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11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12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13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14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15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7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8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9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UARIO1\Desktop\Fitter\Recursos\"/>
    </mc:Choice>
  </mc:AlternateContent>
  <xr:revisionPtr revIDLastSave="0" documentId="13_ncr:1_{50F1B664-70BB-440B-B61E-DD3622EB5CF1}" xr6:coauthVersionLast="46" xr6:coauthVersionMax="46" xr10:uidLastSave="{00000000-0000-0000-0000-000000000000}"/>
  <bookViews>
    <workbookView xWindow="-120" yWindow="-120" windowWidth="20730" windowHeight="11160" firstSheet="10" activeTab="10" xr2:uid="{C9152348-0583-4105-8C6E-65074E35FB6C}"/>
  </bookViews>
  <sheets>
    <sheet name="Comparaciones" sheetId="1" r:id="rId1"/>
    <sheet name="BETA" sheetId="3" r:id="rId2"/>
    <sheet name="BETA 4P" sheetId="4" r:id="rId3"/>
    <sheet name="GAMMA" sheetId="7" r:id="rId4"/>
    <sheet name="normal" sheetId="16" r:id="rId5"/>
    <sheet name="lognormal" sheetId="10" r:id="rId6"/>
    <sheet name="Johnson SB" sheetId="6" r:id="rId7"/>
    <sheet name="exponencial" sheetId="15" r:id="rId8"/>
    <sheet name="weibull" sheetId="11" r:id="rId9"/>
    <sheet name="Johnson SU" sheetId="22" r:id="rId10"/>
    <sheet name="Trapezoidal" sheetId="39" r:id="rId11"/>
    <sheet name="Triangular" sheetId="26" r:id="rId12"/>
    <sheet name="uniforme" sheetId="25" r:id="rId13"/>
    <sheet name="burr" sheetId="27" r:id="rId14"/>
    <sheet name="erlang" sheetId="29" r:id="rId15"/>
    <sheet name="error function" sheetId="34" r:id="rId16"/>
    <sheet name="Error" sheetId="33" r:id="rId17"/>
    <sheet name="Gen. Logistic" sheetId="38" r:id="rId18"/>
    <sheet name="Gen. Extreme Value" sheetId="37" r:id="rId19"/>
    <sheet name="Fatigue Life" sheetId="35" r:id="rId20"/>
    <sheet name="Dagum" sheetId="31" r:id="rId21"/>
    <sheet name="Frechet" sheetId="36" r:id="rId22"/>
    <sheet name="F" sheetId="32" r:id="rId23"/>
    <sheet name="cauchy" sheetId="30" r:id="rId24"/>
    <sheet name="chi2" sheetId="13" r:id="rId25"/>
    <sheet name="Prueba chi2" sheetId="14" r:id="rId26"/>
    <sheet name="Prueba KS" sheetId="17" r:id="rId27"/>
    <sheet name=" Prueba AD Weibull" sheetId="19" r:id="rId28"/>
    <sheet name="Prueba AD Normal" sheetId="20" r:id="rId29"/>
  </sheets>
  <externalReferences>
    <externalReference r:id="rId30"/>
  </externalReferences>
  <definedNames>
    <definedName name="_xlchart.v1.0" hidden="1">normal!$F$3:$F$2160</definedName>
    <definedName name="_xlchart.v1.1" hidden="1">'Johnson SB'!$P$3:$P$2002</definedName>
    <definedName name="_xlchart.v1.10" hidden="1">'Gen. Logistic'!$F$3:$F$2160</definedName>
    <definedName name="_xlchart.v1.11" hidden="1">'Gen. Extreme Value'!$V$3:$V$2160</definedName>
    <definedName name="_xlchart.v1.12" hidden="1">'Gen. Extreme Value'!$F$3:$F$2160</definedName>
    <definedName name="_xlchart.v1.13" hidden="1">'Fatigue Life'!$F$3:$F$2160</definedName>
    <definedName name="_xlchart.v1.14" hidden="1">Frechet!$F$3:$F$2160</definedName>
    <definedName name="_xlchart.v1.15" hidden="1">cauchy!$F$3:$F$2160</definedName>
    <definedName name="_xlchart.v1.2" hidden="1">'Johnson SU'!$P$3:$P$2002</definedName>
    <definedName name="_xlchart.v1.3" hidden="1">Trapezoidal!$G$3:$G$2002</definedName>
    <definedName name="_xlchart.v1.4" hidden="1">Triangular!$H$3:$H$2002</definedName>
    <definedName name="_xlchart.v1.5" hidden="1">uniforme!$F$3:$F$2160</definedName>
    <definedName name="_xlchart.v1.6" hidden="1">burr!$F$3:$F$2160</definedName>
    <definedName name="_xlchart.v1.7" hidden="1">erlang!$F$3:$F$2160</definedName>
    <definedName name="_xlchart.v1.8" hidden="1">'error function'!$F$3:$F$2160</definedName>
    <definedName name="_xlchart.v1.9" hidden="1">Error!$F$3:$F$2160</definedName>
    <definedName name="PROB">'[1]Probabilidades Origen-Destino'!$D$5</definedName>
    <definedName name="solver_adj" localSheetId="23" hidden="1">cauchy!$O$13:$O$14</definedName>
    <definedName name="solver_adj" localSheetId="20" hidden="1">Dagum!$N$13:$N$14</definedName>
    <definedName name="solver_adj" localSheetId="16" hidden="1">Error!$N$13:$N$14</definedName>
    <definedName name="solver_adj" localSheetId="15" hidden="1">'error function'!$N$13:$N$14</definedName>
    <definedName name="solver_adj" localSheetId="22" hidden="1">F!$N$13:$N$14</definedName>
    <definedName name="solver_adj" localSheetId="19" hidden="1">'Fatigue Life'!$N$13:$N$14</definedName>
    <definedName name="solver_adj" localSheetId="21" hidden="1">Frechet!$N$13:$N$14</definedName>
    <definedName name="solver_adj" localSheetId="18" hidden="1">'Gen. Extreme Value'!$N$13:$N$14</definedName>
    <definedName name="solver_adj" localSheetId="17" hidden="1">'Gen. Logistic'!$N$13:$N$14</definedName>
    <definedName name="solver_cvg" localSheetId="23" hidden="1">0.0001</definedName>
    <definedName name="solver_cvg" localSheetId="20" hidden="1">0.0001</definedName>
    <definedName name="solver_cvg" localSheetId="16" hidden="1">0.0001</definedName>
    <definedName name="solver_cvg" localSheetId="15" hidden="1">0.0001</definedName>
    <definedName name="solver_cvg" localSheetId="22" hidden="1">0.0001</definedName>
    <definedName name="solver_cvg" localSheetId="19" hidden="1">0.0001</definedName>
    <definedName name="solver_cvg" localSheetId="21" hidden="1">0.0001</definedName>
    <definedName name="solver_cvg" localSheetId="18" hidden="1">0.0001</definedName>
    <definedName name="solver_cvg" localSheetId="17" hidden="1">0.0001</definedName>
    <definedName name="solver_drv" localSheetId="23" hidden="1">1</definedName>
    <definedName name="solver_drv" localSheetId="20" hidden="1">1</definedName>
    <definedName name="solver_drv" localSheetId="16" hidden="1">1</definedName>
    <definedName name="solver_drv" localSheetId="15" hidden="1">1</definedName>
    <definedName name="solver_drv" localSheetId="22" hidden="1">1</definedName>
    <definedName name="solver_drv" localSheetId="19" hidden="1">1</definedName>
    <definedName name="solver_drv" localSheetId="21" hidden="1">1</definedName>
    <definedName name="solver_drv" localSheetId="18" hidden="1">1</definedName>
    <definedName name="solver_drv" localSheetId="17" hidden="1">1</definedName>
    <definedName name="solver_eng" localSheetId="23" hidden="1">1</definedName>
    <definedName name="solver_eng" localSheetId="20" hidden="1">1</definedName>
    <definedName name="solver_eng" localSheetId="16" hidden="1">1</definedName>
    <definedName name="solver_eng" localSheetId="15" hidden="1">1</definedName>
    <definedName name="solver_eng" localSheetId="22" hidden="1">1</definedName>
    <definedName name="solver_eng" localSheetId="19" hidden="1">1</definedName>
    <definedName name="solver_eng" localSheetId="21" hidden="1">1</definedName>
    <definedName name="solver_eng" localSheetId="18" hidden="1">1</definedName>
    <definedName name="solver_eng" localSheetId="17" hidden="1">1</definedName>
    <definedName name="solver_est" localSheetId="23" hidden="1">1</definedName>
    <definedName name="solver_est" localSheetId="20" hidden="1">1</definedName>
    <definedName name="solver_est" localSheetId="16" hidden="1">1</definedName>
    <definedName name="solver_est" localSheetId="15" hidden="1">1</definedName>
    <definedName name="solver_est" localSheetId="22" hidden="1">1</definedName>
    <definedName name="solver_est" localSheetId="19" hidden="1">1</definedName>
    <definedName name="solver_est" localSheetId="21" hidden="1">1</definedName>
    <definedName name="solver_est" localSheetId="18" hidden="1">1</definedName>
    <definedName name="solver_est" localSheetId="17" hidden="1">1</definedName>
    <definedName name="solver_itr" localSheetId="23" hidden="1">2147483647</definedName>
    <definedName name="solver_itr" localSheetId="20" hidden="1">2147483647</definedName>
    <definedName name="solver_itr" localSheetId="16" hidden="1">2147483647</definedName>
    <definedName name="solver_itr" localSheetId="15" hidden="1">2147483647</definedName>
    <definedName name="solver_itr" localSheetId="22" hidden="1">2147483647</definedName>
    <definedName name="solver_itr" localSheetId="19" hidden="1">2147483647</definedName>
    <definedName name="solver_itr" localSheetId="21" hidden="1">2147483647</definedName>
    <definedName name="solver_itr" localSheetId="18" hidden="1">2147483647</definedName>
    <definedName name="solver_itr" localSheetId="17" hidden="1">2147483647</definedName>
    <definedName name="solver_lhs1" localSheetId="23" hidden="1">cauchy!$O$14</definedName>
    <definedName name="solver_lhs1" localSheetId="20" hidden="1">Dagum!$N$14</definedName>
    <definedName name="solver_lhs1" localSheetId="16" hidden="1">Error!$N$14</definedName>
    <definedName name="solver_lhs1" localSheetId="15" hidden="1">'error function'!$N$14</definedName>
    <definedName name="solver_lhs1" localSheetId="22" hidden="1">F!$N$14</definedName>
    <definedName name="solver_lhs1" localSheetId="19" hidden="1">'Fatigue Life'!$N$14</definedName>
    <definedName name="solver_lhs1" localSheetId="21" hidden="1">Frechet!$N$14</definedName>
    <definedName name="solver_lhs1" localSheetId="18" hidden="1">'Gen. Extreme Value'!$N$14</definedName>
    <definedName name="solver_lhs1" localSheetId="17" hidden="1">'Gen. Logistic'!$N$14</definedName>
    <definedName name="solver_lhs2" localSheetId="23" hidden="1">cauchy!$O$14</definedName>
    <definedName name="solver_lhs2" localSheetId="20" hidden="1">Dagum!$N$14</definedName>
    <definedName name="solver_lhs2" localSheetId="16" hidden="1">Error!$N$14</definedName>
    <definedName name="solver_lhs2" localSheetId="15" hidden="1">'error function'!$N$14</definedName>
    <definedName name="solver_lhs2" localSheetId="22" hidden="1">F!$N$14</definedName>
    <definedName name="solver_lhs2" localSheetId="19" hidden="1">'Fatigue Life'!$N$14</definedName>
    <definedName name="solver_lhs2" localSheetId="21" hidden="1">Frechet!$N$14</definedName>
    <definedName name="solver_lhs2" localSheetId="18" hidden="1">'Gen. Extreme Value'!$N$14</definedName>
    <definedName name="solver_lhs2" localSheetId="17" hidden="1">'Gen. Logistic'!$N$14</definedName>
    <definedName name="solver_mip" localSheetId="23" hidden="1">2147483647</definedName>
    <definedName name="solver_mip" localSheetId="20" hidden="1">2147483647</definedName>
    <definedName name="solver_mip" localSheetId="16" hidden="1">2147483647</definedName>
    <definedName name="solver_mip" localSheetId="15" hidden="1">2147483647</definedName>
    <definedName name="solver_mip" localSheetId="22" hidden="1">2147483647</definedName>
    <definedName name="solver_mip" localSheetId="19" hidden="1">2147483647</definedName>
    <definedName name="solver_mip" localSheetId="21" hidden="1">2147483647</definedName>
    <definedName name="solver_mip" localSheetId="18" hidden="1">2147483647</definedName>
    <definedName name="solver_mip" localSheetId="17" hidden="1">2147483647</definedName>
    <definedName name="solver_mni" localSheetId="23" hidden="1">30</definedName>
    <definedName name="solver_mni" localSheetId="20" hidden="1">30</definedName>
    <definedName name="solver_mni" localSheetId="16" hidden="1">30</definedName>
    <definedName name="solver_mni" localSheetId="15" hidden="1">30</definedName>
    <definedName name="solver_mni" localSheetId="22" hidden="1">30</definedName>
    <definedName name="solver_mni" localSheetId="19" hidden="1">30</definedName>
    <definedName name="solver_mni" localSheetId="21" hidden="1">30</definedName>
    <definedName name="solver_mni" localSheetId="18" hidden="1">30</definedName>
    <definedName name="solver_mni" localSheetId="17" hidden="1">30</definedName>
    <definedName name="solver_mrt" localSheetId="23" hidden="1">0.075</definedName>
    <definedName name="solver_mrt" localSheetId="20" hidden="1">0.075</definedName>
    <definedName name="solver_mrt" localSheetId="16" hidden="1">0.075</definedName>
    <definedName name="solver_mrt" localSheetId="15" hidden="1">0.075</definedName>
    <definedName name="solver_mrt" localSheetId="22" hidden="1">0.075</definedName>
    <definedName name="solver_mrt" localSheetId="19" hidden="1">0.075</definedName>
    <definedName name="solver_mrt" localSheetId="21" hidden="1">0.075</definedName>
    <definedName name="solver_mrt" localSheetId="18" hidden="1">0.075</definedName>
    <definedName name="solver_mrt" localSheetId="17" hidden="1">0.075</definedName>
    <definedName name="solver_msl" localSheetId="23" hidden="1">2</definedName>
    <definedName name="solver_msl" localSheetId="20" hidden="1">2</definedName>
    <definedName name="solver_msl" localSheetId="16" hidden="1">2</definedName>
    <definedName name="solver_msl" localSheetId="15" hidden="1">2</definedName>
    <definedName name="solver_msl" localSheetId="22" hidden="1">2</definedName>
    <definedName name="solver_msl" localSheetId="19" hidden="1">2</definedName>
    <definedName name="solver_msl" localSheetId="21" hidden="1">2</definedName>
    <definedName name="solver_msl" localSheetId="18" hidden="1">2</definedName>
    <definedName name="solver_msl" localSheetId="17" hidden="1">2</definedName>
    <definedName name="solver_neg" localSheetId="23" hidden="1">1</definedName>
    <definedName name="solver_neg" localSheetId="20" hidden="1">1</definedName>
    <definedName name="solver_neg" localSheetId="16" hidden="1">1</definedName>
    <definedName name="solver_neg" localSheetId="15" hidden="1">1</definedName>
    <definedName name="solver_neg" localSheetId="22" hidden="1">1</definedName>
    <definedName name="solver_neg" localSheetId="19" hidden="1">1</definedName>
    <definedName name="solver_neg" localSheetId="21" hidden="1">1</definedName>
    <definedName name="solver_neg" localSheetId="18" hidden="1">1</definedName>
    <definedName name="solver_neg" localSheetId="17" hidden="1">1</definedName>
    <definedName name="solver_nod" localSheetId="23" hidden="1">2147483647</definedName>
    <definedName name="solver_nod" localSheetId="20" hidden="1">2147483647</definedName>
    <definedName name="solver_nod" localSheetId="16" hidden="1">2147483647</definedName>
    <definedName name="solver_nod" localSheetId="15" hidden="1">2147483647</definedName>
    <definedName name="solver_nod" localSheetId="22" hidden="1">2147483647</definedName>
    <definedName name="solver_nod" localSheetId="19" hidden="1">2147483647</definedName>
    <definedName name="solver_nod" localSheetId="21" hidden="1">2147483647</definedName>
    <definedName name="solver_nod" localSheetId="18" hidden="1">2147483647</definedName>
    <definedName name="solver_nod" localSheetId="17" hidden="1">2147483647</definedName>
    <definedName name="solver_num" localSheetId="23" hidden="1">2</definedName>
    <definedName name="solver_num" localSheetId="20" hidden="1">2</definedName>
    <definedName name="solver_num" localSheetId="16" hidden="1">2</definedName>
    <definedName name="solver_num" localSheetId="15" hidden="1">2</definedName>
    <definedName name="solver_num" localSheetId="22" hidden="1">2</definedName>
    <definedName name="solver_num" localSheetId="19" hidden="1">2</definedName>
    <definedName name="solver_num" localSheetId="21" hidden="1">2</definedName>
    <definedName name="solver_num" localSheetId="18" hidden="1">2</definedName>
    <definedName name="solver_num" localSheetId="17" hidden="1">2</definedName>
    <definedName name="solver_nwt" localSheetId="23" hidden="1">1</definedName>
    <definedName name="solver_nwt" localSheetId="20" hidden="1">1</definedName>
    <definedName name="solver_nwt" localSheetId="16" hidden="1">1</definedName>
    <definedName name="solver_nwt" localSheetId="15" hidden="1">1</definedName>
    <definedName name="solver_nwt" localSheetId="22" hidden="1">1</definedName>
    <definedName name="solver_nwt" localSheetId="19" hidden="1">1</definedName>
    <definedName name="solver_nwt" localSheetId="21" hidden="1">1</definedName>
    <definedName name="solver_nwt" localSheetId="18" hidden="1">1</definedName>
    <definedName name="solver_nwt" localSheetId="17" hidden="1">1</definedName>
    <definedName name="solver_opt" localSheetId="23" hidden="1">cauchy!$L$13</definedName>
    <definedName name="solver_opt" localSheetId="20" hidden="1">Dagum!$K$13</definedName>
    <definedName name="solver_opt" localSheetId="16" hidden="1">Error!$K$13</definedName>
    <definedName name="solver_opt" localSheetId="15" hidden="1">'error function'!$K$13</definedName>
    <definedName name="solver_opt" localSheetId="22" hidden="1">F!$K$13</definedName>
    <definedName name="solver_opt" localSheetId="19" hidden="1">'Fatigue Life'!$K$13</definedName>
    <definedName name="solver_opt" localSheetId="21" hidden="1">Frechet!$K$13</definedName>
    <definedName name="solver_opt" localSheetId="18" hidden="1">'Gen. Extreme Value'!$K$13</definedName>
    <definedName name="solver_opt" localSheetId="17" hidden="1">'Gen. Logistic'!$K$13</definedName>
    <definedName name="solver_pre" localSheetId="23" hidden="1">0.000001</definedName>
    <definedName name="solver_pre" localSheetId="20" hidden="1">0.000001</definedName>
    <definedName name="solver_pre" localSheetId="16" hidden="1">0.000001</definedName>
    <definedName name="solver_pre" localSheetId="15" hidden="1">0.000001</definedName>
    <definedName name="solver_pre" localSheetId="22" hidden="1">0.000001</definedName>
    <definedName name="solver_pre" localSheetId="19" hidden="1">0.000001</definedName>
    <definedName name="solver_pre" localSheetId="21" hidden="1">0.000001</definedName>
    <definedName name="solver_pre" localSheetId="18" hidden="1">0.000001</definedName>
    <definedName name="solver_pre" localSheetId="17" hidden="1">0.000001</definedName>
    <definedName name="solver_rbv" localSheetId="23" hidden="1">1</definedName>
    <definedName name="solver_rbv" localSheetId="20" hidden="1">1</definedName>
    <definedName name="solver_rbv" localSheetId="16" hidden="1">1</definedName>
    <definedName name="solver_rbv" localSheetId="15" hidden="1">1</definedName>
    <definedName name="solver_rbv" localSheetId="22" hidden="1">1</definedName>
    <definedName name="solver_rbv" localSheetId="19" hidden="1">1</definedName>
    <definedName name="solver_rbv" localSheetId="21" hidden="1">1</definedName>
    <definedName name="solver_rbv" localSheetId="18" hidden="1">1</definedName>
    <definedName name="solver_rbv" localSheetId="17" hidden="1">1</definedName>
    <definedName name="solver_rel1" localSheetId="23" hidden="1">3</definedName>
    <definedName name="solver_rel1" localSheetId="20" hidden="1">3</definedName>
    <definedName name="solver_rel1" localSheetId="16" hidden="1">3</definedName>
    <definedName name="solver_rel1" localSheetId="15" hidden="1">3</definedName>
    <definedName name="solver_rel1" localSheetId="22" hidden="1">3</definedName>
    <definedName name="solver_rel1" localSheetId="19" hidden="1">3</definedName>
    <definedName name="solver_rel1" localSheetId="21" hidden="1">3</definedName>
    <definedName name="solver_rel1" localSheetId="18" hidden="1">3</definedName>
    <definedName name="solver_rel1" localSheetId="17" hidden="1">3</definedName>
    <definedName name="solver_rel2" localSheetId="23" hidden="1">3</definedName>
    <definedName name="solver_rel2" localSheetId="20" hidden="1">3</definedName>
    <definedName name="solver_rel2" localSheetId="16" hidden="1">3</definedName>
    <definedName name="solver_rel2" localSheetId="15" hidden="1">3</definedName>
    <definedName name="solver_rel2" localSheetId="22" hidden="1">3</definedName>
    <definedName name="solver_rel2" localSheetId="19" hidden="1">3</definedName>
    <definedName name="solver_rel2" localSheetId="21" hidden="1">3</definedName>
    <definedName name="solver_rel2" localSheetId="18" hidden="1">3</definedName>
    <definedName name="solver_rel2" localSheetId="17" hidden="1">3</definedName>
    <definedName name="solver_rhs1" localSheetId="23" hidden="1">0</definedName>
    <definedName name="solver_rhs1" localSheetId="20" hidden="1">0</definedName>
    <definedName name="solver_rhs1" localSheetId="16" hidden="1">0</definedName>
    <definedName name="solver_rhs1" localSheetId="15" hidden="1">0</definedName>
    <definedName name="solver_rhs1" localSheetId="22" hidden="1">0</definedName>
    <definedName name="solver_rhs1" localSheetId="19" hidden="1">0</definedName>
    <definedName name="solver_rhs1" localSheetId="21" hidden="1">0</definedName>
    <definedName name="solver_rhs1" localSheetId="18" hidden="1">0</definedName>
    <definedName name="solver_rhs1" localSheetId="17" hidden="1">0</definedName>
    <definedName name="solver_rhs2" localSheetId="23" hidden="1">0</definedName>
    <definedName name="solver_rhs2" localSheetId="20" hidden="1">0</definedName>
    <definedName name="solver_rhs2" localSheetId="16" hidden="1">0</definedName>
    <definedName name="solver_rhs2" localSheetId="15" hidden="1">0</definedName>
    <definedName name="solver_rhs2" localSheetId="22" hidden="1">0</definedName>
    <definedName name="solver_rhs2" localSheetId="19" hidden="1">0</definedName>
    <definedName name="solver_rhs2" localSheetId="21" hidden="1">0</definedName>
    <definedName name="solver_rhs2" localSheetId="18" hidden="1">0</definedName>
    <definedName name="solver_rhs2" localSheetId="17" hidden="1">0</definedName>
    <definedName name="solver_rlx" localSheetId="23" hidden="1">2</definedName>
    <definedName name="solver_rlx" localSheetId="20" hidden="1">2</definedName>
    <definedName name="solver_rlx" localSheetId="16" hidden="1">2</definedName>
    <definedName name="solver_rlx" localSheetId="15" hidden="1">2</definedName>
    <definedName name="solver_rlx" localSheetId="22" hidden="1">2</definedName>
    <definedName name="solver_rlx" localSheetId="19" hidden="1">2</definedName>
    <definedName name="solver_rlx" localSheetId="21" hidden="1">2</definedName>
    <definedName name="solver_rlx" localSheetId="18" hidden="1">2</definedName>
    <definedName name="solver_rlx" localSheetId="17" hidden="1">2</definedName>
    <definedName name="solver_rsd" localSheetId="23" hidden="1">0</definedName>
    <definedName name="solver_rsd" localSheetId="20" hidden="1">0</definedName>
    <definedName name="solver_rsd" localSheetId="16" hidden="1">0</definedName>
    <definedName name="solver_rsd" localSheetId="15" hidden="1">0</definedName>
    <definedName name="solver_rsd" localSheetId="22" hidden="1">0</definedName>
    <definedName name="solver_rsd" localSheetId="19" hidden="1">0</definedName>
    <definedName name="solver_rsd" localSheetId="21" hidden="1">0</definedName>
    <definedName name="solver_rsd" localSheetId="18" hidden="1">0</definedName>
    <definedName name="solver_rsd" localSheetId="17" hidden="1">0</definedName>
    <definedName name="solver_scl" localSheetId="23" hidden="1">1</definedName>
    <definedName name="solver_scl" localSheetId="20" hidden="1">1</definedName>
    <definedName name="solver_scl" localSheetId="16" hidden="1">1</definedName>
    <definedName name="solver_scl" localSheetId="15" hidden="1">1</definedName>
    <definedName name="solver_scl" localSheetId="22" hidden="1">1</definedName>
    <definedName name="solver_scl" localSheetId="19" hidden="1">1</definedName>
    <definedName name="solver_scl" localSheetId="21" hidden="1">1</definedName>
    <definedName name="solver_scl" localSheetId="18" hidden="1">1</definedName>
    <definedName name="solver_scl" localSheetId="17" hidden="1">1</definedName>
    <definedName name="solver_sho" localSheetId="23" hidden="1">2</definedName>
    <definedName name="solver_sho" localSheetId="20" hidden="1">2</definedName>
    <definedName name="solver_sho" localSheetId="16" hidden="1">2</definedName>
    <definedName name="solver_sho" localSheetId="15" hidden="1">2</definedName>
    <definedName name="solver_sho" localSheetId="22" hidden="1">2</definedName>
    <definedName name="solver_sho" localSheetId="19" hidden="1">2</definedName>
    <definedName name="solver_sho" localSheetId="21" hidden="1">2</definedName>
    <definedName name="solver_sho" localSheetId="18" hidden="1">2</definedName>
    <definedName name="solver_sho" localSheetId="17" hidden="1">2</definedName>
    <definedName name="solver_ssz" localSheetId="23" hidden="1">100</definedName>
    <definedName name="solver_ssz" localSheetId="20" hidden="1">100</definedName>
    <definedName name="solver_ssz" localSheetId="16" hidden="1">100</definedName>
    <definedName name="solver_ssz" localSheetId="15" hidden="1">100</definedName>
    <definedName name="solver_ssz" localSheetId="22" hidden="1">100</definedName>
    <definedName name="solver_ssz" localSheetId="19" hidden="1">100</definedName>
    <definedName name="solver_ssz" localSheetId="21" hidden="1">100</definedName>
    <definedName name="solver_ssz" localSheetId="18" hidden="1">100</definedName>
    <definedName name="solver_ssz" localSheetId="17" hidden="1">100</definedName>
    <definedName name="solver_tim" localSheetId="23" hidden="1">2147483647</definedName>
    <definedName name="solver_tim" localSheetId="20" hidden="1">2147483647</definedName>
    <definedName name="solver_tim" localSheetId="16" hidden="1">2147483647</definedName>
    <definedName name="solver_tim" localSheetId="15" hidden="1">2147483647</definedName>
    <definedName name="solver_tim" localSheetId="22" hidden="1">2147483647</definedName>
    <definedName name="solver_tim" localSheetId="19" hidden="1">2147483647</definedName>
    <definedName name="solver_tim" localSheetId="21" hidden="1">2147483647</definedName>
    <definedName name="solver_tim" localSheetId="18" hidden="1">2147483647</definedName>
    <definedName name="solver_tim" localSheetId="17" hidden="1">2147483647</definedName>
    <definedName name="solver_tol" localSheetId="23" hidden="1">0.01</definedName>
    <definedName name="solver_tol" localSheetId="20" hidden="1">0.01</definedName>
    <definedName name="solver_tol" localSheetId="16" hidden="1">0.01</definedName>
    <definedName name="solver_tol" localSheetId="15" hidden="1">0.01</definedName>
    <definedName name="solver_tol" localSheetId="22" hidden="1">0.01</definedName>
    <definedName name="solver_tol" localSheetId="19" hidden="1">0.01</definedName>
    <definedName name="solver_tol" localSheetId="21" hidden="1">0.01</definedName>
    <definedName name="solver_tol" localSheetId="18" hidden="1">0.01</definedName>
    <definedName name="solver_tol" localSheetId="17" hidden="1">0.01</definedName>
    <definedName name="solver_typ" localSheetId="23" hidden="1">1</definedName>
    <definedName name="solver_typ" localSheetId="20" hidden="1">1</definedName>
    <definedName name="solver_typ" localSheetId="16" hidden="1">1</definedName>
    <definedName name="solver_typ" localSheetId="15" hidden="1">1</definedName>
    <definedName name="solver_typ" localSheetId="22" hidden="1">1</definedName>
    <definedName name="solver_typ" localSheetId="19" hidden="1">1</definedName>
    <definedName name="solver_typ" localSheetId="21" hidden="1">1</definedName>
    <definedName name="solver_typ" localSheetId="18" hidden="1">1</definedName>
    <definedName name="solver_typ" localSheetId="17" hidden="1">1</definedName>
    <definedName name="solver_val" localSheetId="23" hidden="1">0</definedName>
    <definedName name="solver_val" localSheetId="20" hidden="1">0</definedName>
    <definedName name="solver_val" localSheetId="16" hidden="1">0</definedName>
    <definedName name="solver_val" localSheetId="15" hidden="1">0</definedName>
    <definedName name="solver_val" localSheetId="22" hidden="1">0</definedName>
    <definedName name="solver_val" localSheetId="19" hidden="1">0</definedName>
    <definedName name="solver_val" localSheetId="21" hidden="1">0</definedName>
    <definedName name="solver_val" localSheetId="18" hidden="1">0</definedName>
    <definedName name="solver_val" localSheetId="17" hidden="1">0</definedName>
    <definedName name="solver_ver" localSheetId="23" hidden="1">3</definedName>
    <definedName name="solver_ver" localSheetId="20" hidden="1">3</definedName>
    <definedName name="solver_ver" localSheetId="16" hidden="1">3</definedName>
    <definedName name="solver_ver" localSheetId="15" hidden="1">3</definedName>
    <definedName name="solver_ver" localSheetId="22" hidden="1">3</definedName>
    <definedName name="solver_ver" localSheetId="19" hidden="1">3</definedName>
    <definedName name="solver_ver" localSheetId="21" hidden="1">3</definedName>
    <definedName name="solver_ver" localSheetId="18" hidden="1">3</definedName>
    <definedName name="solver_ver" localSheetId="17" hidden="1">3</definedName>
  </definedNames>
  <calcPr calcId="191029" calcMode="manual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39" l="1"/>
  <c r="F2002" i="39"/>
  <c r="F2001" i="39"/>
  <c r="G2001" i="39" s="1"/>
  <c r="H2001" i="39" s="1"/>
  <c r="F2000" i="39"/>
  <c r="F1999" i="39"/>
  <c r="G1999" i="39" s="1"/>
  <c r="F1998" i="39"/>
  <c r="F1997" i="39"/>
  <c r="G1997" i="39" s="1"/>
  <c r="F1996" i="39"/>
  <c r="F1995" i="39"/>
  <c r="G1995" i="39" s="1"/>
  <c r="F1994" i="39"/>
  <c r="F1993" i="39"/>
  <c r="G1993" i="39" s="1"/>
  <c r="H1993" i="39" s="1"/>
  <c r="F1992" i="39"/>
  <c r="F1991" i="39"/>
  <c r="G1991" i="39" s="1"/>
  <c r="F1990" i="39"/>
  <c r="F1989" i="39"/>
  <c r="G1989" i="39" s="1"/>
  <c r="H1989" i="39" s="1"/>
  <c r="F1988" i="39"/>
  <c r="F1987" i="39"/>
  <c r="G1987" i="39" s="1"/>
  <c r="F1986" i="39"/>
  <c r="F1985" i="39"/>
  <c r="G1985" i="39" s="1"/>
  <c r="F1984" i="39"/>
  <c r="F1983" i="39"/>
  <c r="G1983" i="39" s="1"/>
  <c r="F1982" i="39"/>
  <c r="F1981" i="39"/>
  <c r="G1981" i="39" s="1"/>
  <c r="H1981" i="39" s="1"/>
  <c r="F1980" i="39"/>
  <c r="F1979" i="39"/>
  <c r="G1979" i="39" s="1"/>
  <c r="F1978" i="39"/>
  <c r="F1977" i="39"/>
  <c r="G1977" i="39" s="1"/>
  <c r="F1976" i="39"/>
  <c r="F1975" i="39"/>
  <c r="G1975" i="39" s="1"/>
  <c r="F1974" i="39"/>
  <c r="F1973" i="39"/>
  <c r="G1973" i="39" s="1"/>
  <c r="H1973" i="39" s="1"/>
  <c r="F1972" i="39"/>
  <c r="F1971" i="39"/>
  <c r="G1971" i="39" s="1"/>
  <c r="F1970" i="39"/>
  <c r="F1969" i="39"/>
  <c r="G1969" i="39" s="1"/>
  <c r="F1968" i="39"/>
  <c r="F1967" i="39"/>
  <c r="G1967" i="39" s="1"/>
  <c r="F1966" i="39"/>
  <c r="F1965" i="39"/>
  <c r="G1965" i="39" s="1"/>
  <c r="F1964" i="39"/>
  <c r="F1963" i="39"/>
  <c r="G1963" i="39" s="1"/>
  <c r="F1962" i="39"/>
  <c r="F1961" i="39"/>
  <c r="G1961" i="39" s="1"/>
  <c r="F1960" i="39"/>
  <c r="F1959" i="39"/>
  <c r="G1959" i="39" s="1"/>
  <c r="F1958" i="39"/>
  <c r="F1957" i="39"/>
  <c r="G1957" i="39" s="1"/>
  <c r="H1957" i="39" s="1"/>
  <c r="F1956" i="39"/>
  <c r="F1955" i="39"/>
  <c r="G1955" i="39" s="1"/>
  <c r="F1954" i="39"/>
  <c r="F1953" i="39"/>
  <c r="G1953" i="39" s="1"/>
  <c r="F1952" i="39"/>
  <c r="F1951" i="39"/>
  <c r="G1951" i="39" s="1"/>
  <c r="F1950" i="39"/>
  <c r="F1949" i="39"/>
  <c r="G1949" i="39" s="1"/>
  <c r="H1949" i="39" s="1"/>
  <c r="F1948" i="39"/>
  <c r="F1947" i="39"/>
  <c r="G1947" i="39" s="1"/>
  <c r="F1946" i="39"/>
  <c r="F1945" i="39"/>
  <c r="G1945" i="39" s="1"/>
  <c r="F1944" i="39"/>
  <c r="F1943" i="39"/>
  <c r="G1943" i="39" s="1"/>
  <c r="F1942" i="39"/>
  <c r="F1941" i="39"/>
  <c r="G1941" i="39" s="1"/>
  <c r="F1940" i="39"/>
  <c r="F1939" i="39"/>
  <c r="G1939" i="39" s="1"/>
  <c r="F1938" i="39"/>
  <c r="F1937" i="39"/>
  <c r="G1937" i="39" s="1"/>
  <c r="H1937" i="39" s="1"/>
  <c r="F1936" i="39"/>
  <c r="F1935" i="39"/>
  <c r="G1935" i="39" s="1"/>
  <c r="F1934" i="39"/>
  <c r="F1933" i="39"/>
  <c r="G1933" i="39" s="1"/>
  <c r="F1932" i="39"/>
  <c r="F1931" i="39"/>
  <c r="G1931" i="39" s="1"/>
  <c r="F1930" i="39"/>
  <c r="F1929" i="39"/>
  <c r="G1929" i="39" s="1"/>
  <c r="F1928" i="39"/>
  <c r="F1927" i="39"/>
  <c r="G1927" i="39" s="1"/>
  <c r="F1926" i="39"/>
  <c r="F1925" i="39"/>
  <c r="G1925" i="39" s="1"/>
  <c r="F1924" i="39"/>
  <c r="F1923" i="39"/>
  <c r="G1923" i="39" s="1"/>
  <c r="F1922" i="39"/>
  <c r="F1921" i="39"/>
  <c r="G1921" i="39" s="1"/>
  <c r="H1921" i="39" s="1"/>
  <c r="F1920" i="39"/>
  <c r="F1919" i="39"/>
  <c r="G1919" i="39" s="1"/>
  <c r="F1918" i="39"/>
  <c r="F1917" i="39"/>
  <c r="G1917" i="39" s="1"/>
  <c r="F1916" i="39"/>
  <c r="F1915" i="39"/>
  <c r="G1915" i="39" s="1"/>
  <c r="F1914" i="39"/>
  <c r="F1913" i="39"/>
  <c r="G1913" i="39" s="1"/>
  <c r="F1912" i="39"/>
  <c r="F1911" i="39"/>
  <c r="G1911" i="39" s="1"/>
  <c r="F1910" i="39"/>
  <c r="F1909" i="39"/>
  <c r="G1909" i="39" s="1"/>
  <c r="F1908" i="39"/>
  <c r="F1907" i="39"/>
  <c r="G1907" i="39" s="1"/>
  <c r="F1906" i="39"/>
  <c r="F1905" i="39"/>
  <c r="G1905" i="39" s="1"/>
  <c r="H1905" i="39" s="1"/>
  <c r="F1904" i="39"/>
  <c r="F1903" i="39"/>
  <c r="G1903" i="39" s="1"/>
  <c r="F1902" i="39"/>
  <c r="F1901" i="39"/>
  <c r="G1901" i="39" s="1"/>
  <c r="F1900" i="39"/>
  <c r="F1899" i="39"/>
  <c r="G1899" i="39" s="1"/>
  <c r="F1898" i="39"/>
  <c r="F1897" i="39"/>
  <c r="G1897" i="39" s="1"/>
  <c r="F1896" i="39"/>
  <c r="F1895" i="39"/>
  <c r="G1895" i="39" s="1"/>
  <c r="F1894" i="39"/>
  <c r="F1893" i="39"/>
  <c r="G1893" i="39" s="1"/>
  <c r="F1892" i="39"/>
  <c r="F1891" i="39"/>
  <c r="G1891" i="39" s="1"/>
  <c r="F1890" i="39"/>
  <c r="F1889" i="39"/>
  <c r="G1889" i="39" s="1"/>
  <c r="H1889" i="39" s="1"/>
  <c r="F1888" i="39"/>
  <c r="F1887" i="39"/>
  <c r="G1887" i="39" s="1"/>
  <c r="F1886" i="39"/>
  <c r="F1885" i="39"/>
  <c r="G1885" i="39" s="1"/>
  <c r="F1884" i="39"/>
  <c r="F1883" i="39"/>
  <c r="G1883" i="39" s="1"/>
  <c r="F1882" i="39"/>
  <c r="F1881" i="39"/>
  <c r="G1881" i="39" s="1"/>
  <c r="F1880" i="39"/>
  <c r="F1879" i="39"/>
  <c r="G1879" i="39" s="1"/>
  <c r="F1878" i="39"/>
  <c r="F1877" i="39"/>
  <c r="G1877" i="39" s="1"/>
  <c r="F1876" i="39"/>
  <c r="F1875" i="39"/>
  <c r="G1875" i="39" s="1"/>
  <c r="F1874" i="39"/>
  <c r="F1873" i="39"/>
  <c r="G1873" i="39" s="1"/>
  <c r="H1873" i="39" s="1"/>
  <c r="F1872" i="39"/>
  <c r="F1871" i="39"/>
  <c r="G1871" i="39" s="1"/>
  <c r="F1870" i="39"/>
  <c r="F1869" i="39"/>
  <c r="G1869" i="39" s="1"/>
  <c r="F1868" i="39"/>
  <c r="F1867" i="39"/>
  <c r="G1867" i="39" s="1"/>
  <c r="F1866" i="39"/>
  <c r="F1865" i="39"/>
  <c r="G1865" i="39" s="1"/>
  <c r="F1864" i="39"/>
  <c r="F1863" i="39"/>
  <c r="G1863" i="39" s="1"/>
  <c r="F1862" i="39"/>
  <c r="F1861" i="39"/>
  <c r="G1861" i="39" s="1"/>
  <c r="F1860" i="39"/>
  <c r="F1859" i="39"/>
  <c r="G1859" i="39" s="1"/>
  <c r="F1858" i="39"/>
  <c r="F1857" i="39"/>
  <c r="G1857" i="39" s="1"/>
  <c r="H1857" i="39" s="1"/>
  <c r="F1856" i="39"/>
  <c r="F1855" i="39"/>
  <c r="G1855" i="39" s="1"/>
  <c r="F1854" i="39"/>
  <c r="F1853" i="39"/>
  <c r="G1853" i="39" s="1"/>
  <c r="F1852" i="39"/>
  <c r="F1851" i="39"/>
  <c r="G1851" i="39" s="1"/>
  <c r="F1850" i="39"/>
  <c r="F1849" i="39"/>
  <c r="G1849" i="39" s="1"/>
  <c r="F1848" i="39"/>
  <c r="F1847" i="39"/>
  <c r="G1847" i="39" s="1"/>
  <c r="F1846" i="39"/>
  <c r="F1845" i="39"/>
  <c r="G1845" i="39" s="1"/>
  <c r="F1844" i="39"/>
  <c r="F1843" i="39"/>
  <c r="G1843" i="39" s="1"/>
  <c r="F1842" i="39"/>
  <c r="F1841" i="39"/>
  <c r="G1841" i="39" s="1"/>
  <c r="H1841" i="39" s="1"/>
  <c r="F1840" i="39"/>
  <c r="F1839" i="39"/>
  <c r="G1839" i="39" s="1"/>
  <c r="F1838" i="39"/>
  <c r="F1837" i="39"/>
  <c r="G1837" i="39" s="1"/>
  <c r="F1836" i="39"/>
  <c r="F1835" i="39"/>
  <c r="G1835" i="39" s="1"/>
  <c r="F1834" i="39"/>
  <c r="F1833" i="39"/>
  <c r="G1833" i="39" s="1"/>
  <c r="F1832" i="39"/>
  <c r="F1831" i="39"/>
  <c r="G1831" i="39" s="1"/>
  <c r="F1830" i="39"/>
  <c r="F1829" i="39"/>
  <c r="G1829" i="39" s="1"/>
  <c r="F1828" i="39"/>
  <c r="F1827" i="39"/>
  <c r="G1827" i="39" s="1"/>
  <c r="F1826" i="39"/>
  <c r="F1825" i="39"/>
  <c r="G1825" i="39" s="1"/>
  <c r="H1825" i="39" s="1"/>
  <c r="F1824" i="39"/>
  <c r="F1823" i="39"/>
  <c r="G1823" i="39" s="1"/>
  <c r="F1822" i="39"/>
  <c r="F1821" i="39"/>
  <c r="G1821" i="39" s="1"/>
  <c r="F1820" i="39"/>
  <c r="F1819" i="39"/>
  <c r="G1819" i="39" s="1"/>
  <c r="F1818" i="39"/>
  <c r="F1817" i="39"/>
  <c r="G1817" i="39" s="1"/>
  <c r="F1816" i="39"/>
  <c r="F1815" i="39"/>
  <c r="G1815" i="39" s="1"/>
  <c r="F1814" i="39"/>
  <c r="F1813" i="39"/>
  <c r="G1813" i="39" s="1"/>
  <c r="F1812" i="39"/>
  <c r="F1811" i="39"/>
  <c r="G1811" i="39" s="1"/>
  <c r="F1810" i="39"/>
  <c r="F1809" i="39"/>
  <c r="G1809" i="39" s="1"/>
  <c r="H1809" i="39" s="1"/>
  <c r="F1808" i="39"/>
  <c r="F1807" i="39"/>
  <c r="G1807" i="39" s="1"/>
  <c r="F1806" i="39"/>
  <c r="F1805" i="39"/>
  <c r="G1805" i="39" s="1"/>
  <c r="F1804" i="39"/>
  <c r="F1803" i="39"/>
  <c r="G1803" i="39" s="1"/>
  <c r="F1802" i="39"/>
  <c r="F1801" i="39"/>
  <c r="G1801" i="39" s="1"/>
  <c r="F1800" i="39"/>
  <c r="F1799" i="39"/>
  <c r="G1799" i="39" s="1"/>
  <c r="F1798" i="39"/>
  <c r="F1797" i="39"/>
  <c r="G1797" i="39" s="1"/>
  <c r="F1796" i="39"/>
  <c r="F1795" i="39"/>
  <c r="G1795" i="39" s="1"/>
  <c r="F1794" i="39"/>
  <c r="F1793" i="39"/>
  <c r="G1793" i="39" s="1"/>
  <c r="H1793" i="39" s="1"/>
  <c r="F1792" i="39"/>
  <c r="F1791" i="39"/>
  <c r="G1791" i="39" s="1"/>
  <c r="F1790" i="39"/>
  <c r="F1789" i="39"/>
  <c r="G1789" i="39" s="1"/>
  <c r="F1788" i="39"/>
  <c r="F1787" i="39"/>
  <c r="F1786" i="39"/>
  <c r="F1785" i="39"/>
  <c r="F1784" i="39"/>
  <c r="F1783" i="39"/>
  <c r="F1782" i="39"/>
  <c r="F1781" i="39"/>
  <c r="G1781" i="39" s="1"/>
  <c r="F1780" i="39"/>
  <c r="F1779" i="39"/>
  <c r="F1778" i="39"/>
  <c r="F1777" i="39"/>
  <c r="G1777" i="39" s="1"/>
  <c r="H1777" i="39" s="1"/>
  <c r="F1776" i="39"/>
  <c r="F1775" i="39"/>
  <c r="F1774" i="39"/>
  <c r="F1773" i="39"/>
  <c r="G1773" i="39" s="1"/>
  <c r="H1773" i="39" s="1"/>
  <c r="F1772" i="39"/>
  <c r="F1771" i="39"/>
  <c r="F1770" i="39"/>
  <c r="F1769" i="39"/>
  <c r="F1768" i="39"/>
  <c r="F1767" i="39"/>
  <c r="F1766" i="39"/>
  <c r="F1765" i="39"/>
  <c r="G1765" i="39" s="1"/>
  <c r="F1764" i="39"/>
  <c r="F1763" i="39"/>
  <c r="F1762" i="39"/>
  <c r="F1761" i="39"/>
  <c r="G1761" i="39" s="1"/>
  <c r="H1761" i="39" s="1"/>
  <c r="F1760" i="39"/>
  <c r="F1759" i="39"/>
  <c r="F1758" i="39"/>
  <c r="F1757" i="39"/>
  <c r="G1757" i="39" s="1"/>
  <c r="F1756" i="39"/>
  <c r="F1755" i="39"/>
  <c r="F1754" i="39"/>
  <c r="F1753" i="39"/>
  <c r="F1752" i="39"/>
  <c r="F1751" i="39"/>
  <c r="F1750" i="39"/>
  <c r="F1749" i="39"/>
  <c r="G1749" i="39" s="1"/>
  <c r="F1748" i="39"/>
  <c r="F1747" i="39"/>
  <c r="F1746" i="39"/>
  <c r="F1745" i="39"/>
  <c r="G1745" i="39" s="1"/>
  <c r="H1745" i="39" s="1"/>
  <c r="F1744" i="39"/>
  <c r="F1743" i="39"/>
  <c r="F1742" i="39"/>
  <c r="F1741" i="39"/>
  <c r="G1741" i="39" s="1"/>
  <c r="F1740" i="39"/>
  <c r="F1739" i="39"/>
  <c r="F1738" i="39"/>
  <c r="F1737" i="39"/>
  <c r="F1736" i="39"/>
  <c r="F1735" i="39"/>
  <c r="F1734" i="39"/>
  <c r="F1733" i="39"/>
  <c r="G1733" i="39" s="1"/>
  <c r="F1732" i="39"/>
  <c r="F1731" i="39"/>
  <c r="F1730" i="39"/>
  <c r="F1729" i="39"/>
  <c r="G1729" i="39" s="1"/>
  <c r="H1729" i="39" s="1"/>
  <c r="F1728" i="39"/>
  <c r="F1727" i="39"/>
  <c r="F1726" i="39"/>
  <c r="F1725" i="39"/>
  <c r="G1725" i="39" s="1"/>
  <c r="F1724" i="39"/>
  <c r="F1723" i="39"/>
  <c r="F1722" i="39"/>
  <c r="F1721" i="39"/>
  <c r="F1720" i="39"/>
  <c r="F1719" i="39"/>
  <c r="F1718" i="39"/>
  <c r="F1717" i="39"/>
  <c r="G1717" i="39" s="1"/>
  <c r="F1716" i="39"/>
  <c r="F1715" i="39"/>
  <c r="F1714" i="39"/>
  <c r="F1713" i="39"/>
  <c r="G1713" i="39" s="1"/>
  <c r="H1713" i="39" s="1"/>
  <c r="F1712" i="39"/>
  <c r="F1711" i="39"/>
  <c r="F1710" i="39"/>
  <c r="F1709" i="39"/>
  <c r="G1709" i="39" s="1"/>
  <c r="F1708" i="39"/>
  <c r="F1707" i="39"/>
  <c r="F1706" i="39"/>
  <c r="F1705" i="39"/>
  <c r="F1704" i="39"/>
  <c r="F1703" i="39"/>
  <c r="F1702" i="39"/>
  <c r="F1701" i="39"/>
  <c r="G1701" i="39" s="1"/>
  <c r="F1700" i="39"/>
  <c r="F1699" i="39"/>
  <c r="F1698" i="39"/>
  <c r="F1697" i="39"/>
  <c r="G1697" i="39" s="1"/>
  <c r="H1697" i="39" s="1"/>
  <c r="F1696" i="39"/>
  <c r="F1695" i="39"/>
  <c r="F1694" i="39"/>
  <c r="F1693" i="39"/>
  <c r="G1693" i="39" s="1"/>
  <c r="F1692" i="39"/>
  <c r="F1691" i="39"/>
  <c r="F1690" i="39"/>
  <c r="F1689" i="39"/>
  <c r="F1688" i="39"/>
  <c r="F1687" i="39"/>
  <c r="F1686" i="39"/>
  <c r="F1685" i="39"/>
  <c r="G1685" i="39" s="1"/>
  <c r="F1684" i="39"/>
  <c r="F1683" i="39"/>
  <c r="F1682" i="39"/>
  <c r="F1681" i="39"/>
  <c r="G1681" i="39" s="1"/>
  <c r="H1681" i="39" s="1"/>
  <c r="F1680" i="39"/>
  <c r="F1679" i="39"/>
  <c r="F1678" i="39"/>
  <c r="F1677" i="39"/>
  <c r="G1677" i="39" s="1"/>
  <c r="F1676" i="39"/>
  <c r="F1675" i="39"/>
  <c r="F1674" i="39"/>
  <c r="F1673" i="39"/>
  <c r="F1672" i="39"/>
  <c r="F1671" i="39"/>
  <c r="F1670" i="39"/>
  <c r="F1669" i="39"/>
  <c r="G1669" i="39" s="1"/>
  <c r="F1668" i="39"/>
  <c r="F1667" i="39"/>
  <c r="F1666" i="39"/>
  <c r="F1665" i="39"/>
  <c r="G1665" i="39" s="1"/>
  <c r="H1665" i="39" s="1"/>
  <c r="F1664" i="39"/>
  <c r="F1663" i="39"/>
  <c r="F1662" i="39"/>
  <c r="F1661" i="39"/>
  <c r="G1661" i="39" s="1"/>
  <c r="F1660" i="39"/>
  <c r="F1659" i="39"/>
  <c r="F1658" i="39"/>
  <c r="F1657" i="39"/>
  <c r="F1656" i="39"/>
  <c r="F1655" i="39"/>
  <c r="F1654" i="39"/>
  <c r="F1653" i="39"/>
  <c r="G1653" i="39" s="1"/>
  <c r="F1652" i="39"/>
  <c r="F1651" i="39"/>
  <c r="F1650" i="39"/>
  <c r="F1649" i="39"/>
  <c r="G1649" i="39" s="1"/>
  <c r="H1649" i="39" s="1"/>
  <c r="F1648" i="39"/>
  <c r="F1647" i="39"/>
  <c r="F1646" i="39"/>
  <c r="F1645" i="39"/>
  <c r="G1645" i="39" s="1"/>
  <c r="F1644" i="39"/>
  <c r="F1643" i="39"/>
  <c r="F1642" i="39"/>
  <c r="F1641" i="39"/>
  <c r="F1640" i="39"/>
  <c r="F1639" i="39"/>
  <c r="F1638" i="39"/>
  <c r="F1637" i="39"/>
  <c r="G1637" i="39" s="1"/>
  <c r="F1636" i="39"/>
  <c r="F1635" i="39"/>
  <c r="F1634" i="39"/>
  <c r="F1633" i="39"/>
  <c r="G1633" i="39" s="1"/>
  <c r="H1633" i="39" s="1"/>
  <c r="F1632" i="39"/>
  <c r="F1631" i="39"/>
  <c r="F1630" i="39"/>
  <c r="F1629" i="39"/>
  <c r="G1629" i="39" s="1"/>
  <c r="F1628" i="39"/>
  <c r="F1627" i="39"/>
  <c r="F1626" i="39"/>
  <c r="F1625" i="39"/>
  <c r="F1624" i="39"/>
  <c r="F1623" i="39"/>
  <c r="F1622" i="39"/>
  <c r="F1621" i="39"/>
  <c r="G1621" i="39" s="1"/>
  <c r="F1620" i="39"/>
  <c r="F1619" i="39"/>
  <c r="F1618" i="39"/>
  <c r="F1617" i="39"/>
  <c r="G1617" i="39" s="1"/>
  <c r="H1617" i="39" s="1"/>
  <c r="F1616" i="39"/>
  <c r="F1615" i="39"/>
  <c r="F1614" i="39"/>
  <c r="F1613" i="39"/>
  <c r="G1613" i="39" s="1"/>
  <c r="F1612" i="39"/>
  <c r="F1611" i="39"/>
  <c r="F1610" i="39"/>
  <c r="F1609" i="39"/>
  <c r="F1608" i="39"/>
  <c r="F1607" i="39"/>
  <c r="F1606" i="39"/>
  <c r="F1605" i="39"/>
  <c r="G1605" i="39" s="1"/>
  <c r="F1604" i="39"/>
  <c r="F1603" i="39"/>
  <c r="F1602" i="39"/>
  <c r="F1601" i="39"/>
  <c r="G1601" i="39" s="1"/>
  <c r="H1601" i="39" s="1"/>
  <c r="F1600" i="39"/>
  <c r="F1599" i="39"/>
  <c r="F1598" i="39"/>
  <c r="F1597" i="39"/>
  <c r="G1597" i="39" s="1"/>
  <c r="F1596" i="39"/>
  <c r="F1595" i="39"/>
  <c r="F1594" i="39"/>
  <c r="F1593" i="39"/>
  <c r="F1592" i="39"/>
  <c r="F1591" i="39"/>
  <c r="F1590" i="39"/>
  <c r="F1589" i="39"/>
  <c r="G1589" i="39" s="1"/>
  <c r="F1588" i="39"/>
  <c r="F1587" i="39"/>
  <c r="F1586" i="39"/>
  <c r="F1585" i="39"/>
  <c r="G1585" i="39" s="1"/>
  <c r="H1585" i="39" s="1"/>
  <c r="F1584" i="39"/>
  <c r="F1583" i="39"/>
  <c r="F1582" i="39"/>
  <c r="F1581" i="39"/>
  <c r="G1581" i="39" s="1"/>
  <c r="F1580" i="39"/>
  <c r="F1579" i="39"/>
  <c r="F1578" i="39"/>
  <c r="F1577" i="39"/>
  <c r="F1576" i="39"/>
  <c r="F1575" i="39"/>
  <c r="F1574" i="39"/>
  <c r="F1573" i="39"/>
  <c r="G1573" i="39" s="1"/>
  <c r="F1572" i="39"/>
  <c r="F1571" i="39"/>
  <c r="F1570" i="39"/>
  <c r="F1569" i="39"/>
  <c r="G1569" i="39" s="1"/>
  <c r="H1569" i="39" s="1"/>
  <c r="F1568" i="39"/>
  <c r="F1567" i="39"/>
  <c r="F1566" i="39"/>
  <c r="F1565" i="39"/>
  <c r="G1565" i="39" s="1"/>
  <c r="F1564" i="39"/>
  <c r="F1563" i="39"/>
  <c r="F1562" i="39"/>
  <c r="F1561" i="39"/>
  <c r="F1560" i="39"/>
  <c r="F1559" i="39"/>
  <c r="F1558" i="39"/>
  <c r="F1557" i="39"/>
  <c r="G1557" i="39" s="1"/>
  <c r="F1556" i="39"/>
  <c r="F1555" i="39"/>
  <c r="F1554" i="39"/>
  <c r="F1553" i="39"/>
  <c r="G1553" i="39" s="1"/>
  <c r="H1553" i="39" s="1"/>
  <c r="F1552" i="39"/>
  <c r="F1551" i="39"/>
  <c r="F1550" i="39"/>
  <c r="F1549" i="39"/>
  <c r="G1549" i="39" s="1"/>
  <c r="F1548" i="39"/>
  <c r="F1547" i="39"/>
  <c r="F1546" i="39"/>
  <c r="F1545" i="39"/>
  <c r="F1544" i="39"/>
  <c r="F1543" i="39"/>
  <c r="F1542" i="39"/>
  <c r="F1541" i="39"/>
  <c r="G1541" i="39" s="1"/>
  <c r="F1540" i="39"/>
  <c r="F1539" i="39"/>
  <c r="F1538" i="39"/>
  <c r="F1537" i="39"/>
  <c r="G1537" i="39" s="1"/>
  <c r="H1537" i="39" s="1"/>
  <c r="F1536" i="39"/>
  <c r="F1535" i="39"/>
  <c r="F1534" i="39"/>
  <c r="F1533" i="39"/>
  <c r="G1533" i="39" s="1"/>
  <c r="F1532" i="39"/>
  <c r="F1531" i="39"/>
  <c r="F1530" i="39"/>
  <c r="F1529" i="39"/>
  <c r="F1528" i="39"/>
  <c r="F1527" i="39"/>
  <c r="F1526" i="39"/>
  <c r="F1525" i="39"/>
  <c r="G1525" i="39" s="1"/>
  <c r="F1524" i="39"/>
  <c r="F1523" i="39"/>
  <c r="F1522" i="39"/>
  <c r="F1521" i="39"/>
  <c r="G1521" i="39" s="1"/>
  <c r="H1521" i="39" s="1"/>
  <c r="F1520" i="39"/>
  <c r="F1519" i="39"/>
  <c r="F1518" i="39"/>
  <c r="F1517" i="39"/>
  <c r="G1517" i="39" s="1"/>
  <c r="H1517" i="39" s="1"/>
  <c r="F1516" i="39"/>
  <c r="F1515" i="39"/>
  <c r="F1514" i="39"/>
  <c r="F1513" i="39"/>
  <c r="F1512" i="39"/>
  <c r="F1511" i="39"/>
  <c r="F1510" i="39"/>
  <c r="F1509" i="39"/>
  <c r="G1509" i="39" s="1"/>
  <c r="F1508" i="39"/>
  <c r="F1507" i="39"/>
  <c r="F1506" i="39"/>
  <c r="F1505" i="39"/>
  <c r="G1505" i="39" s="1"/>
  <c r="H1505" i="39" s="1"/>
  <c r="F1504" i="39"/>
  <c r="F1503" i="39"/>
  <c r="F1502" i="39"/>
  <c r="F1501" i="39"/>
  <c r="G1501" i="39" s="1"/>
  <c r="F1500" i="39"/>
  <c r="F1499" i="39"/>
  <c r="F1498" i="39"/>
  <c r="F1497" i="39"/>
  <c r="F1496" i="39"/>
  <c r="F1495" i="39"/>
  <c r="F1494" i="39"/>
  <c r="F1493" i="39"/>
  <c r="G1493" i="39" s="1"/>
  <c r="F1492" i="39"/>
  <c r="F1491" i="39"/>
  <c r="F1490" i="39"/>
  <c r="F1489" i="39"/>
  <c r="G1489" i="39" s="1"/>
  <c r="H1489" i="39" s="1"/>
  <c r="F1488" i="39"/>
  <c r="F1487" i="39"/>
  <c r="F1486" i="39"/>
  <c r="F1485" i="39"/>
  <c r="G1485" i="39" s="1"/>
  <c r="F1484" i="39"/>
  <c r="F1483" i="39"/>
  <c r="F1482" i="39"/>
  <c r="F1481" i="39"/>
  <c r="F1480" i="39"/>
  <c r="F1479" i="39"/>
  <c r="F1478" i="39"/>
  <c r="F1477" i="39"/>
  <c r="G1477" i="39" s="1"/>
  <c r="F1476" i="39"/>
  <c r="F1475" i="39"/>
  <c r="F1474" i="39"/>
  <c r="F1473" i="39"/>
  <c r="G1473" i="39" s="1"/>
  <c r="H1473" i="39" s="1"/>
  <c r="F1472" i="39"/>
  <c r="F1471" i="39"/>
  <c r="F1470" i="39"/>
  <c r="F1469" i="39"/>
  <c r="G1469" i="39" s="1"/>
  <c r="F1468" i="39"/>
  <c r="F1467" i="39"/>
  <c r="F1466" i="39"/>
  <c r="F1465" i="39"/>
  <c r="F1464" i="39"/>
  <c r="F1463" i="39"/>
  <c r="F1462" i="39"/>
  <c r="F1461" i="39"/>
  <c r="G1461" i="39" s="1"/>
  <c r="F1460" i="39"/>
  <c r="F1459" i="39"/>
  <c r="F1458" i="39"/>
  <c r="F1457" i="39"/>
  <c r="G1457" i="39" s="1"/>
  <c r="H1457" i="39" s="1"/>
  <c r="F1456" i="39"/>
  <c r="F1455" i="39"/>
  <c r="F1454" i="39"/>
  <c r="F1453" i="39"/>
  <c r="G1453" i="39" s="1"/>
  <c r="F1452" i="39"/>
  <c r="F1451" i="39"/>
  <c r="F1450" i="39"/>
  <c r="F1449" i="39"/>
  <c r="F1448" i="39"/>
  <c r="F1447" i="39"/>
  <c r="F1446" i="39"/>
  <c r="F1445" i="39"/>
  <c r="G1445" i="39" s="1"/>
  <c r="F1444" i="39"/>
  <c r="F1443" i="39"/>
  <c r="F1442" i="39"/>
  <c r="F1441" i="39"/>
  <c r="G1441" i="39" s="1"/>
  <c r="H1441" i="39" s="1"/>
  <c r="F1440" i="39"/>
  <c r="F1439" i="39"/>
  <c r="F1438" i="39"/>
  <c r="F1437" i="39"/>
  <c r="G1437" i="39" s="1"/>
  <c r="F1436" i="39"/>
  <c r="F1435" i="39"/>
  <c r="F1434" i="39"/>
  <c r="F1433" i="39"/>
  <c r="F1432" i="39"/>
  <c r="F1431" i="39"/>
  <c r="F1430" i="39"/>
  <c r="F1429" i="39"/>
  <c r="G1429" i="39" s="1"/>
  <c r="F1428" i="39"/>
  <c r="F1427" i="39"/>
  <c r="F1426" i="39"/>
  <c r="F1425" i="39"/>
  <c r="G1425" i="39" s="1"/>
  <c r="F1424" i="39"/>
  <c r="F1423" i="39"/>
  <c r="F1422" i="39"/>
  <c r="F1421" i="39"/>
  <c r="G1421" i="39" s="1"/>
  <c r="F1420" i="39"/>
  <c r="F1419" i="39"/>
  <c r="F1418" i="39"/>
  <c r="F1417" i="39"/>
  <c r="F1416" i="39"/>
  <c r="F1415" i="39"/>
  <c r="F1414" i="39"/>
  <c r="F1413" i="39"/>
  <c r="G1413" i="39" s="1"/>
  <c r="F1412" i="39"/>
  <c r="F1411" i="39"/>
  <c r="F1410" i="39"/>
  <c r="F1409" i="39"/>
  <c r="G1409" i="39" s="1"/>
  <c r="F1408" i="39"/>
  <c r="F1407" i="39"/>
  <c r="F1406" i="39"/>
  <c r="F1405" i="39"/>
  <c r="G1405" i="39" s="1"/>
  <c r="F1404" i="39"/>
  <c r="F1403" i="39"/>
  <c r="F1402" i="39"/>
  <c r="F1401" i="39"/>
  <c r="F1400" i="39"/>
  <c r="F1399" i="39"/>
  <c r="F1398" i="39"/>
  <c r="F1397" i="39"/>
  <c r="G1397" i="39" s="1"/>
  <c r="H1397" i="39" s="1"/>
  <c r="F1396" i="39"/>
  <c r="F1395" i="39"/>
  <c r="F1394" i="39"/>
  <c r="F1393" i="39"/>
  <c r="G1393" i="39" s="1"/>
  <c r="F1392" i="39"/>
  <c r="F1391" i="39"/>
  <c r="F1390" i="39"/>
  <c r="F1389" i="39"/>
  <c r="G1389" i="39" s="1"/>
  <c r="F1388" i="39"/>
  <c r="F1387" i="39"/>
  <c r="F1386" i="39"/>
  <c r="F1385" i="39"/>
  <c r="F1384" i="39"/>
  <c r="F1383" i="39"/>
  <c r="F1382" i="39"/>
  <c r="F1381" i="39"/>
  <c r="G1381" i="39" s="1"/>
  <c r="F1380" i="39"/>
  <c r="F1379" i="39"/>
  <c r="F1378" i="39"/>
  <c r="F1377" i="39"/>
  <c r="G1377" i="39" s="1"/>
  <c r="F1376" i="39"/>
  <c r="F1375" i="39"/>
  <c r="F1374" i="39"/>
  <c r="F1373" i="39"/>
  <c r="G1373" i="39" s="1"/>
  <c r="F1372" i="39"/>
  <c r="F1371" i="39"/>
  <c r="F1370" i="39"/>
  <c r="F1369" i="39"/>
  <c r="F1368" i="39"/>
  <c r="F1367" i="39"/>
  <c r="F1366" i="39"/>
  <c r="F1365" i="39"/>
  <c r="G1365" i="39" s="1"/>
  <c r="F1364" i="39"/>
  <c r="F1363" i="39"/>
  <c r="F1362" i="39"/>
  <c r="F1361" i="39"/>
  <c r="G1361" i="39" s="1"/>
  <c r="F1360" i="39"/>
  <c r="F1359" i="39"/>
  <c r="F1358" i="39"/>
  <c r="F1357" i="39"/>
  <c r="F1356" i="39"/>
  <c r="F1355" i="39"/>
  <c r="F1354" i="39"/>
  <c r="F1353" i="39"/>
  <c r="F1352" i="39"/>
  <c r="F1351" i="39"/>
  <c r="F1350" i="39"/>
  <c r="F1349" i="39"/>
  <c r="F1348" i="39"/>
  <c r="F1347" i="39"/>
  <c r="F1346" i="39"/>
  <c r="F1345" i="39"/>
  <c r="F1344" i="39"/>
  <c r="F1343" i="39"/>
  <c r="F1342" i="39"/>
  <c r="F1341" i="39"/>
  <c r="F1340" i="39"/>
  <c r="F1339" i="39"/>
  <c r="G1339" i="39" s="1"/>
  <c r="F1338" i="39"/>
  <c r="F1337" i="39"/>
  <c r="F1336" i="39"/>
  <c r="F1335" i="39"/>
  <c r="F1334" i="39"/>
  <c r="F1333" i="39"/>
  <c r="G1333" i="39" s="1"/>
  <c r="H1333" i="39" s="1"/>
  <c r="F1332" i="39"/>
  <c r="F1331" i="39"/>
  <c r="F1330" i="39"/>
  <c r="F1329" i="39"/>
  <c r="F1328" i="39"/>
  <c r="F1327" i="39"/>
  <c r="F1326" i="39"/>
  <c r="F1325" i="39"/>
  <c r="F1324" i="39"/>
  <c r="F1323" i="39"/>
  <c r="F1322" i="39"/>
  <c r="F1321" i="39"/>
  <c r="F1320" i="39"/>
  <c r="F1319" i="39"/>
  <c r="F1318" i="39"/>
  <c r="F1317" i="39"/>
  <c r="F1316" i="39"/>
  <c r="F1315" i="39"/>
  <c r="F1314" i="39"/>
  <c r="F1313" i="39"/>
  <c r="F1312" i="39"/>
  <c r="F1311" i="39"/>
  <c r="F1310" i="39"/>
  <c r="F1309" i="39"/>
  <c r="F1308" i="39"/>
  <c r="F1307" i="39"/>
  <c r="G1307" i="39" s="1"/>
  <c r="F1306" i="39"/>
  <c r="F1305" i="39"/>
  <c r="F1304" i="39"/>
  <c r="F1303" i="39"/>
  <c r="F1302" i="39"/>
  <c r="F1301" i="39"/>
  <c r="F1300" i="39"/>
  <c r="F1299" i="39"/>
  <c r="F1298" i="39"/>
  <c r="F1297" i="39"/>
  <c r="F1296" i="39"/>
  <c r="F1295" i="39"/>
  <c r="F1294" i="39"/>
  <c r="F1293" i="39"/>
  <c r="F1292" i="39"/>
  <c r="F1291" i="39"/>
  <c r="F1290" i="39"/>
  <c r="F1289" i="39"/>
  <c r="F1288" i="39"/>
  <c r="F1287" i="39"/>
  <c r="F1286" i="39"/>
  <c r="F1285" i="39"/>
  <c r="F1284" i="39"/>
  <c r="F1283" i="39"/>
  <c r="F1282" i="39"/>
  <c r="F1281" i="39"/>
  <c r="F1280" i="39"/>
  <c r="F1279" i="39"/>
  <c r="F1278" i="39"/>
  <c r="F1277" i="39"/>
  <c r="F1276" i="39"/>
  <c r="F1275" i="39"/>
  <c r="G1275" i="39" s="1"/>
  <c r="F1274" i="39"/>
  <c r="F1273" i="39"/>
  <c r="F1272" i="39"/>
  <c r="F1271" i="39"/>
  <c r="F1270" i="39"/>
  <c r="F1269" i="39"/>
  <c r="G1269" i="39" s="1"/>
  <c r="H1269" i="39" s="1"/>
  <c r="F1268" i="39"/>
  <c r="F1267" i="39"/>
  <c r="F1266" i="39"/>
  <c r="F1265" i="39"/>
  <c r="F1264" i="39"/>
  <c r="F1263" i="39"/>
  <c r="F1262" i="39"/>
  <c r="F1261" i="39"/>
  <c r="F1260" i="39"/>
  <c r="F1259" i="39"/>
  <c r="F1258" i="39"/>
  <c r="F1257" i="39"/>
  <c r="F1256" i="39"/>
  <c r="F1255" i="39"/>
  <c r="F1254" i="39"/>
  <c r="F1253" i="39"/>
  <c r="F1252" i="39"/>
  <c r="F1251" i="39"/>
  <c r="F1250" i="39"/>
  <c r="F1249" i="39"/>
  <c r="F1248" i="39"/>
  <c r="F1247" i="39"/>
  <c r="F1246" i="39"/>
  <c r="F1245" i="39"/>
  <c r="F1244" i="39"/>
  <c r="F1243" i="39"/>
  <c r="G1243" i="39" s="1"/>
  <c r="F1242" i="39"/>
  <c r="F1241" i="39"/>
  <c r="F1240" i="39"/>
  <c r="F1239" i="39"/>
  <c r="F1238" i="39"/>
  <c r="F1237" i="39"/>
  <c r="F1236" i="39"/>
  <c r="F1235" i="39"/>
  <c r="F1234" i="39"/>
  <c r="F1233" i="39"/>
  <c r="F1232" i="39"/>
  <c r="F1231" i="39"/>
  <c r="F1230" i="39"/>
  <c r="F1229" i="39"/>
  <c r="F1228" i="39"/>
  <c r="F1227" i="39"/>
  <c r="F1226" i="39"/>
  <c r="F1225" i="39"/>
  <c r="F1224" i="39"/>
  <c r="F1223" i="39"/>
  <c r="F1222" i="39"/>
  <c r="F1221" i="39"/>
  <c r="F1220" i="39"/>
  <c r="F1219" i="39"/>
  <c r="F1218" i="39"/>
  <c r="F1217" i="39"/>
  <c r="F1216" i="39"/>
  <c r="F1215" i="39"/>
  <c r="F1214" i="39"/>
  <c r="F1213" i="39"/>
  <c r="F1212" i="39"/>
  <c r="F1211" i="39"/>
  <c r="G1211" i="39" s="1"/>
  <c r="F1210" i="39"/>
  <c r="F1209" i="39"/>
  <c r="F1208" i="39"/>
  <c r="F1207" i="39"/>
  <c r="F1206" i="39"/>
  <c r="F1205" i="39"/>
  <c r="G1205" i="39" s="1"/>
  <c r="H1205" i="39" s="1"/>
  <c r="F1204" i="39"/>
  <c r="F1203" i="39"/>
  <c r="F1202" i="39"/>
  <c r="F1201" i="39"/>
  <c r="F1200" i="39"/>
  <c r="F1199" i="39"/>
  <c r="F1198" i="39"/>
  <c r="F1197" i="39"/>
  <c r="F1196" i="39"/>
  <c r="F1195" i="39"/>
  <c r="F1194" i="39"/>
  <c r="F1193" i="39"/>
  <c r="F1192" i="39"/>
  <c r="F1191" i="39"/>
  <c r="F1190" i="39"/>
  <c r="F1189" i="39"/>
  <c r="F1188" i="39"/>
  <c r="F1187" i="39"/>
  <c r="F1186" i="39"/>
  <c r="F1185" i="39"/>
  <c r="F1184" i="39"/>
  <c r="F1183" i="39"/>
  <c r="F1182" i="39"/>
  <c r="F1181" i="39"/>
  <c r="F1180" i="39"/>
  <c r="F1179" i="39"/>
  <c r="G1179" i="39" s="1"/>
  <c r="F1178" i="39"/>
  <c r="F1177" i="39"/>
  <c r="F1176" i="39"/>
  <c r="F1175" i="39"/>
  <c r="F1174" i="39"/>
  <c r="F1173" i="39"/>
  <c r="F1172" i="39"/>
  <c r="F1171" i="39"/>
  <c r="F1170" i="39"/>
  <c r="F1169" i="39"/>
  <c r="F1168" i="39"/>
  <c r="F1167" i="39"/>
  <c r="F1166" i="39"/>
  <c r="F1165" i="39"/>
  <c r="F1164" i="39"/>
  <c r="F1163" i="39"/>
  <c r="F1162" i="39"/>
  <c r="F1161" i="39"/>
  <c r="F1160" i="39"/>
  <c r="F1159" i="39"/>
  <c r="F1158" i="39"/>
  <c r="F1157" i="39"/>
  <c r="F1156" i="39"/>
  <c r="F1155" i="39"/>
  <c r="F1154" i="39"/>
  <c r="F1153" i="39"/>
  <c r="F1152" i="39"/>
  <c r="F1151" i="39"/>
  <c r="F1150" i="39"/>
  <c r="F1149" i="39"/>
  <c r="F1148" i="39"/>
  <c r="F1147" i="39"/>
  <c r="G1147" i="39" s="1"/>
  <c r="F1146" i="39"/>
  <c r="F1145" i="39"/>
  <c r="F1144" i="39"/>
  <c r="F1143" i="39"/>
  <c r="F1142" i="39"/>
  <c r="F1141" i="39"/>
  <c r="G1141" i="39" s="1"/>
  <c r="H1141" i="39" s="1"/>
  <c r="F1140" i="39"/>
  <c r="F1139" i="39"/>
  <c r="F1138" i="39"/>
  <c r="F1137" i="39"/>
  <c r="F1136" i="39"/>
  <c r="F1135" i="39"/>
  <c r="F1134" i="39"/>
  <c r="F1133" i="39"/>
  <c r="F1132" i="39"/>
  <c r="F1131" i="39"/>
  <c r="F1130" i="39"/>
  <c r="F1129" i="39"/>
  <c r="F1128" i="39"/>
  <c r="F1127" i="39"/>
  <c r="F1126" i="39"/>
  <c r="F1125" i="39"/>
  <c r="F1124" i="39"/>
  <c r="F1123" i="39"/>
  <c r="F1122" i="39"/>
  <c r="F1121" i="39"/>
  <c r="F1120" i="39"/>
  <c r="F1119" i="39"/>
  <c r="F1118" i="39"/>
  <c r="F1117" i="39"/>
  <c r="F1116" i="39"/>
  <c r="F1115" i="39"/>
  <c r="G1115" i="39" s="1"/>
  <c r="F1114" i="39"/>
  <c r="F1113" i="39"/>
  <c r="F1112" i="39"/>
  <c r="F1111" i="39"/>
  <c r="F1110" i="39"/>
  <c r="F1109" i="39"/>
  <c r="F1108" i="39"/>
  <c r="F1107" i="39"/>
  <c r="F1106" i="39"/>
  <c r="F1105" i="39"/>
  <c r="F1104" i="39"/>
  <c r="F1103" i="39"/>
  <c r="F1102" i="39"/>
  <c r="F1101" i="39"/>
  <c r="F1100" i="39"/>
  <c r="F1099" i="39"/>
  <c r="F1098" i="39"/>
  <c r="F1097" i="39"/>
  <c r="F1096" i="39"/>
  <c r="F1095" i="39"/>
  <c r="F1094" i="39"/>
  <c r="F1093" i="39"/>
  <c r="F1092" i="39"/>
  <c r="F1091" i="39"/>
  <c r="F1090" i="39"/>
  <c r="F1089" i="39"/>
  <c r="F1088" i="39"/>
  <c r="F1087" i="39"/>
  <c r="F1086" i="39"/>
  <c r="F1085" i="39"/>
  <c r="F1084" i="39"/>
  <c r="F1083" i="39"/>
  <c r="G1083" i="39" s="1"/>
  <c r="F1082" i="39"/>
  <c r="F1081" i="39"/>
  <c r="F1080" i="39"/>
  <c r="F1079" i="39"/>
  <c r="F1078" i="39"/>
  <c r="F1077" i="39"/>
  <c r="G1077" i="39" s="1"/>
  <c r="H1077" i="39" s="1"/>
  <c r="F1076" i="39"/>
  <c r="F1075" i="39"/>
  <c r="F1074" i="39"/>
  <c r="F1073" i="39"/>
  <c r="F1072" i="39"/>
  <c r="F1071" i="39"/>
  <c r="F1070" i="39"/>
  <c r="F1069" i="39"/>
  <c r="F1068" i="39"/>
  <c r="F1067" i="39"/>
  <c r="F1066" i="39"/>
  <c r="F1065" i="39"/>
  <c r="F1064" i="39"/>
  <c r="F1063" i="39"/>
  <c r="F1062" i="39"/>
  <c r="F1061" i="39"/>
  <c r="F1060" i="39"/>
  <c r="F1059" i="39"/>
  <c r="F1058" i="39"/>
  <c r="F1057" i="39"/>
  <c r="F1056" i="39"/>
  <c r="F1055" i="39"/>
  <c r="F1054" i="39"/>
  <c r="F1053" i="39"/>
  <c r="F1052" i="39"/>
  <c r="F1051" i="39"/>
  <c r="G1051" i="39" s="1"/>
  <c r="F1050" i="39"/>
  <c r="F1049" i="39"/>
  <c r="F1048" i="39"/>
  <c r="F1047" i="39"/>
  <c r="F1046" i="39"/>
  <c r="F1045" i="39"/>
  <c r="F1044" i="39"/>
  <c r="F1043" i="39"/>
  <c r="F1042" i="39"/>
  <c r="F1041" i="39"/>
  <c r="F1040" i="39"/>
  <c r="F1039" i="39"/>
  <c r="F1038" i="39"/>
  <c r="F1037" i="39"/>
  <c r="F1036" i="39"/>
  <c r="F1035" i="39"/>
  <c r="F1034" i="39"/>
  <c r="F1033" i="39"/>
  <c r="F1032" i="39"/>
  <c r="F1031" i="39"/>
  <c r="F1030" i="39"/>
  <c r="F1029" i="39"/>
  <c r="F1028" i="39"/>
  <c r="F1027" i="39"/>
  <c r="F1026" i="39"/>
  <c r="F1025" i="39"/>
  <c r="F1024" i="39"/>
  <c r="F1023" i="39"/>
  <c r="F1022" i="39"/>
  <c r="F1021" i="39"/>
  <c r="F1020" i="39"/>
  <c r="F1019" i="39"/>
  <c r="F1018" i="39"/>
  <c r="F1017" i="39"/>
  <c r="F1016" i="39"/>
  <c r="F1015" i="39"/>
  <c r="F1014" i="39"/>
  <c r="F1013" i="39"/>
  <c r="G1013" i="39" s="1"/>
  <c r="H1013" i="39" s="1"/>
  <c r="F1012" i="39"/>
  <c r="F1011" i="39"/>
  <c r="F1010" i="39"/>
  <c r="F1009" i="39"/>
  <c r="F1008" i="39"/>
  <c r="F1007" i="39"/>
  <c r="F1006" i="39"/>
  <c r="F1005" i="39"/>
  <c r="F1004" i="39"/>
  <c r="F1003" i="39"/>
  <c r="F1002" i="39"/>
  <c r="F1001" i="39"/>
  <c r="F1000" i="39"/>
  <c r="F999" i="39"/>
  <c r="F998" i="39"/>
  <c r="F997" i="39"/>
  <c r="F996" i="39"/>
  <c r="F995" i="39"/>
  <c r="F994" i="39"/>
  <c r="F993" i="39"/>
  <c r="F992" i="39"/>
  <c r="F991" i="39"/>
  <c r="F990" i="39"/>
  <c r="F989" i="39"/>
  <c r="F988" i="39"/>
  <c r="G988" i="39" s="1"/>
  <c r="F987" i="39"/>
  <c r="F986" i="39"/>
  <c r="F985" i="39"/>
  <c r="F984" i="39"/>
  <c r="F983" i="39"/>
  <c r="F982" i="39"/>
  <c r="F981" i="39"/>
  <c r="F980" i="39"/>
  <c r="F979" i="39"/>
  <c r="F978" i="39"/>
  <c r="F977" i="39"/>
  <c r="F976" i="39"/>
  <c r="F975" i="39"/>
  <c r="F974" i="39"/>
  <c r="F973" i="39"/>
  <c r="F972" i="39"/>
  <c r="F971" i="39"/>
  <c r="F970" i="39"/>
  <c r="F969" i="39"/>
  <c r="F968" i="39"/>
  <c r="F967" i="39"/>
  <c r="F966" i="39"/>
  <c r="F965" i="39"/>
  <c r="F964" i="39"/>
  <c r="F963" i="39"/>
  <c r="F962" i="39"/>
  <c r="F961" i="39"/>
  <c r="F960" i="39"/>
  <c r="F959" i="39"/>
  <c r="F958" i="39"/>
  <c r="F957" i="39"/>
  <c r="F956" i="39"/>
  <c r="G956" i="39" s="1"/>
  <c r="F955" i="39"/>
  <c r="F954" i="39"/>
  <c r="F953" i="39"/>
  <c r="F952" i="39"/>
  <c r="F951" i="39"/>
  <c r="F950" i="39"/>
  <c r="F949" i="39"/>
  <c r="G949" i="39" s="1"/>
  <c r="H949" i="39" s="1"/>
  <c r="F948" i="39"/>
  <c r="F947" i="39"/>
  <c r="F946" i="39"/>
  <c r="F945" i="39"/>
  <c r="F944" i="39"/>
  <c r="F943" i="39"/>
  <c r="F942" i="39"/>
  <c r="F941" i="39"/>
  <c r="F940" i="39"/>
  <c r="F939" i="39"/>
  <c r="F938" i="39"/>
  <c r="F937" i="39"/>
  <c r="F936" i="39"/>
  <c r="F935" i="39"/>
  <c r="F934" i="39"/>
  <c r="F933" i="39"/>
  <c r="F932" i="39"/>
  <c r="F931" i="39"/>
  <c r="F930" i="39"/>
  <c r="F929" i="39"/>
  <c r="F928" i="39"/>
  <c r="F927" i="39"/>
  <c r="F926" i="39"/>
  <c r="F925" i="39"/>
  <c r="F924" i="39"/>
  <c r="F923" i="39"/>
  <c r="F922" i="39"/>
  <c r="F921" i="39"/>
  <c r="F920" i="39"/>
  <c r="F919" i="39"/>
  <c r="F918" i="39"/>
  <c r="F917" i="39"/>
  <c r="F916" i="39"/>
  <c r="F915" i="39"/>
  <c r="F914" i="39"/>
  <c r="F913" i="39"/>
  <c r="F912" i="39"/>
  <c r="F911" i="39"/>
  <c r="F910" i="39"/>
  <c r="F909" i="39"/>
  <c r="F908" i="39"/>
  <c r="F907" i="39"/>
  <c r="F906" i="39"/>
  <c r="F905" i="39"/>
  <c r="F904" i="39"/>
  <c r="F903" i="39"/>
  <c r="F902" i="39"/>
  <c r="F901" i="39"/>
  <c r="F900" i="39"/>
  <c r="F899" i="39"/>
  <c r="F898" i="39"/>
  <c r="F897" i="39"/>
  <c r="F896" i="39"/>
  <c r="F895" i="39"/>
  <c r="F894" i="39"/>
  <c r="F893" i="39"/>
  <c r="F892" i="39"/>
  <c r="F891" i="39"/>
  <c r="F890" i="39"/>
  <c r="F889" i="39"/>
  <c r="F888" i="39"/>
  <c r="F887" i="39"/>
  <c r="F886" i="39"/>
  <c r="F885" i="39"/>
  <c r="G885" i="39" s="1"/>
  <c r="H885" i="39" s="1"/>
  <c r="F884" i="39"/>
  <c r="F883" i="39"/>
  <c r="F882" i="39"/>
  <c r="F881" i="39"/>
  <c r="F880" i="39"/>
  <c r="F879" i="39"/>
  <c r="F878" i="39"/>
  <c r="F877" i="39"/>
  <c r="F876" i="39"/>
  <c r="F875" i="39"/>
  <c r="F874" i="39"/>
  <c r="F873" i="39"/>
  <c r="F872" i="39"/>
  <c r="F871" i="39"/>
  <c r="F870" i="39"/>
  <c r="F869" i="39"/>
  <c r="F868" i="39"/>
  <c r="F867" i="39"/>
  <c r="F866" i="39"/>
  <c r="F865" i="39"/>
  <c r="F864" i="39"/>
  <c r="F863" i="39"/>
  <c r="F862" i="39"/>
  <c r="F861" i="39"/>
  <c r="F860" i="39"/>
  <c r="G860" i="39" s="1"/>
  <c r="F859" i="39"/>
  <c r="F858" i="39"/>
  <c r="F857" i="39"/>
  <c r="F856" i="39"/>
  <c r="F855" i="39"/>
  <c r="F854" i="39"/>
  <c r="F853" i="39"/>
  <c r="F852" i="39"/>
  <c r="F851" i="39"/>
  <c r="F850" i="39"/>
  <c r="F849" i="39"/>
  <c r="F848" i="39"/>
  <c r="F847" i="39"/>
  <c r="F846" i="39"/>
  <c r="F845" i="39"/>
  <c r="F844" i="39"/>
  <c r="F843" i="39"/>
  <c r="F842" i="39"/>
  <c r="F841" i="39"/>
  <c r="F840" i="39"/>
  <c r="F839" i="39"/>
  <c r="F838" i="39"/>
  <c r="F837" i="39"/>
  <c r="F836" i="39"/>
  <c r="F835" i="39"/>
  <c r="F834" i="39"/>
  <c r="F833" i="39"/>
  <c r="F832" i="39"/>
  <c r="F831" i="39"/>
  <c r="F830" i="39"/>
  <c r="F829" i="39"/>
  <c r="F828" i="39"/>
  <c r="G828" i="39" s="1"/>
  <c r="F827" i="39"/>
  <c r="F826" i="39"/>
  <c r="F825" i="39"/>
  <c r="F824" i="39"/>
  <c r="F823" i="39"/>
  <c r="F822" i="39"/>
  <c r="F821" i="39"/>
  <c r="F820" i="39"/>
  <c r="F819" i="39"/>
  <c r="F818" i="39"/>
  <c r="F817" i="39"/>
  <c r="F816" i="39"/>
  <c r="F815" i="39"/>
  <c r="F814" i="39"/>
  <c r="F813" i="39"/>
  <c r="F812" i="39"/>
  <c r="F811" i="39"/>
  <c r="F810" i="39"/>
  <c r="F809" i="39"/>
  <c r="F808" i="39"/>
  <c r="F807" i="39"/>
  <c r="F806" i="39"/>
  <c r="F805" i="39"/>
  <c r="F804" i="39"/>
  <c r="F803" i="39"/>
  <c r="F802" i="39"/>
  <c r="F801" i="39"/>
  <c r="F800" i="39"/>
  <c r="F799" i="39"/>
  <c r="F798" i="39"/>
  <c r="F797" i="39"/>
  <c r="F796" i="39"/>
  <c r="F795" i="39"/>
  <c r="F794" i="39"/>
  <c r="F793" i="39"/>
  <c r="F792" i="39"/>
  <c r="F791" i="39"/>
  <c r="F790" i="39"/>
  <c r="F789" i="39"/>
  <c r="F788" i="39"/>
  <c r="F787" i="39"/>
  <c r="F786" i="39"/>
  <c r="F785" i="39"/>
  <c r="F784" i="39"/>
  <c r="F783" i="39"/>
  <c r="F782" i="39"/>
  <c r="F781" i="39"/>
  <c r="F780" i="39"/>
  <c r="F779" i="39"/>
  <c r="F778" i="39"/>
  <c r="F777" i="39"/>
  <c r="F776" i="39"/>
  <c r="F775" i="39"/>
  <c r="F774" i="39"/>
  <c r="F773" i="39"/>
  <c r="F772" i="39"/>
  <c r="F771" i="39"/>
  <c r="F770" i="39"/>
  <c r="F769" i="39"/>
  <c r="F768" i="39"/>
  <c r="F767" i="39"/>
  <c r="F766" i="39"/>
  <c r="F765" i="39"/>
  <c r="F764" i="39"/>
  <c r="F763" i="39"/>
  <c r="F762" i="39"/>
  <c r="F761" i="39"/>
  <c r="F760" i="39"/>
  <c r="F759" i="39"/>
  <c r="F758" i="39"/>
  <c r="F757" i="39"/>
  <c r="F756" i="39"/>
  <c r="F755" i="39"/>
  <c r="F754" i="39"/>
  <c r="F753" i="39"/>
  <c r="F752" i="39"/>
  <c r="F751" i="39"/>
  <c r="F750" i="39"/>
  <c r="F749" i="39"/>
  <c r="F748" i="39"/>
  <c r="F747" i="39"/>
  <c r="G747" i="39" s="1"/>
  <c r="H747" i="39" s="1"/>
  <c r="F746" i="39"/>
  <c r="F745" i="39"/>
  <c r="F744" i="39"/>
  <c r="F743" i="39"/>
  <c r="F742" i="39"/>
  <c r="F741" i="39"/>
  <c r="F740" i="39"/>
  <c r="F739" i="39"/>
  <c r="F738" i="39"/>
  <c r="F737" i="39"/>
  <c r="F736" i="39"/>
  <c r="F735" i="39"/>
  <c r="F734" i="39"/>
  <c r="F733" i="39"/>
  <c r="F732" i="39"/>
  <c r="G732" i="39" s="1"/>
  <c r="F731" i="39"/>
  <c r="F730" i="39"/>
  <c r="F729" i="39"/>
  <c r="F728" i="39"/>
  <c r="F727" i="39"/>
  <c r="F726" i="39"/>
  <c r="F725" i="39"/>
  <c r="F724" i="39"/>
  <c r="F723" i="39"/>
  <c r="F722" i="39"/>
  <c r="F721" i="39"/>
  <c r="F720" i="39"/>
  <c r="F719" i="39"/>
  <c r="F718" i="39"/>
  <c r="F717" i="39"/>
  <c r="F716" i="39"/>
  <c r="F715" i="39"/>
  <c r="F714" i="39"/>
  <c r="F713" i="39"/>
  <c r="F712" i="39"/>
  <c r="F711" i="39"/>
  <c r="F710" i="39"/>
  <c r="F709" i="39"/>
  <c r="F708" i="39"/>
  <c r="F707" i="39"/>
  <c r="F706" i="39"/>
  <c r="F705" i="39"/>
  <c r="F704" i="39"/>
  <c r="F703" i="39"/>
  <c r="F702" i="39"/>
  <c r="F701" i="39"/>
  <c r="F700" i="39"/>
  <c r="G700" i="39" s="1"/>
  <c r="F699" i="39"/>
  <c r="F698" i="39"/>
  <c r="F697" i="39"/>
  <c r="F696" i="39"/>
  <c r="F695" i="39"/>
  <c r="F694" i="39"/>
  <c r="F693" i="39"/>
  <c r="F692" i="39"/>
  <c r="F691" i="39"/>
  <c r="F690" i="39"/>
  <c r="F689" i="39"/>
  <c r="F688" i="39"/>
  <c r="F687" i="39"/>
  <c r="F686" i="39"/>
  <c r="F685" i="39"/>
  <c r="F684" i="39"/>
  <c r="F683" i="39"/>
  <c r="F682" i="39"/>
  <c r="F681" i="39"/>
  <c r="F680" i="39"/>
  <c r="F679" i="39"/>
  <c r="F678" i="39"/>
  <c r="F677" i="39"/>
  <c r="F676" i="39"/>
  <c r="F675" i="39"/>
  <c r="F674" i="39"/>
  <c r="F673" i="39"/>
  <c r="F672" i="39"/>
  <c r="F671" i="39"/>
  <c r="F670" i="39"/>
  <c r="F669" i="39"/>
  <c r="F668" i="39"/>
  <c r="F667" i="39"/>
  <c r="F666" i="39"/>
  <c r="F665" i="39"/>
  <c r="F664" i="39"/>
  <c r="F663" i="39"/>
  <c r="F662" i="39"/>
  <c r="F661" i="39"/>
  <c r="F660" i="39"/>
  <c r="F659" i="39"/>
  <c r="F658" i="39"/>
  <c r="F657" i="39"/>
  <c r="F656" i="39"/>
  <c r="F655" i="39"/>
  <c r="F654" i="39"/>
  <c r="F653" i="39"/>
  <c r="F652" i="39"/>
  <c r="F651" i="39"/>
  <c r="F650" i="39"/>
  <c r="F649" i="39"/>
  <c r="F648" i="39"/>
  <c r="F647" i="39"/>
  <c r="F646" i="39"/>
  <c r="F645" i="39"/>
  <c r="F644" i="39"/>
  <c r="F643" i="39"/>
  <c r="F642" i="39"/>
  <c r="F641" i="39"/>
  <c r="F640" i="39"/>
  <c r="F639" i="39"/>
  <c r="F638" i="39"/>
  <c r="F637" i="39"/>
  <c r="F636" i="39"/>
  <c r="F635" i="39"/>
  <c r="F634" i="39"/>
  <c r="F633" i="39"/>
  <c r="F632" i="39"/>
  <c r="F631" i="39"/>
  <c r="F630" i="39"/>
  <c r="F629" i="39"/>
  <c r="F628" i="39"/>
  <c r="F627" i="39"/>
  <c r="F626" i="39"/>
  <c r="F625" i="39"/>
  <c r="F624" i="39"/>
  <c r="F623" i="39"/>
  <c r="F622" i="39"/>
  <c r="F621" i="39"/>
  <c r="F620" i="39"/>
  <c r="F619" i="39"/>
  <c r="F618" i="39"/>
  <c r="F617" i="39"/>
  <c r="F616" i="39"/>
  <c r="F615" i="39"/>
  <c r="F614" i="39"/>
  <c r="F613" i="39"/>
  <c r="F612" i="39"/>
  <c r="F611" i="39"/>
  <c r="F610" i="39"/>
  <c r="F609" i="39"/>
  <c r="F608" i="39"/>
  <c r="F607" i="39"/>
  <c r="F606" i="39"/>
  <c r="F605" i="39"/>
  <c r="F604" i="39"/>
  <c r="G604" i="39" s="1"/>
  <c r="F603" i="39"/>
  <c r="F602" i="39"/>
  <c r="F601" i="39"/>
  <c r="F600" i="39"/>
  <c r="F599" i="39"/>
  <c r="F598" i="39"/>
  <c r="F597" i="39"/>
  <c r="F596" i="39"/>
  <c r="F595" i="39"/>
  <c r="F594" i="39"/>
  <c r="F593" i="39"/>
  <c r="F592" i="39"/>
  <c r="F591" i="39"/>
  <c r="F590" i="39"/>
  <c r="F589" i="39"/>
  <c r="F588" i="39"/>
  <c r="F587" i="39"/>
  <c r="F586" i="39"/>
  <c r="F585" i="39"/>
  <c r="F584" i="39"/>
  <c r="F583" i="39"/>
  <c r="F582" i="39"/>
  <c r="F581" i="39"/>
  <c r="F580" i="39"/>
  <c r="F579" i="39"/>
  <c r="F578" i="39"/>
  <c r="F577" i="39"/>
  <c r="F576" i="39"/>
  <c r="F575" i="39"/>
  <c r="F574" i="39"/>
  <c r="F573" i="39"/>
  <c r="F572" i="39"/>
  <c r="G572" i="39" s="1"/>
  <c r="F571" i="39"/>
  <c r="F570" i="39"/>
  <c r="F569" i="39"/>
  <c r="F568" i="39"/>
  <c r="F567" i="39"/>
  <c r="F566" i="39"/>
  <c r="F565" i="39"/>
  <c r="F564" i="39"/>
  <c r="F563" i="39"/>
  <c r="F562" i="39"/>
  <c r="F561" i="39"/>
  <c r="F560" i="39"/>
  <c r="F559" i="39"/>
  <c r="F558" i="39"/>
  <c r="F557" i="39"/>
  <c r="F556" i="39"/>
  <c r="F555" i="39"/>
  <c r="F554" i="39"/>
  <c r="F553" i="39"/>
  <c r="F552" i="39"/>
  <c r="F551" i="39"/>
  <c r="F550" i="39"/>
  <c r="F549" i="39"/>
  <c r="F548" i="39"/>
  <c r="F547" i="39"/>
  <c r="F546" i="39"/>
  <c r="F545" i="39"/>
  <c r="F544" i="39"/>
  <c r="F543" i="39"/>
  <c r="F542" i="39"/>
  <c r="F541" i="39"/>
  <c r="F540" i="39"/>
  <c r="F539" i="39"/>
  <c r="F538" i="39"/>
  <c r="F537" i="39"/>
  <c r="F536" i="39"/>
  <c r="F535" i="39"/>
  <c r="F534" i="39"/>
  <c r="F533" i="39"/>
  <c r="F532" i="39"/>
  <c r="F531" i="39"/>
  <c r="F530" i="39"/>
  <c r="F529" i="39"/>
  <c r="F528" i="39"/>
  <c r="F527" i="39"/>
  <c r="F526" i="39"/>
  <c r="F525" i="39"/>
  <c r="F524" i="39"/>
  <c r="F523" i="39"/>
  <c r="F522" i="39"/>
  <c r="F521" i="39"/>
  <c r="F520" i="39"/>
  <c r="F519" i="39"/>
  <c r="F518" i="39"/>
  <c r="F517" i="39"/>
  <c r="F516" i="39"/>
  <c r="F515" i="39"/>
  <c r="F514" i="39"/>
  <c r="F513" i="39"/>
  <c r="F512" i="39"/>
  <c r="F511" i="39"/>
  <c r="F510" i="39"/>
  <c r="F509" i="39"/>
  <c r="F508" i="39"/>
  <c r="F507" i="39"/>
  <c r="F506" i="39"/>
  <c r="F505" i="39"/>
  <c r="F504" i="39"/>
  <c r="F503" i="39"/>
  <c r="F502" i="39"/>
  <c r="F501" i="39"/>
  <c r="F500" i="39"/>
  <c r="F499" i="39"/>
  <c r="F498" i="39"/>
  <c r="F497" i="39"/>
  <c r="F496" i="39"/>
  <c r="F495" i="39"/>
  <c r="F494" i="39"/>
  <c r="F493" i="39"/>
  <c r="F492" i="39"/>
  <c r="F491" i="39"/>
  <c r="F490" i="39"/>
  <c r="F489" i="39"/>
  <c r="F488" i="39"/>
  <c r="F487" i="39"/>
  <c r="F486" i="39"/>
  <c r="F485" i="39"/>
  <c r="F484" i="39"/>
  <c r="F483" i="39"/>
  <c r="F482" i="39"/>
  <c r="F481" i="39"/>
  <c r="F480" i="39"/>
  <c r="F479" i="39"/>
  <c r="F478" i="39"/>
  <c r="F477" i="39"/>
  <c r="F476" i="39"/>
  <c r="F475" i="39"/>
  <c r="F474" i="39"/>
  <c r="F473" i="39"/>
  <c r="F472" i="39"/>
  <c r="F471" i="39"/>
  <c r="F470" i="39"/>
  <c r="F469" i="39"/>
  <c r="F468" i="39"/>
  <c r="F467" i="39"/>
  <c r="F466" i="39"/>
  <c r="F465" i="39"/>
  <c r="F464" i="39"/>
  <c r="F463" i="39"/>
  <c r="F462" i="39"/>
  <c r="F461" i="39"/>
  <c r="F460" i="39"/>
  <c r="F459" i="39"/>
  <c r="F458" i="39"/>
  <c r="F457" i="39"/>
  <c r="F456" i="39"/>
  <c r="F455" i="39"/>
  <c r="F454" i="39"/>
  <c r="F453" i="39"/>
  <c r="F452" i="39"/>
  <c r="F451" i="39"/>
  <c r="F450" i="39"/>
  <c r="F449" i="39"/>
  <c r="F448" i="39"/>
  <c r="F447" i="39"/>
  <c r="F446" i="39"/>
  <c r="F445" i="39"/>
  <c r="F444" i="39"/>
  <c r="F443" i="39"/>
  <c r="F442" i="39"/>
  <c r="F441" i="39"/>
  <c r="F440" i="39"/>
  <c r="F439" i="39"/>
  <c r="F438" i="39"/>
  <c r="F437" i="39"/>
  <c r="F436" i="39"/>
  <c r="F435" i="39"/>
  <c r="F434" i="39"/>
  <c r="F433" i="39"/>
  <c r="F432" i="39"/>
  <c r="F431" i="39"/>
  <c r="F430" i="39"/>
  <c r="F429" i="39"/>
  <c r="G429" i="39" s="1"/>
  <c r="F428" i="39"/>
  <c r="F427" i="39"/>
  <c r="F426" i="39"/>
  <c r="F425" i="39"/>
  <c r="F424" i="39"/>
  <c r="F423" i="39"/>
  <c r="F422" i="39"/>
  <c r="F421" i="39"/>
  <c r="F420" i="39"/>
  <c r="F419" i="39"/>
  <c r="F418" i="39"/>
  <c r="F417" i="39"/>
  <c r="F416" i="39"/>
  <c r="F415" i="39"/>
  <c r="F414" i="39"/>
  <c r="F413" i="39"/>
  <c r="F412" i="39"/>
  <c r="F411" i="39"/>
  <c r="F410" i="39"/>
  <c r="F409" i="39"/>
  <c r="F408" i="39"/>
  <c r="F407" i="39"/>
  <c r="F406" i="39"/>
  <c r="F405" i="39"/>
  <c r="F404" i="39"/>
  <c r="F403" i="39"/>
  <c r="F402" i="39"/>
  <c r="F401" i="39"/>
  <c r="F400" i="39"/>
  <c r="F399" i="39"/>
  <c r="F398" i="39"/>
  <c r="F397" i="39"/>
  <c r="F396" i="39"/>
  <c r="F395" i="39"/>
  <c r="F394" i="39"/>
  <c r="F393" i="39"/>
  <c r="F392" i="39"/>
  <c r="F391" i="39"/>
  <c r="F390" i="39"/>
  <c r="F389" i="39"/>
  <c r="F388" i="39"/>
  <c r="F387" i="39"/>
  <c r="F386" i="39"/>
  <c r="F385" i="39"/>
  <c r="F384" i="39"/>
  <c r="F383" i="39"/>
  <c r="F382" i="39"/>
  <c r="F381" i="39"/>
  <c r="F380" i="39"/>
  <c r="F379" i="39"/>
  <c r="F378" i="39"/>
  <c r="F377" i="39"/>
  <c r="F376" i="39"/>
  <c r="F375" i="39"/>
  <c r="F374" i="39"/>
  <c r="F373" i="39"/>
  <c r="F372" i="39"/>
  <c r="F371" i="39"/>
  <c r="F370" i="39"/>
  <c r="F369" i="39"/>
  <c r="F368" i="39"/>
  <c r="F367" i="39"/>
  <c r="F366" i="39"/>
  <c r="F365" i="39"/>
  <c r="G365" i="39" s="1"/>
  <c r="F364" i="39"/>
  <c r="F363" i="39"/>
  <c r="F362" i="39"/>
  <c r="F361" i="39"/>
  <c r="F360" i="39"/>
  <c r="F359" i="39"/>
  <c r="F358" i="39"/>
  <c r="F357" i="39"/>
  <c r="F356" i="39"/>
  <c r="F355" i="39"/>
  <c r="F354" i="39"/>
  <c r="F353" i="39"/>
  <c r="F352" i="39"/>
  <c r="F351" i="39"/>
  <c r="F350" i="39"/>
  <c r="F349" i="39"/>
  <c r="F348" i="39"/>
  <c r="F347" i="39"/>
  <c r="F346" i="39"/>
  <c r="F345" i="39"/>
  <c r="F344" i="39"/>
  <c r="F343" i="39"/>
  <c r="F342" i="39"/>
  <c r="F341" i="39"/>
  <c r="F340" i="39"/>
  <c r="F339" i="39"/>
  <c r="F338" i="39"/>
  <c r="F337" i="39"/>
  <c r="F336" i="39"/>
  <c r="F335" i="39"/>
  <c r="F334" i="39"/>
  <c r="F333" i="39"/>
  <c r="F332" i="39"/>
  <c r="F331" i="39"/>
  <c r="F330" i="39"/>
  <c r="F329" i="39"/>
  <c r="F328" i="39"/>
  <c r="F327" i="39"/>
  <c r="F326" i="39"/>
  <c r="F325" i="39"/>
  <c r="F324" i="39"/>
  <c r="F323" i="39"/>
  <c r="F322" i="39"/>
  <c r="F321" i="39"/>
  <c r="F320" i="39"/>
  <c r="F319" i="39"/>
  <c r="F318" i="39"/>
  <c r="F317" i="39"/>
  <c r="F316" i="39"/>
  <c r="F315" i="39"/>
  <c r="F314" i="39"/>
  <c r="F313" i="39"/>
  <c r="F312" i="39"/>
  <c r="F311" i="39"/>
  <c r="F310" i="39"/>
  <c r="F309" i="39"/>
  <c r="F308" i="39"/>
  <c r="F307" i="39"/>
  <c r="F306" i="39"/>
  <c r="F305" i="39"/>
  <c r="F304" i="39"/>
  <c r="F303" i="39"/>
  <c r="F302" i="39"/>
  <c r="F301" i="39"/>
  <c r="F300" i="39"/>
  <c r="F299" i="39"/>
  <c r="F298" i="39"/>
  <c r="F297" i="39"/>
  <c r="F296" i="39"/>
  <c r="F295" i="39"/>
  <c r="F294" i="39"/>
  <c r="F293" i="39"/>
  <c r="F292" i="39"/>
  <c r="F291" i="39"/>
  <c r="F290" i="39"/>
  <c r="F289" i="39"/>
  <c r="F288" i="39"/>
  <c r="F287" i="39"/>
  <c r="F286" i="39"/>
  <c r="F285" i="39"/>
  <c r="F284" i="39"/>
  <c r="F283" i="39"/>
  <c r="F282" i="39"/>
  <c r="F281" i="39"/>
  <c r="F280" i="39"/>
  <c r="F279" i="39"/>
  <c r="F278" i="39"/>
  <c r="F277" i="39"/>
  <c r="F276" i="39"/>
  <c r="F275" i="39"/>
  <c r="F274" i="39"/>
  <c r="F273" i="39"/>
  <c r="F272" i="39"/>
  <c r="F271" i="39"/>
  <c r="F270" i="39"/>
  <c r="F269" i="39"/>
  <c r="F268" i="39"/>
  <c r="F267" i="39"/>
  <c r="F266" i="39"/>
  <c r="F265" i="39"/>
  <c r="F264" i="39"/>
  <c r="F263" i="39"/>
  <c r="F262" i="39"/>
  <c r="F261" i="39"/>
  <c r="F260" i="39"/>
  <c r="F259" i="39"/>
  <c r="F258" i="39"/>
  <c r="F257" i="39"/>
  <c r="F256" i="39"/>
  <c r="F255" i="39"/>
  <c r="F254" i="39"/>
  <c r="F253" i="39"/>
  <c r="F252" i="39"/>
  <c r="F251" i="39"/>
  <c r="F250" i="39"/>
  <c r="F249" i="39"/>
  <c r="F248" i="39"/>
  <c r="F247" i="39"/>
  <c r="F246" i="39"/>
  <c r="F245" i="39"/>
  <c r="F244" i="39"/>
  <c r="F243" i="39"/>
  <c r="F242" i="39"/>
  <c r="F241" i="39"/>
  <c r="F240" i="39"/>
  <c r="F239" i="39"/>
  <c r="F238" i="39"/>
  <c r="F237" i="39"/>
  <c r="F236" i="39"/>
  <c r="F235" i="39"/>
  <c r="F234" i="39"/>
  <c r="F233" i="39"/>
  <c r="F232" i="39"/>
  <c r="F231" i="39"/>
  <c r="F230" i="39"/>
  <c r="F229" i="39"/>
  <c r="F228" i="39"/>
  <c r="F227" i="39"/>
  <c r="F226" i="39"/>
  <c r="F225" i="39"/>
  <c r="F224" i="39"/>
  <c r="F223" i="39"/>
  <c r="F222" i="39"/>
  <c r="F221" i="39"/>
  <c r="F220" i="39"/>
  <c r="F219" i="39"/>
  <c r="F218" i="39"/>
  <c r="F217" i="39"/>
  <c r="F216" i="39"/>
  <c r="F215" i="39"/>
  <c r="F214" i="39"/>
  <c r="F213" i="39"/>
  <c r="F212" i="39"/>
  <c r="F211" i="39"/>
  <c r="F210" i="39"/>
  <c r="F209" i="39"/>
  <c r="F208" i="39"/>
  <c r="F207" i="39"/>
  <c r="F206" i="39"/>
  <c r="F205" i="39"/>
  <c r="F204" i="39"/>
  <c r="F203" i="39"/>
  <c r="F202" i="39"/>
  <c r="F201" i="39"/>
  <c r="F200" i="39"/>
  <c r="F199" i="39"/>
  <c r="F198" i="39"/>
  <c r="F197" i="39"/>
  <c r="F196" i="39"/>
  <c r="F195" i="39"/>
  <c r="F194" i="39"/>
  <c r="F193" i="39"/>
  <c r="F192" i="39"/>
  <c r="F191" i="39"/>
  <c r="F190" i="39"/>
  <c r="F189" i="39"/>
  <c r="F188" i="39"/>
  <c r="F187" i="39"/>
  <c r="F186" i="39"/>
  <c r="F185" i="39"/>
  <c r="F184" i="39"/>
  <c r="F183" i="39"/>
  <c r="F182" i="39"/>
  <c r="F181" i="39"/>
  <c r="F180" i="39"/>
  <c r="F179" i="39"/>
  <c r="F178" i="39"/>
  <c r="F177" i="39"/>
  <c r="F176" i="39"/>
  <c r="F175" i="39"/>
  <c r="F174" i="39"/>
  <c r="F173" i="39"/>
  <c r="F172" i="39"/>
  <c r="F171" i="39"/>
  <c r="F170" i="39"/>
  <c r="F169" i="39"/>
  <c r="F168" i="39"/>
  <c r="F167" i="39"/>
  <c r="F166" i="39"/>
  <c r="F165" i="39"/>
  <c r="F164" i="39"/>
  <c r="F163" i="39"/>
  <c r="F162" i="39"/>
  <c r="F161" i="39"/>
  <c r="F160" i="39"/>
  <c r="F159" i="39"/>
  <c r="F158" i="39"/>
  <c r="F157" i="39"/>
  <c r="F156" i="39"/>
  <c r="F155" i="39"/>
  <c r="F154" i="39"/>
  <c r="F153" i="39"/>
  <c r="F152" i="39"/>
  <c r="F151" i="39"/>
  <c r="F150" i="39"/>
  <c r="F149" i="39"/>
  <c r="F148" i="39"/>
  <c r="F147" i="39"/>
  <c r="F146" i="39"/>
  <c r="F145" i="39"/>
  <c r="F144" i="39"/>
  <c r="F143" i="39"/>
  <c r="F142" i="39"/>
  <c r="F141" i="39"/>
  <c r="F140" i="39"/>
  <c r="F139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5" i="39"/>
  <c r="F124" i="39"/>
  <c r="F123" i="39"/>
  <c r="F122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06" i="39"/>
  <c r="F105" i="39"/>
  <c r="F104" i="39"/>
  <c r="F103" i="39"/>
  <c r="F102" i="39"/>
  <c r="F101" i="39"/>
  <c r="F100" i="39"/>
  <c r="F99" i="39"/>
  <c r="F98" i="39"/>
  <c r="F97" i="39"/>
  <c r="F96" i="39"/>
  <c r="F95" i="39"/>
  <c r="F94" i="39"/>
  <c r="F93" i="39"/>
  <c r="F92" i="39"/>
  <c r="F91" i="39"/>
  <c r="F90" i="39"/>
  <c r="F89" i="39"/>
  <c r="F88" i="39"/>
  <c r="F87" i="39"/>
  <c r="F86" i="39"/>
  <c r="F85" i="39"/>
  <c r="F84" i="39"/>
  <c r="F83" i="39"/>
  <c r="F82" i="39"/>
  <c r="F81" i="39"/>
  <c r="F80" i="39"/>
  <c r="F79" i="39"/>
  <c r="F78" i="39"/>
  <c r="F77" i="39"/>
  <c r="F76" i="39"/>
  <c r="F75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F54" i="39"/>
  <c r="F53" i="39"/>
  <c r="F52" i="39"/>
  <c r="F51" i="39"/>
  <c r="F50" i="39"/>
  <c r="F49" i="39"/>
  <c r="F48" i="39"/>
  <c r="F47" i="39"/>
  <c r="F46" i="39"/>
  <c r="F45" i="39"/>
  <c r="F44" i="39"/>
  <c r="F43" i="39"/>
  <c r="F42" i="39"/>
  <c r="F41" i="39"/>
  <c r="F40" i="39"/>
  <c r="F39" i="39"/>
  <c r="F38" i="39"/>
  <c r="F37" i="39"/>
  <c r="F36" i="39"/>
  <c r="F35" i="39"/>
  <c r="F34" i="39"/>
  <c r="F33" i="39"/>
  <c r="F32" i="39"/>
  <c r="F31" i="39"/>
  <c r="F30" i="39"/>
  <c r="F29" i="39"/>
  <c r="F28" i="39"/>
  <c r="F27" i="39"/>
  <c r="F26" i="39"/>
  <c r="F25" i="39"/>
  <c r="F24" i="39"/>
  <c r="F23" i="39"/>
  <c r="F22" i="39"/>
  <c r="F21" i="39"/>
  <c r="F20" i="39"/>
  <c r="F19" i="39"/>
  <c r="F18" i="39"/>
  <c r="F17" i="39"/>
  <c r="F16" i="39"/>
  <c r="F15" i="39"/>
  <c r="F14" i="39"/>
  <c r="F13" i="39"/>
  <c r="F12" i="39"/>
  <c r="F11" i="39"/>
  <c r="F10" i="39"/>
  <c r="F9" i="39"/>
  <c r="F8" i="39"/>
  <c r="F7" i="39"/>
  <c r="L6" i="39"/>
  <c r="F6" i="39"/>
  <c r="F5" i="39"/>
  <c r="F4" i="39"/>
  <c r="F3" i="39"/>
  <c r="G3" i="39" s="1"/>
  <c r="E2160" i="38"/>
  <c r="F2160" i="38" s="1"/>
  <c r="E2159" i="38"/>
  <c r="F2159" i="38" s="1"/>
  <c r="E2158" i="38"/>
  <c r="F2158" i="38" s="1"/>
  <c r="E2157" i="38"/>
  <c r="F2157" i="38" s="1"/>
  <c r="E2156" i="38"/>
  <c r="F2156" i="38" s="1"/>
  <c r="E2155" i="38"/>
  <c r="F2155" i="38" s="1"/>
  <c r="E2154" i="38"/>
  <c r="F2154" i="38" s="1"/>
  <c r="E2153" i="38"/>
  <c r="F2153" i="38" s="1"/>
  <c r="E2152" i="38"/>
  <c r="F2152" i="38" s="1"/>
  <c r="E2151" i="38"/>
  <c r="F2151" i="38" s="1"/>
  <c r="E2150" i="38"/>
  <c r="F2150" i="38" s="1"/>
  <c r="E2149" i="38"/>
  <c r="F2149" i="38" s="1"/>
  <c r="E2148" i="38"/>
  <c r="F2148" i="38" s="1"/>
  <c r="E2147" i="38"/>
  <c r="F2147" i="38" s="1"/>
  <c r="E2146" i="38"/>
  <c r="F2146" i="38" s="1"/>
  <c r="E2145" i="38"/>
  <c r="F2145" i="38" s="1"/>
  <c r="E2144" i="38"/>
  <c r="F2144" i="38" s="1"/>
  <c r="E2143" i="38"/>
  <c r="F2143" i="38" s="1"/>
  <c r="E2142" i="38"/>
  <c r="F2142" i="38" s="1"/>
  <c r="E2141" i="38"/>
  <c r="F2141" i="38" s="1"/>
  <c r="E2140" i="38"/>
  <c r="F2140" i="38" s="1"/>
  <c r="E2139" i="38"/>
  <c r="F2139" i="38" s="1"/>
  <c r="E2138" i="38"/>
  <c r="F2138" i="38" s="1"/>
  <c r="E2137" i="38"/>
  <c r="F2137" i="38" s="1"/>
  <c r="E2136" i="38"/>
  <c r="F2136" i="38" s="1"/>
  <c r="E2135" i="38"/>
  <c r="F2135" i="38" s="1"/>
  <c r="E2134" i="38"/>
  <c r="F2134" i="38" s="1"/>
  <c r="E2133" i="38"/>
  <c r="F2133" i="38" s="1"/>
  <c r="E2132" i="38"/>
  <c r="F2132" i="38" s="1"/>
  <c r="E2131" i="38"/>
  <c r="F2131" i="38" s="1"/>
  <c r="E2130" i="38"/>
  <c r="F2130" i="38" s="1"/>
  <c r="E2129" i="38"/>
  <c r="F2129" i="38" s="1"/>
  <c r="E2128" i="38"/>
  <c r="F2128" i="38" s="1"/>
  <c r="E2127" i="38"/>
  <c r="F2127" i="38" s="1"/>
  <c r="E2126" i="38"/>
  <c r="F2126" i="38" s="1"/>
  <c r="E2125" i="38"/>
  <c r="F2125" i="38" s="1"/>
  <c r="E2124" i="38"/>
  <c r="F2124" i="38" s="1"/>
  <c r="E2123" i="38"/>
  <c r="F2123" i="38" s="1"/>
  <c r="E2122" i="38"/>
  <c r="F2122" i="38" s="1"/>
  <c r="E2121" i="38"/>
  <c r="F2121" i="38" s="1"/>
  <c r="E2120" i="38"/>
  <c r="F2120" i="38" s="1"/>
  <c r="E2119" i="38"/>
  <c r="F2119" i="38" s="1"/>
  <c r="E2118" i="38"/>
  <c r="F2118" i="38" s="1"/>
  <c r="E2117" i="38"/>
  <c r="F2117" i="38" s="1"/>
  <c r="E2116" i="38"/>
  <c r="F2116" i="38" s="1"/>
  <c r="E2115" i="38"/>
  <c r="F2115" i="38" s="1"/>
  <c r="E2114" i="38"/>
  <c r="F2114" i="38" s="1"/>
  <c r="E2113" i="38"/>
  <c r="F2113" i="38" s="1"/>
  <c r="E2112" i="38"/>
  <c r="F2112" i="38" s="1"/>
  <c r="E2111" i="38"/>
  <c r="F2111" i="38" s="1"/>
  <c r="E2110" i="38"/>
  <c r="F2110" i="38" s="1"/>
  <c r="E2109" i="38"/>
  <c r="F2109" i="38" s="1"/>
  <c r="E2108" i="38"/>
  <c r="F2108" i="38" s="1"/>
  <c r="E2107" i="38"/>
  <c r="F2107" i="38" s="1"/>
  <c r="E2106" i="38"/>
  <c r="F2106" i="38" s="1"/>
  <c r="E2105" i="38"/>
  <c r="F2105" i="38" s="1"/>
  <c r="E2104" i="38"/>
  <c r="F2104" i="38" s="1"/>
  <c r="E2103" i="38"/>
  <c r="F2103" i="38" s="1"/>
  <c r="E2102" i="38"/>
  <c r="F2102" i="38" s="1"/>
  <c r="E2101" i="38"/>
  <c r="F2101" i="38" s="1"/>
  <c r="E2100" i="38"/>
  <c r="F2100" i="38" s="1"/>
  <c r="E2099" i="38"/>
  <c r="F2099" i="38" s="1"/>
  <c r="E2098" i="38"/>
  <c r="F2098" i="38" s="1"/>
  <c r="E2097" i="38"/>
  <c r="F2097" i="38" s="1"/>
  <c r="E2096" i="38"/>
  <c r="F2096" i="38" s="1"/>
  <c r="E2095" i="38"/>
  <c r="F2095" i="38" s="1"/>
  <c r="E2094" i="38"/>
  <c r="F2094" i="38" s="1"/>
  <c r="E2093" i="38"/>
  <c r="F2093" i="38" s="1"/>
  <c r="E2092" i="38"/>
  <c r="F2092" i="38" s="1"/>
  <c r="E2091" i="38"/>
  <c r="F2091" i="38" s="1"/>
  <c r="E2090" i="38"/>
  <c r="F2090" i="38" s="1"/>
  <c r="E2089" i="38"/>
  <c r="F2089" i="38" s="1"/>
  <c r="E2088" i="38"/>
  <c r="F2088" i="38" s="1"/>
  <c r="E2087" i="38"/>
  <c r="F2087" i="38" s="1"/>
  <c r="E2086" i="38"/>
  <c r="F2086" i="38" s="1"/>
  <c r="E2085" i="38"/>
  <c r="F2085" i="38" s="1"/>
  <c r="E2084" i="38"/>
  <c r="F2084" i="38" s="1"/>
  <c r="E2083" i="38"/>
  <c r="F2083" i="38" s="1"/>
  <c r="E2082" i="38"/>
  <c r="F2082" i="38" s="1"/>
  <c r="E2081" i="38"/>
  <c r="F2081" i="38" s="1"/>
  <c r="E2080" i="38"/>
  <c r="F2080" i="38" s="1"/>
  <c r="E2079" i="38"/>
  <c r="F2079" i="38" s="1"/>
  <c r="E2078" i="38"/>
  <c r="F2078" i="38" s="1"/>
  <c r="E2077" i="38"/>
  <c r="F2077" i="38" s="1"/>
  <c r="E2076" i="38"/>
  <c r="F2076" i="38" s="1"/>
  <c r="E2075" i="38"/>
  <c r="F2075" i="38" s="1"/>
  <c r="E2074" i="38"/>
  <c r="F2074" i="38" s="1"/>
  <c r="E2073" i="38"/>
  <c r="F2073" i="38" s="1"/>
  <c r="E2072" i="38"/>
  <c r="F2072" i="38" s="1"/>
  <c r="E2071" i="38"/>
  <c r="F2071" i="38" s="1"/>
  <c r="E2070" i="38"/>
  <c r="F2070" i="38" s="1"/>
  <c r="E2069" i="38"/>
  <c r="F2069" i="38" s="1"/>
  <c r="E2068" i="38"/>
  <c r="F2068" i="38" s="1"/>
  <c r="E2067" i="38"/>
  <c r="F2067" i="38" s="1"/>
  <c r="E2066" i="38"/>
  <c r="F2066" i="38" s="1"/>
  <c r="E2065" i="38"/>
  <c r="F2065" i="38" s="1"/>
  <c r="E2064" i="38"/>
  <c r="F2064" i="38" s="1"/>
  <c r="E2063" i="38"/>
  <c r="F2063" i="38" s="1"/>
  <c r="E2062" i="38"/>
  <c r="F2062" i="38" s="1"/>
  <c r="E2061" i="38"/>
  <c r="F2061" i="38" s="1"/>
  <c r="E2060" i="38"/>
  <c r="F2060" i="38" s="1"/>
  <c r="E2059" i="38"/>
  <c r="F2059" i="38" s="1"/>
  <c r="E2058" i="38"/>
  <c r="F2058" i="38" s="1"/>
  <c r="E2057" i="38"/>
  <c r="F2057" i="38" s="1"/>
  <c r="E2056" i="38"/>
  <c r="F2056" i="38" s="1"/>
  <c r="E2055" i="38"/>
  <c r="F2055" i="38" s="1"/>
  <c r="E2054" i="38"/>
  <c r="F2054" i="38" s="1"/>
  <c r="E2053" i="38"/>
  <c r="F2053" i="38" s="1"/>
  <c r="E2052" i="38"/>
  <c r="F2052" i="38" s="1"/>
  <c r="E2051" i="38"/>
  <c r="F2051" i="38" s="1"/>
  <c r="E2050" i="38"/>
  <c r="F2050" i="38" s="1"/>
  <c r="E2049" i="38"/>
  <c r="F2049" i="38" s="1"/>
  <c r="E2048" i="38"/>
  <c r="F2048" i="38" s="1"/>
  <c r="E2047" i="38"/>
  <c r="F2047" i="38" s="1"/>
  <c r="E2046" i="38"/>
  <c r="F2046" i="38" s="1"/>
  <c r="E2045" i="38"/>
  <c r="F2045" i="38" s="1"/>
  <c r="E2044" i="38"/>
  <c r="F2044" i="38" s="1"/>
  <c r="E2043" i="38"/>
  <c r="F2043" i="38" s="1"/>
  <c r="E2042" i="38"/>
  <c r="F2042" i="38" s="1"/>
  <c r="E2041" i="38"/>
  <c r="F2041" i="38" s="1"/>
  <c r="E2040" i="38"/>
  <c r="F2040" i="38" s="1"/>
  <c r="E2039" i="38"/>
  <c r="F2039" i="38" s="1"/>
  <c r="E2038" i="38"/>
  <c r="F2038" i="38" s="1"/>
  <c r="E2037" i="38"/>
  <c r="F2037" i="38" s="1"/>
  <c r="E2036" i="38"/>
  <c r="F2036" i="38" s="1"/>
  <c r="E2035" i="38"/>
  <c r="F2035" i="38" s="1"/>
  <c r="E2034" i="38"/>
  <c r="F2034" i="38" s="1"/>
  <c r="E2033" i="38"/>
  <c r="F2033" i="38" s="1"/>
  <c r="E2032" i="38"/>
  <c r="F2032" i="38" s="1"/>
  <c r="E2031" i="38"/>
  <c r="F2031" i="38" s="1"/>
  <c r="E2030" i="38"/>
  <c r="F2030" i="38" s="1"/>
  <c r="E2029" i="38"/>
  <c r="F2029" i="38" s="1"/>
  <c r="E2028" i="38"/>
  <c r="F2028" i="38" s="1"/>
  <c r="E2027" i="38"/>
  <c r="F2027" i="38" s="1"/>
  <c r="E2026" i="38"/>
  <c r="F2026" i="38" s="1"/>
  <c r="E2025" i="38"/>
  <c r="F2025" i="38" s="1"/>
  <c r="E2024" i="38"/>
  <c r="F2024" i="38" s="1"/>
  <c r="E2023" i="38"/>
  <c r="F2023" i="38" s="1"/>
  <c r="E2022" i="38"/>
  <c r="F2022" i="38" s="1"/>
  <c r="E2021" i="38"/>
  <c r="F2021" i="38" s="1"/>
  <c r="E2020" i="38"/>
  <c r="F2020" i="38" s="1"/>
  <c r="E2019" i="38"/>
  <c r="F2019" i="38" s="1"/>
  <c r="E2018" i="38"/>
  <c r="F2018" i="38" s="1"/>
  <c r="E2017" i="38"/>
  <c r="F2017" i="38" s="1"/>
  <c r="E2016" i="38"/>
  <c r="F2016" i="38" s="1"/>
  <c r="E2015" i="38"/>
  <c r="F2015" i="38" s="1"/>
  <c r="E2014" i="38"/>
  <c r="F2014" i="38" s="1"/>
  <c r="E2013" i="38"/>
  <c r="F2013" i="38" s="1"/>
  <c r="E2012" i="38"/>
  <c r="F2012" i="38" s="1"/>
  <c r="E2011" i="38"/>
  <c r="F2011" i="38" s="1"/>
  <c r="E2010" i="38"/>
  <c r="F2010" i="38" s="1"/>
  <c r="E2009" i="38"/>
  <c r="F2009" i="38" s="1"/>
  <c r="E2008" i="38"/>
  <c r="F2008" i="38" s="1"/>
  <c r="E2007" i="38"/>
  <c r="F2007" i="38" s="1"/>
  <c r="E2006" i="38"/>
  <c r="F2006" i="38" s="1"/>
  <c r="E2005" i="38"/>
  <c r="F2005" i="38" s="1"/>
  <c r="E2004" i="38"/>
  <c r="F2004" i="38" s="1"/>
  <c r="E2003" i="38"/>
  <c r="F2003" i="38" s="1"/>
  <c r="E2002" i="38"/>
  <c r="F2002" i="38" s="1"/>
  <c r="E2001" i="38"/>
  <c r="F2001" i="38" s="1"/>
  <c r="E2000" i="38"/>
  <c r="F2000" i="38" s="1"/>
  <c r="E1999" i="38"/>
  <c r="F1999" i="38" s="1"/>
  <c r="E1998" i="38"/>
  <c r="F1998" i="38" s="1"/>
  <c r="E1997" i="38"/>
  <c r="F1997" i="38" s="1"/>
  <c r="E1996" i="38"/>
  <c r="F1996" i="38" s="1"/>
  <c r="E1995" i="38"/>
  <c r="F1995" i="38" s="1"/>
  <c r="E1994" i="38"/>
  <c r="F1994" i="38" s="1"/>
  <c r="E1993" i="38"/>
  <c r="F1993" i="38" s="1"/>
  <c r="E1992" i="38"/>
  <c r="F1992" i="38" s="1"/>
  <c r="E1991" i="38"/>
  <c r="F1991" i="38" s="1"/>
  <c r="E1990" i="38"/>
  <c r="F1990" i="38" s="1"/>
  <c r="E1989" i="38"/>
  <c r="F1989" i="38" s="1"/>
  <c r="E1988" i="38"/>
  <c r="F1988" i="38" s="1"/>
  <c r="E1987" i="38"/>
  <c r="F1987" i="38" s="1"/>
  <c r="E1986" i="38"/>
  <c r="F1986" i="38" s="1"/>
  <c r="E1985" i="38"/>
  <c r="F1985" i="38" s="1"/>
  <c r="E1984" i="38"/>
  <c r="F1984" i="38" s="1"/>
  <c r="E1983" i="38"/>
  <c r="F1983" i="38" s="1"/>
  <c r="E1982" i="38"/>
  <c r="F1982" i="38" s="1"/>
  <c r="E1981" i="38"/>
  <c r="F1981" i="38" s="1"/>
  <c r="E1980" i="38"/>
  <c r="F1980" i="38" s="1"/>
  <c r="E1979" i="38"/>
  <c r="F1979" i="38" s="1"/>
  <c r="E1978" i="38"/>
  <c r="F1978" i="38" s="1"/>
  <c r="E1977" i="38"/>
  <c r="F1977" i="38" s="1"/>
  <c r="E1976" i="38"/>
  <c r="F1976" i="38" s="1"/>
  <c r="E1975" i="38"/>
  <c r="F1975" i="38" s="1"/>
  <c r="E1974" i="38"/>
  <c r="F1974" i="38" s="1"/>
  <c r="E1973" i="38"/>
  <c r="F1973" i="38" s="1"/>
  <c r="E1972" i="38"/>
  <c r="F1972" i="38" s="1"/>
  <c r="E1971" i="38"/>
  <c r="F1971" i="38" s="1"/>
  <c r="E1970" i="38"/>
  <c r="F1970" i="38" s="1"/>
  <c r="E1969" i="38"/>
  <c r="F1969" i="38" s="1"/>
  <c r="E1968" i="38"/>
  <c r="F1968" i="38" s="1"/>
  <c r="E1967" i="38"/>
  <c r="F1967" i="38" s="1"/>
  <c r="E1966" i="38"/>
  <c r="F1966" i="38" s="1"/>
  <c r="E1965" i="38"/>
  <c r="F1965" i="38" s="1"/>
  <c r="E1964" i="38"/>
  <c r="F1964" i="38" s="1"/>
  <c r="E1963" i="38"/>
  <c r="F1963" i="38" s="1"/>
  <c r="E1962" i="38"/>
  <c r="F1962" i="38" s="1"/>
  <c r="E1961" i="38"/>
  <c r="F1961" i="38" s="1"/>
  <c r="E1960" i="38"/>
  <c r="F1960" i="38" s="1"/>
  <c r="E1959" i="38"/>
  <c r="F1959" i="38" s="1"/>
  <c r="E1958" i="38"/>
  <c r="F1958" i="38" s="1"/>
  <c r="E1957" i="38"/>
  <c r="F1957" i="38" s="1"/>
  <c r="E1956" i="38"/>
  <c r="F1956" i="38" s="1"/>
  <c r="E1955" i="38"/>
  <c r="F1955" i="38" s="1"/>
  <c r="E1954" i="38"/>
  <c r="F1954" i="38" s="1"/>
  <c r="E1953" i="38"/>
  <c r="F1953" i="38" s="1"/>
  <c r="E1952" i="38"/>
  <c r="F1952" i="38" s="1"/>
  <c r="E1951" i="38"/>
  <c r="F1951" i="38" s="1"/>
  <c r="E1950" i="38"/>
  <c r="F1950" i="38" s="1"/>
  <c r="E1949" i="38"/>
  <c r="F1949" i="38" s="1"/>
  <c r="E1948" i="38"/>
  <c r="F1948" i="38" s="1"/>
  <c r="E1947" i="38"/>
  <c r="F1947" i="38" s="1"/>
  <c r="E1946" i="38"/>
  <c r="F1946" i="38" s="1"/>
  <c r="E1945" i="38"/>
  <c r="F1945" i="38" s="1"/>
  <c r="E1944" i="38"/>
  <c r="F1944" i="38" s="1"/>
  <c r="E1943" i="38"/>
  <c r="F1943" i="38" s="1"/>
  <c r="E1942" i="38"/>
  <c r="F1942" i="38" s="1"/>
  <c r="E1941" i="38"/>
  <c r="F1941" i="38" s="1"/>
  <c r="E1940" i="38"/>
  <c r="F1940" i="38" s="1"/>
  <c r="E1939" i="38"/>
  <c r="F1939" i="38" s="1"/>
  <c r="E1938" i="38"/>
  <c r="F1938" i="38" s="1"/>
  <c r="E1937" i="38"/>
  <c r="F1937" i="38" s="1"/>
  <c r="E1936" i="38"/>
  <c r="F1936" i="38" s="1"/>
  <c r="E1935" i="38"/>
  <c r="F1935" i="38" s="1"/>
  <c r="E1934" i="38"/>
  <c r="F1934" i="38" s="1"/>
  <c r="E1933" i="38"/>
  <c r="F1933" i="38" s="1"/>
  <c r="E1932" i="38"/>
  <c r="F1932" i="38" s="1"/>
  <c r="E1931" i="38"/>
  <c r="F1931" i="38" s="1"/>
  <c r="E1930" i="38"/>
  <c r="F1930" i="38" s="1"/>
  <c r="E1929" i="38"/>
  <c r="F1929" i="38" s="1"/>
  <c r="E1928" i="38"/>
  <c r="F1928" i="38" s="1"/>
  <c r="E1927" i="38"/>
  <c r="F1927" i="38" s="1"/>
  <c r="E1926" i="38"/>
  <c r="F1926" i="38" s="1"/>
  <c r="E1925" i="38"/>
  <c r="F1925" i="38" s="1"/>
  <c r="E1924" i="38"/>
  <c r="F1924" i="38" s="1"/>
  <c r="E1923" i="38"/>
  <c r="F1923" i="38" s="1"/>
  <c r="E1922" i="38"/>
  <c r="F1922" i="38" s="1"/>
  <c r="E1921" i="38"/>
  <c r="F1921" i="38" s="1"/>
  <c r="E1920" i="38"/>
  <c r="F1920" i="38" s="1"/>
  <c r="E1919" i="38"/>
  <c r="F1919" i="38" s="1"/>
  <c r="E1918" i="38"/>
  <c r="F1918" i="38" s="1"/>
  <c r="E1917" i="38"/>
  <c r="F1917" i="38" s="1"/>
  <c r="E1916" i="38"/>
  <c r="F1916" i="38" s="1"/>
  <c r="E1915" i="38"/>
  <c r="F1915" i="38" s="1"/>
  <c r="E1914" i="38"/>
  <c r="F1914" i="38" s="1"/>
  <c r="E1913" i="38"/>
  <c r="F1913" i="38" s="1"/>
  <c r="E1912" i="38"/>
  <c r="F1912" i="38" s="1"/>
  <c r="E1911" i="38"/>
  <c r="F1911" i="38" s="1"/>
  <c r="E1910" i="38"/>
  <c r="F1910" i="38" s="1"/>
  <c r="E1909" i="38"/>
  <c r="F1909" i="38" s="1"/>
  <c r="E1908" i="38"/>
  <c r="F1908" i="38" s="1"/>
  <c r="E1907" i="38"/>
  <c r="F1907" i="38" s="1"/>
  <c r="E1906" i="38"/>
  <c r="F1906" i="38" s="1"/>
  <c r="E1905" i="38"/>
  <c r="F1905" i="38" s="1"/>
  <c r="E1904" i="38"/>
  <c r="F1904" i="38" s="1"/>
  <c r="E1903" i="38"/>
  <c r="F1903" i="38" s="1"/>
  <c r="E1902" i="38"/>
  <c r="F1902" i="38" s="1"/>
  <c r="E1901" i="38"/>
  <c r="F1901" i="38" s="1"/>
  <c r="E1900" i="38"/>
  <c r="F1900" i="38" s="1"/>
  <c r="E1899" i="38"/>
  <c r="F1899" i="38" s="1"/>
  <c r="E1898" i="38"/>
  <c r="F1898" i="38" s="1"/>
  <c r="E1897" i="38"/>
  <c r="F1897" i="38" s="1"/>
  <c r="E1896" i="38"/>
  <c r="F1896" i="38" s="1"/>
  <c r="E1895" i="38"/>
  <c r="F1895" i="38" s="1"/>
  <c r="E1894" i="38"/>
  <c r="F1894" i="38" s="1"/>
  <c r="E1893" i="38"/>
  <c r="F1893" i="38" s="1"/>
  <c r="E1892" i="38"/>
  <c r="F1892" i="38" s="1"/>
  <c r="E1891" i="38"/>
  <c r="F1891" i="38" s="1"/>
  <c r="E1890" i="38"/>
  <c r="F1890" i="38" s="1"/>
  <c r="E1889" i="38"/>
  <c r="F1889" i="38" s="1"/>
  <c r="E1888" i="38"/>
  <c r="F1888" i="38" s="1"/>
  <c r="E1887" i="38"/>
  <c r="F1887" i="38" s="1"/>
  <c r="E1886" i="38"/>
  <c r="F1886" i="38" s="1"/>
  <c r="E1885" i="38"/>
  <c r="F1885" i="38" s="1"/>
  <c r="E1884" i="38"/>
  <c r="F1884" i="38" s="1"/>
  <c r="E1883" i="38"/>
  <c r="F1883" i="38" s="1"/>
  <c r="E1882" i="38"/>
  <c r="F1882" i="38" s="1"/>
  <c r="E1881" i="38"/>
  <c r="F1881" i="38" s="1"/>
  <c r="E1880" i="38"/>
  <c r="F1880" i="38" s="1"/>
  <c r="E1879" i="38"/>
  <c r="F1879" i="38" s="1"/>
  <c r="E1878" i="38"/>
  <c r="F1878" i="38" s="1"/>
  <c r="E1877" i="38"/>
  <c r="F1877" i="38" s="1"/>
  <c r="E1876" i="38"/>
  <c r="F1876" i="38" s="1"/>
  <c r="E1875" i="38"/>
  <c r="F1875" i="38" s="1"/>
  <c r="E1874" i="38"/>
  <c r="F1874" i="38" s="1"/>
  <c r="E1873" i="38"/>
  <c r="F1873" i="38" s="1"/>
  <c r="E1872" i="38"/>
  <c r="F1872" i="38" s="1"/>
  <c r="E1871" i="38"/>
  <c r="F1871" i="38" s="1"/>
  <c r="E1870" i="38"/>
  <c r="F1870" i="38" s="1"/>
  <c r="E1869" i="38"/>
  <c r="F1869" i="38" s="1"/>
  <c r="E1868" i="38"/>
  <c r="F1868" i="38" s="1"/>
  <c r="E1867" i="38"/>
  <c r="F1867" i="38" s="1"/>
  <c r="E1866" i="38"/>
  <c r="F1866" i="38" s="1"/>
  <c r="E1865" i="38"/>
  <c r="F1865" i="38" s="1"/>
  <c r="E1864" i="38"/>
  <c r="F1864" i="38" s="1"/>
  <c r="E1863" i="38"/>
  <c r="F1863" i="38" s="1"/>
  <c r="E1862" i="38"/>
  <c r="F1862" i="38" s="1"/>
  <c r="E1861" i="38"/>
  <c r="F1861" i="38" s="1"/>
  <c r="E1860" i="38"/>
  <c r="F1860" i="38" s="1"/>
  <c r="E1859" i="38"/>
  <c r="F1859" i="38" s="1"/>
  <c r="E1858" i="38"/>
  <c r="F1858" i="38" s="1"/>
  <c r="E1857" i="38"/>
  <c r="F1857" i="38" s="1"/>
  <c r="E1856" i="38"/>
  <c r="F1856" i="38" s="1"/>
  <c r="E1855" i="38"/>
  <c r="F1855" i="38" s="1"/>
  <c r="E1854" i="38"/>
  <c r="F1854" i="38" s="1"/>
  <c r="E1853" i="38"/>
  <c r="F1853" i="38" s="1"/>
  <c r="E1852" i="38"/>
  <c r="F1852" i="38" s="1"/>
  <c r="E1851" i="38"/>
  <c r="F1851" i="38" s="1"/>
  <c r="E1850" i="38"/>
  <c r="F1850" i="38" s="1"/>
  <c r="E1849" i="38"/>
  <c r="F1849" i="38" s="1"/>
  <c r="E1848" i="38"/>
  <c r="F1848" i="38" s="1"/>
  <c r="E1847" i="38"/>
  <c r="F1847" i="38" s="1"/>
  <c r="E1846" i="38"/>
  <c r="F1846" i="38" s="1"/>
  <c r="E1845" i="38"/>
  <c r="F1845" i="38" s="1"/>
  <c r="E1844" i="38"/>
  <c r="F1844" i="38" s="1"/>
  <c r="E1843" i="38"/>
  <c r="F1843" i="38" s="1"/>
  <c r="E1842" i="38"/>
  <c r="F1842" i="38" s="1"/>
  <c r="E1841" i="38"/>
  <c r="F1841" i="38" s="1"/>
  <c r="E1840" i="38"/>
  <c r="F1840" i="38" s="1"/>
  <c r="E1839" i="38"/>
  <c r="F1839" i="38" s="1"/>
  <c r="E1838" i="38"/>
  <c r="F1838" i="38" s="1"/>
  <c r="E1837" i="38"/>
  <c r="F1837" i="38" s="1"/>
  <c r="E1836" i="38"/>
  <c r="F1836" i="38" s="1"/>
  <c r="E1835" i="38"/>
  <c r="F1835" i="38" s="1"/>
  <c r="E1834" i="38"/>
  <c r="F1834" i="38" s="1"/>
  <c r="E1833" i="38"/>
  <c r="F1833" i="38" s="1"/>
  <c r="E1832" i="38"/>
  <c r="F1832" i="38" s="1"/>
  <c r="E1831" i="38"/>
  <c r="F1831" i="38" s="1"/>
  <c r="E1830" i="38"/>
  <c r="F1830" i="38" s="1"/>
  <c r="E1829" i="38"/>
  <c r="F1829" i="38" s="1"/>
  <c r="E1828" i="38"/>
  <c r="F1828" i="38" s="1"/>
  <c r="E1827" i="38"/>
  <c r="F1827" i="38" s="1"/>
  <c r="E1826" i="38"/>
  <c r="F1826" i="38" s="1"/>
  <c r="E1825" i="38"/>
  <c r="F1825" i="38" s="1"/>
  <c r="E1824" i="38"/>
  <c r="F1824" i="38" s="1"/>
  <c r="E1823" i="38"/>
  <c r="F1823" i="38" s="1"/>
  <c r="E1822" i="38"/>
  <c r="F1822" i="38" s="1"/>
  <c r="E1821" i="38"/>
  <c r="F1821" i="38" s="1"/>
  <c r="E1820" i="38"/>
  <c r="F1820" i="38" s="1"/>
  <c r="E1819" i="38"/>
  <c r="F1819" i="38" s="1"/>
  <c r="E1818" i="38"/>
  <c r="F1818" i="38" s="1"/>
  <c r="E1817" i="38"/>
  <c r="F1817" i="38" s="1"/>
  <c r="E1816" i="38"/>
  <c r="F1816" i="38" s="1"/>
  <c r="E1815" i="38"/>
  <c r="F1815" i="38" s="1"/>
  <c r="E1814" i="38"/>
  <c r="F1814" i="38" s="1"/>
  <c r="E1813" i="38"/>
  <c r="F1813" i="38" s="1"/>
  <c r="E1812" i="38"/>
  <c r="F1812" i="38" s="1"/>
  <c r="E1811" i="38"/>
  <c r="F1811" i="38" s="1"/>
  <c r="E1810" i="38"/>
  <c r="F1810" i="38" s="1"/>
  <c r="E1809" i="38"/>
  <c r="F1809" i="38" s="1"/>
  <c r="E1808" i="38"/>
  <c r="F1808" i="38" s="1"/>
  <c r="E1807" i="38"/>
  <c r="F1807" i="38" s="1"/>
  <c r="E1806" i="38"/>
  <c r="F1806" i="38" s="1"/>
  <c r="E1805" i="38"/>
  <c r="F1805" i="38" s="1"/>
  <c r="E1804" i="38"/>
  <c r="F1804" i="38" s="1"/>
  <c r="E1803" i="38"/>
  <c r="F1803" i="38" s="1"/>
  <c r="E1802" i="38"/>
  <c r="F1802" i="38" s="1"/>
  <c r="E1801" i="38"/>
  <c r="F1801" i="38" s="1"/>
  <c r="E1800" i="38"/>
  <c r="F1800" i="38" s="1"/>
  <c r="E1799" i="38"/>
  <c r="F1799" i="38" s="1"/>
  <c r="E1798" i="38"/>
  <c r="F1798" i="38" s="1"/>
  <c r="E1797" i="38"/>
  <c r="F1797" i="38" s="1"/>
  <c r="E1796" i="38"/>
  <c r="F1796" i="38" s="1"/>
  <c r="E1795" i="38"/>
  <c r="F1795" i="38" s="1"/>
  <c r="E1794" i="38"/>
  <c r="F1794" i="38" s="1"/>
  <c r="E1793" i="38"/>
  <c r="F1793" i="38" s="1"/>
  <c r="E1792" i="38"/>
  <c r="F1792" i="38" s="1"/>
  <c r="E1791" i="38"/>
  <c r="F1791" i="38" s="1"/>
  <c r="E1790" i="38"/>
  <c r="F1790" i="38" s="1"/>
  <c r="E1789" i="38"/>
  <c r="F1789" i="38" s="1"/>
  <c r="E1788" i="38"/>
  <c r="F1788" i="38" s="1"/>
  <c r="E1787" i="38"/>
  <c r="F1787" i="38" s="1"/>
  <c r="E1786" i="38"/>
  <c r="F1786" i="38" s="1"/>
  <c r="E1785" i="38"/>
  <c r="F1785" i="38" s="1"/>
  <c r="E1784" i="38"/>
  <c r="F1784" i="38" s="1"/>
  <c r="E1783" i="38"/>
  <c r="F1783" i="38" s="1"/>
  <c r="E1782" i="38"/>
  <c r="F1782" i="38" s="1"/>
  <c r="E1781" i="38"/>
  <c r="F1781" i="38" s="1"/>
  <c r="E1780" i="38"/>
  <c r="F1780" i="38" s="1"/>
  <c r="E1779" i="38"/>
  <c r="F1779" i="38" s="1"/>
  <c r="E1778" i="38"/>
  <c r="F1778" i="38" s="1"/>
  <c r="E1777" i="38"/>
  <c r="F1777" i="38" s="1"/>
  <c r="E1776" i="38"/>
  <c r="F1776" i="38" s="1"/>
  <c r="E1775" i="38"/>
  <c r="F1775" i="38" s="1"/>
  <c r="E1774" i="38"/>
  <c r="F1774" i="38" s="1"/>
  <c r="E1773" i="38"/>
  <c r="F1773" i="38" s="1"/>
  <c r="E1772" i="38"/>
  <c r="F1772" i="38" s="1"/>
  <c r="E1771" i="38"/>
  <c r="F1771" i="38" s="1"/>
  <c r="E1770" i="38"/>
  <c r="F1770" i="38" s="1"/>
  <c r="E1769" i="38"/>
  <c r="F1769" i="38" s="1"/>
  <c r="E1768" i="38"/>
  <c r="F1768" i="38" s="1"/>
  <c r="E1767" i="38"/>
  <c r="F1767" i="38" s="1"/>
  <c r="E1766" i="38"/>
  <c r="F1766" i="38" s="1"/>
  <c r="E1765" i="38"/>
  <c r="F1765" i="38" s="1"/>
  <c r="E1764" i="38"/>
  <c r="F1764" i="38" s="1"/>
  <c r="E1763" i="38"/>
  <c r="F1763" i="38" s="1"/>
  <c r="E1762" i="38"/>
  <c r="F1762" i="38" s="1"/>
  <c r="E1761" i="38"/>
  <c r="F1761" i="38" s="1"/>
  <c r="E1760" i="38"/>
  <c r="F1760" i="38" s="1"/>
  <c r="E1759" i="38"/>
  <c r="F1759" i="38" s="1"/>
  <c r="E1758" i="38"/>
  <c r="F1758" i="38" s="1"/>
  <c r="E1757" i="38"/>
  <c r="F1757" i="38" s="1"/>
  <c r="E1756" i="38"/>
  <c r="F1756" i="38" s="1"/>
  <c r="E1755" i="38"/>
  <c r="F1755" i="38" s="1"/>
  <c r="E1754" i="38"/>
  <c r="F1754" i="38" s="1"/>
  <c r="E1753" i="38"/>
  <c r="F1753" i="38" s="1"/>
  <c r="E1752" i="38"/>
  <c r="F1752" i="38" s="1"/>
  <c r="E1751" i="38"/>
  <c r="F1751" i="38" s="1"/>
  <c r="E1750" i="38"/>
  <c r="F1750" i="38" s="1"/>
  <c r="E1749" i="38"/>
  <c r="F1749" i="38" s="1"/>
  <c r="E1748" i="38"/>
  <c r="F1748" i="38" s="1"/>
  <c r="E1747" i="38"/>
  <c r="F1747" i="38" s="1"/>
  <c r="E1746" i="38"/>
  <c r="F1746" i="38" s="1"/>
  <c r="E1745" i="38"/>
  <c r="F1745" i="38" s="1"/>
  <c r="E1744" i="38"/>
  <c r="F1744" i="38" s="1"/>
  <c r="E1743" i="38"/>
  <c r="F1743" i="38" s="1"/>
  <c r="E1742" i="38"/>
  <c r="F1742" i="38" s="1"/>
  <c r="E1741" i="38"/>
  <c r="F1741" i="38" s="1"/>
  <c r="E1740" i="38"/>
  <c r="F1740" i="38" s="1"/>
  <c r="E1739" i="38"/>
  <c r="F1739" i="38" s="1"/>
  <c r="E1738" i="38"/>
  <c r="F1738" i="38" s="1"/>
  <c r="E1737" i="38"/>
  <c r="F1737" i="38" s="1"/>
  <c r="E1736" i="38"/>
  <c r="F1736" i="38" s="1"/>
  <c r="E1735" i="38"/>
  <c r="F1735" i="38" s="1"/>
  <c r="E1734" i="38"/>
  <c r="F1734" i="38" s="1"/>
  <c r="E1733" i="38"/>
  <c r="F1733" i="38" s="1"/>
  <c r="E1732" i="38"/>
  <c r="F1732" i="38" s="1"/>
  <c r="E1731" i="38"/>
  <c r="F1731" i="38" s="1"/>
  <c r="E1730" i="38"/>
  <c r="F1730" i="38" s="1"/>
  <c r="E1729" i="38"/>
  <c r="F1729" i="38" s="1"/>
  <c r="E1728" i="38"/>
  <c r="F1728" i="38" s="1"/>
  <c r="E1727" i="38"/>
  <c r="F1727" i="38" s="1"/>
  <c r="E1726" i="38"/>
  <c r="F1726" i="38" s="1"/>
  <c r="E1725" i="38"/>
  <c r="F1725" i="38" s="1"/>
  <c r="E1724" i="38"/>
  <c r="F1724" i="38" s="1"/>
  <c r="E1723" i="38"/>
  <c r="F1723" i="38" s="1"/>
  <c r="E1722" i="38"/>
  <c r="F1722" i="38" s="1"/>
  <c r="E1721" i="38"/>
  <c r="F1721" i="38" s="1"/>
  <c r="E1720" i="38"/>
  <c r="F1720" i="38" s="1"/>
  <c r="E1719" i="38"/>
  <c r="F1719" i="38" s="1"/>
  <c r="E1718" i="38"/>
  <c r="F1718" i="38" s="1"/>
  <c r="E1717" i="38"/>
  <c r="F1717" i="38" s="1"/>
  <c r="E1716" i="38"/>
  <c r="F1716" i="38" s="1"/>
  <c r="E1715" i="38"/>
  <c r="F1715" i="38" s="1"/>
  <c r="E1714" i="38"/>
  <c r="F1714" i="38" s="1"/>
  <c r="E1713" i="38"/>
  <c r="F1713" i="38" s="1"/>
  <c r="E1712" i="38"/>
  <c r="F1712" i="38" s="1"/>
  <c r="E1711" i="38"/>
  <c r="F1711" i="38" s="1"/>
  <c r="E1710" i="38"/>
  <c r="F1710" i="38" s="1"/>
  <c r="E1709" i="38"/>
  <c r="F1709" i="38" s="1"/>
  <c r="E1708" i="38"/>
  <c r="F1708" i="38" s="1"/>
  <c r="E1707" i="38"/>
  <c r="F1707" i="38" s="1"/>
  <c r="E1706" i="38"/>
  <c r="F1706" i="38" s="1"/>
  <c r="E1705" i="38"/>
  <c r="F1705" i="38" s="1"/>
  <c r="E1704" i="38"/>
  <c r="F1704" i="38" s="1"/>
  <c r="E1703" i="38"/>
  <c r="F1703" i="38" s="1"/>
  <c r="E1702" i="38"/>
  <c r="F1702" i="38" s="1"/>
  <c r="E1701" i="38"/>
  <c r="F1701" i="38" s="1"/>
  <c r="E1700" i="38"/>
  <c r="F1700" i="38" s="1"/>
  <c r="E1699" i="38"/>
  <c r="F1699" i="38" s="1"/>
  <c r="E1698" i="38"/>
  <c r="F1698" i="38" s="1"/>
  <c r="E1697" i="38"/>
  <c r="F1697" i="38" s="1"/>
  <c r="E1696" i="38"/>
  <c r="F1696" i="38" s="1"/>
  <c r="E1695" i="38"/>
  <c r="F1695" i="38" s="1"/>
  <c r="E1694" i="38"/>
  <c r="F1694" i="38" s="1"/>
  <c r="E1693" i="38"/>
  <c r="F1693" i="38" s="1"/>
  <c r="E1692" i="38"/>
  <c r="F1692" i="38" s="1"/>
  <c r="E1691" i="38"/>
  <c r="F1691" i="38" s="1"/>
  <c r="E1690" i="38"/>
  <c r="F1690" i="38" s="1"/>
  <c r="E1689" i="38"/>
  <c r="F1689" i="38" s="1"/>
  <c r="E1688" i="38"/>
  <c r="F1688" i="38" s="1"/>
  <c r="E1687" i="38"/>
  <c r="F1687" i="38" s="1"/>
  <c r="E1686" i="38"/>
  <c r="F1686" i="38" s="1"/>
  <c r="E1685" i="38"/>
  <c r="F1685" i="38" s="1"/>
  <c r="E1684" i="38"/>
  <c r="F1684" i="38" s="1"/>
  <c r="E1683" i="38"/>
  <c r="F1683" i="38" s="1"/>
  <c r="E1682" i="38"/>
  <c r="F1682" i="38" s="1"/>
  <c r="E1681" i="38"/>
  <c r="F1681" i="38" s="1"/>
  <c r="E1680" i="38"/>
  <c r="F1680" i="38" s="1"/>
  <c r="E1679" i="38"/>
  <c r="F1679" i="38" s="1"/>
  <c r="E1678" i="38"/>
  <c r="F1678" i="38" s="1"/>
  <c r="E1677" i="38"/>
  <c r="F1677" i="38" s="1"/>
  <c r="E1676" i="38"/>
  <c r="F1676" i="38" s="1"/>
  <c r="E1675" i="38"/>
  <c r="F1675" i="38" s="1"/>
  <c r="E1674" i="38"/>
  <c r="F1674" i="38" s="1"/>
  <c r="E1673" i="38"/>
  <c r="F1673" i="38" s="1"/>
  <c r="E1672" i="38"/>
  <c r="F1672" i="38" s="1"/>
  <c r="E1671" i="38"/>
  <c r="F1671" i="38" s="1"/>
  <c r="E1670" i="38"/>
  <c r="F1670" i="38" s="1"/>
  <c r="E1669" i="38"/>
  <c r="F1669" i="38" s="1"/>
  <c r="E1668" i="38"/>
  <c r="F1668" i="38" s="1"/>
  <c r="E1667" i="38"/>
  <c r="F1667" i="38" s="1"/>
  <c r="E1666" i="38"/>
  <c r="F1666" i="38" s="1"/>
  <c r="E1665" i="38"/>
  <c r="F1665" i="38" s="1"/>
  <c r="E1664" i="38"/>
  <c r="F1664" i="38" s="1"/>
  <c r="E1663" i="38"/>
  <c r="F1663" i="38" s="1"/>
  <c r="E1662" i="38"/>
  <c r="F1662" i="38" s="1"/>
  <c r="E1661" i="38"/>
  <c r="F1661" i="38" s="1"/>
  <c r="E1660" i="38"/>
  <c r="F1660" i="38" s="1"/>
  <c r="E1659" i="38"/>
  <c r="F1659" i="38" s="1"/>
  <c r="E1658" i="38"/>
  <c r="F1658" i="38" s="1"/>
  <c r="E1657" i="38"/>
  <c r="F1657" i="38" s="1"/>
  <c r="E1656" i="38"/>
  <c r="F1656" i="38" s="1"/>
  <c r="E1655" i="38"/>
  <c r="F1655" i="38" s="1"/>
  <c r="E1654" i="38"/>
  <c r="F1654" i="38" s="1"/>
  <c r="E1653" i="38"/>
  <c r="F1653" i="38" s="1"/>
  <c r="E1652" i="38"/>
  <c r="F1652" i="38" s="1"/>
  <c r="E1651" i="38"/>
  <c r="F1651" i="38" s="1"/>
  <c r="E1650" i="38"/>
  <c r="F1650" i="38" s="1"/>
  <c r="E1649" i="38"/>
  <c r="F1649" i="38" s="1"/>
  <c r="E1648" i="38"/>
  <c r="F1648" i="38" s="1"/>
  <c r="E1647" i="38"/>
  <c r="F1647" i="38" s="1"/>
  <c r="E1646" i="38"/>
  <c r="F1646" i="38" s="1"/>
  <c r="E1645" i="38"/>
  <c r="F1645" i="38" s="1"/>
  <c r="E1644" i="38"/>
  <c r="F1644" i="38" s="1"/>
  <c r="E1643" i="38"/>
  <c r="F1643" i="38" s="1"/>
  <c r="E1642" i="38"/>
  <c r="F1642" i="38" s="1"/>
  <c r="E1641" i="38"/>
  <c r="F1641" i="38" s="1"/>
  <c r="E1640" i="38"/>
  <c r="F1640" i="38" s="1"/>
  <c r="E1639" i="38"/>
  <c r="F1639" i="38" s="1"/>
  <c r="E1638" i="38"/>
  <c r="F1638" i="38" s="1"/>
  <c r="E1637" i="38"/>
  <c r="F1637" i="38" s="1"/>
  <c r="E1636" i="38"/>
  <c r="F1636" i="38" s="1"/>
  <c r="E1635" i="38"/>
  <c r="F1635" i="38" s="1"/>
  <c r="E1634" i="38"/>
  <c r="F1634" i="38" s="1"/>
  <c r="E1633" i="38"/>
  <c r="F1633" i="38" s="1"/>
  <c r="E1632" i="38"/>
  <c r="F1632" i="38" s="1"/>
  <c r="E1631" i="38"/>
  <c r="F1631" i="38" s="1"/>
  <c r="E1630" i="38"/>
  <c r="F1630" i="38" s="1"/>
  <c r="E1629" i="38"/>
  <c r="F1629" i="38" s="1"/>
  <c r="E1628" i="38"/>
  <c r="F1628" i="38" s="1"/>
  <c r="E1627" i="38"/>
  <c r="F1627" i="38" s="1"/>
  <c r="E1626" i="38"/>
  <c r="F1626" i="38" s="1"/>
  <c r="E1625" i="38"/>
  <c r="F1625" i="38" s="1"/>
  <c r="E1624" i="38"/>
  <c r="F1624" i="38" s="1"/>
  <c r="E1623" i="38"/>
  <c r="F1623" i="38" s="1"/>
  <c r="E1622" i="38"/>
  <c r="F1622" i="38" s="1"/>
  <c r="E1621" i="38"/>
  <c r="F1621" i="38" s="1"/>
  <c r="E1620" i="38"/>
  <c r="F1620" i="38" s="1"/>
  <c r="E1619" i="38"/>
  <c r="F1619" i="38" s="1"/>
  <c r="E1618" i="38"/>
  <c r="F1618" i="38" s="1"/>
  <c r="E1617" i="38"/>
  <c r="F1617" i="38" s="1"/>
  <c r="E1616" i="38"/>
  <c r="F1616" i="38" s="1"/>
  <c r="E1615" i="38"/>
  <c r="F1615" i="38" s="1"/>
  <c r="E1614" i="38"/>
  <c r="F1614" i="38" s="1"/>
  <c r="E1613" i="38"/>
  <c r="F1613" i="38" s="1"/>
  <c r="E1612" i="38"/>
  <c r="F1612" i="38" s="1"/>
  <c r="E1611" i="38"/>
  <c r="F1611" i="38" s="1"/>
  <c r="E1610" i="38"/>
  <c r="F1610" i="38" s="1"/>
  <c r="E1609" i="38"/>
  <c r="F1609" i="38" s="1"/>
  <c r="E1608" i="38"/>
  <c r="F1608" i="38" s="1"/>
  <c r="E1607" i="38"/>
  <c r="F1607" i="38" s="1"/>
  <c r="E1606" i="38"/>
  <c r="F1606" i="38" s="1"/>
  <c r="E1605" i="38"/>
  <c r="F1605" i="38" s="1"/>
  <c r="E1604" i="38"/>
  <c r="F1604" i="38" s="1"/>
  <c r="E1603" i="38"/>
  <c r="F1603" i="38" s="1"/>
  <c r="E1602" i="38"/>
  <c r="F1602" i="38" s="1"/>
  <c r="E1601" i="38"/>
  <c r="F1601" i="38" s="1"/>
  <c r="E1600" i="38"/>
  <c r="F1600" i="38" s="1"/>
  <c r="E1599" i="38"/>
  <c r="F1599" i="38" s="1"/>
  <c r="E1598" i="38"/>
  <c r="F1598" i="38" s="1"/>
  <c r="E1597" i="38"/>
  <c r="F1597" i="38" s="1"/>
  <c r="E1596" i="38"/>
  <c r="F1596" i="38" s="1"/>
  <c r="E1595" i="38"/>
  <c r="F1595" i="38" s="1"/>
  <c r="E1594" i="38"/>
  <c r="F1594" i="38" s="1"/>
  <c r="E1593" i="38"/>
  <c r="F1593" i="38" s="1"/>
  <c r="E1592" i="38"/>
  <c r="F1592" i="38" s="1"/>
  <c r="E1591" i="38"/>
  <c r="F1591" i="38" s="1"/>
  <c r="E1590" i="38"/>
  <c r="F1590" i="38" s="1"/>
  <c r="E1589" i="38"/>
  <c r="F1589" i="38" s="1"/>
  <c r="E1588" i="38"/>
  <c r="F1588" i="38" s="1"/>
  <c r="E1587" i="38"/>
  <c r="F1587" i="38" s="1"/>
  <c r="E1586" i="38"/>
  <c r="F1586" i="38" s="1"/>
  <c r="E1585" i="38"/>
  <c r="F1585" i="38" s="1"/>
  <c r="E1584" i="38"/>
  <c r="F1584" i="38" s="1"/>
  <c r="E1583" i="38"/>
  <c r="F1583" i="38" s="1"/>
  <c r="E1582" i="38"/>
  <c r="F1582" i="38" s="1"/>
  <c r="E1581" i="38"/>
  <c r="F1581" i="38" s="1"/>
  <c r="E1580" i="38"/>
  <c r="F1580" i="38" s="1"/>
  <c r="E1579" i="38"/>
  <c r="F1579" i="38" s="1"/>
  <c r="E1578" i="38"/>
  <c r="F1578" i="38" s="1"/>
  <c r="E1577" i="38"/>
  <c r="F1577" i="38" s="1"/>
  <c r="E1576" i="38"/>
  <c r="F1576" i="38" s="1"/>
  <c r="E1575" i="38"/>
  <c r="F1575" i="38" s="1"/>
  <c r="E1574" i="38"/>
  <c r="F1574" i="38" s="1"/>
  <c r="E1573" i="38"/>
  <c r="F1573" i="38" s="1"/>
  <c r="E1572" i="38"/>
  <c r="F1572" i="38" s="1"/>
  <c r="E1571" i="38"/>
  <c r="F1571" i="38" s="1"/>
  <c r="E1570" i="38"/>
  <c r="F1570" i="38" s="1"/>
  <c r="E1569" i="38"/>
  <c r="F1569" i="38" s="1"/>
  <c r="E1568" i="38"/>
  <c r="F1568" i="38" s="1"/>
  <c r="E1567" i="38"/>
  <c r="F1567" i="38" s="1"/>
  <c r="E1566" i="38"/>
  <c r="F1566" i="38" s="1"/>
  <c r="E1565" i="38"/>
  <c r="F1565" i="38" s="1"/>
  <c r="E1564" i="38"/>
  <c r="F1564" i="38" s="1"/>
  <c r="E1563" i="38"/>
  <c r="F1563" i="38" s="1"/>
  <c r="E1562" i="38"/>
  <c r="F1562" i="38" s="1"/>
  <c r="E1561" i="38"/>
  <c r="F1561" i="38" s="1"/>
  <c r="E1560" i="38"/>
  <c r="F1560" i="38" s="1"/>
  <c r="E1559" i="38"/>
  <c r="F1559" i="38" s="1"/>
  <c r="E1558" i="38"/>
  <c r="F1558" i="38" s="1"/>
  <c r="E1557" i="38"/>
  <c r="F1557" i="38" s="1"/>
  <c r="E1556" i="38"/>
  <c r="F1556" i="38" s="1"/>
  <c r="E1555" i="38"/>
  <c r="F1555" i="38" s="1"/>
  <c r="E1554" i="38"/>
  <c r="F1554" i="38" s="1"/>
  <c r="E1553" i="38"/>
  <c r="F1553" i="38" s="1"/>
  <c r="E1552" i="38"/>
  <c r="F1552" i="38" s="1"/>
  <c r="E1551" i="38"/>
  <c r="F1551" i="38" s="1"/>
  <c r="E1550" i="38"/>
  <c r="F1550" i="38" s="1"/>
  <c r="E1549" i="38"/>
  <c r="F1549" i="38" s="1"/>
  <c r="E1548" i="38"/>
  <c r="F1548" i="38" s="1"/>
  <c r="E1547" i="38"/>
  <c r="F1547" i="38" s="1"/>
  <c r="E1546" i="38"/>
  <c r="F1546" i="38" s="1"/>
  <c r="E1545" i="38"/>
  <c r="F1545" i="38" s="1"/>
  <c r="E1544" i="38"/>
  <c r="F1544" i="38" s="1"/>
  <c r="E1543" i="38"/>
  <c r="F1543" i="38" s="1"/>
  <c r="E1542" i="38"/>
  <c r="F1542" i="38" s="1"/>
  <c r="E1541" i="38"/>
  <c r="F1541" i="38" s="1"/>
  <c r="E1540" i="38"/>
  <c r="F1540" i="38" s="1"/>
  <c r="E1539" i="38"/>
  <c r="F1539" i="38" s="1"/>
  <c r="E1538" i="38"/>
  <c r="F1538" i="38" s="1"/>
  <c r="E1537" i="38"/>
  <c r="F1537" i="38" s="1"/>
  <c r="E1536" i="38"/>
  <c r="F1536" i="38" s="1"/>
  <c r="E1535" i="38"/>
  <c r="F1535" i="38" s="1"/>
  <c r="E1534" i="38"/>
  <c r="F1534" i="38" s="1"/>
  <c r="E1533" i="38"/>
  <c r="F1533" i="38" s="1"/>
  <c r="E1532" i="38"/>
  <c r="F1532" i="38" s="1"/>
  <c r="E1531" i="38"/>
  <c r="F1531" i="38" s="1"/>
  <c r="E1530" i="38"/>
  <c r="F1530" i="38" s="1"/>
  <c r="E1529" i="38"/>
  <c r="F1529" i="38" s="1"/>
  <c r="E1528" i="38"/>
  <c r="F1528" i="38" s="1"/>
  <c r="E1527" i="38"/>
  <c r="F1527" i="38" s="1"/>
  <c r="E1526" i="38"/>
  <c r="F1526" i="38" s="1"/>
  <c r="E1525" i="38"/>
  <c r="F1525" i="38" s="1"/>
  <c r="E1524" i="38"/>
  <c r="F1524" i="38" s="1"/>
  <c r="E1523" i="38"/>
  <c r="F1523" i="38" s="1"/>
  <c r="E1522" i="38"/>
  <c r="F1522" i="38" s="1"/>
  <c r="E1521" i="38"/>
  <c r="F1521" i="38" s="1"/>
  <c r="E1520" i="38"/>
  <c r="F1520" i="38" s="1"/>
  <c r="E1519" i="38"/>
  <c r="F1519" i="38" s="1"/>
  <c r="E1518" i="38"/>
  <c r="F1518" i="38" s="1"/>
  <c r="E1517" i="38"/>
  <c r="F1517" i="38" s="1"/>
  <c r="E1516" i="38"/>
  <c r="F1516" i="38" s="1"/>
  <c r="E1515" i="38"/>
  <c r="F1515" i="38" s="1"/>
  <c r="E1514" i="38"/>
  <c r="F1514" i="38" s="1"/>
  <c r="E1513" i="38"/>
  <c r="F1513" i="38" s="1"/>
  <c r="E1512" i="38"/>
  <c r="F1512" i="38" s="1"/>
  <c r="E1511" i="38"/>
  <c r="F1511" i="38" s="1"/>
  <c r="E1510" i="38"/>
  <c r="F1510" i="38" s="1"/>
  <c r="E1509" i="38"/>
  <c r="F1509" i="38" s="1"/>
  <c r="E1508" i="38"/>
  <c r="F1508" i="38" s="1"/>
  <c r="E1507" i="38"/>
  <c r="F1507" i="38" s="1"/>
  <c r="E1506" i="38"/>
  <c r="F1506" i="38" s="1"/>
  <c r="E1505" i="38"/>
  <c r="F1505" i="38" s="1"/>
  <c r="E1504" i="38"/>
  <c r="F1504" i="38" s="1"/>
  <c r="E1503" i="38"/>
  <c r="F1503" i="38" s="1"/>
  <c r="E1502" i="38"/>
  <c r="F1502" i="38" s="1"/>
  <c r="E1501" i="38"/>
  <c r="F1501" i="38" s="1"/>
  <c r="E1500" i="38"/>
  <c r="F1500" i="38" s="1"/>
  <c r="E1499" i="38"/>
  <c r="F1499" i="38" s="1"/>
  <c r="E1498" i="38"/>
  <c r="F1498" i="38" s="1"/>
  <c r="E1497" i="38"/>
  <c r="F1497" i="38" s="1"/>
  <c r="E1496" i="38"/>
  <c r="F1496" i="38" s="1"/>
  <c r="E1495" i="38"/>
  <c r="F1495" i="38" s="1"/>
  <c r="E1494" i="38"/>
  <c r="F1494" i="38" s="1"/>
  <c r="E1493" i="38"/>
  <c r="F1493" i="38" s="1"/>
  <c r="E1492" i="38"/>
  <c r="F1492" i="38" s="1"/>
  <c r="E1491" i="38"/>
  <c r="F1491" i="38" s="1"/>
  <c r="E1490" i="38"/>
  <c r="F1490" i="38" s="1"/>
  <c r="E1489" i="38"/>
  <c r="F1489" i="38" s="1"/>
  <c r="E1488" i="38"/>
  <c r="F1488" i="38" s="1"/>
  <c r="E1487" i="38"/>
  <c r="F1487" i="38" s="1"/>
  <c r="E1486" i="38"/>
  <c r="F1486" i="38" s="1"/>
  <c r="E1485" i="38"/>
  <c r="F1485" i="38" s="1"/>
  <c r="E1484" i="38"/>
  <c r="F1484" i="38" s="1"/>
  <c r="E1483" i="38"/>
  <c r="F1483" i="38" s="1"/>
  <c r="E1482" i="38"/>
  <c r="F1482" i="38" s="1"/>
  <c r="E1481" i="38"/>
  <c r="F1481" i="38" s="1"/>
  <c r="E1480" i="38"/>
  <c r="F1480" i="38" s="1"/>
  <c r="E1479" i="38"/>
  <c r="F1479" i="38" s="1"/>
  <c r="E1478" i="38"/>
  <c r="F1478" i="38" s="1"/>
  <c r="E1477" i="38"/>
  <c r="F1477" i="38" s="1"/>
  <c r="E1476" i="38"/>
  <c r="F1476" i="38" s="1"/>
  <c r="E1475" i="38"/>
  <c r="F1475" i="38" s="1"/>
  <c r="E1474" i="38"/>
  <c r="F1474" i="38" s="1"/>
  <c r="E1473" i="38"/>
  <c r="F1473" i="38" s="1"/>
  <c r="E1472" i="38"/>
  <c r="F1472" i="38" s="1"/>
  <c r="E1471" i="38"/>
  <c r="F1471" i="38" s="1"/>
  <c r="E1470" i="38"/>
  <c r="F1470" i="38" s="1"/>
  <c r="E1469" i="38"/>
  <c r="F1469" i="38" s="1"/>
  <c r="E1468" i="38"/>
  <c r="F1468" i="38" s="1"/>
  <c r="E1467" i="38"/>
  <c r="F1467" i="38" s="1"/>
  <c r="E1466" i="38"/>
  <c r="F1466" i="38" s="1"/>
  <c r="E1465" i="38"/>
  <c r="F1465" i="38" s="1"/>
  <c r="E1464" i="38"/>
  <c r="F1464" i="38" s="1"/>
  <c r="E1463" i="38"/>
  <c r="F1463" i="38" s="1"/>
  <c r="E1462" i="38"/>
  <c r="F1462" i="38" s="1"/>
  <c r="E1461" i="38"/>
  <c r="F1461" i="38" s="1"/>
  <c r="E1460" i="38"/>
  <c r="F1460" i="38" s="1"/>
  <c r="E1459" i="38"/>
  <c r="F1459" i="38" s="1"/>
  <c r="E1458" i="38"/>
  <c r="F1458" i="38" s="1"/>
  <c r="E1457" i="38"/>
  <c r="F1457" i="38" s="1"/>
  <c r="E1456" i="38"/>
  <c r="F1456" i="38" s="1"/>
  <c r="E1455" i="38"/>
  <c r="F1455" i="38" s="1"/>
  <c r="E1454" i="38"/>
  <c r="F1454" i="38" s="1"/>
  <c r="E1453" i="38"/>
  <c r="F1453" i="38" s="1"/>
  <c r="E1452" i="38"/>
  <c r="F1452" i="38" s="1"/>
  <c r="E1451" i="38"/>
  <c r="F1451" i="38" s="1"/>
  <c r="E1450" i="38"/>
  <c r="F1450" i="38" s="1"/>
  <c r="E1449" i="38"/>
  <c r="F1449" i="38" s="1"/>
  <c r="E1448" i="38"/>
  <c r="F1448" i="38" s="1"/>
  <c r="E1447" i="38"/>
  <c r="F1447" i="38" s="1"/>
  <c r="E1446" i="38"/>
  <c r="F1446" i="38" s="1"/>
  <c r="E1445" i="38"/>
  <c r="F1445" i="38" s="1"/>
  <c r="E1444" i="38"/>
  <c r="F1444" i="38" s="1"/>
  <c r="E1443" i="38"/>
  <c r="F1443" i="38" s="1"/>
  <c r="E1442" i="38"/>
  <c r="F1442" i="38" s="1"/>
  <c r="E1441" i="38"/>
  <c r="F1441" i="38" s="1"/>
  <c r="E1440" i="38"/>
  <c r="F1440" i="38" s="1"/>
  <c r="E1439" i="38"/>
  <c r="F1439" i="38" s="1"/>
  <c r="E1438" i="38"/>
  <c r="F1438" i="38" s="1"/>
  <c r="E1437" i="38"/>
  <c r="F1437" i="38" s="1"/>
  <c r="E1436" i="38"/>
  <c r="F1436" i="38" s="1"/>
  <c r="E1435" i="38"/>
  <c r="F1435" i="38" s="1"/>
  <c r="E1434" i="38"/>
  <c r="F1434" i="38" s="1"/>
  <c r="E1433" i="38"/>
  <c r="F1433" i="38" s="1"/>
  <c r="E1432" i="38"/>
  <c r="F1432" i="38" s="1"/>
  <c r="E1431" i="38"/>
  <c r="F1431" i="38" s="1"/>
  <c r="E1430" i="38"/>
  <c r="F1430" i="38" s="1"/>
  <c r="E1429" i="38"/>
  <c r="F1429" i="38" s="1"/>
  <c r="E1428" i="38"/>
  <c r="F1428" i="38" s="1"/>
  <c r="E1427" i="38"/>
  <c r="F1427" i="38" s="1"/>
  <c r="E1426" i="38"/>
  <c r="F1426" i="38" s="1"/>
  <c r="E1425" i="38"/>
  <c r="F1425" i="38" s="1"/>
  <c r="E1424" i="38"/>
  <c r="F1424" i="38" s="1"/>
  <c r="E1423" i="38"/>
  <c r="F1423" i="38" s="1"/>
  <c r="E1422" i="38"/>
  <c r="F1422" i="38" s="1"/>
  <c r="E1421" i="38"/>
  <c r="F1421" i="38" s="1"/>
  <c r="E1420" i="38"/>
  <c r="F1420" i="38" s="1"/>
  <c r="E1419" i="38"/>
  <c r="F1419" i="38" s="1"/>
  <c r="E1418" i="38"/>
  <c r="F1418" i="38" s="1"/>
  <c r="E1417" i="38"/>
  <c r="F1417" i="38" s="1"/>
  <c r="E1416" i="38"/>
  <c r="F1416" i="38" s="1"/>
  <c r="E1415" i="38"/>
  <c r="F1415" i="38" s="1"/>
  <c r="E1414" i="38"/>
  <c r="F1414" i="38" s="1"/>
  <c r="E1413" i="38"/>
  <c r="F1413" i="38" s="1"/>
  <c r="E1412" i="38"/>
  <c r="F1412" i="38" s="1"/>
  <c r="E1411" i="38"/>
  <c r="F1411" i="38" s="1"/>
  <c r="E1410" i="38"/>
  <c r="F1410" i="38" s="1"/>
  <c r="E1409" i="38"/>
  <c r="F1409" i="38" s="1"/>
  <c r="E1408" i="38"/>
  <c r="F1408" i="38" s="1"/>
  <c r="E1407" i="38"/>
  <c r="F1407" i="38" s="1"/>
  <c r="E1406" i="38"/>
  <c r="F1406" i="38" s="1"/>
  <c r="E1405" i="38"/>
  <c r="F1405" i="38" s="1"/>
  <c r="E1404" i="38"/>
  <c r="F1404" i="38" s="1"/>
  <c r="E1403" i="38"/>
  <c r="F1403" i="38" s="1"/>
  <c r="E1402" i="38"/>
  <c r="F1402" i="38" s="1"/>
  <c r="E1401" i="38"/>
  <c r="F1401" i="38" s="1"/>
  <c r="E1400" i="38"/>
  <c r="F1400" i="38" s="1"/>
  <c r="E1399" i="38"/>
  <c r="F1399" i="38" s="1"/>
  <c r="E1398" i="38"/>
  <c r="F1398" i="38" s="1"/>
  <c r="E1397" i="38"/>
  <c r="F1397" i="38" s="1"/>
  <c r="E1396" i="38"/>
  <c r="F1396" i="38" s="1"/>
  <c r="E1395" i="38"/>
  <c r="F1395" i="38" s="1"/>
  <c r="E1394" i="38"/>
  <c r="F1394" i="38" s="1"/>
  <c r="E1393" i="38"/>
  <c r="F1393" i="38" s="1"/>
  <c r="E1392" i="38"/>
  <c r="F1392" i="38" s="1"/>
  <c r="E1391" i="38"/>
  <c r="F1391" i="38" s="1"/>
  <c r="E1390" i="38"/>
  <c r="F1390" i="38" s="1"/>
  <c r="E1389" i="38"/>
  <c r="F1389" i="38" s="1"/>
  <c r="E1388" i="38"/>
  <c r="F1388" i="38" s="1"/>
  <c r="E1387" i="38"/>
  <c r="F1387" i="38" s="1"/>
  <c r="E1386" i="38"/>
  <c r="F1386" i="38" s="1"/>
  <c r="E1385" i="38"/>
  <c r="F1385" i="38" s="1"/>
  <c r="E1384" i="38"/>
  <c r="F1384" i="38" s="1"/>
  <c r="E1383" i="38"/>
  <c r="F1383" i="38" s="1"/>
  <c r="E1382" i="38"/>
  <c r="F1382" i="38" s="1"/>
  <c r="E1381" i="38"/>
  <c r="F1381" i="38" s="1"/>
  <c r="E1380" i="38"/>
  <c r="F1380" i="38" s="1"/>
  <c r="E1379" i="38"/>
  <c r="F1379" i="38" s="1"/>
  <c r="E1378" i="38"/>
  <c r="F1378" i="38" s="1"/>
  <c r="E1377" i="38"/>
  <c r="F1377" i="38" s="1"/>
  <c r="E1376" i="38"/>
  <c r="F1376" i="38" s="1"/>
  <c r="E1375" i="38"/>
  <c r="F1375" i="38" s="1"/>
  <c r="E1374" i="38"/>
  <c r="F1374" i="38" s="1"/>
  <c r="E1373" i="38"/>
  <c r="F1373" i="38" s="1"/>
  <c r="E1372" i="38"/>
  <c r="F1372" i="38" s="1"/>
  <c r="E1371" i="38"/>
  <c r="F1371" i="38" s="1"/>
  <c r="E1370" i="38"/>
  <c r="F1370" i="38" s="1"/>
  <c r="E1369" i="38"/>
  <c r="F1369" i="38" s="1"/>
  <c r="E1368" i="38"/>
  <c r="F1368" i="38" s="1"/>
  <c r="E1367" i="38"/>
  <c r="F1367" i="38" s="1"/>
  <c r="E1366" i="38"/>
  <c r="F1366" i="38" s="1"/>
  <c r="E1365" i="38"/>
  <c r="F1365" i="38" s="1"/>
  <c r="E1364" i="38"/>
  <c r="F1364" i="38" s="1"/>
  <c r="E1363" i="38"/>
  <c r="F1363" i="38" s="1"/>
  <c r="E1362" i="38"/>
  <c r="F1362" i="38" s="1"/>
  <c r="E1361" i="38"/>
  <c r="F1361" i="38" s="1"/>
  <c r="E1360" i="38"/>
  <c r="F1360" i="38" s="1"/>
  <c r="E1359" i="38"/>
  <c r="F1359" i="38" s="1"/>
  <c r="E1358" i="38"/>
  <c r="F1358" i="38" s="1"/>
  <c r="E1357" i="38"/>
  <c r="F1357" i="38" s="1"/>
  <c r="E1356" i="38"/>
  <c r="F1356" i="38" s="1"/>
  <c r="E1355" i="38"/>
  <c r="F1355" i="38" s="1"/>
  <c r="E1354" i="38"/>
  <c r="F1354" i="38" s="1"/>
  <c r="E1353" i="38"/>
  <c r="F1353" i="38" s="1"/>
  <c r="E1352" i="38"/>
  <c r="F1352" i="38" s="1"/>
  <c r="E1351" i="38"/>
  <c r="F1351" i="38" s="1"/>
  <c r="E1350" i="38"/>
  <c r="F1350" i="38" s="1"/>
  <c r="E1349" i="38"/>
  <c r="F1349" i="38" s="1"/>
  <c r="E1348" i="38"/>
  <c r="F1348" i="38" s="1"/>
  <c r="E1347" i="38"/>
  <c r="F1347" i="38" s="1"/>
  <c r="E1346" i="38"/>
  <c r="F1346" i="38" s="1"/>
  <c r="E1345" i="38"/>
  <c r="F1345" i="38" s="1"/>
  <c r="E1344" i="38"/>
  <c r="F1344" i="38" s="1"/>
  <c r="E1343" i="38"/>
  <c r="F1343" i="38" s="1"/>
  <c r="E1342" i="38"/>
  <c r="F1342" i="38" s="1"/>
  <c r="E1341" i="38"/>
  <c r="F1341" i="38" s="1"/>
  <c r="E1340" i="38"/>
  <c r="F1340" i="38" s="1"/>
  <c r="E1339" i="38"/>
  <c r="F1339" i="38" s="1"/>
  <c r="E1338" i="38"/>
  <c r="F1338" i="38" s="1"/>
  <c r="E1337" i="38"/>
  <c r="F1337" i="38" s="1"/>
  <c r="E1336" i="38"/>
  <c r="F1336" i="38" s="1"/>
  <c r="E1335" i="38"/>
  <c r="F1335" i="38" s="1"/>
  <c r="E1334" i="38"/>
  <c r="F1334" i="38" s="1"/>
  <c r="E1333" i="38"/>
  <c r="F1333" i="38" s="1"/>
  <c r="E1332" i="38"/>
  <c r="F1332" i="38" s="1"/>
  <c r="E1331" i="38"/>
  <c r="F1331" i="38" s="1"/>
  <c r="E1330" i="38"/>
  <c r="F1330" i="38" s="1"/>
  <c r="E1329" i="38"/>
  <c r="F1329" i="38" s="1"/>
  <c r="E1328" i="38"/>
  <c r="F1328" i="38" s="1"/>
  <c r="E1327" i="38"/>
  <c r="F1327" i="38" s="1"/>
  <c r="E1326" i="38"/>
  <c r="F1326" i="38" s="1"/>
  <c r="E1325" i="38"/>
  <c r="F1325" i="38" s="1"/>
  <c r="E1324" i="38"/>
  <c r="F1324" i="38" s="1"/>
  <c r="E1323" i="38"/>
  <c r="F1323" i="38" s="1"/>
  <c r="E1322" i="38"/>
  <c r="F1322" i="38" s="1"/>
  <c r="E1321" i="38"/>
  <c r="F1321" i="38" s="1"/>
  <c r="E1320" i="38"/>
  <c r="F1320" i="38" s="1"/>
  <c r="E1319" i="38"/>
  <c r="F1319" i="38" s="1"/>
  <c r="E1318" i="38"/>
  <c r="F1318" i="38" s="1"/>
  <c r="E1317" i="38"/>
  <c r="F1317" i="38" s="1"/>
  <c r="E1316" i="38"/>
  <c r="F1316" i="38" s="1"/>
  <c r="E1315" i="38"/>
  <c r="F1315" i="38" s="1"/>
  <c r="E1314" i="38"/>
  <c r="F1314" i="38" s="1"/>
  <c r="E1313" i="38"/>
  <c r="F1313" i="38" s="1"/>
  <c r="E1312" i="38"/>
  <c r="F1312" i="38" s="1"/>
  <c r="E1311" i="38"/>
  <c r="F1311" i="38" s="1"/>
  <c r="E1310" i="38"/>
  <c r="F1310" i="38" s="1"/>
  <c r="E1309" i="38"/>
  <c r="F1309" i="38" s="1"/>
  <c r="E1308" i="38"/>
  <c r="F1308" i="38" s="1"/>
  <c r="E1307" i="38"/>
  <c r="F1307" i="38" s="1"/>
  <c r="E1306" i="38"/>
  <c r="F1306" i="38" s="1"/>
  <c r="E1305" i="38"/>
  <c r="F1305" i="38" s="1"/>
  <c r="E1304" i="38"/>
  <c r="F1304" i="38" s="1"/>
  <c r="E1303" i="38"/>
  <c r="F1303" i="38" s="1"/>
  <c r="E1302" i="38"/>
  <c r="F1302" i="38" s="1"/>
  <c r="E1301" i="38"/>
  <c r="F1301" i="38" s="1"/>
  <c r="E1300" i="38"/>
  <c r="F1300" i="38" s="1"/>
  <c r="E1299" i="38"/>
  <c r="F1299" i="38" s="1"/>
  <c r="E1298" i="38"/>
  <c r="F1298" i="38" s="1"/>
  <c r="E1297" i="38"/>
  <c r="F1297" i="38" s="1"/>
  <c r="E1296" i="38"/>
  <c r="F1296" i="38" s="1"/>
  <c r="E1295" i="38"/>
  <c r="F1295" i="38" s="1"/>
  <c r="E1294" i="38"/>
  <c r="F1294" i="38" s="1"/>
  <c r="E1293" i="38"/>
  <c r="F1293" i="38" s="1"/>
  <c r="E1292" i="38"/>
  <c r="F1292" i="38" s="1"/>
  <c r="E1291" i="38"/>
  <c r="F1291" i="38" s="1"/>
  <c r="E1290" i="38"/>
  <c r="F1290" i="38" s="1"/>
  <c r="E1289" i="38"/>
  <c r="F1289" i="38" s="1"/>
  <c r="E1288" i="38"/>
  <c r="F1288" i="38" s="1"/>
  <c r="E1287" i="38"/>
  <c r="F1287" i="38" s="1"/>
  <c r="E1286" i="38"/>
  <c r="F1286" i="38" s="1"/>
  <c r="E1285" i="38"/>
  <c r="F1285" i="38" s="1"/>
  <c r="E1284" i="38"/>
  <c r="F1284" i="38" s="1"/>
  <c r="E1283" i="38"/>
  <c r="F1283" i="38" s="1"/>
  <c r="E1282" i="38"/>
  <c r="F1282" i="38" s="1"/>
  <c r="E1281" i="38"/>
  <c r="F1281" i="38" s="1"/>
  <c r="E1280" i="38"/>
  <c r="F1280" i="38" s="1"/>
  <c r="E1279" i="38"/>
  <c r="F1279" i="38" s="1"/>
  <c r="E1278" i="38"/>
  <c r="F1278" i="38" s="1"/>
  <c r="E1277" i="38"/>
  <c r="F1277" i="38" s="1"/>
  <c r="E1276" i="38"/>
  <c r="F1276" i="38" s="1"/>
  <c r="E1275" i="38"/>
  <c r="F1275" i="38" s="1"/>
  <c r="E1274" i="38"/>
  <c r="F1274" i="38" s="1"/>
  <c r="E1273" i="38"/>
  <c r="F1273" i="38" s="1"/>
  <c r="E1272" i="38"/>
  <c r="F1272" i="38" s="1"/>
  <c r="E1271" i="38"/>
  <c r="F1271" i="38" s="1"/>
  <c r="E1270" i="38"/>
  <c r="F1270" i="38" s="1"/>
  <c r="E1269" i="38"/>
  <c r="F1269" i="38" s="1"/>
  <c r="E1268" i="38"/>
  <c r="F1268" i="38" s="1"/>
  <c r="E1267" i="38"/>
  <c r="F1267" i="38" s="1"/>
  <c r="E1266" i="38"/>
  <c r="F1266" i="38" s="1"/>
  <c r="E1265" i="38"/>
  <c r="F1265" i="38" s="1"/>
  <c r="E1264" i="38"/>
  <c r="F1264" i="38" s="1"/>
  <c r="E1263" i="38"/>
  <c r="F1263" i="38" s="1"/>
  <c r="E1262" i="38"/>
  <c r="F1262" i="38" s="1"/>
  <c r="E1261" i="38"/>
  <c r="F1261" i="38" s="1"/>
  <c r="E1260" i="38"/>
  <c r="F1260" i="38" s="1"/>
  <c r="E1259" i="38"/>
  <c r="F1259" i="38" s="1"/>
  <c r="E1258" i="38"/>
  <c r="F1258" i="38" s="1"/>
  <c r="E1257" i="38"/>
  <c r="F1257" i="38" s="1"/>
  <c r="E1256" i="38"/>
  <c r="F1256" i="38" s="1"/>
  <c r="E1255" i="38"/>
  <c r="F1255" i="38" s="1"/>
  <c r="E1254" i="38"/>
  <c r="F1254" i="38" s="1"/>
  <c r="E1253" i="38"/>
  <c r="F1253" i="38" s="1"/>
  <c r="E1252" i="38"/>
  <c r="F1252" i="38" s="1"/>
  <c r="E1251" i="38"/>
  <c r="F1251" i="38" s="1"/>
  <c r="E1250" i="38"/>
  <c r="F1250" i="38" s="1"/>
  <c r="E1249" i="38"/>
  <c r="F1249" i="38" s="1"/>
  <c r="E1248" i="38"/>
  <c r="F1248" i="38" s="1"/>
  <c r="E1247" i="38"/>
  <c r="F1247" i="38" s="1"/>
  <c r="E1246" i="38"/>
  <c r="F1246" i="38" s="1"/>
  <c r="E1245" i="38"/>
  <c r="F1245" i="38" s="1"/>
  <c r="E1244" i="38"/>
  <c r="F1244" i="38" s="1"/>
  <c r="E1243" i="38"/>
  <c r="F1243" i="38" s="1"/>
  <c r="E1242" i="38"/>
  <c r="F1242" i="38" s="1"/>
  <c r="E1241" i="38"/>
  <c r="F1241" i="38" s="1"/>
  <c r="E1240" i="38"/>
  <c r="F1240" i="38" s="1"/>
  <c r="E1239" i="38"/>
  <c r="F1239" i="38" s="1"/>
  <c r="E1238" i="38"/>
  <c r="F1238" i="38" s="1"/>
  <c r="E1237" i="38"/>
  <c r="F1237" i="38" s="1"/>
  <c r="E1236" i="38"/>
  <c r="F1236" i="38" s="1"/>
  <c r="E1235" i="38"/>
  <c r="F1235" i="38" s="1"/>
  <c r="E1234" i="38"/>
  <c r="F1234" i="38" s="1"/>
  <c r="E1233" i="38"/>
  <c r="F1233" i="38" s="1"/>
  <c r="E1232" i="38"/>
  <c r="F1232" i="38" s="1"/>
  <c r="E1231" i="38"/>
  <c r="F1231" i="38" s="1"/>
  <c r="E1230" i="38"/>
  <c r="F1230" i="38" s="1"/>
  <c r="E1229" i="38"/>
  <c r="F1229" i="38" s="1"/>
  <c r="E1228" i="38"/>
  <c r="F1228" i="38" s="1"/>
  <c r="E1227" i="38"/>
  <c r="F1227" i="38" s="1"/>
  <c r="E1226" i="38"/>
  <c r="F1226" i="38" s="1"/>
  <c r="E1225" i="38"/>
  <c r="F1225" i="38" s="1"/>
  <c r="E1224" i="38"/>
  <c r="F1224" i="38" s="1"/>
  <c r="E1223" i="38"/>
  <c r="F1223" i="38" s="1"/>
  <c r="E1222" i="38"/>
  <c r="F1222" i="38" s="1"/>
  <c r="E1221" i="38"/>
  <c r="F1221" i="38" s="1"/>
  <c r="E1220" i="38"/>
  <c r="F1220" i="38" s="1"/>
  <c r="E1219" i="38"/>
  <c r="F1219" i="38" s="1"/>
  <c r="E1218" i="38"/>
  <c r="F1218" i="38" s="1"/>
  <c r="E1217" i="38"/>
  <c r="F1217" i="38" s="1"/>
  <c r="E1216" i="38"/>
  <c r="F1216" i="38" s="1"/>
  <c r="E1215" i="38"/>
  <c r="F1215" i="38" s="1"/>
  <c r="E1214" i="38"/>
  <c r="F1214" i="38" s="1"/>
  <c r="E1213" i="38"/>
  <c r="F1213" i="38" s="1"/>
  <c r="E1212" i="38"/>
  <c r="F1212" i="38" s="1"/>
  <c r="E1211" i="38"/>
  <c r="F1211" i="38" s="1"/>
  <c r="E1210" i="38"/>
  <c r="F1210" i="38" s="1"/>
  <c r="E1209" i="38"/>
  <c r="F1209" i="38" s="1"/>
  <c r="E1208" i="38"/>
  <c r="F1208" i="38" s="1"/>
  <c r="E1207" i="38"/>
  <c r="F1207" i="38" s="1"/>
  <c r="E1206" i="38"/>
  <c r="F1206" i="38" s="1"/>
  <c r="E1205" i="38"/>
  <c r="F1205" i="38" s="1"/>
  <c r="E1204" i="38"/>
  <c r="F1204" i="38" s="1"/>
  <c r="E1203" i="38"/>
  <c r="F1203" i="38" s="1"/>
  <c r="E1202" i="38"/>
  <c r="F1202" i="38" s="1"/>
  <c r="E1201" i="38"/>
  <c r="F1201" i="38" s="1"/>
  <c r="E1200" i="38"/>
  <c r="F1200" i="38" s="1"/>
  <c r="E1199" i="38"/>
  <c r="F1199" i="38" s="1"/>
  <c r="E1198" i="38"/>
  <c r="F1198" i="38" s="1"/>
  <c r="E1197" i="38"/>
  <c r="F1197" i="38" s="1"/>
  <c r="E1196" i="38"/>
  <c r="F1196" i="38" s="1"/>
  <c r="E1195" i="38"/>
  <c r="F1195" i="38" s="1"/>
  <c r="E1194" i="38"/>
  <c r="F1194" i="38" s="1"/>
  <c r="E1193" i="38"/>
  <c r="F1193" i="38" s="1"/>
  <c r="E1192" i="38"/>
  <c r="F1192" i="38" s="1"/>
  <c r="E1191" i="38"/>
  <c r="F1191" i="38" s="1"/>
  <c r="E1190" i="38"/>
  <c r="F1190" i="38" s="1"/>
  <c r="E1189" i="38"/>
  <c r="F1189" i="38" s="1"/>
  <c r="E1188" i="38"/>
  <c r="F1188" i="38" s="1"/>
  <c r="E1187" i="38"/>
  <c r="F1187" i="38" s="1"/>
  <c r="E1186" i="38"/>
  <c r="F1186" i="38" s="1"/>
  <c r="E1185" i="38"/>
  <c r="F1185" i="38" s="1"/>
  <c r="E1184" i="38"/>
  <c r="F1184" i="38" s="1"/>
  <c r="E1183" i="38"/>
  <c r="F1183" i="38" s="1"/>
  <c r="E1182" i="38"/>
  <c r="F1182" i="38" s="1"/>
  <c r="E1181" i="38"/>
  <c r="F1181" i="38" s="1"/>
  <c r="E1180" i="38"/>
  <c r="F1180" i="38" s="1"/>
  <c r="E1179" i="38"/>
  <c r="F1179" i="38" s="1"/>
  <c r="E1178" i="38"/>
  <c r="F1178" i="38" s="1"/>
  <c r="E1177" i="38"/>
  <c r="F1177" i="38" s="1"/>
  <c r="E1176" i="38"/>
  <c r="F1176" i="38" s="1"/>
  <c r="E1175" i="38"/>
  <c r="F1175" i="38" s="1"/>
  <c r="E1174" i="38"/>
  <c r="F1174" i="38" s="1"/>
  <c r="E1173" i="38"/>
  <c r="F1173" i="38" s="1"/>
  <c r="E1172" i="38"/>
  <c r="F1172" i="38" s="1"/>
  <c r="E1171" i="38"/>
  <c r="F1171" i="38" s="1"/>
  <c r="E1170" i="38"/>
  <c r="F1170" i="38" s="1"/>
  <c r="E1169" i="38"/>
  <c r="F1169" i="38" s="1"/>
  <c r="E1168" i="38"/>
  <c r="F1168" i="38" s="1"/>
  <c r="E1167" i="38"/>
  <c r="F1167" i="38" s="1"/>
  <c r="E1166" i="38"/>
  <c r="F1166" i="38" s="1"/>
  <c r="E1165" i="38"/>
  <c r="F1165" i="38" s="1"/>
  <c r="E1164" i="38"/>
  <c r="F1164" i="38" s="1"/>
  <c r="E1163" i="38"/>
  <c r="F1163" i="38" s="1"/>
  <c r="E1162" i="38"/>
  <c r="F1162" i="38" s="1"/>
  <c r="E1161" i="38"/>
  <c r="F1161" i="38" s="1"/>
  <c r="E1160" i="38"/>
  <c r="F1160" i="38" s="1"/>
  <c r="E1159" i="38"/>
  <c r="F1159" i="38" s="1"/>
  <c r="E1158" i="38"/>
  <c r="F1158" i="38" s="1"/>
  <c r="E1157" i="38"/>
  <c r="F1157" i="38" s="1"/>
  <c r="E1156" i="38"/>
  <c r="F1156" i="38" s="1"/>
  <c r="E1155" i="38"/>
  <c r="F1155" i="38" s="1"/>
  <c r="E1154" i="38"/>
  <c r="F1154" i="38" s="1"/>
  <c r="E1153" i="38"/>
  <c r="F1153" i="38" s="1"/>
  <c r="E1152" i="38"/>
  <c r="F1152" i="38" s="1"/>
  <c r="E1151" i="38"/>
  <c r="F1151" i="38" s="1"/>
  <c r="E1150" i="38"/>
  <c r="F1150" i="38" s="1"/>
  <c r="E1149" i="38"/>
  <c r="F1149" i="38" s="1"/>
  <c r="E1148" i="38"/>
  <c r="F1148" i="38" s="1"/>
  <c r="E1147" i="38"/>
  <c r="F1147" i="38" s="1"/>
  <c r="E1146" i="38"/>
  <c r="F1146" i="38" s="1"/>
  <c r="E1145" i="38"/>
  <c r="F1145" i="38" s="1"/>
  <c r="E1144" i="38"/>
  <c r="F1144" i="38" s="1"/>
  <c r="E1143" i="38"/>
  <c r="F1143" i="38" s="1"/>
  <c r="E1142" i="38"/>
  <c r="F1142" i="38" s="1"/>
  <c r="E1141" i="38"/>
  <c r="F1141" i="38" s="1"/>
  <c r="E1140" i="38"/>
  <c r="F1140" i="38" s="1"/>
  <c r="E1139" i="38"/>
  <c r="F1139" i="38" s="1"/>
  <c r="E1138" i="38"/>
  <c r="F1138" i="38" s="1"/>
  <c r="E1137" i="38"/>
  <c r="F1137" i="38" s="1"/>
  <c r="E1136" i="38"/>
  <c r="F1136" i="38" s="1"/>
  <c r="E1135" i="38"/>
  <c r="F1135" i="38" s="1"/>
  <c r="E1134" i="38"/>
  <c r="F1134" i="38" s="1"/>
  <c r="E1133" i="38"/>
  <c r="F1133" i="38" s="1"/>
  <c r="E1132" i="38"/>
  <c r="F1132" i="38" s="1"/>
  <c r="E1131" i="38"/>
  <c r="F1131" i="38" s="1"/>
  <c r="E1130" i="38"/>
  <c r="F1130" i="38" s="1"/>
  <c r="E1129" i="38"/>
  <c r="F1129" i="38" s="1"/>
  <c r="E1128" i="38"/>
  <c r="F1128" i="38" s="1"/>
  <c r="E1127" i="38"/>
  <c r="F1127" i="38" s="1"/>
  <c r="E1126" i="38"/>
  <c r="F1126" i="38" s="1"/>
  <c r="E1125" i="38"/>
  <c r="F1125" i="38" s="1"/>
  <c r="E1124" i="38"/>
  <c r="F1124" i="38" s="1"/>
  <c r="E1123" i="38"/>
  <c r="F1123" i="38" s="1"/>
  <c r="E1122" i="38"/>
  <c r="F1122" i="38" s="1"/>
  <c r="E1121" i="38"/>
  <c r="F1121" i="38" s="1"/>
  <c r="E1120" i="38"/>
  <c r="F1120" i="38" s="1"/>
  <c r="E1119" i="38"/>
  <c r="F1119" i="38" s="1"/>
  <c r="E1118" i="38"/>
  <c r="F1118" i="38" s="1"/>
  <c r="E1117" i="38"/>
  <c r="F1117" i="38" s="1"/>
  <c r="E1116" i="38"/>
  <c r="F1116" i="38" s="1"/>
  <c r="E1115" i="38"/>
  <c r="F1115" i="38" s="1"/>
  <c r="E1114" i="38"/>
  <c r="F1114" i="38" s="1"/>
  <c r="E1113" i="38"/>
  <c r="F1113" i="38" s="1"/>
  <c r="E1112" i="38"/>
  <c r="F1112" i="38" s="1"/>
  <c r="E1111" i="38"/>
  <c r="F1111" i="38" s="1"/>
  <c r="E1110" i="38"/>
  <c r="F1110" i="38" s="1"/>
  <c r="E1109" i="38"/>
  <c r="F1109" i="38" s="1"/>
  <c r="E1108" i="38"/>
  <c r="F1108" i="38" s="1"/>
  <c r="E1107" i="38"/>
  <c r="F1107" i="38" s="1"/>
  <c r="E1106" i="38"/>
  <c r="F1106" i="38" s="1"/>
  <c r="E1105" i="38"/>
  <c r="F1105" i="38" s="1"/>
  <c r="E1104" i="38"/>
  <c r="F1104" i="38" s="1"/>
  <c r="E1103" i="38"/>
  <c r="F1103" i="38" s="1"/>
  <c r="E1102" i="38"/>
  <c r="F1102" i="38" s="1"/>
  <c r="E1101" i="38"/>
  <c r="F1101" i="38" s="1"/>
  <c r="E1100" i="38"/>
  <c r="F1100" i="38" s="1"/>
  <c r="E1099" i="38"/>
  <c r="F1099" i="38" s="1"/>
  <c r="E1098" i="38"/>
  <c r="F1098" i="38" s="1"/>
  <c r="E1097" i="38"/>
  <c r="F1097" i="38" s="1"/>
  <c r="E1096" i="38"/>
  <c r="F1096" i="38" s="1"/>
  <c r="E1095" i="38"/>
  <c r="F1095" i="38" s="1"/>
  <c r="E1094" i="38"/>
  <c r="F1094" i="38" s="1"/>
  <c r="E1093" i="38"/>
  <c r="F1093" i="38" s="1"/>
  <c r="E1092" i="38"/>
  <c r="F1092" i="38" s="1"/>
  <c r="E1091" i="38"/>
  <c r="F1091" i="38" s="1"/>
  <c r="E1090" i="38"/>
  <c r="F1090" i="38" s="1"/>
  <c r="E1089" i="38"/>
  <c r="F1089" i="38" s="1"/>
  <c r="E1088" i="38"/>
  <c r="F1088" i="38" s="1"/>
  <c r="E1087" i="38"/>
  <c r="F1087" i="38" s="1"/>
  <c r="E1086" i="38"/>
  <c r="F1086" i="38" s="1"/>
  <c r="E1085" i="38"/>
  <c r="F1085" i="38" s="1"/>
  <c r="E1084" i="38"/>
  <c r="F1084" i="38" s="1"/>
  <c r="E1083" i="38"/>
  <c r="F1083" i="38" s="1"/>
  <c r="E1082" i="38"/>
  <c r="F1082" i="38" s="1"/>
  <c r="E1081" i="38"/>
  <c r="F1081" i="38" s="1"/>
  <c r="E1080" i="38"/>
  <c r="F1080" i="38" s="1"/>
  <c r="E1079" i="38"/>
  <c r="F1079" i="38" s="1"/>
  <c r="E1078" i="38"/>
  <c r="F1078" i="38" s="1"/>
  <c r="E1077" i="38"/>
  <c r="F1077" i="38" s="1"/>
  <c r="E1076" i="38"/>
  <c r="F1076" i="38" s="1"/>
  <c r="E1075" i="38"/>
  <c r="F1075" i="38" s="1"/>
  <c r="E1074" i="38"/>
  <c r="F1074" i="38" s="1"/>
  <c r="E1073" i="38"/>
  <c r="F1073" i="38" s="1"/>
  <c r="E1072" i="38"/>
  <c r="F1072" i="38" s="1"/>
  <c r="E1071" i="38"/>
  <c r="F1071" i="38" s="1"/>
  <c r="E1070" i="38"/>
  <c r="F1070" i="38" s="1"/>
  <c r="E1069" i="38"/>
  <c r="F1069" i="38" s="1"/>
  <c r="E1068" i="38"/>
  <c r="F1068" i="38" s="1"/>
  <c r="E1067" i="38"/>
  <c r="F1067" i="38" s="1"/>
  <c r="E1066" i="38"/>
  <c r="F1066" i="38" s="1"/>
  <c r="E1065" i="38"/>
  <c r="F1065" i="38" s="1"/>
  <c r="E1064" i="38"/>
  <c r="F1064" i="38" s="1"/>
  <c r="E1063" i="38"/>
  <c r="F1063" i="38" s="1"/>
  <c r="E1062" i="38"/>
  <c r="F1062" i="38" s="1"/>
  <c r="E1061" i="38"/>
  <c r="F1061" i="38" s="1"/>
  <c r="E1060" i="38"/>
  <c r="F1060" i="38" s="1"/>
  <c r="E1059" i="38"/>
  <c r="F1059" i="38" s="1"/>
  <c r="E1058" i="38"/>
  <c r="F1058" i="38" s="1"/>
  <c r="E1057" i="38"/>
  <c r="F1057" i="38" s="1"/>
  <c r="E1056" i="38"/>
  <c r="F1056" i="38" s="1"/>
  <c r="E1055" i="38"/>
  <c r="F1055" i="38" s="1"/>
  <c r="E1054" i="38"/>
  <c r="F1054" i="38" s="1"/>
  <c r="E1053" i="38"/>
  <c r="F1053" i="38" s="1"/>
  <c r="E1052" i="38"/>
  <c r="F1052" i="38" s="1"/>
  <c r="E1051" i="38"/>
  <c r="F1051" i="38" s="1"/>
  <c r="E1050" i="38"/>
  <c r="F1050" i="38" s="1"/>
  <c r="E1049" i="38"/>
  <c r="F1049" i="38" s="1"/>
  <c r="E1048" i="38"/>
  <c r="F1048" i="38" s="1"/>
  <c r="E1047" i="38"/>
  <c r="F1047" i="38" s="1"/>
  <c r="E1046" i="38"/>
  <c r="F1046" i="38" s="1"/>
  <c r="E1045" i="38"/>
  <c r="F1045" i="38" s="1"/>
  <c r="E1044" i="38"/>
  <c r="F1044" i="38" s="1"/>
  <c r="E1043" i="38"/>
  <c r="F1043" i="38" s="1"/>
  <c r="E1042" i="38"/>
  <c r="F1042" i="38" s="1"/>
  <c r="E1041" i="38"/>
  <c r="F1041" i="38" s="1"/>
  <c r="E1040" i="38"/>
  <c r="F1040" i="38" s="1"/>
  <c r="E1039" i="38"/>
  <c r="F1039" i="38" s="1"/>
  <c r="E1038" i="38"/>
  <c r="F1038" i="38" s="1"/>
  <c r="E1037" i="38"/>
  <c r="F1037" i="38" s="1"/>
  <c r="E1036" i="38"/>
  <c r="F1036" i="38" s="1"/>
  <c r="E1035" i="38"/>
  <c r="F1035" i="38" s="1"/>
  <c r="E1034" i="38"/>
  <c r="F1034" i="38" s="1"/>
  <c r="E1033" i="38"/>
  <c r="F1033" i="38" s="1"/>
  <c r="E1032" i="38"/>
  <c r="F1032" i="38" s="1"/>
  <c r="E1031" i="38"/>
  <c r="F1031" i="38" s="1"/>
  <c r="E1030" i="38"/>
  <c r="F1030" i="38" s="1"/>
  <c r="E1029" i="38"/>
  <c r="F1029" i="38" s="1"/>
  <c r="E1028" i="38"/>
  <c r="F1028" i="38" s="1"/>
  <c r="E1027" i="38"/>
  <c r="F1027" i="38" s="1"/>
  <c r="E1026" i="38"/>
  <c r="F1026" i="38" s="1"/>
  <c r="E1025" i="38"/>
  <c r="F1025" i="38" s="1"/>
  <c r="E1024" i="38"/>
  <c r="F1024" i="38" s="1"/>
  <c r="E1023" i="38"/>
  <c r="F1023" i="38" s="1"/>
  <c r="E1022" i="38"/>
  <c r="F1022" i="38" s="1"/>
  <c r="E1021" i="38"/>
  <c r="F1021" i="38" s="1"/>
  <c r="E1020" i="38"/>
  <c r="F1020" i="38" s="1"/>
  <c r="E1019" i="38"/>
  <c r="F1019" i="38" s="1"/>
  <c r="E1018" i="38"/>
  <c r="F1018" i="38" s="1"/>
  <c r="E1017" i="38"/>
  <c r="F1017" i="38" s="1"/>
  <c r="E1016" i="38"/>
  <c r="F1016" i="38" s="1"/>
  <c r="E1015" i="38"/>
  <c r="F1015" i="38" s="1"/>
  <c r="E1014" i="38"/>
  <c r="F1014" i="38" s="1"/>
  <c r="E1013" i="38"/>
  <c r="F1013" i="38" s="1"/>
  <c r="E1012" i="38"/>
  <c r="F1012" i="38" s="1"/>
  <c r="E1011" i="38"/>
  <c r="F1011" i="38" s="1"/>
  <c r="E1010" i="38"/>
  <c r="F1010" i="38" s="1"/>
  <c r="E1009" i="38"/>
  <c r="F1009" i="38" s="1"/>
  <c r="E1008" i="38"/>
  <c r="F1008" i="38" s="1"/>
  <c r="E1007" i="38"/>
  <c r="F1007" i="38" s="1"/>
  <c r="E1006" i="38"/>
  <c r="F1006" i="38" s="1"/>
  <c r="E1005" i="38"/>
  <c r="F1005" i="38" s="1"/>
  <c r="E1004" i="38"/>
  <c r="F1004" i="38" s="1"/>
  <c r="E1003" i="38"/>
  <c r="F1003" i="38" s="1"/>
  <c r="E1002" i="38"/>
  <c r="F1002" i="38" s="1"/>
  <c r="E1001" i="38"/>
  <c r="F1001" i="38" s="1"/>
  <c r="E1000" i="38"/>
  <c r="F1000" i="38" s="1"/>
  <c r="E999" i="38"/>
  <c r="F999" i="38" s="1"/>
  <c r="E998" i="38"/>
  <c r="F998" i="38" s="1"/>
  <c r="E997" i="38"/>
  <c r="F997" i="38" s="1"/>
  <c r="E996" i="38"/>
  <c r="F996" i="38" s="1"/>
  <c r="E995" i="38"/>
  <c r="F995" i="38" s="1"/>
  <c r="E994" i="38"/>
  <c r="F994" i="38" s="1"/>
  <c r="E993" i="38"/>
  <c r="F993" i="38" s="1"/>
  <c r="E992" i="38"/>
  <c r="F992" i="38" s="1"/>
  <c r="E991" i="38"/>
  <c r="F991" i="38" s="1"/>
  <c r="E990" i="38"/>
  <c r="F990" i="38" s="1"/>
  <c r="E989" i="38"/>
  <c r="F989" i="38" s="1"/>
  <c r="E988" i="38"/>
  <c r="F988" i="38" s="1"/>
  <c r="E987" i="38"/>
  <c r="F987" i="38" s="1"/>
  <c r="E986" i="38"/>
  <c r="F986" i="38" s="1"/>
  <c r="E985" i="38"/>
  <c r="F985" i="38" s="1"/>
  <c r="E984" i="38"/>
  <c r="F984" i="38" s="1"/>
  <c r="E983" i="38"/>
  <c r="F983" i="38" s="1"/>
  <c r="E982" i="38"/>
  <c r="F982" i="38" s="1"/>
  <c r="E981" i="38"/>
  <c r="F981" i="38" s="1"/>
  <c r="E980" i="38"/>
  <c r="F980" i="38" s="1"/>
  <c r="E979" i="38"/>
  <c r="F979" i="38" s="1"/>
  <c r="E978" i="38"/>
  <c r="F978" i="38" s="1"/>
  <c r="E977" i="38"/>
  <c r="F977" i="38" s="1"/>
  <c r="E976" i="38"/>
  <c r="F976" i="38" s="1"/>
  <c r="E975" i="38"/>
  <c r="F975" i="38" s="1"/>
  <c r="E974" i="38"/>
  <c r="F974" i="38" s="1"/>
  <c r="E973" i="38"/>
  <c r="F973" i="38" s="1"/>
  <c r="E972" i="38"/>
  <c r="F972" i="38" s="1"/>
  <c r="E971" i="38"/>
  <c r="F971" i="38" s="1"/>
  <c r="E970" i="38"/>
  <c r="F970" i="38" s="1"/>
  <c r="E969" i="38"/>
  <c r="F969" i="38" s="1"/>
  <c r="E968" i="38"/>
  <c r="F968" i="38" s="1"/>
  <c r="E967" i="38"/>
  <c r="F967" i="38" s="1"/>
  <c r="E966" i="38"/>
  <c r="F966" i="38" s="1"/>
  <c r="E965" i="38"/>
  <c r="F965" i="38" s="1"/>
  <c r="E964" i="38"/>
  <c r="F964" i="38" s="1"/>
  <c r="E963" i="38"/>
  <c r="F963" i="38" s="1"/>
  <c r="E962" i="38"/>
  <c r="F962" i="38" s="1"/>
  <c r="E961" i="38"/>
  <c r="F961" i="38" s="1"/>
  <c r="E960" i="38"/>
  <c r="F960" i="38" s="1"/>
  <c r="E959" i="38"/>
  <c r="F959" i="38" s="1"/>
  <c r="E958" i="38"/>
  <c r="F958" i="38" s="1"/>
  <c r="E957" i="38"/>
  <c r="F957" i="38" s="1"/>
  <c r="E956" i="38"/>
  <c r="F956" i="38" s="1"/>
  <c r="E955" i="38"/>
  <c r="F955" i="38" s="1"/>
  <c r="E954" i="38"/>
  <c r="F954" i="38" s="1"/>
  <c r="E953" i="38"/>
  <c r="F953" i="38" s="1"/>
  <c r="E952" i="38"/>
  <c r="F952" i="38" s="1"/>
  <c r="E951" i="38"/>
  <c r="F951" i="38" s="1"/>
  <c r="E950" i="38"/>
  <c r="F950" i="38" s="1"/>
  <c r="E949" i="38"/>
  <c r="F949" i="38" s="1"/>
  <c r="E948" i="38"/>
  <c r="F948" i="38" s="1"/>
  <c r="E947" i="38"/>
  <c r="F947" i="38" s="1"/>
  <c r="E946" i="38"/>
  <c r="F946" i="38" s="1"/>
  <c r="E945" i="38"/>
  <c r="F945" i="38" s="1"/>
  <c r="E944" i="38"/>
  <c r="F944" i="38" s="1"/>
  <c r="E943" i="38"/>
  <c r="F943" i="38" s="1"/>
  <c r="E942" i="38"/>
  <c r="F942" i="38" s="1"/>
  <c r="E941" i="38"/>
  <c r="F941" i="38" s="1"/>
  <c r="E940" i="38"/>
  <c r="F940" i="38" s="1"/>
  <c r="E939" i="38"/>
  <c r="F939" i="38" s="1"/>
  <c r="E938" i="38"/>
  <c r="F938" i="38" s="1"/>
  <c r="E937" i="38"/>
  <c r="F937" i="38" s="1"/>
  <c r="E936" i="38"/>
  <c r="F936" i="38" s="1"/>
  <c r="E935" i="38"/>
  <c r="F935" i="38" s="1"/>
  <c r="E934" i="38"/>
  <c r="F934" i="38" s="1"/>
  <c r="E933" i="38"/>
  <c r="F933" i="38" s="1"/>
  <c r="E932" i="38"/>
  <c r="F932" i="38" s="1"/>
  <c r="E931" i="38"/>
  <c r="F931" i="38" s="1"/>
  <c r="E930" i="38"/>
  <c r="F930" i="38" s="1"/>
  <c r="E929" i="38"/>
  <c r="F929" i="38" s="1"/>
  <c r="E928" i="38"/>
  <c r="F928" i="38" s="1"/>
  <c r="E927" i="38"/>
  <c r="F927" i="38" s="1"/>
  <c r="E926" i="38"/>
  <c r="F926" i="38" s="1"/>
  <c r="E925" i="38"/>
  <c r="F925" i="38" s="1"/>
  <c r="E924" i="38"/>
  <c r="F924" i="38" s="1"/>
  <c r="E923" i="38"/>
  <c r="F923" i="38" s="1"/>
  <c r="E922" i="38"/>
  <c r="F922" i="38" s="1"/>
  <c r="E921" i="38"/>
  <c r="F921" i="38" s="1"/>
  <c r="E920" i="38"/>
  <c r="F920" i="38" s="1"/>
  <c r="E919" i="38"/>
  <c r="F919" i="38" s="1"/>
  <c r="E918" i="38"/>
  <c r="F918" i="38" s="1"/>
  <c r="E917" i="38"/>
  <c r="F917" i="38" s="1"/>
  <c r="E916" i="38"/>
  <c r="F916" i="38" s="1"/>
  <c r="E915" i="38"/>
  <c r="F915" i="38" s="1"/>
  <c r="E914" i="38"/>
  <c r="F914" i="38" s="1"/>
  <c r="E913" i="38"/>
  <c r="F913" i="38" s="1"/>
  <c r="E912" i="38"/>
  <c r="F912" i="38" s="1"/>
  <c r="E911" i="38"/>
  <c r="F911" i="38" s="1"/>
  <c r="E910" i="38"/>
  <c r="F910" i="38" s="1"/>
  <c r="E909" i="38"/>
  <c r="F909" i="38" s="1"/>
  <c r="E908" i="38"/>
  <c r="F908" i="38" s="1"/>
  <c r="E907" i="38"/>
  <c r="F907" i="38" s="1"/>
  <c r="E906" i="38"/>
  <c r="F906" i="38" s="1"/>
  <c r="E905" i="38"/>
  <c r="F905" i="38" s="1"/>
  <c r="E904" i="38"/>
  <c r="F904" i="38" s="1"/>
  <c r="E903" i="38"/>
  <c r="F903" i="38" s="1"/>
  <c r="E902" i="38"/>
  <c r="F902" i="38" s="1"/>
  <c r="E901" i="38"/>
  <c r="F901" i="38" s="1"/>
  <c r="E900" i="38"/>
  <c r="F900" i="38" s="1"/>
  <c r="E899" i="38"/>
  <c r="F899" i="38" s="1"/>
  <c r="E898" i="38"/>
  <c r="F898" i="38" s="1"/>
  <c r="E897" i="38"/>
  <c r="F897" i="38" s="1"/>
  <c r="E896" i="38"/>
  <c r="F896" i="38" s="1"/>
  <c r="E895" i="38"/>
  <c r="F895" i="38" s="1"/>
  <c r="E894" i="38"/>
  <c r="F894" i="38" s="1"/>
  <c r="E893" i="38"/>
  <c r="F893" i="38" s="1"/>
  <c r="E892" i="38"/>
  <c r="F892" i="38" s="1"/>
  <c r="E891" i="38"/>
  <c r="F891" i="38" s="1"/>
  <c r="E890" i="38"/>
  <c r="F890" i="38" s="1"/>
  <c r="E889" i="38"/>
  <c r="F889" i="38" s="1"/>
  <c r="E888" i="38"/>
  <c r="F888" i="38" s="1"/>
  <c r="E887" i="38"/>
  <c r="F887" i="38" s="1"/>
  <c r="E886" i="38"/>
  <c r="F886" i="38" s="1"/>
  <c r="E885" i="38"/>
  <c r="F885" i="38" s="1"/>
  <c r="E884" i="38"/>
  <c r="F884" i="38" s="1"/>
  <c r="E883" i="38"/>
  <c r="F883" i="38" s="1"/>
  <c r="E882" i="38"/>
  <c r="F882" i="38" s="1"/>
  <c r="E881" i="38"/>
  <c r="F881" i="38" s="1"/>
  <c r="E880" i="38"/>
  <c r="F880" i="38" s="1"/>
  <c r="E879" i="38"/>
  <c r="F879" i="38" s="1"/>
  <c r="E878" i="38"/>
  <c r="F878" i="38" s="1"/>
  <c r="E877" i="38"/>
  <c r="F877" i="38" s="1"/>
  <c r="E876" i="38"/>
  <c r="F876" i="38" s="1"/>
  <c r="E875" i="38"/>
  <c r="F875" i="38" s="1"/>
  <c r="E874" i="38"/>
  <c r="F874" i="38" s="1"/>
  <c r="E873" i="38"/>
  <c r="F873" i="38" s="1"/>
  <c r="E872" i="38"/>
  <c r="F872" i="38" s="1"/>
  <c r="E871" i="38"/>
  <c r="F871" i="38" s="1"/>
  <c r="E870" i="38"/>
  <c r="F870" i="38" s="1"/>
  <c r="E869" i="38"/>
  <c r="F869" i="38" s="1"/>
  <c r="E868" i="38"/>
  <c r="F868" i="38" s="1"/>
  <c r="E867" i="38"/>
  <c r="F867" i="38" s="1"/>
  <c r="E866" i="38"/>
  <c r="F866" i="38" s="1"/>
  <c r="E865" i="38"/>
  <c r="F865" i="38" s="1"/>
  <c r="E864" i="38"/>
  <c r="F864" i="38" s="1"/>
  <c r="E863" i="38"/>
  <c r="F863" i="38" s="1"/>
  <c r="E862" i="38"/>
  <c r="F862" i="38" s="1"/>
  <c r="E861" i="38"/>
  <c r="F861" i="38" s="1"/>
  <c r="E860" i="38"/>
  <c r="F860" i="38" s="1"/>
  <c r="E859" i="38"/>
  <c r="F859" i="38" s="1"/>
  <c r="E858" i="38"/>
  <c r="F858" i="38" s="1"/>
  <c r="E857" i="38"/>
  <c r="F857" i="38" s="1"/>
  <c r="E856" i="38"/>
  <c r="F856" i="38" s="1"/>
  <c r="E855" i="38"/>
  <c r="F855" i="38" s="1"/>
  <c r="E854" i="38"/>
  <c r="F854" i="38" s="1"/>
  <c r="E853" i="38"/>
  <c r="F853" i="38" s="1"/>
  <c r="E852" i="38"/>
  <c r="F852" i="38" s="1"/>
  <c r="E851" i="38"/>
  <c r="F851" i="38" s="1"/>
  <c r="E850" i="38"/>
  <c r="F850" i="38" s="1"/>
  <c r="E849" i="38"/>
  <c r="F849" i="38" s="1"/>
  <c r="E848" i="38"/>
  <c r="F848" i="38" s="1"/>
  <c r="E847" i="38"/>
  <c r="F847" i="38" s="1"/>
  <c r="E846" i="38"/>
  <c r="F846" i="38" s="1"/>
  <c r="E845" i="38"/>
  <c r="F845" i="38" s="1"/>
  <c r="E844" i="38"/>
  <c r="F844" i="38" s="1"/>
  <c r="E843" i="38"/>
  <c r="F843" i="38" s="1"/>
  <c r="E842" i="38"/>
  <c r="F842" i="38" s="1"/>
  <c r="E841" i="38"/>
  <c r="F841" i="38" s="1"/>
  <c r="E840" i="38"/>
  <c r="F840" i="38" s="1"/>
  <c r="E839" i="38"/>
  <c r="F839" i="38" s="1"/>
  <c r="E838" i="38"/>
  <c r="F838" i="38" s="1"/>
  <c r="E837" i="38"/>
  <c r="F837" i="38" s="1"/>
  <c r="E836" i="38"/>
  <c r="F836" i="38" s="1"/>
  <c r="E835" i="38"/>
  <c r="F835" i="38" s="1"/>
  <c r="E834" i="38"/>
  <c r="F834" i="38" s="1"/>
  <c r="E833" i="38"/>
  <c r="F833" i="38" s="1"/>
  <c r="E832" i="38"/>
  <c r="F832" i="38" s="1"/>
  <c r="E831" i="38"/>
  <c r="F831" i="38" s="1"/>
  <c r="E830" i="38"/>
  <c r="F830" i="38" s="1"/>
  <c r="E829" i="38"/>
  <c r="F829" i="38" s="1"/>
  <c r="E828" i="38"/>
  <c r="F828" i="38" s="1"/>
  <c r="E827" i="38"/>
  <c r="F827" i="38" s="1"/>
  <c r="E826" i="38"/>
  <c r="F826" i="38" s="1"/>
  <c r="E825" i="38"/>
  <c r="F825" i="38" s="1"/>
  <c r="E824" i="38"/>
  <c r="F824" i="38" s="1"/>
  <c r="E823" i="38"/>
  <c r="F823" i="38" s="1"/>
  <c r="E822" i="38"/>
  <c r="F822" i="38" s="1"/>
  <c r="E821" i="38"/>
  <c r="F821" i="38" s="1"/>
  <c r="E820" i="38"/>
  <c r="F820" i="38" s="1"/>
  <c r="E819" i="38"/>
  <c r="F819" i="38" s="1"/>
  <c r="E818" i="38"/>
  <c r="F818" i="38" s="1"/>
  <c r="E817" i="38"/>
  <c r="F817" i="38" s="1"/>
  <c r="E816" i="38"/>
  <c r="F816" i="38" s="1"/>
  <c r="E815" i="38"/>
  <c r="F815" i="38" s="1"/>
  <c r="E814" i="38"/>
  <c r="F814" i="38" s="1"/>
  <c r="E813" i="38"/>
  <c r="F813" i="38" s="1"/>
  <c r="E812" i="38"/>
  <c r="F812" i="38" s="1"/>
  <c r="E811" i="38"/>
  <c r="F811" i="38" s="1"/>
  <c r="E810" i="38"/>
  <c r="F810" i="38" s="1"/>
  <c r="E809" i="38"/>
  <c r="F809" i="38" s="1"/>
  <c r="E808" i="38"/>
  <c r="F808" i="38" s="1"/>
  <c r="E807" i="38"/>
  <c r="F807" i="38" s="1"/>
  <c r="E806" i="38"/>
  <c r="F806" i="38" s="1"/>
  <c r="E805" i="38"/>
  <c r="F805" i="38" s="1"/>
  <c r="E804" i="38"/>
  <c r="F804" i="38" s="1"/>
  <c r="E803" i="38"/>
  <c r="F803" i="38" s="1"/>
  <c r="E802" i="38"/>
  <c r="F802" i="38" s="1"/>
  <c r="E801" i="38"/>
  <c r="F801" i="38" s="1"/>
  <c r="E800" i="38"/>
  <c r="F800" i="38" s="1"/>
  <c r="E799" i="38"/>
  <c r="F799" i="38" s="1"/>
  <c r="E798" i="38"/>
  <c r="F798" i="38" s="1"/>
  <c r="E797" i="38"/>
  <c r="F797" i="38" s="1"/>
  <c r="E796" i="38"/>
  <c r="F796" i="38" s="1"/>
  <c r="E795" i="38"/>
  <c r="F795" i="38" s="1"/>
  <c r="E794" i="38"/>
  <c r="F794" i="38" s="1"/>
  <c r="E793" i="38"/>
  <c r="F793" i="38" s="1"/>
  <c r="E792" i="38"/>
  <c r="F792" i="38" s="1"/>
  <c r="E791" i="38"/>
  <c r="F791" i="38" s="1"/>
  <c r="E790" i="38"/>
  <c r="F790" i="38" s="1"/>
  <c r="E789" i="38"/>
  <c r="F789" i="38" s="1"/>
  <c r="E788" i="38"/>
  <c r="F788" i="38" s="1"/>
  <c r="E787" i="38"/>
  <c r="F787" i="38" s="1"/>
  <c r="E786" i="38"/>
  <c r="F786" i="38" s="1"/>
  <c r="E785" i="38"/>
  <c r="F785" i="38" s="1"/>
  <c r="E784" i="38"/>
  <c r="F784" i="38" s="1"/>
  <c r="E783" i="38"/>
  <c r="F783" i="38" s="1"/>
  <c r="E782" i="38"/>
  <c r="F782" i="38" s="1"/>
  <c r="E781" i="38"/>
  <c r="F781" i="38" s="1"/>
  <c r="E780" i="38"/>
  <c r="F780" i="38" s="1"/>
  <c r="E779" i="38"/>
  <c r="F779" i="38" s="1"/>
  <c r="E778" i="38"/>
  <c r="F778" i="38" s="1"/>
  <c r="E777" i="38"/>
  <c r="F777" i="38" s="1"/>
  <c r="E776" i="38"/>
  <c r="F776" i="38" s="1"/>
  <c r="E775" i="38"/>
  <c r="F775" i="38" s="1"/>
  <c r="E774" i="38"/>
  <c r="F774" i="38" s="1"/>
  <c r="E773" i="38"/>
  <c r="F773" i="38" s="1"/>
  <c r="E772" i="38"/>
  <c r="F772" i="38" s="1"/>
  <c r="E771" i="38"/>
  <c r="F771" i="38" s="1"/>
  <c r="E770" i="38"/>
  <c r="F770" i="38" s="1"/>
  <c r="E769" i="38"/>
  <c r="F769" i="38" s="1"/>
  <c r="E768" i="38"/>
  <c r="F768" i="38" s="1"/>
  <c r="E767" i="38"/>
  <c r="F767" i="38" s="1"/>
  <c r="E766" i="38"/>
  <c r="F766" i="38" s="1"/>
  <c r="E765" i="38"/>
  <c r="F765" i="38" s="1"/>
  <c r="E764" i="38"/>
  <c r="F764" i="38" s="1"/>
  <c r="E763" i="38"/>
  <c r="F763" i="38" s="1"/>
  <c r="E762" i="38"/>
  <c r="F762" i="38" s="1"/>
  <c r="E761" i="38"/>
  <c r="F761" i="38" s="1"/>
  <c r="E760" i="38"/>
  <c r="F760" i="38" s="1"/>
  <c r="E759" i="38"/>
  <c r="F759" i="38" s="1"/>
  <c r="E758" i="38"/>
  <c r="F758" i="38" s="1"/>
  <c r="E757" i="38"/>
  <c r="F757" i="38" s="1"/>
  <c r="E756" i="38"/>
  <c r="F756" i="38" s="1"/>
  <c r="E755" i="38"/>
  <c r="F755" i="38" s="1"/>
  <c r="E754" i="38"/>
  <c r="F754" i="38" s="1"/>
  <c r="E753" i="38"/>
  <c r="F753" i="38" s="1"/>
  <c r="E752" i="38"/>
  <c r="F752" i="38" s="1"/>
  <c r="E751" i="38"/>
  <c r="F751" i="38" s="1"/>
  <c r="E750" i="38"/>
  <c r="F750" i="38" s="1"/>
  <c r="E749" i="38"/>
  <c r="F749" i="38" s="1"/>
  <c r="E748" i="38"/>
  <c r="F748" i="38" s="1"/>
  <c r="E747" i="38"/>
  <c r="F747" i="38" s="1"/>
  <c r="E746" i="38"/>
  <c r="F746" i="38" s="1"/>
  <c r="E745" i="38"/>
  <c r="F745" i="38" s="1"/>
  <c r="E744" i="38"/>
  <c r="F744" i="38" s="1"/>
  <c r="E743" i="38"/>
  <c r="F743" i="38" s="1"/>
  <c r="E742" i="38"/>
  <c r="F742" i="38" s="1"/>
  <c r="E741" i="38"/>
  <c r="F741" i="38" s="1"/>
  <c r="E740" i="38"/>
  <c r="F740" i="38" s="1"/>
  <c r="E739" i="38"/>
  <c r="F739" i="38" s="1"/>
  <c r="E738" i="38"/>
  <c r="F738" i="38" s="1"/>
  <c r="E737" i="38"/>
  <c r="F737" i="38" s="1"/>
  <c r="E736" i="38"/>
  <c r="F736" i="38" s="1"/>
  <c r="E735" i="38"/>
  <c r="F735" i="38" s="1"/>
  <c r="E734" i="38"/>
  <c r="F734" i="38" s="1"/>
  <c r="E733" i="38"/>
  <c r="F733" i="38" s="1"/>
  <c r="E732" i="38"/>
  <c r="F732" i="38" s="1"/>
  <c r="E731" i="38"/>
  <c r="F731" i="38" s="1"/>
  <c r="E730" i="38"/>
  <c r="F730" i="38" s="1"/>
  <c r="E729" i="38"/>
  <c r="F729" i="38" s="1"/>
  <c r="E728" i="38"/>
  <c r="F728" i="38" s="1"/>
  <c r="E727" i="38"/>
  <c r="F727" i="38" s="1"/>
  <c r="E726" i="38"/>
  <c r="F726" i="38" s="1"/>
  <c r="E725" i="38"/>
  <c r="F725" i="38" s="1"/>
  <c r="E724" i="38"/>
  <c r="F724" i="38" s="1"/>
  <c r="E723" i="38"/>
  <c r="F723" i="38" s="1"/>
  <c r="E722" i="38"/>
  <c r="F722" i="38" s="1"/>
  <c r="E721" i="38"/>
  <c r="F721" i="38" s="1"/>
  <c r="E720" i="38"/>
  <c r="F720" i="38" s="1"/>
  <c r="E719" i="38"/>
  <c r="F719" i="38" s="1"/>
  <c r="E718" i="38"/>
  <c r="F718" i="38" s="1"/>
  <c r="E717" i="38"/>
  <c r="F717" i="38" s="1"/>
  <c r="E716" i="38"/>
  <c r="F716" i="38" s="1"/>
  <c r="E715" i="38"/>
  <c r="F715" i="38" s="1"/>
  <c r="E714" i="38"/>
  <c r="F714" i="38" s="1"/>
  <c r="E713" i="38"/>
  <c r="F713" i="38" s="1"/>
  <c r="E712" i="38"/>
  <c r="F712" i="38" s="1"/>
  <c r="E711" i="38"/>
  <c r="F711" i="38" s="1"/>
  <c r="E710" i="38"/>
  <c r="F710" i="38" s="1"/>
  <c r="E709" i="38"/>
  <c r="F709" i="38" s="1"/>
  <c r="E708" i="38"/>
  <c r="F708" i="38" s="1"/>
  <c r="E707" i="38"/>
  <c r="F707" i="38" s="1"/>
  <c r="E706" i="38"/>
  <c r="F706" i="38" s="1"/>
  <c r="E705" i="38"/>
  <c r="F705" i="38" s="1"/>
  <c r="E704" i="38"/>
  <c r="F704" i="38" s="1"/>
  <c r="E703" i="38"/>
  <c r="F703" i="38" s="1"/>
  <c r="E702" i="38"/>
  <c r="F702" i="38" s="1"/>
  <c r="E701" i="38"/>
  <c r="F701" i="38" s="1"/>
  <c r="E700" i="38"/>
  <c r="F700" i="38" s="1"/>
  <c r="E699" i="38"/>
  <c r="F699" i="38" s="1"/>
  <c r="E698" i="38"/>
  <c r="F698" i="38" s="1"/>
  <c r="E697" i="38"/>
  <c r="F697" i="38" s="1"/>
  <c r="E696" i="38"/>
  <c r="F696" i="38" s="1"/>
  <c r="E695" i="38"/>
  <c r="F695" i="38" s="1"/>
  <c r="E694" i="38"/>
  <c r="F694" i="38" s="1"/>
  <c r="E693" i="38"/>
  <c r="F693" i="38" s="1"/>
  <c r="E692" i="38"/>
  <c r="F692" i="38" s="1"/>
  <c r="E691" i="38"/>
  <c r="F691" i="38" s="1"/>
  <c r="E690" i="38"/>
  <c r="F690" i="38" s="1"/>
  <c r="E689" i="38"/>
  <c r="F689" i="38" s="1"/>
  <c r="E688" i="38"/>
  <c r="F688" i="38" s="1"/>
  <c r="E687" i="38"/>
  <c r="F687" i="38" s="1"/>
  <c r="E686" i="38"/>
  <c r="F686" i="38" s="1"/>
  <c r="E685" i="38"/>
  <c r="F685" i="38" s="1"/>
  <c r="E684" i="38"/>
  <c r="F684" i="38" s="1"/>
  <c r="E683" i="38"/>
  <c r="F683" i="38" s="1"/>
  <c r="E682" i="38"/>
  <c r="F682" i="38" s="1"/>
  <c r="E681" i="38"/>
  <c r="F681" i="38" s="1"/>
  <c r="E680" i="38"/>
  <c r="F680" i="38" s="1"/>
  <c r="E679" i="38"/>
  <c r="F679" i="38" s="1"/>
  <c r="E678" i="38"/>
  <c r="F678" i="38" s="1"/>
  <c r="E677" i="38"/>
  <c r="F677" i="38" s="1"/>
  <c r="E676" i="38"/>
  <c r="F676" i="38" s="1"/>
  <c r="E675" i="38"/>
  <c r="F675" i="38" s="1"/>
  <c r="E674" i="38"/>
  <c r="F674" i="38" s="1"/>
  <c r="E673" i="38"/>
  <c r="F673" i="38" s="1"/>
  <c r="E672" i="38"/>
  <c r="F672" i="38" s="1"/>
  <c r="E671" i="38"/>
  <c r="F671" i="38" s="1"/>
  <c r="E670" i="38"/>
  <c r="F670" i="38" s="1"/>
  <c r="E669" i="38"/>
  <c r="F669" i="38" s="1"/>
  <c r="E668" i="38"/>
  <c r="F668" i="38" s="1"/>
  <c r="E667" i="38"/>
  <c r="F667" i="38" s="1"/>
  <c r="E666" i="38"/>
  <c r="F666" i="38" s="1"/>
  <c r="E665" i="38"/>
  <c r="F665" i="38" s="1"/>
  <c r="E664" i="38"/>
  <c r="F664" i="38" s="1"/>
  <c r="E663" i="38"/>
  <c r="F663" i="38" s="1"/>
  <c r="E662" i="38"/>
  <c r="F662" i="38" s="1"/>
  <c r="E661" i="38"/>
  <c r="F661" i="38" s="1"/>
  <c r="E660" i="38"/>
  <c r="F660" i="38" s="1"/>
  <c r="E659" i="38"/>
  <c r="F659" i="38" s="1"/>
  <c r="E658" i="38"/>
  <c r="F658" i="38" s="1"/>
  <c r="E657" i="38"/>
  <c r="F657" i="38" s="1"/>
  <c r="E656" i="38"/>
  <c r="F656" i="38" s="1"/>
  <c r="E655" i="38"/>
  <c r="F655" i="38" s="1"/>
  <c r="E654" i="38"/>
  <c r="F654" i="38" s="1"/>
  <c r="E653" i="38"/>
  <c r="F653" i="38" s="1"/>
  <c r="E652" i="38"/>
  <c r="F652" i="38" s="1"/>
  <c r="E651" i="38"/>
  <c r="F651" i="38" s="1"/>
  <c r="E650" i="38"/>
  <c r="F650" i="38" s="1"/>
  <c r="E649" i="38"/>
  <c r="F649" i="38" s="1"/>
  <c r="E648" i="38"/>
  <c r="F648" i="38" s="1"/>
  <c r="E647" i="38"/>
  <c r="F647" i="38" s="1"/>
  <c r="E646" i="38"/>
  <c r="F646" i="38" s="1"/>
  <c r="E645" i="38"/>
  <c r="F645" i="38" s="1"/>
  <c r="E644" i="38"/>
  <c r="F644" i="38" s="1"/>
  <c r="E643" i="38"/>
  <c r="F643" i="38" s="1"/>
  <c r="E642" i="38"/>
  <c r="F642" i="38" s="1"/>
  <c r="E641" i="38"/>
  <c r="F641" i="38" s="1"/>
  <c r="E640" i="38"/>
  <c r="F640" i="38" s="1"/>
  <c r="E639" i="38"/>
  <c r="F639" i="38" s="1"/>
  <c r="E638" i="38"/>
  <c r="F638" i="38" s="1"/>
  <c r="E637" i="38"/>
  <c r="F637" i="38" s="1"/>
  <c r="E636" i="38"/>
  <c r="F636" i="38" s="1"/>
  <c r="E635" i="38"/>
  <c r="F635" i="38" s="1"/>
  <c r="E634" i="38"/>
  <c r="F634" i="38" s="1"/>
  <c r="E633" i="38"/>
  <c r="F633" i="38" s="1"/>
  <c r="E632" i="38"/>
  <c r="F632" i="38" s="1"/>
  <c r="E631" i="38"/>
  <c r="F631" i="38" s="1"/>
  <c r="E630" i="38"/>
  <c r="F630" i="38" s="1"/>
  <c r="E629" i="38"/>
  <c r="F629" i="38" s="1"/>
  <c r="E628" i="38"/>
  <c r="F628" i="38" s="1"/>
  <c r="E627" i="38"/>
  <c r="F627" i="38" s="1"/>
  <c r="E626" i="38"/>
  <c r="F626" i="38" s="1"/>
  <c r="E625" i="38"/>
  <c r="F625" i="38" s="1"/>
  <c r="E624" i="38"/>
  <c r="F624" i="38" s="1"/>
  <c r="E623" i="38"/>
  <c r="F623" i="38" s="1"/>
  <c r="E622" i="38"/>
  <c r="F622" i="38" s="1"/>
  <c r="E621" i="38"/>
  <c r="F621" i="38" s="1"/>
  <c r="E620" i="38"/>
  <c r="F620" i="38" s="1"/>
  <c r="E619" i="38"/>
  <c r="F619" i="38" s="1"/>
  <c r="E618" i="38"/>
  <c r="F618" i="38" s="1"/>
  <c r="E617" i="38"/>
  <c r="F617" i="38" s="1"/>
  <c r="E616" i="38"/>
  <c r="F616" i="38" s="1"/>
  <c r="E615" i="38"/>
  <c r="F615" i="38" s="1"/>
  <c r="E614" i="38"/>
  <c r="F614" i="38" s="1"/>
  <c r="E613" i="38"/>
  <c r="F613" i="38" s="1"/>
  <c r="E612" i="38"/>
  <c r="F612" i="38" s="1"/>
  <c r="E611" i="38"/>
  <c r="F611" i="38" s="1"/>
  <c r="E610" i="38"/>
  <c r="F610" i="38" s="1"/>
  <c r="E609" i="38"/>
  <c r="F609" i="38" s="1"/>
  <c r="E608" i="38"/>
  <c r="F608" i="38" s="1"/>
  <c r="E607" i="38"/>
  <c r="F607" i="38" s="1"/>
  <c r="E606" i="38"/>
  <c r="F606" i="38" s="1"/>
  <c r="E605" i="38"/>
  <c r="F605" i="38" s="1"/>
  <c r="E604" i="38"/>
  <c r="F604" i="38" s="1"/>
  <c r="E603" i="38"/>
  <c r="F603" i="38" s="1"/>
  <c r="E602" i="38"/>
  <c r="F602" i="38" s="1"/>
  <c r="E601" i="38"/>
  <c r="F601" i="38" s="1"/>
  <c r="E600" i="38"/>
  <c r="F600" i="38" s="1"/>
  <c r="E599" i="38"/>
  <c r="F599" i="38" s="1"/>
  <c r="E598" i="38"/>
  <c r="F598" i="38" s="1"/>
  <c r="E597" i="38"/>
  <c r="F597" i="38" s="1"/>
  <c r="E596" i="38"/>
  <c r="F596" i="38" s="1"/>
  <c r="E595" i="38"/>
  <c r="F595" i="38" s="1"/>
  <c r="E594" i="38"/>
  <c r="F594" i="38" s="1"/>
  <c r="E593" i="38"/>
  <c r="F593" i="38" s="1"/>
  <c r="E592" i="38"/>
  <c r="F592" i="38" s="1"/>
  <c r="E591" i="38"/>
  <c r="F591" i="38" s="1"/>
  <c r="E590" i="38"/>
  <c r="F590" i="38" s="1"/>
  <c r="E589" i="38"/>
  <c r="F589" i="38" s="1"/>
  <c r="E588" i="38"/>
  <c r="F588" i="38" s="1"/>
  <c r="E587" i="38"/>
  <c r="F587" i="38" s="1"/>
  <c r="E586" i="38"/>
  <c r="F586" i="38" s="1"/>
  <c r="E585" i="38"/>
  <c r="F585" i="38" s="1"/>
  <c r="E584" i="38"/>
  <c r="F584" i="38" s="1"/>
  <c r="E583" i="38"/>
  <c r="F583" i="38" s="1"/>
  <c r="E582" i="38"/>
  <c r="F582" i="38" s="1"/>
  <c r="E581" i="38"/>
  <c r="F581" i="38" s="1"/>
  <c r="E580" i="38"/>
  <c r="F580" i="38" s="1"/>
  <c r="E579" i="38"/>
  <c r="F579" i="38" s="1"/>
  <c r="E578" i="38"/>
  <c r="F578" i="38" s="1"/>
  <c r="E577" i="38"/>
  <c r="F577" i="38" s="1"/>
  <c r="E576" i="38"/>
  <c r="F576" i="38" s="1"/>
  <c r="E575" i="38"/>
  <c r="F575" i="38" s="1"/>
  <c r="E574" i="38"/>
  <c r="F574" i="38" s="1"/>
  <c r="E573" i="38"/>
  <c r="F573" i="38" s="1"/>
  <c r="E572" i="38"/>
  <c r="F572" i="38" s="1"/>
  <c r="E571" i="38"/>
  <c r="F571" i="38" s="1"/>
  <c r="E570" i="38"/>
  <c r="F570" i="38" s="1"/>
  <c r="E569" i="38"/>
  <c r="F569" i="38" s="1"/>
  <c r="E568" i="38"/>
  <c r="F568" i="38" s="1"/>
  <c r="E567" i="38"/>
  <c r="F567" i="38" s="1"/>
  <c r="E566" i="38"/>
  <c r="F566" i="38" s="1"/>
  <c r="E565" i="38"/>
  <c r="F565" i="38" s="1"/>
  <c r="E564" i="38"/>
  <c r="F564" i="38" s="1"/>
  <c r="E563" i="38"/>
  <c r="F563" i="38" s="1"/>
  <c r="E562" i="38"/>
  <c r="F562" i="38" s="1"/>
  <c r="E561" i="38"/>
  <c r="F561" i="38" s="1"/>
  <c r="E560" i="38"/>
  <c r="F560" i="38" s="1"/>
  <c r="E559" i="38"/>
  <c r="F559" i="38" s="1"/>
  <c r="E558" i="38"/>
  <c r="F558" i="38" s="1"/>
  <c r="E557" i="38"/>
  <c r="F557" i="38" s="1"/>
  <c r="E556" i="38"/>
  <c r="F556" i="38" s="1"/>
  <c r="E555" i="38"/>
  <c r="F555" i="38" s="1"/>
  <c r="E554" i="38"/>
  <c r="F554" i="38" s="1"/>
  <c r="E553" i="38"/>
  <c r="F553" i="38" s="1"/>
  <c r="E552" i="38"/>
  <c r="F552" i="38" s="1"/>
  <c r="E551" i="38"/>
  <c r="F551" i="38" s="1"/>
  <c r="E550" i="38"/>
  <c r="F550" i="38" s="1"/>
  <c r="E549" i="38"/>
  <c r="F549" i="38" s="1"/>
  <c r="E548" i="38"/>
  <c r="F548" i="38" s="1"/>
  <c r="E547" i="38"/>
  <c r="F547" i="38" s="1"/>
  <c r="E546" i="38"/>
  <c r="F546" i="38" s="1"/>
  <c r="E545" i="38"/>
  <c r="F545" i="38" s="1"/>
  <c r="E544" i="38"/>
  <c r="F544" i="38" s="1"/>
  <c r="E543" i="38"/>
  <c r="F543" i="38" s="1"/>
  <c r="E542" i="38"/>
  <c r="F542" i="38" s="1"/>
  <c r="E541" i="38"/>
  <c r="F541" i="38" s="1"/>
  <c r="E540" i="38"/>
  <c r="F540" i="38" s="1"/>
  <c r="E539" i="38"/>
  <c r="F539" i="38" s="1"/>
  <c r="E538" i="38"/>
  <c r="F538" i="38" s="1"/>
  <c r="E537" i="38"/>
  <c r="F537" i="38" s="1"/>
  <c r="E536" i="38"/>
  <c r="F536" i="38" s="1"/>
  <c r="E535" i="38"/>
  <c r="F535" i="38" s="1"/>
  <c r="E534" i="38"/>
  <c r="F534" i="38" s="1"/>
  <c r="E533" i="38"/>
  <c r="F533" i="38" s="1"/>
  <c r="E532" i="38"/>
  <c r="F532" i="38" s="1"/>
  <c r="E531" i="38"/>
  <c r="F531" i="38" s="1"/>
  <c r="E530" i="38"/>
  <c r="F530" i="38" s="1"/>
  <c r="E529" i="38"/>
  <c r="F529" i="38" s="1"/>
  <c r="E528" i="38"/>
  <c r="F528" i="38" s="1"/>
  <c r="E527" i="38"/>
  <c r="F527" i="38" s="1"/>
  <c r="E526" i="38"/>
  <c r="F526" i="38" s="1"/>
  <c r="E525" i="38"/>
  <c r="F525" i="38" s="1"/>
  <c r="E524" i="38"/>
  <c r="F524" i="38" s="1"/>
  <c r="E523" i="38"/>
  <c r="F523" i="38" s="1"/>
  <c r="E522" i="38"/>
  <c r="F522" i="38" s="1"/>
  <c r="E521" i="38"/>
  <c r="F521" i="38" s="1"/>
  <c r="E520" i="38"/>
  <c r="F520" i="38" s="1"/>
  <c r="E519" i="38"/>
  <c r="F519" i="38" s="1"/>
  <c r="E518" i="38"/>
  <c r="F518" i="38" s="1"/>
  <c r="E517" i="38"/>
  <c r="F517" i="38" s="1"/>
  <c r="E516" i="38"/>
  <c r="F516" i="38" s="1"/>
  <c r="E515" i="38"/>
  <c r="F515" i="38" s="1"/>
  <c r="E514" i="38"/>
  <c r="F514" i="38" s="1"/>
  <c r="E513" i="38"/>
  <c r="F513" i="38" s="1"/>
  <c r="E512" i="38"/>
  <c r="F512" i="38" s="1"/>
  <c r="E511" i="38"/>
  <c r="F511" i="38" s="1"/>
  <c r="E510" i="38"/>
  <c r="F510" i="38" s="1"/>
  <c r="E509" i="38"/>
  <c r="F509" i="38" s="1"/>
  <c r="E508" i="38"/>
  <c r="F508" i="38" s="1"/>
  <c r="E507" i="38"/>
  <c r="F507" i="38" s="1"/>
  <c r="E506" i="38"/>
  <c r="F506" i="38" s="1"/>
  <c r="E505" i="38"/>
  <c r="F505" i="38" s="1"/>
  <c r="E504" i="38"/>
  <c r="F504" i="38" s="1"/>
  <c r="E503" i="38"/>
  <c r="F503" i="38" s="1"/>
  <c r="E502" i="38"/>
  <c r="F502" i="38" s="1"/>
  <c r="E501" i="38"/>
  <c r="F501" i="38" s="1"/>
  <c r="E500" i="38"/>
  <c r="F500" i="38" s="1"/>
  <c r="E499" i="38"/>
  <c r="F499" i="38" s="1"/>
  <c r="E498" i="38"/>
  <c r="F498" i="38" s="1"/>
  <c r="E497" i="38"/>
  <c r="F497" i="38" s="1"/>
  <c r="E496" i="38"/>
  <c r="F496" i="38" s="1"/>
  <c r="E495" i="38"/>
  <c r="F495" i="38" s="1"/>
  <c r="E494" i="38"/>
  <c r="F494" i="38" s="1"/>
  <c r="E493" i="38"/>
  <c r="F493" i="38" s="1"/>
  <c r="E492" i="38"/>
  <c r="F492" i="38" s="1"/>
  <c r="E491" i="38"/>
  <c r="F491" i="38" s="1"/>
  <c r="E490" i="38"/>
  <c r="F490" i="38" s="1"/>
  <c r="E489" i="38"/>
  <c r="F489" i="38" s="1"/>
  <c r="E488" i="38"/>
  <c r="F488" i="38" s="1"/>
  <c r="E487" i="38"/>
  <c r="F487" i="38" s="1"/>
  <c r="E486" i="38"/>
  <c r="F486" i="38" s="1"/>
  <c r="E485" i="38"/>
  <c r="F485" i="38" s="1"/>
  <c r="E484" i="38"/>
  <c r="F484" i="38" s="1"/>
  <c r="E483" i="38"/>
  <c r="F483" i="38" s="1"/>
  <c r="E482" i="38"/>
  <c r="F482" i="38" s="1"/>
  <c r="E481" i="38"/>
  <c r="F481" i="38" s="1"/>
  <c r="E480" i="38"/>
  <c r="F480" i="38" s="1"/>
  <c r="E479" i="38"/>
  <c r="F479" i="38" s="1"/>
  <c r="E478" i="38"/>
  <c r="F478" i="38" s="1"/>
  <c r="E477" i="38"/>
  <c r="F477" i="38" s="1"/>
  <c r="E476" i="38"/>
  <c r="F476" i="38" s="1"/>
  <c r="E475" i="38"/>
  <c r="F475" i="38" s="1"/>
  <c r="E474" i="38"/>
  <c r="F474" i="38" s="1"/>
  <c r="E473" i="38"/>
  <c r="F473" i="38" s="1"/>
  <c r="E472" i="38"/>
  <c r="F472" i="38" s="1"/>
  <c r="E471" i="38"/>
  <c r="F471" i="38" s="1"/>
  <c r="E470" i="38"/>
  <c r="F470" i="38" s="1"/>
  <c r="E469" i="38"/>
  <c r="F469" i="38" s="1"/>
  <c r="E468" i="38"/>
  <c r="F468" i="38" s="1"/>
  <c r="E467" i="38"/>
  <c r="F467" i="38" s="1"/>
  <c r="E466" i="38"/>
  <c r="F466" i="38" s="1"/>
  <c r="E465" i="38"/>
  <c r="F465" i="38" s="1"/>
  <c r="E464" i="38"/>
  <c r="F464" i="38" s="1"/>
  <c r="E463" i="38"/>
  <c r="F463" i="38" s="1"/>
  <c r="E462" i="38"/>
  <c r="F462" i="38" s="1"/>
  <c r="E461" i="38"/>
  <c r="F461" i="38" s="1"/>
  <c r="E460" i="38"/>
  <c r="F460" i="38" s="1"/>
  <c r="E459" i="38"/>
  <c r="F459" i="38" s="1"/>
  <c r="E458" i="38"/>
  <c r="F458" i="38" s="1"/>
  <c r="E457" i="38"/>
  <c r="F457" i="38" s="1"/>
  <c r="E456" i="38"/>
  <c r="F456" i="38" s="1"/>
  <c r="E455" i="38"/>
  <c r="F455" i="38" s="1"/>
  <c r="E454" i="38"/>
  <c r="F454" i="38" s="1"/>
  <c r="E453" i="38"/>
  <c r="F453" i="38" s="1"/>
  <c r="E452" i="38"/>
  <c r="F452" i="38" s="1"/>
  <c r="E451" i="38"/>
  <c r="F451" i="38" s="1"/>
  <c r="E450" i="38"/>
  <c r="F450" i="38" s="1"/>
  <c r="E449" i="38"/>
  <c r="F449" i="38" s="1"/>
  <c r="E448" i="38"/>
  <c r="F448" i="38" s="1"/>
  <c r="E447" i="38"/>
  <c r="F447" i="38" s="1"/>
  <c r="E446" i="38"/>
  <c r="F446" i="38" s="1"/>
  <c r="E445" i="38"/>
  <c r="F445" i="38" s="1"/>
  <c r="E444" i="38"/>
  <c r="F444" i="38" s="1"/>
  <c r="E443" i="38"/>
  <c r="F443" i="38" s="1"/>
  <c r="E442" i="38"/>
  <c r="F442" i="38" s="1"/>
  <c r="E441" i="38"/>
  <c r="F441" i="38" s="1"/>
  <c r="E440" i="38"/>
  <c r="F440" i="38" s="1"/>
  <c r="E439" i="38"/>
  <c r="F439" i="38" s="1"/>
  <c r="E438" i="38"/>
  <c r="F438" i="38" s="1"/>
  <c r="E437" i="38"/>
  <c r="F437" i="38" s="1"/>
  <c r="E436" i="38"/>
  <c r="F436" i="38" s="1"/>
  <c r="E435" i="38"/>
  <c r="F435" i="38" s="1"/>
  <c r="E434" i="38"/>
  <c r="F434" i="38" s="1"/>
  <c r="E433" i="38"/>
  <c r="F433" i="38" s="1"/>
  <c r="E432" i="38"/>
  <c r="F432" i="38" s="1"/>
  <c r="E431" i="38"/>
  <c r="F431" i="38" s="1"/>
  <c r="E430" i="38"/>
  <c r="F430" i="38" s="1"/>
  <c r="E429" i="38"/>
  <c r="F429" i="38" s="1"/>
  <c r="E428" i="38"/>
  <c r="F428" i="38" s="1"/>
  <c r="E427" i="38"/>
  <c r="F427" i="38" s="1"/>
  <c r="E426" i="38"/>
  <c r="F426" i="38" s="1"/>
  <c r="E425" i="38"/>
  <c r="F425" i="38" s="1"/>
  <c r="E424" i="38"/>
  <c r="F424" i="38" s="1"/>
  <c r="E423" i="38"/>
  <c r="F423" i="38" s="1"/>
  <c r="E422" i="38"/>
  <c r="F422" i="38" s="1"/>
  <c r="E421" i="38"/>
  <c r="F421" i="38" s="1"/>
  <c r="E420" i="38"/>
  <c r="F420" i="38" s="1"/>
  <c r="E419" i="38"/>
  <c r="F419" i="38" s="1"/>
  <c r="E418" i="38"/>
  <c r="F418" i="38" s="1"/>
  <c r="E417" i="38"/>
  <c r="F417" i="38" s="1"/>
  <c r="E416" i="38"/>
  <c r="F416" i="38" s="1"/>
  <c r="E415" i="38"/>
  <c r="F415" i="38" s="1"/>
  <c r="E414" i="38"/>
  <c r="F414" i="38" s="1"/>
  <c r="E413" i="38"/>
  <c r="F413" i="38" s="1"/>
  <c r="E412" i="38"/>
  <c r="F412" i="38" s="1"/>
  <c r="E411" i="38"/>
  <c r="F411" i="38" s="1"/>
  <c r="E410" i="38"/>
  <c r="F410" i="38" s="1"/>
  <c r="E409" i="38"/>
  <c r="F409" i="38" s="1"/>
  <c r="E408" i="38"/>
  <c r="F408" i="38" s="1"/>
  <c r="E407" i="38"/>
  <c r="F407" i="38" s="1"/>
  <c r="E406" i="38"/>
  <c r="F406" i="38" s="1"/>
  <c r="E405" i="38"/>
  <c r="F405" i="38" s="1"/>
  <c r="E404" i="38"/>
  <c r="F404" i="38" s="1"/>
  <c r="E403" i="38"/>
  <c r="F403" i="38" s="1"/>
  <c r="E402" i="38"/>
  <c r="F402" i="38" s="1"/>
  <c r="E401" i="38"/>
  <c r="F401" i="38" s="1"/>
  <c r="E400" i="38"/>
  <c r="F400" i="38" s="1"/>
  <c r="E399" i="38"/>
  <c r="F399" i="38" s="1"/>
  <c r="E398" i="38"/>
  <c r="F398" i="38" s="1"/>
  <c r="E397" i="38"/>
  <c r="F397" i="38" s="1"/>
  <c r="E396" i="38"/>
  <c r="F396" i="38" s="1"/>
  <c r="E395" i="38"/>
  <c r="F395" i="38" s="1"/>
  <c r="E394" i="38"/>
  <c r="F394" i="38" s="1"/>
  <c r="E393" i="38"/>
  <c r="F393" i="38" s="1"/>
  <c r="E392" i="38"/>
  <c r="F392" i="38" s="1"/>
  <c r="E391" i="38"/>
  <c r="F391" i="38" s="1"/>
  <c r="E390" i="38"/>
  <c r="F390" i="38" s="1"/>
  <c r="E389" i="38"/>
  <c r="F389" i="38" s="1"/>
  <c r="E388" i="38"/>
  <c r="F388" i="38" s="1"/>
  <c r="E387" i="38"/>
  <c r="F387" i="38" s="1"/>
  <c r="E386" i="38"/>
  <c r="F386" i="38" s="1"/>
  <c r="E385" i="38"/>
  <c r="F385" i="38" s="1"/>
  <c r="E384" i="38"/>
  <c r="F384" i="38" s="1"/>
  <c r="E383" i="38"/>
  <c r="F383" i="38" s="1"/>
  <c r="E382" i="38"/>
  <c r="F382" i="38" s="1"/>
  <c r="E381" i="38"/>
  <c r="F381" i="38" s="1"/>
  <c r="E380" i="38"/>
  <c r="F380" i="38" s="1"/>
  <c r="E379" i="38"/>
  <c r="F379" i="38" s="1"/>
  <c r="E378" i="38"/>
  <c r="F378" i="38" s="1"/>
  <c r="E377" i="38"/>
  <c r="F377" i="38" s="1"/>
  <c r="E376" i="38"/>
  <c r="F376" i="38" s="1"/>
  <c r="E375" i="38"/>
  <c r="F375" i="38" s="1"/>
  <c r="E374" i="38"/>
  <c r="F374" i="38" s="1"/>
  <c r="E373" i="38"/>
  <c r="F373" i="38" s="1"/>
  <c r="E372" i="38"/>
  <c r="F372" i="38" s="1"/>
  <c r="E371" i="38"/>
  <c r="F371" i="38" s="1"/>
  <c r="E370" i="38"/>
  <c r="F370" i="38" s="1"/>
  <c r="E369" i="38"/>
  <c r="F369" i="38" s="1"/>
  <c r="E368" i="38"/>
  <c r="F368" i="38" s="1"/>
  <c r="E367" i="38"/>
  <c r="F367" i="38" s="1"/>
  <c r="E366" i="38"/>
  <c r="F366" i="38" s="1"/>
  <c r="E365" i="38"/>
  <c r="F365" i="38" s="1"/>
  <c r="E364" i="38"/>
  <c r="F364" i="38" s="1"/>
  <c r="E363" i="38"/>
  <c r="F363" i="38" s="1"/>
  <c r="E362" i="38"/>
  <c r="F362" i="38" s="1"/>
  <c r="E361" i="38"/>
  <c r="F361" i="38" s="1"/>
  <c r="E360" i="38"/>
  <c r="F360" i="38" s="1"/>
  <c r="E359" i="38"/>
  <c r="F359" i="38" s="1"/>
  <c r="E358" i="38"/>
  <c r="F358" i="38" s="1"/>
  <c r="E357" i="38"/>
  <c r="F357" i="38" s="1"/>
  <c r="E356" i="38"/>
  <c r="F356" i="38" s="1"/>
  <c r="E355" i="38"/>
  <c r="F355" i="38" s="1"/>
  <c r="E354" i="38"/>
  <c r="F354" i="38" s="1"/>
  <c r="E353" i="38"/>
  <c r="F353" i="38" s="1"/>
  <c r="E352" i="38"/>
  <c r="F352" i="38" s="1"/>
  <c r="E351" i="38"/>
  <c r="F351" i="38" s="1"/>
  <c r="E350" i="38"/>
  <c r="F350" i="38" s="1"/>
  <c r="E349" i="38"/>
  <c r="F349" i="38" s="1"/>
  <c r="E348" i="38"/>
  <c r="F348" i="38" s="1"/>
  <c r="E347" i="38"/>
  <c r="F347" i="38" s="1"/>
  <c r="E346" i="38"/>
  <c r="F346" i="38" s="1"/>
  <c r="E345" i="38"/>
  <c r="F345" i="38" s="1"/>
  <c r="E344" i="38"/>
  <c r="F344" i="38" s="1"/>
  <c r="E343" i="38"/>
  <c r="F343" i="38" s="1"/>
  <c r="E342" i="38"/>
  <c r="F342" i="38" s="1"/>
  <c r="E341" i="38"/>
  <c r="F341" i="38" s="1"/>
  <c r="E340" i="38"/>
  <c r="F340" i="38" s="1"/>
  <c r="E339" i="38"/>
  <c r="F339" i="38" s="1"/>
  <c r="E338" i="38"/>
  <c r="F338" i="38" s="1"/>
  <c r="E337" i="38"/>
  <c r="F337" i="38" s="1"/>
  <c r="E336" i="38"/>
  <c r="F336" i="38" s="1"/>
  <c r="E335" i="38"/>
  <c r="F335" i="38" s="1"/>
  <c r="E334" i="38"/>
  <c r="F334" i="38" s="1"/>
  <c r="E333" i="38"/>
  <c r="F333" i="38" s="1"/>
  <c r="E332" i="38"/>
  <c r="F332" i="38" s="1"/>
  <c r="E331" i="38"/>
  <c r="F331" i="38" s="1"/>
  <c r="E330" i="38"/>
  <c r="F330" i="38" s="1"/>
  <c r="E329" i="38"/>
  <c r="F329" i="38" s="1"/>
  <c r="E328" i="38"/>
  <c r="F328" i="38" s="1"/>
  <c r="E327" i="38"/>
  <c r="F327" i="38" s="1"/>
  <c r="E326" i="38"/>
  <c r="F326" i="38" s="1"/>
  <c r="E325" i="38"/>
  <c r="F325" i="38" s="1"/>
  <c r="E324" i="38"/>
  <c r="F324" i="38" s="1"/>
  <c r="E323" i="38"/>
  <c r="F323" i="38" s="1"/>
  <c r="E322" i="38"/>
  <c r="F322" i="38" s="1"/>
  <c r="E321" i="38"/>
  <c r="F321" i="38" s="1"/>
  <c r="E320" i="38"/>
  <c r="F320" i="38" s="1"/>
  <c r="E319" i="38"/>
  <c r="F319" i="38" s="1"/>
  <c r="E318" i="38"/>
  <c r="F318" i="38" s="1"/>
  <c r="E317" i="38"/>
  <c r="F317" i="38" s="1"/>
  <c r="E316" i="38"/>
  <c r="F316" i="38" s="1"/>
  <c r="E315" i="38"/>
  <c r="F315" i="38" s="1"/>
  <c r="E314" i="38"/>
  <c r="F314" i="38" s="1"/>
  <c r="E313" i="38"/>
  <c r="F313" i="38" s="1"/>
  <c r="E312" i="38"/>
  <c r="F312" i="38" s="1"/>
  <c r="E311" i="38"/>
  <c r="F311" i="38" s="1"/>
  <c r="E310" i="38"/>
  <c r="F310" i="38" s="1"/>
  <c r="E309" i="38"/>
  <c r="F309" i="38" s="1"/>
  <c r="E308" i="38"/>
  <c r="F308" i="38" s="1"/>
  <c r="E307" i="38"/>
  <c r="F307" i="38" s="1"/>
  <c r="E306" i="38"/>
  <c r="F306" i="38" s="1"/>
  <c r="E305" i="38"/>
  <c r="F305" i="38" s="1"/>
  <c r="E304" i="38"/>
  <c r="F304" i="38" s="1"/>
  <c r="E303" i="38"/>
  <c r="F303" i="38" s="1"/>
  <c r="E302" i="38"/>
  <c r="F302" i="38" s="1"/>
  <c r="E301" i="38"/>
  <c r="F301" i="38" s="1"/>
  <c r="E300" i="38"/>
  <c r="F300" i="38" s="1"/>
  <c r="E299" i="38"/>
  <c r="F299" i="38" s="1"/>
  <c r="E298" i="38"/>
  <c r="F298" i="38" s="1"/>
  <c r="E297" i="38"/>
  <c r="F297" i="38" s="1"/>
  <c r="E296" i="38"/>
  <c r="F296" i="38" s="1"/>
  <c r="E295" i="38"/>
  <c r="F295" i="38" s="1"/>
  <c r="E294" i="38"/>
  <c r="F294" i="38" s="1"/>
  <c r="E293" i="38"/>
  <c r="F293" i="38" s="1"/>
  <c r="E292" i="38"/>
  <c r="F292" i="38" s="1"/>
  <c r="E291" i="38"/>
  <c r="F291" i="38" s="1"/>
  <c r="E290" i="38"/>
  <c r="F290" i="38" s="1"/>
  <c r="E289" i="38"/>
  <c r="F289" i="38" s="1"/>
  <c r="E288" i="38"/>
  <c r="F288" i="38" s="1"/>
  <c r="E287" i="38"/>
  <c r="F287" i="38" s="1"/>
  <c r="E286" i="38"/>
  <c r="F286" i="38" s="1"/>
  <c r="E285" i="38"/>
  <c r="F285" i="38" s="1"/>
  <c r="E284" i="38"/>
  <c r="F284" i="38" s="1"/>
  <c r="E283" i="38"/>
  <c r="F283" i="38" s="1"/>
  <c r="E282" i="38"/>
  <c r="F282" i="38" s="1"/>
  <c r="E281" i="38"/>
  <c r="F281" i="38" s="1"/>
  <c r="E280" i="38"/>
  <c r="F280" i="38" s="1"/>
  <c r="E279" i="38"/>
  <c r="F279" i="38" s="1"/>
  <c r="E278" i="38"/>
  <c r="F278" i="38" s="1"/>
  <c r="E277" i="38"/>
  <c r="F277" i="38" s="1"/>
  <c r="E276" i="38"/>
  <c r="F276" i="38" s="1"/>
  <c r="E275" i="38"/>
  <c r="F275" i="38" s="1"/>
  <c r="E274" i="38"/>
  <c r="F274" i="38" s="1"/>
  <c r="E273" i="38"/>
  <c r="F273" i="38" s="1"/>
  <c r="E272" i="38"/>
  <c r="F272" i="38" s="1"/>
  <c r="E271" i="38"/>
  <c r="F271" i="38" s="1"/>
  <c r="E270" i="38"/>
  <c r="F270" i="38" s="1"/>
  <c r="E269" i="38"/>
  <c r="F269" i="38" s="1"/>
  <c r="E268" i="38"/>
  <c r="F268" i="38" s="1"/>
  <c r="E267" i="38"/>
  <c r="F267" i="38" s="1"/>
  <c r="E266" i="38"/>
  <c r="F266" i="38" s="1"/>
  <c r="E265" i="38"/>
  <c r="F265" i="38" s="1"/>
  <c r="E264" i="38"/>
  <c r="F264" i="38" s="1"/>
  <c r="E263" i="38"/>
  <c r="F263" i="38" s="1"/>
  <c r="E262" i="38"/>
  <c r="F262" i="38" s="1"/>
  <c r="E261" i="38"/>
  <c r="F261" i="38" s="1"/>
  <c r="E260" i="38"/>
  <c r="F260" i="38" s="1"/>
  <c r="E259" i="38"/>
  <c r="F259" i="38" s="1"/>
  <c r="E258" i="38"/>
  <c r="F258" i="38" s="1"/>
  <c r="E257" i="38"/>
  <c r="F257" i="38" s="1"/>
  <c r="E256" i="38"/>
  <c r="F256" i="38" s="1"/>
  <c r="E255" i="38"/>
  <c r="F255" i="38" s="1"/>
  <c r="E254" i="38"/>
  <c r="F254" i="38" s="1"/>
  <c r="E253" i="38"/>
  <c r="F253" i="38" s="1"/>
  <c r="E252" i="38"/>
  <c r="F252" i="38" s="1"/>
  <c r="E251" i="38"/>
  <c r="F251" i="38" s="1"/>
  <c r="E250" i="38"/>
  <c r="F250" i="38" s="1"/>
  <c r="E249" i="38"/>
  <c r="F249" i="38" s="1"/>
  <c r="E248" i="38"/>
  <c r="F248" i="38" s="1"/>
  <c r="E247" i="38"/>
  <c r="F247" i="38" s="1"/>
  <c r="E246" i="38"/>
  <c r="F246" i="38" s="1"/>
  <c r="E245" i="38"/>
  <c r="F245" i="38" s="1"/>
  <c r="E244" i="38"/>
  <c r="F244" i="38" s="1"/>
  <c r="E243" i="38"/>
  <c r="F243" i="38" s="1"/>
  <c r="E242" i="38"/>
  <c r="F242" i="38" s="1"/>
  <c r="E241" i="38"/>
  <c r="F241" i="38" s="1"/>
  <c r="E240" i="38"/>
  <c r="F240" i="38" s="1"/>
  <c r="E239" i="38"/>
  <c r="F239" i="38" s="1"/>
  <c r="E238" i="38"/>
  <c r="F238" i="38" s="1"/>
  <c r="E237" i="38"/>
  <c r="F237" i="38" s="1"/>
  <c r="E236" i="38"/>
  <c r="F236" i="38" s="1"/>
  <c r="E235" i="38"/>
  <c r="F235" i="38" s="1"/>
  <c r="E234" i="38"/>
  <c r="F234" i="38" s="1"/>
  <c r="E233" i="38"/>
  <c r="F233" i="38" s="1"/>
  <c r="E232" i="38"/>
  <c r="F232" i="38" s="1"/>
  <c r="E231" i="38"/>
  <c r="F231" i="38" s="1"/>
  <c r="E230" i="38"/>
  <c r="F230" i="38" s="1"/>
  <c r="E229" i="38"/>
  <c r="F229" i="38" s="1"/>
  <c r="E228" i="38"/>
  <c r="F228" i="38" s="1"/>
  <c r="E227" i="38"/>
  <c r="F227" i="38" s="1"/>
  <c r="E226" i="38"/>
  <c r="F226" i="38" s="1"/>
  <c r="E225" i="38"/>
  <c r="F225" i="38" s="1"/>
  <c r="E224" i="38"/>
  <c r="F224" i="38" s="1"/>
  <c r="E223" i="38"/>
  <c r="F223" i="38" s="1"/>
  <c r="E222" i="38"/>
  <c r="F222" i="38" s="1"/>
  <c r="E221" i="38"/>
  <c r="F221" i="38" s="1"/>
  <c r="E220" i="38"/>
  <c r="F220" i="38" s="1"/>
  <c r="E219" i="38"/>
  <c r="F219" i="38" s="1"/>
  <c r="E218" i="38"/>
  <c r="F218" i="38" s="1"/>
  <c r="E217" i="38"/>
  <c r="F217" i="38" s="1"/>
  <c r="E216" i="38"/>
  <c r="F216" i="38" s="1"/>
  <c r="E215" i="38"/>
  <c r="F215" i="38" s="1"/>
  <c r="E214" i="38"/>
  <c r="F214" i="38" s="1"/>
  <c r="E213" i="38"/>
  <c r="F213" i="38" s="1"/>
  <c r="E212" i="38"/>
  <c r="F212" i="38" s="1"/>
  <c r="E211" i="38"/>
  <c r="F211" i="38" s="1"/>
  <c r="E210" i="38"/>
  <c r="F210" i="38" s="1"/>
  <c r="E209" i="38"/>
  <c r="F209" i="38" s="1"/>
  <c r="E208" i="38"/>
  <c r="F208" i="38" s="1"/>
  <c r="E207" i="38"/>
  <c r="F207" i="38" s="1"/>
  <c r="E206" i="38"/>
  <c r="F206" i="38" s="1"/>
  <c r="E205" i="38"/>
  <c r="F205" i="38" s="1"/>
  <c r="E204" i="38"/>
  <c r="F204" i="38" s="1"/>
  <c r="E203" i="38"/>
  <c r="F203" i="38" s="1"/>
  <c r="E202" i="38"/>
  <c r="F202" i="38" s="1"/>
  <c r="E201" i="38"/>
  <c r="F201" i="38" s="1"/>
  <c r="E200" i="38"/>
  <c r="F200" i="38" s="1"/>
  <c r="E199" i="38"/>
  <c r="F199" i="38" s="1"/>
  <c r="E198" i="38"/>
  <c r="F198" i="38" s="1"/>
  <c r="E197" i="38"/>
  <c r="F197" i="38" s="1"/>
  <c r="E196" i="38"/>
  <c r="F196" i="38" s="1"/>
  <c r="E195" i="38"/>
  <c r="F195" i="38" s="1"/>
  <c r="E194" i="38"/>
  <c r="F194" i="38" s="1"/>
  <c r="E193" i="38"/>
  <c r="F193" i="38" s="1"/>
  <c r="E192" i="38"/>
  <c r="F192" i="38" s="1"/>
  <c r="E191" i="38"/>
  <c r="F191" i="38" s="1"/>
  <c r="E190" i="38"/>
  <c r="F190" i="38" s="1"/>
  <c r="E189" i="38"/>
  <c r="F189" i="38" s="1"/>
  <c r="E188" i="38"/>
  <c r="F188" i="38" s="1"/>
  <c r="E187" i="38"/>
  <c r="F187" i="38" s="1"/>
  <c r="E186" i="38"/>
  <c r="F186" i="38" s="1"/>
  <c r="E185" i="38"/>
  <c r="F185" i="38" s="1"/>
  <c r="E184" i="38"/>
  <c r="F184" i="38" s="1"/>
  <c r="E183" i="38"/>
  <c r="F183" i="38" s="1"/>
  <c r="E182" i="38"/>
  <c r="F182" i="38" s="1"/>
  <c r="E181" i="38"/>
  <c r="F181" i="38" s="1"/>
  <c r="E180" i="38"/>
  <c r="F180" i="38" s="1"/>
  <c r="E179" i="38"/>
  <c r="F179" i="38" s="1"/>
  <c r="E178" i="38"/>
  <c r="F178" i="38" s="1"/>
  <c r="E177" i="38"/>
  <c r="F177" i="38" s="1"/>
  <c r="E176" i="38"/>
  <c r="F176" i="38" s="1"/>
  <c r="E175" i="38"/>
  <c r="F175" i="38" s="1"/>
  <c r="E174" i="38"/>
  <c r="F174" i="38" s="1"/>
  <c r="E173" i="38"/>
  <c r="F173" i="38" s="1"/>
  <c r="E172" i="38"/>
  <c r="F172" i="38" s="1"/>
  <c r="E171" i="38"/>
  <c r="F171" i="38" s="1"/>
  <c r="E170" i="38"/>
  <c r="F170" i="38" s="1"/>
  <c r="E169" i="38"/>
  <c r="F169" i="38" s="1"/>
  <c r="E168" i="38"/>
  <c r="F168" i="38" s="1"/>
  <c r="E167" i="38"/>
  <c r="F167" i="38" s="1"/>
  <c r="E166" i="38"/>
  <c r="F166" i="38" s="1"/>
  <c r="E165" i="38"/>
  <c r="F165" i="38" s="1"/>
  <c r="E164" i="38"/>
  <c r="F164" i="38" s="1"/>
  <c r="E163" i="38"/>
  <c r="F163" i="38" s="1"/>
  <c r="E162" i="38"/>
  <c r="F162" i="38" s="1"/>
  <c r="E161" i="38"/>
  <c r="F161" i="38" s="1"/>
  <c r="E160" i="38"/>
  <c r="F160" i="38" s="1"/>
  <c r="E159" i="38"/>
  <c r="F159" i="38" s="1"/>
  <c r="E158" i="38"/>
  <c r="F158" i="38" s="1"/>
  <c r="E157" i="38"/>
  <c r="F157" i="38" s="1"/>
  <c r="E156" i="38"/>
  <c r="F156" i="38" s="1"/>
  <c r="E155" i="38"/>
  <c r="F155" i="38" s="1"/>
  <c r="E154" i="38"/>
  <c r="F154" i="38" s="1"/>
  <c r="E153" i="38"/>
  <c r="F153" i="38" s="1"/>
  <c r="E152" i="38"/>
  <c r="F152" i="38" s="1"/>
  <c r="E151" i="38"/>
  <c r="F151" i="38" s="1"/>
  <c r="E150" i="38"/>
  <c r="F150" i="38" s="1"/>
  <c r="E149" i="38"/>
  <c r="F149" i="38" s="1"/>
  <c r="E148" i="38"/>
  <c r="F148" i="38" s="1"/>
  <c r="E147" i="38"/>
  <c r="F147" i="38" s="1"/>
  <c r="E146" i="38"/>
  <c r="F146" i="38" s="1"/>
  <c r="E145" i="38"/>
  <c r="F145" i="38" s="1"/>
  <c r="E144" i="38"/>
  <c r="F144" i="38" s="1"/>
  <c r="E143" i="38"/>
  <c r="F143" i="38" s="1"/>
  <c r="E142" i="38"/>
  <c r="F142" i="38" s="1"/>
  <c r="E141" i="38"/>
  <c r="F141" i="38" s="1"/>
  <c r="E140" i="38"/>
  <c r="F140" i="38" s="1"/>
  <c r="E139" i="38"/>
  <c r="F139" i="38" s="1"/>
  <c r="E138" i="38"/>
  <c r="F138" i="38" s="1"/>
  <c r="E137" i="38"/>
  <c r="F137" i="38" s="1"/>
  <c r="E136" i="38"/>
  <c r="F136" i="38" s="1"/>
  <c r="E135" i="38"/>
  <c r="F135" i="38" s="1"/>
  <c r="E134" i="38"/>
  <c r="F134" i="38" s="1"/>
  <c r="E133" i="38"/>
  <c r="F133" i="38" s="1"/>
  <c r="E132" i="38"/>
  <c r="F132" i="38" s="1"/>
  <c r="E131" i="38"/>
  <c r="F131" i="38" s="1"/>
  <c r="E130" i="38"/>
  <c r="F130" i="38" s="1"/>
  <c r="E129" i="38"/>
  <c r="F129" i="38" s="1"/>
  <c r="E128" i="38"/>
  <c r="F128" i="38" s="1"/>
  <c r="E127" i="38"/>
  <c r="F127" i="38" s="1"/>
  <c r="E126" i="38"/>
  <c r="F126" i="38" s="1"/>
  <c r="E125" i="38"/>
  <c r="F125" i="38" s="1"/>
  <c r="E124" i="38"/>
  <c r="F124" i="38" s="1"/>
  <c r="E123" i="38"/>
  <c r="F123" i="38" s="1"/>
  <c r="E122" i="38"/>
  <c r="F122" i="38" s="1"/>
  <c r="E121" i="38"/>
  <c r="F121" i="38" s="1"/>
  <c r="E120" i="38"/>
  <c r="F120" i="38" s="1"/>
  <c r="E119" i="38"/>
  <c r="F119" i="38" s="1"/>
  <c r="E118" i="38"/>
  <c r="F118" i="38" s="1"/>
  <c r="E117" i="38"/>
  <c r="F117" i="38" s="1"/>
  <c r="E116" i="38"/>
  <c r="F116" i="38" s="1"/>
  <c r="E115" i="38"/>
  <c r="F115" i="38" s="1"/>
  <c r="E114" i="38"/>
  <c r="F114" i="38" s="1"/>
  <c r="E113" i="38"/>
  <c r="F113" i="38" s="1"/>
  <c r="E112" i="38"/>
  <c r="F112" i="38" s="1"/>
  <c r="E111" i="38"/>
  <c r="F111" i="38" s="1"/>
  <c r="E110" i="38"/>
  <c r="F110" i="38" s="1"/>
  <c r="E109" i="38"/>
  <c r="F109" i="38" s="1"/>
  <c r="E108" i="38"/>
  <c r="F108" i="38" s="1"/>
  <c r="E107" i="38"/>
  <c r="F107" i="38" s="1"/>
  <c r="E106" i="38"/>
  <c r="F106" i="38" s="1"/>
  <c r="E105" i="38"/>
  <c r="F105" i="38" s="1"/>
  <c r="E104" i="38"/>
  <c r="F104" i="38" s="1"/>
  <c r="E103" i="38"/>
  <c r="F103" i="38" s="1"/>
  <c r="E102" i="38"/>
  <c r="F102" i="38" s="1"/>
  <c r="E101" i="38"/>
  <c r="F101" i="38" s="1"/>
  <c r="E100" i="38"/>
  <c r="F100" i="38" s="1"/>
  <c r="E99" i="38"/>
  <c r="F99" i="38" s="1"/>
  <c r="E98" i="38"/>
  <c r="F98" i="38" s="1"/>
  <c r="E97" i="38"/>
  <c r="F97" i="38" s="1"/>
  <c r="E96" i="38"/>
  <c r="F96" i="38" s="1"/>
  <c r="E95" i="38"/>
  <c r="F95" i="38" s="1"/>
  <c r="E94" i="38"/>
  <c r="F94" i="38" s="1"/>
  <c r="E93" i="38"/>
  <c r="F93" i="38" s="1"/>
  <c r="E92" i="38"/>
  <c r="F92" i="38" s="1"/>
  <c r="E91" i="38"/>
  <c r="F91" i="38" s="1"/>
  <c r="E90" i="38"/>
  <c r="F90" i="38" s="1"/>
  <c r="E89" i="38"/>
  <c r="F89" i="38" s="1"/>
  <c r="E88" i="38"/>
  <c r="F88" i="38" s="1"/>
  <c r="E87" i="38"/>
  <c r="F87" i="38" s="1"/>
  <c r="E86" i="38"/>
  <c r="F86" i="38" s="1"/>
  <c r="E85" i="38"/>
  <c r="F85" i="38" s="1"/>
  <c r="E84" i="38"/>
  <c r="F84" i="38" s="1"/>
  <c r="E83" i="38"/>
  <c r="F83" i="38" s="1"/>
  <c r="E82" i="38"/>
  <c r="F82" i="38" s="1"/>
  <c r="E81" i="38"/>
  <c r="F81" i="38" s="1"/>
  <c r="E80" i="38"/>
  <c r="F80" i="38" s="1"/>
  <c r="E79" i="38"/>
  <c r="F79" i="38" s="1"/>
  <c r="E78" i="38"/>
  <c r="F78" i="38" s="1"/>
  <c r="E77" i="38"/>
  <c r="F77" i="38" s="1"/>
  <c r="E76" i="38"/>
  <c r="F76" i="38" s="1"/>
  <c r="E75" i="38"/>
  <c r="F75" i="38" s="1"/>
  <c r="E74" i="38"/>
  <c r="F74" i="38" s="1"/>
  <c r="E73" i="38"/>
  <c r="F73" i="38" s="1"/>
  <c r="E72" i="38"/>
  <c r="F72" i="38" s="1"/>
  <c r="E71" i="38"/>
  <c r="F71" i="38" s="1"/>
  <c r="E70" i="38"/>
  <c r="F70" i="38" s="1"/>
  <c r="E69" i="38"/>
  <c r="F69" i="38" s="1"/>
  <c r="E68" i="38"/>
  <c r="F68" i="38" s="1"/>
  <c r="E67" i="38"/>
  <c r="F67" i="38" s="1"/>
  <c r="E66" i="38"/>
  <c r="F66" i="38" s="1"/>
  <c r="E65" i="38"/>
  <c r="F65" i="38" s="1"/>
  <c r="E64" i="38"/>
  <c r="F64" i="38" s="1"/>
  <c r="E63" i="38"/>
  <c r="F63" i="38" s="1"/>
  <c r="E62" i="38"/>
  <c r="F62" i="38" s="1"/>
  <c r="E61" i="38"/>
  <c r="F61" i="38" s="1"/>
  <c r="E60" i="38"/>
  <c r="F60" i="38" s="1"/>
  <c r="E59" i="38"/>
  <c r="F59" i="38" s="1"/>
  <c r="E58" i="38"/>
  <c r="F58" i="38" s="1"/>
  <c r="E57" i="38"/>
  <c r="F57" i="38" s="1"/>
  <c r="E56" i="38"/>
  <c r="F56" i="38" s="1"/>
  <c r="E55" i="38"/>
  <c r="F55" i="38" s="1"/>
  <c r="E54" i="38"/>
  <c r="F54" i="38" s="1"/>
  <c r="E53" i="38"/>
  <c r="F53" i="38" s="1"/>
  <c r="E52" i="38"/>
  <c r="F52" i="38" s="1"/>
  <c r="E51" i="38"/>
  <c r="F51" i="38" s="1"/>
  <c r="E50" i="38"/>
  <c r="F50" i="38" s="1"/>
  <c r="E49" i="38"/>
  <c r="F49" i="38" s="1"/>
  <c r="E48" i="38"/>
  <c r="F48" i="38" s="1"/>
  <c r="E47" i="38"/>
  <c r="F47" i="38" s="1"/>
  <c r="E46" i="38"/>
  <c r="F46" i="38" s="1"/>
  <c r="E45" i="38"/>
  <c r="F45" i="38" s="1"/>
  <c r="E44" i="38"/>
  <c r="F44" i="38" s="1"/>
  <c r="E43" i="38"/>
  <c r="F43" i="38" s="1"/>
  <c r="E42" i="38"/>
  <c r="F42" i="38" s="1"/>
  <c r="E41" i="38"/>
  <c r="F41" i="38" s="1"/>
  <c r="E40" i="38"/>
  <c r="F40" i="38" s="1"/>
  <c r="E39" i="38"/>
  <c r="F39" i="38" s="1"/>
  <c r="E38" i="38"/>
  <c r="F38" i="38" s="1"/>
  <c r="E37" i="38"/>
  <c r="F37" i="38" s="1"/>
  <c r="E36" i="38"/>
  <c r="F36" i="38" s="1"/>
  <c r="E35" i="38"/>
  <c r="F35" i="38" s="1"/>
  <c r="E34" i="38"/>
  <c r="F34" i="38" s="1"/>
  <c r="E33" i="38"/>
  <c r="F33" i="38" s="1"/>
  <c r="E32" i="38"/>
  <c r="F32" i="38" s="1"/>
  <c r="E31" i="38"/>
  <c r="F31" i="38" s="1"/>
  <c r="E30" i="38"/>
  <c r="F30" i="38" s="1"/>
  <c r="E29" i="38"/>
  <c r="F29" i="38" s="1"/>
  <c r="E28" i="38"/>
  <c r="F28" i="38" s="1"/>
  <c r="E27" i="38"/>
  <c r="F27" i="38" s="1"/>
  <c r="E26" i="38"/>
  <c r="F26" i="38" s="1"/>
  <c r="E25" i="38"/>
  <c r="F25" i="38" s="1"/>
  <c r="E24" i="38"/>
  <c r="F24" i="38" s="1"/>
  <c r="E23" i="38"/>
  <c r="F23" i="38" s="1"/>
  <c r="E22" i="38"/>
  <c r="F22" i="38" s="1"/>
  <c r="E21" i="38"/>
  <c r="F21" i="38" s="1"/>
  <c r="E20" i="38"/>
  <c r="F20" i="38" s="1"/>
  <c r="E19" i="38"/>
  <c r="F19" i="38" s="1"/>
  <c r="E18" i="38"/>
  <c r="F18" i="38" s="1"/>
  <c r="E17" i="38"/>
  <c r="F17" i="38" s="1"/>
  <c r="E16" i="38"/>
  <c r="F16" i="38" s="1"/>
  <c r="E15" i="38"/>
  <c r="F15" i="38" s="1"/>
  <c r="E14" i="38"/>
  <c r="F14" i="38" s="1"/>
  <c r="E13" i="38"/>
  <c r="F13" i="38" s="1"/>
  <c r="E12" i="38"/>
  <c r="F12" i="38" s="1"/>
  <c r="E11" i="38"/>
  <c r="F11" i="38" s="1"/>
  <c r="E10" i="38"/>
  <c r="F10" i="38" s="1"/>
  <c r="E9" i="38"/>
  <c r="F9" i="38" s="1"/>
  <c r="E8" i="38"/>
  <c r="F8" i="38" s="1"/>
  <c r="J7" i="38"/>
  <c r="E7" i="38"/>
  <c r="F7" i="38" s="1"/>
  <c r="J6" i="38"/>
  <c r="E6" i="38"/>
  <c r="F6" i="38" s="1"/>
  <c r="E5" i="38"/>
  <c r="F5" i="38" s="1"/>
  <c r="J4" i="38"/>
  <c r="J5" i="38" s="1"/>
  <c r="E4" i="38"/>
  <c r="F4" i="38" s="1"/>
  <c r="J3" i="38"/>
  <c r="E3" i="38"/>
  <c r="F3" i="38" s="1"/>
  <c r="Z3" i="37"/>
  <c r="U2160" i="37"/>
  <c r="V2160" i="37" s="1"/>
  <c r="U2159" i="37"/>
  <c r="V2159" i="37" s="1"/>
  <c r="U2158" i="37"/>
  <c r="V2158" i="37" s="1"/>
  <c r="U2157" i="37"/>
  <c r="V2157" i="37" s="1"/>
  <c r="U2156" i="37"/>
  <c r="V2156" i="37" s="1"/>
  <c r="U2155" i="37"/>
  <c r="V2155" i="37" s="1"/>
  <c r="U2154" i="37"/>
  <c r="V2154" i="37" s="1"/>
  <c r="U2153" i="37"/>
  <c r="V2153" i="37" s="1"/>
  <c r="U2152" i="37"/>
  <c r="V2152" i="37" s="1"/>
  <c r="U2151" i="37"/>
  <c r="V2151" i="37" s="1"/>
  <c r="U2150" i="37"/>
  <c r="V2150" i="37" s="1"/>
  <c r="U2149" i="37"/>
  <c r="V2149" i="37" s="1"/>
  <c r="U2148" i="37"/>
  <c r="V2148" i="37" s="1"/>
  <c r="U2147" i="37"/>
  <c r="V2147" i="37" s="1"/>
  <c r="U2146" i="37"/>
  <c r="V2146" i="37" s="1"/>
  <c r="U2145" i="37"/>
  <c r="V2145" i="37" s="1"/>
  <c r="U2144" i="37"/>
  <c r="V2144" i="37" s="1"/>
  <c r="U2143" i="37"/>
  <c r="V2143" i="37" s="1"/>
  <c r="U2142" i="37"/>
  <c r="V2142" i="37" s="1"/>
  <c r="U2141" i="37"/>
  <c r="V2141" i="37" s="1"/>
  <c r="U2140" i="37"/>
  <c r="V2140" i="37" s="1"/>
  <c r="U2139" i="37"/>
  <c r="V2139" i="37" s="1"/>
  <c r="U2138" i="37"/>
  <c r="V2138" i="37" s="1"/>
  <c r="U2137" i="37"/>
  <c r="V2137" i="37" s="1"/>
  <c r="U2136" i="37"/>
  <c r="V2136" i="37" s="1"/>
  <c r="U2135" i="37"/>
  <c r="V2135" i="37" s="1"/>
  <c r="U2134" i="37"/>
  <c r="V2134" i="37" s="1"/>
  <c r="U2133" i="37"/>
  <c r="V2133" i="37" s="1"/>
  <c r="U2132" i="37"/>
  <c r="V2132" i="37" s="1"/>
  <c r="U2131" i="37"/>
  <c r="V2131" i="37" s="1"/>
  <c r="U2130" i="37"/>
  <c r="V2130" i="37" s="1"/>
  <c r="U2129" i="37"/>
  <c r="V2129" i="37" s="1"/>
  <c r="U2128" i="37"/>
  <c r="V2128" i="37" s="1"/>
  <c r="U2127" i="37"/>
  <c r="V2127" i="37" s="1"/>
  <c r="U2126" i="37"/>
  <c r="V2126" i="37" s="1"/>
  <c r="U2125" i="37"/>
  <c r="V2125" i="37" s="1"/>
  <c r="U2124" i="37"/>
  <c r="V2124" i="37" s="1"/>
  <c r="U2123" i="37"/>
  <c r="V2123" i="37" s="1"/>
  <c r="U2122" i="37"/>
  <c r="V2122" i="37" s="1"/>
  <c r="U2121" i="37"/>
  <c r="V2121" i="37" s="1"/>
  <c r="U2120" i="37"/>
  <c r="V2120" i="37" s="1"/>
  <c r="U2119" i="37"/>
  <c r="V2119" i="37" s="1"/>
  <c r="U2118" i="37"/>
  <c r="V2118" i="37" s="1"/>
  <c r="U2117" i="37"/>
  <c r="V2117" i="37" s="1"/>
  <c r="U2116" i="37"/>
  <c r="V2116" i="37" s="1"/>
  <c r="U2115" i="37"/>
  <c r="V2115" i="37" s="1"/>
  <c r="U2114" i="37"/>
  <c r="V2114" i="37" s="1"/>
  <c r="U2113" i="37"/>
  <c r="V2113" i="37" s="1"/>
  <c r="U2112" i="37"/>
  <c r="V2112" i="37" s="1"/>
  <c r="U2111" i="37"/>
  <c r="V2111" i="37" s="1"/>
  <c r="U2110" i="37"/>
  <c r="V2110" i="37" s="1"/>
  <c r="U2109" i="37"/>
  <c r="V2109" i="37" s="1"/>
  <c r="U2108" i="37"/>
  <c r="V2108" i="37" s="1"/>
  <c r="U2107" i="37"/>
  <c r="V2107" i="37" s="1"/>
  <c r="U2106" i="37"/>
  <c r="V2106" i="37" s="1"/>
  <c r="U2105" i="37"/>
  <c r="V2105" i="37" s="1"/>
  <c r="U2104" i="37"/>
  <c r="V2104" i="37" s="1"/>
  <c r="U2103" i="37"/>
  <c r="V2103" i="37" s="1"/>
  <c r="U2102" i="37"/>
  <c r="V2102" i="37" s="1"/>
  <c r="U2101" i="37"/>
  <c r="V2101" i="37" s="1"/>
  <c r="U2100" i="37"/>
  <c r="V2100" i="37" s="1"/>
  <c r="U2099" i="37"/>
  <c r="V2099" i="37" s="1"/>
  <c r="U2098" i="37"/>
  <c r="V2098" i="37" s="1"/>
  <c r="U2097" i="37"/>
  <c r="V2097" i="37" s="1"/>
  <c r="U2096" i="37"/>
  <c r="V2096" i="37" s="1"/>
  <c r="U2095" i="37"/>
  <c r="V2095" i="37" s="1"/>
  <c r="U2094" i="37"/>
  <c r="V2094" i="37" s="1"/>
  <c r="U2093" i="37"/>
  <c r="V2093" i="37" s="1"/>
  <c r="U2092" i="37"/>
  <c r="V2092" i="37" s="1"/>
  <c r="U2091" i="37"/>
  <c r="V2091" i="37" s="1"/>
  <c r="U2090" i="37"/>
  <c r="V2090" i="37" s="1"/>
  <c r="U2089" i="37"/>
  <c r="V2089" i="37" s="1"/>
  <c r="U2088" i="37"/>
  <c r="V2088" i="37" s="1"/>
  <c r="U2087" i="37"/>
  <c r="V2087" i="37" s="1"/>
  <c r="U2086" i="37"/>
  <c r="V2086" i="37" s="1"/>
  <c r="U2085" i="37"/>
  <c r="V2085" i="37" s="1"/>
  <c r="U2084" i="37"/>
  <c r="V2084" i="37" s="1"/>
  <c r="U2083" i="37"/>
  <c r="V2083" i="37" s="1"/>
  <c r="U2082" i="37"/>
  <c r="V2082" i="37" s="1"/>
  <c r="U2081" i="37"/>
  <c r="V2081" i="37" s="1"/>
  <c r="U2080" i="37"/>
  <c r="V2080" i="37" s="1"/>
  <c r="U2079" i="37"/>
  <c r="V2079" i="37" s="1"/>
  <c r="U2078" i="37"/>
  <c r="V2078" i="37" s="1"/>
  <c r="U2077" i="37"/>
  <c r="V2077" i="37" s="1"/>
  <c r="U2076" i="37"/>
  <c r="V2076" i="37" s="1"/>
  <c r="U2075" i="37"/>
  <c r="V2075" i="37" s="1"/>
  <c r="U2074" i="37"/>
  <c r="V2074" i="37" s="1"/>
  <c r="U2073" i="37"/>
  <c r="V2073" i="37" s="1"/>
  <c r="U2072" i="37"/>
  <c r="V2072" i="37" s="1"/>
  <c r="U2071" i="37"/>
  <c r="V2071" i="37" s="1"/>
  <c r="U2070" i="37"/>
  <c r="V2070" i="37" s="1"/>
  <c r="U2069" i="37"/>
  <c r="V2069" i="37" s="1"/>
  <c r="U2068" i="37"/>
  <c r="V2068" i="37" s="1"/>
  <c r="U2067" i="37"/>
  <c r="V2067" i="37" s="1"/>
  <c r="U2066" i="37"/>
  <c r="V2066" i="37" s="1"/>
  <c r="U2065" i="37"/>
  <c r="V2065" i="37" s="1"/>
  <c r="U2064" i="37"/>
  <c r="V2064" i="37" s="1"/>
  <c r="U2063" i="37"/>
  <c r="V2063" i="37" s="1"/>
  <c r="U2062" i="37"/>
  <c r="V2062" i="37" s="1"/>
  <c r="U2061" i="37"/>
  <c r="V2061" i="37" s="1"/>
  <c r="U2060" i="37"/>
  <c r="V2060" i="37" s="1"/>
  <c r="U2059" i="37"/>
  <c r="V2059" i="37" s="1"/>
  <c r="U2058" i="37"/>
  <c r="V2058" i="37" s="1"/>
  <c r="U2057" i="37"/>
  <c r="V2057" i="37" s="1"/>
  <c r="U2056" i="37"/>
  <c r="V2056" i="37" s="1"/>
  <c r="U2055" i="37"/>
  <c r="V2055" i="37" s="1"/>
  <c r="U2054" i="37"/>
  <c r="V2054" i="37" s="1"/>
  <c r="U2053" i="37"/>
  <c r="V2053" i="37" s="1"/>
  <c r="U2052" i="37"/>
  <c r="V2052" i="37" s="1"/>
  <c r="U2051" i="37"/>
  <c r="V2051" i="37" s="1"/>
  <c r="U2050" i="37"/>
  <c r="V2050" i="37" s="1"/>
  <c r="U2049" i="37"/>
  <c r="V2049" i="37" s="1"/>
  <c r="U2048" i="37"/>
  <c r="V2048" i="37" s="1"/>
  <c r="U2047" i="37"/>
  <c r="V2047" i="37" s="1"/>
  <c r="U2046" i="37"/>
  <c r="V2046" i="37" s="1"/>
  <c r="U2045" i="37"/>
  <c r="V2045" i="37" s="1"/>
  <c r="U2044" i="37"/>
  <c r="V2044" i="37" s="1"/>
  <c r="U2043" i="37"/>
  <c r="V2043" i="37" s="1"/>
  <c r="U2042" i="37"/>
  <c r="V2042" i="37" s="1"/>
  <c r="U2041" i="37"/>
  <c r="V2041" i="37" s="1"/>
  <c r="U2040" i="37"/>
  <c r="V2040" i="37" s="1"/>
  <c r="U2039" i="37"/>
  <c r="V2039" i="37" s="1"/>
  <c r="U2038" i="37"/>
  <c r="V2038" i="37" s="1"/>
  <c r="U2037" i="37"/>
  <c r="V2037" i="37" s="1"/>
  <c r="U2036" i="37"/>
  <c r="V2036" i="37" s="1"/>
  <c r="U2035" i="37"/>
  <c r="V2035" i="37" s="1"/>
  <c r="U2034" i="37"/>
  <c r="V2034" i="37" s="1"/>
  <c r="U2033" i="37"/>
  <c r="V2033" i="37" s="1"/>
  <c r="U2032" i="37"/>
  <c r="V2032" i="37" s="1"/>
  <c r="U2031" i="37"/>
  <c r="V2031" i="37" s="1"/>
  <c r="U2030" i="37"/>
  <c r="V2030" i="37" s="1"/>
  <c r="U2029" i="37"/>
  <c r="V2029" i="37" s="1"/>
  <c r="U2028" i="37"/>
  <c r="V2028" i="37" s="1"/>
  <c r="U2027" i="37"/>
  <c r="V2027" i="37" s="1"/>
  <c r="U2026" i="37"/>
  <c r="V2026" i="37" s="1"/>
  <c r="U2025" i="37"/>
  <c r="V2025" i="37" s="1"/>
  <c r="U2024" i="37"/>
  <c r="V2024" i="37" s="1"/>
  <c r="U2023" i="37"/>
  <c r="V2023" i="37" s="1"/>
  <c r="U2022" i="37"/>
  <c r="V2022" i="37" s="1"/>
  <c r="U2021" i="37"/>
  <c r="V2021" i="37" s="1"/>
  <c r="U2020" i="37"/>
  <c r="V2020" i="37" s="1"/>
  <c r="U2019" i="37"/>
  <c r="V2019" i="37" s="1"/>
  <c r="U2018" i="37"/>
  <c r="V2018" i="37" s="1"/>
  <c r="U2017" i="37"/>
  <c r="V2017" i="37" s="1"/>
  <c r="U2016" i="37"/>
  <c r="V2016" i="37" s="1"/>
  <c r="U2015" i="37"/>
  <c r="V2015" i="37" s="1"/>
  <c r="U2014" i="37"/>
  <c r="V2014" i="37" s="1"/>
  <c r="U2013" i="37"/>
  <c r="V2013" i="37" s="1"/>
  <c r="U2012" i="37"/>
  <c r="V2012" i="37" s="1"/>
  <c r="U2011" i="37"/>
  <c r="V2011" i="37" s="1"/>
  <c r="U2010" i="37"/>
  <c r="V2010" i="37" s="1"/>
  <c r="U2009" i="37"/>
  <c r="V2009" i="37" s="1"/>
  <c r="U2008" i="37"/>
  <c r="V2008" i="37" s="1"/>
  <c r="U2007" i="37"/>
  <c r="V2007" i="37" s="1"/>
  <c r="U2006" i="37"/>
  <c r="V2006" i="37" s="1"/>
  <c r="U2005" i="37"/>
  <c r="V2005" i="37" s="1"/>
  <c r="U2004" i="37"/>
  <c r="V2004" i="37" s="1"/>
  <c r="U2003" i="37"/>
  <c r="V2003" i="37" s="1"/>
  <c r="U2002" i="37"/>
  <c r="V2002" i="37" s="1"/>
  <c r="U2001" i="37"/>
  <c r="V2001" i="37" s="1"/>
  <c r="U2000" i="37"/>
  <c r="V2000" i="37" s="1"/>
  <c r="U1999" i="37"/>
  <c r="V1999" i="37" s="1"/>
  <c r="U1998" i="37"/>
  <c r="V1998" i="37" s="1"/>
  <c r="U1997" i="37"/>
  <c r="V1997" i="37" s="1"/>
  <c r="U1996" i="37"/>
  <c r="V1996" i="37" s="1"/>
  <c r="U1995" i="37"/>
  <c r="V1995" i="37" s="1"/>
  <c r="U1994" i="37"/>
  <c r="V1994" i="37" s="1"/>
  <c r="U1993" i="37"/>
  <c r="V1993" i="37" s="1"/>
  <c r="U1992" i="37"/>
  <c r="V1992" i="37" s="1"/>
  <c r="U1991" i="37"/>
  <c r="V1991" i="37" s="1"/>
  <c r="U1990" i="37"/>
  <c r="V1990" i="37" s="1"/>
  <c r="U1989" i="37"/>
  <c r="V1989" i="37" s="1"/>
  <c r="U1988" i="37"/>
  <c r="V1988" i="37" s="1"/>
  <c r="U1987" i="37"/>
  <c r="V1987" i="37" s="1"/>
  <c r="U1986" i="37"/>
  <c r="V1986" i="37" s="1"/>
  <c r="U1985" i="37"/>
  <c r="V1985" i="37" s="1"/>
  <c r="U1984" i="37"/>
  <c r="V1984" i="37" s="1"/>
  <c r="U1983" i="37"/>
  <c r="V1983" i="37" s="1"/>
  <c r="U1982" i="37"/>
  <c r="V1982" i="37" s="1"/>
  <c r="U1981" i="37"/>
  <c r="V1981" i="37" s="1"/>
  <c r="U1980" i="37"/>
  <c r="V1980" i="37" s="1"/>
  <c r="U1979" i="37"/>
  <c r="V1979" i="37" s="1"/>
  <c r="U1978" i="37"/>
  <c r="V1978" i="37" s="1"/>
  <c r="U1977" i="37"/>
  <c r="V1977" i="37" s="1"/>
  <c r="U1976" i="37"/>
  <c r="V1976" i="37" s="1"/>
  <c r="U1975" i="37"/>
  <c r="V1975" i="37" s="1"/>
  <c r="U1974" i="37"/>
  <c r="V1974" i="37" s="1"/>
  <c r="U1973" i="37"/>
  <c r="V1973" i="37" s="1"/>
  <c r="U1972" i="37"/>
  <c r="V1972" i="37" s="1"/>
  <c r="U1971" i="37"/>
  <c r="V1971" i="37" s="1"/>
  <c r="U1970" i="37"/>
  <c r="V1970" i="37" s="1"/>
  <c r="U1969" i="37"/>
  <c r="V1969" i="37" s="1"/>
  <c r="U1968" i="37"/>
  <c r="V1968" i="37" s="1"/>
  <c r="U1967" i="37"/>
  <c r="V1967" i="37" s="1"/>
  <c r="U1966" i="37"/>
  <c r="V1966" i="37" s="1"/>
  <c r="U1965" i="37"/>
  <c r="V1965" i="37" s="1"/>
  <c r="U1964" i="37"/>
  <c r="V1964" i="37" s="1"/>
  <c r="U1963" i="37"/>
  <c r="V1963" i="37" s="1"/>
  <c r="U1962" i="37"/>
  <c r="V1962" i="37" s="1"/>
  <c r="U1961" i="37"/>
  <c r="V1961" i="37" s="1"/>
  <c r="U1960" i="37"/>
  <c r="V1960" i="37" s="1"/>
  <c r="U1959" i="37"/>
  <c r="V1959" i="37" s="1"/>
  <c r="U1958" i="37"/>
  <c r="V1958" i="37" s="1"/>
  <c r="U1957" i="37"/>
  <c r="V1957" i="37" s="1"/>
  <c r="U1956" i="37"/>
  <c r="V1956" i="37" s="1"/>
  <c r="U1955" i="37"/>
  <c r="V1955" i="37" s="1"/>
  <c r="U1954" i="37"/>
  <c r="V1954" i="37" s="1"/>
  <c r="U1953" i="37"/>
  <c r="V1953" i="37" s="1"/>
  <c r="U1952" i="37"/>
  <c r="V1952" i="37" s="1"/>
  <c r="U1951" i="37"/>
  <c r="V1951" i="37" s="1"/>
  <c r="U1950" i="37"/>
  <c r="V1950" i="37" s="1"/>
  <c r="U1949" i="37"/>
  <c r="V1949" i="37" s="1"/>
  <c r="U1948" i="37"/>
  <c r="V1948" i="37" s="1"/>
  <c r="U1947" i="37"/>
  <c r="V1947" i="37" s="1"/>
  <c r="U1946" i="37"/>
  <c r="V1946" i="37" s="1"/>
  <c r="U1945" i="37"/>
  <c r="V1945" i="37" s="1"/>
  <c r="U1944" i="37"/>
  <c r="V1944" i="37" s="1"/>
  <c r="U1943" i="37"/>
  <c r="V1943" i="37" s="1"/>
  <c r="U1942" i="37"/>
  <c r="V1942" i="37" s="1"/>
  <c r="U1941" i="37"/>
  <c r="V1941" i="37" s="1"/>
  <c r="U1940" i="37"/>
  <c r="V1940" i="37" s="1"/>
  <c r="U1939" i="37"/>
  <c r="V1939" i="37" s="1"/>
  <c r="U1938" i="37"/>
  <c r="V1938" i="37" s="1"/>
  <c r="U1937" i="37"/>
  <c r="V1937" i="37" s="1"/>
  <c r="U1936" i="37"/>
  <c r="V1936" i="37" s="1"/>
  <c r="U1935" i="37"/>
  <c r="V1935" i="37" s="1"/>
  <c r="U1934" i="37"/>
  <c r="V1934" i="37" s="1"/>
  <c r="U1933" i="37"/>
  <c r="V1933" i="37" s="1"/>
  <c r="U1932" i="37"/>
  <c r="V1932" i="37" s="1"/>
  <c r="U1931" i="37"/>
  <c r="V1931" i="37" s="1"/>
  <c r="U1930" i="37"/>
  <c r="V1930" i="37" s="1"/>
  <c r="U1929" i="37"/>
  <c r="V1929" i="37" s="1"/>
  <c r="U1928" i="37"/>
  <c r="V1928" i="37" s="1"/>
  <c r="U1927" i="37"/>
  <c r="V1927" i="37" s="1"/>
  <c r="U1926" i="37"/>
  <c r="V1926" i="37" s="1"/>
  <c r="U1925" i="37"/>
  <c r="V1925" i="37" s="1"/>
  <c r="U1924" i="37"/>
  <c r="V1924" i="37" s="1"/>
  <c r="U1923" i="37"/>
  <c r="V1923" i="37" s="1"/>
  <c r="U1922" i="37"/>
  <c r="V1922" i="37" s="1"/>
  <c r="U1921" i="37"/>
  <c r="V1921" i="37" s="1"/>
  <c r="U1920" i="37"/>
  <c r="V1920" i="37" s="1"/>
  <c r="U1919" i="37"/>
  <c r="V1919" i="37" s="1"/>
  <c r="U1918" i="37"/>
  <c r="V1918" i="37" s="1"/>
  <c r="U1917" i="37"/>
  <c r="V1917" i="37" s="1"/>
  <c r="U1916" i="37"/>
  <c r="V1916" i="37" s="1"/>
  <c r="U1915" i="37"/>
  <c r="V1915" i="37" s="1"/>
  <c r="U1914" i="37"/>
  <c r="V1914" i="37" s="1"/>
  <c r="U1913" i="37"/>
  <c r="V1913" i="37" s="1"/>
  <c r="U1912" i="37"/>
  <c r="V1912" i="37" s="1"/>
  <c r="U1911" i="37"/>
  <c r="V1911" i="37" s="1"/>
  <c r="U1910" i="37"/>
  <c r="V1910" i="37" s="1"/>
  <c r="U1909" i="37"/>
  <c r="V1909" i="37" s="1"/>
  <c r="U1908" i="37"/>
  <c r="V1908" i="37" s="1"/>
  <c r="U1907" i="37"/>
  <c r="V1907" i="37" s="1"/>
  <c r="U1906" i="37"/>
  <c r="V1906" i="37" s="1"/>
  <c r="U1905" i="37"/>
  <c r="V1905" i="37" s="1"/>
  <c r="U1904" i="37"/>
  <c r="V1904" i="37" s="1"/>
  <c r="U1903" i="37"/>
  <c r="V1903" i="37" s="1"/>
  <c r="U1902" i="37"/>
  <c r="V1902" i="37" s="1"/>
  <c r="U1901" i="37"/>
  <c r="V1901" i="37" s="1"/>
  <c r="U1900" i="37"/>
  <c r="V1900" i="37" s="1"/>
  <c r="U1899" i="37"/>
  <c r="V1899" i="37" s="1"/>
  <c r="U1898" i="37"/>
  <c r="V1898" i="37" s="1"/>
  <c r="U1897" i="37"/>
  <c r="V1897" i="37" s="1"/>
  <c r="U1896" i="37"/>
  <c r="V1896" i="37" s="1"/>
  <c r="U1895" i="37"/>
  <c r="V1895" i="37" s="1"/>
  <c r="U1894" i="37"/>
  <c r="V1894" i="37" s="1"/>
  <c r="U1893" i="37"/>
  <c r="V1893" i="37" s="1"/>
  <c r="U1892" i="37"/>
  <c r="V1892" i="37" s="1"/>
  <c r="U1891" i="37"/>
  <c r="V1891" i="37" s="1"/>
  <c r="U1890" i="37"/>
  <c r="V1890" i="37" s="1"/>
  <c r="U1889" i="37"/>
  <c r="V1889" i="37" s="1"/>
  <c r="U1888" i="37"/>
  <c r="V1888" i="37" s="1"/>
  <c r="U1887" i="37"/>
  <c r="V1887" i="37" s="1"/>
  <c r="U1886" i="37"/>
  <c r="V1886" i="37" s="1"/>
  <c r="U1885" i="37"/>
  <c r="V1885" i="37" s="1"/>
  <c r="U1884" i="37"/>
  <c r="V1884" i="37" s="1"/>
  <c r="U1883" i="37"/>
  <c r="V1883" i="37" s="1"/>
  <c r="U1882" i="37"/>
  <c r="V1882" i="37" s="1"/>
  <c r="U1881" i="37"/>
  <c r="V1881" i="37" s="1"/>
  <c r="U1880" i="37"/>
  <c r="V1880" i="37" s="1"/>
  <c r="U1879" i="37"/>
  <c r="V1879" i="37" s="1"/>
  <c r="U1878" i="37"/>
  <c r="V1878" i="37" s="1"/>
  <c r="U1877" i="37"/>
  <c r="V1877" i="37" s="1"/>
  <c r="U1876" i="37"/>
  <c r="V1876" i="37" s="1"/>
  <c r="U1875" i="37"/>
  <c r="V1875" i="37" s="1"/>
  <c r="U1874" i="37"/>
  <c r="V1874" i="37" s="1"/>
  <c r="U1873" i="37"/>
  <c r="V1873" i="37" s="1"/>
  <c r="U1872" i="37"/>
  <c r="V1872" i="37" s="1"/>
  <c r="U1871" i="37"/>
  <c r="V1871" i="37" s="1"/>
  <c r="U1870" i="37"/>
  <c r="V1870" i="37" s="1"/>
  <c r="U1869" i="37"/>
  <c r="V1869" i="37" s="1"/>
  <c r="U1868" i="37"/>
  <c r="V1868" i="37" s="1"/>
  <c r="U1867" i="37"/>
  <c r="V1867" i="37" s="1"/>
  <c r="U1866" i="37"/>
  <c r="V1866" i="37" s="1"/>
  <c r="U1865" i="37"/>
  <c r="V1865" i="37" s="1"/>
  <c r="U1864" i="37"/>
  <c r="V1864" i="37" s="1"/>
  <c r="U1863" i="37"/>
  <c r="V1863" i="37" s="1"/>
  <c r="U1862" i="37"/>
  <c r="V1862" i="37" s="1"/>
  <c r="U1861" i="37"/>
  <c r="V1861" i="37" s="1"/>
  <c r="U1860" i="37"/>
  <c r="V1860" i="37" s="1"/>
  <c r="U1859" i="37"/>
  <c r="V1859" i="37" s="1"/>
  <c r="U1858" i="37"/>
  <c r="V1858" i="37" s="1"/>
  <c r="U1857" i="37"/>
  <c r="V1857" i="37" s="1"/>
  <c r="U1856" i="37"/>
  <c r="V1856" i="37" s="1"/>
  <c r="U1855" i="37"/>
  <c r="V1855" i="37" s="1"/>
  <c r="U1854" i="37"/>
  <c r="V1854" i="37" s="1"/>
  <c r="U1853" i="37"/>
  <c r="V1853" i="37" s="1"/>
  <c r="U1852" i="37"/>
  <c r="V1852" i="37" s="1"/>
  <c r="U1851" i="37"/>
  <c r="V1851" i="37" s="1"/>
  <c r="U1850" i="37"/>
  <c r="V1850" i="37" s="1"/>
  <c r="U1849" i="37"/>
  <c r="V1849" i="37" s="1"/>
  <c r="U1848" i="37"/>
  <c r="V1848" i="37" s="1"/>
  <c r="U1847" i="37"/>
  <c r="V1847" i="37" s="1"/>
  <c r="U1846" i="37"/>
  <c r="V1846" i="37" s="1"/>
  <c r="U1845" i="37"/>
  <c r="V1845" i="37" s="1"/>
  <c r="U1844" i="37"/>
  <c r="V1844" i="37" s="1"/>
  <c r="U1843" i="37"/>
  <c r="V1843" i="37" s="1"/>
  <c r="U1842" i="37"/>
  <c r="V1842" i="37" s="1"/>
  <c r="U1841" i="37"/>
  <c r="V1841" i="37" s="1"/>
  <c r="U1840" i="37"/>
  <c r="V1840" i="37" s="1"/>
  <c r="U1839" i="37"/>
  <c r="V1839" i="37" s="1"/>
  <c r="U1838" i="37"/>
  <c r="V1838" i="37" s="1"/>
  <c r="U1837" i="37"/>
  <c r="V1837" i="37" s="1"/>
  <c r="U1836" i="37"/>
  <c r="V1836" i="37" s="1"/>
  <c r="U1835" i="37"/>
  <c r="V1835" i="37" s="1"/>
  <c r="U1834" i="37"/>
  <c r="V1834" i="37" s="1"/>
  <c r="U1833" i="37"/>
  <c r="V1833" i="37" s="1"/>
  <c r="U1832" i="37"/>
  <c r="V1832" i="37" s="1"/>
  <c r="U1831" i="37"/>
  <c r="V1831" i="37" s="1"/>
  <c r="U1830" i="37"/>
  <c r="V1830" i="37" s="1"/>
  <c r="U1829" i="37"/>
  <c r="V1829" i="37" s="1"/>
  <c r="U1828" i="37"/>
  <c r="V1828" i="37" s="1"/>
  <c r="U1827" i="37"/>
  <c r="V1827" i="37" s="1"/>
  <c r="U1826" i="37"/>
  <c r="V1826" i="37" s="1"/>
  <c r="U1825" i="37"/>
  <c r="V1825" i="37" s="1"/>
  <c r="U1824" i="37"/>
  <c r="V1824" i="37" s="1"/>
  <c r="U1823" i="37"/>
  <c r="V1823" i="37" s="1"/>
  <c r="U1822" i="37"/>
  <c r="V1822" i="37" s="1"/>
  <c r="U1821" i="37"/>
  <c r="V1821" i="37" s="1"/>
  <c r="U1820" i="37"/>
  <c r="V1820" i="37" s="1"/>
  <c r="U1819" i="37"/>
  <c r="V1819" i="37" s="1"/>
  <c r="U1818" i="37"/>
  <c r="V1818" i="37" s="1"/>
  <c r="U1817" i="37"/>
  <c r="V1817" i="37" s="1"/>
  <c r="U1816" i="37"/>
  <c r="V1816" i="37" s="1"/>
  <c r="U1815" i="37"/>
  <c r="V1815" i="37" s="1"/>
  <c r="U1814" i="37"/>
  <c r="V1814" i="37" s="1"/>
  <c r="U1813" i="37"/>
  <c r="V1813" i="37" s="1"/>
  <c r="U1812" i="37"/>
  <c r="V1812" i="37" s="1"/>
  <c r="U1811" i="37"/>
  <c r="V1811" i="37" s="1"/>
  <c r="U1810" i="37"/>
  <c r="V1810" i="37" s="1"/>
  <c r="U1809" i="37"/>
  <c r="V1809" i="37" s="1"/>
  <c r="U1808" i="37"/>
  <c r="V1808" i="37" s="1"/>
  <c r="U1807" i="37"/>
  <c r="V1807" i="37" s="1"/>
  <c r="U1806" i="37"/>
  <c r="V1806" i="37" s="1"/>
  <c r="U1805" i="37"/>
  <c r="V1805" i="37" s="1"/>
  <c r="U1804" i="37"/>
  <c r="V1804" i="37" s="1"/>
  <c r="U1803" i="37"/>
  <c r="V1803" i="37" s="1"/>
  <c r="U1802" i="37"/>
  <c r="V1802" i="37" s="1"/>
  <c r="U1801" i="37"/>
  <c r="V1801" i="37" s="1"/>
  <c r="U1800" i="37"/>
  <c r="V1800" i="37" s="1"/>
  <c r="U1799" i="37"/>
  <c r="V1799" i="37" s="1"/>
  <c r="U1798" i="37"/>
  <c r="V1798" i="37" s="1"/>
  <c r="U1797" i="37"/>
  <c r="V1797" i="37" s="1"/>
  <c r="U1796" i="37"/>
  <c r="V1796" i="37" s="1"/>
  <c r="U1795" i="37"/>
  <c r="V1795" i="37" s="1"/>
  <c r="U1794" i="37"/>
  <c r="V1794" i="37" s="1"/>
  <c r="U1793" i="37"/>
  <c r="V1793" i="37" s="1"/>
  <c r="U1792" i="37"/>
  <c r="V1792" i="37" s="1"/>
  <c r="U1791" i="37"/>
  <c r="V1791" i="37" s="1"/>
  <c r="U1790" i="37"/>
  <c r="V1790" i="37" s="1"/>
  <c r="U1789" i="37"/>
  <c r="V1789" i="37" s="1"/>
  <c r="U1788" i="37"/>
  <c r="V1788" i="37" s="1"/>
  <c r="U1787" i="37"/>
  <c r="V1787" i="37" s="1"/>
  <c r="U1786" i="37"/>
  <c r="V1786" i="37" s="1"/>
  <c r="U1785" i="37"/>
  <c r="V1785" i="37" s="1"/>
  <c r="U1784" i="37"/>
  <c r="V1784" i="37" s="1"/>
  <c r="U1783" i="37"/>
  <c r="V1783" i="37" s="1"/>
  <c r="U1782" i="37"/>
  <c r="V1782" i="37" s="1"/>
  <c r="U1781" i="37"/>
  <c r="V1781" i="37" s="1"/>
  <c r="U1780" i="37"/>
  <c r="V1780" i="37" s="1"/>
  <c r="U1779" i="37"/>
  <c r="V1779" i="37" s="1"/>
  <c r="U1778" i="37"/>
  <c r="V1778" i="37" s="1"/>
  <c r="U1777" i="37"/>
  <c r="V1777" i="37" s="1"/>
  <c r="U1776" i="37"/>
  <c r="V1776" i="37" s="1"/>
  <c r="U1775" i="37"/>
  <c r="V1775" i="37" s="1"/>
  <c r="U1774" i="37"/>
  <c r="V1774" i="37" s="1"/>
  <c r="U1773" i="37"/>
  <c r="V1773" i="37" s="1"/>
  <c r="U1772" i="37"/>
  <c r="V1772" i="37" s="1"/>
  <c r="U1771" i="37"/>
  <c r="V1771" i="37" s="1"/>
  <c r="U1770" i="37"/>
  <c r="V1770" i="37" s="1"/>
  <c r="U1769" i="37"/>
  <c r="V1769" i="37" s="1"/>
  <c r="U1768" i="37"/>
  <c r="V1768" i="37" s="1"/>
  <c r="U1767" i="37"/>
  <c r="V1767" i="37" s="1"/>
  <c r="U1766" i="37"/>
  <c r="V1766" i="37" s="1"/>
  <c r="U1765" i="37"/>
  <c r="V1765" i="37" s="1"/>
  <c r="U1764" i="37"/>
  <c r="V1764" i="37" s="1"/>
  <c r="U1763" i="37"/>
  <c r="V1763" i="37" s="1"/>
  <c r="U1762" i="37"/>
  <c r="V1762" i="37" s="1"/>
  <c r="U1761" i="37"/>
  <c r="V1761" i="37" s="1"/>
  <c r="U1760" i="37"/>
  <c r="V1760" i="37" s="1"/>
  <c r="U1759" i="37"/>
  <c r="V1759" i="37" s="1"/>
  <c r="U1758" i="37"/>
  <c r="V1758" i="37" s="1"/>
  <c r="U1757" i="37"/>
  <c r="V1757" i="37" s="1"/>
  <c r="U1756" i="37"/>
  <c r="V1756" i="37" s="1"/>
  <c r="U1755" i="37"/>
  <c r="V1755" i="37" s="1"/>
  <c r="U1754" i="37"/>
  <c r="V1754" i="37" s="1"/>
  <c r="U1753" i="37"/>
  <c r="V1753" i="37" s="1"/>
  <c r="U1752" i="37"/>
  <c r="V1752" i="37" s="1"/>
  <c r="U1751" i="37"/>
  <c r="V1751" i="37" s="1"/>
  <c r="U1750" i="37"/>
  <c r="V1750" i="37" s="1"/>
  <c r="U1749" i="37"/>
  <c r="V1749" i="37" s="1"/>
  <c r="U1748" i="37"/>
  <c r="V1748" i="37" s="1"/>
  <c r="U1747" i="37"/>
  <c r="V1747" i="37" s="1"/>
  <c r="U1746" i="37"/>
  <c r="V1746" i="37" s="1"/>
  <c r="U1745" i="37"/>
  <c r="V1745" i="37" s="1"/>
  <c r="U1744" i="37"/>
  <c r="V1744" i="37" s="1"/>
  <c r="U1743" i="37"/>
  <c r="V1743" i="37" s="1"/>
  <c r="U1742" i="37"/>
  <c r="V1742" i="37" s="1"/>
  <c r="U1741" i="37"/>
  <c r="V1741" i="37" s="1"/>
  <c r="U1740" i="37"/>
  <c r="V1740" i="37" s="1"/>
  <c r="U1739" i="37"/>
  <c r="V1739" i="37" s="1"/>
  <c r="U1738" i="37"/>
  <c r="V1738" i="37" s="1"/>
  <c r="U1737" i="37"/>
  <c r="V1737" i="37" s="1"/>
  <c r="U1736" i="37"/>
  <c r="V1736" i="37" s="1"/>
  <c r="U1735" i="37"/>
  <c r="V1735" i="37" s="1"/>
  <c r="U1734" i="37"/>
  <c r="V1734" i="37" s="1"/>
  <c r="U1733" i="37"/>
  <c r="V1733" i="37" s="1"/>
  <c r="U1732" i="37"/>
  <c r="V1732" i="37" s="1"/>
  <c r="U1731" i="37"/>
  <c r="V1731" i="37" s="1"/>
  <c r="U1730" i="37"/>
  <c r="V1730" i="37" s="1"/>
  <c r="U1729" i="37"/>
  <c r="V1729" i="37" s="1"/>
  <c r="U1728" i="37"/>
  <c r="V1728" i="37" s="1"/>
  <c r="U1727" i="37"/>
  <c r="V1727" i="37" s="1"/>
  <c r="U1726" i="37"/>
  <c r="V1726" i="37" s="1"/>
  <c r="U1725" i="37"/>
  <c r="V1725" i="37" s="1"/>
  <c r="U1724" i="37"/>
  <c r="V1724" i="37" s="1"/>
  <c r="U1723" i="37"/>
  <c r="V1723" i="37" s="1"/>
  <c r="U1722" i="37"/>
  <c r="V1722" i="37" s="1"/>
  <c r="U1721" i="37"/>
  <c r="V1721" i="37" s="1"/>
  <c r="U1720" i="37"/>
  <c r="V1720" i="37" s="1"/>
  <c r="U1719" i="37"/>
  <c r="V1719" i="37" s="1"/>
  <c r="U1718" i="37"/>
  <c r="V1718" i="37" s="1"/>
  <c r="U1717" i="37"/>
  <c r="V1717" i="37" s="1"/>
  <c r="U1716" i="37"/>
  <c r="V1716" i="37" s="1"/>
  <c r="U1715" i="37"/>
  <c r="V1715" i="37" s="1"/>
  <c r="U1714" i="37"/>
  <c r="V1714" i="37" s="1"/>
  <c r="U1713" i="37"/>
  <c r="V1713" i="37" s="1"/>
  <c r="U1712" i="37"/>
  <c r="V1712" i="37" s="1"/>
  <c r="U1711" i="37"/>
  <c r="V1711" i="37" s="1"/>
  <c r="U1710" i="37"/>
  <c r="V1710" i="37" s="1"/>
  <c r="U1709" i="37"/>
  <c r="V1709" i="37" s="1"/>
  <c r="U1708" i="37"/>
  <c r="V1708" i="37" s="1"/>
  <c r="U1707" i="37"/>
  <c r="V1707" i="37" s="1"/>
  <c r="U1706" i="37"/>
  <c r="V1706" i="37" s="1"/>
  <c r="U1705" i="37"/>
  <c r="V1705" i="37" s="1"/>
  <c r="U1704" i="37"/>
  <c r="V1704" i="37" s="1"/>
  <c r="U1703" i="37"/>
  <c r="V1703" i="37" s="1"/>
  <c r="U1702" i="37"/>
  <c r="V1702" i="37" s="1"/>
  <c r="U1701" i="37"/>
  <c r="V1701" i="37" s="1"/>
  <c r="U1700" i="37"/>
  <c r="V1700" i="37" s="1"/>
  <c r="U1699" i="37"/>
  <c r="V1699" i="37" s="1"/>
  <c r="U1698" i="37"/>
  <c r="V1698" i="37" s="1"/>
  <c r="U1697" i="37"/>
  <c r="V1697" i="37" s="1"/>
  <c r="U1696" i="37"/>
  <c r="V1696" i="37" s="1"/>
  <c r="U1695" i="37"/>
  <c r="V1695" i="37" s="1"/>
  <c r="U1694" i="37"/>
  <c r="V1694" i="37" s="1"/>
  <c r="U1693" i="37"/>
  <c r="V1693" i="37" s="1"/>
  <c r="U1692" i="37"/>
  <c r="V1692" i="37" s="1"/>
  <c r="U1691" i="37"/>
  <c r="V1691" i="37" s="1"/>
  <c r="U1690" i="37"/>
  <c r="V1690" i="37" s="1"/>
  <c r="U1689" i="37"/>
  <c r="V1689" i="37" s="1"/>
  <c r="U1688" i="37"/>
  <c r="V1688" i="37" s="1"/>
  <c r="U1687" i="37"/>
  <c r="V1687" i="37" s="1"/>
  <c r="U1686" i="37"/>
  <c r="V1686" i="37" s="1"/>
  <c r="U1685" i="37"/>
  <c r="V1685" i="37" s="1"/>
  <c r="U1684" i="37"/>
  <c r="V1684" i="37" s="1"/>
  <c r="U1683" i="37"/>
  <c r="V1683" i="37" s="1"/>
  <c r="U1682" i="37"/>
  <c r="V1682" i="37" s="1"/>
  <c r="U1681" i="37"/>
  <c r="V1681" i="37" s="1"/>
  <c r="U1680" i="37"/>
  <c r="V1680" i="37" s="1"/>
  <c r="U1679" i="37"/>
  <c r="V1679" i="37" s="1"/>
  <c r="U1678" i="37"/>
  <c r="V1678" i="37" s="1"/>
  <c r="U1677" i="37"/>
  <c r="V1677" i="37" s="1"/>
  <c r="U1676" i="37"/>
  <c r="V1676" i="37" s="1"/>
  <c r="U1675" i="37"/>
  <c r="V1675" i="37" s="1"/>
  <c r="U1674" i="37"/>
  <c r="V1674" i="37" s="1"/>
  <c r="U1673" i="37"/>
  <c r="V1673" i="37" s="1"/>
  <c r="U1672" i="37"/>
  <c r="V1672" i="37" s="1"/>
  <c r="U1671" i="37"/>
  <c r="V1671" i="37" s="1"/>
  <c r="U1670" i="37"/>
  <c r="V1670" i="37" s="1"/>
  <c r="U1669" i="37"/>
  <c r="V1669" i="37" s="1"/>
  <c r="U1668" i="37"/>
  <c r="V1668" i="37" s="1"/>
  <c r="U1667" i="37"/>
  <c r="V1667" i="37" s="1"/>
  <c r="U1666" i="37"/>
  <c r="V1666" i="37" s="1"/>
  <c r="U1665" i="37"/>
  <c r="V1665" i="37" s="1"/>
  <c r="U1664" i="37"/>
  <c r="V1664" i="37" s="1"/>
  <c r="U1663" i="37"/>
  <c r="V1663" i="37" s="1"/>
  <c r="U1662" i="37"/>
  <c r="V1662" i="37" s="1"/>
  <c r="U1661" i="37"/>
  <c r="V1661" i="37" s="1"/>
  <c r="U1660" i="37"/>
  <c r="V1660" i="37" s="1"/>
  <c r="U1659" i="37"/>
  <c r="V1659" i="37" s="1"/>
  <c r="U1658" i="37"/>
  <c r="V1658" i="37" s="1"/>
  <c r="U1657" i="37"/>
  <c r="V1657" i="37" s="1"/>
  <c r="U1656" i="37"/>
  <c r="V1656" i="37" s="1"/>
  <c r="U1655" i="37"/>
  <c r="V1655" i="37" s="1"/>
  <c r="U1654" i="37"/>
  <c r="V1654" i="37" s="1"/>
  <c r="U1653" i="37"/>
  <c r="V1653" i="37" s="1"/>
  <c r="U1652" i="37"/>
  <c r="V1652" i="37" s="1"/>
  <c r="U1651" i="37"/>
  <c r="V1651" i="37" s="1"/>
  <c r="U1650" i="37"/>
  <c r="V1650" i="37" s="1"/>
  <c r="U1649" i="37"/>
  <c r="V1649" i="37" s="1"/>
  <c r="U1648" i="37"/>
  <c r="V1648" i="37" s="1"/>
  <c r="U1647" i="37"/>
  <c r="V1647" i="37" s="1"/>
  <c r="U1646" i="37"/>
  <c r="V1646" i="37" s="1"/>
  <c r="U1645" i="37"/>
  <c r="V1645" i="37" s="1"/>
  <c r="U1644" i="37"/>
  <c r="V1644" i="37" s="1"/>
  <c r="U1643" i="37"/>
  <c r="V1643" i="37" s="1"/>
  <c r="U1642" i="37"/>
  <c r="V1642" i="37" s="1"/>
  <c r="U1641" i="37"/>
  <c r="V1641" i="37" s="1"/>
  <c r="U1640" i="37"/>
  <c r="V1640" i="37" s="1"/>
  <c r="U1639" i="37"/>
  <c r="V1639" i="37" s="1"/>
  <c r="U1638" i="37"/>
  <c r="V1638" i="37" s="1"/>
  <c r="U1637" i="37"/>
  <c r="V1637" i="37" s="1"/>
  <c r="U1636" i="37"/>
  <c r="V1636" i="37" s="1"/>
  <c r="U1635" i="37"/>
  <c r="V1635" i="37" s="1"/>
  <c r="U1634" i="37"/>
  <c r="V1634" i="37" s="1"/>
  <c r="U1633" i="37"/>
  <c r="V1633" i="37" s="1"/>
  <c r="U1632" i="37"/>
  <c r="V1632" i="37" s="1"/>
  <c r="U1631" i="37"/>
  <c r="V1631" i="37" s="1"/>
  <c r="U1630" i="37"/>
  <c r="V1630" i="37" s="1"/>
  <c r="U1629" i="37"/>
  <c r="V1629" i="37" s="1"/>
  <c r="U1628" i="37"/>
  <c r="V1628" i="37" s="1"/>
  <c r="U1627" i="37"/>
  <c r="V1627" i="37" s="1"/>
  <c r="U1626" i="37"/>
  <c r="V1626" i="37" s="1"/>
  <c r="U1625" i="37"/>
  <c r="V1625" i="37" s="1"/>
  <c r="U1624" i="37"/>
  <c r="V1624" i="37" s="1"/>
  <c r="U1623" i="37"/>
  <c r="V1623" i="37" s="1"/>
  <c r="U1622" i="37"/>
  <c r="V1622" i="37" s="1"/>
  <c r="U1621" i="37"/>
  <c r="V1621" i="37" s="1"/>
  <c r="U1620" i="37"/>
  <c r="V1620" i="37" s="1"/>
  <c r="U1619" i="37"/>
  <c r="V1619" i="37" s="1"/>
  <c r="U1618" i="37"/>
  <c r="V1618" i="37" s="1"/>
  <c r="U1617" i="37"/>
  <c r="V1617" i="37" s="1"/>
  <c r="U1616" i="37"/>
  <c r="V1616" i="37" s="1"/>
  <c r="U1615" i="37"/>
  <c r="V1615" i="37" s="1"/>
  <c r="U1614" i="37"/>
  <c r="V1614" i="37" s="1"/>
  <c r="U1613" i="37"/>
  <c r="V1613" i="37" s="1"/>
  <c r="U1612" i="37"/>
  <c r="V1612" i="37" s="1"/>
  <c r="U1611" i="37"/>
  <c r="V1611" i="37" s="1"/>
  <c r="U1610" i="37"/>
  <c r="V1610" i="37" s="1"/>
  <c r="U1609" i="37"/>
  <c r="V1609" i="37" s="1"/>
  <c r="U1608" i="37"/>
  <c r="V1608" i="37" s="1"/>
  <c r="U1607" i="37"/>
  <c r="V1607" i="37" s="1"/>
  <c r="U1606" i="37"/>
  <c r="V1606" i="37" s="1"/>
  <c r="U1605" i="37"/>
  <c r="V1605" i="37" s="1"/>
  <c r="U1604" i="37"/>
  <c r="V1604" i="37" s="1"/>
  <c r="U1603" i="37"/>
  <c r="V1603" i="37" s="1"/>
  <c r="U1602" i="37"/>
  <c r="V1602" i="37" s="1"/>
  <c r="U1601" i="37"/>
  <c r="V1601" i="37" s="1"/>
  <c r="U1600" i="37"/>
  <c r="V1600" i="37" s="1"/>
  <c r="U1599" i="37"/>
  <c r="V1599" i="37" s="1"/>
  <c r="U1598" i="37"/>
  <c r="V1598" i="37" s="1"/>
  <c r="U1597" i="37"/>
  <c r="V1597" i="37" s="1"/>
  <c r="U1596" i="37"/>
  <c r="V1596" i="37" s="1"/>
  <c r="U1595" i="37"/>
  <c r="V1595" i="37" s="1"/>
  <c r="U1594" i="37"/>
  <c r="V1594" i="37" s="1"/>
  <c r="U1593" i="37"/>
  <c r="V1593" i="37" s="1"/>
  <c r="U1592" i="37"/>
  <c r="V1592" i="37" s="1"/>
  <c r="U1591" i="37"/>
  <c r="V1591" i="37" s="1"/>
  <c r="U1590" i="37"/>
  <c r="V1590" i="37" s="1"/>
  <c r="U1589" i="37"/>
  <c r="V1589" i="37" s="1"/>
  <c r="U1588" i="37"/>
  <c r="V1588" i="37" s="1"/>
  <c r="U1587" i="37"/>
  <c r="V1587" i="37" s="1"/>
  <c r="U1586" i="37"/>
  <c r="V1586" i="37" s="1"/>
  <c r="U1585" i="37"/>
  <c r="V1585" i="37" s="1"/>
  <c r="U1584" i="37"/>
  <c r="V1584" i="37" s="1"/>
  <c r="U1583" i="37"/>
  <c r="V1583" i="37" s="1"/>
  <c r="U1582" i="37"/>
  <c r="V1582" i="37" s="1"/>
  <c r="U1581" i="37"/>
  <c r="V1581" i="37" s="1"/>
  <c r="U1580" i="37"/>
  <c r="V1580" i="37" s="1"/>
  <c r="U1579" i="37"/>
  <c r="V1579" i="37" s="1"/>
  <c r="U1578" i="37"/>
  <c r="V1578" i="37" s="1"/>
  <c r="U1577" i="37"/>
  <c r="V1577" i="37" s="1"/>
  <c r="U1576" i="37"/>
  <c r="V1576" i="37" s="1"/>
  <c r="U1575" i="37"/>
  <c r="V1575" i="37" s="1"/>
  <c r="U1574" i="37"/>
  <c r="V1574" i="37" s="1"/>
  <c r="U1573" i="37"/>
  <c r="V1573" i="37" s="1"/>
  <c r="U1572" i="37"/>
  <c r="V1572" i="37" s="1"/>
  <c r="U1571" i="37"/>
  <c r="V1571" i="37" s="1"/>
  <c r="U1570" i="37"/>
  <c r="V1570" i="37" s="1"/>
  <c r="U1569" i="37"/>
  <c r="V1569" i="37" s="1"/>
  <c r="U1568" i="37"/>
  <c r="V1568" i="37" s="1"/>
  <c r="U1567" i="37"/>
  <c r="V1567" i="37" s="1"/>
  <c r="U1566" i="37"/>
  <c r="V1566" i="37" s="1"/>
  <c r="U1565" i="37"/>
  <c r="V1565" i="37" s="1"/>
  <c r="U1564" i="37"/>
  <c r="V1564" i="37" s="1"/>
  <c r="U1563" i="37"/>
  <c r="V1563" i="37" s="1"/>
  <c r="U1562" i="37"/>
  <c r="V1562" i="37" s="1"/>
  <c r="U1561" i="37"/>
  <c r="V1561" i="37" s="1"/>
  <c r="U1560" i="37"/>
  <c r="V1560" i="37" s="1"/>
  <c r="U1559" i="37"/>
  <c r="V1559" i="37" s="1"/>
  <c r="U1558" i="37"/>
  <c r="V1558" i="37" s="1"/>
  <c r="U1557" i="37"/>
  <c r="V1557" i="37" s="1"/>
  <c r="U1556" i="37"/>
  <c r="V1556" i="37" s="1"/>
  <c r="U1555" i="37"/>
  <c r="V1555" i="37" s="1"/>
  <c r="U1554" i="37"/>
  <c r="V1554" i="37" s="1"/>
  <c r="U1553" i="37"/>
  <c r="V1553" i="37" s="1"/>
  <c r="U1552" i="37"/>
  <c r="V1552" i="37" s="1"/>
  <c r="U1551" i="37"/>
  <c r="V1551" i="37" s="1"/>
  <c r="U1550" i="37"/>
  <c r="V1550" i="37" s="1"/>
  <c r="U1549" i="37"/>
  <c r="V1549" i="37" s="1"/>
  <c r="U1548" i="37"/>
  <c r="V1548" i="37" s="1"/>
  <c r="U1547" i="37"/>
  <c r="V1547" i="37" s="1"/>
  <c r="U1546" i="37"/>
  <c r="V1546" i="37" s="1"/>
  <c r="U1545" i="37"/>
  <c r="V1545" i="37" s="1"/>
  <c r="U1544" i="37"/>
  <c r="V1544" i="37" s="1"/>
  <c r="U1543" i="37"/>
  <c r="V1543" i="37" s="1"/>
  <c r="U1542" i="37"/>
  <c r="V1542" i="37" s="1"/>
  <c r="U1541" i="37"/>
  <c r="V1541" i="37" s="1"/>
  <c r="U1540" i="37"/>
  <c r="V1540" i="37" s="1"/>
  <c r="U1539" i="37"/>
  <c r="V1539" i="37" s="1"/>
  <c r="U1538" i="37"/>
  <c r="V1538" i="37" s="1"/>
  <c r="U1537" i="37"/>
  <c r="V1537" i="37" s="1"/>
  <c r="U1536" i="37"/>
  <c r="V1536" i="37" s="1"/>
  <c r="U1535" i="37"/>
  <c r="V1535" i="37" s="1"/>
  <c r="U1534" i="37"/>
  <c r="V1534" i="37" s="1"/>
  <c r="U1533" i="37"/>
  <c r="V1533" i="37" s="1"/>
  <c r="U1532" i="37"/>
  <c r="V1532" i="37" s="1"/>
  <c r="U1531" i="37"/>
  <c r="V1531" i="37" s="1"/>
  <c r="U1530" i="37"/>
  <c r="V1530" i="37" s="1"/>
  <c r="U1529" i="37"/>
  <c r="V1529" i="37" s="1"/>
  <c r="U1528" i="37"/>
  <c r="V1528" i="37" s="1"/>
  <c r="U1527" i="37"/>
  <c r="V1527" i="37" s="1"/>
  <c r="U1526" i="37"/>
  <c r="V1526" i="37" s="1"/>
  <c r="U1525" i="37"/>
  <c r="V1525" i="37" s="1"/>
  <c r="U1524" i="37"/>
  <c r="V1524" i="37" s="1"/>
  <c r="U1523" i="37"/>
  <c r="V1523" i="37" s="1"/>
  <c r="U1522" i="37"/>
  <c r="V1522" i="37" s="1"/>
  <c r="U1521" i="37"/>
  <c r="V1521" i="37" s="1"/>
  <c r="U1520" i="37"/>
  <c r="V1520" i="37" s="1"/>
  <c r="U1519" i="37"/>
  <c r="V1519" i="37" s="1"/>
  <c r="U1518" i="37"/>
  <c r="V1518" i="37" s="1"/>
  <c r="U1517" i="37"/>
  <c r="V1517" i="37" s="1"/>
  <c r="U1516" i="37"/>
  <c r="V1516" i="37" s="1"/>
  <c r="U1515" i="37"/>
  <c r="V1515" i="37" s="1"/>
  <c r="U1514" i="37"/>
  <c r="V1514" i="37" s="1"/>
  <c r="U1513" i="37"/>
  <c r="V1513" i="37" s="1"/>
  <c r="U1512" i="37"/>
  <c r="V1512" i="37" s="1"/>
  <c r="U1511" i="37"/>
  <c r="V1511" i="37" s="1"/>
  <c r="U1510" i="37"/>
  <c r="V1510" i="37" s="1"/>
  <c r="U1509" i="37"/>
  <c r="V1509" i="37" s="1"/>
  <c r="U1508" i="37"/>
  <c r="V1508" i="37" s="1"/>
  <c r="U1507" i="37"/>
  <c r="V1507" i="37" s="1"/>
  <c r="U1506" i="37"/>
  <c r="V1506" i="37" s="1"/>
  <c r="U1505" i="37"/>
  <c r="V1505" i="37" s="1"/>
  <c r="U1504" i="37"/>
  <c r="V1504" i="37" s="1"/>
  <c r="U1503" i="37"/>
  <c r="V1503" i="37" s="1"/>
  <c r="U1502" i="37"/>
  <c r="V1502" i="37" s="1"/>
  <c r="U1501" i="37"/>
  <c r="V1501" i="37" s="1"/>
  <c r="U1500" i="37"/>
  <c r="V1500" i="37" s="1"/>
  <c r="U1499" i="37"/>
  <c r="V1499" i="37" s="1"/>
  <c r="U1498" i="37"/>
  <c r="V1498" i="37" s="1"/>
  <c r="U1497" i="37"/>
  <c r="V1497" i="37" s="1"/>
  <c r="U1496" i="37"/>
  <c r="V1496" i="37" s="1"/>
  <c r="U1495" i="37"/>
  <c r="V1495" i="37" s="1"/>
  <c r="U1494" i="37"/>
  <c r="V1494" i="37" s="1"/>
  <c r="U1493" i="37"/>
  <c r="V1493" i="37" s="1"/>
  <c r="U1492" i="37"/>
  <c r="V1492" i="37" s="1"/>
  <c r="U1491" i="37"/>
  <c r="V1491" i="37" s="1"/>
  <c r="U1490" i="37"/>
  <c r="V1490" i="37" s="1"/>
  <c r="U1489" i="37"/>
  <c r="V1489" i="37" s="1"/>
  <c r="U1488" i="37"/>
  <c r="V1488" i="37" s="1"/>
  <c r="U1487" i="37"/>
  <c r="V1487" i="37" s="1"/>
  <c r="U1486" i="37"/>
  <c r="V1486" i="37" s="1"/>
  <c r="U1485" i="37"/>
  <c r="V1485" i="37" s="1"/>
  <c r="U1484" i="37"/>
  <c r="V1484" i="37" s="1"/>
  <c r="U1483" i="37"/>
  <c r="V1483" i="37" s="1"/>
  <c r="U1482" i="37"/>
  <c r="V1482" i="37" s="1"/>
  <c r="U1481" i="37"/>
  <c r="V1481" i="37" s="1"/>
  <c r="U1480" i="37"/>
  <c r="V1480" i="37" s="1"/>
  <c r="U1479" i="37"/>
  <c r="V1479" i="37" s="1"/>
  <c r="U1478" i="37"/>
  <c r="V1478" i="37" s="1"/>
  <c r="U1477" i="37"/>
  <c r="V1477" i="37" s="1"/>
  <c r="U1476" i="37"/>
  <c r="V1476" i="37" s="1"/>
  <c r="U1475" i="37"/>
  <c r="V1475" i="37" s="1"/>
  <c r="U1474" i="37"/>
  <c r="V1474" i="37" s="1"/>
  <c r="U1473" i="37"/>
  <c r="V1473" i="37" s="1"/>
  <c r="U1472" i="37"/>
  <c r="V1472" i="37" s="1"/>
  <c r="U1471" i="37"/>
  <c r="V1471" i="37" s="1"/>
  <c r="U1470" i="37"/>
  <c r="V1470" i="37" s="1"/>
  <c r="U1469" i="37"/>
  <c r="V1469" i="37" s="1"/>
  <c r="U1468" i="37"/>
  <c r="V1468" i="37" s="1"/>
  <c r="U1467" i="37"/>
  <c r="V1467" i="37" s="1"/>
  <c r="U1466" i="37"/>
  <c r="V1466" i="37" s="1"/>
  <c r="U1465" i="37"/>
  <c r="V1465" i="37" s="1"/>
  <c r="U1464" i="37"/>
  <c r="V1464" i="37" s="1"/>
  <c r="U1463" i="37"/>
  <c r="V1463" i="37" s="1"/>
  <c r="U1462" i="37"/>
  <c r="V1462" i="37" s="1"/>
  <c r="U1461" i="37"/>
  <c r="V1461" i="37" s="1"/>
  <c r="U1460" i="37"/>
  <c r="V1460" i="37" s="1"/>
  <c r="U1459" i="37"/>
  <c r="V1459" i="37" s="1"/>
  <c r="U1458" i="37"/>
  <c r="V1458" i="37" s="1"/>
  <c r="U1457" i="37"/>
  <c r="V1457" i="37" s="1"/>
  <c r="U1456" i="37"/>
  <c r="V1456" i="37" s="1"/>
  <c r="U1455" i="37"/>
  <c r="V1455" i="37" s="1"/>
  <c r="U1454" i="37"/>
  <c r="V1454" i="37" s="1"/>
  <c r="U1453" i="37"/>
  <c r="V1453" i="37" s="1"/>
  <c r="U1452" i="37"/>
  <c r="V1452" i="37" s="1"/>
  <c r="U1451" i="37"/>
  <c r="V1451" i="37" s="1"/>
  <c r="U1450" i="37"/>
  <c r="V1450" i="37" s="1"/>
  <c r="U1449" i="37"/>
  <c r="V1449" i="37" s="1"/>
  <c r="U1448" i="37"/>
  <c r="V1448" i="37" s="1"/>
  <c r="U1447" i="37"/>
  <c r="V1447" i="37" s="1"/>
  <c r="U1446" i="37"/>
  <c r="V1446" i="37" s="1"/>
  <c r="U1445" i="37"/>
  <c r="V1445" i="37" s="1"/>
  <c r="U1444" i="37"/>
  <c r="V1444" i="37" s="1"/>
  <c r="U1443" i="37"/>
  <c r="V1443" i="37" s="1"/>
  <c r="U1442" i="37"/>
  <c r="V1442" i="37" s="1"/>
  <c r="U1441" i="37"/>
  <c r="V1441" i="37" s="1"/>
  <c r="U1440" i="37"/>
  <c r="V1440" i="37" s="1"/>
  <c r="U1439" i="37"/>
  <c r="V1439" i="37" s="1"/>
  <c r="U1438" i="37"/>
  <c r="V1438" i="37" s="1"/>
  <c r="U1437" i="37"/>
  <c r="V1437" i="37" s="1"/>
  <c r="U1436" i="37"/>
  <c r="V1436" i="37" s="1"/>
  <c r="U1435" i="37"/>
  <c r="V1435" i="37" s="1"/>
  <c r="U1434" i="37"/>
  <c r="V1434" i="37" s="1"/>
  <c r="U1433" i="37"/>
  <c r="V1433" i="37" s="1"/>
  <c r="U1432" i="37"/>
  <c r="V1432" i="37" s="1"/>
  <c r="U1431" i="37"/>
  <c r="V1431" i="37" s="1"/>
  <c r="U1430" i="37"/>
  <c r="V1430" i="37" s="1"/>
  <c r="U1429" i="37"/>
  <c r="V1429" i="37" s="1"/>
  <c r="U1428" i="37"/>
  <c r="V1428" i="37" s="1"/>
  <c r="U1427" i="37"/>
  <c r="V1427" i="37" s="1"/>
  <c r="U1426" i="37"/>
  <c r="V1426" i="37" s="1"/>
  <c r="U1425" i="37"/>
  <c r="V1425" i="37" s="1"/>
  <c r="U1424" i="37"/>
  <c r="V1424" i="37" s="1"/>
  <c r="U1423" i="37"/>
  <c r="V1423" i="37" s="1"/>
  <c r="U1422" i="37"/>
  <c r="V1422" i="37" s="1"/>
  <c r="U1421" i="37"/>
  <c r="V1421" i="37" s="1"/>
  <c r="U1420" i="37"/>
  <c r="V1420" i="37" s="1"/>
  <c r="U1419" i="37"/>
  <c r="V1419" i="37" s="1"/>
  <c r="U1418" i="37"/>
  <c r="V1418" i="37" s="1"/>
  <c r="U1417" i="37"/>
  <c r="V1417" i="37" s="1"/>
  <c r="U1416" i="37"/>
  <c r="V1416" i="37" s="1"/>
  <c r="U1415" i="37"/>
  <c r="V1415" i="37" s="1"/>
  <c r="U1414" i="37"/>
  <c r="V1414" i="37" s="1"/>
  <c r="U1413" i="37"/>
  <c r="V1413" i="37" s="1"/>
  <c r="U1412" i="37"/>
  <c r="V1412" i="37" s="1"/>
  <c r="U1411" i="37"/>
  <c r="V1411" i="37" s="1"/>
  <c r="U1410" i="37"/>
  <c r="V1410" i="37" s="1"/>
  <c r="U1409" i="37"/>
  <c r="V1409" i="37" s="1"/>
  <c r="U1408" i="37"/>
  <c r="V1408" i="37" s="1"/>
  <c r="U1407" i="37"/>
  <c r="V1407" i="37" s="1"/>
  <c r="U1406" i="37"/>
  <c r="V1406" i="37" s="1"/>
  <c r="U1405" i="37"/>
  <c r="V1405" i="37" s="1"/>
  <c r="U1404" i="37"/>
  <c r="V1404" i="37" s="1"/>
  <c r="U1403" i="37"/>
  <c r="V1403" i="37" s="1"/>
  <c r="U1402" i="37"/>
  <c r="V1402" i="37" s="1"/>
  <c r="U1401" i="37"/>
  <c r="V1401" i="37" s="1"/>
  <c r="U1400" i="37"/>
  <c r="V1400" i="37" s="1"/>
  <c r="U1399" i="37"/>
  <c r="V1399" i="37" s="1"/>
  <c r="U1398" i="37"/>
  <c r="V1398" i="37" s="1"/>
  <c r="U1397" i="37"/>
  <c r="V1397" i="37" s="1"/>
  <c r="U1396" i="37"/>
  <c r="V1396" i="37" s="1"/>
  <c r="U1395" i="37"/>
  <c r="V1395" i="37" s="1"/>
  <c r="U1394" i="37"/>
  <c r="V1394" i="37" s="1"/>
  <c r="U1393" i="37"/>
  <c r="V1393" i="37" s="1"/>
  <c r="U1392" i="37"/>
  <c r="V1392" i="37" s="1"/>
  <c r="U1391" i="37"/>
  <c r="V1391" i="37" s="1"/>
  <c r="U1390" i="37"/>
  <c r="V1390" i="37" s="1"/>
  <c r="U1389" i="37"/>
  <c r="V1389" i="37" s="1"/>
  <c r="U1388" i="37"/>
  <c r="V1388" i="37" s="1"/>
  <c r="U1387" i="37"/>
  <c r="V1387" i="37" s="1"/>
  <c r="U1386" i="37"/>
  <c r="V1386" i="37" s="1"/>
  <c r="U1385" i="37"/>
  <c r="V1385" i="37" s="1"/>
  <c r="U1384" i="37"/>
  <c r="V1384" i="37" s="1"/>
  <c r="U1383" i="37"/>
  <c r="V1383" i="37" s="1"/>
  <c r="U1382" i="37"/>
  <c r="V1382" i="37" s="1"/>
  <c r="U1381" i="37"/>
  <c r="V1381" i="37" s="1"/>
  <c r="U1380" i="37"/>
  <c r="V1380" i="37" s="1"/>
  <c r="U1379" i="37"/>
  <c r="V1379" i="37" s="1"/>
  <c r="U1378" i="37"/>
  <c r="V1378" i="37" s="1"/>
  <c r="U1377" i="37"/>
  <c r="V1377" i="37" s="1"/>
  <c r="U1376" i="37"/>
  <c r="V1376" i="37" s="1"/>
  <c r="U1375" i="37"/>
  <c r="V1375" i="37" s="1"/>
  <c r="U1374" i="37"/>
  <c r="V1374" i="37" s="1"/>
  <c r="U1373" i="37"/>
  <c r="V1373" i="37" s="1"/>
  <c r="U1372" i="37"/>
  <c r="V1372" i="37" s="1"/>
  <c r="U1371" i="37"/>
  <c r="V1371" i="37" s="1"/>
  <c r="U1370" i="37"/>
  <c r="V1370" i="37" s="1"/>
  <c r="U1369" i="37"/>
  <c r="V1369" i="37" s="1"/>
  <c r="U1368" i="37"/>
  <c r="V1368" i="37" s="1"/>
  <c r="U1367" i="37"/>
  <c r="V1367" i="37" s="1"/>
  <c r="U1366" i="37"/>
  <c r="V1366" i="37" s="1"/>
  <c r="U1365" i="37"/>
  <c r="V1365" i="37" s="1"/>
  <c r="U1364" i="37"/>
  <c r="V1364" i="37" s="1"/>
  <c r="U1363" i="37"/>
  <c r="V1363" i="37" s="1"/>
  <c r="U1362" i="37"/>
  <c r="V1362" i="37" s="1"/>
  <c r="U1361" i="37"/>
  <c r="V1361" i="37" s="1"/>
  <c r="U1360" i="37"/>
  <c r="V1360" i="37" s="1"/>
  <c r="U1359" i="37"/>
  <c r="V1359" i="37" s="1"/>
  <c r="U1358" i="37"/>
  <c r="V1358" i="37" s="1"/>
  <c r="U1357" i="37"/>
  <c r="V1357" i="37" s="1"/>
  <c r="U1356" i="37"/>
  <c r="V1356" i="37" s="1"/>
  <c r="U1355" i="37"/>
  <c r="V1355" i="37" s="1"/>
  <c r="U1354" i="37"/>
  <c r="V1354" i="37" s="1"/>
  <c r="U1353" i="37"/>
  <c r="V1353" i="37" s="1"/>
  <c r="U1352" i="37"/>
  <c r="V1352" i="37" s="1"/>
  <c r="U1351" i="37"/>
  <c r="V1351" i="37" s="1"/>
  <c r="U1350" i="37"/>
  <c r="V1350" i="37" s="1"/>
  <c r="U1349" i="37"/>
  <c r="V1349" i="37" s="1"/>
  <c r="U1348" i="37"/>
  <c r="V1348" i="37" s="1"/>
  <c r="U1347" i="37"/>
  <c r="V1347" i="37" s="1"/>
  <c r="U1346" i="37"/>
  <c r="V1346" i="37" s="1"/>
  <c r="U1345" i="37"/>
  <c r="V1345" i="37" s="1"/>
  <c r="U1344" i="37"/>
  <c r="V1344" i="37" s="1"/>
  <c r="U1343" i="37"/>
  <c r="V1343" i="37" s="1"/>
  <c r="U1342" i="37"/>
  <c r="V1342" i="37" s="1"/>
  <c r="U1341" i="37"/>
  <c r="V1341" i="37" s="1"/>
  <c r="U1340" i="37"/>
  <c r="V1340" i="37" s="1"/>
  <c r="U1339" i="37"/>
  <c r="V1339" i="37" s="1"/>
  <c r="U1338" i="37"/>
  <c r="V1338" i="37" s="1"/>
  <c r="U1337" i="37"/>
  <c r="V1337" i="37" s="1"/>
  <c r="U1336" i="37"/>
  <c r="V1336" i="37" s="1"/>
  <c r="U1335" i="37"/>
  <c r="V1335" i="37" s="1"/>
  <c r="U1334" i="37"/>
  <c r="V1334" i="37" s="1"/>
  <c r="U1333" i="37"/>
  <c r="V1333" i="37" s="1"/>
  <c r="U1332" i="37"/>
  <c r="V1332" i="37" s="1"/>
  <c r="U1331" i="37"/>
  <c r="V1331" i="37" s="1"/>
  <c r="U1330" i="37"/>
  <c r="V1330" i="37" s="1"/>
  <c r="U1329" i="37"/>
  <c r="V1329" i="37" s="1"/>
  <c r="U1328" i="37"/>
  <c r="V1328" i="37" s="1"/>
  <c r="U1327" i="37"/>
  <c r="V1327" i="37" s="1"/>
  <c r="U1326" i="37"/>
  <c r="V1326" i="37" s="1"/>
  <c r="U1325" i="37"/>
  <c r="V1325" i="37" s="1"/>
  <c r="U1324" i="37"/>
  <c r="V1324" i="37" s="1"/>
  <c r="U1323" i="37"/>
  <c r="V1323" i="37" s="1"/>
  <c r="U1322" i="37"/>
  <c r="V1322" i="37" s="1"/>
  <c r="U1321" i="37"/>
  <c r="V1321" i="37" s="1"/>
  <c r="U1320" i="37"/>
  <c r="V1320" i="37" s="1"/>
  <c r="U1319" i="37"/>
  <c r="V1319" i="37" s="1"/>
  <c r="U1318" i="37"/>
  <c r="V1318" i="37" s="1"/>
  <c r="U1317" i="37"/>
  <c r="V1317" i="37" s="1"/>
  <c r="U1316" i="37"/>
  <c r="V1316" i="37" s="1"/>
  <c r="U1315" i="37"/>
  <c r="V1315" i="37" s="1"/>
  <c r="U1314" i="37"/>
  <c r="V1314" i="37" s="1"/>
  <c r="U1313" i="37"/>
  <c r="V1313" i="37" s="1"/>
  <c r="U1312" i="37"/>
  <c r="V1312" i="37" s="1"/>
  <c r="U1311" i="37"/>
  <c r="V1311" i="37" s="1"/>
  <c r="U1310" i="37"/>
  <c r="V1310" i="37" s="1"/>
  <c r="U1309" i="37"/>
  <c r="V1309" i="37" s="1"/>
  <c r="U1308" i="37"/>
  <c r="V1308" i="37" s="1"/>
  <c r="U1307" i="37"/>
  <c r="V1307" i="37" s="1"/>
  <c r="U1306" i="37"/>
  <c r="V1306" i="37" s="1"/>
  <c r="U1305" i="37"/>
  <c r="V1305" i="37" s="1"/>
  <c r="U1304" i="37"/>
  <c r="V1304" i="37" s="1"/>
  <c r="U1303" i="37"/>
  <c r="V1303" i="37" s="1"/>
  <c r="U1302" i="37"/>
  <c r="V1302" i="37" s="1"/>
  <c r="U1301" i="37"/>
  <c r="V1301" i="37" s="1"/>
  <c r="U1300" i="37"/>
  <c r="V1300" i="37" s="1"/>
  <c r="U1299" i="37"/>
  <c r="V1299" i="37" s="1"/>
  <c r="U1298" i="37"/>
  <c r="V1298" i="37" s="1"/>
  <c r="U1297" i="37"/>
  <c r="V1297" i="37" s="1"/>
  <c r="U1296" i="37"/>
  <c r="V1296" i="37" s="1"/>
  <c r="U1295" i="37"/>
  <c r="V1295" i="37" s="1"/>
  <c r="U1294" i="37"/>
  <c r="V1294" i="37" s="1"/>
  <c r="U1293" i="37"/>
  <c r="V1293" i="37" s="1"/>
  <c r="U1292" i="37"/>
  <c r="V1292" i="37" s="1"/>
  <c r="U1291" i="37"/>
  <c r="V1291" i="37" s="1"/>
  <c r="U1290" i="37"/>
  <c r="V1290" i="37" s="1"/>
  <c r="U1289" i="37"/>
  <c r="V1289" i="37" s="1"/>
  <c r="U1288" i="37"/>
  <c r="V1288" i="37" s="1"/>
  <c r="U1287" i="37"/>
  <c r="V1287" i="37" s="1"/>
  <c r="U1286" i="37"/>
  <c r="V1286" i="37" s="1"/>
  <c r="U1285" i="37"/>
  <c r="V1285" i="37" s="1"/>
  <c r="U1284" i="37"/>
  <c r="V1284" i="37" s="1"/>
  <c r="U1283" i="37"/>
  <c r="V1283" i="37" s="1"/>
  <c r="U1282" i="37"/>
  <c r="V1282" i="37" s="1"/>
  <c r="U1281" i="37"/>
  <c r="V1281" i="37" s="1"/>
  <c r="U1280" i="37"/>
  <c r="V1280" i="37" s="1"/>
  <c r="U1279" i="37"/>
  <c r="V1279" i="37" s="1"/>
  <c r="U1278" i="37"/>
  <c r="V1278" i="37" s="1"/>
  <c r="U1277" i="37"/>
  <c r="V1277" i="37" s="1"/>
  <c r="U1276" i="37"/>
  <c r="V1276" i="37" s="1"/>
  <c r="U1275" i="37"/>
  <c r="V1275" i="37" s="1"/>
  <c r="U1274" i="37"/>
  <c r="V1274" i="37" s="1"/>
  <c r="U1273" i="37"/>
  <c r="V1273" i="37" s="1"/>
  <c r="U1272" i="37"/>
  <c r="V1272" i="37" s="1"/>
  <c r="U1271" i="37"/>
  <c r="V1271" i="37" s="1"/>
  <c r="U1270" i="37"/>
  <c r="V1270" i="37" s="1"/>
  <c r="U1269" i="37"/>
  <c r="V1269" i="37" s="1"/>
  <c r="U1268" i="37"/>
  <c r="V1268" i="37" s="1"/>
  <c r="U1267" i="37"/>
  <c r="V1267" i="37" s="1"/>
  <c r="U1266" i="37"/>
  <c r="V1266" i="37" s="1"/>
  <c r="U1265" i="37"/>
  <c r="V1265" i="37" s="1"/>
  <c r="U1264" i="37"/>
  <c r="V1264" i="37" s="1"/>
  <c r="U1263" i="37"/>
  <c r="V1263" i="37" s="1"/>
  <c r="U1262" i="37"/>
  <c r="V1262" i="37" s="1"/>
  <c r="U1261" i="37"/>
  <c r="V1261" i="37" s="1"/>
  <c r="U1260" i="37"/>
  <c r="V1260" i="37" s="1"/>
  <c r="U1259" i="37"/>
  <c r="V1259" i="37" s="1"/>
  <c r="U1258" i="37"/>
  <c r="V1258" i="37" s="1"/>
  <c r="U1257" i="37"/>
  <c r="V1257" i="37" s="1"/>
  <c r="U1256" i="37"/>
  <c r="V1256" i="37" s="1"/>
  <c r="U1255" i="37"/>
  <c r="V1255" i="37" s="1"/>
  <c r="U1254" i="37"/>
  <c r="V1254" i="37" s="1"/>
  <c r="U1253" i="37"/>
  <c r="V1253" i="37" s="1"/>
  <c r="U1252" i="37"/>
  <c r="V1252" i="37" s="1"/>
  <c r="U1251" i="37"/>
  <c r="V1251" i="37" s="1"/>
  <c r="U1250" i="37"/>
  <c r="V1250" i="37" s="1"/>
  <c r="U1249" i="37"/>
  <c r="V1249" i="37" s="1"/>
  <c r="U1248" i="37"/>
  <c r="V1248" i="37" s="1"/>
  <c r="U1247" i="37"/>
  <c r="V1247" i="37" s="1"/>
  <c r="U1246" i="37"/>
  <c r="V1246" i="37" s="1"/>
  <c r="U1245" i="37"/>
  <c r="V1245" i="37" s="1"/>
  <c r="U1244" i="37"/>
  <c r="V1244" i="37" s="1"/>
  <c r="U1243" i="37"/>
  <c r="V1243" i="37" s="1"/>
  <c r="U1242" i="37"/>
  <c r="V1242" i="37" s="1"/>
  <c r="U1241" i="37"/>
  <c r="V1241" i="37" s="1"/>
  <c r="U1240" i="37"/>
  <c r="V1240" i="37" s="1"/>
  <c r="U1239" i="37"/>
  <c r="V1239" i="37" s="1"/>
  <c r="U1238" i="37"/>
  <c r="V1238" i="37" s="1"/>
  <c r="U1237" i="37"/>
  <c r="V1237" i="37" s="1"/>
  <c r="U1236" i="37"/>
  <c r="V1236" i="37" s="1"/>
  <c r="U1235" i="37"/>
  <c r="V1235" i="37" s="1"/>
  <c r="U1234" i="37"/>
  <c r="V1234" i="37" s="1"/>
  <c r="U1233" i="37"/>
  <c r="V1233" i="37" s="1"/>
  <c r="U1232" i="37"/>
  <c r="V1232" i="37" s="1"/>
  <c r="U1231" i="37"/>
  <c r="V1231" i="37" s="1"/>
  <c r="U1230" i="37"/>
  <c r="V1230" i="37" s="1"/>
  <c r="U1229" i="37"/>
  <c r="V1229" i="37" s="1"/>
  <c r="U1228" i="37"/>
  <c r="V1228" i="37" s="1"/>
  <c r="U1227" i="37"/>
  <c r="V1227" i="37" s="1"/>
  <c r="U1226" i="37"/>
  <c r="V1226" i="37" s="1"/>
  <c r="U1225" i="37"/>
  <c r="V1225" i="37" s="1"/>
  <c r="U1224" i="37"/>
  <c r="V1224" i="37" s="1"/>
  <c r="U1223" i="37"/>
  <c r="V1223" i="37" s="1"/>
  <c r="U1222" i="37"/>
  <c r="V1222" i="37" s="1"/>
  <c r="U1221" i="37"/>
  <c r="V1221" i="37" s="1"/>
  <c r="U1220" i="37"/>
  <c r="V1220" i="37" s="1"/>
  <c r="U1219" i="37"/>
  <c r="V1219" i="37" s="1"/>
  <c r="U1218" i="37"/>
  <c r="V1218" i="37" s="1"/>
  <c r="U1217" i="37"/>
  <c r="V1217" i="37" s="1"/>
  <c r="U1216" i="37"/>
  <c r="V1216" i="37" s="1"/>
  <c r="U1215" i="37"/>
  <c r="V1215" i="37" s="1"/>
  <c r="U1214" i="37"/>
  <c r="V1214" i="37" s="1"/>
  <c r="U1213" i="37"/>
  <c r="V1213" i="37" s="1"/>
  <c r="U1212" i="37"/>
  <c r="V1212" i="37" s="1"/>
  <c r="U1211" i="37"/>
  <c r="V1211" i="37" s="1"/>
  <c r="U1210" i="37"/>
  <c r="V1210" i="37" s="1"/>
  <c r="U1209" i="37"/>
  <c r="V1209" i="37" s="1"/>
  <c r="U1208" i="37"/>
  <c r="V1208" i="37" s="1"/>
  <c r="U1207" i="37"/>
  <c r="V1207" i="37" s="1"/>
  <c r="U1206" i="37"/>
  <c r="V1206" i="37" s="1"/>
  <c r="U1205" i="37"/>
  <c r="V1205" i="37" s="1"/>
  <c r="U1204" i="37"/>
  <c r="V1204" i="37" s="1"/>
  <c r="U1203" i="37"/>
  <c r="V1203" i="37" s="1"/>
  <c r="U1202" i="37"/>
  <c r="V1202" i="37" s="1"/>
  <c r="U1201" i="37"/>
  <c r="V1201" i="37" s="1"/>
  <c r="U1200" i="37"/>
  <c r="V1200" i="37" s="1"/>
  <c r="U1199" i="37"/>
  <c r="V1199" i="37" s="1"/>
  <c r="U1198" i="37"/>
  <c r="V1198" i="37" s="1"/>
  <c r="U1197" i="37"/>
  <c r="V1197" i="37" s="1"/>
  <c r="U1196" i="37"/>
  <c r="V1196" i="37" s="1"/>
  <c r="U1195" i="37"/>
  <c r="V1195" i="37" s="1"/>
  <c r="U1194" i="37"/>
  <c r="V1194" i="37" s="1"/>
  <c r="U1193" i="37"/>
  <c r="V1193" i="37" s="1"/>
  <c r="U1192" i="37"/>
  <c r="V1192" i="37" s="1"/>
  <c r="U1191" i="37"/>
  <c r="V1191" i="37" s="1"/>
  <c r="U1190" i="37"/>
  <c r="V1190" i="37" s="1"/>
  <c r="U1189" i="37"/>
  <c r="V1189" i="37" s="1"/>
  <c r="U1188" i="37"/>
  <c r="V1188" i="37" s="1"/>
  <c r="U1187" i="37"/>
  <c r="V1187" i="37" s="1"/>
  <c r="U1186" i="37"/>
  <c r="V1186" i="37" s="1"/>
  <c r="U1185" i="37"/>
  <c r="V1185" i="37" s="1"/>
  <c r="U1184" i="37"/>
  <c r="V1184" i="37" s="1"/>
  <c r="U1183" i="37"/>
  <c r="V1183" i="37" s="1"/>
  <c r="U1182" i="37"/>
  <c r="V1182" i="37" s="1"/>
  <c r="U1181" i="37"/>
  <c r="V1181" i="37" s="1"/>
  <c r="U1180" i="37"/>
  <c r="V1180" i="37" s="1"/>
  <c r="U1179" i="37"/>
  <c r="V1179" i="37" s="1"/>
  <c r="U1178" i="37"/>
  <c r="V1178" i="37" s="1"/>
  <c r="U1177" i="37"/>
  <c r="V1177" i="37" s="1"/>
  <c r="U1176" i="37"/>
  <c r="V1176" i="37" s="1"/>
  <c r="U1175" i="37"/>
  <c r="V1175" i="37" s="1"/>
  <c r="U1174" i="37"/>
  <c r="V1174" i="37" s="1"/>
  <c r="U1173" i="37"/>
  <c r="V1173" i="37" s="1"/>
  <c r="U1172" i="37"/>
  <c r="V1172" i="37" s="1"/>
  <c r="U1171" i="37"/>
  <c r="V1171" i="37" s="1"/>
  <c r="U1170" i="37"/>
  <c r="V1170" i="37" s="1"/>
  <c r="U1169" i="37"/>
  <c r="V1169" i="37" s="1"/>
  <c r="U1168" i="37"/>
  <c r="V1168" i="37" s="1"/>
  <c r="U1167" i="37"/>
  <c r="V1167" i="37" s="1"/>
  <c r="U1166" i="37"/>
  <c r="V1166" i="37" s="1"/>
  <c r="U1165" i="37"/>
  <c r="V1165" i="37" s="1"/>
  <c r="U1164" i="37"/>
  <c r="V1164" i="37" s="1"/>
  <c r="U1163" i="37"/>
  <c r="V1163" i="37" s="1"/>
  <c r="U1162" i="37"/>
  <c r="V1162" i="37" s="1"/>
  <c r="U1161" i="37"/>
  <c r="V1161" i="37" s="1"/>
  <c r="U1160" i="37"/>
  <c r="V1160" i="37" s="1"/>
  <c r="U1159" i="37"/>
  <c r="V1159" i="37" s="1"/>
  <c r="U1158" i="37"/>
  <c r="V1158" i="37" s="1"/>
  <c r="U1157" i="37"/>
  <c r="V1157" i="37" s="1"/>
  <c r="U1156" i="37"/>
  <c r="V1156" i="37" s="1"/>
  <c r="U1155" i="37"/>
  <c r="V1155" i="37" s="1"/>
  <c r="U1154" i="37"/>
  <c r="V1154" i="37" s="1"/>
  <c r="U1153" i="37"/>
  <c r="V1153" i="37" s="1"/>
  <c r="U1152" i="37"/>
  <c r="V1152" i="37" s="1"/>
  <c r="U1151" i="37"/>
  <c r="V1151" i="37" s="1"/>
  <c r="U1150" i="37"/>
  <c r="V1150" i="37" s="1"/>
  <c r="U1149" i="37"/>
  <c r="V1149" i="37" s="1"/>
  <c r="U1148" i="37"/>
  <c r="V1148" i="37" s="1"/>
  <c r="U1147" i="37"/>
  <c r="V1147" i="37" s="1"/>
  <c r="U1146" i="37"/>
  <c r="V1146" i="37" s="1"/>
  <c r="U1145" i="37"/>
  <c r="V1145" i="37" s="1"/>
  <c r="U1144" i="37"/>
  <c r="V1144" i="37" s="1"/>
  <c r="U1143" i="37"/>
  <c r="V1143" i="37" s="1"/>
  <c r="U1142" i="37"/>
  <c r="V1142" i="37" s="1"/>
  <c r="U1141" i="37"/>
  <c r="V1141" i="37" s="1"/>
  <c r="U1140" i="37"/>
  <c r="V1140" i="37" s="1"/>
  <c r="U1139" i="37"/>
  <c r="V1139" i="37" s="1"/>
  <c r="U1138" i="37"/>
  <c r="V1138" i="37" s="1"/>
  <c r="U1137" i="37"/>
  <c r="V1137" i="37" s="1"/>
  <c r="U1136" i="37"/>
  <c r="V1136" i="37" s="1"/>
  <c r="U1135" i="37"/>
  <c r="V1135" i="37" s="1"/>
  <c r="U1134" i="37"/>
  <c r="V1134" i="37" s="1"/>
  <c r="U1133" i="37"/>
  <c r="V1133" i="37" s="1"/>
  <c r="U1132" i="37"/>
  <c r="V1132" i="37" s="1"/>
  <c r="U1131" i="37"/>
  <c r="V1131" i="37" s="1"/>
  <c r="U1130" i="37"/>
  <c r="V1130" i="37" s="1"/>
  <c r="U1129" i="37"/>
  <c r="V1129" i="37" s="1"/>
  <c r="U1128" i="37"/>
  <c r="V1128" i="37" s="1"/>
  <c r="U1127" i="37"/>
  <c r="V1127" i="37" s="1"/>
  <c r="U1126" i="37"/>
  <c r="V1126" i="37" s="1"/>
  <c r="U1125" i="37"/>
  <c r="V1125" i="37" s="1"/>
  <c r="U1124" i="37"/>
  <c r="V1124" i="37" s="1"/>
  <c r="U1123" i="37"/>
  <c r="V1123" i="37" s="1"/>
  <c r="U1122" i="37"/>
  <c r="V1122" i="37" s="1"/>
  <c r="U1121" i="37"/>
  <c r="V1121" i="37" s="1"/>
  <c r="U1120" i="37"/>
  <c r="V1120" i="37" s="1"/>
  <c r="U1119" i="37"/>
  <c r="V1119" i="37" s="1"/>
  <c r="U1118" i="37"/>
  <c r="V1118" i="37" s="1"/>
  <c r="U1117" i="37"/>
  <c r="V1117" i="37" s="1"/>
  <c r="U1116" i="37"/>
  <c r="V1116" i="37" s="1"/>
  <c r="U1115" i="37"/>
  <c r="V1115" i="37" s="1"/>
  <c r="U1114" i="37"/>
  <c r="V1114" i="37" s="1"/>
  <c r="U1113" i="37"/>
  <c r="V1113" i="37" s="1"/>
  <c r="U1112" i="37"/>
  <c r="V1112" i="37" s="1"/>
  <c r="U1111" i="37"/>
  <c r="V1111" i="37" s="1"/>
  <c r="U1110" i="37"/>
  <c r="V1110" i="37" s="1"/>
  <c r="U1109" i="37"/>
  <c r="V1109" i="37" s="1"/>
  <c r="U1108" i="37"/>
  <c r="V1108" i="37" s="1"/>
  <c r="U1107" i="37"/>
  <c r="V1107" i="37" s="1"/>
  <c r="U1106" i="37"/>
  <c r="V1106" i="37" s="1"/>
  <c r="U1105" i="37"/>
  <c r="V1105" i="37" s="1"/>
  <c r="U1104" i="37"/>
  <c r="V1104" i="37" s="1"/>
  <c r="U1103" i="37"/>
  <c r="V1103" i="37" s="1"/>
  <c r="U1102" i="37"/>
  <c r="V1102" i="37" s="1"/>
  <c r="U1101" i="37"/>
  <c r="V1101" i="37" s="1"/>
  <c r="U1100" i="37"/>
  <c r="V1100" i="37" s="1"/>
  <c r="U1099" i="37"/>
  <c r="V1099" i="37" s="1"/>
  <c r="U1098" i="37"/>
  <c r="V1098" i="37" s="1"/>
  <c r="U1097" i="37"/>
  <c r="V1097" i="37" s="1"/>
  <c r="U1096" i="37"/>
  <c r="V1096" i="37" s="1"/>
  <c r="U1095" i="37"/>
  <c r="V1095" i="37" s="1"/>
  <c r="U1094" i="37"/>
  <c r="V1094" i="37" s="1"/>
  <c r="U1093" i="37"/>
  <c r="V1093" i="37" s="1"/>
  <c r="U1092" i="37"/>
  <c r="V1092" i="37" s="1"/>
  <c r="U1091" i="37"/>
  <c r="V1091" i="37" s="1"/>
  <c r="U1090" i="37"/>
  <c r="V1090" i="37" s="1"/>
  <c r="U1089" i="37"/>
  <c r="V1089" i="37" s="1"/>
  <c r="U1088" i="37"/>
  <c r="V1088" i="37" s="1"/>
  <c r="U1087" i="37"/>
  <c r="V1087" i="37" s="1"/>
  <c r="U1086" i="37"/>
  <c r="V1086" i="37" s="1"/>
  <c r="U1085" i="37"/>
  <c r="V1085" i="37" s="1"/>
  <c r="U1084" i="37"/>
  <c r="V1084" i="37" s="1"/>
  <c r="U1083" i="37"/>
  <c r="V1083" i="37" s="1"/>
  <c r="U1082" i="37"/>
  <c r="V1082" i="37" s="1"/>
  <c r="U1081" i="37"/>
  <c r="V1081" i="37" s="1"/>
  <c r="U1080" i="37"/>
  <c r="V1080" i="37" s="1"/>
  <c r="U1079" i="37"/>
  <c r="V1079" i="37" s="1"/>
  <c r="U1078" i="37"/>
  <c r="V1078" i="37" s="1"/>
  <c r="U1077" i="37"/>
  <c r="V1077" i="37" s="1"/>
  <c r="U1076" i="37"/>
  <c r="V1076" i="37" s="1"/>
  <c r="U1075" i="37"/>
  <c r="V1075" i="37" s="1"/>
  <c r="U1074" i="37"/>
  <c r="V1074" i="37" s="1"/>
  <c r="U1073" i="37"/>
  <c r="V1073" i="37" s="1"/>
  <c r="U1072" i="37"/>
  <c r="V1072" i="37" s="1"/>
  <c r="U1071" i="37"/>
  <c r="V1071" i="37" s="1"/>
  <c r="U1070" i="37"/>
  <c r="V1070" i="37" s="1"/>
  <c r="U1069" i="37"/>
  <c r="V1069" i="37" s="1"/>
  <c r="U1068" i="37"/>
  <c r="V1068" i="37" s="1"/>
  <c r="U1067" i="37"/>
  <c r="V1067" i="37" s="1"/>
  <c r="U1066" i="37"/>
  <c r="V1066" i="37" s="1"/>
  <c r="U1065" i="37"/>
  <c r="V1065" i="37" s="1"/>
  <c r="U1064" i="37"/>
  <c r="V1064" i="37" s="1"/>
  <c r="U1063" i="37"/>
  <c r="V1063" i="37" s="1"/>
  <c r="U1062" i="37"/>
  <c r="V1062" i="37" s="1"/>
  <c r="U1061" i="37"/>
  <c r="V1061" i="37" s="1"/>
  <c r="U1060" i="37"/>
  <c r="V1060" i="37" s="1"/>
  <c r="U1059" i="37"/>
  <c r="V1059" i="37" s="1"/>
  <c r="U1058" i="37"/>
  <c r="V1058" i="37" s="1"/>
  <c r="U1057" i="37"/>
  <c r="V1057" i="37" s="1"/>
  <c r="U1056" i="37"/>
  <c r="V1056" i="37" s="1"/>
  <c r="U1055" i="37"/>
  <c r="V1055" i="37" s="1"/>
  <c r="U1054" i="37"/>
  <c r="V1054" i="37" s="1"/>
  <c r="U1053" i="37"/>
  <c r="V1053" i="37" s="1"/>
  <c r="U1052" i="37"/>
  <c r="V1052" i="37" s="1"/>
  <c r="U1051" i="37"/>
  <c r="V1051" i="37" s="1"/>
  <c r="U1050" i="37"/>
  <c r="V1050" i="37" s="1"/>
  <c r="U1049" i="37"/>
  <c r="V1049" i="37" s="1"/>
  <c r="U1048" i="37"/>
  <c r="V1048" i="37" s="1"/>
  <c r="U1047" i="37"/>
  <c r="V1047" i="37" s="1"/>
  <c r="U1046" i="37"/>
  <c r="V1046" i="37" s="1"/>
  <c r="U1045" i="37"/>
  <c r="V1045" i="37" s="1"/>
  <c r="U1044" i="37"/>
  <c r="V1044" i="37" s="1"/>
  <c r="U1043" i="37"/>
  <c r="V1043" i="37" s="1"/>
  <c r="U1042" i="37"/>
  <c r="V1042" i="37" s="1"/>
  <c r="U1041" i="37"/>
  <c r="V1041" i="37" s="1"/>
  <c r="U1040" i="37"/>
  <c r="V1040" i="37" s="1"/>
  <c r="U1039" i="37"/>
  <c r="V1039" i="37" s="1"/>
  <c r="U1038" i="37"/>
  <c r="V1038" i="37" s="1"/>
  <c r="U1037" i="37"/>
  <c r="V1037" i="37" s="1"/>
  <c r="U1036" i="37"/>
  <c r="V1036" i="37" s="1"/>
  <c r="U1035" i="37"/>
  <c r="V1035" i="37" s="1"/>
  <c r="U1034" i="37"/>
  <c r="V1034" i="37" s="1"/>
  <c r="U1033" i="37"/>
  <c r="V1033" i="37" s="1"/>
  <c r="U1032" i="37"/>
  <c r="V1032" i="37" s="1"/>
  <c r="U1031" i="37"/>
  <c r="V1031" i="37" s="1"/>
  <c r="U1030" i="37"/>
  <c r="V1030" i="37" s="1"/>
  <c r="U1029" i="37"/>
  <c r="V1029" i="37" s="1"/>
  <c r="U1028" i="37"/>
  <c r="V1028" i="37" s="1"/>
  <c r="U1027" i="37"/>
  <c r="V1027" i="37" s="1"/>
  <c r="U1026" i="37"/>
  <c r="V1026" i="37" s="1"/>
  <c r="U1025" i="37"/>
  <c r="V1025" i="37" s="1"/>
  <c r="U1024" i="37"/>
  <c r="V1024" i="37" s="1"/>
  <c r="U1023" i="37"/>
  <c r="V1023" i="37" s="1"/>
  <c r="U1022" i="37"/>
  <c r="V1022" i="37" s="1"/>
  <c r="U1021" i="37"/>
  <c r="V1021" i="37" s="1"/>
  <c r="U1020" i="37"/>
  <c r="V1020" i="37" s="1"/>
  <c r="U1019" i="37"/>
  <c r="V1019" i="37" s="1"/>
  <c r="U1018" i="37"/>
  <c r="V1018" i="37" s="1"/>
  <c r="U1017" i="37"/>
  <c r="V1017" i="37" s="1"/>
  <c r="U1016" i="37"/>
  <c r="V1016" i="37" s="1"/>
  <c r="U1015" i="37"/>
  <c r="V1015" i="37" s="1"/>
  <c r="U1014" i="37"/>
  <c r="V1014" i="37" s="1"/>
  <c r="U1013" i="37"/>
  <c r="V1013" i="37" s="1"/>
  <c r="U1012" i="37"/>
  <c r="V1012" i="37" s="1"/>
  <c r="U1011" i="37"/>
  <c r="V1011" i="37" s="1"/>
  <c r="U1010" i="37"/>
  <c r="V1010" i="37" s="1"/>
  <c r="U1009" i="37"/>
  <c r="V1009" i="37" s="1"/>
  <c r="U1008" i="37"/>
  <c r="V1008" i="37" s="1"/>
  <c r="U1007" i="37"/>
  <c r="V1007" i="37" s="1"/>
  <c r="U1006" i="37"/>
  <c r="V1006" i="37" s="1"/>
  <c r="U1005" i="37"/>
  <c r="V1005" i="37" s="1"/>
  <c r="U1004" i="37"/>
  <c r="V1004" i="37" s="1"/>
  <c r="U1003" i="37"/>
  <c r="V1003" i="37" s="1"/>
  <c r="U1002" i="37"/>
  <c r="V1002" i="37" s="1"/>
  <c r="U1001" i="37"/>
  <c r="V1001" i="37" s="1"/>
  <c r="U1000" i="37"/>
  <c r="V1000" i="37" s="1"/>
  <c r="U999" i="37"/>
  <c r="V999" i="37" s="1"/>
  <c r="U998" i="37"/>
  <c r="V998" i="37" s="1"/>
  <c r="U997" i="37"/>
  <c r="V997" i="37" s="1"/>
  <c r="U996" i="37"/>
  <c r="V996" i="37" s="1"/>
  <c r="U995" i="37"/>
  <c r="V995" i="37" s="1"/>
  <c r="U994" i="37"/>
  <c r="V994" i="37" s="1"/>
  <c r="U993" i="37"/>
  <c r="V993" i="37" s="1"/>
  <c r="U992" i="37"/>
  <c r="V992" i="37" s="1"/>
  <c r="U991" i="37"/>
  <c r="V991" i="37" s="1"/>
  <c r="U990" i="37"/>
  <c r="V990" i="37" s="1"/>
  <c r="U989" i="37"/>
  <c r="V989" i="37" s="1"/>
  <c r="U988" i="37"/>
  <c r="V988" i="37" s="1"/>
  <c r="U987" i="37"/>
  <c r="V987" i="37" s="1"/>
  <c r="U986" i="37"/>
  <c r="V986" i="37" s="1"/>
  <c r="U985" i="37"/>
  <c r="V985" i="37" s="1"/>
  <c r="U984" i="37"/>
  <c r="V984" i="37" s="1"/>
  <c r="U983" i="37"/>
  <c r="V983" i="37" s="1"/>
  <c r="U982" i="37"/>
  <c r="V982" i="37" s="1"/>
  <c r="U981" i="37"/>
  <c r="V981" i="37" s="1"/>
  <c r="U980" i="37"/>
  <c r="V980" i="37" s="1"/>
  <c r="U979" i="37"/>
  <c r="V979" i="37" s="1"/>
  <c r="U978" i="37"/>
  <c r="V978" i="37" s="1"/>
  <c r="U977" i="37"/>
  <c r="V977" i="37" s="1"/>
  <c r="U976" i="37"/>
  <c r="V976" i="37" s="1"/>
  <c r="U975" i="37"/>
  <c r="V975" i="37" s="1"/>
  <c r="U974" i="37"/>
  <c r="V974" i="37" s="1"/>
  <c r="U973" i="37"/>
  <c r="V973" i="37" s="1"/>
  <c r="U972" i="37"/>
  <c r="V972" i="37" s="1"/>
  <c r="U971" i="37"/>
  <c r="V971" i="37" s="1"/>
  <c r="U970" i="37"/>
  <c r="V970" i="37" s="1"/>
  <c r="U969" i="37"/>
  <c r="V969" i="37" s="1"/>
  <c r="U968" i="37"/>
  <c r="V968" i="37" s="1"/>
  <c r="U967" i="37"/>
  <c r="V967" i="37" s="1"/>
  <c r="U966" i="37"/>
  <c r="V966" i="37" s="1"/>
  <c r="U965" i="37"/>
  <c r="V965" i="37" s="1"/>
  <c r="U964" i="37"/>
  <c r="V964" i="37" s="1"/>
  <c r="U963" i="37"/>
  <c r="V963" i="37" s="1"/>
  <c r="U962" i="37"/>
  <c r="V962" i="37" s="1"/>
  <c r="U961" i="37"/>
  <c r="V961" i="37" s="1"/>
  <c r="U960" i="37"/>
  <c r="V960" i="37" s="1"/>
  <c r="U959" i="37"/>
  <c r="V959" i="37" s="1"/>
  <c r="U958" i="37"/>
  <c r="V958" i="37" s="1"/>
  <c r="U957" i="37"/>
  <c r="V957" i="37" s="1"/>
  <c r="U956" i="37"/>
  <c r="V956" i="37" s="1"/>
  <c r="U955" i="37"/>
  <c r="V955" i="37" s="1"/>
  <c r="U954" i="37"/>
  <c r="V954" i="37" s="1"/>
  <c r="U953" i="37"/>
  <c r="V953" i="37" s="1"/>
  <c r="U952" i="37"/>
  <c r="V952" i="37" s="1"/>
  <c r="U951" i="37"/>
  <c r="V951" i="37" s="1"/>
  <c r="U950" i="37"/>
  <c r="V950" i="37" s="1"/>
  <c r="U949" i="37"/>
  <c r="V949" i="37" s="1"/>
  <c r="U948" i="37"/>
  <c r="V948" i="37" s="1"/>
  <c r="U947" i="37"/>
  <c r="V947" i="37" s="1"/>
  <c r="U946" i="37"/>
  <c r="V946" i="37" s="1"/>
  <c r="U945" i="37"/>
  <c r="V945" i="37" s="1"/>
  <c r="U944" i="37"/>
  <c r="V944" i="37" s="1"/>
  <c r="U943" i="37"/>
  <c r="V943" i="37" s="1"/>
  <c r="U942" i="37"/>
  <c r="V942" i="37" s="1"/>
  <c r="U941" i="37"/>
  <c r="V941" i="37" s="1"/>
  <c r="U940" i="37"/>
  <c r="V940" i="37" s="1"/>
  <c r="U939" i="37"/>
  <c r="V939" i="37" s="1"/>
  <c r="U938" i="37"/>
  <c r="V938" i="37" s="1"/>
  <c r="U937" i="37"/>
  <c r="V937" i="37" s="1"/>
  <c r="U936" i="37"/>
  <c r="V936" i="37" s="1"/>
  <c r="U935" i="37"/>
  <c r="V935" i="37" s="1"/>
  <c r="U934" i="37"/>
  <c r="V934" i="37" s="1"/>
  <c r="U933" i="37"/>
  <c r="V933" i="37" s="1"/>
  <c r="U932" i="37"/>
  <c r="V932" i="37" s="1"/>
  <c r="U931" i="37"/>
  <c r="V931" i="37" s="1"/>
  <c r="U930" i="37"/>
  <c r="V930" i="37" s="1"/>
  <c r="U929" i="37"/>
  <c r="V929" i="37" s="1"/>
  <c r="U928" i="37"/>
  <c r="V928" i="37" s="1"/>
  <c r="U927" i="37"/>
  <c r="V927" i="37" s="1"/>
  <c r="U926" i="37"/>
  <c r="V926" i="37" s="1"/>
  <c r="U925" i="37"/>
  <c r="V925" i="37" s="1"/>
  <c r="U924" i="37"/>
  <c r="V924" i="37" s="1"/>
  <c r="U923" i="37"/>
  <c r="V923" i="37" s="1"/>
  <c r="U922" i="37"/>
  <c r="V922" i="37" s="1"/>
  <c r="U921" i="37"/>
  <c r="V921" i="37" s="1"/>
  <c r="U920" i="37"/>
  <c r="V920" i="37" s="1"/>
  <c r="U919" i="37"/>
  <c r="V919" i="37" s="1"/>
  <c r="U918" i="37"/>
  <c r="V918" i="37" s="1"/>
  <c r="U917" i="37"/>
  <c r="V917" i="37" s="1"/>
  <c r="U916" i="37"/>
  <c r="V916" i="37" s="1"/>
  <c r="U915" i="37"/>
  <c r="V915" i="37" s="1"/>
  <c r="U914" i="37"/>
  <c r="V914" i="37" s="1"/>
  <c r="U913" i="37"/>
  <c r="V913" i="37" s="1"/>
  <c r="U912" i="37"/>
  <c r="V912" i="37" s="1"/>
  <c r="U911" i="37"/>
  <c r="V911" i="37" s="1"/>
  <c r="U910" i="37"/>
  <c r="V910" i="37" s="1"/>
  <c r="U909" i="37"/>
  <c r="V909" i="37" s="1"/>
  <c r="U908" i="37"/>
  <c r="V908" i="37" s="1"/>
  <c r="U907" i="37"/>
  <c r="V907" i="37" s="1"/>
  <c r="U906" i="37"/>
  <c r="V906" i="37" s="1"/>
  <c r="U905" i="37"/>
  <c r="V905" i="37" s="1"/>
  <c r="U904" i="37"/>
  <c r="V904" i="37" s="1"/>
  <c r="U903" i="37"/>
  <c r="V903" i="37" s="1"/>
  <c r="U902" i="37"/>
  <c r="V902" i="37" s="1"/>
  <c r="U901" i="37"/>
  <c r="V901" i="37" s="1"/>
  <c r="U900" i="37"/>
  <c r="V900" i="37" s="1"/>
  <c r="U899" i="37"/>
  <c r="V899" i="37" s="1"/>
  <c r="U898" i="37"/>
  <c r="V898" i="37" s="1"/>
  <c r="U897" i="37"/>
  <c r="V897" i="37" s="1"/>
  <c r="U896" i="37"/>
  <c r="V896" i="37" s="1"/>
  <c r="U895" i="37"/>
  <c r="V895" i="37" s="1"/>
  <c r="U894" i="37"/>
  <c r="V894" i="37" s="1"/>
  <c r="U893" i="37"/>
  <c r="V893" i="37" s="1"/>
  <c r="U892" i="37"/>
  <c r="V892" i="37" s="1"/>
  <c r="U891" i="37"/>
  <c r="V891" i="37" s="1"/>
  <c r="U890" i="37"/>
  <c r="V890" i="37" s="1"/>
  <c r="U889" i="37"/>
  <c r="V889" i="37" s="1"/>
  <c r="U888" i="37"/>
  <c r="V888" i="37" s="1"/>
  <c r="U887" i="37"/>
  <c r="V887" i="37" s="1"/>
  <c r="U886" i="37"/>
  <c r="V886" i="37" s="1"/>
  <c r="U885" i="37"/>
  <c r="V885" i="37" s="1"/>
  <c r="U884" i="37"/>
  <c r="V884" i="37" s="1"/>
  <c r="U883" i="37"/>
  <c r="V883" i="37" s="1"/>
  <c r="U882" i="37"/>
  <c r="V882" i="37" s="1"/>
  <c r="U881" i="37"/>
  <c r="V881" i="37" s="1"/>
  <c r="U880" i="37"/>
  <c r="V880" i="37" s="1"/>
  <c r="U879" i="37"/>
  <c r="V879" i="37" s="1"/>
  <c r="U878" i="37"/>
  <c r="V878" i="37" s="1"/>
  <c r="U877" i="37"/>
  <c r="V877" i="37" s="1"/>
  <c r="U876" i="37"/>
  <c r="V876" i="37" s="1"/>
  <c r="U875" i="37"/>
  <c r="V875" i="37" s="1"/>
  <c r="U874" i="37"/>
  <c r="V874" i="37" s="1"/>
  <c r="U873" i="37"/>
  <c r="V873" i="37" s="1"/>
  <c r="U872" i="37"/>
  <c r="V872" i="37" s="1"/>
  <c r="U871" i="37"/>
  <c r="V871" i="37" s="1"/>
  <c r="U870" i="37"/>
  <c r="V870" i="37" s="1"/>
  <c r="U869" i="37"/>
  <c r="V869" i="37" s="1"/>
  <c r="U868" i="37"/>
  <c r="V868" i="37" s="1"/>
  <c r="U867" i="37"/>
  <c r="V867" i="37" s="1"/>
  <c r="U866" i="37"/>
  <c r="V866" i="37" s="1"/>
  <c r="U865" i="37"/>
  <c r="V865" i="37" s="1"/>
  <c r="U864" i="37"/>
  <c r="V864" i="37" s="1"/>
  <c r="U863" i="37"/>
  <c r="V863" i="37" s="1"/>
  <c r="U862" i="37"/>
  <c r="V862" i="37" s="1"/>
  <c r="U861" i="37"/>
  <c r="V861" i="37" s="1"/>
  <c r="U860" i="37"/>
  <c r="V860" i="37" s="1"/>
  <c r="U859" i="37"/>
  <c r="V859" i="37" s="1"/>
  <c r="U858" i="37"/>
  <c r="V858" i="37" s="1"/>
  <c r="U857" i="37"/>
  <c r="V857" i="37" s="1"/>
  <c r="U856" i="37"/>
  <c r="V856" i="37" s="1"/>
  <c r="U855" i="37"/>
  <c r="V855" i="37" s="1"/>
  <c r="U854" i="37"/>
  <c r="V854" i="37" s="1"/>
  <c r="U853" i="37"/>
  <c r="V853" i="37" s="1"/>
  <c r="U852" i="37"/>
  <c r="V852" i="37" s="1"/>
  <c r="U851" i="37"/>
  <c r="V851" i="37" s="1"/>
  <c r="U850" i="37"/>
  <c r="V850" i="37" s="1"/>
  <c r="U849" i="37"/>
  <c r="V849" i="37" s="1"/>
  <c r="U848" i="37"/>
  <c r="V848" i="37" s="1"/>
  <c r="U847" i="37"/>
  <c r="V847" i="37" s="1"/>
  <c r="U846" i="37"/>
  <c r="V846" i="37" s="1"/>
  <c r="U845" i="37"/>
  <c r="V845" i="37" s="1"/>
  <c r="U844" i="37"/>
  <c r="V844" i="37" s="1"/>
  <c r="U843" i="37"/>
  <c r="V843" i="37" s="1"/>
  <c r="U842" i="37"/>
  <c r="V842" i="37" s="1"/>
  <c r="U841" i="37"/>
  <c r="V841" i="37" s="1"/>
  <c r="U840" i="37"/>
  <c r="V840" i="37" s="1"/>
  <c r="U839" i="37"/>
  <c r="V839" i="37" s="1"/>
  <c r="U838" i="37"/>
  <c r="V838" i="37" s="1"/>
  <c r="U837" i="37"/>
  <c r="V837" i="37" s="1"/>
  <c r="U836" i="37"/>
  <c r="V836" i="37" s="1"/>
  <c r="U835" i="37"/>
  <c r="V835" i="37" s="1"/>
  <c r="U834" i="37"/>
  <c r="V834" i="37" s="1"/>
  <c r="U833" i="37"/>
  <c r="V833" i="37" s="1"/>
  <c r="U832" i="37"/>
  <c r="V832" i="37" s="1"/>
  <c r="U831" i="37"/>
  <c r="V831" i="37" s="1"/>
  <c r="U830" i="37"/>
  <c r="V830" i="37" s="1"/>
  <c r="U829" i="37"/>
  <c r="V829" i="37" s="1"/>
  <c r="U828" i="37"/>
  <c r="V828" i="37" s="1"/>
  <c r="U827" i="37"/>
  <c r="V827" i="37" s="1"/>
  <c r="U826" i="37"/>
  <c r="V826" i="37" s="1"/>
  <c r="U825" i="37"/>
  <c r="V825" i="37" s="1"/>
  <c r="U824" i="37"/>
  <c r="V824" i="37" s="1"/>
  <c r="U823" i="37"/>
  <c r="V823" i="37" s="1"/>
  <c r="U822" i="37"/>
  <c r="V822" i="37" s="1"/>
  <c r="U821" i="37"/>
  <c r="V821" i="37" s="1"/>
  <c r="U820" i="37"/>
  <c r="V820" i="37" s="1"/>
  <c r="U819" i="37"/>
  <c r="V819" i="37" s="1"/>
  <c r="U818" i="37"/>
  <c r="V818" i="37" s="1"/>
  <c r="U817" i="37"/>
  <c r="V817" i="37" s="1"/>
  <c r="U816" i="37"/>
  <c r="V816" i="37" s="1"/>
  <c r="U815" i="37"/>
  <c r="V815" i="37" s="1"/>
  <c r="U814" i="37"/>
  <c r="V814" i="37" s="1"/>
  <c r="U813" i="37"/>
  <c r="V813" i="37" s="1"/>
  <c r="U812" i="37"/>
  <c r="V812" i="37" s="1"/>
  <c r="U811" i="37"/>
  <c r="V811" i="37" s="1"/>
  <c r="U810" i="37"/>
  <c r="V810" i="37" s="1"/>
  <c r="U809" i="37"/>
  <c r="V809" i="37" s="1"/>
  <c r="U808" i="37"/>
  <c r="V808" i="37" s="1"/>
  <c r="U807" i="37"/>
  <c r="V807" i="37" s="1"/>
  <c r="U806" i="37"/>
  <c r="V806" i="37" s="1"/>
  <c r="U805" i="37"/>
  <c r="V805" i="37" s="1"/>
  <c r="U804" i="37"/>
  <c r="V804" i="37" s="1"/>
  <c r="U803" i="37"/>
  <c r="V803" i="37" s="1"/>
  <c r="U802" i="37"/>
  <c r="V802" i="37" s="1"/>
  <c r="U801" i="37"/>
  <c r="V801" i="37" s="1"/>
  <c r="U800" i="37"/>
  <c r="V800" i="37" s="1"/>
  <c r="U799" i="37"/>
  <c r="V799" i="37" s="1"/>
  <c r="U798" i="37"/>
  <c r="V798" i="37" s="1"/>
  <c r="U797" i="37"/>
  <c r="V797" i="37" s="1"/>
  <c r="U796" i="37"/>
  <c r="V796" i="37" s="1"/>
  <c r="U795" i="37"/>
  <c r="V795" i="37" s="1"/>
  <c r="U794" i="37"/>
  <c r="V794" i="37" s="1"/>
  <c r="U793" i="37"/>
  <c r="V793" i="37" s="1"/>
  <c r="U792" i="37"/>
  <c r="V792" i="37" s="1"/>
  <c r="U791" i="37"/>
  <c r="V791" i="37" s="1"/>
  <c r="U790" i="37"/>
  <c r="V790" i="37" s="1"/>
  <c r="U789" i="37"/>
  <c r="V789" i="37" s="1"/>
  <c r="U788" i="37"/>
  <c r="V788" i="37" s="1"/>
  <c r="U787" i="37"/>
  <c r="V787" i="37" s="1"/>
  <c r="U786" i="37"/>
  <c r="V786" i="37" s="1"/>
  <c r="U785" i="37"/>
  <c r="V785" i="37" s="1"/>
  <c r="U784" i="37"/>
  <c r="V784" i="37" s="1"/>
  <c r="U783" i="37"/>
  <c r="V783" i="37" s="1"/>
  <c r="U782" i="37"/>
  <c r="V782" i="37" s="1"/>
  <c r="U781" i="37"/>
  <c r="V781" i="37" s="1"/>
  <c r="U780" i="37"/>
  <c r="V780" i="37" s="1"/>
  <c r="U779" i="37"/>
  <c r="V779" i="37" s="1"/>
  <c r="U778" i="37"/>
  <c r="V778" i="37" s="1"/>
  <c r="U777" i="37"/>
  <c r="V777" i="37" s="1"/>
  <c r="U776" i="37"/>
  <c r="V776" i="37" s="1"/>
  <c r="U775" i="37"/>
  <c r="V775" i="37" s="1"/>
  <c r="U774" i="37"/>
  <c r="V774" i="37" s="1"/>
  <c r="U773" i="37"/>
  <c r="V773" i="37" s="1"/>
  <c r="U772" i="37"/>
  <c r="V772" i="37" s="1"/>
  <c r="U771" i="37"/>
  <c r="V771" i="37" s="1"/>
  <c r="U770" i="37"/>
  <c r="V770" i="37" s="1"/>
  <c r="U769" i="37"/>
  <c r="V769" i="37" s="1"/>
  <c r="U768" i="37"/>
  <c r="V768" i="37" s="1"/>
  <c r="U767" i="37"/>
  <c r="V767" i="37" s="1"/>
  <c r="U766" i="37"/>
  <c r="V766" i="37" s="1"/>
  <c r="U765" i="37"/>
  <c r="V765" i="37" s="1"/>
  <c r="U764" i="37"/>
  <c r="V764" i="37" s="1"/>
  <c r="U763" i="37"/>
  <c r="V763" i="37" s="1"/>
  <c r="U762" i="37"/>
  <c r="V762" i="37" s="1"/>
  <c r="U761" i="37"/>
  <c r="V761" i="37" s="1"/>
  <c r="U760" i="37"/>
  <c r="V760" i="37" s="1"/>
  <c r="U759" i="37"/>
  <c r="V759" i="37" s="1"/>
  <c r="U758" i="37"/>
  <c r="V758" i="37" s="1"/>
  <c r="U757" i="37"/>
  <c r="V757" i="37" s="1"/>
  <c r="U756" i="37"/>
  <c r="V756" i="37" s="1"/>
  <c r="U755" i="37"/>
  <c r="V755" i="37" s="1"/>
  <c r="U754" i="37"/>
  <c r="V754" i="37" s="1"/>
  <c r="U753" i="37"/>
  <c r="V753" i="37" s="1"/>
  <c r="U752" i="37"/>
  <c r="V752" i="37" s="1"/>
  <c r="U751" i="37"/>
  <c r="V751" i="37" s="1"/>
  <c r="U750" i="37"/>
  <c r="V750" i="37" s="1"/>
  <c r="U749" i="37"/>
  <c r="V749" i="37" s="1"/>
  <c r="U748" i="37"/>
  <c r="V748" i="37" s="1"/>
  <c r="U747" i="37"/>
  <c r="V747" i="37" s="1"/>
  <c r="U746" i="37"/>
  <c r="V746" i="37" s="1"/>
  <c r="U745" i="37"/>
  <c r="V745" i="37" s="1"/>
  <c r="U744" i="37"/>
  <c r="V744" i="37" s="1"/>
  <c r="U743" i="37"/>
  <c r="V743" i="37" s="1"/>
  <c r="U742" i="37"/>
  <c r="V742" i="37" s="1"/>
  <c r="U741" i="37"/>
  <c r="V741" i="37" s="1"/>
  <c r="U740" i="37"/>
  <c r="V740" i="37" s="1"/>
  <c r="U739" i="37"/>
  <c r="V739" i="37" s="1"/>
  <c r="U738" i="37"/>
  <c r="V738" i="37" s="1"/>
  <c r="U737" i="37"/>
  <c r="V737" i="37" s="1"/>
  <c r="U736" i="37"/>
  <c r="V736" i="37" s="1"/>
  <c r="U735" i="37"/>
  <c r="V735" i="37" s="1"/>
  <c r="U734" i="37"/>
  <c r="V734" i="37" s="1"/>
  <c r="U733" i="37"/>
  <c r="V733" i="37" s="1"/>
  <c r="U732" i="37"/>
  <c r="V732" i="37" s="1"/>
  <c r="U731" i="37"/>
  <c r="V731" i="37" s="1"/>
  <c r="U730" i="37"/>
  <c r="V730" i="37" s="1"/>
  <c r="U729" i="37"/>
  <c r="V729" i="37" s="1"/>
  <c r="U728" i="37"/>
  <c r="V728" i="37" s="1"/>
  <c r="U727" i="37"/>
  <c r="V727" i="37" s="1"/>
  <c r="U726" i="37"/>
  <c r="V726" i="37" s="1"/>
  <c r="U725" i="37"/>
  <c r="V725" i="37" s="1"/>
  <c r="U724" i="37"/>
  <c r="V724" i="37" s="1"/>
  <c r="U723" i="37"/>
  <c r="V723" i="37" s="1"/>
  <c r="U722" i="37"/>
  <c r="V722" i="37" s="1"/>
  <c r="U721" i="37"/>
  <c r="V721" i="37" s="1"/>
  <c r="U720" i="37"/>
  <c r="V720" i="37" s="1"/>
  <c r="U719" i="37"/>
  <c r="V719" i="37" s="1"/>
  <c r="U718" i="37"/>
  <c r="V718" i="37" s="1"/>
  <c r="U717" i="37"/>
  <c r="V717" i="37" s="1"/>
  <c r="U716" i="37"/>
  <c r="V716" i="37" s="1"/>
  <c r="U715" i="37"/>
  <c r="V715" i="37" s="1"/>
  <c r="U714" i="37"/>
  <c r="V714" i="37" s="1"/>
  <c r="U713" i="37"/>
  <c r="V713" i="37" s="1"/>
  <c r="U712" i="37"/>
  <c r="V712" i="37" s="1"/>
  <c r="U711" i="37"/>
  <c r="V711" i="37" s="1"/>
  <c r="U710" i="37"/>
  <c r="V710" i="37" s="1"/>
  <c r="U709" i="37"/>
  <c r="V709" i="37" s="1"/>
  <c r="U708" i="37"/>
  <c r="V708" i="37" s="1"/>
  <c r="U707" i="37"/>
  <c r="V707" i="37" s="1"/>
  <c r="U706" i="37"/>
  <c r="V706" i="37" s="1"/>
  <c r="U705" i="37"/>
  <c r="V705" i="37" s="1"/>
  <c r="U704" i="37"/>
  <c r="V704" i="37" s="1"/>
  <c r="U703" i="37"/>
  <c r="V703" i="37" s="1"/>
  <c r="U702" i="37"/>
  <c r="V702" i="37" s="1"/>
  <c r="U701" i="37"/>
  <c r="V701" i="37" s="1"/>
  <c r="U700" i="37"/>
  <c r="V700" i="37" s="1"/>
  <c r="U699" i="37"/>
  <c r="V699" i="37" s="1"/>
  <c r="U698" i="37"/>
  <c r="V698" i="37" s="1"/>
  <c r="U697" i="37"/>
  <c r="V697" i="37" s="1"/>
  <c r="U696" i="37"/>
  <c r="V696" i="37" s="1"/>
  <c r="U695" i="37"/>
  <c r="V695" i="37" s="1"/>
  <c r="U694" i="37"/>
  <c r="V694" i="37" s="1"/>
  <c r="U693" i="37"/>
  <c r="V693" i="37" s="1"/>
  <c r="U692" i="37"/>
  <c r="V692" i="37" s="1"/>
  <c r="U691" i="37"/>
  <c r="V691" i="37" s="1"/>
  <c r="U690" i="37"/>
  <c r="V690" i="37" s="1"/>
  <c r="U689" i="37"/>
  <c r="V689" i="37" s="1"/>
  <c r="U688" i="37"/>
  <c r="V688" i="37" s="1"/>
  <c r="U687" i="37"/>
  <c r="V687" i="37" s="1"/>
  <c r="U686" i="37"/>
  <c r="V686" i="37" s="1"/>
  <c r="U685" i="37"/>
  <c r="V685" i="37" s="1"/>
  <c r="U684" i="37"/>
  <c r="V684" i="37" s="1"/>
  <c r="U683" i="37"/>
  <c r="V683" i="37" s="1"/>
  <c r="U682" i="37"/>
  <c r="V682" i="37" s="1"/>
  <c r="U681" i="37"/>
  <c r="V681" i="37" s="1"/>
  <c r="U680" i="37"/>
  <c r="V680" i="37" s="1"/>
  <c r="U679" i="37"/>
  <c r="V679" i="37" s="1"/>
  <c r="U678" i="37"/>
  <c r="V678" i="37" s="1"/>
  <c r="U677" i="37"/>
  <c r="V677" i="37" s="1"/>
  <c r="U676" i="37"/>
  <c r="V676" i="37" s="1"/>
  <c r="U675" i="37"/>
  <c r="V675" i="37" s="1"/>
  <c r="U674" i="37"/>
  <c r="V674" i="37" s="1"/>
  <c r="U673" i="37"/>
  <c r="V673" i="37" s="1"/>
  <c r="U672" i="37"/>
  <c r="V672" i="37" s="1"/>
  <c r="U671" i="37"/>
  <c r="V671" i="37" s="1"/>
  <c r="U670" i="37"/>
  <c r="V670" i="37" s="1"/>
  <c r="U669" i="37"/>
  <c r="V669" i="37" s="1"/>
  <c r="U668" i="37"/>
  <c r="V668" i="37" s="1"/>
  <c r="U667" i="37"/>
  <c r="V667" i="37" s="1"/>
  <c r="U666" i="37"/>
  <c r="V666" i="37" s="1"/>
  <c r="U665" i="37"/>
  <c r="V665" i="37" s="1"/>
  <c r="U664" i="37"/>
  <c r="V664" i="37" s="1"/>
  <c r="U663" i="37"/>
  <c r="V663" i="37" s="1"/>
  <c r="U662" i="37"/>
  <c r="V662" i="37" s="1"/>
  <c r="U661" i="37"/>
  <c r="V661" i="37" s="1"/>
  <c r="U660" i="37"/>
  <c r="V660" i="37" s="1"/>
  <c r="U659" i="37"/>
  <c r="V659" i="37" s="1"/>
  <c r="U658" i="37"/>
  <c r="V658" i="37" s="1"/>
  <c r="U657" i="37"/>
  <c r="V657" i="37" s="1"/>
  <c r="U656" i="37"/>
  <c r="V656" i="37" s="1"/>
  <c r="U655" i="37"/>
  <c r="V655" i="37" s="1"/>
  <c r="U654" i="37"/>
  <c r="V654" i="37" s="1"/>
  <c r="U653" i="37"/>
  <c r="V653" i="37" s="1"/>
  <c r="U652" i="37"/>
  <c r="V652" i="37" s="1"/>
  <c r="U651" i="37"/>
  <c r="V651" i="37" s="1"/>
  <c r="U650" i="37"/>
  <c r="V650" i="37" s="1"/>
  <c r="U649" i="37"/>
  <c r="V649" i="37" s="1"/>
  <c r="U648" i="37"/>
  <c r="V648" i="37" s="1"/>
  <c r="U647" i="37"/>
  <c r="V647" i="37" s="1"/>
  <c r="U646" i="37"/>
  <c r="V646" i="37" s="1"/>
  <c r="U645" i="37"/>
  <c r="V645" i="37" s="1"/>
  <c r="U644" i="37"/>
  <c r="V644" i="37" s="1"/>
  <c r="U643" i="37"/>
  <c r="V643" i="37" s="1"/>
  <c r="U642" i="37"/>
  <c r="V642" i="37" s="1"/>
  <c r="U641" i="37"/>
  <c r="V641" i="37" s="1"/>
  <c r="U640" i="37"/>
  <c r="V640" i="37" s="1"/>
  <c r="U639" i="37"/>
  <c r="V639" i="37" s="1"/>
  <c r="U638" i="37"/>
  <c r="V638" i="37" s="1"/>
  <c r="U637" i="37"/>
  <c r="V637" i="37" s="1"/>
  <c r="U636" i="37"/>
  <c r="V636" i="37" s="1"/>
  <c r="U635" i="37"/>
  <c r="V635" i="37" s="1"/>
  <c r="U634" i="37"/>
  <c r="V634" i="37" s="1"/>
  <c r="U633" i="37"/>
  <c r="V633" i="37" s="1"/>
  <c r="U632" i="37"/>
  <c r="V632" i="37" s="1"/>
  <c r="U631" i="37"/>
  <c r="V631" i="37" s="1"/>
  <c r="U630" i="37"/>
  <c r="V630" i="37" s="1"/>
  <c r="U629" i="37"/>
  <c r="V629" i="37" s="1"/>
  <c r="U628" i="37"/>
  <c r="V628" i="37" s="1"/>
  <c r="U627" i="37"/>
  <c r="V627" i="37" s="1"/>
  <c r="U626" i="37"/>
  <c r="V626" i="37" s="1"/>
  <c r="U625" i="37"/>
  <c r="V625" i="37" s="1"/>
  <c r="U624" i="37"/>
  <c r="V624" i="37" s="1"/>
  <c r="U623" i="37"/>
  <c r="V623" i="37" s="1"/>
  <c r="U622" i="37"/>
  <c r="V622" i="37" s="1"/>
  <c r="U621" i="37"/>
  <c r="V621" i="37" s="1"/>
  <c r="U620" i="37"/>
  <c r="V620" i="37" s="1"/>
  <c r="U619" i="37"/>
  <c r="V619" i="37" s="1"/>
  <c r="U618" i="37"/>
  <c r="V618" i="37" s="1"/>
  <c r="U617" i="37"/>
  <c r="V617" i="37" s="1"/>
  <c r="U616" i="37"/>
  <c r="V616" i="37" s="1"/>
  <c r="U615" i="37"/>
  <c r="V615" i="37" s="1"/>
  <c r="U614" i="37"/>
  <c r="V614" i="37" s="1"/>
  <c r="U613" i="37"/>
  <c r="V613" i="37" s="1"/>
  <c r="U612" i="37"/>
  <c r="V612" i="37" s="1"/>
  <c r="U611" i="37"/>
  <c r="V611" i="37" s="1"/>
  <c r="U610" i="37"/>
  <c r="V610" i="37" s="1"/>
  <c r="U609" i="37"/>
  <c r="V609" i="37" s="1"/>
  <c r="U608" i="37"/>
  <c r="V608" i="37" s="1"/>
  <c r="U607" i="37"/>
  <c r="V607" i="37" s="1"/>
  <c r="U606" i="37"/>
  <c r="V606" i="37" s="1"/>
  <c r="U605" i="37"/>
  <c r="V605" i="37" s="1"/>
  <c r="U604" i="37"/>
  <c r="V604" i="37" s="1"/>
  <c r="U603" i="37"/>
  <c r="V603" i="37" s="1"/>
  <c r="U602" i="37"/>
  <c r="V602" i="37" s="1"/>
  <c r="U601" i="37"/>
  <c r="V601" i="37" s="1"/>
  <c r="U600" i="37"/>
  <c r="V600" i="37" s="1"/>
  <c r="U599" i="37"/>
  <c r="V599" i="37" s="1"/>
  <c r="U598" i="37"/>
  <c r="V598" i="37" s="1"/>
  <c r="U597" i="37"/>
  <c r="V597" i="37" s="1"/>
  <c r="U596" i="37"/>
  <c r="V596" i="37" s="1"/>
  <c r="U595" i="37"/>
  <c r="V595" i="37" s="1"/>
  <c r="U594" i="37"/>
  <c r="V594" i="37" s="1"/>
  <c r="U593" i="37"/>
  <c r="V593" i="37" s="1"/>
  <c r="U592" i="37"/>
  <c r="V592" i="37" s="1"/>
  <c r="U591" i="37"/>
  <c r="V591" i="37" s="1"/>
  <c r="U590" i="37"/>
  <c r="V590" i="37" s="1"/>
  <c r="U589" i="37"/>
  <c r="V589" i="37" s="1"/>
  <c r="U588" i="37"/>
  <c r="V588" i="37" s="1"/>
  <c r="U587" i="37"/>
  <c r="V587" i="37" s="1"/>
  <c r="U586" i="37"/>
  <c r="V586" i="37" s="1"/>
  <c r="U585" i="37"/>
  <c r="V585" i="37" s="1"/>
  <c r="U584" i="37"/>
  <c r="V584" i="37" s="1"/>
  <c r="U583" i="37"/>
  <c r="V583" i="37" s="1"/>
  <c r="U582" i="37"/>
  <c r="V582" i="37" s="1"/>
  <c r="U581" i="37"/>
  <c r="V581" i="37" s="1"/>
  <c r="U580" i="37"/>
  <c r="V580" i="37" s="1"/>
  <c r="U579" i="37"/>
  <c r="V579" i="37" s="1"/>
  <c r="U578" i="37"/>
  <c r="V578" i="37" s="1"/>
  <c r="U577" i="37"/>
  <c r="V577" i="37" s="1"/>
  <c r="U576" i="37"/>
  <c r="V576" i="37" s="1"/>
  <c r="U575" i="37"/>
  <c r="V575" i="37" s="1"/>
  <c r="U574" i="37"/>
  <c r="V574" i="37" s="1"/>
  <c r="U573" i="37"/>
  <c r="V573" i="37" s="1"/>
  <c r="U572" i="37"/>
  <c r="V572" i="37" s="1"/>
  <c r="U571" i="37"/>
  <c r="V571" i="37" s="1"/>
  <c r="U570" i="37"/>
  <c r="V570" i="37" s="1"/>
  <c r="U569" i="37"/>
  <c r="V569" i="37" s="1"/>
  <c r="U568" i="37"/>
  <c r="V568" i="37" s="1"/>
  <c r="U567" i="37"/>
  <c r="V567" i="37" s="1"/>
  <c r="U566" i="37"/>
  <c r="V566" i="37" s="1"/>
  <c r="U565" i="37"/>
  <c r="V565" i="37" s="1"/>
  <c r="U564" i="37"/>
  <c r="V564" i="37" s="1"/>
  <c r="U563" i="37"/>
  <c r="V563" i="37" s="1"/>
  <c r="U562" i="37"/>
  <c r="V562" i="37" s="1"/>
  <c r="U561" i="37"/>
  <c r="V561" i="37" s="1"/>
  <c r="U560" i="37"/>
  <c r="V560" i="37" s="1"/>
  <c r="U559" i="37"/>
  <c r="V559" i="37" s="1"/>
  <c r="U558" i="37"/>
  <c r="V558" i="37" s="1"/>
  <c r="U557" i="37"/>
  <c r="V557" i="37" s="1"/>
  <c r="U556" i="37"/>
  <c r="V556" i="37" s="1"/>
  <c r="U555" i="37"/>
  <c r="V555" i="37" s="1"/>
  <c r="U554" i="37"/>
  <c r="V554" i="37" s="1"/>
  <c r="U553" i="37"/>
  <c r="V553" i="37" s="1"/>
  <c r="U552" i="37"/>
  <c r="V552" i="37" s="1"/>
  <c r="U551" i="37"/>
  <c r="V551" i="37" s="1"/>
  <c r="U550" i="37"/>
  <c r="V550" i="37" s="1"/>
  <c r="U549" i="37"/>
  <c r="V549" i="37" s="1"/>
  <c r="U548" i="37"/>
  <c r="V548" i="37" s="1"/>
  <c r="U547" i="37"/>
  <c r="V547" i="37" s="1"/>
  <c r="U546" i="37"/>
  <c r="V546" i="37" s="1"/>
  <c r="U545" i="37"/>
  <c r="V545" i="37" s="1"/>
  <c r="U544" i="37"/>
  <c r="V544" i="37" s="1"/>
  <c r="U543" i="37"/>
  <c r="V543" i="37" s="1"/>
  <c r="U542" i="37"/>
  <c r="V542" i="37" s="1"/>
  <c r="U541" i="37"/>
  <c r="V541" i="37" s="1"/>
  <c r="U540" i="37"/>
  <c r="V540" i="37" s="1"/>
  <c r="U539" i="37"/>
  <c r="V539" i="37" s="1"/>
  <c r="U538" i="37"/>
  <c r="V538" i="37" s="1"/>
  <c r="U537" i="37"/>
  <c r="V537" i="37" s="1"/>
  <c r="U536" i="37"/>
  <c r="V536" i="37" s="1"/>
  <c r="U535" i="37"/>
  <c r="V535" i="37" s="1"/>
  <c r="U534" i="37"/>
  <c r="V534" i="37" s="1"/>
  <c r="U533" i="37"/>
  <c r="V533" i="37" s="1"/>
  <c r="U532" i="37"/>
  <c r="V532" i="37" s="1"/>
  <c r="U531" i="37"/>
  <c r="V531" i="37" s="1"/>
  <c r="U530" i="37"/>
  <c r="V530" i="37" s="1"/>
  <c r="U529" i="37"/>
  <c r="V529" i="37" s="1"/>
  <c r="U528" i="37"/>
  <c r="V528" i="37" s="1"/>
  <c r="U527" i="37"/>
  <c r="V527" i="37" s="1"/>
  <c r="U526" i="37"/>
  <c r="V526" i="37" s="1"/>
  <c r="U525" i="37"/>
  <c r="V525" i="37" s="1"/>
  <c r="U524" i="37"/>
  <c r="V524" i="37" s="1"/>
  <c r="U523" i="37"/>
  <c r="V523" i="37" s="1"/>
  <c r="U522" i="37"/>
  <c r="V522" i="37" s="1"/>
  <c r="U521" i="37"/>
  <c r="V521" i="37" s="1"/>
  <c r="U520" i="37"/>
  <c r="V520" i="37" s="1"/>
  <c r="U519" i="37"/>
  <c r="V519" i="37" s="1"/>
  <c r="U518" i="37"/>
  <c r="V518" i="37" s="1"/>
  <c r="U517" i="37"/>
  <c r="V517" i="37" s="1"/>
  <c r="U516" i="37"/>
  <c r="V516" i="37" s="1"/>
  <c r="U515" i="37"/>
  <c r="V515" i="37" s="1"/>
  <c r="U514" i="37"/>
  <c r="V514" i="37" s="1"/>
  <c r="U513" i="37"/>
  <c r="V513" i="37" s="1"/>
  <c r="U512" i="37"/>
  <c r="V512" i="37" s="1"/>
  <c r="U511" i="37"/>
  <c r="V511" i="37" s="1"/>
  <c r="U510" i="37"/>
  <c r="V510" i="37" s="1"/>
  <c r="U509" i="37"/>
  <c r="V509" i="37" s="1"/>
  <c r="U508" i="37"/>
  <c r="V508" i="37" s="1"/>
  <c r="U507" i="37"/>
  <c r="V507" i="37" s="1"/>
  <c r="U506" i="37"/>
  <c r="V506" i="37" s="1"/>
  <c r="U505" i="37"/>
  <c r="V505" i="37" s="1"/>
  <c r="U504" i="37"/>
  <c r="V504" i="37" s="1"/>
  <c r="U503" i="37"/>
  <c r="V503" i="37" s="1"/>
  <c r="U502" i="37"/>
  <c r="V502" i="37" s="1"/>
  <c r="U501" i="37"/>
  <c r="V501" i="37" s="1"/>
  <c r="U500" i="37"/>
  <c r="V500" i="37" s="1"/>
  <c r="U499" i="37"/>
  <c r="V499" i="37" s="1"/>
  <c r="U498" i="37"/>
  <c r="V498" i="37" s="1"/>
  <c r="U497" i="37"/>
  <c r="V497" i="37" s="1"/>
  <c r="U496" i="37"/>
  <c r="V496" i="37" s="1"/>
  <c r="U495" i="37"/>
  <c r="V495" i="37" s="1"/>
  <c r="U494" i="37"/>
  <c r="V494" i="37" s="1"/>
  <c r="U493" i="37"/>
  <c r="V493" i="37" s="1"/>
  <c r="U492" i="37"/>
  <c r="V492" i="37" s="1"/>
  <c r="U491" i="37"/>
  <c r="V491" i="37" s="1"/>
  <c r="U490" i="37"/>
  <c r="V490" i="37" s="1"/>
  <c r="U489" i="37"/>
  <c r="V489" i="37" s="1"/>
  <c r="U488" i="37"/>
  <c r="V488" i="37" s="1"/>
  <c r="U487" i="37"/>
  <c r="V487" i="37" s="1"/>
  <c r="U486" i="37"/>
  <c r="V486" i="37" s="1"/>
  <c r="U485" i="37"/>
  <c r="V485" i="37" s="1"/>
  <c r="U484" i="37"/>
  <c r="V484" i="37" s="1"/>
  <c r="U483" i="37"/>
  <c r="V483" i="37" s="1"/>
  <c r="U482" i="37"/>
  <c r="V482" i="37" s="1"/>
  <c r="U481" i="37"/>
  <c r="V481" i="37" s="1"/>
  <c r="U480" i="37"/>
  <c r="V480" i="37" s="1"/>
  <c r="U479" i="37"/>
  <c r="V479" i="37" s="1"/>
  <c r="U478" i="37"/>
  <c r="V478" i="37" s="1"/>
  <c r="U477" i="37"/>
  <c r="V477" i="37" s="1"/>
  <c r="U476" i="37"/>
  <c r="V476" i="37" s="1"/>
  <c r="U475" i="37"/>
  <c r="V475" i="37" s="1"/>
  <c r="U474" i="37"/>
  <c r="V474" i="37" s="1"/>
  <c r="U473" i="37"/>
  <c r="V473" i="37" s="1"/>
  <c r="U472" i="37"/>
  <c r="V472" i="37" s="1"/>
  <c r="U471" i="37"/>
  <c r="V471" i="37" s="1"/>
  <c r="U470" i="37"/>
  <c r="V470" i="37" s="1"/>
  <c r="U469" i="37"/>
  <c r="V469" i="37" s="1"/>
  <c r="U468" i="37"/>
  <c r="V468" i="37" s="1"/>
  <c r="U467" i="37"/>
  <c r="V467" i="37" s="1"/>
  <c r="U466" i="37"/>
  <c r="V466" i="37" s="1"/>
  <c r="U465" i="37"/>
  <c r="V465" i="37" s="1"/>
  <c r="U464" i="37"/>
  <c r="V464" i="37" s="1"/>
  <c r="U463" i="37"/>
  <c r="V463" i="37" s="1"/>
  <c r="U462" i="37"/>
  <c r="V462" i="37" s="1"/>
  <c r="U461" i="37"/>
  <c r="V461" i="37" s="1"/>
  <c r="U460" i="37"/>
  <c r="V460" i="37" s="1"/>
  <c r="U459" i="37"/>
  <c r="V459" i="37" s="1"/>
  <c r="U458" i="37"/>
  <c r="V458" i="37" s="1"/>
  <c r="U457" i="37"/>
  <c r="V457" i="37" s="1"/>
  <c r="U456" i="37"/>
  <c r="V456" i="37" s="1"/>
  <c r="U455" i="37"/>
  <c r="V455" i="37" s="1"/>
  <c r="U454" i="37"/>
  <c r="V454" i="37" s="1"/>
  <c r="U453" i="37"/>
  <c r="V453" i="37" s="1"/>
  <c r="U452" i="37"/>
  <c r="V452" i="37" s="1"/>
  <c r="U451" i="37"/>
  <c r="V451" i="37" s="1"/>
  <c r="U450" i="37"/>
  <c r="V450" i="37" s="1"/>
  <c r="U449" i="37"/>
  <c r="V449" i="37" s="1"/>
  <c r="U448" i="37"/>
  <c r="V448" i="37" s="1"/>
  <c r="U447" i="37"/>
  <c r="V447" i="37" s="1"/>
  <c r="U446" i="37"/>
  <c r="V446" i="37" s="1"/>
  <c r="U445" i="37"/>
  <c r="V445" i="37" s="1"/>
  <c r="U444" i="37"/>
  <c r="V444" i="37" s="1"/>
  <c r="U443" i="37"/>
  <c r="V443" i="37" s="1"/>
  <c r="U442" i="37"/>
  <c r="V442" i="37" s="1"/>
  <c r="U441" i="37"/>
  <c r="V441" i="37" s="1"/>
  <c r="U440" i="37"/>
  <c r="V440" i="37" s="1"/>
  <c r="U439" i="37"/>
  <c r="V439" i="37" s="1"/>
  <c r="U438" i="37"/>
  <c r="V438" i="37" s="1"/>
  <c r="U437" i="37"/>
  <c r="V437" i="37" s="1"/>
  <c r="U436" i="37"/>
  <c r="V436" i="37" s="1"/>
  <c r="U435" i="37"/>
  <c r="V435" i="37" s="1"/>
  <c r="U434" i="37"/>
  <c r="V434" i="37" s="1"/>
  <c r="U433" i="37"/>
  <c r="V433" i="37" s="1"/>
  <c r="U432" i="37"/>
  <c r="V432" i="37" s="1"/>
  <c r="U431" i="37"/>
  <c r="V431" i="37" s="1"/>
  <c r="U430" i="37"/>
  <c r="V430" i="37" s="1"/>
  <c r="U429" i="37"/>
  <c r="V429" i="37" s="1"/>
  <c r="U428" i="37"/>
  <c r="V428" i="37" s="1"/>
  <c r="U427" i="37"/>
  <c r="V427" i="37" s="1"/>
  <c r="U426" i="37"/>
  <c r="V426" i="37" s="1"/>
  <c r="U425" i="37"/>
  <c r="V425" i="37" s="1"/>
  <c r="U424" i="37"/>
  <c r="V424" i="37" s="1"/>
  <c r="U423" i="37"/>
  <c r="V423" i="37" s="1"/>
  <c r="U422" i="37"/>
  <c r="V422" i="37" s="1"/>
  <c r="U421" i="37"/>
  <c r="V421" i="37" s="1"/>
  <c r="U420" i="37"/>
  <c r="V420" i="37" s="1"/>
  <c r="U419" i="37"/>
  <c r="V419" i="37" s="1"/>
  <c r="U418" i="37"/>
  <c r="V418" i="37" s="1"/>
  <c r="U417" i="37"/>
  <c r="V417" i="37" s="1"/>
  <c r="U416" i="37"/>
  <c r="V416" i="37" s="1"/>
  <c r="U415" i="37"/>
  <c r="V415" i="37" s="1"/>
  <c r="U414" i="37"/>
  <c r="V414" i="37" s="1"/>
  <c r="U413" i="37"/>
  <c r="V413" i="37" s="1"/>
  <c r="U412" i="37"/>
  <c r="V412" i="37" s="1"/>
  <c r="U411" i="37"/>
  <c r="V411" i="37" s="1"/>
  <c r="U410" i="37"/>
  <c r="V410" i="37" s="1"/>
  <c r="U409" i="37"/>
  <c r="V409" i="37" s="1"/>
  <c r="U408" i="37"/>
  <c r="V408" i="37" s="1"/>
  <c r="U407" i="37"/>
  <c r="V407" i="37" s="1"/>
  <c r="U406" i="37"/>
  <c r="V406" i="37" s="1"/>
  <c r="U405" i="37"/>
  <c r="V405" i="37" s="1"/>
  <c r="U404" i="37"/>
  <c r="V404" i="37" s="1"/>
  <c r="U403" i="37"/>
  <c r="V403" i="37" s="1"/>
  <c r="U402" i="37"/>
  <c r="V402" i="37" s="1"/>
  <c r="U401" i="37"/>
  <c r="V401" i="37" s="1"/>
  <c r="U400" i="37"/>
  <c r="V400" i="37" s="1"/>
  <c r="U399" i="37"/>
  <c r="V399" i="37" s="1"/>
  <c r="U398" i="37"/>
  <c r="V398" i="37" s="1"/>
  <c r="U397" i="37"/>
  <c r="V397" i="37" s="1"/>
  <c r="U396" i="37"/>
  <c r="V396" i="37" s="1"/>
  <c r="U395" i="37"/>
  <c r="V395" i="37" s="1"/>
  <c r="U394" i="37"/>
  <c r="V394" i="37" s="1"/>
  <c r="U393" i="37"/>
  <c r="V393" i="37" s="1"/>
  <c r="U392" i="37"/>
  <c r="V392" i="37" s="1"/>
  <c r="U391" i="37"/>
  <c r="V391" i="37" s="1"/>
  <c r="U390" i="37"/>
  <c r="V390" i="37" s="1"/>
  <c r="U389" i="37"/>
  <c r="V389" i="37" s="1"/>
  <c r="U388" i="37"/>
  <c r="V388" i="37" s="1"/>
  <c r="U387" i="37"/>
  <c r="V387" i="37" s="1"/>
  <c r="U386" i="37"/>
  <c r="V386" i="37" s="1"/>
  <c r="U385" i="37"/>
  <c r="V385" i="37" s="1"/>
  <c r="U384" i="37"/>
  <c r="V384" i="37" s="1"/>
  <c r="U383" i="37"/>
  <c r="V383" i="37" s="1"/>
  <c r="U382" i="37"/>
  <c r="V382" i="37" s="1"/>
  <c r="U381" i="37"/>
  <c r="V381" i="37" s="1"/>
  <c r="U380" i="37"/>
  <c r="V380" i="37" s="1"/>
  <c r="U379" i="37"/>
  <c r="V379" i="37" s="1"/>
  <c r="U378" i="37"/>
  <c r="V378" i="37" s="1"/>
  <c r="U377" i="37"/>
  <c r="V377" i="37" s="1"/>
  <c r="U376" i="37"/>
  <c r="V376" i="37" s="1"/>
  <c r="U375" i="37"/>
  <c r="V375" i="37" s="1"/>
  <c r="U374" i="37"/>
  <c r="V374" i="37" s="1"/>
  <c r="U373" i="37"/>
  <c r="V373" i="37" s="1"/>
  <c r="U372" i="37"/>
  <c r="V372" i="37" s="1"/>
  <c r="U371" i="37"/>
  <c r="V371" i="37" s="1"/>
  <c r="U370" i="37"/>
  <c r="V370" i="37" s="1"/>
  <c r="U369" i="37"/>
  <c r="V369" i="37" s="1"/>
  <c r="U368" i="37"/>
  <c r="V368" i="37" s="1"/>
  <c r="U367" i="37"/>
  <c r="V367" i="37" s="1"/>
  <c r="U366" i="37"/>
  <c r="V366" i="37" s="1"/>
  <c r="U365" i="37"/>
  <c r="V365" i="37" s="1"/>
  <c r="U364" i="37"/>
  <c r="V364" i="37" s="1"/>
  <c r="U363" i="37"/>
  <c r="V363" i="37" s="1"/>
  <c r="U362" i="37"/>
  <c r="V362" i="37" s="1"/>
  <c r="U361" i="37"/>
  <c r="V361" i="37" s="1"/>
  <c r="U360" i="37"/>
  <c r="V360" i="37" s="1"/>
  <c r="U359" i="37"/>
  <c r="V359" i="37" s="1"/>
  <c r="U358" i="37"/>
  <c r="V358" i="37" s="1"/>
  <c r="U357" i="37"/>
  <c r="V357" i="37" s="1"/>
  <c r="U356" i="37"/>
  <c r="V356" i="37" s="1"/>
  <c r="U355" i="37"/>
  <c r="V355" i="37" s="1"/>
  <c r="U354" i="37"/>
  <c r="V354" i="37" s="1"/>
  <c r="U353" i="37"/>
  <c r="V353" i="37" s="1"/>
  <c r="U352" i="37"/>
  <c r="V352" i="37" s="1"/>
  <c r="U351" i="37"/>
  <c r="V351" i="37" s="1"/>
  <c r="U350" i="37"/>
  <c r="V350" i="37" s="1"/>
  <c r="U349" i="37"/>
  <c r="V349" i="37" s="1"/>
  <c r="U348" i="37"/>
  <c r="V348" i="37" s="1"/>
  <c r="U347" i="37"/>
  <c r="V347" i="37" s="1"/>
  <c r="U346" i="37"/>
  <c r="V346" i="37" s="1"/>
  <c r="U345" i="37"/>
  <c r="V345" i="37" s="1"/>
  <c r="U344" i="37"/>
  <c r="V344" i="37" s="1"/>
  <c r="U343" i="37"/>
  <c r="V343" i="37" s="1"/>
  <c r="U342" i="37"/>
  <c r="V342" i="37" s="1"/>
  <c r="U341" i="37"/>
  <c r="V341" i="37" s="1"/>
  <c r="U340" i="37"/>
  <c r="V340" i="37" s="1"/>
  <c r="U339" i="37"/>
  <c r="V339" i="37" s="1"/>
  <c r="U338" i="37"/>
  <c r="V338" i="37" s="1"/>
  <c r="U337" i="37"/>
  <c r="V337" i="37" s="1"/>
  <c r="U336" i="37"/>
  <c r="V336" i="37" s="1"/>
  <c r="U335" i="37"/>
  <c r="V335" i="37" s="1"/>
  <c r="U334" i="37"/>
  <c r="V334" i="37" s="1"/>
  <c r="U333" i="37"/>
  <c r="V333" i="37" s="1"/>
  <c r="U332" i="37"/>
  <c r="V332" i="37" s="1"/>
  <c r="U331" i="37"/>
  <c r="V331" i="37" s="1"/>
  <c r="U330" i="37"/>
  <c r="V330" i="37" s="1"/>
  <c r="U329" i="37"/>
  <c r="V329" i="37" s="1"/>
  <c r="U328" i="37"/>
  <c r="V328" i="37" s="1"/>
  <c r="U327" i="37"/>
  <c r="V327" i="37" s="1"/>
  <c r="U326" i="37"/>
  <c r="V326" i="37" s="1"/>
  <c r="U325" i="37"/>
  <c r="V325" i="37" s="1"/>
  <c r="U324" i="37"/>
  <c r="V324" i="37" s="1"/>
  <c r="U323" i="37"/>
  <c r="V323" i="37" s="1"/>
  <c r="U322" i="37"/>
  <c r="V322" i="37" s="1"/>
  <c r="U321" i="37"/>
  <c r="V321" i="37" s="1"/>
  <c r="U320" i="37"/>
  <c r="V320" i="37" s="1"/>
  <c r="U319" i="37"/>
  <c r="V319" i="37" s="1"/>
  <c r="U318" i="37"/>
  <c r="V318" i="37" s="1"/>
  <c r="U317" i="37"/>
  <c r="V317" i="37" s="1"/>
  <c r="U316" i="37"/>
  <c r="V316" i="37" s="1"/>
  <c r="U315" i="37"/>
  <c r="V315" i="37" s="1"/>
  <c r="U314" i="37"/>
  <c r="V314" i="37" s="1"/>
  <c r="U313" i="37"/>
  <c r="V313" i="37" s="1"/>
  <c r="U312" i="37"/>
  <c r="V312" i="37" s="1"/>
  <c r="U311" i="37"/>
  <c r="V311" i="37" s="1"/>
  <c r="U310" i="37"/>
  <c r="V310" i="37" s="1"/>
  <c r="U309" i="37"/>
  <c r="V309" i="37" s="1"/>
  <c r="U308" i="37"/>
  <c r="V308" i="37" s="1"/>
  <c r="U307" i="37"/>
  <c r="V307" i="37" s="1"/>
  <c r="U306" i="37"/>
  <c r="V306" i="37" s="1"/>
  <c r="U305" i="37"/>
  <c r="V305" i="37" s="1"/>
  <c r="U304" i="37"/>
  <c r="V304" i="37" s="1"/>
  <c r="U303" i="37"/>
  <c r="V303" i="37" s="1"/>
  <c r="U302" i="37"/>
  <c r="V302" i="37" s="1"/>
  <c r="U301" i="37"/>
  <c r="V301" i="37" s="1"/>
  <c r="U300" i="37"/>
  <c r="V300" i="37" s="1"/>
  <c r="U299" i="37"/>
  <c r="V299" i="37" s="1"/>
  <c r="U298" i="37"/>
  <c r="V298" i="37" s="1"/>
  <c r="U297" i="37"/>
  <c r="V297" i="37" s="1"/>
  <c r="U296" i="37"/>
  <c r="V296" i="37" s="1"/>
  <c r="U295" i="37"/>
  <c r="V295" i="37" s="1"/>
  <c r="U294" i="37"/>
  <c r="V294" i="37" s="1"/>
  <c r="U293" i="37"/>
  <c r="V293" i="37" s="1"/>
  <c r="U292" i="37"/>
  <c r="V292" i="37" s="1"/>
  <c r="U291" i="37"/>
  <c r="V291" i="37" s="1"/>
  <c r="U290" i="37"/>
  <c r="V290" i="37" s="1"/>
  <c r="U289" i="37"/>
  <c r="V289" i="37" s="1"/>
  <c r="U288" i="37"/>
  <c r="V288" i="37" s="1"/>
  <c r="U287" i="37"/>
  <c r="V287" i="37" s="1"/>
  <c r="U286" i="37"/>
  <c r="V286" i="37" s="1"/>
  <c r="U285" i="37"/>
  <c r="V285" i="37" s="1"/>
  <c r="U284" i="37"/>
  <c r="V284" i="37" s="1"/>
  <c r="U283" i="37"/>
  <c r="V283" i="37" s="1"/>
  <c r="U282" i="37"/>
  <c r="V282" i="37" s="1"/>
  <c r="U281" i="37"/>
  <c r="V281" i="37" s="1"/>
  <c r="U280" i="37"/>
  <c r="V280" i="37" s="1"/>
  <c r="U279" i="37"/>
  <c r="V279" i="37" s="1"/>
  <c r="U278" i="37"/>
  <c r="V278" i="37" s="1"/>
  <c r="U277" i="37"/>
  <c r="V277" i="37" s="1"/>
  <c r="U276" i="37"/>
  <c r="V276" i="37" s="1"/>
  <c r="U275" i="37"/>
  <c r="V275" i="37" s="1"/>
  <c r="U274" i="37"/>
  <c r="V274" i="37" s="1"/>
  <c r="U273" i="37"/>
  <c r="V273" i="37" s="1"/>
  <c r="U272" i="37"/>
  <c r="V272" i="37" s="1"/>
  <c r="U271" i="37"/>
  <c r="V271" i="37" s="1"/>
  <c r="U270" i="37"/>
  <c r="V270" i="37" s="1"/>
  <c r="U269" i="37"/>
  <c r="V269" i="37" s="1"/>
  <c r="U268" i="37"/>
  <c r="V268" i="37" s="1"/>
  <c r="U267" i="37"/>
  <c r="V267" i="37" s="1"/>
  <c r="U266" i="37"/>
  <c r="V266" i="37" s="1"/>
  <c r="U265" i="37"/>
  <c r="V265" i="37" s="1"/>
  <c r="U264" i="37"/>
  <c r="V264" i="37" s="1"/>
  <c r="U263" i="37"/>
  <c r="V263" i="37" s="1"/>
  <c r="U262" i="37"/>
  <c r="V262" i="37" s="1"/>
  <c r="U261" i="37"/>
  <c r="V261" i="37" s="1"/>
  <c r="U260" i="37"/>
  <c r="V260" i="37" s="1"/>
  <c r="U259" i="37"/>
  <c r="V259" i="37" s="1"/>
  <c r="U258" i="37"/>
  <c r="V258" i="37" s="1"/>
  <c r="U257" i="37"/>
  <c r="V257" i="37" s="1"/>
  <c r="U256" i="37"/>
  <c r="V256" i="37" s="1"/>
  <c r="U255" i="37"/>
  <c r="V255" i="37" s="1"/>
  <c r="U254" i="37"/>
  <c r="V254" i="37" s="1"/>
  <c r="U253" i="37"/>
  <c r="V253" i="37" s="1"/>
  <c r="U252" i="37"/>
  <c r="V252" i="37" s="1"/>
  <c r="U251" i="37"/>
  <c r="V251" i="37" s="1"/>
  <c r="U250" i="37"/>
  <c r="V250" i="37" s="1"/>
  <c r="U249" i="37"/>
  <c r="V249" i="37" s="1"/>
  <c r="U248" i="37"/>
  <c r="V248" i="37" s="1"/>
  <c r="U247" i="37"/>
  <c r="V247" i="37" s="1"/>
  <c r="U246" i="37"/>
  <c r="V246" i="37" s="1"/>
  <c r="U245" i="37"/>
  <c r="V245" i="37" s="1"/>
  <c r="U244" i="37"/>
  <c r="V244" i="37" s="1"/>
  <c r="U243" i="37"/>
  <c r="V243" i="37" s="1"/>
  <c r="U242" i="37"/>
  <c r="V242" i="37" s="1"/>
  <c r="U241" i="37"/>
  <c r="V241" i="37" s="1"/>
  <c r="U240" i="37"/>
  <c r="V240" i="37" s="1"/>
  <c r="U239" i="37"/>
  <c r="V239" i="37" s="1"/>
  <c r="U238" i="37"/>
  <c r="V238" i="37" s="1"/>
  <c r="U237" i="37"/>
  <c r="V237" i="37" s="1"/>
  <c r="U236" i="37"/>
  <c r="V236" i="37" s="1"/>
  <c r="U235" i="37"/>
  <c r="V235" i="37" s="1"/>
  <c r="U234" i="37"/>
  <c r="V234" i="37" s="1"/>
  <c r="U233" i="37"/>
  <c r="V233" i="37" s="1"/>
  <c r="U232" i="37"/>
  <c r="V232" i="37" s="1"/>
  <c r="U231" i="37"/>
  <c r="V231" i="37" s="1"/>
  <c r="U230" i="37"/>
  <c r="V230" i="37" s="1"/>
  <c r="U229" i="37"/>
  <c r="V229" i="37" s="1"/>
  <c r="U228" i="37"/>
  <c r="V228" i="37" s="1"/>
  <c r="U227" i="37"/>
  <c r="V227" i="37" s="1"/>
  <c r="U226" i="37"/>
  <c r="V226" i="37" s="1"/>
  <c r="U225" i="37"/>
  <c r="V225" i="37" s="1"/>
  <c r="U224" i="37"/>
  <c r="V224" i="37" s="1"/>
  <c r="U223" i="37"/>
  <c r="V223" i="37" s="1"/>
  <c r="U222" i="37"/>
  <c r="V222" i="37" s="1"/>
  <c r="U221" i="37"/>
  <c r="V221" i="37" s="1"/>
  <c r="U220" i="37"/>
  <c r="V220" i="37" s="1"/>
  <c r="U219" i="37"/>
  <c r="V219" i="37" s="1"/>
  <c r="U218" i="37"/>
  <c r="V218" i="37" s="1"/>
  <c r="U217" i="37"/>
  <c r="V217" i="37" s="1"/>
  <c r="U216" i="37"/>
  <c r="V216" i="37" s="1"/>
  <c r="U215" i="37"/>
  <c r="V215" i="37" s="1"/>
  <c r="U214" i="37"/>
  <c r="V214" i="37" s="1"/>
  <c r="U213" i="37"/>
  <c r="V213" i="37" s="1"/>
  <c r="U212" i="37"/>
  <c r="V212" i="37" s="1"/>
  <c r="U211" i="37"/>
  <c r="V211" i="37" s="1"/>
  <c r="U210" i="37"/>
  <c r="V210" i="37" s="1"/>
  <c r="U209" i="37"/>
  <c r="V209" i="37" s="1"/>
  <c r="U208" i="37"/>
  <c r="V208" i="37" s="1"/>
  <c r="U207" i="37"/>
  <c r="V207" i="37" s="1"/>
  <c r="U206" i="37"/>
  <c r="V206" i="37" s="1"/>
  <c r="U205" i="37"/>
  <c r="V205" i="37" s="1"/>
  <c r="U204" i="37"/>
  <c r="V204" i="37" s="1"/>
  <c r="U203" i="37"/>
  <c r="V203" i="37" s="1"/>
  <c r="U202" i="37"/>
  <c r="V202" i="37" s="1"/>
  <c r="U201" i="37"/>
  <c r="V201" i="37" s="1"/>
  <c r="U200" i="37"/>
  <c r="V200" i="37" s="1"/>
  <c r="U199" i="37"/>
  <c r="V199" i="37" s="1"/>
  <c r="U198" i="37"/>
  <c r="V198" i="37" s="1"/>
  <c r="U197" i="37"/>
  <c r="V197" i="37" s="1"/>
  <c r="U196" i="37"/>
  <c r="V196" i="37" s="1"/>
  <c r="U195" i="37"/>
  <c r="V195" i="37" s="1"/>
  <c r="U194" i="37"/>
  <c r="V194" i="37" s="1"/>
  <c r="U193" i="37"/>
  <c r="V193" i="37" s="1"/>
  <c r="U192" i="37"/>
  <c r="V192" i="37" s="1"/>
  <c r="U191" i="37"/>
  <c r="V191" i="37" s="1"/>
  <c r="U190" i="37"/>
  <c r="V190" i="37" s="1"/>
  <c r="U189" i="37"/>
  <c r="V189" i="37" s="1"/>
  <c r="U188" i="37"/>
  <c r="V188" i="37" s="1"/>
  <c r="U187" i="37"/>
  <c r="V187" i="37" s="1"/>
  <c r="U186" i="37"/>
  <c r="V186" i="37" s="1"/>
  <c r="U185" i="37"/>
  <c r="V185" i="37" s="1"/>
  <c r="U184" i="37"/>
  <c r="V184" i="37" s="1"/>
  <c r="U183" i="37"/>
  <c r="V183" i="37" s="1"/>
  <c r="U182" i="37"/>
  <c r="V182" i="37" s="1"/>
  <c r="U181" i="37"/>
  <c r="V181" i="37" s="1"/>
  <c r="U180" i="37"/>
  <c r="V180" i="37" s="1"/>
  <c r="U179" i="37"/>
  <c r="V179" i="37" s="1"/>
  <c r="U178" i="37"/>
  <c r="V178" i="37" s="1"/>
  <c r="U177" i="37"/>
  <c r="V177" i="37" s="1"/>
  <c r="U176" i="37"/>
  <c r="V176" i="37" s="1"/>
  <c r="U175" i="37"/>
  <c r="V175" i="37" s="1"/>
  <c r="U174" i="37"/>
  <c r="V174" i="37" s="1"/>
  <c r="U173" i="37"/>
  <c r="V173" i="37" s="1"/>
  <c r="U172" i="37"/>
  <c r="V172" i="37" s="1"/>
  <c r="U171" i="37"/>
  <c r="V171" i="37" s="1"/>
  <c r="U170" i="37"/>
  <c r="V170" i="37" s="1"/>
  <c r="U169" i="37"/>
  <c r="V169" i="37" s="1"/>
  <c r="U168" i="37"/>
  <c r="V168" i="37" s="1"/>
  <c r="U167" i="37"/>
  <c r="V167" i="37" s="1"/>
  <c r="U166" i="37"/>
  <c r="V166" i="37" s="1"/>
  <c r="U165" i="37"/>
  <c r="V165" i="37" s="1"/>
  <c r="U164" i="37"/>
  <c r="V164" i="37" s="1"/>
  <c r="U163" i="37"/>
  <c r="V163" i="37" s="1"/>
  <c r="U162" i="37"/>
  <c r="V162" i="37" s="1"/>
  <c r="U161" i="37"/>
  <c r="V161" i="37" s="1"/>
  <c r="U160" i="37"/>
  <c r="V160" i="37" s="1"/>
  <c r="U159" i="37"/>
  <c r="V159" i="37" s="1"/>
  <c r="U158" i="37"/>
  <c r="V158" i="37" s="1"/>
  <c r="U157" i="37"/>
  <c r="V157" i="37" s="1"/>
  <c r="U156" i="37"/>
  <c r="V156" i="37" s="1"/>
  <c r="U155" i="37"/>
  <c r="V155" i="37" s="1"/>
  <c r="U154" i="37"/>
  <c r="V154" i="37" s="1"/>
  <c r="U153" i="37"/>
  <c r="V153" i="37" s="1"/>
  <c r="U152" i="37"/>
  <c r="V152" i="37" s="1"/>
  <c r="U151" i="37"/>
  <c r="V151" i="37" s="1"/>
  <c r="U150" i="37"/>
  <c r="V150" i="37" s="1"/>
  <c r="U149" i="37"/>
  <c r="V149" i="37" s="1"/>
  <c r="U148" i="37"/>
  <c r="V148" i="37" s="1"/>
  <c r="U147" i="37"/>
  <c r="V147" i="37" s="1"/>
  <c r="U146" i="37"/>
  <c r="V146" i="37" s="1"/>
  <c r="U145" i="37"/>
  <c r="V145" i="37" s="1"/>
  <c r="U144" i="37"/>
  <c r="V144" i="37" s="1"/>
  <c r="U143" i="37"/>
  <c r="V143" i="37" s="1"/>
  <c r="U142" i="37"/>
  <c r="V142" i="37" s="1"/>
  <c r="U141" i="37"/>
  <c r="V141" i="37" s="1"/>
  <c r="U140" i="37"/>
  <c r="V140" i="37" s="1"/>
  <c r="U139" i="37"/>
  <c r="V139" i="37" s="1"/>
  <c r="U138" i="37"/>
  <c r="V138" i="37" s="1"/>
  <c r="U137" i="37"/>
  <c r="V137" i="37" s="1"/>
  <c r="U136" i="37"/>
  <c r="V136" i="37" s="1"/>
  <c r="U135" i="37"/>
  <c r="V135" i="37" s="1"/>
  <c r="U134" i="37"/>
  <c r="V134" i="37" s="1"/>
  <c r="U133" i="37"/>
  <c r="V133" i="37" s="1"/>
  <c r="U132" i="37"/>
  <c r="V132" i="37" s="1"/>
  <c r="U131" i="37"/>
  <c r="V131" i="37" s="1"/>
  <c r="U130" i="37"/>
  <c r="V130" i="37" s="1"/>
  <c r="U129" i="37"/>
  <c r="V129" i="37" s="1"/>
  <c r="U128" i="37"/>
  <c r="V128" i="37" s="1"/>
  <c r="U127" i="37"/>
  <c r="V127" i="37" s="1"/>
  <c r="U126" i="37"/>
  <c r="V126" i="37" s="1"/>
  <c r="U125" i="37"/>
  <c r="V125" i="37" s="1"/>
  <c r="U124" i="37"/>
  <c r="V124" i="37" s="1"/>
  <c r="U123" i="37"/>
  <c r="V123" i="37" s="1"/>
  <c r="U122" i="37"/>
  <c r="V122" i="37" s="1"/>
  <c r="U121" i="37"/>
  <c r="V121" i="37" s="1"/>
  <c r="U120" i="37"/>
  <c r="V120" i="37" s="1"/>
  <c r="U119" i="37"/>
  <c r="V119" i="37" s="1"/>
  <c r="U118" i="37"/>
  <c r="V118" i="37" s="1"/>
  <c r="U117" i="37"/>
  <c r="V117" i="37" s="1"/>
  <c r="U116" i="37"/>
  <c r="V116" i="37" s="1"/>
  <c r="U115" i="37"/>
  <c r="V115" i="37" s="1"/>
  <c r="U114" i="37"/>
  <c r="V114" i="37" s="1"/>
  <c r="U113" i="37"/>
  <c r="V113" i="37" s="1"/>
  <c r="U112" i="37"/>
  <c r="V112" i="37" s="1"/>
  <c r="U111" i="37"/>
  <c r="V111" i="37" s="1"/>
  <c r="U110" i="37"/>
  <c r="V110" i="37" s="1"/>
  <c r="U109" i="37"/>
  <c r="V109" i="37" s="1"/>
  <c r="U108" i="37"/>
  <c r="V108" i="37" s="1"/>
  <c r="U107" i="37"/>
  <c r="V107" i="37" s="1"/>
  <c r="U106" i="37"/>
  <c r="V106" i="37" s="1"/>
  <c r="U105" i="37"/>
  <c r="V105" i="37" s="1"/>
  <c r="U104" i="37"/>
  <c r="V104" i="37" s="1"/>
  <c r="U103" i="37"/>
  <c r="V103" i="37" s="1"/>
  <c r="U102" i="37"/>
  <c r="V102" i="37" s="1"/>
  <c r="U101" i="37"/>
  <c r="V101" i="37" s="1"/>
  <c r="U100" i="37"/>
  <c r="V100" i="37" s="1"/>
  <c r="U99" i="37"/>
  <c r="V99" i="37" s="1"/>
  <c r="U98" i="37"/>
  <c r="V98" i="37" s="1"/>
  <c r="U97" i="37"/>
  <c r="V97" i="37" s="1"/>
  <c r="U96" i="37"/>
  <c r="V96" i="37" s="1"/>
  <c r="U95" i="37"/>
  <c r="V95" i="37" s="1"/>
  <c r="U94" i="37"/>
  <c r="V94" i="37" s="1"/>
  <c r="U93" i="37"/>
  <c r="V93" i="37" s="1"/>
  <c r="U92" i="37"/>
  <c r="V92" i="37" s="1"/>
  <c r="U91" i="37"/>
  <c r="V91" i="37" s="1"/>
  <c r="U90" i="37"/>
  <c r="V90" i="37" s="1"/>
  <c r="U89" i="37"/>
  <c r="V89" i="37" s="1"/>
  <c r="U88" i="37"/>
  <c r="V88" i="37" s="1"/>
  <c r="U87" i="37"/>
  <c r="V87" i="37" s="1"/>
  <c r="U86" i="37"/>
  <c r="V86" i="37" s="1"/>
  <c r="U85" i="37"/>
  <c r="V85" i="37" s="1"/>
  <c r="U84" i="37"/>
  <c r="V84" i="37" s="1"/>
  <c r="U83" i="37"/>
  <c r="V83" i="37" s="1"/>
  <c r="U82" i="37"/>
  <c r="V82" i="37" s="1"/>
  <c r="U81" i="37"/>
  <c r="V81" i="37" s="1"/>
  <c r="U80" i="37"/>
  <c r="V80" i="37" s="1"/>
  <c r="U79" i="37"/>
  <c r="V79" i="37" s="1"/>
  <c r="U78" i="37"/>
  <c r="V78" i="37" s="1"/>
  <c r="U77" i="37"/>
  <c r="V77" i="37" s="1"/>
  <c r="U76" i="37"/>
  <c r="V76" i="37" s="1"/>
  <c r="U75" i="37"/>
  <c r="V75" i="37" s="1"/>
  <c r="U74" i="37"/>
  <c r="V74" i="37" s="1"/>
  <c r="U73" i="37"/>
  <c r="V73" i="37" s="1"/>
  <c r="U72" i="37"/>
  <c r="V72" i="37" s="1"/>
  <c r="U71" i="37"/>
  <c r="V71" i="37" s="1"/>
  <c r="U70" i="37"/>
  <c r="V70" i="37" s="1"/>
  <c r="U69" i="37"/>
  <c r="V69" i="37" s="1"/>
  <c r="U68" i="37"/>
  <c r="V68" i="37" s="1"/>
  <c r="U67" i="37"/>
  <c r="V67" i="37" s="1"/>
  <c r="U66" i="37"/>
  <c r="V66" i="37" s="1"/>
  <c r="U65" i="37"/>
  <c r="V65" i="37" s="1"/>
  <c r="U64" i="37"/>
  <c r="V64" i="37" s="1"/>
  <c r="U63" i="37"/>
  <c r="V63" i="37" s="1"/>
  <c r="U62" i="37"/>
  <c r="V62" i="37" s="1"/>
  <c r="U61" i="37"/>
  <c r="V61" i="37" s="1"/>
  <c r="U60" i="37"/>
  <c r="V60" i="37" s="1"/>
  <c r="U59" i="37"/>
  <c r="V59" i="37" s="1"/>
  <c r="U58" i="37"/>
  <c r="V58" i="37" s="1"/>
  <c r="U57" i="37"/>
  <c r="V57" i="37" s="1"/>
  <c r="U56" i="37"/>
  <c r="V56" i="37" s="1"/>
  <c r="U55" i="37"/>
  <c r="V55" i="37" s="1"/>
  <c r="U54" i="37"/>
  <c r="V54" i="37" s="1"/>
  <c r="U53" i="37"/>
  <c r="V53" i="37" s="1"/>
  <c r="U52" i="37"/>
  <c r="V52" i="37" s="1"/>
  <c r="U51" i="37"/>
  <c r="V51" i="37" s="1"/>
  <c r="U50" i="37"/>
  <c r="V50" i="37" s="1"/>
  <c r="U49" i="37"/>
  <c r="V49" i="37" s="1"/>
  <c r="U48" i="37"/>
  <c r="V48" i="37" s="1"/>
  <c r="U47" i="37"/>
  <c r="V47" i="37" s="1"/>
  <c r="U46" i="37"/>
  <c r="V46" i="37" s="1"/>
  <c r="U45" i="37"/>
  <c r="V45" i="37" s="1"/>
  <c r="U44" i="37"/>
  <c r="V44" i="37" s="1"/>
  <c r="U43" i="37"/>
  <c r="V43" i="37" s="1"/>
  <c r="U42" i="37"/>
  <c r="V42" i="37" s="1"/>
  <c r="U41" i="37"/>
  <c r="V41" i="37" s="1"/>
  <c r="U40" i="37"/>
  <c r="V40" i="37" s="1"/>
  <c r="U39" i="37"/>
  <c r="V39" i="37" s="1"/>
  <c r="U38" i="37"/>
  <c r="V38" i="37" s="1"/>
  <c r="U37" i="37"/>
  <c r="V37" i="37" s="1"/>
  <c r="U36" i="37"/>
  <c r="V36" i="37" s="1"/>
  <c r="U35" i="37"/>
  <c r="V35" i="37" s="1"/>
  <c r="U34" i="37"/>
  <c r="V34" i="37" s="1"/>
  <c r="U33" i="37"/>
  <c r="V33" i="37" s="1"/>
  <c r="U32" i="37"/>
  <c r="V32" i="37" s="1"/>
  <c r="U31" i="37"/>
  <c r="V31" i="37" s="1"/>
  <c r="U30" i="37"/>
  <c r="V30" i="37" s="1"/>
  <c r="U29" i="37"/>
  <c r="V29" i="37" s="1"/>
  <c r="U28" i="37"/>
  <c r="V28" i="37" s="1"/>
  <c r="U27" i="37"/>
  <c r="V27" i="37" s="1"/>
  <c r="U26" i="37"/>
  <c r="V26" i="37" s="1"/>
  <c r="U25" i="37"/>
  <c r="V25" i="37" s="1"/>
  <c r="U24" i="37"/>
  <c r="V24" i="37" s="1"/>
  <c r="U23" i="37"/>
  <c r="V23" i="37" s="1"/>
  <c r="U22" i="37"/>
  <c r="V22" i="37" s="1"/>
  <c r="U21" i="37"/>
  <c r="V21" i="37" s="1"/>
  <c r="U20" i="37"/>
  <c r="V20" i="37" s="1"/>
  <c r="U19" i="37"/>
  <c r="V19" i="37" s="1"/>
  <c r="U18" i="37"/>
  <c r="V18" i="37" s="1"/>
  <c r="U17" i="37"/>
  <c r="V17" i="37" s="1"/>
  <c r="U16" i="37"/>
  <c r="V16" i="37" s="1"/>
  <c r="U15" i="37"/>
  <c r="V15" i="37" s="1"/>
  <c r="U14" i="37"/>
  <c r="V14" i="37" s="1"/>
  <c r="S14" i="37"/>
  <c r="U13" i="37"/>
  <c r="V13" i="37" s="1"/>
  <c r="S13" i="37"/>
  <c r="U12" i="37"/>
  <c r="V12" i="37" s="1"/>
  <c r="S12" i="37"/>
  <c r="U11" i="37"/>
  <c r="V11" i="37" s="1"/>
  <c r="S11" i="37"/>
  <c r="U10" i="37"/>
  <c r="V10" i="37" s="1"/>
  <c r="S10" i="37"/>
  <c r="Z9" i="37"/>
  <c r="U9" i="37"/>
  <c r="V9" i="37" s="1"/>
  <c r="S9" i="37"/>
  <c r="Z8" i="37"/>
  <c r="U8" i="37"/>
  <c r="V8" i="37" s="1"/>
  <c r="U7" i="37"/>
  <c r="V7" i="37" s="1"/>
  <c r="Z6" i="37"/>
  <c r="U6" i="37"/>
  <c r="V6" i="37" s="1"/>
  <c r="U5" i="37"/>
  <c r="V5" i="37" s="1"/>
  <c r="Z4" i="37"/>
  <c r="Z5" i="37" s="1"/>
  <c r="U4" i="37"/>
  <c r="V4" i="37" s="1"/>
  <c r="U3" i="37"/>
  <c r="V3" i="37" s="1"/>
  <c r="J9" i="37"/>
  <c r="J8" i="37"/>
  <c r="C10" i="37"/>
  <c r="C11" i="37"/>
  <c r="C12" i="37"/>
  <c r="C13" i="37"/>
  <c r="C14" i="37"/>
  <c r="C9" i="37"/>
  <c r="J3" i="37" s="1"/>
  <c r="E2160" i="37"/>
  <c r="E2159" i="37"/>
  <c r="E2158" i="37"/>
  <c r="E2157" i="37"/>
  <c r="E2156" i="37"/>
  <c r="E2155" i="37"/>
  <c r="E2154" i="37"/>
  <c r="E2153" i="37"/>
  <c r="E2152" i="37"/>
  <c r="E2151" i="37"/>
  <c r="E2150" i="37"/>
  <c r="E2149" i="37"/>
  <c r="E2148" i="37"/>
  <c r="E2147" i="37"/>
  <c r="E2146" i="37"/>
  <c r="E2145" i="37"/>
  <c r="E2144" i="37"/>
  <c r="E2143" i="37"/>
  <c r="E2142" i="37"/>
  <c r="E2141" i="37"/>
  <c r="E2140" i="37"/>
  <c r="E2139" i="37"/>
  <c r="E2138" i="37"/>
  <c r="E2137" i="37"/>
  <c r="E2136" i="37"/>
  <c r="E2135" i="37"/>
  <c r="E2134" i="37"/>
  <c r="E2133" i="37"/>
  <c r="E2132" i="37"/>
  <c r="E2131" i="37"/>
  <c r="E2130" i="37"/>
  <c r="E2129" i="37"/>
  <c r="E2128" i="37"/>
  <c r="E2127" i="37"/>
  <c r="E2126" i="37"/>
  <c r="E2125" i="37"/>
  <c r="E2124" i="37"/>
  <c r="E2123" i="37"/>
  <c r="E2122" i="37"/>
  <c r="E2121" i="37"/>
  <c r="E2120" i="37"/>
  <c r="E2119" i="37"/>
  <c r="E2118" i="37"/>
  <c r="E2117" i="37"/>
  <c r="E2116" i="37"/>
  <c r="E2115" i="37"/>
  <c r="E2114" i="37"/>
  <c r="E2113" i="37"/>
  <c r="E2112" i="37"/>
  <c r="E2111" i="37"/>
  <c r="E2110" i="37"/>
  <c r="E2109" i="37"/>
  <c r="E2108" i="37"/>
  <c r="E2107" i="37"/>
  <c r="E2106" i="37"/>
  <c r="E2105" i="37"/>
  <c r="E2104" i="37"/>
  <c r="E2103" i="37"/>
  <c r="E2102" i="37"/>
  <c r="E2101" i="37"/>
  <c r="E2100" i="37"/>
  <c r="E2099" i="37"/>
  <c r="E2098" i="37"/>
  <c r="E2097" i="37"/>
  <c r="E2096" i="37"/>
  <c r="E2095" i="37"/>
  <c r="E2094" i="37"/>
  <c r="E2093" i="37"/>
  <c r="E2092" i="37"/>
  <c r="E2091" i="37"/>
  <c r="E2090" i="37"/>
  <c r="E2089" i="37"/>
  <c r="E2088" i="37"/>
  <c r="E2087" i="37"/>
  <c r="E2086" i="37"/>
  <c r="E2085" i="37"/>
  <c r="E2084" i="37"/>
  <c r="E2083" i="37"/>
  <c r="E2082" i="37"/>
  <c r="E2081" i="37"/>
  <c r="E2080" i="37"/>
  <c r="E2079" i="37"/>
  <c r="E2078" i="37"/>
  <c r="E2077" i="37"/>
  <c r="E2076" i="37"/>
  <c r="E2075" i="37"/>
  <c r="E2074" i="37"/>
  <c r="E2073" i="37"/>
  <c r="E2072" i="37"/>
  <c r="E2071" i="37"/>
  <c r="E2070" i="37"/>
  <c r="E2069" i="37"/>
  <c r="E2068" i="37"/>
  <c r="E2067" i="37"/>
  <c r="E2066" i="37"/>
  <c r="E2065" i="37"/>
  <c r="E2064" i="37"/>
  <c r="E2063" i="37"/>
  <c r="E2062" i="37"/>
  <c r="E2061" i="37"/>
  <c r="E2060" i="37"/>
  <c r="E2059" i="37"/>
  <c r="E2058" i="37"/>
  <c r="E2057" i="37"/>
  <c r="E2056" i="37"/>
  <c r="E2055" i="37"/>
  <c r="E2054" i="37"/>
  <c r="E2053" i="37"/>
  <c r="E2052" i="37"/>
  <c r="E2051" i="37"/>
  <c r="E2050" i="37"/>
  <c r="E2049" i="37"/>
  <c r="E2048" i="37"/>
  <c r="E2047" i="37"/>
  <c r="E2046" i="37"/>
  <c r="E2045" i="37"/>
  <c r="E2044" i="37"/>
  <c r="E2043" i="37"/>
  <c r="E2042" i="37"/>
  <c r="E2041" i="37"/>
  <c r="E2040" i="37"/>
  <c r="E2039" i="37"/>
  <c r="E2038" i="37"/>
  <c r="E2037" i="37"/>
  <c r="E2036" i="37"/>
  <c r="E2035" i="37"/>
  <c r="E2034" i="37"/>
  <c r="E2033" i="37"/>
  <c r="E2032" i="37"/>
  <c r="E2031" i="37"/>
  <c r="E2030" i="37"/>
  <c r="E2029" i="37"/>
  <c r="E2028" i="37"/>
  <c r="E2027" i="37"/>
  <c r="E2026" i="37"/>
  <c r="E2025" i="37"/>
  <c r="E2024" i="37"/>
  <c r="E2023" i="37"/>
  <c r="E2022" i="37"/>
  <c r="E2021" i="37"/>
  <c r="E2020" i="37"/>
  <c r="E2019" i="37"/>
  <c r="E2018" i="37"/>
  <c r="E2017" i="37"/>
  <c r="E2016" i="37"/>
  <c r="E2015" i="37"/>
  <c r="E2014" i="37"/>
  <c r="E2013" i="37"/>
  <c r="E2012" i="37"/>
  <c r="E2011" i="37"/>
  <c r="E2010" i="37"/>
  <c r="E2009" i="37"/>
  <c r="E2008" i="37"/>
  <c r="E2007" i="37"/>
  <c r="E2006" i="37"/>
  <c r="E2005" i="37"/>
  <c r="E2004" i="37"/>
  <c r="E2003" i="37"/>
  <c r="E2002" i="37"/>
  <c r="E2001" i="37"/>
  <c r="E2000" i="37"/>
  <c r="E1999" i="37"/>
  <c r="E1998" i="37"/>
  <c r="E1997" i="37"/>
  <c r="E1996" i="37"/>
  <c r="E1995" i="37"/>
  <c r="E1994" i="37"/>
  <c r="E1993" i="37"/>
  <c r="E1992" i="37"/>
  <c r="E1991" i="37"/>
  <c r="E1990" i="37"/>
  <c r="E1989" i="37"/>
  <c r="E1988" i="37"/>
  <c r="E1987" i="37"/>
  <c r="E1986" i="37"/>
  <c r="E1985" i="37"/>
  <c r="E1984" i="37"/>
  <c r="E1983" i="37"/>
  <c r="E1982" i="37"/>
  <c r="E1981" i="37"/>
  <c r="E1980" i="37"/>
  <c r="E1979" i="37"/>
  <c r="E1978" i="37"/>
  <c r="E1977" i="37"/>
  <c r="E1976" i="37"/>
  <c r="E1975" i="37"/>
  <c r="E1974" i="37"/>
  <c r="E1973" i="37"/>
  <c r="E1972" i="37"/>
  <c r="E1971" i="37"/>
  <c r="E1970" i="37"/>
  <c r="E1969" i="37"/>
  <c r="E1968" i="37"/>
  <c r="E1967" i="37"/>
  <c r="E1966" i="37"/>
  <c r="E1965" i="37"/>
  <c r="E1964" i="37"/>
  <c r="E1963" i="37"/>
  <c r="E1962" i="37"/>
  <c r="E1961" i="37"/>
  <c r="E1960" i="37"/>
  <c r="E1959" i="37"/>
  <c r="E1958" i="37"/>
  <c r="E1957" i="37"/>
  <c r="E1956" i="37"/>
  <c r="E1955" i="37"/>
  <c r="E1954" i="37"/>
  <c r="E1953" i="37"/>
  <c r="E1952" i="37"/>
  <c r="E1951" i="37"/>
  <c r="E1950" i="37"/>
  <c r="E1949" i="37"/>
  <c r="E1948" i="37"/>
  <c r="E1947" i="37"/>
  <c r="E1946" i="37"/>
  <c r="E1945" i="37"/>
  <c r="E1944" i="37"/>
  <c r="E1943" i="37"/>
  <c r="E1942" i="37"/>
  <c r="E1941" i="37"/>
  <c r="E1940" i="37"/>
  <c r="E1939" i="37"/>
  <c r="E1938" i="37"/>
  <c r="E1937" i="37"/>
  <c r="E1936" i="37"/>
  <c r="E1935" i="37"/>
  <c r="E1934" i="37"/>
  <c r="E1933" i="37"/>
  <c r="E1932" i="37"/>
  <c r="E1931" i="37"/>
  <c r="E1930" i="37"/>
  <c r="E1929" i="37"/>
  <c r="E1928" i="37"/>
  <c r="E1927" i="37"/>
  <c r="E1926" i="37"/>
  <c r="E1925" i="37"/>
  <c r="E1924" i="37"/>
  <c r="E1923" i="37"/>
  <c r="E1922" i="37"/>
  <c r="E1921" i="37"/>
  <c r="E1920" i="37"/>
  <c r="E1919" i="37"/>
  <c r="E1918" i="37"/>
  <c r="E1917" i="37"/>
  <c r="E1916" i="37"/>
  <c r="E1915" i="37"/>
  <c r="E1914" i="37"/>
  <c r="E1913" i="37"/>
  <c r="E1912" i="37"/>
  <c r="E1911" i="37"/>
  <c r="E1910" i="37"/>
  <c r="E1909" i="37"/>
  <c r="E1908" i="37"/>
  <c r="E1907" i="37"/>
  <c r="E1906" i="37"/>
  <c r="E1905" i="37"/>
  <c r="E1904" i="37"/>
  <c r="E1903" i="37"/>
  <c r="E1902" i="37"/>
  <c r="E1901" i="37"/>
  <c r="E1900" i="37"/>
  <c r="E1899" i="37"/>
  <c r="E1898" i="37"/>
  <c r="E1897" i="37"/>
  <c r="E1896" i="37"/>
  <c r="E1895" i="37"/>
  <c r="E1894" i="37"/>
  <c r="E1893" i="37"/>
  <c r="E1892" i="37"/>
  <c r="E1891" i="37"/>
  <c r="E1890" i="37"/>
  <c r="E1889" i="37"/>
  <c r="E1888" i="37"/>
  <c r="E1887" i="37"/>
  <c r="E1886" i="37"/>
  <c r="E1885" i="37"/>
  <c r="E1884" i="37"/>
  <c r="E1883" i="37"/>
  <c r="E1882" i="37"/>
  <c r="E1881" i="37"/>
  <c r="E1880" i="37"/>
  <c r="E1879" i="37"/>
  <c r="E1878" i="37"/>
  <c r="E1877" i="37"/>
  <c r="E1876" i="37"/>
  <c r="E1875" i="37"/>
  <c r="E1874" i="37"/>
  <c r="E1873" i="37"/>
  <c r="E1872" i="37"/>
  <c r="E1871" i="37"/>
  <c r="E1870" i="37"/>
  <c r="E1869" i="37"/>
  <c r="E1868" i="37"/>
  <c r="E1867" i="37"/>
  <c r="E1866" i="37"/>
  <c r="E1865" i="37"/>
  <c r="E1864" i="37"/>
  <c r="E1863" i="37"/>
  <c r="E1862" i="37"/>
  <c r="E1861" i="37"/>
  <c r="E1860" i="37"/>
  <c r="E1859" i="37"/>
  <c r="E1858" i="37"/>
  <c r="E1857" i="37"/>
  <c r="E1856" i="37"/>
  <c r="E1855" i="37"/>
  <c r="E1854" i="37"/>
  <c r="E1853" i="37"/>
  <c r="E1852" i="37"/>
  <c r="E1851" i="37"/>
  <c r="E1850" i="37"/>
  <c r="E1849" i="37"/>
  <c r="E1848" i="37"/>
  <c r="E1847" i="37"/>
  <c r="E1846" i="37"/>
  <c r="E1845" i="37"/>
  <c r="E1844" i="37"/>
  <c r="E1843" i="37"/>
  <c r="E1842" i="37"/>
  <c r="E1841" i="37"/>
  <c r="E1840" i="37"/>
  <c r="E1839" i="37"/>
  <c r="E1838" i="37"/>
  <c r="E1837" i="37"/>
  <c r="E1836" i="37"/>
  <c r="E1835" i="37"/>
  <c r="E1834" i="37"/>
  <c r="E1833" i="37"/>
  <c r="E1832" i="37"/>
  <c r="E1831" i="37"/>
  <c r="E1830" i="37"/>
  <c r="E1829" i="37"/>
  <c r="E1828" i="37"/>
  <c r="E1827" i="37"/>
  <c r="E1826" i="37"/>
  <c r="E1825" i="37"/>
  <c r="E1824" i="37"/>
  <c r="E1823" i="37"/>
  <c r="E1822" i="37"/>
  <c r="E1821" i="37"/>
  <c r="E1820" i="37"/>
  <c r="E1819" i="37"/>
  <c r="E1818" i="37"/>
  <c r="E1817" i="37"/>
  <c r="E1816" i="37"/>
  <c r="E1815" i="37"/>
  <c r="E1814" i="37"/>
  <c r="E1813" i="37"/>
  <c r="E1812" i="37"/>
  <c r="E1811" i="37"/>
  <c r="E1810" i="37"/>
  <c r="E1809" i="37"/>
  <c r="E1808" i="37"/>
  <c r="E1807" i="37"/>
  <c r="E1806" i="37"/>
  <c r="E1805" i="37"/>
  <c r="E1804" i="37"/>
  <c r="E1803" i="37"/>
  <c r="E1802" i="37"/>
  <c r="E1801" i="37"/>
  <c r="E1800" i="37"/>
  <c r="E1799" i="37"/>
  <c r="E1798" i="37"/>
  <c r="E1797" i="37"/>
  <c r="E1796" i="37"/>
  <c r="E1795" i="37"/>
  <c r="E1794" i="37"/>
  <c r="E1793" i="37"/>
  <c r="E1792" i="37"/>
  <c r="E1791" i="37"/>
  <c r="E1790" i="37"/>
  <c r="E1789" i="37"/>
  <c r="E1788" i="37"/>
  <c r="E1787" i="37"/>
  <c r="E1786" i="37"/>
  <c r="E1785" i="37"/>
  <c r="E1784" i="37"/>
  <c r="E1783" i="37"/>
  <c r="E1782" i="37"/>
  <c r="E1781" i="37"/>
  <c r="E1780" i="37"/>
  <c r="E1779" i="37"/>
  <c r="E1778" i="37"/>
  <c r="E1777" i="37"/>
  <c r="E1776" i="37"/>
  <c r="E1775" i="37"/>
  <c r="E1774" i="37"/>
  <c r="E1773" i="37"/>
  <c r="E1772" i="37"/>
  <c r="E1771" i="37"/>
  <c r="E1770" i="37"/>
  <c r="E1769" i="37"/>
  <c r="E1768" i="37"/>
  <c r="E1767" i="37"/>
  <c r="E1766" i="37"/>
  <c r="E1765" i="37"/>
  <c r="E1764" i="37"/>
  <c r="E1763" i="37"/>
  <c r="E1762" i="37"/>
  <c r="E1761" i="37"/>
  <c r="E1760" i="37"/>
  <c r="E1759" i="37"/>
  <c r="E1758" i="37"/>
  <c r="E1757" i="37"/>
  <c r="E1756" i="37"/>
  <c r="E1755" i="37"/>
  <c r="E1754" i="37"/>
  <c r="E1753" i="37"/>
  <c r="E1752" i="37"/>
  <c r="E1751" i="37"/>
  <c r="E1750" i="37"/>
  <c r="E1749" i="37"/>
  <c r="E1748" i="37"/>
  <c r="E1747" i="37"/>
  <c r="E1746" i="37"/>
  <c r="E1745" i="37"/>
  <c r="E1744" i="37"/>
  <c r="E1743" i="37"/>
  <c r="E1742" i="37"/>
  <c r="E1741" i="37"/>
  <c r="E1740" i="37"/>
  <c r="E1739" i="37"/>
  <c r="E1738" i="37"/>
  <c r="E1737" i="37"/>
  <c r="E1736" i="37"/>
  <c r="E1735" i="37"/>
  <c r="E1734" i="37"/>
  <c r="E1733" i="37"/>
  <c r="E1732" i="37"/>
  <c r="E1731" i="37"/>
  <c r="E1730" i="37"/>
  <c r="E1729" i="37"/>
  <c r="E1728" i="37"/>
  <c r="E1727" i="37"/>
  <c r="E1726" i="37"/>
  <c r="E1725" i="37"/>
  <c r="E1724" i="37"/>
  <c r="E1723" i="37"/>
  <c r="E1722" i="37"/>
  <c r="E1721" i="37"/>
  <c r="E1720" i="37"/>
  <c r="E1719" i="37"/>
  <c r="E1718" i="37"/>
  <c r="E1717" i="37"/>
  <c r="E1716" i="37"/>
  <c r="E1715" i="37"/>
  <c r="E1714" i="37"/>
  <c r="E1713" i="37"/>
  <c r="E1712" i="37"/>
  <c r="E1711" i="37"/>
  <c r="E1710" i="37"/>
  <c r="E1709" i="37"/>
  <c r="E1708" i="37"/>
  <c r="E1707" i="37"/>
  <c r="E1706" i="37"/>
  <c r="E1705" i="37"/>
  <c r="E1704" i="37"/>
  <c r="E1703" i="37"/>
  <c r="E1702" i="37"/>
  <c r="E1701" i="37"/>
  <c r="E1700" i="37"/>
  <c r="E1699" i="37"/>
  <c r="E1698" i="37"/>
  <c r="E1697" i="37"/>
  <c r="E1696" i="37"/>
  <c r="E1695" i="37"/>
  <c r="E1694" i="37"/>
  <c r="E1693" i="37"/>
  <c r="E1692" i="37"/>
  <c r="E1691" i="37"/>
  <c r="E1690" i="37"/>
  <c r="E1689" i="37"/>
  <c r="E1688" i="37"/>
  <c r="E1687" i="37"/>
  <c r="E1686" i="37"/>
  <c r="E1685" i="37"/>
  <c r="E1684" i="37"/>
  <c r="E1683" i="37"/>
  <c r="E1682" i="37"/>
  <c r="E1681" i="37"/>
  <c r="E1680" i="37"/>
  <c r="E1679" i="37"/>
  <c r="E1678" i="37"/>
  <c r="E1677" i="37"/>
  <c r="E1676" i="37"/>
  <c r="E1675" i="37"/>
  <c r="E1674" i="37"/>
  <c r="E1673" i="37"/>
  <c r="E1672" i="37"/>
  <c r="E1671" i="37"/>
  <c r="E1670" i="37"/>
  <c r="E1669" i="37"/>
  <c r="E1668" i="37"/>
  <c r="E1667" i="37"/>
  <c r="E1666" i="37"/>
  <c r="E1665" i="37"/>
  <c r="E1664" i="37"/>
  <c r="E1663" i="37"/>
  <c r="E1662" i="37"/>
  <c r="E1661" i="37"/>
  <c r="E1660" i="37"/>
  <c r="E1659" i="37"/>
  <c r="E1658" i="37"/>
  <c r="E1657" i="37"/>
  <c r="E1656" i="37"/>
  <c r="E1655" i="37"/>
  <c r="E1654" i="37"/>
  <c r="E1653" i="37"/>
  <c r="E1652" i="37"/>
  <c r="E1651" i="37"/>
  <c r="E1650" i="37"/>
  <c r="E1649" i="37"/>
  <c r="E1648" i="37"/>
  <c r="E1647" i="37"/>
  <c r="E1646" i="37"/>
  <c r="E1645" i="37"/>
  <c r="E1644" i="37"/>
  <c r="E1643" i="37"/>
  <c r="E1642" i="37"/>
  <c r="E1641" i="37"/>
  <c r="E1640" i="37"/>
  <c r="E1639" i="37"/>
  <c r="E1638" i="37"/>
  <c r="E1637" i="37"/>
  <c r="E1636" i="37"/>
  <c r="E1635" i="37"/>
  <c r="E1634" i="37"/>
  <c r="E1633" i="37"/>
  <c r="E1632" i="37"/>
  <c r="E1631" i="37"/>
  <c r="E1630" i="37"/>
  <c r="E1629" i="37"/>
  <c r="E1628" i="37"/>
  <c r="E1627" i="37"/>
  <c r="E1626" i="37"/>
  <c r="E1625" i="37"/>
  <c r="E1624" i="37"/>
  <c r="E1623" i="37"/>
  <c r="E1622" i="37"/>
  <c r="E1621" i="37"/>
  <c r="E1620" i="37"/>
  <c r="E1619" i="37"/>
  <c r="E1618" i="37"/>
  <c r="E1617" i="37"/>
  <c r="E1616" i="37"/>
  <c r="E1615" i="37"/>
  <c r="E1614" i="37"/>
  <c r="E1613" i="37"/>
  <c r="E1612" i="37"/>
  <c r="E1611" i="37"/>
  <c r="E1610" i="37"/>
  <c r="E1609" i="37"/>
  <c r="E1608" i="37"/>
  <c r="E1607" i="37"/>
  <c r="E1606" i="37"/>
  <c r="E1605" i="37"/>
  <c r="E1604" i="37"/>
  <c r="E1603" i="37"/>
  <c r="E1602" i="37"/>
  <c r="E1601" i="37"/>
  <c r="E1600" i="37"/>
  <c r="E1599" i="37"/>
  <c r="E1598" i="37"/>
  <c r="E1597" i="37"/>
  <c r="E1596" i="37"/>
  <c r="E1595" i="37"/>
  <c r="E1594" i="37"/>
  <c r="E1593" i="37"/>
  <c r="E1592" i="37"/>
  <c r="E1591" i="37"/>
  <c r="E1590" i="37"/>
  <c r="E1589" i="37"/>
  <c r="E1588" i="37"/>
  <c r="E1587" i="37"/>
  <c r="E1586" i="37"/>
  <c r="E1585" i="37"/>
  <c r="E1584" i="37"/>
  <c r="E1583" i="37"/>
  <c r="E1582" i="37"/>
  <c r="E1581" i="37"/>
  <c r="E1580" i="37"/>
  <c r="E1579" i="37"/>
  <c r="E1578" i="37"/>
  <c r="E1577" i="37"/>
  <c r="E1576" i="37"/>
  <c r="E1575" i="37"/>
  <c r="E1574" i="37"/>
  <c r="E1573" i="37"/>
  <c r="E1572" i="37"/>
  <c r="E1571" i="37"/>
  <c r="E1570" i="37"/>
  <c r="E1569" i="37"/>
  <c r="E1568" i="37"/>
  <c r="E1567" i="37"/>
  <c r="E1566" i="37"/>
  <c r="E1565" i="37"/>
  <c r="E1564" i="37"/>
  <c r="E1563" i="37"/>
  <c r="E1562" i="37"/>
  <c r="E1561" i="37"/>
  <c r="E1560" i="37"/>
  <c r="E1559" i="37"/>
  <c r="E1558" i="37"/>
  <c r="E1557" i="37"/>
  <c r="E1556" i="37"/>
  <c r="E1555" i="37"/>
  <c r="E1554" i="37"/>
  <c r="E1553" i="37"/>
  <c r="E1552" i="37"/>
  <c r="E1551" i="37"/>
  <c r="E1550" i="37"/>
  <c r="E1549" i="37"/>
  <c r="E1548" i="37"/>
  <c r="E1547" i="37"/>
  <c r="E1546" i="37"/>
  <c r="E1545" i="37"/>
  <c r="E1544" i="37"/>
  <c r="E1543" i="37"/>
  <c r="E1542" i="37"/>
  <c r="E1541" i="37"/>
  <c r="E1540" i="37"/>
  <c r="E1539" i="37"/>
  <c r="E1538" i="37"/>
  <c r="E1537" i="37"/>
  <c r="E1536" i="37"/>
  <c r="E1535" i="37"/>
  <c r="E1534" i="37"/>
  <c r="E1533" i="37"/>
  <c r="E1532" i="37"/>
  <c r="E1531" i="37"/>
  <c r="E1530" i="37"/>
  <c r="E1529" i="37"/>
  <c r="E1528" i="37"/>
  <c r="E1527" i="37"/>
  <c r="E1526" i="37"/>
  <c r="E1525" i="37"/>
  <c r="E1524" i="37"/>
  <c r="E1523" i="37"/>
  <c r="E1522" i="37"/>
  <c r="E1521" i="37"/>
  <c r="E1520" i="37"/>
  <c r="E1519" i="37"/>
  <c r="E1518" i="37"/>
  <c r="E1517" i="37"/>
  <c r="E1516" i="37"/>
  <c r="E1515" i="37"/>
  <c r="E1514" i="37"/>
  <c r="E1513" i="37"/>
  <c r="E1512" i="37"/>
  <c r="E1511" i="37"/>
  <c r="E1510" i="37"/>
  <c r="E1509" i="37"/>
  <c r="E1508" i="37"/>
  <c r="E1507" i="37"/>
  <c r="E1506" i="37"/>
  <c r="E1505" i="37"/>
  <c r="E1504" i="37"/>
  <c r="E1503" i="37"/>
  <c r="E1502" i="37"/>
  <c r="E1501" i="37"/>
  <c r="E1500" i="37"/>
  <c r="E1499" i="37"/>
  <c r="E1498" i="37"/>
  <c r="E1497" i="37"/>
  <c r="E1496" i="37"/>
  <c r="E1495" i="37"/>
  <c r="E1494" i="37"/>
  <c r="E1493" i="37"/>
  <c r="E1492" i="37"/>
  <c r="E1491" i="37"/>
  <c r="E1490" i="37"/>
  <c r="E1489" i="37"/>
  <c r="E1488" i="37"/>
  <c r="E1487" i="37"/>
  <c r="E1486" i="37"/>
  <c r="E1485" i="37"/>
  <c r="E1484" i="37"/>
  <c r="E1483" i="37"/>
  <c r="E1482" i="37"/>
  <c r="E1481" i="37"/>
  <c r="E1480" i="37"/>
  <c r="E1479" i="37"/>
  <c r="E1478" i="37"/>
  <c r="E1477" i="37"/>
  <c r="E1476" i="37"/>
  <c r="E1475" i="37"/>
  <c r="E1474" i="37"/>
  <c r="E1473" i="37"/>
  <c r="E1472" i="37"/>
  <c r="E1471" i="37"/>
  <c r="E1470" i="37"/>
  <c r="E1469" i="37"/>
  <c r="E1468" i="37"/>
  <c r="E1467" i="37"/>
  <c r="E1466" i="37"/>
  <c r="E1465" i="37"/>
  <c r="E1464" i="37"/>
  <c r="E1463" i="37"/>
  <c r="E1462" i="37"/>
  <c r="E1461" i="37"/>
  <c r="E1460" i="37"/>
  <c r="E1459" i="37"/>
  <c r="E1458" i="37"/>
  <c r="E1457" i="37"/>
  <c r="E1456" i="37"/>
  <c r="E1455" i="37"/>
  <c r="E1454" i="37"/>
  <c r="E1453" i="37"/>
  <c r="E1452" i="37"/>
  <c r="E1451" i="37"/>
  <c r="E1450" i="37"/>
  <c r="E1449" i="37"/>
  <c r="E1448" i="37"/>
  <c r="E1447" i="37"/>
  <c r="E1446" i="37"/>
  <c r="E1445" i="37"/>
  <c r="E1444" i="37"/>
  <c r="E1443" i="37"/>
  <c r="E1442" i="37"/>
  <c r="E1441" i="37"/>
  <c r="E1440" i="37"/>
  <c r="E1439" i="37"/>
  <c r="E1438" i="37"/>
  <c r="E1437" i="37"/>
  <c r="E1436" i="37"/>
  <c r="E1435" i="37"/>
  <c r="E1434" i="37"/>
  <c r="E1433" i="37"/>
  <c r="E1432" i="37"/>
  <c r="E1431" i="37"/>
  <c r="E1430" i="37"/>
  <c r="E1429" i="37"/>
  <c r="E1428" i="37"/>
  <c r="E1427" i="37"/>
  <c r="E1426" i="37"/>
  <c r="E1425" i="37"/>
  <c r="E1424" i="37"/>
  <c r="E1423" i="37"/>
  <c r="E1422" i="37"/>
  <c r="E1421" i="37"/>
  <c r="E1420" i="37"/>
  <c r="E1419" i="37"/>
  <c r="E1418" i="37"/>
  <c r="E1417" i="37"/>
  <c r="E1416" i="37"/>
  <c r="E1415" i="37"/>
  <c r="E1414" i="37"/>
  <c r="E1413" i="37"/>
  <c r="E1412" i="37"/>
  <c r="E1411" i="37"/>
  <c r="E1410" i="37"/>
  <c r="E1409" i="37"/>
  <c r="E1408" i="37"/>
  <c r="E1407" i="37"/>
  <c r="E1406" i="37"/>
  <c r="E1405" i="37"/>
  <c r="E1404" i="37"/>
  <c r="E1403" i="37"/>
  <c r="E1402" i="37"/>
  <c r="E1401" i="37"/>
  <c r="E1400" i="37"/>
  <c r="E1399" i="37"/>
  <c r="E1398" i="37"/>
  <c r="E1397" i="37"/>
  <c r="E1396" i="37"/>
  <c r="E1395" i="37"/>
  <c r="E1394" i="37"/>
  <c r="E1393" i="37"/>
  <c r="E1392" i="37"/>
  <c r="E1391" i="37"/>
  <c r="E1390" i="37"/>
  <c r="E1389" i="37"/>
  <c r="E1388" i="37"/>
  <c r="E1387" i="37"/>
  <c r="E1386" i="37"/>
  <c r="E1385" i="37"/>
  <c r="E1384" i="37"/>
  <c r="E1383" i="37"/>
  <c r="E1382" i="37"/>
  <c r="E1381" i="37"/>
  <c r="E1380" i="37"/>
  <c r="E1379" i="37"/>
  <c r="E1378" i="37"/>
  <c r="E1377" i="37"/>
  <c r="E1376" i="37"/>
  <c r="E1375" i="37"/>
  <c r="E1374" i="37"/>
  <c r="E1373" i="37"/>
  <c r="E1372" i="37"/>
  <c r="E1371" i="37"/>
  <c r="E1370" i="37"/>
  <c r="E1369" i="37"/>
  <c r="E1368" i="37"/>
  <c r="E1367" i="37"/>
  <c r="E1366" i="37"/>
  <c r="E1365" i="37"/>
  <c r="E1364" i="37"/>
  <c r="E1363" i="37"/>
  <c r="E1362" i="37"/>
  <c r="E1361" i="37"/>
  <c r="E1360" i="37"/>
  <c r="E1359" i="37"/>
  <c r="E1358" i="37"/>
  <c r="E1357" i="37"/>
  <c r="E1356" i="37"/>
  <c r="E1355" i="37"/>
  <c r="E1354" i="37"/>
  <c r="E1353" i="37"/>
  <c r="E1352" i="37"/>
  <c r="E1351" i="37"/>
  <c r="E1350" i="37"/>
  <c r="E1349" i="37"/>
  <c r="E1348" i="37"/>
  <c r="E1347" i="37"/>
  <c r="E1346" i="37"/>
  <c r="E1345" i="37"/>
  <c r="E1344" i="37"/>
  <c r="E1343" i="37"/>
  <c r="E1342" i="37"/>
  <c r="E1341" i="37"/>
  <c r="E1340" i="37"/>
  <c r="E1339" i="37"/>
  <c r="E1338" i="37"/>
  <c r="E1337" i="37"/>
  <c r="E1336" i="37"/>
  <c r="E1335" i="37"/>
  <c r="E1334" i="37"/>
  <c r="E1333" i="37"/>
  <c r="E1332" i="37"/>
  <c r="E1331" i="37"/>
  <c r="E1330" i="37"/>
  <c r="E1329" i="37"/>
  <c r="E1328" i="37"/>
  <c r="E1327" i="37"/>
  <c r="E1326" i="37"/>
  <c r="E1325" i="37"/>
  <c r="E1324" i="37"/>
  <c r="E1323" i="37"/>
  <c r="E1322" i="37"/>
  <c r="E1321" i="37"/>
  <c r="E1320" i="37"/>
  <c r="E1319" i="37"/>
  <c r="E1318" i="37"/>
  <c r="E1317" i="37"/>
  <c r="E1316" i="37"/>
  <c r="E1315" i="37"/>
  <c r="E1314" i="37"/>
  <c r="E1313" i="37"/>
  <c r="E1312" i="37"/>
  <c r="E1311" i="37"/>
  <c r="E1310" i="37"/>
  <c r="E1309" i="37"/>
  <c r="E1308" i="37"/>
  <c r="E1307" i="37"/>
  <c r="E1306" i="37"/>
  <c r="E1305" i="37"/>
  <c r="E1304" i="37"/>
  <c r="E1303" i="37"/>
  <c r="E1302" i="37"/>
  <c r="E1301" i="37"/>
  <c r="E1300" i="37"/>
  <c r="E1299" i="37"/>
  <c r="E1298" i="37"/>
  <c r="E1297" i="37"/>
  <c r="E1296" i="37"/>
  <c r="E1295" i="37"/>
  <c r="E1294" i="37"/>
  <c r="E1293" i="37"/>
  <c r="E1292" i="37"/>
  <c r="E1291" i="37"/>
  <c r="E1290" i="37"/>
  <c r="E1289" i="37"/>
  <c r="E1288" i="37"/>
  <c r="E1287" i="37"/>
  <c r="E1286" i="37"/>
  <c r="E1285" i="37"/>
  <c r="E1284" i="37"/>
  <c r="E1283" i="37"/>
  <c r="E1282" i="37"/>
  <c r="E1281" i="37"/>
  <c r="E1280" i="37"/>
  <c r="E1279" i="37"/>
  <c r="E1278" i="37"/>
  <c r="E1277" i="37"/>
  <c r="E1276" i="37"/>
  <c r="E1275" i="37"/>
  <c r="E1274" i="37"/>
  <c r="E1273" i="37"/>
  <c r="E1272" i="37"/>
  <c r="E1271" i="37"/>
  <c r="E1270" i="37"/>
  <c r="E1269" i="37"/>
  <c r="E1268" i="37"/>
  <c r="E1267" i="37"/>
  <c r="E1266" i="37"/>
  <c r="E1265" i="37"/>
  <c r="E1264" i="37"/>
  <c r="E1263" i="37"/>
  <c r="E1262" i="37"/>
  <c r="E1261" i="37"/>
  <c r="E1260" i="37"/>
  <c r="E1259" i="37"/>
  <c r="E1258" i="37"/>
  <c r="E1257" i="37"/>
  <c r="E1256" i="37"/>
  <c r="E1255" i="37"/>
  <c r="E1254" i="37"/>
  <c r="E1253" i="37"/>
  <c r="E1252" i="37"/>
  <c r="E1251" i="37"/>
  <c r="E1250" i="37"/>
  <c r="E1249" i="37"/>
  <c r="E1248" i="37"/>
  <c r="E1247" i="37"/>
  <c r="E1246" i="37"/>
  <c r="E1245" i="37"/>
  <c r="E1244" i="37"/>
  <c r="E1243" i="37"/>
  <c r="E1242" i="37"/>
  <c r="E1241" i="37"/>
  <c r="E1240" i="37"/>
  <c r="E1239" i="37"/>
  <c r="E1238" i="37"/>
  <c r="E1237" i="37"/>
  <c r="E1236" i="37"/>
  <c r="E1235" i="37"/>
  <c r="E1234" i="37"/>
  <c r="E1233" i="37"/>
  <c r="E1232" i="37"/>
  <c r="E1231" i="37"/>
  <c r="E1230" i="37"/>
  <c r="E1229" i="37"/>
  <c r="E1228" i="37"/>
  <c r="E1227" i="37"/>
  <c r="E1226" i="37"/>
  <c r="E1225" i="37"/>
  <c r="E1224" i="37"/>
  <c r="E1223" i="37"/>
  <c r="E1222" i="37"/>
  <c r="E1221" i="37"/>
  <c r="E1220" i="37"/>
  <c r="E1219" i="37"/>
  <c r="E1218" i="37"/>
  <c r="E1217" i="37"/>
  <c r="E1216" i="37"/>
  <c r="E1215" i="37"/>
  <c r="E1214" i="37"/>
  <c r="E1213" i="37"/>
  <c r="E1212" i="37"/>
  <c r="E1211" i="37"/>
  <c r="E1210" i="37"/>
  <c r="E1209" i="37"/>
  <c r="E1208" i="37"/>
  <c r="E1207" i="37"/>
  <c r="E1206" i="37"/>
  <c r="E1205" i="37"/>
  <c r="E1204" i="37"/>
  <c r="E1203" i="37"/>
  <c r="E1202" i="37"/>
  <c r="E1201" i="37"/>
  <c r="E1200" i="37"/>
  <c r="E1199" i="37"/>
  <c r="E1198" i="37"/>
  <c r="E1197" i="37"/>
  <c r="E1196" i="37"/>
  <c r="E1195" i="37"/>
  <c r="E1194" i="37"/>
  <c r="E1193" i="37"/>
  <c r="E1192" i="37"/>
  <c r="E1191" i="37"/>
  <c r="E1190" i="37"/>
  <c r="E1189" i="37"/>
  <c r="E1188" i="37"/>
  <c r="E1187" i="37"/>
  <c r="E1186" i="37"/>
  <c r="E1185" i="37"/>
  <c r="E1184" i="37"/>
  <c r="E1183" i="37"/>
  <c r="E1182" i="37"/>
  <c r="E1181" i="37"/>
  <c r="E1180" i="37"/>
  <c r="E1179" i="37"/>
  <c r="E1178" i="37"/>
  <c r="E1177" i="37"/>
  <c r="E1176" i="37"/>
  <c r="E1175" i="37"/>
  <c r="E1174" i="37"/>
  <c r="E1173" i="37"/>
  <c r="E1172" i="37"/>
  <c r="E1171" i="37"/>
  <c r="E1170" i="37"/>
  <c r="E1169" i="37"/>
  <c r="E1168" i="37"/>
  <c r="E1167" i="37"/>
  <c r="E1166" i="37"/>
  <c r="E1165" i="37"/>
  <c r="E1164" i="37"/>
  <c r="E1163" i="37"/>
  <c r="E1162" i="37"/>
  <c r="E1161" i="37"/>
  <c r="E1160" i="37"/>
  <c r="E1159" i="37"/>
  <c r="E1158" i="37"/>
  <c r="E1157" i="37"/>
  <c r="E1156" i="37"/>
  <c r="E1155" i="37"/>
  <c r="E1154" i="37"/>
  <c r="E1153" i="37"/>
  <c r="E1152" i="37"/>
  <c r="E1151" i="37"/>
  <c r="E1150" i="37"/>
  <c r="E1149" i="37"/>
  <c r="E1148" i="37"/>
  <c r="E1147" i="37"/>
  <c r="E1146" i="37"/>
  <c r="E1145" i="37"/>
  <c r="E1144" i="37"/>
  <c r="E1143" i="37"/>
  <c r="E1142" i="37"/>
  <c r="E1141" i="37"/>
  <c r="E1140" i="37"/>
  <c r="E1139" i="37"/>
  <c r="E1138" i="37"/>
  <c r="E1137" i="37"/>
  <c r="E1136" i="37"/>
  <c r="E1135" i="37"/>
  <c r="E1134" i="37"/>
  <c r="E1133" i="37"/>
  <c r="E1132" i="37"/>
  <c r="E1131" i="37"/>
  <c r="E1130" i="37"/>
  <c r="E1129" i="37"/>
  <c r="E1128" i="37"/>
  <c r="E1127" i="37"/>
  <c r="E1126" i="37"/>
  <c r="E1125" i="37"/>
  <c r="E1124" i="37"/>
  <c r="E1123" i="37"/>
  <c r="E1122" i="37"/>
  <c r="E1121" i="37"/>
  <c r="E1120" i="37"/>
  <c r="E1119" i="37"/>
  <c r="E1118" i="37"/>
  <c r="E1117" i="37"/>
  <c r="E1116" i="37"/>
  <c r="E1115" i="37"/>
  <c r="E1114" i="37"/>
  <c r="E1113" i="37"/>
  <c r="E1112" i="37"/>
  <c r="E1111" i="37"/>
  <c r="E1110" i="37"/>
  <c r="E1109" i="37"/>
  <c r="E1108" i="37"/>
  <c r="E1107" i="37"/>
  <c r="E1106" i="37"/>
  <c r="E1105" i="37"/>
  <c r="E1104" i="37"/>
  <c r="E1103" i="37"/>
  <c r="E1102" i="37"/>
  <c r="E1101" i="37"/>
  <c r="E1100" i="37"/>
  <c r="E1099" i="37"/>
  <c r="E1098" i="37"/>
  <c r="E1097" i="37"/>
  <c r="E1096" i="37"/>
  <c r="E1095" i="37"/>
  <c r="E1094" i="37"/>
  <c r="E1093" i="37"/>
  <c r="E1092" i="37"/>
  <c r="E1091" i="37"/>
  <c r="E1090" i="37"/>
  <c r="E1089" i="37"/>
  <c r="E1088" i="37"/>
  <c r="E1087" i="37"/>
  <c r="E1086" i="37"/>
  <c r="E1085" i="37"/>
  <c r="E1084" i="37"/>
  <c r="E1083" i="37"/>
  <c r="E1082" i="37"/>
  <c r="E1081" i="37"/>
  <c r="E1080" i="37"/>
  <c r="E1079" i="37"/>
  <c r="E1078" i="37"/>
  <c r="E1077" i="37"/>
  <c r="E1076" i="37"/>
  <c r="E1075" i="37"/>
  <c r="E1074" i="37"/>
  <c r="E1073" i="37"/>
  <c r="E1072" i="37"/>
  <c r="E1071" i="37"/>
  <c r="E1070" i="37"/>
  <c r="E1069" i="37"/>
  <c r="E1068" i="37"/>
  <c r="E1067" i="37"/>
  <c r="E1066" i="37"/>
  <c r="E1065" i="37"/>
  <c r="E1064" i="37"/>
  <c r="E1063" i="37"/>
  <c r="E1062" i="37"/>
  <c r="E1061" i="37"/>
  <c r="E1060" i="37"/>
  <c r="E1059" i="37"/>
  <c r="E1058" i="37"/>
  <c r="E1057" i="37"/>
  <c r="E1056" i="37"/>
  <c r="E1055" i="37"/>
  <c r="E1054" i="37"/>
  <c r="E1053" i="37"/>
  <c r="E1052" i="37"/>
  <c r="E1051" i="37"/>
  <c r="E1050" i="37"/>
  <c r="E1049" i="37"/>
  <c r="E1048" i="37"/>
  <c r="E1047" i="37"/>
  <c r="E1046" i="37"/>
  <c r="E1045" i="37"/>
  <c r="E1044" i="37"/>
  <c r="E1043" i="37"/>
  <c r="E1042" i="37"/>
  <c r="E1041" i="37"/>
  <c r="E1040" i="37"/>
  <c r="E1039" i="37"/>
  <c r="E1038" i="37"/>
  <c r="E1037" i="37"/>
  <c r="E1036" i="37"/>
  <c r="E1035" i="37"/>
  <c r="E1034" i="37"/>
  <c r="E1033" i="37"/>
  <c r="E1032" i="37"/>
  <c r="E1031" i="37"/>
  <c r="E1030" i="37"/>
  <c r="E1029" i="37"/>
  <c r="E1028" i="37"/>
  <c r="E1027" i="37"/>
  <c r="E1026" i="37"/>
  <c r="E1025" i="37"/>
  <c r="E1024" i="37"/>
  <c r="E1023" i="37"/>
  <c r="E1022" i="37"/>
  <c r="E1021" i="37"/>
  <c r="E1020" i="37"/>
  <c r="E1019" i="37"/>
  <c r="E1018" i="37"/>
  <c r="E1017" i="37"/>
  <c r="E1016" i="37"/>
  <c r="E1015" i="37"/>
  <c r="E1014" i="37"/>
  <c r="E1013" i="37"/>
  <c r="E1012" i="37"/>
  <c r="E1011" i="37"/>
  <c r="E1010" i="37"/>
  <c r="E1009" i="37"/>
  <c r="E1008" i="37"/>
  <c r="E1007" i="37"/>
  <c r="E1006" i="37"/>
  <c r="E1005" i="37"/>
  <c r="E1004" i="37"/>
  <c r="E1003" i="37"/>
  <c r="E1002" i="37"/>
  <c r="E1001" i="37"/>
  <c r="E1000" i="37"/>
  <c r="E999" i="37"/>
  <c r="E998" i="37"/>
  <c r="E997" i="37"/>
  <c r="E996" i="37"/>
  <c r="E995" i="37"/>
  <c r="E994" i="37"/>
  <c r="E993" i="37"/>
  <c r="E992" i="37"/>
  <c r="E991" i="37"/>
  <c r="E990" i="37"/>
  <c r="E989" i="37"/>
  <c r="E988" i="37"/>
  <c r="E987" i="37"/>
  <c r="E986" i="37"/>
  <c r="E985" i="37"/>
  <c r="E984" i="37"/>
  <c r="E983" i="37"/>
  <c r="E982" i="37"/>
  <c r="E981" i="37"/>
  <c r="E980" i="37"/>
  <c r="E979" i="37"/>
  <c r="E978" i="37"/>
  <c r="E977" i="37"/>
  <c r="E976" i="37"/>
  <c r="E975" i="37"/>
  <c r="E974" i="37"/>
  <c r="E973" i="37"/>
  <c r="E972" i="37"/>
  <c r="E971" i="37"/>
  <c r="E970" i="37"/>
  <c r="E969" i="37"/>
  <c r="E968" i="37"/>
  <c r="E967" i="37"/>
  <c r="E966" i="37"/>
  <c r="E965" i="37"/>
  <c r="E964" i="37"/>
  <c r="E963" i="37"/>
  <c r="E962" i="37"/>
  <c r="E961" i="37"/>
  <c r="E960" i="37"/>
  <c r="E959" i="37"/>
  <c r="E958" i="37"/>
  <c r="E957" i="37"/>
  <c r="E956" i="37"/>
  <c r="E955" i="37"/>
  <c r="E954" i="37"/>
  <c r="E953" i="37"/>
  <c r="E952" i="37"/>
  <c r="E951" i="37"/>
  <c r="E950" i="37"/>
  <c r="E949" i="37"/>
  <c r="E948" i="37"/>
  <c r="E947" i="37"/>
  <c r="E946" i="37"/>
  <c r="E945" i="37"/>
  <c r="E944" i="37"/>
  <c r="E943" i="37"/>
  <c r="E942" i="37"/>
  <c r="E941" i="37"/>
  <c r="E940" i="37"/>
  <c r="E939" i="37"/>
  <c r="E938" i="37"/>
  <c r="E937" i="37"/>
  <c r="E936" i="37"/>
  <c r="E935" i="37"/>
  <c r="E934" i="37"/>
  <c r="E933" i="37"/>
  <c r="E932" i="37"/>
  <c r="E931" i="37"/>
  <c r="E930" i="37"/>
  <c r="E929" i="37"/>
  <c r="E928" i="37"/>
  <c r="E927" i="37"/>
  <c r="E926" i="37"/>
  <c r="E925" i="37"/>
  <c r="E924" i="37"/>
  <c r="E923" i="37"/>
  <c r="E922" i="37"/>
  <c r="E921" i="37"/>
  <c r="E920" i="37"/>
  <c r="E919" i="37"/>
  <c r="E918" i="37"/>
  <c r="E917" i="37"/>
  <c r="E916" i="37"/>
  <c r="E915" i="37"/>
  <c r="E914" i="37"/>
  <c r="E913" i="37"/>
  <c r="E912" i="37"/>
  <c r="E911" i="37"/>
  <c r="E910" i="37"/>
  <c r="E909" i="37"/>
  <c r="E908" i="37"/>
  <c r="E907" i="37"/>
  <c r="E906" i="37"/>
  <c r="E905" i="37"/>
  <c r="E904" i="37"/>
  <c r="E903" i="37"/>
  <c r="E902" i="37"/>
  <c r="E901" i="37"/>
  <c r="E900" i="37"/>
  <c r="E899" i="37"/>
  <c r="E898" i="37"/>
  <c r="E897" i="37"/>
  <c r="E896" i="37"/>
  <c r="E895" i="37"/>
  <c r="E894" i="37"/>
  <c r="E893" i="37"/>
  <c r="E892" i="37"/>
  <c r="E891" i="37"/>
  <c r="E890" i="37"/>
  <c r="E889" i="37"/>
  <c r="E888" i="37"/>
  <c r="E887" i="37"/>
  <c r="E886" i="37"/>
  <c r="E885" i="37"/>
  <c r="E884" i="37"/>
  <c r="E883" i="37"/>
  <c r="E882" i="37"/>
  <c r="E881" i="37"/>
  <c r="E880" i="37"/>
  <c r="E879" i="37"/>
  <c r="E878" i="37"/>
  <c r="E877" i="37"/>
  <c r="E876" i="37"/>
  <c r="E875" i="37"/>
  <c r="E874" i="37"/>
  <c r="E873" i="37"/>
  <c r="E872" i="37"/>
  <c r="E871" i="37"/>
  <c r="E870" i="37"/>
  <c r="E869" i="37"/>
  <c r="E868" i="37"/>
  <c r="E867" i="37"/>
  <c r="E866" i="37"/>
  <c r="E865" i="37"/>
  <c r="E864" i="37"/>
  <c r="E863" i="37"/>
  <c r="E862" i="37"/>
  <c r="E861" i="37"/>
  <c r="E860" i="37"/>
  <c r="E859" i="37"/>
  <c r="E858" i="37"/>
  <c r="E857" i="37"/>
  <c r="E856" i="37"/>
  <c r="E855" i="37"/>
  <c r="E854" i="37"/>
  <c r="E853" i="37"/>
  <c r="E852" i="37"/>
  <c r="E851" i="37"/>
  <c r="E850" i="37"/>
  <c r="E849" i="37"/>
  <c r="E848" i="37"/>
  <c r="E847" i="37"/>
  <c r="E846" i="37"/>
  <c r="E845" i="37"/>
  <c r="E844" i="37"/>
  <c r="E843" i="37"/>
  <c r="E842" i="37"/>
  <c r="E841" i="37"/>
  <c r="E840" i="37"/>
  <c r="E839" i="37"/>
  <c r="E838" i="37"/>
  <c r="E837" i="37"/>
  <c r="E836" i="37"/>
  <c r="E835" i="37"/>
  <c r="E834" i="37"/>
  <c r="E833" i="37"/>
  <c r="E832" i="37"/>
  <c r="E831" i="37"/>
  <c r="E830" i="37"/>
  <c r="E829" i="37"/>
  <c r="E828" i="37"/>
  <c r="E827" i="37"/>
  <c r="E826" i="37"/>
  <c r="E825" i="37"/>
  <c r="E824" i="37"/>
  <c r="E823" i="37"/>
  <c r="E822" i="37"/>
  <c r="E821" i="37"/>
  <c r="E820" i="37"/>
  <c r="E819" i="37"/>
  <c r="E818" i="37"/>
  <c r="E817" i="37"/>
  <c r="E816" i="37"/>
  <c r="E815" i="37"/>
  <c r="E814" i="37"/>
  <c r="E813" i="37"/>
  <c r="E812" i="37"/>
  <c r="E811" i="37"/>
  <c r="E810" i="37"/>
  <c r="E809" i="37"/>
  <c r="E808" i="37"/>
  <c r="E807" i="37"/>
  <c r="E806" i="37"/>
  <c r="E805" i="37"/>
  <c r="E804" i="37"/>
  <c r="E803" i="37"/>
  <c r="E802" i="37"/>
  <c r="E801" i="37"/>
  <c r="E800" i="37"/>
  <c r="E799" i="37"/>
  <c r="E798" i="37"/>
  <c r="E797" i="37"/>
  <c r="E796" i="37"/>
  <c r="E795" i="37"/>
  <c r="E794" i="37"/>
  <c r="E793" i="37"/>
  <c r="E792" i="37"/>
  <c r="E791" i="37"/>
  <c r="E790" i="37"/>
  <c r="E789" i="37"/>
  <c r="E788" i="37"/>
  <c r="E787" i="37"/>
  <c r="E786" i="37"/>
  <c r="E785" i="37"/>
  <c r="E784" i="37"/>
  <c r="E783" i="37"/>
  <c r="E782" i="37"/>
  <c r="E781" i="37"/>
  <c r="E780" i="37"/>
  <c r="E779" i="37"/>
  <c r="E778" i="37"/>
  <c r="E777" i="37"/>
  <c r="E776" i="37"/>
  <c r="E775" i="37"/>
  <c r="E774" i="37"/>
  <c r="E773" i="37"/>
  <c r="E772" i="37"/>
  <c r="E771" i="37"/>
  <c r="E770" i="37"/>
  <c r="E769" i="37"/>
  <c r="E768" i="37"/>
  <c r="E767" i="37"/>
  <c r="E766" i="37"/>
  <c r="E765" i="37"/>
  <c r="E764" i="37"/>
  <c r="E763" i="37"/>
  <c r="E762" i="37"/>
  <c r="E761" i="37"/>
  <c r="E760" i="37"/>
  <c r="E759" i="37"/>
  <c r="E758" i="37"/>
  <c r="E757" i="37"/>
  <c r="E756" i="37"/>
  <c r="E755" i="37"/>
  <c r="E754" i="37"/>
  <c r="E753" i="37"/>
  <c r="E752" i="37"/>
  <c r="E751" i="37"/>
  <c r="E750" i="37"/>
  <c r="E749" i="37"/>
  <c r="E748" i="37"/>
  <c r="E747" i="37"/>
  <c r="E746" i="37"/>
  <c r="E745" i="37"/>
  <c r="E744" i="37"/>
  <c r="E743" i="37"/>
  <c r="E742" i="37"/>
  <c r="E741" i="37"/>
  <c r="E740" i="37"/>
  <c r="E739" i="37"/>
  <c r="E738" i="37"/>
  <c r="E737" i="37"/>
  <c r="E736" i="37"/>
  <c r="E735" i="37"/>
  <c r="E734" i="37"/>
  <c r="E733" i="37"/>
  <c r="E732" i="37"/>
  <c r="E731" i="37"/>
  <c r="E730" i="37"/>
  <c r="E729" i="37"/>
  <c r="E728" i="37"/>
  <c r="E727" i="37"/>
  <c r="E726" i="37"/>
  <c r="E725" i="37"/>
  <c r="E724" i="37"/>
  <c r="E723" i="37"/>
  <c r="E722" i="37"/>
  <c r="E721" i="37"/>
  <c r="E720" i="37"/>
  <c r="E719" i="37"/>
  <c r="E718" i="37"/>
  <c r="E717" i="37"/>
  <c r="E716" i="37"/>
  <c r="E715" i="37"/>
  <c r="E714" i="37"/>
  <c r="E713" i="37"/>
  <c r="E712" i="37"/>
  <c r="E711" i="37"/>
  <c r="E710" i="37"/>
  <c r="E709" i="37"/>
  <c r="E708" i="37"/>
  <c r="E707" i="37"/>
  <c r="E706" i="37"/>
  <c r="E705" i="37"/>
  <c r="E704" i="37"/>
  <c r="E703" i="37"/>
  <c r="E702" i="37"/>
  <c r="E701" i="37"/>
  <c r="E700" i="37"/>
  <c r="E699" i="37"/>
  <c r="E698" i="37"/>
  <c r="E697" i="37"/>
  <c r="E696" i="37"/>
  <c r="E695" i="37"/>
  <c r="E694" i="37"/>
  <c r="E693" i="37"/>
  <c r="E692" i="37"/>
  <c r="E691" i="37"/>
  <c r="E690" i="37"/>
  <c r="E689" i="37"/>
  <c r="E688" i="37"/>
  <c r="E687" i="37"/>
  <c r="E686" i="37"/>
  <c r="E685" i="37"/>
  <c r="E684" i="37"/>
  <c r="E683" i="37"/>
  <c r="E682" i="37"/>
  <c r="E681" i="37"/>
  <c r="E680" i="37"/>
  <c r="E679" i="37"/>
  <c r="E678" i="37"/>
  <c r="E677" i="37"/>
  <c r="E676" i="37"/>
  <c r="E675" i="37"/>
  <c r="E674" i="37"/>
  <c r="E673" i="37"/>
  <c r="E672" i="37"/>
  <c r="E671" i="37"/>
  <c r="E670" i="37"/>
  <c r="E669" i="37"/>
  <c r="E668" i="37"/>
  <c r="E667" i="37"/>
  <c r="E666" i="37"/>
  <c r="E665" i="37"/>
  <c r="E664" i="37"/>
  <c r="E663" i="37"/>
  <c r="E662" i="37"/>
  <c r="E661" i="37"/>
  <c r="E660" i="37"/>
  <c r="E659" i="37"/>
  <c r="E658" i="37"/>
  <c r="E657" i="37"/>
  <c r="E656" i="37"/>
  <c r="E655" i="37"/>
  <c r="E654" i="37"/>
  <c r="E653" i="37"/>
  <c r="E652" i="37"/>
  <c r="E651" i="37"/>
  <c r="E650" i="37"/>
  <c r="E649" i="37"/>
  <c r="E648" i="37"/>
  <c r="E647" i="37"/>
  <c r="E646" i="37"/>
  <c r="E645" i="37"/>
  <c r="E644" i="37"/>
  <c r="E643" i="37"/>
  <c r="E642" i="37"/>
  <c r="E641" i="37"/>
  <c r="E640" i="37"/>
  <c r="E639" i="37"/>
  <c r="E638" i="37"/>
  <c r="E637" i="37"/>
  <c r="E636" i="37"/>
  <c r="E635" i="37"/>
  <c r="E634" i="37"/>
  <c r="E633" i="37"/>
  <c r="E632" i="37"/>
  <c r="E631" i="37"/>
  <c r="E630" i="37"/>
  <c r="E629" i="37"/>
  <c r="E628" i="37"/>
  <c r="E627" i="37"/>
  <c r="E626" i="37"/>
  <c r="E625" i="37"/>
  <c r="E624" i="37"/>
  <c r="E623" i="37"/>
  <c r="E622" i="37"/>
  <c r="E621" i="37"/>
  <c r="E620" i="37"/>
  <c r="E619" i="37"/>
  <c r="E618" i="37"/>
  <c r="E617" i="37"/>
  <c r="E616" i="37"/>
  <c r="E615" i="37"/>
  <c r="E614" i="37"/>
  <c r="E613" i="37"/>
  <c r="E612" i="37"/>
  <c r="E611" i="37"/>
  <c r="E610" i="37"/>
  <c r="E609" i="37"/>
  <c r="E608" i="37"/>
  <c r="E607" i="37"/>
  <c r="E606" i="37"/>
  <c r="E605" i="37"/>
  <c r="E604" i="37"/>
  <c r="E603" i="37"/>
  <c r="E602" i="37"/>
  <c r="E601" i="37"/>
  <c r="E600" i="37"/>
  <c r="E599" i="37"/>
  <c r="E598" i="37"/>
  <c r="E597" i="37"/>
  <c r="E596" i="37"/>
  <c r="E595" i="37"/>
  <c r="E594" i="37"/>
  <c r="E593" i="37"/>
  <c r="E592" i="37"/>
  <c r="E591" i="37"/>
  <c r="E590" i="37"/>
  <c r="E589" i="37"/>
  <c r="E588" i="37"/>
  <c r="E587" i="37"/>
  <c r="E586" i="37"/>
  <c r="E585" i="37"/>
  <c r="E584" i="37"/>
  <c r="E583" i="37"/>
  <c r="E582" i="37"/>
  <c r="E581" i="37"/>
  <c r="E580" i="37"/>
  <c r="E579" i="37"/>
  <c r="E578" i="37"/>
  <c r="E577" i="37"/>
  <c r="E576" i="37"/>
  <c r="E575" i="37"/>
  <c r="E574" i="37"/>
  <c r="E573" i="37"/>
  <c r="E572" i="37"/>
  <c r="E571" i="37"/>
  <c r="E570" i="37"/>
  <c r="E569" i="37"/>
  <c r="E568" i="37"/>
  <c r="E567" i="37"/>
  <c r="E566" i="37"/>
  <c r="E565" i="37"/>
  <c r="E564" i="37"/>
  <c r="E563" i="37"/>
  <c r="E562" i="37"/>
  <c r="E561" i="37"/>
  <c r="E560" i="37"/>
  <c r="E559" i="37"/>
  <c r="E558" i="37"/>
  <c r="E557" i="37"/>
  <c r="E556" i="37"/>
  <c r="E555" i="37"/>
  <c r="E554" i="37"/>
  <c r="E553" i="37"/>
  <c r="E552" i="37"/>
  <c r="E551" i="37"/>
  <c r="E550" i="37"/>
  <c r="E549" i="37"/>
  <c r="E548" i="37"/>
  <c r="E547" i="37"/>
  <c r="E546" i="37"/>
  <c r="E545" i="37"/>
  <c r="E544" i="37"/>
  <c r="E543" i="37"/>
  <c r="E542" i="37"/>
  <c r="E541" i="37"/>
  <c r="E540" i="37"/>
  <c r="E539" i="37"/>
  <c r="E538" i="37"/>
  <c r="E537" i="37"/>
  <c r="E536" i="37"/>
  <c r="E535" i="37"/>
  <c r="E534" i="37"/>
  <c r="E533" i="37"/>
  <c r="E532" i="37"/>
  <c r="E531" i="37"/>
  <c r="E530" i="37"/>
  <c r="E529" i="37"/>
  <c r="E528" i="37"/>
  <c r="E527" i="37"/>
  <c r="E526" i="37"/>
  <c r="E525" i="37"/>
  <c r="E524" i="37"/>
  <c r="E523" i="37"/>
  <c r="E522" i="37"/>
  <c r="E521" i="37"/>
  <c r="E520" i="37"/>
  <c r="E519" i="37"/>
  <c r="E518" i="37"/>
  <c r="E517" i="37"/>
  <c r="E516" i="37"/>
  <c r="E515" i="37"/>
  <c r="E514" i="37"/>
  <c r="E513" i="37"/>
  <c r="E512" i="37"/>
  <c r="E511" i="37"/>
  <c r="E510" i="37"/>
  <c r="E509" i="37"/>
  <c r="E508" i="37"/>
  <c r="E507" i="37"/>
  <c r="E506" i="37"/>
  <c r="E505" i="37"/>
  <c r="E504" i="37"/>
  <c r="E503" i="37"/>
  <c r="E502" i="37"/>
  <c r="E501" i="37"/>
  <c r="E500" i="37"/>
  <c r="E499" i="37"/>
  <c r="E498" i="37"/>
  <c r="E497" i="37"/>
  <c r="E496" i="37"/>
  <c r="E495" i="37"/>
  <c r="E494" i="37"/>
  <c r="E493" i="37"/>
  <c r="E492" i="37"/>
  <c r="E491" i="37"/>
  <c r="E490" i="37"/>
  <c r="E489" i="37"/>
  <c r="E488" i="37"/>
  <c r="E487" i="37"/>
  <c r="E486" i="37"/>
  <c r="E485" i="37"/>
  <c r="E484" i="37"/>
  <c r="E483" i="37"/>
  <c r="E482" i="37"/>
  <c r="E481" i="37"/>
  <c r="E480" i="37"/>
  <c r="E479" i="37"/>
  <c r="E478" i="37"/>
  <c r="E477" i="37"/>
  <c r="E476" i="37"/>
  <c r="E475" i="37"/>
  <c r="E474" i="37"/>
  <c r="E473" i="37"/>
  <c r="E472" i="37"/>
  <c r="E471" i="37"/>
  <c r="E470" i="37"/>
  <c r="E469" i="37"/>
  <c r="E468" i="37"/>
  <c r="E467" i="37"/>
  <c r="E466" i="37"/>
  <c r="E465" i="37"/>
  <c r="E464" i="37"/>
  <c r="E463" i="37"/>
  <c r="E462" i="37"/>
  <c r="E461" i="37"/>
  <c r="E460" i="37"/>
  <c r="E459" i="37"/>
  <c r="E458" i="37"/>
  <c r="E457" i="37"/>
  <c r="E456" i="37"/>
  <c r="E455" i="37"/>
  <c r="E454" i="37"/>
  <c r="E453" i="37"/>
  <c r="E452" i="37"/>
  <c r="E451" i="37"/>
  <c r="E450" i="37"/>
  <c r="E449" i="37"/>
  <c r="E448" i="37"/>
  <c r="E447" i="37"/>
  <c r="E446" i="37"/>
  <c r="E445" i="37"/>
  <c r="E444" i="37"/>
  <c r="E443" i="37"/>
  <c r="E442" i="37"/>
  <c r="E441" i="37"/>
  <c r="E440" i="37"/>
  <c r="E439" i="37"/>
  <c r="E438" i="37"/>
  <c r="E437" i="37"/>
  <c r="E436" i="37"/>
  <c r="E435" i="37"/>
  <c r="E434" i="37"/>
  <c r="E433" i="37"/>
  <c r="E432" i="37"/>
  <c r="E431" i="37"/>
  <c r="E430" i="37"/>
  <c r="E429" i="37"/>
  <c r="E428" i="37"/>
  <c r="E427" i="37"/>
  <c r="E426" i="37"/>
  <c r="E425" i="37"/>
  <c r="E424" i="37"/>
  <c r="E423" i="37"/>
  <c r="E422" i="37"/>
  <c r="E421" i="37"/>
  <c r="E420" i="37"/>
  <c r="E419" i="37"/>
  <c r="E418" i="37"/>
  <c r="E417" i="37"/>
  <c r="E416" i="37"/>
  <c r="E415" i="37"/>
  <c r="E414" i="37"/>
  <c r="E413" i="37"/>
  <c r="E412" i="37"/>
  <c r="E411" i="37"/>
  <c r="E410" i="37"/>
  <c r="E409" i="37"/>
  <c r="E408" i="37"/>
  <c r="E407" i="37"/>
  <c r="E406" i="37"/>
  <c r="E405" i="37"/>
  <c r="E404" i="37"/>
  <c r="E403" i="37"/>
  <c r="E402" i="37"/>
  <c r="E401" i="37"/>
  <c r="E400" i="37"/>
  <c r="E399" i="37"/>
  <c r="E398" i="37"/>
  <c r="E397" i="37"/>
  <c r="E396" i="37"/>
  <c r="E395" i="37"/>
  <c r="E394" i="37"/>
  <c r="E393" i="37"/>
  <c r="E392" i="37"/>
  <c r="E391" i="37"/>
  <c r="E390" i="37"/>
  <c r="E389" i="37"/>
  <c r="E388" i="37"/>
  <c r="E387" i="37"/>
  <c r="E386" i="37"/>
  <c r="E385" i="37"/>
  <c r="E384" i="37"/>
  <c r="E383" i="37"/>
  <c r="E382" i="37"/>
  <c r="E381" i="37"/>
  <c r="E380" i="37"/>
  <c r="E379" i="37"/>
  <c r="E378" i="37"/>
  <c r="E377" i="37"/>
  <c r="E376" i="37"/>
  <c r="E375" i="37"/>
  <c r="E374" i="37"/>
  <c r="E373" i="37"/>
  <c r="E372" i="37"/>
  <c r="E371" i="37"/>
  <c r="E370" i="37"/>
  <c r="E369" i="37"/>
  <c r="E368" i="37"/>
  <c r="E367" i="37"/>
  <c r="E366" i="37"/>
  <c r="E365" i="37"/>
  <c r="E364" i="37"/>
  <c r="E363" i="37"/>
  <c r="E362" i="37"/>
  <c r="E361" i="37"/>
  <c r="E360" i="37"/>
  <c r="E359" i="37"/>
  <c r="E358" i="37"/>
  <c r="E357" i="37"/>
  <c r="E356" i="37"/>
  <c r="E355" i="37"/>
  <c r="E354" i="37"/>
  <c r="E353" i="37"/>
  <c r="E352" i="37"/>
  <c r="E351" i="37"/>
  <c r="E350" i="37"/>
  <c r="E349" i="37"/>
  <c r="E348" i="37"/>
  <c r="E347" i="37"/>
  <c r="E346" i="37"/>
  <c r="E345" i="37"/>
  <c r="E344" i="37"/>
  <c r="E343" i="37"/>
  <c r="E342" i="37"/>
  <c r="E341" i="37"/>
  <c r="E340" i="37"/>
  <c r="E339" i="37"/>
  <c r="E338" i="37"/>
  <c r="E337" i="37"/>
  <c r="E336" i="37"/>
  <c r="E335" i="37"/>
  <c r="E334" i="37"/>
  <c r="E333" i="37"/>
  <c r="E332" i="37"/>
  <c r="E331" i="37"/>
  <c r="E330" i="37"/>
  <c r="E329" i="37"/>
  <c r="E328" i="37"/>
  <c r="E327" i="37"/>
  <c r="E326" i="37"/>
  <c r="E325" i="37"/>
  <c r="E324" i="37"/>
  <c r="E323" i="37"/>
  <c r="E322" i="37"/>
  <c r="E321" i="37"/>
  <c r="E320" i="37"/>
  <c r="E319" i="37"/>
  <c r="E318" i="37"/>
  <c r="E317" i="37"/>
  <c r="E316" i="37"/>
  <c r="E315" i="37"/>
  <c r="E314" i="37"/>
  <c r="E313" i="37"/>
  <c r="E312" i="37"/>
  <c r="E311" i="37"/>
  <c r="E310" i="37"/>
  <c r="E309" i="37"/>
  <c r="E308" i="37"/>
  <c r="E307" i="37"/>
  <c r="E306" i="37"/>
  <c r="E305" i="37"/>
  <c r="E304" i="37"/>
  <c r="E303" i="37"/>
  <c r="E302" i="37"/>
  <c r="E301" i="37"/>
  <c r="E300" i="37"/>
  <c r="E299" i="37"/>
  <c r="E298" i="37"/>
  <c r="E297" i="37"/>
  <c r="E296" i="37"/>
  <c r="E295" i="37"/>
  <c r="E294" i="37"/>
  <c r="E293" i="37"/>
  <c r="E292" i="37"/>
  <c r="E291" i="37"/>
  <c r="E290" i="37"/>
  <c r="E289" i="37"/>
  <c r="E288" i="37"/>
  <c r="E287" i="37"/>
  <c r="E286" i="37"/>
  <c r="E285" i="37"/>
  <c r="E284" i="37"/>
  <c r="E283" i="37"/>
  <c r="E282" i="37"/>
  <c r="E281" i="37"/>
  <c r="E280" i="37"/>
  <c r="E279" i="37"/>
  <c r="E278" i="37"/>
  <c r="E277" i="37"/>
  <c r="E276" i="37"/>
  <c r="E275" i="37"/>
  <c r="E274" i="37"/>
  <c r="E273" i="37"/>
  <c r="E272" i="37"/>
  <c r="E271" i="37"/>
  <c r="E270" i="37"/>
  <c r="E269" i="37"/>
  <c r="E268" i="37"/>
  <c r="E267" i="37"/>
  <c r="E266" i="37"/>
  <c r="E265" i="37"/>
  <c r="E264" i="37"/>
  <c r="E263" i="37"/>
  <c r="E262" i="37"/>
  <c r="E261" i="37"/>
  <c r="E260" i="37"/>
  <c r="E259" i="37"/>
  <c r="E258" i="37"/>
  <c r="E257" i="37"/>
  <c r="E256" i="37"/>
  <c r="E255" i="37"/>
  <c r="E254" i="37"/>
  <c r="E253" i="37"/>
  <c r="E252" i="37"/>
  <c r="E251" i="37"/>
  <c r="E250" i="37"/>
  <c r="E249" i="37"/>
  <c r="E248" i="37"/>
  <c r="E247" i="37"/>
  <c r="E246" i="37"/>
  <c r="E245" i="37"/>
  <c r="E244" i="37"/>
  <c r="E243" i="37"/>
  <c r="E242" i="37"/>
  <c r="E241" i="37"/>
  <c r="E240" i="37"/>
  <c r="E239" i="37"/>
  <c r="E238" i="37"/>
  <c r="E237" i="37"/>
  <c r="E236" i="37"/>
  <c r="E235" i="37"/>
  <c r="E234" i="37"/>
  <c r="E233" i="37"/>
  <c r="E232" i="37"/>
  <c r="E231" i="37"/>
  <c r="E230" i="37"/>
  <c r="E229" i="37"/>
  <c r="E228" i="37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J3" i="25"/>
  <c r="E2160" i="36"/>
  <c r="F2160" i="36" s="1"/>
  <c r="E2159" i="36"/>
  <c r="F2159" i="36" s="1"/>
  <c r="E2158" i="36"/>
  <c r="F2158" i="36" s="1"/>
  <c r="E2157" i="36"/>
  <c r="F2157" i="36" s="1"/>
  <c r="E2156" i="36"/>
  <c r="F2156" i="36" s="1"/>
  <c r="E2155" i="36"/>
  <c r="F2155" i="36" s="1"/>
  <c r="E2154" i="36"/>
  <c r="F2154" i="36" s="1"/>
  <c r="E2153" i="36"/>
  <c r="F2153" i="36" s="1"/>
  <c r="E2152" i="36"/>
  <c r="F2152" i="36" s="1"/>
  <c r="E2151" i="36"/>
  <c r="F2151" i="36" s="1"/>
  <c r="E2150" i="36"/>
  <c r="F2150" i="36" s="1"/>
  <c r="E2149" i="36"/>
  <c r="F2149" i="36" s="1"/>
  <c r="E2148" i="36"/>
  <c r="F2148" i="36" s="1"/>
  <c r="E2147" i="36"/>
  <c r="F2147" i="36" s="1"/>
  <c r="E2146" i="36"/>
  <c r="F2146" i="36" s="1"/>
  <c r="E2145" i="36"/>
  <c r="F2145" i="36" s="1"/>
  <c r="E2144" i="36"/>
  <c r="F2144" i="36" s="1"/>
  <c r="E2143" i="36"/>
  <c r="F2143" i="36" s="1"/>
  <c r="E2142" i="36"/>
  <c r="F2142" i="36" s="1"/>
  <c r="E2141" i="36"/>
  <c r="F2141" i="36" s="1"/>
  <c r="E2140" i="36"/>
  <c r="F2140" i="36" s="1"/>
  <c r="E2139" i="36"/>
  <c r="F2139" i="36" s="1"/>
  <c r="E2138" i="36"/>
  <c r="F2138" i="36" s="1"/>
  <c r="E2137" i="36"/>
  <c r="F2137" i="36" s="1"/>
  <c r="E2136" i="36"/>
  <c r="F2136" i="36" s="1"/>
  <c r="E2135" i="36"/>
  <c r="F2135" i="36" s="1"/>
  <c r="E2134" i="36"/>
  <c r="F2134" i="36" s="1"/>
  <c r="E2133" i="36"/>
  <c r="F2133" i="36" s="1"/>
  <c r="E2132" i="36"/>
  <c r="F2132" i="36" s="1"/>
  <c r="E2131" i="36"/>
  <c r="F2131" i="36" s="1"/>
  <c r="E2130" i="36"/>
  <c r="F2130" i="36" s="1"/>
  <c r="E2129" i="36"/>
  <c r="F2129" i="36" s="1"/>
  <c r="E2128" i="36"/>
  <c r="F2128" i="36" s="1"/>
  <c r="E2127" i="36"/>
  <c r="F2127" i="36" s="1"/>
  <c r="E2126" i="36"/>
  <c r="F2126" i="36" s="1"/>
  <c r="E2125" i="36"/>
  <c r="F2125" i="36" s="1"/>
  <c r="E2124" i="36"/>
  <c r="F2124" i="36" s="1"/>
  <c r="E2123" i="36"/>
  <c r="F2123" i="36" s="1"/>
  <c r="E2122" i="36"/>
  <c r="F2122" i="36" s="1"/>
  <c r="E2121" i="36"/>
  <c r="F2121" i="36" s="1"/>
  <c r="E2120" i="36"/>
  <c r="F2120" i="36" s="1"/>
  <c r="E2119" i="36"/>
  <c r="F2119" i="36" s="1"/>
  <c r="E2118" i="36"/>
  <c r="F2118" i="36" s="1"/>
  <c r="E2117" i="36"/>
  <c r="F2117" i="36" s="1"/>
  <c r="E2116" i="36"/>
  <c r="F2116" i="36" s="1"/>
  <c r="E2115" i="36"/>
  <c r="F2115" i="36" s="1"/>
  <c r="E2114" i="36"/>
  <c r="F2114" i="36" s="1"/>
  <c r="E2113" i="36"/>
  <c r="F2113" i="36" s="1"/>
  <c r="E2112" i="36"/>
  <c r="F2112" i="36" s="1"/>
  <c r="E2111" i="36"/>
  <c r="F2111" i="36" s="1"/>
  <c r="E2110" i="36"/>
  <c r="F2110" i="36" s="1"/>
  <c r="E2109" i="36"/>
  <c r="F2109" i="36" s="1"/>
  <c r="E2108" i="36"/>
  <c r="F2108" i="36" s="1"/>
  <c r="E2107" i="36"/>
  <c r="F2107" i="36" s="1"/>
  <c r="E2106" i="36"/>
  <c r="F2106" i="36" s="1"/>
  <c r="E2105" i="36"/>
  <c r="F2105" i="36" s="1"/>
  <c r="E2104" i="36"/>
  <c r="F2104" i="36" s="1"/>
  <c r="E2103" i="36"/>
  <c r="F2103" i="36" s="1"/>
  <c r="E2102" i="36"/>
  <c r="F2102" i="36" s="1"/>
  <c r="E2101" i="36"/>
  <c r="F2101" i="36" s="1"/>
  <c r="E2100" i="36"/>
  <c r="F2100" i="36" s="1"/>
  <c r="E2099" i="36"/>
  <c r="F2099" i="36" s="1"/>
  <c r="E2098" i="36"/>
  <c r="F2098" i="36" s="1"/>
  <c r="E2097" i="36"/>
  <c r="F2097" i="36" s="1"/>
  <c r="E2096" i="36"/>
  <c r="F2096" i="36" s="1"/>
  <c r="E2095" i="36"/>
  <c r="F2095" i="36" s="1"/>
  <c r="E2094" i="36"/>
  <c r="F2094" i="36" s="1"/>
  <c r="E2093" i="36"/>
  <c r="F2093" i="36" s="1"/>
  <c r="E2092" i="36"/>
  <c r="F2092" i="36" s="1"/>
  <c r="E2091" i="36"/>
  <c r="F2091" i="36" s="1"/>
  <c r="E2090" i="36"/>
  <c r="F2090" i="36" s="1"/>
  <c r="E2089" i="36"/>
  <c r="F2089" i="36" s="1"/>
  <c r="E2088" i="36"/>
  <c r="F2088" i="36" s="1"/>
  <c r="E2087" i="36"/>
  <c r="F2087" i="36" s="1"/>
  <c r="E2086" i="36"/>
  <c r="F2086" i="36" s="1"/>
  <c r="E2085" i="36"/>
  <c r="F2085" i="36" s="1"/>
  <c r="E2084" i="36"/>
  <c r="F2084" i="36" s="1"/>
  <c r="E2083" i="36"/>
  <c r="F2083" i="36" s="1"/>
  <c r="E2082" i="36"/>
  <c r="F2082" i="36" s="1"/>
  <c r="E2081" i="36"/>
  <c r="F2081" i="36" s="1"/>
  <c r="E2080" i="36"/>
  <c r="F2080" i="36" s="1"/>
  <c r="E2079" i="36"/>
  <c r="F2079" i="36" s="1"/>
  <c r="E2078" i="36"/>
  <c r="F2078" i="36" s="1"/>
  <c r="E2077" i="36"/>
  <c r="F2077" i="36" s="1"/>
  <c r="E2076" i="36"/>
  <c r="F2076" i="36" s="1"/>
  <c r="E2075" i="36"/>
  <c r="F2075" i="36" s="1"/>
  <c r="E2074" i="36"/>
  <c r="F2074" i="36" s="1"/>
  <c r="E2073" i="36"/>
  <c r="F2073" i="36" s="1"/>
  <c r="E2072" i="36"/>
  <c r="F2072" i="36" s="1"/>
  <c r="E2071" i="36"/>
  <c r="F2071" i="36" s="1"/>
  <c r="E2070" i="36"/>
  <c r="F2070" i="36" s="1"/>
  <c r="E2069" i="36"/>
  <c r="F2069" i="36" s="1"/>
  <c r="E2068" i="36"/>
  <c r="F2068" i="36" s="1"/>
  <c r="E2067" i="36"/>
  <c r="F2067" i="36" s="1"/>
  <c r="E2066" i="36"/>
  <c r="F2066" i="36" s="1"/>
  <c r="E2065" i="36"/>
  <c r="F2065" i="36" s="1"/>
  <c r="E2064" i="36"/>
  <c r="F2064" i="36" s="1"/>
  <c r="E2063" i="36"/>
  <c r="F2063" i="36" s="1"/>
  <c r="E2062" i="36"/>
  <c r="F2062" i="36" s="1"/>
  <c r="E2061" i="36"/>
  <c r="F2061" i="36" s="1"/>
  <c r="E2060" i="36"/>
  <c r="F2060" i="36" s="1"/>
  <c r="E2059" i="36"/>
  <c r="F2059" i="36" s="1"/>
  <c r="E2058" i="36"/>
  <c r="F2058" i="36" s="1"/>
  <c r="E2057" i="36"/>
  <c r="F2057" i="36" s="1"/>
  <c r="E2056" i="36"/>
  <c r="F2056" i="36" s="1"/>
  <c r="E2055" i="36"/>
  <c r="F2055" i="36" s="1"/>
  <c r="E2054" i="36"/>
  <c r="F2054" i="36" s="1"/>
  <c r="E2053" i="36"/>
  <c r="F2053" i="36" s="1"/>
  <c r="E2052" i="36"/>
  <c r="F2052" i="36" s="1"/>
  <c r="E2051" i="36"/>
  <c r="F2051" i="36" s="1"/>
  <c r="E2050" i="36"/>
  <c r="F2050" i="36" s="1"/>
  <c r="E2049" i="36"/>
  <c r="F2049" i="36" s="1"/>
  <c r="E2048" i="36"/>
  <c r="F2048" i="36" s="1"/>
  <c r="E2047" i="36"/>
  <c r="F2047" i="36" s="1"/>
  <c r="E2046" i="36"/>
  <c r="F2046" i="36" s="1"/>
  <c r="E2045" i="36"/>
  <c r="F2045" i="36" s="1"/>
  <c r="E2044" i="36"/>
  <c r="F2044" i="36" s="1"/>
  <c r="E2043" i="36"/>
  <c r="F2043" i="36" s="1"/>
  <c r="E2042" i="36"/>
  <c r="F2042" i="36" s="1"/>
  <c r="E2041" i="36"/>
  <c r="F2041" i="36" s="1"/>
  <c r="E2040" i="36"/>
  <c r="F2040" i="36" s="1"/>
  <c r="E2039" i="36"/>
  <c r="F2039" i="36" s="1"/>
  <c r="E2038" i="36"/>
  <c r="F2038" i="36" s="1"/>
  <c r="E2037" i="36"/>
  <c r="F2037" i="36" s="1"/>
  <c r="E2036" i="36"/>
  <c r="F2036" i="36" s="1"/>
  <c r="E2035" i="36"/>
  <c r="F2035" i="36" s="1"/>
  <c r="E2034" i="36"/>
  <c r="F2034" i="36" s="1"/>
  <c r="E2033" i="36"/>
  <c r="F2033" i="36" s="1"/>
  <c r="E2032" i="36"/>
  <c r="F2032" i="36" s="1"/>
  <c r="E2031" i="36"/>
  <c r="F2031" i="36" s="1"/>
  <c r="E2030" i="36"/>
  <c r="F2030" i="36" s="1"/>
  <c r="E2029" i="36"/>
  <c r="F2029" i="36" s="1"/>
  <c r="E2028" i="36"/>
  <c r="F2028" i="36" s="1"/>
  <c r="E2027" i="36"/>
  <c r="F2027" i="36" s="1"/>
  <c r="E2026" i="36"/>
  <c r="F2026" i="36" s="1"/>
  <c r="E2025" i="36"/>
  <c r="F2025" i="36" s="1"/>
  <c r="E2024" i="36"/>
  <c r="F2024" i="36" s="1"/>
  <c r="E2023" i="36"/>
  <c r="F2023" i="36" s="1"/>
  <c r="E2022" i="36"/>
  <c r="F2022" i="36" s="1"/>
  <c r="E2021" i="36"/>
  <c r="F2021" i="36" s="1"/>
  <c r="E2020" i="36"/>
  <c r="F2020" i="36" s="1"/>
  <c r="E2019" i="36"/>
  <c r="F2019" i="36" s="1"/>
  <c r="E2018" i="36"/>
  <c r="F2018" i="36" s="1"/>
  <c r="E2017" i="36"/>
  <c r="F2017" i="36" s="1"/>
  <c r="E2016" i="36"/>
  <c r="F2016" i="36" s="1"/>
  <c r="E2015" i="36"/>
  <c r="F2015" i="36" s="1"/>
  <c r="E2014" i="36"/>
  <c r="F2014" i="36" s="1"/>
  <c r="E2013" i="36"/>
  <c r="F2013" i="36" s="1"/>
  <c r="E2012" i="36"/>
  <c r="F2012" i="36" s="1"/>
  <c r="E2011" i="36"/>
  <c r="F2011" i="36" s="1"/>
  <c r="E2010" i="36"/>
  <c r="F2010" i="36" s="1"/>
  <c r="E2009" i="36"/>
  <c r="F2009" i="36" s="1"/>
  <c r="E2008" i="36"/>
  <c r="F2008" i="36" s="1"/>
  <c r="E2007" i="36"/>
  <c r="F2007" i="36" s="1"/>
  <c r="E2006" i="36"/>
  <c r="F2006" i="36" s="1"/>
  <c r="E2005" i="36"/>
  <c r="F2005" i="36" s="1"/>
  <c r="E2004" i="36"/>
  <c r="F2004" i="36" s="1"/>
  <c r="E2003" i="36"/>
  <c r="F2003" i="36" s="1"/>
  <c r="E2002" i="36"/>
  <c r="F2002" i="36" s="1"/>
  <c r="E2001" i="36"/>
  <c r="F2001" i="36" s="1"/>
  <c r="E2000" i="36"/>
  <c r="F2000" i="36" s="1"/>
  <c r="E1999" i="36"/>
  <c r="F1999" i="36" s="1"/>
  <c r="E1998" i="36"/>
  <c r="F1998" i="36" s="1"/>
  <c r="E1997" i="36"/>
  <c r="F1997" i="36" s="1"/>
  <c r="E1996" i="36"/>
  <c r="F1996" i="36" s="1"/>
  <c r="E1995" i="36"/>
  <c r="F1995" i="36" s="1"/>
  <c r="E1994" i="36"/>
  <c r="F1994" i="36" s="1"/>
  <c r="E1993" i="36"/>
  <c r="F1993" i="36" s="1"/>
  <c r="E1992" i="36"/>
  <c r="F1992" i="36" s="1"/>
  <c r="E1991" i="36"/>
  <c r="F1991" i="36" s="1"/>
  <c r="E1990" i="36"/>
  <c r="F1990" i="36" s="1"/>
  <c r="E1989" i="36"/>
  <c r="F1989" i="36" s="1"/>
  <c r="E1988" i="36"/>
  <c r="F1988" i="36" s="1"/>
  <c r="E1987" i="36"/>
  <c r="F1987" i="36" s="1"/>
  <c r="E1986" i="36"/>
  <c r="F1986" i="36" s="1"/>
  <c r="E1985" i="36"/>
  <c r="F1985" i="36" s="1"/>
  <c r="E1984" i="36"/>
  <c r="F1984" i="36" s="1"/>
  <c r="E1983" i="36"/>
  <c r="F1983" i="36" s="1"/>
  <c r="E1982" i="36"/>
  <c r="F1982" i="36" s="1"/>
  <c r="E1981" i="36"/>
  <c r="F1981" i="36" s="1"/>
  <c r="E1980" i="36"/>
  <c r="F1980" i="36" s="1"/>
  <c r="E1979" i="36"/>
  <c r="F1979" i="36" s="1"/>
  <c r="E1978" i="36"/>
  <c r="F1978" i="36" s="1"/>
  <c r="E1977" i="36"/>
  <c r="F1977" i="36" s="1"/>
  <c r="E1976" i="36"/>
  <c r="F1976" i="36" s="1"/>
  <c r="E1975" i="36"/>
  <c r="F1975" i="36" s="1"/>
  <c r="E1974" i="36"/>
  <c r="F1974" i="36" s="1"/>
  <c r="E1973" i="36"/>
  <c r="F1973" i="36" s="1"/>
  <c r="E1972" i="36"/>
  <c r="F1972" i="36" s="1"/>
  <c r="E1971" i="36"/>
  <c r="F1971" i="36" s="1"/>
  <c r="E1970" i="36"/>
  <c r="F1970" i="36" s="1"/>
  <c r="E1969" i="36"/>
  <c r="F1969" i="36" s="1"/>
  <c r="E1968" i="36"/>
  <c r="F1968" i="36" s="1"/>
  <c r="E1967" i="36"/>
  <c r="F1967" i="36" s="1"/>
  <c r="E1966" i="36"/>
  <c r="F1966" i="36" s="1"/>
  <c r="E1965" i="36"/>
  <c r="F1965" i="36" s="1"/>
  <c r="E1964" i="36"/>
  <c r="F1964" i="36" s="1"/>
  <c r="E1963" i="36"/>
  <c r="F1963" i="36" s="1"/>
  <c r="E1962" i="36"/>
  <c r="F1962" i="36" s="1"/>
  <c r="E1961" i="36"/>
  <c r="F1961" i="36" s="1"/>
  <c r="E1960" i="36"/>
  <c r="F1960" i="36" s="1"/>
  <c r="E1959" i="36"/>
  <c r="F1959" i="36" s="1"/>
  <c r="E1958" i="36"/>
  <c r="F1958" i="36" s="1"/>
  <c r="E1957" i="36"/>
  <c r="F1957" i="36" s="1"/>
  <c r="E1956" i="36"/>
  <c r="F1956" i="36" s="1"/>
  <c r="E1955" i="36"/>
  <c r="F1955" i="36" s="1"/>
  <c r="E1954" i="36"/>
  <c r="F1954" i="36" s="1"/>
  <c r="E1953" i="36"/>
  <c r="F1953" i="36" s="1"/>
  <c r="E1952" i="36"/>
  <c r="F1952" i="36" s="1"/>
  <c r="E1951" i="36"/>
  <c r="F1951" i="36" s="1"/>
  <c r="E1950" i="36"/>
  <c r="F1950" i="36" s="1"/>
  <c r="E1949" i="36"/>
  <c r="F1949" i="36" s="1"/>
  <c r="E1948" i="36"/>
  <c r="F1948" i="36" s="1"/>
  <c r="E1947" i="36"/>
  <c r="F1947" i="36" s="1"/>
  <c r="E1946" i="36"/>
  <c r="F1946" i="36" s="1"/>
  <c r="E1945" i="36"/>
  <c r="F1945" i="36" s="1"/>
  <c r="E1944" i="36"/>
  <c r="F1944" i="36" s="1"/>
  <c r="E1943" i="36"/>
  <c r="F1943" i="36" s="1"/>
  <c r="E1942" i="36"/>
  <c r="F1942" i="36" s="1"/>
  <c r="E1941" i="36"/>
  <c r="F1941" i="36" s="1"/>
  <c r="E1940" i="36"/>
  <c r="F1940" i="36" s="1"/>
  <c r="E1939" i="36"/>
  <c r="F1939" i="36" s="1"/>
  <c r="E1938" i="36"/>
  <c r="F1938" i="36" s="1"/>
  <c r="E1937" i="36"/>
  <c r="F1937" i="36" s="1"/>
  <c r="E1936" i="36"/>
  <c r="F1936" i="36" s="1"/>
  <c r="E1935" i="36"/>
  <c r="F1935" i="36" s="1"/>
  <c r="E1934" i="36"/>
  <c r="F1934" i="36" s="1"/>
  <c r="E1933" i="36"/>
  <c r="F1933" i="36" s="1"/>
  <c r="E1932" i="36"/>
  <c r="F1932" i="36" s="1"/>
  <c r="E1931" i="36"/>
  <c r="F1931" i="36" s="1"/>
  <c r="E1930" i="36"/>
  <c r="F1930" i="36" s="1"/>
  <c r="E1929" i="36"/>
  <c r="F1929" i="36" s="1"/>
  <c r="E1928" i="36"/>
  <c r="F1928" i="36" s="1"/>
  <c r="E1927" i="36"/>
  <c r="F1927" i="36" s="1"/>
  <c r="E1926" i="36"/>
  <c r="F1926" i="36" s="1"/>
  <c r="E1925" i="36"/>
  <c r="F1925" i="36" s="1"/>
  <c r="E1924" i="36"/>
  <c r="F1924" i="36" s="1"/>
  <c r="E1923" i="36"/>
  <c r="F1923" i="36" s="1"/>
  <c r="E1922" i="36"/>
  <c r="F1922" i="36" s="1"/>
  <c r="E1921" i="36"/>
  <c r="F1921" i="36" s="1"/>
  <c r="E1920" i="36"/>
  <c r="F1920" i="36" s="1"/>
  <c r="E1919" i="36"/>
  <c r="F1919" i="36" s="1"/>
  <c r="E1918" i="36"/>
  <c r="F1918" i="36" s="1"/>
  <c r="E1917" i="36"/>
  <c r="F1917" i="36" s="1"/>
  <c r="E1916" i="36"/>
  <c r="F1916" i="36" s="1"/>
  <c r="E1915" i="36"/>
  <c r="F1915" i="36" s="1"/>
  <c r="E1914" i="36"/>
  <c r="F1914" i="36" s="1"/>
  <c r="E1913" i="36"/>
  <c r="F1913" i="36" s="1"/>
  <c r="E1912" i="36"/>
  <c r="F1912" i="36" s="1"/>
  <c r="E1911" i="36"/>
  <c r="F1911" i="36" s="1"/>
  <c r="E1910" i="36"/>
  <c r="F1910" i="36" s="1"/>
  <c r="E1909" i="36"/>
  <c r="F1909" i="36" s="1"/>
  <c r="E1908" i="36"/>
  <c r="F1908" i="36" s="1"/>
  <c r="E1907" i="36"/>
  <c r="F1907" i="36" s="1"/>
  <c r="E1906" i="36"/>
  <c r="F1906" i="36" s="1"/>
  <c r="E1905" i="36"/>
  <c r="F1905" i="36" s="1"/>
  <c r="E1904" i="36"/>
  <c r="F1904" i="36" s="1"/>
  <c r="E1903" i="36"/>
  <c r="F1903" i="36" s="1"/>
  <c r="E1902" i="36"/>
  <c r="F1902" i="36" s="1"/>
  <c r="E1901" i="36"/>
  <c r="F1901" i="36" s="1"/>
  <c r="E1900" i="36"/>
  <c r="F1900" i="36" s="1"/>
  <c r="E1899" i="36"/>
  <c r="F1899" i="36" s="1"/>
  <c r="E1898" i="36"/>
  <c r="F1898" i="36" s="1"/>
  <c r="E1897" i="36"/>
  <c r="F1897" i="36" s="1"/>
  <c r="E1896" i="36"/>
  <c r="F1896" i="36" s="1"/>
  <c r="E1895" i="36"/>
  <c r="F1895" i="36" s="1"/>
  <c r="E1894" i="36"/>
  <c r="F1894" i="36" s="1"/>
  <c r="E1893" i="36"/>
  <c r="F1893" i="36" s="1"/>
  <c r="E1892" i="36"/>
  <c r="F1892" i="36" s="1"/>
  <c r="E1891" i="36"/>
  <c r="F1891" i="36" s="1"/>
  <c r="E1890" i="36"/>
  <c r="F1890" i="36" s="1"/>
  <c r="E1889" i="36"/>
  <c r="F1889" i="36" s="1"/>
  <c r="E1888" i="36"/>
  <c r="F1888" i="36" s="1"/>
  <c r="E1887" i="36"/>
  <c r="F1887" i="36" s="1"/>
  <c r="E1886" i="36"/>
  <c r="F1886" i="36" s="1"/>
  <c r="E1885" i="36"/>
  <c r="F1885" i="36" s="1"/>
  <c r="E1884" i="36"/>
  <c r="F1884" i="36" s="1"/>
  <c r="E1883" i="36"/>
  <c r="F1883" i="36" s="1"/>
  <c r="E1882" i="36"/>
  <c r="F1882" i="36" s="1"/>
  <c r="E1881" i="36"/>
  <c r="F1881" i="36" s="1"/>
  <c r="E1880" i="36"/>
  <c r="F1880" i="36" s="1"/>
  <c r="E1879" i="36"/>
  <c r="F1879" i="36" s="1"/>
  <c r="E1878" i="36"/>
  <c r="F1878" i="36" s="1"/>
  <c r="E1877" i="36"/>
  <c r="F1877" i="36" s="1"/>
  <c r="E1876" i="36"/>
  <c r="F1876" i="36" s="1"/>
  <c r="E1875" i="36"/>
  <c r="F1875" i="36" s="1"/>
  <c r="E1874" i="36"/>
  <c r="F1874" i="36" s="1"/>
  <c r="E1873" i="36"/>
  <c r="F1873" i="36" s="1"/>
  <c r="E1872" i="36"/>
  <c r="F1872" i="36" s="1"/>
  <c r="E1871" i="36"/>
  <c r="F1871" i="36" s="1"/>
  <c r="E1870" i="36"/>
  <c r="F1870" i="36" s="1"/>
  <c r="E1869" i="36"/>
  <c r="F1869" i="36" s="1"/>
  <c r="E1868" i="36"/>
  <c r="F1868" i="36" s="1"/>
  <c r="E1867" i="36"/>
  <c r="F1867" i="36" s="1"/>
  <c r="E1866" i="36"/>
  <c r="F1866" i="36" s="1"/>
  <c r="E1865" i="36"/>
  <c r="F1865" i="36" s="1"/>
  <c r="E1864" i="36"/>
  <c r="F1864" i="36" s="1"/>
  <c r="E1863" i="36"/>
  <c r="F1863" i="36" s="1"/>
  <c r="E1862" i="36"/>
  <c r="F1862" i="36" s="1"/>
  <c r="E1861" i="36"/>
  <c r="F1861" i="36" s="1"/>
  <c r="E1860" i="36"/>
  <c r="F1860" i="36" s="1"/>
  <c r="E1859" i="36"/>
  <c r="F1859" i="36" s="1"/>
  <c r="E1858" i="36"/>
  <c r="F1858" i="36" s="1"/>
  <c r="E1857" i="36"/>
  <c r="F1857" i="36" s="1"/>
  <c r="E1856" i="36"/>
  <c r="F1856" i="36" s="1"/>
  <c r="E1855" i="36"/>
  <c r="F1855" i="36" s="1"/>
  <c r="E1854" i="36"/>
  <c r="F1854" i="36" s="1"/>
  <c r="E1853" i="36"/>
  <c r="F1853" i="36" s="1"/>
  <c r="E1852" i="36"/>
  <c r="F1852" i="36" s="1"/>
  <c r="E1851" i="36"/>
  <c r="F1851" i="36" s="1"/>
  <c r="E1850" i="36"/>
  <c r="F1850" i="36" s="1"/>
  <c r="E1849" i="36"/>
  <c r="F1849" i="36" s="1"/>
  <c r="E1848" i="36"/>
  <c r="F1848" i="36" s="1"/>
  <c r="E1847" i="36"/>
  <c r="F1847" i="36" s="1"/>
  <c r="E1846" i="36"/>
  <c r="F1846" i="36" s="1"/>
  <c r="E1845" i="36"/>
  <c r="F1845" i="36" s="1"/>
  <c r="E1844" i="36"/>
  <c r="F1844" i="36" s="1"/>
  <c r="E1843" i="36"/>
  <c r="F1843" i="36" s="1"/>
  <c r="E1842" i="36"/>
  <c r="F1842" i="36" s="1"/>
  <c r="E1841" i="36"/>
  <c r="F1841" i="36" s="1"/>
  <c r="E1840" i="36"/>
  <c r="F1840" i="36" s="1"/>
  <c r="E1839" i="36"/>
  <c r="F1839" i="36" s="1"/>
  <c r="E1838" i="36"/>
  <c r="F1838" i="36" s="1"/>
  <c r="E1837" i="36"/>
  <c r="F1837" i="36" s="1"/>
  <c r="E1836" i="36"/>
  <c r="F1836" i="36" s="1"/>
  <c r="E1835" i="36"/>
  <c r="F1835" i="36" s="1"/>
  <c r="E1834" i="36"/>
  <c r="F1834" i="36" s="1"/>
  <c r="E1833" i="36"/>
  <c r="F1833" i="36" s="1"/>
  <c r="E1832" i="36"/>
  <c r="F1832" i="36" s="1"/>
  <c r="E1831" i="36"/>
  <c r="F1831" i="36" s="1"/>
  <c r="E1830" i="36"/>
  <c r="F1830" i="36" s="1"/>
  <c r="E1829" i="36"/>
  <c r="F1829" i="36" s="1"/>
  <c r="E1828" i="36"/>
  <c r="F1828" i="36" s="1"/>
  <c r="E1827" i="36"/>
  <c r="F1827" i="36" s="1"/>
  <c r="E1826" i="36"/>
  <c r="F1826" i="36" s="1"/>
  <c r="E1825" i="36"/>
  <c r="F1825" i="36" s="1"/>
  <c r="E1824" i="36"/>
  <c r="F1824" i="36" s="1"/>
  <c r="E1823" i="36"/>
  <c r="F1823" i="36" s="1"/>
  <c r="E1822" i="36"/>
  <c r="F1822" i="36" s="1"/>
  <c r="E1821" i="36"/>
  <c r="F1821" i="36" s="1"/>
  <c r="E1820" i="36"/>
  <c r="F1820" i="36" s="1"/>
  <c r="E1819" i="36"/>
  <c r="F1819" i="36" s="1"/>
  <c r="E1818" i="36"/>
  <c r="F1818" i="36" s="1"/>
  <c r="E1817" i="36"/>
  <c r="F1817" i="36" s="1"/>
  <c r="E1816" i="36"/>
  <c r="F1816" i="36" s="1"/>
  <c r="E1815" i="36"/>
  <c r="F1815" i="36" s="1"/>
  <c r="E1814" i="36"/>
  <c r="F1814" i="36" s="1"/>
  <c r="E1813" i="36"/>
  <c r="F1813" i="36" s="1"/>
  <c r="E1812" i="36"/>
  <c r="F1812" i="36" s="1"/>
  <c r="E1811" i="36"/>
  <c r="F1811" i="36" s="1"/>
  <c r="E1810" i="36"/>
  <c r="F1810" i="36" s="1"/>
  <c r="E1809" i="36"/>
  <c r="F1809" i="36" s="1"/>
  <c r="E1808" i="36"/>
  <c r="F1808" i="36" s="1"/>
  <c r="E1807" i="36"/>
  <c r="F1807" i="36" s="1"/>
  <c r="E1806" i="36"/>
  <c r="F1806" i="36" s="1"/>
  <c r="E1805" i="36"/>
  <c r="F1805" i="36" s="1"/>
  <c r="E1804" i="36"/>
  <c r="F1804" i="36" s="1"/>
  <c r="E1803" i="36"/>
  <c r="F1803" i="36" s="1"/>
  <c r="E1802" i="36"/>
  <c r="F1802" i="36" s="1"/>
  <c r="E1801" i="36"/>
  <c r="F1801" i="36" s="1"/>
  <c r="E1800" i="36"/>
  <c r="F1800" i="36" s="1"/>
  <c r="E1799" i="36"/>
  <c r="F1799" i="36" s="1"/>
  <c r="E1798" i="36"/>
  <c r="F1798" i="36" s="1"/>
  <c r="E1797" i="36"/>
  <c r="F1797" i="36" s="1"/>
  <c r="E1796" i="36"/>
  <c r="F1796" i="36" s="1"/>
  <c r="E1795" i="36"/>
  <c r="F1795" i="36" s="1"/>
  <c r="E1794" i="36"/>
  <c r="F1794" i="36" s="1"/>
  <c r="E1793" i="36"/>
  <c r="F1793" i="36" s="1"/>
  <c r="E1792" i="36"/>
  <c r="F1792" i="36" s="1"/>
  <c r="E1791" i="36"/>
  <c r="F1791" i="36" s="1"/>
  <c r="E1790" i="36"/>
  <c r="F1790" i="36" s="1"/>
  <c r="E1789" i="36"/>
  <c r="F1789" i="36" s="1"/>
  <c r="E1788" i="36"/>
  <c r="F1788" i="36" s="1"/>
  <c r="E1787" i="36"/>
  <c r="F1787" i="36" s="1"/>
  <c r="E1786" i="36"/>
  <c r="F1786" i="36" s="1"/>
  <c r="E1785" i="36"/>
  <c r="F1785" i="36" s="1"/>
  <c r="E1784" i="36"/>
  <c r="F1784" i="36" s="1"/>
  <c r="E1783" i="36"/>
  <c r="F1783" i="36" s="1"/>
  <c r="E1782" i="36"/>
  <c r="F1782" i="36" s="1"/>
  <c r="E1781" i="36"/>
  <c r="F1781" i="36" s="1"/>
  <c r="E1780" i="36"/>
  <c r="F1780" i="36" s="1"/>
  <c r="E1779" i="36"/>
  <c r="F1779" i="36" s="1"/>
  <c r="E1778" i="36"/>
  <c r="F1778" i="36" s="1"/>
  <c r="E1777" i="36"/>
  <c r="F1777" i="36" s="1"/>
  <c r="E1776" i="36"/>
  <c r="F1776" i="36" s="1"/>
  <c r="E1775" i="36"/>
  <c r="F1775" i="36" s="1"/>
  <c r="E1774" i="36"/>
  <c r="F1774" i="36" s="1"/>
  <c r="E1773" i="36"/>
  <c r="F1773" i="36" s="1"/>
  <c r="E1772" i="36"/>
  <c r="F1772" i="36" s="1"/>
  <c r="E1771" i="36"/>
  <c r="F1771" i="36" s="1"/>
  <c r="E1770" i="36"/>
  <c r="F1770" i="36" s="1"/>
  <c r="E1769" i="36"/>
  <c r="F1769" i="36" s="1"/>
  <c r="E1768" i="36"/>
  <c r="F1768" i="36" s="1"/>
  <c r="E1767" i="36"/>
  <c r="F1767" i="36" s="1"/>
  <c r="E1766" i="36"/>
  <c r="F1766" i="36" s="1"/>
  <c r="E1765" i="36"/>
  <c r="F1765" i="36" s="1"/>
  <c r="E1764" i="36"/>
  <c r="F1764" i="36" s="1"/>
  <c r="E1763" i="36"/>
  <c r="F1763" i="36" s="1"/>
  <c r="E1762" i="36"/>
  <c r="F1762" i="36" s="1"/>
  <c r="E1761" i="36"/>
  <c r="F1761" i="36" s="1"/>
  <c r="E1760" i="36"/>
  <c r="F1760" i="36" s="1"/>
  <c r="E1759" i="36"/>
  <c r="F1759" i="36" s="1"/>
  <c r="E1758" i="36"/>
  <c r="F1758" i="36" s="1"/>
  <c r="E1757" i="36"/>
  <c r="F1757" i="36" s="1"/>
  <c r="E1756" i="36"/>
  <c r="F1756" i="36" s="1"/>
  <c r="E1755" i="36"/>
  <c r="F1755" i="36" s="1"/>
  <c r="E1754" i="36"/>
  <c r="F1754" i="36" s="1"/>
  <c r="E1753" i="36"/>
  <c r="F1753" i="36" s="1"/>
  <c r="E1752" i="36"/>
  <c r="F1752" i="36" s="1"/>
  <c r="E1751" i="36"/>
  <c r="F1751" i="36" s="1"/>
  <c r="E1750" i="36"/>
  <c r="F1750" i="36" s="1"/>
  <c r="E1749" i="36"/>
  <c r="F1749" i="36" s="1"/>
  <c r="E1748" i="36"/>
  <c r="F1748" i="36" s="1"/>
  <c r="E1747" i="36"/>
  <c r="F1747" i="36" s="1"/>
  <c r="E1746" i="36"/>
  <c r="F1746" i="36" s="1"/>
  <c r="E1745" i="36"/>
  <c r="F1745" i="36" s="1"/>
  <c r="E1744" i="36"/>
  <c r="F1744" i="36" s="1"/>
  <c r="E1743" i="36"/>
  <c r="F1743" i="36" s="1"/>
  <c r="E1742" i="36"/>
  <c r="F1742" i="36" s="1"/>
  <c r="E1741" i="36"/>
  <c r="F1741" i="36" s="1"/>
  <c r="E1740" i="36"/>
  <c r="F1740" i="36" s="1"/>
  <c r="E1739" i="36"/>
  <c r="F1739" i="36" s="1"/>
  <c r="E1738" i="36"/>
  <c r="F1738" i="36" s="1"/>
  <c r="E1737" i="36"/>
  <c r="F1737" i="36" s="1"/>
  <c r="E1736" i="36"/>
  <c r="F1736" i="36" s="1"/>
  <c r="E1735" i="36"/>
  <c r="F1735" i="36" s="1"/>
  <c r="E1734" i="36"/>
  <c r="F1734" i="36" s="1"/>
  <c r="E1733" i="36"/>
  <c r="F1733" i="36" s="1"/>
  <c r="E1732" i="36"/>
  <c r="F1732" i="36" s="1"/>
  <c r="E1731" i="36"/>
  <c r="F1731" i="36" s="1"/>
  <c r="E1730" i="36"/>
  <c r="F1730" i="36" s="1"/>
  <c r="E1729" i="36"/>
  <c r="F1729" i="36" s="1"/>
  <c r="E1728" i="36"/>
  <c r="F1728" i="36" s="1"/>
  <c r="E1727" i="36"/>
  <c r="F1727" i="36" s="1"/>
  <c r="E1726" i="36"/>
  <c r="F1726" i="36" s="1"/>
  <c r="E1725" i="36"/>
  <c r="F1725" i="36" s="1"/>
  <c r="E1724" i="36"/>
  <c r="F1724" i="36" s="1"/>
  <c r="E1723" i="36"/>
  <c r="F1723" i="36" s="1"/>
  <c r="E1722" i="36"/>
  <c r="F1722" i="36" s="1"/>
  <c r="E1721" i="36"/>
  <c r="F1721" i="36" s="1"/>
  <c r="E1720" i="36"/>
  <c r="F1720" i="36" s="1"/>
  <c r="E1719" i="36"/>
  <c r="F1719" i="36" s="1"/>
  <c r="E1718" i="36"/>
  <c r="F1718" i="36" s="1"/>
  <c r="E1717" i="36"/>
  <c r="F1717" i="36" s="1"/>
  <c r="E1716" i="36"/>
  <c r="F1716" i="36" s="1"/>
  <c r="E1715" i="36"/>
  <c r="F1715" i="36" s="1"/>
  <c r="E1714" i="36"/>
  <c r="F1714" i="36" s="1"/>
  <c r="E1713" i="36"/>
  <c r="F1713" i="36" s="1"/>
  <c r="E1712" i="36"/>
  <c r="F1712" i="36" s="1"/>
  <c r="E1711" i="36"/>
  <c r="F1711" i="36" s="1"/>
  <c r="E1710" i="36"/>
  <c r="F1710" i="36" s="1"/>
  <c r="E1709" i="36"/>
  <c r="F1709" i="36" s="1"/>
  <c r="E1708" i="36"/>
  <c r="F1708" i="36" s="1"/>
  <c r="E1707" i="36"/>
  <c r="F1707" i="36" s="1"/>
  <c r="E1706" i="36"/>
  <c r="F1706" i="36" s="1"/>
  <c r="E1705" i="36"/>
  <c r="F1705" i="36" s="1"/>
  <c r="E1704" i="36"/>
  <c r="F1704" i="36" s="1"/>
  <c r="E1703" i="36"/>
  <c r="F1703" i="36" s="1"/>
  <c r="E1702" i="36"/>
  <c r="F1702" i="36" s="1"/>
  <c r="E1701" i="36"/>
  <c r="F1701" i="36" s="1"/>
  <c r="E1700" i="36"/>
  <c r="F1700" i="36" s="1"/>
  <c r="E1699" i="36"/>
  <c r="F1699" i="36" s="1"/>
  <c r="E1698" i="36"/>
  <c r="F1698" i="36" s="1"/>
  <c r="E1697" i="36"/>
  <c r="F1697" i="36" s="1"/>
  <c r="E1696" i="36"/>
  <c r="F1696" i="36" s="1"/>
  <c r="E1695" i="36"/>
  <c r="F1695" i="36" s="1"/>
  <c r="E1694" i="36"/>
  <c r="F1694" i="36" s="1"/>
  <c r="E1693" i="36"/>
  <c r="F1693" i="36" s="1"/>
  <c r="E1692" i="36"/>
  <c r="F1692" i="36" s="1"/>
  <c r="E1691" i="36"/>
  <c r="F1691" i="36" s="1"/>
  <c r="E1690" i="36"/>
  <c r="F1690" i="36" s="1"/>
  <c r="E1689" i="36"/>
  <c r="F1689" i="36" s="1"/>
  <c r="E1688" i="36"/>
  <c r="F1688" i="36" s="1"/>
  <c r="E1687" i="36"/>
  <c r="F1687" i="36" s="1"/>
  <c r="E1686" i="36"/>
  <c r="F1686" i="36" s="1"/>
  <c r="E1685" i="36"/>
  <c r="F1685" i="36" s="1"/>
  <c r="E1684" i="36"/>
  <c r="F1684" i="36" s="1"/>
  <c r="E1683" i="36"/>
  <c r="F1683" i="36" s="1"/>
  <c r="E1682" i="36"/>
  <c r="F1682" i="36" s="1"/>
  <c r="E1681" i="36"/>
  <c r="F1681" i="36" s="1"/>
  <c r="E1680" i="36"/>
  <c r="F1680" i="36" s="1"/>
  <c r="E1679" i="36"/>
  <c r="F1679" i="36" s="1"/>
  <c r="E1678" i="36"/>
  <c r="F1678" i="36" s="1"/>
  <c r="E1677" i="36"/>
  <c r="F1677" i="36" s="1"/>
  <c r="E1676" i="36"/>
  <c r="F1676" i="36" s="1"/>
  <c r="E1675" i="36"/>
  <c r="F1675" i="36" s="1"/>
  <c r="E1674" i="36"/>
  <c r="F1674" i="36" s="1"/>
  <c r="E1673" i="36"/>
  <c r="F1673" i="36" s="1"/>
  <c r="E1672" i="36"/>
  <c r="F1672" i="36" s="1"/>
  <c r="E1671" i="36"/>
  <c r="F1671" i="36" s="1"/>
  <c r="E1670" i="36"/>
  <c r="F1670" i="36" s="1"/>
  <c r="E1669" i="36"/>
  <c r="F1669" i="36" s="1"/>
  <c r="E1668" i="36"/>
  <c r="F1668" i="36" s="1"/>
  <c r="E1667" i="36"/>
  <c r="F1667" i="36" s="1"/>
  <c r="E1666" i="36"/>
  <c r="F1666" i="36" s="1"/>
  <c r="E1665" i="36"/>
  <c r="F1665" i="36" s="1"/>
  <c r="E1664" i="36"/>
  <c r="F1664" i="36" s="1"/>
  <c r="E1663" i="36"/>
  <c r="F1663" i="36" s="1"/>
  <c r="E1662" i="36"/>
  <c r="F1662" i="36" s="1"/>
  <c r="E1661" i="36"/>
  <c r="F1661" i="36" s="1"/>
  <c r="E1660" i="36"/>
  <c r="F1660" i="36" s="1"/>
  <c r="E1659" i="36"/>
  <c r="F1659" i="36" s="1"/>
  <c r="E1658" i="36"/>
  <c r="F1658" i="36" s="1"/>
  <c r="E1657" i="36"/>
  <c r="F1657" i="36" s="1"/>
  <c r="E1656" i="36"/>
  <c r="F1656" i="36" s="1"/>
  <c r="E1655" i="36"/>
  <c r="F1655" i="36" s="1"/>
  <c r="E1654" i="36"/>
  <c r="F1654" i="36" s="1"/>
  <c r="E1653" i="36"/>
  <c r="F1653" i="36" s="1"/>
  <c r="E1652" i="36"/>
  <c r="F1652" i="36" s="1"/>
  <c r="E1651" i="36"/>
  <c r="F1651" i="36" s="1"/>
  <c r="E1650" i="36"/>
  <c r="F1650" i="36" s="1"/>
  <c r="E1649" i="36"/>
  <c r="F1649" i="36" s="1"/>
  <c r="E1648" i="36"/>
  <c r="F1648" i="36" s="1"/>
  <c r="E1647" i="36"/>
  <c r="F1647" i="36" s="1"/>
  <c r="E1646" i="36"/>
  <c r="F1646" i="36" s="1"/>
  <c r="E1645" i="36"/>
  <c r="F1645" i="36" s="1"/>
  <c r="E1644" i="36"/>
  <c r="F1644" i="36" s="1"/>
  <c r="E1643" i="36"/>
  <c r="F1643" i="36" s="1"/>
  <c r="E1642" i="36"/>
  <c r="F1642" i="36" s="1"/>
  <c r="E1641" i="36"/>
  <c r="F1641" i="36" s="1"/>
  <c r="E1640" i="36"/>
  <c r="F1640" i="36" s="1"/>
  <c r="E1639" i="36"/>
  <c r="F1639" i="36" s="1"/>
  <c r="E1638" i="36"/>
  <c r="F1638" i="36" s="1"/>
  <c r="E1637" i="36"/>
  <c r="F1637" i="36" s="1"/>
  <c r="E1636" i="36"/>
  <c r="F1636" i="36" s="1"/>
  <c r="E1635" i="36"/>
  <c r="F1635" i="36" s="1"/>
  <c r="E1634" i="36"/>
  <c r="F1634" i="36" s="1"/>
  <c r="E1633" i="36"/>
  <c r="F1633" i="36" s="1"/>
  <c r="E1632" i="36"/>
  <c r="F1632" i="36" s="1"/>
  <c r="E1631" i="36"/>
  <c r="F1631" i="36" s="1"/>
  <c r="E1630" i="36"/>
  <c r="F1630" i="36" s="1"/>
  <c r="E1629" i="36"/>
  <c r="F1629" i="36" s="1"/>
  <c r="E1628" i="36"/>
  <c r="F1628" i="36" s="1"/>
  <c r="E1627" i="36"/>
  <c r="F1627" i="36" s="1"/>
  <c r="E1626" i="36"/>
  <c r="F1626" i="36" s="1"/>
  <c r="E1625" i="36"/>
  <c r="F1625" i="36" s="1"/>
  <c r="E1624" i="36"/>
  <c r="F1624" i="36" s="1"/>
  <c r="E1623" i="36"/>
  <c r="F1623" i="36" s="1"/>
  <c r="E1622" i="36"/>
  <c r="F1622" i="36" s="1"/>
  <c r="E1621" i="36"/>
  <c r="F1621" i="36" s="1"/>
  <c r="E1620" i="36"/>
  <c r="F1620" i="36" s="1"/>
  <c r="E1619" i="36"/>
  <c r="F1619" i="36" s="1"/>
  <c r="E1618" i="36"/>
  <c r="F1618" i="36" s="1"/>
  <c r="E1617" i="36"/>
  <c r="F1617" i="36" s="1"/>
  <c r="E1616" i="36"/>
  <c r="F1616" i="36" s="1"/>
  <c r="E1615" i="36"/>
  <c r="F1615" i="36" s="1"/>
  <c r="E1614" i="36"/>
  <c r="F1614" i="36" s="1"/>
  <c r="E1613" i="36"/>
  <c r="F1613" i="36" s="1"/>
  <c r="E1612" i="36"/>
  <c r="F1612" i="36" s="1"/>
  <c r="E1611" i="36"/>
  <c r="F1611" i="36" s="1"/>
  <c r="E1610" i="36"/>
  <c r="F1610" i="36" s="1"/>
  <c r="E1609" i="36"/>
  <c r="F1609" i="36" s="1"/>
  <c r="E1608" i="36"/>
  <c r="F1608" i="36" s="1"/>
  <c r="E1607" i="36"/>
  <c r="F1607" i="36" s="1"/>
  <c r="E1606" i="36"/>
  <c r="F1606" i="36" s="1"/>
  <c r="E1605" i="36"/>
  <c r="F1605" i="36" s="1"/>
  <c r="E1604" i="36"/>
  <c r="F1604" i="36" s="1"/>
  <c r="E1603" i="36"/>
  <c r="F1603" i="36" s="1"/>
  <c r="E1602" i="36"/>
  <c r="F1602" i="36" s="1"/>
  <c r="E1601" i="36"/>
  <c r="F1601" i="36" s="1"/>
  <c r="E1600" i="36"/>
  <c r="F1600" i="36" s="1"/>
  <c r="E1599" i="36"/>
  <c r="F1599" i="36" s="1"/>
  <c r="E1598" i="36"/>
  <c r="F1598" i="36" s="1"/>
  <c r="E1597" i="36"/>
  <c r="F1597" i="36" s="1"/>
  <c r="E1596" i="36"/>
  <c r="F1596" i="36" s="1"/>
  <c r="E1595" i="36"/>
  <c r="F1595" i="36" s="1"/>
  <c r="E1594" i="36"/>
  <c r="F1594" i="36" s="1"/>
  <c r="E1593" i="36"/>
  <c r="F1593" i="36" s="1"/>
  <c r="E1592" i="36"/>
  <c r="F1592" i="36" s="1"/>
  <c r="E1591" i="36"/>
  <c r="F1591" i="36" s="1"/>
  <c r="E1590" i="36"/>
  <c r="F1590" i="36" s="1"/>
  <c r="E1589" i="36"/>
  <c r="F1589" i="36" s="1"/>
  <c r="E1588" i="36"/>
  <c r="F1588" i="36" s="1"/>
  <c r="E1587" i="36"/>
  <c r="F1587" i="36" s="1"/>
  <c r="E1586" i="36"/>
  <c r="F1586" i="36" s="1"/>
  <c r="E1585" i="36"/>
  <c r="F1585" i="36" s="1"/>
  <c r="E1584" i="36"/>
  <c r="F1584" i="36" s="1"/>
  <c r="E1583" i="36"/>
  <c r="F1583" i="36" s="1"/>
  <c r="E1582" i="36"/>
  <c r="F1582" i="36" s="1"/>
  <c r="E1581" i="36"/>
  <c r="F1581" i="36" s="1"/>
  <c r="E1580" i="36"/>
  <c r="F1580" i="36" s="1"/>
  <c r="E1579" i="36"/>
  <c r="F1579" i="36" s="1"/>
  <c r="E1578" i="36"/>
  <c r="F1578" i="36" s="1"/>
  <c r="E1577" i="36"/>
  <c r="F1577" i="36" s="1"/>
  <c r="E1576" i="36"/>
  <c r="F1576" i="36" s="1"/>
  <c r="E1575" i="36"/>
  <c r="F1575" i="36" s="1"/>
  <c r="E1574" i="36"/>
  <c r="F1574" i="36" s="1"/>
  <c r="E1573" i="36"/>
  <c r="F1573" i="36" s="1"/>
  <c r="E1572" i="36"/>
  <c r="F1572" i="36" s="1"/>
  <c r="E1571" i="36"/>
  <c r="F1571" i="36" s="1"/>
  <c r="E1570" i="36"/>
  <c r="F1570" i="36" s="1"/>
  <c r="E1569" i="36"/>
  <c r="F1569" i="36" s="1"/>
  <c r="E1568" i="36"/>
  <c r="F1568" i="36" s="1"/>
  <c r="E1567" i="36"/>
  <c r="F1567" i="36" s="1"/>
  <c r="E1566" i="36"/>
  <c r="F1566" i="36" s="1"/>
  <c r="E1565" i="36"/>
  <c r="F1565" i="36" s="1"/>
  <c r="E1564" i="36"/>
  <c r="F1564" i="36" s="1"/>
  <c r="E1563" i="36"/>
  <c r="F1563" i="36" s="1"/>
  <c r="E1562" i="36"/>
  <c r="F1562" i="36" s="1"/>
  <c r="E1561" i="36"/>
  <c r="F1561" i="36" s="1"/>
  <c r="E1560" i="36"/>
  <c r="F1560" i="36" s="1"/>
  <c r="E1559" i="36"/>
  <c r="F1559" i="36" s="1"/>
  <c r="E1558" i="36"/>
  <c r="F1558" i="36" s="1"/>
  <c r="E1557" i="36"/>
  <c r="F1557" i="36" s="1"/>
  <c r="E1556" i="36"/>
  <c r="F1556" i="36" s="1"/>
  <c r="E1555" i="36"/>
  <c r="F1555" i="36" s="1"/>
  <c r="E1554" i="36"/>
  <c r="F1554" i="36" s="1"/>
  <c r="E1553" i="36"/>
  <c r="F1553" i="36" s="1"/>
  <c r="E1552" i="36"/>
  <c r="F1552" i="36" s="1"/>
  <c r="E1551" i="36"/>
  <c r="F1551" i="36" s="1"/>
  <c r="E1550" i="36"/>
  <c r="F1550" i="36" s="1"/>
  <c r="E1549" i="36"/>
  <c r="F1549" i="36" s="1"/>
  <c r="E1548" i="36"/>
  <c r="F1548" i="36" s="1"/>
  <c r="E1547" i="36"/>
  <c r="F1547" i="36" s="1"/>
  <c r="E1546" i="36"/>
  <c r="F1546" i="36" s="1"/>
  <c r="E1545" i="36"/>
  <c r="F1545" i="36" s="1"/>
  <c r="E1544" i="36"/>
  <c r="F1544" i="36" s="1"/>
  <c r="E1543" i="36"/>
  <c r="F1543" i="36" s="1"/>
  <c r="E1542" i="36"/>
  <c r="F1542" i="36" s="1"/>
  <c r="E1541" i="36"/>
  <c r="F1541" i="36" s="1"/>
  <c r="E1540" i="36"/>
  <c r="F1540" i="36" s="1"/>
  <c r="E1539" i="36"/>
  <c r="F1539" i="36" s="1"/>
  <c r="E1538" i="36"/>
  <c r="F1538" i="36" s="1"/>
  <c r="E1537" i="36"/>
  <c r="F1537" i="36" s="1"/>
  <c r="E1536" i="36"/>
  <c r="F1536" i="36" s="1"/>
  <c r="E1535" i="36"/>
  <c r="F1535" i="36" s="1"/>
  <c r="E1534" i="36"/>
  <c r="F1534" i="36" s="1"/>
  <c r="E1533" i="36"/>
  <c r="F1533" i="36" s="1"/>
  <c r="E1532" i="36"/>
  <c r="F1532" i="36" s="1"/>
  <c r="E1531" i="36"/>
  <c r="F1531" i="36" s="1"/>
  <c r="E1530" i="36"/>
  <c r="F1530" i="36" s="1"/>
  <c r="E1529" i="36"/>
  <c r="F1529" i="36" s="1"/>
  <c r="E1528" i="36"/>
  <c r="F1528" i="36" s="1"/>
  <c r="E1527" i="36"/>
  <c r="F1527" i="36" s="1"/>
  <c r="E1526" i="36"/>
  <c r="F1526" i="36" s="1"/>
  <c r="E1525" i="36"/>
  <c r="F1525" i="36" s="1"/>
  <c r="E1524" i="36"/>
  <c r="F1524" i="36" s="1"/>
  <c r="E1523" i="36"/>
  <c r="F1523" i="36" s="1"/>
  <c r="E1522" i="36"/>
  <c r="F1522" i="36" s="1"/>
  <c r="E1521" i="36"/>
  <c r="F1521" i="36" s="1"/>
  <c r="E1520" i="36"/>
  <c r="F1520" i="36" s="1"/>
  <c r="E1519" i="36"/>
  <c r="F1519" i="36" s="1"/>
  <c r="E1518" i="36"/>
  <c r="F1518" i="36" s="1"/>
  <c r="E1517" i="36"/>
  <c r="F1517" i="36" s="1"/>
  <c r="E1516" i="36"/>
  <c r="F1516" i="36" s="1"/>
  <c r="E1515" i="36"/>
  <c r="F1515" i="36" s="1"/>
  <c r="E1514" i="36"/>
  <c r="F1514" i="36" s="1"/>
  <c r="E1513" i="36"/>
  <c r="F1513" i="36" s="1"/>
  <c r="E1512" i="36"/>
  <c r="F1512" i="36" s="1"/>
  <c r="E1511" i="36"/>
  <c r="F1511" i="36" s="1"/>
  <c r="E1510" i="36"/>
  <c r="F1510" i="36" s="1"/>
  <c r="E1509" i="36"/>
  <c r="F1509" i="36" s="1"/>
  <c r="E1508" i="36"/>
  <c r="F1508" i="36" s="1"/>
  <c r="E1507" i="36"/>
  <c r="F1507" i="36" s="1"/>
  <c r="E1506" i="36"/>
  <c r="F1506" i="36" s="1"/>
  <c r="E1505" i="36"/>
  <c r="F1505" i="36" s="1"/>
  <c r="E1504" i="36"/>
  <c r="F1504" i="36" s="1"/>
  <c r="E1503" i="36"/>
  <c r="F1503" i="36" s="1"/>
  <c r="E1502" i="36"/>
  <c r="F1502" i="36" s="1"/>
  <c r="E1501" i="36"/>
  <c r="F1501" i="36" s="1"/>
  <c r="E1500" i="36"/>
  <c r="F1500" i="36" s="1"/>
  <c r="E1499" i="36"/>
  <c r="F1499" i="36" s="1"/>
  <c r="E1498" i="36"/>
  <c r="F1498" i="36" s="1"/>
  <c r="E1497" i="36"/>
  <c r="F1497" i="36" s="1"/>
  <c r="E1496" i="36"/>
  <c r="F1496" i="36" s="1"/>
  <c r="E1495" i="36"/>
  <c r="F1495" i="36" s="1"/>
  <c r="E1494" i="36"/>
  <c r="F1494" i="36" s="1"/>
  <c r="E1493" i="36"/>
  <c r="F1493" i="36" s="1"/>
  <c r="E1492" i="36"/>
  <c r="F1492" i="36" s="1"/>
  <c r="E1491" i="36"/>
  <c r="F1491" i="36" s="1"/>
  <c r="E1490" i="36"/>
  <c r="F1490" i="36" s="1"/>
  <c r="E1489" i="36"/>
  <c r="F1489" i="36" s="1"/>
  <c r="E1488" i="36"/>
  <c r="F1488" i="36" s="1"/>
  <c r="E1487" i="36"/>
  <c r="F1487" i="36" s="1"/>
  <c r="E1486" i="36"/>
  <c r="F1486" i="36" s="1"/>
  <c r="E1485" i="36"/>
  <c r="F1485" i="36" s="1"/>
  <c r="E1484" i="36"/>
  <c r="F1484" i="36" s="1"/>
  <c r="E1483" i="36"/>
  <c r="F1483" i="36" s="1"/>
  <c r="E1482" i="36"/>
  <c r="F1482" i="36" s="1"/>
  <c r="E1481" i="36"/>
  <c r="F1481" i="36" s="1"/>
  <c r="E1480" i="36"/>
  <c r="F1480" i="36" s="1"/>
  <c r="E1479" i="36"/>
  <c r="F1479" i="36" s="1"/>
  <c r="E1478" i="36"/>
  <c r="F1478" i="36" s="1"/>
  <c r="E1477" i="36"/>
  <c r="F1477" i="36" s="1"/>
  <c r="E1476" i="36"/>
  <c r="F1476" i="36" s="1"/>
  <c r="E1475" i="36"/>
  <c r="F1475" i="36" s="1"/>
  <c r="E1474" i="36"/>
  <c r="F1474" i="36" s="1"/>
  <c r="E1473" i="36"/>
  <c r="F1473" i="36" s="1"/>
  <c r="E1472" i="36"/>
  <c r="F1472" i="36" s="1"/>
  <c r="E1471" i="36"/>
  <c r="F1471" i="36" s="1"/>
  <c r="E1470" i="36"/>
  <c r="F1470" i="36" s="1"/>
  <c r="E1469" i="36"/>
  <c r="F1469" i="36" s="1"/>
  <c r="E1468" i="36"/>
  <c r="F1468" i="36" s="1"/>
  <c r="E1467" i="36"/>
  <c r="F1467" i="36" s="1"/>
  <c r="E1466" i="36"/>
  <c r="F1466" i="36" s="1"/>
  <c r="E1465" i="36"/>
  <c r="F1465" i="36" s="1"/>
  <c r="E1464" i="36"/>
  <c r="F1464" i="36" s="1"/>
  <c r="E1463" i="36"/>
  <c r="F1463" i="36" s="1"/>
  <c r="E1462" i="36"/>
  <c r="F1462" i="36" s="1"/>
  <c r="E1461" i="36"/>
  <c r="F1461" i="36" s="1"/>
  <c r="E1460" i="36"/>
  <c r="F1460" i="36" s="1"/>
  <c r="E1459" i="36"/>
  <c r="F1459" i="36" s="1"/>
  <c r="E1458" i="36"/>
  <c r="F1458" i="36" s="1"/>
  <c r="E1457" i="36"/>
  <c r="F1457" i="36" s="1"/>
  <c r="E1456" i="36"/>
  <c r="F1456" i="36" s="1"/>
  <c r="E1455" i="36"/>
  <c r="F1455" i="36" s="1"/>
  <c r="E1454" i="36"/>
  <c r="F1454" i="36" s="1"/>
  <c r="E1453" i="36"/>
  <c r="F1453" i="36" s="1"/>
  <c r="E1452" i="36"/>
  <c r="F1452" i="36" s="1"/>
  <c r="E1451" i="36"/>
  <c r="F1451" i="36" s="1"/>
  <c r="E1450" i="36"/>
  <c r="F1450" i="36" s="1"/>
  <c r="E1449" i="36"/>
  <c r="F1449" i="36" s="1"/>
  <c r="E1448" i="36"/>
  <c r="F1448" i="36" s="1"/>
  <c r="E1447" i="36"/>
  <c r="F1447" i="36" s="1"/>
  <c r="E1446" i="36"/>
  <c r="F1446" i="36" s="1"/>
  <c r="E1445" i="36"/>
  <c r="F1445" i="36" s="1"/>
  <c r="E1444" i="36"/>
  <c r="F1444" i="36" s="1"/>
  <c r="E1443" i="36"/>
  <c r="F1443" i="36" s="1"/>
  <c r="E1442" i="36"/>
  <c r="F1442" i="36" s="1"/>
  <c r="E1441" i="36"/>
  <c r="F1441" i="36" s="1"/>
  <c r="E1440" i="36"/>
  <c r="F1440" i="36" s="1"/>
  <c r="E1439" i="36"/>
  <c r="F1439" i="36" s="1"/>
  <c r="E1438" i="36"/>
  <c r="F1438" i="36" s="1"/>
  <c r="E1437" i="36"/>
  <c r="F1437" i="36" s="1"/>
  <c r="E1436" i="36"/>
  <c r="F1436" i="36" s="1"/>
  <c r="E1435" i="36"/>
  <c r="F1435" i="36" s="1"/>
  <c r="E1434" i="36"/>
  <c r="F1434" i="36" s="1"/>
  <c r="E1433" i="36"/>
  <c r="F1433" i="36" s="1"/>
  <c r="E1432" i="36"/>
  <c r="F1432" i="36" s="1"/>
  <c r="E1431" i="36"/>
  <c r="F1431" i="36" s="1"/>
  <c r="E1430" i="36"/>
  <c r="F1430" i="36" s="1"/>
  <c r="E1429" i="36"/>
  <c r="F1429" i="36" s="1"/>
  <c r="E1428" i="36"/>
  <c r="F1428" i="36" s="1"/>
  <c r="E1427" i="36"/>
  <c r="F1427" i="36" s="1"/>
  <c r="E1426" i="36"/>
  <c r="F1426" i="36" s="1"/>
  <c r="E1425" i="36"/>
  <c r="F1425" i="36" s="1"/>
  <c r="E1424" i="36"/>
  <c r="F1424" i="36" s="1"/>
  <c r="E1423" i="36"/>
  <c r="F1423" i="36" s="1"/>
  <c r="E1422" i="36"/>
  <c r="F1422" i="36" s="1"/>
  <c r="E1421" i="36"/>
  <c r="F1421" i="36" s="1"/>
  <c r="E1420" i="36"/>
  <c r="F1420" i="36" s="1"/>
  <c r="E1419" i="36"/>
  <c r="F1419" i="36" s="1"/>
  <c r="E1418" i="36"/>
  <c r="F1418" i="36" s="1"/>
  <c r="E1417" i="36"/>
  <c r="F1417" i="36" s="1"/>
  <c r="E1416" i="36"/>
  <c r="F1416" i="36" s="1"/>
  <c r="E1415" i="36"/>
  <c r="F1415" i="36" s="1"/>
  <c r="E1414" i="36"/>
  <c r="F1414" i="36" s="1"/>
  <c r="E1413" i="36"/>
  <c r="F1413" i="36" s="1"/>
  <c r="E1412" i="36"/>
  <c r="F1412" i="36" s="1"/>
  <c r="E1411" i="36"/>
  <c r="F1411" i="36" s="1"/>
  <c r="E1410" i="36"/>
  <c r="F1410" i="36" s="1"/>
  <c r="E1409" i="36"/>
  <c r="F1409" i="36" s="1"/>
  <c r="E1408" i="36"/>
  <c r="F1408" i="36" s="1"/>
  <c r="E1407" i="36"/>
  <c r="F1407" i="36" s="1"/>
  <c r="E1406" i="36"/>
  <c r="F1406" i="36" s="1"/>
  <c r="E1405" i="36"/>
  <c r="F1405" i="36" s="1"/>
  <c r="E1404" i="36"/>
  <c r="F1404" i="36" s="1"/>
  <c r="E1403" i="36"/>
  <c r="F1403" i="36" s="1"/>
  <c r="E1402" i="36"/>
  <c r="F1402" i="36" s="1"/>
  <c r="E1401" i="36"/>
  <c r="F1401" i="36" s="1"/>
  <c r="E1400" i="36"/>
  <c r="F1400" i="36" s="1"/>
  <c r="E1399" i="36"/>
  <c r="F1399" i="36" s="1"/>
  <c r="E1398" i="36"/>
  <c r="F1398" i="36" s="1"/>
  <c r="E1397" i="36"/>
  <c r="F1397" i="36" s="1"/>
  <c r="E1396" i="36"/>
  <c r="F1396" i="36" s="1"/>
  <c r="E1395" i="36"/>
  <c r="F1395" i="36" s="1"/>
  <c r="E1394" i="36"/>
  <c r="F1394" i="36" s="1"/>
  <c r="E1393" i="36"/>
  <c r="F1393" i="36" s="1"/>
  <c r="E1392" i="36"/>
  <c r="F1392" i="36" s="1"/>
  <c r="E1391" i="36"/>
  <c r="F1391" i="36" s="1"/>
  <c r="E1390" i="36"/>
  <c r="F1390" i="36" s="1"/>
  <c r="E1389" i="36"/>
  <c r="F1389" i="36" s="1"/>
  <c r="E1388" i="36"/>
  <c r="F1388" i="36" s="1"/>
  <c r="E1387" i="36"/>
  <c r="F1387" i="36" s="1"/>
  <c r="E1386" i="36"/>
  <c r="F1386" i="36" s="1"/>
  <c r="E1385" i="36"/>
  <c r="F1385" i="36" s="1"/>
  <c r="E1384" i="36"/>
  <c r="F1384" i="36" s="1"/>
  <c r="E1383" i="36"/>
  <c r="F1383" i="36" s="1"/>
  <c r="E1382" i="36"/>
  <c r="F1382" i="36" s="1"/>
  <c r="E1381" i="36"/>
  <c r="F1381" i="36" s="1"/>
  <c r="E1380" i="36"/>
  <c r="F1380" i="36" s="1"/>
  <c r="E1379" i="36"/>
  <c r="F1379" i="36" s="1"/>
  <c r="E1378" i="36"/>
  <c r="F1378" i="36" s="1"/>
  <c r="E1377" i="36"/>
  <c r="F1377" i="36" s="1"/>
  <c r="E1376" i="36"/>
  <c r="F1376" i="36" s="1"/>
  <c r="E1375" i="36"/>
  <c r="F1375" i="36" s="1"/>
  <c r="E1374" i="36"/>
  <c r="F1374" i="36" s="1"/>
  <c r="E1373" i="36"/>
  <c r="F1373" i="36" s="1"/>
  <c r="E1372" i="36"/>
  <c r="F1372" i="36" s="1"/>
  <c r="E1371" i="36"/>
  <c r="F1371" i="36" s="1"/>
  <c r="E1370" i="36"/>
  <c r="F1370" i="36" s="1"/>
  <c r="E1369" i="36"/>
  <c r="F1369" i="36" s="1"/>
  <c r="E1368" i="36"/>
  <c r="F1368" i="36" s="1"/>
  <c r="E1367" i="36"/>
  <c r="F1367" i="36" s="1"/>
  <c r="E1366" i="36"/>
  <c r="F1366" i="36" s="1"/>
  <c r="E1365" i="36"/>
  <c r="F1365" i="36" s="1"/>
  <c r="E1364" i="36"/>
  <c r="F1364" i="36" s="1"/>
  <c r="E1363" i="36"/>
  <c r="F1363" i="36" s="1"/>
  <c r="E1362" i="36"/>
  <c r="F1362" i="36" s="1"/>
  <c r="E1361" i="36"/>
  <c r="F1361" i="36" s="1"/>
  <c r="E1360" i="36"/>
  <c r="F1360" i="36" s="1"/>
  <c r="E1359" i="36"/>
  <c r="F1359" i="36" s="1"/>
  <c r="E1358" i="36"/>
  <c r="F1358" i="36" s="1"/>
  <c r="E1357" i="36"/>
  <c r="F1357" i="36" s="1"/>
  <c r="E1356" i="36"/>
  <c r="F1356" i="36" s="1"/>
  <c r="E1355" i="36"/>
  <c r="F1355" i="36" s="1"/>
  <c r="E1354" i="36"/>
  <c r="F1354" i="36" s="1"/>
  <c r="E1353" i="36"/>
  <c r="F1353" i="36" s="1"/>
  <c r="E1352" i="36"/>
  <c r="F1352" i="36" s="1"/>
  <c r="E1351" i="36"/>
  <c r="F1351" i="36" s="1"/>
  <c r="E1350" i="36"/>
  <c r="F1350" i="36" s="1"/>
  <c r="E1349" i="36"/>
  <c r="F1349" i="36" s="1"/>
  <c r="E1348" i="36"/>
  <c r="F1348" i="36" s="1"/>
  <c r="E1347" i="36"/>
  <c r="F1347" i="36" s="1"/>
  <c r="E1346" i="36"/>
  <c r="F1346" i="36" s="1"/>
  <c r="E1345" i="36"/>
  <c r="F1345" i="36" s="1"/>
  <c r="E1344" i="36"/>
  <c r="F1344" i="36" s="1"/>
  <c r="E1343" i="36"/>
  <c r="F1343" i="36" s="1"/>
  <c r="E1342" i="36"/>
  <c r="F1342" i="36" s="1"/>
  <c r="E1341" i="36"/>
  <c r="F1341" i="36" s="1"/>
  <c r="E1340" i="36"/>
  <c r="F1340" i="36" s="1"/>
  <c r="E1339" i="36"/>
  <c r="F1339" i="36" s="1"/>
  <c r="E1338" i="36"/>
  <c r="F1338" i="36" s="1"/>
  <c r="E1337" i="36"/>
  <c r="F1337" i="36" s="1"/>
  <c r="E1336" i="36"/>
  <c r="F1336" i="36" s="1"/>
  <c r="E1335" i="36"/>
  <c r="F1335" i="36" s="1"/>
  <c r="E1334" i="36"/>
  <c r="F1334" i="36" s="1"/>
  <c r="E1333" i="36"/>
  <c r="F1333" i="36" s="1"/>
  <c r="E1332" i="36"/>
  <c r="F1332" i="36" s="1"/>
  <c r="E1331" i="36"/>
  <c r="F1331" i="36" s="1"/>
  <c r="E1330" i="36"/>
  <c r="F1330" i="36" s="1"/>
  <c r="E1329" i="36"/>
  <c r="F1329" i="36" s="1"/>
  <c r="E1328" i="36"/>
  <c r="F1328" i="36" s="1"/>
  <c r="E1327" i="36"/>
  <c r="F1327" i="36" s="1"/>
  <c r="E1326" i="36"/>
  <c r="F1326" i="36" s="1"/>
  <c r="E1325" i="36"/>
  <c r="F1325" i="36" s="1"/>
  <c r="E1324" i="36"/>
  <c r="F1324" i="36" s="1"/>
  <c r="E1323" i="36"/>
  <c r="F1323" i="36" s="1"/>
  <c r="E1322" i="36"/>
  <c r="F1322" i="36" s="1"/>
  <c r="E1321" i="36"/>
  <c r="F1321" i="36" s="1"/>
  <c r="E1320" i="36"/>
  <c r="F1320" i="36" s="1"/>
  <c r="E1319" i="36"/>
  <c r="F1319" i="36" s="1"/>
  <c r="E1318" i="36"/>
  <c r="F1318" i="36" s="1"/>
  <c r="E1317" i="36"/>
  <c r="F1317" i="36" s="1"/>
  <c r="E1316" i="36"/>
  <c r="F1316" i="36" s="1"/>
  <c r="E1315" i="36"/>
  <c r="F1315" i="36" s="1"/>
  <c r="E1314" i="36"/>
  <c r="F1314" i="36" s="1"/>
  <c r="E1313" i="36"/>
  <c r="F1313" i="36" s="1"/>
  <c r="E1312" i="36"/>
  <c r="F1312" i="36" s="1"/>
  <c r="E1311" i="36"/>
  <c r="F1311" i="36" s="1"/>
  <c r="E1310" i="36"/>
  <c r="F1310" i="36" s="1"/>
  <c r="E1309" i="36"/>
  <c r="F1309" i="36" s="1"/>
  <c r="E1308" i="36"/>
  <c r="F1308" i="36" s="1"/>
  <c r="E1307" i="36"/>
  <c r="F1307" i="36" s="1"/>
  <c r="E1306" i="36"/>
  <c r="F1306" i="36" s="1"/>
  <c r="E1305" i="36"/>
  <c r="F1305" i="36" s="1"/>
  <c r="E1304" i="36"/>
  <c r="F1304" i="36" s="1"/>
  <c r="E1303" i="36"/>
  <c r="F1303" i="36" s="1"/>
  <c r="E1302" i="36"/>
  <c r="F1302" i="36" s="1"/>
  <c r="E1301" i="36"/>
  <c r="F1301" i="36" s="1"/>
  <c r="E1300" i="36"/>
  <c r="F1300" i="36" s="1"/>
  <c r="E1299" i="36"/>
  <c r="F1299" i="36" s="1"/>
  <c r="E1298" i="36"/>
  <c r="F1298" i="36" s="1"/>
  <c r="E1297" i="36"/>
  <c r="F1297" i="36" s="1"/>
  <c r="E1296" i="36"/>
  <c r="F1296" i="36" s="1"/>
  <c r="E1295" i="36"/>
  <c r="F1295" i="36" s="1"/>
  <c r="E1294" i="36"/>
  <c r="F1294" i="36" s="1"/>
  <c r="E1293" i="36"/>
  <c r="F1293" i="36" s="1"/>
  <c r="E1292" i="36"/>
  <c r="F1292" i="36" s="1"/>
  <c r="E1291" i="36"/>
  <c r="F1291" i="36" s="1"/>
  <c r="E1290" i="36"/>
  <c r="F1290" i="36" s="1"/>
  <c r="E1289" i="36"/>
  <c r="F1289" i="36" s="1"/>
  <c r="E1288" i="36"/>
  <c r="F1288" i="36" s="1"/>
  <c r="E1287" i="36"/>
  <c r="F1287" i="36" s="1"/>
  <c r="E1286" i="36"/>
  <c r="F1286" i="36" s="1"/>
  <c r="E1285" i="36"/>
  <c r="F1285" i="36" s="1"/>
  <c r="E1284" i="36"/>
  <c r="F1284" i="36" s="1"/>
  <c r="E1283" i="36"/>
  <c r="F1283" i="36" s="1"/>
  <c r="E1282" i="36"/>
  <c r="F1282" i="36" s="1"/>
  <c r="E1281" i="36"/>
  <c r="F1281" i="36" s="1"/>
  <c r="E1280" i="36"/>
  <c r="F1280" i="36" s="1"/>
  <c r="E1279" i="36"/>
  <c r="F1279" i="36" s="1"/>
  <c r="E1278" i="36"/>
  <c r="F1278" i="36" s="1"/>
  <c r="E1277" i="36"/>
  <c r="F1277" i="36" s="1"/>
  <c r="E1276" i="36"/>
  <c r="F1276" i="36" s="1"/>
  <c r="E1275" i="36"/>
  <c r="F1275" i="36" s="1"/>
  <c r="E1274" i="36"/>
  <c r="F1274" i="36" s="1"/>
  <c r="E1273" i="36"/>
  <c r="F1273" i="36" s="1"/>
  <c r="E1272" i="36"/>
  <c r="F1272" i="36" s="1"/>
  <c r="E1271" i="36"/>
  <c r="F1271" i="36" s="1"/>
  <c r="E1270" i="36"/>
  <c r="F1270" i="36" s="1"/>
  <c r="E1269" i="36"/>
  <c r="F1269" i="36" s="1"/>
  <c r="E1268" i="36"/>
  <c r="F1268" i="36" s="1"/>
  <c r="E1267" i="36"/>
  <c r="F1267" i="36" s="1"/>
  <c r="E1266" i="36"/>
  <c r="F1266" i="36" s="1"/>
  <c r="E1265" i="36"/>
  <c r="F1265" i="36" s="1"/>
  <c r="E1264" i="36"/>
  <c r="F1264" i="36" s="1"/>
  <c r="E1263" i="36"/>
  <c r="F1263" i="36" s="1"/>
  <c r="E1262" i="36"/>
  <c r="F1262" i="36" s="1"/>
  <c r="E1261" i="36"/>
  <c r="F1261" i="36" s="1"/>
  <c r="E1260" i="36"/>
  <c r="F1260" i="36" s="1"/>
  <c r="E1259" i="36"/>
  <c r="F1259" i="36" s="1"/>
  <c r="E1258" i="36"/>
  <c r="F1258" i="36" s="1"/>
  <c r="E1257" i="36"/>
  <c r="F1257" i="36" s="1"/>
  <c r="E1256" i="36"/>
  <c r="F1256" i="36" s="1"/>
  <c r="E1255" i="36"/>
  <c r="F1255" i="36" s="1"/>
  <c r="E1254" i="36"/>
  <c r="F1254" i="36" s="1"/>
  <c r="E1253" i="36"/>
  <c r="F1253" i="36" s="1"/>
  <c r="E1252" i="36"/>
  <c r="F1252" i="36" s="1"/>
  <c r="E1251" i="36"/>
  <c r="F1251" i="36" s="1"/>
  <c r="E1250" i="36"/>
  <c r="F1250" i="36" s="1"/>
  <c r="E1249" i="36"/>
  <c r="F1249" i="36" s="1"/>
  <c r="E1248" i="36"/>
  <c r="F1248" i="36" s="1"/>
  <c r="E1247" i="36"/>
  <c r="F1247" i="36" s="1"/>
  <c r="E1246" i="36"/>
  <c r="F1246" i="36" s="1"/>
  <c r="E1245" i="36"/>
  <c r="F1245" i="36" s="1"/>
  <c r="E1244" i="36"/>
  <c r="F1244" i="36" s="1"/>
  <c r="E1243" i="36"/>
  <c r="F1243" i="36" s="1"/>
  <c r="E1242" i="36"/>
  <c r="F1242" i="36" s="1"/>
  <c r="E1241" i="36"/>
  <c r="F1241" i="36" s="1"/>
  <c r="E1240" i="36"/>
  <c r="F1240" i="36" s="1"/>
  <c r="E1239" i="36"/>
  <c r="F1239" i="36" s="1"/>
  <c r="E1238" i="36"/>
  <c r="F1238" i="36" s="1"/>
  <c r="E1237" i="36"/>
  <c r="F1237" i="36" s="1"/>
  <c r="E1236" i="36"/>
  <c r="F1236" i="36" s="1"/>
  <c r="E1235" i="36"/>
  <c r="F1235" i="36" s="1"/>
  <c r="E1234" i="36"/>
  <c r="F1234" i="36" s="1"/>
  <c r="E1233" i="36"/>
  <c r="F1233" i="36" s="1"/>
  <c r="E1232" i="36"/>
  <c r="F1232" i="36" s="1"/>
  <c r="E1231" i="36"/>
  <c r="F1231" i="36" s="1"/>
  <c r="E1230" i="36"/>
  <c r="F1230" i="36" s="1"/>
  <c r="E1229" i="36"/>
  <c r="F1229" i="36" s="1"/>
  <c r="E1228" i="36"/>
  <c r="F1228" i="36" s="1"/>
  <c r="E1227" i="36"/>
  <c r="F1227" i="36" s="1"/>
  <c r="E1226" i="36"/>
  <c r="F1226" i="36" s="1"/>
  <c r="E1225" i="36"/>
  <c r="F1225" i="36" s="1"/>
  <c r="E1224" i="36"/>
  <c r="F1224" i="36" s="1"/>
  <c r="E1223" i="36"/>
  <c r="F1223" i="36" s="1"/>
  <c r="E1222" i="36"/>
  <c r="F1222" i="36" s="1"/>
  <c r="E1221" i="36"/>
  <c r="F1221" i="36" s="1"/>
  <c r="E1220" i="36"/>
  <c r="F1220" i="36" s="1"/>
  <c r="E1219" i="36"/>
  <c r="F1219" i="36" s="1"/>
  <c r="E1218" i="36"/>
  <c r="F1218" i="36" s="1"/>
  <c r="E1217" i="36"/>
  <c r="F1217" i="36" s="1"/>
  <c r="E1216" i="36"/>
  <c r="F1216" i="36" s="1"/>
  <c r="E1215" i="36"/>
  <c r="F1215" i="36" s="1"/>
  <c r="E1214" i="36"/>
  <c r="F1214" i="36" s="1"/>
  <c r="E1213" i="36"/>
  <c r="F1213" i="36" s="1"/>
  <c r="E1212" i="36"/>
  <c r="F1212" i="36" s="1"/>
  <c r="E1211" i="36"/>
  <c r="F1211" i="36" s="1"/>
  <c r="E1210" i="36"/>
  <c r="F1210" i="36" s="1"/>
  <c r="E1209" i="36"/>
  <c r="F1209" i="36" s="1"/>
  <c r="E1208" i="36"/>
  <c r="F1208" i="36" s="1"/>
  <c r="E1207" i="36"/>
  <c r="F1207" i="36" s="1"/>
  <c r="E1206" i="36"/>
  <c r="F1206" i="36" s="1"/>
  <c r="E1205" i="36"/>
  <c r="F1205" i="36" s="1"/>
  <c r="E1204" i="36"/>
  <c r="F1204" i="36" s="1"/>
  <c r="E1203" i="36"/>
  <c r="F1203" i="36" s="1"/>
  <c r="E1202" i="36"/>
  <c r="F1202" i="36" s="1"/>
  <c r="E1201" i="36"/>
  <c r="F1201" i="36" s="1"/>
  <c r="E1200" i="36"/>
  <c r="F1200" i="36" s="1"/>
  <c r="E1199" i="36"/>
  <c r="F1199" i="36" s="1"/>
  <c r="E1198" i="36"/>
  <c r="F1198" i="36" s="1"/>
  <c r="E1197" i="36"/>
  <c r="F1197" i="36" s="1"/>
  <c r="E1196" i="36"/>
  <c r="F1196" i="36" s="1"/>
  <c r="E1195" i="36"/>
  <c r="F1195" i="36" s="1"/>
  <c r="E1194" i="36"/>
  <c r="F1194" i="36" s="1"/>
  <c r="E1193" i="36"/>
  <c r="F1193" i="36" s="1"/>
  <c r="E1192" i="36"/>
  <c r="F1192" i="36" s="1"/>
  <c r="E1191" i="36"/>
  <c r="F1191" i="36" s="1"/>
  <c r="E1190" i="36"/>
  <c r="F1190" i="36" s="1"/>
  <c r="E1189" i="36"/>
  <c r="F1189" i="36" s="1"/>
  <c r="E1188" i="36"/>
  <c r="F1188" i="36" s="1"/>
  <c r="E1187" i="36"/>
  <c r="F1187" i="36" s="1"/>
  <c r="E1186" i="36"/>
  <c r="F1186" i="36" s="1"/>
  <c r="E1185" i="36"/>
  <c r="F1185" i="36" s="1"/>
  <c r="E1184" i="36"/>
  <c r="F1184" i="36" s="1"/>
  <c r="E1183" i="36"/>
  <c r="F1183" i="36" s="1"/>
  <c r="E1182" i="36"/>
  <c r="F1182" i="36" s="1"/>
  <c r="E1181" i="36"/>
  <c r="F1181" i="36" s="1"/>
  <c r="E1180" i="36"/>
  <c r="F1180" i="36" s="1"/>
  <c r="E1179" i="36"/>
  <c r="F1179" i="36" s="1"/>
  <c r="E1178" i="36"/>
  <c r="F1178" i="36" s="1"/>
  <c r="E1177" i="36"/>
  <c r="F1177" i="36" s="1"/>
  <c r="E1176" i="36"/>
  <c r="F1176" i="36" s="1"/>
  <c r="E1175" i="36"/>
  <c r="F1175" i="36" s="1"/>
  <c r="E1174" i="36"/>
  <c r="F1174" i="36" s="1"/>
  <c r="E1173" i="36"/>
  <c r="F1173" i="36" s="1"/>
  <c r="E1172" i="36"/>
  <c r="F1172" i="36" s="1"/>
  <c r="E1171" i="36"/>
  <c r="F1171" i="36" s="1"/>
  <c r="E1170" i="36"/>
  <c r="F1170" i="36" s="1"/>
  <c r="E1169" i="36"/>
  <c r="F1169" i="36" s="1"/>
  <c r="E1168" i="36"/>
  <c r="F1168" i="36" s="1"/>
  <c r="E1167" i="36"/>
  <c r="F1167" i="36" s="1"/>
  <c r="E1166" i="36"/>
  <c r="F1166" i="36" s="1"/>
  <c r="E1165" i="36"/>
  <c r="F1165" i="36" s="1"/>
  <c r="E1164" i="36"/>
  <c r="F1164" i="36" s="1"/>
  <c r="E1163" i="36"/>
  <c r="F1163" i="36" s="1"/>
  <c r="E1162" i="36"/>
  <c r="F1162" i="36" s="1"/>
  <c r="E1161" i="36"/>
  <c r="F1161" i="36" s="1"/>
  <c r="E1160" i="36"/>
  <c r="F1160" i="36" s="1"/>
  <c r="E1159" i="36"/>
  <c r="F1159" i="36" s="1"/>
  <c r="E1158" i="36"/>
  <c r="F1158" i="36" s="1"/>
  <c r="E1157" i="36"/>
  <c r="F1157" i="36" s="1"/>
  <c r="E1156" i="36"/>
  <c r="F1156" i="36" s="1"/>
  <c r="E1155" i="36"/>
  <c r="F1155" i="36" s="1"/>
  <c r="E1154" i="36"/>
  <c r="F1154" i="36" s="1"/>
  <c r="E1153" i="36"/>
  <c r="F1153" i="36" s="1"/>
  <c r="E1152" i="36"/>
  <c r="F1152" i="36" s="1"/>
  <c r="E1151" i="36"/>
  <c r="F1151" i="36" s="1"/>
  <c r="E1150" i="36"/>
  <c r="F1150" i="36" s="1"/>
  <c r="E1149" i="36"/>
  <c r="F1149" i="36" s="1"/>
  <c r="E1148" i="36"/>
  <c r="F1148" i="36" s="1"/>
  <c r="E1147" i="36"/>
  <c r="F1147" i="36" s="1"/>
  <c r="E1146" i="36"/>
  <c r="F1146" i="36" s="1"/>
  <c r="E1145" i="36"/>
  <c r="F1145" i="36" s="1"/>
  <c r="E1144" i="36"/>
  <c r="F1144" i="36" s="1"/>
  <c r="E1143" i="36"/>
  <c r="F1143" i="36" s="1"/>
  <c r="E1142" i="36"/>
  <c r="F1142" i="36" s="1"/>
  <c r="E1141" i="36"/>
  <c r="F1141" i="36" s="1"/>
  <c r="E1140" i="36"/>
  <c r="F1140" i="36" s="1"/>
  <c r="E1139" i="36"/>
  <c r="F1139" i="36" s="1"/>
  <c r="E1138" i="36"/>
  <c r="F1138" i="36" s="1"/>
  <c r="E1137" i="36"/>
  <c r="F1137" i="36" s="1"/>
  <c r="E1136" i="36"/>
  <c r="F1136" i="36" s="1"/>
  <c r="E1135" i="36"/>
  <c r="F1135" i="36" s="1"/>
  <c r="E1134" i="36"/>
  <c r="F1134" i="36" s="1"/>
  <c r="E1133" i="36"/>
  <c r="F1133" i="36" s="1"/>
  <c r="E1132" i="36"/>
  <c r="F1132" i="36" s="1"/>
  <c r="E1131" i="36"/>
  <c r="F1131" i="36" s="1"/>
  <c r="E1130" i="36"/>
  <c r="F1130" i="36" s="1"/>
  <c r="E1129" i="36"/>
  <c r="F1129" i="36" s="1"/>
  <c r="E1128" i="36"/>
  <c r="F1128" i="36" s="1"/>
  <c r="E1127" i="36"/>
  <c r="F1127" i="36" s="1"/>
  <c r="E1126" i="36"/>
  <c r="F1126" i="36" s="1"/>
  <c r="E1125" i="36"/>
  <c r="F1125" i="36" s="1"/>
  <c r="E1124" i="36"/>
  <c r="F1124" i="36" s="1"/>
  <c r="E1123" i="36"/>
  <c r="F1123" i="36" s="1"/>
  <c r="E1122" i="36"/>
  <c r="F1122" i="36" s="1"/>
  <c r="E1121" i="36"/>
  <c r="F1121" i="36" s="1"/>
  <c r="E1120" i="36"/>
  <c r="F1120" i="36" s="1"/>
  <c r="E1119" i="36"/>
  <c r="F1119" i="36" s="1"/>
  <c r="E1118" i="36"/>
  <c r="F1118" i="36" s="1"/>
  <c r="E1117" i="36"/>
  <c r="F1117" i="36" s="1"/>
  <c r="E1116" i="36"/>
  <c r="F1116" i="36" s="1"/>
  <c r="E1115" i="36"/>
  <c r="F1115" i="36" s="1"/>
  <c r="E1114" i="36"/>
  <c r="F1114" i="36" s="1"/>
  <c r="E1113" i="36"/>
  <c r="F1113" i="36" s="1"/>
  <c r="E1112" i="36"/>
  <c r="F1112" i="36" s="1"/>
  <c r="E1111" i="36"/>
  <c r="F1111" i="36" s="1"/>
  <c r="E1110" i="36"/>
  <c r="F1110" i="36" s="1"/>
  <c r="E1109" i="36"/>
  <c r="F1109" i="36" s="1"/>
  <c r="E1108" i="36"/>
  <c r="F1108" i="36" s="1"/>
  <c r="E1107" i="36"/>
  <c r="F1107" i="36" s="1"/>
  <c r="E1106" i="36"/>
  <c r="F1106" i="36" s="1"/>
  <c r="E1105" i="36"/>
  <c r="F1105" i="36" s="1"/>
  <c r="E1104" i="36"/>
  <c r="F1104" i="36" s="1"/>
  <c r="E1103" i="36"/>
  <c r="F1103" i="36" s="1"/>
  <c r="E1102" i="36"/>
  <c r="F1102" i="36" s="1"/>
  <c r="E1101" i="36"/>
  <c r="F1101" i="36" s="1"/>
  <c r="E1100" i="36"/>
  <c r="F1100" i="36" s="1"/>
  <c r="E1099" i="36"/>
  <c r="F1099" i="36" s="1"/>
  <c r="E1098" i="36"/>
  <c r="F1098" i="36" s="1"/>
  <c r="E1097" i="36"/>
  <c r="F1097" i="36" s="1"/>
  <c r="E1096" i="36"/>
  <c r="F1096" i="36" s="1"/>
  <c r="E1095" i="36"/>
  <c r="F1095" i="36" s="1"/>
  <c r="E1094" i="36"/>
  <c r="F1094" i="36" s="1"/>
  <c r="E1093" i="36"/>
  <c r="F1093" i="36" s="1"/>
  <c r="E1092" i="36"/>
  <c r="F1092" i="36" s="1"/>
  <c r="E1091" i="36"/>
  <c r="F1091" i="36" s="1"/>
  <c r="E1090" i="36"/>
  <c r="F1090" i="36" s="1"/>
  <c r="E1089" i="36"/>
  <c r="F1089" i="36" s="1"/>
  <c r="E1088" i="36"/>
  <c r="F1088" i="36" s="1"/>
  <c r="E1087" i="36"/>
  <c r="F1087" i="36" s="1"/>
  <c r="E1086" i="36"/>
  <c r="F1086" i="36" s="1"/>
  <c r="E1085" i="36"/>
  <c r="F1085" i="36" s="1"/>
  <c r="E1084" i="36"/>
  <c r="F1084" i="36" s="1"/>
  <c r="E1083" i="36"/>
  <c r="F1083" i="36" s="1"/>
  <c r="E1082" i="36"/>
  <c r="F1082" i="36" s="1"/>
  <c r="E1081" i="36"/>
  <c r="F1081" i="36" s="1"/>
  <c r="E1080" i="36"/>
  <c r="F1080" i="36" s="1"/>
  <c r="E1079" i="36"/>
  <c r="F1079" i="36" s="1"/>
  <c r="E1078" i="36"/>
  <c r="F1078" i="36" s="1"/>
  <c r="E1077" i="36"/>
  <c r="F1077" i="36" s="1"/>
  <c r="E1076" i="36"/>
  <c r="F1076" i="36" s="1"/>
  <c r="E1075" i="36"/>
  <c r="F1075" i="36" s="1"/>
  <c r="E1074" i="36"/>
  <c r="F1074" i="36" s="1"/>
  <c r="E1073" i="36"/>
  <c r="F1073" i="36" s="1"/>
  <c r="E1072" i="36"/>
  <c r="F1072" i="36" s="1"/>
  <c r="E1071" i="36"/>
  <c r="F1071" i="36" s="1"/>
  <c r="E1070" i="36"/>
  <c r="F1070" i="36" s="1"/>
  <c r="E1069" i="36"/>
  <c r="F1069" i="36" s="1"/>
  <c r="E1068" i="36"/>
  <c r="F1068" i="36" s="1"/>
  <c r="E1067" i="36"/>
  <c r="F1067" i="36" s="1"/>
  <c r="E1066" i="36"/>
  <c r="F1066" i="36" s="1"/>
  <c r="E1065" i="36"/>
  <c r="F1065" i="36" s="1"/>
  <c r="E1064" i="36"/>
  <c r="F1064" i="36" s="1"/>
  <c r="E1063" i="36"/>
  <c r="F1063" i="36" s="1"/>
  <c r="E1062" i="36"/>
  <c r="F1062" i="36" s="1"/>
  <c r="E1061" i="36"/>
  <c r="F1061" i="36" s="1"/>
  <c r="E1060" i="36"/>
  <c r="F1060" i="36" s="1"/>
  <c r="E1059" i="36"/>
  <c r="F1059" i="36" s="1"/>
  <c r="E1058" i="36"/>
  <c r="F1058" i="36" s="1"/>
  <c r="E1057" i="36"/>
  <c r="F1057" i="36" s="1"/>
  <c r="E1056" i="36"/>
  <c r="F1056" i="36" s="1"/>
  <c r="E1055" i="36"/>
  <c r="F1055" i="36" s="1"/>
  <c r="E1054" i="36"/>
  <c r="F1054" i="36" s="1"/>
  <c r="E1053" i="36"/>
  <c r="F1053" i="36" s="1"/>
  <c r="E1052" i="36"/>
  <c r="F1052" i="36" s="1"/>
  <c r="E1051" i="36"/>
  <c r="F1051" i="36" s="1"/>
  <c r="E1050" i="36"/>
  <c r="F1050" i="36" s="1"/>
  <c r="E1049" i="36"/>
  <c r="F1049" i="36" s="1"/>
  <c r="E1048" i="36"/>
  <c r="F1048" i="36" s="1"/>
  <c r="E1047" i="36"/>
  <c r="F1047" i="36" s="1"/>
  <c r="E1046" i="36"/>
  <c r="F1046" i="36" s="1"/>
  <c r="E1045" i="36"/>
  <c r="F1045" i="36" s="1"/>
  <c r="E1044" i="36"/>
  <c r="F1044" i="36" s="1"/>
  <c r="E1043" i="36"/>
  <c r="F1043" i="36" s="1"/>
  <c r="E1042" i="36"/>
  <c r="F1042" i="36" s="1"/>
  <c r="E1041" i="36"/>
  <c r="F1041" i="36" s="1"/>
  <c r="E1040" i="36"/>
  <c r="F1040" i="36" s="1"/>
  <c r="E1039" i="36"/>
  <c r="F1039" i="36" s="1"/>
  <c r="E1038" i="36"/>
  <c r="F1038" i="36" s="1"/>
  <c r="E1037" i="36"/>
  <c r="F1037" i="36" s="1"/>
  <c r="E1036" i="36"/>
  <c r="F1036" i="36" s="1"/>
  <c r="E1035" i="36"/>
  <c r="F1035" i="36" s="1"/>
  <c r="E1034" i="36"/>
  <c r="F1034" i="36" s="1"/>
  <c r="E1033" i="36"/>
  <c r="F1033" i="36" s="1"/>
  <c r="E1032" i="36"/>
  <c r="F1032" i="36" s="1"/>
  <c r="E1031" i="36"/>
  <c r="F1031" i="36" s="1"/>
  <c r="E1030" i="36"/>
  <c r="F1030" i="36" s="1"/>
  <c r="E1029" i="36"/>
  <c r="F1029" i="36" s="1"/>
  <c r="E1028" i="36"/>
  <c r="F1028" i="36" s="1"/>
  <c r="E1027" i="36"/>
  <c r="F1027" i="36" s="1"/>
  <c r="E1026" i="36"/>
  <c r="F1026" i="36" s="1"/>
  <c r="E1025" i="36"/>
  <c r="F1025" i="36" s="1"/>
  <c r="E1024" i="36"/>
  <c r="F1024" i="36" s="1"/>
  <c r="E1023" i="36"/>
  <c r="F1023" i="36" s="1"/>
  <c r="E1022" i="36"/>
  <c r="F1022" i="36" s="1"/>
  <c r="E1021" i="36"/>
  <c r="F1021" i="36" s="1"/>
  <c r="E1020" i="36"/>
  <c r="F1020" i="36" s="1"/>
  <c r="E1019" i="36"/>
  <c r="F1019" i="36" s="1"/>
  <c r="E1018" i="36"/>
  <c r="F1018" i="36" s="1"/>
  <c r="E1017" i="36"/>
  <c r="F1017" i="36" s="1"/>
  <c r="E1016" i="36"/>
  <c r="F1016" i="36" s="1"/>
  <c r="E1015" i="36"/>
  <c r="F1015" i="36" s="1"/>
  <c r="E1014" i="36"/>
  <c r="F1014" i="36" s="1"/>
  <c r="E1013" i="36"/>
  <c r="F1013" i="36" s="1"/>
  <c r="E1012" i="36"/>
  <c r="F1012" i="36" s="1"/>
  <c r="E1011" i="36"/>
  <c r="F1011" i="36" s="1"/>
  <c r="E1010" i="36"/>
  <c r="F1010" i="36" s="1"/>
  <c r="E1009" i="36"/>
  <c r="F1009" i="36" s="1"/>
  <c r="E1008" i="36"/>
  <c r="F1008" i="36" s="1"/>
  <c r="E1007" i="36"/>
  <c r="F1007" i="36" s="1"/>
  <c r="E1006" i="36"/>
  <c r="F1006" i="36" s="1"/>
  <c r="E1005" i="36"/>
  <c r="F1005" i="36" s="1"/>
  <c r="E1004" i="36"/>
  <c r="F1004" i="36" s="1"/>
  <c r="E1003" i="36"/>
  <c r="F1003" i="36" s="1"/>
  <c r="E1002" i="36"/>
  <c r="F1002" i="36" s="1"/>
  <c r="E1001" i="36"/>
  <c r="F1001" i="36" s="1"/>
  <c r="E1000" i="36"/>
  <c r="F1000" i="36" s="1"/>
  <c r="E999" i="36"/>
  <c r="F999" i="36" s="1"/>
  <c r="E998" i="36"/>
  <c r="F998" i="36" s="1"/>
  <c r="E997" i="36"/>
  <c r="F997" i="36" s="1"/>
  <c r="E996" i="36"/>
  <c r="F996" i="36" s="1"/>
  <c r="E995" i="36"/>
  <c r="F995" i="36" s="1"/>
  <c r="E994" i="36"/>
  <c r="F994" i="36" s="1"/>
  <c r="E993" i="36"/>
  <c r="F993" i="36" s="1"/>
  <c r="E992" i="36"/>
  <c r="F992" i="36" s="1"/>
  <c r="E991" i="36"/>
  <c r="F991" i="36" s="1"/>
  <c r="E990" i="36"/>
  <c r="F990" i="36" s="1"/>
  <c r="E989" i="36"/>
  <c r="F989" i="36" s="1"/>
  <c r="E988" i="36"/>
  <c r="F988" i="36" s="1"/>
  <c r="E987" i="36"/>
  <c r="F987" i="36" s="1"/>
  <c r="E986" i="36"/>
  <c r="F986" i="36" s="1"/>
  <c r="E985" i="36"/>
  <c r="F985" i="36" s="1"/>
  <c r="E984" i="36"/>
  <c r="F984" i="36" s="1"/>
  <c r="E983" i="36"/>
  <c r="F983" i="36" s="1"/>
  <c r="E982" i="36"/>
  <c r="F982" i="36" s="1"/>
  <c r="E981" i="36"/>
  <c r="F981" i="36" s="1"/>
  <c r="E980" i="36"/>
  <c r="F980" i="36" s="1"/>
  <c r="E979" i="36"/>
  <c r="F979" i="36" s="1"/>
  <c r="E978" i="36"/>
  <c r="F978" i="36" s="1"/>
  <c r="E977" i="36"/>
  <c r="F977" i="36" s="1"/>
  <c r="E976" i="36"/>
  <c r="F976" i="36" s="1"/>
  <c r="E975" i="36"/>
  <c r="F975" i="36" s="1"/>
  <c r="E974" i="36"/>
  <c r="F974" i="36" s="1"/>
  <c r="E973" i="36"/>
  <c r="F973" i="36" s="1"/>
  <c r="E972" i="36"/>
  <c r="F972" i="36" s="1"/>
  <c r="E971" i="36"/>
  <c r="F971" i="36" s="1"/>
  <c r="E970" i="36"/>
  <c r="F970" i="36" s="1"/>
  <c r="E969" i="36"/>
  <c r="F969" i="36" s="1"/>
  <c r="E968" i="36"/>
  <c r="F968" i="36" s="1"/>
  <c r="E967" i="36"/>
  <c r="F967" i="36" s="1"/>
  <c r="E966" i="36"/>
  <c r="F966" i="36" s="1"/>
  <c r="E965" i="36"/>
  <c r="F965" i="36" s="1"/>
  <c r="E964" i="36"/>
  <c r="F964" i="36" s="1"/>
  <c r="E963" i="36"/>
  <c r="F963" i="36" s="1"/>
  <c r="E962" i="36"/>
  <c r="F962" i="36" s="1"/>
  <c r="E961" i="36"/>
  <c r="F961" i="36" s="1"/>
  <c r="E960" i="36"/>
  <c r="F960" i="36" s="1"/>
  <c r="E959" i="36"/>
  <c r="F959" i="36" s="1"/>
  <c r="E958" i="36"/>
  <c r="F958" i="36" s="1"/>
  <c r="E957" i="36"/>
  <c r="F957" i="36" s="1"/>
  <c r="E956" i="36"/>
  <c r="F956" i="36" s="1"/>
  <c r="E955" i="36"/>
  <c r="F955" i="36" s="1"/>
  <c r="E954" i="36"/>
  <c r="F954" i="36" s="1"/>
  <c r="E953" i="36"/>
  <c r="F953" i="36" s="1"/>
  <c r="E952" i="36"/>
  <c r="F952" i="36" s="1"/>
  <c r="E951" i="36"/>
  <c r="F951" i="36" s="1"/>
  <c r="E950" i="36"/>
  <c r="F950" i="36" s="1"/>
  <c r="E949" i="36"/>
  <c r="F949" i="36" s="1"/>
  <c r="E948" i="36"/>
  <c r="F948" i="36" s="1"/>
  <c r="E947" i="36"/>
  <c r="F947" i="36" s="1"/>
  <c r="E946" i="36"/>
  <c r="F946" i="36" s="1"/>
  <c r="E945" i="36"/>
  <c r="F945" i="36" s="1"/>
  <c r="E944" i="36"/>
  <c r="F944" i="36" s="1"/>
  <c r="E943" i="36"/>
  <c r="F943" i="36" s="1"/>
  <c r="E942" i="36"/>
  <c r="F942" i="36" s="1"/>
  <c r="E941" i="36"/>
  <c r="F941" i="36" s="1"/>
  <c r="E940" i="36"/>
  <c r="F940" i="36" s="1"/>
  <c r="E939" i="36"/>
  <c r="F939" i="36" s="1"/>
  <c r="E938" i="36"/>
  <c r="F938" i="36" s="1"/>
  <c r="E937" i="36"/>
  <c r="F937" i="36" s="1"/>
  <c r="E936" i="36"/>
  <c r="F936" i="36" s="1"/>
  <c r="E935" i="36"/>
  <c r="F935" i="36" s="1"/>
  <c r="E934" i="36"/>
  <c r="F934" i="36" s="1"/>
  <c r="E933" i="36"/>
  <c r="F933" i="36" s="1"/>
  <c r="E932" i="36"/>
  <c r="F932" i="36" s="1"/>
  <c r="E931" i="36"/>
  <c r="F931" i="36" s="1"/>
  <c r="E930" i="36"/>
  <c r="F930" i="36" s="1"/>
  <c r="E929" i="36"/>
  <c r="F929" i="36" s="1"/>
  <c r="E928" i="36"/>
  <c r="F928" i="36" s="1"/>
  <c r="E927" i="36"/>
  <c r="F927" i="36" s="1"/>
  <c r="E926" i="36"/>
  <c r="F926" i="36" s="1"/>
  <c r="E925" i="36"/>
  <c r="F925" i="36" s="1"/>
  <c r="E924" i="36"/>
  <c r="F924" i="36" s="1"/>
  <c r="E923" i="36"/>
  <c r="F923" i="36" s="1"/>
  <c r="E922" i="36"/>
  <c r="F922" i="36" s="1"/>
  <c r="E921" i="36"/>
  <c r="F921" i="36" s="1"/>
  <c r="E920" i="36"/>
  <c r="F920" i="36" s="1"/>
  <c r="E919" i="36"/>
  <c r="F919" i="36" s="1"/>
  <c r="E918" i="36"/>
  <c r="F918" i="36" s="1"/>
  <c r="E917" i="36"/>
  <c r="F917" i="36" s="1"/>
  <c r="E916" i="36"/>
  <c r="F916" i="36" s="1"/>
  <c r="E915" i="36"/>
  <c r="F915" i="36" s="1"/>
  <c r="E914" i="36"/>
  <c r="F914" i="36" s="1"/>
  <c r="E913" i="36"/>
  <c r="F913" i="36" s="1"/>
  <c r="E912" i="36"/>
  <c r="F912" i="36" s="1"/>
  <c r="E911" i="36"/>
  <c r="F911" i="36" s="1"/>
  <c r="E910" i="36"/>
  <c r="F910" i="36" s="1"/>
  <c r="E909" i="36"/>
  <c r="F909" i="36" s="1"/>
  <c r="E908" i="36"/>
  <c r="F908" i="36" s="1"/>
  <c r="E907" i="36"/>
  <c r="F907" i="36" s="1"/>
  <c r="E906" i="36"/>
  <c r="F906" i="36" s="1"/>
  <c r="E905" i="36"/>
  <c r="F905" i="36" s="1"/>
  <c r="E904" i="36"/>
  <c r="F904" i="36" s="1"/>
  <c r="E903" i="36"/>
  <c r="F903" i="36" s="1"/>
  <c r="E902" i="36"/>
  <c r="F902" i="36" s="1"/>
  <c r="E901" i="36"/>
  <c r="F901" i="36" s="1"/>
  <c r="E900" i="36"/>
  <c r="F900" i="36" s="1"/>
  <c r="E899" i="36"/>
  <c r="F899" i="36" s="1"/>
  <c r="E898" i="36"/>
  <c r="F898" i="36" s="1"/>
  <c r="E897" i="36"/>
  <c r="F897" i="36" s="1"/>
  <c r="E896" i="36"/>
  <c r="F896" i="36" s="1"/>
  <c r="E895" i="36"/>
  <c r="F895" i="36" s="1"/>
  <c r="E894" i="36"/>
  <c r="F894" i="36" s="1"/>
  <c r="E893" i="36"/>
  <c r="F893" i="36" s="1"/>
  <c r="E892" i="36"/>
  <c r="F892" i="36" s="1"/>
  <c r="E891" i="36"/>
  <c r="F891" i="36" s="1"/>
  <c r="E890" i="36"/>
  <c r="F890" i="36" s="1"/>
  <c r="E889" i="36"/>
  <c r="F889" i="36" s="1"/>
  <c r="E888" i="36"/>
  <c r="F888" i="36" s="1"/>
  <c r="E887" i="36"/>
  <c r="F887" i="36" s="1"/>
  <c r="E886" i="36"/>
  <c r="F886" i="36" s="1"/>
  <c r="E885" i="36"/>
  <c r="F885" i="36" s="1"/>
  <c r="E884" i="36"/>
  <c r="F884" i="36" s="1"/>
  <c r="E883" i="36"/>
  <c r="F883" i="36" s="1"/>
  <c r="E882" i="36"/>
  <c r="F882" i="36" s="1"/>
  <c r="E881" i="36"/>
  <c r="F881" i="36" s="1"/>
  <c r="E880" i="36"/>
  <c r="F880" i="36" s="1"/>
  <c r="E879" i="36"/>
  <c r="F879" i="36" s="1"/>
  <c r="E878" i="36"/>
  <c r="F878" i="36" s="1"/>
  <c r="E877" i="36"/>
  <c r="F877" i="36" s="1"/>
  <c r="E876" i="36"/>
  <c r="F876" i="36" s="1"/>
  <c r="E875" i="36"/>
  <c r="F875" i="36" s="1"/>
  <c r="E874" i="36"/>
  <c r="F874" i="36" s="1"/>
  <c r="E873" i="36"/>
  <c r="F873" i="36" s="1"/>
  <c r="E872" i="36"/>
  <c r="F872" i="36" s="1"/>
  <c r="E871" i="36"/>
  <c r="F871" i="36" s="1"/>
  <c r="E870" i="36"/>
  <c r="F870" i="36" s="1"/>
  <c r="E869" i="36"/>
  <c r="F869" i="36" s="1"/>
  <c r="E868" i="36"/>
  <c r="F868" i="36" s="1"/>
  <c r="E867" i="36"/>
  <c r="F867" i="36" s="1"/>
  <c r="E866" i="36"/>
  <c r="F866" i="36" s="1"/>
  <c r="E865" i="36"/>
  <c r="F865" i="36" s="1"/>
  <c r="E864" i="36"/>
  <c r="F864" i="36" s="1"/>
  <c r="E863" i="36"/>
  <c r="F863" i="36" s="1"/>
  <c r="E862" i="36"/>
  <c r="F862" i="36" s="1"/>
  <c r="E861" i="36"/>
  <c r="F861" i="36" s="1"/>
  <c r="E860" i="36"/>
  <c r="F860" i="36" s="1"/>
  <c r="E859" i="36"/>
  <c r="F859" i="36" s="1"/>
  <c r="E858" i="36"/>
  <c r="F858" i="36" s="1"/>
  <c r="E857" i="36"/>
  <c r="F857" i="36" s="1"/>
  <c r="E856" i="36"/>
  <c r="F856" i="36" s="1"/>
  <c r="E855" i="36"/>
  <c r="F855" i="36" s="1"/>
  <c r="E854" i="36"/>
  <c r="F854" i="36" s="1"/>
  <c r="E853" i="36"/>
  <c r="F853" i="36" s="1"/>
  <c r="E852" i="36"/>
  <c r="F852" i="36" s="1"/>
  <c r="E851" i="36"/>
  <c r="F851" i="36" s="1"/>
  <c r="E850" i="36"/>
  <c r="F850" i="36" s="1"/>
  <c r="E849" i="36"/>
  <c r="F849" i="36" s="1"/>
  <c r="E848" i="36"/>
  <c r="F848" i="36" s="1"/>
  <c r="E847" i="36"/>
  <c r="F847" i="36" s="1"/>
  <c r="E846" i="36"/>
  <c r="F846" i="36" s="1"/>
  <c r="E845" i="36"/>
  <c r="F845" i="36" s="1"/>
  <c r="E844" i="36"/>
  <c r="F844" i="36" s="1"/>
  <c r="E843" i="36"/>
  <c r="F843" i="36" s="1"/>
  <c r="E842" i="36"/>
  <c r="F842" i="36" s="1"/>
  <c r="E841" i="36"/>
  <c r="F841" i="36" s="1"/>
  <c r="E840" i="36"/>
  <c r="F840" i="36" s="1"/>
  <c r="E839" i="36"/>
  <c r="F839" i="36" s="1"/>
  <c r="E838" i="36"/>
  <c r="F838" i="36" s="1"/>
  <c r="E837" i="36"/>
  <c r="F837" i="36" s="1"/>
  <c r="E836" i="36"/>
  <c r="F836" i="36" s="1"/>
  <c r="E835" i="36"/>
  <c r="F835" i="36" s="1"/>
  <c r="E834" i="36"/>
  <c r="F834" i="36" s="1"/>
  <c r="E833" i="36"/>
  <c r="F833" i="36" s="1"/>
  <c r="E832" i="36"/>
  <c r="F832" i="36" s="1"/>
  <c r="E831" i="36"/>
  <c r="F831" i="36" s="1"/>
  <c r="E830" i="36"/>
  <c r="F830" i="36" s="1"/>
  <c r="E829" i="36"/>
  <c r="F829" i="36" s="1"/>
  <c r="E828" i="36"/>
  <c r="F828" i="36" s="1"/>
  <c r="E827" i="36"/>
  <c r="F827" i="36" s="1"/>
  <c r="E826" i="36"/>
  <c r="F826" i="36" s="1"/>
  <c r="E825" i="36"/>
  <c r="F825" i="36" s="1"/>
  <c r="E824" i="36"/>
  <c r="F824" i="36" s="1"/>
  <c r="E823" i="36"/>
  <c r="F823" i="36" s="1"/>
  <c r="E822" i="36"/>
  <c r="F822" i="36" s="1"/>
  <c r="E821" i="36"/>
  <c r="F821" i="36" s="1"/>
  <c r="E820" i="36"/>
  <c r="F820" i="36" s="1"/>
  <c r="E819" i="36"/>
  <c r="F819" i="36" s="1"/>
  <c r="E818" i="36"/>
  <c r="F818" i="36" s="1"/>
  <c r="E817" i="36"/>
  <c r="F817" i="36" s="1"/>
  <c r="E816" i="36"/>
  <c r="F816" i="36" s="1"/>
  <c r="E815" i="36"/>
  <c r="F815" i="36" s="1"/>
  <c r="E814" i="36"/>
  <c r="F814" i="36" s="1"/>
  <c r="E813" i="36"/>
  <c r="F813" i="36" s="1"/>
  <c r="E812" i="36"/>
  <c r="F812" i="36" s="1"/>
  <c r="E811" i="36"/>
  <c r="F811" i="36" s="1"/>
  <c r="E810" i="36"/>
  <c r="F810" i="36" s="1"/>
  <c r="E809" i="36"/>
  <c r="F809" i="36" s="1"/>
  <c r="E808" i="36"/>
  <c r="F808" i="36" s="1"/>
  <c r="E807" i="36"/>
  <c r="F807" i="36" s="1"/>
  <c r="E806" i="36"/>
  <c r="F806" i="36" s="1"/>
  <c r="E805" i="36"/>
  <c r="F805" i="36" s="1"/>
  <c r="E804" i="36"/>
  <c r="F804" i="36" s="1"/>
  <c r="E803" i="36"/>
  <c r="F803" i="36" s="1"/>
  <c r="E802" i="36"/>
  <c r="F802" i="36" s="1"/>
  <c r="E801" i="36"/>
  <c r="F801" i="36" s="1"/>
  <c r="E800" i="36"/>
  <c r="F800" i="36" s="1"/>
  <c r="E799" i="36"/>
  <c r="F799" i="36" s="1"/>
  <c r="E798" i="36"/>
  <c r="F798" i="36" s="1"/>
  <c r="E797" i="36"/>
  <c r="F797" i="36" s="1"/>
  <c r="E796" i="36"/>
  <c r="F796" i="36" s="1"/>
  <c r="E795" i="36"/>
  <c r="F795" i="36" s="1"/>
  <c r="E794" i="36"/>
  <c r="F794" i="36" s="1"/>
  <c r="E793" i="36"/>
  <c r="F793" i="36" s="1"/>
  <c r="E792" i="36"/>
  <c r="F792" i="36" s="1"/>
  <c r="E791" i="36"/>
  <c r="F791" i="36" s="1"/>
  <c r="E790" i="36"/>
  <c r="F790" i="36" s="1"/>
  <c r="E789" i="36"/>
  <c r="F789" i="36" s="1"/>
  <c r="E788" i="36"/>
  <c r="F788" i="36" s="1"/>
  <c r="E787" i="36"/>
  <c r="F787" i="36" s="1"/>
  <c r="E786" i="36"/>
  <c r="F786" i="36" s="1"/>
  <c r="E785" i="36"/>
  <c r="F785" i="36" s="1"/>
  <c r="E784" i="36"/>
  <c r="F784" i="36" s="1"/>
  <c r="E783" i="36"/>
  <c r="F783" i="36" s="1"/>
  <c r="E782" i="36"/>
  <c r="F782" i="36" s="1"/>
  <c r="E781" i="36"/>
  <c r="F781" i="36" s="1"/>
  <c r="E780" i="36"/>
  <c r="F780" i="36" s="1"/>
  <c r="E779" i="36"/>
  <c r="F779" i="36" s="1"/>
  <c r="E778" i="36"/>
  <c r="F778" i="36" s="1"/>
  <c r="E777" i="36"/>
  <c r="F777" i="36" s="1"/>
  <c r="E776" i="36"/>
  <c r="F776" i="36" s="1"/>
  <c r="E775" i="36"/>
  <c r="F775" i="36" s="1"/>
  <c r="E774" i="36"/>
  <c r="F774" i="36" s="1"/>
  <c r="E773" i="36"/>
  <c r="F773" i="36" s="1"/>
  <c r="E772" i="36"/>
  <c r="F772" i="36" s="1"/>
  <c r="E771" i="36"/>
  <c r="F771" i="36" s="1"/>
  <c r="E770" i="36"/>
  <c r="F770" i="36" s="1"/>
  <c r="E769" i="36"/>
  <c r="F769" i="36" s="1"/>
  <c r="E768" i="36"/>
  <c r="F768" i="36" s="1"/>
  <c r="E767" i="36"/>
  <c r="F767" i="36" s="1"/>
  <c r="E766" i="36"/>
  <c r="F766" i="36" s="1"/>
  <c r="E765" i="36"/>
  <c r="F765" i="36" s="1"/>
  <c r="E764" i="36"/>
  <c r="F764" i="36" s="1"/>
  <c r="E763" i="36"/>
  <c r="F763" i="36" s="1"/>
  <c r="E762" i="36"/>
  <c r="F762" i="36" s="1"/>
  <c r="E761" i="36"/>
  <c r="F761" i="36" s="1"/>
  <c r="E760" i="36"/>
  <c r="F760" i="36" s="1"/>
  <c r="E759" i="36"/>
  <c r="F759" i="36" s="1"/>
  <c r="E758" i="36"/>
  <c r="F758" i="36" s="1"/>
  <c r="E757" i="36"/>
  <c r="F757" i="36" s="1"/>
  <c r="E756" i="36"/>
  <c r="F756" i="36" s="1"/>
  <c r="E755" i="36"/>
  <c r="F755" i="36" s="1"/>
  <c r="E754" i="36"/>
  <c r="F754" i="36" s="1"/>
  <c r="E753" i="36"/>
  <c r="F753" i="36" s="1"/>
  <c r="E752" i="36"/>
  <c r="F752" i="36" s="1"/>
  <c r="E751" i="36"/>
  <c r="F751" i="36" s="1"/>
  <c r="E750" i="36"/>
  <c r="F750" i="36" s="1"/>
  <c r="E749" i="36"/>
  <c r="F749" i="36" s="1"/>
  <c r="E748" i="36"/>
  <c r="F748" i="36" s="1"/>
  <c r="E747" i="36"/>
  <c r="F747" i="36" s="1"/>
  <c r="E746" i="36"/>
  <c r="F746" i="36" s="1"/>
  <c r="E745" i="36"/>
  <c r="F745" i="36" s="1"/>
  <c r="E744" i="36"/>
  <c r="F744" i="36" s="1"/>
  <c r="E743" i="36"/>
  <c r="F743" i="36" s="1"/>
  <c r="E742" i="36"/>
  <c r="F742" i="36" s="1"/>
  <c r="E741" i="36"/>
  <c r="F741" i="36" s="1"/>
  <c r="E740" i="36"/>
  <c r="F740" i="36" s="1"/>
  <c r="E739" i="36"/>
  <c r="F739" i="36" s="1"/>
  <c r="E738" i="36"/>
  <c r="F738" i="36" s="1"/>
  <c r="E737" i="36"/>
  <c r="F737" i="36" s="1"/>
  <c r="E736" i="36"/>
  <c r="F736" i="36" s="1"/>
  <c r="E735" i="36"/>
  <c r="F735" i="36" s="1"/>
  <c r="E734" i="36"/>
  <c r="F734" i="36" s="1"/>
  <c r="E733" i="36"/>
  <c r="F733" i="36" s="1"/>
  <c r="E732" i="36"/>
  <c r="F732" i="36" s="1"/>
  <c r="E731" i="36"/>
  <c r="F731" i="36" s="1"/>
  <c r="E730" i="36"/>
  <c r="F730" i="36" s="1"/>
  <c r="E729" i="36"/>
  <c r="F729" i="36" s="1"/>
  <c r="E728" i="36"/>
  <c r="F728" i="36" s="1"/>
  <c r="E727" i="36"/>
  <c r="F727" i="36" s="1"/>
  <c r="E726" i="36"/>
  <c r="F726" i="36" s="1"/>
  <c r="E725" i="36"/>
  <c r="F725" i="36" s="1"/>
  <c r="E724" i="36"/>
  <c r="F724" i="36" s="1"/>
  <c r="E723" i="36"/>
  <c r="F723" i="36" s="1"/>
  <c r="E722" i="36"/>
  <c r="F722" i="36" s="1"/>
  <c r="E721" i="36"/>
  <c r="F721" i="36" s="1"/>
  <c r="E720" i="36"/>
  <c r="F720" i="36" s="1"/>
  <c r="E719" i="36"/>
  <c r="F719" i="36" s="1"/>
  <c r="E718" i="36"/>
  <c r="F718" i="36" s="1"/>
  <c r="E717" i="36"/>
  <c r="F717" i="36" s="1"/>
  <c r="E716" i="36"/>
  <c r="F716" i="36" s="1"/>
  <c r="E715" i="36"/>
  <c r="F715" i="36" s="1"/>
  <c r="E714" i="36"/>
  <c r="F714" i="36" s="1"/>
  <c r="E713" i="36"/>
  <c r="F713" i="36" s="1"/>
  <c r="E712" i="36"/>
  <c r="F712" i="36" s="1"/>
  <c r="E711" i="36"/>
  <c r="F711" i="36" s="1"/>
  <c r="E710" i="36"/>
  <c r="F710" i="36" s="1"/>
  <c r="E709" i="36"/>
  <c r="F709" i="36" s="1"/>
  <c r="E708" i="36"/>
  <c r="F708" i="36" s="1"/>
  <c r="E707" i="36"/>
  <c r="F707" i="36" s="1"/>
  <c r="E706" i="36"/>
  <c r="F706" i="36" s="1"/>
  <c r="E705" i="36"/>
  <c r="F705" i="36" s="1"/>
  <c r="E704" i="36"/>
  <c r="F704" i="36" s="1"/>
  <c r="E703" i="36"/>
  <c r="F703" i="36" s="1"/>
  <c r="E702" i="36"/>
  <c r="F702" i="36" s="1"/>
  <c r="E701" i="36"/>
  <c r="F701" i="36" s="1"/>
  <c r="E700" i="36"/>
  <c r="F700" i="36" s="1"/>
  <c r="E699" i="36"/>
  <c r="F699" i="36" s="1"/>
  <c r="E698" i="36"/>
  <c r="F698" i="36" s="1"/>
  <c r="E697" i="36"/>
  <c r="F697" i="36" s="1"/>
  <c r="E696" i="36"/>
  <c r="F696" i="36" s="1"/>
  <c r="E695" i="36"/>
  <c r="F695" i="36" s="1"/>
  <c r="E694" i="36"/>
  <c r="F694" i="36" s="1"/>
  <c r="E693" i="36"/>
  <c r="F693" i="36" s="1"/>
  <c r="E692" i="36"/>
  <c r="F692" i="36" s="1"/>
  <c r="E691" i="36"/>
  <c r="F691" i="36" s="1"/>
  <c r="E690" i="36"/>
  <c r="F690" i="36" s="1"/>
  <c r="E689" i="36"/>
  <c r="F689" i="36" s="1"/>
  <c r="E688" i="36"/>
  <c r="F688" i="36" s="1"/>
  <c r="E687" i="36"/>
  <c r="F687" i="36" s="1"/>
  <c r="E686" i="36"/>
  <c r="F686" i="36" s="1"/>
  <c r="E685" i="36"/>
  <c r="F685" i="36" s="1"/>
  <c r="E684" i="36"/>
  <c r="F684" i="36" s="1"/>
  <c r="E683" i="36"/>
  <c r="F683" i="36" s="1"/>
  <c r="E682" i="36"/>
  <c r="F682" i="36" s="1"/>
  <c r="E681" i="36"/>
  <c r="F681" i="36" s="1"/>
  <c r="E680" i="36"/>
  <c r="F680" i="36" s="1"/>
  <c r="E679" i="36"/>
  <c r="F679" i="36" s="1"/>
  <c r="E678" i="36"/>
  <c r="F678" i="36" s="1"/>
  <c r="E677" i="36"/>
  <c r="F677" i="36" s="1"/>
  <c r="E676" i="36"/>
  <c r="F676" i="36" s="1"/>
  <c r="E675" i="36"/>
  <c r="F675" i="36" s="1"/>
  <c r="E674" i="36"/>
  <c r="F674" i="36" s="1"/>
  <c r="E673" i="36"/>
  <c r="F673" i="36" s="1"/>
  <c r="E672" i="36"/>
  <c r="F672" i="36" s="1"/>
  <c r="E671" i="36"/>
  <c r="F671" i="36" s="1"/>
  <c r="E670" i="36"/>
  <c r="F670" i="36" s="1"/>
  <c r="E669" i="36"/>
  <c r="F669" i="36" s="1"/>
  <c r="E668" i="36"/>
  <c r="F668" i="36" s="1"/>
  <c r="E667" i="36"/>
  <c r="F667" i="36" s="1"/>
  <c r="E666" i="36"/>
  <c r="F666" i="36" s="1"/>
  <c r="E665" i="36"/>
  <c r="F665" i="36" s="1"/>
  <c r="E664" i="36"/>
  <c r="F664" i="36" s="1"/>
  <c r="E663" i="36"/>
  <c r="F663" i="36" s="1"/>
  <c r="E662" i="36"/>
  <c r="F662" i="36" s="1"/>
  <c r="E661" i="36"/>
  <c r="F661" i="36" s="1"/>
  <c r="E660" i="36"/>
  <c r="F660" i="36" s="1"/>
  <c r="E659" i="36"/>
  <c r="F659" i="36" s="1"/>
  <c r="E658" i="36"/>
  <c r="F658" i="36" s="1"/>
  <c r="E657" i="36"/>
  <c r="F657" i="36" s="1"/>
  <c r="E656" i="36"/>
  <c r="F656" i="36" s="1"/>
  <c r="E655" i="36"/>
  <c r="F655" i="36" s="1"/>
  <c r="E654" i="36"/>
  <c r="F654" i="36" s="1"/>
  <c r="E653" i="36"/>
  <c r="F653" i="36" s="1"/>
  <c r="E652" i="36"/>
  <c r="F652" i="36" s="1"/>
  <c r="E651" i="36"/>
  <c r="F651" i="36" s="1"/>
  <c r="E650" i="36"/>
  <c r="F650" i="36" s="1"/>
  <c r="E649" i="36"/>
  <c r="F649" i="36" s="1"/>
  <c r="E648" i="36"/>
  <c r="F648" i="36" s="1"/>
  <c r="E647" i="36"/>
  <c r="F647" i="36" s="1"/>
  <c r="E646" i="36"/>
  <c r="F646" i="36" s="1"/>
  <c r="E645" i="36"/>
  <c r="F645" i="36" s="1"/>
  <c r="E644" i="36"/>
  <c r="F644" i="36" s="1"/>
  <c r="E643" i="36"/>
  <c r="F643" i="36" s="1"/>
  <c r="E642" i="36"/>
  <c r="F642" i="36" s="1"/>
  <c r="E641" i="36"/>
  <c r="F641" i="36" s="1"/>
  <c r="E640" i="36"/>
  <c r="F640" i="36" s="1"/>
  <c r="E639" i="36"/>
  <c r="F639" i="36" s="1"/>
  <c r="E638" i="36"/>
  <c r="F638" i="36" s="1"/>
  <c r="E637" i="36"/>
  <c r="F637" i="36" s="1"/>
  <c r="E636" i="36"/>
  <c r="F636" i="36" s="1"/>
  <c r="E635" i="36"/>
  <c r="F635" i="36" s="1"/>
  <c r="E634" i="36"/>
  <c r="F634" i="36" s="1"/>
  <c r="E633" i="36"/>
  <c r="F633" i="36" s="1"/>
  <c r="E632" i="36"/>
  <c r="F632" i="36" s="1"/>
  <c r="E631" i="36"/>
  <c r="F631" i="36" s="1"/>
  <c r="E630" i="36"/>
  <c r="F630" i="36" s="1"/>
  <c r="E629" i="36"/>
  <c r="F629" i="36" s="1"/>
  <c r="E628" i="36"/>
  <c r="F628" i="36" s="1"/>
  <c r="E627" i="36"/>
  <c r="F627" i="36" s="1"/>
  <c r="E626" i="36"/>
  <c r="F626" i="36" s="1"/>
  <c r="E625" i="36"/>
  <c r="F625" i="36" s="1"/>
  <c r="E624" i="36"/>
  <c r="F624" i="36" s="1"/>
  <c r="E623" i="36"/>
  <c r="F623" i="36" s="1"/>
  <c r="E622" i="36"/>
  <c r="F622" i="36" s="1"/>
  <c r="E621" i="36"/>
  <c r="F621" i="36" s="1"/>
  <c r="E620" i="36"/>
  <c r="F620" i="36" s="1"/>
  <c r="E619" i="36"/>
  <c r="F619" i="36" s="1"/>
  <c r="E618" i="36"/>
  <c r="F618" i="36" s="1"/>
  <c r="E617" i="36"/>
  <c r="F617" i="36" s="1"/>
  <c r="E616" i="36"/>
  <c r="F616" i="36" s="1"/>
  <c r="E615" i="36"/>
  <c r="F615" i="36" s="1"/>
  <c r="E614" i="36"/>
  <c r="F614" i="36" s="1"/>
  <c r="E613" i="36"/>
  <c r="F613" i="36" s="1"/>
  <c r="E612" i="36"/>
  <c r="F612" i="36" s="1"/>
  <c r="E611" i="36"/>
  <c r="F611" i="36" s="1"/>
  <c r="E610" i="36"/>
  <c r="F610" i="36" s="1"/>
  <c r="E609" i="36"/>
  <c r="F609" i="36" s="1"/>
  <c r="E608" i="36"/>
  <c r="F608" i="36" s="1"/>
  <c r="E607" i="36"/>
  <c r="F607" i="36" s="1"/>
  <c r="E606" i="36"/>
  <c r="F606" i="36" s="1"/>
  <c r="E605" i="36"/>
  <c r="F605" i="36" s="1"/>
  <c r="E604" i="36"/>
  <c r="F604" i="36" s="1"/>
  <c r="E603" i="36"/>
  <c r="F603" i="36" s="1"/>
  <c r="E602" i="36"/>
  <c r="F602" i="36" s="1"/>
  <c r="E601" i="36"/>
  <c r="F601" i="36" s="1"/>
  <c r="E600" i="36"/>
  <c r="F600" i="36" s="1"/>
  <c r="E599" i="36"/>
  <c r="F599" i="36" s="1"/>
  <c r="E598" i="36"/>
  <c r="F598" i="36" s="1"/>
  <c r="E597" i="36"/>
  <c r="F597" i="36" s="1"/>
  <c r="E596" i="36"/>
  <c r="F596" i="36" s="1"/>
  <c r="E595" i="36"/>
  <c r="F595" i="36" s="1"/>
  <c r="E594" i="36"/>
  <c r="F594" i="36" s="1"/>
  <c r="E593" i="36"/>
  <c r="F593" i="36" s="1"/>
  <c r="E592" i="36"/>
  <c r="F592" i="36" s="1"/>
  <c r="E591" i="36"/>
  <c r="F591" i="36" s="1"/>
  <c r="E590" i="36"/>
  <c r="F590" i="36" s="1"/>
  <c r="E589" i="36"/>
  <c r="F589" i="36" s="1"/>
  <c r="E588" i="36"/>
  <c r="F588" i="36" s="1"/>
  <c r="E587" i="36"/>
  <c r="F587" i="36" s="1"/>
  <c r="E586" i="36"/>
  <c r="F586" i="36" s="1"/>
  <c r="E585" i="36"/>
  <c r="F585" i="36" s="1"/>
  <c r="E584" i="36"/>
  <c r="F584" i="36" s="1"/>
  <c r="E583" i="36"/>
  <c r="F583" i="36" s="1"/>
  <c r="E582" i="36"/>
  <c r="F582" i="36" s="1"/>
  <c r="E581" i="36"/>
  <c r="F581" i="36" s="1"/>
  <c r="E580" i="36"/>
  <c r="F580" i="36" s="1"/>
  <c r="E579" i="36"/>
  <c r="F579" i="36" s="1"/>
  <c r="E578" i="36"/>
  <c r="F578" i="36" s="1"/>
  <c r="E577" i="36"/>
  <c r="F577" i="36" s="1"/>
  <c r="E576" i="36"/>
  <c r="F576" i="36" s="1"/>
  <c r="E575" i="36"/>
  <c r="F575" i="36" s="1"/>
  <c r="E574" i="36"/>
  <c r="F574" i="36" s="1"/>
  <c r="E573" i="36"/>
  <c r="F573" i="36" s="1"/>
  <c r="E572" i="36"/>
  <c r="F572" i="36" s="1"/>
  <c r="E571" i="36"/>
  <c r="F571" i="36" s="1"/>
  <c r="E570" i="36"/>
  <c r="F570" i="36" s="1"/>
  <c r="E569" i="36"/>
  <c r="F569" i="36" s="1"/>
  <c r="E568" i="36"/>
  <c r="F568" i="36" s="1"/>
  <c r="E567" i="36"/>
  <c r="F567" i="36" s="1"/>
  <c r="E566" i="36"/>
  <c r="F566" i="36" s="1"/>
  <c r="E565" i="36"/>
  <c r="F565" i="36" s="1"/>
  <c r="E564" i="36"/>
  <c r="F564" i="36" s="1"/>
  <c r="E563" i="36"/>
  <c r="F563" i="36" s="1"/>
  <c r="E562" i="36"/>
  <c r="F562" i="36" s="1"/>
  <c r="E561" i="36"/>
  <c r="F561" i="36" s="1"/>
  <c r="E560" i="36"/>
  <c r="F560" i="36" s="1"/>
  <c r="E559" i="36"/>
  <c r="F559" i="36" s="1"/>
  <c r="E558" i="36"/>
  <c r="F558" i="36" s="1"/>
  <c r="E557" i="36"/>
  <c r="F557" i="36" s="1"/>
  <c r="E556" i="36"/>
  <c r="F556" i="36" s="1"/>
  <c r="E555" i="36"/>
  <c r="F555" i="36" s="1"/>
  <c r="E554" i="36"/>
  <c r="F554" i="36" s="1"/>
  <c r="E553" i="36"/>
  <c r="F553" i="36" s="1"/>
  <c r="E552" i="36"/>
  <c r="F552" i="36" s="1"/>
  <c r="E551" i="36"/>
  <c r="F551" i="36" s="1"/>
  <c r="E550" i="36"/>
  <c r="F550" i="36" s="1"/>
  <c r="E549" i="36"/>
  <c r="F549" i="36" s="1"/>
  <c r="E548" i="36"/>
  <c r="F548" i="36" s="1"/>
  <c r="E547" i="36"/>
  <c r="F547" i="36" s="1"/>
  <c r="E546" i="36"/>
  <c r="F546" i="36" s="1"/>
  <c r="E545" i="36"/>
  <c r="F545" i="36" s="1"/>
  <c r="E544" i="36"/>
  <c r="F544" i="36" s="1"/>
  <c r="E543" i="36"/>
  <c r="F543" i="36" s="1"/>
  <c r="E542" i="36"/>
  <c r="F542" i="36" s="1"/>
  <c r="E541" i="36"/>
  <c r="F541" i="36" s="1"/>
  <c r="E540" i="36"/>
  <c r="F540" i="36" s="1"/>
  <c r="E539" i="36"/>
  <c r="F539" i="36" s="1"/>
  <c r="E538" i="36"/>
  <c r="F538" i="36" s="1"/>
  <c r="E537" i="36"/>
  <c r="F537" i="36" s="1"/>
  <c r="E536" i="36"/>
  <c r="F536" i="36" s="1"/>
  <c r="E535" i="36"/>
  <c r="F535" i="36" s="1"/>
  <c r="E534" i="36"/>
  <c r="F534" i="36" s="1"/>
  <c r="E533" i="36"/>
  <c r="F533" i="36" s="1"/>
  <c r="E532" i="36"/>
  <c r="F532" i="36" s="1"/>
  <c r="E531" i="36"/>
  <c r="F531" i="36" s="1"/>
  <c r="E530" i="36"/>
  <c r="F530" i="36" s="1"/>
  <c r="E529" i="36"/>
  <c r="F529" i="36" s="1"/>
  <c r="E528" i="36"/>
  <c r="F528" i="36" s="1"/>
  <c r="E527" i="36"/>
  <c r="F527" i="36" s="1"/>
  <c r="E526" i="36"/>
  <c r="F526" i="36" s="1"/>
  <c r="E525" i="36"/>
  <c r="F525" i="36" s="1"/>
  <c r="E524" i="36"/>
  <c r="F524" i="36" s="1"/>
  <c r="E523" i="36"/>
  <c r="F523" i="36" s="1"/>
  <c r="E522" i="36"/>
  <c r="F522" i="36" s="1"/>
  <c r="E521" i="36"/>
  <c r="F521" i="36" s="1"/>
  <c r="E520" i="36"/>
  <c r="F520" i="36" s="1"/>
  <c r="E519" i="36"/>
  <c r="F519" i="36" s="1"/>
  <c r="E518" i="36"/>
  <c r="F518" i="36" s="1"/>
  <c r="E517" i="36"/>
  <c r="F517" i="36" s="1"/>
  <c r="E516" i="36"/>
  <c r="F516" i="36" s="1"/>
  <c r="E515" i="36"/>
  <c r="F515" i="36" s="1"/>
  <c r="E514" i="36"/>
  <c r="F514" i="36" s="1"/>
  <c r="E513" i="36"/>
  <c r="F513" i="36" s="1"/>
  <c r="E512" i="36"/>
  <c r="F512" i="36" s="1"/>
  <c r="E511" i="36"/>
  <c r="F511" i="36" s="1"/>
  <c r="E510" i="36"/>
  <c r="F510" i="36" s="1"/>
  <c r="E509" i="36"/>
  <c r="F509" i="36" s="1"/>
  <c r="E508" i="36"/>
  <c r="F508" i="36" s="1"/>
  <c r="E507" i="36"/>
  <c r="F507" i="36" s="1"/>
  <c r="E506" i="36"/>
  <c r="F506" i="36" s="1"/>
  <c r="E505" i="36"/>
  <c r="F505" i="36" s="1"/>
  <c r="E504" i="36"/>
  <c r="F504" i="36" s="1"/>
  <c r="E503" i="36"/>
  <c r="F503" i="36" s="1"/>
  <c r="E502" i="36"/>
  <c r="F502" i="36" s="1"/>
  <c r="E501" i="36"/>
  <c r="F501" i="36" s="1"/>
  <c r="E500" i="36"/>
  <c r="F500" i="36" s="1"/>
  <c r="E499" i="36"/>
  <c r="F499" i="36" s="1"/>
  <c r="E498" i="36"/>
  <c r="F498" i="36" s="1"/>
  <c r="E497" i="36"/>
  <c r="F497" i="36" s="1"/>
  <c r="E496" i="36"/>
  <c r="F496" i="36" s="1"/>
  <c r="E495" i="36"/>
  <c r="F495" i="36" s="1"/>
  <c r="E494" i="36"/>
  <c r="F494" i="36" s="1"/>
  <c r="E493" i="36"/>
  <c r="F493" i="36" s="1"/>
  <c r="E492" i="36"/>
  <c r="F492" i="36" s="1"/>
  <c r="E491" i="36"/>
  <c r="F491" i="36" s="1"/>
  <c r="E490" i="36"/>
  <c r="F490" i="36" s="1"/>
  <c r="E489" i="36"/>
  <c r="F489" i="36" s="1"/>
  <c r="E488" i="36"/>
  <c r="F488" i="36" s="1"/>
  <c r="E487" i="36"/>
  <c r="F487" i="36" s="1"/>
  <c r="E486" i="36"/>
  <c r="F486" i="36" s="1"/>
  <c r="E485" i="36"/>
  <c r="F485" i="36" s="1"/>
  <c r="E484" i="36"/>
  <c r="F484" i="36" s="1"/>
  <c r="E483" i="36"/>
  <c r="F483" i="36" s="1"/>
  <c r="E482" i="36"/>
  <c r="F482" i="36" s="1"/>
  <c r="E481" i="36"/>
  <c r="F481" i="36" s="1"/>
  <c r="E480" i="36"/>
  <c r="F480" i="36" s="1"/>
  <c r="E479" i="36"/>
  <c r="F479" i="36" s="1"/>
  <c r="E478" i="36"/>
  <c r="F478" i="36" s="1"/>
  <c r="E477" i="36"/>
  <c r="F477" i="36" s="1"/>
  <c r="E476" i="36"/>
  <c r="F476" i="36" s="1"/>
  <c r="E475" i="36"/>
  <c r="F475" i="36" s="1"/>
  <c r="E474" i="36"/>
  <c r="F474" i="36" s="1"/>
  <c r="E473" i="36"/>
  <c r="F473" i="36" s="1"/>
  <c r="E472" i="36"/>
  <c r="F472" i="36" s="1"/>
  <c r="E471" i="36"/>
  <c r="F471" i="36" s="1"/>
  <c r="E470" i="36"/>
  <c r="F470" i="36" s="1"/>
  <c r="E469" i="36"/>
  <c r="F469" i="36" s="1"/>
  <c r="E468" i="36"/>
  <c r="F468" i="36" s="1"/>
  <c r="E467" i="36"/>
  <c r="F467" i="36" s="1"/>
  <c r="E466" i="36"/>
  <c r="F466" i="36" s="1"/>
  <c r="E465" i="36"/>
  <c r="F465" i="36" s="1"/>
  <c r="E464" i="36"/>
  <c r="F464" i="36" s="1"/>
  <c r="E463" i="36"/>
  <c r="F463" i="36" s="1"/>
  <c r="E462" i="36"/>
  <c r="F462" i="36" s="1"/>
  <c r="E461" i="36"/>
  <c r="F461" i="36" s="1"/>
  <c r="E460" i="36"/>
  <c r="F460" i="36" s="1"/>
  <c r="E459" i="36"/>
  <c r="F459" i="36" s="1"/>
  <c r="E458" i="36"/>
  <c r="F458" i="36" s="1"/>
  <c r="E457" i="36"/>
  <c r="F457" i="36" s="1"/>
  <c r="E456" i="36"/>
  <c r="F456" i="36" s="1"/>
  <c r="E455" i="36"/>
  <c r="F455" i="36" s="1"/>
  <c r="E454" i="36"/>
  <c r="F454" i="36" s="1"/>
  <c r="E453" i="36"/>
  <c r="F453" i="36" s="1"/>
  <c r="E452" i="36"/>
  <c r="F452" i="36" s="1"/>
  <c r="E451" i="36"/>
  <c r="F451" i="36" s="1"/>
  <c r="E450" i="36"/>
  <c r="F450" i="36" s="1"/>
  <c r="E449" i="36"/>
  <c r="F449" i="36" s="1"/>
  <c r="E448" i="36"/>
  <c r="F448" i="36" s="1"/>
  <c r="E447" i="36"/>
  <c r="F447" i="36" s="1"/>
  <c r="E446" i="36"/>
  <c r="F446" i="36" s="1"/>
  <c r="E445" i="36"/>
  <c r="F445" i="36" s="1"/>
  <c r="E444" i="36"/>
  <c r="F444" i="36" s="1"/>
  <c r="E443" i="36"/>
  <c r="F443" i="36" s="1"/>
  <c r="E442" i="36"/>
  <c r="F442" i="36" s="1"/>
  <c r="E441" i="36"/>
  <c r="F441" i="36" s="1"/>
  <c r="E440" i="36"/>
  <c r="F440" i="36" s="1"/>
  <c r="E439" i="36"/>
  <c r="F439" i="36" s="1"/>
  <c r="E438" i="36"/>
  <c r="F438" i="36" s="1"/>
  <c r="E437" i="36"/>
  <c r="F437" i="36" s="1"/>
  <c r="E436" i="36"/>
  <c r="F436" i="36" s="1"/>
  <c r="E435" i="36"/>
  <c r="F435" i="36" s="1"/>
  <c r="E434" i="36"/>
  <c r="F434" i="36" s="1"/>
  <c r="E433" i="36"/>
  <c r="F433" i="36" s="1"/>
  <c r="E432" i="36"/>
  <c r="F432" i="36" s="1"/>
  <c r="E431" i="36"/>
  <c r="F431" i="36" s="1"/>
  <c r="E430" i="36"/>
  <c r="F430" i="36" s="1"/>
  <c r="E429" i="36"/>
  <c r="F429" i="36" s="1"/>
  <c r="E428" i="36"/>
  <c r="F428" i="36" s="1"/>
  <c r="E427" i="36"/>
  <c r="F427" i="36" s="1"/>
  <c r="E426" i="36"/>
  <c r="F426" i="36" s="1"/>
  <c r="E425" i="36"/>
  <c r="F425" i="36" s="1"/>
  <c r="E424" i="36"/>
  <c r="F424" i="36" s="1"/>
  <c r="E423" i="36"/>
  <c r="F423" i="36" s="1"/>
  <c r="E422" i="36"/>
  <c r="F422" i="36" s="1"/>
  <c r="E421" i="36"/>
  <c r="F421" i="36" s="1"/>
  <c r="E420" i="36"/>
  <c r="F420" i="36" s="1"/>
  <c r="E419" i="36"/>
  <c r="F419" i="36" s="1"/>
  <c r="E418" i="36"/>
  <c r="F418" i="36" s="1"/>
  <c r="E417" i="36"/>
  <c r="F417" i="36" s="1"/>
  <c r="E416" i="36"/>
  <c r="F416" i="36" s="1"/>
  <c r="E415" i="36"/>
  <c r="F415" i="36" s="1"/>
  <c r="E414" i="36"/>
  <c r="F414" i="36" s="1"/>
  <c r="E413" i="36"/>
  <c r="F413" i="36" s="1"/>
  <c r="E412" i="36"/>
  <c r="F412" i="36" s="1"/>
  <c r="E411" i="36"/>
  <c r="F411" i="36" s="1"/>
  <c r="E410" i="36"/>
  <c r="F410" i="36" s="1"/>
  <c r="E409" i="36"/>
  <c r="F409" i="36" s="1"/>
  <c r="E408" i="36"/>
  <c r="F408" i="36" s="1"/>
  <c r="E407" i="36"/>
  <c r="F407" i="36" s="1"/>
  <c r="E406" i="36"/>
  <c r="F406" i="36" s="1"/>
  <c r="E405" i="36"/>
  <c r="F405" i="36" s="1"/>
  <c r="E404" i="36"/>
  <c r="F404" i="36" s="1"/>
  <c r="E403" i="36"/>
  <c r="F403" i="36" s="1"/>
  <c r="E402" i="36"/>
  <c r="F402" i="36" s="1"/>
  <c r="E401" i="36"/>
  <c r="F401" i="36" s="1"/>
  <c r="E400" i="36"/>
  <c r="F400" i="36" s="1"/>
  <c r="E399" i="36"/>
  <c r="F399" i="36" s="1"/>
  <c r="E398" i="36"/>
  <c r="F398" i="36" s="1"/>
  <c r="E397" i="36"/>
  <c r="F397" i="36" s="1"/>
  <c r="E396" i="36"/>
  <c r="F396" i="36" s="1"/>
  <c r="E395" i="36"/>
  <c r="F395" i="36" s="1"/>
  <c r="E394" i="36"/>
  <c r="F394" i="36" s="1"/>
  <c r="E393" i="36"/>
  <c r="F393" i="36" s="1"/>
  <c r="E392" i="36"/>
  <c r="F392" i="36" s="1"/>
  <c r="E391" i="36"/>
  <c r="F391" i="36" s="1"/>
  <c r="E390" i="36"/>
  <c r="F390" i="36" s="1"/>
  <c r="E389" i="36"/>
  <c r="F389" i="36" s="1"/>
  <c r="E388" i="36"/>
  <c r="F388" i="36" s="1"/>
  <c r="E387" i="36"/>
  <c r="F387" i="36" s="1"/>
  <c r="E386" i="36"/>
  <c r="F386" i="36" s="1"/>
  <c r="E385" i="36"/>
  <c r="F385" i="36" s="1"/>
  <c r="E384" i="36"/>
  <c r="F384" i="36" s="1"/>
  <c r="E383" i="36"/>
  <c r="F383" i="36" s="1"/>
  <c r="E382" i="36"/>
  <c r="F382" i="36" s="1"/>
  <c r="E381" i="36"/>
  <c r="F381" i="36" s="1"/>
  <c r="E380" i="36"/>
  <c r="F380" i="36" s="1"/>
  <c r="E379" i="36"/>
  <c r="F379" i="36" s="1"/>
  <c r="E378" i="36"/>
  <c r="F378" i="36" s="1"/>
  <c r="E377" i="36"/>
  <c r="F377" i="36" s="1"/>
  <c r="E376" i="36"/>
  <c r="F376" i="36" s="1"/>
  <c r="E375" i="36"/>
  <c r="F375" i="36" s="1"/>
  <c r="E374" i="36"/>
  <c r="F374" i="36" s="1"/>
  <c r="E373" i="36"/>
  <c r="F373" i="36" s="1"/>
  <c r="E372" i="36"/>
  <c r="F372" i="36" s="1"/>
  <c r="E371" i="36"/>
  <c r="F371" i="36" s="1"/>
  <c r="E370" i="36"/>
  <c r="F370" i="36" s="1"/>
  <c r="E369" i="36"/>
  <c r="F369" i="36" s="1"/>
  <c r="E368" i="36"/>
  <c r="F368" i="36" s="1"/>
  <c r="E367" i="36"/>
  <c r="F367" i="36" s="1"/>
  <c r="E366" i="36"/>
  <c r="F366" i="36" s="1"/>
  <c r="E365" i="36"/>
  <c r="F365" i="36" s="1"/>
  <c r="E364" i="36"/>
  <c r="F364" i="36" s="1"/>
  <c r="E363" i="36"/>
  <c r="F363" i="36" s="1"/>
  <c r="E362" i="36"/>
  <c r="F362" i="36" s="1"/>
  <c r="E361" i="36"/>
  <c r="F361" i="36" s="1"/>
  <c r="E360" i="36"/>
  <c r="F360" i="36" s="1"/>
  <c r="E359" i="36"/>
  <c r="F359" i="36" s="1"/>
  <c r="E358" i="36"/>
  <c r="F358" i="36" s="1"/>
  <c r="E357" i="36"/>
  <c r="F357" i="36" s="1"/>
  <c r="E356" i="36"/>
  <c r="F356" i="36" s="1"/>
  <c r="E355" i="36"/>
  <c r="F355" i="36" s="1"/>
  <c r="E354" i="36"/>
  <c r="F354" i="36" s="1"/>
  <c r="E353" i="36"/>
  <c r="F353" i="36" s="1"/>
  <c r="E352" i="36"/>
  <c r="F352" i="36" s="1"/>
  <c r="E351" i="36"/>
  <c r="F351" i="36" s="1"/>
  <c r="E350" i="36"/>
  <c r="F350" i="36" s="1"/>
  <c r="E349" i="36"/>
  <c r="F349" i="36" s="1"/>
  <c r="E348" i="36"/>
  <c r="F348" i="36" s="1"/>
  <c r="E347" i="36"/>
  <c r="F347" i="36" s="1"/>
  <c r="E346" i="36"/>
  <c r="F346" i="36" s="1"/>
  <c r="E345" i="36"/>
  <c r="F345" i="36" s="1"/>
  <c r="E344" i="36"/>
  <c r="F344" i="36" s="1"/>
  <c r="E343" i="36"/>
  <c r="F343" i="36" s="1"/>
  <c r="E342" i="36"/>
  <c r="F342" i="36" s="1"/>
  <c r="E341" i="36"/>
  <c r="F341" i="36" s="1"/>
  <c r="E340" i="36"/>
  <c r="F340" i="36" s="1"/>
  <c r="E339" i="36"/>
  <c r="F339" i="36" s="1"/>
  <c r="E338" i="36"/>
  <c r="F338" i="36" s="1"/>
  <c r="E337" i="36"/>
  <c r="F337" i="36" s="1"/>
  <c r="E336" i="36"/>
  <c r="F336" i="36" s="1"/>
  <c r="E335" i="36"/>
  <c r="F335" i="36" s="1"/>
  <c r="E334" i="36"/>
  <c r="F334" i="36" s="1"/>
  <c r="E333" i="36"/>
  <c r="F333" i="36" s="1"/>
  <c r="E332" i="36"/>
  <c r="F332" i="36" s="1"/>
  <c r="E331" i="36"/>
  <c r="F331" i="36" s="1"/>
  <c r="E330" i="36"/>
  <c r="F330" i="36" s="1"/>
  <c r="E329" i="36"/>
  <c r="F329" i="36" s="1"/>
  <c r="E328" i="36"/>
  <c r="F328" i="36" s="1"/>
  <c r="E327" i="36"/>
  <c r="F327" i="36" s="1"/>
  <c r="E326" i="36"/>
  <c r="F326" i="36" s="1"/>
  <c r="E325" i="36"/>
  <c r="F325" i="36" s="1"/>
  <c r="E324" i="36"/>
  <c r="F324" i="36" s="1"/>
  <c r="E323" i="36"/>
  <c r="F323" i="36" s="1"/>
  <c r="E322" i="36"/>
  <c r="F322" i="36" s="1"/>
  <c r="E321" i="36"/>
  <c r="F321" i="36" s="1"/>
  <c r="E320" i="36"/>
  <c r="F320" i="36" s="1"/>
  <c r="E319" i="36"/>
  <c r="F319" i="36" s="1"/>
  <c r="E318" i="36"/>
  <c r="F318" i="36" s="1"/>
  <c r="E317" i="36"/>
  <c r="F317" i="36" s="1"/>
  <c r="E316" i="36"/>
  <c r="F316" i="36" s="1"/>
  <c r="E315" i="36"/>
  <c r="F315" i="36" s="1"/>
  <c r="E314" i="36"/>
  <c r="F314" i="36" s="1"/>
  <c r="E313" i="36"/>
  <c r="F313" i="36" s="1"/>
  <c r="E312" i="36"/>
  <c r="F312" i="36" s="1"/>
  <c r="E311" i="36"/>
  <c r="F311" i="36" s="1"/>
  <c r="E310" i="36"/>
  <c r="F310" i="36" s="1"/>
  <c r="E309" i="36"/>
  <c r="F309" i="36" s="1"/>
  <c r="E308" i="36"/>
  <c r="F308" i="36" s="1"/>
  <c r="E307" i="36"/>
  <c r="F307" i="36" s="1"/>
  <c r="E306" i="36"/>
  <c r="F306" i="36" s="1"/>
  <c r="E305" i="36"/>
  <c r="F305" i="36" s="1"/>
  <c r="E304" i="36"/>
  <c r="F304" i="36" s="1"/>
  <c r="E303" i="36"/>
  <c r="F303" i="36" s="1"/>
  <c r="E302" i="36"/>
  <c r="F302" i="36" s="1"/>
  <c r="E301" i="36"/>
  <c r="F301" i="36" s="1"/>
  <c r="E300" i="36"/>
  <c r="F300" i="36" s="1"/>
  <c r="E299" i="36"/>
  <c r="F299" i="36" s="1"/>
  <c r="E298" i="36"/>
  <c r="F298" i="36" s="1"/>
  <c r="E297" i="36"/>
  <c r="F297" i="36" s="1"/>
  <c r="E296" i="36"/>
  <c r="F296" i="36" s="1"/>
  <c r="E295" i="36"/>
  <c r="F295" i="36" s="1"/>
  <c r="E294" i="36"/>
  <c r="F294" i="36" s="1"/>
  <c r="E293" i="36"/>
  <c r="F293" i="36" s="1"/>
  <c r="E292" i="36"/>
  <c r="F292" i="36" s="1"/>
  <c r="E291" i="36"/>
  <c r="F291" i="36" s="1"/>
  <c r="E290" i="36"/>
  <c r="F290" i="36" s="1"/>
  <c r="E289" i="36"/>
  <c r="F289" i="36" s="1"/>
  <c r="E288" i="36"/>
  <c r="F288" i="36" s="1"/>
  <c r="E287" i="36"/>
  <c r="F287" i="36" s="1"/>
  <c r="E286" i="36"/>
  <c r="F286" i="36" s="1"/>
  <c r="E285" i="36"/>
  <c r="F285" i="36" s="1"/>
  <c r="E284" i="36"/>
  <c r="F284" i="36" s="1"/>
  <c r="E283" i="36"/>
  <c r="F283" i="36" s="1"/>
  <c r="E282" i="36"/>
  <c r="F282" i="36" s="1"/>
  <c r="E281" i="36"/>
  <c r="F281" i="36" s="1"/>
  <c r="E280" i="36"/>
  <c r="F280" i="36" s="1"/>
  <c r="E279" i="36"/>
  <c r="F279" i="36" s="1"/>
  <c r="E278" i="36"/>
  <c r="F278" i="36" s="1"/>
  <c r="E277" i="36"/>
  <c r="F277" i="36" s="1"/>
  <c r="E276" i="36"/>
  <c r="F276" i="36" s="1"/>
  <c r="E275" i="36"/>
  <c r="F275" i="36" s="1"/>
  <c r="E274" i="36"/>
  <c r="F274" i="36" s="1"/>
  <c r="E273" i="36"/>
  <c r="F273" i="36" s="1"/>
  <c r="E272" i="36"/>
  <c r="F272" i="36" s="1"/>
  <c r="E271" i="36"/>
  <c r="F271" i="36" s="1"/>
  <c r="E270" i="36"/>
  <c r="F270" i="36" s="1"/>
  <c r="E269" i="36"/>
  <c r="F269" i="36" s="1"/>
  <c r="E268" i="36"/>
  <c r="F268" i="36" s="1"/>
  <c r="E267" i="36"/>
  <c r="F267" i="36" s="1"/>
  <c r="E266" i="36"/>
  <c r="F266" i="36" s="1"/>
  <c r="E265" i="36"/>
  <c r="F265" i="36" s="1"/>
  <c r="E264" i="36"/>
  <c r="F264" i="36" s="1"/>
  <c r="E263" i="36"/>
  <c r="F263" i="36" s="1"/>
  <c r="E262" i="36"/>
  <c r="F262" i="36" s="1"/>
  <c r="E261" i="36"/>
  <c r="F261" i="36" s="1"/>
  <c r="E260" i="36"/>
  <c r="F260" i="36" s="1"/>
  <c r="E259" i="36"/>
  <c r="F259" i="36" s="1"/>
  <c r="E258" i="36"/>
  <c r="F258" i="36" s="1"/>
  <c r="E257" i="36"/>
  <c r="F257" i="36" s="1"/>
  <c r="E256" i="36"/>
  <c r="F256" i="36" s="1"/>
  <c r="E255" i="36"/>
  <c r="F255" i="36" s="1"/>
  <c r="E254" i="36"/>
  <c r="F254" i="36" s="1"/>
  <c r="E253" i="36"/>
  <c r="F253" i="36" s="1"/>
  <c r="E252" i="36"/>
  <c r="F252" i="36" s="1"/>
  <c r="E251" i="36"/>
  <c r="F251" i="36" s="1"/>
  <c r="E250" i="36"/>
  <c r="F250" i="36" s="1"/>
  <c r="E249" i="36"/>
  <c r="F249" i="36" s="1"/>
  <c r="E248" i="36"/>
  <c r="F248" i="36" s="1"/>
  <c r="E247" i="36"/>
  <c r="F247" i="36" s="1"/>
  <c r="E246" i="36"/>
  <c r="F246" i="36" s="1"/>
  <c r="E245" i="36"/>
  <c r="F245" i="36" s="1"/>
  <c r="E244" i="36"/>
  <c r="F244" i="36" s="1"/>
  <c r="E243" i="36"/>
  <c r="F243" i="36" s="1"/>
  <c r="E242" i="36"/>
  <c r="F242" i="36" s="1"/>
  <c r="E241" i="36"/>
  <c r="F241" i="36" s="1"/>
  <c r="E240" i="36"/>
  <c r="F240" i="36" s="1"/>
  <c r="E239" i="36"/>
  <c r="F239" i="36" s="1"/>
  <c r="E238" i="36"/>
  <c r="F238" i="36" s="1"/>
  <c r="E237" i="36"/>
  <c r="F237" i="36" s="1"/>
  <c r="E236" i="36"/>
  <c r="F236" i="36" s="1"/>
  <c r="E235" i="36"/>
  <c r="F235" i="36" s="1"/>
  <c r="E234" i="36"/>
  <c r="F234" i="36" s="1"/>
  <c r="E233" i="36"/>
  <c r="F233" i="36" s="1"/>
  <c r="E232" i="36"/>
  <c r="F232" i="36" s="1"/>
  <c r="E231" i="36"/>
  <c r="F231" i="36" s="1"/>
  <c r="E230" i="36"/>
  <c r="F230" i="36" s="1"/>
  <c r="E229" i="36"/>
  <c r="F229" i="36" s="1"/>
  <c r="E228" i="36"/>
  <c r="F228" i="36" s="1"/>
  <c r="E227" i="36"/>
  <c r="F227" i="36" s="1"/>
  <c r="E226" i="36"/>
  <c r="F226" i="36" s="1"/>
  <c r="E225" i="36"/>
  <c r="F225" i="36" s="1"/>
  <c r="E224" i="36"/>
  <c r="F224" i="36" s="1"/>
  <c r="E223" i="36"/>
  <c r="F223" i="36" s="1"/>
  <c r="E222" i="36"/>
  <c r="F222" i="36" s="1"/>
  <c r="E221" i="36"/>
  <c r="F221" i="36" s="1"/>
  <c r="E220" i="36"/>
  <c r="F220" i="36" s="1"/>
  <c r="E219" i="36"/>
  <c r="F219" i="36" s="1"/>
  <c r="E218" i="36"/>
  <c r="F218" i="36" s="1"/>
  <c r="E217" i="36"/>
  <c r="F217" i="36" s="1"/>
  <c r="E216" i="36"/>
  <c r="F216" i="36" s="1"/>
  <c r="E215" i="36"/>
  <c r="F215" i="36" s="1"/>
  <c r="E214" i="36"/>
  <c r="F214" i="36" s="1"/>
  <c r="E213" i="36"/>
  <c r="F213" i="36" s="1"/>
  <c r="E212" i="36"/>
  <c r="F212" i="36" s="1"/>
  <c r="E211" i="36"/>
  <c r="F211" i="36" s="1"/>
  <c r="E210" i="36"/>
  <c r="F210" i="36" s="1"/>
  <c r="E209" i="36"/>
  <c r="F209" i="36" s="1"/>
  <c r="E208" i="36"/>
  <c r="F208" i="36" s="1"/>
  <c r="E207" i="36"/>
  <c r="F207" i="36" s="1"/>
  <c r="E206" i="36"/>
  <c r="F206" i="36" s="1"/>
  <c r="E205" i="36"/>
  <c r="F205" i="36" s="1"/>
  <c r="E204" i="36"/>
  <c r="F204" i="36" s="1"/>
  <c r="E203" i="36"/>
  <c r="F203" i="36" s="1"/>
  <c r="E202" i="36"/>
  <c r="F202" i="36" s="1"/>
  <c r="E201" i="36"/>
  <c r="F201" i="36" s="1"/>
  <c r="E200" i="36"/>
  <c r="F200" i="36" s="1"/>
  <c r="E199" i="36"/>
  <c r="F199" i="36" s="1"/>
  <c r="E198" i="36"/>
  <c r="F198" i="36" s="1"/>
  <c r="E197" i="36"/>
  <c r="F197" i="36" s="1"/>
  <c r="E196" i="36"/>
  <c r="F196" i="36" s="1"/>
  <c r="E195" i="36"/>
  <c r="F195" i="36" s="1"/>
  <c r="E194" i="36"/>
  <c r="F194" i="36" s="1"/>
  <c r="E193" i="36"/>
  <c r="F193" i="36" s="1"/>
  <c r="E192" i="36"/>
  <c r="F192" i="36" s="1"/>
  <c r="E191" i="36"/>
  <c r="F191" i="36" s="1"/>
  <c r="E190" i="36"/>
  <c r="F190" i="36" s="1"/>
  <c r="E189" i="36"/>
  <c r="F189" i="36" s="1"/>
  <c r="E188" i="36"/>
  <c r="F188" i="36" s="1"/>
  <c r="E187" i="36"/>
  <c r="F187" i="36" s="1"/>
  <c r="E186" i="36"/>
  <c r="F186" i="36" s="1"/>
  <c r="E185" i="36"/>
  <c r="F185" i="36" s="1"/>
  <c r="E184" i="36"/>
  <c r="F184" i="36" s="1"/>
  <c r="E183" i="36"/>
  <c r="F183" i="36" s="1"/>
  <c r="E182" i="36"/>
  <c r="F182" i="36" s="1"/>
  <c r="E181" i="36"/>
  <c r="F181" i="36" s="1"/>
  <c r="E180" i="36"/>
  <c r="F180" i="36" s="1"/>
  <c r="E179" i="36"/>
  <c r="F179" i="36" s="1"/>
  <c r="E178" i="36"/>
  <c r="F178" i="36" s="1"/>
  <c r="E177" i="36"/>
  <c r="F177" i="36" s="1"/>
  <c r="E176" i="36"/>
  <c r="F176" i="36" s="1"/>
  <c r="E175" i="36"/>
  <c r="F175" i="36" s="1"/>
  <c r="E174" i="36"/>
  <c r="F174" i="36" s="1"/>
  <c r="E173" i="36"/>
  <c r="F173" i="36" s="1"/>
  <c r="E172" i="36"/>
  <c r="F172" i="36" s="1"/>
  <c r="E171" i="36"/>
  <c r="F171" i="36" s="1"/>
  <c r="E170" i="36"/>
  <c r="F170" i="36" s="1"/>
  <c r="E169" i="36"/>
  <c r="F169" i="36" s="1"/>
  <c r="E168" i="36"/>
  <c r="F168" i="36" s="1"/>
  <c r="E167" i="36"/>
  <c r="F167" i="36" s="1"/>
  <c r="E166" i="36"/>
  <c r="F166" i="36" s="1"/>
  <c r="E165" i="36"/>
  <c r="F165" i="36" s="1"/>
  <c r="E164" i="36"/>
  <c r="F164" i="36" s="1"/>
  <c r="E163" i="36"/>
  <c r="F163" i="36" s="1"/>
  <c r="E162" i="36"/>
  <c r="F162" i="36" s="1"/>
  <c r="E161" i="36"/>
  <c r="F161" i="36" s="1"/>
  <c r="E160" i="36"/>
  <c r="F160" i="36" s="1"/>
  <c r="E159" i="36"/>
  <c r="F159" i="36" s="1"/>
  <c r="E158" i="36"/>
  <c r="F158" i="36" s="1"/>
  <c r="E157" i="36"/>
  <c r="F157" i="36" s="1"/>
  <c r="E156" i="36"/>
  <c r="F156" i="36" s="1"/>
  <c r="E155" i="36"/>
  <c r="F155" i="36" s="1"/>
  <c r="E154" i="36"/>
  <c r="F154" i="36" s="1"/>
  <c r="E153" i="36"/>
  <c r="F153" i="36" s="1"/>
  <c r="E152" i="36"/>
  <c r="F152" i="36" s="1"/>
  <c r="E151" i="36"/>
  <c r="F151" i="36" s="1"/>
  <c r="E150" i="36"/>
  <c r="F150" i="36" s="1"/>
  <c r="E149" i="36"/>
  <c r="F149" i="36" s="1"/>
  <c r="E148" i="36"/>
  <c r="F148" i="36" s="1"/>
  <c r="E147" i="36"/>
  <c r="F147" i="36" s="1"/>
  <c r="E146" i="36"/>
  <c r="F146" i="36" s="1"/>
  <c r="E145" i="36"/>
  <c r="F145" i="36" s="1"/>
  <c r="E144" i="36"/>
  <c r="F144" i="36" s="1"/>
  <c r="E143" i="36"/>
  <c r="F143" i="36" s="1"/>
  <c r="E142" i="36"/>
  <c r="F142" i="36" s="1"/>
  <c r="E141" i="36"/>
  <c r="F141" i="36" s="1"/>
  <c r="E140" i="36"/>
  <c r="F140" i="36" s="1"/>
  <c r="E139" i="36"/>
  <c r="F139" i="36" s="1"/>
  <c r="E138" i="36"/>
  <c r="F138" i="36" s="1"/>
  <c r="E137" i="36"/>
  <c r="F137" i="36" s="1"/>
  <c r="E136" i="36"/>
  <c r="F136" i="36" s="1"/>
  <c r="E135" i="36"/>
  <c r="F135" i="36" s="1"/>
  <c r="E134" i="36"/>
  <c r="F134" i="36" s="1"/>
  <c r="E133" i="36"/>
  <c r="F133" i="36" s="1"/>
  <c r="E132" i="36"/>
  <c r="F132" i="36" s="1"/>
  <c r="E131" i="36"/>
  <c r="F131" i="36" s="1"/>
  <c r="E130" i="36"/>
  <c r="F130" i="36" s="1"/>
  <c r="E129" i="36"/>
  <c r="F129" i="36" s="1"/>
  <c r="E128" i="36"/>
  <c r="F128" i="36" s="1"/>
  <c r="E127" i="36"/>
  <c r="F127" i="36" s="1"/>
  <c r="E126" i="36"/>
  <c r="F126" i="36" s="1"/>
  <c r="E125" i="36"/>
  <c r="F125" i="36" s="1"/>
  <c r="E124" i="36"/>
  <c r="F124" i="36" s="1"/>
  <c r="E123" i="36"/>
  <c r="F123" i="36" s="1"/>
  <c r="E122" i="36"/>
  <c r="F122" i="36" s="1"/>
  <c r="E121" i="36"/>
  <c r="F121" i="36" s="1"/>
  <c r="E120" i="36"/>
  <c r="F120" i="36" s="1"/>
  <c r="E119" i="36"/>
  <c r="F119" i="36" s="1"/>
  <c r="E118" i="36"/>
  <c r="F118" i="36" s="1"/>
  <c r="E117" i="36"/>
  <c r="F117" i="36" s="1"/>
  <c r="E116" i="36"/>
  <c r="F116" i="36" s="1"/>
  <c r="E115" i="36"/>
  <c r="F115" i="36" s="1"/>
  <c r="E114" i="36"/>
  <c r="F114" i="36" s="1"/>
  <c r="E113" i="36"/>
  <c r="F113" i="36" s="1"/>
  <c r="E112" i="36"/>
  <c r="F112" i="36" s="1"/>
  <c r="E111" i="36"/>
  <c r="F111" i="36" s="1"/>
  <c r="E110" i="36"/>
  <c r="F110" i="36" s="1"/>
  <c r="E109" i="36"/>
  <c r="F109" i="36" s="1"/>
  <c r="E108" i="36"/>
  <c r="F108" i="36" s="1"/>
  <c r="E107" i="36"/>
  <c r="F107" i="36" s="1"/>
  <c r="E106" i="36"/>
  <c r="F106" i="36" s="1"/>
  <c r="E105" i="36"/>
  <c r="F105" i="36" s="1"/>
  <c r="E104" i="36"/>
  <c r="F104" i="36" s="1"/>
  <c r="E103" i="36"/>
  <c r="F103" i="36" s="1"/>
  <c r="E102" i="36"/>
  <c r="F102" i="36" s="1"/>
  <c r="E101" i="36"/>
  <c r="F101" i="36" s="1"/>
  <c r="E100" i="36"/>
  <c r="F100" i="36" s="1"/>
  <c r="E99" i="36"/>
  <c r="F99" i="36" s="1"/>
  <c r="E98" i="36"/>
  <c r="F98" i="36" s="1"/>
  <c r="E97" i="36"/>
  <c r="F97" i="36" s="1"/>
  <c r="E96" i="36"/>
  <c r="F96" i="36" s="1"/>
  <c r="E95" i="36"/>
  <c r="F95" i="36" s="1"/>
  <c r="E94" i="36"/>
  <c r="F94" i="36" s="1"/>
  <c r="E93" i="36"/>
  <c r="F93" i="36" s="1"/>
  <c r="E92" i="36"/>
  <c r="F92" i="36" s="1"/>
  <c r="E91" i="36"/>
  <c r="F91" i="36" s="1"/>
  <c r="E90" i="36"/>
  <c r="F90" i="36" s="1"/>
  <c r="E89" i="36"/>
  <c r="F89" i="36" s="1"/>
  <c r="E88" i="36"/>
  <c r="F88" i="36" s="1"/>
  <c r="E87" i="36"/>
  <c r="F87" i="36" s="1"/>
  <c r="E86" i="36"/>
  <c r="F86" i="36" s="1"/>
  <c r="E85" i="36"/>
  <c r="F85" i="36" s="1"/>
  <c r="E84" i="36"/>
  <c r="F84" i="36" s="1"/>
  <c r="E83" i="36"/>
  <c r="F83" i="36" s="1"/>
  <c r="E82" i="36"/>
  <c r="F82" i="36" s="1"/>
  <c r="E81" i="36"/>
  <c r="F81" i="36" s="1"/>
  <c r="E80" i="36"/>
  <c r="F80" i="36" s="1"/>
  <c r="E79" i="36"/>
  <c r="F79" i="36" s="1"/>
  <c r="E78" i="36"/>
  <c r="F78" i="36" s="1"/>
  <c r="E77" i="36"/>
  <c r="F77" i="36" s="1"/>
  <c r="E76" i="36"/>
  <c r="F76" i="36" s="1"/>
  <c r="E75" i="36"/>
  <c r="F75" i="36" s="1"/>
  <c r="E74" i="36"/>
  <c r="F74" i="36" s="1"/>
  <c r="E73" i="36"/>
  <c r="F73" i="36" s="1"/>
  <c r="E72" i="36"/>
  <c r="F72" i="36" s="1"/>
  <c r="E71" i="36"/>
  <c r="F71" i="36" s="1"/>
  <c r="E70" i="36"/>
  <c r="F70" i="36" s="1"/>
  <c r="E69" i="36"/>
  <c r="F69" i="36" s="1"/>
  <c r="E68" i="36"/>
  <c r="F68" i="36" s="1"/>
  <c r="E67" i="36"/>
  <c r="F67" i="36" s="1"/>
  <c r="E66" i="36"/>
  <c r="F66" i="36" s="1"/>
  <c r="E65" i="36"/>
  <c r="F65" i="36" s="1"/>
  <c r="E64" i="36"/>
  <c r="F64" i="36" s="1"/>
  <c r="E63" i="36"/>
  <c r="F63" i="36" s="1"/>
  <c r="E62" i="36"/>
  <c r="F62" i="36" s="1"/>
  <c r="E61" i="36"/>
  <c r="F61" i="36" s="1"/>
  <c r="E60" i="36"/>
  <c r="F60" i="36" s="1"/>
  <c r="E59" i="36"/>
  <c r="F59" i="36" s="1"/>
  <c r="E58" i="36"/>
  <c r="F58" i="36" s="1"/>
  <c r="E57" i="36"/>
  <c r="F57" i="36" s="1"/>
  <c r="E56" i="36"/>
  <c r="F56" i="36" s="1"/>
  <c r="E55" i="36"/>
  <c r="F55" i="36" s="1"/>
  <c r="E54" i="36"/>
  <c r="F54" i="36" s="1"/>
  <c r="E53" i="36"/>
  <c r="F53" i="36" s="1"/>
  <c r="E52" i="36"/>
  <c r="F52" i="36" s="1"/>
  <c r="E51" i="36"/>
  <c r="F51" i="36" s="1"/>
  <c r="E50" i="36"/>
  <c r="F50" i="36" s="1"/>
  <c r="E49" i="36"/>
  <c r="F49" i="36" s="1"/>
  <c r="E48" i="36"/>
  <c r="F48" i="36" s="1"/>
  <c r="E47" i="36"/>
  <c r="F47" i="36" s="1"/>
  <c r="E46" i="36"/>
  <c r="F46" i="36" s="1"/>
  <c r="E45" i="36"/>
  <c r="F45" i="36" s="1"/>
  <c r="E44" i="36"/>
  <c r="F44" i="36" s="1"/>
  <c r="E43" i="36"/>
  <c r="F43" i="36" s="1"/>
  <c r="E42" i="36"/>
  <c r="F42" i="36" s="1"/>
  <c r="E41" i="36"/>
  <c r="F41" i="36" s="1"/>
  <c r="E40" i="36"/>
  <c r="F40" i="36" s="1"/>
  <c r="E39" i="36"/>
  <c r="F39" i="36" s="1"/>
  <c r="E38" i="36"/>
  <c r="F38" i="36" s="1"/>
  <c r="E37" i="36"/>
  <c r="F37" i="36" s="1"/>
  <c r="E36" i="36"/>
  <c r="F36" i="36" s="1"/>
  <c r="E35" i="36"/>
  <c r="F35" i="36" s="1"/>
  <c r="E34" i="36"/>
  <c r="F34" i="36" s="1"/>
  <c r="E33" i="36"/>
  <c r="F33" i="36" s="1"/>
  <c r="E32" i="36"/>
  <c r="F32" i="36" s="1"/>
  <c r="E31" i="36"/>
  <c r="F31" i="36" s="1"/>
  <c r="E30" i="36"/>
  <c r="F30" i="36" s="1"/>
  <c r="E29" i="36"/>
  <c r="F29" i="36" s="1"/>
  <c r="E28" i="36"/>
  <c r="F28" i="36" s="1"/>
  <c r="E27" i="36"/>
  <c r="F27" i="36" s="1"/>
  <c r="E26" i="36"/>
  <c r="F26" i="36" s="1"/>
  <c r="E25" i="36"/>
  <c r="F25" i="36" s="1"/>
  <c r="E24" i="36"/>
  <c r="F24" i="36" s="1"/>
  <c r="E23" i="36"/>
  <c r="F23" i="36" s="1"/>
  <c r="E22" i="36"/>
  <c r="F22" i="36" s="1"/>
  <c r="E21" i="36"/>
  <c r="F21" i="36" s="1"/>
  <c r="E20" i="36"/>
  <c r="F20" i="36" s="1"/>
  <c r="E19" i="36"/>
  <c r="F19" i="36" s="1"/>
  <c r="E18" i="36"/>
  <c r="F18" i="36" s="1"/>
  <c r="E17" i="36"/>
  <c r="F17" i="36" s="1"/>
  <c r="E16" i="36"/>
  <c r="F16" i="36" s="1"/>
  <c r="E15" i="36"/>
  <c r="F15" i="36" s="1"/>
  <c r="E14" i="36"/>
  <c r="F14" i="36" s="1"/>
  <c r="E13" i="36"/>
  <c r="F13" i="36" s="1"/>
  <c r="E12" i="36"/>
  <c r="F12" i="36" s="1"/>
  <c r="E11" i="36"/>
  <c r="F11" i="36" s="1"/>
  <c r="E10" i="36"/>
  <c r="F10" i="36" s="1"/>
  <c r="E9" i="36"/>
  <c r="F9" i="36" s="1"/>
  <c r="E8" i="36"/>
  <c r="F8" i="36" s="1"/>
  <c r="J7" i="36"/>
  <c r="E7" i="36"/>
  <c r="F7" i="36" s="1"/>
  <c r="J6" i="36"/>
  <c r="E6" i="36"/>
  <c r="F6" i="36" s="1"/>
  <c r="E5" i="36"/>
  <c r="F5" i="36" s="1"/>
  <c r="J4" i="36"/>
  <c r="J5" i="36" s="1"/>
  <c r="E4" i="36"/>
  <c r="F4" i="36" s="1"/>
  <c r="J3" i="36"/>
  <c r="E3" i="36"/>
  <c r="F3" i="36" s="1"/>
  <c r="J4" i="35"/>
  <c r="J5" i="35" s="1"/>
  <c r="J7" i="35"/>
  <c r="J6" i="35"/>
  <c r="J3" i="35"/>
  <c r="E2160" i="35"/>
  <c r="F2160" i="35" s="1"/>
  <c r="E2159" i="35"/>
  <c r="F2159" i="35" s="1"/>
  <c r="E2158" i="35"/>
  <c r="F2158" i="35" s="1"/>
  <c r="E2157" i="35"/>
  <c r="F2157" i="35" s="1"/>
  <c r="E2156" i="35"/>
  <c r="F2156" i="35" s="1"/>
  <c r="E2155" i="35"/>
  <c r="F2155" i="35" s="1"/>
  <c r="E2154" i="35"/>
  <c r="F2154" i="35" s="1"/>
  <c r="E2153" i="35"/>
  <c r="F2153" i="35" s="1"/>
  <c r="E2152" i="35"/>
  <c r="F2152" i="35" s="1"/>
  <c r="E2151" i="35"/>
  <c r="F2151" i="35" s="1"/>
  <c r="E2150" i="35"/>
  <c r="F2150" i="35" s="1"/>
  <c r="E2149" i="35"/>
  <c r="F2149" i="35" s="1"/>
  <c r="E2148" i="35"/>
  <c r="F2148" i="35" s="1"/>
  <c r="E2147" i="35"/>
  <c r="F2147" i="35" s="1"/>
  <c r="E2146" i="35"/>
  <c r="F2146" i="35" s="1"/>
  <c r="E2145" i="35"/>
  <c r="F2145" i="35" s="1"/>
  <c r="E2144" i="35"/>
  <c r="F2144" i="35" s="1"/>
  <c r="E2143" i="35"/>
  <c r="F2143" i="35" s="1"/>
  <c r="E2142" i="35"/>
  <c r="F2142" i="35" s="1"/>
  <c r="E2141" i="35"/>
  <c r="F2141" i="35" s="1"/>
  <c r="E2140" i="35"/>
  <c r="F2140" i="35" s="1"/>
  <c r="E2139" i="35"/>
  <c r="F2139" i="35" s="1"/>
  <c r="E2138" i="35"/>
  <c r="F2138" i="35" s="1"/>
  <c r="E2137" i="35"/>
  <c r="F2137" i="35" s="1"/>
  <c r="E2136" i="35"/>
  <c r="F2136" i="35" s="1"/>
  <c r="E2135" i="35"/>
  <c r="F2135" i="35" s="1"/>
  <c r="E2134" i="35"/>
  <c r="F2134" i="35" s="1"/>
  <c r="E2133" i="35"/>
  <c r="F2133" i="35" s="1"/>
  <c r="E2132" i="35"/>
  <c r="F2132" i="35" s="1"/>
  <c r="E2131" i="35"/>
  <c r="F2131" i="35" s="1"/>
  <c r="E2130" i="35"/>
  <c r="F2130" i="35" s="1"/>
  <c r="E2129" i="35"/>
  <c r="F2129" i="35" s="1"/>
  <c r="E2128" i="35"/>
  <c r="F2128" i="35" s="1"/>
  <c r="E2127" i="35"/>
  <c r="F2127" i="35" s="1"/>
  <c r="E2126" i="35"/>
  <c r="F2126" i="35" s="1"/>
  <c r="E2125" i="35"/>
  <c r="F2125" i="35" s="1"/>
  <c r="E2124" i="35"/>
  <c r="F2124" i="35" s="1"/>
  <c r="E2123" i="35"/>
  <c r="F2123" i="35" s="1"/>
  <c r="E2122" i="35"/>
  <c r="F2122" i="35" s="1"/>
  <c r="E2121" i="35"/>
  <c r="F2121" i="35" s="1"/>
  <c r="E2120" i="35"/>
  <c r="F2120" i="35" s="1"/>
  <c r="E2119" i="35"/>
  <c r="F2119" i="35" s="1"/>
  <c r="E2118" i="35"/>
  <c r="F2118" i="35" s="1"/>
  <c r="E2117" i="35"/>
  <c r="F2117" i="35" s="1"/>
  <c r="E2116" i="35"/>
  <c r="F2116" i="35" s="1"/>
  <c r="E2115" i="35"/>
  <c r="F2115" i="35" s="1"/>
  <c r="E2114" i="35"/>
  <c r="F2114" i="35" s="1"/>
  <c r="E2113" i="35"/>
  <c r="F2113" i="35" s="1"/>
  <c r="E2112" i="35"/>
  <c r="F2112" i="35" s="1"/>
  <c r="E2111" i="35"/>
  <c r="F2111" i="35" s="1"/>
  <c r="E2110" i="35"/>
  <c r="F2110" i="35" s="1"/>
  <c r="E2109" i="35"/>
  <c r="F2109" i="35" s="1"/>
  <c r="E2108" i="35"/>
  <c r="F2108" i="35" s="1"/>
  <c r="E2107" i="35"/>
  <c r="F2107" i="35" s="1"/>
  <c r="E2106" i="35"/>
  <c r="F2106" i="35" s="1"/>
  <c r="E2105" i="35"/>
  <c r="F2105" i="35" s="1"/>
  <c r="E2104" i="35"/>
  <c r="F2104" i="35" s="1"/>
  <c r="E2103" i="35"/>
  <c r="F2103" i="35" s="1"/>
  <c r="E2102" i="35"/>
  <c r="F2102" i="35" s="1"/>
  <c r="E2101" i="35"/>
  <c r="F2101" i="35" s="1"/>
  <c r="E2100" i="35"/>
  <c r="F2100" i="35" s="1"/>
  <c r="E2099" i="35"/>
  <c r="F2099" i="35" s="1"/>
  <c r="E2098" i="35"/>
  <c r="F2098" i="35" s="1"/>
  <c r="E2097" i="35"/>
  <c r="F2097" i="35" s="1"/>
  <c r="E2096" i="35"/>
  <c r="F2096" i="35" s="1"/>
  <c r="E2095" i="35"/>
  <c r="F2095" i="35" s="1"/>
  <c r="E2094" i="35"/>
  <c r="F2094" i="35" s="1"/>
  <c r="E2093" i="35"/>
  <c r="F2093" i="35" s="1"/>
  <c r="E2092" i="35"/>
  <c r="F2092" i="35" s="1"/>
  <c r="E2091" i="35"/>
  <c r="F2091" i="35" s="1"/>
  <c r="E2090" i="35"/>
  <c r="F2090" i="35" s="1"/>
  <c r="E2089" i="35"/>
  <c r="F2089" i="35" s="1"/>
  <c r="E2088" i="35"/>
  <c r="F2088" i="35" s="1"/>
  <c r="E2087" i="35"/>
  <c r="F2087" i="35" s="1"/>
  <c r="E2086" i="35"/>
  <c r="F2086" i="35" s="1"/>
  <c r="E2085" i="35"/>
  <c r="F2085" i="35" s="1"/>
  <c r="E2084" i="35"/>
  <c r="F2084" i="35" s="1"/>
  <c r="E2083" i="35"/>
  <c r="F2083" i="35" s="1"/>
  <c r="E2082" i="35"/>
  <c r="F2082" i="35" s="1"/>
  <c r="E2081" i="35"/>
  <c r="F2081" i="35" s="1"/>
  <c r="E2080" i="35"/>
  <c r="F2080" i="35" s="1"/>
  <c r="E2079" i="35"/>
  <c r="F2079" i="35" s="1"/>
  <c r="E2078" i="35"/>
  <c r="F2078" i="35" s="1"/>
  <c r="E2077" i="35"/>
  <c r="F2077" i="35" s="1"/>
  <c r="E2076" i="35"/>
  <c r="F2076" i="35" s="1"/>
  <c r="E2075" i="35"/>
  <c r="F2075" i="35" s="1"/>
  <c r="E2074" i="35"/>
  <c r="F2074" i="35" s="1"/>
  <c r="E2073" i="35"/>
  <c r="F2073" i="35" s="1"/>
  <c r="E2072" i="35"/>
  <c r="F2072" i="35" s="1"/>
  <c r="E2071" i="35"/>
  <c r="F2071" i="35" s="1"/>
  <c r="E2070" i="35"/>
  <c r="F2070" i="35" s="1"/>
  <c r="E2069" i="35"/>
  <c r="F2069" i="35" s="1"/>
  <c r="E2068" i="35"/>
  <c r="F2068" i="35" s="1"/>
  <c r="E2067" i="35"/>
  <c r="F2067" i="35" s="1"/>
  <c r="E2066" i="35"/>
  <c r="F2066" i="35" s="1"/>
  <c r="E2065" i="35"/>
  <c r="F2065" i="35" s="1"/>
  <c r="E2064" i="35"/>
  <c r="F2064" i="35" s="1"/>
  <c r="E2063" i="35"/>
  <c r="F2063" i="35" s="1"/>
  <c r="E2062" i="35"/>
  <c r="F2062" i="35" s="1"/>
  <c r="E2061" i="35"/>
  <c r="F2061" i="35" s="1"/>
  <c r="E2060" i="35"/>
  <c r="F2060" i="35" s="1"/>
  <c r="E2059" i="35"/>
  <c r="F2059" i="35" s="1"/>
  <c r="E2058" i="35"/>
  <c r="F2058" i="35" s="1"/>
  <c r="E2057" i="35"/>
  <c r="F2057" i="35" s="1"/>
  <c r="E2056" i="35"/>
  <c r="F2056" i="35" s="1"/>
  <c r="E2055" i="35"/>
  <c r="F2055" i="35" s="1"/>
  <c r="E2054" i="35"/>
  <c r="F2054" i="35" s="1"/>
  <c r="E2053" i="35"/>
  <c r="F2053" i="35" s="1"/>
  <c r="E2052" i="35"/>
  <c r="F2052" i="35" s="1"/>
  <c r="E2051" i="35"/>
  <c r="F2051" i="35" s="1"/>
  <c r="E2050" i="35"/>
  <c r="F2050" i="35" s="1"/>
  <c r="E2049" i="35"/>
  <c r="F2049" i="35" s="1"/>
  <c r="E2048" i="35"/>
  <c r="F2048" i="35" s="1"/>
  <c r="E2047" i="35"/>
  <c r="F2047" i="35" s="1"/>
  <c r="E2046" i="35"/>
  <c r="F2046" i="35" s="1"/>
  <c r="E2045" i="35"/>
  <c r="F2045" i="35" s="1"/>
  <c r="E2044" i="35"/>
  <c r="F2044" i="35" s="1"/>
  <c r="E2043" i="35"/>
  <c r="F2043" i="35" s="1"/>
  <c r="E2042" i="35"/>
  <c r="F2042" i="35" s="1"/>
  <c r="E2041" i="35"/>
  <c r="F2041" i="35" s="1"/>
  <c r="E2040" i="35"/>
  <c r="F2040" i="35" s="1"/>
  <c r="E2039" i="35"/>
  <c r="F2039" i="35" s="1"/>
  <c r="E2038" i="35"/>
  <c r="F2038" i="35" s="1"/>
  <c r="E2037" i="35"/>
  <c r="F2037" i="35" s="1"/>
  <c r="E2036" i="35"/>
  <c r="F2036" i="35" s="1"/>
  <c r="E2035" i="35"/>
  <c r="F2035" i="35" s="1"/>
  <c r="E2034" i="35"/>
  <c r="F2034" i="35" s="1"/>
  <c r="E2033" i="35"/>
  <c r="F2033" i="35" s="1"/>
  <c r="E2032" i="35"/>
  <c r="F2032" i="35" s="1"/>
  <c r="E2031" i="35"/>
  <c r="F2031" i="35" s="1"/>
  <c r="E2030" i="35"/>
  <c r="F2030" i="35" s="1"/>
  <c r="E2029" i="35"/>
  <c r="F2029" i="35" s="1"/>
  <c r="E2028" i="35"/>
  <c r="F2028" i="35" s="1"/>
  <c r="E2027" i="35"/>
  <c r="F2027" i="35" s="1"/>
  <c r="E2026" i="35"/>
  <c r="F2026" i="35" s="1"/>
  <c r="E2025" i="35"/>
  <c r="F2025" i="35" s="1"/>
  <c r="E2024" i="35"/>
  <c r="F2024" i="35" s="1"/>
  <c r="E2023" i="35"/>
  <c r="F2023" i="35" s="1"/>
  <c r="E2022" i="35"/>
  <c r="F2022" i="35" s="1"/>
  <c r="E2021" i="35"/>
  <c r="F2021" i="35" s="1"/>
  <c r="E2020" i="35"/>
  <c r="F2020" i="35" s="1"/>
  <c r="E2019" i="35"/>
  <c r="F2019" i="35" s="1"/>
  <c r="E2018" i="35"/>
  <c r="F2018" i="35" s="1"/>
  <c r="E2017" i="35"/>
  <c r="F2017" i="35" s="1"/>
  <c r="E2016" i="35"/>
  <c r="F2016" i="35" s="1"/>
  <c r="E2015" i="35"/>
  <c r="F2015" i="35" s="1"/>
  <c r="E2014" i="35"/>
  <c r="F2014" i="35" s="1"/>
  <c r="E2013" i="35"/>
  <c r="F2013" i="35" s="1"/>
  <c r="E2012" i="35"/>
  <c r="F2012" i="35" s="1"/>
  <c r="E2011" i="35"/>
  <c r="F2011" i="35" s="1"/>
  <c r="E2010" i="35"/>
  <c r="F2010" i="35" s="1"/>
  <c r="E2009" i="35"/>
  <c r="F2009" i="35" s="1"/>
  <c r="E2008" i="35"/>
  <c r="F2008" i="35" s="1"/>
  <c r="E2007" i="35"/>
  <c r="F2007" i="35" s="1"/>
  <c r="E2006" i="35"/>
  <c r="F2006" i="35" s="1"/>
  <c r="E2005" i="35"/>
  <c r="F2005" i="35" s="1"/>
  <c r="E2004" i="35"/>
  <c r="F2004" i="35" s="1"/>
  <c r="E2003" i="35"/>
  <c r="F2003" i="35" s="1"/>
  <c r="E2002" i="35"/>
  <c r="F2002" i="35" s="1"/>
  <c r="E2001" i="35"/>
  <c r="F2001" i="35" s="1"/>
  <c r="E2000" i="35"/>
  <c r="F2000" i="35" s="1"/>
  <c r="E1999" i="35"/>
  <c r="F1999" i="35" s="1"/>
  <c r="E1998" i="35"/>
  <c r="F1998" i="35" s="1"/>
  <c r="E1997" i="35"/>
  <c r="F1997" i="35" s="1"/>
  <c r="E1996" i="35"/>
  <c r="F1996" i="35" s="1"/>
  <c r="E1995" i="35"/>
  <c r="F1995" i="35" s="1"/>
  <c r="E1994" i="35"/>
  <c r="F1994" i="35" s="1"/>
  <c r="E1993" i="35"/>
  <c r="F1993" i="35" s="1"/>
  <c r="E1992" i="35"/>
  <c r="F1992" i="35" s="1"/>
  <c r="E1991" i="35"/>
  <c r="F1991" i="35" s="1"/>
  <c r="E1990" i="35"/>
  <c r="F1990" i="35" s="1"/>
  <c r="E1989" i="35"/>
  <c r="F1989" i="35" s="1"/>
  <c r="E1988" i="35"/>
  <c r="F1988" i="35" s="1"/>
  <c r="E1987" i="35"/>
  <c r="F1987" i="35" s="1"/>
  <c r="E1986" i="35"/>
  <c r="F1986" i="35" s="1"/>
  <c r="E1985" i="35"/>
  <c r="F1985" i="35" s="1"/>
  <c r="E1984" i="35"/>
  <c r="F1984" i="35" s="1"/>
  <c r="E1983" i="35"/>
  <c r="F1983" i="35" s="1"/>
  <c r="E1982" i="35"/>
  <c r="F1982" i="35" s="1"/>
  <c r="E1981" i="35"/>
  <c r="F1981" i="35" s="1"/>
  <c r="E1980" i="35"/>
  <c r="F1980" i="35" s="1"/>
  <c r="E1979" i="35"/>
  <c r="F1979" i="35" s="1"/>
  <c r="E1978" i="35"/>
  <c r="F1978" i="35" s="1"/>
  <c r="E1977" i="35"/>
  <c r="F1977" i="35" s="1"/>
  <c r="E1976" i="35"/>
  <c r="F1976" i="35" s="1"/>
  <c r="E1975" i="35"/>
  <c r="F1975" i="35" s="1"/>
  <c r="E1974" i="35"/>
  <c r="F1974" i="35" s="1"/>
  <c r="E1973" i="35"/>
  <c r="F1973" i="35" s="1"/>
  <c r="E1972" i="35"/>
  <c r="F1972" i="35" s="1"/>
  <c r="E1971" i="35"/>
  <c r="F1971" i="35" s="1"/>
  <c r="E1970" i="35"/>
  <c r="F1970" i="35" s="1"/>
  <c r="E1969" i="35"/>
  <c r="F1969" i="35" s="1"/>
  <c r="E1968" i="35"/>
  <c r="F1968" i="35" s="1"/>
  <c r="E1967" i="35"/>
  <c r="F1967" i="35" s="1"/>
  <c r="E1966" i="35"/>
  <c r="F1966" i="35" s="1"/>
  <c r="E1965" i="35"/>
  <c r="F1965" i="35" s="1"/>
  <c r="E1964" i="35"/>
  <c r="F1964" i="35" s="1"/>
  <c r="E1963" i="35"/>
  <c r="F1963" i="35" s="1"/>
  <c r="E1962" i="35"/>
  <c r="F1962" i="35" s="1"/>
  <c r="E1961" i="35"/>
  <c r="F1961" i="35" s="1"/>
  <c r="E1960" i="35"/>
  <c r="F1960" i="35" s="1"/>
  <c r="E1959" i="35"/>
  <c r="F1959" i="35" s="1"/>
  <c r="E1958" i="35"/>
  <c r="F1958" i="35" s="1"/>
  <c r="E1957" i="35"/>
  <c r="F1957" i="35" s="1"/>
  <c r="E1956" i="35"/>
  <c r="F1956" i="35" s="1"/>
  <c r="E1955" i="35"/>
  <c r="F1955" i="35" s="1"/>
  <c r="E1954" i="35"/>
  <c r="F1954" i="35" s="1"/>
  <c r="E1953" i="35"/>
  <c r="F1953" i="35" s="1"/>
  <c r="E1952" i="35"/>
  <c r="F1952" i="35" s="1"/>
  <c r="E1951" i="35"/>
  <c r="F1951" i="35" s="1"/>
  <c r="E1950" i="35"/>
  <c r="F1950" i="35" s="1"/>
  <c r="E1949" i="35"/>
  <c r="F1949" i="35" s="1"/>
  <c r="E1948" i="35"/>
  <c r="F1948" i="35" s="1"/>
  <c r="E1947" i="35"/>
  <c r="F1947" i="35" s="1"/>
  <c r="E1946" i="35"/>
  <c r="F1946" i="35" s="1"/>
  <c r="E1945" i="35"/>
  <c r="F1945" i="35" s="1"/>
  <c r="E1944" i="35"/>
  <c r="F1944" i="35" s="1"/>
  <c r="E1943" i="35"/>
  <c r="F1943" i="35" s="1"/>
  <c r="E1942" i="35"/>
  <c r="F1942" i="35" s="1"/>
  <c r="E1941" i="35"/>
  <c r="F1941" i="35" s="1"/>
  <c r="E1940" i="35"/>
  <c r="F1940" i="35" s="1"/>
  <c r="E1939" i="35"/>
  <c r="F1939" i="35" s="1"/>
  <c r="E1938" i="35"/>
  <c r="F1938" i="35" s="1"/>
  <c r="E1937" i="35"/>
  <c r="F1937" i="35" s="1"/>
  <c r="E1936" i="35"/>
  <c r="F1936" i="35" s="1"/>
  <c r="E1935" i="35"/>
  <c r="F1935" i="35" s="1"/>
  <c r="E1934" i="35"/>
  <c r="F1934" i="35" s="1"/>
  <c r="E1933" i="35"/>
  <c r="F1933" i="35" s="1"/>
  <c r="E1932" i="35"/>
  <c r="F1932" i="35" s="1"/>
  <c r="E1931" i="35"/>
  <c r="F1931" i="35" s="1"/>
  <c r="E1930" i="35"/>
  <c r="F1930" i="35" s="1"/>
  <c r="E1929" i="35"/>
  <c r="F1929" i="35" s="1"/>
  <c r="E1928" i="35"/>
  <c r="F1928" i="35" s="1"/>
  <c r="E1927" i="35"/>
  <c r="F1927" i="35" s="1"/>
  <c r="E1926" i="35"/>
  <c r="F1926" i="35" s="1"/>
  <c r="E1925" i="35"/>
  <c r="F1925" i="35" s="1"/>
  <c r="E1924" i="35"/>
  <c r="F1924" i="35" s="1"/>
  <c r="E1923" i="35"/>
  <c r="F1923" i="35" s="1"/>
  <c r="E1922" i="35"/>
  <c r="F1922" i="35" s="1"/>
  <c r="E1921" i="35"/>
  <c r="F1921" i="35" s="1"/>
  <c r="E1920" i="35"/>
  <c r="F1920" i="35" s="1"/>
  <c r="E1919" i="35"/>
  <c r="F1919" i="35" s="1"/>
  <c r="E1918" i="35"/>
  <c r="F1918" i="35" s="1"/>
  <c r="E1917" i="35"/>
  <c r="F1917" i="35" s="1"/>
  <c r="E1916" i="35"/>
  <c r="F1916" i="35" s="1"/>
  <c r="E1915" i="35"/>
  <c r="F1915" i="35" s="1"/>
  <c r="E1914" i="35"/>
  <c r="F1914" i="35" s="1"/>
  <c r="E1913" i="35"/>
  <c r="F1913" i="35" s="1"/>
  <c r="E1912" i="35"/>
  <c r="F1912" i="35" s="1"/>
  <c r="E1911" i="35"/>
  <c r="F1911" i="35" s="1"/>
  <c r="E1910" i="35"/>
  <c r="F1910" i="35" s="1"/>
  <c r="E1909" i="35"/>
  <c r="F1909" i="35" s="1"/>
  <c r="E1908" i="35"/>
  <c r="F1908" i="35" s="1"/>
  <c r="E1907" i="35"/>
  <c r="F1907" i="35" s="1"/>
  <c r="E1906" i="35"/>
  <c r="F1906" i="35" s="1"/>
  <c r="E1905" i="35"/>
  <c r="F1905" i="35" s="1"/>
  <c r="E1904" i="35"/>
  <c r="F1904" i="35" s="1"/>
  <c r="E1903" i="35"/>
  <c r="F1903" i="35" s="1"/>
  <c r="E1902" i="35"/>
  <c r="F1902" i="35" s="1"/>
  <c r="E1901" i="35"/>
  <c r="F1901" i="35" s="1"/>
  <c r="E1900" i="35"/>
  <c r="F1900" i="35" s="1"/>
  <c r="E1899" i="35"/>
  <c r="F1899" i="35" s="1"/>
  <c r="E1898" i="35"/>
  <c r="F1898" i="35" s="1"/>
  <c r="E1897" i="35"/>
  <c r="F1897" i="35" s="1"/>
  <c r="E1896" i="35"/>
  <c r="F1896" i="35" s="1"/>
  <c r="E1895" i="35"/>
  <c r="F1895" i="35" s="1"/>
  <c r="E1894" i="35"/>
  <c r="F1894" i="35" s="1"/>
  <c r="E1893" i="35"/>
  <c r="F1893" i="35" s="1"/>
  <c r="E1892" i="35"/>
  <c r="F1892" i="35" s="1"/>
  <c r="E1891" i="35"/>
  <c r="F1891" i="35" s="1"/>
  <c r="E1890" i="35"/>
  <c r="F1890" i="35" s="1"/>
  <c r="E1889" i="35"/>
  <c r="F1889" i="35" s="1"/>
  <c r="E1888" i="35"/>
  <c r="F1888" i="35" s="1"/>
  <c r="E1887" i="35"/>
  <c r="F1887" i="35" s="1"/>
  <c r="E1886" i="35"/>
  <c r="F1886" i="35" s="1"/>
  <c r="E1885" i="35"/>
  <c r="F1885" i="35" s="1"/>
  <c r="E1884" i="35"/>
  <c r="F1884" i="35" s="1"/>
  <c r="E1883" i="35"/>
  <c r="F1883" i="35" s="1"/>
  <c r="E1882" i="35"/>
  <c r="F1882" i="35" s="1"/>
  <c r="E1881" i="35"/>
  <c r="F1881" i="35" s="1"/>
  <c r="E1880" i="35"/>
  <c r="F1880" i="35" s="1"/>
  <c r="E1879" i="35"/>
  <c r="F1879" i="35" s="1"/>
  <c r="E1878" i="35"/>
  <c r="F1878" i="35" s="1"/>
  <c r="E1877" i="35"/>
  <c r="F1877" i="35" s="1"/>
  <c r="E1876" i="35"/>
  <c r="F1876" i="35" s="1"/>
  <c r="E1875" i="35"/>
  <c r="F1875" i="35" s="1"/>
  <c r="E1874" i="35"/>
  <c r="F1874" i="35" s="1"/>
  <c r="E1873" i="35"/>
  <c r="F1873" i="35" s="1"/>
  <c r="E1872" i="35"/>
  <c r="F1872" i="35" s="1"/>
  <c r="E1871" i="35"/>
  <c r="F1871" i="35" s="1"/>
  <c r="E1870" i="35"/>
  <c r="F1870" i="35" s="1"/>
  <c r="E1869" i="35"/>
  <c r="F1869" i="35" s="1"/>
  <c r="E1868" i="35"/>
  <c r="F1868" i="35" s="1"/>
  <c r="E1867" i="35"/>
  <c r="F1867" i="35" s="1"/>
  <c r="E1866" i="35"/>
  <c r="F1866" i="35" s="1"/>
  <c r="E1865" i="35"/>
  <c r="F1865" i="35" s="1"/>
  <c r="E1864" i="35"/>
  <c r="F1864" i="35" s="1"/>
  <c r="E1863" i="35"/>
  <c r="F1863" i="35" s="1"/>
  <c r="E1862" i="35"/>
  <c r="F1862" i="35" s="1"/>
  <c r="E1861" i="35"/>
  <c r="F1861" i="35" s="1"/>
  <c r="E1860" i="35"/>
  <c r="F1860" i="35" s="1"/>
  <c r="E1859" i="35"/>
  <c r="F1859" i="35" s="1"/>
  <c r="E1858" i="35"/>
  <c r="F1858" i="35" s="1"/>
  <c r="E1857" i="35"/>
  <c r="F1857" i="35" s="1"/>
  <c r="E1856" i="35"/>
  <c r="F1856" i="35" s="1"/>
  <c r="E1855" i="35"/>
  <c r="F1855" i="35" s="1"/>
  <c r="E1854" i="35"/>
  <c r="F1854" i="35" s="1"/>
  <c r="E1853" i="35"/>
  <c r="F1853" i="35" s="1"/>
  <c r="E1852" i="35"/>
  <c r="F1852" i="35" s="1"/>
  <c r="E1851" i="35"/>
  <c r="F1851" i="35" s="1"/>
  <c r="E1850" i="35"/>
  <c r="F1850" i="35" s="1"/>
  <c r="E1849" i="35"/>
  <c r="F1849" i="35" s="1"/>
  <c r="E1848" i="35"/>
  <c r="F1848" i="35" s="1"/>
  <c r="E1847" i="35"/>
  <c r="F1847" i="35" s="1"/>
  <c r="E1846" i="35"/>
  <c r="F1846" i="35" s="1"/>
  <c r="E1845" i="35"/>
  <c r="F1845" i="35" s="1"/>
  <c r="E1844" i="35"/>
  <c r="F1844" i="35" s="1"/>
  <c r="E1843" i="35"/>
  <c r="F1843" i="35" s="1"/>
  <c r="E1842" i="35"/>
  <c r="F1842" i="35" s="1"/>
  <c r="E1841" i="35"/>
  <c r="F1841" i="35" s="1"/>
  <c r="E1840" i="35"/>
  <c r="F1840" i="35" s="1"/>
  <c r="E1839" i="35"/>
  <c r="F1839" i="35" s="1"/>
  <c r="E1838" i="35"/>
  <c r="F1838" i="35" s="1"/>
  <c r="E1837" i="35"/>
  <c r="F1837" i="35" s="1"/>
  <c r="E1836" i="35"/>
  <c r="F1836" i="35" s="1"/>
  <c r="E1835" i="35"/>
  <c r="F1835" i="35" s="1"/>
  <c r="E1834" i="35"/>
  <c r="F1834" i="35" s="1"/>
  <c r="E1833" i="35"/>
  <c r="F1833" i="35" s="1"/>
  <c r="E1832" i="35"/>
  <c r="F1832" i="35" s="1"/>
  <c r="E1831" i="35"/>
  <c r="F1831" i="35" s="1"/>
  <c r="E1830" i="35"/>
  <c r="F1830" i="35" s="1"/>
  <c r="E1829" i="35"/>
  <c r="F1829" i="35" s="1"/>
  <c r="E1828" i="35"/>
  <c r="F1828" i="35" s="1"/>
  <c r="E1827" i="35"/>
  <c r="F1827" i="35" s="1"/>
  <c r="E1826" i="35"/>
  <c r="F1826" i="35" s="1"/>
  <c r="E1825" i="35"/>
  <c r="F1825" i="35" s="1"/>
  <c r="E1824" i="35"/>
  <c r="F1824" i="35" s="1"/>
  <c r="E1823" i="35"/>
  <c r="F1823" i="35" s="1"/>
  <c r="E1822" i="35"/>
  <c r="F1822" i="35" s="1"/>
  <c r="E1821" i="35"/>
  <c r="F1821" i="35" s="1"/>
  <c r="E1820" i="35"/>
  <c r="F1820" i="35" s="1"/>
  <c r="E1819" i="35"/>
  <c r="F1819" i="35" s="1"/>
  <c r="E1818" i="35"/>
  <c r="F1818" i="35" s="1"/>
  <c r="E1817" i="35"/>
  <c r="F1817" i="35" s="1"/>
  <c r="E1816" i="35"/>
  <c r="F1816" i="35" s="1"/>
  <c r="E1815" i="35"/>
  <c r="F1815" i="35" s="1"/>
  <c r="E1814" i="35"/>
  <c r="F1814" i="35" s="1"/>
  <c r="E1813" i="35"/>
  <c r="F1813" i="35" s="1"/>
  <c r="E1812" i="35"/>
  <c r="F1812" i="35" s="1"/>
  <c r="E1811" i="35"/>
  <c r="F1811" i="35" s="1"/>
  <c r="E1810" i="35"/>
  <c r="F1810" i="35" s="1"/>
  <c r="E1809" i="35"/>
  <c r="F1809" i="35" s="1"/>
  <c r="E1808" i="35"/>
  <c r="F1808" i="35" s="1"/>
  <c r="E1807" i="35"/>
  <c r="F1807" i="35" s="1"/>
  <c r="E1806" i="35"/>
  <c r="F1806" i="35" s="1"/>
  <c r="E1805" i="35"/>
  <c r="F1805" i="35" s="1"/>
  <c r="E1804" i="35"/>
  <c r="F1804" i="35" s="1"/>
  <c r="E1803" i="35"/>
  <c r="F1803" i="35" s="1"/>
  <c r="E1802" i="35"/>
  <c r="F1802" i="35" s="1"/>
  <c r="E1801" i="35"/>
  <c r="F1801" i="35" s="1"/>
  <c r="E1800" i="35"/>
  <c r="F1800" i="35" s="1"/>
  <c r="E1799" i="35"/>
  <c r="F1799" i="35" s="1"/>
  <c r="E1798" i="35"/>
  <c r="F1798" i="35" s="1"/>
  <c r="E1797" i="35"/>
  <c r="F1797" i="35" s="1"/>
  <c r="E1796" i="35"/>
  <c r="F1796" i="35" s="1"/>
  <c r="E1795" i="35"/>
  <c r="F1795" i="35" s="1"/>
  <c r="E1794" i="35"/>
  <c r="F1794" i="35" s="1"/>
  <c r="E1793" i="35"/>
  <c r="F1793" i="35" s="1"/>
  <c r="E1792" i="35"/>
  <c r="F1792" i="35" s="1"/>
  <c r="E1791" i="35"/>
  <c r="F1791" i="35" s="1"/>
  <c r="E1790" i="35"/>
  <c r="F1790" i="35" s="1"/>
  <c r="E1789" i="35"/>
  <c r="F1789" i="35" s="1"/>
  <c r="E1788" i="35"/>
  <c r="F1788" i="35" s="1"/>
  <c r="E1787" i="35"/>
  <c r="F1787" i="35" s="1"/>
  <c r="E1786" i="35"/>
  <c r="F1786" i="35" s="1"/>
  <c r="E1785" i="35"/>
  <c r="F1785" i="35" s="1"/>
  <c r="E1784" i="35"/>
  <c r="F1784" i="35" s="1"/>
  <c r="E1783" i="35"/>
  <c r="F1783" i="35" s="1"/>
  <c r="E1782" i="35"/>
  <c r="F1782" i="35" s="1"/>
  <c r="E1781" i="35"/>
  <c r="F1781" i="35" s="1"/>
  <c r="E1780" i="35"/>
  <c r="F1780" i="35" s="1"/>
  <c r="E1779" i="35"/>
  <c r="F1779" i="35" s="1"/>
  <c r="E1778" i="35"/>
  <c r="F1778" i="35" s="1"/>
  <c r="E1777" i="35"/>
  <c r="F1777" i="35" s="1"/>
  <c r="E1776" i="35"/>
  <c r="F1776" i="35" s="1"/>
  <c r="E1775" i="35"/>
  <c r="F1775" i="35" s="1"/>
  <c r="E1774" i="35"/>
  <c r="F1774" i="35" s="1"/>
  <c r="E1773" i="35"/>
  <c r="F1773" i="35" s="1"/>
  <c r="E1772" i="35"/>
  <c r="F1772" i="35" s="1"/>
  <c r="E1771" i="35"/>
  <c r="F1771" i="35" s="1"/>
  <c r="E1770" i="35"/>
  <c r="F1770" i="35" s="1"/>
  <c r="E1769" i="35"/>
  <c r="F1769" i="35" s="1"/>
  <c r="E1768" i="35"/>
  <c r="F1768" i="35" s="1"/>
  <c r="E1767" i="35"/>
  <c r="F1767" i="35" s="1"/>
  <c r="E1766" i="35"/>
  <c r="F1766" i="35" s="1"/>
  <c r="E1765" i="35"/>
  <c r="F1765" i="35" s="1"/>
  <c r="E1764" i="35"/>
  <c r="F1764" i="35" s="1"/>
  <c r="E1763" i="35"/>
  <c r="F1763" i="35" s="1"/>
  <c r="E1762" i="35"/>
  <c r="F1762" i="35" s="1"/>
  <c r="E1761" i="35"/>
  <c r="F1761" i="35" s="1"/>
  <c r="E1760" i="35"/>
  <c r="F1760" i="35" s="1"/>
  <c r="E1759" i="35"/>
  <c r="F1759" i="35" s="1"/>
  <c r="E1758" i="35"/>
  <c r="F1758" i="35" s="1"/>
  <c r="E1757" i="35"/>
  <c r="F1757" i="35" s="1"/>
  <c r="E1756" i="35"/>
  <c r="F1756" i="35" s="1"/>
  <c r="E1755" i="35"/>
  <c r="F1755" i="35" s="1"/>
  <c r="E1754" i="35"/>
  <c r="F1754" i="35" s="1"/>
  <c r="E1753" i="35"/>
  <c r="F1753" i="35" s="1"/>
  <c r="E1752" i="35"/>
  <c r="F1752" i="35" s="1"/>
  <c r="E1751" i="35"/>
  <c r="F1751" i="35" s="1"/>
  <c r="E1750" i="35"/>
  <c r="F1750" i="35" s="1"/>
  <c r="E1749" i="35"/>
  <c r="F1749" i="35" s="1"/>
  <c r="E1748" i="35"/>
  <c r="F1748" i="35" s="1"/>
  <c r="E1747" i="35"/>
  <c r="F1747" i="35" s="1"/>
  <c r="E1746" i="35"/>
  <c r="F1746" i="35" s="1"/>
  <c r="E1745" i="35"/>
  <c r="F1745" i="35" s="1"/>
  <c r="E1744" i="35"/>
  <c r="F1744" i="35" s="1"/>
  <c r="E1743" i="35"/>
  <c r="F1743" i="35" s="1"/>
  <c r="E1742" i="35"/>
  <c r="F1742" i="35" s="1"/>
  <c r="E1741" i="35"/>
  <c r="F1741" i="35" s="1"/>
  <c r="E1740" i="35"/>
  <c r="F1740" i="35" s="1"/>
  <c r="E1739" i="35"/>
  <c r="F1739" i="35" s="1"/>
  <c r="E1738" i="35"/>
  <c r="F1738" i="35" s="1"/>
  <c r="E1737" i="35"/>
  <c r="F1737" i="35" s="1"/>
  <c r="E1736" i="35"/>
  <c r="F1736" i="35" s="1"/>
  <c r="E1735" i="35"/>
  <c r="F1735" i="35" s="1"/>
  <c r="E1734" i="35"/>
  <c r="F1734" i="35" s="1"/>
  <c r="E1733" i="35"/>
  <c r="F1733" i="35" s="1"/>
  <c r="E1732" i="35"/>
  <c r="F1732" i="35" s="1"/>
  <c r="E1731" i="35"/>
  <c r="F1731" i="35" s="1"/>
  <c r="E1730" i="35"/>
  <c r="F1730" i="35" s="1"/>
  <c r="E1729" i="35"/>
  <c r="F1729" i="35" s="1"/>
  <c r="E1728" i="35"/>
  <c r="F1728" i="35" s="1"/>
  <c r="E1727" i="35"/>
  <c r="F1727" i="35" s="1"/>
  <c r="E1726" i="35"/>
  <c r="F1726" i="35" s="1"/>
  <c r="E1725" i="35"/>
  <c r="F1725" i="35" s="1"/>
  <c r="E1724" i="35"/>
  <c r="F1724" i="35" s="1"/>
  <c r="E1723" i="35"/>
  <c r="F1723" i="35" s="1"/>
  <c r="E1722" i="35"/>
  <c r="F1722" i="35" s="1"/>
  <c r="E1721" i="35"/>
  <c r="F1721" i="35" s="1"/>
  <c r="E1720" i="35"/>
  <c r="F1720" i="35" s="1"/>
  <c r="E1719" i="35"/>
  <c r="F1719" i="35" s="1"/>
  <c r="E1718" i="35"/>
  <c r="F1718" i="35" s="1"/>
  <c r="E1717" i="35"/>
  <c r="F1717" i="35" s="1"/>
  <c r="E1716" i="35"/>
  <c r="F1716" i="35" s="1"/>
  <c r="E1715" i="35"/>
  <c r="F1715" i="35" s="1"/>
  <c r="E1714" i="35"/>
  <c r="F1714" i="35" s="1"/>
  <c r="E1713" i="35"/>
  <c r="F1713" i="35" s="1"/>
  <c r="E1712" i="35"/>
  <c r="F1712" i="35" s="1"/>
  <c r="E1711" i="35"/>
  <c r="F1711" i="35" s="1"/>
  <c r="E1710" i="35"/>
  <c r="F1710" i="35" s="1"/>
  <c r="E1709" i="35"/>
  <c r="F1709" i="35" s="1"/>
  <c r="E1708" i="35"/>
  <c r="F1708" i="35" s="1"/>
  <c r="E1707" i="35"/>
  <c r="F1707" i="35" s="1"/>
  <c r="E1706" i="35"/>
  <c r="F1706" i="35" s="1"/>
  <c r="E1705" i="35"/>
  <c r="F1705" i="35" s="1"/>
  <c r="E1704" i="35"/>
  <c r="F1704" i="35" s="1"/>
  <c r="E1703" i="35"/>
  <c r="F1703" i="35" s="1"/>
  <c r="E1702" i="35"/>
  <c r="F1702" i="35" s="1"/>
  <c r="E1701" i="35"/>
  <c r="F1701" i="35" s="1"/>
  <c r="E1700" i="35"/>
  <c r="F1700" i="35" s="1"/>
  <c r="E1699" i="35"/>
  <c r="F1699" i="35" s="1"/>
  <c r="E1698" i="35"/>
  <c r="F1698" i="35" s="1"/>
  <c r="E1697" i="35"/>
  <c r="F1697" i="35" s="1"/>
  <c r="E1696" i="35"/>
  <c r="F1696" i="35" s="1"/>
  <c r="E1695" i="35"/>
  <c r="F1695" i="35" s="1"/>
  <c r="E1694" i="35"/>
  <c r="F1694" i="35" s="1"/>
  <c r="E1693" i="35"/>
  <c r="F1693" i="35" s="1"/>
  <c r="E1692" i="35"/>
  <c r="F1692" i="35" s="1"/>
  <c r="E1691" i="35"/>
  <c r="F1691" i="35" s="1"/>
  <c r="E1690" i="35"/>
  <c r="F1690" i="35" s="1"/>
  <c r="E1689" i="35"/>
  <c r="F1689" i="35" s="1"/>
  <c r="E1688" i="35"/>
  <c r="F1688" i="35" s="1"/>
  <c r="E1687" i="35"/>
  <c r="F1687" i="35" s="1"/>
  <c r="E1686" i="35"/>
  <c r="F1686" i="35" s="1"/>
  <c r="E1685" i="35"/>
  <c r="F1685" i="35" s="1"/>
  <c r="E1684" i="35"/>
  <c r="F1684" i="35" s="1"/>
  <c r="E1683" i="35"/>
  <c r="F1683" i="35" s="1"/>
  <c r="E1682" i="35"/>
  <c r="F1682" i="35" s="1"/>
  <c r="E1681" i="35"/>
  <c r="F1681" i="35" s="1"/>
  <c r="E1680" i="35"/>
  <c r="F1680" i="35" s="1"/>
  <c r="E1679" i="35"/>
  <c r="F1679" i="35" s="1"/>
  <c r="E1678" i="35"/>
  <c r="F1678" i="35" s="1"/>
  <c r="E1677" i="35"/>
  <c r="F1677" i="35" s="1"/>
  <c r="E1676" i="35"/>
  <c r="F1676" i="35" s="1"/>
  <c r="E1675" i="35"/>
  <c r="F1675" i="35" s="1"/>
  <c r="E1674" i="35"/>
  <c r="F1674" i="35" s="1"/>
  <c r="E1673" i="35"/>
  <c r="F1673" i="35" s="1"/>
  <c r="E1672" i="35"/>
  <c r="F1672" i="35" s="1"/>
  <c r="E1671" i="35"/>
  <c r="F1671" i="35" s="1"/>
  <c r="E1670" i="35"/>
  <c r="F1670" i="35" s="1"/>
  <c r="E1669" i="35"/>
  <c r="F1669" i="35" s="1"/>
  <c r="E1668" i="35"/>
  <c r="F1668" i="35" s="1"/>
  <c r="E1667" i="35"/>
  <c r="F1667" i="35" s="1"/>
  <c r="E1666" i="35"/>
  <c r="F1666" i="35" s="1"/>
  <c r="E1665" i="35"/>
  <c r="F1665" i="35" s="1"/>
  <c r="E1664" i="35"/>
  <c r="F1664" i="35" s="1"/>
  <c r="E1663" i="35"/>
  <c r="F1663" i="35" s="1"/>
  <c r="E1662" i="35"/>
  <c r="F1662" i="35" s="1"/>
  <c r="E1661" i="35"/>
  <c r="F1661" i="35" s="1"/>
  <c r="E1660" i="35"/>
  <c r="F1660" i="35" s="1"/>
  <c r="E1659" i="35"/>
  <c r="F1659" i="35" s="1"/>
  <c r="E1658" i="35"/>
  <c r="F1658" i="35" s="1"/>
  <c r="E1657" i="35"/>
  <c r="F1657" i="35" s="1"/>
  <c r="E1656" i="35"/>
  <c r="F1656" i="35" s="1"/>
  <c r="E1655" i="35"/>
  <c r="F1655" i="35" s="1"/>
  <c r="E1654" i="35"/>
  <c r="F1654" i="35" s="1"/>
  <c r="E1653" i="35"/>
  <c r="F1653" i="35" s="1"/>
  <c r="E1652" i="35"/>
  <c r="F1652" i="35" s="1"/>
  <c r="E1651" i="35"/>
  <c r="F1651" i="35" s="1"/>
  <c r="E1650" i="35"/>
  <c r="F1650" i="35" s="1"/>
  <c r="E1649" i="35"/>
  <c r="F1649" i="35" s="1"/>
  <c r="E1648" i="35"/>
  <c r="F1648" i="35" s="1"/>
  <c r="E1647" i="35"/>
  <c r="F1647" i="35" s="1"/>
  <c r="E1646" i="35"/>
  <c r="F1646" i="35" s="1"/>
  <c r="E1645" i="35"/>
  <c r="F1645" i="35" s="1"/>
  <c r="E1644" i="35"/>
  <c r="F1644" i="35" s="1"/>
  <c r="E1643" i="35"/>
  <c r="F1643" i="35" s="1"/>
  <c r="E1642" i="35"/>
  <c r="F1642" i="35" s="1"/>
  <c r="E1641" i="35"/>
  <c r="F1641" i="35" s="1"/>
  <c r="E1640" i="35"/>
  <c r="F1640" i="35" s="1"/>
  <c r="E1639" i="35"/>
  <c r="F1639" i="35" s="1"/>
  <c r="E1638" i="35"/>
  <c r="F1638" i="35" s="1"/>
  <c r="E1637" i="35"/>
  <c r="F1637" i="35" s="1"/>
  <c r="E1636" i="35"/>
  <c r="F1636" i="35" s="1"/>
  <c r="E1635" i="35"/>
  <c r="F1635" i="35" s="1"/>
  <c r="E1634" i="35"/>
  <c r="F1634" i="35" s="1"/>
  <c r="E1633" i="35"/>
  <c r="F1633" i="35" s="1"/>
  <c r="E1632" i="35"/>
  <c r="F1632" i="35" s="1"/>
  <c r="E1631" i="35"/>
  <c r="F1631" i="35" s="1"/>
  <c r="E1630" i="35"/>
  <c r="F1630" i="35" s="1"/>
  <c r="E1629" i="35"/>
  <c r="F1629" i="35" s="1"/>
  <c r="E1628" i="35"/>
  <c r="F1628" i="35" s="1"/>
  <c r="E1627" i="35"/>
  <c r="F1627" i="35" s="1"/>
  <c r="E1626" i="35"/>
  <c r="F1626" i="35" s="1"/>
  <c r="E1625" i="35"/>
  <c r="F1625" i="35" s="1"/>
  <c r="E1624" i="35"/>
  <c r="F1624" i="35" s="1"/>
  <c r="E1623" i="35"/>
  <c r="F1623" i="35" s="1"/>
  <c r="E1622" i="35"/>
  <c r="F1622" i="35" s="1"/>
  <c r="E1621" i="35"/>
  <c r="F1621" i="35" s="1"/>
  <c r="E1620" i="35"/>
  <c r="F1620" i="35" s="1"/>
  <c r="E1619" i="35"/>
  <c r="F1619" i="35" s="1"/>
  <c r="E1618" i="35"/>
  <c r="F1618" i="35" s="1"/>
  <c r="E1617" i="35"/>
  <c r="F1617" i="35" s="1"/>
  <c r="E1616" i="35"/>
  <c r="F1616" i="35" s="1"/>
  <c r="E1615" i="35"/>
  <c r="F1615" i="35" s="1"/>
  <c r="E1614" i="35"/>
  <c r="F1614" i="35" s="1"/>
  <c r="E1613" i="35"/>
  <c r="F1613" i="35" s="1"/>
  <c r="E1612" i="35"/>
  <c r="F1612" i="35" s="1"/>
  <c r="E1611" i="35"/>
  <c r="F1611" i="35" s="1"/>
  <c r="E1610" i="35"/>
  <c r="F1610" i="35" s="1"/>
  <c r="E1609" i="35"/>
  <c r="F1609" i="35" s="1"/>
  <c r="E1608" i="35"/>
  <c r="F1608" i="35" s="1"/>
  <c r="E1607" i="35"/>
  <c r="F1607" i="35" s="1"/>
  <c r="E1606" i="35"/>
  <c r="F1606" i="35" s="1"/>
  <c r="E1605" i="35"/>
  <c r="F1605" i="35" s="1"/>
  <c r="E1604" i="35"/>
  <c r="F1604" i="35" s="1"/>
  <c r="E1603" i="35"/>
  <c r="F1603" i="35" s="1"/>
  <c r="E1602" i="35"/>
  <c r="F1602" i="35" s="1"/>
  <c r="E1601" i="35"/>
  <c r="F1601" i="35" s="1"/>
  <c r="E1600" i="35"/>
  <c r="F1600" i="35" s="1"/>
  <c r="E1599" i="35"/>
  <c r="F1599" i="35" s="1"/>
  <c r="E1598" i="35"/>
  <c r="F1598" i="35" s="1"/>
  <c r="E1597" i="35"/>
  <c r="F1597" i="35" s="1"/>
  <c r="E1596" i="35"/>
  <c r="F1596" i="35" s="1"/>
  <c r="E1595" i="35"/>
  <c r="F1595" i="35" s="1"/>
  <c r="E1594" i="35"/>
  <c r="F1594" i="35" s="1"/>
  <c r="E1593" i="35"/>
  <c r="F1593" i="35" s="1"/>
  <c r="E1592" i="35"/>
  <c r="F1592" i="35" s="1"/>
  <c r="E1591" i="35"/>
  <c r="F1591" i="35" s="1"/>
  <c r="E1590" i="35"/>
  <c r="F1590" i="35" s="1"/>
  <c r="E1589" i="35"/>
  <c r="F1589" i="35" s="1"/>
  <c r="E1588" i="35"/>
  <c r="F1588" i="35" s="1"/>
  <c r="E1587" i="35"/>
  <c r="F1587" i="35" s="1"/>
  <c r="E1586" i="35"/>
  <c r="F1586" i="35" s="1"/>
  <c r="E1585" i="35"/>
  <c r="F1585" i="35" s="1"/>
  <c r="E1584" i="35"/>
  <c r="F1584" i="35" s="1"/>
  <c r="E1583" i="35"/>
  <c r="F1583" i="35" s="1"/>
  <c r="E1582" i="35"/>
  <c r="F1582" i="35" s="1"/>
  <c r="E1581" i="35"/>
  <c r="F1581" i="35" s="1"/>
  <c r="E1580" i="35"/>
  <c r="F1580" i="35" s="1"/>
  <c r="E1579" i="35"/>
  <c r="F1579" i="35" s="1"/>
  <c r="E1578" i="35"/>
  <c r="F1578" i="35" s="1"/>
  <c r="E1577" i="35"/>
  <c r="F1577" i="35" s="1"/>
  <c r="E1576" i="35"/>
  <c r="F1576" i="35" s="1"/>
  <c r="E1575" i="35"/>
  <c r="F1575" i="35" s="1"/>
  <c r="E1574" i="35"/>
  <c r="F1574" i="35" s="1"/>
  <c r="E1573" i="35"/>
  <c r="F1573" i="35" s="1"/>
  <c r="E1572" i="35"/>
  <c r="F1572" i="35" s="1"/>
  <c r="E1571" i="35"/>
  <c r="F1571" i="35" s="1"/>
  <c r="E1570" i="35"/>
  <c r="F1570" i="35" s="1"/>
  <c r="E1569" i="35"/>
  <c r="F1569" i="35" s="1"/>
  <c r="E1568" i="35"/>
  <c r="F1568" i="35" s="1"/>
  <c r="E1567" i="35"/>
  <c r="F1567" i="35" s="1"/>
  <c r="E1566" i="35"/>
  <c r="F1566" i="35" s="1"/>
  <c r="E1565" i="35"/>
  <c r="F1565" i="35" s="1"/>
  <c r="E1564" i="35"/>
  <c r="F1564" i="35" s="1"/>
  <c r="E1563" i="35"/>
  <c r="F1563" i="35" s="1"/>
  <c r="E1562" i="35"/>
  <c r="F1562" i="35" s="1"/>
  <c r="E1561" i="35"/>
  <c r="F1561" i="35" s="1"/>
  <c r="E1560" i="35"/>
  <c r="F1560" i="35" s="1"/>
  <c r="E1559" i="35"/>
  <c r="F1559" i="35" s="1"/>
  <c r="E1558" i="35"/>
  <c r="F1558" i="35" s="1"/>
  <c r="E1557" i="35"/>
  <c r="F1557" i="35" s="1"/>
  <c r="E1556" i="35"/>
  <c r="F1556" i="35" s="1"/>
  <c r="E1555" i="35"/>
  <c r="F1555" i="35" s="1"/>
  <c r="E1554" i="35"/>
  <c r="F1554" i="35" s="1"/>
  <c r="E1553" i="35"/>
  <c r="F1553" i="35" s="1"/>
  <c r="E1552" i="35"/>
  <c r="F1552" i="35" s="1"/>
  <c r="E1551" i="35"/>
  <c r="F1551" i="35" s="1"/>
  <c r="E1550" i="35"/>
  <c r="F1550" i="35" s="1"/>
  <c r="E1549" i="35"/>
  <c r="F1549" i="35" s="1"/>
  <c r="E1548" i="35"/>
  <c r="F1548" i="35" s="1"/>
  <c r="E1547" i="35"/>
  <c r="F1547" i="35" s="1"/>
  <c r="E1546" i="35"/>
  <c r="F1546" i="35" s="1"/>
  <c r="E1545" i="35"/>
  <c r="F1545" i="35" s="1"/>
  <c r="E1544" i="35"/>
  <c r="F1544" i="35" s="1"/>
  <c r="E1543" i="35"/>
  <c r="F1543" i="35" s="1"/>
  <c r="E1542" i="35"/>
  <c r="F1542" i="35" s="1"/>
  <c r="E1541" i="35"/>
  <c r="F1541" i="35" s="1"/>
  <c r="E1540" i="35"/>
  <c r="F1540" i="35" s="1"/>
  <c r="E1539" i="35"/>
  <c r="F1539" i="35" s="1"/>
  <c r="E1538" i="35"/>
  <c r="F1538" i="35" s="1"/>
  <c r="E1537" i="35"/>
  <c r="F1537" i="35" s="1"/>
  <c r="E1536" i="35"/>
  <c r="F1536" i="35" s="1"/>
  <c r="E1535" i="35"/>
  <c r="F1535" i="35" s="1"/>
  <c r="E1534" i="35"/>
  <c r="F1534" i="35" s="1"/>
  <c r="E1533" i="35"/>
  <c r="F1533" i="35" s="1"/>
  <c r="E1532" i="35"/>
  <c r="F1532" i="35" s="1"/>
  <c r="E1531" i="35"/>
  <c r="F1531" i="35" s="1"/>
  <c r="E1530" i="35"/>
  <c r="F1530" i="35" s="1"/>
  <c r="E1529" i="35"/>
  <c r="F1529" i="35" s="1"/>
  <c r="E1528" i="35"/>
  <c r="F1528" i="35" s="1"/>
  <c r="E1527" i="35"/>
  <c r="F1527" i="35" s="1"/>
  <c r="E1526" i="35"/>
  <c r="F1526" i="35" s="1"/>
  <c r="E1525" i="35"/>
  <c r="F1525" i="35" s="1"/>
  <c r="E1524" i="35"/>
  <c r="F1524" i="35" s="1"/>
  <c r="E1523" i="35"/>
  <c r="F1523" i="35" s="1"/>
  <c r="E1522" i="35"/>
  <c r="F1522" i="35" s="1"/>
  <c r="E1521" i="35"/>
  <c r="F1521" i="35" s="1"/>
  <c r="E1520" i="35"/>
  <c r="F1520" i="35" s="1"/>
  <c r="E1519" i="35"/>
  <c r="F1519" i="35" s="1"/>
  <c r="E1518" i="35"/>
  <c r="F1518" i="35" s="1"/>
  <c r="E1517" i="35"/>
  <c r="F1517" i="35" s="1"/>
  <c r="E1516" i="35"/>
  <c r="F1516" i="35" s="1"/>
  <c r="E1515" i="35"/>
  <c r="F1515" i="35" s="1"/>
  <c r="E1514" i="35"/>
  <c r="F1514" i="35" s="1"/>
  <c r="E1513" i="35"/>
  <c r="F1513" i="35" s="1"/>
  <c r="E1512" i="35"/>
  <c r="F1512" i="35" s="1"/>
  <c r="E1511" i="35"/>
  <c r="F1511" i="35" s="1"/>
  <c r="E1510" i="35"/>
  <c r="F1510" i="35" s="1"/>
  <c r="E1509" i="35"/>
  <c r="F1509" i="35" s="1"/>
  <c r="E1508" i="35"/>
  <c r="F1508" i="35" s="1"/>
  <c r="E1507" i="35"/>
  <c r="F1507" i="35" s="1"/>
  <c r="E1506" i="35"/>
  <c r="F1506" i="35" s="1"/>
  <c r="E1505" i="35"/>
  <c r="F1505" i="35" s="1"/>
  <c r="E1504" i="35"/>
  <c r="F1504" i="35" s="1"/>
  <c r="E1503" i="35"/>
  <c r="F1503" i="35" s="1"/>
  <c r="E1502" i="35"/>
  <c r="F1502" i="35" s="1"/>
  <c r="E1501" i="35"/>
  <c r="F1501" i="35" s="1"/>
  <c r="E1500" i="35"/>
  <c r="F1500" i="35" s="1"/>
  <c r="E1499" i="35"/>
  <c r="F1499" i="35" s="1"/>
  <c r="E1498" i="35"/>
  <c r="F1498" i="35" s="1"/>
  <c r="E1497" i="35"/>
  <c r="F1497" i="35" s="1"/>
  <c r="E1496" i="35"/>
  <c r="F1496" i="35" s="1"/>
  <c r="E1495" i="35"/>
  <c r="F1495" i="35" s="1"/>
  <c r="E1494" i="35"/>
  <c r="F1494" i="35" s="1"/>
  <c r="E1493" i="35"/>
  <c r="F1493" i="35" s="1"/>
  <c r="E1492" i="35"/>
  <c r="F1492" i="35" s="1"/>
  <c r="E1491" i="35"/>
  <c r="F1491" i="35" s="1"/>
  <c r="E1490" i="35"/>
  <c r="F1490" i="35" s="1"/>
  <c r="E1489" i="35"/>
  <c r="F1489" i="35" s="1"/>
  <c r="E1488" i="35"/>
  <c r="F1488" i="35" s="1"/>
  <c r="E1487" i="35"/>
  <c r="F1487" i="35" s="1"/>
  <c r="E1486" i="35"/>
  <c r="F1486" i="35" s="1"/>
  <c r="E1485" i="35"/>
  <c r="F1485" i="35" s="1"/>
  <c r="E1484" i="35"/>
  <c r="F1484" i="35" s="1"/>
  <c r="E1483" i="35"/>
  <c r="F1483" i="35" s="1"/>
  <c r="E1482" i="35"/>
  <c r="F1482" i="35" s="1"/>
  <c r="E1481" i="35"/>
  <c r="F1481" i="35" s="1"/>
  <c r="E1480" i="35"/>
  <c r="F1480" i="35" s="1"/>
  <c r="E1479" i="35"/>
  <c r="F1479" i="35" s="1"/>
  <c r="E1478" i="35"/>
  <c r="F1478" i="35" s="1"/>
  <c r="E1477" i="35"/>
  <c r="F1477" i="35" s="1"/>
  <c r="E1476" i="35"/>
  <c r="F1476" i="35" s="1"/>
  <c r="E1475" i="35"/>
  <c r="F1475" i="35" s="1"/>
  <c r="E1474" i="35"/>
  <c r="F1474" i="35" s="1"/>
  <c r="E1473" i="35"/>
  <c r="F1473" i="35" s="1"/>
  <c r="E1472" i="35"/>
  <c r="F1472" i="35" s="1"/>
  <c r="E1471" i="35"/>
  <c r="F1471" i="35" s="1"/>
  <c r="E1470" i="35"/>
  <c r="F1470" i="35" s="1"/>
  <c r="E1469" i="35"/>
  <c r="F1469" i="35" s="1"/>
  <c r="E1468" i="35"/>
  <c r="F1468" i="35" s="1"/>
  <c r="E1467" i="35"/>
  <c r="F1467" i="35" s="1"/>
  <c r="E1466" i="35"/>
  <c r="F1466" i="35" s="1"/>
  <c r="E1465" i="35"/>
  <c r="F1465" i="35" s="1"/>
  <c r="E1464" i="35"/>
  <c r="F1464" i="35" s="1"/>
  <c r="E1463" i="35"/>
  <c r="F1463" i="35" s="1"/>
  <c r="E1462" i="35"/>
  <c r="F1462" i="35" s="1"/>
  <c r="E1461" i="35"/>
  <c r="F1461" i="35" s="1"/>
  <c r="E1460" i="35"/>
  <c r="F1460" i="35" s="1"/>
  <c r="E1459" i="35"/>
  <c r="F1459" i="35" s="1"/>
  <c r="E1458" i="35"/>
  <c r="F1458" i="35" s="1"/>
  <c r="E1457" i="35"/>
  <c r="F1457" i="35" s="1"/>
  <c r="E1456" i="35"/>
  <c r="F1456" i="35" s="1"/>
  <c r="E1455" i="35"/>
  <c r="F1455" i="35" s="1"/>
  <c r="E1454" i="35"/>
  <c r="F1454" i="35" s="1"/>
  <c r="E1453" i="35"/>
  <c r="F1453" i="35" s="1"/>
  <c r="E1452" i="35"/>
  <c r="F1452" i="35" s="1"/>
  <c r="E1451" i="35"/>
  <c r="F1451" i="35" s="1"/>
  <c r="E1450" i="35"/>
  <c r="F1450" i="35" s="1"/>
  <c r="E1449" i="35"/>
  <c r="F1449" i="35" s="1"/>
  <c r="E1448" i="35"/>
  <c r="F1448" i="35" s="1"/>
  <c r="E1447" i="35"/>
  <c r="F1447" i="35" s="1"/>
  <c r="E1446" i="35"/>
  <c r="F1446" i="35" s="1"/>
  <c r="E1445" i="35"/>
  <c r="F1445" i="35" s="1"/>
  <c r="E1444" i="35"/>
  <c r="F1444" i="35" s="1"/>
  <c r="E1443" i="35"/>
  <c r="F1443" i="35" s="1"/>
  <c r="E1442" i="35"/>
  <c r="F1442" i="35" s="1"/>
  <c r="E1441" i="35"/>
  <c r="F1441" i="35" s="1"/>
  <c r="E1440" i="35"/>
  <c r="F1440" i="35" s="1"/>
  <c r="E1439" i="35"/>
  <c r="F1439" i="35" s="1"/>
  <c r="E1438" i="35"/>
  <c r="F1438" i="35" s="1"/>
  <c r="E1437" i="35"/>
  <c r="F1437" i="35" s="1"/>
  <c r="E1436" i="35"/>
  <c r="F1436" i="35" s="1"/>
  <c r="E1435" i="35"/>
  <c r="F1435" i="35" s="1"/>
  <c r="E1434" i="35"/>
  <c r="F1434" i="35" s="1"/>
  <c r="E1433" i="35"/>
  <c r="F1433" i="35" s="1"/>
  <c r="E1432" i="35"/>
  <c r="F1432" i="35" s="1"/>
  <c r="E1431" i="35"/>
  <c r="F1431" i="35" s="1"/>
  <c r="E1430" i="35"/>
  <c r="F1430" i="35" s="1"/>
  <c r="E1429" i="35"/>
  <c r="F1429" i="35" s="1"/>
  <c r="E1428" i="35"/>
  <c r="F1428" i="35" s="1"/>
  <c r="E1427" i="35"/>
  <c r="F1427" i="35" s="1"/>
  <c r="E1426" i="35"/>
  <c r="F1426" i="35" s="1"/>
  <c r="E1425" i="35"/>
  <c r="F1425" i="35" s="1"/>
  <c r="E1424" i="35"/>
  <c r="F1424" i="35" s="1"/>
  <c r="E1423" i="35"/>
  <c r="F1423" i="35" s="1"/>
  <c r="E1422" i="35"/>
  <c r="F1422" i="35" s="1"/>
  <c r="E1421" i="35"/>
  <c r="F1421" i="35" s="1"/>
  <c r="E1420" i="35"/>
  <c r="F1420" i="35" s="1"/>
  <c r="E1419" i="35"/>
  <c r="F1419" i="35" s="1"/>
  <c r="E1418" i="35"/>
  <c r="F1418" i="35" s="1"/>
  <c r="E1417" i="35"/>
  <c r="F1417" i="35" s="1"/>
  <c r="E1416" i="35"/>
  <c r="F1416" i="35" s="1"/>
  <c r="E1415" i="35"/>
  <c r="F1415" i="35" s="1"/>
  <c r="E1414" i="35"/>
  <c r="F1414" i="35" s="1"/>
  <c r="E1413" i="35"/>
  <c r="F1413" i="35" s="1"/>
  <c r="E1412" i="35"/>
  <c r="F1412" i="35" s="1"/>
  <c r="E1411" i="35"/>
  <c r="F1411" i="35" s="1"/>
  <c r="E1410" i="35"/>
  <c r="F1410" i="35" s="1"/>
  <c r="E1409" i="35"/>
  <c r="F1409" i="35" s="1"/>
  <c r="E1408" i="35"/>
  <c r="F1408" i="35" s="1"/>
  <c r="E1407" i="35"/>
  <c r="F1407" i="35" s="1"/>
  <c r="E1406" i="35"/>
  <c r="F1406" i="35" s="1"/>
  <c r="E1405" i="35"/>
  <c r="F1405" i="35" s="1"/>
  <c r="E1404" i="35"/>
  <c r="F1404" i="35" s="1"/>
  <c r="E1403" i="35"/>
  <c r="F1403" i="35" s="1"/>
  <c r="E1402" i="35"/>
  <c r="F1402" i="35" s="1"/>
  <c r="E1401" i="35"/>
  <c r="F1401" i="35" s="1"/>
  <c r="E1400" i="35"/>
  <c r="F1400" i="35" s="1"/>
  <c r="E1399" i="35"/>
  <c r="F1399" i="35" s="1"/>
  <c r="E1398" i="35"/>
  <c r="F1398" i="35" s="1"/>
  <c r="E1397" i="35"/>
  <c r="F1397" i="35" s="1"/>
  <c r="E1396" i="35"/>
  <c r="F1396" i="35" s="1"/>
  <c r="E1395" i="35"/>
  <c r="F1395" i="35" s="1"/>
  <c r="E1394" i="35"/>
  <c r="F1394" i="35" s="1"/>
  <c r="E1393" i="35"/>
  <c r="F1393" i="35" s="1"/>
  <c r="E1392" i="35"/>
  <c r="F1392" i="35" s="1"/>
  <c r="E1391" i="35"/>
  <c r="F1391" i="35" s="1"/>
  <c r="E1390" i="35"/>
  <c r="F1390" i="35" s="1"/>
  <c r="E1389" i="35"/>
  <c r="F1389" i="35" s="1"/>
  <c r="E1388" i="35"/>
  <c r="F1388" i="35" s="1"/>
  <c r="E1387" i="35"/>
  <c r="F1387" i="35" s="1"/>
  <c r="E1386" i="35"/>
  <c r="F1386" i="35" s="1"/>
  <c r="E1385" i="35"/>
  <c r="F1385" i="35" s="1"/>
  <c r="E1384" i="35"/>
  <c r="F1384" i="35" s="1"/>
  <c r="E1383" i="35"/>
  <c r="F1383" i="35" s="1"/>
  <c r="E1382" i="35"/>
  <c r="F1382" i="35" s="1"/>
  <c r="E1381" i="35"/>
  <c r="F1381" i="35" s="1"/>
  <c r="E1380" i="35"/>
  <c r="F1380" i="35" s="1"/>
  <c r="E1379" i="35"/>
  <c r="F1379" i="35" s="1"/>
  <c r="E1378" i="35"/>
  <c r="F1378" i="35" s="1"/>
  <c r="E1377" i="35"/>
  <c r="F1377" i="35" s="1"/>
  <c r="E1376" i="35"/>
  <c r="F1376" i="35" s="1"/>
  <c r="E1375" i="35"/>
  <c r="F1375" i="35" s="1"/>
  <c r="E1374" i="35"/>
  <c r="F1374" i="35" s="1"/>
  <c r="E1373" i="35"/>
  <c r="F1373" i="35" s="1"/>
  <c r="E1372" i="35"/>
  <c r="F1372" i="35" s="1"/>
  <c r="E1371" i="35"/>
  <c r="F1371" i="35" s="1"/>
  <c r="E1370" i="35"/>
  <c r="F1370" i="35" s="1"/>
  <c r="E1369" i="35"/>
  <c r="F1369" i="35" s="1"/>
  <c r="E1368" i="35"/>
  <c r="F1368" i="35" s="1"/>
  <c r="E1367" i="35"/>
  <c r="F1367" i="35" s="1"/>
  <c r="E1366" i="35"/>
  <c r="F1366" i="35" s="1"/>
  <c r="E1365" i="35"/>
  <c r="F1365" i="35" s="1"/>
  <c r="E1364" i="35"/>
  <c r="F1364" i="35" s="1"/>
  <c r="E1363" i="35"/>
  <c r="F1363" i="35" s="1"/>
  <c r="E1362" i="35"/>
  <c r="F1362" i="35" s="1"/>
  <c r="E1361" i="35"/>
  <c r="F1361" i="35" s="1"/>
  <c r="E1360" i="35"/>
  <c r="F1360" i="35" s="1"/>
  <c r="E1359" i="35"/>
  <c r="F1359" i="35" s="1"/>
  <c r="E1358" i="35"/>
  <c r="F1358" i="35" s="1"/>
  <c r="E1357" i="35"/>
  <c r="F1357" i="35" s="1"/>
  <c r="E1356" i="35"/>
  <c r="F1356" i="35" s="1"/>
  <c r="E1355" i="35"/>
  <c r="F1355" i="35" s="1"/>
  <c r="E1354" i="35"/>
  <c r="F1354" i="35" s="1"/>
  <c r="E1353" i="35"/>
  <c r="F1353" i="35" s="1"/>
  <c r="E1352" i="35"/>
  <c r="F1352" i="35" s="1"/>
  <c r="E1351" i="35"/>
  <c r="F1351" i="35" s="1"/>
  <c r="E1350" i="35"/>
  <c r="F1350" i="35" s="1"/>
  <c r="E1349" i="35"/>
  <c r="F1349" i="35" s="1"/>
  <c r="E1348" i="35"/>
  <c r="F1348" i="35" s="1"/>
  <c r="E1347" i="35"/>
  <c r="F1347" i="35" s="1"/>
  <c r="E1346" i="35"/>
  <c r="F1346" i="35" s="1"/>
  <c r="E1345" i="35"/>
  <c r="F1345" i="35" s="1"/>
  <c r="E1344" i="35"/>
  <c r="F1344" i="35" s="1"/>
  <c r="E1343" i="35"/>
  <c r="F1343" i="35" s="1"/>
  <c r="E1342" i="35"/>
  <c r="F1342" i="35" s="1"/>
  <c r="E1341" i="35"/>
  <c r="F1341" i="35" s="1"/>
  <c r="E1340" i="35"/>
  <c r="F1340" i="35" s="1"/>
  <c r="E1339" i="35"/>
  <c r="F1339" i="35" s="1"/>
  <c r="E1338" i="35"/>
  <c r="F1338" i="35" s="1"/>
  <c r="E1337" i="35"/>
  <c r="F1337" i="35" s="1"/>
  <c r="E1336" i="35"/>
  <c r="F1336" i="35" s="1"/>
  <c r="E1335" i="35"/>
  <c r="F1335" i="35" s="1"/>
  <c r="E1334" i="35"/>
  <c r="F1334" i="35" s="1"/>
  <c r="E1333" i="35"/>
  <c r="F1333" i="35" s="1"/>
  <c r="E1332" i="35"/>
  <c r="F1332" i="35" s="1"/>
  <c r="E1331" i="35"/>
  <c r="F1331" i="35" s="1"/>
  <c r="E1330" i="35"/>
  <c r="F1330" i="35" s="1"/>
  <c r="E1329" i="35"/>
  <c r="F1329" i="35" s="1"/>
  <c r="E1328" i="35"/>
  <c r="F1328" i="35" s="1"/>
  <c r="E1327" i="35"/>
  <c r="F1327" i="35" s="1"/>
  <c r="E1326" i="35"/>
  <c r="F1326" i="35" s="1"/>
  <c r="E1325" i="35"/>
  <c r="F1325" i="35" s="1"/>
  <c r="E1324" i="35"/>
  <c r="F1324" i="35" s="1"/>
  <c r="E1323" i="35"/>
  <c r="F1323" i="35" s="1"/>
  <c r="E1322" i="35"/>
  <c r="F1322" i="35" s="1"/>
  <c r="E1321" i="35"/>
  <c r="F1321" i="35" s="1"/>
  <c r="E1320" i="35"/>
  <c r="F1320" i="35" s="1"/>
  <c r="E1319" i="35"/>
  <c r="F1319" i="35" s="1"/>
  <c r="E1318" i="35"/>
  <c r="F1318" i="35" s="1"/>
  <c r="E1317" i="35"/>
  <c r="F1317" i="35" s="1"/>
  <c r="E1316" i="35"/>
  <c r="F1316" i="35" s="1"/>
  <c r="E1315" i="35"/>
  <c r="F1315" i="35" s="1"/>
  <c r="E1314" i="35"/>
  <c r="F1314" i="35" s="1"/>
  <c r="E1313" i="35"/>
  <c r="F1313" i="35" s="1"/>
  <c r="E1312" i="35"/>
  <c r="F1312" i="35" s="1"/>
  <c r="E1311" i="35"/>
  <c r="F1311" i="35" s="1"/>
  <c r="E1310" i="35"/>
  <c r="F1310" i="35" s="1"/>
  <c r="E1309" i="35"/>
  <c r="F1309" i="35" s="1"/>
  <c r="E1308" i="35"/>
  <c r="F1308" i="35" s="1"/>
  <c r="E1307" i="35"/>
  <c r="F1307" i="35" s="1"/>
  <c r="E1306" i="35"/>
  <c r="F1306" i="35" s="1"/>
  <c r="E1305" i="35"/>
  <c r="F1305" i="35" s="1"/>
  <c r="E1304" i="35"/>
  <c r="F1304" i="35" s="1"/>
  <c r="E1303" i="35"/>
  <c r="F1303" i="35" s="1"/>
  <c r="E1302" i="35"/>
  <c r="F1302" i="35" s="1"/>
  <c r="E1301" i="35"/>
  <c r="F1301" i="35" s="1"/>
  <c r="E1300" i="35"/>
  <c r="F1300" i="35" s="1"/>
  <c r="E1299" i="35"/>
  <c r="F1299" i="35" s="1"/>
  <c r="E1298" i="35"/>
  <c r="F1298" i="35" s="1"/>
  <c r="E1297" i="35"/>
  <c r="F1297" i="35" s="1"/>
  <c r="E1296" i="35"/>
  <c r="F1296" i="35" s="1"/>
  <c r="E1295" i="35"/>
  <c r="F1295" i="35" s="1"/>
  <c r="E1294" i="35"/>
  <c r="F1294" i="35" s="1"/>
  <c r="E1293" i="35"/>
  <c r="F1293" i="35" s="1"/>
  <c r="E1292" i="35"/>
  <c r="F1292" i="35" s="1"/>
  <c r="E1291" i="35"/>
  <c r="F1291" i="35" s="1"/>
  <c r="E1290" i="35"/>
  <c r="F1290" i="35" s="1"/>
  <c r="E1289" i="35"/>
  <c r="F1289" i="35" s="1"/>
  <c r="E1288" i="35"/>
  <c r="F1288" i="35" s="1"/>
  <c r="E1287" i="35"/>
  <c r="F1287" i="35" s="1"/>
  <c r="E1286" i="35"/>
  <c r="F1286" i="35" s="1"/>
  <c r="E1285" i="35"/>
  <c r="F1285" i="35" s="1"/>
  <c r="E1284" i="35"/>
  <c r="F1284" i="35" s="1"/>
  <c r="E1283" i="35"/>
  <c r="F1283" i="35" s="1"/>
  <c r="E1282" i="35"/>
  <c r="F1282" i="35" s="1"/>
  <c r="E1281" i="35"/>
  <c r="F1281" i="35" s="1"/>
  <c r="E1280" i="35"/>
  <c r="F1280" i="35" s="1"/>
  <c r="E1279" i="35"/>
  <c r="F1279" i="35" s="1"/>
  <c r="E1278" i="35"/>
  <c r="F1278" i="35" s="1"/>
  <c r="E1277" i="35"/>
  <c r="F1277" i="35" s="1"/>
  <c r="E1276" i="35"/>
  <c r="F1276" i="35" s="1"/>
  <c r="E1275" i="35"/>
  <c r="F1275" i="35" s="1"/>
  <c r="E1274" i="35"/>
  <c r="F1274" i="35" s="1"/>
  <c r="E1273" i="35"/>
  <c r="F1273" i="35" s="1"/>
  <c r="E1272" i="35"/>
  <c r="F1272" i="35" s="1"/>
  <c r="E1271" i="35"/>
  <c r="F1271" i="35" s="1"/>
  <c r="E1270" i="35"/>
  <c r="F1270" i="35" s="1"/>
  <c r="E1269" i="35"/>
  <c r="F1269" i="35" s="1"/>
  <c r="E1268" i="35"/>
  <c r="F1268" i="35" s="1"/>
  <c r="E1267" i="35"/>
  <c r="F1267" i="35" s="1"/>
  <c r="E1266" i="35"/>
  <c r="F1266" i="35" s="1"/>
  <c r="E1265" i="35"/>
  <c r="F1265" i="35" s="1"/>
  <c r="E1264" i="35"/>
  <c r="F1264" i="35" s="1"/>
  <c r="E1263" i="35"/>
  <c r="F1263" i="35" s="1"/>
  <c r="E1262" i="35"/>
  <c r="F1262" i="35" s="1"/>
  <c r="E1261" i="35"/>
  <c r="F1261" i="35" s="1"/>
  <c r="E1260" i="35"/>
  <c r="F1260" i="35" s="1"/>
  <c r="E1259" i="35"/>
  <c r="F1259" i="35" s="1"/>
  <c r="E1258" i="35"/>
  <c r="F1258" i="35" s="1"/>
  <c r="E1257" i="35"/>
  <c r="F1257" i="35" s="1"/>
  <c r="E1256" i="35"/>
  <c r="F1256" i="35" s="1"/>
  <c r="E1255" i="35"/>
  <c r="F1255" i="35" s="1"/>
  <c r="E1254" i="35"/>
  <c r="F1254" i="35" s="1"/>
  <c r="E1253" i="35"/>
  <c r="F1253" i="35" s="1"/>
  <c r="E1252" i="35"/>
  <c r="F1252" i="35" s="1"/>
  <c r="E1251" i="35"/>
  <c r="F1251" i="35" s="1"/>
  <c r="E1250" i="35"/>
  <c r="F1250" i="35" s="1"/>
  <c r="E1249" i="35"/>
  <c r="F1249" i="35" s="1"/>
  <c r="E1248" i="35"/>
  <c r="F1248" i="35" s="1"/>
  <c r="E1247" i="35"/>
  <c r="F1247" i="35" s="1"/>
  <c r="E1246" i="35"/>
  <c r="F1246" i="35" s="1"/>
  <c r="E1245" i="35"/>
  <c r="F1245" i="35" s="1"/>
  <c r="E1244" i="35"/>
  <c r="F1244" i="35" s="1"/>
  <c r="E1243" i="35"/>
  <c r="F1243" i="35" s="1"/>
  <c r="E1242" i="35"/>
  <c r="F1242" i="35" s="1"/>
  <c r="E1241" i="35"/>
  <c r="F1241" i="35" s="1"/>
  <c r="E1240" i="35"/>
  <c r="F1240" i="35" s="1"/>
  <c r="E1239" i="35"/>
  <c r="F1239" i="35" s="1"/>
  <c r="E1238" i="35"/>
  <c r="F1238" i="35" s="1"/>
  <c r="E1237" i="35"/>
  <c r="F1237" i="35" s="1"/>
  <c r="E1236" i="35"/>
  <c r="F1236" i="35" s="1"/>
  <c r="E1235" i="35"/>
  <c r="F1235" i="35" s="1"/>
  <c r="E1234" i="35"/>
  <c r="F1234" i="35" s="1"/>
  <c r="E1233" i="35"/>
  <c r="F1233" i="35" s="1"/>
  <c r="E1232" i="35"/>
  <c r="F1232" i="35" s="1"/>
  <c r="E1231" i="35"/>
  <c r="F1231" i="35" s="1"/>
  <c r="E1230" i="35"/>
  <c r="F1230" i="35" s="1"/>
  <c r="E1229" i="35"/>
  <c r="F1229" i="35" s="1"/>
  <c r="E1228" i="35"/>
  <c r="F1228" i="35" s="1"/>
  <c r="E1227" i="35"/>
  <c r="F1227" i="35" s="1"/>
  <c r="E1226" i="35"/>
  <c r="F1226" i="35" s="1"/>
  <c r="E1225" i="35"/>
  <c r="F1225" i="35" s="1"/>
  <c r="E1224" i="35"/>
  <c r="F1224" i="35" s="1"/>
  <c r="E1223" i="35"/>
  <c r="F1223" i="35" s="1"/>
  <c r="E1222" i="35"/>
  <c r="F1222" i="35" s="1"/>
  <c r="E1221" i="35"/>
  <c r="F1221" i="35" s="1"/>
  <c r="E1220" i="35"/>
  <c r="F1220" i="35" s="1"/>
  <c r="E1219" i="35"/>
  <c r="F1219" i="35" s="1"/>
  <c r="E1218" i="35"/>
  <c r="F1218" i="35" s="1"/>
  <c r="E1217" i="35"/>
  <c r="F1217" i="35" s="1"/>
  <c r="E1216" i="35"/>
  <c r="F1216" i="35" s="1"/>
  <c r="E1215" i="35"/>
  <c r="F1215" i="35" s="1"/>
  <c r="E1214" i="35"/>
  <c r="F1214" i="35" s="1"/>
  <c r="E1213" i="35"/>
  <c r="F1213" i="35" s="1"/>
  <c r="E1212" i="35"/>
  <c r="F1212" i="35" s="1"/>
  <c r="E1211" i="35"/>
  <c r="F1211" i="35" s="1"/>
  <c r="E1210" i="35"/>
  <c r="F1210" i="35" s="1"/>
  <c r="E1209" i="35"/>
  <c r="F1209" i="35" s="1"/>
  <c r="E1208" i="35"/>
  <c r="F1208" i="35" s="1"/>
  <c r="E1207" i="35"/>
  <c r="F1207" i="35" s="1"/>
  <c r="E1206" i="35"/>
  <c r="F1206" i="35" s="1"/>
  <c r="E1205" i="35"/>
  <c r="F1205" i="35" s="1"/>
  <c r="E1204" i="35"/>
  <c r="F1204" i="35" s="1"/>
  <c r="E1203" i="35"/>
  <c r="F1203" i="35" s="1"/>
  <c r="E1202" i="35"/>
  <c r="F1202" i="35" s="1"/>
  <c r="E1201" i="35"/>
  <c r="F1201" i="35" s="1"/>
  <c r="E1200" i="35"/>
  <c r="F1200" i="35" s="1"/>
  <c r="E1199" i="35"/>
  <c r="F1199" i="35" s="1"/>
  <c r="E1198" i="35"/>
  <c r="F1198" i="35" s="1"/>
  <c r="E1197" i="35"/>
  <c r="F1197" i="35" s="1"/>
  <c r="E1196" i="35"/>
  <c r="F1196" i="35" s="1"/>
  <c r="E1195" i="35"/>
  <c r="F1195" i="35" s="1"/>
  <c r="E1194" i="35"/>
  <c r="F1194" i="35" s="1"/>
  <c r="E1193" i="35"/>
  <c r="F1193" i="35" s="1"/>
  <c r="E1192" i="35"/>
  <c r="F1192" i="35" s="1"/>
  <c r="E1191" i="35"/>
  <c r="F1191" i="35" s="1"/>
  <c r="E1190" i="35"/>
  <c r="F1190" i="35" s="1"/>
  <c r="E1189" i="35"/>
  <c r="F1189" i="35" s="1"/>
  <c r="E1188" i="35"/>
  <c r="F1188" i="35" s="1"/>
  <c r="E1187" i="35"/>
  <c r="F1187" i="35" s="1"/>
  <c r="E1186" i="35"/>
  <c r="F1186" i="35" s="1"/>
  <c r="E1185" i="35"/>
  <c r="F1185" i="35" s="1"/>
  <c r="E1184" i="35"/>
  <c r="F1184" i="35" s="1"/>
  <c r="E1183" i="35"/>
  <c r="F1183" i="35" s="1"/>
  <c r="E1182" i="35"/>
  <c r="F1182" i="35" s="1"/>
  <c r="E1181" i="35"/>
  <c r="F1181" i="35" s="1"/>
  <c r="E1180" i="35"/>
  <c r="F1180" i="35" s="1"/>
  <c r="E1179" i="35"/>
  <c r="F1179" i="35" s="1"/>
  <c r="E1178" i="35"/>
  <c r="F1178" i="35" s="1"/>
  <c r="E1177" i="35"/>
  <c r="F1177" i="35" s="1"/>
  <c r="E1176" i="35"/>
  <c r="F1176" i="35" s="1"/>
  <c r="E1175" i="35"/>
  <c r="F1175" i="35" s="1"/>
  <c r="E1174" i="35"/>
  <c r="F1174" i="35" s="1"/>
  <c r="E1173" i="35"/>
  <c r="F1173" i="35" s="1"/>
  <c r="E1172" i="35"/>
  <c r="F1172" i="35" s="1"/>
  <c r="E1171" i="35"/>
  <c r="F1171" i="35" s="1"/>
  <c r="E1170" i="35"/>
  <c r="F1170" i="35" s="1"/>
  <c r="E1169" i="35"/>
  <c r="F1169" i="35" s="1"/>
  <c r="E1168" i="35"/>
  <c r="F1168" i="35" s="1"/>
  <c r="E1167" i="35"/>
  <c r="F1167" i="35" s="1"/>
  <c r="E1166" i="35"/>
  <c r="F1166" i="35" s="1"/>
  <c r="E1165" i="35"/>
  <c r="F1165" i="35" s="1"/>
  <c r="E1164" i="35"/>
  <c r="F1164" i="35" s="1"/>
  <c r="E1163" i="35"/>
  <c r="F1163" i="35" s="1"/>
  <c r="E1162" i="35"/>
  <c r="F1162" i="35" s="1"/>
  <c r="E1161" i="35"/>
  <c r="F1161" i="35" s="1"/>
  <c r="E1160" i="35"/>
  <c r="F1160" i="35" s="1"/>
  <c r="E1159" i="35"/>
  <c r="F1159" i="35" s="1"/>
  <c r="E1158" i="35"/>
  <c r="F1158" i="35" s="1"/>
  <c r="E1157" i="35"/>
  <c r="F1157" i="35" s="1"/>
  <c r="E1156" i="35"/>
  <c r="F1156" i="35" s="1"/>
  <c r="E1155" i="35"/>
  <c r="F1155" i="35" s="1"/>
  <c r="E1154" i="35"/>
  <c r="F1154" i="35" s="1"/>
  <c r="E1153" i="35"/>
  <c r="F1153" i="35" s="1"/>
  <c r="E1152" i="35"/>
  <c r="F1152" i="35" s="1"/>
  <c r="E1151" i="35"/>
  <c r="F1151" i="35" s="1"/>
  <c r="E1150" i="35"/>
  <c r="F1150" i="35" s="1"/>
  <c r="E1149" i="35"/>
  <c r="F1149" i="35" s="1"/>
  <c r="E1148" i="35"/>
  <c r="F1148" i="35" s="1"/>
  <c r="E1147" i="35"/>
  <c r="F1147" i="35" s="1"/>
  <c r="E1146" i="35"/>
  <c r="F1146" i="35" s="1"/>
  <c r="E1145" i="35"/>
  <c r="F1145" i="35" s="1"/>
  <c r="E1144" i="35"/>
  <c r="F1144" i="35" s="1"/>
  <c r="E1143" i="35"/>
  <c r="F1143" i="35" s="1"/>
  <c r="E1142" i="35"/>
  <c r="F1142" i="35" s="1"/>
  <c r="E1141" i="35"/>
  <c r="F1141" i="35" s="1"/>
  <c r="E1140" i="35"/>
  <c r="F1140" i="35" s="1"/>
  <c r="E1139" i="35"/>
  <c r="F1139" i="35" s="1"/>
  <c r="E1138" i="35"/>
  <c r="F1138" i="35" s="1"/>
  <c r="E1137" i="35"/>
  <c r="F1137" i="35" s="1"/>
  <c r="E1136" i="35"/>
  <c r="F1136" i="35" s="1"/>
  <c r="E1135" i="35"/>
  <c r="F1135" i="35" s="1"/>
  <c r="E1134" i="35"/>
  <c r="F1134" i="35" s="1"/>
  <c r="E1133" i="35"/>
  <c r="F1133" i="35" s="1"/>
  <c r="E1132" i="35"/>
  <c r="F1132" i="35" s="1"/>
  <c r="E1131" i="35"/>
  <c r="F1131" i="35" s="1"/>
  <c r="E1130" i="35"/>
  <c r="F1130" i="35" s="1"/>
  <c r="E1129" i="35"/>
  <c r="F1129" i="35" s="1"/>
  <c r="E1128" i="35"/>
  <c r="F1128" i="35" s="1"/>
  <c r="E1127" i="35"/>
  <c r="F1127" i="35" s="1"/>
  <c r="E1126" i="35"/>
  <c r="F1126" i="35" s="1"/>
  <c r="E1125" i="35"/>
  <c r="F1125" i="35" s="1"/>
  <c r="E1124" i="35"/>
  <c r="F1124" i="35" s="1"/>
  <c r="E1123" i="35"/>
  <c r="F1123" i="35" s="1"/>
  <c r="E1122" i="35"/>
  <c r="F1122" i="35" s="1"/>
  <c r="E1121" i="35"/>
  <c r="F1121" i="35" s="1"/>
  <c r="E1120" i="35"/>
  <c r="F1120" i="35" s="1"/>
  <c r="E1119" i="35"/>
  <c r="F1119" i="35" s="1"/>
  <c r="E1118" i="35"/>
  <c r="F1118" i="35" s="1"/>
  <c r="E1117" i="35"/>
  <c r="F1117" i="35" s="1"/>
  <c r="E1116" i="35"/>
  <c r="F1116" i="35" s="1"/>
  <c r="E1115" i="35"/>
  <c r="F1115" i="35" s="1"/>
  <c r="E1114" i="35"/>
  <c r="F1114" i="35" s="1"/>
  <c r="E1113" i="35"/>
  <c r="F1113" i="35" s="1"/>
  <c r="E1112" i="35"/>
  <c r="F1112" i="35" s="1"/>
  <c r="E1111" i="35"/>
  <c r="F1111" i="35" s="1"/>
  <c r="E1110" i="35"/>
  <c r="F1110" i="35" s="1"/>
  <c r="E1109" i="35"/>
  <c r="F1109" i="35" s="1"/>
  <c r="E1108" i="35"/>
  <c r="F1108" i="35" s="1"/>
  <c r="E1107" i="35"/>
  <c r="F1107" i="35" s="1"/>
  <c r="E1106" i="35"/>
  <c r="F1106" i="35" s="1"/>
  <c r="E1105" i="35"/>
  <c r="F1105" i="35" s="1"/>
  <c r="E1104" i="35"/>
  <c r="F1104" i="35" s="1"/>
  <c r="E1103" i="35"/>
  <c r="F1103" i="35" s="1"/>
  <c r="E1102" i="35"/>
  <c r="F1102" i="35" s="1"/>
  <c r="E1101" i="35"/>
  <c r="F1101" i="35" s="1"/>
  <c r="E1100" i="35"/>
  <c r="F1100" i="35" s="1"/>
  <c r="E1099" i="35"/>
  <c r="F1099" i="35" s="1"/>
  <c r="E1098" i="35"/>
  <c r="F1098" i="35" s="1"/>
  <c r="E1097" i="35"/>
  <c r="F1097" i="35" s="1"/>
  <c r="E1096" i="35"/>
  <c r="F1096" i="35" s="1"/>
  <c r="E1095" i="35"/>
  <c r="F1095" i="35" s="1"/>
  <c r="E1094" i="35"/>
  <c r="F1094" i="35" s="1"/>
  <c r="E1093" i="35"/>
  <c r="F1093" i="35" s="1"/>
  <c r="E1092" i="35"/>
  <c r="F1092" i="35" s="1"/>
  <c r="E1091" i="35"/>
  <c r="F1091" i="35" s="1"/>
  <c r="E1090" i="35"/>
  <c r="F1090" i="35" s="1"/>
  <c r="E1089" i="35"/>
  <c r="F1089" i="35" s="1"/>
  <c r="E1088" i="35"/>
  <c r="F1088" i="35" s="1"/>
  <c r="E1087" i="35"/>
  <c r="F1087" i="35" s="1"/>
  <c r="E1086" i="35"/>
  <c r="F1086" i="35" s="1"/>
  <c r="E1085" i="35"/>
  <c r="F1085" i="35" s="1"/>
  <c r="E1084" i="35"/>
  <c r="F1084" i="35" s="1"/>
  <c r="E1083" i="35"/>
  <c r="F1083" i="35" s="1"/>
  <c r="E1082" i="35"/>
  <c r="F1082" i="35" s="1"/>
  <c r="E1081" i="35"/>
  <c r="F1081" i="35" s="1"/>
  <c r="E1080" i="35"/>
  <c r="F1080" i="35" s="1"/>
  <c r="E1079" i="35"/>
  <c r="F1079" i="35" s="1"/>
  <c r="E1078" i="35"/>
  <c r="F1078" i="35" s="1"/>
  <c r="E1077" i="35"/>
  <c r="F1077" i="35" s="1"/>
  <c r="E1076" i="35"/>
  <c r="F1076" i="35" s="1"/>
  <c r="E1075" i="35"/>
  <c r="F1075" i="35" s="1"/>
  <c r="E1074" i="35"/>
  <c r="F1074" i="35" s="1"/>
  <c r="E1073" i="35"/>
  <c r="F1073" i="35" s="1"/>
  <c r="E1072" i="35"/>
  <c r="F1072" i="35" s="1"/>
  <c r="E1071" i="35"/>
  <c r="F1071" i="35" s="1"/>
  <c r="E1070" i="35"/>
  <c r="F1070" i="35" s="1"/>
  <c r="E1069" i="35"/>
  <c r="F1069" i="35" s="1"/>
  <c r="E1068" i="35"/>
  <c r="F1068" i="35" s="1"/>
  <c r="E1067" i="35"/>
  <c r="F1067" i="35" s="1"/>
  <c r="E1066" i="35"/>
  <c r="F1066" i="35" s="1"/>
  <c r="E1065" i="35"/>
  <c r="F1065" i="35" s="1"/>
  <c r="E1064" i="35"/>
  <c r="F1064" i="35" s="1"/>
  <c r="E1063" i="35"/>
  <c r="F1063" i="35" s="1"/>
  <c r="E1062" i="35"/>
  <c r="F1062" i="35" s="1"/>
  <c r="E1061" i="35"/>
  <c r="F1061" i="35" s="1"/>
  <c r="E1060" i="35"/>
  <c r="F1060" i="35" s="1"/>
  <c r="E1059" i="35"/>
  <c r="F1059" i="35" s="1"/>
  <c r="E1058" i="35"/>
  <c r="F1058" i="35" s="1"/>
  <c r="E1057" i="35"/>
  <c r="F1057" i="35" s="1"/>
  <c r="E1056" i="35"/>
  <c r="F1056" i="35" s="1"/>
  <c r="E1055" i="35"/>
  <c r="F1055" i="35" s="1"/>
  <c r="E1054" i="35"/>
  <c r="F1054" i="35" s="1"/>
  <c r="E1053" i="35"/>
  <c r="F1053" i="35" s="1"/>
  <c r="E1052" i="35"/>
  <c r="F1052" i="35" s="1"/>
  <c r="E1051" i="35"/>
  <c r="F1051" i="35" s="1"/>
  <c r="E1050" i="35"/>
  <c r="F1050" i="35" s="1"/>
  <c r="E1049" i="35"/>
  <c r="F1049" i="35" s="1"/>
  <c r="E1048" i="35"/>
  <c r="F1048" i="35" s="1"/>
  <c r="E1047" i="35"/>
  <c r="F1047" i="35" s="1"/>
  <c r="E1046" i="35"/>
  <c r="F1046" i="35" s="1"/>
  <c r="E1045" i="35"/>
  <c r="F1045" i="35" s="1"/>
  <c r="E1044" i="35"/>
  <c r="F1044" i="35" s="1"/>
  <c r="E1043" i="35"/>
  <c r="F1043" i="35" s="1"/>
  <c r="E1042" i="35"/>
  <c r="F1042" i="35" s="1"/>
  <c r="E1041" i="35"/>
  <c r="F1041" i="35" s="1"/>
  <c r="E1040" i="35"/>
  <c r="F1040" i="35" s="1"/>
  <c r="E1039" i="35"/>
  <c r="F1039" i="35" s="1"/>
  <c r="E1038" i="35"/>
  <c r="F1038" i="35" s="1"/>
  <c r="E1037" i="35"/>
  <c r="F1037" i="35" s="1"/>
  <c r="E1036" i="35"/>
  <c r="F1036" i="35" s="1"/>
  <c r="E1035" i="35"/>
  <c r="F1035" i="35" s="1"/>
  <c r="E1034" i="35"/>
  <c r="F1034" i="35" s="1"/>
  <c r="E1033" i="35"/>
  <c r="F1033" i="35" s="1"/>
  <c r="E1032" i="35"/>
  <c r="F1032" i="35" s="1"/>
  <c r="E1031" i="35"/>
  <c r="F1031" i="35" s="1"/>
  <c r="E1030" i="35"/>
  <c r="F1030" i="35" s="1"/>
  <c r="E1029" i="35"/>
  <c r="F1029" i="35" s="1"/>
  <c r="E1028" i="35"/>
  <c r="F1028" i="35" s="1"/>
  <c r="E1027" i="35"/>
  <c r="F1027" i="35" s="1"/>
  <c r="E1026" i="35"/>
  <c r="F1026" i="35" s="1"/>
  <c r="E1025" i="35"/>
  <c r="F1025" i="35" s="1"/>
  <c r="E1024" i="35"/>
  <c r="F1024" i="35" s="1"/>
  <c r="E1023" i="35"/>
  <c r="F1023" i="35" s="1"/>
  <c r="E1022" i="35"/>
  <c r="F1022" i="35" s="1"/>
  <c r="E1021" i="35"/>
  <c r="F1021" i="35" s="1"/>
  <c r="E1020" i="35"/>
  <c r="F1020" i="35" s="1"/>
  <c r="E1019" i="35"/>
  <c r="F1019" i="35" s="1"/>
  <c r="E1018" i="35"/>
  <c r="F1018" i="35" s="1"/>
  <c r="E1017" i="35"/>
  <c r="F1017" i="35" s="1"/>
  <c r="E1016" i="35"/>
  <c r="F1016" i="35" s="1"/>
  <c r="E1015" i="35"/>
  <c r="F1015" i="35" s="1"/>
  <c r="E1014" i="35"/>
  <c r="F1014" i="35" s="1"/>
  <c r="E1013" i="35"/>
  <c r="F1013" i="35" s="1"/>
  <c r="E1012" i="35"/>
  <c r="F1012" i="35" s="1"/>
  <c r="E1011" i="35"/>
  <c r="F1011" i="35" s="1"/>
  <c r="E1010" i="35"/>
  <c r="F1010" i="35" s="1"/>
  <c r="E1009" i="35"/>
  <c r="F1009" i="35" s="1"/>
  <c r="E1008" i="35"/>
  <c r="F1008" i="35" s="1"/>
  <c r="E1007" i="35"/>
  <c r="F1007" i="35" s="1"/>
  <c r="E1006" i="35"/>
  <c r="F1006" i="35" s="1"/>
  <c r="E1005" i="35"/>
  <c r="F1005" i="35" s="1"/>
  <c r="E1004" i="35"/>
  <c r="F1004" i="35" s="1"/>
  <c r="E1003" i="35"/>
  <c r="F1003" i="35" s="1"/>
  <c r="E1002" i="35"/>
  <c r="F1002" i="35" s="1"/>
  <c r="E1001" i="35"/>
  <c r="F1001" i="35" s="1"/>
  <c r="E1000" i="35"/>
  <c r="F1000" i="35" s="1"/>
  <c r="E999" i="35"/>
  <c r="F999" i="35" s="1"/>
  <c r="E998" i="35"/>
  <c r="F998" i="35" s="1"/>
  <c r="E997" i="35"/>
  <c r="F997" i="35" s="1"/>
  <c r="E996" i="35"/>
  <c r="F996" i="35" s="1"/>
  <c r="E995" i="35"/>
  <c r="F995" i="35" s="1"/>
  <c r="E994" i="35"/>
  <c r="F994" i="35" s="1"/>
  <c r="E993" i="35"/>
  <c r="F993" i="35" s="1"/>
  <c r="E992" i="35"/>
  <c r="F992" i="35" s="1"/>
  <c r="E991" i="35"/>
  <c r="F991" i="35" s="1"/>
  <c r="E990" i="35"/>
  <c r="F990" i="35" s="1"/>
  <c r="E989" i="35"/>
  <c r="F989" i="35" s="1"/>
  <c r="E988" i="35"/>
  <c r="F988" i="35" s="1"/>
  <c r="E987" i="35"/>
  <c r="F987" i="35" s="1"/>
  <c r="E986" i="35"/>
  <c r="F986" i="35" s="1"/>
  <c r="E985" i="35"/>
  <c r="F985" i="35" s="1"/>
  <c r="E984" i="35"/>
  <c r="F984" i="35" s="1"/>
  <c r="E983" i="35"/>
  <c r="F983" i="35" s="1"/>
  <c r="E982" i="35"/>
  <c r="F982" i="35" s="1"/>
  <c r="E981" i="35"/>
  <c r="F981" i="35" s="1"/>
  <c r="E980" i="35"/>
  <c r="F980" i="35" s="1"/>
  <c r="E979" i="35"/>
  <c r="F979" i="35" s="1"/>
  <c r="E978" i="35"/>
  <c r="F978" i="35" s="1"/>
  <c r="E977" i="35"/>
  <c r="F977" i="35" s="1"/>
  <c r="E976" i="35"/>
  <c r="F976" i="35" s="1"/>
  <c r="E975" i="35"/>
  <c r="F975" i="35" s="1"/>
  <c r="E974" i="35"/>
  <c r="F974" i="35" s="1"/>
  <c r="E973" i="35"/>
  <c r="F973" i="35" s="1"/>
  <c r="E972" i="35"/>
  <c r="F972" i="35" s="1"/>
  <c r="E971" i="35"/>
  <c r="F971" i="35" s="1"/>
  <c r="E970" i="35"/>
  <c r="F970" i="35" s="1"/>
  <c r="E969" i="35"/>
  <c r="F969" i="35" s="1"/>
  <c r="E968" i="35"/>
  <c r="F968" i="35" s="1"/>
  <c r="E967" i="35"/>
  <c r="F967" i="35" s="1"/>
  <c r="E966" i="35"/>
  <c r="F966" i="35" s="1"/>
  <c r="E965" i="35"/>
  <c r="F965" i="35" s="1"/>
  <c r="E964" i="35"/>
  <c r="F964" i="35" s="1"/>
  <c r="E963" i="35"/>
  <c r="F963" i="35" s="1"/>
  <c r="E962" i="35"/>
  <c r="F962" i="35" s="1"/>
  <c r="E961" i="35"/>
  <c r="F961" i="35" s="1"/>
  <c r="E960" i="35"/>
  <c r="F960" i="35" s="1"/>
  <c r="E959" i="35"/>
  <c r="F959" i="35" s="1"/>
  <c r="E958" i="35"/>
  <c r="F958" i="35" s="1"/>
  <c r="E957" i="35"/>
  <c r="F957" i="35" s="1"/>
  <c r="E956" i="35"/>
  <c r="F956" i="35" s="1"/>
  <c r="E955" i="35"/>
  <c r="F955" i="35" s="1"/>
  <c r="E954" i="35"/>
  <c r="F954" i="35" s="1"/>
  <c r="E953" i="35"/>
  <c r="F953" i="35" s="1"/>
  <c r="E952" i="35"/>
  <c r="F952" i="35" s="1"/>
  <c r="E951" i="35"/>
  <c r="F951" i="35" s="1"/>
  <c r="E950" i="35"/>
  <c r="F950" i="35" s="1"/>
  <c r="E949" i="35"/>
  <c r="F949" i="35" s="1"/>
  <c r="E948" i="35"/>
  <c r="F948" i="35" s="1"/>
  <c r="E947" i="35"/>
  <c r="F947" i="35" s="1"/>
  <c r="E946" i="35"/>
  <c r="F946" i="35" s="1"/>
  <c r="E945" i="35"/>
  <c r="F945" i="35" s="1"/>
  <c r="E944" i="35"/>
  <c r="F944" i="35" s="1"/>
  <c r="E943" i="35"/>
  <c r="F943" i="35" s="1"/>
  <c r="E942" i="35"/>
  <c r="F942" i="35" s="1"/>
  <c r="E941" i="35"/>
  <c r="F941" i="35" s="1"/>
  <c r="E940" i="35"/>
  <c r="F940" i="35" s="1"/>
  <c r="E939" i="35"/>
  <c r="F939" i="35" s="1"/>
  <c r="E938" i="35"/>
  <c r="F938" i="35" s="1"/>
  <c r="E937" i="35"/>
  <c r="F937" i="35" s="1"/>
  <c r="E936" i="35"/>
  <c r="F936" i="35" s="1"/>
  <c r="E935" i="35"/>
  <c r="F935" i="35" s="1"/>
  <c r="E934" i="35"/>
  <c r="F934" i="35" s="1"/>
  <c r="E933" i="35"/>
  <c r="F933" i="35" s="1"/>
  <c r="E932" i="35"/>
  <c r="F932" i="35" s="1"/>
  <c r="E931" i="35"/>
  <c r="F931" i="35" s="1"/>
  <c r="E930" i="35"/>
  <c r="F930" i="35" s="1"/>
  <c r="E929" i="35"/>
  <c r="F929" i="35" s="1"/>
  <c r="E928" i="35"/>
  <c r="F928" i="35" s="1"/>
  <c r="E927" i="35"/>
  <c r="F927" i="35" s="1"/>
  <c r="E926" i="35"/>
  <c r="F926" i="35" s="1"/>
  <c r="E925" i="35"/>
  <c r="F925" i="35" s="1"/>
  <c r="E924" i="35"/>
  <c r="F924" i="35" s="1"/>
  <c r="E923" i="35"/>
  <c r="F923" i="35" s="1"/>
  <c r="E922" i="35"/>
  <c r="F922" i="35" s="1"/>
  <c r="E921" i="35"/>
  <c r="F921" i="35" s="1"/>
  <c r="E920" i="35"/>
  <c r="F920" i="35" s="1"/>
  <c r="E919" i="35"/>
  <c r="F919" i="35" s="1"/>
  <c r="E918" i="35"/>
  <c r="F918" i="35" s="1"/>
  <c r="E917" i="35"/>
  <c r="F917" i="35" s="1"/>
  <c r="E916" i="35"/>
  <c r="F916" i="35" s="1"/>
  <c r="E915" i="35"/>
  <c r="F915" i="35" s="1"/>
  <c r="E914" i="35"/>
  <c r="F914" i="35" s="1"/>
  <c r="E913" i="35"/>
  <c r="F913" i="35" s="1"/>
  <c r="E912" i="35"/>
  <c r="F912" i="35" s="1"/>
  <c r="E911" i="35"/>
  <c r="F911" i="35" s="1"/>
  <c r="E910" i="35"/>
  <c r="F910" i="35" s="1"/>
  <c r="E909" i="35"/>
  <c r="F909" i="35" s="1"/>
  <c r="E908" i="35"/>
  <c r="F908" i="35" s="1"/>
  <c r="E907" i="35"/>
  <c r="F907" i="35" s="1"/>
  <c r="E906" i="35"/>
  <c r="F906" i="35" s="1"/>
  <c r="E905" i="35"/>
  <c r="F905" i="35" s="1"/>
  <c r="E904" i="35"/>
  <c r="F904" i="35" s="1"/>
  <c r="E903" i="35"/>
  <c r="F903" i="35" s="1"/>
  <c r="E902" i="35"/>
  <c r="F902" i="35" s="1"/>
  <c r="E901" i="35"/>
  <c r="F901" i="35" s="1"/>
  <c r="E900" i="35"/>
  <c r="F900" i="35" s="1"/>
  <c r="E899" i="35"/>
  <c r="F899" i="35" s="1"/>
  <c r="E898" i="35"/>
  <c r="F898" i="35" s="1"/>
  <c r="E897" i="35"/>
  <c r="F897" i="35" s="1"/>
  <c r="E896" i="35"/>
  <c r="F896" i="35" s="1"/>
  <c r="E895" i="35"/>
  <c r="F895" i="35" s="1"/>
  <c r="E894" i="35"/>
  <c r="F894" i="35" s="1"/>
  <c r="E893" i="35"/>
  <c r="F893" i="35" s="1"/>
  <c r="E892" i="35"/>
  <c r="F892" i="35" s="1"/>
  <c r="E891" i="35"/>
  <c r="F891" i="35" s="1"/>
  <c r="E890" i="35"/>
  <c r="F890" i="35" s="1"/>
  <c r="E889" i="35"/>
  <c r="F889" i="35" s="1"/>
  <c r="E888" i="35"/>
  <c r="F888" i="35" s="1"/>
  <c r="E887" i="35"/>
  <c r="F887" i="35" s="1"/>
  <c r="E886" i="35"/>
  <c r="F886" i="35" s="1"/>
  <c r="E885" i="35"/>
  <c r="F885" i="35" s="1"/>
  <c r="E884" i="35"/>
  <c r="F884" i="35" s="1"/>
  <c r="E883" i="35"/>
  <c r="F883" i="35" s="1"/>
  <c r="E882" i="35"/>
  <c r="F882" i="35" s="1"/>
  <c r="E881" i="35"/>
  <c r="F881" i="35" s="1"/>
  <c r="E880" i="35"/>
  <c r="F880" i="35" s="1"/>
  <c r="E879" i="35"/>
  <c r="F879" i="35" s="1"/>
  <c r="E878" i="35"/>
  <c r="F878" i="35" s="1"/>
  <c r="E877" i="35"/>
  <c r="F877" i="35" s="1"/>
  <c r="E876" i="35"/>
  <c r="F876" i="35" s="1"/>
  <c r="E875" i="35"/>
  <c r="F875" i="35" s="1"/>
  <c r="E874" i="35"/>
  <c r="F874" i="35" s="1"/>
  <c r="E873" i="35"/>
  <c r="F873" i="35" s="1"/>
  <c r="E872" i="35"/>
  <c r="F872" i="35" s="1"/>
  <c r="E871" i="35"/>
  <c r="F871" i="35" s="1"/>
  <c r="E870" i="35"/>
  <c r="F870" i="35" s="1"/>
  <c r="E869" i="35"/>
  <c r="F869" i="35" s="1"/>
  <c r="E868" i="35"/>
  <c r="F868" i="35" s="1"/>
  <c r="E867" i="35"/>
  <c r="F867" i="35" s="1"/>
  <c r="E866" i="35"/>
  <c r="F866" i="35" s="1"/>
  <c r="E865" i="35"/>
  <c r="F865" i="35" s="1"/>
  <c r="E864" i="35"/>
  <c r="F864" i="35" s="1"/>
  <c r="E863" i="35"/>
  <c r="F863" i="35" s="1"/>
  <c r="E862" i="35"/>
  <c r="F862" i="35" s="1"/>
  <c r="E861" i="35"/>
  <c r="F861" i="35" s="1"/>
  <c r="E860" i="35"/>
  <c r="F860" i="35" s="1"/>
  <c r="E859" i="35"/>
  <c r="F859" i="35" s="1"/>
  <c r="E858" i="35"/>
  <c r="F858" i="35" s="1"/>
  <c r="E857" i="35"/>
  <c r="F857" i="35" s="1"/>
  <c r="E856" i="35"/>
  <c r="F856" i="35" s="1"/>
  <c r="E855" i="35"/>
  <c r="F855" i="35" s="1"/>
  <c r="E854" i="35"/>
  <c r="F854" i="35" s="1"/>
  <c r="E853" i="35"/>
  <c r="F853" i="35" s="1"/>
  <c r="E852" i="35"/>
  <c r="F852" i="35" s="1"/>
  <c r="E851" i="35"/>
  <c r="F851" i="35" s="1"/>
  <c r="E850" i="35"/>
  <c r="F850" i="35" s="1"/>
  <c r="E849" i="35"/>
  <c r="F849" i="35" s="1"/>
  <c r="E848" i="35"/>
  <c r="F848" i="35" s="1"/>
  <c r="E847" i="35"/>
  <c r="F847" i="35" s="1"/>
  <c r="E846" i="35"/>
  <c r="F846" i="35" s="1"/>
  <c r="E845" i="35"/>
  <c r="F845" i="35" s="1"/>
  <c r="E844" i="35"/>
  <c r="F844" i="35" s="1"/>
  <c r="E843" i="35"/>
  <c r="F843" i="35" s="1"/>
  <c r="E842" i="35"/>
  <c r="F842" i="35" s="1"/>
  <c r="E841" i="35"/>
  <c r="F841" i="35" s="1"/>
  <c r="E840" i="35"/>
  <c r="F840" i="35" s="1"/>
  <c r="E839" i="35"/>
  <c r="F839" i="35" s="1"/>
  <c r="E838" i="35"/>
  <c r="F838" i="35" s="1"/>
  <c r="E837" i="35"/>
  <c r="F837" i="35" s="1"/>
  <c r="E836" i="35"/>
  <c r="F836" i="35" s="1"/>
  <c r="E835" i="35"/>
  <c r="F835" i="35" s="1"/>
  <c r="E834" i="35"/>
  <c r="F834" i="35" s="1"/>
  <c r="E833" i="35"/>
  <c r="F833" i="35" s="1"/>
  <c r="E832" i="35"/>
  <c r="F832" i="35" s="1"/>
  <c r="E831" i="35"/>
  <c r="F831" i="35" s="1"/>
  <c r="E830" i="35"/>
  <c r="F830" i="35" s="1"/>
  <c r="E829" i="35"/>
  <c r="F829" i="35" s="1"/>
  <c r="E828" i="35"/>
  <c r="F828" i="35" s="1"/>
  <c r="E827" i="35"/>
  <c r="F827" i="35" s="1"/>
  <c r="E826" i="35"/>
  <c r="F826" i="35" s="1"/>
  <c r="E825" i="35"/>
  <c r="F825" i="35" s="1"/>
  <c r="E824" i="35"/>
  <c r="F824" i="35" s="1"/>
  <c r="E823" i="35"/>
  <c r="F823" i="35" s="1"/>
  <c r="E822" i="35"/>
  <c r="F822" i="35" s="1"/>
  <c r="E821" i="35"/>
  <c r="F821" i="35" s="1"/>
  <c r="E820" i="35"/>
  <c r="F820" i="35" s="1"/>
  <c r="E819" i="35"/>
  <c r="F819" i="35" s="1"/>
  <c r="E818" i="35"/>
  <c r="F818" i="35" s="1"/>
  <c r="E817" i="35"/>
  <c r="F817" i="35" s="1"/>
  <c r="E816" i="35"/>
  <c r="F816" i="35" s="1"/>
  <c r="E815" i="35"/>
  <c r="F815" i="35" s="1"/>
  <c r="E814" i="35"/>
  <c r="F814" i="35" s="1"/>
  <c r="E813" i="35"/>
  <c r="F813" i="35" s="1"/>
  <c r="E812" i="35"/>
  <c r="F812" i="35" s="1"/>
  <c r="E811" i="35"/>
  <c r="F811" i="35" s="1"/>
  <c r="E810" i="35"/>
  <c r="F810" i="35" s="1"/>
  <c r="E809" i="35"/>
  <c r="F809" i="35" s="1"/>
  <c r="E808" i="35"/>
  <c r="F808" i="35" s="1"/>
  <c r="E807" i="35"/>
  <c r="F807" i="35" s="1"/>
  <c r="E806" i="35"/>
  <c r="F806" i="35" s="1"/>
  <c r="E805" i="35"/>
  <c r="F805" i="35" s="1"/>
  <c r="E804" i="35"/>
  <c r="F804" i="35" s="1"/>
  <c r="E803" i="35"/>
  <c r="F803" i="35" s="1"/>
  <c r="E802" i="35"/>
  <c r="F802" i="35" s="1"/>
  <c r="E801" i="35"/>
  <c r="F801" i="35" s="1"/>
  <c r="E800" i="35"/>
  <c r="F800" i="35" s="1"/>
  <c r="E799" i="35"/>
  <c r="F799" i="35" s="1"/>
  <c r="E798" i="35"/>
  <c r="F798" i="35" s="1"/>
  <c r="E797" i="35"/>
  <c r="F797" i="35" s="1"/>
  <c r="E796" i="35"/>
  <c r="F796" i="35" s="1"/>
  <c r="E795" i="35"/>
  <c r="F795" i="35" s="1"/>
  <c r="E794" i="35"/>
  <c r="F794" i="35" s="1"/>
  <c r="E793" i="35"/>
  <c r="F793" i="35" s="1"/>
  <c r="E792" i="35"/>
  <c r="F792" i="35" s="1"/>
  <c r="E791" i="35"/>
  <c r="F791" i="35" s="1"/>
  <c r="E790" i="35"/>
  <c r="F790" i="35" s="1"/>
  <c r="E789" i="35"/>
  <c r="F789" i="35" s="1"/>
  <c r="E788" i="35"/>
  <c r="F788" i="35" s="1"/>
  <c r="E787" i="35"/>
  <c r="F787" i="35" s="1"/>
  <c r="E786" i="35"/>
  <c r="F786" i="35" s="1"/>
  <c r="E785" i="35"/>
  <c r="F785" i="35" s="1"/>
  <c r="E784" i="35"/>
  <c r="F784" i="35" s="1"/>
  <c r="E783" i="35"/>
  <c r="F783" i="35" s="1"/>
  <c r="E782" i="35"/>
  <c r="F782" i="35" s="1"/>
  <c r="E781" i="35"/>
  <c r="F781" i="35" s="1"/>
  <c r="E780" i="35"/>
  <c r="F780" i="35" s="1"/>
  <c r="E779" i="35"/>
  <c r="F779" i="35" s="1"/>
  <c r="E778" i="35"/>
  <c r="F778" i="35" s="1"/>
  <c r="E777" i="35"/>
  <c r="F777" i="35" s="1"/>
  <c r="E776" i="35"/>
  <c r="F776" i="35" s="1"/>
  <c r="E775" i="35"/>
  <c r="F775" i="35" s="1"/>
  <c r="E774" i="35"/>
  <c r="F774" i="35" s="1"/>
  <c r="E773" i="35"/>
  <c r="F773" i="35" s="1"/>
  <c r="E772" i="35"/>
  <c r="F772" i="35" s="1"/>
  <c r="E771" i="35"/>
  <c r="F771" i="35" s="1"/>
  <c r="E770" i="35"/>
  <c r="F770" i="35" s="1"/>
  <c r="E769" i="35"/>
  <c r="F769" i="35" s="1"/>
  <c r="E768" i="35"/>
  <c r="F768" i="35" s="1"/>
  <c r="E767" i="35"/>
  <c r="F767" i="35" s="1"/>
  <c r="E766" i="35"/>
  <c r="F766" i="35" s="1"/>
  <c r="E765" i="35"/>
  <c r="F765" i="35" s="1"/>
  <c r="E764" i="35"/>
  <c r="F764" i="35" s="1"/>
  <c r="E763" i="35"/>
  <c r="F763" i="35" s="1"/>
  <c r="E762" i="35"/>
  <c r="F762" i="35" s="1"/>
  <c r="E761" i="35"/>
  <c r="F761" i="35" s="1"/>
  <c r="E760" i="35"/>
  <c r="F760" i="35" s="1"/>
  <c r="E759" i="35"/>
  <c r="F759" i="35" s="1"/>
  <c r="E758" i="35"/>
  <c r="F758" i="35" s="1"/>
  <c r="E757" i="35"/>
  <c r="F757" i="35" s="1"/>
  <c r="E756" i="35"/>
  <c r="F756" i="35" s="1"/>
  <c r="E755" i="35"/>
  <c r="F755" i="35" s="1"/>
  <c r="E754" i="35"/>
  <c r="F754" i="35" s="1"/>
  <c r="E753" i="35"/>
  <c r="F753" i="35" s="1"/>
  <c r="E752" i="35"/>
  <c r="F752" i="35" s="1"/>
  <c r="E751" i="35"/>
  <c r="F751" i="35" s="1"/>
  <c r="E750" i="35"/>
  <c r="F750" i="35" s="1"/>
  <c r="E749" i="35"/>
  <c r="F749" i="35" s="1"/>
  <c r="E748" i="35"/>
  <c r="F748" i="35" s="1"/>
  <c r="E747" i="35"/>
  <c r="F747" i="35" s="1"/>
  <c r="E746" i="35"/>
  <c r="F746" i="35" s="1"/>
  <c r="E745" i="35"/>
  <c r="F745" i="35" s="1"/>
  <c r="E744" i="35"/>
  <c r="F744" i="35" s="1"/>
  <c r="E743" i="35"/>
  <c r="F743" i="35" s="1"/>
  <c r="E742" i="35"/>
  <c r="F742" i="35" s="1"/>
  <c r="E741" i="35"/>
  <c r="F741" i="35" s="1"/>
  <c r="E740" i="35"/>
  <c r="F740" i="35" s="1"/>
  <c r="E739" i="35"/>
  <c r="F739" i="35" s="1"/>
  <c r="E738" i="35"/>
  <c r="F738" i="35" s="1"/>
  <c r="E737" i="35"/>
  <c r="F737" i="35" s="1"/>
  <c r="E736" i="35"/>
  <c r="F736" i="35" s="1"/>
  <c r="E735" i="35"/>
  <c r="F735" i="35" s="1"/>
  <c r="E734" i="35"/>
  <c r="F734" i="35" s="1"/>
  <c r="E733" i="35"/>
  <c r="F733" i="35" s="1"/>
  <c r="E732" i="35"/>
  <c r="F732" i="35" s="1"/>
  <c r="E731" i="35"/>
  <c r="F731" i="35" s="1"/>
  <c r="E730" i="35"/>
  <c r="F730" i="35" s="1"/>
  <c r="E729" i="35"/>
  <c r="F729" i="35" s="1"/>
  <c r="E728" i="35"/>
  <c r="F728" i="35" s="1"/>
  <c r="E727" i="35"/>
  <c r="F727" i="35" s="1"/>
  <c r="E726" i="35"/>
  <c r="F726" i="35" s="1"/>
  <c r="E725" i="35"/>
  <c r="F725" i="35" s="1"/>
  <c r="E724" i="35"/>
  <c r="F724" i="35" s="1"/>
  <c r="E723" i="35"/>
  <c r="F723" i="35" s="1"/>
  <c r="E722" i="35"/>
  <c r="F722" i="35" s="1"/>
  <c r="E721" i="35"/>
  <c r="F721" i="35" s="1"/>
  <c r="E720" i="35"/>
  <c r="F720" i="35" s="1"/>
  <c r="E719" i="35"/>
  <c r="F719" i="35" s="1"/>
  <c r="E718" i="35"/>
  <c r="F718" i="35" s="1"/>
  <c r="E717" i="35"/>
  <c r="F717" i="35" s="1"/>
  <c r="E716" i="35"/>
  <c r="F716" i="35" s="1"/>
  <c r="E715" i="35"/>
  <c r="F715" i="35" s="1"/>
  <c r="E714" i="35"/>
  <c r="F714" i="35" s="1"/>
  <c r="E713" i="35"/>
  <c r="F713" i="35" s="1"/>
  <c r="E712" i="35"/>
  <c r="F712" i="35" s="1"/>
  <c r="E711" i="35"/>
  <c r="F711" i="35" s="1"/>
  <c r="E710" i="35"/>
  <c r="F710" i="35" s="1"/>
  <c r="E709" i="35"/>
  <c r="F709" i="35" s="1"/>
  <c r="E708" i="35"/>
  <c r="F708" i="35" s="1"/>
  <c r="E707" i="35"/>
  <c r="F707" i="35" s="1"/>
  <c r="E706" i="35"/>
  <c r="F706" i="35" s="1"/>
  <c r="E705" i="35"/>
  <c r="F705" i="35" s="1"/>
  <c r="E704" i="35"/>
  <c r="F704" i="35" s="1"/>
  <c r="E703" i="35"/>
  <c r="F703" i="35" s="1"/>
  <c r="E702" i="35"/>
  <c r="F702" i="35" s="1"/>
  <c r="E701" i="35"/>
  <c r="F701" i="35" s="1"/>
  <c r="E700" i="35"/>
  <c r="F700" i="35" s="1"/>
  <c r="E699" i="35"/>
  <c r="F699" i="35" s="1"/>
  <c r="E698" i="35"/>
  <c r="F698" i="35" s="1"/>
  <c r="E697" i="35"/>
  <c r="F697" i="35" s="1"/>
  <c r="E696" i="35"/>
  <c r="F696" i="35" s="1"/>
  <c r="E695" i="35"/>
  <c r="F695" i="35" s="1"/>
  <c r="E694" i="35"/>
  <c r="F694" i="35" s="1"/>
  <c r="E693" i="35"/>
  <c r="F693" i="35" s="1"/>
  <c r="E692" i="35"/>
  <c r="F692" i="35" s="1"/>
  <c r="E691" i="35"/>
  <c r="F691" i="35" s="1"/>
  <c r="E690" i="35"/>
  <c r="F690" i="35" s="1"/>
  <c r="E689" i="35"/>
  <c r="F689" i="35" s="1"/>
  <c r="E688" i="35"/>
  <c r="F688" i="35" s="1"/>
  <c r="E687" i="35"/>
  <c r="F687" i="35" s="1"/>
  <c r="E686" i="35"/>
  <c r="F686" i="35" s="1"/>
  <c r="E685" i="35"/>
  <c r="F685" i="35" s="1"/>
  <c r="E684" i="35"/>
  <c r="F684" i="35" s="1"/>
  <c r="E683" i="35"/>
  <c r="F683" i="35" s="1"/>
  <c r="E682" i="35"/>
  <c r="F682" i="35" s="1"/>
  <c r="E681" i="35"/>
  <c r="F681" i="35" s="1"/>
  <c r="E680" i="35"/>
  <c r="F680" i="35" s="1"/>
  <c r="E679" i="35"/>
  <c r="F679" i="35" s="1"/>
  <c r="E678" i="35"/>
  <c r="F678" i="35" s="1"/>
  <c r="E677" i="35"/>
  <c r="F677" i="35" s="1"/>
  <c r="E676" i="35"/>
  <c r="F676" i="35" s="1"/>
  <c r="E675" i="35"/>
  <c r="F675" i="35" s="1"/>
  <c r="E674" i="35"/>
  <c r="F674" i="35" s="1"/>
  <c r="E673" i="35"/>
  <c r="F673" i="35" s="1"/>
  <c r="E672" i="35"/>
  <c r="F672" i="35" s="1"/>
  <c r="E671" i="35"/>
  <c r="F671" i="35" s="1"/>
  <c r="E670" i="35"/>
  <c r="F670" i="35" s="1"/>
  <c r="E669" i="35"/>
  <c r="F669" i="35" s="1"/>
  <c r="E668" i="35"/>
  <c r="F668" i="35" s="1"/>
  <c r="E667" i="35"/>
  <c r="F667" i="35" s="1"/>
  <c r="E666" i="35"/>
  <c r="F666" i="35" s="1"/>
  <c r="E665" i="35"/>
  <c r="F665" i="35" s="1"/>
  <c r="E664" i="35"/>
  <c r="F664" i="35" s="1"/>
  <c r="E663" i="35"/>
  <c r="F663" i="35" s="1"/>
  <c r="E662" i="35"/>
  <c r="F662" i="35" s="1"/>
  <c r="E661" i="35"/>
  <c r="F661" i="35" s="1"/>
  <c r="E660" i="35"/>
  <c r="F660" i="35" s="1"/>
  <c r="E659" i="35"/>
  <c r="F659" i="35" s="1"/>
  <c r="E658" i="35"/>
  <c r="F658" i="35" s="1"/>
  <c r="E657" i="35"/>
  <c r="F657" i="35" s="1"/>
  <c r="E656" i="35"/>
  <c r="F656" i="35" s="1"/>
  <c r="E655" i="35"/>
  <c r="F655" i="35" s="1"/>
  <c r="E654" i="35"/>
  <c r="F654" i="35" s="1"/>
  <c r="E653" i="35"/>
  <c r="F653" i="35" s="1"/>
  <c r="E652" i="35"/>
  <c r="F652" i="35" s="1"/>
  <c r="E651" i="35"/>
  <c r="F651" i="35" s="1"/>
  <c r="E650" i="35"/>
  <c r="F650" i="35" s="1"/>
  <c r="E649" i="35"/>
  <c r="F649" i="35" s="1"/>
  <c r="E648" i="35"/>
  <c r="F648" i="35" s="1"/>
  <c r="E647" i="35"/>
  <c r="F647" i="35" s="1"/>
  <c r="E646" i="35"/>
  <c r="F646" i="35" s="1"/>
  <c r="E645" i="35"/>
  <c r="F645" i="35" s="1"/>
  <c r="E644" i="35"/>
  <c r="F644" i="35" s="1"/>
  <c r="E643" i="35"/>
  <c r="F643" i="35" s="1"/>
  <c r="E642" i="35"/>
  <c r="F642" i="35" s="1"/>
  <c r="E641" i="35"/>
  <c r="F641" i="35" s="1"/>
  <c r="E640" i="35"/>
  <c r="F640" i="35" s="1"/>
  <c r="E639" i="35"/>
  <c r="F639" i="35" s="1"/>
  <c r="E638" i="35"/>
  <c r="F638" i="35" s="1"/>
  <c r="E637" i="35"/>
  <c r="F637" i="35" s="1"/>
  <c r="E636" i="35"/>
  <c r="F636" i="35" s="1"/>
  <c r="E635" i="35"/>
  <c r="F635" i="35" s="1"/>
  <c r="E634" i="35"/>
  <c r="F634" i="35" s="1"/>
  <c r="E633" i="35"/>
  <c r="F633" i="35" s="1"/>
  <c r="E632" i="35"/>
  <c r="F632" i="35" s="1"/>
  <c r="E631" i="35"/>
  <c r="F631" i="35" s="1"/>
  <c r="E630" i="35"/>
  <c r="F630" i="35" s="1"/>
  <c r="E629" i="35"/>
  <c r="F629" i="35" s="1"/>
  <c r="E628" i="35"/>
  <c r="F628" i="35" s="1"/>
  <c r="E627" i="35"/>
  <c r="F627" i="35" s="1"/>
  <c r="E626" i="35"/>
  <c r="F626" i="35" s="1"/>
  <c r="E625" i="35"/>
  <c r="F625" i="35" s="1"/>
  <c r="E624" i="35"/>
  <c r="F624" i="35" s="1"/>
  <c r="E623" i="35"/>
  <c r="F623" i="35" s="1"/>
  <c r="E622" i="35"/>
  <c r="F622" i="35" s="1"/>
  <c r="E621" i="35"/>
  <c r="F621" i="35" s="1"/>
  <c r="E620" i="35"/>
  <c r="F620" i="35" s="1"/>
  <c r="E619" i="35"/>
  <c r="F619" i="35" s="1"/>
  <c r="E618" i="35"/>
  <c r="F618" i="35" s="1"/>
  <c r="E617" i="35"/>
  <c r="F617" i="35" s="1"/>
  <c r="E616" i="35"/>
  <c r="F616" i="35" s="1"/>
  <c r="E615" i="35"/>
  <c r="F615" i="35" s="1"/>
  <c r="E614" i="35"/>
  <c r="F614" i="35" s="1"/>
  <c r="E613" i="35"/>
  <c r="F613" i="35" s="1"/>
  <c r="E612" i="35"/>
  <c r="F612" i="35" s="1"/>
  <c r="E611" i="35"/>
  <c r="F611" i="35" s="1"/>
  <c r="E610" i="35"/>
  <c r="F610" i="35" s="1"/>
  <c r="E609" i="35"/>
  <c r="F609" i="35" s="1"/>
  <c r="E608" i="35"/>
  <c r="F608" i="35" s="1"/>
  <c r="E607" i="35"/>
  <c r="F607" i="35" s="1"/>
  <c r="E606" i="35"/>
  <c r="F606" i="35" s="1"/>
  <c r="E605" i="35"/>
  <c r="F605" i="35" s="1"/>
  <c r="E604" i="35"/>
  <c r="F604" i="35" s="1"/>
  <c r="E603" i="35"/>
  <c r="F603" i="35" s="1"/>
  <c r="E602" i="35"/>
  <c r="F602" i="35" s="1"/>
  <c r="E601" i="35"/>
  <c r="F601" i="35" s="1"/>
  <c r="E600" i="35"/>
  <c r="F600" i="35" s="1"/>
  <c r="E599" i="35"/>
  <c r="F599" i="35" s="1"/>
  <c r="E598" i="35"/>
  <c r="F598" i="35" s="1"/>
  <c r="E597" i="35"/>
  <c r="F597" i="35" s="1"/>
  <c r="E596" i="35"/>
  <c r="F596" i="35" s="1"/>
  <c r="E595" i="35"/>
  <c r="F595" i="35" s="1"/>
  <c r="E594" i="35"/>
  <c r="F594" i="35" s="1"/>
  <c r="E593" i="35"/>
  <c r="F593" i="35" s="1"/>
  <c r="E592" i="35"/>
  <c r="F592" i="35" s="1"/>
  <c r="E591" i="35"/>
  <c r="F591" i="35" s="1"/>
  <c r="E590" i="35"/>
  <c r="F590" i="35" s="1"/>
  <c r="E589" i="35"/>
  <c r="F589" i="35" s="1"/>
  <c r="E588" i="35"/>
  <c r="F588" i="35" s="1"/>
  <c r="E587" i="35"/>
  <c r="F587" i="35" s="1"/>
  <c r="E586" i="35"/>
  <c r="F586" i="35" s="1"/>
  <c r="E585" i="35"/>
  <c r="F585" i="35" s="1"/>
  <c r="E584" i="35"/>
  <c r="F584" i="35" s="1"/>
  <c r="E583" i="35"/>
  <c r="F583" i="35" s="1"/>
  <c r="E582" i="35"/>
  <c r="F582" i="35" s="1"/>
  <c r="E581" i="35"/>
  <c r="F581" i="35" s="1"/>
  <c r="E580" i="35"/>
  <c r="F580" i="35" s="1"/>
  <c r="E579" i="35"/>
  <c r="F579" i="35" s="1"/>
  <c r="E578" i="35"/>
  <c r="F578" i="35" s="1"/>
  <c r="E577" i="35"/>
  <c r="F577" i="35" s="1"/>
  <c r="E576" i="35"/>
  <c r="F576" i="35" s="1"/>
  <c r="E575" i="35"/>
  <c r="F575" i="35" s="1"/>
  <c r="E574" i="35"/>
  <c r="F574" i="35" s="1"/>
  <c r="E573" i="35"/>
  <c r="F573" i="35" s="1"/>
  <c r="E572" i="35"/>
  <c r="F572" i="35" s="1"/>
  <c r="E571" i="35"/>
  <c r="F571" i="35" s="1"/>
  <c r="E570" i="35"/>
  <c r="F570" i="35" s="1"/>
  <c r="E569" i="35"/>
  <c r="F569" i="35" s="1"/>
  <c r="E568" i="35"/>
  <c r="F568" i="35" s="1"/>
  <c r="E567" i="35"/>
  <c r="F567" i="35" s="1"/>
  <c r="E566" i="35"/>
  <c r="F566" i="35" s="1"/>
  <c r="E565" i="35"/>
  <c r="F565" i="35" s="1"/>
  <c r="E564" i="35"/>
  <c r="F564" i="35" s="1"/>
  <c r="E563" i="35"/>
  <c r="F563" i="35" s="1"/>
  <c r="E562" i="35"/>
  <c r="F562" i="35" s="1"/>
  <c r="E561" i="35"/>
  <c r="F561" i="35" s="1"/>
  <c r="E560" i="35"/>
  <c r="F560" i="35" s="1"/>
  <c r="E559" i="35"/>
  <c r="F559" i="35" s="1"/>
  <c r="E558" i="35"/>
  <c r="F558" i="35" s="1"/>
  <c r="E557" i="35"/>
  <c r="F557" i="35" s="1"/>
  <c r="E556" i="35"/>
  <c r="F556" i="35" s="1"/>
  <c r="E555" i="35"/>
  <c r="F555" i="35" s="1"/>
  <c r="E554" i="35"/>
  <c r="F554" i="35" s="1"/>
  <c r="E553" i="35"/>
  <c r="F553" i="35" s="1"/>
  <c r="E552" i="35"/>
  <c r="F552" i="35" s="1"/>
  <c r="E551" i="35"/>
  <c r="F551" i="35" s="1"/>
  <c r="E550" i="35"/>
  <c r="F550" i="35" s="1"/>
  <c r="E549" i="35"/>
  <c r="F549" i="35" s="1"/>
  <c r="E548" i="35"/>
  <c r="F548" i="35" s="1"/>
  <c r="E547" i="35"/>
  <c r="F547" i="35" s="1"/>
  <c r="E546" i="35"/>
  <c r="F546" i="35" s="1"/>
  <c r="E545" i="35"/>
  <c r="F545" i="35" s="1"/>
  <c r="E544" i="35"/>
  <c r="F544" i="35" s="1"/>
  <c r="E543" i="35"/>
  <c r="F543" i="35" s="1"/>
  <c r="E542" i="35"/>
  <c r="F542" i="35" s="1"/>
  <c r="E541" i="35"/>
  <c r="F541" i="35" s="1"/>
  <c r="E540" i="35"/>
  <c r="F540" i="35" s="1"/>
  <c r="E539" i="35"/>
  <c r="F539" i="35" s="1"/>
  <c r="E538" i="35"/>
  <c r="F538" i="35" s="1"/>
  <c r="E537" i="35"/>
  <c r="F537" i="35" s="1"/>
  <c r="E536" i="35"/>
  <c r="F536" i="35" s="1"/>
  <c r="E535" i="35"/>
  <c r="F535" i="35" s="1"/>
  <c r="E534" i="35"/>
  <c r="F534" i="35" s="1"/>
  <c r="E533" i="35"/>
  <c r="F533" i="35" s="1"/>
  <c r="E532" i="35"/>
  <c r="F532" i="35" s="1"/>
  <c r="E531" i="35"/>
  <c r="F531" i="35" s="1"/>
  <c r="E530" i="35"/>
  <c r="F530" i="35" s="1"/>
  <c r="E529" i="35"/>
  <c r="F529" i="35" s="1"/>
  <c r="E528" i="35"/>
  <c r="F528" i="35" s="1"/>
  <c r="E527" i="35"/>
  <c r="F527" i="35" s="1"/>
  <c r="E526" i="35"/>
  <c r="F526" i="35" s="1"/>
  <c r="E525" i="35"/>
  <c r="F525" i="35" s="1"/>
  <c r="E524" i="35"/>
  <c r="F524" i="35" s="1"/>
  <c r="E523" i="35"/>
  <c r="F523" i="35" s="1"/>
  <c r="E522" i="35"/>
  <c r="F522" i="35" s="1"/>
  <c r="E521" i="35"/>
  <c r="F521" i="35" s="1"/>
  <c r="E520" i="35"/>
  <c r="F520" i="35" s="1"/>
  <c r="E519" i="35"/>
  <c r="F519" i="35" s="1"/>
  <c r="E518" i="35"/>
  <c r="F518" i="35" s="1"/>
  <c r="E517" i="35"/>
  <c r="F517" i="35" s="1"/>
  <c r="E516" i="35"/>
  <c r="F516" i="35" s="1"/>
  <c r="E515" i="35"/>
  <c r="F515" i="35" s="1"/>
  <c r="E514" i="35"/>
  <c r="F514" i="35" s="1"/>
  <c r="E513" i="35"/>
  <c r="F513" i="35" s="1"/>
  <c r="E512" i="35"/>
  <c r="F512" i="35" s="1"/>
  <c r="E511" i="35"/>
  <c r="F511" i="35" s="1"/>
  <c r="E510" i="35"/>
  <c r="F510" i="35" s="1"/>
  <c r="E509" i="35"/>
  <c r="F509" i="35" s="1"/>
  <c r="E508" i="35"/>
  <c r="F508" i="35" s="1"/>
  <c r="E507" i="35"/>
  <c r="F507" i="35" s="1"/>
  <c r="E506" i="35"/>
  <c r="F506" i="35" s="1"/>
  <c r="E505" i="35"/>
  <c r="F505" i="35" s="1"/>
  <c r="E504" i="35"/>
  <c r="F504" i="35" s="1"/>
  <c r="E503" i="35"/>
  <c r="F503" i="35" s="1"/>
  <c r="E502" i="35"/>
  <c r="F502" i="35" s="1"/>
  <c r="E501" i="35"/>
  <c r="F501" i="35" s="1"/>
  <c r="E500" i="35"/>
  <c r="F500" i="35" s="1"/>
  <c r="E499" i="35"/>
  <c r="F499" i="35" s="1"/>
  <c r="E498" i="35"/>
  <c r="F498" i="35" s="1"/>
  <c r="E497" i="35"/>
  <c r="F497" i="35" s="1"/>
  <c r="E496" i="35"/>
  <c r="F496" i="35" s="1"/>
  <c r="E495" i="35"/>
  <c r="F495" i="35" s="1"/>
  <c r="E494" i="35"/>
  <c r="F494" i="35" s="1"/>
  <c r="E493" i="35"/>
  <c r="F493" i="35" s="1"/>
  <c r="E492" i="35"/>
  <c r="F492" i="35" s="1"/>
  <c r="E491" i="35"/>
  <c r="F491" i="35" s="1"/>
  <c r="E490" i="35"/>
  <c r="F490" i="35" s="1"/>
  <c r="E489" i="35"/>
  <c r="F489" i="35" s="1"/>
  <c r="E488" i="35"/>
  <c r="F488" i="35" s="1"/>
  <c r="E487" i="35"/>
  <c r="F487" i="35" s="1"/>
  <c r="E486" i="35"/>
  <c r="F486" i="35" s="1"/>
  <c r="E485" i="35"/>
  <c r="F485" i="35" s="1"/>
  <c r="E484" i="35"/>
  <c r="F484" i="35" s="1"/>
  <c r="E483" i="35"/>
  <c r="F483" i="35" s="1"/>
  <c r="E482" i="35"/>
  <c r="F482" i="35" s="1"/>
  <c r="E481" i="35"/>
  <c r="F481" i="35" s="1"/>
  <c r="E480" i="35"/>
  <c r="F480" i="35" s="1"/>
  <c r="E479" i="35"/>
  <c r="F479" i="35" s="1"/>
  <c r="E478" i="35"/>
  <c r="F478" i="35" s="1"/>
  <c r="E477" i="35"/>
  <c r="F477" i="35" s="1"/>
  <c r="E476" i="35"/>
  <c r="F476" i="35" s="1"/>
  <c r="E475" i="35"/>
  <c r="F475" i="35" s="1"/>
  <c r="E474" i="35"/>
  <c r="F474" i="35" s="1"/>
  <c r="E473" i="35"/>
  <c r="F473" i="35" s="1"/>
  <c r="E472" i="35"/>
  <c r="F472" i="35" s="1"/>
  <c r="E471" i="35"/>
  <c r="F471" i="35" s="1"/>
  <c r="E470" i="35"/>
  <c r="F470" i="35" s="1"/>
  <c r="E469" i="35"/>
  <c r="F469" i="35" s="1"/>
  <c r="E468" i="35"/>
  <c r="F468" i="35" s="1"/>
  <c r="E467" i="35"/>
  <c r="F467" i="35" s="1"/>
  <c r="E466" i="35"/>
  <c r="F466" i="35" s="1"/>
  <c r="E465" i="35"/>
  <c r="F465" i="35" s="1"/>
  <c r="E464" i="35"/>
  <c r="F464" i="35" s="1"/>
  <c r="E463" i="35"/>
  <c r="F463" i="35" s="1"/>
  <c r="E462" i="35"/>
  <c r="F462" i="35" s="1"/>
  <c r="E461" i="35"/>
  <c r="F461" i="35" s="1"/>
  <c r="E460" i="35"/>
  <c r="F460" i="35" s="1"/>
  <c r="E459" i="35"/>
  <c r="F459" i="35" s="1"/>
  <c r="E458" i="35"/>
  <c r="F458" i="35" s="1"/>
  <c r="E457" i="35"/>
  <c r="F457" i="35" s="1"/>
  <c r="E456" i="35"/>
  <c r="F456" i="35" s="1"/>
  <c r="E455" i="35"/>
  <c r="F455" i="35" s="1"/>
  <c r="E454" i="35"/>
  <c r="F454" i="35" s="1"/>
  <c r="E453" i="35"/>
  <c r="F453" i="35" s="1"/>
  <c r="E452" i="35"/>
  <c r="F452" i="35" s="1"/>
  <c r="E451" i="35"/>
  <c r="F451" i="35" s="1"/>
  <c r="E450" i="35"/>
  <c r="F450" i="35" s="1"/>
  <c r="E449" i="35"/>
  <c r="F449" i="35" s="1"/>
  <c r="E448" i="35"/>
  <c r="F448" i="35" s="1"/>
  <c r="E447" i="35"/>
  <c r="F447" i="35" s="1"/>
  <c r="E446" i="35"/>
  <c r="F446" i="35" s="1"/>
  <c r="E445" i="35"/>
  <c r="F445" i="35" s="1"/>
  <c r="E444" i="35"/>
  <c r="F444" i="35" s="1"/>
  <c r="E443" i="35"/>
  <c r="F443" i="35" s="1"/>
  <c r="E442" i="35"/>
  <c r="F442" i="35" s="1"/>
  <c r="E441" i="35"/>
  <c r="F441" i="35" s="1"/>
  <c r="E440" i="35"/>
  <c r="F440" i="35" s="1"/>
  <c r="E439" i="35"/>
  <c r="F439" i="35" s="1"/>
  <c r="E438" i="35"/>
  <c r="F438" i="35" s="1"/>
  <c r="E437" i="35"/>
  <c r="F437" i="35" s="1"/>
  <c r="E436" i="35"/>
  <c r="F436" i="35" s="1"/>
  <c r="E435" i="35"/>
  <c r="F435" i="35" s="1"/>
  <c r="E434" i="35"/>
  <c r="F434" i="35" s="1"/>
  <c r="E433" i="35"/>
  <c r="F433" i="35" s="1"/>
  <c r="E432" i="35"/>
  <c r="F432" i="35" s="1"/>
  <c r="E431" i="35"/>
  <c r="F431" i="35" s="1"/>
  <c r="E430" i="35"/>
  <c r="F430" i="35" s="1"/>
  <c r="E429" i="35"/>
  <c r="F429" i="35" s="1"/>
  <c r="E428" i="35"/>
  <c r="F428" i="35" s="1"/>
  <c r="E427" i="35"/>
  <c r="F427" i="35" s="1"/>
  <c r="E426" i="35"/>
  <c r="F426" i="35" s="1"/>
  <c r="E425" i="35"/>
  <c r="F425" i="35" s="1"/>
  <c r="E424" i="35"/>
  <c r="F424" i="35" s="1"/>
  <c r="E423" i="35"/>
  <c r="F423" i="35" s="1"/>
  <c r="E422" i="35"/>
  <c r="F422" i="35" s="1"/>
  <c r="E421" i="35"/>
  <c r="F421" i="35" s="1"/>
  <c r="E420" i="35"/>
  <c r="F420" i="35" s="1"/>
  <c r="E419" i="35"/>
  <c r="F419" i="35" s="1"/>
  <c r="E418" i="35"/>
  <c r="F418" i="35" s="1"/>
  <c r="E417" i="35"/>
  <c r="F417" i="35" s="1"/>
  <c r="E416" i="35"/>
  <c r="F416" i="35" s="1"/>
  <c r="E415" i="35"/>
  <c r="F415" i="35" s="1"/>
  <c r="E414" i="35"/>
  <c r="F414" i="35" s="1"/>
  <c r="E413" i="35"/>
  <c r="F413" i="35" s="1"/>
  <c r="E412" i="35"/>
  <c r="F412" i="35" s="1"/>
  <c r="E411" i="35"/>
  <c r="F411" i="35" s="1"/>
  <c r="E410" i="35"/>
  <c r="F410" i="35" s="1"/>
  <c r="E409" i="35"/>
  <c r="F409" i="35" s="1"/>
  <c r="E408" i="35"/>
  <c r="F408" i="35" s="1"/>
  <c r="E407" i="35"/>
  <c r="F407" i="35" s="1"/>
  <c r="E406" i="35"/>
  <c r="F406" i="35" s="1"/>
  <c r="E405" i="35"/>
  <c r="F405" i="35" s="1"/>
  <c r="E404" i="35"/>
  <c r="F404" i="35" s="1"/>
  <c r="E403" i="35"/>
  <c r="F403" i="35" s="1"/>
  <c r="E402" i="35"/>
  <c r="F402" i="35" s="1"/>
  <c r="E401" i="35"/>
  <c r="F401" i="35" s="1"/>
  <c r="E400" i="35"/>
  <c r="F400" i="35" s="1"/>
  <c r="E399" i="35"/>
  <c r="F399" i="35" s="1"/>
  <c r="E398" i="35"/>
  <c r="F398" i="35" s="1"/>
  <c r="E397" i="35"/>
  <c r="F397" i="35" s="1"/>
  <c r="E396" i="35"/>
  <c r="F396" i="35" s="1"/>
  <c r="E395" i="35"/>
  <c r="F395" i="35" s="1"/>
  <c r="E394" i="35"/>
  <c r="F394" i="35" s="1"/>
  <c r="E393" i="35"/>
  <c r="F393" i="35" s="1"/>
  <c r="E392" i="35"/>
  <c r="F392" i="35" s="1"/>
  <c r="E391" i="35"/>
  <c r="F391" i="35" s="1"/>
  <c r="E390" i="35"/>
  <c r="F390" i="35" s="1"/>
  <c r="E389" i="35"/>
  <c r="F389" i="35" s="1"/>
  <c r="E388" i="35"/>
  <c r="F388" i="35" s="1"/>
  <c r="E387" i="35"/>
  <c r="F387" i="35" s="1"/>
  <c r="E386" i="35"/>
  <c r="F386" i="35" s="1"/>
  <c r="E385" i="35"/>
  <c r="F385" i="35" s="1"/>
  <c r="E384" i="35"/>
  <c r="F384" i="35" s="1"/>
  <c r="E383" i="35"/>
  <c r="F383" i="35" s="1"/>
  <c r="E382" i="35"/>
  <c r="F382" i="35" s="1"/>
  <c r="E381" i="35"/>
  <c r="F381" i="35" s="1"/>
  <c r="E380" i="35"/>
  <c r="F380" i="35" s="1"/>
  <c r="E379" i="35"/>
  <c r="F379" i="35" s="1"/>
  <c r="E378" i="35"/>
  <c r="F378" i="35" s="1"/>
  <c r="E377" i="35"/>
  <c r="F377" i="35" s="1"/>
  <c r="E376" i="35"/>
  <c r="F376" i="35" s="1"/>
  <c r="E375" i="35"/>
  <c r="F375" i="35" s="1"/>
  <c r="E374" i="35"/>
  <c r="F374" i="35" s="1"/>
  <c r="E373" i="35"/>
  <c r="F373" i="35" s="1"/>
  <c r="E372" i="35"/>
  <c r="F372" i="35" s="1"/>
  <c r="E371" i="35"/>
  <c r="F371" i="35" s="1"/>
  <c r="E370" i="35"/>
  <c r="F370" i="35" s="1"/>
  <c r="E369" i="35"/>
  <c r="F369" i="35" s="1"/>
  <c r="E368" i="35"/>
  <c r="F368" i="35" s="1"/>
  <c r="E367" i="35"/>
  <c r="F367" i="35" s="1"/>
  <c r="E366" i="35"/>
  <c r="F366" i="35" s="1"/>
  <c r="E365" i="35"/>
  <c r="F365" i="35" s="1"/>
  <c r="E364" i="35"/>
  <c r="F364" i="35" s="1"/>
  <c r="E363" i="35"/>
  <c r="F363" i="35" s="1"/>
  <c r="E362" i="35"/>
  <c r="F362" i="35" s="1"/>
  <c r="E361" i="35"/>
  <c r="F361" i="35" s="1"/>
  <c r="E360" i="35"/>
  <c r="F360" i="35" s="1"/>
  <c r="E359" i="35"/>
  <c r="F359" i="35" s="1"/>
  <c r="E358" i="35"/>
  <c r="F358" i="35" s="1"/>
  <c r="E357" i="35"/>
  <c r="F357" i="35" s="1"/>
  <c r="E356" i="35"/>
  <c r="F356" i="35" s="1"/>
  <c r="E355" i="35"/>
  <c r="F355" i="35" s="1"/>
  <c r="E354" i="35"/>
  <c r="F354" i="35" s="1"/>
  <c r="E353" i="35"/>
  <c r="F353" i="35" s="1"/>
  <c r="E352" i="35"/>
  <c r="F352" i="35" s="1"/>
  <c r="E351" i="35"/>
  <c r="F351" i="35" s="1"/>
  <c r="E350" i="35"/>
  <c r="F350" i="35" s="1"/>
  <c r="E349" i="35"/>
  <c r="F349" i="35" s="1"/>
  <c r="E348" i="35"/>
  <c r="F348" i="35" s="1"/>
  <c r="E347" i="35"/>
  <c r="F347" i="35" s="1"/>
  <c r="E346" i="35"/>
  <c r="F346" i="35" s="1"/>
  <c r="E345" i="35"/>
  <c r="F345" i="35" s="1"/>
  <c r="E344" i="35"/>
  <c r="F344" i="35" s="1"/>
  <c r="E343" i="35"/>
  <c r="F343" i="35" s="1"/>
  <c r="E342" i="35"/>
  <c r="F342" i="35" s="1"/>
  <c r="E341" i="35"/>
  <c r="F341" i="35" s="1"/>
  <c r="E340" i="35"/>
  <c r="F340" i="35" s="1"/>
  <c r="E339" i="35"/>
  <c r="F339" i="35" s="1"/>
  <c r="E338" i="35"/>
  <c r="F338" i="35" s="1"/>
  <c r="E337" i="35"/>
  <c r="F337" i="35" s="1"/>
  <c r="E336" i="35"/>
  <c r="F336" i="35" s="1"/>
  <c r="E335" i="35"/>
  <c r="F335" i="35" s="1"/>
  <c r="E334" i="35"/>
  <c r="F334" i="35" s="1"/>
  <c r="E333" i="35"/>
  <c r="F333" i="35" s="1"/>
  <c r="E332" i="35"/>
  <c r="F332" i="35" s="1"/>
  <c r="E331" i="35"/>
  <c r="F331" i="35" s="1"/>
  <c r="E330" i="35"/>
  <c r="F330" i="35" s="1"/>
  <c r="E329" i="35"/>
  <c r="F329" i="35" s="1"/>
  <c r="E328" i="35"/>
  <c r="F328" i="35" s="1"/>
  <c r="E327" i="35"/>
  <c r="F327" i="35" s="1"/>
  <c r="E326" i="35"/>
  <c r="F326" i="35" s="1"/>
  <c r="E325" i="35"/>
  <c r="F325" i="35" s="1"/>
  <c r="E324" i="35"/>
  <c r="F324" i="35" s="1"/>
  <c r="E323" i="35"/>
  <c r="F323" i="35" s="1"/>
  <c r="E322" i="35"/>
  <c r="F322" i="35" s="1"/>
  <c r="E321" i="35"/>
  <c r="F321" i="35" s="1"/>
  <c r="E320" i="35"/>
  <c r="F320" i="35" s="1"/>
  <c r="E319" i="35"/>
  <c r="F319" i="35" s="1"/>
  <c r="E318" i="35"/>
  <c r="F318" i="35" s="1"/>
  <c r="E317" i="35"/>
  <c r="F317" i="35" s="1"/>
  <c r="E316" i="35"/>
  <c r="F316" i="35" s="1"/>
  <c r="E315" i="35"/>
  <c r="F315" i="35" s="1"/>
  <c r="E314" i="35"/>
  <c r="F314" i="35" s="1"/>
  <c r="E313" i="35"/>
  <c r="F313" i="35" s="1"/>
  <c r="E312" i="35"/>
  <c r="F312" i="35" s="1"/>
  <c r="E311" i="35"/>
  <c r="F311" i="35" s="1"/>
  <c r="E310" i="35"/>
  <c r="F310" i="35" s="1"/>
  <c r="E309" i="35"/>
  <c r="F309" i="35" s="1"/>
  <c r="E308" i="35"/>
  <c r="F308" i="35" s="1"/>
  <c r="E307" i="35"/>
  <c r="F307" i="35" s="1"/>
  <c r="E306" i="35"/>
  <c r="F306" i="35" s="1"/>
  <c r="E305" i="35"/>
  <c r="F305" i="35" s="1"/>
  <c r="E304" i="35"/>
  <c r="F304" i="35" s="1"/>
  <c r="E303" i="35"/>
  <c r="F303" i="35" s="1"/>
  <c r="E302" i="35"/>
  <c r="F302" i="35" s="1"/>
  <c r="E301" i="35"/>
  <c r="F301" i="35" s="1"/>
  <c r="E300" i="35"/>
  <c r="F300" i="35" s="1"/>
  <c r="E299" i="35"/>
  <c r="F299" i="35" s="1"/>
  <c r="E298" i="35"/>
  <c r="F298" i="35" s="1"/>
  <c r="E297" i="35"/>
  <c r="F297" i="35" s="1"/>
  <c r="E296" i="35"/>
  <c r="F296" i="35" s="1"/>
  <c r="E295" i="35"/>
  <c r="F295" i="35" s="1"/>
  <c r="E294" i="35"/>
  <c r="F294" i="35" s="1"/>
  <c r="E293" i="35"/>
  <c r="F293" i="35" s="1"/>
  <c r="E292" i="35"/>
  <c r="F292" i="35" s="1"/>
  <c r="E291" i="35"/>
  <c r="F291" i="35" s="1"/>
  <c r="E290" i="35"/>
  <c r="F290" i="35" s="1"/>
  <c r="E289" i="35"/>
  <c r="F289" i="35" s="1"/>
  <c r="E288" i="35"/>
  <c r="F288" i="35" s="1"/>
  <c r="E287" i="35"/>
  <c r="F287" i="35" s="1"/>
  <c r="E286" i="35"/>
  <c r="F286" i="35" s="1"/>
  <c r="E285" i="35"/>
  <c r="F285" i="35" s="1"/>
  <c r="E284" i="35"/>
  <c r="F284" i="35" s="1"/>
  <c r="E283" i="35"/>
  <c r="F283" i="35" s="1"/>
  <c r="E282" i="35"/>
  <c r="F282" i="35" s="1"/>
  <c r="E281" i="35"/>
  <c r="F281" i="35" s="1"/>
  <c r="E280" i="35"/>
  <c r="F280" i="35" s="1"/>
  <c r="E279" i="35"/>
  <c r="F279" i="35" s="1"/>
  <c r="E278" i="35"/>
  <c r="F278" i="35" s="1"/>
  <c r="E277" i="35"/>
  <c r="F277" i="35" s="1"/>
  <c r="E276" i="35"/>
  <c r="F276" i="35" s="1"/>
  <c r="E275" i="35"/>
  <c r="F275" i="35" s="1"/>
  <c r="E274" i="35"/>
  <c r="F274" i="35" s="1"/>
  <c r="E273" i="35"/>
  <c r="F273" i="35" s="1"/>
  <c r="E272" i="35"/>
  <c r="F272" i="35" s="1"/>
  <c r="E271" i="35"/>
  <c r="F271" i="35" s="1"/>
  <c r="E270" i="35"/>
  <c r="F270" i="35" s="1"/>
  <c r="E269" i="35"/>
  <c r="F269" i="35" s="1"/>
  <c r="E268" i="35"/>
  <c r="F268" i="35" s="1"/>
  <c r="E267" i="35"/>
  <c r="F267" i="35" s="1"/>
  <c r="E266" i="35"/>
  <c r="F266" i="35" s="1"/>
  <c r="E265" i="35"/>
  <c r="F265" i="35" s="1"/>
  <c r="E264" i="35"/>
  <c r="F264" i="35" s="1"/>
  <c r="E263" i="35"/>
  <c r="F263" i="35" s="1"/>
  <c r="E262" i="35"/>
  <c r="F262" i="35" s="1"/>
  <c r="E261" i="35"/>
  <c r="F261" i="35" s="1"/>
  <c r="E260" i="35"/>
  <c r="F260" i="35" s="1"/>
  <c r="E259" i="35"/>
  <c r="F259" i="35" s="1"/>
  <c r="E258" i="35"/>
  <c r="F258" i="35" s="1"/>
  <c r="E257" i="35"/>
  <c r="F257" i="35" s="1"/>
  <c r="E256" i="35"/>
  <c r="F256" i="35" s="1"/>
  <c r="E255" i="35"/>
  <c r="F255" i="35" s="1"/>
  <c r="E254" i="35"/>
  <c r="F254" i="35" s="1"/>
  <c r="E253" i="35"/>
  <c r="F253" i="35" s="1"/>
  <c r="E252" i="35"/>
  <c r="F252" i="35" s="1"/>
  <c r="E251" i="35"/>
  <c r="F251" i="35" s="1"/>
  <c r="E250" i="35"/>
  <c r="F250" i="35" s="1"/>
  <c r="E249" i="35"/>
  <c r="F249" i="35" s="1"/>
  <c r="E248" i="35"/>
  <c r="F248" i="35" s="1"/>
  <c r="E247" i="35"/>
  <c r="F247" i="35" s="1"/>
  <c r="E246" i="35"/>
  <c r="F246" i="35" s="1"/>
  <c r="E245" i="35"/>
  <c r="F245" i="35" s="1"/>
  <c r="E244" i="35"/>
  <c r="F244" i="35" s="1"/>
  <c r="E243" i="35"/>
  <c r="F243" i="35" s="1"/>
  <c r="E242" i="35"/>
  <c r="F242" i="35" s="1"/>
  <c r="E241" i="35"/>
  <c r="F241" i="35" s="1"/>
  <c r="E240" i="35"/>
  <c r="F240" i="35" s="1"/>
  <c r="E239" i="35"/>
  <c r="F239" i="35" s="1"/>
  <c r="E238" i="35"/>
  <c r="F238" i="35" s="1"/>
  <c r="E237" i="35"/>
  <c r="F237" i="35" s="1"/>
  <c r="E236" i="35"/>
  <c r="F236" i="35" s="1"/>
  <c r="E235" i="35"/>
  <c r="F235" i="35" s="1"/>
  <c r="E234" i="35"/>
  <c r="F234" i="35" s="1"/>
  <c r="E233" i="35"/>
  <c r="F233" i="35" s="1"/>
  <c r="E232" i="35"/>
  <c r="F232" i="35" s="1"/>
  <c r="E231" i="35"/>
  <c r="F231" i="35" s="1"/>
  <c r="E230" i="35"/>
  <c r="F230" i="35" s="1"/>
  <c r="E229" i="35"/>
  <c r="F229" i="35" s="1"/>
  <c r="E228" i="35"/>
  <c r="F228" i="35" s="1"/>
  <c r="E227" i="35"/>
  <c r="F227" i="35" s="1"/>
  <c r="E226" i="35"/>
  <c r="F226" i="35" s="1"/>
  <c r="E225" i="35"/>
  <c r="F225" i="35" s="1"/>
  <c r="E224" i="35"/>
  <c r="F224" i="35" s="1"/>
  <c r="E223" i="35"/>
  <c r="F223" i="35" s="1"/>
  <c r="E222" i="35"/>
  <c r="F222" i="35" s="1"/>
  <c r="E221" i="35"/>
  <c r="F221" i="35" s="1"/>
  <c r="E220" i="35"/>
  <c r="F220" i="35" s="1"/>
  <c r="E219" i="35"/>
  <c r="F219" i="35" s="1"/>
  <c r="E218" i="35"/>
  <c r="F218" i="35" s="1"/>
  <c r="E217" i="35"/>
  <c r="F217" i="35" s="1"/>
  <c r="E216" i="35"/>
  <c r="F216" i="35" s="1"/>
  <c r="E215" i="35"/>
  <c r="F215" i="35" s="1"/>
  <c r="E214" i="35"/>
  <c r="F214" i="35" s="1"/>
  <c r="E213" i="35"/>
  <c r="F213" i="35" s="1"/>
  <c r="E212" i="35"/>
  <c r="F212" i="35" s="1"/>
  <c r="E211" i="35"/>
  <c r="F211" i="35" s="1"/>
  <c r="E210" i="35"/>
  <c r="F210" i="35" s="1"/>
  <c r="E209" i="35"/>
  <c r="F209" i="35" s="1"/>
  <c r="E208" i="35"/>
  <c r="F208" i="35" s="1"/>
  <c r="E207" i="35"/>
  <c r="F207" i="35" s="1"/>
  <c r="E206" i="35"/>
  <c r="F206" i="35" s="1"/>
  <c r="E205" i="35"/>
  <c r="F205" i="35" s="1"/>
  <c r="E204" i="35"/>
  <c r="F204" i="35" s="1"/>
  <c r="E203" i="35"/>
  <c r="F203" i="35" s="1"/>
  <c r="E202" i="35"/>
  <c r="F202" i="35" s="1"/>
  <c r="E201" i="35"/>
  <c r="F201" i="35" s="1"/>
  <c r="E200" i="35"/>
  <c r="F200" i="35" s="1"/>
  <c r="E199" i="35"/>
  <c r="F199" i="35" s="1"/>
  <c r="E198" i="35"/>
  <c r="F198" i="35" s="1"/>
  <c r="E197" i="35"/>
  <c r="F197" i="35" s="1"/>
  <c r="E196" i="35"/>
  <c r="F196" i="35" s="1"/>
  <c r="E195" i="35"/>
  <c r="F195" i="35" s="1"/>
  <c r="E194" i="35"/>
  <c r="F194" i="35" s="1"/>
  <c r="E193" i="35"/>
  <c r="F193" i="35" s="1"/>
  <c r="E192" i="35"/>
  <c r="F192" i="35" s="1"/>
  <c r="E191" i="35"/>
  <c r="F191" i="35" s="1"/>
  <c r="E190" i="35"/>
  <c r="F190" i="35" s="1"/>
  <c r="E189" i="35"/>
  <c r="F189" i="35" s="1"/>
  <c r="E188" i="35"/>
  <c r="F188" i="35" s="1"/>
  <c r="E187" i="35"/>
  <c r="F187" i="35" s="1"/>
  <c r="E186" i="35"/>
  <c r="F186" i="35" s="1"/>
  <c r="E185" i="35"/>
  <c r="F185" i="35" s="1"/>
  <c r="E184" i="35"/>
  <c r="F184" i="35" s="1"/>
  <c r="E183" i="35"/>
  <c r="F183" i="35" s="1"/>
  <c r="E182" i="35"/>
  <c r="F182" i="35" s="1"/>
  <c r="E181" i="35"/>
  <c r="F181" i="35" s="1"/>
  <c r="E180" i="35"/>
  <c r="F180" i="35" s="1"/>
  <c r="E179" i="35"/>
  <c r="F179" i="35" s="1"/>
  <c r="E178" i="35"/>
  <c r="F178" i="35" s="1"/>
  <c r="E177" i="35"/>
  <c r="F177" i="35" s="1"/>
  <c r="E176" i="35"/>
  <c r="F176" i="35" s="1"/>
  <c r="E175" i="35"/>
  <c r="F175" i="35" s="1"/>
  <c r="E174" i="35"/>
  <c r="F174" i="35" s="1"/>
  <c r="E173" i="35"/>
  <c r="F173" i="35" s="1"/>
  <c r="E172" i="35"/>
  <c r="F172" i="35" s="1"/>
  <c r="E171" i="35"/>
  <c r="F171" i="35" s="1"/>
  <c r="E170" i="35"/>
  <c r="F170" i="35" s="1"/>
  <c r="E169" i="35"/>
  <c r="F169" i="35" s="1"/>
  <c r="E168" i="35"/>
  <c r="F168" i="35" s="1"/>
  <c r="E167" i="35"/>
  <c r="F167" i="35" s="1"/>
  <c r="E166" i="35"/>
  <c r="F166" i="35" s="1"/>
  <c r="E165" i="35"/>
  <c r="F165" i="35" s="1"/>
  <c r="E164" i="35"/>
  <c r="F164" i="35" s="1"/>
  <c r="E163" i="35"/>
  <c r="F163" i="35" s="1"/>
  <c r="E162" i="35"/>
  <c r="F162" i="35" s="1"/>
  <c r="E161" i="35"/>
  <c r="F161" i="35" s="1"/>
  <c r="E160" i="35"/>
  <c r="F160" i="35" s="1"/>
  <c r="E159" i="35"/>
  <c r="F159" i="35" s="1"/>
  <c r="E158" i="35"/>
  <c r="F158" i="35" s="1"/>
  <c r="E157" i="35"/>
  <c r="F157" i="35" s="1"/>
  <c r="E156" i="35"/>
  <c r="F156" i="35" s="1"/>
  <c r="E155" i="35"/>
  <c r="F155" i="35" s="1"/>
  <c r="E154" i="35"/>
  <c r="F154" i="35" s="1"/>
  <c r="E153" i="35"/>
  <c r="F153" i="35" s="1"/>
  <c r="E152" i="35"/>
  <c r="F152" i="35" s="1"/>
  <c r="E151" i="35"/>
  <c r="F151" i="35" s="1"/>
  <c r="E150" i="35"/>
  <c r="F150" i="35" s="1"/>
  <c r="E149" i="35"/>
  <c r="F149" i="35" s="1"/>
  <c r="E148" i="35"/>
  <c r="F148" i="35" s="1"/>
  <c r="E147" i="35"/>
  <c r="F147" i="35" s="1"/>
  <c r="E146" i="35"/>
  <c r="F146" i="35" s="1"/>
  <c r="E145" i="35"/>
  <c r="F145" i="35" s="1"/>
  <c r="E144" i="35"/>
  <c r="F144" i="35" s="1"/>
  <c r="E143" i="35"/>
  <c r="F143" i="35" s="1"/>
  <c r="E142" i="35"/>
  <c r="F142" i="35" s="1"/>
  <c r="E141" i="35"/>
  <c r="F141" i="35" s="1"/>
  <c r="E140" i="35"/>
  <c r="F140" i="35" s="1"/>
  <c r="E139" i="35"/>
  <c r="F139" i="35" s="1"/>
  <c r="E138" i="35"/>
  <c r="F138" i="35" s="1"/>
  <c r="E137" i="35"/>
  <c r="F137" i="35" s="1"/>
  <c r="E136" i="35"/>
  <c r="F136" i="35" s="1"/>
  <c r="E135" i="35"/>
  <c r="F135" i="35" s="1"/>
  <c r="E134" i="35"/>
  <c r="F134" i="35" s="1"/>
  <c r="E133" i="35"/>
  <c r="F133" i="35" s="1"/>
  <c r="E132" i="35"/>
  <c r="F132" i="35" s="1"/>
  <c r="E131" i="35"/>
  <c r="F131" i="35" s="1"/>
  <c r="E130" i="35"/>
  <c r="F130" i="35" s="1"/>
  <c r="E129" i="35"/>
  <c r="F129" i="35" s="1"/>
  <c r="E128" i="35"/>
  <c r="F128" i="35" s="1"/>
  <c r="E127" i="35"/>
  <c r="F127" i="35" s="1"/>
  <c r="E126" i="35"/>
  <c r="F126" i="35" s="1"/>
  <c r="E125" i="35"/>
  <c r="F125" i="35" s="1"/>
  <c r="E124" i="35"/>
  <c r="F124" i="35" s="1"/>
  <c r="E123" i="35"/>
  <c r="F123" i="35" s="1"/>
  <c r="E122" i="35"/>
  <c r="F122" i="35" s="1"/>
  <c r="E121" i="35"/>
  <c r="F121" i="35" s="1"/>
  <c r="E120" i="35"/>
  <c r="F120" i="35" s="1"/>
  <c r="E119" i="35"/>
  <c r="F119" i="35" s="1"/>
  <c r="E118" i="35"/>
  <c r="F118" i="35" s="1"/>
  <c r="E117" i="35"/>
  <c r="F117" i="35" s="1"/>
  <c r="E116" i="35"/>
  <c r="F116" i="35" s="1"/>
  <c r="E115" i="35"/>
  <c r="F115" i="35" s="1"/>
  <c r="E114" i="35"/>
  <c r="F114" i="35" s="1"/>
  <c r="E113" i="35"/>
  <c r="F113" i="35" s="1"/>
  <c r="E112" i="35"/>
  <c r="F112" i="35" s="1"/>
  <c r="E111" i="35"/>
  <c r="F111" i="35" s="1"/>
  <c r="E110" i="35"/>
  <c r="F110" i="35" s="1"/>
  <c r="E109" i="35"/>
  <c r="F109" i="35" s="1"/>
  <c r="E108" i="35"/>
  <c r="F108" i="35" s="1"/>
  <c r="E107" i="35"/>
  <c r="F107" i="35" s="1"/>
  <c r="E106" i="35"/>
  <c r="F106" i="35" s="1"/>
  <c r="E105" i="35"/>
  <c r="F105" i="35" s="1"/>
  <c r="E104" i="35"/>
  <c r="F104" i="35" s="1"/>
  <c r="E103" i="35"/>
  <c r="F103" i="35" s="1"/>
  <c r="E102" i="35"/>
  <c r="F102" i="35" s="1"/>
  <c r="E101" i="35"/>
  <c r="F101" i="35" s="1"/>
  <c r="E100" i="35"/>
  <c r="F100" i="35" s="1"/>
  <c r="E99" i="35"/>
  <c r="F99" i="35" s="1"/>
  <c r="E98" i="35"/>
  <c r="F98" i="35" s="1"/>
  <c r="E97" i="35"/>
  <c r="F97" i="35" s="1"/>
  <c r="E96" i="35"/>
  <c r="F96" i="35" s="1"/>
  <c r="E95" i="35"/>
  <c r="F95" i="35" s="1"/>
  <c r="E94" i="35"/>
  <c r="F94" i="35" s="1"/>
  <c r="E93" i="35"/>
  <c r="F93" i="35" s="1"/>
  <c r="E92" i="35"/>
  <c r="F92" i="35" s="1"/>
  <c r="E91" i="35"/>
  <c r="F91" i="35" s="1"/>
  <c r="E90" i="35"/>
  <c r="F90" i="35" s="1"/>
  <c r="E89" i="35"/>
  <c r="F89" i="35" s="1"/>
  <c r="E88" i="35"/>
  <c r="F88" i="35" s="1"/>
  <c r="E87" i="35"/>
  <c r="F87" i="35" s="1"/>
  <c r="E86" i="35"/>
  <c r="F86" i="35" s="1"/>
  <c r="E85" i="35"/>
  <c r="F85" i="35" s="1"/>
  <c r="E84" i="35"/>
  <c r="F84" i="35" s="1"/>
  <c r="E83" i="35"/>
  <c r="F83" i="35" s="1"/>
  <c r="E82" i="35"/>
  <c r="F82" i="35" s="1"/>
  <c r="E81" i="35"/>
  <c r="F81" i="35" s="1"/>
  <c r="E80" i="35"/>
  <c r="F80" i="35" s="1"/>
  <c r="E79" i="35"/>
  <c r="F79" i="35" s="1"/>
  <c r="E78" i="35"/>
  <c r="F78" i="35" s="1"/>
  <c r="E77" i="35"/>
  <c r="F77" i="35" s="1"/>
  <c r="E76" i="35"/>
  <c r="F76" i="35" s="1"/>
  <c r="E75" i="35"/>
  <c r="F75" i="35" s="1"/>
  <c r="E74" i="35"/>
  <c r="F74" i="35" s="1"/>
  <c r="E73" i="35"/>
  <c r="F73" i="35" s="1"/>
  <c r="E72" i="35"/>
  <c r="F72" i="35" s="1"/>
  <c r="E71" i="35"/>
  <c r="F71" i="35" s="1"/>
  <c r="E70" i="35"/>
  <c r="F70" i="35" s="1"/>
  <c r="E69" i="35"/>
  <c r="F69" i="35" s="1"/>
  <c r="E68" i="35"/>
  <c r="F68" i="35" s="1"/>
  <c r="E67" i="35"/>
  <c r="F67" i="35" s="1"/>
  <c r="E66" i="35"/>
  <c r="F66" i="35" s="1"/>
  <c r="E65" i="35"/>
  <c r="F65" i="35" s="1"/>
  <c r="E64" i="35"/>
  <c r="F64" i="35" s="1"/>
  <c r="E63" i="35"/>
  <c r="F63" i="35" s="1"/>
  <c r="E62" i="35"/>
  <c r="F62" i="35" s="1"/>
  <c r="E61" i="35"/>
  <c r="F61" i="35" s="1"/>
  <c r="E60" i="35"/>
  <c r="F60" i="35" s="1"/>
  <c r="E59" i="35"/>
  <c r="F59" i="35" s="1"/>
  <c r="E58" i="35"/>
  <c r="F58" i="35" s="1"/>
  <c r="E57" i="35"/>
  <c r="F57" i="35" s="1"/>
  <c r="E56" i="35"/>
  <c r="F56" i="35" s="1"/>
  <c r="E55" i="35"/>
  <c r="F55" i="35" s="1"/>
  <c r="E54" i="35"/>
  <c r="F54" i="35" s="1"/>
  <c r="E53" i="35"/>
  <c r="F53" i="35" s="1"/>
  <c r="E52" i="35"/>
  <c r="F52" i="35" s="1"/>
  <c r="E51" i="35"/>
  <c r="F51" i="35" s="1"/>
  <c r="E50" i="35"/>
  <c r="F50" i="35" s="1"/>
  <c r="E49" i="35"/>
  <c r="F49" i="35" s="1"/>
  <c r="E48" i="35"/>
  <c r="F48" i="35" s="1"/>
  <c r="E47" i="35"/>
  <c r="F47" i="35" s="1"/>
  <c r="E46" i="35"/>
  <c r="F46" i="35" s="1"/>
  <c r="E45" i="35"/>
  <c r="F45" i="35" s="1"/>
  <c r="E44" i="35"/>
  <c r="F44" i="35" s="1"/>
  <c r="E43" i="35"/>
  <c r="F43" i="35" s="1"/>
  <c r="E42" i="35"/>
  <c r="F42" i="35" s="1"/>
  <c r="E41" i="35"/>
  <c r="F41" i="35" s="1"/>
  <c r="E40" i="35"/>
  <c r="F40" i="35" s="1"/>
  <c r="E39" i="35"/>
  <c r="F39" i="35" s="1"/>
  <c r="E38" i="35"/>
  <c r="F38" i="35" s="1"/>
  <c r="E37" i="35"/>
  <c r="F37" i="35" s="1"/>
  <c r="E36" i="35"/>
  <c r="F36" i="35" s="1"/>
  <c r="E35" i="35"/>
  <c r="F35" i="35" s="1"/>
  <c r="E34" i="35"/>
  <c r="F34" i="35" s="1"/>
  <c r="E33" i="35"/>
  <c r="F33" i="35" s="1"/>
  <c r="E32" i="35"/>
  <c r="F32" i="35" s="1"/>
  <c r="E31" i="35"/>
  <c r="F31" i="35" s="1"/>
  <c r="E30" i="35"/>
  <c r="F30" i="35" s="1"/>
  <c r="E29" i="35"/>
  <c r="F29" i="35" s="1"/>
  <c r="E28" i="35"/>
  <c r="F28" i="35" s="1"/>
  <c r="E27" i="35"/>
  <c r="F27" i="35" s="1"/>
  <c r="E26" i="35"/>
  <c r="F26" i="35" s="1"/>
  <c r="E25" i="35"/>
  <c r="F25" i="35" s="1"/>
  <c r="E24" i="35"/>
  <c r="F24" i="35" s="1"/>
  <c r="E23" i="35"/>
  <c r="F23" i="35" s="1"/>
  <c r="E22" i="35"/>
  <c r="F22" i="35" s="1"/>
  <c r="E21" i="35"/>
  <c r="F21" i="35" s="1"/>
  <c r="E20" i="35"/>
  <c r="F20" i="35" s="1"/>
  <c r="E19" i="35"/>
  <c r="F19" i="35" s="1"/>
  <c r="E18" i="35"/>
  <c r="F18" i="35" s="1"/>
  <c r="E17" i="35"/>
  <c r="F17" i="35" s="1"/>
  <c r="E16" i="35"/>
  <c r="F16" i="35" s="1"/>
  <c r="E15" i="35"/>
  <c r="F15" i="35" s="1"/>
  <c r="E14" i="35"/>
  <c r="F14" i="35" s="1"/>
  <c r="E13" i="35"/>
  <c r="F13" i="35" s="1"/>
  <c r="E12" i="35"/>
  <c r="F12" i="35" s="1"/>
  <c r="E11" i="35"/>
  <c r="F11" i="35" s="1"/>
  <c r="E10" i="35"/>
  <c r="F10" i="35" s="1"/>
  <c r="E9" i="35"/>
  <c r="F9" i="35" s="1"/>
  <c r="E8" i="35"/>
  <c r="F8" i="35" s="1"/>
  <c r="E7" i="35"/>
  <c r="F7" i="35" s="1"/>
  <c r="E6" i="35"/>
  <c r="F6" i="35" s="1"/>
  <c r="E5" i="35"/>
  <c r="F5" i="35" s="1"/>
  <c r="E4" i="35"/>
  <c r="F4" i="35" s="1"/>
  <c r="E3" i="35"/>
  <c r="F3" i="35" s="1"/>
  <c r="J4" i="33"/>
  <c r="J3" i="33"/>
  <c r="J4" i="34"/>
  <c r="E2160" i="34"/>
  <c r="F2160" i="34" s="1"/>
  <c r="E2159" i="34"/>
  <c r="F2159" i="34" s="1"/>
  <c r="E2158" i="34"/>
  <c r="F2158" i="34" s="1"/>
  <c r="E2157" i="34"/>
  <c r="F2157" i="34" s="1"/>
  <c r="E2156" i="34"/>
  <c r="F2156" i="34" s="1"/>
  <c r="E2155" i="34"/>
  <c r="F2155" i="34" s="1"/>
  <c r="E2154" i="34"/>
  <c r="F2154" i="34" s="1"/>
  <c r="E2153" i="34"/>
  <c r="F2153" i="34" s="1"/>
  <c r="E2152" i="34"/>
  <c r="F2152" i="34" s="1"/>
  <c r="E2151" i="34"/>
  <c r="F2151" i="34" s="1"/>
  <c r="E2150" i="34"/>
  <c r="F2150" i="34" s="1"/>
  <c r="E2149" i="34"/>
  <c r="F2149" i="34" s="1"/>
  <c r="E2148" i="34"/>
  <c r="F2148" i="34" s="1"/>
  <c r="E2147" i="34"/>
  <c r="F2147" i="34" s="1"/>
  <c r="E2146" i="34"/>
  <c r="F2146" i="34" s="1"/>
  <c r="E2145" i="34"/>
  <c r="F2145" i="34" s="1"/>
  <c r="E2144" i="34"/>
  <c r="F2144" i="34" s="1"/>
  <c r="E2143" i="34"/>
  <c r="F2143" i="34" s="1"/>
  <c r="E2142" i="34"/>
  <c r="F2142" i="34" s="1"/>
  <c r="E2141" i="34"/>
  <c r="F2141" i="34" s="1"/>
  <c r="E2140" i="34"/>
  <c r="F2140" i="34" s="1"/>
  <c r="E2139" i="34"/>
  <c r="F2139" i="34" s="1"/>
  <c r="E2138" i="34"/>
  <c r="F2138" i="34" s="1"/>
  <c r="E2137" i="34"/>
  <c r="F2137" i="34" s="1"/>
  <c r="E2136" i="34"/>
  <c r="F2136" i="34" s="1"/>
  <c r="E2135" i="34"/>
  <c r="F2135" i="34" s="1"/>
  <c r="E2134" i="34"/>
  <c r="F2134" i="34" s="1"/>
  <c r="E2133" i="34"/>
  <c r="F2133" i="34" s="1"/>
  <c r="E2132" i="34"/>
  <c r="F2132" i="34" s="1"/>
  <c r="E2131" i="34"/>
  <c r="F2131" i="34" s="1"/>
  <c r="E2130" i="34"/>
  <c r="F2130" i="34" s="1"/>
  <c r="E2129" i="34"/>
  <c r="F2129" i="34" s="1"/>
  <c r="E2128" i="34"/>
  <c r="F2128" i="34" s="1"/>
  <c r="E2127" i="34"/>
  <c r="F2127" i="34" s="1"/>
  <c r="E2126" i="34"/>
  <c r="F2126" i="34" s="1"/>
  <c r="E2125" i="34"/>
  <c r="F2125" i="34" s="1"/>
  <c r="E2124" i="34"/>
  <c r="F2124" i="34" s="1"/>
  <c r="E2123" i="34"/>
  <c r="F2123" i="34" s="1"/>
  <c r="E2122" i="34"/>
  <c r="F2122" i="34" s="1"/>
  <c r="E2121" i="34"/>
  <c r="F2121" i="34" s="1"/>
  <c r="E2120" i="34"/>
  <c r="F2120" i="34" s="1"/>
  <c r="E2119" i="34"/>
  <c r="F2119" i="34" s="1"/>
  <c r="E2118" i="34"/>
  <c r="F2118" i="34" s="1"/>
  <c r="E2117" i="34"/>
  <c r="F2117" i="34" s="1"/>
  <c r="E2116" i="34"/>
  <c r="F2116" i="34" s="1"/>
  <c r="E2115" i="34"/>
  <c r="F2115" i="34" s="1"/>
  <c r="E2114" i="34"/>
  <c r="F2114" i="34" s="1"/>
  <c r="E2113" i="34"/>
  <c r="F2113" i="34" s="1"/>
  <c r="E2112" i="34"/>
  <c r="F2112" i="34" s="1"/>
  <c r="E2111" i="34"/>
  <c r="F2111" i="34" s="1"/>
  <c r="E2110" i="34"/>
  <c r="F2110" i="34" s="1"/>
  <c r="E2109" i="34"/>
  <c r="F2109" i="34" s="1"/>
  <c r="E2108" i="34"/>
  <c r="F2108" i="34" s="1"/>
  <c r="E2107" i="34"/>
  <c r="F2107" i="34" s="1"/>
  <c r="E2106" i="34"/>
  <c r="F2106" i="34" s="1"/>
  <c r="E2105" i="34"/>
  <c r="F2105" i="34" s="1"/>
  <c r="E2104" i="34"/>
  <c r="F2104" i="34" s="1"/>
  <c r="E2103" i="34"/>
  <c r="F2103" i="34" s="1"/>
  <c r="E2102" i="34"/>
  <c r="F2102" i="34" s="1"/>
  <c r="E2101" i="34"/>
  <c r="F2101" i="34" s="1"/>
  <c r="E2100" i="34"/>
  <c r="F2100" i="34" s="1"/>
  <c r="E2099" i="34"/>
  <c r="F2099" i="34" s="1"/>
  <c r="E2098" i="34"/>
  <c r="F2098" i="34" s="1"/>
  <c r="E2097" i="34"/>
  <c r="F2097" i="34" s="1"/>
  <c r="E2096" i="34"/>
  <c r="F2096" i="34" s="1"/>
  <c r="E2095" i="34"/>
  <c r="F2095" i="34" s="1"/>
  <c r="E2094" i="34"/>
  <c r="F2094" i="34" s="1"/>
  <c r="E2093" i="34"/>
  <c r="F2093" i="34" s="1"/>
  <c r="E2092" i="34"/>
  <c r="F2092" i="34" s="1"/>
  <c r="E2091" i="34"/>
  <c r="F2091" i="34" s="1"/>
  <c r="E2090" i="34"/>
  <c r="F2090" i="34" s="1"/>
  <c r="E2089" i="34"/>
  <c r="F2089" i="34" s="1"/>
  <c r="E2088" i="34"/>
  <c r="F2088" i="34" s="1"/>
  <c r="E2087" i="34"/>
  <c r="F2087" i="34" s="1"/>
  <c r="E2086" i="34"/>
  <c r="F2086" i="34" s="1"/>
  <c r="E2085" i="34"/>
  <c r="F2085" i="34" s="1"/>
  <c r="E2084" i="34"/>
  <c r="F2084" i="34" s="1"/>
  <c r="E2083" i="34"/>
  <c r="F2083" i="34" s="1"/>
  <c r="E2082" i="34"/>
  <c r="F2082" i="34" s="1"/>
  <c r="E2081" i="34"/>
  <c r="F2081" i="34" s="1"/>
  <c r="E2080" i="34"/>
  <c r="F2080" i="34" s="1"/>
  <c r="E2079" i="34"/>
  <c r="F2079" i="34" s="1"/>
  <c r="E2078" i="34"/>
  <c r="F2078" i="34" s="1"/>
  <c r="E2077" i="34"/>
  <c r="F2077" i="34" s="1"/>
  <c r="E2076" i="34"/>
  <c r="F2076" i="34" s="1"/>
  <c r="E2075" i="34"/>
  <c r="F2075" i="34" s="1"/>
  <c r="E2074" i="34"/>
  <c r="F2074" i="34" s="1"/>
  <c r="E2073" i="34"/>
  <c r="F2073" i="34" s="1"/>
  <c r="E2072" i="34"/>
  <c r="F2072" i="34" s="1"/>
  <c r="E2071" i="34"/>
  <c r="F2071" i="34" s="1"/>
  <c r="E2070" i="34"/>
  <c r="F2070" i="34" s="1"/>
  <c r="E2069" i="34"/>
  <c r="F2069" i="34" s="1"/>
  <c r="E2068" i="34"/>
  <c r="F2068" i="34" s="1"/>
  <c r="E2067" i="34"/>
  <c r="F2067" i="34" s="1"/>
  <c r="E2066" i="34"/>
  <c r="F2066" i="34" s="1"/>
  <c r="E2065" i="34"/>
  <c r="F2065" i="34" s="1"/>
  <c r="E2064" i="34"/>
  <c r="F2064" i="34" s="1"/>
  <c r="E2063" i="34"/>
  <c r="F2063" i="34" s="1"/>
  <c r="E2062" i="34"/>
  <c r="F2062" i="34" s="1"/>
  <c r="E2061" i="34"/>
  <c r="F2061" i="34" s="1"/>
  <c r="E2060" i="34"/>
  <c r="F2060" i="34" s="1"/>
  <c r="E2059" i="34"/>
  <c r="F2059" i="34" s="1"/>
  <c r="E2058" i="34"/>
  <c r="F2058" i="34" s="1"/>
  <c r="E2057" i="34"/>
  <c r="F2057" i="34" s="1"/>
  <c r="E2056" i="34"/>
  <c r="F2056" i="34" s="1"/>
  <c r="E2055" i="34"/>
  <c r="F2055" i="34" s="1"/>
  <c r="E2054" i="34"/>
  <c r="F2054" i="34" s="1"/>
  <c r="E2053" i="34"/>
  <c r="F2053" i="34" s="1"/>
  <c r="E2052" i="34"/>
  <c r="F2052" i="34" s="1"/>
  <c r="E2051" i="34"/>
  <c r="F2051" i="34" s="1"/>
  <c r="E2050" i="34"/>
  <c r="F2050" i="34" s="1"/>
  <c r="E2049" i="34"/>
  <c r="F2049" i="34" s="1"/>
  <c r="E2048" i="34"/>
  <c r="F2048" i="34" s="1"/>
  <c r="E2047" i="34"/>
  <c r="F2047" i="34" s="1"/>
  <c r="E2046" i="34"/>
  <c r="F2046" i="34" s="1"/>
  <c r="E2045" i="34"/>
  <c r="F2045" i="34" s="1"/>
  <c r="E2044" i="34"/>
  <c r="F2044" i="34" s="1"/>
  <c r="E2043" i="34"/>
  <c r="F2043" i="34" s="1"/>
  <c r="E2042" i="34"/>
  <c r="F2042" i="34" s="1"/>
  <c r="E2041" i="34"/>
  <c r="F2041" i="34" s="1"/>
  <c r="E2040" i="34"/>
  <c r="F2040" i="34" s="1"/>
  <c r="E2039" i="34"/>
  <c r="F2039" i="34" s="1"/>
  <c r="E2038" i="34"/>
  <c r="F2038" i="34" s="1"/>
  <c r="E2037" i="34"/>
  <c r="F2037" i="34" s="1"/>
  <c r="E2036" i="34"/>
  <c r="F2036" i="34" s="1"/>
  <c r="E2035" i="34"/>
  <c r="F2035" i="34" s="1"/>
  <c r="E2034" i="34"/>
  <c r="F2034" i="34" s="1"/>
  <c r="E2033" i="34"/>
  <c r="F2033" i="34" s="1"/>
  <c r="E2032" i="34"/>
  <c r="F2032" i="34" s="1"/>
  <c r="E2031" i="34"/>
  <c r="F2031" i="34" s="1"/>
  <c r="E2030" i="34"/>
  <c r="F2030" i="34" s="1"/>
  <c r="E2029" i="34"/>
  <c r="F2029" i="34" s="1"/>
  <c r="E2028" i="34"/>
  <c r="F2028" i="34" s="1"/>
  <c r="E2027" i="34"/>
  <c r="F2027" i="34" s="1"/>
  <c r="E2026" i="34"/>
  <c r="F2026" i="34" s="1"/>
  <c r="E2025" i="34"/>
  <c r="F2025" i="34" s="1"/>
  <c r="E2024" i="34"/>
  <c r="F2024" i="34" s="1"/>
  <c r="E2023" i="34"/>
  <c r="F2023" i="34" s="1"/>
  <c r="E2022" i="34"/>
  <c r="F2022" i="34" s="1"/>
  <c r="E2021" i="34"/>
  <c r="F2021" i="34" s="1"/>
  <c r="E2020" i="34"/>
  <c r="F2020" i="34" s="1"/>
  <c r="E2019" i="34"/>
  <c r="F2019" i="34" s="1"/>
  <c r="E2018" i="34"/>
  <c r="F2018" i="34" s="1"/>
  <c r="E2017" i="34"/>
  <c r="F2017" i="34" s="1"/>
  <c r="E2016" i="34"/>
  <c r="F2016" i="34" s="1"/>
  <c r="E2015" i="34"/>
  <c r="F2015" i="34" s="1"/>
  <c r="E2014" i="34"/>
  <c r="F2014" i="34" s="1"/>
  <c r="E2013" i="34"/>
  <c r="F2013" i="34" s="1"/>
  <c r="E2012" i="34"/>
  <c r="F2012" i="34" s="1"/>
  <c r="E2011" i="34"/>
  <c r="F2011" i="34" s="1"/>
  <c r="E2010" i="34"/>
  <c r="F2010" i="34" s="1"/>
  <c r="E2009" i="34"/>
  <c r="F2009" i="34" s="1"/>
  <c r="E2008" i="34"/>
  <c r="F2008" i="34" s="1"/>
  <c r="E2007" i="34"/>
  <c r="F2007" i="34" s="1"/>
  <c r="E2006" i="34"/>
  <c r="F2006" i="34" s="1"/>
  <c r="E2005" i="34"/>
  <c r="F2005" i="34" s="1"/>
  <c r="E2004" i="34"/>
  <c r="F2004" i="34" s="1"/>
  <c r="E2003" i="34"/>
  <c r="F2003" i="34" s="1"/>
  <c r="E2002" i="34"/>
  <c r="F2002" i="34" s="1"/>
  <c r="E2001" i="34"/>
  <c r="F2001" i="34" s="1"/>
  <c r="E2000" i="34"/>
  <c r="F2000" i="34" s="1"/>
  <c r="E1999" i="34"/>
  <c r="F1999" i="34" s="1"/>
  <c r="E1998" i="34"/>
  <c r="F1998" i="34" s="1"/>
  <c r="E1997" i="34"/>
  <c r="F1997" i="34" s="1"/>
  <c r="E1996" i="34"/>
  <c r="F1996" i="34" s="1"/>
  <c r="E1995" i="34"/>
  <c r="F1995" i="34" s="1"/>
  <c r="E1994" i="34"/>
  <c r="F1994" i="34" s="1"/>
  <c r="E1993" i="34"/>
  <c r="F1993" i="34" s="1"/>
  <c r="E1992" i="34"/>
  <c r="F1992" i="34" s="1"/>
  <c r="E1991" i="34"/>
  <c r="F1991" i="34" s="1"/>
  <c r="E1990" i="34"/>
  <c r="F1990" i="34" s="1"/>
  <c r="E1989" i="34"/>
  <c r="F1989" i="34" s="1"/>
  <c r="E1988" i="34"/>
  <c r="F1988" i="34" s="1"/>
  <c r="E1987" i="34"/>
  <c r="F1987" i="34" s="1"/>
  <c r="E1986" i="34"/>
  <c r="F1986" i="34" s="1"/>
  <c r="E1985" i="34"/>
  <c r="F1985" i="34" s="1"/>
  <c r="E1984" i="34"/>
  <c r="F1984" i="34" s="1"/>
  <c r="E1983" i="34"/>
  <c r="F1983" i="34" s="1"/>
  <c r="E1982" i="34"/>
  <c r="F1982" i="34" s="1"/>
  <c r="E1981" i="34"/>
  <c r="F1981" i="34" s="1"/>
  <c r="E1980" i="34"/>
  <c r="F1980" i="34" s="1"/>
  <c r="E1979" i="34"/>
  <c r="F1979" i="34" s="1"/>
  <c r="E1978" i="34"/>
  <c r="F1978" i="34" s="1"/>
  <c r="E1977" i="34"/>
  <c r="F1977" i="34" s="1"/>
  <c r="E1976" i="34"/>
  <c r="F1976" i="34" s="1"/>
  <c r="E1975" i="34"/>
  <c r="F1975" i="34" s="1"/>
  <c r="E1974" i="34"/>
  <c r="F1974" i="34" s="1"/>
  <c r="E1973" i="34"/>
  <c r="F1973" i="34" s="1"/>
  <c r="E1972" i="34"/>
  <c r="F1972" i="34" s="1"/>
  <c r="E1971" i="34"/>
  <c r="F1971" i="34" s="1"/>
  <c r="E1970" i="34"/>
  <c r="F1970" i="34" s="1"/>
  <c r="E1969" i="34"/>
  <c r="F1969" i="34" s="1"/>
  <c r="E1968" i="34"/>
  <c r="F1968" i="34" s="1"/>
  <c r="E1967" i="34"/>
  <c r="F1967" i="34" s="1"/>
  <c r="E1966" i="34"/>
  <c r="F1966" i="34" s="1"/>
  <c r="E1965" i="34"/>
  <c r="F1965" i="34" s="1"/>
  <c r="E1964" i="34"/>
  <c r="F1964" i="34" s="1"/>
  <c r="E1963" i="34"/>
  <c r="F1963" i="34" s="1"/>
  <c r="E1962" i="34"/>
  <c r="F1962" i="34" s="1"/>
  <c r="E1961" i="34"/>
  <c r="F1961" i="34" s="1"/>
  <c r="E1960" i="34"/>
  <c r="F1960" i="34" s="1"/>
  <c r="E1959" i="34"/>
  <c r="F1959" i="34" s="1"/>
  <c r="E1958" i="34"/>
  <c r="F1958" i="34" s="1"/>
  <c r="E1957" i="34"/>
  <c r="F1957" i="34" s="1"/>
  <c r="E1956" i="34"/>
  <c r="F1956" i="34" s="1"/>
  <c r="E1955" i="34"/>
  <c r="F1955" i="34" s="1"/>
  <c r="E1954" i="34"/>
  <c r="F1954" i="34" s="1"/>
  <c r="E1953" i="34"/>
  <c r="F1953" i="34" s="1"/>
  <c r="E1952" i="34"/>
  <c r="F1952" i="34" s="1"/>
  <c r="E1951" i="34"/>
  <c r="F1951" i="34" s="1"/>
  <c r="E1950" i="34"/>
  <c r="F1950" i="34" s="1"/>
  <c r="E1949" i="34"/>
  <c r="F1949" i="34" s="1"/>
  <c r="E1948" i="34"/>
  <c r="F1948" i="34" s="1"/>
  <c r="E1947" i="34"/>
  <c r="F1947" i="34" s="1"/>
  <c r="E1946" i="34"/>
  <c r="F1946" i="34" s="1"/>
  <c r="E1945" i="34"/>
  <c r="F1945" i="34" s="1"/>
  <c r="E1944" i="34"/>
  <c r="F1944" i="34" s="1"/>
  <c r="E1943" i="34"/>
  <c r="F1943" i="34" s="1"/>
  <c r="E1942" i="34"/>
  <c r="F1942" i="34" s="1"/>
  <c r="E1941" i="34"/>
  <c r="F1941" i="34" s="1"/>
  <c r="E1940" i="34"/>
  <c r="F1940" i="34" s="1"/>
  <c r="E1939" i="34"/>
  <c r="F1939" i="34" s="1"/>
  <c r="E1938" i="34"/>
  <c r="F1938" i="34" s="1"/>
  <c r="E1937" i="34"/>
  <c r="F1937" i="34" s="1"/>
  <c r="E1936" i="34"/>
  <c r="F1936" i="34" s="1"/>
  <c r="E1935" i="34"/>
  <c r="F1935" i="34" s="1"/>
  <c r="E1934" i="34"/>
  <c r="F1934" i="34" s="1"/>
  <c r="E1933" i="34"/>
  <c r="F1933" i="34" s="1"/>
  <c r="E1932" i="34"/>
  <c r="F1932" i="34" s="1"/>
  <c r="E1931" i="34"/>
  <c r="F1931" i="34" s="1"/>
  <c r="E1930" i="34"/>
  <c r="F1930" i="34" s="1"/>
  <c r="E1929" i="34"/>
  <c r="F1929" i="34" s="1"/>
  <c r="E1928" i="34"/>
  <c r="F1928" i="34" s="1"/>
  <c r="E1927" i="34"/>
  <c r="F1927" i="34" s="1"/>
  <c r="E1926" i="34"/>
  <c r="F1926" i="34" s="1"/>
  <c r="E1925" i="34"/>
  <c r="F1925" i="34" s="1"/>
  <c r="E1924" i="34"/>
  <c r="F1924" i="34" s="1"/>
  <c r="E1923" i="34"/>
  <c r="F1923" i="34" s="1"/>
  <c r="E1922" i="34"/>
  <c r="F1922" i="34" s="1"/>
  <c r="E1921" i="34"/>
  <c r="F1921" i="34" s="1"/>
  <c r="E1920" i="34"/>
  <c r="F1920" i="34" s="1"/>
  <c r="E1919" i="34"/>
  <c r="F1919" i="34" s="1"/>
  <c r="E1918" i="34"/>
  <c r="F1918" i="34" s="1"/>
  <c r="E1917" i="34"/>
  <c r="F1917" i="34" s="1"/>
  <c r="E1916" i="34"/>
  <c r="F1916" i="34" s="1"/>
  <c r="E1915" i="34"/>
  <c r="F1915" i="34" s="1"/>
  <c r="E1914" i="34"/>
  <c r="F1914" i="34" s="1"/>
  <c r="E1913" i="34"/>
  <c r="F1913" i="34" s="1"/>
  <c r="E1912" i="34"/>
  <c r="F1912" i="34" s="1"/>
  <c r="E1911" i="34"/>
  <c r="F1911" i="34" s="1"/>
  <c r="E1910" i="34"/>
  <c r="F1910" i="34" s="1"/>
  <c r="E1909" i="34"/>
  <c r="F1909" i="34" s="1"/>
  <c r="E1908" i="34"/>
  <c r="F1908" i="34" s="1"/>
  <c r="E1907" i="34"/>
  <c r="F1907" i="34" s="1"/>
  <c r="E1906" i="34"/>
  <c r="F1906" i="34" s="1"/>
  <c r="E1905" i="34"/>
  <c r="F1905" i="34" s="1"/>
  <c r="E1904" i="34"/>
  <c r="F1904" i="34" s="1"/>
  <c r="E1903" i="34"/>
  <c r="F1903" i="34" s="1"/>
  <c r="E1902" i="34"/>
  <c r="F1902" i="34" s="1"/>
  <c r="E1901" i="34"/>
  <c r="F1901" i="34" s="1"/>
  <c r="E1900" i="34"/>
  <c r="F1900" i="34" s="1"/>
  <c r="E1899" i="34"/>
  <c r="F1899" i="34" s="1"/>
  <c r="E1898" i="34"/>
  <c r="F1898" i="34" s="1"/>
  <c r="E1897" i="34"/>
  <c r="F1897" i="34" s="1"/>
  <c r="E1896" i="34"/>
  <c r="F1896" i="34" s="1"/>
  <c r="E1895" i="34"/>
  <c r="F1895" i="34" s="1"/>
  <c r="E1894" i="34"/>
  <c r="F1894" i="34" s="1"/>
  <c r="E1893" i="34"/>
  <c r="F1893" i="34" s="1"/>
  <c r="E1892" i="34"/>
  <c r="F1892" i="34" s="1"/>
  <c r="E1891" i="34"/>
  <c r="F1891" i="34" s="1"/>
  <c r="E1890" i="34"/>
  <c r="F1890" i="34" s="1"/>
  <c r="E1889" i="34"/>
  <c r="F1889" i="34" s="1"/>
  <c r="E1888" i="34"/>
  <c r="F1888" i="34" s="1"/>
  <c r="E1887" i="34"/>
  <c r="F1887" i="34" s="1"/>
  <c r="E1886" i="34"/>
  <c r="F1886" i="34" s="1"/>
  <c r="E1885" i="34"/>
  <c r="F1885" i="34" s="1"/>
  <c r="E1884" i="34"/>
  <c r="F1884" i="34" s="1"/>
  <c r="E1883" i="34"/>
  <c r="F1883" i="34" s="1"/>
  <c r="E1882" i="34"/>
  <c r="F1882" i="34" s="1"/>
  <c r="E1881" i="34"/>
  <c r="F1881" i="34" s="1"/>
  <c r="E1880" i="34"/>
  <c r="F1880" i="34" s="1"/>
  <c r="E1879" i="34"/>
  <c r="F1879" i="34" s="1"/>
  <c r="E1878" i="34"/>
  <c r="F1878" i="34" s="1"/>
  <c r="E1877" i="34"/>
  <c r="F1877" i="34" s="1"/>
  <c r="E1876" i="34"/>
  <c r="F1876" i="34" s="1"/>
  <c r="E1875" i="34"/>
  <c r="F1875" i="34" s="1"/>
  <c r="E1874" i="34"/>
  <c r="F1874" i="34" s="1"/>
  <c r="E1873" i="34"/>
  <c r="F1873" i="34" s="1"/>
  <c r="E1872" i="34"/>
  <c r="F1872" i="34" s="1"/>
  <c r="E1871" i="34"/>
  <c r="F1871" i="34" s="1"/>
  <c r="E1870" i="34"/>
  <c r="F1870" i="34" s="1"/>
  <c r="E1869" i="34"/>
  <c r="F1869" i="34" s="1"/>
  <c r="E1868" i="34"/>
  <c r="F1868" i="34" s="1"/>
  <c r="E1867" i="34"/>
  <c r="F1867" i="34" s="1"/>
  <c r="E1866" i="34"/>
  <c r="F1866" i="34" s="1"/>
  <c r="E1865" i="34"/>
  <c r="F1865" i="34" s="1"/>
  <c r="E1864" i="34"/>
  <c r="F1864" i="34" s="1"/>
  <c r="E1863" i="34"/>
  <c r="F1863" i="34" s="1"/>
  <c r="E1862" i="34"/>
  <c r="F1862" i="34" s="1"/>
  <c r="E1861" i="34"/>
  <c r="F1861" i="34" s="1"/>
  <c r="E1860" i="34"/>
  <c r="F1860" i="34" s="1"/>
  <c r="E1859" i="34"/>
  <c r="F1859" i="34" s="1"/>
  <c r="E1858" i="34"/>
  <c r="F1858" i="34" s="1"/>
  <c r="E1857" i="34"/>
  <c r="F1857" i="34" s="1"/>
  <c r="E1856" i="34"/>
  <c r="F1856" i="34" s="1"/>
  <c r="E1855" i="34"/>
  <c r="F1855" i="34" s="1"/>
  <c r="E1854" i="34"/>
  <c r="F1854" i="34" s="1"/>
  <c r="E1853" i="34"/>
  <c r="F1853" i="34" s="1"/>
  <c r="E1852" i="34"/>
  <c r="F1852" i="34" s="1"/>
  <c r="E1851" i="34"/>
  <c r="F1851" i="34" s="1"/>
  <c r="E1850" i="34"/>
  <c r="F1850" i="34" s="1"/>
  <c r="E1849" i="34"/>
  <c r="F1849" i="34" s="1"/>
  <c r="E1848" i="34"/>
  <c r="F1848" i="34" s="1"/>
  <c r="E1847" i="34"/>
  <c r="F1847" i="34" s="1"/>
  <c r="E1846" i="34"/>
  <c r="F1846" i="34" s="1"/>
  <c r="E1845" i="34"/>
  <c r="F1845" i="34" s="1"/>
  <c r="E1844" i="34"/>
  <c r="F1844" i="34" s="1"/>
  <c r="E1843" i="34"/>
  <c r="F1843" i="34" s="1"/>
  <c r="E1842" i="34"/>
  <c r="F1842" i="34" s="1"/>
  <c r="E1841" i="34"/>
  <c r="F1841" i="34" s="1"/>
  <c r="E1840" i="34"/>
  <c r="F1840" i="34" s="1"/>
  <c r="E1839" i="34"/>
  <c r="F1839" i="34" s="1"/>
  <c r="E1838" i="34"/>
  <c r="F1838" i="34" s="1"/>
  <c r="E1837" i="34"/>
  <c r="F1837" i="34" s="1"/>
  <c r="E1836" i="34"/>
  <c r="F1836" i="34" s="1"/>
  <c r="E1835" i="34"/>
  <c r="F1835" i="34" s="1"/>
  <c r="E1834" i="34"/>
  <c r="F1834" i="34" s="1"/>
  <c r="E1833" i="34"/>
  <c r="F1833" i="34" s="1"/>
  <c r="E1832" i="34"/>
  <c r="F1832" i="34" s="1"/>
  <c r="E1831" i="34"/>
  <c r="F1831" i="34" s="1"/>
  <c r="E1830" i="34"/>
  <c r="F1830" i="34" s="1"/>
  <c r="E1829" i="34"/>
  <c r="F1829" i="34" s="1"/>
  <c r="E1828" i="34"/>
  <c r="F1828" i="34" s="1"/>
  <c r="E1827" i="34"/>
  <c r="F1827" i="34" s="1"/>
  <c r="E1826" i="34"/>
  <c r="F1826" i="34" s="1"/>
  <c r="E1825" i="34"/>
  <c r="F1825" i="34" s="1"/>
  <c r="E1824" i="34"/>
  <c r="F1824" i="34" s="1"/>
  <c r="E1823" i="34"/>
  <c r="F1823" i="34" s="1"/>
  <c r="E1822" i="34"/>
  <c r="F1822" i="34" s="1"/>
  <c r="E1821" i="34"/>
  <c r="F1821" i="34" s="1"/>
  <c r="E1820" i="34"/>
  <c r="F1820" i="34" s="1"/>
  <c r="E1819" i="34"/>
  <c r="F1819" i="34" s="1"/>
  <c r="E1818" i="34"/>
  <c r="F1818" i="34" s="1"/>
  <c r="E1817" i="34"/>
  <c r="F1817" i="34" s="1"/>
  <c r="E1816" i="34"/>
  <c r="F1816" i="34" s="1"/>
  <c r="E1815" i="34"/>
  <c r="F1815" i="34" s="1"/>
  <c r="E1814" i="34"/>
  <c r="F1814" i="34" s="1"/>
  <c r="E1813" i="34"/>
  <c r="F1813" i="34" s="1"/>
  <c r="E1812" i="34"/>
  <c r="F1812" i="34" s="1"/>
  <c r="E1811" i="34"/>
  <c r="F1811" i="34" s="1"/>
  <c r="E1810" i="34"/>
  <c r="F1810" i="34" s="1"/>
  <c r="E1809" i="34"/>
  <c r="F1809" i="34" s="1"/>
  <c r="E1808" i="34"/>
  <c r="F1808" i="34" s="1"/>
  <c r="E1807" i="34"/>
  <c r="F1807" i="34" s="1"/>
  <c r="E1806" i="34"/>
  <c r="F1806" i="34" s="1"/>
  <c r="E1805" i="34"/>
  <c r="F1805" i="34" s="1"/>
  <c r="E1804" i="34"/>
  <c r="F1804" i="34" s="1"/>
  <c r="E1803" i="34"/>
  <c r="F1803" i="34" s="1"/>
  <c r="E1802" i="34"/>
  <c r="F1802" i="34" s="1"/>
  <c r="E1801" i="34"/>
  <c r="F1801" i="34" s="1"/>
  <c r="E1800" i="34"/>
  <c r="F1800" i="34" s="1"/>
  <c r="E1799" i="34"/>
  <c r="F1799" i="34" s="1"/>
  <c r="E1798" i="34"/>
  <c r="F1798" i="34" s="1"/>
  <c r="E1797" i="34"/>
  <c r="F1797" i="34" s="1"/>
  <c r="E1796" i="34"/>
  <c r="F1796" i="34" s="1"/>
  <c r="E1795" i="34"/>
  <c r="F1795" i="34" s="1"/>
  <c r="E1794" i="34"/>
  <c r="F1794" i="34" s="1"/>
  <c r="E1793" i="34"/>
  <c r="F1793" i="34" s="1"/>
  <c r="E1792" i="34"/>
  <c r="F1792" i="34" s="1"/>
  <c r="E1791" i="34"/>
  <c r="F1791" i="34" s="1"/>
  <c r="E1790" i="34"/>
  <c r="F1790" i="34" s="1"/>
  <c r="E1789" i="34"/>
  <c r="F1789" i="34" s="1"/>
  <c r="E1788" i="34"/>
  <c r="F1788" i="34" s="1"/>
  <c r="E1787" i="34"/>
  <c r="F1787" i="34" s="1"/>
  <c r="E1786" i="34"/>
  <c r="F1786" i="34" s="1"/>
  <c r="E1785" i="34"/>
  <c r="F1785" i="34" s="1"/>
  <c r="E1784" i="34"/>
  <c r="F1784" i="34" s="1"/>
  <c r="E1783" i="34"/>
  <c r="F1783" i="34" s="1"/>
  <c r="E1782" i="34"/>
  <c r="F1782" i="34" s="1"/>
  <c r="E1781" i="34"/>
  <c r="F1781" i="34" s="1"/>
  <c r="E1780" i="34"/>
  <c r="F1780" i="34" s="1"/>
  <c r="E1779" i="34"/>
  <c r="F1779" i="34" s="1"/>
  <c r="E1778" i="34"/>
  <c r="F1778" i="34" s="1"/>
  <c r="E1777" i="34"/>
  <c r="F1777" i="34" s="1"/>
  <c r="E1776" i="34"/>
  <c r="F1776" i="34" s="1"/>
  <c r="E1775" i="34"/>
  <c r="F1775" i="34" s="1"/>
  <c r="E1774" i="34"/>
  <c r="F1774" i="34" s="1"/>
  <c r="E1773" i="34"/>
  <c r="F1773" i="34" s="1"/>
  <c r="E1772" i="34"/>
  <c r="F1772" i="34" s="1"/>
  <c r="E1771" i="34"/>
  <c r="F1771" i="34" s="1"/>
  <c r="E1770" i="34"/>
  <c r="F1770" i="34" s="1"/>
  <c r="E1769" i="34"/>
  <c r="F1769" i="34" s="1"/>
  <c r="E1768" i="34"/>
  <c r="F1768" i="34" s="1"/>
  <c r="E1767" i="34"/>
  <c r="F1767" i="34" s="1"/>
  <c r="E1766" i="34"/>
  <c r="F1766" i="34" s="1"/>
  <c r="E1765" i="34"/>
  <c r="F1765" i="34" s="1"/>
  <c r="E1764" i="34"/>
  <c r="F1764" i="34" s="1"/>
  <c r="E1763" i="34"/>
  <c r="F1763" i="34" s="1"/>
  <c r="E1762" i="34"/>
  <c r="F1762" i="34" s="1"/>
  <c r="E1761" i="34"/>
  <c r="F1761" i="34" s="1"/>
  <c r="E1760" i="34"/>
  <c r="F1760" i="34" s="1"/>
  <c r="E1759" i="34"/>
  <c r="F1759" i="34" s="1"/>
  <c r="E1758" i="34"/>
  <c r="F1758" i="34" s="1"/>
  <c r="E1757" i="34"/>
  <c r="F1757" i="34" s="1"/>
  <c r="E1756" i="34"/>
  <c r="F1756" i="34" s="1"/>
  <c r="E1755" i="34"/>
  <c r="F1755" i="34" s="1"/>
  <c r="E1754" i="34"/>
  <c r="F1754" i="34" s="1"/>
  <c r="E1753" i="34"/>
  <c r="F1753" i="34" s="1"/>
  <c r="E1752" i="34"/>
  <c r="F1752" i="34" s="1"/>
  <c r="E1751" i="34"/>
  <c r="F1751" i="34" s="1"/>
  <c r="E1750" i="34"/>
  <c r="F1750" i="34" s="1"/>
  <c r="E1749" i="34"/>
  <c r="F1749" i="34" s="1"/>
  <c r="E1748" i="34"/>
  <c r="F1748" i="34" s="1"/>
  <c r="E1747" i="34"/>
  <c r="F1747" i="34" s="1"/>
  <c r="E1746" i="34"/>
  <c r="F1746" i="34" s="1"/>
  <c r="E1745" i="34"/>
  <c r="F1745" i="34" s="1"/>
  <c r="E1744" i="34"/>
  <c r="F1744" i="34" s="1"/>
  <c r="E1743" i="34"/>
  <c r="F1743" i="34" s="1"/>
  <c r="E1742" i="34"/>
  <c r="F1742" i="34" s="1"/>
  <c r="E1741" i="34"/>
  <c r="F1741" i="34" s="1"/>
  <c r="E1740" i="34"/>
  <c r="F1740" i="34" s="1"/>
  <c r="E1739" i="34"/>
  <c r="F1739" i="34" s="1"/>
  <c r="E1738" i="34"/>
  <c r="F1738" i="34" s="1"/>
  <c r="E1737" i="34"/>
  <c r="F1737" i="34" s="1"/>
  <c r="E1736" i="34"/>
  <c r="F1736" i="34" s="1"/>
  <c r="E1735" i="34"/>
  <c r="F1735" i="34" s="1"/>
  <c r="E1734" i="34"/>
  <c r="F1734" i="34" s="1"/>
  <c r="E1733" i="34"/>
  <c r="F1733" i="34" s="1"/>
  <c r="E1732" i="34"/>
  <c r="F1732" i="34" s="1"/>
  <c r="E1731" i="34"/>
  <c r="F1731" i="34" s="1"/>
  <c r="E1730" i="34"/>
  <c r="F1730" i="34" s="1"/>
  <c r="E1729" i="34"/>
  <c r="F1729" i="34" s="1"/>
  <c r="E1728" i="34"/>
  <c r="F1728" i="34" s="1"/>
  <c r="E1727" i="34"/>
  <c r="F1727" i="34" s="1"/>
  <c r="E1726" i="34"/>
  <c r="F1726" i="34" s="1"/>
  <c r="E1725" i="34"/>
  <c r="F1725" i="34" s="1"/>
  <c r="E1724" i="34"/>
  <c r="F1724" i="34" s="1"/>
  <c r="E1723" i="34"/>
  <c r="F1723" i="34" s="1"/>
  <c r="E1722" i="34"/>
  <c r="F1722" i="34" s="1"/>
  <c r="E1721" i="34"/>
  <c r="F1721" i="34" s="1"/>
  <c r="E1720" i="34"/>
  <c r="F1720" i="34" s="1"/>
  <c r="E1719" i="34"/>
  <c r="F1719" i="34" s="1"/>
  <c r="E1718" i="34"/>
  <c r="F1718" i="34" s="1"/>
  <c r="E1717" i="34"/>
  <c r="F1717" i="34" s="1"/>
  <c r="E1716" i="34"/>
  <c r="F1716" i="34" s="1"/>
  <c r="E1715" i="34"/>
  <c r="F1715" i="34" s="1"/>
  <c r="E1714" i="34"/>
  <c r="F1714" i="34" s="1"/>
  <c r="E1713" i="34"/>
  <c r="F1713" i="34" s="1"/>
  <c r="E1712" i="34"/>
  <c r="F1712" i="34" s="1"/>
  <c r="E1711" i="34"/>
  <c r="F1711" i="34" s="1"/>
  <c r="E1710" i="34"/>
  <c r="F1710" i="34" s="1"/>
  <c r="E1709" i="34"/>
  <c r="F1709" i="34" s="1"/>
  <c r="E1708" i="34"/>
  <c r="F1708" i="34" s="1"/>
  <c r="E1707" i="34"/>
  <c r="F1707" i="34" s="1"/>
  <c r="E1706" i="34"/>
  <c r="F1706" i="34" s="1"/>
  <c r="E1705" i="34"/>
  <c r="F1705" i="34" s="1"/>
  <c r="E1704" i="34"/>
  <c r="F1704" i="34" s="1"/>
  <c r="E1703" i="34"/>
  <c r="F1703" i="34" s="1"/>
  <c r="E1702" i="34"/>
  <c r="F1702" i="34" s="1"/>
  <c r="E1701" i="34"/>
  <c r="F1701" i="34" s="1"/>
  <c r="E1700" i="34"/>
  <c r="F1700" i="34" s="1"/>
  <c r="E1699" i="34"/>
  <c r="F1699" i="34" s="1"/>
  <c r="E1698" i="34"/>
  <c r="F1698" i="34" s="1"/>
  <c r="E1697" i="34"/>
  <c r="F1697" i="34" s="1"/>
  <c r="E1696" i="34"/>
  <c r="F1696" i="34" s="1"/>
  <c r="E1695" i="34"/>
  <c r="F1695" i="34" s="1"/>
  <c r="E1694" i="34"/>
  <c r="F1694" i="34" s="1"/>
  <c r="E1693" i="34"/>
  <c r="F1693" i="34" s="1"/>
  <c r="E1692" i="34"/>
  <c r="F1692" i="34" s="1"/>
  <c r="E1691" i="34"/>
  <c r="F1691" i="34" s="1"/>
  <c r="E1690" i="34"/>
  <c r="F1690" i="34" s="1"/>
  <c r="E1689" i="34"/>
  <c r="F1689" i="34" s="1"/>
  <c r="E1688" i="34"/>
  <c r="F1688" i="34" s="1"/>
  <c r="E1687" i="34"/>
  <c r="F1687" i="34" s="1"/>
  <c r="E1686" i="34"/>
  <c r="F1686" i="34" s="1"/>
  <c r="E1685" i="34"/>
  <c r="F1685" i="34" s="1"/>
  <c r="E1684" i="34"/>
  <c r="F1684" i="34" s="1"/>
  <c r="E1683" i="34"/>
  <c r="F1683" i="34" s="1"/>
  <c r="E1682" i="34"/>
  <c r="F1682" i="34" s="1"/>
  <c r="E1681" i="34"/>
  <c r="F1681" i="34" s="1"/>
  <c r="E1680" i="34"/>
  <c r="F1680" i="34" s="1"/>
  <c r="E1679" i="34"/>
  <c r="F1679" i="34" s="1"/>
  <c r="E1678" i="34"/>
  <c r="F1678" i="34" s="1"/>
  <c r="E1677" i="34"/>
  <c r="F1677" i="34" s="1"/>
  <c r="E1676" i="34"/>
  <c r="F1676" i="34" s="1"/>
  <c r="E1675" i="34"/>
  <c r="F1675" i="34" s="1"/>
  <c r="E1674" i="34"/>
  <c r="F1674" i="34" s="1"/>
  <c r="E1673" i="34"/>
  <c r="F1673" i="34" s="1"/>
  <c r="E1672" i="34"/>
  <c r="F1672" i="34" s="1"/>
  <c r="E1671" i="34"/>
  <c r="F1671" i="34" s="1"/>
  <c r="E1670" i="34"/>
  <c r="F1670" i="34" s="1"/>
  <c r="E1669" i="34"/>
  <c r="F1669" i="34" s="1"/>
  <c r="E1668" i="34"/>
  <c r="F1668" i="34" s="1"/>
  <c r="E1667" i="34"/>
  <c r="F1667" i="34" s="1"/>
  <c r="E1666" i="34"/>
  <c r="F1666" i="34" s="1"/>
  <c r="E1665" i="34"/>
  <c r="F1665" i="34" s="1"/>
  <c r="E1664" i="34"/>
  <c r="F1664" i="34" s="1"/>
  <c r="E1663" i="34"/>
  <c r="F1663" i="34" s="1"/>
  <c r="E1662" i="34"/>
  <c r="F1662" i="34" s="1"/>
  <c r="E1661" i="34"/>
  <c r="F1661" i="34" s="1"/>
  <c r="E1660" i="34"/>
  <c r="F1660" i="34" s="1"/>
  <c r="E1659" i="34"/>
  <c r="F1659" i="34" s="1"/>
  <c r="E1658" i="34"/>
  <c r="F1658" i="34" s="1"/>
  <c r="E1657" i="34"/>
  <c r="F1657" i="34" s="1"/>
  <c r="E1656" i="34"/>
  <c r="F1656" i="34" s="1"/>
  <c r="E1655" i="34"/>
  <c r="F1655" i="34" s="1"/>
  <c r="E1654" i="34"/>
  <c r="F1654" i="34" s="1"/>
  <c r="E1653" i="34"/>
  <c r="F1653" i="34" s="1"/>
  <c r="E1652" i="34"/>
  <c r="F1652" i="34" s="1"/>
  <c r="E1651" i="34"/>
  <c r="F1651" i="34" s="1"/>
  <c r="E1650" i="34"/>
  <c r="F1650" i="34" s="1"/>
  <c r="E1649" i="34"/>
  <c r="F1649" i="34" s="1"/>
  <c r="E1648" i="34"/>
  <c r="F1648" i="34" s="1"/>
  <c r="E1647" i="34"/>
  <c r="F1647" i="34" s="1"/>
  <c r="E1646" i="34"/>
  <c r="F1646" i="34" s="1"/>
  <c r="E1645" i="34"/>
  <c r="F1645" i="34" s="1"/>
  <c r="E1644" i="34"/>
  <c r="F1644" i="34" s="1"/>
  <c r="E1643" i="34"/>
  <c r="F1643" i="34" s="1"/>
  <c r="E1642" i="34"/>
  <c r="F1642" i="34" s="1"/>
  <c r="E1641" i="34"/>
  <c r="F1641" i="34" s="1"/>
  <c r="E1640" i="34"/>
  <c r="F1640" i="34" s="1"/>
  <c r="E1639" i="34"/>
  <c r="F1639" i="34" s="1"/>
  <c r="E1638" i="34"/>
  <c r="F1638" i="34" s="1"/>
  <c r="E1637" i="34"/>
  <c r="F1637" i="34" s="1"/>
  <c r="E1636" i="34"/>
  <c r="F1636" i="34" s="1"/>
  <c r="E1635" i="34"/>
  <c r="F1635" i="34" s="1"/>
  <c r="E1634" i="34"/>
  <c r="F1634" i="34" s="1"/>
  <c r="E1633" i="34"/>
  <c r="F1633" i="34" s="1"/>
  <c r="E1632" i="34"/>
  <c r="F1632" i="34" s="1"/>
  <c r="E1631" i="34"/>
  <c r="F1631" i="34" s="1"/>
  <c r="E1630" i="34"/>
  <c r="F1630" i="34" s="1"/>
  <c r="E1629" i="34"/>
  <c r="F1629" i="34" s="1"/>
  <c r="E1628" i="34"/>
  <c r="F1628" i="34" s="1"/>
  <c r="E1627" i="34"/>
  <c r="F1627" i="34" s="1"/>
  <c r="E1626" i="34"/>
  <c r="F1626" i="34" s="1"/>
  <c r="E1625" i="34"/>
  <c r="F1625" i="34" s="1"/>
  <c r="E1624" i="34"/>
  <c r="F1624" i="34" s="1"/>
  <c r="E1623" i="34"/>
  <c r="F1623" i="34" s="1"/>
  <c r="E1622" i="34"/>
  <c r="F1622" i="34" s="1"/>
  <c r="E1621" i="34"/>
  <c r="F1621" i="34" s="1"/>
  <c r="E1620" i="34"/>
  <c r="F1620" i="34" s="1"/>
  <c r="E1619" i="34"/>
  <c r="F1619" i="34" s="1"/>
  <c r="E1618" i="34"/>
  <c r="F1618" i="34" s="1"/>
  <c r="E1617" i="34"/>
  <c r="F1617" i="34" s="1"/>
  <c r="E1616" i="34"/>
  <c r="F1616" i="34" s="1"/>
  <c r="E1615" i="34"/>
  <c r="F1615" i="34" s="1"/>
  <c r="E1614" i="34"/>
  <c r="F1614" i="34" s="1"/>
  <c r="E1613" i="34"/>
  <c r="F1613" i="34" s="1"/>
  <c r="E1612" i="34"/>
  <c r="F1612" i="34" s="1"/>
  <c r="E1611" i="34"/>
  <c r="F1611" i="34" s="1"/>
  <c r="E1610" i="34"/>
  <c r="F1610" i="34" s="1"/>
  <c r="E1609" i="34"/>
  <c r="F1609" i="34" s="1"/>
  <c r="E1608" i="34"/>
  <c r="F1608" i="34" s="1"/>
  <c r="E1607" i="34"/>
  <c r="F1607" i="34" s="1"/>
  <c r="E1606" i="34"/>
  <c r="F1606" i="34" s="1"/>
  <c r="E1605" i="34"/>
  <c r="F1605" i="34" s="1"/>
  <c r="E1604" i="34"/>
  <c r="F1604" i="34" s="1"/>
  <c r="E1603" i="34"/>
  <c r="F1603" i="34" s="1"/>
  <c r="E1602" i="34"/>
  <c r="F1602" i="34" s="1"/>
  <c r="E1601" i="34"/>
  <c r="F1601" i="34" s="1"/>
  <c r="E1600" i="34"/>
  <c r="F1600" i="34" s="1"/>
  <c r="E1599" i="34"/>
  <c r="F1599" i="34" s="1"/>
  <c r="E1598" i="34"/>
  <c r="F1598" i="34" s="1"/>
  <c r="E1597" i="34"/>
  <c r="F1597" i="34" s="1"/>
  <c r="E1596" i="34"/>
  <c r="F1596" i="34" s="1"/>
  <c r="E1595" i="34"/>
  <c r="F1595" i="34" s="1"/>
  <c r="E1594" i="34"/>
  <c r="F1594" i="34" s="1"/>
  <c r="E1593" i="34"/>
  <c r="F1593" i="34" s="1"/>
  <c r="E1592" i="34"/>
  <c r="F1592" i="34" s="1"/>
  <c r="E1591" i="34"/>
  <c r="F1591" i="34" s="1"/>
  <c r="E1590" i="34"/>
  <c r="F1590" i="34" s="1"/>
  <c r="E1589" i="34"/>
  <c r="F1589" i="34" s="1"/>
  <c r="E1588" i="34"/>
  <c r="F1588" i="34" s="1"/>
  <c r="E1587" i="34"/>
  <c r="F1587" i="34" s="1"/>
  <c r="E1586" i="34"/>
  <c r="F1586" i="34" s="1"/>
  <c r="E1585" i="34"/>
  <c r="F1585" i="34" s="1"/>
  <c r="E1584" i="34"/>
  <c r="F1584" i="34" s="1"/>
  <c r="E1583" i="34"/>
  <c r="F1583" i="34" s="1"/>
  <c r="E1582" i="34"/>
  <c r="F1582" i="34" s="1"/>
  <c r="E1581" i="34"/>
  <c r="F1581" i="34" s="1"/>
  <c r="E1580" i="34"/>
  <c r="F1580" i="34" s="1"/>
  <c r="E1579" i="34"/>
  <c r="F1579" i="34" s="1"/>
  <c r="E1578" i="34"/>
  <c r="F1578" i="34" s="1"/>
  <c r="E1577" i="34"/>
  <c r="F1577" i="34" s="1"/>
  <c r="E1576" i="34"/>
  <c r="F1576" i="34" s="1"/>
  <c r="E1575" i="34"/>
  <c r="F1575" i="34" s="1"/>
  <c r="E1574" i="34"/>
  <c r="F1574" i="34" s="1"/>
  <c r="E1573" i="34"/>
  <c r="F1573" i="34" s="1"/>
  <c r="E1572" i="34"/>
  <c r="F1572" i="34" s="1"/>
  <c r="E1571" i="34"/>
  <c r="F1571" i="34" s="1"/>
  <c r="E1570" i="34"/>
  <c r="F1570" i="34" s="1"/>
  <c r="E1569" i="34"/>
  <c r="F1569" i="34" s="1"/>
  <c r="E1568" i="34"/>
  <c r="F1568" i="34" s="1"/>
  <c r="E1567" i="34"/>
  <c r="F1567" i="34" s="1"/>
  <c r="E1566" i="34"/>
  <c r="F1566" i="34" s="1"/>
  <c r="E1565" i="34"/>
  <c r="F1565" i="34" s="1"/>
  <c r="E1564" i="34"/>
  <c r="F1564" i="34" s="1"/>
  <c r="E1563" i="34"/>
  <c r="F1563" i="34" s="1"/>
  <c r="E1562" i="34"/>
  <c r="F1562" i="34" s="1"/>
  <c r="E1561" i="34"/>
  <c r="F1561" i="34" s="1"/>
  <c r="E1560" i="34"/>
  <c r="F1560" i="34" s="1"/>
  <c r="E1559" i="34"/>
  <c r="F1559" i="34" s="1"/>
  <c r="E1558" i="34"/>
  <c r="F1558" i="34" s="1"/>
  <c r="E1557" i="34"/>
  <c r="F1557" i="34" s="1"/>
  <c r="E1556" i="34"/>
  <c r="F1556" i="34" s="1"/>
  <c r="E1555" i="34"/>
  <c r="F1555" i="34" s="1"/>
  <c r="E1554" i="34"/>
  <c r="F1554" i="34" s="1"/>
  <c r="E1553" i="34"/>
  <c r="F1553" i="34" s="1"/>
  <c r="E1552" i="34"/>
  <c r="F1552" i="34" s="1"/>
  <c r="E1551" i="34"/>
  <c r="F1551" i="34" s="1"/>
  <c r="E1550" i="34"/>
  <c r="F1550" i="34" s="1"/>
  <c r="E1549" i="34"/>
  <c r="F1549" i="34" s="1"/>
  <c r="E1548" i="34"/>
  <c r="F1548" i="34" s="1"/>
  <c r="E1547" i="34"/>
  <c r="F1547" i="34" s="1"/>
  <c r="E1546" i="34"/>
  <c r="F1546" i="34" s="1"/>
  <c r="E1545" i="34"/>
  <c r="F1545" i="34" s="1"/>
  <c r="E1544" i="34"/>
  <c r="F1544" i="34" s="1"/>
  <c r="E1543" i="34"/>
  <c r="F1543" i="34" s="1"/>
  <c r="E1542" i="34"/>
  <c r="F1542" i="34" s="1"/>
  <c r="E1541" i="34"/>
  <c r="F1541" i="34" s="1"/>
  <c r="E1540" i="34"/>
  <c r="F1540" i="34" s="1"/>
  <c r="E1539" i="34"/>
  <c r="F1539" i="34" s="1"/>
  <c r="E1538" i="34"/>
  <c r="F1538" i="34" s="1"/>
  <c r="E1537" i="34"/>
  <c r="F1537" i="34" s="1"/>
  <c r="E1536" i="34"/>
  <c r="F1536" i="34" s="1"/>
  <c r="E1535" i="34"/>
  <c r="F1535" i="34" s="1"/>
  <c r="E1534" i="34"/>
  <c r="F1534" i="34" s="1"/>
  <c r="E1533" i="34"/>
  <c r="F1533" i="34" s="1"/>
  <c r="E1532" i="34"/>
  <c r="F1532" i="34" s="1"/>
  <c r="E1531" i="34"/>
  <c r="F1531" i="34" s="1"/>
  <c r="E1530" i="34"/>
  <c r="F1530" i="34" s="1"/>
  <c r="E1529" i="34"/>
  <c r="F1529" i="34" s="1"/>
  <c r="E1528" i="34"/>
  <c r="F1528" i="34" s="1"/>
  <c r="E1527" i="34"/>
  <c r="F1527" i="34" s="1"/>
  <c r="E1526" i="34"/>
  <c r="F1526" i="34" s="1"/>
  <c r="E1525" i="34"/>
  <c r="F1525" i="34" s="1"/>
  <c r="E1524" i="34"/>
  <c r="F1524" i="34" s="1"/>
  <c r="E1523" i="34"/>
  <c r="F1523" i="34" s="1"/>
  <c r="E1522" i="34"/>
  <c r="F1522" i="34" s="1"/>
  <c r="E1521" i="34"/>
  <c r="F1521" i="34" s="1"/>
  <c r="E1520" i="34"/>
  <c r="F1520" i="34" s="1"/>
  <c r="E1519" i="34"/>
  <c r="F1519" i="34" s="1"/>
  <c r="E1518" i="34"/>
  <c r="F1518" i="34" s="1"/>
  <c r="E1517" i="34"/>
  <c r="F1517" i="34" s="1"/>
  <c r="E1516" i="34"/>
  <c r="F1516" i="34" s="1"/>
  <c r="E1515" i="34"/>
  <c r="F1515" i="34" s="1"/>
  <c r="E1514" i="34"/>
  <c r="F1514" i="34" s="1"/>
  <c r="E1513" i="34"/>
  <c r="F1513" i="34" s="1"/>
  <c r="E1512" i="34"/>
  <c r="F1512" i="34" s="1"/>
  <c r="E1511" i="34"/>
  <c r="F1511" i="34" s="1"/>
  <c r="E1510" i="34"/>
  <c r="F1510" i="34" s="1"/>
  <c r="E1509" i="34"/>
  <c r="F1509" i="34" s="1"/>
  <c r="E1508" i="34"/>
  <c r="F1508" i="34" s="1"/>
  <c r="E1507" i="34"/>
  <c r="F1507" i="34" s="1"/>
  <c r="E1506" i="34"/>
  <c r="F1506" i="34" s="1"/>
  <c r="E1505" i="34"/>
  <c r="F1505" i="34" s="1"/>
  <c r="E1504" i="34"/>
  <c r="F1504" i="34" s="1"/>
  <c r="E1503" i="34"/>
  <c r="F1503" i="34" s="1"/>
  <c r="E1502" i="34"/>
  <c r="F1502" i="34" s="1"/>
  <c r="E1501" i="34"/>
  <c r="F1501" i="34" s="1"/>
  <c r="E1500" i="34"/>
  <c r="F1500" i="34" s="1"/>
  <c r="E1499" i="34"/>
  <c r="F1499" i="34" s="1"/>
  <c r="E1498" i="34"/>
  <c r="F1498" i="34" s="1"/>
  <c r="E1497" i="34"/>
  <c r="F1497" i="34" s="1"/>
  <c r="E1496" i="34"/>
  <c r="F1496" i="34" s="1"/>
  <c r="E1495" i="34"/>
  <c r="F1495" i="34" s="1"/>
  <c r="E1494" i="34"/>
  <c r="F1494" i="34" s="1"/>
  <c r="E1493" i="34"/>
  <c r="F1493" i="34" s="1"/>
  <c r="E1492" i="34"/>
  <c r="F1492" i="34" s="1"/>
  <c r="E1491" i="34"/>
  <c r="F1491" i="34" s="1"/>
  <c r="E1490" i="34"/>
  <c r="F1490" i="34" s="1"/>
  <c r="E1489" i="34"/>
  <c r="F1489" i="34" s="1"/>
  <c r="E1488" i="34"/>
  <c r="F1488" i="34" s="1"/>
  <c r="E1487" i="34"/>
  <c r="F1487" i="34" s="1"/>
  <c r="E1486" i="34"/>
  <c r="F1486" i="34" s="1"/>
  <c r="E1485" i="34"/>
  <c r="F1485" i="34" s="1"/>
  <c r="E1484" i="34"/>
  <c r="F1484" i="34" s="1"/>
  <c r="E1483" i="34"/>
  <c r="F1483" i="34" s="1"/>
  <c r="E1482" i="34"/>
  <c r="F1482" i="34" s="1"/>
  <c r="E1481" i="34"/>
  <c r="F1481" i="34" s="1"/>
  <c r="E1480" i="34"/>
  <c r="F1480" i="34" s="1"/>
  <c r="E1479" i="34"/>
  <c r="F1479" i="34" s="1"/>
  <c r="E1478" i="34"/>
  <c r="F1478" i="34" s="1"/>
  <c r="E1477" i="34"/>
  <c r="F1477" i="34" s="1"/>
  <c r="E1476" i="34"/>
  <c r="F1476" i="34" s="1"/>
  <c r="E1475" i="34"/>
  <c r="F1475" i="34" s="1"/>
  <c r="E1474" i="34"/>
  <c r="F1474" i="34" s="1"/>
  <c r="E1473" i="34"/>
  <c r="F1473" i="34" s="1"/>
  <c r="E1472" i="34"/>
  <c r="F1472" i="34" s="1"/>
  <c r="E1471" i="34"/>
  <c r="F1471" i="34" s="1"/>
  <c r="E1470" i="34"/>
  <c r="F1470" i="34" s="1"/>
  <c r="E1469" i="34"/>
  <c r="F1469" i="34" s="1"/>
  <c r="E1468" i="34"/>
  <c r="F1468" i="34" s="1"/>
  <c r="E1467" i="34"/>
  <c r="F1467" i="34" s="1"/>
  <c r="E1466" i="34"/>
  <c r="F1466" i="34" s="1"/>
  <c r="E1465" i="34"/>
  <c r="F1465" i="34" s="1"/>
  <c r="E1464" i="34"/>
  <c r="F1464" i="34" s="1"/>
  <c r="E1463" i="34"/>
  <c r="F1463" i="34" s="1"/>
  <c r="E1462" i="34"/>
  <c r="F1462" i="34" s="1"/>
  <c r="E1461" i="34"/>
  <c r="F1461" i="34" s="1"/>
  <c r="E1460" i="34"/>
  <c r="F1460" i="34" s="1"/>
  <c r="E1459" i="34"/>
  <c r="F1459" i="34" s="1"/>
  <c r="E1458" i="34"/>
  <c r="F1458" i="34" s="1"/>
  <c r="E1457" i="34"/>
  <c r="F1457" i="34" s="1"/>
  <c r="E1456" i="34"/>
  <c r="F1456" i="34" s="1"/>
  <c r="E1455" i="34"/>
  <c r="F1455" i="34" s="1"/>
  <c r="E1454" i="34"/>
  <c r="F1454" i="34" s="1"/>
  <c r="E1453" i="34"/>
  <c r="F1453" i="34" s="1"/>
  <c r="E1452" i="34"/>
  <c r="F1452" i="34" s="1"/>
  <c r="E1451" i="34"/>
  <c r="F1451" i="34" s="1"/>
  <c r="E1450" i="34"/>
  <c r="F1450" i="34" s="1"/>
  <c r="E1449" i="34"/>
  <c r="F1449" i="34" s="1"/>
  <c r="E1448" i="34"/>
  <c r="F1448" i="34" s="1"/>
  <c r="E1447" i="34"/>
  <c r="F1447" i="34" s="1"/>
  <c r="E1446" i="34"/>
  <c r="F1446" i="34" s="1"/>
  <c r="E1445" i="34"/>
  <c r="F1445" i="34" s="1"/>
  <c r="E1444" i="34"/>
  <c r="F1444" i="34" s="1"/>
  <c r="E1443" i="34"/>
  <c r="F1443" i="34" s="1"/>
  <c r="E1442" i="34"/>
  <c r="F1442" i="34" s="1"/>
  <c r="E1441" i="34"/>
  <c r="F1441" i="34" s="1"/>
  <c r="E1440" i="34"/>
  <c r="F1440" i="34" s="1"/>
  <c r="E1439" i="34"/>
  <c r="F1439" i="34" s="1"/>
  <c r="E1438" i="34"/>
  <c r="F1438" i="34" s="1"/>
  <c r="E1437" i="34"/>
  <c r="F1437" i="34" s="1"/>
  <c r="E1436" i="34"/>
  <c r="F1436" i="34" s="1"/>
  <c r="E1435" i="34"/>
  <c r="F1435" i="34" s="1"/>
  <c r="E1434" i="34"/>
  <c r="F1434" i="34" s="1"/>
  <c r="E1433" i="34"/>
  <c r="F1433" i="34" s="1"/>
  <c r="E1432" i="34"/>
  <c r="F1432" i="34" s="1"/>
  <c r="E1431" i="34"/>
  <c r="F1431" i="34" s="1"/>
  <c r="E1430" i="34"/>
  <c r="F1430" i="34" s="1"/>
  <c r="E1429" i="34"/>
  <c r="F1429" i="34" s="1"/>
  <c r="E1428" i="34"/>
  <c r="F1428" i="34" s="1"/>
  <c r="E1427" i="34"/>
  <c r="F1427" i="34" s="1"/>
  <c r="E1426" i="34"/>
  <c r="F1426" i="34" s="1"/>
  <c r="E1425" i="34"/>
  <c r="F1425" i="34" s="1"/>
  <c r="E1424" i="34"/>
  <c r="F1424" i="34" s="1"/>
  <c r="E1423" i="34"/>
  <c r="F1423" i="34" s="1"/>
  <c r="E1422" i="34"/>
  <c r="F1422" i="34" s="1"/>
  <c r="E1421" i="34"/>
  <c r="F1421" i="34" s="1"/>
  <c r="E1420" i="34"/>
  <c r="F1420" i="34" s="1"/>
  <c r="E1419" i="34"/>
  <c r="F1419" i="34" s="1"/>
  <c r="E1418" i="34"/>
  <c r="F1418" i="34" s="1"/>
  <c r="E1417" i="34"/>
  <c r="F1417" i="34" s="1"/>
  <c r="E1416" i="34"/>
  <c r="F1416" i="34" s="1"/>
  <c r="E1415" i="34"/>
  <c r="F1415" i="34" s="1"/>
  <c r="E1414" i="34"/>
  <c r="F1414" i="34" s="1"/>
  <c r="E1413" i="34"/>
  <c r="F1413" i="34" s="1"/>
  <c r="E1412" i="34"/>
  <c r="F1412" i="34" s="1"/>
  <c r="E1411" i="34"/>
  <c r="F1411" i="34" s="1"/>
  <c r="E1410" i="34"/>
  <c r="F1410" i="34" s="1"/>
  <c r="E1409" i="34"/>
  <c r="F1409" i="34" s="1"/>
  <c r="E1408" i="34"/>
  <c r="F1408" i="34" s="1"/>
  <c r="E1407" i="34"/>
  <c r="F1407" i="34" s="1"/>
  <c r="E1406" i="34"/>
  <c r="F1406" i="34" s="1"/>
  <c r="E1405" i="34"/>
  <c r="F1405" i="34" s="1"/>
  <c r="E1404" i="34"/>
  <c r="F1404" i="34" s="1"/>
  <c r="E1403" i="34"/>
  <c r="F1403" i="34" s="1"/>
  <c r="E1402" i="34"/>
  <c r="F1402" i="34" s="1"/>
  <c r="E1401" i="34"/>
  <c r="F1401" i="34" s="1"/>
  <c r="E1400" i="34"/>
  <c r="F1400" i="34" s="1"/>
  <c r="E1399" i="34"/>
  <c r="F1399" i="34" s="1"/>
  <c r="E1398" i="34"/>
  <c r="F1398" i="34" s="1"/>
  <c r="E1397" i="34"/>
  <c r="F1397" i="34" s="1"/>
  <c r="E1396" i="34"/>
  <c r="F1396" i="34" s="1"/>
  <c r="E1395" i="34"/>
  <c r="F1395" i="34" s="1"/>
  <c r="E1394" i="34"/>
  <c r="F1394" i="34" s="1"/>
  <c r="E1393" i="34"/>
  <c r="F1393" i="34" s="1"/>
  <c r="E1392" i="34"/>
  <c r="F1392" i="34" s="1"/>
  <c r="E1391" i="34"/>
  <c r="F1391" i="34" s="1"/>
  <c r="E1390" i="34"/>
  <c r="F1390" i="34" s="1"/>
  <c r="E1389" i="34"/>
  <c r="F1389" i="34" s="1"/>
  <c r="E1388" i="34"/>
  <c r="F1388" i="34" s="1"/>
  <c r="E1387" i="34"/>
  <c r="F1387" i="34" s="1"/>
  <c r="E1386" i="34"/>
  <c r="F1386" i="34" s="1"/>
  <c r="E1385" i="34"/>
  <c r="F1385" i="34" s="1"/>
  <c r="E1384" i="34"/>
  <c r="F1384" i="34" s="1"/>
  <c r="E1383" i="34"/>
  <c r="F1383" i="34" s="1"/>
  <c r="E1382" i="34"/>
  <c r="F1382" i="34" s="1"/>
  <c r="E1381" i="34"/>
  <c r="F1381" i="34" s="1"/>
  <c r="E1380" i="34"/>
  <c r="F1380" i="34" s="1"/>
  <c r="E1379" i="34"/>
  <c r="F1379" i="34" s="1"/>
  <c r="E1378" i="34"/>
  <c r="F1378" i="34" s="1"/>
  <c r="E1377" i="34"/>
  <c r="F1377" i="34" s="1"/>
  <c r="E1376" i="34"/>
  <c r="F1376" i="34" s="1"/>
  <c r="E1375" i="34"/>
  <c r="F1375" i="34" s="1"/>
  <c r="E1374" i="34"/>
  <c r="F1374" i="34" s="1"/>
  <c r="E1373" i="34"/>
  <c r="F1373" i="34" s="1"/>
  <c r="E1372" i="34"/>
  <c r="F1372" i="34" s="1"/>
  <c r="E1371" i="34"/>
  <c r="F1371" i="34" s="1"/>
  <c r="E1370" i="34"/>
  <c r="F1370" i="34" s="1"/>
  <c r="E1369" i="34"/>
  <c r="F1369" i="34" s="1"/>
  <c r="E1368" i="34"/>
  <c r="F1368" i="34" s="1"/>
  <c r="E1367" i="34"/>
  <c r="F1367" i="34" s="1"/>
  <c r="E1366" i="34"/>
  <c r="F1366" i="34" s="1"/>
  <c r="E1365" i="34"/>
  <c r="F1365" i="34" s="1"/>
  <c r="E1364" i="34"/>
  <c r="F1364" i="34" s="1"/>
  <c r="E1363" i="34"/>
  <c r="F1363" i="34" s="1"/>
  <c r="E1362" i="34"/>
  <c r="F1362" i="34" s="1"/>
  <c r="E1361" i="34"/>
  <c r="F1361" i="34" s="1"/>
  <c r="E1360" i="34"/>
  <c r="F1360" i="34" s="1"/>
  <c r="E1359" i="34"/>
  <c r="F1359" i="34" s="1"/>
  <c r="E1358" i="34"/>
  <c r="F1358" i="34" s="1"/>
  <c r="E1357" i="34"/>
  <c r="F1357" i="34" s="1"/>
  <c r="E1356" i="34"/>
  <c r="F1356" i="34" s="1"/>
  <c r="E1355" i="34"/>
  <c r="F1355" i="34" s="1"/>
  <c r="E1354" i="34"/>
  <c r="F1354" i="34" s="1"/>
  <c r="E1353" i="34"/>
  <c r="F1353" i="34" s="1"/>
  <c r="E1352" i="34"/>
  <c r="F1352" i="34" s="1"/>
  <c r="E1351" i="34"/>
  <c r="F1351" i="34" s="1"/>
  <c r="E1350" i="34"/>
  <c r="F1350" i="34" s="1"/>
  <c r="E1349" i="34"/>
  <c r="F1349" i="34" s="1"/>
  <c r="E1348" i="34"/>
  <c r="F1348" i="34" s="1"/>
  <c r="E1347" i="34"/>
  <c r="F1347" i="34" s="1"/>
  <c r="E1346" i="34"/>
  <c r="F1346" i="34" s="1"/>
  <c r="E1345" i="34"/>
  <c r="F1345" i="34" s="1"/>
  <c r="E1344" i="34"/>
  <c r="F1344" i="34" s="1"/>
  <c r="E1343" i="34"/>
  <c r="F1343" i="34" s="1"/>
  <c r="E1342" i="34"/>
  <c r="F1342" i="34" s="1"/>
  <c r="E1341" i="34"/>
  <c r="F1341" i="34" s="1"/>
  <c r="E1340" i="34"/>
  <c r="F1340" i="34" s="1"/>
  <c r="E1339" i="34"/>
  <c r="F1339" i="34" s="1"/>
  <c r="E1338" i="34"/>
  <c r="F1338" i="34" s="1"/>
  <c r="E1337" i="34"/>
  <c r="F1337" i="34" s="1"/>
  <c r="E1336" i="34"/>
  <c r="F1336" i="34" s="1"/>
  <c r="E1335" i="34"/>
  <c r="F1335" i="34" s="1"/>
  <c r="E1334" i="34"/>
  <c r="F1334" i="34" s="1"/>
  <c r="E1333" i="34"/>
  <c r="F1333" i="34" s="1"/>
  <c r="E1332" i="34"/>
  <c r="F1332" i="34" s="1"/>
  <c r="E1331" i="34"/>
  <c r="F1331" i="34" s="1"/>
  <c r="E1330" i="34"/>
  <c r="F1330" i="34" s="1"/>
  <c r="E1329" i="34"/>
  <c r="F1329" i="34" s="1"/>
  <c r="E1328" i="34"/>
  <c r="F1328" i="34" s="1"/>
  <c r="E1327" i="34"/>
  <c r="F1327" i="34" s="1"/>
  <c r="E1326" i="34"/>
  <c r="F1326" i="34" s="1"/>
  <c r="E1325" i="34"/>
  <c r="F1325" i="34" s="1"/>
  <c r="E1324" i="34"/>
  <c r="F1324" i="34" s="1"/>
  <c r="E1323" i="34"/>
  <c r="F1323" i="34" s="1"/>
  <c r="E1322" i="34"/>
  <c r="F1322" i="34" s="1"/>
  <c r="E1321" i="34"/>
  <c r="F1321" i="34" s="1"/>
  <c r="E1320" i="34"/>
  <c r="F1320" i="34" s="1"/>
  <c r="E1319" i="34"/>
  <c r="F1319" i="34" s="1"/>
  <c r="E1318" i="34"/>
  <c r="F1318" i="34" s="1"/>
  <c r="E1317" i="34"/>
  <c r="F1317" i="34" s="1"/>
  <c r="E1316" i="34"/>
  <c r="F1316" i="34" s="1"/>
  <c r="E1315" i="34"/>
  <c r="F1315" i="34" s="1"/>
  <c r="E1314" i="34"/>
  <c r="F1314" i="34" s="1"/>
  <c r="E1313" i="34"/>
  <c r="F1313" i="34" s="1"/>
  <c r="E1312" i="34"/>
  <c r="F1312" i="34" s="1"/>
  <c r="E1311" i="34"/>
  <c r="F1311" i="34" s="1"/>
  <c r="E1310" i="34"/>
  <c r="F1310" i="34" s="1"/>
  <c r="E1309" i="34"/>
  <c r="F1309" i="34" s="1"/>
  <c r="E1308" i="34"/>
  <c r="F1308" i="34" s="1"/>
  <c r="E1307" i="34"/>
  <c r="F1307" i="34" s="1"/>
  <c r="E1306" i="34"/>
  <c r="F1306" i="34" s="1"/>
  <c r="E1305" i="34"/>
  <c r="F1305" i="34" s="1"/>
  <c r="E1304" i="34"/>
  <c r="F1304" i="34" s="1"/>
  <c r="E1303" i="34"/>
  <c r="F1303" i="34" s="1"/>
  <c r="E1302" i="34"/>
  <c r="F1302" i="34" s="1"/>
  <c r="E1301" i="34"/>
  <c r="F1301" i="34" s="1"/>
  <c r="E1300" i="34"/>
  <c r="F1300" i="34" s="1"/>
  <c r="E1299" i="34"/>
  <c r="F1299" i="34" s="1"/>
  <c r="E1298" i="34"/>
  <c r="F1298" i="34" s="1"/>
  <c r="E1297" i="34"/>
  <c r="F1297" i="34" s="1"/>
  <c r="E1296" i="34"/>
  <c r="F1296" i="34" s="1"/>
  <c r="E1295" i="34"/>
  <c r="F1295" i="34" s="1"/>
  <c r="E1294" i="34"/>
  <c r="F1294" i="34" s="1"/>
  <c r="E1293" i="34"/>
  <c r="F1293" i="34" s="1"/>
  <c r="E1292" i="34"/>
  <c r="F1292" i="34" s="1"/>
  <c r="E1291" i="34"/>
  <c r="F1291" i="34" s="1"/>
  <c r="E1290" i="34"/>
  <c r="F1290" i="34" s="1"/>
  <c r="E1289" i="34"/>
  <c r="F1289" i="34" s="1"/>
  <c r="E1288" i="34"/>
  <c r="F1288" i="34" s="1"/>
  <c r="E1287" i="34"/>
  <c r="F1287" i="34" s="1"/>
  <c r="E1286" i="34"/>
  <c r="F1286" i="34" s="1"/>
  <c r="E1285" i="34"/>
  <c r="F1285" i="34" s="1"/>
  <c r="E1284" i="34"/>
  <c r="F1284" i="34" s="1"/>
  <c r="E1283" i="34"/>
  <c r="F1283" i="34" s="1"/>
  <c r="E1282" i="34"/>
  <c r="F1282" i="34" s="1"/>
  <c r="E1281" i="34"/>
  <c r="F1281" i="34" s="1"/>
  <c r="E1280" i="34"/>
  <c r="F1280" i="34" s="1"/>
  <c r="E1279" i="34"/>
  <c r="F1279" i="34" s="1"/>
  <c r="E1278" i="34"/>
  <c r="F1278" i="34" s="1"/>
  <c r="E1277" i="34"/>
  <c r="F1277" i="34" s="1"/>
  <c r="E1276" i="34"/>
  <c r="F1276" i="34" s="1"/>
  <c r="E1275" i="34"/>
  <c r="F1275" i="34" s="1"/>
  <c r="E1274" i="34"/>
  <c r="F1274" i="34" s="1"/>
  <c r="E1273" i="34"/>
  <c r="F1273" i="34" s="1"/>
  <c r="E1272" i="34"/>
  <c r="F1272" i="34" s="1"/>
  <c r="E1271" i="34"/>
  <c r="F1271" i="34" s="1"/>
  <c r="E1270" i="34"/>
  <c r="F1270" i="34" s="1"/>
  <c r="E1269" i="34"/>
  <c r="F1269" i="34" s="1"/>
  <c r="E1268" i="34"/>
  <c r="F1268" i="34" s="1"/>
  <c r="E1267" i="34"/>
  <c r="F1267" i="34" s="1"/>
  <c r="E1266" i="34"/>
  <c r="F1266" i="34" s="1"/>
  <c r="E1265" i="34"/>
  <c r="F1265" i="34" s="1"/>
  <c r="E1264" i="34"/>
  <c r="F1264" i="34" s="1"/>
  <c r="E1263" i="34"/>
  <c r="F1263" i="34" s="1"/>
  <c r="E1262" i="34"/>
  <c r="F1262" i="34" s="1"/>
  <c r="E1261" i="34"/>
  <c r="F1261" i="34" s="1"/>
  <c r="E1260" i="34"/>
  <c r="F1260" i="34" s="1"/>
  <c r="E1259" i="34"/>
  <c r="F1259" i="34" s="1"/>
  <c r="E1258" i="34"/>
  <c r="F1258" i="34" s="1"/>
  <c r="E1257" i="34"/>
  <c r="F1257" i="34" s="1"/>
  <c r="E1256" i="34"/>
  <c r="F1256" i="34" s="1"/>
  <c r="E1255" i="34"/>
  <c r="F1255" i="34" s="1"/>
  <c r="E1254" i="34"/>
  <c r="F1254" i="34" s="1"/>
  <c r="E1253" i="34"/>
  <c r="F1253" i="34" s="1"/>
  <c r="E1252" i="34"/>
  <c r="F1252" i="34" s="1"/>
  <c r="E1251" i="34"/>
  <c r="F1251" i="34" s="1"/>
  <c r="E1250" i="34"/>
  <c r="F1250" i="34" s="1"/>
  <c r="E1249" i="34"/>
  <c r="F1249" i="34" s="1"/>
  <c r="E1248" i="34"/>
  <c r="F1248" i="34" s="1"/>
  <c r="E1247" i="34"/>
  <c r="F1247" i="34" s="1"/>
  <c r="E1246" i="34"/>
  <c r="F1246" i="34" s="1"/>
  <c r="E1245" i="34"/>
  <c r="F1245" i="34" s="1"/>
  <c r="E1244" i="34"/>
  <c r="F1244" i="34" s="1"/>
  <c r="E1243" i="34"/>
  <c r="F1243" i="34" s="1"/>
  <c r="E1242" i="34"/>
  <c r="F1242" i="34" s="1"/>
  <c r="E1241" i="34"/>
  <c r="F1241" i="34" s="1"/>
  <c r="E1240" i="34"/>
  <c r="F1240" i="34" s="1"/>
  <c r="E1239" i="34"/>
  <c r="F1239" i="34" s="1"/>
  <c r="E1238" i="34"/>
  <c r="F1238" i="34" s="1"/>
  <c r="E1237" i="34"/>
  <c r="F1237" i="34" s="1"/>
  <c r="E1236" i="34"/>
  <c r="F1236" i="34" s="1"/>
  <c r="E1235" i="34"/>
  <c r="F1235" i="34" s="1"/>
  <c r="E1234" i="34"/>
  <c r="F1234" i="34" s="1"/>
  <c r="E1233" i="34"/>
  <c r="F1233" i="34" s="1"/>
  <c r="E1232" i="34"/>
  <c r="F1232" i="34" s="1"/>
  <c r="E1231" i="34"/>
  <c r="F1231" i="34" s="1"/>
  <c r="E1230" i="34"/>
  <c r="F1230" i="34" s="1"/>
  <c r="E1229" i="34"/>
  <c r="F1229" i="34" s="1"/>
  <c r="E1228" i="34"/>
  <c r="F1228" i="34" s="1"/>
  <c r="E1227" i="34"/>
  <c r="F1227" i="34" s="1"/>
  <c r="E1226" i="34"/>
  <c r="F1226" i="34" s="1"/>
  <c r="E1225" i="34"/>
  <c r="F1225" i="34" s="1"/>
  <c r="E1224" i="34"/>
  <c r="F1224" i="34" s="1"/>
  <c r="E1223" i="34"/>
  <c r="F1223" i="34" s="1"/>
  <c r="E1222" i="34"/>
  <c r="F1222" i="34" s="1"/>
  <c r="E1221" i="34"/>
  <c r="F1221" i="34" s="1"/>
  <c r="E1220" i="34"/>
  <c r="F1220" i="34" s="1"/>
  <c r="E1219" i="34"/>
  <c r="F1219" i="34" s="1"/>
  <c r="E1218" i="34"/>
  <c r="F1218" i="34" s="1"/>
  <c r="E1217" i="34"/>
  <c r="F1217" i="34" s="1"/>
  <c r="E1216" i="34"/>
  <c r="F1216" i="34" s="1"/>
  <c r="E1215" i="34"/>
  <c r="F1215" i="34" s="1"/>
  <c r="E1214" i="34"/>
  <c r="F1214" i="34" s="1"/>
  <c r="E1213" i="34"/>
  <c r="F1213" i="34" s="1"/>
  <c r="E1212" i="34"/>
  <c r="F1212" i="34" s="1"/>
  <c r="E1211" i="34"/>
  <c r="F1211" i="34" s="1"/>
  <c r="E1210" i="34"/>
  <c r="F1210" i="34" s="1"/>
  <c r="E1209" i="34"/>
  <c r="F1209" i="34" s="1"/>
  <c r="E1208" i="34"/>
  <c r="F1208" i="34" s="1"/>
  <c r="E1207" i="34"/>
  <c r="F1207" i="34" s="1"/>
  <c r="E1206" i="34"/>
  <c r="F1206" i="34" s="1"/>
  <c r="E1205" i="34"/>
  <c r="F1205" i="34" s="1"/>
  <c r="E1204" i="34"/>
  <c r="F1204" i="34" s="1"/>
  <c r="E1203" i="34"/>
  <c r="F1203" i="34" s="1"/>
  <c r="E1202" i="34"/>
  <c r="F1202" i="34" s="1"/>
  <c r="E1201" i="34"/>
  <c r="F1201" i="34" s="1"/>
  <c r="E1200" i="34"/>
  <c r="F1200" i="34" s="1"/>
  <c r="E1199" i="34"/>
  <c r="F1199" i="34" s="1"/>
  <c r="E1198" i="34"/>
  <c r="F1198" i="34" s="1"/>
  <c r="E1197" i="34"/>
  <c r="F1197" i="34" s="1"/>
  <c r="E1196" i="34"/>
  <c r="F1196" i="34" s="1"/>
  <c r="E1195" i="34"/>
  <c r="F1195" i="34" s="1"/>
  <c r="E1194" i="34"/>
  <c r="F1194" i="34" s="1"/>
  <c r="E1193" i="34"/>
  <c r="F1193" i="34" s="1"/>
  <c r="E1192" i="34"/>
  <c r="F1192" i="34" s="1"/>
  <c r="E1191" i="34"/>
  <c r="F1191" i="34" s="1"/>
  <c r="E1190" i="34"/>
  <c r="F1190" i="34" s="1"/>
  <c r="E1189" i="34"/>
  <c r="F1189" i="34" s="1"/>
  <c r="E1188" i="34"/>
  <c r="F1188" i="34" s="1"/>
  <c r="E1187" i="34"/>
  <c r="F1187" i="34" s="1"/>
  <c r="E1186" i="34"/>
  <c r="F1186" i="34" s="1"/>
  <c r="E1185" i="34"/>
  <c r="F1185" i="34" s="1"/>
  <c r="E1184" i="34"/>
  <c r="F1184" i="34" s="1"/>
  <c r="E1183" i="34"/>
  <c r="F1183" i="34" s="1"/>
  <c r="E1182" i="34"/>
  <c r="F1182" i="34" s="1"/>
  <c r="E1181" i="34"/>
  <c r="F1181" i="34" s="1"/>
  <c r="E1180" i="34"/>
  <c r="F1180" i="34" s="1"/>
  <c r="E1179" i="34"/>
  <c r="F1179" i="34" s="1"/>
  <c r="E1178" i="34"/>
  <c r="F1178" i="34" s="1"/>
  <c r="E1177" i="34"/>
  <c r="F1177" i="34" s="1"/>
  <c r="E1176" i="34"/>
  <c r="F1176" i="34" s="1"/>
  <c r="E1175" i="34"/>
  <c r="F1175" i="34" s="1"/>
  <c r="E1174" i="34"/>
  <c r="F1174" i="34" s="1"/>
  <c r="E1173" i="34"/>
  <c r="F1173" i="34" s="1"/>
  <c r="E1172" i="34"/>
  <c r="F1172" i="34" s="1"/>
  <c r="E1171" i="34"/>
  <c r="F1171" i="34" s="1"/>
  <c r="E1170" i="34"/>
  <c r="F1170" i="34" s="1"/>
  <c r="E1169" i="34"/>
  <c r="F1169" i="34" s="1"/>
  <c r="E1168" i="34"/>
  <c r="F1168" i="34" s="1"/>
  <c r="E1167" i="34"/>
  <c r="F1167" i="34" s="1"/>
  <c r="E1166" i="34"/>
  <c r="F1166" i="34" s="1"/>
  <c r="E1165" i="34"/>
  <c r="F1165" i="34" s="1"/>
  <c r="E1164" i="34"/>
  <c r="F1164" i="34" s="1"/>
  <c r="E1163" i="34"/>
  <c r="F1163" i="34" s="1"/>
  <c r="E1162" i="34"/>
  <c r="F1162" i="34" s="1"/>
  <c r="E1161" i="34"/>
  <c r="F1161" i="34" s="1"/>
  <c r="E1160" i="34"/>
  <c r="F1160" i="34" s="1"/>
  <c r="E1159" i="34"/>
  <c r="F1159" i="34" s="1"/>
  <c r="E1158" i="34"/>
  <c r="F1158" i="34" s="1"/>
  <c r="E1157" i="34"/>
  <c r="F1157" i="34" s="1"/>
  <c r="E1156" i="34"/>
  <c r="F1156" i="34" s="1"/>
  <c r="E1155" i="34"/>
  <c r="F1155" i="34" s="1"/>
  <c r="E1154" i="34"/>
  <c r="F1154" i="34" s="1"/>
  <c r="E1153" i="34"/>
  <c r="F1153" i="34" s="1"/>
  <c r="E1152" i="34"/>
  <c r="F1152" i="34" s="1"/>
  <c r="E1151" i="34"/>
  <c r="F1151" i="34" s="1"/>
  <c r="E1150" i="34"/>
  <c r="F1150" i="34" s="1"/>
  <c r="E1149" i="34"/>
  <c r="F1149" i="34" s="1"/>
  <c r="E1148" i="34"/>
  <c r="F1148" i="34" s="1"/>
  <c r="E1147" i="34"/>
  <c r="F1147" i="34" s="1"/>
  <c r="E1146" i="34"/>
  <c r="F1146" i="34" s="1"/>
  <c r="E1145" i="34"/>
  <c r="F1145" i="34" s="1"/>
  <c r="E1144" i="34"/>
  <c r="F1144" i="34" s="1"/>
  <c r="E1143" i="34"/>
  <c r="F1143" i="34" s="1"/>
  <c r="E1142" i="34"/>
  <c r="F1142" i="34" s="1"/>
  <c r="E1141" i="34"/>
  <c r="F1141" i="34" s="1"/>
  <c r="E1140" i="34"/>
  <c r="F1140" i="34" s="1"/>
  <c r="E1139" i="34"/>
  <c r="F1139" i="34" s="1"/>
  <c r="E1138" i="34"/>
  <c r="F1138" i="34" s="1"/>
  <c r="E1137" i="34"/>
  <c r="F1137" i="34" s="1"/>
  <c r="E1136" i="34"/>
  <c r="F1136" i="34" s="1"/>
  <c r="E1135" i="34"/>
  <c r="F1135" i="34" s="1"/>
  <c r="E1134" i="34"/>
  <c r="F1134" i="34" s="1"/>
  <c r="E1133" i="34"/>
  <c r="F1133" i="34" s="1"/>
  <c r="E1132" i="34"/>
  <c r="F1132" i="34" s="1"/>
  <c r="E1131" i="34"/>
  <c r="F1131" i="34" s="1"/>
  <c r="E1130" i="34"/>
  <c r="F1130" i="34" s="1"/>
  <c r="E1129" i="34"/>
  <c r="F1129" i="34" s="1"/>
  <c r="E1128" i="34"/>
  <c r="F1128" i="34" s="1"/>
  <c r="E1127" i="34"/>
  <c r="F1127" i="34" s="1"/>
  <c r="E1126" i="34"/>
  <c r="F1126" i="34" s="1"/>
  <c r="E1125" i="34"/>
  <c r="F1125" i="34" s="1"/>
  <c r="E1124" i="34"/>
  <c r="F1124" i="34" s="1"/>
  <c r="E1123" i="34"/>
  <c r="F1123" i="34" s="1"/>
  <c r="E1122" i="34"/>
  <c r="F1122" i="34" s="1"/>
  <c r="E1121" i="34"/>
  <c r="F1121" i="34" s="1"/>
  <c r="E1120" i="34"/>
  <c r="F1120" i="34" s="1"/>
  <c r="E1119" i="34"/>
  <c r="F1119" i="34" s="1"/>
  <c r="E1118" i="34"/>
  <c r="F1118" i="34" s="1"/>
  <c r="E1117" i="34"/>
  <c r="F1117" i="34" s="1"/>
  <c r="E1116" i="34"/>
  <c r="F1116" i="34" s="1"/>
  <c r="E1115" i="34"/>
  <c r="F1115" i="34" s="1"/>
  <c r="E1114" i="34"/>
  <c r="F1114" i="34" s="1"/>
  <c r="E1113" i="34"/>
  <c r="F1113" i="34" s="1"/>
  <c r="E1112" i="34"/>
  <c r="F1112" i="34" s="1"/>
  <c r="E1111" i="34"/>
  <c r="F1111" i="34" s="1"/>
  <c r="E1110" i="34"/>
  <c r="F1110" i="34" s="1"/>
  <c r="E1109" i="34"/>
  <c r="F1109" i="34" s="1"/>
  <c r="E1108" i="34"/>
  <c r="F1108" i="34" s="1"/>
  <c r="E1107" i="34"/>
  <c r="F1107" i="34" s="1"/>
  <c r="E1106" i="34"/>
  <c r="F1106" i="34" s="1"/>
  <c r="E1105" i="34"/>
  <c r="F1105" i="34" s="1"/>
  <c r="E1104" i="34"/>
  <c r="F1104" i="34" s="1"/>
  <c r="E1103" i="34"/>
  <c r="F1103" i="34" s="1"/>
  <c r="E1102" i="34"/>
  <c r="F1102" i="34" s="1"/>
  <c r="E1101" i="34"/>
  <c r="F1101" i="34" s="1"/>
  <c r="E1100" i="34"/>
  <c r="F1100" i="34" s="1"/>
  <c r="E1099" i="34"/>
  <c r="F1099" i="34" s="1"/>
  <c r="E1098" i="34"/>
  <c r="F1098" i="34" s="1"/>
  <c r="E1097" i="34"/>
  <c r="F1097" i="34" s="1"/>
  <c r="E1096" i="34"/>
  <c r="F1096" i="34" s="1"/>
  <c r="E1095" i="34"/>
  <c r="F1095" i="34" s="1"/>
  <c r="E1094" i="34"/>
  <c r="F1094" i="34" s="1"/>
  <c r="E1093" i="34"/>
  <c r="F1093" i="34" s="1"/>
  <c r="E1092" i="34"/>
  <c r="F1092" i="34" s="1"/>
  <c r="E1091" i="34"/>
  <c r="F1091" i="34" s="1"/>
  <c r="E1090" i="34"/>
  <c r="F1090" i="34" s="1"/>
  <c r="E1089" i="34"/>
  <c r="F1089" i="34" s="1"/>
  <c r="E1088" i="34"/>
  <c r="F1088" i="34" s="1"/>
  <c r="E1087" i="34"/>
  <c r="F1087" i="34" s="1"/>
  <c r="E1086" i="34"/>
  <c r="F1086" i="34" s="1"/>
  <c r="E1085" i="34"/>
  <c r="F1085" i="34" s="1"/>
  <c r="E1084" i="34"/>
  <c r="F1084" i="34" s="1"/>
  <c r="E1083" i="34"/>
  <c r="F1083" i="34" s="1"/>
  <c r="E1082" i="34"/>
  <c r="F1082" i="34" s="1"/>
  <c r="E1081" i="34"/>
  <c r="F1081" i="34" s="1"/>
  <c r="E1080" i="34"/>
  <c r="F1080" i="34" s="1"/>
  <c r="E1079" i="34"/>
  <c r="F1079" i="34" s="1"/>
  <c r="E1078" i="34"/>
  <c r="F1078" i="34" s="1"/>
  <c r="E1077" i="34"/>
  <c r="F1077" i="34" s="1"/>
  <c r="E1076" i="34"/>
  <c r="F1076" i="34" s="1"/>
  <c r="E1075" i="34"/>
  <c r="F1075" i="34" s="1"/>
  <c r="E1074" i="34"/>
  <c r="F1074" i="34" s="1"/>
  <c r="E1073" i="34"/>
  <c r="F1073" i="34" s="1"/>
  <c r="E1072" i="34"/>
  <c r="F1072" i="34" s="1"/>
  <c r="E1071" i="34"/>
  <c r="F1071" i="34" s="1"/>
  <c r="E1070" i="34"/>
  <c r="F1070" i="34" s="1"/>
  <c r="E1069" i="34"/>
  <c r="F1069" i="34" s="1"/>
  <c r="E1068" i="34"/>
  <c r="F1068" i="34" s="1"/>
  <c r="E1067" i="34"/>
  <c r="F1067" i="34" s="1"/>
  <c r="E1066" i="34"/>
  <c r="F1066" i="34" s="1"/>
  <c r="E1065" i="34"/>
  <c r="F1065" i="34" s="1"/>
  <c r="E1064" i="34"/>
  <c r="F1064" i="34" s="1"/>
  <c r="E1063" i="34"/>
  <c r="F1063" i="34" s="1"/>
  <c r="E1062" i="34"/>
  <c r="F1062" i="34" s="1"/>
  <c r="E1061" i="34"/>
  <c r="F1061" i="34" s="1"/>
  <c r="E1060" i="34"/>
  <c r="F1060" i="34" s="1"/>
  <c r="E1059" i="34"/>
  <c r="F1059" i="34" s="1"/>
  <c r="E1058" i="34"/>
  <c r="F1058" i="34" s="1"/>
  <c r="E1057" i="34"/>
  <c r="F1057" i="34" s="1"/>
  <c r="E1056" i="34"/>
  <c r="F1056" i="34" s="1"/>
  <c r="E1055" i="34"/>
  <c r="F1055" i="34" s="1"/>
  <c r="E1054" i="34"/>
  <c r="F1054" i="34" s="1"/>
  <c r="E1053" i="34"/>
  <c r="F1053" i="34" s="1"/>
  <c r="E1052" i="34"/>
  <c r="F1052" i="34" s="1"/>
  <c r="E1051" i="34"/>
  <c r="F1051" i="34" s="1"/>
  <c r="E1050" i="34"/>
  <c r="F1050" i="34" s="1"/>
  <c r="E1049" i="34"/>
  <c r="F1049" i="34" s="1"/>
  <c r="E1048" i="34"/>
  <c r="F1048" i="34" s="1"/>
  <c r="E1047" i="34"/>
  <c r="F1047" i="34" s="1"/>
  <c r="E1046" i="34"/>
  <c r="F1046" i="34" s="1"/>
  <c r="E1045" i="34"/>
  <c r="F1045" i="34" s="1"/>
  <c r="E1044" i="34"/>
  <c r="F1044" i="34" s="1"/>
  <c r="E1043" i="34"/>
  <c r="F1043" i="34" s="1"/>
  <c r="E1042" i="34"/>
  <c r="F1042" i="34" s="1"/>
  <c r="E1041" i="34"/>
  <c r="F1041" i="34" s="1"/>
  <c r="E1040" i="34"/>
  <c r="F1040" i="34" s="1"/>
  <c r="E1039" i="34"/>
  <c r="F1039" i="34" s="1"/>
  <c r="E1038" i="34"/>
  <c r="F1038" i="34" s="1"/>
  <c r="E1037" i="34"/>
  <c r="F1037" i="34" s="1"/>
  <c r="E1036" i="34"/>
  <c r="F1036" i="34" s="1"/>
  <c r="E1035" i="34"/>
  <c r="F1035" i="34" s="1"/>
  <c r="E1034" i="34"/>
  <c r="F1034" i="34" s="1"/>
  <c r="E1033" i="34"/>
  <c r="F1033" i="34" s="1"/>
  <c r="E1032" i="34"/>
  <c r="F1032" i="34" s="1"/>
  <c r="E1031" i="34"/>
  <c r="F1031" i="34" s="1"/>
  <c r="E1030" i="34"/>
  <c r="F1030" i="34" s="1"/>
  <c r="E1029" i="34"/>
  <c r="F1029" i="34" s="1"/>
  <c r="E1028" i="34"/>
  <c r="F1028" i="34" s="1"/>
  <c r="E1027" i="34"/>
  <c r="F1027" i="34" s="1"/>
  <c r="E1026" i="34"/>
  <c r="F1026" i="34" s="1"/>
  <c r="E1025" i="34"/>
  <c r="F1025" i="34" s="1"/>
  <c r="E1024" i="34"/>
  <c r="F1024" i="34" s="1"/>
  <c r="E1023" i="34"/>
  <c r="F1023" i="34" s="1"/>
  <c r="E1022" i="34"/>
  <c r="F1022" i="34" s="1"/>
  <c r="E1021" i="34"/>
  <c r="F1021" i="34" s="1"/>
  <c r="E1020" i="34"/>
  <c r="F1020" i="34" s="1"/>
  <c r="E1019" i="34"/>
  <c r="F1019" i="34" s="1"/>
  <c r="E1018" i="34"/>
  <c r="F1018" i="34" s="1"/>
  <c r="E1017" i="34"/>
  <c r="F1017" i="34" s="1"/>
  <c r="E1016" i="34"/>
  <c r="F1016" i="34" s="1"/>
  <c r="E1015" i="34"/>
  <c r="F1015" i="34" s="1"/>
  <c r="E1014" i="34"/>
  <c r="F1014" i="34" s="1"/>
  <c r="E1013" i="34"/>
  <c r="F1013" i="34" s="1"/>
  <c r="E1012" i="34"/>
  <c r="F1012" i="34" s="1"/>
  <c r="E1011" i="34"/>
  <c r="F1011" i="34" s="1"/>
  <c r="E1010" i="34"/>
  <c r="F1010" i="34" s="1"/>
  <c r="E1009" i="34"/>
  <c r="F1009" i="34" s="1"/>
  <c r="E1008" i="34"/>
  <c r="F1008" i="34" s="1"/>
  <c r="E1007" i="34"/>
  <c r="F1007" i="34" s="1"/>
  <c r="E1006" i="34"/>
  <c r="F1006" i="34" s="1"/>
  <c r="E1005" i="34"/>
  <c r="F1005" i="34" s="1"/>
  <c r="E1004" i="34"/>
  <c r="F1004" i="34" s="1"/>
  <c r="E1003" i="34"/>
  <c r="F1003" i="34" s="1"/>
  <c r="E1002" i="34"/>
  <c r="F1002" i="34" s="1"/>
  <c r="E1001" i="34"/>
  <c r="F1001" i="34" s="1"/>
  <c r="E1000" i="34"/>
  <c r="F1000" i="34" s="1"/>
  <c r="E999" i="34"/>
  <c r="F999" i="34" s="1"/>
  <c r="E998" i="34"/>
  <c r="F998" i="34" s="1"/>
  <c r="E997" i="34"/>
  <c r="F997" i="34" s="1"/>
  <c r="E996" i="34"/>
  <c r="F996" i="34" s="1"/>
  <c r="E995" i="34"/>
  <c r="F995" i="34" s="1"/>
  <c r="E994" i="34"/>
  <c r="F994" i="34" s="1"/>
  <c r="E993" i="34"/>
  <c r="F993" i="34" s="1"/>
  <c r="E992" i="34"/>
  <c r="F992" i="34" s="1"/>
  <c r="E991" i="34"/>
  <c r="F991" i="34" s="1"/>
  <c r="E990" i="34"/>
  <c r="F990" i="34" s="1"/>
  <c r="E989" i="34"/>
  <c r="F989" i="34" s="1"/>
  <c r="E988" i="34"/>
  <c r="F988" i="34" s="1"/>
  <c r="E987" i="34"/>
  <c r="F987" i="34" s="1"/>
  <c r="E986" i="34"/>
  <c r="F986" i="34" s="1"/>
  <c r="E985" i="34"/>
  <c r="F985" i="34" s="1"/>
  <c r="E984" i="34"/>
  <c r="F984" i="34" s="1"/>
  <c r="E983" i="34"/>
  <c r="F983" i="34" s="1"/>
  <c r="E982" i="34"/>
  <c r="F982" i="34" s="1"/>
  <c r="E981" i="34"/>
  <c r="F981" i="34" s="1"/>
  <c r="E980" i="34"/>
  <c r="F980" i="34" s="1"/>
  <c r="E979" i="34"/>
  <c r="F979" i="34" s="1"/>
  <c r="E978" i="34"/>
  <c r="F978" i="34" s="1"/>
  <c r="E977" i="34"/>
  <c r="F977" i="34" s="1"/>
  <c r="E976" i="34"/>
  <c r="F976" i="34" s="1"/>
  <c r="E975" i="34"/>
  <c r="F975" i="34" s="1"/>
  <c r="E974" i="34"/>
  <c r="F974" i="34" s="1"/>
  <c r="E973" i="34"/>
  <c r="F973" i="34" s="1"/>
  <c r="E972" i="34"/>
  <c r="F972" i="34" s="1"/>
  <c r="E971" i="34"/>
  <c r="F971" i="34" s="1"/>
  <c r="E970" i="34"/>
  <c r="F970" i="34" s="1"/>
  <c r="E969" i="34"/>
  <c r="F969" i="34" s="1"/>
  <c r="E968" i="34"/>
  <c r="F968" i="34" s="1"/>
  <c r="E967" i="34"/>
  <c r="F967" i="34" s="1"/>
  <c r="E966" i="34"/>
  <c r="F966" i="34" s="1"/>
  <c r="E965" i="34"/>
  <c r="F965" i="34" s="1"/>
  <c r="E964" i="34"/>
  <c r="F964" i="34" s="1"/>
  <c r="E963" i="34"/>
  <c r="F963" i="34" s="1"/>
  <c r="E962" i="34"/>
  <c r="F962" i="34" s="1"/>
  <c r="E961" i="34"/>
  <c r="F961" i="34" s="1"/>
  <c r="E960" i="34"/>
  <c r="F960" i="34" s="1"/>
  <c r="E959" i="34"/>
  <c r="F959" i="34" s="1"/>
  <c r="E958" i="34"/>
  <c r="F958" i="34" s="1"/>
  <c r="E957" i="34"/>
  <c r="F957" i="34" s="1"/>
  <c r="E956" i="34"/>
  <c r="F956" i="34" s="1"/>
  <c r="E955" i="34"/>
  <c r="F955" i="34" s="1"/>
  <c r="E954" i="34"/>
  <c r="F954" i="34" s="1"/>
  <c r="E953" i="34"/>
  <c r="F953" i="34" s="1"/>
  <c r="E952" i="34"/>
  <c r="F952" i="34" s="1"/>
  <c r="E951" i="34"/>
  <c r="F951" i="34" s="1"/>
  <c r="E950" i="34"/>
  <c r="F950" i="34" s="1"/>
  <c r="E949" i="34"/>
  <c r="F949" i="34" s="1"/>
  <c r="E948" i="34"/>
  <c r="F948" i="34" s="1"/>
  <c r="E947" i="34"/>
  <c r="F947" i="34" s="1"/>
  <c r="E946" i="34"/>
  <c r="F946" i="34" s="1"/>
  <c r="E945" i="34"/>
  <c r="F945" i="34" s="1"/>
  <c r="E944" i="34"/>
  <c r="F944" i="34" s="1"/>
  <c r="E943" i="34"/>
  <c r="F943" i="34" s="1"/>
  <c r="E942" i="34"/>
  <c r="F942" i="34" s="1"/>
  <c r="E941" i="34"/>
  <c r="F941" i="34" s="1"/>
  <c r="E940" i="34"/>
  <c r="F940" i="34" s="1"/>
  <c r="E939" i="34"/>
  <c r="F939" i="34" s="1"/>
  <c r="E938" i="34"/>
  <c r="F938" i="34" s="1"/>
  <c r="E937" i="34"/>
  <c r="F937" i="34" s="1"/>
  <c r="E936" i="34"/>
  <c r="F936" i="34" s="1"/>
  <c r="E935" i="34"/>
  <c r="F935" i="34" s="1"/>
  <c r="E934" i="34"/>
  <c r="F934" i="34" s="1"/>
  <c r="E933" i="34"/>
  <c r="F933" i="34" s="1"/>
  <c r="E932" i="34"/>
  <c r="F932" i="34" s="1"/>
  <c r="E931" i="34"/>
  <c r="F931" i="34" s="1"/>
  <c r="E930" i="34"/>
  <c r="F930" i="34" s="1"/>
  <c r="E929" i="34"/>
  <c r="F929" i="34" s="1"/>
  <c r="E928" i="34"/>
  <c r="F928" i="34" s="1"/>
  <c r="E927" i="34"/>
  <c r="F927" i="34" s="1"/>
  <c r="E926" i="34"/>
  <c r="F926" i="34" s="1"/>
  <c r="E925" i="34"/>
  <c r="F925" i="34" s="1"/>
  <c r="E924" i="34"/>
  <c r="F924" i="34" s="1"/>
  <c r="E923" i="34"/>
  <c r="F923" i="34" s="1"/>
  <c r="E922" i="34"/>
  <c r="F922" i="34" s="1"/>
  <c r="E921" i="34"/>
  <c r="F921" i="34" s="1"/>
  <c r="E920" i="34"/>
  <c r="F920" i="34" s="1"/>
  <c r="E919" i="34"/>
  <c r="F919" i="34" s="1"/>
  <c r="E918" i="34"/>
  <c r="F918" i="34" s="1"/>
  <c r="E917" i="34"/>
  <c r="F917" i="34" s="1"/>
  <c r="E916" i="34"/>
  <c r="F916" i="34" s="1"/>
  <c r="E915" i="34"/>
  <c r="F915" i="34" s="1"/>
  <c r="E914" i="34"/>
  <c r="F914" i="34" s="1"/>
  <c r="E913" i="34"/>
  <c r="F913" i="34" s="1"/>
  <c r="E912" i="34"/>
  <c r="F912" i="34" s="1"/>
  <c r="E911" i="34"/>
  <c r="F911" i="34" s="1"/>
  <c r="E910" i="34"/>
  <c r="F910" i="34" s="1"/>
  <c r="E909" i="34"/>
  <c r="F909" i="34" s="1"/>
  <c r="E908" i="34"/>
  <c r="F908" i="34" s="1"/>
  <c r="E907" i="34"/>
  <c r="F907" i="34" s="1"/>
  <c r="E906" i="34"/>
  <c r="F906" i="34" s="1"/>
  <c r="E905" i="34"/>
  <c r="F905" i="34" s="1"/>
  <c r="E904" i="34"/>
  <c r="F904" i="34" s="1"/>
  <c r="E903" i="34"/>
  <c r="F903" i="34" s="1"/>
  <c r="E902" i="34"/>
  <c r="F902" i="34" s="1"/>
  <c r="E901" i="34"/>
  <c r="F901" i="34" s="1"/>
  <c r="E900" i="34"/>
  <c r="F900" i="34" s="1"/>
  <c r="E899" i="34"/>
  <c r="F899" i="34" s="1"/>
  <c r="E898" i="34"/>
  <c r="F898" i="34" s="1"/>
  <c r="E897" i="34"/>
  <c r="F897" i="34" s="1"/>
  <c r="E896" i="34"/>
  <c r="F896" i="34" s="1"/>
  <c r="E895" i="34"/>
  <c r="F895" i="34" s="1"/>
  <c r="E894" i="34"/>
  <c r="F894" i="34" s="1"/>
  <c r="E893" i="34"/>
  <c r="F893" i="34" s="1"/>
  <c r="E892" i="34"/>
  <c r="F892" i="34" s="1"/>
  <c r="E891" i="34"/>
  <c r="F891" i="34" s="1"/>
  <c r="E890" i="34"/>
  <c r="F890" i="34" s="1"/>
  <c r="E889" i="34"/>
  <c r="F889" i="34" s="1"/>
  <c r="E888" i="34"/>
  <c r="F888" i="34" s="1"/>
  <c r="E887" i="34"/>
  <c r="F887" i="34" s="1"/>
  <c r="E886" i="34"/>
  <c r="F886" i="34" s="1"/>
  <c r="E885" i="34"/>
  <c r="F885" i="34" s="1"/>
  <c r="E884" i="34"/>
  <c r="F884" i="34" s="1"/>
  <c r="E883" i="34"/>
  <c r="F883" i="34" s="1"/>
  <c r="E882" i="34"/>
  <c r="F882" i="34" s="1"/>
  <c r="E881" i="34"/>
  <c r="F881" i="34" s="1"/>
  <c r="E880" i="34"/>
  <c r="F880" i="34" s="1"/>
  <c r="E879" i="34"/>
  <c r="F879" i="34" s="1"/>
  <c r="E878" i="34"/>
  <c r="F878" i="34" s="1"/>
  <c r="E877" i="34"/>
  <c r="F877" i="34" s="1"/>
  <c r="E876" i="34"/>
  <c r="F876" i="34" s="1"/>
  <c r="E875" i="34"/>
  <c r="F875" i="34" s="1"/>
  <c r="E874" i="34"/>
  <c r="F874" i="34" s="1"/>
  <c r="E873" i="34"/>
  <c r="F873" i="34" s="1"/>
  <c r="E872" i="34"/>
  <c r="F872" i="34" s="1"/>
  <c r="E871" i="34"/>
  <c r="F871" i="34" s="1"/>
  <c r="E870" i="34"/>
  <c r="F870" i="34" s="1"/>
  <c r="E869" i="34"/>
  <c r="F869" i="34" s="1"/>
  <c r="E868" i="34"/>
  <c r="F868" i="34" s="1"/>
  <c r="E867" i="34"/>
  <c r="F867" i="34" s="1"/>
  <c r="E866" i="34"/>
  <c r="F866" i="34" s="1"/>
  <c r="E865" i="34"/>
  <c r="F865" i="34" s="1"/>
  <c r="E864" i="34"/>
  <c r="F864" i="34" s="1"/>
  <c r="E863" i="34"/>
  <c r="F863" i="34" s="1"/>
  <c r="E862" i="34"/>
  <c r="F862" i="34" s="1"/>
  <c r="E861" i="34"/>
  <c r="F861" i="34" s="1"/>
  <c r="E860" i="34"/>
  <c r="F860" i="34" s="1"/>
  <c r="E859" i="34"/>
  <c r="F859" i="34" s="1"/>
  <c r="E858" i="34"/>
  <c r="F858" i="34" s="1"/>
  <c r="E857" i="34"/>
  <c r="F857" i="34" s="1"/>
  <c r="E856" i="34"/>
  <c r="F856" i="34" s="1"/>
  <c r="E855" i="34"/>
  <c r="F855" i="34" s="1"/>
  <c r="E854" i="34"/>
  <c r="F854" i="34" s="1"/>
  <c r="E853" i="34"/>
  <c r="F853" i="34" s="1"/>
  <c r="E852" i="34"/>
  <c r="F852" i="34" s="1"/>
  <c r="E851" i="34"/>
  <c r="F851" i="34" s="1"/>
  <c r="E850" i="34"/>
  <c r="F850" i="34" s="1"/>
  <c r="E849" i="34"/>
  <c r="F849" i="34" s="1"/>
  <c r="E848" i="34"/>
  <c r="F848" i="34" s="1"/>
  <c r="E847" i="34"/>
  <c r="F847" i="34" s="1"/>
  <c r="E846" i="34"/>
  <c r="F846" i="34" s="1"/>
  <c r="E845" i="34"/>
  <c r="F845" i="34" s="1"/>
  <c r="E844" i="34"/>
  <c r="F844" i="34" s="1"/>
  <c r="E843" i="34"/>
  <c r="F843" i="34" s="1"/>
  <c r="E842" i="34"/>
  <c r="F842" i="34" s="1"/>
  <c r="E841" i="34"/>
  <c r="F841" i="34" s="1"/>
  <c r="E840" i="34"/>
  <c r="F840" i="34" s="1"/>
  <c r="E839" i="34"/>
  <c r="F839" i="34" s="1"/>
  <c r="E838" i="34"/>
  <c r="F838" i="34" s="1"/>
  <c r="E837" i="34"/>
  <c r="F837" i="34" s="1"/>
  <c r="E836" i="34"/>
  <c r="F836" i="34" s="1"/>
  <c r="E835" i="34"/>
  <c r="F835" i="34" s="1"/>
  <c r="E834" i="34"/>
  <c r="F834" i="34" s="1"/>
  <c r="E833" i="34"/>
  <c r="F833" i="34" s="1"/>
  <c r="E832" i="34"/>
  <c r="F832" i="34" s="1"/>
  <c r="E831" i="34"/>
  <c r="F831" i="34" s="1"/>
  <c r="E830" i="34"/>
  <c r="F830" i="34" s="1"/>
  <c r="E829" i="34"/>
  <c r="F829" i="34" s="1"/>
  <c r="E828" i="34"/>
  <c r="F828" i="34" s="1"/>
  <c r="E827" i="34"/>
  <c r="F827" i="34" s="1"/>
  <c r="E826" i="34"/>
  <c r="F826" i="34" s="1"/>
  <c r="E825" i="34"/>
  <c r="F825" i="34" s="1"/>
  <c r="E824" i="34"/>
  <c r="F824" i="34" s="1"/>
  <c r="E823" i="34"/>
  <c r="F823" i="34" s="1"/>
  <c r="E822" i="34"/>
  <c r="F822" i="34" s="1"/>
  <c r="E821" i="34"/>
  <c r="F821" i="34" s="1"/>
  <c r="E820" i="34"/>
  <c r="F820" i="34" s="1"/>
  <c r="E819" i="34"/>
  <c r="F819" i="34" s="1"/>
  <c r="E818" i="34"/>
  <c r="F818" i="34" s="1"/>
  <c r="E817" i="34"/>
  <c r="F817" i="34" s="1"/>
  <c r="E816" i="34"/>
  <c r="F816" i="34" s="1"/>
  <c r="E815" i="34"/>
  <c r="F815" i="34" s="1"/>
  <c r="E814" i="34"/>
  <c r="F814" i="34" s="1"/>
  <c r="E813" i="34"/>
  <c r="F813" i="34" s="1"/>
  <c r="E812" i="34"/>
  <c r="F812" i="34" s="1"/>
  <c r="E811" i="34"/>
  <c r="F811" i="34" s="1"/>
  <c r="E810" i="34"/>
  <c r="F810" i="34" s="1"/>
  <c r="E809" i="34"/>
  <c r="F809" i="34" s="1"/>
  <c r="E808" i="34"/>
  <c r="F808" i="34" s="1"/>
  <c r="E807" i="34"/>
  <c r="F807" i="34" s="1"/>
  <c r="E806" i="34"/>
  <c r="F806" i="34" s="1"/>
  <c r="E805" i="34"/>
  <c r="F805" i="34" s="1"/>
  <c r="E804" i="34"/>
  <c r="F804" i="34" s="1"/>
  <c r="E803" i="34"/>
  <c r="F803" i="34" s="1"/>
  <c r="E802" i="34"/>
  <c r="F802" i="34" s="1"/>
  <c r="E801" i="34"/>
  <c r="F801" i="34" s="1"/>
  <c r="E800" i="34"/>
  <c r="F800" i="34" s="1"/>
  <c r="E799" i="34"/>
  <c r="F799" i="34" s="1"/>
  <c r="E798" i="34"/>
  <c r="F798" i="34" s="1"/>
  <c r="E797" i="34"/>
  <c r="F797" i="34" s="1"/>
  <c r="E796" i="34"/>
  <c r="F796" i="34" s="1"/>
  <c r="E795" i="34"/>
  <c r="F795" i="34" s="1"/>
  <c r="E794" i="34"/>
  <c r="F794" i="34" s="1"/>
  <c r="E793" i="34"/>
  <c r="F793" i="34" s="1"/>
  <c r="E792" i="34"/>
  <c r="F792" i="34" s="1"/>
  <c r="E791" i="34"/>
  <c r="F791" i="34" s="1"/>
  <c r="E790" i="34"/>
  <c r="F790" i="34" s="1"/>
  <c r="E789" i="34"/>
  <c r="F789" i="34" s="1"/>
  <c r="E788" i="34"/>
  <c r="F788" i="34" s="1"/>
  <c r="E787" i="34"/>
  <c r="F787" i="34" s="1"/>
  <c r="E786" i="34"/>
  <c r="F786" i="34" s="1"/>
  <c r="E785" i="34"/>
  <c r="F785" i="34" s="1"/>
  <c r="E784" i="34"/>
  <c r="F784" i="34" s="1"/>
  <c r="E783" i="34"/>
  <c r="F783" i="34" s="1"/>
  <c r="E782" i="34"/>
  <c r="F782" i="34" s="1"/>
  <c r="E781" i="34"/>
  <c r="F781" i="34" s="1"/>
  <c r="E780" i="34"/>
  <c r="F780" i="34" s="1"/>
  <c r="E779" i="34"/>
  <c r="F779" i="34" s="1"/>
  <c r="E778" i="34"/>
  <c r="F778" i="34" s="1"/>
  <c r="E777" i="34"/>
  <c r="F777" i="34" s="1"/>
  <c r="E776" i="34"/>
  <c r="F776" i="34" s="1"/>
  <c r="E775" i="34"/>
  <c r="F775" i="34" s="1"/>
  <c r="E774" i="34"/>
  <c r="F774" i="34" s="1"/>
  <c r="E773" i="34"/>
  <c r="F773" i="34" s="1"/>
  <c r="E772" i="34"/>
  <c r="F772" i="34" s="1"/>
  <c r="E771" i="34"/>
  <c r="F771" i="34" s="1"/>
  <c r="E770" i="34"/>
  <c r="F770" i="34" s="1"/>
  <c r="E769" i="34"/>
  <c r="F769" i="34" s="1"/>
  <c r="E768" i="34"/>
  <c r="F768" i="34" s="1"/>
  <c r="E767" i="34"/>
  <c r="F767" i="34" s="1"/>
  <c r="E766" i="34"/>
  <c r="F766" i="34" s="1"/>
  <c r="E765" i="34"/>
  <c r="F765" i="34" s="1"/>
  <c r="E764" i="34"/>
  <c r="F764" i="34" s="1"/>
  <c r="E763" i="34"/>
  <c r="F763" i="34" s="1"/>
  <c r="E762" i="34"/>
  <c r="F762" i="34" s="1"/>
  <c r="E761" i="34"/>
  <c r="F761" i="34" s="1"/>
  <c r="E760" i="34"/>
  <c r="F760" i="34" s="1"/>
  <c r="E759" i="34"/>
  <c r="F759" i="34" s="1"/>
  <c r="E758" i="34"/>
  <c r="F758" i="34" s="1"/>
  <c r="E757" i="34"/>
  <c r="F757" i="34" s="1"/>
  <c r="E756" i="34"/>
  <c r="F756" i="34" s="1"/>
  <c r="E755" i="34"/>
  <c r="F755" i="34" s="1"/>
  <c r="E754" i="34"/>
  <c r="F754" i="34" s="1"/>
  <c r="E753" i="34"/>
  <c r="F753" i="34" s="1"/>
  <c r="E752" i="34"/>
  <c r="F752" i="34" s="1"/>
  <c r="E751" i="34"/>
  <c r="F751" i="34" s="1"/>
  <c r="E750" i="34"/>
  <c r="F750" i="34" s="1"/>
  <c r="E749" i="34"/>
  <c r="F749" i="34" s="1"/>
  <c r="E748" i="34"/>
  <c r="F748" i="34" s="1"/>
  <c r="E747" i="34"/>
  <c r="F747" i="34" s="1"/>
  <c r="E746" i="34"/>
  <c r="F746" i="34" s="1"/>
  <c r="E745" i="34"/>
  <c r="F745" i="34" s="1"/>
  <c r="E744" i="34"/>
  <c r="F744" i="34" s="1"/>
  <c r="E743" i="34"/>
  <c r="F743" i="34" s="1"/>
  <c r="E742" i="34"/>
  <c r="F742" i="34" s="1"/>
  <c r="E741" i="34"/>
  <c r="F741" i="34" s="1"/>
  <c r="E740" i="34"/>
  <c r="F740" i="34" s="1"/>
  <c r="E739" i="34"/>
  <c r="F739" i="34" s="1"/>
  <c r="E738" i="34"/>
  <c r="F738" i="34" s="1"/>
  <c r="E737" i="34"/>
  <c r="F737" i="34" s="1"/>
  <c r="E736" i="34"/>
  <c r="F736" i="34" s="1"/>
  <c r="E735" i="34"/>
  <c r="F735" i="34" s="1"/>
  <c r="E734" i="34"/>
  <c r="F734" i="34" s="1"/>
  <c r="E733" i="34"/>
  <c r="F733" i="34" s="1"/>
  <c r="E732" i="34"/>
  <c r="F732" i="34" s="1"/>
  <c r="E731" i="34"/>
  <c r="F731" i="34" s="1"/>
  <c r="E730" i="34"/>
  <c r="F730" i="34" s="1"/>
  <c r="E729" i="34"/>
  <c r="F729" i="34" s="1"/>
  <c r="E728" i="34"/>
  <c r="F728" i="34" s="1"/>
  <c r="E727" i="34"/>
  <c r="F727" i="34" s="1"/>
  <c r="E726" i="34"/>
  <c r="F726" i="34" s="1"/>
  <c r="E725" i="34"/>
  <c r="F725" i="34" s="1"/>
  <c r="E724" i="34"/>
  <c r="F724" i="34" s="1"/>
  <c r="E723" i="34"/>
  <c r="F723" i="34" s="1"/>
  <c r="E722" i="34"/>
  <c r="F722" i="34" s="1"/>
  <c r="E721" i="34"/>
  <c r="F721" i="34" s="1"/>
  <c r="E720" i="34"/>
  <c r="F720" i="34" s="1"/>
  <c r="E719" i="34"/>
  <c r="F719" i="34" s="1"/>
  <c r="E718" i="34"/>
  <c r="F718" i="34" s="1"/>
  <c r="E717" i="34"/>
  <c r="F717" i="34" s="1"/>
  <c r="E716" i="34"/>
  <c r="F716" i="34" s="1"/>
  <c r="E715" i="34"/>
  <c r="F715" i="34" s="1"/>
  <c r="E714" i="34"/>
  <c r="F714" i="34" s="1"/>
  <c r="E713" i="34"/>
  <c r="F713" i="34" s="1"/>
  <c r="E712" i="34"/>
  <c r="F712" i="34" s="1"/>
  <c r="E711" i="34"/>
  <c r="F711" i="34" s="1"/>
  <c r="E710" i="34"/>
  <c r="F710" i="34" s="1"/>
  <c r="E709" i="34"/>
  <c r="F709" i="34" s="1"/>
  <c r="E708" i="34"/>
  <c r="F708" i="34" s="1"/>
  <c r="E707" i="34"/>
  <c r="F707" i="34" s="1"/>
  <c r="E706" i="34"/>
  <c r="F706" i="34" s="1"/>
  <c r="E705" i="34"/>
  <c r="F705" i="34" s="1"/>
  <c r="E704" i="34"/>
  <c r="F704" i="34" s="1"/>
  <c r="E703" i="34"/>
  <c r="F703" i="34" s="1"/>
  <c r="E702" i="34"/>
  <c r="F702" i="34" s="1"/>
  <c r="E701" i="34"/>
  <c r="F701" i="34" s="1"/>
  <c r="E700" i="34"/>
  <c r="F700" i="34" s="1"/>
  <c r="E699" i="34"/>
  <c r="F699" i="34" s="1"/>
  <c r="E698" i="34"/>
  <c r="F698" i="34" s="1"/>
  <c r="E697" i="34"/>
  <c r="F697" i="34" s="1"/>
  <c r="E696" i="34"/>
  <c r="F696" i="34" s="1"/>
  <c r="E695" i="34"/>
  <c r="F695" i="34" s="1"/>
  <c r="E694" i="34"/>
  <c r="F694" i="34" s="1"/>
  <c r="E693" i="34"/>
  <c r="F693" i="34" s="1"/>
  <c r="E692" i="34"/>
  <c r="F692" i="34" s="1"/>
  <c r="E691" i="34"/>
  <c r="F691" i="34" s="1"/>
  <c r="E690" i="34"/>
  <c r="F690" i="34" s="1"/>
  <c r="E689" i="34"/>
  <c r="F689" i="34" s="1"/>
  <c r="E688" i="34"/>
  <c r="F688" i="34" s="1"/>
  <c r="E687" i="34"/>
  <c r="F687" i="34" s="1"/>
  <c r="E686" i="34"/>
  <c r="F686" i="34" s="1"/>
  <c r="E685" i="34"/>
  <c r="F685" i="34" s="1"/>
  <c r="E684" i="34"/>
  <c r="F684" i="34" s="1"/>
  <c r="E683" i="34"/>
  <c r="F683" i="34" s="1"/>
  <c r="E682" i="34"/>
  <c r="F682" i="34" s="1"/>
  <c r="E681" i="34"/>
  <c r="F681" i="34" s="1"/>
  <c r="E680" i="34"/>
  <c r="F680" i="34" s="1"/>
  <c r="E679" i="34"/>
  <c r="F679" i="34" s="1"/>
  <c r="E678" i="34"/>
  <c r="F678" i="34" s="1"/>
  <c r="E677" i="34"/>
  <c r="F677" i="34" s="1"/>
  <c r="E676" i="34"/>
  <c r="F676" i="34" s="1"/>
  <c r="E675" i="34"/>
  <c r="F675" i="34" s="1"/>
  <c r="E674" i="34"/>
  <c r="F674" i="34" s="1"/>
  <c r="E673" i="34"/>
  <c r="F673" i="34" s="1"/>
  <c r="E672" i="34"/>
  <c r="F672" i="34" s="1"/>
  <c r="E671" i="34"/>
  <c r="F671" i="34" s="1"/>
  <c r="E670" i="34"/>
  <c r="F670" i="34" s="1"/>
  <c r="E669" i="34"/>
  <c r="F669" i="34" s="1"/>
  <c r="E668" i="34"/>
  <c r="F668" i="34" s="1"/>
  <c r="E667" i="34"/>
  <c r="F667" i="34" s="1"/>
  <c r="E666" i="34"/>
  <c r="F666" i="34" s="1"/>
  <c r="E665" i="34"/>
  <c r="F665" i="34" s="1"/>
  <c r="E664" i="34"/>
  <c r="F664" i="34" s="1"/>
  <c r="E663" i="34"/>
  <c r="F663" i="34" s="1"/>
  <c r="E662" i="34"/>
  <c r="F662" i="34" s="1"/>
  <c r="E661" i="34"/>
  <c r="F661" i="34" s="1"/>
  <c r="E660" i="34"/>
  <c r="F660" i="34" s="1"/>
  <c r="E659" i="34"/>
  <c r="F659" i="34" s="1"/>
  <c r="E658" i="34"/>
  <c r="F658" i="34" s="1"/>
  <c r="E657" i="34"/>
  <c r="F657" i="34" s="1"/>
  <c r="E656" i="34"/>
  <c r="F656" i="34" s="1"/>
  <c r="E655" i="34"/>
  <c r="F655" i="34" s="1"/>
  <c r="E654" i="34"/>
  <c r="F654" i="34" s="1"/>
  <c r="E653" i="34"/>
  <c r="F653" i="34" s="1"/>
  <c r="E652" i="34"/>
  <c r="F652" i="34" s="1"/>
  <c r="E651" i="34"/>
  <c r="F651" i="34" s="1"/>
  <c r="E650" i="34"/>
  <c r="F650" i="34" s="1"/>
  <c r="E649" i="34"/>
  <c r="F649" i="34" s="1"/>
  <c r="E648" i="34"/>
  <c r="F648" i="34" s="1"/>
  <c r="E647" i="34"/>
  <c r="F647" i="34" s="1"/>
  <c r="E646" i="34"/>
  <c r="F646" i="34" s="1"/>
  <c r="E645" i="34"/>
  <c r="F645" i="34" s="1"/>
  <c r="E644" i="34"/>
  <c r="F644" i="34" s="1"/>
  <c r="E643" i="34"/>
  <c r="F643" i="34" s="1"/>
  <c r="E642" i="34"/>
  <c r="F642" i="34" s="1"/>
  <c r="E641" i="34"/>
  <c r="F641" i="34" s="1"/>
  <c r="E640" i="34"/>
  <c r="F640" i="34" s="1"/>
  <c r="E639" i="34"/>
  <c r="F639" i="34" s="1"/>
  <c r="E638" i="34"/>
  <c r="F638" i="34" s="1"/>
  <c r="E637" i="34"/>
  <c r="F637" i="34" s="1"/>
  <c r="E636" i="34"/>
  <c r="F636" i="34" s="1"/>
  <c r="E635" i="34"/>
  <c r="F635" i="34" s="1"/>
  <c r="E634" i="34"/>
  <c r="F634" i="34" s="1"/>
  <c r="E633" i="34"/>
  <c r="F633" i="34" s="1"/>
  <c r="E632" i="34"/>
  <c r="F632" i="34" s="1"/>
  <c r="E631" i="34"/>
  <c r="F631" i="34" s="1"/>
  <c r="E630" i="34"/>
  <c r="F630" i="34" s="1"/>
  <c r="E629" i="34"/>
  <c r="F629" i="34" s="1"/>
  <c r="E628" i="34"/>
  <c r="F628" i="34" s="1"/>
  <c r="E627" i="34"/>
  <c r="F627" i="34" s="1"/>
  <c r="E626" i="34"/>
  <c r="F626" i="34" s="1"/>
  <c r="E625" i="34"/>
  <c r="F625" i="34" s="1"/>
  <c r="E624" i="34"/>
  <c r="F624" i="34" s="1"/>
  <c r="E623" i="34"/>
  <c r="F623" i="34" s="1"/>
  <c r="E622" i="34"/>
  <c r="F622" i="34" s="1"/>
  <c r="E621" i="34"/>
  <c r="F621" i="34" s="1"/>
  <c r="E620" i="34"/>
  <c r="F620" i="34" s="1"/>
  <c r="E619" i="34"/>
  <c r="F619" i="34" s="1"/>
  <c r="E618" i="34"/>
  <c r="F618" i="34" s="1"/>
  <c r="E617" i="34"/>
  <c r="F617" i="34" s="1"/>
  <c r="E616" i="34"/>
  <c r="F616" i="34" s="1"/>
  <c r="E615" i="34"/>
  <c r="F615" i="34" s="1"/>
  <c r="E614" i="34"/>
  <c r="F614" i="34" s="1"/>
  <c r="E613" i="34"/>
  <c r="F613" i="34" s="1"/>
  <c r="E612" i="34"/>
  <c r="F612" i="34" s="1"/>
  <c r="E611" i="34"/>
  <c r="F611" i="34" s="1"/>
  <c r="E610" i="34"/>
  <c r="F610" i="34" s="1"/>
  <c r="E609" i="34"/>
  <c r="F609" i="34" s="1"/>
  <c r="E608" i="34"/>
  <c r="F608" i="34" s="1"/>
  <c r="E607" i="34"/>
  <c r="F607" i="34" s="1"/>
  <c r="E606" i="34"/>
  <c r="F606" i="34" s="1"/>
  <c r="E605" i="34"/>
  <c r="F605" i="34" s="1"/>
  <c r="E604" i="34"/>
  <c r="F604" i="34" s="1"/>
  <c r="E603" i="34"/>
  <c r="F603" i="34" s="1"/>
  <c r="E602" i="34"/>
  <c r="F602" i="34" s="1"/>
  <c r="E601" i="34"/>
  <c r="F601" i="34" s="1"/>
  <c r="E600" i="34"/>
  <c r="F600" i="34" s="1"/>
  <c r="E599" i="34"/>
  <c r="F599" i="34" s="1"/>
  <c r="E598" i="34"/>
  <c r="F598" i="34" s="1"/>
  <c r="E597" i="34"/>
  <c r="F597" i="34" s="1"/>
  <c r="E596" i="34"/>
  <c r="F596" i="34" s="1"/>
  <c r="E595" i="34"/>
  <c r="F595" i="34" s="1"/>
  <c r="E594" i="34"/>
  <c r="F594" i="34" s="1"/>
  <c r="E593" i="34"/>
  <c r="F593" i="34" s="1"/>
  <c r="E592" i="34"/>
  <c r="F592" i="34" s="1"/>
  <c r="E591" i="34"/>
  <c r="F591" i="34" s="1"/>
  <c r="E590" i="34"/>
  <c r="F590" i="34" s="1"/>
  <c r="E589" i="34"/>
  <c r="F589" i="34" s="1"/>
  <c r="E588" i="34"/>
  <c r="F588" i="34" s="1"/>
  <c r="E587" i="34"/>
  <c r="F587" i="34" s="1"/>
  <c r="E586" i="34"/>
  <c r="F586" i="34" s="1"/>
  <c r="E585" i="34"/>
  <c r="F585" i="34" s="1"/>
  <c r="E584" i="34"/>
  <c r="F584" i="34" s="1"/>
  <c r="E583" i="34"/>
  <c r="F583" i="34" s="1"/>
  <c r="E582" i="34"/>
  <c r="F582" i="34" s="1"/>
  <c r="E581" i="34"/>
  <c r="F581" i="34" s="1"/>
  <c r="E580" i="34"/>
  <c r="F580" i="34" s="1"/>
  <c r="E579" i="34"/>
  <c r="F579" i="34" s="1"/>
  <c r="E578" i="34"/>
  <c r="F578" i="34" s="1"/>
  <c r="E577" i="34"/>
  <c r="F577" i="34" s="1"/>
  <c r="E576" i="34"/>
  <c r="F576" i="34" s="1"/>
  <c r="E575" i="34"/>
  <c r="F575" i="34" s="1"/>
  <c r="E574" i="34"/>
  <c r="F574" i="34" s="1"/>
  <c r="E573" i="34"/>
  <c r="F573" i="34" s="1"/>
  <c r="E572" i="34"/>
  <c r="F572" i="34" s="1"/>
  <c r="E571" i="34"/>
  <c r="F571" i="34" s="1"/>
  <c r="E570" i="34"/>
  <c r="F570" i="34" s="1"/>
  <c r="E569" i="34"/>
  <c r="F569" i="34" s="1"/>
  <c r="E568" i="34"/>
  <c r="F568" i="34" s="1"/>
  <c r="E567" i="34"/>
  <c r="F567" i="34" s="1"/>
  <c r="E566" i="34"/>
  <c r="F566" i="34" s="1"/>
  <c r="E565" i="34"/>
  <c r="F565" i="34" s="1"/>
  <c r="E564" i="34"/>
  <c r="F564" i="34" s="1"/>
  <c r="E563" i="34"/>
  <c r="F563" i="34" s="1"/>
  <c r="E562" i="34"/>
  <c r="F562" i="34" s="1"/>
  <c r="E561" i="34"/>
  <c r="F561" i="34" s="1"/>
  <c r="E560" i="34"/>
  <c r="F560" i="34" s="1"/>
  <c r="E559" i="34"/>
  <c r="F559" i="34" s="1"/>
  <c r="E558" i="34"/>
  <c r="F558" i="34" s="1"/>
  <c r="E557" i="34"/>
  <c r="F557" i="34" s="1"/>
  <c r="E556" i="34"/>
  <c r="F556" i="34" s="1"/>
  <c r="E555" i="34"/>
  <c r="F555" i="34" s="1"/>
  <c r="E554" i="34"/>
  <c r="F554" i="34" s="1"/>
  <c r="E553" i="34"/>
  <c r="F553" i="34" s="1"/>
  <c r="E552" i="34"/>
  <c r="F552" i="34" s="1"/>
  <c r="E551" i="34"/>
  <c r="F551" i="34" s="1"/>
  <c r="E550" i="34"/>
  <c r="F550" i="34" s="1"/>
  <c r="E549" i="34"/>
  <c r="F549" i="34" s="1"/>
  <c r="E548" i="34"/>
  <c r="F548" i="34" s="1"/>
  <c r="E547" i="34"/>
  <c r="F547" i="34" s="1"/>
  <c r="E546" i="34"/>
  <c r="F546" i="34" s="1"/>
  <c r="E545" i="34"/>
  <c r="F545" i="34" s="1"/>
  <c r="E544" i="34"/>
  <c r="F544" i="34" s="1"/>
  <c r="E543" i="34"/>
  <c r="F543" i="34" s="1"/>
  <c r="E542" i="34"/>
  <c r="F542" i="34" s="1"/>
  <c r="E541" i="34"/>
  <c r="F541" i="34" s="1"/>
  <c r="E540" i="34"/>
  <c r="F540" i="34" s="1"/>
  <c r="E539" i="34"/>
  <c r="F539" i="34" s="1"/>
  <c r="E538" i="34"/>
  <c r="F538" i="34" s="1"/>
  <c r="E537" i="34"/>
  <c r="F537" i="34" s="1"/>
  <c r="E536" i="34"/>
  <c r="F536" i="34" s="1"/>
  <c r="E535" i="34"/>
  <c r="F535" i="34" s="1"/>
  <c r="E534" i="34"/>
  <c r="F534" i="34" s="1"/>
  <c r="E533" i="34"/>
  <c r="F533" i="34" s="1"/>
  <c r="E532" i="34"/>
  <c r="F532" i="34" s="1"/>
  <c r="E531" i="34"/>
  <c r="F531" i="34" s="1"/>
  <c r="E530" i="34"/>
  <c r="F530" i="34" s="1"/>
  <c r="E529" i="34"/>
  <c r="F529" i="34" s="1"/>
  <c r="E528" i="34"/>
  <c r="F528" i="34" s="1"/>
  <c r="E527" i="34"/>
  <c r="F527" i="34" s="1"/>
  <c r="E526" i="34"/>
  <c r="F526" i="34" s="1"/>
  <c r="E525" i="34"/>
  <c r="F525" i="34" s="1"/>
  <c r="E524" i="34"/>
  <c r="F524" i="34" s="1"/>
  <c r="E523" i="34"/>
  <c r="F523" i="34" s="1"/>
  <c r="E522" i="34"/>
  <c r="F522" i="34" s="1"/>
  <c r="E521" i="34"/>
  <c r="F521" i="34" s="1"/>
  <c r="E520" i="34"/>
  <c r="F520" i="34" s="1"/>
  <c r="E519" i="34"/>
  <c r="F519" i="34" s="1"/>
  <c r="E518" i="34"/>
  <c r="F518" i="34" s="1"/>
  <c r="E517" i="34"/>
  <c r="F517" i="34" s="1"/>
  <c r="E516" i="34"/>
  <c r="F516" i="34" s="1"/>
  <c r="E515" i="34"/>
  <c r="F515" i="34" s="1"/>
  <c r="E514" i="34"/>
  <c r="F514" i="34" s="1"/>
  <c r="E513" i="34"/>
  <c r="F513" i="34" s="1"/>
  <c r="E512" i="34"/>
  <c r="F512" i="34" s="1"/>
  <c r="E511" i="34"/>
  <c r="F511" i="34" s="1"/>
  <c r="E510" i="34"/>
  <c r="F510" i="34" s="1"/>
  <c r="E509" i="34"/>
  <c r="F509" i="34" s="1"/>
  <c r="E508" i="34"/>
  <c r="F508" i="34" s="1"/>
  <c r="E507" i="34"/>
  <c r="F507" i="34" s="1"/>
  <c r="E506" i="34"/>
  <c r="F506" i="34" s="1"/>
  <c r="E505" i="34"/>
  <c r="F505" i="34" s="1"/>
  <c r="E504" i="34"/>
  <c r="F504" i="34" s="1"/>
  <c r="E503" i="34"/>
  <c r="F503" i="34" s="1"/>
  <c r="E502" i="34"/>
  <c r="F502" i="34" s="1"/>
  <c r="E501" i="34"/>
  <c r="F501" i="34" s="1"/>
  <c r="E500" i="34"/>
  <c r="F500" i="34" s="1"/>
  <c r="E499" i="34"/>
  <c r="F499" i="34" s="1"/>
  <c r="E498" i="34"/>
  <c r="F498" i="34" s="1"/>
  <c r="E497" i="34"/>
  <c r="F497" i="34" s="1"/>
  <c r="E496" i="34"/>
  <c r="F496" i="34" s="1"/>
  <c r="E495" i="34"/>
  <c r="F495" i="34" s="1"/>
  <c r="E494" i="34"/>
  <c r="F494" i="34" s="1"/>
  <c r="E493" i="34"/>
  <c r="F493" i="34" s="1"/>
  <c r="E492" i="34"/>
  <c r="F492" i="34" s="1"/>
  <c r="E491" i="34"/>
  <c r="F491" i="34" s="1"/>
  <c r="E490" i="34"/>
  <c r="F490" i="34" s="1"/>
  <c r="E489" i="34"/>
  <c r="F489" i="34" s="1"/>
  <c r="E488" i="34"/>
  <c r="F488" i="34" s="1"/>
  <c r="E487" i="34"/>
  <c r="F487" i="34" s="1"/>
  <c r="E486" i="34"/>
  <c r="F486" i="34" s="1"/>
  <c r="E485" i="34"/>
  <c r="F485" i="34" s="1"/>
  <c r="E484" i="34"/>
  <c r="F484" i="34" s="1"/>
  <c r="E483" i="34"/>
  <c r="F483" i="34" s="1"/>
  <c r="E482" i="34"/>
  <c r="F482" i="34" s="1"/>
  <c r="E481" i="34"/>
  <c r="F481" i="34" s="1"/>
  <c r="E480" i="34"/>
  <c r="F480" i="34" s="1"/>
  <c r="E479" i="34"/>
  <c r="F479" i="34" s="1"/>
  <c r="E478" i="34"/>
  <c r="F478" i="34" s="1"/>
  <c r="E477" i="34"/>
  <c r="F477" i="34" s="1"/>
  <c r="E476" i="34"/>
  <c r="F476" i="34" s="1"/>
  <c r="E475" i="34"/>
  <c r="F475" i="34" s="1"/>
  <c r="E474" i="34"/>
  <c r="F474" i="34" s="1"/>
  <c r="E473" i="34"/>
  <c r="F473" i="34" s="1"/>
  <c r="E472" i="34"/>
  <c r="F472" i="34" s="1"/>
  <c r="E471" i="34"/>
  <c r="F471" i="34" s="1"/>
  <c r="E470" i="34"/>
  <c r="F470" i="34" s="1"/>
  <c r="E469" i="34"/>
  <c r="F469" i="34" s="1"/>
  <c r="E468" i="34"/>
  <c r="F468" i="34" s="1"/>
  <c r="E467" i="34"/>
  <c r="F467" i="34" s="1"/>
  <c r="E466" i="34"/>
  <c r="F466" i="34" s="1"/>
  <c r="E465" i="34"/>
  <c r="F465" i="34" s="1"/>
  <c r="E464" i="34"/>
  <c r="F464" i="34" s="1"/>
  <c r="E463" i="34"/>
  <c r="F463" i="34" s="1"/>
  <c r="E462" i="34"/>
  <c r="F462" i="34" s="1"/>
  <c r="E461" i="34"/>
  <c r="F461" i="34" s="1"/>
  <c r="E460" i="34"/>
  <c r="F460" i="34" s="1"/>
  <c r="E459" i="34"/>
  <c r="F459" i="34" s="1"/>
  <c r="E458" i="34"/>
  <c r="F458" i="34" s="1"/>
  <c r="E457" i="34"/>
  <c r="F457" i="34" s="1"/>
  <c r="E456" i="34"/>
  <c r="F456" i="34" s="1"/>
  <c r="E455" i="34"/>
  <c r="F455" i="34" s="1"/>
  <c r="E454" i="34"/>
  <c r="F454" i="34" s="1"/>
  <c r="E453" i="34"/>
  <c r="F453" i="34" s="1"/>
  <c r="E452" i="34"/>
  <c r="F452" i="34" s="1"/>
  <c r="E451" i="34"/>
  <c r="F451" i="34" s="1"/>
  <c r="E450" i="34"/>
  <c r="F450" i="34" s="1"/>
  <c r="E449" i="34"/>
  <c r="F449" i="34" s="1"/>
  <c r="E448" i="34"/>
  <c r="F448" i="34" s="1"/>
  <c r="E447" i="34"/>
  <c r="F447" i="34" s="1"/>
  <c r="E446" i="34"/>
  <c r="F446" i="34" s="1"/>
  <c r="E445" i="34"/>
  <c r="F445" i="34" s="1"/>
  <c r="E444" i="34"/>
  <c r="F444" i="34" s="1"/>
  <c r="E443" i="34"/>
  <c r="F443" i="34" s="1"/>
  <c r="E442" i="34"/>
  <c r="F442" i="34" s="1"/>
  <c r="E441" i="34"/>
  <c r="F441" i="34" s="1"/>
  <c r="E440" i="34"/>
  <c r="F440" i="34" s="1"/>
  <c r="E439" i="34"/>
  <c r="F439" i="34" s="1"/>
  <c r="E438" i="34"/>
  <c r="F438" i="34" s="1"/>
  <c r="E437" i="34"/>
  <c r="F437" i="34" s="1"/>
  <c r="E436" i="34"/>
  <c r="F436" i="34" s="1"/>
  <c r="E435" i="34"/>
  <c r="F435" i="34" s="1"/>
  <c r="E434" i="34"/>
  <c r="F434" i="34" s="1"/>
  <c r="E433" i="34"/>
  <c r="F433" i="34" s="1"/>
  <c r="E432" i="34"/>
  <c r="F432" i="34" s="1"/>
  <c r="E431" i="34"/>
  <c r="F431" i="34" s="1"/>
  <c r="E430" i="34"/>
  <c r="F430" i="34" s="1"/>
  <c r="E429" i="34"/>
  <c r="F429" i="34" s="1"/>
  <c r="E428" i="34"/>
  <c r="F428" i="34" s="1"/>
  <c r="E427" i="34"/>
  <c r="F427" i="34" s="1"/>
  <c r="E426" i="34"/>
  <c r="F426" i="34" s="1"/>
  <c r="E425" i="34"/>
  <c r="F425" i="34" s="1"/>
  <c r="E424" i="34"/>
  <c r="F424" i="34" s="1"/>
  <c r="E423" i="34"/>
  <c r="F423" i="34" s="1"/>
  <c r="E422" i="34"/>
  <c r="F422" i="34" s="1"/>
  <c r="E421" i="34"/>
  <c r="F421" i="34" s="1"/>
  <c r="E420" i="34"/>
  <c r="F420" i="34" s="1"/>
  <c r="E419" i="34"/>
  <c r="F419" i="34" s="1"/>
  <c r="E418" i="34"/>
  <c r="F418" i="34" s="1"/>
  <c r="E417" i="34"/>
  <c r="F417" i="34" s="1"/>
  <c r="E416" i="34"/>
  <c r="F416" i="34" s="1"/>
  <c r="E415" i="34"/>
  <c r="F415" i="34" s="1"/>
  <c r="E414" i="34"/>
  <c r="F414" i="34" s="1"/>
  <c r="E413" i="34"/>
  <c r="F413" i="34" s="1"/>
  <c r="E412" i="34"/>
  <c r="F412" i="34" s="1"/>
  <c r="E411" i="34"/>
  <c r="F411" i="34" s="1"/>
  <c r="E410" i="34"/>
  <c r="F410" i="34" s="1"/>
  <c r="E409" i="34"/>
  <c r="F409" i="34" s="1"/>
  <c r="E408" i="34"/>
  <c r="F408" i="34" s="1"/>
  <c r="E407" i="34"/>
  <c r="F407" i="34" s="1"/>
  <c r="E406" i="34"/>
  <c r="F406" i="34" s="1"/>
  <c r="E405" i="34"/>
  <c r="F405" i="34" s="1"/>
  <c r="E404" i="34"/>
  <c r="F404" i="34" s="1"/>
  <c r="E403" i="34"/>
  <c r="F403" i="34" s="1"/>
  <c r="E402" i="34"/>
  <c r="F402" i="34" s="1"/>
  <c r="E401" i="34"/>
  <c r="F401" i="34" s="1"/>
  <c r="E400" i="34"/>
  <c r="F400" i="34" s="1"/>
  <c r="E399" i="34"/>
  <c r="F399" i="34" s="1"/>
  <c r="E398" i="34"/>
  <c r="F398" i="34" s="1"/>
  <c r="E397" i="34"/>
  <c r="F397" i="34" s="1"/>
  <c r="E396" i="34"/>
  <c r="F396" i="34" s="1"/>
  <c r="E395" i="34"/>
  <c r="F395" i="34" s="1"/>
  <c r="E394" i="34"/>
  <c r="F394" i="34" s="1"/>
  <c r="E393" i="34"/>
  <c r="F393" i="34" s="1"/>
  <c r="E392" i="34"/>
  <c r="F392" i="34" s="1"/>
  <c r="E391" i="34"/>
  <c r="F391" i="34" s="1"/>
  <c r="E390" i="34"/>
  <c r="F390" i="34" s="1"/>
  <c r="E389" i="34"/>
  <c r="F389" i="34" s="1"/>
  <c r="E388" i="34"/>
  <c r="F388" i="34" s="1"/>
  <c r="E387" i="34"/>
  <c r="F387" i="34" s="1"/>
  <c r="E386" i="34"/>
  <c r="F386" i="34" s="1"/>
  <c r="E385" i="34"/>
  <c r="F385" i="34" s="1"/>
  <c r="E384" i="34"/>
  <c r="F384" i="34" s="1"/>
  <c r="E383" i="34"/>
  <c r="F383" i="34" s="1"/>
  <c r="E382" i="34"/>
  <c r="F382" i="34" s="1"/>
  <c r="E381" i="34"/>
  <c r="F381" i="34" s="1"/>
  <c r="E380" i="34"/>
  <c r="F380" i="34" s="1"/>
  <c r="E379" i="34"/>
  <c r="F379" i="34" s="1"/>
  <c r="E378" i="34"/>
  <c r="F378" i="34" s="1"/>
  <c r="E377" i="34"/>
  <c r="F377" i="34" s="1"/>
  <c r="E376" i="34"/>
  <c r="F376" i="34" s="1"/>
  <c r="E375" i="34"/>
  <c r="F375" i="34" s="1"/>
  <c r="E374" i="34"/>
  <c r="F374" i="34" s="1"/>
  <c r="E373" i="34"/>
  <c r="F373" i="34" s="1"/>
  <c r="E372" i="34"/>
  <c r="F372" i="34" s="1"/>
  <c r="E371" i="34"/>
  <c r="F371" i="34" s="1"/>
  <c r="E370" i="34"/>
  <c r="F370" i="34" s="1"/>
  <c r="E369" i="34"/>
  <c r="F369" i="34" s="1"/>
  <c r="E368" i="34"/>
  <c r="F368" i="34" s="1"/>
  <c r="E367" i="34"/>
  <c r="F367" i="34" s="1"/>
  <c r="E366" i="34"/>
  <c r="F366" i="34" s="1"/>
  <c r="E365" i="34"/>
  <c r="F365" i="34" s="1"/>
  <c r="E364" i="34"/>
  <c r="F364" i="34" s="1"/>
  <c r="E363" i="34"/>
  <c r="F363" i="34" s="1"/>
  <c r="E362" i="34"/>
  <c r="F362" i="34" s="1"/>
  <c r="E361" i="34"/>
  <c r="F361" i="34" s="1"/>
  <c r="E360" i="34"/>
  <c r="F360" i="34" s="1"/>
  <c r="E359" i="34"/>
  <c r="F359" i="34" s="1"/>
  <c r="E358" i="34"/>
  <c r="F358" i="34" s="1"/>
  <c r="E357" i="34"/>
  <c r="F357" i="34" s="1"/>
  <c r="E356" i="34"/>
  <c r="F356" i="34" s="1"/>
  <c r="E355" i="34"/>
  <c r="F355" i="34" s="1"/>
  <c r="E354" i="34"/>
  <c r="F354" i="34" s="1"/>
  <c r="E353" i="34"/>
  <c r="F353" i="34" s="1"/>
  <c r="E352" i="34"/>
  <c r="F352" i="34" s="1"/>
  <c r="E351" i="34"/>
  <c r="F351" i="34" s="1"/>
  <c r="E350" i="34"/>
  <c r="F350" i="34" s="1"/>
  <c r="E349" i="34"/>
  <c r="F349" i="34" s="1"/>
  <c r="E348" i="34"/>
  <c r="F348" i="34" s="1"/>
  <c r="E347" i="34"/>
  <c r="F347" i="34" s="1"/>
  <c r="E346" i="34"/>
  <c r="F346" i="34" s="1"/>
  <c r="E345" i="34"/>
  <c r="F345" i="34" s="1"/>
  <c r="E344" i="34"/>
  <c r="F344" i="34" s="1"/>
  <c r="E343" i="34"/>
  <c r="F343" i="34" s="1"/>
  <c r="E342" i="34"/>
  <c r="F342" i="34" s="1"/>
  <c r="E341" i="34"/>
  <c r="F341" i="34" s="1"/>
  <c r="E340" i="34"/>
  <c r="F340" i="34" s="1"/>
  <c r="E339" i="34"/>
  <c r="F339" i="34" s="1"/>
  <c r="E338" i="34"/>
  <c r="F338" i="34" s="1"/>
  <c r="E337" i="34"/>
  <c r="F337" i="34" s="1"/>
  <c r="E336" i="34"/>
  <c r="F336" i="34" s="1"/>
  <c r="E335" i="34"/>
  <c r="F335" i="34" s="1"/>
  <c r="E334" i="34"/>
  <c r="F334" i="34" s="1"/>
  <c r="E333" i="34"/>
  <c r="F333" i="34" s="1"/>
  <c r="E332" i="34"/>
  <c r="F332" i="34" s="1"/>
  <c r="E331" i="34"/>
  <c r="F331" i="34" s="1"/>
  <c r="E330" i="34"/>
  <c r="F330" i="34" s="1"/>
  <c r="E329" i="34"/>
  <c r="F329" i="34" s="1"/>
  <c r="E328" i="34"/>
  <c r="F328" i="34" s="1"/>
  <c r="E327" i="34"/>
  <c r="F327" i="34" s="1"/>
  <c r="E326" i="34"/>
  <c r="F326" i="34" s="1"/>
  <c r="E325" i="34"/>
  <c r="F325" i="34" s="1"/>
  <c r="E324" i="34"/>
  <c r="F324" i="34" s="1"/>
  <c r="E323" i="34"/>
  <c r="F323" i="34" s="1"/>
  <c r="E322" i="34"/>
  <c r="F322" i="34" s="1"/>
  <c r="E321" i="34"/>
  <c r="F321" i="34" s="1"/>
  <c r="E320" i="34"/>
  <c r="F320" i="34" s="1"/>
  <c r="E319" i="34"/>
  <c r="F319" i="34" s="1"/>
  <c r="E318" i="34"/>
  <c r="F318" i="34" s="1"/>
  <c r="E317" i="34"/>
  <c r="F317" i="34" s="1"/>
  <c r="E316" i="34"/>
  <c r="F316" i="34" s="1"/>
  <c r="E315" i="34"/>
  <c r="F315" i="34" s="1"/>
  <c r="E314" i="34"/>
  <c r="F314" i="34" s="1"/>
  <c r="E313" i="34"/>
  <c r="F313" i="34" s="1"/>
  <c r="E312" i="34"/>
  <c r="F312" i="34" s="1"/>
  <c r="E311" i="34"/>
  <c r="F311" i="34" s="1"/>
  <c r="E310" i="34"/>
  <c r="F310" i="34" s="1"/>
  <c r="E309" i="34"/>
  <c r="F309" i="34" s="1"/>
  <c r="E308" i="34"/>
  <c r="F308" i="34" s="1"/>
  <c r="E307" i="34"/>
  <c r="F307" i="34" s="1"/>
  <c r="E306" i="34"/>
  <c r="F306" i="34" s="1"/>
  <c r="E305" i="34"/>
  <c r="F305" i="34" s="1"/>
  <c r="E304" i="34"/>
  <c r="F304" i="34" s="1"/>
  <c r="E303" i="34"/>
  <c r="F303" i="34" s="1"/>
  <c r="E302" i="34"/>
  <c r="F302" i="34" s="1"/>
  <c r="E301" i="34"/>
  <c r="F301" i="34" s="1"/>
  <c r="E300" i="34"/>
  <c r="F300" i="34" s="1"/>
  <c r="E299" i="34"/>
  <c r="F299" i="34" s="1"/>
  <c r="E298" i="34"/>
  <c r="F298" i="34" s="1"/>
  <c r="E297" i="34"/>
  <c r="F297" i="34" s="1"/>
  <c r="E296" i="34"/>
  <c r="F296" i="34" s="1"/>
  <c r="E295" i="34"/>
  <c r="F295" i="34" s="1"/>
  <c r="E294" i="34"/>
  <c r="F294" i="34" s="1"/>
  <c r="E293" i="34"/>
  <c r="F293" i="34" s="1"/>
  <c r="E292" i="34"/>
  <c r="F292" i="34" s="1"/>
  <c r="E291" i="34"/>
  <c r="F291" i="34" s="1"/>
  <c r="E290" i="34"/>
  <c r="F290" i="34" s="1"/>
  <c r="E289" i="34"/>
  <c r="F289" i="34" s="1"/>
  <c r="E288" i="34"/>
  <c r="F288" i="34" s="1"/>
  <c r="E287" i="34"/>
  <c r="F287" i="34" s="1"/>
  <c r="E286" i="34"/>
  <c r="F286" i="34" s="1"/>
  <c r="E285" i="34"/>
  <c r="F285" i="34" s="1"/>
  <c r="E284" i="34"/>
  <c r="F284" i="34" s="1"/>
  <c r="E283" i="34"/>
  <c r="F283" i="34" s="1"/>
  <c r="E282" i="34"/>
  <c r="F282" i="34" s="1"/>
  <c r="E281" i="34"/>
  <c r="F281" i="34" s="1"/>
  <c r="E280" i="34"/>
  <c r="F280" i="34" s="1"/>
  <c r="E279" i="34"/>
  <c r="F279" i="34" s="1"/>
  <c r="E278" i="34"/>
  <c r="F278" i="34" s="1"/>
  <c r="E277" i="34"/>
  <c r="F277" i="34" s="1"/>
  <c r="E276" i="34"/>
  <c r="F276" i="34" s="1"/>
  <c r="E275" i="34"/>
  <c r="F275" i="34" s="1"/>
  <c r="E274" i="34"/>
  <c r="F274" i="34" s="1"/>
  <c r="E273" i="34"/>
  <c r="F273" i="34" s="1"/>
  <c r="E272" i="34"/>
  <c r="F272" i="34" s="1"/>
  <c r="E271" i="34"/>
  <c r="F271" i="34" s="1"/>
  <c r="E270" i="34"/>
  <c r="F270" i="34" s="1"/>
  <c r="E269" i="34"/>
  <c r="F269" i="34" s="1"/>
  <c r="E268" i="34"/>
  <c r="F268" i="34" s="1"/>
  <c r="E267" i="34"/>
  <c r="F267" i="34" s="1"/>
  <c r="E266" i="34"/>
  <c r="F266" i="34" s="1"/>
  <c r="E265" i="34"/>
  <c r="F265" i="34" s="1"/>
  <c r="E264" i="34"/>
  <c r="F264" i="34" s="1"/>
  <c r="E263" i="34"/>
  <c r="F263" i="34" s="1"/>
  <c r="E262" i="34"/>
  <c r="F262" i="34" s="1"/>
  <c r="E261" i="34"/>
  <c r="F261" i="34" s="1"/>
  <c r="E260" i="34"/>
  <c r="F260" i="34" s="1"/>
  <c r="E259" i="34"/>
  <c r="F259" i="34" s="1"/>
  <c r="E258" i="34"/>
  <c r="F258" i="34" s="1"/>
  <c r="E257" i="34"/>
  <c r="F257" i="34" s="1"/>
  <c r="E256" i="34"/>
  <c r="F256" i="34" s="1"/>
  <c r="E255" i="34"/>
  <c r="F255" i="34" s="1"/>
  <c r="E254" i="34"/>
  <c r="F254" i="34" s="1"/>
  <c r="E253" i="34"/>
  <c r="F253" i="34" s="1"/>
  <c r="E252" i="34"/>
  <c r="F252" i="34" s="1"/>
  <c r="E251" i="34"/>
  <c r="F251" i="34" s="1"/>
  <c r="E250" i="34"/>
  <c r="F250" i="34" s="1"/>
  <c r="E249" i="34"/>
  <c r="F249" i="34" s="1"/>
  <c r="E248" i="34"/>
  <c r="F248" i="34" s="1"/>
  <c r="E247" i="34"/>
  <c r="F247" i="34" s="1"/>
  <c r="E246" i="34"/>
  <c r="F246" i="34" s="1"/>
  <c r="E245" i="34"/>
  <c r="F245" i="34" s="1"/>
  <c r="E244" i="34"/>
  <c r="F244" i="34" s="1"/>
  <c r="E243" i="34"/>
  <c r="F243" i="34" s="1"/>
  <c r="E242" i="34"/>
  <c r="F242" i="34" s="1"/>
  <c r="E241" i="34"/>
  <c r="F241" i="34" s="1"/>
  <c r="E240" i="34"/>
  <c r="F240" i="34" s="1"/>
  <c r="E239" i="34"/>
  <c r="F239" i="34" s="1"/>
  <c r="E238" i="34"/>
  <c r="F238" i="34" s="1"/>
  <c r="E237" i="34"/>
  <c r="F237" i="34" s="1"/>
  <c r="E236" i="34"/>
  <c r="F236" i="34" s="1"/>
  <c r="E235" i="34"/>
  <c r="F235" i="34" s="1"/>
  <c r="E234" i="34"/>
  <c r="F234" i="34" s="1"/>
  <c r="E233" i="34"/>
  <c r="F233" i="34" s="1"/>
  <c r="E232" i="34"/>
  <c r="F232" i="34" s="1"/>
  <c r="E231" i="34"/>
  <c r="F231" i="34" s="1"/>
  <c r="E230" i="34"/>
  <c r="F230" i="34" s="1"/>
  <c r="E229" i="34"/>
  <c r="F229" i="34" s="1"/>
  <c r="E228" i="34"/>
  <c r="F228" i="34" s="1"/>
  <c r="E227" i="34"/>
  <c r="F227" i="34" s="1"/>
  <c r="E226" i="34"/>
  <c r="F226" i="34" s="1"/>
  <c r="E225" i="34"/>
  <c r="F225" i="34" s="1"/>
  <c r="E224" i="34"/>
  <c r="F224" i="34" s="1"/>
  <c r="E223" i="34"/>
  <c r="F223" i="34" s="1"/>
  <c r="E222" i="34"/>
  <c r="F222" i="34" s="1"/>
  <c r="E221" i="34"/>
  <c r="F221" i="34" s="1"/>
  <c r="E220" i="34"/>
  <c r="F220" i="34" s="1"/>
  <c r="E219" i="34"/>
  <c r="F219" i="34" s="1"/>
  <c r="E218" i="34"/>
  <c r="F218" i="34" s="1"/>
  <c r="E217" i="34"/>
  <c r="F217" i="34" s="1"/>
  <c r="E216" i="34"/>
  <c r="F216" i="34" s="1"/>
  <c r="E215" i="34"/>
  <c r="F215" i="34" s="1"/>
  <c r="E214" i="34"/>
  <c r="F214" i="34" s="1"/>
  <c r="E213" i="34"/>
  <c r="F213" i="34" s="1"/>
  <c r="E212" i="34"/>
  <c r="F212" i="34" s="1"/>
  <c r="E211" i="34"/>
  <c r="F211" i="34" s="1"/>
  <c r="E210" i="34"/>
  <c r="F210" i="34" s="1"/>
  <c r="E209" i="34"/>
  <c r="F209" i="34" s="1"/>
  <c r="E208" i="34"/>
  <c r="F208" i="34" s="1"/>
  <c r="E207" i="34"/>
  <c r="F207" i="34" s="1"/>
  <c r="E206" i="34"/>
  <c r="F206" i="34" s="1"/>
  <c r="E205" i="34"/>
  <c r="F205" i="34" s="1"/>
  <c r="E204" i="34"/>
  <c r="F204" i="34" s="1"/>
  <c r="E203" i="34"/>
  <c r="F203" i="34" s="1"/>
  <c r="E202" i="34"/>
  <c r="F202" i="34" s="1"/>
  <c r="E201" i="34"/>
  <c r="F201" i="34" s="1"/>
  <c r="E200" i="34"/>
  <c r="F200" i="34" s="1"/>
  <c r="E199" i="34"/>
  <c r="F199" i="34" s="1"/>
  <c r="E198" i="34"/>
  <c r="F198" i="34" s="1"/>
  <c r="E197" i="34"/>
  <c r="F197" i="34" s="1"/>
  <c r="E196" i="34"/>
  <c r="F196" i="34" s="1"/>
  <c r="E195" i="34"/>
  <c r="F195" i="34" s="1"/>
  <c r="E194" i="34"/>
  <c r="F194" i="34" s="1"/>
  <c r="E193" i="34"/>
  <c r="F193" i="34" s="1"/>
  <c r="E192" i="34"/>
  <c r="F192" i="34" s="1"/>
  <c r="E191" i="34"/>
  <c r="F191" i="34" s="1"/>
  <c r="E190" i="34"/>
  <c r="F190" i="34" s="1"/>
  <c r="E189" i="34"/>
  <c r="F189" i="34" s="1"/>
  <c r="E188" i="34"/>
  <c r="F188" i="34" s="1"/>
  <c r="E187" i="34"/>
  <c r="F187" i="34" s="1"/>
  <c r="E186" i="34"/>
  <c r="F186" i="34" s="1"/>
  <c r="E185" i="34"/>
  <c r="F185" i="34" s="1"/>
  <c r="E184" i="34"/>
  <c r="F184" i="34" s="1"/>
  <c r="E183" i="34"/>
  <c r="F183" i="34" s="1"/>
  <c r="E182" i="34"/>
  <c r="F182" i="34" s="1"/>
  <c r="E181" i="34"/>
  <c r="F181" i="34" s="1"/>
  <c r="E180" i="34"/>
  <c r="F180" i="34" s="1"/>
  <c r="E179" i="34"/>
  <c r="F179" i="34" s="1"/>
  <c r="E178" i="34"/>
  <c r="F178" i="34" s="1"/>
  <c r="E177" i="34"/>
  <c r="F177" i="34" s="1"/>
  <c r="E176" i="34"/>
  <c r="F176" i="34" s="1"/>
  <c r="E175" i="34"/>
  <c r="F175" i="34" s="1"/>
  <c r="E174" i="34"/>
  <c r="F174" i="34" s="1"/>
  <c r="E173" i="34"/>
  <c r="F173" i="34" s="1"/>
  <c r="E172" i="34"/>
  <c r="F172" i="34" s="1"/>
  <c r="E171" i="34"/>
  <c r="F171" i="34" s="1"/>
  <c r="E170" i="34"/>
  <c r="F170" i="34" s="1"/>
  <c r="E169" i="34"/>
  <c r="F169" i="34" s="1"/>
  <c r="E168" i="34"/>
  <c r="F168" i="34" s="1"/>
  <c r="E167" i="34"/>
  <c r="F167" i="34" s="1"/>
  <c r="E166" i="34"/>
  <c r="F166" i="34" s="1"/>
  <c r="E165" i="34"/>
  <c r="F165" i="34" s="1"/>
  <c r="E164" i="34"/>
  <c r="F164" i="34" s="1"/>
  <c r="E163" i="34"/>
  <c r="F163" i="34" s="1"/>
  <c r="E162" i="34"/>
  <c r="F162" i="34" s="1"/>
  <c r="E161" i="34"/>
  <c r="F161" i="34" s="1"/>
  <c r="E160" i="34"/>
  <c r="F160" i="34" s="1"/>
  <c r="E159" i="34"/>
  <c r="F159" i="34" s="1"/>
  <c r="E158" i="34"/>
  <c r="F158" i="34" s="1"/>
  <c r="E157" i="34"/>
  <c r="F157" i="34" s="1"/>
  <c r="E156" i="34"/>
  <c r="F156" i="34" s="1"/>
  <c r="E155" i="34"/>
  <c r="F155" i="34" s="1"/>
  <c r="E154" i="34"/>
  <c r="F154" i="34" s="1"/>
  <c r="E153" i="34"/>
  <c r="F153" i="34" s="1"/>
  <c r="E152" i="34"/>
  <c r="F152" i="34" s="1"/>
  <c r="E151" i="34"/>
  <c r="F151" i="34" s="1"/>
  <c r="E150" i="34"/>
  <c r="F150" i="34" s="1"/>
  <c r="E149" i="34"/>
  <c r="F149" i="34" s="1"/>
  <c r="E148" i="34"/>
  <c r="F148" i="34" s="1"/>
  <c r="E147" i="34"/>
  <c r="F147" i="34" s="1"/>
  <c r="E146" i="34"/>
  <c r="F146" i="34" s="1"/>
  <c r="E145" i="34"/>
  <c r="F145" i="34" s="1"/>
  <c r="E144" i="34"/>
  <c r="F144" i="34" s="1"/>
  <c r="E143" i="34"/>
  <c r="F143" i="34" s="1"/>
  <c r="E142" i="34"/>
  <c r="F142" i="34" s="1"/>
  <c r="E141" i="34"/>
  <c r="F141" i="34" s="1"/>
  <c r="E140" i="34"/>
  <c r="F140" i="34" s="1"/>
  <c r="E139" i="34"/>
  <c r="F139" i="34" s="1"/>
  <c r="E138" i="34"/>
  <c r="F138" i="34" s="1"/>
  <c r="E137" i="34"/>
  <c r="F137" i="34" s="1"/>
  <c r="E136" i="34"/>
  <c r="F136" i="34" s="1"/>
  <c r="E135" i="34"/>
  <c r="F135" i="34" s="1"/>
  <c r="E134" i="34"/>
  <c r="F134" i="34" s="1"/>
  <c r="E133" i="34"/>
  <c r="F133" i="34" s="1"/>
  <c r="E132" i="34"/>
  <c r="F132" i="34" s="1"/>
  <c r="E131" i="34"/>
  <c r="F131" i="34" s="1"/>
  <c r="E130" i="34"/>
  <c r="F130" i="34" s="1"/>
  <c r="E129" i="34"/>
  <c r="F129" i="34" s="1"/>
  <c r="E128" i="34"/>
  <c r="F128" i="34" s="1"/>
  <c r="E127" i="34"/>
  <c r="F127" i="34" s="1"/>
  <c r="E126" i="34"/>
  <c r="F126" i="34" s="1"/>
  <c r="E125" i="34"/>
  <c r="F125" i="34" s="1"/>
  <c r="E124" i="34"/>
  <c r="F124" i="34" s="1"/>
  <c r="E123" i="34"/>
  <c r="F123" i="34" s="1"/>
  <c r="E122" i="34"/>
  <c r="F122" i="34" s="1"/>
  <c r="E121" i="34"/>
  <c r="F121" i="34" s="1"/>
  <c r="E120" i="34"/>
  <c r="F120" i="34" s="1"/>
  <c r="E119" i="34"/>
  <c r="F119" i="34" s="1"/>
  <c r="E118" i="34"/>
  <c r="F118" i="34" s="1"/>
  <c r="E117" i="34"/>
  <c r="F117" i="34" s="1"/>
  <c r="E116" i="34"/>
  <c r="F116" i="34" s="1"/>
  <c r="E115" i="34"/>
  <c r="F115" i="34" s="1"/>
  <c r="E114" i="34"/>
  <c r="F114" i="34" s="1"/>
  <c r="E113" i="34"/>
  <c r="F113" i="34" s="1"/>
  <c r="E112" i="34"/>
  <c r="F112" i="34" s="1"/>
  <c r="E111" i="34"/>
  <c r="F111" i="34" s="1"/>
  <c r="E110" i="34"/>
  <c r="F110" i="34" s="1"/>
  <c r="E109" i="34"/>
  <c r="F109" i="34" s="1"/>
  <c r="E108" i="34"/>
  <c r="F108" i="34" s="1"/>
  <c r="E107" i="34"/>
  <c r="F107" i="34" s="1"/>
  <c r="E106" i="34"/>
  <c r="F106" i="34" s="1"/>
  <c r="E105" i="34"/>
  <c r="F105" i="34" s="1"/>
  <c r="E104" i="34"/>
  <c r="F104" i="34" s="1"/>
  <c r="E103" i="34"/>
  <c r="F103" i="34" s="1"/>
  <c r="E102" i="34"/>
  <c r="F102" i="34" s="1"/>
  <c r="E101" i="34"/>
  <c r="F101" i="34" s="1"/>
  <c r="E100" i="34"/>
  <c r="F100" i="34" s="1"/>
  <c r="E99" i="34"/>
  <c r="F99" i="34" s="1"/>
  <c r="E98" i="34"/>
  <c r="F98" i="34" s="1"/>
  <c r="E97" i="34"/>
  <c r="F97" i="34" s="1"/>
  <c r="E96" i="34"/>
  <c r="F96" i="34" s="1"/>
  <c r="E95" i="34"/>
  <c r="F95" i="34" s="1"/>
  <c r="E94" i="34"/>
  <c r="F94" i="34" s="1"/>
  <c r="E93" i="34"/>
  <c r="F93" i="34" s="1"/>
  <c r="E92" i="34"/>
  <c r="F92" i="34" s="1"/>
  <c r="E91" i="34"/>
  <c r="F91" i="34" s="1"/>
  <c r="E90" i="34"/>
  <c r="F90" i="34" s="1"/>
  <c r="E89" i="34"/>
  <c r="F89" i="34" s="1"/>
  <c r="E88" i="34"/>
  <c r="F88" i="34" s="1"/>
  <c r="E87" i="34"/>
  <c r="F87" i="34" s="1"/>
  <c r="E86" i="34"/>
  <c r="F86" i="34" s="1"/>
  <c r="E85" i="34"/>
  <c r="F85" i="34" s="1"/>
  <c r="E84" i="34"/>
  <c r="F84" i="34" s="1"/>
  <c r="E83" i="34"/>
  <c r="F83" i="34" s="1"/>
  <c r="E82" i="34"/>
  <c r="F82" i="34" s="1"/>
  <c r="E81" i="34"/>
  <c r="F81" i="34" s="1"/>
  <c r="E80" i="34"/>
  <c r="F80" i="34" s="1"/>
  <c r="E79" i="34"/>
  <c r="F79" i="34" s="1"/>
  <c r="E78" i="34"/>
  <c r="F78" i="34" s="1"/>
  <c r="E77" i="34"/>
  <c r="F77" i="34" s="1"/>
  <c r="E76" i="34"/>
  <c r="F76" i="34" s="1"/>
  <c r="E75" i="34"/>
  <c r="F75" i="34" s="1"/>
  <c r="E74" i="34"/>
  <c r="F74" i="34" s="1"/>
  <c r="E73" i="34"/>
  <c r="F73" i="34" s="1"/>
  <c r="E72" i="34"/>
  <c r="F72" i="34" s="1"/>
  <c r="E71" i="34"/>
  <c r="F71" i="34" s="1"/>
  <c r="E70" i="34"/>
  <c r="F70" i="34" s="1"/>
  <c r="E69" i="34"/>
  <c r="F69" i="34" s="1"/>
  <c r="E68" i="34"/>
  <c r="F68" i="34" s="1"/>
  <c r="E67" i="34"/>
  <c r="F67" i="34" s="1"/>
  <c r="E66" i="34"/>
  <c r="F66" i="34" s="1"/>
  <c r="E65" i="34"/>
  <c r="F65" i="34" s="1"/>
  <c r="E64" i="34"/>
  <c r="F64" i="34" s="1"/>
  <c r="E63" i="34"/>
  <c r="F63" i="34" s="1"/>
  <c r="E62" i="34"/>
  <c r="F62" i="34" s="1"/>
  <c r="E61" i="34"/>
  <c r="F61" i="34" s="1"/>
  <c r="E60" i="34"/>
  <c r="F60" i="34" s="1"/>
  <c r="E59" i="34"/>
  <c r="F59" i="34" s="1"/>
  <c r="E58" i="34"/>
  <c r="F58" i="34" s="1"/>
  <c r="E57" i="34"/>
  <c r="F57" i="34" s="1"/>
  <c r="E56" i="34"/>
  <c r="F56" i="34" s="1"/>
  <c r="E55" i="34"/>
  <c r="F55" i="34" s="1"/>
  <c r="E54" i="34"/>
  <c r="F54" i="34" s="1"/>
  <c r="E53" i="34"/>
  <c r="F53" i="34" s="1"/>
  <c r="E52" i="34"/>
  <c r="F52" i="34" s="1"/>
  <c r="E51" i="34"/>
  <c r="F51" i="34" s="1"/>
  <c r="E50" i="34"/>
  <c r="F50" i="34" s="1"/>
  <c r="E49" i="34"/>
  <c r="F49" i="34" s="1"/>
  <c r="E48" i="34"/>
  <c r="F48" i="34" s="1"/>
  <c r="E47" i="34"/>
  <c r="F47" i="34" s="1"/>
  <c r="E46" i="34"/>
  <c r="F46" i="34" s="1"/>
  <c r="E45" i="34"/>
  <c r="F45" i="34" s="1"/>
  <c r="E44" i="34"/>
  <c r="F44" i="34" s="1"/>
  <c r="E43" i="34"/>
  <c r="F43" i="34" s="1"/>
  <c r="E42" i="34"/>
  <c r="F42" i="34" s="1"/>
  <c r="E41" i="34"/>
  <c r="F41" i="34" s="1"/>
  <c r="E40" i="34"/>
  <c r="F40" i="34" s="1"/>
  <c r="E39" i="34"/>
  <c r="F39" i="34" s="1"/>
  <c r="E38" i="34"/>
  <c r="F38" i="34" s="1"/>
  <c r="E37" i="34"/>
  <c r="F37" i="34" s="1"/>
  <c r="E36" i="34"/>
  <c r="F36" i="34" s="1"/>
  <c r="E35" i="34"/>
  <c r="F35" i="34" s="1"/>
  <c r="E34" i="34"/>
  <c r="F34" i="34" s="1"/>
  <c r="E33" i="34"/>
  <c r="F33" i="34" s="1"/>
  <c r="E32" i="34"/>
  <c r="F32" i="34" s="1"/>
  <c r="E31" i="34"/>
  <c r="F31" i="34" s="1"/>
  <c r="E30" i="34"/>
  <c r="F30" i="34" s="1"/>
  <c r="E29" i="34"/>
  <c r="F29" i="34" s="1"/>
  <c r="E28" i="34"/>
  <c r="F28" i="34" s="1"/>
  <c r="E27" i="34"/>
  <c r="F27" i="34" s="1"/>
  <c r="E26" i="34"/>
  <c r="F26" i="34" s="1"/>
  <c r="E25" i="34"/>
  <c r="F25" i="34" s="1"/>
  <c r="E24" i="34"/>
  <c r="F24" i="34" s="1"/>
  <c r="E23" i="34"/>
  <c r="F23" i="34" s="1"/>
  <c r="E22" i="34"/>
  <c r="F22" i="34" s="1"/>
  <c r="E21" i="34"/>
  <c r="F21" i="34" s="1"/>
  <c r="E20" i="34"/>
  <c r="F20" i="34" s="1"/>
  <c r="E19" i="34"/>
  <c r="F19" i="34" s="1"/>
  <c r="E18" i="34"/>
  <c r="F18" i="34" s="1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E10" i="34"/>
  <c r="F10" i="34" s="1"/>
  <c r="E9" i="34"/>
  <c r="F9" i="34" s="1"/>
  <c r="E8" i="34"/>
  <c r="F8" i="34" s="1"/>
  <c r="E7" i="34"/>
  <c r="F7" i="34" s="1"/>
  <c r="E6" i="34"/>
  <c r="F6" i="34" s="1"/>
  <c r="E5" i="34"/>
  <c r="F5" i="34" s="1"/>
  <c r="J5" i="34"/>
  <c r="E4" i="34"/>
  <c r="F4" i="34" s="1"/>
  <c r="E3" i="34"/>
  <c r="L5" i="33"/>
  <c r="L4" i="33"/>
  <c r="C7" i="33"/>
  <c r="C8" i="33" s="1"/>
  <c r="E2160" i="33"/>
  <c r="F2160" i="33" s="1"/>
  <c r="E2159" i="33"/>
  <c r="F2159" i="33" s="1"/>
  <c r="E2158" i="33"/>
  <c r="F2158" i="33" s="1"/>
  <c r="E2157" i="33"/>
  <c r="F2157" i="33" s="1"/>
  <c r="E2156" i="33"/>
  <c r="F2156" i="33" s="1"/>
  <c r="E2155" i="33"/>
  <c r="F2155" i="33" s="1"/>
  <c r="E2154" i="33"/>
  <c r="F2154" i="33" s="1"/>
  <c r="E2153" i="33"/>
  <c r="F2153" i="33" s="1"/>
  <c r="E2152" i="33"/>
  <c r="F2152" i="33" s="1"/>
  <c r="E2151" i="33"/>
  <c r="F2151" i="33" s="1"/>
  <c r="E2150" i="33"/>
  <c r="F2150" i="33" s="1"/>
  <c r="E2149" i="33"/>
  <c r="F2149" i="33" s="1"/>
  <c r="E2148" i="33"/>
  <c r="F2148" i="33" s="1"/>
  <c r="E2147" i="33"/>
  <c r="F2147" i="33" s="1"/>
  <c r="E2146" i="33"/>
  <c r="F2146" i="33" s="1"/>
  <c r="E2145" i="33"/>
  <c r="F2145" i="33" s="1"/>
  <c r="E2144" i="33"/>
  <c r="F2144" i="33" s="1"/>
  <c r="E2143" i="33"/>
  <c r="F2143" i="33" s="1"/>
  <c r="E2142" i="33"/>
  <c r="F2142" i="33" s="1"/>
  <c r="E2141" i="33"/>
  <c r="F2141" i="33" s="1"/>
  <c r="E2140" i="33"/>
  <c r="F2140" i="33" s="1"/>
  <c r="E2139" i="33"/>
  <c r="F2139" i="33" s="1"/>
  <c r="E2138" i="33"/>
  <c r="F2138" i="33" s="1"/>
  <c r="E2137" i="33"/>
  <c r="F2137" i="33" s="1"/>
  <c r="E2136" i="33"/>
  <c r="F2136" i="33" s="1"/>
  <c r="E2135" i="33"/>
  <c r="F2135" i="33" s="1"/>
  <c r="E2134" i="33"/>
  <c r="F2134" i="33" s="1"/>
  <c r="E2133" i="33"/>
  <c r="F2133" i="33" s="1"/>
  <c r="E2132" i="33"/>
  <c r="F2132" i="33" s="1"/>
  <c r="E2131" i="33"/>
  <c r="F2131" i="33" s="1"/>
  <c r="E2130" i="33"/>
  <c r="F2130" i="33" s="1"/>
  <c r="E2129" i="33"/>
  <c r="F2129" i="33" s="1"/>
  <c r="E2128" i="33"/>
  <c r="F2128" i="33" s="1"/>
  <c r="E2127" i="33"/>
  <c r="F2127" i="33" s="1"/>
  <c r="E2126" i="33"/>
  <c r="F2126" i="33" s="1"/>
  <c r="E2125" i="33"/>
  <c r="F2125" i="33" s="1"/>
  <c r="E2124" i="33"/>
  <c r="F2124" i="33" s="1"/>
  <c r="E2123" i="33"/>
  <c r="F2123" i="33" s="1"/>
  <c r="E2122" i="33"/>
  <c r="F2122" i="33" s="1"/>
  <c r="E2121" i="33"/>
  <c r="F2121" i="33" s="1"/>
  <c r="E2120" i="33"/>
  <c r="F2120" i="33" s="1"/>
  <c r="E2119" i="33"/>
  <c r="F2119" i="33" s="1"/>
  <c r="E2118" i="33"/>
  <c r="F2118" i="33" s="1"/>
  <c r="E2117" i="33"/>
  <c r="F2117" i="33" s="1"/>
  <c r="E2116" i="33"/>
  <c r="F2116" i="33" s="1"/>
  <c r="E2115" i="33"/>
  <c r="F2115" i="33" s="1"/>
  <c r="E2114" i="33"/>
  <c r="F2114" i="33" s="1"/>
  <c r="E2113" i="33"/>
  <c r="F2113" i="33" s="1"/>
  <c r="E2112" i="33"/>
  <c r="F2112" i="33" s="1"/>
  <c r="E2111" i="33"/>
  <c r="F2111" i="33" s="1"/>
  <c r="E2110" i="33"/>
  <c r="F2110" i="33" s="1"/>
  <c r="E2109" i="33"/>
  <c r="F2109" i="33" s="1"/>
  <c r="E2108" i="33"/>
  <c r="F2108" i="33" s="1"/>
  <c r="E2107" i="33"/>
  <c r="F2107" i="33" s="1"/>
  <c r="E2106" i="33"/>
  <c r="F2106" i="33" s="1"/>
  <c r="E2105" i="33"/>
  <c r="F2105" i="33" s="1"/>
  <c r="E2104" i="33"/>
  <c r="F2104" i="33" s="1"/>
  <c r="E2103" i="33"/>
  <c r="F2103" i="33" s="1"/>
  <c r="E2102" i="33"/>
  <c r="F2102" i="33" s="1"/>
  <c r="E2101" i="33"/>
  <c r="F2101" i="33" s="1"/>
  <c r="E2100" i="33"/>
  <c r="F2100" i="33" s="1"/>
  <c r="E2099" i="33"/>
  <c r="F2099" i="33" s="1"/>
  <c r="E2098" i="33"/>
  <c r="F2098" i="33" s="1"/>
  <c r="E2097" i="33"/>
  <c r="F2097" i="33" s="1"/>
  <c r="E2096" i="33"/>
  <c r="F2096" i="33" s="1"/>
  <c r="E2095" i="33"/>
  <c r="F2095" i="33" s="1"/>
  <c r="E2094" i="33"/>
  <c r="F2094" i="33" s="1"/>
  <c r="E2093" i="33"/>
  <c r="F2093" i="33" s="1"/>
  <c r="E2092" i="33"/>
  <c r="F2092" i="33" s="1"/>
  <c r="E2091" i="33"/>
  <c r="F2091" i="33" s="1"/>
  <c r="E2090" i="33"/>
  <c r="F2090" i="33" s="1"/>
  <c r="E2089" i="33"/>
  <c r="F2089" i="33" s="1"/>
  <c r="E2088" i="33"/>
  <c r="F2088" i="33" s="1"/>
  <c r="E2087" i="33"/>
  <c r="F2087" i="33" s="1"/>
  <c r="E2086" i="33"/>
  <c r="F2086" i="33" s="1"/>
  <c r="E2085" i="33"/>
  <c r="F2085" i="33" s="1"/>
  <c r="E2084" i="33"/>
  <c r="F2084" i="33" s="1"/>
  <c r="E2083" i="33"/>
  <c r="F2083" i="33" s="1"/>
  <c r="E2082" i="33"/>
  <c r="F2082" i="33" s="1"/>
  <c r="E2081" i="33"/>
  <c r="F2081" i="33" s="1"/>
  <c r="E2080" i="33"/>
  <c r="F2080" i="33" s="1"/>
  <c r="E2079" i="33"/>
  <c r="F2079" i="33" s="1"/>
  <c r="E2078" i="33"/>
  <c r="F2078" i="33" s="1"/>
  <c r="E2077" i="33"/>
  <c r="F2077" i="33" s="1"/>
  <c r="E2076" i="33"/>
  <c r="F2076" i="33" s="1"/>
  <c r="E2075" i="33"/>
  <c r="F2075" i="33" s="1"/>
  <c r="E2074" i="33"/>
  <c r="F2074" i="33" s="1"/>
  <c r="E2073" i="33"/>
  <c r="F2073" i="33" s="1"/>
  <c r="E2072" i="33"/>
  <c r="F2072" i="33" s="1"/>
  <c r="E2071" i="33"/>
  <c r="F2071" i="33" s="1"/>
  <c r="E2070" i="33"/>
  <c r="F2070" i="33" s="1"/>
  <c r="E2069" i="33"/>
  <c r="F2069" i="33" s="1"/>
  <c r="E2068" i="33"/>
  <c r="F2068" i="33" s="1"/>
  <c r="E2067" i="33"/>
  <c r="F2067" i="33" s="1"/>
  <c r="E2066" i="33"/>
  <c r="F2066" i="33" s="1"/>
  <c r="E2065" i="33"/>
  <c r="F2065" i="33" s="1"/>
  <c r="E2064" i="33"/>
  <c r="F2064" i="33" s="1"/>
  <c r="E2063" i="33"/>
  <c r="F2063" i="33" s="1"/>
  <c r="E2062" i="33"/>
  <c r="F2062" i="33" s="1"/>
  <c r="E2061" i="33"/>
  <c r="F2061" i="33" s="1"/>
  <c r="E2060" i="33"/>
  <c r="F2060" i="33" s="1"/>
  <c r="E2059" i="33"/>
  <c r="F2059" i="33" s="1"/>
  <c r="E2058" i="33"/>
  <c r="F2058" i="33" s="1"/>
  <c r="E2057" i="33"/>
  <c r="F2057" i="33" s="1"/>
  <c r="E2056" i="33"/>
  <c r="F2056" i="33" s="1"/>
  <c r="E2055" i="33"/>
  <c r="F2055" i="33" s="1"/>
  <c r="E2054" i="33"/>
  <c r="F2054" i="33" s="1"/>
  <c r="E2053" i="33"/>
  <c r="F2053" i="33" s="1"/>
  <c r="E2052" i="33"/>
  <c r="F2052" i="33" s="1"/>
  <c r="E2051" i="33"/>
  <c r="F2051" i="33" s="1"/>
  <c r="E2050" i="33"/>
  <c r="F2050" i="33" s="1"/>
  <c r="E2049" i="33"/>
  <c r="F2049" i="33" s="1"/>
  <c r="E2048" i="33"/>
  <c r="F2048" i="33" s="1"/>
  <c r="E2047" i="33"/>
  <c r="F2047" i="33" s="1"/>
  <c r="E2046" i="33"/>
  <c r="F2046" i="33" s="1"/>
  <c r="E2045" i="33"/>
  <c r="F2045" i="33" s="1"/>
  <c r="E2044" i="33"/>
  <c r="F2044" i="33" s="1"/>
  <c r="E2043" i="33"/>
  <c r="F2043" i="33" s="1"/>
  <c r="E2042" i="33"/>
  <c r="F2042" i="33" s="1"/>
  <c r="E2041" i="33"/>
  <c r="F2041" i="33" s="1"/>
  <c r="E2040" i="33"/>
  <c r="F2040" i="33" s="1"/>
  <c r="E2039" i="33"/>
  <c r="F2039" i="33" s="1"/>
  <c r="E2038" i="33"/>
  <c r="F2038" i="33" s="1"/>
  <c r="E2037" i="33"/>
  <c r="F2037" i="33" s="1"/>
  <c r="E2036" i="33"/>
  <c r="F2036" i="33" s="1"/>
  <c r="E2035" i="33"/>
  <c r="F2035" i="33" s="1"/>
  <c r="E2034" i="33"/>
  <c r="F2034" i="33" s="1"/>
  <c r="E2033" i="33"/>
  <c r="F2033" i="33" s="1"/>
  <c r="E2032" i="33"/>
  <c r="F2032" i="33" s="1"/>
  <c r="E2031" i="33"/>
  <c r="F2031" i="33" s="1"/>
  <c r="E2030" i="33"/>
  <c r="F2030" i="33" s="1"/>
  <c r="E2029" i="33"/>
  <c r="F2029" i="33" s="1"/>
  <c r="E2028" i="33"/>
  <c r="F2028" i="33" s="1"/>
  <c r="E2027" i="33"/>
  <c r="F2027" i="33" s="1"/>
  <c r="E2026" i="33"/>
  <c r="F2026" i="33" s="1"/>
  <c r="E2025" i="33"/>
  <c r="F2025" i="33" s="1"/>
  <c r="E2024" i="33"/>
  <c r="F2024" i="33" s="1"/>
  <c r="E2023" i="33"/>
  <c r="F2023" i="33" s="1"/>
  <c r="E2022" i="33"/>
  <c r="F2022" i="33" s="1"/>
  <c r="E2021" i="33"/>
  <c r="F2021" i="33" s="1"/>
  <c r="E2020" i="33"/>
  <c r="F2020" i="33" s="1"/>
  <c r="E2019" i="33"/>
  <c r="F2019" i="33" s="1"/>
  <c r="E2018" i="33"/>
  <c r="F2018" i="33" s="1"/>
  <c r="E2017" i="33"/>
  <c r="F2017" i="33" s="1"/>
  <c r="E2016" i="33"/>
  <c r="F2016" i="33" s="1"/>
  <c r="E2015" i="33"/>
  <c r="F2015" i="33" s="1"/>
  <c r="E2014" i="33"/>
  <c r="F2014" i="33" s="1"/>
  <c r="E2013" i="33"/>
  <c r="F2013" i="33" s="1"/>
  <c r="E2012" i="33"/>
  <c r="F2012" i="33" s="1"/>
  <c r="E2011" i="33"/>
  <c r="F2011" i="33" s="1"/>
  <c r="E2010" i="33"/>
  <c r="F2010" i="33" s="1"/>
  <c r="E2009" i="33"/>
  <c r="F2009" i="33" s="1"/>
  <c r="E2008" i="33"/>
  <c r="F2008" i="33" s="1"/>
  <c r="E2007" i="33"/>
  <c r="F2007" i="33" s="1"/>
  <c r="E2006" i="33"/>
  <c r="F2006" i="33" s="1"/>
  <c r="E2005" i="33"/>
  <c r="F2005" i="33" s="1"/>
  <c r="E2004" i="33"/>
  <c r="F2004" i="33" s="1"/>
  <c r="E2003" i="33"/>
  <c r="F2003" i="33" s="1"/>
  <c r="E2002" i="33"/>
  <c r="F2002" i="33" s="1"/>
  <c r="E2001" i="33"/>
  <c r="F2001" i="33" s="1"/>
  <c r="E2000" i="33"/>
  <c r="F2000" i="33" s="1"/>
  <c r="E1999" i="33"/>
  <c r="F1999" i="33" s="1"/>
  <c r="E1998" i="33"/>
  <c r="F1998" i="33" s="1"/>
  <c r="E1997" i="33"/>
  <c r="F1997" i="33" s="1"/>
  <c r="E1996" i="33"/>
  <c r="F1996" i="33" s="1"/>
  <c r="E1995" i="33"/>
  <c r="F1995" i="33" s="1"/>
  <c r="E1994" i="33"/>
  <c r="F1994" i="33" s="1"/>
  <c r="E1993" i="33"/>
  <c r="F1993" i="33" s="1"/>
  <c r="E1992" i="33"/>
  <c r="F1992" i="33" s="1"/>
  <c r="E1991" i="33"/>
  <c r="F1991" i="33" s="1"/>
  <c r="E1990" i="33"/>
  <c r="F1990" i="33" s="1"/>
  <c r="E1989" i="33"/>
  <c r="F1989" i="33" s="1"/>
  <c r="E1988" i="33"/>
  <c r="F1988" i="33" s="1"/>
  <c r="E1987" i="33"/>
  <c r="F1987" i="33" s="1"/>
  <c r="E1986" i="33"/>
  <c r="F1986" i="33" s="1"/>
  <c r="E1985" i="33"/>
  <c r="F1985" i="33" s="1"/>
  <c r="E1984" i="33"/>
  <c r="F1984" i="33" s="1"/>
  <c r="E1983" i="33"/>
  <c r="F1983" i="33" s="1"/>
  <c r="E1982" i="33"/>
  <c r="F1982" i="33" s="1"/>
  <c r="E1981" i="33"/>
  <c r="F1981" i="33" s="1"/>
  <c r="E1980" i="33"/>
  <c r="F1980" i="33" s="1"/>
  <c r="E1979" i="33"/>
  <c r="F1979" i="33" s="1"/>
  <c r="E1978" i="33"/>
  <c r="F1978" i="33" s="1"/>
  <c r="E1977" i="33"/>
  <c r="F1977" i="33" s="1"/>
  <c r="E1976" i="33"/>
  <c r="F1976" i="33" s="1"/>
  <c r="E1975" i="33"/>
  <c r="F1975" i="33" s="1"/>
  <c r="E1974" i="33"/>
  <c r="F1974" i="33" s="1"/>
  <c r="E1973" i="33"/>
  <c r="F1973" i="33" s="1"/>
  <c r="E1972" i="33"/>
  <c r="F1972" i="33" s="1"/>
  <c r="E1971" i="33"/>
  <c r="F1971" i="33" s="1"/>
  <c r="E1970" i="33"/>
  <c r="F1970" i="33" s="1"/>
  <c r="E1969" i="33"/>
  <c r="F1969" i="33" s="1"/>
  <c r="E1968" i="33"/>
  <c r="F1968" i="33" s="1"/>
  <c r="E1967" i="33"/>
  <c r="F1967" i="33" s="1"/>
  <c r="E1966" i="33"/>
  <c r="F1966" i="33" s="1"/>
  <c r="E1965" i="33"/>
  <c r="F1965" i="33" s="1"/>
  <c r="E1964" i="33"/>
  <c r="F1964" i="33" s="1"/>
  <c r="E1963" i="33"/>
  <c r="F1963" i="33" s="1"/>
  <c r="E1962" i="33"/>
  <c r="F1962" i="33" s="1"/>
  <c r="E1961" i="33"/>
  <c r="F1961" i="33" s="1"/>
  <c r="E1960" i="33"/>
  <c r="F1960" i="33" s="1"/>
  <c r="E1959" i="33"/>
  <c r="F1959" i="33" s="1"/>
  <c r="E1958" i="33"/>
  <c r="F1958" i="33" s="1"/>
  <c r="E1957" i="33"/>
  <c r="F1957" i="33" s="1"/>
  <c r="E1956" i="33"/>
  <c r="F1956" i="33" s="1"/>
  <c r="E1955" i="33"/>
  <c r="F1955" i="33" s="1"/>
  <c r="E1954" i="33"/>
  <c r="F1954" i="33" s="1"/>
  <c r="E1953" i="33"/>
  <c r="F1953" i="33" s="1"/>
  <c r="E1952" i="33"/>
  <c r="F1952" i="33" s="1"/>
  <c r="E1951" i="33"/>
  <c r="F1951" i="33" s="1"/>
  <c r="E1950" i="33"/>
  <c r="F1950" i="33" s="1"/>
  <c r="E1949" i="33"/>
  <c r="F1949" i="33" s="1"/>
  <c r="E1948" i="33"/>
  <c r="F1948" i="33" s="1"/>
  <c r="E1947" i="33"/>
  <c r="F1947" i="33" s="1"/>
  <c r="E1946" i="33"/>
  <c r="F1946" i="33" s="1"/>
  <c r="E1945" i="33"/>
  <c r="F1945" i="33" s="1"/>
  <c r="E1944" i="33"/>
  <c r="F1944" i="33" s="1"/>
  <c r="E1943" i="33"/>
  <c r="F1943" i="33" s="1"/>
  <c r="E1942" i="33"/>
  <c r="F1942" i="33" s="1"/>
  <c r="E1941" i="33"/>
  <c r="F1941" i="33" s="1"/>
  <c r="E1940" i="33"/>
  <c r="F1940" i="33" s="1"/>
  <c r="E1939" i="33"/>
  <c r="F1939" i="33" s="1"/>
  <c r="E1938" i="33"/>
  <c r="F1938" i="33" s="1"/>
  <c r="E1937" i="33"/>
  <c r="F1937" i="33" s="1"/>
  <c r="E1936" i="33"/>
  <c r="F1936" i="33" s="1"/>
  <c r="E1935" i="33"/>
  <c r="F1935" i="33" s="1"/>
  <c r="E1934" i="33"/>
  <c r="F1934" i="33" s="1"/>
  <c r="E1933" i="33"/>
  <c r="F1933" i="33" s="1"/>
  <c r="E1932" i="33"/>
  <c r="F1932" i="33" s="1"/>
  <c r="E1931" i="33"/>
  <c r="F1931" i="33" s="1"/>
  <c r="E1930" i="33"/>
  <c r="F1930" i="33" s="1"/>
  <c r="E1929" i="33"/>
  <c r="F1929" i="33" s="1"/>
  <c r="E1928" i="33"/>
  <c r="F1928" i="33" s="1"/>
  <c r="E1927" i="33"/>
  <c r="F1927" i="33" s="1"/>
  <c r="E1926" i="33"/>
  <c r="F1926" i="33" s="1"/>
  <c r="E1925" i="33"/>
  <c r="F1925" i="33" s="1"/>
  <c r="E1924" i="33"/>
  <c r="F1924" i="33" s="1"/>
  <c r="E1923" i="33"/>
  <c r="F1923" i="33" s="1"/>
  <c r="E1922" i="33"/>
  <c r="F1922" i="33" s="1"/>
  <c r="E1921" i="33"/>
  <c r="F1921" i="33" s="1"/>
  <c r="E1920" i="33"/>
  <c r="F1920" i="33" s="1"/>
  <c r="E1919" i="33"/>
  <c r="F1919" i="33" s="1"/>
  <c r="E1918" i="33"/>
  <c r="F1918" i="33" s="1"/>
  <c r="E1917" i="33"/>
  <c r="F1917" i="33" s="1"/>
  <c r="E1916" i="33"/>
  <c r="F1916" i="33" s="1"/>
  <c r="E1915" i="33"/>
  <c r="F1915" i="33" s="1"/>
  <c r="E1914" i="33"/>
  <c r="F1914" i="33" s="1"/>
  <c r="E1913" i="33"/>
  <c r="F1913" i="33" s="1"/>
  <c r="E1912" i="33"/>
  <c r="F1912" i="33" s="1"/>
  <c r="E1911" i="33"/>
  <c r="F1911" i="33" s="1"/>
  <c r="E1910" i="33"/>
  <c r="F1910" i="33" s="1"/>
  <c r="E1909" i="33"/>
  <c r="F1909" i="33" s="1"/>
  <c r="E1908" i="33"/>
  <c r="F1908" i="33" s="1"/>
  <c r="E1907" i="33"/>
  <c r="F1907" i="33" s="1"/>
  <c r="E1906" i="33"/>
  <c r="F1906" i="33" s="1"/>
  <c r="E1905" i="33"/>
  <c r="F1905" i="33" s="1"/>
  <c r="E1904" i="33"/>
  <c r="F1904" i="33" s="1"/>
  <c r="E1903" i="33"/>
  <c r="F1903" i="33" s="1"/>
  <c r="E1902" i="33"/>
  <c r="F1902" i="33" s="1"/>
  <c r="E1901" i="33"/>
  <c r="F1901" i="33" s="1"/>
  <c r="E1900" i="33"/>
  <c r="F1900" i="33" s="1"/>
  <c r="E1899" i="33"/>
  <c r="F1899" i="33" s="1"/>
  <c r="E1898" i="33"/>
  <c r="F1898" i="33" s="1"/>
  <c r="E1897" i="33"/>
  <c r="F1897" i="33" s="1"/>
  <c r="E1896" i="33"/>
  <c r="F1896" i="33" s="1"/>
  <c r="E1895" i="33"/>
  <c r="F1895" i="33" s="1"/>
  <c r="E1894" i="33"/>
  <c r="F1894" i="33" s="1"/>
  <c r="E1893" i="33"/>
  <c r="F1893" i="33" s="1"/>
  <c r="E1892" i="33"/>
  <c r="F1892" i="33" s="1"/>
  <c r="E1891" i="33"/>
  <c r="F1891" i="33" s="1"/>
  <c r="E1890" i="33"/>
  <c r="F1890" i="33" s="1"/>
  <c r="E1889" i="33"/>
  <c r="F1889" i="33" s="1"/>
  <c r="E1888" i="33"/>
  <c r="F1888" i="33" s="1"/>
  <c r="E1887" i="33"/>
  <c r="F1887" i="33" s="1"/>
  <c r="E1886" i="33"/>
  <c r="F1886" i="33" s="1"/>
  <c r="E1885" i="33"/>
  <c r="F1885" i="33" s="1"/>
  <c r="E1884" i="33"/>
  <c r="F1884" i="33" s="1"/>
  <c r="E1883" i="33"/>
  <c r="F1883" i="33" s="1"/>
  <c r="E1882" i="33"/>
  <c r="F1882" i="33" s="1"/>
  <c r="E1881" i="33"/>
  <c r="F1881" i="33" s="1"/>
  <c r="E1880" i="33"/>
  <c r="F1880" i="33" s="1"/>
  <c r="E1879" i="33"/>
  <c r="F1879" i="33" s="1"/>
  <c r="E1878" i="33"/>
  <c r="F1878" i="33" s="1"/>
  <c r="E1877" i="33"/>
  <c r="F1877" i="33" s="1"/>
  <c r="E1876" i="33"/>
  <c r="F1876" i="33" s="1"/>
  <c r="E1875" i="33"/>
  <c r="F1875" i="33" s="1"/>
  <c r="E1874" i="33"/>
  <c r="F1874" i="33" s="1"/>
  <c r="E1873" i="33"/>
  <c r="F1873" i="33" s="1"/>
  <c r="E1872" i="33"/>
  <c r="F1872" i="33" s="1"/>
  <c r="E1871" i="33"/>
  <c r="F1871" i="33" s="1"/>
  <c r="E1870" i="33"/>
  <c r="F1870" i="33" s="1"/>
  <c r="E1869" i="33"/>
  <c r="F1869" i="33" s="1"/>
  <c r="E1868" i="33"/>
  <c r="F1868" i="33" s="1"/>
  <c r="E1867" i="33"/>
  <c r="F1867" i="33" s="1"/>
  <c r="E1866" i="33"/>
  <c r="F1866" i="33" s="1"/>
  <c r="E1865" i="33"/>
  <c r="F1865" i="33" s="1"/>
  <c r="E1864" i="33"/>
  <c r="F1864" i="33" s="1"/>
  <c r="E1863" i="33"/>
  <c r="F1863" i="33" s="1"/>
  <c r="E1862" i="33"/>
  <c r="F1862" i="33" s="1"/>
  <c r="E1861" i="33"/>
  <c r="F1861" i="33" s="1"/>
  <c r="E1860" i="33"/>
  <c r="F1860" i="33" s="1"/>
  <c r="E1859" i="33"/>
  <c r="F1859" i="33" s="1"/>
  <c r="E1858" i="33"/>
  <c r="F1858" i="33" s="1"/>
  <c r="E1857" i="33"/>
  <c r="F1857" i="33" s="1"/>
  <c r="E1856" i="33"/>
  <c r="F1856" i="33" s="1"/>
  <c r="E1855" i="33"/>
  <c r="F1855" i="33" s="1"/>
  <c r="E1854" i="33"/>
  <c r="F1854" i="33" s="1"/>
  <c r="E1853" i="33"/>
  <c r="F1853" i="33" s="1"/>
  <c r="E1852" i="33"/>
  <c r="F1852" i="33" s="1"/>
  <c r="E1851" i="33"/>
  <c r="F1851" i="33" s="1"/>
  <c r="E1850" i="33"/>
  <c r="F1850" i="33" s="1"/>
  <c r="E1849" i="33"/>
  <c r="F1849" i="33" s="1"/>
  <c r="E1848" i="33"/>
  <c r="F1848" i="33" s="1"/>
  <c r="E1847" i="33"/>
  <c r="F1847" i="33" s="1"/>
  <c r="E1846" i="33"/>
  <c r="F1846" i="33" s="1"/>
  <c r="E1845" i="33"/>
  <c r="F1845" i="33" s="1"/>
  <c r="E1844" i="33"/>
  <c r="F1844" i="33" s="1"/>
  <c r="E1843" i="33"/>
  <c r="F1843" i="33" s="1"/>
  <c r="E1842" i="33"/>
  <c r="F1842" i="33" s="1"/>
  <c r="E1841" i="33"/>
  <c r="F1841" i="33" s="1"/>
  <c r="E1840" i="33"/>
  <c r="F1840" i="33" s="1"/>
  <c r="E1839" i="33"/>
  <c r="F1839" i="33" s="1"/>
  <c r="E1838" i="33"/>
  <c r="F1838" i="33" s="1"/>
  <c r="E1837" i="33"/>
  <c r="F1837" i="33" s="1"/>
  <c r="E1836" i="33"/>
  <c r="F1836" i="33" s="1"/>
  <c r="E1835" i="33"/>
  <c r="F1835" i="33" s="1"/>
  <c r="E1834" i="33"/>
  <c r="F1834" i="33" s="1"/>
  <c r="E1833" i="33"/>
  <c r="F1833" i="33" s="1"/>
  <c r="E1832" i="33"/>
  <c r="F1832" i="33" s="1"/>
  <c r="E1831" i="33"/>
  <c r="F1831" i="33" s="1"/>
  <c r="E1830" i="33"/>
  <c r="F1830" i="33" s="1"/>
  <c r="E1829" i="33"/>
  <c r="F1829" i="33" s="1"/>
  <c r="E1828" i="33"/>
  <c r="F1828" i="33" s="1"/>
  <c r="E1827" i="33"/>
  <c r="F1827" i="33" s="1"/>
  <c r="E1826" i="33"/>
  <c r="F1826" i="33" s="1"/>
  <c r="E1825" i="33"/>
  <c r="F1825" i="33" s="1"/>
  <c r="E1824" i="33"/>
  <c r="F1824" i="33" s="1"/>
  <c r="E1823" i="33"/>
  <c r="F1823" i="33" s="1"/>
  <c r="E1822" i="33"/>
  <c r="F1822" i="33" s="1"/>
  <c r="E1821" i="33"/>
  <c r="F1821" i="33" s="1"/>
  <c r="E1820" i="33"/>
  <c r="F1820" i="33" s="1"/>
  <c r="E1819" i="33"/>
  <c r="F1819" i="33" s="1"/>
  <c r="E1818" i="33"/>
  <c r="F1818" i="33" s="1"/>
  <c r="E1817" i="33"/>
  <c r="F1817" i="33" s="1"/>
  <c r="E1816" i="33"/>
  <c r="F1816" i="33" s="1"/>
  <c r="E1815" i="33"/>
  <c r="F1815" i="33" s="1"/>
  <c r="E1814" i="33"/>
  <c r="F1814" i="33" s="1"/>
  <c r="E1813" i="33"/>
  <c r="F1813" i="33" s="1"/>
  <c r="E1812" i="33"/>
  <c r="F1812" i="33" s="1"/>
  <c r="E1811" i="33"/>
  <c r="F1811" i="33" s="1"/>
  <c r="E1810" i="33"/>
  <c r="F1810" i="33" s="1"/>
  <c r="E1809" i="33"/>
  <c r="F1809" i="33" s="1"/>
  <c r="E1808" i="33"/>
  <c r="F1808" i="33" s="1"/>
  <c r="E1807" i="33"/>
  <c r="F1807" i="33" s="1"/>
  <c r="E1806" i="33"/>
  <c r="F1806" i="33" s="1"/>
  <c r="E1805" i="33"/>
  <c r="F1805" i="33" s="1"/>
  <c r="E1804" i="33"/>
  <c r="F1804" i="33" s="1"/>
  <c r="E1803" i="33"/>
  <c r="F1803" i="33" s="1"/>
  <c r="E1802" i="33"/>
  <c r="F1802" i="33" s="1"/>
  <c r="E1801" i="33"/>
  <c r="F1801" i="33" s="1"/>
  <c r="E1800" i="33"/>
  <c r="F1800" i="33" s="1"/>
  <c r="E1799" i="33"/>
  <c r="F1799" i="33" s="1"/>
  <c r="E1798" i="33"/>
  <c r="F1798" i="33" s="1"/>
  <c r="E1797" i="33"/>
  <c r="F1797" i="33" s="1"/>
  <c r="E1796" i="33"/>
  <c r="F1796" i="33" s="1"/>
  <c r="E1795" i="33"/>
  <c r="F1795" i="33" s="1"/>
  <c r="E1794" i="33"/>
  <c r="F1794" i="33" s="1"/>
  <c r="E1793" i="33"/>
  <c r="F1793" i="33" s="1"/>
  <c r="E1792" i="33"/>
  <c r="F1792" i="33" s="1"/>
  <c r="E1791" i="33"/>
  <c r="F1791" i="33" s="1"/>
  <c r="E1790" i="33"/>
  <c r="F1790" i="33" s="1"/>
  <c r="E1789" i="33"/>
  <c r="F1789" i="33" s="1"/>
  <c r="E1788" i="33"/>
  <c r="F1788" i="33" s="1"/>
  <c r="E1787" i="33"/>
  <c r="F1787" i="33" s="1"/>
  <c r="E1786" i="33"/>
  <c r="F1786" i="33" s="1"/>
  <c r="E1785" i="33"/>
  <c r="F1785" i="33" s="1"/>
  <c r="E1784" i="33"/>
  <c r="F1784" i="33" s="1"/>
  <c r="E1783" i="33"/>
  <c r="F1783" i="33" s="1"/>
  <c r="E1782" i="33"/>
  <c r="F1782" i="33" s="1"/>
  <c r="E1781" i="33"/>
  <c r="F1781" i="33" s="1"/>
  <c r="E1780" i="33"/>
  <c r="F1780" i="33" s="1"/>
  <c r="E1779" i="33"/>
  <c r="F1779" i="33" s="1"/>
  <c r="E1778" i="33"/>
  <c r="F1778" i="33" s="1"/>
  <c r="E1777" i="33"/>
  <c r="F1777" i="33" s="1"/>
  <c r="E1776" i="33"/>
  <c r="F1776" i="33" s="1"/>
  <c r="E1775" i="33"/>
  <c r="F1775" i="33" s="1"/>
  <c r="E1774" i="33"/>
  <c r="F1774" i="33" s="1"/>
  <c r="E1773" i="33"/>
  <c r="F1773" i="33" s="1"/>
  <c r="E1772" i="33"/>
  <c r="F1772" i="33" s="1"/>
  <c r="E1771" i="33"/>
  <c r="F1771" i="33" s="1"/>
  <c r="E1770" i="33"/>
  <c r="F1770" i="33" s="1"/>
  <c r="E1769" i="33"/>
  <c r="F1769" i="33" s="1"/>
  <c r="E1768" i="33"/>
  <c r="F1768" i="33" s="1"/>
  <c r="E1767" i="33"/>
  <c r="F1767" i="33" s="1"/>
  <c r="E1766" i="33"/>
  <c r="F1766" i="33" s="1"/>
  <c r="E1765" i="33"/>
  <c r="F1765" i="33" s="1"/>
  <c r="E1764" i="33"/>
  <c r="F1764" i="33" s="1"/>
  <c r="E1763" i="33"/>
  <c r="F1763" i="33" s="1"/>
  <c r="E1762" i="33"/>
  <c r="F1762" i="33" s="1"/>
  <c r="E1761" i="33"/>
  <c r="F1761" i="33" s="1"/>
  <c r="E1760" i="33"/>
  <c r="F1760" i="33" s="1"/>
  <c r="E1759" i="33"/>
  <c r="F1759" i="33" s="1"/>
  <c r="E1758" i="33"/>
  <c r="F1758" i="33" s="1"/>
  <c r="E1757" i="33"/>
  <c r="F1757" i="33" s="1"/>
  <c r="E1756" i="33"/>
  <c r="F1756" i="33" s="1"/>
  <c r="E1755" i="33"/>
  <c r="F1755" i="33" s="1"/>
  <c r="E1754" i="33"/>
  <c r="F1754" i="33" s="1"/>
  <c r="E1753" i="33"/>
  <c r="F1753" i="33" s="1"/>
  <c r="E1752" i="33"/>
  <c r="F1752" i="33" s="1"/>
  <c r="E1751" i="33"/>
  <c r="F1751" i="33" s="1"/>
  <c r="E1750" i="33"/>
  <c r="F1750" i="33" s="1"/>
  <c r="E1749" i="33"/>
  <c r="F1749" i="33" s="1"/>
  <c r="E1748" i="33"/>
  <c r="F1748" i="33" s="1"/>
  <c r="E1747" i="33"/>
  <c r="F1747" i="33" s="1"/>
  <c r="E1746" i="33"/>
  <c r="F1746" i="33" s="1"/>
  <c r="E1745" i="33"/>
  <c r="F1745" i="33" s="1"/>
  <c r="E1744" i="33"/>
  <c r="F1744" i="33" s="1"/>
  <c r="E1743" i="33"/>
  <c r="F1743" i="33" s="1"/>
  <c r="E1742" i="33"/>
  <c r="F1742" i="33" s="1"/>
  <c r="E1741" i="33"/>
  <c r="F1741" i="33" s="1"/>
  <c r="E1740" i="33"/>
  <c r="F1740" i="33" s="1"/>
  <c r="E1739" i="33"/>
  <c r="F1739" i="33" s="1"/>
  <c r="E1738" i="33"/>
  <c r="F1738" i="33" s="1"/>
  <c r="E1737" i="33"/>
  <c r="F1737" i="33" s="1"/>
  <c r="E1736" i="33"/>
  <c r="F1736" i="33" s="1"/>
  <c r="E1735" i="33"/>
  <c r="F1735" i="33" s="1"/>
  <c r="E1734" i="33"/>
  <c r="F1734" i="33" s="1"/>
  <c r="E1733" i="33"/>
  <c r="F1733" i="33" s="1"/>
  <c r="E1732" i="33"/>
  <c r="F1732" i="33" s="1"/>
  <c r="E1731" i="33"/>
  <c r="F1731" i="33" s="1"/>
  <c r="E1730" i="33"/>
  <c r="F1730" i="33" s="1"/>
  <c r="E1729" i="33"/>
  <c r="F1729" i="33" s="1"/>
  <c r="E1728" i="33"/>
  <c r="F1728" i="33" s="1"/>
  <c r="E1727" i="33"/>
  <c r="F1727" i="33" s="1"/>
  <c r="E1726" i="33"/>
  <c r="F1726" i="33" s="1"/>
  <c r="E1725" i="33"/>
  <c r="F1725" i="33" s="1"/>
  <c r="E1724" i="33"/>
  <c r="F1724" i="33" s="1"/>
  <c r="E1723" i="33"/>
  <c r="F1723" i="33" s="1"/>
  <c r="E1722" i="33"/>
  <c r="F1722" i="33" s="1"/>
  <c r="E1721" i="33"/>
  <c r="F1721" i="33" s="1"/>
  <c r="E1720" i="33"/>
  <c r="F1720" i="33" s="1"/>
  <c r="E1719" i="33"/>
  <c r="F1719" i="33" s="1"/>
  <c r="E1718" i="33"/>
  <c r="F1718" i="33" s="1"/>
  <c r="E1717" i="33"/>
  <c r="F1717" i="33" s="1"/>
  <c r="E1716" i="33"/>
  <c r="F1716" i="33" s="1"/>
  <c r="E1715" i="33"/>
  <c r="F1715" i="33" s="1"/>
  <c r="E1714" i="33"/>
  <c r="F1714" i="33" s="1"/>
  <c r="E1713" i="33"/>
  <c r="F1713" i="33" s="1"/>
  <c r="E1712" i="33"/>
  <c r="F1712" i="33" s="1"/>
  <c r="E1711" i="33"/>
  <c r="F1711" i="33" s="1"/>
  <c r="E1710" i="33"/>
  <c r="F1710" i="33" s="1"/>
  <c r="E1709" i="33"/>
  <c r="F1709" i="33" s="1"/>
  <c r="E1708" i="33"/>
  <c r="F1708" i="33" s="1"/>
  <c r="E1707" i="33"/>
  <c r="F1707" i="33" s="1"/>
  <c r="E1706" i="33"/>
  <c r="F1706" i="33" s="1"/>
  <c r="E1705" i="33"/>
  <c r="F1705" i="33" s="1"/>
  <c r="E1704" i="33"/>
  <c r="F1704" i="33" s="1"/>
  <c r="E1703" i="33"/>
  <c r="F1703" i="33" s="1"/>
  <c r="E1702" i="33"/>
  <c r="F1702" i="33" s="1"/>
  <c r="E1701" i="33"/>
  <c r="F1701" i="33" s="1"/>
  <c r="E1700" i="33"/>
  <c r="F1700" i="33" s="1"/>
  <c r="E1699" i="33"/>
  <c r="F1699" i="33" s="1"/>
  <c r="E1698" i="33"/>
  <c r="F1698" i="33" s="1"/>
  <c r="E1697" i="33"/>
  <c r="F1697" i="33" s="1"/>
  <c r="E1696" i="33"/>
  <c r="F1696" i="33" s="1"/>
  <c r="E1695" i="33"/>
  <c r="F1695" i="33" s="1"/>
  <c r="E1694" i="33"/>
  <c r="F1694" i="33" s="1"/>
  <c r="E1693" i="33"/>
  <c r="F1693" i="33" s="1"/>
  <c r="E1692" i="33"/>
  <c r="F1692" i="33" s="1"/>
  <c r="E1691" i="33"/>
  <c r="F1691" i="33" s="1"/>
  <c r="E1690" i="33"/>
  <c r="F1690" i="33" s="1"/>
  <c r="E1689" i="33"/>
  <c r="F1689" i="33" s="1"/>
  <c r="E1688" i="33"/>
  <c r="F1688" i="33" s="1"/>
  <c r="E1687" i="33"/>
  <c r="F1687" i="33" s="1"/>
  <c r="E1686" i="33"/>
  <c r="F1686" i="33" s="1"/>
  <c r="E1685" i="33"/>
  <c r="F1685" i="33" s="1"/>
  <c r="E1684" i="33"/>
  <c r="F1684" i="33" s="1"/>
  <c r="E1683" i="33"/>
  <c r="F1683" i="33" s="1"/>
  <c r="E1682" i="33"/>
  <c r="F1682" i="33" s="1"/>
  <c r="E1681" i="33"/>
  <c r="F1681" i="33" s="1"/>
  <c r="E1680" i="33"/>
  <c r="F1680" i="33" s="1"/>
  <c r="E1679" i="33"/>
  <c r="F1679" i="33" s="1"/>
  <c r="E1678" i="33"/>
  <c r="F1678" i="33" s="1"/>
  <c r="E1677" i="33"/>
  <c r="F1677" i="33" s="1"/>
  <c r="E1676" i="33"/>
  <c r="F1676" i="33" s="1"/>
  <c r="E1675" i="33"/>
  <c r="F1675" i="33" s="1"/>
  <c r="E1674" i="33"/>
  <c r="F1674" i="33" s="1"/>
  <c r="E1673" i="33"/>
  <c r="F1673" i="33" s="1"/>
  <c r="E1672" i="33"/>
  <c r="F1672" i="33" s="1"/>
  <c r="E1671" i="33"/>
  <c r="F1671" i="33" s="1"/>
  <c r="E1670" i="33"/>
  <c r="F1670" i="33" s="1"/>
  <c r="E1669" i="33"/>
  <c r="F1669" i="33" s="1"/>
  <c r="E1668" i="33"/>
  <c r="F1668" i="33" s="1"/>
  <c r="E1667" i="33"/>
  <c r="F1667" i="33" s="1"/>
  <c r="E1666" i="33"/>
  <c r="F1666" i="33" s="1"/>
  <c r="E1665" i="33"/>
  <c r="F1665" i="33" s="1"/>
  <c r="E1664" i="33"/>
  <c r="F1664" i="33" s="1"/>
  <c r="E1663" i="33"/>
  <c r="F1663" i="33" s="1"/>
  <c r="E1662" i="33"/>
  <c r="F1662" i="33" s="1"/>
  <c r="E1661" i="33"/>
  <c r="F1661" i="33" s="1"/>
  <c r="E1660" i="33"/>
  <c r="F1660" i="33" s="1"/>
  <c r="E1659" i="33"/>
  <c r="F1659" i="33" s="1"/>
  <c r="E1658" i="33"/>
  <c r="F1658" i="33" s="1"/>
  <c r="E1657" i="33"/>
  <c r="F1657" i="33" s="1"/>
  <c r="E1656" i="33"/>
  <c r="F1656" i="33" s="1"/>
  <c r="E1655" i="33"/>
  <c r="F1655" i="33" s="1"/>
  <c r="E1654" i="33"/>
  <c r="F1654" i="33" s="1"/>
  <c r="E1653" i="33"/>
  <c r="F1653" i="33" s="1"/>
  <c r="E1652" i="33"/>
  <c r="F1652" i="33" s="1"/>
  <c r="E1651" i="33"/>
  <c r="F1651" i="33" s="1"/>
  <c r="E1650" i="33"/>
  <c r="F1650" i="33" s="1"/>
  <c r="E1649" i="33"/>
  <c r="F1649" i="33" s="1"/>
  <c r="E1648" i="33"/>
  <c r="F1648" i="33" s="1"/>
  <c r="E1647" i="33"/>
  <c r="F1647" i="33" s="1"/>
  <c r="E1646" i="33"/>
  <c r="F1646" i="33" s="1"/>
  <c r="E1645" i="33"/>
  <c r="F1645" i="33" s="1"/>
  <c r="E1644" i="33"/>
  <c r="F1644" i="33" s="1"/>
  <c r="E1643" i="33"/>
  <c r="F1643" i="33" s="1"/>
  <c r="E1642" i="33"/>
  <c r="F1642" i="33" s="1"/>
  <c r="E1641" i="33"/>
  <c r="F1641" i="33" s="1"/>
  <c r="E1640" i="33"/>
  <c r="F1640" i="33" s="1"/>
  <c r="E1639" i="33"/>
  <c r="F1639" i="33" s="1"/>
  <c r="E1638" i="33"/>
  <c r="F1638" i="33" s="1"/>
  <c r="E1637" i="33"/>
  <c r="F1637" i="33" s="1"/>
  <c r="E1636" i="33"/>
  <c r="F1636" i="33" s="1"/>
  <c r="E1635" i="33"/>
  <c r="F1635" i="33" s="1"/>
  <c r="E1634" i="33"/>
  <c r="F1634" i="33" s="1"/>
  <c r="E1633" i="33"/>
  <c r="F1633" i="33" s="1"/>
  <c r="E1632" i="33"/>
  <c r="F1632" i="33" s="1"/>
  <c r="E1631" i="33"/>
  <c r="F1631" i="33" s="1"/>
  <c r="E1630" i="33"/>
  <c r="F1630" i="33" s="1"/>
  <c r="E1629" i="33"/>
  <c r="F1629" i="33" s="1"/>
  <c r="E1628" i="33"/>
  <c r="F1628" i="33" s="1"/>
  <c r="E1627" i="33"/>
  <c r="F1627" i="33" s="1"/>
  <c r="E1626" i="33"/>
  <c r="F1626" i="33" s="1"/>
  <c r="E1625" i="33"/>
  <c r="F1625" i="33" s="1"/>
  <c r="E1624" i="33"/>
  <c r="F1624" i="33" s="1"/>
  <c r="E1623" i="33"/>
  <c r="F1623" i="33" s="1"/>
  <c r="E1622" i="33"/>
  <c r="F1622" i="33" s="1"/>
  <c r="E1621" i="33"/>
  <c r="F1621" i="33" s="1"/>
  <c r="E1620" i="33"/>
  <c r="F1620" i="33" s="1"/>
  <c r="E1619" i="33"/>
  <c r="F1619" i="33" s="1"/>
  <c r="E1618" i="33"/>
  <c r="F1618" i="33" s="1"/>
  <c r="E1617" i="33"/>
  <c r="F1617" i="33" s="1"/>
  <c r="E1616" i="33"/>
  <c r="F1616" i="33" s="1"/>
  <c r="E1615" i="33"/>
  <c r="F1615" i="33" s="1"/>
  <c r="E1614" i="33"/>
  <c r="F1614" i="33" s="1"/>
  <c r="E1613" i="33"/>
  <c r="F1613" i="33" s="1"/>
  <c r="E1612" i="33"/>
  <c r="F1612" i="33" s="1"/>
  <c r="E1611" i="33"/>
  <c r="F1611" i="33" s="1"/>
  <c r="E1610" i="33"/>
  <c r="F1610" i="33" s="1"/>
  <c r="E1609" i="33"/>
  <c r="F1609" i="33" s="1"/>
  <c r="E1608" i="33"/>
  <c r="F1608" i="33" s="1"/>
  <c r="E1607" i="33"/>
  <c r="F1607" i="33" s="1"/>
  <c r="E1606" i="33"/>
  <c r="F1606" i="33" s="1"/>
  <c r="E1605" i="33"/>
  <c r="F1605" i="33" s="1"/>
  <c r="E1604" i="33"/>
  <c r="F1604" i="33" s="1"/>
  <c r="E1603" i="33"/>
  <c r="F1603" i="33" s="1"/>
  <c r="E1602" i="33"/>
  <c r="F1602" i="33" s="1"/>
  <c r="E1601" i="33"/>
  <c r="F1601" i="33" s="1"/>
  <c r="E1600" i="33"/>
  <c r="F1600" i="33" s="1"/>
  <c r="E1599" i="33"/>
  <c r="F1599" i="33" s="1"/>
  <c r="E1598" i="33"/>
  <c r="F1598" i="33" s="1"/>
  <c r="E1597" i="33"/>
  <c r="F1597" i="33" s="1"/>
  <c r="E1596" i="33"/>
  <c r="F1596" i="33" s="1"/>
  <c r="E1595" i="33"/>
  <c r="F1595" i="33" s="1"/>
  <c r="E1594" i="33"/>
  <c r="F1594" i="33" s="1"/>
  <c r="E1593" i="33"/>
  <c r="F1593" i="33" s="1"/>
  <c r="E1592" i="33"/>
  <c r="F1592" i="33" s="1"/>
  <c r="E1591" i="33"/>
  <c r="F1591" i="33" s="1"/>
  <c r="E1590" i="33"/>
  <c r="F1590" i="33" s="1"/>
  <c r="E1589" i="33"/>
  <c r="F1589" i="33" s="1"/>
  <c r="E1588" i="33"/>
  <c r="F1588" i="33" s="1"/>
  <c r="E1587" i="33"/>
  <c r="F1587" i="33" s="1"/>
  <c r="E1586" i="33"/>
  <c r="F1586" i="33" s="1"/>
  <c r="E1585" i="33"/>
  <c r="F1585" i="33" s="1"/>
  <c r="E1584" i="33"/>
  <c r="F1584" i="33" s="1"/>
  <c r="E1583" i="33"/>
  <c r="F1583" i="33" s="1"/>
  <c r="E1582" i="33"/>
  <c r="F1582" i="33" s="1"/>
  <c r="E1581" i="33"/>
  <c r="F1581" i="33" s="1"/>
  <c r="E1580" i="33"/>
  <c r="F1580" i="33" s="1"/>
  <c r="E1579" i="33"/>
  <c r="F1579" i="33" s="1"/>
  <c r="E1578" i="33"/>
  <c r="F1578" i="33" s="1"/>
  <c r="E1577" i="33"/>
  <c r="F1577" i="33" s="1"/>
  <c r="E1576" i="33"/>
  <c r="F1576" i="33" s="1"/>
  <c r="E1575" i="33"/>
  <c r="F1575" i="33" s="1"/>
  <c r="E1574" i="33"/>
  <c r="F1574" i="33" s="1"/>
  <c r="E1573" i="33"/>
  <c r="F1573" i="33" s="1"/>
  <c r="E1572" i="33"/>
  <c r="F1572" i="33" s="1"/>
  <c r="E1571" i="33"/>
  <c r="F1571" i="33" s="1"/>
  <c r="E1570" i="33"/>
  <c r="F1570" i="33" s="1"/>
  <c r="E1569" i="33"/>
  <c r="F1569" i="33" s="1"/>
  <c r="E1568" i="33"/>
  <c r="F1568" i="33" s="1"/>
  <c r="E1567" i="33"/>
  <c r="F1567" i="33" s="1"/>
  <c r="E1566" i="33"/>
  <c r="F1566" i="33" s="1"/>
  <c r="E1565" i="33"/>
  <c r="F1565" i="33" s="1"/>
  <c r="E1564" i="33"/>
  <c r="F1564" i="33" s="1"/>
  <c r="E1563" i="33"/>
  <c r="F1563" i="33" s="1"/>
  <c r="E1562" i="33"/>
  <c r="F1562" i="33" s="1"/>
  <c r="E1561" i="33"/>
  <c r="F1561" i="33" s="1"/>
  <c r="E1560" i="33"/>
  <c r="F1560" i="33" s="1"/>
  <c r="E1559" i="33"/>
  <c r="F1559" i="33" s="1"/>
  <c r="E1558" i="33"/>
  <c r="F1558" i="33" s="1"/>
  <c r="E1557" i="33"/>
  <c r="F1557" i="33" s="1"/>
  <c r="E1556" i="33"/>
  <c r="F1556" i="33" s="1"/>
  <c r="E1555" i="33"/>
  <c r="F1555" i="33" s="1"/>
  <c r="E1554" i="33"/>
  <c r="F1554" i="33" s="1"/>
  <c r="E1553" i="33"/>
  <c r="F1553" i="33" s="1"/>
  <c r="E1552" i="33"/>
  <c r="F1552" i="33" s="1"/>
  <c r="E1551" i="33"/>
  <c r="F1551" i="33" s="1"/>
  <c r="E1550" i="33"/>
  <c r="F1550" i="33" s="1"/>
  <c r="E1549" i="33"/>
  <c r="F1549" i="33" s="1"/>
  <c r="E1548" i="33"/>
  <c r="F1548" i="33" s="1"/>
  <c r="E1547" i="33"/>
  <c r="F1547" i="33" s="1"/>
  <c r="E1546" i="33"/>
  <c r="F1546" i="33" s="1"/>
  <c r="E1545" i="33"/>
  <c r="F1545" i="33" s="1"/>
  <c r="E1544" i="33"/>
  <c r="F1544" i="33" s="1"/>
  <c r="E1543" i="33"/>
  <c r="F1543" i="33" s="1"/>
  <c r="E1542" i="33"/>
  <c r="F1542" i="33" s="1"/>
  <c r="E1541" i="33"/>
  <c r="F1541" i="33" s="1"/>
  <c r="E1540" i="33"/>
  <c r="F1540" i="33" s="1"/>
  <c r="E1539" i="33"/>
  <c r="F1539" i="33" s="1"/>
  <c r="E1538" i="33"/>
  <c r="F1538" i="33" s="1"/>
  <c r="E1537" i="33"/>
  <c r="F1537" i="33" s="1"/>
  <c r="E1536" i="33"/>
  <c r="F1536" i="33" s="1"/>
  <c r="E1535" i="33"/>
  <c r="F1535" i="33" s="1"/>
  <c r="E1534" i="33"/>
  <c r="F1534" i="33" s="1"/>
  <c r="E1533" i="33"/>
  <c r="F1533" i="33" s="1"/>
  <c r="E1532" i="33"/>
  <c r="F1532" i="33" s="1"/>
  <c r="E1531" i="33"/>
  <c r="F1531" i="33" s="1"/>
  <c r="E1530" i="33"/>
  <c r="F1530" i="33" s="1"/>
  <c r="E1529" i="33"/>
  <c r="F1529" i="33" s="1"/>
  <c r="E1528" i="33"/>
  <c r="F1528" i="33" s="1"/>
  <c r="E1527" i="33"/>
  <c r="F1527" i="33" s="1"/>
  <c r="E1526" i="33"/>
  <c r="F1526" i="33" s="1"/>
  <c r="E1525" i="33"/>
  <c r="F1525" i="33" s="1"/>
  <c r="E1524" i="33"/>
  <c r="F1524" i="33" s="1"/>
  <c r="E1523" i="33"/>
  <c r="F1523" i="33" s="1"/>
  <c r="E1522" i="33"/>
  <c r="F1522" i="33" s="1"/>
  <c r="E1521" i="33"/>
  <c r="F1521" i="33" s="1"/>
  <c r="E1520" i="33"/>
  <c r="F1520" i="33" s="1"/>
  <c r="E1519" i="33"/>
  <c r="F1519" i="33" s="1"/>
  <c r="E1518" i="33"/>
  <c r="F1518" i="33" s="1"/>
  <c r="E1517" i="33"/>
  <c r="F1517" i="33" s="1"/>
  <c r="E1516" i="33"/>
  <c r="F1516" i="33" s="1"/>
  <c r="E1515" i="33"/>
  <c r="F1515" i="33" s="1"/>
  <c r="E1514" i="33"/>
  <c r="F1514" i="33" s="1"/>
  <c r="E1513" i="33"/>
  <c r="F1513" i="33" s="1"/>
  <c r="E1512" i="33"/>
  <c r="F1512" i="33" s="1"/>
  <c r="E1511" i="33"/>
  <c r="F1511" i="33" s="1"/>
  <c r="E1510" i="33"/>
  <c r="F1510" i="33" s="1"/>
  <c r="E1509" i="33"/>
  <c r="F1509" i="33" s="1"/>
  <c r="E1508" i="33"/>
  <c r="F1508" i="33" s="1"/>
  <c r="E1507" i="33"/>
  <c r="F1507" i="33" s="1"/>
  <c r="E1506" i="33"/>
  <c r="F1506" i="33" s="1"/>
  <c r="E1505" i="33"/>
  <c r="F1505" i="33" s="1"/>
  <c r="E1504" i="33"/>
  <c r="F1504" i="33" s="1"/>
  <c r="E1503" i="33"/>
  <c r="F1503" i="33" s="1"/>
  <c r="E1502" i="33"/>
  <c r="F1502" i="33" s="1"/>
  <c r="E1501" i="33"/>
  <c r="F1501" i="33" s="1"/>
  <c r="E1500" i="33"/>
  <c r="F1500" i="33" s="1"/>
  <c r="E1499" i="33"/>
  <c r="F1499" i="33" s="1"/>
  <c r="E1498" i="33"/>
  <c r="F1498" i="33" s="1"/>
  <c r="E1497" i="33"/>
  <c r="F1497" i="33" s="1"/>
  <c r="E1496" i="33"/>
  <c r="F1496" i="33" s="1"/>
  <c r="E1495" i="33"/>
  <c r="F1495" i="33" s="1"/>
  <c r="E1494" i="33"/>
  <c r="F1494" i="33" s="1"/>
  <c r="E1493" i="33"/>
  <c r="F1493" i="33" s="1"/>
  <c r="E1492" i="33"/>
  <c r="F1492" i="33" s="1"/>
  <c r="E1491" i="33"/>
  <c r="F1491" i="33" s="1"/>
  <c r="E1490" i="33"/>
  <c r="F1490" i="33" s="1"/>
  <c r="E1489" i="33"/>
  <c r="F1489" i="33" s="1"/>
  <c r="E1488" i="33"/>
  <c r="F1488" i="33" s="1"/>
  <c r="E1487" i="33"/>
  <c r="F1487" i="33" s="1"/>
  <c r="E1486" i="33"/>
  <c r="F1486" i="33" s="1"/>
  <c r="E1485" i="33"/>
  <c r="F1485" i="33" s="1"/>
  <c r="E1484" i="33"/>
  <c r="F1484" i="33" s="1"/>
  <c r="E1483" i="33"/>
  <c r="F1483" i="33" s="1"/>
  <c r="E1482" i="33"/>
  <c r="F1482" i="33" s="1"/>
  <c r="E1481" i="33"/>
  <c r="F1481" i="33" s="1"/>
  <c r="E1480" i="33"/>
  <c r="F1480" i="33" s="1"/>
  <c r="E1479" i="33"/>
  <c r="F1479" i="33" s="1"/>
  <c r="E1478" i="33"/>
  <c r="F1478" i="33" s="1"/>
  <c r="E1477" i="33"/>
  <c r="F1477" i="33" s="1"/>
  <c r="E1476" i="33"/>
  <c r="F1476" i="33" s="1"/>
  <c r="E1475" i="33"/>
  <c r="F1475" i="33" s="1"/>
  <c r="E1474" i="33"/>
  <c r="F1474" i="33" s="1"/>
  <c r="E1473" i="33"/>
  <c r="F1473" i="33" s="1"/>
  <c r="E1472" i="33"/>
  <c r="F1472" i="33" s="1"/>
  <c r="E1471" i="33"/>
  <c r="F1471" i="33" s="1"/>
  <c r="E1470" i="33"/>
  <c r="F1470" i="33" s="1"/>
  <c r="E1469" i="33"/>
  <c r="F1469" i="33" s="1"/>
  <c r="E1468" i="33"/>
  <c r="F1468" i="33" s="1"/>
  <c r="E1467" i="33"/>
  <c r="F1467" i="33" s="1"/>
  <c r="E1466" i="33"/>
  <c r="F1466" i="33" s="1"/>
  <c r="E1465" i="33"/>
  <c r="F1465" i="33" s="1"/>
  <c r="E1464" i="33"/>
  <c r="F1464" i="33" s="1"/>
  <c r="E1463" i="33"/>
  <c r="F1463" i="33" s="1"/>
  <c r="E1462" i="33"/>
  <c r="F1462" i="33" s="1"/>
  <c r="E1461" i="33"/>
  <c r="F1461" i="33" s="1"/>
  <c r="E1460" i="33"/>
  <c r="F1460" i="33" s="1"/>
  <c r="E1459" i="33"/>
  <c r="F1459" i="33" s="1"/>
  <c r="E1458" i="33"/>
  <c r="F1458" i="33" s="1"/>
  <c r="E1457" i="33"/>
  <c r="F1457" i="33" s="1"/>
  <c r="E1456" i="33"/>
  <c r="F1456" i="33" s="1"/>
  <c r="E1455" i="33"/>
  <c r="F1455" i="33" s="1"/>
  <c r="E1454" i="33"/>
  <c r="F1454" i="33" s="1"/>
  <c r="E1453" i="33"/>
  <c r="F1453" i="33" s="1"/>
  <c r="E1452" i="33"/>
  <c r="F1452" i="33" s="1"/>
  <c r="E1451" i="33"/>
  <c r="F1451" i="33" s="1"/>
  <c r="E1450" i="33"/>
  <c r="F1450" i="33" s="1"/>
  <c r="E1449" i="33"/>
  <c r="F1449" i="33" s="1"/>
  <c r="E1448" i="33"/>
  <c r="F1448" i="33" s="1"/>
  <c r="E1447" i="33"/>
  <c r="F1447" i="33" s="1"/>
  <c r="E1446" i="33"/>
  <c r="F1446" i="33" s="1"/>
  <c r="E1445" i="33"/>
  <c r="F1445" i="33" s="1"/>
  <c r="E1444" i="33"/>
  <c r="F1444" i="33" s="1"/>
  <c r="E1443" i="33"/>
  <c r="F1443" i="33" s="1"/>
  <c r="E1442" i="33"/>
  <c r="F1442" i="33" s="1"/>
  <c r="E1441" i="33"/>
  <c r="F1441" i="33" s="1"/>
  <c r="E1440" i="33"/>
  <c r="F1440" i="33" s="1"/>
  <c r="E1439" i="33"/>
  <c r="F1439" i="33" s="1"/>
  <c r="E1438" i="33"/>
  <c r="F1438" i="33" s="1"/>
  <c r="E1437" i="33"/>
  <c r="F1437" i="33" s="1"/>
  <c r="E1436" i="33"/>
  <c r="F1436" i="33" s="1"/>
  <c r="E1435" i="33"/>
  <c r="F1435" i="33" s="1"/>
  <c r="E1434" i="33"/>
  <c r="F1434" i="33" s="1"/>
  <c r="E1433" i="33"/>
  <c r="F1433" i="33" s="1"/>
  <c r="E1432" i="33"/>
  <c r="F1432" i="33" s="1"/>
  <c r="E1431" i="33"/>
  <c r="F1431" i="33" s="1"/>
  <c r="E1430" i="33"/>
  <c r="F1430" i="33" s="1"/>
  <c r="E1429" i="33"/>
  <c r="F1429" i="33" s="1"/>
  <c r="E1428" i="33"/>
  <c r="F1428" i="33" s="1"/>
  <c r="E1427" i="33"/>
  <c r="F1427" i="33" s="1"/>
  <c r="E1426" i="33"/>
  <c r="F1426" i="33" s="1"/>
  <c r="E1425" i="33"/>
  <c r="F1425" i="33" s="1"/>
  <c r="E1424" i="33"/>
  <c r="F1424" i="33" s="1"/>
  <c r="E1423" i="33"/>
  <c r="F1423" i="33" s="1"/>
  <c r="E1422" i="33"/>
  <c r="F1422" i="33" s="1"/>
  <c r="E1421" i="33"/>
  <c r="F1421" i="33" s="1"/>
  <c r="E1420" i="33"/>
  <c r="F1420" i="33" s="1"/>
  <c r="E1419" i="33"/>
  <c r="F1419" i="33" s="1"/>
  <c r="E1418" i="33"/>
  <c r="F1418" i="33" s="1"/>
  <c r="E1417" i="33"/>
  <c r="F1417" i="33" s="1"/>
  <c r="E1416" i="33"/>
  <c r="F1416" i="33" s="1"/>
  <c r="E1415" i="33"/>
  <c r="F1415" i="33" s="1"/>
  <c r="E1414" i="33"/>
  <c r="F1414" i="33" s="1"/>
  <c r="E1413" i="33"/>
  <c r="F1413" i="33" s="1"/>
  <c r="E1412" i="33"/>
  <c r="F1412" i="33" s="1"/>
  <c r="E1411" i="33"/>
  <c r="F1411" i="33" s="1"/>
  <c r="E1410" i="33"/>
  <c r="F1410" i="33" s="1"/>
  <c r="E1409" i="33"/>
  <c r="F1409" i="33" s="1"/>
  <c r="E1408" i="33"/>
  <c r="F1408" i="33" s="1"/>
  <c r="E1407" i="33"/>
  <c r="F1407" i="33" s="1"/>
  <c r="E1406" i="33"/>
  <c r="F1406" i="33" s="1"/>
  <c r="E1405" i="33"/>
  <c r="F1405" i="33" s="1"/>
  <c r="E1404" i="33"/>
  <c r="F1404" i="33" s="1"/>
  <c r="E1403" i="33"/>
  <c r="F1403" i="33" s="1"/>
  <c r="E1402" i="33"/>
  <c r="F1402" i="33" s="1"/>
  <c r="E1401" i="33"/>
  <c r="F1401" i="33" s="1"/>
  <c r="E1400" i="33"/>
  <c r="F1400" i="33" s="1"/>
  <c r="E1399" i="33"/>
  <c r="F1399" i="33" s="1"/>
  <c r="E1398" i="33"/>
  <c r="F1398" i="33" s="1"/>
  <c r="E1397" i="33"/>
  <c r="F1397" i="33" s="1"/>
  <c r="E1396" i="33"/>
  <c r="F1396" i="33" s="1"/>
  <c r="E1395" i="33"/>
  <c r="F1395" i="33" s="1"/>
  <c r="E1394" i="33"/>
  <c r="F1394" i="33" s="1"/>
  <c r="E1393" i="33"/>
  <c r="F1393" i="33" s="1"/>
  <c r="E1392" i="33"/>
  <c r="F1392" i="33" s="1"/>
  <c r="E1391" i="33"/>
  <c r="F1391" i="33" s="1"/>
  <c r="E1390" i="33"/>
  <c r="F1390" i="33" s="1"/>
  <c r="E1389" i="33"/>
  <c r="F1389" i="33" s="1"/>
  <c r="E1388" i="33"/>
  <c r="F1388" i="33" s="1"/>
  <c r="E1387" i="33"/>
  <c r="F1387" i="33" s="1"/>
  <c r="E1386" i="33"/>
  <c r="F1386" i="33" s="1"/>
  <c r="E1385" i="33"/>
  <c r="F1385" i="33" s="1"/>
  <c r="E1384" i="33"/>
  <c r="F1384" i="33" s="1"/>
  <c r="E1383" i="33"/>
  <c r="F1383" i="33" s="1"/>
  <c r="E1382" i="33"/>
  <c r="F1382" i="33" s="1"/>
  <c r="E1381" i="33"/>
  <c r="F1381" i="33" s="1"/>
  <c r="E1380" i="33"/>
  <c r="F1380" i="33" s="1"/>
  <c r="E1379" i="33"/>
  <c r="F1379" i="33" s="1"/>
  <c r="E1378" i="33"/>
  <c r="F1378" i="33" s="1"/>
  <c r="E1377" i="33"/>
  <c r="F1377" i="33" s="1"/>
  <c r="E1376" i="33"/>
  <c r="F1376" i="33" s="1"/>
  <c r="E1375" i="33"/>
  <c r="F1375" i="33" s="1"/>
  <c r="E1374" i="33"/>
  <c r="F1374" i="33" s="1"/>
  <c r="E1373" i="33"/>
  <c r="F1373" i="33" s="1"/>
  <c r="E1372" i="33"/>
  <c r="F1372" i="33" s="1"/>
  <c r="E1371" i="33"/>
  <c r="F1371" i="33" s="1"/>
  <c r="E1370" i="33"/>
  <c r="F1370" i="33" s="1"/>
  <c r="E1369" i="33"/>
  <c r="F1369" i="33" s="1"/>
  <c r="E1368" i="33"/>
  <c r="F1368" i="33" s="1"/>
  <c r="E1367" i="33"/>
  <c r="F1367" i="33" s="1"/>
  <c r="E1366" i="33"/>
  <c r="F1366" i="33" s="1"/>
  <c r="E1365" i="33"/>
  <c r="F1365" i="33" s="1"/>
  <c r="E1364" i="33"/>
  <c r="F1364" i="33" s="1"/>
  <c r="E1363" i="33"/>
  <c r="F1363" i="33" s="1"/>
  <c r="E1362" i="33"/>
  <c r="F1362" i="33" s="1"/>
  <c r="E1361" i="33"/>
  <c r="F1361" i="33" s="1"/>
  <c r="E1360" i="33"/>
  <c r="F1360" i="33" s="1"/>
  <c r="E1359" i="33"/>
  <c r="F1359" i="33" s="1"/>
  <c r="E1358" i="33"/>
  <c r="F1358" i="33" s="1"/>
  <c r="E1357" i="33"/>
  <c r="F1357" i="33" s="1"/>
  <c r="E1356" i="33"/>
  <c r="F1356" i="33" s="1"/>
  <c r="E1355" i="33"/>
  <c r="F1355" i="33" s="1"/>
  <c r="E1354" i="33"/>
  <c r="F1354" i="33" s="1"/>
  <c r="E1353" i="33"/>
  <c r="F1353" i="33" s="1"/>
  <c r="E1352" i="33"/>
  <c r="F1352" i="33" s="1"/>
  <c r="E1351" i="33"/>
  <c r="F1351" i="33" s="1"/>
  <c r="E1350" i="33"/>
  <c r="F1350" i="33" s="1"/>
  <c r="E1349" i="33"/>
  <c r="F1349" i="33" s="1"/>
  <c r="E1348" i="33"/>
  <c r="F1348" i="33" s="1"/>
  <c r="E1347" i="33"/>
  <c r="F1347" i="33" s="1"/>
  <c r="E1346" i="33"/>
  <c r="F1346" i="33" s="1"/>
  <c r="E1345" i="33"/>
  <c r="F1345" i="33" s="1"/>
  <c r="E1344" i="33"/>
  <c r="F1344" i="33" s="1"/>
  <c r="E1343" i="33"/>
  <c r="F1343" i="33" s="1"/>
  <c r="E1342" i="33"/>
  <c r="F1342" i="33" s="1"/>
  <c r="E1341" i="33"/>
  <c r="F1341" i="33" s="1"/>
  <c r="E1340" i="33"/>
  <c r="F1340" i="33" s="1"/>
  <c r="E1339" i="33"/>
  <c r="F1339" i="33" s="1"/>
  <c r="E1338" i="33"/>
  <c r="F1338" i="33" s="1"/>
  <c r="E1337" i="33"/>
  <c r="F1337" i="33" s="1"/>
  <c r="E1336" i="33"/>
  <c r="F1336" i="33" s="1"/>
  <c r="E1335" i="33"/>
  <c r="F1335" i="33" s="1"/>
  <c r="E1334" i="33"/>
  <c r="F1334" i="33" s="1"/>
  <c r="E1333" i="33"/>
  <c r="F1333" i="33" s="1"/>
  <c r="E1332" i="33"/>
  <c r="F1332" i="33" s="1"/>
  <c r="E1331" i="33"/>
  <c r="F1331" i="33" s="1"/>
  <c r="E1330" i="33"/>
  <c r="F1330" i="33" s="1"/>
  <c r="E1329" i="33"/>
  <c r="F1329" i="33" s="1"/>
  <c r="E1328" i="33"/>
  <c r="F1328" i="33" s="1"/>
  <c r="E1327" i="33"/>
  <c r="F1327" i="33" s="1"/>
  <c r="E1326" i="33"/>
  <c r="F1326" i="33" s="1"/>
  <c r="E1325" i="33"/>
  <c r="F1325" i="33" s="1"/>
  <c r="E1324" i="33"/>
  <c r="F1324" i="33" s="1"/>
  <c r="E1323" i="33"/>
  <c r="F1323" i="33" s="1"/>
  <c r="E1322" i="33"/>
  <c r="F1322" i="33" s="1"/>
  <c r="E1321" i="33"/>
  <c r="F1321" i="33" s="1"/>
  <c r="E1320" i="33"/>
  <c r="F1320" i="33" s="1"/>
  <c r="E1319" i="33"/>
  <c r="F1319" i="33" s="1"/>
  <c r="E1318" i="33"/>
  <c r="F1318" i="33" s="1"/>
  <c r="E1317" i="33"/>
  <c r="F1317" i="33" s="1"/>
  <c r="E1316" i="33"/>
  <c r="F1316" i="33" s="1"/>
  <c r="E1315" i="33"/>
  <c r="F1315" i="33" s="1"/>
  <c r="E1314" i="33"/>
  <c r="F1314" i="33" s="1"/>
  <c r="E1313" i="33"/>
  <c r="F1313" i="33" s="1"/>
  <c r="E1312" i="33"/>
  <c r="F1312" i="33" s="1"/>
  <c r="E1311" i="33"/>
  <c r="F1311" i="33" s="1"/>
  <c r="E1310" i="33"/>
  <c r="F1310" i="33" s="1"/>
  <c r="E1309" i="33"/>
  <c r="F1309" i="33" s="1"/>
  <c r="E1308" i="33"/>
  <c r="F1308" i="33" s="1"/>
  <c r="E1307" i="33"/>
  <c r="F1307" i="33" s="1"/>
  <c r="E1306" i="33"/>
  <c r="F1306" i="33" s="1"/>
  <c r="E1305" i="33"/>
  <c r="F1305" i="33" s="1"/>
  <c r="E1304" i="33"/>
  <c r="F1304" i="33" s="1"/>
  <c r="E1303" i="33"/>
  <c r="F1303" i="33" s="1"/>
  <c r="E1302" i="33"/>
  <c r="F1302" i="33" s="1"/>
  <c r="E1301" i="33"/>
  <c r="F1301" i="33" s="1"/>
  <c r="E1300" i="33"/>
  <c r="F1300" i="33" s="1"/>
  <c r="E1299" i="33"/>
  <c r="F1299" i="33" s="1"/>
  <c r="E1298" i="33"/>
  <c r="F1298" i="33" s="1"/>
  <c r="E1297" i="33"/>
  <c r="F1297" i="33" s="1"/>
  <c r="E1296" i="33"/>
  <c r="F1296" i="33" s="1"/>
  <c r="E1295" i="33"/>
  <c r="F1295" i="33" s="1"/>
  <c r="E1294" i="33"/>
  <c r="F1294" i="33" s="1"/>
  <c r="E1293" i="33"/>
  <c r="F1293" i="33" s="1"/>
  <c r="E1292" i="33"/>
  <c r="F1292" i="33" s="1"/>
  <c r="E1291" i="33"/>
  <c r="F1291" i="33" s="1"/>
  <c r="E1290" i="33"/>
  <c r="F1290" i="33" s="1"/>
  <c r="E1289" i="33"/>
  <c r="F1289" i="33" s="1"/>
  <c r="E1288" i="33"/>
  <c r="F1288" i="33" s="1"/>
  <c r="E1287" i="33"/>
  <c r="F1287" i="33" s="1"/>
  <c r="E1286" i="33"/>
  <c r="F1286" i="33" s="1"/>
  <c r="E1285" i="33"/>
  <c r="F1285" i="33" s="1"/>
  <c r="E1284" i="33"/>
  <c r="F1284" i="33" s="1"/>
  <c r="E1283" i="33"/>
  <c r="F1283" i="33" s="1"/>
  <c r="E1282" i="33"/>
  <c r="F1282" i="33" s="1"/>
  <c r="E1281" i="33"/>
  <c r="F1281" i="33" s="1"/>
  <c r="E1280" i="33"/>
  <c r="F1280" i="33" s="1"/>
  <c r="E1279" i="33"/>
  <c r="F1279" i="33" s="1"/>
  <c r="E1278" i="33"/>
  <c r="F1278" i="33" s="1"/>
  <c r="E1277" i="33"/>
  <c r="F1277" i="33" s="1"/>
  <c r="E1276" i="33"/>
  <c r="F1276" i="33" s="1"/>
  <c r="E1275" i="33"/>
  <c r="F1275" i="33" s="1"/>
  <c r="E1274" i="33"/>
  <c r="F1274" i="33" s="1"/>
  <c r="E1273" i="33"/>
  <c r="F1273" i="33" s="1"/>
  <c r="E1272" i="33"/>
  <c r="F1272" i="33" s="1"/>
  <c r="E1271" i="33"/>
  <c r="F1271" i="33" s="1"/>
  <c r="E1270" i="33"/>
  <c r="F1270" i="33" s="1"/>
  <c r="E1269" i="33"/>
  <c r="F1269" i="33" s="1"/>
  <c r="E1268" i="33"/>
  <c r="F1268" i="33" s="1"/>
  <c r="E1267" i="33"/>
  <c r="F1267" i="33" s="1"/>
  <c r="E1266" i="33"/>
  <c r="F1266" i="33" s="1"/>
  <c r="E1265" i="33"/>
  <c r="F1265" i="33" s="1"/>
  <c r="E1264" i="33"/>
  <c r="F1264" i="33" s="1"/>
  <c r="E1263" i="33"/>
  <c r="F1263" i="33" s="1"/>
  <c r="E1262" i="33"/>
  <c r="F1262" i="33" s="1"/>
  <c r="E1261" i="33"/>
  <c r="F1261" i="33" s="1"/>
  <c r="E1260" i="33"/>
  <c r="F1260" i="33" s="1"/>
  <c r="E1259" i="33"/>
  <c r="F1259" i="33" s="1"/>
  <c r="E1258" i="33"/>
  <c r="F1258" i="33" s="1"/>
  <c r="E1257" i="33"/>
  <c r="F1257" i="33" s="1"/>
  <c r="E1256" i="33"/>
  <c r="F1256" i="33" s="1"/>
  <c r="E1255" i="33"/>
  <c r="F1255" i="33" s="1"/>
  <c r="E1254" i="33"/>
  <c r="F1254" i="33" s="1"/>
  <c r="E1253" i="33"/>
  <c r="F1253" i="33" s="1"/>
  <c r="E1252" i="33"/>
  <c r="F1252" i="33" s="1"/>
  <c r="E1251" i="33"/>
  <c r="F1251" i="33" s="1"/>
  <c r="E1250" i="33"/>
  <c r="F1250" i="33" s="1"/>
  <c r="E1249" i="33"/>
  <c r="F1249" i="33" s="1"/>
  <c r="E1248" i="33"/>
  <c r="F1248" i="33" s="1"/>
  <c r="E1247" i="33"/>
  <c r="F1247" i="33" s="1"/>
  <c r="E1246" i="33"/>
  <c r="F1246" i="33" s="1"/>
  <c r="E1245" i="33"/>
  <c r="F1245" i="33" s="1"/>
  <c r="E1244" i="33"/>
  <c r="F1244" i="33" s="1"/>
  <c r="E1243" i="33"/>
  <c r="F1243" i="33" s="1"/>
  <c r="E1242" i="33"/>
  <c r="F1242" i="33" s="1"/>
  <c r="E1241" i="33"/>
  <c r="F1241" i="33" s="1"/>
  <c r="E1240" i="33"/>
  <c r="F1240" i="33" s="1"/>
  <c r="E1239" i="33"/>
  <c r="F1239" i="33" s="1"/>
  <c r="E1238" i="33"/>
  <c r="F1238" i="33" s="1"/>
  <c r="E1237" i="33"/>
  <c r="F1237" i="33" s="1"/>
  <c r="E1236" i="33"/>
  <c r="F1236" i="33" s="1"/>
  <c r="E1235" i="33"/>
  <c r="F1235" i="33" s="1"/>
  <c r="E1234" i="33"/>
  <c r="F1234" i="33" s="1"/>
  <c r="E1233" i="33"/>
  <c r="F1233" i="33" s="1"/>
  <c r="E1232" i="33"/>
  <c r="F1232" i="33" s="1"/>
  <c r="E1231" i="33"/>
  <c r="F1231" i="33" s="1"/>
  <c r="E1230" i="33"/>
  <c r="F1230" i="33" s="1"/>
  <c r="E1229" i="33"/>
  <c r="F1229" i="33" s="1"/>
  <c r="E1228" i="33"/>
  <c r="F1228" i="33" s="1"/>
  <c r="E1227" i="33"/>
  <c r="F1227" i="33" s="1"/>
  <c r="E1226" i="33"/>
  <c r="F1226" i="33" s="1"/>
  <c r="E1225" i="33"/>
  <c r="F1225" i="33" s="1"/>
  <c r="E1224" i="33"/>
  <c r="F1224" i="33" s="1"/>
  <c r="E1223" i="33"/>
  <c r="F1223" i="33" s="1"/>
  <c r="E1222" i="33"/>
  <c r="F1222" i="33" s="1"/>
  <c r="E1221" i="33"/>
  <c r="F1221" i="33" s="1"/>
  <c r="E1220" i="33"/>
  <c r="F1220" i="33" s="1"/>
  <c r="E1219" i="33"/>
  <c r="F1219" i="33" s="1"/>
  <c r="E1218" i="33"/>
  <c r="F1218" i="33" s="1"/>
  <c r="E1217" i="33"/>
  <c r="F1217" i="33" s="1"/>
  <c r="E1216" i="33"/>
  <c r="F1216" i="33" s="1"/>
  <c r="E1215" i="33"/>
  <c r="F1215" i="33" s="1"/>
  <c r="E1214" i="33"/>
  <c r="F1214" i="33" s="1"/>
  <c r="E1213" i="33"/>
  <c r="F1213" i="33" s="1"/>
  <c r="E1212" i="33"/>
  <c r="F1212" i="33" s="1"/>
  <c r="E1211" i="33"/>
  <c r="F1211" i="33" s="1"/>
  <c r="E1210" i="33"/>
  <c r="F1210" i="33" s="1"/>
  <c r="E1209" i="33"/>
  <c r="F1209" i="33" s="1"/>
  <c r="E1208" i="33"/>
  <c r="F1208" i="33" s="1"/>
  <c r="E1207" i="33"/>
  <c r="F1207" i="33" s="1"/>
  <c r="E1206" i="33"/>
  <c r="F1206" i="33" s="1"/>
  <c r="E1205" i="33"/>
  <c r="F1205" i="33" s="1"/>
  <c r="E1204" i="33"/>
  <c r="F1204" i="33" s="1"/>
  <c r="E1203" i="33"/>
  <c r="F1203" i="33" s="1"/>
  <c r="E1202" i="33"/>
  <c r="F1202" i="33" s="1"/>
  <c r="E1201" i="33"/>
  <c r="F1201" i="33" s="1"/>
  <c r="E1200" i="33"/>
  <c r="F1200" i="33" s="1"/>
  <c r="E1199" i="33"/>
  <c r="F1199" i="33" s="1"/>
  <c r="E1198" i="33"/>
  <c r="F1198" i="33" s="1"/>
  <c r="E1197" i="33"/>
  <c r="F1197" i="33" s="1"/>
  <c r="E1196" i="33"/>
  <c r="F1196" i="33" s="1"/>
  <c r="E1195" i="33"/>
  <c r="F1195" i="33" s="1"/>
  <c r="E1194" i="33"/>
  <c r="F1194" i="33" s="1"/>
  <c r="E1193" i="33"/>
  <c r="F1193" i="33" s="1"/>
  <c r="E1192" i="33"/>
  <c r="F1192" i="33" s="1"/>
  <c r="E1191" i="33"/>
  <c r="F1191" i="33" s="1"/>
  <c r="E1190" i="33"/>
  <c r="F1190" i="33" s="1"/>
  <c r="E1189" i="33"/>
  <c r="F1189" i="33" s="1"/>
  <c r="E1188" i="33"/>
  <c r="F1188" i="33" s="1"/>
  <c r="E1187" i="33"/>
  <c r="F1187" i="33" s="1"/>
  <c r="E1186" i="33"/>
  <c r="F1186" i="33" s="1"/>
  <c r="E1185" i="33"/>
  <c r="F1185" i="33" s="1"/>
  <c r="E1184" i="33"/>
  <c r="F1184" i="33" s="1"/>
  <c r="E1183" i="33"/>
  <c r="F1183" i="33" s="1"/>
  <c r="E1182" i="33"/>
  <c r="F1182" i="33" s="1"/>
  <c r="E1181" i="33"/>
  <c r="F1181" i="33" s="1"/>
  <c r="E1180" i="33"/>
  <c r="F1180" i="33" s="1"/>
  <c r="E1179" i="33"/>
  <c r="F1179" i="33" s="1"/>
  <c r="E1178" i="33"/>
  <c r="F1178" i="33" s="1"/>
  <c r="E1177" i="33"/>
  <c r="F1177" i="33" s="1"/>
  <c r="E1176" i="33"/>
  <c r="F1176" i="33" s="1"/>
  <c r="E1175" i="33"/>
  <c r="F1175" i="33" s="1"/>
  <c r="E1174" i="33"/>
  <c r="F1174" i="33" s="1"/>
  <c r="E1173" i="33"/>
  <c r="F1173" i="33" s="1"/>
  <c r="E1172" i="33"/>
  <c r="F1172" i="33" s="1"/>
  <c r="E1171" i="33"/>
  <c r="F1171" i="33" s="1"/>
  <c r="E1170" i="33"/>
  <c r="F1170" i="33" s="1"/>
  <c r="E1169" i="33"/>
  <c r="F1169" i="33" s="1"/>
  <c r="E1168" i="33"/>
  <c r="F1168" i="33" s="1"/>
  <c r="E1167" i="33"/>
  <c r="F1167" i="33" s="1"/>
  <c r="E1166" i="33"/>
  <c r="F1166" i="33" s="1"/>
  <c r="E1165" i="33"/>
  <c r="F1165" i="33" s="1"/>
  <c r="E1164" i="33"/>
  <c r="F1164" i="33" s="1"/>
  <c r="E1163" i="33"/>
  <c r="F1163" i="33" s="1"/>
  <c r="E1162" i="33"/>
  <c r="F1162" i="33" s="1"/>
  <c r="E1161" i="33"/>
  <c r="F1161" i="33" s="1"/>
  <c r="E1160" i="33"/>
  <c r="F1160" i="33" s="1"/>
  <c r="E1159" i="33"/>
  <c r="F1159" i="33" s="1"/>
  <c r="E1158" i="33"/>
  <c r="F1158" i="33" s="1"/>
  <c r="E1157" i="33"/>
  <c r="F1157" i="33" s="1"/>
  <c r="E1156" i="33"/>
  <c r="F1156" i="33" s="1"/>
  <c r="E1155" i="33"/>
  <c r="F1155" i="33" s="1"/>
  <c r="E1154" i="33"/>
  <c r="F1154" i="33" s="1"/>
  <c r="E1153" i="33"/>
  <c r="F1153" i="33" s="1"/>
  <c r="E1152" i="33"/>
  <c r="F1152" i="33" s="1"/>
  <c r="E1151" i="33"/>
  <c r="F1151" i="33" s="1"/>
  <c r="E1150" i="33"/>
  <c r="F1150" i="33" s="1"/>
  <c r="E1149" i="33"/>
  <c r="F1149" i="33" s="1"/>
  <c r="E1148" i="33"/>
  <c r="F1148" i="33" s="1"/>
  <c r="E1147" i="33"/>
  <c r="F1147" i="33" s="1"/>
  <c r="E1146" i="33"/>
  <c r="F1146" i="33" s="1"/>
  <c r="E1145" i="33"/>
  <c r="F1145" i="33" s="1"/>
  <c r="E1144" i="33"/>
  <c r="F1144" i="33" s="1"/>
  <c r="E1143" i="33"/>
  <c r="F1143" i="33" s="1"/>
  <c r="E1142" i="33"/>
  <c r="F1142" i="33" s="1"/>
  <c r="E1141" i="33"/>
  <c r="F1141" i="33" s="1"/>
  <c r="E1140" i="33"/>
  <c r="F1140" i="33" s="1"/>
  <c r="E1139" i="33"/>
  <c r="F1139" i="33" s="1"/>
  <c r="E1138" i="33"/>
  <c r="F1138" i="33" s="1"/>
  <c r="E1137" i="33"/>
  <c r="F1137" i="33" s="1"/>
  <c r="E1136" i="33"/>
  <c r="F1136" i="33" s="1"/>
  <c r="E1135" i="33"/>
  <c r="F1135" i="33" s="1"/>
  <c r="E1134" i="33"/>
  <c r="F1134" i="33" s="1"/>
  <c r="E1133" i="33"/>
  <c r="F1133" i="33" s="1"/>
  <c r="E1132" i="33"/>
  <c r="F1132" i="33" s="1"/>
  <c r="E1131" i="33"/>
  <c r="F1131" i="33" s="1"/>
  <c r="E1130" i="33"/>
  <c r="F1130" i="33" s="1"/>
  <c r="E1129" i="33"/>
  <c r="F1129" i="33" s="1"/>
  <c r="E1128" i="33"/>
  <c r="F1128" i="33" s="1"/>
  <c r="E1127" i="33"/>
  <c r="F1127" i="33" s="1"/>
  <c r="E1126" i="33"/>
  <c r="F1126" i="33" s="1"/>
  <c r="E1125" i="33"/>
  <c r="F1125" i="33" s="1"/>
  <c r="E1124" i="33"/>
  <c r="F1124" i="33" s="1"/>
  <c r="E1123" i="33"/>
  <c r="F1123" i="33" s="1"/>
  <c r="E1122" i="33"/>
  <c r="F1122" i="33" s="1"/>
  <c r="E1121" i="33"/>
  <c r="F1121" i="33" s="1"/>
  <c r="E1120" i="33"/>
  <c r="F1120" i="33" s="1"/>
  <c r="E1119" i="33"/>
  <c r="F1119" i="33" s="1"/>
  <c r="E1118" i="33"/>
  <c r="F1118" i="33" s="1"/>
  <c r="E1117" i="33"/>
  <c r="F1117" i="33" s="1"/>
  <c r="E1116" i="33"/>
  <c r="F1116" i="33" s="1"/>
  <c r="E1115" i="33"/>
  <c r="F1115" i="33" s="1"/>
  <c r="E1114" i="33"/>
  <c r="F1114" i="33" s="1"/>
  <c r="E1113" i="33"/>
  <c r="F1113" i="33" s="1"/>
  <c r="E1112" i="33"/>
  <c r="F1112" i="33" s="1"/>
  <c r="E1111" i="33"/>
  <c r="F1111" i="33" s="1"/>
  <c r="E1110" i="33"/>
  <c r="F1110" i="33" s="1"/>
  <c r="E1109" i="33"/>
  <c r="F1109" i="33" s="1"/>
  <c r="E1108" i="33"/>
  <c r="F1108" i="33" s="1"/>
  <c r="E1107" i="33"/>
  <c r="F1107" i="33" s="1"/>
  <c r="E1106" i="33"/>
  <c r="F1106" i="33" s="1"/>
  <c r="E1105" i="33"/>
  <c r="F1105" i="33" s="1"/>
  <c r="E1104" i="33"/>
  <c r="F1104" i="33" s="1"/>
  <c r="E1103" i="33"/>
  <c r="F1103" i="33" s="1"/>
  <c r="E1102" i="33"/>
  <c r="F1102" i="33" s="1"/>
  <c r="E1101" i="33"/>
  <c r="F1101" i="33" s="1"/>
  <c r="E1100" i="33"/>
  <c r="F1100" i="33" s="1"/>
  <c r="E1099" i="33"/>
  <c r="F1099" i="33" s="1"/>
  <c r="E1098" i="33"/>
  <c r="F1098" i="33" s="1"/>
  <c r="E1097" i="33"/>
  <c r="F1097" i="33" s="1"/>
  <c r="E1096" i="33"/>
  <c r="F1096" i="33" s="1"/>
  <c r="E1095" i="33"/>
  <c r="F1095" i="33" s="1"/>
  <c r="E1094" i="33"/>
  <c r="F1094" i="33" s="1"/>
  <c r="E1093" i="33"/>
  <c r="F1093" i="33" s="1"/>
  <c r="E1092" i="33"/>
  <c r="F1092" i="33" s="1"/>
  <c r="E1091" i="33"/>
  <c r="F1091" i="33" s="1"/>
  <c r="E1090" i="33"/>
  <c r="F1090" i="33" s="1"/>
  <c r="E1089" i="33"/>
  <c r="F1089" i="33" s="1"/>
  <c r="E1088" i="33"/>
  <c r="F1088" i="33" s="1"/>
  <c r="E1087" i="33"/>
  <c r="F1087" i="33" s="1"/>
  <c r="E1086" i="33"/>
  <c r="F1086" i="33" s="1"/>
  <c r="E1085" i="33"/>
  <c r="F1085" i="33" s="1"/>
  <c r="E1084" i="33"/>
  <c r="F1084" i="33" s="1"/>
  <c r="E1083" i="33"/>
  <c r="F1083" i="33" s="1"/>
  <c r="E1082" i="33"/>
  <c r="F1082" i="33" s="1"/>
  <c r="E1081" i="33"/>
  <c r="F1081" i="33" s="1"/>
  <c r="E1080" i="33"/>
  <c r="F1080" i="33" s="1"/>
  <c r="E1079" i="33"/>
  <c r="F1079" i="33" s="1"/>
  <c r="E1078" i="33"/>
  <c r="F1078" i="33" s="1"/>
  <c r="E1077" i="33"/>
  <c r="F1077" i="33" s="1"/>
  <c r="E1076" i="33"/>
  <c r="F1076" i="33" s="1"/>
  <c r="E1075" i="33"/>
  <c r="F1075" i="33" s="1"/>
  <c r="E1074" i="33"/>
  <c r="F1074" i="33" s="1"/>
  <c r="E1073" i="33"/>
  <c r="F1073" i="33" s="1"/>
  <c r="E1072" i="33"/>
  <c r="F1072" i="33" s="1"/>
  <c r="E1071" i="33"/>
  <c r="F1071" i="33" s="1"/>
  <c r="E1070" i="33"/>
  <c r="F1070" i="33" s="1"/>
  <c r="E1069" i="33"/>
  <c r="F1069" i="33" s="1"/>
  <c r="E1068" i="33"/>
  <c r="F1068" i="33" s="1"/>
  <c r="E1067" i="33"/>
  <c r="F1067" i="33" s="1"/>
  <c r="E1066" i="33"/>
  <c r="F1066" i="33" s="1"/>
  <c r="E1065" i="33"/>
  <c r="F1065" i="33" s="1"/>
  <c r="E1064" i="33"/>
  <c r="F1064" i="33" s="1"/>
  <c r="E1063" i="33"/>
  <c r="F1063" i="33" s="1"/>
  <c r="E1062" i="33"/>
  <c r="F1062" i="33" s="1"/>
  <c r="E1061" i="33"/>
  <c r="F1061" i="33" s="1"/>
  <c r="E1060" i="33"/>
  <c r="F1060" i="33" s="1"/>
  <c r="E1059" i="33"/>
  <c r="F1059" i="33" s="1"/>
  <c r="E1058" i="33"/>
  <c r="F1058" i="33" s="1"/>
  <c r="E1057" i="33"/>
  <c r="F1057" i="33" s="1"/>
  <c r="E1056" i="33"/>
  <c r="F1056" i="33" s="1"/>
  <c r="E1055" i="33"/>
  <c r="F1055" i="33" s="1"/>
  <c r="E1054" i="33"/>
  <c r="F1054" i="33" s="1"/>
  <c r="E1053" i="33"/>
  <c r="F1053" i="33" s="1"/>
  <c r="E1052" i="33"/>
  <c r="F1052" i="33" s="1"/>
  <c r="E1051" i="33"/>
  <c r="F1051" i="33" s="1"/>
  <c r="E1050" i="33"/>
  <c r="F1050" i="33" s="1"/>
  <c r="E1049" i="33"/>
  <c r="F1049" i="33" s="1"/>
  <c r="E1048" i="33"/>
  <c r="F1048" i="33" s="1"/>
  <c r="E1047" i="33"/>
  <c r="F1047" i="33" s="1"/>
  <c r="E1046" i="33"/>
  <c r="F1046" i="33" s="1"/>
  <c r="E1045" i="33"/>
  <c r="F1045" i="33" s="1"/>
  <c r="E1044" i="33"/>
  <c r="F1044" i="33" s="1"/>
  <c r="E1043" i="33"/>
  <c r="F1043" i="33" s="1"/>
  <c r="E1042" i="33"/>
  <c r="F1042" i="33" s="1"/>
  <c r="E1041" i="33"/>
  <c r="F1041" i="33" s="1"/>
  <c r="E1040" i="33"/>
  <c r="F1040" i="33" s="1"/>
  <c r="E1039" i="33"/>
  <c r="F1039" i="33" s="1"/>
  <c r="E1038" i="33"/>
  <c r="F1038" i="33" s="1"/>
  <c r="E1037" i="33"/>
  <c r="F1037" i="33" s="1"/>
  <c r="E1036" i="33"/>
  <c r="F1036" i="33" s="1"/>
  <c r="E1035" i="33"/>
  <c r="F1035" i="33" s="1"/>
  <c r="E1034" i="33"/>
  <c r="F1034" i="33" s="1"/>
  <c r="E1033" i="33"/>
  <c r="F1033" i="33" s="1"/>
  <c r="E1032" i="33"/>
  <c r="F1032" i="33" s="1"/>
  <c r="E1031" i="33"/>
  <c r="F1031" i="33" s="1"/>
  <c r="E1030" i="33"/>
  <c r="F1030" i="33" s="1"/>
  <c r="E1029" i="33"/>
  <c r="F1029" i="33" s="1"/>
  <c r="E1028" i="33"/>
  <c r="F1028" i="33" s="1"/>
  <c r="E1027" i="33"/>
  <c r="F1027" i="33" s="1"/>
  <c r="E1026" i="33"/>
  <c r="F1026" i="33" s="1"/>
  <c r="E1025" i="33"/>
  <c r="F1025" i="33" s="1"/>
  <c r="E1024" i="33"/>
  <c r="F1024" i="33" s="1"/>
  <c r="E1023" i="33"/>
  <c r="F1023" i="33" s="1"/>
  <c r="E1022" i="33"/>
  <c r="F1022" i="33" s="1"/>
  <c r="E1021" i="33"/>
  <c r="F1021" i="33" s="1"/>
  <c r="E1020" i="33"/>
  <c r="F1020" i="33" s="1"/>
  <c r="E1019" i="33"/>
  <c r="F1019" i="33" s="1"/>
  <c r="E1018" i="33"/>
  <c r="F1018" i="33" s="1"/>
  <c r="E1017" i="33"/>
  <c r="F1017" i="33" s="1"/>
  <c r="E1016" i="33"/>
  <c r="F1016" i="33" s="1"/>
  <c r="E1015" i="33"/>
  <c r="F1015" i="33" s="1"/>
  <c r="E1014" i="33"/>
  <c r="F1014" i="33" s="1"/>
  <c r="E1013" i="33"/>
  <c r="F1013" i="33" s="1"/>
  <c r="E1012" i="33"/>
  <c r="F1012" i="33" s="1"/>
  <c r="E1011" i="33"/>
  <c r="F1011" i="33" s="1"/>
  <c r="E1010" i="33"/>
  <c r="F1010" i="33" s="1"/>
  <c r="E1009" i="33"/>
  <c r="F1009" i="33" s="1"/>
  <c r="E1008" i="33"/>
  <c r="F1008" i="33" s="1"/>
  <c r="E1007" i="33"/>
  <c r="F1007" i="33" s="1"/>
  <c r="E1006" i="33"/>
  <c r="F1006" i="33" s="1"/>
  <c r="E1005" i="33"/>
  <c r="F1005" i="33" s="1"/>
  <c r="E1004" i="33"/>
  <c r="F1004" i="33" s="1"/>
  <c r="E1003" i="33"/>
  <c r="F1003" i="33" s="1"/>
  <c r="E1002" i="33"/>
  <c r="F1002" i="33" s="1"/>
  <c r="E1001" i="33"/>
  <c r="F1001" i="33" s="1"/>
  <c r="E1000" i="33"/>
  <c r="F1000" i="33" s="1"/>
  <c r="E999" i="33"/>
  <c r="F999" i="33" s="1"/>
  <c r="E998" i="33"/>
  <c r="F998" i="33" s="1"/>
  <c r="E997" i="33"/>
  <c r="F997" i="33" s="1"/>
  <c r="E996" i="33"/>
  <c r="F996" i="33" s="1"/>
  <c r="E995" i="33"/>
  <c r="F995" i="33" s="1"/>
  <c r="E994" i="33"/>
  <c r="F994" i="33" s="1"/>
  <c r="E993" i="33"/>
  <c r="F993" i="33" s="1"/>
  <c r="E992" i="33"/>
  <c r="F992" i="33" s="1"/>
  <c r="E991" i="33"/>
  <c r="F991" i="33" s="1"/>
  <c r="E990" i="33"/>
  <c r="F990" i="33" s="1"/>
  <c r="E989" i="33"/>
  <c r="F989" i="33" s="1"/>
  <c r="E988" i="33"/>
  <c r="F988" i="33" s="1"/>
  <c r="E987" i="33"/>
  <c r="F987" i="33" s="1"/>
  <c r="E986" i="33"/>
  <c r="F986" i="33" s="1"/>
  <c r="E985" i="33"/>
  <c r="F985" i="33" s="1"/>
  <c r="E984" i="33"/>
  <c r="F984" i="33" s="1"/>
  <c r="E983" i="33"/>
  <c r="F983" i="33" s="1"/>
  <c r="E982" i="33"/>
  <c r="F982" i="33" s="1"/>
  <c r="E981" i="33"/>
  <c r="F981" i="33" s="1"/>
  <c r="E980" i="33"/>
  <c r="F980" i="33" s="1"/>
  <c r="E979" i="33"/>
  <c r="F979" i="33" s="1"/>
  <c r="E978" i="33"/>
  <c r="F978" i="33" s="1"/>
  <c r="E977" i="33"/>
  <c r="F977" i="33" s="1"/>
  <c r="E976" i="33"/>
  <c r="F976" i="33" s="1"/>
  <c r="E975" i="33"/>
  <c r="F975" i="33" s="1"/>
  <c r="E974" i="33"/>
  <c r="F974" i="33" s="1"/>
  <c r="E973" i="33"/>
  <c r="F973" i="33" s="1"/>
  <c r="E972" i="33"/>
  <c r="F972" i="33" s="1"/>
  <c r="E971" i="33"/>
  <c r="F971" i="33" s="1"/>
  <c r="E970" i="33"/>
  <c r="F970" i="33" s="1"/>
  <c r="E969" i="33"/>
  <c r="F969" i="33" s="1"/>
  <c r="E968" i="33"/>
  <c r="F968" i="33" s="1"/>
  <c r="E967" i="33"/>
  <c r="F967" i="33" s="1"/>
  <c r="E966" i="33"/>
  <c r="F966" i="33" s="1"/>
  <c r="E965" i="33"/>
  <c r="F965" i="33" s="1"/>
  <c r="E964" i="33"/>
  <c r="F964" i="33" s="1"/>
  <c r="E963" i="33"/>
  <c r="F963" i="33" s="1"/>
  <c r="E962" i="33"/>
  <c r="F962" i="33" s="1"/>
  <c r="E961" i="33"/>
  <c r="F961" i="33" s="1"/>
  <c r="E960" i="33"/>
  <c r="F960" i="33" s="1"/>
  <c r="E959" i="33"/>
  <c r="F959" i="33" s="1"/>
  <c r="E958" i="33"/>
  <c r="F958" i="33" s="1"/>
  <c r="E957" i="33"/>
  <c r="F957" i="33" s="1"/>
  <c r="E956" i="33"/>
  <c r="F956" i="33" s="1"/>
  <c r="E955" i="33"/>
  <c r="F955" i="33" s="1"/>
  <c r="E954" i="33"/>
  <c r="F954" i="33" s="1"/>
  <c r="E953" i="33"/>
  <c r="F953" i="33" s="1"/>
  <c r="E952" i="33"/>
  <c r="F952" i="33" s="1"/>
  <c r="E951" i="33"/>
  <c r="F951" i="33" s="1"/>
  <c r="E950" i="33"/>
  <c r="F950" i="33" s="1"/>
  <c r="E949" i="33"/>
  <c r="F949" i="33" s="1"/>
  <c r="E948" i="33"/>
  <c r="F948" i="33" s="1"/>
  <c r="E947" i="33"/>
  <c r="F947" i="33" s="1"/>
  <c r="E946" i="33"/>
  <c r="F946" i="33" s="1"/>
  <c r="E945" i="33"/>
  <c r="F945" i="33" s="1"/>
  <c r="E944" i="33"/>
  <c r="F944" i="33" s="1"/>
  <c r="E943" i="33"/>
  <c r="F943" i="33" s="1"/>
  <c r="E942" i="33"/>
  <c r="F942" i="33" s="1"/>
  <c r="E941" i="33"/>
  <c r="F941" i="33" s="1"/>
  <c r="E940" i="33"/>
  <c r="F940" i="33" s="1"/>
  <c r="E939" i="33"/>
  <c r="F939" i="33" s="1"/>
  <c r="E938" i="33"/>
  <c r="F938" i="33" s="1"/>
  <c r="E937" i="33"/>
  <c r="F937" i="33" s="1"/>
  <c r="E936" i="33"/>
  <c r="F936" i="33" s="1"/>
  <c r="E935" i="33"/>
  <c r="F935" i="33" s="1"/>
  <c r="E934" i="33"/>
  <c r="F934" i="33" s="1"/>
  <c r="E933" i="33"/>
  <c r="F933" i="33" s="1"/>
  <c r="E932" i="33"/>
  <c r="F932" i="33" s="1"/>
  <c r="E931" i="33"/>
  <c r="F931" i="33" s="1"/>
  <c r="E930" i="33"/>
  <c r="F930" i="33" s="1"/>
  <c r="E929" i="33"/>
  <c r="F929" i="33" s="1"/>
  <c r="E928" i="33"/>
  <c r="F928" i="33" s="1"/>
  <c r="E927" i="33"/>
  <c r="F927" i="33" s="1"/>
  <c r="E926" i="33"/>
  <c r="F926" i="33" s="1"/>
  <c r="E925" i="33"/>
  <c r="F925" i="33" s="1"/>
  <c r="E924" i="33"/>
  <c r="F924" i="33" s="1"/>
  <c r="E923" i="33"/>
  <c r="F923" i="33" s="1"/>
  <c r="E922" i="33"/>
  <c r="F922" i="33" s="1"/>
  <c r="E921" i="33"/>
  <c r="F921" i="33" s="1"/>
  <c r="E920" i="33"/>
  <c r="F920" i="33" s="1"/>
  <c r="E919" i="33"/>
  <c r="F919" i="33" s="1"/>
  <c r="E918" i="33"/>
  <c r="F918" i="33" s="1"/>
  <c r="E917" i="33"/>
  <c r="F917" i="33" s="1"/>
  <c r="E916" i="33"/>
  <c r="F916" i="33" s="1"/>
  <c r="E915" i="33"/>
  <c r="F915" i="33" s="1"/>
  <c r="E914" i="33"/>
  <c r="F914" i="33" s="1"/>
  <c r="E913" i="33"/>
  <c r="F913" i="33" s="1"/>
  <c r="E912" i="33"/>
  <c r="F912" i="33" s="1"/>
  <c r="E911" i="33"/>
  <c r="F911" i="33" s="1"/>
  <c r="E910" i="33"/>
  <c r="F910" i="33" s="1"/>
  <c r="E909" i="33"/>
  <c r="F909" i="33" s="1"/>
  <c r="E908" i="33"/>
  <c r="F908" i="33" s="1"/>
  <c r="E907" i="33"/>
  <c r="F907" i="33" s="1"/>
  <c r="E906" i="33"/>
  <c r="F906" i="33" s="1"/>
  <c r="E905" i="33"/>
  <c r="F905" i="33" s="1"/>
  <c r="E904" i="33"/>
  <c r="F904" i="33" s="1"/>
  <c r="E903" i="33"/>
  <c r="F903" i="33" s="1"/>
  <c r="E902" i="33"/>
  <c r="F902" i="33" s="1"/>
  <c r="E901" i="33"/>
  <c r="F901" i="33" s="1"/>
  <c r="E900" i="33"/>
  <c r="F900" i="33" s="1"/>
  <c r="E899" i="33"/>
  <c r="F899" i="33" s="1"/>
  <c r="E898" i="33"/>
  <c r="F898" i="33" s="1"/>
  <c r="E897" i="33"/>
  <c r="F897" i="33" s="1"/>
  <c r="E896" i="33"/>
  <c r="F896" i="33" s="1"/>
  <c r="E895" i="33"/>
  <c r="F895" i="33" s="1"/>
  <c r="E894" i="33"/>
  <c r="F894" i="33" s="1"/>
  <c r="E893" i="33"/>
  <c r="F893" i="33" s="1"/>
  <c r="E892" i="33"/>
  <c r="F892" i="33" s="1"/>
  <c r="E891" i="33"/>
  <c r="F891" i="33" s="1"/>
  <c r="E890" i="33"/>
  <c r="F890" i="33" s="1"/>
  <c r="E889" i="33"/>
  <c r="F889" i="33" s="1"/>
  <c r="E888" i="33"/>
  <c r="F888" i="33" s="1"/>
  <c r="E887" i="33"/>
  <c r="F887" i="33" s="1"/>
  <c r="E886" i="33"/>
  <c r="F886" i="33" s="1"/>
  <c r="E885" i="33"/>
  <c r="F885" i="33" s="1"/>
  <c r="E884" i="33"/>
  <c r="F884" i="33" s="1"/>
  <c r="E883" i="33"/>
  <c r="F883" i="33" s="1"/>
  <c r="E882" i="33"/>
  <c r="F882" i="33" s="1"/>
  <c r="E881" i="33"/>
  <c r="F881" i="33" s="1"/>
  <c r="E880" i="33"/>
  <c r="F880" i="33" s="1"/>
  <c r="E879" i="33"/>
  <c r="F879" i="33" s="1"/>
  <c r="E878" i="33"/>
  <c r="F878" i="33" s="1"/>
  <c r="E877" i="33"/>
  <c r="F877" i="33" s="1"/>
  <c r="E876" i="33"/>
  <c r="F876" i="33" s="1"/>
  <c r="E875" i="33"/>
  <c r="F875" i="33" s="1"/>
  <c r="E874" i="33"/>
  <c r="F874" i="33" s="1"/>
  <c r="E873" i="33"/>
  <c r="F873" i="33" s="1"/>
  <c r="E872" i="33"/>
  <c r="F872" i="33" s="1"/>
  <c r="E871" i="33"/>
  <c r="F871" i="33" s="1"/>
  <c r="E870" i="33"/>
  <c r="F870" i="33" s="1"/>
  <c r="E869" i="33"/>
  <c r="F869" i="33" s="1"/>
  <c r="E868" i="33"/>
  <c r="F868" i="33" s="1"/>
  <c r="E867" i="33"/>
  <c r="F867" i="33" s="1"/>
  <c r="E866" i="33"/>
  <c r="F866" i="33" s="1"/>
  <c r="E865" i="33"/>
  <c r="F865" i="33" s="1"/>
  <c r="E864" i="33"/>
  <c r="F864" i="33" s="1"/>
  <c r="E863" i="33"/>
  <c r="F863" i="33" s="1"/>
  <c r="E862" i="33"/>
  <c r="F862" i="33" s="1"/>
  <c r="E861" i="33"/>
  <c r="F861" i="33" s="1"/>
  <c r="E860" i="33"/>
  <c r="F860" i="33" s="1"/>
  <c r="E859" i="33"/>
  <c r="F859" i="33" s="1"/>
  <c r="E858" i="33"/>
  <c r="F858" i="33" s="1"/>
  <c r="E857" i="33"/>
  <c r="F857" i="33" s="1"/>
  <c r="E856" i="33"/>
  <c r="F856" i="33" s="1"/>
  <c r="E855" i="33"/>
  <c r="F855" i="33" s="1"/>
  <c r="E854" i="33"/>
  <c r="F854" i="33" s="1"/>
  <c r="E853" i="33"/>
  <c r="F853" i="33" s="1"/>
  <c r="E852" i="33"/>
  <c r="F852" i="33" s="1"/>
  <c r="E851" i="33"/>
  <c r="F851" i="33" s="1"/>
  <c r="E850" i="33"/>
  <c r="F850" i="33" s="1"/>
  <c r="E849" i="33"/>
  <c r="F849" i="33" s="1"/>
  <c r="E848" i="33"/>
  <c r="F848" i="33" s="1"/>
  <c r="E847" i="33"/>
  <c r="F847" i="33" s="1"/>
  <c r="E846" i="33"/>
  <c r="F846" i="33" s="1"/>
  <c r="E845" i="33"/>
  <c r="F845" i="33" s="1"/>
  <c r="E844" i="33"/>
  <c r="F844" i="33" s="1"/>
  <c r="E843" i="33"/>
  <c r="F843" i="33" s="1"/>
  <c r="E842" i="33"/>
  <c r="F842" i="33" s="1"/>
  <c r="E841" i="33"/>
  <c r="F841" i="33" s="1"/>
  <c r="E840" i="33"/>
  <c r="F840" i="33" s="1"/>
  <c r="E839" i="33"/>
  <c r="F839" i="33" s="1"/>
  <c r="E838" i="33"/>
  <c r="F838" i="33" s="1"/>
  <c r="E837" i="33"/>
  <c r="F837" i="33" s="1"/>
  <c r="E836" i="33"/>
  <c r="F836" i="33" s="1"/>
  <c r="E835" i="33"/>
  <c r="F835" i="33" s="1"/>
  <c r="E834" i="33"/>
  <c r="F834" i="33" s="1"/>
  <c r="E833" i="33"/>
  <c r="F833" i="33" s="1"/>
  <c r="E832" i="33"/>
  <c r="F832" i="33" s="1"/>
  <c r="E831" i="33"/>
  <c r="F831" i="33" s="1"/>
  <c r="E830" i="33"/>
  <c r="F830" i="33" s="1"/>
  <c r="E829" i="33"/>
  <c r="F829" i="33" s="1"/>
  <c r="E828" i="33"/>
  <c r="F828" i="33" s="1"/>
  <c r="E827" i="33"/>
  <c r="F827" i="33" s="1"/>
  <c r="E826" i="33"/>
  <c r="F826" i="33" s="1"/>
  <c r="E825" i="33"/>
  <c r="F825" i="33" s="1"/>
  <c r="E824" i="33"/>
  <c r="F824" i="33" s="1"/>
  <c r="E823" i="33"/>
  <c r="F823" i="33" s="1"/>
  <c r="E822" i="33"/>
  <c r="F822" i="33" s="1"/>
  <c r="E821" i="33"/>
  <c r="F821" i="33" s="1"/>
  <c r="E820" i="33"/>
  <c r="F820" i="33" s="1"/>
  <c r="E819" i="33"/>
  <c r="F819" i="33" s="1"/>
  <c r="E818" i="33"/>
  <c r="F818" i="33" s="1"/>
  <c r="E817" i="33"/>
  <c r="F817" i="33" s="1"/>
  <c r="E816" i="33"/>
  <c r="F816" i="33" s="1"/>
  <c r="E815" i="33"/>
  <c r="F815" i="33" s="1"/>
  <c r="E814" i="33"/>
  <c r="F814" i="33" s="1"/>
  <c r="E813" i="33"/>
  <c r="F813" i="33" s="1"/>
  <c r="E812" i="33"/>
  <c r="F812" i="33" s="1"/>
  <c r="E811" i="33"/>
  <c r="F811" i="33" s="1"/>
  <c r="E810" i="33"/>
  <c r="F810" i="33" s="1"/>
  <c r="E809" i="33"/>
  <c r="F809" i="33" s="1"/>
  <c r="E808" i="33"/>
  <c r="F808" i="33" s="1"/>
  <c r="E807" i="33"/>
  <c r="F807" i="33" s="1"/>
  <c r="E806" i="33"/>
  <c r="F806" i="33" s="1"/>
  <c r="E805" i="33"/>
  <c r="F805" i="33" s="1"/>
  <c r="E804" i="33"/>
  <c r="F804" i="33" s="1"/>
  <c r="E803" i="33"/>
  <c r="F803" i="33" s="1"/>
  <c r="E802" i="33"/>
  <c r="F802" i="33" s="1"/>
  <c r="E801" i="33"/>
  <c r="F801" i="33" s="1"/>
  <c r="E800" i="33"/>
  <c r="F800" i="33" s="1"/>
  <c r="E799" i="33"/>
  <c r="F799" i="33" s="1"/>
  <c r="E798" i="33"/>
  <c r="F798" i="33" s="1"/>
  <c r="E797" i="33"/>
  <c r="F797" i="33" s="1"/>
  <c r="E796" i="33"/>
  <c r="F796" i="33" s="1"/>
  <c r="E795" i="33"/>
  <c r="F795" i="33" s="1"/>
  <c r="E794" i="33"/>
  <c r="F794" i="33" s="1"/>
  <c r="E793" i="33"/>
  <c r="F793" i="33" s="1"/>
  <c r="E792" i="33"/>
  <c r="F792" i="33" s="1"/>
  <c r="E791" i="33"/>
  <c r="F791" i="33" s="1"/>
  <c r="E790" i="33"/>
  <c r="F790" i="33" s="1"/>
  <c r="E789" i="33"/>
  <c r="F789" i="33" s="1"/>
  <c r="E788" i="33"/>
  <c r="F788" i="33" s="1"/>
  <c r="E787" i="33"/>
  <c r="F787" i="33" s="1"/>
  <c r="E786" i="33"/>
  <c r="F786" i="33" s="1"/>
  <c r="E785" i="33"/>
  <c r="F785" i="33" s="1"/>
  <c r="E784" i="33"/>
  <c r="F784" i="33" s="1"/>
  <c r="E783" i="33"/>
  <c r="F783" i="33" s="1"/>
  <c r="E782" i="33"/>
  <c r="F782" i="33" s="1"/>
  <c r="E781" i="33"/>
  <c r="F781" i="33" s="1"/>
  <c r="E780" i="33"/>
  <c r="F780" i="33" s="1"/>
  <c r="E779" i="33"/>
  <c r="F779" i="33" s="1"/>
  <c r="E778" i="33"/>
  <c r="F778" i="33" s="1"/>
  <c r="E777" i="33"/>
  <c r="F777" i="33" s="1"/>
  <c r="E776" i="33"/>
  <c r="F776" i="33" s="1"/>
  <c r="E775" i="33"/>
  <c r="F775" i="33" s="1"/>
  <c r="E774" i="33"/>
  <c r="F774" i="33" s="1"/>
  <c r="E773" i="33"/>
  <c r="F773" i="33" s="1"/>
  <c r="E772" i="33"/>
  <c r="F772" i="33" s="1"/>
  <c r="E771" i="33"/>
  <c r="F771" i="33" s="1"/>
  <c r="E770" i="33"/>
  <c r="F770" i="33" s="1"/>
  <c r="E769" i="33"/>
  <c r="F769" i="33" s="1"/>
  <c r="E768" i="33"/>
  <c r="F768" i="33" s="1"/>
  <c r="E767" i="33"/>
  <c r="F767" i="33" s="1"/>
  <c r="E766" i="33"/>
  <c r="F766" i="33" s="1"/>
  <c r="E765" i="33"/>
  <c r="F765" i="33" s="1"/>
  <c r="E764" i="33"/>
  <c r="F764" i="33" s="1"/>
  <c r="E763" i="33"/>
  <c r="F763" i="33" s="1"/>
  <c r="E762" i="33"/>
  <c r="F762" i="33" s="1"/>
  <c r="E761" i="33"/>
  <c r="F761" i="33" s="1"/>
  <c r="E760" i="33"/>
  <c r="F760" i="33" s="1"/>
  <c r="E759" i="33"/>
  <c r="F759" i="33" s="1"/>
  <c r="E758" i="33"/>
  <c r="F758" i="33" s="1"/>
  <c r="E757" i="33"/>
  <c r="F757" i="33" s="1"/>
  <c r="E756" i="33"/>
  <c r="F756" i="33" s="1"/>
  <c r="E755" i="33"/>
  <c r="F755" i="33" s="1"/>
  <c r="E754" i="33"/>
  <c r="F754" i="33" s="1"/>
  <c r="E753" i="33"/>
  <c r="F753" i="33" s="1"/>
  <c r="E752" i="33"/>
  <c r="F752" i="33" s="1"/>
  <c r="E751" i="33"/>
  <c r="F751" i="33" s="1"/>
  <c r="E750" i="33"/>
  <c r="F750" i="33" s="1"/>
  <c r="E749" i="33"/>
  <c r="F749" i="33" s="1"/>
  <c r="E748" i="33"/>
  <c r="F748" i="33" s="1"/>
  <c r="E747" i="33"/>
  <c r="F747" i="33" s="1"/>
  <c r="E746" i="33"/>
  <c r="F746" i="33" s="1"/>
  <c r="E745" i="33"/>
  <c r="F745" i="33" s="1"/>
  <c r="E744" i="33"/>
  <c r="F744" i="33" s="1"/>
  <c r="E743" i="33"/>
  <c r="F743" i="33" s="1"/>
  <c r="E742" i="33"/>
  <c r="F742" i="33" s="1"/>
  <c r="E741" i="33"/>
  <c r="F741" i="33" s="1"/>
  <c r="E740" i="33"/>
  <c r="F740" i="33" s="1"/>
  <c r="E739" i="33"/>
  <c r="F739" i="33" s="1"/>
  <c r="E738" i="33"/>
  <c r="F738" i="33" s="1"/>
  <c r="E737" i="33"/>
  <c r="F737" i="33" s="1"/>
  <c r="E736" i="33"/>
  <c r="F736" i="33" s="1"/>
  <c r="E735" i="33"/>
  <c r="F735" i="33" s="1"/>
  <c r="E734" i="33"/>
  <c r="F734" i="33" s="1"/>
  <c r="E733" i="33"/>
  <c r="F733" i="33" s="1"/>
  <c r="E732" i="33"/>
  <c r="F732" i="33" s="1"/>
  <c r="E731" i="33"/>
  <c r="F731" i="33" s="1"/>
  <c r="E730" i="33"/>
  <c r="F730" i="33" s="1"/>
  <c r="E729" i="33"/>
  <c r="F729" i="33" s="1"/>
  <c r="E728" i="33"/>
  <c r="F728" i="33" s="1"/>
  <c r="E727" i="33"/>
  <c r="F727" i="33" s="1"/>
  <c r="E726" i="33"/>
  <c r="F726" i="33" s="1"/>
  <c r="E725" i="33"/>
  <c r="F725" i="33" s="1"/>
  <c r="E724" i="33"/>
  <c r="F724" i="33" s="1"/>
  <c r="E723" i="33"/>
  <c r="F723" i="33" s="1"/>
  <c r="E722" i="33"/>
  <c r="F722" i="33" s="1"/>
  <c r="E721" i="33"/>
  <c r="F721" i="33" s="1"/>
  <c r="E720" i="33"/>
  <c r="F720" i="33" s="1"/>
  <c r="E719" i="33"/>
  <c r="F719" i="33" s="1"/>
  <c r="E718" i="33"/>
  <c r="F718" i="33" s="1"/>
  <c r="E717" i="33"/>
  <c r="F717" i="33" s="1"/>
  <c r="E716" i="33"/>
  <c r="F716" i="33" s="1"/>
  <c r="E715" i="33"/>
  <c r="F715" i="33" s="1"/>
  <c r="E714" i="33"/>
  <c r="F714" i="33" s="1"/>
  <c r="E713" i="33"/>
  <c r="F713" i="33" s="1"/>
  <c r="E712" i="33"/>
  <c r="F712" i="33" s="1"/>
  <c r="E711" i="33"/>
  <c r="F711" i="33" s="1"/>
  <c r="E710" i="33"/>
  <c r="F710" i="33" s="1"/>
  <c r="E709" i="33"/>
  <c r="F709" i="33" s="1"/>
  <c r="E708" i="33"/>
  <c r="F708" i="33" s="1"/>
  <c r="E707" i="33"/>
  <c r="F707" i="33" s="1"/>
  <c r="E706" i="33"/>
  <c r="F706" i="33" s="1"/>
  <c r="E705" i="33"/>
  <c r="F705" i="33" s="1"/>
  <c r="E704" i="33"/>
  <c r="F704" i="33" s="1"/>
  <c r="E703" i="33"/>
  <c r="F703" i="33" s="1"/>
  <c r="E702" i="33"/>
  <c r="F702" i="33" s="1"/>
  <c r="E701" i="33"/>
  <c r="F701" i="33" s="1"/>
  <c r="E700" i="33"/>
  <c r="F700" i="33" s="1"/>
  <c r="E699" i="33"/>
  <c r="F699" i="33" s="1"/>
  <c r="E698" i="33"/>
  <c r="F698" i="33" s="1"/>
  <c r="E697" i="33"/>
  <c r="F697" i="33" s="1"/>
  <c r="E696" i="33"/>
  <c r="F696" i="33" s="1"/>
  <c r="E695" i="33"/>
  <c r="F695" i="33" s="1"/>
  <c r="E694" i="33"/>
  <c r="F694" i="33" s="1"/>
  <c r="E693" i="33"/>
  <c r="F693" i="33" s="1"/>
  <c r="E692" i="33"/>
  <c r="F692" i="33" s="1"/>
  <c r="E691" i="33"/>
  <c r="F691" i="33" s="1"/>
  <c r="E690" i="33"/>
  <c r="F690" i="33" s="1"/>
  <c r="E689" i="33"/>
  <c r="F689" i="33" s="1"/>
  <c r="E688" i="33"/>
  <c r="F688" i="33" s="1"/>
  <c r="E687" i="33"/>
  <c r="F687" i="33" s="1"/>
  <c r="E686" i="33"/>
  <c r="F686" i="33" s="1"/>
  <c r="E685" i="33"/>
  <c r="F685" i="33" s="1"/>
  <c r="E684" i="33"/>
  <c r="F684" i="33" s="1"/>
  <c r="E683" i="33"/>
  <c r="F683" i="33" s="1"/>
  <c r="E682" i="33"/>
  <c r="F682" i="33" s="1"/>
  <c r="E681" i="33"/>
  <c r="F681" i="33" s="1"/>
  <c r="E680" i="33"/>
  <c r="F680" i="33" s="1"/>
  <c r="E679" i="33"/>
  <c r="F679" i="33" s="1"/>
  <c r="E678" i="33"/>
  <c r="F678" i="33" s="1"/>
  <c r="E677" i="33"/>
  <c r="F677" i="33" s="1"/>
  <c r="E676" i="33"/>
  <c r="F676" i="33" s="1"/>
  <c r="E675" i="33"/>
  <c r="F675" i="33" s="1"/>
  <c r="E674" i="33"/>
  <c r="F674" i="33" s="1"/>
  <c r="E673" i="33"/>
  <c r="F673" i="33" s="1"/>
  <c r="E672" i="33"/>
  <c r="F672" i="33" s="1"/>
  <c r="E671" i="33"/>
  <c r="F671" i="33" s="1"/>
  <c r="E670" i="33"/>
  <c r="F670" i="33" s="1"/>
  <c r="E669" i="33"/>
  <c r="F669" i="33" s="1"/>
  <c r="E668" i="33"/>
  <c r="F668" i="33" s="1"/>
  <c r="E667" i="33"/>
  <c r="F667" i="33" s="1"/>
  <c r="E666" i="33"/>
  <c r="F666" i="33" s="1"/>
  <c r="E665" i="33"/>
  <c r="F665" i="33" s="1"/>
  <c r="E664" i="33"/>
  <c r="F664" i="33" s="1"/>
  <c r="E663" i="33"/>
  <c r="F663" i="33" s="1"/>
  <c r="E662" i="33"/>
  <c r="F662" i="33" s="1"/>
  <c r="E661" i="33"/>
  <c r="F661" i="33" s="1"/>
  <c r="E660" i="33"/>
  <c r="F660" i="33" s="1"/>
  <c r="E659" i="33"/>
  <c r="F659" i="33" s="1"/>
  <c r="E658" i="33"/>
  <c r="F658" i="33" s="1"/>
  <c r="E657" i="33"/>
  <c r="F657" i="33" s="1"/>
  <c r="E656" i="33"/>
  <c r="F656" i="33" s="1"/>
  <c r="E655" i="33"/>
  <c r="F655" i="33" s="1"/>
  <c r="E654" i="33"/>
  <c r="F654" i="33" s="1"/>
  <c r="E653" i="33"/>
  <c r="F653" i="33" s="1"/>
  <c r="E652" i="33"/>
  <c r="F652" i="33" s="1"/>
  <c r="E651" i="33"/>
  <c r="F651" i="33" s="1"/>
  <c r="E650" i="33"/>
  <c r="F650" i="33" s="1"/>
  <c r="E649" i="33"/>
  <c r="F649" i="33" s="1"/>
  <c r="E648" i="33"/>
  <c r="F648" i="33" s="1"/>
  <c r="E647" i="33"/>
  <c r="F647" i="33" s="1"/>
  <c r="E646" i="33"/>
  <c r="F646" i="33" s="1"/>
  <c r="E645" i="33"/>
  <c r="F645" i="33" s="1"/>
  <c r="E644" i="33"/>
  <c r="F644" i="33" s="1"/>
  <c r="E643" i="33"/>
  <c r="F643" i="33" s="1"/>
  <c r="E642" i="33"/>
  <c r="F642" i="33" s="1"/>
  <c r="E641" i="33"/>
  <c r="F641" i="33" s="1"/>
  <c r="E640" i="33"/>
  <c r="F640" i="33" s="1"/>
  <c r="E639" i="33"/>
  <c r="F639" i="33" s="1"/>
  <c r="E638" i="33"/>
  <c r="F638" i="33" s="1"/>
  <c r="E637" i="33"/>
  <c r="F637" i="33" s="1"/>
  <c r="E636" i="33"/>
  <c r="F636" i="33" s="1"/>
  <c r="E635" i="33"/>
  <c r="F635" i="33" s="1"/>
  <c r="E634" i="33"/>
  <c r="F634" i="33" s="1"/>
  <c r="E633" i="33"/>
  <c r="F633" i="33" s="1"/>
  <c r="E632" i="33"/>
  <c r="F632" i="33" s="1"/>
  <c r="E631" i="33"/>
  <c r="F631" i="33" s="1"/>
  <c r="E630" i="33"/>
  <c r="F630" i="33" s="1"/>
  <c r="E629" i="33"/>
  <c r="F629" i="33" s="1"/>
  <c r="E628" i="33"/>
  <c r="F628" i="33" s="1"/>
  <c r="E627" i="33"/>
  <c r="F627" i="33" s="1"/>
  <c r="E626" i="33"/>
  <c r="F626" i="33" s="1"/>
  <c r="E625" i="33"/>
  <c r="F625" i="33" s="1"/>
  <c r="E624" i="33"/>
  <c r="F624" i="33" s="1"/>
  <c r="E623" i="33"/>
  <c r="F623" i="33" s="1"/>
  <c r="E622" i="33"/>
  <c r="F622" i="33" s="1"/>
  <c r="E621" i="33"/>
  <c r="F621" i="33" s="1"/>
  <c r="E620" i="33"/>
  <c r="F620" i="33" s="1"/>
  <c r="E619" i="33"/>
  <c r="F619" i="33" s="1"/>
  <c r="E618" i="33"/>
  <c r="F618" i="33" s="1"/>
  <c r="E617" i="33"/>
  <c r="F617" i="33" s="1"/>
  <c r="E616" i="33"/>
  <c r="F616" i="33" s="1"/>
  <c r="E615" i="33"/>
  <c r="F615" i="33" s="1"/>
  <c r="E614" i="33"/>
  <c r="F614" i="33" s="1"/>
  <c r="E613" i="33"/>
  <c r="F613" i="33" s="1"/>
  <c r="E612" i="33"/>
  <c r="F612" i="33" s="1"/>
  <c r="E611" i="33"/>
  <c r="F611" i="33" s="1"/>
  <c r="E610" i="33"/>
  <c r="F610" i="33" s="1"/>
  <c r="E609" i="33"/>
  <c r="F609" i="33" s="1"/>
  <c r="E608" i="33"/>
  <c r="F608" i="33" s="1"/>
  <c r="E607" i="33"/>
  <c r="F607" i="33" s="1"/>
  <c r="E606" i="33"/>
  <c r="F606" i="33" s="1"/>
  <c r="E605" i="33"/>
  <c r="F605" i="33" s="1"/>
  <c r="E604" i="33"/>
  <c r="F604" i="33" s="1"/>
  <c r="E603" i="33"/>
  <c r="F603" i="33" s="1"/>
  <c r="E602" i="33"/>
  <c r="F602" i="33" s="1"/>
  <c r="E601" i="33"/>
  <c r="F601" i="33" s="1"/>
  <c r="E600" i="33"/>
  <c r="F600" i="33" s="1"/>
  <c r="E599" i="33"/>
  <c r="F599" i="33" s="1"/>
  <c r="E598" i="33"/>
  <c r="F598" i="33" s="1"/>
  <c r="E597" i="33"/>
  <c r="F597" i="33" s="1"/>
  <c r="E596" i="33"/>
  <c r="F596" i="33" s="1"/>
  <c r="E595" i="33"/>
  <c r="F595" i="33" s="1"/>
  <c r="E594" i="33"/>
  <c r="F594" i="33" s="1"/>
  <c r="E593" i="33"/>
  <c r="F593" i="33" s="1"/>
  <c r="E592" i="33"/>
  <c r="F592" i="33" s="1"/>
  <c r="E591" i="33"/>
  <c r="F591" i="33" s="1"/>
  <c r="E590" i="33"/>
  <c r="F590" i="33" s="1"/>
  <c r="E589" i="33"/>
  <c r="F589" i="33" s="1"/>
  <c r="E588" i="33"/>
  <c r="F588" i="33" s="1"/>
  <c r="E587" i="33"/>
  <c r="F587" i="33" s="1"/>
  <c r="E586" i="33"/>
  <c r="F586" i="33" s="1"/>
  <c r="E585" i="33"/>
  <c r="F585" i="33" s="1"/>
  <c r="E584" i="33"/>
  <c r="F584" i="33" s="1"/>
  <c r="E583" i="33"/>
  <c r="F583" i="33" s="1"/>
  <c r="E582" i="33"/>
  <c r="F582" i="33" s="1"/>
  <c r="E581" i="33"/>
  <c r="F581" i="33" s="1"/>
  <c r="E580" i="33"/>
  <c r="F580" i="33" s="1"/>
  <c r="E579" i="33"/>
  <c r="F579" i="33" s="1"/>
  <c r="E578" i="33"/>
  <c r="F578" i="33" s="1"/>
  <c r="E577" i="33"/>
  <c r="F577" i="33" s="1"/>
  <c r="E576" i="33"/>
  <c r="F576" i="33" s="1"/>
  <c r="E575" i="33"/>
  <c r="F575" i="33" s="1"/>
  <c r="E574" i="33"/>
  <c r="F574" i="33" s="1"/>
  <c r="E573" i="33"/>
  <c r="F573" i="33" s="1"/>
  <c r="E572" i="33"/>
  <c r="F572" i="33" s="1"/>
  <c r="E571" i="33"/>
  <c r="F571" i="33" s="1"/>
  <c r="E570" i="33"/>
  <c r="F570" i="33" s="1"/>
  <c r="E569" i="33"/>
  <c r="F569" i="33" s="1"/>
  <c r="E568" i="33"/>
  <c r="F568" i="33" s="1"/>
  <c r="E567" i="33"/>
  <c r="F567" i="33" s="1"/>
  <c r="E566" i="33"/>
  <c r="F566" i="33" s="1"/>
  <c r="E565" i="33"/>
  <c r="F565" i="33" s="1"/>
  <c r="E564" i="33"/>
  <c r="F564" i="33" s="1"/>
  <c r="E563" i="33"/>
  <c r="F563" i="33" s="1"/>
  <c r="E562" i="33"/>
  <c r="F562" i="33" s="1"/>
  <c r="E561" i="33"/>
  <c r="F561" i="33" s="1"/>
  <c r="E560" i="33"/>
  <c r="F560" i="33" s="1"/>
  <c r="E559" i="33"/>
  <c r="F559" i="33" s="1"/>
  <c r="E558" i="33"/>
  <c r="F558" i="33" s="1"/>
  <c r="E557" i="33"/>
  <c r="F557" i="33" s="1"/>
  <c r="E556" i="33"/>
  <c r="F556" i="33" s="1"/>
  <c r="E555" i="33"/>
  <c r="F555" i="33" s="1"/>
  <c r="E554" i="33"/>
  <c r="F554" i="33" s="1"/>
  <c r="E553" i="33"/>
  <c r="F553" i="33" s="1"/>
  <c r="E552" i="33"/>
  <c r="F552" i="33" s="1"/>
  <c r="E551" i="33"/>
  <c r="F551" i="33" s="1"/>
  <c r="E550" i="33"/>
  <c r="F550" i="33" s="1"/>
  <c r="E549" i="33"/>
  <c r="F549" i="33" s="1"/>
  <c r="E548" i="33"/>
  <c r="F548" i="33" s="1"/>
  <c r="E547" i="33"/>
  <c r="F547" i="33" s="1"/>
  <c r="E546" i="33"/>
  <c r="F546" i="33" s="1"/>
  <c r="E545" i="33"/>
  <c r="F545" i="33" s="1"/>
  <c r="E544" i="33"/>
  <c r="F544" i="33" s="1"/>
  <c r="E543" i="33"/>
  <c r="F543" i="33" s="1"/>
  <c r="E542" i="33"/>
  <c r="F542" i="33" s="1"/>
  <c r="E541" i="33"/>
  <c r="F541" i="33" s="1"/>
  <c r="E540" i="33"/>
  <c r="F540" i="33" s="1"/>
  <c r="E539" i="33"/>
  <c r="F539" i="33" s="1"/>
  <c r="E538" i="33"/>
  <c r="F538" i="33" s="1"/>
  <c r="E537" i="33"/>
  <c r="F537" i="33" s="1"/>
  <c r="E536" i="33"/>
  <c r="F536" i="33" s="1"/>
  <c r="E535" i="33"/>
  <c r="F535" i="33" s="1"/>
  <c r="E534" i="33"/>
  <c r="F534" i="33" s="1"/>
  <c r="E533" i="33"/>
  <c r="F533" i="33" s="1"/>
  <c r="E532" i="33"/>
  <c r="F532" i="33" s="1"/>
  <c r="E531" i="33"/>
  <c r="F531" i="33" s="1"/>
  <c r="E530" i="33"/>
  <c r="F530" i="33" s="1"/>
  <c r="E529" i="33"/>
  <c r="F529" i="33" s="1"/>
  <c r="E528" i="33"/>
  <c r="F528" i="33" s="1"/>
  <c r="E527" i="33"/>
  <c r="F527" i="33" s="1"/>
  <c r="E526" i="33"/>
  <c r="F526" i="33" s="1"/>
  <c r="E525" i="33"/>
  <c r="F525" i="33" s="1"/>
  <c r="E524" i="33"/>
  <c r="F524" i="33" s="1"/>
  <c r="E523" i="33"/>
  <c r="F523" i="33" s="1"/>
  <c r="E522" i="33"/>
  <c r="F522" i="33" s="1"/>
  <c r="E521" i="33"/>
  <c r="F521" i="33" s="1"/>
  <c r="E520" i="33"/>
  <c r="F520" i="33" s="1"/>
  <c r="E519" i="33"/>
  <c r="F519" i="33" s="1"/>
  <c r="E518" i="33"/>
  <c r="F518" i="33" s="1"/>
  <c r="E517" i="33"/>
  <c r="F517" i="33" s="1"/>
  <c r="E516" i="33"/>
  <c r="F516" i="33" s="1"/>
  <c r="E515" i="33"/>
  <c r="F515" i="33" s="1"/>
  <c r="E514" i="33"/>
  <c r="F514" i="33" s="1"/>
  <c r="E513" i="33"/>
  <c r="F513" i="33" s="1"/>
  <c r="E512" i="33"/>
  <c r="F512" i="33" s="1"/>
  <c r="E511" i="33"/>
  <c r="F511" i="33" s="1"/>
  <c r="E510" i="33"/>
  <c r="F510" i="33" s="1"/>
  <c r="E509" i="33"/>
  <c r="F509" i="33" s="1"/>
  <c r="E508" i="33"/>
  <c r="F508" i="33" s="1"/>
  <c r="E507" i="33"/>
  <c r="F507" i="33" s="1"/>
  <c r="E506" i="33"/>
  <c r="F506" i="33" s="1"/>
  <c r="E505" i="33"/>
  <c r="F505" i="33" s="1"/>
  <c r="E504" i="33"/>
  <c r="F504" i="33" s="1"/>
  <c r="E503" i="33"/>
  <c r="F503" i="33" s="1"/>
  <c r="E502" i="33"/>
  <c r="F502" i="33" s="1"/>
  <c r="E501" i="33"/>
  <c r="F501" i="33" s="1"/>
  <c r="E500" i="33"/>
  <c r="F500" i="33" s="1"/>
  <c r="E499" i="33"/>
  <c r="F499" i="33" s="1"/>
  <c r="E498" i="33"/>
  <c r="F498" i="33" s="1"/>
  <c r="E497" i="33"/>
  <c r="F497" i="33" s="1"/>
  <c r="E496" i="33"/>
  <c r="F496" i="33" s="1"/>
  <c r="E495" i="33"/>
  <c r="F495" i="33" s="1"/>
  <c r="E494" i="33"/>
  <c r="F494" i="33" s="1"/>
  <c r="E493" i="33"/>
  <c r="F493" i="33" s="1"/>
  <c r="E492" i="33"/>
  <c r="F492" i="33" s="1"/>
  <c r="E491" i="33"/>
  <c r="F491" i="33" s="1"/>
  <c r="E490" i="33"/>
  <c r="F490" i="33" s="1"/>
  <c r="E489" i="33"/>
  <c r="F489" i="33" s="1"/>
  <c r="E488" i="33"/>
  <c r="F488" i="33" s="1"/>
  <c r="E487" i="33"/>
  <c r="F487" i="33" s="1"/>
  <c r="E486" i="33"/>
  <c r="F486" i="33" s="1"/>
  <c r="E485" i="33"/>
  <c r="F485" i="33" s="1"/>
  <c r="E484" i="33"/>
  <c r="F484" i="33" s="1"/>
  <c r="E483" i="33"/>
  <c r="F483" i="33" s="1"/>
  <c r="E482" i="33"/>
  <c r="F482" i="33" s="1"/>
  <c r="E481" i="33"/>
  <c r="F481" i="33" s="1"/>
  <c r="E480" i="33"/>
  <c r="F480" i="33" s="1"/>
  <c r="E479" i="33"/>
  <c r="F479" i="33" s="1"/>
  <c r="E478" i="33"/>
  <c r="F478" i="33" s="1"/>
  <c r="E477" i="33"/>
  <c r="F477" i="33" s="1"/>
  <c r="E476" i="33"/>
  <c r="F476" i="33" s="1"/>
  <c r="E475" i="33"/>
  <c r="F475" i="33" s="1"/>
  <c r="E474" i="33"/>
  <c r="F474" i="33" s="1"/>
  <c r="E473" i="33"/>
  <c r="F473" i="33" s="1"/>
  <c r="E472" i="33"/>
  <c r="F472" i="33" s="1"/>
  <c r="E471" i="33"/>
  <c r="F471" i="33" s="1"/>
  <c r="E470" i="33"/>
  <c r="F470" i="33" s="1"/>
  <c r="E469" i="33"/>
  <c r="F469" i="33" s="1"/>
  <c r="E468" i="33"/>
  <c r="F468" i="33" s="1"/>
  <c r="E467" i="33"/>
  <c r="F467" i="33" s="1"/>
  <c r="E466" i="33"/>
  <c r="F466" i="33" s="1"/>
  <c r="E465" i="33"/>
  <c r="F465" i="33" s="1"/>
  <c r="E464" i="33"/>
  <c r="F464" i="33" s="1"/>
  <c r="E463" i="33"/>
  <c r="F463" i="33" s="1"/>
  <c r="E462" i="33"/>
  <c r="F462" i="33" s="1"/>
  <c r="E461" i="33"/>
  <c r="F461" i="33" s="1"/>
  <c r="E460" i="33"/>
  <c r="F460" i="33" s="1"/>
  <c r="E459" i="33"/>
  <c r="F459" i="33" s="1"/>
  <c r="E458" i="33"/>
  <c r="F458" i="33" s="1"/>
  <c r="E457" i="33"/>
  <c r="F457" i="33" s="1"/>
  <c r="E456" i="33"/>
  <c r="F456" i="33" s="1"/>
  <c r="E455" i="33"/>
  <c r="F455" i="33" s="1"/>
  <c r="E454" i="33"/>
  <c r="F454" i="33" s="1"/>
  <c r="E453" i="33"/>
  <c r="F453" i="33" s="1"/>
  <c r="E452" i="33"/>
  <c r="F452" i="33" s="1"/>
  <c r="E451" i="33"/>
  <c r="F451" i="33" s="1"/>
  <c r="E450" i="33"/>
  <c r="F450" i="33" s="1"/>
  <c r="E449" i="33"/>
  <c r="F449" i="33" s="1"/>
  <c r="E448" i="33"/>
  <c r="F448" i="33" s="1"/>
  <c r="E447" i="33"/>
  <c r="F447" i="33" s="1"/>
  <c r="E446" i="33"/>
  <c r="F446" i="33" s="1"/>
  <c r="E445" i="33"/>
  <c r="F445" i="33" s="1"/>
  <c r="E444" i="33"/>
  <c r="F444" i="33" s="1"/>
  <c r="E443" i="33"/>
  <c r="F443" i="33" s="1"/>
  <c r="E442" i="33"/>
  <c r="F442" i="33" s="1"/>
  <c r="E441" i="33"/>
  <c r="F441" i="33" s="1"/>
  <c r="E440" i="33"/>
  <c r="F440" i="33" s="1"/>
  <c r="E439" i="33"/>
  <c r="F439" i="33" s="1"/>
  <c r="E438" i="33"/>
  <c r="F438" i="33" s="1"/>
  <c r="E437" i="33"/>
  <c r="F437" i="33" s="1"/>
  <c r="E436" i="33"/>
  <c r="F436" i="33" s="1"/>
  <c r="E435" i="33"/>
  <c r="F435" i="33" s="1"/>
  <c r="E434" i="33"/>
  <c r="F434" i="33" s="1"/>
  <c r="E433" i="33"/>
  <c r="F433" i="33" s="1"/>
  <c r="E432" i="33"/>
  <c r="F432" i="33" s="1"/>
  <c r="E431" i="33"/>
  <c r="F431" i="33" s="1"/>
  <c r="E430" i="33"/>
  <c r="F430" i="33" s="1"/>
  <c r="E429" i="33"/>
  <c r="F429" i="33" s="1"/>
  <c r="E428" i="33"/>
  <c r="F428" i="33" s="1"/>
  <c r="E427" i="33"/>
  <c r="F427" i="33" s="1"/>
  <c r="E426" i="33"/>
  <c r="F426" i="33" s="1"/>
  <c r="E425" i="33"/>
  <c r="F425" i="33" s="1"/>
  <c r="E424" i="33"/>
  <c r="F424" i="33" s="1"/>
  <c r="E423" i="33"/>
  <c r="F423" i="33" s="1"/>
  <c r="E422" i="33"/>
  <c r="F422" i="33" s="1"/>
  <c r="E421" i="33"/>
  <c r="F421" i="33" s="1"/>
  <c r="E420" i="33"/>
  <c r="F420" i="33" s="1"/>
  <c r="E419" i="33"/>
  <c r="F419" i="33" s="1"/>
  <c r="E418" i="33"/>
  <c r="F418" i="33" s="1"/>
  <c r="E417" i="33"/>
  <c r="F417" i="33" s="1"/>
  <c r="E416" i="33"/>
  <c r="F416" i="33" s="1"/>
  <c r="E415" i="33"/>
  <c r="F415" i="33" s="1"/>
  <c r="E414" i="33"/>
  <c r="F414" i="33" s="1"/>
  <c r="E413" i="33"/>
  <c r="F413" i="33" s="1"/>
  <c r="E412" i="33"/>
  <c r="F412" i="33" s="1"/>
  <c r="E411" i="33"/>
  <c r="F411" i="33" s="1"/>
  <c r="E410" i="33"/>
  <c r="F410" i="33" s="1"/>
  <c r="E409" i="33"/>
  <c r="F409" i="33" s="1"/>
  <c r="E408" i="33"/>
  <c r="F408" i="33" s="1"/>
  <c r="E407" i="33"/>
  <c r="F407" i="33" s="1"/>
  <c r="E406" i="33"/>
  <c r="F406" i="33" s="1"/>
  <c r="E405" i="33"/>
  <c r="F405" i="33" s="1"/>
  <c r="E404" i="33"/>
  <c r="F404" i="33" s="1"/>
  <c r="E403" i="33"/>
  <c r="F403" i="33" s="1"/>
  <c r="E402" i="33"/>
  <c r="F402" i="33" s="1"/>
  <c r="E401" i="33"/>
  <c r="F401" i="33" s="1"/>
  <c r="E400" i="33"/>
  <c r="F400" i="33" s="1"/>
  <c r="E399" i="33"/>
  <c r="F399" i="33" s="1"/>
  <c r="E398" i="33"/>
  <c r="F398" i="33" s="1"/>
  <c r="E397" i="33"/>
  <c r="F397" i="33" s="1"/>
  <c r="E396" i="33"/>
  <c r="F396" i="33" s="1"/>
  <c r="E395" i="33"/>
  <c r="F395" i="33" s="1"/>
  <c r="E394" i="33"/>
  <c r="F394" i="33" s="1"/>
  <c r="E393" i="33"/>
  <c r="F393" i="33" s="1"/>
  <c r="E392" i="33"/>
  <c r="F392" i="33" s="1"/>
  <c r="E391" i="33"/>
  <c r="F391" i="33" s="1"/>
  <c r="E390" i="33"/>
  <c r="F390" i="33" s="1"/>
  <c r="E389" i="33"/>
  <c r="F389" i="33" s="1"/>
  <c r="E388" i="33"/>
  <c r="F388" i="33" s="1"/>
  <c r="E387" i="33"/>
  <c r="F387" i="33" s="1"/>
  <c r="E386" i="33"/>
  <c r="F386" i="33" s="1"/>
  <c r="E385" i="33"/>
  <c r="F385" i="33" s="1"/>
  <c r="E384" i="33"/>
  <c r="F384" i="33" s="1"/>
  <c r="E383" i="33"/>
  <c r="F383" i="33" s="1"/>
  <c r="E382" i="33"/>
  <c r="F382" i="33" s="1"/>
  <c r="E381" i="33"/>
  <c r="F381" i="33" s="1"/>
  <c r="E380" i="33"/>
  <c r="F380" i="33" s="1"/>
  <c r="E379" i="33"/>
  <c r="F379" i="33" s="1"/>
  <c r="E378" i="33"/>
  <c r="F378" i="33" s="1"/>
  <c r="E377" i="33"/>
  <c r="F377" i="33" s="1"/>
  <c r="E376" i="33"/>
  <c r="F376" i="33" s="1"/>
  <c r="E375" i="33"/>
  <c r="F375" i="33" s="1"/>
  <c r="E374" i="33"/>
  <c r="F374" i="33" s="1"/>
  <c r="E373" i="33"/>
  <c r="F373" i="33" s="1"/>
  <c r="E372" i="33"/>
  <c r="F372" i="33" s="1"/>
  <c r="E371" i="33"/>
  <c r="F371" i="33" s="1"/>
  <c r="E370" i="33"/>
  <c r="F370" i="33" s="1"/>
  <c r="E369" i="33"/>
  <c r="F369" i="33" s="1"/>
  <c r="E368" i="33"/>
  <c r="F368" i="33" s="1"/>
  <c r="E367" i="33"/>
  <c r="F367" i="33" s="1"/>
  <c r="E366" i="33"/>
  <c r="F366" i="33" s="1"/>
  <c r="E365" i="33"/>
  <c r="F365" i="33" s="1"/>
  <c r="E364" i="33"/>
  <c r="F364" i="33" s="1"/>
  <c r="E363" i="33"/>
  <c r="F363" i="33" s="1"/>
  <c r="E362" i="33"/>
  <c r="F362" i="33" s="1"/>
  <c r="E361" i="33"/>
  <c r="F361" i="33" s="1"/>
  <c r="E360" i="33"/>
  <c r="F360" i="33" s="1"/>
  <c r="E359" i="33"/>
  <c r="F359" i="33" s="1"/>
  <c r="E358" i="33"/>
  <c r="F358" i="33" s="1"/>
  <c r="E357" i="33"/>
  <c r="F357" i="33" s="1"/>
  <c r="E356" i="33"/>
  <c r="F356" i="33" s="1"/>
  <c r="E355" i="33"/>
  <c r="F355" i="33" s="1"/>
  <c r="E354" i="33"/>
  <c r="F354" i="33" s="1"/>
  <c r="E353" i="33"/>
  <c r="F353" i="33" s="1"/>
  <c r="E352" i="33"/>
  <c r="F352" i="33" s="1"/>
  <c r="E351" i="33"/>
  <c r="F351" i="33" s="1"/>
  <c r="E350" i="33"/>
  <c r="F350" i="33" s="1"/>
  <c r="E349" i="33"/>
  <c r="F349" i="33" s="1"/>
  <c r="E348" i="33"/>
  <c r="F348" i="33" s="1"/>
  <c r="E347" i="33"/>
  <c r="F347" i="33" s="1"/>
  <c r="E346" i="33"/>
  <c r="F346" i="33" s="1"/>
  <c r="E345" i="33"/>
  <c r="F345" i="33" s="1"/>
  <c r="E344" i="33"/>
  <c r="F344" i="33" s="1"/>
  <c r="E343" i="33"/>
  <c r="F343" i="33" s="1"/>
  <c r="E342" i="33"/>
  <c r="F342" i="33" s="1"/>
  <c r="E341" i="33"/>
  <c r="F341" i="33" s="1"/>
  <c r="E340" i="33"/>
  <c r="F340" i="33" s="1"/>
  <c r="E339" i="33"/>
  <c r="F339" i="33" s="1"/>
  <c r="E338" i="33"/>
  <c r="F338" i="33" s="1"/>
  <c r="E337" i="33"/>
  <c r="F337" i="33" s="1"/>
  <c r="E336" i="33"/>
  <c r="F336" i="33" s="1"/>
  <c r="E335" i="33"/>
  <c r="F335" i="33" s="1"/>
  <c r="E334" i="33"/>
  <c r="F334" i="33" s="1"/>
  <c r="E333" i="33"/>
  <c r="F333" i="33" s="1"/>
  <c r="E332" i="33"/>
  <c r="F332" i="33" s="1"/>
  <c r="E331" i="33"/>
  <c r="F331" i="33" s="1"/>
  <c r="E330" i="33"/>
  <c r="F330" i="33" s="1"/>
  <c r="E329" i="33"/>
  <c r="F329" i="33" s="1"/>
  <c r="E328" i="33"/>
  <c r="F328" i="33" s="1"/>
  <c r="E327" i="33"/>
  <c r="F327" i="33" s="1"/>
  <c r="E326" i="33"/>
  <c r="F326" i="33" s="1"/>
  <c r="E325" i="33"/>
  <c r="F325" i="33" s="1"/>
  <c r="E324" i="33"/>
  <c r="F324" i="33" s="1"/>
  <c r="E323" i="33"/>
  <c r="F323" i="33" s="1"/>
  <c r="E322" i="33"/>
  <c r="F322" i="33" s="1"/>
  <c r="E321" i="33"/>
  <c r="F321" i="33" s="1"/>
  <c r="E320" i="33"/>
  <c r="F320" i="33" s="1"/>
  <c r="E319" i="33"/>
  <c r="F319" i="33" s="1"/>
  <c r="E318" i="33"/>
  <c r="F318" i="33" s="1"/>
  <c r="E317" i="33"/>
  <c r="F317" i="33" s="1"/>
  <c r="E316" i="33"/>
  <c r="F316" i="33" s="1"/>
  <c r="E315" i="33"/>
  <c r="F315" i="33" s="1"/>
  <c r="E314" i="33"/>
  <c r="F314" i="33" s="1"/>
  <c r="E313" i="33"/>
  <c r="F313" i="33" s="1"/>
  <c r="E312" i="33"/>
  <c r="F312" i="33" s="1"/>
  <c r="E311" i="33"/>
  <c r="F311" i="33" s="1"/>
  <c r="E310" i="33"/>
  <c r="F310" i="33" s="1"/>
  <c r="E309" i="33"/>
  <c r="F309" i="33" s="1"/>
  <c r="E308" i="33"/>
  <c r="F308" i="33" s="1"/>
  <c r="E307" i="33"/>
  <c r="F307" i="33" s="1"/>
  <c r="E306" i="33"/>
  <c r="F306" i="33" s="1"/>
  <c r="E305" i="33"/>
  <c r="F305" i="33" s="1"/>
  <c r="E304" i="33"/>
  <c r="F304" i="33" s="1"/>
  <c r="E303" i="33"/>
  <c r="F303" i="33" s="1"/>
  <c r="E302" i="33"/>
  <c r="F302" i="33" s="1"/>
  <c r="E301" i="33"/>
  <c r="F301" i="33" s="1"/>
  <c r="E300" i="33"/>
  <c r="F300" i="33" s="1"/>
  <c r="E299" i="33"/>
  <c r="F299" i="33" s="1"/>
  <c r="E298" i="33"/>
  <c r="F298" i="33" s="1"/>
  <c r="E297" i="33"/>
  <c r="F297" i="33" s="1"/>
  <c r="E296" i="33"/>
  <c r="F296" i="33" s="1"/>
  <c r="E295" i="33"/>
  <c r="F295" i="33" s="1"/>
  <c r="E294" i="33"/>
  <c r="F294" i="33" s="1"/>
  <c r="E293" i="33"/>
  <c r="F293" i="33" s="1"/>
  <c r="E292" i="33"/>
  <c r="F292" i="33" s="1"/>
  <c r="E291" i="33"/>
  <c r="F291" i="33" s="1"/>
  <c r="E290" i="33"/>
  <c r="F290" i="33" s="1"/>
  <c r="E289" i="33"/>
  <c r="F289" i="33" s="1"/>
  <c r="E288" i="33"/>
  <c r="F288" i="33" s="1"/>
  <c r="E287" i="33"/>
  <c r="F287" i="33" s="1"/>
  <c r="E286" i="33"/>
  <c r="F286" i="33" s="1"/>
  <c r="E285" i="33"/>
  <c r="F285" i="33" s="1"/>
  <c r="E284" i="33"/>
  <c r="F284" i="33" s="1"/>
  <c r="E283" i="33"/>
  <c r="F283" i="33" s="1"/>
  <c r="E282" i="33"/>
  <c r="F282" i="33" s="1"/>
  <c r="E281" i="33"/>
  <c r="F281" i="33" s="1"/>
  <c r="E280" i="33"/>
  <c r="F280" i="33" s="1"/>
  <c r="E279" i="33"/>
  <c r="F279" i="33" s="1"/>
  <c r="E278" i="33"/>
  <c r="F278" i="33" s="1"/>
  <c r="E277" i="33"/>
  <c r="F277" i="33" s="1"/>
  <c r="E276" i="33"/>
  <c r="F276" i="33" s="1"/>
  <c r="E275" i="33"/>
  <c r="F275" i="33" s="1"/>
  <c r="E274" i="33"/>
  <c r="F274" i="33" s="1"/>
  <c r="E273" i="33"/>
  <c r="F273" i="33" s="1"/>
  <c r="E272" i="33"/>
  <c r="F272" i="33" s="1"/>
  <c r="E271" i="33"/>
  <c r="F271" i="33" s="1"/>
  <c r="E270" i="33"/>
  <c r="F270" i="33" s="1"/>
  <c r="E269" i="33"/>
  <c r="F269" i="33" s="1"/>
  <c r="E268" i="33"/>
  <c r="F268" i="33" s="1"/>
  <c r="E267" i="33"/>
  <c r="F267" i="33" s="1"/>
  <c r="E266" i="33"/>
  <c r="F266" i="33" s="1"/>
  <c r="E265" i="33"/>
  <c r="F265" i="33" s="1"/>
  <c r="E264" i="33"/>
  <c r="F264" i="33" s="1"/>
  <c r="E263" i="33"/>
  <c r="F263" i="33" s="1"/>
  <c r="E262" i="33"/>
  <c r="F262" i="33" s="1"/>
  <c r="E261" i="33"/>
  <c r="F261" i="33" s="1"/>
  <c r="E260" i="33"/>
  <c r="F260" i="33" s="1"/>
  <c r="E259" i="33"/>
  <c r="F259" i="33" s="1"/>
  <c r="E258" i="33"/>
  <c r="F258" i="33" s="1"/>
  <c r="E257" i="33"/>
  <c r="F257" i="33" s="1"/>
  <c r="E256" i="33"/>
  <c r="F256" i="33" s="1"/>
  <c r="E255" i="33"/>
  <c r="F255" i="33" s="1"/>
  <c r="E254" i="33"/>
  <c r="F254" i="33" s="1"/>
  <c r="E253" i="33"/>
  <c r="F253" i="33" s="1"/>
  <c r="E252" i="33"/>
  <c r="F252" i="33" s="1"/>
  <c r="E251" i="33"/>
  <c r="F251" i="33" s="1"/>
  <c r="E250" i="33"/>
  <c r="F250" i="33" s="1"/>
  <c r="E249" i="33"/>
  <c r="F249" i="33" s="1"/>
  <c r="E248" i="33"/>
  <c r="F248" i="33" s="1"/>
  <c r="E247" i="33"/>
  <c r="F247" i="33" s="1"/>
  <c r="E246" i="33"/>
  <c r="F246" i="33" s="1"/>
  <c r="E245" i="33"/>
  <c r="F245" i="33" s="1"/>
  <c r="E244" i="33"/>
  <c r="F244" i="33" s="1"/>
  <c r="E243" i="33"/>
  <c r="F243" i="33" s="1"/>
  <c r="E242" i="33"/>
  <c r="F242" i="33" s="1"/>
  <c r="E241" i="33"/>
  <c r="F241" i="33" s="1"/>
  <c r="E240" i="33"/>
  <c r="F240" i="33" s="1"/>
  <c r="E239" i="33"/>
  <c r="F239" i="33" s="1"/>
  <c r="E238" i="33"/>
  <c r="F238" i="33" s="1"/>
  <c r="E237" i="33"/>
  <c r="F237" i="33" s="1"/>
  <c r="E236" i="33"/>
  <c r="F236" i="33" s="1"/>
  <c r="E235" i="33"/>
  <c r="F235" i="33" s="1"/>
  <c r="E234" i="33"/>
  <c r="F234" i="33" s="1"/>
  <c r="E233" i="33"/>
  <c r="F233" i="33" s="1"/>
  <c r="E232" i="33"/>
  <c r="F232" i="33" s="1"/>
  <c r="E231" i="33"/>
  <c r="F231" i="33" s="1"/>
  <c r="E230" i="33"/>
  <c r="F230" i="33" s="1"/>
  <c r="E229" i="33"/>
  <c r="F229" i="33" s="1"/>
  <c r="E228" i="33"/>
  <c r="F228" i="33" s="1"/>
  <c r="E227" i="33"/>
  <c r="F227" i="33" s="1"/>
  <c r="E226" i="33"/>
  <c r="F226" i="33" s="1"/>
  <c r="E225" i="33"/>
  <c r="F225" i="33" s="1"/>
  <c r="E224" i="33"/>
  <c r="F224" i="33" s="1"/>
  <c r="E223" i="33"/>
  <c r="F223" i="33" s="1"/>
  <c r="E222" i="33"/>
  <c r="F222" i="33" s="1"/>
  <c r="E221" i="33"/>
  <c r="F221" i="33" s="1"/>
  <c r="E220" i="33"/>
  <c r="F220" i="33" s="1"/>
  <c r="E219" i="33"/>
  <c r="F219" i="33" s="1"/>
  <c r="E218" i="33"/>
  <c r="F218" i="33" s="1"/>
  <c r="E217" i="33"/>
  <c r="F217" i="33" s="1"/>
  <c r="E216" i="33"/>
  <c r="F216" i="33" s="1"/>
  <c r="E215" i="33"/>
  <c r="F215" i="33" s="1"/>
  <c r="E214" i="33"/>
  <c r="F214" i="33" s="1"/>
  <c r="E213" i="33"/>
  <c r="F213" i="33" s="1"/>
  <c r="E212" i="33"/>
  <c r="F212" i="33" s="1"/>
  <c r="E211" i="33"/>
  <c r="F211" i="33" s="1"/>
  <c r="E210" i="33"/>
  <c r="F210" i="33" s="1"/>
  <c r="E209" i="33"/>
  <c r="F209" i="33" s="1"/>
  <c r="E208" i="33"/>
  <c r="F208" i="33" s="1"/>
  <c r="E207" i="33"/>
  <c r="F207" i="33" s="1"/>
  <c r="E206" i="33"/>
  <c r="F206" i="33" s="1"/>
  <c r="E205" i="33"/>
  <c r="F205" i="33" s="1"/>
  <c r="E204" i="33"/>
  <c r="F204" i="33" s="1"/>
  <c r="E203" i="33"/>
  <c r="F203" i="33" s="1"/>
  <c r="E202" i="33"/>
  <c r="F202" i="33" s="1"/>
  <c r="E201" i="33"/>
  <c r="F201" i="33" s="1"/>
  <c r="E200" i="33"/>
  <c r="F200" i="33" s="1"/>
  <c r="E199" i="33"/>
  <c r="F199" i="33" s="1"/>
  <c r="E198" i="33"/>
  <c r="F198" i="33" s="1"/>
  <c r="E197" i="33"/>
  <c r="F197" i="33" s="1"/>
  <c r="E196" i="33"/>
  <c r="F196" i="33" s="1"/>
  <c r="E195" i="33"/>
  <c r="F195" i="33" s="1"/>
  <c r="E194" i="33"/>
  <c r="F194" i="33" s="1"/>
  <c r="E193" i="33"/>
  <c r="F193" i="33" s="1"/>
  <c r="E192" i="33"/>
  <c r="F192" i="33" s="1"/>
  <c r="E191" i="33"/>
  <c r="F191" i="33" s="1"/>
  <c r="E190" i="33"/>
  <c r="F190" i="33" s="1"/>
  <c r="E189" i="33"/>
  <c r="F189" i="33" s="1"/>
  <c r="E188" i="33"/>
  <c r="F188" i="33" s="1"/>
  <c r="E187" i="33"/>
  <c r="F187" i="33" s="1"/>
  <c r="E186" i="33"/>
  <c r="F186" i="33" s="1"/>
  <c r="E185" i="33"/>
  <c r="F185" i="33" s="1"/>
  <c r="E184" i="33"/>
  <c r="F184" i="33" s="1"/>
  <c r="E183" i="33"/>
  <c r="F183" i="33" s="1"/>
  <c r="E182" i="33"/>
  <c r="F182" i="33" s="1"/>
  <c r="E181" i="33"/>
  <c r="F181" i="33" s="1"/>
  <c r="E180" i="33"/>
  <c r="F180" i="33" s="1"/>
  <c r="E179" i="33"/>
  <c r="F179" i="33" s="1"/>
  <c r="E178" i="33"/>
  <c r="F178" i="33" s="1"/>
  <c r="E177" i="33"/>
  <c r="F177" i="33" s="1"/>
  <c r="E176" i="33"/>
  <c r="F176" i="33" s="1"/>
  <c r="E175" i="33"/>
  <c r="F175" i="33" s="1"/>
  <c r="E174" i="33"/>
  <c r="F174" i="33" s="1"/>
  <c r="E173" i="33"/>
  <c r="F173" i="33" s="1"/>
  <c r="E172" i="33"/>
  <c r="F172" i="33" s="1"/>
  <c r="E171" i="33"/>
  <c r="F171" i="33" s="1"/>
  <c r="E170" i="33"/>
  <c r="F170" i="33" s="1"/>
  <c r="E169" i="33"/>
  <c r="F169" i="33" s="1"/>
  <c r="E168" i="33"/>
  <c r="F168" i="33" s="1"/>
  <c r="E167" i="33"/>
  <c r="F167" i="33" s="1"/>
  <c r="E166" i="33"/>
  <c r="F166" i="33" s="1"/>
  <c r="E165" i="33"/>
  <c r="F165" i="33" s="1"/>
  <c r="E164" i="33"/>
  <c r="F164" i="33" s="1"/>
  <c r="E163" i="33"/>
  <c r="F163" i="33" s="1"/>
  <c r="E162" i="33"/>
  <c r="F162" i="33" s="1"/>
  <c r="E161" i="33"/>
  <c r="F161" i="33" s="1"/>
  <c r="E160" i="33"/>
  <c r="F160" i="33" s="1"/>
  <c r="E159" i="33"/>
  <c r="F159" i="33" s="1"/>
  <c r="E158" i="33"/>
  <c r="F158" i="33" s="1"/>
  <c r="E157" i="33"/>
  <c r="F157" i="33" s="1"/>
  <c r="E156" i="33"/>
  <c r="F156" i="33" s="1"/>
  <c r="E155" i="33"/>
  <c r="F155" i="33" s="1"/>
  <c r="E154" i="33"/>
  <c r="F154" i="33" s="1"/>
  <c r="E153" i="33"/>
  <c r="F153" i="33" s="1"/>
  <c r="E152" i="33"/>
  <c r="F152" i="33" s="1"/>
  <c r="E151" i="33"/>
  <c r="F151" i="33" s="1"/>
  <c r="E150" i="33"/>
  <c r="F150" i="33" s="1"/>
  <c r="E149" i="33"/>
  <c r="F149" i="33" s="1"/>
  <c r="E148" i="33"/>
  <c r="F148" i="33" s="1"/>
  <c r="E147" i="33"/>
  <c r="F147" i="33" s="1"/>
  <c r="E146" i="33"/>
  <c r="F146" i="33" s="1"/>
  <c r="E145" i="33"/>
  <c r="F145" i="33" s="1"/>
  <c r="E144" i="33"/>
  <c r="F144" i="33" s="1"/>
  <c r="E143" i="33"/>
  <c r="F143" i="33" s="1"/>
  <c r="E142" i="33"/>
  <c r="F142" i="33" s="1"/>
  <c r="E141" i="33"/>
  <c r="F141" i="33" s="1"/>
  <c r="E140" i="33"/>
  <c r="F140" i="33" s="1"/>
  <c r="E139" i="33"/>
  <c r="F139" i="33" s="1"/>
  <c r="E138" i="33"/>
  <c r="F138" i="33" s="1"/>
  <c r="E137" i="33"/>
  <c r="F137" i="33" s="1"/>
  <c r="E136" i="33"/>
  <c r="F136" i="33" s="1"/>
  <c r="E135" i="33"/>
  <c r="F135" i="33" s="1"/>
  <c r="E134" i="33"/>
  <c r="F134" i="33" s="1"/>
  <c r="E133" i="33"/>
  <c r="F133" i="33" s="1"/>
  <c r="E132" i="33"/>
  <c r="F132" i="33" s="1"/>
  <c r="E131" i="33"/>
  <c r="F131" i="33" s="1"/>
  <c r="E130" i="33"/>
  <c r="F130" i="33" s="1"/>
  <c r="E129" i="33"/>
  <c r="F129" i="33" s="1"/>
  <c r="E128" i="33"/>
  <c r="F128" i="33" s="1"/>
  <c r="E127" i="33"/>
  <c r="F127" i="33" s="1"/>
  <c r="E126" i="33"/>
  <c r="F126" i="33" s="1"/>
  <c r="E125" i="33"/>
  <c r="F125" i="33" s="1"/>
  <c r="E124" i="33"/>
  <c r="F124" i="33" s="1"/>
  <c r="E123" i="33"/>
  <c r="F123" i="33" s="1"/>
  <c r="E122" i="33"/>
  <c r="F122" i="33" s="1"/>
  <c r="E121" i="33"/>
  <c r="F121" i="33" s="1"/>
  <c r="E120" i="33"/>
  <c r="F120" i="33" s="1"/>
  <c r="E119" i="33"/>
  <c r="F119" i="33" s="1"/>
  <c r="E118" i="33"/>
  <c r="F118" i="33" s="1"/>
  <c r="E117" i="33"/>
  <c r="F117" i="33" s="1"/>
  <c r="E116" i="33"/>
  <c r="F116" i="33" s="1"/>
  <c r="E115" i="33"/>
  <c r="F115" i="33" s="1"/>
  <c r="E114" i="33"/>
  <c r="F114" i="33" s="1"/>
  <c r="E113" i="33"/>
  <c r="F113" i="33" s="1"/>
  <c r="E112" i="33"/>
  <c r="F112" i="33" s="1"/>
  <c r="E111" i="33"/>
  <c r="F111" i="33" s="1"/>
  <c r="E110" i="33"/>
  <c r="F110" i="33" s="1"/>
  <c r="E109" i="33"/>
  <c r="F109" i="33" s="1"/>
  <c r="E108" i="33"/>
  <c r="F108" i="33" s="1"/>
  <c r="E107" i="33"/>
  <c r="F107" i="33" s="1"/>
  <c r="E106" i="33"/>
  <c r="F106" i="33" s="1"/>
  <c r="E105" i="33"/>
  <c r="F105" i="33" s="1"/>
  <c r="E104" i="33"/>
  <c r="F104" i="33" s="1"/>
  <c r="E103" i="33"/>
  <c r="F103" i="33" s="1"/>
  <c r="E102" i="33"/>
  <c r="F102" i="33" s="1"/>
  <c r="E101" i="33"/>
  <c r="F101" i="33" s="1"/>
  <c r="E100" i="33"/>
  <c r="F100" i="33" s="1"/>
  <c r="E99" i="33"/>
  <c r="F99" i="33" s="1"/>
  <c r="E98" i="33"/>
  <c r="F98" i="33" s="1"/>
  <c r="E97" i="33"/>
  <c r="F97" i="33" s="1"/>
  <c r="E96" i="33"/>
  <c r="F96" i="33" s="1"/>
  <c r="E95" i="33"/>
  <c r="F95" i="33" s="1"/>
  <c r="E94" i="33"/>
  <c r="F94" i="33" s="1"/>
  <c r="E93" i="33"/>
  <c r="F93" i="33" s="1"/>
  <c r="E92" i="33"/>
  <c r="F92" i="33" s="1"/>
  <c r="E91" i="33"/>
  <c r="F91" i="33" s="1"/>
  <c r="E90" i="33"/>
  <c r="F90" i="33" s="1"/>
  <c r="E89" i="33"/>
  <c r="F89" i="33" s="1"/>
  <c r="E88" i="33"/>
  <c r="F88" i="33" s="1"/>
  <c r="E87" i="33"/>
  <c r="F87" i="33" s="1"/>
  <c r="E86" i="33"/>
  <c r="F86" i="33" s="1"/>
  <c r="E85" i="33"/>
  <c r="F85" i="33" s="1"/>
  <c r="E84" i="33"/>
  <c r="F84" i="33" s="1"/>
  <c r="E83" i="33"/>
  <c r="F83" i="33" s="1"/>
  <c r="E82" i="33"/>
  <c r="F82" i="33" s="1"/>
  <c r="E81" i="33"/>
  <c r="F81" i="33" s="1"/>
  <c r="E80" i="33"/>
  <c r="F80" i="33" s="1"/>
  <c r="E79" i="33"/>
  <c r="F79" i="33" s="1"/>
  <c r="E78" i="33"/>
  <c r="F78" i="33" s="1"/>
  <c r="E77" i="33"/>
  <c r="F77" i="33" s="1"/>
  <c r="E76" i="33"/>
  <c r="F76" i="33" s="1"/>
  <c r="E75" i="33"/>
  <c r="F75" i="33" s="1"/>
  <c r="E74" i="33"/>
  <c r="F74" i="33" s="1"/>
  <c r="E73" i="33"/>
  <c r="F73" i="33" s="1"/>
  <c r="E72" i="33"/>
  <c r="F72" i="33" s="1"/>
  <c r="E71" i="33"/>
  <c r="F71" i="33" s="1"/>
  <c r="E70" i="33"/>
  <c r="F70" i="33" s="1"/>
  <c r="E69" i="33"/>
  <c r="F69" i="33" s="1"/>
  <c r="E68" i="33"/>
  <c r="F68" i="33" s="1"/>
  <c r="E67" i="33"/>
  <c r="F67" i="33" s="1"/>
  <c r="E66" i="33"/>
  <c r="F66" i="33" s="1"/>
  <c r="E65" i="33"/>
  <c r="F65" i="33" s="1"/>
  <c r="E64" i="33"/>
  <c r="F64" i="33" s="1"/>
  <c r="E63" i="33"/>
  <c r="F63" i="33" s="1"/>
  <c r="E62" i="33"/>
  <c r="F62" i="33" s="1"/>
  <c r="E61" i="33"/>
  <c r="F61" i="33" s="1"/>
  <c r="E60" i="33"/>
  <c r="F60" i="33" s="1"/>
  <c r="E59" i="33"/>
  <c r="F59" i="33" s="1"/>
  <c r="E58" i="33"/>
  <c r="F58" i="33" s="1"/>
  <c r="E57" i="33"/>
  <c r="F57" i="33" s="1"/>
  <c r="E56" i="33"/>
  <c r="F56" i="33" s="1"/>
  <c r="E55" i="33"/>
  <c r="F55" i="33" s="1"/>
  <c r="E54" i="33"/>
  <c r="F54" i="33" s="1"/>
  <c r="E53" i="33"/>
  <c r="F53" i="33" s="1"/>
  <c r="E52" i="33"/>
  <c r="F52" i="33" s="1"/>
  <c r="E51" i="33"/>
  <c r="F51" i="33" s="1"/>
  <c r="E50" i="33"/>
  <c r="F50" i="33" s="1"/>
  <c r="E49" i="33"/>
  <c r="F49" i="33" s="1"/>
  <c r="E48" i="33"/>
  <c r="F48" i="33" s="1"/>
  <c r="E47" i="33"/>
  <c r="F47" i="33" s="1"/>
  <c r="E46" i="33"/>
  <c r="F46" i="33" s="1"/>
  <c r="E45" i="33"/>
  <c r="F45" i="33" s="1"/>
  <c r="E44" i="33"/>
  <c r="F44" i="33" s="1"/>
  <c r="E43" i="33"/>
  <c r="F43" i="33" s="1"/>
  <c r="E42" i="33"/>
  <c r="F42" i="33" s="1"/>
  <c r="E41" i="33"/>
  <c r="F41" i="33" s="1"/>
  <c r="E40" i="33"/>
  <c r="F40" i="33" s="1"/>
  <c r="E39" i="33"/>
  <c r="F39" i="33" s="1"/>
  <c r="E38" i="33"/>
  <c r="F38" i="33" s="1"/>
  <c r="E37" i="33"/>
  <c r="F37" i="33" s="1"/>
  <c r="E36" i="33"/>
  <c r="F36" i="33" s="1"/>
  <c r="E35" i="33"/>
  <c r="F35" i="33" s="1"/>
  <c r="E34" i="33"/>
  <c r="F34" i="33" s="1"/>
  <c r="E33" i="33"/>
  <c r="F33" i="33" s="1"/>
  <c r="E32" i="33"/>
  <c r="F32" i="33" s="1"/>
  <c r="E31" i="33"/>
  <c r="F31" i="33" s="1"/>
  <c r="E30" i="33"/>
  <c r="F30" i="33" s="1"/>
  <c r="E29" i="33"/>
  <c r="F29" i="33" s="1"/>
  <c r="E28" i="33"/>
  <c r="F28" i="33" s="1"/>
  <c r="E27" i="33"/>
  <c r="F27" i="33" s="1"/>
  <c r="E26" i="33"/>
  <c r="F26" i="33" s="1"/>
  <c r="E25" i="33"/>
  <c r="F25" i="33" s="1"/>
  <c r="E24" i="33"/>
  <c r="F24" i="33" s="1"/>
  <c r="E23" i="33"/>
  <c r="F23" i="33" s="1"/>
  <c r="E22" i="33"/>
  <c r="F22" i="33" s="1"/>
  <c r="E21" i="33"/>
  <c r="F21" i="33" s="1"/>
  <c r="E20" i="33"/>
  <c r="F20" i="33" s="1"/>
  <c r="E19" i="33"/>
  <c r="F19" i="33" s="1"/>
  <c r="E18" i="33"/>
  <c r="F18" i="33" s="1"/>
  <c r="E17" i="33"/>
  <c r="F17" i="33" s="1"/>
  <c r="E16" i="33"/>
  <c r="F16" i="33" s="1"/>
  <c r="E15" i="33"/>
  <c r="F15" i="33" s="1"/>
  <c r="E14" i="33"/>
  <c r="F14" i="33" s="1"/>
  <c r="E13" i="33"/>
  <c r="F13" i="33" s="1"/>
  <c r="E12" i="33"/>
  <c r="F12" i="33" s="1"/>
  <c r="E11" i="33"/>
  <c r="F11" i="33" s="1"/>
  <c r="E10" i="33"/>
  <c r="F10" i="33" s="1"/>
  <c r="E9" i="33"/>
  <c r="F9" i="33" s="1"/>
  <c r="J8" i="33"/>
  <c r="E8" i="33"/>
  <c r="F8" i="33" s="1"/>
  <c r="E7" i="33"/>
  <c r="F7" i="33" s="1"/>
  <c r="E6" i="33"/>
  <c r="F6" i="33" s="1"/>
  <c r="E5" i="33"/>
  <c r="F5" i="33" s="1"/>
  <c r="J5" i="33"/>
  <c r="E4" i="33"/>
  <c r="F4" i="33" s="1"/>
  <c r="E3" i="33"/>
  <c r="F3" i="33" s="1"/>
  <c r="E2160" i="32"/>
  <c r="F2160" i="32" s="1"/>
  <c r="E2159" i="32"/>
  <c r="F2159" i="32" s="1"/>
  <c r="E2158" i="32"/>
  <c r="F2158" i="32" s="1"/>
  <c r="E2157" i="32"/>
  <c r="F2157" i="32" s="1"/>
  <c r="E2156" i="32"/>
  <c r="F2156" i="32" s="1"/>
  <c r="E2155" i="32"/>
  <c r="F2155" i="32" s="1"/>
  <c r="E2154" i="32"/>
  <c r="F2154" i="32" s="1"/>
  <c r="E2153" i="32"/>
  <c r="F2153" i="32" s="1"/>
  <c r="E2152" i="32"/>
  <c r="F2152" i="32" s="1"/>
  <c r="E2151" i="32"/>
  <c r="F2151" i="32" s="1"/>
  <c r="E2150" i="32"/>
  <c r="F2150" i="32" s="1"/>
  <c r="E2149" i="32"/>
  <c r="F2149" i="32" s="1"/>
  <c r="E2148" i="32"/>
  <c r="F2148" i="32" s="1"/>
  <c r="E2147" i="32"/>
  <c r="F2147" i="32" s="1"/>
  <c r="E2146" i="32"/>
  <c r="F2146" i="32" s="1"/>
  <c r="E2145" i="32"/>
  <c r="F2145" i="32" s="1"/>
  <c r="E2144" i="32"/>
  <c r="F2144" i="32" s="1"/>
  <c r="E2143" i="32"/>
  <c r="F2143" i="32" s="1"/>
  <c r="E2142" i="32"/>
  <c r="F2142" i="32" s="1"/>
  <c r="E2141" i="32"/>
  <c r="F2141" i="32" s="1"/>
  <c r="E2140" i="32"/>
  <c r="F2140" i="32" s="1"/>
  <c r="E2139" i="32"/>
  <c r="F2139" i="32" s="1"/>
  <c r="E2138" i="32"/>
  <c r="F2138" i="32" s="1"/>
  <c r="E2137" i="32"/>
  <c r="F2137" i="32" s="1"/>
  <c r="E2136" i="32"/>
  <c r="F2136" i="32" s="1"/>
  <c r="E2135" i="32"/>
  <c r="F2135" i="32" s="1"/>
  <c r="E2134" i="32"/>
  <c r="F2134" i="32" s="1"/>
  <c r="E2133" i="32"/>
  <c r="F2133" i="32" s="1"/>
  <c r="E2132" i="32"/>
  <c r="F2132" i="32" s="1"/>
  <c r="E2131" i="32"/>
  <c r="F2131" i="32" s="1"/>
  <c r="E2130" i="32"/>
  <c r="F2130" i="32" s="1"/>
  <c r="E2129" i="32"/>
  <c r="F2129" i="32" s="1"/>
  <c r="E2128" i="32"/>
  <c r="F2128" i="32" s="1"/>
  <c r="E2127" i="32"/>
  <c r="F2127" i="32" s="1"/>
  <c r="E2126" i="32"/>
  <c r="F2126" i="32" s="1"/>
  <c r="E2125" i="32"/>
  <c r="F2125" i="32" s="1"/>
  <c r="E2124" i="32"/>
  <c r="F2124" i="32" s="1"/>
  <c r="E2123" i="32"/>
  <c r="F2123" i="32" s="1"/>
  <c r="E2122" i="32"/>
  <c r="F2122" i="32" s="1"/>
  <c r="E2121" i="32"/>
  <c r="F2121" i="32" s="1"/>
  <c r="E2120" i="32"/>
  <c r="F2120" i="32" s="1"/>
  <c r="E2119" i="32"/>
  <c r="F2119" i="32" s="1"/>
  <c r="E2118" i="32"/>
  <c r="F2118" i="32" s="1"/>
  <c r="E2117" i="32"/>
  <c r="F2117" i="32" s="1"/>
  <c r="E2116" i="32"/>
  <c r="F2116" i="32" s="1"/>
  <c r="E2115" i="32"/>
  <c r="F2115" i="32" s="1"/>
  <c r="E2114" i="32"/>
  <c r="F2114" i="32" s="1"/>
  <c r="E2113" i="32"/>
  <c r="F2113" i="32" s="1"/>
  <c r="E2112" i="32"/>
  <c r="F2112" i="32" s="1"/>
  <c r="E2111" i="32"/>
  <c r="F2111" i="32" s="1"/>
  <c r="E2110" i="32"/>
  <c r="F2110" i="32" s="1"/>
  <c r="E2109" i="32"/>
  <c r="F2109" i="32" s="1"/>
  <c r="E2108" i="32"/>
  <c r="F2108" i="32" s="1"/>
  <c r="E2107" i="32"/>
  <c r="F2107" i="32" s="1"/>
  <c r="E2106" i="32"/>
  <c r="F2106" i="32" s="1"/>
  <c r="E2105" i="32"/>
  <c r="F2105" i="32" s="1"/>
  <c r="E2104" i="32"/>
  <c r="F2104" i="32" s="1"/>
  <c r="E2103" i="32"/>
  <c r="F2103" i="32" s="1"/>
  <c r="E2102" i="32"/>
  <c r="F2102" i="32" s="1"/>
  <c r="E2101" i="32"/>
  <c r="F2101" i="32" s="1"/>
  <c r="E2100" i="32"/>
  <c r="F2100" i="32" s="1"/>
  <c r="E2099" i="32"/>
  <c r="F2099" i="32" s="1"/>
  <c r="E2098" i="32"/>
  <c r="F2098" i="32" s="1"/>
  <c r="E2097" i="32"/>
  <c r="F2097" i="32" s="1"/>
  <c r="E2096" i="32"/>
  <c r="F2096" i="32" s="1"/>
  <c r="E2095" i="32"/>
  <c r="F2095" i="32" s="1"/>
  <c r="E2094" i="32"/>
  <c r="F2094" i="32" s="1"/>
  <c r="E2093" i="32"/>
  <c r="F2093" i="32" s="1"/>
  <c r="E2092" i="32"/>
  <c r="F2092" i="32" s="1"/>
  <c r="E2091" i="32"/>
  <c r="F2091" i="32" s="1"/>
  <c r="E2090" i="32"/>
  <c r="F2090" i="32" s="1"/>
  <c r="E2089" i="32"/>
  <c r="F2089" i="32" s="1"/>
  <c r="E2088" i="32"/>
  <c r="F2088" i="32" s="1"/>
  <c r="E2087" i="32"/>
  <c r="F2087" i="32" s="1"/>
  <c r="E2086" i="32"/>
  <c r="F2086" i="32" s="1"/>
  <c r="E2085" i="32"/>
  <c r="F2085" i="32" s="1"/>
  <c r="E2084" i="32"/>
  <c r="F2084" i="32" s="1"/>
  <c r="E2083" i="32"/>
  <c r="F2083" i="32" s="1"/>
  <c r="E2082" i="32"/>
  <c r="F2082" i="32" s="1"/>
  <c r="E2081" i="32"/>
  <c r="F2081" i="32" s="1"/>
  <c r="E2080" i="32"/>
  <c r="F2080" i="32" s="1"/>
  <c r="E2079" i="32"/>
  <c r="F2079" i="32" s="1"/>
  <c r="E2078" i="32"/>
  <c r="F2078" i="32" s="1"/>
  <c r="E2077" i="32"/>
  <c r="F2077" i="32" s="1"/>
  <c r="E2076" i="32"/>
  <c r="F2076" i="32" s="1"/>
  <c r="E2075" i="32"/>
  <c r="F2075" i="32" s="1"/>
  <c r="E2074" i="32"/>
  <c r="F2074" i="32" s="1"/>
  <c r="E2073" i="32"/>
  <c r="F2073" i="32" s="1"/>
  <c r="E2072" i="32"/>
  <c r="F2072" i="32" s="1"/>
  <c r="E2071" i="32"/>
  <c r="F2071" i="32" s="1"/>
  <c r="E2070" i="32"/>
  <c r="F2070" i="32" s="1"/>
  <c r="E2069" i="32"/>
  <c r="F2069" i="32" s="1"/>
  <c r="E2068" i="32"/>
  <c r="F2068" i="32" s="1"/>
  <c r="E2067" i="32"/>
  <c r="F2067" i="32" s="1"/>
  <c r="E2066" i="32"/>
  <c r="F2066" i="32" s="1"/>
  <c r="E2065" i="32"/>
  <c r="F2065" i="32" s="1"/>
  <c r="E2064" i="32"/>
  <c r="F2064" i="32" s="1"/>
  <c r="E2063" i="32"/>
  <c r="F2063" i="32" s="1"/>
  <c r="E2062" i="32"/>
  <c r="F2062" i="32" s="1"/>
  <c r="E2061" i="32"/>
  <c r="F2061" i="32" s="1"/>
  <c r="E2060" i="32"/>
  <c r="F2060" i="32" s="1"/>
  <c r="E2059" i="32"/>
  <c r="F2059" i="32" s="1"/>
  <c r="E2058" i="32"/>
  <c r="F2058" i="32" s="1"/>
  <c r="E2057" i="32"/>
  <c r="F2057" i="32" s="1"/>
  <c r="E2056" i="32"/>
  <c r="F2056" i="32" s="1"/>
  <c r="E2055" i="32"/>
  <c r="F2055" i="32" s="1"/>
  <c r="E2054" i="32"/>
  <c r="F2054" i="32" s="1"/>
  <c r="E2053" i="32"/>
  <c r="F2053" i="32" s="1"/>
  <c r="E2052" i="32"/>
  <c r="F2052" i="32" s="1"/>
  <c r="E2051" i="32"/>
  <c r="F2051" i="32" s="1"/>
  <c r="E2050" i="32"/>
  <c r="F2050" i="32" s="1"/>
  <c r="E2049" i="32"/>
  <c r="F2049" i="32" s="1"/>
  <c r="E2048" i="32"/>
  <c r="F2048" i="32" s="1"/>
  <c r="E2047" i="32"/>
  <c r="F2047" i="32" s="1"/>
  <c r="E2046" i="32"/>
  <c r="F2046" i="32" s="1"/>
  <c r="E2045" i="32"/>
  <c r="F2045" i="32" s="1"/>
  <c r="E2044" i="32"/>
  <c r="F2044" i="32" s="1"/>
  <c r="E2043" i="32"/>
  <c r="F2043" i="32" s="1"/>
  <c r="E2042" i="32"/>
  <c r="F2042" i="32" s="1"/>
  <c r="E2041" i="32"/>
  <c r="F2041" i="32" s="1"/>
  <c r="E2040" i="32"/>
  <c r="F2040" i="32" s="1"/>
  <c r="E2039" i="32"/>
  <c r="F2039" i="32" s="1"/>
  <c r="E2038" i="32"/>
  <c r="F2038" i="32" s="1"/>
  <c r="E2037" i="32"/>
  <c r="F2037" i="32" s="1"/>
  <c r="E2036" i="32"/>
  <c r="F2036" i="32" s="1"/>
  <c r="E2035" i="32"/>
  <c r="F2035" i="32" s="1"/>
  <c r="E2034" i="32"/>
  <c r="F2034" i="32" s="1"/>
  <c r="E2033" i="32"/>
  <c r="F2033" i="32" s="1"/>
  <c r="E2032" i="32"/>
  <c r="F2032" i="32" s="1"/>
  <c r="E2031" i="32"/>
  <c r="F2031" i="32" s="1"/>
  <c r="E2030" i="32"/>
  <c r="F2030" i="32" s="1"/>
  <c r="E2029" i="32"/>
  <c r="F2029" i="32" s="1"/>
  <c r="E2028" i="32"/>
  <c r="F2028" i="32" s="1"/>
  <c r="E2027" i="32"/>
  <c r="F2027" i="32" s="1"/>
  <c r="E2026" i="32"/>
  <c r="F2026" i="32" s="1"/>
  <c r="E2025" i="32"/>
  <c r="F2025" i="32" s="1"/>
  <c r="E2024" i="32"/>
  <c r="F2024" i="32" s="1"/>
  <c r="E2023" i="32"/>
  <c r="F2023" i="32" s="1"/>
  <c r="E2022" i="32"/>
  <c r="F2022" i="32" s="1"/>
  <c r="E2021" i="32"/>
  <c r="F2021" i="32" s="1"/>
  <c r="E2020" i="32"/>
  <c r="F2020" i="32" s="1"/>
  <c r="E2019" i="32"/>
  <c r="F2019" i="32" s="1"/>
  <c r="E2018" i="32"/>
  <c r="F2018" i="32" s="1"/>
  <c r="E2017" i="32"/>
  <c r="F2017" i="32" s="1"/>
  <c r="E2016" i="32"/>
  <c r="F2016" i="32" s="1"/>
  <c r="E2015" i="32"/>
  <c r="F2015" i="32" s="1"/>
  <c r="E2014" i="32"/>
  <c r="F2014" i="32" s="1"/>
  <c r="E2013" i="32"/>
  <c r="F2013" i="32" s="1"/>
  <c r="E2012" i="32"/>
  <c r="F2012" i="32" s="1"/>
  <c r="E2011" i="32"/>
  <c r="F2011" i="32" s="1"/>
  <c r="E2010" i="32"/>
  <c r="F2010" i="32" s="1"/>
  <c r="E2009" i="32"/>
  <c r="F2009" i="32" s="1"/>
  <c r="E2008" i="32"/>
  <c r="F2008" i="32" s="1"/>
  <c r="E2007" i="32"/>
  <c r="F2007" i="32" s="1"/>
  <c r="E2006" i="32"/>
  <c r="F2006" i="32" s="1"/>
  <c r="E2005" i="32"/>
  <c r="F2005" i="32" s="1"/>
  <c r="E2004" i="32"/>
  <c r="F2004" i="32" s="1"/>
  <c r="E2003" i="32"/>
  <c r="F2003" i="32" s="1"/>
  <c r="E2002" i="32"/>
  <c r="F2002" i="32" s="1"/>
  <c r="E2001" i="32"/>
  <c r="F2001" i="32" s="1"/>
  <c r="E2000" i="32"/>
  <c r="F2000" i="32" s="1"/>
  <c r="E1999" i="32"/>
  <c r="F1999" i="32" s="1"/>
  <c r="E1998" i="32"/>
  <c r="F1998" i="32" s="1"/>
  <c r="E1997" i="32"/>
  <c r="F1997" i="32" s="1"/>
  <c r="E1996" i="32"/>
  <c r="F1996" i="32" s="1"/>
  <c r="E1995" i="32"/>
  <c r="F1995" i="32" s="1"/>
  <c r="E1994" i="32"/>
  <c r="F1994" i="32" s="1"/>
  <c r="E1993" i="32"/>
  <c r="F1993" i="32" s="1"/>
  <c r="E1992" i="32"/>
  <c r="F1992" i="32" s="1"/>
  <c r="E1991" i="32"/>
  <c r="F1991" i="32" s="1"/>
  <c r="E1990" i="32"/>
  <c r="F1990" i="32" s="1"/>
  <c r="E1989" i="32"/>
  <c r="F1989" i="32" s="1"/>
  <c r="E1988" i="32"/>
  <c r="F1988" i="32" s="1"/>
  <c r="E1987" i="32"/>
  <c r="F1987" i="32" s="1"/>
  <c r="E1986" i="32"/>
  <c r="F1986" i="32" s="1"/>
  <c r="E1985" i="32"/>
  <c r="F1985" i="32" s="1"/>
  <c r="E1984" i="32"/>
  <c r="F1984" i="32" s="1"/>
  <c r="E1983" i="32"/>
  <c r="F1983" i="32" s="1"/>
  <c r="E1982" i="32"/>
  <c r="F1982" i="32" s="1"/>
  <c r="E1981" i="32"/>
  <c r="F1981" i="32" s="1"/>
  <c r="E1980" i="32"/>
  <c r="F1980" i="32" s="1"/>
  <c r="E1979" i="32"/>
  <c r="F1979" i="32" s="1"/>
  <c r="E1978" i="32"/>
  <c r="F1978" i="32" s="1"/>
  <c r="E1977" i="32"/>
  <c r="F1977" i="32" s="1"/>
  <c r="E1976" i="32"/>
  <c r="F1976" i="32" s="1"/>
  <c r="E1975" i="32"/>
  <c r="F1975" i="32" s="1"/>
  <c r="E1974" i="32"/>
  <c r="F1974" i="32" s="1"/>
  <c r="E1973" i="32"/>
  <c r="F1973" i="32" s="1"/>
  <c r="E1972" i="32"/>
  <c r="F1972" i="32" s="1"/>
  <c r="E1971" i="32"/>
  <c r="F1971" i="32" s="1"/>
  <c r="E1970" i="32"/>
  <c r="F1970" i="32" s="1"/>
  <c r="E1969" i="32"/>
  <c r="F1969" i="32" s="1"/>
  <c r="E1968" i="32"/>
  <c r="F1968" i="32" s="1"/>
  <c r="E1967" i="32"/>
  <c r="F1967" i="32" s="1"/>
  <c r="E1966" i="32"/>
  <c r="F1966" i="32" s="1"/>
  <c r="E1965" i="32"/>
  <c r="F1965" i="32" s="1"/>
  <c r="E1964" i="32"/>
  <c r="F1964" i="32" s="1"/>
  <c r="E1963" i="32"/>
  <c r="F1963" i="32" s="1"/>
  <c r="E1962" i="32"/>
  <c r="F1962" i="32" s="1"/>
  <c r="E1961" i="32"/>
  <c r="F1961" i="32" s="1"/>
  <c r="E1960" i="32"/>
  <c r="F1960" i="32" s="1"/>
  <c r="E1959" i="32"/>
  <c r="F1959" i="32" s="1"/>
  <c r="E1958" i="32"/>
  <c r="F1958" i="32" s="1"/>
  <c r="E1957" i="32"/>
  <c r="F1957" i="32" s="1"/>
  <c r="E1956" i="32"/>
  <c r="F1956" i="32" s="1"/>
  <c r="E1955" i="32"/>
  <c r="F1955" i="32" s="1"/>
  <c r="E1954" i="32"/>
  <c r="F1954" i="32" s="1"/>
  <c r="E1953" i="32"/>
  <c r="F1953" i="32" s="1"/>
  <c r="E1952" i="32"/>
  <c r="F1952" i="32" s="1"/>
  <c r="E1951" i="32"/>
  <c r="F1951" i="32" s="1"/>
  <c r="E1950" i="32"/>
  <c r="F1950" i="32" s="1"/>
  <c r="E1949" i="32"/>
  <c r="F1949" i="32" s="1"/>
  <c r="E1948" i="32"/>
  <c r="F1948" i="32" s="1"/>
  <c r="E1947" i="32"/>
  <c r="F1947" i="32" s="1"/>
  <c r="E1946" i="32"/>
  <c r="F1946" i="32" s="1"/>
  <c r="E1945" i="32"/>
  <c r="F1945" i="32" s="1"/>
  <c r="E1944" i="32"/>
  <c r="F1944" i="32" s="1"/>
  <c r="E1943" i="32"/>
  <c r="F1943" i="32" s="1"/>
  <c r="E1942" i="32"/>
  <c r="F1942" i="32" s="1"/>
  <c r="E1941" i="32"/>
  <c r="F1941" i="32" s="1"/>
  <c r="E1940" i="32"/>
  <c r="F1940" i="32" s="1"/>
  <c r="E1939" i="32"/>
  <c r="F1939" i="32" s="1"/>
  <c r="E1938" i="32"/>
  <c r="F1938" i="32" s="1"/>
  <c r="E1937" i="32"/>
  <c r="F1937" i="32" s="1"/>
  <c r="E1936" i="32"/>
  <c r="F1936" i="32" s="1"/>
  <c r="E1935" i="32"/>
  <c r="F1935" i="32" s="1"/>
  <c r="E1934" i="32"/>
  <c r="F1934" i="32" s="1"/>
  <c r="E1933" i="32"/>
  <c r="F1933" i="32" s="1"/>
  <c r="E1932" i="32"/>
  <c r="F1932" i="32" s="1"/>
  <c r="E1931" i="32"/>
  <c r="F1931" i="32" s="1"/>
  <c r="E1930" i="32"/>
  <c r="F1930" i="32" s="1"/>
  <c r="E1929" i="32"/>
  <c r="F1929" i="32" s="1"/>
  <c r="E1928" i="32"/>
  <c r="F1928" i="32" s="1"/>
  <c r="E1927" i="32"/>
  <c r="F1927" i="32" s="1"/>
  <c r="E1926" i="32"/>
  <c r="F1926" i="32" s="1"/>
  <c r="E1925" i="32"/>
  <c r="F1925" i="32" s="1"/>
  <c r="E1924" i="32"/>
  <c r="F1924" i="32" s="1"/>
  <c r="E1923" i="32"/>
  <c r="F1923" i="32" s="1"/>
  <c r="E1922" i="32"/>
  <c r="F1922" i="32" s="1"/>
  <c r="E1921" i="32"/>
  <c r="F1921" i="32" s="1"/>
  <c r="E1920" i="32"/>
  <c r="F1920" i="32" s="1"/>
  <c r="E1919" i="32"/>
  <c r="F1919" i="32" s="1"/>
  <c r="E1918" i="32"/>
  <c r="F1918" i="32" s="1"/>
  <c r="E1917" i="32"/>
  <c r="F1917" i="32" s="1"/>
  <c r="E1916" i="32"/>
  <c r="F1916" i="32" s="1"/>
  <c r="E1915" i="32"/>
  <c r="F1915" i="32" s="1"/>
  <c r="E1914" i="32"/>
  <c r="F1914" i="32" s="1"/>
  <c r="E1913" i="32"/>
  <c r="F1913" i="32" s="1"/>
  <c r="E1912" i="32"/>
  <c r="F1912" i="32" s="1"/>
  <c r="E1911" i="32"/>
  <c r="F1911" i="32" s="1"/>
  <c r="E1910" i="32"/>
  <c r="F1910" i="32" s="1"/>
  <c r="E1909" i="32"/>
  <c r="F1909" i="32" s="1"/>
  <c r="E1908" i="32"/>
  <c r="F1908" i="32" s="1"/>
  <c r="E1907" i="32"/>
  <c r="F1907" i="32" s="1"/>
  <c r="E1906" i="32"/>
  <c r="F1906" i="32" s="1"/>
  <c r="E1905" i="32"/>
  <c r="F1905" i="32" s="1"/>
  <c r="E1904" i="32"/>
  <c r="F1904" i="32" s="1"/>
  <c r="E1903" i="32"/>
  <c r="F1903" i="32" s="1"/>
  <c r="E1902" i="32"/>
  <c r="F1902" i="32" s="1"/>
  <c r="E1901" i="32"/>
  <c r="F1901" i="32" s="1"/>
  <c r="E1900" i="32"/>
  <c r="F1900" i="32" s="1"/>
  <c r="E1899" i="32"/>
  <c r="F1899" i="32" s="1"/>
  <c r="E1898" i="32"/>
  <c r="F1898" i="32" s="1"/>
  <c r="E1897" i="32"/>
  <c r="F1897" i="32" s="1"/>
  <c r="E1896" i="32"/>
  <c r="F1896" i="32" s="1"/>
  <c r="E1895" i="32"/>
  <c r="F1895" i="32" s="1"/>
  <c r="E1894" i="32"/>
  <c r="F1894" i="32" s="1"/>
  <c r="E1893" i="32"/>
  <c r="F1893" i="32" s="1"/>
  <c r="E1892" i="32"/>
  <c r="F1892" i="32" s="1"/>
  <c r="E1891" i="32"/>
  <c r="F1891" i="32" s="1"/>
  <c r="E1890" i="32"/>
  <c r="F1890" i="32" s="1"/>
  <c r="E1889" i="32"/>
  <c r="F1889" i="32" s="1"/>
  <c r="E1888" i="32"/>
  <c r="F1888" i="32" s="1"/>
  <c r="E1887" i="32"/>
  <c r="F1887" i="32" s="1"/>
  <c r="E1886" i="32"/>
  <c r="F1886" i="32" s="1"/>
  <c r="E1885" i="32"/>
  <c r="F1885" i="32" s="1"/>
  <c r="E1884" i="32"/>
  <c r="F1884" i="32" s="1"/>
  <c r="E1883" i="32"/>
  <c r="F1883" i="32" s="1"/>
  <c r="E1882" i="32"/>
  <c r="F1882" i="32" s="1"/>
  <c r="E1881" i="32"/>
  <c r="F1881" i="32" s="1"/>
  <c r="E1880" i="32"/>
  <c r="F1880" i="32" s="1"/>
  <c r="E1879" i="32"/>
  <c r="F1879" i="32" s="1"/>
  <c r="E1878" i="32"/>
  <c r="F1878" i="32" s="1"/>
  <c r="E1877" i="32"/>
  <c r="F1877" i="32" s="1"/>
  <c r="E1876" i="32"/>
  <c r="F1876" i="32" s="1"/>
  <c r="E1875" i="32"/>
  <c r="F1875" i="32" s="1"/>
  <c r="E1874" i="32"/>
  <c r="F1874" i="32" s="1"/>
  <c r="E1873" i="32"/>
  <c r="F1873" i="32" s="1"/>
  <c r="E1872" i="32"/>
  <c r="F1872" i="32" s="1"/>
  <c r="E1871" i="32"/>
  <c r="F1871" i="32" s="1"/>
  <c r="E1870" i="32"/>
  <c r="F1870" i="32" s="1"/>
  <c r="E1869" i="32"/>
  <c r="F1869" i="32" s="1"/>
  <c r="E1868" i="32"/>
  <c r="F1868" i="32" s="1"/>
  <c r="E1867" i="32"/>
  <c r="F1867" i="32" s="1"/>
  <c r="E1866" i="32"/>
  <c r="F1866" i="32" s="1"/>
  <c r="E1865" i="32"/>
  <c r="F1865" i="32" s="1"/>
  <c r="E1864" i="32"/>
  <c r="F1864" i="32" s="1"/>
  <c r="E1863" i="32"/>
  <c r="F1863" i="32" s="1"/>
  <c r="E1862" i="32"/>
  <c r="F1862" i="32" s="1"/>
  <c r="E1861" i="32"/>
  <c r="F1861" i="32" s="1"/>
  <c r="E1860" i="32"/>
  <c r="F1860" i="32" s="1"/>
  <c r="E1859" i="32"/>
  <c r="F1859" i="32" s="1"/>
  <c r="E1858" i="32"/>
  <c r="F1858" i="32" s="1"/>
  <c r="E1857" i="32"/>
  <c r="F1857" i="32" s="1"/>
  <c r="E1856" i="32"/>
  <c r="F1856" i="32" s="1"/>
  <c r="E1855" i="32"/>
  <c r="F1855" i="32" s="1"/>
  <c r="E1854" i="32"/>
  <c r="F1854" i="32" s="1"/>
  <c r="E1853" i="32"/>
  <c r="F1853" i="32" s="1"/>
  <c r="E1852" i="32"/>
  <c r="F1852" i="32" s="1"/>
  <c r="E1851" i="32"/>
  <c r="F1851" i="32" s="1"/>
  <c r="E1850" i="32"/>
  <c r="F1850" i="32" s="1"/>
  <c r="E1849" i="32"/>
  <c r="F1849" i="32" s="1"/>
  <c r="E1848" i="32"/>
  <c r="F1848" i="32" s="1"/>
  <c r="E1847" i="32"/>
  <c r="F1847" i="32" s="1"/>
  <c r="E1846" i="32"/>
  <c r="F1846" i="32" s="1"/>
  <c r="E1845" i="32"/>
  <c r="F1845" i="32" s="1"/>
  <c r="E1844" i="32"/>
  <c r="F1844" i="32" s="1"/>
  <c r="E1843" i="32"/>
  <c r="F1843" i="32" s="1"/>
  <c r="E1842" i="32"/>
  <c r="F1842" i="32" s="1"/>
  <c r="E1841" i="32"/>
  <c r="F1841" i="32" s="1"/>
  <c r="E1840" i="32"/>
  <c r="F1840" i="32" s="1"/>
  <c r="E1839" i="32"/>
  <c r="F1839" i="32" s="1"/>
  <c r="E1838" i="32"/>
  <c r="F1838" i="32" s="1"/>
  <c r="E1837" i="32"/>
  <c r="F1837" i="32" s="1"/>
  <c r="E1836" i="32"/>
  <c r="F1836" i="32" s="1"/>
  <c r="E1835" i="32"/>
  <c r="F1835" i="32" s="1"/>
  <c r="E1834" i="32"/>
  <c r="F1834" i="32" s="1"/>
  <c r="E1833" i="32"/>
  <c r="F1833" i="32" s="1"/>
  <c r="E1832" i="32"/>
  <c r="F1832" i="32" s="1"/>
  <c r="E1831" i="32"/>
  <c r="F1831" i="32" s="1"/>
  <c r="E1830" i="32"/>
  <c r="F1830" i="32" s="1"/>
  <c r="E1829" i="32"/>
  <c r="F1829" i="32" s="1"/>
  <c r="E1828" i="32"/>
  <c r="F1828" i="32" s="1"/>
  <c r="E1827" i="32"/>
  <c r="F1827" i="32" s="1"/>
  <c r="E1826" i="32"/>
  <c r="F1826" i="32" s="1"/>
  <c r="E1825" i="32"/>
  <c r="F1825" i="32" s="1"/>
  <c r="E1824" i="32"/>
  <c r="F1824" i="32" s="1"/>
  <c r="E1823" i="32"/>
  <c r="F1823" i="32" s="1"/>
  <c r="E1822" i="32"/>
  <c r="F1822" i="32" s="1"/>
  <c r="E1821" i="32"/>
  <c r="F1821" i="32" s="1"/>
  <c r="E1820" i="32"/>
  <c r="F1820" i="32" s="1"/>
  <c r="E1819" i="32"/>
  <c r="F1819" i="32" s="1"/>
  <c r="E1818" i="32"/>
  <c r="F1818" i="32" s="1"/>
  <c r="E1817" i="32"/>
  <c r="F1817" i="32" s="1"/>
  <c r="E1816" i="32"/>
  <c r="F1816" i="32" s="1"/>
  <c r="E1815" i="32"/>
  <c r="F1815" i="32" s="1"/>
  <c r="E1814" i="32"/>
  <c r="F1814" i="32" s="1"/>
  <c r="E1813" i="32"/>
  <c r="F1813" i="32" s="1"/>
  <c r="E1812" i="32"/>
  <c r="F1812" i="32" s="1"/>
  <c r="E1811" i="32"/>
  <c r="F1811" i="32" s="1"/>
  <c r="E1810" i="32"/>
  <c r="F1810" i="32" s="1"/>
  <c r="E1809" i="32"/>
  <c r="F1809" i="32" s="1"/>
  <c r="E1808" i="32"/>
  <c r="F1808" i="32" s="1"/>
  <c r="E1807" i="32"/>
  <c r="F1807" i="32" s="1"/>
  <c r="E1806" i="32"/>
  <c r="F1806" i="32" s="1"/>
  <c r="E1805" i="32"/>
  <c r="F1805" i="32" s="1"/>
  <c r="E1804" i="32"/>
  <c r="F1804" i="32" s="1"/>
  <c r="E1803" i="32"/>
  <c r="F1803" i="32" s="1"/>
  <c r="E1802" i="32"/>
  <c r="F1802" i="32" s="1"/>
  <c r="E1801" i="32"/>
  <c r="F1801" i="32" s="1"/>
  <c r="E1800" i="32"/>
  <c r="F1800" i="32" s="1"/>
  <c r="E1799" i="32"/>
  <c r="F1799" i="32" s="1"/>
  <c r="E1798" i="32"/>
  <c r="F1798" i="32" s="1"/>
  <c r="E1797" i="32"/>
  <c r="F1797" i="32" s="1"/>
  <c r="E1796" i="32"/>
  <c r="F1796" i="32" s="1"/>
  <c r="E1795" i="32"/>
  <c r="F1795" i="32" s="1"/>
  <c r="E1794" i="32"/>
  <c r="F1794" i="32" s="1"/>
  <c r="E1793" i="32"/>
  <c r="F1793" i="32" s="1"/>
  <c r="E1792" i="32"/>
  <c r="F1792" i="32" s="1"/>
  <c r="E1791" i="32"/>
  <c r="F1791" i="32" s="1"/>
  <c r="E1790" i="32"/>
  <c r="F1790" i="32" s="1"/>
  <c r="E1789" i="32"/>
  <c r="F1789" i="32" s="1"/>
  <c r="E1788" i="32"/>
  <c r="F1788" i="32" s="1"/>
  <c r="E1787" i="32"/>
  <c r="F1787" i="32" s="1"/>
  <c r="E1786" i="32"/>
  <c r="F1786" i="32" s="1"/>
  <c r="E1785" i="32"/>
  <c r="F1785" i="32" s="1"/>
  <c r="E1784" i="32"/>
  <c r="F1784" i="32" s="1"/>
  <c r="E1783" i="32"/>
  <c r="F1783" i="32" s="1"/>
  <c r="E1782" i="32"/>
  <c r="F1782" i="32" s="1"/>
  <c r="E1781" i="32"/>
  <c r="F1781" i="32" s="1"/>
  <c r="E1780" i="32"/>
  <c r="F1780" i="32" s="1"/>
  <c r="E1779" i="32"/>
  <c r="F1779" i="32" s="1"/>
  <c r="E1778" i="32"/>
  <c r="F1778" i="32" s="1"/>
  <c r="E1777" i="32"/>
  <c r="F1777" i="32" s="1"/>
  <c r="E1776" i="32"/>
  <c r="F1776" i="32" s="1"/>
  <c r="E1775" i="32"/>
  <c r="F1775" i="32" s="1"/>
  <c r="E1774" i="32"/>
  <c r="F1774" i="32" s="1"/>
  <c r="E1773" i="32"/>
  <c r="F1773" i="32" s="1"/>
  <c r="E1772" i="32"/>
  <c r="F1772" i="32" s="1"/>
  <c r="E1771" i="32"/>
  <c r="F1771" i="32" s="1"/>
  <c r="E1770" i="32"/>
  <c r="F1770" i="32" s="1"/>
  <c r="E1769" i="32"/>
  <c r="F1769" i="32" s="1"/>
  <c r="E1768" i="32"/>
  <c r="F1768" i="32" s="1"/>
  <c r="E1767" i="32"/>
  <c r="F1767" i="32" s="1"/>
  <c r="E1766" i="32"/>
  <c r="F1766" i="32" s="1"/>
  <c r="E1765" i="32"/>
  <c r="F1765" i="32" s="1"/>
  <c r="E1764" i="32"/>
  <c r="F1764" i="32" s="1"/>
  <c r="E1763" i="32"/>
  <c r="F1763" i="32" s="1"/>
  <c r="E1762" i="32"/>
  <c r="F1762" i="32" s="1"/>
  <c r="E1761" i="32"/>
  <c r="F1761" i="32" s="1"/>
  <c r="E1760" i="32"/>
  <c r="F1760" i="32" s="1"/>
  <c r="E1759" i="32"/>
  <c r="F1759" i="32" s="1"/>
  <c r="E1758" i="32"/>
  <c r="F1758" i="32" s="1"/>
  <c r="E1757" i="32"/>
  <c r="F1757" i="32" s="1"/>
  <c r="E1756" i="32"/>
  <c r="F1756" i="32" s="1"/>
  <c r="E1755" i="32"/>
  <c r="F1755" i="32" s="1"/>
  <c r="E1754" i="32"/>
  <c r="F1754" i="32" s="1"/>
  <c r="E1753" i="32"/>
  <c r="F1753" i="32" s="1"/>
  <c r="E1752" i="32"/>
  <c r="F1752" i="32" s="1"/>
  <c r="E1751" i="32"/>
  <c r="F1751" i="32" s="1"/>
  <c r="E1750" i="32"/>
  <c r="F1750" i="32" s="1"/>
  <c r="E1749" i="32"/>
  <c r="F1749" i="32" s="1"/>
  <c r="E1748" i="32"/>
  <c r="F1748" i="32" s="1"/>
  <c r="E1747" i="32"/>
  <c r="F1747" i="32" s="1"/>
  <c r="E1746" i="32"/>
  <c r="F1746" i="32" s="1"/>
  <c r="E1745" i="32"/>
  <c r="F1745" i="32" s="1"/>
  <c r="E1744" i="32"/>
  <c r="F1744" i="32" s="1"/>
  <c r="E1743" i="32"/>
  <c r="F1743" i="32" s="1"/>
  <c r="E1742" i="32"/>
  <c r="F1742" i="32" s="1"/>
  <c r="E1741" i="32"/>
  <c r="F1741" i="32" s="1"/>
  <c r="E1740" i="32"/>
  <c r="F1740" i="32" s="1"/>
  <c r="E1739" i="32"/>
  <c r="F1739" i="32" s="1"/>
  <c r="E1738" i="32"/>
  <c r="F1738" i="32" s="1"/>
  <c r="E1737" i="32"/>
  <c r="F1737" i="32" s="1"/>
  <c r="E1736" i="32"/>
  <c r="F1736" i="32" s="1"/>
  <c r="E1735" i="32"/>
  <c r="F1735" i="32" s="1"/>
  <c r="E1734" i="32"/>
  <c r="F1734" i="32" s="1"/>
  <c r="E1733" i="32"/>
  <c r="F1733" i="32" s="1"/>
  <c r="E1732" i="32"/>
  <c r="F1732" i="32" s="1"/>
  <c r="E1731" i="32"/>
  <c r="F1731" i="32" s="1"/>
  <c r="E1730" i="32"/>
  <c r="F1730" i="32" s="1"/>
  <c r="E1729" i="32"/>
  <c r="F1729" i="32" s="1"/>
  <c r="E1728" i="32"/>
  <c r="F1728" i="32" s="1"/>
  <c r="E1727" i="32"/>
  <c r="F1727" i="32" s="1"/>
  <c r="E1726" i="32"/>
  <c r="F1726" i="32" s="1"/>
  <c r="E1725" i="32"/>
  <c r="F1725" i="32" s="1"/>
  <c r="E1724" i="32"/>
  <c r="F1724" i="32" s="1"/>
  <c r="E1723" i="32"/>
  <c r="F1723" i="32" s="1"/>
  <c r="E1722" i="32"/>
  <c r="F1722" i="32" s="1"/>
  <c r="E1721" i="32"/>
  <c r="F1721" i="32" s="1"/>
  <c r="E1720" i="32"/>
  <c r="F1720" i="32" s="1"/>
  <c r="E1719" i="32"/>
  <c r="F1719" i="32" s="1"/>
  <c r="E1718" i="32"/>
  <c r="F1718" i="32" s="1"/>
  <c r="E1717" i="32"/>
  <c r="F1717" i="32" s="1"/>
  <c r="E1716" i="32"/>
  <c r="F1716" i="32" s="1"/>
  <c r="E1715" i="32"/>
  <c r="F1715" i="32" s="1"/>
  <c r="E1714" i="32"/>
  <c r="F1714" i="32" s="1"/>
  <c r="E1713" i="32"/>
  <c r="F1713" i="32" s="1"/>
  <c r="E1712" i="32"/>
  <c r="F1712" i="32" s="1"/>
  <c r="E1711" i="32"/>
  <c r="F1711" i="32" s="1"/>
  <c r="E1710" i="32"/>
  <c r="F1710" i="32" s="1"/>
  <c r="E1709" i="32"/>
  <c r="F1709" i="32" s="1"/>
  <c r="E1708" i="32"/>
  <c r="F1708" i="32" s="1"/>
  <c r="E1707" i="32"/>
  <c r="F1707" i="32" s="1"/>
  <c r="E1706" i="32"/>
  <c r="F1706" i="32" s="1"/>
  <c r="E1705" i="32"/>
  <c r="F1705" i="32" s="1"/>
  <c r="E1704" i="32"/>
  <c r="F1704" i="32" s="1"/>
  <c r="E1703" i="32"/>
  <c r="F1703" i="32" s="1"/>
  <c r="E1702" i="32"/>
  <c r="F1702" i="32" s="1"/>
  <c r="E1701" i="32"/>
  <c r="F1701" i="32" s="1"/>
  <c r="E1700" i="32"/>
  <c r="F1700" i="32" s="1"/>
  <c r="E1699" i="32"/>
  <c r="F1699" i="32" s="1"/>
  <c r="E1698" i="32"/>
  <c r="F1698" i="32" s="1"/>
  <c r="E1697" i="32"/>
  <c r="F1697" i="32" s="1"/>
  <c r="E1696" i="32"/>
  <c r="F1696" i="32" s="1"/>
  <c r="E1695" i="32"/>
  <c r="F1695" i="32" s="1"/>
  <c r="E1694" i="32"/>
  <c r="F1694" i="32" s="1"/>
  <c r="E1693" i="32"/>
  <c r="F1693" i="32" s="1"/>
  <c r="E1692" i="32"/>
  <c r="F1692" i="32" s="1"/>
  <c r="E1691" i="32"/>
  <c r="F1691" i="32" s="1"/>
  <c r="E1690" i="32"/>
  <c r="F1690" i="32" s="1"/>
  <c r="E1689" i="32"/>
  <c r="F1689" i="32" s="1"/>
  <c r="E1688" i="32"/>
  <c r="F1688" i="32" s="1"/>
  <c r="E1687" i="32"/>
  <c r="F1687" i="32" s="1"/>
  <c r="E1686" i="32"/>
  <c r="F1686" i="32" s="1"/>
  <c r="E1685" i="32"/>
  <c r="F1685" i="32" s="1"/>
  <c r="E1684" i="32"/>
  <c r="F1684" i="32" s="1"/>
  <c r="E1683" i="32"/>
  <c r="F1683" i="32" s="1"/>
  <c r="E1682" i="32"/>
  <c r="F1682" i="32" s="1"/>
  <c r="E1681" i="32"/>
  <c r="F1681" i="32" s="1"/>
  <c r="E1680" i="32"/>
  <c r="F1680" i="32" s="1"/>
  <c r="E1679" i="32"/>
  <c r="F1679" i="32" s="1"/>
  <c r="E1678" i="32"/>
  <c r="F1678" i="32" s="1"/>
  <c r="E1677" i="32"/>
  <c r="F1677" i="32" s="1"/>
  <c r="E1676" i="32"/>
  <c r="F1676" i="32" s="1"/>
  <c r="E1675" i="32"/>
  <c r="F1675" i="32" s="1"/>
  <c r="E1674" i="32"/>
  <c r="F1674" i="32" s="1"/>
  <c r="E1673" i="32"/>
  <c r="F1673" i="32" s="1"/>
  <c r="E1672" i="32"/>
  <c r="F1672" i="32" s="1"/>
  <c r="E1671" i="32"/>
  <c r="F1671" i="32" s="1"/>
  <c r="E1670" i="32"/>
  <c r="F1670" i="32" s="1"/>
  <c r="E1669" i="32"/>
  <c r="F1669" i="32" s="1"/>
  <c r="E1668" i="32"/>
  <c r="F1668" i="32" s="1"/>
  <c r="E1667" i="32"/>
  <c r="F1667" i="32" s="1"/>
  <c r="E1666" i="32"/>
  <c r="F1666" i="32" s="1"/>
  <c r="E1665" i="32"/>
  <c r="F1665" i="32" s="1"/>
  <c r="E1664" i="32"/>
  <c r="F1664" i="32" s="1"/>
  <c r="E1663" i="32"/>
  <c r="F1663" i="32" s="1"/>
  <c r="E1662" i="32"/>
  <c r="F1662" i="32" s="1"/>
  <c r="E1661" i="32"/>
  <c r="F1661" i="32" s="1"/>
  <c r="E1660" i="32"/>
  <c r="F1660" i="32" s="1"/>
  <c r="E1659" i="32"/>
  <c r="F1659" i="32" s="1"/>
  <c r="E1658" i="32"/>
  <c r="F1658" i="32" s="1"/>
  <c r="E1657" i="32"/>
  <c r="F1657" i="32" s="1"/>
  <c r="E1656" i="32"/>
  <c r="F1656" i="32" s="1"/>
  <c r="E1655" i="32"/>
  <c r="F1655" i="32" s="1"/>
  <c r="E1654" i="32"/>
  <c r="F1654" i="32" s="1"/>
  <c r="E1653" i="32"/>
  <c r="F1653" i="32" s="1"/>
  <c r="E1652" i="32"/>
  <c r="F1652" i="32" s="1"/>
  <c r="E1651" i="32"/>
  <c r="F1651" i="32" s="1"/>
  <c r="E1650" i="32"/>
  <c r="F1650" i="32" s="1"/>
  <c r="E1649" i="32"/>
  <c r="F1649" i="32" s="1"/>
  <c r="E1648" i="32"/>
  <c r="F1648" i="32" s="1"/>
  <c r="E1647" i="32"/>
  <c r="F1647" i="32" s="1"/>
  <c r="E1646" i="32"/>
  <c r="F1646" i="32" s="1"/>
  <c r="E1645" i="32"/>
  <c r="F1645" i="32" s="1"/>
  <c r="E1644" i="32"/>
  <c r="F1644" i="32" s="1"/>
  <c r="E1643" i="32"/>
  <c r="F1643" i="32" s="1"/>
  <c r="E1642" i="32"/>
  <c r="F1642" i="32" s="1"/>
  <c r="E1641" i="32"/>
  <c r="F1641" i="32" s="1"/>
  <c r="E1640" i="32"/>
  <c r="F1640" i="32" s="1"/>
  <c r="E1639" i="32"/>
  <c r="F1639" i="32" s="1"/>
  <c r="E1638" i="32"/>
  <c r="F1638" i="32" s="1"/>
  <c r="E1637" i="32"/>
  <c r="F1637" i="32" s="1"/>
  <c r="E1636" i="32"/>
  <c r="F1636" i="32" s="1"/>
  <c r="E1635" i="32"/>
  <c r="F1635" i="32" s="1"/>
  <c r="E1634" i="32"/>
  <c r="F1634" i="32" s="1"/>
  <c r="E1633" i="32"/>
  <c r="F1633" i="32" s="1"/>
  <c r="E1632" i="32"/>
  <c r="F1632" i="32" s="1"/>
  <c r="E1631" i="32"/>
  <c r="F1631" i="32" s="1"/>
  <c r="E1630" i="32"/>
  <c r="F1630" i="32" s="1"/>
  <c r="E1629" i="32"/>
  <c r="F1629" i="32" s="1"/>
  <c r="E1628" i="32"/>
  <c r="F1628" i="32" s="1"/>
  <c r="E1627" i="32"/>
  <c r="F1627" i="32" s="1"/>
  <c r="E1626" i="32"/>
  <c r="F1626" i="32" s="1"/>
  <c r="E1625" i="32"/>
  <c r="F1625" i="32" s="1"/>
  <c r="E1624" i="32"/>
  <c r="F1624" i="32" s="1"/>
  <c r="E1623" i="32"/>
  <c r="F1623" i="32" s="1"/>
  <c r="E1622" i="32"/>
  <c r="F1622" i="32" s="1"/>
  <c r="E1621" i="32"/>
  <c r="F1621" i="32" s="1"/>
  <c r="E1620" i="32"/>
  <c r="F1620" i="32" s="1"/>
  <c r="E1619" i="32"/>
  <c r="F1619" i="32" s="1"/>
  <c r="E1618" i="32"/>
  <c r="F1618" i="32" s="1"/>
  <c r="E1617" i="32"/>
  <c r="F1617" i="32" s="1"/>
  <c r="E1616" i="32"/>
  <c r="F1616" i="32" s="1"/>
  <c r="E1615" i="32"/>
  <c r="F1615" i="32" s="1"/>
  <c r="E1614" i="32"/>
  <c r="F1614" i="32" s="1"/>
  <c r="E1613" i="32"/>
  <c r="F1613" i="32" s="1"/>
  <c r="E1612" i="32"/>
  <c r="F1612" i="32" s="1"/>
  <c r="E1611" i="32"/>
  <c r="F1611" i="32" s="1"/>
  <c r="E1610" i="32"/>
  <c r="F1610" i="32" s="1"/>
  <c r="E1609" i="32"/>
  <c r="F1609" i="32" s="1"/>
  <c r="E1608" i="32"/>
  <c r="F1608" i="32" s="1"/>
  <c r="E1607" i="32"/>
  <c r="F1607" i="32" s="1"/>
  <c r="E1606" i="32"/>
  <c r="F1606" i="32" s="1"/>
  <c r="E1605" i="32"/>
  <c r="F1605" i="32" s="1"/>
  <c r="E1604" i="32"/>
  <c r="F1604" i="32" s="1"/>
  <c r="E1603" i="32"/>
  <c r="F1603" i="32" s="1"/>
  <c r="E1602" i="32"/>
  <c r="F1602" i="32" s="1"/>
  <c r="E1601" i="32"/>
  <c r="F1601" i="32" s="1"/>
  <c r="E1600" i="32"/>
  <c r="F1600" i="32" s="1"/>
  <c r="E1599" i="32"/>
  <c r="F1599" i="32" s="1"/>
  <c r="E1598" i="32"/>
  <c r="F1598" i="32" s="1"/>
  <c r="E1597" i="32"/>
  <c r="F1597" i="32" s="1"/>
  <c r="E1596" i="32"/>
  <c r="F1596" i="32" s="1"/>
  <c r="E1595" i="32"/>
  <c r="F1595" i="32" s="1"/>
  <c r="E1594" i="32"/>
  <c r="F1594" i="32" s="1"/>
  <c r="E1593" i="32"/>
  <c r="F1593" i="32" s="1"/>
  <c r="E1592" i="32"/>
  <c r="F1592" i="32" s="1"/>
  <c r="E1591" i="32"/>
  <c r="F1591" i="32" s="1"/>
  <c r="E1590" i="32"/>
  <c r="F1590" i="32" s="1"/>
  <c r="E1589" i="32"/>
  <c r="F1589" i="32" s="1"/>
  <c r="E1588" i="32"/>
  <c r="F1588" i="32" s="1"/>
  <c r="E1587" i="32"/>
  <c r="F1587" i="32" s="1"/>
  <c r="E1586" i="32"/>
  <c r="F1586" i="32" s="1"/>
  <c r="E1585" i="32"/>
  <c r="F1585" i="32" s="1"/>
  <c r="E1584" i="32"/>
  <c r="F1584" i="32" s="1"/>
  <c r="E1583" i="32"/>
  <c r="F1583" i="32" s="1"/>
  <c r="E1582" i="32"/>
  <c r="F1582" i="32" s="1"/>
  <c r="E1581" i="32"/>
  <c r="F1581" i="32" s="1"/>
  <c r="E1580" i="32"/>
  <c r="F1580" i="32" s="1"/>
  <c r="E1579" i="32"/>
  <c r="F1579" i="32" s="1"/>
  <c r="E1578" i="32"/>
  <c r="F1578" i="32" s="1"/>
  <c r="E1577" i="32"/>
  <c r="F1577" i="32" s="1"/>
  <c r="E1576" i="32"/>
  <c r="F1576" i="32" s="1"/>
  <c r="E1575" i="32"/>
  <c r="F1575" i="32" s="1"/>
  <c r="E1574" i="32"/>
  <c r="F1574" i="32" s="1"/>
  <c r="E1573" i="32"/>
  <c r="F1573" i="32" s="1"/>
  <c r="E1572" i="32"/>
  <c r="F1572" i="32" s="1"/>
  <c r="E1571" i="32"/>
  <c r="F1571" i="32" s="1"/>
  <c r="E1570" i="32"/>
  <c r="F1570" i="32" s="1"/>
  <c r="E1569" i="32"/>
  <c r="F1569" i="32" s="1"/>
  <c r="E1568" i="32"/>
  <c r="F1568" i="32" s="1"/>
  <c r="E1567" i="32"/>
  <c r="F1567" i="32" s="1"/>
  <c r="E1566" i="32"/>
  <c r="F1566" i="32" s="1"/>
  <c r="E1565" i="32"/>
  <c r="F1565" i="32" s="1"/>
  <c r="E1564" i="32"/>
  <c r="F1564" i="32" s="1"/>
  <c r="E1563" i="32"/>
  <c r="F1563" i="32" s="1"/>
  <c r="E1562" i="32"/>
  <c r="F1562" i="32" s="1"/>
  <c r="E1561" i="32"/>
  <c r="F1561" i="32" s="1"/>
  <c r="E1560" i="32"/>
  <c r="F1560" i="32" s="1"/>
  <c r="E1559" i="32"/>
  <c r="F1559" i="32" s="1"/>
  <c r="E1558" i="32"/>
  <c r="F1558" i="32" s="1"/>
  <c r="E1557" i="32"/>
  <c r="F1557" i="32" s="1"/>
  <c r="E1556" i="32"/>
  <c r="F1556" i="32" s="1"/>
  <c r="E1555" i="32"/>
  <c r="F1555" i="32" s="1"/>
  <c r="E1554" i="32"/>
  <c r="F1554" i="32" s="1"/>
  <c r="E1553" i="32"/>
  <c r="F1553" i="32" s="1"/>
  <c r="E1552" i="32"/>
  <c r="F1552" i="32" s="1"/>
  <c r="E1551" i="32"/>
  <c r="F1551" i="32" s="1"/>
  <c r="E1550" i="32"/>
  <c r="F1550" i="32" s="1"/>
  <c r="E1549" i="32"/>
  <c r="F1549" i="32" s="1"/>
  <c r="E1548" i="32"/>
  <c r="F1548" i="32" s="1"/>
  <c r="E1547" i="32"/>
  <c r="F1547" i="32" s="1"/>
  <c r="E1546" i="32"/>
  <c r="F1546" i="32" s="1"/>
  <c r="E1545" i="32"/>
  <c r="F1545" i="32" s="1"/>
  <c r="E1544" i="32"/>
  <c r="F1544" i="32" s="1"/>
  <c r="E1543" i="32"/>
  <c r="F1543" i="32" s="1"/>
  <c r="E1542" i="32"/>
  <c r="F1542" i="32" s="1"/>
  <c r="E1541" i="32"/>
  <c r="F1541" i="32" s="1"/>
  <c r="E1540" i="32"/>
  <c r="F1540" i="32" s="1"/>
  <c r="E1539" i="32"/>
  <c r="F1539" i="32" s="1"/>
  <c r="E1538" i="32"/>
  <c r="F1538" i="32" s="1"/>
  <c r="E1537" i="32"/>
  <c r="F1537" i="32" s="1"/>
  <c r="E1536" i="32"/>
  <c r="F1536" i="32" s="1"/>
  <c r="E1535" i="32"/>
  <c r="F1535" i="32" s="1"/>
  <c r="E1534" i="32"/>
  <c r="F1534" i="32" s="1"/>
  <c r="E1533" i="32"/>
  <c r="F1533" i="32" s="1"/>
  <c r="E1532" i="32"/>
  <c r="F1532" i="32" s="1"/>
  <c r="E1531" i="32"/>
  <c r="F1531" i="32" s="1"/>
  <c r="E1530" i="32"/>
  <c r="F1530" i="32" s="1"/>
  <c r="E1529" i="32"/>
  <c r="F1529" i="32" s="1"/>
  <c r="E1528" i="32"/>
  <c r="F1528" i="32" s="1"/>
  <c r="E1527" i="32"/>
  <c r="F1527" i="32" s="1"/>
  <c r="E1526" i="32"/>
  <c r="F1526" i="32" s="1"/>
  <c r="E1525" i="32"/>
  <c r="F1525" i="32" s="1"/>
  <c r="E1524" i="32"/>
  <c r="F1524" i="32" s="1"/>
  <c r="E1523" i="32"/>
  <c r="F1523" i="32" s="1"/>
  <c r="E1522" i="32"/>
  <c r="F1522" i="32" s="1"/>
  <c r="E1521" i="32"/>
  <c r="F1521" i="32" s="1"/>
  <c r="E1520" i="32"/>
  <c r="F1520" i="32" s="1"/>
  <c r="E1519" i="32"/>
  <c r="F1519" i="32" s="1"/>
  <c r="E1518" i="32"/>
  <c r="F1518" i="32" s="1"/>
  <c r="E1517" i="32"/>
  <c r="F1517" i="32" s="1"/>
  <c r="E1516" i="32"/>
  <c r="F1516" i="32" s="1"/>
  <c r="E1515" i="32"/>
  <c r="F1515" i="32" s="1"/>
  <c r="E1514" i="32"/>
  <c r="F1514" i="32" s="1"/>
  <c r="E1513" i="32"/>
  <c r="F1513" i="32" s="1"/>
  <c r="E1512" i="32"/>
  <c r="F1512" i="32" s="1"/>
  <c r="E1511" i="32"/>
  <c r="F1511" i="32" s="1"/>
  <c r="E1510" i="32"/>
  <c r="F1510" i="32" s="1"/>
  <c r="E1509" i="32"/>
  <c r="F1509" i="32" s="1"/>
  <c r="E1508" i="32"/>
  <c r="F1508" i="32" s="1"/>
  <c r="E1507" i="32"/>
  <c r="F1507" i="32" s="1"/>
  <c r="E1506" i="32"/>
  <c r="F1506" i="32" s="1"/>
  <c r="E1505" i="32"/>
  <c r="F1505" i="32" s="1"/>
  <c r="E1504" i="32"/>
  <c r="F1504" i="32" s="1"/>
  <c r="E1503" i="32"/>
  <c r="F1503" i="32" s="1"/>
  <c r="E1502" i="32"/>
  <c r="F1502" i="32" s="1"/>
  <c r="E1501" i="32"/>
  <c r="F1501" i="32" s="1"/>
  <c r="E1500" i="32"/>
  <c r="F1500" i="32" s="1"/>
  <c r="E1499" i="32"/>
  <c r="F1499" i="32" s="1"/>
  <c r="E1498" i="32"/>
  <c r="F1498" i="32" s="1"/>
  <c r="E1497" i="32"/>
  <c r="F1497" i="32" s="1"/>
  <c r="E1496" i="32"/>
  <c r="F1496" i="32" s="1"/>
  <c r="E1495" i="32"/>
  <c r="F1495" i="32" s="1"/>
  <c r="E1494" i="32"/>
  <c r="F1494" i="32" s="1"/>
  <c r="E1493" i="32"/>
  <c r="F1493" i="32" s="1"/>
  <c r="E1492" i="32"/>
  <c r="F1492" i="32" s="1"/>
  <c r="E1491" i="32"/>
  <c r="F1491" i="32" s="1"/>
  <c r="E1490" i="32"/>
  <c r="F1490" i="32" s="1"/>
  <c r="E1489" i="32"/>
  <c r="F1489" i="32" s="1"/>
  <c r="E1488" i="32"/>
  <c r="F1488" i="32" s="1"/>
  <c r="E1487" i="32"/>
  <c r="F1487" i="32" s="1"/>
  <c r="E1486" i="32"/>
  <c r="F1486" i="32" s="1"/>
  <c r="E1485" i="32"/>
  <c r="F1485" i="32" s="1"/>
  <c r="E1484" i="32"/>
  <c r="F1484" i="32" s="1"/>
  <c r="E1483" i="32"/>
  <c r="F1483" i="32" s="1"/>
  <c r="E1482" i="32"/>
  <c r="F1482" i="32" s="1"/>
  <c r="E1481" i="32"/>
  <c r="F1481" i="32" s="1"/>
  <c r="E1480" i="32"/>
  <c r="F1480" i="32" s="1"/>
  <c r="E1479" i="32"/>
  <c r="F1479" i="32" s="1"/>
  <c r="E1478" i="32"/>
  <c r="F1478" i="32" s="1"/>
  <c r="E1477" i="32"/>
  <c r="F1477" i="32" s="1"/>
  <c r="E1476" i="32"/>
  <c r="F1476" i="32" s="1"/>
  <c r="E1475" i="32"/>
  <c r="F1475" i="32" s="1"/>
  <c r="E1474" i="32"/>
  <c r="F1474" i="32" s="1"/>
  <c r="E1473" i="32"/>
  <c r="F1473" i="32" s="1"/>
  <c r="E1472" i="32"/>
  <c r="F1472" i="32" s="1"/>
  <c r="E1471" i="32"/>
  <c r="F1471" i="32" s="1"/>
  <c r="E1470" i="32"/>
  <c r="F1470" i="32" s="1"/>
  <c r="E1469" i="32"/>
  <c r="F1469" i="32" s="1"/>
  <c r="E1468" i="32"/>
  <c r="F1468" i="32" s="1"/>
  <c r="E1467" i="32"/>
  <c r="F1467" i="32" s="1"/>
  <c r="E1466" i="32"/>
  <c r="F1466" i="32" s="1"/>
  <c r="E1465" i="32"/>
  <c r="F1465" i="32" s="1"/>
  <c r="E1464" i="32"/>
  <c r="F1464" i="32" s="1"/>
  <c r="E1463" i="32"/>
  <c r="F1463" i="32" s="1"/>
  <c r="E1462" i="32"/>
  <c r="F1462" i="32" s="1"/>
  <c r="E1461" i="32"/>
  <c r="F1461" i="32" s="1"/>
  <c r="E1460" i="32"/>
  <c r="F1460" i="32" s="1"/>
  <c r="E1459" i="32"/>
  <c r="F1459" i="32" s="1"/>
  <c r="E1458" i="32"/>
  <c r="F1458" i="32" s="1"/>
  <c r="E1457" i="32"/>
  <c r="F1457" i="32" s="1"/>
  <c r="E1456" i="32"/>
  <c r="F1456" i="32" s="1"/>
  <c r="E1455" i="32"/>
  <c r="F1455" i="32" s="1"/>
  <c r="E1454" i="32"/>
  <c r="F1454" i="32" s="1"/>
  <c r="E1453" i="32"/>
  <c r="F1453" i="32" s="1"/>
  <c r="E1452" i="32"/>
  <c r="F1452" i="32" s="1"/>
  <c r="E1451" i="32"/>
  <c r="F1451" i="32" s="1"/>
  <c r="E1450" i="32"/>
  <c r="F1450" i="32" s="1"/>
  <c r="E1449" i="32"/>
  <c r="F1449" i="32" s="1"/>
  <c r="E1448" i="32"/>
  <c r="F1448" i="32" s="1"/>
  <c r="E1447" i="32"/>
  <c r="F1447" i="32" s="1"/>
  <c r="E1446" i="32"/>
  <c r="F1446" i="32" s="1"/>
  <c r="E1445" i="32"/>
  <c r="F1445" i="32" s="1"/>
  <c r="E1444" i="32"/>
  <c r="F1444" i="32" s="1"/>
  <c r="E1443" i="32"/>
  <c r="F1443" i="32" s="1"/>
  <c r="E1442" i="32"/>
  <c r="F1442" i="32" s="1"/>
  <c r="E1441" i="32"/>
  <c r="F1441" i="32" s="1"/>
  <c r="E1440" i="32"/>
  <c r="F1440" i="32" s="1"/>
  <c r="E1439" i="32"/>
  <c r="F1439" i="32" s="1"/>
  <c r="E1438" i="32"/>
  <c r="F1438" i="32" s="1"/>
  <c r="E1437" i="32"/>
  <c r="F1437" i="32" s="1"/>
  <c r="E1436" i="32"/>
  <c r="F1436" i="32" s="1"/>
  <c r="E1435" i="32"/>
  <c r="F1435" i="32" s="1"/>
  <c r="E1434" i="32"/>
  <c r="F1434" i="32" s="1"/>
  <c r="E1433" i="32"/>
  <c r="F1433" i="32" s="1"/>
  <c r="E1432" i="32"/>
  <c r="F1432" i="32" s="1"/>
  <c r="E1431" i="32"/>
  <c r="F1431" i="32" s="1"/>
  <c r="E1430" i="32"/>
  <c r="F1430" i="32" s="1"/>
  <c r="E1429" i="32"/>
  <c r="F1429" i="32" s="1"/>
  <c r="E1428" i="32"/>
  <c r="F1428" i="32" s="1"/>
  <c r="E1427" i="32"/>
  <c r="F1427" i="32" s="1"/>
  <c r="E1426" i="32"/>
  <c r="F1426" i="32" s="1"/>
  <c r="E1425" i="32"/>
  <c r="F1425" i="32" s="1"/>
  <c r="E1424" i="32"/>
  <c r="F1424" i="32" s="1"/>
  <c r="E1423" i="32"/>
  <c r="F1423" i="32" s="1"/>
  <c r="E1422" i="32"/>
  <c r="F1422" i="32" s="1"/>
  <c r="E1421" i="32"/>
  <c r="F1421" i="32" s="1"/>
  <c r="E1420" i="32"/>
  <c r="F1420" i="32" s="1"/>
  <c r="E1419" i="32"/>
  <c r="F1419" i="32" s="1"/>
  <c r="E1418" i="32"/>
  <c r="F1418" i="32" s="1"/>
  <c r="E1417" i="32"/>
  <c r="F1417" i="32" s="1"/>
  <c r="E1416" i="32"/>
  <c r="F1416" i="32" s="1"/>
  <c r="E1415" i="32"/>
  <c r="F1415" i="32" s="1"/>
  <c r="E1414" i="32"/>
  <c r="F1414" i="32" s="1"/>
  <c r="E1413" i="32"/>
  <c r="F1413" i="32" s="1"/>
  <c r="E1412" i="32"/>
  <c r="F1412" i="32" s="1"/>
  <c r="E1411" i="32"/>
  <c r="F1411" i="32" s="1"/>
  <c r="E1410" i="32"/>
  <c r="F1410" i="32" s="1"/>
  <c r="E1409" i="32"/>
  <c r="F1409" i="32" s="1"/>
  <c r="E1408" i="32"/>
  <c r="F1408" i="32" s="1"/>
  <c r="E1407" i="32"/>
  <c r="F1407" i="32" s="1"/>
  <c r="E1406" i="32"/>
  <c r="F1406" i="32" s="1"/>
  <c r="E1405" i="32"/>
  <c r="F1405" i="32" s="1"/>
  <c r="E1404" i="32"/>
  <c r="F1404" i="32" s="1"/>
  <c r="E1403" i="32"/>
  <c r="F1403" i="32" s="1"/>
  <c r="E1402" i="32"/>
  <c r="F1402" i="32" s="1"/>
  <c r="E1401" i="32"/>
  <c r="F1401" i="32" s="1"/>
  <c r="E1400" i="32"/>
  <c r="F1400" i="32" s="1"/>
  <c r="E1399" i="32"/>
  <c r="F1399" i="32" s="1"/>
  <c r="E1398" i="32"/>
  <c r="F1398" i="32" s="1"/>
  <c r="E1397" i="32"/>
  <c r="F1397" i="32" s="1"/>
  <c r="E1396" i="32"/>
  <c r="F1396" i="32" s="1"/>
  <c r="E1395" i="32"/>
  <c r="F1395" i="32" s="1"/>
  <c r="E1394" i="32"/>
  <c r="F1394" i="32" s="1"/>
  <c r="E1393" i="32"/>
  <c r="F1393" i="32" s="1"/>
  <c r="E1392" i="32"/>
  <c r="F1392" i="32" s="1"/>
  <c r="E1391" i="32"/>
  <c r="F1391" i="32" s="1"/>
  <c r="E1390" i="32"/>
  <c r="F1390" i="32" s="1"/>
  <c r="E1389" i="32"/>
  <c r="F1389" i="32" s="1"/>
  <c r="E1388" i="32"/>
  <c r="F1388" i="32" s="1"/>
  <c r="E1387" i="32"/>
  <c r="F1387" i="32" s="1"/>
  <c r="E1386" i="32"/>
  <c r="F1386" i="32" s="1"/>
  <c r="E1385" i="32"/>
  <c r="F1385" i="32" s="1"/>
  <c r="E1384" i="32"/>
  <c r="F1384" i="32" s="1"/>
  <c r="E1383" i="32"/>
  <c r="F1383" i="32" s="1"/>
  <c r="E1382" i="32"/>
  <c r="F1382" i="32" s="1"/>
  <c r="E1381" i="32"/>
  <c r="F1381" i="32" s="1"/>
  <c r="E1380" i="32"/>
  <c r="F1380" i="32" s="1"/>
  <c r="E1379" i="32"/>
  <c r="F1379" i="32" s="1"/>
  <c r="E1378" i="32"/>
  <c r="F1378" i="32" s="1"/>
  <c r="E1377" i="32"/>
  <c r="F1377" i="32" s="1"/>
  <c r="E1376" i="32"/>
  <c r="F1376" i="32" s="1"/>
  <c r="E1375" i="32"/>
  <c r="F1375" i="32" s="1"/>
  <c r="E1374" i="32"/>
  <c r="F1374" i="32" s="1"/>
  <c r="E1373" i="32"/>
  <c r="F1373" i="32" s="1"/>
  <c r="E1372" i="32"/>
  <c r="F1372" i="32" s="1"/>
  <c r="E1371" i="32"/>
  <c r="F1371" i="32" s="1"/>
  <c r="E1370" i="32"/>
  <c r="F1370" i="32" s="1"/>
  <c r="E1369" i="32"/>
  <c r="F1369" i="32" s="1"/>
  <c r="E1368" i="32"/>
  <c r="F1368" i="32" s="1"/>
  <c r="E1367" i="32"/>
  <c r="F1367" i="32" s="1"/>
  <c r="E1366" i="32"/>
  <c r="F1366" i="32" s="1"/>
  <c r="E1365" i="32"/>
  <c r="F1365" i="32" s="1"/>
  <c r="E1364" i="32"/>
  <c r="F1364" i="32" s="1"/>
  <c r="E1363" i="32"/>
  <c r="F1363" i="32" s="1"/>
  <c r="E1362" i="32"/>
  <c r="F1362" i="32" s="1"/>
  <c r="E1361" i="32"/>
  <c r="F1361" i="32" s="1"/>
  <c r="E1360" i="32"/>
  <c r="F1360" i="32" s="1"/>
  <c r="E1359" i="32"/>
  <c r="F1359" i="32" s="1"/>
  <c r="E1358" i="32"/>
  <c r="F1358" i="32" s="1"/>
  <c r="E1357" i="32"/>
  <c r="F1357" i="32" s="1"/>
  <c r="E1356" i="32"/>
  <c r="F1356" i="32" s="1"/>
  <c r="E1355" i="32"/>
  <c r="F1355" i="32" s="1"/>
  <c r="E1354" i="32"/>
  <c r="F1354" i="32" s="1"/>
  <c r="E1353" i="32"/>
  <c r="F1353" i="32" s="1"/>
  <c r="E1352" i="32"/>
  <c r="F1352" i="32" s="1"/>
  <c r="E1351" i="32"/>
  <c r="F1351" i="32" s="1"/>
  <c r="E1350" i="32"/>
  <c r="F1350" i="32" s="1"/>
  <c r="E1349" i="32"/>
  <c r="F1349" i="32" s="1"/>
  <c r="E1348" i="32"/>
  <c r="F1348" i="32" s="1"/>
  <c r="E1347" i="32"/>
  <c r="F1347" i="32" s="1"/>
  <c r="E1346" i="32"/>
  <c r="F1346" i="32" s="1"/>
  <c r="E1345" i="32"/>
  <c r="F1345" i="32" s="1"/>
  <c r="E1344" i="32"/>
  <c r="F1344" i="32" s="1"/>
  <c r="E1343" i="32"/>
  <c r="F1343" i="32" s="1"/>
  <c r="E1342" i="32"/>
  <c r="F1342" i="32" s="1"/>
  <c r="E1341" i="32"/>
  <c r="F1341" i="32" s="1"/>
  <c r="E1340" i="32"/>
  <c r="F1340" i="32" s="1"/>
  <c r="E1339" i="32"/>
  <c r="F1339" i="32" s="1"/>
  <c r="E1338" i="32"/>
  <c r="F1338" i="32" s="1"/>
  <c r="E1337" i="32"/>
  <c r="F1337" i="32" s="1"/>
  <c r="E1336" i="32"/>
  <c r="F1336" i="32" s="1"/>
  <c r="E1335" i="32"/>
  <c r="F1335" i="32" s="1"/>
  <c r="E1334" i="32"/>
  <c r="F1334" i="32" s="1"/>
  <c r="E1333" i="32"/>
  <c r="F1333" i="32" s="1"/>
  <c r="E1332" i="32"/>
  <c r="F1332" i="32" s="1"/>
  <c r="E1331" i="32"/>
  <c r="F1331" i="32" s="1"/>
  <c r="E1330" i="32"/>
  <c r="F1330" i="32" s="1"/>
  <c r="E1329" i="32"/>
  <c r="F1329" i="32" s="1"/>
  <c r="E1328" i="32"/>
  <c r="F1328" i="32" s="1"/>
  <c r="E1327" i="32"/>
  <c r="F1327" i="32" s="1"/>
  <c r="E1326" i="32"/>
  <c r="F1326" i="32" s="1"/>
  <c r="E1325" i="32"/>
  <c r="F1325" i="32" s="1"/>
  <c r="E1324" i="32"/>
  <c r="F1324" i="32" s="1"/>
  <c r="E1323" i="32"/>
  <c r="F1323" i="32" s="1"/>
  <c r="E1322" i="32"/>
  <c r="F1322" i="32" s="1"/>
  <c r="E1321" i="32"/>
  <c r="F1321" i="32" s="1"/>
  <c r="E1320" i="32"/>
  <c r="F1320" i="32" s="1"/>
  <c r="E1319" i="32"/>
  <c r="F1319" i="32" s="1"/>
  <c r="E1318" i="32"/>
  <c r="F1318" i="32" s="1"/>
  <c r="E1317" i="32"/>
  <c r="F1317" i="32" s="1"/>
  <c r="E1316" i="32"/>
  <c r="F1316" i="32" s="1"/>
  <c r="E1315" i="32"/>
  <c r="F1315" i="32" s="1"/>
  <c r="E1314" i="32"/>
  <c r="F1314" i="32" s="1"/>
  <c r="E1313" i="32"/>
  <c r="F1313" i="32" s="1"/>
  <c r="E1312" i="32"/>
  <c r="F1312" i="32" s="1"/>
  <c r="E1311" i="32"/>
  <c r="F1311" i="32" s="1"/>
  <c r="E1310" i="32"/>
  <c r="F1310" i="32" s="1"/>
  <c r="E1309" i="32"/>
  <c r="F1309" i="32" s="1"/>
  <c r="E1308" i="32"/>
  <c r="F1308" i="32" s="1"/>
  <c r="E1307" i="32"/>
  <c r="F1307" i="32" s="1"/>
  <c r="E1306" i="32"/>
  <c r="F1306" i="32" s="1"/>
  <c r="E1305" i="32"/>
  <c r="F1305" i="32" s="1"/>
  <c r="E1304" i="32"/>
  <c r="F1304" i="32" s="1"/>
  <c r="E1303" i="32"/>
  <c r="F1303" i="32" s="1"/>
  <c r="E1302" i="32"/>
  <c r="F1302" i="32" s="1"/>
  <c r="E1301" i="32"/>
  <c r="F1301" i="32" s="1"/>
  <c r="E1300" i="32"/>
  <c r="F1300" i="32" s="1"/>
  <c r="E1299" i="32"/>
  <c r="F1299" i="32" s="1"/>
  <c r="E1298" i="32"/>
  <c r="F1298" i="32" s="1"/>
  <c r="E1297" i="32"/>
  <c r="F1297" i="32" s="1"/>
  <c r="E1296" i="32"/>
  <c r="F1296" i="32" s="1"/>
  <c r="E1295" i="32"/>
  <c r="F1295" i="32" s="1"/>
  <c r="E1294" i="32"/>
  <c r="F1294" i="32" s="1"/>
  <c r="E1293" i="32"/>
  <c r="F1293" i="32" s="1"/>
  <c r="E1292" i="32"/>
  <c r="F1292" i="32" s="1"/>
  <c r="E1291" i="32"/>
  <c r="F1291" i="32" s="1"/>
  <c r="E1290" i="32"/>
  <c r="F1290" i="32" s="1"/>
  <c r="E1289" i="32"/>
  <c r="F1289" i="32" s="1"/>
  <c r="E1288" i="32"/>
  <c r="F1288" i="32" s="1"/>
  <c r="E1287" i="32"/>
  <c r="F1287" i="32" s="1"/>
  <c r="E1286" i="32"/>
  <c r="F1286" i="32" s="1"/>
  <c r="E1285" i="32"/>
  <c r="F1285" i="32" s="1"/>
  <c r="E1284" i="32"/>
  <c r="F1284" i="32" s="1"/>
  <c r="E1283" i="32"/>
  <c r="F1283" i="32" s="1"/>
  <c r="E1282" i="32"/>
  <c r="F1282" i="32" s="1"/>
  <c r="E1281" i="32"/>
  <c r="F1281" i="32" s="1"/>
  <c r="E1280" i="32"/>
  <c r="F1280" i="32" s="1"/>
  <c r="E1279" i="32"/>
  <c r="F1279" i="32" s="1"/>
  <c r="E1278" i="32"/>
  <c r="F1278" i="32" s="1"/>
  <c r="E1277" i="32"/>
  <c r="F1277" i="32" s="1"/>
  <c r="E1276" i="32"/>
  <c r="F1276" i="32" s="1"/>
  <c r="E1275" i="32"/>
  <c r="F1275" i="32" s="1"/>
  <c r="E1274" i="32"/>
  <c r="F1274" i="32" s="1"/>
  <c r="E1273" i="32"/>
  <c r="F1273" i="32" s="1"/>
  <c r="E1272" i="32"/>
  <c r="F1272" i="32" s="1"/>
  <c r="E1271" i="32"/>
  <c r="F1271" i="32" s="1"/>
  <c r="E1270" i="32"/>
  <c r="F1270" i="32" s="1"/>
  <c r="E1269" i="32"/>
  <c r="F1269" i="32" s="1"/>
  <c r="E1268" i="32"/>
  <c r="F1268" i="32" s="1"/>
  <c r="E1267" i="32"/>
  <c r="F1267" i="32" s="1"/>
  <c r="E1266" i="32"/>
  <c r="F1266" i="32" s="1"/>
  <c r="E1265" i="32"/>
  <c r="F1265" i="32" s="1"/>
  <c r="E1264" i="32"/>
  <c r="F1264" i="32" s="1"/>
  <c r="E1263" i="32"/>
  <c r="F1263" i="32" s="1"/>
  <c r="E1262" i="32"/>
  <c r="F1262" i="32" s="1"/>
  <c r="E1261" i="32"/>
  <c r="F1261" i="32" s="1"/>
  <c r="E1260" i="32"/>
  <c r="F1260" i="32" s="1"/>
  <c r="E1259" i="32"/>
  <c r="F1259" i="32" s="1"/>
  <c r="E1258" i="32"/>
  <c r="F1258" i="32" s="1"/>
  <c r="E1257" i="32"/>
  <c r="F1257" i="32" s="1"/>
  <c r="E1256" i="32"/>
  <c r="F1256" i="32" s="1"/>
  <c r="E1255" i="32"/>
  <c r="F1255" i="32" s="1"/>
  <c r="E1254" i="32"/>
  <c r="F1254" i="32" s="1"/>
  <c r="E1253" i="32"/>
  <c r="F1253" i="32" s="1"/>
  <c r="E1252" i="32"/>
  <c r="F1252" i="32" s="1"/>
  <c r="E1251" i="32"/>
  <c r="F1251" i="32" s="1"/>
  <c r="E1250" i="32"/>
  <c r="F1250" i="32" s="1"/>
  <c r="E1249" i="32"/>
  <c r="F1249" i="32" s="1"/>
  <c r="E1248" i="32"/>
  <c r="F1248" i="32" s="1"/>
  <c r="E1247" i="32"/>
  <c r="F1247" i="32" s="1"/>
  <c r="E1246" i="32"/>
  <c r="F1246" i="32" s="1"/>
  <c r="E1245" i="32"/>
  <c r="F1245" i="32" s="1"/>
  <c r="E1244" i="32"/>
  <c r="F1244" i="32" s="1"/>
  <c r="E1243" i="32"/>
  <c r="F1243" i="32" s="1"/>
  <c r="E1242" i="32"/>
  <c r="F1242" i="32" s="1"/>
  <c r="E1241" i="32"/>
  <c r="F1241" i="32" s="1"/>
  <c r="E1240" i="32"/>
  <c r="F1240" i="32" s="1"/>
  <c r="E1239" i="32"/>
  <c r="F1239" i="32" s="1"/>
  <c r="E1238" i="32"/>
  <c r="F1238" i="32" s="1"/>
  <c r="E1237" i="32"/>
  <c r="F1237" i="32" s="1"/>
  <c r="E1236" i="32"/>
  <c r="F1236" i="32" s="1"/>
  <c r="E1235" i="32"/>
  <c r="F1235" i="32" s="1"/>
  <c r="E1234" i="32"/>
  <c r="F1234" i="32" s="1"/>
  <c r="E1233" i="32"/>
  <c r="F1233" i="32" s="1"/>
  <c r="E1232" i="32"/>
  <c r="F1232" i="32" s="1"/>
  <c r="E1231" i="32"/>
  <c r="F1231" i="32" s="1"/>
  <c r="E1230" i="32"/>
  <c r="F1230" i="32" s="1"/>
  <c r="E1229" i="32"/>
  <c r="F1229" i="32" s="1"/>
  <c r="E1228" i="32"/>
  <c r="F1228" i="32" s="1"/>
  <c r="E1227" i="32"/>
  <c r="F1227" i="32" s="1"/>
  <c r="E1226" i="32"/>
  <c r="F1226" i="32" s="1"/>
  <c r="E1225" i="32"/>
  <c r="F1225" i="32" s="1"/>
  <c r="E1224" i="32"/>
  <c r="F1224" i="32" s="1"/>
  <c r="E1223" i="32"/>
  <c r="F1223" i="32" s="1"/>
  <c r="E1222" i="32"/>
  <c r="F1222" i="32" s="1"/>
  <c r="E1221" i="32"/>
  <c r="F1221" i="32" s="1"/>
  <c r="E1220" i="32"/>
  <c r="F1220" i="32" s="1"/>
  <c r="E1219" i="32"/>
  <c r="F1219" i="32" s="1"/>
  <c r="E1218" i="32"/>
  <c r="F1218" i="32" s="1"/>
  <c r="E1217" i="32"/>
  <c r="F1217" i="32" s="1"/>
  <c r="E1216" i="32"/>
  <c r="F1216" i="32" s="1"/>
  <c r="E1215" i="32"/>
  <c r="F1215" i="32" s="1"/>
  <c r="E1214" i="32"/>
  <c r="F1214" i="32" s="1"/>
  <c r="E1213" i="32"/>
  <c r="F1213" i="32" s="1"/>
  <c r="E1212" i="32"/>
  <c r="F1212" i="32" s="1"/>
  <c r="E1211" i="32"/>
  <c r="F1211" i="32" s="1"/>
  <c r="E1210" i="32"/>
  <c r="F1210" i="32" s="1"/>
  <c r="E1209" i="32"/>
  <c r="F1209" i="32" s="1"/>
  <c r="E1208" i="32"/>
  <c r="F1208" i="32" s="1"/>
  <c r="E1207" i="32"/>
  <c r="F1207" i="32" s="1"/>
  <c r="E1206" i="32"/>
  <c r="F1206" i="32" s="1"/>
  <c r="E1205" i="32"/>
  <c r="F1205" i="32" s="1"/>
  <c r="E1204" i="32"/>
  <c r="F1204" i="32" s="1"/>
  <c r="E1203" i="32"/>
  <c r="F1203" i="32" s="1"/>
  <c r="E1202" i="32"/>
  <c r="F1202" i="32" s="1"/>
  <c r="E1201" i="32"/>
  <c r="F1201" i="32" s="1"/>
  <c r="E1200" i="32"/>
  <c r="F1200" i="32" s="1"/>
  <c r="E1199" i="32"/>
  <c r="F1199" i="32" s="1"/>
  <c r="E1198" i="32"/>
  <c r="F1198" i="32" s="1"/>
  <c r="E1197" i="32"/>
  <c r="F1197" i="32" s="1"/>
  <c r="E1196" i="32"/>
  <c r="F1196" i="32" s="1"/>
  <c r="E1195" i="32"/>
  <c r="F1195" i="32" s="1"/>
  <c r="E1194" i="32"/>
  <c r="F1194" i="32" s="1"/>
  <c r="E1193" i="32"/>
  <c r="F1193" i="32" s="1"/>
  <c r="E1192" i="32"/>
  <c r="F1192" i="32" s="1"/>
  <c r="E1191" i="32"/>
  <c r="F1191" i="32" s="1"/>
  <c r="E1190" i="32"/>
  <c r="F1190" i="32" s="1"/>
  <c r="E1189" i="32"/>
  <c r="F1189" i="32" s="1"/>
  <c r="E1188" i="32"/>
  <c r="F1188" i="32" s="1"/>
  <c r="E1187" i="32"/>
  <c r="F1187" i="32" s="1"/>
  <c r="E1186" i="32"/>
  <c r="F1186" i="32" s="1"/>
  <c r="E1185" i="32"/>
  <c r="F1185" i="32" s="1"/>
  <c r="E1184" i="32"/>
  <c r="F1184" i="32" s="1"/>
  <c r="E1183" i="32"/>
  <c r="F1183" i="32" s="1"/>
  <c r="E1182" i="32"/>
  <c r="F1182" i="32" s="1"/>
  <c r="E1181" i="32"/>
  <c r="F1181" i="32" s="1"/>
  <c r="E1180" i="32"/>
  <c r="F1180" i="32" s="1"/>
  <c r="E1179" i="32"/>
  <c r="F1179" i="32" s="1"/>
  <c r="E1178" i="32"/>
  <c r="F1178" i="32" s="1"/>
  <c r="E1177" i="32"/>
  <c r="F1177" i="32" s="1"/>
  <c r="E1176" i="32"/>
  <c r="F1176" i="32" s="1"/>
  <c r="E1175" i="32"/>
  <c r="F1175" i="32" s="1"/>
  <c r="E1174" i="32"/>
  <c r="F1174" i="32" s="1"/>
  <c r="E1173" i="32"/>
  <c r="F1173" i="32" s="1"/>
  <c r="E1172" i="32"/>
  <c r="F1172" i="32" s="1"/>
  <c r="E1171" i="32"/>
  <c r="F1171" i="32" s="1"/>
  <c r="E1170" i="32"/>
  <c r="F1170" i="32" s="1"/>
  <c r="E1169" i="32"/>
  <c r="F1169" i="32" s="1"/>
  <c r="E1168" i="32"/>
  <c r="F1168" i="32" s="1"/>
  <c r="E1167" i="32"/>
  <c r="F1167" i="32" s="1"/>
  <c r="E1166" i="32"/>
  <c r="F1166" i="32" s="1"/>
  <c r="E1165" i="32"/>
  <c r="F1165" i="32" s="1"/>
  <c r="E1164" i="32"/>
  <c r="F1164" i="32" s="1"/>
  <c r="E1163" i="32"/>
  <c r="F1163" i="32" s="1"/>
  <c r="E1162" i="32"/>
  <c r="F1162" i="32" s="1"/>
  <c r="E1161" i="32"/>
  <c r="F1161" i="32" s="1"/>
  <c r="E1160" i="32"/>
  <c r="F1160" i="32" s="1"/>
  <c r="E1159" i="32"/>
  <c r="F1159" i="32" s="1"/>
  <c r="E1158" i="32"/>
  <c r="F1158" i="32" s="1"/>
  <c r="E1157" i="32"/>
  <c r="F1157" i="32" s="1"/>
  <c r="E1156" i="32"/>
  <c r="F1156" i="32" s="1"/>
  <c r="E1155" i="32"/>
  <c r="F1155" i="32" s="1"/>
  <c r="E1154" i="32"/>
  <c r="F1154" i="32" s="1"/>
  <c r="E1153" i="32"/>
  <c r="F1153" i="32" s="1"/>
  <c r="E1152" i="32"/>
  <c r="F1152" i="32" s="1"/>
  <c r="E1151" i="32"/>
  <c r="F1151" i="32" s="1"/>
  <c r="E1150" i="32"/>
  <c r="F1150" i="32" s="1"/>
  <c r="E1149" i="32"/>
  <c r="F1149" i="32" s="1"/>
  <c r="E1148" i="32"/>
  <c r="F1148" i="32" s="1"/>
  <c r="E1147" i="32"/>
  <c r="F1147" i="32" s="1"/>
  <c r="E1146" i="32"/>
  <c r="F1146" i="32" s="1"/>
  <c r="E1145" i="32"/>
  <c r="F1145" i="32" s="1"/>
  <c r="E1144" i="32"/>
  <c r="F1144" i="32" s="1"/>
  <c r="E1143" i="32"/>
  <c r="F1143" i="32" s="1"/>
  <c r="E1142" i="32"/>
  <c r="F1142" i="32" s="1"/>
  <c r="E1141" i="32"/>
  <c r="F1141" i="32" s="1"/>
  <c r="E1140" i="32"/>
  <c r="F1140" i="32" s="1"/>
  <c r="E1139" i="32"/>
  <c r="F1139" i="32" s="1"/>
  <c r="E1138" i="32"/>
  <c r="F1138" i="32" s="1"/>
  <c r="E1137" i="32"/>
  <c r="F1137" i="32" s="1"/>
  <c r="E1136" i="32"/>
  <c r="F1136" i="32" s="1"/>
  <c r="E1135" i="32"/>
  <c r="F1135" i="32" s="1"/>
  <c r="E1134" i="32"/>
  <c r="F1134" i="32" s="1"/>
  <c r="E1133" i="32"/>
  <c r="F1133" i="32" s="1"/>
  <c r="E1132" i="32"/>
  <c r="F1132" i="32" s="1"/>
  <c r="E1131" i="32"/>
  <c r="F1131" i="32" s="1"/>
  <c r="E1130" i="32"/>
  <c r="F1130" i="32" s="1"/>
  <c r="E1129" i="32"/>
  <c r="F1129" i="32" s="1"/>
  <c r="E1128" i="32"/>
  <c r="F1128" i="32" s="1"/>
  <c r="E1127" i="32"/>
  <c r="F1127" i="32" s="1"/>
  <c r="E1126" i="32"/>
  <c r="F1126" i="32" s="1"/>
  <c r="E1125" i="32"/>
  <c r="F1125" i="32" s="1"/>
  <c r="E1124" i="32"/>
  <c r="F1124" i="32" s="1"/>
  <c r="E1123" i="32"/>
  <c r="F1123" i="32" s="1"/>
  <c r="E1122" i="32"/>
  <c r="F1122" i="32" s="1"/>
  <c r="E1121" i="32"/>
  <c r="F1121" i="32" s="1"/>
  <c r="E1120" i="32"/>
  <c r="F1120" i="32" s="1"/>
  <c r="E1119" i="32"/>
  <c r="F1119" i="32" s="1"/>
  <c r="E1118" i="32"/>
  <c r="F1118" i="32" s="1"/>
  <c r="E1117" i="32"/>
  <c r="F1117" i="32" s="1"/>
  <c r="E1116" i="32"/>
  <c r="F1116" i="32" s="1"/>
  <c r="E1115" i="32"/>
  <c r="F1115" i="32" s="1"/>
  <c r="E1114" i="32"/>
  <c r="F1114" i="32" s="1"/>
  <c r="E1113" i="32"/>
  <c r="F1113" i="32" s="1"/>
  <c r="E1112" i="32"/>
  <c r="F1112" i="32" s="1"/>
  <c r="E1111" i="32"/>
  <c r="F1111" i="32" s="1"/>
  <c r="E1110" i="32"/>
  <c r="F1110" i="32" s="1"/>
  <c r="E1109" i="32"/>
  <c r="F1109" i="32" s="1"/>
  <c r="E1108" i="32"/>
  <c r="F1108" i="32" s="1"/>
  <c r="E1107" i="32"/>
  <c r="F1107" i="32" s="1"/>
  <c r="E1106" i="32"/>
  <c r="F1106" i="32" s="1"/>
  <c r="E1105" i="32"/>
  <c r="F1105" i="32" s="1"/>
  <c r="E1104" i="32"/>
  <c r="F1104" i="32" s="1"/>
  <c r="E1103" i="32"/>
  <c r="F1103" i="32" s="1"/>
  <c r="E1102" i="32"/>
  <c r="F1102" i="32" s="1"/>
  <c r="E1101" i="32"/>
  <c r="F1101" i="32" s="1"/>
  <c r="E1100" i="32"/>
  <c r="F1100" i="32" s="1"/>
  <c r="E1099" i="32"/>
  <c r="F1099" i="32" s="1"/>
  <c r="E1098" i="32"/>
  <c r="F1098" i="32" s="1"/>
  <c r="E1097" i="32"/>
  <c r="F1097" i="32" s="1"/>
  <c r="E1096" i="32"/>
  <c r="F1096" i="32" s="1"/>
  <c r="E1095" i="32"/>
  <c r="F1095" i="32" s="1"/>
  <c r="E1094" i="32"/>
  <c r="F1094" i="32" s="1"/>
  <c r="E1093" i="32"/>
  <c r="F1093" i="32" s="1"/>
  <c r="E1092" i="32"/>
  <c r="F1092" i="32" s="1"/>
  <c r="E1091" i="32"/>
  <c r="F1091" i="32" s="1"/>
  <c r="E1090" i="32"/>
  <c r="F1090" i="32" s="1"/>
  <c r="E1089" i="32"/>
  <c r="F1089" i="32" s="1"/>
  <c r="E1088" i="32"/>
  <c r="F1088" i="32" s="1"/>
  <c r="E1087" i="32"/>
  <c r="F1087" i="32" s="1"/>
  <c r="E1086" i="32"/>
  <c r="F1086" i="32" s="1"/>
  <c r="E1085" i="32"/>
  <c r="F1085" i="32" s="1"/>
  <c r="E1084" i="32"/>
  <c r="F1084" i="32" s="1"/>
  <c r="E1083" i="32"/>
  <c r="F1083" i="32" s="1"/>
  <c r="E1082" i="32"/>
  <c r="F1082" i="32" s="1"/>
  <c r="E1081" i="32"/>
  <c r="F1081" i="32" s="1"/>
  <c r="E1080" i="32"/>
  <c r="F1080" i="32" s="1"/>
  <c r="E1079" i="32"/>
  <c r="F1079" i="32" s="1"/>
  <c r="E1078" i="32"/>
  <c r="F1078" i="32" s="1"/>
  <c r="E1077" i="32"/>
  <c r="F1077" i="32" s="1"/>
  <c r="E1076" i="32"/>
  <c r="F1076" i="32" s="1"/>
  <c r="E1075" i="32"/>
  <c r="F1075" i="32" s="1"/>
  <c r="E1074" i="32"/>
  <c r="F1074" i="32" s="1"/>
  <c r="E1073" i="32"/>
  <c r="F1073" i="32" s="1"/>
  <c r="E1072" i="32"/>
  <c r="F1072" i="32" s="1"/>
  <c r="E1071" i="32"/>
  <c r="F1071" i="32" s="1"/>
  <c r="E1070" i="32"/>
  <c r="F1070" i="32" s="1"/>
  <c r="E1069" i="32"/>
  <c r="F1069" i="32" s="1"/>
  <c r="E1068" i="32"/>
  <c r="F1068" i="32" s="1"/>
  <c r="E1067" i="32"/>
  <c r="F1067" i="32" s="1"/>
  <c r="E1066" i="32"/>
  <c r="F1066" i="32" s="1"/>
  <c r="E1065" i="32"/>
  <c r="F1065" i="32" s="1"/>
  <c r="E1064" i="32"/>
  <c r="F1064" i="32" s="1"/>
  <c r="E1063" i="32"/>
  <c r="F1063" i="32" s="1"/>
  <c r="E1062" i="32"/>
  <c r="F1062" i="32" s="1"/>
  <c r="E1061" i="32"/>
  <c r="F1061" i="32" s="1"/>
  <c r="E1060" i="32"/>
  <c r="F1060" i="32" s="1"/>
  <c r="E1059" i="32"/>
  <c r="F1059" i="32" s="1"/>
  <c r="E1058" i="32"/>
  <c r="F1058" i="32" s="1"/>
  <c r="E1057" i="32"/>
  <c r="F1057" i="32" s="1"/>
  <c r="E1056" i="32"/>
  <c r="F1056" i="32" s="1"/>
  <c r="E1055" i="32"/>
  <c r="F1055" i="32" s="1"/>
  <c r="E1054" i="32"/>
  <c r="F1054" i="32" s="1"/>
  <c r="E1053" i="32"/>
  <c r="F1053" i="32" s="1"/>
  <c r="E1052" i="32"/>
  <c r="F1052" i="32" s="1"/>
  <c r="E1051" i="32"/>
  <c r="F1051" i="32" s="1"/>
  <c r="E1050" i="32"/>
  <c r="F1050" i="32" s="1"/>
  <c r="E1049" i="32"/>
  <c r="F1049" i="32" s="1"/>
  <c r="E1048" i="32"/>
  <c r="F1048" i="32" s="1"/>
  <c r="E1047" i="32"/>
  <c r="F1047" i="32" s="1"/>
  <c r="E1046" i="32"/>
  <c r="F1046" i="32" s="1"/>
  <c r="E1045" i="32"/>
  <c r="F1045" i="32" s="1"/>
  <c r="E1044" i="32"/>
  <c r="F1044" i="32" s="1"/>
  <c r="E1043" i="32"/>
  <c r="F1043" i="32" s="1"/>
  <c r="E1042" i="32"/>
  <c r="F1042" i="32" s="1"/>
  <c r="E1041" i="32"/>
  <c r="F1041" i="32" s="1"/>
  <c r="E1040" i="32"/>
  <c r="F1040" i="32" s="1"/>
  <c r="E1039" i="32"/>
  <c r="F1039" i="32" s="1"/>
  <c r="E1038" i="32"/>
  <c r="F1038" i="32" s="1"/>
  <c r="E1037" i="32"/>
  <c r="F1037" i="32" s="1"/>
  <c r="E1036" i="32"/>
  <c r="F1036" i="32" s="1"/>
  <c r="E1035" i="32"/>
  <c r="F1035" i="32" s="1"/>
  <c r="E1034" i="32"/>
  <c r="F1034" i="32" s="1"/>
  <c r="E1033" i="32"/>
  <c r="F1033" i="32" s="1"/>
  <c r="E1032" i="32"/>
  <c r="F1032" i="32" s="1"/>
  <c r="E1031" i="32"/>
  <c r="F1031" i="32" s="1"/>
  <c r="E1030" i="32"/>
  <c r="F1030" i="32" s="1"/>
  <c r="E1029" i="32"/>
  <c r="F1029" i="32" s="1"/>
  <c r="E1028" i="32"/>
  <c r="F1028" i="32" s="1"/>
  <c r="E1027" i="32"/>
  <c r="F1027" i="32" s="1"/>
  <c r="E1026" i="32"/>
  <c r="F1026" i="32" s="1"/>
  <c r="E1025" i="32"/>
  <c r="F1025" i="32" s="1"/>
  <c r="E1024" i="32"/>
  <c r="F1024" i="32" s="1"/>
  <c r="E1023" i="32"/>
  <c r="F1023" i="32" s="1"/>
  <c r="E1022" i="32"/>
  <c r="F1022" i="32" s="1"/>
  <c r="E1021" i="32"/>
  <c r="F1021" i="32" s="1"/>
  <c r="E1020" i="32"/>
  <c r="F1020" i="32" s="1"/>
  <c r="E1019" i="32"/>
  <c r="F1019" i="32" s="1"/>
  <c r="E1018" i="32"/>
  <c r="F1018" i="32" s="1"/>
  <c r="E1017" i="32"/>
  <c r="F1017" i="32" s="1"/>
  <c r="E1016" i="32"/>
  <c r="F1016" i="32" s="1"/>
  <c r="E1015" i="32"/>
  <c r="F1015" i="32" s="1"/>
  <c r="E1014" i="32"/>
  <c r="F1014" i="32" s="1"/>
  <c r="E1013" i="32"/>
  <c r="F1013" i="32" s="1"/>
  <c r="E1012" i="32"/>
  <c r="F1012" i="32" s="1"/>
  <c r="E1011" i="32"/>
  <c r="F1011" i="32" s="1"/>
  <c r="E1010" i="32"/>
  <c r="F1010" i="32" s="1"/>
  <c r="E1009" i="32"/>
  <c r="F1009" i="32" s="1"/>
  <c r="E1008" i="32"/>
  <c r="F1008" i="32" s="1"/>
  <c r="E1007" i="32"/>
  <c r="F1007" i="32" s="1"/>
  <c r="E1006" i="32"/>
  <c r="F1006" i="32" s="1"/>
  <c r="E1005" i="32"/>
  <c r="F1005" i="32" s="1"/>
  <c r="E1004" i="32"/>
  <c r="F1004" i="32" s="1"/>
  <c r="E1003" i="32"/>
  <c r="F1003" i="32" s="1"/>
  <c r="E1002" i="32"/>
  <c r="F1002" i="32" s="1"/>
  <c r="E1001" i="32"/>
  <c r="F1001" i="32" s="1"/>
  <c r="E1000" i="32"/>
  <c r="F1000" i="32" s="1"/>
  <c r="E999" i="32"/>
  <c r="F999" i="32" s="1"/>
  <c r="E998" i="32"/>
  <c r="F998" i="32" s="1"/>
  <c r="E997" i="32"/>
  <c r="F997" i="32" s="1"/>
  <c r="E996" i="32"/>
  <c r="F996" i="32" s="1"/>
  <c r="E995" i="32"/>
  <c r="F995" i="32" s="1"/>
  <c r="E994" i="32"/>
  <c r="F994" i="32" s="1"/>
  <c r="E993" i="32"/>
  <c r="F993" i="32" s="1"/>
  <c r="E992" i="32"/>
  <c r="F992" i="32" s="1"/>
  <c r="E991" i="32"/>
  <c r="F991" i="32" s="1"/>
  <c r="E990" i="32"/>
  <c r="F990" i="32" s="1"/>
  <c r="E989" i="32"/>
  <c r="F989" i="32" s="1"/>
  <c r="E988" i="32"/>
  <c r="F988" i="32" s="1"/>
  <c r="E987" i="32"/>
  <c r="F987" i="32" s="1"/>
  <c r="E986" i="32"/>
  <c r="F986" i="32" s="1"/>
  <c r="E985" i="32"/>
  <c r="F985" i="32" s="1"/>
  <c r="E984" i="32"/>
  <c r="F984" i="32" s="1"/>
  <c r="E983" i="32"/>
  <c r="F983" i="32" s="1"/>
  <c r="E982" i="32"/>
  <c r="F982" i="32" s="1"/>
  <c r="E981" i="32"/>
  <c r="F981" i="32" s="1"/>
  <c r="E980" i="32"/>
  <c r="F980" i="32" s="1"/>
  <c r="E979" i="32"/>
  <c r="F979" i="32" s="1"/>
  <c r="E978" i="32"/>
  <c r="F978" i="32" s="1"/>
  <c r="E977" i="32"/>
  <c r="F977" i="32" s="1"/>
  <c r="E976" i="32"/>
  <c r="F976" i="32" s="1"/>
  <c r="E975" i="32"/>
  <c r="F975" i="32" s="1"/>
  <c r="E974" i="32"/>
  <c r="F974" i="32" s="1"/>
  <c r="E973" i="32"/>
  <c r="F973" i="32" s="1"/>
  <c r="E972" i="32"/>
  <c r="F972" i="32" s="1"/>
  <c r="E971" i="32"/>
  <c r="F971" i="32" s="1"/>
  <c r="E970" i="32"/>
  <c r="F970" i="32" s="1"/>
  <c r="E969" i="32"/>
  <c r="F969" i="32" s="1"/>
  <c r="E968" i="32"/>
  <c r="F968" i="32" s="1"/>
  <c r="E967" i="32"/>
  <c r="F967" i="32" s="1"/>
  <c r="E966" i="32"/>
  <c r="F966" i="32" s="1"/>
  <c r="E965" i="32"/>
  <c r="F965" i="32" s="1"/>
  <c r="E964" i="32"/>
  <c r="F964" i="32" s="1"/>
  <c r="E963" i="32"/>
  <c r="F963" i="32" s="1"/>
  <c r="E962" i="32"/>
  <c r="F962" i="32" s="1"/>
  <c r="E961" i="32"/>
  <c r="F961" i="32" s="1"/>
  <c r="E960" i="32"/>
  <c r="F960" i="32" s="1"/>
  <c r="E959" i="32"/>
  <c r="F959" i="32" s="1"/>
  <c r="E958" i="32"/>
  <c r="F958" i="32" s="1"/>
  <c r="E957" i="32"/>
  <c r="F957" i="32" s="1"/>
  <c r="E956" i="32"/>
  <c r="F956" i="32" s="1"/>
  <c r="E955" i="32"/>
  <c r="F955" i="32" s="1"/>
  <c r="E954" i="32"/>
  <c r="F954" i="32" s="1"/>
  <c r="E953" i="32"/>
  <c r="F953" i="32" s="1"/>
  <c r="E952" i="32"/>
  <c r="F952" i="32" s="1"/>
  <c r="E951" i="32"/>
  <c r="F951" i="32" s="1"/>
  <c r="E950" i="32"/>
  <c r="F950" i="32" s="1"/>
  <c r="E949" i="32"/>
  <c r="F949" i="32" s="1"/>
  <c r="E948" i="32"/>
  <c r="F948" i="32" s="1"/>
  <c r="E947" i="32"/>
  <c r="F947" i="32" s="1"/>
  <c r="E946" i="32"/>
  <c r="F946" i="32" s="1"/>
  <c r="E945" i="32"/>
  <c r="F945" i="32" s="1"/>
  <c r="E944" i="32"/>
  <c r="F944" i="32" s="1"/>
  <c r="E943" i="32"/>
  <c r="F943" i="32" s="1"/>
  <c r="E942" i="32"/>
  <c r="F942" i="32" s="1"/>
  <c r="E941" i="32"/>
  <c r="F941" i="32" s="1"/>
  <c r="E940" i="32"/>
  <c r="F940" i="32" s="1"/>
  <c r="E939" i="32"/>
  <c r="F939" i="32" s="1"/>
  <c r="E938" i="32"/>
  <c r="F938" i="32" s="1"/>
  <c r="E937" i="32"/>
  <c r="F937" i="32" s="1"/>
  <c r="E936" i="32"/>
  <c r="F936" i="32" s="1"/>
  <c r="E935" i="32"/>
  <c r="F935" i="32" s="1"/>
  <c r="E934" i="32"/>
  <c r="F934" i="32" s="1"/>
  <c r="E933" i="32"/>
  <c r="F933" i="32" s="1"/>
  <c r="E932" i="32"/>
  <c r="F932" i="32" s="1"/>
  <c r="E931" i="32"/>
  <c r="F931" i="32" s="1"/>
  <c r="E930" i="32"/>
  <c r="F930" i="32" s="1"/>
  <c r="E929" i="32"/>
  <c r="F929" i="32" s="1"/>
  <c r="E928" i="32"/>
  <c r="F928" i="32" s="1"/>
  <c r="E927" i="32"/>
  <c r="F927" i="32" s="1"/>
  <c r="E926" i="32"/>
  <c r="F926" i="32" s="1"/>
  <c r="E925" i="32"/>
  <c r="F925" i="32" s="1"/>
  <c r="E924" i="32"/>
  <c r="F924" i="32" s="1"/>
  <c r="E923" i="32"/>
  <c r="F923" i="32" s="1"/>
  <c r="E922" i="32"/>
  <c r="F922" i="32" s="1"/>
  <c r="E921" i="32"/>
  <c r="F921" i="32" s="1"/>
  <c r="E920" i="32"/>
  <c r="F920" i="32" s="1"/>
  <c r="E919" i="32"/>
  <c r="F919" i="32" s="1"/>
  <c r="E918" i="32"/>
  <c r="F918" i="32" s="1"/>
  <c r="E917" i="32"/>
  <c r="F917" i="32" s="1"/>
  <c r="E916" i="32"/>
  <c r="F916" i="32" s="1"/>
  <c r="E915" i="32"/>
  <c r="F915" i="32" s="1"/>
  <c r="E914" i="32"/>
  <c r="F914" i="32" s="1"/>
  <c r="E913" i="32"/>
  <c r="F913" i="32" s="1"/>
  <c r="E912" i="32"/>
  <c r="F912" i="32" s="1"/>
  <c r="E911" i="32"/>
  <c r="F911" i="32" s="1"/>
  <c r="E910" i="32"/>
  <c r="F910" i="32" s="1"/>
  <c r="E909" i="32"/>
  <c r="F909" i="32" s="1"/>
  <c r="E908" i="32"/>
  <c r="F908" i="32" s="1"/>
  <c r="E907" i="32"/>
  <c r="F907" i="32" s="1"/>
  <c r="E906" i="32"/>
  <c r="F906" i="32" s="1"/>
  <c r="E905" i="32"/>
  <c r="F905" i="32" s="1"/>
  <c r="E904" i="32"/>
  <c r="F904" i="32" s="1"/>
  <c r="E903" i="32"/>
  <c r="F903" i="32" s="1"/>
  <c r="E902" i="32"/>
  <c r="F902" i="32" s="1"/>
  <c r="E901" i="32"/>
  <c r="F901" i="32" s="1"/>
  <c r="E900" i="32"/>
  <c r="F900" i="32" s="1"/>
  <c r="E899" i="32"/>
  <c r="F899" i="32" s="1"/>
  <c r="E898" i="32"/>
  <c r="F898" i="32" s="1"/>
  <c r="E897" i="32"/>
  <c r="F897" i="32" s="1"/>
  <c r="E896" i="32"/>
  <c r="F896" i="32" s="1"/>
  <c r="E895" i="32"/>
  <c r="F895" i="32" s="1"/>
  <c r="E894" i="32"/>
  <c r="F894" i="32" s="1"/>
  <c r="E893" i="32"/>
  <c r="F893" i="32" s="1"/>
  <c r="E892" i="32"/>
  <c r="F892" i="32" s="1"/>
  <c r="E891" i="32"/>
  <c r="F891" i="32" s="1"/>
  <c r="E890" i="32"/>
  <c r="F890" i="32" s="1"/>
  <c r="E889" i="32"/>
  <c r="F889" i="32" s="1"/>
  <c r="E888" i="32"/>
  <c r="F888" i="32" s="1"/>
  <c r="E887" i="32"/>
  <c r="F887" i="32" s="1"/>
  <c r="E886" i="32"/>
  <c r="F886" i="32" s="1"/>
  <c r="E885" i="32"/>
  <c r="F885" i="32" s="1"/>
  <c r="E884" i="32"/>
  <c r="F884" i="32" s="1"/>
  <c r="E883" i="32"/>
  <c r="F883" i="32" s="1"/>
  <c r="E882" i="32"/>
  <c r="F882" i="32" s="1"/>
  <c r="E881" i="32"/>
  <c r="F881" i="32" s="1"/>
  <c r="E880" i="32"/>
  <c r="F880" i="32" s="1"/>
  <c r="E879" i="32"/>
  <c r="F879" i="32" s="1"/>
  <c r="E878" i="32"/>
  <c r="F878" i="32" s="1"/>
  <c r="E877" i="32"/>
  <c r="F877" i="32" s="1"/>
  <c r="E876" i="32"/>
  <c r="F876" i="32" s="1"/>
  <c r="E875" i="32"/>
  <c r="F875" i="32" s="1"/>
  <c r="E874" i="32"/>
  <c r="F874" i="32" s="1"/>
  <c r="E873" i="32"/>
  <c r="F873" i="32" s="1"/>
  <c r="E872" i="32"/>
  <c r="F872" i="32" s="1"/>
  <c r="E871" i="32"/>
  <c r="F871" i="32" s="1"/>
  <c r="E870" i="32"/>
  <c r="F870" i="32" s="1"/>
  <c r="E869" i="32"/>
  <c r="F869" i="32" s="1"/>
  <c r="E868" i="32"/>
  <c r="F868" i="32" s="1"/>
  <c r="E867" i="32"/>
  <c r="F867" i="32" s="1"/>
  <c r="E866" i="32"/>
  <c r="F866" i="32" s="1"/>
  <c r="E865" i="32"/>
  <c r="F865" i="32" s="1"/>
  <c r="E864" i="32"/>
  <c r="F864" i="32" s="1"/>
  <c r="E863" i="32"/>
  <c r="F863" i="32" s="1"/>
  <c r="E862" i="32"/>
  <c r="F862" i="32" s="1"/>
  <c r="E861" i="32"/>
  <c r="F861" i="32" s="1"/>
  <c r="E860" i="32"/>
  <c r="F860" i="32" s="1"/>
  <c r="E859" i="32"/>
  <c r="F859" i="32" s="1"/>
  <c r="E858" i="32"/>
  <c r="F858" i="32" s="1"/>
  <c r="E857" i="32"/>
  <c r="F857" i="32" s="1"/>
  <c r="E856" i="32"/>
  <c r="F856" i="32" s="1"/>
  <c r="E855" i="32"/>
  <c r="F855" i="32" s="1"/>
  <c r="E854" i="32"/>
  <c r="F854" i="32" s="1"/>
  <c r="E853" i="32"/>
  <c r="F853" i="32" s="1"/>
  <c r="E852" i="32"/>
  <c r="F852" i="32" s="1"/>
  <c r="E851" i="32"/>
  <c r="F851" i="32" s="1"/>
  <c r="E850" i="32"/>
  <c r="F850" i="32" s="1"/>
  <c r="E849" i="32"/>
  <c r="F849" i="32" s="1"/>
  <c r="E848" i="32"/>
  <c r="F848" i="32" s="1"/>
  <c r="E847" i="32"/>
  <c r="F847" i="32" s="1"/>
  <c r="E846" i="32"/>
  <c r="F846" i="32" s="1"/>
  <c r="E845" i="32"/>
  <c r="F845" i="32" s="1"/>
  <c r="E844" i="32"/>
  <c r="F844" i="32" s="1"/>
  <c r="E843" i="32"/>
  <c r="F843" i="32" s="1"/>
  <c r="E842" i="32"/>
  <c r="F842" i="32" s="1"/>
  <c r="E841" i="32"/>
  <c r="F841" i="32" s="1"/>
  <c r="E840" i="32"/>
  <c r="F840" i="32" s="1"/>
  <c r="E839" i="32"/>
  <c r="F839" i="32" s="1"/>
  <c r="E838" i="32"/>
  <c r="F838" i="32" s="1"/>
  <c r="E837" i="32"/>
  <c r="F837" i="32" s="1"/>
  <c r="E836" i="32"/>
  <c r="F836" i="32" s="1"/>
  <c r="E835" i="32"/>
  <c r="F835" i="32" s="1"/>
  <c r="E834" i="32"/>
  <c r="F834" i="32" s="1"/>
  <c r="E833" i="32"/>
  <c r="F833" i="32" s="1"/>
  <c r="E832" i="32"/>
  <c r="F832" i="32" s="1"/>
  <c r="E831" i="32"/>
  <c r="F831" i="32" s="1"/>
  <c r="E830" i="32"/>
  <c r="F830" i="32" s="1"/>
  <c r="E829" i="32"/>
  <c r="F829" i="32" s="1"/>
  <c r="E828" i="32"/>
  <c r="F828" i="32" s="1"/>
  <c r="E827" i="32"/>
  <c r="F827" i="32" s="1"/>
  <c r="E826" i="32"/>
  <c r="F826" i="32" s="1"/>
  <c r="E825" i="32"/>
  <c r="F825" i="32" s="1"/>
  <c r="E824" i="32"/>
  <c r="F824" i="32" s="1"/>
  <c r="E823" i="32"/>
  <c r="F823" i="32" s="1"/>
  <c r="E822" i="32"/>
  <c r="F822" i="32" s="1"/>
  <c r="E821" i="32"/>
  <c r="F821" i="32" s="1"/>
  <c r="E820" i="32"/>
  <c r="F820" i="32" s="1"/>
  <c r="E819" i="32"/>
  <c r="F819" i="32" s="1"/>
  <c r="E818" i="32"/>
  <c r="F818" i="32" s="1"/>
  <c r="E817" i="32"/>
  <c r="F817" i="32" s="1"/>
  <c r="E816" i="32"/>
  <c r="F816" i="32" s="1"/>
  <c r="E815" i="32"/>
  <c r="F815" i="32" s="1"/>
  <c r="E814" i="32"/>
  <c r="F814" i="32" s="1"/>
  <c r="E813" i="32"/>
  <c r="F813" i="32" s="1"/>
  <c r="E812" i="32"/>
  <c r="F812" i="32" s="1"/>
  <c r="E811" i="32"/>
  <c r="F811" i="32" s="1"/>
  <c r="E810" i="32"/>
  <c r="F810" i="32" s="1"/>
  <c r="E809" i="32"/>
  <c r="F809" i="32" s="1"/>
  <c r="E808" i="32"/>
  <c r="F808" i="32" s="1"/>
  <c r="E807" i="32"/>
  <c r="F807" i="32" s="1"/>
  <c r="E806" i="32"/>
  <c r="F806" i="32" s="1"/>
  <c r="E805" i="32"/>
  <c r="F805" i="32" s="1"/>
  <c r="E804" i="32"/>
  <c r="F804" i="32" s="1"/>
  <c r="E803" i="32"/>
  <c r="F803" i="32" s="1"/>
  <c r="E802" i="32"/>
  <c r="F802" i="32" s="1"/>
  <c r="E801" i="32"/>
  <c r="F801" i="32" s="1"/>
  <c r="E800" i="32"/>
  <c r="F800" i="32" s="1"/>
  <c r="E799" i="32"/>
  <c r="F799" i="32" s="1"/>
  <c r="E798" i="32"/>
  <c r="F798" i="32" s="1"/>
  <c r="E797" i="32"/>
  <c r="F797" i="32" s="1"/>
  <c r="E796" i="32"/>
  <c r="F796" i="32" s="1"/>
  <c r="E795" i="32"/>
  <c r="F795" i="32" s="1"/>
  <c r="E794" i="32"/>
  <c r="F794" i="32" s="1"/>
  <c r="E793" i="32"/>
  <c r="F793" i="32" s="1"/>
  <c r="E792" i="32"/>
  <c r="F792" i="32" s="1"/>
  <c r="E791" i="32"/>
  <c r="F791" i="32" s="1"/>
  <c r="E790" i="32"/>
  <c r="F790" i="32" s="1"/>
  <c r="E789" i="32"/>
  <c r="F789" i="32" s="1"/>
  <c r="E788" i="32"/>
  <c r="F788" i="32" s="1"/>
  <c r="E787" i="32"/>
  <c r="F787" i="32" s="1"/>
  <c r="E786" i="32"/>
  <c r="F786" i="32" s="1"/>
  <c r="E785" i="32"/>
  <c r="F785" i="32" s="1"/>
  <c r="E784" i="32"/>
  <c r="F784" i="32" s="1"/>
  <c r="E783" i="32"/>
  <c r="F783" i="32" s="1"/>
  <c r="E782" i="32"/>
  <c r="F782" i="32" s="1"/>
  <c r="E781" i="32"/>
  <c r="F781" i="32" s="1"/>
  <c r="E780" i="32"/>
  <c r="F780" i="32" s="1"/>
  <c r="E779" i="32"/>
  <c r="F779" i="32" s="1"/>
  <c r="E778" i="32"/>
  <c r="F778" i="32" s="1"/>
  <c r="E777" i="32"/>
  <c r="F777" i="32" s="1"/>
  <c r="E776" i="32"/>
  <c r="F776" i="32" s="1"/>
  <c r="E775" i="32"/>
  <c r="F775" i="32" s="1"/>
  <c r="E774" i="32"/>
  <c r="F774" i="32" s="1"/>
  <c r="E773" i="32"/>
  <c r="F773" i="32" s="1"/>
  <c r="E772" i="32"/>
  <c r="F772" i="32" s="1"/>
  <c r="E771" i="32"/>
  <c r="F771" i="32" s="1"/>
  <c r="E770" i="32"/>
  <c r="F770" i="32" s="1"/>
  <c r="E769" i="32"/>
  <c r="F769" i="32" s="1"/>
  <c r="E768" i="32"/>
  <c r="F768" i="32" s="1"/>
  <c r="E767" i="32"/>
  <c r="F767" i="32" s="1"/>
  <c r="E766" i="32"/>
  <c r="F766" i="32" s="1"/>
  <c r="E765" i="32"/>
  <c r="F765" i="32" s="1"/>
  <c r="E764" i="32"/>
  <c r="F764" i="32" s="1"/>
  <c r="E763" i="32"/>
  <c r="F763" i="32" s="1"/>
  <c r="E762" i="32"/>
  <c r="F762" i="32" s="1"/>
  <c r="E761" i="32"/>
  <c r="F761" i="32" s="1"/>
  <c r="E760" i="32"/>
  <c r="F760" i="32" s="1"/>
  <c r="E759" i="32"/>
  <c r="F759" i="32" s="1"/>
  <c r="E758" i="32"/>
  <c r="F758" i="32" s="1"/>
  <c r="E757" i="32"/>
  <c r="F757" i="32" s="1"/>
  <c r="E756" i="32"/>
  <c r="F756" i="32" s="1"/>
  <c r="E755" i="32"/>
  <c r="F755" i="32" s="1"/>
  <c r="E754" i="32"/>
  <c r="F754" i="32" s="1"/>
  <c r="E753" i="32"/>
  <c r="F753" i="32" s="1"/>
  <c r="E752" i="32"/>
  <c r="F752" i="32" s="1"/>
  <c r="E751" i="32"/>
  <c r="F751" i="32" s="1"/>
  <c r="E750" i="32"/>
  <c r="F750" i="32" s="1"/>
  <c r="E749" i="32"/>
  <c r="F749" i="32" s="1"/>
  <c r="E748" i="32"/>
  <c r="F748" i="32" s="1"/>
  <c r="E747" i="32"/>
  <c r="F747" i="32" s="1"/>
  <c r="E746" i="32"/>
  <c r="F746" i="32" s="1"/>
  <c r="E745" i="32"/>
  <c r="F745" i="32" s="1"/>
  <c r="E744" i="32"/>
  <c r="F744" i="32" s="1"/>
  <c r="E743" i="32"/>
  <c r="F743" i="32" s="1"/>
  <c r="E742" i="32"/>
  <c r="F742" i="32" s="1"/>
  <c r="E741" i="32"/>
  <c r="F741" i="32" s="1"/>
  <c r="E740" i="32"/>
  <c r="F740" i="32" s="1"/>
  <c r="E739" i="32"/>
  <c r="F739" i="32" s="1"/>
  <c r="E738" i="32"/>
  <c r="F738" i="32" s="1"/>
  <c r="E737" i="32"/>
  <c r="F737" i="32" s="1"/>
  <c r="E736" i="32"/>
  <c r="F736" i="32" s="1"/>
  <c r="E735" i="32"/>
  <c r="F735" i="32" s="1"/>
  <c r="E734" i="32"/>
  <c r="F734" i="32" s="1"/>
  <c r="E733" i="32"/>
  <c r="F733" i="32" s="1"/>
  <c r="E732" i="32"/>
  <c r="F732" i="32" s="1"/>
  <c r="E731" i="32"/>
  <c r="F731" i="32" s="1"/>
  <c r="E730" i="32"/>
  <c r="F730" i="32" s="1"/>
  <c r="E729" i="32"/>
  <c r="F729" i="32" s="1"/>
  <c r="E728" i="32"/>
  <c r="F728" i="32" s="1"/>
  <c r="E727" i="32"/>
  <c r="F727" i="32" s="1"/>
  <c r="E726" i="32"/>
  <c r="F726" i="32" s="1"/>
  <c r="E725" i="32"/>
  <c r="F725" i="32" s="1"/>
  <c r="E724" i="32"/>
  <c r="F724" i="32" s="1"/>
  <c r="E723" i="32"/>
  <c r="F723" i="32" s="1"/>
  <c r="E722" i="32"/>
  <c r="F722" i="32" s="1"/>
  <c r="E721" i="32"/>
  <c r="F721" i="32" s="1"/>
  <c r="E720" i="32"/>
  <c r="F720" i="32" s="1"/>
  <c r="E719" i="32"/>
  <c r="F719" i="32" s="1"/>
  <c r="E718" i="32"/>
  <c r="F718" i="32" s="1"/>
  <c r="E717" i="32"/>
  <c r="F717" i="32" s="1"/>
  <c r="E716" i="32"/>
  <c r="F716" i="32" s="1"/>
  <c r="E715" i="32"/>
  <c r="F715" i="32" s="1"/>
  <c r="E714" i="32"/>
  <c r="F714" i="32" s="1"/>
  <c r="E713" i="32"/>
  <c r="F713" i="32" s="1"/>
  <c r="E712" i="32"/>
  <c r="F712" i="32" s="1"/>
  <c r="E711" i="32"/>
  <c r="F711" i="32" s="1"/>
  <c r="E710" i="32"/>
  <c r="F710" i="32" s="1"/>
  <c r="E709" i="32"/>
  <c r="F709" i="32" s="1"/>
  <c r="E708" i="32"/>
  <c r="F708" i="32" s="1"/>
  <c r="E707" i="32"/>
  <c r="F707" i="32" s="1"/>
  <c r="E706" i="32"/>
  <c r="F706" i="32" s="1"/>
  <c r="E705" i="32"/>
  <c r="F705" i="32" s="1"/>
  <c r="E704" i="32"/>
  <c r="F704" i="32" s="1"/>
  <c r="E703" i="32"/>
  <c r="F703" i="32" s="1"/>
  <c r="E702" i="32"/>
  <c r="F702" i="32" s="1"/>
  <c r="E701" i="32"/>
  <c r="F701" i="32" s="1"/>
  <c r="E700" i="32"/>
  <c r="F700" i="32" s="1"/>
  <c r="E699" i="32"/>
  <c r="F699" i="32" s="1"/>
  <c r="E698" i="32"/>
  <c r="F698" i="32" s="1"/>
  <c r="E697" i="32"/>
  <c r="F697" i="32" s="1"/>
  <c r="E696" i="32"/>
  <c r="F696" i="32" s="1"/>
  <c r="E695" i="32"/>
  <c r="F695" i="32" s="1"/>
  <c r="E694" i="32"/>
  <c r="F694" i="32" s="1"/>
  <c r="E693" i="32"/>
  <c r="F693" i="32" s="1"/>
  <c r="E692" i="32"/>
  <c r="F692" i="32" s="1"/>
  <c r="E691" i="32"/>
  <c r="F691" i="32" s="1"/>
  <c r="E690" i="32"/>
  <c r="F690" i="32" s="1"/>
  <c r="E689" i="32"/>
  <c r="F689" i="32" s="1"/>
  <c r="E688" i="32"/>
  <c r="F688" i="32" s="1"/>
  <c r="E687" i="32"/>
  <c r="F687" i="32" s="1"/>
  <c r="E686" i="32"/>
  <c r="F686" i="32" s="1"/>
  <c r="E685" i="32"/>
  <c r="F685" i="32" s="1"/>
  <c r="E684" i="32"/>
  <c r="F684" i="32" s="1"/>
  <c r="E683" i="32"/>
  <c r="F683" i="32" s="1"/>
  <c r="E682" i="32"/>
  <c r="F682" i="32" s="1"/>
  <c r="E681" i="32"/>
  <c r="F681" i="32" s="1"/>
  <c r="E680" i="32"/>
  <c r="F680" i="32" s="1"/>
  <c r="E679" i="32"/>
  <c r="F679" i="32" s="1"/>
  <c r="E678" i="32"/>
  <c r="F678" i="32" s="1"/>
  <c r="E677" i="32"/>
  <c r="F677" i="32" s="1"/>
  <c r="E676" i="32"/>
  <c r="F676" i="32" s="1"/>
  <c r="E675" i="32"/>
  <c r="F675" i="32" s="1"/>
  <c r="E674" i="32"/>
  <c r="F674" i="32" s="1"/>
  <c r="E673" i="32"/>
  <c r="F673" i="32" s="1"/>
  <c r="E672" i="32"/>
  <c r="F672" i="32" s="1"/>
  <c r="E671" i="32"/>
  <c r="F671" i="32" s="1"/>
  <c r="E670" i="32"/>
  <c r="F670" i="32" s="1"/>
  <c r="E669" i="32"/>
  <c r="F669" i="32" s="1"/>
  <c r="E668" i="32"/>
  <c r="F668" i="32" s="1"/>
  <c r="E667" i="32"/>
  <c r="F667" i="32" s="1"/>
  <c r="E666" i="32"/>
  <c r="F666" i="32" s="1"/>
  <c r="E665" i="32"/>
  <c r="F665" i="32" s="1"/>
  <c r="E664" i="32"/>
  <c r="F664" i="32" s="1"/>
  <c r="E663" i="32"/>
  <c r="F663" i="32" s="1"/>
  <c r="E662" i="32"/>
  <c r="F662" i="32" s="1"/>
  <c r="E661" i="32"/>
  <c r="F661" i="32" s="1"/>
  <c r="E660" i="32"/>
  <c r="F660" i="32" s="1"/>
  <c r="E659" i="32"/>
  <c r="F659" i="32" s="1"/>
  <c r="E658" i="32"/>
  <c r="F658" i="32" s="1"/>
  <c r="E657" i="32"/>
  <c r="F657" i="32" s="1"/>
  <c r="E656" i="32"/>
  <c r="F656" i="32" s="1"/>
  <c r="E655" i="32"/>
  <c r="F655" i="32" s="1"/>
  <c r="E654" i="32"/>
  <c r="F654" i="32" s="1"/>
  <c r="E653" i="32"/>
  <c r="F653" i="32" s="1"/>
  <c r="E652" i="32"/>
  <c r="F652" i="32" s="1"/>
  <c r="E651" i="32"/>
  <c r="F651" i="32" s="1"/>
  <c r="E650" i="32"/>
  <c r="F650" i="32" s="1"/>
  <c r="E649" i="32"/>
  <c r="F649" i="32" s="1"/>
  <c r="E648" i="32"/>
  <c r="F648" i="32" s="1"/>
  <c r="E647" i="32"/>
  <c r="F647" i="32" s="1"/>
  <c r="E646" i="32"/>
  <c r="F646" i="32" s="1"/>
  <c r="E645" i="32"/>
  <c r="F645" i="32" s="1"/>
  <c r="E644" i="32"/>
  <c r="F644" i="32" s="1"/>
  <c r="E643" i="32"/>
  <c r="F643" i="32" s="1"/>
  <c r="E642" i="32"/>
  <c r="F642" i="32" s="1"/>
  <c r="E641" i="32"/>
  <c r="F641" i="32" s="1"/>
  <c r="E640" i="32"/>
  <c r="F640" i="32" s="1"/>
  <c r="E639" i="32"/>
  <c r="F639" i="32" s="1"/>
  <c r="E638" i="32"/>
  <c r="F638" i="32" s="1"/>
  <c r="E637" i="32"/>
  <c r="F637" i="32" s="1"/>
  <c r="E636" i="32"/>
  <c r="F636" i="32" s="1"/>
  <c r="E635" i="32"/>
  <c r="F635" i="32" s="1"/>
  <c r="E634" i="32"/>
  <c r="F634" i="32" s="1"/>
  <c r="E633" i="32"/>
  <c r="F633" i="32" s="1"/>
  <c r="E632" i="32"/>
  <c r="F632" i="32" s="1"/>
  <c r="E631" i="32"/>
  <c r="F631" i="32" s="1"/>
  <c r="E630" i="32"/>
  <c r="F630" i="32" s="1"/>
  <c r="E629" i="32"/>
  <c r="F629" i="32" s="1"/>
  <c r="E628" i="32"/>
  <c r="F628" i="32" s="1"/>
  <c r="E627" i="32"/>
  <c r="F627" i="32" s="1"/>
  <c r="E626" i="32"/>
  <c r="F626" i="32" s="1"/>
  <c r="E625" i="32"/>
  <c r="F625" i="32" s="1"/>
  <c r="E624" i="32"/>
  <c r="F624" i="32" s="1"/>
  <c r="E623" i="32"/>
  <c r="F623" i="32" s="1"/>
  <c r="E622" i="32"/>
  <c r="F622" i="32" s="1"/>
  <c r="E621" i="32"/>
  <c r="F621" i="32" s="1"/>
  <c r="E620" i="32"/>
  <c r="F620" i="32" s="1"/>
  <c r="E619" i="32"/>
  <c r="F619" i="32" s="1"/>
  <c r="E618" i="32"/>
  <c r="F618" i="32" s="1"/>
  <c r="E617" i="32"/>
  <c r="F617" i="32" s="1"/>
  <c r="E616" i="32"/>
  <c r="F616" i="32" s="1"/>
  <c r="E615" i="32"/>
  <c r="F615" i="32" s="1"/>
  <c r="E614" i="32"/>
  <c r="F614" i="32" s="1"/>
  <c r="E613" i="32"/>
  <c r="F613" i="32" s="1"/>
  <c r="E612" i="32"/>
  <c r="F612" i="32" s="1"/>
  <c r="E611" i="32"/>
  <c r="F611" i="32" s="1"/>
  <c r="E610" i="32"/>
  <c r="F610" i="32" s="1"/>
  <c r="E609" i="32"/>
  <c r="F609" i="32" s="1"/>
  <c r="E608" i="32"/>
  <c r="F608" i="32" s="1"/>
  <c r="E607" i="32"/>
  <c r="F607" i="32" s="1"/>
  <c r="E606" i="32"/>
  <c r="F606" i="32" s="1"/>
  <c r="E605" i="32"/>
  <c r="F605" i="32" s="1"/>
  <c r="E604" i="32"/>
  <c r="F604" i="32" s="1"/>
  <c r="E603" i="32"/>
  <c r="F603" i="32" s="1"/>
  <c r="E602" i="32"/>
  <c r="F602" i="32" s="1"/>
  <c r="E601" i="32"/>
  <c r="F601" i="32" s="1"/>
  <c r="E600" i="32"/>
  <c r="F600" i="32" s="1"/>
  <c r="E599" i="32"/>
  <c r="F599" i="32" s="1"/>
  <c r="E598" i="32"/>
  <c r="F598" i="32" s="1"/>
  <c r="E597" i="32"/>
  <c r="F597" i="32" s="1"/>
  <c r="E596" i="32"/>
  <c r="F596" i="32" s="1"/>
  <c r="E595" i="32"/>
  <c r="F595" i="32" s="1"/>
  <c r="E594" i="32"/>
  <c r="F594" i="32" s="1"/>
  <c r="E593" i="32"/>
  <c r="F593" i="32" s="1"/>
  <c r="E592" i="32"/>
  <c r="F592" i="32" s="1"/>
  <c r="E591" i="32"/>
  <c r="F591" i="32" s="1"/>
  <c r="E590" i="32"/>
  <c r="F590" i="32" s="1"/>
  <c r="E589" i="32"/>
  <c r="F589" i="32" s="1"/>
  <c r="E588" i="32"/>
  <c r="F588" i="32" s="1"/>
  <c r="E587" i="32"/>
  <c r="F587" i="32" s="1"/>
  <c r="E586" i="32"/>
  <c r="F586" i="32" s="1"/>
  <c r="E585" i="32"/>
  <c r="F585" i="32" s="1"/>
  <c r="E584" i="32"/>
  <c r="F584" i="32" s="1"/>
  <c r="E583" i="32"/>
  <c r="F583" i="32" s="1"/>
  <c r="E582" i="32"/>
  <c r="F582" i="32" s="1"/>
  <c r="E581" i="32"/>
  <c r="F581" i="32" s="1"/>
  <c r="E580" i="32"/>
  <c r="F580" i="32" s="1"/>
  <c r="E579" i="32"/>
  <c r="F579" i="32" s="1"/>
  <c r="E578" i="32"/>
  <c r="F578" i="32" s="1"/>
  <c r="E577" i="32"/>
  <c r="F577" i="32" s="1"/>
  <c r="E576" i="32"/>
  <c r="F576" i="32" s="1"/>
  <c r="E575" i="32"/>
  <c r="F575" i="32" s="1"/>
  <c r="E574" i="32"/>
  <c r="F574" i="32" s="1"/>
  <c r="E573" i="32"/>
  <c r="F573" i="32" s="1"/>
  <c r="E572" i="32"/>
  <c r="F572" i="32" s="1"/>
  <c r="E571" i="32"/>
  <c r="F571" i="32" s="1"/>
  <c r="E570" i="32"/>
  <c r="F570" i="32" s="1"/>
  <c r="E569" i="32"/>
  <c r="F569" i="32" s="1"/>
  <c r="E568" i="32"/>
  <c r="F568" i="32" s="1"/>
  <c r="E567" i="32"/>
  <c r="F567" i="32" s="1"/>
  <c r="E566" i="32"/>
  <c r="F566" i="32" s="1"/>
  <c r="E565" i="32"/>
  <c r="F565" i="32" s="1"/>
  <c r="E564" i="32"/>
  <c r="F564" i="32" s="1"/>
  <c r="E563" i="32"/>
  <c r="F563" i="32" s="1"/>
  <c r="E562" i="32"/>
  <c r="F562" i="32" s="1"/>
  <c r="E561" i="32"/>
  <c r="F561" i="32" s="1"/>
  <c r="E560" i="32"/>
  <c r="F560" i="32" s="1"/>
  <c r="E559" i="32"/>
  <c r="F559" i="32" s="1"/>
  <c r="E558" i="32"/>
  <c r="F558" i="32" s="1"/>
  <c r="E557" i="32"/>
  <c r="F557" i="32" s="1"/>
  <c r="E556" i="32"/>
  <c r="F556" i="32" s="1"/>
  <c r="E555" i="32"/>
  <c r="F555" i="32" s="1"/>
  <c r="E554" i="32"/>
  <c r="F554" i="32" s="1"/>
  <c r="E553" i="32"/>
  <c r="F553" i="32" s="1"/>
  <c r="E552" i="32"/>
  <c r="F552" i="32" s="1"/>
  <c r="E551" i="32"/>
  <c r="F551" i="32" s="1"/>
  <c r="E550" i="32"/>
  <c r="F550" i="32" s="1"/>
  <c r="E549" i="32"/>
  <c r="F549" i="32" s="1"/>
  <c r="E548" i="32"/>
  <c r="F548" i="32" s="1"/>
  <c r="E547" i="32"/>
  <c r="F547" i="32" s="1"/>
  <c r="E546" i="32"/>
  <c r="F546" i="32" s="1"/>
  <c r="E545" i="32"/>
  <c r="F545" i="32" s="1"/>
  <c r="E544" i="32"/>
  <c r="F544" i="32" s="1"/>
  <c r="E543" i="32"/>
  <c r="F543" i="32" s="1"/>
  <c r="E542" i="32"/>
  <c r="F542" i="32" s="1"/>
  <c r="E541" i="32"/>
  <c r="F541" i="32" s="1"/>
  <c r="E540" i="32"/>
  <c r="F540" i="32" s="1"/>
  <c r="E539" i="32"/>
  <c r="F539" i="32" s="1"/>
  <c r="E538" i="32"/>
  <c r="F538" i="32" s="1"/>
  <c r="E537" i="32"/>
  <c r="F537" i="32" s="1"/>
  <c r="E536" i="32"/>
  <c r="F536" i="32" s="1"/>
  <c r="E535" i="32"/>
  <c r="F535" i="32" s="1"/>
  <c r="E534" i="32"/>
  <c r="F534" i="32" s="1"/>
  <c r="E533" i="32"/>
  <c r="F533" i="32" s="1"/>
  <c r="E532" i="32"/>
  <c r="F532" i="32" s="1"/>
  <c r="E531" i="32"/>
  <c r="F531" i="32" s="1"/>
  <c r="E530" i="32"/>
  <c r="F530" i="32" s="1"/>
  <c r="E529" i="32"/>
  <c r="F529" i="32" s="1"/>
  <c r="E528" i="32"/>
  <c r="F528" i="32" s="1"/>
  <c r="E527" i="32"/>
  <c r="F527" i="32" s="1"/>
  <c r="E526" i="32"/>
  <c r="F526" i="32" s="1"/>
  <c r="E525" i="32"/>
  <c r="F525" i="32" s="1"/>
  <c r="E524" i="32"/>
  <c r="F524" i="32" s="1"/>
  <c r="E523" i="32"/>
  <c r="F523" i="32" s="1"/>
  <c r="E522" i="32"/>
  <c r="F522" i="32" s="1"/>
  <c r="E521" i="32"/>
  <c r="F521" i="32" s="1"/>
  <c r="E520" i="32"/>
  <c r="F520" i="32" s="1"/>
  <c r="E519" i="32"/>
  <c r="F519" i="32" s="1"/>
  <c r="E518" i="32"/>
  <c r="F518" i="32" s="1"/>
  <c r="E517" i="32"/>
  <c r="F517" i="32" s="1"/>
  <c r="E516" i="32"/>
  <c r="F516" i="32" s="1"/>
  <c r="E515" i="32"/>
  <c r="F515" i="32" s="1"/>
  <c r="E514" i="32"/>
  <c r="F514" i="32" s="1"/>
  <c r="E513" i="32"/>
  <c r="F513" i="32" s="1"/>
  <c r="E512" i="32"/>
  <c r="F512" i="32" s="1"/>
  <c r="E511" i="32"/>
  <c r="F511" i="32" s="1"/>
  <c r="E510" i="32"/>
  <c r="F510" i="32" s="1"/>
  <c r="E509" i="32"/>
  <c r="F509" i="32" s="1"/>
  <c r="E508" i="32"/>
  <c r="F508" i="32" s="1"/>
  <c r="E507" i="32"/>
  <c r="F507" i="32" s="1"/>
  <c r="E506" i="32"/>
  <c r="F506" i="32" s="1"/>
  <c r="E505" i="32"/>
  <c r="F505" i="32" s="1"/>
  <c r="E504" i="32"/>
  <c r="F504" i="32" s="1"/>
  <c r="E503" i="32"/>
  <c r="F503" i="32" s="1"/>
  <c r="E502" i="32"/>
  <c r="F502" i="32" s="1"/>
  <c r="E501" i="32"/>
  <c r="F501" i="32" s="1"/>
  <c r="E500" i="32"/>
  <c r="F500" i="32" s="1"/>
  <c r="E499" i="32"/>
  <c r="F499" i="32" s="1"/>
  <c r="E498" i="32"/>
  <c r="F498" i="32" s="1"/>
  <c r="E497" i="32"/>
  <c r="F497" i="32" s="1"/>
  <c r="E496" i="32"/>
  <c r="F496" i="32" s="1"/>
  <c r="E495" i="32"/>
  <c r="F495" i="32" s="1"/>
  <c r="E494" i="32"/>
  <c r="F494" i="32" s="1"/>
  <c r="E493" i="32"/>
  <c r="F493" i="32" s="1"/>
  <c r="E492" i="32"/>
  <c r="F492" i="32" s="1"/>
  <c r="E491" i="32"/>
  <c r="F491" i="32" s="1"/>
  <c r="E490" i="32"/>
  <c r="F490" i="32" s="1"/>
  <c r="E489" i="32"/>
  <c r="F489" i="32" s="1"/>
  <c r="E488" i="32"/>
  <c r="F488" i="32" s="1"/>
  <c r="E487" i="32"/>
  <c r="F487" i="32" s="1"/>
  <c r="E486" i="32"/>
  <c r="F486" i="32" s="1"/>
  <c r="E485" i="32"/>
  <c r="F485" i="32" s="1"/>
  <c r="E484" i="32"/>
  <c r="F484" i="32" s="1"/>
  <c r="E483" i="32"/>
  <c r="F483" i="32" s="1"/>
  <c r="E482" i="32"/>
  <c r="F482" i="32" s="1"/>
  <c r="E481" i="32"/>
  <c r="F481" i="32" s="1"/>
  <c r="E480" i="32"/>
  <c r="F480" i="32" s="1"/>
  <c r="E479" i="32"/>
  <c r="F479" i="32" s="1"/>
  <c r="E478" i="32"/>
  <c r="F478" i="32" s="1"/>
  <c r="E477" i="32"/>
  <c r="F477" i="32" s="1"/>
  <c r="E476" i="32"/>
  <c r="F476" i="32" s="1"/>
  <c r="E475" i="32"/>
  <c r="F475" i="32" s="1"/>
  <c r="E474" i="32"/>
  <c r="F474" i="32" s="1"/>
  <c r="E473" i="32"/>
  <c r="F473" i="32" s="1"/>
  <c r="E472" i="32"/>
  <c r="F472" i="32" s="1"/>
  <c r="E471" i="32"/>
  <c r="F471" i="32" s="1"/>
  <c r="E470" i="32"/>
  <c r="F470" i="32" s="1"/>
  <c r="E469" i="32"/>
  <c r="F469" i="32" s="1"/>
  <c r="E468" i="32"/>
  <c r="F468" i="32" s="1"/>
  <c r="E467" i="32"/>
  <c r="F467" i="32" s="1"/>
  <c r="E466" i="32"/>
  <c r="F466" i="32" s="1"/>
  <c r="E465" i="32"/>
  <c r="F465" i="32" s="1"/>
  <c r="E464" i="32"/>
  <c r="F464" i="32" s="1"/>
  <c r="E463" i="32"/>
  <c r="F463" i="32" s="1"/>
  <c r="E462" i="32"/>
  <c r="F462" i="32" s="1"/>
  <c r="E461" i="32"/>
  <c r="F461" i="32" s="1"/>
  <c r="E460" i="32"/>
  <c r="F460" i="32" s="1"/>
  <c r="E459" i="32"/>
  <c r="F459" i="32" s="1"/>
  <c r="E458" i="32"/>
  <c r="F458" i="32" s="1"/>
  <c r="E457" i="32"/>
  <c r="F457" i="32" s="1"/>
  <c r="E456" i="32"/>
  <c r="F456" i="32" s="1"/>
  <c r="E455" i="32"/>
  <c r="F455" i="32" s="1"/>
  <c r="E454" i="32"/>
  <c r="F454" i="32" s="1"/>
  <c r="E453" i="32"/>
  <c r="F453" i="32" s="1"/>
  <c r="E452" i="32"/>
  <c r="F452" i="32" s="1"/>
  <c r="E451" i="32"/>
  <c r="F451" i="32" s="1"/>
  <c r="E450" i="32"/>
  <c r="F450" i="32" s="1"/>
  <c r="E449" i="32"/>
  <c r="F449" i="32" s="1"/>
  <c r="E448" i="32"/>
  <c r="F448" i="32" s="1"/>
  <c r="E447" i="32"/>
  <c r="F447" i="32" s="1"/>
  <c r="E446" i="32"/>
  <c r="F446" i="32" s="1"/>
  <c r="E445" i="32"/>
  <c r="F445" i="32" s="1"/>
  <c r="E444" i="32"/>
  <c r="F444" i="32" s="1"/>
  <c r="E443" i="32"/>
  <c r="F443" i="32" s="1"/>
  <c r="E442" i="32"/>
  <c r="F442" i="32" s="1"/>
  <c r="E441" i="32"/>
  <c r="F441" i="32" s="1"/>
  <c r="E440" i="32"/>
  <c r="F440" i="32" s="1"/>
  <c r="E439" i="32"/>
  <c r="F439" i="32" s="1"/>
  <c r="E438" i="32"/>
  <c r="F438" i="32" s="1"/>
  <c r="E437" i="32"/>
  <c r="F437" i="32" s="1"/>
  <c r="E436" i="32"/>
  <c r="F436" i="32" s="1"/>
  <c r="E435" i="32"/>
  <c r="F435" i="32" s="1"/>
  <c r="E434" i="32"/>
  <c r="F434" i="32" s="1"/>
  <c r="E433" i="32"/>
  <c r="F433" i="32" s="1"/>
  <c r="E432" i="32"/>
  <c r="F432" i="32" s="1"/>
  <c r="E431" i="32"/>
  <c r="F431" i="32" s="1"/>
  <c r="E430" i="32"/>
  <c r="F430" i="32" s="1"/>
  <c r="E429" i="32"/>
  <c r="F429" i="32" s="1"/>
  <c r="E428" i="32"/>
  <c r="F428" i="32" s="1"/>
  <c r="E427" i="32"/>
  <c r="F427" i="32" s="1"/>
  <c r="E426" i="32"/>
  <c r="F426" i="32" s="1"/>
  <c r="E425" i="32"/>
  <c r="F425" i="32" s="1"/>
  <c r="E424" i="32"/>
  <c r="F424" i="32" s="1"/>
  <c r="E423" i="32"/>
  <c r="F423" i="32" s="1"/>
  <c r="E422" i="32"/>
  <c r="F422" i="32" s="1"/>
  <c r="E421" i="32"/>
  <c r="F421" i="32" s="1"/>
  <c r="E420" i="32"/>
  <c r="F420" i="32" s="1"/>
  <c r="E419" i="32"/>
  <c r="F419" i="32" s="1"/>
  <c r="E418" i="32"/>
  <c r="F418" i="32" s="1"/>
  <c r="E417" i="32"/>
  <c r="F417" i="32" s="1"/>
  <c r="E416" i="32"/>
  <c r="F416" i="32" s="1"/>
  <c r="E415" i="32"/>
  <c r="F415" i="32" s="1"/>
  <c r="E414" i="32"/>
  <c r="F414" i="32" s="1"/>
  <c r="E413" i="32"/>
  <c r="F413" i="32" s="1"/>
  <c r="E412" i="32"/>
  <c r="F412" i="32" s="1"/>
  <c r="E411" i="32"/>
  <c r="F411" i="32" s="1"/>
  <c r="E410" i="32"/>
  <c r="F410" i="32" s="1"/>
  <c r="E409" i="32"/>
  <c r="F409" i="32" s="1"/>
  <c r="E408" i="32"/>
  <c r="F408" i="32" s="1"/>
  <c r="E407" i="32"/>
  <c r="F407" i="32" s="1"/>
  <c r="E406" i="32"/>
  <c r="F406" i="32" s="1"/>
  <c r="E405" i="32"/>
  <c r="F405" i="32" s="1"/>
  <c r="E404" i="32"/>
  <c r="F404" i="32" s="1"/>
  <c r="E403" i="32"/>
  <c r="F403" i="32" s="1"/>
  <c r="E402" i="32"/>
  <c r="F402" i="32" s="1"/>
  <c r="E401" i="32"/>
  <c r="F401" i="32" s="1"/>
  <c r="E400" i="32"/>
  <c r="F400" i="32" s="1"/>
  <c r="E399" i="32"/>
  <c r="F399" i="32" s="1"/>
  <c r="E398" i="32"/>
  <c r="F398" i="32" s="1"/>
  <c r="E397" i="32"/>
  <c r="F397" i="32" s="1"/>
  <c r="E396" i="32"/>
  <c r="F396" i="32" s="1"/>
  <c r="E395" i="32"/>
  <c r="F395" i="32" s="1"/>
  <c r="E394" i="32"/>
  <c r="F394" i="32" s="1"/>
  <c r="E393" i="32"/>
  <c r="F393" i="32" s="1"/>
  <c r="E392" i="32"/>
  <c r="F392" i="32" s="1"/>
  <c r="E391" i="32"/>
  <c r="F391" i="32" s="1"/>
  <c r="E390" i="32"/>
  <c r="F390" i="32" s="1"/>
  <c r="E389" i="32"/>
  <c r="F389" i="32" s="1"/>
  <c r="E388" i="32"/>
  <c r="F388" i="32" s="1"/>
  <c r="E387" i="32"/>
  <c r="F387" i="32" s="1"/>
  <c r="E386" i="32"/>
  <c r="F386" i="32" s="1"/>
  <c r="E385" i="32"/>
  <c r="F385" i="32" s="1"/>
  <c r="E384" i="32"/>
  <c r="F384" i="32" s="1"/>
  <c r="E383" i="32"/>
  <c r="F383" i="32" s="1"/>
  <c r="E382" i="32"/>
  <c r="F382" i="32" s="1"/>
  <c r="E381" i="32"/>
  <c r="F381" i="32" s="1"/>
  <c r="E380" i="32"/>
  <c r="F380" i="32" s="1"/>
  <c r="E379" i="32"/>
  <c r="F379" i="32" s="1"/>
  <c r="E378" i="32"/>
  <c r="F378" i="32" s="1"/>
  <c r="E377" i="32"/>
  <c r="F377" i="32" s="1"/>
  <c r="E376" i="32"/>
  <c r="F376" i="32" s="1"/>
  <c r="E375" i="32"/>
  <c r="F375" i="32" s="1"/>
  <c r="E374" i="32"/>
  <c r="F374" i="32" s="1"/>
  <c r="E373" i="32"/>
  <c r="F373" i="32" s="1"/>
  <c r="E372" i="32"/>
  <c r="F372" i="32" s="1"/>
  <c r="E371" i="32"/>
  <c r="F371" i="32" s="1"/>
  <c r="E370" i="32"/>
  <c r="F370" i="32" s="1"/>
  <c r="E369" i="32"/>
  <c r="F369" i="32" s="1"/>
  <c r="E368" i="32"/>
  <c r="F368" i="32" s="1"/>
  <c r="E367" i="32"/>
  <c r="F367" i="32" s="1"/>
  <c r="E366" i="32"/>
  <c r="F366" i="32" s="1"/>
  <c r="E365" i="32"/>
  <c r="F365" i="32" s="1"/>
  <c r="E364" i="32"/>
  <c r="F364" i="32" s="1"/>
  <c r="E363" i="32"/>
  <c r="F363" i="32" s="1"/>
  <c r="E362" i="32"/>
  <c r="F362" i="32" s="1"/>
  <c r="E361" i="32"/>
  <c r="F361" i="32" s="1"/>
  <c r="E360" i="32"/>
  <c r="F360" i="32" s="1"/>
  <c r="E359" i="32"/>
  <c r="F359" i="32" s="1"/>
  <c r="E358" i="32"/>
  <c r="F358" i="32" s="1"/>
  <c r="E357" i="32"/>
  <c r="F357" i="32" s="1"/>
  <c r="E356" i="32"/>
  <c r="F356" i="32" s="1"/>
  <c r="E355" i="32"/>
  <c r="F355" i="32" s="1"/>
  <c r="E354" i="32"/>
  <c r="F354" i="32" s="1"/>
  <c r="E353" i="32"/>
  <c r="F353" i="32" s="1"/>
  <c r="E352" i="32"/>
  <c r="F352" i="32" s="1"/>
  <c r="E351" i="32"/>
  <c r="F351" i="32" s="1"/>
  <c r="E350" i="32"/>
  <c r="F350" i="32" s="1"/>
  <c r="E349" i="32"/>
  <c r="F349" i="32" s="1"/>
  <c r="E348" i="32"/>
  <c r="F348" i="32" s="1"/>
  <c r="E347" i="32"/>
  <c r="F347" i="32" s="1"/>
  <c r="E346" i="32"/>
  <c r="F346" i="32" s="1"/>
  <c r="E345" i="32"/>
  <c r="F345" i="32" s="1"/>
  <c r="E344" i="32"/>
  <c r="F344" i="32" s="1"/>
  <c r="E343" i="32"/>
  <c r="F343" i="32" s="1"/>
  <c r="E342" i="32"/>
  <c r="F342" i="32" s="1"/>
  <c r="E341" i="32"/>
  <c r="F341" i="32" s="1"/>
  <c r="E340" i="32"/>
  <c r="F340" i="32" s="1"/>
  <c r="E339" i="32"/>
  <c r="F339" i="32" s="1"/>
  <c r="E338" i="32"/>
  <c r="F338" i="32" s="1"/>
  <c r="E337" i="32"/>
  <c r="F337" i="32" s="1"/>
  <c r="E336" i="32"/>
  <c r="F336" i="32" s="1"/>
  <c r="E335" i="32"/>
  <c r="F335" i="32" s="1"/>
  <c r="E334" i="32"/>
  <c r="F334" i="32" s="1"/>
  <c r="E333" i="32"/>
  <c r="F333" i="32" s="1"/>
  <c r="E332" i="32"/>
  <c r="F332" i="32" s="1"/>
  <c r="E331" i="32"/>
  <c r="F331" i="32" s="1"/>
  <c r="E330" i="32"/>
  <c r="F330" i="32" s="1"/>
  <c r="E329" i="32"/>
  <c r="F329" i="32" s="1"/>
  <c r="E328" i="32"/>
  <c r="F328" i="32" s="1"/>
  <c r="E327" i="32"/>
  <c r="F327" i="32" s="1"/>
  <c r="E326" i="32"/>
  <c r="F326" i="32" s="1"/>
  <c r="E325" i="32"/>
  <c r="F325" i="32" s="1"/>
  <c r="E324" i="32"/>
  <c r="F324" i="32" s="1"/>
  <c r="E323" i="32"/>
  <c r="F323" i="32" s="1"/>
  <c r="E322" i="32"/>
  <c r="F322" i="32" s="1"/>
  <c r="E321" i="32"/>
  <c r="F321" i="32" s="1"/>
  <c r="E320" i="32"/>
  <c r="F320" i="32" s="1"/>
  <c r="E319" i="32"/>
  <c r="F319" i="32" s="1"/>
  <c r="E318" i="32"/>
  <c r="F318" i="32" s="1"/>
  <c r="E317" i="32"/>
  <c r="F317" i="32" s="1"/>
  <c r="E316" i="32"/>
  <c r="F316" i="32" s="1"/>
  <c r="E315" i="32"/>
  <c r="F315" i="32" s="1"/>
  <c r="E314" i="32"/>
  <c r="F314" i="32" s="1"/>
  <c r="E313" i="32"/>
  <c r="F313" i="32" s="1"/>
  <c r="E312" i="32"/>
  <c r="F312" i="32" s="1"/>
  <c r="E311" i="32"/>
  <c r="F311" i="32" s="1"/>
  <c r="E310" i="32"/>
  <c r="F310" i="32" s="1"/>
  <c r="E309" i="32"/>
  <c r="F309" i="32" s="1"/>
  <c r="E308" i="32"/>
  <c r="F308" i="32" s="1"/>
  <c r="E307" i="32"/>
  <c r="F307" i="32" s="1"/>
  <c r="E306" i="32"/>
  <c r="F306" i="32" s="1"/>
  <c r="E305" i="32"/>
  <c r="F305" i="32" s="1"/>
  <c r="E304" i="32"/>
  <c r="F304" i="32" s="1"/>
  <c r="E303" i="32"/>
  <c r="F303" i="32" s="1"/>
  <c r="E302" i="32"/>
  <c r="F302" i="32" s="1"/>
  <c r="E301" i="32"/>
  <c r="F301" i="32" s="1"/>
  <c r="E300" i="32"/>
  <c r="F300" i="32" s="1"/>
  <c r="E299" i="32"/>
  <c r="F299" i="32" s="1"/>
  <c r="E298" i="32"/>
  <c r="F298" i="32" s="1"/>
  <c r="E297" i="32"/>
  <c r="F297" i="32" s="1"/>
  <c r="E296" i="32"/>
  <c r="F296" i="32" s="1"/>
  <c r="E295" i="32"/>
  <c r="F295" i="32" s="1"/>
  <c r="E294" i="32"/>
  <c r="F294" i="32" s="1"/>
  <c r="E293" i="32"/>
  <c r="F293" i="32" s="1"/>
  <c r="E292" i="32"/>
  <c r="F292" i="32" s="1"/>
  <c r="E291" i="32"/>
  <c r="F291" i="32" s="1"/>
  <c r="E290" i="32"/>
  <c r="F290" i="32" s="1"/>
  <c r="E289" i="32"/>
  <c r="F289" i="32" s="1"/>
  <c r="E288" i="32"/>
  <c r="F288" i="32" s="1"/>
  <c r="E287" i="32"/>
  <c r="F287" i="32" s="1"/>
  <c r="E286" i="32"/>
  <c r="F286" i="32" s="1"/>
  <c r="E285" i="32"/>
  <c r="F285" i="32" s="1"/>
  <c r="E284" i="32"/>
  <c r="F284" i="32" s="1"/>
  <c r="E283" i="32"/>
  <c r="F283" i="32" s="1"/>
  <c r="E282" i="32"/>
  <c r="F282" i="32" s="1"/>
  <c r="E281" i="32"/>
  <c r="F281" i="32" s="1"/>
  <c r="E280" i="32"/>
  <c r="F280" i="32" s="1"/>
  <c r="E279" i="32"/>
  <c r="F279" i="32" s="1"/>
  <c r="E278" i="32"/>
  <c r="F278" i="32" s="1"/>
  <c r="E277" i="32"/>
  <c r="F277" i="32" s="1"/>
  <c r="E276" i="32"/>
  <c r="F276" i="32" s="1"/>
  <c r="E275" i="32"/>
  <c r="F275" i="32" s="1"/>
  <c r="E274" i="32"/>
  <c r="F274" i="32" s="1"/>
  <c r="E273" i="32"/>
  <c r="F273" i="32" s="1"/>
  <c r="E272" i="32"/>
  <c r="F272" i="32" s="1"/>
  <c r="E271" i="32"/>
  <c r="F271" i="32" s="1"/>
  <c r="E270" i="32"/>
  <c r="F270" i="32" s="1"/>
  <c r="E269" i="32"/>
  <c r="F269" i="32" s="1"/>
  <c r="E268" i="32"/>
  <c r="F268" i="32" s="1"/>
  <c r="E267" i="32"/>
  <c r="F267" i="32" s="1"/>
  <c r="E266" i="32"/>
  <c r="F266" i="32" s="1"/>
  <c r="E265" i="32"/>
  <c r="F265" i="32" s="1"/>
  <c r="E264" i="32"/>
  <c r="F264" i="32" s="1"/>
  <c r="E263" i="32"/>
  <c r="F263" i="32" s="1"/>
  <c r="E262" i="32"/>
  <c r="F262" i="32" s="1"/>
  <c r="E261" i="32"/>
  <c r="F261" i="32" s="1"/>
  <c r="E260" i="32"/>
  <c r="F260" i="32" s="1"/>
  <c r="E259" i="32"/>
  <c r="F259" i="32" s="1"/>
  <c r="E258" i="32"/>
  <c r="F258" i="32" s="1"/>
  <c r="E257" i="32"/>
  <c r="F257" i="32" s="1"/>
  <c r="E256" i="32"/>
  <c r="F256" i="32" s="1"/>
  <c r="E255" i="32"/>
  <c r="F255" i="32" s="1"/>
  <c r="E254" i="32"/>
  <c r="F254" i="32" s="1"/>
  <c r="E253" i="32"/>
  <c r="F253" i="32" s="1"/>
  <c r="E252" i="32"/>
  <c r="F252" i="32" s="1"/>
  <c r="E251" i="32"/>
  <c r="F251" i="32" s="1"/>
  <c r="E250" i="32"/>
  <c r="F250" i="32" s="1"/>
  <c r="E249" i="32"/>
  <c r="F249" i="32" s="1"/>
  <c r="E248" i="32"/>
  <c r="F248" i="32" s="1"/>
  <c r="E247" i="32"/>
  <c r="F247" i="32" s="1"/>
  <c r="E246" i="32"/>
  <c r="F246" i="32" s="1"/>
  <c r="E245" i="32"/>
  <c r="F245" i="32" s="1"/>
  <c r="E244" i="32"/>
  <c r="F244" i="32" s="1"/>
  <c r="E243" i="32"/>
  <c r="F243" i="32" s="1"/>
  <c r="E242" i="32"/>
  <c r="F242" i="32" s="1"/>
  <c r="E241" i="32"/>
  <c r="F241" i="32" s="1"/>
  <c r="E240" i="32"/>
  <c r="F240" i="32" s="1"/>
  <c r="E239" i="32"/>
  <c r="F239" i="32" s="1"/>
  <c r="E238" i="32"/>
  <c r="F238" i="32" s="1"/>
  <c r="E237" i="32"/>
  <c r="F237" i="32" s="1"/>
  <c r="E236" i="32"/>
  <c r="F236" i="32" s="1"/>
  <c r="E235" i="32"/>
  <c r="F235" i="32" s="1"/>
  <c r="E234" i="32"/>
  <c r="F234" i="32" s="1"/>
  <c r="E233" i="32"/>
  <c r="F233" i="32" s="1"/>
  <c r="E232" i="32"/>
  <c r="F232" i="32" s="1"/>
  <c r="E231" i="32"/>
  <c r="F231" i="32" s="1"/>
  <c r="E230" i="32"/>
  <c r="F230" i="32" s="1"/>
  <c r="E229" i="32"/>
  <c r="F229" i="32" s="1"/>
  <c r="E228" i="32"/>
  <c r="F228" i="32" s="1"/>
  <c r="E227" i="32"/>
  <c r="F227" i="32" s="1"/>
  <c r="E226" i="32"/>
  <c r="F226" i="32" s="1"/>
  <c r="E225" i="32"/>
  <c r="F225" i="32" s="1"/>
  <c r="E224" i="32"/>
  <c r="F224" i="32" s="1"/>
  <c r="E223" i="32"/>
  <c r="F223" i="32" s="1"/>
  <c r="E222" i="32"/>
  <c r="F222" i="32" s="1"/>
  <c r="E221" i="32"/>
  <c r="F221" i="32" s="1"/>
  <c r="E220" i="32"/>
  <c r="F220" i="32" s="1"/>
  <c r="E219" i="32"/>
  <c r="F219" i="32" s="1"/>
  <c r="E218" i="32"/>
  <c r="F218" i="32" s="1"/>
  <c r="E217" i="32"/>
  <c r="F217" i="32" s="1"/>
  <c r="E216" i="32"/>
  <c r="F216" i="32" s="1"/>
  <c r="E215" i="32"/>
  <c r="F215" i="32" s="1"/>
  <c r="E214" i="32"/>
  <c r="F214" i="32" s="1"/>
  <c r="E213" i="32"/>
  <c r="F213" i="32" s="1"/>
  <c r="E212" i="32"/>
  <c r="F212" i="32" s="1"/>
  <c r="E211" i="32"/>
  <c r="F211" i="32" s="1"/>
  <c r="E210" i="32"/>
  <c r="F210" i="32" s="1"/>
  <c r="E209" i="32"/>
  <c r="F209" i="32" s="1"/>
  <c r="E208" i="32"/>
  <c r="F208" i="32" s="1"/>
  <c r="E207" i="32"/>
  <c r="F207" i="32" s="1"/>
  <c r="E206" i="32"/>
  <c r="F206" i="32" s="1"/>
  <c r="E205" i="32"/>
  <c r="F205" i="32" s="1"/>
  <c r="E204" i="32"/>
  <c r="F204" i="32" s="1"/>
  <c r="E203" i="32"/>
  <c r="F203" i="32" s="1"/>
  <c r="E202" i="32"/>
  <c r="F202" i="32" s="1"/>
  <c r="E201" i="32"/>
  <c r="F201" i="32" s="1"/>
  <c r="E200" i="32"/>
  <c r="F200" i="32" s="1"/>
  <c r="E199" i="32"/>
  <c r="F199" i="32" s="1"/>
  <c r="E198" i="32"/>
  <c r="F198" i="32" s="1"/>
  <c r="E197" i="32"/>
  <c r="F197" i="32" s="1"/>
  <c r="E196" i="32"/>
  <c r="F196" i="32" s="1"/>
  <c r="E195" i="32"/>
  <c r="F195" i="32" s="1"/>
  <c r="E194" i="32"/>
  <c r="F194" i="32" s="1"/>
  <c r="E193" i="32"/>
  <c r="F193" i="32" s="1"/>
  <c r="E192" i="32"/>
  <c r="F192" i="32" s="1"/>
  <c r="E191" i="32"/>
  <c r="F191" i="32" s="1"/>
  <c r="E190" i="32"/>
  <c r="F190" i="32" s="1"/>
  <c r="E189" i="32"/>
  <c r="F189" i="32" s="1"/>
  <c r="E188" i="32"/>
  <c r="F188" i="32" s="1"/>
  <c r="E187" i="32"/>
  <c r="F187" i="32" s="1"/>
  <c r="E186" i="32"/>
  <c r="F186" i="32" s="1"/>
  <c r="E185" i="32"/>
  <c r="F185" i="32" s="1"/>
  <c r="E184" i="32"/>
  <c r="F184" i="32" s="1"/>
  <c r="E183" i="32"/>
  <c r="F183" i="32" s="1"/>
  <c r="E182" i="32"/>
  <c r="F182" i="32" s="1"/>
  <c r="E181" i="32"/>
  <c r="F181" i="32" s="1"/>
  <c r="E180" i="32"/>
  <c r="F180" i="32" s="1"/>
  <c r="E179" i="32"/>
  <c r="F179" i="32" s="1"/>
  <c r="E178" i="32"/>
  <c r="F178" i="32" s="1"/>
  <c r="E177" i="32"/>
  <c r="F177" i="32" s="1"/>
  <c r="E176" i="32"/>
  <c r="F176" i="32" s="1"/>
  <c r="E175" i="32"/>
  <c r="F175" i="32" s="1"/>
  <c r="E174" i="32"/>
  <c r="F174" i="32" s="1"/>
  <c r="E173" i="32"/>
  <c r="F173" i="32" s="1"/>
  <c r="E172" i="32"/>
  <c r="F172" i="32" s="1"/>
  <c r="E171" i="32"/>
  <c r="F171" i="32" s="1"/>
  <c r="E170" i="32"/>
  <c r="F170" i="32" s="1"/>
  <c r="E169" i="32"/>
  <c r="F169" i="32" s="1"/>
  <c r="E168" i="32"/>
  <c r="F168" i="32" s="1"/>
  <c r="E167" i="32"/>
  <c r="F167" i="32" s="1"/>
  <c r="E166" i="32"/>
  <c r="F166" i="32" s="1"/>
  <c r="E165" i="32"/>
  <c r="F165" i="32" s="1"/>
  <c r="E164" i="32"/>
  <c r="F164" i="32" s="1"/>
  <c r="E163" i="32"/>
  <c r="F163" i="32" s="1"/>
  <c r="E162" i="32"/>
  <c r="F162" i="32" s="1"/>
  <c r="E161" i="32"/>
  <c r="F161" i="32" s="1"/>
  <c r="E160" i="32"/>
  <c r="F160" i="32" s="1"/>
  <c r="E159" i="32"/>
  <c r="F159" i="32" s="1"/>
  <c r="E158" i="32"/>
  <c r="F158" i="32" s="1"/>
  <c r="E157" i="32"/>
  <c r="F157" i="32" s="1"/>
  <c r="E156" i="32"/>
  <c r="F156" i="32" s="1"/>
  <c r="E155" i="32"/>
  <c r="F155" i="32" s="1"/>
  <c r="E154" i="32"/>
  <c r="F154" i="32" s="1"/>
  <c r="E153" i="32"/>
  <c r="F153" i="32" s="1"/>
  <c r="E152" i="32"/>
  <c r="F152" i="32" s="1"/>
  <c r="E151" i="32"/>
  <c r="F151" i="32" s="1"/>
  <c r="E150" i="32"/>
  <c r="F150" i="32" s="1"/>
  <c r="E149" i="32"/>
  <c r="F149" i="32" s="1"/>
  <c r="E148" i="32"/>
  <c r="F148" i="32" s="1"/>
  <c r="E147" i="32"/>
  <c r="F147" i="32" s="1"/>
  <c r="E146" i="32"/>
  <c r="F146" i="32" s="1"/>
  <c r="E145" i="32"/>
  <c r="F145" i="32" s="1"/>
  <c r="E144" i="32"/>
  <c r="F144" i="32" s="1"/>
  <c r="E143" i="32"/>
  <c r="F143" i="32" s="1"/>
  <c r="E142" i="32"/>
  <c r="F142" i="32" s="1"/>
  <c r="E141" i="32"/>
  <c r="F141" i="32" s="1"/>
  <c r="E140" i="32"/>
  <c r="F140" i="32" s="1"/>
  <c r="E139" i="32"/>
  <c r="F139" i="32" s="1"/>
  <c r="E138" i="32"/>
  <c r="F138" i="32" s="1"/>
  <c r="E137" i="32"/>
  <c r="F137" i="32" s="1"/>
  <c r="E136" i="32"/>
  <c r="F136" i="32" s="1"/>
  <c r="E135" i="32"/>
  <c r="F135" i="32" s="1"/>
  <c r="E134" i="32"/>
  <c r="F134" i="32" s="1"/>
  <c r="E133" i="32"/>
  <c r="F133" i="32" s="1"/>
  <c r="E132" i="32"/>
  <c r="F132" i="32" s="1"/>
  <c r="E131" i="32"/>
  <c r="F131" i="32" s="1"/>
  <c r="E130" i="32"/>
  <c r="F130" i="32" s="1"/>
  <c r="E129" i="32"/>
  <c r="F129" i="32" s="1"/>
  <c r="E128" i="32"/>
  <c r="F128" i="32" s="1"/>
  <c r="E127" i="32"/>
  <c r="F127" i="32" s="1"/>
  <c r="E126" i="32"/>
  <c r="F126" i="32" s="1"/>
  <c r="E125" i="32"/>
  <c r="F125" i="32" s="1"/>
  <c r="E124" i="32"/>
  <c r="F124" i="32" s="1"/>
  <c r="E123" i="32"/>
  <c r="F123" i="32" s="1"/>
  <c r="E122" i="32"/>
  <c r="F122" i="32" s="1"/>
  <c r="E121" i="32"/>
  <c r="F121" i="32" s="1"/>
  <c r="E120" i="32"/>
  <c r="F120" i="32" s="1"/>
  <c r="E119" i="32"/>
  <c r="F119" i="32" s="1"/>
  <c r="E118" i="32"/>
  <c r="F118" i="32" s="1"/>
  <c r="E117" i="32"/>
  <c r="F117" i="32" s="1"/>
  <c r="E116" i="32"/>
  <c r="F116" i="32" s="1"/>
  <c r="E115" i="32"/>
  <c r="F115" i="32" s="1"/>
  <c r="E114" i="32"/>
  <c r="F114" i="32" s="1"/>
  <c r="E113" i="32"/>
  <c r="F113" i="32" s="1"/>
  <c r="E112" i="32"/>
  <c r="F112" i="32" s="1"/>
  <c r="E111" i="32"/>
  <c r="F111" i="32" s="1"/>
  <c r="E110" i="32"/>
  <c r="F110" i="32" s="1"/>
  <c r="E109" i="32"/>
  <c r="F109" i="32" s="1"/>
  <c r="E108" i="32"/>
  <c r="F108" i="32" s="1"/>
  <c r="E107" i="32"/>
  <c r="F107" i="32" s="1"/>
  <c r="E106" i="32"/>
  <c r="F106" i="32" s="1"/>
  <c r="E105" i="32"/>
  <c r="F105" i="32" s="1"/>
  <c r="E104" i="32"/>
  <c r="F104" i="32" s="1"/>
  <c r="E103" i="32"/>
  <c r="F103" i="32" s="1"/>
  <c r="E102" i="32"/>
  <c r="F102" i="32" s="1"/>
  <c r="E101" i="32"/>
  <c r="F101" i="32" s="1"/>
  <c r="E100" i="32"/>
  <c r="F100" i="32" s="1"/>
  <c r="E99" i="32"/>
  <c r="F99" i="32" s="1"/>
  <c r="E98" i="32"/>
  <c r="F98" i="32" s="1"/>
  <c r="E97" i="32"/>
  <c r="F97" i="32" s="1"/>
  <c r="E96" i="32"/>
  <c r="F96" i="32" s="1"/>
  <c r="E95" i="32"/>
  <c r="F95" i="32" s="1"/>
  <c r="E94" i="32"/>
  <c r="F94" i="32" s="1"/>
  <c r="E93" i="32"/>
  <c r="F93" i="32" s="1"/>
  <c r="E92" i="32"/>
  <c r="F92" i="32" s="1"/>
  <c r="E91" i="32"/>
  <c r="F91" i="32" s="1"/>
  <c r="E90" i="32"/>
  <c r="F90" i="32" s="1"/>
  <c r="E89" i="32"/>
  <c r="F89" i="32" s="1"/>
  <c r="E88" i="32"/>
  <c r="F88" i="32" s="1"/>
  <c r="E87" i="32"/>
  <c r="F87" i="32" s="1"/>
  <c r="E86" i="32"/>
  <c r="F86" i="32" s="1"/>
  <c r="E85" i="32"/>
  <c r="F85" i="32" s="1"/>
  <c r="E84" i="32"/>
  <c r="F84" i="32" s="1"/>
  <c r="E83" i="32"/>
  <c r="F83" i="32" s="1"/>
  <c r="E82" i="32"/>
  <c r="F82" i="32" s="1"/>
  <c r="E81" i="32"/>
  <c r="F81" i="32" s="1"/>
  <c r="E80" i="32"/>
  <c r="F80" i="32" s="1"/>
  <c r="E79" i="32"/>
  <c r="F79" i="32" s="1"/>
  <c r="E78" i="32"/>
  <c r="F78" i="32" s="1"/>
  <c r="E77" i="32"/>
  <c r="F77" i="32" s="1"/>
  <c r="E76" i="32"/>
  <c r="F76" i="32" s="1"/>
  <c r="E75" i="32"/>
  <c r="F75" i="32" s="1"/>
  <c r="E74" i="32"/>
  <c r="F74" i="32" s="1"/>
  <c r="E73" i="32"/>
  <c r="F73" i="32" s="1"/>
  <c r="E72" i="32"/>
  <c r="F72" i="32" s="1"/>
  <c r="E71" i="32"/>
  <c r="F71" i="32" s="1"/>
  <c r="E70" i="32"/>
  <c r="F70" i="32" s="1"/>
  <c r="E69" i="32"/>
  <c r="F69" i="32" s="1"/>
  <c r="E68" i="32"/>
  <c r="F68" i="32" s="1"/>
  <c r="E67" i="32"/>
  <c r="F67" i="32" s="1"/>
  <c r="E66" i="32"/>
  <c r="F66" i="32" s="1"/>
  <c r="E65" i="32"/>
  <c r="F65" i="32" s="1"/>
  <c r="E64" i="32"/>
  <c r="F64" i="32" s="1"/>
  <c r="E63" i="32"/>
  <c r="F63" i="32" s="1"/>
  <c r="E62" i="32"/>
  <c r="F62" i="32" s="1"/>
  <c r="E61" i="32"/>
  <c r="F61" i="32" s="1"/>
  <c r="E60" i="32"/>
  <c r="F60" i="32" s="1"/>
  <c r="E59" i="32"/>
  <c r="F59" i="32" s="1"/>
  <c r="E58" i="32"/>
  <c r="F58" i="32" s="1"/>
  <c r="E57" i="32"/>
  <c r="F57" i="32" s="1"/>
  <c r="E56" i="32"/>
  <c r="F56" i="32" s="1"/>
  <c r="E55" i="32"/>
  <c r="F55" i="32" s="1"/>
  <c r="E54" i="32"/>
  <c r="F54" i="32" s="1"/>
  <c r="E53" i="32"/>
  <c r="F53" i="32" s="1"/>
  <c r="E52" i="32"/>
  <c r="F52" i="32" s="1"/>
  <c r="E51" i="32"/>
  <c r="F51" i="32" s="1"/>
  <c r="E50" i="32"/>
  <c r="F50" i="32" s="1"/>
  <c r="E49" i="32"/>
  <c r="F49" i="32" s="1"/>
  <c r="E48" i="32"/>
  <c r="F48" i="32" s="1"/>
  <c r="E47" i="32"/>
  <c r="F47" i="32" s="1"/>
  <c r="E46" i="32"/>
  <c r="F46" i="32" s="1"/>
  <c r="E45" i="32"/>
  <c r="F45" i="32" s="1"/>
  <c r="E44" i="32"/>
  <c r="F44" i="32" s="1"/>
  <c r="E43" i="32"/>
  <c r="F43" i="32" s="1"/>
  <c r="E42" i="32"/>
  <c r="F42" i="32" s="1"/>
  <c r="E41" i="32"/>
  <c r="F41" i="32" s="1"/>
  <c r="E40" i="32"/>
  <c r="F40" i="32" s="1"/>
  <c r="E39" i="32"/>
  <c r="F39" i="32" s="1"/>
  <c r="E38" i="32"/>
  <c r="F38" i="32" s="1"/>
  <c r="E37" i="32"/>
  <c r="F37" i="32" s="1"/>
  <c r="E36" i="32"/>
  <c r="F36" i="32" s="1"/>
  <c r="E35" i="32"/>
  <c r="F35" i="32" s="1"/>
  <c r="E34" i="32"/>
  <c r="F34" i="32" s="1"/>
  <c r="E33" i="32"/>
  <c r="F33" i="32" s="1"/>
  <c r="E32" i="32"/>
  <c r="F32" i="32" s="1"/>
  <c r="E31" i="32"/>
  <c r="F31" i="32" s="1"/>
  <c r="E30" i="32"/>
  <c r="F30" i="32" s="1"/>
  <c r="E29" i="32"/>
  <c r="F29" i="32" s="1"/>
  <c r="E28" i="32"/>
  <c r="F28" i="32" s="1"/>
  <c r="E27" i="32"/>
  <c r="F27" i="32" s="1"/>
  <c r="E26" i="32"/>
  <c r="F26" i="32" s="1"/>
  <c r="E25" i="32"/>
  <c r="F25" i="32" s="1"/>
  <c r="E24" i="32"/>
  <c r="F24" i="32" s="1"/>
  <c r="E23" i="32"/>
  <c r="F23" i="32" s="1"/>
  <c r="E22" i="32"/>
  <c r="F22" i="32" s="1"/>
  <c r="E21" i="32"/>
  <c r="F21" i="32" s="1"/>
  <c r="E20" i="32"/>
  <c r="F20" i="32" s="1"/>
  <c r="E19" i="32"/>
  <c r="F19" i="32" s="1"/>
  <c r="E18" i="32"/>
  <c r="F18" i="32" s="1"/>
  <c r="E17" i="32"/>
  <c r="F17" i="32" s="1"/>
  <c r="E16" i="32"/>
  <c r="F16" i="32" s="1"/>
  <c r="E15" i="32"/>
  <c r="F15" i="32" s="1"/>
  <c r="E14" i="32"/>
  <c r="F14" i="32" s="1"/>
  <c r="E13" i="32"/>
  <c r="F13" i="32" s="1"/>
  <c r="E12" i="32"/>
  <c r="F12" i="32" s="1"/>
  <c r="E11" i="32"/>
  <c r="F11" i="32" s="1"/>
  <c r="E10" i="32"/>
  <c r="F10" i="32" s="1"/>
  <c r="E9" i="32"/>
  <c r="F9" i="32" s="1"/>
  <c r="E8" i="32"/>
  <c r="F8" i="32" s="1"/>
  <c r="E7" i="32"/>
  <c r="F7" i="32" s="1"/>
  <c r="E6" i="32"/>
  <c r="F6" i="32" s="1"/>
  <c r="E5" i="32"/>
  <c r="F5" i="32" s="1"/>
  <c r="E4" i="32"/>
  <c r="F4" i="32" s="1"/>
  <c r="E3" i="32"/>
  <c r="F3" i="32" s="1"/>
  <c r="J8" i="31"/>
  <c r="J4" i="31"/>
  <c r="J5" i="31" s="1"/>
  <c r="J3" i="31"/>
  <c r="E2160" i="31"/>
  <c r="F2160" i="31" s="1"/>
  <c r="E2159" i="31"/>
  <c r="F2159" i="31" s="1"/>
  <c r="E2158" i="31"/>
  <c r="F2158" i="31" s="1"/>
  <c r="E2157" i="31"/>
  <c r="F2157" i="31" s="1"/>
  <c r="E2156" i="31"/>
  <c r="F2156" i="31" s="1"/>
  <c r="E2155" i="31"/>
  <c r="F2155" i="31" s="1"/>
  <c r="E2154" i="31"/>
  <c r="F2154" i="31" s="1"/>
  <c r="E2153" i="31"/>
  <c r="F2153" i="31" s="1"/>
  <c r="E2152" i="31"/>
  <c r="F2152" i="31" s="1"/>
  <c r="E2151" i="31"/>
  <c r="F2151" i="31" s="1"/>
  <c r="E2150" i="31"/>
  <c r="F2150" i="31" s="1"/>
  <c r="E2149" i="31"/>
  <c r="F2149" i="31" s="1"/>
  <c r="E2148" i="31"/>
  <c r="F2148" i="31" s="1"/>
  <c r="E2147" i="31"/>
  <c r="F2147" i="31" s="1"/>
  <c r="E2146" i="31"/>
  <c r="F2146" i="31" s="1"/>
  <c r="E2145" i="31"/>
  <c r="F2145" i="31" s="1"/>
  <c r="E2144" i="31"/>
  <c r="F2144" i="31" s="1"/>
  <c r="E2143" i="31"/>
  <c r="F2143" i="31" s="1"/>
  <c r="E2142" i="31"/>
  <c r="F2142" i="31" s="1"/>
  <c r="E2141" i="31"/>
  <c r="F2141" i="31" s="1"/>
  <c r="E2140" i="31"/>
  <c r="F2140" i="31" s="1"/>
  <c r="E2139" i="31"/>
  <c r="F2139" i="31" s="1"/>
  <c r="E2138" i="31"/>
  <c r="F2138" i="31" s="1"/>
  <c r="E2137" i="31"/>
  <c r="F2137" i="31" s="1"/>
  <c r="E2136" i="31"/>
  <c r="F2136" i="31" s="1"/>
  <c r="E2135" i="31"/>
  <c r="F2135" i="31" s="1"/>
  <c r="E2134" i="31"/>
  <c r="F2134" i="31" s="1"/>
  <c r="E2133" i="31"/>
  <c r="F2133" i="31" s="1"/>
  <c r="E2132" i="31"/>
  <c r="F2132" i="31" s="1"/>
  <c r="E2131" i="31"/>
  <c r="F2131" i="31" s="1"/>
  <c r="E2130" i="31"/>
  <c r="F2130" i="31" s="1"/>
  <c r="E2129" i="31"/>
  <c r="F2129" i="31" s="1"/>
  <c r="E2128" i="31"/>
  <c r="F2128" i="31" s="1"/>
  <c r="E2127" i="31"/>
  <c r="F2127" i="31" s="1"/>
  <c r="E2126" i="31"/>
  <c r="F2126" i="31" s="1"/>
  <c r="E2125" i="31"/>
  <c r="F2125" i="31" s="1"/>
  <c r="E2124" i="31"/>
  <c r="F2124" i="31" s="1"/>
  <c r="E2123" i="31"/>
  <c r="F2123" i="31" s="1"/>
  <c r="E2122" i="31"/>
  <c r="F2122" i="31" s="1"/>
  <c r="E2121" i="31"/>
  <c r="F2121" i="31" s="1"/>
  <c r="E2120" i="31"/>
  <c r="F2120" i="31" s="1"/>
  <c r="E2119" i="31"/>
  <c r="F2119" i="31" s="1"/>
  <c r="E2118" i="31"/>
  <c r="F2118" i="31" s="1"/>
  <c r="E2117" i="31"/>
  <c r="F2117" i="31" s="1"/>
  <c r="E2116" i="31"/>
  <c r="F2116" i="31" s="1"/>
  <c r="E2115" i="31"/>
  <c r="F2115" i="31" s="1"/>
  <c r="E2114" i="31"/>
  <c r="F2114" i="31" s="1"/>
  <c r="E2113" i="31"/>
  <c r="F2113" i="31" s="1"/>
  <c r="E2112" i="31"/>
  <c r="F2112" i="31" s="1"/>
  <c r="E2111" i="31"/>
  <c r="F2111" i="31" s="1"/>
  <c r="E2110" i="31"/>
  <c r="F2110" i="31" s="1"/>
  <c r="E2109" i="31"/>
  <c r="F2109" i="31" s="1"/>
  <c r="E2108" i="31"/>
  <c r="F2108" i="31" s="1"/>
  <c r="E2107" i="31"/>
  <c r="F2107" i="31" s="1"/>
  <c r="E2106" i="31"/>
  <c r="F2106" i="31" s="1"/>
  <c r="E2105" i="31"/>
  <c r="F2105" i="31" s="1"/>
  <c r="E2104" i="31"/>
  <c r="F2104" i="31" s="1"/>
  <c r="E2103" i="31"/>
  <c r="F2103" i="31" s="1"/>
  <c r="E2102" i="31"/>
  <c r="F2102" i="31" s="1"/>
  <c r="E2101" i="31"/>
  <c r="F2101" i="31" s="1"/>
  <c r="E2100" i="31"/>
  <c r="F2100" i="31" s="1"/>
  <c r="E2099" i="31"/>
  <c r="F2099" i="31" s="1"/>
  <c r="E2098" i="31"/>
  <c r="F2098" i="31" s="1"/>
  <c r="E2097" i="31"/>
  <c r="F2097" i="31" s="1"/>
  <c r="E2096" i="31"/>
  <c r="F2096" i="31" s="1"/>
  <c r="E2095" i="31"/>
  <c r="F2095" i="31" s="1"/>
  <c r="E2094" i="31"/>
  <c r="F2094" i="31" s="1"/>
  <c r="E2093" i="31"/>
  <c r="F2093" i="31" s="1"/>
  <c r="E2092" i="31"/>
  <c r="F2092" i="31" s="1"/>
  <c r="E2091" i="31"/>
  <c r="F2091" i="31" s="1"/>
  <c r="E2090" i="31"/>
  <c r="F2090" i="31" s="1"/>
  <c r="E2089" i="31"/>
  <c r="F2089" i="31" s="1"/>
  <c r="E2088" i="31"/>
  <c r="F2088" i="31" s="1"/>
  <c r="E2087" i="31"/>
  <c r="F2087" i="31" s="1"/>
  <c r="E2086" i="31"/>
  <c r="F2086" i="31" s="1"/>
  <c r="E2085" i="31"/>
  <c r="F2085" i="31" s="1"/>
  <c r="E2084" i="31"/>
  <c r="F2084" i="31" s="1"/>
  <c r="E2083" i="31"/>
  <c r="F2083" i="31" s="1"/>
  <c r="E2082" i="31"/>
  <c r="F2082" i="31" s="1"/>
  <c r="E2081" i="31"/>
  <c r="F2081" i="31" s="1"/>
  <c r="E2080" i="31"/>
  <c r="F2080" i="31" s="1"/>
  <c r="E2079" i="31"/>
  <c r="F2079" i="31" s="1"/>
  <c r="E2078" i="31"/>
  <c r="F2078" i="31" s="1"/>
  <c r="E2077" i="31"/>
  <c r="F2077" i="31" s="1"/>
  <c r="E2076" i="31"/>
  <c r="F2076" i="31" s="1"/>
  <c r="E2075" i="31"/>
  <c r="F2075" i="31" s="1"/>
  <c r="E2074" i="31"/>
  <c r="F2074" i="31" s="1"/>
  <c r="E2073" i="31"/>
  <c r="F2073" i="31" s="1"/>
  <c r="E2072" i="31"/>
  <c r="F2072" i="31" s="1"/>
  <c r="E2071" i="31"/>
  <c r="F2071" i="31" s="1"/>
  <c r="E2070" i="31"/>
  <c r="F2070" i="31" s="1"/>
  <c r="E2069" i="31"/>
  <c r="F2069" i="31" s="1"/>
  <c r="E2068" i="31"/>
  <c r="F2068" i="31" s="1"/>
  <c r="E2067" i="31"/>
  <c r="F2067" i="31" s="1"/>
  <c r="E2066" i="31"/>
  <c r="F2066" i="31" s="1"/>
  <c r="E2065" i="31"/>
  <c r="F2065" i="31" s="1"/>
  <c r="E2064" i="31"/>
  <c r="F2064" i="31" s="1"/>
  <c r="E2063" i="31"/>
  <c r="F2063" i="31" s="1"/>
  <c r="E2062" i="31"/>
  <c r="F2062" i="31" s="1"/>
  <c r="E2061" i="31"/>
  <c r="F2061" i="31" s="1"/>
  <c r="E2060" i="31"/>
  <c r="F2060" i="31" s="1"/>
  <c r="E2059" i="31"/>
  <c r="F2059" i="31" s="1"/>
  <c r="E2058" i="31"/>
  <c r="F2058" i="31" s="1"/>
  <c r="E2057" i="31"/>
  <c r="F2057" i="31" s="1"/>
  <c r="E2056" i="31"/>
  <c r="F2056" i="31" s="1"/>
  <c r="E2055" i="31"/>
  <c r="F2055" i="31" s="1"/>
  <c r="E2054" i="31"/>
  <c r="F2054" i="31" s="1"/>
  <c r="E2053" i="31"/>
  <c r="F2053" i="31" s="1"/>
  <c r="E2052" i="31"/>
  <c r="F2052" i="31" s="1"/>
  <c r="E2051" i="31"/>
  <c r="F2051" i="31" s="1"/>
  <c r="E2050" i="31"/>
  <c r="F2050" i="31" s="1"/>
  <c r="E2049" i="31"/>
  <c r="F2049" i="31" s="1"/>
  <c r="E2048" i="31"/>
  <c r="F2048" i="31" s="1"/>
  <c r="E2047" i="31"/>
  <c r="F2047" i="31" s="1"/>
  <c r="E2046" i="31"/>
  <c r="F2046" i="31" s="1"/>
  <c r="E2045" i="31"/>
  <c r="F2045" i="31" s="1"/>
  <c r="E2044" i="31"/>
  <c r="F2044" i="31" s="1"/>
  <c r="E2043" i="31"/>
  <c r="F2043" i="31" s="1"/>
  <c r="E2042" i="31"/>
  <c r="F2042" i="31" s="1"/>
  <c r="E2041" i="31"/>
  <c r="F2041" i="31" s="1"/>
  <c r="E2040" i="31"/>
  <c r="F2040" i="31" s="1"/>
  <c r="E2039" i="31"/>
  <c r="F2039" i="31" s="1"/>
  <c r="E2038" i="31"/>
  <c r="F2038" i="31" s="1"/>
  <c r="E2037" i="31"/>
  <c r="F2037" i="31" s="1"/>
  <c r="E2036" i="31"/>
  <c r="F2036" i="31" s="1"/>
  <c r="E2035" i="31"/>
  <c r="F2035" i="31" s="1"/>
  <c r="E2034" i="31"/>
  <c r="F2034" i="31" s="1"/>
  <c r="E2033" i="31"/>
  <c r="F2033" i="31" s="1"/>
  <c r="E2032" i="31"/>
  <c r="F2032" i="31" s="1"/>
  <c r="E2031" i="31"/>
  <c r="F2031" i="31" s="1"/>
  <c r="E2030" i="31"/>
  <c r="F2030" i="31" s="1"/>
  <c r="E2029" i="31"/>
  <c r="F2029" i="31" s="1"/>
  <c r="E2028" i="31"/>
  <c r="F2028" i="31" s="1"/>
  <c r="E2027" i="31"/>
  <c r="F2027" i="31" s="1"/>
  <c r="E2026" i="31"/>
  <c r="F2026" i="31" s="1"/>
  <c r="E2025" i="31"/>
  <c r="F2025" i="31" s="1"/>
  <c r="E2024" i="31"/>
  <c r="F2024" i="31" s="1"/>
  <c r="E2023" i="31"/>
  <c r="F2023" i="31" s="1"/>
  <c r="E2022" i="31"/>
  <c r="F2022" i="31" s="1"/>
  <c r="E2021" i="31"/>
  <c r="F2021" i="31" s="1"/>
  <c r="E2020" i="31"/>
  <c r="F2020" i="31" s="1"/>
  <c r="E2019" i="31"/>
  <c r="F2019" i="31" s="1"/>
  <c r="E2018" i="31"/>
  <c r="F2018" i="31" s="1"/>
  <c r="E2017" i="31"/>
  <c r="F2017" i="31" s="1"/>
  <c r="E2016" i="31"/>
  <c r="F2016" i="31" s="1"/>
  <c r="E2015" i="31"/>
  <c r="F2015" i="31" s="1"/>
  <c r="E2014" i="31"/>
  <c r="F2014" i="31" s="1"/>
  <c r="E2013" i="31"/>
  <c r="F2013" i="31" s="1"/>
  <c r="E2012" i="31"/>
  <c r="F2012" i="31" s="1"/>
  <c r="E2011" i="31"/>
  <c r="F2011" i="31" s="1"/>
  <c r="E2010" i="31"/>
  <c r="F2010" i="31" s="1"/>
  <c r="E2009" i="31"/>
  <c r="F2009" i="31" s="1"/>
  <c r="E2008" i="31"/>
  <c r="F2008" i="31" s="1"/>
  <c r="E2007" i="31"/>
  <c r="F2007" i="31" s="1"/>
  <c r="E2006" i="31"/>
  <c r="F2006" i="31" s="1"/>
  <c r="E2005" i="31"/>
  <c r="F2005" i="31" s="1"/>
  <c r="E2004" i="31"/>
  <c r="F2004" i="31" s="1"/>
  <c r="E2003" i="31"/>
  <c r="F2003" i="31" s="1"/>
  <c r="E2002" i="31"/>
  <c r="F2002" i="31" s="1"/>
  <c r="E2001" i="31"/>
  <c r="F2001" i="31" s="1"/>
  <c r="E2000" i="31"/>
  <c r="F2000" i="31" s="1"/>
  <c r="E1999" i="31"/>
  <c r="F1999" i="31" s="1"/>
  <c r="E1998" i="31"/>
  <c r="F1998" i="31" s="1"/>
  <c r="E1997" i="31"/>
  <c r="F1997" i="31" s="1"/>
  <c r="E1996" i="31"/>
  <c r="F1996" i="31" s="1"/>
  <c r="E1995" i="31"/>
  <c r="F1995" i="31" s="1"/>
  <c r="E1994" i="31"/>
  <c r="F1994" i="31" s="1"/>
  <c r="E1993" i="31"/>
  <c r="F1993" i="31" s="1"/>
  <c r="E1992" i="31"/>
  <c r="F1992" i="31" s="1"/>
  <c r="E1991" i="31"/>
  <c r="F1991" i="31" s="1"/>
  <c r="E1990" i="31"/>
  <c r="F1990" i="31" s="1"/>
  <c r="E1989" i="31"/>
  <c r="F1989" i="31" s="1"/>
  <c r="E1988" i="31"/>
  <c r="F1988" i="31" s="1"/>
  <c r="E1987" i="31"/>
  <c r="F1987" i="31" s="1"/>
  <c r="E1986" i="31"/>
  <c r="F1986" i="31" s="1"/>
  <c r="E1985" i="31"/>
  <c r="F1985" i="31" s="1"/>
  <c r="E1984" i="31"/>
  <c r="F1984" i="31" s="1"/>
  <c r="E1983" i="31"/>
  <c r="F1983" i="31" s="1"/>
  <c r="E1982" i="31"/>
  <c r="F1982" i="31" s="1"/>
  <c r="E1981" i="31"/>
  <c r="F1981" i="31" s="1"/>
  <c r="E1980" i="31"/>
  <c r="F1980" i="31" s="1"/>
  <c r="E1979" i="31"/>
  <c r="F1979" i="31" s="1"/>
  <c r="E1978" i="31"/>
  <c r="F1978" i="31" s="1"/>
  <c r="E1977" i="31"/>
  <c r="F1977" i="31" s="1"/>
  <c r="E1976" i="31"/>
  <c r="F1976" i="31" s="1"/>
  <c r="E1975" i="31"/>
  <c r="F1975" i="31" s="1"/>
  <c r="E1974" i="31"/>
  <c r="F1974" i="31" s="1"/>
  <c r="E1973" i="31"/>
  <c r="F1973" i="31" s="1"/>
  <c r="E1972" i="31"/>
  <c r="F1972" i="31" s="1"/>
  <c r="E1971" i="31"/>
  <c r="F1971" i="31" s="1"/>
  <c r="E1970" i="31"/>
  <c r="F1970" i="31" s="1"/>
  <c r="E1969" i="31"/>
  <c r="F1969" i="31" s="1"/>
  <c r="E1968" i="31"/>
  <c r="F1968" i="31" s="1"/>
  <c r="E1967" i="31"/>
  <c r="F1967" i="31" s="1"/>
  <c r="E1966" i="31"/>
  <c r="F1966" i="31" s="1"/>
  <c r="E1965" i="31"/>
  <c r="F1965" i="31" s="1"/>
  <c r="E1964" i="31"/>
  <c r="F1964" i="31" s="1"/>
  <c r="E1963" i="31"/>
  <c r="F1963" i="31" s="1"/>
  <c r="E1962" i="31"/>
  <c r="F1962" i="31" s="1"/>
  <c r="E1961" i="31"/>
  <c r="F1961" i="31" s="1"/>
  <c r="E1960" i="31"/>
  <c r="F1960" i="31" s="1"/>
  <c r="E1959" i="31"/>
  <c r="F1959" i="31" s="1"/>
  <c r="E1958" i="31"/>
  <c r="F1958" i="31" s="1"/>
  <c r="E1957" i="31"/>
  <c r="F1957" i="31" s="1"/>
  <c r="E1956" i="31"/>
  <c r="F1956" i="31" s="1"/>
  <c r="E1955" i="31"/>
  <c r="F1955" i="31" s="1"/>
  <c r="E1954" i="31"/>
  <c r="F1954" i="31" s="1"/>
  <c r="E1953" i="31"/>
  <c r="F1953" i="31" s="1"/>
  <c r="E1952" i="31"/>
  <c r="F1952" i="31" s="1"/>
  <c r="E1951" i="31"/>
  <c r="F1951" i="31" s="1"/>
  <c r="E1950" i="31"/>
  <c r="F1950" i="31" s="1"/>
  <c r="E1949" i="31"/>
  <c r="F1949" i="31" s="1"/>
  <c r="E1948" i="31"/>
  <c r="F1948" i="31" s="1"/>
  <c r="E1947" i="31"/>
  <c r="F1947" i="31" s="1"/>
  <c r="E1946" i="31"/>
  <c r="F1946" i="31" s="1"/>
  <c r="E1945" i="31"/>
  <c r="F1945" i="31" s="1"/>
  <c r="E1944" i="31"/>
  <c r="F1944" i="31" s="1"/>
  <c r="E1943" i="31"/>
  <c r="F1943" i="31" s="1"/>
  <c r="E1942" i="31"/>
  <c r="F1942" i="31" s="1"/>
  <c r="E1941" i="31"/>
  <c r="F1941" i="31" s="1"/>
  <c r="E1940" i="31"/>
  <c r="F1940" i="31" s="1"/>
  <c r="E1939" i="31"/>
  <c r="F1939" i="31" s="1"/>
  <c r="E1938" i="31"/>
  <c r="F1938" i="31" s="1"/>
  <c r="E1937" i="31"/>
  <c r="F1937" i="31" s="1"/>
  <c r="E1936" i="31"/>
  <c r="F1936" i="31" s="1"/>
  <c r="E1935" i="31"/>
  <c r="F1935" i="31" s="1"/>
  <c r="E1934" i="31"/>
  <c r="F1934" i="31" s="1"/>
  <c r="E1933" i="31"/>
  <c r="F1933" i="31" s="1"/>
  <c r="E1932" i="31"/>
  <c r="F1932" i="31" s="1"/>
  <c r="E1931" i="31"/>
  <c r="F1931" i="31" s="1"/>
  <c r="E1930" i="31"/>
  <c r="F1930" i="31" s="1"/>
  <c r="E1929" i="31"/>
  <c r="F1929" i="31" s="1"/>
  <c r="E1928" i="31"/>
  <c r="F1928" i="31" s="1"/>
  <c r="E1927" i="31"/>
  <c r="F1927" i="31" s="1"/>
  <c r="E1926" i="31"/>
  <c r="F1926" i="31" s="1"/>
  <c r="E1925" i="31"/>
  <c r="F1925" i="31" s="1"/>
  <c r="E1924" i="31"/>
  <c r="F1924" i="31" s="1"/>
  <c r="E1923" i="31"/>
  <c r="F1923" i="31" s="1"/>
  <c r="E1922" i="31"/>
  <c r="F1922" i="31" s="1"/>
  <c r="E1921" i="31"/>
  <c r="F1921" i="31" s="1"/>
  <c r="E1920" i="31"/>
  <c r="F1920" i="31" s="1"/>
  <c r="E1919" i="31"/>
  <c r="F1919" i="31" s="1"/>
  <c r="E1918" i="31"/>
  <c r="F1918" i="31" s="1"/>
  <c r="E1917" i="31"/>
  <c r="F1917" i="31" s="1"/>
  <c r="E1916" i="31"/>
  <c r="F1916" i="31" s="1"/>
  <c r="E1915" i="31"/>
  <c r="F1915" i="31" s="1"/>
  <c r="E1914" i="31"/>
  <c r="F1914" i="31" s="1"/>
  <c r="E1913" i="31"/>
  <c r="F1913" i="31" s="1"/>
  <c r="E1912" i="31"/>
  <c r="F1912" i="31" s="1"/>
  <c r="E1911" i="31"/>
  <c r="F1911" i="31" s="1"/>
  <c r="E1910" i="31"/>
  <c r="F1910" i="31" s="1"/>
  <c r="E1909" i="31"/>
  <c r="F1909" i="31" s="1"/>
  <c r="E1908" i="31"/>
  <c r="F1908" i="31" s="1"/>
  <c r="E1907" i="31"/>
  <c r="F1907" i="31" s="1"/>
  <c r="E1906" i="31"/>
  <c r="F1906" i="31" s="1"/>
  <c r="E1905" i="31"/>
  <c r="F1905" i="31" s="1"/>
  <c r="E1904" i="31"/>
  <c r="F1904" i="31" s="1"/>
  <c r="E1903" i="31"/>
  <c r="F1903" i="31" s="1"/>
  <c r="E1902" i="31"/>
  <c r="F1902" i="31" s="1"/>
  <c r="E1901" i="31"/>
  <c r="F1901" i="31" s="1"/>
  <c r="E1900" i="31"/>
  <c r="F1900" i="31" s="1"/>
  <c r="E1899" i="31"/>
  <c r="F1899" i="31" s="1"/>
  <c r="E1898" i="31"/>
  <c r="F1898" i="31" s="1"/>
  <c r="E1897" i="31"/>
  <c r="F1897" i="31" s="1"/>
  <c r="E1896" i="31"/>
  <c r="F1896" i="31" s="1"/>
  <c r="E1895" i="31"/>
  <c r="F1895" i="31" s="1"/>
  <c r="E1894" i="31"/>
  <c r="F1894" i="31" s="1"/>
  <c r="E1893" i="31"/>
  <c r="F1893" i="31" s="1"/>
  <c r="E1892" i="31"/>
  <c r="F1892" i="31" s="1"/>
  <c r="E1891" i="31"/>
  <c r="F1891" i="31" s="1"/>
  <c r="E1890" i="31"/>
  <c r="F1890" i="31" s="1"/>
  <c r="E1889" i="31"/>
  <c r="F1889" i="31" s="1"/>
  <c r="E1888" i="31"/>
  <c r="F1888" i="31" s="1"/>
  <c r="E1887" i="31"/>
  <c r="F1887" i="31" s="1"/>
  <c r="E1886" i="31"/>
  <c r="F1886" i="31" s="1"/>
  <c r="E1885" i="31"/>
  <c r="F1885" i="31" s="1"/>
  <c r="E1884" i="31"/>
  <c r="F1884" i="31" s="1"/>
  <c r="E1883" i="31"/>
  <c r="F1883" i="31" s="1"/>
  <c r="E1882" i="31"/>
  <c r="F1882" i="31" s="1"/>
  <c r="E1881" i="31"/>
  <c r="F1881" i="31" s="1"/>
  <c r="E1880" i="31"/>
  <c r="F1880" i="31" s="1"/>
  <c r="E1879" i="31"/>
  <c r="F1879" i="31" s="1"/>
  <c r="E1878" i="31"/>
  <c r="F1878" i="31" s="1"/>
  <c r="E1877" i="31"/>
  <c r="F1877" i="31" s="1"/>
  <c r="E1876" i="31"/>
  <c r="F1876" i="31" s="1"/>
  <c r="E1875" i="31"/>
  <c r="F1875" i="31" s="1"/>
  <c r="E1874" i="31"/>
  <c r="F1874" i="31" s="1"/>
  <c r="E1873" i="31"/>
  <c r="F1873" i="31" s="1"/>
  <c r="E1872" i="31"/>
  <c r="F1872" i="31" s="1"/>
  <c r="E1871" i="31"/>
  <c r="F1871" i="31" s="1"/>
  <c r="E1870" i="31"/>
  <c r="F1870" i="31" s="1"/>
  <c r="E1869" i="31"/>
  <c r="F1869" i="31" s="1"/>
  <c r="E1868" i="31"/>
  <c r="F1868" i="31" s="1"/>
  <c r="E1867" i="31"/>
  <c r="F1867" i="31" s="1"/>
  <c r="E1866" i="31"/>
  <c r="F1866" i="31" s="1"/>
  <c r="E1865" i="31"/>
  <c r="F1865" i="31" s="1"/>
  <c r="E1864" i="31"/>
  <c r="F1864" i="31" s="1"/>
  <c r="E1863" i="31"/>
  <c r="F1863" i="31" s="1"/>
  <c r="E1862" i="31"/>
  <c r="F1862" i="31" s="1"/>
  <c r="E1861" i="31"/>
  <c r="F1861" i="31" s="1"/>
  <c r="E1860" i="31"/>
  <c r="F1860" i="31" s="1"/>
  <c r="E1859" i="31"/>
  <c r="F1859" i="31" s="1"/>
  <c r="E1858" i="31"/>
  <c r="F1858" i="31" s="1"/>
  <c r="E1857" i="31"/>
  <c r="F1857" i="31" s="1"/>
  <c r="E1856" i="31"/>
  <c r="F1856" i="31" s="1"/>
  <c r="E1855" i="31"/>
  <c r="F1855" i="31" s="1"/>
  <c r="E1854" i="31"/>
  <c r="F1854" i="31" s="1"/>
  <c r="E1853" i="31"/>
  <c r="F1853" i="31" s="1"/>
  <c r="E1852" i="31"/>
  <c r="F1852" i="31" s="1"/>
  <c r="E1851" i="31"/>
  <c r="F1851" i="31" s="1"/>
  <c r="E1850" i="31"/>
  <c r="F1850" i="31" s="1"/>
  <c r="E1849" i="31"/>
  <c r="F1849" i="31" s="1"/>
  <c r="E1848" i="31"/>
  <c r="F1848" i="31" s="1"/>
  <c r="E1847" i="31"/>
  <c r="F1847" i="31" s="1"/>
  <c r="E1846" i="31"/>
  <c r="F1846" i="31" s="1"/>
  <c r="E1845" i="31"/>
  <c r="F1845" i="31" s="1"/>
  <c r="E1844" i="31"/>
  <c r="F1844" i="31" s="1"/>
  <c r="E1843" i="31"/>
  <c r="F1843" i="31" s="1"/>
  <c r="E1842" i="31"/>
  <c r="F1842" i="31" s="1"/>
  <c r="E1841" i="31"/>
  <c r="F1841" i="31" s="1"/>
  <c r="E1840" i="31"/>
  <c r="F1840" i="31" s="1"/>
  <c r="E1839" i="31"/>
  <c r="F1839" i="31" s="1"/>
  <c r="E1838" i="31"/>
  <c r="F1838" i="31" s="1"/>
  <c r="E1837" i="31"/>
  <c r="F1837" i="31" s="1"/>
  <c r="E1836" i="31"/>
  <c r="F1836" i="31" s="1"/>
  <c r="E1835" i="31"/>
  <c r="F1835" i="31" s="1"/>
  <c r="E1834" i="31"/>
  <c r="F1834" i="31" s="1"/>
  <c r="E1833" i="31"/>
  <c r="F1833" i="31" s="1"/>
  <c r="E1832" i="31"/>
  <c r="F1832" i="31" s="1"/>
  <c r="E1831" i="31"/>
  <c r="F1831" i="31" s="1"/>
  <c r="E1830" i="31"/>
  <c r="F1830" i="31" s="1"/>
  <c r="E1829" i="31"/>
  <c r="F1829" i="31" s="1"/>
  <c r="E1828" i="31"/>
  <c r="F1828" i="31" s="1"/>
  <c r="E1827" i="31"/>
  <c r="F1827" i="31" s="1"/>
  <c r="E1826" i="31"/>
  <c r="F1826" i="31" s="1"/>
  <c r="E1825" i="31"/>
  <c r="F1825" i="31" s="1"/>
  <c r="E1824" i="31"/>
  <c r="F1824" i="31" s="1"/>
  <c r="E1823" i="31"/>
  <c r="F1823" i="31" s="1"/>
  <c r="E1822" i="31"/>
  <c r="F1822" i="31" s="1"/>
  <c r="E1821" i="31"/>
  <c r="F1821" i="31" s="1"/>
  <c r="E1820" i="31"/>
  <c r="F1820" i="31" s="1"/>
  <c r="E1819" i="31"/>
  <c r="F1819" i="31" s="1"/>
  <c r="E1818" i="31"/>
  <c r="F1818" i="31" s="1"/>
  <c r="E1817" i="31"/>
  <c r="F1817" i="31" s="1"/>
  <c r="E1816" i="31"/>
  <c r="F1816" i="31" s="1"/>
  <c r="E1815" i="31"/>
  <c r="F1815" i="31" s="1"/>
  <c r="E1814" i="31"/>
  <c r="F1814" i="31" s="1"/>
  <c r="E1813" i="31"/>
  <c r="F1813" i="31" s="1"/>
  <c r="E1812" i="31"/>
  <c r="F1812" i="31" s="1"/>
  <c r="E1811" i="31"/>
  <c r="F1811" i="31" s="1"/>
  <c r="E1810" i="31"/>
  <c r="F1810" i="31" s="1"/>
  <c r="E1809" i="31"/>
  <c r="F1809" i="31" s="1"/>
  <c r="E1808" i="31"/>
  <c r="F1808" i="31" s="1"/>
  <c r="E1807" i="31"/>
  <c r="F1807" i="31" s="1"/>
  <c r="E1806" i="31"/>
  <c r="F1806" i="31" s="1"/>
  <c r="E1805" i="31"/>
  <c r="F1805" i="31" s="1"/>
  <c r="E1804" i="31"/>
  <c r="F1804" i="31" s="1"/>
  <c r="E1803" i="31"/>
  <c r="F1803" i="31" s="1"/>
  <c r="E1802" i="31"/>
  <c r="F1802" i="31" s="1"/>
  <c r="E1801" i="31"/>
  <c r="F1801" i="31" s="1"/>
  <c r="E1800" i="31"/>
  <c r="F1800" i="31" s="1"/>
  <c r="E1799" i="31"/>
  <c r="F1799" i="31" s="1"/>
  <c r="E1798" i="31"/>
  <c r="F1798" i="31" s="1"/>
  <c r="E1797" i="31"/>
  <c r="F1797" i="31" s="1"/>
  <c r="E1796" i="31"/>
  <c r="F1796" i="31" s="1"/>
  <c r="E1795" i="31"/>
  <c r="F1795" i="31" s="1"/>
  <c r="E1794" i="31"/>
  <c r="F1794" i="31" s="1"/>
  <c r="E1793" i="31"/>
  <c r="F1793" i="31" s="1"/>
  <c r="E1792" i="31"/>
  <c r="F1792" i="31" s="1"/>
  <c r="E1791" i="31"/>
  <c r="F1791" i="31" s="1"/>
  <c r="E1790" i="31"/>
  <c r="F1790" i="31" s="1"/>
  <c r="E1789" i="31"/>
  <c r="F1789" i="31" s="1"/>
  <c r="E1788" i="31"/>
  <c r="F1788" i="31" s="1"/>
  <c r="E1787" i="31"/>
  <c r="F1787" i="31" s="1"/>
  <c r="E1786" i="31"/>
  <c r="F1786" i="31" s="1"/>
  <c r="E1785" i="31"/>
  <c r="F1785" i="31" s="1"/>
  <c r="E1784" i="31"/>
  <c r="F1784" i="31" s="1"/>
  <c r="E1783" i="31"/>
  <c r="F1783" i="31" s="1"/>
  <c r="E1782" i="31"/>
  <c r="F1782" i="31" s="1"/>
  <c r="E1781" i="31"/>
  <c r="F1781" i="31" s="1"/>
  <c r="E1780" i="31"/>
  <c r="F1780" i="31" s="1"/>
  <c r="E1779" i="31"/>
  <c r="F1779" i="31" s="1"/>
  <c r="E1778" i="31"/>
  <c r="F1778" i="31" s="1"/>
  <c r="E1777" i="31"/>
  <c r="F1777" i="31" s="1"/>
  <c r="E1776" i="31"/>
  <c r="F1776" i="31" s="1"/>
  <c r="E1775" i="31"/>
  <c r="F1775" i="31" s="1"/>
  <c r="E1774" i="31"/>
  <c r="F1774" i="31" s="1"/>
  <c r="E1773" i="31"/>
  <c r="F1773" i="31" s="1"/>
  <c r="E1772" i="31"/>
  <c r="F1772" i="31" s="1"/>
  <c r="E1771" i="31"/>
  <c r="F1771" i="31" s="1"/>
  <c r="E1770" i="31"/>
  <c r="F1770" i="31" s="1"/>
  <c r="E1769" i="31"/>
  <c r="F1769" i="31" s="1"/>
  <c r="E1768" i="31"/>
  <c r="F1768" i="31" s="1"/>
  <c r="E1767" i="31"/>
  <c r="F1767" i="31" s="1"/>
  <c r="E1766" i="31"/>
  <c r="F1766" i="31" s="1"/>
  <c r="E1765" i="31"/>
  <c r="F1765" i="31" s="1"/>
  <c r="E1764" i="31"/>
  <c r="F1764" i="31" s="1"/>
  <c r="E1763" i="31"/>
  <c r="F1763" i="31" s="1"/>
  <c r="E1762" i="31"/>
  <c r="F1762" i="31" s="1"/>
  <c r="E1761" i="31"/>
  <c r="F1761" i="31" s="1"/>
  <c r="E1760" i="31"/>
  <c r="F1760" i="31" s="1"/>
  <c r="E1759" i="31"/>
  <c r="F1759" i="31" s="1"/>
  <c r="E1758" i="31"/>
  <c r="F1758" i="31" s="1"/>
  <c r="E1757" i="31"/>
  <c r="F1757" i="31" s="1"/>
  <c r="E1756" i="31"/>
  <c r="F1756" i="31" s="1"/>
  <c r="E1755" i="31"/>
  <c r="F1755" i="31" s="1"/>
  <c r="E1754" i="31"/>
  <c r="F1754" i="31" s="1"/>
  <c r="E1753" i="31"/>
  <c r="F1753" i="31" s="1"/>
  <c r="E1752" i="31"/>
  <c r="F1752" i="31" s="1"/>
  <c r="E1751" i="31"/>
  <c r="F1751" i="31" s="1"/>
  <c r="E1750" i="31"/>
  <c r="F1750" i="31" s="1"/>
  <c r="E1749" i="31"/>
  <c r="F1749" i="31" s="1"/>
  <c r="E1748" i="31"/>
  <c r="F1748" i="31" s="1"/>
  <c r="E1747" i="31"/>
  <c r="F1747" i="31" s="1"/>
  <c r="E1746" i="31"/>
  <c r="F1746" i="31" s="1"/>
  <c r="E1745" i="31"/>
  <c r="F1745" i="31" s="1"/>
  <c r="E1744" i="31"/>
  <c r="F1744" i="31" s="1"/>
  <c r="E1743" i="31"/>
  <c r="F1743" i="31" s="1"/>
  <c r="E1742" i="31"/>
  <c r="F1742" i="31" s="1"/>
  <c r="E1741" i="31"/>
  <c r="F1741" i="31" s="1"/>
  <c r="E1740" i="31"/>
  <c r="F1740" i="31" s="1"/>
  <c r="E1739" i="31"/>
  <c r="F1739" i="31" s="1"/>
  <c r="E1738" i="31"/>
  <c r="F1738" i="31" s="1"/>
  <c r="E1737" i="31"/>
  <c r="F1737" i="31" s="1"/>
  <c r="E1736" i="31"/>
  <c r="F1736" i="31" s="1"/>
  <c r="E1735" i="31"/>
  <c r="F1735" i="31" s="1"/>
  <c r="E1734" i="31"/>
  <c r="F1734" i="31" s="1"/>
  <c r="E1733" i="31"/>
  <c r="F1733" i="31" s="1"/>
  <c r="E1732" i="31"/>
  <c r="F1732" i="31" s="1"/>
  <c r="E1731" i="31"/>
  <c r="F1731" i="31" s="1"/>
  <c r="E1730" i="31"/>
  <c r="F1730" i="31" s="1"/>
  <c r="E1729" i="31"/>
  <c r="F1729" i="31" s="1"/>
  <c r="E1728" i="31"/>
  <c r="F1728" i="31" s="1"/>
  <c r="E1727" i="31"/>
  <c r="F1727" i="31" s="1"/>
  <c r="E1726" i="31"/>
  <c r="F1726" i="31" s="1"/>
  <c r="E1725" i="31"/>
  <c r="F1725" i="31" s="1"/>
  <c r="E1724" i="31"/>
  <c r="F1724" i="31" s="1"/>
  <c r="E1723" i="31"/>
  <c r="F1723" i="31" s="1"/>
  <c r="E1722" i="31"/>
  <c r="F1722" i="31" s="1"/>
  <c r="E1721" i="31"/>
  <c r="F1721" i="31" s="1"/>
  <c r="E1720" i="31"/>
  <c r="F1720" i="31" s="1"/>
  <c r="E1719" i="31"/>
  <c r="F1719" i="31" s="1"/>
  <c r="E1718" i="31"/>
  <c r="F1718" i="31" s="1"/>
  <c r="E1717" i="31"/>
  <c r="F1717" i="31" s="1"/>
  <c r="E1716" i="31"/>
  <c r="F1716" i="31" s="1"/>
  <c r="E1715" i="31"/>
  <c r="F1715" i="31" s="1"/>
  <c r="E1714" i="31"/>
  <c r="F1714" i="31" s="1"/>
  <c r="E1713" i="31"/>
  <c r="F1713" i="31" s="1"/>
  <c r="E1712" i="31"/>
  <c r="F1712" i="31" s="1"/>
  <c r="E1711" i="31"/>
  <c r="F1711" i="31" s="1"/>
  <c r="E1710" i="31"/>
  <c r="F1710" i="31" s="1"/>
  <c r="E1709" i="31"/>
  <c r="F1709" i="31" s="1"/>
  <c r="E1708" i="31"/>
  <c r="F1708" i="31" s="1"/>
  <c r="E1707" i="31"/>
  <c r="F1707" i="31" s="1"/>
  <c r="E1706" i="31"/>
  <c r="F1706" i="31" s="1"/>
  <c r="E1705" i="31"/>
  <c r="F1705" i="31" s="1"/>
  <c r="E1704" i="31"/>
  <c r="F1704" i="31" s="1"/>
  <c r="E1703" i="31"/>
  <c r="F1703" i="31" s="1"/>
  <c r="E1702" i="31"/>
  <c r="F1702" i="31" s="1"/>
  <c r="E1701" i="31"/>
  <c r="F1701" i="31" s="1"/>
  <c r="E1700" i="31"/>
  <c r="F1700" i="31" s="1"/>
  <c r="E1699" i="31"/>
  <c r="F1699" i="31" s="1"/>
  <c r="E1698" i="31"/>
  <c r="F1698" i="31" s="1"/>
  <c r="E1697" i="31"/>
  <c r="F1697" i="31" s="1"/>
  <c r="E1696" i="31"/>
  <c r="F1696" i="31" s="1"/>
  <c r="E1695" i="31"/>
  <c r="F1695" i="31" s="1"/>
  <c r="E1694" i="31"/>
  <c r="F1694" i="31" s="1"/>
  <c r="E1693" i="31"/>
  <c r="F1693" i="31" s="1"/>
  <c r="E1692" i="31"/>
  <c r="F1692" i="31" s="1"/>
  <c r="E1691" i="31"/>
  <c r="F1691" i="31" s="1"/>
  <c r="E1690" i="31"/>
  <c r="F1690" i="31" s="1"/>
  <c r="E1689" i="31"/>
  <c r="F1689" i="31" s="1"/>
  <c r="E1688" i="31"/>
  <c r="F1688" i="31" s="1"/>
  <c r="E1687" i="31"/>
  <c r="F1687" i="31" s="1"/>
  <c r="E1686" i="31"/>
  <c r="F1686" i="31" s="1"/>
  <c r="E1685" i="31"/>
  <c r="F1685" i="31" s="1"/>
  <c r="E1684" i="31"/>
  <c r="F1684" i="31" s="1"/>
  <c r="E1683" i="31"/>
  <c r="F1683" i="31" s="1"/>
  <c r="E1682" i="31"/>
  <c r="F1682" i="31" s="1"/>
  <c r="E1681" i="31"/>
  <c r="F1681" i="31" s="1"/>
  <c r="E1680" i="31"/>
  <c r="F1680" i="31" s="1"/>
  <c r="E1679" i="31"/>
  <c r="F1679" i="31" s="1"/>
  <c r="E1678" i="31"/>
  <c r="F1678" i="31" s="1"/>
  <c r="E1677" i="31"/>
  <c r="F1677" i="31" s="1"/>
  <c r="E1676" i="31"/>
  <c r="F1676" i="31" s="1"/>
  <c r="E1675" i="31"/>
  <c r="F1675" i="31" s="1"/>
  <c r="E1674" i="31"/>
  <c r="F1674" i="31" s="1"/>
  <c r="E1673" i="31"/>
  <c r="F1673" i="31" s="1"/>
  <c r="E1672" i="31"/>
  <c r="F1672" i="31" s="1"/>
  <c r="E1671" i="31"/>
  <c r="F1671" i="31" s="1"/>
  <c r="E1670" i="31"/>
  <c r="F1670" i="31" s="1"/>
  <c r="E1669" i="31"/>
  <c r="F1669" i="31" s="1"/>
  <c r="E1668" i="31"/>
  <c r="F1668" i="31" s="1"/>
  <c r="E1667" i="31"/>
  <c r="F1667" i="31" s="1"/>
  <c r="E1666" i="31"/>
  <c r="F1666" i="31" s="1"/>
  <c r="E1665" i="31"/>
  <c r="F1665" i="31" s="1"/>
  <c r="E1664" i="31"/>
  <c r="F1664" i="31" s="1"/>
  <c r="E1663" i="31"/>
  <c r="F1663" i="31" s="1"/>
  <c r="E1662" i="31"/>
  <c r="F1662" i="31" s="1"/>
  <c r="E1661" i="31"/>
  <c r="F1661" i="31" s="1"/>
  <c r="E1660" i="31"/>
  <c r="F1660" i="31" s="1"/>
  <c r="E1659" i="31"/>
  <c r="F1659" i="31" s="1"/>
  <c r="E1658" i="31"/>
  <c r="F1658" i="31" s="1"/>
  <c r="E1657" i="31"/>
  <c r="F1657" i="31" s="1"/>
  <c r="E1656" i="31"/>
  <c r="F1656" i="31" s="1"/>
  <c r="E1655" i="31"/>
  <c r="F1655" i="31" s="1"/>
  <c r="E1654" i="31"/>
  <c r="F1654" i="31" s="1"/>
  <c r="E1653" i="31"/>
  <c r="F1653" i="31" s="1"/>
  <c r="E1652" i="31"/>
  <c r="F1652" i="31" s="1"/>
  <c r="E1651" i="31"/>
  <c r="F1651" i="31" s="1"/>
  <c r="E1650" i="31"/>
  <c r="F1650" i="31" s="1"/>
  <c r="E1649" i="31"/>
  <c r="F1649" i="31" s="1"/>
  <c r="E1648" i="31"/>
  <c r="F1648" i="31" s="1"/>
  <c r="E1647" i="31"/>
  <c r="F1647" i="31" s="1"/>
  <c r="E1646" i="31"/>
  <c r="F1646" i="31" s="1"/>
  <c r="E1645" i="31"/>
  <c r="F1645" i="31" s="1"/>
  <c r="E1644" i="31"/>
  <c r="F1644" i="31" s="1"/>
  <c r="E1643" i="31"/>
  <c r="F1643" i="31" s="1"/>
  <c r="E1642" i="31"/>
  <c r="F1642" i="31" s="1"/>
  <c r="E1641" i="31"/>
  <c r="F1641" i="31" s="1"/>
  <c r="E1640" i="31"/>
  <c r="F1640" i="31" s="1"/>
  <c r="E1639" i="31"/>
  <c r="F1639" i="31" s="1"/>
  <c r="E1638" i="31"/>
  <c r="F1638" i="31" s="1"/>
  <c r="E1637" i="31"/>
  <c r="F1637" i="31" s="1"/>
  <c r="E1636" i="31"/>
  <c r="F1636" i="31" s="1"/>
  <c r="E1635" i="31"/>
  <c r="F1635" i="31" s="1"/>
  <c r="E1634" i="31"/>
  <c r="F1634" i="31" s="1"/>
  <c r="E1633" i="31"/>
  <c r="F1633" i="31" s="1"/>
  <c r="E1632" i="31"/>
  <c r="F1632" i="31" s="1"/>
  <c r="E1631" i="31"/>
  <c r="F1631" i="31" s="1"/>
  <c r="E1630" i="31"/>
  <c r="F1630" i="31" s="1"/>
  <c r="E1629" i="31"/>
  <c r="F1629" i="31" s="1"/>
  <c r="E1628" i="31"/>
  <c r="F1628" i="31" s="1"/>
  <c r="E1627" i="31"/>
  <c r="F1627" i="31" s="1"/>
  <c r="E1626" i="31"/>
  <c r="F1626" i="31" s="1"/>
  <c r="E1625" i="31"/>
  <c r="F1625" i="31" s="1"/>
  <c r="E1624" i="31"/>
  <c r="F1624" i="31" s="1"/>
  <c r="E1623" i="31"/>
  <c r="F1623" i="31" s="1"/>
  <c r="E1622" i="31"/>
  <c r="F1622" i="31" s="1"/>
  <c r="E1621" i="31"/>
  <c r="F1621" i="31" s="1"/>
  <c r="E1620" i="31"/>
  <c r="F1620" i="31" s="1"/>
  <c r="E1619" i="31"/>
  <c r="F1619" i="31" s="1"/>
  <c r="E1618" i="31"/>
  <c r="F1618" i="31" s="1"/>
  <c r="E1617" i="31"/>
  <c r="F1617" i="31" s="1"/>
  <c r="E1616" i="31"/>
  <c r="F1616" i="31" s="1"/>
  <c r="E1615" i="31"/>
  <c r="F1615" i="31" s="1"/>
  <c r="E1614" i="31"/>
  <c r="F1614" i="31" s="1"/>
  <c r="E1613" i="31"/>
  <c r="F1613" i="31" s="1"/>
  <c r="E1612" i="31"/>
  <c r="F1612" i="31" s="1"/>
  <c r="E1611" i="31"/>
  <c r="F1611" i="31" s="1"/>
  <c r="E1610" i="31"/>
  <c r="F1610" i="31" s="1"/>
  <c r="E1609" i="31"/>
  <c r="F1609" i="31" s="1"/>
  <c r="E1608" i="31"/>
  <c r="F1608" i="31" s="1"/>
  <c r="E1607" i="31"/>
  <c r="F1607" i="31" s="1"/>
  <c r="E1606" i="31"/>
  <c r="F1606" i="31" s="1"/>
  <c r="E1605" i="31"/>
  <c r="F1605" i="31" s="1"/>
  <c r="E1604" i="31"/>
  <c r="F1604" i="31" s="1"/>
  <c r="E1603" i="31"/>
  <c r="F1603" i="31" s="1"/>
  <c r="E1602" i="31"/>
  <c r="F1602" i="31" s="1"/>
  <c r="E1601" i="31"/>
  <c r="F1601" i="31" s="1"/>
  <c r="E1600" i="31"/>
  <c r="F1600" i="31" s="1"/>
  <c r="E1599" i="31"/>
  <c r="F1599" i="31" s="1"/>
  <c r="E1598" i="31"/>
  <c r="F1598" i="31" s="1"/>
  <c r="E1597" i="31"/>
  <c r="F1597" i="31" s="1"/>
  <c r="E1596" i="31"/>
  <c r="F1596" i="31" s="1"/>
  <c r="E1595" i="31"/>
  <c r="F1595" i="31" s="1"/>
  <c r="E1594" i="31"/>
  <c r="F1594" i="31" s="1"/>
  <c r="E1593" i="31"/>
  <c r="F1593" i="31" s="1"/>
  <c r="E1592" i="31"/>
  <c r="F1592" i="31" s="1"/>
  <c r="E1591" i="31"/>
  <c r="F1591" i="31" s="1"/>
  <c r="E1590" i="31"/>
  <c r="F1590" i="31" s="1"/>
  <c r="E1589" i="31"/>
  <c r="F1589" i="31" s="1"/>
  <c r="E1588" i="31"/>
  <c r="F1588" i="31" s="1"/>
  <c r="E1587" i="31"/>
  <c r="F1587" i="31" s="1"/>
  <c r="E1586" i="31"/>
  <c r="F1586" i="31" s="1"/>
  <c r="E1585" i="31"/>
  <c r="F1585" i="31" s="1"/>
  <c r="E1584" i="31"/>
  <c r="F1584" i="31" s="1"/>
  <c r="E1583" i="31"/>
  <c r="F1583" i="31" s="1"/>
  <c r="E1582" i="31"/>
  <c r="F1582" i="31" s="1"/>
  <c r="E1581" i="31"/>
  <c r="F1581" i="31" s="1"/>
  <c r="E1580" i="31"/>
  <c r="F1580" i="31" s="1"/>
  <c r="E1579" i="31"/>
  <c r="F1579" i="31" s="1"/>
  <c r="E1578" i="31"/>
  <c r="F1578" i="31" s="1"/>
  <c r="E1577" i="31"/>
  <c r="F1577" i="31" s="1"/>
  <c r="E1576" i="31"/>
  <c r="F1576" i="31" s="1"/>
  <c r="E1575" i="31"/>
  <c r="F1575" i="31" s="1"/>
  <c r="E1574" i="31"/>
  <c r="F1574" i="31" s="1"/>
  <c r="E1573" i="31"/>
  <c r="F1573" i="31" s="1"/>
  <c r="E1572" i="31"/>
  <c r="F1572" i="31" s="1"/>
  <c r="E1571" i="31"/>
  <c r="F1571" i="31" s="1"/>
  <c r="E1570" i="31"/>
  <c r="F1570" i="31" s="1"/>
  <c r="E1569" i="31"/>
  <c r="F1569" i="31" s="1"/>
  <c r="E1568" i="31"/>
  <c r="F1568" i="31" s="1"/>
  <c r="E1567" i="31"/>
  <c r="F1567" i="31" s="1"/>
  <c r="E1566" i="31"/>
  <c r="F1566" i="31" s="1"/>
  <c r="E1565" i="31"/>
  <c r="F1565" i="31" s="1"/>
  <c r="E1564" i="31"/>
  <c r="F1564" i="31" s="1"/>
  <c r="E1563" i="31"/>
  <c r="F1563" i="31" s="1"/>
  <c r="E1562" i="31"/>
  <c r="F1562" i="31" s="1"/>
  <c r="E1561" i="31"/>
  <c r="F1561" i="31" s="1"/>
  <c r="E1560" i="31"/>
  <c r="F1560" i="31" s="1"/>
  <c r="E1559" i="31"/>
  <c r="F1559" i="31" s="1"/>
  <c r="E1558" i="31"/>
  <c r="F1558" i="31" s="1"/>
  <c r="E1557" i="31"/>
  <c r="F1557" i="31" s="1"/>
  <c r="E1556" i="31"/>
  <c r="F1556" i="31" s="1"/>
  <c r="E1555" i="31"/>
  <c r="F1555" i="31" s="1"/>
  <c r="E1554" i="31"/>
  <c r="F1554" i="31" s="1"/>
  <c r="E1553" i="31"/>
  <c r="F1553" i="31" s="1"/>
  <c r="E1552" i="31"/>
  <c r="F1552" i="31" s="1"/>
  <c r="E1551" i="31"/>
  <c r="F1551" i="31" s="1"/>
  <c r="E1550" i="31"/>
  <c r="F1550" i="31" s="1"/>
  <c r="E1549" i="31"/>
  <c r="F1549" i="31" s="1"/>
  <c r="E1548" i="31"/>
  <c r="F1548" i="31" s="1"/>
  <c r="E1547" i="31"/>
  <c r="F1547" i="31" s="1"/>
  <c r="E1546" i="31"/>
  <c r="F1546" i="31" s="1"/>
  <c r="E1545" i="31"/>
  <c r="F1545" i="31" s="1"/>
  <c r="E1544" i="31"/>
  <c r="F1544" i="31" s="1"/>
  <c r="E1543" i="31"/>
  <c r="F1543" i="31" s="1"/>
  <c r="E1542" i="31"/>
  <c r="F1542" i="31" s="1"/>
  <c r="E1541" i="31"/>
  <c r="F1541" i="31" s="1"/>
  <c r="E1540" i="31"/>
  <c r="F1540" i="31" s="1"/>
  <c r="E1539" i="31"/>
  <c r="F1539" i="31" s="1"/>
  <c r="E1538" i="31"/>
  <c r="F1538" i="31" s="1"/>
  <c r="E1537" i="31"/>
  <c r="F1537" i="31" s="1"/>
  <c r="E1536" i="31"/>
  <c r="F1536" i="31" s="1"/>
  <c r="E1535" i="31"/>
  <c r="F1535" i="31" s="1"/>
  <c r="E1534" i="31"/>
  <c r="F1534" i="31" s="1"/>
  <c r="E1533" i="31"/>
  <c r="F1533" i="31" s="1"/>
  <c r="E1532" i="31"/>
  <c r="F1532" i="31" s="1"/>
  <c r="E1531" i="31"/>
  <c r="F1531" i="31" s="1"/>
  <c r="E1530" i="31"/>
  <c r="F1530" i="31" s="1"/>
  <c r="E1529" i="31"/>
  <c r="F1529" i="31" s="1"/>
  <c r="E1528" i="31"/>
  <c r="F1528" i="31" s="1"/>
  <c r="E1527" i="31"/>
  <c r="F1527" i="31" s="1"/>
  <c r="E1526" i="31"/>
  <c r="F1526" i="31" s="1"/>
  <c r="E1525" i="31"/>
  <c r="F1525" i="31" s="1"/>
  <c r="E1524" i="31"/>
  <c r="F1524" i="31" s="1"/>
  <c r="E1523" i="31"/>
  <c r="F1523" i="31" s="1"/>
  <c r="E1522" i="31"/>
  <c r="F1522" i="31" s="1"/>
  <c r="E1521" i="31"/>
  <c r="F1521" i="31" s="1"/>
  <c r="E1520" i="31"/>
  <c r="F1520" i="31" s="1"/>
  <c r="E1519" i="31"/>
  <c r="F1519" i="31" s="1"/>
  <c r="E1518" i="31"/>
  <c r="F1518" i="31" s="1"/>
  <c r="E1517" i="31"/>
  <c r="F1517" i="31" s="1"/>
  <c r="E1516" i="31"/>
  <c r="F1516" i="31" s="1"/>
  <c r="E1515" i="31"/>
  <c r="F1515" i="31" s="1"/>
  <c r="E1514" i="31"/>
  <c r="F1514" i="31" s="1"/>
  <c r="E1513" i="31"/>
  <c r="F1513" i="31" s="1"/>
  <c r="E1512" i="31"/>
  <c r="F1512" i="31" s="1"/>
  <c r="E1511" i="31"/>
  <c r="F1511" i="31" s="1"/>
  <c r="E1510" i="31"/>
  <c r="F1510" i="31" s="1"/>
  <c r="E1509" i="31"/>
  <c r="F1509" i="31" s="1"/>
  <c r="E1508" i="31"/>
  <c r="F1508" i="31" s="1"/>
  <c r="E1507" i="31"/>
  <c r="F1507" i="31" s="1"/>
  <c r="E1506" i="31"/>
  <c r="F1506" i="31" s="1"/>
  <c r="E1505" i="31"/>
  <c r="F1505" i="31" s="1"/>
  <c r="E1504" i="31"/>
  <c r="F1504" i="31" s="1"/>
  <c r="E1503" i="31"/>
  <c r="F1503" i="31" s="1"/>
  <c r="E1502" i="31"/>
  <c r="F1502" i="31" s="1"/>
  <c r="E1501" i="31"/>
  <c r="F1501" i="31" s="1"/>
  <c r="E1500" i="31"/>
  <c r="F1500" i="31" s="1"/>
  <c r="E1499" i="31"/>
  <c r="F1499" i="31" s="1"/>
  <c r="E1498" i="31"/>
  <c r="F1498" i="31" s="1"/>
  <c r="E1497" i="31"/>
  <c r="F1497" i="31" s="1"/>
  <c r="E1496" i="31"/>
  <c r="F1496" i="31" s="1"/>
  <c r="E1495" i="31"/>
  <c r="F1495" i="31" s="1"/>
  <c r="E1494" i="31"/>
  <c r="F1494" i="31" s="1"/>
  <c r="E1493" i="31"/>
  <c r="F1493" i="31" s="1"/>
  <c r="E1492" i="31"/>
  <c r="F1492" i="31" s="1"/>
  <c r="E1491" i="31"/>
  <c r="F1491" i="31" s="1"/>
  <c r="E1490" i="31"/>
  <c r="F1490" i="31" s="1"/>
  <c r="E1489" i="31"/>
  <c r="F1489" i="31" s="1"/>
  <c r="E1488" i="31"/>
  <c r="F1488" i="31" s="1"/>
  <c r="E1487" i="31"/>
  <c r="F1487" i="31" s="1"/>
  <c r="E1486" i="31"/>
  <c r="F1486" i="31" s="1"/>
  <c r="E1485" i="31"/>
  <c r="F1485" i="31" s="1"/>
  <c r="E1484" i="31"/>
  <c r="F1484" i="31" s="1"/>
  <c r="E1483" i="31"/>
  <c r="F1483" i="31" s="1"/>
  <c r="E1482" i="31"/>
  <c r="F1482" i="31" s="1"/>
  <c r="E1481" i="31"/>
  <c r="F1481" i="31" s="1"/>
  <c r="E1480" i="31"/>
  <c r="F1480" i="31" s="1"/>
  <c r="E1479" i="31"/>
  <c r="F1479" i="31" s="1"/>
  <c r="E1478" i="31"/>
  <c r="F1478" i="31" s="1"/>
  <c r="E1477" i="31"/>
  <c r="F1477" i="31" s="1"/>
  <c r="E1476" i="31"/>
  <c r="F1476" i="31" s="1"/>
  <c r="E1475" i="31"/>
  <c r="F1475" i="31" s="1"/>
  <c r="E1474" i="31"/>
  <c r="F1474" i="31" s="1"/>
  <c r="E1473" i="31"/>
  <c r="F1473" i="31" s="1"/>
  <c r="E1472" i="31"/>
  <c r="F1472" i="31" s="1"/>
  <c r="E1471" i="31"/>
  <c r="F1471" i="31" s="1"/>
  <c r="E1470" i="31"/>
  <c r="F1470" i="31" s="1"/>
  <c r="E1469" i="31"/>
  <c r="F1469" i="31" s="1"/>
  <c r="E1468" i="31"/>
  <c r="F1468" i="31" s="1"/>
  <c r="E1467" i="31"/>
  <c r="F1467" i="31" s="1"/>
  <c r="E1466" i="31"/>
  <c r="F1466" i="31" s="1"/>
  <c r="E1465" i="31"/>
  <c r="F1465" i="31" s="1"/>
  <c r="E1464" i="31"/>
  <c r="F1464" i="31" s="1"/>
  <c r="E1463" i="31"/>
  <c r="F1463" i="31" s="1"/>
  <c r="E1462" i="31"/>
  <c r="F1462" i="31" s="1"/>
  <c r="E1461" i="31"/>
  <c r="F1461" i="31" s="1"/>
  <c r="E1460" i="31"/>
  <c r="F1460" i="31" s="1"/>
  <c r="E1459" i="31"/>
  <c r="F1459" i="31" s="1"/>
  <c r="E1458" i="31"/>
  <c r="F1458" i="31" s="1"/>
  <c r="E1457" i="31"/>
  <c r="F1457" i="31" s="1"/>
  <c r="E1456" i="31"/>
  <c r="F1456" i="31" s="1"/>
  <c r="E1455" i="31"/>
  <c r="F1455" i="31" s="1"/>
  <c r="E1454" i="31"/>
  <c r="F1454" i="31" s="1"/>
  <c r="E1453" i="31"/>
  <c r="F1453" i="31" s="1"/>
  <c r="E1452" i="31"/>
  <c r="F1452" i="31" s="1"/>
  <c r="E1451" i="31"/>
  <c r="F1451" i="31" s="1"/>
  <c r="E1450" i="31"/>
  <c r="F1450" i="31" s="1"/>
  <c r="E1449" i="31"/>
  <c r="F1449" i="31" s="1"/>
  <c r="E1448" i="31"/>
  <c r="F1448" i="31" s="1"/>
  <c r="E1447" i="31"/>
  <c r="F1447" i="31" s="1"/>
  <c r="E1446" i="31"/>
  <c r="F1446" i="31" s="1"/>
  <c r="E1445" i="31"/>
  <c r="F1445" i="31" s="1"/>
  <c r="E1444" i="31"/>
  <c r="F1444" i="31" s="1"/>
  <c r="E1443" i="31"/>
  <c r="F1443" i="31" s="1"/>
  <c r="E1442" i="31"/>
  <c r="F1442" i="31" s="1"/>
  <c r="E1441" i="31"/>
  <c r="F1441" i="31" s="1"/>
  <c r="E1440" i="31"/>
  <c r="F1440" i="31" s="1"/>
  <c r="E1439" i="31"/>
  <c r="F1439" i="31" s="1"/>
  <c r="E1438" i="31"/>
  <c r="F1438" i="31" s="1"/>
  <c r="E1437" i="31"/>
  <c r="F1437" i="31" s="1"/>
  <c r="E1436" i="31"/>
  <c r="F1436" i="31" s="1"/>
  <c r="E1435" i="31"/>
  <c r="F1435" i="31" s="1"/>
  <c r="E1434" i="31"/>
  <c r="F1434" i="31" s="1"/>
  <c r="E1433" i="31"/>
  <c r="F1433" i="31" s="1"/>
  <c r="E1432" i="31"/>
  <c r="F1432" i="31" s="1"/>
  <c r="E1431" i="31"/>
  <c r="F1431" i="31" s="1"/>
  <c r="E1430" i="31"/>
  <c r="F1430" i="31" s="1"/>
  <c r="E1429" i="31"/>
  <c r="F1429" i="31" s="1"/>
  <c r="E1428" i="31"/>
  <c r="F1428" i="31" s="1"/>
  <c r="E1427" i="31"/>
  <c r="F1427" i="31" s="1"/>
  <c r="E1426" i="31"/>
  <c r="F1426" i="31" s="1"/>
  <c r="E1425" i="31"/>
  <c r="F1425" i="31" s="1"/>
  <c r="E1424" i="31"/>
  <c r="F1424" i="31" s="1"/>
  <c r="E1423" i="31"/>
  <c r="F1423" i="31" s="1"/>
  <c r="E1422" i="31"/>
  <c r="F1422" i="31" s="1"/>
  <c r="E1421" i="31"/>
  <c r="F1421" i="31" s="1"/>
  <c r="E1420" i="31"/>
  <c r="F1420" i="31" s="1"/>
  <c r="E1419" i="31"/>
  <c r="F1419" i="31" s="1"/>
  <c r="E1418" i="31"/>
  <c r="F1418" i="31" s="1"/>
  <c r="E1417" i="31"/>
  <c r="F1417" i="31" s="1"/>
  <c r="E1416" i="31"/>
  <c r="F1416" i="31" s="1"/>
  <c r="E1415" i="31"/>
  <c r="F1415" i="31" s="1"/>
  <c r="E1414" i="31"/>
  <c r="F1414" i="31" s="1"/>
  <c r="E1413" i="31"/>
  <c r="F1413" i="31" s="1"/>
  <c r="E1412" i="31"/>
  <c r="F1412" i="31" s="1"/>
  <c r="E1411" i="31"/>
  <c r="F1411" i="31" s="1"/>
  <c r="E1410" i="31"/>
  <c r="F1410" i="31" s="1"/>
  <c r="E1409" i="31"/>
  <c r="F1409" i="31" s="1"/>
  <c r="E1408" i="31"/>
  <c r="F1408" i="31" s="1"/>
  <c r="E1407" i="31"/>
  <c r="F1407" i="31" s="1"/>
  <c r="E1406" i="31"/>
  <c r="F1406" i="31" s="1"/>
  <c r="E1405" i="31"/>
  <c r="F1405" i="31" s="1"/>
  <c r="E1404" i="31"/>
  <c r="F1404" i="31" s="1"/>
  <c r="E1403" i="31"/>
  <c r="F1403" i="31" s="1"/>
  <c r="E1402" i="31"/>
  <c r="F1402" i="31" s="1"/>
  <c r="E1401" i="31"/>
  <c r="F1401" i="31" s="1"/>
  <c r="E1400" i="31"/>
  <c r="F1400" i="31" s="1"/>
  <c r="E1399" i="31"/>
  <c r="F1399" i="31" s="1"/>
  <c r="E1398" i="31"/>
  <c r="F1398" i="31" s="1"/>
  <c r="E1397" i="31"/>
  <c r="F1397" i="31" s="1"/>
  <c r="E1396" i="31"/>
  <c r="F1396" i="31" s="1"/>
  <c r="E1395" i="31"/>
  <c r="F1395" i="31" s="1"/>
  <c r="E1394" i="31"/>
  <c r="F1394" i="31" s="1"/>
  <c r="E1393" i="31"/>
  <c r="F1393" i="31" s="1"/>
  <c r="E1392" i="31"/>
  <c r="F1392" i="31" s="1"/>
  <c r="E1391" i="31"/>
  <c r="F1391" i="31" s="1"/>
  <c r="E1390" i="31"/>
  <c r="F1390" i="31" s="1"/>
  <c r="E1389" i="31"/>
  <c r="F1389" i="31" s="1"/>
  <c r="E1388" i="31"/>
  <c r="F1388" i="31" s="1"/>
  <c r="E1387" i="31"/>
  <c r="F1387" i="31" s="1"/>
  <c r="E1386" i="31"/>
  <c r="F1386" i="31" s="1"/>
  <c r="E1385" i="31"/>
  <c r="F1385" i="31" s="1"/>
  <c r="E1384" i="31"/>
  <c r="F1384" i="31" s="1"/>
  <c r="E1383" i="31"/>
  <c r="F1383" i="31" s="1"/>
  <c r="E1382" i="31"/>
  <c r="F1382" i="31" s="1"/>
  <c r="E1381" i="31"/>
  <c r="F1381" i="31" s="1"/>
  <c r="E1380" i="31"/>
  <c r="F1380" i="31" s="1"/>
  <c r="E1379" i="31"/>
  <c r="F1379" i="31" s="1"/>
  <c r="E1378" i="31"/>
  <c r="F1378" i="31" s="1"/>
  <c r="E1377" i="31"/>
  <c r="F1377" i="31" s="1"/>
  <c r="E1376" i="31"/>
  <c r="F1376" i="31" s="1"/>
  <c r="E1375" i="31"/>
  <c r="F1375" i="31" s="1"/>
  <c r="E1374" i="31"/>
  <c r="F1374" i="31" s="1"/>
  <c r="E1373" i="31"/>
  <c r="F1373" i="31" s="1"/>
  <c r="E1372" i="31"/>
  <c r="F1372" i="31" s="1"/>
  <c r="E1371" i="31"/>
  <c r="F1371" i="31" s="1"/>
  <c r="E1370" i="31"/>
  <c r="F1370" i="31" s="1"/>
  <c r="E1369" i="31"/>
  <c r="F1369" i="31" s="1"/>
  <c r="E1368" i="31"/>
  <c r="F1368" i="31" s="1"/>
  <c r="E1367" i="31"/>
  <c r="F1367" i="31" s="1"/>
  <c r="E1366" i="31"/>
  <c r="F1366" i="31" s="1"/>
  <c r="E1365" i="31"/>
  <c r="F1365" i="31" s="1"/>
  <c r="E1364" i="31"/>
  <c r="F1364" i="31" s="1"/>
  <c r="E1363" i="31"/>
  <c r="F1363" i="31" s="1"/>
  <c r="E1362" i="31"/>
  <c r="F1362" i="31" s="1"/>
  <c r="E1361" i="31"/>
  <c r="F1361" i="31" s="1"/>
  <c r="E1360" i="31"/>
  <c r="F1360" i="31" s="1"/>
  <c r="E1359" i="31"/>
  <c r="F1359" i="31" s="1"/>
  <c r="E1358" i="31"/>
  <c r="F1358" i="31" s="1"/>
  <c r="E1357" i="31"/>
  <c r="F1357" i="31" s="1"/>
  <c r="E1356" i="31"/>
  <c r="F1356" i="31" s="1"/>
  <c r="E1355" i="31"/>
  <c r="F1355" i="31" s="1"/>
  <c r="E1354" i="31"/>
  <c r="F1354" i="31" s="1"/>
  <c r="E1353" i="31"/>
  <c r="F1353" i="31" s="1"/>
  <c r="E1352" i="31"/>
  <c r="F1352" i="31" s="1"/>
  <c r="E1351" i="31"/>
  <c r="F1351" i="31" s="1"/>
  <c r="E1350" i="31"/>
  <c r="F1350" i="31" s="1"/>
  <c r="E1349" i="31"/>
  <c r="F1349" i="31" s="1"/>
  <c r="E1348" i="31"/>
  <c r="F1348" i="31" s="1"/>
  <c r="E1347" i="31"/>
  <c r="F1347" i="31" s="1"/>
  <c r="E1346" i="31"/>
  <c r="F1346" i="31" s="1"/>
  <c r="E1345" i="31"/>
  <c r="F1345" i="31" s="1"/>
  <c r="E1344" i="31"/>
  <c r="F1344" i="31" s="1"/>
  <c r="E1343" i="31"/>
  <c r="F1343" i="31" s="1"/>
  <c r="E1342" i="31"/>
  <c r="F1342" i="31" s="1"/>
  <c r="E1341" i="31"/>
  <c r="F1341" i="31" s="1"/>
  <c r="E1340" i="31"/>
  <c r="F1340" i="31" s="1"/>
  <c r="E1339" i="31"/>
  <c r="F1339" i="31" s="1"/>
  <c r="E1338" i="31"/>
  <c r="F1338" i="31" s="1"/>
  <c r="E1337" i="31"/>
  <c r="F1337" i="31" s="1"/>
  <c r="E1336" i="31"/>
  <c r="F1336" i="31" s="1"/>
  <c r="E1335" i="31"/>
  <c r="F1335" i="31" s="1"/>
  <c r="E1334" i="31"/>
  <c r="F1334" i="31" s="1"/>
  <c r="E1333" i="31"/>
  <c r="F1333" i="31" s="1"/>
  <c r="E1332" i="31"/>
  <c r="F1332" i="31" s="1"/>
  <c r="E1331" i="31"/>
  <c r="F1331" i="31" s="1"/>
  <c r="E1330" i="31"/>
  <c r="F1330" i="31" s="1"/>
  <c r="E1329" i="31"/>
  <c r="F1329" i="31" s="1"/>
  <c r="E1328" i="31"/>
  <c r="F1328" i="31" s="1"/>
  <c r="E1327" i="31"/>
  <c r="F1327" i="31" s="1"/>
  <c r="E1326" i="31"/>
  <c r="F1326" i="31" s="1"/>
  <c r="E1325" i="31"/>
  <c r="F1325" i="31" s="1"/>
  <c r="E1324" i="31"/>
  <c r="F1324" i="31" s="1"/>
  <c r="E1323" i="31"/>
  <c r="F1323" i="31" s="1"/>
  <c r="E1322" i="31"/>
  <c r="F1322" i="31" s="1"/>
  <c r="E1321" i="31"/>
  <c r="F1321" i="31" s="1"/>
  <c r="E1320" i="31"/>
  <c r="F1320" i="31" s="1"/>
  <c r="E1319" i="31"/>
  <c r="F1319" i="31" s="1"/>
  <c r="E1318" i="31"/>
  <c r="F1318" i="31" s="1"/>
  <c r="E1317" i="31"/>
  <c r="F1317" i="31" s="1"/>
  <c r="E1316" i="31"/>
  <c r="F1316" i="31" s="1"/>
  <c r="E1315" i="31"/>
  <c r="F1315" i="31" s="1"/>
  <c r="E1314" i="31"/>
  <c r="F1314" i="31" s="1"/>
  <c r="E1313" i="31"/>
  <c r="F1313" i="31" s="1"/>
  <c r="E1312" i="31"/>
  <c r="F1312" i="31" s="1"/>
  <c r="E1311" i="31"/>
  <c r="F1311" i="31" s="1"/>
  <c r="E1310" i="31"/>
  <c r="F1310" i="31" s="1"/>
  <c r="E1309" i="31"/>
  <c r="F1309" i="31" s="1"/>
  <c r="E1308" i="31"/>
  <c r="F1308" i="31" s="1"/>
  <c r="E1307" i="31"/>
  <c r="F1307" i="31" s="1"/>
  <c r="E1306" i="31"/>
  <c r="F1306" i="31" s="1"/>
  <c r="E1305" i="31"/>
  <c r="F1305" i="31" s="1"/>
  <c r="E1304" i="31"/>
  <c r="F1304" i="31" s="1"/>
  <c r="E1303" i="31"/>
  <c r="F1303" i="31" s="1"/>
  <c r="E1302" i="31"/>
  <c r="F1302" i="31" s="1"/>
  <c r="E1301" i="31"/>
  <c r="F1301" i="31" s="1"/>
  <c r="E1300" i="31"/>
  <c r="F1300" i="31" s="1"/>
  <c r="E1299" i="31"/>
  <c r="F1299" i="31" s="1"/>
  <c r="E1298" i="31"/>
  <c r="F1298" i="31" s="1"/>
  <c r="E1297" i="31"/>
  <c r="F1297" i="31" s="1"/>
  <c r="E1296" i="31"/>
  <c r="F1296" i="31" s="1"/>
  <c r="E1295" i="31"/>
  <c r="F1295" i="31" s="1"/>
  <c r="E1294" i="31"/>
  <c r="F1294" i="31" s="1"/>
  <c r="E1293" i="31"/>
  <c r="F1293" i="31" s="1"/>
  <c r="E1292" i="31"/>
  <c r="F1292" i="31" s="1"/>
  <c r="E1291" i="31"/>
  <c r="F1291" i="31" s="1"/>
  <c r="E1290" i="31"/>
  <c r="F1290" i="31" s="1"/>
  <c r="E1289" i="31"/>
  <c r="F1289" i="31" s="1"/>
  <c r="E1288" i="31"/>
  <c r="F1288" i="31" s="1"/>
  <c r="E1287" i="31"/>
  <c r="F1287" i="31" s="1"/>
  <c r="E1286" i="31"/>
  <c r="F1286" i="31" s="1"/>
  <c r="E1285" i="31"/>
  <c r="F1285" i="31" s="1"/>
  <c r="E1284" i="31"/>
  <c r="F1284" i="31" s="1"/>
  <c r="E1283" i="31"/>
  <c r="F1283" i="31" s="1"/>
  <c r="E1282" i="31"/>
  <c r="F1282" i="31" s="1"/>
  <c r="E1281" i="31"/>
  <c r="F1281" i="31" s="1"/>
  <c r="E1280" i="31"/>
  <c r="F1280" i="31" s="1"/>
  <c r="E1279" i="31"/>
  <c r="F1279" i="31" s="1"/>
  <c r="E1278" i="31"/>
  <c r="F1278" i="31" s="1"/>
  <c r="E1277" i="31"/>
  <c r="F1277" i="31" s="1"/>
  <c r="E1276" i="31"/>
  <c r="F1276" i="31" s="1"/>
  <c r="E1275" i="31"/>
  <c r="F1275" i="31" s="1"/>
  <c r="E1274" i="31"/>
  <c r="F1274" i="31" s="1"/>
  <c r="E1273" i="31"/>
  <c r="F1273" i="31" s="1"/>
  <c r="E1272" i="31"/>
  <c r="F1272" i="31" s="1"/>
  <c r="E1271" i="31"/>
  <c r="F1271" i="31" s="1"/>
  <c r="E1270" i="31"/>
  <c r="F1270" i="31" s="1"/>
  <c r="E1269" i="31"/>
  <c r="F1269" i="31" s="1"/>
  <c r="E1268" i="31"/>
  <c r="F1268" i="31" s="1"/>
  <c r="E1267" i="31"/>
  <c r="F1267" i="31" s="1"/>
  <c r="E1266" i="31"/>
  <c r="F1266" i="31" s="1"/>
  <c r="E1265" i="31"/>
  <c r="F1265" i="31" s="1"/>
  <c r="E1264" i="31"/>
  <c r="F1264" i="31" s="1"/>
  <c r="E1263" i="31"/>
  <c r="F1263" i="31" s="1"/>
  <c r="E1262" i="31"/>
  <c r="F1262" i="31" s="1"/>
  <c r="E1261" i="31"/>
  <c r="F1261" i="31" s="1"/>
  <c r="E1260" i="31"/>
  <c r="F1260" i="31" s="1"/>
  <c r="E1259" i="31"/>
  <c r="F1259" i="31" s="1"/>
  <c r="E1258" i="31"/>
  <c r="F1258" i="31" s="1"/>
  <c r="E1257" i="31"/>
  <c r="F1257" i="31" s="1"/>
  <c r="E1256" i="31"/>
  <c r="F1256" i="31" s="1"/>
  <c r="E1255" i="31"/>
  <c r="F1255" i="31" s="1"/>
  <c r="E1254" i="31"/>
  <c r="F1254" i="31" s="1"/>
  <c r="E1253" i="31"/>
  <c r="F1253" i="31" s="1"/>
  <c r="E1252" i="31"/>
  <c r="F1252" i="31" s="1"/>
  <c r="E1251" i="31"/>
  <c r="F1251" i="31" s="1"/>
  <c r="E1250" i="31"/>
  <c r="F1250" i="31" s="1"/>
  <c r="E1249" i="31"/>
  <c r="F1249" i="31" s="1"/>
  <c r="E1248" i="31"/>
  <c r="F1248" i="31" s="1"/>
  <c r="E1247" i="31"/>
  <c r="F1247" i="31" s="1"/>
  <c r="E1246" i="31"/>
  <c r="F1246" i="31" s="1"/>
  <c r="E1245" i="31"/>
  <c r="F1245" i="31" s="1"/>
  <c r="E1244" i="31"/>
  <c r="F1244" i="31" s="1"/>
  <c r="E1243" i="31"/>
  <c r="F1243" i="31" s="1"/>
  <c r="E1242" i="31"/>
  <c r="F1242" i="31" s="1"/>
  <c r="E1241" i="31"/>
  <c r="F1241" i="31" s="1"/>
  <c r="E1240" i="31"/>
  <c r="F1240" i="31" s="1"/>
  <c r="E1239" i="31"/>
  <c r="F1239" i="31" s="1"/>
  <c r="E1238" i="31"/>
  <c r="F1238" i="31" s="1"/>
  <c r="E1237" i="31"/>
  <c r="F1237" i="31" s="1"/>
  <c r="E1236" i="31"/>
  <c r="F1236" i="31" s="1"/>
  <c r="E1235" i="31"/>
  <c r="F1235" i="31" s="1"/>
  <c r="E1234" i="31"/>
  <c r="F1234" i="31" s="1"/>
  <c r="E1233" i="31"/>
  <c r="F1233" i="31" s="1"/>
  <c r="E1232" i="31"/>
  <c r="F1232" i="31" s="1"/>
  <c r="E1231" i="31"/>
  <c r="F1231" i="31" s="1"/>
  <c r="E1230" i="31"/>
  <c r="F1230" i="31" s="1"/>
  <c r="E1229" i="31"/>
  <c r="F1229" i="31" s="1"/>
  <c r="E1228" i="31"/>
  <c r="F1228" i="31" s="1"/>
  <c r="E1227" i="31"/>
  <c r="F1227" i="31" s="1"/>
  <c r="E1226" i="31"/>
  <c r="F1226" i="31" s="1"/>
  <c r="E1225" i="31"/>
  <c r="F1225" i="31" s="1"/>
  <c r="E1224" i="31"/>
  <c r="F1224" i="31" s="1"/>
  <c r="E1223" i="31"/>
  <c r="F1223" i="31" s="1"/>
  <c r="E1222" i="31"/>
  <c r="F1222" i="31" s="1"/>
  <c r="E1221" i="31"/>
  <c r="F1221" i="31" s="1"/>
  <c r="E1220" i="31"/>
  <c r="F1220" i="31" s="1"/>
  <c r="E1219" i="31"/>
  <c r="F1219" i="31" s="1"/>
  <c r="E1218" i="31"/>
  <c r="F1218" i="31" s="1"/>
  <c r="E1217" i="31"/>
  <c r="F1217" i="31" s="1"/>
  <c r="E1216" i="31"/>
  <c r="F1216" i="31" s="1"/>
  <c r="E1215" i="31"/>
  <c r="F1215" i="31" s="1"/>
  <c r="E1214" i="31"/>
  <c r="F1214" i="31" s="1"/>
  <c r="E1213" i="31"/>
  <c r="F1213" i="31" s="1"/>
  <c r="E1212" i="31"/>
  <c r="F1212" i="31" s="1"/>
  <c r="E1211" i="31"/>
  <c r="F1211" i="31" s="1"/>
  <c r="E1210" i="31"/>
  <c r="F1210" i="31" s="1"/>
  <c r="E1209" i="31"/>
  <c r="F1209" i="31" s="1"/>
  <c r="E1208" i="31"/>
  <c r="F1208" i="31" s="1"/>
  <c r="E1207" i="31"/>
  <c r="F1207" i="31" s="1"/>
  <c r="E1206" i="31"/>
  <c r="F1206" i="31" s="1"/>
  <c r="E1205" i="31"/>
  <c r="F1205" i="31" s="1"/>
  <c r="E1204" i="31"/>
  <c r="F1204" i="31" s="1"/>
  <c r="E1203" i="31"/>
  <c r="F1203" i="31" s="1"/>
  <c r="E1202" i="31"/>
  <c r="F1202" i="31" s="1"/>
  <c r="E1201" i="31"/>
  <c r="F1201" i="31" s="1"/>
  <c r="E1200" i="31"/>
  <c r="F1200" i="31" s="1"/>
  <c r="E1199" i="31"/>
  <c r="F1199" i="31" s="1"/>
  <c r="E1198" i="31"/>
  <c r="F1198" i="31" s="1"/>
  <c r="E1197" i="31"/>
  <c r="F1197" i="31" s="1"/>
  <c r="E1196" i="31"/>
  <c r="F1196" i="31" s="1"/>
  <c r="E1195" i="31"/>
  <c r="F1195" i="31" s="1"/>
  <c r="E1194" i="31"/>
  <c r="F1194" i="31" s="1"/>
  <c r="E1193" i="31"/>
  <c r="F1193" i="31" s="1"/>
  <c r="E1192" i="31"/>
  <c r="F1192" i="31" s="1"/>
  <c r="E1191" i="31"/>
  <c r="F1191" i="31" s="1"/>
  <c r="E1190" i="31"/>
  <c r="F1190" i="31" s="1"/>
  <c r="E1189" i="31"/>
  <c r="F1189" i="31" s="1"/>
  <c r="E1188" i="31"/>
  <c r="F1188" i="31" s="1"/>
  <c r="E1187" i="31"/>
  <c r="F1187" i="31" s="1"/>
  <c r="E1186" i="31"/>
  <c r="F1186" i="31" s="1"/>
  <c r="E1185" i="31"/>
  <c r="F1185" i="31" s="1"/>
  <c r="E1184" i="31"/>
  <c r="F1184" i="31" s="1"/>
  <c r="E1183" i="31"/>
  <c r="F1183" i="31" s="1"/>
  <c r="E1182" i="31"/>
  <c r="F1182" i="31" s="1"/>
  <c r="E1181" i="31"/>
  <c r="F1181" i="31" s="1"/>
  <c r="E1180" i="31"/>
  <c r="F1180" i="31" s="1"/>
  <c r="E1179" i="31"/>
  <c r="F1179" i="31" s="1"/>
  <c r="E1178" i="31"/>
  <c r="F1178" i="31" s="1"/>
  <c r="E1177" i="31"/>
  <c r="F1177" i="31" s="1"/>
  <c r="E1176" i="31"/>
  <c r="F1176" i="31" s="1"/>
  <c r="E1175" i="31"/>
  <c r="F1175" i="31" s="1"/>
  <c r="E1174" i="31"/>
  <c r="F1174" i="31" s="1"/>
  <c r="E1173" i="31"/>
  <c r="F1173" i="31" s="1"/>
  <c r="E1172" i="31"/>
  <c r="F1172" i="31" s="1"/>
  <c r="E1171" i="31"/>
  <c r="F1171" i="31" s="1"/>
  <c r="E1170" i="31"/>
  <c r="F1170" i="31" s="1"/>
  <c r="E1169" i="31"/>
  <c r="F1169" i="31" s="1"/>
  <c r="E1168" i="31"/>
  <c r="F1168" i="31" s="1"/>
  <c r="E1167" i="31"/>
  <c r="F1167" i="31" s="1"/>
  <c r="E1166" i="31"/>
  <c r="F1166" i="31" s="1"/>
  <c r="E1165" i="31"/>
  <c r="F1165" i="31" s="1"/>
  <c r="E1164" i="31"/>
  <c r="F1164" i="31" s="1"/>
  <c r="E1163" i="31"/>
  <c r="F1163" i="31" s="1"/>
  <c r="E1162" i="31"/>
  <c r="F1162" i="31" s="1"/>
  <c r="E1161" i="31"/>
  <c r="F1161" i="31" s="1"/>
  <c r="E1160" i="31"/>
  <c r="F1160" i="31" s="1"/>
  <c r="E1159" i="31"/>
  <c r="F1159" i="31" s="1"/>
  <c r="E1158" i="31"/>
  <c r="F1158" i="31" s="1"/>
  <c r="E1157" i="31"/>
  <c r="F1157" i="31" s="1"/>
  <c r="E1156" i="31"/>
  <c r="F1156" i="31" s="1"/>
  <c r="E1155" i="31"/>
  <c r="F1155" i="31" s="1"/>
  <c r="E1154" i="31"/>
  <c r="F1154" i="31" s="1"/>
  <c r="E1153" i="31"/>
  <c r="F1153" i="31" s="1"/>
  <c r="E1152" i="31"/>
  <c r="F1152" i="31" s="1"/>
  <c r="E1151" i="31"/>
  <c r="F1151" i="31" s="1"/>
  <c r="E1150" i="31"/>
  <c r="F1150" i="31" s="1"/>
  <c r="E1149" i="31"/>
  <c r="F1149" i="31" s="1"/>
  <c r="E1148" i="31"/>
  <c r="F1148" i="31" s="1"/>
  <c r="E1147" i="31"/>
  <c r="F1147" i="31" s="1"/>
  <c r="E1146" i="31"/>
  <c r="F1146" i="31" s="1"/>
  <c r="E1145" i="31"/>
  <c r="F1145" i="31" s="1"/>
  <c r="E1144" i="31"/>
  <c r="F1144" i="31" s="1"/>
  <c r="E1143" i="31"/>
  <c r="F1143" i="31" s="1"/>
  <c r="E1142" i="31"/>
  <c r="F1142" i="31" s="1"/>
  <c r="E1141" i="31"/>
  <c r="F1141" i="31" s="1"/>
  <c r="E1140" i="31"/>
  <c r="F1140" i="31" s="1"/>
  <c r="E1139" i="31"/>
  <c r="F1139" i="31" s="1"/>
  <c r="E1138" i="31"/>
  <c r="F1138" i="31" s="1"/>
  <c r="E1137" i="31"/>
  <c r="F1137" i="31" s="1"/>
  <c r="E1136" i="31"/>
  <c r="F1136" i="31" s="1"/>
  <c r="E1135" i="31"/>
  <c r="F1135" i="31" s="1"/>
  <c r="E1134" i="31"/>
  <c r="F1134" i="31" s="1"/>
  <c r="E1133" i="31"/>
  <c r="F1133" i="31" s="1"/>
  <c r="E1132" i="31"/>
  <c r="F1132" i="31" s="1"/>
  <c r="E1131" i="31"/>
  <c r="F1131" i="31" s="1"/>
  <c r="E1130" i="31"/>
  <c r="F1130" i="31" s="1"/>
  <c r="E1129" i="31"/>
  <c r="F1129" i="31" s="1"/>
  <c r="E1128" i="31"/>
  <c r="F1128" i="31" s="1"/>
  <c r="E1127" i="31"/>
  <c r="F1127" i="31" s="1"/>
  <c r="E1126" i="31"/>
  <c r="F1126" i="31" s="1"/>
  <c r="E1125" i="31"/>
  <c r="F1125" i="31" s="1"/>
  <c r="E1124" i="31"/>
  <c r="F1124" i="31" s="1"/>
  <c r="E1123" i="31"/>
  <c r="F1123" i="31" s="1"/>
  <c r="E1122" i="31"/>
  <c r="F1122" i="31" s="1"/>
  <c r="E1121" i="31"/>
  <c r="F1121" i="31" s="1"/>
  <c r="E1120" i="31"/>
  <c r="F1120" i="31" s="1"/>
  <c r="E1119" i="31"/>
  <c r="F1119" i="31" s="1"/>
  <c r="E1118" i="31"/>
  <c r="F1118" i="31" s="1"/>
  <c r="E1117" i="31"/>
  <c r="F1117" i="31" s="1"/>
  <c r="E1116" i="31"/>
  <c r="F1116" i="31" s="1"/>
  <c r="E1115" i="31"/>
  <c r="F1115" i="31" s="1"/>
  <c r="E1114" i="31"/>
  <c r="F1114" i="31" s="1"/>
  <c r="E1113" i="31"/>
  <c r="F1113" i="31" s="1"/>
  <c r="E1112" i="31"/>
  <c r="F1112" i="31" s="1"/>
  <c r="E1111" i="31"/>
  <c r="F1111" i="31" s="1"/>
  <c r="E1110" i="31"/>
  <c r="F1110" i="31" s="1"/>
  <c r="E1109" i="31"/>
  <c r="F1109" i="31" s="1"/>
  <c r="E1108" i="31"/>
  <c r="F1108" i="31" s="1"/>
  <c r="E1107" i="31"/>
  <c r="F1107" i="31" s="1"/>
  <c r="E1106" i="31"/>
  <c r="F1106" i="31" s="1"/>
  <c r="E1105" i="31"/>
  <c r="F1105" i="31" s="1"/>
  <c r="E1104" i="31"/>
  <c r="F1104" i="31" s="1"/>
  <c r="E1103" i="31"/>
  <c r="F1103" i="31" s="1"/>
  <c r="E1102" i="31"/>
  <c r="F1102" i="31" s="1"/>
  <c r="E1101" i="31"/>
  <c r="F1101" i="31" s="1"/>
  <c r="E1100" i="31"/>
  <c r="F1100" i="31" s="1"/>
  <c r="E1099" i="31"/>
  <c r="F1099" i="31" s="1"/>
  <c r="E1098" i="31"/>
  <c r="F1098" i="31" s="1"/>
  <c r="E1097" i="31"/>
  <c r="F1097" i="31" s="1"/>
  <c r="E1096" i="31"/>
  <c r="F1096" i="31" s="1"/>
  <c r="E1095" i="31"/>
  <c r="F1095" i="31" s="1"/>
  <c r="E1094" i="31"/>
  <c r="F1094" i="31" s="1"/>
  <c r="E1093" i="31"/>
  <c r="F1093" i="31" s="1"/>
  <c r="E1092" i="31"/>
  <c r="F1092" i="31" s="1"/>
  <c r="E1091" i="31"/>
  <c r="F1091" i="31" s="1"/>
  <c r="E1090" i="31"/>
  <c r="F1090" i="31" s="1"/>
  <c r="E1089" i="31"/>
  <c r="F1089" i="31" s="1"/>
  <c r="E1088" i="31"/>
  <c r="F1088" i="31" s="1"/>
  <c r="E1087" i="31"/>
  <c r="F1087" i="31" s="1"/>
  <c r="E1086" i="31"/>
  <c r="F1086" i="31" s="1"/>
  <c r="E1085" i="31"/>
  <c r="F1085" i="31" s="1"/>
  <c r="E1084" i="31"/>
  <c r="F1084" i="31" s="1"/>
  <c r="E1083" i="31"/>
  <c r="F1083" i="31" s="1"/>
  <c r="E1082" i="31"/>
  <c r="F1082" i="31" s="1"/>
  <c r="E1081" i="31"/>
  <c r="F1081" i="31" s="1"/>
  <c r="E1080" i="31"/>
  <c r="F1080" i="31" s="1"/>
  <c r="E1079" i="31"/>
  <c r="F1079" i="31" s="1"/>
  <c r="E1078" i="31"/>
  <c r="F1078" i="31" s="1"/>
  <c r="E1077" i="31"/>
  <c r="F1077" i="31" s="1"/>
  <c r="E1076" i="31"/>
  <c r="F1076" i="31" s="1"/>
  <c r="E1075" i="31"/>
  <c r="F1075" i="31" s="1"/>
  <c r="E1074" i="31"/>
  <c r="F1074" i="31" s="1"/>
  <c r="E1073" i="31"/>
  <c r="F1073" i="31" s="1"/>
  <c r="E1072" i="31"/>
  <c r="F1072" i="31" s="1"/>
  <c r="E1071" i="31"/>
  <c r="F1071" i="31" s="1"/>
  <c r="E1070" i="31"/>
  <c r="F1070" i="31" s="1"/>
  <c r="E1069" i="31"/>
  <c r="F1069" i="31" s="1"/>
  <c r="E1068" i="31"/>
  <c r="F1068" i="31" s="1"/>
  <c r="E1067" i="31"/>
  <c r="F1067" i="31" s="1"/>
  <c r="E1066" i="31"/>
  <c r="F1066" i="31" s="1"/>
  <c r="E1065" i="31"/>
  <c r="F1065" i="31" s="1"/>
  <c r="E1064" i="31"/>
  <c r="F1064" i="31" s="1"/>
  <c r="E1063" i="31"/>
  <c r="F1063" i="31" s="1"/>
  <c r="E1062" i="31"/>
  <c r="F1062" i="31" s="1"/>
  <c r="E1061" i="31"/>
  <c r="F1061" i="31" s="1"/>
  <c r="E1060" i="31"/>
  <c r="F1060" i="31" s="1"/>
  <c r="E1059" i="31"/>
  <c r="F1059" i="31" s="1"/>
  <c r="E1058" i="31"/>
  <c r="F1058" i="31" s="1"/>
  <c r="E1057" i="31"/>
  <c r="F1057" i="31" s="1"/>
  <c r="E1056" i="31"/>
  <c r="F1056" i="31" s="1"/>
  <c r="E1055" i="31"/>
  <c r="F1055" i="31" s="1"/>
  <c r="E1054" i="31"/>
  <c r="F1054" i="31" s="1"/>
  <c r="E1053" i="31"/>
  <c r="F1053" i="31" s="1"/>
  <c r="E1052" i="31"/>
  <c r="F1052" i="31" s="1"/>
  <c r="E1051" i="31"/>
  <c r="F1051" i="31" s="1"/>
  <c r="E1050" i="31"/>
  <c r="F1050" i="31" s="1"/>
  <c r="E1049" i="31"/>
  <c r="F1049" i="31" s="1"/>
  <c r="E1048" i="31"/>
  <c r="F1048" i="31" s="1"/>
  <c r="E1047" i="31"/>
  <c r="F1047" i="31" s="1"/>
  <c r="E1046" i="31"/>
  <c r="F1046" i="31" s="1"/>
  <c r="E1045" i="31"/>
  <c r="F1045" i="31" s="1"/>
  <c r="E1044" i="31"/>
  <c r="F1044" i="31" s="1"/>
  <c r="E1043" i="31"/>
  <c r="F1043" i="31" s="1"/>
  <c r="E1042" i="31"/>
  <c r="F1042" i="31" s="1"/>
  <c r="E1041" i="31"/>
  <c r="F1041" i="31" s="1"/>
  <c r="E1040" i="31"/>
  <c r="F1040" i="31" s="1"/>
  <c r="E1039" i="31"/>
  <c r="F1039" i="31" s="1"/>
  <c r="E1038" i="31"/>
  <c r="F1038" i="31" s="1"/>
  <c r="E1037" i="31"/>
  <c r="F1037" i="31" s="1"/>
  <c r="E1036" i="31"/>
  <c r="F1036" i="31" s="1"/>
  <c r="E1035" i="31"/>
  <c r="F1035" i="31" s="1"/>
  <c r="E1034" i="31"/>
  <c r="F1034" i="31" s="1"/>
  <c r="E1033" i="31"/>
  <c r="F1033" i="31" s="1"/>
  <c r="E1032" i="31"/>
  <c r="F1032" i="31" s="1"/>
  <c r="E1031" i="31"/>
  <c r="F1031" i="31" s="1"/>
  <c r="E1030" i="31"/>
  <c r="F1030" i="31" s="1"/>
  <c r="E1029" i="31"/>
  <c r="F1029" i="31" s="1"/>
  <c r="E1028" i="31"/>
  <c r="F1028" i="31" s="1"/>
  <c r="E1027" i="31"/>
  <c r="F1027" i="31" s="1"/>
  <c r="E1026" i="31"/>
  <c r="F1026" i="31" s="1"/>
  <c r="E1025" i="31"/>
  <c r="F1025" i="31" s="1"/>
  <c r="E1024" i="31"/>
  <c r="F1024" i="31" s="1"/>
  <c r="E1023" i="31"/>
  <c r="F1023" i="31" s="1"/>
  <c r="E1022" i="31"/>
  <c r="F1022" i="31" s="1"/>
  <c r="E1021" i="31"/>
  <c r="F1021" i="31" s="1"/>
  <c r="E1020" i="31"/>
  <c r="F1020" i="31" s="1"/>
  <c r="E1019" i="31"/>
  <c r="F1019" i="31" s="1"/>
  <c r="E1018" i="31"/>
  <c r="F1018" i="31" s="1"/>
  <c r="E1017" i="31"/>
  <c r="F1017" i="31" s="1"/>
  <c r="E1016" i="31"/>
  <c r="F1016" i="31" s="1"/>
  <c r="E1015" i="31"/>
  <c r="F1015" i="31" s="1"/>
  <c r="E1014" i="31"/>
  <c r="F1014" i="31" s="1"/>
  <c r="E1013" i="31"/>
  <c r="F1013" i="31" s="1"/>
  <c r="E1012" i="31"/>
  <c r="F1012" i="31" s="1"/>
  <c r="E1011" i="31"/>
  <c r="F1011" i="31" s="1"/>
  <c r="E1010" i="31"/>
  <c r="F1010" i="31" s="1"/>
  <c r="E1009" i="31"/>
  <c r="F1009" i="31" s="1"/>
  <c r="E1008" i="31"/>
  <c r="F1008" i="31" s="1"/>
  <c r="E1007" i="31"/>
  <c r="F1007" i="31" s="1"/>
  <c r="E1006" i="31"/>
  <c r="F1006" i="31" s="1"/>
  <c r="E1005" i="31"/>
  <c r="F1005" i="31" s="1"/>
  <c r="E1004" i="31"/>
  <c r="F1004" i="31" s="1"/>
  <c r="E1003" i="31"/>
  <c r="F1003" i="31" s="1"/>
  <c r="E1002" i="31"/>
  <c r="F1002" i="31" s="1"/>
  <c r="E1001" i="31"/>
  <c r="F1001" i="31" s="1"/>
  <c r="E1000" i="31"/>
  <c r="F1000" i="31" s="1"/>
  <c r="E999" i="31"/>
  <c r="F999" i="31" s="1"/>
  <c r="E998" i="31"/>
  <c r="F998" i="31" s="1"/>
  <c r="E997" i="31"/>
  <c r="F997" i="31" s="1"/>
  <c r="E996" i="31"/>
  <c r="F996" i="31" s="1"/>
  <c r="E995" i="31"/>
  <c r="F995" i="31" s="1"/>
  <c r="E994" i="31"/>
  <c r="F994" i="31" s="1"/>
  <c r="E993" i="31"/>
  <c r="F993" i="31" s="1"/>
  <c r="E992" i="31"/>
  <c r="F992" i="31" s="1"/>
  <c r="E991" i="31"/>
  <c r="F991" i="31" s="1"/>
  <c r="E990" i="31"/>
  <c r="F990" i="31" s="1"/>
  <c r="E989" i="31"/>
  <c r="F989" i="31" s="1"/>
  <c r="E988" i="31"/>
  <c r="F988" i="31" s="1"/>
  <c r="E987" i="31"/>
  <c r="F987" i="31" s="1"/>
  <c r="E986" i="31"/>
  <c r="F986" i="31" s="1"/>
  <c r="E985" i="31"/>
  <c r="F985" i="31" s="1"/>
  <c r="E984" i="31"/>
  <c r="F984" i="31" s="1"/>
  <c r="E983" i="31"/>
  <c r="F983" i="31" s="1"/>
  <c r="E982" i="31"/>
  <c r="F982" i="31" s="1"/>
  <c r="E981" i="31"/>
  <c r="F981" i="31" s="1"/>
  <c r="E980" i="31"/>
  <c r="F980" i="31" s="1"/>
  <c r="E979" i="31"/>
  <c r="F979" i="31" s="1"/>
  <c r="E978" i="31"/>
  <c r="F978" i="31" s="1"/>
  <c r="E977" i="31"/>
  <c r="F977" i="31" s="1"/>
  <c r="E976" i="31"/>
  <c r="F976" i="31" s="1"/>
  <c r="E975" i="31"/>
  <c r="F975" i="31" s="1"/>
  <c r="E974" i="31"/>
  <c r="F974" i="31" s="1"/>
  <c r="E973" i="31"/>
  <c r="F973" i="31" s="1"/>
  <c r="E972" i="31"/>
  <c r="F972" i="31" s="1"/>
  <c r="E971" i="31"/>
  <c r="F971" i="31" s="1"/>
  <c r="E970" i="31"/>
  <c r="F970" i="31" s="1"/>
  <c r="E969" i="31"/>
  <c r="F969" i="31" s="1"/>
  <c r="E968" i="31"/>
  <c r="F968" i="31" s="1"/>
  <c r="E967" i="31"/>
  <c r="F967" i="31" s="1"/>
  <c r="E966" i="31"/>
  <c r="F966" i="31" s="1"/>
  <c r="E965" i="31"/>
  <c r="F965" i="31" s="1"/>
  <c r="E964" i="31"/>
  <c r="F964" i="31" s="1"/>
  <c r="E963" i="31"/>
  <c r="F963" i="31" s="1"/>
  <c r="E962" i="31"/>
  <c r="F962" i="31" s="1"/>
  <c r="E961" i="31"/>
  <c r="F961" i="31" s="1"/>
  <c r="E960" i="31"/>
  <c r="F960" i="31" s="1"/>
  <c r="E959" i="31"/>
  <c r="F959" i="31" s="1"/>
  <c r="E958" i="31"/>
  <c r="F958" i="31" s="1"/>
  <c r="E957" i="31"/>
  <c r="F957" i="31" s="1"/>
  <c r="E956" i="31"/>
  <c r="F956" i="31" s="1"/>
  <c r="E955" i="31"/>
  <c r="F955" i="31" s="1"/>
  <c r="E954" i="31"/>
  <c r="F954" i="31" s="1"/>
  <c r="E953" i="31"/>
  <c r="F953" i="31" s="1"/>
  <c r="E952" i="31"/>
  <c r="F952" i="31" s="1"/>
  <c r="E951" i="31"/>
  <c r="F951" i="31" s="1"/>
  <c r="E950" i="31"/>
  <c r="F950" i="31" s="1"/>
  <c r="E949" i="31"/>
  <c r="F949" i="31" s="1"/>
  <c r="E948" i="31"/>
  <c r="F948" i="31" s="1"/>
  <c r="E947" i="31"/>
  <c r="F947" i="31" s="1"/>
  <c r="E946" i="31"/>
  <c r="F946" i="31" s="1"/>
  <c r="E945" i="31"/>
  <c r="F945" i="31" s="1"/>
  <c r="E944" i="31"/>
  <c r="F944" i="31" s="1"/>
  <c r="E943" i="31"/>
  <c r="F943" i="31" s="1"/>
  <c r="E942" i="31"/>
  <c r="F942" i="31" s="1"/>
  <c r="E941" i="31"/>
  <c r="F941" i="31" s="1"/>
  <c r="E940" i="31"/>
  <c r="F940" i="31" s="1"/>
  <c r="E939" i="31"/>
  <c r="F939" i="31" s="1"/>
  <c r="E938" i="31"/>
  <c r="F938" i="31" s="1"/>
  <c r="E937" i="31"/>
  <c r="F937" i="31" s="1"/>
  <c r="E936" i="31"/>
  <c r="F936" i="31" s="1"/>
  <c r="E935" i="31"/>
  <c r="F935" i="31" s="1"/>
  <c r="E934" i="31"/>
  <c r="F934" i="31" s="1"/>
  <c r="E933" i="31"/>
  <c r="F933" i="31" s="1"/>
  <c r="E932" i="31"/>
  <c r="F932" i="31" s="1"/>
  <c r="E931" i="31"/>
  <c r="F931" i="31" s="1"/>
  <c r="E930" i="31"/>
  <c r="F930" i="31" s="1"/>
  <c r="E929" i="31"/>
  <c r="F929" i="31" s="1"/>
  <c r="E928" i="31"/>
  <c r="F928" i="31" s="1"/>
  <c r="E927" i="31"/>
  <c r="F927" i="31" s="1"/>
  <c r="E926" i="31"/>
  <c r="F926" i="31" s="1"/>
  <c r="E925" i="31"/>
  <c r="F925" i="31" s="1"/>
  <c r="E924" i="31"/>
  <c r="F924" i="31" s="1"/>
  <c r="E923" i="31"/>
  <c r="F923" i="31" s="1"/>
  <c r="E922" i="31"/>
  <c r="F922" i="31" s="1"/>
  <c r="E921" i="31"/>
  <c r="F921" i="31" s="1"/>
  <c r="E920" i="31"/>
  <c r="F920" i="31" s="1"/>
  <c r="E919" i="31"/>
  <c r="F919" i="31" s="1"/>
  <c r="E918" i="31"/>
  <c r="F918" i="31" s="1"/>
  <c r="E917" i="31"/>
  <c r="F917" i="31" s="1"/>
  <c r="E916" i="31"/>
  <c r="F916" i="31" s="1"/>
  <c r="E915" i="31"/>
  <c r="F915" i="31" s="1"/>
  <c r="E914" i="31"/>
  <c r="F914" i="31" s="1"/>
  <c r="E913" i="31"/>
  <c r="F913" i="31" s="1"/>
  <c r="E912" i="31"/>
  <c r="F912" i="31" s="1"/>
  <c r="E911" i="31"/>
  <c r="F911" i="31" s="1"/>
  <c r="E910" i="31"/>
  <c r="F910" i="31" s="1"/>
  <c r="E909" i="31"/>
  <c r="F909" i="31" s="1"/>
  <c r="E908" i="31"/>
  <c r="F908" i="31" s="1"/>
  <c r="E907" i="31"/>
  <c r="F907" i="31" s="1"/>
  <c r="E906" i="31"/>
  <c r="F906" i="31" s="1"/>
  <c r="E905" i="31"/>
  <c r="F905" i="31" s="1"/>
  <c r="E904" i="31"/>
  <c r="F904" i="31" s="1"/>
  <c r="E903" i="31"/>
  <c r="F903" i="31" s="1"/>
  <c r="E902" i="31"/>
  <c r="F902" i="31" s="1"/>
  <c r="E901" i="31"/>
  <c r="F901" i="31" s="1"/>
  <c r="E900" i="31"/>
  <c r="F900" i="31" s="1"/>
  <c r="E899" i="31"/>
  <c r="F899" i="31" s="1"/>
  <c r="E898" i="31"/>
  <c r="F898" i="31" s="1"/>
  <c r="E897" i="31"/>
  <c r="F897" i="31" s="1"/>
  <c r="E896" i="31"/>
  <c r="F896" i="31" s="1"/>
  <c r="E895" i="31"/>
  <c r="F895" i="31" s="1"/>
  <c r="E894" i="31"/>
  <c r="F894" i="31" s="1"/>
  <c r="E893" i="31"/>
  <c r="F893" i="31" s="1"/>
  <c r="E892" i="31"/>
  <c r="F892" i="31" s="1"/>
  <c r="E891" i="31"/>
  <c r="F891" i="31" s="1"/>
  <c r="E890" i="31"/>
  <c r="F890" i="31" s="1"/>
  <c r="E889" i="31"/>
  <c r="F889" i="31" s="1"/>
  <c r="E888" i="31"/>
  <c r="F888" i="31" s="1"/>
  <c r="E887" i="31"/>
  <c r="F887" i="31" s="1"/>
  <c r="E886" i="31"/>
  <c r="F886" i="31" s="1"/>
  <c r="E885" i="31"/>
  <c r="F885" i="31" s="1"/>
  <c r="E884" i="31"/>
  <c r="F884" i="31" s="1"/>
  <c r="E883" i="31"/>
  <c r="F883" i="31" s="1"/>
  <c r="E882" i="31"/>
  <c r="F882" i="31" s="1"/>
  <c r="E881" i="31"/>
  <c r="F881" i="31" s="1"/>
  <c r="E880" i="31"/>
  <c r="F880" i="31" s="1"/>
  <c r="E879" i="31"/>
  <c r="F879" i="31" s="1"/>
  <c r="E878" i="31"/>
  <c r="F878" i="31" s="1"/>
  <c r="E877" i="31"/>
  <c r="F877" i="31" s="1"/>
  <c r="E876" i="31"/>
  <c r="F876" i="31" s="1"/>
  <c r="E875" i="31"/>
  <c r="F875" i="31" s="1"/>
  <c r="E874" i="31"/>
  <c r="F874" i="31" s="1"/>
  <c r="E873" i="31"/>
  <c r="F873" i="31" s="1"/>
  <c r="E872" i="31"/>
  <c r="F872" i="31" s="1"/>
  <c r="E871" i="31"/>
  <c r="F871" i="31" s="1"/>
  <c r="E870" i="31"/>
  <c r="F870" i="31" s="1"/>
  <c r="E869" i="31"/>
  <c r="F869" i="31" s="1"/>
  <c r="E868" i="31"/>
  <c r="F868" i="31" s="1"/>
  <c r="E867" i="31"/>
  <c r="F867" i="31" s="1"/>
  <c r="E866" i="31"/>
  <c r="F866" i="31" s="1"/>
  <c r="E865" i="31"/>
  <c r="F865" i="31" s="1"/>
  <c r="E864" i="31"/>
  <c r="F864" i="31" s="1"/>
  <c r="E863" i="31"/>
  <c r="F863" i="31" s="1"/>
  <c r="E862" i="31"/>
  <c r="F862" i="31" s="1"/>
  <c r="E861" i="31"/>
  <c r="F861" i="31" s="1"/>
  <c r="E860" i="31"/>
  <c r="F860" i="31" s="1"/>
  <c r="E859" i="31"/>
  <c r="F859" i="31" s="1"/>
  <c r="E858" i="31"/>
  <c r="F858" i="31" s="1"/>
  <c r="E857" i="31"/>
  <c r="F857" i="31" s="1"/>
  <c r="E856" i="31"/>
  <c r="F856" i="31" s="1"/>
  <c r="E855" i="31"/>
  <c r="F855" i="31" s="1"/>
  <c r="E854" i="31"/>
  <c r="F854" i="31" s="1"/>
  <c r="E853" i="31"/>
  <c r="F853" i="31" s="1"/>
  <c r="E852" i="31"/>
  <c r="F852" i="31" s="1"/>
  <c r="E851" i="31"/>
  <c r="F851" i="31" s="1"/>
  <c r="E850" i="31"/>
  <c r="F850" i="31" s="1"/>
  <c r="E849" i="31"/>
  <c r="F849" i="31" s="1"/>
  <c r="E848" i="31"/>
  <c r="F848" i="31" s="1"/>
  <c r="E847" i="31"/>
  <c r="F847" i="31" s="1"/>
  <c r="E846" i="31"/>
  <c r="F846" i="31" s="1"/>
  <c r="E845" i="31"/>
  <c r="F845" i="31" s="1"/>
  <c r="E844" i="31"/>
  <c r="F844" i="31" s="1"/>
  <c r="E843" i="31"/>
  <c r="F843" i="31" s="1"/>
  <c r="E842" i="31"/>
  <c r="F842" i="31" s="1"/>
  <c r="E841" i="31"/>
  <c r="F841" i="31" s="1"/>
  <c r="E840" i="31"/>
  <c r="F840" i="31" s="1"/>
  <c r="E839" i="31"/>
  <c r="F839" i="31" s="1"/>
  <c r="E838" i="31"/>
  <c r="F838" i="31" s="1"/>
  <c r="E837" i="31"/>
  <c r="F837" i="31" s="1"/>
  <c r="E836" i="31"/>
  <c r="F836" i="31" s="1"/>
  <c r="E835" i="31"/>
  <c r="F835" i="31" s="1"/>
  <c r="E834" i="31"/>
  <c r="F834" i="31" s="1"/>
  <c r="E833" i="31"/>
  <c r="F833" i="31" s="1"/>
  <c r="E832" i="31"/>
  <c r="F832" i="31" s="1"/>
  <c r="E831" i="31"/>
  <c r="F831" i="31" s="1"/>
  <c r="E830" i="31"/>
  <c r="F830" i="31" s="1"/>
  <c r="E829" i="31"/>
  <c r="F829" i="31" s="1"/>
  <c r="E828" i="31"/>
  <c r="F828" i="31" s="1"/>
  <c r="E827" i="31"/>
  <c r="F827" i="31" s="1"/>
  <c r="E826" i="31"/>
  <c r="F826" i="31" s="1"/>
  <c r="E825" i="31"/>
  <c r="F825" i="31" s="1"/>
  <c r="E824" i="31"/>
  <c r="F824" i="31" s="1"/>
  <c r="E823" i="31"/>
  <c r="F823" i="31" s="1"/>
  <c r="E822" i="31"/>
  <c r="F822" i="31" s="1"/>
  <c r="E821" i="31"/>
  <c r="F821" i="31" s="1"/>
  <c r="E820" i="31"/>
  <c r="F820" i="31" s="1"/>
  <c r="E819" i="31"/>
  <c r="F819" i="31" s="1"/>
  <c r="E818" i="31"/>
  <c r="F818" i="31" s="1"/>
  <c r="E817" i="31"/>
  <c r="F817" i="31" s="1"/>
  <c r="E816" i="31"/>
  <c r="F816" i="31" s="1"/>
  <c r="E815" i="31"/>
  <c r="F815" i="31" s="1"/>
  <c r="E814" i="31"/>
  <c r="F814" i="31" s="1"/>
  <c r="E813" i="31"/>
  <c r="F813" i="31" s="1"/>
  <c r="E812" i="31"/>
  <c r="F812" i="31" s="1"/>
  <c r="E811" i="31"/>
  <c r="F811" i="31" s="1"/>
  <c r="E810" i="31"/>
  <c r="F810" i="31" s="1"/>
  <c r="E809" i="31"/>
  <c r="F809" i="31" s="1"/>
  <c r="E808" i="31"/>
  <c r="F808" i="31" s="1"/>
  <c r="E807" i="31"/>
  <c r="F807" i="31" s="1"/>
  <c r="E806" i="31"/>
  <c r="F806" i="31" s="1"/>
  <c r="E805" i="31"/>
  <c r="F805" i="31" s="1"/>
  <c r="E804" i="31"/>
  <c r="F804" i="31" s="1"/>
  <c r="E803" i="31"/>
  <c r="F803" i="31" s="1"/>
  <c r="E802" i="31"/>
  <c r="F802" i="31" s="1"/>
  <c r="E801" i="31"/>
  <c r="F801" i="31" s="1"/>
  <c r="E800" i="31"/>
  <c r="F800" i="31" s="1"/>
  <c r="E799" i="31"/>
  <c r="F799" i="31" s="1"/>
  <c r="E798" i="31"/>
  <c r="F798" i="31" s="1"/>
  <c r="E797" i="31"/>
  <c r="F797" i="31" s="1"/>
  <c r="E796" i="31"/>
  <c r="F796" i="31" s="1"/>
  <c r="E795" i="31"/>
  <c r="F795" i="31" s="1"/>
  <c r="E794" i="31"/>
  <c r="F794" i="31" s="1"/>
  <c r="E793" i="31"/>
  <c r="F793" i="31" s="1"/>
  <c r="E792" i="31"/>
  <c r="F792" i="31" s="1"/>
  <c r="E791" i="31"/>
  <c r="F791" i="31" s="1"/>
  <c r="E790" i="31"/>
  <c r="F790" i="31" s="1"/>
  <c r="E789" i="31"/>
  <c r="F789" i="31" s="1"/>
  <c r="E788" i="31"/>
  <c r="F788" i="31" s="1"/>
  <c r="E787" i="31"/>
  <c r="F787" i="31" s="1"/>
  <c r="E786" i="31"/>
  <c r="F786" i="31" s="1"/>
  <c r="E785" i="31"/>
  <c r="F785" i="31" s="1"/>
  <c r="E784" i="31"/>
  <c r="F784" i="31" s="1"/>
  <c r="E783" i="31"/>
  <c r="F783" i="31" s="1"/>
  <c r="E782" i="31"/>
  <c r="F782" i="31" s="1"/>
  <c r="E781" i="31"/>
  <c r="F781" i="31" s="1"/>
  <c r="E780" i="31"/>
  <c r="F780" i="31" s="1"/>
  <c r="E779" i="31"/>
  <c r="F779" i="31" s="1"/>
  <c r="E778" i="31"/>
  <c r="F778" i="31" s="1"/>
  <c r="E777" i="31"/>
  <c r="F777" i="31" s="1"/>
  <c r="E776" i="31"/>
  <c r="F776" i="31" s="1"/>
  <c r="E775" i="31"/>
  <c r="F775" i="31" s="1"/>
  <c r="E774" i="31"/>
  <c r="F774" i="31" s="1"/>
  <c r="E773" i="31"/>
  <c r="F773" i="31" s="1"/>
  <c r="E772" i="31"/>
  <c r="F772" i="31" s="1"/>
  <c r="E771" i="31"/>
  <c r="F771" i="31" s="1"/>
  <c r="E770" i="31"/>
  <c r="F770" i="31" s="1"/>
  <c r="E769" i="31"/>
  <c r="F769" i="31" s="1"/>
  <c r="E768" i="31"/>
  <c r="F768" i="31" s="1"/>
  <c r="E767" i="31"/>
  <c r="F767" i="31" s="1"/>
  <c r="E766" i="31"/>
  <c r="F766" i="31" s="1"/>
  <c r="E765" i="31"/>
  <c r="F765" i="31" s="1"/>
  <c r="E764" i="31"/>
  <c r="F764" i="31" s="1"/>
  <c r="E763" i="31"/>
  <c r="F763" i="31" s="1"/>
  <c r="E762" i="31"/>
  <c r="F762" i="31" s="1"/>
  <c r="E761" i="31"/>
  <c r="F761" i="31" s="1"/>
  <c r="E760" i="31"/>
  <c r="F760" i="31" s="1"/>
  <c r="E759" i="31"/>
  <c r="F759" i="31" s="1"/>
  <c r="E758" i="31"/>
  <c r="F758" i="31" s="1"/>
  <c r="E757" i="31"/>
  <c r="F757" i="31" s="1"/>
  <c r="E756" i="31"/>
  <c r="F756" i="31" s="1"/>
  <c r="E755" i="31"/>
  <c r="F755" i="31" s="1"/>
  <c r="E754" i="31"/>
  <c r="F754" i="31" s="1"/>
  <c r="E753" i="31"/>
  <c r="F753" i="31" s="1"/>
  <c r="E752" i="31"/>
  <c r="F752" i="31" s="1"/>
  <c r="E751" i="31"/>
  <c r="F751" i="31" s="1"/>
  <c r="E750" i="31"/>
  <c r="F750" i="31" s="1"/>
  <c r="E749" i="31"/>
  <c r="F749" i="31" s="1"/>
  <c r="E748" i="31"/>
  <c r="F748" i="31" s="1"/>
  <c r="E747" i="31"/>
  <c r="F747" i="31" s="1"/>
  <c r="E746" i="31"/>
  <c r="F746" i="31" s="1"/>
  <c r="E745" i="31"/>
  <c r="F745" i="31" s="1"/>
  <c r="E744" i="31"/>
  <c r="F744" i="31" s="1"/>
  <c r="E743" i="31"/>
  <c r="F743" i="31" s="1"/>
  <c r="E742" i="31"/>
  <c r="F742" i="31" s="1"/>
  <c r="E741" i="31"/>
  <c r="F741" i="31" s="1"/>
  <c r="E740" i="31"/>
  <c r="F740" i="31" s="1"/>
  <c r="E739" i="31"/>
  <c r="F739" i="31" s="1"/>
  <c r="E738" i="31"/>
  <c r="F738" i="31" s="1"/>
  <c r="E737" i="31"/>
  <c r="F737" i="31" s="1"/>
  <c r="E736" i="31"/>
  <c r="F736" i="31" s="1"/>
  <c r="E735" i="31"/>
  <c r="F735" i="31" s="1"/>
  <c r="E734" i="31"/>
  <c r="F734" i="31" s="1"/>
  <c r="E733" i="31"/>
  <c r="F733" i="31" s="1"/>
  <c r="E732" i="31"/>
  <c r="F732" i="31" s="1"/>
  <c r="E731" i="31"/>
  <c r="F731" i="31" s="1"/>
  <c r="E730" i="31"/>
  <c r="F730" i="31" s="1"/>
  <c r="E729" i="31"/>
  <c r="F729" i="31" s="1"/>
  <c r="E728" i="31"/>
  <c r="F728" i="31" s="1"/>
  <c r="E727" i="31"/>
  <c r="F727" i="31" s="1"/>
  <c r="E726" i="31"/>
  <c r="F726" i="31" s="1"/>
  <c r="E725" i="31"/>
  <c r="F725" i="31" s="1"/>
  <c r="E724" i="31"/>
  <c r="F724" i="31" s="1"/>
  <c r="E723" i="31"/>
  <c r="F723" i="31" s="1"/>
  <c r="E722" i="31"/>
  <c r="F722" i="31" s="1"/>
  <c r="E721" i="31"/>
  <c r="F721" i="31" s="1"/>
  <c r="E720" i="31"/>
  <c r="F720" i="31" s="1"/>
  <c r="E719" i="31"/>
  <c r="F719" i="31" s="1"/>
  <c r="E718" i="31"/>
  <c r="F718" i="31" s="1"/>
  <c r="E717" i="31"/>
  <c r="F717" i="31" s="1"/>
  <c r="E716" i="31"/>
  <c r="F716" i="31" s="1"/>
  <c r="E715" i="31"/>
  <c r="F715" i="31" s="1"/>
  <c r="E714" i="31"/>
  <c r="F714" i="31" s="1"/>
  <c r="E713" i="31"/>
  <c r="F713" i="31" s="1"/>
  <c r="E712" i="31"/>
  <c r="F712" i="31" s="1"/>
  <c r="E711" i="31"/>
  <c r="F711" i="31" s="1"/>
  <c r="E710" i="31"/>
  <c r="F710" i="31" s="1"/>
  <c r="E709" i="31"/>
  <c r="F709" i="31" s="1"/>
  <c r="E708" i="31"/>
  <c r="F708" i="31" s="1"/>
  <c r="E707" i="31"/>
  <c r="F707" i="31" s="1"/>
  <c r="E706" i="31"/>
  <c r="F706" i="31" s="1"/>
  <c r="E705" i="31"/>
  <c r="F705" i="31" s="1"/>
  <c r="E704" i="31"/>
  <c r="F704" i="31" s="1"/>
  <c r="E703" i="31"/>
  <c r="F703" i="31" s="1"/>
  <c r="E702" i="31"/>
  <c r="F702" i="31" s="1"/>
  <c r="E701" i="31"/>
  <c r="F701" i="31" s="1"/>
  <c r="E700" i="31"/>
  <c r="F700" i="31" s="1"/>
  <c r="E699" i="31"/>
  <c r="F699" i="31" s="1"/>
  <c r="E698" i="31"/>
  <c r="F698" i="31" s="1"/>
  <c r="E697" i="31"/>
  <c r="F697" i="31" s="1"/>
  <c r="E696" i="31"/>
  <c r="F696" i="31" s="1"/>
  <c r="E695" i="31"/>
  <c r="F695" i="31" s="1"/>
  <c r="E694" i="31"/>
  <c r="F694" i="31" s="1"/>
  <c r="E693" i="31"/>
  <c r="F693" i="31" s="1"/>
  <c r="E692" i="31"/>
  <c r="F692" i="31" s="1"/>
  <c r="E691" i="31"/>
  <c r="F691" i="31" s="1"/>
  <c r="E690" i="31"/>
  <c r="F690" i="31" s="1"/>
  <c r="E689" i="31"/>
  <c r="F689" i="31" s="1"/>
  <c r="E688" i="31"/>
  <c r="F688" i="31" s="1"/>
  <c r="E687" i="31"/>
  <c r="F687" i="31" s="1"/>
  <c r="E686" i="31"/>
  <c r="F686" i="31" s="1"/>
  <c r="E685" i="31"/>
  <c r="F685" i="31" s="1"/>
  <c r="E684" i="31"/>
  <c r="F684" i="31" s="1"/>
  <c r="E683" i="31"/>
  <c r="F683" i="31" s="1"/>
  <c r="E682" i="31"/>
  <c r="F682" i="31" s="1"/>
  <c r="E681" i="31"/>
  <c r="F681" i="31" s="1"/>
  <c r="E680" i="31"/>
  <c r="F680" i="31" s="1"/>
  <c r="E679" i="31"/>
  <c r="F679" i="31" s="1"/>
  <c r="E678" i="31"/>
  <c r="F678" i="31" s="1"/>
  <c r="E677" i="31"/>
  <c r="F677" i="31" s="1"/>
  <c r="E676" i="31"/>
  <c r="F676" i="31" s="1"/>
  <c r="E675" i="31"/>
  <c r="F675" i="31" s="1"/>
  <c r="E674" i="31"/>
  <c r="F674" i="31" s="1"/>
  <c r="E673" i="31"/>
  <c r="F673" i="31" s="1"/>
  <c r="E672" i="31"/>
  <c r="F672" i="31" s="1"/>
  <c r="E671" i="31"/>
  <c r="F671" i="31" s="1"/>
  <c r="E670" i="31"/>
  <c r="F670" i="31" s="1"/>
  <c r="E669" i="31"/>
  <c r="F669" i="31" s="1"/>
  <c r="E668" i="31"/>
  <c r="F668" i="31" s="1"/>
  <c r="E667" i="31"/>
  <c r="F667" i="31" s="1"/>
  <c r="E666" i="31"/>
  <c r="F666" i="31" s="1"/>
  <c r="E665" i="31"/>
  <c r="F665" i="31" s="1"/>
  <c r="E664" i="31"/>
  <c r="F664" i="31" s="1"/>
  <c r="E663" i="31"/>
  <c r="F663" i="31" s="1"/>
  <c r="E662" i="31"/>
  <c r="F662" i="31" s="1"/>
  <c r="E661" i="31"/>
  <c r="F661" i="31" s="1"/>
  <c r="E660" i="31"/>
  <c r="F660" i="31" s="1"/>
  <c r="E659" i="31"/>
  <c r="F659" i="31" s="1"/>
  <c r="E658" i="31"/>
  <c r="F658" i="31" s="1"/>
  <c r="E657" i="31"/>
  <c r="F657" i="31" s="1"/>
  <c r="E656" i="31"/>
  <c r="F656" i="31" s="1"/>
  <c r="E655" i="31"/>
  <c r="F655" i="31" s="1"/>
  <c r="E654" i="31"/>
  <c r="F654" i="31" s="1"/>
  <c r="E653" i="31"/>
  <c r="F653" i="31" s="1"/>
  <c r="E652" i="31"/>
  <c r="F652" i="31" s="1"/>
  <c r="E651" i="31"/>
  <c r="F651" i="31" s="1"/>
  <c r="E650" i="31"/>
  <c r="F650" i="31" s="1"/>
  <c r="E649" i="31"/>
  <c r="F649" i="31" s="1"/>
  <c r="E648" i="31"/>
  <c r="F648" i="31" s="1"/>
  <c r="E647" i="31"/>
  <c r="F647" i="31" s="1"/>
  <c r="E646" i="31"/>
  <c r="F646" i="31" s="1"/>
  <c r="E645" i="31"/>
  <c r="F645" i="31" s="1"/>
  <c r="E644" i="31"/>
  <c r="F644" i="31" s="1"/>
  <c r="E643" i="31"/>
  <c r="F643" i="31" s="1"/>
  <c r="E642" i="31"/>
  <c r="F642" i="31" s="1"/>
  <c r="E641" i="31"/>
  <c r="F641" i="31" s="1"/>
  <c r="E640" i="31"/>
  <c r="F640" i="31" s="1"/>
  <c r="E639" i="31"/>
  <c r="F639" i="31" s="1"/>
  <c r="E638" i="31"/>
  <c r="F638" i="31" s="1"/>
  <c r="E637" i="31"/>
  <c r="F637" i="31" s="1"/>
  <c r="E636" i="31"/>
  <c r="F636" i="31" s="1"/>
  <c r="E635" i="31"/>
  <c r="F635" i="31" s="1"/>
  <c r="E634" i="31"/>
  <c r="F634" i="31" s="1"/>
  <c r="E633" i="31"/>
  <c r="F633" i="31" s="1"/>
  <c r="E632" i="31"/>
  <c r="F632" i="31" s="1"/>
  <c r="E631" i="31"/>
  <c r="F631" i="31" s="1"/>
  <c r="E630" i="31"/>
  <c r="F630" i="31" s="1"/>
  <c r="E629" i="31"/>
  <c r="F629" i="31" s="1"/>
  <c r="E628" i="31"/>
  <c r="F628" i="31" s="1"/>
  <c r="E627" i="31"/>
  <c r="F627" i="31" s="1"/>
  <c r="E626" i="31"/>
  <c r="F626" i="31" s="1"/>
  <c r="E625" i="31"/>
  <c r="F625" i="31" s="1"/>
  <c r="E624" i="31"/>
  <c r="F624" i="31" s="1"/>
  <c r="E623" i="31"/>
  <c r="F623" i="31" s="1"/>
  <c r="E622" i="31"/>
  <c r="F622" i="31" s="1"/>
  <c r="E621" i="31"/>
  <c r="F621" i="31" s="1"/>
  <c r="E620" i="31"/>
  <c r="F620" i="31" s="1"/>
  <c r="E619" i="31"/>
  <c r="F619" i="31" s="1"/>
  <c r="E618" i="31"/>
  <c r="F618" i="31" s="1"/>
  <c r="E617" i="31"/>
  <c r="F617" i="31" s="1"/>
  <c r="E616" i="31"/>
  <c r="F616" i="31" s="1"/>
  <c r="E615" i="31"/>
  <c r="F615" i="31" s="1"/>
  <c r="E614" i="31"/>
  <c r="F614" i="31" s="1"/>
  <c r="E613" i="31"/>
  <c r="F613" i="31" s="1"/>
  <c r="E612" i="31"/>
  <c r="F612" i="31" s="1"/>
  <c r="E611" i="31"/>
  <c r="F611" i="31" s="1"/>
  <c r="E610" i="31"/>
  <c r="F610" i="31" s="1"/>
  <c r="E609" i="31"/>
  <c r="F609" i="31" s="1"/>
  <c r="E608" i="31"/>
  <c r="F608" i="31" s="1"/>
  <c r="E607" i="31"/>
  <c r="F607" i="31" s="1"/>
  <c r="E606" i="31"/>
  <c r="F606" i="31" s="1"/>
  <c r="E605" i="31"/>
  <c r="F605" i="31" s="1"/>
  <c r="E604" i="31"/>
  <c r="F604" i="31" s="1"/>
  <c r="E603" i="31"/>
  <c r="F603" i="31" s="1"/>
  <c r="E602" i="31"/>
  <c r="F602" i="31" s="1"/>
  <c r="E601" i="31"/>
  <c r="F601" i="31" s="1"/>
  <c r="E600" i="31"/>
  <c r="F600" i="31" s="1"/>
  <c r="E599" i="31"/>
  <c r="F599" i="31" s="1"/>
  <c r="E598" i="31"/>
  <c r="F598" i="31" s="1"/>
  <c r="E597" i="31"/>
  <c r="F597" i="31" s="1"/>
  <c r="E596" i="31"/>
  <c r="F596" i="31" s="1"/>
  <c r="E595" i="31"/>
  <c r="F595" i="31" s="1"/>
  <c r="E594" i="31"/>
  <c r="F594" i="31" s="1"/>
  <c r="E593" i="31"/>
  <c r="F593" i="31" s="1"/>
  <c r="E592" i="31"/>
  <c r="F592" i="31" s="1"/>
  <c r="E591" i="31"/>
  <c r="F591" i="31" s="1"/>
  <c r="E590" i="31"/>
  <c r="F590" i="31" s="1"/>
  <c r="E589" i="31"/>
  <c r="F589" i="31" s="1"/>
  <c r="E588" i="31"/>
  <c r="F588" i="31" s="1"/>
  <c r="E587" i="31"/>
  <c r="F587" i="31" s="1"/>
  <c r="E586" i="31"/>
  <c r="F586" i="31" s="1"/>
  <c r="E585" i="31"/>
  <c r="F585" i="31" s="1"/>
  <c r="E584" i="31"/>
  <c r="F584" i="31" s="1"/>
  <c r="E583" i="31"/>
  <c r="F583" i="31" s="1"/>
  <c r="E582" i="31"/>
  <c r="F582" i="31" s="1"/>
  <c r="E581" i="31"/>
  <c r="F581" i="31" s="1"/>
  <c r="E580" i="31"/>
  <c r="F580" i="31" s="1"/>
  <c r="E579" i="31"/>
  <c r="F579" i="31" s="1"/>
  <c r="E578" i="31"/>
  <c r="F578" i="31" s="1"/>
  <c r="E577" i="31"/>
  <c r="F577" i="31" s="1"/>
  <c r="E576" i="31"/>
  <c r="F576" i="31" s="1"/>
  <c r="E575" i="31"/>
  <c r="F575" i="31" s="1"/>
  <c r="E574" i="31"/>
  <c r="F574" i="31" s="1"/>
  <c r="E573" i="31"/>
  <c r="F573" i="31" s="1"/>
  <c r="E572" i="31"/>
  <c r="F572" i="31" s="1"/>
  <c r="E571" i="31"/>
  <c r="F571" i="31" s="1"/>
  <c r="E570" i="31"/>
  <c r="F570" i="31" s="1"/>
  <c r="E569" i="31"/>
  <c r="F569" i="31" s="1"/>
  <c r="E568" i="31"/>
  <c r="F568" i="31" s="1"/>
  <c r="E567" i="31"/>
  <c r="F567" i="31" s="1"/>
  <c r="E566" i="31"/>
  <c r="F566" i="31" s="1"/>
  <c r="E565" i="31"/>
  <c r="F565" i="31" s="1"/>
  <c r="E564" i="31"/>
  <c r="F564" i="31" s="1"/>
  <c r="E563" i="31"/>
  <c r="F563" i="31" s="1"/>
  <c r="E562" i="31"/>
  <c r="F562" i="31" s="1"/>
  <c r="E561" i="31"/>
  <c r="F561" i="31" s="1"/>
  <c r="E560" i="31"/>
  <c r="F560" i="31" s="1"/>
  <c r="E559" i="31"/>
  <c r="F559" i="31" s="1"/>
  <c r="E558" i="31"/>
  <c r="F558" i="31" s="1"/>
  <c r="E557" i="31"/>
  <c r="F557" i="31" s="1"/>
  <c r="E556" i="31"/>
  <c r="F556" i="31" s="1"/>
  <c r="E555" i="31"/>
  <c r="F555" i="31" s="1"/>
  <c r="E554" i="31"/>
  <c r="F554" i="31" s="1"/>
  <c r="E553" i="31"/>
  <c r="F553" i="31" s="1"/>
  <c r="E552" i="31"/>
  <c r="F552" i="31" s="1"/>
  <c r="E551" i="31"/>
  <c r="F551" i="31" s="1"/>
  <c r="E550" i="31"/>
  <c r="F550" i="31" s="1"/>
  <c r="E549" i="31"/>
  <c r="F549" i="31" s="1"/>
  <c r="E548" i="31"/>
  <c r="F548" i="31" s="1"/>
  <c r="E547" i="31"/>
  <c r="F547" i="31" s="1"/>
  <c r="E546" i="31"/>
  <c r="F546" i="31" s="1"/>
  <c r="E545" i="31"/>
  <c r="F545" i="31" s="1"/>
  <c r="E544" i="31"/>
  <c r="F544" i="31" s="1"/>
  <c r="E543" i="31"/>
  <c r="F543" i="31" s="1"/>
  <c r="E542" i="31"/>
  <c r="F542" i="31" s="1"/>
  <c r="E541" i="31"/>
  <c r="F541" i="31" s="1"/>
  <c r="E540" i="31"/>
  <c r="F540" i="31" s="1"/>
  <c r="E539" i="31"/>
  <c r="F539" i="31" s="1"/>
  <c r="E538" i="31"/>
  <c r="F538" i="31" s="1"/>
  <c r="E537" i="31"/>
  <c r="F537" i="31" s="1"/>
  <c r="E536" i="31"/>
  <c r="F536" i="31" s="1"/>
  <c r="E535" i="31"/>
  <c r="F535" i="31" s="1"/>
  <c r="E534" i="31"/>
  <c r="F534" i="31" s="1"/>
  <c r="E533" i="31"/>
  <c r="F533" i="31" s="1"/>
  <c r="E532" i="31"/>
  <c r="F532" i="31" s="1"/>
  <c r="E531" i="31"/>
  <c r="F531" i="31" s="1"/>
  <c r="E530" i="31"/>
  <c r="F530" i="31" s="1"/>
  <c r="E529" i="31"/>
  <c r="F529" i="31" s="1"/>
  <c r="E528" i="31"/>
  <c r="F528" i="31" s="1"/>
  <c r="E527" i="31"/>
  <c r="F527" i="31" s="1"/>
  <c r="E526" i="31"/>
  <c r="F526" i="31" s="1"/>
  <c r="E525" i="31"/>
  <c r="F525" i="31" s="1"/>
  <c r="E524" i="31"/>
  <c r="F524" i="31" s="1"/>
  <c r="E523" i="31"/>
  <c r="F523" i="31" s="1"/>
  <c r="E522" i="31"/>
  <c r="F522" i="31" s="1"/>
  <c r="E521" i="31"/>
  <c r="F521" i="31" s="1"/>
  <c r="E520" i="31"/>
  <c r="F520" i="31" s="1"/>
  <c r="E519" i="31"/>
  <c r="F519" i="31" s="1"/>
  <c r="E518" i="31"/>
  <c r="F518" i="31" s="1"/>
  <c r="E517" i="31"/>
  <c r="F517" i="31" s="1"/>
  <c r="E516" i="31"/>
  <c r="F516" i="31" s="1"/>
  <c r="E515" i="31"/>
  <c r="F515" i="31" s="1"/>
  <c r="E514" i="31"/>
  <c r="F514" i="31" s="1"/>
  <c r="E513" i="31"/>
  <c r="F513" i="31" s="1"/>
  <c r="E512" i="31"/>
  <c r="F512" i="31" s="1"/>
  <c r="E511" i="31"/>
  <c r="F511" i="31" s="1"/>
  <c r="E510" i="31"/>
  <c r="F510" i="31" s="1"/>
  <c r="E509" i="31"/>
  <c r="F509" i="31" s="1"/>
  <c r="E508" i="31"/>
  <c r="F508" i="31" s="1"/>
  <c r="E507" i="31"/>
  <c r="F507" i="31" s="1"/>
  <c r="E506" i="31"/>
  <c r="F506" i="31" s="1"/>
  <c r="E505" i="31"/>
  <c r="F505" i="31" s="1"/>
  <c r="E504" i="31"/>
  <c r="F504" i="31" s="1"/>
  <c r="E503" i="31"/>
  <c r="F503" i="31" s="1"/>
  <c r="E502" i="31"/>
  <c r="F502" i="31" s="1"/>
  <c r="E501" i="31"/>
  <c r="F501" i="31" s="1"/>
  <c r="E500" i="31"/>
  <c r="F500" i="31" s="1"/>
  <c r="E499" i="31"/>
  <c r="F499" i="31" s="1"/>
  <c r="E498" i="31"/>
  <c r="F498" i="31" s="1"/>
  <c r="E497" i="31"/>
  <c r="F497" i="31" s="1"/>
  <c r="E496" i="31"/>
  <c r="F496" i="31" s="1"/>
  <c r="E495" i="31"/>
  <c r="F495" i="31" s="1"/>
  <c r="E494" i="31"/>
  <c r="F494" i="31" s="1"/>
  <c r="E493" i="31"/>
  <c r="F493" i="31" s="1"/>
  <c r="E492" i="31"/>
  <c r="F492" i="31" s="1"/>
  <c r="E491" i="31"/>
  <c r="F491" i="31" s="1"/>
  <c r="E490" i="31"/>
  <c r="F490" i="31" s="1"/>
  <c r="E489" i="31"/>
  <c r="F489" i="31" s="1"/>
  <c r="E488" i="31"/>
  <c r="F488" i="31" s="1"/>
  <c r="E487" i="31"/>
  <c r="F487" i="31" s="1"/>
  <c r="E486" i="31"/>
  <c r="F486" i="31" s="1"/>
  <c r="E485" i="31"/>
  <c r="F485" i="31" s="1"/>
  <c r="E484" i="31"/>
  <c r="F484" i="31" s="1"/>
  <c r="E483" i="31"/>
  <c r="F483" i="31" s="1"/>
  <c r="E482" i="31"/>
  <c r="F482" i="31" s="1"/>
  <c r="E481" i="31"/>
  <c r="F481" i="31" s="1"/>
  <c r="E480" i="31"/>
  <c r="F480" i="31" s="1"/>
  <c r="E479" i="31"/>
  <c r="F479" i="31" s="1"/>
  <c r="E478" i="31"/>
  <c r="F478" i="31" s="1"/>
  <c r="E477" i="31"/>
  <c r="F477" i="31" s="1"/>
  <c r="E476" i="31"/>
  <c r="F476" i="31" s="1"/>
  <c r="E475" i="31"/>
  <c r="F475" i="31" s="1"/>
  <c r="E474" i="31"/>
  <c r="F474" i="31" s="1"/>
  <c r="E473" i="31"/>
  <c r="F473" i="31" s="1"/>
  <c r="E472" i="31"/>
  <c r="F472" i="31" s="1"/>
  <c r="E471" i="31"/>
  <c r="F471" i="31" s="1"/>
  <c r="E470" i="31"/>
  <c r="F470" i="31" s="1"/>
  <c r="E469" i="31"/>
  <c r="F469" i="31" s="1"/>
  <c r="E468" i="31"/>
  <c r="F468" i="31" s="1"/>
  <c r="E467" i="31"/>
  <c r="F467" i="31" s="1"/>
  <c r="E466" i="31"/>
  <c r="F466" i="31" s="1"/>
  <c r="E465" i="31"/>
  <c r="F465" i="31" s="1"/>
  <c r="E464" i="31"/>
  <c r="F464" i="31" s="1"/>
  <c r="E463" i="31"/>
  <c r="F463" i="31" s="1"/>
  <c r="E462" i="31"/>
  <c r="F462" i="31" s="1"/>
  <c r="E461" i="31"/>
  <c r="F461" i="31" s="1"/>
  <c r="E460" i="31"/>
  <c r="F460" i="31" s="1"/>
  <c r="E459" i="31"/>
  <c r="F459" i="31" s="1"/>
  <c r="E458" i="31"/>
  <c r="F458" i="31" s="1"/>
  <c r="E457" i="31"/>
  <c r="F457" i="31" s="1"/>
  <c r="E456" i="31"/>
  <c r="F456" i="31" s="1"/>
  <c r="E455" i="31"/>
  <c r="F455" i="31" s="1"/>
  <c r="E454" i="31"/>
  <c r="F454" i="31" s="1"/>
  <c r="E453" i="31"/>
  <c r="F453" i="31" s="1"/>
  <c r="E452" i="31"/>
  <c r="F452" i="31" s="1"/>
  <c r="E451" i="31"/>
  <c r="F451" i="31" s="1"/>
  <c r="E450" i="31"/>
  <c r="F450" i="31" s="1"/>
  <c r="E449" i="31"/>
  <c r="F449" i="31" s="1"/>
  <c r="E448" i="31"/>
  <c r="F448" i="31" s="1"/>
  <c r="E447" i="31"/>
  <c r="F447" i="31" s="1"/>
  <c r="E446" i="31"/>
  <c r="F446" i="31" s="1"/>
  <c r="E445" i="31"/>
  <c r="F445" i="31" s="1"/>
  <c r="E444" i="31"/>
  <c r="F444" i="31" s="1"/>
  <c r="E443" i="31"/>
  <c r="F443" i="31" s="1"/>
  <c r="E442" i="31"/>
  <c r="F442" i="31" s="1"/>
  <c r="E441" i="31"/>
  <c r="F441" i="31" s="1"/>
  <c r="E440" i="31"/>
  <c r="F440" i="31" s="1"/>
  <c r="E439" i="31"/>
  <c r="F439" i="31" s="1"/>
  <c r="E438" i="31"/>
  <c r="F438" i="31" s="1"/>
  <c r="E437" i="31"/>
  <c r="F437" i="31" s="1"/>
  <c r="E436" i="31"/>
  <c r="F436" i="31" s="1"/>
  <c r="E435" i="31"/>
  <c r="F435" i="31" s="1"/>
  <c r="E434" i="31"/>
  <c r="F434" i="31" s="1"/>
  <c r="E433" i="31"/>
  <c r="F433" i="31" s="1"/>
  <c r="E432" i="31"/>
  <c r="F432" i="31" s="1"/>
  <c r="E431" i="31"/>
  <c r="F431" i="31" s="1"/>
  <c r="E430" i="31"/>
  <c r="F430" i="31" s="1"/>
  <c r="E429" i="31"/>
  <c r="F429" i="31" s="1"/>
  <c r="E428" i="31"/>
  <c r="F428" i="31" s="1"/>
  <c r="E427" i="31"/>
  <c r="F427" i="31" s="1"/>
  <c r="E426" i="31"/>
  <c r="F426" i="31" s="1"/>
  <c r="E425" i="31"/>
  <c r="F425" i="31" s="1"/>
  <c r="E424" i="31"/>
  <c r="F424" i="31" s="1"/>
  <c r="E423" i="31"/>
  <c r="F423" i="31" s="1"/>
  <c r="E422" i="31"/>
  <c r="F422" i="31" s="1"/>
  <c r="E421" i="31"/>
  <c r="F421" i="31" s="1"/>
  <c r="E420" i="31"/>
  <c r="F420" i="31" s="1"/>
  <c r="E419" i="31"/>
  <c r="F419" i="31" s="1"/>
  <c r="E418" i="31"/>
  <c r="F418" i="31" s="1"/>
  <c r="E417" i="31"/>
  <c r="F417" i="31" s="1"/>
  <c r="E416" i="31"/>
  <c r="F416" i="31" s="1"/>
  <c r="E415" i="31"/>
  <c r="F415" i="31" s="1"/>
  <c r="E414" i="31"/>
  <c r="F414" i="31" s="1"/>
  <c r="E413" i="31"/>
  <c r="F413" i="31" s="1"/>
  <c r="E412" i="31"/>
  <c r="F412" i="31" s="1"/>
  <c r="E411" i="31"/>
  <c r="F411" i="31" s="1"/>
  <c r="E410" i="31"/>
  <c r="F410" i="31" s="1"/>
  <c r="E409" i="31"/>
  <c r="F409" i="31" s="1"/>
  <c r="E408" i="31"/>
  <c r="F408" i="31" s="1"/>
  <c r="E407" i="31"/>
  <c r="F407" i="31" s="1"/>
  <c r="E406" i="31"/>
  <c r="F406" i="31" s="1"/>
  <c r="E405" i="31"/>
  <c r="F405" i="31" s="1"/>
  <c r="E404" i="31"/>
  <c r="F404" i="31" s="1"/>
  <c r="E403" i="31"/>
  <c r="F403" i="31" s="1"/>
  <c r="E402" i="31"/>
  <c r="F402" i="31" s="1"/>
  <c r="E401" i="31"/>
  <c r="F401" i="31" s="1"/>
  <c r="E400" i="31"/>
  <c r="F400" i="31" s="1"/>
  <c r="E399" i="31"/>
  <c r="F399" i="31" s="1"/>
  <c r="E398" i="31"/>
  <c r="F398" i="31" s="1"/>
  <c r="E397" i="31"/>
  <c r="F397" i="31" s="1"/>
  <c r="E396" i="31"/>
  <c r="F396" i="31" s="1"/>
  <c r="E395" i="31"/>
  <c r="F395" i="31" s="1"/>
  <c r="E394" i="31"/>
  <c r="F394" i="31" s="1"/>
  <c r="E393" i="31"/>
  <c r="F393" i="31" s="1"/>
  <c r="E392" i="31"/>
  <c r="F392" i="31" s="1"/>
  <c r="E391" i="31"/>
  <c r="F391" i="31" s="1"/>
  <c r="E390" i="31"/>
  <c r="F390" i="31" s="1"/>
  <c r="E389" i="31"/>
  <c r="F389" i="31" s="1"/>
  <c r="E388" i="31"/>
  <c r="F388" i="31" s="1"/>
  <c r="E387" i="31"/>
  <c r="F387" i="31" s="1"/>
  <c r="E386" i="31"/>
  <c r="F386" i="31" s="1"/>
  <c r="E385" i="31"/>
  <c r="F385" i="31" s="1"/>
  <c r="E384" i="31"/>
  <c r="F384" i="31" s="1"/>
  <c r="E383" i="31"/>
  <c r="F383" i="31" s="1"/>
  <c r="E382" i="31"/>
  <c r="F382" i="31" s="1"/>
  <c r="E381" i="31"/>
  <c r="F381" i="31" s="1"/>
  <c r="E380" i="31"/>
  <c r="F380" i="31" s="1"/>
  <c r="E379" i="31"/>
  <c r="F379" i="31" s="1"/>
  <c r="E378" i="31"/>
  <c r="F378" i="31" s="1"/>
  <c r="E377" i="31"/>
  <c r="F377" i="31" s="1"/>
  <c r="E376" i="31"/>
  <c r="F376" i="31" s="1"/>
  <c r="E375" i="31"/>
  <c r="F375" i="31" s="1"/>
  <c r="E374" i="31"/>
  <c r="F374" i="31" s="1"/>
  <c r="E373" i="31"/>
  <c r="F373" i="31" s="1"/>
  <c r="E372" i="31"/>
  <c r="F372" i="31" s="1"/>
  <c r="E371" i="31"/>
  <c r="F371" i="31" s="1"/>
  <c r="E370" i="31"/>
  <c r="F370" i="31" s="1"/>
  <c r="E369" i="31"/>
  <c r="F369" i="31" s="1"/>
  <c r="E368" i="31"/>
  <c r="F368" i="31" s="1"/>
  <c r="E367" i="31"/>
  <c r="F367" i="31" s="1"/>
  <c r="E366" i="31"/>
  <c r="F366" i="31" s="1"/>
  <c r="E365" i="31"/>
  <c r="F365" i="31" s="1"/>
  <c r="E364" i="31"/>
  <c r="F364" i="31" s="1"/>
  <c r="E363" i="31"/>
  <c r="F363" i="31" s="1"/>
  <c r="E362" i="31"/>
  <c r="F362" i="31" s="1"/>
  <c r="E361" i="31"/>
  <c r="F361" i="31" s="1"/>
  <c r="E360" i="31"/>
  <c r="F360" i="31" s="1"/>
  <c r="E359" i="31"/>
  <c r="F359" i="31" s="1"/>
  <c r="E358" i="31"/>
  <c r="F358" i="31" s="1"/>
  <c r="E357" i="31"/>
  <c r="F357" i="31" s="1"/>
  <c r="E356" i="31"/>
  <c r="F356" i="31" s="1"/>
  <c r="E355" i="31"/>
  <c r="F355" i="31" s="1"/>
  <c r="E354" i="31"/>
  <c r="F354" i="31" s="1"/>
  <c r="E353" i="31"/>
  <c r="F353" i="31" s="1"/>
  <c r="E352" i="31"/>
  <c r="F352" i="31" s="1"/>
  <c r="E351" i="31"/>
  <c r="F351" i="31" s="1"/>
  <c r="E350" i="31"/>
  <c r="F350" i="31" s="1"/>
  <c r="E349" i="31"/>
  <c r="F349" i="31" s="1"/>
  <c r="E348" i="31"/>
  <c r="F348" i="31" s="1"/>
  <c r="E347" i="31"/>
  <c r="F347" i="31" s="1"/>
  <c r="E346" i="31"/>
  <c r="F346" i="31" s="1"/>
  <c r="E345" i="31"/>
  <c r="F345" i="31" s="1"/>
  <c r="E344" i="31"/>
  <c r="F344" i="31" s="1"/>
  <c r="E343" i="31"/>
  <c r="F343" i="31" s="1"/>
  <c r="E342" i="31"/>
  <c r="F342" i="31" s="1"/>
  <c r="E341" i="31"/>
  <c r="F341" i="31" s="1"/>
  <c r="E340" i="31"/>
  <c r="F340" i="31" s="1"/>
  <c r="E339" i="31"/>
  <c r="F339" i="31" s="1"/>
  <c r="E338" i="31"/>
  <c r="F338" i="31" s="1"/>
  <c r="E337" i="31"/>
  <c r="F337" i="31" s="1"/>
  <c r="E336" i="31"/>
  <c r="F336" i="31" s="1"/>
  <c r="E335" i="31"/>
  <c r="F335" i="31" s="1"/>
  <c r="E334" i="31"/>
  <c r="F334" i="31" s="1"/>
  <c r="E333" i="31"/>
  <c r="F333" i="31" s="1"/>
  <c r="E332" i="31"/>
  <c r="F332" i="31" s="1"/>
  <c r="E331" i="31"/>
  <c r="F331" i="31" s="1"/>
  <c r="E330" i="31"/>
  <c r="F330" i="31" s="1"/>
  <c r="E329" i="31"/>
  <c r="F329" i="31" s="1"/>
  <c r="E328" i="31"/>
  <c r="F328" i="31" s="1"/>
  <c r="E327" i="31"/>
  <c r="F327" i="31" s="1"/>
  <c r="E326" i="31"/>
  <c r="F326" i="31" s="1"/>
  <c r="E325" i="31"/>
  <c r="F325" i="31" s="1"/>
  <c r="E324" i="31"/>
  <c r="F324" i="31" s="1"/>
  <c r="E323" i="31"/>
  <c r="F323" i="31" s="1"/>
  <c r="E322" i="31"/>
  <c r="F322" i="31" s="1"/>
  <c r="E321" i="31"/>
  <c r="F321" i="31" s="1"/>
  <c r="E320" i="31"/>
  <c r="F320" i="31" s="1"/>
  <c r="E319" i="31"/>
  <c r="F319" i="31" s="1"/>
  <c r="E318" i="31"/>
  <c r="F318" i="31" s="1"/>
  <c r="E317" i="31"/>
  <c r="F317" i="31" s="1"/>
  <c r="E316" i="31"/>
  <c r="F316" i="31" s="1"/>
  <c r="E315" i="31"/>
  <c r="F315" i="31" s="1"/>
  <c r="E314" i="31"/>
  <c r="F314" i="31" s="1"/>
  <c r="E313" i="31"/>
  <c r="F313" i="31" s="1"/>
  <c r="E312" i="31"/>
  <c r="F312" i="31" s="1"/>
  <c r="E311" i="31"/>
  <c r="F311" i="31" s="1"/>
  <c r="E310" i="31"/>
  <c r="F310" i="31" s="1"/>
  <c r="E309" i="31"/>
  <c r="F309" i="31" s="1"/>
  <c r="E308" i="31"/>
  <c r="F308" i="31" s="1"/>
  <c r="E307" i="31"/>
  <c r="F307" i="31" s="1"/>
  <c r="E306" i="31"/>
  <c r="F306" i="31" s="1"/>
  <c r="E305" i="31"/>
  <c r="F305" i="31" s="1"/>
  <c r="E304" i="31"/>
  <c r="F304" i="31" s="1"/>
  <c r="E303" i="31"/>
  <c r="F303" i="31" s="1"/>
  <c r="E302" i="31"/>
  <c r="F302" i="31" s="1"/>
  <c r="E301" i="31"/>
  <c r="F301" i="31" s="1"/>
  <c r="E300" i="31"/>
  <c r="F300" i="31" s="1"/>
  <c r="E299" i="31"/>
  <c r="F299" i="31" s="1"/>
  <c r="E298" i="31"/>
  <c r="F298" i="31" s="1"/>
  <c r="E297" i="31"/>
  <c r="F297" i="31" s="1"/>
  <c r="E296" i="31"/>
  <c r="F296" i="31" s="1"/>
  <c r="E295" i="31"/>
  <c r="F295" i="31" s="1"/>
  <c r="E294" i="31"/>
  <c r="F294" i="31" s="1"/>
  <c r="E293" i="31"/>
  <c r="F293" i="31" s="1"/>
  <c r="E292" i="31"/>
  <c r="F292" i="31" s="1"/>
  <c r="E291" i="31"/>
  <c r="F291" i="31" s="1"/>
  <c r="E290" i="31"/>
  <c r="F290" i="31" s="1"/>
  <c r="E289" i="31"/>
  <c r="F289" i="31" s="1"/>
  <c r="E288" i="31"/>
  <c r="F288" i="31" s="1"/>
  <c r="E287" i="31"/>
  <c r="F287" i="31" s="1"/>
  <c r="E286" i="31"/>
  <c r="F286" i="31" s="1"/>
  <c r="E285" i="31"/>
  <c r="F285" i="31" s="1"/>
  <c r="E284" i="31"/>
  <c r="F284" i="31" s="1"/>
  <c r="E283" i="31"/>
  <c r="F283" i="31" s="1"/>
  <c r="E282" i="31"/>
  <c r="F282" i="31" s="1"/>
  <c r="E281" i="31"/>
  <c r="F281" i="31" s="1"/>
  <c r="E280" i="31"/>
  <c r="F280" i="31" s="1"/>
  <c r="E279" i="31"/>
  <c r="F279" i="31" s="1"/>
  <c r="E278" i="31"/>
  <c r="F278" i="31" s="1"/>
  <c r="E277" i="31"/>
  <c r="F277" i="31" s="1"/>
  <c r="E276" i="31"/>
  <c r="F276" i="31" s="1"/>
  <c r="E275" i="31"/>
  <c r="F275" i="31" s="1"/>
  <c r="E274" i="31"/>
  <c r="F274" i="31" s="1"/>
  <c r="E273" i="31"/>
  <c r="F273" i="31" s="1"/>
  <c r="E272" i="31"/>
  <c r="F272" i="31" s="1"/>
  <c r="E271" i="31"/>
  <c r="F271" i="31" s="1"/>
  <c r="E270" i="31"/>
  <c r="F270" i="31" s="1"/>
  <c r="E269" i="31"/>
  <c r="F269" i="31" s="1"/>
  <c r="E268" i="31"/>
  <c r="F268" i="31" s="1"/>
  <c r="E267" i="31"/>
  <c r="F267" i="31" s="1"/>
  <c r="E266" i="31"/>
  <c r="F266" i="31" s="1"/>
  <c r="E265" i="31"/>
  <c r="F265" i="31" s="1"/>
  <c r="E264" i="31"/>
  <c r="F264" i="31" s="1"/>
  <c r="E263" i="31"/>
  <c r="F263" i="31" s="1"/>
  <c r="E262" i="31"/>
  <c r="F262" i="31" s="1"/>
  <c r="E261" i="31"/>
  <c r="F261" i="31" s="1"/>
  <c r="E260" i="31"/>
  <c r="F260" i="31" s="1"/>
  <c r="E259" i="31"/>
  <c r="F259" i="31" s="1"/>
  <c r="E258" i="31"/>
  <c r="F258" i="31" s="1"/>
  <c r="E257" i="31"/>
  <c r="F257" i="31" s="1"/>
  <c r="E256" i="31"/>
  <c r="F256" i="31" s="1"/>
  <c r="E255" i="31"/>
  <c r="F255" i="31" s="1"/>
  <c r="E254" i="31"/>
  <c r="F254" i="31" s="1"/>
  <c r="E253" i="31"/>
  <c r="F253" i="31" s="1"/>
  <c r="E252" i="31"/>
  <c r="F252" i="31" s="1"/>
  <c r="E251" i="31"/>
  <c r="F251" i="31" s="1"/>
  <c r="E250" i="31"/>
  <c r="F250" i="31" s="1"/>
  <c r="E249" i="31"/>
  <c r="F249" i="31" s="1"/>
  <c r="E248" i="31"/>
  <c r="F248" i="31" s="1"/>
  <c r="E247" i="31"/>
  <c r="F247" i="31" s="1"/>
  <c r="E246" i="31"/>
  <c r="F246" i="31" s="1"/>
  <c r="E245" i="31"/>
  <c r="F245" i="31" s="1"/>
  <c r="E244" i="31"/>
  <c r="F244" i="31" s="1"/>
  <c r="E243" i="31"/>
  <c r="F243" i="31" s="1"/>
  <c r="E242" i="31"/>
  <c r="F242" i="31" s="1"/>
  <c r="E241" i="31"/>
  <c r="F241" i="31" s="1"/>
  <c r="E240" i="31"/>
  <c r="F240" i="31" s="1"/>
  <c r="E239" i="31"/>
  <c r="F239" i="31" s="1"/>
  <c r="E238" i="31"/>
  <c r="F238" i="31" s="1"/>
  <c r="E237" i="31"/>
  <c r="F237" i="31" s="1"/>
  <c r="E236" i="31"/>
  <c r="F236" i="31" s="1"/>
  <c r="E235" i="31"/>
  <c r="F235" i="31" s="1"/>
  <c r="E234" i="31"/>
  <c r="F234" i="31" s="1"/>
  <c r="E233" i="31"/>
  <c r="F233" i="31" s="1"/>
  <c r="E232" i="31"/>
  <c r="F232" i="31" s="1"/>
  <c r="E231" i="31"/>
  <c r="F231" i="31" s="1"/>
  <c r="E230" i="31"/>
  <c r="F230" i="31" s="1"/>
  <c r="E229" i="31"/>
  <c r="F229" i="31" s="1"/>
  <c r="E228" i="31"/>
  <c r="F228" i="31" s="1"/>
  <c r="E227" i="31"/>
  <c r="F227" i="31" s="1"/>
  <c r="E226" i="31"/>
  <c r="F226" i="31" s="1"/>
  <c r="E225" i="31"/>
  <c r="F225" i="31" s="1"/>
  <c r="E224" i="31"/>
  <c r="F224" i="31" s="1"/>
  <c r="E223" i="31"/>
  <c r="F223" i="31" s="1"/>
  <c r="E222" i="31"/>
  <c r="F222" i="31" s="1"/>
  <c r="E221" i="31"/>
  <c r="F221" i="31" s="1"/>
  <c r="E220" i="31"/>
  <c r="F220" i="31" s="1"/>
  <c r="E219" i="31"/>
  <c r="F219" i="31" s="1"/>
  <c r="E218" i="31"/>
  <c r="F218" i="31" s="1"/>
  <c r="E217" i="31"/>
  <c r="F217" i="31" s="1"/>
  <c r="E216" i="31"/>
  <c r="F216" i="31" s="1"/>
  <c r="E215" i="31"/>
  <c r="F215" i="31" s="1"/>
  <c r="E214" i="31"/>
  <c r="F214" i="31" s="1"/>
  <c r="E213" i="31"/>
  <c r="F213" i="31" s="1"/>
  <c r="E212" i="31"/>
  <c r="F212" i="31" s="1"/>
  <c r="E211" i="31"/>
  <c r="F211" i="31" s="1"/>
  <c r="E210" i="31"/>
  <c r="F210" i="31" s="1"/>
  <c r="E209" i="31"/>
  <c r="F209" i="31" s="1"/>
  <c r="E208" i="31"/>
  <c r="F208" i="31" s="1"/>
  <c r="E207" i="31"/>
  <c r="F207" i="31" s="1"/>
  <c r="E206" i="31"/>
  <c r="F206" i="31" s="1"/>
  <c r="E205" i="31"/>
  <c r="F205" i="31" s="1"/>
  <c r="E204" i="31"/>
  <c r="F204" i="31" s="1"/>
  <c r="E203" i="31"/>
  <c r="F203" i="31" s="1"/>
  <c r="E202" i="31"/>
  <c r="F202" i="31" s="1"/>
  <c r="E201" i="31"/>
  <c r="F201" i="31" s="1"/>
  <c r="E200" i="31"/>
  <c r="F200" i="31" s="1"/>
  <c r="E199" i="31"/>
  <c r="F199" i="31" s="1"/>
  <c r="E198" i="31"/>
  <c r="F198" i="31" s="1"/>
  <c r="E197" i="31"/>
  <c r="F197" i="31" s="1"/>
  <c r="E196" i="31"/>
  <c r="F196" i="31" s="1"/>
  <c r="E195" i="31"/>
  <c r="F195" i="31" s="1"/>
  <c r="E194" i="31"/>
  <c r="F194" i="31" s="1"/>
  <c r="E193" i="31"/>
  <c r="F193" i="31" s="1"/>
  <c r="E192" i="31"/>
  <c r="F192" i="31" s="1"/>
  <c r="E191" i="31"/>
  <c r="F191" i="31" s="1"/>
  <c r="E190" i="31"/>
  <c r="F190" i="31" s="1"/>
  <c r="E189" i="31"/>
  <c r="F189" i="31" s="1"/>
  <c r="E188" i="31"/>
  <c r="F188" i="31" s="1"/>
  <c r="E187" i="31"/>
  <c r="F187" i="31" s="1"/>
  <c r="E186" i="31"/>
  <c r="F186" i="31" s="1"/>
  <c r="E185" i="31"/>
  <c r="F185" i="31" s="1"/>
  <c r="E184" i="31"/>
  <c r="F184" i="31" s="1"/>
  <c r="E183" i="31"/>
  <c r="F183" i="31" s="1"/>
  <c r="E182" i="31"/>
  <c r="F182" i="31" s="1"/>
  <c r="E181" i="31"/>
  <c r="F181" i="31" s="1"/>
  <c r="E180" i="31"/>
  <c r="F180" i="31" s="1"/>
  <c r="E179" i="31"/>
  <c r="F179" i="31" s="1"/>
  <c r="E178" i="31"/>
  <c r="F178" i="31" s="1"/>
  <c r="E177" i="31"/>
  <c r="F177" i="31" s="1"/>
  <c r="E176" i="31"/>
  <c r="F176" i="31" s="1"/>
  <c r="E175" i="31"/>
  <c r="F175" i="31" s="1"/>
  <c r="E174" i="31"/>
  <c r="F174" i="31" s="1"/>
  <c r="E173" i="31"/>
  <c r="F173" i="31" s="1"/>
  <c r="E172" i="31"/>
  <c r="F172" i="31" s="1"/>
  <c r="E171" i="31"/>
  <c r="F171" i="31" s="1"/>
  <c r="E170" i="31"/>
  <c r="F170" i="31" s="1"/>
  <c r="E169" i="31"/>
  <c r="F169" i="31" s="1"/>
  <c r="E168" i="31"/>
  <c r="F168" i="31" s="1"/>
  <c r="E167" i="31"/>
  <c r="F167" i="31" s="1"/>
  <c r="E166" i="31"/>
  <c r="F166" i="31" s="1"/>
  <c r="E165" i="31"/>
  <c r="F165" i="31" s="1"/>
  <c r="E164" i="31"/>
  <c r="F164" i="31" s="1"/>
  <c r="E163" i="31"/>
  <c r="F163" i="31" s="1"/>
  <c r="E162" i="31"/>
  <c r="F162" i="31" s="1"/>
  <c r="E161" i="31"/>
  <c r="F161" i="31" s="1"/>
  <c r="E160" i="31"/>
  <c r="F160" i="31" s="1"/>
  <c r="E159" i="31"/>
  <c r="F159" i="31" s="1"/>
  <c r="E158" i="31"/>
  <c r="F158" i="31" s="1"/>
  <c r="E157" i="31"/>
  <c r="F157" i="31" s="1"/>
  <c r="E156" i="31"/>
  <c r="F156" i="31" s="1"/>
  <c r="E155" i="31"/>
  <c r="F155" i="31" s="1"/>
  <c r="E154" i="31"/>
  <c r="F154" i="31" s="1"/>
  <c r="E153" i="31"/>
  <c r="F153" i="31" s="1"/>
  <c r="E152" i="31"/>
  <c r="F152" i="31" s="1"/>
  <c r="E151" i="31"/>
  <c r="F151" i="31" s="1"/>
  <c r="E150" i="31"/>
  <c r="F150" i="31" s="1"/>
  <c r="E149" i="31"/>
  <c r="F149" i="31" s="1"/>
  <c r="E148" i="31"/>
  <c r="F148" i="31" s="1"/>
  <c r="E147" i="31"/>
  <c r="F147" i="31" s="1"/>
  <c r="E146" i="31"/>
  <c r="F146" i="31" s="1"/>
  <c r="E145" i="31"/>
  <c r="F145" i="31" s="1"/>
  <c r="E144" i="31"/>
  <c r="F144" i="31" s="1"/>
  <c r="E143" i="31"/>
  <c r="F143" i="31" s="1"/>
  <c r="E142" i="31"/>
  <c r="F142" i="31" s="1"/>
  <c r="E141" i="31"/>
  <c r="F141" i="31" s="1"/>
  <c r="E140" i="31"/>
  <c r="F140" i="31" s="1"/>
  <c r="E139" i="31"/>
  <c r="F139" i="31" s="1"/>
  <c r="E138" i="31"/>
  <c r="F138" i="31" s="1"/>
  <c r="E137" i="31"/>
  <c r="F137" i="31" s="1"/>
  <c r="E136" i="31"/>
  <c r="F136" i="31" s="1"/>
  <c r="E135" i="31"/>
  <c r="F135" i="31" s="1"/>
  <c r="E134" i="31"/>
  <c r="F134" i="31" s="1"/>
  <c r="E133" i="31"/>
  <c r="F133" i="31" s="1"/>
  <c r="E132" i="31"/>
  <c r="F132" i="31" s="1"/>
  <c r="E131" i="31"/>
  <c r="F131" i="31" s="1"/>
  <c r="E130" i="31"/>
  <c r="F130" i="31" s="1"/>
  <c r="E129" i="31"/>
  <c r="F129" i="31" s="1"/>
  <c r="E128" i="31"/>
  <c r="F128" i="31" s="1"/>
  <c r="E127" i="31"/>
  <c r="F127" i="31" s="1"/>
  <c r="E126" i="31"/>
  <c r="F126" i="31" s="1"/>
  <c r="E125" i="31"/>
  <c r="F125" i="31" s="1"/>
  <c r="E124" i="31"/>
  <c r="F124" i="31" s="1"/>
  <c r="E123" i="31"/>
  <c r="F123" i="31" s="1"/>
  <c r="E122" i="31"/>
  <c r="F122" i="31" s="1"/>
  <c r="E121" i="31"/>
  <c r="F121" i="31" s="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F115" i="31" s="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F109" i="31" s="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F103" i="31" s="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F97" i="31" s="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F91" i="31" s="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F85" i="31" s="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F79" i="31" s="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F73" i="31" s="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F67" i="31" s="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F61" i="31" s="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F55" i="31" s="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F49" i="31" s="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F43" i="31" s="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F37" i="31" s="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F31" i="31" s="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F25" i="31" s="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F19" i="31" s="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F13" i="31" s="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6" i="31"/>
  <c r="F6" i="31" s="1"/>
  <c r="E5" i="31"/>
  <c r="F5" i="31" s="1"/>
  <c r="E4" i="31"/>
  <c r="F4" i="31" s="1"/>
  <c r="E3" i="31"/>
  <c r="F3" i="31" s="1"/>
  <c r="L4" i="39" l="1"/>
  <c r="L5" i="39" s="1"/>
  <c r="G4" i="39"/>
  <c r="H4" i="39" s="1"/>
  <c r="G10" i="39"/>
  <c r="H10" i="39" s="1"/>
  <c r="G14" i="39"/>
  <c r="H14" i="39" s="1"/>
  <c r="G18" i="39"/>
  <c r="H18" i="39" s="1"/>
  <c r="G22" i="39"/>
  <c r="H22" i="39" s="1"/>
  <c r="G26" i="39"/>
  <c r="H26" i="39" s="1"/>
  <c r="G30" i="39"/>
  <c r="H30" i="39" s="1"/>
  <c r="G34" i="39"/>
  <c r="H34" i="39" s="1"/>
  <c r="G38" i="39"/>
  <c r="H38" i="39" s="1"/>
  <c r="G42" i="39"/>
  <c r="H42" i="39" s="1"/>
  <c r="G46" i="39"/>
  <c r="H46" i="39" s="1"/>
  <c r="G50" i="39"/>
  <c r="H50" i="39" s="1"/>
  <c r="G54" i="39"/>
  <c r="H54" i="39" s="1"/>
  <c r="G58" i="39"/>
  <c r="H58" i="39" s="1"/>
  <c r="G62" i="39"/>
  <c r="H62" i="39" s="1"/>
  <c r="G66" i="39"/>
  <c r="H66" i="39" s="1"/>
  <c r="G70" i="39"/>
  <c r="H70" i="39" s="1"/>
  <c r="G74" i="39"/>
  <c r="H74" i="39" s="1"/>
  <c r="G78" i="39"/>
  <c r="H78" i="39" s="1"/>
  <c r="G82" i="39"/>
  <c r="H82" i="39" s="1"/>
  <c r="G86" i="39"/>
  <c r="H86" i="39" s="1"/>
  <c r="G90" i="39"/>
  <c r="H90" i="39" s="1"/>
  <c r="G94" i="39"/>
  <c r="H94" i="39" s="1"/>
  <c r="G98" i="39"/>
  <c r="H98" i="39" s="1"/>
  <c r="G102" i="39"/>
  <c r="H102" i="39" s="1"/>
  <c r="G106" i="39"/>
  <c r="H106" i="39" s="1"/>
  <c r="G110" i="39"/>
  <c r="H110" i="39" s="1"/>
  <c r="G114" i="39"/>
  <c r="H114" i="39" s="1"/>
  <c r="G118" i="39"/>
  <c r="H118" i="39" s="1"/>
  <c r="G122" i="39"/>
  <c r="H122" i="39" s="1"/>
  <c r="G126" i="39"/>
  <c r="H126" i="39" s="1"/>
  <c r="G130" i="39"/>
  <c r="H130" i="39" s="1"/>
  <c r="G134" i="39"/>
  <c r="H134" i="39" s="1"/>
  <c r="G138" i="39"/>
  <c r="H138" i="39" s="1"/>
  <c r="G142" i="39"/>
  <c r="H142" i="39" s="1"/>
  <c r="G146" i="39"/>
  <c r="H146" i="39" s="1"/>
  <c r="G150" i="39"/>
  <c r="H150" i="39" s="1"/>
  <c r="G154" i="39"/>
  <c r="H154" i="39" s="1"/>
  <c r="G158" i="39"/>
  <c r="H158" i="39" s="1"/>
  <c r="G162" i="39"/>
  <c r="H162" i="39" s="1"/>
  <c r="G166" i="39"/>
  <c r="H166" i="39" s="1"/>
  <c r="G170" i="39"/>
  <c r="H170" i="39" s="1"/>
  <c r="G174" i="39"/>
  <c r="H174" i="39" s="1"/>
  <c r="G178" i="39"/>
  <c r="H178" i="39" s="1"/>
  <c r="G182" i="39"/>
  <c r="H182" i="39" s="1"/>
  <c r="G186" i="39"/>
  <c r="H186" i="39" s="1"/>
  <c r="G190" i="39"/>
  <c r="H190" i="39" s="1"/>
  <c r="G194" i="39"/>
  <c r="H194" i="39" s="1"/>
  <c r="G198" i="39"/>
  <c r="H198" i="39" s="1"/>
  <c r="G202" i="39"/>
  <c r="H202" i="39" s="1"/>
  <c r="G206" i="39"/>
  <c r="H206" i="39" s="1"/>
  <c r="G210" i="39"/>
  <c r="H210" i="39" s="1"/>
  <c r="G214" i="39"/>
  <c r="H214" i="39" s="1"/>
  <c r="G218" i="39"/>
  <c r="H218" i="39" s="1"/>
  <c r="G222" i="39"/>
  <c r="H222" i="39" s="1"/>
  <c r="G226" i="39"/>
  <c r="H226" i="39" s="1"/>
  <c r="G230" i="39"/>
  <c r="H230" i="39" s="1"/>
  <c r="G234" i="39"/>
  <c r="H234" i="39" s="1"/>
  <c r="G238" i="39"/>
  <c r="H238" i="39" s="1"/>
  <c r="G242" i="39"/>
  <c r="H242" i="39" s="1"/>
  <c r="G246" i="39"/>
  <c r="H246" i="39" s="1"/>
  <c r="G250" i="39"/>
  <c r="H250" i="39" s="1"/>
  <c r="G254" i="39"/>
  <c r="H254" i="39" s="1"/>
  <c r="G258" i="39"/>
  <c r="H258" i="39" s="1"/>
  <c r="G262" i="39"/>
  <c r="H262" i="39" s="1"/>
  <c r="G266" i="39"/>
  <c r="H266" i="39" s="1"/>
  <c r="G270" i="39"/>
  <c r="H270" i="39" s="1"/>
  <c r="G274" i="39"/>
  <c r="H274" i="39" s="1"/>
  <c r="G278" i="39"/>
  <c r="H278" i="39" s="1"/>
  <c r="G282" i="39"/>
  <c r="H282" i="39" s="1"/>
  <c r="G286" i="39"/>
  <c r="H286" i="39" s="1"/>
  <c r="G290" i="39"/>
  <c r="H290" i="39" s="1"/>
  <c r="G294" i="39"/>
  <c r="H294" i="39" s="1"/>
  <c r="G298" i="39"/>
  <c r="H298" i="39" s="1"/>
  <c r="G302" i="39"/>
  <c r="H302" i="39" s="1"/>
  <c r="G306" i="39"/>
  <c r="H306" i="39" s="1"/>
  <c r="G310" i="39"/>
  <c r="H310" i="39" s="1"/>
  <c r="G314" i="39"/>
  <c r="H314" i="39" s="1"/>
  <c r="G318" i="39"/>
  <c r="H318" i="39" s="1"/>
  <c r="G322" i="39"/>
  <c r="H322" i="39" s="1"/>
  <c r="G326" i="39"/>
  <c r="H326" i="39" s="1"/>
  <c r="G330" i="39"/>
  <c r="H330" i="39" s="1"/>
  <c r="G334" i="39"/>
  <c r="H334" i="39" s="1"/>
  <c r="G338" i="39"/>
  <c r="H338" i="39" s="1"/>
  <c r="G342" i="39"/>
  <c r="H342" i="39" s="1"/>
  <c r="G346" i="39"/>
  <c r="H346" i="39" s="1"/>
  <c r="G350" i="39"/>
  <c r="H350" i="39" s="1"/>
  <c r="G354" i="39"/>
  <c r="H354" i="39" s="1"/>
  <c r="G358" i="39"/>
  <c r="H358" i="39" s="1"/>
  <c r="G362" i="39"/>
  <c r="H362" i="39" s="1"/>
  <c r="G366" i="39"/>
  <c r="H366" i="39" s="1"/>
  <c r="G370" i="39"/>
  <c r="H370" i="39" s="1"/>
  <c r="G374" i="39"/>
  <c r="H374" i="39" s="1"/>
  <c r="G378" i="39"/>
  <c r="H378" i="39" s="1"/>
  <c r="G382" i="39"/>
  <c r="H382" i="39" s="1"/>
  <c r="G386" i="39"/>
  <c r="H386" i="39" s="1"/>
  <c r="G390" i="39"/>
  <c r="H390" i="39" s="1"/>
  <c r="G394" i="39"/>
  <c r="H394" i="39" s="1"/>
  <c r="G398" i="39"/>
  <c r="H398" i="39" s="1"/>
  <c r="G402" i="39"/>
  <c r="H402" i="39" s="1"/>
  <c r="G406" i="39"/>
  <c r="H406" i="39" s="1"/>
  <c r="G410" i="39"/>
  <c r="H410" i="39" s="1"/>
  <c r="G414" i="39"/>
  <c r="H414" i="39" s="1"/>
  <c r="G418" i="39"/>
  <c r="H418" i="39" s="1"/>
  <c r="G422" i="39"/>
  <c r="H422" i="39" s="1"/>
  <c r="G426" i="39"/>
  <c r="H426" i="39" s="1"/>
  <c r="G430" i="39"/>
  <c r="H430" i="39" s="1"/>
  <c r="G434" i="39"/>
  <c r="H434" i="39" s="1"/>
  <c r="G438" i="39"/>
  <c r="H438" i="39" s="1"/>
  <c r="G442" i="39"/>
  <c r="H442" i="39" s="1"/>
  <c r="G446" i="39"/>
  <c r="H446" i="39" s="1"/>
  <c r="G450" i="39"/>
  <c r="H450" i="39" s="1"/>
  <c r="G454" i="39"/>
  <c r="H454" i="39" s="1"/>
  <c r="G458" i="39"/>
  <c r="H458" i="39" s="1"/>
  <c r="G462" i="39"/>
  <c r="H462" i="39" s="1"/>
  <c r="G466" i="39"/>
  <c r="H466" i="39" s="1"/>
  <c r="G470" i="39"/>
  <c r="H470" i="39" s="1"/>
  <c r="G474" i="39"/>
  <c r="H474" i="39" s="1"/>
  <c r="G478" i="39"/>
  <c r="H478" i="39" s="1"/>
  <c r="G482" i="39"/>
  <c r="H482" i="39" s="1"/>
  <c r="G486" i="39"/>
  <c r="H486" i="39" s="1"/>
  <c r="G490" i="39"/>
  <c r="H490" i="39" s="1"/>
  <c r="G494" i="39"/>
  <c r="H494" i="39" s="1"/>
  <c r="G498" i="39"/>
  <c r="H498" i="39" s="1"/>
  <c r="G502" i="39"/>
  <c r="H502" i="39" s="1"/>
  <c r="G506" i="39"/>
  <c r="H506" i="39" s="1"/>
  <c r="G510" i="39"/>
  <c r="H510" i="39" s="1"/>
  <c r="G514" i="39"/>
  <c r="H514" i="39" s="1"/>
  <c r="G518" i="39"/>
  <c r="H518" i="39" s="1"/>
  <c r="G522" i="39"/>
  <c r="H522" i="39" s="1"/>
  <c r="G526" i="39"/>
  <c r="H526" i="39" s="1"/>
  <c r="G530" i="39"/>
  <c r="H530" i="39" s="1"/>
  <c r="G534" i="39"/>
  <c r="H534" i="39" s="1"/>
  <c r="G538" i="39"/>
  <c r="H538" i="39" s="1"/>
  <c r="G542" i="39"/>
  <c r="H542" i="39" s="1"/>
  <c r="G546" i="39"/>
  <c r="H546" i="39" s="1"/>
  <c r="G550" i="39"/>
  <c r="H550" i="39" s="1"/>
  <c r="G554" i="39"/>
  <c r="H554" i="39" s="1"/>
  <c r="G558" i="39"/>
  <c r="H558" i="39" s="1"/>
  <c r="G562" i="39"/>
  <c r="H562" i="39" s="1"/>
  <c r="G566" i="39"/>
  <c r="H566" i="39" s="1"/>
  <c r="G570" i="39"/>
  <c r="H570" i="39" s="1"/>
  <c r="G574" i="39"/>
  <c r="H574" i="39" s="1"/>
  <c r="G578" i="39"/>
  <c r="H578" i="39" s="1"/>
  <c r="G582" i="39"/>
  <c r="H582" i="39" s="1"/>
  <c r="G586" i="39"/>
  <c r="H586" i="39" s="1"/>
  <c r="G590" i="39"/>
  <c r="H590" i="39" s="1"/>
  <c r="G594" i="39"/>
  <c r="H594" i="39" s="1"/>
  <c r="G598" i="39"/>
  <c r="H598" i="39" s="1"/>
  <c r="G602" i="39"/>
  <c r="H602" i="39" s="1"/>
  <c r="G606" i="39"/>
  <c r="H606" i="39" s="1"/>
  <c r="G610" i="39"/>
  <c r="H610" i="39" s="1"/>
  <c r="G614" i="39"/>
  <c r="H614" i="39" s="1"/>
  <c r="G618" i="39"/>
  <c r="H618" i="39" s="1"/>
  <c r="G622" i="39"/>
  <c r="H622" i="39" s="1"/>
  <c r="G626" i="39"/>
  <c r="H626" i="39" s="1"/>
  <c r="G630" i="39"/>
  <c r="H630" i="39" s="1"/>
  <c r="G634" i="39"/>
  <c r="H634" i="39" s="1"/>
  <c r="G638" i="39"/>
  <c r="H638" i="39" s="1"/>
  <c r="G642" i="39"/>
  <c r="H642" i="39" s="1"/>
  <c r="G646" i="39"/>
  <c r="H646" i="39" s="1"/>
  <c r="G650" i="39"/>
  <c r="H650" i="39" s="1"/>
  <c r="G654" i="39"/>
  <c r="H654" i="39" s="1"/>
  <c r="G658" i="39"/>
  <c r="H658" i="39" s="1"/>
  <c r="G662" i="39"/>
  <c r="H662" i="39" s="1"/>
  <c r="G666" i="39"/>
  <c r="H666" i="39" s="1"/>
  <c r="G670" i="39"/>
  <c r="H670" i="39" s="1"/>
  <c r="G674" i="39"/>
  <c r="H674" i="39" s="1"/>
  <c r="G678" i="39"/>
  <c r="H678" i="39" s="1"/>
  <c r="G682" i="39"/>
  <c r="H682" i="39" s="1"/>
  <c r="G686" i="39"/>
  <c r="H686" i="39" s="1"/>
  <c r="G690" i="39"/>
  <c r="H690" i="39" s="1"/>
  <c r="G694" i="39"/>
  <c r="H694" i="39" s="1"/>
  <c r="G698" i="39"/>
  <c r="H698" i="39" s="1"/>
  <c r="G702" i="39"/>
  <c r="H702" i="39" s="1"/>
  <c r="G706" i="39"/>
  <c r="H706" i="39" s="1"/>
  <c r="G710" i="39"/>
  <c r="H710" i="39" s="1"/>
  <c r="G714" i="39"/>
  <c r="H714" i="39" s="1"/>
  <c r="G718" i="39"/>
  <c r="H718" i="39" s="1"/>
  <c r="G722" i="39"/>
  <c r="H722" i="39" s="1"/>
  <c r="G726" i="39"/>
  <c r="H726" i="39" s="1"/>
  <c r="G730" i="39"/>
  <c r="H730" i="39" s="1"/>
  <c r="G734" i="39"/>
  <c r="H734" i="39" s="1"/>
  <c r="G738" i="39"/>
  <c r="H738" i="39" s="1"/>
  <c r="G742" i="39"/>
  <c r="H742" i="39" s="1"/>
  <c r="G746" i="39"/>
  <c r="H746" i="39" s="1"/>
  <c r="G750" i="39"/>
  <c r="H750" i="39" s="1"/>
  <c r="G754" i="39"/>
  <c r="H754" i="39" s="1"/>
  <c r="G758" i="39"/>
  <c r="H758" i="39" s="1"/>
  <c r="G762" i="39"/>
  <c r="H762" i="39" s="1"/>
  <c r="G766" i="39"/>
  <c r="H766" i="39" s="1"/>
  <c r="G770" i="39"/>
  <c r="H770" i="39" s="1"/>
  <c r="G774" i="39"/>
  <c r="H774" i="39" s="1"/>
  <c r="G778" i="39"/>
  <c r="H778" i="39" s="1"/>
  <c r="G782" i="39"/>
  <c r="H782" i="39" s="1"/>
  <c r="G786" i="39"/>
  <c r="H786" i="39" s="1"/>
  <c r="G790" i="39"/>
  <c r="H790" i="39" s="1"/>
  <c r="G794" i="39"/>
  <c r="H794" i="39" s="1"/>
  <c r="G798" i="39"/>
  <c r="H798" i="39" s="1"/>
  <c r="G802" i="39"/>
  <c r="H802" i="39" s="1"/>
  <c r="G806" i="39"/>
  <c r="H806" i="39" s="1"/>
  <c r="G810" i="39"/>
  <c r="H810" i="39" s="1"/>
  <c r="G814" i="39"/>
  <c r="H814" i="39" s="1"/>
  <c r="G818" i="39"/>
  <c r="H818" i="39" s="1"/>
  <c r="G822" i="39"/>
  <c r="H822" i="39" s="1"/>
  <c r="G826" i="39"/>
  <c r="H826" i="39" s="1"/>
  <c r="G830" i="39"/>
  <c r="H830" i="39" s="1"/>
  <c r="G834" i="39"/>
  <c r="H834" i="39" s="1"/>
  <c r="G838" i="39"/>
  <c r="H838" i="39" s="1"/>
  <c r="G842" i="39"/>
  <c r="H842" i="39" s="1"/>
  <c r="G846" i="39"/>
  <c r="H846" i="39" s="1"/>
  <c r="G850" i="39"/>
  <c r="H850" i="39" s="1"/>
  <c r="G854" i="39"/>
  <c r="H854" i="39" s="1"/>
  <c r="G858" i="39"/>
  <c r="H858" i="39" s="1"/>
  <c r="G862" i="39"/>
  <c r="H862" i="39" s="1"/>
  <c r="G866" i="39"/>
  <c r="H866" i="39" s="1"/>
  <c r="G870" i="39"/>
  <c r="H870" i="39" s="1"/>
  <c r="G874" i="39"/>
  <c r="H874" i="39" s="1"/>
  <c r="G878" i="39"/>
  <c r="H878" i="39" s="1"/>
  <c r="G882" i="39"/>
  <c r="H882" i="39" s="1"/>
  <c r="G886" i="39"/>
  <c r="H886" i="39" s="1"/>
  <c r="G890" i="39"/>
  <c r="H890" i="39" s="1"/>
  <c r="G894" i="39"/>
  <c r="H894" i="39" s="1"/>
  <c r="G898" i="39"/>
  <c r="H898" i="39" s="1"/>
  <c r="G902" i="39"/>
  <c r="H902" i="39" s="1"/>
  <c r="G906" i="39"/>
  <c r="H906" i="39" s="1"/>
  <c r="G910" i="39"/>
  <c r="H910" i="39" s="1"/>
  <c r="G914" i="39"/>
  <c r="H914" i="39" s="1"/>
  <c r="G918" i="39"/>
  <c r="H918" i="39" s="1"/>
  <c r="G922" i="39"/>
  <c r="H922" i="39" s="1"/>
  <c r="G926" i="39"/>
  <c r="H926" i="39" s="1"/>
  <c r="G930" i="39"/>
  <c r="H930" i="39" s="1"/>
  <c r="G934" i="39"/>
  <c r="H934" i="39" s="1"/>
  <c r="G938" i="39"/>
  <c r="H938" i="39" s="1"/>
  <c r="G942" i="39"/>
  <c r="H942" i="39" s="1"/>
  <c r="G946" i="39"/>
  <c r="H946" i="39" s="1"/>
  <c r="G950" i="39"/>
  <c r="H950" i="39" s="1"/>
  <c r="G954" i="39"/>
  <c r="H954" i="39" s="1"/>
  <c r="G958" i="39"/>
  <c r="H958" i="39" s="1"/>
  <c r="G962" i="39"/>
  <c r="H962" i="39" s="1"/>
  <c r="G966" i="39"/>
  <c r="H966" i="39" s="1"/>
  <c r="G970" i="39"/>
  <c r="H970" i="39" s="1"/>
  <c r="G974" i="39"/>
  <c r="H974" i="39" s="1"/>
  <c r="G978" i="39"/>
  <c r="H978" i="39" s="1"/>
  <c r="G982" i="39"/>
  <c r="H982" i="39" s="1"/>
  <c r="G986" i="39"/>
  <c r="H986" i="39" s="1"/>
  <c r="G990" i="39"/>
  <c r="H990" i="39" s="1"/>
  <c r="G994" i="39"/>
  <c r="H994" i="39" s="1"/>
  <c r="G998" i="39"/>
  <c r="H998" i="39" s="1"/>
  <c r="G1002" i="39"/>
  <c r="H1002" i="39" s="1"/>
  <c r="G1006" i="39"/>
  <c r="H1006" i="39" s="1"/>
  <c r="G1010" i="39"/>
  <c r="H1010" i="39" s="1"/>
  <c r="G1014" i="39"/>
  <c r="H1014" i="39" s="1"/>
  <c r="G1018" i="39"/>
  <c r="H1018" i="39" s="1"/>
  <c r="G1022" i="39"/>
  <c r="H1022" i="39" s="1"/>
  <c r="G1026" i="39"/>
  <c r="H1026" i="39" s="1"/>
  <c r="G1030" i="39"/>
  <c r="H1030" i="39" s="1"/>
  <c r="G1034" i="39"/>
  <c r="H1034" i="39" s="1"/>
  <c r="G1038" i="39"/>
  <c r="H1038" i="39" s="1"/>
  <c r="G1042" i="39"/>
  <c r="H1042" i="39" s="1"/>
  <c r="G1046" i="39"/>
  <c r="H1046" i="39" s="1"/>
  <c r="G1050" i="39"/>
  <c r="H1050" i="39" s="1"/>
  <c r="G1054" i="39"/>
  <c r="H1054" i="39" s="1"/>
  <c r="G1058" i="39"/>
  <c r="H1058" i="39" s="1"/>
  <c r="G1062" i="39"/>
  <c r="H1062" i="39" s="1"/>
  <c r="G1066" i="39"/>
  <c r="H1066" i="39" s="1"/>
  <c r="G1070" i="39"/>
  <c r="H1070" i="39" s="1"/>
  <c r="G1074" i="39"/>
  <c r="H1074" i="39" s="1"/>
  <c r="G1078" i="39"/>
  <c r="H1078" i="39" s="1"/>
  <c r="G1082" i="39"/>
  <c r="H1082" i="39" s="1"/>
  <c r="G1086" i="39"/>
  <c r="H1086" i="39" s="1"/>
  <c r="G1090" i="39"/>
  <c r="H1090" i="39" s="1"/>
  <c r="G1094" i="39"/>
  <c r="H1094" i="39" s="1"/>
  <c r="G1098" i="39"/>
  <c r="H1098" i="39" s="1"/>
  <c r="G1102" i="39"/>
  <c r="H1102" i="39" s="1"/>
  <c r="G1106" i="39"/>
  <c r="H1106" i="39" s="1"/>
  <c r="G1110" i="39"/>
  <c r="H1110" i="39" s="1"/>
  <c r="G1114" i="39"/>
  <c r="H1114" i="39" s="1"/>
  <c r="G1118" i="39"/>
  <c r="H1118" i="39" s="1"/>
  <c r="G1122" i="39"/>
  <c r="H1122" i="39" s="1"/>
  <c r="G1126" i="39"/>
  <c r="H1126" i="39" s="1"/>
  <c r="G1130" i="39"/>
  <c r="H1130" i="39" s="1"/>
  <c r="G1134" i="39"/>
  <c r="H1134" i="39" s="1"/>
  <c r="G1138" i="39"/>
  <c r="H1138" i="39" s="1"/>
  <c r="G1142" i="39"/>
  <c r="H1142" i="39" s="1"/>
  <c r="G1146" i="39"/>
  <c r="H1146" i="39" s="1"/>
  <c r="G1150" i="39"/>
  <c r="H1150" i="39" s="1"/>
  <c r="G1154" i="39"/>
  <c r="H1154" i="39" s="1"/>
  <c r="G1158" i="39"/>
  <c r="H1158" i="39" s="1"/>
  <c r="G1162" i="39"/>
  <c r="H1162" i="39" s="1"/>
  <c r="G1166" i="39"/>
  <c r="H1166" i="39" s="1"/>
  <c r="G1170" i="39"/>
  <c r="H1170" i="39" s="1"/>
  <c r="G1174" i="39"/>
  <c r="H1174" i="39" s="1"/>
  <c r="G1178" i="39"/>
  <c r="H1178" i="39" s="1"/>
  <c r="G1182" i="39"/>
  <c r="H1182" i="39" s="1"/>
  <c r="G1186" i="39"/>
  <c r="H1186" i="39" s="1"/>
  <c r="G1190" i="39"/>
  <c r="H1190" i="39" s="1"/>
  <c r="G1194" i="39"/>
  <c r="H1194" i="39" s="1"/>
  <c r="G1198" i="39"/>
  <c r="H1198" i="39" s="1"/>
  <c r="G1202" i="39"/>
  <c r="H1202" i="39" s="1"/>
  <c r="G1206" i="39"/>
  <c r="H1206" i="39" s="1"/>
  <c r="G1210" i="39"/>
  <c r="H1210" i="39" s="1"/>
  <c r="G1214" i="39"/>
  <c r="H1214" i="39" s="1"/>
  <c r="G1218" i="39"/>
  <c r="H1218" i="39" s="1"/>
  <c r="G1222" i="39"/>
  <c r="H1222" i="39" s="1"/>
  <c r="G1226" i="39"/>
  <c r="H1226" i="39" s="1"/>
  <c r="G1230" i="39"/>
  <c r="H1230" i="39" s="1"/>
  <c r="G1234" i="39"/>
  <c r="H1234" i="39" s="1"/>
  <c r="G1238" i="39"/>
  <c r="H1238" i="39" s="1"/>
  <c r="G1242" i="39"/>
  <c r="H1242" i="39" s="1"/>
  <c r="G1246" i="39"/>
  <c r="H1246" i="39" s="1"/>
  <c r="G1250" i="39"/>
  <c r="H1250" i="39" s="1"/>
  <c r="G1254" i="39"/>
  <c r="H1254" i="39" s="1"/>
  <c r="G1258" i="39"/>
  <c r="H1258" i="39" s="1"/>
  <c r="G1262" i="39"/>
  <c r="H1262" i="39" s="1"/>
  <c r="G1266" i="39"/>
  <c r="H1266" i="39" s="1"/>
  <c r="G1270" i="39"/>
  <c r="H1270" i="39" s="1"/>
  <c r="G1274" i="39"/>
  <c r="H1274" i="39" s="1"/>
  <c r="G1278" i="39"/>
  <c r="H1278" i="39" s="1"/>
  <c r="G1282" i="39"/>
  <c r="H1282" i="39" s="1"/>
  <c r="G1286" i="39"/>
  <c r="H1286" i="39" s="1"/>
  <c r="G1290" i="39"/>
  <c r="H1290" i="39" s="1"/>
  <c r="G1294" i="39"/>
  <c r="H1294" i="39" s="1"/>
  <c r="G1298" i="39"/>
  <c r="H1298" i="39" s="1"/>
  <c r="G1302" i="39"/>
  <c r="H1302" i="39" s="1"/>
  <c r="G1306" i="39"/>
  <c r="H1306" i="39" s="1"/>
  <c r="G1310" i="39"/>
  <c r="H1310" i="39" s="1"/>
  <c r="G1314" i="39"/>
  <c r="H1314" i="39" s="1"/>
  <c r="G1318" i="39"/>
  <c r="H1318" i="39" s="1"/>
  <c r="G1322" i="39"/>
  <c r="H1322" i="39" s="1"/>
  <c r="G1326" i="39"/>
  <c r="H1326" i="39" s="1"/>
  <c r="G1330" i="39"/>
  <c r="H1330" i="39" s="1"/>
  <c r="G1334" i="39"/>
  <c r="H1334" i="39" s="1"/>
  <c r="G1338" i="39"/>
  <c r="H1338" i="39" s="1"/>
  <c r="G1342" i="39"/>
  <c r="H1342" i="39" s="1"/>
  <c r="G1346" i="39"/>
  <c r="H1346" i="39" s="1"/>
  <c r="G1350" i="39"/>
  <c r="H1350" i="39" s="1"/>
  <c r="G1354" i="39"/>
  <c r="H1354" i="39" s="1"/>
  <c r="G1358" i="39"/>
  <c r="H1358" i="39" s="1"/>
  <c r="G1362" i="39"/>
  <c r="H1362" i="39" s="1"/>
  <c r="G1366" i="39"/>
  <c r="H1366" i="39" s="1"/>
  <c r="G1370" i="39"/>
  <c r="H1370" i="39" s="1"/>
  <c r="G1374" i="39"/>
  <c r="H1374" i="39" s="1"/>
  <c r="G1378" i="39"/>
  <c r="H1378" i="39" s="1"/>
  <c r="G1382" i="39"/>
  <c r="H1382" i="39" s="1"/>
  <c r="G1386" i="39"/>
  <c r="H1386" i="39" s="1"/>
  <c r="G1390" i="39"/>
  <c r="H1390" i="39" s="1"/>
  <c r="G1394" i="39"/>
  <c r="H1394" i="39" s="1"/>
  <c r="G1398" i="39"/>
  <c r="H1398" i="39" s="1"/>
  <c r="G1402" i="39"/>
  <c r="H1402" i="39" s="1"/>
  <c r="G1406" i="39"/>
  <c r="H1406" i="39" s="1"/>
  <c r="G1410" i="39"/>
  <c r="H1410" i="39" s="1"/>
  <c r="G1414" i="39"/>
  <c r="H1414" i="39" s="1"/>
  <c r="G1418" i="39"/>
  <c r="H1418" i="39" s="1"/>
  <c r="G1422" i="39"/>
  <c r="H1422" i="39" s="1"/>
  <c r="G1426" i="39"/>
  <c r="H1426" i="39" s="1"/>
  <c r="G1430" i="39"/>
  <c r="H1430" i="39" s="1"/>
  <c r="G1434" i="39"/>
  <c r="H1434" i="39" s="1"/>
  <c r="G1438" i="39"/>
  <c r="H1438" i="39" s="1"/>
  <c r="G1442" i="39"/>
  <c r="H1442" i="39" s="1"/>
  <c r="G1446" i="39"/>
  <c r="H1446" i="39" s="1"/>
  <c r="G1450" i="39"/>
  <c r="H1450" i="39" s="1"/>
  <c r="G1454" i="39"/>
  <c r="H1454" i="39" s="1"/>
  <c r="G1458" i="39"/>
  <c r="H1458" i="39" s="1"/>
  <c r="G1462" i="39"/>
  <c r="H1462" i="39" s="1"/>
  <c r="G1466" i="39"/>
  <c r="H1466" i="39" s="1"/>
  <c r="G1470" i="39"/>
  <c r="H1470" i="39" s="1"/>
  <c r="G1474" i="39"/>
  <c r="H1474" i="39" s="1"/>
  <c r="G1478" i="39"/>
  <c r="H1478" i="39" s="1"/>
  <c r="G1482" i="39"/>
  <c r="H1482" i="39" s="1"/>
  <c r="G1486" i="39"/>
  <c r="H1486" i="39" s="1"/>
  <c r="G1490" i="39"/>
  <c r="H1490" i="39" s="1"/>
  <c r="G1494" i="39"/>
  <c r="H1494" i="39" s="1"/>
  <c r="G1498" i="39"/>
  <c r="H1498" i="39" s="1"/>
  <c r="G1502" i="39"/>
  <c r="H1502" i="39" s="1"/>
  <c r="G1506" i="39"/>
  <c r="H1506" i="39" s="1"/>
  <c r="G1510" i="39"/>
  <c r="H1510" i="39" s="1"/>
  <c r="G1514" i="39"/>
  <c r="H1514" i="39" s="1"/>
  <c r="G1518" i="39"/>
  <c r="H1518" i="39" s="1"/>
  <c r="G1522" i="39"/>
  <c r="H1522" i="39" s="1"/>
  <c r="G1526" i="39"/>
  <c r="H1526" i="39" s="1"/>
  <c r="G1530" i="39"/>
  <c r="H1530" i="39" s="1"/>
  <c r="G1534" i="39"/>
  <c r="H1534" i="39" s="1"/>
  <c r="G1538" i="39"/>
  <c r="H1538" i="39" s="1"/>
  <c r="G1542" i="39"/>
  <c r="H1542" i="39" s="1"/>
  <c r="G1546" i="39"/>
  <c r="H1546" i="39" s="1"/>
  <c r="G1550" i="39"/>
  <c r="H1550" i="39" s="1"/>
  <c r="G1554" i="39"/>
  <c r="H1554" i="39" s="1"/>
  <c r="G1558" i="39"/>
  <c r="H1558" i="39" s="1"/>
  <c r="G1562" i="39"/>
  <c r="H1562" i="39" s="1"/>
  <c r="G1566" i="39"/>
  <c r="H1566" i="39" s="1"/>
  <c r="G1570" i="39"/>
  <c r="H1570" i="39" s="1"/>
  <c r="G1574" i="39"/>
  <c r="H1574" i="39" s="1"/>
  <c r="G1578" i="39"/>
  <c r="H1578" i="39" s="1"/>
  <c r="G1582" i="39"/>
  <c r="H1582" i="39" s="1"/>
  <c r="G1586" i="39"/>
  <c r="H1586" i="39" s="1"/>
  <c r="G1590" i="39"/>
  <c r="H1590" i="39" s="1"/>
  <c r="G1594" i="39"/>
  <c r="H1594" i="39" s="1"/>
  <c r="G1598" i="39"/>
  <c r="H1598" i="39" s="1"/>
  <c r="G1602" i="39"/>
  <c r="H1602" i="39" s="1"/>
  <c r="G1606" i="39"/>
  <c r="H1606" i="39" s="1"/>
  <c r="G1610" i="39"/>
  <c r="H1610" i="39" s="1"/>
  <c r="G1614" i="39"/>
  <c r="H1614" i="39" s="1"/>
  <c r="G1618" i="39"/>
  <c r="H1618" i="39" s="1"/>
  <c r="G1622" i="39"/>
  <c r="H1622" i="39" s="1"/>
  <c r="G1626" i="39"/>
  <c r="H1626" i="39" s="1"/>
  <c r="G1630" i="39"/>
  <c r="H1630" i="39" s="1"/>
  <c r="G1634" i="39"/>
  <c r="H1634" i="39" s="1"/>
  <c r="G1638" i="39"/>
  <c r="H1638" i="39" s="1"/>
  <c r="G1642" i="39"/>
  <c r="H1642" i="39" s="1"/>
  <c r="G1646" i="39"/>
  <c r="H1646" i="39" s="1"/>
  <c r="G1650" i="39"/>
  <c r="H1650" i="39" s="1"/>
  <c r="G1654" i="39"/>
  <c r="H1654" i="39" s="1"/>
  <c r="G1658" i="39"/>
  <c r="H1658" i="39" s="1"/>
  <c r="G1662" i="39"/>
  <c r="H1662" i="39" s="1"/>
  <c r="G1666" i="39"/>
  <c r="H1666" i="39" s="1"/>
  <c r="G1670" i="39"/>
  <c r="H1670" i="39" s="1"/>
  <c r="G1674" i="39"/>
  <c r="H1674" i="39" s="1"/>
  <c r="G1678" i="39"/>
  <c r="H1678" i="39" s="1"/>
  <c r="G1682" i="39"/>
  <c r="H1682" i="39" s="1"/>
  <c r="G1686" i="39"/>
  <c r="H1686" i="39" s="1"/>
  <c r="G1690" i="39"/>
  <c r="H1690" i="39" s="1"/>
  <c r="G1694" i="39"/>
  <c r="H1694" i="39" s="1"/>
  <c r="G1698" i="39"/>
  <c r="H1698" i="39" s="1"/>
  <c r="G1702" i="39"/>
  <c r="H1702" i="39" s="1"/>
  <c r="G1706" i="39"/>
  <c r="H1706" i="39" s="1"/>
  <c r="G1710" i="39"/>
  <c r="H1710" i="39" s="1"/>
  <c r="G1714" i="39"/>
  <c r="H1714" i="39" s="1"/>
  <c r="G1718" i="39"/>
  <c r="H1718" i="39" s="1"/>
  <c r="G1722" i="39"/>
  <c r="H1722" i="39" s="1"/>
  <c r="G1726" i="39"/>
  <c r="H1726" i="39" s="1"/>
  <c r="G1730" i="39"/>
  <c r="H1730" i="39" s="1"/>
  <c r="G1734" i="39"/>
  <c r="H1734" i="39" s="1"/>
  <c r="G1738" i="39"/>
  <c r="H1738" i="39" s="1"/>
  <c r="G1742" i="39"/>
  <c r="H1742" i="39" s="1"/>
  <c r="G1746" i="39"/>
  <c r="H1746" i="39" s="1"/>
  <c r="G1750" i="39"/>
  <c r="H1750" i="39" s="1"/>
  <c r="G1754" i="39"/>
  <c r="H1754" i="39" s="1"/>
  <c r="G1758" i="39"/>
  <c r="H1758" i="39" s="1"/>
  <c r="G1762" i="39"/>
  <c r="H1762" i="39" s="1"/>
  <c r="G1766" i="39"/>
  <c r="H1766" i="39" s="1"/>
  <c r="G1770" i="39"/>
  <c r="H1770" i="39" s="1"/>
  <c r="G1774" i="39"/>
  <c r="H1774" i="39" s="1"/>
  <c r="G1778" i="39"/>
  <c r="H1778" i="39" s="1"/>
  <c r="G1782" i="39"/>
  <c r="H1782" i="39" s="1"/>
  <c r="G1786" i="39"/>
  <c r="H1786" i="39" s="1"/>
  <c r="G7" i="39"/>
  <c r="H7" i="39" s="1"/>
  <c r="G11" i="39"/>
  <c r="H11" i="39" s="1"/>
  <c r="G15" i="39"/>
  <c r="H15" i="39" s="1"/>
  <c r="G19" i="39"/>
  <c r="H19" i="39" s="1"/>
  <c r="G23" i="39"/>
  <c r="H23" i="39" s="1"/>
  <c r="G27" i="39"/>
  <c r="H27" i="39" s="1"/>
  <c r="G31" i="39"/>
  <c r="H31" i="39" s="1"/>
  <c r="G35" i="39"/>
  <c r="H35" i="39" s="1"/>
  <c r="G39" i="39"/>
  <c r="H39" i="39" s="1"/>
  <c r="G43" i="39"/>
  <c r="H43" i="39" s="1"/>
  <c r="G47" i="39"/>
  <c r="H47" i="39" s="1"/>
  <c r="G51" i="39"/>
  <c r="H51" i="39" s="1"/>
  <c r="G55" i="39"/>
  <c r="H55" i="39" s="1"/>
  <c r="G59" i="39"/>
  <c r="H59" i="39" s="1"/>
  <c r="G63" i="39"/>
  <c r="H63" i="39" s="1"/>
  <c r="G67" i="39"/>
  <c r="H67" i="39" s="1"/>
  <c r="G71" i="39"/>
  <c r="H71" i="39" s="1"/>
  <c r="G75" i="39"/>
  <c r="H75" i="39" s="1"/>
  <c r="G79" i="39"/>
  <c r="H79" i="39" s="1"/>
  <c r="G83" i="39"/>
  <c r="H83" i="39" s="1"/>
  <c r="G87" i="39"/>
  <c r="H87" i="39" s="1"/>
  <c r="G91" i="39"/>
  <c r="H91" i="39" s="1"/>
  <c r="G95" i="39"/>
  <c r="H95" i="39" s="1"/>
  <c r="G99" i="39"/>
  <c r="H99" i="39" s="1"/>
  <c r="G103" i="39"/>
  <c r="H103" i="39" s="1"/>
  <c r="G107" i="39"/>
  <c r="H107" i="39" s="1"/>
  <c r="G111" i="39"/>
  <c r="H111" i="39" s="1"/>
  <c r="G115" i="39"/>
  <c r="H115" i="39" s="1"/>
  <c r="G119" i="39"/>
  <c r="H119" i="39" s="1"/>
  <c r="G123" i="39"/>
  <c r="H123" i="39" s="1"/>
  <c r="G127" i="39"/>
  <c r="H127" i="39" s="1"/>
  <c r="G135" i="39"/>
  <c r="H135" i="39" s="1"/>
  <c r="G139" i="39"/>
  <c r="H139" i="39" s="1"/>
  <c r="G143" i="39"/>
  <c r="H143" i="39" s="1"/>
  <c r="G147" i="39"/>
  <c r="H147" i="39" s="1"/>
  <c r="G151" i="39"/>
  <c r="H151" i="39" s="1"/>
  <c r="G155" i="39"/>
  <c r="H155" i="39" s="1"/>
  <c r="G159" i="39"/>
  <c r="H159" i="39" s="1"/>
  <c r="G163" i="39"/>
  <c r="H163" i="39" s="1"/>
  <c r="G167" i="39"/>
  <c r="H167" i="39" s="1"/>
  <c r="G171" i="39"/>
  <c r="H171" i="39" s="1"/>
  <c r="G175" i="39"/>
  <c r="H175" i="39" s="1"/>
  <c r="G179" i="39"/>
  <c r="H179" i="39" s="1"/>
  <c r="G183" i="39"/>
  <c r="H183" i="39" s="1"/>
  <c r="G187" i="39"/>
  <c r="H187" i="39" s="1"/>
  <c r="G191" i="39"/>
  <c r="H191" i="39" s="1"/>
  <c r="G195" i="39"/>
  <c r="H195" i="39" s="1"/>
  <c r="G199" i="39"/>
  <c r="H199" i="39" s="1"/>
  <c r="G203" i="39"/>
  <c r="H203" i="39" s="1"/>
  <c r="G207" i="39"/>
  <c r="H207" i="39" s="1"/>
  <c r="G211" i="39"/>
  <c r="H211" i="39" s="1"/>
  <c r="G215" i="39"/>
  <c r="H215" i="39" s="1"/>
  <c r="G219" i="39"/>
  <c r="H219" i="39" s="1"/>
  <c r="G223" i="39"/>
  <c r="H223" i="39" s="1"/>
  <c r="G227" i="39"/>
  <c r="H227" i="39" s="1"/>
  <c r="G231" i="39"/>
  <c r="H231" i="39" s="1"/>
  <c r="G235" i="39"/>
  <c r="H235" i="39" s="1"/>
  <c r="G239" i="39"/>
  <c r="H239" i="39" s="1"/>
  <c r="G243" i="39"/>
  <c r="H243" i="39" s="1"/>
  <c r="G247" i="39"/>
  <c r="H247" i="39" s="1"/>
  <c r="G251" i="39"/>
  <c r="H251" i="39" s="1"/>
  <c r="G255" i="39"/>
  <c r="H255" i="39" s="1"/>
  <c r="G263" i="39"/>
  <c r="H263" i="39" s="1"/>
  <c r="G267" i="39"/>
  <c r="H267" i="39" s="1"/>
  <c r="G271" i="39"/>
  <c r="H271" i="39" s="1"/>
  <c r="G275" i="39"/>
  <c r="H275" i="39" s="1"/>
  <c r="G279" i="39"/>
  <c r="H279" i="39" s="1"/>
  <c r="G283" i="39"/>
  <c r="H283" i="39" s="1"/>
  <c r="G287" i="39"/>
  <c r="H287" i="39" s="1"/>
  <c r="G291" i="39"/>
  <c r="H291" i="39" s="1"/>
  <c r="G295" i="39"/>
  <c r="H295" i="39" s="1"/>
  <c r="G299" i="39"/>
  <c r="H299" i="39" s="1"/>
  <c r="G303" i="39"/>
  <c r="H303" i="39" s="1"/>
  <c r="G307" i="39"/>
  <c r="H307" i="39" s="1"/>
  <c r="G311" i="39"/>
  <c r="H311" i="39" s="1"/>
  <c r="G315" i="39"/>
  <c r="H315" i="39" s="1"/>
  <c r="G319" i="39"/>
  <c r="H319" i="39" s="1"/>
  <c r="G323" i="39"/>
  <c r="H323" i="39" s="1"/>
  <c r="G327" i="39"/>
  <c r="H327" i="39" s="1"/>
  <c r="G331" i="39"/>
  <c r="H331" i="39" s="1"/>
  <c r="G335" i="39"/>
  <c r="H335" i="39" s="1"/>
  <c r="G339" i="39"/>
  <c r="H339" i="39" s="1"/>
  <c r="G343" i="39"/>
  <c r="H343" i="39" s="1"/>
  <c r="G347" i="39"/>
  <c r="H347" i="39" s="1"/>
  <c r="G351" i="39"/>
  <c r="H351" i="39" s="1"/>
  <c r="G355" i="39"/>
  <c r="H355" i="39" s="1"/>
  <c r="G359" i="39"/>
  <c r="H359" i="39" s="1"/>
  <c r="G363" i="39"/>
  <c r="H363" i="39" s="1"/>
  <c r="G367" i="39"/>
  <c r="H367" i="39" s="1"/>
  <c r="G371" i="39"/>
  <c r="H371" i="39" s="1"/>
  <c r="G375" i="39"/>
  <c r="H375" i="39" s="1"/>
  <c r="G379" i="39"/>
  <c r="H379" i="39" s="1"/>
  <c r="G383" i="39"/>
  <c r="H383" i="39" s="1"/>
  <c r="G387" i="39"/>
  <c r="H387" i="39" s="1"/>
  <c r="G391" i="39"/>
  <c r="H391" i="39" s="1"/>
  <c r="G395" i="39"/>
  <c r="H395" i="39" s="1"/>
  <c r="G399" i="39"/>
  <c r="H399" i="39" s="1"/>
  <c r="G403" i="39"/>
  <c r="H403" i="39" s="1"/>
  <c r="G407" i="39"/>
  <c r="H407" i="39" s="1"/>
  <c r="G411" i="39"/>
  <c r="H411" i="39" s="1"/>
  <c r="G415" i="39"/>
  <c r="H415" i="39" s="1"/>
  <c r="G419" i="39"/>
  <c r="H419" i="39" s="1"/>
  <c r="G423" i="39"/>
  <c r="H423" i="39" s="1"/>
  <c r="G427" i="39"/>
  <c r="H427" i="39" s="1"/>
  <c r="G431" i="39"/>
  <c r="H431" i="39" s="1"/>
  <c r="G435" i="39"/>
  <c r="H435" i="39" s="1"/>
  <c r="G439" i="39"/>
  <c r="H439" i="39" s="1"/>
  <c r="G443" i="39"/>
  <c r="H443" i="39" s="1"/>
  <c r="G447" i="39"/>
  <c r="H447" i="39" s="1"/>
  <c r="G451" i="39"/>
  <c r="H451" i="39" s="1"/>
  <c r="G455" i="39"/>
  <c r="H455" i="39" s="1"/>
  <c r="G459" i="39"/>
  <c r="H459" i="39" s="1"/>
  <c r="G463" i="39"/>
  <c r="H463" i="39" s="1"/>
  <c r="G467" i="39"/>
  <c r="H467" i="39" s="1"/>
  <c r="G471" i="39"/>
  <c r="H471" i="39" s="1"/>
  <c r="G475" i="39"/>
  <c r="H475" i="39" s="1"/>
  <c r="G479" i="39"/>
  <c r="H479" i="39" s="1"/>
  <c r="G483" i="39"/>
  <c r="H483" i="39" s="1"/>
  <c r="G487" i="39"/>
  <c r="H487" i="39" s="1"/>
  <c r="G491" i="39"/>
  <c r="H491" i="39" s="1"/>
  <c r="G495" i="39"/>
  <c r="H495" i="39" s="1"/>
  <c r="G499" i="39"/>
  <c r="H499" i="39" s="1"/>
  <c r="G503" i="39"/>
  <c r="H503" i="39" s="1"/>
  <c r="G507" i="39"/>
  <c r="H507" i="39" s="1"/>
  <c r="G511" i="39"/>
  <c r="H511" i="39" s="1"/>
  <c r="G515" i="39"/>
  <c r="H515" i="39" s="1"/>
  <c r="G519" i="39"/>
  <c r="H519" i="39" s="1"/>
  <c r="G523" i="39"/>
  <c r="H523" i="39" s="1"/>
  <c r="G527" i="39"/>
  <c r="H527" i="39" s="1"/>
  <c r="G531" i="39"/>
  <c r="H531" i="39" s="1"/>
  <c r="G535" i="39"/>
  <c r="H535" i="39" s="1"/>
  <c r="G539" i="39"/>
  <c r="H539" i="39" s="1"/>
  <c r="G543" i="39"/>
  <c r="H543" i="39" s="1"/>
  <c r="G547" i="39"/>
  <c r="H547" i="39" s="1"/>
  <c r="G551" i="39"/>
  <c r="H551" i="39" s="1"/>
  <c r="G555" i="39"/>
  <c r="H555" i="39" s="1"/>
  <c r="G559" i="39"/>
  <c r="H559" i="39" s="1"/>
  <c r="G563" i="39"/>
  <c r="H563" i="39" s="1"/>
  <c r="G567" i="39"/>
  <c r="H567" i="39" s="1"/>
  <c r="G571" i="39"/>
  <c r="H571" i="39" s="1"/>
  <c r="G575" i="39"/>
  <c r="H575" i="39" s="1"/>
  <c r="G579" i="39"/>
  <c r="H579" i="39" s="1"/>
  <c r="G583" i="39"/>
  <c r="H583" i="39" s="1"/>
  <c r="G587" i="39"/>
  <c r="H587" i="39" s="1"/>
  <c r="G591" i="39"/>
  <c r="H591" i="39" s="1"/>
  <c r="G595" i="39"/>
  <c r="H595" i="39" s="1"/>
  <c r="G599" i="39"/>
  <c r="H599" i="39" s="1"/>
  <c r="G603" i="39"/>
  <c r="H603" i="39" s="1"/>
  <c r="G607" i="39"/>
  <c r="H607" i="39" s="1"/>
  <c r="G611" i="39"/>
  <c r="H611" i="39" s="1"/>
  <c r="G615" i="39"/>
  <c r="H615" i="39" s="1"/>
  <c r="G619" i="39"/>
  <c r="H619" i="39" s="1"/>
  <c r="G623" i="39"/>
  <c r="H623" i="39" s="1"/>
  <c r="G627" i="39"/>
  <c r="H627" i="39" s="1"/>
  <c r="G631" i="39"/>
  <c r="H631" i="39" s="1"/>
  <c r="G635" i="39"/>
  <c r="H635" i="39" s="1"/>
  <c r="G639" i="39"/>
  <c r="H639" i="39" s="1"/>
  <c r="G643" i="39"/>
  <c r="H643" i="39" s="1"/>
  <c r="G647" i="39"/>
  <c r="H647" i="39" s="1"/>
  <c r="G651" i="39"/>
  <c r="H651" i="39" s="1"/>
  <c r="G655" i="39"/>
  <c r="H655" i="39" s="1"/>
  <c r="G659" i="39"/>
  <c r="H659" i="39" s="1"/>
  <c r="G663" i="39"/>
  <c r="H663" i="39" s="1"/>
  <c r="G667" i="39"/>
  <c r="H667" i="39" s="1"/>
  <c r="G671" i="39"/>
  <c r="H671" i="39" s="1"/>
  <c r="G675" i="39"/>
  <c r="H675" i="39" s="1"/>
  <c r="G679" i="39"/>
  <c r="H679" i="39" s="1"/>
  <c r="G683" i="39"/>
  <c r="H683" i="39" s="1"/>
  <c r="G687" i="39"/>
  <c r="H687" i="39" s="1"/>
  <c r="G691" i="39"/>
  <c r="H691" i="39" s="1"/>
  <c r="G695" i="39"/>
  <c r="H695" i="39" s="1"/>
  <c r="G699" i="39"/>
  <c r="H699" i="39" s="1"/>
  <c r="G703" i="39"/>
  <c r="H703" i="39" s="1"/>
  <c r="G707" i="39"/>
  <c r="H707" i="39" s="1"/>
  <c r="G711" i="39"/>
  <c r="H711" i="39" s="1"/>
  <c r="G715" i="39"/>
  <c r="H715" i="39" s="1"/>
  <c r="G719" i="39"/>
  <c r="H719" i="39" s="1"/>
  <c r="G723" i="39"/>
  <c r="H723" i="39" s="1"/>
  <c r="G727" i="39"/>
  <c r="H727" i="39" s="1"/>
  <c r="G731" i="39"/>
  <c r="H731" i="39" s="1"/>
  <c r="G735" i="39"/>
  <c r="H735" i="39" s="1"/>
  <c r="G739" i="39"/>
  <c r="H739" i="39" s="1"/>
  <c r="G743" i="39"/>
  <c r="H743" i="39" s="1"/>
  <c r="G751" i="39"/>
  <c r="H751" i="39" s="1"/>
  <c r="G755" i="39"/>
  <c r="H755" i="39" s="1"/>
  <c r="G759" i="39"/>
  <c r="H759" i="39" s="1"/>
  <c r="G763" i="39"/>
  <c r="H763" i="39" s="1"/>
  <c r="G767" i="39"/>
  <c r="H767" i="39" s="1"/>
  <c r="G771" i="39"/>
  <c r="H771" i="39" s="1"/>
  <c r="G775" i="39"/>
  <c r="H775" i="39" s="1"/>
  <c r="G779" i="39"/>
  <c r="H779" i="39" s="1"/>
  <c r="G783" i="39"/>
  <c r="H783" i="39" s="1"/>
  <c r="G787" i="39"/>
  <c r="H787" i="39" s="1"/>
  <c r="G791" i="39"/>
  <c r="H791" i="39" s="1"/>
  <c r="G795" i="39"/>
  <c r="H795" i="39" s="1"/>
  <c r="G799" i="39"/>
  <c r="H799" i="39" s="1"/>
  <c r="G803" i="39"/>
  <c r="H803" i="39" s="1"/>
  <c r="G807" i="39"/>
  <c r="H807" i="39" s="1"/>
  <c r="G811" i="39"/>
  <c r="H811" i="39" s="1"/>
  <c r="G815" i="39"/>
  <c r="H815" i="39" s="1"/>
  <c r="G819" i="39"/>
  <c r="H819" i="39" s="1"/>
  <c r="G823" i="39"/>
  <c r="H823" i="39" s="1"/>
  <c r="G827" i="39"/>
  <c r="H827" i="39" s="1"/>
  <c r="G831" i="39"/>
  <c r="H831" i="39" s="1"/>
  <c r="G835" i="39"/>
  <c r="H835" i="39" s="1"/>
  <c r="G839" i="39"/>
  <c r="H839" i="39" s="1"/>
  <c r="G843" i="39"/>
  <c r="H843" i="39" s="1"/>
  <c r="G847" i="39"/>
  <c r="H847" i="39" s="1"/>
  <c r="G851" i="39"/>
  <c r="H851" i="39" s="1"/>
  <c r="G855" i="39"/>
  <c r="H855" i="39" s="1"/>
  <c r="G859" i="39"/>
  <c r="H859" i="39" s="1"/>
  <c r="G863" i="39"/>
  <c r="H863" i="39" s="1"/>
  <c r="G867" i="39"/>
  <c r="H867" i="39" s="1"/>
  <c r="G871" i="39"/>
  <c r="H871" i="39" s="1"/>
  <c r="G875" i="39"/>
  <c r="H875" i="39" s="1"/>
  <c r="G879" i="39"/>
  <c r="H879" i="39" s="1"/>
  <c r="G883" i="39"/>
  <c r="H883" i="39" s="1"/>
  <c r="G887" i="39"/>
  <c r="H887" i="39" s="1"/>
  <c r="G891" i="39"/>
  <c r="H891" i="39" s="1"/>
  <c r="G895" i="39"/>
  <c r="H895" i="39" s="1"/>
  <c r="G899" i="39"/>
  <c r="H899" i="39" s="1"/>
  <c r="G903" i="39"/>
  <c r="H903" i="39" s="1"/>
  <c r="G907" i="39"/>
  <c r="H907" i="39" s="1"/>
  <c r="G911" i="39"/>
  <c r="H911" i="39" s="1"/>
  <c r="G915" i="39"/>
  <c r="H915" i="39" s="1"/>
  <c r="G919" i="39"/>
  <c r="H919" i="39" s="1"/>
  <c r="G923" i="39"/>
  <c r="H923" i="39" s="1"/>
  <c r="G927" i="39"/>
  <c r="H927" i="39" s="1"/>
  <c r="G931" i="39"/>
  <c r="H931" i="39" s="1"/>
  <c r="G935" i="39"/>
  <c r="H935" i="39" s="1"/>
  <c r="G939" i="39"/>
  <c r="H939" i="39" s="1"/>
  <c r="G943" i="39"/>
  <c r="H943" i="39" s="1"/>
  <c r="G947" i="39"/>
  <c r="H947" i="39" s="1"/>
  <c r="G951" i="39"/>
  <c r="H951" i="39" s="1"/>
  <c r="G955" i="39"/>
  <c r="H955" i="39" s="1"/>
  <c r="G959" i="39"/>
  <c r="H959" i="39" s="1"/>
  <c r="G963" i="39"/>
  <c r="H963" i="39" s="1"/>
  <c r="G967" i="39"/>
  <c r="H967" i="39" s="1"/>
  <c r="G971" i="39"/>
  <c r="H971" i="39" s="1"/>
  <c r="G975" i="39"/>
  <c r="H975" i="39" s="1"/>
  <c r="G979" i="39"/>
  <c r="H979" i="39" s="1"/>
  <c r="G983" i="39"/>
  <c r="H983" i="39" s="1"/>
  <c r="G987" i="39"/>
  <c r="H987" i="39" s="1"/>
  <c r="G991" i="39"/>
  <c r="H991" i="39" s="1"/>
  <c r="G995" i="39"/>
  <c r="H995" i="39" s="1"/>
  <c r="G999" i="39"/>
  <c r="H999" i="39" s="1"/>
  <c r="G1003" i="39"/>
  <c r="H1003" i="39" s="1"/>
  <c r="G1007" i="39"/>
  <c r="H1007" i="39" s="1"/>
  <c r="G1011" i="39"/>
  <c r="H1011" i="39" s="1"/>
  <c r="G1015" i="39"/>
  <c r="H1015" i="39" s="1"/>
  <c r="G1019" i="39"/>
  <c r="H1019" i="39" s="1"/>
  <c r="G1023" i="39"/>
  <c r="H1023" i="39" s="1"/>
  <c r="G1027" i="39"/>
  <c r="H1027" i="39" s="1"/>
  <c r="G1031" i="39"/>
  <c r="H1031" i="39" s="1"/>
  <c r="G1039" i="39"/>
  <c r="H1039" i="39" s="1"/>
  <c r="G1047" i="39"/>
  <c r="H1047" i="39" s="1"/>
  <c r="H1051" i="39"/>
  <c r="G1055" i="39"/>
  <c r="H1055" i="39" s="1"/>
  <c r="G1063" i="39"/>
  <c r="H1063" i="39" s="1"/>
  <c r="G1071" i="39"/>
  <c r="H1071" i="39" s="1"/>
  <c r="G1079" i="39"/>
  <c r="H1079" i="39" s="1"/>
  <c r="H1083" i="39"/>
  <c r="G1087" i="39"/>
  <c r="H1087" i="39" s="1"/>
  <c r="G1095" i="39"/>
  <c r="H1095" i="39" s="1"/>
  <c r="G1103" i="39"/>
  <c r="H1103" i="39" s="1"/>
  <c r="G1111" i="39"/>
  <c r="H1111" i="39" s="1"/>
  <c r="H1115" i="39"/>
  <c r="G1119" i="39"/>
  <c r="H1119" i="39" s="1"/>
  <c r="G1127" i="39"/>
  <c r="H1127" i="39" s="1"/>
  <c r="G1135" i="39"/>
  <c r="H1135" i="39" s="1"/>
  <c r="G1143" i="39"/>
  <c r="H1143" i="39" s="1"/>
  <c r="H1147" i="39"/>
  <c r="G1151" i="39"/>
  <c r="H1151" i="39" s="1"/>
  <c r="G1159" i="39"/>
  <c r="H1159" i="39" s="1"/>
  <c r="G1167" i="39"/>
  <c r="H1167" i="39" s="1"/>
  <c r="G1175" i="39"/>
  <c r="H1175" i="39" s="1"/>
  <c r="H1179" i="39"/>
  <c r="G1183" i="39"/>
  <c r="H1183" i="39" s="1"/>
  <c r="G1191" i="39"/>
  <c r="H1191" i="39" s="1"/>
  <c r="G1199" i="39"/>
  <c r="H1199" i="39" s="1"/>
  <c r="G1207" i="39"/>
  <c r="H1207" i="39" s="1"/>
  <c r="H1211" i="39"/>
  <c r="G1215" i="39"/>
  <c r="H1215" i="39" s="1"/>
  <c r="G1223" i="39"/>
  <c r="H1223" i="39" s="1"/>
  <c r="G1231" i="39"/>
  <c r="H1231" i="39" s="1"/>
  <c r="G1239" i="39"/>
  <c r="H1239" i="39" s="1"/>
  <c r="H1243" i="39"/>
  <c r="G1247" i="39"/>
  <c r="H1247" i="39" s="1"/>
  <c r="G1255" i="39"/>
  <c r="H1255" i="39" s="1"/>
  <c r="G1263" i="39"/>
  <c r="H1263" i="39" s="1"/>
  <c r="G1271" i="39"/>
  <c r="H1271" i="39" s="1"/>
  <c r="H1275" i="39"/>
  <c r="G1279" i="39"/>
  <c r="H1279" i="39" s="1"/>
  <c r="G1287" i="39"/>
  <c r="H1287" i="39" s="1"/>
  <c r="G1295" i="39"/>
  <c r="H1295" i="39" s="1"/>
  <c r="G1303" i="39"/>
  <c r="H1303" i="39" s="1"/>
  <c r="H1307" i="39"/>
  <c r="G1311" i="39"/>
  <c r="H1311" i="39" s="1"/>
  <c r="G1319" i="39"/>
  <c r="H1319" i="39" s="1"/>
  <c r="G1327" i="39"/>
  <c r="H1327" i="39" s="1"/>
  <c r="G1335" i="39"/>
  <c r="H1335" i="39" s="1"/>
  <c r="H1339" i="39"/>
  <c r="G1343" i="39"/>
  <c r="H1343" i="39" s="1"/>
  <c r="G1351" i="39"/>
  <c r="H1351" i="39" s="1"/>
  <c r="G1359" i="39"/>
  <c r="H1359" i="39" s="1"/>
  <c r="G1363" i="39"/>
  <c r="H1363" i="39" s="1"/>
  <c r="G1367" i="39"/>
  <c r="H1367" i="39" s="1"/>
  <c r="G1371" i="39"/>
  <c r="H1371" i="39" s="1"/>
  <c r="G1375" i="39"/>
  <c r="H1375" i="39" s="1"/>
  <c r="G1379" i="39"/>
  <c r="H1379" i="39" s="1"/>
  <c r="G1383" i="39"/>
  <c r="H1383" i="39" s="1"/>
  <c r="G1387" i="39"/>
  <c r="H1387" i="39" s="1"/>
  <c r="G1391" i="39"/>
  <c r="H1391" i="39" s="1"/>
  <c r="G1395" i="39"/>
  <c r="H1395" i="39" s="1"/>
  <c r="G1399" i="39"/>
  <c r="H1399" i="39" s="1"/>
  <c r="G1403" i="39"/>
  <c r="H1403" i="39" s="1"/>
  <c r="G1407" i="39"/>
  <c r="H1407" i="39" s="1"/>
  <c r="G1411" i="39"/>
  <c r="H1411" i="39" s="1"/>
  <c r="G1415" i="39"/>
  <c r="H1415" i="39" s="1"/>
  <c r="G1419" i="39"/>
  <c r="H1419" i="39" s="1"/>
  <c r="G1423" i="39"/>
  <c r="H1423" i="39" s="1"/>
  <c r="G1427" i="39"/>
  <c r="H1427" i="39" s="1"/>
  <c r="G1431" i="39"/>
  <c r="H1431" i="39" s="1"/>
  <c r="G1435" i="39"/>
  <c r="H1435" i="39" s="1"/>
  <c r="G1439" i="39"/>
  <c r="H1439" i="39" s="1"/>
  <c r="G1443" i="39"/>
  <c r="H1443" i="39" s="1"/>
  <c r="G1447" i="39"/>
  <c r="H1447" i="39" s="1"/>
  <c r="G1451" i="39"/>
  <c r="H1451" i="39" s="1"/>
  <c r="G1455" i="39"/>
  <c r="H1455" i="39" s="1"/>
  <c r="G1459" i="39"/>
  <c r="H1459" i="39" s="1"/>
  <c r="G1463" i="39"/>
  <c r="H1463" i="39" s="1"/>
  <c r="G1467" i="39"/>
  <c r="H1467" i="39" s="1"/>
  <c r="G1471" i="39"/>
  <c r="H1471" i="39" s="1"/>
  <c r="G1475" i="39"/>
  <c r="H1475" i="39" s="1"/>
  <c r="G1479" i="39"/>
  <c r="H1479" i="39" s="1"/>
  <c r="G1483" i="39"/>
  <c r="H1483" i="39" s="1"/>
  <c r="G1487" i="39"/>
  <c r="H1487" i="39" s="1"/>
  <c r="G1491" i="39"/>
  <c r="H1491" i="39" s="1"/>
  <c r="G1495" i="39"/>
  <c r="H1495" i="39" s="1"/>
  <c r="G1499" i="39"/>
  <c r="H1499" i="39" s="1"/>
  <c r="G1503" i="39"/>
  <c r="H1503" i="39" s="1"/>
  <c r="G1507" i="39"/>
  <c r="H1507" i="39" s="1"/>
  <c r="G1511" i="39"/>
  <c r="H1511" i="39" s="1"/>
  <c r="G1515" i="39"/>
  <c r="H1515" i="39" s="1"/>
  <c r="G1519" i="39"/>
  <c r="H1519" i="39" s="1"/>
  <c r="G1523" i="39"/>
  <c r="H1523" i="39" s="1"/>
  <c r="G1527" i="39"/>
  <c r="H1527" i="39" s="1"/>
  <c r="G1531" i="39"/>
  <c r="H1531" i="39" s="1"/>
  <c r="G1535" i="39"/>
  <c r="H1535" i="39" s="1"/>
  <c r="G1539" i="39"/>
  <c r="H1539" i="39" s="1"/>
  <c r="G1543" i="39"/>
  <c r="H1543" i="39" s="1"/>
  <c r="G1547" i="39"/>
  <c r="H1547" i="39" s="1"/>
  <c r="G1551" i="39"/>
  <c r="H1551" i="39" s="1"/>
  <c r="G1555" i="39"/>
  <c r="H1555" i="39" s="1"/>
  <c r="G1559" i="39"/>
  <c r="H1559" i="39" s="1"/>
  <c r="G1563" i="39"/>
  <c r="H1563" i="39" s="1"/>
  <c r="G1567" i="39"/>
  <c r="H1567" i="39" s="1"/>
  <c r="G1571" i="39"/>
  <c r="H1571" i="39" s="1"/>
  <c r="G1575" i="39"/>
  <c r="H1575" i="39" s="1"/>
  <c r="G1579" i="39"/>
  <c r="H1579" i="39" s="1"/>
  <c r="G1583" i="39"/>
  <c r="H1583" i="39" s="1"/>
  <c r="G1587" i="39"/>
  <c r="H1587" i="39" s="1"/>
  <c r="G1591" i="39"/>
  <c r="H1591" i="39" s="1"/>
  <c r="G1595" i="39"/>
  <c r="H1595" i="39" s="1"/>
  <c r="G1599" i="39"/>
  <c r="H1599" i="39" s="1"/>
  <c r="G1603" i="39"/>
  <c r="H1603" i="39" s="1"/>
  <c r="G1607" i="39"/>
  <c r="H1607" i="39" s="1"/>
  <c r="G1611" i="39"/>
  <c r="H1611" i="39" s="1"/>
  <c r="G1615" i="39"/>
  <c r="H1615" i="39" s="1"/>
  <c r="G1619" i="39"/>
  <c r="H1619" i="39" s="1"/>
  <c r="G1623" i="39"/>
  <c r="H1623" i="39" s="1"/>
  <c r="G1627" i="39"/>
  <c r="H1627" i="39" s="1"/>
  <c r="G1631" i="39"/>
  <c r="H1631" i="39" s="1"/>
  <c r="G1635" i="39"/>
  <c r="H1635" i="39" s="1"/>
  <c r="G1639" i="39"/>
  <c r="H1639" i="39" s="1"/>
  <c r="G1643" i="39"/>
  <c r="H1643" i="39" s="1"/>
  <c r="G1647" i="39"/>
  <c r="H1647" i="39" s="1"/>
  <c r="G1651" i="39"/>
  <c r="H1651" i="39" s="1"/>
  <c r="G1655" i="39"/>
  <c r="H1655" i="39" s="1"/>
  <c r="G1659" i="39"/>
  <c r="H1659" i="39" s="1"/>
  <c r="G1663" i="39"/>
  <c r="H1663" i="39" s="1"/>
  <c r="G1667" i="39"/>
  <c r="H1667" i="39" s="1"/>
  <c r="G1671" i="39"/>
  <c r="H1671" i="39" s="1"/>
  <c r="G1675" i="39"/>
  <c r="H1675" i="39" s="1"/>
  <c r="G1679" i="39"/>
  <c r="H1679" i="39" s="1"/>
  <c r="G1683" i="39"/>
  <c r="H1683" i="39" s="1"/>
  <c r="G1687" i="39"/>
  <c r="H1687" i="39" s="1"/>
  <c r="G1691" i="39"/>
  <c r="H1691" i="39" s="1"/>
  <c r="G1695" i="39"/>
  <c r="H1695" i="39" s="1"/>
  <c r="G1699" i="39"/>
  <c r="H1699" i="39" s="1"/>
  <c r="G1703" i="39"/>
  <c r="H1703" i="39" s="1"/>
  <c r="G1707" i="39"/>
  <c r="H1707" i="39" s="1"/>
  <c r="G1711" i="39"/>
  <c r="H1711" i="39" s="1"/>
  <c r="G1715" i="39"/>
  <c r="H1715" i="39" s="1"/>
  <c r="G1719" i="39"/>
  <c r="H1719" i="39" s="1"/>
  <c r="G1723" i="39"/>
  <c r="H1723" i="39" s="1"/>
  <c r="G1727" i="39"/>
  <c r="H1727" i="39" s="1"/>
  <c r="G1731" i="39"/>
  <c r="H1731" i="39" s="1"/>
  <c r="G1735" i="39"/>
  <c r="H1735" i="39" s="1"/>
  <c r="G1739" i="39"/>
  <c r="H1739" i="39" s="1"/>
  <c r="G1743" i="39"/>
  <c r="H1743" i="39" s="1"/>
  <c r="G1747" i="39"/>
  <c r="H1747" i="39" s="1"/>
  <c r="G1751" i="39"/>
  <c r="H1751" i="39" s="1"/>
  <c r="G1755" i="39"/>
  <c r="H1755" i="39" s="1"/>
  <c r="G1759" i="39"/>
  <c r="H1759" i="39" s="1"/>
  <c r="G1763" i="39"/>
  <c r="H1763" i="39" s="1"/>
  <c r="G1767" i="39"/>
  <c r="H1767" i="39" s="1"/>
  <c r="G1771" i="39"/>
  <c r="H1771" i="39" s="1"/>
  <c r="G1775" i="39"/>
  <c r="H1775" i="39" s="1"/>
  <c r="G1779" i="39"/>
  <c r="H1779" i="39" s="1"/>
  <c r="G1783" i="39"/>
  <c r="H1783" i="39" s="1"/>
  <c r="G1787" i="39"/>
  <c r="H1787" i="39" s="1"/>
  <c r="H1791" i="39"/>
  <c r="H1795" i="39"/>
  <c r="H1799" i="39"/>
  <c r="H1803" i="39"/>
  <c r="H1807" i="39"/>
  <c r="H1811" i="39"/>
  <c r="H1815" i="39"/>
  <c r="H1819" i="39"/>
  <c r="H1823" i="39"/>
  <c r="H1827" i="39"/>
  <c r="H1831" i="39"/>
  <c r="H1835" i="39"/>
  <c r="H1839" i="39"/>
  <c r="H1843" i="39"/>
  <c r="H1847" i="39"/>
  <c r="H1851" i="39"/>
  <c r="H1855" i="39"/>
  <c r="H1859" i="39"/>
  <c r="H1863" i="39"/>
  <c r="H1867" i="39"/>
  <c r="H1871" i="39"/>
  <c r="H1875" i="39"/>
  <c r="H1879" i="39"/>
  <c r="H1883" i="39"/>
  <c r="H1887" i="39"/>
  <c r="H1891" i="39"/>
  <c r="H1895" i="39"/>
  <c r="H1899" i="39"/>
  <c r="H1903" i="39"/>
  <c r="H1907" i="39"/>
  <c r="H1911" i="39"/>
  <c r="H1915" i="39"/>
  <c r="H1919" i="39"/>
  <c r="H1923" i="39"/>
  <c r="H1927" i="39"/>
  <c r="H1931" i="39"/>
  <c r="H1935" i="39"/>
  <c r="H1939" i="39"/>
  <c r="H1943" i="39"/>
  <c r="H1947" i="39"/>
  <c r="H1951" i="39"/>
  <c r="H1955" i="39"/>
  <c r="H1959" i="39"/>
  <c r="H1963" i="39"/>
  <c r="H1967" i="39"/>
  <c r="H1971" i="39"/>
  <c r="H1975" i="39"/>
  <c r="H1979" i="39"/>
  <c r="H1983" i="39"/>
  <c r="H1987" i="39"/>
  <c r="H1991" i="39"/>
  <c r="H1995" i="39"/>
  <c r="H1999" i="39"/>
  <c r="G2002" i="39"/>
  <c r="H2002" i="39" s="1"/>
  <c r="G1998" i="39"/>
  <c r="H1998" i="39" s="1"/>
  <c r="G1994" i="39"/>
  <c r="H1994" i="39" s="1"/>
  <c r="G1990" i="39"/>
  <c r="H1990" i="39" s="1"/>
  <c r="G1986" i="39"/>
  <c r="H1986" i="39" s="1"/>
  <c r="G1982" i="39"/>
  <c r="H1982" i="39" s="1"/>
  <c r="G1978" i="39"/>
  <c r="H1978" i="39" s="1"/>
  <c r="G1974" i="39"/>
  <c r="H1974" i="39" s="1"/>
  <c r="G1970" i="39"/>
  <c r="H1970" i="39" s="1"/>
  <c r="G1966" i="39"/>
  <c r="H1966" i="39" s="1"/>
  <c r="G1962" i="39"/>
  <c r="H1962" i="39" s="1"/>
  <c r="G1958" i="39"/>
  <c r="H1958" i="39" s="1"/>
  <c r="G1954" i="39"/>
  <c r="H1954" i="39" s="1"/>
  <c r="G1950" i="39"/>
  <c r="H1950" i="39" s="1"/>
  <c r="G1946" i="39"/>
  <c r="H1946" i="39" s="1"/>
  <c r="G1942" i="39"/>
  <c r="H1942" i="39" s="1"/>
  <c r="G1938" i="39"/>
  <c r="H1938" i="39" s="1"/>
  <c r="G1934" i="39"/>
  <c r="H1934" i="39" s="1"/>
  <c r="G1930" i="39"/>
  <c r="H1930" i="39" s="1"/>
  <c r="G1926" i="39"/>
  <c r="H1926" i="39" s="1"/>
  <c r="G1922" i="39"/>
  <c r="H1922" i="39" s="1"/>
  <c r="G1918" i="39"/>
  <c r="H1918" i="39" s="1"/>
  <c r="G1914" i="39"/>
  <c r="H1914" i="39" s="1"/>
  <c r="G1910" i="39"/>
  <c r="H1910" i="39" s="1"/>
  <c r="G1906" i="39"/>
  <c r="H1906" i="39" s="1"/>
  <c r="G1902" i="39"/>
  <c r="H1902" i="39" s="1"/>
  <c r="G1898" i="39"/>
  <c r="H1898" i="39" s="1"/>
  <c r="G1894" i="39"/>
  <c r="H1894" i="39" s="1"/>
  <c r="G1890" i="39"/>
  <c r="H1890" i="39" s="1"/>
  <c r="G1886" i="39"/>
  <c r="H1886" i="39" s="1"/>
  <c r="G1882" i="39"/>
  <c r="H1882" i="39" s="1"/>
  <c r="G1878" i="39"/>
  <c r="H1878" i="39" s="1"/>
  <c r="G1874" i="39"/>
  <c r="H1874" i="39" s="1"/>
  <c r="G1870" i="39"/>
  <c r="H1870" i="39" s="1"/>
  <c r="G1866" i="39"/>
  <c r="H1866" i="39" s="1"/>
  <c r="G1862" i="39"/>
  <c r="H1862" i="39" s="1"/>
  <c r="G1858" i="39"/>
  <c r="H1858" i="39" s="1"/>
  <c r="G1854" i="39"/>
  <c r="H1854" i="39" s="1"/>
  <c r="G1850" i="39"/>
  <c r="H1850" i="39" s="1"/>
  <c r="G1846" i="39"/>
  <c r="H1846" i="39" s="1"/>
  <c r="G1842" i="39"/>
  <c r="H1842" i="39" s="1"/>
  <c r="G1838" i="39"/>
  <c r="H1838" i="39" s="1"/>
  <c r="G1834" i="39"/>
  <c r="H1834" i="39" s="1"/>
  <c r="G1830" i="39"/>
  <c r="H1830" i="39" s="1"/>
  <c r="G1826" i="39"/>
  <c r="H1826" i="39" s="1"/>
  <c r="G1822" i="39"/>
  <c r="H1822" i="39" s="1"/>
  <c r="G1818" i="39"/>
  <c r="H1818" i="39" s="1"/>
  <c r="G1814" i="39"/>
  <c r="H1814" i="39" s="1"/>
  <c r="G1810" i="39"/>
  <c r="H1810" i="39" s="1"/>
  <c r="G1806" i="39"/>
  <c r="H1806" i="39" s="1"/>
  <c r="G1802" i="39"/>
  <c r="H1802" i="39" s="1"/>
  <c r="G1798" i="39"/>
  <c r="H1798" i="39" s="1"/>
  <c r="G1794" i="39"/>
  <c r="H1794" i="39" s="1"/>
  <c r="G1790" i="39"/>
  <c r="H1790" i="39" s="1"/>
  <c r="G1331" i="39"/>
  <c r="H1331" i="39" s="1"/>
  <c r="G1299" i="39"/>
  <c r="H1299" i="39" s="1"/>
  <c r="G1267" i="39"/>
  <c r="H1267" i="39" s="1"/>
  <c r="G1235" i="39"/>
  <c r="H1235" i="39" s="1"/>
  <c r="G1203" i="39"/>
  <c r="H1203" i="39" s="1"/>
  <c r="G1171" i="39"/>
  <c r="H1171" i="39" s="1"/>
  <c r="G1139" i="39"/>
  <c r="H1139" i="39" s="1"/>
  <c r="G1107" i="39"/>
  <c r="H1107" i="39" s="1"/>
  <c r="G1075" i="39"/>
  <c r="H1075" i="39" s="1"/>
  <c r="G1043" i="39"/>
  <c r="H1043" i="39" s="1"/>
  <c r="H3" i="39"/>
  <c r="G5" i="39"/>
  <c r="H5" i="39" s="1"/>
  <c r="G8" i="39"/>
  <c r="H8" i="39" s="1"/>
  <c r="G12" i="39"/>
  <c r="H12" i="39" s="1"/>
  <c r="G16" i="39"/>
  <c r="H16" i="39" s="1"/>
  <c r="G20" i="39"/>
  <c r="H20" i="39" s="1"/>
  <c r="G24" i="39"/>
  <c r="H24" i="39" s="1"/>
  <c r="G28" i="39"/>
  <c r="H28" i="39" s="1"/>
  <c r="G32" i="39"/>
  <c r="H32" i="39" s="1"/>
  <c r="G36" i="39"/>
  <c r="H36" i="39" s="1"/>
  <c r="G40" i="39"/>
  <c r="H40" i="39" s="1"/>
  <c r="G44" i="39"/>
  <c r="H44" i="39" s="1"/>
  <c r="G48" i="39"/>
  <c r="H48" i="39" s="1"/>
  <c r="G52" i="39"/>
  <c r="H52" i="39" s="1"/>
  <c r="G56" i="39"/>
  <c r="H56" i="39" s="1"/>
  <c r="G60" i="39"/>
  <c r="H60" i="39" s="1"/>
  <c r="G64" i="39"/>
  <c r="H64" i="39" s="1"/>
  <c r="G68" i="39"/>
  <c r="H68" i="39" s="1"/>
  <c r="G72" i="39"/>
  <c r="H72" i="39" s="1"/>
  <c r="G76" i="39"/>
  <c r="H76" i="39" s="1"/>
  <c r="G80" i="39"/>
  <c r="H80" i="39" s="1"/>
  <c r="G84" i="39"/>
  <c r="H84" i="39" s="1"/>
  <c r="G88" i="39"/>
  <c r="H88" i="39" s="1"/>
  <c r="G92" i="39"/>
  <c r="H92" i="39" s="1"/>
  <c r="G96" i="39"/>
  <c r="H96" i="39" s="1"/>
  <c r="G100" i="39"/>
  <c r="H100" i="39" s="1"/>
  <c r="G104" i="39"/>
  <c r="H104" i="39" s="1"/>
  <c r="G108" i="39"/>
  <c r="H108" i="39" s="1"/>
  <c r="G112" i="39"/>
  <c r="H112" i="39" s="1"/>
  <c r="G116" i="39"/>
  <c r="H116" i="39" s="1"/>
  <c r="G120" i="39"/>
  <c r="H120" i="39" s="1"/>
  <c r="G124" i="39"/>
  <c r="H124" i="39" s="1"/>
  <c r="G128" i="39"/>
  <c r="H128" i="39" s="1"/>
  <c r="G132" i="39"/>
  <c r="H132" i="39" s="1"/>
  <c r="G136" i="39"/>
  <c r="H136" i="39" s="1"/>
  <c r="G140" i="39"/>
  <c r="H140" i="39" s="1"/>
  <c r="G144" i="39"/>
  <c r="H144" i="39" s="1"/>
  <c r="G148" i="39"/>
  <c r="H148" i="39" s="1"/>
  <c r="G152" i="39"/>
  <c r="H152" i="39" s="1"/>
  <c r="G156" i="39"/>
  <c r="H156" i="39" s="1"/>
  <c r="G160" i="39"/>
  <c r="H160" i="39" s="1"/>
  <c r="G164" i="39"/>
  <c r="H164" i="39" s="1"/>
  <c r="G168" i="39"/>
  <c r="H168" i="39" s="1"/>
  <c r="G172" i="39"/>
  <c r="H172" i="39" s="1"/>
  <c r="G176" i="39"/>
  <c r="H176" i="39" s="1"/>
  <c r="G180" i="39"/>
  <c r="H180" i="39" s="1"/>
  <c r="G184" i="39"/>
  <c r="H184" i="39" s="1"/>
  <c r="G188" i="39"/>
  <c r="H188" i="39" s="1"/>
  <c r="G192" i="39"/>
  <c r="H192" i="39" s="1"/>
  <c r="G196" i="39"/>
  <c r="H196" i="39" s="1"/>
  <c r="G200" i="39"/>
  <c r="H200" i="39" s="1"/>
  <c r="G204" i="39"/>
  <c r="H204" i="39" s="1"/>
  <c r="G208" i="39"/>
  <c r="H208" i="39" s="1"/>
  <c r="G212" i="39"/>
  <c r="H212" i="39" s="1"/>
  <c r="G216" i="39"/>
  <c r="H216" i="39" s="1"/>
  <c r="G220" i="39"/>
  <c r="H220" i="39" s="1"/>
  <c r="G224" i="39"/>
  <c r="H224" i="39" s="1"/>
  <c r="G228" i="39"/>
  <c r="H228" i="39" s="1"/>
  <c r="G232" i="39"/>
  <c r="H232" i="39" s="1"/>
  <c r="G236" i="39"/>
  <c r="H236" i="39" s="1"/>
  <c r="G240" i="39"/>
  <c r="H240" i="39" s="1"/>
  <c r="G244" i="39"/>
  <c r="H244" i="39" s="1"/>
  <c r="G248" i="39"/>
  <c r="H248" i="39" s="1"/>
  <c r="G252" i="39"/>
  <c r="H252" i="39" s="1"/>
  <c r="G256" i="39"/>
  <c r="H256" i="39" s="1"/>
  <c r="G260" i="39"/>
  <c r="H260" i="39" s="1"/>
  <c r="G264" i="39"/>
  <c r="H264" i="39" s="1"/>
  <c r="G268" i="39"/>
  <c r="H268" i="39" s="1"/>
  <c r="G272" i="39"/>
  <c r="H272" i="39" s="1"/>
  <c r="G276" i="39"/>
  <c r="H276" i="39" s="1"/>
  <c r="G280" i="39"/>
  <c r="H280" i="39" s="1"/>
  <c r="G284" i="39"/>
  <c r="H284" i="39" s="1"/>
  <c r="G288" i="39"/>
  <c r="H288" i="39" s="1"/>
  <c r="G292" i="39"/>
  <c r="H292" i="39" s="1"/>
  <c r="G296" i="39"/>
  <c r="H296" i="39" s="1"/>
  <c r="G300" i="39"/>
  <c r="H300" i="39" s="1"/>
  <c r="G304" i="39"/>
  <c r="H304" i="39" s="1"/>
  <c r="G308" i="39"/>
  <c r="H308" i="39" s="1"/>
  <c r="G312" i="39"/>
  <c r="H312" i="39" s="1"/>
  <c r="G316" i="39"/>
  <c r="H316" i="39" s="1"/>
  <c r="G320" i="39"/>
  <c r="H320" i="39" s="1"/>
  <c r="G324" i="39"/>
  <c r="H324" i="39" s="1"/>
  <c r="G328" i="39"/>
  <c r="H328" i="39" s="1"/>
  <c r="G332" i="39"/>
  <c r="H332" i="39" s="1"/>
  <c r="G336" i="39"/>
  <c r="H336" i="39" s="1"/>
  <c r="G340" i="39"/>
  <c r="H340" i="39" s="1"/>
  <c r="G344" i="39"/>
  <c r="H344" i="39" s="1"/>
  <c r="G348" i="39"/>
  <c r="H348" i="39" s="1"/>
  <c r="G352" i="39"/>
  <c r="H352" i="39" s="1"/>
  <c r="G356" i="39"/>
  <c r="H356" i="39" s="1"/>
  <c r="G360" i="39"/>
  <c r="H360" i="39" s="1"/>
  <c r="G364" i="39"/>
  <c r="H364" i="39" s="1"/>
  <c r="G368" i="39"/>
  <c r="H368" i="39" s="1"/>
  <c r="G372" i="39"/>
  <c r="H372" i="39" s="1"/>
  <c r="G376" i="39"/>
  <c r="H376" i="39" s="1"/>
  <c r="G380" i="39"/>
  <c r="H380" i="39" s="1"/>
  <c r="G384" i="39"/>
  <c r="H384" i="39" s="1"/>
  <c r="G388" i="39"/>
  <c r="H388" i="39" s="1"/>
  <c r="G392" i="39"/>
  <c r="H392" i="39" s="1"/>
  <c r="G396" i="39"/>
  <c r="H396" i="39" s="1"/>
  <c r="G400" i="39"/>
  <c r="H400" i="39" s="1"/>
  <c r="G404" i="39"/>
  <c r="H404" i="39" s="1"/>
  <c r="G408" i="39"/>
  <c r="H408" i="39" s="1"/>
  <c r="G412" i="39"/>
  <c r="H412" i="39" s="1"/>
  <c r="G416" i="39"/>
  <c r="H416" i="39" s="1"/>
  <c r="G420" i="39"/>
  <c r="H420" i="39" s="1"/>
  <c r="G424" i="39"/>
  <c r="H424" i="39" s="1"/>
  <c r="G428" i="39"/>
  <c r="H428" i="39" s="1"/>
  <c r="G432" i="39"/>
  <c r="H432" i="39" s="1"/>
  <c r="G436" i="39"/>
  <c r="H436" i="39" s="1"/>
  <c r="G440" i="39"/>
  <c r="H440" i="39" s="1"/>
  <c r="G444" i="39"/>
  <c r="H444" i="39" s="1"/>
  <c r="G448" i="39"/>
  <c r="H448" i="39" s="1"/>
  <c r="G452" i="39"/>
  <c r="H452" i="39" s="1"/>
  <c r="G456" i="39"/>
  <c r="H456" i="39" s="1"/>
  <c r="G460" i="39"/>
  <c r="H460" i="39" s="1"/>
  <c r="G464" i="39"/>
  <c r="H464" i="39" s="1"/>
  <c r="G468" i="39"/>
  <c r="H468" i="39" s="1"/>
  <c r="G472" i="39"/>
  <c r="H472" i="39" s="1"/>
  <c r="G476" i="39"/>
  <c r="H476" i="39" s="1"/>
  <c r="G480" i="39"/>
  <c r="H480" i="39" s="1"/>
  <c r="G484" i="39"/>
  <c r="H484" i="39" s="1"/>
  <c r="G488" i="39"/>
  <c r="H488" i="39" s="1"/>
  <c r="G492" i="39"/>
  <c r="H492" i="39" s="1"/>
  <c r="G496" i="39"/>
  <c r="H496" i="39" s="1"/>
  <c r="G500" i="39"/>
  <c r="H500" i="39" s="1"/>
  <c r="G504" i="39"/>
  <c r="H504" i="39" s="1"/>
  <c r="G508" i="39"/>
  <c r="H508" i="39" s="1"/>
  <c r="G512" i="39"/>
  <c r="H512" i="39" s="1"/>
  <c r="G516" i="39"/>
  <c r="H516" i="39" s="1"/>
  <c r="G520" i="39"/>
  <c r="H520" i="39" s="1"/>
  <c r="G524" i="39"/>
  <c r="H524" i="39" s="1"/>
  <c r="G528" i="39"/>
  <c r="H528" i="39" s="1"/>
  <c r="G532" i="39"/>
  <c r="H532" i="39" s="1"/>
  <c r="G536" i="39"/>
  <c r="H536" i="39" s="1"/>
  <c r="G544" i="39"/>
  <c r="H544" i="39" s="1"/>
  <c r="G548" i="39"/>
  <c r="H548" i="39" s="1"/>
  <c r="G552" i="39"/>
  <c r="H552" i="39" s="1"/>
  <c r="G556" i="39"/>
  <c r="H556" i="39" s="1"/>
  <c r="G560" i="39"/>
  <c r="H560" i="39" s="1"/>
  <c r="G564" i="39"/>
  <c r="H564" i="39" s="1"/>
  <c r="G568" i="39"/>
  <c r="H568" i="39" s="1"/>
  <c r="H572" i="39"/>
  <c r="G576" i="39"/>
  <c r="H576" i="39" s="1"/>
  <c r="G580" i="39"/>
  <c r="H580" i="39" s="1"/>
  <c r="G584" i="39"/>
  <c r="H584" i="39" s="1"/>
  <c r="G588" i="39"/>
  <c r="H588" i="39" s="1"/>
  <c r="G592" i="39"/>
  <c r="H592" i="39" s="1"/>
  <c r="G596" i="39"/>
  <c r="H596" i="39" s="1"/>
  <c r="G600" i="39"/>
  <c r="H600" i="39" s="1"/>
  <c r="H604" i="39"/>
  <c r="G608" i="39"/>
  <c r="H608" i="39" s="1"/>
  <c r="G612" i="39"/>
  <c r="H612" i="39" s="1"/>
  <c r="G616" i="39"/>
  <c r="H616" i="39" s="1"/>
  <c r="G620" i="39"/>
  <c r="H620" i="39" s="1"/>
  <c r="G624" i="39"/>
  <c r="H624" i="39" s="1"/>
  <c r="G628" i="39"/>
  <c r="H628" i="39" s="1"/>
  <c r="G632" i="39"/>
  <c r="H632" i="39" s="1"/>
  <c r="G640" i="39"/>
  <c r="H640" i="39" s="1"/>
  <c r="G644" i="39"/>
  <c r="H644" i="39" s="1"/>
  <c r="G648" i="39"/>
  <c r="H648" i="39" s="1"/>
  <c r="G652" i="39"/>
  <c r="H652" i="39" s="1"/>
  <c r="G656" i="39"/>
  <c r="H656" i="39" s="1"/>
  <c r="G660" i="39"/>
  <c r="H660" i="39" s="1"/>
  <c r="G664" i="39"/>
  <c r="H664" i="39" s="1"/>
  <c r="G672" i="39"/>
  <c r="H672" i="39" s="1"/>
  <c r="G676" i="39"/>
  <c r="H676" i="39" s="1"/>
  <c r="G680" i="39"/>
  <c r="H680" i="39" s="1"/>
  <c r="G684" i="39"/>
  <c r="H684" i="39" s="1"/>
  <c r="G688" i="39"/>
  <c r="H688" i="39" s="1"/>
  <c r="G692" i="39"/>
  <c r="H692" i="39" s="1"/>
  <c r="G696" i="39"/>
  <c r="H696" i="39" s="1"/>
  <c r="H700" i="39"/>
  <c r="G704" i="39"/>
  <c r="H704" i="39" s="1"/>
  <c r="G708" i="39"/>
  <c r="H708" i="39" s="1"/>
  <c r="G712" i="39"/>
  <c r="H712" i="39" s="1"/>
  <c r="G716" i="39"/>
  <c r="H716" i="39" s="1"/>
  <c r="G720" i="39"/>
  <c r="H720" i="39" s="1"/>
  <c r="G724" i="39"/>
  <c r="H724" i="39" s="1"/>
  <c r="G728" i="39"/>
  <c r="H728" i="39" s="1"/>
  <c r="H732" i="39"/>
  <c r="G736" i="39"/>
  <c r="H736" i="39" s="1"/>
  <c r="G740" i="39"/>
  <c r="H740" i="39" s="1"/>
  <c r="G744" i="39"/>
  <c r="H744" i="39" s="1"/>
  <c r="G748" i="39"/>
  <c r="H748" i="39" s="1"/>
  <c r="G752" i="39"/>
  <c r="H752" i="39" s="1"/>
  <c r="G756" i="39"/>
  <c r="H756" i="39" s="1"/>
  <c r="G760" i="39"/>
  <c r="H760" i="39" s="1"/>
  <c r="G768" i="39"/>
  <c r="H768" i="39" s="1"/>
  <c r="G772" i="39"/>
  <c r="H772" i="39" s="1"/>
  <c r="G776" i="39"/>
  <c r="H776" i="39" s="1"/>
  <c r="G780" i="39"/>
  <c r="H780" i="39" s="1"/>
  <c r="G784" i="39"/>
  <c r="H784" i="39" s="1"/>
  <c r="G788" i="39"/>
  <c r="H788" i="39" s="1"/>
  <c r="G792" i="39"/>
  <c r="H792" i="39" s="1"/>
  <c r="G800" i="39"/>
  <c r="H800" i="39" s="1"/>
  <c r="G804" i="39"/>
  <c r="H804" i="39" s="1"/>
  <c r="G808" i="39"/>
  <c r="H808" i="39" s="1"/>
  <c r="G812" i="39"/>
  <c r="H812" i="39" s="1"/>
  <c r="G816" i="39"/>
  <c r="H816" i="39" s="1"/>
  <c r="G820" i="39"/>
  <c r="H820" i="39" s="1"/>
  <c r="G824" i="39"/>
  <c r="H824" i="39" s="1"/>
  <c r="H828" i="39"/>
  <c r="G832" i="39"/>
  <c r="H832" i="39" s="1"/>
  <c r="G836" i="39"/>
  <c r="H836" i="39" s="1"/>
  <c r="G840" i="39"/>
  <c r="H840" i="39" s="1"/>
  <c r="G844" i="39"/>
  <c r="H844" i="39" s="1"/>
  <c r="G848" i="39"/>
  <c r="H848" i="39" s="1"/>
  <c r="G852" i="39"/>
  <c r="H852" i="39" s="1"/>
  <c r="G856" i="39"/>
  <c r="H856" i="39" s="1"/>
  <c r="H860" i="39"/>
  <c r="G864" i="39"/>
  <c r="H864" i="39" s="1"/>
  <c r="G868" i="39"/>
  <c r="H868" i="39" s="1"/>
  <c r="G872" i="39"/>
  <c r="H872" i="39" s="1"/>
  <c r="G876" i="39"/>
  <c r="H876" i="39" s="1"/>
  <c r="G880" i="39"/>
  <c r="H880" i="39" s="1"/>
  <c r="G884" i="39"/>
  <c r="H884" i="39" s="1"/>
  <c r="G888" i="39"/>
  <c r="H888" i="39" s="1"/>
  <c r="G896" i="39"/>
  <c r="H896" i="39" s="1"/>
  <c r="G900" i="39"/>
  <c r="H900" i="39" s="1"/>
  <c r="G904" i="39"/>
  <c r="H904" i="39" s="1"/>
  <c r="G908" i="39"/>
  <c r="H908" i="39" s="1"/>
  <c r="G912" i="39"/>
  <c r="H912" i="39" s="1"/>
  <c r="G916" i="39"/>
  <c r="H916" i="39" s="1"/>
  <c r="G920" i="39"/>
  <c r="H920" i="39" s="1"/>
  <c r="G928" i="39"/>
  <c r="H928" i="39" s="1"/>
  <c r="G932" i="39"/>
  <c r="H932" i="39" s="1"/>
  <c r="G936" i="39"/>
  <c r="H936" i="39" s="1"/>
  <c r="G940" i="39"/>
  <c r="H940" i="39" s="1"/>
  <c r="G944" i="39"/>
  <c r="H944" i="39" s="1"/>
  <c r="G948" i="39"/>
  <c r="H948" i="39" s="1"/>
  <c r="G952" i="39"/>
  <c r="H952" i="39" s="1"/>
  <c r="H956" i="39"/>
  <c r="G960" i="39"/>
  <c r="H960" i="39" s="1"/>
  <c r="G964" i="39"/>
  <c r="H964" i="39" s="1"/>
  <c r="G968" i="39"/>
  <c r="H968" i="39" s="1"/>
  <c r="G972" i="39"/>
  <c r="H972" i="39" s="1"/>
  <c r="G976" i="39"/>
  <c r="H976" i="39" s="1"/>
  <c r="G980" i="39"/>
  <c r="H980" i="39" s="1"/>
  <c r="G984" i="39"/>
  <c r="H984" i="39" s="1"/>
  <c r="H988" i="39"/>
  <c r="G992" i="39"/>
  <c r="H992" i="39" s="1"/>
  <c r="G996" i="39"/>
  <c r="H996" i="39" s="1"/>
  <c r="G1000" i="39"/>
  <c r="H1000" i="39" s="1"/>
  <c r="G1004" i="39"/>
  <c r="H1004" i="39" s="1"/>
  <c r="G1008" i="39"/>
  <c r="H1008" i="39" s="1"/>
  <c r="G1012" i="39"/>
  <c r="H1012" i="39" s="1"/>
  <c r="G1016" i="39"/>
  <c r="H1016" i="39" s="1"/>
  <c r="G1024" i="39"/>
  <c r="H1024" i="39" s="1"/>
  <c r="G1028" i="39"/>
  <c r="H1028" i="39" s="1"/>
  <c r="G1032" i="39"/>
  <c r="H1032" i="39" s="1"/>
  <c r="G1036" i="39"/>
  <c r="H1036" i="39" s="1"/>
  <c r="G1040" i="39"/>
  <c r="H1040" i="39" s="1"/>
  <c r="G1044" i="39"/>
  <c r="H1044" i="39" s="1"/>
  <c r="G1048" i="39"/>
  <c r="H1048" i="39" s="1"/>
  <c r="G1052" i="39"/>
  <c r="H1052" i="39" s="1"/>
  <c r="G1056" i="39"/>
  <c r="H1056" i="39" s="1"/>
  <c r="G1060" i="39"/>
  <c r="H1060" i="39" s="1"/>
  <c r="G1064" i="39"/>
  <c r="H1064" i="39" s="1"/>
  <c r="G1068" i="39"/>
  <c r="H1068" i="39" s="1"/>
  <c r="G1072" i="39"/>
  <c r="H1072" i="39" s="1"/>
  <c r="G1076" i="39"/>
  <c r="H1076" i="39" s="1"/>
  <c r="G1080" i="39"/>
  <c r="H1080" i="39" s="1"/>
  <c r="G1084" i="39"/>
  <c r="H1084" i="39" s="1"/>
  <c r="G1088" i="39"/>
  <c r="H1088" i="39" s="1"/>
  <c r="G1092" i="39"/>
  <c r="H1092" i="39" s="1"/>
  <c r="G1096" i="39"/>
  <c r="H1096" i="39" s="1"/>
  <c r="G1100" i="39"/>
  <c r="H1100" i="39" s="1"/>
  <c r="G1104" i="39"/>
  <c r="H1104" i="39" s="1"/>
  <c r="G1108" i="39"/>
  <c r="H1108" i="39" s="1"/>
  <c r="G1112" i="39"/>
  <c r="H1112" i="39" s="1"/>
  <c r="G1116" i="39"/>
  <c r="H1116" i="39" s="1"/>
  <c r="G1120" i="39"/>
  <c r="H1120" i="39" s="1"/>
  <c r="G1124" i="39"/>
  <c r="H1124" i="39" s="1"/>
  <c r="G1128" i="39"/>
  <c r="H1128" i="39" s="1"/>
  <c r="G1132" i="39"/>
  <c r="H1132" i="39" s="1"/>
  <c r="G1136" i="39"/>
  <c r="H1136" i="39" s="1"/>
  <c r="G1140" i="39"/>
  <c r="H1140" i="39" s="1"/>
  <c r="G1144" i="39"/>
  <c r="H1144" i="39" s="1"/>
  <c r="G1148" i="39"/>
  <c r="H1148" i="39" s="1"/>
  <c r="G1152" i="39"/>
  <c r="H1152" i="39" s="1"/>
  <c r="G1156" i="39"/>
  <c r="H1156" i="39" s="1"/>
  <c r="G1160" i="39"/>
  <c r="H1160" i="39" s="1"/>
  <c r="G1164" i="39"/>
  <c r="H1164" i="39" s="1"/>
  <c r="G1168" i="39"/>
  <c r="H1168" i="39" s="1"/>
  <c r="G1172" i="39"/>
  <c r="H1172" i="39" s="1"/>
  <c r="G1176" i="39"/>
  <c r="H1176" i="39" s="1"/>
  <c r="G1180" i="39"/>
  <c r="H1180" i="39" s="1"/>
  <c r="G1184" i="39"/>
  <c r="H1184" i="39" s="1"/>
  <c r="G1188" i="39"/>
  <c r="H1188" i="39" s="1"/>
  <c r="G1192" i="39"/>
  <c r="H1192" i="39" s="1"/>
  <c r="G1196" i="39"/>
  <c r="H1196" i="39" s="1"/>
  <c r="G1200" i="39"/>
  <c r="H1200" i="39" s="1"/>
  <c r="G1204" i="39"/>
  <c r="H1204" i="39" s="1"/>
  <c r="G1208" i="39"/>
  <c r="H1208" i="39" s="1"/>
  <c r="G1212" i="39"/>
  <c r="H1212" i="39" s="1"/>
  <c r="G1216" i="39"/>
  <c r="H1216" i="39" s="1"/>
  <c r="G1220" i="39"/>
  <c r="H1220" i="39" s="1"/>
  <c r="G1224" i="39"/>
  <c r="H1224" i="39" s="1"/>
  <c r="G1228" i="39"/>
  <c r="H1228" i="39" s="1"/>
  <c r="G1232" i="39"/>
  <c r="H1232" i="39" s="1"/>
  <c r="G1236" i="39"/>
  <c r="H1236" i="39" s="1"/>
  <c r="G1240" i="39"/>
  <c r="H1240" i="39" s="1"/>
  <c r="G1244" i="39"/>
  <c r="H1244" i="39" s="1"/>
  <c r="G1248" i="39"/>
  <c r="H1248" i="39" s="1"/>
  <c r="G1252" i="39"/>
  <c r="H1252" i="39" s="1"/>
  <c r="G1256" i="39"/>
  <c r="H1256" i="39" s="1"/>
  <c r="G1260" i="39"/>
  <c r="H1260" i="39" s="1"/>
  <c r="G1264" i="39"/>
  <c r="H1264" i="39" s="1"/>
  <c r="G1268" i="39"/>
  <c r="H1268" i="39" s="1"/>
  <c r="G1272" i="39"/>
  <c r="H1272" i="39" s="1"/>
  <c r="G1276" i="39"/>
  <c r="H1276" i="39" s="1"/>
  <c r="G1280" i="39"/>
  <c r="H1280" i="39" s="1"/>
  <c r="G1284" i="39"/>
  <c r="H1284" i="39" s="1"/>
  <c r="G1288" i="39"/>
  <c r="H1288" i="39" s="1"/>
  <c r="G1292" i="39"/>
  <c r="H1292" i="39" s="1"/>
  <c r="G1296" i="39"/>
  <c r="H1296" i="39" s="1"/>
  <c r="G1300" i="39"/>
  <c r="H1300" i="39" s="1"/>
  <c r="G1304" i="39"/>
  <c r="H1304" i="39" s="1"/>
  <c r="G1308" i="39"/>
  <c r="H1308" i="39" s="1"/>
  <c r="G1312" i="39"/>
  <c r="H1312" i="39" s="1"/>
  <c r="G1316" i="39"/>
  <c r="H1316" i="39" s="1"/>
  <c r="G1320" i="39"/>
  <c r="H1320" i="39" s="1"/>
  <c r="G1324" i="39"/>
  <c r="H1324" i="39" s="1"/>
  <c r="G1328" i="39"/>
  <c r="H1328" i="39" s="1"/>
  <c r="G1332" i="39"/>
  <c r="H1332" i="39" s="1"/>
  <c r="G1336" i="39"/>
  <c r="H1336" i="39" s="1"/>
  <c r="G1340" i="39"/>
  <c r="H1340" i="39" s="1"/>
  <c r="G1344" i="39"/>
  <c r="H1344" i="39" s="1"/>
  <c r="G1348" i="39"/>
  <c r="H1348" i="39" s="1"/>
  <c r="G1352" i="39"/>
  <c r="H1352" i="39" s="1"/>
  <c r="G1356" i="39"/>
  <c r="H1356" i="39" s="1"/>
  <c r="G1360" i="39"/>
  <c r="H1360" i="39" s="1"/>
  <c r="G1364" i="39"/>
  <c r="H1364" i="39" s="1"/>
  <c r="G1368" i="39"/>
  <c r="H1368" i="39" s="1"/>
  <c r="G1372" i="39"/>
  <c r="H1372" i="39" s="1"/>
  <c r="G1376" i="39"/>
  <c r="H1376" i="39" s="1"/>
  <c r="G1380" i="39"/>
  <c r="H1380" i="39" s="1"/>
  <c r="G1384" i="39"/>
  <c r="H1384" i="39" s="1"/>
  <c r="G1388" i="39"/>
  <c r="H1388" i="39" s="1"/>
  <c r="G1392" i="39"/>
  <c r="H1392" i="39" s="1"/>
  <c r="G1396" i="39"/>
  <c r="H1396" i="39" s="1"/>
  <c r="G1400" i="39"/>
  <c r="H1400" i="39" s="1"/>
  <c r="G1404" i="39"/>
  <c r="H1404" i="39" s="1"/>
  <c r="G1408" i="39"/>
  <c r="H1408" i="39" s="1"/>
  <c r="G1412" i="39"/>
  <c r="H1412" i="39" s="1"/>
  <c r="G1416" i="39"/>
  <c r="H1416" i="39" s="1"/>
  <c r="G1420" i="39"/>
  <c r="H1420" i="39" s="1"/>
  <c r="G1424" i="39"/>
  <c r="H1424" i="39" s="1"/>
  <c r="G1428" i="39"/>
  <c r="H1428" i="39" s="1"/>
  <c r="G1432" i="39"/>
  <c r="H1432" i="39" s="1"/>
  <c r="G1436" i="39"/>
  <c r="H1436" i="39" s="1"/>
  <c r="G1440" i="39"/>
  <c r="H1440" i="39" s="1"/>
  <c r="G1444" i="39"/>
  <c r="H1444" i="39" s="1"/>
  <c r="G1448" i="39"/>
  <c r="H1448" i="39" s="1"/>
  <c r="G1452" i="39"/>
  <c r="H1452" i="39" s="1"/>
  <c r="G1456" i="39"/>
  <c r="H1456" i="39" s="1"/>
  <c r="G1460" i="39"/>
  <c r="H1460" i="39" s="1"/>
  <c r="G1464" i="39"/>
  <c r="H1464" i="39" s="1"/>
  <c r="G1468" i="39"/>
  <c r="H1468" i="39" s="1"/>
  <c r="G1472" i="39"/>
  <c r="H1472" i="39" s="1"/>
  <c r="G1476" i="39"/>
  <c r="H1476" i="39" s="1"/>
  <c r="G1480" i="39"/>
  <c r="H1480" i="39" s="1"/>
  <c r="G1484" i="39"/>
  <c r="H1484" i="39" s="1"/>
  <c r="G1488" i="39"/>
  <c r="H1488" i="39" s="1"/>
  <c r="G1492" i="39"/>
  <c r="H1492" i="39" s="1"/>
  <c r="G1496" i="39"/>
  <c r="H1496" i="39" s="1"/>
  <c r="G1500" i="39"/>
  <c r="H1500" i="39" s="1"/>
  <c r="G1504" i="39"/>
  <c r="H1504" i="39" s="1"/>
  <c r="G1508" i="39"/>
  <c r="H1508" i="39" s="1"/>
  <c r="G1512" i="39"/>
  <c r="H1512" i="39" s="1"/>
  <c r="G1516" i="39"/>
  <c r="H1516" i="39" s="1"/>
  <c r="G1520" i="39"/>
  <c r="H1520" i="39" s="1"/>
  <c r="G1524" i="39"/>
  <c r="H1524" i="39" s="1"/>
  <c r="G1528" i="39"/>
  <c r="H1528" i="39" s="1"/>
  <c r="G1532" i="39"/>
  <c r="H1532" i="39" s="1"/>
  <c r="G1536" i="39"/>
  <c r="H1536" i="39" s="1"/>
  <c r="G1540" i="39"/>
  <c r="H1540" i="39" s="1"/>
  <c r="G1544" i="39"/>
  <c r="H1544" i="39" s="1"/>
  <c r="G1548" i="39"/>
  <c r="H1548" i="39" s="1"/>
  <c r="G1552" i="39"/>
  <c r="H1552" i="39" s="1"/>
  <c r="G1556" i="39"/>
  <c r="H1556" i="39" s="1"/>
  <c r="G1560" i="39"/>
  <c r="H1560" i="39" s="1"/>
  <c r="G1564" i="39"/>
  <c r="H1564" i="39" s="1"/>
  <c r="G1568" i="39"/>
  <c r="H1568" i="39" s="1"/>
  <c r="G1572" i="39"/>
  <c r="H1572" i="39" s="1"/>
  <c r="G1576" i="39"/>
  <c r="H1576" i="39" s="1"/>
  <c r="G1580" i="39"/>
  <c r="H1580" i="39" s="1"/>
  <c r="G1584" i="39"/>
  <c r="H1584" i="39" s="1"/>
  <c r="G1588" i="39"/>
  <c r="H1588" i="39" s="1"/>
  <c r="G1592" i="39"/>
  <c r="H1592" i="39" s="1"/>
  <c r="G1596" i="39"/>
  <c r="H1596" i="39" s="1"/>
  <c r="G1600" i="39"/>
  <c r="H1600" i="39" s="1"/>
  <c r="G1604" i="39"/>
  <c r="H1604" i="39" s="1"/>
  <c r="G1608" i="39"/>
  <c r="H1608" i="39" s="1"/>
  <c r="G1612" i="39"/>
  <c r="H1612" i="39" s="1"/>
  <c r="G1616" i="39"/>
  <c r="H1616" i="39" s="1"/>
  <c r="G1620" i="39"/>
  <c r="H1620" i="39" s="1"/>
  <c r="G1624" i="39"/>
  <c r="H1624" i="39" s="1"/>
  <c r="G1628" i="39"/>
  <c r="H1628" i="39" s="1"/>
  <c r="G1632" i="39"/>
  <c r="H1632" i="39" s="1"/>
  <c r="G1636" i="39"/>
  <c r="H1636" i="39" s="1"/>
  <c r="G1640" i="39"/>
  <c r="H1640" i="39" s="1"/>
  <c r="G1644" i="39"/>
  <c r="H1644" i="39" s="1"/>
  <c r="G1648" i="39"/>
  <c r="H1648" i="39" s="1"/>
  <c r="G1652" i="39"/>
  <c r="H1652" i="39" s="1"/>
  <c r="G1656" i="39"/>
  <c r="H1656" i="39" s="1"/>
  <c r="G1660" i="39"/>
  <c r="H1660" i="39" s="1"/>
  <c r="G1664" i="39"/>
  <c r="H1664" i="39" s="1"/>
  <c r="G1668" i="39"/>
  <c r="H1668" i="39" s="1"/>
  <c r="G1672" i="39"/>
  <c r="H1672" i="39" s="1"/>
  <c r="G1676" i="39"/>
  <c r="H1676" i="39" s="1"/>
  <c r="G1680" i="39"/>
  <c r="H1680" i="39" s="1"/>
  <c r="G1684" i="39"/>
  <c r="H1684" i="39" s="1"/>
  <c r="G1688" i="39"/>
  <c r="H1688" i="39" s="1"/>
  <c r="G1692" i="39"/>
  <c r="H1692" i="39" s="1"/>
  <c r="G1696" i="39"/>
  <c r="H1696" i="39" s="1"/>
  <c r="G1700" i="39"/>
  <c r="H1700" i="39" s="1"/>
  <c r="G1704" i="39"/>
  <c r="H1704" i="39" s="1"/>
  <c r="G1708" i="39"/>
  <c r="H1708" i="39" s="1"/>
  <c r="G1712" i="39"/>
  <c r="H1712" i="39" s="1"/>
  <c r="G1716" i="39"/>
  <c r="H1716" i="39" s="1"/>
  <c r="G1720" i="39"/>
  <c r="H1720" i="39" s="1"/>
  <c r="G1724" i="39"/>
  <c r="H1724" i="39" s="1"/>
  <c r="G1728" i="39"/>
  <c r="H1728" i="39" s="1"/>
  <c r="G1732" i="39"/>
  <c r="H1732" i="39" s="1"/>
  <c r="G1736" i="39"/>
  <c r="H1736" i="39" s="1"/>
  <c r="G1740" i="39"/>
  <c r="H1740" i="39" s="1"/>
  <c r="G1744" i="39"/>
  <c r="H1744" i="39" s="1"/>
  <c r="G1748" i="39"/>
  <c r="H1748" i="39" s="1"/>
  <c r="G1752" i="39"/>
  <c r="H1752" i="39" s="1"/>
  <c r="G1756" i="39"/>
  <c r="H1756" i="39" s="1"/>
  <c r="G1760" i="39"/>
  <c r="H1760" i="39" s="1"/>
  <c r="G1764" i="39"/>
  <c r="H1764" i="39" s="1"/>
  <c r="G1768" i="39"/>
  <c r="H1768" i="39" s="1"/>
  <c r="G1772" i="39"/>
  <c r="H1772" i="39" s="1"/>
  <c r="G1776" i="39"/>
  <c r="H1776" i="39" s="1"/>
  <c r="G1780" i="39"/>
  <c r="H1780" i="39" s="1"/>
  <c r="G1784" i="39"/>
  <c r="H1784" i="39" s="1"/>
  <c r="G1788" i="39"/>
  <c r="H1788" i="39" s="1"/>
  <c r="G1355" i="39"/>
  <c r="H1355" i="39" s="1"/>
  <c r="G1323" i="39"/>
  <c r="H1323" i="39" s="1"/>
  <c r="G1291" i="39"/>
  <c r="H1291" i="39" s="1"/>
  <c r="G1259" i="39"/>
  <c r="H1259" i="39" s="1"/>
  <c r="G1227" i="39"/>
  <c r="H1227" i="39" s="1"/>
  <c r="G1195" i="39"/>
  <c r="H1195" i="39" s="1"/>
  <c r="G1163" i="39"/>
  <c r="H1163" i="39" s="1"/>
  <c r="G1131" i="39"/>
  <c r="H1131" i="39" s="1"/>
  <c r="G1099" i="39"/>
  <c r="H1099" i="39" s="1"/>
  <c r="G1067" i="39"/>
  <c r="H1067" i="39" s="1"/>
  <c r="G1035" i="39"/>
  <c r="H1035" i="39" s="1"/>
  <c r="G924" i="39"/>
  <c r="H924" i="39" s="1"/>
  <c r="G796" i="39"/>
  <c r="H796" i="39" s="1"/>
  <c r="G668" i="39"/>
  <c r="H668" i="39" s="1"/>
  <c r="G540" i="39"/>
  <c r="H540" i="39" s="1"/>
  <c r="G259" i="39"/>
  <c r="H259" i="39" s="1"/>
  <c r="G6" i="39"/>
  <c r="H6" i="39" s="1"/>
  <c r="G9" i="39"/>
  <c r="H9" i="39" s="1"/>
  <c r="G13" i="39"/>
  <c r="H13" i="39" s="1"/>
  <c r="G17" i="39"/>
  <c r="H17" i="39" s="1"/>
  <c r="G21" i="39"/>
  <c r="H21" i="39" s="1"/>
  <c r="G25" i="39"/>
  <c r="H25" i="39" s="1"/>
  <c r="G29" i="39"/>
  <c r="H29" i="39" s="1"/>
  <c r="G33" i="39"/>
  <c r="H33" i="39" s="1"/>
  <c r="G37" i="39"/>
  <c r="H37" i="39" s="1"/>
  <c r="G41" i="39"/>
  <c r="H41" i="39" s="1"/>
  <c r="G45" i="39"/>
  <c r="H45" i="39" s="1"/>
  <c r="G49" i="39"/>
  <c r="H49" i="39" s="1"/>
  <c r="G53" i="39"/>
  <c r="H53" i="39" s="1"/>
  <c r="G57" i="39"/>
  <c r="H57" i="39" s="1"/>
  <c r="G61" i="39"/>
  <c r="H61" i="39" s="1"/>
  <c r="G65" i="39"/>
  <c r="H65" i="39" s="1"/>
  <c r="G69" i="39"/>
  <c r="H69" i="39" s="1"/>
  <c r="G73" i="39"/>
  <c r="H73" i="39" s="1"/>
  <c r="G77" i="39"/>
  <c r="H77" i="39" s="1"/>
  <c r="G81" i="39"/>
  <c r="H81" i="39" s="1"/>
  <c r="G85" i="39"/>
  <c r="H85" i="39" s="1"/>
  <c r="G89" i="39"/>
  <c r="H89" i="39" s="1"/>
  <c r="G93" i="39"/>
  <c r="H93" i="39" s="1"/>
  <c r="G97" i="39"/>
  <c r="H97" i="39" s="1"/>
  <c r="G101" i="39"/>
  <c r="H101" i="39" s="1"/>
  <c r="G105" i="39"/>
  <c r="H105" i="39" s="1"/>
  <c r="G109" i="39"/>
  <c r="H109" i="39" s="1"/>
  <c r="G113" i="39"/>
  <c r="H113" i="39" s="1"/>
  <c r="G117" i="39"/>
  <c r="H117" i="39" s="1"/>
  <c r="G121" i="39"/>
  <c r="H121" i="39" s="1"/>
  <c r="G125" i="39"/>
  <c r="H125" i="39" s="1"/>
  <c r="G129" i="39"/>
  <c r="H129" i="39" s="1"/>
  <c r="G133" i="39"/>
  <c r="H133" i="39" s="1"/>
  <c r="G137" i="39"/>
  <c r="H137" i="39" s="1"/>
  <c r="G141" i="39"/>
  <c r="H141" i="39" s="1"/>
  <c r="G145" i="39"/>
  <c r="H145" i="39" s="1"/>
  <c r="G149" i="39"/>
  <c r="H149" i="39" s="1"/>
  <c r="G153" i="39"/>
  <c r="H153" i="39" s="1"/>
  <c r="G157" i="39"/>
  <c r="H157" i="39" s="1"/>
  <c r="G161" i="39"/>
  <c r="H161" i="39" s="1"/>
  <c r="G165" i="39"/>
  <c r="H165" i="39" s="1"/>
  <c r="G169" i="39"/>
  <c r="H169" i="39" s="1"/>
  <c r="G173" i="39"/>
  <c r="H173" i="39" s="1"/>
  <c r="G177" i="39"/>
  <c r="H177" i="39" s="1"/>
  <c r="G181" i="39"/>
  <c r="H181" i="39" s="1"/>
  <c r="G185" i="39"/>
  <c r="H185" i="39" s="1"/>
  <c r="G189" i="39"/>
  <c r="H189" i="39" s="1"/>
  <c r="G193" i="39"/>
  <c r="H193" i="39" s="1"/>
  <c r="G197" i="39"/>
  <c r="H197" i="39" s="1"/>
  <c r="G201" i="39"/>
  <c r="H201" i="39" s="1"/>
  <c r="G205" i="39"/>
  <c r="H205" i="39" s="1"/>
  <c r="G209" i="39"/>
  <c r="H209" i="39" s="1"/>
  <c r="G213" i="39"/>
  <c r="H213" i="39" s="1"/>
  <c r="G217" i="39"/>
  <c r="H217" i="39" s="1"/>
  <c r="G221" i="39"/>
  <c r="H221" i="39" s="1"/>
  <c r="G225" i="39"/>
  <c r="H225" i="39" s="1"/>
  <c r="G229" i="39"/>
  <c r="H229" i="39" s="1"/>
  <c r="G233" i="39"/>
  <c r="H233" i="39" s="1"/>
  <c r="G237" i="39"/>
  <c r="H237" i="39" s="1"/>
  <c r="G241" i="39"/>
  <c r="H241" i="39" s="1"/>
  <c r="G245" i="39"/>
  <c r="H245" i="39" s="1"/>
  <c r="G249" i="39"/>
  <c r="H249" i="39" s="1"/>
  <c r="G253" i="39"/>
  <c r="H253" i="39" s="1"/>
  <c r="G257" i="39"/>
  <c r="H257" i="39" s="1"/>
  <c r="G261" i="39"/>
  <c r="H261" i="39" s="1"/>
  <c r="G265" i="39"/>
  <c r="H265" i="39" s="1"/>
  <c r="G269" i="39"/>
  <c r="H269" i="39" s="1"/>
  <c r="G273" i="39"/>
  <c r="H273" i="39" s="1"/>
  <c r="G277" i="39"/>
  <c r="H277" i="39" s="1"/>
  <c r="G281" i="39"/>
  <c r="H281" i="39" s="1"/>
  <c r="G285" i="39"/>
  <c r="H285" i="39" s="1"/>
  <c r="G289" i="39"/>
  <c r="H289" i="39" s="1"/>
  <c r="G293" i="39"/>
  <c r="H293" i="39" s="1"/>
  <c r="G297" i="39"/>
  <c r="H297" i="39" s="1"/>
  <c r="G301" i="39"/>
  <c r="H301" i="39" s="1"/>
  <c r="G305" i="39"/>
  <c r="H305" i="39" s="1"/>
  <c r="G309" i="39"/>
  <c r="H309" i="39" s="1"/>
  <c r="G313" i="39"/>
  <c r="H313" i="39" s="1"/>
  <c r="G317" i="39"/>
  <c r="H317" i="39" s="1"/>
  <c r="G321" i="39"/>
  <c r="H321" i="39" s="1"/>
  <c r="G325" i="39"/>
  <c r="H325" i="39" s="1"/>
  <c r="G329" i="39"/>
  <c r="H329" i="39" s="1"/>
  <c r="G333" i="39"/>
  <c r="H333" i="39" s="1"/>
  <c r="G337" i="39"/>
  <c r="H337" i="39" s="1"/>
  <c r="G341" i="39"/>
  <c r="H341" i="39" s="1"/>
  <c r="G345" i="39"/>
  <c r="H345" i="39" s="1"/>
  <c r="G349" i="39"/>
  <c r="H349" i="39" s="1"/>
  <c r="G353" i="39"/>
  <c r="H353" i="39" s="1"/>
  <c r="G357" i="39"/>
  <c r="H357" i="39" s="1"/>
  <c r="G361" i="39"/>
  <c r="H361" i="39" s="1"/>
  <c r="H365" i="39"/>
  <c r="G369" i="39"/>
  <c r="H369" i="39" s="1"/>
  <c r="G373" i="39"/>
  <c r="H373" i="39" s="1"/>
  <c r="G377" i="39"/>
  <c r="H377" i="39" s="1"/>
  <c r="G381" i="39"/>
  <c r="H381" i="39" s="1"/>
  <c r="G385" i="39"/>
  <c r="H385" i="39" s="1"/>
  <c r="G389" i="39"/>
  <c r="H389" i="39" s="1"/>
  <c r="G393" i="39"/>
  <c r="H393" i="39" s="1"/>
  <c r="G397" i="39"/>
  <c r="H397" i="39" s="1"/>
  <c r="G401" i="39"/>
  <c r="H401" i="39" s="1"/>
  <c r="G405" i="39"/>
  <c r="H405" i="39" s="1"/>
  <c r="G409" i="39"/>
  <c r="H409" i="39" s="1"/>
  <c r="G413" i="39"/>
  <c r="H413" i="39" s="1"/>
  <c r="G417" i="39"/>
  <c r="H417" i="39" s="1"/>
  <c r="G421" i="39"/>
  <c r="H421" i="39" s="1"/>
  <c r="G425" i="39"/>
  <c r="H425" i="39" s="1"/>
  <c r="H429" i="39"/>
  <c r="G433" i="39"/>
  <c r="H433" i="39" s="1"/>
  <c r="G437" i="39"/>
  <c r="H437" i="39" s="1"/>
  <c r="G441" i="39"/>
  <c r="H441" i="39" s="1"/>
  <c r="G445" i="39"/>
  <c r="H445" i="39" s="1"/>
  <c r="G449" i="39"/>
  <c r="H449" i="39" s="1"/>
  <c r="G453" i="39"/>
  <c r="H453" i="39" s="1"/>
  <c r="G457" i="39"/>
  <c r="H457" i="39" s="1"/>
  <c r="G461" i="39"/>
  <c r="H461" i="39" s="1"/>
  <c r="G465" i="39"/>
  <c r="H465" i="39" s="1"/>
  <c r="G469" i="39"/>
  <c r="H469" i="39" s="1"/>
  <c r="G473" i="39"/>
  <c r="H473" i="39" s="1"/>
  <c r="G477" i="39"/>
  <c r="H477" i="39" s="1"/>
  <c r="G481" i="39"/>
  <c r="H481" i="39" s="1"/>
  <c r="G485" i="39"/>
  <c r="H485" i="39" s="1"/>
  <c r="G489" i="39"/>
  <c r="H489" i="39" s="1"/>
  <c r="G497" i="39"/>
  <c r="H497" i="39" s="1"/>
  <c r="G501" i="39"/>
  <c r="H501" i="39" s="1"/>
  <c r="G505" i="39"/>
  <c r="H505" i="39" s="1"/>
  <c r="G509" i="39"/>
  <c r="H509" i="39" s="1"/>
  <c r="G513" i="39"/>
  <c r="H513" i="39" s="1"/>
  <c r="G517" i="39"/>
  <c r="H517" i="39" s="1"/>
  <c r="G521" i="39"/>
  <c r="H521" i="39" s="1"/>
  <c r="G525" i="39"/>
  <c r="H525" i="39" s="1"/>
  <c r="G529" i="39"/>
  <c r="H529" i="39" s="1"/>
  <c r="G533" i="39"/>
  <c r="H533" i="39" s="1"/>
  <c r="G537" i="39"/>
  <c r="H537" i="39" s="1"/>
  <c r="G541" i="39"/>
  <c r="H541" i="39" s="1"/>
  <c r="G545" i="39"/>
  <c r="H545" i="39" s="1"/>
  <c r="G549" i="39"/>
  <c r="H549" i="39" s="1"/>
  <c r="G553" i="39"/>
  <c r="H553" i="39" s="1"/>
  <c r="G557" i="39"/>
  <c r="H557" i="39" s="1"/>
  <c r="G561" i="39"/>
  <c r="H561" i="39" s="1"/>
  <c r="G565" i="39"/>
  <c r="H565" i="39" s="1"/>
  <c r="G569" i="39"/>
  <c r="H569" i="39" s="1"/>
  <c r="G573" i="39"/>
  <c r="H573" i="39" s="1"/>
  <c r="G577" i="39"/>
  <c r="H577" i="39" s="1"/>
  <c r="G581" i="39"/>
  <c r="H581" i="39" s="1"/>
  <c r="G585" i="39"/>
  <c r="H585" i="39" s="1"/>
  <c r="G589" i="39"/>
  <c r="H589" i="39" s="1"/>
  <c r="G593" i="39"/>
  <c r="H593" i="39" s="1"/>
  <c r="G597" i="39"/>
  <c r="H597" i="39" s="1"/>
  <c r="G601" i="39"/>
  <c r="H601" i="39" s="1"/>
  <c r="G605" i="39"/>
  <c r="H605" i="39" s="1"/>
  <c r="G609" i="39"/>
  <c r="H609" i="39" s="1"/>
  <c r="G613" i="39"/>
  <c r="H613" i="39" s="1"/>
  <c r="G617" i="39"/>
  <c r="H617" i="39" s="1"/>
  <c r="G621" i="39"/>
  <c r="H621" i="39" s="1"/>
  <c r="G625" i="39"/>
  <c r="H625" i="39" s="1"/>
  <c r="G629" i="39"/>
  <c r="H629" i="39" s="1"/>
  <c r="G633" i="39"/>
  <c r="H633" i="39" s="1"/>
  <c r="G637" i="39"/>
  <c r="H637" i="39" s="1"/>
  <c r="G641" i="39"/>
  <c r="H641" i="39" s="1"/>
  <c r="G645" i="39"/>
  <c r="H645" i="39" s="1"/>
  <c r="G649" i="39"/>
  <c r="H649" i="39" s="1"/>
  <c r="G653" i="39"/>
  <c r="H653" i="39" s="1"/>
  <c r="G657" i="39"/>
  <c r="H657" i="39" s="1"/>
  <c r="G661" i="39"/>
  <c r="H661" i="39" s="1"/>
  <c r="G665" i="39"/>
  <c r="H665" i="39" s="1"/>
  <c r="G669" i="39"/>
  <c r="H669" i="39" s="1"/>
  <c r="G673" i="39"/>
  <c r="H673" i="39" s="1"/>
  <c r="G677" i="39"/>
  <c r="H677" i="39" s="1"/>
  <c r="G681" i="39"/>
  <c r="H681" i="39" s="1"/>
  <c r="G685" i="39"/>
  <c r="H685" i="39" s="1"/>
  <c r="G689" i="39"/>
  <c r="H689" i="39" s="1"/>
  <c r="G693" i="39"/>
  <c r="H693" i="39" s="1"/>
  <c r="G697" i="39"/>
  <c r="H697" i="39" s="1"/>
  <c r="G701" i="39"/>
  <c r="H701" i="39" s="1"/>
  <c r="G705" i="39"/>
  <c r="H705" i="39" s="1"/>
  <c r="G709" i="39"/>
  <c r="H709" i="39" s="1"/>
  <c r="G713" i="39"/>
  <c r="H713" i="39" s="1"/>
  <c r="G717" i="39"/>
  <c r="H717" i="39" s="1"/>
  <c r="G721" i="39"/>
  <c r="H721" i="39" s="1"/>
  <c r="G725" i="39"/>
  <c r="H725" i="39" s="1"/>
  <c r="G729" i="39"/>
  <c r="H729" i="39" s="1"/>
  <c r="G733" i="39"/>
  <c r="H733" i="39" s="1"/>
  <c r="G737" i="39"/>
  <c r="H737" i="39" s="1"/>
  <c r="G741" i="39"/>
  <c r="H741" i="39" s="1"/>
  <c r="G745" i="39"/>
  <c r="H745" i="39" s="1"/>
  <c r="G749" i="39"/>
  <c r="H749" i="39" s="1"/>
  <c r="G753" i="39"/>
  <c r="H753" i="39" s="1"/>
  <c r="G757" i="39"/>
  <c r="H757" i="39" s="1"/>
  <c r="G761" i="39"/>
  <c r="H761" i="39" s="1"/>
  <c r="G765" i="39"/>
  <c r="H765" i="39" s="1"/>
  <c r="G769" i="39"/>
  <c r="H769" i="39" s="1"/>
  <c r="G773" i="39"/>
  <c r="H773" i="39" s="1"/>
  <c r="G777" i="39"/>
  <c r="H777" i="39" s="1"/>
  <c r="G781" i="39"/>
  <c r="H781" i="39" s="1"/>
  <c r="G785" i="39"/>
  <c r="H785" i="39" s="1"/>
  <c r="G789" i="39"/>
  <c r="H789" i="39" s="1"/>
  <c r="G793" i="39"/>
  <c r="H793" i="39" s="1"/>
  <c r="G797" i="39"/>
  <c r="H797" i="39" s="1"/>
  <c r="G801" i="39"/>
  <c r="H801" i="39" s="1"/>
  <c r="G805" i="39"/>
  <c r="H805" i="39" s="1"/>
  <c r="G809" i="39"/>
  <c r="H809" i="39" s="1"/>
  <c r="G813" i="39"/>
  <c r="H813" i="39" s="1"/>
  <c r="G817" i="39"/>
  <c r="H817" i="39" s="1"/>
  <c r="G821" i="39"/>
  <c r="H821" i="39" s="1"/>
  <c r="G825" i="39"/>
  <c r="H825" i="39" s="1"/>
  <c r="G829" i="39"/>
  <c r="H829" i="39" s="1"/>
  <c r="G833" i="39"/>
  <c r="H833" i="39" s="1"/>
  <c r="G837" i="39"/>
  <c r="H837" i="39" s="1"/>
  <c r="G841" i="39"/>
  <c r="H841" i="39" s="1"/>
  <c r="G845" i="39"/>
  <c r="H845" i="39" s="1"/>
  <c r="G849" i="39"/>
  <c r="H849" i="39" s="1"/>
  <c r="G853" i="39"/>
  <c r="H853" i="39" s="1"/>
  <c r="G857" i="39"/>
  <c r="H857" i="39" s="1"/>
  <c r="G861" i="39"/>
  <c r="H861" i="39" s="1"/>
  <c r="G865" i="39"/>
  <c r="H865" i="39" s="1"/>
  <c r="G869" i="39"/>
  <c r="H869" i="39" s="1"/>
  <c r="G873" i="39"/>
  <c r="H873" i="39" s="1"/>
  <c r="G877" i="39"/>
  <c r="H877" i="39" s="1"/>
  <c r="G881" i="39"/>
  <c r="H881" i="39" s="1"/>
  <c r="G889" i="39"/>
  <c r="H889" i="39" s="1"/>
  <c r="G893" i="39"/>
  <c r="H893" i="39" s="1"/>
  <c r="G897" i="39"/>
  <c r="H897" i="39" s="1"/>
  <c r="G901" i="39"/>
  <c r="H901" i="39" s="1"/>
  <c r="G905" i="39"/>
  <c r="H905" i="39" s="1"/>
  <c r="G909" i="39"/>
  <c r="H909" i="39" s="1"/>
  <c r="G913" i="39"/>
  <c r="H913" i="39" s="1"/>
  <c r="G917" i="39"/>
  <c r="H917" i="39" s="1"/>
  <c r="G921" i="39"/>
  <c r="H921" i="39" s="1"/>
  <c r="G925" i="39"/>
  <c r="H925" i="39" s="1"/>
  <c r="G929" i="39"/>
  <c r="H929" i="39" s="1"/>
  <c r="G933" i="39"/>
  <c r="H933" i="39" s="1"/>
  <c r="G937" i="39"/>
  <c r="H937" i="39" s="1"/>
  <c r="G941" i="39"/>
  <c r="H941" i="39" s="1"/>
  <c r="G945" i="39"/>
  <c r="H945" i="39" s="1"/>
  <c r="G953" i="39"/>
  <c r="H953" i="39" s="1"/>
  <c r="G957" i="39"/>
  <c r="H957" i="39" s="1"/>
  <c r="G961" i="39"/>
  <c r="H961" i="39" s="1"/>
  <c r="G965" i="39"/>
  <c r="H965" i="39" s="1"/>
  <c r="G969" i="39"/>
  <c r="H969" i="39" s="1"/>
  <c r="G973" i="39"/>
  <c r="H973" i="39" s="1"/>
  <c r="G977" i="39"/>
  <c r="H977" i="39" s="1"/>
  <c r="G981" i="39"/>
  <c r="H981" i="39" s="1"/>
  <c r="G985" i="39"/>
  <c r="H985" i="39" s="1"/>
  <c r="G989" i="39"/>
  <c r="H989" i="39" s="1"/>
  <c r="G993" i="39"/>
  <c r="H993" i="39" s="1"/>
  <c r="G997" i="39"/>
  <c r="H997" i="39" s="1"/>
  <c r="G1001" i="39"/>
  <c r="H1001" i="39" s="1"/>
  <c r="G1005" i="39"/>
  <c r="H1005" i="39" s="1"/>
  <c r="G1009" i="39"/>
  <c r="H1009" i="39" s="1"/>
  <c r="G1017" i="39"/>
  <c r="H1017" i="39" s="1"/>
  <c r="G1021" i="39"/>
  <c r="H1021" i="39" s="1"/>
  <c r="G1025" i="39"/>
  <c r="H1025" i="39" s="1"/>
  <c r="G1029" i="39"/>
  <c r="H1029" i="39" s="1"/>
  <c r="G1033" i="39"/>
  <c r="H1033" i="39" s="1"/>
  <c r="G1037" i="39"/>
  <c r="H1037" i="39" s="1"/>
  <c r="G1041" i="39"/>
  <c r="H1041" i="39" s="1"/>
  <c r="G1045" i="39"/>
  <c r="H1045" i="39" s="1"/>
  <c r="G1049" i="39"/>
  <c r="H1049" i="39" s="1"/>
  <c r="G1053" i="39"/>
  <c r="H1053" i="39" s="1"/>
  <c r="G1057" i="39"/>
  <c r="H1057" i="39" s="1"/>
  <c r="G1061" i="39"/>
  <c r="H1061" i="39" s="1"/>
  <c r="G1065" i="39"/>
  <c r="H1065" i="39" s="1"/>
  <c r="G1069" i="39"/>
  <c r="H1069" i="39" s="1"/>
  <c r="G1073" i="39"/>
  <c r="H1073" i="39" s="1"/>
  <c r="G1081" i="39"/>
  <c r="H1081" i="39" s="1"/>
  <c r="G1085" i="39"/>
  <c r="H1085" i="39" s="1"/>
  <c r="G1089" i="39"/>
  <c r="H1089" i="39" s="1"/>
  <c r="G1093" i="39"/>
  <c r="H1093" i="39" s="1"/>
  <c r="G1097" i="39"/>
  <c r="H1097" i="39" s="1"/>
  <c r="G1101" i="39"/>
  <c r="H1101" i="39" s="1"/>
  <c r="G1105" i="39"/>
  <c r="H1105" i="39" s="1"/>
  <c r="G1109" i="39"/>
  <c r="H1109" i="39" s="1"/>
  <c r="G1113" i="39"/>
  <c r="H1113" i="39" s="1"/>
  <c r="G1117" i="39"/>
  <c r="H1117" i="39" s="1"/>
  <c r="G1121" i="39"/>
  <c r="H1121" i="39" s="1"/>
  <c r="G1125" i="39"/>
  <c r="H1125" i="39" s="1"/>
  <c r="G1129" i="39"/>
  <c r="H1129" i="39" s="1"/>
  <c r="G1133" i="39"/>
  <c r="H1133" i="39" s="1"/>
  <c r="G1137" i="39"/>
  <c r="H1137" i="39" s="1"/>
  <c r="G1145" i="39"/>
  <c r="H1145" i="39" s="1"/>
  <c r="G1149" i="39"/>
  <c r="H1149" i="39" s="1"/>
  <c r="G1153" i="39"/>
  <c r="H1153" i="39" s="1"/>
  <c r="G1157" i="39"/>
  <c r="H1157" i="39" s="1"/>
  <c r="G1161" i="39"/>
  <c r="H1161" i="39" s="1"/>
  <c r="G1165" i="39"/>
  <c r="H1165" i="39" s="1"/>
  <c r="G1169" i="39"/>
  <c r="H1169" i="39" s="1"/>
  <c r="G1173" i="39"/>
  <c r="H1173" i="39" s="1"/>
  <c r="G1177" i="39"/>
  <c r="H1177" i="39" s="1"/>
  <c r="G1181" i="39"/>
  <c r="H1181" i="39" s="1"/>
  <c r="G1185" i="39"/>
  <c r="H1185" i="39" s="1"/>
  <c r="G1189" i="39"/>
  <c r="H1189" i="39" s="1"/>
  <c r="G1193" i="39"/>
  <c r="H1193" i="39" s="1"/>
  <c r="G1197" i="39"/>
  <c r="H1197" i="39" s="1"/>
  <c r="G1201" i="39"/>
  <c r="H1201" i="39" s="1"/>
  <c r="G1209" i="39"/>
  <c r="H1209" i="39" s="1"/>
  <c r="G1213" i="39"/>
  <c r="H1213" i="39" s="1"/>
  <c r="G1217" i="39"/>
  <c r="H1217" i="39" s="1"/>
  <c r="G1221" i="39"/>
  <c r="H1221" i="39" s="1"/>
  <c r="G1225" i="39"/>
  <c r="H1225" i="39" s="1"/>
  <c r="G1229" i="39"/>
  <c r="H1229" i="39" s="1"/>
  <c r="G1233" i="39"/>
  <c r="H1233" i="39" s="1"/>
  <c r="G1237" i="39"/>
  <c r="H1237" i="39" s="1"/>
  <c r="G1241" i="39"/>
  <c r="H1241" i="39" s="1"/>
  <c r="G1245" i="39"/>
  <c r="H1245" i="39" s="1"/>
  <c r="G1249" i="39"/>
  <c r="H1249" i="39" s="1"/>
  <c r="G1253" i="39"/>
  <c r="H1253" i="39" s="1"/>
  <c r="G1257" i="39"/>
  <c r="H1257" i="39" s="1"/>
  <c r="G1261" i="39"/>
  <c r="H1261" i="39" s="1"/>
  <c r="G1265" i="39"/>
  <c r="H1265" i="39" s="1"/>
  <c r="G1273" i="39"/>
  <c r="H1273" i="39" s="1"/>
  <c r="G1277" i="39"/>
  <c r="H1277" i="39" s="1"/>
  <c r="G1281" i="39"/>
  <c r="H1281" i="39" s="1"/>
  <c r="G1285" i="39"/>
  <c r="H1285" i="39" s="1"/>
  <c r="G1289" i="39"/>
  <c r="H1289" i="39" s="1"/>
  <c r="G1293" i="39"/>
  <c r="H1293" i="39" s="1"/>
  <c r="G1297" i="39"/>
  <c r="H1297" i="39" s="1"/>
  <c r="G1301" i="39"/>
  <c r="H1301" i="39" s="1"/>
  <c r="G1305" i="39"/>
  <c r="H1305" i="39" s="1"/>
  <c r="G1309" i="39"/>
  <c r="H1309" i="39" s="1"/>
  <c r="G1313" i="39"/>
  <c r="H1313" i="39" s="1"/>
  <c r="G1317" i="39"/>
  <c r="H1317" i="39" s="1"/>
  <c r="G1321" i="39"/>
  <c r="H1321" i="39" s="1"/>
  <c r="G1325" i="39"/>
  <c r="H1325" i="39" s="1"/>
  <c r="G1329" i="39"/>
  <c r="H1329" i="39" s="1"/>
  <c r="G1337" i="39"/>
  <c r="H1337" i="39" s="1"/>
  <c r="G1341" i="39"/>
  <c r="H1341" i="39" s="1"/>
  <c r="G1345" i="39"/>
  <c r="H1345" i="39" s="1"/>
  <c r="G1349" i="39"/>
  <c r="H1349" i="39" s="1"/>
  <c r="G1353" i="39"/>
  <c r="H1353" i="39" s="1"/>
  <c r="G1357" i="39"/>
  <c r="H1357" i="39" s="1"/>
  <c r="H1361" i="39"/>
  <c r="H1365" i="39"/>
  <c r="H1373" i="39"/>
  <c r="H1377" i="39"/>
  <c r="H1381" i="39"/>
  <c r="H1389" i="39"/>
  <c r="H1393" i="39"/>
  <c r="H1405" i="39"/>
  <c r="H1409" i="39"/>
  <c r="H1413" i="39"/>
  <c r="H1421" i="39"/>
  <c r="H1425" i="39"/>
  <c r="H1429" i="39"/>
  <c r="H1437" i="39"/>
  <c r="H1445" i="39"/>
  <c r="H1453" i="39"/>
  <c r="H1461" i="39"/>
  <c r="H1469" i="39"/>
  <c r="H1477" i="39"/>
  <c r="H1485" i="39"/>
  <c r="H1493" i="39"/>
  <c r="H1501" i="39"/>
  <c r="H1509" i="39"/>
  <c r="H1525" i="39"/>
  <c r="H1533" i="39"/>
  <c r="H1541" i="39"/>
  <c r="H1549" i="39"/>
  <c r="H1557" i="39"/>
  <c r="H1565" i="39"/>
  <c r="H1573" i="39"/>
  <c r="H1581" i="39"/>
  <c r="H1589" i="39"/>
  <c r="H1597" i="39"/>
  <c r="H1605" i="39"/>
  <c r="H1613" i="39"/>
  <c r="H1621" i="39"/>
  <c r="H1629" i="39"/>
  <c r="H1637" i="39"/>
  <c r="H1645" i="39"/>
  <c r="H1653" i="39"/>
  <c r="H1661" i="39"/>
  <c r="H1669" i="39"/>
  <c r="H1677" i="39"/>
  <c r="H1685" i="39"/>
  <c r="H1693" i="39"/>
  <c r="H1701" i="39"/>
  <c r="H1709" i="39"/>
  <c r="H1717" i="39"/>
  <c r="H1725" i="39"/>
  <c r="H1733" i="39"/>
  <c r="H1741" i="39"/>
  <c r="H1749" i="39"/>
  <c r="H1757" i="39"/>
  <c r="H1765" i="39"/>
  <c r="H1781" i="39"/>
  <c r="H1789" i="39"/>
  <c r="H1797" i="39"/>
  <c r="H1801" i="39"/>
  <c r="H1805" i="39"/>
  <c r="H1813" i="39"/>
  <c r="H1817" i="39"/>
  <c r="H1821" i="39"/>
  <c r="H1829" i="39"/>
  <c r="H1833" i="39"/>
  <c r="H1837" i="39"/>
  <c r="H1845" i="39"/>
  <c r="H1849" i="39"/>
  <c r="H1853" i="39"/>
  <c r="H1861" i="39"/>
  <c r="H1865" i="39"/>
  <c r="H1869" i="39"/>
  <c r="H1877" i="39"/>
  <c r="H1881" i="39"/>
  <c r="H1885" i="39"/>
  <c r="H1893" i="39"/>
  <c r="H1897" i="39"/>
  <c r="H1901" i="39"/>
  <c r="H1909" i="39"/>
  <c r="H1913" i="39"/>
  <c r="H1917" i="39"/>
  <c r="H1925" i="39"/>
  <c r="H1929" i="39"/>
  <c r="H1933" i="39"/>
  <c r="H1941" i="39"/>
  <c r="H1945" i="39"/>
  <c r="H1953" i="39"/>
  <c r="H1961" i="39"/>
  <c r="H1965" i="39"/>
  <c r="H1969" i="39"/>
  <c r="H1977" i="39"/>
  <c r="H1985" i="39"/>
  <c r="H1997" i="39"/>
  <c r="G2000" i="39"/>
  <c r="H2000" i="39" s="1"/>
  <c r="G1996" i="39"/>
  <c r="H1996" i="39" s="1"/>
  <c r="G1992" i="39"/>
  <c r="H1992" i="39" s="1"/>
  <c r="G1988" i="39"/>
  <c r="H1988" i="39" s="1"/>
  <c r="G1984" i="39"/>
  <c r="H1984" i="39" s="1"/>
  <c r="G1980" i="39"/>
  <c r="H1980" i="39" s="1"/>
  <c r="G1976" i="39"/>
  <c r="H1976" i="39" s="1"/>
  <c r="G1972" i="39"/>
  <c r="H1972" i="39" s="1"/>
  <c r="G1968" i="39"/>
  <c r="H1968" i="39" s="1"/>
  <c r="G1964" i="39"/>
  <c r="H1964" i="39" s="1"/>
  <c r="G1960" i="39"/>
  <c r="H1960" i="39" s="1"/>
  <c r="G1956" i="39"/>
  <c r="H1956" i="39" s="1"/>
  <c r="G1952" i="39"/>
  <c r="H1952" i="39" s="1"/>
  <c r="G1948" i="39"/>
  <c r="H1948" i="39" s="1"/>
  <c r="G1944" i="39"/>
  <c r="H1944" i="39" s="1"/>
  <c r="G1940" i="39"/>
  <c r="H1940" i="39" s="1"/>
  <c r="G1936" i="39"/>
  <c r="H1936" i="39" s="1"/>
  <c r="G1932" i="39"/>
  <c r="H1932" i="39" s="1"/>
  <c r="G1928" i="39"/>
  <c r="H1928" i="39" s="1"/>
  <c r="G1924" i="39"/>
  <c r="H1924" i="39" s="1"/>
  <c r="G1920" i="39"/>
  <c r="H1920" i="39" s="1"/>
  <c r="G1916" i="39"/>
  <c r="H1916" i="39" s="1"/>
  <c r="G1912" i="39"/>
  <c r="H1912" i="39" s="1"/>
  <c r="G1908" i="39"/>
  <c r="H1908" i="39" s="1"/>
  <c r="G1904" i="39"/>
  <c r="H1904" i="39" s="1"/>
  <c r="G1900" i="39"/>
  <c r="H1900" i="39" s="1"/>
  <c r="G1896" i="39"/>
  <c r="H1896" i="39" s="1"/>
  <c r="G1892" i="39"/>
  <c r="H1892" i="39" s="1"/>
  <c r="G1888" i="39"/>
  <c r="H1888" i="39" s="1"/>
  <c r="G1884" i="39"/>
  <c r="H1884" i="39" s="1"/>
  <c r="G1880" i="39"/>
  <c r="H1880" i="39" s="1"/>
  <c r="G1876" i="39"/>
  <c r="H1876" i="39" s="1"/>
  <c r="G1872" i="39"/>
  <c r="H1872" i="39" s="1"/>
  <c r="G1868" i="39"/>
  <c r="H1868" i="39" s="1"/>
  <c r="G1864" i="39"/>
  <c r="H1864" i="39" s="1"/>
  <c r="G1860" i="39"/>
  <c r="H1860" i="39" s="1"/>
  <c r="G1856" i="39"/>
  <c r="H1856" i="39" s="1"/>
  <c r="G1852" i="39"/>
  <c r="H1852" i="39" s="1"/>
  <c r="G1848" i="39"/>
  <c r="H1848" i="39" s="1"/>
  <c r="G1844" i="39"/>
  <c r="H1844" i="39" s="1"/>
  <c r="G1840" i="39"/>
  <c r="H1840" i="39" s="1"/>
  <c r="G1836" i="39"/>
  <c r="H1836" i="39" s="1"/>
  <c r="G1832" i="39"/>
  <c r="H1832" i="39" s="1"/>
  <c r="G1828" i="39"/>
  <c r="H1828" i="39" s="1"/>
  <c r="G1824" i="39"/>
  <c r="H1824" i="39" s="1"/>
  <c r="G1820" i="39"/>
  <c r="H1820" i="39" s="1"/>
  <c r="G1816" i="39"/>
  <c r="H1816" i="39" s="1"/>
  <c r="G1812" i="39"/>
  <c r="H1812" i="39" s="1"/>
  <c r="G1808" i="39"/>
  <c r="H1808" i="39" s="1"/>
  <c r="G1804" i="39"/>
  <c r="H1804" i="39" s="1"/>
  <c r="G1800" i="39"/>
  <c r="H1800" i="39" s="1"/>
  <c r="G1796" i="39"/>
  <c r="H1796" i="39" s="1"/>
  <c r="G1792" i="39"/>
  <c r="H1792" i="39" s="1"/>
  <c r="G1785" i="39"/>
  <c r="H1785" i="39" s="1"/>
  <c r="G1769" i="39"/>
  <c r="H1769" i="39" s="1"/>
  <c r="G1753" i="39"/>
  <c r="H1753" i="39" s="1"/>
  <c r="G1737" i="39"/>
  <c r="H1737" i="39" s="1"/>
  <c r="G1721" i="39"/>
  <c r="H1721" i="39" s="1"/>
  <c r="G1705" i="39"/>
  <c r="H1705" i="39" s="1"/>
  <c r="G1689" i="39"/>
  <c r="H1689" i="39" s="1"/>
  <c r="G1673" i="39"/>
  <c r="H1673" i="39" s="1"/>
  <c r="G1657" i="39"/>
  <c r="H1657" i="39" s="1"/>
  <c r="G1641" i="39"/>
  <c r="H1641" i="39" s="1"/>
  <c r="G1625" i="39"/>
  <c r="H1625" i="39" s="1"/>
  <c r="G1609" i="39"/>
  <c r="H1609" i="39" s="1"/>
  <c r="G1593" i="39"/>
  <c r="H1593" i="39" s="1"/>
  <c r="G1577" i="39"/>
  <c r="H1577" i="39" s="1"/>
  <c r="G1561" i="39"/>
  <c r="H1561" i="39" s="1"/>
  <c r="G1545" i="39"/>
  <c r="H1545" i="39" s="1"/>
  <c r="G1529" i="39"/>
  <c r="H1529" i="39" s="1"/>
  <c r="G1513" i="39"/>
  <c r="H1513" i="39" s="1"/>
  <c r="G1497" i="39"/>
  <c r="H1497" i="39" s="1"/>
  <c r="G1481" i="39"/>
  <c r="H1481" i="39" s="1"/>
  <c r="G1465" i="39"/>
  <c r="H1465" i="39" s="1"/>
  <c r="G1449" i="39"/>
  <c r="H1449" i="39" s="1"/>
  <c r="G1433" i="39"/>
  <c r="H1433" i="39" s="1"/>
  <c r="G1417" i="39"/>
  <c r="H1417" i="39" s="1"/>
  <c r="G1401" i="39"/>
  <c r="H1401" i="39" s="1"/>
  <c r="G1385" i="39"/>
  <c r="H1385" i="39" s="1"/>
  <c r="G1369" i="39"/>
  <c r="H1369" i="39" s="1"/>
  <c r="G1347" i="39"/>
  <c r="H1347" i="39" s="1"/>
  <c r="G1315" i="39"/>
  <c r="H1315" i="39" s="1"/>
  <c r="G1283" i="39"/>
  <c r="H1283" i="39" s="1"/>
  <c r="G1251" i="39"/>
  <c r="H1251" i="39" s="1"/>
  <c r="G1219" i="39"/>
  <c r="H1219" i="39" s="1"/>
  <c r="G1187" i="39"/>
  <c r="H1187" i="39" s="1"/>
  <c r="G1155" i="39"/>
  <c r="H1155" i="39" s="1"/>
  <c r="G1123" i="39"/>
  <c r="H1123" i="39" s="1"/>
  <c r="G1091" i="39"/>
  <c r="H1091" i="39" s="1"/>
  <c r="G1059" i="39"/>
  <c r="H1059" i="39" s="1"/>
  <c r="G1020" i="39"/>
  <c r="H1020" i="39" s="1"/>
  <c r="G892" i="39"/>
  <c r="H892" i="39" s="1"/>
  <c r="G764" i="39"/>
  <c r="H764" i="39" s="1"/>
  <c r="G636" i="39"/>
  <c r="H636" i="39" s="1"/>
  <c r="G493" i="39"/>
  <c r="H493" i="39" s="1"/>
  <c r="G131" i="39"/>
  <c r="H131" i="39" s="1"/>
  <c r="I13" i="38"/>
  <c r="I11" i="38"/>
  <c r="I3" i="38"/>
  <c r="I8" i="38"/>
  <c r="I4" i="38"/>
  <c r="I12" i="38"/>
  <c r="I10" i="38"/>
  <c r="I5" i="38"/>
  <c r="I6" i="38"/>
  <c r="Y8" i="37"/>
  <c r="Y11" i="37"/>
  <c r="Y10" i="37"/>
  <c r="Y6" i="37"/>
  <c r="Y5" i="37"/>
  <c r="Y4" i="37"/>
  <c r="Y3" i="37"/>
  <c r="J4" i="37"/>
  <c r="J5" i="37" s="1"/>
  <c r="J6" i="37"/>
  <c r="F3" i="37"/>
  <c r="F2150" i="37"/>
  <c r="F2086" i="37"/>
  <c r="F2022" i="37"/>
  <c r="F2134" i="37"/>
  <c r="F2070" i="37"/>
  <c r="F2006" i="37"/>
  <c r="F2118" i="37"/>
  <c r="F2054" i="37"/>
  <c r="F1990" i="37"/>
  <c r="F2102" i="37"/>
  <c r="F2038" i="37"/>
  <c r="F2146" i="37"/>
  <c r="F2130" i="37"/>
  <c r="F2114" i="37"/>
  <c r="F2098" i="37"/>
  <c r="F2082" i="37"/>
  <c r="F2066" i="37"/>
  <c r="F2050" i="37"/>
  <c r="F2034" i="37"/>
  <c r="F2018" i="37"/>
  <c r="F2002" i="37"/>
  <c r="F1986" i="37"/>
  <c r="F2158" i="37"/>
  <c r="F2142" i="37"/>
  <c r="F2126" i="37"/>
  <c r="F2110" i="37"/>
  <c r="F2094" i="37"/>
  <c r="F2078" i="37"/>
  <c r="F2062" i="37"/>
  <c r="F2046" i="37"/>
  <c r="F2030" i="37"/>
  <c r="F2014" i="37"/>
  <c r="F1998" i="37"/>
  <c r="F1982" i="37"/>
  <c r="F2154" i="37"/>
  <c r="F2138" i="37"/>
  <c r="F2122" i="37"/>
  <c r="F2106" i="37"/>
  <c r="F2090" i="37"/>
  <c r="F2074" i="37"/>
  <c r="F2058" i="37"/>
  <c r="F2042" i="37"/>
  <c r="F2026" i="37"/>
  <c r="F2010" i="37"/>
  <c r="F1994" i="37"/>
  <c r="F8" i="37"/>
  <c r="F12" i="37"/>
  <c r="F16" i="37"/>
  <c r="F20" i="37"/>
  <c r="F24" i="37"/>
  <c r="F28" i="37"/>
  <c r="F32" i="37"/>
  <c r="F36" i="37"/>
  <c r="F40" i="37"/>
  <c r="F44" i="37"/>
  <c r="F48" i="37"/>
  <c r="F52" i="37"/>
  <c r="F56" i="37"/>
  <c r="F60" i="37"/>
  <c r="F64" i="37"/>
  <c r="F68" i="37"/>
  <c r="F72" i="37"/>
  <c r="F76" i="37"/>
  <c r="F80" i="37"/>
  <c r="F84" i="37"/>
  <c r="F88" i="37"/>
  <c r="F92" i="37"/>
  <c r="F96" i="37"/>
  <c r="F100" i="37"/>
  <c r="F104" i="37"/>
  <c r="F108" i="37"/>
  <c r="F112" i="37"/>
  <c r="F116" i="37"/>
  <c r="F120" i="37"/>
  <c r="F124" i="37"/>
  <c r="F128" i="37"/>
  <c r="F132" i="37"/>
  <c r="F136" i="37"/>
  <c r="F140" i="37"/>
  <c r="F144" i="37"/>
  <c r="F148" i="37"/>
  <c r="F152" i="37"/>
  <c r="F156" i="37"/>
  <c r="F160" i="37"/>
  <c r="F164" i="37"/>
  <c r="F168" i="37"/>
  <c r="F172" i="37"/>
  <c r="F176" i="37"/>
  <c r="F180" i="37"/>
  <c r="F184" i="37"/>
  <c r="F188" i="37"/>
  <c r="F192" i="37"/>
  <c r="F196" i="37"/>
  <c r="F200" i="37"/>
  <c r="F204" i="37"/>
  <c r="F208" i="37"/>
  <c r="F212" i="37"/>
  <c r="F216" i="37"/>
  <c r="F220" i="37"/>
  <c r="F224" i="37"/>
  <c r="F228" i="37"/>
  <c r="F232" i="37"/>
  <c r="F236" i="37"/>
  <c r="F240" i="37"/>
  <c r="F244" i="37"/>
  <c r="F248" i="37"/>
  <c r="F252" i="37"/>
  <c r="F256" i="37"/>
  <c r="F260" i="37"/>
  <c r="F264" i="37"/>
  <c r="F268" i="37"/>
  <c r="F272" i="37"/>
  <c r="F276" i="37"/>
  <c r="F280" i="37"/>
  <c r="F284" i="37"/>
  <c r="F288" i="37"/>
  <c r="F292" i="37"/>
  <c r="F296" i="37"/>
  <c r="F300" i="37"/>
  <c r="F304" i="37"/>
  <c r="F308" i="37"/>
  <c r="F312" i="37"/>
  <c r="F316" i="37"/>
  <c r="F320" i="37"/>
  <c r="F324" i="37"/>
  <c r="F328" i="37"/>
  <c r="F332" i="37"/>
  <c r="F336" i="37"/>
  <c r="F340" i="37"/>
  <c r="F344" i="37"/>
  <c r="F348" i="37"/>
  <c r="F352" i="37"/>
  <c r="F356" i="37"/>
  <c r="F360" i="37"/>
  <c r="F364" i="37"/>
  <c r="F368" i="37"/>
  <c r="F372" i="37"/>
  <c r="F376" i="37"/>
  <c r="F380" i="37"/>
  <c r="F384" i="37"/>
  <c r="F388" i="37"/>
  <c r="F392" i="37"/>
  <c r="F396" i="37"/>
  <c r="F400" i="37"/>
  <c r="F404" i="37"/>
  <c r="F408" i="37"/>
  <c r="F412" i="37"/>
  <c r="F416" i="37"/>
  <c r="F420" i="37"/>
  <c r="F424" i="37"/>
  <c r="F428" i="37"/>
  <c r="F432" i="37"/>
  <c r="F436" i="37"/>
  <c r="F440" i="37"/>
  <c r="F444" i="37"/>
  <c r="F448" i="37"/>
  <c r="F452" i="37"/>
  <c r="F456" i="37"/>
  <c r="F460" i="37"/>
  <c r="F464" i="37"/>
  <c r="F468" i="37"/>
  <c r="F472" i="37"/>
  <c r="F476" i="37"/>
  <c r="F480" i="37"/>
  <c r="F484" i="37"/>
  <c r="F488" i="37"/>
  <c r="F492" i="37"/>
  <c r="F496" i="37"/>
  <c r="F500" i="37"/>
  <c r="F504" i="37"/>
  <c r="F508" i="37"/>
  <c r="F512" i="37"/>
  <c r="F516" i="37"/>
  <c r="F520" i="37"/>
  <c r="F524" i="37"/>
  <c r="F528" i="37"/>
  <c r="F532" i="37"/>
  <c r="F536" i="37"/>
  <c r="F540" i="37"/>
  <c r="F544" i="37"/>
  <c r="F548" i="37"/>
  <c r="F552" i="37"/>
  <c r="F556" i="37"/>
  <c r="F560" i="37"/>
  <c r="F564" i="37"/>
  <c r="F568" i="37"/>
  <c r="F572" i="37"/>
  <c r="F576" i="37"/>
  <c r="F580" i="37"/>
  <c r="F584" i="37"/>
  <c r="F588" i="37"/>
  <c r="F592" i="37"/>
  <c r="F596" i="37"/>
  <c r="F600" i="37"/>
  <c r="F604" i="37"/>
  <c r="F608" i="37"/>
  <c r="F612" i="37"/>
  <c r="F616" i="37"/>
  <c r="F620" i="37"/>
  <c r="F624" i="37"/>
  <c r="F628" i="37"/>
  <c r="F632" i="37"/>
  <c r="F636" i="37"/>
  <c r="F640" i="37"/>
  <c r="F644" i="37"/>
  <c r="F648" i="37"/>
  <c r="F652" i="37"/>
  <c r="F656" i="37"/>
  <c r="F660" i="37"/>
  <c r="F664" i="37"/>
  <c r="F668" i="37"/>
  <c r="F672" i="37"/>
  <c r="F676" i="37"/>
  <c r="F680" i="37"/>
  <c r="F684" i="37"/>
  <c r="F688" i="37"/>
  <c r="F692" i="37"/>
  <c r="F696" i="37"/>
  <c r="F700" i="37"/>
  <c r="F704" i="37"/>
  <c r="F708" i="37"/>
  <c r="F712" i="37"/>
  <c r="F716" i="37"/>
  <c r="F720" i="37"/>
  <c r="F724" i="37"/>
  <c r="F728" i="37"/>
  <c r="F732" i="37"/>
  <c r="F736" i="37"/>
  <c r="F740" i="37"/>
  <c r="F744" i="37"/>
  <c r="F748" i="37"/>
  <c r="F752" i="37"/>
  <c r="F756" i="37"/>
  <c r="F760" i="37"/>
  <c r="F764" i="37"/>
  <c r="F768" i="37"/>
  <c r="F772" i="37"/>
  <c r="F776" i="37"/>
  <c r="F780" i="37"/>
  <c r="F784" i="37"/>
  <c r="F788" i="37"/>
  <c r="F792" i="37"/>
  <c r="F796" i="37"/>
  <c r="F800" i="37"/>
  <c r="F804" i="37"/>
  <c r="F808" i="37"/>
  <c r="F812" i="37"/>
  <c r="F816" i="37"/>
  <c r="F820" i="37"/>
  <c r="F824" i="37"/>
  <c r="F828" i="37"/>
  <c r="F832" i="37"/>
  <c r="F5" i="37"/>
  <c r="F9" i="37"/>
  <c r="F13" i="37"/>
  <c r="F17" i="37"/>
  <c r="F21" i="37"/>
  <c r="F25" i="37"/>
  <c r="F29" i="37"/>
  <c r="F33" i="37"/>
  <c r="F37" i="37"/>
  <c r="F41" i="37"/>
  <c r="F45" i="37"/>
  <c r="F49" i="37"/>
  <c r="F53" i="37"/>
  <c r="F57" i="37"/>
  <c r="F61" i="37"/>
  <c r="F65" i="37"/>
  <c r="F69" i="37"/>
  <c r="F73" i="37"/>
  <c r="F77" i="37"/>
  <c r="F81" i="37"/>
  <c r="F85" i="37"/>
  <c r="F89" i="37"/>
  <c r="F93" i="37"/>
  <c r="F97" i="37"/>
  <c r="F101" i="37"/>
  <c r="F105" i="37"/>
  <c r="F109" i="37"/>
  <c r="F113" i="37"/>
  <c r="F117" i="37"/>
  <c r="F121" i="37"/>
  <c r="F125" i="37"/>
  <c r="F129" i="37"/>
  <c r="F133" i="37"/>
  <c r="F137" i="37"/>
  <c r="F141" i="37"/>
  <c r="F145" i="37"/>
  <c r="F149" i="37"/>
  <c r="F153" i="37"/>
  <c r="F157" i="37"/>
  <c r="F161" i="37"/>
  <c r="F165" i="37"/>
  <c r="F169" i="37"/>
  <c r="F173" i="37"/>
  <c r="F177" i="37"/>
  <c r="F181" i="37"/>
  <c r="F185" i="37"/>
  <c r="F189" i="37"/>
  <c r="F193" i="37"/>
  <c r="F197" i="37"/>
  <c r="F201" i="37"/>
  <c r="F205" i="37"/>
  <c r="F209" i="37"/>
  <c r="F213" i="37"/>
  <c r="F217" i="37"/>
  <c r="F221" i="37"/>
  <c r="F225" i="37"/>
  <c r="F229" i="37"/>
  <c r="F233" i="37"/>
  <c r="F237" i="37"/>
  <c r="F241" i="37"/>
  <c r="F245" i="37"/>
  <c r="F249" i="37"/>
  <c r="F253" i="37"/>
  <c r="F257" i="37"/>
  <c r="F261" i="37"/>
  <c r="F265" i="37"/>
  <c r="F269" i="37"/>
  <c r="F273" i="37"/>
  <c r="F277" i="37"/>
  <c r="F281" i="37"/>
  <c r="F285" i="37"/>
  <c r="F289" i="37"/>
  <c r="F293" i="37"/>
  <c r="F297" i="37"/>
  <c r="F301" i="37"/>
  <c r="F305" i="37"/>
  <c r="F309" i="37"/>
  <c r="F313" i="37"/>
  <c r="F317" i="37"/>
  <c r="F321" i="37"/>
  <c r="F325" i="37"/>
  <c r="F329" i="37"/>
  <c r="F333" i="37"/>
  <c r="F337" i="37"/>
  <c r="F341" i="37"/>
  <c r="F345" i="37"/>
  <c r="F349" i="37"/>
  <c r="F353" i="37"/>
  <c r="F357" i="37"/>
  <c r="F361" i="37"/>
  <c r="F365" i="37"/>
  <c r="F369" i="37"/>
  <c r="F373" i="37"/>
  <c r="F377" i="37"/>
  <c r="F381" i="37"/>
  <c r="F385" i="37"/>
  <c r="F389" i="37"/>
  <c r="F393" i="37"/>
  <c r="F397" i="37"/>
  <c r="F401" i="37"/>
  <c r="F405" i="37"/>
  <c r="F409" i="37"/>
  <c r="F413" i="37"/>
  <c r="F417" i="37"/>
  <c r="F421" i="37"/>
  <c r="F425" i="37"/>
  <c r="F429" i="37"/>
  <c r="F433" i="37"/>
  <c r="F437" i="37"/>
  <c r="F441" i="37"/>
  <c r="F445" i="37"/>
  <c r="F449" i="37"/>
  <c r="F453" i="37"/>
  <c r="F457" i="37"/>
  <c r="F461" i="37"/>
  <c r="F465" i="37"/>
  <c r="F469" i="37"/>
  <c r="F473" i="37"/>
  <c r="F477" i="37"/>
  <c r="F481" i="37"/>
  <c r="F485" i="37"/>
  <c r="F489" i="37"/>
  <c r="F493" i="37"/>
  <c r="F497" i="37"/>
  <c r="F501" i="37"/>
  <c r="F505" i="37"/>
  <c r="F509" i="37"/>
  <c r="F513" i="37"/>
  <c r="F517" i="37"/>
  <c r="F521" i="37"/>
  <c r="F525" i="37"/>
  <c r="F529" i="37"/>
  <c r="F533" i="37"/>
  <c r="F537" i="37"/>
  <c r="F541" i="37"/>
  <c r="F545" i="37"/>
  <c r="F549" i="37"/>
  <c r="F553" i="37"/>
  <c r="F557" i="37"/>
  <c r="F561" i="37"/>
  <c r="F565" i="37"/>
  <c r="F569" i="37"/>
  <c r="F573" i="37"/>
  <c r="F577" i="37"/>
  <c r="F581" i="37"/>
  <c r="F585" i="37"/>
  <c r="F589" i="37"/>
  <c r="F593" i="37"/>
  <c r="F597" i="37"/>
  <c r="F601" i="37"/>
  <c r="F605" i="37"/>
  <c r="F609" i="37"/>
  <c r="F613" i="37"/>
  <c r="F617" i="37"/>
  <c r="F621" i="37"/>
  <c r="F625" i="37"/>
  <c r="F629" i="37"/>
  <c r="F633" i="37"/>
  <c r="F637" i="37"/>
  <c r="F641" i="37"/>
  <c r="F645" i="37"/>
  <c r="F649" i="37"/>
  <c r="F653" i="37"/>
  <c r="F657" i="37"/>
  <c r="F661" i="37"/>
  <c r="F665" i="37"/>
  <c r="F669" i="37"/>
  <c r="F673" i="37"/>
  <c r="F677" i="37"/>
  <c r="F681" i="37"/>
  <c r="F685" i="37"/>
  <c r="F689" i="37"/>
  <c r="F693" i="37"/>
  <c r="F697" i="37"/>
  <c r="F701" i="37"/>
  <c r="F705" i="37"/>
  <c r="F709" i="37"/>
  <c r="F713" i="37"/>
  <c r="F717" i="37"/>
  <c r="F721" i="37"/>
  <c r="F725" i="37"/>
  <c r="F729" i="37"/>
  <c r="F733" i="37"/>
  <c r="F737" i="37"/>
  <c r="F741" i="37"/>
  <c r="F745" i="37"/>
  <c r="F749" i="37"/>
  <c r="F753" i="37"/>
  <c r="F757" i="37"/>
  <c r="F761" i="37"/>
  <c r="F765" i="37"/>
  <c r="F769" i="37"/>
  <c r="F773" i="37"/>
  <c r="F777" i="37"/>
  <c r="F781" i="37"/>
  <c r="F785" i="37"/>
  <c r="F789" i="37"/>
  <c r="F793" i="37"/>
  <c r="F797" i="37"/>
  <c r="F801" i="37"/>
  <c r="F805" i="37"/>
  <c r="F809" i="37"/>
  <c r="F813" i="37"/>
  <c r="F817" i="37"/>
  <c r="F821" i="37"/>
  <c r="F825" i="37"/>
  <c r="F829" i="37"/>
  <c r="F833" i="37"/>
  <c r="F837" i="37"/>
  <c r="F841" i="37"/>
  <c r="F845" i="37"/>
  <c r="F849" i="37"/>
  <c r="F853" i="37"/>
  <c r="F857" i="37"/>
  <c r="F861" i="37"/>
  <c r="F865" i="37"/>
  <c r="F869" i="37"/>
  <c r="F873" i="37"/>
  <c r="F877" i="37"/>
  <c r="F881" i="37"/>
  <c r="F885" i="37"/>
  <c r="F889" i="37"/>
  <c r="F893" i="37"/>
  <c r="F897" i="37"/>
  <c r="F901" i="37"/>
  <c r="F905" i="37"/>
  <c r="F909" i="37"/>
  <c r="F913" i="37"/>
  <c r="F917" i="37"/>
  <c r="F921" i="37"/>
  <c r="F925" i="37"/>
  <c r="F929" i="37"/>
  <c r="F933" i="37"/>
  <c r="F937" i="37"/>
  <c r="F941" i="37"/>
  <c r="F945" i="37"/>
  <c r="F949" i="37"/>
  <c r="F953" i="37"/>
  <c r="F957" i="37"/>
  <c r="F961" i="37"/>
  <c r="F965" i="37"/>
  <c r="F969" i="37"/>
  <c r="F973" i="37"/>
  <c r="F977" i="37"/>
  <c r="F981" i="37"/>
  <c r="F985" i="37"/>
  <c r="F989" i="37"/>
  <c r="F993" i="37"/>
  <c r="F997" i="37"/>
  <c r="F1001" i="37"/>
  <c r="F1005" i="37"/>
  <c r="F1009" i="37"/>
  <c r="F1013" i="37"/>
  <c r="F1017" i="37"/>
  <c r="F1021" i="37"/>
  <c r="F1025" i="37"/>
  <c r="F1029" i="37"/>
  <c r="F1033" i="37"/>
  <c r="F1037" i="37"/>
  <c r="F1041" i="37"/>
  <c r="F1045" i="37"/>
  <c r="F1049" i="37"/>
  <c r="F1053" i="37"/>
  <c r="F1057" i="37"/>
  <c r="F1061" i="37"/>
  <c r="F1065" i="37"/>
  <c r="F1069" i="37"/>
  <c r="F1073" i="37"/>
  <c r="F1077" i="37"/>
  <c r="F1081" i="37"/>
  <c r="F1085" i="37"/>
  <c r="F1089" i="37"/>
  <c r="F1093" i="37"/>
  <c r="F1097" i="37"/>
  <c r="F1101" i="37"/>
  <c r="F1105" i="37"/>
  <c r="F1109" i="37"/>
  <c r="F1113" i="37"/>
  <c r="F1117" i="37"/>
  <c r="F1121" i="37"/>
  <c r="F1125" i="37"/>
  <c r="F1129" i="37"/>
  <c r="F1133" i="37"/>
  <c r="F1137" i="37"/>
  <c r="F1141" i="37"/>
  <c r="F1145" i="37"/>
  <c r="F1149" i="37"/>
  <c r="F1153" i="37"/>
  <c r="F1157" i="37"/>
  <c r="F1161" i="37"/>
  <c r="F1165" i="37"/>
  <c r="F1169" i="37"/>
  <c r="F1173" i="37"/>
  <c r="F1177" i="37"/>
  <c r="F1181" i="37"/>
  <c r="F1185" i="37"/>
  <c r="F1189" i="37"/>
  <c r="F1193" i="37"/>
  <c r="F1197" i="37"/>
  <c r="F1201" i="37"/>
  <c r="F1205" i="37"/>
  <c r="F1209" i="37"/>
  <c r="F1213" i="37"/>
  <c r="F1217" i="37"/>
  <c r="F1221" i="37"/>
  <c r="F1225" i="37"/>
  <c r="F1229" i="37"/>
  <c r="F1233" i="37"/>
  <c r="F1237" i="37"/>
  <c r="F1241" i="37"/>
  <c r="F1245" i="37"/>
  <c r="F1249" i="37"/>
  <c r="F1253" i="37"/>
  <c r="F1257" i="37"/>
  <c r="F1261" i="37"/>
  <c r="F1265" i="37"/>
  <c r="F1269" i="37"/>
  <c r="F1273" i="37"/>
  <c r="F1277" i="37"/>
  <c r="F1281" i="37"/>
  <c r="F1285" i="37"/>
  <c r="F1289" i="37"/>
  <c r="F1293" i="37"/>
  <c r="F1297" i="37"/>
  <c r="F1301" i="37"/>
  <c r="F1305" i="37"/>
  <c r="F1309" i="37"/>
  <c r="F1313" i="37"/>
  <c r="F1317" i="37"/>
  <c r="F1321" i="37"/>
  <c r="F1325" i="37"/>
  <c r="F1329" i="37"/>
  <c r="F1333" i="37"/>
  <c r="F1337" i="37"/>
  <c r="F1341" i="37"/>
  <c r="F1345" i="37"/>
  <c r="F1349" i="37"/>
  <c r="F1353" i="37"/>
  <c r="F1357" i="37"/>
  <c r="F1361" i="37"/>
  <c r="F1365" i="37"/>
  <c r="F1369" i="37"/>
  <c r="F1373" i="37"/>
  <c r="F1377" i="37"/>
  <c r="F1381" i="37"/>
  <c r="F1385" i="37"/>
  <c r="F1389" i="37"/>
  <c r="F1393" i="37"/>
  <c r="F1397" i="37"/>
  <c r="F1401" i="37"/>
  <c r="F1405" i="37"/>
  <c r="F1409" i="37"/>
  <c r="F1413" i="37"/>
  <c r="F1417" i="37"/>
  <c r="F1421" i="37"/>
  <c r="F1425" i="37"/>
  <c r="F1429" i="37"/>
  <c r="F1433" i="37"/>
  <c r="F1437" i="37"/>
  <c r="F1441" i="37"/>
  <c r="F1445" i="37"/>
  <c r="F1449" i="37"/>
  <c r="F1453" i="37"/>
  <c r="F1457" i="37"/>
  <c r="F1461" i="37"/>
  <c r="F1465" i="37"/>
  <c r="F1469" i="37"/>
  <c r="F1473" i="37"/>
  <c r="F1477" i="37"/>
  <c r="F1481" i="37"/>
  <c r="F1485" i="37"/>
  <c r="F1489" i="37"/>
  <c r="F1493" i="37"/>
  <c r="F1497" i="37"/>
  <c r="F1501" i="37"/>
  <c r="F1505" i="37"/>
  <c r="F1509" i="37"/>
  <c r="F1513" i="37"/>
  <c r="F1517" i="37"/>
  <c r="F1521" i="37"/>
  <c r="F1525" i="37"/>
  <c r="F1529" i="37"/>
  <c r="F1533" i="37"/>
  <c r="F1537" i="37"/>
  <c r="F1541" i="37"/>
  <c r="F1545" i="37"/>
  <c r="F1549" i="37"/>
  <c r="F1553" i="37"/>
  <c r="F1557" i="37"/>
  <c r="F1561" i="37"/>
  <c r="F1565" i="37"/>
  <c r="F1569" i="37"/>
  <c r="F1573" i="37"/>
  <c r="F1577" i="37"/>
  <c r="F1581" i="37"/>
  <c r="F1585" i="37"/>
  <c r="F1589" i="37"/>
  <c r="F1593" i="37"/>
  <c r="F1597" i="37"/>
  <c r="F1601" i="37"/>
  <c r="F1605" i="37"/>
  <c r="F1609" i="37"/>
  <c r="F1613" i="37"/>
  <c r="F1617" i="37"/>
  <c r="F1621" i="37"/>
  <c r="F1625" i="37"/>
  <c r="F1629" i="37"/>
  <c r="F1633" i="37"/>
  <c r="F1637" i="37"/>
  <c r="F1641" i="37"/>
  <c r="F1645" i="37"/>
  <c r="F1649" i="37"/>
  <c r="F1653" i="37"/>
  <c r="F1657" i="37"/>
  <c r="F1661" i="37"/>
  <c r="F1665" i="37"/>
  <c r="F1669" i="37"/>
  <c r="F1673" i="37"/>
  <c r="F1677" i="37"/>
  <c r="F1681" i="37"/>
  <c r="F1685" i="37"/>
  <c r="F1689" i="37"/>
  <c r="F1693" i="37"/>
  <c r="F1697" i="37"/>
  <c r="F1701" i="37"/>
  <c r="F1705" i="37"/>
  <c r="F1709" i="37"/>
  <c r="F1713" i="37"/>
  <c r="F1717" i="37"/>
  <c r="F1721" i="37"/>
  <c r="F1725" i="37"/>
  <c r="F1729" i="37"/>
  <c r="F1733" i="37"/>
  <c r="F1737" i="37"/>
  <c r="F1741" i="37"/>
  <c r="F1745" i="37"/>
  <c r="F1749" i="37"/>
  <c r="F1753" i="37"/>
  <c r="F1757" i="37"/>
  <c r="F1761" i="37"/>
  <c r="F1765" i="37"/>
  <c r="F1769" i="37"/>
  <c r="F1773" i="37"/>
  <c r="F1777" i="37"/>
  <c r="F1781" i="37"/>
  <c r="F1785" i="37"/>
  <c r="F1789" i="37"/>
  <c r="F1793" i="37"/>
  <c r="F1797" i="37"/>
  <c r="F1801" i="37"/>
  <c r="F1805" i="37"/>
  <c r="F1809" i="37"/>
  <c r="F1813" i="37"/>
  <c r="F1817" i="37"/>
  <c r="F1821" i="37"/>
  <c r="F1825" i="37"/>
  <c r="F1829" i="37"/>
  <c r="F1833" i="37"/>
  <c r="F1837" i="37"/>
  <c r="F1841" i="37"/>
  <c r="F1845" i="37"/>
  <c r="F1849" i="37"/>
  <c r="F1853" i="37"/>
  <c r="F1857" i="37"/>
  <c r="F1861" i="37"/>
  <c r="F1865" i="37"/>
  <c r="F1869" i="37"/>
  <c r="F1873" i="37"/>
  <c r="F1877" i="37"/>
  <c r="F1881" i="37"/>
  <c r="F1885" i="37"/>
  <c r="F1889" i="37"/>
  <c r="F1893" i="37"/>
  <c r="F1897" i="37"/>
  <c r="F1901" i="37"/>
  <c r="F1905" i="37"/>
  <c r="F1909" i="37"/>
  <c r="F1913" i="37"/>
  <c r="F1917" i="37"/>
  <c r="F1921" i="37"/>
  <c r="F1925" i="37"/>
  <c r="F1929" i="37"/>
  <c r="F1933" i="37"/>
  <c r="F1937" i="37"/>
  <c r="F1941" i="37"/>
  <c r="F1945" i="37"/>
  <c r="F1949" i="37"/>
  <c r="F1953" i="37"/>
  <c r="F1957" i="37"/>
  <c r="F1961" i="37"/>
  <c r="F1965" i="37"/>
  <c r="F1969" i="37"/>
  <c r="F1973" i="37"/>
  <c r="F1977" i="37"/>
  <c r="F1981" i="37"/>
  <c r="F1985" i="37"/>
  <c r="F1989" i="37"/>
  <c r="F1993" i="37"/>
  <c r="F1997" i="37"/>
  <c r="F2001" i="37"/>
  <c r="F2005" i="37"/>
  <c r="F2009" i="37"/>
  <c r="F2013" i="37"/>
  <c r="F2017" i="37"/>
  <c r="F2021" i="37"/>
  <c r="F2025" i="37"/>
  <c r="F2029" i="37"/>
  <c r="F2033" i="37"/>
  <c r="F2037" i="37"/>
  <c r="F2041" i="37"/>
  <c r="F2045" i="37"/>
  <c r="F2049" i="37"/>
  <c r="F2053" i="37"/>
  <c r="F2057" i="37"/>
  <c r="F2061" i="37"/>
  <c r="F2065" i="37"/>
  <c r="F2069" i="37"/>
  <c r="F2073" i="37"/>
  <c r="F2077" i="37"/>
  <c r="F2081" i="37"/>
  <c r="F2085" i="37"/>
  <c r="F2089" i="37"/>
  <c r="F2093" i="37"/>
  <c r="F2097" i="37"/>
  <c r="F2101" i="37"/>
  <c r="F2105" i="37"/>
  <c r="F2109" i="37"/>
  <c r="F2113" i="37"/>
  <c r="F2117" i="37"/>
  <c r="F2121" i="37"/>
  <c r="F2125" i="37"/>
  <c r="F2129" i="37"/>
  <c r="F2133" i="37"/>
  <c r="F2137" i="37"/>
  <c r="F2141" i="37"/>
  <c r="F2145" i="37"/>
  <c r="F2149" i="37"/>
  <c r="F2153" i="37"/>
  <c r="F2157" i="37"/>
  <c r="F6" i="37"/>
  <c r="F10" i="37"/>
  <c r="F4" i="37"/>
  <c r="F7" i="37"/>
  <c r="F11" i="37"/>
  <c r="F15" i="37"/>
  <c r="F19" i="37"/>
  <c r="F23" i="37"/>
  <c r="F27" i="37"/>
  <c r="F31" i="37"/>
  <c r="F35" i="37"/>
  <c r="F39" i="37"/>
  <c r="F43" i="37"/>
  <c r="F47" i="37"/>
  <c r="F51" i="37"/>
  <c r="F55" i="37"/>
  <c r="F59" i="37"/>
  <c r="F63" i="37"/>
  <c r="F67" i="37"/>
  <c r="F71" i="37"/>
  <c r="F75" i="37"/>
  <c r="F79" i="37"/>
  <c r="F83" i="37"/>
  <c r="F87" i="37"/>
  <c r="F91" i="37"/>
  <c r="F95" i="37"/>
  <c r="F99" i="37"/>
  <c r="F103" i="37"/>
  <c r="F107" i="37"/>
  <c r="F111" i="37"/>
  <c r="F115" i="37"/>
  <c r="F119" i="37"/>
  <c r="F123" i="37"/>
  <c r="F127" i="37"/>
  <c r="F131" i="37"/>
  <c r="F135" i="37"/>
  <c r="F139" i="37"/>
  <c r="F143" i="37"/>
  <c r="F147" i="37"/>
  <c r="F151" i="37"/>
  <c r="F155" i="37"/>
  <c r="F159" i="37"/>
  <c r="F163" i="37"/>
  <c r="F167" i="37"/>
  <c r="F171" i="37"/>
  <c r="F175" i="37"/>
  <c r="F179" i="37"/>
  <c r="F183" i="37"/>
  <c r="F187" i="37"/>
  <c r="F191" i="37"/>
  <c r="F195" i="37"/>
  <c r="F199" i="37"/>
  <c r="F203" i="37"/>
  <c r="F207" i="37"/>
  <c r="F211" i="37"/>
  <c r="F215" i="37"/>
  <c r="F219" i="37"/>
  <c r="F223" i="37"/>
  <c r="F227" i="37"/>
  <c r="F231" i="37"/>
  <c r="F235" i="37"/>
  <c r="F239" i="37"/>
  <c r="F243" i="37"/>
  <c r="F247" i="37"/>
  <c r="F251" i="37"/>
  <c r="F255" i="37"/>
  <c r="F259" i="37"/>
  <c r="F263" i="37"/>
  <c r="F267" i="37"/>
  <c r="F271" i="37"/>
  <c r="F275" i="37"/>
  <c r="F279" i="37"/>
  <c r="F283" i="37"/>
  <c r="F287" i="37"/>
  <c r="F291" i="37"/>
  <c r="F295" i="37"/>
  <c r="F299" i="37"/>
  <c r="F303" i="37"/>
  <c r="F307" i="37"/>
  <c r="F311" i="37"/>
  <c r="F315" i="37"/>
  <c r="F319" i="37"/>
  <c r="F323" i="37"/>
  <c r="F327" i="37"/>
  <c r="F331" i="37"/>
  <c r="F335" i="37"/>
  <c r="F339" i="37"/>
  <c r="F343" i="37"/>
  <c r="F347" i="37"/>
  <c r="F351" i="37"/>
  <c r="F355" i="37"/>
  <c r="F359" i="37"/>
  <c r="F363" i="37"/>
  <c r="F367" i="37"/>
  <c r="F371" i="37"/>
  <c r="F375" i="37"/>
  <c r="F1978" i="37"/>
  <c r="F1974" i="37"/>
  <c r="F1970" i="37"/>
  <c r="F1966" i="37"/>
  <c r="F1962" i="37"/>
  <c r="F1958" i="37"/>
  <c r="F1954" i="37"/>
  <c r="F1950" i="37"/>
  <c r="F1946" i="37"/>
  <c r="F1942" i="37"/>
  <c r="F1938" i="37"/>
  <c r="F1934" i="37"/>
  <c r="F1930" i="37"/>
  <c r="F1926" i="37"/>
  <c r="F1922" i="37"/>
  <c r="F1918" i="37"/>
  <c r="F1914" i="37"/>
  <c r="F1910" i="37"/>
  <c r="F1906" i="37"/>
  <c r="F1902" i="37"/>
  <c r="F1898" i="37"/>
  <c r="F1894" i="37"/>
  <c r="F1890" i="37"/>
  <c r="F1886" i="37"/>
  <c r="F1882" i="37"/>
  <c r="F1878" i="37"/>
  <c r="F1874" i="37"/>
  <c r="F1870" i="37"/>
  <c r="F1866" i="37"/>
  <c r="F1862" i="37"/>
  <c r="F1858" i="37"/>
  <c r="F1854" i="37"/>
  <c r="F1850" i="37"/>
  <c r="F1846" i="37"/>
  <c r="F1842" i="37"/>
  <c r="F1838" i="37"/>
  <c r="F1834" i="37"/>
  <c r="F1830" i="37"/>
  <c r="F1826" i="37"/>
  <c r="F1822" i="37"/>
  <c r="F1818" i="37"/>
  <c r="F1814" i="37"/>
  <c r="F1810" i="37"/>
  <c r="F1806" i="37"/>
  <c r="F1802" i="37"/>
  <c r="F1798" i="37"/>
  <c r="F1794" i="37"/>
  <c r="F1790" i="37"/>
  <c r="F1786" i="37"/>
  <c r="F1782" i="37"/>
  <c r="F1778" i="37"/>
  <c r="F1774" i="37"/>
  <c r="F1770" i="37"/>
  <c r="F1766" i="37"/>
  <c r="F1762" i="37"/>
  <c r="F1758" i="37"/>
  <c r="F1754" i="37"/>
  <c r="F1750" i="37"/>
  <c r="F1746" i="37"/>
  <c r="F1742" i="37"/>
  <c r="F1738" i="37"/>
  <c r="F1734" i="37"/>
  <c r="F1730" i="37"/>
  <c r="F1726" i="37"/>
  <c r="F1722" i="37"/>
  <c r="F1718" i="37"/>
  <c r="F1714" i="37"/>
  <c r="F1710" i="37"/>
  <c r="F1706" i="37"/>
  <c r="F1702" i="37"/>
  <c r="F1698" i="37"/>
  <c r="F1694" i="37"/>
  <c r="F1690" i="37"/>
  <c r="F1686" i="37"/>
  <c r="F1682" i="37"/>
  <c r="F1678" i="37"/>
  <c r="F1674" i="37"/>
  <c r="F1670" i="37"/>
  <c r="F1666" i="37"/>
  <c r="F1662" i="37"/>
  <c r="F1658" i="37"/>
  <c r="F1654" i="37"/>
  <c r="F1650" i="37"/>
  <c r="F1646" i="37"/>
  <c r="F1642" i="37"/>
  <c r="F1638" i="37"/>
  <c r="F1634" i="37"/>
  <c r="F1630" i="37"/>
  <c r="F1626" i="37"/>
  <c r="F1622" i="37"/>
  <c r="F1618" i="37"/>
  <c r="F1614" i="37"/>
  <c r="F1610" i="37"/>
  <c r="F1606" i="37"/>
  <c r="F1602" i="37"/>
  <c r="F1598" i="37"/>
  <c r="F1594" i="37"/>
  <c r="F1590" i="37"/>
  <c r="F1586" i="37"/>
  <c r="F1582" i="37"/>
  <c r="F1578" i="37"/>
  <c r="F1574" i="37"/>
  <c r="F1570" i="37"/>
  <c r="F1566" i="37"/>
  <c r="F1562" i="37"/>
  <c r="F1558" i="37"/>
  <c r="F1554" i="37"/>
  <c r="F1550" i="37"/>
  <c r="F1546" i="37"/>
  <c r="F1542" i="37"/>
  <c r="F1538" i="37"/>
  <c r="F1534" i="37"/>
  <c r="F1530" i="37"/>
  <c r="F1526" i="37"/>
  <c r="F1522" i="37"/>
  <c r="F1518" i="37"/>
  <c r="F1514" i="37"/>
  <c r="F1510" i="37"/>
  <c r="F1506" i="37"/>
  <c r="F1502" i="37"/>
  <c r="F1498" i="37"/>
  <c r="F1494" i="37"/>
  <c r="F1490" i="37"/>
  <c r="F1486" i="37"/>
  <c r="F1482" i="37"/>
  <c r="F1478" i="37"/>
  <c r="F1474" i="37"/>
  <c r="F1470" i="37"/>
  <c r="F1466" i="37"/>
  <c r="F1462" i="37"/>
  <c r="F1458" i="37"/>
  <c r="F1454" i="37"/>
  <c r="F1450" i="37"/>
  <c r="F1446" i="37"/>
  <c r="F1442" i="37"/>
  <c r="F1438" i="37"/>
  <c r="F1434" i="37"/>
  <c r="F1430" i="37"/>
  <c r="F1426" i="37"/>
  <c r="F1422" i="37"/>
  <c r="F1418" i="37"/>
  <c r="F1414" i="37"/>
  <c r="F1410" i="37"/>
  <c r="F1406" i="37"/>
  <c r="F1402" i="37"/>
  <c r="F1398" i="37"/>
  <c r="F1394" i="37"/>
  <c r="F1390" i="37"/>
  <c r="F1386" i="37"/>
  <c r="F1382" i="37"/>
  <c r="F1378" i="37"/>
  <c r="F1374" i="37"/>
  <c r="F1370" i="37"/>
  <c r="F1366" i="37"/>
  <c r="F1362" i="37"/>
  <c r="F1358" i="37"/>
  <c r="F1354" i="37"/>
  <c r="F1350" i="37"/>
  <c r="F1346" i="37"/>
  <c r="F1342" i="37"/>
  <c r="F1338" i="37"/>
  <c r="F1334" i="37"/>
  <c r="F1330" i="37"/>
  <c r="F1326" i="37"/>
  <c r="F1322" i="37"/>
  <c r="F1318" i="37"/>
  <c r="F1312" i="37"/>
  <c r="F1304" i="37"/>
  <c r="F1296" i="37"/>
  <c r="F1288" i="37"/>
  <c r="F1280" i="37"/>
  <c r="F1272" i="37"/>
  <c r="F1264" i="37"/>
  <c r="F1256" i="37"/>
  <c r="F1248" i="37"/>
  <c r="F1240" i="37"/>
  <c r="F1232" i="37"/>
  <c r="F1224" i="37"/>
  <c r="F1216" i="37"/>
  <c r="F1208" i="37"/>
  <c r="F1200" i="37"/>
  <c r="F1192" i="37"/>
  <c r="F1184" i="37"/>
  <c r="F1176" i="37"/>
  <c r="F1168" i="37"/>
  <c r="F1160" i="37"/>
  <c r="F1152" i="37"/>
  <c r="F14" i="37"/>
  <c r="F18" i="37"/>
  <c r="F22" i="37"/>
  <c r="F26" i="37"/>
  <c r="F30" i="37"/>
  <c r="F34" i="37"/>
  <c r="F38" i="37"/>
  <c r="F42" i="37"/>
  <c r="F46" i="37"/>
  <c r="F50" i="37"/>
  <c r="F54" i="37"/>
  <c r="F58" i="37"/>
  <c r="F62" i="37"/>
  <c r="F66" i="37"/>
  <c r="F70" i="37"/>
  <c r="F74" i="37"/>
  <c r="F78" i="37"/>
  <c r="F82" i="37"/>
  <c r="F86" i="37"/>
  <c r="F90" i="37"/>
  <c r="F94" i="37"/>
  <c r="F98" i="37"/>
  <c r="F102" i="37"/>
  <c r="F106" i="37"/>
  <c r="F110" i="37"/>
  <c r="F114" i="37"/>
  <c r="F118" i="37"/>
  <c r="F122" i="37"/>
  <c r="F126" i="37"/>
  <c r="F130" i="37"/>
  <c r="F134" i="37"/>
  <c r="F138" i="37"/>
  <c r="F142" i="37"/>
  <c r="F146" i="37"/>
  <c r="F150" i="37"/>
  <c r="F154" i="37"/>
  <c r="F158" i="37"/>
  <c r="F162" i="37"/>
  <c r="F166" i="37"/>
  <c r="F170" i="37"/>
  <c r="F174" i="37"/>
  <c r="F178" i="37"/>
  <c r="F182" i="37"/>
  <c r="F186" i="37"/>
  <c r="F190" i="37"/>
  <c r="F194" i="37"/>
  <c r="F198" i="37"/>
  <c r="F202" i="37"/>
  <c r="F206" i="37"/>
  <c r="F210" i="37"/>
  <c r="F214" i="37"/>
  <c r="F218" i="37"/>
  <c r="F222" i="37"/>
  <c r="F226" i="37"/>
  <c r="F230" i="37"/>
  <c r="F234" i="37"/>
  <c r="F238" i="37"/>
  <c r="F242" i="37"/>
  <c r="F246" i="37"/>
  <c r="F250" i="37"/>
  <c r="F254" i="37"/>
  <c r="F258" i="37"/>
  <c r="F262" i="37"/>
  <c r="F266" i="37"/>
  <c r="F270" i="37"/>
  <c r="F274" i="37"/>
  <c r="F278" i="37"/>
  <c r="F282" i="37"/>
  <c r="F286" i="37"/>
  <c r="F290" i="37"/>
  <c r="F294" i="37"/>
  <c r="F298" i="37"/>
  <c r="F302" i="37"/>
  <c r="F306" i="37"/>
  <c r="F310" i="37"/>
  <c r="F314" i="37"/>
  <c r="F318" i="37"/>
  <c r="F322" i="37"/>
  <c r="F326" i="37"/>
  <c r="F330" i="37"/>
  <c r="F334" i="37"/>
  <c r="F338" i="37"/>
  <c r="F342" i="37"/>
  <c r="F346" i="37"/>
  <c r="F350" i="37"/>
  <c r="F354" i="37"/>
  <c r="F358" i="37"/>
  <c r="F362" i="37"/>
  <c r="F366" i="37"/>
  <c r="F370" i="37"/>
  <c r="F374" i="37"/>
  <c r="F378" i="37"/>
  <c r="F382" i="37"/>
  <c r="F386" i="37"/>
  <c r="F390" i="37"/>
  <c r="F394" i="37"/>
  <c r="F398" i="37"/>
  <c r="F402" i="37"/>
  <c r="F406" i="37"/>
  <c r="F410" i="37"/>
  <c r="F414" i="37"/>
  <c r="F418" i="37"/>
  <c r="F422" i="37"/>
  <c r="F426" i="37"/>
  <c r="F430" i="37"/>
  <c r="F434" i="37"/>
  <c r="F438" i="37"/>
  <c r="F442" i="37"/>
  <c r="F446" i="37"/>
  <c r="F450" i="37"/>
  <c r="F454" i="37"/>
  <c r="F458" i="37"/>
  <c r="F462" i="37"/>
  <c r="F466" i="37"/>
  <c r="F470" i="37"/>
  <c r="F474" i="37"/>
  <c r="F478" i="37"/>
  <c r="F482" i="37"/>
  <c r="F486" i="37"/>
  <c r="F490" i="37"/>
  <c r="F494" i="37"/>
  <c r="F498" i="37"/>
  <c r="F502" i="37"/>
  <c r="F506" i="37"/>
  <c r="F510" i="37"/>
  <c r="F514" i="37"/>
  <c r="F518" i="37"/>
  <c r="F522" i="37"/>
  <c r="F526" i="37"/>
  <c r="F530" i="37"/>
  <c r="F534" i="37"/>
  <c r="F538" i="37"/>
  <c r="F542" i="37"/>
  <c r="F546" i="37"/>
  <c r="F550" i="37"/>
  <c r="F554" i="37"/>
  <c r="F558" i="37"/>
  <c r="F562" i="37"/>
  <c r="F566" i="37"/>
  <c r="F570" i="37"/>
  <c r="F574" i="37"/>
  <c r="F578" i="37"/>
  <c r="F582" i="37"/>
  <c r="F586" i="37"/>
  <c r="F590" i="37"/>
  <c r="F594" i="37"/>
  <c r="F598" i="37"/>
  <c r="F602" i="37"/>
  <c r="F606" i="37"/>
  <c r="F610" i="37"/>
  <c r="F614" i="37"/>
  <c r="F618" i="37"/>
  <c r="F622" i="37"/>
  <c r="F626" i="37"/>
  <c r="F630" i="37"/>
  <c r="F634" i="37"/>
  <c r="F638" i="37"/>
  <c r="F642" i="37"/>
  <c r="F646" i="37"/>
  <c r="F650" i="37"/>
  <c r="F654" i="37"/>
  <c r="F658" i="37"/>
  <c r="F662" i="37"/>
  <c r="F666" i="37"/>
  <c r="F670" i="37"/>
  <c r="F674" i="37"/>
  <c r="F678" i="37"/>
  <c r="F682" i="37"/>
  <c r="F686" i="37"/>
  <c r="F690" i="37"/>
  <c r="F694" i="37"/>
  <c r="F698" i="37"/>
  <c r="F702" i="37"/>
  <c r="F706" i="37"/>
  <c r="F710" i="37"/>
  <c r="F714" i="37"/>
  <c r="F718" i="37"/>
  <c r="F722" i="37"/>
  <c r="F726" i="37"/>
  <c r="F730" i="37"/>
  <c r="F734" i="37"/>
  <c r="F738" i="37"/>
  <c r="F742" i="37"/>
  <c r="F746" i="37"/>
  <c r="F750" i="37"/>
  <c r="F754" i="37"/>
  <c r="F758" i="37"/>
  <c r="F762" i="37"/>
  <c r="F766" i="37"/>
  <c r="F770" i="37"/>
  <c r="F774" i="37"/>
  <c r="F778" i="37"/>
  <c r="F782" i="37"/>
  <c r="F786" i="37"/>
  <c r="F790" i="37"/>
  <c r="F794" i="37"/>
  <c r="F798" i="37"/>
  <c r="F802" i="37"/>
  <c r="F806" i="37"/>
  <c r="F810" i="37"/>
  <c r="F814" i="37"/>
  <c r="F818" i="37"/>
  <c r="F822" i="37"/>
  <c r="F826" i="37"/>
  <c r="F830" i="37"/>
  <c r="F834" i="37"/>
  <c r="F838" i="37"/>
  <c r="F842" i="37"/>
  <c r="F846" i="37"/>
  <c r="F850" i="37"/>
  <c r="F854" i="37"/>
  <c r="F858" i="37"/>
  <c r="F862" i="37"/>
  <c r="F866" i="37"/>
  <c r="F870" i="37"/>
  <c r="F874" i="37"/>
  <c r="F878" i="37"/>
  <c r="F882" i="37"/>
  <c r="F886" i="37"/>
  <c r="F890" i="37"/>
  <c r="F894" i="37"/>
  <c r="F898" i="37"/>
  <c r="F902" i="37"/>
  <c r="F906" i="37"/>
  <c r="F910" i="37"/>
  <c r="F914" i="37"/>
  <c r="F918" i="37"/>
  <c r="F922" i="37"/>
  <c r="F926" i="37"/>
  <c r="F930" i="37"/>
  <c r="F934" i="37"/>
  <c r="F938" i="37"/>
  <c r="F942" i="37"/>
  <c r="F946" i="37"/>
  <c r="F950" i="37"/>
  <c r="F954" i="37"/>
  <c r="F958" i="37"/>
  <c r="F962" i="37"/>
  <c r="F966" i="37"/>
  <c r="F970" i="37"/>
  <c r="F974" i="37"/>
  <c r="F978" i="37"/>
  <c r="F982" i="37"/>
  <c r="F986" i="37"/>
  <c r="F990" i="37"/>
  <c r="F994" i="37"/>
  <c r="F998" i="37"/>
  <c r="F1002" i="37"/>
  <c r="F1006" i="37"/>
  <c r="F1010" i="37"/>
  <c r="F1014" i="37"/>
  <c r="F1018" i="37"/>
  <c r="F1022" i="37"/>
  <c r="F1026" i="37"/>
  <c r="F1030" i="37"/>
  <c r="F1034" i="37"/>
  <c r="F1038" i="37"/>
  <c r="F1042" i="37"/>
  <c r="F1046" i="37"/>
  <c r="F1050" i="37"/>
  <c r="F1054" i="37"/>
  <c r="F1058" i="37"/>
  <c r="F1062" i="37"/>
  <c r="F1066" i="37"/>
  <c r="F1070" i="37"/>
  <c r="F1074" i="37"/>
  <c r="F1078" i="37"/>
  <c r="F1082" i="37"/>
  <c r="F1086" i="37"/>
  <c r="F1090" i="37"/>
  <c r="F1094" i="37"/>
  <c r="F1098" i="37"/>
  <c r="F1102" i="37"/>
  <c r="F1106" i="37"/>
  <c r="F1110" i="37"/>
  <c r="F1114" i="37"/>
  <c r="F1118" i="37"/>
  <c r="F1122" i="37"/>
  <c r="F1126" i="37"/>
  <c r="F1130" i="37"/>
  <c r="F1134" i="37"/>
  <c r="F1138" i="37"/>
  <c r="F1142" i="37"/>
  <c r="F1146" i="37"/>
  <c r="F1150" i="37"/>
  <c r="F1154" i="37"/>
  <c r="F1158" i="37"/>
  <c r="F1162" i="37"/>
  <c r="F1166" i="37"/>
  <c r="F1170" i="37"/>
  <c r="F1174" i="37"/>
  <c r="F1178" i="37"/>
  <c r="F1182" i="37"/>
  <c r="F1186" i="37"/>
  <c r="F1190" i="37"/>
  <c r="F1194" i="37"/>
  <c r="F1198" i="37"/>
  <c r="F1202" i="37"/>
  <c r="F1206" i="37"/>
  <c r="F1210" i="37"/>
  <c r="F1214" i="37"/>
  <c r="F1218" i="37"/>
  <c r="F1222" i="37"/>
  <c r="F1226" i="37"/>
  <c r="F1230" i="37"/>
  <c r="F1234" i="37"/>
  <c r="F1238" i="37"/>
  <c r="F1242" i="37"/>
  <c r="F1246" i="37"/>
  <c r="F1250" i="37"/>
  <c r="F1254" i="37"/>
  <c r="F1258" i="37"/>
  <c r="F1262" i="37"/>
  <c r="F1266" i="37"/>
  <c r="F1270" i="37"/>
  <c r="F1274" i="37"/>
  <c r="F1278" i="37"/>
  <c r="F1282" i="37"/>
  <c r="F1286" i="37"/>
  <c r="F1290" i="37"/>
  <c r="F1294" i="37"/>
  <c r="F1298" i="37"/>
  <c r="F1302" i="37"/>
  <c r="F1306" i="37"/>
  <c r="F1310" i="37"/>
  <c r="F1314" i="37"/>
  <c r="F379" i="37"/>
  <c r="F383" i="37"/>
  <c r="F387" i="37"/>
  <c r="F391" i="37"/>
  <c r="F395" i="37"/>
  <c r="F399" i="37"/>
  <c r="F403" i="37"/>
  <c r="F407" i="37"/>
  <c r="F411" i="37"/>
  <c r="F415" i="37"/>
  <c r="F419" i="37"/>
  <c r="F423" i="37"/>
  <c r="F427" i="37"/>
  <c r="F431" i="37"/>
  <c r="F435" i="37"/>
  <c r="F439" i="37"/>
  <c r="F443" i="37"/>
  <c r="F447" i="37"/>
  <c r="F451" i="37"/>
  <c r="F455" i="37"/>
  <c r="F459" i="37"/>
  <c r="F463" i="37"/>
  <c r="F467" i="37"/>
  <c r="F471" i="37"/>
  <c r="F475" i="37"/>
  <c r="F479" i="37"/>
  <c r="F483" i="37"/>
  <c r="F487" i="37"/>
  <c r="F491" i="37"/>
  <c r="F495" i="37"/>
  <c r="F499" i="37"/>
  <c r="F503" i="37"/>
  <c r="F507" i="37"/>
  <c r="F511" i="37"/>
  <c r="F515" i="37"/>
  <c r="F519" i="37"/>
  <c r="F523" i="37"/>
  <c r="F527" i="37"/>
  <c r="F531" i="37"/>
  <c r="F535" i="37"/>
  <c r="F539" i="37"/>
  <c r="F543" i="37"/>
  <c r="F547" i="37"/>
  <c r="F551" i="37"/>
  <c r="F555" i="37"/>
  <c r="F559" i="37"/>
  <c r="F563" i="37"/>
  <c r="F567" i="37"/>
  <c r="F571" i="37"/>
  <c r="F575" i="37"/>
  <c r="F579" i="37"/>
  <c r="F583" i="37"/>
  <c r="F587" i="37"/>
  <c r="F591" i="37"/>
  <c r="F595" i="37"/>
  <c r="F599" i="37"/>
  <c r="F603" i="37"/>
  <c r="F607" i="37"/>
  <c r="F611" i="37"/>
  <c r="F615" i="37"/>
  <c r="F619" i="37"/>
  <c r="F623" i="37"/>
  <c r="F627" i="37"/>
  <c r="F631" i="37"/>
  <c r="F635" i="37"/>
  <c r="F639" i="37"/>
  <c r="F643" i="37"/>
  <c r="F647" i="37"/>
  <c r="F651" i="37"/>
  <c r="F655" i="37"/>
  <c r="F659" i="37"/>
  <c r="F663" i="37"/>
  <c r="F667" i="37"/>
  <c r="F671" i="37"/>
  <c r="F675" i="37"/>
  <c r="F679" i="37"/>
  <c r="F683" i="37"/>
  <c r="F687" i="37"/>
  <c r="F691" i="37"/>
  <c r="F695" i="37"/>
  <c r="F699" i="37"/>
  <c r="F703" i="37"/>
  <c r="F707" i="37"/>
  <c r="F711" i="37"/>
  <c r="F715" i="37"/>
  <c r="F719" i="37"/>
  <c r="F723" i="37"/>
  <c r="F727" i="37"/>
  <c r="F731" i="37"/>
  <c r="F735" i="37"/>
  <c r="F739" i="37"/>
  <c r="F743" i="37"/>
  <c r="F747" i="37"/>
  <c r="F751" i="37"/>
  <c r="F755" i="37"/>
  <c r="F759" i="37"/>
  <c r="F763" i="37"/>
  <c r="F767" i="37"/>
  <c r="F771" i="37"/>
  <c r="F775" i="37"/>
  <c r="F779" i="37"/>
  <c r="F783" i="37"/>
  <c r="F787" i="37"/>
  <c r="F791" i="37"/>
  <c r="F795" i="37"/>
  <c r="F799" i="37"/>
  <c r="F803" i="37"/>
  <c r="F807" i="37"/>
  <c r="F811" i="37"/>
  <c r="F815" i="37"/>
  <c r="F819" i="37"/>
  <c r="F823" i="37"/>
  <c r="F827" i="37"/>
  <c r="F831" i="37"/>
  <c r="F835" i="37"/>
  <c r="F839" i="37"/>
  <c r="F843" i="37"/>
  <c r="F847" i="37"/>
  <c r="F851" i="37"/>
  <c r="F855" i="37"/>
  <c r="F859" i="37"/>
  <c r="F863" i="37"/>
  <c r="F867" i="37"/>
  <c r="F871" i="37"/>
  <c r="F875" i="37"/>
  <c r="F879" i="37"/>
  <c r="F883" i="37"/>
  <c r="F887" i="37"/>
  <c r="F891" i="37"/>
  <c r="F895" i="37"/>
  <c r="F899" i="37"/>
  <c r="F903" i="37"/>
  <c r="F907" i="37"/>
  <c r="F911" i="37"/>
  <c r="F915" i="37"/>
  <c r="F919" i="37"/>
  <c r="F923" i="37"/>
  <c r="F927" i="37"/>
  <c r="F931" i="37"/>
  <c r="F935" i="37"/>
  <c r="F939" i="37"/>
  <c r="F943" i="37"/>
  <c r="F947" i="37"/>
  <c r="F951" i="37"/>
  <c r="F955" i="37"/>
  <c r="F959" i="37"/>
  <c r="F963" i="37"/>
  <c r="F967" i="37"/>
  <c r="F971" i="37"/>
  <c r="F975" i="37"/>
  <c r="F979" i="37"/>
  <c r="F983" i="37"/>
  <c r="F987" i="37"/>
  <c r="F991" i="37"/>
  <c r="F995" i="37"/>
  <c r="F999" i="37"/>
  <c r="F1003" i="37"/>
  <c r="F1007" i="37"/>
  <c r="F1011" i="37"/>
  <c r="F1015" i="37"/>
  <c r="F1019" i="37"/>
  <c r="F1023" i="37"/>
  <c r="F1027" i="37"/>
  <c r="F1031" i="37"/>
  <c r="F1035" i="37"/>
  <c r="F1039" i="37"/>
  <c r="F1043" i="37"/>
  <c r="F1047" i="37"/>
  <c r="F1051" i="37"/>
  <c r="F1055" i="37"/>
  <c r="F1059" i="37"/>
  <c r="F1063" i="37"/>
  <c r="F1067" i="37"/>
  <c r="F1071" i="37"/>
  <c r="F1075" i="37"/>
  <c r="F1079" i="37"/>
  <c r="F1083" i="37"/>
  <c r="F1087" i="37"/>
  <c r="F1091" i="37"/>
  <c r="F1095" i="37"/>
  <c r="F1099" i="37"/>
  <c r="F1103" i="37"/>
  <c r="F1107" i="37"/>
  <c r="F1111" i="37"/>
  <c r="F1115" i="37"/>
  <c r="F1119" i="37"/>
  <c r="F1123" i="37"/>
  <c r="F1127" i="37"/>
  <c r="F1131" i="37"/>
  <c r="F1135" i="37"/>
  <c r="F1139" i="37"/>
  <c r="F1143" i="37"/>
  <c r="F1147" i="37"/>
  <c r="F1151" i="37"/>
  <c r="F1155" i="37"/>
  <c r="F1159" i="37"/>
  <c r="F1163" i="37"/>
  <c r="F1167" i="37"/>
  <c r="F1171" i="37"/>
  <c r="F1175" i="37"/>
  <c r="F1179" i="37"/>
  <c r="F1183" i="37"/>
  <c r="F1187" i="37"/>
  <c r="F1191" i="37"/>
  <c r="F1195" i="37"/>
  <c r="F1199" i="37"/>
  <c r="F1203" i="37"/>
  <c r="F1207" i="37"/>
  <c r="F1211" i="37"/>
  <c r="F1215" i="37"/>
  <c r="F1219" i="37"/>
  <c r="F1223" i="37"/>
  <c r="F1227" i="37"/>
  <c r="F1231" i="37"/>
  <c r="F1235" i="37"/>
  <c r="F1239" i="37"/>
  <c r="F1243" i="37"/>
  <c r="F1247" i="37"/>
  <c r="F1251" i="37"/>
  <c r="F1255" i="37"/>
  <c r="F1259" i="37"/>
  <c r="F1263" i="37"/>
  <c r="F1267" i="37"/>
  <c r="F1271" i="37"/>
  <c r="F1275" i="37"/>
  <c r="F1279" i="37"/>
  <c r="F1283" i="37"/>
  <c r="F1287" i="37"/>
  <c r="F1291" i="37"/>
  <c r="F1295" i="37"/>
  <c r="F1299" i="37"/>
  <c r="F1303" i="37"/>
  <c r="F1307" i="37"/>
  <c r="F1311" i="37"/>
  <c r="F1315" i="37"/>
  <c r="F2160" i="37"/>
  <c r="F2156" i="37"/>
  <c r="F2152" i="37"/>
  <c r="F2148" i="37"/>
  <c r="F2144" i="37"/>
  <c r="F2140" i="37"/>
  <c r="F2136" i="37"/>
  <c r="F2132" i="37"/>
  <c r="F2128" i="37"/>
  <c r="F2124" i="37"/>
  <c r="F2120" i="37"/>
  <c r="F2116" i="37"/>
  <c r="F2112" i="37"/>
  <c r="F2108" i="37"/>
  <c r="F2104" i="37"/>
  <c r="F2100" i="37"/>
  <c r="F2096" i="37"/>
  <c r="F2092" i="37"/>
  <c r="F2088" i="37"/>
  <c r="F2084" i="37"/>
  <c r="F2080" i="37"/>
  <c r="F2076" i="37"/>
  <c r="F2072" i="37"/>
  <c r="F2068" i="37"/>
  <c r="F2064" i="37"/>
  <c r="F2060" i="37"/>
  <c r="F2056" i="37"/>
  <c r="F2052" i="37"/>
  <c r="F2048" i="37"/>
  <c r="F2044" i="37"/>
  <c r="F2040" i="37"/>
  <c r="F2036" i="37"/>
  <c r="F2032" i="37"/>
  <c r="F2028" i="37"/>
  <c r="F2024" i="37"/>
  <c r="F2020" i="37"/>
  <c r="F2016" i="37"/>
  <c r="F2012" i="37"/>
  <c r="F2008" i="37"/>
  <c r="F2004" i="37"/>
  <c r="F2000" i="37"/>
  <c r="F1996" i="37"/>
  <c r="F1992" i="37"/>
  <c r="F1988" i="37"/>
  <c r="F1984" i="37"/>
  <c r="F1980" i="37"/>
  <c r="F1976" i="37"/>
  <c r="F1972" i="37"/>
  <c r="F1968" i="37"/>
  <c r="F1964" i="37"/>
  <c r="F1960" i="37"/>
  <c r="F1956" i="37"/>
  <c r="F1952" i="37"/>
  <c r="F1948" i="37"/>
  <c r="F1944" i="37"/>
  <c r="F1940" i="37"/>
  <c r="F1936" i="37"/>
  <c r="F1932" i="37"/>
  <c r="F1928" i="37"/>
  <c r="F1924" i="37"/>
  <c r="F1920" i="37"/>
  <c r="F1916" i="37"/>
  <c r="F1912" i="37"/>
  <c r="F1908" i="37"/>
  <c r="F1904" i="37"/>
  <c r="F1900" i="37"/>
  <c r="F1896" i="37"/>
  <c r="F1892" i="37"/>
  <c r="F1888" i="37"/>
  <c r="F1884" i="37"/>
  <c r="F1880" i="37"/>
  <c r="F1876" i="37"/>
  <c r="F1872" i="37"/>
  <c r="F1868" i="37"/>
  <c r="F1864" i="37"/>
  <c r="F1860" i="37"/>
  <c r="F1856" i="37"/>
  <c r="F1852" i="37"/>
  <c r="F1848" i="37"/>
  <c r="F1844" i="37"/>
  <c r="F1840" i="37"/>
  <c r="F1836" i="37"/>
  <c r="F1832" i="37"/>
  <c r="F1828" i="37"/>
  <c r="F1824" i="37"/>
  <c r="F1820" i="37"/>
  <c r="F1816" i="37"/>
  <c r="F1812" i="37"/>
  <c r="F1808" i="37"/>
  <c r="F1804" i="37"/>
  <c r="F1800" i="37"/>
  <c r="F1796" i="37"/>
  <c r="F1792" i="37"/>
  <c r="F1788" i="37"/>
  <c r="F1784" i="37"/>
  <c r="F1780" i="37"/>
  <c r="F1776" i="37"/>
  <c r="F1772" i="37"/>
  <c r="F1768" i="37"/>
  <c r="F1764" i="37"/>
  <c r="F1760" i="37"/>
  <c r="F1756" i="37"/>
  <c r="F1752" i="37"/>
  <c r="F1748" i="37"/>
  <c r="F1744" i="37"/>
  <c r="F1740" i="37"/>
  <c r="F1736" i="37"/>
  <c r="F1732" i="37"/>
  <c r="F1728" i="37"/>
  <c r="F1724" i="37"/>
  <c r="F1720" i="37"/>
  <c r="F1716" i="37"/>
  <c r="F1712" i="37"/>
  <c r="F1708" i="37"/>
  <c r="F1704" i="37"/>
  <c r="F1700" i="37"/>
  <c r="F1696" i="37"/>
  <c r="F1692" i="37"/>
  <c r="F1688" i="37"/>
  <c r="F1684" i="37"/>
  <c r="F1680" i="37"/>
  <c r="F1676" i="37"/>
  <c r="F1672" i="37"/>
  <c r="F1668" i="37"/>
  <c r="F1664" i="37"/>
  <c r="F1660" i="37"/>
  <c r="F1656" i="37"/>
  <c r="F1652" i="37"/>
  <c r="F1648" i="37"/>
  <c r="F1644" i="37"/>
  <c r="F1640" i="37"/>
  <c r="F1636" i="37"/>
  <c r="F1632" i="37"/>
  <c r="F1628" i="37"/>
  <c r="F1624" i="37"/>
  <c r="F1620" i="37"/>
  <c r="F1616" i="37"/>
  <c r="F1612" i="37"/>
  <c r="F1608" i="37"/>
  <c r="F1604" i="37"/>
  <c r="F1600" i="37"/>
  <c r="F1596" i="37"/>
  <c r="F1592" i="37"/>
  <c r="F1588" i="37"/>
  <c r="F1584" i="37"/>
  <c r="F1580" i="37"/>
  <c r="F1576" i="37"/>
  <c r="F1572" i="37"/>
  <c r="F1568" i="37"/>
  <c r="F1564" i="37"/>
  <c r="F1560" i="37"/>
  <c r="F1556" i="37"/>
  <c r="F1552" i="37"/>
  <c r="F1548" i="37"/>
  <c r="F1544" i="37"/>
  <c r="F1540" i="37"/>
  <c r="F1536" i="37"/>
  <c r="F1532" i="37"/>
  <c r="F1528" i="37"/>
  <c r="F1524" i="37"/>
  <c r="F1520" i="37"/>
  <c r="F1516" i="37"/>
  <c r="F1512" i="37"/>
  <c r="F1508" i="37"/>
  <c r="F1504" i="37"/>
  <c r="F1500" i="37"/>
  <c r="F1496" i="37"/>
  <c r="F1492" i="37"/>
  <c r="F1488" i="37"/>
  <c r="F1484" i="37"/>
  <c r="F1480" i="37"/>
  <c r="F1476" i="37"/>
  <c r="F1472" i="37"/>
  <c r="F1468" i="37"/>
  <c r="F1464" i="37"/>
  <c r="F1460" i="37"/>
  <c r="F1456" i="37"/>
  <c r="F1452" i="37"/>
  <c r="F1448" i="37"/>
  <c r="F1444" i="37"/>
  <c r="F1440" i="37"/>
  <c r="F1436" i="37"/>
  <c r="F1432" i="37"/>
  <c r="F1428" i="37"/>
  <c r="F1424" i="37"/>
  <c r="F1420" i="37"/>
  <c r="F1416" i="37"/>
  <c r="F1412" i="37"/>
  <c r="F1408" i="37"/>
  <c r="F1404" i="37"/>
  <c r="F1400" i="37"/>
  <c r="F1396" i="37"/>
  <c r="F1392" i="37"/>
  <c r="F1388" i="37"/>
  <c r="F1384" i="37"/>
  <c r="F1380" i="37"/>
  <c r="F1376" i="37"/>
  <c r="F1372" i="37"/>
  <c r="F1368" i="37"/>
  <c r="F1364" i="37"/>
  <c r="F1360" i="37"/>
  <c r="F1356" i="37"/>
  <c r="F1352" i="37"/>
  <c r="F1348" i="37"/>
  <c r="F1344" i="37"/>
  <c r="F1340" i="37"/>
  <c r="F1336" i="37"/>
  <c r="F1332" i="37"/>
  <c r="F1328" i="37"/>
  <c r="F1324" i="37"/>
  <c r="F1320" i="37"/>
  <c r="F1316" i="37"/>
  <c r="F1308" i="37"/>
  <c r="F1300" i="37"/>
  <c r="F1292" i="37"/>
  <c r="F1284" i="37"/>
  <c r="F1276" i="37"/>
  <c r="F1268" i="37"/>
  <c r="F1260" i="37"/>
  <c r="F1252" i="37"/>
  <c r="F1244" i="37"/>
  <c r="F1236" i="37"/>
  <c r="F1228" i="37"/>
  <c r="F1220" i="37"/>
  <c r="F1212" i="37"/>
  <c r="F1204" i="37"/>
  <c r="F1196" i="37"/>
  <c r="F1188" i="37"/>
  <c r="F1180" i="37"/>
  <c r="F1172" i="37"/>
  <c r="F1164" i="37"/>
  <c r="F1156" i="37"/>
  <c r="F1148" i="37"/>
  <c r="F836" i="37"/>
  <c r="F840" i="37"/>
  <c r="F844" i="37"/>
  <c r="F848" i="37"/>
  <c r="F852" i="37"/>
  <c r="F856" i="37"/>
  <c r="F860" i="37"/>
  <c r="F864" i="37"/>
  <c r="F868" i="37"/>
  <c r="F872" i="37"/>
  <c r="F876" i="37"/>
  <c r="F880" i="37"/>
  <c r="F884" i="37"/>
  <c r="F888" i="37"/>
  <c r="F892" i="37"/>
  <c r="F896" i="37"/>
  <c r="F900" i="37"/>
  <c r="F904" i="37"/>
  <c r="F908" i="37"/>
  <c r="F912" i="37"/>
  <c r="F916" i="37"/>
  <c r="F920" i="37"/>
  <c r="F924" i="37"/>
  <c r="F928" i="37"/>
  <c r="F932" i="37"/>
  <c r="F936" i="37"/>
  <c r="F940" i="37"/>
  <c r="F944" i="37"/>
  <c r="F948" i="37"/>
  <c r="F952" i="37"/>
  <c r="F956" i="37"/>
  <c r="F960" i="37"/>
  <c r="F964" i="37"/>
  <c r="F968" i="37"/>
  <c r="F972" i="37"/>
  <c r="F976" i="37"/>
  <c r="F980" i="37"/>
  <c r="F984" i="37"/>
  <c r="F988" i="37"/>
  <c r="F992" i="37"/>
  <c r="F996" i="37"/>
  <c r="F1000" i="37"/>
  <c r="F1004" i="37"/>
  <c r="F1008" i="37"/>
  <c r="F1012" i="37"/>
  <c r="F1016" i="37"/>
  <c r="F1020" i="37"/>
  <c r="F1024" i="37"/>
  <c r="F1028" i="37"/>
  <c r="F1032" i="37"/>
  <c r="F1036" i="37"/>
  <c r="F1040" i="37"/>
  <c r="F1044" i="37"/>
  <c r="F1048" i="37"/>
  <c r="F1052" i="37"/>
  <c r="F1056" i="37"/>
  <c r="F1060" i="37"/>
  <c r="F1064" i="37"/>
  <c r="F1068" i="37"/>
  <c r="F1072" i="37"/>
  <c r="F1076" i="37"/>
  <c r="F1080" i="37"/>
  <c r="F1084" i="37"/>
  <c r="F1088" i="37"/>
  <c r="F1092" i="37"/>
  <c r="F1096" i="37"/>
  <c r="F1100" i="37"/>
  <c r="F1104" i="37"/>
  <c r="F1108" i="37"/>
  <c r="F1112" i="37"/>
  <c r="F1116" i="37"/>
  <c r="F1120" i="37"/>
  <c r="F1124" i="37"/>
  <c r="F1128" i="37"/>
  <c r="F1132" i="37"/>
  <c r="F1136" i="37"/>
  <c r="F1140" i="37"/>
  <c r="F1144" i="37"/>
  <c r="F2159" i="37"/>
  <c r="F2155" i="37"/>
  <c r="F2151" i="37"/>
  <c r="F2147" i="37"/>
  <c r="F2143" i="37"/>
  <c r="F2139" i="37"/>
  <c r="F2135" i="37"/>
  <c r="F2131" i="37"/>
  <c r="F2127" i="37"/>
  <c r="F2123" i="37"/>
  <c r="F2119" i="37"/>
  <c r="F2115" i="37"/>
  <c r="F2111" i="37"/>
  <c r="F2107" i="37"/>
  <c r="F2103" i="37"/>
  <c r="F2099" i="37"/>
  <c r="F2095" i="37"/>
  <c r="F2091" i="37"/>
  <c r="F2087" i="37"/>
  <c r="F2083" i="37"/>
  <c r="F2079" i="37"/>
  <c r="F2075" i="37"/>
  <c r="F2071" i="37"/>
  <c r="F2067" i="37"/>
  <c r="F2063" i="37"/>
  <c r="F2059" i="37"/>
  <c r="F2055" i="37"/>
  <c r="F2051" i="37"/>
  <c r="F2047" i="37"/>
  <c r="F2043" i="37"/>
  <c r="F2039" i="37"/>
  <c r="F2035" i="37"/>
  <c r="F2031" i="37"/>
  <c r="F2027" i="37"/>
  <c r="F2023" i="37"/>
  <c r="F2019" i="37"/>
  <c r="F2015" i="37"/>
  <c r="F2011" i="37"/>
  <c r="F2007" i="37"/>
  <c r="F2003" i="37"/>
  <c r="F1999" i="37"/>
  <c r="F1995" i="37"/>
  <c r="F1991" i="37"/>
  <c r="F1987" i="37"/>
  <c r="F1983" i="37"/>
  <c r="F1979" i="37"/>
  <c r="F1975" i="37"/>
  <c r="F1971" i="37"/>
  <c r="F1967" i="37"/>
  <c r="F1963" i="37"/>
  <c r="F1959" i="37"/>
  <c r="F1955" i="37"/>
  <c r="F1951" i="37"/>
  <c r="F1947" i="37"/>
  <c r="F1943" i="37"/>
  <c r="F1939" i="37"/>
  <c r="F1935" i="37"/>
  <c r="F1931" i="37"/>
  <c r="F1927" i="37"/>
  <c r="F1923" i="37"/>
  <c r="F1919" i="37"/>
  <c r="F1915" i="37"/>
  <c r="F1911" i="37"/>
  <c r="F1907" i="37"/>
  <c r="F1903" i="37"/>
  <c r="F1899" i="37"/>
  <c r="F1895" i="37"/>
  <c r="F1891" i="37"/>
  <c r="F1887" i="37"/>
  <c r="F1883" i="37"/>
  <c r="F1879" i="37"/>
  <c r="F1875" i="37"/>
  <c r="F1871" i="37"/>
  <c r="F1867" i="37"/>
  <c r="F1863" i="37"/>
  <c r="F1859" i="37"/>
  <c r="F1855" i="37"/>
  <c r="F1851" i="37"/>
  <c r="F1847" i="37"/>
  <c r="F1843" i="37"/>
  <c r="F1839" i="37"/>
  <c r="F1835" i="37"/>
  <c r="F1831" i="37"/>
  <c r="F1827" i="37"/>
  <c r="F1823" i="37"/>
  <c r="F1819" i="37"/>
  <c r="F1815" i="37"/>
  <c r="F1811" i="37"/>
  <c r="F1807" i="37"/>
  <c r="F1803" i="37"/>
  <c r="F1799" i="37"/>
  <c r="F1795" i="37"/>
  <c r="F1791" i="37"/>
  <c r="F1787" i="37"/>
  <c r="F1783" i="37"/>
  <c r="F1779" i="37"/>
  <c r="F1775" i="37"/>
  <c r="F1771" i="37"/>
  <c r="F1767" i="37"/>
  <c r="F1763" i="37"/>
  <c r="F1759" i="37"/>
  <c r="F1755" i="37"/>
  <c r="F1751" i="37"/>
  <c r="F1747" i="37"/>
  <c r="F1743" i="37"/>
  <c r="F1739" i="37"/>
  <c r="F1735" i="37"/>
  <c r="F1731" i="37"/>
  <c r="F1727" i="37"/>
  <c r="F1723" i="37"/>
  <c r="F1719" i="37"/>
  <c r="F1715" i="37"/>
  <c r="F1711" i="37"/>
  <c r="F1707" i="37"/>
  <c r="F1703" i="37"/>
  <c r="F1699" i="37"/>
  <c r="F1695" i="37"/>
  <c r="F1691" i="37"/>
  <c r="F1687" i="37"/>
  <c r="F1683" i="37"/>
  <c r="F1679" i="37"/>
  <c r="F1675" i="37"/>
  <c r="F1671" i="37"/>
  <c r="F1667" i="37"/>
  <c r="F1663" i="37"/>
  <c r="F1659" i="37"/>
  <c r="F1655" i="37"/>
  <c r="F1651" i="37"/>
  <c r="F1647" i="37"/>
  <c r="F1643" i="37"/>
  <c r="F1639" i="37"/>
  <c r="F1635" i="37"/>
  <c r="F1631" i="37"/>
  <c r="F1627" i="37"/>
  <c r="F1623" i="37"/>
  <c r="F1619" i="37"/>
  <c r="F1615" i="37"/>
  <c r="F1611" i="37"/>
  <c r="F1607" i="37"/>
  <c r="F1603" i="37"/>
  <c r="F1599" i="37"/>
  <c r="F1595" i="37"/>
  <c r="F1591" i="37"/>
  <c r="F1587" i="37"/>
  <c r="F1583" i="37"/>
  <c r="F1579" i="37"/>
  <c r="F1575" i="37"/>
  <c r="F1571" i="37"/>
  <c r="F1567" i="37"/>
  <c r="F1563" i="37"/>
  <c r="F1559" i="37"/>
  <c r="F1555" i="37"/>
  <c r="F1551" i="37"/>
  <c r="F1547" i="37"/>
  <c r="F1543" i="37"/>
  <c r="F1539" i="37"/>
  <c r="F1535" i="37"/>
  <c r="F1531" i="37"/>
  <c r="F1527" i="37"/>
  <c r="F1523" i="37"/>
  <c r="F1519" i="37"/>
  <c r="F1515" i="37"/>
  <c r="F1511" i="37"/>
  <c r="F1507" i="37"/>
  <c r="F1503" i="37"/>
  <c r="F1499" i="37"/>
  <c r="F1495" i="37"/>
  <c r="F1491" i="37"/>
  <c r="F1487" i="37"/>
  <c r="F1483" i="37"/>
  <c r="F1479" i="37"/>
  <c r="F1475" i="37"/>
  <c r="F1471" i="37"/>
  <c r="F1467" i="37"/>
  <c r="F1463" i="37"/>
  <c r="F1459" i="37"/>
  <c r="F1455" i="37"/>
  <c r="F1451" i="37"/>
  <c r="F1447" i="37"/>
  <c r="F1443" i="37"/>
  <c r="F1439" i="37"/>
  <c r="F1435" i="37"/>
  <c r="F1431" i="37"/>
  <c r="F1427" i="37"/>
  <c r="F1423" i="37"/>
  <c r="F1419" i="37"/>
  <c r="F1415" i="37"/>
  <c r="F1411" i="37"/>
  <c r="F1407" i="37"/>
  <c r="F1403" i="37"/>
  <c r="F1399" i="37"/>
  <c r="F1395" i="37"/>
  <c r="F1391" i="37"/>
  <c r="F1387" i="37"/>
  <c r="F1383" i="37"/>
  <c r="F1379" i="37"/>
  <c r="F1375" i="37"/>
  <c r="F1371" i="37"/>
  <c r="F1367" i="37"/>
  <c r="F1363" i="37"/>
  <c r="F1359" i="37"/>
  <c r="F1355" i="37"/>
  <c r="F1351" i="37"/>
  <c r="F1347" i="37"/>
  <c r="F1343" i="37"/>
  <c r="F1339" i="37"/>
  <c r="F1335" i="37"/>
  <c r="F1331" i="37"/>
  <c r="F1327" i="37"/>
  <c r="F1323" i="37"/>
  <c r="F1319" i="37"/>
  <c r="I13" i="36"/>
  <c r="I11" i="36"/>
  <c r="I3" i="36"/>
  <c r="I8" i="36"/>
  <c r="I4" i="36"/>
  <c r="I12" i="36"/>
  <c r="I10" i="36"/>
  <c r="I5" i="36"/>
  <c r="I6" i="36"/>
  <c r="I10" i="35"/>
  <c r="I11" i="35"/>
  <c r="I4" i="35"/>
  <c r="I8" i="35"/>
  <c r="I5" i="35"/>
  <c r="I13" i="35"/>
  <c r="I6" i="35"/>
  <c r="I3" i="35"/>
  <c r="I12" i="35"/>
  <c r="F3" i="34"/>
  <c r="I3" i="34" s="1"/>
  <c r="L3" i="33"/>
  <c r="I11" i="33"/>
  <c r="I12" i="33"/>
  <c r="I8" i="33"/>
  <c r="I13" i="33"/>
  <c r="I10" i="33"/>
  <c r="I6" i="33"/>
  <c r="I5" i="33"/>
  <c r="I4" i="33"/>
  <c r="I3" i="33"/>
  <c r="I6" i="32"/>
  <c r="I5" i="32"/>
  <c r="I13" i="32"/>
  <c r="I11" i="32"/>
  <c r="I4" i="32"/>
  <c r="I10" i="32"/>
  <c r="I3" i="32"/>
  <c r="I12" i="32"/>
  <c r="I8" i="31"/>
  <c r="I10" i="31"/>
  <c r="I3" i="31"/>
  <c r="I12" i="31"/>
  <c r="I5" i="31"/>
  <c r="I6" i="31"/>
  <c r="I13" i="31"/>
  <c r="I11" i="31"/>
  <c r="I4" i="31"/>
  <c r="K4" i="39" l="1"/>
  <c r="K12" i="39"/>
  <c r="K6" i="39"/>
  <c r="K3" i="39"/>
  <c r="K5" i="39"/>
  <c r="K10" i="39"/>
  <c r="K11" i="39"/>
  <c r="K13" i="39"/>
  <c r="I18" i="38"/>
  <c r="I17" i="38"/>
  <c r="Y17" i="37"/>
  <c r="I19" i="38"/>
  <c r="I7" i="38" s="1"/>
  <c r="Y12" i="37"/>
  <c r="Y18" i="37" s="1"/>
  <c r="Y13" i="37"/>
  <c r="I6" i="37"/>
  <c r="I4" i="37"/>
  <c r="I3" i="37"/>
  <c r="I5" i="37"/>
  <c r="I11" i="37"/>
  <c r="I10" i="37"/>
  <c r="I12" i="37"/>
  <c r="I13" i="37"/>
  <c r="I18" i="36"/>
  <c r="I17" i="36"/>
  <c r="I8" i="37"/>
  <c r="I18" i="35"/>
  <c r="I17" i="35"/>
  <c r="I19" i="36"/>
  <c r="I7" i="36" s="1"/>
  <c r="I19" i="35"/>
  <c r="I7" i="35" s="1"/>
  <c r="I4" i="34"/>
  <c r="I10" i="34"/>
  <c r="I5" i="34"/>
  <c r="I13" i="34"/>
  <c r="I11" i="34"/>
  <c r="I6" i="34"/>
  <c r="I8" i="34"/>
  <c r="I12" i="34"/>
  <c r="I19" i="33"/>
  <c r="I7" i="33" s="1"/>
  <c r="I18" i="33"/>
  <c r="I17" i="33"/>
  <c r="I18" i="32"/>
  <c r="I17" i="31"/>
  <c r="I19" i="32"/>
  <c r="I7" i="32" s="1"/>
  <c r="I17" i="32"/>
  <c r="I19" i="31"/>
  <c r="I7" i="31" s="1"/>
  <c r="I18" i="31"/>
  <c r="K19" i="39" l="1"/>
  <c r="K7" i="39" s="1"/>
  <c r="K17" i="39"/>
  <c r="K18" i="39"/>
  <c r="Y19" i="37"/>
  <c r="Y7" i="37" s="1"/>
  <c r="I17" i="37"/>
  <c r="I19" i="37"/>
  <c r="I7" i="37" s="1"/>
  <c r="I18" i="37"/>
  <c r="I17" i="34"/>
  <c r="I18" i="34"/>
  <c r="I19" i="34"/>
  <c r="I7" i="34" s="1"/>
  <c r="E2160" i="30"/>
  <c r="F2160" i="30" s="1"/>
  <c r="E2159" i="30"/>
  <c r="F2159" i="30" s="1"/>
  <c r="E2158" i="30"/>
  <c r="F2158" i="30" s="1"/>
  <c r="E2157" i="30"/>
  <c r="F2157" i="30" s="1"/>
  <c r="E2156" i="30"/>
  <c r="F2156" i="30" s="1"/>
  <c r="E2155" i="30"/>
  <c r="F2155" i="30" s="1"/>
  <c r="E2154" i="30"/>
  <c r="F2154" i="30" s="1"/>
  <c r="E2153" i="30"/>
  <c r="F2153" i="30" s="1"/>
  <c r="E2152" i="30"/>
  <c r="F2152" i="30" s="1"/>
  <c r="E2151" i="30"/>
  <c r="F2151" i="30" s="1"/>
  <c r="E2150" i="30"/>
  <c r="F2150" i="30" s="1"/>
  <c r="E2149" i="30"/>
  <c r="F2149" i="30" s="1"/>
  <c r="E2148" i="30"/>
  <c r="F2148" i="30" s="1"/>
  <c r="E2147" i="30"/>
  <c r="F2147" i="30" s="1"/>
  <c r="E2146" i="30"/>
  <c r="F2146" i="30" s="1"/>
  <c r="E2145" i="30"/>
  <c r="F2145" i="30" s="1"/>
  <c r="E2144" i="30"/>
  <c r="F2144" i="30" s="1"/>
  <c r="E2143" i="30"/>
  <c r="F2143" i="30" s="1"/>
  <c r="E2142" i="30"/>
  <c r="F2142" i="30" s="1"/>
  <c r="E2141" i="30"/>
  <c r="F2141" i="30" s="1"/>
  <c r="E2140" i="30"/>
  <c r="F2140" i="30" s="1"/>
  <c r="E2139" i="30"/>
  <c r="F2139" i="30" s="1"/>
  <c r="E2138" i="30"/>
  <c r="F2138" i="30" s="1"/>
  <c r="E2137" i="30"/>
  <c r="F2137" i="30" s="1"/>
  <c r="E2136" i="30"/>
  <c r="F2136" i="30" s="1"/>
  <c r="E2135" i="30"/>
  <c r="F2135" i="30" s="1"/>
  <c r="E2134" i="30"/>
  <c r="F2134" i="30" s="1"/>
  <c r="E2133" i="30"/>
  <c r="F2133" i="30" s="1"/>
  <c r="E2132" i="30"/>
  <c r="F2132" i="30" s="1"/>
  <c r="E2131" i="30"/>
  <c r="F2131" i="30" s="1"/>
  <c r="E2130" i="30"/>
  <c r="F2130" i="30" s="1"/>
  <c r="E2129" i="30"/>
  <c r="F2129" i="30" s="1"/>
  <c r="E2128" i="30"/>
  <c r="F2128" i="30" s="1"/>
  <c r="E2127" i="30"/>
  <c r="F2127" i="30" s="1"/>
  <c r="E2126" i="30"/>
  <c r="F2126" i="30" s="1"/>
  <c r="E2125" i="30"/>
  <c r="F2125" i="30" s="1"/>
  <c r="E2124" i="30"/>
  <c r="F2124" i="30" s="1"/>
  <c r="E2123" i="30"/>
  <c r="F2123" i="30" s="1"/>
  <c r="E2122" i="30"/>
  <c r="F2122" i="30" s="1"/>
  <c r="E2121" i="30"/>
  <c r="F2121" i="30" s="1"/>
  <c r="E2120" i="30"/>
  <c r="F2120" i="30" s="1"/>
  <c r="E2119" i="30"/>
  <c r="F2119" i="30" s="1"/>
  <c r="E2118" i="30"/>
  <c r="F2118" i="30" s="1"/>
  <c r="E2117" i="30"/>
  <c r="F2117" i="30" s="1"/>
  <c r="E2116" i="30"/>
  <c r="F2116" i="30" s="1"/>
  <c r="E2115" i="30"/>
  <c r="F2115" i="30" s="1"/>
  <c r="E2114" i="30"/>
  <c r="F2114" i="30" s="1"/>
  <c r="E2113" i="30"/>
  <c r="F2113" i="30" s="1"/>
  <c r="E2112" i="30"/>
  <c r="F2112" i="30" s="1"/>
  <c r="E2111" i="30"/>
  <c r="F2111" i="30" s="1"/>
  <c r="E2110" i="30"/>
  <c r="F2110" i="30" s="1"/>
  <c r="E2109" i="30"/>
  <c r="F2109" i="30" s="1"/>
  <c r="E2108" i="30"/>
  <c r="F2108" i="30" s="1"/>
  <c r="E2107" i="30"/>
  <c r="F2107" i="30" s="1"/>
  <c r="E2106" i="30"/>
  <c r="F2106" i="30" s="1"/>
  <c r="E2105" i="30"/>
  <c r="F2105" i="30" s="1"/>
  <c r="E2104" i="30"/>
  <c r="F2104" i="30" s="1"/>
  <c r="E2103" i="30"/>
  <c r="F2103" i="30" s="1"/>
  <c r="E2102" i="30"/>
  <c r="F2102" i="30" s="1"/>
  <c r="E2101" i="30"/>
  <c r="F2101" i="30" s="1"/>
  <c r="E2100" i="30"/>
  <c r="F2100" i="30" s="1"/>
  <c r="E2099" i="30"/>
  <c r="F2099" i="30" s="1"/>
  <c r="E2098" i="30"/>
  <c r="F2098" i="30" s="1"/>
  <c r="E2097" i="30"/>
  <c r="F2097" i="30" s="1"/>
  <c r="E2096" i="30"/>
  <c r="F2096" i="30" s="1"/>
  <c r="E2095" i="30"/>
  <c r="F2095" i="30" s="1"/>
  <c r="E2094" i="30"/>
  <c r="F2094" i="30" s="1"/>
  <c r="E2093" i="30"/>
  <c r="F2093" i="30" s="1"/>
  <c r="E2092" i="30"/>
  <c r="F2092" i="30" s="1"/>
  <c r="E2091" i="30"/>
  <c r="F2091" i="30" s="1"/>
  <c r="E2090" i="30"/>
  <c r="F2090" i="30" s="1"/>
  <c r="E2089" i="30"/>
  <c r="F2089" i="30" s="1"/>
  <c r="E2088" i="30"/>
  <c r="F2088" i="30" s="1"/>
  <c r="E2087" i="30"/>
  <c r="F2087" i="30" s="1"/>
  <c r="E2086" i="30"/>
  <c r="F2086" i="30" s="1"/>
  <c r="E2085" i="30"/>
  <c r="F2085" i="30" s="1"/>
  <c r="E2084" i="30"/>
  <c r="F2084" i="30" s="1"/>
  <c r="E2083" i="30"/>
  <c r="F2083" i="30" s="1"/>
  <c r="E2082" i="30"/>
  <c r="F2082" i="30" s="1"/>
  <c r="E2081" i="30"/>
  <c r="F2081" i="30" s="1"/>
  <c r="E2080" i="30"/>
  <c r="F2080" i="30" s="1"/>
  <c r="E2079" i="30"/>
  <c r="F2079" i="30" s="1"/>
  <c r="E2078" i="30"/>
  <c r="F2078" i="30" s="1"/>
  <c r="E2077" i="30"/>
  <c r="F2077" i="30" s="1"/>
  <c r="E2076" i="30"/>
  <c r="F2076" i="30" s="1"/>
  <c r="E2075" i="30"/>
  <c r="F2075" i="30" s="1"/>
  <c r="E2074" i="30"/>
  <c r="F2074" i="30" s="1"/>
  <c r="E2073" i="30"/>
  <c r="F2073" i="30" s="1"/>
  <c r="E2072" i="30"/>
  <c r="F2072" i="30" s="1"/>
  <c r="E2071" i="30"/>
  <c r="F2071" i="30" s="1"/>
  <c r="E2070" i="30"/>
  <c r="F2070" i="30" s="1"/>
  <c r="E2069" i="30"/>
  <c r="F2069" i="30" s="1"/>
  <c r="E2068" i="30"/>
  <c r="F2068" i="30" s="1"/>
  <c r="E2067" i="30"/>
  <c r="F2067" i="30" s="1"/>
  <c r="E2066" i="30"/>
  <c r="F2066" i="30" s="1"/>
  <c r="E2065" i="30"/>
  <c r="F2065" i="30" s="1"/>
  <c r="E2064" i="30"/>
  <c r="F2064" i="30" s="1"/>
  <c r="E2063" i="30"/>
  <c r="F2063" i="30" s="1"/>
  <c r="E2062" i="30"/>
  <c r="F2062" i="30" s="1"/>
  <c r="E2061" i="30"/>
  <c r="F2061" i="30" s="1"/>
  <c r="E2060" i="30"/>
  <c r="F2060" i="30" s="1"/>
  <c r="E2059" i="30"/>
  <c r="F2059" i="30" s="1"/>
  <c r="E2058" i="30"/>
  <c r="F2058" i="30" s="1"/>
  <c r="E2057" i="30"/>
  <c r="F2057" i="30" s="1"/>
  <c r="E2056" i="30"/>
  <c r="F2056" i="30" s="1"/>
  <c r="E2055" i="30"/>
  <c r="F2055" i="30" s="1"/>
  <c r="E2054" i="30"/>
  <c r="F2054" i="30" s="1"/>
  <c r="E2053" i="30"/>
  <c r="F2053" i="30" s="1"/>
  <c r="E2052" i="30"/>
  <c r="F2052" i="30" s="1"/>
  <c r="E2051" i="30"/>
  <c r="F2051" i="30" s="1"/>
  <c r="E2050" i="30"/>
  <c r="F2050" i="30" s="1"/>
  <c r="E2049" i="30"/>
  <c r="F2049" i="30" s="1"/>
  <c r="E2048" i="30"/>
  <c r="F2048" i="30" s="1"/>
  <c r="E2047" i="30"/>
  <c r="F2047" i="30" s="1"/>
  <c r="E2046" i="30"/>
  <c r="F2046" i="30" s="1"/>
  <c r="E2045" i="30"/>
  <c r="F2045" i="30" s="1"/>
  <c r="E2044" i="30"/>
  <c r="F2044" i="30" s="1"/>
  <c r="E2043" i="30"/>
  <c r="F2043" i="30" s="1"/>
  <c r="E2042" i="30"/>
  <c r="F2042" i="30" s="1"/>
  <c r="E2041" i="30"/>
  <c r="F2041" i="30" s="1"/>
  <c r="E2040" i="30"/>
  <c r="F2040" i="30" s="1"/>
  <c r="E2039" i="30"/>
  <c r="F2039" i="30" s="1"/>
  <c r="E2038" i="30"/>
  <c r="F2038" i="30" s="1"/>
  <c r="E2037" i="30"/>
  <c r="F2037" i="30" s="1"/>
  <c r="E2036" i="30"/>
  <c r="F2036" i="30" s="1"/>
  <c r="E2035" i="30"/>
  <c r="F2035" i="30" s="1"/>
  <c r="E2034" i="30"/>
  <c r="F2034" i="30" s="1"/>
  <c r="E2033" i="30"/>
  <c r="F2033" i="30" s="1"/>
  <c r="E2032" i="30"/>
  <c r="F2032" i="30" s="1"/>
  <c r="E2031" i="30"/>
  <c r="F2031" i="30" s="1"/>
  <c r="E2030" i="30"/>
  <c r="F2030" i="30" s="1"/>
  <c r="E2029" i="30"/>
  <c r="F2029" i="30" s="1"/>
  <c r="E2028" i="30"/>
  <c r="F2028" i="30" s="1"/>
  <c r="E2027" i="30"/>
  <c r="F2027" i="30" s="1"/>
  <c r="E2026" i="30"/>
  <c r="F2026" i="30" s="1"/>
  <c r="E2025" i="30"/>
  <c r="F2025" i="30" s="1"/>
  <c r="E2024" i="30"/>
  <c r="F2024" i="30" s="1"/>
  <c r="E2023" i="30"/>
  <c r="F2023" i="30" s="1"/>
  <c r="E2022" i="30"/>
  <c r="F2022" i="30" s="1"/>
  <c r="E2021" i="30"/>
  <c r="F2021" i="30" s="1"/>
  <c r="E2020" i="30"/>
  <c r="F2020" i="30" s="1"/>
  <c r="E2019" i="30"/>
  <c r="F2019" i="30" s="1"/>
  <c r="E2018" i="30"/>
  <c r="F2018" i="30" s="1"/>
  <c r="E2017" i="30"/>
  <c r="F2017" i="30" s="1"/>
  <c r="E2016" i="30"/>
  <c r="F2016" i="30" s="1"/>
  <c r="E2015" i="30"/>
  <c r="F2015" i="30" s="1"/>
  <c r="E2014" i="30"/>
  <c r="F2014" i="30" s="1"/>
  <c r="E2013" i="30"/>
  <c r="F2013" i="30" s="1"/>
  <c r="E2012" i="30"/>
  <c r="F2012" i="30" s="1"/>
  <c r="E2011" i="30"/>
  <c r="F2011" i="30" s="1"/>
  <c r="E2010" i="30"/>
  <c r="F2010" i="30" s="1"/>
  <c r="E2009" i="30"/>
  <c r="F2009" i="30" s="1"/>
  <c r="E2008" i="30"/>
  <c r="F2008" i="30" s="1"/>
  <c r="E2007" i="30"/>
  <c r="F2007" i="30" s="1"/>
  <c r="E2006" i="30"/>
  <c r="F2006" i="30" s="1"/>
  <c r="E2005" i="30"/>
  <c r="F2005" i="30" s="1"/>
  <c r="E2004" i="30"/>
  <c r="F2004" i="30" s="1"/>
  <c r="E2003" i="30"/>
  <c r="F2003" i="30" s="1"/>
  <c r="E2002" i="30"/>
  <c r="F2002" i="30" s="1"/>
  <c r="E2001" i="30"/>
  <c r="F2001" i="30" s="1"/>
  <c r="E2000" i="30"/>
  <c r="F2000" i="30" s="1"/>
  <c r="E1999" i="30"/>
  <c r="F1999" i="30" s="1"/>
  <c r="E1998" i="30"/>
  <c r="F1998" i="30" s="1"/>
  <c r="E1997" i="30"/>
  <c r="F1997" i="30" s="1"/>
  <c r="E1996" i="30"/>
  <c r="F1996" i="30" s="1"/>
  <c r="E1995" i="30"/>
  <c r="F1995" i="30" s="1"/>
  <c r="E1994" i="30"/>
  <c r="F1994" i="30" s="1"/>
  <c r="E1993" i="30"/>
  <c r="F1993" i="30" s="1"/>
  <c r="E1992" i="30"/>
  <c r="F1992" i="30" s="1"/>
  <c r="E1991" i="30"/>
  <c r="F1991" i="30" s="1"/>
  <c r="E1990" i="30"/>
  <c r="F1990" i="30" s="1"/>
  <c r="E1989" i="30"/>
  <c r="F1989" i="30" s="1"/>
  <c r="E1988" i="30"/>
  <c r="F1988" i="30" s="1"/>
  <c r="E1987" i="30"/>
  <c r="F1987" i="30" s="1"/>
  <c r="E1986" i="30"/>
  <c r="F1986" i="30" s="1"/>
  <c r="E1985" i="30"/>
  <c r="F1985" i="30" s="1"/>
  <c r="E1984" i="30"/>
  <c r="F1984" i="30" s="1"/>
  <c r="E1983" i="30"/>
  <c r="F1983" i="30" s="1"/>
  <c r="E1982" i="30"/>
  <c r="F1982" i="30" s="1"/>
  <c r="E1981" i="30"/>
  <c r="F1981" i="30" s="1"/>
  <c r="E1980" i="30"/>
  <c r="F1980" i="30" s="1"/>
  <c r="E1979" i="30"/>
  <c r="F1979" i="30" s="1"/>
  <c r="E1978" i="30"/>
  <c r="F1978" i="30" s="1"/>
  <c r="E1977" i="30"/>
  <c r="F1977" i="30" s="1"/>
  <c r="E1976" i="30"/>
  <c r="F1976" i="30" s="1"/>
  <c r="E1975" i="30"/>
  <c r="F1975" i="30" s="1"/>
  <c r="E1974" i="30"/>
  <c r="F1974" i="30" s="1"/>
  <c r="E1973" i="30"/>
  <c r="F1973" i="30" s="1"/>
  <c r="E1972" i="30"/>
  <c r="F1972" i="30" s="1"/>
  <c r="E1971" i="30"/>
  <c r="F1971" i="30" s="1"/>
  <c r="E1970" i="30"/>
  <c r="F1970" i="30" s="1"/>
  <c r="E1969" i="30"/>
  <c r="F1969" i="30" s="1"/>
  <c r="E1968" i="30"/>
  <c r="F1968" i="30" s="1"/>
  <c r="E1967" i="30"/>
  <c r="F1967" i="30" s="1"/>
  <c r="E1966" i="30"/>
  <c r="F1966" i="30" s="1"/>
  <c r="E1965" i="30"/>
  <c r="F1965" i="30" s="1"/>
  <c r="E1964" i="30"/>
  <c r="F1964" i="30" s="1"/>
  <c r="E1963" i="30"/>
  <c r="F1963" i="30" s="1"/>
  <c r="E1962" i="30"/>
  <c r="F1962" i="30" s="1"/>
  <c r="E1961" i="30"/>
  <c r="F1961" i="30" s="1"/>
  <c r="E1960" i="30"/>
  <c r="F1960" i="30" s="1"/>
  <c r="E1959" i="30"/>
  <c r="F1959" i="30" s="1"/>
  <c r="E1958" i="30"/>
  <c r="F1958" i="30" s="1"/>
  <c r="E1957" i="30"/>
  <c r="F1957" i="30" s="1"/>
  <c r="E1956" i="30"/>
  <c r="F1956" i="30" s="1"/>
  <c r="E1955" i="30"/>
  <c r="F1955" i="30" s="1"/>
  <c r="E1954" i="30"/>
  <c r="F1954" i="30" s="1"/>
  <c r="E1953" i="30"/>
  <c r="F1953" i="30" s="1"/>
  <c r="E1952" i="30"/>
  <c r="F1952" i="30" s="1"/>
  <c r="E1951" i="30"/>
  <c r="F1951" i="30" s="1"/>
  <c r="E1950" i="30"/>
  <c r="F1950" i="30" s="1"/>
  <c r="E1949" i="30"/>
  <c r="F1949" i="30" s="1"/>
  <c r="E1948" i="30"/>
  <c r="F1948" i="30" s="1"/>
  <c r="E1947" i="30"/>
  <c r="F1947" i="30" s="1"/>
  <c r="E1946" i="30"/>
  <c r="F1946" i="30" s="1"/>
  <c r="E1945" i="30"/>
  <c r="F1945" i="30" s="1"/>
  <c r="E1944" i="30"/>
  <c r="F1944" i="30" s="1"/>
  <c r="E1943" i="30"/>
  <c r="F1943" i="30" s="1"/>
  <c r="E1942" i="30"/>
  <c r="F1942" i="30" s="1"/>
  <c r="E1941" i="30"/>
  <c r="F1941" i="30" s="1"/>
  <c r="E1940" i="30"/>
  <c r="F1940" i="30" s="1"/>
  <c r="E1939" i="30"/>
  <c r="F1939" i="30" s="1"/>
  <c r="E1938" i="30"/>
  <c r="F1938" i="30" s="1"/>
  <c r="E1937" i="30"/>
  <c r="F1937" i="30" s="1"/>
  <c r="E1936" i="30"/>
  <c r="F1936" i="30" s="1"/>
  <c r="E1935" i="30"/>
  <c r="F1935" i="30" s="1"/>
  <c r="E1934" i="30"/>
  <c r="F1934" i="30" s="1"/>
  <c r="E1933" i="30"/>
  <c r="F1933" i="30" s="1"/>
  <c r="E1932" i="30"/>
  <c r="F1932" i="30" s="1"/>
  <c r="E1931" i="30"/>
  <c r="F1931" i="30" s="1"/>
  <c r="E1930" i="30"/>
  <c r="F1930" i="30" s="1"/>
  <c r="E1929" i="30"/>
  <c r="F1929" i="30" s="1"/>
  <c r="E1928" i="30"/>
  <c r="F1928" i="30" s="1"/>
  <c r="E1927" i="30"/>
  <c r="F1927" i="30" s="1"/>
  <c r="E1926" i="30"/>
  <c r="F1926" i="30" s="1"/>
  <c r="E1925" i="30"/>
  <c r="F1925" i="30" s="1"/>
  <c r="E1924" i="30"/>
  <c r="F1924" i="30" s="1"/>
  <c r="E1923" i="30"/>
  <c r="F1923" i="30" s="1"/>
  <c r="E1922" i="30"/>
  <c r="F1922" i="30" s="1"/>
  <c r="E1921" i="30"/>
  <c r="F1921" i="30" s="1"/>
  <c r="E1920" i="30"/>
  <c r="F1920" i="30" s="1"/>
  <c r="E1919" i="30"/>
  <c r="F1919" i="30" s="1"/>
  <c r="E1918" i="30"/>
  <c r="F1918" i="30" s="1"/>
  <c r="E1917" i="30"/>
  <c r="F1917" i="30" s="1"/>
  <c r="E1916" i="30"/>
  <c r="F1916" i="30" s="1"/>
  <c r="E1915" i="30"/>
  <c r="F1915" i="30" s="1"/>
  <c r="E1914" i="30"/>
  <c r="F1914" i="30" s="1"/>
  <c r="E1913" i="30"/>
  <c r="F1913" i="30" s="1"/>
  <c r="E1912" i="30"/>
  <c r="F1912" i="30" s="1"/>
  <c r="E1911" i="30"/>
  <c r="F1911" i="30" s="1"/>
  <c r="E1910" i="30"/>
  <c r="F1910" i="30" s="1"/>
  <c r="E1909" i="30"/>
  <c r="F1909" i="30" s="1"/>
  <c r="E1908" i="30"/>
  <c r="F1908" i="30" s="1"/>
  <c r="E1907" i="30"/>
  <c r="F1907" i="30" s="1"/>
  <c r="E1906" i="30"/>
  <c r="F1906" i="30" s="1"/>
  <c r="E1905" i="30"/>
  <c r="F1905" i="30" s="1"/>
  <c r="E1904" i="30"/>
  <c r="F1904" i="30" s="1"/>
  <c r="E1903" i="30"/>
  <c r="F1903" i="30" s="1"/>
  <c r="E1902" i="30"/>
  <c r="F1902" i="30" s="1"/>
  <c r="E1901" i="30"/>
  <c r="F1901" i="30" s="1"/>
  <c r="E1900" i="30"/>
  <c r="F1900" i="30" s="1"/>
  <c r="E1899" i="30"/>
  <c r="F1899" i="30" s="1"/>
  <c r="E1898" i="30"/>
  <c r="F1898" i="30" s="1"/>
  <c r="E1897" i="30"/>
  <c r="F1897" i="30" s="1"/>
  <c r="E1896" i="30"/>
  <c r="F1896" i="30" s="1"/>
  <c r="E1895" i="30"/>
  <c r="F1895" i="30" s="1"/>
  <c r="E1894" i="30"/>
  <c r="F1894" i="30" s="1"/>
  <c r="E1893" i="30"/>
  <c r="F1893" i="30" s="1"/>
  <c r="E1892" i="30"/>
  <c r="F1892" i="30" s="1"/>
  <c r="E1891" i="30"/>
  <c r="F1891" i="30" s="1"/>
  <c r="E1890" i="30"/>
  <c r="F1890" i="30" s="1"/>
  <c r="E1889" i="30"/>
  <c r="F1889" i="30" s="1"/>
  <c r="E1888" i="30"/>
  <c r="F1888" i="30" s="1"/>
  <c r="E1887" i="30"/>
  <c r="F1887" i="30" s="1"/>
  <c r="E1886" i="30"/>
  <c r="F1886" i="30" s="1"/>
  <c r="E1885" i="30"/>
  <c r="F1885" i="30" s="1"/>
  <c r="E1884" i="30"/>
  <c r="F1884" i="30" s="1"/>
  <c r="E1883" i="30"/>
  <c r="F1883" i="30" s="1"/>
  <c r="E1882" i="30"/>
  <c r="F1882" i="30" s="1"/>
  <c r="E1881" i="30"/>
  <c r="F1881" i="30" s="1"/>
  <c r="E1880" i="30"/>
  <c r="F1880" i="30" s="1"/>
  <c r="E1879" i="30"/>
  <c r="F1879" i="30" s="1"/>
  <c r="E1878" i="30"/>
  <c r="F1878" i="30" s="1"/>
  <c r="E1877" i="30"/>
  <c r="F1877" i="30" s="1"/>
  <c r="E1876" i="30"/>
  <c r="F1876" i="30" s="1"/>
  <c r="E1875" i="30"/>
  <c r="F1875" i="30" s="1"/>
  <c r="E1874" i="30"/>
  <c r="F1874" i="30" s="1"/>
  <c r="E1873" i="30"/>
  <c r="F1873" i="30" s="1"/>
  <c r="E1872" i="30"/>
  <c r="F1872" i="30" s="1"/>
  <c r="E1871" i="30"/>
  <c r="F1871" i="30" s="1"/>
  <c r="E1870" i="30"/>
  <c r="F1870" i="30" s="1"/>
  <c r="E1869" i="30"/>
  <c r="F1869" i="30" s="1"/>
  <c r="E1868" i="30"/>
  <c r="F1868" i="30" s="1"/>
  <c r="E1867" i="30"/>
  <c r="F1867" i="30" s="1"/>
  <c r="E1866" i="30"/>
  <c r="F1866" i="30" s="1"/>
  <c r="E1865" i="30"/>
  <c r="F1865" i="30" s="1"/>
  <c r="E1864" i="30"/>
  <c r="F1864" i="30" s="1"/>
  <c r="E1863" i="30"/>
  <c r="F1863" i="30" s="1"/>
  <c r="E1862" i="30"/>
  <c r="F1862" i="30" s="1"/>
  <c r="E1861" i="30"/>
  <c r="F1861" i="30" s="1"/>
  <c r="E1860" i="30"/>
  <c r="F1860" i="30" s="1"/>
  <c r="E1859" i="30"/>
  <c r="F1859" i="30" s="1"/>
  <c r="E1858" i="30"/>
  <c r="F1858" i="30" s="1"/>
  <c r="E1857" i="30"/>
  <c r="F1857" i="30" s="1"/>
  <c r="E1856" i="30"/>
  <c r="F1856" i="30" s="1"/>
  <c r="E1855" i="30"/>
  <c r="F1855" i="30" s="1"/>
  <c r="E1854" i="30"/>
  <c r="F1854" i="30" s="1"/>
  <c r="E1853" i="30"/>
  <c r="F1853" i="30" s="1"/>
  <c r="E1852" i="30"/>
  <c r="F1852" i="30" s="1"/>
  <c r="E1851" i="30"/>
  <c r="F1851" i="30" s="1"/>
  <c r="E1850" i="30"/>
  <c r="F1850" i="30" s="1"/>
  <c r="E1849" i="30"/>
  <c r="F1849" i="30" s="1"/>
  <c r="E1848" i="30"/>
  <c r="F1848" i="30" s="1"/>
  <c r="E1847" i="30"/>
  <c r="F1847" i="30" s="1"/>
  <c r="E1846" i="30"/>
  <c r="F1846" i="30" s="1"/>
  <c r="E1845" i="30"/>
  <c r="F1845" i="30" s="1"/>
  <c r="E1844" i="30"/>
  <c r="F1844" i="30" s="1"/>
  <c r="E1843" i="30"/>
  <c r="F1843" i="30" s="1"/>
  <c r="E1842" i="30"/>
  <c r="F1842" i="30" s="1"/>
  <c r="E1841" i="30"/>
  <c r="F1841" i="30" s="1"/>
  <c r="E1840" i="30"/>
  <c r="F1840" i="30" s="1"/>
  <c r="E1839" i="30"/>
  <c r="F1839" i="30" s="1"/>
  <c r="E1838" i="30"/>
  <c r="F1838" i="30" s="1"/>
  <c r="E1837" i="30"/>
  <c r="F1837" i="30" s="1"/>
  <c r="E1836" i="30"/>
  <c r="F1836" i="30" s="1"/>
  <c r="E1835" i="30"/>
  <c r="F1835" i="30" s="1"/>
  <c r="E1834" i="30"/>
  <c r="F1834" i="30" s="1"/>
  <c r="E1833" i="30"/>
  <c r="F1833" i="30" s="1"/>
  <c r="E1832" i="30"/>
  <c r="F1832" i="30" s="1"/>
  <c r="E1831" i="30"/>
  <c r="F1831" i="30" s="1"/>
  <c r="E1830" i="30"/>
  <c r="F1830" i="30" s="1"/>
  <c r="E1829" i="30"/>
  <c r="F1829" i="30" s="1"/>
  <c r="E1828" i="30"/>
  <c r="F1828" i="30" s="1"/>
  <c r="E1827" i="30"/>
  <c r="F1827" i="30" s="1"/>
  <c r="E1826" i="30"/>
  <c r="F1826" i="30" s="1"/>
  <c r="E1825" i="30"/>
  <c r="F1825" i="30" s="1"/>
  <c r="E1824" i="30"/>
  <c r="F1824" i="30" s="1"/>
  <c r="E1823" i="30"/>
  <c r="F1823" i="30" s="1"/>
  <c r="E1822" i="30"/>
  <c r="F1822" i="30" s="1"/>
  <c r="E1821" i="30"/>
  <c r="F1821" i="30" s="1"/>
  <c r="E1820" i="30"/>
  <c r="F1820" i="30" s="1"/>
  <c r="E1819" i="30"/>
  <c r="F1819" i="30" s="1"/>
  <c r="E1818" i="30"/>
  <c r="F1818" i="30" s="1"/>
  <c r="E1817" i="30"/>
  <c r="F1817" i="30" s="1"/>
  <c r="E1816" i="30"/>
  <c r="F1816" i="30" s="1"/>
  <c r="E1815" i="30"/>
  <c r="F1815" i="30" s="1"/>
  <c r="E1814" i="30"/>
  <c r="F1814" i="30" s="1"/>
  <c r="E1813" i="30"/>
  <c r="F1813" i="30" s="1"/>
  <c r="E1812" i="30"/>
  <c r="F1812" i="30" s="1"/>
  <c r="E1811" i="30"/>
  <c r="F1811" i="30" s="1"/>
  <c r="E1810" i="30"/>
  <c r="F1810" i="30" s="1"/>
  <c r="E1809" i="30"/>
  <c r="F1809" i="30" s="1"/>
  <c r="E1808" i="30"/>
  <c r="F1808" i="30" s="1"/>
  <c r="E1807" i="30"/>
  <c r="F1807" i="30" s="1"/>
  <c r="E1806" i="30"/>
  <c r="F1806" i="30" s="1"/>
  <c r="E1805" i="30"/>
  <c r="F1805" i="30" s="1"/>
  <c r="E1804" i="30"/>
  <c r="F1804" i="30" s="1"/>
  <c r="E1803" i="30"/>
  <c r="F1803" i="30" s="1"/>
  <c r="E1802" i="30"/>
  <c r="F1802" i="30" s="1"/>
  <c r="E1801" i="30"/>
  <c r="F1801" i="30" s="1"/>
  <c r="E1800" i="30"/>
  <c r="F1800" i="30" s="1"/>
  <c r="E1799" i="30"/>
  <c r="F1799" i="30" s="1"/>
  <c r="E1798" i="30"/>
  <c r="F1798" i="30" s="1"/>
  <c r="E1797" i="30"/>
  <c r="F1797" i="30" s="1"/>
  <c r="E1796" i="30"/>
  <c r="F1796" i="30" s="1"/>
  <c r="E1795" i="30"/>
  <c r="F1795" i="30" s="1"/>
  <c r="E1794" i="30"/>
  <c r="F1794" i="30" s="1"/>
  <c r="E1793" i="30"/>
  <c r="F1793" i="30" s="1"/>
  <c r="E1792" i="30"/>
  <c r="F1792" i="30" s="1"/>
  <c r="E1791" i="30"/>
  <c r="F1791" i="30" s="1"/>
  <c r="E1790" i="30"/>
  <c r="F1790" i="30" s="1"/>
  <c r="E1789" i="30"/>
  <c r="F1789" i="30" s="1"/>
  <c r="E1788" i="30"/>
  <c r="F1788" i="30" s="1"/>
  <c r="E1787" i="30"/>
  <c r="F1787" i="30" s="1"/>
  <c r="E1786" i="30"/>
  <c r="F1786" i="30" s="1"/>
  <c r="E1785" i="30"/>
  <c r="F1785" i="30" s="1"/>
  <c r="E1784" i="30"/>
  <c r="F1784" i="30" s="1"/>
  <c r="E1783" i="30"/>
  <c r="F1783" i="30" s="1"/>
  <c r="E1782" i="30"/>
  <c r="F1782" i="30" s="1"/>
  <c r="E1781" i="30"/>
  <c r="F1781" i="30" s="1"/>
  <c r="E1780" i="30"/>
  <c r="F1780" i="30" s="1"/>
  <c r="E1779" i="30"/>
  <c r="F1779" i="30" s="1"/>
  <c r="E1778" i="30"/>
  <c r="F1778" i="30" s="1"/>
  <c r="E1777" i="30"/>
  <c r="F1777" i="30" s="1"/>
  <c r="E1776" i="30"/>
  <c r="F1776" i="30" s="1"/>
  <c r="E1775" i="30"/>
  <c r="F1775" i="30" s="1"/>
  <c r="E1774" i="30"/>
  <c r="F1774" i="30" s="1"/>
  <c r="E1773" i="30"/>
  <c r="F1773" i="30" s="1"/>
  <c r="E1772" i="30"/>
  <c r="F1772" i="30" s="1"/>
  <c r="E1771" i="30"/>
  <c r="F1771" i="30" s="1"/>
  <c r="E1770" i="30"/>
  <c r="F1770" i="30" s="1"/>
  <c r="E1769" i="30"/>
  <c r="F1769" i="30" s="1"/>
  <c r="E1768" i="30"/>
  <c r="F1768" i="30" s="1"/>
  <c r="E1767" i="30"/>
  <c r="F1767" i="30" s="1"/>
  <c r="E1766" i="30"/>
  <c r="F1766" i="30" s="1"/>
  <c r="E1765" i="30"/>
  <c r="F1765" i="30" s="1"/>
  <c r="E1764" i="30"/>
  <c r="F1764" i="30" s="1"/>
  <c r="E1763" i="30"/>
  <c r="F1763" i="30" s="1"/>
  <c r="E1762" i="30"/>
  <c r="F1762" i="30" s="1"/>
  <c r="E1761" i="30"/>
  <c r="F1761" i="30" s="1"/>
  <c r="E1760" i="30"/>
  <c r="F1760" i="30" s="1"/>
  <c r="E1759" i="30"/>
  <c r="F1759" i="30" s="1"/>
  <c r="E1758" i="30"/>
  <c r="F1758" i="30" s="1"/>
  <c r="E1757" i="30"/>
  <c r="F1757" i="30" s="1"/>
  <c r="E1756" i="30"/>
  <c r="F1756" i="30" s="1"/>
  <c r="E1755" i="30"/>
  <c r="F1755" i="30" s="1"/>
  <c r="E1754" i="30"/>
  <c r="F1754" i="30" s="1"/>
  <c r="E1753" i="30"/>
  <c r="F1753" i="30" s="1"/>
  <c r="E1752" i="30"/>
  <c r="F1752" i="30" s="1"/>
  <c r="E1751" i="30"/>
  <c r="F1751" i="30" s="1"/>
  <c r="E1750" i="30"/>
  <c r="F1750" i="30" s="1"/>
  <c r="E1749" i="30"/>
  <c r="F1749" i="30" s="1"/>
  <c r="E1748" i="30"/>
  <c r="F1748" i="30" s="1"/>
  <c r="E1747" i="30"/>
  <c r="F1747" i="30" s="1"/>
  <c r="E1746" i="30"/>
  <c r="F1746" i="30" s="1"/>
  <c r="E1745" i="30"/>
  <c r="F1745" i="30" s="1"/>
  <c r="E1744" i="30"/>
  <c r="F1744" i="30" s="1"/>
  <c r="E1743" i="30"/>
  <c r="F1743" i="30" s="1"/>
  <c r="E1742" i="30"/>
  <c r="F1742" i="30" s="1"/>
  <c r="E1741" i="30"/>
  <c r="F1741" i="30" s="1"/>
  <c r="E1740" i="30"/>
  <c r="F1740" i="30" s="1"/>
  <c r="E1739" i="30"/>
  <c r="F1739" i="30" s="1"/>
  <c r="E1738" i="30"/>
  <c r="F1738" i="30" s="1"/>
  <c r="E1737" i="30"/>
  <c r="F1737" i="30" s="1"/>
  <c r="E1736" i="30"/>
  <c r="F1736" i="30" s="1"/>
  <c r="E1735" i="30"/>
  <c r="F1735" i="30" s="1"/>
  <c r="E1734" i="30"/>
  <c r="F1734" i="30" s="1"/>
  <c r="E1733" i="30"/>
  <c r="F1733" i="30" s="1"/>
  <c r="E1732" i="30"/>
  <c r="F1732" i="30" s="1"/>
  <c r="E1731" i="30"/>
  <c r="F1731" i="30" s="1"/>
  <c r="E1730" i="30"/>
  <c r="F1730" i="30" s="1"/>
  <c r="E1729" i="30"/>
  <c r="F1729" i="30" s="1"/>
  <c r="E1728" i="30"/>
  <c r="F1728" i="30" s="1"/>
  <c r="E1727" i="30"/>
  <c r="F1727" i="30" s="1"/>
  <c r="E1726" i="30"/>
  <c r="F1726" i="30" s="1"/>
  <c r="E1725" i="30"/>
  <c r="F1725" i="30" s="1"/>
  <c r="E1724" i="30"/>
  <c r="F1724" i="30" s="1"/>
  <c r="E1723" i="30"/>
  <c r="F1723" i="30" s="1"/>
  <c r="E1722" i="30"/>
  <c r="F1722" i="30" s="1"/>
  <c r="E1721" i="30"/>
  <c r="F1721" i="30" s="1"/>
  <c r="E1720" i="30"/>
  <c r="F1720" i="30" s="1"/>
  <c r="E1719" i="30"/>
  <c r="F1719" i="30" s="1"/>
  <c r="E1718" i="30"/>
  <c r="F1718" i="30" s="1"/>
  <c r="E1717" i="30"/>
  <c r="F1717" i="30" s="1"/>
  <c r="E1716" i="30"/>
  <c r="F1716" i="30" s="1"/>
  <c r="E1715" i="30"/>
  <c r="F1715" i="30" s="1"/>
  <c r="E1714" i="30"/>
  <c r="F1714" i="30" s="1"/>
  <c r="E1713" i="30"/>
  <c r="F1713" i="30" s="1"/>
  <c r="E1712" i="30"/>
  <c r="F1712" i="30" s="1"/>
  <c r="E1711" i="30"/>
  <c r="F1711" i="30" s="1"/>
  <c r="E1710" i="30"/>
  <c r="F1710" i="30" s="1"/>
  <c r="E1709" i="30"/>
  <c r="F1709" i="30" s="1"/>
  <c r="E1708" i="30"/>
  <c r="F1708" i="30" s="1"/>
  <c r="E1707" i="30"/>
  <c r="F1707" i="30" s="1"/>
  <c r="E1706" i="30"/>
  <c r="F1706" i="30" s="1"/>
  <c r="E1705" i="30"/>
  <c r="F1705" i="30" s="1"/>
  <c r="E1704" i="30"/>
  <c r="F1704" i="30" s="1"/>
  <c r="E1703" i="30"/>
  <c r="F1703" i="30" s="1"/>
  <c r="E1702" i="30"/>
  <c r="F1702" i="30" s="1"/>
  <c r="E1701" i="30"/>
  <c r="F1701" i="30" s="1"/>
  <c r="E1700" i="30"/>
  <c r="F1700" i="30" s="1"/>
  <c r="E1699" i="30"/>
  <c r="F1699" i="30" s="1"/>
  <c r="E1698" i="30"/>
  <c r="F1698" i="30" s="1"/>
  <c r="E1697" i="30"/>
  <c r="F1697" i="30" s="1"/>
  <c r="E1696" i="30"/>
  <c r="F1696" i="30" s="1"/>
  <c r="E1695" i="30"/>
  <c r="F1695" i="30" s="1"/>
  <c r="E1694" i="30"/>
  <c r="F1694" i="30" s="1"/>
  <c r="E1693" i="30"/>
  <c r="F1693" i="30" s="1"/>
  <c r="E1692" i="30"/>
  <c r="F1692" i="30" s="1"/>
  <c r="E1691" i="30"/>
  <c r="F1691" i="30" s="1"/>
  <c r="E1690" i="30"/>
  <c r="F1690" i="30" s="1"/>
  <c r="E1689" i="30"/>
  <c r="F1689" i="30" s="1"/>
  <c r="E1688" i="30"/>
  <c r="F1688" i="30" s="1"/>
  <c r="E1687" i="30"/>
  <c r="F1687" i="30" s="1"/>
  <c r="E1686" i="30"/>
  <c r="F1686" i="30" s="1"/>
  <c r="E1685" i="30"/>
  <c r="F1685" i="30" s="1"/>
  <c r="E1684" i="30"/>
  <c r="F1684" i="30" s="1"/>
  <c r="E1683" i="30"/>
  <c r="F1683" i="30" s="1"/>
  <c r="E1682" i="30"/>
  <c r="F1682" i="30" s="1"/>
  <c r="E1681" i="30"/>
  <c r="F1681" i="30" s="1"/>
  <c r="E1680" i="30"/>
  <c r="F1680" i="30" s="1"/>
  <c r="E1679" i="30"/>
  <c r="F1679" i="30" s="1"/>
  <c r="E1678" i="30"/>
  <c r="F1678" i="30" s="1"/>
  <c r="E1677" i="30"/>
  <c r="F1677" i="30" s="1"/>
  <c r="E1676" i="30"/>
  <c r="F1676" i="30" s="1"/>
  <c r="E1675" i="30"/>
  <c r="F1675" i="30" s="1"/>
  <c r="E1674" i="30"/>
  <c r="F1674" i="30" s="1"/>
  <c r="E1673" i="30"/>
  <c r="F1673" i="30" s="1"/>
  <c r="E1672" i="30"/>
  <c r="F1672" i="30" s="1"/>
  <c r="E1671" i="30"/>
  <c r="F1671" i="30" s="1"/>
  <c r="E1670" i="30"/>
  <c r="F1670" i="30" s="1"/>
  <c r="E1669" i="30"/>
  <c r="F1669" i="30" s="1"/>
  <c r="E1668" i="30"/>
  <c r="F1668" i="30" s="1"/>
  <c r="E1667" i="30"/>
  <c r="F1667" i="30" s="1"/>
  <c r="E1666" i="30"/>
  <c r="F1666" i="30" s="1"/>
  <c r="E1665" i="30"/>
  <c r="F1665" i="30" s="1"/>
  <c r="E1664" i="30"/>
  <c r="F1664" i="30" s="1"/>
  <c r="E1663" i="30"/>
  <c r="F1663" i="30" s="1"/>
  <c r="E1662" i="30"/>
  <c r="F1662" i="30" s="1"/>
  <c r="E1661" i="30"/>
  <c r="F1661" i="30" s="1"/>
  <c r="E1660" i="30"/>
  <c r="F1660" i="30" s="1"/>
  <c r="E1659" i="30"/>
  <c r="F1659" i="30" s="1"/>
  <c r="E1658" i="30"/>
  <c r="F1658" i="30" s="1"/>
  <c r="E1657" i="30"/>
  <c r="F1657" i="30" s="1"/>
  <c r="E1656" i="30"/>
  <c r="F1656" i="30" s="1"/>
  <c r="E1655" i="30"/>
  <c r="F1655" i="30" s="1"/>
  <c r="E1654" i="30"/>
  <c r="F1654" i="30" s="1"/>
  <c r="E1653" i="30"/>
  <c r="F1653" i="30" s="1"/>
  <c r="E1652" i="30"/>
  <c r="F1652" i="30" s="1"/>
  <c r="E1651" i="30"/>
  <c r="F1651" i="30" s="1"/>
  <c r="E1650" i="30"/>
  <c r="F1650" i="30" s="1"/>
  <c r="E1649" i="30"/>
  <c r="F1649" i="30" s="1"/>
  <c r="E1648" i="30"/>
  <c r="F1648" i="30" s="1"/>
  <c r="E1647" i="30"/>
  <c r="F1647" i="30" s="1"/>
  <c r="E1646" i="30"/>
  <c r="F1646" i="30" s="1"/>
  <c r="E1645" i="30"/>
  <c r="F1645" i="30" s="1"/>
  <c r="E1644" i="30"/>
  <c r="F1644" i="30" s="1"/>
  <c r="E1643" i="30"/>
  <c r="F1643" i="30" s="1"/>
  <c r="E1642" i="30"/>
  <c r="F1642" i="30" s="1"/>
  <c r="E1641" i="30"/>
  <c r="F1641" i="30" s="1"/>
  <c r="E1640" i="30"/>
  <c r="F1640" i="30" s="1"/>
  <c r="E1639" i="30"/>
  <c r="F1639" i="30" s="1"/>
  <c r="E1638" i="30"/>
  <c r="F1638" i="30" s="1"/>
  <c r="E1637" i="30"/>
  <c r="F1637" i="30" s="1"/>
  <c r="E1636" i="30"/>
  <c r="F1636" i="30" s="1"/>
  <c r="E1635" i="30"/>
  <c r="F1635" i="30" s="1"/>
  <c r="E1634" i="30"/>
  <c r="F1634" i="30" s="1"/>
  <c r="E1633" i="30"/>
  <c r="F1633" i="30" s="1"/>
  <c r="E1632" i="30"/>
  <c r="F1632" i="30" s="1"/>
  <c r="E1631" i="30"/>
  <c r="F1631" i="30" s="1"/>
  <c r="E1630" i="30"/>
  <c r="F1630" i="30" s="1"/>
  <c r="E1629" i="30"/>
  <c r="F1629" i="30" s="1"/>
  <c r="E1628" i="30"/>
  <c r="F1628" i="30" s="1"/>
  <c r="E1627" i="30"/>
  <c r="F1627" i="30" s="1"/>
  <c r="E1626" i="30"/>
  <c r="F1626" i="30" s="1"/>
  <c r="E1625" i="30"/>
  <c r="F1625" i="30" s="1"/>
  <c r="E1624" i="30"/>
  <c r="F1624" i="30" s="1"/>
  <c r="E1623" i="30"/>
  <c r="F1623" i="30" s="1"/>
  <c r="E1622" i="30"/>
  <c r="F1622" i="30" s="1"/>
  <c r="E1621" i="30"/>
  <c r="F1621" i="30" s="1"/>
  <c r="E1620" i="30"/>
  <c r="F1620" i="30" s="1"/>
  <c r="E1619" i="30"/>
  <c r="F1619" i="30" s="1"/>
  <c r="E1618" i="30"/>
  <c r="F1618" i="30" s="1"/>
  <c r="E1617" i="30"/>
  <c r="F1617" i="30" s="1"/>
  <c r="E1616" i="30"/>
  <c r="F1616" i="30" s="1"/>
  <c r="E1615" i="30"/>
  <c r="F1615" i="30" s="1"/>
  <c r="E1614" i="30"/>
  <c r="F1614" i="30" s="1"/>
  <c r="E1613" i="30"/>
  <c r="F1613" i="30" s="1"/>
  <c r="E1612" i="30"/>
  <c r="F1612" i="30" s="1"/>
  <c r="E1611" i="30"/>
  <c r="F1611" i="30" s="1"/>
  <c r="E1610" i="30"/>
  <c r="F1610" i="30" s="1"/>
  <c r="E1609" i="30"/>
  <c r="F1609" i="30" s="1"/>
  <c r="E1608" i="30"/>
  <c r="F1608" i="30" s="1"/>
  <c r="E1607" i="30"/>
  <c r="F1607" i="30" s="1"/>
  <c r="E1606" i="30"/>
  <c r="F1606" i="30" s="1"/>
  <c r="E1605" i="30"/>
  <c r="F1605" i="30" s="1"/>
  <c r="E1604" i="30"/>
  <c r="F1604" i="30" s="1"/>
  <c r="E1603" i="30"/>
  <c r="F1603" i="30" s="1"/>
  <c r="E1602" i="30"/>
  <c r="F1602" i="30" s="1"/>
  <c r="E1601" i="30"/>
  <c r="F1601" i="30" s="1"/>
  <c r="E1600" i="30"/>
  <c r="F1600" i="30" s="1"/>
  <c r="E1599" i="30"/>
  <c r="F1599" i="30" s="1"/>
  <c r="E1598" i="30"/>
  <c r="F1598" i="30" s="1"/>
  <c r="E1597" i="30"/>
  <c r="F1597" i="30" s="1"/>
  <c r="E1596" i="30"/>
  <c r="F1596" i="30" s="1"/>
  <c r="E1595" i="30"/>
  <c r="F1595" i="30" s="1"/>
  <c r="E1594" i="30"/>
  <c r="F1594" i="30" s="1"/>
  <c r="E1593" i="30"/>
  <c r="F1593" i="30" s="1"/>
  <c r="E1592" i="30"/>
  <c r="F1592" i="30" s="1"/>
  <c r="E1591" i="30"/>
  <c r="F1591" i="30" s="1"/>
  <c r="E1590" i="30"/>
  <c r="F1590" i="30" s="1"/>
  <c r="E1589" i="30"/>
  <c r="F1589" i="30" s="1"/>
  <c r="E1588" i="30"/>
  <c r="F1588" i="30" s="1"/>
  <c r="E1587" i="30"/>
  <c r="F1587" i="30" s="1"/>
  <c r="E1586" i="30"/>
  <c r="F1586" i="30" s="1"/>
  <c r="E1585" i="30"/>
  <c r="F1585" i="30" s="1"/>
  <c r="E1584" i="30"/>
  <c r="F1584" i="30" s="1"/>
  <c r="E1583" i="30"/>
  <c r="F1583" i="30" s="1"/>
  <c r="E1582" i="30"/>
  <c r="F1582" i="30" s="1"/>
  <c r="E1581" i="30"/>
  <c r="F1581" i="30" s="1"/>
  <c r="E1580" i="30"/>
  <c r="F1580" i="30" s="1"/>
  <c r="E1579" i="30"/>
  <c r="F1579" i="30" s="1"/>
  <c r="E1578" i="30"/>
  <c r="F1578" i="30" s="1"/>
  <c r="E1577" i="30"/>
  <c r="F1577" i="30" s="1"/>
  <c r="E1576" i="30"/>
  <c r="F1576" i="30" s="1"/>
  <c r="E1575" i="30"/>
  <c r="F1575" i="30" s="1"/>
  <c r="E1574" i="30"/>
  <c r="F1574" i="30" s="1"/>
  <c r="E1573" i="30"/>
  <c r="F1573" i="30" s="1"/>
  <c r="E1572" i="30"/>
  <c r="F1572" i="30" s="1"/>
  <c r="E1571" i="30"/>
  <c r="F1571" i="30" s="1"/>
  <c r="E1570" i="30"/>
  <c r="F1570" i="30" s="1"/>
  <c r="E1569" i="30"/>
  <c r="F1569" i="30" s="1"/>
  <c r="E1568" i="30"/>
  <c r="F1568" i="30" s="1"/>
  <c r="E1567" i="30"/>
  <c r="F1567" i="30" s="1"/>
  <c r="E1566" i="30"/>
  <c r="F1566" i="30" s="1"/>
  <c r="E1565" i="30"/>
  <c r="F1565" i="30" s="1"/>
  <c r="E1564" i="30"/>
  <c r="F1564" i="30" s="1"/>
  <c r="E1563" i="30"/>
  <c r="F1563" i="30" s="1"/>
  <c r="E1562" i="30"/>
  <c r="F1562" i="30" s="1"/>
  <c r="E1561" i="30"/>
  <c r="F1561" i="30" s="1"/>
  <c r="E1560" i="30"/>
  <c r="F1560" i="30" s="1"/>
  <c r="E1559" i="30"/>
  <c r="F1559" i="30" s="1"/>
  <c r="E1558" i="30"/>
  <c r="F1558" i="30" s="1"/>
  <c r="E1557" i="30"/>
  <c r="F1557" i="30" s="1"/>
  <c r="E1556" i="30"/>
  <c r="F1556" i="30" s="1"/>
  <c r="E1555" i="30"/>
  <c r="F1555" i="30" s="1"/>
  <c r="E1554" i="30"/>
  <c r="F1554" i="30" s="1"/>
  <c r="E1553" i="30"/>
  <c r="F1553" i="30" s="1"/>
  <c r="E1552" i="30"/>
  <c r="F1552" i="30" s="1"/>
  <c r="E1551" i="30"/>
  <c r="F1551" i="30" s="1"/>
  <c r="E1550" i="30"/>
  <c r="F1550" i="30" s="1"/>
  <c r="E1549" i="30"/>
  <c r="F1549" i="30" s="1"/>
  <c r="E1548" i="30"/>
  <c r="F1548" i="30" s="1"/>
  <c r="E1547" i="30"/>
  <c r="F1547" i="30" s="1"/>
  <c r="E1546" i="30"/>
  <c r="F1546" i="30" s="1"/>
  <c r="E1545" i="30"/>
  <c r="F1545" i="30" s="1"/>
  <c r="E1544" i="30"/>
  <c r="F1544" i="30" s="1"/>
  <c r="E1543" i="30"/>
  <c r="F1543" i="30" s="1"/>
  <c r="E1542" i="30"/>
  <c r="F1542" i="30" s="1"/>
  <c r="E1541" i="30"/>
  <c r="F1541" i="30" s="1"/>
  <c r="E1540" i="30"/>
  <c r="F1540" i="30" s="1"/>
  <c r="E1539" i="30"/>
  <c r="F1539" i="30" s="1"/>
  <c r="E1538" i="30"/>
  <c r="F1538" i="30" s="1"/>
  <c r="E1537" i="30"/>
  <c r="F1537" i="30" s="1"/>
  <c r="E1536" i="30"/>
  <c r="F1536" i="30" s="1"/>
  <c r="E1535" i="30"/>
  <c r="F1535" i="30" s="1"/>
  <c r="E1534" i="30"/>
  <c r="F1534" i="30" s="1"/>
  <c r="E1533" i="30"/>
  <c r="F1533" i="30" s="1"/>
  <c r="E1532" i="30"/>
  <c r="F1532" i="30" s="1"/>
  <c r="E1531" i="30"/>
  <c r="F1531" i="30" s="1"/>
  <c r="E1530" i="30"/>
  <c r="F1530" i="30" s="1"/>
  <c r="E1529" i="30"/>
  <c r="F1529" i="30" s="1"/>
  <c r="E1528" i="30"/>
  <c r="F1528" i="30" s="1"/>
  <c r="E1527" i="30"/>
  <c r="F1527" i="30" s="1"/>
  <c r="E1526" i="30"/>
  <c r="F1526" i="30" s="1"/>
  <c r="E1525" i="30"/>
  <c r="F1525" i="30" s="1"/>
  <c r="E1524" i="30"/>
  <c r="F1524" i="30" s="1"/>
  <c r="E1523" i="30"/>
  <c r="F1523" i="30" s="1"/>
  <c r="E1522" i="30"/>
  <c r="F1522" i="30" s="1"/>
  <c r="E1521" i="30"/>
  <c r="F1521" i="30" s="1"/>
  <c r="E1520" i="30"/>
  <c r="F1520" i="30" s="1"/>
  <c r="E1519" i="30"/>
  <c r="F1519" i="30" s="1"/>
  <c r="E1518" i="30"/>
  <c r="F1518" i="30" s="1"/>
  <c r="E1517" i="30"/>
  <c r="F1517" i="30" s="1"/>
  <c r="E1516" i="30"/>
  <c r="F1516" i="30" s="1"/>
  <c r="E1515" i="30"/>
  <c r="F1515" i="30" s="1"/>
  <c r="E1514" i="30"/>
  <c r="F1514" i="30" s="1"/>
  <c r="E1513" i="30"/>
  <c r="F1513" i="30" s="1"/>
  <c r="E1512" i="30"/>
  <c r="F1512" i="30" s="1"/>
  <c r="E1511" i="30"/>
  <c r="F1511" i="30" s="1"/>
  <c r="E1510" i="30"/>
  <c r="F1510" i="30" s="1"/>
  <c r="E1509" i="30"/>
  <c r="F1509" i="30" s="1"/>
  <c r="E1508" i="30"/>
  <c r="F1508" i="30" s="1"/>
  <c r="E1507" i="30"/>
  <c r="F1507" i="30" s="1"/>
  <c r="E1506" i="30"/>
  <c r="F1506" i="30" s="1"/>
  <c r="E1505" i="30"/>
  <c r="F1505" i="30" s="1"/>
  <c r="E1504" i="30"/>
  <c r="F1504" i="30" s="1"/>
  <c r="E1503" i="30"/>
  <c r="F1503" i="30" s="1"/>
  <c r="E1502" i="30"/>
  <c r="F1502" i="30" s="1"/>
  <c r="E1501" i="30"/>
  <c r="F1501" i="30" s="1"/>
  <c r="E1500" i="30"/>
  <c r="F1500" i="30" s="1"/>
  <c r="E1499" i="30"/>
  <c r="F1499" i="30" s="1"/>
  <c r="E1498" i="30"/>
  <c r="F1498" i="30" s="1"/>
  <c r="E1497" i="30"/>
  <c r="F1497" i="30" s="1"/>
  <c r="E1496" i="30"/>
  <c r="F1496" i="30" s="1"/>
  <c r="E1495" i="30"/>
  <c r="F1495" i="30" s="1"/>
  <c r="E1494" i="30"/>
  <c r="F1494" i="30" s="1"/>
  <c r="E1493" i="30"/>
  <c r="F1493" i="30" s="1"/>
  <c r="E1492" i="30"/>
  <c r="F1492" i="30" s="1"/>
  <c r="E1491" i="30"/>
  <c r="F1491" i="30" s="1"/>
  <c r="E1490" i="30"/>
  <c r="F1490" i="30" s="1"/>
  <c r="E1489" i="30"/>
  <c r="F1489" i="30" s="1"/>
  <c r="E1488" i="30"/>
  <c r="F1488" i="30" s="1"/>
  <c r="E1487" i="30"/>
  <c r="F1487" i="30" s="1"/>
  <c r="E1486" i="30"/>
  <c r="F1486" i="30" s="1"/>
  <c r="E1485" i="30"/>
  <c r="F1485" i="30" s="1"/>
  <c r="E1484" i="30"/>
  <c r="F1484" i="30" s="1"/>
  <c r="E1483" i="30"/>
  <c r="F1483" i="30" s="1"/>
  <c r="E1482" i="30"/>
  <c r="F1482" i="30" s="1"/>
  <c r="E1481" i="30"/>
  <c r="F1481" i="30" s="1"/>
  <c r="E1480" i="30"/>
  <c r="F1480" i="30" s="1"/>
  <c r="E1479" i="30"/>
  <c r="F1479" i="30" s="1"/>
  <c r="E1478" i="30"/>
  <c r="F1478" i="30" s="1"/>
  <c r="E1477" i="30"/>
  <c r="F1477" i="30" s="1"/>
  <c r="E1476" i="30"/>
  <c r="F1476" i="30" s="1"/>
  <c r="E1475" i="30"/>
  <c r="F1475" i="30" s="1"/>
  <c r="E1474" i="30"/>
  <c r="F1474" i="30" s="1"/>
  <c r="E1473" i="30"/>
  <c r="F1473" i="30" s="1"/>
  <c r="E1472" i="30"/>
  <c r="F1472" i="30" s="1"/>
  <c r="E1471" i="30"/>
  <c r="F1471" i="30" s="1"/>
  <c r="E1470" i="30"/>
  <c r="F1470" i="30" s="1"/>
  <c r="E1469" i="30"/>
  <c r="F1469" i="30" s="1"/>
  <c r="E1468" i="30"/>
  <c r="F1468" i="30" s="1"/>
  <c r="E1467" i="30"/>
  <c r="F1467" i="30" s="1"/>
  <c r="E1466" i="30"/>
  <c r="F1466" i="30" s="1"/>
  <c r="E1465" i="30"/>
  <c r="F1465" i="30" s="1"/>
  <c r="E1464" i="30"/>
  <c r="F1464" i="30" s="1"/>
  <c r="E1463" i="30"/>
  <c r="F1463" i="30" s="1"/>
  <c r="E1462" i="30"/>
  <c r="F1462" i="30" s="1"/>
  <c r="E1461" i="30"/>
  <c r="F1461" i="30" s="1"/>
  <c r="E1460" i="30"/>
  <c r="F1460" i="30" s="1"/>
  <c r="E1459" i="30"/>
  <c r="F1459" i="30" s="1"/>
  <c r="E1458" i="30"/>
  <c r="F1458" i="30" s="1"/>
  <c r="E1457" i="30"/>
  <c r="F1457" i="30" s="1"/>
  <c r="E1456" i="30"/>
  <c r="F1456" i="30" s="1"/>
  <c r="E1455" i="30"/>
  <c r="F1455" i="30" s="1"/>
  <c r="E1454" i="30"/>
  <c r="F1454" i="30" s="1"/>
  <c r="E1453" i="30"/>
  <c r="F1453" i="30" s="1"/>
  <c r="E1452" i="30"/>
  <c r="F1452" i="30" s="1"/>
  <c r="E1451" i="30"/>
  <c r="F1451" i="30" s="1"/>
  <c r="E1450" i="30"/>
  <c r="F1450" i="30" s="1"/>
  <c r="E1449" i="30"/>
  <c r="F1449" i="30" s="1"/>
  <c r="E1448" i="30"/>
  <c r="F1448" i="30" s="1"/>
  <c r="E1447" i="30"/>
  <c r="F1447" i="30" s="1"/>
  <c r="E1446" i="30"/>
  <c r="F1446" i="30" s="1"/>
  <c r="E1445" i="30"/>
  <c r="F1445" i="30" s="1"/>
  <c r="E1444" i="30"/>
  <c r="F1444" i="30" s="1"/>
  <c r="E1443" i="30"/>
  <c r="F1443" i="30" s="1"/>
  <c r="E1442" i="30"/>
  <c r="F1442" i="30" s="1"/>
  <c r="E1441" i="30"/>
  <c r="F1441" i="30" s="1"/>
  <c r="E1440" i="30"/>
  <c r="F1440" i="30" s="1"/>
  <c r="E1439" i="30"/>
  <c r="F1439" i="30" s="1"/>
  <c r="E1438" i="30"/>
  <c r="F1438" i="30" s="1"/>
  <c r="E1437" i="30"/>
  <c r="F1437" i="30" s="1"/>
  <c r="E1436" i="30"/>
  <c r="F1436" i="30" s="1"/>
  <c r="E1435" i="30"/>
  <c r="F1435" i="30" s="1"/>
  <c r="E1434" i="30"/>
  <c r="F1434" i="30" s="1"/>
  <c r="E1433" i="30"/>
  <c r="F1433" i="30" s="1"/>
  <c r="E1432" i="30"/>
  <c r="F1432" i="30" s="1"/>
  <c r="E1431" i="30"/>
  <c r="F1431" i="30" s="1"/>
  <c r="E1430" i="30"/>
  <c r="F1430" i="30" s="1"/>
  <c r="E1429" i="30"/>
  <c r="F1429" i="30" s="1"/>
  <c r="E1428" i="30"/>
  <c r="F1428" i="30" s="1"/>
  <c r="E1427" i="30"/>
  <c r="F1427" i="30" s="1"/>
  <c r="E1426" i="30"/>
  <c r="F1426" i="30" s="1"/>
  <c r="E1425" i="30"/>
  <c r="F1425" i="30" s="1"/>
  <c r="E1424" i="30"/>
  <c r="F1424" i="30" s="1"/>
  <c r="E1423" i="30"/>
  <c r="F1423" i="30" s="1"/>
  <c r="E1422" i="30"/>
  <c r="F1422" i="30" s="1"/>
  <c r="E1421" i="30"/>
  <c r="F1421" i="30" s="1"/>
  <c r="E1420" i="30"/>
  <c r="F1420" i="30" s="1"/>
  <c r="E1419" i="30"/>
  <c r="F1419" i="30" s="1"/>
  <c r="E1418" i="30"/>
  <c r="F1418" i="30" s="1"/>
  <c r="E1417" i="30"/>
  <c r="F1417" i="30" s="1"/>
  <c r="E1416" i="30"/>
  <c r="F1416" i="30" s="1"/>
  <c r="E1415" i="30"/>
  <c r="F1415" i="30" s="1"/>
  <c r="E1414" i="30"/>
  <c r="F1414" i="30" s="1"/>
  <c r="E1413" i="30"/>
  <c r="F1413" i="30" s="1"/>
  <c r="E1412" i="30"/>
  <c r="F1412" i="30" s="1"/>
  <c r="E1411" i="30"/>
  <c r="F1411" i="30" s="1"/>
  <c r="E1410" i="30"/>
  <c r="F1410" i="30" s="1"/>
  <c r="E1409" i="30"/>
  <c r="F1409" i="30" s="1"/>
  <c r="E1408" i="30"/>
  <c r="F1408" i="30" s="1"/>
  <c r="E1407" i="30"/>
  <c r="F1407" i="30" s="1"/>
  <c r="E1406" i="30"/>
  <c r="F1406" i="30" s="1"/>
  <c r="E1405" i="30"/>
  <c r="F1405" i="30" s="1"/>
  <c r="E1404" i="30"/>
  <c r="F1404" i="30" s="1"/>
  <c r="E1403" i="30"/>
  <c r="F1403" i="30" s="1"/>
  <c r="E1402" i="30"/>
  <c r="F1402" i="30" s="1"/>
  <c r="E1401" i="30"/>
  <c r="F1401" i="30" s="1"/>
  <c r="E1400" i="30"/>
  <c r="F1400" i="30" s="1"/>
  <c r="E1399" i="30"/>
  <c r="F1399" i="30" s="1"/>
  <c r="E1398" i="30"/>
  <c r="F1398" i="30" s="1"/>
  <c r="E1397" i="30"/>
  <c r="F1397" i="30" s="1"/>
  <c r="E1396" i="30"/>
  <c r="F1396" i="30" s="1"/>
  <c r="E1395" i="30"/>
  <c r="F1395" i="30" s="1"/>
  <c r="E1394" i="30"/>
  <c r="F1394" i="30" s="1"/>
  <c r="E1393" i="30"/>
  <c r="F1393" i="30" s="1"/>
  <c r="E1392" i="30"/>
  <c r="F1392" i="30" s="1"/>
  <c r="E1391" i="30"/>
  <c r="F1391" i="30" s="1"/>
  <c r="E1390" i="30"/>
  <c r="F1390" i="30" s="1"/>
  <c r="E1389" i="30"/>
  <c r="F1389" i="30" s="1"/>
  <c r="E1388" i="30"/>
  <c r="F1388" i="30" s="1"/>
  <c r="E1387" i="30"/>
  <c r="F1387" i="30" s="1"/>
  <c r="E1386" i="30"/>
  <c r="F1386" i="30" s="1"/>
  <c r="E1385" i="30"/>
  <c r="F1385" i="30" s="1"/>
  <c r="E1384" i="30"/>
  <c r="F1384" i="30" s="1"/>
  <c r="E1383" i="30"/>
  <c r="F1383" i="30" s="1"/>
  <c r="E1382" i="30"/>
  <c r="F1382" i="30" s="1"/>
  <c r="E1381" i="30"/>
  <c r="F1381" i="30" s="1"/>
  <c r="E1380" i="30"/>
  <c r="F1380" i="30" s="1"/>
  <c r="E1379" i="30"/>
  <c r="F1379" i="30" s="1"/>
  <c r="E1378" i="30"/>
  <c r="F1378" i="30" s="1"/>
  <c r="E1377" i="30"/>
  <c r="F1377" i="30" s="1"/>
  <c r="E1376" i="30"/>
  <c r="F1376" i="30" s="1"/>
  <c r="E1375" i="30"/>
  <c r="F1375" i="30" s="1"/>
  <c r="E1374" i="30"/>
  <c r="F1374" i="30" s="1"/>
  <c r="E1373" i="30"/>
  <c r="F1373" i="30" s="1"/>
  <c r="E1372" i="30"/>
  <c r="F1372" i="30" s="1"/>
  <c r="E1371" i="30"/>
  <c r="F1371" i="30" s="1"/>
  <c r="E1370" i="30"/>
  <c r="F1370" i="30" s="1"/>
  <c r="E1369" i="30"/>
  <c r="F1369" i="30" s="1"/>
  <c r="E1368" i="30"/>
  <c r="F1368" i="30" s="1"/>
  <c r="E1367" i="30"/>
  <c r="F1367" i="30" s="1"/>
  <c r="E1366" i="30"/>
  <c r="F1366" i="30" s="1"/>
  <c r="E1365" i="30"/>
  <c r="F1365" i="30" s="1"/>
  <c r="E1364" i="30"/>
  <c r="F1364" i="30" s="1"/>
  <c r="E1363" i="30"/>
  <c r="F1363" i="30" s="1"/>
  <c r="E1362" i="30"/>
  <c r="F1362" i="30" s="1"/>
  <c r="E1361" i="30"/>
  <c r="F1361" i="30" s="1"/>
  <c r="E1360" i="30"/>
  <c r="F1360" i="30" s="1"/>
  <c r="E1359" i="30"/>
  <c r="F1359" i="30" s="1"/>
  <c r="E1358" i="30"/>
  <c r="F1358" i="30" s="1"/>
  <c r="E1357" i="30"/>
  <c r="F1357" i="30" s="1"/>
  <c r="E1356" i="30"/>
  <c r="F1356" i="30" s="1"/>
  <c r="E1355" i="30"/>
  <c r="F1355" i="30" s="1"/>
  <c r="E1354" i="30"/>
  <c r="F1354" i="30" s="1"/>
  <c r="E1353" i="30"/>
  <c r="F1353" i="30" s="1"/>
  <c r="E1352" i="30"/>
  <c r="F1352" i="30" s="1"/>
  <c r="E1351" i="30"/>
  <c r="F1351" i="30" s="1"/>
  <c r="E1350" i="30"/>
  <c r="F1350" i="30" s="1"/>
  <c r="E1349" i="30"/>
  <c r="F1349" i="30" s="1"/>
  <c r="E1348" i="30"/>
  <c r="F1348" i="30" s="1"/>
  <c r="E1347" i="30"/>
  <c r="F1347" i="30" s="1"/>
  <c r="E1346" i="30"/>
  <c r="F1346" i="30" s="1"/>
  <c r="E1345" i="30"/>
  <c r="F1345" i="30" s="1"/>
  <c r="E1344" i="30"/>
  <c r="F1344" i="30" s="1"/>
  <c r="E1343" i="30"/>
  <c r="F1343" i="30" s="1"/>
  <c r="E1342" i="30"/>
  <c r="F1342" i="30" s="1"/>
  <c r="E1341" i="30"/>
  <c r="F1341" i="30" s="1"/>
  <c r="E1340" i="30"/>
  <c r="F1340" i="30" s="1"/>
  <c r="E1339" i="30"/>
  <c r="F1339" i="30" s="1"/>
  <c r="E1338" i="30"/>
  <c r="F1338" i="30" s="1"/>
  <c r="E1337" i="30"/>
  <c r="F1337" i="30" s="1"/>
  <c r="E1336" i="30"/>
  <c r="F1336" i="30" s="1"/>
  <c r="E1335" i="30"/>
  <c r="F1335" i="30" s="1"/>
  <c r="E1334" i="30"/>
  <c r="F1334" i="30" s="1"/>
  <c r="E1333" i="30"/>
  <c r="F1333" i="30" s="1"/>
  <c r="E1332" i="30"/>
  <c r="F1332" i="30" s="1"/>
  <c r="E1331" i="30"/>
  <c r="F1331" i="30" s="1"/>
  <c r="E1330" i="30"/>
  <c r="F1330" i="30" s="1"/>
  <c r="E1329" i="30"/>
  <c r="F1329" i="30" s="1"/>
  <c r="E1328" i="30"/>
  <c r="F1328" i="30" s="1"/>
  <c r="E1327" i="30"/>
  <c r="F1327" i="30" s="1"/>
  <c r="E1326" i="30"/>
  <c r="F1326" i="30" s="1"/>
  <c r="E1325" i="30"/>
  <c r="F1325" i="30" s="1"/>
  <c r="E1324" i="30"/>
  <c r="F1324" i="30" s="1"/>
  <c r="E1323" i="30"/>
  <c r="F1323" i="30" s="1"/>
  <c r="E1322" i="30"/>
  <c r="F1322" i="30" s="1"/>
  <c r="E1321" i="30"/>
  <c r="F1321" i="30" s="1"/>
  <c r="E1320" i="30"/>
  <c r="F1320" i="30" s="1"/>
  <c r="E1319" i="30"/>
  <c r="F1319" i="30" s="1"/>
  <c r="E1318" i="30"/>
  <c r="F1318" i="30" s="1"/>
  <c r="E1317" i="30"/>
  <c r="F1317" i="30" s="1"/>
  <c r="E1316" i="30"/>
  <c r="F1316" i="30" s="1"/>
  <c r="E1315" i="30"/>
  <c r="F1315" i="30" s="1"/>
  <c r="E1314" i="30"/>
  <c r="F1314" i="30" s="1"/>
  <c r="E1313" i="30"/>
  <c r="F1313" i="30" s="1"/>
  <c r="E1312" i="30"/>
  <c r="F1312" i="30" s="1"/>
  <c r="E1311" i="30"/>
  <c r="F1311" i="30" s="1"/>
  <c r="E1310" i="30"/>
  <c r="F1310" i="30" s="1"/>
  <c r="E1309" i="30"/>
  <c r="F1309" i="30" s="1"/>
  <c r="E1308" i="30"/>
  <c r="F1308" i="30" s="1"/>
  <c r="E1307" i="30"/>
  <c r="F1307" i="30" s="1"/>
  <c r="E1306" i="30"/>
  <c r="F1306" i="30" s="1"/>
  <c r="E1305" i="30"/>
  <c r="F1305" i="30" s="1"/>
  <c r="E1304" i="30"/>
  <c r="F1304" i="30" s="1"/>
  <c r="E1303" i="30"/>
  <c r="F1303" i="30" s="1"/>
  <c r="E1302" i="30"/>
  <c r="F1302" i="30" s="1"/>
  <c r="E1301" i="30"/>
  <c r="F1301" i="30" s="1"/>
  <c r="E1300" i="30"/>
  <c r="F1300" i="30" s="1"/>
  <c r="E1299" i="30"/>
  <c r="F1299" i="30" s="1"/>
  <c r="E1298" i="30"/>
  <c r="F1298" i="30" s="1"/>
  <c r="E1297" i="30"/>
  <c r="F1297" i="30" s="1"/>
  <c r="E1296" i="30"/>
  <c r="F1296" i="30" s="1"/>
  <c r="E1295" i="30"/>
  <c r="F1295" i="30" s="1"/>
  <c r="E1294" i="30"/>
  <c r="F1294" i="30" s="1"/>
  <c r="E1293" i="30"/>
  <c r="F1293" i="30" s="1"/>
  <c r="E1292" i="30"/>
  <c r="F1292" i="30" s="1"/>
  <c r="E1291" i="30"/>
  <c r="F1291" i="30" s="1"/>
  <c r="E1290" i="30"/>
  <c r="F1290" i="30" s="1"/>
  <c r="E1289" i="30"/>
  <c r="F1289" i="30" s="1"/>
  <c r="E1288" i="30"/>
  <c r="F1288" i="30" s="1"/>
  <c r="E1287" i="30"/>
  <c r="F1287" i="30" s="1"/>
  <c r="E1286" i="30"/>
  <c r="F1286" i="30" s="1"/>
  <c r="E1285" i="30"/>
  <c r="F1285" i="30" s="1"/>
  <c r="E1284" i="30"/>
  <c r="F1284" i="30" s="1"/>
  <c r="E1283" i="30"/>
  <c r="F1283" i="30" s="1"/>
  <c r="E1282" i="30"/>
  <c r="F1282" i="30" s="1"/>
  <c r="E1281" i="30"/>
  <c r="F1281" i="30" s="1"/>
  <c r="E1280" i="30"/>
  <c r="F1280" i="30" s="1"/>
  <c r="E1279" i="30"/>
  <c r="F1279" i="30" s="1"/>
  <c r="E1278" i="30"/>
  <c r="F1278" i="30" s="1"/>
  <c r="E1277" i="30"/>
  <c r="F1277" i="30" s="1"/>
  <c r="E1276" i="30"/>
  <c r="F1276" i="30" s="1"/>
  <c r="E1275" i="30"/>
  <c r="F1275" i="30" s="1"/>
  <c r="E1274" i="30"/>
  <c r="F1274" i="30" s="1"/>
  <c r="E1273" i="30"/>
  <c r="F1273" i="30" s="1"/>
  <c r="E1272" i="30"/>
  <c r="F1272" i="30" s="1"/>
  <c r="E1271" i="30"/>
  <c r="F1271" i="30" s="1"/>
  <c r="E1270" i="30"/>
  <c r="F1270" i="30" s="1"/>
  <c r="E1269" i="30"/>
  <c r="F1269" i="30" s="1"/>
  <c r="E1268" i="30"/>
  <c r="F1268" i="30" s="1"/>
  <c r="E1267" i="30"/>
  <c r="F1267" i="30" s="1"/>
  <c r="E1266" i="30"/>
  <c r="F1266" i="30" s="1"/>
  <c r="E1265" i="30"/>
  <c r="F1265" i="30" s="1"/>
  <c r="E1264" i="30"/>
  <c r="F1264" i="30" s="1"/>
  <c r="E1263" i="30"/>
  <c r="F1263" i="30" s="1"/>
  <c r="E1262" i="30"/>
  <c r="F1262" i="30" s="1"/>
  <c r="E1261" i="30"/>
  <c r="F1261" i="30" s="1"/>
  <c r="E1260" i="30"/>
  <c r="F1260" i="30" s="1"/>
  <c r="E1259" i="30"/>
  <c r="F1259" i="30" s="1"/>
  <c r="E1258" i="30"/>
  <c r="F1258" i="30" s="1"/>
  <c r="E1257" i="30"/>
  <c r="F1257" i="30" s="1"/>
  <c r="E1256" i="30"/>
  <c r="F1256" i="30" s="1"/>
  <c r="E1255" i="30"/>
  <c r="F1255" i="30" s="1"/>
  <c r="E1254" i="30"/>
  <c r="F1254" i="30" s="1"/>
  <c r="E1253" i="30"/>
  <c r="F1253" i="30" s="1"/>
  <c r="E1252" i="30"/>
  <c r="F1252" i="30" s="1"/>
  <c r="E1251" i="30"/>
  <c r="F1251" i="30" s="1"/>
  <c r="E1250" i="30"/>
  <c r="F1250" i="30" s="1"/>
  <c r="E1249" i="30"/>
  <c r="F1249" i="30" s="1"/>
  <c r="E1248" i="30"/>
  <c r="F1248" i="30" s="1"/>
  <c r="E1247" i="30"/>
  <c r="F1247" i="30" s="1"/>
  <c r="E1246" i="30"/>
  <c r="F1246" i="30" s="1"/>
  <c r="E1245" i="30"/>
  <c r="F1245" i="30" s="1"/>
  <c r="E1244" i="30"/>
  <c r="F1244" i="30" s="1"/>
  <c r="E1243" i="30"/>
  <c r="F1243" i="30" s="1"/>
  <c r="E1242" i="30"/>
  <c r="F1242" i="30" s="1"/>
  <c r="E1241" i="30"/>
  <c r="F1241" i="30" s="1"/>
  <c r="E1240" i="30"/>
  <c r="F1240" i="30" s="1"/>
  <c r="E1239" i="30"/>
  <c r="F1239" i="30" s="1"/>
  <c r="E1238" i="30"/>
  <c r="F1238" i="30" s="1"/>
  <c r="E1237" i="30"/>
  <c r="F1237" i="30" s="1"/>
  <c r="E1236" i="30"/>
  <c r="F1236" i="30" s="1"/>
  <c r="E1235" i="30"/>
  <c r="F1235" i="30" s="1"/>
  <c r="E1234" i="30"/>
  <c r="F1234" i="30" s="1"/>
  <c r="E1233" i="30"/>
  <c r="F1233" i="30" s="1"/>
  <c r="E1232" i="30"/>
  <c r="F1232" i="30" s="1"/>
  <c r="E1231" i="30"/>
  <c r="F1231" i="30" s="1"/>
  <c r="E1230" i="30"/>
  <c r="F1230" i="30" s="1"/>
  <c r="E1229" i="30"/>
  <c r="F1229" i="30" s="1"/>
  <c r="E1228" i="30"/>
  <c r="F1228" i="30" s="1"/>
  <c r="E1227" i="30"/>
  <c r="F1227" i="30" s="1"/>
  <c r="E1226" i="30"/>
  <c r="F1226" i="30" s="1"/>
  <c r="E1225" i="30"/>
  <c r="F1225" i="30" s="1"/>
  <c r="E1224" i="30"/>
  <c r="F1224" i="30" s="1"/>
  <c r="E1223" i="30"/>
  <c r="F1223" i="30" s="1"/>
  <c r="E1222" i="30"/>
  <c r="F1222" i="30" s="1"/>
  <c r="E1221" i="30"/>
  <c r="F1221" i="30" s="1"/>
  <c r="E1220" i="30"/>
  <c r="F1220" i="30" s="1"/>
  <c r="E1219" i="30"/>
  <c r="F1219" i="30" s="1"/>
  <c r="E1218" i="30"/>
  <c r="F1218" i="30" s="1"/>
  <c r="E1217" i="30"/>
  <c r="F1217" i="30" s="1"/>
  <c r="E1216" i="30"/>
  <c r="F1216" i="30" s="1"/>
  <c r="E1215" i="30"/>
  <c r="F1215" i="30" s="1"/>
  <c r="E1214" i="30"/>
  <c r="F1214" i="30" s="1"/>
  <c r="E1213" i="30"/>
  <c r="F1213" i="30" s="1"/>
  <c r="E1212" i="30"/>
  <c r="F1212" i="30" s="1"/>
  <c r="E1211" i="30"/>
  <c r="F1211" i="30" s="1"/>
  <c r="E1210" i="30"/>
  <c r="F1210" i="30" s="1"/>
  <c r="E1209" i="30"/>
  <c r="F1209" i="30" s="1"/>
  <c r="E1208" i="30"/>
  <c r="F1208" i="30" s="1"/>
  <c r="E1207" i="30"/>
  <c r="F1207" i="30" s="1"/>
  <c r="E1206" i="30"/>
  <c r="F1206" i="30" s="1"/>
  <c r="E1205" i="30"/>
  <c r="F1205" i="30" s="1"/>
  <c r="E1204" i="30"/>
  <c r="F1204" i="30" s="1"/>
  <c r="E1203" i="30"/>
  <c r="F1203" i="30" s="1"/>
  <c r="E1202" i="30"/>
  <c r="F1202" i="30" s="1"/>
  <c r="E1201" i="30"/>
  <c r="F1201" i="30" s="1"/>
  <c r="E1200" i="30"/>
  <c r="F1200" i="30" s="1"/>
  <c r="E1199" i="30"/>
  <c r="F1199" i="30" s="1"/>
  <c r="E1198" i="30"/>
  <c r="F1198" i="30" s="1"/>
  <c r="E1197" i="30"/>
  <c r="F1197" i="30" s="1"/>
  <c r="E1196" i="30"/>
  <c r="F1196" i="30" s="1"/>
  <c r="E1195" i="30"/>
  <c r="F1195" i="30" s="1"/>
  <c r="E1194" i="30"/>
  <c r="F1194" i="30" s="1"/>
  <c r="E1193" i="30"/>
  <c r="F1193" i="30" s="1"/>
  <c r="E1192" i="30"/>
  <c r="F1192" i="30" s="1"/>
  <c r="E1191" i="30"/>
  <c r="F1191" i="30" s="1"/>
  <c r="E1190" i="30"/>
  <c r="F1190" i="30" s="1"/>
  <c r="E1189" i="30"/>
  <c r="F1189" i="30" s="1"/>
  <c r="E1188" i="30"/>
  <c r="F1188" i="30" s="1"/>
  <c r="E1187" i="30"/>
  <c r="F1187" i="30" s="1"/>
  <c r="E1186" i="30"/>
  <c r="F1186" i="30" s="1"/>
  <c r="E1185" i="30"/>
  <c r="F1185" i="30" s="1"/>
  <c r="E1184" i="30"/>
  <c r="F1184" i="30" s="1"/>
  <c r="E1183" i="30"/>
  <c r="F1183" i="30" s="1"/>
  <c r="E1182" i="30"/>
  <c r="F1182" i="30" s="1"/>
  <c r="E1181" i="30"/>
  <c r="F1181" i="30" s="1"/>
  <c r="E1180" i="30"/>
  <c r="F1180" i="30" s="1"/>
  <c r="E1179" i="30"/>
  <c r="F1179" i="30" s="1"/>
  <c r="E1178" i="30"/>
  <c r="F1178" i="30" s="1"/>
  <c r="E1177" i="30"/>
  <c r="F1177" i="30" s="1"/>
  <c r="E1176" i="30"/>
  <c r="F1176" i="30" s="1"/>
  <c r="E1175" i="30"/>
  <c r="F1175" i="30" s="1"/>
  <c r="E1174" i="30"/>
  <c r="F1174" i="30" s="1"/>
  <c r="E1173" i="30"/>
  <c r="F1173" i="30" s="1"/>
  <c r="E1172" i="30"/>
  <c r="F1172" i="30" s="1"/>
  <c r="E1171" i="30"/>
  <c r="F1171" i="30" s="1"/>
  <c r="E1170" i="30"/>
  <c r="F1170" i="30" s="1"/>
  <c r="E1169" i="30"/>
  <c r="F1169" i="30" s="1"/>
  <c r="E1168" i="30"/>
  <c r="F1168" i="30" s="1"/>
  <c r="E1167" i="30"/>
  <c r="F1167" i="30" s="1"/>
  <c r="E1166" i="30"/>
  <c r="F1166" i="30" s="1"/>
  <c r="E1165" i="30"/>
  <c r="F1165" i="30" s="1"/>
  <c r="E1164" i="30"/>
  <c r="F1164" i="30" s="1"/>
  <c r="E1163" i="30"/>
  <c r="F1163" i="30" s="1"/>
  <c r="E1162" i="30"/>
  <c r="F1162" i="30" s="1"/>
  <c r="E1161" i="30"/>
  <c r="F1161" i="30" s="1"/>
  <c r="E1160" i="30"/>
  <c r="F1160" i="30" s="1"/>
  <c r="E1159" i="30"/>
  <c r="F1159" i="30" s="1"/>
  <c r="E1158" i="30"/>
  <c r="F1158" i="30" s="1"/>
  <c r="E1157" i="30"/>
  <c r="F1157" i="30" s="1"/>
  <c r="E1156" i="30"/>
  <c r="F1156" i="30" s="1"/>
  <c r="E1155" i="30"/>
  <c r="F1155" i="30" s="1"/>
  <c r="E1154" i="30"/>
  <c r="F1154" i="30" s="1"/>
  <c r="E1153" i="30"/>
  <c r="F1153" i="30" s="1"/>
  <c r="E1152" i="30"/>
  <c r="F1152" i="30" s="1"/>
  <c r="E1151" i="30"/>
  <c r="F1151" i="30" s="1"/>
  <c r="E1150" i="30"/>
  <c r="F1150" i="30" s="1"/>
  <c r="E1149" i="30"/>
  <c r="F1149" i="30" s="1"/>
  <c r="E1148" i="30"/>
  <c r="F1148" i="30" s="1"/>
  <c r="E1147" i="30"/>
  <c r="F1147" i="30" s="1"/>
  <c r="E1146" i="30"/>
  <c r="F1146" i="30" s="1"/>
  <c r="E1145" i="30"/>
  <c r="F1145" i="30" s="1"/>
  <c r="E1144" i="30"/>
  <c r="F1144" i="30" s="1"/>
  <c r="E1143" i="30"/>
  <c r="F1143" i="30" s="1"/>
  <c r="E1142" i="30"/>
  <c r="F1142" i="30" s="1"/>
  <c r="E1141" i="30"/>
  <c r="F1141" i="30" s="1"/>
  <c r="E1140" i="30"/>
  <c r="F1140" i="30" s="1"/>
  <c r="E1139" i="30"/>
  <c r="F1139" i="30" s="1"/>
  <c r="E1138" i="30"/>
  <c r="F1138" i="30" s="1"/>
  <c r="E1137" i="30"/>
  <c r="F1137" i="30" s="1"/>
  <c r="E1136" i="30"/>
  <c r="F1136" i="30" s="1"/>
  <c r="E1135" i="30"/>
  <c r="F1135" i="30" s="1"/>
  <c r="E1134" i="30"/>
  <c r="F1134" i="30" s="1"/>
  <c r="E1133" i="30"/>
  <c r="F1133" i="30" s="1"/>
  <c r="E1132" i="30"/>
  <c r="F1132" i="30" s="1"/>
  <c r="E1131" i="30"/>
  <c r="F1131" i="30" s="1"/>
  <c r="E1130" i="30"/>
  <c r="F1130" i="30" s="1"/>
  <c r="E1129" i="30"/>
  <c r="F1129" i="30" s="1"/>
  <c r="E1128" i="30"/>
  <c r="F1128" i="30" s="1"/>
  <c r="E1127" i="30"/>
  <c r="F1127" i="30" s="1"/>
  <c r="E1126" i="30"/>
  <c r="F1126" i="30" s="1"/>
  <c r="E1125" i="30"/>
  <c r="F1125" i="30" s="1"/>
  <c r="E1124" i="30"/>
  <c r="F1124" i="30" s="1"/>
  <c r="E1123" i="30"/>
  <c r="F1123" i="30" s="1"/>
  <c r="E1122" i="30"/>
  <c r="F1122" i="30" s="1"/>
  <c r="E1121" i="30"/>
  <c r="F1121" i="30" s="1"/>
  <c r="E1120" i="30"/>
  <c r="F1120" i="30" s="1"/>
  <c r="E1119" i="30"/>
  <c r="F1119" i="30" s="1"/>
  <c r="E1118" i="30"/>
  <c r="F1118" i="30" s="1"/>
  <c r="E1117" i="30"/>
  <c r="F1117" i="30" s="1"/>
  <c r="E1116" i="30"/>
  <c r="F1116" i="30" s="1"/>
  <c r="E1115" i="30"/>
  <c r="F1115" i="30" s="1"/>
  <c r="E1114" i="30"/>
  <c r="F1114" i="30" s="1"/>
  <c r="E1113" i="30"/>
  <c r="F1113" i="30" s="1"/>
  <c r="E1112" i="30"/>
  <c r="F1112" i="30" s="1"/>
  <c r="E1111" i="30"/>
  <c r="F1111" i="30" s="1"/>
  <c r="E1110" i="30"/>
  <c r="F1110" i="30" s="1"/>
  <c r="E1109" i="30"/>
  <c r="F1109" i="30" s="1"/>
  <c r="E1108" i="30"/>
  <c r="F1108" i="30" s="1"/>
  <c r="E1107" i="30"/>
  <c r="F1107" i="30" s="1"/>
  <c r="E1106" i="30"/>
  <c r="F1106" i="30" s="1"/>
  <c r="E1105" i="30"/>
  <c r="F1105" i="30" s="1"/>
  <c r="E1104" i="30"/>
  <c r="F1104" i="30" s="1"/>
  <c r="E1103" i="30"/>
  <c r="F1103" i="30" s="1"/>
  <c r="E1102" i="30"/>
  <c r="F1102" i="30" s="1"/>
  <c r="E1101" i="30"/>
  <c r="F1101" i="30" s="1"/>
  <c r="E1100" i="30"/>
  <c r="F1100" i="30" s="1"/>
  <c r="E1099" i="30"/>
  <c r="F1099" i="30" s="1"/>
  <c r="E1098" i="30"/>
  <c r="F1098" i="30" s="1"/>
  <c r="E1097" i="30"/>
  <c r="F1097" i="30" s="1"/>
  <c r="E1096" i="30"/>
  <c r="F1096" i="30" s="1"/>
  <c r="E1095" i="30"/>
  <c r="F1095" i="30" s="1"/>
  <c r="E1094" i="30"/>
  <c r="F1094" i="30" s="1"/>
  <c r="E1093" i="30"/>
  <c r="F1093" i="30" s="1"/>
  <c r="E1092" i="30"/>
  <c r="F1092" i="30" s="1"/>
  <c r="E1091" i="30"/>
  <c r="F1091" i="30" s="1"/>
  <c r="E1090" i="30"/>
  <c r="F1090" i="30" s="1"/>
  <c r="E1089" i="30"/>
  <c r="F1089" i="30" s="1"/>
  <c r="E1088" i="30"/>
  <c r="F1088" i="30" s="1"/>
  <c r="E1087" i="30"/>
  <c r="F1087" i="30" s="1"/>
  <c r="E1086" i="30"/>
  <c r="F1086" i="30" s="1"/>
  <c r="E1085" i="30"/>
  <c r="F1085" i="30" s="1"/>
  <c r="E1084" i="30"/>
  <c r="F1084" i="30" s="1"/>
  <c r="E1083" i="30"/>
  <c r="F1083" i="30" s="1"/>
  <c r="E1082" i="30"/>
  <c r="F1082" i="30" s="1"/>
  <c r="E1081" i="30"/>
  <c r="F1081" i="30" s="1"/>
  <c r="E1080" i="30"/>
  <c r="F1080" i="30" s="1"/>
  <c r="E1079" i="30"/>
  <c r="F1079" i="30" s="1"/>
  <c r="E1078" i="30"/>
  <c r="F1078" i="30" s="1"/>
  <c r="E1077" i="30"/>
  <c r="F1077" i="30" s="1"/>
  <c r="E1076" i="30"/>
  <c r="F1076" i="30" s="1"/>
  <c r="E1075" i="30"/>
  <c r="F1075" i="30" s="1"/>
  <c r="E1074" i="30"/>
  <c r="F1074" i="30" s="1"/>
  <c r="E1073" i="30"/>
  <c r="F1073" i="30" s="1"/>
  <c r="E1072" i="30"/>
  <c r="F1072" i="30" s="1"/>
  <c r="E1071" i="30"/>
  <c r="F1071" i="30" s="1"/>
  <c r="E1070" i="30"/>
  <c r="F1070" i="30" s="1"/>
  <c r="E1069" i="30"/>
  <c r="F1069" i="30" s="1"/>
  <c r="E1068" i="30"/>
  <c r="F1068" i="30" s="1"/>
  <c r="E1067" i="30"/>
  <c r="F1067" i="30" s="1"/>
  <c r="E1066" i="30"/>
  <c r="F1066" i="30" s="1"/>
  <c r="E1065" i="30"/>
  <c r="F1065" i="30" s="1"/>
  <c r="E1064" i="30"/>
  <c r="F1064" i="30" s="1"/>
  <c r="E1063" i="30"/>
  <c r="F1063" i="30" s="1"/>
  <c r="E1062" i="30"/>
  <c r="F1062" i="30" s="1"/>
  <c r="E1061" i="30"/>
  <c r="F1061" i="30" s="1"/>
  <c r="E1060" i="30"/>
  <c r="F1060" i="30" s="1"/>
  <c r="E1059" i="30"/>
  <c r="F1059" i="30" s="1"/>
  <c r="E1058" i="30"/>
  <c r="F1058" i="30" s="1"/>
  <c r="E1057" i="30"/>
  <c r="F1057" i="30" s="1"/>
  <c r="E1056" i="30"/>
  <c r="F1056" i="30" s="1"/>
  <c r="E1055" i="30"/>
  <c r="F1055" i="30" s="1"/>
  <c r="E1054" i="30"/>
  <c r="F1054" i="30" s="1"/>
  <c r="E1053" i="30"/>
  <c r="F1053" i="30" s="1"/>
  <c r="E1052" i="30"/>
  <c r="F1052" i="30" s="1"/>
  <c r="E1051" i="30"/>
  <c r="F1051" i="30" s="1"/>
  <c r="E1050" i="30"/>
  <c r="F1050" i="30" s="1"/>
  <c r="E1049" i="30"/>
  <c r="F1049" i="30" s="1"/>
  <c r="E1048" i="30"/>
  <c r="F1048" i="30" s="1"/>
  <c r="E1047" i="30"/>
  <c r="F1047" i="30" s="1"/>
  <c r="E1046" i="30"/>
  <c r="F1046" i="30" s="1"/>
  <c r="E1045" i="30"/>
  <c r="F1045" i="30" s="1"/>
  <c r="E1044" i="30"/>
  <c r="F1044" i="30" s="1"/>
  <c r="E1043" i="30"/>
  <c r="F1043" i="30" s="1"/>
  <c r="E1042" i="30"/>
  <c r="F1042" i="30" s="1"/>
  <c r="E1041" i="30"/>
  <c r="F1041" i="30" s="1"/>
  <c r="E1040" i="30"/>
  <c r="F1040" i="30" s="1"/>
  <c r="E1039" i="30"/>
  <c r="F1039" i="30" s="1"/>
  <c r="E1038" i="30"/>
  <c r="F1038" i="30" s="1"/>
  <c r="E1037" i="30"/>
  <c r="F1037" i="30" s="1"/>
  <c r="E1036" i="30"/>
  <c r="F1036" i="30" s="1"/>
  <c r="E1035" i="30"/>
  <c r="F1035" i="30" s="1"/>
  <c r="E1034" i="30"/>
  <c r="F1034" i="30" s="1"/>
  <c r="E1033" i="30"/>
  <c r="F1033" i="30" s="1"/>
  <c r="E1032" i="30"/>
  <c r="F1032" i="30" s="1"/>
  <c r="E1031" i="30"/>
  <c r="F1031" i="30" s="1"/>
  <c r="E1030" i="30"/>
  <c r="F1030" i="30" s="1"/>
  <c r="E1029" i="30"/>
  <c r="F1029" i="30" s="1"/>
  <c r="E1028" i="30"/>
  <c r="F1028" i="30" s="1"/>
  <c r="E1027" i="30"/>
  <c r="F1027" i="30" s="1"/>
  <c r="E1026" i="30"/>
  <c r="F1026" i="30" s="1"/>
  <c r="E1025" i="30"/>
  <c r="F1025" i="30" s="1"/>
  <c r="E1024" i="30"/>
  <c r="F1024" i="30" s="1"/>
  <c r="E1023" i="30"/>
  <c r="F1023" i="30" s="1"/>
  <c r="E1022" i="30"/>
  <c r="F1022" i="30" s="1"/>
  <c r="E1021" i="30"/>
  <c r="F1021" i="30" s="1"/>
  <c r="E1020" i="30"/>
  <c r="F1020" i="30" s="1"/>
  <c r="E1019" i="30"/>
  <c r="F1019" i="30" s="1"/>
  <c r="E1018" i="30"/>
  <c r="F1018" i="30" s="1"/>
  <c r="E1017" i="30"/>
  <c r="F1017" i="30" s="1"/>
  <c r="E1016" i="30"/>
  <c r="F1016" i="30" s="1"/>
  <c r="E1015" i="30"/>
  <c r="F1015" i="30" s="1"/>
  <c r="E1014" i="30"/>
  <c r="F1014" i="30" s="1"/>
  <c r="E1013" i="30"/>
  <c r="F1013" i="30" s="1"/>
  <c r="E1012" i="30"/>
  <c r="F1012" i="30" s="1"/>
  <c r="E1011" i="30"/>
  <c r="F1011" i="30" s="1"/>
  <c r="E1010" i="30"/>
  <c r="F1010" i="30" s="1"/>
  <c r="E1009" i="30"/>
  <c r="F1009" i="30" s="1"/>
  <c r="E1008" i="30"/>
  <c r="F1008" i="30" s="1"/>
  <c r="E1007" i="30"/>
  <c r="F1007" i="30" s="1"/>
  <c r="E1006" i="30"/>
  <c r="F1006" i="30" s="1"/>
  <c r="E1005" i="30"/>
  <c r="F1005" i="30" s="1"/>
  <c r="E1004" i="30"/>
  <c r="F1004" i="30" s="1"/>
  <c r="E1003" i="30"/>
  <c r="F1003" i="30" s="1"/>
  <c r="E1002" i="30"/>
  <c r="F1002" i="30" s="1"/>
  <c r="E1001" i="30"/>
  <c r="F1001" i="30" s="1"/>
  <c r="E1000" i="30"/>
  <c r="F1000" i="30" s="1"/>
  <c r="E999" i="30"/>
  <c r="F999" i="30" s="1"/>
  <c r="E998" i="30"/>
  <c r="F998" i="30" s="1"/>
  <c r="E997" i="30"/>
  <c r="F997" i="30" s="1"/>
  <c r="E996" i="30"/>
  <c r="F996" i="30" s="1"/>
  <c r="E995" i="30"/>
  <c r="F995" i="30" s="1"/>
  <c r="E994" i="30"/>
  <c r="F994" i="30" s="1"/>
  <c r="E993" i="30"/>
  <c r="F993" i="30" s="1"/>
  <c r="E992" i="30"/>
  <c r="F992" i="30" s="1"/>
  <c r="E991" i="30"/>
  <c r="F991" i="30" s="1"/>
  <c r="E990" i="30"/>
  <c r="F990" i="30" s="1"/>
  <c r="E989" i="30"/>
  <c r="F989" i="30" s="1"/>
  <c r="E988" i="30"/>
  <c r="F988" i="30" s="1"/>
  <c r="E987" i="30"/>
  <c r="F987" i="30" s="1"/>
  <c r="E986" i="30"/>
  <c r="F986" i="30" s="1"/>
  <c r="E985" i="30"/>
  <c r="F985" i="30" s="1"/>
  <c r="E984" i="30"/>
  <c r="F984" i="30" s="1"/>
  <c r="E983" i="30"/>
  <c r="F983" i="30" s="1"/>
  <c r="E982" i="30"/>
  <c r="F982" i="30" s="1"/>
  <c r="E981" i="30"/>
  <c r="F981" i="30" s="1"/>
  <c r="E980" i="30"/>
  <c r="F980" i="30" s="1"/>
  <c r="E979" i="30"/>
  <c r="F979" i="30" s="1"/>
  <c r="E978" i="30"/>
  <c r="F978" i="30" s="1"/>
  <c r="E977" i="30"/>
  <c r="F977" i="30" s="1"/>
  <c r="E976" i="30"/>
  <c r="F976" i="30" s="1"/>
  <c r="E975" i="30"/>
  <c r="F975" i="30" s="1"/>
  <c r="E974" i="30"/>
  <c r="F974" i="30" s="1"/>
  <c r="E973" i="30"/>
  <c r="F973" i="30" s="1"/>
  <c r="E972" i="30"/>
  <c r="F972" i="30" s="1"/>
  <c r="E971" i="30"/>
  <c r="F971" i="30" s="1"/>
  <c r="E970" i="30"/>
  <c r="F970" i="30" s="1"/>
  <c r="E969" i="30"/>
  <c r="F969" i="30" s="1"/>
  <c r="E968" i="30"/>
  <c r="F968" i="30" s="1"/>
  <c r="E967" i="30"/>
  <c r="F967" i="30" s="1"/>
  <c r="E966" i="30"/>
  <c r="F966" i="30" s="1"/>
  <c r="E965" i="30"/>
  <c r="F965" i="30" s="1"/>
  <c r="E964" i="30"/>
  <c r="F964" i="30" s="1"/>
  <c r="E963" i="30"/>
  <c r="F963" i="30" s="1"/>
  <c r="E962" i="30"/>
  <c r="F962" i="30" s="1"/>
  <c r="E961" i="30"/>
  <c r="F961" i="30" s="1"/>
  <c r="E960" i="30"/>
  <c r="F960" i="30" s="1"/>
  <c r="E959" i="30"/>
  <c r="F959" i="30" s="1"/>
  <c r="E958" i="30"/>
  <c r="F958" i="30" s="1"/>
  <c r="E957" i="30"/>
  <c r="F957" i="30" s="1"/>
  <c r="E956" i="30"/>
  <c r="F956" i="30" s="1"/>
  <c r="E955" i="30"/>
  <c r="F955" i="30" s="1"/>
  <c r="E954" i="30"/>
  <c r="F954" i="30" s="1"/>
  <c r="E953" i="30"/>
  <c r="F953" i="30" s="1"/>
  <c r="E952" i="30"/>
  <c r="F952" i="30" s="1"/>
  <c r="E951" i="30"/>
  <c r="F951" i="30" s="1"/>
  <c r="E950" i="30"/>
  <c r="F950" i="30" s="1"/>
  <c r="E949" i="30"/>
  <c r="F949" i="30" s="1"/>
  <c r="E948" i="30"/>
  <c r="F948" i="30" s="1"/>
  <c r="E947" i="30"/>
  <c r="F947" i="30" s="1"/>
  <c r="E946" i="30"/>
  <c r="F946" i="30" s="1"/>
  <c r="E945" i="30"/>
  <c r="F945" i="30" s="1"/>
  <c r="E944" i="30"/>
  <c r="F944" i="30" s="1"/>
  <c r="E943" i="30"/>
  <c r="F943" i="30" s="1"/>
  <c r="E942" i="30"/>
  <c r="F942" i="30" s="1"/>
  <c r="E941" i="30"/>
  <c r="F941" i="30" s="1"/>
  <c r="E940" i="30"/>
  <c r="F940" i="30" s="1"/>
  <c r="E939" i="30"/>
  <c r="F939" i="30" s="1"/>
  <c r="E938" i="30"/>
  <c r="F938" i="30" s="1"/>
  <c r="E937" i="30"/>
  <c r="F937" i="30" s="1"/>
  <c r="E936" i="30"/>
  <c r="F936" i="30" s="1"/>
  <c r="E935" i="30"/>
  <c r="F935" i="30" s="1"/>
  <c r="E934" i="30"/>
  <c r="F934" i="30" s="1"/>
  <c r="E933" i="30"/>
  <c r="F933" i="30" s="1"/>
  <c r="E932" i="30"/>
  <c r="F932" i="30" s="1"/>
  <c r="E931" i="30"/>
  <c r="F931" i="30" s="1"/>
  <c r="E930" i="30"/>
  <c r="F930" i="30" s="1"/>
  <c r="E929" i="30"/>
  <c r="F929" i="30" s="1"/>
  <c r="E928" i="30"/>
  <c r="F928" i="30" s="1"/>
  <c r="E927" i="30"/>
  <c r="F927" i="30" s="1"/>
  <c r="E926" i="30"/>
  <c r="F926" i="30" s="1"/>
  <c r="E925" i="30"/>
  <c r="F925" i="30" s="1"/>
  <c r="E924" i="30"/>
  <c r="F924" i="30" s="1"/>
  <c r="E923" i="30"/>
  <c r="F923" i="30" s="1"/>
  <c r="E922" i="30"/>
  <c r="F922" i="30" s="1"/>
  <c r="E921" i="30"/>
  <c r="F921" i="30" s="1"/>
  <c r="E920" i="30"/>
  <c r="F920" i="30" s="1"/>
  <c r="E919" i="30"/>
  <c r="F919" i="30" s="1"/>
  <c r="E918" i="30"/>
  <c r="F918" i="30" s="1"/>
  <c r="E917" i="30"/>
  <c r="F917" i="30" s="1"/>
  <c r="E916" i="30"/>
  <c r="F916" i="30" s="1"/>
  <c r="E915" i="30"/>
  <c r="F915" i="30" s="1"/>
  <c r="E914" i="30"/>
  <c r="F914" i="30" s="1"/>
  <c r="E913" i="30"/>
  <c r="F913" i="30" s="1"/>
  <c r="E912" i="30"/>
  <c r="F912" i="30" s="1"/>
  <c r="E911" i="30"/>
  <c r="F911" i="30" s="1"/>
  <c r="E910" i="30"/>
  <c r="F910" i="30" s="1"/>
  <c r="E909" i="30"/>
  <c r="F909" i="30" s="1"/>
  <c r="E908" i="30"/>
  <c r="F908" i="30" s="1"/>
  <c r="E907" i="30"/>
  <c r="F907" i="30" s="1"/>
  <c r="E906" i="30"/>
  <c r="F906" i="30" s="1"/>
  <c r="E905" i="30"/>
  <c r="F905" i="30" s="1"/>
  <c r="E904" i="30"/>
  <c r="F904" i="30" s="1"/>
  <c r="E903" i="30"/>
  <c r="F903" i="30" s="1"/>
  <c r="E902" i="30"/>
  <c r="F902" i="30" s="1"/>
  <c r="E901" i="30"/>
  <c r="F901" i="30" s="1"/>
  <c r="E900" i="30"/>
  <c r="F900" i="30" s="1"/>
  <c r="E899" i="30"/>
  <c r="F899" i="30" s="1"/>
  <c r="E898" i="30"/>
  <c r="F898" i="30" s="1"/>
  <c r="E897" i="30"/>
  <c r="F897" i="30" s="1"/>
  <c r="E896" i="30"/>
  <c r="F896" i="30" s="1"/>
  <c r="E895" i="30"/>
  <c r="F895" i="30" s="1"/>
  <c r="E894" i="30"/>
  <c r="F894" i="30" s="1"/>
  <c r="E893" i="30"/>
  <c r="F893" i="30" s="1"/>
  <c r="E892" i="30"/>
  <c r="F892" i="30" s="1"/>
  <c r="E891" i="30"/>
  <c r="F891" i="30" s="1"/>
  <c r="E890" i="30"/>
  <c r="F890" i="30" s="1"/>
  <c r="E889" i="30"/>
  <c r="F889" i="30" s="1"/>
  <c r="E888" i="30"/>
  <c r="F888" i="30" s="1"/>
  <c r="E887" i="30"/>
  <c r="F887" i="30" s="1"/>
  <c r="E886" i="30"/>
  <c r="F886" i="30" s="1"/>
  <c r="E885" i="30"/>
  <c r="F885" i="30" s="1"/>
  <c r="E884" i="30"/>
  <c r="F884" i="30" s="1"/>
  <c r="E883" i="30"/>
  <c r="F883" i="30" s="1"/>
  <c r="E882" i="30"/>
  <c r="F882" i="30" s="1"/>
  <c r="E881" i="30"/>
  <c r="F881" i="30" s="1"/>
  <c r="E880" i="30"/>
  <c r="F880" i="30" s="1"/>
  <c r="E879" i="30"/>
  <c r="F879" i="30" s="1"/>
  <c r="E878" i="30"/>
  <c r="F878" i="30" s="1"/>
  <c r="E877" i="30"/>
  <c r="F877" i="30" s="1"/>
  <c r="E876" i="30"/>
  <c r="F876" i="30" s="1"/>
  <c r="E875" i="30"/>
  <c r="F875" i="30" s="1"/>
  <c r="E874" i="30"/>
  <c r="F874" i="30" s="1"/>
  <c r="E873" i="30"/>
  <c r="F873" i="30" s="1"/>
  <c r="E872" i="30"/>
  <c r="F872" i="30" s="1"/>
  <c r="E871" i="30"/>
  <c r="F871" i="30" s="1"/>
  <c r="E870" i="30"/>
  <c r="F870" i="30" s="1"/>
  <c r="E869" i="30"/>
  <c r="F869" i="30" s="1"/>
  <c r="E868" i="30"/>
  <c r="F868" i="30" s="1"/>
  <c r="E867" i="30"/>
  <c r="F867" i="30" s="1"/>
  <c r="E866" i="30"/>
  <c r="F866" i="30" s="1"/>
  <c r="E865" i="30"/>
  <c r="F865" i="30" s="1"/>
  <c r="E864" i="30"/>
  <c r="F864" i="30" s="1"/>
  <c r="E863" i="30"/>
  <c r="F863" i="30" s="1"/>
  <c r="E862" i="30"/>
  <c r="F862" i="30" s="1"/>
  <c r="E861" i="30"/>
  <c r="F861" i="30" s="1"/>
  <c r="E860" i="30"/>
  <c r="F860" i="30" s="1"/>
  <c r="E859" i="30"/>
  <c r="F859" i="30" s="1"/>
  <c r="E858" i="30"/>
  <c r="F858" i="30" s="1"/>
  <c r="E857" i="30"/>
  <c r="F857" i="30" s="1"/>
  <c r="E856" i="30"/>
  <c r="F856" i="30" s="1"/>
  <c r="E855" i="30"/>
  <c r="F855" i="30" s="1"/>
  <c r="E854" i="30"/>
  <c r="F854" i="30" s="1"/>
  <c r="E853" i="30"/>
  <c r="F853" i="30" s="1"/>
  <c r="E852" i="30"/>
  <c r="F852" i="30" s="1"/>
  <c r="E851" i="30"/>
  <c r="F851" i="30" s="1"/>
  <c r="E850" i="30"/>
  <c r="F850" i="30" s="1"/>
  <c r="E849" i="30"/>
  <c r="F849" i="30" s="1"/>
  <c r="E848" i="30"/>
  <c r="F848" i="30" s="1"/>
  <c r="E847" i="30"/>
  <c r="F847" i="30" s="1"/>
  <c r="E846" i="30"/>
  <c r="F846" i="30" s="1"/>
  <c r="E845" i="30"/>
  <c r="F845" i="30" s="1"/>
  <c r="E844" i="30"/>
  <c r="F844" i="30" s="1"/>
  <c r="E843" i="30"/>
  <c r="F843" i="30" s="1"/>
  <c r="E842" i="30"/>
  <c r="F842" i="30" s="1"/>
  <c r="E841" i="30"/>
  <c r="F841" i="30" s="1"/>
  <c r="E840" i="30"/>
  <c r="F840" i="30" s="1"/>
  <c r="E839" i="30"/>
  <c r="F839" i="30" s="1"/>
  <c r="E838" i="30"/>
  <c r="F838" i="30" s="1"/>
  <c r="E837" i="30"/>
  <c r="F837" i="30" s="1"/>
  <c r="E836" i="30"/>
  <c r="F836" i="30" s="1"/>
  <c r="E835" i="30"/>
  <c r="F835" i="30" s="1"/>
  <c r="E834" i="30"/>
  <c r="F834" i="30" s="1"/>
  <c r="E833" i="30"/>
  <c r="F833" i="30" s="1"/>
  <c r="E832" i="30"/>
  <c r="F832" i="30" s="1"/>
  <c r="E831" i="30"/>
  <c r="F831" i="30" s="1"/>
  <c r="E830" i="30"/>
  <c r="F830" i="30" s="1"/>
  <c r="E829" i="30"/>
  <c r="F829" i="30" s="1"/>
  <c r="E828" i="30"/>
  <c r="F828" i="30" s="1"/>
  <c r="E827" i="30"/>
  <c r="F827" i="30" s="1"/>
  <c r="E826" i="30"/>
  <c r="F826" i="30" s="1"/>
  <c r="E825" i="30"/>
  <c r="F825" i="30" s="1"/>
  <c r="E824" i="30"/>
  <c r="F824" i="30" s="1"/>
  <c r="E823" i="30"/>
  <c r="F823" i="30" s="1"/>
  <c r="E822" i="30"/>
  <c r="F822" i="30" s="1"/>
  <c r="E821" i="30"/>
  <c r="F821" i="30" s="1"/>
  <c r="E820" i="30"/>
  <c r="F820" i="30" s="1"/>
  <c r="E819" i="30"/>
  <c r="F819" i="30" s="1"/>
  <c r="E818" i="30"/>
  <c r="F818" i="30" s="1"/>
  <c r="E817" i="30"/>
  <c r="F817" i="30" s="1"/>
  <c r="E816" i="30"/>
  <c r="F816" i="30" s="1"/>
  <c r="E815" i="30"/>
  <c r="F815" i="30" s="1"/>
  <c r="E814" i="30"/>
  <c r="F814" i="30" s="1"/>
  <c r="E813" i="30"/>
  <c r="F813" i="30" s="1"/>
  <c r="E812" i="30"/>
  <c r="F812" i="30" s="1"/>
  <c r="E811" i="30"/>
  <c r="F811" i="30" s="1"/>
  <c r="E810" i="30"/>
  <c r="F810" i="30" s="1"/>
  <c r="E809" i="30"/>
  <c r="F809" i="30" s="1"/>
  <c r="E808" i="30"/>
  <c r="F808" i="30" s="1"/>
  <c r="E807" i="30"/>
  <c r="F807" i="30" s="1"/>
  <c r="E806" i="30"/>
  <c r="F806" i="30" s="1"/>
  <c r="E805" i="30"/>
  <c r="F805" i="30" s="1"/>
  <c r="E804" i="30"/>
  <c r="F804" i="30" s="1"/>
  <c r="E803" i="30"/>
  <c r="F803" i="30" s="1"/>
  <c r="E802" i="30"/>
  <c r="F802" i="30" s="1"/>
  <c r="E801" i="30"/>
  <c r="F801" i="30" s="1"/>
  <c r="E800" i="30"/>
  <c r="F800" i="30" s="1"/>
  <c r="E799" i="30"/>
  <c r="F799" i="30" s="1"/>
  <c r="E798" i="30"/>
  <c r="F798" i="30" s="1"/>
  <c r="E797" i="30"/>
  <c r="F797" i="30" s="1"/>
  <c r="E796" i="30"/>
  <c r="F796" i="30" s="1"/>
  <c r="E795" i="30"/>
  <c r="F795" i="30" s="1"/>
  <c r="E794" i="30"/>
  <c r="F794" i="30" s="1"/>
  <c r="E793" i="30"/>
  <c r="F793" i="30" s="1"/>
  <c r="E792" i="30"/>
  <c r="F792" i="30" s="1"/>
  <c r="E791" i="30"/>
  <c r="F791" i="30" s="1"/>
  <c r="E790" i="30"/>
  <c r="F790" i="30" s="1"/>
  <c r="E789" i="30"/>
  <c r="F789" i="30" s="1"/>
  <c r="E788" i="30"/>
  <c r="F788" i="30" s="1"/>
  <c r="E787" i="30"/>
  <c r="F787" i="30" s="1"/>
  <c r="E786" i="30"/>
  <c r="F786" i="30" s="1"/>
  <c r="E785" i="30"/>
  <c r="F785" i="30" s="1"/>
  <c r="E784" i="30"/>
  <c r="F784" i="30" s="1"/>
  <c r="E783" i="30"/>
  <c r="F783" i="30" s="1"/>
  <c r="E782" i="30"/>
  <c r="F782" i="30" s="1"/>
  <c r="E781" i="30"/>
  <c r="F781" i="30" s="1"/>
  <c r="E780" i="30"/>
  <c r="F780" i="30" s="1"/>
  <c r="E779" i="30"/>
  <c r="F779" i="30" s="1"/>
  <c r="E778" i="30"/>
  <c r="F778" i="30" s="1"/>
  <c r="E777" i="30"/>
  <c r="F777" i="30" s="1"/>
  <c r="E776" i="30"/>
  <c r="F776" i="30" s="1"/>
  <c r="E775" i="30"/>
  <c r="F775" i="30" s="1"/>
  <c r="E774" i="30"/>
  <c r="F774" i="30" s="1"/>
  <c r="E773" i="30"/>
  <c r="F773" i="30" s="1"/>
  <c r="E772" i="30"/>
  <c r="F772" i="30" s="1"/>
  <c r="E771" i="30"/>
  <c r="F771" i="30" s="1"/>
  <c r="E770" i="30"/>
  <c r="F770" i="30" s="1"/>
  <c r="E769" i="30"/>
  <c r="F769" i="30" s="1"/>
  <c r="E768" i="30"/>
  <c r="F768" i="30" s="1"/>
  <c r="E767" i="30"/>
  <c r="F767" i="30" s="1"/>
  <c r="E766" i="30"/>
  <c r="F766" i="30" s="1"/>
  <c r="E765" i="30"/>
  <c r="F765" i="30" s="1"/>
  <c r="E764" i="30"/>
  <c r="F764" i="30" s="1"/>
  <c r="E763" i="30"/>
  <c r="F763" i="30" s="1"/>
  <c r="E762" i="30"/>
  <c r="F762" i="30" s="1"/>
  <c r="E761" i="30"/>
  <c r="F761" i="30" s="1"/>
  <c r="E760" i="30"/>
  <c r="F760" i="30" s="1"/>
  <c r="E759" i="30"/>
  <c r="F759" i="30" s="1"/>
  <c r="E758" i="30"/>
  <c r="F758" i="30" s="1"/>
  <c r="E757" i="30"/>
  <c r="F757" i="30" s="1"/>
  <c r="E756" i="30"/>
  <c r="F756" i="30" s="1"/>
  <c r="E755" i="30"/>
  <c r="F755" i="30" s="1"/>
  <c r="E754" i="30"/>
  <c r="F754" i="30" s="1"/>
  <c r="E753" i="30"/>
  <c r="F753" i="30" s="1"/>
  <c r="E752" i="30"/>
  <c r="F752" i="30" s="1"/>
  <c r="E751" i="30"/>
  <c r="F751" i="30" s="1"/>
  <c r="E750" i="30"/>
  <c r="F750" i="30" s="1"/>
  <c r="E749" i="30"/>
  <c r="F749" i="30" s="1"/>
  <c r="E748" i="30"/>
  <c r="F748" i="30" s="1"/>
  <c r="E747" i="30"/>
  <c r="F747" i="30" s="1"/>
  <c r="E746" i="30"/>
  <c r="F746" i="30" s="1"/>
  <c r="E745" i="30"/>
  <c r="F745" i="30" s="1"/>
  <c r="E744" i="30"/>
  <c r="F744" i="30" s="1"/>
  <c r="E743" i="30"/>
  <c r="F743" i="30" s="1"/>
  <c r="E742" i="30"/>
  <c r="F742" i="30" s="1"/>
  <c r="E741" i="30"/>
  <c r="F741" i="30" s="1"/>
  <c r="E740" i="30"/>
  <c r="F740" i="30" s="1"/>
  <c r="E739" i="30"/>
  <c r="F739" i="30" s="1"/>
  <c r="E738" i="30"/>
  <c r="F738" i="30" s="1"/>
  <c r="E737" i="30"/>
  <c r="F737" i="30" s="1"/>
  <c r="E736" i="30"/>
  <c r="F736" i="30" s="1"/>
  <c r="E735" i="30"/>
  <c r="F735" i="30" s="1"/>
  <c r="E734" i="30"/>
  <c r="F734" i="30" s="1"/>
  <c r="E733" i="30"/>
  <c r="F733" i="30" s="1"/>
  <c r="E732" i="30"/>
  <c r="F732" i="30" s="1"/>
  <c r="E731" i="30"/>
  <c r="F731" i="30" s="1"/>
  <c r="E730" i="30"/>
  <c r="F730" i="30" s="1"/>
  <c r="E729" i="30"/>
  <c r="F729" i="30" s="1"/>
  <c r="E728" i="30"/>
  <c r="F728" i="30" s="1"/>
  <c r="E727" i="30"/>
  <c r="F727" i="30" s="1"/>
  <c r="E726" i="30"/>
  <c r="F726" i="30" s="1"/>
  <c r="E725" i="30"/>
  <c r="F725" i="30" s="1"/>
  <c r="E724" i="30"/>
  <c r="F724" i="30" s="1"/>
  <c r="E723" i="30"/>
  <c r="F723" i="30" s="1"/>
  <c r="E722" i="30"/>
  <c r="F722" i="30" s="1"/>
  <c r="E721" i="30"/>
  <c r="F721" i="30" s="1"/>
  <c r="E720" i="30"/>
  <c r="F720" i="30" s="1"/>
  <c r="E719" i="30"/>
  <c r="F719" i="30" s="1"/>
  <c r="E718" i="30"/>
  <c r="F718" i="30" s="1"/>
  <c r="E717" i="30"/>
  <c r="F717" i="30" s="1"/>
  <c r="E716" i="30"/>
  <c r="F716" i="30" s="1"/>
  <c r="E715" i="30"/>
  <c r="F715" i="30" s="1"/>
  <c r="E714" i="30"/>
  <c r="F714" i="30" s="1"/>
  <c r="E713" i="30"/>
  <c r="F713" i="30" s="1"/>
  <c r="E712" i="30"/>
  <c r="F712" i="30" s="1"/>
  <c r="E711" i="30"/>
  <c r="F711" i="30" s="1"/>
  <c r="E710" i="30"/>
  <c r="F710" i="30" s="1"/>
  <c r="E709" i="30"/>
  <c r="F709" i="30" s="1"/>
  <c r="E708" i="30"/>
  <c r="F708" i="30" s="1"/>
  <c r="E707" i="30"/>
  <c r="F707" i="30" s="1"/>
  <c r="E706" i="30"/>
  <c r="F706" i="30" s="1"/>
  <c r="E705" i="30"/>
  <c r="F705" i="30" s="1"/>
  <c r="E704" i="30"/>
  <c r="F704" i="30" s="1"/>
  <c r="E703" i="30"/>
  <c r="F703" i="30" s="1"/>
  <c r="E702" i="30"/>
  <c r="F702" i="30" s="1"/>
  <c r="E701" i="30"/>
  <c r="F701" i="30" s="1"/>
  <c r="E700" i="30"/>
  <c r="F700" i="30" s="1"/>
  <c r="E699" i="30"/>
  <c r="F699" i="30" s="1"/>
  <c r="E698" i="30"/>
  <c r="F698" i="30" s="1"/>
  <c r="E697" i="30"/>
  <c r="F697" i="30" s="1"/>
  <c r="E696" i="30"/>
  <c r="F696" i="30" s="1"/>
  <c r="E695" i="30"/>
  <c r="F695" i="30" s="1"/>
  <c r="E694" i="30"/>
  <c r="F694" i="30" s="1"/>
  <c r="E693" i="30"/>
  <c r="F693" i="30" s="1"/>
  <c r="E692" i="30"/>
  <c r="F692" i="30" s="1"/>
  <c r="E691" i="30"/>
  <c r="F691" i="30" s="1"/>
  <c r="E690" i="30"/>
  <c r="F690" i="30" s="1"/>
  <c r="E689" i="30"/>
  <c r="F689" i="30" s="1"/>
  <c r="E688" i="30"/>
  <c r="F688" i="30" s="1"/>
  <c r="E687" i="30"/>
  <c r="F687" i="30" s="1"/>
  <c r="E686" i="30"/>
  <c r="F686" i="30" s="1"/>
  <c r="E685" i="30"/>
  <c r="F685" i="30" s="1"/>
  <c r="E684" i="30"/>
  <c r="F684" i="30" s="1"/>
  <c r="E683" i="30"/>
  <c r="F683" i="30" s="1"/>
  <c r="E682" i="30"/>
  <c r="F682" i="30" s="1"/>
  <c r="E681" i="30"/>
  <c r="F681" i="30" s="1"/>
  <c r="E680" i="30"/>
  <c r="F680" i="30" s="1"/>
  <c r="E679" i="30"/>
  <c r="F679" i="30" s="1"/>
  <c r="E678" i="30"/>
  <c r="F678" i="30" s="1"/>
  <c r="E677" i="30"/>
  <c r="F677" i="30" s="1"/>
  <c r="E676" i="30"/>
  <c r="F676" i="30" s="1"/>
  <c r="E675" i="30"/>
  <c r="F675" i="30" s="1"/>
  <c r="E674" i="30"/>
  <c r="F674" i="30" s="1"/>
  <c r="E673" i="30"/>
  <c r="F673" i="30" s="1"/>
  <c r="E672" i="30"/>
  <c r="F672" i="30" s="1"/>
  <c r="E671" i="30"/>
  <c r="F671" i="30" s="1"/>
  <c r="E670" i="30"/>
  <c r="F670" i="30" s="1"/>
  <c r="E669" i="30"/>
  <c r="F669" i="30" s="1"/>
  <c r="E668" i="30"/>
  <c r="F668" i="30" s="1"/>
  <c r="E667" i="30"/>
  <c r="F667" i="30" s="1"/>
  <c r="E666" i="30"/>
  <c r="F666" i="30" s="1"/>
  <c r="E665" i="30"/>
  <c r="F665" i="30" s="1"/>
  <c r="E664" i="30"/>
  <c r="F664" i="30" s="1"/>
  <c r="E663" i="30"/>
  <c r="F663" i="30" s="1"/>
  <c r="E662" i="30"/>
  <c r="F662" i="30" s="1"/>
  <c r="E661" i="30"/>
  <c r="F661" i="30" s="1"/>
  <c r="E660" i="30"/>
  <c r="F660" i="30" s="1"/>
  <c r="E659" i="30"/>
  <c r="F659" i="30" s="1"/>
  <c r="E658" i="30"/>
  <c r="F658" i="30" s="1"/>
  <c r="E657" i="30"/>
  <c r="F657" i="30" s="1"/>
  <c r="E656" i="30"/>
  <c r="F656" i="30" s="1"/>
  <c r="E655" i="30"/>
  <c r="F655" i="30" s="1"/>
  <c r="E654" i="30"/>
  <c r="F654" i="30" s="1"/>
  <c r="E653" i="30"/>
  <c r="F653" i="30" s="1"/>
  <c r="E652" i="30"/>
  <c r="F652" i="30" s="1"/>
  <c r="E651" i="30"/>
  <c r="F651" i="30" s="1"/>
  <c r="E650" i="30"/>
  <c r="F650" i="30" s="1"/>
  <c r="E649" i="30"/>
  <c r="F649" i="30" s="1"/>
  <c r="E648" i="30"/>
  <c r="F648" i="30" s="1"/>
  <c r="E647" i="30"/>
  <c r="F647" i="30" s="1"/>
  <c r="E646" i="30"/>
  <c r="F646" i="30" s="1"/>
  <c r="E645" i="30"/>
  <c r="F645" i="30" s="1"/>
  <c r="E644" i="30"/>
  <c r="F644" i="30" s="1"/>
  <c r="E643" i="30"/>
  <c r="F643" i="30" s="1"/>
  <c r="E642" i="30"/>
  <c r="F642" i="30" s="1"/>
  <c r="E641" i="30"/>
  <c r="F641" i="30" s="1"/>
  <c r="E640" i="30"/>
  <c r="F640" i="30" s="1"/>
  <c r="E639" i="30"/>
  <c r="F639" i="30" s="1"/>
  <c r="E638" i="30"/>
  <c r="F638" i="30" s="1"/>
  <c r="E637" i="30"/>
  <c r="F637" i="30" s="1"/>
  <c r="E636" i="30"/>
  <c r="F636" i="30" s="1"/>
  <c r="E635" i="30"/>
  <c r="F635" i="30" s="1"/>
  <c r="E634" i="30"/>
  <c r="F634" i="30" s="1"/>
  <c r="E633" i="30"/>
  <c r="F633" i="30" s="1"/>
  <c r="E632" i="30"/>
  <c r="F632" i="30" s="1"/>
  <c r="E631" i="30"/>
  <c r="F631" i="30" s="1"/>
  <c r="E630" i="30"/>
  <c r="F630" i="30" s="1"/>
  <c r="E629" i="30"/>
  <c r="F629" i="30" s="1"/>
  <c r="E628" i="30"/>
  <c r="F628" i="30" s="1"/>
  <c r="E627" i="30"/>
  <c r="F627" i="30" s="1"/>
  <c r="E626" i="30"/>
  <c r="F626" i="30" s="1"/>
  <c r="E625" i="30"/>
  <c r="F625" i="30" s="1"/>
  <c r="E624" i="30"/>
  <c r="F624" i="30" s="1"/>
  <c r="E623" i="30"/>
  <c r="F623" i="30" s="1"/>
  <c r="E622" i="30"/>
  <c r="F622" i="30" s="1"/>
  <c r="E621" i="30"/>
  <c r="F621" i="30" s="1"/>
  <c r="E620" i="30"/>
  <c r="F620" i="30" s="1"/>
  <c r="E619" i="30"/>
  <c r="F619" i="30" s="1"/>
  <c r="E618" i="30"/>
  <c r="F618" i="30" s="1"/>
  <c r="E617" i="30"/>
  <c r="F617" i="30" s="1"/>
  <c r="E616" i="30"/>
  <c r="F616" i="30" s="1"/>
  <c r="E615" i="30"/>
  <c r="F615" i="30" s="1"/>
  <c r="E614" i="30"/>
  <c r="F614" i="30" s="1"/>
  <c r="E613" i="30"/>
  <c r="F613" i="30" s="1"/>
  <c r="E612" i="30"/>
  <c r="F612" i="30" s="1"/>
  <c r="E611" i="30"/>
  <c r="F611" i="30" s="1"/>
  <c r="E610" i="30"/>
  <c r="F610" i="30" s="1"/>
  <c r="E609" i="30"/>
  <c r="F609" i="30" s="1"/>
  <c r="E608" i="30"/>
  <c r="F608" i="30" s="1"/>
  <c r="E607" i="30"/>
  <c r="F607" i="30" s="1"/>
  <c r="E606" i="30"/>
  <c r="F606" i="30" s="1"/>
  <c r="E605" i="30"/>
  <c r="F605" i="30" s="1"/>
  <c r="E604" i="30"/>
  <c r="F604" i="30" s="1"/>
  <c r="E603" i="30"/>
  <c r="F603" i="30" s="1"/>
  <c r="E602" i="30"/>
  <c r="F602" i="30" s="1"/>
  <c r="E601" i="30"/>
  <c r="F601" i="30" s="1"/>
  <c r="E600" i="30"/>
  <c r="F600" i="30" s="1"/>
  <c r="E599" i="30"/>
  <c r="F599" i="30" s="1"/>
  <c r="E598" i="30"/>
  <c r="F598" i="30" s="1"/>
  <c r="E597" i="30"/>
  <c r="F597" i="30" s="1"/>
  <c r="E596" i="30"/>
  <c r="F596" i="30" s="1"/>
  <c r="E595" i="30"/>
  <c r="F595" i="30" s="1"/>
  <c r="E594" i="30"/>
  <c r="F594" i="30" s="1"/>
  <c r="E593" i="30"/>
  <c r="F593" i="30" s="1"/>
  <c r="E592" i="30"/>
  <c r="F592" i="30" s="1"/>
  <c r="E591" i="30"/>
  <c r="F591" i="30" s="1"/>
  <c r="E590" i="30"/>
  <c r="F590" i="30" s="1"/>
  <c r="E589" i="30"/>
  <c r="F589" i="30" s="1"/>
  <c r="E588" i="30"/>
  <c r="F588" i="30" s="1"/>
  <c r="E587" i="30"/>
  <c r="F587" i="30" s="1"/>
  <c r="E586" i="30"/>
  <c r="F586" i="30" s="1"/>
  <c r="E585" i="30"/>
  <c r="F585" i="30" s="1"/>
  <c r="E584" i="30"/>
  <c r="F584" i="30" s="1"/>
  <c r="E583" i="30"/>
  <c r="F583" i="30" s="1"/>
  <c r="E582" i="30"/>
  <c r="F582" i="30" s="1"/>
  <c r="E581" i="30"/>
  <c r="F581" i="30" s="1"/>
  <c r="E580" i="30"/>
  <c r="F580" i="30" s="1"/>
  <c r="E579" i="30"/>
  <c r="F579" i="30" s="1"/>
  <c r="E578" i="30"/>
  <c r="F578" i="30" s="1"/>
  <c r="E577" i="30"/>
  <c r="F577" i="30" s="1"/>
  <c r="E576" i="30"/>
  <c r="F576" i="30" s="1"/>
  <c r="E575" i="30"/>
  <c r="F575" i="30" s="1"/>
  <c r="E574" i="30"/>
  <c r="F574" i="30" s="1"/>
  <c r="E573" i="30"/>
  <c r="F573" i="30" s="1"/>
  <c r="E572" i="30"/>
  <c r="F572" i="30" s="1"/>
  <c r="E571" i="30"/>
  <c r="F571" i="30" s="1"/>
  <c r="E570" i="30"/>
  <c r="F570" i="30" s="1"/>
  <c r="E569" i="30"/>
  <c r="F569" i="30" s="1"/>
  <c r="E568" i="30"/>
  <c r="F568" i="30" s="1"/>
  <c r="E567" i="30"/>
  <c r="F567" i="30" s="1"/>
  <c r="E566" i="30"/>
  <c r="F566" i="30" s="1"/>
  <c r="E565" i="30"/>
  <c r="F565" i="30" s="1"/>
  <c r="E564" i="30"/>
  <c r="F564" i="30" s="1"/>
  <c r="E563" i="30"/>
  <c r="F563" i="30" s="1"/>
  <c r="E562" i="30"/>
  <c r="F562" i="30" s="1"/>
  <c r="E561" i="30"/>
  <c r="F561" i="30" s="1"/>
  <c r="E560" i="30"/>
  <c r="F560" i="30" s="1"/>
  <c r="E559" i="30"/>
  <c r="F559" i="30" s="1"/>
  <c r="E558" i="30"/>
  <c r="F558" i="30" s="1"/>
  <c r="E557" i="30"/>
  <c r="F557" i="30" s="1"/>
  <c r="E556" i="30"/>
  <c r="F556" i="30" s="1"/>
  <c r="E555" i="30"/>
  <c r="F555" i="30" s="1"/>
  <c r="E554" i="30"/>
  <c r="F554" i="30" s="1"/>
  <c r="E553" i="30"/>
  <c r="F553" i="30" s="1"/>
  <c r="E552" i="30"/>
  <c r="F552" i="30" s="1"/>
  <c r="E551" i="30"/>
  <c r="F551" i="30" s="1"/>
  <c r="E550" i="30"/>
  <c r="F550" i="30" s="1"/>
  <c r="E549" i="30"/>
  <c r="F549" i="30" s="1"/>
  <c r="E548" i="30"/>
  <c r="F548" i="30" s="1"/>
  <c r="E547" i="30"/>
  <c r="F547" i="30" s="1"/>
  <c r="E546" i="30"/>
  <c r="F546" i="30" s="1"/>
  <c r="E545" i="30"/>
  <c r="F545" i="30" s="1"/>
  <c r="E544" i="30"/>
  <c r="F544" i="30" s="1"/>
  <c r="E543" i="30"/>
  <c r="F543" i="30" s="1"/>
  <c r="E542" i="30"/>
  <c r="F542" i="30" s="1"/>
  <c r="E541" i="30"/>
  <c r="F541" i="30" s="1"/>
  <c r="E540" i="30"/>
  <c r="F540" i="30" s="1"/>
  <c r="E539" i="30"/>
  <c r="F539" i="30" s="1"/>
  <c r="E538" i="30"/>
  <c r="F538" i="30" s="1"/>
  <c r="E537" i="30"/>
  <c r="F537" i="30" s="1"/>
  <c r="E536" i="30"/>
  <c r="F536" i="30" s="1"/>
  <c r="E535" i="30"/>
  <c r="F535" i="30" s="1"/>
  <c r="E534" i="30"/>
  <c r="F534" i="30" s="1"/>
  <c r="E533" i="30"/>
  <c r="F533" i="30" s="1"/>
  <c r="E532" i="30"/>
  <c r="F532" i="30" s="1"/>
  <c r="E531" i="30"/>
  <c r="F531" i="30" s="1"/>
  <c r="E530" i="30"/>
  <c r="F530" i="30" s="1"/>
  <c r="E529" i="30"/>
  <c r="F529" i="30" s="1"/>
  <c r="E528" i="30"/>
  <c r="F528" i="30" s="1"/>
  <c r="E527" i="30"/>
  <c r="F527" i="30" s="1"/>
  <c r="E526" i="30"/>
  <c r="F526" i="30" s="1"/>
  <c r="E525" i="30"/>
  <c r="F525" i="30" s="1"/>
  <c r="E524" i="30"/>
  <c r="F524" i="30" s="1"/>
  <c r="E523" i="30"/>
  <c r="F523" i="30" s="1"/>
  <c r="E522" i="30"/>
  <c r="F522" i="30" s="1"/>
  <c r="E521" i="30"/>
  <c r="F521" i="30" s="1"/>
  <c r="E520" i="30"/>
  <c r="F520" i="30" s="1"/>
  <c r="E519" i="30"/>
  <c r="F519" i="30" s="1"/>
  <c r="E518" i="30"/>
  <c r="F518" i="30" s="1"/>
  <c r="E517" i="30"/>
  <c r="F517" i="30" s="1"/>
  <c r="E516" i="30"/>
  <c r="F516" i="30" s="1"/>
  <c r="E515" i="30"/>
  <c r="F515" i="30" s="1"/>
  <c r="E514" i="30"/>
  <c r="F514" i="30" s="1"/>
  <c r="E513" i="30"/>
  <c r="F513" i="30" s="1"/>
  <c r="E512" i="30"/>
  <c r="F512" i="30" s="1"/>
  <c r="E511" i="30"/>
  <c r="F511" i="30" s="1"/>
  <c r="E510" i="30"/>
  <c r="F510" i="30" s="1"/>
  <c r="E509" i="30"/>
  <c r="F509" i="30" s="1"/>
  <c r="E508" i="30"/>
  <c r="F508" i="30" s="1"/>
  <c r="E507" i="30"/>
  <c r="F507" i="30" s="1"/>
  <c r="E506" i="30"/>
  <c r="F506" i="30" s="1"/>
  <c r="E505" i="30"/>
  <c r="F505" i="30" s="1"/>
  <c r="E504" i="30"/>
  <c r="F504" i="30" s="1"/>
  <c r="E503" i="30"/>
  <c r="F503" i="30" s="1"/>
  <c r="E502" i="30"/>
  <c r="F502" i="30" s="1"/>
  <c r="E501" i="30"/>
  <c r="F501" i="30" s="1"/>
  <c r="E500" i="30"/>
  <c r="F500" i="30" s="1"/>
  <c r="E499" i="30"/>
  <c r="F499" i="30" s="1"/>
  <c r="E498" i="30"/>
  <c r="F498" i="30" s="1"/>
  <c r="E497" i="30"/>
  <c r="F497" i="30" s="1"/>
  <c r="E496" i="30"/>
  <c r="F496" i="30" s="1"/>
  <c r="E495" i="30"/>
  <c r="F495" i="30" s="1"/>
  <c r="E494" i="30"/>
  <c r="F494" i="30" s="1"/>
  <c r="E493" i="30"/>
  <c r="F493" i="30" s="1"/>
  <c r="E492" i="30"/>
  <c r="F492" i="30" s="1"/>
  <c r="E491" i="30"/>
  <c r="F491" i="30" s="1"/>
  <c r="E490" i="30"/>
  <c r="F490" i="30" s="1"/>
  <c r="E489" i="30"/>
  <c r="F489" i="30" s="1"/>
  <c r="E488" i="30"/>
  <c r="F488" i="30" s="1"/>
  <c r="E487" i="30"/>
  <c r="F487" i="30" s="1"/>
  <c r="E486" i="30"/>
  <c r="F486" i="30" s="1"/>
  <c r="E485" i="30"/>
  <c r="F485" i="30" s="1"/>
  <c r="E484" i="30"/>
  <c r="F484" i="30" s="1"/>
  <c r="E483" i="30"/>
  <c r="F483" i="30" s="1"/>
  <c r="E482" i="30"/>
  <c r="F482" i="30" s="1"/>
  <c r="E481" i="30"/>
  <c r="F481" i="30" s="1"/>
  <c r="E480" i="30"/>
  <c r="F480" i="30" s="1"/>
  <c r="E479" i="30"/>
  <c r="F479" i="30" s="1"/>
  <c r="E478" i="30"/>
  <c r="F478" i="30" s="1"/>
  <c r="E477" i="30"/>
  <c r="F477" i="30" s="1"/>
  <c r="E476" i="30"/>
  <c r="F476" i="30" s="1"/>
  <c r="E475" i="30"/>
  <c r="F475" i="30" s="1"/>
  <c r="E474" i="30"/>
  <c r="F474" i="30" s="1"/>
  <c r="E473" i="30"/>
  <c r="F473" i="30" s="1"/>
  <c r="E472" i="30"/>
  <c r="F472" i="30" s="1"/>
  <c r="E471" i="30"/>
  <c r="F471" i="30" s="1"/>
  <c r="E470" i="30"/>
  <c r="F470" i="30" s="1"/>
  <c r="E469" i="30"/>
  <c r="F469" i="30" s="1"/>
  <c r="E468" i="30"/>
  <c r="F468" i="30" s="1"/>
  <c r="E467" i="30"/>
  <c r="F467" i="30" s="1"/>
  <c r="E466" i="30"/>
  <c r="F466" i="30" s="1"/>
  <c r="E465" i="30"/>
  <c r="F465" i="30" s="1"/>
  <c r="E464" i="30"/>
  <c r="F464" i="30" s="1"/>
  <c r="E463" i="30"/>
  <c r="F463" i="30" s="1"/>
  <c r="E462" i="30"/>
  <c r="F462" i="30" s="1"/>
  <c r="E461" i="30"/>
  <c r="F461" i="30" s="1"/>
  <c r="E460" i="30"/>
  <c r="F460" i="30" s="1"/>
  <c r="E459" i="30"/>
  <c r="F459" i="30" s="1"/>
  <c r="E458" i="30"/>
  <c r="F458" i="30" s="1"/>
  <c r="E457" i="30"/>
  <c r="F457" i="30" s="1"/>
  <c r="E456" i="30"/>
  <c r="F456" i="30" s="1"/>
  <c r="E455" i="30"/>
  <c r="F455" i="30" s="1"/>
  <c r="E454" i="30"/>
  <c r="F454" i="30" s="1"/>
  <c r="E453" i="30"/>
  <c r="F453" i="30" s="1"/>
  <c r="E452" i="30"/>
  <c r="F452" i="30" s="1"/>
  <c r="E451" i="30"/>
  <c r="F451" i="30" s="1"/>
  <c r="E450" i="30"/>
  <c r="F450" i="30" s="1"/>
  <c r="E449" i="30"/>
  <c r="F449" i="30" s="1"/>
  <c r="E448" i="30"/>
  <c r="F448" i="30" s="1"/>
  <c r="E447" i="30"/>
  <c r="F447" i="30" s="1"/>
  <c r="E446" i="30"/>
  <c r="F446" i="30" s="1"/>
  <c r="E445" i="30"/>
  <c r="F445" i="30" s="1"/>
  <c r="E444" i="30"/>
  <c r="F444" i="30" s="1"/>
  <c r="E443" i="30"/>
  <c r="F443" i="30" s="1"/>
  <c r="E442" i="30"/>
  <c r="F442" i="30" s="1"/>
  <c r="E441" i="30"/>
  <c r="F441" i="30" s="1"/>
  <c r="E440" i="30"/>
  <c r="F440" i="30" s="1"/>
  <c r="E439" i="30"/>
  <c r="F439" i="30" s="1"/>
  <c r="E438" i="30"/>
  <c r="F438" i="30" s="1"/>
  <c r="E437" i="30"/>
  <c r="F437" i="30" s="1"/>
  <c r="E436" i="30"/>
  <c r="F436" i="30" s="1"/>
  <c r="E435" i="30"/>
  <c r="F435" i="30" s="1"/>
  <c r="E434" i="30"/>
  <c r="F434" i="30" s="1"/>
  <c r="E433" i="30"/>
  <c r="F433" i="30" s="1"/>
  <c r="E432" i="30"/>
  <c r="F432" i="30" s="1"/>
  <c r="E431" i="30"/>
  <c r="F431" i="30" s="1"/>
  <c r="E430" i="30"/>
  <c r="F430" i="30" s="1"/>
  <c r="E429" i="30"/>
  <c r="F429" i="30" s="1"/>
  <c r="E428" i="30"/>
  <c r="F428" i="30" s="1"/>
  <c r="E427" i="30"/>
  <c r="F427" i="30" s="1"/>
  <c r="E426" i="30"/>
  <c r="F426" i="30" s="1"/>
  <c r="E425" i="30"/>
  <c r="F425" i="30" s="1"/>
  <c r="E424" i="30"/>
  <c r="F424" i="30" s="1"/>
  <c r="E423" i="30"/>
  <c r="F423" i="30" s="1"/>
  <c r="E422" i="30"/>
  <c r="F422" i="30" s="1"/>
  <c r="E421" i="30"/>
  <c r="F421" i="30" s="1"/>
  <c r="E420" i="30"/>
  <c r="F420" i="30" s="1"/>
  <c r="E419" i="30"/>
  <c r="F419" i="30" s="1"/>
  <c r="E418" i="30"/>
  <c r="F418" i="30" s="1"/>
  <c r="E417" i="30"/>
  <c r="F417" i="30" s="1"/>
  <c r="E416" i="30"/>
  <c r="F416" i="30" s="1"/>
  <c r="E415" i="30"/>
  <c r="F415" i="30" s="1"/>
  <c r="E414" i="30"/>
  <c r="F414" i="30" s="1"/>
  <c r="E413" i="30"/>
  <c r="F413" i="30" s="1"/>
  <c r="E412" i="30"/>
  <c r="F412" i="30" s="1"/>
  <c r="E411" i="30"/>
  <c r="F411" i="30" s="1"/>
  <c r="E410" i="30"/>
  <c r="F410" i="30" s="1"/>
  <c r="E409" i="30"/>
  <c r="F409" i="30" s="1"/>
  <c r="E408" i="30"/>
  <c r="F408" i="30" s="1"/>
  <c r="E407" i="30"/>
  <c r="F407" i="30" s="1"/>
  <c r="E406" i="30"/>
  <c r="F406" i="30" s="1"/>
  <c r="E405" i="30"/>
  <c r="F405" i="30" s="1"/>
  <c r="E404" i="30"/>
  <c r="F404" i="30" s="1"/>
  <c r="E403" i="30"/>
  <c r="F403" i="30" s="1"/>
  <c r="E402" i="30"/>
  <c r="F402" i="30" s="1"/>
  <c r="E401" i="30"/>
  <c r="F401" i="30" s="1"/>
  <c r="E400" i="30"/>
  <c r="F400" i="30" s="1"/>
  <c r="E399" i="30"/>
  <c r="F399" i="30" s="1"/>
  <c r="E398" i="30"/>
  <c r="F398" i="30" s="1"/>
  <c r="E397" i="30"/>
  <c r="F397" i="30" s="1"/>
  <c r="E396" i="30"/>
  <c r="F396" i="30" s="1"/>
  <c r="E395" i="30"/>
  <c r="F395" i="30" s="1"/>
  <c r="E394" i="30"/>
  <c r="F394" i="30" s="1"/>
  <c r="E393" i="30"/>
  <c r="F393" i="30" s="1"/>
  <c r="E392" i="30"/>
  <c r="F392" i="30" s="1"/>
  <c r="E391" i="30"/>
  <c r="F391" i="30" s="1"/>
  <c r="E390" i="30"/>
  <c r="F390" i="30" s="1"/>
  <c r="E389" i="30"/>
  <c r="F389" i="30" s="1"/>
  <c r="E388" i="30"/>
  <c r="F388" i="30" s="1"/>
  <c r="E387" i="30"/>
  <c r="F387" i="30" s="1"/>
  <c r="E386" i="30"/>
  <c r="F386" i="30" s="1"/>
  <c r="E385" i="30"/>
  <c r="F385" i="30" s="1"/>
  <c r="E384" i="30"/>
  <c r="F384" i="30" s="1"/>
  <c r="E383" i="30"/>
  <c r="F383" i="30" s="1"/>
  <c r="E382" i="30"/>
  <c r="F382" i="30" s="1"/>
  <c r="E381" i="30"/>
  <c r="F381" i="30" s="1"/>
  <c r="E380" i="30"/>
  <c r="F380" i="30" s="1"/>
  <c r="E379" i="30"/>
  <c r="F379" i="30" s="1"/>
  <c r="E378" i="30"/>
  <c r="F378" i="30" s="1"/>
  <c r="E377" i="30"/>
  <c r="F377" i="30" s="1"/>
  <c r="E376" i="30"/>
  <c r="F376" i="30" s="1"/>
  <c r="E375" i="30"/>
  <c r="F375" i="30" s="1"/>
  <c r="E374" i="30"/>
  <c r="F374" i="30" s="1"/>
  <c r="E373" i="30"/>
  <c r="F373" i="30" s="1"/>
  <c r="E372" i="30"/>
  <c r="F372" i="30" s="1"/>
  <c r="E371" i="30"/>
  <c r="F371" i="30" s="1"/>
  <c r="E370" i="30"/>
  <c r="F370" i="30" s="1"/>
  <c r="E369" i="30"/>
  <c r="F369" i="30" s="1"/>
  <c r="E368" i="30"/>
  <c r="F368" i="30" s="1"/>
  <c r="E367" i="30"/>
  <c r="F367" i="30" s="1"/>
  <c r="E366" i="30"/>
  <c r="F366" i="30" s="1"/>
  <c r="E365" i="30"/>
  <c r="F365" i="30" s="1"/>
  <c r="E364" i="30"/>
  <c r="F364" i="30" s="1"/>
  <c r="E363" i="30"/>
  <c r="F363" i="30" s="1"/>
  <c r="E362" i="30"/>
  <c r="F362" i="30" s="1"/>
  <c r="E361" i="30"/>
  <c r="F361" i="30" s="1"/>
  <c r="E360" i="30"/>
  <c r="F360" i="30" s="1"/>
  <c r="E359" i="30"/>
  <c r="F359" i="30" s="1"/>
  <c r="E358" i="30"/>
  <c r="F358" i="30" s="1"/>
  <c r="E357" i="30"/>
  <c r="F357" i="30" s="1"/>
  <c r="E356" i="30"/>
  <c r="F356" i="30" s="1"/>
  <c r="E355" i="30"/>
  <c r="F355" i="30" s="1"/>
  <c r="E354" i="30"/>
  <c r="F354" i="30" s="1"/>
  <c r="E353" i="30"/>
  <c r="F353" i="30" s="1"/>
  <c r="E352" i="30"/>
  <c r="F352" i="30" s="1"/>
  <c r="E351" i="30"/>
  <c r="F351" i="30" s="1"/>
  <c r="E350" i="30"/>
  <c r="F350" i="30" s="1"/>
  <c r="E349" i="30"/>
  <c r="F349" i="30" s="1"/>
  <c r="E348" i="30"/>
  <c r="F348" i="30" s="1"/>
  <c r="E347" i="30"/>
  <c r="F347" i="30" s="1"/>
  <c r="E346" i="30"/>
  <c r="F346" i="30" s="1"/>
  <c r="E345" i="30"/>
  <c r="F345" i="30" s="1"/>
  <c r="E344" i="30"/>
  <c r="F344" i="30" s="1"/>
  <c r="E343" i="30"/>
  <c r="F343" i="30" s="1"/>
  <c r="E342" i="30"/>
  <c r="F342" i="30" s="1"/>
  <c r="E341" i="30"/>
  <c r="F341" i="30" s="1"/>
  <c r="E340" i="30"/>
  <c r="F340" i="30" s="1"/>
  <c r="E339" i="30"/>
  <c r="F339" i="30" s="1"/>
  <c r="E338" i="30"/>
  <c r="F338" i="30" s="1"/>
  <c r="E337" i="30"/>
  <c r="F337" i="30" s="1"/>
  <c r="E336" i="30"/>
  <c r="F336" i="30" s="1"/>
  <c r="E335" i="30"/>
  <c r="F335" i="30" s="1"/>
  <c r="E334" i="30"/>
  <c r="F334" i="30" s="1"/>
  <c r="E333" i="30"/>
  <c r="F333" i="30" s="1"/>
  <c r="E332" i="30"/>
  <c r="F332" i="30" s="1"/>
  <c r="E331" i="30"/>
  <c r="F331" i="30" s="1"/>
  <c r="E330" i="30"/>
  <c r="F330" i="30" s="1"/>
  <c r="E329" i="30"/>
  <c r="F329" i="30" s="1"/>
  <c r="E328" i="30"/>
  <c r="F328" i="30" s="1"/>
  <c r="E327" i="30"/>
  <c r="F327" i="30" s="1"/>
  <c r="E326" i="30"/>
  <c r="F326" i="30" s="1"/>
  <c r="E325" i="30"/>
  <c r="F325" i="30" s="1"/>
  <c r="E324" i="30"/>
  <c r="F324" i="30" s="1"/>
  <c r="E323" i="30"/>
  <c r="F323" i="30" s="1"/>
  <c r="E322" i="30"/>
  <c r="F322" i="30" s="1"/>
  <c r="E321" i="30"/>
  <c r="F321" i="30" s="1"/>
  <c r="E320" i="30"/>
  <c r="F320" i="30" s="1"/>
  <c r="E319" i="30"/>
  <c r="F319" i="30" s="1"/>
  <c r="E318" i="30"/>
  <c r="F318" i="30" s="1"/>
  <c r="E317" i="30"/>
  <c r="F317" i="30" s="1"/>
  <c r="E316" i="30"/>
  <c r="F316" i="30" s="1"/>
  <c r="E315" i="30"/>
  <c r="F315" i="30" s="1"/>
  <c r="E314" i="30"/>
  <c r="F314" i="30" s="1"/>
  <c r="E313" i="30"/>
  <c r="F313" i="30" s="1"/>
  <c r="E312" i="30"/>
  <c r="F312" i="30" s="1"/>
  <c r="E311" i="30"/>
  <c r="F311" i="30" s="1"/>
  <c r="E310" i="30"/>
  <c r="F310" i="30" s="1"/>
  <c r="E309" i="30"/>
  <c r="F309" i="30" s="1"/>
  <c r="E308" i="30"/>
  <c r="F308" i="30" s="1"/>
  <c r="E307" i="30"/>
  <c r="F307" i="30" s="1"/>
  <c r="E306" i="30"/>
  <c r="F306" i="30" s="1"/>
  <c r="E305" i="30"/>
  <c r="F305" i="30" s="1"/>
  <c r="E304" i="30"/>
  <c r="F304" i="30" s="1"/>
  <c r="E303" i="30"/>
  <c r="F303" i="30" s="1"/>
  <c r="E302" i="30"/>
  <c r="F302" i="30" s="1"/>
  <c r="E301" i="30"/>
  <c r="F301" i="30" s="1"/>
  <c r="E300" i="30"/>
  <c r="F300" i="30" s="1"/>
  <c r="E299" i="30"/>
  <c r="F299" i="30" s="1"/>
  <c r="E298" i="30"/>
  <c r="F298" i="30" s="1"/>
  <c r="E297" i="30"/>
  <c r="F297" i="30" s="1"/>
  <c r="E296" i="30"/>
  <c r="F296" i="30" s="1"/>
  <c r="E295" i="30"/>
  <c r="F295" i="30" s="1"/>
  <c r="E294" i="30"/>
  <c r="F294" i="30" s="1"/>
  <c r="E293" i="30"/>
  <c r="F293" i="30" s="1"/>
  <c r="E292" i="30"/>
  <c r="F292" i="30" s="1"/>
  <c r="E291" i="30"/>
  <c r="F291" i="30" s="1"/>
  <c r="E290" i="30"/>
  <c r="F290" i="30" s="1"/>
  <c r="E289" i="30"/>
  <c r="F289" i="30" s="1"/>
  <c r="E288" i="30"/>
  <c r="F288" i="30" s="1"/>
  <c r="E287" i="30"/>
  <c r="F287" i="30" s="1"/>
  <c r="E286" i="30"/>
  <c r="F286" i="30" s="1"/>
  <c r="E285" i="30"/>
  <c r="F285" i="30" s="1"/>
  <c r="E284" i="30"/>
  <c r="F284" i="30" s="1"/>
  <c r="E283" i="30"/>
  <c r="F283" i="30" s="1"/>
  <c r="E282" i="30"/>
  <c r="F282" i="30" s="1"/>
  <c r="E281" i="30"/>
  <c r="F281" i="30" s="1"/>
  <c r="E280" i="30"/>
  <c r="F280" i="30" s="1"/>
  <c r="E279" i="30"/>
  <c r="F279" i="30" s="1"/>
  <c r="E278" i="30"/>
  <c r="F278" i="30" s="1"/>
  <c r="E277" i="30"/>
  <c r="F277" i="30" s="1"/>
  <c r="E276" i="30"/>
  <c r="F276" i="30" s="1"/>
  <c r="E275" i="30"/>
  <c r="F275" i="30" s="1"/>
  <c r="E274" i="30"/>
  <c r="F274" i="30" s="1"/>
  <c r="E273" i="30"/>
  <c r="F273" i="30" s="1"/>
  <c r="E272" i="30"/>
  <c r="F272" i="30" s="1"/>
  <c r="E271" i="30"/>
  <c r="F271" i="30" s="1"/>
  <c r="E270" i="30"/>
  <c r="F270" i="30" s="1"/>
  <c r="E269" i="30"/>
  <c r="F269" i="30" s="1"/>
  <c r="E268" i="30"/>
  <c r="F268" i="30" s="1"/>
  <c r="E267" i="30"/>
  <c r="F267" i="30" s="1"/>
  <c r="E266" i="30"/>
  <c r="F266" i="30" s="1"/>
  <c r="E265" i="30"/>
  <c r="F265" i="30" s="1"/>
  <c r="E264" i="30"/>
  <c r="F264" i="30" s="1"/>
  <c r="E263" i="30"/>
  <c r="F263" i="30" s="1"/>
  <c r="E262" i="30"/>
  <c r="F262" i="30" s="1"/>
  <c r="E261" i="30"/>
  <c r="F261" i="30" s="1"/>
  <c r="E260" i="30"/>
  <c r="F260" i="30" s="1"/>
  <c r="E259" i="30"/>
  <c r="F259" i="30" s="1"/>
  <c r="E258" i="30"/>
  <c r="F258" i="30" s="1"/>
  <c r="E257" i="30"/>
  <c r="F257" i="30" s="1"/>
  <c r="E256" i="30"/>
  <c r="F256" i="30" s="1"/>
  <c r="E255" i="30"/>
  <c r="F255" i="30" s="1"/>
  <c r="E254" i="30"/>
  <c r="F254" i="30" s="1"/>
  <c r="E253" i="30"/>
  <c r="F253" i="30" s="1"/>
  <c r="E252" i="30"/>
  <c r="F252" i="30" s="1"/>
  <c r="E251" i="30"/>
  <c r="F251" i="30" s="1"/>
  <c r="E250" i="30"/>
  <c r="F250" i="30" s="1"/>
  <c r="E249" i="30"/>
  <c r="F249" i="30" s="1"/>
  <c r="E248" i="30"/>
  <c r="F248" i="30" s="1"/>
  <c r="E247" i="30"/>
  <c r="F247" i="30" s="1"/>
  <c r="E246" i="30"/>
  <c r="F246" i="30" s="1"/>
  <c r="E245" i="30"/>
  <c r="F245" i="30" s="1"/>
  <c r="E244" i="30"/>
  <c r="F244" i="30" s="1"/>
  <c r="E243" i="30"/>
  <c r="F243" i="30" s="1"/>
  <c r="E242" i="30"/>
  <c r="F242" i="30" s="1"/>
  <c r="E241" i="30"/>
  <c r="F241" i="30" s="1"/>
  <c r="E240" i="30"/>
  <c r="F240" i="30" s="1"/>
  <c r="E239" i="30"/>
  <c r="F239" i="30" s="1"/>
  <c r="E238" i="30"/>
  <c r="F238" i="30" s="1"/>
  <c r="E237" i="30"/>
  <c r="F237" i="30" s="1"/>
  <c r="E236" i="30"/>
  <c r="F236" i="30" s="1"/>
  <c r="E235" i="30"/>
  <c r="F235" i="30" s="1"/>
  <c r="E234" i="30"/>
  <c r="F234" i="30" s="1"/>
  <c r="E233" i="30"/>
  <c r="F233" i="30" s="1"/>
  <c r="E232" i="30"/>
  <c r="F232" i="30" s="1"/>
  <c r="E231" i="30"/>
  <c r="F231" i="30" s="1"/>
  <c r="E230" i="30"/>
  <c r="F230" i="30" s="1"/>
  <c r="E229" i="30"/>
  <c r="F229" i="30" s="1"/>
  <c r="E228" i="30"/>
  <c r="F228" i="30" s="1"/>
  <c r="E227" i="30"/>
  <c r="F227" i="30" s="1"/>
  <c r="E226" i="30"/>
  <c r="F226" i="30" s="1"/>
  <c r="E225" i="30"/>
  <c r="F225" i="30" s="1"/>
  <c r="E224" i="30"/>
  <c r="F224" i="30" s="1"/>
  <c r="E223" i="30"/>
  <c r="F223" i="30" s="1"/>
  <c r="E222" i="30"/>
  <c r="F222" i="30" s="1"/>
  <c r="E221" i="30"/>
  <c r="F221" i="30" s="1"/>
  <c r="E220" i="30"/>
  <c r="F220" i="30" s="1"/>
  <c r="E219" i="30"/>
  <c r="F219" i="30" s="1"/>
  <c r="E218" i="30"/>
  <c r="F218" i="30" s="1"/>
  <c r="E217" i="30"/>
  <c r="F217" i="30" s="1"/>
  <c r="E216" i="30"/>
  <c r="F216" i="30" s="1"/>
  <c r="E215" i="30"/>
  <c r="F215" i="30" s="1"/>
  <c r="E214" i="30"/>
  <c r="F214" i="30" s="1"/>
  <c r="E213" i="30"/>
  <c r="F213" i="30" s="1"/>
  <c r="E212" i="30"/>
  <c r="F212" i="30" s="1"/>
  <c r="E211" i="30"/>
  <c r="F211" i="30" s="1"/>
  <c r="E210" i="30"/>
  <c r="F210" i="30" s="1"/>
  <c r="E209" i="30"/>
  <c r="F209" i="30" s="1"/>
  <c r="E208" i="30"/>
  <c r="F208" i="30" s="1"/>
  <c r="E207" i="30"/>
  <c r="F207" i="30" s="1"/>
  <c r="E206" i="30"/>
  <c r="F206" i="30" s="1"/>
  <c r="E205" i="30"/>
  <c r="F205" i="30" s="1"/>
  <c r="E204" i="30"/>
  <c r="F204" i="30" s="1"/>
  <c r="E203" i="30"/>
  <c r="F203" i="30" s="1"/>
  <c r="E202" i="30"/>
  <c r="F202" i="30" s="1"/>
  <c r="E201" i="30"/>
  <c r="F201" i="30" s="1"/>
  <c r="E200" i="30"/>
  <c r="F200" i="30" s="1"/>
  <c r="E199" i="30"/>
  <c r="F199" i="30" s="1"/>
  <c r="E198" i="30"/>
  <c r="F198" i="30" s="1"/>
  <c r="E197" i="30"/>
  <c r="F197" i="30" s="1"/>
  <c r="E196" i="30"/>
  <c r="F196" i="30" s="1"/>
  <c r="E195" i="30"/>
  <c r="F195" i="30" s="1"/>
  <c r="E194" i="30"/>
  <c r="F194" i="30" s="1"/>
  <c r="E193" i="30"/>
  <c r="F193" i="30" s="1"/>
  <c r="E192" i="30"/>
  <c r="F192" i="30" s="1"/>
  <c r="E191" i="30"/>
  <c r="F191" i="30" s="1"/>
  <c r="E190" i="30"/>
  <c r="F190" i="30" s="1"/>
  <c r="E189" i="30"/>
  <c r="F189" i="30" s="1"/>
  <c r="E188" i="30"/>
  <c r="F188" i="30" s="1"/>
  <c r="E187" i="30"/>
  <c r="F187" i="30" s="1"/>
  <c r="E186" i="30"/>
  <c r="F186" i="30" s="1"/>
  <c r="E185" i="30"/>
  <c r="F185" i="30" s="1"/>
  <c r="E184" i="30"/>
  <c r="F184" i="30" s="1"/>
  <c r="E183" i="30"/>
  <c r="F183" i="30" s="1"/>
  <c r="E182" i="30"/>
  <c r="F182" i="30" s="1"/>
  <c r="E181" i="30"/>
  <c r="F181" i="30" s="1"/>
  <c r="E180" i="30"/>
  <c r="F180" i="30" s="1"/>
  <c r="E179" i="30"/>
  <c r="F179" i="30" s="1"/>
  <c r="E178" i="30"/>
  <c r="F178" i="30" s="1"/>
  <c r="E177" i="30"/>
  <c r="F177" i="30" s="1"/>
  <c r="E176" i="30"/>
  <c r="F176" i="30" s="1"/>
  <c r="E175" i="30"/>
  <c r="F175" i="30" s="1"/>
  <c r="E174" i="30"/>
  <c r="F174" i="30" s="1"/>
  <c r="E173" i="30"/>
  <c r="F173" i="30" s="1"/>
  <c r="E172" i="30"/>
  <c r="F172" i="30" s="1"/>
  <c r="E171" i="30"/>
  <c r="F171" i="30" s="1"/>
  <c r="E170" i="30"/>
  <c r="F170" i="30" s="1"/>
  <c r="E169" i="30"/>
  <c r="F169" i="30" s="1"/>
  <c r="E168" i="30"/>
  <c r="F168" i="30" s="1"/>
  <c r="E167" i="30"/>
  <c r="F167" i="30" s="1"/>
  <c r="E166" i="30"/>
  <c r="F166" i="30" s="1"/>
  <c r="E165" i="30"/>
  <c r="F165" i="30" s="1"/>
  <c r="E164" i="30"/>
  <c r="F164" i="30" s="1"/>
  <c r="E163" i="30"/>
  <c r="F163" i="30" s="1"/>
  <c r="E162" i="30"/>
  <c r="F162" i="30" s="1"/>
  <c r="E161" i="30"/>
  <c r="F161" i="30" s="1"/>
  <c r="E160" i="30"/>
  <c r="F160" i="30" s="1"/>
  <c r="E159" i="30"/>
  <c r="F159" i="30" s="1"/>
  <c r="E158" i="30"/>
  <c r="F158" i="30" s="1"/>
  <c r="E157" i="30"/>
  <c r="F157" i="30" s="1"/>
  <c r="E156" i="30"/>
  <c r="F156" i="30" s="1"/>
  <c r="E155" i="30"/>
  <c r="F155" i="30" s="1"/>
  <c r="E154" i="30"/>
  <c r="F154" i="30" s="1"/>
  <c r="E153" i="30"/>
  <c r="F153" i="30" s="1"/>
  <c r="E152" i="30"/>
  <c r="F152" i="30" s="1"/>
  <c r="E151" i="30"/>
  <c r="F151" i="30" s="1"/>
  <c r="E150" i="30"/>
  <c r="F150" i="30" s="1"/>
  <c r="E149" i="30"/>
  <c r="F149" i="30" s="1"/>
  <c r="E148" i="30"/>
  <c r="F148" i="30" s="1"/>
  <c r="E147" i="30"/>
  <c r="F147" i="30" s="1"/>
  <c r="E146" i="30"/>
  <c r="F146" i="30" s="1"/>
  <c r="E145" i="30"/>
  <c r="F145" i="30" s="1"/>
  <c r="E144" i="30"/>
  <c r="F144" i="30" s="1"/>
  <c r="E143" i="30"/>
  <c r="F143" i="30" s="1"/>
  <c r="E142" i="30"/>
  <c r="F142" i="30" s="1"/>
  <c r="E141" i="30"/>
  <c r="F141" i="30" s="1"/>
  <c r="E140" i="30"/>
  <c r="F140" i="30" s="1"/>
  <c r="E139" i="30"/>
  <c r="F139" i="30" s="1"/>
  <c r="E138" i="30"/>
  <c r="F138" i="30" s="1"/>
  <c r="E137" i="30"/>
  <c r="F137" i="30" s="1"/>
  <c r="E136" i="30"/>
  <c r="F136" i="30" s="1"/>
  <c r="E135" i="30"/>
  <c r="F135" i="30" s="1"/>
  <c r="E134" i="30"/>
  <c r="F134" i="30" s="1"/>
  <c r="E133" i="30"/>
  <c r="F133" i="30" s="1"/>
  <c r="E132" i="30"/>
  <c r="F132" i="30" s="1"/>
  <c r="E131" i="30"/>
  <c r="F131" i="30" s="1"/>
  <c r="E130" i="30"/>
  <c r="F130" i="30" s="1"/>
  <c r="E129" i="30"/>
  <c r="F129" i="30" s="1"/>
  <c r="E128" i="30"/>
  <c r="F128" i="30" s="1"/>
  <c r="E127" i="30"/>
  <c r="F127" i="30" s="1"/>
  <c r="E126" i="30"/>
  <c r="F126" i="30" s="1"/>
  <c r="E125" i="30"/>
  <c r="F125" i="30" s="1"/>
  <c r="E124" i="30"/>
  <c r="F124" i="30" s="1"/>
  <c r="E123" i="30"/>
  <c r="F123" i="30" s="1"/>
  <c r="E122" i="30"/>
  <c r="F122" i="30" s="1"/>
  <c r="E121" i="30"/>
  <c r="F121" i="30" s="1"/>
  <c r="E120" i="30"/>
  <c r="F120" i="30" s="1"/>
  <c r="E119" i="30"/>
  <c r="F119" i="30" s="1"/>
  <c r="E118" i="30"/>
  <c r="F118" i="30" s="1"/>
  <c r="E117" i="30"/>
  <c r="F117" i="30" s="1"/>
  <c r="E116" i="30"/>
  <c r="F116" i="30" s="1"/>
  <c r="E115" i="30"/>
  <c r="F115" i="30" s="1"/>
  <c r="E114" i="30"/>
  <c r="F114" i="30" s="1"/>
  <c r="E113" i="30"/>
  <c r="F113" i="30" s="1"/>
  <c r="E112" i="30"/>
  <c r="F112" i="30" s="1"/>
  <c r="E111" i="30"/>
  <c r="F111" i="30" s="1"/>
  <c r="E110" i="30"/>
  <c r="F110" i="30" s="1"/>
  <c r="E109" i="30"/>
  <c r="F109" i="30" s="1"/>
  <c r="E108" i="30"/>
  <c r="F108" i="30" s="1"/>
  <c r="E107" i="30"/>
  <c r="F107" i="30" s="1"/>
  <c r="E106" i="30"/>
  <c r="F106" i="30" s="1"/>
  <c r="E105" i="30"/>
  <c r="F105" i="30" s="1"/>
  <c r="E104" i="30"/>
  <c r="F104" i="30" s="1"/>
  <c r="E103" i="30"/>
  <c r="F103" i="30" s="1"/>
  <c r="E102" i="30"/>
  <c r="F102" i="30" s="1"/>
  <c r="E101" i="30"/>
  <c r="F101" i="30" s="1"/>
  <c r="E100" i="30"/>
  <c r="F100" i="30" s="1"/>
  <c r="E99" i="30"/>
  <c r="F99" i="30" s="1"/>
  <c r="E98" i="30"/>
  <c r="F98" i="30" s="1"/>
  <c r="E97" i="30"/>
  <c r="F97" i="30" s="1"/>
  <c r="E96" i="30"/>
  <c r="F96" i="30" s="1"/>
  <c r="E95" i="30"/>
  <c r="F95" i="30" s="1"/>
  <c r="E94" i="30"/>
  <c r="F94" i="30" s="1"/>
  <c r="E93" i="30"/>
  <c r="F93" i="30" s="1"/>
  <c r="E92" i="30"/>
  <c r="F92" i="30" s="1"/>
  <c r="E91" i="30"/>
  <c r="F91" i="30" s="1"/>
  <c r="E90" i="30"/>
  <c r="F90" i="30" s="1"/>
  <c r="E89" i="30"/>
  <c r="F89" i="30" s="1"/>
  <c r="E88" i="30"/>
  <c r="F88" i="30" s="1"/>
  <c r="E87" i="30"/>
  <c r="F87" i="30" s="1"/>
  <c r="E86" i="30"/>
  <c r="F86" i="30" s="1"/>
  <c r="E85" i="30"/>
  <c r="F85" i="30" s="1"/>
  <c r="E84" i="30"/>
  <c r="F84" i="30" s="1"/>
  <c r="E83" i="30"/>
  <c r="F83" i="30" s="1"/>
  <c r="E82" i="30"/>
  <c r="F82" i="30" s="1"/>
  <c r="E81" i="30"/>
  <c r="F81" i="30" s="1"/>
  <c r="E80" i="30"/>
  <c r="F80" i="30" s="1"/>
  <c r="E79" i="30"/>
  <c r="F79" i="30" s="1"/>
  <c r="E78" i="30"/>
  <c r="F78" i="30" s="1"/>
  <c r="E77" i="30"/>
  <c r="F77" i="30" s="1"/>
  <c r="E76" i="30"/>
  <c r="F76" i="30" s="1"/>
  <c r="E75" i="30"/>
  <c r="F75" i="30" s="1"/>
  <c r="E74" i="30"/>
  <c r="F74" i="30" s="1"/>
  <c r="E73" i="30"/>
  <c r="F73" i="30" s="1"/>
  <c r="E72" i="30"/>
  <c r="F72" i="30" s="1"/>
  <c r="E71" i="30"/>
  <c r="F71" i="30" s="1"/>
  <c r="E70" i="30"/>
  <c r="F70" i="30" s="1"/>
  <c r="E69" i="30"/>
  <c r="F69" i="30" s="1"/>
  <c r="E68" i="30"/>
  <c r="F68" i="30" s="1"/>
  <c r="E67" i="30"/>
  <c r="F67" i="30" s="1"/>
  <c r="E66" i="30"/>
  <c r="F66" i="30" s="1"/>
  <c r="E65" i="30"/>
  <c r="F65" i="30" s="1"/>
  <c r="E64" i="30"/>
  <c r="F64" i="30" s="1"/>
  <c r="E63" i="30"/>
  <c r="F63" i="30" s="1"/>
  <c r="E62" i="30"/>
  <c r="F62" i="30" s="1"/>
  <c r="E61" i="30"/>
  <c r="F61" i="30" s="1"/>
  <c r="E60" i="30"/>
  <c r="F60" i="30" s="1"/>
  <c r="E59" i="30"/>
  <c r="F59" i="30" s="1"/>
  <c r="E58" i="30"/>
  <c r="F58" i="30" s="1"/>
  <c r="E57" i="30"/>
  <c r="F57" i="30" s="1"/>
  <c r="E56" i="30"/>
  <c r="F56" i="30" s="1"/>
  <c r="E55" i="30"/>
  <c r="F55" i="30" s="1"/>
  <c r="E54" i="30"/>
  <c r="F54" i="30" s="1"/>
  <c r="E53" i="30"/>
  <c r="F53" i="30" s="1"/>
  <c r="E52" i="30"/>
  <c r="F52" i="30" s="1"/>
  <c r="E51" i="30"/>
  <c r="F51" i="30" s="1"/>
  <c r="E50" i="30"/>
  <c r="F50" i="30" s="1"/>
  <c r="E49" i="30"/>
  <c r="F49" i="30" s="1"/>
  <c r="E48" i="30"/>
  <c r="F48" i="30" s="1"/>
  <c r="E47" i="30"/>
  <c r="F47" i="30" s="1"/>
  <c r="E46" i="30"/>
  <c r="F46" i="30" s="1"/>
  <c r="E45" i="30"/>
  <c r="F45" i="30" s="1"/>
  <c r="E44" i="30"/>
  <c r="F44" i="30" s="1"/>
  <c r="E43" i="30"/>
  <c r="F43" i="30" s="1"/>
  <c r="E42" i="30"/>
  <c r="F42" i="30" s="1"/>
  <c r="E41" i="30"/>
  <c r="F41" i="30" s="1"/>
  <c r="E40" i="30"/>
  <c r="F40" i="30" s="1"/>
  <c r="E39" i="30"/>
  <c r="F39" i="30" s="1"/>
  <c r="E38" i="30"/>
  <c r="F38" i="30" s="1"/>
  <c r="E37" i="30"/>
  <c r="F37" i="30" s="1"/>
  <c r="E36" i="30"/>
  <c r="F36" i="30" s="1"/>
  <c r="E35" i="30"/>
  <c r="F35" i="30" s="1"/>
  <c r="E34" i="30"/>
  <c r="F34" i="30" s="1"/>
  <c r="E33" i="30"/>
  <c r="F33" i="30" s="1"/>
  <c r="E32" i="30"/>
  <c r="F32" i="30" s="1"/>
  <c r="E31" i="30"/>
  <c r="F31" i="30" s="1"/>
  <c r="E30" i="30"/>
  <c r="F30" i="30" s="1"/>
  <c r="E29" i="30"/>
  <c r="F29" i="30" s="1"/>
  <c r="E28" i="30"/>
  <c r="F28" i="30" s="1"/>
  <c r="E27" i="30"/>
  <c r="F27" i="30" s="1"/>
  <c r="E26" i="30"/>
  <c r="F26" i="30" s="1"/>
  <c r="E25" i="30"/>
  <c r="F25" i="30" s="1"/>
  <c r="E24" i="30"/>
  <c r="F24" i="30" s="1"/>
  <c r="E23" i="30"/>
  <c r="F23" i="30" s="1"/>
  <c r="E22" i="30"/>
  <c r="F22" i="30" s="1"/>
  <c r="E21" i="30"/>
  <c r="F21" i="30" s="1"/>
  <c r="E20" i="30"/>
  <c r="F20" i="30" s="1"/>
  <c r="E19" i="30"/>
  <c r="F19" i="30" s="1"/>
  <c r="E18" i="30"/>
  <c r="F18" i="30" s="1"/>
  <c r="E17" i="30"/>
  <c r="F17" i="30" s="1"/>
  <c r="E16" i="30"/>
  <c r="F16" i="30" s="1"/>
  <c r="E15" i="30"/>
  <c r="F15" i="30" s="1"/>
  <c r="E14" i="30"/>
  <c r="F14" i="30" s="1"/>
  <c r="E13" i="30"/>
  <c r="F13" i="30" s="1"/>
  <c r="E12" i="30"/>
  <c r="F12" i="30" s="1"/>
  <c r="E11" i="30"/>
  <c r="F11" i="30" s="1"/>
  <c r="E10" i="30"/>
  <c r="F10" i="30" s="1"/>
  <c r="E9" i="30"/>
  <c r="F9" i="30" s="1"/>
  <c r="E8" i="30"/>
  <c r="F8" i="30" s="1"/>
  <c r="E7" i="30"/>
  <c r="F7" i="30" s="1"/>
  <c r="E6" i="30"/>
  <c r="F6" i="30" s="1"/>
  <c r="E5" i="30"/>
  <c r="F5" i="30" s="1"/>
  <c r="K4" i="30"/>
  <c r="K5" i="30" s="1"/>
  <c r="E4" i="30"/>
  <c r="F4" i="30" s="1"/>
  <c r="K3" i="30"/>
  <c r="E3" i="30"/>
  <c r="J3" i="29"/>
  <c r="E2160" i="29"/>
  <c r="F2160" i="29" s="1"/>
  <c r="E2159" i="29"/>
  <c r="F2159" i="29" s="1"/>
  <c r="E2158" i="29"/>
  <c r="F2158" i="29" s="1"/>
  <c r="E2157" i="29"/>
  <c r="F2157" i="29" s="1"/>
  <c r="E2156" i="29"/>
  <c r="F2156" i="29" s="1"/>
  <c r="E2155" i="29"/>
  <c r="F2155" i="29" s="1"/>
  <c r="E2154" i="29"/>
  <c r="F2154" i="29" s="1"/>
  <c r="E2153" i="29"/>
  <c r="F2153" i="29" s="1"/>
  <c r="E2152" i="29"/>
  <c r="F2152" i="29" s="1"/>
  <c r="E2151" i="29"/>
  <c r="F2151" i="29" s="1"/>
  <c r="E2150" i="29"/>
  <c r="F2150" i="29" s="1"/>
  <c r="E2149" i="29"/>
  <c r="F2149" i="29" s="1"/>
  <c r="E2148" i="29"/>
  <c r="F2148" i="29" s="1"/>
  <c r="E2147" i="29"/>
  <c r="F2147" i="29" s="1"/>
  <c r="E2146" i="29"/>
  <c r="F2146" i="29" s="1"/>
  <c r="E2145" i="29"/>
  <c r="F2145" i="29" s="1"/>
  <c r="E2144" i="29"/>
  <c r="F2144" i="29" s="1"/>
  <c r="E2143" i="29"/>
  <c r="F2143" i="29" s="1"/>
  <c r="E2142" i="29"/>
  <c r="F2142" i="29" s="1"/>
  <c r="E2141" i="29"/>
  <c r="F2141" i="29" s="1"/>
  <c r="E2140" i="29"/>
  <c r="F2140" i="29" s="1"/>
  <c r="E2139" i="29"/>
  <c r="F2139" i="29" s="1"/>
  <c r="E2138" i="29"/>
  <c r="F2138" i="29" s="1"/>
  <c r="E2137" i="29"/>
  <c r="F2137" i="29" s="1"/>
  <c r="E2136" i="29"/>
  <c r="F2136" i="29" s="1"/>
  <c r="E2135" i="29"/>
  <c r="F2135" i="29" s="1"/>
  <c r="E2134" i="29"/>
  <c r="F2134" i="29" s="1"/>
  <c r="E2133" i="29"/>
  <c r="F2133" i="29" s="1"/>
  <c r="E2132" i="29"/>
  <c r="F2132" i="29" s="1"/>
  <c r="E2131" i="29"/>
  <c r="F2131" i="29" s="1"/>
  <c r="E2130" i="29"/>
  <c r="F2130" i="29" s="1"/>
  <c r="E2129" i="29"/>
  <c r="F2129" i="29" s="1"/>
  <c r="E2128" i="29"/>
  <c r="F2128" i="29" s="1"/>
  <c r="E2127" i="29"/>
  <c r="F2127" i="29" s="1"/>
  <c r="E2126" i="29"/>
  <c r="F2126" i="29" s="1"/>
  <c r="E2125" i="29"/>
  <c r="F2125" i="29" s="1"/>
  <c r="E2124" i="29"/>
  <c r="F2124" i="29" s="1"/>
  <c r="E2123" i="29"/>
  <c r="F2123" i="29" s="1"/>
  <c r="E2122" i="29"/>
  <c r="F2122" i="29" s="1"/>
  <c r="E2121" i="29"/>
  <c r="F2121" i="29" s="1"/>
  <c r="E2120" i="29"/>
  <c r="F2120" i="29" s="1"/>
  <c r="E2119" i="29"/>
  <c r="F2119" i="29" s="1"/>
  <c r="E2118" i="29"/>
  <c r="F2118" i="29" s="1"/>
  <c r="E2117" i="29"/>
  <c r="F2117" i="29" s="1"/>
  <c r="E2116" i="29"/>
  <c r="F2116" i="29" s="1"/>
  <c r="E2115" i="29"/>
  <c r="F2115" i="29" s="1"/>
  <c r="E2114" i="29"/>
  <c r="F2114" i="29" s="1"/>
  <c r="E2113" i="29"/>
  <c r="F2113" i="29" s="1"/>
  <c r="E2112" i="29"/>
  <c r="F2112" i="29" s="1"/>
  <c r="E2111" i="29"/>
  <c r="F2111" i="29" s="1"/>
  <c r="E2110" i="29"/>
  <c r="F2110" i="29" s="1"/>
  <c r="E2109" i="29"/>
  <c r="F2109" i="29" s="1"/>
  <c r="E2108" i="29"/>
  <c r="F2108" i="29" s="1"/>
  <c r="E2107" i="29"/>
  <c r="F2107" i="29" s="1"/>
  <c r="E2106" i="29"/>
  <c r="F2106" i="29" s="1"/>
  <c r="E2105" i="29"/>
  <c r="F2105" i="29" s="1"/>
  <c r="E2104" i="29"/>
  <c r="F2104" i="29" s="1"/>
  <c r="E2103" i="29"/>
  <c r="F2103" i="29" s="1"/>
  <c r="E2102" i="29"/>
  <c r="F2102" i="29" s="1"/>
  <c r="E2101" i="29"/>
  <c r="F2101" i="29" s="1"/>
  <c r="E2100" i="29"/>
  <c r="F2100" i="29" s="1"/>
  <c r="E2099" i="29"/>
  <c r="F2099" i="29" s="1"/>
  <c r="E2098" i="29"/>
  <c r="F2098" i="29" s="1"/>
  <c r="E2097" i="29"/>
  <c r="F2097" i="29" s="1"/>
  <c r="E2096" i="29"/>
  <c r="F2096" i="29" s="1"/>
  <c r="E2095" i="29"/>
  <c r="F2095" i="29" s="1"/>
  <c r="E2094" i="29"/>
  <c r="F2094" i="29" s="1"/>
  <c r="E2093" i="29"/>
  <c r="F2093" i="29" s="1"/>
  <c r="E2092" i="29"/>
  <c r="F2092" i="29" s="1"/>
  <c r="E2091" i="29"/>
  <c r="F2091" i="29" s="1"/>
  <c r="E2090" i="29"/>
  <c r="F2090" i="29" s="1"/>
  <c r="E2089" i="29"/>
  <c r="F2089" i="29" s="1"/>
  <c r="E2088" i="29"/>
  <c r="F2088" i="29" s="1"/>
  <c r="E2087" i="29"/>
  <c r="F2087" i="29" s="1"/>
  <c r="E2086" i="29"/>
  <c r="F2086" i="29" s="1"/>
  <c r="E2085" i="29"/>
  <c r="F2085" i="29" s="1"/>
  <c r="E2084" i="29"/>
  <c r="F2084" i="29" s="1"/>
  <c r="E2083" i="29"/>
  <c r="F2083" i="29" s="1"/>
  <c r="E2082" i="29"/>
  <c r="F2082" i="29" s="1"/>
  <c r="E2081" i="29"/>
  <c r="F2081" i="29" s="1"/>
  <c r="E2080" i="29"/>
  <c r="F2080" i="29" s="1"/>
  <c r="E2079" i="29"/>
  <c r="F2079" i="29" s="1"/>
  <c r="E2078" i="29"/>
  <c r="F2078" i="29" s="1"/>
  <c r="E2077" i="29"/>
  <c r="F2077" i="29" s="1"/>
  <c r="E2076" i="29"/>
  <c r="F2076" i="29" s="1"/>
  <c r="E2075" i="29"/>
  <c r="F2075" i="29" s="1"/>
  <c r="E2074" i="29"/>
  <c r="F2074" i="29" s="1"/>
  <c r="E2073" i="29"/>
  <c r="F2073" i="29" s="1"/>
  <c r="E2072" i="29"/>
  <c r="F2072" i="29" s="1"/>
  <c r="E2071" i="29"/>
  <c r="F2071" i="29" s="1"/>
  <c r="E2070" i="29"/>
  <c r="F2070" i="29" s="1"/>
  <c r="E2069" i="29"/>
  <c r="F2069" i="29" s="1"/>
  <c r="E2068" i="29"/>
  <c r="F2068" i="29" s="1"/>
  <c r="E2067" i="29"/>
  <c r="F2067" i="29" s="1"/>
  <c r="E2066" i="29"/>
  <c r="F2066" i="29" s="1"/>
  <c r="E2065" i="29"/>
  <c r="F2065" i="29" s="1"/>
  <c r="E2064" i="29"/>
  <c r="F2064" i="29" s="1"/>
  <c r="E2063" i="29"/>
  <c r="F2063" i="29" s="1"/>
  <c r="E2062" i="29"/>
  <c r="F2062" i="29" s="1"/>
  <c r="E2061" i="29"/>
  <c r="F2061" i="29" s="1"/>
  <c r="E2060" i="29"/>
  <c r="F2060" i="29" s="1"/>
  <c r="E2059" i="29"/>
  <c r="F2059" i="29" s="1"/>
  <c r="E2058" i="29"/>
  <c r="F2058" i="29" s="1"/>
  <c r="E2057" i="29"/>
  <c r="F2057" i="29" s="1"/>
  <c r="E2056" i="29"/>
  <c r="F2056" i="29" s="1"/>
  <c r="E2055" i="29"/>
  <c r="F2055" i="29" s="1"/>
  <c r="E2054" i="29"/>
  <c r="F2054" i="29" s="1"/>
  <c r="E2053" i="29"/>
  <c r="F2053" i="29" s="1"/>
  <c r="E2052" i="29"/>
  <c r="F2052" i="29" s="1"/>
  <c r="E2051" i="29"/>
  <c r="F2051" i="29" s="1"/>
  <c r="E2050" i="29"/>
  <c r="F2050" i="29" s="1"/>
  <c r="E2049" i="29"/>
  <c r="F2049" i="29" s="1"/>
  <c r="E2048" i="29"/>
  <c r="F2048" i="29" s="1"/>
  <c r="E2047" i="29"/>
  <c r="F2047" i="29" s="1"/>
  <c r="E2046" i="29"/>
  <c r="F2046" i="29" s="1"/>
  <c r="E2045" i="29"/>
  <c r="F2045" i="29" s="1"/>
  <c r="E2044" i="29"/>
  <c r="F2044" i="29" s="1"/>
  <c r="E2043" i="29"/>
  <c r="F2043" i="29" s="1"/>
  <c r="E2042" i="29"/>
  <c r="F2042" i="29" s="1"/>
  <c r="E2041" i="29"/>
  <c r="F2041" i="29" s="1"/>
  <c r="E2040" i="29"/>
  <c r="F2040" i="29" s="1"/>
  <c r="E2039" i="29"/>
  <c r="F2039" i="29" s="1"/>
  <c r="E2038" i="29"/>
  <c r="F2038" i="29" s="1"/>
  <c r="E2037" i="29"/>
  <c r="F2037" i="29" s="1"/>
  <c r="E2036" i="29"/>
  <c r="F2036" i="29" s="1"/>
  <c r="E2035" i="29"/>
  <c r="F2035" i="29" s="1"/>
  <c r="E2034" i="29"/>
  <c r="F2034" i="29" s="1"/>
  <c r="E2033" i="29"/>
  <c r="F2033" i="29" s="1"/>
  <c r="E2032" i="29"/>
  <c r="F2032" i="29" s="1"/>
  <c r="E2031" i="29"/>
  <c r="F2031" i="29" s="1"/>
  <c r="E2030" i="29"/>
  <c r="F2030" i="29" s="1"/>
  <c r="E2029" i="29"/>
  <c r="F2029" i="29" s="1"/>
  <c r="E2028" i="29"/>
  <c r="F2028" i="29" s="1"/>
  <c r="E2027" i="29"/>
  <c r="F2027" i="29" s="1"/>
  <c r="E2026" i="29"/>
  <c r="F2026" i="29" s="1"/>
  <c r="E2025" i="29"/>
  <c r="F2025" i="29" s="1"/>
  <c r="E2024" i="29"/>
  <c r="F2024" i="29" s="1"/>
  <c r="E2023" i="29"/>
  <c r="F2023" i="29" s="1"/>
  <c r="E2022" i="29"/>
  <c r="F2022" i="29" s="1"/>
  <c r="E2021" i="29"/>
  <c r="F2021" i="29" s="1"/>
  <c r="E2020" i="29"/>
  <c r="F2020" i="29" s="1"/>
  <c r="E2019" i="29"/>
  <c r="F2019" i="29" s="1"/>
  <c r="E2018" i="29"/>
  <c r="F2018" i="29" s="1"/>
  <c r="E2017" i="29"/>
  <c r="F2017" i="29" s="1"/>
  <c r="E2016" i="29"/>
  <c r="F2016" i="29" s="1"/>
  <c r="E2015" i="29"/>
  <c r="F2015" i="29" s="1"/>
  <c r="E2014" i="29"/>
  <c r="F2014" i="29" s="1"/>
  <c r="E2013" i="29"/>
  <c r="F2013" i="29" s="1"/>
  <c r="E2012" i="29"/>
  <c r="F2012" i="29" s="1"/>
  <c r="E2011" i="29"/>
  <c r="F2011" i="29" s="1"/>
  <c r="E2010" i="29"/>
  <c r="F2010" i="29" s="1"/>
  <c r="E2009" i="29"/>
  <c r="F2009" i="29" s="1"/>
  <c r="E2008" i="29"/>
  <c r="F2008" i="29" s="1"/>
  <c r="E2007" i="29"/>
  <c r="F2007" i="29" s="1"/>
  <c r="E2006" i="29"/>
  <c r="F2006" i="29" s="1"/>
  <c r="E2005" i="29"/>
  <c r="F2005" i="29" s="1"/>
  <c r="E2004" i="29"/>
  <c r="F2004" i="29" s="1"/>
  <c r="E2003" i="29"/>
  <c r="F2003" i="29" s="1"/>
  <c r="E2002" i="29"/>
  <c r="F2002" i="29" s="1"/>
  <c r="E2001" i="29"/>
  <c r="F2001" i="29" s="1"/>
  <c r="E2000" i="29"/>
  <c r="F2000" i="29" s="1"/>
  <c r="E1999" i="29"/>
  <c r="F1999" i="29" s="1"/>
  <c r="E1998" i="29"/>
  <c r="F1998" i="29" s="1"/>
  <c r="E1997" i="29"/>
  <c r="F1997" i="29" s="1"/>
  <c r="E1996" i="29"/>
  <c r="F1996" i="29" s="1"/>
  <c r="E1995" i="29"/>
  <c r="F1995" i="29" s="1"/>
  <c r="E1994" i="29"/>
  <c r="F1994" i="29" s="1"/>
  <c r="E1993" i="29"/>
  <c r="F1993" i="29" s="1"/>
  <c r="E1992" i="29"/>
  <c r="F1992" i="29" s="1"/>
  <c r="E1991" i="29"/>
  <c r="F1991" i="29" s="1"/>
  <c r="E1990" i="29"/>
  <c r="F1990" i="29" s="1"/>
  <c r="E1989" i="29"/>
  <c r="F1989" i="29" s="1"/>
  <c r="E1988" i="29"/>
  <c r="F1988" i="29" s="1"/>
  <c r="E1987" i="29"/>
  <c r="F1987" i="29" s="1"/>
  <c r="E1986" i="29"/>
  <c r="F1986" i="29" s="1"/>
  <c r="E1985" i="29"/>
  <c r="F1985" i="29" s="1"/>
  <c r="E1984" i="29"/>
  <c r="F1984" i="29" s="1"/>
  <c r="E1983" i="29"/>
  <c r="F1983" i="29" s="1"/>
  <c r="E1982" i="29"/>
  <c r="F1982" i="29" s="1"/>
  <c r="E1981" i="29"/>
  <c r="F1981" i="29" s="1"/>
  <c r="E1980" i="29"/>
  <c r="F1980" i="29" s="1"/>
  <c r="E1979" i="29"/>
  <c r="F1979" i="29" s="1"/>
  <c r="E1978" i="29"/>
  <c r="F1978" i="29" s="1"/>
  <c r="E1977" i="29"/>
  <c r="F1977" i="29" s="1"/>
  <c r="E1976" i="29"/>
  <c r="F1976" i="29" s="1"/>
  <c r="E1975" i="29"/>
  <c r="F1975" i="29" s="1"/>
  <c r="E1974" i="29"/>
  <c r="F1974" i="29" s="1"/>
  <c r="E1973" i="29"/>
  <c r="F1973" i="29" s="1"/>
  <c r="E1972" i="29"/>
  <c r="F1972" i="29" s="1"/>
  <c r="E1971" i="29"/>
  <c r="F1971" i="29" s="1"/>
  <c r="E1970" i="29"/>
  <c r="F1970" i="29" s="1"/>
  <c r="E1969" i="29"/>
  <c r="F1969" i="29" s="1"/>
  <c r="E1968" i="29"/>
  <c r="F1968" i="29" s="1"/>
  <c r="E1967" i="29"/>
  <c r="F1967" i="29" s="1"/>
  <c r="E1966" i="29"/>
  <c r="F1966" i="29" s="1"/>
  <c r="E1965" i="29"/>
  <c r="F1965" i="29" s="1"/>
  <c r="E1964" i="29"/>
  <c r="F1964" i="29" s="1"/>
  <c r="E1963" i="29"/>
  <c r="F1963" i="29" s="1"/>
  <c r="E1962" i="29"/>
  <c r="F1962" i="29" s="1"/>
  <c r="E1961" i="29"/>
  <c r="F1961" i="29" s="1"/>
  <c r="E1960" i="29"/>
  <c r="F1960" i="29" s="1"/>
  <c r="E1959" i="29"/>
  <c r="F1959" i="29" s="1"/>
  <c r="E1958" i="29"/>
  <c r="F1958" i="29" s="1"/>
  <c r="E1957" i="29"/>
  <c r="F1957" i="29" s="1"/>
  <c r="E1956" i="29"/>
  <c r="F1956" i="29" s="1"/>
  <c r="E1955" i="29"/>
  <c r="F1955" i="29" s="1"/>
  <c r="E1954" i="29"/>
  <c r="F1954" i="29" s="1"/>
  <c r="E1953" i="29"/>
  <c r="F1953" i="29" s="1"/>
  <c r="E1952" i="29"/>
  <c r="F1952" i="29" s="1"/>
  <c r="E1951" i="29"/>
  <c r="F1951" i="29" s="1"/>
  <c r="E1950" i="29"/>
  <c r="F1950" i="29" s="1"/>
  <c r="E1949" i="29"/>
  <c r="F1949" i="29" s="1"/>
  <c r="E1948" i="29"/>
  <c r="F1948" i="29" s="1"/>
  <c r="E1947" i="29"/>
  <c r="F1947" i="29" s="1"/>
  <c r="E1946" i="29"/>
  <c r="F1946" i="29" s="1"/>
  <c r="E1945" i="29"/>
  <c r="F1945" i="29" s="1"/>
  <c r="E1944" i="29"/>
  <c r="F1944" i="29" s="1"/>
  <c r="E1943" i="29"/>
  <c r="F1943" i="29" s="1"/>
  <c r="E1942" i="29"/>
  <c r="F1942" i="29" s="1"/>
  <c r="E1941" i="29"/>
  <c r="F1941" i="29" s="1"/>
  <c r="E1940" i="29"/>
  <c r="F1940" i="29" s="1"/>
  <c r="E1939" i="29"/>
  <c r="F1939" i="29" s="1"/>
  <c r="E1938" i="29"/>
  <c r="F1938" i="29" s="1"/>
  <c r="E1937" i="29"/>
  <c r="F1937" i="29" s="1"/>
  <c r="E1936" i="29"/>
  <c r="F1936" i="29" s="1"/>
  <c r="E1935" i="29"/>
  <c r="F1935" i="29" s="1"/>
  <c r="E1934" i="29"/>
  <c r="F1934" i="29" s="1"/>
  <c r="E1933" i="29"/>
  <c r="F1933" i="29" s="1"/>
  <c r="E1932" i="29"/>
  <c r="F1932" i="29" s="1"/>
  <c r="E1931" i="29"/>
  <c r="F1931" i="29" s="1"/>
  <c r="E1930" i="29"/>
  <c r="F1930" i="29" s="1"/>
  <c r="E1929" i="29"/>
  <c r="F1929" i="29" s="1"/>
  <c r="E1928" i="29"/>
  <c r="F1928" i="29" s="1"/>
  <c r="E1927" i="29"/>
  <c r="F1927" i="29" s="1"/>
  <c r="E1926" i="29"/>
  <c r="F1926" i="29" s="1"/>
  <c r="E1925" i="29"/>
  <c r="F1925" i="29" s="1"/>
  <c r="E1924" i="29"/>
  <c r="F1924" i="29" s="1"/>
  <c r="E1923" i="29"/>
  <c r="F1923" i="29" s="1"/>
  <c r="E1922" i="29"/>
  <c r="F1922" i="29" s="1"/>
  <c r="E1921" i="29"/>
  <c r="F1921" i="29" s="1"/>
  <c r="E1920" i="29"/>
  <c r="F1920" i="29" s="1"/>
  <c r="E1919" i="29"/>
  <c r="F1919" i="29" s="1"/>
  <c r="E1918" i="29"/>
  <c r="F1918" i="29" s="1"/>
  <c r="E1917" i="29"/>
  <c r="F1917" i="29" s="1"/>
  <c r="E1916" i="29"/>
  <c r="F1916" i="29" s="1"/>
  <c r="E1915" i="29"/>
  <c r="F1915" i="29" s="1"/>
  <c r="E1914" i="29"/>
  <c r="F1914" i="29" s="1"/>
  <c r="E1913" i="29"/>
  <c r="F1913" i="29" s="1"/>
  <c r="E1912" i="29"/>
  <c r="F1912" i="29" s="1"/>
  <c r="E1911" i="29"/>
  <c r="F1911" i="29" s="1"/>
  <c r="E1910" i="29"/>
  <c r="F1910" i="29" s="1"/>
  <c r="E1909" i="29"/>
  <c r="F1909" i="29" s="1"/>
  <c r="E1908" i="29"/>
  <c r="F1908" i="29" s="1"/>
  <c r="E1907" i="29"/>
  <c r="F1907" i="29" s="1"/>
  <c r="E1906" i="29"/>
  <c r="F1906" i="29" s="1"/>
  <c r="E1905" i="29"/>
  <c r="F1905" i="29" s="1"/>
  <c r="E1904" i="29"/>
  <c r="F1904" i="29" s="1"/>
  <c r="E1903" i="29"/>
  <c r="F1903" i="29" s="1"/>
  <c r="E1902" i="29"/>
  <c r="F1902" i="29" s="1"/>
  <c r="E1901" i="29"/>
  <c r="F1901" i="29" s="1"/>
  <c r="E1900" i="29"/>
  <c r="F1900" i="29" s="1"/>
  <c r="E1899" i="29"/>
  <c r="F1899" i="29" s="1"/>
  <c r="E1898" i="29"/>
  <c r="F1898" i="29" s="1"/>
  <c r="E1897" i="29"/>
  <c r="F1897" i="29" s="1"/>
  <c r="E1896" i="29"/>
  <c r="F1896" i="29" s="1"/>
  <c r="E1895" i="29"/>
  <c r="F1895" i="29" s="1"/>
  <c r="E1894" i="29"/>
  <c r="F1894" i="29" s="1"/>
  <c r="E1893" i="29"/>
  <c r="F1893" i="29" s="1"/>
  <c r="E1892" i="29"/>
  <c r="F1892" i="29" s="1"/>
  <c r="E1891" i="29"/>
  <c r="F1891" i="29" s="1"/>
  <c r="E1890" i="29"/>
  <c r="F1890" i="29" s="1"/>
  <c r="E1889" i="29"/>
  <c r="F1889" i="29" s="1"/>
  <c r="E1888" i="29"/>
  <c r="F1888" i="29" s="1"/>
  <c r="E1887" i="29"/>
  <c r="F1887" i="29" s="1"/>
  <c r="E1886" i="29"/>
  <c r="F1886" i="29" s="1"/>
  <c r="E1885" i="29"/>
  <c r="F1885" i="29" s="1"/>
  <c r="E1884" i="29"/>
  <c r="F1884" i="29" s="1"/>
  <c r="E1883" i="29"/>
  <c r="F1883" i="29" s="1"/>
  <c r="E1882" i="29"/>
  <c r="F1882" i="29" s="1"/>
  <c r="E1881" i="29"/>
  <c r="F1881" i="29" s="1"/>
  <c r="E1880" i="29"/>
  <c r="F1880" i="29" s="1"/>
  <c r="E1879" i="29"/>
  <c r="F1879" i="29" s="1"/>
  <c r="E1878" i="29"/>
  <c r="F1878" i="29" s="1"/>
  <c r="E1877" i="29"/>
  <c r="F1877" i="29" s="1"/>
  <c r="E1876" i="29"/>
  <c r="F1876" i="29" s="1"/>
  <c r="E1875" i="29"/>
  <c r="F1875" i="29" s="1"/>
  <c r="E1874" i="29"/>
  <c r="F1874" i="29" s="1"/>
  <c r="E1873" i="29"/>
  <c r="F1873" i="29" s="1"/>
  <c r="E1872" i="29"/>
  <c r="F1872" i="29" s="1"/>
  <c r="E1871" i="29"/>
  <c r="F1871" i="29" s="1"/>
  <c r="E1870" i="29"/>
  <c r="F1870" i="29" s="1"/>
  <c r="E1869" i="29"/>
  <c r="F1869" i="29" s="1"/>
  <c r="E1868" i="29"/>
  <c r="F1868" i="29" s="1"/>
  <c r="E1867" i="29"/>
  <c r="F1867" i="29" s="1"/>
  <c r="E1866" i="29"/>
  <c r="F1866" i="29" s="1"/>
  <c r="E1865" i="29"/>
  <c r="F1865" i="29" s="1"/>
  <c r="E1864" i="29"/>
  <c r="F1864" i="29" s="1"/>
  <c r="E1863" i="29"/>
  <c r="F1863" i="29" s="1"/>
  <c r="E1862" i="29"/>
  <c r="F1862" i="29" s="1"/>
  <c r="E1861" i="29"/>
  <c r="F1861" i="29" s="1"/>
  <c r="E1860" i="29"/>
  <c r="F1860" i="29" s="1"/>
  <c r="E1859" i="29"/>
  <c r="F1859" i="29" s="1"/>
  <c r="E1858" i="29"/>
  <c r="F1858" i="29" s="1"/>
  <c r="E1857" i="29"/>
  <c r="F1857" i="29" s="1"/>
  <c r="E1856" i="29"/>
  <c r="F1856" i="29" s="1"/>
  <c r="E1855" i="29"/>
  <c r="F1855" i="29" s="1"/>
  <c r="E1854" i="29"/>
  <c r="F1854" i="29" s="1"/>
  <c r="E1853" i="29"/>
  <c r="F1853" i="29" s="1"/>
  <c r="E1852" i="29"/>
  <c r="F1852" i="29" s="1"/>
  <c r="E1851" i="29"/>
  <c r="F1851" i="29" s="1"/>
  <c r="E1850" i="29"/>
  <c r="F1850" i="29" s="1"/>
  <c r="E1849" i="29"/>
  <c r="F1849" i="29" s="1"/>
  <c r="E1848" i="29"/>
  <c r="F1848" i="29" s="1"/>
  <c r="E1847" i="29"/>
  <c r="F1847" i="29" s="1"/>
  <c r="E1846" i="29"/>
  <c r="F1846" i="29" s="1"/>
  <c r="E1845" i="29"/>
  <c r="F1845" i="29" s="1"/>
  <c r="E1844" i="29"/>
  <c r="F1844" i="29" s="1"/>
  <c r="E1843" i="29"/>
  <c r="F1843" i="29" s="1"/>
  <c r="E1842" i="29"/>
  <c r="F1842" i="29" s="1"/>
  <c r="E1841" i="29"/>
  <c r="F1841" i="29" s="1"/>
  <c r="E1840" i="29"/>
  <c r="F1840" i="29" s="1"/>
  <c r="E1839" i="29"/>
  <c r="F1839" i="29" s="1"/>
  <c r="E1838" i="29"/>
  <c r="F1838" i="29" s="1"/>
  <c r="E1837" i="29"/>
  <c r="F1837" i="29" s="1"/>
  <c r="E1836" i="29"/>
  <c r="F1836" i="29" s="1"/>
  <c r="E1835" i="29"/>
  <c r="F1835" i="29" s="1"/>
  <c r="E1834" i="29"/>
  <c r="F1834" i="29" s="1"/>
  <c r="E1833" i="29"/>
  <c r="F1833" i="29" s="1"/>
  <c r="E1832" i="29"/>
  <c r="F1832" i="29" s="1"/>
  <c r="E1831" i="29"/>
  <c r="F1831" i="29" s="1"/>
  <c r="E1830" i="29"/>
  <c r="F1830" i="29" s="1"/>
  <c r="E1829" i="29"/>
  <c r="F1829" i="29" s="1"/>
  <c r="E1828" i="29"/>
  <c r="F1828" i="29" s="1"/>
  <c r="E1827" i="29"/>
  <c r="F1827" i="29" s="1"/>
  <c r="E1826" i="29"/>
  <c r="F1826" i="29" s="1"/>
  <c r="E1825" i="29"/>
  <c r="F1825" i="29" s="1"/>
  <c r="E1824" i="29"/>
  <c r="F1824" i="29" s="1"/>
  <c r="E1823" i="29"/>
  <c r="F1823" i="29" s="1"/>
  <c r="E1822" i="29"/>
  <c r="F1822" i="29" s="1"/>
  <c r="E1821" i="29"/>
  <c r="F1821" i="29" s="1"/>
  <c r="E1820" i="29"/>
  <c r="F1820" i="29" s="1"/>
  <c r="E1819" i="29"/>
  <c r="F1819" i="29" s="1"/>
  <c r="E1818" i="29"/>
  <c r="F1818" i="29" s="1"/>
  <c r="E1817" i="29"/>
  <c r="F1817" i="29" s="1"/>
  <c r="E1816" i="29"/>
  <c r="F1816" i="29" s="1"/>
  <c r="E1815" i="29"/>
  <c r="F1815" i="29" s="1"/>
  <c r="E1814" i="29"/>
  <c r="F1814" i="29" s="1"/>
  <c r="E1813" i="29"/>
  <c r="F1813" i="29" s="1"/>
  <c r="E1812" i="29"/>
  <c r="F1812" i="29" s="1"/>
  <c r="E1811" i="29"/>
  <c r="F1811" i="29" s="1"/>
  <c r="E1810" i="29"/>
  <c r="F1810" i="29" s="1"/>
  <c r="E1809" i="29"/>
  <c r="F1809" i="29" s="1"/>
  <c r="E1808" i="29"/>
  <c r="F1808" i="29" s="1"/>
  <c r="E1807" i="29"/>
  <c r="F1807" i="29" s="1"/>
  <c r="E1806" i="29"/>
  <c r="F1806" i="29" s="1"/>
  <c r="E1805" i="29"/>
  <c r="F1805" i="29" s="1"/>
  <c r="E1804" i="29"/>
  <c r="F1804" i="29" s="1"/>
  <c r="E1803" i="29"/>
  <c r="F1803" i="29" s="1"/>
  <c r="E1802" i="29"/>
  <c r="F1802" i="29" s="1"/>
  <c r="E1801" i="29"/>
  <c r="F1801" i="29" s="1"/>
  <c r="E1800" i="29"/>
  <c r="F1800" i="29" s="1"/>
  <c r="E1799" i="29"/>
  <c r="F1799" i="29" s="1"/>
  <c r="E1798" i="29"/>
  <c r="F1798" i="29" s="1"/>
  <c r="E1797" i="29"/>
  <c r="F1797" i="29" s="1"/>
  <c r="E1796" i="29"/>
  <c r="F1796" i="29" s="1"/>
  <c r="E1795" i="29"/>
  <c r="F1795" i="29" s="1"/>
  <c r="E1794" i="29"/>
  <c r="F1794" i="29" s="1"/>
  <c r="E1793" i="29"/>
  <c r="F1793" i="29" s="1"/>
  <c r="E1792" i="29"/>
  <c r="F1792" i="29" s="1"/>
  <c r="E1791" i="29"/>
  <c r="F1791" i="29" s="1"/>
  <c r="E1790" i="29"/>
  <c r="F1790" i="29" s="1"/>
  <c r="E1789" i="29"/>
  <c r="F1789" i="29" s="1"/>
  <c r="E1788" i="29"/>
  <c r="F1788" i="29" s="1"/>
  <c r="E1787" i="29"/>
  <c r="F1787" i="29" s="1"/>
  <c r="E1786" i="29"/>
  <c r="F1786" i="29" s="1"/>
  <c r="E1785" i="29"/>
  <c r="F1785" i="29" s="1"/>
  <c r="E1784" i="29"/>
  <c r="F1784" i="29" s="1"/>
  <c r="E1783" i="29"/>
  <c r="F1783" i="29" s="1"/>
  <c r="E1782" i="29"/>
  <c r="F1782" i="29" s="1"/>
  <c r="E1781" i="29"/>
  <c r="F1781" i="29" s="1"/>
  <c r="E1780" i="29"/>
  <c r="F1780" i="29" s="1"/>
  <c r="E1779" i="29"/>
  <c r="F1779" i="29" s="1"/>
  <c r="E1778" i="29"/>
  <c r="F1778" i="29" s="1"/>
  <c r="E1777" i="29"/>
  <c r="F1777" i="29" s="1"/>
  <c r="E1776" i="29"/>
  <c r="F1776" i="29" s="1"/>
  <c r="E1775" i="29"/>
  <c r="F1775" i="29" s="1"/>
  <c r="E1774" i="29"/>
  <c r="F1774" i="29" s="1"/>
  <c r="E1773" i="29"/>
  <c r="F1773" i="29" s="1"/>
  <c r="E1772" i="29"/>
  <c r="F1772" i="29" s="1"/>
  <c r="E1771" i="29"/>
  <c r="F1771" i="29" s="1"/>
  <c r="E1770" i="29"/>
  <c r="F1770" i="29" s="1"/>
  <c r="E1769" i="29"/>
  <c r="F1769" i="29" s="1"/>
  <c r="E1768" i="29"/>
  <c r="F1768" i="29" s="1"/>
  <c r="E1767" i="29"/>
  <c r="F1767" i="29" s="1"/>
  <c r="E1766" i="29"/>
  <c r="F1766" i="29" s="1"/>
  <c r="E1765" i="29"/>
  <c r="F1765" i="29" s="1"/>
  <c r="E1764" i="29"/>
  <c r="F1764" i="29" s="1"/>
  <c r="E1763" i="29"/>
  <c r="F1763" i="29" s="1"/>
  <c r="E1762" i="29"/>
  <c r="F1762" i="29" s="1"/>
  <c r="E1761" i="29"/>
  <c r="F1761" i="29" s="1"/>
  <c r="E1760" i="29"/>
  <c r="F1760" i="29" s="1"/>
  <c r="E1759" i="29"/>
  <c r="F1759" i="29" s="1"/>
  <c r="E1758" i="29"/>
  <c r="F1758" i="29" s="1"/>
  <c r="E1757" i="29"/>
  <c r="F1757" i="29" s="1"/>
  <c r="E1756" i="29"/>
  <c r="F1756" i="29" s="1"/>
  <c r="E1755" i="29"/>
  <c r="F1755" i="29" s="1"/>
  <c r="E1754" i="29"/>
  <c r="F1754" i="29" s="1"/>
  <c r="E1753" i="29"/>
  <c r="F1753" i="29" s="1"/>
  <c r="E1752" i="29"/>
  <c r="F1752" i="29" s="1"/>
  <c r="E1751" i="29"/>
  <c r="F1751" i="29" s="1"/>
  <c r="E1750" i="29"/>
  <c r="F1750" i="29" s="1"/>
  <c r="E1749" i="29"/>
  <c r="F1749" i="29" s="1"/>
  <c r="E1748" i="29"/>
  <c r="F1748" i="29" s="1"/>
  <c r="E1747" i="29"/>
  <c r="F1747" i="29" s="1"/>
  <c r="E1746" i="29"/>
  <c r="F1746" i="29" s="1"/>
  <c r="E1745" i="29"/>
  <c r="F1745" i="29" s="1"/>
  <c r="E1744" i="29"/>
  <c r="F1744" i="29" s="1"/>
  <c r="E1743" i="29"/>
  <c r="F1743" i="29" s="1"/>
  <c r="E1742" i="29"/>
  <c r="F1742" i="29" s="1"/>
  <c r="E1741" i="29"/>
  <c r="F1741" i="29" s="1"/>
  <c r="E1740" i="29"/>
  <c r="F1740" i="29" s="1"/>
  <c r="E1739" i="29"/>
  <c r="F1739" i="29" s="1"/>
  <c r="E1738" i="29"/>
  <c r="F1738" i="29" s="1"/>
  <c r="E1737" i="29"/>
  <c r="F1737" i="29" s="1"/>
  <c r="E1736" i="29"/>
  <c r="F1736" i="29" s="1"/>
  <c r="E1735" i="29"/>
  <c r="F1735" i="29" s="1"/>
  <c r="E1734" i="29"/>
  <c r="F1734" i="29" s="1"/>
  <c r="E1733" i="29"/>
  <c r="F1733" i="29" s="1"/>
  <c r="E1732" i="29"/>
  <c r="F1732" i="29" s="1"/>
  <c r="E1731" i="29"/>
  <c r="F1731" i="29" s="1"/>
  <c r="E1730" i="29"/>
  <c r="F1730" i="29" s="1"/>
  <c r="E1729" i="29"/>
  <c r="F1729" i="29" s="1"/>
  <c r="E1728" i="29"/>
  <c r="F1728" i="29" s="1"/>
  <c r="E1727" i="29"/>
  <c r="F1727" i="29" s="1"/>
  <c r="E1726" i="29"/>
  <c r="F1726" i="29" s="1"/>
  <c r="E1725" i="29"/>
  <c r="F1725" i="29" s="1"/>
  <c r="E1724" i="29"/>
  <c r="F1724" i="29" s="1"/>
  <c r="E1723" i="29"/>
  <c r="F1723" i="29" s="1"/>
  <c r="E1722" i="29"/>
  <c r="F1722" i="29" s="1"/>
  <c r="E1721" i="29"/>
  <c r="F1721" i="29" s="1"/>
  <c r="E1720" i="29"/>
  <c r="F1720" i="29" s="1"/>
  <c r="E1719" i="29"/>
  <c r="F1719" i="29" s="1"/>
  <c r="E1718" i="29"/>
  <c r="F1718" i="29" s="1"/>
  <c r="E1717" i="29"/>
  <c r="F1717" i="29" s="1"/>
  <c r="E1716" i="29"/>
  <c r="F1716" i="29" s="1"/>
  <c r="E1715" i="29"/>
  <c r="F1715" i="29" s="1"/>
  <c r="E1714" i="29"/>
  <c r="F1714" i="29" s="1"/>
  <c r="E1713" i="29"/>
  <c r="F1713" i="29" s="1"/>
  <c r="E1712" i="29"/>
  <c r="F1712" i="29" s="1"/>
  <c r="E1711" i="29"/>
  <c r="F1711" i="29" s="1"/>
  <c r="E1710" i="29"/>
  <c r="F1710" i="29" s="1"/>
  <c r="E1709" i="29"/>
  <c r="F1709" i="29" s="1"/>
  <c r="E1708" i="29"/>
  <c r="F1708" i="29" s="1"/>
  <c r="E1707" i="29"/>
  <c r="F1707" i="29" s="1"/>
  <c r="E1706" i="29"/>
  <c r="F1706" i="29" s="1"/>
  <c r="E1705" i="29"/>
  <c r="F1705" i="29" s="1"/>
  <c r="E1704" i="29"/>
  <c r="F1704" i="29" s="1"/>
  <c r="E1703" i="29"/>
  <c r="F1703" i="29" s="1"/>
  <c r="E1702" i="29"/>
  <c r="F1702" i="29" s="1"/>
  <c r="E1701" i="29"/>
  <c r="F1701" i="29" s="1"/>
  <c r="E1700" i="29"/>
  <c r="F1700" i="29" s="1"/>
  <c r="E1699" i="29"/>
  <c r="F1699" i="29" s="1"/>
  <c r="E1698" i="29"/>
  <c r="F1698" i="29" s="1"/>
  <c r="E1697" i="29"/>
  <c r="F1697" i="29" s="1"/>
  <c r="E1696" i="29"/>
  <c r="F1696" i="29" s="1"/>
  <c r="E1695" i="29"/>
  <c r="F1695" i="29" s="1"/>
  <c r="E1694" i="29"/>
  <c r="F1694" i="29" s="1"/>
  <c r="E1693" i="29"/>
  <c r="F1693" i="29" s="1"/>
  <c r="E1692" i="29"/>
  <c r="F1692" i="29" s="1"/>
  <c r="E1691" i="29"/>
  <c r="F1691" i="29" s="1"/>
  <c r="E1690" i="29"/>
  <c r="F1690" i="29" s="1"/>
  <c r="E1689" i="29"/>
  <c r="F1689" i="29" s="1"/>
  <c r="E1688" i="29"/>
  <c r="F1688" i="29" s="1"/>
  <c r="E1687" i="29"/>
  <c r="F1687" i="29" s="1"/>
  <c r="E1686" i="29"/>
  <c r="F1686" i="29" s="1"/>
  <c r="E1685" i="29"/>
  <c r="F1685" i="29" s="1"/>
  <c r="E1684" i="29"/>
  <c r="F1684" i="29" s="1"/>
  <c r="E1683" i="29"/>
  <c r="F1683" i="29" s="1"/>
  <c r="E1682" i="29"/>
  <c r="F1682" i="29" s="1"/>
  <c r="E1681" i="29"/>
  <c r="F1681" i="29" s="1"/>
  <c r="E1680" i="29"/>
  <c r="F1680" i="29" s="1"/>
  <c r="E1679" i="29"/>
  <c r="F1679" i="29" s="1"/>
  <c r="E1678" i="29"/>
  <c r="F1678" i="29" s="1"/>
  <c r="E1677" i="29"/>
  <c r="F1677" i="29" s="1"/>
  <c r="E1676" i="29"/>
  <c r="F1676" i="29" s="1"/>
  <c r="E1675" i="29"/>
  <c r="F1675" i="29" s="1"/>
  <c r="E1674" i="29"/>
  <c r="F1674" i="29" s="1"/>
  <c r="E1673" i="29"/>
  <c r="F1673" i="29" s="1"/>
  <c r="E1672" i="29"/>
  <c r="F1672" i="29" s="1"/>
  <c r="E1671" i="29"/>
  <c r="F1671" i="29" s="1"/>
  <c r="E1670" i="29"/>
  <c r="F1670" i="29" s="1"/>
  <c r="E1669" i="29"/>
  <c r="F1669" i="29" s="1"/>
  <c r="E1668" i="29"/>
  <c r="F1668" i="29" s="1"/>
  <c r="E1667" i="29"/>
  <c r="F1667" i="29" s="1"/>
  <c r="E1666" i="29"/>
  <c r="F1666" i="29" s="1"/>
  <c r="E1665" i="29"/>
  <c r="F1665" i="29" s="1"/>
  <c r="E1664" i="29"/>
  <c r="F1664" i="29" s="1"/>
  <c r="E1663" i="29"/>
  <c r="F1663" i="29" s="1"/>
  <c r="E1662" i="29"/>
  <c r="F1662" i="29" s="1"/>
  <c r="E1661" i="29"/>
  <c r="F1661" i="29" s="1"/>
  <c r="E1660" i="29"/>
  <c r="F1660" i="29" s="1"/>
  <c r="E1659" i="29"/>
  <c r="F1659" i="29" s="1"/>
  <c r="E1658" i="29"/>
  <c r="F1658" i="29" s="1"/>
  <c r="E1657" i="29"/>
  <c r="F1657" i="29" s="1"/>
  <c r="E1656" i="29"/>
  <c r="F1656" i="29" s="1"/>
  <c r="E1655" i="29"/>
  <c r="F1655" i="29" s="1"/>
  <c r="E1654" i="29"/>
  <c r="F1654" i="29" s="1"/>
  <c r="E1653" i="29"/>
  <c r="F1653" i="29" s="1"/>
  <c r="E1652" i="29"/>
  <c r="F1652" i="29" s="1"/>
  <c r="E1651" i="29"/>
  <c r="F1651" i="29" s="1"/>
  <c r="E1650" i="29"/>
  <c r="F1650" i="29" s="1"/>
  <c r="E1649" i="29"/>
  <c r="F1649" i="29" s="1"/>
  <c r="E1648" i="29"/>
  <c r="F1648" i="29" s="1"/>
  <c r="E1647" i="29"/>
  <c r="F1647" i="29" s="1"/>
  <c r="E1646" i="29"/>
  <c r="F1646" i="29" s="1"/>
  <c r="E1645" i="29"/>
  <c r="F1645" i="29" s="1"/>
  <c r="E1644" i="29"/>
  <c r="F1644" i="29" s="1"/>
  <c r="E1643" i="29"/>
  <c r="F1643" i="29" s="1"/>
  <c r="E1642" i="29"/>
  <c r="F1642" i="29" s="1"/>
  <c r="E1641" i="29"/>
  <c r="F1641" i="29" s="1"/>
  <c r="E1640" i="29"/>
  <c r="F1640" i="29" s="1"/>
  <c r="E1639" i="29"/>
  <c r="F1639" i="29" s="1"/>
  <c r="E1638" i="29"/>
  <c r="F1638" i="29" s="1"/>
  <c r="E1637" i="29"/>
  <c r="F1637" i="29" s="1"/>
  <c r="E1636" i="29"/>
  <c r="F1636" i="29" s="1"/>
  <c r="E1635" i="29"/>
  <c r="F1635" i="29" s="1"/>
  <c r="E1634" i="29"/>
  <c r="F1634" i="29" s="1"/>
  <c r="E1633" i="29"/>
  <c r="F1633" i="29" s="1"/>
  <c r="E1632" i="29"/>
  <c r="F1632" i="29" s="1"/>
  <c r="E1631" i="29"/>
  <c r="F1631" i="29" s="1"/>
  <c r="E1630" i="29"/>
  <c r="F1630" i="29" s="1"/>
  <c r="E1629" i="29"/>
  <c r="F1629" i="29" s="1"/>
  <c r="E1628" i="29"/>
  <c r="F1628" i="29" s="1"/>
  <c r="E1627" i="29"/>
  <c r="F1627" i="29" s="1"/>
  <c r="E1626" i="29"/>
  <c r="F1626" i="29" s="1"/>
  <c r="E1625" i="29"/>
  <c r="F1625" i="29" s="1"/>
  <c r="E1624" i="29"/>
  <c r="F1624" i="29" s="1"/>
  <c r="E1623" i="29"/>
  <c r="F1623" i="29" s="1"/>
  <c r="E1622" i="29"/>
  <c r="F1622" i="29" s="1"/>
  <c r="E1621" i="29"/>
  <c r="F1621" i="29" s="1"/>
  <c r="E1620" i="29"/>
  <c r="F1620" i="29" s="1"/>
  <c r="E1619" i="29"/>
  <c r="F1619" i="29" s="1"/>
  <c r="E1618" i="29"/>
  <c r="F1618" i="29" s="1"/>
  <c r="E1617" i="29"/>
  <c r="F1617" i="29" s="1"/>
  <c r="E1616" i="29"/>
  <c r="F1616" i="29" s="1"/>
  <c r="E1615" i="29"/>
  <c r="F1615" i="29" s="1"/>
  <c r="E1614" i="29"/>
  <c r="F1614" i="29" s="1"/>
  <c r="E1613" i="29"/>
  <c r="F1613" i="29" s="1"/>
  <c r="E1612" i="29"/>
  <c r="F1612" i="29" s="1"/>
  <c r="E1611" i="29"/>
  <c r="F1611" i="29" s="1"/>
  <c r="E1610" i="29"/>
  <c r="F1610" i="29" s="1"/>
  <c r="E1609" i="29"/>
  <c r="F1609" i="29" s="1"/>
  <c r="E1608" i="29"/>
  <c r="F1608" i="29" s="1"/>
  <c r="E1607" i="29"/>
  <c r="F1607" i="29" s="1"/>
  <c r="E1606" i="29"/>
  <c r="F1606" i="29" s="1"/>
  <c r="E1605" i="29"/>
  <c r="F1605" i="29" s="1"/>
  <c r="E1604" i="29"/>
  <c r="F1604" i="29" s="1"/>
  <c r="E1603" i="29"/>
  <c r="F1603" i="29" s="1"/>
  <c r="E1602" i="29"/>
  <c r="F1602" i="29" s="1"/>
  <c r="E1601" i="29"/>
  <c r="F1601" i="29" s="1"/>
  <c r="E1600" i="29"/>
  <c r="F1600" i="29" s="1"/>
  <c r="E1599" i="29"/>
  <c r="F1599" i="29" s="1"/>
  <c r="E1598" i="29"/>
  <c r="F1598" i="29" s="1"/>
  <c r="E1597" i="29"/>
  <c r="F1597" i="29" s="1"/>
  <c r="E1596" i="29"/>
  <c r="F1596" i="29" s="1"/>
  <c r="E1595" i="29"/>
  <c r="F1595" i="29" s="1"/>
  <c r="E1594" i="29"/>
  <c r="F1594" i="29" s="1"/>
  <c r="E1593" i="29"/>
  <c r="F1593" i="29" s="1"/>
  <c r="E1592" i="29"/>
  <c r="F1592" i="29" s="1"/>
  <c r="E1591" i="29"/>
  <c r="F1591" i="29" s="1"/>
  <c r="E1590" i="29"/>
  <c r="F1590" i="29" s="1"/>
  <c r="E1589" i="29"/>
  <c r="F1589" i="29" s="1"/>
  <c r="E1588" i="29"/>
  <c r="F1588" i="29" s="1"/>
  <c r="E1587" i="29"/>
  <c r="F1587" i="29" s="1"/>
  <c r="E1586" i="29"/>
  <c r="F1586" i="29" s="1"/>
  <c r="E1585" i="29"/>
  <c r="F1585" i="29" s="1"/>
  <c r="E1584" i="29"/>
  <c r="F1584" i="29" s="1"/>
  <c r="E1583" i="29"/>
  <c r="F1583" i="29" s="1"/>
  <c r="E1582" i="29"/>
  <c r="F1582" i="29" s="1"/>
  <c r="E1581" i="29"/>
  <c r="F1581" i="29" s="1"/>
  <c r="E1580" i="29"/>
  <c r="F1580" i="29" s="1"/>
  <c r="E1579" i="29"/>
  <c r="F1579" i="29" s="1"/>
  <c r="E1578" i="29"/>
  <c r="F1578" i="29" s="1"/>
  <c r="E1577" i="29"/>
  <c r="F1577" i="29" s="1"/>
  <c r="E1576" i="29"/>
  <c r="F1576" i="29" s="1"/>
  <c r="E1575" i="29"/>
  <c r="F1575" i="29" s="1"/>
  <c r="E1574" i="29"/>
  <c r="F1574" i="29" s="1"/>
  <c r="E1573" i="29"/>
  <c r="F1573" i="29" s="1"/>
  <c r="E1572" i="29"/>
  <c r="F1572" i="29" s="1"/>
  <c r="E1571" i="29"/>
  <c r="F1571" i="29" s="1"/>
  <c r="E1570" i="29"/>
  <c r="F1570" i="29" s="1"/>
  <c r="E1569" i="29"/>
  <c r="F1569" i="29" s="1"/>
  <c r="E1568" i="29"/>
  <c r="F1568" i="29" s="1"/>
  <c r="E1567" i="29"/>
  <c r="F1567" i="29" s="1"/>
  <c r="E1566" i="29"/>
  <c r="F1566" i="29" s="1"/>
  <c r="E1565" i="29"/>
  <c r="F1565" i="29" s="1"/>
  <c r="E1564" i="29"/>
  <c r="F1564" i="29" s="1"/>
  <c r="E1563" i="29"/>
  <c r="F1563" i="29" s="1"/>
  <c r="E1562" i="29"/>
  <c r="F1562" i="29" s="1"/>
  <c r="E1561" i="29"/>
  <c r="F1561" i="29" s="1"/>
  <c r="E1560" i="29"/>
  <c r="F1560" i="29" s="1"/>
  <c r="E1559" i="29"/>
  <c r="F1559" i="29" s="1"/>
  <c r="E1558" i="29"/>
  <c r="F1558" i="29" s="1"/>
  <c r="E1557" i="29"/>
  <c r="F1557" i="29" s="1"/>
  <c r="E1556" i="29"/>
  <c r="F1556" i="29" s="1"/>
  <c r="E1555" i="29"/>
  <c r="F1555" i="29" s="1"/>
  <c r="E1554" i="29"/>
  <c r="F1554" i="29" s="1"/>
  <c r="E1553" i="29"/>
  <c r="F1553" i="29" s="1"/>
  <c r="E1552" i="29"/>
  <c r="F1552" i="29" s="1"/>
  <c r="E1551" i="29"/>
  <c r="F1551" i="29" s="1"/>
  <c r="E1550" i="29"/>
  <c r="F1550" i="29" s="1"/>
  <c r="E1549" i="29"/>
  <c r="F1549" i="29" s="1"/>
  <c r="E1548" i="29"/>
  <c r="F1548" i="29" s="1"/>
  <c r="E1547" i="29"/>
  <c r="F1547" i="29" s="1"/>
  <c r="E1546" i="29"/>
  <c r="F1546" i="29" s="1"/>
  <c r="E1545" i="29"/>
  <c r="F1545" i="29" s="1"/>
  <c r="E1544" i="29"/>
  <c r="F1544" i="29" s="1"/>
  <c r="E1543" i="29"/>
  <c r="F1543" i="29" s="1"/>
  <c r="E1542" i="29"/>
  <c r="F1542" i="29" s="1"/>
  <c r="E1541" i="29"/>
  <c r="F1541" i="29" s="1"/>
  <c r="E1540" i="29"/>
  <c r="F1540" i="29" s="1"/>
  <c r="E1539" i="29"/>
  <c r="F1539" i="29" s="1"/>
  <c r="E1538" i="29"/>
  <c r="F1538" i="29" s="1"/>
  <c r="E1537" i="29"/>
  <c r="F1537" i="29" s="1"/>
  <c r="E1536" i="29"/>
  <c r="F1536" i="29" s="1"/>
  <c r="E1535" i="29"/>
  <c r="F1535" i="29" s="1"/>
  <c r="E1534" i="29"/>
  <c r="F1534" i="29" s="1"/>
  <c r="E1533" i="29"/>
  <c r="F1533" i="29" s="1"/>
  <c r="E1532" i="29"/>
  <c r="F1532" i="29" s="1"/>
  <c r="E1531" i="29"/>
  <c r="F1531" i="29" s="1"/>
  <c r="E1530" i="29"/>
  <c r="F1530" i="29" s="1"/>
  <c r="E1529" i="29"/>
  <c r="F1529" i="29" s="1"/>
  <c r="E1528" i="29"/>
  <c r="F1528" i="29" s="1"/>
  <c r="E1527" i="29"/>
  <c r="F1527" i="29" s="1"/>
  <c r="E1526" i="29"/>
  <c r="F1526" i="29" s="1"/>
  <c r="E1525" i="29"/>
  <c r="F1525" i="29" s="1"/>
  <c r="E1524" i="29"/>
  <c r="F1524" i="29" s="1"/>
  <c r="E1523" i="29"/>
  <c r="F1523" i="29" s="1"/>
  <c r="E1522" i="29"/>
  <c r="F1522" i="29" s="1"/>
  <c r="E1521" i="29"/>
  <c r="F1521" i="29" s="1"/>
  <c r="E1520" i="29"/>
  <c r="F1520" i="29" s="1"/>
  <c r="E1519" i="29"/>
  <c r="F1519" i="29" s="1"/>
  <c r="E1518" i="29"/>
  <c r="F1518" i="29" s="1"/>
  <c r="E1517" i="29"/>
  <c r="F1517" i="29" s="1"/>
  <c r="E1516" i="29"/>
  <c r="F1516" i="29" s="1"/>
  <c r="E1515" i="29"/>
  <c r="F1515" i="29" s="1"/>
  <c r="E1514" i="29"/>
  <c r="F1514" i="29" s="1"/>
  <c r="E1513" i="29"/>
  <c r="F1513" i="29" s="1"/>
  <c r="E1512" i="29"/>
  <c r="F1512" i="29" s="1"/>
  <c r="E1511" i="29"/>
  <c r="F1511" i="29" s="1"/>
  <c r="E1510" i="29"/>
  <c r="F1510" i="29" s="1"/>
  <c r="E1509" i="29"/>
  <c r="F1509" i="29" s="1"/>
  <c r="E1508" i="29"/>
  <c r="F1508" i="29" s="1"/>
  <c r="E1507" i="29"/>
  <c r="F1507" i="29" s="1"/>
  <c r="E1506" i="29"/>
  <c r="F1506" i="29" s="1"/>
  <c r="E1505" i="29"/>
  <c r="F1505" i="29" s="1"/>
  <c r="E1504" i="29"/>
  <c r="F1504" i="29" s="1"/>
  <c r="E1503" i="29"/>
  <c r="F1503" i="29" s="1"/>
  <c r="E1502" i="29"/>
  <c r="F1502" i="29" s="1"/>
  <c r="E1501" i="29"/>
  <c r="F1501" i="29" s="1"/>
  <c r="E1500" i="29"/>
  <c r="F1500" i="29" s="1"/>
  <c r="E1499" i="29"/>
  <c r="F1499" i="29" s="1"/>
  <c r="E1498" i="29"/>
  <c r="F1498" i="29" s="1"/>
  <c r="E1497" i="29"/>
  <c r="F1497" i="29" s="1"/>
  <c r="E1496" i="29"/>
  <c r="F1496" i="29" s="1"/>
  <c r="E1495" i="29"/>
  <c r="F1495" i="29" s="1"/>
  <c r="E1494" i="29"/>
  <c r="F1494" i="29" s="1"/>
  <c r="E1493" i="29"/>
  <c r="F1493" i="29" s="1"/>
  <c r="E1492" i="29"/>
  <c r="F1492" i="29" s="1"/>
  <c r="E1491" i="29"/>
  <c r="F1491" i="29" s="1"/>
  <c r="E1490" i="29"/>
  <c r="F1490" i="29" s="1"/>
  <c r="E1489" i="29"/>
  <c r="F1489" i="29" s="1"/>
  <c r="E1488" i="29"/>
  <c r="F1488" i="29" s="1"/>
  <c r="E1487" i="29"/>
  <c r="F1487" i="29" s="1"/>
  <c r="E1486" i="29"/>
  <c r="F1486" i="29" s="1"/>
  <c r="E1485" i="29"/>
  <c r="F1485" i="29" s="1"/>
  <c r="E1484" i="29"/>
  <c r="F1484" i="29" s="1"/>
  <c r="E1483" i="29"/>
  <c r="F1483" i="29" s="1"/>
  <c r="E1482" i="29"/>
  <c r="F1482" i="29" s="1"/>
  <c r="E1481" i="29"/>
  <c r="F1481" i="29" s="1"/>
  <c r="E1480" i="29"/>
  <c r="F1480" i="29" s="1"/>
  <c r="E1479" i="29"/>
  <c r="F1479" i="29" s="1"/>
  <c r="E1478" i="29"/>
  <c r="F1478" i="29" s="1"/>
  <c r="E1477" i="29"/>
  <c r="F1477" i="29" s="1"/>
  <c r="E1476" i="29"/>
  <c r="F1476" i="29" s="1"/>
  <c r="E1475" i="29"/>
  <c r="F1475" i="29" s="1"/>
  <c r="E1474" i="29"/>
  <c r="F1474" i="29" s="1"/>
  <c r="E1473" i="29"/>
  <c r="F1473" i="29" s="1"/>
  <c r="E1472" i="29"/>
  <c r="F1472" i="29" s="1"/>
  <c r="E1471" i="29"/>
  <c r="F1471" i="29" s="1"/>
  <c r="E1470" i="29"/>
  <c r="F1470" i="29" s="1"/>
  <c r="E1469" i="29"/>
  <c r="F1469" i="29" s="1"/>
  <c r="E1468" i="29"/>
  <c r="F1468" i="29" s="1"/>
  <c r="E1467" i="29"/>
  <c r="F1467" i="29" s="1"/>
  <c r="E1466" i="29"/>
  <c r="F1466" i="29" s="1"/>
  <c r="E1465" i="29"/>
  <c r="F1465" i="29" s="1"/>
  <c r="E1464" i="29"/>
  <c r="F1464" i="29" s="1"/>
  <c r="E1463" i="29"/>
  <c r="F1463" i="29" s="1"/>
  <c r="E1462" i="29"/>
  <c r="F1462" i="29" s="1"/>
  <c r="E1461" i="29"/>
  <c r="F1461" i="29" s="1"/>
  <c r="E1460" i="29"/>
  <c r="F1460" i="29" s="1"/>
  <c r="E1459" i="29"/>
  <c r="F1459" i="29" s="1"/>
  <c r="E1458" i="29"/>
  <c r="F1458" i="29" s="1"/>
  <c r="E1457" i="29"/>
  <c r="F1457" i="29" s="1"/>
  <c r="E1456" i="29"/>
  <c r="F1456" i="29" s="1"/>
  <c r="E1455" i="29"/>
  <c r="F1455" i="29" s="1"/>
  <c r="E1454" i="29"/>
  <c r="F1454" i="29" s="1"/>
  <c r="E1453" i="29"/>
  <c r="F1453" i="29" s="1"/>
  <c r="E1452" i="29"/>
  <c r="F1452" i="29" s="1"/>
  <c r="E1451" i="29"/>
  <c r="F1451" i="29" s="1"/>
  <c r="E1450" i="29"/>
  <c r="F1450" i="29" s="1"/>
  <c r="E1449" i="29"/>
  <c r="F1449" i="29" s="1"/>
  <c r="E1448" i="29"/>
  <c r="F1448" i="29" s="1"/>
  <c r="E1447" i="29"/>
  <c r="F1447" i="29" s="1"/>
  <c r="E1446" i="29"/>
  <c r="F1446" i="29" s="1"/>
  <c r="E1445" i="29"/>
  <c r="F1445" i="29" s="1"/>
  <c r="E1444" i="29"/>
  <c r="F1444" i="29" s="1"/>
  <c r="E1443" i="29"/>
  <c r="F1443" i="29" s="1"/>
  <c r="E1442" i="29"/>
  <c r="F1442" i="29" s="1"/>
  <c r="E1441" i="29"/>
  <c r="F1441" i="29" s="1"/>
  <c r="E1440" i="29"/>
  <c r="F1440" i="29" s="1"/>
  <c r="E1439" i="29"/>
  <c r="F1439" i="29" s="1"/>
  <c r="E1438" i="29"/>
  <c r="F1438" i="29" s="1"/>
  <c r="E1437" i="29"/>
  <c r="F1437" i="29" s="1"/>
  <c r="E1436" i="29"/>
  <c r="F1436" i="29" s="1"/>
  <c r="E1435" i="29"/>
  <c r="F1435" i="29" s="1"/>
  <c r="E1434" i="29"/>
  <c r="F1434" i="29" s="1"/>
  <c r="E1433" i="29"/>
  <c r="F1433" i="29" s="1"/>
  <c r="E1432" i="29"/>
  <c r="F1432" i="29" s="1"/>
  <c r="E1431" i="29"/>
  <c r="F1431" i="29" s="1"/>
  <c r="E1430" i="29"/>
  <c r="F1430" i="29" s="1"/>
  <c r="E1429" i="29"/>
  <c r="F1429" i="29" s="1"/>
  <c r="E1428" i="29"/>
  <c r="F1428" i="29" s="1"/>
  <c r="E1427" i="29"/>
  <c r="F1427" i="29" s="1"/>
  <c r="E1426" i="29"/>
  <c r="F1426" i="29" s="1"/>
  <c r="E1425" i="29"/>
  <c r="F1425" i="29" s="1"/>
  <c r="E1424" i="29"/>
  <c r="F1424" i="29" s="1"/>
  <c r="E1423" i="29"/>
  <c r="F1423" i="29" s="1"/>
  <c r="E1422" i="29"/>
  <c r="F1422" i="29" s="1"/>
  <c r="E1421" i="29"/>
  <c r="F1421" i="29" s="1"/>
  <c r="E1420" i="29"/>
  <c r="F1420" i="29" s="1"/>
  <c r="E1419" i="29"/>
  <c r="F1419" i="29" s="1"/>
  <c r="E1418" i="29"/>
  <c r="F1418" i="29" s="1"/>
  <c r="E1417" i="29"/>
  <c r="F1417" i="29" s="1"/>
  <c r="E1416" i="29"/>
  <c r="F1416" i="29" s="1"/>
  <c r="E1415" i="29"/>
  <c r="F1415" i="29" s="1"/>
  <c r="E1414" i="29"/>
  <c r="F1414" i="29" s="1"/>
  <c r="E1413" i="29"/>
  <c r="F1413" i="29" s="1"/>
  <c r="E1412" i="29"/>
  <c r="F1412" i="29" s="1"/>
  <c r="E1411" i="29"/>
  <c r="F1411" i="29" s="1"/>
  <c r="E1410" i="29"/>
  <c r="F1410" i="29" s="1"/>
  <c r="E1409" i="29"/>
  <c r="F1409" i="29" s="1"/>
  <c r="E1408" i="29"/>
  <c r="F1408" i="29" s="1"/>
  <c r="E1407" i="29"/>
  <c r="F1407" i="29" s="1"/>
  <c r="E1406" i="29"/>
  <c r="F1406" i="29" s="1"/>
  <c r="E1405" i="29"/>
  <c r="F1405" i="29" s="1"/>
  <c r="E1404" i="29"/>
  <c r="F1404" i="29" s="1"/>
  <c r="E1403" i="29"/>
  <c r="F1403" i="29" s="1"/>
  <c r="E1402" i="29"/>
  <c r="F1402" i="29" s="1"/>
  <c r="E1401" i="29"/>
  <c r="F1401" i="29" s="1"/>
  <c r="E1400" i="29"/>
  <c r="F1400" i="29" s="1"/>
  <c r="E1399" i="29"/>
  <c r="F1399" i="29" s="1"/>
  <c r="E1398" i="29"/>
  <c r="F1398" i="29" s="1"/>
  <c r="E1397" i="29"/>
  <c r="F1397" i="29" s="1"/>
  <c r="E1396" i="29"/>
  <c r="F1396" i="29" s="1"/>
  <c r="E1395" i="29"/>
  <c r="F1395" i="29" s="1"/>
  <c r="E1394" i="29"/>
  <c r="F1394" i="29" s="1"/>
  <c r="E1393" i="29"/>
  <c r="F1393" i="29" s="1"/>
  <c r="E1392" i="29"/>
  <c r="F1392" i="29" s="1"/>
  <c r="E1391" i="29"/>
  <c r="F1391" i="29" s="1"/>
  <c r="E1390" i="29"/>
  <c r="F1390" i="29" s="1"/>
  <c r="E1389" i="29"/>
  <c r="F1389" i="29" s="1"/>
  <c r="E1388" i="29"/>
  <c r="F1388" i="29" s="1"/>
  <c r="E1387" i="29"/>
  <c r="F1387" i="29" s="1"/>
  <c r="E1386" i="29"/>
  <c r="F1386" i="29" s="1"/>
  <c r="E1385" i="29"/>
  <c r="F1385" i="29" s="1"/>
  <c r="E1384" i="29"/>
  <c r="F1384" i="29" s="1"/>
  <c r="E1383" i="29"/>
  <c r="F1383" i="29" s="1"/>
  <c r="E1382" i="29"/>
  <c r="F1382" i="29" s="1"/>
  <c r="E1381" i="29"/>
  <c r="F1381" i="29" s="1"/>
  <c r="E1380" i="29"/>
  <c r="F1380" i="29" s="1"/>
  <c r="E1379" i="29"/>
  <c r="F1379" i="29" s="1"/>
  <c r="E1378" i="29"/>
  <c r="F1378" i="29" s="1"/>
  <c r="E1377" i="29"/>
  <c r="F1377" i="29" s="1"/>
  <c r="E1376" i="29"/>
  <c r="F1376" i="29" s="1"/>
  <c r="E1375" i="29"/>
  <c r="F1375" i="29" s="1"/>
  <c r="E1374" i="29"/>
  <c r="F1374" i="29" s="1"/>
  <c r="E1373" i="29"/>
  <c r="F1373" i="29" s="1"/>
  <c r="E1372" i="29"/>
  <c r="F1372" i="29" s="1"/>
  <c r="E1371" i="29"/>
  <c r="F1371" i="29" s="1"/>
  <c r="E1370" i="29"/>
  <c r="F1370" i="29" s="1"/>
  <c r="E1369" i="29"/>
  <c r="F1369" i="29" s="1"/>
  <c r="E1368" i="29"/>
  <c r="F1368" i="29" s="1"/>
  <c r="E1367" i="29"/>
  <c r="F1367" i="29" s="1"/>
  <c r="E1366" i="29"/>
  <c r="F1366" i="29" s="1"/>
  <c r="E1365" i="29"/>
  <c r="F1365" i="29" s="1"/>
  <c r="E1364" i="29"/>
  <c r="F1364" i="29" s="1"/>
  <c r="E1363" i="29"/>
  <c r="F1363" i="29" s="1"/>
  <c r="E1362" i="29"/>
  <c r="F1362" i="29" s="1"/>
  <c r="E1361" i="29"/>
  <c r="F1361" i="29" s="1"/>
  <c r="E1360" i="29"/>
  <c r="F1360" i="29" s="1"/>
  <c r="E1359" i="29"/>
  <c r="F1359" i="29" s="1"/>
  <c r="E1358" i="29"/>
  <c r="F1358" i="29" s="1"/>
  <c r="E1357" i="29"/>
  <c r="F1357" i="29" s="1"/>
  <c r="E1356" i="29"/>
  <c r="F1356" i="29" s="1"/>
  <c r="E1355" i="29"/>
  <c r="F1355" i="29" s="1"/>
  <c r="E1354" i="29"/>
  <c r="F1354" i="29" s="1"/>
  <c r="E1353" i="29"/>
  <c r="F1353" i="29" s="1"/>
  <c r="E1352" i="29"/>
  <c r="F1352" i="29" s="1"/>
  <c r="E1351" i="29"/>
  <c r="F1351" i="29" s="1"/>
  <c r="E1350" i="29"/>
  <c r="F1350" i="29" s="1"/>
  <c r="E1349" i="29"/>
  <c r="F1349" i="29" s="1"/>
  <c r="E1348" i="29"/>
  <c r="F1348" i="29" s="1"/>
  <c r="E1347" i="29"/>
  <c r="F1347" i="29" s="1"/>
  <c r="E1346" i="29"/>
  <c r="F1346" i="29" s="1"/>
  <c r="E1345" i="29"/>
  <c r="F1345" i="29" s="1"/>
  <c r="E1344" i="29"/>
  <c r="F1344" i="29" s="1"/>
  <c r="E1343" i="29"/>
  <c r="F1343" i="29" s="1"/>
  <c r="E1342" i="29"/>
  <c r="F1342" i="29" s="1"/>
  <c r="E1341" i="29"/>
  <c r="F1341" i="29" s="1"/>
  <c r="E1340" i="29"/>
  <c r="F1340" i="29" s="1"/>
  <c r="E1339" i="29"/>
  <c r="F1339" i="29" s="1"/>
  <c r="E1338" i="29"/>
  <c r="F1338" i="29" s="1"/>
  <c r="E1337" i="29"/>
  <c r="F1337" i="29" s="1"/>
  <c r="E1336" i="29"/>
  <c r="F1336" i="29" s="1"/>
  <c r="E1335" i="29"/>
  <c r="F1335" i="29" s="1"/>
  <c r="E1334" i="29"/>
  <c r="F1334" i="29" s="1"/>
  <c r="E1333" i="29"/>
  <c r="F1333" i="29" s="1"/>
  <c r="E1332" i="29"/>
  <c r="F1332" i="29" s="1"/>
  <c r="E1331" i="29"/>
  <c r="F1331" i="29" s="1"/>
  <c r="E1330" i="29"/>
  <c r="F1330" i="29" s="1"/>
  <c r="E1329" i="29"/>
  <c r="F1329" i="29" s="1"/>
  <c r="E1328" i="29"/>
  <c r="F1328" i="29" s="1"/>
  <c r="E1327" i="29"/>
  <c r="F1327" i="29" s="1"/>
  <c r="E1326" i="29"/>
  <c r="F1326" i="29" s="1"/>
  <c r="E1325" i="29"/>
  <c r="F1325" i="29" s="1"/>
  <c r="E1324" i="29"/>
  <c r="F1324" i="29" s="1"/>
  <c r="E1323" i="29"/>
  <c r="F1323" i="29" s="1"/>
  <c r="E1322" i="29"/>
  <c r="F1322" i="29" s="1"/>
  <c r="E1321" i="29"/>
  <c r="F1321" i="29" s="1"/>
  <c r="E1320" i="29"/>
  <c r="F1320" i="29" s="1"/>
  <c r="E1319" i="29"/>
  <c r="F1319" i="29" s="1"/>
  <c r="E1318" i="29"/>
  <c r="F1318" i="29" s="1"/>
  <c r="E1317" i="29"/>
  <c r="F1317" i="29" s="1"/>
  <c r="E1316" i="29"/>
  <c r="F1316" i="29" s="1"/>
  <c r="E1315" i="29"/>
  <c r="F1315" i="29" s="1"/>
  <c r="E1314" i="29"/>
  <c r="F1314" i="29" s="1"/>
  <c r="E1313" i="29"/>
  <c r="F1313" i="29" s="1"/>
  <c r="E1312" i="29"/>
  <c r="F1312" i="29" s="1"/>
  <c r="E1311" i="29"/>
  <c r="F1311" i="29" s="1"/>
  <c r="E1310" i="29"/>
  <c r="F1310" i="29" s="1"/>
  <c r="E1309" i="29"/>
  <c r="F1309" i="29" s="1"/>
  <c r="E1308" i="29"/>
  <c r="F1308" i="29" s="1"/>
  <c r="E1307" i="29"/>
  <c r="F1307" i="29" s="1"/>
  <c r="E1306" i="29"/>
  <c r="F1306" i="29" s="1"/>
  <c r="E1305" i="29"/>
  <c r="F1305" i="29" s="1"/>
  <c r="E1304" i="29"/>
  <c r="F1304" i="29" s="1"/>
  <c r="E1303" i="29"/>
  <c r="F1303" i="29" s="1"/>
  <c r="E1302" i="29"/>
  <c r="F1302" i="29" s="1"/>
  <c r="E1301" i="29"/>
  <c r="F1301" i="29" s="1"/>
  <c r="E1300" i="29"/>
  <c r="F1300" i="29" s="1"/>
  <c r="E1299" i="29"/>
  <c r="F1299" i="29" s="1"/>
  <c r="E1298" i="29"/>
  <c r="F1298" i="29" s="1"/>
  <c r="E1297" i="29"/>
  <c r="F1297" i="29" s="1"/>
  <c r="E1296" i="29"/>
  <c r="F1296" i="29" s="1"/>
  <c r="E1295" i="29"/>
  <c r="F1295" i="29" s="1"/>
  <c r="E1294" i="29"/>
  <c r="F1294" i="29" s="1"/>
  <c r="E1293" i="29"/>
  <c r="F1293" i="29" s="1"/>
  <c r="E1292" i="29"/>
  <c r="F1292" i="29" s="1"/>
  <c r="E1291" i="29"/>
  <c r="F1291" i="29" s="1"/>
  <c r="E1290" i="29"/>
  <c r="F1290" i="29" s="1"/>
  <c r="E1289" i="29"/>
  <c r="F1289" i="29" s="1"/>
  <c r="E1288" i="29"/>
  <c r="F1288" i="29" s="1"/>
  <c r="E1287" i="29"/>
  <c r="F1287" i="29" s="1"/>
  <c r="E1286" i="29"/>
  <c r="F1286" i="29" s="1"/>
  <c r="E1285" i="29"/>
  <c r="F1285" i="29" s="1"/>
  <c r="E1284" i="29"/>
  <c r="F1284" i="29" s="1"/>
  <c r="E1283" i="29"/>
  <c r="F1283" i="29" s="1"/>
  <c r="E1282" i="29"/>
  <c r="F1282" i="29" s="1"/>
  <c r="E1281" i="29"/>
  <c r="F1281" i="29" s="1"/>
  <c r="E1280" i="29"/>
  <c r="F1280" i="29" s="1"/>
  <c r="E1279" i="29"/>
  <c r="F1279" i="29" s="1"/>
  <c r="E1278" i="29"/>
  <c r="F1278" i="29" s="1"/>
  <c r="E1277" i="29"/>
  <c r="F1277" i="29" s="1"/>
  <c r="E1276" i="29"/>
  <c r="F1276" i="29" s="1"/>
  <c r="E1275" i="29"/>
  <c r="F1275" i="29" s="1"/>
  <c r="E1274" i="29"/>
  <c r="F1274" i="29" s="1"/>
  <c r="E1273" i="29"/>
  <c r="F1273" i="29" s="1"/>
  <c r="E1272" i="29"/>
  <c r="F1272" i="29" s="1"/>
  <c r="E1271" i="29"/>
  <c r="F1271" i="29" s="1"/>
  <c r="E1270" i="29"/>
  <c r="F1270" i="29" s="1"/>
  <c r="E1269" i="29"/>
  <c r="F1269" i="29" s="1"/>
  <c r="E1268" i="29"/>
  <c r="F1268" i="29" s="1"/>
  <c r="E1267" i="29"/>
  <c r="F1267" i="29" s="1"/>
  <c r="E1266" i="29"/>
  <c r="F1266" i="29" s="1"/>
  <c r="E1265" i="29"/>
  <c r="F1265" i="29" s="1"/>
  <c r="E1264" i="29"/>
  <c r="F1264" i="29" s="1"/>
  <c r="E1263" i="29"/>
  <c r="F1263" i="29" s="1"/>
  <c r="E1262" i="29"/>
  <c r="F1262" i="29" s="1"/>
  <c r="E1261" i="29"/>
  <c r="F1261" i="29" s="1"/>
  <c r="E1260" i="29"/>
  <c r="F1260" i="29" s="1"/>
  <c r="E1259" i="29"/>
  <c r="F1259" i="29" s="1"/>
  <c r="E1258" i="29"/>
  <c r="F1258" i="29" s="1"/>
  <c r="E1257" i="29"/>
  <c r="F1257" i="29" s="1"/>
  <c r="E1256" i="29"/>
  <c r="F1256" i="29" s="1"/>
  <c r="E1255" i="29"/>
  <c r="F1255" i="29" s="1"/>
  <c r="E1254" i="29"/>
  <c r="F1254" i="29" s="1"/>
  <c r="E1253" i="29"/>
  <c r="F1253" i="29" s="1"/>
  <c r="E1252" i="29"/>
  <c r="F1252" i="29" s="1"/>
  <c r="E1251" i="29"/>
  <c r="F1251" i="29" s="1"/>
  <c r="E1250" i="29"/>
  <c r="F1250" i="29" s="1"/>
  <c r="E1249" i="29"/>
  <c r="F1249" i="29" s="1"/>
  <c r="E1248" i="29"/>
  <c r="F1248" i="29" s="1"/>
  <c r="E1247" i="29"/>
  <c r="F1247" i="29" s="1"/>
  <c r="E1246" i="29"/>
  <c r="F1246" i="29" s="1"/>
  <c r="E1245" i="29"/>
  <c r="F1245" i="29" s="1"/>
  <c r="E1244" i="29"/>
  <c r="F1244" i="29" s="1"/>
  <c r="E1243" i="29"/>
  <c r="F1243" i="29" s="1"/>
  <c r="E1242" i="29"/>
  <c r="F1242" i="29" s="1"/>
  <c r="E1241" i="29"/>
  <c r="F1241" i="29" s="1"/>
  <c r="E1240" i="29"/>
  <c r="F1240" i="29" s="1"/>
  <c r="E1239" i="29"/>
  <c r="F1239" i="29" s="1"/>
  <c r="E1238" i="29"/>
  <c r="F1238" i="29" s="1"/>
  <c r="E1237" i="29"/>
  <c r="F1237" i="29" s="1"/>
  <c r="E1236" i="29"/>
  <c r="F1236" i="29" s="1"/>
  <c r="E1235" i="29"/>
  <c r="F1235" i="29" s="1"/>
  <c r="E1234" i="29"/>
  <c r="F1234" i="29" s="1"/>
  <c r="E1233" i="29"/>
  <c r="F1233" i="29" s="1"/>
  <c r="E1232" i="29"/>
  <c r="F1232" i="29" s="1"/>
  <c r="E1231" i="29"/>
  <c r="F1231" i="29" s="1"/>
  <c r="E1230" i="29"/>
  <c r="F1230" i="29" s="1"/>
  <c r="E1229" i="29"/>
  <c r="F1229" i="29" s="1"/>
  <c r="E1228" i="29"/>
  <c r="F1228" i="29" s="1"/>
  <c r="E1227" i="29"/>
  <c r="F1227" i="29" s="1"/>
  <c r="E1226" i="29"/>
  <c r="F1226" i="29" s="1"/>
  <c r="E1225" i="29"/>
  <c r="F1225" i="29" s="1"/>
  <c r="E1224" i="29"/>
  <c r="F1224" i="29" s="1"/>
  <c r="E1223" i="29"/>
  <c r="F1223" i="29" s="1"/>
  <c r="E1222" i="29"/>
  <c r="F1222" i="29" s="1"/>
  <c r="E1221" i="29"/>
  <c r="F1221" i="29" s="1"/>
  <c r="E1220" i="29"/>
  <c r="F1220" i="29" s="1"/>
  <c r="E1219" i="29"/>
  <c r="F1219" i="29" s="1"/>
  <c r="E1218" i="29"/>
  <c r="F1218" i="29" s="1"/>
  <c r="E1217" i="29"/>
  <c r="F1217" i="29" s="1"/>
  <c r="E1216" i="29"/>
  <c r="F1216" i="29" s="1"/>
  <c r="E1215" i="29"/>
  <c r="F1215" i="29" s="1"/>
  <c r="E1214" i="29"/>
  <c r="F1214" i="29" s="1"/>
  <c r="E1213" i="29"/>
  <c r="F1213" i="29" s="1"/>
  <c r="E1212" i="29"/>
  <c r="F1212" i="29" s="1"/>
  <c r="E1211" i="29"/>
  <c r="F1211" i="29" s="1"/>
  <c r="E1210" i="29"/>
  <c r="F1210" i="29" s="1"/>
  <c r="E1209" i="29"/>
  <c r="F1209" i="29" s="1"/>
  <c r="E1208" i="29"/>
  <c r="F1208" i="29" s="1"/>
  <c r="E1207" i="29"/>
  <c r="F1207" i="29" s="1"/>
  <c r="E1206" i="29"/>
  <c r="F1206" i="29" s="1"/>
  <c r="E1205" i="29"/>
  <c r="F1205" i="29" s="1"/>
  <c r="E1204" i="29"/>
  <c r="F1204" i="29" s="1"/>
  <c r="E1203" i="29"/>
  <c r="F1203" i="29" s="1"/>
  <c r="E1202" i="29"/>
  <c r="F1202" i="29" s="1"/>
  <c r="E1201" i="29"/>
  <c r="F1201" i="29" s="1"/>
  <c r="E1200" i="29"/>
  <c r="F1200" i="29" s="1"/>
  <c r="E1199" i="29"/>
  <c r="F1199" i="29" s="1"/>
  <c r="E1198" i="29"/>
  <c r="F1198" i="29" s="1"/>
  <c r="E1197" i="29"/>
  <c r="F1197" i="29" s="1"/>
  <c r="E1196" i="29"/>
  <c r="F1196" i="29" s="1"/>
  <c r="E1195" i="29"/>
  <c r="F1195" i="29" s="1"/>
  <c r="E1194" i="29"/>
  <c r="F1194" i="29" s="1"/>
  <c r="E1193" i="29"/>
  <c r="F1193" i="29" s="1"/>
  <c r="E1192" i="29"/>
  <c r="F1192" i="29" s="1"/>
  <c r="E1191" i="29"/>
  <c r="F1191" i="29" s="1"/>
  <c r="E1190" i="29"/>
  <c r="F1190" i="29" s="1"/>
  <c r="E1189" i="29"/>
  <c r="F1189" i="29" s="1"/>
  <c r="E1188" i="29"/>
  <c r="F1188" i="29" s="1"/>
  <c r="E1187" i="29"/>
  <c r="F1187" i="29" s="1"/>
  <c r="E1186" i="29"/>
  <c r="F1186" i="29" s="1"/>
  <c r="E1185" i="29"/>
  <c r="F1185" i="29" s="1"/>
  <c r="E1184" i="29"/>
  <c r="F1184" i="29" s="1"/>
  <c r="E1183" i="29"/>
  <c r="F1183" i="29" s="1"/>
  <c r="E1182" i="29"/>
  <c r="F1182" i="29" s="1"/>
  <c r="E1181" i="29"/>
  <c r="F1181" i="29" s="1"/>
  <c r="E1180" i="29"/>
  <c r="F1180" i="29" s="1"/>
  <c r="E1179" i="29"/>
  <c r="F1179" i="29" s="1"/>
  <c r="E1178" i="29"/>
  <c r="F1178" i="29" s="1"/>
  <c r="E1177" i="29"/>
  <c r="F1177" i="29" s="1"/>
  <c r="E1176" i="29"/>
  <c r="F1176" i="29" s="1"/>
  <c r="E1175" i="29"/>
  <c r="F1175" i="29" s="1"/>
  <c r="E1174" i="29"/>
  <c r="F1174" i="29" s="1"/>
  <c r="E1173" i="29"/>
  <c r="F1173" i="29" s="1"/>
  <c r="E1172" i="29"/>
  <c r="F1172" i="29" s="1"/>
  <c r="E1171" i="29"/>
  <c r="F1171" i="29" s="1"/>
  <c r="E1170" i="29"/>
  <c r="F1170" i="29" s="1"/>
  <c r="E1169" i="29"/>
  <c r="F1169" i="29" s="1"/>
  <c r="E1168" i="29"/>
  <c r="F1168" i="29" s="1"/>
  <c r="E1167" i="29"/>
  <c r="F1167" i="29" s="1"/>
  <c r="E1166" i="29"/>
  <c r="F1166" i="29" s="1"/>
  <c r="E1165" i="29"/>
  <c r="F1165" i="29" s="1"/>
  <c r="E1164" i="29"/>
  <c r="F1164" i="29" s="1"/>
  <c r="E1163" i="29"/>
  <c r="F1163" i="29" s="1"/>
  <c r="E1162" i="29"/>
  <c r="F1162" i="29" s="1"/>
  <c r="E1161" i="29"/>
  <c r="F1161" i="29" s="1"/>
  <c r="E1160" i="29"/>
  <c r="F1160" i="29" s="1"/>
  <c r="E1159" i="29"/>
  <c r="F1159" i="29" s="1"/>
  <c r="E1158" i="29"/>
  <c r="F1158" i="29" s="1"/>
  <c r="E1157" i="29"/>
  <c r="F1157" i="29" s="1"/>
  <c r="E1156" i="29"/>
  <c r="F1156" i="29" s="1"/>
  <c r="E1155" i="29"/>
  <c r="F1155" i="29" s="1"/>
  <c r="E1154" i="29"/>
  <c r="F1154" i="29" s="1"/>
  <c r="E1153" i="29"/>
  <c r="F1153" i="29" s="1"/>
  <c r="E1152" i="29"/>
  <c r="F1152" i="29" s="1"/>
  <c r="E1151" i="29"/>
  <c r="F1151" i="29" s="1"/>
  <c r="E1150" i="29"/>
  <c r="F1150" i="29" s="1"/>
  <c r="E1149" i="29"/>
  <c r="F1149" i="29" s="1"/>
  <c r="E1148" i="29"/>
  <c r="F1148" i="29" s="1"/>
  <c r="E1147" i="29"/>
  <c r="F1147" i="29" s="1"/>
  <c r="E1146" i="29"/>
  <c r="F1146" i="29" s="1"/>
  <c r="E1145" i="29"/>
  <c r="F1145" i="29" s="1"/>
  <c r="E1144" i="29"/>
  <c r="F1144" i="29" s="1"/>
  <c r="E1143" i="29"/>
  <c r="F1143" i="29" s="1"/>
  <c r="E1142" i="29"/>
  <c r="F1142" i="29" s="1"/>
  <c r="E1141" i="29"/>
  <c r="F1141" i="29" s="1"/>
  <c r="E1140" i="29"/>
  <c r="F1140" i="29" s="1"/>
  <c r="E1139" i="29"/>
  <c r="F1139" i="29" s="1"/>
  <c r="E1138" i="29"/>
  <c r="F1138" i="29" s="1"/>
  <c r="E1137" i="29"/>
  <c r="F1137" i="29" s="1"/>
  <c r="E1136" i="29"/>
  <c r="F1136" i="29" s="1"/>
  <c r="E1135" i="29"/>
  <c r="F1135" i="29" s="1"/>
  <c r="E1134" i="29"/>
  <c r="F1134" i="29" s="1"/>
  <c r="E1133" i="29"/>
  <c r="F1133" i="29" s="1"/>
  <c r="E1132" i="29"/>
  <c r="F1132" i="29" s="1"/>
  <c r="E1131" i="29"/>
  <c r="F1131" i="29" s="1"/>
  <c r="E1130" i="29"/>
  <c r="F1130" i="29" s="1"/>
  <c r="E1129" i="29"/>
  <c r="F1129" i="29" s="1"/>
  <c r="E1128" i="29"/>
  <c r="F1128" i="29" s="1"/>
  <c r="E1127" i="29"/>
  <c r="F1127" i="29" s="1"/>
  <c r="E1126" i="29"/>
  <c r="F1126" i="29" s="1"/>
  <c r="E1125" i="29"/>
  <c r="F1125" i="29" s="1"/>
  <c r="E1124" i="29"/>
  <c r="F1124" i="29" s="1"/>
  <c r="E1123" i="29"/>
  <c r="F1123" i="29" s="1"/>
  <c r="E1122" i="29"/>
  <c r="F1122" i="29" s="1"/>
  <c r="E1121" i="29"/>
  <c r="F1121" i="29" s="1"/>
  <c r="E1120" i="29"/>
  <c r="F1120" i="29" s="1"/>
  <c r="E1119" i="29"/>
  <c r="F1119" i="29" s="1"/>
  <c r="E1118" i="29"/>
  <c r="F1118" i="29" s="1"/>
  <c r="E1117" i="29"/>
  <c r="F1117" i="29" s="1"/>
  <c r="E1116" i="29"/>
  <c r="F1116" i="29" s="1"/>
  <c r="E1115" i="29"/>
  <c r="F1115" i="29" s="1"/>
  <c r="E1114" i="29"/>
  <c r="F1114" i="29" s="1"/>
  <c r="E1113" i="29"/>
  <c r="F1113" i="29" s="1"/>
  <c r="E1112" i="29"/>
  <c r="F1112" i="29" s="1"/>
  <c r="E1111" i="29"/>
  <c r="F1111" i="29" s="1"/>
  <c r="E1110" i="29"/>
  <c r="F1110" i="29" s="1"/>
  <c r="E1109" i="29"/>
  <c r="F1109" i="29" s="1"/>
  <c r="E1108" i="29"/>
  <c r="F1108" i="29" s="1"/>
  <c r="E1107" i="29"/>
  <c r="F1107" i="29" s="1"/>
  <c r="E1106" i="29"/>
  <c r="F1106" i="29" s="1"/>
  <c r="E1105" i="29"/>
  <c r="F1105" i="29" s="1"/>
  <c r="E1104" i="29"/>
  <c r="F1104" i="29" s="1"/>
  <c r="E1103" i="29"/>
  <c r="F1103" i="29" s="1"/>
  <c r="E1102" i="29"/>
  <c r="F1102" i="29" s="1"/>
  <c r="E1101" i="29"/>
  <c r="F1101" i="29" s="1"/>
  <c r="E1100" i="29"/>
  <c r="F1100" i="29" s="1"/>
  <c r="E1099" i="29"/>
  <c r="F1099" i="29" s="1"/>
  <c r="E1098" i="29"/>
  <c r="F1098" i="29" s="1"/>
  <c r="E1097" i="29"/>
  <c r="F1097" i="29" s="1"/>
  <c r="E1096" i="29"/>
  <c r="F1096" i="29" s="1"/>
  <c r="E1095" i="29"/>
  <c r="F1095" i="29" s="1"/>
  <c r="E1094" i="29"/>
  <c r="F1094" i="29" s="1"/>
  <c r="E1093" i="29"/>
  <c r="F1093" i="29" s="1"/>
  <c r="E1092" i="29"/>
  <c r="F1092" i="29" s="1"/>
  <c r="E1091" i="29"/>
  <c r="F1091" i="29" s="1"/>
  <c r="E1090" i="29"/>
  <c r="F1090" i="29" s="1"/>
  <c r="E1089" i="29"/>
  <c r="F1089" i="29" s="1"/>
  <c r="E1088" i="29"/>
  <c r="F1088" i="29" s="1"/>
  <c r="E1087" i="29"/>
  <c r="F1087" i="29" s="1"/>
  <c r="E1086" i="29"/>
  <c r="F1086" i="29" s="1"/>
  <c r="E1085" i="29"/>
  <c r="F1085" i="29" s="1"/>
  <c r="E1084" i="29"/>
  <c r="F1084" i="29" s="1"/>
  <c r="E1083" i="29"/>
  <c r="F1083" i="29" s="1"/>
  <c r="E1082" i="29"/>
  <c r="F1082" i="29" s="1"/>
  <c r="E1081" i="29"/>
  <c r="F1081" i="29" s="1"/>
  <c r="E1080" i="29"/>
  <c r="F1080" i="29" s="1"/>
  <c r="E1079" i="29"/>
  <c r="F1079" i="29" s="1"/>
  <c r="E1078" i="29"/>
  <c r="F1078" i="29" s="1"/>
  <c r="E1077" i="29"/>
  <c r="F1077" i="29" s="1"/>
  <c r="E1076" i="29"/>
  <c r="F1076" i="29" s="1"/>
  <c r="E1075" i="29"/>
  <c r="F1075" i="29" s="1"/>
  <c r="E1074" i="29"/>
  <c r="F1074" i="29" s="1"/>
  <c r="E1073" i="29"/>
  <c r="F1073" i="29" s="1"/>
  <c r="E1072" i="29"/>
  <c r="F1072" i="29" s="1"/>
  <c r="E1071" i="29"/>
  <c r="F1071" i="29" s="1"/>
  <c r="E1070" i="29"/>
  <c r="F1070" i="29" s="1"/>
  <c r="E1069" i="29"/>
  <c r="F1069" i="29" s="1"/>
  <c r="E1068" i="29"/>
  <c r="F1068" i="29" s="1"/>
  <c r="E1067" i="29"/>
  <c r="F1067" i="29" s="1"/>
  <c r="E1066" i="29"/>
  <c r="F1066" i="29" s="1"/>
  <c r="E1065" i="29"/>
  <c r="F1065" i="29" s="1"/>
  <c r="E1064" i="29"/>
  <c r="F1064" i="29" s="1"/>
  <c r="E1063" i="29"/>
  <c r="F1063" i="29" s="1"/>
  <c r="E1062" i="29"/>
  <c r="F1062" i="29" s="1"/>
  <c r="E1061" i="29"/>
  <c r="F1061" i="29" s="1"/>
  <c r="E1060" i="29"/>
  <c r="F1060" i="29" s="1"/>
  <c r="E1059" i="29"/>
  <c r="F1059" i="29" s="1"/>
  <c r="E1058" i="29"/>
  <c r="F1058" i="29" s="1"/>
  <c r="E1057" i="29"/>
  <c r="F1057" i="29" s="1"/>
  <c r="E1056" i="29"/>
  <c r="F1056" i="29" s="1"/>
  <c r="E1055" i="29"/>
  <c r="F1055" i="29" s="1"/>
  <c r="E1054" i="29"/>
  <c r="F1054" i="29" s="1"/>
  <c r="E1053" i="29"/>
  <c r="F1053" i="29" s="1"/>
  <c r="E1052" i="29"/>
  <c r="F1052" i="29" s="1"/>
  <c r="E1051" i="29"/>
  <c r="F1051" i="29" s="1"/>
  <c r="E1050" i="29"/>
  <c r="F1050" i="29" s="1"/>
  <c r="E1049" i="29"/>
  <c r="F1049" i="29" s="1"/>
  <c r="E1048" i="29"/>
  <c r="F1048" i="29" s="1"/>
  <c r="E1047" i="29"/>
  <c r="F1047" i="29" s="1"/>
  <c r="E1046" i="29"/>
  <c r="F1046" i="29" s="1"/>
  <c r="E1045" i="29"/>
  <c r="F1045" i="29" s="1"/>
  <c r="E1044" i="29"/>
  <c r="F1044" i="29" s="1"/>
  <c r="E1043" i="29"/>
  <c r="F1043" i="29" s="1"/>
  <c r="E1042" i="29"/>
  <c r="F1042" i="29" s="1"/>
  <c r="E1041" i="29"/>
  <c r="F1041" i="29" s="1"/>
  <c r="E1040" i="29"/>
  <c r="F1040" i="29" s="1"/>
  <c r="E1039" i="29"/>
  <c r="F1039" i="29" s="1"/>
  <c r="E1038" i="29"/>
  <c r="F1038" i="29" s="1"/>
  <c r="E1037" i="29"/>
  <c r="F1037" i="29" s="1"/>
  <c r="E1036" i="29"/>
  <c r="F1036" i="29" s="1"/>
  <c r="E1035" i="29"/>
  <c r="F1035" i="29" s="1"/>
  <c r="E1034" i="29"/>
  <c r="F1034" i="29" s="1"/>
  <c r="E1033" i="29"/>
  <c r="F1033" i="29" s="1"/>
  <c r="E1032" i="29"/>
  <c r="F1032" i="29" s="1"/>
  <c r="E1031" i="29"/>
  <c r="F1031" i="29" s="1"/>
  <c r="E1030" i="29"/>
  <c r="F1030" i="29" s="1"/>
  <c r="E1029" i="29"/>
  <c r="F1029" i="29" s="1"/>
  <c r="E1028" i="29"/>
  <c r="F1028" i="29" s="1"/>
  <c r="E1027" i="29"/>
  <c r="F1027" i="29" s="1"/>
  <c r="E1026" i="29"/>
  <c r="F1026" i="29" s="1"/>
  <c r="E1025" i="29"/>
  <c r="F1025" i="29" s="1"/>
  <c r="E1024" i="29"/>
  <c r="F1024" i="29" s="1"/>
  <c r="E1023" i="29"/>
  <c r="F1023" i="29" s="1"/>
  <c r="E1022" i="29"/>
  <c r="F1022" i="29" s="1"/>
  <c r="E1021" i="29"/>
  <c r="F1021" i="29" s="1"/>
  <c r="E1020" i="29"/>
  <c r="F1020" i="29" s="1"/>
  <c r="E1019" i="29"/>
  <c r="F1019" i="29" s="1"/>
  <c r="E1018" i="29"/>
  <c r="F1018" i="29" s="1"/>
  <c r="E1017" i="29"/>
  <c r="F1017" i="29" s="1"/>
  <c r="E1016" i="29"/>
  <c r="F1016" i="29" s="1"/>
  <c r="E1015" i="29"/>
  <c r="F1015" i="29" s="1"/>
  <c r="E1014" i="29"/>
  <c r="F1014" i="29" s="1"/>
  <c r="E1013" i="29"/>
  <c r="F1013" i="29" s="1"/>
  <c r="E1012" i="29"/>
  <c r="F1012" i="29" s="1"/>
  <c r="E1011" i="29"/>
  <c r="F1011" i="29" s="1"/>
  <c r="E1010" i="29"/>
  <c r="F1010" i="29" s="1"/>
  <c r="E1009" i="29"/>
  <c r="F1009" i="29" s="1"/>
  <c r="E1008" i="29"/>
  <c r="F1008" i="29" s="1"/>
  <c r="E1007" i="29"/>
  <c r="F1007" i="29" s="1"/>
  <c r="E1006" i="29"/>
  <c r="F1006" i="29" s="1"/>
  <c r="E1005" i="29"/>
  <c r="F1005" i="29" s="1"/>
  <c r="E1004" i="29"/>
  <c r="F1004" i="29" s="1"/>
  <c r="E1003" i="29"/>
  <c r="F1003" i="29" s="1"/>
  <c r="E1002" i="29"/>
  <c r="F1002" i="29" s="1"/>
  <c r="E1001" i="29"/>
  <c r="F1001" i="29" s="1"/>
  <c r="E1000" i="29"/>
  <c r="F1000" i="29" s="1"/>
  <c r="E999" i="29"/>
  <c r="F999" i="29" s="1"/>
  <c r="E998" i="29"/>
  <c r="F998" i="29" s="1"/>
  <c r="E997" i="29"/>
  <c r="F997" i="29" s="1"/>
  <c r="E996" i="29"/>
  <c r="F996" i="29" s="1"/>
  <c r="E995" i="29"/>
  <c r="F995" i="29" s="1"/>
  <c r="E994" i="29"/>
  <c r="F994" i="29" s="1"/>
  <c r="E993" i="29"/>
  <c r="F993" i="29" s="1"/>
  <c r="E992" i="29"/>
  <c r="F992" i="29" s="1"/>
  <c r="E991" i="29"/>
  <c r="F991" i="29" s="1"/>
  <c r="E990" i="29"/>
  <c r="F990" i="29" s="1"/>
  <c r="E989" i="29"/>
  <c r="F989" i="29" s="1"/>
  <c r="E988" i="29"/>
  <c r="F988" i="29" s="1"/>
  <c r="E987" i="29"/>
  <c r="F987" i="29" s="1"/>
  <c r="E986" i="29"/>
  <c r="F986" i="29" s="1"/>
  <c r="E985" i="29"/>
  <c r="F985" i="29" s="1"/>
  <c r="E984" i="29"/>
  <c r="F984" i="29" s="1"/>
  <c r="E983" i="29"/>
  <c r="F983" i="29" s="1"/>
  <c r="E982" i="29"/>
  <c r="F982" i="29" s="1"/>
  <c r="E981" i="29"/>
  <c r="F981" i="29" s="1"/>
  <c r="E980" i="29"/>
  <c r="F980" i="29" s="1"/>
  <c r="E979" i="29"/>
  <c r="F979" i="29" s="1"/>
  <c r="E978" i="29"/>
  <c r="F978" i="29" s="1"/>
  <c r="E977" i="29"/>
  <c r="F977" i="29" s="1"/>
  <c r="E976" i="29"/>
  <c r="F976" i="29" s="1"/>
  <c r="E975" i="29"/>
  <c r="F975" i="29" s="1"/>
  <c r="E974" i="29"/>
  <c r="F974" i="29" s="1"/>
  <c r="E973" i="29"/>
  <c r="F973" i="29" s="1"/>
  <c r="E972" i="29"/>
  <c r="F972" i="29" s="1"/>
  <c r="E971" i="29"/>
  <c r="F971" i="29" s="1"/>
  <c r="E970" i="29"/>
  <c r="F970" i="29" s="1"/>
  <c r="E969" i="29"/>
  <c r="F969" i="29" s="1"/>
  <c r="E968" i="29"/>
  <c r="F968" i="29" s="1"/>
  <c r="E967" i="29"/>
  <c r="F967" i="29" s="1"/>
  <c r="E966" i="29"/>
  <c r="F966" i="29" s="1"/>
  <c r="E965" i="29"/>
  <c r="F965" i="29" s="1"/>
  <c r="E964" i="29"/>
  <c r="F964" i="29" s="1"/>
  <c r="E963" i="29"/>
  <c r="F963" i="29" s="1"/>
  <c r="E962" i="29"/>
  <c r="F962" i="29" s="1"/>
  <c r="E961" i="29"/>
  <c r="F961" i="29" s="1"/>
  <c r="E960" i="29"/>
  <c r="F960" i="29" s="1"/>
  <c r="E959" i="29"/>
  <c r="F959" i="29" s="1"/>
  <c r="E958" i="29"/>
  <c r="F958" i="29" s="1"/>
  <c r="E957" i="29"/>
  <c r="F957" i="29" s="1"/>
  <c r="E956" i="29"/>
  <c r="F956" i="29" s="1"/>
  <c r="E955" i="29"/>
  <c r="F955" i="29" s="1"/>
  <c r="E954" i="29"/>
  <c r="F954" i="29" s="1"/>
  <c r="E953" i="29"/>
  <c r="F953" i="29" s="1"/>
  <c r="E952" i="29"/>
  <c r="F952" i="29" s="1"/>
  <c r="E951" i="29"/>
  <c r="F951" i="29" s="1"/>
  <c r="E950" i="29"/>
  <c r="F950" i="29" s="1"/>
  <c r="E949" i="29"/>
  <c r="F949" i="29" s="1"/>
  <c r="E948" i="29"/>
  <c r="F948" i="29" s="1"/>
  <c r="E947" i="29"/>
  <c r="F947" i="29" s="1"/>
  <c r="E946" i="29"/>
  <c r="F946" i="29" s="1"/>
  <c r="E945" i="29"/>
  <c r="F945" i="29" s="1"/>
  <c r="E944" i="29"/>
  <c r="F944" i="29" s="1"/>
  <c r="E943" i="29"/>
  <c r="F943" i="29" s="1"/>
  <c r="E942" i="29"/>
  <c r="F942" i="29" s="1"/>
  <c r="E941" i="29"/>
  <c r="F941" i="29" s="1"/>
  <c r="E940" i="29"/>
  <c r="F940" i="29" s="1"/>
  <c r="E939" i="29"/>
  <c r="F939" i="29" s="1"/>
  <c r="E938" i="29"/>
  <c r="F938" i="29" s="1"/>
  <c r="E937" i="29"/>
  <c r="F937" i="29" s="1"/>
  <c r="E936" i="29"/>
  <c r="F936" i="29" s="1"/>
  <c r="E935" i="29"/>
  <c r="F935" i="29" s="1"/>
  <c r="E934" i="29"/>
  <c r="F934" i="29" s="1"/>
  <c r="E933" i="29"/>
  <c r="F933" i="29" s="1"/>
  <c r="E932" i="29"/>
  <c r="F932" i="29" s="1"/>
  <c r="E931" i="29"/>
  <c r="F931" i="29" s="1"/>
  <c r="E930" i="29"/>
  <c r="F930" i="29" s="1"/>
  <c r="E929" i="29"/>
  <c r="F929" i="29" s="1"/>
  <c r="E928" i="29"/>
  <c r="F928" i="29" s="1"/>
  <c r="E927" i="29"/>
  <c r="F927" i="29" s="1"/>
  <c r="E926" i="29"/>
  <c r="F926" i="29" s="1"/>
  <c r="E925" i="29"/>
  <c r="F925" i="29" s="1"/>
  <c r="E924" i="29"/>
  <c r="F924" i="29" s="1"/>
  <c r="E923" i="29"/>
  <c r="F923" i="29" s="1"/>
  <c r="E922" i="29"/>
  <c r="F922" i="29" s="1"/>
  <c r="E921" i="29"/>
  <c r="F921" i="29" s="1"/>
  <c r="E920" i="29"/>
  <c r="F920" i="29" s="1"/>
  <c r="E919" i="29"/>
  <c r="F919" i="29" s="1"/>
  <c r="E918" i="29"/>
  <c r="F918" i="29" s="1"/>
  <c r="E917" i="29"/>
  <c r="F917" i="29" s="1"/>
  <c r="E916" i="29"/>
  <c r="F916" i="29" s="1"/>
  <c r="E915" i="29"/>
  <c r="F915" i="29" s="1"/>
  <c r="E914" i="29"/>
  <c r="F914" i="29" s="1"/>
  <c r="E913" i="29"/>
  <c r="F913" i="29" s="1"/>
  <c r="E912" i="29"/>
  <c r="F912" i="29" s="1"/>
  <c r="E911" i="29"/>
  <c r="F911" i="29" s="1"/>
  <c r="E910" i="29"/>
  <c r="F910" i="29" s="1"/>
  <c r="E909" i="29"/>
  <c r="F909" i="29" s="1"/>
  <c r="E908" i="29"/>
  <c r="F908" i="29" s="1"/>
  <c r="E907" i="29"/>
  <c r="F907" i="29" s="1"/>
  <c r="E906" i="29"/>
  <c r="F906" i="29" s="1"/>
  <c r="E905" i="29"/>
  <c r="F905" i="29" s="1"/>
  <c r="E904" i="29"/>
  <c r="F904" i="29" s="1"/>
  <c r="E903" i="29"/>
  <c r="F903" i="29" s="1"/>
  <c r="E902" i="29"/>
  <c r="F902" i="29" s="1"/>
  <c r="E901" i="29"/>
  <c r="F901" i="29" s="1"/>
  <c r="E900" i="29"/>
  <c r="F900" i="29" s="1"/>
  <c r="E899" i="29"/>
  <c r="F899" i="29" s="1"/>
  <c r="E898" i="29"/>
  <c r="F898" i="29" s="1"/>
  <c r="E897" i="29"/>
  <c r="F897" i="29" s="1"/>
  <c r="E896" i="29"/>
  <c r="F896" i="29" s="1"/>
  <c r="E895" i="29"/>
  <c r="F895" i="29" s="1"/>
  <c r="E894" i="29"/>
  <c r="F894" i="29" s="1"/>
  <c r="E893" i="29"/>
  <c r="F893" i="29" s="1"/>
  <c r="E892" i="29"/>
  <c r="F892" i="29" s="1"/>
  <c r="E891" i="29"/>
  <c r="F891" i="29" s="1"/>
  <c r="E890" i="29"/>
  <c r="F890" i="29" s="1"/>
  <c r="E889" i="29"/>
  <c r="F889" i="29" s="1"/>
  <c r="E888" i="29"/>
  <c r="F888" i="29" s="1"/>
  <c r="E887" i="29"/>
  <c r="F887" i="29" s="1"/>
  <c r="E886" i="29"/>
  <c r="F886" i="29" s="1"/>
  <c r="E885" i="29"/>
  <c r="F885" i="29" s="1"/>
  <c r="E884" i="29"/>
  <c r="F884" i="29" s="1"/>
  <c r="E883" i="29"/>
  <c r="F883" i="29" s="1"/>
  <c r="E882" i="29"/>
  <c r="F882" i="29" s="1"/>
  <c r="E881" i="29"/>
  <c r="F881" i="29" s="1"/>
  <c r="E880" i="29"/>
  <c r="F880" i="29" s="1"/>
  <c r="E879" i="29"/>
  <c r="F879" i="29" s="1"/>
  <c r="E878" i="29"/>
  <c r="F878" i="29" s="1"/>
  <c r="E877" i="29"/>
  <c r="F877" i="29" s="1"/>
  <c r="E876" i="29"/>
  <c r="F876" i="29" s="1"/>
  <c r="E875" i="29"/>
  <c r="F875" i="29" s="1"/>
  <c r="E874" i="29"/>
  <c r="F874" i="29" s="1"/>
  <c r="E873" i="29"/>
  <c r="F873" i="29" s="1"/>
  <c r="E872" i="29"/>
  <c r="F872" i="29" s="1"/>
  <c r="E871" i="29"/>
  <c r="F871" i="29" s="1"/>
  <c r="E870" i="29"/>
  <c r="F870" i="29" s="1"/>
  <c r="E869" i="29"/>
  <c r="F869" i="29" s="1"/>
  <c r="E868" i="29"/>
  <c r="F868" i="29" s="1"/>
  <c r="E867" i="29"/>
  <c r="F867" i="29" s="1"/>
  <c r="E866" i="29"/>
  <c r="F866" i="29" s="1"/>
  <c r="E865" i="29"/>
  <c r="F865" i="29" s="1"/>
  <c r="E864" i="29"/>
  <c r="F864" i="29" s="1"/>
  <c r="E863" i="29"/>
  <c r="F863" i="29" s="1"/>
  <c r="E862" i="29"/>
  <c r="F862" i="29" s="1"/>
  <c r="E861" i="29"/>
  <c r="F861" i="29" s="1"/>
  <c r="E860" i="29"/>
  <c r="F860" i="29" s="1"/>
  <c r="E859" i="29"/>
  <c r="F859" i="29" s="1"/>
  <c r="E858" i="29"/>
  <c r="F858" i="29" s="1"/>
  <c r="E857" i="29"/>
  <c r="F857" i="29" s="1"/>
  <c r="E856" i="29"/>
  <c r="F856" i="29" s="1"/>
  <c r="E855" i="29"/>
  <c r="F855" i="29" s="1"/>
  <c r="E854" i="29"/>
  <c r="F854" i="29" s="1"/>
  <c r="E853" i="29"/>
  <c r="F853" i="29" s="1"/>
  <c r="E852" i="29"/>
  <c r="F852" i="29" s="1"/>
  <c r="E851" i="29"/>
  <c r="F851" i="29" s="1"/>
  <c r="E850" i="29"/>
  <c r="F850" i="29" s="1"/>
  <c r="E849" i="29"/>
  <c r="F849" i="29" s="1"/>
  <c r="E848" i="29"/>
  <c r="F848" i="29" s="1"/>
  <c r="E847" i="29"/>
  <c r="F847" i="29" s="1"/>
  <c r="E846" i="29"/>
  <c r="F846" i="29" s="1"/>
  <c r="E845" i="29"/>
  <c r="F845" i="29" s="1"/>
  <c r="E844" i="29"/>
  <c r="F844" i="29" s="1"/>
  <c r="E843" i="29"/>
  <c r="F843" i="29" s="1"/>
  <c r="E842" i="29"/>
  <c r="F842" i="29" s="1"/>
  <c r="E841" i="29"/>
  <c r="F841" i="29" s="1"/>
  <c r="E840" i="29"/>
  <c r="F840" i="29" s="1"/>
  <c r="E839" i="29"/>
  <c r="F839" i="29" s="1"/>
  <c r="E838" i="29"/>
  <c r="F838" i="29" s="1"/>
  <c r="E837" i="29"/>
  <c r="F837" i="29" s="1"/>
  <c r="E836" i="29"/>
  <c r="F836" i="29" s="1"/>
  <c r="E835" i="29"/>
  <c r="F835" i="29" s="1"/>
  <c r="E834" i="29"/>
  <c r="F834" i="29" s="1"/>
  <c r="E833" i="29"/>
  <c r="F833" i="29" s="1"/>
  <c r="E832" i="29"/>
  <c r="F832" i="29" s="1"/>
  <c r="E831" i="29"/>
  <c r="F831" i="29" s="1"/>
  <c r="E830" i="29"/>
  <c r="F830" i="29" s="1"/>
  <c r="E829" i="29"/>
  <c r="F829" i="29" s="1"/>
  <c r="E828" i="29"/>
  <c r="F828" i="29" s="1"/>
  <c r="E827" i="29"/>
  <c r="F827" i="29" s="1"/>
  <c r="E826" i="29"/>
  <c r="F826" i="29" s="1"/>
  <c r="E825" i="29"/>
  <c r="F825" i="29" s="1"/>
  <c r="E824" i="29"/>
  <c r="F824" i="29" s="1"/>
  <c r="E823" i="29"/>
  <c r="F823" i="29" s="1"/>
  <c r="E822" i="29"/>
  <c r="F822" i="29" s="1"/>
  <c r="E821" i="29"/>
  <c r="F821" i="29" s="1"/>
  <c r="E820" i="29"/>
  <c r="F820" i="29" s="1"/>
  <c r="E819" i="29"/>
  <c r="F819" i="29" s="1"/>
  <c r="E818" i="29"/>
  <c r="F818" i="29" s="1"/>
  <c r="E817" i="29"/>
  <c r="F817" i="29" s="1"/>
  <c r="E816" i="29"/>
  <c r="F816" i="29" s="1"/>
  <c r="E815" i="29"/>
  <c r="F815" i="29" s="1"/>
  <c r="E814" i="29"/>
  <c r="F814" i="29" s="1"/>
  <c r="E813" i="29"/>
  <c r="F813" i="29" s="1"/>
  <c r="E812" i="29"/>
  <c r="F812" i="29" s="1"/>
  <c r="E811" i="29"/>
  <c r="F811" i="29" s="1"/>
  <c r="E810" i="29"/>
  <c r="F810" i="29" s="1"/>
  <c r="E809" i="29"/>
  <c r="F809" i="29" s="1"/>
  <c r="E808" i="29"/>
  <c r="F808" i="29" s="1"/>
  <c r="E807" i="29"/>
  <c r="F807" i="29" s="1"/>
  <c r="E806" i="29"/>
  <c r="F806" i="29" s="1"/>
  <c r="E805" i="29"/>
  <c r="F805" i="29" s="1"/>
  <c r="E804" i="29"/>
  <c r="F804" i="29" s="1"/>
  <c r="E803" i="29"/>
  <c r="F803" i="29" s="1"/>
  <c r="E802" i="29"/>
  <c r="F802" i="29" s="1"/>
  <c r="E801" i="29"/>
  <c r="F801" i="29" s="1"/>
  <c r="E800" i="29"/>
  <c r="F800" i="29" s="1"/>
  <c r="E799" i="29"/>
  <c r="F799" i="29" s="1"/>
  <c r="E798" i="29"/>
  <c r="F798" i="29" s="1"/>
  <c r="E797" i="29"/>
  <c r="F797" i="29" s="1"/>
  <c r="E796" i="29"/>
  <c r="F796" i="29" s="1"/>
  <c r="E795" i="29"/>
  <c r="F795" i="29" s="1"/>
  <c r="E794" i="29"/>
  <c r="F794" i="29" s="1"/>
  <c r="E793" i="29"/>
  <c r="F793" i="29" s="1"/>
  <c r="E792" i="29"/>
  <c r="F792" i="29" s="1"/>
  <c r="E791" i="29"/>
  <c r="F791" i="29" s="1"/>
  <c r="E790" i="29"/>
  <c r="F790" i="29" s="1"/>
  <c r="E789" i="29"/>
  <c r="F789" i="29" s="1"/>
  <c r="E788" i="29"/>
  <c r="F788" i="29" s="1"/>
  <c r="E787" i="29"/>
  <c r="F787" i="29" s="1"/>
  <c r="E786" i="29"/>
  <c r="F786" i="29" s="1"/>
  <c r="E785" i="29"/>
  <c r="F785" i="29" s="1"/>
  <c r="E784" i="29"/>
  <c r="F784" i="29" s="1"/>
  <c r="E783" i="29"/>
  <c r="F783" i="29" s="1"/>
  <c r="E782" i="29"/>
  <c r="F782" i="29" s="1"/>
  <c r="E781" i="29"/>
  <c r="F781" i="29" s="1"/>
  <c r="E780" i="29"/>
  <c r="F780" i="29" s="1"/>
  <c r="E779" i="29"/>
  <c r="F779" i="29" s="1"/>
  <c r="E778" i="29"/>
  <c r="F778" i="29" s="1"/>
  <c r="E777" i="29"/>
  <c r="F777" i="29" s="1"/>
  <c r="E776" i="29"/>
  <c r="F776" i="29" s="1"/>
  <c r="E775" i="29"/>
  <c r="F775" i="29" s="1"/>
  <c r="E774" i="29"/>
  <c r="F774" i="29" s="1"/>
  <c r="E773" i="29"/>
  <c r="F773" i="29" s="1"/>
  <c r="E772" i="29"/>
  <c r="F772" i="29" s="1"/>
  <c r="E771" i="29"/>
  <c r="F771" i="29" s="1"/>
  <c r="E770" i="29"/>
  <c r="F770" i="29" s="1"/>
  <c r="E769" i="29"/>
  <c r="F769" i="29" s="1"/>
  <c r="E768" i="29"/>
  <c r="F768" i="29" s="1"/>
  <c r="E767" i="29"/>
  <c r="F767" i="29" s="1"/>
  <c r="E766" i="29"/>
  <c r="F766" i="29" s="1"/>
  <c r="E765" i="29"/>
  <c r="F765" i="29" s="1"/>
  <c r="E764" i="29"/>
  <c r="F764" i="29" s="1"/>
  <c r="E763" i="29"/>
  <c r="F763" i="29" s="1"/>
  <c r="E762" i="29"/>
  <c r="F762" i="29" s="1"/>
  <c r="E761" i="29"/>
  <c r="F761" i="29" s="1"/>
  <c r="E760" i="29"/>
  <c r="F760" i="29" s="1"/>
  <c r="E759" i="29"/>
  <c r="F759" i="29" s="1"/>
  <c r="E758" i="29"/>
  <c r="F758" i="29" s="1"/>
  <c r="E757" i="29"/>
  <c r="F757" i="29" s="1"/>
  <c r="E756" i="29"/>
  <c r="F756" i="29" s="1"/>
  <c r="E755" i="29"/>
  <c r="F755" i="29" s="1"/>
  <c r="E754" i="29"/>
  <c r="F754" i="29" s="1"/>
  <c r="E753" i="29"/>
  <c r="F753" i="29" s="1"/>
  <c r="E752" i="29"/>
  <c r="F752" i="29" s="1"/>
  <c r="E751" i="29"/>
  <c r="F751" i="29" s="1"/>
  <c r="E750" i="29"/>
  <c r="F750" i="29" s="1"/>
  <c r="E749" i="29"/>
  <c r="F749" i="29" s="1"/>
  <c r="E748" i="29"/>
  <c r="F748" i="29" s="1"/>
  <c r="E747" i="29"/>
  <c r="F747" i="29" s="1"/>
  <c r="E746" i="29"/>
  <c r="F746" i="29" s="1"/>
  <c r="E745" i="29"/>
  <c r="F745" i="29" s="1"/>
  <c r="E744" i="29"/>
  <c r="F744" i="29" s="1"/>
  <c r="E743" i="29"/>
  <c r="F743" i="29" s="1"/>
  <c r="E742" i="29"/>
  <c r="F742" i="29" s="1"/>
  <c r="E741" i="29"/>
  <c r="F741" i="29" s="1"/>
  <c r="E740" i="29"/>
  <c r="F740" i="29" s="1"/>
  <c r="E739" i="29"/>
  <c r="F739" i="29" s="1"/>
  <c r="E738" i="29"/>
  <c r="F738" i="29" s="1"/>
  <c r="E737" i="29"/>
  <c r="F737" i="29" s="1"/>
  <c r="E736" i="29"/>
  <c r="F736" i="29" s="1"/>
  <c r="E735" i="29"/>
  <c r="F735" i="29" s="1"/>
  <c r="E734" i="29"/>
  <c r="F734" i="29" s="1"/>
  <c r="E733" i="29"/>
  <c r="F733" i="29" s="1"/>
  <c r="E732" i="29"/>
  <c r="F732" i="29" s="1"/>
  <c r="E731" i="29"/>
  <c r="F731" i="29" s="1"/>
  <c r="E730" i="29"/>
  <c r="F730" i="29" s="1"/>
  <c r="E729" i="29"/>
  <c r="F729" i="29" s="1"/>
  <c r="E728" i="29"/>
  <c r="F728" i="29" s="1"/>
  <c r="E727" i="29"/>
  <c r="F727" i="29" s="1"/>
  <c r="E726" i="29"/>
  <c r="F726" i="29" s="1"/>
  <c r="E725" i="29"/>
  <c r="F725" i="29" s="1"/>
  <c r="E724" i="29"/>
  <c r="F724" i="29" s="1"/>
  <c r="E723" i="29"/>
  <c r="F723" i="29" s="1"/>
  <c r="E722" i="29"/>
  <c r="F722" i="29" s="1"/>
  <c r="E721" i="29"/>
  <c r="F721" i="29" s="1"/>
  <c r="E720" i="29"/>
  <c r="F720" i="29" s="1"/>
  <c r="E719" i="29"/>
  <c r="F719" i="29" s="1"/>
  <c r="E718" i="29"/>
  <c r="F718" i="29" s="1"/>
  <c r="E717" i="29"/>
  <c r="F717" i="29" s="1"/>
  <c r="E716" i="29"/>
  <c r="F716" i="29" s="1"/>
  <c r="E715" i="29"/>
  <c r="F715" i="29" s="1"/>
  <c r="E714" i="29"/>
  <c r="F714" i="29" s="1"/>
  <c r="E713" i="29"/>
  <c r="F713" i="29" s="1"/>
  <c r="E712" i="29"/>
  <c r="F712" i="29" s="1"/>
  <c r="E711" i="29"/>
  <c r="F711" i="29" s="1"/>
  <c r="E710" i="29"/>
  <c r="F710" i="29" s="1"/>
  <c r="E709" i="29"/>
  <c r="F709" i="29" s="1"/>
  <c r="E708" i="29"/>
  <c r="F708" i="29" s="1"/>
  <c r="E707" i="29"/>
  <c r="F707" i="29" s="1"/>
  <c r="E706" i="29"/>
  <c r="F706" i="29" s="1"/>
  <c r="E705" i="29"/>
  <c r="F705" i="29" s="1"/>
  <c r="E704" i="29"/>
  <c r="F704" i="29" s="1"/>
  <c r="E703" i="29"/>
  <c r="F703" i="29" s="1"/>
  <c r="E702" i="29"/>
  <c r="F702" i="29" s="1"/>
  <c r="E701" i="29"/>
  <c r="F701" i="29" s="1"/>
  <c r="E700" i="29"/>
  <c r="F700" i="29" s="1"/>
  <c r="E699" i="29"/>
  <c r="F699" i="29" s="1"/>
  <c r="E698" i="29"/>
  <c r="F698" i="29" s="1"/>
  <c r="E697" i="29"/>
  <c r="F697" i="29" s="1"/>
  <c r="E696" i="29"/>
  <c r="F696" i="29" s="1"/>
  <c r="E695" i="29"/>
  <c r="F695" i="29" s="1"/>
  <c r="E694" i="29"/>
  <c r="F694" i="29" s="1"/>
  <c r="E693" i="29"/>
  <c r="F693" i="29" s="1"/>
  <c r="E692" i="29"/>
  <c r="F692" i="29" s="1"/>
  <c r="E691" i="29"/>
  <c r="F691" i="29" s="1"/>
  <c r="E690" i="29"/>
  <c r="F690" i="29" s="1"/>
  <c r="E689" i="29"/>
  <c r="F689" i="29" s="1"/>
  <c r="E688" i="29"/>
  <c r="F688" i="29" s="1"/>
  <c r="E687" i="29"/>
  <c r="F687" i="29" s="1"/>
  <c r="E686" i="29"/>
  <c r="F686" i="29" s="1"/>
  <c r="E685" i="29"/>
  <c r="F685" i="29" s="1"/>
  <c r="E684" i="29"/>
  <c r="F684" i="29" s="1"/>
  <c r="E683" i="29"/>
  <c r="F683" i="29" s="1"/>
  <c r="E682" i="29"/>
  <c r="F682" i="29" s="1"/>
  <c r="E681" i="29"/>
  <c r="F681" i="29" s="1"/>
  <c r="E680" i="29"/>
  <c r="F680" i="29" s="1"/>
  <c r="E679" i="29"/>
  <c r="F679" i="29" s="1"/>
  <c r="E678" i="29"/>
  <c r="F678" i="29" s="1"/>
  <c r="E677" i="29"/>
  <c r="F677" i="29" s="1"/>
  <c r="E676" i="29"/>
  <c r="F676" i="29" s="1"/>
  <c r="E675" i="29"/>
  <c r="F675" i="29" s="1"/>
  <c r="E674" i="29"/>
  <c r="F674" i="29" s="1"/>
  <c r="E673" i="29"/>
  <c r="F673" i="29" s="1"/>
  <c r="E672" i="29"/>
  <c r="F672" i="29" s="1"/>
  <c r="E671" i="29"/>
  <c r="F671" i="29" s="1"/>
  <c r="E670" i="29"/>
  <c r="F670" i="29" s="1"/>
  <c r="E669" i="29"/>
  <c r="F669" i="29" s="1"/>
  <c r="E668" i="29"/>
  <c r="F668" i="29" s="1"/>
  <c r="E667" i="29"/>
  <c r="F667" i="29" s="1"/>
  <c r="E666" i="29"/>
  <c r="F666" i="29" s="1"/>
  <c r="E665" i="29"/>
  <c r="F665" i="29" s="1"/>
  <c r="E664" i="29"/>
  <c r="F664" i="29" s="1"/>
  <c r="E663" i="29"/>
  <c r="F663" i="29" s="1"/>
  <c r="E662" i="29"/>
  <c r="F662" i="29" s="1"/>
  <c r="E661" i="29"/>
  <c r="F661" i="29" s="1"/>
  <c r="E660" i="29"/>
  <c r="F660" i="29" s="1"/>
  <c r="E659" i="29"/>
  <c r="F659" i="29" s="1"/>
  <c r="E658" i="29"/>
  <c r="F658" i="29" s="1"/>
  <c r="E657" i="29"/>
  <c r="F657" i="29" s="1"/>
  <c r="E656" i="29"/>
  <c r="F656" i="29" s="1"/>
  <c r="E655" i="29"/>
  <c r="F655" i="29" s="1"/>
  <c r="E654" i="29"/>
  <c r="F654" i="29" s="1"/>
  <c r="E653" i="29"/>
  <c r="F653" i="29" s="1"/>
  <c r="E652" i="29"/>
  <c r="F652" i="29" s="1"/>
  <c r="E651" i="29"/>
  <c r="F651" i="29" s="1"/>
  <c r="E650" i="29"/>
  <c r="F650" i="29" s="1"/>
  <c r="E649" i="29"/>
  <c r="F649" i="29" s="1"/>
  <c r="E648" i="29"/>
  <c r="F648" i="29" s="1"/>
  <c r="E647" i="29"/>
  <c r="F647" i="29" s="1"/>
  <c r="E646" i="29"/>
  <c r="F646" i="29" s="1"/>
  <c r="E645" i="29"/>
  <c r="F645" i="29" s="1"/>
  <c r="E644" i="29"/>
  <c r="F644" i="29" s="1"/>
  <c r="E643" i="29"/>
  <c r="F643" i="29" s="1"/>
  <c r="E642" i="29"/>
  <c r="F642" i="29" s="1"/>
  <c r="E641" i="29"/>
  <c r="F641" i="29" s="1"/>
  <c r="E640" i="29"/>
  <c r="F640" i="29" s="1"/>
  <c r="E639" i="29"/>
  <c r="F639" i="29" s="1"/>
  <c r="E638" i="29"/>
  <c r="F638" i="29" s="1"/>
  <c r="E637" i="29"/>
  <c r="F637" i="29" s="1"/>
  <c r="E636" i="29"/>
  <c r="F636" i="29" s="1"/>
  <c r="E635" i="29"/>
  <c r="F635" i="29" s="1"/>
  <c r="E634" i="29"/>
  <c r="F634" i="29" s="1"/>
  <c r="E633" i="29"/>
  <c r="F633" i="29" s="1"/>
  <c r="E632" i="29"/>
  <c r="F632" i="29" s="1"/>
  <c r="E631" i="29"/>
  <c r="F631" i="29" s="1"/>
  <c r="E630" i="29"/>
  <c r="F630" i="29" s="1"/>
  <c r="E629" i="29"/>
  <c r="F629" i="29" s="1"/>
  <c r="E628" i="29"/>
  <c r="F628" i="29" s="1"/>
  <c r="E627" i="29"/>
  <c r="F627" i="29" s="1"/>
  <c r="E626" i="29"/>
  <c r="F626" i="29" s="1"/>
  <c r="E625" i="29"/>
  <c r="F625" i="29" s="1"/>
  <c r="E624" i="29"/>
  <c r="F624" i="29" s="1"/>
  <c r="E623" i="29"/>
  <c r="F623" i="29" s="1"/>
  <c r="E622" i="29"/>
  <c r="F622" i="29" s="1"/>
  <c r="E621" i="29"/>
  <c r="F621" i="29" s="1"/>
  <c r="E620" i="29"/>
  <c r="F620" i="29" s="1"/>
  <c r="E619" i="29"/>
  <c r="F619" i="29" s="1"/>
  <c r="E618" i="29"/>
  <c r="F618" i="29" s="1"/>
  <c r="E617" i="29"/>
  <c r="F617" i="29" s="1"/>
  <c r="E616" i="29"/>
  <c r="F616" i="29" s="1"/>
  <c r="E615" i="29"/>
  <c r="F615" i="29" s="1"/>
  <c r="E614" i="29"/>
  <c r="F614" i="29" s="1"/>
  <c r="E613" i="29"/>
  <c r="F613" i="29" s="1"/>
  <c r="E612" i="29"/>
  <c r="F612" i="29" s="1"/>
  <c r="E611" i="29"/>
  <c r="F611" i="29" s="1"/>
  <c r="E610" i="29"/>
  <c r="F610" i="29" s="1"/>
  <c r="E609" i="29"/>
  <c r="F609" i="29" s="1"/>
  <c r="E608" i="29"/>
  <c r="F608" i="29" s="1"/>
  <c r="E607" i="29"/>
  <c r="F607" i="29" s="1"/>
  <c r="E606" i="29"/>
  <c r="F606" i="29" s="1"/>
  <c r="E605" i="29"/>
  <c r="F605" i="29" s="1"/>
  <c r="E604" i="29"/>
  <c r="F604" i="29" s="1"/>
  <c r="E603" i="29"/>
  <c r="F603" i="29" s="1"/>
  <c r="E602" i="29"/>
  <c r="F602" i="29" s="1"/>
  <c r="E601" i="29"/>
  <c r="F601" i="29" s="1"/>
  <c r="E600" i="29"/>
  <c r="F600" i="29" s="1"/>
  <c r="E599" i="29"/>
  <c r="F599" i="29" s="1"/>
  <c r="E598" i="29"/>
  <c r="F598" i="29" s="1"/>
  <c r="E597" i="29"/>
  <c r="F597" i="29" s="1"/>
  <c r="E596" i="29"/>
  <c r="F596" i="29" s="1"/>
  <c r="E595" i="29"/>
  <c r="F595" i="29" s="1"/>
  <c r="E594" i="29"/>
  <c r="F594" i="29" s="1"/>
  <c r="E593" i="29"/>
  <c r="F593" i="29" s="1"/>
  <c r="E592" i="29"/>
  <c r="F592" i="29" s="1"/>
  <c r="E591" i="29"/>
  <c r="F591" i="29" s="1"/>
  <c r="E590" i="29"/>
  <c r="F590" i="29" s="1"/>
  <c r="E589" i="29"/>
  <c r="F589" i="29" s="1"/>
  <c r="E588" i="29"/>
  <c r="F588" i="29" s="1"/>
  <c r="E587" i="29"/>
  <c r="F587" i="29" s="1"/>
  <c r="E586" i="29"/>
  <c r="F586" i="29" s="1"/>
  <c r="E585" i="29"/>
  <c r="F585" i="29" s="1"/>
  <c r="E584" i="29"/>
  <c r="F584" i="29" s="1"/>
  <c r="E583" i="29"/>
  <c r="F583" i="29" s="1"/>
  <c r="E582" i="29"/>
  <c r="F582" i="29" s="1"/>
  <c r="E581" i="29"/>
  <c r="F581" i="29" s="1"/>
  <c r="E580" i="29"/>
  <c r="F580" i="29" s="1"/>
  <c r="E579" i="29"/>
  <c r="F579" i="29" s="1"/>
  <c r="E578" i="29"/>
  <c r="F578" i="29" s="1"/>
  <c r="E577" i="29"/>
  <c r="F577" i="29" s="1"/>
  <c r="E576" i="29"/>
  <c r="F576" i="29" s="1"/>
  <c r="E575" i="29"/>
  <c r="F575" i="29" s="1"/>
  <c r="E574" i="29"/>
  <c r="F574" i="29" s="1"/>
  <c r="E573" i="29"/>
  <c r="F573" i="29" s="1"/>
  <c r="E572" i="29"/>
  <c r="F572" i="29" s="1"/>
  <c r="E571" i="29"/>
  <c r="F571" i="29" s="1"/>
  <c r="E570" i="29"/>
  <c r="F570" i="29" s="1"/>
  <c r="E569" i="29"/>
  <c r="F569" i="29" s="1"/>
  <c r="E568" i="29"/>
  <c r="F568" i="29" s="1"/>
  <c r="E567" i="29"/>
  <c r="F567" i="29" s="1"/>
  <c r="E566" i="29"/>
  <c r="F566" i="29" s="1"/>
  <c r="E565" i="29"/>
  <c r="F565" i="29" s="1"/>
  <c r="E564" i="29"/>
  <c r="F564" i="29" s="1"/>
  <c r="E563" i="29"/>
  <c r="F563" i="29" s="1"/>
  <c r="E562" i="29"/>
  <c r="F562" i="29" s="1"/>
  <c r="E561" i="29"/>
  <c r="F561" i="29" s="1"/>
  <c r="E560" i="29"/>
  <c r="F560" i="29" s="1"/>
  <c r="E559" i="29"/>
  <c r="F559" i="29" s="1"/>
  <c r="E558" i="29"/>
  <c r="F558" i="29" s="1"/>
  <c r="E557" i="29"/>
  <c r="F557" i="29" s="1"/>
  <c r="E556" i="29"/>
  <c r="F556" i="29" s="1"/>
  <c r="E555" i="29"/>
  <c r="F555" i="29" s="1"/>
  <c r="E554" i="29"/>
  <c r="F554" i="29" s="1"/>
  <c r="E553" i="29"/>
  <c r="F553" i="29" s="1"/>
  <c r="E552" i="29"/>
  <c r="F552" i="29" s="1"/>
  <c r="E551" i="29"/>
  <c r="F551" i="29" s="1"/>
  <c r="E550" i="29"/>
  <c r="F550" i="29" s="1"/>
  <c r="E549" i="29"/>
  <c r="F549" i="29" s="1"/>
  <c r="E548" i="29"/>
  <c r="F548" i="29" s="1"/>
  <c r="E547" i="29"/>
  <c r="F547" i="29" s="1"/>
  <c r="E546" i="29"/>
  <c r="F546" i="29" s="1"/>
  <c r="E545" i="29"/>
  <c r="F545" i="29" s="1"/>
  <c r="E544" i="29"/>
  <c r="F544" i="29" s="1"/>
  <c r="E543" i="29"/>
  <c r="F543" i="29" s="1"/>
  <c r="E542" i="29"/>
  <c r="F542" i="29" s="1"/>
  <c r="E541" i="29"/>
  <c r="F541" i="29" s="1"/>
  <c r="E540" i="29"/>
  <c r="F540" i="29" s="1"/>
  <c r="E539" i="29"/>
  <c r="F539" i="29" s="1"/>
  <c r="E538" i="29"/>
  <c r="F538" i="29" s="1"/>
  <c r="E537" i="29"/>
  <c r="F537" i="29" s="1"/>
  <c r="E536" i="29"/>
  <c r="F536" i="29" s="1"/>
  <c r="E535" i="29"/>
  <c r="F535" i="29" s="1"/>
  <c r="E534" i="29"/>
  <c r="F534" i="29" s="1"/>
  <c r="E533" i="29"/>
  <c r="F533" i="29" s="1"/>
  <c r="E532" i="29"/>
  <c r="F532" i="29" s="1"/>
  <c r="E531" i="29"/>
  <c r="F531" i="29" s="1"/>
  <c r="E530" i="29"/>
  <c r="F530" i="29" s="1"/>
  <c r="E529" i="29"/>
  <c r="F529" i="29" s="1"/>
  <c r="E528" i="29"/>
  <c r="F528" i="29" s="1"/>
  <c r="E527" i="29"/>
  <c r="F527" i="29" s="1"/>
  <c r="E526" i="29"/>
  <c r="F526" i="29" s="1"/>
  <c r="E525" i="29"/>
  <c r="F525" i="29" s="1"/>
  <c r="E524" i="29"/>
  <c r="F524" i="29" s="1"/>
  <c r="E523" i="29"/>
  <c r="F523" i="29" s="1"/>
  <c r="E522" i="29"/>
  <c r="F522" i="29" s="1"/>
  <c r="E521" i="29"/>
  <c r="F521" i="29" s="1"/>
  <c r="E520" i="29"/>
  <c r="F520" i="29" s="1"/>
  <c r="E519" i="29"/>
  <c r="F519" i="29" s="1"/>
  <c r="E518" i="29"/>
  <c r="F518" i="29" s="1"/>
  <c r="E517" i="29"/>
  <c r="F517" i="29" s="1"/>
  <c r="E516" i="29"/>
  <c r="F516" i="29" s="1"/>
  <c r="E515" i="29"/>
  <c r="F515" i="29" s="1"/>
  <c r="E514" i="29"/>
  <c r="F514" i="29" s="1"/>
  <c r="E513" i="29"/>
  <c r="F513" i="29" s="1"/>
  <c r="E512" i="29"/>
  <c r="F512" i="29" s="1"/>
  <c r="E511" i="29"/>
  <c r="F511" i="29" s="1"/>
  <c r="E510" i="29"/>
  <c r="F510" i="29" s="1"/>
  <c r="E509" i="29"/>
  <c r="F509" i="29" s="1"/>
  <c r="E508" i="29"/>
  <c r="F508" i="29" s="1"/>
  <c r="E507" i="29"/>
  <c r="F507" i="29" s="1"/>
  <c r="E506" i="29"/>
  <c r="F506" i="29" s="1"/>
  <c r="E505" i="29"/>
  <c r="F505" i="29" s="1"/>
  <c r="E504" i="29"/>
  <c r="F504" i="29" s="1"/>
  <c r="E503" i="29"/>
  <c r="F503" i="29" s="1"/>
  <c r="E502" i="29"/>
  <c r="F502" i="29" s="1"/>
  <c r="E501" i="29"/>
  <c r="F501" i="29" s="1"/>
  <c r="E500" i="29"/>
  <c r="F500" i="29" s="1"/>
  <c r="E499" i="29"/>
  <c r="F499" i="29" s="1"/>
  <c r="E498" i="29"/>
  <c r="F498" i="29" s="1"/>
  <c r="E497" i="29"/>
  <c r="F497" i="29" s="1"/>
  <c r="E496" i="29"/>
  <c r="F496" i="29" s="1"/>
  <c r="E495" i="29"/>
  <c r="F495" i="29" s="1"/>
  <c r="E494" i="29"/>
  <c r="F494" i="29" s="1"/>
  <c r="E493" i="29"/>
  <c r="F493" i="29" s="1"/>
  <c r="E492" i="29"/>
  <c r="F492" i="29" s="1"/>
  <c r="E491" i="29"/>
  <c r="F491" i="29" s="1"/>
  <c r="E490" i="29"/>
  <c r="F490" i="29" s="1"/>
  <c r="E489" i="29"/>
  <c r="F489" i="29" s="1"/>
  <c r="E488" i="29"/>
  <c r="F488" i="29" s="1"/>
  <c r="E487" i="29"/>
  <c r="F487" i="29" s="1"/>
  <c r="E486" i="29"/>
  <c r="F486" i="29" s="1"/>
  <c r="E485" i="29"/>
  <c r="F485" i="29" s="1"/>
  <c r="E484" i="29"/>
  <c r="F484" i="29" s="1"/>
  <c r="E483" i="29"/>
  <c r="F483" i="29" s="1"/>
  <c r="E482" i="29"/>
  <c r="F482" i="29" s="1"/>
  <c r="E481" i="29"/>
  <c r="F481" i="29" s="1"/>
  <c r="E480" i="29"/>
  <c r="F480" i="29" s="1"/>
  <c r="E479" i="29"/>
  <c r="F479" i="29" s="1"/>
  <c r="E478" i="29"/>
  <c r="F478" i="29" s="1"/>
  <c r="E477" i="29"/>
  <c r="F477" i="29" s="1"/>
  <c r="E476" i="29"/>
  <c r="F476" i="29" s="1"/>
  <c r="E475" i="29"/>
  <c r="F475" i="29" s="1"/>
  <c r="E474" i="29"/>
  <c r="F474" i="29" s="1"/>
  <c r="E473" i="29"/>
  <c r="F473" i="29" s="1"/>
  <c r="E472" i="29"/>
  <c r="F472" i="29" s="1"/>
  <c r="E471" i="29"/>
  <c r="F471" i="29" s="1"/>
  <c r="E470" i="29"/>
  <c r="F470" i="29" s="1"/>
  <c r="E469" i="29"/>
  <c r="F469" i="29" s="1"/>
  <c r="E468" i="29"/>
  <c r="F468" i="29" s="1"/>
  <c r="E467" i="29"/>
  <c r="F467" i="29" s="1"/>
  <c r="E466" i="29"/>
  <c r="F466" i="29" s="1"/>
  <c r="E465" i="29"/>
  <c r="F465" i="29" s="1"/>
  <c r="E464" i="29"/>
  <c r="F464" i="29" s="1"/>
  <c r="E463" i="29"/>
  <c r="F463" i="29" s="1"/>
  <c r="E462" i="29"/>
  <c r="F462" i="29" s="1"/>
  <c r="E461" i="29"/>
  <c r="F461" i="29" s="1"/>
  <c r="E460" i="29"/>
  <c r="F460" i="29" s="1"/>
  <c r="E459" i="29"/>
  <c r="F459" i="29" s="1"/>
  <c r="E458" i="29"/>
  <c r="F458" i="29" s="1"/>
  <c r="E457" i="29"/>
  <c r="F457" i="29" s="1"/>
  <c r="E456" i="29"/>
  <c r="F456" i="29" s="1"/>
  <c r="E455" i="29"/>
  <c r="F455" i="29" s="1"/>
  <c r="E454" i="29"/>
  <c r="F454" i="29" s="1"/>
  <c r="E453" i="29"/>
  <c r="F453" i="29" s="1"/>
  <c r="E452" i="29"/>
  <c r="F452" i="29" s="1"/>
  <c r="E451" i="29"/>
  <c r="F451" i="29" s="1"/>
  <c r="E450" i="29"/>
  <c r="F450" i="29" s="1"/>
  <c r="E449" i="29"/>
  <c r="F449" i="29" s="1"/>
  <c r="E448" i="29"/>
  <c r="F448" i="29" s="1"/>
  <c r="E447" i="29"/>
  <c r="F447" i="29" s="1"/>
  <c r="E446" i="29"/>
  <c r="F446" i="29" s="1"/>
  <c r="E445" i="29"/>
  <c r="F445" i="29" s="1"/>
  <c r="E444" i="29"/>
  <c r="F444" i="29" s="1"/>
  <c r="E443" i="29"/>
  <c r="F443" i="29" s="1"/>
  <c r="E442" i="29"/>
  <c r="F442" i="29" s="1"/>
  <c r="E441" i="29"/>
  <c r="F441" i="29" s="1"/>
  <c r="E440" i="29"/>
  <c r="F440" i="29" s="1"/>
  <c r="E439" i="29"/>
  <c r="F439" i="29" s="1"/>
  <c r="E438" i="29"/>
  <c r="F438" i="29" s="1"/>
  <c r="E437" i="29"/>
  <c r="F437" i="29" s="1"/>
  <c r="E436" i="29"/>
  <c r="F436" i="29" s="1"/>
  <c r="E435" i="29"/>
  <c r="F435" i="29" s="1"/>
  <c r="E434" i="29"/>
  <c r="F434" i="29" s="1"/>
  <c r="E433" i="29"/>
  <c r="F433" i="29" s="1"/>
  <c r="E432" i="29"/>
  <c r="F432" i="29" s="1"/>
  <c r="E431" i="29"/>
  <c r="F431" i="29" s="1"/>
  <c r="E430" i="29"/>
  <c r="F430" i="29" s="1"/>
  <c r="E429" i="29"/>
  <c r="F429" i="29" s="1"/>
  <c r="E428" i="29"/>
  <c r="F428" i="29" s="1"/>
  <c r="E427" i="29"/>
  <c r="F427" i="29" s="1"/>
  <c r="E426" i="29"/>
  <c r="F426" i="29" s="1"/>
  <c r="E425" i="29"/>
  <c r="F425" i="29" s="1"/>
  <c r="E424" i="29"/>
  <c r="F424" i="29" s="1"/>
  <c r="E423" i="29"/>
  <c r="F423" i="29" s="1"/>
  <c r="E422" i="29"/>
  <c r="F422" i="29" s="1"/>
  <c r="E421" i="29"/>
  <c r="F421" i="29" s="1"/>
  <c r="E420" i="29"/>
  <c r="F420" i="29" s="1"/>
  <c r="E419" i="29"/>
  <c r="F419" i="29" s="1"/>
  <c r="E418" i="29"/>
  <c r="F418" i="29" s="1"/>
  <c r="E417" i="29"/>
  <c r="F417" i="29" s="1"/>
  <c r="E416" i="29"/>
  <c r="F416" i="29" s="1"/>
  <c r="E415" i="29"/>
  <c r="F415" i="29" s="1"/>
  <c r="E414" i="29"/>
  <c r="F414" i="29" s="1"/>
  <c r="E413" i="29"/>
  <c r="F413" i="29" s="1"/>
  <c r="E412" i="29"/>
  <c r="F412" i="29" s="1"/>
  <c r="E411" i="29"/>
  <c r="F411" i="29" s="1"/>
  <c r="E410" i="29"/>
  <c r="F410" i="29" s="1"/>
  <c r="E409" i="29"/>
  <c r="F409" i="29" s="1"/>
  <c r="E408" i="29"/>
  <c r="F408" i="29" s="1"/>
  <c r="E407" i="29"/>
  <c r="F407" i="29" s="1"/>
  <c r="E406" i="29"/>
  <c r="F406" i="29" s="1"/>
  <c r="E405" i="29"/>
  <c r="F405" i="29" s="1"/>
  <c r="E404" i="29"/>
  <c r="F404" i="29" s="1"/>
  <c r="E403" i="29"/>
  <c r="F403" i="29" s="1"/>
  <c r="E402" i="29"/>
  <c r="F402" i="29" s="1"/>
  <c r="E401" i="29"/>
  <c r="F401" i="29" s="1"/>
  <c r="E400" i="29"/>
  <c r="F400" i="29" s="1"/>
  <c r="E399" i="29"/>
  <c r="F399" i="29" s="1"/>
  <c r="E398" i="29"/>
  <c r="F398" i="29" s="1"/>
  <c r="E397" i="29"/>
  <c r="F397" i="29" s="1"/>
  <c r="E396" i="29"/>
  <c r="F396" i="29" s="1"/>
  <c r="E395" i="29"/>
  <c r="F395" i="29" s="1"/>
  <c r="E394" i="29"/>
  <c r="F394" i="29" s="1"/>
  <c r="E393" i="29"/>
  <c r="F393" i="29" s="1"/>
  <c r="E392" i="29"/>
  <c r="F392" i="29" s="1"/>
  <c r="E391" i="29"/>
  <c r="F391" i="29" s="1"/>
  <c r="E390" i="29"/>
  <c r="F390" i="29" s="1"/>
  <c r="E389" i="29"/>
  <c r="F389" i="29" s="1"/>
  <c r="E388" i="29"/>
  <c r="F388" i="29" s="1"/>
  <c r="E387" i="29"/>
  <c r="F387" i="29" s="1"/>
  <c r="E386" i="29"/>
  <c r="F386" i="29" s="1"/>
  <c r="E385" i="29"/>
  <c r="F385" i="29" s="1"/>
  <c r="E384" i="29"/>
  <c r="F384" i="29" s="1"/>
  <c r="E383" i="29"/>
  <c r="F383" i="29" s="1"/>
  <c r="E382" i="29"/>
  <c r="F382" i="29" s="1"/>
  <c r="E381" i="29"/>
  <c r="F381" i="29" s="1"/>
  <c r="E380" i="29"/>
  <c r="F380" i="29" s="1"/>
  <c r="E379" i="29"/>
  <c r="F379" i="29" s="1"/>
  <c r="E378" i="29"/>
  <c r="F378" i="29" s="1"/>
  <c r="E377" i="29"/>
  <c r="F377" i="29" s="1"/>
  <c r="E376" i="29"/>
  <c r="F376" i="29" s="1"/>
  <c r="E375" i="29"/>
  <c r="F375" i="29" s="1"/>
  <c r="E374" i="29"/>
  <c r="F374" i="29" s="1"/>
  <c r="E373" i="29"/>
  <c r="F373" i="29" s="1"/>
  <c r="E372" i="29"/>
  <c r="F372" i="29" s="1"/>
  <c r="E371" i="29"/>
  <c r="F371" i="29" s="1"/>
  <c r="E370" i="29"/>
  <c r="F370" i="29" s="1"/>
  <c r="E369" i="29"/>
  <c r="F369" i="29" s="1"/>
  <c r="E368" i="29"/>
  <c r="F368" i="29" s="1"/>
  <c r="E367" i="29"/>
  <c r="F367" i="29" s="1"/>
  <c r="E366" i="29"/>
  <c r="F366" i="29" s="1"/>
  <c r="E365" i="29"/>
  <c r="F365" i="29" s="1"/>
  <c r="E364" i="29"/>
  <c r="F364" i="29" s="1"/>
  <c r="E363" i="29"/>
  <c r="F363" i="29" s="1"/>
  <c r="E362" i="29"/>
  <c r="F362" i="29" s="1"/>
  <c r="E361" i="29"/>
  <c r="F361" i="29" s="1"/>
  <c r="E360" i="29"/>
  <c r="F360" i="29" s="1"/>
  <c r="E359" i="29"/>
  <c r="F359" i="29" s="1"/>
  <c r="E358" i="29"/>
  <c r="F358" i="29" s="1"/>
  <c r="E357" i="29"/>
  <c r="F357" i="29" s="1"/>
  <c r="E356" i="29"/>
  <c r="F356" i="29" s="1"/>
  <c r="E355" i="29"/>
  <c r="F355" i="29" s="1"/>
  <c r="E354" i="29"/>
  <c r="F354" i="29" s="1"/>
  <c r="E353" i="29"/>
  <c r="F353" i="29" s="1"/>
  <c r="E352" i="29"/>
  <c r="F352" i="29" s="1"/>
  <c r="E351" i="29"/>
  <c r="F351" i="29" s="1"/>
  <c r="E350" i="29"/>
  <c r="F350" i="29" s="1"/>
  <c r="E349" i="29"/>
  <c r="F349" i="29" s="1"/>
  <c r="E348" i="29"/>
  <c r="F348" i="29" s="1"/>
  <c r="E347" i="29"/>
  <c r="F347" i="29" s="1"/>
  <c r="E346" i="29"/>
  <c r="F346" i="29" s="1"/>
  <c r="E345" i="29"/>
  <c r="F345" i="29" s="1"/>
  <c r="E344" i="29"/>
  <c r="F344" i="29" s="1"/>
  <c r="E343" i="29"/>
  <c r="F343" i="29" s="1"/>
  <c r="E342" i="29"/>
  <c r="F342" i="29" s="1"/>
  <c r="E341" i="29"/>
  <c r="F341" i="29" s="1"/>
  <c r="E340" i="29"/>
  <c r="F340" i="29" s="1"/>
  <c r="E339" i="29"/>
  <c r="F339" i="29" s="1"/>
  <c r="E338" i="29"/>
  <c r="F338" i="29" s="1"/>
  <c r="E337" i="29"/>
  <c r="F337" i="29" s="1"/>
  <c r="E336" i="29"/>
  <c r="F336" i="29" s="1"/>
  <c r="E335" i="29"/>
  <c r="F335" i="29" s="1"/>
  <c r="E334" i="29"/>
  <c r="F334" i="29" s="1"/>
  <c r="E333" i="29"/>
  <c r="F333" i="29" s="1"/>
  <c r="E332" i="29"/>
  <c r="F332" i="29" s="1"/>
  <c r="E331" i="29"/>
  <c r="F331" i="29" s="1"/>
  <c r="E330" i="29"/>
  <c r="F330" i="29" s="1"/>
  <c r="E329" i="29"/>
  <c r="F329" i="29" s="1"/>
  <c r="E328" i="29"/>
  <c r="F328" i="29" s="1"/>
  <c r="E327" i="29"/>
  <c r="F327" i="29" s="1"/>
  <c r="E326" i="29"/>
  <c r="F326" i="29" s="1"/>
  <c r="E325" i="29"/>
  <c r="F325" i="29" s="1"/>
  <c r="E324" i="29"/>
  <c r="F324" i="29" s="1"/>
  <c r="E323" i="29"/>
  <c r="F323" i="29" s="1"/>
  <c r="E322" i="29"/>
  <c r="F322" i="29" s="1"/>
  <c r="E321" i="29"/>
  <c r="F321" i="29" s="1"/>
  <c r="E320" i="29"/>
  <c r="F320" i="29" s="1"/>
  <c r="E319" i="29"/>
  <c r="F319" i="29" s="1"/>
  <c r="E318" i="29"/>
  <c r="F318" i="29" s="1"/>
  <c r="E317" i="29"/>
  <c r="F317" i="29" s="1"/>
  <c r="E316" i="29"/>
  <c r="F316" i="29" s="1"/>
  <c r="E315" i="29"/>
  <c r="F315" i="29" s="1"/>
  <c r="E314" i="29"/>
  <c r="F314" i="29" s="1"/>
  <c r="E313" i="29"/>
  <c r="F313" i="29" s="1"/>
  <c r="E312" i="29"/>
  <c r="F312" i="29" s="1"/>
  <c r="E311" i="29"/>
  <c r="F311" i="29" s="1"/>
  <c r="E310" i="29"/>
  <c r="F310" i="29" s="1"/>
  <c r="E309" i="29"/>
  <c r="F309" i="29" s="1"/>
  <c r="E308" i="29"/>
  <c r="F308" i="29" s="1"/>
  <c r="E307" i="29"/>
  <c r="F307" i="29" s="1"/>
  <c r="E306" i="29"/>
  <c r="F306" i="29" s="1"/>
  <c r="E305" i="29"/>
  <c r="F305" i="29" s="1"/>
  <c r="E304" i="29"/>
  <c r="F304" i="29" s="1"/>
  <c r="E303" i="29"/>
  <c r="F303" i="29" s="1"/>
  <c r="E302" i="29"/>
  <c r="F302" i="29" s="1"/>
  <c r="E301" i="29"/>
  <c r="F301" i="29" s="1"/>
  <c r="E300" i="29"/>
  <c r="F300" i="29" s="1"/>
  <c r="E299" i="29"/>
  <c r="F299" i="29" s="1"/>
  <c r="E298" i="29"/>
  <c r="F298" i="29" s="1"/>
  <c r="E297" i="29"/>
  <c r="F297" i="29" s="1"/>
  <c r="E296" i="29"/>
  <c r="F296" i="29" s="1"/>
  <c r="E295" i="29"/>
  <c r="F295" i="29" s="1"/>
  <c r="E294" i="29"/>
  <c r="F294" i="29" s="1"/>
  <c r="E293" i="29"/>
  <c r="F293" i="29" s="1"/>
  <c r="E292" i="29"/>
  <c r="F292" i="29" s="1"/>
  <c r="E291" i="29"/>
  <c r="F291" i="29" s="1"/>
  <c r="E290" i="29"/>
  <c r="F290" i="29" s="1"/>
  <c r="E289" i="29"/>
  <c r="F289" i="29" s="1"/>
  <c r="E288" i="29"/>
  <c r="F288" i="29" s="1"/>
  <c r="E287" i="29"/>
  <c r="F287" i="29" s="1"/>
  <c r="E286" i="29"/>
  <c r="F286" i="29" s="1"/>
  <c r="E285" i="29"/>
  <c r="F285" i="29" s="1"/>
  <c r="E284" i="29"/>
  <c r="F284" i="29" s="1"/>
  <c r="E283" i="29"/>
  <c r="F283" i="29" s="1"/>
  <c r="E282" i="29"/>
  <c r="F282" i="29" s="1"/>
  <c r="E281" i="29"/>
  <c r="F281" i="29" s="1"/>
  <c r="E280" i="29"/>
  <c r="F280" i="29" s="1"/>
  <c r="E279" i="29"/>
  <c r="F279" i="29" s="1"/>
  <c r="E278" i="29"/>
  <c r="F278" i="29" s="1"/>
  <c r="E277" i="29"/>
  <c r="F277" i="29" s="1"/>
  <c r="E276" i="29"/>
  <c r="F276" i="29" s="1"/>
  <c r="E275" i="29"/>
  <c r="F275" i="29" s="1"/>
  <c r="E274" i="29"/>
  <c r="F274" i="29" s="1"/>
  <c r="E273" i="29"/>
  <c r="F273" i="29" s="1"/>
  <c r="E272" i="29"/>
  <c r="F272" i="29" s="1"/>
  <c r="E271" i="29"/>
  <c r="F271" i="29" s="1"/>
  <c r="E270" i="29"/>
  <c r="F270" i="29" s="1"/>
  <c r="E269" i="29"/>
  <c r="F269" i="29" s="1"/>
  <c r="E268" i="29"/>
  <c r="F268" i="29" s="1"/>
  <c r="E267" i="29"/>
  <c r="F267" i="29" s="1"/>
  <c r="E266" i="29"/>
  <c r="F266" i="29" s="1"/>
  <c r="E265" i="29"/>
  <c r="F265" i="29" s="1"/>
  <c r="E264" i="29"/>
  <c r="F264" i="29" s="1"/>
  <c r="E263" i="29"/>
  <c r="F263" i="29" s="1"/>
  <c r="E262" i="29"/>
  <c r="F262" i="29" s="1"/>
  <c r="E261" i="29"/>
  <c r="F261" i="29" s="1"/>
  <c r="E260" i="29"/>
  <c r="F260" i="29" s="1"/>
  <c r="E259" i="29"/>
  <c r="F259" i="29" s="1"/>
  <c r="E258" i="29"/>
  <c r="F258" i="29" s="1"/>
  <c r="E257" i="29"/>
  <c r="F257" i="29" s="1"/>
  <c r="E256" i="29"/>
  <c r="F256" i="29" s="1"/>
  <c r="E255" i="29"/>
  <c r="F255" i="29" s="1"/>
  <c r="E254" i="29"/>
  <c r="F254" i="29" s="1"/>
  <c r="E253" i="29"/>
  <c r="F253" i="29" s="1"/>
  <c r="E252" i="29"/>
  <c r="F252" i="29" s="1"/>
  <c r="E251" i="29"/>
  <c r="F251" i="29" s="1"/>
  <c r="E250" i="29"/>
  <c r="F250" i="29" s="1"/>
  <c r="E249" i="29"/>
  <c r="F249" i="29" s="1"/>
  <c r="E248" i="29"/>
  <c r="F248" i="29" s="1"/>
  <c r="E247" i="29"/>
  <c r="F247" i="29" s="1"/>
  <c r="E246" i="29"/>
  <c r="F246" i="29" s="1"/>
  <c r="E245" i="29"/>
  <c r="F245" i="29" s="1"/>
  <c r="E244" i="29"/>
  <c r="F244" i="29" s="1"/>
  <c r="E243" i="29"/>
  <c r="F243" i="29" s="1"/>
  <c r="E242" i="29"/>
  <c r="F242" i="29" s="1"/>
  <c r="E241" i="29"/>
  <c r="F241" i="29" s="1"/>
  <c r="E240" i="29"/>
  <c r="F240" i="29" s="1"/>
  <c r="E239" i="29"/>
  <c r="F239" i="29" s="1"/>
  <c r="E238" i="29"/>
  <c r="F238" i="29" s="1"/>
  <c r="E237" i="29"/>
  <c r="F237" i="29" s="1"/>
  <c r="E236" i="29"/>
  <c r="F236" i="29" s="1"/>
  <c r="E235" i="29"/>
  <c r="F235" i="29" s="1"/>
  <c r="E234" i="29"/>
  <c r="F234" i="29" s="1"/>
  <c r="E233" i="29"/>
  <c r="F233" i="29" s="1"/>
  <c r="E232" i="29"/>
  <c r="F232" i="29" s="1"/>
  <c r="E231" i="29"/>
  <c r="F231" i="29" s="1"/>
  <c r="E230" i="29"/>
  <c r="F230" i="29" s="1"/>
  <c r="E229" i="29"/>
  <c r="F229" i="29" s="1"/>
  <c r="E228" i="29"/>
  <c r="F228" i="29" s="1"/>
  <c r="E227" i="29"/>
  <c r="F227" i="29" s="1"/>
  <c r="E226" i="29"/>
  <c r="F226" i="29" s="1"/>
  <c r="E225" i="29"/>
  <c r="F225" i="29" s="1"/>
  <c r="E224" i="29"/>
  <c r="F224" i="29" s="1"/>
  <c r="E223" i="29"/>
  <c r="F223" i="29" s="1"/>
  <c r="E222" i="29"/>
  <c r="F222" i="29" s="1"/>
  <c r="E221" i="29"/>
  <c r="F221" i="29" s="1"/>
  <c r="E220" i="29"/>
  <c r="F220" i="29" s="1"/>
  <c r="E219" i="29"/>
  <c r="F219" i="29" s="1"/>
  <c r="E218" i="29"/>
  <c r="F218" i="29" s="1"/>
  <c r="E217" i="29"/>
  <c r="F217" i="29" s="1"/>
  <c r="E216" i="29"/>
  <c r="F216" i="29" s="1"/>
  <c r="E215" i="29"/>
  <c r="F215" i="29" s="1"/>
  <c r="E214" i="29"/>
  <c r="F214" i="29" s="1"/>
  <c r="E213" i="29"/>
  <c r="F213" i="29" s="1"/>
  <c r="E212" i="29"/>
  <c r="F212" i="29" s="1"/>
  <c r="E211" i="29"/>
  <c r="F211" i="29" s="1"/>
  <c r="E210" i="29"/>
  <c r="F210" i="29" s="1"/>
  <c r="E209" i="29"/>
  <c r="F209" i="29" s="1"/>
  <c r="E208" i="29"/>
  <c r="F208" i="29" s="1"/>
  <c r="E207" i="29"/>
  <c r="F207" i="29" s="1"/>
  <c r="E206" i="29"/>
  <c r="F206" i="29" s="1"/>
  <c r="E205" i="29"/>
  <c r="F205" i="29" s="1"/>
  <c r="E204" i="29"/>
  <c r="F204" i="29" s="1"/>
  <c r="E203" i="29"/>
  <c r="F203" i="29" s="1"/>
  <c r="E202" i="29"/>
  <c r="F202" i="29" s="1"/>
  <c r="E201" i="29"/>
  <c r="F201" i="29" s="1"/>
  <c r="E200" i="29"/>
  <c r="F200" i="29" s="1"/>
  <c r="E199" i="29"/>
  <c r="F199" i="29" s="1"/>
  <c r="E198" i="29"/>
  <c r="F198" i="29" s="1"/>
  <c r="E197" i="29"/>
  <c r="F197" i="29" s="1"/>
  <c r="E196" i="29"/>
  <c r="F196" i="29" s="1"/>
  <c r="E195" i="29"/>
  <c r="F195" i="29" s="1"/>
  <c r="E194" i="29"/>
  <c r="F194" i="29" s="1"/>
  <c r="E193" i="29"/>
  <c r="F193" i="29" s="1"/>
  <c r="E192" i="29"/>
  <c r="F192" i="29" s="1"/>
  <c r="E191" i="29"/>
  <c r="F191" i="29" s="1"/>
  <c r="E190" i="29"/>
  <c r="F190" i="29" s="1"/>
  <c r="E189" i="29"/>
  <c r="F189" i="29" s="1"/>
  <c r="E188" i="29"/>
  <c r="F188" i="29" s="1"/>
  <c r="E187" i="29"/>
  <c r="F187" i="29" s="1"/>
  <c r="E186" i="29"/>
  <c r="F186" i="29" s="1"/>
  <c r="E185" i="29"/>
  <c r="F185" i="29" s="1"/>
  <c r="E184" i="29"/>
  <c r="F184" i="29" s="1"/>
  <c r="E183" i="29"/>
  <c r="F183" i="29" s="1"/>
  <c r="E182" i="29"/>
  <c r="F182" i="29" s="1"/>
  <c r="E181" i="29"/>
  <c r="F181" i="29" s="1"/>
  <c r="E180" i="29"/>
  <c r="F180" i="29" s="1"/>
  <c r="E179" i="29"/>
  <c r="F179" i="29" s="1"/>
  <c r="E178" i="29"/>
  <c r="F178" i="29" s="1"/>
  <c r="E177" i="29"/>
  <c r="F177" i="29" s="1"/>
  <c r="E176" i="29"/>
  <c r="F176" i="29" s="1"/>
  <c r="E175" i="29"/>
  <c r="F175" i="29" s="1"/>
  <c r="E174" i="29"/>
  <c r="F174" i="29" s="1"/>
  <c r="E173" i="29"/>
  <c r="F173" i="29" s="1"/>
  <c r="E172" i="29"/>
  <c r="F172" i="29" s="1"/>
  <c r="E171" i="29"/>
  <c r="F171" i="29" s="1"/>
  <c r="E170" i="29"/>
  <c r="F170" i="29" s="1"/>
  <c r="E169" i="29"/>
  <c r="F169" i="29" s="1"/>
  <c r="E168" i="29"/>
  <c r="F168" i="29" s="1"/>
  <c r="E167" i="29"/>
  <c r="F167" i="29" s="1"/>
  <c r="E166" i="29"/>
  <c r="F166" i="29" s="1"/>
  <c r="E165" i="29"/>
  <c r="F165" i="29" s="1"/>
  <c r="E164" i="29"/>
  <c r="F164" i="29" s="1"/>
  <c r="E163" i="29"/>
  <c r="F163" i="29" s="1"/>
  <c r="E162" i="29"/>
  <c r="F162" i="29" s="1"/>
  <c r="E161" i="29"/>
  <c r="F161" i="29" s="1"/>
  <c r="E160" i="29"/>
  <c r="F160" i="29" s="1"/>
  <c r="E159" i="29"/>
  <c r="F159" i="29" s="1"/>
  <c r="E158" i="29"/>
  <c r="F158" i="29" s="1"/>
  <c r="E157" i="29"/>
  <c r="F157" i="29" s="1"/>
  <c r="E156" i="29"/>
  <c r="F156" i="29" s="1"/>
  <c r="E155" i="29"/>
  <c r="F155" i="29" s="1"/>
  <c r="E154" i="29"/>
  <c r="F154" i="29" s="1"/>
  <c r="E153" i="29"/>
  <c r="F153" i="29" s="1"/>
  <c r="E152" i="29"/>
  <c r="F152" i="29" s="1"/>
  <c r="E151" i="29"/>
  <c r="F151" i="29" s="1"/>
  <c r="E150" i="29"/>
  <c r="F150" i="29" s="1"/>
  <c r="E149" i="29"/>
  <c r="F149" i="29" s="1"/>
  <c r="E148" i="29"/>
  <c r="F148" i="29" s="1"/>
  <c r="E147" i="29"/>
  <c r="F147" i="29" s="1"/>
  <c r="E146" i="29"/>
  <c r="F146" i="29" s="1"/>
  <c r="E145" i="29"/>
  <c r="F145" i="29" s="1"/>
  <c r="E144" i="29"/>
  <c r="F144" i="29" s="1"/>
  <c r="E143" i="29"/>
  <c r="F143" i="29" s="1"/>
  <c r="E142" i="29"/>
  <c r="F142" i="29" s="1"/>
  <c r="E141" i="29"/>
  <c r="F141" i="29" s="1"/>
  <c r="E140" i="29"/>
  <c r="F140" i="29" s="1"/>
  <c r="E139" i="29"/>
  <c r="F139" i="29" s="1"/>
  <c r="E138" i="29"/>
  <c r="F138" i="29" s="1"/>
  <c r="E137" i="29"/>
  <c r="F137" i="29" s="1"/>
  <c r="E136" i="29"/>
  <c r="F136" i="29" s="1"/>
  <c r="E135" i="29"/>
  <c r="F135" i="29" s="1"/>
  <c r="E134" i="29"/>
  <c r="F134" i="29" s="1"/>
  <c r="E133" i="29"/>
  <c r="F133" i="29" s="1"/>
  <c r="E132" i="29"/>
  <c r="F132" i="29" s="1"/>
  <c r="E131" i="29"/>
  <c r="F131" i="29" s="1"/>
  <c r="E130" i="29"/>
  <c r="F130" i="29" s="1"/>
  <c r="E129" i="29"/>
  <c r="F129" i="29" s="1"/>
  <c r="E128" i="29"/>
  <c r="F128" i="29" s="1"/>
  <c r="E127" i="29"/>
  <c r="F127" i="29" s="1"/>
  <c r="E126" i="29"/>
  <c r="F126" i="29" s="1"/>
  <c r="E125" i="29"/>
  <c r="F125" i="29" s="1"/>
  <c r="E124" i="29"/>
  <c r="F124" i="29" s="1"/>
  <c r="E123" i="29"/>
  <c r="F123" i="29" s="1"/>
  <c r="E122" i="29"/>
  <c r="F122" i="29" s="1"/>
  <c r="E121" i="29"/>
  <c r="F121" i="29" s="1"/>
  <c r="E120" i="29"/>
  <c r="F120" i="29" s="1"/>
  <c r="E119" i="29"/>
  <c r="F119" i="29" s="1"/>
  <c r="E118" i="29"/>
  <c r="F118" i="29" s="1"/>
  <c r="E117" i="29"/>
  <c r="F117" i="29" s="1"/>
  <c r="E116" i="29"/>
  <c r="F116" i="29" s="1"/>
  <c r="E115" i="29"/>
  <c r="F115" i="29" s="1"/>
  <c r="E114" i="29"/>
  <c r="F114" i="29" s="1"/>
  <c r="E113" i="29"/>
  <c r="F113" i="29" s="1"/>
  <c r="E112" i="29"/>
  <c r="F112" i="29" s="1"/>
  <c r="E111" i="29"/>
  <c r="F111" i="29" s="1"/>
  <c r="E110" i="29"/>
  <c r="F110" i="29" s="1"/>
  <c r="E109" i="29"/>
  <c r="F109" i="29" s="1"/>
  <c r="E108" i="29"/>
  <c r="F108" i="29" s="1"/>
  <c r="E107" i="29"/>
  <c r="F107" i="29" s="1"/>
  <c r="E106" i="29"/>
  <c r="F106" i="29" s="1"/>
  <c r="E105" i="29"/>
  <c r="F105" i="29" s="1"/>
  <c r="E104" i="29"/>
  <c r="F104" i="29" s="1"/>
  <c r="E103" i="29"/>
  <c r="F103" i="29" s="1"/>
  <c r="E102" i="29"/>
  <c r="F102" i="29" s="1"/>
  <c r="E101" i="29"/>
  <c r="F101" i="29" s="1"/>
  <c r="E100" i="29"/>
  <c r="F100" i="29" s="1"/>
  <c r="E99" i="29"/>
  <c r="F99" i="29" s="1"/>
  <c r="E98" i="29"/>
  <c r="F98" i="29" s="1"/>
  <c r="E97" i="29"/>
  <c r="F97" i="29" s="1"/>
  <c r="E96" i="29"/>
  <c r="F96" i="29" s="1"/>
  <c r="E95" i="29"/>
  <c r="F95" i="29" s="1"/>
  <c r="E94" i="29"/>
  <c r="F94" i="29" s="1"/>
  <c r="E93" i="29"/>
  <c r="F93" i="29" s="1"/>
  <c r="E92" i="29"/>
  <c r="F92" i="29" s="1"/>
  <c r="E91" i="29"/>
  <c r="F91" i="29" s="1"/>
  <c r="E90" i="29"/>
  <c r="F90" i="29" s="1"/>
  <c r="E89" i="29"/>
  <c r="F89" i="29" s="1"/>
  <c r="E88" i="29"/>
  <c r="F88" i="29" s="1"/>
  <c r="E87" i="29"/>
  <c r="F87" i="29" s="1"/>
  <c r="E86" i="29"/>
  <c r="F86" i="29" s="1"/>
  <c r="E85" i="29"/>
  <c r="F85" i="29" s="1"/>
  <c r="E84" i="29"/>
  <c r="F84" i="29" s="1"/>
  <c r="E83" i="29"/>
  <c r="F83" i="29" s="1"/>
  <c r="E82" i="29"/>
  <c r="F82" i="29" s="1"/>
  <c r="E81" i="29"/>
  <c r="F81" i="29" s="1"/>
  <c r="E80" i="29"/>
  <c r="F80" i="29" s="1"/>
  <c r="E79" i="29"/>
  <c r="F79" i="29" s="1"/>
  <c r="E78" i="29"/>
  <c r="F78" i="29" s="1"/>
  <c r="E77" i="29"/>
  <c r="F77" i="29" s="1"/>
  <c r="E76" i="29"/>
  <c r="F76" i="29" s="1"/>
  <c r="E75" i="29"/>
  <c r="F75" i="29" s="1"/>
  <c r="E74" i="29"/>
  <c r="F74" i="29" s="1"/>
  <c r="E73" i="29"/>
  <c r="F73" i="29" s="1"/>
  <c r="E72" i="29"/>
  <c r="F72" i="29" s="1"/>
  <c r="E71" i="29"/>
  <c r="F71" i="29" s="1"/>
  <c r="E70" i="29"/>
  <c r="F70" i="29" s="1"/>
  <c r="E69" i="29"/>
  <c r="F69" i="29" s="1"/>
  <c r="E68" i="29"/>
  <c r="F68" i="29" s="1"/>
  <c r="E67" i="29"/>
  <c r="F67" i="29" s="1"/>
  <c r="E66" i="29"/>
  <c r="F66" i="29" s="1"/>
  <c r="E65" i="29"/>
  <c r="F65" i="29" s="1"/>
  <c r="E64" i="29"/>
  <c r="F64" i="29" s="1"/>
  <c r="E63" i="29"/>
  <c r="F63" i="29" s="1"/>
  <c r="E62" i="29"/>
  <c r="F62" i="29" s="1"/>
  <c r="E61" i="29"/>
  <c r="F61" i="29" s="1"/>
  <c r="E60" i="29"/>
  <c r="F60" i="29" s="1"/>
  <c r="E59" i="29"/>
  <c r="F59" i="29" s="1"/>
  <c r="E58" i="29"/>
  <c r="F58" i="29" s="1"/>
  <c r="E57" i="29"/>
  <c r="F57" i="29" s="1"/>
  <c r="E56" i="29"/>
  <c r="F56" i="29" s="1"/>
  <c r="E55" i="29"/>
  <c r="F55" i="29" s="1"/>
  <c r="E54" i="29"/>
  <c r="F54" i="29" s="1"/>
  <c r="E53" i="29"/>
  <c r="F53" i="29" s="1"/>
  <c r="E52" i="29"/>
  <c r="F52" i="29" s="1"/>
  <c r="E51" i="29"/>
  <c r="F51" i="29" s="1"/>
  <c r="E50" i="29"/>
  <c r="F50" i="29" s="1"/>
  <c r="E49" i="29"/>
  <c r="F49" i="29" s="1"/>
  <c r="E48" i="29"/>
  <c r="F48" i="29" s="1"/>
  <c r="E47" i="29"/>
  <c r="F47" i="29" s="1"/>
  <c r="E46" i="29"/>
  <c r="F46" i="29" s="1"/>
  <c r="E45" i="29"/>
  <c r="F45" i="29" s="1"/>
  <c r="E44" i="29"/>
  <c r="F44" i="29" s="1"/>
  <c r="E43" i="29"/>
  <c r="F43" i="29" s="1"/>
  <c r="E42" i="29"/>
  <c r="F42" i="29" s="1"/>
  <c r="E41" i="29"/>
  <c r="F41" i="29" s="1"/>
  <c r="E40" i="29"/>
  <c r="F40" i="29" s="1"/>
  <c r="E39" i="29"/>
  <c r="F39" i="29" s="1"/>
  <c r="E38" i="29"/>
  <c r="F38" i="29" s="1"/>
  <c r="E37" i="29"/>
  <c r="F37" i="29" s="1"/>
  <c r="E36" i="29"/>
  <c r="F36" i="29" s="1"/>
  <c r="E35" i="29"/>
  <c r="F35" i="29" s="1"/>
  <c r="E34" i="29"/>
  <c r="F34" i="29" s="1"/>
  <c r="E33" i="29"/>
  <c r="F33" i="29" s="1"/>
  <c r="E32" i="29"/>
  <c r="F32" i="29" s="1"/>
  <c r="E31" i="29"/>
  <c r="F31" i="29" s="1"/>
  <c r="E30" i="29"/>
  <c r="F30" i="29" s="1"/>
  <c r="E29" i="29"/>
  <c r="F29" i="29" s="1"/>
  <c r="E28" i="29"/>
  <c r="F28" i="29" s="1"/>
  <c r="E27" i="29"/>
  <c r="F27" i="29" s="1"/>
  <c r="E26" i="29"/>
  <c r="F26" i="29" s="1"/>
  <c r="E25" i="29"/>
  <c r="F25" i="29" s="1"/>
  <c r="E24" i="29"/>
  <c r="F24" i="29" s="1"/>
  <c r="E23" i="29"/>
  <c r="F23" i="29" s="1"/>
  <c r="E22" i="29"/>
  <c r="F22" i="29" s="1"/>
  <c r="E21" i="29"/>
  <c r="F21" i="29" s="1"/>
  <c r="E20" i="29"/>
  <c r="F20" i="29" s="1"/>
  <c r="E19" i="29"/>
  <c r="F19" i="29" s="1"/>
  <c r="E18" i="29"/>
  <c r="F18" i="29" s="1"/>
  <c r="E17" i="29"/>
  <c r="F17" i="29" s="1"/>
  <c r="E16" i="29"/>
  <c r="F16" i="29" s="1"/>
  <c r="E15" i="29"/>
  <c r="F15" i="29" s="1"/>
  <c r="E14" i="29"/>
  <c r="F14" i="29" s="1"/>
  <c r="E13" i="29"/>
  <c r="F13" i="29" s="1"/>
  <c r="E12" i="29"/>
  <c r="F12" i="29" s="1"/>
  <c r="E11" i="29"/>
  <c r="F11" i="29" s="1"/>
  <c r="E10" i="29"/>
  <c r="F10" i="29" s="1"/>
  <c r="E9" i="29"/>
  <c r="F9" i="29" s="1"/>
  <c r="E8" i="29"/>
  <c r="F8" i="29" s="1"/>
  <c r="E7" i="29"/>
  <c r="F7" i="29" s="1"/>
  <c r="E6" i="29"/>
  <c r="F6" i="29" s="1"/>
  <c r="E5" i="29"/>
  <c r="F5" i="29" s="1"/>
  <c r="J4" i="29"/>
  <c r="J5" i="29" s="1"/>
  <c r="E4" i="29"/>
  <c r="F4" i="29" s="1"/>
  <c r="E3" i="29"/>
  <c r="F3" i="29" s="1"/>
  <c r="J8" i="27"/>
  <c r="M1" i="27"/>
  <c r="M3" i="27"/>
  <c r="M2" i="27"/>
  <c r="M4" i="27"/>
  <c r="M5" i="27"/>
  <c r="M6" i="27"/>
  <c r="M7" i="27"/>
  <c r="M8" i="27"/>
  <c r="M9" i="27"/>
  <c r="M10" i="27"/>
  <c r="M11" i="27"/>
  <c r="M12" i="27"/>
  <c r="E2160" i="27"/>
  <c r="F2160" i="27" s="1"/>
  <c r="E2159" i="27"/>
  <c r="F2159" i="27" s="1"/>
  <c r="E2158" i="27"/>
  <c r="F2158" i="27" s="1"/>
  <c r="E2157" i="27"/>
  <c r="F2157" i="27" s="1"/>
  <c r="E2156" i="27"/>
  <c r="F2156" i="27" s="1"/>
  <c r="E2155" i="27"/>
  <c r="F2155" i="27" s="1"/>
  <c r="E2154" i="27"/>
  <c r="F2154" i="27" s="1"/>
  <c r="E2153" i="27"/>
  <c r="F2153" i="27" s="1"/>
  <c r="E2152" i="27"/>
  <c r="F2152" i="27" s="1"/>
  <c r="E2151" i="27"/>
  <c r="F2151" i="27" s="1"/>
  <c r="E2150" i="27"/>
  <c r="F2150" i="27" s="1"/>
  <c r="E2149" i="27"/>
  <c r="F2149" i="27" s="1"/>
  <c r="E2148" i="27"/>
  <c r="F2148" i="27" s="1"/>
  <c r="E2147" i="27"/>
  <c r="F2147" i="27" s="1"/>
  <c r="E2146" i="27"/>
  <c r="F2146" i="27" s="1"/>
  <c r="E2145" i="27"/>
  <c r="F2145" i="27" s="1"/>
  <c r="E2144" i="27"/>
  <c r="F2144" i="27" s="1"/>
  <c r="E2143" i="27"/>
  <c r="F2143" i="27" s="1"/>
  <c r="E2142" i="27"/>
  <c r="F2142" i="27" s="1"/>
  <c r="E2141" i="27"/>
  <c r="F2141" i="27" s="1"/>
  <c r="E2140" i="27"/>
  <c r="F2140" i="27" s="1"/>
  <c r="E2139" i="27"/>
  <c r="F2139" i="27" s="1"/>
  <c r="E2138" i="27"/>
  <c r="F2138" i="27" s="1"/>
  <c r="E2137" i="27"/>
  <c r="F2137" i="27" s="1"/>
  <c r="E2136" i="27"/>
  <c r="F2136" i="27" s="1"/>
  <c r="E2135" i="27"/>
  <c r="F2135" i="27" s="1"/>
  <c r="E2134" i="27"/>
  <c r="F2134" i="27" s="1"/>
  <c r="E2133" i="27"/>
  <c r="F2133" i="27" s="1"/>
  <c r="E2132" i="27"/>
  <c r="F2132" i="27" s="1"/>
  <c r="E2131" i="27"/>
  <c r="F2131" i="27" s="1"/>
  <c r="E2130" i="27"/>
  <c r="F2130" i="27" s="1"/>
  <c r="E2129" i="27"/>
  <c r="F2129" i="27" s="1"/>
  <c r="E2128" i="27"/>
  <c r="F2128" i="27" s="1"/>
  <c r="E2127" i="27"/>
  <c r="F2127" i="27" s="1"/>
  <c r="E2126" i="27"/>
  <c r="F2126" i="27" s="1"/>
  <c r="E2125" i="27"/>
  <c r="F2125" i="27" s="1"/>
  <c r="E2124" i="27"/>
  <c r="F2124" i="27" s="1"/>
  <c r="E2123" i="27"/>
  <c r="F2123" i="27" s="1"/>
  <c r="E2122" i="27"/>
  <c r="F2122" i="27" s="1"/>
  <c r="E2121" i="27"/>
  <c r="F2121" i="27" s="1"/>
  <c r="E2120" i="27"/>
  <c r="F2120" i="27" s="1"/>
  <c r="E2119" i="27"/>
  <c r="F2119" i="27" s="1"/>
  <c r="E2118" i="27"/>
  <c r="F2118" i="27" s="1"/>
  <c r="E2117" i="27"/>
  <c r="F2117" i="27" s="1"/>
  <c r="E2116" i="27"/>
  <c r="F2116" i="27" s="1"/>
  <c r="E2115" i="27"/>
  <c r="F2115" i="27" s="1"/>
  <c r="E2114" i="27"/>
  <c r="F2114" i="27" s="1"/>
  <c r="E2113" i="27"/>
  <c r="F2113" i="27" s="1"/>
  <c r="E2112" i="27"/>
  <c r="F2112" i="27" s="1"/>
  <c r="E2111" i="27"/>
  <c r="F2111" i="27" s="1"/>
  <c r="E2110" i="27"/>
  <c r="F2110" i="27" s="1"/>
  <c r="E2109" i="27"/>
  <c r="F2109" i="27" s="1"/>
  <c r="E2108" i="27"/>
  <c r="F2108" i="27" s="1"/>
  <c r="E2107" i="27"/>
  <c r="F2107" i="27" s="1"/>
  <c r="E2106" i="27"/>
  <c r="F2106" i="27" s="1"/>
  <c r="E2105" i="27"/>
  <c r="F2105" i="27" s="1"/>
  <c r="E2104" i="27"/>
  <c r="F2104" i="27" s="1"/>
  <c r="E2103" i="27"/>
  <c r="F2103" i="27" s="1"/>
  <c r="E2102" i="27"/>
  <c r="F2102" i="27" s="1"/>
  <c r="E2101" i="27"/>
  <c r="F2101" i="27" s="1"/>
  <c r="E2100" i="27"/>
  <c r="F2100" i="27" s="1"/>
  <c r="E2099" i="27"/>
  <c r="F2099" i="27" s="1"/>
  <c r="E2098" i="27"/>
  <c r="F2098" i="27" s="1"/>
  <c r="E2097" i="27"/>
  <c r="F2097" i="27" s="1"/>
  <c r="E2096" i="27"/>
  <c r="F2096" i="27" s="1"/>
  <c r="E2095" i="27"/>
  <c r="F2095" i="27" s="1"/>
  <c r="E2094" i="27"/>
  <c r="F2094" i="27" s="1"/>
  <c r="E2093" i="27"/>
  <c r="F2093" i="27" s="1"/>
  <c r="E2092" i="27"/>
  <c r="F2092" i="27" s="1"/>
  <c r="E2091" i="27"/>
  <c r="F2091" i="27" s="1"/>
  <c r="E2090" i="27"/>
  <c r="F2090" i="27" s="1"/>
  <c r="E2089" i="27"/>
  <c r="F2089" i="27" s="1"/>
  <c r="E2088" i="27"/>
  <c r="F2088" i="27" s="1"/>
  <c r="E2087" i="27"/>
  <c r="F2087" i="27" s="1"/>
  <c r="E2086" i="27"/>
  <c r="F2086" i="27" s="1"/>
  <c r="E2085" i="27"/>
  <c r="F2085" i="27" s="1"/>
  <c r="E2084" i="27"/>
  <c r="F2084" i="27" s="1"/>
  <c r="E2083" i="27"/>
  <c r="F2083" i="27" s="1"/>
  <c r="E2082" i="27"/>
  <c r="F2082" i="27" s="1"/>
  <c r="E2081" i="27"/>
  <c r="F2081" i="27" s="1"/>
  <c r="E2080" i="27"/>
  <c r="F2080" i="27" s="1"/>
  <c r="E2079" i="27"/>
  <c r="F2079" i="27" s="1"/>
  <c r="E2078" i="27"/>
  <c r="F2078" i="27" s="1"/>
  <c r="E2077" i="27"/>
  <c r="F2077" i="27" s="1"/>
  <c r="E2076" i="27"/>
  <c r="F2076" i="27" s="1"/>
  <c r="E2075" i="27"/>
  <c r="F2075" i="27" s="1"/>
  <c r="E2074" i="27"/>
  <c r="F2074" i="27" s="1"/>
  <c r="E2073" i="27"/>
  <c r="F2073" i="27" s="1"/>
  <c r="E2072" i="27"/>
  <c r="F2072" i="27" s="1"/>
  <c r="E2071" i="27"/>
  <c r="F2071" i="27" s="1"/>
  <c r="E2070" i="27"/>
  <c r="F2070" i="27" s="1"/>
  <c r="E2069" i="27"/>
  <c r="F2069" i="27" s="1"/>
  <c r="E2068" i="27"/>
  <c r="F2068" i="27" s="1"/>
  <c r="E2067" i="27"/>
  <c r="F2067" i="27" s="1"/>
  <c r="E2066" i="27"/>
  <c r="F2066" i="27" s="1"/>
  <c r="E2065" i="27"/>
  <c r="F2065" i="27" s="1"/>
  <c r="E2064" i="27"/>
  <c r="F2064" i="27" s="1"/>
  <c r="E2063" i="27"/>
  <c r="F2063" i="27" s="1"/>
  <c r="E2062" i="27"/>
  <c r="F2062" i="27" s="1"/>
  <c r="E2061" i="27"/>
  <c r="F2061" i="27" s="1"/>
  <c r="E2060" i="27"/>
  <c r="F2060" i="27" s="1"/>
  <c r="E2059" i="27"/>
  <c r="F2059" i="27" s="1"/>
  <c r="E2058" i="27"/>
  <c r="F2058" i="27" s="1"/>
  <c r="E2057" i="27"/>
  <c r="F2057" i="27" s="1"/>
  <c r="E2056" i="27"/>
  <c r="F2056" i="27" s="1"/>
  <c r="E2055" i="27"/>
  <c r="F2055" i="27" s="1"/>
  <c r="E2054" i="27"/>
  <c r="F2054" i="27" s="1"/>
  <c r="E2053" i="27"/>
  <c r="F2053" i="27" s="1"/>
  <c r="E2052" i="27"/>
  <c r="F2052" i="27" s="1"/>
  <c r="E2051" i="27"/>
  <c r="F2051" i="27" s="1"/>
  <c r="E2050" i="27"/>
  <c r="F2050" i="27" s="1"/>
  <c r="E2049" i="27"/>
  <c r="F2049" i="27" s="1"/>
  <c r="E2048" i="27"/>
  <c r="F2048" i="27" s="1"/>
  <c r="E2047" i="27"/>
  <c r="F2047" i="27" s="1"/>
  <c r="E2046" i="27"/>
  <c r="F2046" i="27" s="1"/>
  <c r="E2045" i="27"/>
  <c r="F2045" i="27" s="1"/>
  <c r="E2044" i="27"/>
  <c r="F2044" i="27" s="1"/>
  <c r="E2043" i="27"/>
  <c r="F2043" i="27" s="1"/>
  <c r="E2042" i="27"/>
  <c r="F2042" i="27" s="1"/>
  <c r="E2041" i="27"/>
  <c r="F2041" i="27" s="1"/>
  <c r="E2040" i="27"/>
  <c r="F2040" i="27" s="1"/>
  <c r="E2039" i="27"/>
  <c r="F2039" i="27" s="1"/>
  <c r="E2038" i="27"/>
  <c r="F2038" i="27" s="1"/>
  <c r="E2037" i="27"/>
  <c r="F2037" i="27" s="1"/>
  <c r="E2036" i="27"/>
  <c r="F2036" i="27" s="1"/>
  <c r="E2035" i="27"/>
  <c r="F2035" i="27" s="1"/>
  <c r="E2034" i="27"/>
  <c r="F2034" i="27" s="1"/>
  <c r="E2033" i="27"/>
  <c r="F2033" i="27" s="1"/>
  <c r="E2032" i="27"/>
  <c r="F2032" i="27" s="1"/>
  <c r="E2031" i="27"/>
  <c r="F2031" i="27" s="1"/>
  <c r="E2030" i="27"/>
  <c r="F2030" i="27" s="1"/>
  <c r="E2029" i="27"/>
  <c r="F2029" i="27" s="1"/>
  <c r="E2028" i="27"/>
  <c r="F2028" i="27" s="1"/>
  <c r="E2027" i="27"/>
  <c r="F2027" i="27" s="1"/>
  <c r="E2026" i="27"/>
  <c r="F2026" i="27" s="1"/>
  <c r="E2025" i="27"/>
  <c r="F2025" i="27" s="1"/>
  <c r="E2024" i="27"/>
  <c r="F2024" i="27" s="1"/>
  <c r="E2023" i="27"/>
  <c r="F2023" i="27" s="1"/>
  <c r="E2022" i="27"/>
  <c r="F2022" i="27" s="1"/>
  <c r="E2021" i="27"/>
  <c r="F2021" i="27" s="1"/>
  <c r="E2020" i="27"/>
  <c r="F2020" i="27" s="1"/>
  <c r="E2019" i="27"/>
  <c r="F2019" i="27" s="1"/>
  <c r="E2018" i="27"/>
  <c r="F2018" i="27" s="1"/>
  <c r="E2017" i="27"/>
  <c r="F2017" i="27" s="1"/>
  <c r="E2016" i="27"/>
  <c r="F2016" i="27" s="1"/>
  <c r="E2015" i="27"/>
  <c r="F2015" i="27" s="1"/>
  <c r="E2014" i="27"/>
  <c r="F2014" i="27" s="1"/>
  <c r="E2013" i="27"/>
  <c r="F2013" i="27" s="1"/>
  <c r="E2012" i="27"/>
  <c r="F2012" i="27" s="1"/>
  <c r="E2011" i="27"/>
  <c r="F2011" i="27" s="1"/>
  <c r="E2010" i="27"/>
  <c r="F2010" i="27" s="1"/>
  <c r="E2009" i="27"/>
  <c r="F2009" i="27" s="1"/>
  <c r="E2008" i="27"/>
  <c r="F2008" i="27" s="1"/>
  <c r="E2007" i="27"/>
  <c r="F2007" i="27" s="1"/>
  <c r="E2006" i="27"/>
  <c r="F2006" i="27" s="1"/>
  <c r="E2005" i="27"/>
  <c r="F2005" i="27" s="1"/>
  <c r="E2004" i="27"/>
  <c r="F2004" i="27" s="1"/>
  <c r="E2003" i="27"/>
  <c r="F2003" i="27" s="1"/>
  <c r="E2002" i="27"/>
  <c r="F2002" i="27" s="1"/>
  <c r="E2001" i="27"/>
  <c r="F2001" i="27" s="1"/>
  <c r="E2000" i="27"/>
  <c r="F2000" i="27" s="1"/>
  <c r="E1999" i="27"/>
  <c r="F1999" i="27" s="1"/>
  <c r="E1998" i="27"/>
  <c r="F1998" i="27" s="1"/>
  <c r="E1997" i="27"/>
  <c r="F1997" i="27" s="1"/>
  <c r="E1996" i="27"/>
  <c r="F1996" i="27" s="1"/>
  <c r="E1995" i="27"/>
  <c r="F1995" i="27" s="1"/>
  <c r="E1994" i="27"/>
  <c r="F1994" i="27" s="1"/>
  <c r="E1993" i="27"/>
  <c r="F1993" i="27" s="1"/>
  <c r="E1992" i="27"/>
  <c r="F1992" i="27" s="1"/>
  <c r="E1991" i="27"/>
  <c r="F1991" i="27" s="1"/>
  <c r="E1990" i="27"/>
  <c r="F1990" i="27" s="1"/>
  <c r="E1989" i="27"/>
  <c r="F1989" i="27" s="1"/>
  <c r="E1988" i="27"/>
  <c r="F1988" i="27" s="1"/>
  <c r="E1987" i="27"/>
  <c r="F1987" i="27" s="1"/>
  <c r="E1986" i="27"/>
  <c r="F1986" i="27" s="1"/>
  <c r="E1985" i="27"/>
  <c r="F1985" i="27" s="1"/>
  <c r="E1984" i="27"/>
  <c r="F1984" i="27" s="1"/>
  <c r="E1983" i="27"/>
  <c r="F1983" i="27" s="1"/>
  <c r="E1982" i="27"/>
  <c r="F1982" i="27" s="1"/>
  <c r="E1981" i="27"/>
  <c r="F1981" i="27" s="1"/>
  <c r="E1980" i="27"/>
  <c r="F1980" i="27" s="1"/>
  <c r="E1979" i="27"/>
  <c r="F1979" i="27" s="1"/>
  <c r="E1978" i="27"/>
  <c r="F1978" i="27" s="1"/>
  <c r="E1977" i="27"/>
  <c r="F1977" i="27" s="1"/>
  <c r="E1976" i="27"/>
  <c r="F1976" i="27" s="1"/>
  <c r="E1975" i="27"/>
  <c r="F1975" i="27" s="1"/>
  <c r="E1974" i="27"/>
  <c r="F1974" i="27" s="1"/>
  <c r="E1973" i="27"/>
  <c r="F1973" i="27" s="1"/>
  <c r="E1972" i="27"/>
  <c r="F1972" i="27" s="1"/>
  <c r="E1971" i="27"/>
  <c r="F1971" i="27" s="1"/>
  <c r="E1970" i="27"/>
  <c r="F1970" i="27" s="1"/>
  <c r="E1969" i="27"/>
  <c r="F1969" i="27" s="1"/>
  <c r="E1968" i="27"/>
  <c r="F1968" i="27" s="1"/>
  <c r="E1967" i="27"/>
  <c r="F1967" i="27" s="1"/>
  <c r="E1966" i="27"/>
  <c r="F1966" i="27" s="1"/>
  <c r="E1965" i="27"/>
  <c r="F1965" i="27" s="1"/>
  <c r="E1964" i="27"/>
  <c r="F1964" i="27" s="1"/>
  <c r="E1963" i="27"/>
  <c r="F1963" i="27" s="1"/>
  <c r="E1962" i="27"/>
  <c r="F1962" i="27" s="1"/>
  <c r="E1961" i="27"/>
  <c r="F1961" i="27" s="1"/>
  <c r="E1960" i="27"/>
  <c r="F1960" i="27" s="1"/>
  <c r="E1959" i="27"/>
  <c r="F1959" i="27" s="1"/>
  <c r="E1958" i="27"/>
  <c r="F1958" i="27" s="1"/>
  <c r="E1957" i="27"/>
  <c r="F1957" i="27" s="1"/>
  <c r="E1956" i="27"/>
  <c r="F1956" i="27" s="1"/>
  <c r="E1955" i="27"/>
  <c r="F1955" i="27" s="1"/>
  <c r="E1954" i="27"/>
  <c r="F1954" i="27" s="1"/>
  <c r="E1953" i="27"/>
  <c r="F1953" i="27" s="1"/>
  <c r="E1952" i="27"/>
  <c r="F1952" i="27" s="1"/>
  <c r="E1951" i="27"/>
  <c r="F1951" i="27" s="1"/>
  <c r="E1950" i="27"/>
  <c r="F1950" i="27" s="1"/>
  <c r="E1949" i="27"/>
  <c r="F1949" i="27" s="1"/>
  <c r="E1948" i="27"/>
  <c r="F1948" i="27" s="1"/>
  <c r="E1947" i="27"/>
  <c r="F1947" i="27" s="1"/>
  <c r="E1946" i="27"/>
  <c r="F1946" i="27" s="1"/>
  <c r="E1945" i="27"/>
  <c r="F1945" i="27" s="1"/>
  <c r="E1944" i="27"/>
  <c r="F1944" i="27" s="1"/>
  <c r="E1943" i="27"/>
  <c r="F1943" i="27" s="1"/>
  <c r="E1942" i="27"/>
  <c r="F1942" i="27" s="1"/>
  <c r="E1941" i="27"/>
  <c r="F1941" i="27" s="1"/>
  <c r="E1940" i="27"/>
  <c r="F1940" i="27" s="1"/>
  <c r="E1939" i="27"/>
  <c r="F1939" i="27" s="1"/>
  <c r="E1938" i="27"/>
  <c r="F1938" i="27" s="1"/>
  <c r="E1937" i="27"/>
  <c r="F1937" i="27" s="1"/>
  <c r="E1936" i="27"/>
  <c r="F1936" i="27" s="1"/>
  <c r="E1935" i="27"/>
  <c r="F1935" i="27" s="1"/>
  <c r="E1934" i="27"/>
  <c r="F1934" i="27" s="1"/>
  <c r="E1933" i="27"/>
  <c r="F1933" i="27" s="1"/>
  <c r="E1932" i="27"/>
  <c r="F1932" i="27" s="1"/>
  <c r="E1931" i="27"/>
  <c r="F1931" i="27" s="1"/>
  <c r="E1930" i="27"/>
  <c r="F1930" i="27" s="1"/>
  <c r="E1929" i="27"/>
  <c r="F1929" i="27" s="1"/>
  <c r="E1928" i="27"/>
  <c r="F1928" i="27" s="1"/>
  <c r="E1927" i="27"/>
  <c r="F1927" i="27" s="1"/>
  <c r="E1926" i="27"/>
  <c r="F1926" i="27" s="1"/>
  <c r="E1925" i="27"/>
  <c r="F1925" i="27" s="1"/>
  <c r="E1924" i="27"/>
  <c r="F1924" i="27" s="1"/>
  <c r="E1923" i="27"/>
  <c r="F1923" i="27" s="1"/>
  <c r="E1922" i="27"/>
  <c r="F1922" i="27" s="1"/>
  <c r="E1921" i="27"/>
  <c r="F1921" i="27" s="1"/>
  <c r="E1920" i="27"/>
  <c r="F1920" i="27" s="1"/>
  <c r="E1919" i="27"/>
  <c r="F1919" i="27" s="1"/>
  <c r="E1918" i="27"/>
  <c r="F1918" i="27" s="1"/>
  <c r="E1917" i="27"/>
  <c r="F1917" i="27" s="1"/>
  <c r="E1916" i="27"/>
  <c r="F1916" i="27" s="1"/>
  <c r="E1915" i="27"/>
  <c r="F1915" i="27" s="1"/>
  <c r="E1914" i="27"/>
  <c r="F1914" i="27" s="1"/>
  <c r="E1913" i="27"/>
  <c r="F1913" i="27" s="1"/>
  <c r="E1912" i="27"/>
  <c r="F1912" i="27" s="1"/>
  <c r="E1911" i="27"/>
  <c r="F1911" i="27" s="1"/>
  <c r="E1910" i="27"/>
  <c r="F1910" i="27" s="1"/>
  <c r="E1909" i="27"/>
  <c r="F1909" i="27" s="1"/>
  <c r="E1908" i="27"/>
  <c r="F1908" i="27" s="1"/>
  <c r="E1907" i="27"/>
  <c r="F1907" i="27" s="1"/>
  <c r="E1906" i="27"/>
  <c r="F1906" i="27" s="1"/>
  <c r="E1905" i="27"/>
  <c r="F1905" i="27" s="1"/>
  <c r="E1904" i="27"/>
  <c r="F1904" i="27" s="1"/>
  <c r="E1903" i="27"/>
  <c r="F1903" i="27" s="1"/>
  <c r="E1902" i="27"/>
  <c r="F1902" i="27" s="1"/>
  <c r="E1901" i="27"/>
  <c r="F1901" i="27" s="1"/>
  <c r="E1900" i="27"/>
  <c r="F1900" i="27" s="1"/>
  <c r="E1899" i="27"/>
  <c r="F1899" i="27" s="1"/>
  <c r="E1898" i="27"/>
  <c r="F1898" i="27" s="1"/>
  <c r="E1897" i="27"/>
  <c r="F1897" i="27" s="1"/>
  <c r="E1896" i="27"/>
  <c r="F1896" i="27" s="1"/>
  <c r="E1895" i="27"/>
  <c r="F1895" i="27" s="1"/>
  <c r="E1894" i="27"/>
  <c r="F1894" i="27" s="1"/>
  <c r="E1893" i="27"/>
  <c r="F1893" i="27" s="1"/>
  <c r="E1892" i="27"/>
  <c r="F1892" i="27" s="1"/>
  <c r="E1891" i="27"/>
  <c r="F1891" i="27" s="1"/>
  <c r="E1890" i="27"/>
  <c r="F1890" i="27" s="1"/>
  <c r="E1889" i="27"/>
  <c r="F1889" i="27" s="1"/>
  <c r="E1888" i="27"/>
  <c r="F1888" i="27" s="1"/>
  <c r="E1887" i="27"/>
  <c r="F1887" i="27" s="1"/>
  <c r="E1886" i="27"/>
  <c r="F1886" i="27" s="1"/>
  <c r="E1885" i="27"/>
  <c r="F1885" i="27" s="1"/>
  <c r="E1884" i="27"/>
  <c r="F1884" i="27" s="1"/>
  <c r="E1883" i="27"/>
  <c r="F1883" i="27" s="1"/>
  <c r="E1882" i="27"/>
  <c r="F1882" i="27" s="1"/>
  <c r="E1881" i="27"/>
  <c r="F1881" i="27" s="1"/>
  <c r="E1880" i="27"/>
  <c r="F1880" i="27" s="1"/>
  <c r="E1879" i="27"/>
  <c r="F1879" i="27" s="1"/>
  <c r="E1878" i="27"/>
  <c r="F1878" i="27" s="1"/>
  <c r="E1877" i="27"/>
  <c r="F1877" i="27" s="1"/>
  <c r="E1876" i="27"/>
  <c r="F1876" i="27" s="1"/>
  <c r="E1875" i="27"/>
  <c r="F1875" i="27" s="1"/>
  <c r="E1874" i="27"/>
  <c r="F1874" i="27" s="1"/>
  <c r="E1873" i="27"/>
  <c r="F1873" i="27" s="1"/>
  <c r="E1872" i="27"/>
  <c r="F1872" i="27" s="1"/>
  <c r="E1871" i="27"/>
  <c r="F1871" i="27" s="1"/>
  <c r="E1870" i="27"/>
  <c r="F1870" i="27" s="1"/>
  <c r="E1869" i="27"/>
  <c r="F1869" i="27" s="1"/>
  <c r="E1868" i="27"/>
  <c r="F1868" i="27" s="1"/>
  <c r="E1867" i="27"/>
  <c r="F1867" i="27" s="1"/>
  <c r="E1866" i="27"/>
  <c r="F1866" i="27" s="1"/>
  <c r="E1865" i="27"/>
  <c r="F1865" i="27" s="1"/>
  <c r="E1864" i="27"/>
  <c r="F1864" i="27" s="1"/>
  <c r="E1863" i="27"/>
  <c r="F1863" i="27" s="1"/>
  <c r="E1862" i="27"/>
  <c r="F1862" i="27" s="1"/>
  <c r="E1861" i="27"/>
  <c r="F1861" i="27" s="1"/>
  <c r="E1860" i="27"/>
  <c r="F1860" i="27" s="1"/>
  <c r="E1859" i="27"/>
  <c r="F1859" i="27" s="1"/>
  <c r="E1858" i="27"/>
  <c r="F1858" i="27" s="1"/>
  <c r="E1857" i="27"/>
  <c r="F1857" i="27" s="1"/>
  <c r="E1856" i="27"/>
  <c r="F1856" i="27" s="1"/>
  <c r="E1855" i="27"/>
  <c r="F1855" i="27" s="1"/>
  <c r="E1854" i="27"/>
  <c r="F1854" i="27" s="1"/>
  <c r="E1853" i="27"/>
  <c r="F1853" i="27" s="1"/>
  <c r="E1852" i="27"/>
  <c r="F1852" i="27" s="1"/>
  <c r="E1851" i="27"/>
  <c r="F1851" i="27" s="1"/>
  <c r="E1850" i="27"/>
  <c r="F1850" i="27" s="1"/>
  <c r="E1849" i="27"/>
  <c r="F1849" i="27" s="1"/>
  <c r="E1848" i="27"/>
  <c r="F1848" i="27" s="1"/>
  <c r="E1847" i="27"/>
  <c r="F1847" i="27" s="1"/>
  <c r="E1846" i="27"/>
  <c r="F1846" i="27" s="1"/>
  <c r="E1845" i="27"/>
  <c r="F1845" i="27" s="1"/>
  <c r="E1844" i="27"/>
  <c r="F1844" i="27" s="1"/>
  <c r="E1843" i="27"/>
  <c r="F1843" i="27" s="1"/>
  <c r="E1842" i="27"/>
  <c r="F1842" i="27" s="1"/>
  <c r="E1841" i="27"/>
  <c r="F1841" i="27" s="1"/>
  <c r="E1840" i="27"/>
  <c r="F1840" i="27" s="1"/>
  <c r="E1839" i="27"/>
  <c r="F1839" i="27" s="1"/>
  <c r="E1838" i="27"/>
  <c r="F1838" i="27" s="1"/>
  <c r="E1837" i="27"/>
  <c r="F1837" i="27" s="1"/>
  <c r="E1836" i="27"/>
  <c r="F1836" i="27" s="1"/>
  <c r="E1835" i="27"/>
  <c r="F1835" i="27" s="1"/>
  <c r="E1834" i="27"/>
  <c r="F1834" i="27" s="1"/>
  <c r="E1833" i="27"/>
  <c r="F1833" i="27" s="1"/>
  <c r="E1832" i="27"/>
  <c r="F1832" i="27" s="1"/>
  <c r="E1831" i="27"/>
  <c r="F1831" i="27" s="1"/>
  <c r="E1830" i="27"/>
  <c r="F1830" i="27" s="1"/>
  <c r="E1829" i="27"/>
  <c r="F1829" i="27" s="1"/>
  <c r="E1828" i="27"/>
  <c r="F1828" i="27" s="1"/>
  <c r="E1827" i="27"/>
  <c r="F1827" i="27" s="1"/>
  <c r="E1826" i="27"/>
  <c r="F1826" i="27" s="1"/>
  <c r="E1825" i="27"/>
  <c r="F1825" i="27" s="1"/>
  <c r="E1824" i="27"/>
  <c r="F1824" i="27" s="1"/>
  <c r="E1823" i="27"/>
  <c r="F1823" i="27" s="1"/>
  <c r="E1822" i="27"/>
  <c r="F1822" i="27" s="1"/>
  <c r="E1821" i="27"/>
  <c r="F1821" i="27" s="1"/>
  <c r="E1820" i="27"/>
  <c r="F1820" i="27" s="1"/>
  <c r="E1819" i="27"/>
  <c r="F1819" i="27" s="1"/>
  <c r="E1818" i="27"/>
  <c r="F1818" i="27" s="1"/>
  <c r="E1817" i="27"/>
  <c r="F1817" i="27" s="1"/>
  <c r="E1816" i="27"/>
  <c r="F1816" i="27" s="1"/>
  <c r="E1815" i="27"/>
  <c r="F1815" i="27" s="1"/>
  <c r="E1814" i="27"/>
  <c r="F1814" i="27" s="1"/>
  <c r="E1813" i="27"/>
  <c r="F1813" i="27" s="1"/>
  <c r="E1812" i="27"/>
  <c r="F1812" i="27" s="1"/>
  <c r="E1811" i="27"/>
  <c r="F1811" i="27" s="1"/>
  <c r="E1810" i="27"/>
  <c r="F1810" i="27" s="1"/>
  <c r="E1809" i="27"/>
  <c r="F1809" i="27" s="1"/>
  <c r="E1808" i="27"/>
  <c r="F1808" i="27" s="1"/>
  <c r="E1807" i="27"/>
  <c r="F1807" i="27" s="1"/>
  <c r="E1806" i="27"/>
  <c r="F1806" i="27" s="1"/>
  <c r="E1805" i="27"/>
  <c r="F1805" i="27" s="1"/>
  <c r="E1804" i="27"/>
  <c r="F1804" i="27" s="1"/>
  <c r="E1803" i="27"/>
  <c r="F1803" i="27" s="1"/>
  <c r="E1802" i="27"/>
  <c r="F1802" i="27" s="1"/>
  <c r="E1801" i="27"/>
  <c r="F1801" i="27" s="1"/>
  <c r="E1800" i="27"/>
  <c r="F1800" i="27" s="1"/>
  <c r="E1799" i="27"/>
  <c r="F1799" i="27" s="1"/>
  <c r="E1798" i="27"/>
  <c r="F1798" i="27" s="1"/>
  <c r="E1797" i="27"/>
  <c r="F1797" i="27" s="1"/>
  <c r="E1796" i="27"/>
  <c r="F1796" i="27" s="1"/>
  <c r="E1795" i="27"/>
  <c r="F1795" i="27" s="1"/>
  <c r="E1794" i="27"/>
  <c r="F1794" i="27" s="1"/>
  <c r="E1793" i="27"/>
  <c r="F1793" i="27" s="1"/>
  <c r="E1792" i="27"/>
  <c r="F1792" i="27" s="1"/>
  <c r="E1791" i="27"/>
  <c r="F1791" i="27" s="1"/>
  <c r="E1790" i="27"/>
  <c r="F1790" i="27" s="1"/>
  <c r="E1789" i="27"/>
  <c r="F1789" i="27" s="1"/>
  <c r="E1788" i="27"/>
  <c r="F1788" i="27" s="1"/>
  <c r="E1787" i="27"/>
  <c r="F1787" i="27" s="1"/>
  <c r="E1786" i="27"/>
  <c r="F1786" i="27" s="1"/>
  <c r="E1785" i="27"/>
  <c r="F1785" i="27" s="1"/>
  <c r="E1784" i="27"/>
  <c r="F1784" i="27" s="1"/>
  <c r="E1783" i="27"/>
  <c r="F1783" i="27" s="1"/>
  <c r="E1782" i="27"/>
  <c r="F1782" i="27" s="1"/>
  <c r="E1781" i="27"/>
  <c r="F1781" i="27" s="1"/>
  <c r="E1780" i="27"/>
  <c r="F1780" i="27" s="1"/>
  <c r="E1779" i="27"/>
  <c r="F1779" i="27" s="1"/>
  <c r="E1778" i="27"/>
  <c r="F1778" i="27" s="1"/>
  <c r="E1777" i="27"/>
  <c r="F1777" i="27" s="1"/>
  <c r="E1776" i="27"/>
  <c r="F1776" i="27" s="1"/>
  <c r="E1775" i="27"/>
  <c r="F1775" i="27" s="1"/>
  <c r="E1774" i="27"/>
  <c r="F1774" i="27" s="1"/>
  <c r="E1773" i="27"/>
  <c r="F1773" i="27" s="1"/>
  <c r="E1772" i="27"/>
  <c r="F1772" i="27" s="1"/>
  <c r="E1771" i="27"/>
  <c r="F1771" i="27" s="1"/>
  <c r="E1770" i="27"/>
  <c r="F1770" i="27" s="1"/>
  <c r="E1769" i="27"/>
  <c r="F1769" i="27" s="1"/>
  <c r="E1768" i="27"/>
  <c r="F1768" i="27" s="1"/>
  <c r="E1767" i="27"/>
  <c r="F1767" i="27" s="1"/>
  <c r="E1766" i="27"/>
  <c r="F1766" i="27" s="1"/>
  <c r="E1765" i="27"/>
  <c r="F1765" i="27" s="1"/>
  <c r="E1764" i="27"/>
  <c r="F1764" i="27" s="1"/>
  <c r="E1763" i="27"/>
  <c r="F1763" i="27" s="1"/>
  <c r="E1762" i="27"/>
  <c r="F1762" i="27" s="1"/>
  <c r="E1761" i="27"/>
  <c r="F1761" i="27" s="1"/>
  <c r="E1760" i="27"/>
  <c r="F1760" i="27" s="1"/>
  <c r="E1759" i="27"/>
  <c r="F1759" i="27" s="1"/>
  <c r="E1758" i="27"/>
  <c r="F1758" i="27" s="1"/>
  <c r="E1757" i="27"/>
  <c r="F1757" i="27" s="1"/>
  <c r="E1756" i="27"/>
  <c r="F1756" i="27" s="1"/>
  <c r="E1755" i="27"/>
  <c r="F1755" i="27" s="1"/>
  <c r="E1754" i="27"/>
  <c r="F1754" i="27" s="1"/>
  <c r="E1753" i="27"/>
  <c r="F1753" i="27" s="1"/>
  <c r="E1752" i="27"/>
  <c r="F1752" i="27" s="1"/>
  <c r="E1751" i="27"/>
  <c r="F1751" i="27" s="1"/>
  <c r="E1750" i="27"/>
  <c r="F1750" i="27" s="1"/>
  <c r="E1749" i="27"/>
  <c r="F1749" i="27" s="1"/>
  <c r="E1748" i="27"/>
  <c r="F1748" i="27" s="1"/>
  <c r="E1747" i="27"/>
  <c r="F1747" i="27" s="1"/>
  <c r="E1746" i="27"/>
  <c r="F1746" i="27" s="1"/>
  <c r="E1745" i="27"/>
  <c r="F1745" i="27" s="1"/>
  <c r="E1744" i="27"/>
  <c r="F1744" i="27" s="1"/>
  <c r="E1743" i="27"/>
  <c r="F1743" i="27" s="1"/>
  <c r="E1742" i="27"/>
  <c r="F1742" i="27" s="1"/>
  <c r="E1741" i="27"/>
  <c r="F1741" i="27" s="1"/>
  <c r="E1740" i="27"/>
  <c r="F1740" i="27" s="1"/>
  <c r="E1739" i="27"/>
  <c r="F1739" i="27" s="1"/>
  <c r="E1738" i="27"/>
  <c r="F1738" i="27" s="1"/>
  <c r="E1737" i="27"/>
  <c r="F1737" i="27" s="1"/>
  <c r="E1736" i="27"/>
  <c r="F1736" i="27" s="1"/>
  <c r="E1735" i="27"/>
  <c r="F1735" i="27" s="1"/>
  <c r="E1734" i="27"/>
  <c r="F1734" i="27" s="1"/>
  <c r="E1733" i="27"/>
  <c r="F1733" i="27" s="1"/>
  <c r="E1732" i="27"/>
  <c r="F1732" i="27" s="1"/>
  <c r="E1731" i="27"/>
  <c r="F1731" i="27" s="1"/>
  <c r="E1730" i="27"/>
  <c r="F1730" i="27" s="1"/>
  <c r="E1729" i="27"/>
  <c r="F1729" i="27" s="1"/>
  <c r="E1728" i="27"/>
  <c r="F1728" i="27" s="1"/>
  <c r="E1727" i="27"/>
  <c r="F1727" i="27" s="1"/>
  <c r="E1726" i="27"/>
  <c r="F1726" i="27" s="1"/>
  <c r="E1725" i="27"/>
  <c r="F1725" i="27" s="1"/>
  <c r="E1724" i="27"/>
  <c r="F1724" i="27" s="1"/>
  <c r="E1723" i="27"/>
  <c r="F1723" i="27" s="1"/>
  <c r="E1722" i="27"/>
  <c r="F1722" i="27" s="1"/>
  <c r="E1721" i="27"/>
  <c r="F1721" i="27" s="1"/>
  <c r="E1720" i="27"/>
  <c r="F1720" i="27" s="1"/>
  <c r="E1719" i="27"/>
  <c r="F1719" i="27" s="1"/>
  <c r="E1718" i="27"/>
  <c r="F1718" i="27" s="1"/>
  <c r="E1717" i="27"/>
  <c r="F1717" i="27" s="1"/>
  <c r="E1716" i="27"/>
  <c r="F1716" i="27" s="1"/>
  <c r="E1715" i="27"/>
  <c r="F1715" i="27" s="1"/>
  <c r="E1714" i="27"/>
  <c r="F1714" i="27" s="1"/>
  <c r="E1713" i="27"/>
  <c r="F1713" i="27" s="1"/>
  <c r="E1712" i="27"/>
  <c r="F1712" i="27" s="1"/>
  <c r="E1711" i="27"/>
  <c r="F1711" i="27" s="1"/>
  <c r="E1710" i="27"/>
  <c r="F1710" i="27" s="1"/>
  <c r="E1709" i="27"/>
  <c r="F1709" i="27" s="1"/>
  <c r="E1708" i="27"/>
  <c r="F1708" i="27" s="1"/>
  <c r="E1707" i="27"/>
  <c r="F1707" i="27" s="1"/>
  <c r="E1706" i="27"/>
  <c r="F1706" i="27" s="1"/>
  <c r="E1705" i="27"/>
  <c r="F1705" i="27" s="1"/>
  <c r="E1704" i="27"/>
  <c r="F1704" i="27" s="1"/>
  <c r="E1703" i="27"/>
  <c r="F1703" i="27" s="1"/>
  <c r="E1702" i="27"/>
  <c r="F1702" i="27" s="1"/>
  <c r="E1701" i="27"/>
  <c r="F1701" i="27" s="1"/>
  <c r="E1700" i="27"/>
  <c r="F1700" i="27" s="1"/>
  <c r="E1699" i="27"/>
  <c r="F1699" i="27" s="1"/>
  <c r="E1698" i="27"/>
  <c r="F1698" i="27" s="1"/>
  <c r="E1697" i="27"/>
  <c r="F1697" i="27" s="1"/>
  <c r="E1696" i="27"/>
  <c r="F1696" i="27" s="1"/>
  <c r="E1695" i="27"/>
  <c r="F1695" i="27" s="1"/>
  <c r="E1694" i="27"/>
  <c r="F1694" i="27" s="1"/>
  <c r="E1693" i="27"/>
  <c r="F1693" i="27" s="1"/>
  <c r="E1692" i="27"/>
  <c r="F1692" i="27" s="1"/>
  <c r="E1691" i="27"/>
  <c r="F1691" i="27" s="1"/>
  <c r="E1690" i="27"/>
  <c r="F1690" i="27" s="1"/>
  <c r="E1689" i="27"/>
  <c r="F1689" i="27" s="1"/>
  <c r="E1688" i="27"/>
  <c r="F1688" i="27" s="1"/>
  <c r="E1687" i="27"/>
  <c r="F1687" i="27" s="1"/>
  <c r="E1686" i="27"/>
  <c r="F1686" i="27" s="1"/>
  <c r="E1685" i="27"/>
  <c r="F1685" i="27" s="1"/>
  <c r="E1684" i="27"/>
  <c r="F1684" i="27" s="1"/>
  <c r="E1683" i="27"/>
  <c r="F1683" i="27" s="1"/>
  <c r="E1682" i="27"/>
  <c r="F1682" i="27" s="1"/>
  <c r="E1681" i="27"/>
  <c r="F1681" i="27" s="1"/>
  <c r="E1680" i="27"/>
  <c r="F1680" i="27" s="1"/>
  <c r="E1679" i="27"/>
  <c r="F1679" i="27" s="1"/>
  <c r="E1678" i="27"/>
  <c r="F1678" i="27" s="1"/>
  <c r="E1677" i="27"/>
  <c r="F1677" i="27" s="1"/>
  <c r="E1676" i="27"/>
  <c r="F1676" i="27" s="1"/>
  <c r="E1675" i="27"/>
  <c r="F1675" i="27" s="1"/>
  <c r="E1674" i="27"/>
  <c r="F1674" i="27" s="1"/>
  <c r="E1673" i="27"/>
  <c r="F1673" i="27" s="1"/>
  <c r="E1672" i="27"/>
  <c r="F1672" i="27" s="1"/>
  <c r="E1671" i="27"/>
  <c r="F1671" i="27" s="1"/>
  <c r="E1670" i="27"/>
  <c r="F1670" i="27" s="1"/>
  <c r="E1669" i="27"/>
  <c r="F1669" i="27" s="1"/>
  <c r="E1668" i="27"/>
  <c r="F1668" i="27" s="1"/>
  <c r="E1667" i="27"/>
  <c r="F1667" i="27" s="1"/>
  <c r="E1666" i="27"/>
  <c r="F1666" i="27" s="1"/>
  <c r="E1665" i="27"/>
  <c r="F1665" i="27" s="1"/>
  <c r="E1664" i="27"/>
  <c r="F1664" i="27" s="1"/>
  <c r="E1663" i="27"/>
  <c r="F1663" i="27" s="1"/>
  <c r="E1662" i="27"/>
  <c r="F1662" i="27" s="1"/>
  <c r="E1661" i="27"/>
  <c r="F1661" i="27" s="1"/>
  <c r="E1660" i="27"/>
  <c r="F1660" i="27" s="1"/>
  <c r="E1659" i="27"/>
  <c r="F1659" i="27" s="1"/>
  <c r="E1658" i="27"/>
  <c r="F1658" i="27" s="1"/>
  <c r="E1657" i="27"/>
  <c r="F1657" i="27" s="1"/>
  <c r="E1656" i="27"/>
  <c r="F1656" i="27" s="1"/>
  <c r="E1655" i="27"/>
  <c r="F1655" i="27" s="1"/>
  <c r="E1654" i="27"/>
  <c r="F1654" i="27" s="1"/>
  <c r="E1653" i="27"/>
  <c r="F1653" i="27" s="1"/>
  <c r="E1652" i="27"/>
  <c r="F1652" i="27" s="1"/>
  <c r="E1651" i="27"/>
  <c r="F1651" i="27" s="1"/>
  <c r="E1650" i="27"/>
  <c r="F1650" i="27" s="1"/>
  <c r="E1649" i="27"/>
  <c r="F1649" i="27" s="1"/>
  <c r="E1648" i="27"/>
  <c r="F1648" i="27" s="1"/>
  <c r="E1647" i="27"/>
  <c r="F1647" i="27" s="1"/>
  <c r="E1646" i="27"/>
  <c r="F1646" i="27" s="1"/>
  <c r="E1645" i="27"/>
  <c r="F1645" i="27" s="1"/>
  <c r="E1644" i="27"/>
  <c r="F1644" i="27" s="1"/>
  <c r="E1643" i="27"/>
  <c r="F1643" i="27" s="1"/>
  <c r="E1642" i="27"/>
  <c r="F1642" i="27" s="1"/>
  <c r="E1641" i="27"/>
  <c r="F1641" i="27" s="1"/>
  <c r="E1640" i="27"/>
  <c r="F1640" i="27" s="1"/>
  <c r="E1639" i="27"/>
  <c r="F1639" i="27" s="1"/>
  <c r="E1638" i="27"/>
  <c r="F1638" i="27" s="1"/>
  <c r="E1637" i="27"/>
  <c r="F1637" i="27" s="1"/>
  <c r="E1636" i="27"/>
  <c r="F1636" i="27" s="1"/>
  <c r="E1635" i="27"/>
  <c r="F1635" i="27" s="1"/>
  <c r="E1634" i="27"/>
  <c r="F1634" i="27" s="1"/>
  <c r="E1633" i="27"/>
  <c r="F1633" i="27" s="1"/>
  <c r="E1632" i="27"/>
  <c r="F1632" i="27" s="1"/>
  <c r="E1631" i="27"/>
  <c r="F1631" i="27" s="1"/>
  <c r="E1630" i="27"/>
  <c r="F1630" i="27" s="1"/>
  <c r="E1629" i="27"/>
  <c r="F1629" i="27" s="1"/>
  <c r="E1628" i="27"/>
  <c r="F1628" i="27" s="1"/>
  <c r="E1627" i="27"/>
  <c r="F1627" i="27" s="1"/>
  <c r="E1626" i="27"/>
  <c r="F1626" i="27" s="1"/>
  <c r="E1625" i="27"/>
  <c r="F1625" i="27" s="1"/>
  <c r="E1624" i="27"/>
  <c r="F1624" i="27" s="1"/>
  <c r="E1623" i="27"/>
  <c r="F1623" i="27" s="1"/>
  <c r="E1622" i="27"/>
  <c r="F1622" i="27" s="1"/>
  <c r="E1621" i="27"/>
  <c r="F1621" i="27" s="1"/>
  <c r="E1620" i="27"/>
  <c r="F1620" i="27" s="1"/>
  <c r="E1619" i="27"/>
  <c r="F1619" i="27" s="1"/>
  <c r="E1618" i="27"/>
  <c r="F1618" i="27" s="1"/>
  <c r="E1617" i="27"/>
  <c r="F1617" i="27" s="1"/>
  <c r="E1616" i="27"/>
  <c r="F1616" i="27" s="1"/>
  <c r="E1615" i="27"/>
  <c r="F1615" i="27" s="1"/>
  <c r="E1614" i="27"/>
  <c r="F1614" i="27" s="1"/>
  <c r="E1613" i="27"/>
  <c r="F1613" i="27" s="1"/>
  <c r="E1612" i="27"/>
  <c r="F1612" i="27" s="1"/>
  <c r="E1611" i="27"/>
  <c r="F1611" i="27" s="1"/>
  <c r="E1610" i="27"/>
  <c r="F1610" i="27" s="1"/>
  <c r="E1609" i="27"/>
  <c r="F1609" i="27" s="1"/>
  <c r="E1608" i="27"/>
  <c r="F1608" i="27" s="1"/>
  <c r="E1607" i="27"/>
  <c r="F1607" i="27" s="1"/>
  <c r="E1606" i="27"/>
  <c r="F1606" i="27" s="1"/>
  <c r="E1605" i="27"/>
  <c r="F1605" i="27" s="1"/>
  <c r="E1604" i="27"/>
  <c r="F1604" i="27" s="1"/>
  <c r="E1603" i="27"/>
  <c r="F1603" i="27" s="1"/>
  <c r="E1602" i="27"/>
  <c r="F1602" i="27" s="1"/>
  <c r="E1601" i="27"/>
  <c r="F1601" i="27" s="1"/>
  <c r="E1600" i="27"/>
  <c r="F1600" i="27" s="1"/>
  <c r="E1599" i="27"/>
  <c r="F1599" i="27" s="1"/>
  <c r="E1598" i="27"/>
  <c r="F1598" i="27" s="1"/>
  <c r="E1597" i="27"/>
  <c r="F1597" i="27" s="1"/>
  <c r="E1596" i="27"/>
  <c r="F1596" i="27" s="1"/>
  <c r="E1595" i="27"/>
  <c r="F1595" i="27" s="1"/>
  <c r="E1594" i="27"/>
  <c r="F1594" i="27" s="1"/>
  <c r="E1593" i="27"/>
  <c r="F1593" i="27" s="1"/>
  <c r="E1592" i="27"/>
  <c r="F1592" i="27" s="1"/>
  <c r="E1591" i="27"/>
  <c r="F1591" i="27" s="1"/>
  <c r="E1590" i="27"/>
  <c r="F1590" i="27" s="1"/>
  <c r="E1589" i="27"/>
  <c r="F1589" i="27" s="1"/>
  <c r="E1588" i="27"/>
  <c r="F1588" i="27" s="1"/>
  <c r="E1587" i="27"/>
  <c r="F1587" i="27" s="1"/>
  <c r="E1586" i="27"/>
  <c r="F1586" i="27" s="1"/>
  <c r="E1585" i="27"/>
  <c r="F1585" i="27" s="1"/>
  <c r="E1584" i="27"/>
  <c r="F1584" i="27" s="1"/>
  <c r="E1583" i="27"/>
  <c r="F1583" i="27" s="1"/>
  <c r="E1582" i="27"/>
  <c r="F1582" i="27" s="1"/>
  <c r="E1581" i="27"/>
  <c r="F1581" i="27" s="1"/>
  <c r="E1580" i="27"/>
  <c r="F1580" i="27" s="1"/>
  <c r="E1579" i="27"/>
  <c r="F1579" i="27" s="1"/>
  <c r="E1578" i="27"/>
  <c r="F1578" i="27" s="1"/>
  <c r="E1577" i="27"/>
  <c r="F1577" i="27" s="1"/>
  <c r="E1576" i="27"/>
  <c r="F1576" i="27" s="1"/>
  <c r="E1575" i="27"/>
  <c r="F1575" i="27" s="1"/>
  <c r="E1574" i="27"/>
  <c r="F1574" i="27" s="1"/>
  <c r="E1573" i="27"/>
  <c r="F1573" i="27" s="1"/>
  <c r="E1572" i="27"/>
  <c r="F1572" i="27" s="1"/>
  <c r="E1571" i="27"/>
  <c r="F1571" i="27" s="1"/>
  <c r="E1570" i="27"/>
  <c r="F1570" i="27" s="1"/>
  <c r="E1569" i="27"/>
  <c r="F1569" i="27" s="1"/>
  <c r="E1568" i="27"/>
  <c r="F1568" i="27" s="1"/>
  <c r="E1567" i="27"/>
  <c r="F1567" i="27" s="1"/>
  <c r="E1566" i="27"/>
  <c r="F1566" i="27" s="1"/>
  <c r="E1565" i="27"/>
  <c r="F1565" i="27" s="1"/>
  <c r="E1564" i="27"/>
  <c r="F1564" i="27" s="1"/>
  <c r="E1563" i="27"/>
  <c r="F1563" i="27" s="1"/>
  <c r="E1562" i="27"/>
  <c r="F1562" i="27" s="1"/>
  <c r="E1561" i="27"/>
  <c r="F1561" i="27" s="1"/>
  <c r="E1560" i="27"/>
  <c r="F1560" i="27" s="1"/>
  <c r="E1559" i="27"/>
  <c r="F1559" i="27" s="1"/>
  <c r="E1558" i="27"/>
  <c r="F1558" i="27" s="1"/>
  <c r="E1557" i="27"/>
  <c r="F1557" i="27" s="1"/>
  <c r="E1556" i="27"/>
  <c r="F1556" i="27" s="1"/>
  <c r="E1555" i="27"/>
  <c r="F1555" i="27" s="1"/>
  <c r="E1554" i="27"/>
  <c r="F1554" i="27" s="1"/>
  <c r="E1553" i="27"/>
  <c r="F1553" i="27" s="1"/>
  <c r="E1552" i="27"/>
  <c r="F1552" i="27" s="1"/>
  <c r="E1551" i="27"/>
  <c r="F1551" i="27" s="1"/>
  <c r="E1550" i="27"/>
  <c r="F1550" i="27" s="1"/>
  <c r="E1549" i="27"/>
  <c r="F1549" i="27" s="1"/>
  <c r="E1548" i="27"/>
  <c r="F1548" i="27" s="1"/>
  <c r="E1547" i="27"/>
  <c r="F1547" i="27" s="1"/>
  <c r="E1546" i="27"/>
  <c r="F1546" i="27" s="1"/>
  <c r="E1545" i="27"/>
  <c r="F1545" i="27" s="1"/>
  <c r="E1544" i="27"/>
  <c r="F1544" i="27" s="1"/>
  <c r="E1543" i="27"/>
  <c r="F1543" i="27" s="1"/>
  <c r="E1542" i="27"/>
  <c r="F1542" i="27" s="1"/>
  <c r="E1541" i="27"/>
  <c r="F1541" i="27" s="1"/>
  <c r="E1540" i="27"/>
  <c r="F1540" i="27" s="1"/>
  <c r="E1539" i="27"/>
  <c r="F1539" i="27" s="1"/>
  <c r="E1538" i="27"/>
  <c r="F1538" i="27" s="1"/>
  <c r="E1537" i="27"/>
  <c r="F1537" i="27" s="1"/>
  <c r="E1536" i="27"/>
  <c r="F1536" i="27" s="1"/>
  <c r="E1535" i="27"/>
  <c r="F1535" i="27" s="1"/>
  <c r="E1534" i="27"/>
  <c r="F1534" i="27" s="1"/>
  <c r="E1533" i="27"/>
  <c r="F1533" i="27" s="1"/>
  <c r="E1532" i="27"/>
  <c r="F1532" i="27" s="1"/>
  <c r="E1531" i="27"/>
  <c r="F1531" i="27" s="1"/>
  <c r="E1530" i="27"/>
  <c r="F1530" i="27" s="1"/>
  <c r="E1529" i="27"/>
  <c r="F1529" i="27" s="1"/>
  <c r="E1528" i="27"/>
  <c r="F1528" i="27" s="1"/>
  <c r="E1527" i="27"/>
  <c r="F1527" i="27" s="1"/>
  <c r="E1526" i="27"/>
  <c r="F1526" i="27" s="1"/>
  <c r="E1525" i="27"/>
  <c r="F1525" i="27" s="1"/>
  <c r="E1524" i="27"/>
  <c r="F1524" i="27" s="1"/>
  <c r="E1523" i="27"/>
  <c r="F1523" i="27" s="1"/>
  <c r="E1522" i="27"/>
  <c r="F1522" i="27" s="1"/>
  <c r="E1521" i="27"/>
  <c r="F1521" i="27" s="1"/>
  <c r="E1520" i="27"/>
  <c r="F1520" i="27" s="1"/>
  <c r="E1519" i="27"/>
  <c r="F1519" i="27" s="1"/>
  <c r="E1518" i="27"/>
  <c r="F1518" i="27" s="1"/>
  <c r="E1517" i="27"/>
  <c r="F1517" i="27" s="1"/>
  <c r="E1516" i="27"/>
  <c r="F1516" i="27" s="1"/>
  <c r="E1515" i="27"/>
  <c r="F1515" i="27" s="1"/>
  <c r="E1514" i="27"/>
  <c r="F1514" i="27" s="1"/>
  <c r="E1513" i="27"/>
  <c r="F1513" i="27" s="1"/>
  <c r="E1512" i="27"/>
  <c r="F1512" i="27" s="1"/>
  <c r="E1511" i="27"/>
  <c r="F1511" i="27" s="1"/>
  <c r="E1510" i="27"/>
  <c r="F1510" i="27" s="1"/>
  <c r="E1509" i="27"/>
  <c r="F1509" i="27" s="1"/>
  <c r="E1508" i="27"/>
  <c r="F1508" i="27" s="1"/>
  <c r="E1507" i="27"/>
  <c r="F1507" i="27" s="1"/>
  <c r="E1506" i="27"/>
  <c r="F1506" i="27" s="1"/>
  <c r="E1505" i="27"/>
  <c r="F1505" i="27" s="1"/>
  <c r="E1504" i="27"/>
  <c r="F1504" i="27" s="1"/>
  <c r="E1503" i="27"/>
  <c r="F1503" i="27" s="1"/>
  <c r="E1502" i="27"/>
  <c r="F1502" i="27" s="1"/>
  <c r="E1501" i="27"/>
  <c r="F1501" i="27" s="1"/>
  <c r="E1500" i="27"/>
  <c r="F1500" i="27" s="1"/>
  <c r="E1499" i="27"/>
  <c r="F1499" i="27" s="1"/>
  <c r="E1498" i="27"/>
  <c r="F1498" i="27" s="1"/>
  <c r="E1497" i="27"/>
  <c r="F1497" i="27" s="1"/>
  <c r="E1496" i="27"/>
  <c r="F1496" i="27" s="1"/>
  <c r="E1495" i="27"/>
  <c r="F1495" i="27" s="1"/>
  <c r="E1494" i="27"/>
  <c r="F1494" i="27" s="1"/>
  <c r="E1493" i="27"/>
  <c r="F1493" i="27" s="1"/>
  <c r="E1492" i="27"/>
  <c r="F1492" i="27" s="1"/>
  <c r="E1491" i="27"/>
  <c r="F1491" i="27" s="1"/>
  <c r="E1490" i="27"/>
  <c r="F1490" i="27" s="1"/>
  <c r="E1489" i="27"/>
  <c r="F1489" i="27" s="1"/>
  <c r="E1488" i="27"/>
  <c r="F1488" i="27" s="1"/>
  <c r="E1487" i="27"/>
  <c r="F1487" i="27" s="1"/>
  <c r="E1486" i="27"/>
  <c r="F1486" i="27" s="1"/>
  <c r="E1485" i="27"/>
  <c r="F1485" i="27" s="1"/>
  <c r="E1484" i="27"/>
  <c r="F1484" i="27" s="1"/>
  <c r="E1483" i="27"/>
  <c r="F1483" i="27" s="1"/>
  <c r="E1482" i="27"/>
  <c r="F1482" i="27" s="1"/>
  <c r="E1481" i="27"/>
  <c r="F1481" i="27" s="1"/>
  <c r="E1480" i="27"/>
  <c r="F1480" i="27" s="1"/>
  <c r="E1479" i="27"/>
  <c r="F1479" i="27" s="1"/>
  <c r="E1478" i="27"/>
  <c r="F1478" i="27" s="1"/>
  <c r="E1477" i="27"/>
  <c r="F1477" i="27" s="1"/>
  <c r="E1476" i="27"/>
  <c r="F1476" i="27" s="1"/>
  <c r="E1475" i="27"/>
  <c r="F1475" i="27" s="1"/>
  <c r="E1474" i="27"/>
  <c r="F1474" i="27" s="1"/>
  <c r="E1473" i="27"/>
  <c r="F1473" i="27" s="1"/>
  <c r="E1472" i="27"/>
  <c r="F1472" i="27" s="1"/>
  <c r="E1471" i="27"/>
  <c r="F1471" i="27" s="1"/>
  <c r="E1470" i="27"/>
  <c r="F1470" i="27" s="1"/>
  <c r="E1469" i="27"/>
  <c r="F1469" i="27" s="1"/>
  <c r="E1468" i="27"/>
  <c r="F1468" i="27" s="1"/>
  <c r="E1467" i="27"/>
  <c r="F1467" i="27" s="1"/>
  <c r="E1466" i="27"/>
  <c r="F1466" i="27" s="1"/>
  <c r="E1465" i="27"/>
  <c r="F1465" i="27" s="1"/>
  <c r="E1464" i="27"/>
  <c r="F1464" i="27" s="1"/>
  <c r="E1463" i="27"/>
  <c r="F1463" i="27" s="1"/>
  <c r="E1462" i="27"/>
  <c r="F1462" i="27" s="1"/>
  <c r="E1461" i="27"/>
  <c r="F1461" i="27" s="1"/>
  <c r="E1460" i="27"/>
  <c r="F1460" i="27" s="1"/>
  <c r="E1459" i="27"/>
  <c r="F1459" i="27" s="1"/>
  <c r="E1458" i="27"/>
  <c r="F1458" i="27" s="1"/>
  <c r="E1457" i="27"/>
  <c r="F1457" i="27" s="1"/>
  <c r="E1456" i="27"/>
  <c r="F1456" i="27" s="1"/>
  <c r="E1455" i="27"/>
  <c r="F1455" i="27" s="1"/>
  <c r="E1454" i="27"/>
  <c r="F1454" i="27" s="1"/>
  <c r="E1453" i="27"/>
  <c r="F1453" i="27" s="1"/>
  <c r="E1452" i="27"/>
  <c r="F1452" i="27" s="1"/>
  <c r="E1451" i="27"/>
  <c r="F1451" i="27" s="1"/>
  <c r="E1450" i="27"/>
  <c r="F1450" i="27" s="1"/>
  <c r="E1449" i="27"/>
  <c r="F1449" i="27" s="1"/>
  <c r="E1448" i="27"/>
  <c r="F1448" i="27" s="1"/>
  <c r="E1447" i="27"/>
  <c r="F1447" i="27" s="1"/>
  <c r="E1446" i="27"/>
  <c r="F1446" i="27" s="1"/>
  <c r="E1445" i="27"/>
  <c r="F1445" i="27" s="1"/>
  <c r="E1444" i="27"/>
  <c r="F1444" i="27" s="1"/>
  <c r="E1443" i="27"/>
  <c r="F1443" i="27" s="1"/>
  <c r="E1442" i="27"/>
  <c r="F1442" i="27" s="1"/>
  <c r="E1441" i="27"/>
  <c r="F1441" i="27" s="1"/>
  <c r="E1440" i="27"/>
  <c r="F1440" i="27" s="1"/>
  <c r="E1439" i="27"/>
  <c r="F1439" i="27" s="1"/>
  <c r="E1438" i="27"/>
  <c r="F1438" i="27" s="1"/>
  <c r="E1437" i="27"/>
  <c r="F1437" i="27" s="1"/>
  <c r="E1436" i="27"/>
  <c r="F1436" i="27" s="1"/>
  <c r="E1435" i="27"/>
  <c r="F1435" i="27" s="1"/>
  <c r="E1434" i="27"/>
  <c r="F1434" i="27" s="1"/>
  <c r="E1433" i="27"/>
  <c r="F1433" i="27" s="1"/>
  <c r="E1432" i="27"/>
  <c r="F1432" i="27" s="1"/>
  <c r="E1431" i="27"/>
  <c r="F1431" i="27" s="1"/>
  <c r="E1430" i="27"/>
  <c r="F1430" i="27" s="1"/>
  <c r="E1429" i="27"/>
  <c r="F1429" i="27" s="1"/>
  <c r="E1428" i="27"/>
  <c r="F1428" i="27" s="1"/>
  <c r="E1427" i="27"/>
  <c r="F1427" i="27" s="1"/>
  <c r="E1426" i="27"/>
  <c r="F1426" i="27" s="1"/>
  <c r="E1425" i="27"/>
  <c r="F1425" i="27" s="1"/>
  <c r="E1424" i="27"/>
  <c r="F1424" i="27" s="1"/>
  <c r="E1423" i="27"/>
  <c r="F1423" i="27" s="1"/>
  <c r="E1422" i="27"/>
  <c r="F1422" i="27" s="1"/>
  <c r="E1421" i="27"/>
  <c r="F1421" i="27" s="1"/>
  <c r="E1420" i="27"/>
  <c r="F1420" i="27" s="1"/>
  <c r="E1419" i="27"/>
  <c r="F1419" i="27" s="1"/>
  <c r="E1418" i="27"/>
  <c r="F1418" i="27" s="1"/>
  <c r="E1417" i="27"/>
  <c r="F1417" i="27" s="1"/>
  <c r="E1416" i="27"/>
  <c r="F1416" i="27" s="1"/>
  <c r="E1415" i="27"/>
  <c r="F1415" i="27" s="1"/>
  <c r="E1414" i="27"/>
  <c r="F1414" i="27" s="1"/>
  <c r="E1413" i="27"/>
  <c r="F1413" i="27" s="1"/>
  <c r="E1412" i="27"/>
  <c r="F1412" i="27" s="1"/>
  <c r="E1411" i="27"/>
  <c r="F1411" i="27" s="1"/>
  <c r="E1410" i="27"/>
  <c r="F1410" i="27" s="1"/>
  <c r="E1409" i="27"/>
  <c r="F1409" i="27" s="1"/>
  <c r="E1408" i="27"/>
  <c r="F1408" i="27" s="1"/>
  <c r="E1407" i="27"/>
  <c r="F1407" i="27" s="1"/>
  <c r="E1406" i="27"/>
  <c r="F1406" i="27" s="1"/>
  <c r="E1405" i="27"/>
  <c r="F1405" i="27" s="1"/>
  <c r="E1404" i="27"/>
  <c r="F1404" i="27" s="1"/>
  <c r="E1403" i="27"/>
  <c r="F1403" i="27" s="1"/>
  <c r="E1402" i="27"/>
  <c r="F1402" i="27" s="1"/>
  <c r="E1401" i="27"/>
  <c r="F1401" i="27" s="1"/>
  <c r="E1400" i="27"/>
  <c r="F1400" i="27" s="1"/>
  <c r="E1399" i="27"/>
  <c r="F1399" i="27" s="1"/>
  <c r="E1398" i="27"/>
  <c r="F1398" i="27" s="1"/>
  <c r="E1397" i="27"/>
  <c r="F1397" i="27" s="1"/>
  <c r="E1396" i="27"/>
  <c r="F1396" i="27" s="1"/>
  <c r="E1395" i="27"/>
  <c r="F1395" i="27" s="1"/>
  <c r="E1394" i="27"/>
  <c r="F1394" i="27" s="1"/>
  <c r="E1393" i="27"/>
  <c r="F1393" i="27" s="1"/>
  <c r="E1392" i="27"/>
  <c r="F1392" i="27" s="1"/>
  <c r="E1391" i="27"/>
  <c r="F1391" i="27" s="1"/>
  <c r="E1390" i="27"/>
  <c r="F1390" i="27" s="1"/>
  <c r="E1389" i="27"/>
  <c r="F1389" i="27" s="1"/>
  <c r="E1388" i="27"/>
  <c r="F1388" i="27" s="1"/>
  <c r="E1387" i="27"/>
  <c r="F1387" i="27" s="1"/>
  <c r="E1386" i="27"/>
  <c r="F1386" i="27" s="1"/>
  <c r="E1385" i="27"/>
  <c r="F1385" i="27" s="1"/>
  <c r="E1384" i="27"/>
  <c r="F1384" i="27" s="1"/>
  <c r="E1383" i="27"/>
  <c r="F1383" i="27" s="1"/>
  <c r="E1382" i="27"/>
  <c r="F1382" i="27" s="1"/>
  <c r="E1381" i="27"/>
  <c r="F1381" i="27" s="1"/>
  <c r="E1380" i="27"/>
  <c r="F1380" i="27" s="1"/>
  <c r="E1379" i="27"/>
  <c r="F1379" i="27" s="1"/>
  <c r="E1378" i="27"/>
  <c r="F1378" i="27" s="1"/>
  <c r="E1377" i="27"/>
  <c r="F1377" i="27" s="1"/>
  <c r="E1376" i="27"/>
  <c r="F1376" i="27" s="1"/>
  <c r="E1375" i="27"/>
  <c r="F1375" i="27" s="1"/>
  <c r="E1374" i="27"/>
  <c r="F1374" i="27" s="1"/>
  <c r="E1373" i="27"/>
  <c r="F1373" i="27" s="1"/>
  <c r="E1372" i="27"/>
  <c r="F1372" i="27" s="1"/>
  <c r="E1371" i="27"/>
  <c r="F1371" i="27" s="1"/>
  <c r="E1370" i="27"/>
  <c r="F1370" i="27" s="1"/>
  <c r="E1369" i="27"/>
  <c r="F1369" i="27" s="1"/>
  <c r="E1368" i="27"/>
  <c r="F1368" i="27" s="1"/>
  <c r="E1367" i="27"/>
  <c r="F1367" i="27" s="1"/>
  <c r="E1366" i="27"/>
  <c r="F1366" i="27" s="1"/>
  <c r="E1365" i="27"/>
  <c r="F1365" i="27" s="1"/>
  <c r="E1364" i="27"/>
  <c r="F1364" i="27" s="1"/>
  <c r="E1363" i="27"/>
  <c r="F1363" i="27" s="1"/>
  <c r="E1362" i="27"/>
  <c r="F1362" i="27" s="1"/>
  <c r="E1361" i="27"/>
  <c r="F1361" i="27" s="1"/>
  <c r="E1360" i="27"/>
  <c r="F1360" i="27" s="1"/>
  <c r="E1359" i="27"/>
  <c r="F1359" i="27" s="1"/>
  <c r="E1358" i="27"/>
  <c r="F1358" i="27" s="1"/>
  <c r="E1357" i="27"/>
  <c r="F1357" i="27" s="1"/>
  <c r="E1356" i="27"/>
  <c r="F1356" i="27" s="1"/>
  <c r="E1355" i="27"/>
  <c r="F1355" i="27" s="1"/>
  <c r="E1354" i="27"/>
  <c r="F1354" i="27" s="1"/>
  <c r="E1353" i="27"/>
  <c r="F1353" i="27" s="1"/>
  <c r="E1352" i="27"/>
  <c r="F1352" i="27" s="1"/>
  <c r="E1351" i="27"/>
  <c r="F1351" i="27" s="1"/>
  <c r="E1350" i="27"/>
  <c r="F1350" i="27" s="1"/>
  <c r="E1349" i="27"/>
  <c r="F1349" i="27" s="1"/>
  <c r="E1348" i="27"/>
  <c r="F1348" i="27" s="1"/>
  <c r="E1347" i="27"/>
  <c r="F1347" i="27" s="1"/>
  <c r="E1346" i="27"/>
  <c r="F1346" i="27" s="1"/>
  <c r="E1345" i="27"/>
  <c r="F1345" i="27" s="1"/>
  <c r="E1344" i="27"/>
  <c r="F1344" i="27" s="1"/>
  <c r="E1343" i="27"/>
  <c r="F1343" i="27" s="1"/>
  <c r="E1342" i="27"/>
  <c r="F1342" i="27" s="1"/>
  <c r="E1341" i="27"/>
  <c r="F1341" i="27" s="1"/>
  <c r="E1340" i="27"/>
  <c r="F1340" i="27" s="1"/>
  <c r="E1339" i="27"/>
  <c r="F1339" i="27" s="1"/>
  <c r="E1338" i="27"/>
  <c r="F1338" i="27" s="1"/>
  <c r="E1337" i="27"/>
  <c r="F1337" i="27" s="1"/>
  <c r="E1336" i="27"/>
  <c r="F1336" i="27" s="1"/>
  <c r="E1335" i="27"/>
  <c r="F1335" i="27" s="1"/>
  <c r="E1334" i="27"/>
  <c r="F1334" i="27" s="1"/>
  <c r="E1333" i="27"/>
  <c r="F1333" i="27" s="1"/>
  <c r="E1332" i="27"/>
  <c r="F1332" i="27" s="1"/>
  <c r="E1331" i="27"/>
  <c r="F1331" i="27" s="1"/>
  <c r="E1330" i="27"/>
  <c r="F1330" i="27" s="1"/>
  <c r="E1329" i="27"/>
  <c r="F1329" i="27" s="1"/>
  <c r="E1328" i="27"/>
  <c r="F1328" i="27" s="1"/>
  <c r="E1327" i="27"/>
  <c r="F1327" i="27" s="1"/>
  <c r="E1326" i="27"/>
  <c r="F1326" i="27" s="1"/>
  <c r="E1325" i="27"/>
  <c r="F1325" i="27" s="1"/>
  <c r="E1324" i="27"/>
  <c r="F1324" i="27" s="1"/>
  <c r="E1323" i="27"/>
  <c r="F1323" i="27" s="1"/>
  <c r="E1322" i="27"/>
  <c r="F1322" i="27" s="1"/>
  <c r="E1321" i="27"/>
  <c r="F1321" i="27" s="1"/>
  <c r="E1320" i="27"/>
  <c r="F1320" i="27" s="1"/>
  <c r="E1319" i="27"/>
  <c r="F1319" i="27" s="1"/>
  <c r="E1318" i="27"/>
  <c r="F1318" i="27" s="1"/>
  <c r="E1317" i="27"/>
  <c r="F1317" i="27" s="1"/>
  <c r="E1316" i="27"/>
  <c r="F1316" i="27" s="1"/>
  <c r="E1315" i="27"/>
  <c r="F1315" i="27" s="1"/>
  <c r="E1314" i="27"/>
  <c r="F1314" i="27" s="1"/>
  <c r="E1313" i="27"/>
  <c r="F1313" i="27" s="1"/>
  <c r="E1312" i="27"/>
  <c r="F1312" i="27" s="1"/>
  <c r="E1311" i="27"/>
  <c r="F1311" i="27" s="1"/>
  <c r="E1310" i="27"/>
  <c r="F1310" i="27" s="1"/>
  <c r="E1309" i="27"/>
  <c r="F1309" i="27" s="1"/>
  <c r="E1308" i="27"/>
  <c r="F1308" i="27" s="1"/>
  <c r="E1307" i="27"/>
  <c r="F1307" i="27" s="1"/>
  <c r="E1306" i="27"/>
  <c r="F1306" i="27" s="1"/>
  <c r="E1305" i="27"/>
  <c r="F1305" i="27" s="1"/>
  <c r="E1304" i="27"/>
  <c r="F1304" i="27" s="1"/>
  <c r="E1303" i="27"/>
  <c r="F1303" i="27" s="1"/>
  <c r="E1302" i="27"/>
  <c r="F1302" i="27" s="1"/>
  <c r="E1301" i="27"/>
  <c r="F1301" i="27" s="1"/>
  <c r="E1300" i="27"/>
  <c r="F1300" i="27" s="1"/>
  <c r="E1299" i="27"/>
  <c r="F1299" i="27" s="1"/>
  <c r="E1298" i="27"/>
  <c r="F1298" i="27" s="1"/>
  <c r="E1297" i="27"/>
  <c r="F1297" i="27" s="1"/>
  <c r="E1296" i="27"/>
  <c r="F1296" i="27" s="1"/>
  <c r="E1295" i="27"/>
  <c r="F1295" i="27" s="1"/>
  <c r="E1294" i="27"/>
  <c r="F1294" i="27" s="1"/>
  <c r="E1293" i="27"/>
  <c r="F1293" i="27" s="1"/>
  <c r="E1292" i="27"/>
  <c r="F1292" i="27" s="1"/>
  <c r="E1291" i="27"/>
  <c r="F1291" i="27" s="1"/>
  <c r="E1290" i="27"/>
  <c r="F1290" i="27" s="1"/>
  <c r="E1289" i="27"/>
  <c r="F1289" i="27" s="1"/>
  <c r="E1288" i="27"/>
  <c r="F1288" i="27" s="1"/>
  <c r="E1287" i="27"/>
  <c r="F1287" i="27" s="1"/>
  <c r="E1286" i="27"/>
  <c r="F1286" i="27" s="1"/>
  <c r="E1285" i="27"/>
  <c r="F1285" i="27" s="1"/>
  <c r="E1284" i="27"/>
  <c r="F1284" i="27" s="1"/>
  <c r="E1283" i="27"/>
  <c r="F1283" i="27" s="1"/>
  <c r="E1282" i="27"/>
  <c r="F1282" i="27" s="1"/>
  <c r="E1281" i="27"/>
  <c r="F1281" i="27" s="1"/>
  <c r="E1280" i="27"/>
  <c r="F1280" i="27" s="1"/>
  <c r="E1279" i="27"/>
  <c r="F1279" i="27" s="1"/>
  <c r="E1278" i="27"/>
  <c r="F1278" i="27" s="1"/>
  <c r="E1277" i="27"/>
  <c r="F1277" i="27" s="1"/>
  <c r="E1276" i="27"/>
  <c r="F1276" i="27" s="1"/>
  <c r="E1275" i="27"/>
  <c r="F1275" i="27" s="1"/>
  <c r="E1274" i="27"/>
  <c r="F1274" i="27" s="1"/>
  <c r="E1273" i="27"/>
  <c r="F1273" i="27" s="1"/>
  <c r="E1272" i="27"/>
  <c r="F1272" i="27" s="1"/>
  <c r="E1271" i="27"/>
  <c r="F1271" i="27" s="1"/>
  <c r="E1270" i="27"/>
  <c r="F1270" i="27" s="1"/>
  <c r="E1269" i="27"/>
  <c r="F1269" i="27" s="1"/>
  <c r="E1268" i="27"/>
  <c r="F1268" i="27" s="1"/>
  <c r="E1267" i="27"/>
  <c r="F1267" i="27" s="1"/>
  <c r="E1266" i="27"/>
  <c r="F1266" i="27" s="1"/>
  <c r="E1265" i="27"/>
  <c r="F1265" i="27" s="1"/>
  <c r="E1264" i="27"/>
  <c r="F1264" i="27" s="1"/>
  <c r="E1263" i="27"/>
  <c r="F1263" i="27" s="1"/>
  <c r="E1262" i="27"/>
  <c r="F1262" i="27" s="1"/>
  <c r="E1261" i="27"/>
  <c r="F1261" i="27" s="1"/>
  <c r="E1260" i="27"/>
  <c r="F1260" i="27" s="1"/>
  <c r="E1259" i="27"/>
  <c r="F1259" i="27" s="1"/>
  <c r="E1258" i="27"/>
  <c r="F1258" i="27" s="1"/>
  <c r="E1257" i="27"/>
  <c r="F1257" i="27" s="1"/>
  <c r="E1256" i="27"/>
  <c r="F1256" i="27" s="1"/>
  <c r="E1255" i="27"/>
  <c r="F1255" i="27" s="1"/>
  <c r="E1254" i="27"/>
  <c r="F1254" i="27" s="1"/>
  <c r="E1253" i="27"/>
  <c r="F1253" i="27" s="1"/>
  <c r="E1252" i="27"/>
  <c r="F1252" i="27" s="1"/>
  <c r="E1251" i="27"/>
  <c r="F1251" i="27" s="1"/>
  <c r="E1250" i="27"/>
  <c r="F1250" i="27" s="1"/>
  <c r="E1249" i="27"/>
  <c r="F1249" i="27" s="1"/>
  <c r="E1248" i="27"/>
  <c r="F1248" i="27" s="1"/>
  <c r="E1247" i="27"/>
  <c r="F1247" i="27" s="1"/>
  <c r="E1246" i="27"/>
  <c r="F1246" i="27" s="1"/>
  <c r="E1245" i="27"/>
  <c r="F1245" i="27" s="1"/>
  <c r="E1244" i="27"/>
  <c r="F1244" i="27" s="1"/>
  <c r="E1243" i="27"/>
  <c r="F1243" i="27" s="1"/>
  <c r="E1242" i="27"/>
  <c r="F1242" i="27" s="1"/>
  <c r="E1241" i="27"/>
  <c r="F1241" i="27" s="1"/>
  <c r="E1240" i="27"/>
  <c r="F1240" i="27" s="1"/>
  <c r="E1239" i="27"/>
  <c r="F1239" i="27" s="1"/>
  <c r="E1238" i="27"/>
  <c r="F1238" i="27" s="1"/>
  <c r="E1237" i="27"/>
  <c r="F1237" i="27" s="1"/>
  <c r="E1236" i="27"/>
  <c r="F1236" i="27" s="1"/>
  <c r="E1235" i="27"/>
  <c r="F1235" i="27" s="1"/>
  <c r="E1234" i="27"/>
  <c r="F1234" i="27" s="1"/>
  <c r="E1233" i="27"/>
  <c r="F1233" i="27" s="1"/>
  <c r="E1232" i="27"/>
  <c r="F1232" i="27" s="1"/>
  <c r="E1231" i="27"/>
  <c r="F1231" i="27" s="1"/>
  <c r="E1230" i="27"/>
  <c r="F1230" i="27" s="1"/>
  <c r="E1229" i="27"/>
  <c r="F1229" i="27" s="1"/>
  <c r="E1228" i="27"/>
  <c r="F1228" i="27" s="1"/>
  <c r="E1227" i="27"/>
  <c r="F1227" i="27" s="1"/>
  <c r="E1226" i="27"/>
  <c r="F1226" i="27" s="1"/>
  <c r="E1225" i="27"/>
  <c r="F1225" i="27" s="1"/>
  <c r="E1224" i="27"/>
  <c r="F1224" i="27" s="1"/>
  <c r="E1223" i="27"/>
  <c r="F1223" i="27" s="1"/>
  <c r="E1222" i="27"/>
  <c r="F1222" i="27" s="1"/>
  <c r="E1221" i="27"/>
  <c r="F1221" i="27" s="1"/>
  <c r="E1220" i="27"/>
  <c r="F1220" i="27" s="1"/>
  <c r="E1219" i="27"/>
  <c r="F1219" i="27" s="1"/>
  <c r="E1218" i="27"/>
  <c r="F1218" i="27" s="1"/>
  <c r="E1217" i="27"/>
  <c r="F1217" i="27" s="1"/>
  <c r="E1216" i="27"/>
  <c r="F1216" i="27" s="1"/>
  <c r="E1215" i="27"/>
  <c r="F1215" i="27" s="1"/>
  <c r="E1214" i="27"/>
  <c r="F1214" i="27" s="1"/>
  <c r="E1213" i="27"/>
  <c r="F1213" i="27" s="1"/>
  <c r="E1212" i="27"/>
  <c r="F1212" i="27" s="1"/>
  <c r="E1211" i="27"/>
  <c r="F1211" i="27" s="1"/>
  <c r="E1210" i="27"/>
  <c r="F1210" i="27" s="1"/>
  <c r="E1209" i="27"/>
  <c r="F1209" i="27" s="1"/>
  <c r="E1208" i="27"/>
  <c r="F1208" i="27" s="1"/>
  <c r="E1207" i="27"/>
  <c r="F1207" i="27" s="1"/>
  <c r="E1206" i="27"/>
  <c r="F1206" i="27" s="1"/>
  <c r="E1205" i="27"/>
  <c r="F1205" i="27" s="1"/>
  <c r="E1204" i="27"/>
  <c r="F1204" i="27" s="1"/>
  <c r="E1203" i="27"/>
  <c r="F1203" i="27" s="1"/>
  <c r="E1202" i="27"/>
  <c r="F1202" i="27" s="1"/>
  <c r="E1201" i="27"/>
  <c r="F1201" i="27" s="1"/>
  <c r="E1200" i="27"/>
  <c r="F1200" i="27" s="1"/>
  <c r="E1199" i="27"/>
  <c r="F1199" i="27" s="1"/>
  <c r="E1198" i="27"/>
  <c r="F1198" i="27" s="1"/>
  <c r="E1197" i="27"/>
  <c r="F1197" i="27" s="1"/>
  <c r="E1196" i="27"/>
  <c r="F1196" i="27" s="1"/>
  <c r="E1195" i="27"/>
  <c r="F1195" i="27" s="1"/>
  <c r="E1194" i="27"/>
  <c r="F1194" i="27" s="1"/>
  <c r="E1193" i="27"/>
  <c r="F1193" i="27" s="1"/>
  <c r="E1192" i="27"/>
  <c r="F1192" i="27" s="1"/>
  <c r="E1191" i="27"/>
  <c r="F1191" i="27" s="1"/>
  <c r="E1190" i="27"/>
  <c r="F1190" i="27" s="1"/>
  <c r="E1189" i="27"/>
  <c r="F1189" i="27" s="1"/>
  <c r="E1188" i="27"/>
  <c r="F1188" i="27" s="1"/>
  <c r="E1187" i="27"/>
  <c r="F1187" i="27" s="1"/>
  <c r="E1186" i="27"/>
  <c r="F1186" i="27" s="1"/>
  <c r="E1185" i="27"/>
  <c r="F1185" i="27" s="1"/>
  <c r="E1184" i="27"/>
  <c r="F1184" i="27" s="1"/>
  <c r="E1183" i="27"/>
  <c r="F1183" i="27" s="1"/>
  <c r="E1182" i="27"/>
  <c r="F1182" i="27" s="1"/>
  <c r="E1181" i="27"/>
  <c r="F1181" i="27" s="1"/>
  <c r="E1180" i="27"/>
  <c r="F1180" i="27" s="1"/>
  <c r="E1179" i="27"/>
  <c r="F1179" i="27" s="1"/>
  <c r="E1178" i="27"/>
  <c r="F1178" i="27" s="1"/>
  <c r="E1177" i="27"/>
  <c r="F1177" i="27" s="1"/>
  <c r="E1176" i="27"/>
  <c r="F1176" i="27" s="1"/>
  <c r="E1175" i="27"/>
  <c r="F1175" i="27" s="1"/>
  <c r="E1174" i="27"/>
  <c r="F1174" i="27" s="1"/>
  <c r="E1173" i="27"/>
  <c r="F1173" i="27" s="1"/>
  <c r="E1172" i="27"/>
  <c r="F1172" i="27" s="1"/>
  <c r="E1171" i="27"/>
  <c r="F1171" i="27" s="1"/>
  <c r="E1170" i="27"/>
  <c r="F1170" i="27" s="1"/>
  <c r="E1169" i="27"/>
  <c r="F1169" i="27" s="1"/>
  <c r="E1168" i="27"/>
  <c r="F1168" i="27" s="1"/>
  <c r="E1167" i="27"/>
  <c r="F1167" i="27" s="1"/>
  <c r="E1166" i="27"/>
  <c r="F1166" i="27" s="1"/>
  <c r="E1165" i="27"/>
  <c r="F1165" i="27" s="1"/>
  <c r="E1164" i="27"/>
  <c r="F1164" i="27" s="1"/>
  <c r="E1163" i="27"/>
  <c r="F1163" i="27" s="1"/>
  <c r="E1162" i="27"/>
  <c r="F1162" i="27" s="1"/>
  <c r="E1161" i="27"/>
  <c r="F1161" i="27" s="1"/>
  <c r="E1160" i="27"/>
  <c r="F1160" i="27" s="1"/>
  <c r="E1159" i="27"/>
  <c r="F1159" i="27" s="1"/>
  <c r="E1158" i="27"/>
  <c r="F1158" i="27" s="1"/>
  <c r="E1157" i="27"/>
  <c r="F1157" i="27" s="1"/>
  <c r="E1156" i="27"/>
  <c r="F1156" i="27" s="1"/>
  <c r="E1155" i="27"/>
  <c r="F1155" i="27" s="1"/>
  <c r="E1154" i="27"/>
  <c r="F1154" i="27" s="1"/>
  <c r="E1153" i="27"/>
  <c r="F1153" i="27" s="1"/>
  <c r="E1152" i="27"/>
  <c r="F1152" i="27" s="1"/>
  <c r="E1151" i="27"/>
  <c r="F1151" i="27" s="1"/>
  <c r="E1150" i="27"/>
  <c r="F1150" i="27" s="1"/>
  <c r="E1149" i="27"/>
  <c r="F1149" i="27" s="1"/>
  <c r="E1148" i="27"/>
  <c r="F1148" i="27" s="1"/>
  <c r="E1147" i="27"/>
  <c r="F1147" i="27" s="1"/>
  <c r="E1146" i="27"/>
  <c r="F1146" i="27" s="1"/>
  <c r="E1145" i="27"/>
  <c r="F1145" i="27" s="1"/>
  <c r="E1144" i="27"/>
  <c r="F1144" i="27" s="1"/>
  <c r="E1143" i="27"/>
  <c r="F1143" i="27" s="1"/>
  <c r="E1142" i="27"/>
  <c r="F1142" i="27" s="1"/>
  <c r="E1141" i="27"/>
  <c r="F1141" i="27" s="1"/>
  <c r="E1140" i="27"/>
  <c r="F1140" i="27" s="1"/>
  <c r="E1139" i="27"/>
  <c r="F1139" i="27" s="1"/>
  <c r="E1138" i="27"/>
  <c r="F1138" i="27" s="1"/>
  <c r="E1137" i="27"/>
  <c r="F1137" i="27" s="1"/>
  <c r="E1136" i="27"/>
  <c r="F1136" i="27" s="1"/>
  <c r="E1135" i="27"/>
  <c r="F1135" i="27" s="1"/>
  <c r="E1134" i="27"/>
  <c r="F1134" i="27" s="1"/>
  <c r="E1133" i="27"/>
  <c r="F1133" i="27" s="1"/>
  <c r="E1132" i="27"/>
  <c r="F1132" i="27" s="1"/>
  <c r="E1131" i="27"/>
  <c r="F1131" i="27" s="1"/>
  <c r="E1130" i="27"/>
  <c r="F1130" i="27" s="1"/>
  <c r="E1129" i="27"/>
  <c r="F1129" i="27" s="1"/>
  <c r="E1128" i="27"/>
  <c r="F1128" i="27" s="1"/>
  <c r="E1127" i="27"/>
  <c r="F1127" i="27" s="1"/>
  <c r="E1126" i="27"/>
  <c r="F1126" i="27" s="1"/>
  <c r="E1125" i="27"/>
  <c r="F1125" i="27" s="1"/>
  <c r="E1124" i="27"/>
  <c r="F1124" i="27" s="1"/>
  <c r="E1123" i="27"/>
  <c r="F1123" i="27" s="1"/>
  <c r="E1122" i="27"/>
  <c r="F1122" i="27" s="1"/>
  <c r="E1121" i="27"/>
  <c r="F1121" i="27" s="1"/>
  <c r="E1120" i="27"/>
  <c r="F1120" i="27" s="1"/>
  <c r="E1119" i="27"/>
  <c r="F1119" i="27" s="1"/>
  <c r="E1118" i="27"/>
  <c r="F1118" i="27" s="1"/>
  <c r="E1117" i="27"/>
  <c r="F1117" i="27" s="1"/>
  <c r="E1116" i="27"/>
  <c r="F1116" i="27" s="1"/>
  <c r="E1115" i="27"/>
  <c r="F1115" i="27" s="1"/>
  <c r="E1114" i="27"/>
  <c r="F1114" i="27" s="1"/>
  <c r="E1113" i="27"/>
  <c r="F1113" i="27" s="1"/>
  <c r="E1112" i="27"/>
  <c r="F1112" i="27" s="1"/>
  <c r="E1111" i="27"/>
  <c r="F1111" i="27" s="1"/>
  <c r="E1110" i="27"/>
  <c r="F1110" i="27" s="1"/>
  <c r="E1109" i="27"/>
  <c r="F1109" i="27" s="1"/>
  <c r="E1108" i="27"/>
  <c r="F1108" i="27" s="1"/>
  <c r="E1107" i="27"/>
  <c r="F1107" i="27" s="1"/>
  <c r="E1106" i="27"/>
  <c r="F1106" i="27" s="1"/>
  <c r="E1105" i="27"/>
  <c r="F1105" i="27" s="1"/>
  <c r="E1104" i="27"/>
  <c r="F1104" i="27" s="1"/>
  <c r="E1103" i="27"/>
  <c r="F1103" i="27" s="1"/>
  <c r="E1102" i="27"/>
  <c r="F1102" i="27" s="1"/>
  <c r="E1101" i="27"/>
  <c r="F1101" i="27" s="1"/>
  <c r="E1100" i="27"/>
  <c r="F1100" i="27" s="1"/>
  <c r="E1099" i="27"/>
  <c r="F1099" i="27" s="1"/>
  <c r="E1098" i="27"/>
  <c r="F1098" i="27" s="1"/>
  <c r="E1097" i="27"/>
  <c r="F1097" i="27" s="1"/>
  <c r="E1096" i="27"/>
  <c r="F1096" i="27" s="1"/>
  <c r="E1095" i="27"/>
  <c r="F1095" i="27" s="1"/>
  <c r="E1094" i="27"/>
  <c r="F1094" i="27" s="1"/>
  <c r="E1093" i="27"/>
  <c r="F1093" i="27" s="1"/>
  <c r="E1092" i="27"/>
  <c r="F1092" i="27" s="1"/>
  <c r="E1091" i="27"/>
  <c r="F1091" i="27" s="1"/>
  <c r="E1090" i="27"/>
  <c r="F1090" i="27" s="1"/>
  <c r="E1089" i="27"/>
  <c r="F1089" i="27" s="1"/>
  <c r="E1088" i="27"/>
  <c r="F1088" i="27" s="1"/>
  <c r="E1087" i="27"/>
  <c r="F1087" i="27" s="1"/>
  <c r="E1086" i="27"/>
  <c r="F1086" i="27" s="1"/>
  <c r="E1085" i="27"/>
  <c r="F1085" i="27" s="1"/>
  <c r="E1084" i="27"/>
  <c r="F1084" i="27" s="1"/>
  <c r="E1083" i="27"/>
  <c r="F1083" i="27" s="1"/>
  <c r="E1082" i="27"/>
  <c r="F1082" i="27" s="1"/>
  <c r="E1081" i="27"/>
  <c r="F1081" i="27" s="1"/>
  <c r="E1080" i="27"/>
  <c r="F1080" i="27" s="1"/>
  <c r="E1079" i="27"/>
  <c r="F1079" i="27" s="1"/>
  <c r="E1078" i="27"/>
  <c r="F1078" i="27" s="1"/>
  <c r="E1077" i="27"/>
  <c r="F1077" i="27" s="1"/>
  <c r="E1076" i="27"/>
  <c r="F1076" i="27" s="1"/>
  <c r="E1075" i="27"/>
  <c r="F1075" i="27" s="1"/>
  <c r="E1074" i="27"/>
  <c r="F1074" i="27" s="1"/>
  <c r="E1073" i="27"/>
  <c r="F1073" i="27" s="1"/>
  <c r="E1072" i="27"/>
  <c r="F1072" i="27" s="1"/>
  <c r="E1071" i="27"/>
  <c r="F1071" i="27" s="1"/>
  <c r="E1070" i="27"/>
  <c r="F1070" i="27" s="1"/>
  <c r="E1069" i="27"/>
  <c r="F1069" i="27" s="1"/>
  <c r="E1068" i="27"/>
  <c r="F1068" i="27" s="1"/>
  <c r="E1067" i="27"/>
  <c r="F1067" i="27" s="1"/>
  <c r="E1066" i="27"/>
  <c r="F1066" i="27" s="1"/>
  <c r="E1065" i="27"/>
  <c r="F1065" i="27" s="1"/>
  <c r="E1064" i="27"/>
  <c r="F1064" i="27" s="1"/>
  <c r="E1063" i="27"/>
  <c r="F1063" i="27" s="1"/>
  <c r="E1062" i="27"/>
  <c r="F1062" i="27" s="1"/>
  <c r="E1061" i="27"/>
  <c r="F1061" i="27" s="1"/>
  <c r="E1060" i="27"/>
  <c r="F1060" i="27" s="1"/>
  <c r="E1059" i="27"/>
  <c r="F1059" i="27" s="1"/>
  <c r="E1058" i="27"/>
  <c r="F1058" i="27" s="1"/>
  <c r="E1057" i="27"/>
  <c r="F1057" i="27" s="1"/>
  <c r="E1056" i="27"/>
  <c r="F1056" i="27" s="1"/>
  <c r="E1055" i="27"/>
  <c r="F1055" i="27" s="1"/>
  <c r="E1054" i="27"/>
  <c r="F1054" i="27" s="1"/>
  <c r="E1053" i="27"/>
  <c r="F1053" i="27" s="1"/>
  <c r="E1052" i="27"/>
  <c r="F1052" i="27" s="1"/>
  <c r="E1051" i="27"/>
  <c r="F1051" i="27" s="1"/>
  <c r="E1050" i="27"/>
  <c r="F1050" i="27" s="1"/>
  <c r="E1049" i="27"/>
  <c r="F1049" i="27" s="1"/>
  <c r="E1048" i="27"/>
  <c r="F1048" i="27" s="1"/>
  <c r="E1047" i="27"/>
  <c r="F1047" i="27" s="1"/>
  <c r="E1046" i="27"/>
  <c r="F1046" i="27" s="1"/>
  <c r="E1045" i="27"/>
  <c r="F1045" i="27" s="1"/>
  <c r="E1044" i="27"/>
  <c r="F1044" i="27" s="1"/>
  <c r="E1043" i="27"/>
  <c r="F1043" i="27" s="1"/>
  <c r="E1042" i="27"/>
  <c r="F1042" i="27" s="1"/>
  <c r="E1041" i="27"/>
  <c r="F1041" i="27" s="1"/>
  <c r="E1040" i="27"/>
  <c r="F1040" i="27" s="1"/>
  <c r="E1039" i="27"/>
  <c r="F1039" i="27" s="1"/>
  <c r="E1038" i="27"/>
  <c r="F1038" i="27" s="1"/>
  <c r="E1037" i="27"/>
  <c r="F1037" i="27" s="1"/>
  <c r="E1036" i="27"/>
  <c r="F1036" i="27" s="1"/>
  <c r="E1035" i="27"/>
  <c r="F1035" i="27" s="1"/>
  <c r="E1034" i="27"/>
  <c r="F1034" i="27" s="1"/>
  <c r="E1033" i="27"/>
  <c r="F1033" i="27" s="1"/>
  <c r="E1032" i="27"/>
  <c r="F1032" i="27" s="1"/>
  <c r="E1031" i="27"/>
  <c r="F1031" i="27" s="1"/>
  <c r="E1030" i="27"/>
  <c r="F1030" i="27" s="1"/>
  <c r="E1029" i="27"/>
  <c r="F1029" i="27" s="1"/>
  <c r="E1028" i="27"/>
  <c r="F1028" i="27" s="1"/>
  <c r="E1027" i="27"/>
  <c r="F1027" i="27" s="1"/>
  <c r="E1026" i="27"/>
  <c r="F1026" i="27" s="1"/>
  <c r="E1025" i="27"/>
  <c r="F1025" i="27" s="1"/>
  <c r="E1024" i="27"/>
  <c r="F1024" i="27" s="1"/>
  <c r="E1023" i="27"/>
  <c r="F1023" i="27" s="1"/>
  <c r="E1022" i="27"/>
  <c r="F1022" i="27" s="1"/>
  <c r="E1021" i="27"/>
  <c r="F1021" i="27" s="1"/>
  <c r="E1020" i="27"/>
  <c r="F1020" i="27" s="1"/>
  <c r="E1019" i="27"/>
  <c r="F1019" i="27" s="1"/>
  <c r="E1018" i="27"/>
  <c r="F1018" i="27" s="1"/>
  <c r="E1017" i="27"/>
  <c r="F1017" i="27" s="1"/>
  <c r="E1016" i="27"/>
  <c r="F1016" i="27" s="1"/>
  <c r="E1015" i="27"/>
  <c r="F1015" i="27" s="1"/>
  <c r="E1014" i="27"/>
  <c r="F1014" i="27" s="1"/>
  <c r="E1013" i="27"/>
  <c r="F1013" i="27" s="1"/>
  <c r="E1012" i="27"/>
  <c r="F1012" i="27" s="1"/>
  <c r="E1011" i="27"/>
  <c r="F1011" i="27" s="1"/>
  <c r="E1010" i="27"/>
  <c r="F1010" i="27" s="1"/>
  <c r="E1009" i="27"/>
  <c r="F1009" i="27" s="1"/>
  <c r="E1008" i="27"/>
  <c r="F1008" i="27" s="1"/>
  <c r="E1007" i="27"/>
  <c r="F1007" i="27" s="1"/>
  <c r="E1006" i="27"/>
  <c r="F1006" i="27" s="1"/>
  <c r="E1005" i="27"/>
  <c r="F1005" i="27" s="1"/>
  <c r="E1004" i="27"/>
  <c r="F1004" i="27" s="1"/>
  <c r="E1003" i="27"/>
  <c r="F1003" i="27" s="1"/>
  <c r="E1002" i="27"/>
  <c r="F1002" i="27" s="1"/>
  <c r="E1001" i="27"/>
  <c r="F1001" i="27" s="1"/>
  <c r="E1000" i="27"/>
  <c r="F1000" i="27" s="1"/>
  <c r="E999" i="27"/>
  <c r="F999" i="27" s="1"/>
  <c r="E998" i="27"/>
  <c r="F998" i="27" s="1"/>
  <c r="E997" i="27"/>
  <c r="F997" i="27" s="1"/>
  <c r="E996" i="27"/>
  <c r="F996" i="27" s="1"/>
  <c r="E995" i="27"/>
  <c r="F995" i="27" s="1"/>
  <c r="E994" i="27"/>
  <c r="F994" i="27" s="1"/>
  <c r="E993" i="27"/>
  <c r="F993" i="27" s="1"/>
  <c r="E992" i="27"/>
  <c r="F992" i="27" s="1"/>
  <c r="E991" i="27"/>
  <c r="F991" i="27" s="1"/>
  <c r="E990" i="27"/>
  <c r="F990" i="27" s="1"/>
  <c r="E989" i="27"/>
  <c r="F989" i="27" s="1"/>
  <c r="E988" i="27"/>
  <c r="F988" i="27" s="1"/>
  <c r="E987" i="27"/>
  <c r="F987" i="27" s="1"/>
  <c r="E986" i="27"/>
  <c r="F986" i="27" s="1"/>
  <c r="E985" i="27"/>
  <c r="F985" i="27" s="1"/>
  <c r="E984" i="27"/>
  <c r="F984" i="27" s="1"/>
  <c r="E983" i="27"/>
  <c r="F983" i="27" s="1"/>
  <c r="E982" i="27"/>
  <c r="F982" i="27" s="1"/>
  <c r="E981" i="27"/>
  <c r="F981" i="27" s="1"/>
  <c r="E980" i="27"/>
  <c r="F980" i="27" s="1"/>
  <c r="E979" i="27"/>
  <c r="F979" i="27" s="1"/>
  <c r="E978" i="27"/>
  <c r="F978" i="27" s="1"/>
  <c r="E977" i="27"/>
  <c r="F977" i="27" s="1"/>
  <c r="E976" i="27"/>
  <c r="F976" i="27" s="1"/>
  <c r="E975" i="27"/>
  <c r="F975" i="27" s="1"/>
  <c r="E974" i="27"/>
  <c r="F974" i="27" s="1"/>
  <c r="E973" i="27"/>
  <c r="F973" i="27" s="1"/>
  <c r="E972" i="27"/>
  <c r="F972" i="27" s="1"/>
  <c r="E971" i="27"/>
  <c r="F971" i="27" s="1"/>
  <c r="E970" i="27"/>
  <c r="F970" i="27" s="1"/>
  <c r="E969" i="27"/>
  <c r="F969" i="27" s="1"/>
  <c r="E968" i="27"/>
  <c r="F968" i="27" s="1"/>
  <c r="E967" i="27"/>
  <c r="F967" i="27" s="1"/>
  <c r="E966" i="27"/>
  <c r="F966" i="27" s="1"/>
  <c r="E965" i="27"/>
  <c r="F965" i="27" s="1"/>
  <c r="E964" i="27"/>
  <c r="F964" i="27" s="1"/>
  <c r="E963" i="27"/>
  <c r="F963" i="27" s="1"/>
  <c r="E962" i="27"/>
  <c r="F962" i="27" s="1"/>
  <c r="E961" i="27"/>
  <c r="F961" i="27" s="1"/>
  <c r="E960" i="27"/>
  <c r="F960" i="27" s="1"/>
  <c r="E959" i="27"/>
  <c r="F959" i="27" s="1"/>
  <c r="E958" i="27"/>
  <c r="F958" i="27" s="1"/>
  <c r="E957" i="27"/>
  <c r="F957" i="27" s="1"/>
  <c r="E956" i="27"/>
  <c r="F956" i="27" s="1"/>
  <c r="E955" i="27"/>
  <c r="F955" i="27" s="1"/>
  <c r="E954" i="27"/>
  <c r="F954" i="27" s="1"/>
  <c r="E953" i="27"/>
  <c r="F953" i="27" s="1"/>
  <c r="E952" i="27"/>
  <c r="F952" i="27" s="1"/>
  <c r="E951" i="27"/>
  <c r="F951" i="27" s="1"/>
  <c r="E950" i="27"/>
  <c r="F950" i="27" s="1"/>
  <c r="E949" i="27"/>
  <c r="F949" i="27" s="1"/>
  <c r="E948" i="27"/>
  <c r="F948" i="27" s="1"/>
  <c r="E947" i="27"/>
  <c r="F947" i="27" s="1"/>
  <c r="E946" i="27"/>
  <c r="F946" i="27" s="1"/>
  <c r="E945" i="27"/>
  <c r="F945" i="27" s="1"/>
  <c r="E944" i="27"/>
  <c r="F944" i="27" s="1"/>
  <c r="E943" i="27"/>
  <c r="F943" i="27" s="1"/>
  <c r="E942" i="27"/>
  <c r="F942" i="27" s="1"/>
  <c r="E941" i="27"/>
  <c r="F941" i="27" s="1"/>
  <c r="E940" i="27"/>
  <c r="F940" i="27" s="1"/>
  <c r="E939" i="27"/>
  <c r="F939" i="27" s="1"/>
  <c r="E938" i="27"/>
  <c r="F938" i="27" s="1"/>
  <c r="E937" i="27"/>
  <c r="F937" i="27" s="1"/>
  <c r="E936" i="27"/>
  <c r="F936" i="27" s="1"/>
  <c r="E935" i="27"/>
  <c r="F935" i="27" s="1"/>
  <c r="E934" i="27"/>
  <c r="F934" i="27" s="1"/>
  <c r="E933" i="27"/>
  <c r="F933" i="27" s="1"/>
  <c r="E932" i="27"/>
  <c r="F932" i="27" s="1"/>
  <c r="E931" i="27"/>
  <c r="F931" i="27" s="1"/>
  <c r="E930" i="27"/>
  <c r="F930" i="27" s="1"/>
  <c r="E929" i="27"/>
  <c r="F929" i="27" s="1"/>
  <c r="E928" i="27"/>
  <c r="F928" i="27" s="1"/>
  <c r="E927" i="27"/>
  <c r="F927" i="27" s="1"/>
  <c r="E926" i="27"/>
  <c r="F926" i="27" s="1"/>
  <c r="E925" i="27"/>
  <c r="F925" i="27" s="1"/>
  <c r="E924" i="27"/>
  <c r="F924" i="27" s="1"/>
  <c r="E923" i="27"/>
  <c r="F923" i="27" s="1"/>
  <c r="E922" i="27"/>
  <c r="F922" i="27" s="1"/>
  <c r="E921" i="27"/>
  <c r="F921" i="27" s="1"/>
  <c r="E920" i="27"/>
  <c r="F920" i="27" s="1"/>
  <c r="E919" i="27"/>
  <c r="F919" i="27" s="1"/>
  <c r="E918" i="27"/>
  <c r="F918" i="27" s="1"/>
  <c r="E917" i="27"/>
  <c r="F917" i="27" s="1"/>
  <c r="E916" i="27"/>
  <c r="F916" i="27" s="1"/>
  <c r="E915" i="27"/>
  <c r="F915" i="27" s="1"/>
  <c r="E914" i="27"/>
  <c r="F914" i="27" s="1"/>
  <c r="E913" i="27"/>
  <c r="F913" i="27" s="1"/>
  <c r="E912" i="27"/>
  <c r="F912" i="27" s="1"/>
  <c r="E911" i="27"/>
  <c r="F911" i="27" s="1"/>
  <c r="E910" i="27"/>
  <c r="F910" i="27" s="1"/>
  <c r="E909" i="27"/>
  <c r="F909" i="27" s="1"/>
  <c r="E908" i="27"/>
  <c r="F908" i="27" s="1"/>
  <c r="E907" i="27"/>
  <c r="F907" i="27" s="1"/>
  <c r="E906" i="27"/>
  <c r="F906" i="27" s="1"/>
  <c r="E905" i="27"/>
  <c r="F905" i="27" s="1"/>
  <c r="E904" i="27"/>
  <c r="F904" i="27" s="1"/>
  <c r="E903" i="27"/>
  <c r="F903" i="27" s="1"/>
  <c r="E902" i="27"/>
  <c r="F902" i="27" s="1"/>
  <c r="E901" i="27"/>
  <c r="F901" i="27" s="1"/>
  <c r="E900" i="27"/>
  <c r="F900" i="27" s="1"/>
  <c r="E899" i="27"/>
  <c r="F899" i="27" s="1"/>
  <c r="E898" i="27"/>
  <c r="F898" i="27" s="1"/>
  <c r="E897" i="27"/>
  <c r="F897" i="27" s="1"/>
  <c r="E896" i="27"/>
  <c r="F896" i="27" s="1"/>
  <c r="E895" i="27"/>
  <c r="F895" i="27" s="1"/>
  <c r="E894" i="27"/>
  <c r="F894" i="27" s="1"/>
  <c r="E893" i="27"/>
  <c r="F893" i="27" s="1"/>
  <c r="E892" i="27"/>
  <c r="F892" i="27" s="1"/>
  <c r="E891" i="27"/>
  <c r="F891" i="27" s="1"/>
  <c r="E890" i="27"/>
  <c r="F890" i="27" s="1"/>
  <c r="E889" i="27"/>
  <c r="F889" i="27" s="1"/>
  <c r="E888" i="27"/>
  <c r="F888" i="27" s="1"/>
  <c r="E887" i="27"/>
  <c r="F887" i="27" s="1"/>
  <c r="E886" i="27"/>
  <c r="F886" i="27" s="1"/>
  <c r="E885" i="27"/>
  <c r="F885" i="27" s="1"/>
  <c r="E884" i="27"/>
  <c r="F884" i="27" s="1"/>
  <c r="E883" i="27"/>
  <c r="F883" i="27" s="1"/>
  <c r="E882" i="27"/>
  <c r="F882" i="27" s="1"/>
  <c r="E881" i="27"/>
  <c r="F881" i="27" s="1"/>
  <c r="E880" i="27"/>
  <c r="F880" i="27" s="1"/>
  <c r="E879" i="27"/>
  <c r="F879" i="27" s="1"/>
  <c r="E878" i="27"/>
  <c r="F878" i="27" s="1"/>
  <c r="E877" i="27"/>
  <c r="F877" i="27" s="1"/>
  <c r="E876" i="27"/>
  <c r="F876" i="27" s="1"/>
  <c r="E875" i="27"/>
  <c r="F875" i="27" s="1"/>
  <c r="E874" i="27"/>
  <c r="F874" i="27" s="1"/>
  <c r="E873" i="27"/>
  <c r="F873" i="27" s="1"/>
  <c r="E872" i="27"/>
  <c r="F872" i="27" s="1"/>
  <c r="E871" i="27"/>
  <c r="F871" i="27" s="1"/>
  <c r="E870" i="27"/>
  <c r="F870" i="27" s="1"/>
  <c r="E869" i="27"/>
  <c r="F869" i="27" s="1"/>
  <c r="E868" i="27"/>
  <c r="F868" i="27" s="1"/>
  <c r="E867" i="27"/>
  <c r="F867" i="27" s="1"/>
  <c r="E866" i="27"/>
  <c r="F866" i="27" s="1"/>
  <c r="E865" i="27"/>
  <c r="F865" i="27" s="1"/>
  <c r="E864" i="27"/>
  <c r="F864" i="27" s="1"/>
  <c r="E863" i="27"/>
  <c r="F863" i="27" s="1"/>
  <c r="E862" i="27"/>
  <c r="F862" i="27" s="1"/>
  <c r="E861" i="27"/>
  <c r="F861" i="27" s="1"/>
  <c r="E860" i="27"/>
  <c r="F860" i="27" s="1"/>
  <c r="E859" i="27"/>
  <c r="F859" i="27" s="1"/>
  <c r="E858" i="27"/>
  <c r="F858" i="27" s="1"/>
  <c r="E857" i="27"/>
  <c r="F857" i="27" s="1"/>
  <c r="E856" i="27"/>
  <c r="F856" i="27" s="1"/>
  <c r="E855" i="27"/>
  <c r="F855" i="27" s="1"/>
  <c r="E854" i="27"/>
  <c r="F854" i="27" s="1"/>
  <c r="E853" i="27"/>
  <c r="F853" i="27" s="1"/>
  <c r="E852" i="27"/>
  <c r="F852" i="27" s="1"/>
  <c r="E851" i="27"/>
  <c r="F851" i="27" s="1"/>
  <c r="E850" i="27"/>
  <c r="F850" i="27" s="1"/>
  <c r="E849" i="27"/>
  <c r="F849" i="27" s="1"/>
  <c r="E848" i="27"/>
  <c r="F848" i="27" s="1"/>
  <c r="E847" i="27"/>
  <c r="F847" i="27" s="1"/>
  <c r="E846" i="27"/>
  <c r="F846" i="27" s="1"/>
  <c r="E845" i="27"/>
  <c r="F845" i="27" s="1"/>
  <c r="E844" i="27"/>
  <c r="F844" i="27" s="1"/>
  <c r="E843" i="27"/>
  <c r="F843" i="27" s="1"/>
  <c r="E842" i="27"/>
  <c r="F842" i="27" s="1"/>
  <c r="E841" i="27"/>
  <c r="F841" i="27" s="1"/>
  <c r="E840" i="27"/>
  <c r="F840" i="27" s="1"/>
  <c r="E839" i="27"/>
  <c r="F839" i="27" s="1"/>
  <c r="E838" i="27"/>
  <c r="F838" i="27" s="1"/>
  <c r="E837" i="27"/>
  <c r="F837" i="27" s="1"/>
  <c r="E836" i="27"/>
  <c r="F836" i="27" s="1"/>
  <c r="E835" i="27"/>
  <c r="F835" i="27" s="1"/>
  <c r="E834" i="27"/>
  <c r="F834" i="27" s="1"/>
  <c r="E833" i="27"/>
  <c r="F833" i="27" s="1"/>
  <c r="E832" i="27"/>
  <c r="F832" i="27" s="1"/>
  <c r="E831" i="27"/>
  <c r="F831" i="27" s="1"/>
  <c r="E830" i="27"/>
  <c r="F830" i="27" s="1"/>
  <c r="E829" i="27"/>
  <c r="F829" i="27" s="1"/>
  <c r="E828" i="27"/>
  <c r="F828" i="27" s="1"/>
  <c r="E827" i="27"/>
  <c r="F827" i="27" s="1"/>
  <c r="E826" i="27"/>
  <c r="F826" i="27" s="1"/>
  <c r="E825" i="27"/>
  <c r="F825" i="27" s="1"/>
  <c r="E824" i="27"/>
  <c r="F824" i="27" s="1"/>
  <c r="E823" i="27"/>
  <c r="F823" i="27" s="1"/>
  <c r="E822" i="27"/>
  <c r="F822" i="27" s="1"/>
  <c r="E821" i="27"/>
  <c r="F821" i="27" s="1"/>
  <c r="E820" i="27"/>
  <c r="F820" i="27" s="1"/>
  <c r="E819" i="27"/>
  <c r="F819" i="27" s="1"/>
  <c r="E818" i="27"/>
  <c r="F818" i="27" s="1"/>
  <c r="E817" i="27"/>
  <c r="F817" i="27" s="1"/>
  <c r="E816" i="27"/>
  <c r="F816" i="27" s="1"/>
  <c r="E815" i="27"/>
  <c r="F815" i="27" s="1"/>
  <c r="E814" i="27"/>
  <c r="F814" i="27" s="1"/>
  <c r="E813" i="27"/>
  <c r="F813" i="27" s="1"/>
  <c r="E812" i="27"/>
  <c r="F812" i="27" s="1"/>
  <c r="E811" i="27"/>
  <c r="F811" i="27" s="1"/>
  <c r="E810" i="27"/>
  <c r="F810" i="27" s="1"/>
  <c r="E809" i="27"/>
  <c r="F809" i="27" s="1"/>
  <c r="E808" i="27"/>
  <c r="F808" i="27" s="1"/>
  <c r="E807" i="27"/>
  <c r="F807" i="27" s="1"/>
  <c r="E806" i="27"/>
  <c r="F806" i="27" s="1"/>
  <c r="E805" i="27"/>
  <c r="F805" i="27" s="1"/>
  <c r="E804" i="27"/>
  <c r="F804" i="27" s="1"/>
  <c r="E803" i="27"/>
  <c r="F803" i="27" s="1"/>
  <c r="E802" i="27"/>
  <c r="F802" i="27" s="1"/>
  <c r="E801" i="27"/>
  <c r="F801" i="27" s="1"/>
  <c r="E800" i="27"/>
  <c r="F800" i="27" s="1"/>
  <c r="E799" i="27"/>
  <c r="F799" i="27" s="1"/>
  <c r="E798" i="27"/>
  <c r="F798" i="27" s="1"/>
  <c r="E797" i="27"/>
  <c r="F797" i="27" s="1"/>
  <c r="E796" i="27"/>
  <c r="F796" i="27" s="1"/>
  <c r="E795" i="27"/>
  <c r="F795" i="27" s="1"/>
  <c r="E794" i="27"/>
  <c r="F794" i="27" s="1"/>
  <c r="E793" i="27"/>
  <c r="F793" i="27" s="1"/>
  <c r="E792" i="27"/>
  <c r="F792" i="27" s="1"/>
  <c r="E791" i="27"/>
  <c r="F791" i="27" s="1"/>
  <c r="E790" i="27"/>
  <c r="F790" i="27" s="1"/>
  <c r="E789" i="27"/>
  <c r="F789" i="27" s="1"/>
  <c r="E788" i="27"/>
  <c r="F788" i="27" s="1"/>
  <c r="E787" i="27"/>
  <c r="F787" i="27" s="1"/>
  <c r="E786" i="27"/>
  <c r="F786" i="27" s="1"/>
  <c r="E785" i="27"/>
  <c r="F785" i="27" s="1"/>
  <c r="E784" i="27"/>
  <c r="F784" i="27" s="1"/>
  <c r="E783" i="27"/>
  <c r="F783" i="27" s="1"/>
  <c r="E782" i="27"/>
  <c r="F782" i="27" s="1"/>
  <c r="E781" i="27"/>
  <c r="F781" i="27" s="1"/>
  <c r="E780" i="27"/>
  <c r="F780" i="27" s="1"/>
  <c r="E779" i="27"/>
  <c r="F779" i="27" s="1"/>
  <c r="E778" i="27"/>
  <c r="F778" i="27" s="1"/>
  <c r="E777" i="27"/>
  <c r="F777" i="27" s="1"/>
  <c r="E776" i="27"/>
  <c r="F776" i="27" s="1"/>
  <c r="E775" i="27"/>
  <c r="F775" i="27" s="1"/>
  <c r="E774" i="27"/>
  <c r="F774" i="27" s="1"/>
  <c r="E773" i="27"/>
  <c r="F773" i="27" s="1"/>
  <c r="E772" i="27"/>
  <c r="F772" i="27" s="1"/>
  <c r="E771" i="27"/>
  <c r="F771" i="27" s="1"/>
  <c r="E770" i="27"/>
  <c r="F770" i="27" s="1"/>
  <c r="E769" i="27"/>
  <c r="F769" i="27" s="1"/>
  <c r="E768" i="27"/>
  <c r="F768" i="27" s="1"/>
  <c r="E767" i="27"/>
  <c r="F767" i="27" s="1"/>
  <c r="E766" i="27"/>
  <c r="F766" i="27" s="1"/>
  <c r="E765" i="27"/>
  <c r="F765" i="27" s="1"/>
  <c r="E764" i="27"/>
  <c r="F764" i="27" s="1"/>
  <c r="E763" i="27"/>
  <c r="F763" i="27" s="1"/>
  <c r="E762" i="27"/>
  <c r="F762" i="27" s="1"/>
  <c r="E761" i="27"/>
  <c r="F761" i="27" s="1"/>
  <c r="E760" i="27"/>
  <c r="F760" i="27" s="1"/>
  <c r="E759" i="27"/>
  <c r="F759" i="27" s="1"/>
  <c r="E758" i="27"/>
  <c r="F758" i="27" s="1"/>
  <c r="E757" i="27"/>
  <c r="F757" i="27" s="1"/>
  <c r="E756" i="27"/>
  <c r="F756" i="27" s="1"/>
  <c r="E755" i="27"/>
  <c r="F755" i="27" s="1"/>
  <c r="E754" i="27"/>
  <c r="F754" i="27" s="1"/>
  <c r="E753" i="27"/>
  <c r="F753" i="27" s="1"/>
  <c r="E752" i="27"/>
  <c r="F752" i="27" s="1"/>
  <c r="E751" i="27"/>
  <c r="F751" i="27" s="1"/>
  <c r="E750" i="27"/>
  <c r="F750" i="27" s="1"/>
  <c r="E749" i="27"/>
  <c r="F749" i="27" s="1"/>
  <c r="E748" i="27"/>
  <c r="F748" i="27" s="1"/>
  <c r="E747" i="27"/>
  <c r="F747" i="27" s="1"/>
  <c r="E746" i="27"/>
  <c r="F746" i="27" s="1"/>
  <c r="E745" i="27"/>
  <c r="F745" i="27" s="1"/>
  <c r="E744" i="27"/>
  <c r="F744" i="27" s="1"/>
  <c r="E743" i="27"/>
  <c r="F743" i="27" s="1"/>
  <c r="E742" i="27"/>
  <c r="F742" i="27" s="1"/>
  <c r="E741" i="27"/>
  <c r="F741" i="27" s="1"/>
  <c r="E740" i="27"/>
  <c r="F740" i="27" s="1"/>
  <c r="E739" i="27"/>
  <c r="F739" i="27" s="1"/>
  <c r="E738" i="27"/>
  <c r="F738" i="27" s="1"/>
  <c r="E737" i="27"/>
  <c r="F737" i="27" s="1"/>
  <c r="E736" i="27"/>
  <c r="F736" i="27" s="1"/>
  <c r="E735" i="27"/>
  <c r="F735" i="27" s="1"/>
  <c r="E734" i="27"/>
  <c r="F734" i="27" s="1"/>
  <c r="E733" i="27"/>
  <c r="F733" i="27" s="1"/>
  <c r="E732" i="27"/>
  <c r="F732" i="27" s="1"/>
  <c r="E731" i="27"/>
  <c r="F731" i="27" s="1"/>
  <c r="E730" i="27"/>
  <c r="F730" i="27" s="1"/>
  <c r="E729" i="27"/>
  <c r="F729" i="27" s="1"/>
  <c r="E728" i="27"/>
  <c r="F728" i="27" s="1"/>
  <c r="E727" i="27"/>
  <c r="F727" i="27" s="1"/>
  <c r="E726" i="27"/>
  <c r="F726" i="27" s="1"/>
  <c r="E725" i="27"/>
  <c r="F725" i="27" s="1"/>
  <c r="E724" i="27"/>
  <c r="F724" i="27" s="1"/>
  <c r="E723" i="27"/>
  <c r="F723" i="27" s="1"/>
  <c r="E722" i="27"/>
  <c r="F722" i="27" s="1"/>
  <c r="E721" i="27"/>
  <c r="F721" i="27" s="1"/>
  <c r="E720" i="27"/>
  <c r="F720" i="27" s="1"/>
  <c r="E719" i="27"/>
  <c r="F719" i="27" s="1"/>
  <c r="E718" i="27"/>
  <c r="F718" i="27" s="1"/>
  <c r="E717" i="27"/>
  <c r="F717" i="27" s="1"/>
  <c r="E716" i="27"/>
  <c r="F716" i="27" s="1"/>
  <c r="E715" i="27"/>
  <c r="F715" i="27" s="1"/>
  <c r="E714" i="27"/>
  <c r="F714" i="27" s="1"/>
  <c r="E713" i="27"/>
  <c r="F713" i="27" s="1"/>
  <c r="E712" i="27"/>
  <c r="F712" i="27" s="1"/>
  <c r="E711" i="27"/>
  <c r="F711" i="27" s="1"/>
  <c r="E710" i="27"/>
  <c r="F710" i="27" s="1"/>
  <c r="E709" i="27"/>
  <c r="F709" i="27" s="1"/>
  <c r="E708" i="27"/>
  <c r="F708" i="27" s="1"/>
  <c r="E707" i="27"/>
  <c r="F707" i="27" s="1"/>
  <c r="E706" i="27"/>
  <c r="F706" i="27" s="1"/>
  <c r="E705" i="27"/>
  <c r="F705" i="27" s="1"/>
  <c r="E704" i="27"/>
  <c r="F704" i="27" s="1"/>
  <c r="E703" i="27"/>
  <c r="F703" i="27" s="1"/>
  <c r="E702" i="27"/>
  <c r="F702" i="27" s="1"/>
  <c r="E701" i="27"/>
  <c r="F701" i="27" s="1"/>
  <c r="E700" i="27"/>
  <c r="F700" i="27" s="1"/>
  <c r="E699" i="27"/>
  <c r="F699" i="27" s="1"/>
  <c r="E698" i="27"/>
  <c r="F698" i="27" s="1"/>
  <c r="E697" i="27"/>
  <c r="F697" i="27" s="1"/>
  <c r="E696" i="27"/>
  <c r="F696" i="27" s="1"/>
  <c r="E695" i="27"/>
  <c r="F695" i="27" s="1"/>
  <c r="E694" i="27"/>
  <c r="F694" i="27" s="1"/>
  <c r="E693" i="27"/>
  <c r="F693" i="27" s="1"/>
  <c r="E692" i="27"/>
  <c r="F692" i="27" s="1"/>
  <c r="E691" i="27"/>
  <c r="F691" i="27" s="1"/>
  <c r="E690" i="27"/>
  <c r="F690" i="27" s="1"/>
  <c r="E689" i="27"/>
  <c r="F689" i="27" s="1"/>
  <c r="E688" i="27"/>
  <c r="F688" i="27" s="1"/>
  <c r="E687" i="27"/>
  <c r="F687" i="27" s="1"/>
  <c r="E686" i="27"/>
  <c r="F686" i="27" s="1"/>
  <c r="E685" i="27"/>
  <c r="F685" i="27" s="1"/>
  <c r="E684" i="27"/>
  <c r="F684" i="27" s="1"/>
  <c r="E683" i="27"/>
  <c r="F683" i="27" s="1"/>
  <c r="E682" i="27"/>
  <c r="F682" i="27" s="1"/>
  <c r="E681" i="27"/>
  <c r="F681" i="27" s="1"/>
  <c r="E680" i="27"/>
  <c r="F680" i="27" s="1"/>
  <c r="E679" i="27"/>
  <c r="F679" i="27" s="1"/>
  <c r="E678" i="27"/>
  <c r="F678" i="27" s="1"/>
  <c r="E677" i="27"/>
  <c r="F677" i="27" s="1"/>
  <c r="E676" i="27"/>
  <c r="F676" i="27" s="1"/>
  <c r="E675" i="27"/>
  <c r="F675" i="27" s="1"/>
  <c r="E674" i="27"/>
  <c r="F674" i="27" s="1"/>
  <c r="E673" i="27"/>
  <c r="F673" i="27" s="1"/>
  <c r="E672" i="27"/>
  <c r="F672" i="27" s="1"/>
  <c r="E671" i="27"/>
  <c r="F671" i="27" s="1"/>
  <c r="E670" i="27"/>
  <c r="F670" i="27" s="1"/>
  <c r="E669" i="27"/>
  <c r="F669" i="27" s="1"/>
  <c r="E668" i="27"/>
  <c r="F668" i="27" s="1"/>
  <c r="E667" i="27"/>
  <c r="F667" i="27" s="1"/>
  <c r="E666" i="27"/>
  <c r="F666" i="27" s="1"/>
  <c r="E665" i="27"/>
  <c r="F665" i="27" s="1"/>
  <c r="E664" i="27"/>
  <c r="F664" i="27" s="1"/>
  <c r="E663" i="27"/>
  <c r="F663" i="27" s="1"/>
  <c r="E662" i="27"/>
  <c r="F662" i="27" s="1"/>
  <c r="E661" i="27"/>
  <c r="F661" i="27" s="1"/>
  <c r="E660" i="27"/>
  <c r="F660" i="27" s="1"/>
  <c r="E659" i="27"/>
  <c r="F659" i="27" s="1"/>
  <c r="E658" i="27"/>
  <c r="F658" i="27" s="1"/>
  <c r="E657" i="27"/>
  <c r="F657" i="27" s="1"/>
  <c r="E656" i="27"/>
  <c r="F656" i="27" s="1"/>
  <c r="E655" i="27"/>
  <c r="F655" i="27" s="1"/>
  <c r="E654" i="27"/>
  <c r="F654" i="27" s="1"/>
  <c r="E653" i="27"/>
  <c r="F653" i="27" s="1"/>
  <c r="E652" i="27"/>
  <c r="F652" i="27" s="1"/>
  <c r="E651" i="27"/>
  <c r="F651" i="27" s="1"/>
  <c r="E650" i="27"/>
  <c r="F650" i="27" s="1"/>
  <c r="E649" i="27"/>
  <c r="F649" i="27" s="1"/>
  <c r="E648" i="27"/>
  <c r="F648" i="27" s="1"/>
  <c r="E647" i="27"/>
  <c r="F647" i="27" s="1"/>
  <c r="E646" i="27"/>
  <c r="F646" i="27" s="1"/>
  <c r="E645" i="27"/>
  <c r="F645" i="27" s="1"/>
  <c r="E644" i="27"/>
  <c r="F644" i="27" s="1"/>
  <c r="E643" i="27"/>
  <c r="F643" i="27" s="1"/>
  <c r="E642" i="27"/>
  <c r="F642" i="27" s="1"/>
  <c r="E641" i="27"/>
  <c r="F641" i="27" s="1"/>
  <c r="E640" i="27"/>
  <c r="F640" i="27" s="1"/>
  <c r="E639" i="27"/>
  <c r="F639" i="27" s="1"/>
  <c r="E638" i="27"/>
  <c r="F638" i="27" s="1"/>
  <c r="E637" i="27"/>
  <c r="F637" i="27" s="1"/>
  <c r="E636" i="27"/>
  <c r="F636" i="27" s="1"/>
  <c r="E635" i="27"/>
  <c r="F635" i="27" s="1"/>
  <c r="E634" i="27"/>
  <c r="F634" i="27" s="1"/>
  <c r="E633" i="27"/>
  <c r="F633" i="27" s="1"/>
  <c r="E632" i="27"/>
  <c r="F632" i="27" s="1"/>
  <c r="E631" i="27"/>
  <c r="F631" i="27" s="1"/>
  <c r="E630" i="27"/>
  <c r="F630" i="27" s="1"/>
  <c r="E629" i="27"/>
  <c r="F629" i="27" s="1"/>
  <c r="E628" i="27"/>
  <c r="F628" i="27" s="1"/>
  <c r="E627" i="27"/>
  <c r="F627" i="27" s="1"/>
  <c r="E626" i="27"/>
  <c r="F626" i="27" s="1"/>
  <c r="E625" i="27"/>
  <c r="F625" i="27" s="1"/>
  <c r="E624" i="27"/>
  <c r="F624" i="27" s="1"/>
  <c r="E623" i="27"/>
  <c r="F623" i="27" s="1"/>
  <c r="E622" i="27"/>
  <c r="F622" i="27" s="1"/>
  <c r="E621" i="27"/>
  <c r="F621" i="27" s="1"/>
  <c r="E620" i="27"/>
  <c r="F620" i="27" s="1"/>
  <c r="E619" i="27"/>
  <c r="F619" i="27" s="1"/>
  <c r="E618" i="27"/>
  <c r="F618" i="27" s="1"/>
  <c r="E617" i="27"/>
  <c r="F617" i="27" s="1"/>
  <c r="E616" i="27"/>
  <c r="F616" i="27" s="1"/>
  <c r="E615" i="27"/>
  <c r="F615" i="27" s="1"/>
  <c r="E614" i="27"/>
  <c r="F614" i="27" s="1"/>
  <c r="E613" i="27"/>
  <c r="F613" i="27" s="1"/>
  <c r="E612" i="27"/>
  <c r="F612" i="27" s="1"/>
  <c r="E611" i="27"/>
  <c r="F611" i="27" s="1"/>
  <c r="E610" i="27"/>
  <c r="F610" i="27" s="1"/>
  <c r="E609" i="27"/>
  <c r="F609" i="27" s="1"/>
  <c r="E608" i="27"/>
  <c r="F608" i="27" s="1"/>
  <c r="E607" i="27"/>
  <c r="F607" i="27" s="1"/>
  <c r="E606" i="27"/>
  <c r="F606" i="27" s="1"/>
  <c r="E605" i="27"/>
  <c r="F605" i="27" s="1"/>
  <c r="E604" i="27"/>
  <c r="F604" i="27" s="1"/>
  <c r="E603" i="27"/>
  <c r="F603" i="27" s="1"/>
  <c r="E602" i="27"/>
  <c r="F602" i="27" s="1"/>
  <c r="E601" i="27"/>
  <c r="F601" i="27" s="1"/>
  <c r="E600" i="27"/>
  <c r="F600" i="27" s="1"/>
  <c r="E599" i="27"/>
  <c r="F599" i="27" s="1"/>
  <c r="E598" i="27"/>
  <c r="F598" i="27" s="1"/>
  <c r="E597" i="27"/>
  <c r="F597" i="27" s="1"/>
  <c r="E596" i="27"/>
  <c r="F596" i="27" s="1"/>
  <c r="E595" i="27"/>
  <c r="F595" i="27" s="1"/>
  <c r="E594" i="27"/>
  <c r="F594" i="27" s="1"/>
  <c r="E593" i="27"/>
  <c r="F593" i="27" s="1"/>
  <c r="E592" i="27"/>
  <c r="F592" i="27" s="1"/>
  <c r="E591" i="27"/>
  <c r="F591" i="27" s="1"/>
  <c r="E590" i="27"/>
  <c r="F590" i="27" s="1"/>
  <c r="E589" i="27"/>
  <c r="F589" i="27" s="1"/>
  <c r="E588" i="27"/>
  <c r="F588" i="27" s="1"/>
  <c r="E587" i="27"/>
  <c r="F587" i="27" s="1"/>
  <c r="E586" i="27"/>
  <c r="F586" i="27" s="1"/>
  <c r="E585" i="27"/>
  <c r="F585" i="27" s="1"/>
  <c r="E584" i="27"/>
  <c r="F584" i="27" s="1"/>
  <c r="E583" i="27"/>
  <c r="F583" i="27" s="1"/>
  <c r="E582" i="27"/>
  <c r="F582" i="27" s="1"/>
  <c r="E581" i="27"/>
  <c r="F581" i="27" s="1"/>
  <c r="E580" i="27"/>
  <c r="F580" i="27" s="1"/>
  <c r="E579" i="27"/>
  <c r="F579" i="27" s="1"/>
  <c r="E578" i="27"/>
  <c r="F578" i="27" s="1"/>
  <c r="E577" i="27"/>
  <c r="F577" i="27" s="1"/>
  <c r="E576" i="27"/>
  <c r="F576" i="27" s="1"/>
  <c r="E575" i="27"/>
  <c r="F575" i="27" s="1"/>
  <c r="E574" i="27"/>
  <c r="F574" i="27" s="1"/>
  <c r="E573" i="27"/>
  <c r="F573" i="27" s="1"/>
  <c r="E572" i="27"/>
  <c r="F572" i="27" s="1"/>
  <c r="E571" i="27"/>
  <c r="F571" i="27" s="1"/>
  <c r="E570" i="27"/>
  <c r="F570" i="27" s="1"/>
  <c r="E569" i="27"/>
  <c r="F569" i="27" s="1"/>
  <c r="E568" i="27"/>
  <c r="F568" i="27" s="1"/>
  <c r="E567" i="27"/>
  <c r="F567" i="27" s="1"/>
  <c r="E566" i="27"/>
  <c r="F566" i="27" s="1"/>
  <c r="E565" i="27"/>
  <c r="F565" i="27" s="1"/>
  <c r="E564" i="27"/>
  <c r="F564" i="27" s="1"/>
  <c r="E563" i="27"/>
  <c r="F563" i="27" s="1"/>
  <c r="E562" i="27"/>
  <c r="F562" i="27" s="1"/>
  <c r="E561" i="27"/>
  <c r="F561" i="27" s="1"/>
  <c r="E560" i="27"/>
  <c r="F560" i="27" s="1"/>
  <c r="E559" i="27"/>
  <c r="F559" i="27" s="1"/>
  <c r="E558" i="27"/>
  <c r="F558" i="27" s="1"/>
  <c r="E557" i="27"/>
  <c r="F557" i="27" s="1"/>
  <c r="E556" i="27"/>
  <c r="F556" i="27" s="1"/>
  <c r="E555" i="27"/>
  <c r="F555" i="27" s="1"/>
  <c r="E554" i="27"/>
  <c r="F554" i="27" s="1"/>
  <c r="E553" i="27"/>
  <c r="F553" i="27" s="1"/>
  <c r="E552" i="27"/>
  <c r="F552" i="27" s="1"/>
  <c r="E551" i="27"/>
  <c r="F551" i="27" s="1"/>
  <c r="E550" i="27"/>
  <c r="F550" i="27" s="1"/>
  <c r="E549" i="27"/>
  <c r="F549" i="27" s="1"/>
  <c r="E548" i="27"/>
  <c r="F548" i="27" s="1"/>
  <c r="E547" i="27"/>
  <c r="F547" i="27" s="1"/>
  <c r="E546" i="27"/>
  <c r="F546" i="27" s="1"/>
  <c r="E545" i="27"/>
  <c r="F545" i="27" s="1"/>
  <c r="E544" i="27"/>
  <c r="F544" i="27" s="1"/>
  <c r="E543" i="27"/>
  <c r="F543" i="27" s="1"/>
  <c r="E542" i="27"/>
  <c r="F542" i="27" s="1"/>
  <c r="E541" i="27"/>
  <c r="F541" i="27" s="1"/>
  <c r="E540" i="27"/>
  <c r="F540" i="27" s="1"/>
  <c r="E539" i="27"/>
  <c r="F539" i="27" s="1"/>
  <c r="E538" i="27"/>
  <c r="F538" i="27" s="1"/>
  <c r="E537" i="27"/>
  <c r="F537" i="27" s="1"/>
  <c r="E536" i="27"/>
  <c r="F536" i="27" s="1"/>
  <c r="E535" i="27"/>
  <c r="F535" i="27" s="1"/>
  <c r="E534" i="27"/>
  <c r="F534" i="27" s="1"/>
  <c r="E533" i="27"/>
  <c r="F533" i="27" s="1"/>
  <c r="E532" i="27"/>
  <c r="F532" i="27" s="1"/>
  <c r="E531" i="27"/>
  <c r="F531" i="27" s="1"/>
  <c r="E530" i="27"/>
  <c r="F530" i="27" s="1"/>
  <c r="E529" i="27"/>
  <c r="F529" i="27" s="1"/>
  <c r="E528" i="27"/>
  <c r="F528" i="27" s="1"/>
  <c r="E527" i="27"/>
  <c r="F527" i="27" s="1"/>
  <c r="E526" i="27"/>
  <c r="F526" i="27" s="1"/>
  <c r="E525" i="27"/>
  <c r="F525" i="27" s="1"/>
  <c r="E524" i="27"/>
  <c r="F524" i="27" s="1"/>
  <c r="E523" i="27"/>
  <c r="F523" i="27" s="1"/>
  <c r="E522" i="27"/>
  <c r="F522" i="27" s="1"/>
  <c r="E521" i="27"/>
  <c r="F521" i="27" s="1"/>
  <c r="E520" i="27"/>
  <c r="F520" i="27" s="1"/>
  <c r="E519" i="27"/>
  <c r="F519" i="27" s="1"/>
  <c r="E518" i="27"/>
  <c r="F518" i="27" s="1"/>
  <c r="E517" i="27"/>
  <c r="F517" i="27" s="1"/>
  <c r="E516" i="27"/>
  <c r="F516" i="27" s="1"/>
  <c r="E515" i="27"/>
  <c r="F515" i="27" s="1"/>
  <c r="E514" i="27"/>
  <c r="F514" i="27" s="1"/>
  <c r="E513" i="27"/>
  <c r="F513" i="27" s="1"/>
  <c r="E512" i="27"/>
  <c r="F512" i="27" s="1"/>
  <c r="E511" i="27"/>
  <c r="F511" i="27" s="1"/>
  <c r="E510" i="27"/>
  <c r="F510" i="27" s="1"/>
  <c r="E509" i="27"/>
  <c r="F509" i="27" s="1"/>
  <c r="E508" i="27"/>
  <c r="F508" i="27" s="1"/>
  <c r="E507" i="27"/>
  <c r="F507" i="27" s="1"/>
  <c r="E506" i="27"/>
  <c r="F506" i="27" s="1"/>
  <c r="E505" i="27"/>
  <c r="F505" i="27" s="1"/>
  <c r="E504" i="27"/>
  <c r="F504" i="27" s="1"/>
  <c r="E503" i="27"/>
  <c r="F503" i="27" s="1"/>
  <c r="E502" i="27"/>
  <c r="F502" i="27" s="1"/>
  <c r="E501" i="27"/>
  <c r="F501" i="27" s="1"/>
  <c r="E500" i="27"/>
  <c r="F500" i="27" s="1"/>
  <c r="E499" i="27"/>
  <c r="F499" i="27" s="1"/>
  <c r="E498" i="27"/>
  <c r="F498" i="27" s="1"/>
  <c r="E497" i="27"/>
  <c r="F497" i="27" s="1"/>
  <c r="E496" i="27"/>
  <c r="F496" i="27" s="1"/>
  <c r="E495" i="27"/>
  <c r="F495" i="27" s="1"/>
  <c r="E494" i="27"/>
  <c r="F494" i="27" s="1"/>
  <c r="E493" i="27"/>
  <c r="F493" i="27" s="1"/>
  <c r="E492" i="27"/>
  <c r="F492" i="27" s="1"/>
  <c r="E491" i="27"/>
  <c r="F491" i="27" s="1"/>
  <c r="E490" i="27"/>
  <c r="F490" i="27" s="1"/>
  <c r="E489" i="27"/>
  <c r="F489" i="27" s="1"/>
  <c r="E488" i="27"/>
  <c r="F488" i="27" s="1"/>
  <c r="E487" i="27"/>
  <c r="F487" i="27" s="1"/>
  <c r="E486" i="27"/>
  <c r="F486" i="27" s="1"/>
  <c r="E485" i="27"/>
  <c r="F485" i="27" s="1"/>
  <c r="E484" i="27"/>
  <c r="F484" i="27" s="1"/>
  <c r="E483" i="27"/>
  <c r="F483" i="27" s="1"/>
  <c r="E482" i="27"/>
  <c r="F482" i="27" s="1"/>
  <c r="E481" i="27"/>
  <c r="F481" i="27" s="1"/>
  <c r="E480" i="27"/>
  <c r="F480" i="27" s="1"/>
  <c r="E479" i="27"/>
  <c r="F479" i="27" s="1"/>
  <c r="E478" i="27"/>
  <c r="F478" i="27" s="1"/>
  <c r="E477" i="27"/>
  <c r="F477" i="27" s="1"/>
  <c r="E476" i="27"/>
  <c r="F476" i="27" s="1"/>
  <c r="E475" i="27"/>
  <c r="F475" i="27" s="1"/>
  <c r="E474" i="27"/>
  <c r="F474" i="27" s="1"/>
  <c r="E473" i="27"/>
  <c r="F473" i="27" s="1"/>
  <c r="E472" i="27"/>
  <c r="F472" i="27" s="1"/>
  <c r="E471" i="27"/>
  <c r="F471" i="27" s="1"/>
  <c r="E470" i="27"/>
  <c r="F470" i="27" s="1"/>
  <c r="E469" i="27"/>
  <c r="F469" i="27" s="1"/>
  <c r="E468" i="27"/>
  <c r="F468" i="27" s="1"/>
  <c r="E467" i="27"/>
  <c r="F467" i="27" s="1"/>
  <c r="E466" i="27"/>
  <c r="F466" i="27" s="1"/>
  <c r="E465" i="27"/>
  <c r="F465" i="27" s="1"/>
  <c r="E464" i="27"/>
  <c r="F464" i="27" s="1"/>
  <c r="E463" i="27"/>
  <c r="F463" i="27" s="1"/>
  <c r="E462" i="27"/>
  <c r="F462" i="27" s="1"/>
  <c r="E461" i="27"/>
  <c r="F461" i="27" s="1"/>
  <c r="E460" i="27"/>
  <c r="F460" i="27" s="1"/>
  <c r="E459" i="27"/>
  <c r="F459" i="27" s="1"/>
  <c r="E458" i="27"/>
  <c r="F458" i="27" s="1"/>
  <c r="E457" i="27"/>
  <c r="F457" i="27" s="1"/>
  <c r="E456" i="27"/>
  <c r="F456" i="27" s="1"/>
  <c r="E455" i="27"/>
  <c r="F455" i="27" s="1"/>
  <c r="E454" i="27"/>
  <c r="F454" i="27" s="1"/>
  <c r="E453" i="27"/>
  <c r="F453" i="27" s="1"/>
  <c r="E452" i="27"/>
  <c r="F452" i="27" s="1"/>
  <c r="E451" i="27"/>
  <c r="F451" i="27" s="1"/>
  <c r="E450" i="27"/>
  <c r="F450" i="27" s="1"/>
  <c r="E449" i="27"/>
  <c r="F449" i="27" s="1"/>
  <c r="E448" i="27"/>
  <c r="F448" i="27" s="1"/>
  <c r="E447" i="27"/>
  <c r="F447" i="27" s="1"/>
  <c r="E446" i="27"/>
  <c r="F446" i="27" s="1"/>
  <c r="E445" i="27"/>
  <c r="F445" i="27" s="1"/>
  <c r="E444" i="27"/>
  <c r="F444" i="27" s="1"/>
  <c r="E443" i="27"/>
  <c r="F443" i="27" s="1"/>
  <c r="E442" i="27"/>
  <c r="F442" i="27" s="1"/>
  <c r="E441" i="27"/>
  <c r="F441" i="27" s="1"/>
  <c r="E440" i="27"/>
  <c r="F440" i="27" s="1"/>
  <c r="E439" i="27"/>
  <c r="F439" i="27" s="1"/>
  <c r="E438" i="27"/>
  <c r="F438" i="27" s="1"/>
  <c r="E437" i="27"/>
  <c r="F437" i="27" s="1"/>
  <c r="E436" i="27"/>
  <c r="F436" i="27" s="1"/>
  <c r="E435" i="27"/>
  <c r="F435" i="27" s="1"/>
  <c r="E434" i="27"/>
  <c r="F434" i="27" s="1"/>
  <c r="E433" i="27"/>
  <c r="F433" i="27" s="1"/>
  <c r="E432" i="27"/>
  <c r="F432" i="27" s="1"/>
  <c r="E431" i="27"/>
  <c r="F431" i="27" s="1"/>
  <c r="E430" i="27"/>
  <c r="F430" i="27" s="1"/>
  <c r="E429" i="27"/>
  <c r="F429" i="27" s="1"/>
  <c r="E428" i="27"/>
  <c r="F428" i="27" s="1"/>
  <c r="E427" i="27"/>
  <c r="F427" i="27" s="1"/>
  <c r="E426" i="27"/>
  <c r="F426" i="27" s="1"/>
  <c r="E425" i="27"/>
  <c r="F425" i="27" s="1"/>
  <c r="E424" i="27"/>
  <c r="F424" i="27" s="1"/>
  <c r="E423" i="27"/>
  <c r="F423" i="27" s="1"/>
  <c r="E422" i="27"/>
  <c r="F422" i="27" s="1"/>
  <c r="E421" i="27"/>
  <c r="F421" i="27" s="1"/>
  <c r="E420" i="27"/>
  <c r="F420" i="27" s="1"/>
  <c r="E419" i="27"/>
  <c r="F419" i="27" s="1"/>
  <c r="E418" i="27"/>
  <c r="F418" i="27" s="1"/>
  <c r="E417" i="27"/>
  <c r="F417" i="27" s="1"/>
  <c r="E416" i="27"/>
  <c r="F416" i="27" s="1"/>
  <c r="E415" i="27"/>
  <c r="F415" i="27" s="1"/>
  <c r="E414" i="27"/>
  <c r="F414" i="27" s="1"/>
  <c r="E413" i="27"/>
  <c r="F413" i="27" s="1"/>
  <c r="E412" i="27"/>
  <c r="F412" i="27" s="1"/>
  <c r="E411" i="27"/>
  <c r="F411" i="27" s="1"/>
  <c r="E410" i="27"/>
  <c r="F410" i="27" s="1"/>
  <c r="E409" i="27"/>
  <c r="F409" i="27" s="1"/>
  <c r="E408" i="27"/>
  <c r="F408" i="27" s="1"/>
  <c r="E407" i="27"/>
  <c r="F407" i="27" s="1"/>
  <c r="E406" i="27"/>
  <c r="F406" i="27" s="1"/>
  <c r="E405" i="27"/>
  <c r="F405" i="27" s="1"/>
  <c r="E404" i="27"/>
  <c r="F404" i="27" s="1"/>
  <c r="E403" i="27"/>
  <c r="F403" i="27" s="1"/>
  <c r="E402" i="27"/>
  <c r="F402" i="27" s="1"/>
  <c r="E401" i="27"/>
  <c r="F401" i="27" s="1"/>
  <c r="E400" i="27"/>
  <c r="F400" i="27" s="1"/>
  <c r="E399" i="27"/>
  <c r="F399" i="27" s="1"/>
  <c r="E398" i="27"/>
  <c r="F398" i="27" s="1"/>
  <c r="E397" i="27"/>
  <c r="F397" i="27" s="1"/>
  <c r="E396" i="27"/>
  <c r="F396" i="27" s="1"/>
  <c r="E395" i="27"/>
  <c r="F395" i="27" s="1"/>
  <c r="E394" i="27"/>
  <c r="F394" i="27" s="1"/>
  <c r="E393" i="27"/>
  <c r="F393" i="27" s="1"/>
  <c r="E392" i="27"/>
  <c r="F392" i="27" s="1"/>
  <c r="E391" i="27"/>
  <c r="F391" i="27" s="1"/>
  <c r="E390" i="27"/>
  <c r="F390" i="27" s="1"/>
  <c r="E389" i="27"/>
  <c r="F389" i="27" s="1"/>
  <c r="E388" i="27"/>
  <c r="F388" i="27" s="1"/>
  <c r="E387" i="27"/>
  <c r="F387" i="27" s="1"/>
  <c r="E386" i="27"/>
  <c r="F386" i="27" s="1"/>
  <c r="E385" i="27"/>
  <c r="F385" i="27" s="1"/>
  <c r="E384" i="27"/>
  <c r="F384" i="27" s="1"/>
  <c r="E383" i="27"/>
  <c r="F383" i="27" s="1"/>
  <c r="E382" i="27"/>
  <c r="F382" i="27" s="1"/>
  <c r="E381" i="27"/>
  <c r="F381" i="27" s="1"/>
  <c r="E380" i="27"/>
  <c r="F380" i="27" s="1"/>
  <c r="E379" i="27"/>
  <c r="F379" i="27" s="1"/>
  <c r="E378" i="27"/>
  <c r="F378" i="27" s="1"/>
  <c r="E377" i="27"/>
  <c r="F377" i="27" s="1"/>
  <c r="E376" i="27"/>
  <c r="F376" i="27" s="1"/>
  <c r="E375" i="27"/>
  <c r="F375" i="27" s="1"/>
  <c r="E374" i="27"/>
  <c r="F374" i="27" s="1"/>
  <c r="E373" i="27"/>
  <c r="F373" i="27" s="1"/>
  <c r="E372" i="27"/>
  <c r="F372" i="27" s="1"/>
  <c r="E371" i="27"/>
  <c r="F371" i="27" s="1"/>
  <c r="E370" i="27"/>
  <c r="F370" i="27" s="1"/>
  <c r="E369" i="27"/>
  <c r="F369" i="27" s="1"/>
  <c r="E368" i="27"/>
  <c r="F368" i="27" s="1"/>
  <c r="E367" i="27"/>
  <c r="F367" i="27" s="1"/>
  <c r="E366" i="27"/>
  <c r="F366" i="27" s="1"/>
  <c r="E365" i="27"/>
  <c r="F365" i="27" s="1"/>
  <c r="E364" i="27"/>
  <c r="F364" i="27" s="1"/>
  <c r="E363" i="27"/>
  <c r="F363" i="27" s="1"/>
  <c r="E362" i="27"/>
  <c r="F362" i="27" s="1"/>
  <c r="E361" i="27"/>
  <c r="F361" i="27" s="1"/>
  <c r="E360" i="27"/>
  <c r="F360" i="27" s="1"/>
  <c r="E359" i="27"/>
  <c r="F359" i="27" s="1"/>
  <c r="E358" i="27"/>
  <c r="F358" i="27" s="1"/>
  <c r="E357" i="27"/>
  <c r="F357" i="27" s="1"/>
  <c r="E356" i="27"/>
  <c r="F356" i="27" s="1"/>
  <c r="E355" i="27"/>
  <c r="F355" i="27" s="1"/>
  <c r="E354" i="27"/>
  <c r="F354" i="27" s="1"/>
  <c r="E353" i="27"/>
  <c r="F353" i="27" s="1"/>
  <c r="E352" i="27"/>
  <c r="F352" i="27" s="1"/>
  <c r="E351" i="27"/>
  <c r="F351" i="27" s="1"/>
  <c r="E350" i="27"/>
  <c r="F350" i="27" s="1"/>
  <c r="E349" i="27"/>
  <c r="F349" i="27" s="1"/>
  <c r="E348" i="27"/>
  <c r="F348" i="27" s="1"/>
  <c r="E347" i="27"/>
  <c r="F347" i="27" s="1"/>
  <c r="E346" i="27"/>
  <c r="F346" i="27" s="1"/>
  <c r="E345" i="27"/>
  <c r="F345" i="27" s="1"/>
  <c r="E344" i="27"/>
  <c r="F344" i="27" s="1"/>
  <c r="E343" i="27"/>
  <c r="F343" i="27" s="1"/>
  <c r="E342" i="27"/>
  <c r="F342" i="27" s="1"/>
  <c r="E341" i="27"/>
  <c r="F341" i="27" s="1"/>
  <c r="E340" i="27"/>
  <c r="F340" i="27" s="1"/>
  <c r="E339" i="27"/>
  <c r="F339" i="27" s="1"/>
  <c r="E338" i="27"/>
  <c r="F338" i="27" s="1"/>
  <c r="E337" i="27"/>
  <c r="F337" i="27" s="1"/>
  <c r="E336" i="27"/>
  <c r="F336" i="27" s="1"/>
  <c r="E335" i="27"/>
  <c r="F335" i="27" s="1"/>
  <c r="E334" i="27"/>
  <c r="F334" i="27" s="1"/>
  <c r="E333" i="27"/>
  <c r="F333" i="27" s="1"/>
  <c r="E332" i="27"/>
  <c r="F332" i="27" s="1"/>
  <c r="E331" i="27"/>
  <c r="F331" i="27" s="1"/>
  <c r="E330" i="27"/>
  <c r="F330" i="27" s="1"/>
  <c r="E329" i="27"/>
  <c r="F329" i="27" s="1"/>
  <c r="E328" i="27"/>
  <c r="F328" i="27" s="1"/>
  <c r="E327" i="27"/>
  <c r="F327" i="27" s="1"/>
  <c r="E326" i="27"/>
  <c r="F326" i="27" s="1"/>
  <c r="E325" i="27"/>
  <c r="F325" i="27" s="1"/>
  <c r="E324" i="27"/>
  <c r="F324" i="27" s="1"/>
  <c r="E323" i="27"/>
  <c r="F323" i="27" s="1"/>
  <c r="E322" i="27"/>
  <c r="F322" i="27" s="1"/>
  <c r="E321" i="27"/>
  <c r="F321" i="27" s="1"/>
  <c r="E320" i="27"/>
  <c r="F320" i="27" s="1"/>
  <c r="E319" i="27"/>
  <c r="F319" i="27" s="1"/>
  <c r="E318" i="27"/>
  <c r="F318" i="27" s="1"/>
  <c r="E317" i="27"/>
  <c r="F317" i="27" s="1"/>
  <c r="E316" i="27"/>
  <c r="F316" i="27" s="1"/>
  <c r="E315" i="27"/>
  <c r="F315" i="27" s="1"/>
  <c r="E314" i="27"/>
  <c r="F314" i="27" s="1"/>
  <c r="E313" i="27"/>
  <c r="F313" i="27" s="1"/>
  <c r="E312" i="27"/>
  <c r="F312" i="27" s="1"/>
  <c r="E311" i="27"/>
  <c r="F311" i="27" s="1"/>
  <c r="E310" i="27"/>
  <c r="F310" i="27" s="1"/>
  <c r="E309" i="27"/>
  <c r="F309" i="27" s="1"/>
  <c r="E308" i="27"/>
  <c r="F308" i="27" s="1"/>
  <c r="E307" i="27"/>
  <c r="F307" i="27" s="1"/>
  <c r="E306" i="27"/>
  <c r="F306" i="27" s="1"/>
  <c r="E305" i="27"/>
  <c r="F305" i="27" s="1"/>
  <c r="E304" i="27"/>
  <c r="F304" i="27" s="1"/>
  <c r="E303" i="27"/>
  <c r="F303" i="27" s="1"/>
  <c r="E302" i="27"/>
  <c r="F302" i="27" s="1"/>
  <c r="E301" i="27"/>
  <c r="F301" i="27" s="1"/>
  <c r="E300" i="27"/>
  <c r="F300" i="27" s="1"/>
  <c r="E299" i="27"/>
  <c r="F299" i="27" s="1"/>
  <c r="E298" i="27"/>
  <c r="F298" i="27" s="1"/>
  <c r="E297" i="27"/>
  <c r="F297" i="27" s="1"/>
  <c r="E296" i="27"/>
  <c r="F296" i="27" s="1"/>
  <c r="E295" i="27"/>
  <c r="F295" i="27" s="1"/>
  <c r="E294" i="27"/>
  <c r="F294" i="27" s="1"/>
  <c r="E293" i="27"/>
  <c r="F293" i="27" s="1"/>
  <c r="E292" i="27"/>
  <c r="F292" i="27" s="1"/>
  <c r="E291" i="27"/>
  <c r="F291" i="27" s="1"/>
  <c r="E290" i="27"/>
  <c r="F290" i="27" s="1"/>
  <c r="E289" i="27"/>
  <c r="F289" i="27" s="1"/>
  <c r="E288" i="27"/>
  <c r="F288" i="27" s="1"/>
  <c r="E287" i="27"/>
  <c r="F287" i="27" s="1"/>
  <c r="E286" i="27"/>
  <c r="F286" i="27" s="1"/>
  <c r="E285" i="27"/>
  <c r="F285" i="27" s="1"/>
  <c r="E284" i="27"/>
  <c r="F284" i="27" s="1"/>
  <c r="E283" i="27"/>
  <c r="F283" i="27" s="1"/>
  <c r="E282" i="27"/>
  <c r="F282" i="27" s="1"/>
  <c r="E281" i="27"/>
  <c r="F281" i="27" s="1"/>
  <c r="E280" i="27"/>
  <c r="F280" i="27" s="1"/>
  <c r="E279" i="27"/>
  <c r="F279" i="27" s="1"/>
  <c r="E278" i="27"/>
  <c r="F278" i="27" s="1"/>
  <c r="E277" i="27"/>
  <c r="F277" i="27" s="1"/>
  <c r="E276" i="27"/>
  <c r="F276" i="27" s="1"/>
  <c r="E275" i="27"/>
  <c r="F275" i="27" s="1"/>
  <c r="E274" i="27"/>
  <c r="F274" i="27" s="1"/>
  <c r="E273" i="27"/>
  <c r="F273" i="27" s="1"/>
  <c r="E272" i="27"/>
  <c r="F272" i="27" s="1"/>
  <c r="E271" i="27"/>
  <c r="F271" i="27" s="1"/>
  <c r="E270" i="27"/>
  <c r="F270" i="27" s="1"/>
  <c r="E269" i="27"/>
  <c r="F269" i="27" s="1"/>
  <c r="E268" i="27"/>
  <c r="F268" i="27" s="1"/>
  <c r="E267" i="27"/>
  <c r="F267" i="27" s="1"/>
  <c r="E266" i="27"/>
  <c r="F266" i="27" s="1"/>
  <c r="E265" i="27"/>
  <c r="F265" i="27" s="1"/>
  <c r="E264" i="27"/>
  <c r="F264" i="27" s="1"/>
  <c r="E263" i="27"/>
  <c r="F263" i="27" s="1"/>
  <c r="E262" i="27"/>
  <c r="F262" i="27" s="1"/>
  <c r="E261" i="27"/>
  <c r="F261" i="27" s="1"/>
  <c r="E260" i="27"/>
  <c r="F260" i="27" s="1"/>
  <c r="E259" i="27"/>
  <c r="F259" i="27" s="1"/>
  <c r="E258" i="27"/>
  <c r="F258" i="27" s="1"/>
  <c r="E257" i="27"/>
  <c r="F257" i="27" s="1"/>
  <c r="E256" i="27"/>
  <c r="F256" i="27" s="1"/>
  <c r="E255" i="27"/>
  <c r="F255" i="27" s="1"/>
  <c r="E254" i="27"/>
  <c r="F254" i="27" s="1"/>
  <c r="E253" i="27"/>
  <c r="F253" i="27" s="1"/>
  <c r="E252" i="27"/>
  <c r="F252" i="27" s="1"/>
  <c r="E251" i="27"/>
  <c r="F251" i="27" s="1"/>
  <c r="E250" i="27"/>
  <c r="F250" i="27" s="1"/>
  <c r="E249" i="27"/>
  <c r="F249" i="27" s="1"/>
  <c r="E248" i="27"/>
  <c r="F248" i="27" s="1"/>
  <c r="E247" i="27"/>
  <c r="F247" i="27" s="1"/>
  <c r="E246" i="27"/>
  <c r="F246" i="27" s="1"/>
  <c r="E245" i="27"/>
  <c r="F245" i="27" s="1"/>
  <c r="E244" i="27"/>
  <c r="F244" i="27" s="1"/>
  <c r="E243" i="27"/>
  <c r="F243" i="27" s="1"/>
  <c r="E242" i="27"/>
  <c r="F242" i="27" s="1"/>
  <c r="E241" i="27"/>
  <c r="F241" i="27" s="1"/>
  <c r="E240" i="27"/>
  <c r="F240" i="27" s="1"/>
  <c r="E239" i="27"/>
  <c r="F239" i="27" s="1"/>
  <c r="E238" i="27"/>
  <c r="F238" i="27" s="1"/>
  <c r="E237" i="27"/>
  <c r="F237" i="27" s="1"/>
  <c r="E236" i="27"/>
  <c r="F236" i="27" s="1"/>
  <c r="E235" i="27"/>
  <c r="F235" i="27" s="1"/>
  <c r="E234" i="27"/>
  <c r="F234" i="27" s="1"/>
  <c r="E233" i="27"/>
  <c r="F233" i="27" s="1"/>
  <c r="E232" i="27"/>
  <c r="F232" i="27" s="1"/>
  <c r="E231" i="27"/>
  <c r="F231" i="27" s="1"/>
  <c r="E230" i="27"/>
  <c r="F230" i="27" s="1"/>
  <c r="E229" i="27"/>
  <c r="F229" i="27" s="1"/>
  <c r="E228" i="27"/>
  <c r="F228" i="27" s="1"/>
  <c r="E227" i="27"/>
  <c r="F227" i="27" s="1"/>
  <c r="E226" i="27"/>
  <c r="F226" i="27" s="1"/>
  <c r="E225" i="27"/>
  <c r="F225" i="27" s="1"/>
  <c r="E224" i="27"/>
  <c r="F224" i="27" s="1"/>
  <c r="E223" i="27"/>
  <c r="F223" i="27" s="1"/>
  <c r="E222" i="27"/>
  <c r="F222" i="27" s="1"/>
  <c r="E221" i="27"/>
  <c r="F221" i="27" s="1"/>
  <c r="E220" i="27"/>
  <c r="F220" i="27" s="1"/>
  <c r="E219" i="27"/>
  <c r="F219" i="27" s="1"/>
  <c r="E218" i="27"/>
  <c r="F218" i="27" s="1"/>
  <c r="E217" i="27"/>
  <c r="F217" i="27" s="1"/>
  <c r="E216" i="27"/>
  <c r="F216" i="27" s="1"/>
  <c r="E215" i="27"/>
  <c r="F215" i="27" s="1"/>
  <c r="E214" i="27"/>
  <c r="F214" i="27" s="1"/>
  <c r="E213" i="27"/>
  <c r="F213" i="27" s="1"/>
  <c r="E212" i="27"/>
  <c r="F212" i="27" s="1"/>
  <c r="E211" i="27"/>
  <c r="F211" i="27" s="1"/>
  <c r="E210" i="27"/>
  <c r="F210" i="27" s="1"/>
  <c r="E209" i="27"/>
  <c r="F209" i="27" s="1"/>
  <c r="E208" i="27"/>
  <c r="F208" i="27" s="1"/>
  <c r="E207" i="27"/>
  <c r="F207" i="27" s="1"/>
  <c r="E206" i="27"/>
  <c r="F206" i="27" s="1"/>
  <c r="E205" i="27"/>
  <c r="F205" i="27" s="1"/>
  <c r="E204" i="27"/>
  <c r="F204" i="27" s="1"/>
  <c r="E203" i="27"/>
  <c r="F203" i="27" s="1"/>
  <c r="E202" i="27"/>
  <c r="F202" i="27" s="1"/>
  <c r="E201" i="27"/>
  <c r="F201" i="27" s="1"/>
  <c r="E200" i="27"/>
  <c r="F200" i="27" s="1"/>
  <c r="E199" i="27"/>
  <c r="F199" i="27" s="1"/>
  <c r="E198" i="27"/>
  <c r="F198" i="27" s="1"/>
  <c r="E197" i="27"/>
  <c r="F197" i="27" s="1"/>
  <c r="E196" i="27"/>
  <c r="F196" i="27" s="1"/>
  <c r="E195" i="27"/>
  <c r="F195" i="27" s="1"/>
  <c r="E194" i="27"/>
  <c r="F194" i="27" s="1"/>
  <c r="E193" i="27"/>
  <c r="F193" i="27" s="1"/>
  <c r="E192" i="27"/>
  <c r="F192" i="27" s="1"/>
  <c r="E191" i="27"/>
  <c r="F191" i="27" s="1"/>
  <c r="E190" i="27"/>
  <c r="F190" i="27" s="1"/>
  <c r="E189" i="27"/>
  <c r="F189" i="27" s="1"/>
  <c r="E188" i="27"/>
  <c r="F188" i="27" s="1"/>
  <c r="E187" i="27"/>
  <c r="F187" i="27" s="1"/>
  <c r="E186" i="27"/>
  <c r="F186" i="27" s="1"/>
  <c r="E185" i="27"/>
  <c r="F185" i="27" s="1"/>
  <c r="E184" i="27"/>
  <c r="F184" i="27" s="1"/>
  <c r="E183" i="27"/>
  <c r="F183" i="27" s="1"/>
  <c r="E182" i="27"/>
  <c r="F182" i="27" s="1"/>
  <c r="E181" i="27"/>
  <c r="F181" i="27" s="1"/>
  <c r="E180" i="27"/>
  <c r="F180" i="27" s="1"/>
  <c r="E179" i="27"/>
  <c r="F179" i="27" s="1"/>
  <c r="E178" i="27"/>
  <c r="F178" i="27" s="1"/>
  <c r="E177" i="27"/>
  <c r="F177" i="27" s="1"/>
  <c r="E176" i="27"/>
  <c r="F176" i="27" s="1"/>
  <c r="E175" i="27"/>
  <c r="F175" i="27" s="1"/>
  <c r="E174" i="27"/>
  <c r="F174" i="27" s="1"/>
  <c r="E173" i="27"/>
  <c r="F173" i="27" s="1"/>
  <c r="E172" i="27"/>
  <c r="F172" i="27" s="1"/>
  <c r="E171" i="27"/>
  <c r="F171" i="27" s="1"/>
  <c r="E170" i="27"/>
  <c r="F170" i="27" s="1"/>
  <c r="E169" i="27"/>
  <c r="F169" i="27" s="1"/>
  <c r="E168" i="27"/>
  <c r="F168" i="27" s="1"/>
  <c r="E167" i="27"/>
  <c r="F167" i="27" s="1"/>
  <c r="E166" i="27"/>
  <c r="F166" i="27" s="1"/>
  <c r="E165" i="27"/>
  <c r="F165" i="27" s="1"/>
  <c r="E164" i="27"/>
  <c r="F164" i="27" s="1"/>
  <c r="E163" i="27"/>
  <c r="F163" i="27" s="1"/>
  <c r="E162" i="27"/>
  <c r="F162" i="27" s="1"/>
  <c r="E161" i="27"/>
  <c r="F161" i="27" s="1"/>
  <c r="E160" i="27"/>
  <c r="F160" i="27" s="1"/>
  <c r="E159" i="27"/>
  <c r="F159" i="27" s="1"/>
  <c r="E158" i="27"/>
  <c r="F158" i="27" s="1"/>
  <c r="E157" i="27"/>
  <c r="F157" i="27" s="1"/>
  <c r="E156" i="27"/>
  <c r="F156" i="27" s="1"/>
  <c r="E155" i="27"/>
  <c r="F155" i="27" s="1"/>
  <c r="E154" i="27"/>
  <c r="F154" i="27" s="1"/>
  <c r="E153" i="27"/>
  <c r="F153" i="27" s="1"/>
  <c r="E152" i="27"/>
  <c r="F152" i="27" s="1"/>
  <c r="E151" i="27"/>
  <c r="F151" i="27" s="1"/>
  <c r="E150" i="27"/>
  <c r="F150" i="27" s="1"/>
  <c r="E149" i="27"/>
  <c r="F149" i="27" s="1"/>
  <c r="E148" i="27"/>
  <c r="F148" i="27" s="1"/>
  <c r="E147" i="27"/>
  <c r="F147" i="27" s="1"/>
  <c r="E146" i="27"/>
  <c r="F146" i="27" s="1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7" i="27"/>
  <c r="F137" i="27" s="1"/>
  <c r="E136" i="27"/>
  <c r="F136" i="27" s="1"/>
  <c r="E135" i="27"/>
  <c r="F135" i="27" s="1"/>
  <c r="E134" i="27"/>
  <c r="F134" i="27" s="1"/>
  <c r="E133" i="27"/>
  <c r="F133" i="27" s="1"/>
  <c r="E132" i="27"/>
  <c r="F132" i="27" s="1"/>
  <c r="E131" i="27"/>
  <c r="F131" i="27" s="1"/>
  <c r="E130" i="27"/>
  <c r="F130" i="27" s="1"/>
  <c r="E129" i="27"/>
  <c r="F129" i="27" s="1"/>
  <c r="E128" i="27"/>
  <c r="F128" i="27" s="1"/>
  <c r="E127" i="27"/>
  <c r="F127" i="27" s="1"/>
  <c r="E126" i="27"/>
  <c r="F126" i="27" s="1"/>
  <c r="E125" i="27"/>
  <c r="F125" i="27" s="1"/>
  <c r="E124" i="27"/>
  <c r="F124" i="27" s="1"/>
  <c r="E123" i="27"/>
  <c r="F123" i="27" s="1"/>
  <c r="E122" i="27"/>
  <c r="F122" i="27" s="1"/>
  <c r="E121" i="27"/>
  <c r="F121" i="27" s="1"/>
  <c r="E120" i="27"/>
  <c r="F120" i="27" s="1"/>
  <c r="E119" i="27"/>
  <c r="F119" i="27" s="1"/>
  <c r="E118" i="27"/>
  <c r="F118" i="27" s="1"/>
  <c r="E117" i="27"/>
  <c r="F117" i="27" s="1"/>
  <c r="E116" i="27"/>
  <c r="F116" i="27" s="1"/>
  <c r="E115" i="27"/>
  <c r="F115" i="27" s="1"/>
  <c r="E114" i="27"/>
  <c r="F114" i="27" s="1"/>
  <c r="E113" i="27"/>
  <c r="F113" i="27" s="1"/>
  <c r="E112" i="27"/>
  <c r="F112" i="27" s="1"/>
  <c r="E111" i="27"/>
  <c r="F111" i="27" s="1"/>
  <c r="E110" i="27"/>
  <c r="F110" i="27" s="1"/>
  <c r="E109" i="27"/>
  <c r="F109" i="27" s="1"/>
  <c r="E108" i="27"/>
  <c r="F108" i="27" s="1"/>
  <c r="E107" i="27"/>
  <c r="F107" i="27" s="1"/>
  <c r="E106" i="27"/>
  <c r="F106" i="27" s="1"/>
  <c r="E105" i="27"/>
  <c r="F105" i="27" s="1"/>
  <c r="E104" i="27"/>
  <c r="F104" i="27" s="1"/>
  <c r="E103" i="27"/>
  <c r="F103" i="27" s="1"/>
  <c r="E102" i="27"/>
  <c r="F102" i="27" s="1"/>
  <c r="E101" i="27"/>
  <c r="F101" i="27" s="1"/>
  <c r="E100" i="27"/>
  <c r="F100" i="27" s="1"/>
  <c r="E99" i="27"/>
  <c r="F99" i="27" s="1"/>
  <c r="E98" i="27"/>
  <c r="F98" i="27" s="1"/>
  <c r="E97" i="27"/>
  <c r="F97" i="27" s="1"/>
  <c r="E96" i="27"/>
  <c r="F96" i="27" s="1"/>
  <c r="E95" i="27"/>
  <c r="F95" i="27" s="1"/>
  <c r="E94" i="27"/>
  <c r="F94" i="27" s="1"/>
  <c r="E93" i="27"/>
  <c r="F93" i="27" s="1"/>
  <c r="E92" i="27"/>
  <c r="F92" i="27" s="1"/>
  <c r="E91" i="27"/>
  <c r="F91" i="27" s="1"/>
  <c r="E90" i="27"/>
  <c r="F90" i="27" s="1"/>
  <c r="E89" i="27"/>
  <c r="F89" i="27" s="1"/>
  <c r="E88" i="27"/>
  <c r="F88" i="27" s="1"/>
  <c r="E87" i="27"/>
  <c r="F87" i="27" s="1"/>
  <c r="E86" i="27"/>
  <c r="F86" i="27" s="1"/>
  <c r="E85" i="27"/>
  <c r="F85" i="27" s="1"/>
  <c r="E84" i="27"/>
  <c r="F84" i="27" s="1"/>
  <c r="E83" i="27"/>
  <c r="F83" i="27" s="1"/>
  <c r="E82" i="27"/>
  <c r="F82" i="27" s="1"/>
  <c r="E81" i="27"/>
  <c r="F81" i="27" s="1"/>
  <c r="E80" i="27"/>
  <c r="F80" i="27" s="1"/>
  <c r="E79" i="27"/>
  <c r="F79" i="27" s="1"/>
  <c r="E78" i="27"/>
  <c r="F78" i="27" s="1"/>
  <c r="E77" i="27"/>
  <c r="F77" i="27" s="1"/>
  <c r="E76" i="27"/>
  <c r="F76" i="27" s="1"/>
  <c r="E75" i="27"/>
  <c r="F75" i="27" s="1"/>
  <c r="E74" i="27"/>
  <c r="F74" i="27" s="1"/>
  <c r="E73" i="27"/>
  <c r="F73" i="27" s="1"/>
  <c r="E72" i="27"/>
  <c r="F72" i="27" s="1"/>
  <c r="E71" i="27"/>
  <c r="F71" i="27" s="1"/>
  <c r="E70" i="27"/>
  <c r="F70" i="27" s="1"/>
  <c r="E69" i="27"/>
  <c r="F69" i="27" s="1"/>
  <c r="E68" i="27"/>
  <c r="F68" i="27" s="1"/>
  <c r="E67" i="27"/>
  <c r="F67" i="27" s="1"/>
  <c r="E66" i="27"/>
  <c r="F66" i="27" s="1"/>
  <c r="E65" i="27"/>
  <c r="F65" i="27" s="1"/>
  <c r="E64" i="27"/>
  <c r="F64" i="27" s="1"/>
  <c r="E63" i="27"/>
  <c r="F63" i="27" s="1"/>
  <c r="E62" i="27"/>
  <c r="F62" i="27" s="1"/>
  <c r="E61" i="27"/>
  <c r="F61" i="27" s="1"/>
  <c r="E60" i="27"/>
  <c r="F60" i="27" s="1"/>
  <c r="E59" i="27"/>
  <c r="F59" i="27" s="1"/>
  <c r="E58" i="27"/>
  <c r="F58" i="27" s="1"/>
  <c r="E57" i="27"/>
  <c r="F57" i="27" s="1"/>
  <c r="E56" i="27"/>
  <c r="F56" i="27" s="1"/>
  <c r="E55" i="27"/>
  <c r="F55" i="27" s="1"/>
  <c r="E54" i="27"/>
  <c r="F54" i="27" s="1"/>
  <c r="E53" i="27"/>
  <c r="F53" i="27" s="1"/>
  <c r="E52" i="27"/>
  <c r="F52" i="27" s="1"/>
  <c r="E51" i="27"/>
  <c r="F51" i="27" s="1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E41" i="27"/>
  <c r="F41" i="27" s="1"/>
  <c r="E40" i="27"/>
  <c r="F40" i="27" s="1"/>
  <c r="E39" i="27"/>
  <c r="F39" i="27" s="1"/>
  <c r="E38" i="27"/>
  <c r="F38" i="27" s="1"/>
  <c r="E37" i="27"/>
  <c r="F37" i="27" s="1"/>
  <c r="E36" i="27"/>
  <c r="F36" i="27" s="1"/>
  <c r="E35" i="27"/>
  <c r="F35" i="27" s="1"/>
  <c r="E34" i="27"/>
  <c r="F34" i="27" s="1"/>
  <c r="E33" i="27"/>
  <c r="F33" i="27" s="1"/>
  <c r="E32" i="27"/>
  <c r="F32" i="27" s="1"/>
  <c r="E31" i="27"/>
  <c r="F31" i="27" s="1"/>
  <c r="E30" i="27"/>
  <c r="F30" i="27" s="1"/>
  <c r="E29" i="27"/>
  <c r="F29" i="27" s="1"/>
  <c r="E28" i="27"/>
  <c r="F28" i="27" s="1"/>
  <c r="E27" i="27"/>
  <c r="F27" i="27" s="1"/>
  <c r="E26" i="27"/>
  <c r="F26" i="27" s="1"/>
  <c r="E25" i="27"/>
  <c r="F25" i="27" s="1"/>
  <c r="E24" i="27"/>
  <c r="F24" i="27" s="1"/>
  <c r="E23" i="27"/>
  <c r="F23" i="27" s="1"/>
  <c r="E22" i="27"/>
  <c r="F22" i="27" s="1"/>
  <c r="E21" i="27"/>
  <c r="F21" i="27" s="1"/>
  <c r="E20" i="27"/>
  <c r="F20" i="27" s="1"/>
  <c r="E19" i="27"/>
  <c r="F19" i="27" s="1"/>
  <c r="E18" i="27"/>
  <c r="F18" i="27" s="1"/>
  <c r="E17" i="27"/>
  <c r="F17" i="27" s="1"/>
  <c r="E16" i="27"/>
  <c r="F16" i="27" s="1"/>
  <c r="E15" i="27"/>
  <c r="F15" i="27" s="1"/>
  <c r="E14" i="27"/>
  <c r="F14" i="27" s="1"/>
  <c r="E13" i="27"/>
  <c r="F13" i="27" s="1"/>
  <c r="E12" i="27"/>
  <c r="F12" i="27" s="1"/>
  <c r="E11" i="27"/>
  <c r="F11" i="27" s="1"/>
  <c r="E10" i="27"/>
  <c r="F10" i="27" s="1"/>
  <c r="E9" i="27"/>
  <c r="F9" i="27" s="1"/>
  <c r="E8" i="27"/>
  <c r="F8" i="27" s="1"/>
  <c r="E7" i="27"/>
  <c r="F7" i="27" s="1"/>
  <c r="E6" i="27"/>
  <c r="F6" i="27" s="1"/>
  <c r="E5" i="27"/>
  <c r="F5" i="27" s="1"/>
  <c r="E4" i="27"/>
  <c r="F4" i="27" s="1"/>
  <c r="E3" i="27"/>
  <c r="F3" i="27" s="1"/>
  <c r="L6" i="26"/>
  <c r="L4" i="26"/>
  <c r="L5" i="26" s="1"/>
  <c r="L3" i="26"/>
  <c r="G3" i="26"/>
  <c r="H3" i="26" s="1"/>
  <c r="G4" i="26"/>
  <c r="H4" i="26" s="1"/>
  <c r="G5" i="26"/>
  <c r="H5" i="26" s="1"/>
  <c r="G6" i="26"/>
  <c r="H6" i="26" s="1"/>
  <c r="G7" i="26"/>
  <c r="H7" i="26" s="1"/>
  <c r="G8" i="26"/>
  <c r="H8" i="26" s="1"/>
  <c r="G9" i="26"/>
  <c r="H9" i="26" s="1"/>
  <c r="G10" i="26"/>
  <c r="H10" i="26" s="1"/>
  <c r="G11" i="26"/>
  <c r="H11" i="26" s="1"/>
  <c r="G12" i="26"/>
  <c r="H12" i="26" s="1"/>
  <c r="G13" i="26"/>
  <c r="H13" i="26" s="1"/>
  <c r="G14" i="26"/>
  <c r="H14" i="26" s="1"/>
  <c r="G15" i="26"/>
  <c r="H15" i="26" s="1"/>
  <c r="G16" i="26"/>
  <c r="H16" i="26" s="1"/>
  <c r="G17" i="26"/>
  <c r="H17" i="26" s="1"/>
  <c r="G18" i="26"/>
  <c r="H18" i="26" s="1"/>
  <c r="G19" i="26"/>
  <c r="H19" i="26" s="1"/>
  <c r="G20" i="26"/>
  <c r="H20" i="26" s="1"/>
  <c r="G21" i="26"/>
  <c r="H21" i="26" s="1"/>
  <c r="G22" i="26"/>
  <c r="H22" i="26" s="1"/>
  <c r="G23" i="26"/>
  <c r="H23" i="26" s="1"/>
  <c r="G24" i="26"/>
  <c r="H24" i="26" s="1"/>
  <c r="G25" i="26"/>
  <c r="H25" i="26" s="1"/>
  <c r="G26" i="26"/>
  <c r="H26" i="26" s="1"/>
  <c r="G27" i="26"/>
  <c r="H27" i="26" s="1"/>
  <c r="G28" i="26"/>
  <c r="H28" i="26" s="1"/>
  <c r="G29" i="26"/>
  <c r="H29" i="26" s="1"/>
  <c r="G30" i="26"/>
  <c r="H30" i="26" s="1"/>
  <c r="G31" i="26"/>
  <c r="H31" i="26" s="1"/>
  <c r="G32" i="26"/>
  <c r="H32" i="26" s="1"/>
  <c r="G33" i="26"/>
  <c r="H33" i="26" s="1"/>
  <c r="G34" i="26"/>
  <c r="H34" i="26" s="1"/>
  <c r="G35" i="26"/>
  <c r="H35" i="26" s="1"/>
  <c r="G36" i="26"/>
  <c r="H36" i="26" s="1"/>
  <c r="G37" i="26"/>
  <c r="H37" i="26" s="1"/>
  <c r="G38" i="26"/>
  <c r="H38" i="26" s="1"/>
  <c r="G39" i="26"/>
  <c r="H39" i="26" s="1"/>
  <c r="G40" i="26"/>
  <c r="H40" i="26" s="1"/>
  <c r="G41" i="26"/>
  <c r="H41" i="26" s="1"/>
  <c r="G42" i="26"/>
  <c r="H42" i="26" s="1"/>
  <c r="G43" i="26"/>
  <c r="H43" i="26" s="1"/>
  <c r="G44" i="26"/>
  <c r="H44" i="26" s="1"/>
  <c r="G45" i="26"/>
  <c r="H45" i="26" s="1"/>
  <c r="G46" i="26"/>
  <c r="H46" i="26" s="1"/>
  <c r="G47" i="26"/>
  <c r="H47" i="26" s="1"/>
  <c r="G48" i="26"/>
  <c r="H48" i="26" s="1"/>
  <c r="G49" i="26"/>
  <c r="H49" i="26" s="1"/>
  <c r="G50" i="26"/>
  <c r="H50" i="26" s="1"/>
  <c r="G51" i="26"/>
  <c r="H51" i="26" s="1"/>
  <c r="G52" i="26"/>
  <c r="H52" i="26" s="1"/>
  <c r="G53" i="26"/>
  <c r="H53" i="26" s="1"/>
  <c r="G54" i="26"/>
  <c r="H54" i="26" s="1"/>
  <c r="G55" i="26"/>
  <c r="H55" i="26" s="1"/>
  <c r="G56" i="26"/>
  <c r="H56" i="26" s="1"/>
  <c r="G57" i="26"/>
  <c r="H57" i="26" s="1"/>
  <c r="G58" i="26"/>
  <c r="H58" i="26" s="1"/>
  <c r="G59" i="26"/>
  <c r="H59" i="26" s="1"/>
  <c r="G60" i="26"/>
  <c r="H60" i="26" s="1"/>
  <c r="G61" i="26"/>
  <c r="H61" i="26" s="1"/>
  <c r="G62" i="26"/>
  <c r="H62" i="26" s="1"/>
  <c r="G63" i="26"/>
  <c r="H63" i="26" s="1"/>
  <c r="G64" i="26"/>
  <c r="H64" i="26" s="1"/>
  <c r="G65" i="26"/>
  <c r="H65" i="26" s="1"/>
  <c r="G66" i="26"/>
  <c r="H66" i="26" s="1"/>
  <c r="G67" i="26"/>
  <c r="H67" i="26" s="1"/>
  <c r="G68" i="26"/>
  <c r="H68" i="26" s="1"/>
  <c r="G69" i="26"/>
  <c r="H69" i="26" s="1"/>
  <c r="G70" i="26"/>
  <c r="H70" i="26" s="1"/>
  <c r="G71" i="26"/>
  <c r="H71" i="26" s="1"/>
  <c r="G72" i="26"/>
  <c r="H72" i="26" s="1"/>
  <c r="G73" i="26"/>
  <c r="H73" i="26" s="1"/>
  <c r="G74" i="26"/>
  <c r="H74" i="26" s="1"/>
  <c r="G75" i="26"/>
  <c r="H75" i="26" s="1"/>
  <c r="G76" i="26"/>
  <c r="H76" i="26" s="1"/>
  <c r="G77" i="26"/>
  <c r="H77" i="26" s="1"/>
  <c r="G78" i="26"/>
  <c r="H78" i="26" s="1"/>
  <c r="G79" i="26"/>
  <c r="H79" i="26" s="1"/>
  <c r="G80" i="26"/>
  <c r="H80" i="26" s="1"/>
  <c r="G81" i="26"/>
  <c r="H81" i="26" s="1"/>
  <c r="G82" i="26"/>
  <c r="H82" i="26" s="1"/>
  <c r="G83" i="26"/>
  <c r="H83" i="26" s="1"/>
  <c r="G84" i="26"/>
  <c r="H84" i="26" s="1"/>
  <c r="G85" i="26"/>
  <c r="H85" i="26" s="1"/>
  <c r="G86" i="26"/>
  <c r="H86" i="26" s="1"/>
  <c r="G87" i="26"/>
  <c r="H87" i="26" s="1"/>
  <c r="G88" i="26"/>
  <c r="H88" i="26" s="1"/>
  <c r="G89" i="26"/>
  <c r="H89" i="26" s="1"/>
  <c r="G90" i="26"/>
  <c r="H90" i="26" s="1"/>
  <c r="G91" i="26"/>
  <c r="H91" i="26" s="1"/>
  <c r="G92" i="26"/>
  <c r="H92" i="26" s="1"/>
  <c r="G93" i="26"/>
  <c r="H93" i="26" s="1"/>
  <c r="G94" i="26"/>
  <c r="H94" i="26" s="1"/>
  <c r="G95" i="26"/>
  <c r="H95" i="26" s="1"/>
  <c r="G96" i="26"/>
  <c r="H96" i="26" s="1"/>
  <c r="G97" i="26"/>
  <c r="H97" i="26" s="1"/>
  <c r="G98" i="26"/>
  <c r="H98" i="26" s="1"/>
  <c r="G99" i="26"/>
  <c r="H99" i="26" s="1"/>
  <c r="G100" i="26"/>
  <c r="H100" i="26" s="1"/>
  <c r="G101" i="26"/>
  <c r="H101" i="26" s="1"/>
  <c r="G102" i="26"/>
  <c r="H102" i="26" s="1"/>
  <c r="G103" i="26"/>
  <c r="H103" i="26" s="1"/>
  <c r="G104" i="26"/>
  <c r="H104" i="26" s="1"/>
  <c r="G105" i="26"/>
  <c r="H105" i="26" s="1"/>
  <c r="G106" i="26"/>
  <c r="H106" i="26" s="1"/>
  <c r="G107" i="26"/>
  <c r="H107" i="26" s="1"/>
  <c r="G108" i="26"/>
  <c r="H108" i="26" s="1"/>
  <c r="G109" i="26"/>
  <c r="H109" i="26" s="1"/>
  <c r="G110" i="26"/>
  <c r="H110" i="26" s="1"/>
  <c r="G111" i="26"/>
  <c r="H111" i="26" s="1"/>
  <c r="G112" i="26"/>
  <c r="H112" i="26" s="1"/>
  <c r="G113" i="26"/>
  <c r="H113" i="26" s="1"/>
  <c r="G114" i="26"/>
  <c r="H114" i="26" s="1"/>
  <c r="G115" i="26"/>
  <c r="H115" i="26" s="1"/>
  <c r="G116" i="26"/>
  <c r="H116" i="26" s="1"/>
  <c r="G117" i="26"/>
  <c r="H117" i="26" s="1"/>
  <c r="G118" i="26"/>
  <c r="H118" i="26" s="1"/>
  <c r="G119" i="26"/>
  <c r="H119" i="26" s="1"/>
  <c r="G120" i="26"/>
  <c r="H120" i="26" s="1"/>
  <c r="G121" i="26"/>
  <c r="H121" i="26" s="1"/>
  <c r="G122" i="26"/>
  <c r="H122" i="26" s="1"/>
  <c r="G123" i="26"/>
  <c r="H123" i="26" s="1"/>
  <c r="G124" i="26"/>
  <c r="H124" i="26" s="1"/>
  <c r="G125" i="26"/>
  <c r="H125" i="26" s="1"/>
  <c r="G126" i="26"/>
  <c r="H126" i="26" s="1"/>
  <c r="G127" i="26"/>
  <c r="H127" i="26" s="1"/>
  <c r="G128" i="26"/>
  <c r="H128" i="26" s="1"/>
  <c r="G129" i="26"/>
  <c r="H129" i="26" s="1"/>
  <c r="G130" i="26"/>
  <c r="H130" i="26" s="1"/>
  <c r="G131" i="26"/>
  <c r="H131" i="26" s="1"/>
  <c r="G132" i="26"/>
  <c r="H132" i="26" s="1"/>
  <c r="G133" i="26"/>
  <c r="H133" i="26" s="1"/>
  <c r="G134" i="26"/>
  <c r="H134" i="26" s="1"/>
  <c r="G135" i="26"/>
  <c r="H135" i="26" s="1"/>
  <c r="G136" i="26"/>
  <c r="H136" i="26" s="1"/>
  <c r="G137" i="26"/>
  <c r="H137" i="26" s="1"/>
  <c r="G138" i="26"/>
  <c r="H138" i="26" s="1"/>
  <c r="G139" i="26"/>
  <c r="H139" i="26" s="1"/>
  <c r="G140" i="26"/>
  <c r="H140" i="26" s="1"/>
  <c r="G141" i="26"/>
  <c r="H141" i="26" s="1"/>
  <c r="G142" i="26"/>
  <c r="H142" i="26" s="1"/>
  <c r="G143" i="26"/>
  <c r="H143" i="26" s="1"/>
  <c r="G144" i="26"/>
  <c r="H144" i="26" s="1"/>
  <c r="G145" i="26"/>
  <c r="H145" i="26" s="1"/>
  <c r="G146" i="26"/>
  <c r="H146" i="26" s="1"/>
  <c r="G147" i="26"/>
  <c r="H147" i="26" s="1"/>
  <c r="G148" i="26"/>
  <c r="H148" i="26" s="1"/>
  <c r="G149" i="26"/>
  <c r="H149" i="26" s="1"/>
  <c r="G150" i="26"/>
  <c r="H150" i="26" s="1"/>
  <c r="G151" i="26"/>
  <c r="H151" i="26" s="1"/>
  <c r="G152" i="26"/>
  <c r="H152" i="26" s="1"/>
  <c r="G153" i="26"/>
  <c r="H153" i="26" s="1"/>
  <c r="G154" i="26"/>
  <c r="H154" i="26" s="1"/>
  <c r="G155" i="26"/>
  <c r="H155" i="26" s="1"/>
  <c r="G156" i="26"/>
  <c r="H156" i="26" s="1"/>
  <c r="G157" i="26"/>
  <c r="H157" i="26" s="1"/>
  <c r="G158" i="26"/>
  <c r="H158" i="26" s="1"/>
  <c r="G159" i="26"/>
  <c r="H159" i="26" s="1"/>
  <c r="G160" i="26"/>
  <c r="H160" i="26" s="1"/>
  <c r="G161" i="26"/>
  <c r="H161" i="26" s="1"/>
  <c r="G162" i="26"/>
  <c r="H162" i="26" s="1"/>
  <c r="G163" i="26"/>
  <c r="H163" i="26" s="1"/>
  <c r="G164" i="26"/>
  <c r="H164" i="26" s="1"/>
  <c r="G165" i="26"/>
  <c r="H165" i="26" s="1"/>
  <c r="G166" i="26"/>
  <c r="H166" i="26" s="1"/>
  <c r="G167" i="26"/>
  <c r="H167" i="26" s="1"/>
  <c r="G168" i="26"/>
  <c r="H168" i="26" s="1"/>
  <c r="G169" i="26"/>
  <c r="H169" i="26" s="1"/>
  <c r="G170" i="26"/>
  <c r="H170" i="26" s="1"/>
  <c r="G171" i="26"/>
  <c r="H171" i="26" s="1"/>
  <c r="G172" i="26"/>
  <c r="H172" i="26" s="1"/>
  <c r="G173" i="26"/>
  <c r="H173" i="26" s="1"/>
  <c r="G174" i="26"/>
  <c r="H174" i="26" s="1"/>
  <c r="G175" i="26"/>
  <c r="H175" i="26" s="1"/>
  <c r="G176" i="26"/>
  <c r="H176" i="26" s="1"/>
  <c r="G177" i="26"/>
  <c r="H177" i="26" s="1"/>
  <c r="G178" i="26"/>
  <c r="H178" i="26" s="1"/>
  <c r="G179" i="26"/>
  <c r="H179" i="26" s="1"/>
  <c r="G180" i="26"/>
  <c r="H180" i="26" s="1"/>
  <c r="G181" i="26"/>
  <c r="H181" i="26" s="1"/>
  <c r="G182" i="26"/>
  <c r="H182" i="26" s="1"/>
  <c r="G183" i="26"/>
  <c r="H183" i="26" s="1"/>
  <c r="G184" i="26"/>
  <c r="H184" i="26" s="1"/>
  <c r="G185" i="26"/>
  <c r="H185" i="26" s="1"/>
  <c r="G186" i="26"/>
  <c r="H186" i="26" s="1"/>
  <c r="G187" i="26"/>
  <c r="H187" i="26" s="1"/>
  <c r="G188" i="26"/>
  <c r="H188" i="26" s="1"/>
  <c r="G189" i="26"/>
  <c r="H189" i="26" s="1"/>
  <c r="G190" i="26"/>
  <c r="H190" i="26" s="1"/>
  <c r="G191" i="26"/>
  <c r="H191" i="26" s="1"/>
  <c r="G192" i="26"/>
  <c r="H192" i="26" s="1"/>
  <c r="G193" i="26"/>
  <c r="H193" i="26" s="1"/>
  <c r="G194" i="26"/>
  <c r="H194" i="26" s="1"/>
  <c r="G195" i="26"/>
  <c r="H195" i="26" s="1"/>
  <c r="G196" i="26"/>
  <c r="H196" i="26" s="1"/>
  <c r="G197" i="26"/>
  <c r="H197" i="26" s="1"/>
  <c r="G198" i="26"/>
  <c r="H198" i="26" s="1"/>
  <c r="G199" i="26"/>
  <c r="H199" i="26" s="1"/>
  <c r="G200" i="26"/>
  <c r="H200" i="26" s="1"/>
  <c r="G201" i="26"/>
  <c r="H201" i="26" s="1"/>
  <c r="G202" i="26"/>
  <c r="H202" i="26" s="1"/>
  <c r="G203" i="26"/>
  <c r="H203" i="26" s="1"/>
  <c r="G204" i="26"/>
  <c r="H204" i="26" s="1"/>
  <c r="G205" i="26"/>
  <c r="H205" i="26" s="1"/>
  <c r="G206" i="26"/>
  <c r="H206" i="26" s="1"/>
  <c r="G207" i="26"/>
  <c r="H207" i="26" s="1"/>
  <c r="G208" i="26"/>
  <c r="H208" i="26" s="1"/>
  <c r="G209" i="26"/>
  <c r="H209" i="26" s="1"/>
  <c r="G210" i="26"/>
  <c r="H210" i="26" s="1"/>
  <c r="G211" i="26"/>
  <c r="H211" i="26" s="1"/>
  <c r="G212" i="26"/>
  <c r="H212" i="26" s="1"/>
  <c r="G213" i="26"/>
  <c r="H213" i="26" s="1"/>
  <c r="G214" i="26"/>
  <c r="H214" i="26" s="1"/>
  <c r="G215" i="26"/>
  <c r="H215" i="26" s="1"/>
  <c r="G216" i="26"/>
  <c r="H216" i="26" s="1"/>
  <c r="G217" i="26"/>
  <c r="H217" i="26" s="1"/>
  <c r="G218" i="26"/>
  <c r="H218" i="26" s="1"/>
  <c r="G219" i="26"/>
  <c r="H219" i="26" s="1"/>
  <c r="G220" i="26"/>
  <c r="H220" i="26" s="1"/>
  <c r="G221" i="26"/>
  <c r="H221" i="26" s="1"/>
  <c r="G222" i="26"/>
  <c r="H222" i="26" s="1"/>
  <c r="G223" i="26"/>
  <c r="H223" i="26" s="1"/>
  <c r="G224" i="26"/>
  <c r="H224" i="26" s="1"/>
  <c r="G225" i="26"/>
  <c r="H225" i="26" s="1"/>
  <c r="G226" i="26"/>
  <c r="H226" i="26" s="1"/>
  <c r="G227" i="26"/>
  <c r="H227" i="26" s="1"/>
  <c r="G228" i="26"/>
  <c r="H228" i="26" s="1"/>
  <c r="G229" i="26"/>
  <c r="H229" i="26" s="1"/>
  <c r="G230" i="26"/>
  <c r="H230" i="26" s="1"/>
  <c r="G231" i="26"/>
  <c r="H231" i="26" s="1"/>
  <c r="G232" i="26"/>
  <c r="H232" i="26" s="1"/>
  <c r="G233" i="26"/>
  <c r="H233" i="26" s="1"/>
  <c r="G234" i="26"/>
  <c r="H234" i="26" s="1"/>
  <c r="G235" i="26"/>
  <c r="H235" i="26" s="1"/>
  <c r="G236" i="26"/>
  <c r="H236" i="26" s="1"/>
  <c r="G237" i="26"/>
  <c r="H237" i="26" s="1"/>
  <c r="G238" i="26"/>
  <c r="H238" i="26" s="1"/>
  <c r="G239" i="26"/>
  <c r="H239" i="26" s="1"/>
  <c r="G240" i="26"/>
  <c r="H240" i="26" s="1"/>
  <c r="G241" i="26"/>
  <c r="H241" i="26" s="1"/>
  <c r="G242" i="26"/>
  <c r="H242" i="26" s="1"/>
  <c r="G243" i="26"/>
  <c r="H243" i="26" s="1"/>
  <c r="G244" i="26"/>
  <c r="H244" i="26" s="1"/>
  <c r="G245" i="26"/>
  <c r="H245" i="26" s="1"/>
  <c r="G246" i="26"/>
  <c r="H246" i="26" s="1"/>
  <c r="G247" i="26"/>
  <c r="H247" i="26" s="1"/>
  <c r="G248" i="26"/>
  <c r="H248" i="26" s="1"/>
  <c r="G249" i="26"/>
  <c r="H249" i="26" s="1"/>
  <c r="G250" i="26"/>
  <c r="H250" i="26" s="1"/>
  <c r="G251" i="26"/>
  <c r="H251" i="26" s="1"/>
  <c r="G252" i="26"/>
  <c r="H252" i="26" s="1"/>
  <c r="G253" i="26"/>
  <c r="H253" i="26" s="1"/>
  <c r="G254" i="26"/>
  <c r="H254" i="26" s="1"/>
  <c r="G255" i="26"/>
  <c r="H255" i="26" s="1"/>
  <c r="G256" i="26"/>
  <c r="H256" i="26" s="1"/>
  <c r="G257" i="26"/>
  <c r="H257" i="26" s="1"/>
  <c r="G258" i="26"/>
  <c r="H258" i="26" s="1"/>
  <c r="G259" i="26"/>
  <c r="H259" i="26" s="1"/>
  <c r="G260" i="26"/>
  <c r="H260" i="26" s="1"/>
  <c r="G261" i="26"/>
  <c r="H261" i="26" s="1"/>
  <c r="G262" i="26"/>
  <c r="H262" i="26" s="1"/>
  <c r="G263" i="26"/>
  <c r="H263" i="26" s="1"/>
  <c r="G264" i="26"/>
  <c r="H264" i="26" s="1"/>
  <c r="G265" i="26"/>
  <c r="H265" i="26" s="1"/>
  <c r="G266" i="26"/>
  <c r="H266" i="26" s="1"/>
  <c r="G267" i="26"/>
  <c r="H267" i="26" s="1"/>
  <c r="G268" i="26"/>
  <c r="H268" i="26" s="1"/>
  <c r="G269" i="26"/>
  <c r="H269" i="26" s="1"/>
  <c r="G270" i="26"/>
  <c r="H270" i="26" s="1"/>
  <c r="G271" i="26"/>
  <c r="H271" i="26" s="1"/>
  <c r="G272" i="26"/>
  <c r="H272" i="26" s="1"/>
  <c r="G273" i="26"/>
  <c r="H273" i="26" s="1"/>
  <c r="G274" i="26"/>
  <c r="H274" i="26" s="1"/>
  <c r="G275" i="26"/>
  <c r="H275" i="26" s="1"/>
  <c r="G276" i="26"/>
  <c r="H276" i="26" s="1"/>
  <c r="G277" i="26"/>
  <c r="H277" i="26" s="1"/>
  <c r="G278" i="26"/>
  <c r="H278" i="26" s="1"/>
  <c r="G279" i="26"/>
  <c r="H279" i="26" s="1"/>
  <c r="G280" i="26"/>
  <c r="H280" i="26" s="1"/>
  <c r="G281" i="26"/>
  <c r="H281" i="26" s="1"/>
  <c r="G282" i="26"/>
  <c r="H282" i="26" s="1"/>
  <c r="G283" i="26"/>
  <c r="H283" i="26" s="1"/>
  <c r="G284" i="26"/>
  <c r="H284" i="26" s="1"/>
  <c r="G285" i="26"/>
  <c r="H285" i="26" s="1"/>
  <c r="G286" i="26"/>
  <c r="H286" i="26" s="1"/>
  <c r="G287" i="26"/>
  <c r="H287" i="26" s="1"/>
  <c r="G288" i="26"/>
  <c r="H288" i="26" s="1"/>
  <c r="G289" i="26"/>
  <c r="H289" i="26" s="1"/>
  <c r="G290" i="26"/>
  <c r="H290" i="26" s="1"/>
  <c r="G291" i="26"/>
  <c r="H291" i="26" s="1"/>
  <c r="G292" i="26"/>
  <c r="H292" i="26" s="1"/>
  <c r="G293" i="26"/>
  <c r="H293" i="26" s="1"/>
  <c r="G294" i="26"/>
  <c r="H294" i="26" s="1"/>
  <c r="G295" i="26"/>
  <c r="H295" i="26" s="1"/>
  <c r="G296" i="26"/>
  <c r="H296" i="26" s="1"/>
  <c r="G297" i="26"/>
  <c r="H297" i="26" s="1"/>
  <c r="G298" i="26"/>
  <c r="H298" i="26" s="1"/>
  <c r="G299" i="26"/>
  <c r="H299" i="26" s="1"/>
  <c r="G300" i="26"/>
  <c r="H300" i="26" s="1"/>
  <c r="G301" i="26"/>
  <c r="H301" i="26" s="1"/>
  <c r="G302" i="26"/>
  <c r="H302" i="26" s="1"/>
  <c r="G303" i="26"/>
  <c r="H303" i="26" s="1"/>
  <c r="G304" i="26"/>
  <c r="H304" i="26" s="1"/>
  <c r="G305" i="26"/>
  <c r="H305" i="26" s="1"/>
  <c r="G306" i="26"/>
  <c r="H306" i="26" s="1"/>
  <c r="G307" i="26"/>
  <c r="H307" i="26" s="1"/>
  <c r="G308" i="26"/>
  <c r="H308" i="26" s="1"/>
  <c r="G309" i="26"/>
  <c r="H309" i="26" s="1"/>
  <c r="G310" i="26"/>
  <c r="H310" i="26" s="1"/>
  <c r="G311" i="26"/>
  <c r="H311" i="26" s="1"/>
  <c r="G312" i="26"/>
  <c r="H312" i="26" s="1"/>
  <c r="G313" i="26"/>
  <c r="H313" i="26" s="1"/>
  <c r="G314" i="26"/>
  <c r="H314" i="26" s="1"/>
  <c r="G315" i="26"/>
  <c r="H315" i="26" s="1"/>
  <c r="G316" i="26"/>
  <c r="H316" i="26" s="1"/>
  <c r="G317" i="26"/>
  <c r="H317" i="26" s="1"/>
  <c r="G318" i="26"/>
  <c r="H318" i="26" s="1"/>
  <c r="G319" i="26"/>
  <c r="H319" i="26" s="1"/>
  <c r="G320" i="26"/>
  <c r="H320" i="26" s="1"/>
  <c r="G321" i="26"/>
  <c r="H321" i="26" s="1"/>
  <c r="G322" i="26"/>
  <c r="H322" i="26" s="1"/>
  <c r="G323" i="26"/>
  <c r="H323" i="26" s="1"/>
  <c r="G324" i="26"/>
  <c r="H324" i="26" s="1"/>
  <c r="G325" i="26"/>
  <c r="H325" i="26" s="1"/>
  <c r="G326" i="26"/>
  <c r="H326" i="26" s="1"/>
  <c r="G327" i="26"/>
  <c r="H327" i="26" s="1"/>
  <c r="G328" i="26"/>
  <c r="H328" i="26" s="1"/>
  <c r="G329" i="26"/>
  <c r="H329" i="26" s="1"/>
  <c r="G330" i="26"/>
  <c r="H330" i="26" s="1"/>
  <c r="G331" i="26"/>
  <c r="H331" i="26" s="1"/>
  <c r="G332" i="26"/>
  <c r="H332" i="26" s="1"/>
  <c r="G333" i="26"/>
  <c r="H333" i="26" s="1"/>
  <c r="G334" i="26"/>
  <c r="H334" i="26" s="1"/>
  <c r="G335" i="26"/>
  <c r="H335" i="26" s="1"/>
  <c r="G336" i="26"/>
  <c r="H336" i="26" s="1"/>
  <c r="G337" i="26"/>
  <c r="H337" i="26" s="1"/>
  <c r="G338" i="26"/>
  <c r="H338" i="26" s="1"/>
  <c r="G339" i="26"/>
  <c r="H339" i="26" s="1"/>
  <c r="G340" i="26"/>
  <c r="H340" i="26" s="1"/>
  <c r="G341" i="26"/>
  <c r="H341" i="26" s="1"/>
  <c r="G342" i="26"/>
  <c r="H342" i="26" s="1"/>
  <c r="G343" i="26"/>
  <c r="H343" i="26" s="1"/>
  <c r="G344" i="26"/>
  <c r="H344" i="26" s="1"/>
  <c r="G345" i="26"/>
  <c r="H345" i="26" s="1"/>
  <c r="G346" i="26"/>
  <c r="H346" i="26" s="1"/>
  <c r="G347" i="26"/>
  <c r="H347" i="26" s="1"/>
  <c r="G348" i="26"/>
  <c r="H348" i="26" s="1"/>
  <c r="G349" i="26"/>
  <c r="H349" i="26" s="1"/>
  <c r="G350" i="26"/>
  <c r="H350" i="26" s="1"/>
  <c r="G351" i="26"/>
  <c r="H351" i="26" s="1"/>
  <c r="G352" i="26"/>
  <c r="H352" i="26" s="1"/>
  <c r="G353" i="26"/>
  <c r="H353" i="26" s="1"/>
  <c r="G354" i="26"/>
  <c r="H354" i="26" s="1"/>
  <c r="G355" i="26"/>
  <c r="H355" i="26" s="1"/>
  <c r="G356" i="26"/>
  <c r="H356" i="26" s="1"/>
  <c r="G357" i="26"/>
  <c r="H357" i="26" s="1"/>
  <c r="G358" i="26"/>
  <c r="H358" i="26" s="1"/>
  <c r="G359" i="26"/>
  <c r="H359" i="26" s="1"/>
  <c r="G360" i="26"/>
  <c r="H360" i="26" s="1"/>
  <c r="G361" i="26"/>
  <c r="H361" i="26" s="1"/>
  <c r="G362" i="26"/>
  <c r="H362" i="26" s="1"/>
  <c r="G363" i="26"/>
  <c r="H363" i="26" s="1"/>
  <c r="G364" i="26"/>
  <c r="H364" i="26" s="1"/>
  <c r="G365" i="26"/>
  <c r="H365" i="26" s="1"/>
  <c r="G366" i="26"/>
  <c r="H366" i="26" s="1"/>
  <c r="G367" i="26"/>
  <c r="H367" i="26" s="1"/>
  <c r="G368" i="26"/>
  <c r="H368" i="26" s="1"/>
  <c r="G369" i="26"/>
  <c r="H369" i="26" s="1"/>
  <c r="G370" i="26"/>
  <c r="H370" i="26" s="1"/>
  <c r="G371" i="26"/>
  <c r="H371" i="26" s="1"/>
  <c r="G372" i="26"/>
  <c r="H372" i="26" s="1"/>
  <c r="G373" i="26"/>
  <c r="H373" i="26" s="1"/>
  <c r="G374" i="26"/>
  <c r="H374" i="26" s="1"/>
  <c r="G375" i="26"/>
  <c r="H375" i="26" s="1"/>
  <c r="G376" i="26"/>
  <c r="H376" i="26" s="1"/>
  <c r="G377" i="26"/>
  <c r="H377" i="26" s="1"/>
  <c r="G378" i="26"/>
  <c r="H378" i="26" s="1"/>
  <c r="G379" i="26"/>
  <c r="H379" i="26" s="1"/>
  <c r="G380" i="26"/>
  <c r="H380" i="26" s="1"/>
  <c r="G381" i="26"/>
  <c r="H381" i="26" s="1"/>
  <c r="G382" i="26"/>
  <c r="H382" i="26" s="1"/>
  <c r="G383" i="26"/>
  <c r="H383" i="26" s="1"/>
  <c r="G384" i="26"/>
  <c r="H384" i="26" s="1"/>
  <c r="G385" i="26"/>
  <c r="H385" i="26" s="1"/>
  <c r="G386" i="26"/>
  <c r="H386" i="26" s="1"/>
  <c r="G387" i="26"/>
  <c r="H387" i="26" s="1"/>
  <c r="G388" i="26"/>
  <c r="H388" i="26" s="1"/>
  <c r="G389" i="26"/>
  <c r="H389" i="26" s="1"/>
  <c r="G390" i="26"/>
  <c r="H390" i="26" s="1"/>
  <c r="G391" i="26"/>
  <c r="H391" i="26" s="1"/>
  <c r="G392" i="26"/>
  <c r="H392" i="26" s="1"/>
  <c r="G393" i="26"/>
  <c r="H393" i="26" s="1"/>
  <c r="G394" i="26"/>
  <c r="H394" i="26" s="1"/>
  <c r="G395" i="26"/>
  <c r="H395" i="26" s="1"/>
  <c r="G396" i="26"/>
  <c r="H396" i="26" s="1"/>
  <c r="G397" i="26"/>
  <c r="H397" i="26" s="1"/>
  <c r="G398" i="26"/>
  <c r="H398" i="26" s="1"/>
  <c r="G399" i="26"/>
  <c r="H399" i="26" s="1"/>
  <c r="G400" i="26"/>
  <c r="H400" i="26" s="1"/>
  <c r="G401" i="26"/>
  <c r="H401" i="26" s="1"/>
  <c r="G402" i="26"/>
  <c r="H402" i="26" s="1"/>
  <c r="G403" i="26"/>
  <c r="H403" i="26" s="1"/>
  <c r="G404" i="26"/>
  <c r="H404" i="26" s="1"/>
  <c r="G405" i="26"/>
  <c r="H405" i="26" s="1"/>
  <c r="G406" i="26"/>
  <c r="H406" i="26" s="1"/>
  <c r="G407" i="26"/>
  <c r="H407" i="26" s="1"/>
  <c r="G408" i="26"/>
  <c r="H408" i="26" s="1"/>
  <c r="G409" i="26"/>
  <c r="H409" i="26" s="1"/>
  <c r="G410" i="26"/>
  <c r="H410" i="26" s="1"/>
  <c r="G411" i="26"/>
  <c r="H411" i="26" s="1"/>
  <c r="G412" i="26"/>
  <c r="H412" i="26" s="1"/>
  <c r="G413" i="26"/>
  <c r="H413" i="26" s="1"/>
  <c r="G414" i="26"/>
  <c r="H414" i="26" s="1"/>
  <c r="G415" i="26"/>
  <c r="H415" i="26" s="1"/>
  <c r="G416" i="26"/>
  <c r="H416" i="26" s="1"/>
  <c r="G417" i="26"/>
  <c r="H417" i="26" s="1"/>
  <c r="G418" i="26"/>
  <c r="H418" i="26" s="1"/>
  <c r="G419" i="26"/>
  <c r="H419" i="26" s="1"/>
  <c r="G420" i="26"/>
  <c r="H420" i="26" s="1"/>
  <c r="G421" i="26"/>
  <c r="H421" i="26" s="1"/>
  <c r="G422" i="26"/>
  <c r="H422" i="26" s="1"/>
  <c r="G423" i="26"/>
  <c r="H423" i="26" s="1"/>
  <c r="G424" i="26"/>
  <c r="H424" i="26" s="1"/>
  <c r="G425" i="26"/>
  <c r="H425" i="26" s="1"/>
  <c r="G426" i="26"/>
  <c r="H426" i="26" s="1"/>
  <c r="G427" i="26"/>
  <c r="H427" i="26" s="1"/>
  <c r="G428" i="26"/>
  <c r="H428" i="26" s="1"/>
  <c r="G429" i="26"/>
  <c r="H429" i="26" s="1"/>
  <c r="G430" i="26"/>
  <c r="H430" i="26" s="1"/>
  <c r="G431" i="26"/>
  <c r="H431" i="26" s="1"/>
  <c r="G432" i="26"/>
  <c r="H432" i="26" s="1"/>
  <c r="G433" i="26"/>
  <c r="H433" i="26" s="1"/>
  <c r="G434" i="26"/>
  <c r="H434" i="26" s="1"/>
  <c r="G435" i="26"/>
  <c r="H435" i="26" s="1"/>
  <c r="G436" i="26"/>
  <c r="H436" i="26" s="1"/>
  <c r="G437" i="26"/>
  <c r="H437" i="26" s="1"/>
  <c r="G438" i="26"/>
  <c r="H438" i="26" s="1"/>
  <c r="G439" i="26"/>
  <c r="H439" i="26" s="1"/>
  <c r="G440" i="26"/>
  <c r="H440" i="26" s="1"/>
  <c r="G441" i="26"/>
  <c r="H441" i="26" s="1"/>
  <c r="G442" i="26"/>
  <c r="H442" i="26" s="1"/>
  <c r="G443" i="26"/>
  <c r="H443" i="26" s="1"/>
  <c r="G444" i="26"/>
  <c r="H444" i="26" s="1"/>
  <c r="G445" i="26"/>
  <c r="H445" i="26" s="1"/>
  <c r="G446" i="26"/>
  <c r="H446" i="26" s="1"/>
  <c r="G447" i="26"/>
  <c r="H447" i="26" s="1"/>
  <c r="G448" i="26"/>
  <c r="H448" i="26" s="1"/>
  <c r="G449" i="26"/>
  <c r="H449" i="26" s="1"/>
  <c r="G450" i="26"/>
  <c r="H450" i="26" s="1"/>
  <c r="G451" i="26"/>
  <c r="H451" i="26" s="1"/>
  <c r="G452" i="26"/>
  <c r="H452" i="26" s="1"/>
  <c r="G453" i="26"/>
  <c r="H453" i="26" s="1"/>
  <c r="G454" i="26"/>
  <c r="H454" i="26" s="1"/>
  <c r="G455" i="26"/>
  <c r="H455" i="26" s="1"/>
  <c r="G456" i="26"/>
  <c r="H456" i="26" s="1"/>
  <c r="G457" i="26"/>
  <c r="H457" i="26" s="1"/>
  <c r="G458" i="26"/>
  <c r="H458" i="26" s="1"/>
  <c r="G459" i="26"/>
  <c r="H459" i="26" s="1"/>
  <c r="G460" i="26"/>
  <c r="H460" i="26" s="1"/>
  <c r="G461" i="26"/>
  <c r="H461" i="26" s="1"/>
  <c r="G462" i="26"/>
  <c r="H462" i="26" s="1"/>
  <c r="G463" i="26"/>
  <c r="H463" i="26" s="1"/>
  <c r="G464" i="26"/>
  <c r="H464" i="26" s="1"/>
  <c r="G465" i="26"/>
  <c r="H465" i="26" s="1"/>
  <c r="G466" i="26"/>
  <c r="H466" i="26" s="1"/>
  <c r="G467" i="26"/>
  <c r="H467" i="26" s="1"/>
  <c r="G468" i="26"/>
  <c r="H468" i="26" s="1"/>
  <c r="G469" i="26"/>
  <c r="H469" i="26" s="1"/>
  <c r="G470" i="26"/>
  <c r="H470" i="26" s="1"/>
  <c r="G471" i="26"/>
  <c r="H471" i="26" s="1"/>
  <c r="G472" i="26"/>
  <c r="H472" i="26" s="1"/>
  <c r="G473" i="26"/>
  <c r="H473" i="26" s="1"/>
  <c r="G474" i="26"/>
  <c r="H474" i="26" s="1"/>
  <c r="G475" i="26"/>
  <c r="H475" i="26" s="1"/>
  <c r="G476" i="26"/>
  <c r="H476" i="26" s="1"/>
  <c r="G477" i="26"/>
  <c r="H477" i="26" s="1"/>
  <c r="G478" i="26"/>
  <c r="H478" i="26" s="1"/>
  <c r="G479" i="26"/>
  <c r="H479" i="26" s="1"/>
  <c r="G480" i="26"/>
  <c r="H480" i="26" s="1"/>
  <c r="G481" i="26"/>
  <c r="H481" i="26" s="1"/>
  <c r="G482" i="26"/>
  <c r="H482" i="26" s="1"/>
  <c r="G483" i="26"/>
  <c r="H483" i="26" s="1"/>
  <c r="G484" i="26"/>
  <c r="H484" i="26" s="1"/>
  <c r="G485" i="26"/>
  <c r="H485" i="26" s="1"/>
  <c r="G486" i="26"/>
  <c r="H486" i="26" s="1"/>
  <c r="G487" i="26"/>
  <c r="H487" i="26" s="1"/>
  <c r="G488" i="26"/>
  <c r="H488" i="26" s="1"/>
  <c r="G489" i="26"/>
  <c r="H489" i="26" s="1"/>
  <c r="G490" i="26"/>
  <c r="H490" i="26" s="1"/>
  <c r="G491" i="26"/>
  <c r="H491" i="26" s="1"/>
  <c r="G492" i="26"/>
  <c r="H492" i="26" s="1"/>
  <c r="G493" i="26"/>
  <c r="H493" i="26" s="1"/>
  <c r="G494" i="26"/>
  <c r="H494" i="26" s="1"/>
  <c r="G495" i="26"/>
  <c r="H495" i="26" s="1"/>
  <c r="G496" i="26"/>
  <c r="H496" i="26" s="1"/>
  <c r="G497" i="26"/>
  <c r="H497" i="26" s="1"/>
  <c r="G498" i="26"/>
  <c r="H498" i="26" s="1"/>
  <c r="G499" i="26"/>
  <c r="H499" i="26" s="1"/>
  <c r="G500" i="26"/>
  <c r="H500" i="26" s="1"/>
  <c r="G501" i="26"/>
  <c r="H501" i="26" s="1"/>
  <c r="G502" i="26"/>
  <c r="H502" i="26" s="1"/>
  <c r="G503" i="26"/>
  <c r="H503" i="26" s="1"/>
  <c r="G504" i="26"/>
  <c r="H504" i="26" s="1"/>
  <c r="G505" i="26"/>
  <c r="H505" i="26" s="1"/>
  <c r="G506" i="26"/>
  <c r="H506" i="26" s="1"/>
  <c r="G507" i="26"/>
  <c r="H507" i="26" s="1"/>
  <c r="G508" i="26"/>
  <c r="H508" i="26" s="1"/>
  <c r="G509" i="26"/>
  <c r="H509" i="26" s="1"/>
  <c r="G510" i="26"/>
  <c r="H510" i="26" s="1"/>
  <c r="G511" i="26"/>
  <c r="H511" i="26" s="1"/>
  <c r="G512" i="26"/>
  <c r="H512" i="26" s="1"/>
  <c r="G513" i="26"/>
  <c r="H513" i="26" s="1"/>
  <c r="G514" i="26"/>
  <c r="H514" i="26" s="1"/>
  <c r="G515" i="26"/>
  <c r="H515" i="26" s="1"/>
  <c r="G516" i="26"/>
  <c r="H516" i="26" s="1"/>
  <c r="G517" i="26"/>
  <c r="H517" i="26" s="1"/>
  <c r="G518" i="26"/>
  <c r="H518" i="26" s="1"/>
  <c r="G519" i="26"/>
  <c r="H519" i="26" s="1"/>
  <c r="G520" i="26"/>
  <c r="H520" i="26" s="1"/>
  <c r="G521" i="26"/>
  <c r="H521" i="26" s="1"/>
  <c r="G522" i="26"/>
  <c r="H522" i="26" s="1"/>
  <c r="G523" i="26"/>
  <c r="H523" i="26" s="1"/>
  <c r="G524" i="26"/>
  <c r="H524" i="26" s="1"/>
  <c r="G525" i="26"/>
  <c r="H525" i="26" s="1"/>
  <c r="G526" i="26"/>
  <c r="H526" i="26" s="1"/>
  <c r="G527" i="26"/>
  <c r="H527" i="26" s="1"/>
  <c r="G528" i="26"/>
  <c r="H528" i="26" s="1"/>
  <c r="G529" i="26"/>
  <c r="H529" i="26" s="1"/>
  <c r="G530" i="26"/>
  <c r="H530" i="26" s="1"/>
  <c r="G531" i="26"/>
  <c r="H531" i="26" s="1"/>
  <c r="G532" i="26"/>
  <c r="H532" i="26" s="1"/>
  <c r="G533" i="26"/>
  <c r="H533" i="26" s="1"/>
  <c r="G534" i="26"/>
  <c r="H534" i="26" s="1"/>
  <c r="G535" i="26"/>
  <c r="H535" i="26" s="1"/>
  <c r="G536" i="26"/>
  <c r="H536" i="26" s="1"/>
  <c r="G537" i="26"/>
  <c r="H537" i="26" s="1"/>
  <c r="G538" i="26"/>
  <c r="H538" i="26" s="1"/>
  <c r="G539" i="26"/>
  <c r="H539" i="26" s="1"/>
  <c r="G540" i="26"/>
  <c r="H540" i="26" s="1"/>
  <c r="G541" i="26"/>
  <c r="H541" i="26" s="1"/>
  <c r="G542" i="26"/>
  <c r="H542" i="26" s="1"/>
  <c r="G543" i="26"/>
  <c r="H543" i="26" s="1"/>
  <c r="G544" i="26"/>
  <c r="H544" i="26" s="1"/>
  <c r="G545" i="26"/>
  <c r="H545" i="26" s="1"/>
  <c r="G546" i="26"/>
  <c r="H546" i="26" s="1"/>
  <c r="G547" i="26"/>
  <c r="H547" i="26" s="1"/>
  <c r="G548" i="26"/>
  <c r="H548" i="26" s="1"/>
  <c r="G549" i="26"/>
  <c r="H549" i="26" s="1"/>
  <c r="G550" i="26"/>
  <c r="H550" i="26" s="1"/>
  <c r="G551" i="26"/>
  <c r="H551" i="26" s="1"/>
  <c r="G552" i="26"/>
  <c r="H552" i="26" s="1"/>
  <c r="G553" i="26"/>
  <c r="H553" i="26" s="1"/>
  <c r="G554" i="26"/>
  <c r="H554" i="26" s="1"/>
  <c r="G555" i="26"/>
  <c r="H555" i="26" s="1"/>
  <c r="G556" i="26"/>
  <c r="H556" i="26" s="1"/>
  <c r="G557" i="26"/>
  <c r="H557" i="26" s="1"/>
  <c r="G558" i="26"/>
  <c r="H558" i="26" s="1"/>
  <c r="G559" i="26"/>
  <c r="H559" i="26" s="1"/>
  <c r="G560" i="26"/>
  <c r="H560" i="26" s="1"/>
  <c r="G561" i="26"/>
  <c r="H561" i="26" s="1"/>
  <c r="G562" i="26"/>
  <c r="H562" i="26" s="1"/>
  <c r="G563" i="26"/>
  <c r="H563" i="26" s="1"/>
  <c r="G564" i="26"/>
  <c r="H564" i="26" s="1"/>
  <c r="G565" i="26"/>
  <c r="H565" i="26" s="1"/>
  <c r="G566" i="26"/>
  <c r="H566" i="26" s="1"/>
  <c r="G567" i="26"/>
  <c r="H567" i="26" s="1"/>
  <c r="G568" i="26"/>
  <c r="H568" i="26" s="1"/>
  <c r="G569" i="26"/>
  <c r="H569" i="26" s="1"/>
  <c r="G570" i="26"/>
  <c r="H570" i="26" s="1"/>
  <c r="G571" i="26"/>
  <c r="H571" i="26" s="1"/>
  <c r="G572" i="26"/>
  <c r="H572" i="26" s="1"/>
  <c r="G573" i="26"/>
  <c r="H573" i="26" s="1"/>
  <c r="G574" i="26"/>
  <c r="H574" i="26" s="1"/>
  <c r="G575" i="26"/>
  <c r="H575" i="26" s="1"/>
  <c r="G576" i="26"/>
  <c r="H576" i="26" s="1"/>
  <c r="G577" i="26"/>
  <c r="H577" i="26" s="1"/>
  <c r="G578" i="26"/>
  <c r="H578" i="26" s="1"/>
  <c r="G579" i="26"/>
  <c r="H579" i="26" s="1"/>
  <c r="G580" i="26"/>
  <c r="H580" i="26" s="1"/>
  <c r="G581" i="26"/>
  <c r="H581" i="26" s="1"/>
  <c r="G582" i="26"/>
  <c r="H582" i="26" s="1"/>
  <c r="G583" i="26"/>
  <c r="H583" i="26" s="1"/>
  <c r="G584" i="26"/>
  <c r="H584" i="26" s="1"/>
  <c r="G585" i="26"/>
  <c r="H585" i="26" s="1"/>
  <c r="G586" i="26"/>
  <c r="H586" i="26" s="1"/>
  <c r="G587" i="26"/>
  <c r="H587" i="26" s="1"/>
  <c r="G588" i="26"/>
  <c r="H588" i="26" s="1"/>
  <c r="G589" i="26"/>
  <c r="H589" i="26" s="1"/>
  <c r="G590" i="26"/>
  <c r="H590" i="26" s="1"/>
  <c r="G591" i="26"/>
  <c r="H591" i="26" s="1"/>
  <c r="G592" i="26"/>
  <c r="H592" i="26" s="1"/>
  <c r="G593" i="26"/>
  <c r="H593" i="26" s="1"/>
  <c r="G594" i="26"/>
  <c r="H594" i="26" s="1"/>
  <c r="G595" i="26"/>
  <c r="H595" i="26" s="1"/>
  <c r="G596" i="26"/>
  <c r="H596" i="26" s="1"/>
  <c r="G597" i="26"/>
  <c r="H597" i="26" s="1"/>
  <c r="G598" i="26"/>
  <c r="H598" i="26" s="1"/>
  <c r="G599" i="26"/>
  <c r="H599" i="26" s="1"/>
  <c r="G600" i="26"/>
  <c r="H600" i="26" s="1"/>
  <c r="G601" i="26"/>
  <c r="H601" i="26" s="1"/>
  <c r="G602" i="26"/>
  <c r="H602" i="26" s="1"/>
  <c r="G603" i="26"/>
  <c r="H603" i="26" s="1"/>
  <c r="G604" i="26"/>
  <c r="H604" i="26" s="1"/>
  <c r="G605" i="26"/>
  <c r="H605" i="26" s="1"/>
  <c r="G606" i="26"/>
  <c r="H606" i="26" s="1"/>
  <c r="G607" i="26"/>
  <c r="H607" i="26" s="1"/>
  <c r="G608" i="26"/>
  <c r="H608" i="26" s="1"/>
  <c r="G609" i="26"/>
  <c r="H609" i="26" s="1"/>
  <c r="G610" i="26"/>
  <c r="H610" i="26" s="1"/>
  <c r="G611" i="26"/>
  <c r="H611" i="26" s="1"/>
  <c r="G612" i="26"/>
  <c r="H612" i="26" s="1"/>
  <c r="G613" i="26"/>
  <c r="H613" i="26" s="1"/>
  <c r="G614" i="26"/>
  <c r="H614" i="26" s="1"/>
  <c r="G615" i="26"/>
  <c r="H615" i="26" s="1"/>
  <c r="G616" i="26"/>
  <c r="H616" i="26" s="1"/>
  <c r="G617" i="26"/>
  <c r="H617" i="26" s="1"/>
  <c r="G618" i="26"/>
  <c r="H618" i="26" s="1"/>
  <c r="G619" i="26"/>
  <c r="H619" i="26" s="1"/>
  <c r="G620" i="26"/>
  <c r="H620" i="26" s="1"/>
  <c r="G621" i="26"/>
  <c r="H621" i="26" s="1"/>
  <c r="G622" i="26"/>
  <c r="H622" i="26" s="1"/>
  <c r="G623" i="26"/>
  <c r="H623" i="26" s="1"/>
  <c r="G624" i="26"/>
  <c r="H624" i="26" s="1"/>
  <c r="G625" i="26"/>
  <c r="H625" i="26" s="1"/>
  <c r="G626" i="26"/>
  <c r="H626" i="26" s="1"/>
  <c r="G627" i="26"/>
  <c r="H627" i="26" s="1"/>
  <c r="G628" i="26"/>
  <c r="H628" i="26" s="1"/>
  <c r="G629" i="26"/>
  <c r="H629" i="26" s="1"/>
  <c r="G630" i="26"/>
  <c r="H630" i="26" s="1"/>
  <c r="G631" i="26"/>
  <c r="H631" i="26" s="1"/>
  <c r="G632" i="26"/>
  <c r="H632" i="26" s="1"/>
  <c r="G633" i="26"/>
  <c r="H633" i="26" s="1"/>
  <c r="G634" i="26"/>
  <c r="H634" i="26" s="1"/>
  <c r="G635" i="26"/>
  <c r="H635" i="26" s="1"/>
  <c r="G636" i="26"/>
  <c r="H636" i="26" s="1"/>
  <c r="G637" i="26"/>
  <c r="H637" i="26" s="1"/>
  <c r="G638" i="26"/>
  <c r="H638" i="26" s="1"/>
  <c r="G639" i="26"/>
  <c r="H639" i="26" s="1"/>
  <c r="G640" i="26"/>
  <c r="H640" i="26" s="1"/>
  <c r="G641" i="26"/>
  <c r="H641" i="26" s="1"/>
  <c r="G642" i="26"/>
  <c r="H642" i="26" s="1"/>
  <c r="G643" i="26"/>
  <c r="H643" i="26" s="1"/>
  <c r="G644" i="26"/>
  <c r="H644" i="26" s="1"/>
  <c r="G645" i="26"/>
  <c r="H645" i="26" s="1"/>
  <c r="G646" i="26"/>
  <c r="H646" i="26" s="1"/>
  <c r="G647" i="26"/>
  <c r="H647" i="26" s="1"/>
  <c r="G648" i="26"/>
  <c r="H648" i="26" s="1"/>
  <c r="G649" i="26"/>
  <c r="H649" i="26" s="1"/>
  <c r="G650" i="26"/>
  <c r="H650" i="26" s="1"/>
  <c r="G651" i="26"/>
  <c r="H651" i="26" s="1"/>
  <c r="G652" i="26"/>
  <c r="H652" i="26" s="1"/>
  <c r="G653" i="26"/>
  <c r="H653" i="26" s="1"/>
  <c r="G654" i="26"/>
  <c r="H654" i="26" s="1"/>
  <c r="G655" i="26"/>
  <c r="H655" i="26" s="1"/>
  <c r="G656" i="26"/>
  <c r="H656" i="26" s="1"/>
  <c r="G657" i="26"/>
  <c r="H657" i="26" s="1"/>
  <c r="G658" i="26"/>
  <c r="H658" i="26" s="1"/>
  <c r="G659" i="26"/>
  <c r="H659" i="26" s="1"/>
  <c r="G660" i="26"/>
  <c r="H660" i="26" s="1"/>
  <c r="G661" i="26"/>
  <c r="H661" i="26" s="1"/>
  <c r="G662" i="26"/>
  <c r="H662" i="26" s="1"/>
  <c r="G663" i="26"/>
  <c r="H663" i="26" s="1"/>
  <c r="G664" i="26"/>
  <c r="H664" i="26" s="1"/>
  <c r="G665" i="26"/>
  <c r="H665" i="26" s="1"/>
  <c r="G666" i="26"/>
  <c r="H666" i="26" s="1"/>
  <c r="G667" i="26"/>
  <c r="H667" i="26" s="1"/>
  <c r="G668" i="26"/>
  <c r="H668" i="26" s="1"/>
  <c r="G669" i="26"/>
  <c r="H669" i="26" s="1"/>
  <c r="G670" i="26"/>
  <c r="H670" i="26" s="1"/>
  <c r="G671" i="26"/>
  <c r="H671" i="26" s="1"/>
  <c r="G672" i="26"/>
  <c r="H672" i="26" s="1"/>
  <c r="G673" i="26"/>
  <c r="H673" i="26" s="1"/>
  <c r="G674" i="26"/>
  <c r="H674" i="26" s="1"/>
  <c r="G675" i="26"/>
  <c r="H675" i="26" s="1"/>
  <c r="G676" i="26"/>
  <c r="H676" i="26" s="1"/>
  <c r="G677" i="26"/>
  <c r="H677" i="26" s="1"/>
  <c r="G678" i="26"/>
  <c r="H678" i="26" s="1"/>
  <c r="G679" i="26"/>
  <c r="H679" i="26" s="1"/>
  <c r="G680" i="26"/>
  <c r="H680" i="26" s="1"/>
  <c r="G681" i="26"/>
  <c r="H681" i="26" s="1"/>
  <c r="G682" i="26"/>
  <c r="H682" i="26" s="1"/>
  <c r="G683" i="26"/>
  <c r="H683" i="26" s="1"/>
  <c r="G684" i="26"/>
  <c r="H684" i="26" s="1"/>
  <c r="G685" i="26"/>
  <c r="H685" i="26" s="1"/>
  <c r="G686" i="26"/>
  <c r="H686" i="26" s="1"/>
  <c r="G687" i="26"/>
  <c r="H687" i="26" s="1"/>
  <c r="G688" i="26"/>
  <c r="H688" i="26" s="1"/>
  <c r="G689" i="26"/>
  <c r="H689" i="26" s="1"/>
  <c r="G690" i="26"/>
  <c r="H690" i="26" s="1"/>
  <c r="G691" i="26"/>
  <c r="H691" i="26" s="1"/>
  <c r="G692" i="26"/>
  <c r="H692" i="26" s="1"/>
  <c r="G693" i="26"/>
  <c r="H693" i="26" s="1"/>
  <c r="G694" i="26"/>
  <c r="H694" i="26" s="1"/>
  <c r="G695" i="26"/>
  <c r="H695" i="26" s="1"/>
  <c r="G696" i="26"/>
  <c r="H696" i="26" s="1"/>
  <c r="G697" i="26"/>
  <c r="H697" i="26" s="1"/>
  <c r="G698" i="26"/>
  <c r="H698" i="26" s="1"/>
  <c r="G699" i="26"/>
  <c r="H699" i="26" s="1"/>
  <c r="G700" i="26"/>
  <c r="H700" i="26" s="1"/>
  <c r="G701" i="26"/>
  <c r="H701" i="26" s="1"/>
  <c r="G702" i="26"/>
  <c r="H702" i="26" s="1"/>
  <c r="G703" i="26"/>
  <c r="H703" i="26" s="1"/>
  <c r="G704" i="26"/>
  <c r="H704" i="26" s="1"/>
  <c r="G705" i="26"/>
  <c r="H705" i="26" s="1"/>
  <c r="G706" i="26"/>
  <c r="H706" i="26" s="1"/>
  <c r="G707" i="26"/>
  <c r="H707" i="26" s="1"/>
  <c r="G708" i="26"/>
  <c r="H708" i="26" s="1"/>
  <c r="G709" i="26"/>
  <c r="H709" i="26" s="1"/>
  <c r="G710" i="26"/>
  <c r="H710" i="26" s="1"/>
  <c r="G711" i="26"/>
  <c r="H711" i="26" s="1"/>
  <c r="G712" i="26"/>
  <c r="H712" i="26" s="1"/>
  <c r="G713" i="26"/>
  <c r="H713" i="26" s="1"/>
  <c r="G714" i="26"/>
  <c r="H714" i="26" s="1"/>
  <c r="G715" i="26"/>
  <c r="H715" i="26" s="1"/>
  <c r="G716" i="26"/>
  <c r="H716" i="26" s="1"/>
  <c r="G717" i="26"/>
  <c r="H717" i="26" s="1"/>
  <c r="G718" i="26"/>
  <c r="H718" i="26" s="1"/>
  <c r="G719" i="26"/>
  <c r="H719" i="26" s="1"/>
  <c r="G720" i="26"/>
  <c r="H720" i="26" s="1"/>
  <c r="G721" i="26"/>
  <c r="H721" i="26" s="1"/>
  <c r="G722" i="26"/>
  <c r="H722" i="26" s="1"/>
  <c r="G723" i="26"/>
  <c r="H723" i="26" s="1"/>
  <c r="G724" i="26"/>
  <c r="H724" i="26" s="1"/>
  <c r="G725" i="26"/>
  <c r="H725" i="26" s="1"/>
  <c r="G726" i="26"/>
  <c r="H726" i="26" s="1"/>
  <c r="G727" i="26"/>
  <c r="H727" i="26" s="1"/>
  <c r="G728" i="26"/>
  <c r="H728" i="26" s="1"/>
  <c r="G729" i="26"/>
  <c r="H729" i="26" s="1"/>
  <c r="G730" i="26"/>
  <c r="H730" i="26" s="1"/>
  <c r="G731" i="26"/>
  <c r="H731" i="26" s="1"/>
  <c r="G732" i="26"/>
  <c r="H732" i="26" s="1"/>
  <c r="G733" i="26"/>
  <c r="H733" i="26" s="1"/>
  <c r="G734" i="26"/>
  <c r="H734" i="26" s="1"/>
  <c r="G735" i="26"/>
  <c r="H735" i="26" s="1"/>
  <c r="G736" i="26"/>
  <c r="H736" i="26" s="1"/>
  <c r="G737" i="26"/>
  <c r="H737" i="26" s="1"/>
  <c r="G738" i="26"/>
  <c r="H738" i="26" s="1"/>
  <c r="G739" i="26"/>
  <c r="H739" i="26" s="1"/>
  <c r="G740" i="26"/>
  <c r="H740" i="26" s="1"/>
  <c r="G741" i="26"/>
  <c r="H741" i="26" s="1"/>
  <c r="G742" i="26"/>
  <c r="H742" i="26" s="1"/>
  <c r="G743" i="26"/>
  <c r="H743" i="26" s="1"/>
  <c r="G744" i="26"/>
  <c r="H744" i="26" s="1"/>
  <c r="G745" i="26"/>
  <c r="H745" i="26" s="1"/>
  <c r="G746" i="26"/>
  <c r="H746" i="26" s="1"/>
  <c r="G747" i="26"/>
  <c r="H747" i="26" s="1"/>
  <c r="G748" i="26"/>
  <c r="H748" i="26" s="1"/>
  <c r="G749" i="26"/>
  <c r="H749" i="26" s="1"/>
  <c r="G750" i="26"/>
  <c r="H750" i="26" s="1"/>
  <c r="G751" i="26"/>
  <c r="H751" i="26" s="1"/>
  <c r="G752" i="26"/>
  <c r="H752" i="26" s="1"/>
  <c r="G753" i="26"/>
  <c r="H753" i="26" s="1"/>
  <c r="G754" i="26"/>
  <c r="H754" i="26" s="1"/>
  <c r="G755" i="26"/>
  <c r="H755" i="26" s="1"/>
  <c r="G756" i="26"/>
  <c r="H756" i="26" s="1"/>
  <c r="G757" i="26"/>
  <c r="H757" i="26" s="1"/>
  <c r="G758" i="26"/>
  <c r="H758" i="26" s="1"/>
  <c r="G759" i="26"/>
  <c r="H759" i="26" s="1"/>
  <c r="G760" i="26"/>
  <c r="H760" i="26" s="1"/>
  <c r="G761" i="26"/>
  <c r="H761" i="26" s="1"/>
  <c r="G762" i="26"/>
  <c r="H762" i="26" s="1"/>
  <c r="G763" i="26"/>
  <c r="H763" i="26" s="1"/>
  <c r="G764" i="26"/>
  <c r="H764" i="26" s="1"/>
  <c r="G765" i="26"/>
  <c r="H765" i="26" s="1"/>
  <c r="G766" i="26"/>
  <c r="H766" i="26" s="1"/>
  <c r="G767" i="26"/>
  <c r="H767" i="26" s="1"/>
  <c r="G768" i="26"/>
  <c r="H768" i="26" s="1"/>
  <c r="G769" i="26"/>
  <c r="H769" i="26" s="1"/>
  <c r="G770" i="26"/>
  <c r="H770" i="26" s="1"/>
  <c r="G771" i="26"/>
  <c r="H771" i="26" s="1"/>
  <c r="G772" i="26"/>
  <c r="H772" i="26" s="1"/>
  <c r="G773" i="26"/>
  <c r="H773" i="26" s="1"/>
  <c r="G774" i="26"/>
  <c r="H774" i="26" s="1"/>
  <c r="G775" i="26"/>
  <c r="H775" i="26" s="1"/>
  <c r="G776" i="26"/>
  <c r="H776" i="26" s="1"/>
  <c r="G777" i="26"/>
  <c r="H777" i="26" s="1"/>
  <c r="G778" i="26"/>
  <c r="H778" i="26" s="1"/>
  <c r="G779" i="26"/>
  <c r="H779" i="26" s="1"/>
  <c r="G780" i="26"/>
  <c r="H780" i="26" s="1"/>
  <c r="G781" i="26"/>
  <c r="H781" i="26" s="1"/>
  <c r="G782" i="26"/>
  <c r="H782" i="26" s="1"/>
  <c r="G783" i="26"/>
  <c r="H783" i="26" s="1"/>
  <c r="G784" i="26"/>
  <c r="H784" i="26" s="1"/>
  <c r="G785" i="26"/>
  <c r="H785" i="26" s="1"/>
  <c r="G786" i="26"/>
  <c r="H786" i="26" s="1"/>
  <c r="G787" i="26"/>
  <c r="H787" i="26" s="1"/>
  <c r="G788" i="26"/>
  <c r="H788" i="26" s="1"/>
  <c r="G789" i="26"/>
  <c r="H789" i="26" s="1"/>
  <c r="G790" i="26"/>
  <c r="H790" i="26" s="1"/>
  <c r="G791" i="26"/>
  <c r="H791" i="26" s="1"/>
  <c r="G792" i="26"/>
  <c r="H792" i="26" s="1"/>
  <c r="G793" i="26"/>
  <c r="H793" i="26" s="1"/>
  <c r="G794" i="26"/>
  <c r="H794" i="26" s="1"/>
  <c r="G795" i="26"/>
  <c r="H795" i="26" s="1"/>
  <c r="G796" i="26"/>
  <c r="H796" i="26" s="1"/>
  <c r="G797" i="26"/>
  <c r="H797" i="26" s="1"/>
  <c r="G798" i="26"/>
  <c r="H798" i="26" s="1"/>
  <c r="G799" i="26"/>
  <c r="H799" i="26" s="1"/>
  <c r="G800" i="26"/>
  <c r="H800" i="26" s="1"/>
  <c r="G801" i="26"/>
  <c r="H801" i="26" s="1"/>
  <c r="G802" i="26"/>
  <c r="H802" i="26" s="1"/>
  <c r="G803" i="26"/>
  <c r="H803" i="26" s="1"/>
  <c r="G804" i="26"/>
  <c r="H804" i="26" s="1"/>
  <c r="G805" i="26"/>
  <c r="H805" i="26" s="1"/>
  <c r="G806" i="26"/>
  <c r="H806" i="26" s="1"/>
  <c r="G807" i="26"/>
  <c r="H807" i="26" s="1"/>
  <c r="G808" i="26"/>
  <c r="H808" i="26" s="1"/>
  <c r="G809" i="26"/>
  <c r="H809" i="26" s="1"/>
  <c r="G810" i="26"/>
  <c r="H810" i="26" s="1"/>
  <c r="G811" i="26"/>
  <c r="H811" i="26" s="1"/>
  <c r="G812" i="26"/>
  <c r="H812" i="26" s="1"/>
  <c r="G813" i="26"/>
  <c r="H813" i="26" s="1"/>
  <c r="G814" i="26"/>
  <c r="H814" i="26" s="1"/>
  <c r="G815" i="26"/>
  <c r="H815" i="26" s="1"/>
  <c r="G816" i="26"/>
  <c r="H816" i="26" s="1"/>
  <c r="G817" i="26"/>
  <c r="H817" i="26" s="1"/>
  <c r="G818" i="26"/>
  <c r="H818" i="26" s="1"/>
  <c r="G819" i="26"/>
  <c r="H819" i="26" s="1"/>
  <c r="G820" i="26"/>
  <c r="H820" i="26" s="1"/>
  <c r="G821" i="26"/>
  <c r="H821" i="26" s="1"/>
  <c r="G822" i="26"/>
  <c r="H822" i="26" s="1"/>
  <c r="G823" i="26"/>
  <c r="H823" i="26" s="1"/>
  <c r="G824" i="26"/>
  <c r="H824" i="26" s="1"/>
  <c r="G825" i="26"/>
  <c r="H825" i="26" s="1"/>
  <c r="G826" i="26"/>
  <c r="H826" i="26" s="1"/>
  <c r="G827" i="26"/>
  <c r="H827" i="26" s="1"/>
  <c r="G828" i="26"/>
  <c r="H828" i="26" s="1"/>
  <c r="G829" i="26"/>
  <c r="H829" i="26" s="1"/>
  <c r="G830" i="26"/>
  <c r="H830" i="26" s="1"/>
  <c r="G831" i="26"/>
  <c r="H831" i="26" s="1"/>
  <c r="G832" i="26"/>
  <c r="H832" i="26" s="1"/>
  <c r="G833" i="26"/>
  <c r="H833" i="26" s="1"/>
  <c r="G834" i="26"/>
  <c r="H834" i="26" s="1"/>
  <c r="G835" i="26"/>
  <c r="H835" i="26" s="1"/>
  <c r="G836" i="26"/>
  <c r="H836" i="26" s="1"/>
  <c r="G837" i="26"/>
  <c r="H837" i="26" s="1"/>
  <c r="G838" i="26"/>
  <c r="H838" i="26" s="1"/>
  <c r="G839" i="26"/>
  <c r="H839" i="26" s="1"/>
  <c r="G840" i="26"/>
  <c r="H840" i="26" s="1"/>
  <c r="G841" i="26"/>
  <c r="H841" i="26" s="1"/>
  <c r="G842" i="26"/>
  <c r="H842" i="26" s="1"/>
  <c r="G843" i="26"/>
  <c r="H843" i="26" s="1"/>
  <c r="G844" i="26"/>
  <c r="H844" i="26" s="1"/>
  <c r="G845" i="26"/>
  <c r="H845" i="26" s="1"/>
  <c r="G846" i="26"/>
  <c r="H846" i="26" s="1"/>
  <c r="G847" i="26"/>
  <c r="H847" i="26" s="1"/>
  <c r="G848" i="26"/>
  <c r="H848" i="26" s="1"/>
  <c r="G849" i="26"/>
  <c r="H849" i="26" s="1"/>
  <c r="G850" i="26"/>
  <c r="H850" i="26" s="1"/>
  <c r="G851" i="26"/>
  <c r="H851" i="26" s="1"/>
  <c r="G852" i="26"/>
  <c r="H852" i="26" s="1"/>
  <c r="G853" i="26"/>
  <c r="H853" i="26" s="1"/>
  <c r="G854" i="26"/>
  <c r="H854" i="26" s="1"/>
  <c r="G855" i="26"/>
  <c r="H855" i="26" s="1"/>
  <c r="G856" i="26"/>
  <c r="H856" i="26" s="1"/>
  <c r="G857" i="26"/>
  <c r="H857" i="26" s="1"/>
  <c r="G858" i="26"/>
  <c r="H858" i="26" s="1"/>
  <c r="G859" i="26"/>
  <c r="H859" i="26" s="1"/>
  <c r="G860" i="26"/>
  <c r="H860" i="26" s="1"/>
  <c r="G861" i="26"/>
  <c r="H861" i="26" s="1"/>
  <c r="G862" i="26"/>
  <c r="H862" i="26" s="1"/>
  <c r="G863" i="26"/>
  <c r="H863" i="26" s="1"/>
  <c r="G864" i="26"/>
  <c r="H864" i="26" s="1"/>
  <c r="G865" i="26"/>
  <c r="H865" i="26" s="1"/>
  <c r="G866" i="26"/>
  <c r="H866" i="26" s="1"/>
  <c r="G867" i="26"/>
  <c r="H867" i="26" s="1"/>
  <c r="G868" i="26"/>
  <c r="H868" i="26" s="1"/>
  <c r="G869" i="26"/>
  <c r="H869" i="26" s="1"/>
  <c r="G870" i="26"/>
  <c r="H870" i="26" s="1"/>
  <c r="G871" i="26"/>
  <c r="H871" i="26" s="1"/>
  <c r="G872" i="26"/>
  <c r="H872" i="26" s="1"/>
  <c r="G873" i="26"/>
  <c r="H873" i="26" s="1"/>
  <c r="G874" i="26"/>
  <c r="H874" i="26" s="1"/>
  <c r="G875" i="26"/>
  <c r="H875" i="26" s="1"/>
  <c r="G876" i="26"/>
  <c r="H876" i="26" s="1"/>
  <c r="G877" i="26"/>
  <c r="H877" i="26" s="1"/>
  <c r="G878" i="26"/>
  <c r="H878" i="26" s="1"/>
  <c r="G879" i="26"/>
  <c r="H879" i="26" s="1"/>
  <c r="G880" i="26"/>
  <c r="H880" i="26" s="1"/>
  <c r="G881" i="26"/>
  <c r="H881" i="26" s="1"/>
  <c r="G882" i="26"/>
  <c r="H882" i="26" s="1"/>
  <c r="G883" i="26"/>
  <c r="H883" i="26" s="1"/>
  <c r="G884" i="26"/>
  <c r="H884" i="26" s="1"/>
  <c r="G885" i="26"/>
  <c r="H885" i="26" s="1"/>
  <c r="G886" i="26"/>
  <c r="H886" i="26" s="1"/>
  <c r="G887" i="26"/>
  <c r="H887" i="26" s="1"/>
  <c r="G888" i="26"/>
  <c r="H888" i="26" s="1"/>
  <c r="G889" i="26"/>
  <c r="H889" i="26" s="1"/>
  <c r="G890" i="26"/>
  <c r="H890" i="26" s="1"/>
  <c r="G891" i="26"/>
  <c r="H891" i="26" s="1"/>
  <c r="G892" i="26"/>
  <c r="H892" i="26" s="1"/>
  <c r="G893" i="26"/>
  <c r="H893" i="26" s="1"/>
  <c r="G894" i="26"/>
  <c r="H894" i="26" s="1"/>
  <c r="G895" i="26"/>
  <c r="H895" i="26" s="1"/>
  <c r="G896" i="26"/>
  <c r="H896" i="26" s="1"/>
  <c r="G897" i="26"/>
  <c r="H897" i="26" s="1"/>
  <c r="G898" i="26"/>
  <c r="H898" i="26" s="1"/>
  <c r="G899" i="26"/>
  <c r="H899" i="26" s="1"/>
  <c r="G900" i="26"/>
  <c r="H900" i="26" s="1"/>
  <c r="G901" i="26"/>
  <c r="H901" i="26" s="1"/>
  <c r="G902" i="26"/>
  <c r="H902" i="26" s="1"/>
  <c r="G903" i="26"/>
  <c r="H903" i="26" s="1"/>
  <c r="G904" i="26"/>
  <c r="H904" i="26" s="1"/>
  <c r="G905" i="26"/>
  <c r="H905" i="26" s="1"/>
  <c r="G906" i="26"/>
  <c r="H906" i="26" s="1"/>
  <c r="G907" i="26"/>
  <c r="H907" i="26" s="1"/>
  <c r="G908" i="26"/>
  <c r="H908" i="26" s="1"/>
  <c r="G909" i="26"/>
  <c r="H909" i="26" s="1"/>
  <c r="G910" i="26"/>
  <c r="H910" i="26" s="1"/>
  <c r="G911" i="26"/>
  <c r="H911" i="26" s="1"/>
  <c r="G912" i="26"/>
  <c r="H912" i="26" s="1"/>
  <c r="G913" i="26"/>
  <c r="H913" i="26" s="1"/>
  <c r="G914" i="26"/>
  <c r="H914" i="26" s="1"/>
  <c r="G915" i="26"/>
  <c r="H915" i="26" s="1"/>
  <c r="G916" i="26"/>
  <c r="H916" i="26" s="1"/>
  <c r="G917" i="26"/>
  <c r="H917" i="26" s="1"/>
  <c r="G918" i="26"/>
  <c r="H918" i="26" s="1"/>
  <c r="G919" i="26"/>
  <c r="H919" i="26" s="1"/>
  <c r="G920" i="26"/>
  <c r="H920" i="26" s="1"/>
  <c r="G921" i="26"/>
  <c r="H921" i="26" s="1"/>
  <c r="G922" i="26"/>
  <c r="H922" i="26" s="1"/>
  <c r="G923" i="26"/>
  <c r="H923" i="26" s="1"/>
  <c r="G924" i="26"/>
  <c r="H924" i="26" s="1"/>
  <c r="G925" i="26"/>
  <c r="H925" i="26" s="1"/>
  <c r="G926" i="26"/>
  <c r="H926" i="26" s="1"/>
  <c r="G927" i="26"/>
  <c r="H927" i="26" s="1"/>
  <c r="G928" i="26"/>
  <c r="H928" i="26" s="1"/>
  <c r="G929" i="26"/>
  <c r="H929" i="26" s="1"/>
  <c r="G930" i="26"/>
  <c r="H930" i="26" s="1"/>
  <c r="G931" i="26"/>
  <c r="H931" i="26" s="1"/>
  <c r="G932" i="26"/>
  <c r="H932" i="26" s="1"/>
  <c r="G933" i="26"/>
  <c r="H933" i="26" s="1"/>
  <c r="G934" i="26"/>
  <c r="H934" i="26" s="1"/>
  <c r="G935" i="26"/>
  <c r="H935" i="26" s="1"/>
  <c r="G936" i="26"/>
  <c r="H936" i="26" s="1"/>
  <c r="G937" i="26"/>
  <c r="H937" i="26" s="1"/>
  <c r="G938" i="26"/>
  <c r="H938" i="26" s="1"/>
  <c r="G939" i="26"/>
  <c r="H939" i="26" s="1"/>
  <c r="G940" i="26"/>
  <c r="H940" i="26" s="1"/>
  <c r="G941" i="26"/>
  <c r="H941" i="26" s="1"/>
  <c r="G942" i="26"/>
  <c r="H942" i="26" s="1"/>
  <c r="G943" i="26"/>
  <c r="H943" i="26" s="1"/>
  <c r="G944" i="26"/>
  <c r="H944" i="26" s="1"/>
  <c r="G945" i="26"/>
  <c r="H945" i="26" s="1"/>
  <c r="G946" i="26"/>
  <c r="H946" i="26" s="1"/>
  <c r="G947" i="26"/>
  <c r="H947" i="26" s="1"/>
  <c r="G948" i="26"/>
  <c r="H948" i="26" s="1"/>
  <c r="G949" i="26"/>
  <c r="H949" i="26" s="1"/>
  <c r="G950" i="26"/>
  <c r="H950" i="26" s="1"/>
  <c r="G951" i="26"/>
  <c r="H951" i="26" s="1"/>
  <c r="G952" i="26"/>
  <c r="H952" i="26" s="1"/>
  <c r="G953" i="26"/>
  <c r="H953" i="26" s="1"/>
  <c r="G954" i="26"/>
  <c r="H954" i="26" s="1"/>
  <c r="G955" i="26"/>
  <c r="H955" i="26" s="1"/>
  <c r="G956" i="26"/>
  <c r="H956" i="26" s="1"/>
  <c r="G957" i="26"/>
  <c r="H957" i="26" s="1"/>
  <c r="G958" i="26"/>
  <c r="H958" i="26" s="1"/>
  <c r="G959" i="26"/>
  <c r="H959" i="26" s="1"/>
  <c r="G960" i="26"/>
  <c r="H960" i="26" s="1"/>
  <c r="G961" i="26"/>
  <c r="H961" i="26" s="1"/>
  <c r="G962" i="26"/>
  <c r="H962" i="26" s="1"/>
  <c r="G963" i="26"/>
  <c r="H963" i="26" s="1"/>
  <c r="G964" i="26"/>
  <c r="H964" i="26" s="1"/>
  <c r="G965" i="26"/>
  <c r="H965" i="26" s="1"/>
  <c r="G966" i="26"/>
  <c r="H966" i="26" s="1"/>
  <c r="G967" i="26"/>
  <c r="H967" i="26" s="1"/>
  <c r="G968" i="26"/>
  <c r="H968" i="26" s="1"/>
  <c r="G969" i="26"/>
  <c r="H969" i="26" s="1"/>
  <c r="G970" i="26"/>
  <c r="H970" i="26" s="1"/>
  <c r="G971" i="26"/>
  <c r="H971" i="26" s="1"/>
  <c r="G972" i="26"/>
  <c r="H972" i="26" s="1"/>
  <c r="G973" i="26"/>
  <c r="H973" i="26" s="1"/>
  <c r="G974" i="26"/>
  <c r="H974" i="26" s="1"/>
  <c r="G975" i="26"/>
  <c r="H975" i="26" s="1"/>
  <c r="G976" i="26"/>
  <c r="H976" i="26" s="1"/>
  <c r="G977" i="26"/>
  <c r="H977" i="26" s="1"/>
  <c r="G978" i="26"/>
  <c r="H978" i="26" s="1"/>
  <c r="G979" i="26"/>
  <c r="H979" i="26" s="1"/>
  <c r="G980" i="26"/>
  <c r="H980" i="26" s="1"/>
  <c r="G981" i="26"/>
  <c r="H981" i="26" s="1"/>
  <c r="G982" i="26"/>
  <c r="H982" i="26" s="1"/>
  <c r="G983" i="26"/>
  <c r="H983" i="26" s="1"/>
  <c r="G984" i="26"/>
  <c r="H984" i="26" s="1"/>
  <c r="G985" i="26"/>
  <c r="H985" i="26" s="1"/>
  <c r="G986" i="26"/>
  <c r="H986" i="26" s="1"/>
  <c r="G987" i="26"/>
  <c r="H987" i="26" s="1"/>
  <c r="G988" i="26"/>
  <c r="H988" i="26" s="1"/>
  <c r="G989" i="26"/>
  <c r="H989" i="26" s="1"/>
  <c r="G990" i="26"/>
  <c r="H990" i="26" s="1"/>
  <c r="G991" i="26"/>
  <c r="H991" i="26" s="1"/>
  <c r="G992" i="26"/>
  <c r="H992" i="26" s="1"/>
  <c r="G993" i="26"/>
  <c r="H993" i="26" s="1"/>
  <c r="G994" i="26"/>
  <c r="H994" i="26" s="1"/>
  <c r="G995" i="26"/>
  <c r="H995" i="26" s="1"/>
  <c r="G996" i="26"/>
  <c r="H996" i="26" s="1"/>
  <c r="G997" i="26"/>
  <c r="H997" i="26" s="1"/>
  <c r="G998" i="26"/>
  <c r="H998" i="26" s="1"/>
  <c r="G999" i="26"/>
  <c r="H999" i="26" s="1"/>
  <c r="G1000" i="26"/>
  <c r="H1000" i="26" s="1"/>
  <c r="G1001" i="26"/>
  <c r="H1001" i="26" s="1"/>
  <c r="G1002" i="26"/>
  <c r="H1002" i="26" s="1"/>
  <c r="G1003" i="26"/>
  <c r="H1003" i="26" s="1"/>
  <c r="G1004" i="26"/>
  <c r="H1004" i="26" s="1"/>
  <c r="G1005" i="26"/>
  <c r="H1005" i="26" s="1"/>
  <c r="G1006" i="26"/>
  <c r="H1006" i="26" s="1"/>
  <c r="G1007" i="26"/>
  <c r="H1007" i="26" s="1"/>
  <c r="G1008" i="26"/>
  <c r="H1008" i="26" s="1"/>
  <c r="G1009" i="26"/>
  <c r="H1009" i="26" s="1"/>
  <c r="G1010" i="26"/>
  <c r="H1010" i="26" s="1"/>
  <c r="G1011" i="26"/>
  <c r="H1011" i="26" s="1"/>
  <c r="G1012" i="26"/>
  <c r="H1012" i="26" s="1"/>
  <c r="G1013" i="26"/>
  <c r="H1013" i="26" s="1"/>
  <c r="G1014" i="26"/>
  <c r="H1014" i="26" s="1"/>
  <c r="G1015" i="26"/>
  <c r="H1015" i="26" s="1"/>
  <c r="G1016" i="26"/>
  <c r="H1016" i="26" s="1"/>
  <c r="G1017" i="26"/>
  <c r="H1017" i="26" s="1"/>
  <c r="G1018" i="26"/>
  <c r="H1018" i="26" s="1"/>
  <c r="G1019" i="26"/>
  <c r="H1019" i="26" s="1"/>
  <c r="G1020" i="26"/>
  <c r="H1020" i="26" s="1"/>
  <c r="G1021" i="26"/>
  <c r="H1021" i="26" s="1"/>
  <c r="G1022" i="26"/>
  <c r="H1022" i="26" s="1"/>
  <c r="G1023" i="26"/>
  <c r="H1023" i="26" s="1"/>
  <c r="G1024" i="26"/>
  <c r="H1024" i="26" s="1"/>
  <c r="G1025" i="26"/>
  <c r="H1025" i="26" s="1"/>
  <c r="G1026" i="26"/>
  <c r="H1026" i="26" s="1"/>
  <c r="G1027" i="26"/>
  <c r="H1027" i="26" s="1"/>
  <c r="G1028" i="26"/>
  <c r="H1028" i="26" s="1"/>
  <c r="G1029" i="26"/>
  <c r="H1029" i="26" s="1"/>
  <c r="G1030" i="26"/>
  <c r="H1030" i="26" s="1"/>
  <c r="G1031" i="26"/>
  <c r="H1031" i="26" s="1"/>
  <c r="G1032" i="26"/>
  <c r="H1032" i="26" s="1"/>
  <c r="G1033" i="26"/>
  <c r="H1033" i="26" s="1"/>
  <c r="G1034" i="26"/>
  <c r="H1034" i="26" s="1"/>
  <c r="G1035" i="26"/>
  <c r="H1035" i="26" s="1"/>
  <c r="G1036" i="26"/>
  <c r="H1036" i="26" s="1"/>
  <c r="G1037" i="26"/>
  <c r="H1037" i="26" s="1"/>
  <c r="G1038" i="26"/>
  <c r="H1038" i="26" s="1"/>
  <c r="G1039" i="26"/>
  <c r="H1039" i="26" s="1"/>
  <c r="G1040" i="26"/>
  <c r="H1040" i="26" s="1"/>
  <c r="G1041" i="26"/>
  <c r="H1041" i="26" s="1"/>
  <c r="G1042" i="26"/>
  <c r="H1042" i="26" s="1"/>
  <c r="G1043" i="26"/>
  <c r="H1043" i="26" s="1"/>
  <c r="G1044" i="26"/>
  <c r="H1044" i="26" s="1"/>
  <c r="G1045" i="26"/>
  <c r="H1045" i="26" s="1"/>
  <c r="G1046" i="26"/>
  <c r="H1046" i="26" s="1"/>
  <c r="G1047" i="26"/>
  <c r="H1047" i="26" s="1"/>
  <c r="G1048" i="26"/>
  <c r="H1048" i="26" s="1"/>
  <c r="G1049" i="26"/>
  <c r="H1049" i="26" s="1"/>
  <c r="G1050" i="26"/>
  <c r="H1050" i="26" s="1"/>
  <c r="G1051" i="26"/>
  <c r="H1051" i="26" s="1"/>
  <c r="G1052" i="26"/>
  <c r="H1052" i="26" s="1"/>
  <c r="G1053" i="26"/>
  <c r="H1053" i="26" s="1"/>
  <c r="G1054" i="26"/>
  <c r="H1054" i="26" s="1"/>
  <c r="G1055" i="26"/>
  <c r="H1055" i="26" s="1"/>
  <c r="G1056" i="26"/>
  <c r="H1056" i="26" s="1"/>
  <c r="G1057" i="26"/>
  <c r="H1057" i="26" s="1"/>
  <c r="G1058" i="26"/>
  <c r="H1058" i="26" s="1"/>
  <c r="G1059" i="26"/>
  <c r="H1059" i="26" s="1"/>
  <c r="G1060" i="26"/>
  <c r="H1060" i="26" s="1"/>
  <c r="G1061" i="26"/>
  <c r="H1061" i="26" s="1"/>
  <c r="G1062" i="26"/>
  <c r="H1062" i="26" s="1"/>
  <c r="G1063" i="26"/>
  <c r="H1063" i="26" s="1"/>
  <c r="G1064" i="26"/>
  <c r="H1064" i="26" s="1"/>
  <c r="G1065" i="26"/>
  <c r="H1065" i="26" s="1"/>
  <c r="G1066" i="26"/>
  <c r="H1066" i="26" s="1"/>
  <c r="G1067" i="26"/>
  <c r="H1067" i="26" s="1"/>
  <c r="G1068" i="26"/>
  <c r="H1068" i="26" s="1"/>
  <c r="G1069" i="26"/>
  <c r="H1069" i="26" s="1"/>
  <c r="G1070" i="26"/>
  <c r="H1070" i="26" s="1"/>
  <c r="G1071" i="26"/>
  <c r="H1071" i="26" s="1"/>
  <c r="G1072" i="26"/>
  <c r="H1072" i="26" s="1"/>
  <c r="G1073" i="26"/>
  <c r="H1073" i="26" s="1"/>
  <c r="G1074" i="26"/>
  <c r="H1074" i="26" s="1"/>
  <c r="G1075" i="26"/>
  <c r="H1075" i="26" s="1"/>
  <c r="G1076" i="26"/>
  <c r="H1076" i="26" s="1"/>
  <c r="G1077" i="26"/>
  <c r="H1077" i="26" s="1"/>
  <c r="G1078" i="26"/>
  <c r="H1078" i="26" s="1"/>
  <c r="G1079" i="26"/>
  <c r="H1079" i="26" s="1"/>
  <c r="G1080" i="26"/>
  <c r="H1080" i="26" s="1"/>
  <c r="G1081" i="26"/>
  <c r="H1081" i="26" s="1"/>
  <c r="G1082" i="26"/>
  <c r="H1082" i="26" s="1"/>
  <c r="G1083" i="26"/>
  <c r="H1083" i="26" s="1"/>
  <c r="G1084" i="26"/>
  <c r="H1084" i="26" s="1"/>
  <c r="G1085" i="26"/>
  <c r="H1085" i="26" s="1"/>
  <c r="G1086" i="26"/>
  <c r="H1086" i="26" s="1"/>
  <c r="G1087" i="26"/>
  <c r="H1087" i="26" s="1"/>
  <c r="G1088" i="26"/>
  <c r="H1088" i="26" s="1"/>
  <c r="G1089" i="26"/>
  <c r="H1089" i="26" s="1"/>
  <c r="G1090" i="26"/>
  <c r="H1090" i="26" s="1"/>
  <c r="G1091" i="26"/>
  <c r="H1091" i="26" s="1"/>
  <c r="G1092" i="26"/>
  <c r="H1092" i="26" s="1"/>
  <c r="G1093" i="26"/>
  <c r="H1093" i="26" s="1"/>
  <c r="G1094" i="26"/>
  <c r="H1094" i="26" s="1"/>
  <c r="G1095" i="26"/>
  <c r="H1095" i="26" s="1"/>
  <c r="G1096" i="26"/>
  <c r="H1096" i="26" s="1"/>
  <c r="G1097" i="26"/>
  <c r="H1097" i="26" s="1"/>
  <c r="G1098" i="26"/>
  <c r="H1098" i="26" s="1"/>
  <c r="G1099" i="26"/>
  <c r="H1099" i="26" s="1"/>
  <c r="G1100" i="26"/>
  <c r="H1100" i="26" s="1"/>
  <c r="G1101" i="26"/>
  <c r="H1101" i="26" s="1"/>
  <c r="G1102" i="26"/>
  <c r="H1102" i="26" s="1"/>
  <c r="G1103" i="26"/>
  <c r="H1103" i="26" s="1"/>
  <c r="G1104" i="26"/>
  <c r="H1104" i="26" s="1"/>
  <c r="G1105" i="26"/>
  <c r="H1105" i="26" s="1"/>
  <c r="G1106" i="26"/>
  <c r="H1106" i="26" s="1"/>
  <c r="G1107" i="26"/>
  <c r="H1107" i="26" s="1"/>
  <c r="G1108" i="26"/>
  <c r="H1108" i="26" s="1"/>
  <c r="G1109" i="26"/>
  <c r="H1109" i="26" s="1"/>
  <c r="G1110" i="26"/>
  <c r="H1110" i="26" s="1"/>
  <c r="G1111" i="26"/>
  <c r="H1111" i="26" s="1"/>
  <c r="G1112" i="26"/>
  <c r="H1112" i="26" s="1"/>
  <c r="G1113" i="26"/>
  <c r="H1113" i="26" s="1"/>
  <c r="G1114" i="26"/>
  <c r="H1114" i="26" s="1"/>
  <c r="G1115" i="26"/>
  <c r="H1115" i="26" s="1"/>
  <c r="G1116" i="26"/>
  <c r="H1116" i="26" s="1"/>
  <c r="G1117" i="26"/>
  <c r="H1117" i="26" s="1"/>
  <c r="G1118" i="26"/>
  <c r="H1118" i="26" s="1"/>
  <c r="G1119" i="26"/>
  <c r="H1119" i="26" s="1"/>
  <c r="G1120" i="26"/>
  <c r="H1120" i="26" s="1"/>
  <c r="G1121" i="26"/>
  <c r="H1121" i="26" s="1"/>
  <c r="G1122" i="26"/>
  <c r="H1122" i="26" s="1"/>
  <c r="G1123" i="26"/>
  <c r="H1123" i="26" s="1"/>
  <c r="G1124" i="26"/>
  <c r="H1124" i="26" s="1"/>
  <c r="G1125" i="26"/>
  <c r="H1125" i="26" s="1"/>
  <c r="G1126" i="26"/>
  <c r="H1126" i="26" s="1"/>
  <c r="G1127" i="26"/>
  <c r="H1127" i="26" s="1"/>
  <c r="G1128" i="26"/>
  <c r="H1128" i="26" s="1"/>
  <c r="G1129" i="26"/>
  <c r="H1129" i="26" s="1"/>
  <c r="G1130" i="26"/>
  <c r="H1130" i="26" s="1"/>
  <c r="G1131" i="26"/>
  <c r="H1131" i="26" s="1"/>
  <c r="G1132" i="26"/>
  <c r="H1132" i="26" s="1"/>
  <c r="G1133" i="26"/>
  <c r="H1133" i="26" s="1"/>
  <c r="G1134" i="26"/>
  <c r="H1134" i="26" s="1"/>
  <c r="G1135" i="26"/>
  <c r="H1135" i="26" s="1"/>
  <c r="G1136" i="26"/>
  <c r="H1136" i="26" s="1"/>
  <c r="G1137" i="26"/>
  <c r="H1137" i="26" s="1"/>
  <c r="G1138" i="26"/>
  <c r="H1138" i="26" s="1"/>
  <c r="G1139" i="26"/>
  <c r="H1139" i="26" s="1"/>
  <c r="G1140" i="26"/>
  <c r="H1140" i="26" s="1"/>
  <c r="G1141" i="26"/>
  <c r="H1141" i="26" s="1"/>
  <c r="G1142" i="26"/>
  <c r="H1142" i="26" s="1"/>
  <c r="G1143" i="26"/>
  <c r="H1143" i="26" s="1"/>
  <c r="G1144" i="26"/>
  <c r="H1144" i="26" s="1"/>
  <c r="G1145" i="26"/>
  <c r="H1145" i="26" s="1"/>
  <c r="G1146" i="26"/>
  <c r="H1146" i="26" s="1"/>
  <c r="G1147" i="26"/>
  <c r="H1147" i="26" s="1"/>
  <c r="G1148" i="26"/>
  <c r="H1148" i="26" s="1"/>
  <c r="G1149" i="26"/>
  <c r="H1149" i="26" s="1"/>
  <c r="G1150" i="26"/>
  <c r="H1150" i="26" s="1"/>
  <c r="G1151" i="26"/>
  <c r="H1151" i="26" s="1"/>
  <c r="G1152" i="26"/>
  <c r="H1152" i="26" s="1"/>
  <c r="G1153" i="26"/>
  <c r="H1153" i="26" s="1"/>
  <c r="G1154" i="26"/>
  <c r="H1154" i="26" s="1"/>
  <c r="G1155" i="26"/>
  <c r="H1155" i="26" s="1"/>
  <c r="G1156" i="26"/>
  <c r="H1156" i="26" s="1"/>
  <c r="G1157" i="26"/>
  <c r="H1157" i="26" s="1"/>
  <c r="G1158" i="26"/>
  <c r="H1158" i="26" s="1"/>
  <c r="G1159" i="26"/>
  <c r="H1159" i="26" s="1"/>
  <c r="G1160" i="26"/>
  <c r="H1160" i="26" s="1"/>
  <c r="G1161" i="26"/>
  <c r="H1161" i="26" s="1"/>
  <c r="G1162" i="26"/>
  <c r="H1162" i="26" s="1"/>
  <c r="G1163" i="26"/>
  <c r="H1163" i="26" s="1"/>
  <c r="G1164" i="26"/>
  <c r="H1164" i="26" s="1"/>
  <c r="G1165" i="26"/>
  <c r="H1165" i="26" s="1"/>
  <c r="G1166" i="26"/>
  <c r="H1166" i="26" s="1"/>
  <c r="G1167" i="26"/>
  <c r="H1167" i="26" s="1"/>
  <c r="G1168" i="26"/>
  <c r="H1168" i="26" s="1"/>
  <c r="G1169" i="26"/>
  <c r="H1169" i="26" s="1"/>
  <c r="G1170" i="26"/>
  <c r="H1170" i="26" s="1"/>
  <c r="G1171" i="26"/>
  <c r="H1171" i="26" s="1"/>
  <c r="G1172" i="26"/>
  <c r="H1172" i="26" s="1"/>
  <c r="G1173" i="26"/>
  <c r="H1173" i="26" s="1"/>
  <c r="G1174" i="26"/>
  <c r="H1174" i="26" s="1"/>
  <c r="G1175" i="26"/>
  <c r="H1175" i="26" s="1"/>
  <c r="G1176" i="26"/>
  <c r="H1176" i="26" s="1"/>
  <c r="G1177" i="26"/>
  <c r="H1177" i="26" s="1"/>
  <c r="G1178" i="26"/>
  <c r="H1178" i="26" s="1"/>
  <c r="G1179" i="26"/>
  <c r="H1179" i="26" s="1"/>
  <c r="G1180" i="26"/>
  <c r="H1180" i="26" s="1"/>
  <c r="G1181" i="26"/>
  <c r="H1181" i="26" s="1"/>
  <c r="G1182" i="26"/>
  <c r="H1182" i="26" s="1"/>
  <c r="G1183" i="26"/>
  <c r="H1183" i="26" s="1"/>
  <c r="G1184" i="26"/>
  <c r="H1184" i="26" s="1"/>
  <c r="G1185" i="26"/>
  <c r="H1185" i="26" s="1"/>
  <c r="G1186" i="26"/>
  <c r="H1186" i="26" s="1"/>
  <c r="G1187" i="26"/>
  <c r="H1187" i="26" s="1"/>
  <c r="G1188" i="26"/>
  <c r="H1188" i="26" s="1"/>
  <c r="G1189" i="26"/>
  <c r="H1189" i="26" s="1"/>
  <c r="G1190" i="26"/>
  <c r="H1190" i="26" s="1"/>
  <c r="G1191" i="26"/>
  <c r="H1191" i="26" s="1"/>
  <c r="G1192" i="26"/>
  <c r="H1192" i="26" s="1"/>
  <c r="G1193" i="26"/>
  <c r="H1193" i="26" s="1"/>
  <c r="G1194" i="26"/>
  <c r="H1194" i="26" s="1"/>
  <c r="G1195" i="26"/>
  <c r="H1195" i="26" s="1"/>
  <c r="G1196" i="26"/>
  <c r="H1196" i="26" s="1"/>
  <c r="G1197" i="26"/>
  <c r="H1197" i="26" s="1"/>
  <c r="G1198" i="26"/>
  <c r="H1198" i="26" s="1"/>
  <c r="G1199" i="26"/>
  <c r="H1199" i="26" s="1"/>
  <c r="G1200" i="26"/>
  <c r="H1200" i="26" s="1"/>
  <c r="G1201" i="26"/>
  <c r="H1201" i="26" s="1"/>
  <c r="G1202" i="26"/>
  <c r="H1202" i="26" s="1"/>
  <c r="G1203" i="26"/>
  <c r="H1203" i="26" s="1"/>
  <c r="G1204" i="26"/>
  <c r="H1204" i="26" s="1"/>
  <c r="G1205" i="26"/>
  <c r="H1205" i="26" s="1"/>
  <c r="G1206" i="26"/>
  <c r="H1206" i="26" s="1"/>
  <c r="G1207" i="26"/>
  <c r="H1207" i="26" s="1"/>
  <c r="G1208" i="26"/>
  <c r="H1208" i="26" s="1"/>
  <c r="G1209" i="26"/>
  <c r="H1209" i="26" s="1"/>
  <c r="G1210" i="26"/>
  <c r="H1210" i="26" s="1"/>
  <c r="G1211" i="26"/>
  <c r="H1211" i="26" s="1"/>
  <c r="G1212" i="26"/>
  <c r="H1212" i="26" s="1"/>
  <c r="G1213" i="26"/>
  <c r="H1213" i="26" s="1"/>
  <c r="G1214" i="26"/>
  <c r="H1214" i="26" s="1"/>
  <c r="G1215" i="26"/>
  <c r="H1215" i="26" s="1"/>
  <c r="G1216" i="26"/>
  <c r="H1216" i="26" s="1"/>
  <c r="G1217" i="26"/>
  <c r="H1217" i="26" s="1"/>
  <c r="G1218" i="26"/>
  <c r="H1218" i="26" s="1"/>
  <c r="G1219" i="26"/>
  <c r="H1219" i="26" s="1"/>
  <c r="G1220" i="26"/>
  <c r="H1220" i="26" s="1"/>
  <c r="G1221" i="26"/>
  <c r="H1221" i="26" s="1"/>
  <c r="G1222" i="26"/>
  <c r="H1222" i="26" s="1"/>
  <c r="G1223" i="26"/>
  <c r="H1223" i="26" s="1"/>
  <c r="G1224" i="26"/>
  <c r="H1224" i="26" s="1"/>
  <c r="G1225" i="26"/>
  <c r="H1225" i="26" s="1"/>
  <c r="G1226" i="26"/>
  <c r="H1226" i="26" s="1"/>
  <c r="G1227" i="26"/>
  <c r="H1227" i="26" s="1"/>
  <c r="G1228" i="26"/>
  <c r="H1228" i="26" s="1"/>
  <c r="G1229" i="26"/>
  <c r="H1229" i="26" s="1"/>
  <c r="G1230" i="26"/>
  <c r="H1230" i="26" s="1"/>
  <c r="G1231" i="26"/>
  <c r="H1231" i="26" s="1"/>
  <c r="G1232" i="26"/>
  <c r="H1232" i="26" s="1"/>
  <c r="G1233" i="26"/>
  <c r="H1233" i="26" s="1"/>
  <c r="G1234" i="26"/>
  <c r="H1234" i="26" s="1"/>
  <c r="G1235" i="26"/>
  <c r="H1235" i="26" s="1"/>
  <c r="G1236" i="26"/>
  <c r="H1236" i="26" s="1"/>
  <c r="G1237" i="26"/>
  <c r="H1237" i="26" s="1"/>
  <c r="G1238" i="26"/>
  <c r="H1238" i="26" s="1"/>
  <c r="G1239" i="26"/>
  <c r="H1239" i="26" s="1"/>
  <c r="G1240" i="26"/>
  <c r="H1240" i="26" s="1"/>
  <c r="G1241" i="26"/>
  <c r="H1241" i="26" s="1"/>
  <c r="G1242" i="26"/>
  <c r="H1242" i="26" s="1"/>
  <c r="G1243" i="26"/>
  <c r="H1243" i="26" s="1"/>
  <c r="G1244" i="26"/>
  <c r="H1244" i="26" s="1"/>
  <c r="G1245" i="26"/>
  <c r="H1245" i="26" s="1"/>
  <c r="G1246" i="26"/>
  <c r="H1246" i="26" s="1"/>
  <c r="G1247" i="26"/>
  <c r="H1247" i="26" s="1"/>
  <c r="G1248" i="26"/>
  <c r="H1248" i="26" s="1"/>
  <c r="G1249" i="26"/>
  <c r="H1249" i="26" s="1"/>
  <c r="G1250" i="26"/>
  <c r="H1250" i="26" s="1"/>
  <c r="G1251" i="26"/>
  <c r="H1251" i="26" s="1"/>
  <c r="G1252" i="26"/>
  <c r="H1252" i="26" s="1"/>
  <c r="G1253" i="26"/>
  <c r="H1253" i="26" s="1"/>
  <c r="G1254" i="26"/>
  <c r="H1254" i="26" s="1"/>
  <c r="G1255" i="26"/>
  <c r="H1255" i="26" s="1"/>
  <c r="G1256" i="26"/>
  <c r="H1256" i="26" s="1"/>
  <c r="G1257" i="26"/>
  <c r="H1257" i="26" s="1"/>
  <c r="G1258" i="26"/>
  <c r="H1258" i="26" s="1"/>
  <c r="G1259" i="26"/>
  <c r="H1259" i="26" s="1"/>
  <c r="G1260" i="26"/>
  <c r="H1260" i="26" s="1"/>
  <c r="G1261" i="26"/>
  <c r="H1261" i="26" s="1"/>
  <c r="G1262" i="26"/>
  <c r="H1262" i="26" s="1"/>
  <c r="G1263" i="26"/>
  <c r="H1263" i="26" s="1"/>
  <c r="G1264" i="26"/>
  <c r="H1264" i="26" s="1"/>
  <c r="G1265" i="26"/>
  <c r="H1265" i="26" s="1"/>
  <c r="G1266" i="26"/>
  <c r="H1266" i="26" s="1"/>
  <c r="G1267" i="26"/>
  <c r="H1267" i="26" s="1"/>
  <c r="G1268" i="26"/>
  <c r="H1268" i="26" s="1"/>
  <c r="G1269" i="26"/>
  <c r="H1269" i="26" s="1"/>
  <c r="G1270" i="26"/>
  <c r="H1270" i="26" s="1"/>
  <c r="G1271" i="26"/>
  <c r="H1271" i="26" s="1"/>
  <c r="G1272" i="26"/>
  <c r="H1272" i="26" s="1"/>
  <c r="G1273" i="26"/>
  <c r="H1273" i="26" s="1"/>
  <c r="G1274" i="26"/>
  <c r="H1274" i="26" s="1"/>
  <c r="G1275" i="26"/>
  <c r="H1275" i="26" s="1"/>
  <c r="G1276" i="26"/>
  <c r="H1276" i="26" s="1"/>
  <c r="G1277" i="26"/>
  <c r="H1277" i="26" s="1"/>
  <c r="G1278" i="26"/>
  <c r="H1278" i="26" s="1"/>
  <c r="G1279" i="26"/>
  <c r="H1279" i="26" s="1"/>
  <c r="G1280" i="26"/>
  <c r="H1280" i="26" s="1"/>
  <c r="G1281" i="26"/>
  <c r="H1281" i="26" s="1"/>
  <c r="G1282" i="26"/>
  <c r="H1282" i="26" s="1"/>
  <c r="G1283" i="26"/>
  <c r="H1283" i="26" s="1"/>
  <c r="G1284" i="26"/>
  <c r="H1284" i="26" s="1"/>
  <c r="G1285" i="26"/>
  <c r="H1285" i="26" s="1"/>
  <c r="G1286" i="26"/>
  <c r="H1286" i="26" s="1"/>
  <c r="G1287" i="26"/>
  <c r="H1287" i="26" s="1"/>
  <c r="G1288" i="26"/>
  <c r="H1288" i="26" s="1"/>
  <c r="G1289" i="26"/>
  <c r="H1289" i="26" s="1"/>
  <c r="G1290" i="26"/>
  <c r="H1290" i="26" s="1"/>
  <c r="G1291" i="26"/>
  <c r="H1291" i="26" s="1"/>
  <c r="G1292" i="26"/>
  <c r="H1292" i="26" s="1"/>
  <c r="G1293" i="26"/>
  <c r="H1293" i="26" s="1"/>
  <c r="G1294" i="26"/>
  <c r="H1294" i="26" s="1"/>
  <c r="G1295" i="26"/>
  <c r="H1295" i="26" s="1"/>
  <c r="G1296" i="26"/>
  <c r="H1296" i="26" s="1"/>
  <c r="G1297" i="26"/>
  <c r="H1297" i="26" s="1"/>
  <c r="G1298" i="26"/>
  <c r="H1298" i="26" s="1"/>
  <c r="G1299" i="26"/>
  <c r="H1299" i="26" s="1"/>
  <c r="G1300" i="26"/>
  <c r="H1300" i="26" s="1"/>
  <c r="G1301" i="26"/>
  <c r="H1301" i="26" s="1"/>
  <c r="G1302" i="26"/>
  <c r="H1302" i="26" s="1"/>
  <c r="G1303" i="26"/>
  <c r="H1303" i="26" s="1"/>
  <c r="G1304" i="26"/>
  <c r="H1304" i="26" s="1"/>
  <c r="G1305" i="26"/>
  <c r="H1305" i="26" s="1"/>
  <c r="G1306" i="26"/>
  <c r="H1306" i="26" s="1"/>
  <c r="G1307" i="26"/>
  <c r="H1307" i="26" s="1"/>
  <c r="G1308" i="26"/>
  <c r="H1308" i="26" s="1"/>
  <c r="G1309" i="26"/>
  <c r="H1309" i="26" s="1"/>
  <c r="G1310" i="26"/>
  <c r="H1310" i="26" s="1"/>
  <c r="G1311" i="26"/>
  <c r="H1311" i="26" s="1"/>
  <c r="G1312" i="26"/>
  <c r="H1312" i="26" s="1"/>
  <c r="G1313" i="26"/>
  <c r="H1313" i="26" s="1"/>
  <c r="G1314" i="26"/>
  <c r="H1314" i="26" s="1"/>
  <c r="G1315" i="26"/>
  <c r="H1315" i="26" s="1"/>
  <c r="G1316" i="26"/>
  <c r="H1316" i="26" s="1"/>
  <c r="G1317" i="26"/>
  <c r="H1317" i="26" s="1"/>
  <c r="G1318" i="26"/>
  <c r="H1318" i="26" s="1"/>
  <c r="G1319" i="26"/>
  <c r="H1319" i="26" s="1"/>
  <c r="G1320" i="26"/>
  <c r="H1320" i="26" s="1"/>
  <c r="G1321" i="26"/>
  <c r="H1321" i="26" s="1"/>
  <c r="G1322" i="26"/>
  <c r="H1322" i="26" s="1"/>
  <c r="G1323" i="26"/>
  <c r="H1323" i="26" s="1"/>
  <c r="G1324" i="26"/>
  <c r="H1324" i="26" s="1"/>
  <c r="G1325" i="26"/>
  <c r="H1325" i="26" s="1"/>
  <c r="G1326" i="26"/>
  <c r="H1326" i="26" s="1"/>
  <c r="G1327" i="26"/>
  <c r="H1327" i="26" s="1"/>
  <c r="G1328" i="26"/>
  <c r="H1328" i="26" s="1"/>
  <c r="G1329" i="26"/>
  <c r="H1329" i="26" s="1"/>
  <c r="G1330" i="26"/>
  <c r="H1330" i="26" s="1"/>
  <c r="G1331" i="26"/>
  <c r="H1331" i="26" s="1"/>
  <c r="G1332" i="26"/>
  <c r="H1332" i="26" s="1"/>
  <c r="G1333" i="26"/>
  <c r="H1333" i="26" s="1"/>
  <c r="G1334" i="26"/>
  <c r="H1334" i="26" s="1"/>
  <c r="G1335" i="26"/>
  <c r="H1335" i="26" s="1"/>
  <c r="G1336" i="26"/>
  <c r="H1336" i="26" s="1"/>
  <c r="G1337" i="26"/>
  <c r="H1337" i="26" s="1"/>
  <c r="G1338" i="26"/>
  <c r="H1338" i="26" s="1"/>
  <c r="G1339" i="26"/>
  <c r="H1339" i="26" s="1"/>
  <c r="G1340" i="26"/>
  <c r="H1340" i="26" s="1"/>
  <c r="G1341" i="26"/>
  <c r="H1341" i="26" s="1"/>
  <c r="G1342" i="26"/>
  <c r="H1342" i="26" s="1"/>
  <c r="G1343" i="26"/>
  <c r="H1343" i="26" s="1"/>
  <c r="G1344" i="26"/>
  <c r="H1344" i="26" s="1"/>
  <c r="G1345" i="26"/>
  <c r="H1345" i="26" s="1"/>
  <c r="G1346" i="26"/>
  <c r="H1346" i="26" s="1"/>
  <c r="G1347" i="26"/>
  <c r="H1347" i="26" s="1"/>
  <c r="G1348" i="26"/>
  <c r="H1348" i="26" s="1"/>
  <c r="G1349" i="26"/>
  <c r="H1349" i="26" s="1"/>
  <c r="G1350" i="26"/>
  <c r="H1350" i="26" s="1"/>
  <c r="G1351" i="26"/>
  <c r="H1351" i="26" s="1"/>
  <c r="G1352" i="26"/>
  <c r="H1352" i="26" s="1"/>
  <c r="G1353" i="26"/>
  <c r="H1353" i="26" s="1"/>
  <c r="G1354" i="26"/>
  <c r="H1354" i="26" s="1"/>
  <c r="G1355" i="26"/>
  <c r="H1355" i="26" s="1"/>
  <c r="G1356" i="26"/>
  <c r="H1356" i="26" s="1"/>
  <c r="G1357" i="26"/>
  <c r="H1357" i="26" s="1"/>
  <c r="G1358" i="26"/>
  <c r="H1358" i="26" s="1"/>
  <c r="G1359" i="26"/>
  <c r="H1359" i="26" s="1"/>
  <c r="G1360" i="26"/>
  <c r="H1360" i="26" s="1"/>
  <c r="G1361" i="26"/>
  <c r="H1361" i="26" s="1"/>
  <c r="G1362" i="26"/>
  <c r="H1362" i="26" s="1"/>
  <c r="G1363" i="26"/>
  <c r="H1363" i="26" s="1"/>
  <c r="G1364" i="26"/>
  <c r="H1364" i="26" s="1"/>
  <c r="G1365" i="26"/>
  <c r="H1365" i="26" s="1"/>
  <c r="G1366" i="26"/>
  <c r="H1366" i="26" s="1"/>
  <c r="G1367" i="26"/>
  <c r="H1367" i="26" s="1"/>
  <c r="G1368" i="26"/>
  <c r="H1368" i="26" s="1"/>
  <c r="G1369" i="26"/>
  <c r="H1369" i="26" s="1"/>
  <c r="G1370" i="26"/>
  <c r="H1370" i="26" s="1"/>
  <c r="G1371" i="26"/>
  <c r="H1371" i="26" s="1"/>
  <c r="G1372" i="26"/>
  <c r="H1372" i="26" s="1"/>
  <c r="G1373" i="26"/>
  <c r="H1373" i="26" s="1"/>
  <c r="G1374" i="26"/>
  <c r="H1374" i="26" s="1"/>
  <c r="G1375" i="26"/>
  <c r="H1375" i="26" s="1"/>
  <c r="G1376" i="26"/>
  <c r="H1376" i="26" s="1"/>
  <c r="G1377" i="26"/>
  <c r="H1377" i="26" s="1"/>
  <c r="G1378" i="26"/>
  <c r="H1378" i="26" s="1"/>
  <c r="G1379" i="26"/>
  <c r="H1379" i="26" s="1"/>
  <c r="G1380" i="26"/>
  <c r="H1380" i="26" s="1"/>
  <c r="G1381" i="26"/>
  <c r="H1381" i="26" s="1"/>
  <c r="G1382" i="26"/>
  <c r="H1382" i="26" s="1"/>
  <c r="G1383" i="26"/>
  <c r="H1383" i="26" s="1"/>
  <c r="G1384" i="26"/>
  <c r="H1384" i="26" s="1"/>
  <c r="G1385" i="26"/>
  <c r="H1385" i="26" s="1"/>
  <c r="G1386" i="26"/>
  <c r="H1386" i="26" s="1"/>
  <c r="G1387" i="26"/>
  <c r="H1387" i="26" s="1"/>
  <c r="G1388" i="26"/>
  <c r="H1388" i="26" s="1"/>
  <c r="G1389" i="26"/>
  <c r="H1389" i="26" s="1"/>
  <c r="G1390" i="26"/>
  <c r="H1390" i="26" s="1"/>
  <c r="G1391" i="26"/>
  <c r="H1391" i="26" s="1"/>
  <c r="G1392" i="26"/>
  <c r="H1392" i="26" s="1"/>
  <c r="G1393" i="26"/>
  <c r="H1393" i="26" s="1"/>
  <c r="G1394" i="26"/>
  <c r="H1394" i="26" s="1"/>
  <c r="G1395" i="26"/>
  <c r="H1395" i="26" s="1"/>
  <c r="G1396" i="26"/>
  <c r="H1396" i="26" s="1"/>
  <c r="G1397" i="26"/>
  <c r="H1397" i="26" s="1"/>
  <c r="G1398" i="26"/>
  <c r="H1398" i="26" s="1"/>
  <c r="G1399" i="26"/>
  <c r="H1399" i="26" s="1"/>
  <c r="G1400" i="26"/>
  <c r="H1400" i="26" s="1"/>
  <c r="G1401" i="26"/>
  <c r="H1401" i="26" s="1"/>
  <c r="G1402" i="26"/>
  <c r="H1402" i="26" s="1"/>
  <c r="G1403" i="26"/>
  <c r="H1403" i="26" s="1"/>
  <c r="G1404" i="26"/>
  <c r="H1404" i="26" s="1"/>
  <c r="G1405" i="26"/>
  <c r="H1405" i="26" s="1"/>
  <c r="G1406" i="26"/>
  <c r="H1406" i="26" s="1"/>
  <c r="G1407" i="26"/>
  <c r="H1407" i="26" s="1"/>
  <c r="G1408" i="26"/>
  <c r="H1408" i="26" s="1"/>
  <c r="G1409" i="26"/>
  <c r="H1409" i="26" s="1"/>
  <c r="G1410" i="26"/>
  <c r="H1410" i="26" s="1"/>
  <c r="G1411" i="26"/>
  <c r="H1411" i="26" s="1"/>
  <c r="G1412" i="26"/>
  <c r="H1412" i="26" s="1"/>
  <c r="G1413" i="26"/>
  <c r="H1413" i="26" s="1"/>
  <c r="G1414" i="26"/>
  <c r="H1414" i="26" s="1"/>
  <c r="G1415" i="26"/>
  <c r="H1415" i="26" s="1"/>
  <c r="G1416" i="26"/>
  <c r="H1416" i="26" s="1"/>
  <c r="G1417" i="26"/>
  <c r="H1417" i="26" s="1"/>
  <c r="G1418" i="26"/>
  <c r="H1418" i="26" s="1"/>
  <c r="G1419" i="26"/>
  <c r="H1419" i="26" s="1"/>
  <c r="G1420" i="26"/>
  <c r="H1420" i="26" s="1"/>
  <c r="G1421" i="26"/>
  <c r="H1421" i="26" s="1"/>
  <c r="G1422" i="26"/>
  <c r="H1422" i="26" s="1"/>
  <c r="G1423" i="26"/>
  <c r="H1423" i="26" s="1"/>
  <c r="G1424" i="26"/>
  <c r="H1424" i="26" s="1"/>
  <c r="G1425" i="26"/>
  <c r="H1425" i="26" s="1"/>
  <c r="G1426" i="26"/>
  <c r="H1426" i="26" s="1"/>
  <c r="G1427" i="26"/>
  <c r="H1427" i="26" s="1"/>
  <c r="G1428" i="26"/>
  <c r="H1428" i="26" s="1"/>
  <c r="G1429" i="26"/>
  <c r="H1429" i="26" s="1"/>
  <c r="G1430" i="26"/>
  <c r="H1430" i="26" s="1"/>
  <c r="G1431" i="26"/>
  <c r="H1431" i="26" s="1"/>
  <c r="G1432" i="26"/>
  <c r="H1432" i="26" s="1"/>
  <c r="G1433" i="26"/>
  <c r="H1433" i="26" s="1"/>
  <c r="G1434" i="26"/>
  <c r="H1434" i="26" s="1"/>
  <c r="G1435" i="26"/>
  <c r="H1435" i="26" s="1"/>
  <c r="G1436" i="26"/>
  <c r="H1436" i="26" s="1"/>
  <c r="G1437" i="26"/>
  <c r="H1437" i="26" s="1"/>
  <c r="G1438" i="26"/>
  <c r="H1438" i="26" s="1"/>
  <c r="G1439" i="26"/>
  <c r="H1439" i="26" s="1"/>
  <c r="G1440" i="26"/>
  <c r="H1440" i="26" s="1"/>
  <c r="G1441" i="26"/>
  <c r="H1441" i="26" s="1"/>
  <c r="G1442" i="26"/>
  <c r="H1442" i="26" s="1"/>
  <c r="G1443" i="26"/>
  <c r="H1443" i="26" s="1"/>
  <c r="G1444" i="26"/>
  <c r="H1444" i="26" s="1"/>
  <c r="G1445" i="26"/>
  <c r="H1445" i="26" s="1"/>
  <c r="G1446" i="26"/>
  <c r="H1446" i="26" s="1"/>
  <c r="G1447" i="26"/>
  <c r="H1447" i="26" s="1"/>
  <c r="G1448" i="26"/>
  <c r="H1448" i="26" s="1"/>
  <c r="G1449" i="26"/>
  <c r="H1449" i="26" s="1"/>
  <c r="G1450" i="26"/>
  <c r="H1450" i="26" s="1"/>
  <c r="G1451" i="26"/>
  <c r="H1451" i="26" s="1"/>
  <c r="G1452" i="26"/>
  <c r="H1452" i="26" s="1"/>
  <c r="G1453" i="26"/>
  <c r="H1453" i="26" s="1"/>
  <c r="G1454" i="26"/>
  <c r="H1454" i="26" s="1"/>
  <c r="G1455" i="26"/>
  <c r="H1455" i="26" s="1"/>
  <c r="G1456" i="26"/>
  <c r="H1456" i="26" s="1"/>
  <c r="G1457" i="26"/>
  <c r="H1457" i="26" s="1"/>
  <c r="G1458" i="26"/>
  <c r="H1458" i="26" s="1"/>
  <c r="G1459" i="26"/>
  <c r="H1459" i="26" s="1"/>
  <c r="G1460" i="26"/>
  <c r="H1460" i="26" s="1"/>
  <c r="G1461" i="26"/>
  <c r="H1461" i="26" s="1"/>
  <c r="G1462" i="26"/>
  <c r="H1462" i="26" s="1"/>
  <c r="G1463" i="26"/>
  <c r="H1463" i="26" s="1"/>
  <c r="G1464" i="26"/>
  <c r="H1464" i="26" s="1"/>
  <c r="G1465" i="26"/>
  <c r="H1465" i="26" s="1"/>
  <c r="G1466" i="26"/>
  <c r="H1466" i="26" s="1"/>
  <c r="G1467" i="26"/>
  <c r="H1467" i="26" s="1"/>
  <c r="G1468" i="26"/>
  <c r="H1468" i="26" s="1"/>
  <c r="G1469" i="26"/>
  <c r="H1469" i="26" s="1"/>
  <c r="G1470" i="26"/>
  <c r="H1470" i="26" s="1"/>
  <c r="G1471" i="26"/>
  <c r="H1471" i="26" s="1"/>
  <c r="G1472" i="26"/>
  <c r="H1472" i="26" s="1"/>
  <c r="G1473" i="26"/>
  <c r="H1473" i="26" s="1"/>
  <c r="G1474" i="26"/>
  <c r="H1474" i="26" s="1"/>
  <c r="G1475" i="26"/>
  <c r="H1475" i="26" s="1"/>
  <c r="G1476" i="26"/>
  <c r="H1476" i="26" s="1"/>
  <c r="G1477" i="26"/>
  <c r="H1477" i="26" s="1"/>
  <c r="G1478" i="26"/>
  <c r="H1478" i="26" s="1"/>
  <c r="G1479" i="26"/>
  <c r="H1479" i="26" s="1"/>
  <c r="G1480" i="26"/>
  <c r="H1480" i="26" s="1"/>
  <c r="G1481" i="26"/>
  <c r="H1481" i="26" s="1"/>
  <c r="G1482" i="26"/>
  <c r="H1482" i="26" s="1"/>
  <c r="G1483" i="26"/>
  <c r="H1483" i="26" s="1"/>
  <c r="G1484" i="26"/>
  <c r="H1484" i="26" s="1"/>
  <c r="G1485" i="26"/>
  <c r="H1485" i="26" s="1"/>
  <c r="G1486" i="26"/>
  <c r="H1486" i="26" s="1"/>
  <c r="G1487" i="26"/>
  <c r="H1487" i="26" s="1"/>
  <c r="G1488" i="26"/>
  <c r="H1488" i="26" s="1"/>
  <c r="G1489" i="26"/>
  <c r="H1489" i="26" s="1"/>
  <c r="G1490" i="26"/>
  <c r="H1490" i="26" s="1"/>
  <c r="G1491" i="26"/>
  <c r="H1491" i="26" s="1"/>
  <c r="G1492" i="26"/>
  <c r="H1492" i="26" s="1"/>
  <c r="G1493" i="26"/>
  <c r="H1493" i="26" s="1"/>
  <c r="G1494" i="26"/>
  <c r="H1494" i="26" s="1"/>
  <c r="G1495" i="26"/>
  <c r="H1495" i="26" s="1"/>
  <c r="G1496" i="26"/>
  <c r="H1496" i="26" s="1"/>
  <c r="G1497" i="26"/>
  <c r="H1497" i="26" s="1"/>
  <c r="G1498" i="26"/>
  <c r="H1498" i="26" s="1"/>
  <c r="G1499" i="26"/>
  <c r="H1499" i="26" s="1"/>
  <c r="G1500" i="26"/>
  <c r="H1500" i="26" s="1"/>
  <c r="G1501" i="26"/>
  <c r="H1501" i="26" s="1"/>
  <c r="G1502" i="26"/>
  <c r="H1502" i="26" s="1"/>
  <c r="G1503" i="26"/>
  <c r="H1503" i="26" s="1"/>
  <c r="G1504" i="26"/>
  <c r="H1504" i="26" s="1"/>
  <c r="G1505" i="26"/>
  <c r="H1505" i="26" s="1"/>
  <c r="G1506" i="26"/>
  <c r="H1506" i="26" s="1"/>
  <c r="G1507" i="26"/>
  <c r="H1507" i="26" s="1"/>
  <c r="G1508" i="26"/>
  <c r="H1508" i="26" s="1"/>
  <c r="G1509" i="26"/>
  <c r="H1509" i="26" s="1"/>
  <c r="G1510" i="26"/>
  <c r="H1510" i="26" s="1"/>
  <c r="G1511" i="26"/>
  <c r="H1511" i="26" s="1"/>
  <c r="G1512" i="26"/>
  <c r="H1512" i="26" s="1"/>
  <c r="G1513" i="26"/>
  <c r="H1513" i="26" s="1"/>
  <c r="G1514" i="26"/>
  <c r="H1514" i="26" s="1"/>
  <c r="G1515" i="26"/>
  <c r="H1515" i="26" s="1"/>
  <c r="G1516" i="26"/>
  <c r="H1516" i="26" s="1"/>
  <c r="G1517" i="26"/>
  <c r="H1517" i="26" s="1"/>
  <c r="G1518" i="26"/>
  <c r="H1518" i="26" s="1"/>
  <c r="G1519" i="26"/>
  <c r="H1519" i="26" s="1"/>
  <c r="G1520" i="26"/>
  <c r="H1520" i="26" s="1"/>
  <c r="G1521" i="26"/>
  <c r="H1521" i="26" s="1"/>
  <c r="G1522" i="26"/>
  <c r="H1522" i="26" s="1"/>
  <c r="G1523" i="26"/>
  <c r="H1523" i="26" s="1"/>
  <c r="G1524" i="26"/>
  <c r="H1524" i="26" s="1"/>
  <c r="G1525" i="26"/>
  <c r="H1525" i="26" s="1"/>
  <c r="G1526" i="26"/>
  <c r="H1526" i="26" s="1"/>
  <c r="G1527" i="26"/>
  <c r="H1527" i="26" s="1"/>
  <c r="G1528" i="26"/>
  <c r="H1528" i="26" s="1"/>
  <c r="G1529" i="26"/>
  <c r="H1529" i="26" s="1"/>
  <c r="G1530" i="26"/>
  <c r="H1530" i="26" s="1"/>
  <c r="G1531" i="26"/>
  <c r="H1531" i="26" s="1"/>
  <c r="G1532" i="26"/>
  <c r="H1532" i="26" s="1"/>
  <c r="G1533" i="26"/>
  <c r="H1533" i="26" s="1"/>
  <c r="G1534" i="26"/>
  <c r="H1534" i="26" s="1"/>
  <c r="G1535" i="26"/>
  <c r="H1535" i="26" s="1"/>
  <c r="G1536" i="26"/>
  <c r="H1536" i="26" s="1"/>
  <c r="G1537" i="26"/>
  <c r="H1537" i="26" s="1"/>
  <c r="G1538" i="26"/>
  <c r="H1538" i="26" s="1"/>
  <c r="G1539" i="26"/>
  <c r="H1539" i="26" s="1"/>
  <c r="G1540" i="26"/>
  <c r="H1540" i="26" s="1"/>
  <c r="G1541" i="26"/>
  <c r="H1541" i="26" s="1"/>
  <c r="G1542" i="26"/>
  <c r="H1542" i="26" s="1"/>
  <c r="G1543" i="26"/>
  <c r="H1543" i="26" s="1"/>
  <c r="G1544" i="26"/>
  <c r="H1544" i="26" s="1"/>
  <c r="G1545" i="26"/>
  <c r="H1545" i="26" s="1"/>
  <c r="G1546" i="26"/>
  <c r="H1546" i="26" s="1"/>
  <c r="G1547" i="26"/>
  <c r="H1547" i="26" s="1"/>
  <c r="G1548" i="26"/>
  <c r="H1548" i="26" s="1"/>
  <c r="G1549" i="26"/>
  <c r="H1549" i="26" s="1"/>
  <c r="G1550" i="26"/>
  <c r="H1550" i="26" s="1"/>
  <c r="G1551" i="26"/>
  <c r="H1551" i="26" s="1"/>
  <c r="G1552" i="26"/>
  <c r="H1552" i="26" s="1"/>
  <c r="G1553" i="26"/>
  <c r="H1553" i="26" s="1"/>
  <c r="G1554" i="26"/>
  <c r="H1554" i="26" s="1"/>
  <c r="G1555" i="26"/>
  <c r="H1555" i="26" s="1"/>
  <c r="G1556" i="26"/>
  <c r="H1556" i="26" s="1"/>
  <c r="G1557" i="26"/>
  <c r="H1557" i="26" s="1"/>
  <c r="G1558" i="26"/>
  <c r="H1558" i="26" s="1"/>
  <c r="G1559" i="26"/>
  <c r="H1559" i="26" s="1"/>
  <c r="G1560" i="26"/>
  <c r="H1560" i="26" s="1"/>
  <c r="G1561" i="26"/>
  <c r="H1561" i="26" s="1"/>
  <c r="G1562" i="26"/>
  <c r="H1562" i="26" s="1"/>
  <c r="G1563" i="26"/>
  <c r="H1563" i="26" s="1"/>
  <c r="G1564" i="26"/>
  <c r="H1564" i="26" s="1"/>
  <c r="G1565" i="26"/>
  <c r="H1565" i="26" s="1"/>
  <c r="G1566" i="26"/>
  <c r="H1566" i="26" s="1"/>
  <c r="G1567" i="26"/>
  <c r="H1567" i="26" s="1"/>
  <c r="G1568" i="26"/>
  <c r="H1568" i="26" s="1"/>
  <c r="G1569" i="26"/>
  <c r="H1569" i="26" s="1"/>
  <c r="G1570" i="26"/>
  <c r="H1570" i="26" s="1"/>
  <c r="G1571" i="26"/>
  <c r="H1571" i="26" s="1"/>
  <c r="G1572" i="26"/>
  <c r="H1572" i="26" s="1"/>
  <c r="G1573" i="26"/>
  <c r="H1573" i="26" s="1"/>
  <c r="G1574" i="26"/>
  <c r="H1574" i="26" s="1"/>
  <c r="G1575" i="26"/>
  <c r="H1575" i="26" s="1"/>
  <c r="G1576" i="26"/>
  <c r="H1576" i="26" s="1"/>
  <c r="G1577" i="26"/>
  <c r="H1577" i="26" s="1"/>
  <c r="G1578" i="26"/>
  <c r="H1578" i="26" s="1"/>
  <c r="G1579" i="26"/>
  <c r="H1579" i="26" s="1"/>
  <c r="G1580" i="26"/>
  <c r="H1580" i="26" s="1"/>
  <c r="G1581" i="26"/>
  <c r="H1581" i="26" s="1"/>
  <c r="G1582" i="26"/>
  <c r="H1582" i="26" s="1"/>
  <c r="G1583" i="26"/>
  <c r="H1583" i="26" s="1"/>
  <c r="G1584" i="26"/>
  <c r="H1584" i="26" s="1"/>
  <c r="G1585" i="26"/>
  <c r="H1585" i="26" s="1"/>
  <c r="G1586" i="26"/>
  <c r="H1586" i="26" s="1"/>
  <c r="G1587" i="26"/>
  <c r="H1587" i="26" s="1"/>
  <c r="G1588" i="26"/>
  <c r="H1588" i="26" s="1"/>
  <c r="G1589" i="26"/>
  <c r="H1589" i="26" s="1"/>
  <c r="G1590" i="26"/>
  <c r="H1590" i="26" s="1"/>
  <c r="G1591" i="26"/>
  <c r="H1591" i="26" s="1"/>
  <c r="G1592" i="26"/>
  <c r="H1592" i="26" s="1"/>
  <c r="G1593" i="26"/>
  <c r="H1593" i="26" s="1"/>
  <c r="G1594" i="26"/>
  <c r="H1594" i="26" s="1"/>
  <c r="G1595" i="26"/>
  <c r="H1595" i="26" s="1"/>
  <c r="G1596" i="26"/>
  <c r="H1596" i="26" s="1"/>
  <c r="G1597" i="26"/>
  <c r="H1597" i="26" s="1"/>
  <c r="G1598" i="26"/>
  <c r="H1598" i="26" s="1"/>
  <c r="G1599" i="26"/>
  <c r="H1599" i="26" s="1"/>
  <c r="G1600" i="26"/>
  <c r="H1600" i="26" s="1"/>
  <c r="G1601" i="26"/>
  <c r="H1601" i="26" s="1"/>
  <c r="G1602" i="26"/>
  <c r="H1602" i="26" s="1"/>
  <c r="G1603" i="26"/>
  <c r="H1603" i="26" s="1"/>
  <c r="G1604" i="26"/>
  <c r="H1604" i="26" s="1"/>
  <c r="G1605" i="26"/>
  <c r="H1605" i="26" s="1"/>
  <c r="G1606" i="26"/>
  <c r="H1606" i="26" s="1"/>
  <c r="G1607" i="26"/>
  <c r="H1607" i="26" s="1"/>
  <c r="G1608" i="26"/>
  <c r="H1608" i="26" s="1"/>
  <c r="G1609" i="26"/>
  <c r="H1609" i="26" s="1"/>
  <c r="G1610" i="26"/>
  <c r="H1610" i="26" s="1"/>
  <c r="G1611" i="26"/>
  <c r="H1611" i="26" s="1"/>
  <c r="G1612" i="26"/>
  <c r="H1612" i="26" s="1"/>
  <c r="G1613" i="26"/>
  <c r="H1613" i="26" s="1"/>
  <c r="G1614" i="26"/>
  <c r="H1614" i="26" s="1"/>
  <c r="G1615" i="26"/>
  <c r="H1615" i="26" s="1"/>
  <c r="G1616" i="26"/>
  <c r="H1616" i="26" s="1"/>
  <c r="G1617" i="26"/>
  <c r="H1617" i="26" s="1"/>
  <c r="G1618" i="26"/>
  <c r="H1618" i="26" s="1"/>
  <c r="G1619" i="26"/>
  <c r="H1619" i="26" s="1"/>
  <c r="G1620" i="26"/>
  <c r="H1620" i="26" s="1"/>
  <c r="G1621" i="26"/>
  <c r="H1621" i="26" s="1"/>
  <c r="G1622" i="26"/>
  <c r="H1622" i="26" s="1"/>
  <c r="G1623" i="26"/>
  <c r="H1623" i="26" s="1"/>
  <c r="G1624" i="26"/>
  <c r="H1624" i="26" s="1"/>
  <c r="G1625" i="26"/>
  <c r="H1625" i="26" s="1"/>
  <c r="G1626" i="26"/>
  <c r="H1626" i="26" s="1"/>
  <c r="G1627" i="26"/>
  <c r="H1627" i="26" s="1"/>
  <c r="G1628" i="26"/>
  <c r="H1628" i="26" s="1"/>
  <c r="G1629" i="26"/>
  <c r="H1629" i="26" s="1"/>
  <c r="G1630" i="26"/>
  <c r="H1630" i="26" s="1"/>
  <c r="G1631" i="26"/>
  <c r="H1631" i="26" s="1"/>
  <c r="G1632" i="26"/>
  <c r="H1632" i="26" s="1"/>
  <c r="G1633" i="26"/>
  <c r="H1633" i="26" s="1"/>
  <c r="G1634" i="26"/>
  <c r="H1634" i="26" s="1"/>
  <c r="G1635" i="26"/>
  <c r="H1635" i="26" s="1"/>
  <c r="G1636" i="26"/>
  <c r="H1636" i="26" s="1"/>
  <c r="G1637" i="26"/>
  <c r="H1637" i="26" s="1"/>
  <c r="G1638" i="26"/>
  <c r="H1638" i="26" s="1"/>
  <c r="G1639" i="26"/>
  <c r="H1639" i="26" s="1"/>
  <c r="G1640" i="26"/>
  <c r="H1640" i="26" s="1"/>
  <c r="G1641" i="26"/>
  <c r="H1641" i="26" s="1"/>
  <c r="G1642" i="26"/>
  <c r="H1642" i="26" s="1"/>
  <c r="G1643" i="26"/>
  <c r="H1643" i="26" s="1"/>
  <c r="G1644" i="26"/>
  <c r="H1644" i="26" s="1"/>
  <c r="G1645" i="26"/>
  <c r="H1645" i="26" s="1"/>
  <c r="G1646" i="26"/>
  <c r="H1646" i="26" s="1"/>
  <c r="G1647" i="26"/>
  <c r="H1647" i="26" s="1"/>
  <c r="G1648" i="26"/>
  <c r="H1648" i="26" s="1"/>
  <c r="G1649" i="26"/>
  <c r="H1649" i="26" s="1"/>
  <c r="G1650" i="26"/>
  <c r="H1650" i="26" s="1"/>
  <c r="G1651" i="26"/>
  <c r="H1651" i="26" s="1"/>
  <c r="G1652" i="26"/>
  <c r="H1652" i="26" s="1"/>
  <c r="G1653" i="26"/>
  <c r="H1653" i="26" s="1"/>
  <c r="G1654" i="26"/>
  <c r="H1654" i="26" s="1"/>
  <c r="G1655" i="26"/>
  <c r="H1655" i="26" s="1"/>
  <c r="G1656" i="26"/>
  <c r="H1656" i="26" s="1"/>
  <c r="G1657" i="26"/>
  <c r="H1657" i="26" s="1"/>
  <c r="G1658" i="26"/>
  <c r="H1658" i="26" s="1"/>
  <c r="G1659" i="26"/>
  <c r="H1659" i="26" s="1"/>
  <c r="G1660" i="26"/>
  <c r="H1660" i="26" s="1"/>
  <c r="G1661" i="26"/>
  <c r="H1661" i="26" s="1"/>
  <c r="G1662" i="26"/>
  <c r="H1662" i="26" s="1"/>
  <c r="G1663" i="26"/>
  <c r="H1663" i="26" s="1"/>
  <c r="G1664" i="26"/>
  <c r="H1664" i="26" s="1"/>
  <c r="G1665" i="26"/>
  <c r="H1665" i="26" s="1"/>
  <c r="G1666" i="26"/>
  <c r="H1666" i="26" s="1"/>
  <c r="G1667" i="26"/>
  <c r="H1667" i="26" s="1"/>
  <c r="G1668" i="26"/>
  <c r="H1668" i="26" s="1"/>
  <c r="G1669" i="26"/>
  <c r="H1669" i="26" s="1"/>
  <c r="G1670" i="26"/>
  <c r="H1670" i="26" s="1"/>
  <c r="G1671" i="26"/>
  <c r="H1671" i="26" s="1"/>
  <c r="G1672" i="26"/>
  <c r="H1672" i="26" s="1"/>
  <c r="G1673" i="26"/>
  <c r="H1673" i="26" s="1"/>
  <c r="G1674" i="26"/>
  <c r="H1674" i="26" s="1"/>
  <c r="G1675" i="26"/>
  <c r="H1675" i="26" s="1"/>
  <c r="G1676" i="26"/>
  <c r="H1676" i="26" s="1"/>
  <c r="G1677" i="26"/>
  <c r="H1677" i="26" s="1"/>
  <c r="G1678" i="26"/>
  <c r="H1678" i="26" s="1"/>
  <c r="G1679" i="26"/>
  <c r="H1679" i="26" s="1"/>
  <c r="G1680" i="26"/>
  <c r="H1680" i="26" s="1"/>
  <c r="G1681" i="26"/>
  <c r="H1681" i="26" s="1"/>
  <c r="G1682" i="26"/>
  <c r="H1682" i="26" s="1"/>
  <c r="G1683" i="26"/>
  <c r="H1683" i="26" s="1"/>
  <c r="G1684" i="26"/>
  <c r="H1684" i="26" s="1"/>
  <c r="G1685" i="26"/>
  <c r="H1685" i="26" s="1"/>
  <c r="G1686" i="26"/>
  <c r="H1686" i="26" s="1"/>
  <c r="G1687" i="26"/>
  <c r="H1687" i="26" s="1"/>
  <c r="G1688" i="26"/>
  <c r="H1688" i="26" s="1"/>
  <c r="G1689" i="26"/>
  <c r="H1689" i="26" s="1"/>
  <c r="G1690" i="26"/>
  <c r="H1690" i="26" s="1"/>
  <c r="G1691" i="26"/>
  <c r="H1691" i="26" s="1"/>
  <c r="G1692" i="26"/>
  <c r="H1692" i="26" s="1"/>
  <c r="G1693" i="26"/>
  <c r="H1693" i="26" s="1"/>
  <c r="G1694" i="26"/>
  <c r="H1694" i="26" s="1"/>
  <c r="G1695" i="26"/>
  <c r="H1695" i="26" s="1"/>
  <c r="G1696" i="26"/>
  <c r="H1696" i="26" s="1"/>
  <c r="G1697" i="26"/>
  <c r="H1697" i="26" s="1"/>
  <c r="G1698" i="26"/>
  <c r="H1698" i="26" s="1"/>
  <c r="G1699" i="26"/>
  <c r="H1699" i="26" s="1"/>
  <c r="G1700" i="26"/>
  <c r="H1700" i="26" s="1"/>
  <c r="G1701" i="26"/>
  <c r="H1701" i="26" s="1"/>
  <c r="G1702" i="26"/>
  <c r="H1702" i="26" s="1"/>
  <c r="G1703" i="26"/>
  <c r="H1703" i="26" s="1"/>
  <c r="G1704" i="26"/>
  <c r="H1704" i="26" s="1"/>
  <c r="G1705" i="26"/>
  <c r="H1705" i="26" s="1"/>
  <c r="G1706" i="26"/>
  <c r="H1706" i="26" s="1"/>
  <c r="G1707" i="26"/>
  <c r="H1707" i="26" s="1"/>
  <c r="G1708" i="26"/>
  <c r="H1708" i="26" s="1"/>
  <c r="G1709" i="26"/>
  <c r="H1709" i="26" s="1"/>
  <c r="G1710" i="26"/>
  <c r="H1710" i="26" s="1"/>
  <c r="G1711" i="26"/>
  <c r="H1711" i="26" s="1"/>
  <c r="G1712" i="26"/>
  <c r="H1712" i="26" s="1"/>
  <c r="G1713" i="26"/>
  <c r="H1713" i="26" s="1"/>
  <c r="G1714" i="26"/>
  <c r="H1714" i="26" s="1"/>
  <c r="G1715" i="26"/>
  <c r="H1715" i="26" s="1"/>
  <c r="G1716" i="26"/>
  <c r="H1716" i="26" s="1"/>
  <c r="G1717" i="26"/>
  <c r="H1717" i="26" s="1"/>
  <c r="G1718" i="26"/>
  <c r="H1718" i="26" s="1"/>
  <c r="G1719" i="26"/>
  <c r="H1719" i="26" s="1"/>
  <c r="G1720" i="26"/>
  <c r="H1720" i="26" s="1"/>
  <c r="G1721" i="26"/>
  <c r="H1721" i="26" s="1"/>
  <c r="G1722" i="26"/>
  <c r="H1722" i="26" s="1"/>
  <c r="G1723" i="26"/>
  <c r="H1723" i="26" s="1"/>
  <c r="G1724" i="26"/>
  <c r="H1724" i="26" s="1"/>
  <c r="G1725" i="26"/>
  <c r="H1725" i="26" s="1"/>
  <c r="G1726" i="26"/>
  <c r="H1726" i="26" s="1"/>
  <c r="G1727" i="26"/>
  <c r="H1727" i="26" s="1"/>
  <c r="G1728" i="26"/>
  <c r="H1728" i="26" s="1"/>
  <c r="G1729" i="26"/>
  <c r="H1729" i="26" s="1"/>
  <c r="G1730" i="26"/>
  <c r="H1730" i="26" s="1"/>
  <c r="G1731" i="26"/>
  <c r="H1731" i="26" s="1"/>
  <c r="G1732" i="26"/>
  <c r="H1732" i="26" s="1"/>
  <c r="G1733" i="26"/>
  <c r="H1733" i="26" s="1"/>
  <c r="G1734" i="26"/>
  <c r="H1734" i="26" s="1"/>
  <c r="G1735" i="26"/>
  <c r="H1735" i="26" s="1"/>
  <c r="G1736" i="26"/>
  <c r="H1736" i="26" s="1"/>
  <c r="G1737" i="26"/>
  <c r="H1737" i="26" s="1"/>
  <c r="G1738" i="26"/>
  <c r="H1738" i="26" s="1"/>
  <c r="G1739" i="26"/>
  <c r="H1739" i="26" s="1"/>
  <c r="G1740" i="26"/>
  <c r="H1740" i="26" s="1"/>
  <c r="G1741" i="26"/>
  <c r="H1741" i="26" s="1"/>
  <c r="G1742" i="26"/>
  <c r="H1742" i="26" s="1"/>
  <c r="G1743" i="26"/>
  <c r="H1743" i="26" s="1"/>
  <c r="G1744" i="26"/>
  <c r="H1744" i="26" s="1"/>
  <c r="G1745" i="26"/>
  <c r="H1745" i="26" s="1"/>
  <c r="G1746" i="26"/>
  <c r="H1746" i="26" s="1"/>
  <c r="G1747" i="26"/>
  <c r="H1747" i="26" s="1"/>
  <c r="G1748" i="26"/>
  <c r="H1748" i="26" s="1"/>
  <c r="G1749" i="26"/>
  <c r="H1749" i="26" s="1"/>
  <c r="G1750" i="26"/>
  <c r="H1750" i="26" s="1"/>
  <c r="G1751" i="26"/>
  <c r="H1751" i="26" s="1"/>
  <c r="G1752" i="26"/>
  <c r="H1752" i="26" s="1"/>
  <c r="G1753" i="26"/>
  <c r="H1753" i="26" s="1"/>
  <c r="G1754" i="26"/>
  <c r="H1754" i="26" s="1"/>
  <c r="G1755" i="26"/>
  <c r="H1755" i="26" s="1"/>
  <c r="G1756" i="26"/>
  <c r="H1756" i="26" s="1"/>
  <c r="G1757" i="26"/>
  <c r="H1757" i="26" s="1"/>
  <c r="G1758" i="26"/>
  <c r="H1758" i="26" s="1"/>
  <c r="G1759" i="26"/>
  <c r="H1759" i="26" s="1"/>
  <c r="G1760" i="26"/>
  <c r="H1760" i="26" s="1"/>
  <c r="G1761" i="26"/>
  <c r="H1761" i="26" s="1"/>
  <c r="G1762" i="26"/>
  <c r="H1762" i="26" s="1"/>
  <c r="G1763" i="26"/>
  <c r="H1763" i="26" s="1"/>
  <c r="G1764" i="26"/>
  <c r="H1764" i="26" s="1"/>
  <c r="G1765" i="26"/>
  <c r="H1765" i="26" s="1"/>
  <c r="G1766" i="26"/>
  <c r="H1766" i="26" s="1"/>
  <c r="G1767" i="26"/>
  <c r="H1767" i="26" s="1"/>
  <c r="G1768" i="26"/>
  <c r="H1768" i="26" s="1"/>
  <c r="G1769" i="26"/>
  <c r="H1769" i="26" s="1"/>
  <c r="G1770" i="26"/>
  <c r="H1770" i="26" s="1"/>
  <c r="G1771" i="26"/>
  <c r="H1771" i="26" s="1"/>
  <c r="G1772" i="26"/>
  <c r="H1772" i="26" s="1"/>
  <c r="G1773" i="26"/>
  <c r="H1773" i="26" s="1"/>
  <c r="G1774" i="26"/>
  <c r="H1774" i="26" s="1"/>
  <c r="G1775" i="26"/>
  <c r="H1775" i="26" s="1"/>
  <c r="G1776" i="26"/>
  <c r="H1776" i="26" s="1"/>
  <c r="G1777" i="26"/>
  <c r="H1777" i="26" s="1"/>
  <c r="G1778" i="26"/>
  <c r="H1778" i="26" s="1"/>
  <c r="G1779" i="26"/>
  <c r="H1779" i="26" s="1"/>
  <c r="G1780" i="26"/>
  <c r="H1780" i="26" s="1"/>
  <c r="G1781" i="26"/>
  <c r="H1781" i="26" s="1"/>
  <c r="G1782" i="26"/>
  <c r="H1782" i="26" s="1"/>
  <c r="G1783" i="26"/>
  <c r="H1783" i="26" s="1"/>
  <c r="G1784" i="26"/>
  <c r="H1784" i="26" s="1"/>
  <c r="G1785" i="26"/>
  <c r="H1785" i="26" s="1"/>
  <c r="G1786" i="26"/>
  <c r="H1786" i="26" s="1"/>
  <c r="G1787" i="26"/>
  <c r="H1787" i="26" s="1"/>
  <c r="G1788" i="26"/>
  <c r="H1788" i="26" s="1"/>
  <c r="G1789" i="26"/>
  <c r="H1789" i="26" s="1"/>
  <c r="G1790" i="26"/>
  <c r="H1790" i="26" s="1"/>
  <c r="G1791" i="26"/>
  <c r="H1791" i="26" s="1"/>
  <c r="G1792" i="26"/>
  <c r="H1792" i="26" s="1"/>
  <c r="G1793" i="26"/>
  <c r="H1793" i="26" s="1"/>
  <c r="G1794" i="26"/>
  <c r="H1794" i="26" s="1"/>
  <c r="G1795" i="26"/>
  <c r="H1795" i="26" s="1"/>
  <c r="G1796" i="26"/>
  <c r="H1796" i="26" s="1"/>
  <c r="G1797" i="26"/>
  <c r="H1797" i="26" s="1"/>
  <c r="G1798" i="26"/>
  <c r="H1798" i="26" s="1"/>
  <c r="G1799" i="26"/>
  <c r="H1799" i="26" s="1"/>
  <c r="G1800" i="26"/>
  <c r="H1800" i="26" s="1"/>
  <c r="G1801" i="26"/>
  <c r="H1801" i="26" s="1"/>
  <c r="G1802" i="26"/>
  <c r="H1802" i="26" s="1"/>
  <c r="G1803" i="26"/>
  <c r="H1803" i="26" s="1"/>
  <c r="G1804" i="26"/>
  <c r="H1804" i="26" s="1"/>
  <c r="G1805" i="26"/>
  <c r="H1805" i="26" s="1"/>
  <c r="G1806" i="26"/>
  <c r="H1806" i="26" s="1"/>
  <c r="G1807" i="26"/>
  <c r="H1807" i="26" s="1"/>
  <c r="G1808" i="26"/>
  <c r="H1808" i="26" s="1"/>
  <c r="G1809" i="26"/>
  <c r="H1809" i="26" s="1"/>
  <c r="G1810" i="26"/>
  <c r="H1810" i="26" s="1"/>
  <c r="G1811" i="26"/>
  <c r="H1811" i="26" s="1"/>
  <c r="G1812" i="26"/>
  <c r="H1812" i="26" s="1"/>
  <c r="G1813" i="26"/>
  <c r="H1813" i="26" s="1"/>
  <c r="G1814" i="26"/>
  <c r="H1814" i="26" s="1"/>
  <c r="G1815" i="26"/>
  <c r="H1815" i="26" s="1"/>
  <c r="G1816" i="26"/>
  <c r="H1816" i="26" s="1"/>
  <c r="G1817" i="26"/>
  <c r="H1817" i="26" s="1"/>
  <c r="G1818" i="26"/>
  <c r="H1818" i="26" s="1"/>
  <c r="G1819" i="26"/>
  <c r="H1819" i="26" s="1"/>
  <c r="G1820" i="26"/>
  <c r="H1820" i="26" s="1"/>
  <c r="G1821" i="26"/>
  <c r="H1821" i="26" s="1"/>
  <c r="G1822" i="26"/>
  <c r="H1822" i="26" s="1"/>
  <c r="G1823" i="26"/>
  <c r="H1823" i="26" s="1"/>
  <c r="G1824" i="26"/>
  <c r="H1824" i="26" s="1"/>
  <c r="G1825" i="26"/>
  <c r="H1825" i="26" s="1"/>
  <c r="G1826" i="26"/>
  <c r="H1826" i="26" s="1"/>
  <c r="G1827" i="26"/>
  <c r="H1827" i="26" s="1"/>
  <c r="G1828" i="26"/>
  <c r="H1828" i="26" s="1"/>
  <c r="G1829" i="26"/>
  <c r="H1829" i="26" s="1"/>
  <c r="G1830" i="26"/>
  <c r="H1830" i="26" s="1"/>
  <c r="G1831" i="26"/>
  <c r="H1831" i="26" s="1"/>
  <c r="G1832" i="26"/>
  <c r="H1832" i="26" s="1"/>
  <c r="G1833" i="26"/>
  <c r="H1833" i="26" s="1"/>
  <c r="G1834" i="26"/>
  <c r="H1834" i="26" s="1"/>
  <c r="G1835" i="26"/>
  <c r="H1835" i="26" s="1"/>
  <c r="G1836" i="26"/>
  <c r="H1836" i="26" s="1"/>
  <c r="G1837" i="26"/>
  <c r="H1837" i="26" s="1"/>
  <c r="G1838" i="26"/>
  <c r="H1838" i="26" s="1"/>
  <c r="G1839" i="26"/>
  <c r="H1839" i="26" s="1"/>
  <c r="G1840" i="26"/>
  <c r="H1840" i="26" s="1"/>
  <c r="G1841" i="26"/>
  <c r="H1841" i="26" s="1"/>
  <c r="G1842" i="26"/>
  <c r="H1842" i="26" s="1"/>
  <c r="G1843" i="26"/>
  <c r="H1843" i="26" s="1"/>
  <c r="G1844" i="26"/>
  <c r="H1844" i="26" s="1"/>
  <c r="G1845" i="26"/>
  <c r="H1845" i="26" s="1"/>
  <c r="G1846" i="26"/>
  <c r="H1846" i="26" s="1"/>
  <c r="G1847" i="26"/>
  <c r="H1847" i="26" s="1"/>
  <c r="G1848" i="26"/>
  <c r="H1848" i="26" s="1"/>
  <c r="G1849" i="26"/>
  <c r="H1849" i="26" s="1"/>
  <c r="G1850" i="26"/>
  <c r="H1850" i="26" s="1"/>
  <c r="G1851" i="26"/>
  <c r="H1851" i="26" s="1"/>
  <c r="G1852" i="26"/>
  <c r="H1852" i="26" s="1"/>
  <c r="G1853" i="26"/>
  <c r="H1853" i="26" s="1"/>
  <c r="G1854" i="26"/>
  <c r="H1854" i="26" s="1"/>
  <c r="G1855" i="26"/>
  <c r="H1855" i="26" s="1"/>
  <c r="G1856" i="26"/>
  <c r="H1856" i="26" s="1"/>
  <c r="G1857" i="26"/>
  <c r="H1857" i="26" s="1"/>
  <c r="G1858" i="26"/>
  <c r="H1858" i="26" s="1"/>
  <c r="G1859" i="26"/>
  <c r="H1859" i="26" s="1"/>
  <c r="G1860" i="26"/>
  <c r="H1860" i="26" s="1"/>
  <c r="G1861" i="26"/>
  <c r="H1861" i="26" s="1"/>
  <c r="G1862" i="26"/>
  <c r="H1862" i="26" s="1"/>
  <c r="G1863" i="26"/>
  <c r="H1863" i="26" s="1"/>
  <c r="G1864" i="26"/>
  <c r="H1864" i="26" s="1"/>
  <c r="G1865" i="26"/>
  <c r="H1865" i="26" s="1"/>
  <c r="G1866" i="26"/>
  <c r="H1866" i="26" s="1"/>
  <c r="G1867" i="26"/>
  <c r="H1867" i="26" s="1"/>
  <c r="G1868" i="26"/>
  <c r="H1868" i="26" s="1"/>
  <c r="G1869" i="26"/>
  <c r="H1869" i="26" s="1"/>
  <c r="G1870" i="26"/>
  <c r="H1870" i="26" s="1"/>
  <c r="G1871" i="26"/>
  <c r="H1871" i="26" s="1"/>
  <c r="G1872" i="26"/>
  <c r="H1872" i="26" s="1"/>
  <c r="G1873" i="26"/>
  <c r="H1873" i="26" s="1"/>
  <c r="G1874" i="26"/>
  <c r="H1874" i="26" s="1"/>
  <c r="G1875" i="26"/>
  <c r="H1875" i="26" s="1"/>
  <c r="G1876" i="26"/>
  <c r="H1876" i="26" s="1"/>
  <c r="G1877" i="26"/>
  <c r="H1877" i="26" s="1"/>
  <c r="G1878" i="26"/>
  <c r="H1878" i="26" s="1"/>
  <c r="G1879" i="26"/>
  <c r="H1879" i="26" s="1"/>
  <c r="G1880" i="26"/>
  <c r="H1880" i="26" s="1"/>
  <c r="G1881" i="26"/>
  <c r="H1881" i="26" s="1"/>
  <c r="G1882" i="26"/>
  <c r="H1882" i="26" s="1"/>
  <c r="G1883" i="26"/>
  <c r="H1883" i="26" s="1"/>
  <c r="G1884" i="26"/>
  <c r="H1884" i="26" s="1"/>
  <c r="G1885" i="26"/>
  <c r="H1885" i="26" s="1"/>
  <c r="G1886" i="26"/>
  <c r="H1886" i="26" s="1"/>
  <c r="G1887" i="26"/>
  <c r="H1887" i="26" s="1"/>
  <c r="G1888" i="26"/>
  <c r="H1888" i="26" s="1"/>
  <c r="G1889" i="26"/>
  <c r="H1889" i="26" s="1"/>
  <c r="G1890" i="26"/>
  <c r="H1890" i="26" s="1"/>
  <c r="G1891" i="26"/>
  <c r="H1891" i="26" s="1"/>
  <c r="G1892" i="26"/>
  <c r="H1892" i="26" s="1"/>
  <c r="G1893" i="26"/>
  <c r="H1893" i="26" s="1"/>
  <c r="G1894" i="26"/>
  <c r="H1894" i="26" s="1"/>
  <c r="G1895" i="26"/>
  <c r="H1895" i="26" s="1"/>
  <c r="G1896" i="26"/>
  <c r="H1896" i="26" s="1"/>
  <c r="G1897" i="26"/>
  <c r="H1897" i="26" s="1"/>
  <c r="G1898" i="26"/>
  <c r="H1898" i="26" s="1"/>
  <c r="G1899" i="26"/>
  <c r="H1899" i="26" s="1"/>
  <c r="G1900" i="26"/>
  <c r="H1900" i="26" s="1"/>
  <c r="G1901" i="26"/>
  <c r="H1901" i="26" s="1"/>
  <c r="G1902" i="26"/>
  <c r="H1902" i="26" s="1"/>
  <c r="G1903" i="26"/>
  <c r="H1903" i="26" s="1"/>
  <c r="G1904" i="26"/>
  <c r="H1904" i="26" s="1"/>
  <c r="G1905" i="26"/>
  <c r="H1905" i="26" s="1"/>
  <c r="G1906" i="26"/>
  <c r="H1906" i="26" s="1"/>
  <c r="G1907" i="26"/>
  <c r="H1907" i="26" s="1"/>
  <c r="G1908" i="26"/>
  <c r="H1908" i="26" s="1"/>
  <c r="G1909" i="26"/>
  <c r="H1909" i="26" s="1"/>
  <c r="G1910" i="26"/>
  <c r="H1910" i="26" s="1"/>
  <c r="G1911" i="26"/>
  <c r="H1911" i="26" s="1"/>
  <c r="G1912" i="26"/>
  <c r="H1912" i="26" s="1"/>
  <c r="G1913" i="26"/>
  <c r="H1913" i="26" s="1"/>
  <c r="G1914" i="26"/>
  <c r="H1914" i="26" s="1"/>
  <c r="G1915" i="26"/>
  <c r="H1915" i="26" s="1"/>
  <c r="G1916" i="26"/>
  <c r="H1916" i="26" s="1"/>
  <c r="G1917" i="26"/>
  <c r="H1917" i="26" s="1"/>
  <c r="G1918" i="26"/>
  <c r="H1918" i="26" s="1"/>
  <c r="G1919" i="26"/>
  <c r="H1919" i="26" s="1"/>
  <c r="G1920" i="26"/>
  <c r="H1920" i="26" s="1"/>
  <c r="G1921" i="26"/>
  <c r="H1921" i="26" s="1"/>
  <c r="G1922" i="26"/>
  <c r="H1922" i="26" s="1"/>
  <c r="G1923" i="26"/>
  <c r="H1923" i="26" s="1"/>
  <c r="G1924" i="26"/>
  <c r="H1924" i="26" s="1"/>
  <c r="G1925" i="26"/>
  <c r="H1925" i="26" s="1"/>
  <c r="G1926" i="26"/>
  <c r="H1926" i="26" s="1"/>
  <c r="G1927" i="26"/>
  <c r="H1927" i="26" s="1"/>
  <c r="G1928" i="26"/>
  <c r="H1928" i="26" s="1"/>
  <c r="G1929" i="26"/>
  <c r="H1929" i="26" s="1"/>
  <c r="G1930" i="26"/>
  <c r="H1930" i="26" s="1"/>
  <c r="G1931" i="26"/>
  <c r="H1931" i="26" s="1"/>
  <c r="G1932" i="26"/>
  <c r="H1932" i="26" s="1"/>
  <c r="G1933" i="26"/>
  <c r="H1933" i="26" s="1"/>
  <c r="G1934" i="26"/>
  <c r="H1934" i="26" s="1"/>
  <c r="G1935" i="26"/>
  <c r="H1935" i="26" s="1"/>
  <c r="G1936" i="26"/>
  <c r="H1936" i="26" s="1"/>
  <c r="G1937" i="26"/>
  <c r="H1937" i="26" s="1"/>
  <c r="G1938" i="26"/>
  <c r="H1938" i="26" s="1"/>
  <c r="G1939" i="26"/>
  <c r="H1939" i="26" s="1"/>
  <c r="G1940" i="26"/>
  <c r="H1940" i="26" s="1"/>
  <c r="G1941" i="26"/>
  <c r="H1941" i="26" s="1"/>
  <c r="G1942" i="26"/>
  <c r="H1942" i="26" s="1"/>
  <c r="G1943" i="26"/>
  <c r="H1943" i="26" s="1"/>
  <c r="G1944" i="26"/>
  <c r="H1944" i="26" s="1"/>
  <c r="G1945" i="26"/>
  <c r="H1945" i="26" s="1"/>
  <c r="G1946" i="26"/>
  <c r="H1946" i="26" s="1"/>
  <c r="G1947" i="26"/>
  <c r="H1947" i="26" s="1"/>
  <c r="G1948" i="26"/>
  <c r="H1948" i="26" s="1"/>
  <c r="G1949" i="26"/>
  <c r="H1949" i="26" s="1"/>
  <c r="G1950" i="26"/>
  <c r="H1950" i="26" s="1"/>
  <c r="G1951" i="26"/>
  <c r="H1951" i="26" s="1"/>
  <c r="G1952" i="26"/>
  <c r="H1952" i="26" s="1"/>
  <c r="G1953" i="26"/>
  <c r="H1953" i="26" s="1"/>
  <c r="G1954" i="26"/>
  <c r="H1954" i="26" s="1"/>
  <c r="G1955" i="26"/>
  <c r="H1955" i="26" s="1"/>
  <c r="G1956" i="26"/>
  <c r="H1956" i="26" s="1"/>
  <c r="G1957" i="26"/>
  <c r="H1957" i="26" s="1"/>
  <c r="G1958" i="26"/>
  <c r="H1958" i="26" s="1"/>
  <c r="G1959" i="26"/>
  <c r="H1959" i="26" s="1"/>
  <c r="G1960" i="26"/>
  <c r="H1960" i="26" s="1"/>
  <c r="G1961" i="26"/>
  <c r="H1961" i="26" s="1"/>
  <c r="G1962" i="26"/>
  <c r="H1962" i="26" s="1"/>
  <c r="G1963" i="26"/>
  <c r="H1963" i="26" s="1"/>
  <c r="G1964" i="26"/>
  <c r="H1964" i="26" s="1"/>
  <c r="G1965" i="26"/>
  <c r="H1965" i="26" s="1"/>
  <c r="G1966" i="26"/>
  <c r="H1966" i="26" s="1"/>
  <c r="G1967" i="26"/>
  <c r="H1967" i="26" s="1"/>
  <c r="G1968" i="26"/>
  <c r="H1968" i="26" s="1"/>
  <c r="G1969" i="26"/>
  <c r="H1969" i="26" s="1"/>
  <c r="G1970" i="26"/>
  <c r="H1970" i="26" s="1"/>
  <c r="G1971" i="26"/>
  <c r="H1971" i="26" s="1"/>
  <c r="G1972" i="26"/>
  <c r="H1972" i="26" s="1"/>
  <c r="G1973" i="26"/>
  <c r="H1973" i="26" s="1"/>
  <c r="G1974" i="26"/>
  <c r="H1974" i="26" s="1"/>
  <c r="G1975" i="26"/>
  <c r="H1975" i="26" s="1"/>
  <c r="G1976" i="26"/>
  <c r="H1976" i="26" s="1"/>
  <c r="G1977" i="26"/>
  <c r="H1977" i="26" s="1"/>
  <c r="G1978" i="26"/>
  <c r="H1978" i="26" s="1"/>
  <c r="G1979" i="26"/>
  <c r="H1979" i="26" s="1"/>
  <c r="G1980" i="26"/>
  <c r="H1980" i="26" s="1"/>
  <c r="G1981" i="26"/>
  <c r="H1981" i="26" s="1"/>
  <c r="G1982" i="26"/>
  <c r="H1982" i="26" s="1"/>
  <c r="G1983" i="26"/>
  <c r="H1983" i="26" s="1"/>
  <c r="G1984" i="26"/>
  <c r="H1984" i="26" s="1"/>
  <c r="G1985" i="26"/>
  <c r="H1985" i="26" s="1"/>
  <c r="G1986" i="26"/>
  <c r="H1986" i="26" s="1"/>
  <c r="G1987" i="26"/>
  <c r="H1987" i="26" s="1"/>
  <c r="G1988" i="26"/>
  <c r="H1988" i="26" s="1"/>
  <c r="G1989" i="26"/>
  <c r="H1989" i="26" s="1"/>
  <c r="G1990" i="26"/>
  <c r="H1990" i="26" s="1"/>
  <c r="G1991" i="26"/>
  <c r="H1991" i="26" s="1"/>
  <c r="G1992" i="26"/>
  <c r="H1992" i="26" s="1"/>
  <c r="G1993" i="26"/>
  <c r="H1993" i="26" s="1"/>
  <c r="G1994" i="26"/>
  <c r="H1994" i="26" s="1"/>
  <c r="G1995" i="26"/>
  <c r="H1995" i="26" s="1"/>
  <c r="G1996" i="26"/>
  <c r="H1996" i="26" s="1"/>
  <c r="G1997" i="26"/>
  <c r="H1997" i="26" s="1"/>
  <c r="G1998" i="26"/>
  <c r="H1998" i="26" s="1"/>
  <c r="G1999" i="26"/>
  <c r="H1999" i="26" s="1"/>
  <c r="G2000" i="26"/>
  <c r="H2000" i="26" s="1"/>
  <c r="G2001" i="26"/>
  <c r="H2001" i="26" s="1"/>
  <c r="G2002" i="26"/>
  <c r="H2002" i="26" s="1"/>
  <c r="J4" i="25"/>
  <c r="J5" i="25" s="1"/>
  <c r="E2160" i="25"/>
  <c r="F2160" i="25" s="1"/>
  <c r="E2159" i="25"/>
  <c r="F2159" i="25" s="1"/>
  <c r="E2158" i="25"/>
  <c r="F2158" i="25" s="1"/>
  <c r="E2157" i="25"/>
  <c r="F2157" i="25" s="1"/>
  <c r="E2156" i="25"/>
  <c r="F2156" i="25" s="1"/>
  <c r="E2155" i="25"/>
  <c r="F2155" i="25" s="1"/>
  <c r="E2154" i="25"/>
  <c r="F2154" i="25" s="1"/>
  <c r="E2153" i="25"/>
  <c r="F2153" i="25" s="1"/>
  <c r="E2152" i="25"/>
  <c r="F2152" i="25" s="1"/>
  <c r="E2151" i="25"/>
  <c r="F2151" i="25" s="1"/>
  <c r="E2150" i="25"/>
  <c r="F2150" i="25" s="1"/>
  <c r="E2149" i="25"/>
  <c r="F2149" i="25" s="1"/>
  <c r="E2148" i="25"/>
  <c r="F2148" i="25" s="1"/>
  <c r="E2147" i="25"/>
  <c r="F2147" i="25" s="1"/>
  <c r="E2146" i="25"/>
  <c r="F2146" i="25" s="1"/>
  <c r="E2145" i="25"/>
  <c r="F2145" i="25" s="1"/>
  <c r="E2144" i="25"/>
  <c r="F2144" i="25" s="1"/>
  <c r="E2143" i="25"/>
  <c r="F2143" i="25" s="1"/>
  <c r="E2142" i="25"/>
  <c r="F2142" i="25" s="1"/>
  <c r="E2141" i="25"/>
  <c r="F2141" i="25" s="1"/>
  <c r="E2140" i="25"/>
  <c r="F2140" i="25" s="1"/>
  <c r="E2139" i="25"/>
  <c r="F2139" i="25" s="1"/>
  <c r="E2138" i="25"/>
  <c r="F2138" i="25" s="1"/>
  <c r="E2137" i="25"/>
  <c r="F2137" i="25" s="1"/>
  <c r="E2136" i="25"/>
  <c r="F2136" i="25" s="1"/>
  <c r="E2135" i="25"/>
  <c r="F2135" i="25" s="1"/>
  <c r="E2134" i="25"/>
  <c r="F2134" i="25" s="1"/>
  <c r="E2133" i="25"/>
  <c r="F2133" i="25" s="1"/>
  <c r="E2132" i="25"/>
  <c r="F2132" i="25" s="1"/>
  <c r="E2131" i="25"/>
  <c r="F2131" i="25" s="1"/>
  <c r="E2130" i="25"/>
  <c r="F2130" i="25" s="1"/>
  <c r="E2129" i="25"/>
  <c r="F2129" i="25" s="1"/>
  <c r="E2128" i="25"/>
  <c r="F2128" i="25" s="1"/>
  <c r="E2127" i="25"/>
  <c r="F2127" i="25" s="1"/>
  <c r="E2126" i="25"/>
  <c r="F2126" i="25" s="1"/>
  <c r="E2125" i="25"/>
  <c r="F2125" i="25" s="1"/>
  <c r="E2124" i="25"/>
  <c r="F2124" i="25" s="1"/>
  <c r="E2123" i="25"/>
  <c r="F2123" i="25" s="1"/>
  <c r="E2122" i="25"/>
  <c r="F2122" i="25" s="1"/>
  <c r="E2121" i="25"/>
  <c r="F2121" i="25" s="1"/>
  <c r="E2120" i="25"/>
  <c r="F2120" i="25" s="1"/>
  <c r="E2119" i="25"/>
  <c r="F2119" i="25" s="1"/>
  <c r="E2118" i="25"/>
  <c r="F2118" i="25" s="1"/>
  <c r="E2117" i="25"/>
  <c r="F2117" i="25" s="1"/>
  <c r="E2116" i="25"/>
  <c r="F2116" i="25" s="1"/>
  <c r="E2115" i="25"/>
  <c r="F2115" i="25" s="1"/>
  <c r="E2114" i="25"/>
  <c r="F2114" i="25" s="1"/>
  <c r="E2113" i="25"/>
  <c r="F2113" i="25" s="1"/>
  <c r="E2112" i="25"/>
  <c r="F2112" i="25" s="1"/>
  <c r="E2111" i="25"/>
  <c r="F2111" i="25" s="1"/>
  <c r="E2110" i="25"/>
  <c r="F2110" i="25" s="1"/>
  <c r="E2109" i="25"/>
  <c r="F2109" i="25" s="1"/>
  <c r="E2108" i="25"/>
  <c r="F2108" i="25" s="1"/>
  <c r="E2107" i="25"/>
  <c r="F2107" i="25" s="1"/>
  <c r="E2106" i="25"/>
  <c r="F2106" i="25" s="1"/>
  <c r="E2105" i="25"/>
  <c r="F2105" i="25" s="1"/>
  <c r="E2104" i="25"/>
  <c r="F2104" i="25" s="1"/>
  <c r="E2103" i="25"/>
  <c r="F2103" i="25" s="1"/>
  <c r="E2102" i="25"/>
  <c r="F2102" i="25" s="1"/>
  <c r="E2101" i="25"/>
  <c r="F2101" i="25" s="1"/>
  <c r="E2100" i="25"/>
  <c r="F2100" i="25" s="1"/>
  <c r="E2099" i="25"/>
  <c r="F2099" i="25" s="1"/>
  <c r="E2098" i="25"/>
  <c r="F2098" i="25" s="1"/>
  <c r="E2097" i="25"/>
  <c r="F2097" i="25" s="1"/>
  <c r="E2096" i="25"/>
  <c r="F2096" i="25" s="1"/>
  <c r="E2095" i="25"/>
  <c r="F2095" i="25" s="1"/>
  <c r="E2094" i="25"/>
  <c r="F2094" i="25" s="1"/>
  <c r="E2093" i="25"/>
  <c r="F2093" i="25" s="1"/>
  <c r="E2092" i="25"/>
  <c r="F2092" i="25" s="1"/>
  <c r="E2091" i="25"/>
  <c r="F2091" i="25" s="1"/>
  <c r="E2090" i="25"/>
  <c r="F2090" i="25" s="1"/>
  <c r="E2089" i="25"/>
  <c r="F2089" i="25" s="1"/>
  <c r="E2088" i="25"/>
  <c r="F2088" i="25" s="1"/>
  <c r="E2087" i="25"/>
  <c r="F2087" i="25" s="1"/>
  <c r="E2086" i="25"/>
  <c r="F2086" i="25" s="1"/>
  <c r="E2085" i="25"/>
  <c r="F2085" i="25" s="1"/>
  <c r="E2084" i="25"/>
  <c r="F2084" i="25" s="1"/>
  <c r="E2083" i="25"/>
  <c r="F2083" i="25" s="1"/>
  <c r="E2082" i="25"/>
  <c r="F2082" i="25" s="1"/>
  <c r="E2081" i="25"/>
  <c r="F2081" i="25" s="1"/>
  <c r="E2080" i="25"/>
  <c r="F2080" i="25" s="1"/>
  <c r="E2079" i="25"/>
  <c r="F2079" i="25" s="1"/>
  <c r="E2078" i="25"/>
  <c r="F2078" i="25" s="1"/>
  <c r="E2077" i="25"/>
  <c r="F2077" i="25" s="1"/>
  <c r="E2076" i="25"/>
  <c r="F2076" i="25" s="1"/>
  <c r="E2075" i="25"/>
  <c r="F2075" i="25" s="1"/>
  <c r="E2074" i="25"/>
  <c r="F2074" i="25" s="1"/>
  <c r="E2073" i="25"/>
  <c r="F2073" i="25" s="1"/>
  <c r="E2072" i="25"/>
  <c r="F2072" i="25" s="1"/>
  <c r="E2071" i="25"/>
  <c r="F2071" i="25" s="1"/>
  <c r="E2070" i="25"/>
  <c r="F2070" i="25" s="1"/>
  <c r="E2069" i="25"/>
  <c r="F2069" i="25" s="1"/>
  <c r="E2068" i="25"/>
  <c r="F2068" i="25" s="1"/>
  <c r="E2067" i="25"/>
  <c r="F2067" i="25" s="1"/>
  <c r="E2066" i="25"/>
  <c r="F2066" i="25" s="1"/>
  <c r="E2065" i="25"/>
  <c r="F2065" i="25" s="1"/>
  <c r="E2064" i="25"/>
  <c r="F2064" i="25" s="1"/>
  <c r="E2063" i="25"/>
  <c r="F2063" i="25" s="1"/>
  <c r="E2062" i="25"/>
  <c r="F2062" i="25" s="1"/>
  <c r="E2061" i="25"/>
  <c r="F2061" i="25" s="1"/>
  <c r="E2060" i="25"/>
  <c r="F2060" i="25" s="1"/>
  <c r="E2059" i="25"/>
  <c r="F2059" i="25" s="1"/>
  <c r="E2058" i="25"/>
  <c r="F2058" i="25" s="1"/>
  <c r="E2057" i="25"/>
  <c r="F2057" i="25" s="1"/>
  <c r="E2056" i="25"/>
  <c r="F2056" i="25" s="1"/>
  <c r="E2055" i="25"/>
  <c r="F2055" i="25" s="1"/>
  <c r="E2054" i="25"/>
  <c r="F2054" i="25" s="1"/>
  <c r="E2053" i="25"/>
  <c r="F2053" i="25" s="1"/>
  <c r="E2052" i="25"/>
  <c r="F2052" i="25" s="1"/>
  <c r="E2051" i="25"/>
  <c r="F2051" i="25" s="1"/>
  <c r="E2050" i="25"/>
  <c r="F2050" i="25" s="1"/>
  <c r="E2049" i="25"/>
  <c r="F2049" i="25" s="1"/>
  <c r="E2048" i="25"/>
  <c r="F2048" i="25" s="1"/>
  <c r="E2047" i="25"/>
  <c r="F2047" i="25" s="1"/>
  <c r="E2046" i="25"/>
  <c r="F2046" i="25" s="1"/>
  <c r="E2045" i="25"/>
  <c r="F2045" i="25" s="1"/>
  <c r="E2044" i="25"/>
  <c r="F2044" i="25" s="1"/>
  <c r="E2043" i="25"/>
  <c r="F2043" i="25" s="1"/>
  <c r="E2042" i="25"/>
  <c r="F2042" i="25" s="1"/>
  <c r="E2041" i="25"/>
  <c r="F2041" i="25" s="1"/>
  <c r="E2040" i="25"/>
  <c r="F2040" i="25" s="1"/>
  <c r="E2039" i="25"/>
  <c r="F2039" i="25" s="1"/>
  <c r="E2038" i="25"/>
  <c r="F2038" i="25" s="1"/>
  <c r="E2037" i="25"/>
  <c r="F2037" i="25" s="1"/>
  <c r="E2036" i="25"/>
  <c r="F2036" i="25" s="1"/>
  <c r="E2035" i="25"/>
  <c r="F2035" i="25" s="1"/>
  <c r="E2034" i="25"/>
  <c r="F2034" i="25" s="1"/>
  <c r="E2033" i="25"/>
  <c r="F2033" i="25" s="1"/>
  <c r="E2032" i="25"/>
  <c r="F2032" i="25" s="1"/>
  <c r="E2031" i="25"/>
  <c r="F2031" i="25" s="1"/>
  <c r="E2030" i="25"/>
  <c r="F2030" i="25" s="1"/>
  <c r="E2029" i="25"/>
  <c r="F2029" i="25" s="1"/>
  <c r="E2028" i="25"/>
  <c r="F2028" i="25" s="1"/>
  <c r="E2027" i="25"/>
  <c r="F2027" i="25" s="1"/>
  <c r="E2026" i="25"/>
  <c r="F2026" i="25" s="1"/>
  <c r="E2025" i="25"/>
  <c r="F2025" i="25" s="1"/>
  <c r="E2024" i="25"/>
  <c r="F2024" i="25" s="1"/>
  <c r="E2023" i="25"/>
  <c r="F2023" i="25" s="1"/>
  <c r="E2022" i="25"/>
  <c r="F2022" i="25" s="1"/>
  <c r="E2021" i="25"/>
  <c r="F2021" i="25" s="1"/>
  <c r="E2020" i="25"/>
  <c r="F2020" i="25" s="1"/>
  <c r="E2019" i="25"/>
  <c r="F2019" i="25" s="1"/>
  <c r="E2018" i="25"/>
  <c r="F2018" i="25" s="1"/>
  <c r="E2017" i="25"/>
  <c r="F2017" i="25" s="1"/>
  <c r="E2016" i="25"/>
  <c r="F2016" i="25" s="1"/>
  <c r="E2015" i="25"/>
  <c r="F2015" i="25" s="1"/>
  <c r="E2014" i="25"/>
  <c r="F2014" i="25" s="1"/>
  <c r="E2013" i="25"/>
  <c r="F2013" i="25" s="1"/>
  <c r="E2012" i="25"/>
  <c r="F2012" i="25" s="1"/>
  <c r="E2011" i="25"/>
  <c r="F2011" i="25" s="1"/>
  <c r="E2010" i="25"/>
  <c r="F2010" i="25" s="1"/>
  <c r="E2009" i="25"/>
  <c r="F2009" i="25" s="1"/>
  <c r="E2008" i="25"/>
  <c r="F2008" i="25" s="1"/>
  <c r="E2007" i="25"/>
  <c r="F2007" i="25" s="1"/>
  <c r="E2006" i="25"/>
  <c r="F2006" i="25" s="1"/>
  <c r="E2005" i="25"/>
  <c r="F2005" i="25" s="1"/>
  <c r="E2004" i="25"/>
  <c r="F2004" i="25" s="1"/>
  <c r="E2003" i="25"/>
  <c r="F2003" i="25" s="1"/>
  <c r="E2002" i="25"/>
  <c r="F2002" i="25" s="1"/>
  <c r="E2001" i="25"/>
  <c r="F2001" i="25" s="1"/>
  <c r="E2000" i="25"/>
  <c r="F2000" i="25" s="1"/>
  <c r="E1999" i="25"/>
  <c r="F1999" i="25" s="1"/>
  <c r="E1998" i="25"/>
  <c r="F1998" i="25" s="1"/>
  <c r="E1997" i="25"/>
  <c r="F1997" i="25" s="1"/>
  <c r="E1996" i="25"/>
  <c r="F1996" i="25" s="1"/>
  <c r="E1995" i="25"/>
  <c r="F1995" i="25" s="1"/>
  <c r="E1994" i="25"/>
  <c r="F1994" i="25" s="1"/>
  <c r="E1993" i="25"/>
  <c r="F1993" i="25" s="1"/>
  <c r="E1992" i="25"/>
  <c r="F1992" i="25" s="1"/>
  <c r="E1991" i="25"/>
  <c r="F1991" i="25" s="1"/>
  <c r="E1990" i="25"/>
  <c r="F1990" i="25" s="1"/>
  <c r="E1989" i="25"/>
  <c r="F1989" i="25" s="1"/>
  <c r="E1988" i="25"/>
  <c r="F1988" i="25" s="1"/>
  <c r="E1987" i="25"/>
  <c r="F1987" i="25" s="1"/>
  <c r="E1986" i="25"/>
  <c r="F1986" i="25" s="1"/>
  <c r="E1985" i="25"/>
  <c r="F1985" i="25" s="1"/>
  <c r="E1984" i="25"/>
  <c r="F1984" i="25" s="1"/>
  <c r="E1983" i="25"/>
  <c r="F1983" i="25" s="1"/>
  <c r="E1982" i="25"/>
  <c r="F1982" i="25" s="1"/>
  <c r="E1981" i="25"/>
  <c r="F1981" i="25" s="1"/>
  <c r="E1980" i="25"/>
  <c r="F1980" i="25" s="1"/>
  <c r="E1979" i="25"/>
  <c r="F1979" i="25" s="1"/>
  <c r="E1978" i="25"/>
  <c r="F1978" i="25" s="1"/>
  <c r="E1977" i="25"/>
  <c r="F1977" i="25" s="1"/>
  <c r="E1976" i="25"/>
  <c r="F1976" i="25" s="1"/>
  <c r="E1975" i="25"/>
  <c r="F1975" i="25" s="1"/>
  <c r="E1974" i="25"/>
  <c r="F1974" i="25" s="1"/>
  <c r="E1973" i="25"/>
  <c r="F1973" i="25" s="1"/>
  <c r="E1972" i="25"/>
  <c r="F1972" i="25" s="1"/>
  <c r="E1971" i="25"/>
  <c r="F1971" i="25" s="1"/>
  <c r="E1970" i="25"/>
  <c r="F1970" i="25" s="1"/>
  <c r="E1969" i="25"/>
  <c r="F1969" i="25" s="1"/>
  <c r="E1968" i="25"/>
  <c r="F1968" i="25" s="1"/>
  <c r="E1967" i="25"/>
  <c r="F1967" i="25" s="1"/>
  <c r="E1966" i="25"/>
  <c r="F1966" i="25" s="1"/>
  <c r="E1965" i="25"/>
  <c r="F1965" i="25" s="1"/>
  <c r="E1964" i="25"/>
  <c r="F1964" i="25" s="1"/>
  <c r="E1963" i="25"/>
  <c r="F1963" i="25" s="1"/>
  <c r="E1962" i="25"/>
  <c r="F1962" i="25" s="1"/>
  <c r="E1961" i="25"/>
  <c r="F1961" i="25" s="1"/>
  <c r="E1960" i="25"/>
  <c r="F1960" i="25" s="1"/>
  <c r="E1959" i="25"/>
  <c r="F1959" i="25" s="1"/>
  <c r="E1958" i="25"/>
  <c r="F1958" i="25" s="1"/>
  <c r="E1957" i="25"/>
  <c r="F1957" i="25" s="1"/>
  <c r="E1956" i="25"/>
  <c r="F1956" i="25" s="1"/>
  <c r="E1955" i="25"/>
  <c r="F1955" i="25" s="1"/>
  <c r="E1954" i="25"/>
  <c r="F1954" i="25" s="1"/>
  <c r="E1953" i="25"/>
  <c r="F1953" i="25" s="1"/>
  <c r="E1952" i="25"/>
  <c r="F1952" i="25" s="1"/>
  <c r="E1951" i="25"/>
  <c r="F1951" i="25" s="1"/>
  <c r="E1950" i="25"/>
  <c r="F1950" i="25" s="1"/>
  <c r="E1949" i="25"/>
  <c r="F1949" i="25" s="1"/>
  <c r="E1948" i="25"/>
  <c r="F1948" i="25" s="1"/>
  <c r="E1947" i="25"/>
  <c r="F1947" i="25" s="1"/>
  <c r="E1946" i="25"/>
  <c r="F1946" i="25" s="1"/>
  <c r="E1945" i="25"/>
  <c r="F1945" i="25" s="1"/>
  <c r="E1944" i="25"/>
  <c r="F1944" i="25" s="1"/>
  <c r="E1943" i="25"/>
  <c r="F1943" i="25" s="1"/>
  <c r="E1942" i="25"/>
  <c r="F1942" i="25" s="1"/>
  <c r="E1941" i="25"/>
  <c r="F1941" i="25" s="1"/>
  <c r="E1940" i="25"/>
  <c r="F1940" i="25" s="1"/>
  <c r="E1939" i="25"/>
  <c r="F1939" i="25" s="1"/>
  <c r="E1938" i="25"/>
  <c r="F1938" i="25" s="1"/>
  <c r="E1937" i="25"/>
  <c r="F1937" i="25" s="1"/>
  <c r="E1936" i="25"/>
  <c r="F1936" i="25" s="1"/>
  <c r="E1935" i="25"/>
  <c r="F1935" i="25" s="1"/>
  <c r="E1934" i="25"/>
  <c r="F1934" i="25" s="1"/>
  <c r="E1933" i="25"/>
  <c r="F1933" i="25" s="1"/>
  <c r="E1932" i="25"/>
  <c r="F1932" i="25" s="1"/>
  <c r="E1931" i="25"/>
  <c r="F1931" i="25" s="1"/>
  <c r="E1930" i="25"/>
  <c r="F1930" i="25" s="1"/>
  <c r="E1929" i="25"/>
  <c r="F1929" i="25" s="1"/>
  <c r="E1928" i="25"/>
  <c r="F1928" i="25" s="1"/>
  <c r="E1927" i="25"/>
  <c r="F1927" i="25" s="1"/>
  <c r="E1926" i="25"/>
  <c r="F1926" i="25" s="1"/>
  <c r="E1925" i="25"/>
  <c r="F1925" i="25" s="1"/>
  <c r="E1924" i="25"/>
  <c r="F1924" i="25" s="1"/>
  <c r="E1923" i="25"/>
  <c r="F1923" i="25" s="1"/>
  <c r="E1922" i="25"/>
  <c r="F1922" i="25" s="1"/>
  <c r="E1921" i="25"/>
  <c r="F1921" i="25" s="1"/>
  <c r="E1920" i="25"/>
  <c r="F1920" i="25" s="1"/>
  <c r="E1919" i="25"/>
  <c r="F1919" i="25" s="1"/>
  <c r="E1918" i="25"/>
  <c r="F1918" i="25" s="1"/>
  <c r="E1917" i="25"/>
  <c r="F1917" i="25" s="1"/>
  <c r="E1916" i="25"/>
  <c r="F1916" i="25" s="1"/>
  <c r="E1915" i="25"/>
  <c r="F1915" i="25" s="1"/>
  <c r="E1914" i="25"/>
  <c r="F1914" i="25" s="1"/>
  <c r="E1913" i="25"/>
  <c r="F1913" i="25" s="1"/>
  <c r="E1912" i="25"/>
  <c r="F1912" i="25" s="1"/>
  <c r="E1911" i="25"/>
  <c r="F1911" i="25" s="1"/>
  <c r="E1910" i="25"/>
  <c r="F1910" i="25" s="1"/>
  <c r="E1909" i="25"/>
  <c r="F1909" i="25" s="1"/>
  <c r="E1908" i="25"/>
  <c r="F1908" i="25" s="1"/>
  <c r="E1907" i="25"/>
  <c r="F1907" i="25" s="1"/>
  <c r="E1906" i="25"/>
  <c r="F1906" i="25" s="1"/>
  <c r="E1905" i="25"/>
  <c r="F1905" i="25" s="1"/>
  <c r="E1904" i="25"/>
  <c r="F1904" i="25" s="1"/>
  <c r="E1903" i="25"/>
  <c r="F1903" i="25" s="1"/>
  <c r="E1902" i="25"/>
  <c r="F1902" i="25" s="1"/>
  <c r="E1901" i="25"/>
  <c r="F1901" i="25" s="1"/>
  <c r="E1900" i="25"/>
  <c r="F1900" i="25" s="1"/>
  <c r="E1899" i="25"/>
  <c r="F1899" i="25" s="1"/>
  <c r="E1898" i="25"/>
  <c r="F1898" i="25" s="1"/>
  <c r="E1897" i="25"/>
  <c r="F1897" i="25" s="1"/>
  <c r="E1896" i="25"/>
  <c r="F1896" i="25" s="1"/>
  <c r="E1895" i="25"/>
  <c r="F1895" i="25" s="1"/>
  <c r="E1894" i="25"/>
  <c r="F1894" i="25" s="1"/>
  <c r="E1893" i="25"/>
  <c r="F1893" i="25" s="1"/>
  <c r="E1892" i="25"/>
  <c r="F1892" i="25" s="1"/>
  <c r="E1891" i="25"/>
  <c r="F1891" i="25" s="1"/>
  <c r="E1890" i="25"/>
  <c r="F1890" i="25" s="1"/>
  <c r="E1889" i="25"/>
  <c r="F1889" i="25" s="1"/>
  <c r="E1888" i="25"/>
  <c r="F1888" i="25" s="1"/>
  <c r="E1887" i="25"/>
  <c r="F1887" i="25" s="1"/>
  <c r="E1886" i="25"/>
  <c r="F1886" i="25" s="1"/>
  <c r="E1885" i="25"/>
  <c r="F1885" i="25" s="1"/>
  <c r="E1884" i="25"/>
  <c r="F1884" i="25" s="1"/>
  <c r="E1883" i="25"/>
  <c r="F1883" i="25" s="1"/>
  <c r="E1882" i="25"/>
  <c r="F1882" i="25" s="1"/>
  <c r="E1881" i="25"/>
  <c r="F1881" i="25" s="1"/>
  <c r="E1880" i="25"/>
  <c r="F1880" i="25" s="1"/>
  <c r="E1879" i="25"/>
  <c r="F1879" i="25" s="1"/>
  <c r="E1878" i="25"/>
  <c r="F1878" i="25" s="1"/>
  <c r="E1877" i="25"/>
  <c r="F1877" i="25" s="1"/>
  <c r="E1876" i="25"/>
  <c r="F1876" i="25" s="1"/>
  <c r="E1875" i="25"/>
  <c r="F1875" i="25" s="1"/>
  <c r="E1874" i="25"/>
  <c r="F1874" i="25" s="1"/>
  <c r="E1873" i="25"/>
  <c r="F1873" i="25" s="1"/>
  <c r="E1872" i="25"/>
  <c r="F1872" i="25" s="1"/>
  <c r="E1871" i="25"/>
  <c r="F1871" i="25" s="1"/>
  <c r="E1870" i="25"/>
  <c r="F1870" i="25" s="1"/>
  <c r="E1869" i="25"/>
  <c r="F1869" i="25" s="1"/>
  <c r="E1868" i="25"/>
  <c r="F1868" i="25" s="1"/>
  <c r="E1867" i="25"/>
  <c r="F1867" i="25" s="1"/>
  <c r="E1866" i="25"/>
  <c r="F1866" i="25" s="1"/>
  <c r="E1865" i="25"/>
  <c r="F1865" i="25" s="1"/>
  <c r="E1864" i="25"/>
  <c r="F1864" i="25" s="1"/>
  <c r="E1863" i="25"/>
  <c r="F1863" i="25" s="1"/>
  <c r="E1862" i="25"/>
  <c r="F1862" i="25" s="1"/>
  <c r="E1861" i="25"/>
  <c r="F1861" i="25" s="1"/>
  <c r="E1860" i="25"/>
  <c r="F1860" i="25" s="1"/>
  <c r="E1859" i="25"/>
  <c r="F1859" i="25" s="1"/>
  <c r="E1858" i="25"/>
  <c r="F1858" i="25" s="1"/>
  <c r="E1857" i="25"/>
  <c r="F1857" i="25" s="1"/>
  <c r="E1856" i="25"/>
  <c r="F1856" i="25" s="1"/>
  <c r="E1855" i="25"/>
  <c r="F1855" i="25" s="1"/>
  <c r="E1854" i="25"/>
  <c r="F1854" i="25" s="1"/>
  <c r="E1853" i="25"/>
  <c r="F1853" i="25" s="1"/>
  <c r="E1852" i="25"/>
  <c r="F1852" i="25" s="1"/>
  <c r="E1851" i="25"/>
  <c r="F1851" i="25" s="1"/>
  <c r="E1850" i="25"/>
  <c r="F1850" i="25" s="1"/>
  <c r="E1849" i="25"/>
  <c r="F1849" i="25" s="1"/>
  <c r="E1848" i="25"/>
  <c r="F1848" i="25" s="1"/>
  <c r="E1847" i="25"/>
  <c r="F1847" i="25" s="1"/>
  <c r="E1846" i="25"/>
  <c r="F1846" i="25" s="1"/>
  <c r="E1845" i="25"/>
  <c r="F1845" i="25" s="1"/>
  <c r="E1844" i="25"/>
  <c r="F1844" i="25" s="1"/>
  <c r="E1843" i="25"/>
  <c r="F1843" i="25" s="1"/>
  <c r="E1842" i="25"/>
  <c r="F1842" i="25" s="1"/>
  <c r="E1841" i="25"/>
  <c r="F1841" i="25" s="1"/>
  <c r="E1840" i="25"/>
  <c r="F1840" i="25" s="1"/>
  <c r="E1839" i="25"/>
  <c r="F1839" i="25" s="1"/>
  <c r="E1838" i="25"/>
  <c r="F1838" i="25" s="1"/>
  <c r="E1837" i="25"/>
  <c r="F1837" i="25" s="1"/>
  <c r="E1836" i="25"/>
  <c r="F1836" i="25" s="1"/>
  <c r="E1835" i="25"/>
  <c r="F1835" i="25" s="1"/>
  <c r="E1834" i="25"/>
  <c r="F1834" i="25" s="1"/>
  <c r="E1833" i="25"/>
  <c r="F1833" i="25" s="1"/>
  <c r="E1832" i="25"/>
  <c r="F1832" i="25" s="1"/>
  <c r="E1831" i="25"/>
  <c r="F1831" i="25" s="1"/>
  <c r="E1830" i="25"/>
  <c r="F1830" i="25" s="1"/>
  <c r="E1829" i="25"/>
  <c r="F1829" i="25" s="1"/>
  <c r="E1828" i="25"/>
  <c r="F1828" i="25" s="1"/>
  <c r="E1827" i="25"/>
  <c r="F1827" i="25" s="1"/>
  <c r="E1826" i="25"/>
  <c r="F1826" i="25" s="1"/>
  <c r="E1825" i="25"/>
  <c r="F1825" i="25" s="1"/>
  <c r="E1824" i="25"/>
  <c r="F1824" i="25" s="1"/>
  <c r="E1823" i="25"/>
  <c r="F1823" i="25" s="1"/>
  <c r="E1822" i="25"/>
  <c r="F1822" i="25" s="1"/>
  <c r="E1821" i="25"/>
  <c r="F1821" i="25" s="1"/>
  <c r="E1820" i="25"/>
  <c r="F1820" i="25" s="1"/>
  <c r="E1819" i="25"/>
  <c r="F1819" i="25" s="1"/>
  <c r="E1818" i="25"/>
  <c r="F1818" i="25" s="1"/>
  <c r="E1817" i="25"/>
  <c r="F1817" i="25" s="1"/>
  <c r="E1816" i="25"/>
  <c r="F1816" i="25" s="1"/>
  <c r="E1815" i="25"/>
  <c r="F1815" i="25" s="1"/>
  <c r="E1814" i="25"/>
  <c r="F1814" i="25" s="1"/>
  <c r="E1813" i="25"/>
  <c r="F1813" i="25" s="1"/>
  <c r="E1812" i="25"/>
  <c r="F1812" i="25" s="1"/>
  <c r="E1811" i="25"/>
  <c r="F1811" i="25" s="1"/>
  <c r="E1810" i="25"/>
  <c r="F1810" i="25" s="1"/>
  <c r="E1809" i="25"/>
  <c r="F1809" i="25" s="1"/>
  <c r="E1808" i="25"/>
  <c r="F1808" i="25" s="1"/>
  <c r="E1807" i="25"/>
  <c r="F1807" i="25" s="1"/>
  <c r="E1806" i="25"/>
  <c r="F1806" i="25" s="1"/>
  <c r="E1805" i="25"/>
  <c r="F1805" i="25" s="1"/>
  <c r="E1804" i="25"/>
  <c r="F1804" i="25" s="1"/>
  <c r="E1803" i="25"/>
  <c r="F1803" i="25" s="1"/>
  <c r="E1802" i="25"/>
  <c r="F1802" i="25" s="1"/>
  <c r="E1801" i="25"/>
  <c r="F1801" i="25" s="1"/>
  <c r="E1800" i="25"/>
  <c r="F1800" i="25" s="1"/>
  <c r="E1799" i="25"/>
  <c r="F1799" i="25" s="1"/>
  <c r="E1798" i="25"/>
  <c r="F1798" i="25" s="1"/>
  <c r="E1797" i="25"/>
  <c r="F1797" i="25" s="1"/>
  <c r="E1796" i="25"/>
  <c r="F1796" i="25" s="1"/>
  <c r="E1795" i="25"/>
  <c r="F1795" i="25" s="1"/>
  <c r="E1794" i="25"/>
  <c r="F1794" i="25" s="1"/>
  <c r="E1793" i="25"/>
  <c r="F1793" i="25" s="1"/>
  <c r="E1792" i="25"/>
  <c r="F1792" i="25" s="1"/>
  <c r="E1791" i="25"/>
  <c r="F1791" i="25" s="1"/>
  <c r="E1790" i="25"/>
  <c r="F1790" i="25" s="1"/>
  <c r="E1789" i="25"/>
  <c r="F1789" i="25" s="1"/>
  <c r="E1788" i="25"/>
  <c r="F1788" i="25" s="1"/>
  <c r="E1787" i="25"/>
  <c r="F1787" i="25" s="1"/>
  <c r="E1786" i="25"/>
  <c r="F1786" i="25" s="1"/>
  <c r="E1785" i="25"/>
  <c r="F1785" i="25" s="1"/>
  <c r="E1784" i="25"/>
  <c r="F1784" i="25" s="1"/>
  <c r="E1783" i="25"/>
  <c r="F1783" i="25" s="1"/>
  <c r="E1782" i="25"/>
  <c r="F1782" i="25" s="1"/>
  <c r="E1781" i="25"/>
  <c r="F1781" i="25" s="1"/>
  <c r="E1780" i="25"/>
  <c r="F1780" i="25" s="1"/>
  <c r="E1779" i="25"/>
  <c r="F1779" i="25" s="1"/>
  <c r="E1778" i="25"/>
  <c r="F1778" i="25" s="1"/>
  <c r="E1777" i="25"/>
  <c r="F1777" i="25" s="1"/>
  <c r="E1776" i="25"/>
  <c r="F1776" i="25" s="1"/>
  <c r="E1775" i="25"/>
  <c r="F1775" i="25" s="1"/>
  <c r="E1774" i="25"/>
  <c r="F1774" i="25" s="1"/>
  <c r="E1773" i="25"/>
  <c r="F1773" i="25" s="1"/>
  <c r="E1772" i="25"/>
  <c r="F1772" i="25" s="1"/>
  <c r="E1771" i="25"/>
  <c r="F1771" i="25" s="1"/>
  <c r="E1770" i="25"/>
  <c r="F1770" i="25" s="1"/>
  <c r="E1769" i="25"/>
  <c r="F1769" i="25" s="1"/>
  <c r="E1768" i="25"/>
  <c r="F1768" i="25" s="1"/>
  <c r="E1767" i="25"/>
  <c r="F1767" i="25" s="1"/>
  <c r="E1766" i="25"/>
  <c r="F1766" i="25" s="1"/>
  <c r="E1765" i="25"/>
  <c r="F1765" i="25" s="1"/>
  <c r="E1764" i="25"/>
  <c r="F1764" i="25" s="1"/>
  <c r="E1763" i="25"/>
  <c r="F1763" i="25" s="1"/>
  <c r="E1762" i="25"/>
  <c r="F1762" i="25" s="1"/>
  <c r="E1761" i="25"/>
  <c r="F1761" i="25" s="1"/>
  <c r="E1760" i="25"/>
  <c r="F1760" i="25" s="1"/>
  <c r="E1759" i="25"/>
  <c r="F1759" i="25" s="1"/>
  <c r="E1758" i="25"/>
  <c r="F1758" i="25" s="1"/>
  <c r="E1757" i="25"/>
  <c r="F1757" i="25" s="1"/>
  <c r="E1756" i="25"/>
  <c r="F1756" i="25" s="1"/>
  <c r="E1755" i="25"/>
  <c r="F1755" i="25" s="1"/>
  <c r="E1754" i="25"/>
  <c r="F1754" i="25" s="1"/>
  <c r="E1753" i="25"/>
  <c r="F1753" i="25" s="1"/>
  <c r="E1752" i="25"/>
  <c r="F1752" i="25" s="1"/>
  <c r="E1751" i="25"/>
  <c r="F1751" i="25" s="1"/>
  <c r="E1750" i="25"/>
  <c r="F1750" i="25" s="1"/>
  <c r="E1749" i="25"/>
  <c r="F1749" i="25" s="1"/>
  <c r="E1748" i="25"/>
  <c r="F1748" i="25" s="1"/>
  <c r="E1747" i="25"/>
  <c r="F1747" i="25" s="1"/>
  <c r="E1746" i="25"/>
  <c r="F1746" i="25" s="1"/>
  <c r="E1745" i="25"/>
  <c r="F1745" i="25" s="1"/>
  <c r="E1744" i="25"/>
  <c r="F1744" i="25" s="1"/>
  <c r="E1743" i="25"/>
  <c r="F1743" i="25" s="1"/>
  <c r="E1742" i="25"/>
  <c r="F1742" i="25" s="1"/>
  <c r="E1741" i="25"/>
  <c r="F1741" i="25" s="1"/>
  <c r="E1740" i="25"/>
  <c r="F1740" i="25" s="1"/>
  <c r="E1739" i="25"/>
  <c r="F1739" i="25" s="1"/>
  <c r="E1738" i="25"/>
  <c r="F1738" i="25" s="1"/>
  <c r="E1737" i="25"/>
  <c r="F1737" i="25" s="1"/>
  <c r="E1736" i="25"/>
  <c r="F1736" i="25" s="1"/>
  <c r="E1735" i="25"/>
  <c r="F1735" i="25" s="1"/>
  <c r="E1734" i="25"/>
  <c r="F1734" i="25" s="1"/>
  <c r="E1733" i="25"/>
  <c r="F1733" i="25" s="1"/>
  <c r="E1732" i="25"/>
  <c r="F1732" i="25" s="1"/>
  <c r="E1731" i="25"/>
  <c r="F1731" i="25" s="1"/>
  <c r="E1730" i="25"/>
  <c r="F1730" i="25" s="1"/>
  <c r="E1729" i="25"/>
  <c r="F1729" i="25" s="1"/>
  <c r="E1728" i="25"/>
  <c r="F1728" i="25" s="1"/>
  <c r="E1727" i="25"/>
  <c r="F1727" i="25" s="1"/>
  <c r="E1726" i="25"/>
  <c r="F1726" i="25" s="1"/>
  <c r="E1725" i="25"/>
  <c r="F1725" i="25" s="1"/>
  <c r="E1724" i="25"/>
  <c r="F1724" i="25" s="1"/>
  <c r="E1723" i="25"/>
  <c r="F1723" i="25" s="1"/>
  <c r="E1722" i="25"/>
  <c r="F1722" i="25" s="1"/>
  <c r="E1721" i="25"/>
  <c r="F1721" i="25" s="1"/>
  <c r="E1720" i="25"/>
  <c r="F1720" i="25" s="1"/>
  <c r="E1719" i="25"/>
  <c r="F1719" i="25" s="1"/>
  <c r="E1718" i="25"/>
  <c r="F1718" i="25" s="1"/>
  <c r="E1717" i="25"/>
  <c r="F1717" i="25" s="1"/>
  <c r="E1716" i="25"/>
  <c r="F1716" i="25" s="1"/>
  <c r="E1715" i="25"/>
  <c r="F1715" i="25" s="1"/>
  <c r="E1714" i="25"/>
  <c r="F1714" i="25" s="1"/>
  <c r="E1713" i="25"/>
  <c r="F1713" i="25" s="1"/>
  <c r="E1712" i="25"/>
  <c r="F1712" i="25" s="1"/>
  <c r="E1711" i="25"/>
  <c r="F1711" i="25" s="1"/>
  <c r="E1710" i="25"/>
  <c r="F1710" i="25" s="1"/>
  <c r="E1709" i="25"/>
  <c r="F1709" i="25" s="1"/>
  <c r="E1708" i="25"/>
  <c r="F1708" i="25" s="1"/>
  <c r="E1707" i="25"/>
  <c r="F1707" i="25" s="1"/>
  <c r="E1706" i="25"/>
  <c r="F1706" i="25" s="1"/>
  <c r="E1705" i="25"/>
  <c r="F1705" i="25" s="1"/>
  <c r="E1704" i="25"/>
  <c r="F1704" i="25" s="1"/>
  <c r="E1703" i="25"/>
  <c r="F1703" i="25" s="1"/>
  <c r="E1702" i="25"/>
  <c r="F1702" i="25" s="1"/>
  <c r="E1701" i="25"/>
  <c r="F1701" i="25" s="1"/>
  <c r="E1700" i="25"/>
  <c r="F1700" i="25" s="1"/>
  <c r="E1699" i="25"/>
  <c r="F1699" i="25" s="1"/>
  <c r="E1698" i="25"/>
  <c r="F1698" i="25" s="1"/>
  <c r="E1697" i="25"/>
  <c r="F1697" i="25" s="1"/>
  <c r="E1696" i="25"/>
  <c r="F1696" i="25" s="1"/>
  <c r="E1695" i="25"/>
  <c r="F1695" i="25" s="1"/>
  <c r="E1694" i="25"/>
  <c r="F1694" i="25" s="1"/>
  <c r="E1693" i="25"/>
  <c r="F1693" i="25" s="1"/>
  <c r="E1692" i="25"/>
  <c r="F1692" i="25" s="1"/>
  <c r="E1691" i="25"/>
  <c r="F1691" i="25" s="1"/>
  <c r="E1690" i="25"/>
  <c r="F1690" i="25" s="1"/>
  <c r="E1689" i="25"/>
  <c r="F1689" i="25" s="1"/>
  <c r="E1688" i="25"/>
  <c r="F1688" i="25" s="1"/>
  <c r="E1687" i="25"/>
  <c r="F1687" i="25" s="1"/>
  <c r="E1686" i="25"/>
  <c r="F1686" i="25" s="1"/>
  <c r="E1685" i="25"/>
  <c r="F1685" i="25" s="1"/>
  <c r="E1684" i="25"/>
  <c r="F1684" i="25" s="1"/>
  <c r="E1683" i="25"/>
  <c r="F1683" i="25" s="1"/>
  <c r="E1682" i="25"/>
  <c r="F1682" i="25" s="1"/>
  <c r="E1681" i="25"/>
  <c r="F1681" i="25" s="1"/>
  <c r="E1680" i="25"/>
  <c r="F1680" i="25" s="1"/>
  <c r="E1679" i="25"/>
  <c r="F1679" i="25" s="1"/>
  <c r="E1678" i="25"/>
  <c r="F1678" i="25" s="1"/>
  <c r="E1677" i="25"/>
  <c r="F1677" i="25" s="1"/>
  <c r="E1676" i="25"/>
  <c r="F1676" i="25" s="1"/>
  <c r="E1675" i="25"/>
  <c r="F1675" i="25" s="1"/>
  <c r="E1674" i="25"/>
  <c r="F1674" i="25" s="1"/>
  <c r="E1673" i="25"/>
  <c r="F1673" i="25" s="1"/>
  <c r="E1672" i="25"/>
  <c r="F1672" i="25" s="1"/>
  <c r="E1671" i="25"/>
  <c r="F1671" i="25" s="1"/>
  <c r="E1670" i="25"/>
  <c r="F1670" i="25" s="1"/>
  <c r="E1669" i="25"/>
  <c r="F1669" i="25" s="1"/>
  <c r="E1668" i="25"/>
  <c r="F1668" i="25" s="1"/>
  <c r="E1667" i="25"/>
  <c r="F1667" i="25" s="1"/>
  <c r="E1666" i="25"/>
  <c r="F1666" i="25" s="1"/>
  <c r="E1665" i="25"/>
  <c r="F1665" i="25" s="1"/>
  <c r="E1664" i="25"/>
  <c r="F1664" i="25" s="1"/>
  <c r="E1663" i="25"/>
  <c r="F1663" i="25" s="1"/>
  <c r="E1662" i="25"/>
  <c r="F1662" i="25" s="1"/>
  <c r="E1661" i="25"/>
  <c r="F1661" i="25" s="1"/>
  <c r="E1660" i="25"/>
  <c r="F1660" i="25" s="1"/>
  <c r="E1659" i="25"/>
  <c r="F1659" i="25" s="1"/>
  <c r="E1658" i="25"/>
  <c r="F1658" i="25" s="1"/>
  <c r="E1657" i="25"/>
  <c r="F1657" i="25" s="1"/>
  <c r="E1656" i="25"/>
  <c r="F1656" i="25" s="1"/>
  <c r="E1655" i="25"/>
  <c r="F1655" i="25" s="1"/>
  <c r="E1654" i="25"/>
  <c r="F1654" i="25" s="1"/>
  <c r="E1653" i="25"/>
  <c r="F1653" i="25" s="1"/>
  <c r="E1652" i="25"/>
  <c r="F1652" i="25" s="1"/>
  <c r="E1651" i="25"/>
  <c r="F1651" i="25" s="1"/>
  <c r="E1650" i="25"/>
  <c r="F1650" i="25" s="1"/>
  <c r="E1649" i="25"/>
  <c r="F1649" i="25" s="1"/>
  <c r="E1648" i="25"/>
  <c r="F1648" i="25" s="1"/>
  <c r="E1647" i="25"/>
  <c r="F1647" i="25" s="1"/>
  <c r="E1646" i="25"/>
  <c r="F1646" i="25" s="1"/>
  <c r="E1645" i="25"/>
  <c r="F1645" i="25" s="1"/>
  <c r="E1644" i="25"/>
  <c r="F1644" i="25" s="1"/>
  <c r="E1643" i="25"/>
  <c r="F1643" i="25" s="1"/>
  <c r="E1642" i="25"/>
  <c r="F1642" i="25" s="1"/>
  <c r="E1641" i="25"/>
  <c r="F1641" i="25" s="1"/>
  <c r="E1640" i="25"/>
  <c r="F1640" i="25" s="1"/>
  <c r="E1639" i="25"/>
  <c r="F1639" i="25" s="1"/>
  <c r="E1638" i="25"/>
  <c r="F1638" i="25" s="1"/>
  <c r="E1637" i="25"/>
  <c r="F1637" i="25" s="1"/>
  <c r="E1636" i="25"/>
  <c r="F1636" i="25" s="1"/>
  <c r="E1635" i="25"/>
  <c r="F1635" i="25" s="1"/>
  <c r="E1634" i="25"/>
  <c r="F1634" i="25" s="1"/>
  <c r="E1633" i="25"/>
  <c r="F1633" i="25" s="1"/>
  <c r="E1632" i="25"/>
  <c r="F1632" i="25" s="1"/>
  <c r="E1631" i="25"/>
  <c r="F1631" i="25" s="1"/>
  <c r="E1630" i="25"/>
  <c r="F1630" i="25" s="1"/>
  <c r="E1629" i="25"/>
  <c r="F1629" i="25" s="1"/>
  <c r="E1628" i="25"/>
  <c r="F1628" i="25" s="1"/>
  <c r="E1627" i="25"/>
  <c r="F1627" i="25" s="1"/>
  <c r="E1626" i="25"/>
  <c r="F1626" i="25" s="1"/>
  <c r="E1625" i="25"/>
  <c r="F1625" i="25" s="1"/>
  <c r="E1624" i="25"/>
  <c r="F1624" i="25" s="1"/>
  <c r="E1623" i="25"/>
  <c r="F1623" i="25" s="1"/>
  <c r="E1622" i="25"/>
  <c r="F1622" i="25" s="1"/>
  <c r="E1621" i="25"/>
  <c r="F1621" i="25" s="1"/>
  <c r="E1620" i="25"/>
  <c r="F1620" i="25" s="1"/>
  <c r="E1619" i="25"/>
  <c r="F1619" i="25" s="1"/>
  <c r="E1618" i="25"/>
  <c r="F1618" i="25" s="1"/>
  <c r="E1617" i="25"/>
  <c r="F1617" i="25" s="1"/>
  <c r="E1616" i="25"/>
  <c r="F1616" i="25" s="1"/>
  <c r="E1615" i="25"/>
  <c r="F1615" i="25" s="1"/>
  <c r="E1614" i="25"/>
  <c r="F1614" i="25" s="1"/>
  <c r="E1613" i="25"/>
  <c r="F1613" i="25" s="1"/>
  <c r="E1612" i="25"/>
  <c r="F1612" i="25" s="1"/>
  <c r="E1611" i="25"/>
  <c r="F1611" i="25" s="1"/>
  <c r="E1610" i="25"/>
  <c r="F1610" i="25" s="1"/>
  <c r="E1609" i="25"/>
  <c r="F1609" i="25" s="1"/>
  <c r="E1608" i="25"/>
  <c r="F1608" i="25" s="1"/>
  <c r="E1607" i="25"/>
  <c r="F1607" i="25" s="1"/>
  <c r="E1606" i="25"/>
  <c r="F1606" i="25" s="1"/>
  <c r="E1605" i="25"/>
  <c r="F1605" i="25" s="1"/>
  <c r="E1604" i="25"/>
  <c r="F1604" i="25" s="1"/>
  <c r="E1603" i="25"/>
  <c r="F1603" i="25" s="1"/>
  <c r="E1602" i="25"/>
  <c r="F1602" i="25" s="1"/>
  <c r="E1601" i="25"/>
  <c r="F1601" i="25" s="1"/>
  <c r="E1600" i="25"/>
  <c r="F1600" i="25" s="1"/>
  <c r="E1599" i="25"/>
  <c r="F1599" i="25" s="1"/>
  <c r="E1598" i="25"/>
  <c r="F1598" i="25" s="1"/>
  <c r="E1597" i="25"/>
  <c r="F1597" i="25" s="1"/>
  <c r="E1596" i="25"/>
  <c r="F1596" i="25" s="1"/>
  <c r="E1595" i="25"/>
  <c r="F1595" i="25" s="1"/>
  <c r="E1594" i="25"/>
  <c r="F1594" i="25" s="1"/>
  <c r="E1593" i="25"/>
  <c r="F1593" i="25" s="1"/>
  <c r="E1592" i="25"/>
  <c r="F1592" i="25" s="1"/>
  <c r="E1591" i="25"/>
  <c r="F1591" i="25" s="1"/>
  <c r="E1590" i="25"/>
  <c r="F1590" i="25" s="1"/>
  <c r="E1589" i="25"/>
  <c r="F1589" i="25" s="1"/>
  <c r="E1588" i="25"/>
  <c r="F1588" i="25" s="1"/>
  <c r="E1587" i="25"/>
  <c r="F1587" i="25" s="1"/>
  <c r="E1586" i="25"/>
  <c r="F1586" i="25" s="1"/>
  <c r="E1585" i="25"/>
  <c r="F1585" i="25" s="1"/>
  <c r="E1584" i="25"/>
  <c r="F1584" i="25" s="1"/>
  <c r="E1583" i="25"/>
  <c r="F1583" i="25" s="1"/>
  <c r="E1582" i="25"/>
  <c r="F1582" i="25" s="1"/>
  <c r="E1581" i="25"/>
  <c r="F1581" i="25" s="1"/>
  <c r="E1580" i="25"/>
  <c r="F1580" i="25" s="1"/>
  <c r="E1579" i="25"/>
  <c r="F1579" i="25" s="1"/>
  <c r="E1578" i="25"/>
  <c r="F1578" i="25" s="1"/>
  <c r="E1577" i="25"/>
  <c r="F1577" i="25" s="1"/>
  <c r="E1576" i="25"/>
  <c r="F1576" i="25" s="1"/>
  <c r="E1575" i="25"/>
  <c r="F1575" i="25" s="1"/>
  <c r="E1574" i="25"/>
  <c r="F1574" i="25" s="1"/>
  <c r="E1573" i="25"/>
  <c r="F1573" i="25" s="1"/>
  <c r="E1572" i="25"/>
  <c r="F1572" i="25" s="1"/>
  <c r="E1571" i="25"/>
  <c r="F1571" i="25" s="1"/>
  <c r="E1570" i="25"/>
  <c r="F1570" i="25" s="1"/>
  <c r="E1569" i="25"/>
  <c r="F1569" i="25" s="1"/>
  <c r="E1568" i="25"/>
  <c r="F1568" i="25" s="1"/>
  <c r="E1567" i="25"/>
  <c r="F1567" i="25" s="1"/>
  <c r="E1566" i="25"/>
  <c r="F1566" i="25" s="1"/>
  <c r="E1565" i="25"/>
  <c r="F1565" i="25" s="1"/>
  <c r="E1564" i="25"/>
  <c r="F1564" i="25" s="1"/>
  <c r="E1563" i="25"/>
  <c r="F1563" i="25" s="1"/>
  <c r="E1562" i="25"/>
  <c r="F1562" i="25" s="1"/>
  <c r="E1561" i="25"/>
  <c r="F1561" i="25" s="1"/>
  <c r="E1560" i="25"/>
  <c r="F1560" i="25" s="1"/>
  <c r="E1559" i="25"/>
  <c r="F1559" i="25" s="1"/>
  <c r="E1558" i="25"/>
  <c r="F1558" i="25" s="1"/>
  <c r="E1557" i="25"/>
  <c r="F1557" i="25" s="1"/>
  <c r="E1556" i="25"/>
  <c r="F1556" i="25" s="1"/>
  <c r="E1555" i="25"/>
  <c r="F1555" i="25" s="1"/>
  <c r="E1554" i="25"/>
  <c r="F1554" i="25" s="1"/>
  <c r="E1553" i="25"/>
  <c r="F1553" i="25" s="1"/>
  <c r="E1552" i="25"/>
  <c r="F1552" i="25" s="1"/>
  <c r="E1551" i="25"/>
  <c r="F1551" i="25" s="1"/>
  <c r="E1550" i="25"/>
  <c r="F1550" i="25" s="1"/>
  <c r="E1549" i="25"/>
  <c r="F1549" i="25" s="1"/>
  <c r="E1548" i="25"/>
  <c r="F1548" i="25" s="1"/>
  <c r="E1547" i="25"/>
  <c r="F1547" i="25" s="1"/>
  <c r="E1546" i="25"/>
  <c r="F1546" i="25" s="1"/>
  <c r="E1545" i="25"/>
  <c r="F1545" i="25" s="1"/>
  <c r="E1544" i="25"/>
  <c r="F1544" i="25" s="1"/>
  <c r="E1543" i="25"/>
  <c r="F1543" i="25" s="1"/>
  <c r="E1542" i="25"/>
  <c r="F1542" i="25" s="1"/>
  <c r="E1541" i="25"/>
  <c r="F1541" i="25" s="1"/>
  <c r="E1540" i="25"/>
  <c r="F1540" i="25" s="1"/>
  <c r="E1539" i="25"/>
  <c r="F1539" i="25" s="1"/>
  <c r="E1538" i="25"/>
  <c r="F1538" i="25" s="1"/>
  <c r="E1537" i="25"/>
  <c r="F1537" i="25" s="1"/>
  <c r="E1536" i="25"/>
  <c r="F1536" i="25" s="1"/>
  <c r="E1535" i="25"/>
  <c r="F1535" i="25" s="1"/>
  <c r="E1534" i="25"/>
  <c r="F1534" i="25" s="1"/>
  <c r="E1533" i="25"/>
  <c r="F1533" i="25" s="1"/>
  <c r="E1532" i="25"/>
  <c r="F1532" i="25" s="1"/>
  <c r="E1531" i="25"/>
  <c r="F1531" i="25" s="1"/>
  <c r="E1530" i="25"/>
  <c r="F1530" i="25" s="1"/>
  <c r="E1529" i="25"/>
  <c r="F1529" i="25" s="1"/>
  <c r="E1528" i="25"/>
  <c r="F1528" i="25" s="1"/>
  <c r="E1527" i="25"/>
  <c r="F1527" i="25" s="1"/>
  <c r="E1526" i="25"/>
  <c r="F1526" i="25" s="1"/>
  <c r="E1525" i="25"/>
  <c r="F1525" i="25" s="1"/>
  <c r="E1524" i="25"/>
  <c r="F1524" i="25" s="1"/>
  <c r="E1523" i="25"/>
  <c r="F1523" i="25" s="1"/>
  <c r="E1522" i="25"/>
  <c r="F1522" i="25" s="1"/>
  <c r="E1521" i="25"/>
  <c r="F1521" i="25" s="1"/>
  <c r="E1520" i="25"/>
  <c r="F1520" i="25" s="1"/>
  <c r="E1519" i="25"/>
  <c r="F1519" i="25" s="1"/>
  <c r="E1518" i="25"/>
  <c r="F1518" i="25" s="1"/>
  <c r="E1517" i="25"/>
  <c r="F1517" i="25" s="1"/>
  <c r="E1516" i="25"/>
  <c r="F1516" i="25" s="1"/>
  <c r="E1515" i="25"/>
  <c r="F1515" i="25" s="1"/>
  <c r="E1514" i="25"/>
  <c r="F1514" i="25" s="1"/>
  <c r="E1513" i="25"/>
  <c r="F1513" i="25" s="1"/>
  <c r="E1512" i="25"/>
  <c r="F1512" i="25" s="1"/>
  <c r="E1511" i="25"/>
  <c r="F1511" i="25" s="1"/>
  <c r="E1510" i="25"/>
  <c r="F1510" i="25" s="1"/>
  <c r="E1509" i="25"/>
  <c r="F1509" i="25" s="1"/>
  <c r="E1508" i="25"/>
  <c r="F1508" i="25" s="1"/>
  <c r="E1507" i="25"/>
  <c r="F1507" i="25" s="1"/>
  <c r="E1506" i="25"/>
  <c r="F1506" i="25" s="1"/>
  <c r="E1505" i="25"/>
  <c r="F1505" i="25" s="1"/>
  <c r="E1504" i="25"/>
  <c r="F1504" i="25" s="1"/>
  <c r="E1503" i="25"/>
  <c r="F1503" i="25" s="1"/>
  <c r="E1502" i="25"/>
  <c r="F1502" i="25" s="1"/>
  <c r="E1501" i="25"/>
  <c r="F1501" i="25" s="1"/>
  <c r="E1500" i="25"/>
  <c r="F1500" i="25" s="1"/>
  <c r="E1499" i="25"/>
  <c r="F1499" i="25" s="1"/>
  <c r="E1498" i="25"/>
  <c r="F1498" i="25" s="1"/>
  <c r="E1497" i="25"/>
  <c r="F1497" i="25" s="1"/>
  <c r="E1496" i="25"/>
  <c r="F1496" i="25" s="1"/>
  <c r="E1495" i="25"/>
  <c r="F1495" i="25" s="1"/>
  <c r="E1494" i="25"/>
  <c r="F1494" i="25" s="1"/>
  <c r="E1493" i="25"/>
  <c r="F1493" i="25" s="1"/>
  <c r="E1492" i="25"/>
  <c r="F1492" i="25" s="1"/>
  <c r="E1491" i="25"/>
  <c r="F1491" i="25" s="1"/>
  <c r="E1490" i="25"/>
  <c r="F1490" i="25" s="1"/>
  <c r="E1489" i="25"/>
  <c r="F1489" i="25" s="1"/>
  <c r="E1488" i="25"/>
  <c r="F1488" i="25" s="1"/>
  <c r="E1487" i="25"/>
  <c r="F1487" i="25" s="1"/>
  <c r="E1486" i="25"/>
  <c r="F1486" i="25" s="1"/>
  <c r="E1485" i="25"/>
  <c r="F1485" i="25" s="1"/>
  <c r="E1484" i="25"/>
  <c r="F1484" i="25" s="1"/>
  <c r="E1483" i="25"/>
  <c r="F1483" i="25" s="1"/>
  <c r="E1482" i="25"/>
  <c r="F1482" i="25" s="1"/>
  <c r="E1481" i="25"/>
  <c r="F1481" i="25" s="1"/>
  <c r="E1480" i="25"/>
  <c r="F1480" i="25" s="1"/>
  <c r="E1479" i="25"/>
  <c r="F1479" i="25" s="1"/>
  <c r="E1478" i="25"/>
  <c r="F1478" i="25" s="1"/>
  <c r="E1477" i="25"/>
  <c r="F1477" i="25" s="1"/>
  <c r="E1476" i="25"/>
  <c r="F1476" i="25" s="1"/>
  <c r="E1475" i="25"/>
  <c r="F1475" i="25" s="1"/>
  <c r="E1474" i="25"/>
  <c r="F1474" i="25" s="1"/>
  <c r="E1473" i="25"/>
  <c r="F1473" i="25" s="1"/>
  <c r="E1472" i="25"/>
  <c r="F1472" i="25" s="1"/>
  <c r="E1471" i="25"/>
  <c r="F1471" i="25" s="1"/>
  <c r="E1470" i="25"/>
  <c r="F1470" i="25" s="1"/>
  <c r="E1469" i="25"/>
  <c r="F1469" i="25" s="1"/>
  <c r="E1468" i="25"/>
  <c r="F1468" i="25" s="1"/>
  <c r="E1467" i="25"/>
  <c r="F1467" i="25" s="1"/>
  <c r="E1466" i="25"/>
  <c r="F1466" i="25" s="1"/>
  <c r="E1465" i="25"/>
  <c r="F1465" i="25" s="1"/>
  <c r="E1464" i="25"/>
  <c r="F1464" i="25" s="1"/>
  <c r="E1463" i="25"/>
  <c r="F1463" i="25" s="1"/>
  <c r="E1462" i="25"/>
  <c r="F1462" i="25" s="1"/>
  <c r="E1461" i="25"/>
  <c r="F1461" i="25" s="1"/>
  <c r="E1460" i="25"/>
  <c r="F1460" i="25" s="1"/>
  <c r="E1459" i="25"/>
  <c r="F1459" i="25" s="1"/>
  <c r="E1458" i="25"/>
  <c r="F1458" i="25" s="1"/>
  <c r="E1457" i="25"/>
  <c r="F1457" i="25" s="1"/>
  <c r="E1456" i="25"/>
  <c r="F1456" i="25" s="1"/>
  <c r="E1455" i="25"/>
  <c r="F1455" i="25" s="1"/>
  <c r="E1454" i="25"/>
  <c r="F1454" i="25" s="1"/>
  <c r="E1453" i="25"/>
  <c r="F1453" i="25" s="1"/>
  <c r="E1452" i="25"/>
  <c r="F1452" i="25" s="1"/>
  <c r="E1451" i="25"/>
  <c r="F1451" i="25" s="1"/>
  <c r="E1450" i="25"/>
  <c r="F1450" i="25" s="1"/>
  <c r="E1449" i="25"/>
  <c r="F1449" i="25" s="1"/>
  <c r="E1448" i="25"/>
  <c r="F1448" i="25" s="1"/>
  <c r="E1447" i="25"/>
  <c r="F1447" i="25" s="1"/>
  <c r="E1446" i="25"/>
  <c r="F1446" i="25" s="1"/>
  <c r="E1445" i="25"/>
  <c r="F1445" i="25" s="1"/>
  <c r="E1444" i="25"/>
  <c r="F1444" i="25" s="1"/>
  <c r="E1443" i="25"/>
  <c r="F1443" i="25" s="1"/>
  <c r="E1442" i="25"/>
  <c r="F1442" i="25" s="1"/>
  <c r="E1441" i="25"/>
  <c r="F1441" i="25" s="1"/>
  <c r="E1440" i="25"/>
  <c r="F1440" i="25" s="1"/>
  <c r="E1439" i="25"/>
  <c r="F1439" i="25" s="1"/>
  <c r="E1438" i="25"/>
  <c r="F1438" i="25" s="1"/>
  <c r="E1437" i="25"/>
  <c r="F1437" i="25" s="1"/>
  <c r="E1436" i="25"/>
  <c r="F1436" i="25" s="1"/>
  <c r="E1435" i="25"/>
  <c r="F1435" i="25" s="1"/>
  <c r="E1434" i="25"/>
  <c r="F1434" i="25" s="1"/>
  <c r="E1433" i="25"/>
  <c r="F1433" i="25" s="1"/>
  <c r="E1432" i="25"/>
  <c r="F1432" i="25" s="1"/>
  <c r="E1431" i="25"/>
  <c r="F1431" i="25" s="1"/>
  <c r="E1430" i="25"/>
  <c r="F1430" i="25" s="1"/>
  <c r="E1429" i="25"/>
  <c r="F1429" i="25" s="1"/>
  <c r="E1428" i="25"/>
  <c r="F1428" i="25" s="1"/>
  <c r="E1427" i="25"/>
  <c r="F1427" i="25" s="1"/>
  <c r="E1426" i="25"/>
  <c r="F1426" i="25" s="1"/>
  <c r="E1425" i="25"/>
  <c r="F1425" i="25" s="1"/>
  <c r="E1424" i="25"/>
  <c r="F1424" i="25" s="1"/>
  <c r="E1423" i="25"/>
  <c r="F1423" i="25" s="1"/>
  <c r="E1422" i="25"/>
  <c r="F1422" i="25" s="1"/>
  <c r="E1421" i="25"/>
  <c r="F1421" i="25" s="1"/>
  <c r="E1420" i="25"/>
  <c r="F1420" i="25" s="1"/>
  <c r="E1419" i="25"/>
  <c r="F1419" i="25" s="1"/>
  <c r="E1418" i="25"/>
  <c r="F1418" i="25" s="1"/>
  <c r="E1417" i="25"/>
  <c r="F1417" i="25" s="1"/>
  <c r="E1416" i="25"/>
  <c r="F1416" i="25" s="1"/>
  <c r="E1415" i="25"/>
  <c r="F1415" i="25" s="1"/>
  <c r="E1414" i="25"/>
  <c r="F1414" i="25" s="1"/>
  <c r="E1413" i="25"/>
  <c r="F1413" i="25" s="1"/>
  <c r="E1412" i="25"/>
  <c r="F1412" i="25" s="1"/>
  <c r="E1411" i="25"/>
  <c r="F1411" i="25" s="1"/>
  <c r="E1410" i="25"/>
  <c r="F1410" i="25" s="1"/>
  <c r="E1409" i="25"/>
  <c r="F1409" i="25" s="1"/>
  <c r="E1408" i="25"/>
  <c r="F1408" i="25" s="1"/>
  <c r="E1407" i="25"/>
  <c r="F1407" i="25" s="1"/>
  <c r="E1406" i="25"/>
  <c r="F1406" i="25" s="1"/>
  <c r="E1405" i="25"/>
  <c r="F1405" i="25" s="1"/>
  <c r="E1404" i="25"/>
  <c r="F1404" i="25" s="1"/>
  <c r="E1403" i="25"/>
  <c r="F1403" i="25" s="1"/>
  <c r="E1402" i="25"/>
  <c r="F1402" i="25" s="1"/>
  <c r="E1401" i="25"/>
  <c r="F1401" i="25" s="1"/>
  <c r="E1400" i="25"/>
  <c r="F1400" i="25" s="1"/>
  <c r="E1399" i="25"/>
  <c r="F1399" i="25" s="1"/>
  <c r="E1398" i="25"/>
  <c r="F1398" i="25" s="1"/>
  <c r="E1397" i="25"/>
  <c r="F1397" i="25" s="1"/>
  <c r="E1396" i="25"/>
  <c r="F1396" i="25" s="1"/>
  <c r="E1395" i="25"/>
  <c r="F1395" i="25" s="1"/>
  <c r="E1394" i="25"/>
  <c r="F1394" i="25" s="1"/>
  <c r="E1393" i="25"/>
  <c r="F1393" i="25" s="1"/>
  <c r="E1392" i="25"/>
  <c r="F1392" i="25" s="1"/>
  <c r="E1391" i="25"/>
  <c r="F1391" i="25" s="1"/>
  <c r="E1390" i="25"/>
  <c r="F1390" i="25" s="1"/>
  <c r="E1389" i="25"/>
  <c r="F1389" i="25" s="1"/>
  <c r="E1388" i="25"/>
  <c r="F1388" i="25" s="1"/>
  <c r="E1387" i="25"/>
  <c r="F1387" i="25" s="1"/>
  <c r="E1386" i="25"/>
  <c r="F1386" i="25" s="1"/>
  <c r="E1385" i="25"/>
  <c r="F1385" i="25" s="1"/>
  <c r="E1384" i="25"/>
  <c r="F1384" i="25" s="1"/>
  <c r="E1383" i="25"/>
  <c r="F1383" i="25" s="1"/>
  <c r="E1382" i="25"/>
  <c r="F1382" i="25" s="1"/>
  <c r="E1381" i="25"/>
  <c r="F1381" i="25" s="1"/>
  <c r="E1380" i="25"/>
  <c r="F1380" i="25" s="1"/>
  <c r="E1379" i="25"/>
  <c r="F1379" i="25" s="1"/>
  <c r="E1378" i="25"/>
  <c r="F1378" i="25" s="1"/>
  <c r="E1377" i="25"/>
  <c r="F1377" i="25" s="1"/>
  <c r="E1376" i="25"/>
  <c r="F1376" i="25" s="1"/>
  <c r="E1375" i="25"/>
  <c r="F1375" i="25" s="1"/>
  <c r="E1374" i="25"/>
  <c r="F1374" i="25" s="1"/>
  <c r="E1373" i="25"/>
  <c r="F1373" i="25" s="1"/>
  <c r="E1372" i="25"/>
  <c r="F1372" i="25" s="1"/>
  <c r="E1371" i="25"/>
  <c r="F1371" i="25" s="1"/>
  <c r="E1370" i="25"/>
  <c r="F1370" i="25" s="1"/>
  <c r="E1369" i="25"/>
  <c r="F1369" i="25" s="1"/>
  <c r="E1368" i="25"/>
  <c r="F1368" i="25" s="1"/>
  <c r="E1367" i="25"/>
  <c r="F1367" i="25" s="1"/>
  <c r="E1366" i="25"/>
  <c r="F1366" i="25" s="1"/>
  <c r="E1365" i="25"/>
  <c r="F1365" i="25" s="1"/>
  <c r="E1364" i="25"/>
  <c r="F1364" i="25" s="1"/>
  <c r="E1363" i="25"/>
  <c r="F1363" i="25" s="1"/>
  <c r="E1362" i="25"/>
  <c r="F1362" i="25" s="1"/>
  <c r="E1361" i="25"/>
  <c r="F1361" i="25" s="1"/>
  <c r="E1360" i="25"/>
  <c r="F1360" i="25" s="1"/>
  <c r="E1359" i="25"/>
  <c r="F1359" i="25" s="1"/>
  <c r="E1358" i="25"/>
  <c r="F1358" i="25" s="1"/>
  <c r="E1357" i="25"/>
  <c r="F1357" i="25" s="1"/>
  <c r="E1356" i="25"/>
  <c r="F1356" i="25" s="1"/>
  <c r="E1355" i="25"/>
  <c r="F1355" i="25" s="1"/>
  <c r="E1354" i="25"/>
  <c r="F1354" i="25" s="1"/>
  <c r="E1353" i="25"/>
  <c r="F1353" i="25" s="1"/>
  <c r="E1352" i="25"/>
  <c r="F1352" i="25" s="1"/>
  <c r="E1351" i="25"/>
  <c r="F1351" i="25" s="1"/>
  <c r="E1350" i="25"/>
  <c r="F1350" i="25" s="1"/>
  <c r="E1349" i="25"/>
  <c r="F1349" i="25" s="1"/>
  <c r="E1348" i="25"/>
  <c r="F1348" i="25" s="1"/>
  <c r="E1347" i="25"/>
  <c r="F1347" i="25" s="1"/>
  <c r="E1346" i="25"/>
  <c r="F1346" i="25" s="1"/>
  <c r="E1345" i="25"/>
  <c r="F1345" i="25" s="1"/>
  <c r="E1344" i="25"/>
  <c r="F1344" i="25" s="1"/>
  <c r="E1343" i="25"/>
  <c r="F1343" i="25" s="1"/>
  <c r="E1342" i="25"/>
  <c r="F1342" i="25" s="1"/>
  <c r="E1341" i="25"/>
  <c r="F1341" i="25" s="1"/>
  <c r="E1340" i="25"/>
  <c r="F1340" i="25" s="1"/>
  <c r="E1339" i="25"/>
  <c r="F1339" i="25" s="1"/>
  <c r="E1338" i="25"/>
  <c r="F1338" i="25" s="1"/>
  <c r="E1337" i="25"/>
  <c r="F1337" i="25" s="1"/>
  <c r="E1336" i="25"/>
  <c r="F1336" i="25" s="1"/>
  <c r="E1335" i="25"/>
  <c r="F1335" i="25" s="1"/>
  <c r="E1334" i="25"/>
  <c r="F1334" i="25" s="1"/>
  <c r="E1333" i="25"/>
  <c r="F1333" i="25" s="1"/>
  <c r="E1332" i="25"/>
  <c r="F1332" i="25" s="1"/>
  <c r="E1331" i="25"/>
  <c r="F1331" i="25" s="1"/>
  <c r="E1330" i="25"/>
  <c r="F1330" i="25" s="1"/>
  <c r="E1329" i="25"/>
  <c r="F1329" i="25" s="1"/>
  <c r="E1328" i="25"/>
  <c r="F1328" i="25" s="1"/>
  <c r="E1327" i="25"/>
  <c r="F1327" i="25" s="1"/>
  <c r="E1326" i="25"/>
  <c r="F1326" i="25" s="1"/>
  <c r="E1325" i="25"/>
  <c r="F1325" i="25" s="1"/>
  <c r="E1324" i="25"/>
  <c r="F1324" i="25" s="1"/>
  <c r="E1323" i="25"/>
  <c r="F1323" i="25" s="1"/>
  <c r="E1322" i="25"/>
  <c r="F1322" i="25" s="1"/>
  <c r="E1321" i="25"/>
  <c r="F1321" i="25" s="1"/>
  <c r="E1320" i="25"/>
  <c r="F1320" i="25" s="1"/>
  <c r="E1319" i="25"/>
  <c r="F1319" i="25" s="1"/>
  <c r="E1318" i="25"/>
  <c r="F1318" i="25" s="1"/>
  <c r="E1317" i="25"/>
  <c r="F1317" i="25" s="1"/>
  <c r="E1316" i="25"/>
  <c r="F1316" i="25" s="1"/>
  <c r="E1315" i="25"/>
  <c r="F1315" i="25" s="1"/>
  <c r="E1314" i="25"/>
  <c r="F1314" i="25" s="1"/>
  <c r="E1313" i="25"/>
  <c r="F1313" i="25" s="1"/>
  <c r="E1312" i="25"/>
  <c r="F1312" i="25" s="1"/>
  <c r="E1311" i="25"/>
  <c r="F1311" i="25" s="1"/>
  <c r="E1310" i="25"/>
  <c r="F1310" i="25" s="1"/>
  <c r="E1309" i="25"/>
  <c r="F1309" i="25" s="1"/>
  <c r="E1308" i="25"/>
  <c r="F1308" i="25" s="1"/>
  <c r="E1307" i="25"/>
  <c r="F1307" i="25" s="1"/>
  <c r="E1306" i="25"/>
  <c r="F1306" i="25" s="1"/>
  <c r="E1305" i="25"/>
  <c r="F1305" i="25" s="1"/>
  <c r="E1304" i="25"/>
  <c r="F1304" i="25" s="1"/>
  <c r="E1303" i="25"/>
  <c r="F1303" i="25" s="1"/>
  <c r="E1302" i="25"/>
  <c r="F1302" i="25" s="1"/>
  <c r="E1301" i="25"/>
  <c r="F1301" i="25" s="1"/>
  <c r="E1300" i="25"/>
  <c r="F1300" i="25" s="1"/>
  <c r="E1299" i="25"/>
  <c r="F1299" i="25" s="1"/>
  <c r="E1298" i="25"/>
  <c r="F1298" i="25" s="1"/>
  <c r="E1297" i="25"/>
  <c r="F1297" i="25" s="1"/>
  <c r="E1296" i="25"/>
  <c r="F1296" i="25" s="1"/>
  <c r="E1295" i="25"/>
  <c r="F1295" i="25" s="1"/>
  <c r="E1294" i="25"/>
  <c r="F1294" i="25" s="1"/>
  <c r="E1293" i="25"/>
  <c r="F1293" i="25" s="1"/>
  <c r="E1292" i="25"/>
  <c r="F1292" i="25" s="1"/>
  <c r="E1291" i="25"/>
  <c r="F1291" i="25" s="1"/>
  <c r="E1290" i="25"/>
  <c r="F1290" i="25" s="1"/>
  <c r="E1289" i="25"/>
  <c r="F1289" i="25" s="1"/>
  <c r="E1288" i="25"/>
  <c r="F1288" i="25" s="1"/>
  <c r="E1287" i="25"/>
  <c r="F1287" i="25" s="1"/>
  <c r="E1286" i="25"/>
  <c r="F1286" i="25" s="1"/>
  <c r="E1285" i="25"/>
  <c r="F1285" i="25" s="1"/>
  <c r="E1284" i="25"/>
  <c r="F1284" i="25" s="1"/>
  <c r="E1283" i="25"/>
  <c r="F1283" i="25" s="1"/>
  <c r="E1282" i="25"/>
  <c r="F1282" i="25" s="1"/>
  <c r="E1281" i="25"/>
  <c r="F1281" i="25" s="1"/>
  <c r="E1280" i="25"/>
  <c r="F1280" i="25" s="1"/>
  <c r="E1279" i="25"/>
  <c r="F1279" i="25" s="1"/>
  <c r="E1278" i="25"/>
  <c r="F1278" i="25" s="1"/>
  <c r="E1277" i="25"/>
  <c r="F1277" i="25" s="1"/>
  <c r="E1276" i="25"/>
  <c r="F1276" i="25" s="1"/>
  <c r="E1275" i="25"/>
  <c r="F1275" i="25" s="1"/>
  <c r="E1274" i="25"/>
  <c r="F1274" i="25" s="1"/>
  <c r="E1273" i="25"/>
  <c r="F1273" i="25" s="1"/>
  <c r="E1272" i="25"/>
  <c r="F1272" i="25" s="1"/>
  <c r="E1271" i="25"/>
  <c r="F1271" i="25" s="1"/>
  <c r="E1270" i="25"/>
  <c r="F1270" i="25" s="1"/>
  <c r="E1269" i="25"/>
  <c r="F1269" i="25" s="1"/>
  <c r="E1268" i="25"/>
  <c r="F1268" i="25" s="1"/>
  <c r="E1267" i="25"/>
  <c r="F1267" i="25" s="1"/>
  <c r="E1266" i="25"/>
  <c r="F1266" i="25" s="1"/>
  <c r="E1265" i="25"/>
  <c r="F1265" i="25" s="1"/>
  <c r="E1264" i="25"/>
  <c r="F1264" i="25" s="1"/>
  <c r="E1263" i="25"/>
  <c r="F1263" i="25" s="1"/>
  <c r="E1262" i="25"/>
  <c r="F1262" i="25" s="1"/>
  <c r="E1261" i="25"/>
  <c r="F1261" i="25" s="1"/>
  <c r="E1260" i="25"/>
  <c r="F1260" i="25" s="1"/>
  <c r="E1259" i="25"/>
  <c r="F1259" i="25" s="1"/>
  <c r="E1258" i="25"/>
  <c r="F1258" i="25" s="1"/>
  <c r="E1257" i="25"/>
  <c r="F1257" i="25" s="1"/>
  <c r="E1256" i="25"/>
  <c r="F1256" i="25" s="1"/>
  <c r="E1255" i="25"/>
  <c r="F1255" i="25" s="1"/>
  <c r="E1254" i="25"/>
  <c r="F1254" i="25" s="1"/>
  <c r="E1253" i="25"/>
  <c r="F1253" i="25" s="1"/>
  <c r="E1252" i="25"/>
  <c r="F1252" i="25" s="1"/>
  <c r="E1251" i="25"/>
  <c r="F1251" i="25" s="1"/>
  <c r="E1250" i="25"/>
  <c r="F1250" i="25" s="1"/>
  <c r="E1249" i="25"/>
  <c r="F1249" i="25" s="1"/>
  <c r="E1248" i="25"/>
  <c r="F1248" i="25" s="1"/>
  <c r="E1247" i="25"/>
  <c r="F1247" i="25" s="1"/>
  <c r="E1246" i="25"/>
  <c r="F1246" i="25" s="1"/>
  <c r="E1245" i="25"/>
  <c r="F1245" i="25" s="1"/>
  <c r="E1244" i="25"/>
  <c r="F1244" i="25" s="1"/>
  <c r="E1243" i="25"/>
  <c r="F1243" i="25" s="1"/>
  <c r="E1242" i="25"/>
  <c r="F1242" i="25" s="1"/>
  <c r="E1241" i="25"/>
  <c r="F1241" i="25" s="1"/>
  <c r="E1240" i="25"/>
  <c r="F1240" i="25" s="1"/>
  <c r="E1239" i="25"/>
  <c r="F1239" i="25" s="1"/>
  <c r="E1238" i="25"/>
  <c r="F1238" i="25" s="1"/>
  <c r="E1237" i="25"/>
  <c r="F1237" i="25" s="1"/>
  <c r="E1236" i="25"/>
  <c r="F1236" i="25" s="1"/>
  <c r="E1235" i="25"/>
  <c r="F1235" i="25" s="1"/>
  <c r="E1234" i="25"/>
  <c r="F1234" i="25" s="1"/>
  <c r="E1233" i="25"/>
  <c r="F1233" i="25" s="1"/>
  <c r="E1232" i="25"/>
  <c r="F1232" i="25" s="1"/>
  <c r="E1231" i="25"/>
  <c r="F1231" i="25" s="1"/>
  <c r="E1230" i="25"/>
  <c r="F1230" i="25" s="1"/>
  <c r="E1229" i="25"/>
  <c r="F1229" i="25" s="1"/>
  <c r="E1228" i="25"/>
  <c r="F1228" i="25" s="1"/>
  <c r="E1227" i="25"/>
  <c r="F1227" i="25" s="1"/>
  <c r="E1226" i="25"/>
  <c r="F1226" i="25" s="1"/>
  <c r="E1225" i="25"/>
  <c r="F1225" i="25" s="1"/>
  <c r="E1224" i="25"/>
  <c r="F1224" i="25" s="1"/>
  <c r="E1223" i="25"/>
  <c r="F1223" i="25" s="1"/>
  <c r="E1222" i="25"/>
  <c r="F1222" i="25" s="1"/>
  <c r="E1221" i="25"/>
  <c r="F1221" i="25" s="1"/>
  <c r="E1220" i="25"/>
  <c r="F1220" i="25" s="1"/>
  <c r="E1219" i="25"/>
  <c r="F1219" i="25" s="1"/>
  <c r="E1218" i="25"/>
  <c r="F1218" i="25" s="1"/>
  <c r="E1217" i="25"/>
  <c r="F1217" i="25" s="1"/>
  <c r="E1216" i="25"/>
  <c r="F1216" i="25" s="1"/>
  <c r="E1215" i="25"/>
  <c r="F1215" i="25" s="1"/>
  <c r="E1214" i="25"/>
  <c r="F1214" i="25" s="1"/>
  <c r="E1213" i="25"/>
  <c r="F1213" i="25" s="1"/>
  <c r="E1212" i="25"/>
  <c r="F1212" i="25" s="1"/>
  <c r="E1211" i="25"/>
  <c r="F1211" i="25" s="1"/>
  <c r="E1210" i="25"/>
  <c r="F1210" i="25" s="1"/>
  <c r="E1209" i="25"/>
  <c r="F1209" i="25" s="1"/>
  <c r="E1208" i="25"/>
  <c r="F1208" i="25" s="1"/>
  <c r="E1207" i="25"/>
  <c r="F1207" i="25" s="1"/>
  <c r="E1206" i="25"/>
  <c r="F1206" i="25" s="1"/>
  <c r="E1205" i="25"/>
  <c r="F1205" i="25" s="1"/>
  <c r="E1204" i="25"/>
  <c r="F1204" i="25" s="1"/>
  <c r="E1203" i="25"/>
  <c r="F1203" i="25" s="1"/>
  <c r="E1202" i="25"/>
  <c r="F1202" i="25" s="1"/>
  <c r="E1201" i="25"/>
  <c r="F1201" i="25" s="1"/>
  <c r="E1200" i="25"/>
  <c r="F1200" i="25" s="1"/>
  <c r="E1199" i="25"/>
  <c r="F1199" i="25" s="1"/>
  <c r="E1198" i="25"/>
  <c r="F1198" i="25" s="1"/>
  <c r="E1197" i="25"/>
  <c r="F1197" i="25" s="1"/>
  <c r="E1196" i="25"/>
  <c r="F1196" i="25" s="1"/>
  <c r="E1195" i="25"/>
  <c r="F1195" i="25" s="1"/>
  <c r="E1194" i="25"/>
  <c r="F1194" i="25" s="1"/>
  <c r="E1193" i="25"/>
  <c r="F1193" i="25" s="1"/>
  <c r="E1192" i="25"/>
  <c r="F1192" i="25" s="1"/>
  <c r="E1191" i="25"/>
  <c r="F1191" i="25" s="1"/>
  <c r="E1190" i="25"/>
  <c r="F1190" i="25" s="1"/>
  <c r="E1189" i="25"/>
  <c r="F1189" i="25" s="1"/>
  <c r="E1188" i="25"/>
  <c r="F1188" i="25" s="1"/>
  <c r="E1187" i="25"/>
  <c r="F1187" i="25" s="1"/>
  <c r="E1186" i="25"/>
  <c r="F1186" i="25" s="1"/>
  <c r="E1185" i="25"/>
  <c r="F1185" i="25" s="1"/>
  <c r="E1184" i="25"/>
  <c r="F1184" i="25" s="1"/>
  <c r="E1183" i="25"/>
  <c r="F1183" i="25" s="1"/>
  <c r="E1182" i="25"/>
  <c r="F1182" i="25" s="1"/>
  <c r="E1181" i="25"/>
  <c r="F1181" i="25" s="1"/>
  <c r="E1180" i="25"/>
  <c r="F1180" i="25" s="1"/>
  <c r="E1179" i="25"/>
  <c r="F1179" i="25" s="1"/>
  <c r="E1178" i="25"/>
  <c r="F1178" i="25" s="1"/>
  <c r="E1177" i="25"/>
  <c r="F1177" i="25" s="1"/>
  <c r="E1176" i="25"/>
  <c r="F1176" i="25" s="1"/>
  <c r="E1175" i="25"/>
  <c r="F1175" i="25" s="1"/>
  <c r="E1174" i="25"/>
  <c r="F1174" i="25" s="1"/>
  <c r="E1173" i="25"/>
  <c r="F1173" i="25" s="1"/>
  <c r="E1172" i="25"/>
  <c r="F1172" i="25" s="1"/>
  <c r="E1171" i="25"/>
  <c r="F1171" i="25" s="1"/>
  <c r="E1170" i="25"/>
  <c r="F1170" i="25" s="1"/>
  <c r="E1169" i="25"/>
  <c r="F1169" i="25" s="1"/>
  <c r="E1168" i="25"/>
  <c r="F1168" i="25" s="1"/>
  <c r="E1167" i="25"/>
  <c r="F1167" i="25" s="1"/>
  <c r="E1166" i="25"/>
  <c r="F1166" i="25" s="1"/>
  <c r="E1165" i="25"/>
  <c r="F1165" i="25" s="1"/>
  <c r="E1164" i="25"/>
  <c r="F1164" i="25" s="1"/>
  <c r="E1163" i="25"/>
  <c r="F1163" i="25" s="1"/>
  <c r="E1162" i="25"/>
  <c r="F1162" i="25" s="1"/>
  <c r="E1161" i="25"/>
  <c r="F1161" i="25" s="1"/>
  <c r="E1160" i="25"/>
  <c r="F1160" i="25" s="1"/>
  <c r="E1159" i="25"/>
  <c r="F1159" i="25" s="1"/>
  <c r="E1158" i="25"/>
  <c r="F1158" i="25" s="1"/>
  <c r="E1157" i="25"/>
  <c r="F1157" i="25" s="1"/>
  <c r="E1156" i="25"/>
  <c r="F1156" i="25" s="1"/>
  <c r="E1155" i="25"/>
  <c r="F1155" i="25" s="1"/>
  <c r="E1154" i="25"/>
  <c r="F1154" i="25" s="1"/>
  <c r="E1153" i="25"/>
  <c r="F1153" i="25" s="1"/>
  <c r="E1152" i="25"/>
  <c r="F1152" i="25" s="1"/>
  <c r="E1151" i="25"/>
  <c r="F1151" i="25" s="1"/>
  <c r="E1150" i="25"/>
  <c r="F1150" i="25" s="1"/>
  <c r="E1149" i="25"/>
  <c r="F1149" i="25" s="1"/>
  <c r="E1148" i="25"/>
  <c r="F1148" i="25" s="1"/>
  <c r="E1147" i="25"/>
  <c r="F1147" i="25" s="1"/>
  <c r="E1146" i="25"/>
  <c r="F1146" i="25" s="1"/>
  <c r="E1145" i="25"/>
  <c r="F1145" i="25" s="1"/>
  <c r="E1144" i="25"/>
  <c r="F1144" i="25" s="1"/>
  <c r="E1143" i="25"/>
  <c r="F1143" i="25" s="1"/>
  <c r="E1142" i="25"/>
  <c r="F1142" i="25" s="1"/>
  <c r="E1141" i="25"/>
  <c r="F1141" i="25" s="1"/>
  <c r="E1140" i="25"/>
  <c r="F1140" i="25" s="1"/>
  <c r="E1139" i="25"/>
  <c r="F1139" i="25" s="1"/>
  <c r="E1138" i="25"/>
  <c r="F1138" i="25" s="1"/>
  <c r="E1137" i="25"/>
  <c r="F1137" i="25" s="1"/>
  <c r="E1136" i="25"/>
  <c r="F1136" i="25" s="1"/>
  <c r="E1135" i="25"/>
  <c r="F1135" i="25" s="1"/>
  <c r="E1134" i="25"/>
  <c r="F1134" i="25" s="1"/>
  <c r="E1133" i="25"/>
  <c r="F1133" i="25" s="1"/>
  <c r="E1132" i="25"/>
  <c r="F1132" i="25" s="1"/>
  <c r="E1131" i="25"/>
  <c r="F1131" i="25" s="1"/>
  <c r="E1130" i="25"/>
  <c r="F1130" i="25" s="1"/>
  <c r="E1129" i="25"/>
  <c r="F1129" i="25" s="1"/>
  <c r="E1128" i="25"/>
  <c r="F1128" i="25" s="1"/>
  <c r="E1127" i="25"/>
  <c r="F1127" i="25" s="1"/>
  <c r="E1126" i="25"/>
  <c r="F1126" i="25" s="1"/>
  <c r="E1125" i="25"/>
  <c r="F1125" i="25" s="1"/>
  <c r="E1124" i="25"/>
  <c r="F1124" i="25" s="1"/>
  <c r="E1123" i="25"/>
  <c r="F1123" i="25" s="1"/>
  <c r="E1122" i="25"/>
  <c r="F1122" i="25" s="1"/>
  <c r="E1121" i="25"/>
  <c r="F1121" i="25" s="1"/>
  <c r="E1120" i="25"/>
  <c r="F1120" i="25" s="1"/>
  <c r="E1119" i="25"/>
  <c r="F1119" i="25" s="1"/>
  <c r="E1118" i="25"/>
  <c r="F1118" i="25" s="1"/>
  <c r="E1117" i="25"/>
  <c r="F1117" i="25" s="1"/>
  <c r="E1116" i="25"/>
  <c r="F1116" i="25" s="1"/>
  <c r="E1115" i="25"/>
  <c r="F1115" i="25" s="1"/>
  <c r="E1114" i="25"/>
  <c r="F1114" i="25" s="1"/>
  <c r="E1113" i="25"/>
  <c r="F1113" i="25" s="1"/>
  <c r="E1112" i="25"/>
  <c r="F1112" i="25" s="1"/>
  <c r="E1111" i="25"/>
  <c r="F1111" i="25" s="1"/>
  <c r="E1110" i="25"/>
  <c r="F1110" i="25" s="1"/>
  <c r="E1109" i="25"/>
  <c r="F1109" i="25" s="1"/>
  <c r="E1108" i="25"/>
  <c r="F1108" i="25" s="1"/>
  <c r="E1107" i="25"/>
  <c r="F1107" i="25" s="1"/>
  <c r="E1106" i="25"/>
  <c r="F1106" i="25" s="1"/>
  <c r="E1105" i="25"/>
  <c r="F1105" i="25" s="1"/>
  <c r="E1104" i="25"/>
  <c r="F1104" i="25" s="1"/>
  <c r="E1103" i="25"/>
  <c r="F1103" i="25" s="1"/>
  <c r="E1102" i="25"/>
  <c r="F1102" i="25" s="1"/>
  <c r="E1101" i="25"/>
  <c r="F1101" i="25" s="1"/>
  <c r="E1100" i="25"/>
  <c r="F1100" i="25" s="1"/>
  <c r="E1099" i="25"/>
  <c r="F1099" i="25" s="1"/>
  <c r="E1098" i="25"/>
  <c r="F1098" i="25" s="1"/>
  <c r="E1097" i="25"/>
  <c r="F1097" i="25" s="1"/>
  <c r="E1096" i="25"/>
  <c r="F1096" i="25" s="1"/>
  <c r="E1095" i="25"/>
  <c r="F1095" i="25" s="1"/>
  <c r="E1094" i="25"/>
  <c r="F1094" i="25" s="1"/>
  <c r="E1093" i="25"/>
  <c r="F1093" i="25" s="1"/>
  <c r="E1092" i="25"/>
  <c r="F1092" i="25" s="1"/>
  <c r="E1091" i="25"/>
  <c r="F1091" i="25" s="1"/>
  <c r="E1090" i="25"/>
  <c r="F1090" i="25" s="1"/>
  <c r="E1089" i="25"/>
  <c r="F1089" i="25" s="1"/>
  <c r="E1088" i="25"/>
  <c r="F1088" i="25" s="1"/>
  <c r="E1087" i="25"/>
  <c r="F1087" i="25" s="1"/>
  <c r="E1086" i="25"/>
  <c r="F1086" i="25" s="1"/>
  <c r="E1085" i="25"/>
  <c r="F1085" i="25" s="1"/>
  <c r="E1084" i="25"/>
  <c r="F1084" i="25" s="1"/>
  <c r="E1083" i="25"/>
  <c r="F1083" i="25" s="1"/>
  <c r="E1082" i="25"/>
  <c r="F1082" i="25" s="1"/>
  <c r="E1081" i="25"/>
  <c r="F1081" i="25" s="1"/>
  <c r="E1080" i="25"/>
  <c r="F1080" i="25" s="1"/>
  <c r="E1079" i="25"/>
  <c r="F1079" i="25" s="1"/>
  <c r="E1078" i="25"/>
  <c r="F1078" i="25" s="1"/>
  <c r="E1077" i="25"/>
  <c r="F1077" i="25" s="1"/>
  <c r="E1076" i="25"/>
  <c r="F1076" i="25" s="1"/>
  <c r="E1075" i="25"/>
  <c r="F1075" i="25" s="1"/>
  <c r="E1074" i="25"/>
  <c r="F1074" i="25" s="1"/>
  <c r="E1073" i="25"/>
  <c r="F1073" i="25" s="1"/>
  <c r="E1072" i="25"/>
  <c r="F1072" i="25" s="1"/>
  <c r="E1071" i="25"/>
  <c r="F1071" i="25" s="1"/>
  <c r="E1070" i="25"/>
  <c r="F1070" i="25" s="1"/>
  <c r="E1069" i="25"/>
  <c r="F1069" i="25" s="1"/>
  <c r="E1068" i="25"/>
  <c r="F1068" i="25" s="1"/>
  <c r="E1067" i="25"/>
  <c r="F1067" i="25" s="1"/>
  <c r="E1066" i="25"/>
  <c r="F1066" i="25" s="1"/>
  <c r="E1065" i="25"/>
  <c r="F1065" i="25" s="1"/>
  <c r="E1064" i="25"/>
  <c r="F1064" i="25" s="1"/>
  <c r="E1063" i="25"/>
  <c r="F1063" i="25" s="1"/>
  <c r="E1062" i="25"/>
  <c r="F1062" i="25" s="1"/>
  <c r="E1061" i="25"/>
  <c r="F1061" i="25" s="1"/>
  <c r="E1060" i="25"/>
  <c r="F1060" i="25" s="1"/>
  <c r="E1059" i="25"/>
  <c r="F1059" i="25" s="1"/>
  <c r="E1058" i="25"/>
  <c r="F1058" i="25" s="1"/>
  <c r="E1057" i="25"/>
  <c r="F1057" i="25" s="1"/>
  <c r="E1056" i="25"/>
  <c r="F1056" i="25" s="1"/>
  <c r="E1055" i="25"/>
  <c r="F1055" i="25" s="1"/>
  <c r="E1054" i="25"/>
  <c r="F1054" i="25" s="1"/>
  <c r="E1053" i="25"/>
  <c r="F1053" i="25" s="1"/>
  <c r="E1052" i="25"/>
  <c r="F1052" i="25" s="1"/>
  <c r="E1051" i="25"/>
  <c r="F1051" i="25" s="1"/>
  <c r="E1050" i="25"/>
  <c r="F1050" i="25" s="1"/>
  <c r="E1049" i="25"/>
  <c r="F1049" i="25" s="1"/>
  <c r="E1048" i="25"/>
  <c r="F1048" i="25" s="1"/>
  <c r="E1047" i="25"/>
  <c r="F1047" i="25" s="1"/>
  <c r="E1046" i="25"/>
  <c r="F1046" i="25" s="1"/>
  <c r="E1045" i="25"/>
  <c r="F1045" i="25" s="1"/>
  <c r="E1044" i="25"/>
  <c r="F1044" i="25" s="1"/>
  <c r="E1043" i="25"/>
  <c r="F1043" i="25" s="1"/>
  <c r="E1042" i="25"/>
  <c r="F1042" i="25" s="1"/>
  <c r="E1041" i="25"/>
  <c r="F1041" i="25" s="1"/>
  <c r="E1040" i="25"/>
  <c r="F1040" i="25" s="1"/>
  <c r="E1039" i="25"/>
  <c r="F1039" i="25" s="1"/>
  <c r="E1038" i="25"/>
  <c r="F1038" i="25" s="1"/>
  <c r="E1037" i="25"/>
  <c r="F1037" i="25" s="1"/>
  <c r="E1036" i="25"/>
  <c r="F1036" i="25" s="1"/>
  <c r="E1035" i="25"/>
  <c r="F1035" i="25" s="1"/>
  <c r="E1034" i="25"/>
  <c r="F1034" i="25" s="1"/>
  <c r="E1033" i="25"/>
  <c r="F1033" i="25" s="1"/>
  <c r="E1032" i="25"/>
  <c r="F1032" i="25" s="1"/>
  <c r="E1031" i="25"/>
  <c r="F1031" i="25" s="1"/>
  <c r="E1030" i="25"/>
  <c r="F1030" i="25" s="1"/>
  <c r="E1029" i="25"/>
  <c r="F1029" i="25" s="1"/>
  <c r="E1028" i="25"/>
  <c r="F1028" i="25" s="1"/>
  <c r="E1027" i="25"/>
  <c r="F1027" i="25" s="1"/>
  <c r="E1026" i="25"/>
  <c r="F1026" i="25" s="1"/>
  <c r="E1025" i="25"/>
  <c r="F1025" i="25" s="1"/>
  <c r="E1024" i="25"/>
  <c r="F1024" i="25" s="1"/>
  <c r="E1023" i="25"/>
  <c r="F1023" i="25" s="1"/>
  <c r="E1022" i="25"/>
  <c r="F1022" i="25" s="1"/>
  <c r="E1021" i="25"/>
  <c r="F1021" i="25" s="1"/>
  <c r="E1020" i="25"/>
  <c r="F1020" i="25" s="1"/>
  <c r="E1019" i="25"/>
  <c r="F1019" i="25" s="1"/>
  <c r="E1018" i="25"/>
  <c r="F1018" i="25" s="1"/>
  <c r="E1017" i="25"/>
  <c r="F1017" i="25" s="1"/>
  <c r="E1016" i="25"/>
  <c r="F1016" i="25" s="1"/>
  <c r="E1015" i="25"/>
  <c r="F1015" i="25" s="1"/>
  <c r="E1014" i="25"/>
  <c r="F1014" i="25" s="1"/>
  <c r="E1013" i="25"/>
  <c r="F1013" i="25" s="1"/>
  <c r="E1012" i="25"/>
  <c r="F1012" i="25" s="1"/>
  <c r="E1011" i="25"/>
  <c r="F1011" i="25" s="1"/>
  <c r="E1010" i="25"/>
  <c r="F1010" i="25" s="1"/>
  <c r="E1009" i="25"/>
  <c r="F1009" i="25" s="1"/>
  <c r="E1008" i="25"/>
  <c r="F1008" i="25" s="1"/>
  <c r="E1007" i="25"/>
  <c r="F1007" i="25" s="1"/>
  <c r="E1006" i="25"/>
  <c r="F1006" i="25" s="1"/>
  <c r="E1005" i="25"/>
  <c r="F1005" i="25" s="1"/>
  <c r="E1004" i="25"/>
  <c r="F1004" i="25" s="1"/>
  <c r="E1003" i="25"/>
  <c r="F1003" i="25" s="1"/>
  <c r="E1002" i="25"/>
  <c r="F1002" i="25" s="1"/>
  <c r="E1001" i="25"/>
  <c r="F1001" i="25" s="1"/>
  <c r="E1000" i="25"/>
  <c r="F1000" i="25" s="1"/>
  <c r="E999" i="25"/>
  <c r="F999" i="25" s="1"/>
  <c r="E998" i="25"/>
  <c r="F998" i="25" s="1"/>
  <c r="E997" i="25"/>
  <c r="F997" i="25" s="1"/>
  <c r="E996" i="25"/>
  <c r="F996" i="25" s="1"/>
  <c r="E995" i="25"/>
  <c r="F995" i="25" s="1"/>
  <c r="E994" i="25"/>
  <c r="F994" i="25" s="1"/>
  <c r="E993" i="25"/>
  <c r="F993" i="25" s="1"/>
  <c r="E992" i="25"/>
  <c r="F992" i="25" s="1"/>
  <c r="E991" i="25"/>
  <c r="F991" i="25" s="1"/>
  <c r="E990" i="25"/>
  <c r="F990" i="25" s="1"/>
  <c r="E989" i="25"/>
  <c r="F989" i="25" s="1"/>
  <c r="E988" i="25"/>
  <c r="F988" i="25" s="1"/>
  <c r="E987" i="25"/>
  <c r="F987" i="25" s="1"/>
  <c r="E986" i="25"/>
  <c r="F986" i="25" s="1"/>
  <c r="E985" i="25"/>
  <c r="F985" i="25" s="1"/>
  <c r="E984" i="25"/>
  <c r="F984" i="25" s="1"/>
  <c r="E983" i="25"/>
  <c r="F983" i="25" s="1"/>
  <c r="E982" i="25"/>
  <c r="F982" i="25" s="1"/>
  <c r="E981" i="25"/>
  <c r="F981" i="25" s="1"/>
  <c r="E980" i="25"/>
  <c r="F980" i="25" s="1"/>
  <c r="E979" i="25"/>
  <c r="F979" i="25" s="1"/>
  <c r="E978" i="25"/>
  <c r="F978" i="25" s="1"/>
  <c r="E977" i="25"/>
  <c r="F977" i="25" s="1"/>
  <c r="E976" i="25"/>
  <c r="F976" i="25" s="1"/>
  <c r="E975" i="25"/>
  <c r="F975" i="25" s="1"/>
  <c r="E974" i="25"/>
  <c r="F974" i="25" s="1"/>
  <c r="E973" i="25"/>
  <c r="F973" i="25" s="1"/>
  <c r="E972" i="25"/>
  <c r="F972" i="25" s="1"/>
  <c r="E971" i="25"/>
  <c r="F971" i="25" s="1"/>
  <c r="E970" i="25"/>
  <c r="F970" i="25" s="1"/>
  <c r="E969" i="25"/>
  <c r="F969" i="25" s="1"/>
  <c r="E968" i="25"/>
  <c r="F968" i="25" s="1"/>
  <c r="E967" i="25"/>
  <c r="F967" i="25" s="1"/>
  <c r="E966" i="25"/>
  <c r="F966" i="25" s="1"/>
  <c r="E965" i="25"/>
  <c r="F965" i="25" s="1"/>
  <c r="E964" i="25"/>
  <c r="F964" i="25" s="1"/>
  <c r="E963" i="25"/>
  <c r="F963" i="25" s="1"/>
  <c r="E962" i="25"/>
  <c r="F962" i="25" s="1"/>
  <c r="E961" i="25"/>
  <c r="F961" i="25" s="1"/>
  <c r="E960" i="25"/>
  <c r="F960" i="25" s="1"/>
  <c r="E959" i="25"/>
  <c r="F959" i="25" s="1"/>
  <c r="E958" i="25"/>
  <c r="F958" i="25" s="1"/>
  <c r="E957" i="25"/>
  <c r="F957" i="25" s="1"/>
  <c r="E956" i="25"/>
  <c r="F956" i="25" s="1"/>
  <c r="E955" i="25"/>
  <c r="F955" i="25" s="1"/>
  <c r="E954" i="25"/>
  <c r="F954" i="25" s="1"/>
  <c r="E953" i="25"/>
  <c r="F953" i="25" s="1"/>
  <c r="E952" i="25"/>
  <c r="F952" i="25" s="1"/>
  <c r="E951" i="25"/>
  <c r="F951" i="25" s="1"/>
  <c r="E950" i="25"/>
  <c r="F950" i="25" s="1"/>
  <c r="E949" i="25"/>
  <c r="F949" i="25" s="1"/>
  <c r="E948" i="25"/>
  <c r="F948" i="25" s="1"/>
  <c r="E947" i="25"/>
  <c r="F947" i="25" s="1"/>
  <c r="E946" i="25"/>
  <c r="F946" i="25" s="1"/>
  <c r="E945" i="25"/>
  <c r="F945" i="25" s="1"/>
  <c r="E944" i="25"/>
  <c r="F944" i="25" s="1"/>
  <c r="E943" i="25"/>
  <c r="F943" i="25" s="1"/>
  <c r="E942" i="25"/>
  <c r="F942" i="25" s="1"/>
  <c r="E941" i="25"/>
  <c r="F941" i="25" s="1"/>
  <c r="E940" i="25"/>
  <c r="F940" i="25" s="1"/>
  <c r="E939" i="25"/>
  <c r="F939" i="25" s="1"/>
  <c r="E938" i="25"/>
  <c r="F938" i="25" s="1"/>
  <c r="E937" i="25"/>
  <c r="F937" i="25" s="1"/>
  <c r="E936" i="25"/>
  <c r="F936" i="25" s="1"/>
  <c r="E935" i="25"/>
  <c r="F935" i="25" s="1"/>
  <c r="E934" i="25"/>
  <c r="F934" i="25" s="1"/>
  <c r="E933" i="25"/>
  <c r="F933" i="25" s="1"/>
  <c r="E932" i="25"/>
  <c r="F932" i="25" s="1"/>
  <c r="E931" i="25"/>
  <c r="F931" i="25" s="1"/>
  <c r="E930" i="25"/>
  <c r="F930" i="25" s="1"/>
  <c r="E929" i="25"/>
  <c r="F929" i="25" s="1"/>
  <c r="E928" i="25"/>
  <c r="F928" i="25" s="1"/>
  <c r="E927" i="25"/>
  <c r="F927" i="25" s="1"/>
  <c r="E926" i="25"/>
  <c r="F926" i="25" s="1"/>
  <c r="E925" i="25"/>
  <c r="F925" i="25" s="1"/>
  <c r="E924" i="25"/>
  <c r="F924" i="25" s="1"/>
  <c r="E923" i="25"/>
  <c r="F923" i="25" s="1"/>
  <c r="E922" i="25"/>
  <c r="F922" i="25" s="1"/>
  <c r="E921" i="25"/>
  <c r="F921" i="25" s="1"/>
  <c r="E920" i="25"/>
  <c r="F920" i="25" s="1"/>
  <c r="E919" i="25"/>
  <c r="F919" i="25" s="1"/>
  <c r="E918" i="25"/>
  <c r="F918" i="25" s="1"/>
  <c r="E917" i="25"/>
  <c r="F917" i="25" s="1"/>
  <c r="E916" i="25"/>
  <c r="F916" i="25" s="1"/>
  <c r="E915" i="25"/>
  <c r="F915" i="25" s="1"/>
  <c r="E914" i="25"/>
  <c r="F914" i="25" s="1"/>
  <c r="E913" i="25"/>
  <c r="F913" i="25" s="1"/>
  <c r="E912" i="25"/>
  <c r="F912" i="25" s="1"/>
  <c r="E911" i="25"/>
  <c r="F911" i="25" s="1"/>
  <c r="E910" i="25"/>
  <c r="F910" i="25" s="1"/>
  <c r="E909" i="25"/>
  <c r="F909" i="25" s="1"/>
  <c r="E908" i="25"/>
  <c r="F908" i="25" s="1"/>
  <c r="E907" i="25"/>
  <c r="F907" i="25" s="1"/>
  <c r="E906" i="25"/>
  <c r="F906" i="25" s="1"/>
  <c r="E905" i="25"/>
  <c r="F905" i="25" s="1"/>
  <c r="E904" i="25"/>
  <c r="F904" i="25" s="1"/>
  <c r="E903" i="25"/>
  <c r="F903" i="25" s="1"/>
  <c r="E902" i="25"/>
  <c r="F902" i="25" s="1"/>
  <c r="E901" i="25"/>
  <c r="F901" i="25" s="1"/>
  <c r="E900" i="25"/>
  <c r="F900" i="25" s="1"/>
  <c r="E899" i="25"/>
  <c r="F899" i="25" s="1"/>
  <c r="E898" i="25"/>
  <c r="F898" i="25" s="1"/>
  <c r="E897" i="25"/>
  <c r="F897" i="25" s="1"/>
  <c r="E896" i="25"/>
  <c r="F896" i="25" s="1"/>
  <c r="E895" i="25"/>
  <c r="F895" i="25" s="1"/>
  <c r="E894" i="25"/>
  <c r="F894" i="25" s="1"/>
  <c r="E893" i="25"/>
  <c r="F893" i="25" s="1"/>
  <c r="E892" i="25"/>
  <c r="F892" i="25" s="1"/>
  <c r="E891" i="25"/>
  <c r="F891" i="25" s="1"/>
  <c r="E890" i="25"/>
  <c r="F890" i="25" s="1"/>
  <c r="E889" i="25"/>
  <c r="F889" i="25" s="1"/>
  <c r="E888" i="25"/>
  <c r="F888" i="25" s="1"/>
  <c r="E887" i="25"/>
  <c r="F887" i="25" s="1"/>
  <c r="E886" i="25"/>
  <c r="F886" i="25" s="1"/>
  <c r="E885" i="25"/>
  <c r="F885" i="25" s="1"/>
  <c r="E884" i="25"/>
  <c r="F884" i="25" s="1"/>
  <c r="E883" i="25"/>
  <c r="F883" i="25" s="1"/>
  <c r="E882" i="25"/>
  <c r="F882" i="25" s="1"/>
  <c r="E881" i="25"/>
  <c r="F881" i="25" s="1"/>
  <c r="E880" i="25"/>
  <c r="F880" i="25" s="1"/>
  <c r="E879" i="25"/>
  <c r="F879" i="25" s="1"/>
  <c r="E878" i="25"/>
  <c r="F878" i="25" s="1"/>
  <c r="E877" i="25"/>
  <c r="F877" i="25" s="1"/>
  <c r="E876" i="25"/>
  <c r="F876" i="25" s="1"/>
  <c r="E875" i="25"/>
  <c r="F875" i="25" s="1"/>
  <c r="E874" i="25"/>
  <c r="F874" i="25" s="1"/>
  <c r="E873" i="25"/>
  <c r="F873" i="25" s="1"/>
  <c r="E872" i="25"/>
  <c r="F872" i="25" s="1"/>
  <c r="E871" i="25"/>
  <c r="F871" i="25" s="1"/>
  <c r="E870" i="25"/>
  <c r="F870" i="25" s="1"/>
  <c r="E869" i="25"/>
  <c r="F869" i="25" s="1"/>
  <c r="E868" i="25"/>
  <c r="F868" i="25" s="1"/>
  <c r="E867" i="25"/>
  <c r="F867" i="25" s="1"/>
  <c r="E866" i="25"/>
  <c r="F866" i="25" s="1"/>
  <c r="E865" i="25"/>
  <c r="F865" i="25" s="1"/>
  <c r="E864" i="25"/>
  <c r="F864" i="25" s="1"/>
  <c r="E863" i="25"/>
  <c r="F863" i="25" s="1"/>
  <c r="E862" i="25"/>
  <c r="F862" i="25" s="1"/>
  <c r="E861" i="25"/>
  <c r="F861" i="25" s="1"/>
  <c r="E860" i="25"/>
  <c r="F860" i="25" s="1"/>
  <c r="E859" i="25"/>
  <c r="F859" i="25" s="1"/>
  <c r="E858" i="25"/>
  <c r="F858" i="25" s="1"/>
  <c r="E857" i="25"/>
  <c r="F857" i="25" s="1"/>
  <c r="E856" i="25"/>
  <c r="F856" i="25" s="1"/>
  <c r="E855" i="25"/>
  <c r="F855" i="25" s="1"/>
  <c r="E854" i="25"/>
  <c r="F854" i="25" s="1"/>
  <c r="E853" i="25"/>
  <c r="F853" i="25" s="1"/>
  <c r="E852" i="25"/>
  <c r="F852" i="25" s="1"/>
  <c r="E851" i="25"/>
  <c r="F851" i="25" s="1"/>
  <c r="E850" i="25"/>
  <c r="F850" i="25" s="1"/>
  <c r="E849" i="25"/>
  <c r="F849" i="25" s="1"/>
  <c r="E848" i="25"/>
  <c r="F848" i="25" s="1"/>
  <c r="E847" i="25"/>
  <c r="F847" i="25" s="1"/>
  <c r="E846" i="25"/>
  <c r="F846" i="25" s="1"/>
  <c r="E845" i="25"/>
  <c r="F845" i="25" s="1"/>
  <c r="E844" i="25"/>
  <c r="F844" i="25" s="1"/>
  <c r="E843" i="25"/>
  <c r="F843" i="25" s="1"/>
  <c r="E842" i="25"/>
  <c r="F842" i="25" s="1"/>
  <c r="E841" i="25"/>
  <c r="F841" i="25" s="1"/>
  <c r="E840" i="25"/>
  <c r="F840" i="25" s="1"/>
  <c r="E839" i="25"/>
  <c r="F839" i="25" s="1"/>
  <c r="E838" i="25"/>
  <c r="F838" i="25" s="1"/>
  <c r="E837" i="25"/>
  <c r="F837" i="25" s="1"/>
  <c r="E836" i="25"/>
  <c r="F836" i="25" s="1"/>
  <c r="E835" i="25"/>
  <c r="F835" i="25" s="1"/>
  <c r="E834" i="25"/>
  <c r="F834" i="25" s="1"/>
  <c r="E833" i="25"/>
  <c r="F833" i="25" s="1"/>
  <c r="E832" i="25"/>
  <c r="F832" i="25" s="1"/>
  <c r="E831" i="25"/>
  <c r="F831" i="25" s="1"/>
  <c r="E830" i="25"/>
  <c r="F830" i="25" s="1"/>
  <c r="E829" i="25"/>
  <c r="F829" i="25" s="1"/>
  <c r="E828" i="25"/>
  <c r="F828" i="25" s="1"/>
  <c r="E827" i="25"/>
  <c r="F827" i="25" s="1"/>
  <c r="E826" i="25"/>
  <c r="F826" i="25" s="1"/>
  <c r="E825" i="25"/>
  <c r="F825" i="25" s="1"/>
  <c r="E824" i="25"/>
  <c r="F824" i="25" s="1"/>
  <c r="E823" i="25"/>
  <c r="F823" i="25" s="1"/>
  <c r="E822" i="25"/>
  <c r="F822" i="25" s="1"/>
  <c r="E821" i="25"/>
  <c r="F821" i="25" s="1"/>
  <c r="E820" i="25"/>
  <c r="F820" i="25" s="1"/>
  <c r="E819" i="25"/>
  <c r="F819" i="25" s="1"/>
  <c r="E818" i="25"/>
  <c r="F818" i="25" s="1"/>
  <c r="E817" i="25"/>
  <c r="F817" i="25" s="1"/>
  <c r="E816" i="25"/>
  <c r="F816" i="25" s="1"/>
  <c r="E815" i="25"/>
  <c r="F815" i="25" s="1"/>
  <c r="E814" i="25"/>
  <c r="F814" i="25" s="1"/>
  <c r="E813" i="25"/>
  <c r="F813" i="25" s="1"/>
  <c r="E812" i="25"/>
  <c r="F812" i="25" s="1"/>
  <c r="E811" i="25"/>
  <c r="F811" i="25" s="1"/>
  <c r="E810" i="25"/>
  <c r="F810" i="25" s="1"/>
  <c r="E809" i="25"/>
  <c r="F809" i="25" s="1"/>
  <c r="E808" i="25"/>
  <c r="F808" i="25" s="1"/>
  <c r="E807" i="25"/>
  <c r="F807" i="25" s="1"/>
  <c r="E806" i="25"/>
  <c r="F806" i="25" s="1"/>
  <c r="E805" i="25"/>
  <c r="F805" i="25" s="1"/>
  <c r="E804" i="25"/>
  <c r="F804" i="25" s="1"/>
  <c r="E803" i="25"/>
  <c r="F803" i="25" s="1"/>
  <c r="E802" i="25"/>
  <c r="F802" i="25" s="1"/>
  <c r="E801" i="25"/>
  <c r="F801" i="25" s="1"/>
  <c r="E800" i="25"/>
  <c r="F800" i="25" s="1"/>
  <c r="E799" i="25"/>
  <c r="F799" i="25" s="1"/>
  <c r="E798" i="25"/>
  <c r="F798" i="25" s="1"/>
  <c r="E797" i="25"/>
  <c r="F797" i="25" s="1"/>
  <c r="E796" i="25"/>
  <c r="F796" i="25" s="1"/>
  <c r="E795" i="25"/>
  <c r="F795" i="25" s="1"/>
  <c r="E794" i="25"/>
  <c r="F794" i="25" s="1"/>
  <c r="E793" i="25"/>
  <c r="F793" i="25" s="1"/>
  <c r="E792" i="25"/>
  <c r="F792" i="25" s="1"/>
  <c r="E791" i="25"/>
  <c r="F791" i="25" s="1"/>
  <c r="E790" i="25"/>
  <c r="F790" i="25" s="1"/>
  <c r="E789" i="25"/>
  <c r="F789" i="25" s="1"/>
  <c r="E788" i="25"/>
  <c r="F788" i="25" s="1"/>
  <c r="E787" i="25"/>
  <c r="F787" i="25" s="1"/>
  <c r="E786" i="25"/>
  <c r="F786" i="25" s="1"/>
  <c r="E785" i="25"/>
  <c r="F785" i="25" s="1"/>
  <c r="E784" i="25"/>
  <c r="F784" i="25" s="1"/>
  <c r="E783" i="25"/>
  <c r="F783" i="25" s="1"/>
  <c r="E782" i="25"/>
  <c r="F782" i="25" s="1"/>
  <c r="E781" i="25"/>
  <c r="F781" i="25" s="1"/>
  <c r="E780" i="25"/>
  <c r="F780" i="25" s="1"/>
  <c r="E779" i="25"/>
  <c r="F779" i="25" s="1"/>
  <c r="E778" i="25"/>
  <c r="F778" i="25" s="1"/>
  <c r="E777" i="25"/>
  <c r="F777" i="25" s="1"/>
  <c r="E776" i="25"/>
  <c r="F776" i="25" s="1"/>
  <c r="E775" i="25"/>
  <c r="F775" i="25" s="1"/>
  <c r="E774" i="25"/>
  <c r="F774" i="25" s="1"/>
  <c r="E773" i="25"/>
  <c r="F773" i="25" s="1"/>
  <c r="E772" i="25"/>
  <c r="F772" i="25" s="1"/>
  <c r="E771" i="25"/>
  <c r="F771" i="25" s="1"/>
  <c r="E770" i="25"/>
  <c r="F770" i="25" s="1"/>
  <c r="E769" i="25"/>
  <c r="F769" i="25" s="1"/>
  <c r="E768" i="25"/>
  <c r="F768" i="25" s="1"/>
  <c r="E767" i="25"/>
  <c r="F767" i="25" s="1"/>
  <c r="E766" i="25"/>
  <c r="F766" i="25" s="1"/>
  <c r="E765" i="25"/>
  <c r="F765" i="25" s="1"/>
  <c r="E764" i="25"/>
  <c r="F764" i="25" s="1"/>
  <c r="E763" i="25"/>
  <c r="F763" i="25" s="1"/>
  <c r="E762" i="25"/>
  <c r="F762" i="25" s="1"/>
  <c r="E761" i="25"/>
  <c r="F761" i="25" s="1"/>
  <c r="E760" i="25"/>
  <c r="F760" i="25" s="1"/>
  <c r="E759" i="25"/>
  <c r="F759" i="25" s="1"/>
  <c r="E758" i="25"/>
  <c r="F758" i="25" s="1"/>
  <c r="E757" i="25"/>
  <c r="F757" i="25" s="1"/>
  <c r="E756" i="25"/>
  <c r="F756" i="25" s="1"/>
  <c r="E755" i="25"/>
  <c r="F755" i="25" s="1"/>
  <c r="E754" i="25"/>
  <c r="F754" i="25" s="1"/>
  <c r="E753" i="25"/>
  <c r="F753" i="25" s="1"/>
  <c r="E752" i="25"/>
  <c r="F752" i="25" s="1"/>
  <c r="E751" i="25"/>
  <c r="F751" i="25" s="1"/>
  <c r="E750" i="25"/>
  <c r="F750" i="25" s="1"/>
  <c r="E749" i="25"/>
  <c r="F749" i="25" s="1"/>
  <c r="E748" i="25"/>
  <c r="F748" i="25" s="1"/>
  <c r="E747" i="25"/>
  <c r="F747" i="25" s="1"/>
  <c r="E746" i="25"/>
  <c r="F746" i="25" s="1"/>
  <c r="E745" i="25"/>
  <c r="F745" i="25" s="1"/>
  <c r="E744" i="25"/>
  <c r="F744" i="25" s="1"/>
  <c r="E743" i="25"/>
  <c r="F743" i="25" s="1"/>
  <c r="E742" i="25"/>
  <c r="F742" i="25" s="1"/>
  <c r="E741" i="25"/>
  <c r="F741" i="25" s="1"/>
  <c r="E740" i="25"/>
  <c r="F740" i="25" s="1"/>
  <c r="E739" i="25"/>
  <c r="F739" i="25" s="1"/>
  <c r="E738" i="25"/>
  <c r="F738" i="25" s="1"/>
  <c r="E737" i="25"/>
  <c r="F737" i="25" s="1"/>
  <c r="E736" i="25"/>
  <c r="F736" i="25" s="1"/>
  <c r="E735" i="25"/>
  <c r="F735" i="25" s="1"/>
  <c r="E734" i="25"/>
  <c r="F734" i="25" s="1"/>
  <c r="E733" i="25"/>
  <c r="F733" i="25" s="1"/>
  <c r="E732" i="25"/>
  <c r="F732" i="25" s="1"/>
  <c r="E731" i="25"/>
  <c r="F731" i="25" s="1"/>
  <c r="E730" i="25"/>
  <c r="F730" i="25" s="1"/>
  <c r="E729" i="25"/>
  <c r="F729" i="25" s="1"/>
  <c r="E728" i="25"/>
  <c r="F728" i="25" s="1"/>
  <c r="E727" i="25"/>
  <c r="F727" i="25" s="1"/>
  <c r="E726" i="25"/>
  <c r="F726" i="25" s="1"/>
  <c r="E725" i="25"/>
  <c r="F725" i="25" s="1"/>
  <c r="E724" i="25"/>
  <c r="F724" i="25" s="1"/>
  <c r="E723" i="25"/>
  <c r="F723" i="25" s="1"/>
  <c r="E722" i="25"/>
  <c r="F722" i="25" s="1"/>
  <c r="E721" i="25"/>
  <c r="F721" i="25" s="1"/>
  <c r="E720" i="25"/>
  <c r="F720" i="25" s="1"/>
  <c r="E719" i="25"/>
  <c r="F719" i="25" s="1"/>
  <c r="E718" i="25"/>
  <c r="F718" i="25" s="1"/>
  <c r="E717" i="25"/>
  <c r="F717" i="25" s="1"/>
  <c r="E716" i="25"/>
  <c r="F716" i="25" s="1"/>
  <c r="E715" i="25"/>
  <c r="F715" i="25" s="1"/>
  <c r="E714" i="25"/>
  <c r="F714" i="25" s="1"/>
  <c r="E713" i="25"/>
  <c r="F713" i="25" s="1"/>
  <c r="E712" i="25"/>
  <c r="F712" i="25" s="1"/>
  <c r="E711" i="25"/>
  <c r="F711" i="25" s="1"/>
  <c r="E710" i="25"/>
  <c r="F710" i="25" s="1"/>
  <c r="E709" i="25"/>
  <c r="F709" i="25" s="1"/>
  <c r="E708" i="25"/>
  <c r="F708" i="25" s="1"/>
  <c r="E707" i="25"/>
  <c r="F707" i="25" s="1"/>
  <c r="E706" i="25"/>
  <c r="F706" i="25" s="1"/>
  <c r="E705" i="25"/>
  <c r="F705" i="25" s="1"/>
  <c r="E704" i="25"/>
  <c r="F704" i="25" s="1"/>
  <c r="E703" i="25"/>
  <c r="F703" i="25" s="1"/>
  <c r="E702" i="25"/>
  <c r="F702" i="25" s="1"/>
  <c r="E701" i="25"/>
  <c r="F701" i="25" s="1"/>
  <c r="E700" i="25"/>
  <c r="F700" i="25" s="1"/>
  <c r="E699" i="25"/>
  <c r="F699" i="25" s="1"/>
  <c r="E698" i="25"/>
  <c r="F698" i="25" s="1"/>
  <c r="E697" i="25"/>
  <c r="F697" i="25" s="1"/>
  <c r="E696" i="25"/>
  <c r="F696" i="25" s="1"/>
  <c r="E695" i="25"/>
  <c r="F695" i="25" s="1"/>
  <c r="E694" i="25"/>
  <c r="F694" i="25" s="1"/>
  <c r="E693" i="25"/>
  <c r="F693" i="25" s="1"/>
  <c r="E692" i="25"/>
  <c r="F692" i="25" s="1"/>
  <c r="E691" i="25"/>
  <c r="F691" i="25" s="1"/>
  <c r="E690" i="25"/>
  <c r="F690" i="25" s="1"/>
  <c r="E689" i="25"/>
  <c r="F689" i="25" s="1"/>
  <c r="E688" i="25"/>
  <c r="F688" i="25" s="1"/>
  <c r="E687" i="25"/>
  <c r="F687" i="25" s="1"/>
  <c r="E686" i="25"/>
  <c r="F686" i="25" s="1"/>
  <c r="E685" i="25"/>
  <c r="F685" i="25" s="1"/>
  <c r="E684" i="25"/>
  <c r="F684" i="25" s="1"/>
  <c r="E683" i="25"/>
  <c r="F683" i="25" s="1"/>
  <c r="E682" i="25"/>
  <c r="F682" i="25" s="1"/>
  <c r="E681" i="25"/>
  <c r="F681" i="25" s="1"/>
  <c r="E680" i="25"/>
  <c r="F680" i="25" s="1"/>
  <c r="E679" i="25"/>
  <c r="F679" i="25" s="1"/>
  <c r="E678" i="25"/>
  <c r="F678" i="25" s="1"/>
  <c r="E677" i="25"/>
  <c r="F677" i="25" s="1"/>
  <c r="E676" i="25"/>
  <c r="F676" i="25" s="1"/>
  <c r="E675" i="25"/>
  <c r="F675" i="25" s="1"/>
  <c r="E674" i="25"/>
  <c r="F674" i="25" s="1"/>
  <c r="E673" i="25"/>
  <c r="F673" i="25" s="1"/>
  <c r="E672" i="25"/>
  <c r="F672" i="25" s="1"/>
  <c r="E671" i="25"/>
  <c r="F671" i="25" s="1"/>
  <c r="E670" i="25"/>
  <c r="F670" i="25" s="1"/>
  <c r="E669" i="25"/>
  <c r="F669" i="25" s="1"/>
  <c r="E668" i="25"/>
  <c r="F668" i="25" s="1"/>
  <c r="E667" i="25"/>
  <c r="F667" i="25" s="1"/>
  <c r="E666" i="25"/>
  <c r="F666" i="25" s="1"/>
  <c r="E665" i="25"/>
  <c r="F665" i="25" s="1"/>
  <c r="E664" i="25"/>
  <c r="F664" i="25" s="1"/>
  <c r="E663" i="25"/>
  <c r="F663" i="25" s="1"/>
  <c r="E662" i="25"/>
  <c r="F662" i="25" s="1"/>
  <c r="E661" i="25"/>
  <c r="F661" i="25" s="1"/>
  <c r="E660" i="25"/>
  <c r="F660" i="25" s="1"/>
  <c r="E659" i="25"/>
  <c r="F659" i="25" s="1"/>
  <c r="E658" i="25"/>
  <c r="F658" i="25" s="1"/>
  <c r="E657" i="25"/>
  <c r="F657" i="25" s="1"/>
  <c r="E656" i="25"/>
  <c r="F656" i="25" s="1"/>
  <c r="E655" i="25"/>
  <c r="F655" i="25" s="1"/>
  <c r="E654" i="25"/>
  <c r="F654" i="25" s="1"/>
  <c r="E653" i="25"/>
  <c r="F653" i="25" s="1"/>
  <c r="E652" i="25"/>
  <c r="F652" i="25" s="1"/>
  <c r="E651" i="25"/>
  <c r="F651" i="25" s="1"/>
  <c r="E650" i="25"/>
  <c r="F650" i="25" s="1"/>
  <c r="E649" i="25"/>
  <c r="F649" i="25" s="1"/>
  <c r="E648" i="25"/>
  <c r="F648" i="25" s="1"/>
  <c r="E647" i="25"/>
  <c r="F647" i="25" s="1"/>
  <c r="E646" i="25"/>
  <c r="F646" i="25" s="1"/>
  <c r="E645" i="25"/>
  <c r="F645" i="25" s="1"/>
  <c r="E644" i="25"/>
  <c r="F644" i="25" s="1"/>
  <c r="E643" i="25"/>
  <c r="F643" i="25" s="1"/>
  <c r="E642" i="25"/>
  <c r="F642" i="25" s="1"/>
  <c r="E641" i="25"/>
  <c r="F641" i="25" s="1"/>
  <c r="E640" i="25"/>
  <c r="F640" i="25" s="1"/>
  <c r="E639" i="25"/>
  <c r="F639" i="25" s="1"/>
  <c r="E638" i="25"/>
  <c r="F638" i="25" s="1"/>
  <c r="E637" i="25"/>
  <c r="F637" i="25" s="1"/>
  <c r="E636" i="25"/>
  <c r="F636" i="25" s="1"/>
  <c r="E635" i="25"/>
  <c r="F635" i="25" s="1"/>
  <c r="E634" i="25"/>
  <c r="F634" i="25" s="1"/>
  <c r="E633" i="25"/>
  <c r="F633" i="25" s="1"/>
  <c r="E632" i="25"/>
  <c r="F632" i="25" s="1"/>
  <c r="E631" i="25"/>
  <c r="F631" i="25" s="1"/>
  <c r="E630" i="25"/>
  <c r="F630" i="25" s="1"/>
  <c r="E629" i="25"/>
  <c r="F629" i="25" s="1"/>
  <c r="E628" i="25"/>
  <c r="F628" i="25" s="1"/>
  <c r="E627" i="25"/>
  <c r="F627" i="25" s="1"/>
  <c r="E626" i="25"/>
  <c r="F626" i="25" s="1"/>
  <c r="E625" i="25"/>
  <c r="F625" i="25" s="1"/>
  <c r="E624" i="25"/>
  <c r="F624" i="25" s="1"/>
  <c r="E623" i="25"/>
  <c r="F623" i="25" s="1"/>
  <c r="E622" i="25"/>
  <c r="F622" i="25" s="1"/>
  <c r="E621" i="25"/>
  <c r="F621" i="25" s="1"/>
  <c r="E620" i="25"/>
  <c r="F620" i="25" s="1"/>
  <c r="E619" i="25"/>
  <c r="F619" i="25" s="1"/>
  <c r="E618" i="25"/>
  <c r="F618" i="25" s="1"/>
  <c r="E617" i="25"/>
  <c r="F617" i="25" s="1"/>
  <c r="E616" i="25"/>
  <c r="F616" i="25" s="1"/>
  <c r="E615" i="25"/>
  <c r="F615" i="25" s="1"/>
  <c r="E614" i="25"/>
  <c r="F614" i="25" s="1"/>
  <c r="E613" i="25"/>
  <c r="F613" i="25" s="1"/>
  <c r="E612" i="25"/>
  <c r="F612" i="25" s="1"/>
  <c r="E611" i="25"/>
  <c r="F611" i="25" s="1"/>
  <c r="E610" i="25"/>
  <c r="F610" i="25" s="1"/>
  <c r="E609" i="25"/>
  <c r="F609" i="25" s="1"/>
  <c r="E608" i="25"/>
  <c r="F608" i="25" s="1"/>
  <c r="E607" i="25"/>
  <c r="F607" i="25" s="1"/>
  <c r="E606" i="25"/>
  <c r="F606" i="25" s="1"/>
  <c r="E605" i="25"/>
  <c r="F605" i="25" s="1"/>
  <c r="E604" i="25"/>
  <c r="F604" i="25" s="1"/>
  <c r="E603" i="25"/>
  <c r="F603" i="25" s="1"/>
  <c r="E602" i="25"/>
  <c r="F602" i="25" s="1"/>
  <c r="E601" i="25"/>
  <c r="F601" i="25" s="1"/>
  <c r="E600" i="25"/>
  <c r="F600" i="25" s="1"/>
  <c r="E599" i="25"/>
  <c r="F599" i="25" s="1"/>
  <c r="E598" i="25"/>
  <c r="F598" i="25" s="1"/>
  <c r="E597" i="25"/>
  <c r="F597" i="25" s="1"/>
  <c r="E596" i="25"/>
  <c r="F596" i="25" s="1"/>
  <c r="E595" i="25"/>
  <c r="F595" i="25" s="1"/>
  <c r="E594" i="25"/>
  <c r="F594" i="25" s="1"/>
  <c r="E593" i="25"/>
  <c r="F593" i="25" s="1"/>
  <c r="E592" i="25"/>
  <c r="F592" i="25" s="1"/>
  <c r="E591" i="25"/>
  <c r="F591" i="25" s="1"/>
  <c r="E590" i="25"/>
  <c r="F590" i="25" s="1"/>
  <c r="E589" i="25"/>
  <c r="F589" i="25" s="1"/>
  <c r="E588" i="25"/>
  <c r="F588" i="25" s="1"/>
  <c r="E587" i="25"/>
  <c r="F587" i="25" s="1"/>
  <c r="E586" i="25"/>
  <c r="F586" i="25" s="1"/>
  <c r="E585" i="25"/>
  <c r="F585" i="25" s="1"/>
  <c r="E584" i="25"/>
  <c r="F584" i="25" s="1"/>
  <c r="E583" i="25"/>
  <c r="F583" i="25" s="1"/>
  <c r="E582" i="25"/>
  <c r="F582" i="25" s="1"/>
  <c r="E581" i="25"/>
  <c r="F581" i="25" s="1"/>
  <c r="E580" i="25"/>
  <c r="F580" i="25" s="1"/>
  <c r="E579" i="25"/>
  <c r="F579" i="25" s="1"/>
  <c r="E578" i="25"/>
  <c r="F578" i="25" s="1"/>
  <c r="E577" i="25"/>
  <c r="F577" i="25" s="1"/>
  <c r="E576" i="25"/>
  <c r="F576" i="25" s="1"/>
  <c r="E575" i="25"/>
  <c r="F575" i="25" s="1"/>
  <c r="E574" i="25"/>
  <c r="F574" i="25" s="1"/>
  <c r="E573" i="25"/>
  <c r="F573" i="25" s="1"/>
  <c r="E572" i="25"/>
  <c r="F572" i="25" s="1"/>
  <c r="E571" i="25"/>
  <c r="F571" i="25" s="1"/>
  <c r="E570" i="25"/>
  <c r="F570" i="25" s="1"/>
  <c r="E569" i="25"/>
  <c r="F569" i="25" s="1"/>
  <c r="E568" i="25"/>
  <c r="F568" i="25" s="1"/>
  <c r="E567" i="25"/>
  <c r="F567" i="25" s="1"/>
  <c r="E566" i="25"/>
  <c r="F566" i="25" s="1"/>
  <c r="E565" i="25"/>
  <c r="F565" i="25" s="1"/>
  <c r="E564" i="25"/>
  <c r="F564" i="25" s="1"/>
  <c r="E563" i="25"/>
  <c r="F563" i="25" s="1"/>
  <c r="E562" i="25"/>
  <c r="F562" i="25" s="1"/>
  <c r="E561" i="25"/>
  <c r="F561" i="25" s="1"/>
  <c r="E560" i="25"/>
  <c r="F560" i="25" s="1"/>
  <c r="E559" i="25"/>
  <c r="F559" i="25" s="1"/>
  <c r="E558" i="25"/>
  <c r="F558" i="25" s="1"/>
  <c r="E557" i="25"/>
  <c r="F557" i="25" s="1"/>
  <c r="E556" i="25"/>
  <c r="F556" i="25" s="1"/>
  <c r="E555" i="25"/>
  <c r="F555" i="25" s="1"/>
  <c r="E554" i="25"/>
  <c r="F554" i="25" s="1"/>
  <c r="E553" i="25"/>
  <c r="F553" i="25" s="1"/>
  <c r="E552" i="25"/>
  <c r="F552" i="25" s="1"/>
  <c r="E551" i="25"/>
  <c r="F551" i="25" s="1"/>
  <c r="E550" i="25"/>
  <c r="F550" i="25" s="1"/>
  <c r="E549" i="25"/>
  <c r="F549" i="25" s="1"/>
  <c r="E548" i="25"/>
  <c r="F548" i="25" s="1"/>
  <c r="E547" i="25"/>
  <c r="F547" i="25" s="1"/>
  <c r="E546" i="25"/>
  <c r="F546" i="25" s="1"/>
  <c r="E545" i="25"/>
  <c r="F545" i="25" s="1"/>
  <c r="E544" i="25"/>
  <c r="F544" i="25" s="1"/>
  <c r="E543" i="25"/>
  <c r="F543" i="25" s="1"/>
  <c r="E542" i="25"/>
  <c r="F542" i="25" s="1"/>
  <c r="E541" i="25"/>
  <c r="F541" i="25" s="1"/>
  <c r="E540" i="25"/>
  <c r="F540" i="25" s="1"/>
  <c r="E539" i="25"/>
  <c r="F539" i="25" s="1"/>
  <c r="E538" i="25"/>
  <c r="F538" i="25" s="1"/>
  <c r="E537" i="25"/>
  <c r="F537" i="25" s="1"/>
  <c r="E536" i="25"/>
  <c r="F536" i="25" s="1"/>
  <c r="E535" i="25"/>
  <c r="F535" i="25" s="1"/>
  <c r="E534" i="25"/>
  <c r="F534" i="25" s="1"/>
  <c r="E533" i="25"/>
  <c r="F533" i="25" s="1"/>
  <c r="E532" i="25"/>
  <c r="F532" i="25" s="1"/>
  <c r="E531" i="25"/>
  <c r="F531" i="25" s="1"/>
  <c r="E530" i="25"/>
  <c r="F530" i="25" s="1"/>
  <c r="E529" i="25"/>
  <c r="F529" i="25" s="1"/>
  <c r="E528" i="25"/>
  <c r="F528" i="25" s="1"/>
  <c r="E527" i="25"/>
  <c r="F527" i="25" s="1"/>
  <c r="E526" i="25"/>
  <c r="F526" i="25" s="1"/>
  <c r="E525" i="25"/>
  <c r="F525" i="25" s="1"/>
  <c r="E524" i="25"/>
  <c r="F524" i="25" s="1"/>
  <c r="E523" i="25"/>
  <c r="F523" i="25" s="1"/>
  <c r="E522" i="25"/>
  <c r="F522" i="25" s="1"/>
  <c r="E521" i="25"/>
  <c r="F521" i="25" s="1"/>
  <c r="E520" i="25"/>
  <c r="F520" i="25" s="1"/>
  <c r="E519" i="25"/>
  <c r="F519" i="25" s="1"/>
  <c r="E518" i="25"/>
  <c r="F518" i="25" s="1"/>
  <c r="E517" i="25"/>
  <c r="F517" i="25" s="1"/>
  <c r="E516" i="25"/>
  <c r="F516" i="25" s="1"/>
  <c r="E515" i="25"/>
  <c r="F515" i="25" s="1"/>
  <c r="E514" i="25"/>
  <c r="F514" i="25" s="1"/>
  <c r="E513" i="25"/>
  <c r="F513" i="25" s="1"/>
  <c r="E512" i="25"/>
  <c r="F512" i="25" s="1"/>
  <c r="E511" i="25"/>
  <c r="F511" i="25" s="1"/>
  <c r="E510" i="25"/>
  <c r="F510" i="25" s="1"/>
  <c r="E509" i="25"/>
  <c r="F509" i="25" s="1"/>
  <c r="E508" i="25"/>
  <c r="F508" i="25" s="1"/>
  <c r="E507" i="25"/>
  <c r="F507" i="25" s="1"/>
  <c r="E506" i="25"/>
  <c r="F506" i="25" s="1"/>
  <c r="E505" i="25"/>
  <c r="F505" i="25" s="1"/>
  <c r="E504" i="25"/>
  <c r="F504" i="25" s="1"/>
  <c r="E503" i="25"/>
  <c r="F503" i="25" s="1"/>
  <c r="E502" i="25"/>
  <c r="F502" i="25" s="1"/>
  <c r="E501" i="25"/>
  <c r="F501" i="25" s="1"/>
  <c r="E500" i="25"/>
  <c r="F500" i="25" s="1"/>
  <c r="E499" i="25"/>
  <c r="F499" i="25" s="1"/>
  <c r="E498" i="25"/>
  <c r="F498" i="25" s="1"/>
  <c r="E497" i="25"/>
  <c r="F497" i="25" s="1"/>
  <c r="E496" i="25"/>
  <c r="F496" i="25" s="1"/>
  <c r="E495" i="25"/>
  <c r="F495" i="25" s="1"/>
  <c r="E494" i="25"/>
  <c r="F494" i="25" s="1"/>
  <c r="E493" i="25"/>
  <c r="F493" i="25" s="1"/>
  <c r="E492" i="25"/>
  <c r="F492" i="25" s="1"/>
  <c r="E491" i="25"/>
  <c r="F491" i="25" s="1"/>
  <c r="E490" i="25"/>
  <c r="F490" i="25" s="1"/>
  <c r="E489" i="25"/>
  <c r="F489" i="25" s="1"/>
  <c r="E488" i="25"/>
  <c r="F488" i="25" s="1"/>
  <c r="E487" i="25"/>
  <c r="F487" i="25" s="1"/>
  <c r="E486" i="25"/>
  <c r="F486" i="25" s="1"/>
  <c r="E485" i="25"/>
  <c r="F485" i="25" s="1"/>
  <c r="E484" i="25"/>
  <c r="F484" i="25" s="1"/>
  <c r="E483" i="25"/>
  <c r="F483" i="25" s="1"/>
  <c r="E482" i="25"/>
  <c r="F482" i="25" s="1"/>
  <c r="E481" i="25"/>
  <c r="F481" i="25" s="1"/>
  <c r="E480" i="25"/>
  <c r="F480" i="25" s="1"/>
  <c r="E479" i="25"/>
  <c r="F479" i="25" s="1"/>
  <c r="E478" i="25"/>
  <c r="F478" i="25" s="1"/>
  <c r="E477" i="25"/>
  <c r="F477" i="25" s="1"/>
  <c r="E476" i="25"/>
  <c r="F476" i="25" s="1"/>
  <c r="E475" i="25"/>
  <c r="F475" i="25" s="1"/>
  <c r="E474" i="25"/>
  <c r="F474" i="25" s="1"/>
  <c r="E473" i="25"/>
  <c r="F473" i="25" s="1"/>
  <c r="E472" i="25"/>
  <c r="F472" i="25" s="1"/>
  <c r="E471" i="25"/>
  <c r="F471" i="25" s="1"/>
  <c r="E470" i="25"/>
  <c r="F470" i="25" s="1"/>
  <c r="E469" i="25"/>
  <c r="F469" i="25" s="1"/>
  <c r="E468" i="25"/>
  <c r="F468" i="25" s="1"/>
  <c r="E467" i="25"/>
  <c r="F467" i="25" s="1"/>
  <c r="E466" i="25"/>
  <c r="F466" i="25" s="1"/>
  <c r="E465" i="25"/>
  <c r="F465" i="25" s="1"/>
  <c r="E464" i="25"/>
  <c r="F464" i="25" s="1"/>
  <c r="E463" i="25"/>
  <c r="F463" i="25" s="1"/>
  <c r="E462" i="25"/>
  <c r="F462" i="25" s="1"/>
  <c r="E461" i="25"/>
  <c r="F461" i="25" s="1"/>
  <c r="E460" i="25"/>
  <c r="F460" i="25" s="1"/>
  <c r="E459" i="25"/>
  <c r="F459" i="25" s="1"/>
  <c r="E458" i="25"/>
  <c r="F458" i="25" s="1"/>
  <c r="E457" i="25"/>
  <c r="F457" i="25" s="1"/>
  <c r="E456" i="25"/>
  <c r="F456" i="25" s="1"/>
  <c r="E455" i="25"/>
  <c r="F455" i="25" s="1"/>
  <c r="E454" i="25"/>
  <c r="F454" i="25" s="1"/>
  <c r="E453" i="25"/>
  <c r="F453" i="25" s="1"/>
  <c r="E452" i="25"/>
  <c r="F452" i="25" s="1"/>
  <c r="E451" i="25"/>
  <c r="F451" i="25" s="1"/>
  <c r="E450" i="25"/>
  <c r="F450" i="25" s="1"/>
  <c r="E449" i="25"/>
  <c r="F449" i="25" s="1"/>
  <c r="E448" i="25"/>
  <c r="F448" i="25" s="1"/>
  <c r="E447" i="25"/>
  <c r="F447" i="25" s="1"/>
  <c r="E446" i="25"/>
  <c r="F446" i="25" s="1"/>
  <c r="E445" i="25"/>
  <c r="F445" i="25" s="1"/>
  <c r="E444" i="25"/>
  <c r="F444" i="25" s="1"/>
  <c r="E443" i="25"/>
  <c r="F443" i="25" s="1"/>
  <c r="E442" i="25"/>
  <c r="F442" i="25" s="1"/>
  <c r="E441" i="25"/>
  <c r="F441" i="25" s="1"/>
  <c r="E440" i="25"/>
  <c r="F440" i="25" s="1"/>
  <c r="E439" i="25"/>
  <c r="F439" i="25" s="1"/>
  <c r="E438" i="25"/>
  <c r="F438" i="25" s="1"/>
  <c r="E437" i="25"/>
  <c r="F437" i="25" s="1"/>
  <c r="E436" i="25"/>
  <c r="F436" i="25" s="1"/>
  <c r="E435" i="25"/>
  <c r="F435" i="25" s="1"/>
  <c r="E434" i="25"/>
  <c r="F434" i="25" s="1"/>
  <c r="E433" i="25"/>
  <c r="F433" i="25" s="1"/>
  <c r="E432" i="25"/>
  <c r="F432" i="25" s="1"/>
  <c r="E431" i="25"/>
  <c r="F431" i="25" s="1"/>
  <c r="E430" i="25"/>
  <c r="F430" i="25" s="1"/>
  <c r="E429" i="25"/>
  <c r="F429" i="25" s="1"/>
  <c r="E428" i="25"/>
  <c r="F428" i="25" s="1"/>
  <c r="E427" i="25"/>
  <c r="F427" i="25" s="1"/>
  <c r="E426" i="25"/>
  <c r="F426" i="25" s="1"/>
  <c r="E425" i="25"/>
  <c r="F425" i="25" s="1"/>
  <c r="E424" i="25"/>
  <c r="F424" i="25" s="1"/>
  <c r="E423" i="25"/>
  <c r="F423" i="25" s="1"/>
  <c r="E422" i="25"/>
  <c r="F422" i="25" s="1"/>
  <c r="E421" i="25"/>
  <c r="F421" i="25" s="1"/>
  <c r="E420" i="25"/>
  <c r="F420" i="25" s="1"/>
  <c r="E419" i="25"/>
  <c r="F419" i="25" s="1"/>
  <c r="E418" i="25"/>
  <c r="F418" i="25" s="1"/>
  <c r="E417" i="25"/>
  <c r="F417" i="25" s="1"/>
  <c r="E416" i="25"/>
  <c r="F416" i="25" s="1"/>
  <c r="E415" i="25"/>
  <c r="F415" i="25" s="1"/>
  <c r="E414" i="25"/>
  <c r="F414" i="25" s="1"/>
  <c r="E413" i="25"/>
  <c r="F413" i="25" s="1"/>
  <c r="E412" i="25"/>
  <c r="F412" i="25" s="1"/>
  <c r="E411" i="25"/>
  <c r="F411" i="25" s="1"/>
  <c r="E410" i="25"/>
  <c r="F410" i="25" s="1"/>
  <c r="E409" i="25"/>
  <c r="F409" i="25" s="1"/>
  <c r="E408" i="25"/>
  <c r="F408" i="25" s="1"/>
  <c r="E407" i="25"/>
  <c r="F407" i="25" s="1"/>
  <c r="E406" i="25"/>
  <c r="F406" i="25" s="1"/>
  <c r="E405" i="25"/>
  <c r="F405" i="25" s="1"/>
  <c r="E404" i="25"/>
  <c r="F404" i="25" s="1"/>
  <c r="E403" i="25"/>
  <c r="F403" i="25" s="1"/>
  <c r="E402" i="25"/>
  <c r="F402" i="25" s="1"/>
  <c r="E401" i="25"/>
  <c r="F401" i="25" s="1"/>
  <c r="E400" i="25"/>
  <c r="F400" i="25" s="1"/>
  <c r="E399" i="25"/>
  <c r="F399" i="25" s="1"/>
  <c r="E398" i="25"/>
  <c r="F398" i="25" s="1"/>
  <c r="E397" i="25"/>
  <c r="F397" i="25" s="1"/>
  <c r="E396" i="25"/>
  <c r="F396" i="25" s="1"/>
  <c r="E395" i="25"/>
  <c r="F395" i="25" s="1"/>
  <c r="E394" i="25"/>
  <c r="F394" i="25" s="1"/>
  <c r="E393" i="25"/>
  <c r="F393" i="25" s="1"/>
  <c r="E392" i="25"/>
  <c r="F392" i="25" s="1"/>
  <c r="E391" i="25"/>
  <c r="F391" i="25" s="1"/>
  <c r="E390" i="25"/>
  <c r="F390" i="25" s="1"/>
  <c r="E389" i="25"/>
  <c r="F389" i="25" s="1"/>
  <c r="E388" i="25"/>
  <c r="F388" i="25" s="1"/>
  <c r="E387" i="25"/>
  <c r="F387" i="25" s="1"/>
  <c r="E386" i="25"/>
  <c r="F386" i="25" s="1"/>
  <c r="E385" i="25"/>
  <c r="F385" i="25" s="1"/>
  <c r="E384" i="25"/>
  <c r="F384" i="25" s="1"/>
  <c r="E383" i="25"/>
  <c r="F383" i="25" s="1"/>
  <c r="E382" i="25"/>
  <c r="F382" i="25" s="1"/>
  <c r="E381" i="25"/>
  <c r="F381" i="25" s="1"/>
  <c r="E380" i="25"/>
  <c r="F380" i="25" s="1"/>
  <c r="E379" i="25"/>
  <c r="F379" i="25" s="1"/>
  <c r="E378" i="25"/>
  <c r="F378" i="25" s="1"/>
  <c r="E377" i="25"/>
  <c r="F377" i="25" s="1"/>
  <c r="E376" i="25"/>
  <c r="F376" i="25" s="1"/>
  <c r="E375" i="25"/>
  <c r="F375" i="25" s="1"/>
  <c r="E374" i="25"/>
  <c r="F374" i="25" s="1"/>
  <c r="E373" i="25"/>
  <c r="F373" i="25" s="1"/>
  <c r="E372" i="25"/>
  <c r="F372" i="25" s="1"/>
  <c r="E371" i="25"/>
  <c r="F371" i="25" s="1"/>
  <c r="E370" i="25"/>
  <c r="F370" i="25" s="1"/>
  <c r="E369" i="25"/>
  <c r="F369" i="25" s="1"/>
  <c r="E368" i="25"/>
  <c r="F368" i="25" s="1"/>
  <c r="E367" i="25"/>
  <c r="F367" i="25" s="1"/>
  <c r="E366" i="25"/>
  <c r="F366" i="25" s="1"/>
  <c r="E365" i="25"/>
  <c r="F365" i="25" s="1"/>
  <c r="E364" i="25"/>
  <c r="F364" i="25" s="1"/>
  <c r="E363" i="25"/>
  <c r="F363" i="25" s="1"/>
  <c r="E362" i="25"/>
  <c r="F362" i="25" s="1"/>
  <c r="E361" i="25"/>
  <c r="F361" i="25" s="1"/>
  <c r="E360" i="25"/>
  <c r="F360" i="25" s="1"/>
  <c r="E359" i="25"/>
  <c r="F359" i="25" s="1"/>
  <c r="E358" i="25"/>
  <c r="F358" i="25" s="1"/>
  <c r="E357" i="25"/>
  <c r="F357" i="25" s="1"/>
  <c r="E356" i="25"/>
  <c r="F356" i="25" s="1"/>
  <c r="E355" i="25"/>
  <c r="F355" i="25" s="1"/>
  <c r="E354" i="25"/>
  <c r="F354" i="25" s="1"/>
  <c r="E353" i="25"/>
  <c r="F353" i="25" s="1"/>
  <c r="E352" i="25"/>
  <c r="F352" i="25" s="1"/>
  <c r="E351" i="25"/>
  <c r="F351" i="25" s="1"/>
  <c r="E350" i="25"/>
  <c r="F350" i="25" s="1"/>
  <c r="E349" i="25"/>
  <c r="F349" i="25" s="1"/>
  <c r="E348" i="25"/>
  <c r="F348" i="25" s="1"/>
  <c r="E347" i="25"/>
  <c r="F347" i="25" s="1"/>
  <c r="E346" i="25"/>
  <c r="F346" i="25" s="1"/>
  <c r="E345" i="25"/>
  <c r="F345" i="25" s="1"/>
  <c r="E344" i="25"/>
  <c r="F344" i="25" s="1"/>
  <c r="E343" i="25"/>
  <c r="F343" i="25" s="1"/>
  <c r="E342" i="25"/>
  <c r="F342" i="25" s="1"/>
  <c r="E341" i="25"/>
  <c r="F341" i="25" s="1"/>
  <c r="E340" i="25"/>
  <c r="F340" i="25" s="1"/>
  <c r="E339" i="25"/>
  <c r="F339" i="25" s="1"/>
  <c r="E338" i="25"/>
  <c r="F338" i="25" s="1"/>
  <c r="E337" i="25"/>
  <c r="F337" i="25" s="1"/>
  <c r="E336" i="25"/>
  <c r="F336" i="25" s="1"/>
  <c r="E335" i="25"/>
  <c r="F335" i="25" s="1"/>
  <c r="E334" i="25"/>
  <c r="F334" i="25" s="1"/>
  <c r="E333" i="25"/>
  <c r="F333" i="25" s="1"/>
  <c r="E332" i="25"/>
  <c r="F332" i="25" s="1"/>
  <c r="E331" i="25"/>
  <c r="F331" i="25" s="1"/>
  <c r="E330" i="25"/>
  <c r="F330" i="25" s="1"/>
  <c r="E329" i="25"/>
  <c r="F329" i="25" s="1"/>
  <c r="E328" i="25"/>
  <c r="F328" i="25" s="1"/>
  <c r="E327" i="25"/>
  <c r="F327" i="25" s="1"/>
  <c r="E326" i="25"/>
  <c r="F326" i="25" s="1"/>
  <c r="E325" i="25"/>
  <c r="F325" i="25" s="1"/>
  <c r="E324" i="25"/>
  <c r="F324" i="25" s="1"/>
  <c r="E323" i="25"/>
  <c r="F323" i="25" s="1"/>
  <c r="E322" i="25"/>
  <c r="F322" i="25" s="1"/>
  <c r="E321" i="25"/>
  <c r="F321" i="25" s="1"/>
  <c r="E320" i="25"/>
  <c r="F320" i="25" s="1"/>
  <c r="E319" i="25"/>
  <c r="F319" i="25" s="1"/>
  <c r="E318" i="25"/>
  <c r="F318" i="25" s="1"/>
  <c r="E317" i="25"/>
  <c r="F317" i="25" s="1"/>
  <c r="E316" i="25"/>
  <c r="F316" i="25" s="1"/>
  <c r="E315" i="25"/>
  <c r="F315" i="25" s="1"/>
  <c r="E314" i="25"/>
  <c r="F314" i="25" s="1"/>
  <c r="E313" i="25"/>
  <c r="F313" i="25" s="1"/>
  <c r="E312" i="25"/>
  <c r="F312" i="25" s="1"/>
  <c r="E311" i="25"/>
  <c r="F311" i="25" s="1"/>
  <c r="E310" i="25"/>
  <c r="F310" i="25" s="1"/>
  <c r="E309" i="25"/>
  <c r="F309" i="25" s="1"/>
  <c r="E308" i="25"/>
  <c r="F308" i="25" s="1"/>
  <c r="E307" i="25"/>
  <c r="F307" i="25" s="1"/>
  <c r="E306" i="25"/>
  <c r="F306" i="25" s="1"/>
  <c r="E305" i="25"/>
  <c r="F305" i="25" s="1"/>
  <c r="E304" i="25"/>
  <c r="F304" i="25" s="1"/>
  <c r="E303" i="25"/>
  <c r="F303" i="25" s="1"/>
  <c r="E302" i="25"/>
  <c r="F302" i="25" s="1"/>
  <c r="E301" i="25"/>
  <c r="F301" i="25" s="1"/>
  <c r="E300" i="25"/>
  <c r="F300" i="25" s="1"/>
  <c r="E299" i="25"/>
  <c r="F299" i="25" s="1"/>
  <c r="E298" i="25"/>
  <c r="F298" i="25" s="1"/>
  <c r="E297" i="25"/>
  <c r="F297" i="25" s="1"/>
  <c r="E296" i="25"/>
  <c r="F296" i="25" s="1"/>
  <c r="E295" i="25"/>
  <c r="F295" i="25" s="1"/>
  <c r="E294" i="25"/>
  <c r="F294" i="25" s="1"/>
  <c r="E293" i="25"/>
  <c r="F293" i="25" s="1"/>
  <c r="E292" i="25"/>
  <c r="F292" i="25" s="1"/>
  <c r="E291" i="25"/>
  <c r="F291" i="25" s="1"/>
  <c r="E290" i="25"/>
  <c r="F290" i="25" s="1"/>
  <c r="E289" i="25"/>
  <c r="F289" i="25" s="1"/>
  <c r="E288" i="25"/>
  <c r="F288" i="25" s="1"/>
  <c r="E287" i="25"/>
  <c r="F287" i="25" s="1"/>
  <c r="E286" i="25"/>
  <c r="F286" i="25" s="1"/>
  <c r="E285" i="25"/>
  <c r="F285" i="25" s="1"/>
  <c r="E284" i="25"/>
  <c r="F284" i="25" s="1"/>
  <c r="E283" i="25"/>
  <c r="F283" i="25" s="1"/>
  <c r="E282" i="25"/>
  <c r="F282" i="25" s="1"/>
  <c r="E281" i="25"/>
  <c r="F281" i="25" s="1"/>
  <c r="E280" i="25"/>
  <c r="F280" i="25" s="1"/>
  <c r="E279" i="25"/>
  <c r="F279" i="25" s="1"/>
  <c r="E278" i="25"/>
  <c r="F278" i="25" s="1"/>
  <c r="E277" i="25"/>
  <c r="F277" i="25" s="1"/>
  <c r="E276" i="25"/>
  <c r="F276" i="25" s="1"/>
  <c r="E275" i="25"/>
  <c r="F275" i="25" s="1"/>
  <c r="E274" i="25"/>
  <c r="F274" i="25" s="1"/>
  <c r="E273" i="25"/>
  <c r="F273" i="25" s="1"/>
  <c r="E272" i="25"/>
  <c r="F272" i="25" s="1"/>
  <c r="E271" i="25"/>
  <c r="F271" i="25" s="1"/>
  <c r="E270" i="25"/>
  <c r="F270" i="25" s="1"/>
  <c r="E269" i="25"/>
  <c r="F269" i="25" s="1"/>
  <c r="E268" i="25"/>
  <c r="F268" i="25" s="1"/>
  <c r="E267" i="25"/>
  <c r="F267" i="25" s="1"/>
  <c r="E266" i="25"/>
  <c r="F266" i="25" s="1"/>
  <c r="E265" i="25"/>
  <c r="F265" i="25" s="1"/>
  <c r="E264" i="25"/>
  <c r="F264" i="25" s="1"/>
  <c r="E263" i="25"/>
  <c r="F263" i="25" s="1"/>
  <c r="E262" i="25"/>
  <c r="F262" i="25" s="1"/>
  <c r="E261" i="25"/>
  <c r="F261" i="25" s="1"/>
  <c r="E260" i="25"/>
  <c r="F260" i="25" s="1"/>
  <c r="E259" i="25"/>
  <c r="F259" i="25" s="1"/>
  <c r="E258" i="25"/>
  <c r="F258" i="25" s="1"/>
  <c r="E257" i="25"/>
  <c r="F257" i="25" s="1"/>
  <c r="E256" i="25"/>
  <c r="F256" i="25" s="1"/>
  <c r="E255" i="25"/>
  <c r="F255" i="25" s="1"/>
  <c r="E254" i="25"/>
  <c r="F254" i="25" s="1"/>
  <c r="E253" i="25"/>
  <c r="F253" i="25" s="1"/>
  <c r="E252" i="25"/>
  <c r="F252" i="25" s="1"/>
  <c r="E251" i="25"/>
  <c r="F251" i="25" s="1"/>
  <c r="E250" i="25"/>
  <c r="F250" i="25" s="1"/>
  <c r="E249" i="25"/>
  <c r="F249" i="25" s="1"/>
  <c r="E248" i="25"/>
  <c r="F248" i="25" s="1"/>
  <c r="E247" i="25"/>
  <c r="F247" i="25" s="1"/>
  <c r="E246" i="25"/>
  <c r="F246" i="25" s="1"/>
  <c r="E245" i="25"/>
  <c r="F245" i="25" s="1"/>
  <c r="E244" i="25"/>
  <c r="F244" i="25" s="1"/>
  <c r="E243" i="25"/>
  <c r="F243" i="25" s="1"/>
  <c r="E242" i="25"/>
  <c r="F242" i="25" s="1"/>
  <c r="E241" i="25"/>
  <c r="F241" i="25" s="1"/>
  <c r="E240" i="25"/>
  <c r="F240" i="25" s="1"/>
  <c r="E239" i="25"/>
  <c r="F239" i="25" s="1"/>
  <c r="E238" i="25"/>
  <c r="F238" i="25" s="1"/>
  <c r="E237" i="25"/>
  <c r="F237" i="25" s="1"/>
  <c r="E236" i="25"/>
  <c r="F236" i="25" s="1"/>
  <c r="E235" i="25"/>
  <c r="F235" i="25" s="1"/>
  <c r="E234" i="25"/>
  <c r="F234" i="25" s="1"/>
  <c r="E233" i="25"/>
  <c r="F233" i="25" s="1"/>
  <c r="E232" i="25"/>
  <c r="F232" i="25" s="1"/>
  <c r="E231" i="25"/>
  <c r="F231" i="25" s="1"/>
  <c r="E230" i="25"/>
  <c r="F230" i="25" s="1"/>
  <c r="E229" i="25"/>
  <c r="F229" i="25" s="1"/>
  <c r="E228" i="25"/>
  <c r="F228" i="25" s="1"/>
  <c r="E227" i="25"/>
  <c r="F227" i="25" s="1"/>
  <c r="E226" i="25"/>
  <c r="F226" i="25" s="1"/>
  <c r="E225" i="25"/>
  <c r="F225" i="25" s="1"/>
  <c r="E224" i="25"/>
  <c r="F224" i="25" s="1"/>
  <c r="E223" i="25"/>
  <c r="F223" i="25" s="1"/>
  <c r="E222" i="25"/>
  <c r="F222" i="25" s="1"/>
  <c r="E221" i="25"/>
  <c r="F221" i="25" s="1"/>
  <c r="E220" i="25"/>
  <c r="F220" i="25" s="1"/>
  <c r="E219" i="25"/>
  <c r="F219" i="25" s="1"/>
  <c r="E218" i="25"/>
  <c r="F218" i="25" s="1"/>
  <c r="E217" i="25"/>
  <c r="F217" i="25" s="1"/>
  <c r="E216" i="25"/>
  <c r="F216" i="25" s="1"/>
  <c r="E215" i="25"/>
  <c r="F215" i="25" s="1"/>
  <c r="E214" i="25"/>
  <c r="F214" i="25" s="1"/>
  <c r="E213" i="25"/>
  <c r="F213" i="25" s="1"/>
  <c r="E212" i="25"/>
  <c r="F212" i="25" s="1"/>
  <c r="E211" i="25"/>
  <c r="F211" i="25" s="1"/>
  <c r="E210" i="25"/>
  <c r="F210" i="25" s="1"/>
  <c r="E209" i="25"/>
  <c r="F209" i="25" s="1"/>
  <c r="E208" i="25"/>
  <c r="F208" i="25" s="1"/>
  <c r="E207" i="25"/>
  <c r="F207" i="25" s="1"/>
  <c r="E206" i="25"/>
  <c r="F206" i="25" s="1"/>
  <c r="E205" i="25"/>
  <c r="F205" i="25" s="1"/>
  <c r="E204" i="25"/>
  <c r="F204" i="25" s="1"/>
  <c r="E203" i="25"/>
  <c r="F203" i="25" s="1"/>
  <c r="E202" i="25"/>
  <c r="F202" i="25" s="1"/>
  <c r="E201" i="25"/>
  <c r="F201" i="25" s="1"/>
  <c r="E200" i="25"/>
  <c r="F200" i="25" s="1"/>
  <c r="E199" i="25"/>
  <c r="F199" i="25" s="1"/>
  <c r="E198" i="25"/>
  <c r="F198" i="25" s="1"/>
  <c r="E197" i="25"/>
  <c r="F197" i="25" s="1"/>
  <c r="E196" i="25"/>
  <c r="F196" i="25" s="1"/>
  <c r="E195" i="25"/>
  <c r="F195" i="25" s="1"/>
  <c r="E194" i="25"/>
  <c r="F194" i="25" s="1"/>
  <c r="E193" i="25"/>
  <c r="F193" i="25" s="1"/>
  <c r="E192" i="25"/>
  <c r="F192" i="25" s="1"/>
  <c r="E191" i="25"/>
  <c r="F191" i="25" s="1"/>
  <c r="E190" i="25"/>
  <c r="F190" i="25" s="1"/>
  <c r="E189" i="25"/>
  <c r="F189" i="25" s="1"/>
  <c r="E188" i="25"/>
  <c r="F188" i="25" s="1"/>
  <c r="E187" i="25"/>
  <c r="F187" i="25" s="1"/>
  <c r="E186" i="25"/>
  <c r="F186" i="25" s="1"/>
  <c r="E185" i="25"/>
  <c r="F185" i="25" s="1"/>
  <c r="E184" i="25"/>
  <c r="F184" i="25" s="1"/>
  <c r="E183" i="25"/>
  <c r="F183" i="25" s="1"/>
  <c r="E182" i="25"/>
  <c r="F182" i="25" s="1"/>
  <c r="E181" i="25"/>
  <c r="F181" i="25" s="1"/>
  <c r="E180" i="25"/>
  <c r="F180" i="25" s="1"/>
  <c r="E179" i="25"/>
  <c r="F179" i="25" s="1"/>
  <c r="E178" i="25"/>
  <c r="F178" i="25" s="1"/>
  <c r="E177" i="25"/>
  <c r="F177" i="25" s="1"/>
  <c r="E176" i="25"/>
  <c r="F176" i="25" s="1"/>
  <c r="E175" i="25"/>
  <c r="F175" i="25" s="1"/>
  <c r="E174" i="25"/>
  <c r="F174" i="25" s="1"/>
  <c r="E173" i="25"/>
  <c r="F173" i="25" s="1"/>
  <c r="E172" i="25"/>
  <c r="F172" i="25" s="1"/>
  <c r="E171" i="25"/>
  <c r="F171" i="25" s="1"/>
  <c r="E170" i="25"/>
  <c r="F170" i="25" s="1"/>
  <c r="E169" i="25"/>
  <c r="F169" i="25" s="1"/>
  <c r="E168" i="25"/>
  <c r="F168" i="25" s="1"/>
  <c r="E167" i="25"/>
  <c r="F167" i="25" s="1"/>
  <c r="E166" i="25"/>
  <c r="F166" i="25" s="1"/>
  <c r="E165" i="25"/>
  <c r="F165" i="25" s="1"/>
  <c r="E164" i="25"/>
  <c r="F164" i="25" s="1"/>
  <c r="E163" i="25"/>
  <c r="F163" i="25" s="1"/>
  <c r="E162" i="25"/>
  <c r="F162" i="25" s="1"/>
  <c r="E161" i="25"/>
  <c r="F161" i="25" s="1"/>
  <c r="E160" i="25"/>
  <c r="F160" i="25" s="1"/>
  <c r="E159" i="25"/>
  <c r="F159" i="25" s="1"/>
  <c r="E158" i="25"/>
  <c r="F158" i="25" s="1"/>
  <c r="E157" i="25"/>
  <c r="F157" i="25" s="1"/>
  <c r="E156" i="25"/>
  <c r="F156" i="25" s="1"/>
  <c r="E155" i="25"/>
  <c r="F155" i="25" s="1"/>
  <c r="E154" i="25"/>
  <c r="F154" i="25" s="1"/>
  <c r="E153" i="25"/>
  <c r="F153" i="25" s="1"/>
  <c r="E152" i="25"/>
  <c r="F152" i="25" s="1"/>
  <c r="E151" i="25"/>
  <c r="F151" i="25" s="1"/>
  <c r="E150" i="25"/>
  <c r="F150" i="25" s="1"/>
  <c r="E149" i="25"/>
  <c r="F149" i="25" s="1"/>
  <c r="E148" i="25"/>
  <c r="F148" i="25" s="1"/>
  <c r="E147" i="25"/>
  <c r="F147" i="25" s="1"/>
  <c r="E146" i="25"/>
  <c r="F146" i="25" s="1"/>
  <c r="E145" i="25"/>
  <c r="F145" i="25" s="1"/>
  <c r="E144" i="25"/>
  <c r="F144" i="25" s="1"/>
  <c r="E143" i="25"/>
  <c r="F143" i="25" s="1"/>
  <c r="E142" i="25"/>
  <c r="F142" i="25" s="1"/>
  <c r="E141" i="25"/>
  <c r="F141" i="25" s="1"/>
  <c r="E140" i="25"/>
  <c r="F140" i="25" s="1"/>
  <c r="E139" i="25"/>
  <c r="F139" i="25" s="1"/>
  <c r="E138" i="25"/>
  <c r="F138" i="25" s="1"/>
  <c r="E137" i="25"/>
  <c r="F137" i="25" s="1"/>
  <c r="E136" i="25"/>
  <c r="F136" i="25" s="1"/>
  <c r="E135" i="25"/>
  <c r="F135" i="25" s="1"/>
  <c r="E134" i="25"/>
  <c r="F134" i="25" s="1"/>
  <c r="E133" i="25"/>
  <c r="F133" i="25" s="1"/>
  <c r="E132" i="25"/>
  <c r="F132" i="25" s="1"/>
  <c r="E131" i="25"/>
  <c r="F131" i="25" s="1"/>
  <c r="E130" i="25"/>
  <c r="F130" i="25" s="1"/>
  <c r="E129" i="25"/>
  <c r="F129" i="25" s="1"/>
  <c r="E128" i="25"/>
  <c r="F128" i="25" s="1"/>
  <c r="E127" i="25"/>
  <c r="F127" i="25" s="1"/>
  <c r="E126" i="25"/>
  <c r="F126" i="25" s="1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F120" i="25" s="1"/>
  <c r="E119" i="25"/>
  <c r="F119" i="25" s="1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F112" i="25" s="1"/>
  <c r="E111" i="25"/>
  <c r="F111" i="25" s="1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F104" i="25" s="1"/>
  <c r="E103" i="25"/>
  <c r="F103" i="25" s="1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F96" i="25" s="1"/>
  <c r="E95" i="25"/>
  <c r="F95" i="25" s="1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F88" i="25" s="1"/>
  <c r="E87" i="25"/>
  <c r="F87" i="25" s="1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F80" i="25" s="1"/>
  <c r="E79" i="25"/>
  <c r="F79" i="25" s="1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F72" i="25" s="1"/>
  <c r="E71" i="25"/>
  <c r="F71" i="25" s="1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F64" i="25" s="1"/>
  <c r="E63" i="25"/>
  <c r="F63" i="25" s="1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F56" i="25" s="1"/>
  <c r="E55" i="25"/>
  <c r="F55" i="25" s="1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F48" i="25" s="1"/>
  <c r="E47" i="25"/>
  <c r="F47" i="25" s="1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F40" i="25" s="1"/>
  <c r="E39" i="25"/>
  <c r="F39" i="25" s="1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F32" i="25" s="1"/>
  <c r="E31" i="25"/>
  <c r="F31" i="25" s="1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F24" i="25" s="1"/>
  <c r="E23" i="25"/>
  <c r="F23" i="25" s="1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F16" i="25" s="1"/>
  <c r="E15" i="25"/>
  <c r="F15" i="25" s="1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8" i="25"/>
  <c r="F8" i="25" s="1"/>
  <c r="E7" i="25"/>
  <c r="F7" i="25" s="1"/>
  <c r="E6" i="25"/>
  <c r="F6" i="25" s="1"/>
  <c r="E5" i="25"/>
  <c r="F5" i="25" s="1"/>
  <c r="E4" i="25"/>
  <c r="F4" i="25" s="1"/>
  <c r="E3" i="25"/>
  <c r="F3" i="25" s="1"/>
  <c r="AB16" i="22"/>
  <c r="AB14" i="22"/>
  <c r="U8" i="22"/>
  <c r="K9" i="22"/>
  <c r="U3" i="22"/>
  <c r="AB17" i="22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H3" i="17"/>
  <c r="F3" i="30" l="1"/>
  <c r="H3" i="30" s="1"/>
  <c r="I13" i="29"/>
  <c r="I4" i="29"/>
  <c r="I10" i="29"/>
  <c r="I6" i="29"/>
  <c r="I3" i="29"/>
  <c r="I5" i="29"/>
  <c r="I11" i="29"/>
  <c r="I17" i="29" s="1"/>
  <c r="I12" i="29"/>
  <c r="I8" i="27"/>
  <c r="M15" i="27"/>
  <c r="J7" i="27"/>
  <c r="J4" i="27"/>
  <c r="J5" i="27" s="1"/>
  <c r="J3" i="27"/>
  <c r="J6" i="27"/>
  <c r="I12" i="27"/>
  <c r="I5" i="27"/>
  <c r="I4" i="27"/>
  <c r="I3" i="27"/>
  <c r="I13" i="27"/>
  <c r="I6" i="27"/>
  <c r="I14" i="27"/>
  <c r="I11" i="27"/>
  <c r="K12" i="26"/>
  <c r="K10" i="26"/>
  <c r="K13" i="26"/>
  <c r="K11" i="26"/>
  <c r="K5" i="26"/>
  <c r="K6" i="26"/>
  <c r="K4" i="26"/>
  <c r="K3" i="26"/>
  <c r="I3" i="25"/>
  <c r="I6" i="25"/>
  <c r="I12" i="25"/>
  <c r="I5" i="25"/>
  <c r="I4" i="25"/>
  <c r="I13" i="25"/>
  <c r="I11" i="25"/>
  <c r="I10" i="25"/>
  <c r="AB15" i="22"/>
  <c r="K12" i="22"/>
  <c r="K11" i="22"/>
  <c r="K13" i="22"/>
  <c r="K8" i="22"/>
  <c r="U4" i="22"/>
  <c r="K15" i="30" l="1" a="1"/>
  <c r="K15" i="30" s="1"/>
  <c r="J3" i="30"/>
  <c r="O9" i="30"/>
  <c r="J4" i="30"/>
  <c r="J5" i="30"/>
  <c r="J6" i="30"/>
  <c r="J12" i="30"/>
  <c r="J11" i="30"/>
  <c r="J10" i="30"/>
  <c r="J13" i="30"/>
  <c r="L9" i="30"/>
  <c r="L10" i="30"/>
  <c r="I18" i="29"/>
  <c r="I19" i="29"/>
  <c r="I7" i="29" s="1"/>
  <c r="K17" i="26"/>
  <c r="I20" i="27"/>
  <c r="I7" i="27" s="1"/>
  <c r="I19" i="27"/>
  <c r="I18" i="27"/>
  <c r="K19" i="26"/>
  <c r="K7" i="26" s="1"/>
  <c r="K18" i="26"/>
  <c r="I19" i="25"/>
  <c r="I7" i="25" s="1"/>
  <c r="I17" i="25"/>
  <c r="I18" i="25"/>
  <c r="U5" i="22"/>
  <c r="O2002" i="22"/>
  <c r="Q2002" i="22" s="1"/>
  <c r="O2001" i="22"/>
  <c r="Q2001" i="22" s="1"/>
  <c r="O2000" i="22"/>
  <c r="Q2000" i="22" s="1"/>
  <c r="O1999" i="22"/>
  <c r="Q1999" i="22" s="1"/>
  <c r="O1998" i="22"/>
  <c r="Q1998" i="22" s="1"/>
  <c r="O1997" i="22"/>
  <c r="Q1997" i="22" s="1"/>
  <c r="O1996" i="22"/>
  <c r="Q1996" i="22" s="1"/>
  <c r="O1995" i="22"/>
  <c r="Q1995" i="22" s="1"/>
  <c r="O1994" i="22"/>
  <c r="Q1994" i="22" s="1"/>
  <c r="O1993" i="22"/>
  <c r="Q1993" i="22" s="1"/>
  <c r="O1992" i="22"/>
  <c r="Q1992" i="22" s="1"/>
  <c r="O1991" i="22"/>
  <c r="Q1991" i="22" s="1"/>
  <c r="O1990" i="22"/>
  <c r="Q1990" i="22" s="1"/>
  <c r="O1989" i="22"/>
  <c r="Q1989" i="22" s="1"/>
  <c r="O1988" i="22"/>
  <c r="Q1988" i="22" s="1"/>
  <c r="O1987" i="22"/>
  <c r="Q1987" i="22" s="1"/>
  <c r="O1986" i="22"/>
  <c r="Q1986" i="22" s="1"/>
  <c r="O1985" i="22"/>
  <c r="Q1985" i="22" s="1"/>
  <c r="O1984" i="22"/>
  <c r="Q1984" i="22" s="1"/>
  <c r="O1983" i="22"/>
  <c r="Q1983" i="22" s="1"/>
  <c r="O1982" i="22"/>
  <c r="Q1982" i="22" s="1"/>
  <c r="O1981" i="22"/>
  <c r="Q1981" i="22" s="1"/>
  <c r="O1980" i="22"/>
  <c r="Q1980" i="22" s="1"/>
  <c r="O1979" i="22"/>
  <c r="Q1979" i="22" s="1"/>
  <c r="O1978" i="22"/>
  <c r="Q1978" i="22" s="1"/>
  <c r="O1977" i="22"/>
  <c r="Q1977" i="22" s="1"/>
  <c r="O1976" i="22"/>
  <c r="Q1976" i="22" s="1"/>
  <c r="O1975" i="22"/>
  <c r="Q1975" i="22" s="1"/>
  <c r="O1974" i="22"/>
  <c r="Q1974" i="22" s="1"/>
  <c r="O1973" i="22"/>
  <c r="Q1973" i="22" s="1"/>
  <c r="O1972" i="22"/>
  <c r="Q1972" i="22" s="1"/>
  <c r="O1971" i="22"/>
  <c r="Q1971" i="22" s="1"/>
  <c r="O1970" i="22"/>
  <c r="Q1970" i="22" s="1"/>
  <c r="O1969" i="22"/>
  <c r="Q1969" i="22" s="1"/>
  <c r="O1968" i="22"/>
  <c r="Q1968" i="22" s="1"/>
  <c r="O1967" i="22"/>
  <c r="Q1967" i="22" s="1"/>
  <c r="O1966" i="22"/>
  <c r="Q1966" i="22" s="1"/>
  <c r="O1965" i="22"/>
  <c r="Q1965" i="22" s="1"/>
  <c r="O1964" i="22"/>
  <c r="Q1964" i="22" s="1"/>
  <c r="O1963" i="22"/>
  <c r="Q1963" i="22" s="1"/>
  <c r="O1962" i="22"/>
  <c r="Q1962" i="22" s="1"/>
  <c r="O1961" i="22"/>
  <c r="Q1961" i="22" s="1"/>
  <c r="O1960" i="22"/>
  <c r="Q1960" i="22" s="1"/>
  <c r="O1959" i="22"/>
  <c r="Q1959" i="22" s="1"/>
  <c r="O1958" i="22"/>
  <c r="Q1958" i="22" s="1"/>
  <c r="O1957" i="22"/>
  <c r="Q1957" i="22" s="1"/>
  <c r="O1956" i="22"/>
  <c r="Q1956" i="22" s="1"/>
  <c r="O1955" i="22"/>
  <c r="Q1955" i="22" s="1"/>
  <c r="O1954" i="22"/>
  <c r="Q1954" i="22" s="1"/>
  <c r="O1953" i="22"/>
  <c r="Q1953" i="22" s="1"/>
  <c r="O1952" i="22"/>
  <c r="Q1952" i="22" s="1"/>
  <c r="O1951" i="22"/>
  <c r="Q1951" i="22" s="1"/>
  <c r="O1950" i="22"/>
  <c r="Q1950" i="22" s="1"/>
  <c r="O1949" i="22"/>
  <c r="Q1949" i="22" s="1"/>
  <c r="O1948" i="22"/>
  <c r="Q1948" i="22" s="1"/>
  <c r="O1947" i="22"/>
  <c r="Q1947" i="22" s="1"/>
  <c r="O1946" i="22"/>
  <c r="Q1946" i="22" s="1"/>
  <c r="O1945" i="22"/>
  <c r="Q1945" i="22" s="1"/>
  <c r="O1944" i="22"/>
  <c r="Q1944" i="22" s="1"/>
  <c r="O1943" i="22"/>
  <c r="Q1943" i="22" s="1"/>
  <c r="O1942" i="22"/>
  <c r="Q1942" i="22" s="1"/>
  <c r="O1941" i="22"/>
  <c r="Q1941" i="22" s="1"/>
  <c r="O1940" i="22"/>
  <c r="Q1940" i="22" s="1"/>
  <c r="O1939" i="22"/>
  <c r="Q1939" i="22" s="1"/>
  <c r="O1938" i="22"/>
  <c r="Q1938" i="22" s="1"/>
  <c r="O1937" i="22"/>
  <c r="Q1937" i="22" s="1"/>
  <c r="O1936" i="22"/>
  <c r="Q1936" i="22" s="1"/>
  <c r="O1935" i="22"/>
  <c r="Q1935" i="22" s="1"/>
  <c r="O1934" i="22"/>
  <c r="Q1934" i="22" s="1"/>
  <c r="O1933" i="22"/>
  <c r="Q1933" i="22" s="1"/>
  <c r="O1932" i="22"/>
  <c r="Q1932" i="22" s="1"/>
  <c r="O1931" i="22"/>
  <c r="Q1931" i="22" s="1"/>
  <c r="O1930" i="22"/>
  <c r="Q1930" i="22" s="1"/>
  <c r="O1929" i="22"/>
  <c r="Q1929" i="22" s="1"/>
  <c r="O1928" i="22"/>
  <c r="Q1928" i="22" s="1"/>
  <c r="O1927" i="22"/>
  <c r="Q1927" i="22" s="1"/>
  <c r="O1926" i="22"/>
  <c r="Q1926" i="22" s="1"/>
  <c r="O1925" i="22"/>
  <c r="Q1925" i="22" s="1"/>
  <c r="O1924" i="22"/>
  <c r="Q1924" i="22" s="1"/>
  <c r="O1923" i="22"/>
  <c r="Q1923" i="22" s="1"/>
  <c r="O1922" i="22"/>
  <c r="Q1922" i="22" s="1"/>
  <c r="O1921" i="22"/>
  <c r="Q1921" i="22" s="1"/>
  <c r="O1920" i="22"/>
  <c r="Q1920" i="22" s="1"/>
  <c r="O1919" i="22"/>
  <c r="Q1919" i="22" s="1"/>
  <c r="O1918" i="22"/>
  <c r="Q1918" i="22" s="1"/>
  <c r="O1917" i="22"/>
  <c r="Q1917" i="22" s="1"/>
  <c r="O1916" i="22"/>
  <c r="Q1916" i="22" s="1"/>
  <c r="O1915" i="22"/>
  <c r="Q1915" i="22" s="1"/>
  <c r="O1914" i="22"/>
  <c r="Q1914" i="22" s="1"/>
  <c r="O1913" i="22"/>
  <c r="Q1913" i="22" s="1"/>
  <c r="O1912" i="22"/>
  <c r="Q1912" i="22" s="1"/>
  <c r="O1911" i="22"/>
  <c r="Q1911" i="22" s="1"/>
  <c r="O1910" i="22"/>
  <c r="Q1910" i="22" s="1"/>
  <c r="O1909" i="22"/>
  <c r="Q1909" i="22" s="1"/>
  <c r="O1908" i="22"/>
  <c r="Q1908" i="22" s="1"/>
  <c r="O1907" i="22"/>
  <c r="Q1907" i="22" s="1"/>
  <c r="O1906" i="22"/>
  <c r="Q1906" i="22" s="1"/>
  <c r="O1905" i="22"/>
  <c r="Q1905" i="22" s="1"/>
  <c r="O1904" i="22"/>
  <c r="Q1904" i="22" s="1"/>
  <c r="O1903" i="22"/>
  <c r="Q1903" i="22" s="1"/>
  <c r="O1902" i="22"/>
  <c r="Q1902" i="22" s="1"/>
  <c r="O1901" i="22"/>
  <c r="Q1901" i="22" s="1"/>
  <c r="O1900" i="22"/>
  <c r="Q1900" i="22" s="1"/>
  <c r="O1899" i="22"/>
  <c r="Q1899" i="22" s="1"/>
  <c r="O1898" i="22"/>
  <c r="Q1898" i="22" s="1"/>
  <c r="O1897" i="22"/>
  <c r="Q1897" i="22" s="1"/>
  <c r="O1896" i="22"/>
  <c r="Q1896" i="22" s="1"/>
  <c r="O1895" i="22"/>
  <c r="Q1895" i="22" s="1"/>
  <c r="O1894" i="22"/>
  <c r="Q1894" i="22" s="1"/>
  <c r="O1893" i="22"/>
  <c r="Q1893" i="22" s="1"/>
  <c r="O1892" i="22"/>
  <c r="Q1892" i="22" s="1"/>
  <c r="O1891" i="22"/>
  <c r="Q1891" i="22" s="1"/>
  <c r="O1890" i="22"/>
  <c r="Q1890" i="22" s="1"/>
  <c r="O1889" i="22"/>
  <c r="Q1889" i="22" s="1"/>
  <c r="O1888" i="22"/>
  <c r="Q1888" i="22" s="1"/>
  <c r="O1887" i="22"/>
  <c r="Q1887" i="22" s="1"/>
  <c r="O1886" i="22"/>
  <c r="Q1886" i="22" s="1"/>
  <c r="O1885" i="22"/>
  <c r="Q1885" i="22" s="1"/>
  <c r="O1884" i="22"/>
  <c r="Q1884" i="22" s="1"/>
  <c r="O1883" i="22"/>
  <c r="Q1883" i="22" s="1"/>
  <c r="O1882" i="22"/>
  <c r="Q1882" i="22" s="1"/>
  <c r="O1881" i="22"/>
  <c r="Q1881" i="22" s="1"/>
  <c r="O1880" i="22"/>
  <c r="Q1880" i="22" s="1"/>
  <c r="O1879" i="22"/>
  <c r="Q1879" i="22" s="1"/>
  <c r="O1878" i="22"/>
  <c r="Q1878" i="22" s="1"/>
  <c r="O1877" i="22"/>
  <c r="Q1877" i="22" s="1"/>
  <c r="O1876" i="22"/>
  <c r="Q1876" i="22" s="1"/>
  <c r="O1875" i="22"/>
  <c r="Q1875" i="22" s="1"/>
  <c r="O1874" i="22"/>
  <c r="Q1874" i="22" s="1"/>
  <c r="O1873" i="22"/>
  <c r="Q1873" i="22" s="1"/>
  <c r="O1872" i="22"/>
  <c r="Q1872" i="22" s="1"/>
  <c r="O1871" i="22"/>
  <c r="Q1871" i="22" s="1"/>
  <c r="O1870" i="22"/>
  <c r="Q1870" i="22" s="1"/>
  <c r="O1869" i="22"/>
  <c r="Q1869" i="22" s="1"/>
  <c r="O1868" i="22"/>
  <c r="Q1868" i="22" s="1"/>
  <c r="O1867" i="22"/>
  <c r="Q1867" i="22" s="1"/>
  <c r="O1866" i="22"/>
  <c r="Q1866" i="22" s="1"/>
  <c r="O1865" i="22"/>
  <c r="Q1865" i="22" s="1"/>
  <c r="O1864" i="22"/>
  <c r="Q1864" i="22" s="1"/>
  <c r="O1863" i="22"/>
  <c r="Q1863" i="22" s="1"/>
  <c r="O1862" i="22"/>
  <c r="Q1862" i="22" s="1"/>
  <c r="O1861" i="22"/>
  <c r="Q1861" i="22" s="1"/>
  <c r="O1860" i="22"/>
  <c r="Q1860" i="22" s="1"/>
  <c r="O1859" i="22"/>
  <c r="Q1859" i="22" s="1"/>
  <c r="O1858" i="22"/>
  <c r="Q1858" i="22" s="1"/>
  <c r="O1857" i="22"/>
  <c r="Q1857" i="22" s="1"/>
  <c r="O1856" i="22"/>
  <c r="Q1856" i="22" s="1"/>
  <c r="O1855" i="22"/>
  <c r="Q1855" i="22" s="1"/>
  <c r="O1854" i="22"/>
  <c r="Q1854" i="22" s="1"/>
  <c r="O1853" i="22"/>
  <c r="Q1853" i="22" s="1"/>
  <c r="O1852" i="22"/>
  <c r="Q1852" i="22" s="1"/>
  <c r="O1851" i="22"/>
  <c r="Q1851" i="22" s="1"/>
  <c r="O1850" i="22"/>
  <c r="Q1850" i="22" s="1"/>
  <c r="O1849" i="22"/>
  <c r="Q1849" i="22" s="1"/>
  <c r="O1848" i="22"/>
  <c r="Q1848" i="22" s="1"/>
  <c r="O1847" i="22"/>
  <c r="Q1847" i="22" s="1"/>
  <c r="O1846" i="22"/>
  <c r="Q1846" i="22" s="1"/>
  <c r="O1845" i="22"/>
  <c r="Q1845" i="22" s="1"/>
  <c r="O1844" i="22"/>
  <c r="Q1844" i="22" s="1"/>
  <c r="O1843" i="22"/>
  <c r="Q1843" i="22" s="1"/>
  <c r="O1842" i="22"/>
  <c r="Q1842" i="22" s="1"/>
  <c r="O1841" i="22"/>
  <c r="Q1841" i="22" s="1"/>
  <c r="O1840" i="22"/>
  <c r="Q1840" i="22" s="1"/>
  <c r="O1839" i="22"/>
  <c r="Q1839" i="22" s="1"/>
  <c r="O1838" i="22"/>
  <c r="Q1838" i="22" s="1"/>
  <c r="O1837" i="22"/>
  <c r="Q1837" i="22" s="1"/>
  <c r="O1836" i="22"/>
  <c r="Q1836" i="22" s="1"/>
  <c r="O1835" i="22"/>
  <c r="Q1835" i="22" s="1"/>
  <c r="O1834" i="22"/>
  <c r="Q1834" i="22" s="1"/>
  <c r="O1833" i="22"/>
  <c r="Q1833" i="22" s="1"/>
  <c r="O1832" i="22"/>
  <c r="Q1832" i="22" s="1"/>
  <c r="O1831" i="22"/>
  <c r="Q1831" i="22" s="1"/>
  <c r="O1830" i="22"/>
  <c r="Q1830" i="22" s="1"/>
  <c r="O1829" i="22"/>
  <c r="Q1829" i="22" s="1"/>
  <c r="O1828" i="22"/>
  <c r="Q1828" i="22" s="1"/>
  <c r="O1827" i="22"/>
  <c r="Q1827" i="22" s="1"/>
  <c r="O1826" i="22"/>
  <c r="Q1826" i="22" s="1"/>
  <c r="O1825" i="22"/>
  <c r="Q1825" i="22" s="1"/>
  <c r="O1824" i="22"/>
  <c r="Q1824" i="22" s="1"/>
  <c r="O1823" i="22"/>
  <c r="Q1823" i="22" s="1"/>
  <c r="O1822" i="22"/>
  <c r="Q1822" i="22" s="1"/>
  <c r="O1821" i="22"/>
  <c r="Q1821" i="22" s="1"/>
  <c r="O1820" i="22"/>
  <c r="Q1820" i="22" s="1"/>
  <c r="O1819" i="22"/>
  <c r="Q1819" i="22" s="1"/>
  <c r="O1818" i="22"/>
  <c r="Q1818" i="22" s="1"/>
  <c r="O1817" i="22"/>
  <c r="Q1817" i="22" s="1"/>
  <c r="O1816" i="22"/>
  <c r="Q1816" i="22" s="1"/>
  <c r="O1815" i="22"/>
  <c r="Q1815" i="22" s="1"/>
  <c r="O1814" i="22"/>
  <c r="Q1814" i="22" s="1"/>
  <c r="O1813" i="22"/>
  <c r="Q1813" i="22" s="1"/>
  <c r="O1812" i="22"/>
  <c r="Q1812" i="22" s="1"/>
  <c r="O1811" i="22"/>
  <c r="Q1811" i="22" s="1"/>
  <c r="O1810" i="22"/>
  <c r="Q1810" i="22" s="1"/>
  <c r="O1809" i="22"/>
  <c r="Q1809" i="22" s="1"/>
  <c r="O1808" i="22"/>
  <c r="Q1808" i="22" s="1"/>
  <c r="O1807" i="22"/>
  <c r="Q1807" i="22" s="1"/>
  <c r="O1806" i="22"/>
  <c r="Q1806" i="22" s="1"/>
  <c r="O1805" i="22"/>
  <c r="Q1805" i="22" s="1"/>
  <c r="O1804" i="22"/>
  <c r="Q1804" i="22" s="1"/>
  <c r="O1803" i="22"/>
  <c r="Q1803" i="22" s="1"/>
  <c r="O1802" i="22"/>
  <c r="Q1802" i="22" s="1"/>
  <c r="O1801" i="22"/>
  <c r="Q1801" i="22" s="1"/>
  <c r="O1800" i="22"/>
  <c r="Q1800" i="22" s="1"/>
  <c r="O1799" i="22"/>
  <c r="Q1799" i="22" s="1"/>
  <c r="O1798" i="22"/>
  <c r="Q1798" i="22" s="1"/>
  <c r="O1797" i="22"/>
  <c r="Q1797" i="22" s="1"/>
  <c r="O1796" i="22"/>
  <c r="Q1796" i="22" s="1"/>
  <c r="O1795" i="22"/>
  <c r="Q1795" i="22" s="1"/>
  <c r="O1794" i="22"/>
  <c r="Q1794" i="22" s="1"/>
  <c r="O1793" i="22"/>
  <c r="Q1793" i="22" s="1"/>
  <c r="O1792" i="22"/>
  <c r="Q1792" i="22" s="1"/>
  <c r="O1791" i="22"/>
  <c r="Q1791" i="22" s="1"/>
  <c r="O1790" i="22"/>
  <c r="Q1790" i="22" s="1"/>
  <c r="O1789" i="22"/>
  <c r="Q1789" i="22" s="1"/>
  <c r="O1788" i="22"/>
  <c r="Q1788" i="22" s="1"/>
  <c r="O1787" i="22"/>
  <c r="Q1787" i="22" s="1"/>
  <c r="O1786" i="22"/>
  <c r="Q1786" i="22" s="1"/>
  <c r="O1785" i="22"/>
  <c r="Q1785" i="22" s="1"/>
  <c r="O1784" i="22"/>
  <c r="Q1784" i="22" s="1"/>
  <c r="O1783" i="22"/>
  <c r="Q1783" i="22" s="1"/>
  <c r="O1782" i="22"/>
  <c r="Q1782" i="22" s="1"/>
  <c r="O1781" i="22"/>
  <c r="Q1781" i="22" s="1"/>
  <c r="O1780" i="22"/>
  <c r="Q1780" i="22" s="1"/>
  <c r="O1779" i="22"/>
  <c r="Q1779" i="22" s="1"/>
  <c r="O1778" i="22"/>
  <c r="Q1778" i="22" s="1"/>
  <c r="O1777" i="22"/>
  <c r="Q1777" i="22" s="1"/>
  <c r="O1776" i="22"/>
  <c r="Q1776" i="22" s="1"/>
  <c r="O1775" i="22"/>
  <c r="Q1775" i="22" s="1"/>
  <c r="O1774" i="22"/>
  <c r="Q1774" i="22" s="1"/>
  <c r="O1773" i="22"/>
  <c r="Q1773" i="22" s="1"/>
  <c r="O1772" i="22"/>
  <c r="Q1772" i="22" s="1"/>
  <c r="O1771" i="22"/>
  <c r="Q1771" i="22" s="1"/>
  <c r="O1770" i="22"/>
  <c r="Q1770" i="22" s="1"/>
  <c r="O1769" i="22"/>
  <c r="Q1769" i="22" s="1"/>
  <c r="O1768" i="22"/>
  <c r="Q1768" i="22" s="1"/>
  <c r="O1767" i="22"/>
  <c r="Q1767" i="22" s="1"/>
  <c r="O1766" i="22"/>
  <c r="Q1766" i="22" s="1"/>
  <c r="O1765" i="22"/>
  <c r="Q1765" i="22" s="1"/>
  <c r="O1764" i="22"/>
  <c r="Q1764" i="22" s="1"/>
  <c r="O1763" i="22"/>
  <c r="Q1763" i="22" s="1"/>
  <c r="O1762" i="22"/>
  <c r="Q1762" i="22" s="1"/>
  <c r="O1761" i="22"/>
  <c r="Q1761" i="22" s="1"/>
  <c r="O1760" i="22"/>
  <c r="Q1760" i="22" s="1"/>
  <c r="O1759" i="22"/>
  <c r="Q1759" i="22" s="1"/>
  <c r="O1758" i="22"/>
  <c r="Q1758" i="22" s="1"/>
  <c r="O1757" i="22"/>
  <c r="Q1757" i="22" s="1"/>
  <c r="O1756" i="22"/>
  <c r="Q1756" i="22" s="1"/>
  <c r="O1755" i="22"/>
  <c r="Q1755" i="22" s="1"/>
  <c r="O1754" i="22"/>
  <c r="Q1754" i="22" s="1"/>
  <c r="O1753" i="22"/>
  <c r="Q1753" i="22" s="1"/>
  <c r="O1752" i="22"/>
  <c r="Q1752" i="22" s="1"/>
  <c r="O1751" i="22"/>
  <c r="Q1751" i="22" s="1"/>
  <c r="O1750" i="22"/>
  <c r="Q1750" i="22" s="1"/>
  <c r="O1749" i="22"/>
  <c r="Q1749" i="22" s="1"/>
  <c r="O1748" i="22"/>
  <c r="Q1748" i="22" s="1"/>
  <c r="O1747" i="22"/>
  <c r="Q1747" i="22" s="1"/>
  <c r="O1746" i="22"/>
  <c r="Q1746" i="22" s="1"/>
  <c r="O1745" i="22"/>
  <c r="Q1745" i="22" s="1"/>
  <c r="O1744" i="22"/>
  <c r="Q1744" i="22" s="1"/>
  <c r="O1743" i="22"/>
  <c r="Q1743" i="22" s="1"/>
  <c r="O1742" i="22"/>
  <c r="Q1742" i="22" s="1"/>
  <c r="O1741" i="22"/>
  <c r="Q1741" i="22" s="1"/>
  <c r="O1740" i="22"/>
  <c r="Q1740" i="22" s="1"/>
  <c r="O1739" i="22"/>
  <c r="Q1739" i="22" s="1"/>
  <c r="O1738" i="22"/>
  <c r="Q1738" i="22" s="1"/>
  <c r="O1737" i="22"/>
  <c r="Q1737" i="22" s="1"/>
  <c r="O1736" i="22"/>
  <c r="Q1736" i="22" s="1"/>
  <c r="O1735" i="22"/>
  <c r="Q1735" i="22" s="1"/>
  <c r="O1734" i="22"/>
  <c r="Q1734" i="22" s="1"/>
  <c r="O1733" i="22"/>
  <c r="Q1733" i="22" s="1"/>
  <c r="O1732" i="22"/>
  <c r="Q1732" i="22" s="1"/>
  <c r="O1731" i="22"/>
  <c r="Q1731" i="22" s="1"/>
  <c r="O1730" i="22"/>
  <c r="Q1730" i="22" s="1"/>
  <c r="O1729" i="22"/>
  <c r="Q1729" i="22" s="1"/>
  <c r="O1728" i="22"/>
  <c r="Q1728" i="22" s="1"/>
  <c r="O1727" i="22"/>
  <c r="Q1727" i="22" s="1"/>
  <c r="O1726" i="22"/>
  <c r="Q1726" i="22" s="1"/>
  <c r="O1725" i="22"/>
  <c r="Q1725" i="22" s="1"/>
  <c r="O1724" i="22"/>
  <c r="Q1724" i="22" s="1"/>
  <c r="O1723" i="22"/>
  <c r="Q1723" i="22" s="1"/>
  <c r="O1722" i="22"/>
  <c r="Q1722" i="22" s="1"/>
  <c r="O1721" i="22"/>
  <c r="Q1721" i="22" s="1"/>
  <c r="O1720" i="22"/>
  <c r="Q1720" i="22" s="1"/>
  <c r="O1719" i="22"/>
  <c r="Q1719" i="22" s="1"/>
  <c r="O1718" i="22"/>
  <c r="Q1718" i="22" s="1"/>
  <c r="O1717" i="22"/>
  <c r="Q1717" i="22" s="1"/>
  <c r="O1716" i="22"/>
  <c r="Q1716" i="22" s="1"/>
  <c r="O1715" i="22"/>
  <c r="Q1715" i="22" s="1"/>
  <c r="O1714" i="22"/>
  <c r="Q1714" i="22" s="1"/>
  <c r="O1713" i="22"/>
  <c r="Q1713" i="22" s="1"/>
  <c r="O1712" i="22"/>
  <c r="Q1712" i="22" s="1"/>
  <c r="O1711" i="22"/>
  <c r="Q1711" i="22" s="1"/>
  <c r="O1710" i="22"/>
  <c r="Q1710" i="22" s="1"/>
  <c r="O1709" i="22"/>
  <c r="Q1709" i="22" s="1"/>
  <c r="O1708" i="22"/>
  <c r="Q1708" i="22" s="1"/>
  <c r="O1707" i="22"/>
  <c r="Q1707" i="22" s="1"/>
  <c r="O1706" i="22"/>
  <c r="Q1706" i="22" s="1"/>
  <c r="O1705" i="22"/>
  <c r="Q1705" i="22" s="1"/>
  <c r="O1704" i="22"/>
  <c r="Q1704" i="22" s="1"/>
  <c r="O1703" i="22"/>
  <c r="Q1703" i="22" s="1"/>
  <c r="O1702" i="22"/>
  <c r="Q1702" i="22" s="1"/>
  <c r="O1701" i="22"/>
  <c r="Q1701" i="22" s="1"/>
  <c r="O1700" i="22"/>
  <c r="Q1700" i="22" s="1"/>
  <c r="O1699" i="22"/>
  <c r="Q1699" i="22" s="1"/>
  <c r="O1698" i="22"/>
  <c r="Q1698" i="22" s="1"/>
  <c r="O1697" i="22"/>
  <c r="Q1697" i="22" s="1"/>
  <c r="O1696" i="22"/>
  <c r="Q1696" i="22" s="1"/>
  <c r="O1695" i="22"/>
  <c r="Q1695" i="22" s="1"/>
  <c r="O1694" i="22"/>
  <c r="Q1694" i="22" s="1"/>
  <c r="O1693" i="22"/>
  <c r="Q1693" i="22" s="1"/>
  <c r="O1692" i="22"/>
  <c r="Q1692" i="22" s="1"/>
  <c r="O1691" i="22"/>
  <c r="Q1691" i="22" s="1"/>
  <c r="O1690" i="22"/>
  <c r="Q1690" i="22" s="1"/>
  <c r="O1689" i="22"/>
  <c r="Q1689" i="22" s="1"/>
  <c r="O1688" i="22"/>
  <c r="Q1688" i="22" s="1"/>
  <c r="O1687" i="22"/>
  <c r="Q1687" i="22" s="1"/>
  <c r="O1686" i="22"/>
  <c r="Q1686" i="22" s="1"/>
  <c r="O1685" i="22"/>
  <c r="Q1685" i="22" s="1"/>
  <c r="O1684" i="22"/>
  <c r="Q1684" i="22" s="1"/>
  <c r="O1683" i="22"/>
  <c r="Q1683" i="22" s="1"/>
  <c r="O1682" i="22"/>
  <c r="Q1682" i="22" s="1"/>
  <c r="O1681" i="22"/>
  <c r="Q1681" i="22" s="1"/>
  <c r="O1680" i="22"/>
  <c r="Q1680" i="22" s="1"/>
  <c r="O1679" i="22"/>
  <c r="Q1679" i="22" s="1"/>
  <c r="O1678" i="22"/>
  <c r="Q1678" i="22" s="1"/>
  <c r="O1677" i="22"/>
  <c r="Q1677" i="22" s="1"/>
  <c r="O1676" i="22"/>
  <c r="Q1676" i="22" s="1"/>
  <c r="O1675" i="22"/>
  <c r="Q1675" i="22" s="1"/>
  <c r="O1674" i="22"/>
  <c r="Q1674" i="22" s="1"/>
  <c r="O1673" i="22"/>
  <c r="Q1673" i="22" s="1"/>
  <c r="O1672" i="22"/>
  <c r="Q1672" i="22" s="1"/>
  <c r="O1671" i="22"/>
  <c r="Q1671" i="22" s="1"/>
  <c r="O1670" i="22"/>
  <c r="Q1670" i="22" s="1"/>
  <c r="O1669" i="22"/>
  <c r="Q1669" i="22" s="1"/>
  <c r="O1668" i="22"/>
  <c r="Q1668" i="22" s="1"/>
  <c r="O1667" i="22"/>
  <c r="Q1667" i="22" s="1"/>
  <c r="O1666" i="22"/>
  <c r="Q1666" i="22" s="1"/>
  <c r="O1665" i="22"/>
  <c r="Q1665" i="22" s="1"/>
  <c r="O1664" i="22"/>
  <c r="Q1664" i="22" s="1"/>
  <c r="O1663" i="22"/>
  <c r="Q1663" i="22" s="1"/>
  <c r="O1662" i="22"/>
  <c r="Q1662" i="22" s="1"/>
  <c r="O1661" i="22"/>
  <c r="Q1661" i="22" s="1"/>
  <c r="O1660" i="22"/>
  <c r="Q1660" i="22" s="1"/>
  <c r="O1659" i="22"/>
  <c r="Q1659" i="22" s="1"/>
  <c r="O1658" i="22"/>
  <c r="Q1658" i="22" s="1"/>
  <c r="O1657" i="22"/>
  <c r="Q1657" i="22" s="1"/>
  <c r="O1656" i="22"/>
  <c r="Q1656" i="22" s="1"/>
  <c r="O1655" i="22"/>
  <c r="Q1655" i="22" s="1"/>
  <c r="O1654" i="22"/>
  <c r="Q1654" i="22" s="1"/>
  <c r="O1653" i="22"/>
  <c r="Q1653" i="22" s="1"/>
  <c r="O1652" i="22"/>
  <c r="Q1652" i="22" s="1"/>
  <c r="O1651" i="22"/>
  <c r="Q1651" i="22" s="1"/>
  <c r="O1650" i="22"/>
  <c r="Q1650" i="22" s="1"/>
  <c r="O1649" i="22"/>
  <c r="Q1649" i="22" s="1"/>
  <c r="O1648" i="22"/>
  <c r="Q1648" i="22" s="1"/>
  <c r="O1647" i="22"/>
  <c r="Q1647" i="22" s="1"/>
  <c r="O1646" i="22"/>
  <c r="Q1646" i="22" s="1"/>
  <c r="O1645" i="22"/>
  <c r="Q1645" i="22" s="1"/>
  <c r="O1644" i="22"/>
  <c r="Q1644" i="22" s="1"/>
  <c r="O1643" i="22"/>
  <c r="Q1643" i="22" s="1"/>
  <c r="O1642" i="22"/>
  <c r="Q1642" i="22" s="1"/>
  <c r="O1641" i="22"/>
  <c r="Q1641" i="22" s="1"/>
  <c r="O1640" i="22"/>
  <c r="Q1640" i="22" s="1"/>
  <c r="O1639" i="22"/>
  <c r="Q1639" i="22" s="1"/>
  <c r="O1638" i="22"/>
  <c r="Q1638" i="22" s="1"/>
  <c r="O1637" i="22"/>
  <c r="Q1637" i="22" s="1"/>
  <c r="O1636" i="22"/>
  <c r="Q1636" i="22" s="1"/>
  <c r="O1635" i="22"/>
  <c r="Q1635" i="22" s="1"/>
  <c r="O1634" i="22"/>
  <c r="Q1634" i="22" s="1"/>
  <c r="O1633" i="22"/>
  <c r="Q1633" i="22" s="1"/>
  <c r="O1632" i="22"/>
  <c r="Q1632" i="22" s="1"/>
  <c r="O1631" i="22"/>
  <c r="Q1631" i="22" s="1"/>
  <c r="O1630" i="22"/>
  <c r="Q1630" i="22" s="1"/>
  <c r="O1629" i="22"/>
  <c r="Q1629" i="22" s="1"/>
  <c r="O1628" i="22"/>
  <c r="Q1628" i="22" s="1"/>
  <c r="O1627" i="22"/>
  <c r="Q1627" i="22" s="1"/>
  <c r="O1626" i="22"/>
  <c r="Q1626" i="22" s="1"/>
  <c r="O1625" i="22"/>
  <c r="Q1625" i="22" s="1"/>
  <c r="O1624" i="22"/>
  <c r="Q1624" i="22" s="1"/>
  <c r="O1623" i="22"/>
  <c r="Q1623" i="22" s="1"/>
  <c r="O1622" i="22"/>
  <c r="Q1622" i="22" s="1"/>
  <c r="O1621" i="22"/>
  <c r="Q1621" i="22" s="1"/>
  <c r="O1620" i="22"/>
  <c r="Q1620" i="22" s="1"/>
  <c r="O1619" i="22"/>
  <c r="Q1619" i="22" s="1"/>
  <c r="O1618" i="22"/>
  <c r="Q1618" i="22" s="1"/>
  <c r="O1617" i="22"/>
  <c r="Q1617" i="22" s="1"/>
  <c r="O1616" i="22"/>
  <c r="Q1616" i="22" s="1"/>
  <c r="O1615" i="22"/>
  <c r="Q1615" i="22" s="1"/>
  <c r="O1614" i="22"/>
  <c r="Q1614" i="22" s="1"/>
  <c r="O1613" i="22"/>
  <c r="Q1613" i="22" s="1"/>
  <c r="O1612" i="22"/>
  <c r="Q1612" i="22" s="1"/>
  <c r="O1611" i="22"/>
  <c r="Q1611" i="22" s="1"/>
  <c r="O1610" i="22"/>
  <c r="Q1610" i="22" s="1"/>
  <c r="O1609" i="22"/>
  <c r="Q1609" i="22" s="1"/>
  <c r="O1608" i="22"/>
  <c r="Q1608" i="22" s="1"/>
  <c r="O1607" i="22"/>
  <c r="Q1607" i="22" s="1"/>
  <c r="O1606" i="22"/>
  <c r="Q1606" i="22" s="1"/>
  <c r="O1605" i="22"/>
  <c r="Q1605" i="22" s="1"/>
  <c r="O1604" i="22"/>
  <c r="Q1604" i="22" s="1"/>
  <c r="O1603" i="22"/>
  <c r="Q1603" i="22" s="1"/>
  <c r="O1602" i="22"/>
  <c r="Q1602" i="22" s="1"/>
  <c r="O1601" i="22"/>
  <c r="Q1601" i="22" s="1"/>
  <c r="O1600" i="22"/>
  <c r="Q1600" i="22" s="1"/>
  <c r="O1599" i="22"/>
  <c r="Q1599" i="22" s="1"/>
  <c r="O1598" i="22"/>
  <c r="Q1598" i="22" s="1"/>
  <c r="O1597" i="22"/>
  <c r="Q1597" i="22" s="1"/>
  <c r="O1596" i="22"/>
  <c r="Q1596" i="22" s="1"/>
  <c r="O1595" i="22"/>
  <c r="Q1595" i="22" s="1"/>
  <c r="O1594" i="22"/>
  <c r="Q1594" i="22" s="1"/>
  <c r="O1593" i="22"/>
  <c r="Q1593" i="22" s="1"/>
  <c r="O1592" i="22"/>
  <c r="Q1592" i="22" s="1"/>
  <c r="O1591" i="22"/>
  <c r="Q1591" i="22" s="1"/>
  <c r="O1590" i="22"/>
  <c r="Q1590" i="22" s="1"/>
  <c r="O1589" i="22"/>
  <c r="Q1589" i="22" s="1"/>
  <c r="O1588" i="22"/>
  <c r="Q1588" i="22" s="1"/>
  <c r="O1587" i="22"/>
  <c r="Q1587" i="22" s="1"/>
  <c r="O1586" i="22"/>
  <c r="Q1586" i="22" s="1"/>
  <c r="O1585" i="22"/>
  <c r="Q1585" i="22" s="1"/>
  <c r="O1584" i="22"/>
  <c r="Q1584" i="22" s="1"/>
  <c r="O1583" i="22"/>
  <c r="Q1583" i="22" s="1"/>
  <c r="O1582" i="22"/>
  <c r="Q1582" i="22" s="1"/>
  <c r="O1581" i="22"/>
  <c r="Q1581" i="22" s="1"/>
  <c r="O1580" i="22"/>
  <c r="Q1580" i="22" s="1"/>
  <c r="O1579" i="22"/>
  <c r="Q1579" i="22" s="1"/>
  <c r="O1578" i="22"/>
  <c r="Q1578" i="22" s="1"/>
  <c r="O1577" i="22"/>
  <c r="Q1577" i="22" s="1"/>
  <c r="O1576" i="22"/>
  <c r="Q1576" i="22" s="1"/>
  <c r="O1575" i="22"/>
  <c r="Q1575" i="22" s="1"/>
  <c r="O1574" i="22"/>
  <c r="Q1574" i="22" s="1"/>
  <c r="O1573" i="22"/>
  <c r="Q1573" i="22" s="1"/>
  <c r="O1572" i="22"/>
  <c r="Q1572" i="22" s="1"/>
  <c r="O1571" i="22"/>
  <c r="Q1571" i="22" s="1"/>
  <c r="O1570" i="22"/>
  <c r="Q1570" i="22" s="1"/>
  <c r="O1569" i="22"/>
  <c r="Q1569" i="22" s="1"/>
  <c r="O1568" i="22"/>
  <c r="Q1568" i="22" s="1"/>
  <c r="O1567" i="22"/>
  <c r="Q1567" i="22" s="1"/>
  <c r="O1566" i="22"/>
  <c r="Q1566" i="22" s="1"/>
  <c r="O1565" i="22"/>
  <c r="Q1565" i="22" s="1"/>
  <c r="O1564" i="22"/>
  <c r="Q1564" i="22" s="1"/>
  <c r="O1563" i="22"/>
  <c r="Q1563" i="22" s="1"/>
  <c r="O1562" i="22"/>
  <c r="Q1562" i="22" s="1"/>
  <c r="O1561" i="22"/>
  <c r="Q1561" i="22" s="1"/>
  <c r="O1560" i="22"/>
  <c r="Q1560" i="22" s="1"/>
  <c r="O1559" i="22"/>
  <c r="Q1559" i="22" s="1"/>
  <c r="O1558" i="22"/>
  <c r="Q1558" i="22" s="1"/>
  <c r="O1557" i="22"/>
  <c r="Q1557" i="22" s="1"/>
  <c r="O1556" i="22"/>
  <c r="Q1556" i="22" s="1"/>
  <c r="O1555" i="22"/>
  <c r="Q1555" i="22" s="1"/>
  <c r="O1554" i="22"/>
  <c r="Q1554" i="22" s="1"/>
  <c r="O1553" i="22"/>
  <c r="Q1553" i="22" s="1"/>
  <c r="O1552" i="22"/>
  <c r="Q1552" i="22" s="1"/>
  <c r="O1551" i="22"/>
  <c r="Q1551" i="22" s="1"/>
  <c r="O1550" i="22"/>
  <c r="Q1550" i="22" s="1"/>
  <c r="O1549" i="22"/>
  <c r="Q1549" i="22" s="1"/>
  <c r="O1548" i="22"/>
  <c r="Q1548" i="22" s="1"/>
  <c r="O1547" i="22"/>
  <c r="Q1547" i="22" s="1"/>
  <c r="O1546" i="22"/>
  <c r="Q1546" i="22" s="1"/>
  <c r="O1545" i="22"/>
  <c r="Q1545" i="22" s="1"/>
  <c r="O1544" i="22"/>
  <c r="Q1544" i="22" s="1"/>
  <c r="O1543" i="22"/>
  <c r="Q1543" i="22" s="1"/>
  <c r="O1542" i="22"/>
  <c r="Q1542" i="22" s="1"/>
  <c r="O1541" i="22"/>
  <c r="Q1541" i="22" s="1"/>
  <c r="O1540" i="22"/>
  <c r="Q1540" i="22" s="1"/>
  <c r="O1539" i="22"/>
  <c r="Q1539" i="22" s="1"/>
  <c r="O1538" i="22"/>
  <c r="Q1538" i="22" s="1"/>
  <c r="O1537" i="22"/>
  <c r="Q1537" i="22" s="1"/>
  <c r="O1536" i="22"/>
  <c r="Q1536" i="22" s="1"/>
  <c r="O1535" i="22"/>
  <c r="Q1535" i="22" s="1"/>
  <c r="O1534" i="22"/>
  <c r="Q1534" i="22" s="1"/>
  <c r="O1533" i="22"/>
  <c r="Q1533" i="22" s="1"/>
  <c r="O1532" i="22"/>
  <c r="Q1532" i="22" s="1"/>
  <c r="O1531" i="22"/>
  <c r="Q1531" i="22" s="1"/>
  <c r="O1530" i="22"/>
  <c r="Q1530" i="22" s="1"/>
  <c r="O1529" i="22"/>
  <c r="Q1529" i="22" s="1"/>
  <c r="O1528" i="22"/>
  <c r="Q1528" i="22" s="1"/>
  <c r="O1527" i="22"/>
  <c r="Q1527" i="22" s="1"/>
  <c r="O1526" i="22"/>
  <c r="Q1526" i="22" s="1"/>
  <c r="O1525" i="22"/>
  <c r="Q1525" i="22" s="1"/>
  <c r="O1524" i="22"/>
  <c r="Q1524" i="22" s="1"/>
  <c r="O1523" i="22"/>
  <c r="Q1523" i="22" s="1"/>
  <c r="O1522" i="22"/>
  <c r="Q1522" i="22" s="1"/>
  <c r="O1521" i="22"/>
  <c r="Q1521" i="22" s="1"/>
  <c r="O1520" i="22"/>
  <c r="Q1520" i="22" s="1"/>
  <c r="O1519" i="22"/>
  <c r="Q1519" i="22" s="1"/>
  <c r="O1518" i="22"/>
  <c r="Q1518" i="22" s="1"/>
  <c r="O1517" i="22"/>
  <c r="Q1517" i="22" s="1"/>
  <c r="O1516" i="22"/>
  <c r="Q1516" i="22" s="1"/>
  <c r="O1515" i="22"/>
  <c r="Q1515" i="22" s="1"/>
  <c r="O1514" i="22"/>
  <c r="Q1514" i="22" s="1"/>
  <c r="O1513" i="22"/>
  <c r="Q1513" i="22" s="1"/>
  <c r="O1512" i="22"/>
  <c r="Q1512" i="22" s="1"/>
  <c r="O1511" i="22"/>
  <c r="Q1511" i="22" s="1"/>
  <c r="O1510" i="22"/>
  <c r="Q1510" i="22" s="1"/>
  <c r="O1509" i="22"/>
  <c r="Q1509" i="22" s="1"/>
  <c r="O1508" i="22"/>
  <c r="Q1508" i="22" s="1"/>
  <c r="O1507" i="22"/>
  <c r="Q1507" i="22" s="1"/>
  <c r="O1506" i="22"/>
  <c r="Q1506" i="22" s="1"/>
  <c r="O1505" i="22"/>
  <c r="Q1505" i="22" s="1"/>
  <c r="O1504" i="22"/>
  <c r="Q1504" i="22" s="1"/>
  <c r="O1503" i="22"/>
  <c r="Q1503" i="22" s="1"/>
  <c r="O1502" i="22"/>
  <c r="Q1502" i="22" s="1"/>
  <c r="O1501" i="22"/>
  <c r="Q1501" i="22" s="1"/>
  <c r="O1500" i="22"/>
  <c r="Q1500" i="22" s="1"/>
  <c r="O1499" i="22"/>
  <c r="Q1499" i="22" s="1"/>
  <c r="O1498" i="22"/>
  <c r="Q1498" i="22" s="1"/>
  <c r="O1497" i="22"/>
  <c r="Q1497" i="22" s="1"/>
  <c r="O1496" i="22"/>
  <c r="Q1496" i="22" s="1"/>
  <c r="O1495" i="22"/>
  <c r="Q1495" i="22" s="1"/>
  <c r="O1494" i="22"/>
  <c r="Q1494" i="22" s="1"/>
  <c r="O1493" i="22"/>
  <c r="Q1493" i="22" s="1"/>
  <c r="O1492" i="22"/>
  <c r="Q1492" i="22" s="1"/>
  <c r="O1491" i="22"/>
  <c r="Q1491" i="22" s="1"/>
  <c r="O1490" i="22"/>
  <c r="Q1490" i="22" s="1"/>
  <c r="O1489" i="22"/>
  <c r="Q1489" i="22" s="1"/>
  <c r="O1488" i="22"/>
  <c r="Q1488" i="22" s="1"/>
  <c r="O1487" i="22"/>
  <c r="Q1487" i="22" s="1"/>
  <c r="O1486" i="22"/>
  <c r="Q1486" i="22" s="1"/>
  <c r="O1485" i="22"/>
  <c r="Q1485" i="22" s="1"/>
  <c r="O1484" i="22"/>
  <c r="Q1484" i="22" s="1"/>
  <c r="O1483" i="22"/>
  <c r="Q1483" i="22" s="1"/>
  <c r="O1482" i="22"/>
  <c r="Q1482" i="22" s="1"/>
  <c r="O1481" i="22"/>
  <c r="Q1481" i="22" s="1"/>
  <c r="O1480" i="22"/>
  <c r="Q1480" i="22" s="1"/>
  <c r="O1479" i="22"/>
  <c r="Q1479" i="22" s="1"/>
  <c r="O1478" i="22"/>
  <c r="Q1478" i="22" s="1"/>
  <c r="O1477" i="22"/>
  <c r="Q1477" i="22" s="1"/>
  <c r="O1476" i="22"/>
  <c r="Q1476" i="22" s="1"/>
  <c r="O1475" i="22"/>
  <c r="Q1475" i="22" s="1"/>
  <c r="O1474" i="22"/>
  <c r="Q1474" i="22" s="1"/>
  <c r="O1473" i="22"/>
  <c r="Q1473" i="22" s="1"/>
  <c r="O1472" i="22"/>
  <c r="Q1472" i="22" s="1"/>
  <c r="O1471" i="22"/>
  <c r="Q1471" i="22" s="1"/>
  <c r="O1470" i="22"/>
  <c r="Q1470" i="22" s="1"/>
  <c r="O1469" i="22"/>
  <c r="Q1469" i="22" s="1"/>
  <c r="O1468" i="22"/>
  <c r="Q1468" i="22" s="1"/>
  <c r="O1467" i="22"/>
  <c r="Q1467" i="22" s="1"/>
  <c r="O1466" i="22"/>
  <c r="Q1466" i="22" s="1"/>
  <c r="O1465" i="22"/>
  <c r="Q1465" i="22" s="1"/>
  <c r="O1464" i="22"/>
  <c r="Q1464" i="22" s="1"/>
  <c r="O1463" i="22"/>
  <c r="Q1463" i="22" s="1"/>
  <c r="O1462" i="22"/>
  <c r="Q1462" i="22" s="1"/>
  <c r="O1461" i="22"/>
  <c r="Q1461" i="22" s="1"/>
  <c r="O1460" i="22"/>
  <c r="Q1460" i="22" s="1"/>
  <c r="O1459" i="22"/>
  <c r="Q1459" i="22" s="1"/>
  <c r="O1458" i="22"/>
  <c r="Q1458" i="22" s="1"/>
  <c r="O1457" i="22"/>
  <c r="Q1457" i="22" s="1"/>
  <c r="O1456" i="22"/>
  <c r="Q1456" i="22" s="1"/>
  <c r="O1455" i="22"/>
  <c r="Q1455" i="22" s="1"/>
  <c r="O1454" i="22"/>
  <c r="Q1454" i="22" s="1"/>
  <c r="O1453" i="22"/>
  <c r="Q1453" i="22" s="1"/>
  <c r="O1452" i="22"/>
  <c r="Q1452" i="22" s="1"/>
  <c r="O1451" i="22"/>
  <c r="Q1451" i="22" s="1"/>
  <c r="O1450" i="22"/>
  <c r="Q1450" i="22" s="1"/>
  <c r="O1449" i="22"/>
  <c r="Q1449" i="22" s="1"/>
  <c r="O1448" i="22"/>
  <c r="Q1448" i="22" s="1"/>
  <c r="O1447" i="22"/>
  <c r="Q1447" i="22" s="1"/>
  <c r="O1446" i="22"/>
  <c r="Q1446" i="22" s="1"/>
  <c r="O1445" i="22"/>
  <c r="Q1445" i="22" s="1"/>
  <c r="O1444" i="22"/>
  <c r="Q1444" i="22" s="1"/>
  <c r="O1443" i="22"/>
  <c r="Q1443" i="22" s="1"/>
  <c r="O1442" i="22"/>
  <c r="Q1442" i="22" s="1"/>
  <c r="O1441" i="22"/>
  <c r="Q1441" i="22" s="1"/>
  <c r="O1440" i="22"/>
  <c r="Q1440" i="22" s="1"/>
  <c r="O1439" i="22"/>
  <c r="Q1439" i="22" s="1"/>
  <c r="O1438" i="22"/>
  <c r="Q1438" i="22" s="1"/>
  <c r="O1437" i="22"/>
  <c r="Q1437" i="22" s="1"/>
  <c r="O1436" i="22"/>
  <c r="Q1436" i="22" s="1"/>
  <c r="O1435" i="22"/>
  <c r="Q1435" i="22" s="1"/>
  <c r="O1434" i="22"/>
  <c r="Q1434" i="22" s="1"/>
  <c r="O1433" i="22"/>
  <c r="Q1433" i="22" s="1"/>
  <c r="O1432" i="22"/>
  <c r="Q1432" i="22" s="1"/>
  <c r="O1431" i="22"/>
  <c r="Q1431" i="22" s="1"/>
  <c r="O1430" i="22"/>
  <c r="Q1430" i="22" s="1"/>
  <c r="O1429" i="22"/>
  <c r="Q1429" i="22" s="1"/>
  <c r="O1428" i="22"/>
  <c r="Q1428" i="22" s="1"/>
  <c r="O1427" i="22"/>
  <c r="Q1427" i="22" s="1"/>
  <c r="O1426" i="22"/>
  <c r="Q1426" i="22" s="1"/>
  <c r="O1425" i="22"/>
  <c r="Q1425" i="22" s="1"/>
  <c r="O1424" i="22"/>
  <c r="Q1424" i="22" s="1"/>
  <c r="O1423" i="22"/>
  <c r="Q1423" i="22" s="1"/>
  <c r="O1422" i="22"/>
  <c r="Q1422" i="22" s="1"/>
  <c r="O1421" i="22"/>
  <c r="Q1421" i="22" s="1"/>
  <c r="O1420" i="22"/>
  <c r="Q1420" i="22" s="1"/>
  <c r="O1419" i="22"/>
  <c r="Q1419" i="22" s="1"/>
  <c r="O1418" i="22"/>
  <c r="Q1418" i="22" s="1"/>
  <c r="O1417" i="22"/>
  <c r="Q1417" i="22" s="1"/>
  <c r="O1416" i="22"/>
  <c r="Q1416" i="22" s="1"/>
  <c r="O1415" i="22"/>
  <c r="Q1415" i="22" s="1"/>
  <c r="O1414" i="22"/>
  <c r="Q1414" i="22" s="1"/>
  <c r="O1413" i="22"/>
  <c r="Q1413" i="22" s="1"/>
  <c r="O1412" i="22"/>
  <c r="Q1412" i="22" s="1"/>
  <c r="O1411" i="22"/>
  <c r="Q1411" i="22" s="1"/>
  <c r="O1410" i="22"/>
  <c r="Q1410" i="22" s="1"/>
  <c r="O1409" i="22"/>
  <c r="Q1409" i="22" s="1"/>
  <c r="O1408" i="22"/>
  <c r="Q1408" i="22" s="1"/>
  <c r="O1407" i="22"/>
  <c r="Q1407" i="22" s="1"/>
  <c r="O1406" i="22"/>
  <c r="Q1406" i="22" s="1"/>
  <c r="O1405" i="22"/>
  <c r="Q1405" i="22" s="1"/>
  <c r="O1404" i="22"/>
  <c r="Q1404" i="22" s="1"/>
  <c r="O1403" i="22"/>
  <c r="Q1403" i="22" s="1"/>
  <c r="O1402" i="22"/>
  <c r="Q1402" i="22" s="1"/>
  <c r="O1401" i="22"/>
  <c r="Q1401" i="22" s="1"/>
  <c r="O1400" i="22"/>
  <c r="Q1400" i="22" s="1"/>
  <c r="O1399" i="22"/>
  <c r="Q1399" i="22" s="1"/>
  <c r="O1398" i="22"/>
  <c r="Q1398" i="22" s="1"/>
  <c r="O1397" i="22"/>
  <c r="Q1397" i="22" s="1"/>
  <c r="O1396" i="22"/>
  <c r="Q1396" i="22" s="1"/>
  <c r="O1395" i="22"/>
  <c r="Q1395" i="22" s="1"/>
  <c r="O1394" i="22"/>
  <c r="Q1394" i="22" s="1"/>
  <c r="O1393" i="22"/>
  <c r="Q1393" i="22" s="1"/>
  <c r="O1392" i="22"/>
  <c r="Q1392" i="22" s="1"/>
  <c r="O1391" i="22"/>
  <c r="Q1391" i="22" s="1"/>
  <c r="O1390" i="22"/>
  <c r="Q1390" i="22" s="1"/>
  <c r="O1389" i="22"/>
  <c r="Q1389" i="22" s="1"/>
  <c r="O1388" i="22"/>
  <c r="Q1388" i="22" s="1"/>
  <c r="O1387" i="22"/>
  <c r="Q1387" i="22" s="1"/>
  <c r="O1386" i="22"/>
  <c r="Q1386" i="22" s="1"/>
  <c r="O1385" i="22"/>
  <c r="Q1385" i="22" s="1"/>
  <c r="O1384" i="22"/>
  <c r="Q1384" i="22" s="1"/>
  <c r="O1383" i="22"/>
  <c r="Q1383" i="22" s="1"/>
  <c r="O1382" i="22"/>
  <c r="Q1382" i="22" s="1"/>
  <c r="O1381" i="22"/>
  <c r="Q1381" i="22" s="1"/>
  <c r="O1380" i="22"/>
  <c r="Q1380" i="22" s="1"/>
  <c r="O1379" i="22"/>
  <c r="Q1379" i="22" s="1"/>
  <c r="O1378" i="22"/>
  <c r="Q1378" i="22" s="1"/>
  <c r="O1377" i="22"/>
  <c r="Q1377" i="22" s="1"/>
  <c r="O1376" i="22"/>
  <c r="Q1376" i="22" s="1"/>
  <c r="O1375" i="22"/>
  <c r="Q1375" i="22" s="1"/>
  <c r="O1374" i="22"/>
  <c r="Q1374" i="22" s="1"/>
  <c r="O1373" i="22"/>
  <c r="Q1373" i="22" s="1"/>
  <c r="O1372" i="22"/>
  <c r="Q1372" i="22" s="1"/>
  <c r="O1371" i="22"/>
  <c r="Q1371" i="22" s="1"/>
  <c r="O1370" i="22"/>
  <c r="Q1370" i="22" s="1"/>
  <c r="O1369" i="22"/>
  <c r="Q1369" i="22" s="1"/>
  <c r="O1368" i="22"/>
  <c r="Q1368" i="22" s="1"/>
  <c r="O1367" i="22"/>
  <c r="Q1367" i="22" s="1"/>
  <c r="O1366" i="22"/>
  <c r="Q1366" i="22" s="1"/>
  <c r="O1365" i="22"/>
  <c r="Q1365" i="22" s="1"/>
  <c r="O1364" i="22"/>
  <c r="Q1364" i="22" s="1"/>
  <c r="O1363" i="22"/>
  <c r="Q1363" i="22" s="1"/>
  <c r="O1362" i="22"/>
  <c r="Q1362" i="22" s="1"/>
  <c r="O1361" i="22"/>
  <c r="Q1361" i="22" s="1"/>
  <c r="O1360" i="22"/>
  <c r="Q1360" i="22" s="1"/>
  <c r="O1359" i="22"/>
  <c r="Q1359" i="22" s="1"/>
  <c r="O1358" i="22"/>
  <c r="Q1358" i="22" s="1"/>
  <c r="O1357" i="22"/>
  <c r="Q1357" i="22" s="1"/>
  <c r="O1356" i="22"/>
  <c r="Q1356" i="22" s="1"/>
  <c r="O1355" i="22"/>
  <c r="Q1355" i="22" s="1"/>
  <c r="O1354" i="22"/>
  <c r="Q1354" i="22" s="1"/>
  <c r="O1353" i="22"/>
  <c r="Q1353" i="22" s="1"/>
  <c r="O1352" i="22"/>
  <c r="Q1352" i="22" s="1"/>
  <c r="O1351" i="22"/>
  <c r="Q1351" i="22" s="1"/>
  <c r="O1350" i="22"/>
  <c r="Q1350" i="22" s="1"/>
  <c r="O1349" i="22"/>
  <c r="Q1349" i="22" s="1"/>
  <c r="O1348" i="22"/>
  <c r="Q1348" i="22" s="1"/>
  <c r="O1347" i="22"/>
  <c r="Q1347" i="22" s="1"/>
  <c r="O1346" i="22"/>
  <c r="Q1346" i="22" s="1"/>
  <c r="O1345" i="22"/>
  <c r="Q1345" i="22" s="1"/>
  <c r="O1344" i="22"/>
  <c r="Q1344" i="22" s="1"/>
  <c r="O1343" i="22"/>
  <c r="Q1343" i="22" s="1"/>
  <c r="O1342" i="22"/>
  <c r="Q1342" i="22" s="1"/>
  <c r="O1341" i="22"/>
  <c r="Q1341" i="22" s="1"/>
  <c r="O1340" i="22"/>
  <c r="Q1340" i="22" s="1"/>
  <c r="O1339" i="22"/>
  <c r="Q1339" i="22" s="1"/>
  <c r="O1338" i="22"/>
  <c r="Q1338" i="22" s="1"/>
  <c r="O1337" i="22"/>
  <c r="Q1337" i="22" s="1"/>
  <c r="O1336" i="22"/>
  <c r="Q1336" i="22" s="1"/>
  <c r="O1335" i="22"/>
  <c r="Q1335" i="22" s="1"/>
  <c r="O1334" i="22"/>
  <c r="Q1334" i="22" s="1"/>
  <c r="O1333" i="22"/>
  <c r="Q1333" i="22" s="1"/>
  <c r="O1332" i="22"/>
  <c r="Q1332" i="22" s="1"/>
  <c r="O1331" i="22"/>
  <c r="Q1331" i="22" s="1"/>
  <c r="O1330" i="22"/>
  <c r="Q1330" i="22" s="1"/>
  <c r="O1329" i="22"/>
  <c r="Q1329" i="22" s="1"/>
  <c r="O1328" i="22"/>
  <c r="Q1328" i="22" s="1"/>
  <c r="O1327" i="22"/>
  <c r="Q1327" i="22" s="1"/>
  <c r="O1326" i="22"/>
  <c r="Q1326" i="22" s="1"/>
  <c r="O1325" i="22"/>
  <c r="Q1325" i="22" s="1"/>
  <c r="O1324" i="22"/>
  <c r="Q1324" i="22" s="1"/>
  <c r="O1323" i="22"/>
  <c r="Q1323" i="22" s="1"/>
  <c r="O1322" i="22"/>
  <c r="Q1322" i="22" s="1"/>
  <c r="O1321" i="22"/>
  <c r="Q1321" i="22" s="1"/>
  <c r="O1320" i="22"/>
  <c r="Q1320" i="22" s="1"/>
  <c r="O1319" i="22"/>
  <c r="Q1319" i="22" s="1"/>
  <c r="O1318" i="22"/>
  <c r="Q1318" i="22" s="1"/>
  <c r="O1317" i="22"/>
  <c r="Q1317" i="22" s="1"/>
  <c r="O1316" i="22"/>
  <c r="Q1316" i="22" s="1"/>
  <c r="O1315" i="22"/>
  <c r="Q1315" i="22" s="1"/>
  <c r="O1314" i="22"/>
  <c r="Q1314" i="22" s="1"/>
  <c r="O1313" i="22"/>
  <c r="Q1313" i="22" s="1"/>
  <c r="O1312" i="22"/>
  <c r="Q1312" i="22" s="1"/>
  <c r="O1311" i="22"/>
  <c r="Q1311" i="22" s="1"/>
  <c r="O1310" i="22"/>
  <c r="Q1310" i="22" s="1"/>
  <c r="O1309" i="22"/>
  <c r="Q1309" i="22" s="1"/>
  <c r="O1308" i="22"/>
  <c r="Q1308" i="22" s="1"/>
  <c r="O1307" i="22"/>
  <c r="Q1307" i="22" s="1"/>
  <c r="O1306" i="22"/>
  <c r="Q1306" i="22" s="1"/>
  <c r="O1305" i="22"/>
  <c r="Q1305" i="22" s="1"/>
  <c r="O1304" i="22"/>
  <c r="Q1304" i="22" s="1"/>
  <c r="O1303" i="22"/>
  <c r="Q1303" i="22" s="1"/>
  <c r="O1302" i="22"/>
  <c r="Q1302" i="22" s="1"/>
  <c r="O1301" i="22"/>
  <c r="Q1301" i="22" s="1"/>
  <c r="O1300" i="22"/>
  <c r="Q1300" i="22" s="1"/>
  <c r="O1299" i="22"/>
  <c r="Q1299" i="22" s="1"/>
  <c r="O1298" i="22"/>
  <c r="Q1298" i="22" s="1"/>
  <c r="O1297" i="22"/>
  <c r="Q1297" i="22" s="1"/>
  <c r="O1296" i="22"/>
  <c r="Q1296" i="22" s="1"/>
  <c r="O1295" i="22"/>
  <c r="Q1295" i="22" s="1"/>
  <c r="O1294" i="22"/>
  <c r="Q1294" i="22" s="1"/>
  <c r="O1293" i="22"/>
  <c r="Q1293" i="22" s="1"/>
  <c r="O1292" i="22"/>
  <c r="Q1292" i="22" s="1"/>
  <c r="O1291" i="22"/>
  <c r="Q1291" i="22" s="1"/>
  <c r="O1290" i="22"/>
  <c r="Q1290" i="22" s="1"/>
  <c r="O1289" i="22"/>
  <c r="Q1289" i="22" s="1"/>
  <c r="O1288" i="22"/>
  <c r="Q1288" i="22" s="1"/>
  <c r="O1287" i="22"/>
  <c r="Q1287" i="22" s="1"/>
  <c r="O1286" i="22"/>
  <c r="Q1286" i="22" s="1"/>
  <c r="O1285" i="22"/>
  <c r="Q1285" i="22" s="1"/>
  <c r="O1284" i="22"/>
  <c r="Q1284" i="22" s="1"/>
  <c r="O1283" i="22"/>
  <c r="Q1283" i="22" s="1"/>
  <c r="O1282" i="22"/>
  <c r="Q1282" i="22" s="1"/>
  <c r="O1281" i="22"/>
  <c r="Q1281" i="22" s="1"/>
  <c r="O1280" i="22"/>
  <c r="Q1280" i="22" s="1"/>
  <c r="O1279" i="22"/>
  <c r="Q1279" i="22" s="1"/>
  <c r="O1278" i="22"/>
  <c r="Q1278" i="22" s="1"/>
  <c r="O1277" i="22"/>
  <c r="Q1277" i="22" s="1"/>
  <c r="O1276" i="22"/>
  <c r="Q1276" i="22" s="1"/>
  <c r="O1275" i="22"/>
  <c r="Q1275" i="22" s="1"/>
  <c r="O1274" i="22"/>
  <c r="Q1274" i="22" s="1"/>
  <c r="O1273" i="22"/>
  <c r="Q1273" i="22" s="1"/>
  <c r="O1272" i="22"/>
  <c r="Q1272" i="22" s="1"/>
  <c r="O1271" i="22"/>
  <c r="Q1271" i="22" s="1"/>
  <c r="O1270" i="22"/>
  <c r="Q1270" i="22" s="1"/>
  <c r="O1269" i="22"/>
  <c r="Q1269" i="22" s="1"/>
  <c r="O1268" i="22"/>
  <c r="Q1268" i="22" s="1"/>
  <c r="O1267" i="22"/>
  <c r="Q1267" i="22" s="1"/>
  <c r="O1266" i="22"/>
  <c r="Q1266" i="22" s="1"/>
  <c r="O1265" i="22"/>
  <c r="Q1265" i="22" s="1"/>
  <c r="O1264" i="22"/>
  <c r="Q1264" i="22" s="1"/>
  <c r="O1263" i="22"/>
  <c r="Q1263" i="22" s="1"/>
  <c r="O1262" i="22"/>
  <c r="Q1262" i="22" s="1"/>
  <c r="O1261" i="22"/>
  <c r="Q1261" i="22" s="1"/>
  <c r="O1260" i="22"/>
  <c r="Q1260" i="22" s="1"/>
  <c r="O1259" i="22"/>
  <c r="Q1259" i="22" s="1"/>
  <c r="O1258" i="22"/>
  <c r="Q1258" i="22" s="1"/>
  <c r="O1257" i="22"/>
  <c r="Q1257" i="22" s="1"/>
  <c r="O1256" i="22"/>
  <c r="Q1256" i="22" s="1"/>
  <c r="O1255" i="22"/>
  <c r="Q1255" i="22" s="1"/>
  <c r="O1254" i="22"/>
  <c r="Q1254" i="22" s="1"/>
  <c r="O1253" i="22"/>
  <c r="Q1253" i="22" s="1"/>
  <c r="O1252" i="22"/>
  <c r="Q1252" i="22" s="1"/>
  <c r="O1251" i="22"/>
  <c r="Q1251" i="22" s="1"/>
  <c r="O1250" i="22"/>
  <c r="Q1250" i="22" s="1"/>
  <c r="O1249" i="22"/>
  <c r="Q1249" i="22" s="1"/>
  <c r="O1248" i="22"/>
  <c r="Q1248" i="22" s="1"/>
  <c r="O1247" i="22"/>
  <c r="Q1247" i="22" s="1"/>
  <c r="O1246" i="22"/>
  <c r="Q1246" i="22" s="1"/>
  <c r="O1245" i="22"/>
  <c r="Q1245" i="22" s="1"/>
  <c r="O1244" i="22"/>
  <c r="Q1244" i="22" s="1"/>
  <c r="O1243" i="22"/>
  <c r="Q1243" i="22" s="1"/>
  <c r="O1242" i="22"/>
  <c r="Q1242" i="22" s="1"/>
  <c r="O1241" i="22"/>
  <c r="Q1241" i="22" s="1"/>
  <c r="O1240" i="22"/>
  <c r="Q1240" i="22" s="1"/>
  <c r="O1239" i="22"/>
  <c r="Q1239" i="22" s="1"/>
  <c r="O1238" i="22"/>
  <c r="Q1238" i="22" s="1"/>
  <c r="O1237" i="22"/>
  <c r="Q1237" i="22" s="1"/>
  <c r="O1236" i="22"/>
  <c r="Q1236" i="22" s="1"/>
  <c r="O1235" i="22"/>
  <c r="Q1235" i="22" s="1"/>
  <c r="O1234" i="22"/>
  <c r="Q1234" i="22" s="1"/>
  <c r="O1233" i="22"/>
  <c r="Q1233" i="22" s="1"/>
  <c r="O1232" i="22"/>
  <c r="Q1232" i="22" s="1"/>
  <c r="O1231" i="22"/>
  <c r="Q1231" i="22" s="1"/>
  <c r="O1230" i="22"/>
  <c r="Q1230" i="22" s="1"/>
  <c r="O1229" i="22"/>
  <c r="Q1229" i="22" s="1"/>
  <c r="O1228" i="22"/>
  <c r="Q1228" i="22" s="1"/>
  <c r="O1227" i="22"/>
  <c r="Q1227" i="22" s="1"/>
  <c r="O1226" i="22"/>
  <c r="Q1226" i="22" s="1"/>
  <c r="O1225" i="22"/>
  <c r="Q1225" i="22" s="1"/>
  <c r="O1224" i="22"/>
  <c r="Q1224" i="22" s="1"/>
  <c r="O1223" i="22"/>
  <c r="Q1223" i="22" s="1"/>
  <c r="O1222" i="22"/>
  <c r="Q1222" i="22" s="1"/>
  <c r="O1221" i="22"/>
  <c r="Q1221" i="22" s="1"/>
  <c r="O1220" i="22"/>
  <c r="Q1220" i="22" s="1"/>
  <c r="O1219" i="22"/>
  <c r="Q1219" i="22" s="1"/>
  <c r="O1218" i="22"/>
  <c r="Q1218" i="22" s="1"/>
  <c r="O1217" i="22"/>
  <c r="Q1217" i="22" s="1"/>
  <c r="O1216" i="22"/>
  <c r="Q1216" i="22" s="1"/>
  <c r="O1215" i="22"/>
  <c r="Q1215" i="22" s="1"/>
  <c r="O1214" i="22"/>
  <c r="Q1214" i="22" s="1"/>
  <c r="O1213" i="22"/>
  <c r="Q1213" i="22" s="1"/>
  <c r="O1212" i="22"/>
  <c r="Q1212" i="22" s="1"/>
  <c r="O1211" i="22"/>
  <c r="Q1211" i="22" s="1"/>
  <c r="O1210" i="22"/>
  <c r="Q1210" i="22" s="1"/>
  <c r="O1209" i="22"/>
  <c r="Q1209" i="22" s="1"/>
  <c r="O1208" i="22"/>
  <c r="Q1208" i="22" s="1"/>
  <c r="O1207" i="22"/>
  <c r="Q1207" i="22" s="1"/>
  <c r="O1206" i="22"/>
  <c r="Q1206" i="22" s="1"/>
  <c r="O1205" i="22"/>
  <c r="Q1205" i="22" s="1"/>
  <c r="O1204" i="22"/>
  <c r="Q1204" i="22" s="1"/>
  <c r="O1203" i="22"/>
  <c r="Q1203" i="22" s="1"/>
  <c r="O1202" i="22"/>
  <c r="Q1202" i="22" s="1"/>
  <c r="O1201" i="22"/>
  <c r="Q1201" i="22" s="1"/>
  <c r="O1200" i="22"/>
  <c r="Q1200" i="22" s="1"/>
  <c r="O1199" i="22"/>
  <c r="Q1199" i="22" s="1"/>
  <c r="O1198" i="22"/>
  <c r="Q1198" i="22" s="1"/>
  <c r="O1197" i="22"/>
  <c r="Q1197" i="22" s="1"/>
  <c r="O1196" i="22"/>
  <c r="Q1196" i="22" s="1"/>
  <c r="O1195" i="22"/>
  <c r="Q1195" i="22" s="1"/>
  <c r="O1194" i="22"/>
  <c r="Q1194" i="22" s="1"/>
  <c r="O1193" i="22"/>
  <c r="Q1193" i="22" s="1"/>
  <c r="O1192" i="22"/>
  <c r="Q1192" i="22" s="1"/>
  <c r="O1191" i="22"/>
  <c r="Q1191" i="22" s="1"/>
  <c r="O1190" i="22"/>
  <c r="Q1190" i="22" s="1"/>
  <c r="O1189" i="22"/>
  <c r="Q1189" i="22" s="1"/>
  <c r="O1188" i="22"/>
  <c r="Q1188" i="22" s="1"/>
  <c r="O1187" i="22"/>
  <c r="Q1187" i="22" s="1"/>
  <c r="O1186" i="22"/>
  <c r="Q1186" i="22" s="1"/>
  <c r="O1185" i="22"/>
  <c r="Q1185" i="22" s="1"/>
  <c r="O1184" i="22"/>
  <c r="Q1184" i="22" s="1"/>
  <c r="O1183" i="22"/>
  <c r="Q1183" i="22" s="1"/>
  <c r="O1182" i="22"/>
  <c r="Q1182" i="22" s="1"/>
  <c r="O1181" i="22"/>
  <c r="Q1181" i="22" s="1"/>
  <c r="O1180" i="22"/>
  <c r="Q1180" i="22" s="1"/>
  <c r="O1179" i="22"/>
  <c r="Q1179" i="22" s="1"/>
  <c r="O1178" i="22"/>
  <c r="Q1178" i="22" s="1"/>
  <c r="O1177" i="22"/>
  <c r="Q1177" i="22" s="1"/>
  <c r="O1176" i="22"/>
  <c r="Q1176" i="22" s="1"/>
  <c r="O1175" i="22"/>
  <c r="Q1175" i="22" s="1"/>
  <c r="O1174" i="22"/>
  <c r="Q1174" i="22" s="1"/>
  <c r="O1173" i="22"/>
  <c r="Q1173" i="22" s="1"/>
  <c r="O1172" i="22"/>
  <c r="Q1172" i="22" s="1"/>
  <c r="O1171" i="22"/>
  <c r="Q1171" i="22" s="1"/>
  <c r="O1170" i="22"/>
  <c r="Q1170" i="22" s="1"/>
  <c r="O1169" i="22"/>
  <c r="Q1169" i="22" s="1"/>
  <c r="O1168" i="22"/>
  <c r="Q1168" i="22" s="1"/>
  <c r="O1167" i="22"/>
  <c r="Q1167" i="22" s="1"/>
  <c r="O1166" i="22"/>
  <c r="Q1166" i="22" s="1"/>
  <c r="O1165" i="22"/>
  <c r="Q1165" i="22" s="1"/>
  <c r="O1164" i="22"/>
  <c r="Q1164" i="22" s="1"/>
  <c r="O1163" i="22"/>
  <c r="Q1163" i="22" s="1"/>
  <c r="O1162" i="22"/>
  <c r="Q1162" i="22" s="1"/>
  <c r="O1161" i="22"/>
  <c r="Q1161" i="22" s="1"/>
  <c r="O1160" i="22"/>
  <c r="Q1160" i="22" s="1"/>
  <c r="O1159" i="22"/>
  <c r="Q1159" i="22" s="1"/>
  <c r="O1158" i="22"/>
  <c r="Q1158" i="22" s="1"/>
  <c r="O1157" i="22"/>
  <c r="Q1157" i="22" s="1"/>
  <c r="O1156" i="22"/>
  <c r="Q1156" i="22" s="1"/>
  <c r="O1155" i="22"/>
  <c r="Q1155" i="22" s="1"/>
  <c r="O1154" i="22"/>
  <c r="Q1154" i="22" s="1"/>
  <c r="O1153" i="22"/>
  <c r="Q1153" i="22" s="1"/>
  <c r="O1152" i="22"/>
  <c r="Q1152" i="22" s="1"/>
  <c r="O1151" i="22"/>
  <c r="Q1151" i="22" s="1"/>
  <c r="O1150" i="22"/>
  <c r="Q1150" i="22" s="1"/>
  <c r="O1149" i="22"/>
  <c r="Q1149" i="22" s="1"/>
  <c r="O1148" i="22"/>
  <c r="Q1148" i="22" s="1"/>
  <c r="O1147" i="22"/>
  <c r="Q1147" i="22" s="1"/>
  <c r="O1146" i="22"/>
  <c r="Q1146" i="22" s="1"/>
  <c r="O1145" i="22"/>
  <c r="Q1145" i="22" s="1"/>
  <c r="O1144" i="22"/>
  <c r="Q1144" i="22" s="1"/>
  <c r="O1143" i="22"/>
  <c r="Q1143" i="22" s="1"/>
  <c r="O1142" i="22"/>
  <c r="Q1142" i="22" s="1"/>
  <c r="O1141" i="22"/>
  <c r="Q1141" i="22" s="1"/>
  <c r="O1140" i="22"/>
  <c r="Q1140" i="22" s="1"/>
  <c r="O1139" i="22"/>
  <c r="Q1139" i="22" s="1"/>
  <c r="O1138" i="22"/>
  <c r="Q1138" i="22" s="1"/>
  <c r="O1137" i="22"/>
  <c r="Q1137" i="22" s="1"/>
  <c r="O1136" i="22"/>
  <c r="Q1136" i="22" s="1"/>
  <c r="O1135" i="22"/>
  <c r="Q1135" i="22" s="1"/>
  <c r="O1134" i="22"/>
  <c r="Q1134" i="22" s="1"/>
  <c r="O1133" i="22"/>
  <c r="Q1133" i="22" s="1"/>
  <c r="O1132" i="22"/>
  <c r="Q1132" i="22" s="1"/>
  <c r="O1131" i="22"/>
  <c r="Q1131" i="22" s="1"/>
  <c r="O1130" i="22"/>
  <c r="Q1130" i="22" s="1"/>
  <c r="O1129" i="22"/>
  <c r="Q1129" i="22" s="1"/>
  <c r="O1128" i="22"/>
  <c r="Q1128" i="22" s="1"/>
  <c r="O1127" i="22"/>
  <c r="Q1127" i="22" s="1"/>
  <c r="O1126" i="22"/>
  <c r="Q1126" i="22" s="1"/>
  <c r="O1125" i="22"/>
  <c r="Q1125" i="22" s="1"/>
  <c r="O1124" i="22"/>
  <c r="Q1124" i="22" s="1"/>
  <c r="O1123" i="22"/>
  <c r="Q1123" i="22" s="1"/>
  <c r="O1122" i="22"/>
  <c r="Q1122" i="22" s="1"/>
  <c r="O1121" i="22"/>
  <c r="Q1121" i="22" s="1"/>
  <c r="O1120" i="22"/>
  <c r="Q1120" i="22" s="1"/>
  <c r="O1119" i="22"/>
  <c r="Q1119" i="22" s="1"/>
  <c r="O1118" i="22"/>
  <c r="Q1118" i="22" s="1"/>
  <c r="O1117" i="22"/>
  <c r="Q1117" i="22" s="1"/>
  <c r="O1116" i="22"/>
  <c r="Q1116" i="22" s="1"/>
  <c r="O1115" i="22"/>
  <c r="Q1115" i="22" s="1"/>
  <c r="O1114" i="22"/>
  <c r="Q1114" i="22" s="1"/>
  <c r="O1113" i="22"/>
  <c r="Q1113" i="22" s="1"/>
  <c r="O1112" i="22"/>
  <c r="Q1112" i="22" s="1"/>
  <c r="O1111" i="22"/>
  <c r="Q1111" i="22" s="1"/>
  <c r="O1110" i="22"/>
  <c r="Q1110" i="22" s="1"/>
  <c r="O1109" i="22"/>
  <c r="Q1109" i="22" s="1"/>
  <c r="O1108" i="22"/>
  <c r="Q1108" i="22" s="1"/>
  <c r="O1107" i="22"/>
  <c r="Q1107" i="22" s="1"/>
  <c r="O1106" i="22"/>
  <c r="Q1106" i="22" s="1"/>
  <c r="O1105" i="22"/>
  <c r="Q1105" i="22" s="1"/>
  <c r="O1104" i="22"/>
  <c r="Q1104" i="22" s="1"/>
  <c r="O1103" i="22"/>
  <c r="Q1103" i="22" s="1"/>
  <c r="O1102" i="22"/>
  <c r="Q1102" i="22" s="1"/>
  <c r="O1101" i="22"/>
  <c r="Q1101" i="22" s="1"/>
  <c r="O1100" i="22"/>
  <c r="Q1100" i="22" s="1"/>
  <c r="O1099" i="22"/>
  <c r="Q1099" i="22" s="1"/>
  <c r="O1098" i="22"/>
  <c r="Q1098" i="22" s="1"/>
  <c r="O1097" i="22"/>
  <c r="Q1097" i="22" s="1"/>
  <c r="O1096" i="22"/>
  <c r="Q1096" i="22" s="1"/>
  <c r="O1095" i="22"/>
  <c r="Q1095" i="22" s="1"/>
  <c r="O1094" i="22"/>
  <c r="Q1094" i="22" s="1"/>
  <c r="O1093" i="22"/>
  <c r="Q1093" i="22" s="1"/>
  <c r="O1092" i="22"/>
  <c r="Q1092" i="22" s="1"/>
  <c r="O1091" i="22"/>
  <c r="Q1091" i="22" s="1"/>
  <c r="O1090" i="22"/>
  <c r="Q1090" i="22" s="1"/>
  <c r="O1089" i="22"/>
  <c r="Q1089" i="22" s="1"/>
  <c r="O1088" i="22"/>
  <c r="Q1088" i="22" s="1"/>
  <c r="O1087" i="22"/>
  <c r="Q1087" i="22" s="1"/>
  <c r="O1086" i="22"/>
  <c r="Q1086" i="22" s="1"/>
  <c r="O1085" i="22"/>
  <c r="Q1085" i="22" s="1"/>
  <c r="O1084" i="22"/>
  <c r="Q1084" i="22" s="1"/>
  <c r="O1083" i="22"/>
  <c r="Q1083" i="22" s="1"/>
  <c r="O1082" i="22"/>
  <c r="Q1082" i="22" s="1"/>
  <c r="O1081" i="22"/>
  <c r="Q1081" i="22" s="1"/>
  <c r="O1080" i="22"/>
  <c r="Q1080" i="22" s="1"/>
  <c r="O1079" i="22"/>
  <c r="Q1079" i="22" s="1"/>
  <c r="O1078" i="22"/>
  <c r="Q1078" i="22" s="1"/>
  <c r="O1077" i="22"/>
  <c r="Q1077" i="22" s="1"/>
  <c r="O1076" i="22"/>
  <c r="Q1076" i="22" s="1"/>
  <c r="O1075" i="22"/>
  <c r="Q1075" i="22" s="1"/>
  <c r="O1074" i="22"/>
  <c r="Q1074" i="22" s="1"/>
  <c r="O1073" i="22"/>
  <c r="Q1073" i="22" s="1"/>
  <c r="O1072" i="22"/>
  <c r="Q1072" i="22" s="1"/>
  <c r="O1071" i="22"/>
  <c r="Q1071" i="22" s="1"/>
  <c r="O1070" i="22"/>
  <c r="Q1070" i="22" s="1"/>
  <c r="O1069" i="22"/>
  <c r="Q1069" i="22" s="1"/>
  <c r="O1068" i="22"/>
  <c r="Q1068" i="22" s="1"/>
  <c r="O1067" i="22"/>
  <c r="Q1067" i="22" s="1"/>
  <c r="O1066" i="22"/>
  <c r="Q1066" i="22" s="1"/>
  <c r="O1065" i="22"/>
  <c r="Q1065" i="22" s="1"/>
  <c r="O1064" i="22"/>
  <c r="Q1064" i="22" s="1"/>
  <c r="O1063" i="22"/>
  <c r="Q1063" i="22" s="1"/>
  <c r="O1062" i="22"/>
  <c r="Q1062" i="22" s="1"/>
  <c r="O1061" i="22"/>
  <c r="Q1061" i="22" s="1"/>
  <c r="O1060" i="22"/>
  <c r="Q1060" i="22" s="1"/>
  <c r="O1059" i="22"/>
  <c r="Q1059" i="22" s="1"/>
  <c r="O1058" i="22"/>
  <c r="Q1058" i="22" s="1"/>
  <c r="O1057" i="22"/>
  <c r="Q1057" i="22" s="1"/>
  <c r="O1056" i="22"/>
  <c r="Q1056" i="22" s="1"/>
  <c r="O1055" i="22"/>
  <c r="Q1055" i="22" s="1"/>
  <c r="O1054" i="22"/>
  <c r="Q1054" i="22" s="1"/>
  <c r="O1053" i="22"/>
  <c r="Q1053" i="22" s="1"/>
  <c r="O1052" i="22"/>
  <c r="Q1052" i="22" s="1"/>
  <c r="O1051" i="22"/>
  <c r="Q1051" i="22" s="1"/>
  <c r="O1050" i="22"/>
  <c r="Q1050" i="22" s="1"/>
  <c r="O1049" i="22"/>
  <c r="Q1049" i="22" s="1"/>
  <c r="O1048" i="22"/>
  <c r="Q1048" i="22" s="1"/>
  <c r="O1047" i="22"/>
  <c r="Q1047" i="22" s="1"/>
  <c r="O1046" i="22"/>
  <c r="Q1046" i="22" s="1"/>
  <c r="O1045" i="22"/>
  <c r="Q1045" i="22" s="1"/>
  <c r="O1044" i="22"/>
  <c r="Q1044" i="22" s="1"/>
  <c r="O1043" i="22"/>
  <c r="Q1043" i="22" s="1"/>
  <c r="O1042" i="22"/>
  <c r="Q1042" i="22" s="1"/>
  <c r="O1041" i="22"/>
  <c r="Q1041" i="22" s="1"/>
  <c r="O1040" i="22"/>
  <c r="Q1040" i="22" s="1"/>
  <c r="O1039" i="22"/>
  <c r="Q1039" i="22" s="1"/>
  <c r="O1038" i="22"/>
  <c r="Q1038" i="22" s="1"/>
  <c r="O1037" i="22"/>
  <c r="Q1037" i="22" s="1"/>
  <c r="O1036" i="22"/>
  <c r="Q1036" i="22" s="1"/>
  <c r="O1035" i="22"/>
  <c r="Q1035" i="22" s="1"/>
  <c r="O1034" i="22"/>
  <c r="Q1034" i="22" s="1"/>
  <c r="O1033" i="22"/>
  <c r="Q1033" i="22" s="1"/>
  <c r="O1032" i="22"/>
  <c r="Q1032" i="22" s="1"/>
  <c r="O1031" i="22"/>
  <c r="Q1031" i="22" s="1"/>
  <c r="O1030" i="22"/>
  <c r="Q1030" i="22" s="1"/>
  <c r="O1029" i="22"/>
  <c r="Q1029" i="22" s="1"/>
  <c r="O1028" i="22"/>
  <c r="Q1028" i="22" s="1"/>
  <c r="O1027" i="22"/>
  <c r="Q1027" i="22" s="1"/>
  <c r="O1026" i="22"/>
  <c r="Q1026" i="22" s="1"/>
  <c r="O1025" i="22"/>
  <c r="Q1025" i="22" s="1"/>
  <c r="O1024" i="22"/>
  <c r="Q1024" i="22" s="1"/>
  <c r="O1023" i="22"/>
  <c r="Q1023" i="22" s="1"/>
  <c r="O1022" i="22"/>
  <c r="Q1022" i="22" s="1"/>
  <c r="O1021" i="22"/>
  <c r="Q1021" i="22" s="1"/>
  <c r="O1020" i="22"/>
  <c r="Q1020" i="22" s="1"/>
  <c r="O1019" i="22"/>
  <c r="Q1019" i="22" s="1"/>
  <c r="O1018" i="22"/>
  <c r="Q1018" i="22" s="1"/>
  <c r="O1017" i="22"/>
  <c r="Q1017" i="22" s="1"/>
  <c r="O1016" i="22"/>
  <c r="Q1016" i="22" s="1"/>
  <c r="O1015" i="22"/>
  <c r="Q1015" i="22" s="1"/>
  <c r="O1014" i="22"/>
  <c r="Q1014" i="22" s="1"/>
  <c r="O1013" i="22"/>
  <c r="Q1013" i="22" s="1"/>
  <c r="O1012" i="22"/>
  <c r="Q1012" i="22" s="1"/>
  <c r="O1011" i="22"/>
  <c r="Q1011" i="22" s="1"/>
  <c r="O1010" i="22"/>
  <c r="Q1010" i="22" s="1"/>
  <c r="O1009" i="22"/>
  <c r="Q1009" i="22" s="1"/>
  <c r="O1008" i="22"/>
  <c r="Q1008" i="22" s="1"/>
  <c r="O1007" i="22"/>
  <c r="Q1007" i="22" s="1"/>
  <c r="O1006" i="22"/>
  <c r="Q1006" i="22" s="1"/>
  <c r="O1005" i="22"/>
  <c r="Q1005" i="22" s="1"/>
  <c r="O1004" i="22"/>
  <c r="Q1004" i="22" s="1"/>
  <c r="O1003" i="22"/>
  <c r="Q1003" i="22" s="1"/>
  <c r="O1002" i="22"/>
  <c r="Q1002" i="22" s="1"/>
  <c r="O1001" i="22"/>
  <c r="Q1001" i="22" s="1"/>
  <c r="O1000" i="22"/>
  <c r="Q1000" i="22" s="1"/>
  <c r="O999" i="22"/>
  <c r="Q999" i="22" s="1"/>
  <c r="O998" i="22"/>
  <c r="Q998" i="22" s="1"/>
  <c r="O997" i="22"/>
  <c r="Q997" i="22" s="1"/>
  <c r="O996" i="22"/>
  <c r="Q996" i="22" s="1"/>
  <c r="O995" i="22"/>
  <c r="Q995" i="22" s="1"/>
  <c r="O994" i="22"/>
  <c r="Q994" i="22" s="1"/>
  <c r="O993" i="22"/>
  <c r="Q993" i="22" s="1"/>
  <c r="O992" i="22"/>
  <c r="Q992" i="22" s="1"/>
  <c r="O991" i="22"/>
  <c r="Q991" i="22" s="1"/>
  <c r="O990" i="22"/>
  <c r="Q990" i="22" s="1"/>
  <c r="O989" i="22"/>
  <c r="Q989" i="22" s="1"/>
  <c r="O988" i="22"/>
  <c r="Q988" i="22" s="1"/>
  <c r="O987" i="22"/>
  <c r="Q987" i="22" s="1"/>
  <c r="O986" i="22"/>
  <c r="Q986" i="22" s="1"/>
  <c r="O985" i="22"/>
  <c r="Q985" i="22" s="1"/>
  <c r="O984" i="22"/>
  <c r="Q984" i="22" s="1"/>
  <c r="O983" i="22"/>
  <c r="Q983" i="22" s="1"/>
  <c r="O982" i="22"/>
  <c r="Q982" i="22" s="1"/>
  <c r="O981" i="22"/>
  <c r="Q981" i="22" s="1"/>
  <c r="O980" i="22"/>
  <c r="Q980" i="22" s="1"/>
  <c r="O979" i="22"/>
  <c r="Q979" i="22" s="1"/>
  <c r="O978" i="22"/>
  <c r="Q978" i="22" s="1"/>
  <c r="O977" i="22"/>
  <c r="Q977" i="22" s="1"/>
  <c r="O976" i="22"/>
  <c r="Q976" i="22" s="1"/>
  <c r="O975" i="22"/>
  <c r="Q975" i="22" s="1"/>
  <c r="O974" i="22"/>
  <c r="Q974" i="22" s="1"/>
  <c r="O973" i="22"/>
  <c r="Q973" i="22" s="1"/>
  <c r="O972" i="22"/>
  <c r="Q972" i="22" s="1"/>
  <c r="O971" i="22"/>
  <c r="Q971" i="22" s="1"/>
  <c r="O970" i="22"/>
  <c r="Q970" i="22" s="1"/>
  <c r="O969" i="22"/>
  <c r="Q969" i="22" s="1"/>
  <c r="O968" i="22"/>
  <c r="Q968" i="22" s="1"/>
  <c r="O967" i="22"/>
  <c r="Q967" i="22" s="1"/>
  <c r="O966" i="22"/>
  <c r="Q966" i="22" s="1"/>
  <c r="O965" i="22"/>
  <c r="Q965" i="22" s="1"/>
  <c r="O964" i="22"/>
  <c r="Q964" i="22" s="1"/>
  <c r="O963" i="22"/>
  <c r="Q963" i="22" s="1"/>
  <c r="O962" i="22"/>
  <c r="Q962" i="22" s="1"/>
  <c r="O961" i="22"/>
  <c r="Q961" i="22" s="1"/>
  <c r="O960" i="22"/>
  <c r="Q960" i="22" s="1"/>
  <c r="O959" i="22"/>
  <c r="Q959" i="22" s="1"/>
  <c r="O958" i="22"/>
  <c r="Q958" i="22" s="1"/>
  <c r="O957" i="22"/>
  <c r="Q957" i="22" s="1"/>
  <c r="O956" i="22"/>
  <c r="Q956" i="22" s="1"/>
  <c r="O955" i="22"/>
  <c r="Q955" i="22" s="1"/>
  <c r="O954" i="22"/>
  <c r="Q954" i="22" s="1"/>
  <c r="O953" i="22"/>
  <c r="Q953" i="22" s="1"/>
  <c r="O952" i="22"/>
  <c r="Q952" i="22" s="1"/>
  <c r="O951" i="22"/>
  <c r="Q951" i="22" s="1"/>
  <c r="O950" i="22"/>
  <c r="Q950" i="22" s="1"/>
  <c r="O949" i="22"/>
  <c r="Q949" i="22" s="1"/>
  <c r="O948" i="22"/>
  <c r="Q948" i="22" s="1"/>
  <c r="O947" i="22"/>
  <c r="Q947" i="22" s="1"/>
  <c r="O946" i="22"/>
  <c r="Q946" i="22" s="1"/>
  <c r="O945" i="22"/>
  <c r="Q945" i="22" s="1"/>
  <c r="O944" i="22"/>
  <c r="Q944" i="22" s="1"/>
  <c r="O943" i="22"/>
  <c r="Q943" i="22" s="1"/>
  <c r="O942" i="22"/>
  <c r="Q942" i="22" s="1"/>
  <c r="O941" i="22"/>
  <c r="Q941" i="22" s="1"/>
  <c r="O940" i="22"/>
  <c r="Q940" i="22" s="1"/>
  <c r="O939" i="22"/>
  <c r="Q939" i="22" s="1"/>
  <c r="O938" i="22"/>
  <c r="Q938" i="22" s="1"/>
  <c r="O937" i="22"/>
  <c r="Q937" i="22" s="1"/>
  <c r="O936" i="22"/>
  <c r="Q936" i="22" s="1"/>
  <c r="O935" i="22"/>
  <c r="Q935" i="22" s="1"/>
  <c r="O934" i="22"/>
  <c r="Q934" i="22" s="1"/>
  <c r="O933" i="22"/>
  <c r="Q933" i="22" s="1"/>
  <c r="O932" i="22"/>
  <c r="Q932" i="22" s="1"/>
  <c r="O931" i="22"/>
  <c r="Q931" i="22" s="1"/>
  <c r="O930" i="22"/>
  <c r="Q930" i="22" s="1"/>
  <c r="O929" i="22"/>
  <c r="Q929" i="22" s="1"/>
  <c r="O928" i="22"/>
  <c r="Q928" i="22" s="1"/>
  <c r="O927" i="22"/>
  <c r="Q927" i="22" s="1"/>
  <c r="O926" i="22"/>
  <c r="Q926" i="22" s="1"/>
  <c r="O925" i="22"/>
  <c r="Q925" i="22" s="1"/>
  <c r="O924" i="22"/>
  <c r="Q924" i="22" s="1"/>
  <c r="O923" i="22"/>
  <c r="Q923" i="22" s="1"/>
  <c r="O922" i="22"/>
  <c r="Q922" i="22" s="1"/>
  <c r="O921" i="22"/>
  <c r="Q921" i="22" s="1"/>
  <c r="O920" i="22"/>
  <c r="Q920" i="22" s="1"/>
  <c r="O919" i="22"/>
  <c r="Q919" i="22" s="1"/>
  <c r="O918" i="22"/>
  <c r="Q918" i="22" s="1"/>
  <c r="O917" i="22"/>
  <c r="Q917" i="22" s="1"/>
  <c r="O916" i="22"/>
  <c r="Q916" i="22" s="1"/>
  <c r="O915" i="22"/>
  <c r="Q915" i="22" s="1"/>
  <c r="O914" i="22"/>
  <c r="Q914" i="22" s="1"/>
  <c r="O913" i="22"/>
  <c r="Q913" i="22" s="1"/>
  <c r="O912" i="22"/>
  <c r="Q912" i="22" s="1"/>
  <c r="O911" i="22"/>
  <c r="Q911" i="22" s="1"/>
  <c r="O910" i="22"/>
  <c r="Q910" i="22" s="1"/>
  <c r="O909" i="22"/>
  <c r="Q909" i="22" s="1"/>
  <c r="O908" i="22"/>
  <c r="Q908" i="22" s="1"/>
  <c r="O907" i="22"/>
  <c r="Q907" i="22" s="1"/>
  <c r="O906" i="22"/>
  <c r="Q906" i="22" s="1"/>
  <c r="O905" i="22"/>
  <c r="Q905" i="22" s="1"/>
  <c r="O904" i="22"/>
  <c r="Q904" i="22" s="1"/>
  <c r="O903" i="22"/>
  <c r="Q903" i="22" s="1"/>
  <c r="O902" i="22"/>
  <c r="Q902" i="22" s="1"/>
  <c r="O901" i="22"/>
  <c r="Q901" i="22" s="1"/>
  <c r="O900" i="22"/>
  <c r="Q900" i="22" s="1"/>
  <c r="O899" i="22"/>
  <c r="Q899" i="22" s="1"/>
  <c r="O898" i="22"/>
  <c r="Q898" i="22" s="1"/>
  <c r="O897" i="22"/>
  <c r="Q897" i="22" s="1"/>
  <c r="O896" i="22"/>
  <c r="Q896" i="22" s="1"/>
  <c r="O895" i="22"/>
  <c r="Q895" i="22" s="1"/>
  <c r="O894" i="22"/>
  <c r="Q894" i="22" s="1"/>
  <c r="O893" i="22"/>
  <c r="Q893" i="22" s="1"/>
  <c r="O892" i="22"/>
  <c r="Q892" i="22" s="1"/>
  <c r="O891" i="22"/>
  <c r="Q891" i="22" s="1"/>
  <c r="O890" i="22"/>
  <c r="Q890" i="22" s="1"/>
  <c r="O889" i="22"/>
  <c r="Q889" i="22" s="1"/>
  <c r="O888" i="22"/>
  <c r="Q888" i="22" s="1"/>
  <c r="O887" i="22"/>
  <c r="Q887" i="22" s="1"/>
  <c r="O886" i="22"/>
  <c r="Q886" i="22" s="1"/>
  <c r="O885" i="22"/>
  <c r="Q885" i="22" s="1"/>
  <c r="O884" i="22"/>
  <c r="Q884" i="22" s="1"/>
  <c r="O883" i="22"/>
  <c r="Q883" i="22" s="1"/>
  <c r="O882" i="22"/>
  <c r="Q882" i="22" s="1"/>
  <c r="O881" i="22"/>
  <c r="Q881" i="22" s="1"/>
  <c r="O880" i="22"/>
  <c r="Q880" i="22" s="1"/>
  <c r="O879" i="22"/>
  <c r="Q879" i="22" s="1"/>
  <c r="O878" i="22"/>
  <c r="Q878" i="22" s="1"/>
  <c r="O877" i="22"/>
  <c r="Q877" i="22" s="1"/>
  <c r="O876" i="22"/>
  <c r="Q876" i="22" s="1"/>
  <c r="O875" i="22"/>
  <c r="Q875" i="22" s="1"/>
  <c r="O874" i="22"/>
  <c r="Q874" i="22" s="1"/>
  <c r="O873" i="22"/>
  <c r="Q873" i="22" s="1"/>
  <c r="O872" i="22"/>
  <c r="Q872" i="22" s="1"/>
  <c r="O871" i="22"/>
  <c r="Q871" i="22" s="1"/>
  <c r="O870" i="22"/>
  <c r="Q870" i="22" s="1"/>
  <c r="O869" i="22"/>
  <c r="Q869" i="22" s="1"/>
  <c r="O868" i="22"/>
  <c r="Q868" i="22" s="1"/>
  <c r="O867" i="22"/>
  <c r="Q867" i="22" s="1"/>
  <c r="O866" i="22"/>
  <c r="Q866" i="22" s="1"/>
  <c r="O865" i="22"/>
  <c r="Q865" i="22" s="1"/>
  <c r="O864" i="22"/>
  <c r="Q864" i="22" s="1"/>
  <c r="O863" i="22"/>
  <c r="Q863" i="22" s="1"/>
  <c r="O862" i="22"/>
  <c r="Q862" i="22" s="1"/>
  <c r="O861" i="22"/>
  <c r="Q861" i="22" s="1"/>
  <c r="O860" i="22"/>
  <c r="Q860" i="22" s="1"/>
  <c r="O859" i="22"/>
  <c r="Q859" i="22" s="1"/>
  <c r="O858" i="22"/>
  <c r="Q858" i="22" s="1"/>
  <c r="O857" i="22"/>
  <c r="Q857" i="22" s="1"/>
  <c r="O856" i="22"/>
  <c r="Q856" i="22" s="1"/>
  <c r="O855" i="22"/>
  <c r="Q855" i="22" s="1"/>
  <c r="O854" i="22"/>
  <c r="Q854" i="22" s="1"/>
  <c r="O853" i="22"/>
  <c r="Q853" i="22" s="1"/>
  <c r="O852" i="22"/>
  <c r="Q852" i="22" s="1"/>
  <c r="O851" i="22"/>
  <c r="Q851" i="22" s="1"/>
  <c r="O850" i="22"/>
  <c r="Q850" i="22" s="1"/>
  <c r="O849" i="22"/>
  <c r="Q849" i="22" s="1"/>
  <c r="O848" i="22"/>
  <c r="Q848" i="22" s="1"/>
  <c r="O847" i="22"/>
  <c r="Q847" i="22" s="1"/>
  <c r="O846" i="22"/>
  <c r="Q846" i="22" s="1"/>
  <c r="O845" i="22"/>
  <c r="Q845" i="22" s="1"/>
  <c r="O844" i="22"/>
  <c r="Q844" i="22" s="1"/>
  <c r="O843" i="22"/>
  <c r="Q843" i="22" s="1"/>
  <c r="O842" i="22"/>
  <c r="Q842" i="22" s="1"/>
  <c r="O841" i="22"/>
  <c r="Q841" i="22" s="1"/>
  <c r="O840" i="22"/>
  <c r="Q840" i="22" s="1"/>
  <c r="O839" i="22"/>
  <c r="Q839" i="22" s="1"/>
  <c r="O838" i="22"/>
  <c r="Q838" i="22" s="1"/>
  <c r="O837" i="22"/>
  <c r="Q837" i="22" s="1"/>
  <c r="O836" i="22"/>
  <c r="Q836" i="22" s="1"/>
  <c r="O835" i="22"/>
  <c r="Q835" i="22" s="1"/>
  <c r="O834" i="22"/>
  <c r="Q834" i="22" s="1"/>
  <c r="O833" i="22"/>
  <c r="Q833" i="22" s="1"/>
  <c r="O832" i="22"/>
  <c r="Q832" i="22" s="1"/>
  <c r="O831" i="22"/>
  <c r="Q831" i="22" s="1"/>
  <c r="O830" i="22"/>
  <c r="Q830" i="22" s="1"/>
  <c r="O829" i="22"/>
  <c r="Q829" i="22" s="1"/>
  <c r="O828" i="22"/>
  <c r="Q828" i="22" s="1"/>
  <c r="O827" i="22"/>
  <c r="Q827" i="22" s="1"/>
  <c r="O826" i="22"/>
  <c r="Q826" i="22" s="1"/>
  <c r="O825" i="22"/>
  <c r="Q825" i="22" s="1"/>
  <c r="O824" i="22"/>
  <c r="Q824" i="22" s="1"/>
  <c r="O823" i="22"/>
  <c r="Q823" i="22" s="1"/>
  <c r="O822" i="22"/>
  <c r="Q822" i="22" s="1"/>
  <c r="O821" i="22"/>
  <c r="Q821" i="22" s="1"/>
  <c r="O820" i="22"/>
  <c r="Q820" i="22" s="1"/>
  <c r="O819" i="22"/>
  <c r="Q819" i="22" s="1"/>
  <c r="O818" i="22"/>
  <c r="Q818" i="22" s="1"/>
  <c r="O817" i="22"/>
  <c r="Q817" i="22" s="1"/>
  <c r="O816" i="22"/>
  <c r="Q816" i="22" s="1"/>
  <c r="O815" i="22"/>
  <c r="Q815" i="22" s="1"/>
  <c r="O814" i="22"/>
  <c r="Q814" i="22" s="1"/>
  <c r="O813" i="22"/>
  <c r="Q813" i="22" s="1"/>
  <c r="O812" i="22"/>
  <c r="Q812" i="22" s="1"/>
  <c r="O811" i="22"/>
  <c r="Q811" i="22" s="1"/>
  <c r="O810" i="22"/>
  <c r="Q810" i="22" s="1"/>
  <c r="O809" i="22"/>
  <c r="Q809" i="22" s="1"/>
  <c r="O808" i="22"/>
  <c r="Q808" i="22" s="1"/>
  <c r="O807" i="22"/>
  <c r="Q807" i="22" s="1"/>
  <c r="O806" i="22"/>
  <c r="Q806" i="22" s="1"/>
  <c r="O805" i="22"/>
  <c r="Q805" i="22" s="1"/>
  <c r="O804" i="22"/>
  <c r="Q804" i="22" s="1"/>
  <c r="O803" i="22"/>
  <c r="Q803" i="22" s="1"/>
  <c r="O802" i="22"/>
  <c r="Q802" i="22" s="1"/>
  <c r="O801" i="22"/>
  <c r="Q801" i="22" s="1"/>
  <c r="O800" i="22"/>
  <c r="Q800" i="22" s="1"/>
  <c r="O799" i="22"/>
  <c r="Q799" i="22" s="1"/>
  <c r="O798" i="22"/>
  <c r="Q798" i="22" s="1"/>
  <c r="O797" i="22"/>
  <c r="Q797" i="22" s="1"/>
  <c r="O796" i="22"/>
  <c r="Q796" i="22" s="1"/>
  <c r="O795" i="22"/>
  <c r="Q795" i="22" s="1"/>
  <c r="O794" i="22"/>
  <c r="Q794" i="22" s="1"/>
  <c r="O793" i="22"/>
  <c r="Q793" i="22" s="1"/>
  <c r="O792" i="22"/>
  <c r="Q792" i="22" s="1"/>
  <c r="O791" i="22"/>
  <c r="Q791" i="22" s="1"/>
  <c r="O790" i="22"/>
  <c r="Q790" i="22" s="1"/>
  <c r="O789" i="22"/>
  <c r="Q789" i="22" s="1"/>
  <c r="O788" i="22"/>
  <c r="Q788" i="22" s="1"/>
  <c r="O787" i="22"/>
  <c r="Q787" i="22" s="1"/>
  <c r="O786" i="22"/>
  <c r="Q786" i="22" s="1"/>
  <c r="O785" i="22"/>
  <c r="Q785" i="22" s="1"/>
  <c r="O784" i="22"/>
  <c r="Q784" i="22" s="1"/>
  <c r="O783" i="22"/>
  <c r="Q783" i="22" s="1"/>
  <c r="O782" i="22"/>
  <c r="Q782" i="22" s="1"/>
  <c r="O781" i="22"/>
  <c r="Q781" i="22" s="1"/>
  <c r="O780" i="22"/>
  <c r="Q780" i="22" s="1"/>
  <c r="O779" i="22"/>
  <c r="Q779" i="22" s="1"/>
  <c r="O778" i="22"/>
  <c r="Q778" i="22" s="1"/>
  <c r="O777" i="22"/>
  <c r="Q777" i="22" s="1"/>
  <c r="O776" i="22"/>
  <c r="Q776" i="22" s="1"/>
  <c r="O775" i="22"/>
  <c r="Q775" i="22" s="1"/>
  <c r="O774" i="22"/>
  <c r="Q774" i="22" s="1"/>
  <c r="O773" i="22"/>
  <c r="Q773" i="22" s="1"/>
  <c r="O772" i="22"/>
  <c r="Q772" i="22" s="1"/>
  <c r="O771" i="22"/>
  <c r="Q771" i="22" s="1"/>
  <c r="O770" i="22"/>
  <c r="Q770" i="22" s="1"/>
  <c r="O769" i="22"/>
  <c r="Q769" i="22" s="1"/>
  <c r="O768" i="22"/>
  <c r="Q768" i="22" s="1"/>
  <c r="O767" i="22"/>
  <c r="Q767" i="22" s="1"/>
  <c r="O766" i="22"/>
  <c r="Q766" i="22" s="1"/>
  <c r="O765" i="22"/>
  <c r="Q765" i="22" s="1"/>
  <c r="O764" i="22"/>
  <c r="Q764" i="22" s="1"/>
  <c r="O763" i="22"/>
  <c r="Q763" i="22" s="1"/>
  <c r="O762" i="22"/>
  <c r="Q762" i="22" s="1"/>
  <c r="O761" i="22"/>
  <c r="Q761" i="22" s="1"/>
  <c r="O760" i="22"/>
  <c r="Q760" i="22" s="1"/>
  <c r="O759" i="22"/>
  <c r="Q759" i="22" s="1"/>
  <c r="O758" i="22"/>
  <c r="Q758" i="22" s="1"/>
  <c r="O757" i="22"/>
  <c r="Q757" i="22" s="1"/>
  <c r="O756" i="22"/>
  <c r="Q756" i="22" s="1"/>
  <c r="O755" i="22"/>
  <c r="Q755" i="22" s="1"/>
  <c r="O754" i="22"/>
  <c r="Q754" i="22" s="1"/>
  <c r="O753" i="22"/>
  <c r="Q753" i="22" s="1"/>
  <c r="O752" i="22"/>
  <c r="Q752" i="22" s="1"/>
  <c r="O751" i="22"/>
  <c r="Q751" i="22" s="1"/>
  <c r="O750" i="22"/>
  <c r="Q750" i="22" s="1"/>
  <c r="O749" i="22"/>
  <c r="Q749" i="22" s="1"/>
  <c r="O748" i="22"/>
  <c r="Q748" i="22" s="1"/>
  <c r="O747" i="22"/>
  <c r="Q747" i="22" s="1"/>
  <c r="O746" i="22"/>
  <c r="Q746" i="22" s="1"/>
  <c r="O745" i="22"/>
  <c r="Q745" i="22" s="1"/>
  <c r="O744" i="22"/>
  <c r="Q744" i="22" s="1"/>
  <c r="O743" i="22"/>
  <c r="Q743" i="22" s="1"/>
  <c r="O742" i="22"/>
  <c r="Q742" i="22" s="1"/>
  <c r="O741" i="22"/>
  <c r="Q741" i="22" s="1"/>
  <c r="O740" i="22"/>
  <c r="Q740" i="22" s="1"/>
  <c r="O739" i="22"/>
  <c r="Q739" i="22" s="1"/>
  <c r="O738" i="22"/>
  <c r="Q738" i="22" s="1"/>
  <c r="O737" i="22"/>
  <c r="Q737" i="22" s="1"/>
  <c r="O736" i="22"/>
  <c r="Q736" i="22" s="1"/>
  <c r="O735" i="22"/>
  <c r="Q735" i="22" s="1"/>
  <c r="O734" i="22"/>
  <c r="Q734" i="22" s="1"/>
  <c r="O733" i="22"/>
  <c r="Q733" i="22" s="1"/>
  <c r="O732" i="22"/>
  <c r="Q732" i="22" s="1"/>
  <c r="O731" i="22"/>
  <c r="Q731" i="22" s="1"/>
  <c r="O730" i="22"/>
  <c r="Q730" i="22" s="1"/>
  <c r="O729" i="22"/>
  <c r="Q729" i="22" s="1"/>
  <c r="O728" i="22"/>
  <c r="Q728" i="22" s="1"/>
  <c r="O727" i="22"/>
  <c r="Q727" i="22" s="1"/>
  <c r="O726" i="22"/>
  <c r="Q726" i="22" s="1"/>
  <c r="O725" i="22"/>
  <c r="Q725" i="22" s="1"/>
  <c r="O724" i="22"/>
  <c r="Q724" i="22" s="1"/>
  <c r="O723" i="22"/>
  <c r="Q723" i="22" s="1"/>
  <c r="O722" i="22"/>
  <c r="Q722" i="22" s="1"/>
  <c r="O721" i="22"/>
  <c r="Q721" i="22" s="1"/>
  <c r="O720" i="22"/>
  <c r="Q720" i="22" s="1"/>
  <c r="O719" i="22"/>
  <c r="Q719" i="22" s="1"/>
  <c r="O718" i="22"/>
  <c r="Q718" i="22" s="1"/>
  <c r="O717" i="22"/>
  <c r="Q717" i="22" s="1"/>
  <c r="O716" i="22"/>
  <c r="Q716" i="22" s="1"/>
  <c r="O715" i="22"/>
  <c r="Q715" i="22" s="1"/>
  <c r="O714" i="22"/>
  <c r="Q714" i="22" s="1"/>
  <c r="O713" i="22"/>
  <c r="Q713" i="22" s="1"/>
  <c r="O712" i="22"/>
  <c r="Q712" i="22" s="1"/>
  <c r="O711" i="22"/>
  <c r="Q711" i="22" s="1"/>
  <c r="O710" i="22"/>
  <c r="Q710" i="22" s="1"/>
  <c r="O709" i="22"/>
  <c r="Q709" i="22" s="1"/>
  <c r="O708" i="22"/>
  <c r="Q708" i="22" s="1"/>
  <c r="O707" i="22"/>
  <c r="Q707" i="22" s="1"/>
  <c r="O706" i="22"/>
  <c r="Q706" i="22" s="1"/>
  <c r="O705" i="22"/>
  <c r="Q705" i="22" s="1"/>
  <c r="O704" i="22"/>
  <c r="Q704" i="22" s="1"/>
  <c r="O703" i="22"/>
  <c r="Q703" i="22" s="1"/>
  <c r="O702" i="22"/>
  <c r="Q702" i="22" s="1"/>
  <c r="O701" i="22"/>
  <c r="Q701" i="22" s="1"/>
  <c r="O700" i="22"/>
  <c r="Q700" i="22" s="1"/>
  <c r="O699" i="22"/>
  <c r="Q699" i="22" s="1"/>
  <c r="O698" i="22"/>
  <c r="Q698" i="22" s="1"/>
  <c r="O697" i="22"/>
  <c r="Q697" i="22" s="1"/>
  <c r="O696" i="22"/>
  <c r="Q696" i="22" s="1"/>
  <c r="O695" i="22"/>
  <c r="Q695" i="22" s="1"/>
  <c r="O694" i="22"/>
  <c r="Q694" i="22" s="1"/>
  <c r="O693" i="22"/>
  <c r="Q693" i="22" s="1"/>
  <c r="O692" i="22"/>
  <c r="Q692" i="22" s="1"/>
  <c r="O691" i="22"/>
  <c r="Q691" i="22" s="1"/>
  <c r="O690" i="22"/>
  <c r="Q690" i="22" s="1"/>
  <c r="O689" i="22"/>
  <c r="Q689" i="22" s="1"/>
  <c r="O688" i="22"/>
  <c r="Q688" i="22" s="1"/>
  <c r="O687" i="22"/>
  <c r="Q687" i="22" s="1"/>
  <c r="O686" i="22"/>
  <c r="Q686" i="22" s="1"/>
  <c r="O685" i="22"/>
  <c r="Q685" i="22" s="1"/>
  <c r="O684" i="22"/>
  <c r="Q684" i="22" s="1"/>
  <c r="O683" i="22"/>
  <c r="Q683" i="22" s="1"/>
  <c r="O682" i="22"/>
  <c r="Q682" i="22" s="1"/>
  <c r="O681" i="22"/>
  <c r="Q681" i="22" s="1"/>
  <c r="O680" i="22"/>
  <c r="Q680" i="22" s="1"/>
  <c r="O679" i="22"/>
  <c r="Q679" i="22" s="1"/>
  <c r="O678" i="22"/>
  <c r="Q678" i="22" s="1"/>
  <c r="O677" i="22"/>
  <c r="Q677" i="22" s="1"/>
  <c r="O676" i="22"/>
  <c r="Q676" i="22" s="1"/>
  <c r="O675" i="22"/>
  <c r="Q675" i="22" s="1"/>
  <c r="O674" i="22"/>
  <c r="Q674" i="22" s="1"/>
  <c r="O673" i="22"/>
  <c r="Q673" i="22" s="1"/>
  <c r="O672" i="22"/>
  <c r="Q672" i="22" s="1"/>
  <c r="O671" i="22"/>
  <c r="Q671" i="22" s="1"/>
  <c r="O670" i="22"/>
  <c r="Q670" i="22" s="1"/>
  <c r="O669" i="22"/>
  <c r="Q669" i="22" s="1"/>
  <c r="O668" i="22"/>
  <c r="Q668" i="22" s="1"/>
  <c r="O667" i="22"/>
  <c r="Q667" i="22" s="1"/>
  <c r="O666" i="22"/>
  <c r="Q666" i="22" s="1"/>
  <c r="O665" i="22"/>
  <c r="Q665" i="22" s="1"/>
  <c r="O664" i="22"/>
  <c r="Q664" i="22" s="1"/>
  <c r="O663" i="22"/>
  <c r="Q663" i="22" s="1"/>
  <c r="O662" i="22"/>
  <c r="Q662" i="22" s="1"/>
  <c r="O661" i="22"/>
  <c r="Q661" i="22" s="1"/>
  <c r="O660" i="22"/>
  <c r="Q660" i="22" s="1"/>
  <c r="O659" i="22"/>
  <c r="Q659" i="22" s="1"/>
  <c r="O658" i="22"/>
  <c r="Q658" i="22" s="1"/>
  <c r="O657" i="22"/>
  <c r="Q657" i="22" s="1"/>
  <c r="O656" i="22"/>
  <c r="Q656" i="22" s="1"/>
  <c r="O655" i="22"/>
  <c r="Q655" i="22" s="1"/>
  <c r="O654" i="22"/>
  <c r="Q654" i="22" s="1"/>
  <c r="O653" i="22"/>
  <c r="Q653" i="22" s="1"/>
  <c r="O652" i="22"/>
  <c r="Q652" i="22" s="1"/>
  <c r="O651" i="22"/>
  <c r="Q651" i="22" s="1"/>
  <c r="O650" i="22"/>
  <c r="Q650" i="22" s="1"/>
  <c r="O649" i="22"/>
  <c r="Q649" i="22" s="1"/>
  <c r="O648" i="22"/>
  <c r="Q648" i="22" s="1"/>
  <c r="O647" i="22"/>
  <c r="Q647" i="22" s="1"/>
  <c r="O646" i="22"/>
  <c r="Q646" i="22" s="1"/>
  <c r="O645" i="22"/>
  <c r="Q645" i="22" s="1"/>
  <c r="O644" i="22"/>
  <c r="Q644" i="22" s="1"/>
  <c r="O643" i="22"/>
  <c r="Q643" i="22" s="1"/>
  <c r="O642" i="22"/>
  <c r="Q642" i="22" s="1"/>
  <c r="O641" i="22"/>
  <c r="Q641" i="22" s="1"/>
  <c r="O640" i="22"/>
  <c r="Q640" i="22" s="1"/>
  <c r="O639" i="22"/>
  <c r="Q639" i="22" s="1"/>
  <c r="O638" i="22"/>
  <c r="Q638" i="22" s="1"/>
  <c r="O637" i="22"/>
  <c r="Q637" i="22" s="1"/>
  <c r="O636" i="22"/>
  <c r="Q636" i="22" s="1"/>
  <c r="O635" i="22"/>
  <c r="Q635" i="22" s="1"/>
  <c r="O634" i="22"/>
  <c r="Q634" i="22" s="1"/>
  <c r="O633" i="22"/>
  <c r="Q633" i="22" s="1"/>
  <c r="O632" i="22"/>
  <c r="Q632" i="22" s="1"/>
  <c r="O631" i="22"/>
  <c r="Q631" i="22" s="1"/>
  <c r="O630" i="22"/>
  <c r="Q630" i="22" s="1"/>
  <c r="O629" i="22"/>
  <c r="Q629" i="22" s="1"/>
  <c r="O628" i="22"/>
  <c r="Q628" i="22" s="1"/>
  <c r="O627" i="22"/>
  <c r="Q627" i="22" s="1"/>
  <c r="O626" i="22"/>
  <c r="Q626" i="22" s="1"/>
  <c r="O625" i="22"/>
  <c r="Q625" i="22" s="1"/>
  <c r="O624" i="22"/>
  <c r="Q624" i="22" s="1"/>
  <c r="O623" i="22"/>
  <c r="Q623" i="22" s="1"/>
  <c r="O622" i="22"/>
  <c r="Q622" i="22" s="1"/>
  <c r="O621" i="22"/>
  <c r="Q621" i="22" s="1"/>
  <c r="O620" i="22"/>
  <c r="Q620" i="22" s="1"/>
  <c r="O619" i="22"/>
  <c r="Q619" i="22" s="1"/>
  <c r="O618" i="22"/>
  <c r="Q618" i="22" s="1"/>
  <c r="O617" i="22"/>
  <c r="Q617" i="22" s="1"/>
  <c r="O616" i="22"/>
  <c r="Q616" i="22" s="1"/>
  <c r="O615" i="22"/>
  <c r="Q615" i="22" s="1"/>
  <c r="O614" i="22"/>
  <c r="Q614" i="22" s="1"/>
  <c r="O613" i="22"/>
  <c r="Q613" i="22" s="1"/>
  <c r="O612" i="22"/>
  <c r="Q612" i="22" s="1"/>
  <c r="O611" i="22"/>
  <c r="Q611" i="22" s="1"/>
  <c r="O610" i="22"/>
  <c r="Q610" i="22" s="1"/>
  <c r="O609" i="22"/>
  <c r="Q609" i="22" s="1"/>
  <c r="O608" i="22"/>
  <c r="Q608" i="22" s="1"/>
  <c r="O607" i="22"/>
  <c r="Q607" i="22" s="1"/>
  <c r="O606" i="22"/>
  <c r="Q606" i="22" s="1"/>
  <c r="O605" i="22"/>
  <c r="Q605" i="22" s="1"/>
  <c r="O604" i="22"/>
  <c r="Q604" i="22" s="1"/>
  <c r="O603" i="22"/>
  <c r="Q603" i="22" s="1"/>
  <c r="O602" i="22"/>
  <c r="Q602" i="22" s="1"/>
  <c r="O601" i="22"/>
  <c r="Q601" i="22" s="1"/>
  <c r="O600" i="22"/>
  <c r="Q600" i="22" s="1"/>
  <c r="O599" i="22"/>
  <c r="Q599" i="22" s="1"/>
  <c r="O598" i="22"/>
  <c r="Q598" i="22" s="1"/>
  <c r="O597" i="22"/>
  <c r="Q597" i="22" s="1"/>
  <c r="O596" i="22"/>
  <c r="Q596" i="22" s="1"/>
  <c r="O595" i="22"/>
  <c r="Q595" i="22" s="1"/>
  <c r="O594" i="22"/>
  <c r="Q594" i="22" s="1"/>
  <c r="O593" i="22"/>
  <c r="Q593" i="22" s="1"/>
  <c r="O592" i="22"/>
  <c r="Q592" i="22" s="1"/>
  <c r="O591" i="22"/>
  <c r="Q591" i="22" s="1"/>
  <c r="O590" i="22"/>
  <c r="Q590" i="22" s="1"/>
  <c r="O589" i="22"/>
  <c r="Q589" i="22" s="1"/>
  <c r="O588" i="22"/>
  <c r="Q588" i="22" s="1"/>
  <c r="O587" i="22"/>
  <c r="Q587" i="22" s="1"/>
  <c r="O586" i="22"/>
  <c r="Q586" i="22" s="1"/>
  <c r="O585" i="22"/>
  <c r="Q585" i="22" s="1"/>
  <c r="O584" i="22"/>
  <c r="Q584" i="22" s="1"/>
  <c r="O583" i="22"/>
  <c r="Q583" i="22" s="1"/>
  <c r="O582" i="22"/>
  <c r="Q582" i="22" s="1"/>
  <c r="O581" i="22"/>
  <c r="Q581" i="22" s="1"/>
  <c r="O580" i="22"/>
  <c r="Q580" i="22" s="1"/>
  <c r="O579" i="22"/>
  <c r="Q579" i="22" s="1"/>
  <c r="O578" i="22"/>
  <c r="Q578" i="22" s="1"/>
  <c r="O577" i="22"/>
  <c r="Q577" i="22" s="1"/>
  <c r="O576" i="22"/>
  <c r="Q576" i="22" s="1"/>
  <c r="O575" i="22"/>
  <c r="Q575" i="22" s="1"/>
  <c r="O574" i="22"/>
  <c r="Q574" i="22" s="1"/>
  <c r="O573" i="22"/>
  <c r="Q573" i="22" s="1"/>
  <c r="O572" i="22"/>
  <c r="Q572" i="22" s="1"/>
  <c r="O571" i="22"/>
  <c r="Q571" i="22" s="1"/>
  <c r="O570" i="22"/>
  <c r="Q570" i="22" s="1"/>
  <c r="O569" i="22"/>
  <c r="Q569" i="22" s="1"/>
  <c r="O568" i="22"/>
  <c r="Q568" i="22" s="1"/>
  <c r="O567" i="22"/>
  <c r="Q567" i="22" s="1"/>
  <c r="O566" i="22"/>
  <c r="Q566" i="22" s="1"/>
  <c r="O565" i="22"/>
  <c r="Q565" i="22" s="1"/>
  <c r="O564" i="22"/>
  <c r="Q564" i="22" s="1"/>
  <c r="O563" i="22"/>
  <c r="Q563" i="22" s="1"/>
  <c r="O562" i="22"/>
  <c r="Q562" i="22" s="1"/>
  <c r="O561" i="22"/>
  <c r="Q561" i="22" s="1"/>
  <c r="O560" i="22"/>
  <c r="Q560" i="22" s="1"/>
  <c r="O559" i="22"/>
  <c r="Q559" i="22" s="1"/>
  <c r="O558" i="22"/>
  <c r="Q558" i="22" s="1"/>
  <c r="O557" i="22"/>
  <c r="Q557" i="22" s="1"/>
  <c r="O556" i="22"/>
  <c r="Q556" i="22" s="1"/>
  <c r="O555" i="22"/>
  <c r="Q555" i="22" s="1"/>
  <c r="O554" i="22"/>
  <c r="Q554" i="22" s="1"/>
  <c r="O553" i="22"/>
  <c r="Q553" i="22" s="1"/>
  <c r="O552" i="22"/>
  <c r="Q552" i="22" s="1"/>
  <c r="O551" i="22"/>
  <c r="Q551" i="22" s="1"/>
  <c r="O550" i="22"/>
  <c r="Q550" i="22" s="1"/>
  <c r="O549" i="22"/>
  <c r="Q549" i="22" s="1"/>
  <c r="O548" i="22"/>
  <c r="Q548" i="22" s="1"/>
  <c r="O547" i="22"/>
  <c r="Q547" i="22" s="1"/>
  <c r="O546" i="22"/>
  <c r="Q546" i="22" s="1"/>
  <c r="O545" i="22"/>
  <c r="Q545" i="22" s="1"/>
  <c r="O544" i="22"/>
  <c r="Q544" i="22" s="1"/>
  <c r="O543" i="22"/>
  <c r="Q543" i="22" s="1"/>
  <c r="O542" i="22"/>
  <c r="Q542" i="22" s="1"/>
  <c r="O541" i="22"/>
  <c r="Q541" i="22" s="1"/>
  <c r="O540" i="22"/>
  <c r="Q540" i="22" s="1"/>
  <c r="O539" i="22"/>
  <c r="Q539" i="22" s="1"/>
  <c r="O538" i="22"/>
  <c r="Q538" i="22" s="1"/>
  <c r="O537" i="22"/>
  <c r="Q537" i="22" s="1"/>
  <c r="O536" i="22"/>
  <c r="Q536" i="22" s="1"/>
  <c r="O535" i="22"/>
  <c r="Q535" i="22" s="1"/>
  <c r="O534" i="22"/>
  <c r="Q534" i="22" s="1"/>
  <c r="O533" i="22"/>
  <c r="Q533" i="22" s="1"/>
  <c r="O532" i="22"/>
  <c r="Q532" i="22" s="1"/>
  <c r="O531" i="22"/>
  <c r="Q531" i="22" s="1"/>
  <c r="O530" i="22"/>
  <c r="Q530" i="22" s="1"/>
  <c r="O529" i="22"/>
  <c r="Q529" i="22" s="1"/>
  <c r="O528" i="22"/>
  <c r="Q528" i="22" s="1"/>
  <c r="O527" i="22"/>
  <c r="Q527" i="22" s="1"/>
  <c r="O526" i="22"/>
  <c r="Q526" i="22" s="1"/>
  <c r="O525" i="22"/>
  <c r="Q525" i="22" s="1"/>
  <c r="O524" i="22"/>
  <c r="Q524" i="22" s="1"/>
  <c r="O523" i="22"/>
  <c r="Q523" i="22" s="1"/>
  <c r="O522" i="22"/>
  <c r="Q522" i="22" s="1"/>
  <c r="O521" i="22"/>
  <c r="Q521" i="22" s="1"/>
  <c r="O520" i="22"/>
  <c r="Q520" i="22" s="1"/>
  <c r="O519" i="22"/>
  <c r="Q519" i="22" s="1"/>
  <c r="O518" i="22"/>
  <c r="Q518" i="22" s="1"/>
  <c r="O517" i="22"/>
  <c r="Q517" i="22" s="1"/>
  <c r="O516" i="22"/>
  <c r="Q516" i="22" s="1"/>
  <c r="O515" i="22"/>
  <c r="Q515" i="22" s="1"/>
  <c r="O514" i="22"/>
  <c r="Q514" i="22" s="1"/>
  <c r="O513" i="22"/>
  <c r="Q513" i="22" s="1"/>
  <c r="O512" i="22"/>
  <c r="Q512" i="22" s="1"/>
  <c r="O511" i="22"/>
  <c r="Q511" i="22" s="1"/>
  <c r="O510" i="22"/>
  <c r="Q510" i="22" s="1"/>
  <c r="O509" i="22"/>
  <c r="Q509" i="22" s="1"/>
  <c r="O508" i="22"/>
  <c r="Q508" i="22" s="1"/>
  <c r="O507" i="22"/>
  <c r="Q507" i="22" s="1"/>
  <c r="O506" i="22"/>
  <c r="Q506" i="22" s="1"/>
  <c r="O505" i="22"/>
  <c r="Q505" i="22" s="1"/>
  <c r="O504" i="22"/>
  <c r="Q504" i="22" s="1"/>
  <c r="O503" i="22"/>
  <c r="Q503" i="22" s="1"/>
  <c r="O502" i="22"/>
  <c r="Q502" i="22" s="1"/>
  <c r="O501" i="22"/>
  <c r="Q501" i="22" s="1"/>
  <c r="O500" i="22"/>
  <c r="Q500" i="22" s="1"/>
  <c r="O499" i="22"/>
  <c r="Q499" i="22" s="1"/>
  <c r="O498" i="22"/>
  <c r="Q498" i="22" s="1"/>
  <c r="O497" i="22"/>
  <c r="Q497" i="22" s="1"/>
  <c r="O496" i="22"/>
  <c r="Q496" i="22" s="1"/>
  <c r="O495" i="22"/>
  <c r="Q495" i="22" s="1"/>
  <c r="O494" i="22"/>
  <c r="Q494" i="22" s="1"/>
  <c r="O493" i="22"/>
  <c r="Q493" i="22" s="1"/>
  <c r="O492" i="22"/>
  <c r="Q492" i="22" s="1"/>
  <c r="O491" i="22"/>
  <c r="Q491" i="22" s="1"/>
  <c r="O490" i="22"/>
  <c r="Q490" i="22" s="1"/>
  <c r="O489" i="22"/>
  <c r="Q489" i="22" s="1"/>
  <c r="O488" i="22"/>
  <c r="Q488" i="22" s="1"/>
  <c r="O487" i="22"/>
  <c r="Q487" i="22" s="1"/>
  <c r="O486" i="22"/>
  <c r="Q486" i="22" s="1"/>
  <c r="O485" i="22"/>
  <c r="Q485" i="22" s="1"/>
  <c r="O484" i="22"/>
  <c r="Q484" i="22" s="1"/>
  <c r="O483" i="22"/>
  <c r="Q483" i="22" s="1"/>
  <c r="O482" i="22"/>
  <c r="Q482" i="22" s="1"/>
  <c r="O481" i="22"/>
  <c r="Q481" i="22" s="1"/>
  <c r="O480" i="22"/>
  <c r="Q480" i="22" s="1"/>
  <c r="O479" i="22"/>
  <c r="Q479" i="22" s="1"/>
  <c r="O478" i="22"/>
  <c r="Q478" i="22" s="1"/>
  <c r="O477" i="22"/>
  <c r="Q477" i="22" s="1"/>
  <c r="O476" i="22"/>
  <c r="Q476" i="22" s="1"/>
  <c r="O475" i="22"/>
  <c r="Q475" i="22" s="1"/>
  <c r="O474" i="22"/>
  <c r="Q474" i="22" s="1"/>
  <c r="O473" i="22"/>
  <c r="Q473" i="22" s="1"/>
  <c r="O472" i="22"/>
  <c r="Q472" i="22" s="1"/>
  <c r="O471" i="22"/>
  <c r="Q471" i="22" s="1"/>
  <c r="O470" i="22"/>
  <c r="Q470" i="22" s="1"/>
  <c r="O469" i="22"/>
  <c r="Q469" i="22" s="1"/>
  <c r="O468" i="22"/>
  <c r="Q468" i="22" s="1"/>
  <c r="O467" i="22"/>
  <c r="Q467" i="22" s="1"/>
  <c r="O466" i="22"/>
  <c r="Q466" i="22" s="1"/>
  <c r="O465" i="22"/>
  <c r="Q465" i="22" s="1"/>
  <c r="O464" i="22"/>
  <c r="Q464" i="22" s="1"/>
  <c r="O463" i="22"/>
  <c r="Q463" i="22" s="1"/>
  <c r="O462" i="22"/>
  <c r="Q462" i="22" s="1"/>
  <c r="O461" i="22"/>
  <c r="Q461" i="22" s="1"/>
  <c r="O460" i="22"/>
  <c r="Q460" i="22" s="1"/>
  <c r="O459" i="22"/>
  <c r="Q459" i="22" s="1"/>
  <c r="O458" i="22"/>
  <c r="Q458" i="22" s="1"/>
  <c r="O457" i="22"/>
  <c r="Q457" i="22" s="1"/>
  <c r="O456" i="22"/>
  <c r="Q456" i="22" s="1"/>
  <c r="O455" i="22"/>
  <c r="Q455" i="22" s="1"/>
  <c r="O454" i="22"/>
  <c r="Q454" i="22" s="1"/>
  <c r="O453" i="22"/>
  <c r="Q453" i="22" s="1"/>
  <c r="O452" i="22"/>
  <c r="Q452" i="22" s="1"/>
  <c r="O451" i="22"/>
  <c r="Q451" i="22" s="1"/>
  <c r="O450" i="22"/>
  <c r="Q450" i="22" s="1"/>
  <c r="O449" i="22"/>
  <c r="Q449" i="22" s="1"/>
  <c r="O448" i="22"/>
  <c r="Q448" i="22" s="1"/>
  <c r="O447" i="22"/>
  <c r="Q447" i="22" s="1"/>
  <c r="O446" i="22"/>
  <c r="Q446" i="22" s="1"/>
  <c r="O445" i="22"/>
  <c r="Q445" i="22" s="1"/>
  <c r="O444" i="22"/>
  <c r="Q444" i="22" s="1"/>
  <c r="O443" i="22"/>
  <c r="Q443" i="22" s="1"/>
  <c r="O442" i="22"/>
  <c r="Q442" i="22" s="1"/>
  <c r="O441" i="22"/>
  <c r="Q441" i="22" s="1"/>
  <c r="O440" i="22"/>
  <c r="Q440" i="22" s="1"/>
  <c r="O439" i="22"/>
  <c r="Q439" i="22" s="1"/>
  <c r="O438" i="22"/>
  <c r="Q438" i="22" s="1"/>
  <c r="O437" i="22"/>
  <c r="Q437" i="22" s="1"/>
  <c r="O436" i="22"/>
  <c r="Q436" i="22" s="1"/>
  <c r="O435" i="22"/>
  <c r="Q435" i="22" s="1"/>
  <c r="O434" i="22"/>
  <c r="Q434" i="22" s="1"/>
  <c r="O433" i="22"/>
  <c r="Q433" i="22" s="1"/>
  <c r="O432" i="22"/>
  <c r="Q432" i="22" s="1"/>
  <c r="O431" i="22"/>
  <c r="Q431" i="22" s="1"/>
  <c r="O430" i="22"/>
  <c r="Q430" i="22" s="1"/>
  <c r="O429" i="22"/>
  <c r="Q429" i="22" s="1"/>
  <c r="O428" i="22"/>
  <c r="Q428" i="22" s="1"/>
  <c r="O427" i="22"/>
  <c r="Q427" i="22" s="1"/>
  <c r="O426" i="22"/>
  <c r="Q426" i="22" s="1"/>
  <c r="O425" i="22"/>
  <c r="Q425" i="22" s="1"/>
  <c r="O424" i="22"/>
  <c r="Q424" i="22" s="1"/>
  <c r="O423" i="22"/>
  <c r="Q423" i="22" s="1"/>
  <c r="O422" i="22"/>
  <c r="Q422" i="22" s="1"/>
  <c r="O421" i="22"/>
  <c r="Q421" i="22" s="1"/>
  <c r="O420" i="22"/>
  <c r="Q420" i="22" s="1"/>
  <c r="O419" i="22"/>
  <c r="Q419" i="22" s="1"/>
  <c r="O418" i="22"/>
  <c r="Q418" i="22" s="1"/>
  <c r="O417" i="22"/>
  <c r="Q417" i="22" s="1"/>
  <c r="O416" i="22"/>
  <c r="Q416" i="22" s="1"/>
  <c r="O415" i="22"/>
  <c r="Q415" i="22" s="1"/>
  <c r="O414" i="22"/>
  <c r="Q414" i="22" s="1"/>
  <c r="O413" i="22"/>
  <c r="Q413" i="22" s="1"/>
  <c r="O412" i="22"/>
  <c r="Q412" i="22" s="1"/>
  <c r="O411" i="22"/>
  <c r="Q411" i="22" s="1"/>
  <c r="O410" i="22"/>
  <c r="Q410" i="22" s="1"/>
  <c r="O409" i="22"/>
  <c r="Q409" i="22" s="1"/>
  <c r="O408" i="22"/>
  <c r="Q408" i="22" s="1"/>
  <c r="O407" i="22"/>
  <c r="Q407" i="22" s="1"/>
  <c r="O406" i="22"/>
  <c r="Q406" i="22" s="1"/>
  <c r="O405" i="22"/>
  <c r="Q405" i="22" s="1"/>
  <c r="O404" i="22"/>
  <c r="Q404" i="22" s="1"/>
  <c r="O403" i="22"/>
  <c r="Q403" i="22" s="1"/>
  <c r="O402" i="22"/>
  <c r="Q402" i="22" s="1"/>
  <c r="O401" i="22"/>
  <c r="Q401" i="22" s="1"/>
  <c r="O400" i="22"/>
  <c r="Q400" i="22" s="1"/>
  <c r="O399" i="22"/>
  <c r="Q399" i="22" s="1"/>
  <c r="O398" i="22"/>
  <c r="Q398" i="22" s="1"/>
  <c r="O397" i="22"/>
  <c r="Q397" i="22" s="1"/>
  <c r="O396" i="22"/>
  <c r="Q396" i="22" s="1"/>
  <c r="O395" i="22"/>
  <c r="Q395" i="22" s="1"/>
  <c r="O394" i="22"/>
  <c r="Q394" i="22" s="1"/>
  <c r="O393" i="22"/>
  <c r="Q393" i="22" s="1"/>
  <c r="O392" i="22"/>
  <c r="Q392" i="22" s="1"/>
  <c r="O391" i="22"/>
  <c r="Q391" i="22" s="1"/>
  <c r="O390" i="22"/>
  <c r="Q390" i="22" s="1"/>
  <c r="O389" i="22"/>
  <c r="Q389" i="22" s="1"/>
  <c r="O388" i="22"/>
  <c r="Q388" i="22" s="1"/>
  <c r="O387" i="22"/>
  <c r="Q387" i="22" s="1"/>
  <c r="O386" i="22"/>
  <c r="Q386" i="22" s="1"/>
  <c r="O385" i="22"/>
  <c r="Q385" i="22" s="1"/>
  <c r="O384" i="22"/>
  <c r="Q384" i="22" s="1"/>
  <c r="O383" i="22"/>
  <c r="Q383" i="22" s="1"/>
  <c r="O382" i="22"/>
  <c r="Q382" i="22" s="1"/>
  <c r="O381" i="22"/>
  <c r="Q381" i="22" s="1"/>
  <c r="O380" i="22"/>
  <c r="Q380" i="22" s="1"/>
  <c r="O379" i="22"/>
  <c r="Q379" i="22" s="1"/>
  <c r="O378" i="22"/>
  <c r="Q378" i="22" s="1"/>
  <c r="O377" i="22"/>
  <c r="Q377" i="22" s="1"/>
  <c r="O376" i="22"/>
  <c r="Q376" i="22" s="1"/>
  <c r="O375" i="22"/>
  <c r="Q375" i="22" s="1"/>
  <c r="O374" i="22"/>
  <c r="Q374" i="22" s="1"/>
  <c r="O373" i="22"/>
  <c r="Q373" i="22" s="1"/>
  <c r="O372" i="22"/>
  <c r="Q372" i="22" s="1"/>
  <c r="O371" i="22"/>
  <c r="Q371" i="22" s="1"/>
  <c r="O370" i="22"/>
  <c r="Q370" i="22" s="1"/>
  <c r="O369" i="22"/>
  <c r="Q369" i="22" s="1"/>
  <c r="O368" i="22"/>
  <c r="Q368" i="22" s="1"/>
  <c r="O367" i="22"/>
  <c r="Q367" i="22" s="1"/>
  <c r="O366" i="22"/>
  <c r="Q366" i="22" s="1"/>
  <c r="O365" i="22"/>
  <c r="Q365" i="22" s="1"/>
  <c r="O364" i="22"/>
  <c r="Q364" i="22" s="1"/>
  <c r="O363" i="22"/>
  <c r="Q363" i="22" s="1"/>
  <c r="O362" i="22"/>
  <c r="Q362" i="22" s="1"/>
  <c r="O361" i="22"/>
  <c r="Q361" i="22" s="1"/>
  <c r="O360" i="22"/>
  <c r="Q360" i="22" s="1"/>
  <c r="O359" i="22"/>
  <c r="Q359" i="22" s="1"/>
  <c r="O358" i="22"/>
  <c r="Q358" i="22" s="1"/>
  <c r="O357" i="22"/>
  <c r="Q357" i="22" s="1"/>
  <c r="O356" i="22"/>
  <c r="Q356" i="22" s="1"/>
  <c r="O355" i="22"/>
  <c r="Q355" i="22" s="1"/>
  <c r="O354" i="22"/>
  <c r="Q354" i="22" s="1"/>
  <c r="O353" i="22"/>
  <c r="Q353" i="22" s="1"/>
  <c r="O352" i="22"/>
  <c r="Q352" i="22" s="1"/>
  <c r="O351" i="22"/>
  <c r="Q351" i="22" s="1"/>
  <c r="O350" i="22"/>
  <c r="Q350" i="22" s="1"/>
  <c r="O349" i="22"/>
  <c r="Q349" i="22" s="1"/>
  <c r="O348" i="22"/>
  <c r="Q348" i="22" s="1"/>
  <c r="O347" i="22"/>
  <c r="Q347" i="22" s="1"/>
  <c r="O346" i="22"/>
  <c r="Q346" i="22" s="1"/>
  <c r="O345" i="22"/>
  <c r="Q345" i="22" s="1"/>
  <c r="O344" i="22"/>
  <c r="Q344" i="22" s="1"/>
  <c r="O343" i="22"/>
  <c r="Q343" i="22" s="1"/>
  <c r="O342" i="22"/>
  <c r="Q342" i="22" s="1"/>
  <c r="O341" i="22"/>
  <c r="Q341" i="22" s="1"/>
  <c r="O340" i="22"/>
  <c r="Q340" i="22" s="1"/>
  <c r="O339" i="22"/>
  <c r="Q339" i="22" s="1"/>
  <c r="O338" i="22"/>
  <c r="Q338" i="22" s="1"/>
  <c r="O337" i="22"/>
  <c r="Q337" i="22" s="1"/>
  <c r="O336" i="22"/>
  <c r="Q336" i="22" s="1"/>
  <c r="O335" i="22"/>
  <c r="Q335" i="22" s="1"/>
  <c r="O334" i="22"/>
  <c r="Q334" i="22" s="1"/>
  <c r="O333" i="22"/>
  <c r="Q333" i="22" s="1"/>
  <c r="O332" i="22"/>
  <c r="Q332" i="22" s="1"/>
  <c r="O331" i="22"/>
  <c r="Q331" i="22" s="1"/>
  <c r="O330" i="22"/>
  <c r="Q330" i="22" s="1"/>
  <c r="O329" i="22"/>
  <c r="Q329" i="22" s="1"/>
  <c r="O328" i="22"/>
  <c r="Q328" i="22" s="1"/>
  <c r="O327" i="22"/>
  <c r="Q327" i="22" s="1"/>
  <c r="O326" i="22"/>
  <c r="Q326" i="22" s="1"/>
  <c r="O325" i="22"/>
  <c r="Q325" i="22" s="1"/>
  <c r="O324" i="22"/>
  <c r="Q324" i="22" s="1"/>
  <c r="O323" i="22"/>
  <c r="Q323" i="22" s="1"/>
  <c r="O322" i="22"/>
  <c r="Q322" i="22" s="1"/>
  <c r="O321" i="22"/>
  <c r="Q321" i="22" s="1"/>
  <c r="O320" i="22"/>
  <c r="Q320" i="22" s="1"/>
  <c r="O319" i="22"/>
  <c r="Q319" i="22" s="1"/>
  <c r="O318" i="22"/>
  <c r="Q318" i="22" s="1"/>
  <c r="O317" i="22"/>
  <c r="Q317" i="22" s="1"/>
  <c r="O316" i="22"/>
  <c r="Q316" i="22" s="1"/>
  <c r="O315" i="22"/>
  <c r="Q315" i="22" s="1"/>
  <c r="O314" i="22"/>
  <c r="Q314" i="22" s="1"/>
  <c r="O313" i="22"/>
  <c r="Q313" i="22" s="1"/>
  <c r="O312" i="22"/>
  <c r="Q312" i="22" s="1"/>
  <c r="O311" i="22"/>
  <c r="Q311" i="22" s="1"/>
  <c r="O310" i="22"/>
  <c r="Q310" i="22" s="1"/>
  <c r="O309" i="22"/>
  <c r="Q309" i="22" s="1"/>
  <c r="O308" i="22"/>
  <c r="Q308" i="22" s="1"/>
  <c r="O307" i="22"/>
  <c r="Q307" i="22" s="1"/>
  <c r="O306" i="22"/>
  <c r="Q306" i="22" s="1"/>
  <c r="O305" i="22"/>
  <c r="Q305" i="22" s="1"/>
  <c r="O304" i="22"/>
  <c r="Q304" i="22" s="1"/>
  <c r="O303" i="22"/>
  <c r="Q303" i="22" s="1"/>
  <c r="O302" i="22"/>
  <c r="Q302" i="22" s="1"/>
  <c r="O301" i="22"/>
  <c r="Q301" i="22" s="1"/>
  <c r="O300" i="22"/>
  <c r="Q300" i="22" s="1"/>
  <c r="O299" i="22"/>
  <c r="Q299" i="22" s="1"/>
  <c r="O298" i="22"/>
  <c r="Q298" i="22" s="1"/>
  <c r="O297" i="22"/>
  <c r="Q297" i="22" s="1"/>
  <c r="O296" i="22"/>
  <c r="Q296" i="22" s="1"/>
  <c r="O295" i="22"/>
  <c r="Q295" i="22" s="1"/>
  <c r="O294" i="22"/>
  <c r="Q294" i="22" s="1"/>
  <c r="O293" i="22"/>
  <c r="Q293" i="22" s="1"/>
  <c r="O292" i="22"/>
  <c r="Q292" i="22" s="1"/>
  <c r="O291" i="22"/>
  <c r="Q291" i="22" s="1"/>
  <c r="O290" i="22"/>
  <c r="Q290" i="22" s="1"/>
  <c r="O289" i="22"/>
  <c r="Q289" i="22" s="1"/>
  <c r="O288" i="22"/>
  <c r="Q288" i="22" s="1"/>
  <c r="O287" i="22"/>
  <c r="Q287" i="22" s="1"/>
  <c r="O286" i="22"/>
  <c r="Q286" i="22" s="1"/>
  <c r="O285" i="22"/>
  <c r="Q285" i="22" s="1"/>
  <c r="O284" i="22"/>
  <c r="Q284" i="22" s="1"/>
  <c r="O283" i="22"/>
  <c r="Q283" i="22" s="1"/>
  <c r="O282" i="22"/>
  <c r="Q282" i="22" s="1"/>
  <c r="O281" i="22"/>
  <c r="Q281" i="22" s="1"/>
  <c r="O280" i="22"/>
  <c r="Q280" i="22" s="1"/>
  <c r="O279" i="22"/>
  <c r="Q279" i="22" s="1"/>
  <c r="O278" i="22"/>
  <c r="Q278" i="22" s="1"/>
  <c r="O277" i="22"/>
  <c r="Q277" i="22" s="1"/>
  <c r="O276" i="22"/>
  <c r="Q276" i="22" s="1"/>
  <c r="O275" i="22"/>
  <c r="Q275" i="22" s="1"/>
  <c r="O274" i="22"/>
  <c r="Q274" i="22" s="1"/>
  <c r="O273" i="22"/>
  <c r="Q273" i="22" s="1"/>
  <c r="O272" i="22"/>
  <c r="Q272" i="22" s="1"/>
  <c r="O271" i="22"/>
  <c r="Q271" i="22" s="1"/>
  <c r="O270" i="22"/>
  <c r="Q270" i="22" s="1"/>
  <c r="O269" i="22"/>
  <c r="Q269" i="22" s="1"/>
  <c r="O268" i="22"/>
  <c r="Q268" i="22" s="1"/>
  <c r="O267" i="22"/>
  <c r="Q267" i="22" s="1"/>
  <c r="O266" i="22"/>
  <c r="Q266" i="22" s="1"/>
  <c r="O265" i="22"/>
  <c r="Q265" i="22" s="1"/>
  <c r="O264" i="22"/>
  <c r="Q264" i="22" s="1"/>
  <c r="O263" i="22"/>
  <c r="Q263" i="22" s="1"/>
  <c r="O262" i="22"/>
  <c r="Q262" i="22" s="1"/>
  <c r="O261" i="22"/>
  <c r="Q261" i="22" s="1"/>
  <c r="O260" i="22"/>
  <c r="Q260" i="22" s="1"/>
  <c r="O259" i="22"/>
  <c r="Q259" i="22" s="1"/>
  <c r="O258" i="22"/>
  <c r="Q258" i="22" s="1"/>
  <c r="O257" i="22"/>
  <c r="Q257" i="22" s="1"/>
  <c r="O256" i="22"/>
  <c r="Q256" i="22" s="1"/>
  <c r="O255" i="22"/>
  <c r="Q255" i="22" s="1"/>
  <c r="O254" i="22"/>
  <c r="Q254" i="22" s="1"/>
  <c r="O253" i="22"/>
  <c r="Q253" i="22" s="1"/>
  <c r="O252" i="22"/>
  <c r="Q252" i="22" s="1"/>
  <c r="O251" i="22"/>
  <c r="Q251" i="22" s="1"/>
  <c r="O250" i="22"/>
  <c r="Q250" i="22" s="1"/>
  <c r="O249" i="22"/>
  <c r="Q249" i="22" s="1"/>
  <c r="O248" i="22"/>
  <c r="Q248" i="22" s="1"/>
  <c r="O247" i="22"/>
  <c r="Q247" i="22" s="1"/>
  <c r="O246" i="22"/>
  <c r="Q246" i="22" s="1"/>
  <c r="O245" i="22"/>
  <c r="Q245" i="22" s="1"/>
  <c r="O244" i="22"/>
  <c r="Q244" i="22" s="1"/>
  <c r="O243" i="22"/>
  <c r="Q243" i="22" s="1"/>
  <c r="O242" i="22"/>
  <c r="Q242" i="22" s="1"/>
  <c r="O241" i="22"/>
  <c r="Q241" i="22" s="1"/>
  <c r="O240" i="22"/>
  <c r="Q240" i="22" s="1"/>
  <c r="O239" i="22"/>
  <c r="Q239" i="22" s="1"/>
  <c r="O238" i="22"/>
  <c r="Q238" i="22" s="1"/>
  <c r="O237" i="22"/>
  <c r="Q237" i="22" s="1"/>
  <c r="O236" i="22"/>
  <c r="Q236" i="22" s="1"/>
  <c r="O235" i="22"/>
  <c r="Q235" i="22" s="1"/>
  <c r="O234" i="22"/>
  <c r="Q234" i="22" s="1"/>
  <c r="O233" i="22"/>
  <c r="Q233" i="22" s="1"/>
  <c r="O232" i="22"/>
  <c r="Q232" i="22" s="1"/>
  <c r="O231" i="22"/>
  <c r="Q231" i="22" s="1"/>
  <c r="O230" i="22"/>
  <c r="Q230" i="22" s="1"/>
  <c r="O229" i="22"/>
  <c r="Q229" i="22" s="1"/>
  <c r="O228" i="22"/>
  <c r="Q228" i="22" s="1"/>
  <c r="O227" i="22"/>
  <c r="Q227" i="22" s="1"/>
  <c r="O226" i="22"/>
  <c r="Q226" i="22" s="1"/>
  <c r="O225" i="22"/>
  <c r="Q225" i="22" s="1"/>
  <c r="O224" i="22"/>
  <c r="Q224" i="22" s="1"/>
  <c r="O223" i="22"/>
  <c r="Q223" i="22" s="1"/>
  <c r="O222" i="22"/>
  <c r="Q222" i="22" s="1"/>
  <c r="O221" i="22"/>
  <c r="Q221" i="22" s="1"/>
  <c r="O220" i="22"/>
  <c r="Q220" i="22" s="1"/>
  <c r="O219" i="22"/>
  <c r="Q219" i="22" s="1"/>
  <c r="O218" i="22"/>
  <c r="Q218" i="22" s="1"/>
  <c r="O217" i="22"/>
  <c r="Q217" i="22" s="1"/>
  <c r="O216" i="22"/>
  <c r="Q216" i="22" s="1"/>
  <c r="O215" i="22"/>
  <c r="Q215" i="22" s="1"/>
  <c r="O214" i="22"/>
  <c r="Q214" i="22" s="1"/>
  <c r="O213" i="22"/>
  <c r="Q213" i="22" s="1"/>
  <c r="O212" i="22"/>
  <c r="Q212" i="22" s="1"/>
  <c r="O211" i="22"/>
  <c r="Q211" i="22" s="1"/>
  <c r="O210" i="22"/>
  <c r="Q210" i="22" s="1"/>
  <c r="O209" i="22"/>
  <c r="Q209" i="22" s="1"/>
  <c r="O208" i="22"/>
  <c r="Q208" i="22" s="1"/>
  <c r="O207" i="22"/>
  <c r="Q207" i="22" s="1"/>
  <c r="O206" i="22"/>
  <c r="Q206" i="22" s="1"/>
  <c r="O205" i="22"/>
  <c r="Q205" i="22" s="1"/>
  <c r="O204" i="22"/>
  <c r="Q204" i="22" s="1"/>
  <c r="O203" i="22"/>
  <c r="Q203" i="22" s="1"/>
  <c r="O202" i="22"/>
  <c r="Q202" i="22" s="1"/>
  <c r="O201" i="22"/>
  <c r="Q201" i="22" s="1"/>
  <c r="O200" i="22"/>
  <c r="Q200" i="22" s="1"/>
  <c r="O199" i="22"/>
  <c r="Q199" i="22" s="1"/>
  <c r="O198" i="22"/>
  <c r="Q198" i="22" s="1"/>
  <c r="O197" i="22"/>
  <c r="Q197" i="22" s="1"/>
  <c r="O196" i="22"/>
  <c r="Q196" i="22" s="1"/>
  <c r="O195" i="22"/>
  <c r="Q195" i="22" s="1"/>
  <c r="O194" i="22"/>
  <c r="Q194" i="22" s="1"/>
  <c r="O193" i="22"/>
  <c r="Q193" i="22" s="1"/>
  <c r="O192" i="22"/>
  <c r="Q192" i="22" s="1"/>
  <c r="O191" i="22"/>
  <c r="Q191" i="22" s="1"/>
  <c r="O190" i="22"/>
  <c r="Q190" i="22" s="1"/>
  <c r="O189" i="22"/>
  <c r="Q189" i="22" s="1"/>
  <c r="O188" i="22"/>
  <c r="Q188" i="22" s="1"/>
  <c r="O187" i="22"/>
  <c r="Q187" i="22" s="1"/>
  <c r="O186" i="22"/>
  <c r="Q186" i="22" s="1"/>
  <c r="O185" i="22"/>
  <c r="Q185" i="22" s="1"/>
  <c r="O184" i="22"/>
  <c r="Q184" i="22" s="1"/>
  <c r="O183" i="22"/>
  <c r="Q183" i="22" s="1"/>
  <c r="O182" i="22"/>
  <c r="Q182" i="22" s="1"/>
  <c r="O181" i="22"/>
  <c r="Q181" i="22" s="1"/>
  <c r="O180" i="22"/>
  <c r="Q180" i="22" s="1"/>
  <c r="O179" i="22"/>
  <c r="Q179" i="22" s="1"/>
  <c r="O178" i="22"/>
  <c r="Q178" i="22" s="1"/>
  <c r="O177" i="22"/>
  <c r="Q177" i="22" s="1"/>
  <c r="O176" i="22"/>
  <c r="Q176" i="22" s="1"/>
  <c r="O175" i="22"/>
  <c r="Q175" i="22" s="1"/>
  <c r="O174" i="22"/>
  <c r="Q174" i="22" s="1"/>
  <c r="O173" i="22"/>
  <c r="Q173" i="22" s="1"/>
  <c r="O172" i="22"/>
  <c r="Q172" i="22" s="1"/>
  <c r="O171" i="22"/>
  <c r="Q171" i="22" s="1"/>
  <c r="O170" i="22"/>
  <c r="Q170" i="22" s="1"/>
  <c r="O169" i="22"/>
  <c r="Q169" i="22" s="1"/>
  <c r="O168" i="22"/>
  <c r="Q168" i="22" s="1"/>
  <c r="O167" i="22"/>
  <c r="Q167" i="22" s="1"/>
  <c r="O166" i="22"/>
  <c r="Q166" i="22" s="1"/>
  <c r="O165" i="22"/>
  <c r="Q165" i="22" s="1"/>
  <c r="O164" i="22"/>
  <c r="Q164" i="22" s="1"/>
  <c r="O163" i="22"/>
  <c r="Q163" i="22" s="1"/>
  <c r="O162" i="22"/>
  <c r="Q162" i="22" s="1"/>
  <c r="O161" i="22"/>
  <c r="Q161" i="22" s="1"/>
  <c r="O160" i="22"/>
  <c r="Q160" i="22" s="1"/>
  <c r="O159" i="22"/>
  <c r="Q159" i="22" s="1"/>
  <c r="O158" i="22"/>
  <c r="Q158" i="22" s="1"/>
  <c r="O157" i="22"/>
  <c r="Q157" i="22" s="1"/>
  <c r="O156" i="22"/>
  <c r="Q156" i="22" s="1"/>
  <c r="O155" i="22"/>
  <c r="Q155" i="22" s="1"/>
  <c r="O154" i="22"/>
  <c r="Q154" i="22" s="1"/>
  <c r="O153" i="22"/>
  <c r="Q153" i="22" s="1"/>
  <c r="O152" i="22"/>
  <c r="Q152" i="22" s="1"/>
  <c r="O151" i="22"/>
  <c r="Q151" i="22" s="1"/>
  <c r="O150" i="22"/>
  <c r="Q150" i="22" s="1"/>
  <c r="O149" i="22"/>
  <c r="Q149" i="22" s="1"/>
  <c r="O148" i="22"/>
  <c r="Q148" i="22" s="1"/>
  <c r="O147" i="22"/>
  <c r="Q147" i="22" s="1"/>
  <c r="O146" i="22"/>
  <c r="Q146" i="22" s="1"/>
  <c r="O145" i="22"/>
  <c r="Q145" i="22" s="1"/>
  <c r="O144" i="22"/>
  <c r="Q144" i="22" s="1"/>
  <c r="O143" i="22"/>
  <c r="Q143" i="22" s="1"/>
  <c r="O142" i="22"/>
  <c r="Q142" i="22" s="1"/>
  <c r="O141" i="22"/>
  <c r="Q141" i="22" s="1"/>
  <c r="O140" i="22"/>
  <c r="Q140" i="22" s="1"/>
  <c r="O139" i="22"/>
  <c r="Q139" i="22" s="1"/>
  <c r="O138" i="22"/>
  <c r="Q138" i="22" s="1"/>
  <c r="O137" i="22"/>
  <c r="Q137" i="22" s="1"/>
  <c r="O136" i="22"/>
  <c r="Q136" i="22" s="1"/>
  <c r="O135" i="22"/>
  <c r="Q135" i="22" s="1"/>
  <c r="O134" i="22"/>
  <c r="Q134" i="22" s="1"/>
  <c r="O133" i="22"/>
  <c r="Q133" i="22" s="1"/>
  <c r="O132" i="22"/>
  <c r="Q132" i="22" s="1"/>
  <c r="O131" i="22"/>
  <c r="Q131" i="22" s="1"/>
  <c r="O130" i="22"/>
  <c r="Q130" i="22" s="1"/>
  <c r="O129" i="22"/>
  <c r="Q129" i="22" s="1"/>
  <c r="O128" i="22"/>
  <c r="Q128" i="22" s="1"/>
  <c r="O127" i="22"/>
  <c r="Q127" i="22" s="1"/>
  <c r="O126" i="22"/>
  <c r="Q126" i="22" s="1"/>
  <c r="O125" i="22"/>
  <c r="Q125" i="22" s="1"/>
  <c r="O124" i="22"/>
  <c r="Q124" i="22" s="1"/>
  <c r="O123" i="22"/>
  <c r="Q123" i="22" s="1"/>
  <c r="O122" i="22"/>
  <c r="Q122" i="22" s="1"/>
  <c r="O121" i="22"/>
  <c r="Q121" i="22" s="1"/>
  <c r="O120" i="22"/>
  <c r="Q120" i="22" s="1"/>
  <c r="O119" i="22"/>
  <c r="Q119" i="22" s="1"/>
  <c r="O118" i="22"/>
  <c r="Q118" i="22" s="1"/>
  <c r="O117" i="22"/>
  <c r="Q117" i="22" s="1"/>
  <c r="O116" i="22"/>
  <c r="Q116" i="22" s="1"/>
  <c r="O115" i="22"/>
  <c r="Q115" i="22" s="1"/>
  <c r="O114" i="22"/>
  <c r="Q114" i="22" s="1"/>
  <c r="O113" i="22"/>
  <c r="Q113" i="22" s="1"/>
  <c r="O112" i="22"/>
  <c r="Q112" i="22" s="1"/>
  <c r="O111" i="22"/>
  <c r="Q111" i="22" s="1"/>
  <c r="O110" i="22"/>
  <c r="Q110" i="22" s="1"/>
  <c r="O109" i="22"/>
  <c r="Q109" i="22" s="1"/>
  <c r="O108" i="22"/>
  <c r="Q108" i="22" s="1"/>
  <c r="O107" i="22"/>
  <c r="Q107" i="22" s="1"/>
  <c r="O106" i="22"/>
  <c r="Q106" i="22" s="1"/>
  <c r="O105" i="22"/>
  <c r="Q105" i="22" s="1"/>
  <c r="O104" i="22"/>
  <c r="Q104" i="22" s="1"/>
  <c r="O103" i="22"/>
  <c r="Q103" i="22" s="1"/>
  <c r="O102" i="22"/>
  <c r="Q102" i="22" s="1"/>
  <c r="O101" i="22"/>
  <c r="Q101" i="22" s="1"/>
  <c r="O100" i="22"/>
  <c r="Q100" i="22" s="1"/>
  <c r="O99" i="22"/>
  <c r="Q99" i="22" s="1"/>
  <c r="O98" i="22"/>
  <c r="Q98" i="22" s="1"/>
  <c r="O97" i="22"/>
  <c r="Q97" i="22" s="1"/>
  <c r="O96" i="22"/>
  <c r="Q96" i="22" s="1"/>
  <c r="O95" i="22"/>
  <c r="Q95" i="22" s="1"/>
  <c r="O94" i="22"/>
  <c r="Q94" i="22" s="1"/>
  <c r="O93" i="22"/>
  <c r="Q93" i="22" s="1"/>
  <c r="O92" i="22"/>
  <c r="Q92" i="22" s="1"/>
  <c r="O91" i="22"/>
  <c r="Q91" i="22" s="1"/>
  <c r="O90" i="22"/>
  <c r="Q90" i="22" s="1"/>
  <c r="O89" i="22"/>
  <c r="Q89" i="22" s="1"/>
  <c r="O88" i="22"/>
  <c r="Q88" i="22" s="1"/>
  <c r="O87" i="22"/>
  <c r="Q87" i="22" s="1"/>
  <c r="O86" i="22"/>
  <c r="Q86" i="22" s="1"/>
  <c r="O85" i="22"/>
  <c r="Q85" i="22" s="1"/>
  <c r="O84" i="22"/>
  <c r="Q84" i="22" s="1"/>
  <c r="O83" i="22"/>
  <c r="Q83" i="22" s="1"/>
  <c r="O82" i="22"/>
  <c r="Q82" i="22" s="1"/>
  <c r="O81" i="22"/>
  <c r="Q81" i="22" s="1"/>
  <c r="O80" i="22"/>
  <c r="Q80" i="22" s="1"/>
  <c r="O79" i="22"/>
  <c r="Q79" i="22" s="1"/>
  <c r="O78" i="22"/>
  <c r="Q78" i="22" s="1"/>
  <c r="O77" i="22"/>
  <c r="Q77" i="22" s="1"/>
  <c r="O76" i="22"/>
  <c r="Q76" i="22" s="1"/>
  <c r="O75" i="22"/>
  <c r="Q75" i="22" s="1"/>
  <c r="O74" i="22"/>
  <c r="Q74" i="22" s="1"/>
  <c r="O73" i="22"/>
  <c r="Q73" i="22" s="1"/>
  <c r="O72" i="22"/>
  <c r="Q72" i="22" s="1"/>
  <c r="O71" i="22"/>
  <c r="Q71" i="22" s="1"/>
  <c r="O70" i="22"/>
  <c r="Q70" i="22" s="1"/>
  <c r="O69" i="22"/>
  <c r="Q69" i="22" s="1"/>
  <c r="O68" i="22"/>
  <c r="Q68" i="22" s="1"/>
  <c r="O67" i="22"/>
  <c r="Q67" i="22" s="1"/>
  <c r="O66" i="22"/>
  <c r="Q66" i="22" s="1"/>
  <c r="O65" i="22"/>
  <c r="Q65" i="22" s="1"/>
  <c r="O64" i="22"/>
  <c r="Q64" i="22" s="1"/>
  <c r="O63" i="22"/>
  <c r="Q63" i="22" s="1"/>
  <c r="O62" i="22"/>
  <c r="Q62" i="22" s="1"/>
  <c r="O61" i="22"/>
  <c r="Q61" i="22" s="1"/>
  <c r="O60" i="22"/>
  <c r="Q60" i="22" s="1"/>
  <c r="O59" i="22"/>
  <c r="Q59" i="22" s="1"/>
  <c r="O58" i="22"/>
  <c r="Q58" i="22" s="1"/>
  <c r="O57" i="22"/>
  <c r="Q57" i="22" s="1"/>
  <c r="O56" i="22"/>
  <c r="Q56" i="22" s="1"/>
  <c r="O55" i="22"/>
  <c r="Q55" i="22" s="1"/>
  <c r="O54" i="22"/>
  <c r="Q54" i="22" s="1"/>
  <c r="O53" i="22"/>
  <c r="Q53" i="22" s="1"/>
  <c r="O52" i="22"/>
  <c r="Q52" i="22" s="1"/>
  <c r="O51" i="22"/>
  <c r="Q51" i="22" s="1"/>
  <c r="O50" i="22"/>
  <c r="Q50" i="22" s="1"/>
  <c r="O49" i="22"/>
  <c r="Q49" i="22" s="1"/>
  <c r="O48" i="22"/>
  <c r="Q48" i="22" s="1"/>
  <c r="O47" i="22"/>
  <c r="Q47" i="22" s="1"/>
  <c r="O46" i="22"/>
  <c r="Q46" i="22" s="1"/>
  <c r="O45" i="22"/>
  <c r="Q45" i="22" s="1"/>
  <c r="O44" i="22"/>
  <c r="Q44" i="22" s="1"/>
  <c r="O43" i="22"/>
  <c r="Q43" i="22" s="1"/>
  <c r="O42" i="22"/>
  <c r="Q42" i="22" s="1"/>
  <c r="O41" i="22"/>
  <c r="Q41" i="22" s="1"/>
  <c r="O40" i="22"/>
  <c r="Q40" i="22" s="1"/>
  <c r="O39" i="22"/>
  <c r="Q39" i="22" s="1"/>
  <c r="O38" i="22"/>
  <c r="Q38" i="22" s="1"/>
  <c r="O37" i="22"/>
  <c r="Q37" i="22" s="1"/>
  <c r="O36" i="22"/>
  <c r="Q36" i="22" s="1"/>
  <c r="O35" i="22"/>
  <c r="Q35" i="22" s="1"/>
  <c r="O34" i="22"/>
  <c r="Q34" i="22" s="1"/>
  <c r="O33" i="22"/>
  <c r="Q33" i="22" s="1"/>
  <c r="O32" i="22"/>
  <c r="Q32" i="22" s="1"/>
  <c r="O31" i="22"/>
  <c r="Q31" i="22" s="1"/>
  <c r="O30" i="22"/>
  <c r="Q30" i="22" s="1"/>
  <c r="O29" i="22"/>
  <c r="Q29" i="22" s="1"/>
  <c r="O28" i="22"/>
  <c r="Q28" i="22" s="1"/>
  <c r="O27" i="22"/>
  <c r="Q27" i="22" s="1"/>
  <c r="O26" i="22"/>
  <c r="Q26" i="22" s="1"/>
  <c r="O25" i="22"/>
  <c r="Q25" i="22" s="1"/>
  <c r="O24" i="22"/>
  <c r="Q24" i="22" s="1"/>
  <c r="O23" i="22"/>
  <c r="Q23" i="22" s="1"/>
  <c r="O22" i="22"/>
  <c r="Q22" i="22" s="1"/>
  <c r="O21" i="22"/>
  <c r="Q21" i="22" s="1"/>
  <c r="O20" i="22"/>
  <c r="Q20" i="22" s="1"/>
  <c r="O19" i="22"/>
  <c r="Q19" i="22" s="1"/>
  <c r="O18" i="22"/>
  <c r="Q18" i="22" s="1"/>
  <c r="O17" i="22"/>
  <c r="Q17" i="22" s="1"/>
  <c r="O16" i="22"/>
  <c r="Q16" i="22" s="1"/>
  <c r="O15" i="22"/>
  <c r="Q15" i="22" s="1"/>
  <c r="O14" i="22"/>
  <c r="Q14" i="22" s="1"/>
  <c r="O13" i="22"/>
  <c r="Q13" i="22" s="1"/>
  <c r="O12" i="22"/>
  <c r="Q12" i="22" s="1"/>
  <c r="O11" i="22"/>
  <c r="Q11" i="22" s="1"/>
  <c r="O10" i="22"/>
  <c r="Q10" i="22" s="1"/>
  <c r="O9" i="22"/>
  <c r="Q9" i="22" s="1"/>
  <c r="O8" i="22"/>
  <c r="Q8" i="22" s="1"/>
  <c r="AC7" i="22"/>
  <c r="AD7" i="22" s="1"/>
  <c r="O7" i="22"/>
  <c r="Q7" i="22" s="1"/>
  <c r="AC6" i="22"/>
  <c r="AD6" i="22" s="1"/>
  <c r="O6" i="22"/>
  <c r="Q6" i="22" s="1"/>
  <c r="AC5" i="22"/>
  <c r="AD5" i="22" s="1"/>
  <c r="O5" i="22"/>
  <c r="Q5" i="22" s="1"/>
  <c r="AC4" i="22"/>
  <c r="AD4" i="22" s="1"/>
  <c r="O4" i="22"/>
  <c r="Q4" i="22" s="1"/>
  <c r="O3" i="22"/>
  <c r="O10" i="30" l="1"/>
  <c r="J17" i="30"/>
  <c r="J18" i="30"/>
  <c r="J19" i="30"/>
  <c r="J7" i="30" s="1"/>
  <c r="K14" i="22"/>
  <c r="U6" i="22"/>
  <c r="AC9" i="22"/>
  <c r="U7" i="22"/>
  <c r="Q3" i="22"/>
  <c r="T8" i="22"/>
  <c r="T4" i="22"/>
  <c r="T3" i="22"/>
  <c r="T14" i="22"/>
  <c r="T11" i="22"/>
  <c r="T6" i="22"/>
  <c r="AC11" i="22"/>
  <c r="AC10" i="22"/>
  <c r="AC12" i="22" s="1"/>
  <c r="T13" i="22"/>
  <c r="T12" i="22"/>
  <c r="T5" i="22"/>
  <c r="J7" i="4"/>
  <c r="J6" i="4"/>
  <c r="J4" i="4"/>
  <c r="J3" i="4"/>
  <c r="C5" i="1"/>
  <c r="G3" i="30" l="1"/>
  <c r="G4" i="30"/>
  <c r="G8" i="30"/>
  <c r="G12" i="30"/>
  <c r="G16" i="30"/>
  <c r="G20" i="30"/>
  <c r="G24" i="30"/>
  <c r="G28" i="30"/>
  <c r="G32" i="30"/>
  <c r="G36" i="30"/>
  <c r="G40" i="30"/>
  <c r="G44" i="30"/>
  <c r="G48" i="30"/>
  <c r="G52" i="30"/>
  <c r="G56" i="30"/>
  <c r="G60" i="30"/>
  <c r="G64" i="30"/>
  <c r="G68" i="30"/>
  <c r="G72" i="30"/>
  <c r="G76" i="30"/>
  <c r="G80" i="30"/>
  <c r="G84" i="30"/>
  <c r="G88" i="30"/>
  <c r="G92" i="30"/>
  <c r="G96" i="30"/>
  <c r="G100" i="30"/>
  <c r="G104" i="30"/>
  <c r="G108" i="30"/>
  <c r="G112" i="30"/>
  <c r="G116" i="30"/>
  <c r="G120" i="30"/>
  <c r="G124" i="30"/>
  <c r="G128" i="30"/>
  <c r="G132" i="30"/>
  <c r="G136" i="30"/>
  <c r="G140" i="30"/>
  <c r="G144" i="30"/>
  <c r="G148" i="30"/>
  <c r="G152" i="30"/>
  <c r="G156" i="30"/>
  <c r="G160" i="30"/>
  <c r="G164" i="30"/>
  <c r="G168" i="30"/>
  <c r="G172" i="30"/>
  <c r="G176" i="30"/>
  <c r="G180" i="30"/>
  <c r="G184" i="30"/>
  <c r="G188" i="30"/>
  <c r="G192" i="30"/>
  <c r="G196" i="30"/>
  <c r="G200" i="30"/>
  <c r="G204" i="30"/>
  <c r="G208" i="30"/>
  <c r="G212" i="30"/>
  <c r="G216" i="30"/>
  <c r="G220" i="30"/>
  <c r="G224" i="30"/>
  <c r="G228" i="30"/>
  <c r="G232" i="30"/>
  <c r="G236" i="30"/>
  <c r="G240" i="30"/>
  <c r="G244" i="30"/>
  <c r="G248" i="30"/>
  <c r="G252" i="30"/>
  <c r="G256" i="30"/>
  <c r="G260" i="30"/>
  <c r="G264" i="30"/>
  <c r="G268" i="30"/>
  <c r="G272" i="30"/>
  <c r="G276" i="30"/>
  <c r="G280" i="30"/>
  <c r="G284" i="30"/>
  <c r="G288" i="30"/>
  <c r="G292" i="30"/>
  <c r="G296" i="30"/>
  <c r="G300" i="30"/>
  <c r="G304" i="30"/>
  <c r="G308" i="30"/>
  <c r="G312" i="30"/>
  <c r="G316" i="30"/>
  <c r="G320" i="30"/>
  <c r="G324" i="30"/>
  <c r="G328" i="30"/>
  <c r="G332" i="30"/>
  <c r="G5" i="30"/>
  <c r="G9" i="30"/>
  <c r="G13" i="30"/>
  <c r="G17" i="30"/>
  <c r="G21" i="30"/>
  <c r="G25" i="30"/>
  <c r="G29" i="30"/>
  <c r="G33" i="30"/>
  <c r="G37" i="30"/>
  <c r="G41" i="30"/>
  <c r="G45" i="30"/>
  <c r="G49" i="30"/>
  <c r="G53" i="30"/>
  <c r="G57" i="30"/>
  <c r="G61" i="30"/>
  <c r="G65" i="30"/>
  <c r="G69" i="30"/>
  <c r="G73" i="30"/>
  <c r="G77" i="30"/>
  <c r="G81" i="30"/>
  <c r="G85" i="30"/>
  <c r="G89" i="30"/>
  <c r="G93" i="30"/>
  <c r="G97" i="30"/>
  <c r="G101" i="30"/>
  <c r="G105" i="30"/>
  <c r="G109" i="30"/>
  <c r="G113" i="30"/>
  <c r="G117" i="30"/>
  <c r="G121" i="30"/>
  <c r="G125" i="30"/>
  <c r="G129" i="30"/>
  <c r="G133" i="30"/>
  <c r="G137" i="30"/>
  <c r="G141" i="30"/>
  <c r="G145" i="30"/>
  <c r="G149" i="30"/>
  <c r="G153" i="30"/>
  <c r="G157" i="30"/>
  <c r="G161" i="30"/>
  <c r="G165" i="30"/>
  <c r="G169" i="30"/>
  <c r="G173" i="30"/>
  <c r="G177" i="30"/>
  <c r="G181" i="30"/>
  <c r="G185" i="30"/>
  <c r="G189" i="30"/>
  <c r="G193" i="30"/>
  <c r="G197" i="30"/>
  <c r="G201" i="30"/>
  <c r="G205" i="30"/>
  <c r="G209" i="30"/>
  <c r="G213" i="30"/>
  <c r="G217" i="30"/>
  <c r="G221" i="30"/>
  <c r="G225" i="30"/>
  <c r="G229" i="30"/>
  <c r="G233" i="30"/>
  <c r="G237" i="30"/>
  <c r="G241" i="30"/>
  <c r="G245" i="30"/>
  <c r="G249" i="30"/>
  <c r="G253" i="30"/>
  <c r="G257" i="30"/>
  <c r="G261" i="30"/>
  <c r="G265" i="30"/>
  <c r="G269" i="30"/>
  <c r="G273" i="30"/>
  <c r="G277" i="30"/>
  <c r="G281" i="30"/>
  <c r="G285" i="30"/>
  <c r="G289" i="30"/>
  <c r="G293" i="30"/>
  <c r="G297" i="30"/>
  <c r="G301" i="30"/>
  <c r="G305" i="30"/>
  <c r="G309" i="30"/>
  <c r="G313" i="30"/>
  <c r="G317" i="30"/>
  <c r="G321" i="30"/>
  <c r="G325" i="30"/>
  <c r="G329" i="30"/>
  <c r="G6" i="30"/>
  <c r="G10" i="30"/>
  <c r="G14" i="30"/>
  <c r="G18" i="30"/>
  <c r="G22" i="30"/>
  <c r="G26" i="30"/>
  <c r="G30" i="30"/>
  <c r="G34" i="30"/>
  <c r="G38" i="30"/>
  <c r="G42" i="30"/>
  <c r="G46" i="30"/>
  <c r="G50" i="30"/>
  <c r="G54" i="30"/>
  <c r="G58" i="30"/>
  <c r="G62" i="30"/>
  <c r="G66" i="30"/>
  <c r="G70" i="30"/>
  <c r="G74" i="30"/>
  <c r="G78" i="30"/>
  <c r="G82" i="30"/>
  <c r="G86" i="30"/>
  <c r="G90" i="30"/>
  <c r="G94" i="30"/>
  <c r="G98" i="30"/>
  <c r="G102" i="30"/>
  <c r="G106" i="30"/>
  <c r="G110" i="30"/>
  <c r="G114" i="30"/>
  <c r="G118" i="30"/>
  <c r="G122" i="30"/>
  <c r="G126" i="30"/>
  <c r="G130" i="30"/>
  <c r="G134" i="30"/>
  <c r="G138" i="30"/>
  <c r="G142" i="30"/>
  <c r="G146" i="30"/>
  <c r="G150" i="30"/>
  <c r="G154" i="30"/>
  <c r="G158" i="30"/>
  <c r="G162" i="30"/>
  <c r="G166" i="30"/>
  <c r="G170" i="30"/>
  <c r="G174" i="30"/>
  <c r="G178" i="30"/>
  <c r="G182" i="30"/>
  <c r="G186" i="30"/>
  <c r="G190" i="30"/>
  <c r="G194" i="30"/>
  <c r="G198" i="30"/>
  <c r="G202" i="30"/>
  <c r="G206" i="30"/>
  <c r="G210" i="30"/>
  <c r="G214" i="30"/>
  <c r="G218" i="30"/>
  <c r="G222" i="30"/>
  <c r="G226" i="30"/>
  <c r="G230" i="30"/>
  <c r="G234" i="30"/>
  <c r="G238" i="30"/>
  <c r="G242" i="30"/>
  <c r="G246" i="30"/>
  <c r="G250" i="30"/>
  <c r="G254" i="30"/>
  <c r="G258" i="30"/>
  <c r="G262" i="30"/>
  <c r="G266" i="30"/>
  <c r="G270" i="30"/>
  <c r="G274" i="30"/>
  <c r="G278" i="30"/>
  <c r="G282" i="30"/>
  <c r="G286" i="30"/>
  <c r="G290" i="30"/>
  <c r="G294" i="30"/>
  <c r="G298" i="30"/>
  <c r="G302" i="30"/>
  <c r="G306" i="30"/>
  <c r="G310" i="30"/>
  <c r="G314" i="30"/>
  <c r="G318" i="30"/>
  <c r="G322" i="30"/>
  <c r="G326" i="30"/>
  <c r="G330" i="30"/>
  <c r="G334" i="30"/>
  <c r="G338" i="30"/>
  <c r="G342" i="30"/>
  <c r="G7" i="30"/>
  <c r="G23" i="30"/>
  <c r="G39" i="30"/>
  <c r="G55" i="30"/>
  <c r="G71" i="30"/>
  <c r="G87" i="30"/>
  <c r="G103" i="30"/>
  <c r="G119" i="30"/>
  <c r="G135" i="30"/>
  <c r="G151" i="30"/>
  <c r="G167" i="30"/>
  <c r="G183" i="30"/>
  <c r="G199" i="30"/>
  <c r="G215" i="30"/>
  <c r="G231" i="30"/>
  <c r="G247" i="30"/>
  <c r="G263" i="30"/>
  <c r="G279" i="30"/>
  <c r="G295" i="30"/>
  <c r="G311" i="30"/>
  <c r="G327" i="30"/>
  <c r="G336" i="30"/>
  <c r="G341" i="30"/>
  <c r="G346" i="30"/>
  <c r="G350" i="30"/>
  <c r="G354" i="30"/>
  <c r="G358" i="30"/>
  <c r="G362" i="30"/>
  <c r="G366" i="30"/>
  <c r="G370" i="30"/>
  <c r="G374" i="30"/>
  <c r="G378" i="30"/>
  <c r="G382" i="30"/>
  <c r="G386" i="30"/>
  <c r="G390" i="30"/>
  <c r="G394" i="30"/>
  <c r="G398" i="30"/>
  <c r="G402" i="30"/>
  <c r="G406" i="30"/>
  <c r="G410" i="30"/>
  <c r="G414" i="30"/>
  <c r="G418" i="30"/>
  <c r="G422" i="30"/>
  <c r="G426" i="30"/>
  <c r="G430" i="30"/>
  <c r="G434" i="30"/>
  <c r="G438" i="30"/>
  <c r="G442" i="30"/>
  <c r="G446" i="30"/>
  <c r="G450" i="30"/>
  <c r="G454" i="30"/>
  <c r="G458" i="30"/>
  <c r="G462" i="30"/>
  <c r="G466" i="30"/>
  <c r="G470" i="30"/>
  <c r="G474" i="30"/>
  <c r="G478" i="30"/>
  <c r="G482" i="30"/>
  <c r="G486" i="30"/>
  <c r="G490" i="30"/>
  <c r="G494" i="30"/>
  <c r="G498" i="30"/>
  <c r="G502" i="30"/>
  <c r="G506" i="30"/>
  <c r="G510" i="30"/>
  <c r="G514" i="30"/>
  <c r="G518" i="30"/>
  <c r="G522" i="30"/>
  <c r="G526" i="30"/>
  <c r="G530" i="30"/>
  <c r="G534" i="30"/>
  <c r="G538" i="30"/>
  <c r="G542" i="30"/>
  <c r="G546" i="30"/>
  <c r="G550" i="30"/>
  <c r="G554" i="30"/>
  <c r="G558" i="30"/>
  <c r="G562" i="30"/>
  <c r="G566" i="30"/>
  <c r="G570" i="30"/>
  <c r="G574" i="30"/>
  <c r="G578" i="30"/>
  <c r="G582" i="30"/>
  <c r="G586" i="30"/>
  <c r="G590" i="30"/>
  <c r="G11" i="30"/>
  <c r="G27" i="30"/>
  <c r="G43" i="30"/>
  <c r="G59" i="30"/>
  <c r="G75" i="30"/>
  <c r="G91" i="30"/>
  <c r="G107" i="30"/>
  <c r="G123" i="30"/>
  <c r="G139" i="30"/>
  <c r="G155" i="30"/>
  <c r="G171" i="30"/>
  <c r="G187" i="30"/>
  <c r="G203" i="30"/>
  <c r="G219" i="30"/>
  <c r="G235" i="30"/>
  <c r="G251" i="30"/>
  <c r="G267" i="30"/>
  <c r="G283" i="30"/>
  <c r="G299" i="30"/>
  <c r="G315" i="30"/>
  <c r="G331" i="30"/>
  <c r="G337" i="30"/>
  <c r="G343" i="30"/>
  <c r="G347" i="30"/>
  <c r="G351" i="30"/>
  <c r="G355" i="30"/>
  <c r="G359" i="30"/>
  <c r="G363" i="30"/>
  <c r="G367" i="30"/>
  <c r="G371" i="30"/>
  <c r="G375" i="30"/>
  <c r="G379" i="30"/>
  <c r="G383" i="30"/>
  <c r="G387" i="30"/>
  <c r="G391" i="30"/>
  <c r="G395" i="30"/>
  <c r="G399" i="30"/>
  <c r="G403" i="30"/>
  <c r="G407" i="30"/>
  <c r="G411" i="30"/>
  <c r="G415" i="30"/>
  <c r="G419" i="30"/>
  <c r="G423" i="30"/>
  <c r="G427" i="30"/>
  <c r="G431" i="30"/>
  <c r="G435" i="30"/>
  <c r="G439" i="30"/>
  <c r="G443" i="30"/>
  <c r="G447" i="30"/>
  <c r="G451" i="30"/>
  <c r="G455" i="30"/>
  <c r="G459" i="30"/>
  <c r="G463" i="30"/>
  <c r="G467" i="30"/>
  <c r="G471" i="30"/>
  <c r="G475" i="30"/>
  <c r="G479" i="30"/>
  <c r="G483" i="30"/>
  <c r="G487" i="30"/>
  <c r="G491" i="30"/>
  <c r="G495" i="30"/>
  <c r="G499" i="30"/>
  <c r="G503" i="30"/>
  <c r="G507" i="30"/>
  <c r="G511" i="30"/>
  <c r="G515" i="30"/>
  <c r="G519" i="30"/>
  <c r="G523" i="30"/>
  <c r="G527" i="30"/>
  <c r="G531" i="30"/>
  <c r="G535" i="30"/>
  <c r="G539" i="30"/>
  <c r="G543" i="30"/>
  <c r="G547" i="30"/>
  <c r="G551" i="30"/>
  <c r="G555" i="30"/>
  <c r="G15" i="30"/>
  <c r="G31" i="30"/>
  <c r="G47" i="30"/>
  <c r="G63" i="30"/>
  <c r="G79" i="30"/>
  <c r="G95" i="30"/>
  <c r="G111" i="30"/>
  <c r="G127" i="30"/>
  <c r="G143" i="30"/>
  <c r="G159" i="30"/>
  <c r="G175" i="30"/>
  <c r="G191" i="30"/>
  <c r="G207" i="30"/>
  <c r="G223" i="30"/>
  <c r="G239" i="30"/>
  <c r="G255" i="30"/>
  <c r="G271" i="30"/>
  <c r="G287" i="30"/>
  <c r="G303" i="30"/>
  <c r="G319" i="30"/>
  <c r="G333" i="30"/>
  <c r="G339" i="30"/>
  <c r="G344" i="30"/>
  <c r="G348" i="30"/>
  <c r="G352" i="30"/>
  <c r="G356" i="30"/>
  <c r="G360" i="30"/>
  <c r="G364" i="30"/>
  <c r="G368" i="30"/>
  <c r="G372" i="30"/>
  <c r="G376" i="30"/>
  <c r="G380" i="30"/>
  <c r="G384" i="30"/>
  <c r="G388" i="30"/>
  <c r="G392" i="30"/>
  <c r="G396" i="30"/>
  <c r="G400" i="30"/>
  <c r="G404" i="30"/>
  <c r="G408" i="30"/>
  <c r="G412" i="30"/>
  <c r="G416" i="30"/>
  <c r="G420" i="30"/>
  <c r="G424" i="30"/>
  <c r="G428" i="30"/>
  <c r="G432" i="30"/>
  <c r="G436" i="30"/>
  <c r="G440" i="30"/>
  <c r="G444" i="30"/>
  <c r="G448" i="30"/>
  <c r="G452" i="30"/>
  <c r="G456" i="30"/>
  <c r="G460" i="30"/>
  <c r="G464" i="30"/>
  <c r="G468" i="30"/>
  <c r="G472" i="30"/>
  <c r="G476" i="30"/>
  <c r="G480" i="30"/>
  <c r="G484" i="30"/>
  <c r="G488" i="30"/>
  <c r="G492" i="30"/>
  <c r="G496" i="30"/>
  <c r="G500" i="30"/>
  <c r="G504" i="30"/>
  <c r="G508" i="30"/>
  <c r="G512" i="30"/>
  <c r="G516" i="30"/>
  <c r="G520" i="30"/>
  <c r="G524" i="30"/>
  <c r="G528" i="30"/>
  <c r="G532" i="30"/>
  <c r="G536" i="30"/>
  <c r="G540" i="30"/>
  <c r="G544" i="30"/>
  <c r="G548" i="30"/>
  <c r="G552" i="30"/>
  <c r="G556" i="30"/>
  <c r="G560" i="30"/>
  <c r="G564" i="30"/>
  <c r="G568" i="30"/>
  <c r="G572" i="30"/>
  <c r="G19" i="30"/>
  <c r="G83" i="30"/>
  <c r="G147" i="30"/>
  <c r="G211" i="30"/>
  <c r="G275" i="30"/>
  <c r="G335" i="30"/>
  <c r="G353" i="30"/>
  <c r="G369" i="30"/>
  <c r="G385" i="30"/>
  <c r="G401" i="30"/>
  <c r="G417" i="30"/>
  <c r="G433" i="30"/>
  <c r="G449" i="30"/>
  <c r="G465" i="30"/>
  <c r="G481" i="30"/>
  <c r="G497" i="30"/>
  <c r="G513" i="30"/>
  <c r="G529" i="30"/>
  <c r="G545" i="30"/>
  <c r="G559" i="30"/>
  <c r="G567" i="30"/>
  <c r="G575" i="30"/>
  <c r="G580" i="30"/>
  <c r="G585" i="30"/>
  <c r="G591" i="30"/>
  <c r="G595" i="30"/>
  <c r="G599" i="30"/>
  <c r="G603" i="30"/>
  <c r="G607" i="30"/>
  <c r="G611" i="30"/>
  <c r="G615" i="30"/>
  <c r="G619" i="30"/>
  <c r="G623" i="30"/>
  <c r="G627" i="30"/>
  <c r="G631" i="30"/>
  <c r="G635" i="30"/>
  <c r="G639" i="30"/>
  <c r="G643" i="30"/>
  <c r="G647" i="30"/>
  <c r="G651" i="30"/>
  <c r="G655" i="30"/>
  <c r="G659" i="30"/>
  <c r="G663" i="30"/>
  <c r="G667" i="30"/>
  <c r="G671" i="30"/>
  <c r="G675" i="30"/>
  <c r="G679" i="30"/>
  <c r="G683" i="30"/>
  <c r="G687" i="30"/>
  <c r="G691" i="30"/>
  <c r="G695" i="30"/>
  <c r="G699" i="30"/>
  <c r="G703" i="30"/>
  <c r="G707" i="30"/>
  <c r="G711" i="30"/>
  <c r="G715" i="30"/>
  <c r="G719" i="30"/>
  <c r="G723" i="30"/>
  <c r="G727" i="30"/>
  <c r="G731" i="30"/>
  <c r="G735" i="30"/>
  <c r="G739" i="30"/>
  <c r="G743" i="30"/>
  <c r="G747" i="30"/>
  <c r="G751" i="30"/>
  <c r="G755" i="30"/>
  <c r="G759" i="30"/>
  <c r="G763" i="30"/>
  <c r="G767" i="30"/>
  <c r="G771" i="30"/>
  <c r="G775" i="30"/>
  <c r="G779" i="30"/>
  <c r="G783" i="30"/>
  <c r="G787" i="30"/>
  <c r="G791" i="30"/>
  <c r="G795" i="30"/>
  <c r="G799" i="30"/>
  <c r="G803" i="30"/>
  <c r="G807" i="30"/>
  <c r="G811" i="30"/>
  <c r="G815" i="30"/>
  <c r="G819" i="30"/>
  <c r="G823" i="30"/>
  <c r="G827" i="30"/>
  <c r="G831" i="30"/>
  <c r="G835" i="30"/>
  <c r="G839" i="30"/>
  <c r="G843" i="30"/>
  <c r="G847" i="30"/>
  <c r="G851" i="30"/>
  <c r="G855" i="30"/>
  <c r="G859" i="30"/>
  <c r="G863" i="30"/>
  <c r="G867" i="30"/>
  <c r="G871" i="30"/>
  <c r="G875" i="30"/>
  <c r="G879" i="30"/>
  <c r="G883" i="30"/>
  <c r="G35" i="30"/>
  <c r="G99" i="30"/>
  <c r="G163" i="30"/>
  <c r="G227" i="30"/>
  <c r="G291" i="30"/>
  <c r="G340" i="30"/>
  <c r="G357" i="30"/>
  <c r="G373" i="30"/>
  <c r="G389" i="30"/>
  <c r="G405" i="30"/>
  <c r="G421" i="30"/>
  <c r="G437" i="30"/>
  <c r="G453" i="30"/>
  <c r="G469" i="30"/>
  <c r="G485" i="30"/>
  <c r="G501" i="30"/>
  <c r="G517" i="30"/>
  <c r="G533" i="30"/>
  <c r="G549" i="30"/>
  <c r="G561" i="30"/>
  <c r="G569" i="30"/>
  <c r="G576" i="30"/>
  <c r="G581" i="30"/>
  <c r="G587" i="30"/>
  <c r="G592" i="30"/>
  <c r="G596" i="30"/>
  <c r="G600" i="30"/>
  <c r="G604" i="30"/>
  <c r="G608" i="30"/>
  <c r="G612" i="30"/>
  <c r="G616" i="30"/>
  <c r="G620" i="30"/>
  <c r="G624" i="30"/>
  <c r="G628" i="30"/>
  <c r="G632" i="30"/>
  <c r="G636" i="30"/>
  <c r="G640" i="30"/>
  <c r="G644" i="30"/>
  <c r="G648" i="30"/>
  <c r="G652" i="30"/>
  <c r="G656" i="30"/>
  <c r="G660" i="30"/>
  <c r="G664" i="30"/>
  <c r="G668" i="30"/>
  <c r="G672" i="30"/>
  <c r="G676" i="30"/>
  <c r="G680" i="30"/>
  <c r="G684" i="30"/>
  <c r="G688" i="30"/>
  <c r="G692" i="30"/>
  <c r="G696" i="30"/>
  <c r="G700" i="30"/>
  <c r="G704" i="30"/>
  <c r="G708" i="30"/>
  <c r="G712" i="30"/>
  <c r="G716" i="30"/>
  <c r="G720" i="30"/>
  <c r="G724" i="30"/>
  <c r="G728" i="30"/>
  <c r="G732" i="30"/>
  <c r="G736" i="30"/>
  <c r="G740" i="30"/>
  <c r="G744" i="30"/>
  <c r="G748" i="30"/>
  <c r="G752" i="30"/>
  <c r="G756" i="30"/>
  <c r="G760" i="30"/>
  <c r="G764" i="30"/>
  <c r="G768" i="30"/>
  <c r="G772" i="30"/>
  <c r="G776" i="30"/>
  <c r="G780" i="30"/>
  <c r="G784" i="30"/>
  <c r="G788" i="30"/>
  <c r="G792" i="30"/>
  <c r="G796" i="30"/>
  <c r="G800" i="30"/>
  <c r="G804" i="30"/>
  <c r="G808" i="30"/>
  <c r="G812" i="30"/>
  <c r="G816" i="30"/>
  <c r="G820" i="30"/>
  <c r="G824" i="30"/>
  <c r="G828" i="30"/>
  <c r="G832" i="30"/>
  <c r="G51" i="30"/>
  <c r="G115" i="30"/>
  <c r="G179" i="30"/>
  <c r="G243" i="30"/>
  <c r="G307" i="30"/>
  <c r="G345" i="30"/>
  <c r="G361" i="30"/>
  <c r="G377" i="30"/>
  <c r="G393" i="30"/>
  <c r="G409" i="30"/>
  <c r="G425" i="30"/>
  <c r="G441" i="30"/>
  <c r="G457" i="30"/>
  <c r="G473" i="30"/>
  <c r="G489" i="30"/>
  <c r="G505" i="30"/>
  <c r="G521" i="30"/>
  <c r="G537" i="30"/>
  <c r="G553" i="30"/>
  <c r="G563" i="30"/>
  <c r="G571" i="30"/>
  <c r="G577" i="30"/>
  <c r="G583" i="30"/>
  <c r="G588" i="30"/>
  <c r="G593" i="30"/>
  <c r="G597" i="30"/>
  <c r="G601" i="30"/>
  <c r="G605" i="30"/>
  <c r="G609" i="30"/>
  <c r="G613" i="30"/>
  <c r="G617" i="30"/>
  <c r="G621" i="30"/>
  <c r="G625" i="30"/>
  <c r="G629" i="30"/>
  <c r="G633" i="30"/>
  <c r="G637" i="30"/>
  <c r="G641" i="30"/>
  <c r="G645" i="30"/>
  <c r="G649" i="30"/>
  <c r="G653" i="30"/>
  <c r="G657" i="30"/>
  <c r="G661" i="30"/>
  <c r="G665" i="30"/>
  <c r="G669" i="30"/>
  <c r="G673" i="30"/>
  <c r="G677" i="30"/>
  <c r="G681" i="30"/>
  <c r="G685" i="30"/>
  <c r="G689" i="30"/>
  <c r="G693" i="30"/>
  <c r="G697" i="30"/>
  <c r="G701" i="30"/>
  <c r="G705" i="30"/>
  <c r="G709" i="30"/>
  <c r="G713" i="30"/>
  <c r="G717" i="30"/>
  <c r="G721" i="30"/>
  <c r="G725" i="30"/>
  <c r="G729" i="30"/>
  <c r="G733" i="30"/>
  <c r="G737" i="30"/>
  <c r="G741" i="30"/>
  <c r="G745" i="30"/>
  <c r="G749" i="30"/>
  <c r="G753" i="30"/>
  <c r="G757" i="30"/>
  <c r="G761" i="30"/>
  <c r="G765" i="30"/>
  <c r="G769" i="30"/>
  <c r="G773" i="30"/>
  <c r="G777" i="30"/>
  <c r="G781" i="30"/>
  <c r="G785" i="30"/>
  <c r="G789" i="30"/>
  <c r="G793" i="30"/>
  <c r="G797" i="30"/>
  <c r="G801" i="30"/>
  <c r="G805" i="30"/>
  <c r="G809" i="30"/>
  <c r="G813" i="30"/>
  <c r="G817" i="30"/>
  <c r="G821" i="30"/>
  <c r="G825" i="30"/>
  <c r="G829" i="30"/>
  <c r="G833" i="30"/>
  <c r="G837" i="30"/>
  <c r="G841" i="30"/>
  <c r="G845" i="30"/>
  <c r="G849" i="30"/>
  <c r="G853" i="30"/>
  <c r="G857" i="30"/>
  <c r="G861" i="30"/>
  <c r="G67" i="30"/>
  <c r="G323" i="30"/>
  <c r="G397" i="30"/>
  <c r="G461" i="30"/>
  <c r="G525" i="30"/>
  <c r="G573" i="30"/>
  <c r="G594" i="30"/>
  <c r="G610" i="30"/>
  <c r="G626" i="30"/>
  <c r="G642" i="30"/>
  <c r="G658" i="30"/>
  <c r="G674" i="30"/>
  <c r="G690" i="30"/>
  <c r="G706" i="30"/>
  <c r="G722" i="30"/>
  <c r="G738" i="30"/>
  <c r="G754" i="30"/>
  <c r="G770" i="30"/>
  <c r="G786" i="30"/>
  <c r="G802" i="30"/>
  <c r="G818" i="30"/>
  <c r="G834" i="30"/>
  <c r="G842" i="30"/>
  <c r="G850" i="30"/>
  <c r="G858" i="30"/>
  <c r="G865" i="30"/>
  <c r="G870" i="30"/>
  <c r="G876" i="30"/>
  <c r="G881" i="30"/>
  <c r="G886" i="30"/>
  <c r="G890" i="30"/>
  <c r="G894" i="30"/>
  <c r="G898" i="30"/>
  <c r="G902" i="30"/>
  <c r="G906" i="30"/>
  <c r="G910" i="30"/>
  <c r="G914" i="30"/>
  <c r="G918" i="30"/>
  <c r="G922" i="30"/>
  <c r="G926" i="30"/>
  <c r="G930" i="30"/>
  <c r="G934" i="30"/>
  <c r="G938" i="30"/>
  <c r="G942" i="30"/>
  <c r="G946" i="30"/>
  <c r="G950" i="30"/>
  <c r="G954" i="30"/>
  <c r="G958" i="30"/>
  <c r="G962" i="30"/>
  <c r="G966" i="30"/>
  <c r="G970" i="30"/>
  <c r="G974" i="30"/>
  <c r="G978" i="30"/>
  <c r="G982" i="30"/>
  <c r="G986" i="30"/>
  <c r="G990" i="30"/>
  <c r="G994" i="30"/>
  <c r="G998" i="30"/>
  <c r="G1002" i="30"/>
  <c r="G1006" i="30"/>
  <c r="G1010" i="30"/>
  <c r="G1014" i="30"/>
  <c r="G1018" i="30"/>
  <c r="G1022" i="30"/>
  <c r="G1026" i="30"/>
  <c r="G1030" i="30"/>
  <c r="G1034" i="30"/>
  <c r="G1038" i="30"/>
  <c r="G1042" i="30"/>
  <c r="G1046" i="30"/>
  <c r="G1050" i="30"/>
  <c r="G1054" i="30"/>
  <c r="G1058" i="30"/>
  <c r="G1062" i="30"/>
  <c r="G1066" i="30"/>
  <c r="G1070" i="30"/>
  <c r="G1074" i="30"/>
  <c r="G1078" i="30"/>
  <c r="G1082" i="30"/>
  <c r="G1086" i="30"/>
  <c r="G1090" i="30"/>
  <c r="G1094" i="30"/>
  <c r="G1098" i="30"/>
  <c r="G1102" i="30"/>
  <c r="G1106" i="30"/>
  <c r="G1110" i="30"/>
  <c r="G1114" i="30"/>
  <c r="G1118" i="30"/>
  <c r="G1122" i="30"/>
  <c r="G1126" i="30"/>
  <c r="G1130" i="30"/>
  <c r="G1134" i="30"/>
  <c r="G1138" i="30"/>
  <c r="G1142" i="30"/>
  <c r="G1146" i="30"/>
  <c r="G1150" i="30"/>
  <c r="G1154" i="30"/>
  <c r="G1158" i="30"/>
  <c r="G1162" i="30"/>
  <c r="G1166" i="30"/>
  <c r="G1170" i="30"/>
  <c r="G1174" i="30"/>
  <c r="G1178" i="30"/>
  <c r="G1182" i="30"/>
  <c r="G1186" i="30"/>
  <c r="G1190" i="30"/>
  <c r="G1194" i="30"/>
  <c r="G1198" i="30"/>
  <c r="G1202" i="30"/>
  <c r="G1206" i="30"/>
  <c r="G1210" i="30"/>
  <c r="G1214" i="30"/>
  <c r="G1218" i="30"/>
  <c r="G1222" i="30"/>
  <c r="G1226" i="30"/>
  <c r="G1230" i="30"/>
  <c r="G1234" i="30"/>
  <c r="G1238" i="30"/>
  <c r="G1242" i="30"/>
  <c r="G1246" i="30"/>
  <c r="G1250" i="30"/>
  <c r="G1254" i="30"/>
  <c r="G1258" i="30"/>
  <c r="G1262" i="30"/>
  <c r="G1266" i="30"/>
  <c r="G1270" i="30"/>
  <c r="G1274" i="30"/>
  <c r="G1278" i="30"/>
  <c r="G1282" i="30"/>
  <c r="G1286" i="30"/>
  <c r="G1290" i="30"/>
  <c r="G1294" i="30"/>
  <c r="G1298" i="30"/>
  <c r="G1302" i="30"/>
  <c r="G1306" i="30"/>
  <c r="G1310" i="30"/>
  <c r="G1314" i="30"/>
  <c r="G1318" i="30"/>
  <c r="G1322" i="30"/>
  <c r="G1326" i="30"/>
  <c r="G1330" i="30"/>
  <c r="G1334" i="30"/>
  <c r="G1338" i="30"/>
  <c r="G1342" i="30"/>
  <c r="G1346" i="30"/>
  <c r="G1350" i="30"/>
  <c r="G1354" i="30"/>
  <c r="G1358" i="30"/>
  <c r="G1362" i="30"/>
  <c r="G1366" i="30"/>
  <c r="G1370" i="30"/>
  <c r="G1374" i="30"/>
  <c r="G1378" i="30"/>
  <c r="G1382" i="30"/>
  <c r="G1386" i="30"/>
  <c r="G1390" i="30"/>
  <c r="G1394" i="30"/>
  <c r="G1398" i="30"/>
  <c r="G1402" i="30"/>
  <c r="G1406" i="30"/>
  <c r="G1410" i="30"/>
  <c r="G1414" i="30"/>
  <c r="G1418" i="30"/>
  <c r="G1422" i="30"/>
  <c r="G1426" i="30"/>
  <c r="G1430" i="30"/>
  <c r="G1434" i="30"/>
  <c r="G1438" i="30"/>
  <c r="G1442" i="30"/>
  <c r="G1446" i="30"/>
  <c r="G131" i="30"/>
  <c r="G349" i="30"/>
  <c r="G413" i="30"/>
  <c r="G477" i="30"/>
  <c r="G541" i="30"/>
  <c r="G579" i="30"/>
  <c r="G598" i="30"/>
  <c r="G614" i="30"/>
  <c r="G630" i="30"/>
  <c r="G646" i="30"/>
  <c r="G662" i="30"/>
  <c r="G678" i="30"/>
  <c r="G694" i="30"/>
  <c r="G710" i="30"/>
  <c r="G726" i="30"/>
  <c r="G742" i="30"/>
  <c r="G758" i="30"/>
  <c r="G774" i="30"/>
  <c r="G790" i="30"/>
  <c r="G806" i="30"/>
  <c r="G822" i="30"/>
  <c r="G836" i="30"/>
  <c r="G844" i="30"/>
  <c r="G852" i="30"/>
  <c r="G860" i="30"/>
  <c r="G866" i="30"/>
  <c r="G872" i="30"/>
  <c r="G877" i="30"/>
  <c r="G882" i="30"/>
  <c r="G887" i="30"/>
  <c r="G891" i="30"/>
  <c r="G895" i="30"/>
  <c r="G899" i="30"/>
  <c r="G903" i="30"/>
  <c r="G907" i="30"/>
  <c r="G911" i="30"/>
  <c r="G915" i="30"/>
  <c r="G919" i="30"/>
  <c r="G923" i="30"/>
  <c r="G927" i="30"/>
  <c r="G931" i="30"/>
  <c r="G935" i="30"/>
  <c r="G939" i="30"/>
  <c r="G943" i="30"/>
  <c r="G947" i="30"/>
  <c r="G951" i="30"/>
  <c r="G955" i="30"/>
  <c r="G959" i="30"/>
  <c r="G963" i="30"/>
  <c r="G967" i="30"/>
  <c r="G971" i="30"/>
  <c r="G975" i="30"/>
  <c r="G979" i="30"/>
  <c r="G983" i="30"/>
  <c r="G987" i="30"/>
  <c r="G991" i="30"/>
  <c r="G995" i="30"/>
  <c r="G999" i="30"/>
  <c r="G1003" i="30"/>
  <c r="G1007" i="30"/>
  <c r="G1011" i="30"/>
  <c r="G1015" i="30"/>
  <c r="G1019" i="30"/>
  <c r="G1023" i="30"/>
  <c r="G1027" i="30"/>
  <c r="G1031" i="30"/>
  <c r="G1035" i="30"/>
  <c r="G1039" i="30"/>
  <c r="G1043" i="30"/>
  <c r="G1047" i="30"/>
  <c r="G1051" i="30"/>
  <c r="G1055" i="30"/>
  <c r="G1059" i="30"/>
  <c r="G1063" i="30"/>
  <c r="G1067" i="30"/>
  <c r="G1071" i="30"/>
  <c r="G1075" i="30"/>
  <c r="G1079" i="30"/>
  <c r="G1083" i="30"/>
  <c r="G1087" i="30"/>
  <c r="G1091" i="30"/>
  <c r="G1095" i="30"/>
  <c r="G1099" i="30"/>
  <c r="G1103" i="30"/>
  <c r="G1107" i="30"/>
  <c r="G1111" i="30"/>
  <c r="G1115" i="30"/>
  <c r="G1119" i="30"/>
  <c r="G1123" i="30"/>
  <c r="G1127" i="30"/>
  <c r="G1131" i="30"/>
  <c r="G1135" i="30"/>
  <c r="G1139" i="30"/>
  <c r="G1143" i="30"/>
  <c r="G1147" i="30"/>
  <c r="G1151" i="30"/>
  <c r="G1155" i="30"/>
  <c r="G1159" i="30"/>
  <c r="G1163" i="30"/>
  <c r="G1167" i="30"/>
  <c r="G1171" i="30"/>
  <c r="G1175" i="30"/>
  <c r="G1179" i="30"/>
  <c r="G1183" i="30"/>
  <c r="G1187" i="30"/>
  <c r="G1191" i="30"/>
  <c r="G1195" i="30"/>
  <c r="G1199" i="30"/>
  <c r="G1203" i="30"/>
  <c r="G1207" i="30"/>
  <c r="G1211" i="30"/>
  <c r="G1215" i="30"/>
  <c r="G1219" i="30"/>
  <c r="G1223" i="30"/>
  <c r="G1227" i="30"/>
  <c r="G1231" i="30"/>
  <c r="G1235" i="30"/>
  <c r="G1239" i="30"/>
  <c r="G1243" i="30"/>
  <c r="G1247" i="30"/>
  <c r="G1251" i="30"/>
  <c r="G1255" i="30"/>
  <c r="G1259" i="30"/>
  <c r="G1263" i="30"/>
  <c r="G1267" i="30"/>
  <c r="G1271" i="30"/>
  <c r="G1275" i="30"/>
  <c r="G1279" i="30"/>
  <c r="G1283" i="30"/>
  <c r="G1287" i="30"/>
  <c r="G1291" i="30"/>
  <c r="G1295" i="30"/>
  <c r="G1299" i="30"/>
  <c r="G1303" i="30"/>
  <c r="G1307" i="30"/>
  <c r="G1311" i="30"/>
  <c r="G1315" i="30"/>
  <c r="G1319" i="30"/>
  <c r="G1323" i="30"/>
  <c r="G1327" i="30"/>
  <c r="G1331" i="30"/>
  <c r="G1335" i="30"/>
  <c r="G1339" i="30"/>
  <c r="G1343" i="30"/>
  <c r="G1347" i="30"/>
  <c r="G1351" i="30"/>
  <c r="G1355" i="30"/>
  <c r="G1359" i="30"/>
  <c r="G1363" i="30"/>
  <c r="G1367" i="30"/>
  <c r="G1371" i="30"/>
  <c r="G1375" i="30"/>
  <c r="G1379" i="30"/>
  <c r="G1383" i="30"/>
  <c r="G1387" i="30"/>
  <c r="G1391" i="30"/>
  <c r="G1395" i="30"/>
  <c r="G1399" i="30"/>
  <c r="G1403" i="30"/>
  <c r="G195" i="30"/>
  <c r="G365" i="30"/>
  <c r="G429" i="30"/>
  <c r="G493" i="30"/>
  <c r="G557" i="30"/>
  <c r="G584" i="30"/>
  <c r="G602" i="30"/>
  <c r="G618" i="30"/>
  <c r="G634" i="30"/>
  <c r="G650" i="30"/>
  <c r="G666" i="30"/>
  <c r="G682" i="30"/>
  <c r="G698" i="30"/>
  <c r="G714" i="30"/>
  <c r="G730" i="30"/>
  <c r="G746" i="30"/>
  <c r="G762" i="30"/>
  <c r="G778" i="30"/>
  <c r="G794" i="30"/>
  <c r="G810" i="30"/>
  <c r="G826" i="30"/>
  <c r="G838" i="30"/>
  <c r="G846" i="30"/>
  <c r="G854" i="30"/>
  <c r="G862" i="30"/>
  <c r="G868" i="30"/>
  <c r="G873" i="30"/>
  <c r="G878" i="30"/>
  <c r="G884" i="30"/>
  <c r="G888" i="30"/>
  <c r="G892" i="30"/>
  <c r="G896" i="30"/>
  <c r="G900" i="30"/>
  <c r="G904" i="30"/>
  <c r="G908" i="30"/>
  <c r="G912" i="30"/>
  <c r="G916" i="30"/>
  <c r="G920" i="30"/>
  <c r="G924" i="30"/>
  <c r="G928" i="30"/>
  <c r="G932" i="30"/>
  <c r="G936" i="30"/>
  <c r="G940" i="30"/>
  <c r="G944" i="30"/>
  <c r="G948" i="30"/>
  <c r="G952" i="30"/>
  <c r="G956" i="30"/>
  <c r="G960" i="30"/>
  <c r="G964" i="30"/>
  <c r="G968" i="30"/>
  <c r="G972" i="30"/>
  <c r="G976" i="30"/>
  <c r="G980" i="30"/>
  <c r="G984" i="30"/>
  <c r="G988" i="30"/>
  <c r="G992" i="30"/>
  <c r="G996" i="30"/>
  <c r="G1000" i="30"/>
  <c r="G1004" i="30"/>
  <c r="G1008" i="30"/>
  <c r="G1012" i="30"/>
  <c r="G1016" i="30"/>
  <c r="G1020" i="30"/>
  <c r="G1024" i="30"/>
  <c r="G1028" i="30"/>
  <c r="G1032" i="30"/>
  <c r="G1036" i="30"/>
  <c r="G1040" i="30"/>
  <c r="G1044" i="30"/>
  <c r="G1048" i="30"/>
  <c r="G1052" i="30"/>
  <c r="G1056" i="30"/>
  <c r="G1060" i="30"/>
  <c r="G1064" i="30"/>
  <c r="G1068" i="30"/>
  <c r="G1072" i="30"/>
  <c r="G1076" i="30"/>
  <c r="G1080" i="30"/>
  <c r="G1084" i="30"/>
  <c r="G1088" i="30"/>
  <c r="G1092" i="30"/>
  <c r="G1096" i="30"/>
  <c r="G1100" i="30"/>
  <c r="G1104" i="30"/>
  <c r="G1108" i="30"/>
  <c r="G1112" i="30"/>
  <c r="G1116" i="30"/>
  <c r="G1120" i="30"/>
  <c r="G1124" i="30"/>
  <c r="G1128" i="30"/>
  <c r="G1132" i="30"/>
  <c r="G1136" i="30"/>
  <c r="G1140" i="30"/>
  <c r="G1144" i="30"/>
  <c r="G1148" i="30"/>
  <c r="G1152" i="30"/>
  <c r="G1156" i="30"/>
  <c r="G1160" i="30"/>
  <c r="G1164" i="30"/>
  <c r="G1168" i="30"/>
  <c r="G1172" i="30"/>
  <c r="G1176" i="30"/>
  <c r="G1180" i="30"/>
  <c r="G1184" i="30"/>
  <c r="G1188" i="30"/>
  <c r="G1192" i="30"/>
  <c r="G1196" i="30"/>
  <c r="G1200" i="30"/>
  <c r="G1204" i="30"/>
  <c r="G1208" i="30"/>
  <c r="G1212" i="30"/>
  <c r="G1216" i="30"/>
  <c r="G1220" i="30"/>
  <c r="G1224" i="30"/>
  <c r="G1228" i="30"/>
  <c r="G1232" i="30"/>
  <c r="G1236" i="30"/>
  <c r="G1240" i="30"/>
  <c r="G1244" i="30"/>
  <c r="G1248" i="30"/>
  <c r="G1252" i="30"/>
  <c r="G1256" i="30"/>
  <c r="G1260" i="30"/>
  <c r="G1264" i="30"/>
  <c r="G1268" i="30"/>
  <c r="G1272" i="30"/>
  <c r="G1276" i="30"/>
  <c r="G1280" i="30"/>
  <c r="G1284" i="30"/>
  <c r="G1288" i="30"/>
  <c r="G1292" i="30"/>
  <c r="G1296" i="30"/>
  <c r="G1300" i="30"/>
  <c r="G1304" i="30"/>
  <c r="G1308" i="30"/>
  <c r="G1312" i="30"/>
  <c r="G1316" i="30"/>
  <c r="G1320" i="30"/>
  <c r="G1324" i="30"/>
  <c r="G1328" i="30"/>
  <c r="G1332" i="30"/>
  <c r="G1336" i="30"/>
  <c r="G1340" i="30"/>
  <c r="G1344" i="30"/>
  <c r="G1348" i="30"/>
  <c r="G1352" i="30"/>
  <c r="G1356" i="30"/>
  <c r="G1360" i="30"/>
  <c r="G1364" i="30"/>
  <c r="G1368" i="30"/>
  <c r="G1372" i="30"/>
  <c r="G1376" i="30"/>
  <c r="G1380" i="30"/>
  <c r="G1384" i="30"/>
  <c r="G1388" i="30"/>
  <c r="G1392" i="30"/>
  <c r="G1396" i="30"/>
  <c r="G1400" i="30"/>
  <c r="G1404" i="30"/>
  <c r="G1408" i="30"/>
  <c r="G1412" i="30"/>
  <c r="G1416" i="30"/>
  <c r="G1420" i="30"/>
  <c r="G1424" i="30"/>
  <c r="G1428" i="30"/>
  <c r="G259" i="30"/>
  <c r="G565" i="30"/>
  <c r="G638" i="30"/>
  <c r="G702" i="30"/>
  <c r="G766" i="30"/>
  <c r="G830" i="30"/>
  <c r="G864" i="30"/>
  <c r="G885" i="30"/>
  <c r="G901" i="30"/>
  <c r="G917" i="30"/>
  <c r="G933" i="30"/>
  <c r="G949" i="30"/>
  <c r="G965" i="30"/>
  <c r="G981" i="30"/>
  <c r="G997" i="30"/>
  <c r="G1013" i="30"/>
  <c r="G1029" i="30"/>
  <c r="G1045" i="30"/>
  <c r="G1061" i="30"/>
  <c r="G1077" i="30"/>
  <c r="G1093" i="30"/>
  <c r="G1109" i="30"/>
  <c r="G1125" i="30"/>
  <c r="G1141" i="30"/>
  <c r="G1157" i="30"/>
  <c r="G1173" i="30"/>
  <c r="G1189" i="30"/>
  <c r="G1205" i="30"/>
  <c r="G1221" i="30"/>
  <c r="G1237" i="30"/>
  <c r="G1253" i="30"/>
  <c r="G1269" i="30"/>
  <c r="G1285" i="30"/>
  <c r="G1301" i="30"/>
  <c r="G1317" i="30"/>
  <c r="G1333" i="30"/>
  <c r="G1349" i="30"/>
  <c r="G1365" i="30"/>
  <c r="G1381" i="30"/>
  <c r="G1397" i="30"/>
  <c r="G1409" i="30"/>
  <c r="G1417" i="30"/>
  <c r="G1425" i="30"/>
  <c r="G1432" i="30"/>
  <c r="G1437" i="30"/>
  <c r="G1443" i="30"/>
  <c r="G1448" i="30"/>
  <c r="G1452" i="30"/>
  <c r="G1456" i="30"/>
  <c r="G1460" i="30"/>
  <c r="G1464" i="30"/>
  <c r="G1468" i="30"/>
  <c r="G1472" i="30"/>
  <c r="G1476" i="30"/>
  <c r="G1480" i="30"/>
  <c r="G1484" i="30"/>
  <c r="G1488" i="30"/>
  <c r="G1492" i="30"/>
  <c r="G1496" i="30"/>
  <c r="G1500" i="30"/>
  <c r="G1504" i="30"/>
  <c r="G1508" i="30"/>
  <c r="G1512" i="30"/>
  <c r="G1516" i="30"/>
  <c r="G1520" i="30"/>
  <c r="G1524" i="30"/>
  <c r="G1528" i="30"/>
  <c r="G1532" i="30"/>
  <c r="G1536" i="30"/>
  <c r="G1540" i="30"/>
  <c r="G1544" i="30"/>
  <c r="G1548" i="30"/>
  <c r="G1552" i="30"/>
  <c r="G1556" i="30"/>
  <c r="G1560" i="30"/>
  <c r="G1564" i="30"/>
  <c r="G1568" i="30"/>
  <c r="G1572" i="30"/>
  <c r="G1576" i="30"/>
  <c r="G1580" i="30"/>
  <c r="G1584" i="30"/>
  <c r="G1588" i="30"/>
  <c r="G1592" i="30"/>
  <c r="G1596" i="30"/>
  <c r="G1600" i="30"/>
  <c r="G1604" i="30"/>
  <c r="G1608" i="30"/>
  <c r="G1612" i="30"/>
  <c r="G1616" i="30"/>
  <c r="G1620" i="30"/>
  <c r="G1624" i="30"/>
  <c r="G1628" i="30"/>
  <c r="G1632" i="30"/>
  <c r="G1636" i="30"/>
  <c r="G1640" i="30"/>
  <c r="G1644" i="30"/>
  <c r="G1648" i="30"/>
  <c r="G1652" i="30"/>
  <c r="G1656" i="30"/>
  <c r="G1660" i="30"/>
  <c r="G1664" i="30"/>
  <c r="G1668" i="30"/>
  <c r="G1672" i="30"/>
  <c r="G1676" i="30"/>
  <c r="G1680" i="30"/>
  <c r="G1684" i="30"/>
  <c r="G1688" i="30"/>
  <c r="G1692" i="30"/>
  <c r="G1696" i="30"/>
  <c r="G1700" i="30"/>
  <c r="G1704" i="30"/>
  <c r="G1708" i="30"/>
  <c r="G1712" i="30"/>
  <c r="G1716" i="30"/>
  <c r="G1720" i="30"/>
  <c r="G1724" i="30"/>
  <c r="G1728" i="30"/>
  <c r="G1732" i="30"/>
  <c r="G1736" i="30"/>
  <c r="G1740" i="30"/>
  <c r="G1744" i="30"/>
  <c r="G1748" i="30"/>
  <c r="G1752" i="30"/>
  <c r="G1756" i="30"/>
  <c r="G1760" i="30"/>
  <c r="G1764" i="30"/>
  <c r="G1768" i="30"/>
  <c r="G1772" i="30"/>
  <c r="G1776" i="30"/>
  <c r="G1780" i="30"/>
  <c r="G1784" i="30"/>
  <c r="G1788" i="30"/>
  <c r="G1792" i="30"/>
  <c r="G1796" i="30"/>
  <c r="G1800" i="30"/>
  <c r="G1804" i="30"/>
  <c r="G1808" i="30"/>
  <c r="G1812" i="30"/>
  <c r="G1816" i="30"/>
  <c r="G1820" i="30"/>
  <c r="G1824" i="30"/>
  <c r="G1828" i="30"/>
  <c r="G1832" i="30"/>
  <c r="G1836" i="30"/>
  <c r="G1840" i="30"/>
  <c r="G1844" i="30"/>
  <c r="G1848" i="30"/>
  <c r="G1852" i="30"/>
  <c r="G1856" i="30"/>
  <c r="G1860" i="30"/>
  <c r="G1864" i="30"/>
  <c r="G1868" i="30"/>
  <c r="G1872" i="30"/>
  <c r="G1876" i="30"/>
  <c r="G1880" i="30"/>
  <c r="G1884" i="30"/>
  <c r="G1888" i="30"/>
  <c r="G1892" i="30"/>
  <c r="G1896" i="30"/>
  <c r="G1900" i="30"/>
  <c r="G1904" i="30"/>
  <c r="G1908" i="30"/>
  <c r="G1912" i="30"/>
  <c r="G1916" i="30"/>
  <c r="G1920" i="30"/>
  <c r="G1924" i="30"/>
  <c r="G1928" i="30"/>
  <c r="G1932" i="30"/>
  <c r="G1936" i="30"/>
  <c r="G1940" i="30"/>
  <c r="G1944" i="30"/>
  <c r="G1948" i="30"/>
  <c r="G381" i="30"/>
  <c r="G589" i="30"/>
  <c r="G654" i="30"/>
  <c r="G718" i="30"/>
  <c r="G782" i="30"/>
  <c r="G840" i="30"/>
  <c r="G869" i="30"/>
  <c r="G889" i="30"/>
  <c r="G905" i="30"/>
  <c r="G921" i="30"/>
  <c r="G937" i="30"/>
  <c r="G953" i="30"/>
  <c r="G969" i="30"/>
  <c r="G985" i="30"/>
  <c r="G1001" i="30"/>
  <c r="G1017" i="30"/>
  <c r="G1033" i="30"/>
  <c r="G1049" i="30"/>
  <c r="G1065" i="30"/>
  <c r="G1081" i="30"/>
  <c r="G1097" i="30"/>
  <c r="G1113" i="30"/>
  <c r="G1129" i="30"/>
  <c r="G1145" i="30"/>
  <c r="G1161" i="30"/>
  <c r="G1177" i="30"/>
  <c r="G1193" i="30"/>
  <c r="G1209" i="30"/>
  <c r="G1225" i="30"/>
  <c r="G1241" i="30"/>
  <c r="G1257" i="30"/>
  <c r="G1273" i="30"/>
  <c r="G1289" i="30"/>
  <c r="G1305" i="30"/>
  <c r="G1321" i="30"/>
  <c r="G1337" i="30"/>
  <c r="G1353" i="30"/>
  <c r="G1369" i="30"/>
  <c r="G1385" i="30"/>
  <c r="G1401" i="30"/>
  <c r="G1411" i="30"/>
  <c r="G1419" i="30"/>
  <c r="G1427" i="30"/>
  <c r="G1433" i="30"/>
  <c r="G1439" i="30"/>
  <c r="G1444" i="30"/>
  <c r="G1449" i="30"/>
  <c r="G1453" i="30"/>
  <c r="G1457" i="30"/>
  <c r="G1461" i="30"/>
  <c r="G1465" i="30"/>
  <c r="G1469" i="30"/>
  <c r="G1473" i="30"/>
  <c r="G1477" i="30"/>
  <c r="G1481" i="30"/>
  <c r="G1485" i="30"/>
  <c r="G1489" i="30"/>
  <c r="G1493" i="30"/>
  <c r="G1497" i="30"/>
  <c r="G1501" i="30"/>
  <c r="G1505" i="30"/>
  <c r="G1509" i="30"/>
  <c r="G1513" i="30"/>
  <c r="G1517" i="30"/>
  <c r="G1521" i="30"/>
  <c r="G1525" i="30"/>
  <c r="G1529" i="30"/>
  <c r="G1533" i="30"/>
  <c r="G1537" i="30"/>
  <c r="G1541" i="30"/>
  <c r="G1545" i="30"/>
  <c r="G1549" i="30"/>
  <c r="G1553" i="30"/>
  <c r="G1557" i="30"/>
  <c r="G1561" i="30"/>
  <c r="G1565" i="30"/>
  <c r="G1569" i="30"/>
  <c r="G1573" i="30"/>
  <c r="G1577" i="30"/>
  <c r="G1581" i="30"/>
  <c r="G1585" i="30"/>
  <c r="G1589" i="30"/>
  <c r="G1593" i="30"/>
  <c r="G1597" i="30"/>
  <c r="G1601" i="30"/>
  <c r="G1605" i="30"/>
  <c r="G1609" i="30"/>
  <c r="G1613" i="30"/>
  <c r="G1617" i="30"/>
  <c r="G1621" i="30"/>
  <c r="G1625" i="30"/>
  <c r="G1629" i="30"/>
  <c r="G1633" i="30"/>
  <c r="G1637" i="30"/>
  <c r="G1641" i="30"/>
  <c r="G1645" i="30"/>
  <c r="G1649" i="30"/>
  <c r="G1653" i="30"/>
  <c r="G1657" i="30"/>
  <c r="G1661" i="30"/>
  <c r="G1665" i="30"/>
  <c r="G1669" i="30"/>
  <c r="G1673" i="30"/>
  <c r="G1677" i="30"/>
  <c r="G1681" i="30"/>
  <c r="G1685" i="30"/>
  <c r="G1689" i="30"/>
  <c r="G1693" i="30"/>
  <c r="G1697" i="30"/>
  <c r="G1701" i="30"/>
  <c r="G1705" i="30"/>
  <c r="G1709" i="30"/>
  <c r="G1713" i="30"/>
  <c r="G1717" i="30"/>
  <c r="G1721" i="30"/>
  <c r="G1725" i="30"/>
  <c r="G1729" i="30"/>
  <c r="G1733" i="30"/>
  <c r="G1737" i="30"/>
  <c r="G1741" i="30"/>
  <c r="G1745" i="30"/>
  <c r="G1749" i="30"/>
  <c r="G1753" i="30"/>
  <c r="G1757" i="30"/>
  <c r="G1761" i="30"/>
  <c r="G1765" i="30"/>
  <c r="G1769" i="30"/>
  <c r="G1773" i="30"/>
  <c r="G1777" i="30"/>
  <c r="G1781" i="30"/>
  <c r="G1785" i="30"/>
  <c r="G1789" i="30"/>
  <c r="G1793" i="30"/>
  <c r="G1797" i="30"/>
  <c r="G1801" i="30"/>
  <c r="G1805" i="30"/>
  <c r="G1809" i="30"/>
  <c r="G1813" i="30"/>
  <c r="G1817" i="30"/>
  <c r="G1821" i="30"/>
  <c r="G1825" i="30"/>
  <c r="G1829" i="30"/>
  <c r="G1833" i="30"/>
  <c r="G1837" i="30"/>
  <c r="G1841" i="30"/>
  <c r="G1845" i="30"/>
  <c r="G1849" i="30"/>
  <c r="G1853" i="30"/>
  <c r="G1857" i="30"/>
  <c r="G1861" i="30"/>
  <c r="G1865" i="30"/>
  <c r="G1869" i="30"/>
  <c r="G1873" i="30"/>
  <c r="G1877" i="30"/>
  <c r="G1881" i="30"/>
  <c r="G1885" i="30"/>
  <c r="G445" i="30"/>
  <c r="G606" i="30"/>
  <c r="G670" i="30"/>
  <c r="G734" i="30"/>
  <c r="G798" i="30"/>
  <c r="G848" i="30"/>
  <c r="G874" i="30"/>
  <c r="G893" i="30"/>
  <c r="G909" i="30"/>
  <c r="G925" i="30"/>
  <c r="G941" i="30"/>
  <c r="G957" i="30"/>
  <c r="G973" i="30"/>
  <c r="G989" i="30"/>
  <c r="G1005" i="30"/>
  <c r="G1021" i="30"/>
  <c r="G1037" i="30"/>
  <c r="G1053" i="30"/>
  <c r="G1069" i="30"/>
  <c r="G1085" i="30"/>
  <c r="G1101" i="30"/>
  <c r="G1117" i="30"/>
  <c r="G1133" i="30"/>
  <c r="G1149" i="30"/>
  <c r="G1165" i="30"/>
  <c r="G1181" i="30"/>
  <c r="G1197" i="30"/>
  <c r="G1213" i="30"/>
  <c r="G1229" i="30"/>
  <c r="G1245" i="30"/>
  <c r="G1261" i="30"/>
  <c r="G1277" i="30"/>
  <c r="G1293" i="30"/>
  <c r="G1309" i="30"/>
  <c r="G1325" i="30"/>
  <c r="G1341" i="30"/>
  <c r="G1357" i="30"/>
  <c r="G1373" i="30"/>
  <c r="G1389" i="30"/>
  <c r="G1405" i="30"/>
  <c r="G1413" i="30"/>
  <c r="G1421" i="30"/>
  <c r="G1429" i="30"/>
  <c r="G1435" i="30"/>
  <c r="G1440" i="30"/>
  <c r="G1445" i="30"/>
  <c r="G1450" i="30"/>
  <c r="G1454" i="30"/>
  <c r="G1458" i="30"/>
  <c r="G1462" i="30"/>
  <c r="G1466" i="30"/>
  <c r="G1470" i="30"/>
  <c r="G1474" i="30"/>
  <c r="G1478" i="30"/>
  <c r="G1482" i="30"/>
  <c r="G1486" i="30"/>
  <c r="G1490" i="30"/>
  <c r="G1494" i="30"/>
  <c r="G1498" i="30"/>
  <c r="G1502" i="30"/>
  <c r="G1506" i="30"/>
  <c r="G1510" i="30"/>
  <c r="G1514" i="30"/>
  <c r="G1518" i="30"/>
  <c r="G1522" i="30"/>
  <c r="G1526" i="30"/>
  <c r="G1530" i="30"/>
  <c r="G1534" i="30"/>
  <c r="G1538" i="30"/>
  <c r="G1542" i="30"/>
  <c r="G1546" i="30"/>
  <c r="G1550" i="30"/>
  <c r="G1554" i="30"/>
  <c r="G1558" i="30"/>
  <c r="G1562" i="30"/>
  <c r="G1566" i="30"/>
  <c r="G1570" i="30"/>
  <c r="G1574" i="30"/>
  <c r="G1578" i="30"/>
  <c r="G1582" i="30"/>
  <c r="G1586" i="30"/>
  <c r="G1590" i="30"/>
  <c r="G1594" i="30"/>
  <c r="G1598" i="30"/>
  <c r="G1602" i="30"/>
  <c r="G1606" i="30"/>
  <c r="G1610" i="30"/>
  <c r="G1614" i="30"/>
  <c r="G1618" i="30"/>
  <c r="G1622" i="30"/>
  <c r="G1626" i="30"/>
  <c r="G1630" i="30"/>
  <c r="G1634" i="30"/>
  <c r="G1638" i="30"/>
  <c r="G1642" i="30"/>
  <c r="G1646" i="30"/>
  <c r="G1650" i="30"/>
  <c r="G1654" i="30"/>
  <c r="G1658" i="30"/>
  <c r="G1662" i="30"/>
  <c r="G1666" i="30"/>
  <c r="G1670" i="30"/>
  <c r="G1674" i="30"/>
  <c r="G1678" i="30"/>
  <c r="G1682" i="30"/>
  <c r="G1686" i="30"/>
  <c r="G1690" i="30"/>
  <c r="G1694" i="30"/>
  <c r="G1698" i="30"/>
  <c r="G1702" i="30"/>
  <c r="G1706" i="30"/>
  <c r="G1710" i="30"/>
  <c r="G1714" i="30"/>
  <c r="G1718" i="30"/>
  <c r="G1722" i="30"/>
  <c r="G1726" i="30"/>
  <c r="G1730" i="30"/>
  <c r="G1734" i="30"/>
  <c r="G1738" i="30"/>
  <c r="G1742" i="30"/>
  <c r="G1746" i="30"/>
  <c r="G1750" i="30"/>
  <c r="G1754" i="30"/>
  <c r="G1758" i="30"/>
  <c r="G1762" i="30"/>
  <c r="G1766" i="30"/>
  <c r="G1770" i="30"/>
  <c r="G1774" i="30"/>
  <c r="G1778" i="30"/>
  <c r="G1782" i="30"/>
  <c r="G1786" i="30"/>
  <c r="G1790" i="30"/>
  <c r="G1794" i="30"/>
  <c r="G1798" i="30"/>
  <c r="G1802" i="30"/>
  <c r="G1806" i="30"/>
  <c r="G1810" i="30"/>
  <c r="G1814" i="30"/>
  <c r="G1818" i="30"/>
  <c r="G1822" i="30"/>
  <c r="G1826" i="30"/>
  <c r="G1830" i="30"/>
  <c r="G1834" i="30"/>
  <c r="G1838" i="30"/>
  <c r="G1842" i="30"/>
  <c r="G1846" i="30"/>
  <c r="G1850" i="30"/>
  <c r="G1854" i="30"/>
  <c r="G1858" i="30"/>
  <c r="G1862" i="30"/>
  <c r="G1866" i="30"/>
  <c r="G1870" i="30"/>
  <c r="G1874" i="30"/>
  <c r="G1878" i="30"/>
  <c r="G1882" i="30"/>
  <c r="G1886" i="30"/>
  <c r="G1890" i="30"/>
  <c r="G1894" i="30"/>
  <c r="G1898" i="30"/>
  <c r="G1902" i="30"/>
  <c r="G1906" i="30"/>
  <c r="G1910" i="30"/>
  <c r="G1914" i="30"/>
  <c r="G1918" i="30"/>
  <c r="G1922" i="30"/>
  <c r="G1926" i="30"/>
  <c r="G1930" i="30"/>
  <c r="G1934" i="30"/>
  <c r="G1938" i="30"/>
  <c r="G1942" i="30"/>
  <c r="G509" i="30"/>
  <c r="G814" i="30"/>
  <c r="G913" i="30"/>
  <c r="G977" i="30"/>
  <c r="G1041" i="30"/>
  <c r="G1105" i="30"/>
  <c r="G1169" i="30"/>
  <c r="G1233" i="30"/>
  <c r="G1297" i="30"/>
  <c r="G1361" i="30"/>
  <c r="G1415" i="30"/>
  <c r="G1441" i="30"/>
  <c r="G1459" i="30"/>
  <c r="G1475" i="30"/>
  <c r="G1491" i="30"/>
  <c r="G1507" i="30"/>
  <c r="G1523" i="30"/>
  <c r="G1539" i="30"/>
  <c r="G1555" i="30"/>
  <c r="G1571" i="30"/>
  <c r="G1587" i="30"/>
  <c r="G1603" i="30"/>
  <c r="G1619" i="30"/>
  <c r="G1635" i="30"/>
  <c r="G1651" i="30"/>
  <c r="G1667" i="30"/>
  <c r="G1683" i="30"/>
  <c r="G1699" i="30"/>
  <c r="G1715" i="30"/>
  <c r="G1731" i="30"/>
  <c r="G1747" i="30"/>
  <c r="G1763" i="30"/>
  <c r="G1779" i="30"/>
  <c r="G1795" i="30"/>
  <c r="G1811" i="30"/>
  <c r="G1827" i="30"/>
  <c r="G1843" i="30"/>
  <c r="G1859" i="30"/>
  <c r="G1875" i="30"/>
  <c r="G1889" i="30"/>
  <c r="G1897" i="30"/>
  <c r="G1905" i="30"/>
  <c r="G1913" i="30"/>
  <c r="G1921" i="30"/>
  <c r="G1929" i="30"/>
  <c r="G1937" i="30"/>
  <c r="G1945" i="30"/>
  <c r="G1950" i="30"/>
  <c r="G1954" i="30"/>
  <c r="G1958" i="30"/>
  <c r="G1962" i="30"/>
  <c r="G1966" i="30"/>
  <c r="G1970" i="30"/>
  <c r="G1974" i="30"/>
  <c r="G1978" i="30"/>
  <c r="G1982" i="30"/>
  <c r="G1986" i="30"/>
  <c r="G1990" i="30"/>
  <c r="G1994" i="30"/>
  <c r="G1998" i="30"/>
  <c r="G2002" i="30"/>
  <c r="G2006" i="30"/>
  <c r="G2010" i="30"/>
  <c r="G2014" i="30"/>
  <c r="G2018" i="30"/>
  <c r="G2022" i="30"/>
  <c r="G2026" i="30"/>
  <c r="G2030" i="30"/>
  <c r="G2034" i="30"/>
  <c r="G2038" i="30"/>
  <c r="G2042" i="30"/>
  <c r="G2046" i="30"/>
  <c r="G2050" i="30"/>
  <c r="G2054" i="30"/>
  <c r="G2058" i="30"/>
  <c r="G2062" i="30"/>
  <c r="G2066" i="30"/>
  <c r="G2070" i="30"/>
  <c r="G2074" i="30"/>
  <c r="G2078" i="30"/>
  <c r="G2082" i="30"/>
  <c r="G2086" i="30"/>
  <c r="G2090" i="30"/>
  <c r="G2094" i="30"/>
  <c r="G2098" i="30"/>
  <c r="G2102" i="30"/>
  <c r="G2106" i="30"/>
  <c r="G2110" i="30"/>
  <c r="G2114" i="30"/>
  <c r="G2118" i="30"/>
  <c r="G2122" i="30"/>
  <c r="G2126" i="30"/>
  <c r="G2130" i="30"/>
  <c r="G2134" i="30"/>
  <c r="G2138" i="30"/>
  <c r="G2142" i="30"/>
  <c r="G2146" i="30"/>
  <c r="G2150" i="30"/>
  <c r="G2154" i="30"/>
  <c r="G2158" i="30"/>
  <c r="G897" i="30"/>
  <c r="G1089" i="30"/>
  <c r="G1217" i="30"/>
  <c r="G1345" i="30"/>
  <c r="G1436" i="30"/>
  <c r="G1471" i="30"/>
  <c r="G1503" i="30"/>
  <c r="G1535" i="30"/>
  <c r="G1567" i="30"/>
  <c r="G1599" i="30"/>
  <c r="G1631" i="30"/>
  <c r="G1663" i="30"/>
  <c r="G1695" i="30"/>
  <c r="G1727" i="30"/>
  <c r="G1759" i="30"/>
  <c r="G1791" i="30"/>
  <c r="G1823" i="30"/>
  <c r="G1855" i="30"/>
  <c r="G1887" i="30"/>
  <c r="G1903" i="30"/>
  <c r="G1919" i="30"/>
  <c r="G1935" i="30"/>
  <c r="G1949" i="30"/>
  <c r="G1957" i="30"/>
  <c r="G1965" i="30"/>
  <c r="G1973" i="30"/>
  <c r="G1981" i="30"/>
  <c r="G1989" i="30"/>
  <c r="G1997" i="30"/>
  <c r="G2005" i="30"/>
  <c r="G2013" i="30"/>
  <c r="G2021" i="30"/>
  <c r="G2029" i="30"/>
  <c r="G2037" i="30"/>
  <c r="G2045" i="30"/>
  <c r="G2053" i="30"/>
  <c r="G2065" i="30"/>
  <c r="G2073" i="30"/>
  <c r="G2085" i="30"/>
  <c r="G2093" i="30"/>
  <c r="G2097" i="30"/>
  <c r="G2105" i="30"/>
  <c r="G2113" i="30"/>
  <c r="G2121" i="30"/>
  <c r="G2129" i="30"/>
  <c r="G2141" i="30"/>
  <c r="G2149" i="30"/>
  <c r="G2157" i="30"/>
  <c r="G622" i="30"/>
  <c r="G856" i="30"/>
  <c r="G929" i="30"/>
  <c r="G993" i="30"/>
  <c r="G1057" i="30"/>
  <c r="G1121" i="30"/>
  <c r="G1185" i="30"/>
  <c r="G1249" i="30"/>
  <c r="G1313" i="30"/>
  <c r="G1377" i="30"/>
  <c r="G1423" i="30"/>
  <c r="G1447" i="30"/>
  <c r="G1463" i="30"/>
  <c r="G1479" i="30"/>
  <c r="G1495" i="30"/>
  <c r="G1511" i="30"/>
  <c r="G1527" i="30"/>
  <c r="G1543" i="30"/>
  <c r="G1559" i="30"/>
  <c r="G1575" i="30"/>
  <c r="G1591" i="30"/>
  <c r="G1607" i="30"/>
  <c r="G1623" i="30"/>
  <c r="G1639" i="30"/>
  <c r="G1655" i="30"/>
  <c r="G1671" i="30"/>
  <c r="G1687" i="30"/>
  <c r="G1703" i="30"/>
  <c r="G1719" i="30"/>
  <c r="G1735" i="30"/>
  <c r="G1751" i="30"/>
  <c r="G1767" i="30"/>
  <c r="G1783" i="30"/>
  <c r="G1799" i="30"/>
  <c r="G1815" i="30"/>
  <c r="G1831" i="30"/>
  <c r="G1847" i="30"/>
  <c r="G1863" i="30"/>
  <c r="G1879" i="30"/>
  <c r="G1891" i="30"/>
  <c r="G1899" i="30"/>
  <c r="G1907" i="30"/>
  <c r="G1915" i="30"/>
  <c r="G1923" i="30"/>
  <c r="G1931" i="30"/>
  <c r="G1939" i="30"/>
  <c r="G1946" i="30"/>
  <c r="G1951" i="30"/>
  <c r="G1955" i="30"/>
  <c r="G1959" i="30"/>
  <c r="G1963" i="30"/>
  <c r="G1967" i="30"/>
  <c r="G1971" i="30"/>
  <c r="G1975" i="30"/>
  <c r="G1979" i="30"/>
  <c r="G1983" i="30"/>
  <c r="G1987" i="30"/>
  <c r="G1991" i="30"/>
  <c r="G1995" i="30"/>
  <c r="G1999" i="30"/>
  <c r="G2003" i="30"/>
  <c r="G2007" i="30"/>
  <c r="G2011" i="30"/>
  <c r="G2015" i="30"/>
  <c r="G2019" i="30"/>
  <c r="G2023" i="30"/>
  <c r="G2027" i="30"/>
  <c r="G2031" i="30"/>
  <c r="G2035" i="30"/>
  <c r="G2039" i="30"/>
  <c r="G2043" i="30"/>
  <c r="G2047" i="30"/>
  <c r="G2051" i="30"/>
  <c r="G2055" i="30"/>
  <c r="G2059" i="30"/>
  <c r="G2063" i="30"/>
  <c r="G2067" i="30"/>
  <c r="G2071" i="30"/>
  <c r="G2075" i="30"/>
  <c r="G2079" i="30"/>
  <c r="G2083" i="30"/>
  <c r="G2087" i="30"/>
  <c r="G2091" i="30"/>
  <c r="G2095" i="30"/>
  <c r="G2099" i="30"/>
  <c r="G2103" i="30"/>
  <c r="G2107" i="30"/>
  <c r="G2111" i="30"/>
  <c r="G2115" i="30"/>
  <c r="G2119" i="30"/>
  <c r="G2123" i="30"/>
  <c r="G2127" i="30"/>
  <c r="G2131" i="30"/>
  <c r="G2135" i="30"/>
  <c r="G2139" i="30"/>
  <c r="G2143" i="30"/>
  <c r="G2147" i="30"/>
  <c r="G2151" i="30"/>
  <c r="G2155" i="30"/>
  <c r="G2159" i="30"/>
  <c r="G961" i="30"/>
  <c r="G2077" i="30"/>
  <c r="G2137" i="30"/>
  <c r="G686" i="30"/>
  <c r="G880" i="30"/>
  <c r="G945" i="30"/>
  <c r="G1009" i="30"/>
  <c r="G1073" i="30"/>
  <c r="G1137" i="30"/>
  <c r="G1201" i="30"/>
  <c r="G1265" i="30"/>
  <c r="G1329" i="30"/>
  <c r="G1393" i="30"/>
  <c r="G1431" i="30"/>
  <c r="G1451" i="30"/>
  <c r="G1467" i="30"/>
  <c r="G1483" i="30"/>
  <c r="G1499" i="30"/>
  <c r="G1515" i="30"/>
  <c r="G1531" i="30"/>
  <c r="G1547" i="30"/>
  <c r="G1563" i="30"/>
  <c r="G1579" i="30"/>
  <c r="G1595" i="30"/>
  <c r="G1611" i="30"/>
  <c r="G1627" i="30"/>
  <c r="G1643" i="30"/>
  <c r="G1659" i="30"/>
  <c r="G1675" i="30"/>
  <c r="G1691" i="30"/>
  <c r="G1707" i="30"/>
  <c r="G1723" i="30"/>
  <c r="G1739" i="30"/>
  <c r="G1755" i="30"/>
  <c r="G1771" i="30"/>
  <c r="G1787" i="30"/>
  <c r="G1803" i="30"/>
  <c r="G1819" i="30"/>
  <c r="G1835" i="30"/>
  <c r="G1851" i="30"/>
  <c r="G1867" i="30"/>
  <c r="G1883" i="30"/>
  <c r="G1893" i="30"/>
  <c r="G1901" i="30"/>
  <c r="G1909" i="30"/>
  <c r="G1917" i="30"/>
  <c r="G1925" i="30"/>
  <c r="G1933" i="30"/>
  <c r="G1941" i="30"/>
  <c r="G1947" i="30"/>
  <c r="G1952" i="30"/>
  <c r="G1956" i="30"/>
  <c r="G1960" i="30"/>
  <c r="G1964" i="30"/>
  <c r="G1968" i="30"/>
  <c r="G1972" i="30"/>
  <c r="G1976" i="30"/>
  <c r="G1980" i="30"/>
  <c r="G1984" i="30"/>
  <c r="G1988" i="30"/>
  <c r="G1992" i="30"/>
  <c r="G1996" i="30"/>
  <c r="G2000" i="30"/>
  <c r="G2004" i="30"/>
  <c r="G2008" i="30"/>
  <c r="G2012" i="30"/>
  <c r="G2016" i="30"/>
  <c r="G2020" i="30"/>
  <c r="G2024" i="30"/>
  <c r="G2028" i="30"/>
  <c r="G2032" i="30"/>
  <c r="G2036" i="30"/>
  <c r="G2040" i="30"/>
  <c r="G2044" i="30"/>
  <c r="G2048" i="30"/>
  <c r="G2052" i="30"/>
  <c r="G2056" i="30"/>
  <c r="G2060" i="30"/>
  <c r="G2064" i="30"/>
  <c r="G2068" i="30"/>
  <c r="G2072" i="30"/>
  <c r="G2076" i="30"/>
  <c r="G2080" i="30"/>
  <c r="G2084" i="30"/>
  <c r="G2088" i="30"/>
  <c r="G2092" i="30"/>
  <c r="G2096" i="30"/>
  <c r="G2100" i="30"/>
  <c r="G2104" i="30"/>
  <c r="G2108" i="30"/>
  <c r="G2112" i="30"/>
  <c r="G2116" i="30"/>
  <c r="G2120" i="30"/>
  <c r="G2124" i="30"/>
  <c r="G2128" i="30"/>
  <c r="G2132" i="30"/>
  <c r="G2136" i="30"/>
  <c r="G2140" i="30"/>
  <c r="G2144" i="30"/>
  <c r="G2148" i="30"/>
  <c r="G2152" i="30"/>
  <c r="G2156" i="30"/>
  <c r="G2160" i="30"/>
  <c r="G750" i="30"/>
  <c r="G1025" i="30"/>
  <c r="G1153" i="30"/>
  <c r="G1281" i="30"/>
  <c r="G1407" i="30"/>
  <c r="G1455" i="30"/>
  <c r="G1487" i="30"/>
  <c r="G1519" i="30"/>
  <c r="G1551" i="30"/>
  <c r="G1583" i="30"/>
  <c r="G1615" i="30"/>
  <c r="G1647" i="30"/>
  <c r="G1679" i="30"/>
  <c r="G1711" i="30"/>
  <c r="G1743" i="30"/>
  <c r="G1775" i="30"/>
  <c r="G1807" i="30"/>
  <c r="G1839" i="30"/>
  <c r="G1871" i="30"/>
  <c r="G1895" i="30"/>
  <c r="G1911" i="30"/>
  <c r="G1927" i="30"/>
  <c r="G1943" i="30"/>
  <c r="G1953" i="30"/>
  <c r="G1961" i="30"/>
  <c r="G1969" i="30"/>
  <c r="G1977" i="30"/>
  <c r="G1985" i="30"/>
  <c r="G1993" i="30"/>
  <c r="G2001" i="30"/>
  <c r="G2009" i="30"/>
  <c r="G2017" i="30"/>
  <c r="G2025" i="30"/>
  <c r="G2033" i="30"/>
  <c r="G2041" i="30"/>
  <c r="G2049" i="30"/>
  <c r="G2057" i="30"/>
  <c r="G2061" i="30"/>
  <c r="G2069" i="30"/>
  <c r="G2081" i="30"/>
  <c r="G2089" i="30"/>
  <c r="G2101" i="30"/>
  <c r="G2109" i="30"/>
  <c r="G2117" i="30"/>
  <c r="G2125" i="30"/>
  <c r="G2133" i="30"/>
  <c r="G2145" i="30"/>
  <c r="G2153" i="30"/>
  <c r="AB19" i="22"/>
  <c r="T18" i="22"/>
  <c r="T19" i="22"/>
  <c r="T20" i="22"/>
  <c r="T7" i="22" s="1"/>
  <c r="AB21" i="22"/>
  <c r="AB20" i="22"/>
  <c r="D2" i="1"/>
  <c r="C2" i="1"/>
  <c r="H3" i="19" a="1"/>
  <c r="H3" i="19" s="1"/>
  <c r="L13" i="30" l="1"/>
  <c r="O6" i="30"/>
  <c r="P5" i="20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J1724" i="19"/>
  <c r="J1725" i="19"/>
  <c r="J1726" i="19"/>
  <c r="J1727" i="19"/>
  <c r="J1728" i="19"/>
  <c r="J1729" i="19"/>
  <c r="J1730" i="19"/>
  <c r="J1731" i="19"/>
  <c r="J1732" i="19"/>
  <c r="J1733" i="19"/>
  <c r="J1734" i="19"/>
  <c r="J1735" i="19"/>
  <c r="J1736" i="19"/>
  <c r="J1737" i="19"/>
  <c r="J1738" i="19"/>
  <c r="J1739" i="19"/>
  <c r="J1740" i="19"/>
  <c r="J1741" i="19"/>
  <c r="J1742" i="19"/>
  <c r="J1743" i="19"/>
  <c r="J1744" i="19"/>
  <c r="J1745" i="19"/>
  <c r="J1746" i="19"/>
  <c r="J1747" i="19"/>
  <c r="J1748" i="19"/>
  <c r="J1749" i="19"/>
  <c r="J1750" i="19"/>
  <c r="J1751" i="19"/>
  <c r="J1752" i="19"/>
  <c r="J1753" i="19"/>
  <c r="J1754" i="19"/>
  <c r="J1755" i="19"/>
  <c r="J1756" i="19"/>
  <c r="J1757" i="19"/>
  <c r="J1758" i="19"/>
  <c r="J1759" i="19"/>
  <c r="J1760" i="19"/>
  <c r="J1761" i="19"/>
  <c r="J1762" i="19"/>
  <c r="J1763" i="19"/>
  <c r="J1764" i="19"/>
  <c r="J1765" i="19"/>
  <c r="J1766" i="19"/>
  <c r="J1767" i="19"/>
  <c r="J1768" i="19"/>
  <c r="J1769" i="19"/>
  <c r="J1770" i="19"/>
  <c r="J1771" i="19"/>
  <c r="J1772" i="19"/>
  <c r="J1773" i="19"/>
  <c r="J1774" i="19"/>
  <c r="J1775" i="19"/>
  <c r="J1776" i="19"/>
  <c r="J1777" i="19"/>
  <c r="J1778" i="19"/>
  <c r="J1779" i="19"/>
  <c r="J1780" i="19"/>
  <c r="J1781" i="19"/>
  <c r="J1782" i="19"/>
  <c r="J1783" i="19"/>
  <c r="J1784" i="19"/>
  <c r="J1785" i="19"/>
  <c r="J1786" i="19"/>
  <c r="J1787" i="19"/>
  <c r="J1788" i="19"/>
  <c r="J1789" i="19"/>
  <c r="J1790" i="19"/>
  <c r="J1791" i="19"/>
  <c r="J1792" i="19"/>
  <c r="J1793" i="19"/>
  <c r="J1794" i="19"/>
  <c r="J1795" i="19"/>
  <c r="J1796" i="19"/>
  <c r="J1797" i="19"/>
  <c r="J1798" i="19"/>
  <c r="J1799" i="19"/>
  <c r="J1800" i="19"/>
  <c r="J1801" i="19"/>
  <c r="J1802" i="19"/>
  <c r="J1803" i="19"/>
  <c r="J1804" i="19"/>
  <c r="J1805" i="19"/>
  <c r="J1806" i="19"/>
  <c r="J1807" i="19"/>
  <c r="J1808" i="19"/>
  <c r="J1809" i="19"/>
  <c r="J1810" i="19"/>
  <c r="J1811" i="19"/>
  <c r="J1812" i="19"/>
  <c r="J1813" i="19"/>
  <c r="J1814" i="19"/>
  <c r="J1815" i="19"/>
  <c r="J1816" i="19"/>
  <c r="J1817" i="19"/>
  <c r="J1818" i="19"/>
  <c r="J1819" i="19"/>
  <c r="J1820" i="19"/>
  <c r="J1821" i="19"/>
  <c r="J1822" i="19"/>
  <c r="J1823" i="19"/>
  <c r="J1824" i="19"/>
  <c r="J1825" i="19"/>
  <c r="J1826" i="19"/>
  <c r="J1827" i="19"/>
  <c r="J1828" i="19"/>
  <c r="J1829" i="19"/>
  <c r="J1830" i="19"/>
  <c r="J1831" i="19"/>
  <c r="J1832" i="19"/>
  <c r="J1833" i="19"/>
  <c r="J1834" i="19"/>
  <c r="J1835" i="19"/>
  <c r="J1836" i="19"/>
  <c r="J1837" i="19"/>
  <c r="J1838" i="19"/>
  <c r="J1839" i="19"/>
  <c r="J1840" i="19"/>
  <c r="J1841" i="19"/>
  <c r="J1842" i="19"/>
  <c r="J1843" i="19"/>
  <c r="J1844" i="19"/>
  <c r="J1845" i="19"/>
  <c r="J1846" i="19"/>
  <c r="J1847" i="19"/>
  <c r="J1848" i="19"/>
  <c r="J1849" i="19"/>
  <c r="J1850" i="19"/>
  <c r="J1851" i="19"/>
  <c r="J1852" i="19"/>
  <c r="J1853" i="19"/>
  <c r="J1854" i="19"/>
  <c r="J1855" i="19"/>
  <c r="J1856" i="19"/>
  <c r="J1857" i="19"/>
  <c r="J1858" i="19"/>
  <c r="J1859" i="19"/>
  <c r="J1860" i="19"/>
  <c r="J1861" i="19"/>
  <c r="J1862" i="19"/>
  <c r="J1863" i="19"/>
  <c r="J1864" i="19"/>
  <c r="J1865" i="19"/>
  <c r="J1866" i="19"/>
  <c r="J1867" i="19"/>
  <c r="J1868" i="19"/>
  <c r="J1869" i="19"/>
  <c r="J1870" i="19"/>
  <c r="J1871" i="19"/>
  <c r="J1872" i="19"/>
  <c r="J1873" i="19"/>
  <c r="J1874" i="19"/>
  <c r="J1875" i="19"/>
  <c r="J1876" i="19"/>
  <c r="J1877" i="19"/>
  <c r="J1878" i="19"/>
  <c r="J1879" i="19"/>
  <c r="J1880" i="19"/>
  <c r="J1881" i="19"/>
  <c r="J1882" i="19"/>
  <c r="J1883" i="19"/>
  <c r="J1884" i="19"/>
  <c r="J1885" i="19"/>
  <c r="J1886" i="19"/>
  <c r="J1887" i="19"/>
  <c r="J1888" i="19"/>
  <c r="J1889" i="19"/>
  <c r="J1890" i="19"/>
  <c r="J1891" i="19"/>
  <c r="J1892" i="19"/>
  <c r="J1893" i="19"/>
  <c r="J1894" i="19"/>
  <c r="J1895" i="19"/>
  <c r="J1896" i="19"/>
  <c r="J1897" i="19"/>
  <c r="J1898" i="19"/>
  <c r="J1899" i="19"/>
  <c r="J1900" i="19"/>
  <c r="J1901" i="19"/>
  <c r="J1902" i="19"/>
  <c r="J1903" i="19"/>
  <c r="J1904" i="19"/>
  <c r="J1905" i="19"/>
  <c r="J1906" i="19"/>
  <c r="J1907" i="19"/>
  <c r="J1908" i="19"/>
  <c r="J1909" i="19"/>
  <c r="J1910" i="19"/>
  <c r="J1911" i="19"/>
  <c r="J1912" i="19"/>
  <c r="J1913" i="19"/>
  <c r="J1914" i="19"/>
  <c r="J1915" i="19"/>
  <c r="J1916" i="19"/>
  <c r="J1917" i="19"/>
  <c r="J1918" i="19"/>
  <c r="J1919" i="19"/>
  <c r="J1920" i="19"/>
  <c r="J1921" i="19"/>
  <c r="J1922" i="19"/>
  <c r="J1923" i="19"/>
  <c r="J1924" i="19"/>
  <c r="J1925" i="19"/>
  <c r="J1926" i="19"/>
  <c r="J1927" i="19"/>
  <c r="J1928" i="19"/>
  <c r="J1929" i="19"/>
  <c r="J1930" i="19"/>
  <c r="J1931" i="19"/>
  <c r="J1932" i="19"/>
  <c r="J1933" i="19"/>
  <c r="J1934" i="19"/>
  <c r="J1935" i="19"/>
  <c r="J1936" i="19"/>
  <c r="J1937" i="19"/>
  <c r="J1938" i="19"/>
  <c r="J1939" i="19"/>
  <c r="J1940" i="19"/>
  <c r="J1941" i="19"/>
  <c r="J1942" i="19"/>
  <c r="J1943" i="19"/>
  <c r="J1944" i="19"/>
  <c r="J1945" i="19"/>
  <c r="J1946" i="19"/>
  <c r="J1947" i="19"/>
  <c r="J1948" i="19"/>
  <c r="J1949" i="19"/>
  <c r="J1950" i="19"/>
  <c r="J1951" i="19"/>
  <c r="J1952" i="19"/>
  <c r="J1953" i="19"/>
  <c r="J1954" i="19"/>
  <c r="J1955" i="19"/>
  <c r="J1956" i="19"/>
  <c r="J1957" i="19"/>
  <c r="J1958" i="19"/>
  <c r="J1959" i="19"/>
  <c r="J1960" i="19"/>
  <c r="J1961" i="19"/>
  <c r="J1962" i="19"/>
  <c r="J1963" i="19"/>
  <c r="J1964" i="19"/>
  <c r="J1965" i="19"/>
  <c r="J1966" i="19"/>
  <c r="J1967" i="19"/>
  <c r="J1968" i="19"/>
  <c r="J1969" i="19"/>
  <c r="J1970" i="19"/>
  <c r="J1971" i="19"/>
  <c r="J1972" i="19"/>
  <c r="J1973" i="19"/>
  <c r="J1974" i="19"/>
  <c r="J1975" i="19"/>
  <c r="J1976" i="19"/>
  <c r="J1977" i="19"/>
  <c r="J1978" i="19"/>
  <c r="J1979" i="19"/>
  <c r="J1980" i="19"/>
  <c r="J1981" i="19"/>
  <c r="J1982" i="19"/>
  <c r="J1983" i="19"/>
  <c r="J1984" i="19"/>
  <c r="J1985" i="19"/>
  <c r="J1986" i="19"/>
  <c r="J1987" i="19"/>
  <c r="J1988" i="19"/>
  <c r="J1989" i="19"/>
  <c r="J1990" i="19"/>
  <c r="J1991" i="19"/>
  <c r="J1992" i="19"/>
  <c r="J1993" i="19"/>
  <c r="J1994" i="19"/>
  <c r="J1995" i="19"/>
  <c r="J1996" i="19"/>
  <c r="J1997" i="19"/>
  <c r="J1998" i="19"/>
  <c r="J1999" i="19"/>
  <c r="J2000" i="19"/>
  <c r="J2001" i="19"/>
  <c r="J2002" i="19"/>
  <c r="J2003" i="19"/>
  <c r="J2004" i="19"/>
  <c r="J2005" i="19"/>
  <c r="J2006" i="19"/>
  <c r="J2007" i="19"/>
  <c r="J2008" i="19"/>
  <c r="J2009" i="19"/>
  <c r="J2010" i="19"/>
  <c r="J2011" i="19"/>
  <c r="J2012" i="19"/>
  <c r="J2013" i="19"/>
  <c r="J2014" i="19"/>
  <c r="J2015" i="19"/>
  <c r="J2016" i="19"/>
  <c r="J2017" i="19"/>
  <c r="J2018" i="19"/>
  <c r="J2019" i="19"/>
  <c r="J2020" i="19"/>
  <c r="J2021" i="19"/>
  <c r="J2022" i="19"/>
  <c r="J2023" i="19"/>
  <c r="J2024" i="19"/>
  <c r="J2025" i="19"/>
  <c r="J2026" i="19"/>
  <c r="J2027" i="19"/>
  <c r="J2028" i="19"/>
  <c r="J2029" i="19"/>
  <c r="J2030" i="19"/>
  <c r="J2031" i="19"/>
  <c r="J2032" i="19"/>
  <c r="J2033" i="19"/>
  <c r="J2034" i="19"/>
  <c r="J2035" i="19"/>
  <c r="J2036" i="19"/>
  <c r="J2037" i="19"/>
  <c r="J2038" i="19"/>
  <c r="J2039" i="19"/>
  <c r="J2040" i="19"/>
  <c r="J2041" i="19"/>
  <c r="J2042" i="19"/>
  <c r="J2043" i="19"/>
  <c r="J2044" i="19"/>
  <c r="J2045" i="19"/>
  <c r="J2046" i="19"/>
  <c r="J2047" i="19"/>
  <c r="J2048" i="19"/>
  <c r="J2049" i="19"/>
  <c r="J2050" i="19"/>
  <c r="J2051" i="19"/>
  <c r="J2052" i="19"/>
  <c r="J2053" i="19"/>
  <c r="J2054" i="19"/>
  <c r="J2055" i="19"/>
  <c r="J2056" i="19"/>
  <c r="J2057" i="19"/>
  <c r="J2058" i="19"/>
  <c r="J2059" i="19"/>
  <c r="J2060" i="19"/>
  <c r="J2061" i="19"/>
  <c r="J2062" i="19"/>
  <c r="J2063" i="19"/>
  <c r="J2064" i="19"/>
  <c r="J2065" i="19"/>
  <c r="J2066" i="19"/>
  <c r="J2067" i="19"/>
  <c r="J2068" i="19"/>
  <c r="J2069" i="19"/>
  <c r="J2070" i="19"/>
  <c r="J2071" i="19"/>
  <c r="J2072" i="19"/>
  <c r="J2073" i="19"/>
  <c r="J2074" i="19"/>
  <c r="J2075" i="19"/>
  <c r="J2076" i="19"/>
  <c r="J2077" i="19"/>
  <c r="J2078" i="19"/>
  <c r="J2079" i="19"/>
  <c r="J2080" i="19"/>
  <c r="J2081" i="19"/>
  <c r="J2082" i="19"/>
  <c r="J2083" i="19"/>
  <c r="J2084" i="19"/>
  <c r="J2085" i="19"/>
  <c r="J2086" i="19"/>
  <c r="J2087" i="19"/>
  <c r="J2088" i="19"/>
  <c r="J2089" i="19"/>
  <c r="J2090" i="19"/>
  <c r="J2091" i="19"/>
  <c r="J2092" i="19"/>
  <c r="J2093" i="19"/>
  <c r="J2094" i="19"/>
  <c r="J2095" i="19"/>
  <c r="J2096" i="19"/>
  <c r="J2097" i="19"/>
  <c r="J2098" i="19"/>
  <c r="J2099" i="19"/>
  <c r="J2100" i="19"/>
  <c r="J2101" i="19"/>
  <c r="J2102" i="19"/>
  <c r="J2103" i="19"/>
  <c r="J2104" i="19"/>
  <c r="J2105" i="19"/>
  <c r="J2106" i="19"/>
  <c r="J2107" i="19"/>
  <c r="J2108" i="19"/>
  <c r="J2109" i="19"/>
  <c r="J2110" i="19"/>
  <c r="J2111" i="19"/>
  <c r="J2112" i="19"/>
  <c r="J2113" i="19"/>
  <c r="J2114" i="19"/>
  <c r="J2115" i="19"/>
  <c r="J2116" i="19"/>
  <c r="J2117" i="19"/>
  <c r="J2118" i="19"/>
  <c r="J2119" i="19"/>
  <c r="J2120" i="19"/>
  <c r="J2121" i="19"/>
  <c r="J2122" i="19"/>
  <c r="J2123" i="19"/>
  <c r="J2124" i="19"/>
  <c r="J2125" i="19"/>
  <c r="J2126" i="19"/>
  <c r="J2127" i="19"/>
  <c r="J2128" i="19"/>
  <c r="J2129" i="19"/>
  <c r="J2130" i="19"/>
  <c r="J2131" i="19"/>
  <c r="J2132" i="19"/>
  <c r="J2133" i="19"/>
  <c r="J2134" i="19"/>
  <c r="J2135" i="19"/>
  <c r="J2136" i="19"/>
  <c r="J2137" i="19"/>
  <c r="J2138" i="19"/>
  <c r="J2139" i="19"/>
  <c r="J2140" i="19"/>
  <c r="J2141" i="19"/>
  <c r="J2142" i="19"/>
  <c r="J2143" i="19"/>
  <c r="J2144" i="19"/>
  <c r="J2145" i="19"/>
  <c r="J2146" i="19"/>
  <c r="J2147" i="19"/>
  <c r="J2148" i="19"/>
  <c r="J2149" i="19"/>
  <c r="J2150" i="19"/>
  <c r="J2151" i="19"/>
  <c r="J2152" i="19"/>
  <c r="J2153" i="19"/>
  <c r="J2154" i="19"/>
  <c r="J2155" i="19"/>
  <c r="J2156" i="19"/>
  <c r="J2157" i="19"/>
  <c r="J2158" i="19"/>
  <c r="J2159" i="19"/>
  <c r="J2160" i="19"/>
  <c r="J3" i="19"/>
  <c r="K5" i="14"/>
  <c r="E2" i="19"/>
  <c r="P4" i="14"/>
  <c r="P5" i="14" s="1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F6" i="20" l="1"/>
  <c r="F5" i="20"/>
  <c r="J4" i="16"/>
  <c r="J3" i="16"/>
  <c r="E2160" i="16"/>
  <c r="F2160" i="16" s="1"/>
  <c r="E2159" i="16"/>
  <c r="F2159" i="16" s="1"/>
  <c r="E2158" i="16"/>
  <c r="F2158" i="16" s="1"/>
  <c r="E2157" i="16"/>
  <c r="F2157" i="16" s="1"/>
  <c r="E2156" i="16"/>
  <c r="F2156" i="16" s="1"/>
  <c r="E2155" i="16"/>
  <c r="F2155" i="16" s="1"/>
  <c r="E2154" i="16"/>
  <c r="F2154" i="16" s="1"/>
  <c r="E2153" i="16"/>
  <c r="F2153" i="16" s="1"/>
  <c r="E2152" i="16"/>
  <c r="F2152" i="16" s="1"/>
  <c r="E2151" i="16"/>
  <c r="F2151" i="16" s="1"/>
  <c r="E2150" i="16"/>
  <c r="F2150" i="16" s="1"/>
  <c r="E2149" i="16"/>
  <c r="F2149" i="16" s="1"/>
  <c r="E2148" i="16"/>
  <c r="F2148" i="16" s="1"/>
  <c r="E2147" i="16"/>
  <c r="F2147" i="16" s="1"/>
  <c r="E2146" i="16"/>
  <c r="F2146" i="16" s="1"/>
  <c r="E2145" i="16"/>
  <c r="F2145" i="16" s="1"/>
  <c r="E2144" i="16"/>
  <c r="F2144" i="16" s="1"/>
  <c r="E2143" i="16"/>
  <c r="F2143" i="16" s="1"/>
  <c r="E2142" i="16"/>
  <c r="F2142" i="16" s="1"/>
  <c r="E2141" i="16"/>
  <c r="F2141" i="16" s="1"/>
  <c r="E2140" i="16"/>
  <c r="F2140" i="16" s="1"/>
  <c r="E2139" i="16"/>
  <c r="F2139" i="16" s="1"/>
  <c r="E2138" i="16"/>
  <c r="F2138" i="16" s="1"/>
  <c r="E2137" i="16"/>
  <c r="F2137" i="16" s="1"/>
  <c r="E2136" i="16"/>
  <c r="F2136" i="16" s="1"/>
  <c r="E2135" i="16"/>
  <c r="F2135" i="16" s="1"/>
  <c r="E2134" i="16"/>
  <c r="F2134" i="16" s="1"/>
  <c r="E2133" i="16"/>
  <c r="F2133" i="16" s="1"/>
  <c r="E2132" i="16"/>
  <c r="F2132" i="16" s="1"/>
  <c r="E2131" i="16"/>
  <c r="F2131" i="16" s="1"/>
  <c r="E2130" i="16"/>
  <c r="F2130" i="16" s="1"/>
  <c r="E2129" i="16"/>
  <c r="F2129" i="16" s="1"/>
  <c r="E2128" i="16"/>
  <c r="F2128" i="16" s="1"/>
  <c r="E2127" i="16"/>
  <c r="F2127" i="16" s="1"/>
  <c r="E2126" i="16"/>
  <c r="F2126" i="16" s="1"/>
  <c r="E2125" i="16"/>
  <c r="F2125" i="16" s="1"/>
  <c r="E2124" i="16"/>
  <c r="F2124" i="16" s="1"/>
  <c r="E2123" i="16"/>
  <c r="F2123" i="16" s="1"/>
  <c r="E2122" i="16"/>
  <c r="F2122" i="16" s="1"/>
  <c r="E2121" i="16"/>
  <c r="F2121" i="16" s="1"/>
  <c r="E2120" i="16"/>
  <c r="F2120" i="16" s="1"/>
  <c r="E2119" i="16"/>
  <c r="F2119" i="16" s="1"/>
  <c r="E2118" i="16"/>
  <c r="F2118" i="16" s="1"/>
  <c r="E2117" i="16"/>
  <c r="F2117" i="16" s="1"/>
  <c r="E2116" i="16"/>
  <c r="F2116" i="16" s="1"/>
  <c r="E2115" i="16"/>
  <c r="F2115" i="16" s="1"/>
  <c r="E2114" i="16"/>
  <c r="F2114" i="16" s="1"/>
  <c r="E2113" i="16"/>
  <c r="F2113" i="16" s="1"/>
  <c r="E2112" i="16"/>
  <c r="F2112" i="16" s="1"/>
  <c r="E2111" i="16"/>
  <c r="F2111" i="16" s="1"/>
  <c r="E2110" i="16"/>
  <c r="F2110" i="16" s="1"/>
  <c r="E2109" i="16"/>
  <c r="F2109" i="16" s="1"/>
  <c r="E2108" i="16"/>
  <c r="F2108" i="16" s="1"/>
  <c r="E2107" i="16"/>
  <c r="F2107" i="16" s="1"/>
  <c r="E2106" i="16"/>
  <c r="F2106" i="16" s="1"/>
  <c r="E2105" i="16"/>
  <c r="F2105" i="16" s="1"/>
  <c r="E2104" i="16"/>
  <c r="F2104" i="16" s="1"/>
  <c r="E2103" i="16"/>
  <c r="F2103" i="16" s="1"/>
  <c r="E2102" i="16"/>
  <c r="F2102" i="16" s="1"/>
  <c r="E2101" i="16"/>
  <c r="F2101" i="16" s="1"/>
  <c r="E2100" i="16"/>
  <c r="F2100" i="16" s="1"/>
  <c r="E2099" i="16"/>
  <c r="F2099" i="16" s="1"/>
  <c r="E2098" i="16"/>
  <c r="F2098" i="16" s="1"/>
  <c r="E2097" i="16"/>
  <c r="F2097" i="16" s="1"/>
  <c r="E2096" i="16"/>
  <c r="F2096" i="16" s="1"/>
  <c r="E2095" i="16"/>
  <c r="F2095" i="16" s="1"/>
  <c r="E2094" i="16"/>
  <c r="F2094" i="16" s="1"/>
  <c r="E2093" i="16"/>
  <c r="F2093" i="16" s="1"/>
  <c r="E2092" i="16"/>
  <c r="F2092" i="16" s="1"/>
  <c r="E2091" i="16"/>
  <c r="F2091" i="16" s="1"/>
  <c r="E2090" i="16"/>
  <c r="F2090" i="16" s="1"/>
  <c r="E2089" i="16"/>
  <c r="F2089" i="16" s="1"/>
  <c r="E2088" i="16"/>
  <c r="F2088" i="16" s="1"/>
  <c r="E2087" i="16"/>
  <c r="F2087" i="16" s="1"/>
  <c r="E2086" i="16"/>
  <c r="F2086" i="16" s="1"/>
  <c r="E2085" i="16"/>
  <c r="F2085" i="16" s="1"/>
  <c r="E2084" i="16"/>
  <c r="F2084" i="16" s="1"/>
  <c r="E2083" i="16"/>
  <c r="F2083" i="16" s="1"/>
  <c r="E2082" i="16"/>
  <c r="F2082" i="16" s="1"/>
  <c r="E2081" i="16"/>
  <c r="F2081" i="16" s="1"/>
  <c r="E2080" i="16"/>
  <c r="F2080" i="16" s="1"/>
  <c r="E2079" i="16"/>
  <c r="F2079" i="16" s="1"/>
  <c r="E2078" i="16"/>
  <c r="F2078" i="16" s="1"/>
  <c r="E2077" i="16"/>
  <c r="F2077" i="16" s="1"/>
  <c r="E2076" i="16"/>
  <c r="F2076" i="16" s="1"/>
  <c r="E2075" i="16"/>
  <c r="F2075" i="16" s="1"/>
  <c r="E2074" i="16"/>
  <c r="F2074" i="16" s="1"/>
  <c r="E2073" i="16"/>
  <c r="F2073" i="16" s="1"/>
  <c r="E2072" i="16"/>
  <c r="F2072" i="16" s="1"/>
  <c r="E2071" i="16"/>
  <c r="F2071" i="16" s="1"/>
  <c r="E2070" i="16"/>
  <c r="F2070" i="16" s="1"/>
  <c r="E2069" i="16"/>
  <c r="F2069" i="16" s="1"/>
  <c r="E2068" i="16"/>
  <c r="F2068" i="16" s="1"/>
  <c r="E2067" i="16"/>
  <c r="F2067" i="16" s="1"/>
  <c r="E2066" i="16"/>
  <c r="F2066" i="16" s="1"/>
  <c r="E2065" i="16"/>
  <c r="F2065" i="16" s="1"/>
  <c r="E2064" i="16"/>
  <c r="F2064" i="16" s="1"/>
  <c r="E2063" i="16"/>
  <c r="F2063" i="16" s="1"/>
  <c r="E2062" i="16"/>
  <c r="F2062" i="16" s="1"/>
  <c r="E2061" i="16"/>
  <c r="F2061" i="16" s="1"/>
  <c r="E2060" i="16"/>
  <c r="F2060" i="16" s="1"/>
  <c r="E2059" i="16"/>
  <c r="F2059" i="16" s="1"/>
  <c r="E2058" i="16"/>
  <c r="F2058" i="16" s="1"/>
  <c r="E2057" i="16"/>
  <c r="F2057" i="16" s="1"/>
  <c r="E2056" i="16"/>
  <c r="F2056" i="16" s="1"/>
  <c r="E2055" i="16"/>
  <c r="F2055" i="16" s="1"/>
  <c r="E2054" i="16"/>
  <c r="F2054" i="16" s="1"/>
  <c r="E2053" i="16"/>
  <c r="F2053" i="16" s="1"/>
  <c r="E2052" i="16"/>
  <c r="F2052" i="16" s="1"/>
  <c r="E2051" i="16"/>
  <c r="F2051" i="16" s="1"/>
  <c r="E2050" i="16"/>
  <c r="F2050" i="16" s="1"/>
  <c r="E2049" i="16"/>
  <c r="F2049" i="16" s="1"/>
  <c r="E2048" i="16"/>
  <c r="F2048" i="16" s="1"/>
  <c r="E2047" i="16"/>
  <c r="F2047" i="16" s="1"/>
  <c r="E2046" i="16"/>
  <c r="F2046" i="16" s="1"/>
  <c r="E2045" i="16"/>
  <c r="F2045" i="16" s="1"/>
  <c r="E2044" i="16"/>
  <c r="F2044" i="16" s="1"/>
  <c r="E2043" i="16"/>
  <c r="F2043" i="16" s="1"/>
  <c r="E2042" i="16"/>
  <c r="F2042" i="16" s="1"/>
  <c r="E2041" i="16"/>
  <c r="F2041" i="16" s="1"/>
  <c r="E2040" i="16"/>
  <c r="F2040" i="16" s="1"/>
  <c r="E2039" i="16"/>
  <c r="F2039" i="16" s="1"/>
  <c r="E2038" i="16"/>
  <c r="F2038" i="16" s="1"/>
  <c r="E2037" i="16"/>
  <c r="F2037" i="16" s="1"/>
  <c r="E2036" i="16"/>
  <c r="F2036" i="16" s="1"/>
  <c r="E2035" i="16"/>
  <c r="F2035" i="16" s="1"/>
  <c r="E2034" i="16"/>
  <c r="F2034" i="16" s="1"/>
  <c r="E2033" i="16"/>
  <c r="F2033" i="16" s="1"/>
  <c r="E2032" i="16"/>
  <c r="F2032" i="16" s="1"/>
  <c r="E2031" i="16"/>
  <c r="F2031" i="16" s="1"/>
  <c r="E2030" i="16"/>
  <c r="F2030" i="16" s="1"/>
  <c r="E2029" i="16"/>
  <c r="F2029" i="16" s="1"/>
  <c r="E2028" i="16"/>
  <c r="F2028" i="16" s="1"/>
  <c r="E2027" i="16"/>
  <c r="F2027" i="16" s="1"/>
  <c r="E2026" i="16"/>
  <c r="F2026" i="16" s="1"/>
  <c r="E2025" i="16"/>
  <c r="F2025" i="16" s="1"/>
  <c r="E2024" i="16"/>
  <c r="F2024" i="16" s="1"/>
  <c r="E2023" i="16"/>
  <c r="F2023" i="16" s="1"/>
  <c r="E2022" i="16"/>
  <c r="F2022" i="16" s="1"/>
  <c r="E2021" i="16"/>
  <c r="F2021" i="16" s="1"/>
  <c r="E2020" i="16"/>
  <c r="F2020" i="16" s="1"/>
  <c r="E2019" i="16"/>
  <c r="F2019" i="16" s="1"/>
  <c r="E2018" i="16"/>
  <c r="F2018" i="16" s="1"/>
  <c r="E2017" i="16"/>
  <c r="F2017" i="16" s="1"/>
  <c r="E2016" i="16"/>
  <c r="F2016" i="16" s="1"/>
  <c r="E2015" i="16"/>
  <c r="F2015" i="16" s="1"/>
  <c r="E2014" i="16"/>
  <c r="F2014" i="16" s="1"/>
  <c r="E2013" i="16"/>
  <c r="F2013" i="16" s="1"/>
  <c r="E2012" i="16"/>
  <c r="F2012" i="16" s="1"/>
  <c r="E2011" i="16"/>
  <c r="F2011" i="16" s="1"/>
  <c r="E2010" i="16"/>
  <c r="F2010" i="16" s="1"/>
  <c r="E2009" i="16"/>
  <c r="F2009" i="16" s="1"/>
  <c r="E2008" i="16"/>
  <c r="F2008" i="16" s="1"/>
  <c r="E2007" i="16"/>
  <c r="F2007" i="16" s="1"/>
  <c r="E2006" i="16"/>
  <c r="F2006" i="16" s="1"/>
  <c r="E2005" i="16"/>
  <c r="F2005" i="16" s="1"/>
  <c r="E2004" i="16"/>
  <c r="F2004" i="16" s="1"/>
  <c r="E2003" i="16"/>
  <c r="F2003" i="16" s="1"/>
  <c r="E2002" i="16"/>
  <c r="F2002" i="16" s="1"/>
  <c r="E2001" i="16"/>
  <c r="F2001" i="16" s="1"/>
  <c r="E2000" i="16"/>
  <c r="F2000" i="16" s="1"/>
  <c r="E1999" i="16"/>
  <c r="F1999" i="16" s="1"/>
  <c r="E1998" i="16"/>
  <c r="F1998" i="16" s="1"/>
  <c r="E1997" i="16"/>
  <c r="F1997" i="16" s="1"/>
  <c r="E1996" i="16"/>
  <c r="F1996" i="16" s="1"/>
  <c r="E1995" i="16"/>
  <c r="F1995" i="16" s="1"/>
  <c r="E1994" i="16"/>
  <c r="F1994" i="16" s="1"/>
  <c r="E1993" i="16"/>
  <c r="F1993" i="16" s="1"/>
  <c r="E1992" i="16"/>
  <c r="F1992" i="16" s="1"/>
  <c r="E1991" i="16"/>
  <c r="F1991" i="16" s="1"/>
  <c r="E1990" i="16"/>
  <c r="F1990" i="16" s="1"/>
  <c r="E1989" i="16"/>
  <c r="F1989" i="16" s="1"/>
  <c r="E1988" i="16"/>
  <c r="F1988" i="16" s="1"/>
  <c r="E1987" i="16"/>
  <c r="F1987" i="16" s="1"/>
  <c r="E1986" i="16"/>
  <c r="F1986" i="16" s="1"/>
  <c r="E1985" i="16"/>
  <c r="F1985" i="16" s="1"/>
  <c r="E1984" i="16"/>
  <c r="F1984" i="16" s="1"/>
  <c r="E1983" i="16"/>
  <c r="F1983" i="16" s="1"/>
  <c r="E1982" i="16"/>
  <c r="F1982" i="16" s="1"/>
  <c r="E1981" i="16"/>
  <c r="F1981" i="16" s="1"/>
  <c r="E1980" i="16"/>
  <c r="F1980" i="16" s="1"/>
  <c r="E1979" i="16"/>
  <c r="F1979" i="16" s="1"/>
  <c r="E1978" i="16"/>
  <c r="F1978" i="16" s="1"/>
  <c r="E1977" i="16"/>
  <c r="F1977" i="16" s="1"/>
  <c r="E1976" i="16"/>
  <c r="F1976" i="16" s="1"/>
  <c r="E1975" i="16"/>
  <c r="F1975" i="16" s="1"/>
  <c r="E1974" i="16"/>
  <c r="F1974" i="16" s="1"/>
  <c r="E1973" i="16"/>
  <c r="F1973" i="16" s="1"/>
  <c r="E1972" i="16"/>
  <c r="F1972" i="16" s="1"/>
  <c r="E1971" i="16"/>
  <c r="F1971" i="16" s="1"/>
  <c r="E1970" i="16"/>
  <c r="F1970" i="16" s="1"/>
  <c r="E1969" i="16"/>
  <c r="F1969" i="16" s="1"/>
  <c r="E1968" i="16"/>
  <c r="F1968" i="16" s="1"/>
  <c r="E1967" i="16"/>
  <c r="F1967" i="16" s="1"/>
  <c r="E1966" i="16"/>
  <c r="F1966" i="16" s="1"/>
  <c r="E1965" i="16"/>
  <c r="F1965" i="16" s="1"/>
  <c r="E1964" i="16"/>
  <c r="F1964" i="16" s="1"/>
  <c r="E1963" i="16"/>
  <c r="F1963" i="16" s="1"/>
  <c r="E1962" i="16"/>
  <c r="F1962" i="16" s="1"/>
  <c r="E1961" i="16"/>
  <c r="F1961" i="16" s="1"/>
  <c r="E1960" i="16"/>
  <c r="F1960" i="16" s="1"/>
  <c r="E1959" i="16"/>
  <c r="F1959" i="16" s="1"/>
  <c r="E1958" i="16"/>
  <c r="F1958" i="16" s="1"/>
  <c r="E1957" i="16"/>
  <c r="F1957" i="16" s="1"/>
  <c r="E1956" i="16"/>
  <c r="F1956" i="16" s="1"/>
  <c r="E1955" i="16"/>
  <c r="F1955" i="16" s="1"/>
  <c r="E1954" i="16"/>
  <c r="F1954" i="16" s="1"/>
  <c r="E1953" i="16"/>
  <c r="F1953" i="16" s="1"/>
  <c r="E1952" i="16"/>
  <c r="F1952" i="16" s="1"/>
  <c r="E1951" i="16"/>
  <c r="F1951" i="16" s="1"/>
  <c r="E1950" i="16"/>
  <c r="F1950" i="16" s="1"/>
  <c r="E1949" i="16"/>
  <c r="F1949" i="16" s="1"/>
  <c r="E1948" i="16"/>
  <c r="F1948" i="16" s="1"/>
  <c r="E1947" i="16"/>
  <c r="F1947" i="16" s="1"/>
  <c r="E1946" i="16"/>
  <c r="F1946" i="16" s="1"/>
  <c r="E1945" i="16"/>
  <c r="F1945" i="16" s="1"/>
  <c r="E1944" i="16"/>
  <c r="F1944" i="16" s="1"/>
  <c r="E1943" i="16"/>
  <c r="F1943" i="16" s="1"/>
  <c r="E1942" i="16"/>
  <c r="F1942" i="16" s="1"/>
  <c r="E1941" i="16"/>
  <c r="F1941" i="16" s="1"/>
  <c r="E1940" i="16"/>
  <c r="F1940" i="16" s="1"/>
  <c r="E1939" i="16"/>
  <c r="F1939" i="16" s="1"/>
  <c r="E1938" i="16"/>
  <c r="F1938" i="16" s="1"/>
  <c r="E1937" i="16"/>
  <c r="F1937" i="16" s="1"/>
  <c r="E1936" i="16"/>
  <c r="F1936" i="16" s="1"/>
  <c r="E1935" i="16"/>
  <c r="F1935" i="16" s="1"/>
  <c r="E1934" i="16"/>
  <c r="F1934" i="16" s="1"/>
  <c r="E1933" i="16"/>
  <c r="F1933" i="16" s="1"/>
  <c r="E1932" i="16"/>
  <c r="F1932" i="16" s="1"/>
  <c r="E1931" i="16"/>
  <c r="F1931" i="16" s="1"/>
  <c r="E1930" i="16"/>
  <c r="F1930" i="16" s="1"/>
  <c r="E1929" i="16"/>
  <c r="F1929" i="16" s="1"/>
  <c r="E1928" i="16"/>
  <c r="F1928" i="16" s="1"/>
  <c r="E1927" i="16"/>
  <c r="F1927" i="16" s="1"/>
  <c r="E1926" i="16"/>
  <c r="F1926" i="16" s="1"/>
  <c r="E1925" i="16"/>
  <c r="F1925" i="16" s="1"/>
  <c r="E1924" i="16"/>
  <c r="F1924" i="16" s="1"/>
  <c r="E1923" i="16"/>
  <c r="F1923" i="16" s="1"/>
  <c r="E1922" i="16"/>
  <c r="F1922" i="16" s="1"/>
  <c r="E1921" i="16"/>
  <c r="F1921" i="16" s="1"/>
  <c r="E1920" i="16"/>
  <c r="F1920" i="16" s="1"/>
  <c r="E1919" i="16"/>
  <c r="F1919" i="16" s="1"/>
  <c r="E1918" i="16"/>
  <c r="F1918" i="16" s="1"/>
  <c r="E1917" i="16"/>
  <c r="F1917" i="16" s="1"/>
  <c r="E1916" i="16"/>
  <c r="F1916" i="16" s="1"/>
  <c r="E1915" i="16"/>
  <c r="F1915" i="16" s="1"/>
  <c r="E1914" i="16"/>
  <c r="F1914" i="16" s="1"/>
  <c r="E1913" i="16"/>
  <c r="F1913" i="16" s="1"/>
  <c r="E1912" i="16"/>
  <c r="F1912" i="16" s="1"/>
  <c r="E1911" i="16"/>
  <c r="F1911" i="16" s="1"/>
  <c r="E1910" i="16"/>
  <c r="F1910" i="16" s="1"/>
  <c r="E1909" i="16"/>
  <c r="F1909" i="16" s="1"/>
  <c r="E1908" i="16"/>
  <c r="F1908" i="16" s="1"/>
  <c r="E1907" i="16"/>
  <c r="F1907" i="16" s="1"/>
  <c r="E1906" i="16"/>
  <c r="F1906" i="16" s="1"/>
  <c r="E1905" i="16"/>
  <c r="F1905" i="16" s="1"/>
  <c r="E1904" i="16"/>
  <c r="F1904" i="16" s="1"/>
  <c r="E1903" i="16"/>
  <c r="F1903" i="16" s="1"/>
  <c r="E1902" i="16"/>
  <c r="F1902" i="16" s="1"/>
  <c r="E1901" i="16"/>
  <c r="F1901" i="16" s="1"/>
  <c r="E1900" i="16"/>
  <c r="F1900" i="16" s="1"/>
  <c r="E1899" i="16"/>
  <c r="F1899" i="16" s="1"/>
  <c r="E1898" i="16"/>
  <c r="F1898" i="16" s="1"/>
  <c r="E1897" i="16"/>
  <c r="F1897" i="16" s="1"/>
  <c r="E1896" i="16"/>
  <c r="F1896" i="16" s="1"/>
  <c r="E1895" i="16"/>
  <c r="F1895" i="16" s="1"/>
  <c r="E1894" i="16"/>
  <c r="F1894" i="16" s="1"/>
  <c r="E1893" i="16"/>
  <c r="F1893" i="16" s="1"/>
  <c r="E1892" i="16"/>
  <c r="F1892" i="16" s="1"/>
  <c r="E1891" i="16"/>
  <c r="F1891" i="16" s="1"/>
  <c r="E1890" i="16"/>
  <c r="F1890" i="16" s="1"/>
  <c r="E1889" i="16"/>
  <c r="F1889" i="16" s="1"/>
  <c r="E1888" i="16"/>
  <c r="F1888" i="16" s="1"/>
  <c r="E1887" i="16"/>
  <c r="F1887" i="16" s="1"/>
  <c r="E1886" i="16"/>
  <c r="F1886" i="16" s="1"/>
  <c r="E1885" i="16"/>
  <c r="F1885" i="16" s="1"/>
  <c r="E1884" i="16"/>
  <c r="F1884" i="16" s="1"/>
  <c r="E1883" i="16"/>
  <c r="F1883" i="16" s="1"/>
  <c r="E1882" i="16"/>
  <c r="F1882" i="16" s="1"/>
  <c r="E1881" i="16"/>
  <c r="F1881" i="16" s="1"/>
  <c r="E1880" i="16"/>
  <c r="F1880" i="16" s="1"/>
  <c r="E1879" i="16"/>
  <c r="F1879" i="16" s="1"/>
  <c r="E1878" i="16"/>
  <c r="F1878" i="16" s="1"/>
  <c r="E1877" i="16"/>
  <c r="F1877" i="16" s="1"/>
  <c r="E1876" i="16"/>
  <c r="F1876" i="16" s="1"/>
  <c r="E1875" i="16"/>
  <c r="F1875" i="16" s="1"/>
  <c r="E1874" i="16"/>
  <c r="F1874" i="16" s="1"/>
  <c r="E1873" i="16"/>
  <c r="F1873" i="16" s="1"/>
  <c r="E1872" i="16"/>
  <c r="F1872" i="16" s="1"/>
  <c r="E1871" i="16"/>
  <c r="F1871" i="16" s="1"/>
  <c r="E1870" i="16"/>
  <c r="F1870" i="16" s="1"/>
  <c r="E1869" i="16"/>
  <c r="F1869" i="16" s="1"/>
  <c r="E1868" i="16"/>
  <c r="F1868" i="16" s="1"/>
  <c r="E1867" i="16"/>
  <c r="F1867" i="16" s="1"/>
  <c r="E1866" i="16"/>
  <c r="F1866" i="16" s="1"/>
  <c r="E1865" i="16"/>
  <c r="F1865" i="16" s="1"/>
  <c r="E1864" i="16"/>
  <c r="F1864" i="16" s="1"/>
  <c r="E1863" i="16"/>
  <c r="F1863" i="16" s="1"/>
  <c r="E1862" i="16"/>
  <c r="F1862" i="16" s="1"/>
  <c r="E1861" i="16"/>
  <c r="F1861" i="16" s="1"/>
  <c r="E1860" i="16"/>
  <c r="F1860" i="16" s="1"/>
  <c r="E1859" i="16"/>
  <c r="F1859" i="16" s="1"/>
  <c r="E1858" i="16"/>
  <c r="F1858" i="16" s="1"/>
  <c r="E1857" i="16"/>
  <c r="F1857" i="16" s="1"/>
  <c r="E1856" i="16"/>
  <c r="F1856" i="16" s="1"/>
  <c r="E1855" i="16"/>
  <c r="F1855" i="16" s="1"/>
  <c r="E1854" i="16"/>
  <c r="F1854" i="16" s="1"/>
  <c r="E1853" i="16"/>
  <c r="F1853" i="16" s="1"/>
  <c r="E1852" i="16"/>
  <c r="F1852" i="16" s="1"/>
  <c r="E1851" i="16"/>
  <c r="F1851" i="16" s="1"/>
  <c r="E1850" i="16"/>
  <c r="F1850" i="16" s="1"/>
  <c r="E1849" i="16"/>
  <c r="F1849" i="16" s="1"/>
  <c r="E1848" i="16"/>
  <c r="F1848" i="16" s="1"/>
  <c r="E1847" i="16"/>
  <c r="F1847" i="16" s="1"/>
  <c r="E1846" i="16"/>
  <c r="F1846" i="16" s="1"/>
  <c r="E1845" i="16"/>
  <c r="F1845" i="16" s="1"/>
  <c r="E1844" i="16"/>
  <c r="F1844" i="16" s="1"/>
  <c r="E1843" i="16"/>
  <c r="F1843" i="16" s="1"/>
  <c r="E1842" i="16"/>
  <c r="F1842" i="16" s="1"/>
  <c r="E1841" i="16"/>
  <c r="F1841" i="16" s="1"/>
  <c r="E1840" i="16"/>
  <c r="F1840" i="16" s="1"/>
  <c r="E1839" i="16"/>
  <c r="F1839" i="16" s="1"/>
  <c r="E1838" i="16"/>
  <c r="F1838" i="16" s="1"/>
  <c r="E1837" i="16"/>
  <c r="F1837" i="16" s="1"/>
  <c r="E1836" i="16"/>
  <c r="F1836" i="16" s="1"/>
  <c r="E1835" i="16"/>
  <c r="F1835" i="16" s="1"/>
  <c r="E1834" i="16"/>
  <c r="F1834" i="16" s="1"/>
  <c r="E1833" i="16"/>
  <c r="F1833" i="16" s="1"/>
  <c r="E1832" i="16"/>
  <c r="F1832" i="16" s="1"/>
  <c r="E1831" i="16"/>
  <c r="F1831" i="16" s="1"/>
  <c r="E1830" i="16"/>
  <c r="F1830" i="16" s="1"/>
  <c r="E1829" i="16"/>
  <c r="F1829" i="16" s="1"/>
  <c r="E1828" i="16"/>
  <c r="F1828" i="16" s="1"/>
  <c r="E1827" i="16"/>
  <c r="F1827" i="16" s="1"/>
  <c r="E1826" i="16"/>
  <c r="F1826" i="16" s="1"/>
  <c r="E1825" i="16"/>
  <c r="F1825" i="16" s="1"/>
  <c r="E1824" i="16"/>
  <c r="F1824" i="16" s="1"/>
  <c r="E1823" i="16"/>
  <c r="F1823" i="16" s="1"/>
  <c r="E1822" i="16"/>
  <c r="F1822" i="16" s="1"/>
  <c r="E1821" i="16"/>
  <c r="F1821" i="16" s="1"/>
  <c r="E1820" i="16"/>
  <c r="F1820" i="16" s="1"/>
  <c r="E1819" i="16"/>
  <c r="F1819" i="16" s="1"/>
  <c r="E1818" i="16"/>
  <c r="F1818" i="16" s="1"/>
  <c r="E1817" i="16"/>
  <c r="F1817" i="16" s="1"/>
  <c r="E1816" i="16"/>
  <c r="F1816" i="16" s="1"/>
  <c r="E1815" i="16"/>
  <c r="F1815" i="16" s="1"/>
  <c r="E1814" i="16"/>
  <c r="F1814" i="16" s="1"/>
  <c r="E1813" i="16"/>
  <c r="F1813" i="16" s="1"/>
  <c r="E1812" i="16"/>
  <c r="F1812" i="16" s="1"/>
  <c r="E1811" i="16"/>
  <c r="F1811" i="16" s="1"/>
  <c r="E1810" i="16"/>
  <c r="F1810" i="16" s="1"/>
  <c r="E1809" i="16"/>
  <c r="F1809" i="16" s="1"/>
  <c r="E1808" i="16"/>
  <c r="F1808" i="16" s="1"/>
  <c r="E1807" i="16"/>
  <c r="F1807" i="16" s="1"/>
  <c r="E1806" i="16"/>
  <c r="F1806" i="16" s="1"/>
  <c r="E1805" i="16"/>
  <c r="F1805" i="16" s="1"/>
  <c r="E1804" i="16"/>
  <c r="F1804" i="16" s="1"/>
  <c r="E1803" i="16"/>
  <c r="F1803" i="16" s="1"/>
  <c r="E1802" i="16"/>
  <c r="F1802" i="16" s="1"/>
  <c r="E1801" i="16"/>
  <c r="F1801" i="16" s="1"/>
  <c r="E1800" i="16"/>
  <c r="F1800" i="16" s="1"/>
  <c r="E1799" i="16"/>
  <c r="F1799" i="16" s="1"/>
  <c r="E1798" i="16"/>
  <c r="F1798" i="16" s="1"/>
  <c r="E1797" i="16"/>
  <c r="F1797" i="16" s="1"/>
  <c r="E1796" i="16"/>
  <c r="F1796" i="16" s="1"/>
  <c r="E1795" i="16"/>
  <c r="F1795" i="16" s="1"/>
  <c r="E1794" i="16"/>
  <c r="F1794" i="16" s="1"/>
  <c r="E1793" i="16"/>
  <c r="F1793" i="16" s="1"/>
  <c r="E1792" i="16"/>
  <c r="F1792" i="16" s="1"/>
  <c r="E1791" i="16"/>
  <c r="F1791" i="16" s="1"/>
  <c r="E1790" i="16"/>
  <c r="F1790" i="16" s="1"/>
  <c r="E1789" i="16"/>
  <c r="F1789" i="16" s="1"/>
  <c r="E1788" i="16"/>
  <c r="F1788" i="16" s="1"/>
  <c r="E1787" i="16"/>
  <c r="F1787" i="16" s="1"/>
  <c r="E1786" i="16"/>
  <c r="F1786" i="16" s="1"/>
  <c r="E1785" i="16"/>
  <c r="F1785" i="16" s="1"/>
  <c r="E1784" i="16"/>
  <c r="F1784" i="16" s="1"/>
  <c r="E1783" i="16"/>
  <c r="F1783" i="16" s="1"/>
  <c r="E1782" i="16"/>
  <c r="F1782" i="16" s="1"/>
  <c r="E1781" i="16"/>
  <c r="F1781" i="16" s="1"/>
  <c r="E1780" i="16"/>
  <c r="F1780" i="16" s="1"/>
  <c r="E1779" i="16"/>
  <c r="F1779" i="16" s="1"/>
  <c r="E1778" i="16"/>
  <c r="F1778" i="16" s="1"/>
  <c r="E1777" i="16"/>
  <c r="F1777" i="16" s="1"/>
  <c r="E1776" i="16"/>
  <c r="F1776" i="16" s="1"/>
  <c r="E1775" i="16"/>
  <c r="F1775" i="16" s="1"/>
  <c r="E1774" i="16"/>
  <c r="F1774" i="16" s="1"/>
  <c r="E1773" i="16"/>
  <c r="F1773" i="16" s="1"/>
  <c r="E1772" i="16"/>
  <c r="F1772" i="16" s="1"/>
  <c r="E1771" i="16"/>
  <c r="F1771" i="16" s="1"/>
  <c r="E1770" i="16"/>
  <c r="F1770" i="16" s="1"/>
  <c r="E1769" i="16"/>
  <c r="F1769" i="16" s="1"/>
  <c r="E1768" i="16"/>
  <c r="F1768" i="16" s="1"/>
  <c r="E1767" i="16"/>
  <c r="F1767" i="16" s="1"/>
  <c r="E1766" i="16"/>
  <c r="F1766" i="16" s="1"/>
  <c r="E1765" i="16"/>
  <c r="F1765" i="16" s="1"/>
  <c r="E1764" i="16"/>
  <c r="F1764" i="16" s="1"/>
  <c r="E1763" i="16"/>
  <c r="F1763" i="16" s="1"/>
  <c r="E1762" i="16"/>
  <c r="F1762" i="16" s="1"/>
  <c r="E1761" i="16"/>
  <c r="F1761" i="16" s="1"/>
  <c r="E1760" i="16"/>
  <c r="F1760" i="16" s="1"/>
  <c r="E1759" i="16"/>
  <c r="F1759" i="16" s="1"/>
  <c r="E1758" i="16"/>
  <c r="F1758" i="16" s="1"/>
  <c r="E1757" i="16"/>
  <c r="F1757" i="16" s="1"/>
  <c r="E1756" i="16"/>
  <c r="F1756" i="16" s="1"/>
  <c r="E1755" i="16"/>
  <c r="F1755" i="16" s="1"/>
  <c r="E1754" i="16"/>
  <c r="F1754" i="16" s="1"/>
  <c r="E1753" i="16"/>
  <c r="F1753" i="16" s="1"/>
  <c r="E1752" i="16"/>
  <c r="F1752" i="16" s="1"/>
  <c r="E1751" i="16"/>
  <c r="F1751" i="16" s="1"/>
  <c r="E1750" i="16"/>
  <c r="F1750" i="16" s="1"/>
  <c r="E1749" i="16"/>
  <c r="F1749" i="16" s="1"/>
  <c r="E1748" i="16"/>
  <c r="F1748" i="16" s="1"/>
  <c r="E1747" i="16"/>
  <c r="F1747" i="16" s="1"/>
  <c r="E1746" i="16"/>
  <c r="F1746" i="16" s="1"/>
  <c r="E1745" i="16"/>
  <c r="F1745" i="16" s="1"/>
  <c r="E1744" i="16"/>
  <c r="F1744" i="16" s="1"/>
  <c r="E1743" i="16"/>
  <c r="F1743" i="16" s="1"/>
  <c r="E1742" i="16"/>
  <c r="F1742" i="16" s="1"/>
  <c r="E1741" i="16"/>
  <c r="F1741" i="16" s="1"/>
  <c r="E1740" i="16"/>
  <c r="F1740" i="16" s="1"/>
  <c r="E1739" i="16"/>
  <c r="F1739" i="16" s="1"/>
  <c r="E1738" i="16"/>
  <c r="F1738" i="16" s="1"/>
  <c r="E1737" i="16"/>
  <c r="F1737" i="16" s="1"/>
  <c r="E1736" i="16"/>
  <c r="F1736" i="16" s="1"/>
  <c r="E1735" i="16"/>
  <c r="F1735" i="16" s="1"/>
  <c r="E1734" i="16"/>
  <c r="F1734" i="16" s="1"/>
  <c r="E1733" i="16"/>
  <c r="F1733" i="16" s="1"/>
  <c r="E1732" i="16"/>
  <c r="F1732" i="16" s="1"/>
  <c r="E1731" i="16"/>
  <c r="F1731" i="16" s="1"/>
  <c r="E1730" i="16"/>
  <c r="F1730" i="16" s="1"/>
  <c r="E1729" i="16"/>
  <c r="F1729" i="16" s="1"/>
  <c r="E1728" i="16"/>
  <c r="F1728" i="16" s="1"/>
  <c r="E1727" i="16"/>
  <c r="F1727" i="16" s="1"/>
  <c r="E1726" i="16"/>
  <c r="F1726" i="16" s="1"/>
  <c r="E1725" i="16"/>
  <c r="F1725" i="16" s="1"/>
  <c r="E1724" i="16"/>
  <c r="F1724" i="16" s="1"/>
  <c r="E1723" i="16"/>
  <c r="F1723" i="16" s="1"/>
  <c r="E1722" i="16"/>
  <c r="F1722" i="16" s="1"/>
  <c r="E1721" i="16"/>
  <c r="F1721" i="16" s="1"/>
  <c r="E1720" i="16"/>
  <c r="F1720" i="16" s="1"/>
  <c r="E1719" i="16"/>
  <c r="F1719" i="16" s="1"/>
  <c r="E1718" i="16"/>
  <c r="F1718" i="16" s="1"/>
  <c r="E1717" i="16"/>
  <c r="F1717" i="16" s="1"/>
  <c r="E1716" i="16"/>
  <c r="F1716" i="16" s="1"/>
  <c r="E1715" i="16"/>
  <c r="F1715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9" i="16"/>
  <c r="F1709" i="16" s="1"/>
  <c r="E1708" i="16"/>
  <c r="F1708" i="16" s="1"/>
  <c r="E1707" i="16"/>
  <c r="F1707" i="16" s="1"/>
  <c r="E1706" i="16"/>
  <c r="F1706" i="16" s="1"/>
  <c r="E1705" i="16"/>
  <c r="F1705" i="16" s="1"/>
  <c r="E1704" i="16"/>
  <c r="F1704" i="16" s="1"/>
  <c r="E1703" i="16"/>
  <c r="F1703" i="16" s="1"/>
  <c r="E1702" i="16"/>
  <c r="F1702" i="16" s="1"/>
  <c r="E1701" i="16"/>
  <c r="F1701" i="16" s="1"/>
  <c r="E1700" i="16"/>
  <c r="F1700" i="16" s="1"/>
  <c r="E1699" i="16"/>
  <c r="F1699" i="16" s="1"/>
  <c r="E1698" i="16"/>
  <c r="F1698" i="16" s="1"/>
  <c r="E1697" i="16"/>
  <c r="F1697" i="16" s="1"/>
  <c r="E1696" i="16"/>
  <c r="F1696" i="16" s="1"/>
  <c r="E1695" i="16"/>
  <c r="F1695" i="16" s="1"/>
  <c r="E1694" i="16"/>
  <c r="F1694" i="16" s="1"/>
  <c r="E1693" i="16"/>
  <c r="F1693" i="16" s="1"/>
  <c r="E1692" i="16"/>
  <c r="F1692" i="16" s="1"/>
  <c r="E1691" i="16"/>
  <c r="F1691" i="16" s="1"/>
  <c r="E1690" i="16"/>
  <c r="F1690" i="16" s="1"/>
  <c r="E1689" i="16"/>
  <c r="F1689" i="16" s="1"/>
  <c r="E1688" i="16"/>
  <c r="F1688" i="16" s="1"/>
  <c r="E1687" i="16"/>
  <c r="F1687" i="16" s="1"/>
  <c r="E1686" i="16"/>
  <c r="F1686" i="16" s="1"/>
  <c r="E1685" i="16"/>
  <c r="F1685" i="16" s="1"/>
  <c r="E1684" i="16"/>
  <c r="F1684" i="16" s="1"/>
  <c r="E1683" i="16"/>
  <c r="F1683" i="16" s="1"/>
  <c r="E1682" i="16"/>
  <c r="F1682" i="16" s="1"/>
  <c r="E1681" i="16"/>
  <c r="F1681" i="16" s="1"/>
  <c r="E1680" i="16"/>
  <c r="F1680" i="16" s="1"/>
  <c r="E1679" i="16"/>
  <c r="F1679" i="16" s="1"/>
  <c r="E1678" i="16"/>
  <c r="F1678" i="16" s="1"/>
  <c r="E1677" i="16"/>
  <c r="F1677" i="16" s="1"/>
  <c r="E1676" i="16"/>
  <c r="F1676" i="16" s="1"/>
  <c r="E1675" i="16"/>
  <c r="F1675" i="16" s="1"/>
  <c r="E1674" i="16"/>
  <c r="F1674" i="16" s="1"/>
  <c r="E1673" i="16"/>
  <c r="F1673" i="16" s="1"/>
  <c r="E1672" i="16"/>
  <c r="F1672" i="16" s="1"/>
  <c r="E1671" i="16"/>
  <c r="F1671" i="16" s="1"/>
  <c r="E1670" i="16"/>
  <c r="F1670" i="16" s="1"/>
  <c r="E1669" i="16"/>
  <c r="F1669" i="16" s="1"/>
  <c r="E1668" i="16"/>
  <c r="F1668" i="16" s="1"/>
  <c r="E1667" i="16"/>
  <c r="F1667" i="16" s="1"/>
  <c r="E1666" i="16"/>
  <c r="F1666" i="16" s="1"/>
  <c r="E1665" i="16"/>
  <c r="F1665" i="16" s="1"/>
  <c r="E1664" i="16"/>
  <c r="F1664" i="16" s="1"/>
  <c r="E1663" i="16"/>
  <c r="F1663" i="16" s="1"/>
  <c r="E1662" i="16"/>
  <c r="F1662" i="16" s="1"/>
  <c r="E1661" i="16"/>
  <c r="F1661" i="16" s="1"/>
  <c r="E1660" i="16"/>
  <c r="F1660" i="16" s="1"/>
  <c r="E1659" i="16"/>
  <c r="F1659" i="16" s="1"/>
  <c r="E1658" i="16"/>
  <c r="F1658" i="16" s="1"/>
  <c r="E1657" i="16"/>
  <c r="F1657" i="16" s="1"/>
  <c r="E1656" i="16"/>
  <c r="F1656" i="16" s="1"/>
  <c r="E1655" i="16"/>
  <c r="F1655" i="16" s="1"/>
  <c r="E1654" i="16"/>
  <c r="F1654" i="16" s="1"/>
  <c r="E1653" i="16"/>
  <c r="F1653" i="16" s="1"/>
  <c r="E1652" i="16"/>
  <c r="F1652" i="16" s="1"/>
  <c r="E1651" i="16"/>
  <c r="F1651" i="16" s="1"/>
  <c r="E1650" i="16"/>
  <c r="F1650" i="16" s="1"/>
  <c r="E1649" i="16"/>
  <c r="F1649" i="16" s="1"/>
  <c r="E1648" i="16"/>
  <c r="F1648" i="16" s="1"/>
  <c r="E1647" i="16"/>
  <c r="F1647" i="16" s="1"/>
  <c r="E1646" i="16"/>
  <c r="F1646" i="16" s="1"/>
  <c r="E1645" i="16"/>
  <c r="F1645" i="16" s="1"/>
  <c r="E1644" i="16"/>
  <c r="F1644" i="16" s="1"/>
  <c r="E1643" i="16"/>
  <c r="F1643" i="16" s="1"/>
  <c r="E1642" i="16"/>
  <c r="F1642" i="16" s="1"/>
  <c r="E1641" i="16"/>
  <c r="F1641" i="16" s="1"/>
  <c r="E1640" i="16"/>
  <c r="F1640" i="16" s="1"/>
  <c r="E1639" i="16"/>
  <c r="F1639" i="16" s="1"/>
  <c r="E1638" i="16"/>
  <c r="F1638" i="16" s="1"/>
  <c r="E1637" i="16"/>
  <c r="F1637" i="16" s="1"/>
  <c r="E1636" i="16"/>
  <c r="F1636" i="16" s="1"/>
  <c r="E1635" i="16"/>
  <c r="F1635" i="16" s="1"/>
  <c r="E1634" i="16"/>
  <c r="F1634" i="16" s="1"/>
  <c r="E1633" i="16"/>
  <c r="F1633" i="16" s="1"/>
  <c r="E1632" i="16"/>
  <c r="F1632" i="16" s="1"/>
  <c r="E1631" i="16"/>
  <c r="F1631" i="16" s="1"/>
  <c r="E1630" i="16"/>
  <c r="F1630" i="16" s="1"/>
  <c r="E1629" i="16"/>
  <c r="F1629" i="16" s="1"/>
  <c r="E1628" i="16"/>
  <c r="F1628" i="16" s="1"/>
  <c r="E1627" i="16"/>
  <c r="F1627" i="16" s="1"/>
  <c r="E1626" i="16"/>
  <c r="F1626" i="16" s="1"/>
  <c r="E1625" i="16"/>
  <c r="F1625" i="16" s="1"/>
  <c r="E1624" i="16"/>
  <c r="F1624" i="16" s="1"/>
  <c r="E1623" i="16"/>
  <c r="F1623" i="16" s="1"/>
  <c r="E1622" i="16"/>
  <c r="F1622" i="16" s="1"/>
  <c r="E1621" i="16"/>
  <c r="F1621" i="16" s="1"/>
  <c r="E1620" i="16"/>
  <c r="F1620" i="16" s="1"/>
  <c r="E1619" i="16"/>
  <c r="F1619" i="16" s="1"/>
  <c r="E1618" i="16"/>
  <c r="F1618" i="16" s="1"/>
  <c r="E1617" i="16"/>
  <c r="F1617" i="16" s="1"/>
  <c r="E1616" i="16"/>
  <c r="F1616" i="16" s="1"/>
  <c r="E1615" i="16"/>
  <c r="F1615" i="16" s="1"/>
  <c r="E1614" i="16"/>
  <c r="F1614" i="16" s="1"/>
  <c r="E1613" i="16"/>
  <c r="F1613" i="16" s="1"/>
  <c r="E1612" i="16"/>
  <c r="F1612" i="16" s="1"/>
  <c r="E1611" i="16"/>
  <c r="F1611" i="16" s="1"/>
  <c r="E1610" i="16"/>
  <c r="F1610" i="16" s="1"/>
  <c r="E1609" i="16"/>
  <c r="F1609" i="16" s="1"/>
  <c r="E1608" i="16"/>
  <c r="F1608" i="16" s="1"/>
  <c r="E1607" i="16"/>
  <c r="F1607" i="16" s="1"/>
  <c r="E1606" i="16"/>
  <c r="F1606" i="16" s="1"/>
  <c r="E1605" i="16"/>
  <c r="F1605" i="16" s="1"/>
  <c r="E1604" i="16"/>
  <c r="F1604" i="16" s="1"/>
  <c r="E1603" i="16"/>
  <c r="F1603" i="16" s="1"/>
  <c r="E1602" i="16"/>
  <c r="F1602" i="16" s="1"/>
  <c r="E1601" i="16"/>
  <c r="F1601" i="16" s="1"/>
  <c r="E1600" i="16"/>
  <c r="F1600" i="16" s="1"/>
  <c r="E1599" i="16"/>
  <c r="F1599" i="16" s="1"/>
  <c r="E1598" i="16"/>
  <c r="F1598" i="16" s="1"/>
  <c r="E1597" i="16"/>
  <c r="F1597" i="16" s="1"/>
  <c r="E1596" i="16"/>
  <c r="F1596" i="16" s="1"/>
  <c r="E1595" i="16"/>
  <c r="F1595" i="16" s="1"/>
  <c r="E1594" i="16"/>
  <c r="F1594" i="16" s="1"/>
  <c r="E1593" i="16"/>
  <c r="F1593" i="16" s="1"/>
  <c r="E1592" i="16"/>
  <c r="F1592" i="16" s="1"/>
  <c r="E1591" i="16"/>
  <c r="F1591" i="16" s="1"/>
  <c r="E1590" i="16"/>
  <c r="F1590" i="16" s="1"/>
  <c r="E1589" i="16"/>
  <c r="F1589" i="16" s="1"/>
  <c r="E1588" i="16"/>
  <c r="F1588" i="16" s="1"/>
  <c r="E1587" i="16"/>
  <c r="F1587" i="16" s="1"/>
  <c r="E1586" i="16"/>
  <c r="F1586" i="16" s="1"/>
  <c r="E1585" i="16"/>
  <c r="F1585" i="16" s="1"/>
  <c r="E1584" i="16"/>
  <c r="F1584" i="16" s="1"/>
  <c r="E1583" i="16"/>
  <c r="F1583" i="16" s="1"/>
  <c r="E1582" i="16"/>
  <c r="F1582" i="16" s="1"/>
  <c r="E1581" i="16"/>
  <c r="F1581" i="16" s="1"/>
  <c r="E1580" i="16"/>
  <c r="F1580" i="16" s="1"/>
  <c r="E1579" i="16"/>
  <c r="F1579" i="16" s="1"/>
  <c r="E1578" i="16"/>
  <c r="F1578" i="16" s="1"/>
  <c r="E1577" i="16"/>
  <c r="F1577" i="16" s="1"/>
  <c r="E1576" i="16"/>
  <c r="F1576" i="16" s="1"/>
  <c r="E1575" i="16"/>
  <c r="F1575" i="16" s="1"/>
  <c r="E1574" i="16"/>
  <c r="F1574" i="16" s="1"/>
  <c r="E1573" i="16"/>
  <c r="F1573" i="16" s="1"/>
  <c r="E1572" i="16"/>
  <c r="F1572" i="16" s="1"/>
  <c r="E1571" i="16"/>
  <c r="F1571" i="16" s="1"/>
  <c r="E1570" i="16"/>
  <c r="F1570" i="16" s="1"/>
  <c r="E1569" i="16"/>
  <c r="F1569" i="16" s="1"/>
  <c r="E1568" i="16"/>
  <c r="F1568" i="16" s="1"/>
  <c r="E1567" i="16"/>
  <c r="F1567" i="16" s="1"/>
  <c r="E1566" i="16"/>
  <c r="F1566" i="16" s="1"/>
  <c r="E1565" i="16"/>
  <c r="F1565" i="16" s="1"/>
  <c r="E1564" i="16"/>
  <c r="F1564" i="16" s="1"/>
  <c r="E1563" i="16"/>
  <c r="F1563" i="16" s="1"/>
  <c r="E1562" i="16"/>
  <c r="F1562" i="16" s="1"/>
  <c r="E1561" i="16"/>
  <c r="F1561" i="16" s="1"/>
  <c r="E1560" i="16"/>
  <c r="F1560" i="16" s="1"/>
  <c r="E1559" i="16"/>
  <c r="F1559" i="16" s="1"/>
  <c r="E1558" i="16"/>
  <c r="F1558" i="16" s="1"/>
  <c r="E1557" i="16"/>
  <c r="F1557" i="16" s="1"/>
  <c r="E1556" i="16"/>
  <c r="F1556" i="16" s="1"/>
  <c r="E1555" i="16"/>
  <c r="F1555" i="16" s="1"/>
  <c r="E1554" i="16"/>
  <c r="F1554" i="16" s="1"/>
  <c r="E1553" i="16"/>
  <c r="F1553" i="16" s="1"/>
  <c r="E1552" i="16"/>
  <c r="F1552" i="16" s="1"/>
  <c r="E1551" i="16"/>
  <c r="F1551" i="16" s="1"/>
  <c r="E1550" i="16"/>
  <c r="F1550" i="16" s="1"/>
  <c r="E1549" i="16"/>
  <c r="F1549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43" i="16"/>
  <c r="F1543" i="16" s="1"/>
  <c r="E1542" i="16"/>
  <c r="F1542" i="16" s="1"/>
  <c r="E1541" i="16"/>
  <c r="F1541" i="16" s="1"/>
  <c r="E1540" i="16"/>
  <c r="F1540" i="16" s="1"/>
  <c r="E1539" i="16"/>
  <c r="F1539" i="16" s="1"/>
  <c r="E1538" i="16"/>
  <c r="F1538" i="16" s="1"/>
  <c r="E1537" i="16"/>
  <c r="F1537" i="16" s="1"/>
  <c r="E1536" i="16"/>
  <c r="F1536" i="16" s="1"/>
  <c r="E1535" i="16"/>
  <c r="F1535" i="16" s="1"/>
  <c r="E1534" i="16"/>
  <c r="F1534" i="16" s="1"/>
  <c r="E1533" i="16"/>
  <c r="F1533" i="16" s="1"/>
  <c r="E1532" i="16"/>
  <c r="F1532" i="16" s="1"/>
  <c r="E1531" i="16"/>
  <c r="F1531" i="16" s="1"/>
  <c r="E1530" i="16"/>
  <c r="F1530" i="16" s="1"/>
  <c r="E1529" i="16"/>
  <c r="F1529" i="16" s="1"/>
  <c r="E1528" i="16"/>
  <c r="F1528" i="16" s="1"/>
  <c r="E1527" i="16"/>
  <c r="F1527" i="16" s="1"/>
  <c r="E1526" i="16"/>
  <c r="F1526" i="16" s="1"/>
  <c r="E1525" i="16"/>
  <c r="F1525" i="16" s="1"/>
  <c r="E1524" i="16"/>
  <c r="F1524" i="16" s="1"/>
  <c r="E1523" i="16"/>
  <c r="F1523" i="16" s="1"/>
  <c r="E1522" i="16"/>
  <c r="F1522" i="16" s="1"/>
  <c r="E1521" i="16"/>
  <c r="F1521" i="16" s="1"/>
  <c r="E1520" i="16"/>
  <c r="F1520" i="16" s="1"/>
  <c r="E1519" i="16"/>
  <c r="F1519" i="16" s="1"/>
  <c r="E1518" i="16"/>
  <c r="F1518" i="16" s="1"/>
  <c r="E1517" i="16"/>
  <c r="F1517" i="16" s="1"/>
  <c r="E1516" i="16"/>
  <c r="F1516" i="16" s="1"/>
  <c r="E1515" i="16"/>
  <c r="F1515" i="16" s="1"/>
  <c r="E1514" i="16"/>
  <c r="F1514" i="16" s="1"/>
  <c r="E1513" i="16"/>
  <c r="F1513" i="16" s="1"/>
  <c r="E1512" i="16"/>
  <c r="F1512" i="16" s="1"/>
  <c r="E1511" i="16"/>
  <c r="F1511" i="16" s="1"/>
  <c r="E1510" i="16"/>
  <c r="F1510" i="16" s="1"/>
  <c r="E1509" i="16"/>
  <c r="F1509" i="16" s="1"/>
  <c r="E1508" i="16"/>
  <c r="F1508" i="16" s="1"/>
  <c r="E1507" i="16"/>
  <c r="F1507" i="16" s="1"/>
  <c r="E1506" i="16"/>
  <c r="F1506" i="16" s="1"/>
  <c r="E1505" i="16"/>
  <c r="F1505" i="16" s="1"/>
  <c r="E1504" i="16"/>
  <c r="F1504" i="16" s="1"/>
  <c r="E1503" i="16"/>
  <c r="F1503" i="16" s="1"/>
  <c r="E1502" i="16"/>
  <c r="F1502" i="16" s="1"/>
  <c r="E1501" i="16"/>
  <c r="F1501" i="16" s="1"/>
  <c r="E1500" i="16"/>
  <c r="F1500" i="16" s="1"/>
  <c r="E1499" i="16"/>
  <c r="F1499" i="16" s="1"/>
  <c r="E1498" i="16"/>
  <c r="F1498" i="16" s="1"/>
  <c r="E1497" i="16"/>
  <c r="F1497" i="16" s="1"/>
  <c r="E1496" i="16"/>
  <c r="F1496" i="16" s="1"/>
  <c r="E1495" i="16"/>
  <c r="F1495" i="16" s="1"/>
  <c r="E1494" i="16"/>
  <c r="F1494" i="16" s="1"/>
  <c r="E1493" i="16"/>
  <c r="F1493" i="16" s="1"/>
  <c r="E1492" i="16"/>
  <c r="F1492" i="16" s="1"/>
  <c r="E1491" i="16"/>
  <c r="F1491" i="16" s="1"/>
  <c r="E1490" i="16"/>
  <c r="F1490" i="16" s="1"/>
  <c r="E1489" i="16"/>
  <c r="F1489" i="16" s="1"/>
  <c r="E1488" i="16"/>
  <c r="F1488" i="16" s="1"/>
  <c r="E1487" i="16"/>
  <c r="F1487" i="16" s="1"/>
  <c r="E1486" i="16"/>
  <c r="F1486" i="16" s="1"/>
  <c r="E1485" i="16"/>
  <c r="F1485" i="16" s="1"/>
  <c r="E1484" i="16"/>
  <c r="F1484" i="16" s="1"/>
  <c r="E1483" i="16"/>
  <c r="F1483" i="16" s="1"/>
  <c r="E1482" i="16"/>
  <c r="F1482" i="16" s="1"/>
  <c r="E1481" i="16"/>
  <c r="F1481" i="16" s="1"/>
  <c r="E1480" i="16"/>
  <c r="F1480" i="16" s="1"/>
  <c r="E1479" i="16"/>
  <c r="F1479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73" i="16"/>
  <c r="F1473" i="16" s="1"/>
  <c r="E1472" i="16"/>
  <c r="F1472" i="16" s="1"/>
  <c r="E1471" i="16"/>
  <c r="F1471" i="16" s="1"/>
  <c r="E1470" i="16"/>
  <c r="F1470" i="16" s="1"/>
  <c r="E1469" i="16"/>
  <c r="F1469" i="16" s="1"/>
  <c r="E1468" i="16"/>
  <c r="F1468" i="16" s="1"/>
  <c r="E1467" i="16"/>
  <c r="F1467" i="16" s="1"/>
  <c r="E1466" i="16"/>
  <c r="F1466" i="16" s="1"/>
  <c r="E1465" i="16"/>
  <c r="F1465" i="16" s="1"/>
  <c r="E1464" i="16"/>
  <c r="F1464" i="16" s="1"/>
  <c r="E1463" i="16"/>
  <c r="F1463" i="16" s="1"/>
  <c r="E1462" i="16"/>
  <c r="F1462" i="16" s="1"/>
  <c r="E1461" i="16"/>
  <c r="F1461" i="16" s="1"/>
  <c r="E1460" i="16"/>
  <c r="F1460" i="16" s="1"/>
  <c r="E1459" i="16"/>
  <c r="F1459" i="16" s="1"/>
  <c r="E1458" i="16"/>
  <c r="F1458" i="16" s="1"/>
  <c r="E1457" i="16"/>
  <c r="F1457" i="16" s="1"/>
  <c r="E1456" i="16"/>
  <c r="F1456" i="16" s="1"/>
  <c r="E1455" i="16"/>
  <c r="F1455" i="16" s="1"/>
  <c r="E1454" i="16"/>
  <c r="F1454" i="16" s="1"/>
  <c r="E1453" i="16"/>
  <c r="F1453" i="16" s="1"/>
  <c r="E1452" i="16"/>
  <c r="F1452" i="16" s="1"/>
  <c r="E1451" i="16"/>
  <c r="F1451" i="16" s="1"/>
  <c r="E1450" i="16"/>
  <c r="F1450" i="16" s="1"/>
  <c r="E1449" i="16"/>
  <c r="F1449" i="16" s="1"/>
  <c r="E1448" i="16"/>
  <c r="F1448" i="16" s="1"/>
  <c r="E1447" i="16"/>
  <c r="F1447" i="16" s="1"/>
  <c r="E1446" i="16"/>
  <c r="F1446" i="16" s="1"/>
  <c r="E1445" i="16"/>
  <c r="F1445" i="16" s="1"/>
  <c r="E1444" i="16"/>
  <c r="F1444" i="16" s="1"/>
  <c r="E1443" i="16"/>
  <c r="F1443" i="16" s="1"/>
  <c r="E1442" i="16"/>
  <c r="F1442" i="16" s="1"/>
  <c r="E1441" i="16"/>
  <c r="F1441" i="16" s="1"/>
  <c r="E1440" i="16"/>
  <c r="F1440" i="16" s="1"/>
  <c r="E1439" i="16"/>
  <c r="F1439" i="16" s="1"/>
  <c r="E1438" i="16"/>
  <c r="F1438" i="16" s="1"/>
  <c r="E1437" i="16"/>
  <c r="F1437" i="16" s="1"/>
  <c r="E1436" i="16"/>
  <c r="F1436" i="16" s="1"/>
  <c r="E1435" i="16"/>
  <c r="F1435" i="16" s="1"/>
  <c r="E1434" i="16"/>
  <c r="F1434" i="16" s="1"/>
  <c r="E1433" i="16"/>
  <c r="F1433" i="16" s="1"/>
  <c r="E1432" i="16"/>
  <c r="F1432" i="16" s="1"/>
  <c r="E1431" i="16"/>
  <c r="F1431" i="16" s="1"/>
  <c r="E1430" i="16"/>
  <c r="F1430" i="16" s="1"/>
  <c r="E1429" i="16"/>
  <c r="F1429" i="16" s="1"/>
  <c r="E1428" i="16"/>
  <c r="F1428" i="16" s="1"/>
  <c r="E1427" i="16"/>
  <c r="F1427" i="16" s="1"/>
  <c r="E1426" i="16"/>
  <c r="F1426" i="16" s="1"/>
  <c r="E1425" i="16"/>
  <c r="F1425" i="16" s="1"/>
  <c r="E1424" i="16"/>
  <c r="F1424" i="16" s="1"/>
  <c r="E1423" i="16"/>
  <c r="F1423" i="16" s="1"/>
  <c r="E1422" i="16"/>
  <c r="F1422" i="16" s="1"/>
  <c r="E1421" i="16"/>
  <c r="F1421" i="16" s="1"/>
  <c r="E1420" i="16"/>
  <c r="F1420" i="16" s="1"/>
  <c r="E1419" i="16"/>
  <c r="F1419" i="16" s="1"/>
  <c r="E1418" i="16"/>
  <c r="F1418" i="16" s="1"/>
  <c r="E1417" i="16"/>
  <c r="F1417" i="16" s="1"/>
  <c r="E1416" i="16"/>
  <c r="F1416" i="16" s="1"/>
  <c r="E1415" i="16"/>
  <c r="F1415" i="16" s="1"/>
  <c r="E1414" i="16"/>
  <c r="F1414" i="16" s="1"/>
  <c r="E1413" i="16"/>
  <c r="F1413" i="16" s="1"/>
  <c r="E1412" i="16"/>
  <c r="F1412" i="16" s="1"/>
  <c r="E1411" i="16"/>
  <c r="F1411" i="16" s="1"/>
  <c r="E1410" i="16"/>
  <c r="F1410" i="16" s="1"/>
  <c r="E1409" i="16"/>
  <c r="F1409" i="16" s="1"/>
  <c r="E1408" i="16"/>
  <c r="F1408" i="16" s="1"/>
  <c r="E1407" i="16"/>
  <c r="F1407" i="16" s="1"/>
  <c r="E1406" i="16"/>
  <c r="F1406" i="16" s="1"/>
  <c r="E1405" i="16"/>
  <c r="F1405" i="16" s="1"/>
  <c r="E1404" i="16"/>
  <c r="F1404" i="16" s="1"/>
  <c r="E1403" i="16"/>
  <c r="F1403" i="16" s="1"/>
  <c r="E1402" i="16"/>
  <c r="F1402" i="16" s="1"/>
  <c r="E1401" i="16"/>
  <c r="F1401" i="16" s="1"/>
  <c r="E1400" i="16"/>
  <c r="F1400" i="16" s="1"/>
  <c r="E1399" i="16"/>
  <c r="F1399" i="16" s="1"/>
  <c r="E1398" i="16"/>
  <c r="F1398" i="16" s="1"/>
  <c r="E1397" i="16"/>
  <c r="F1397" i="16" s="1"/>
  <c r="E1396" i="16"/>
  <c r="F1396" i="16" s="1"/>
  <c r="E1395" i="16"/>
  <c r="F1395" i="16" s="1"/>
  <c r="E1394" i="16"/>
  <c r="F1394" i="16" s="1"/>
  <c r="E1393" i="16"/>
  <c r="F1393" i="16" s="1"/>
  <c r="E1392" i="16"/>
  <c r="F1392" i="16" s="1"/>
  <c r="E1391" i="16"/>
  <c r="F1391" i="16" s="1"/>
  <c r="E1390" i="16"/>
  <c r="F1390" i="16" s="1"/>
  <c r="E1389" i="16"/>
  <c r="F1389" i="16" s="1"/>
  <c r="E1388" i="16"/>
  <c r="F1388" i="16" s="1"/>
  <c r="E1387" i="16"/>
  <c r="F1387" i="16" s="1"/>
  <c r="E1386" i="16"/>
  <c r="F1386" i="16" s="1"/>
  <c r="E1385" i="16"/>
  <c r="F1385" i="16" s="1"/>
  <c r="E1384" i="16"/>
  <c r="F1384" i="16" s="1"/>
  <c r="E1383" i="16"/>
  <c r="F1383" i="16" s="1"/>
  <c r="E1382" i="16"/>
  <c r="F1382" i="16" s="1"/>
  <c r="E1381" i="16"/>
  <c r="F1381" i="16" s="1"/>
  <c r="E1380" i="16"/>
  <c r="F1380" i="16" s="1"/>
  <c r="E1379" i="16"/>
  <c r="F1379" i="16" s="1"/>
  <c r="E1378" i="16"/>
  <c r="F1378" i="16" s="1"/>
  <c r="E1377" i="16"/>
  <c r="F1377" i="16" s="1"/>
  <c r="E1376" i="16"/>
  <c r="F1376" i="16" s="1"/>
  <c r="E1375" i="16"/>
  <c r="F1375" i="16" s="1"/>
  <c r="E1374" i="16"/>
  <c r="F1374" i="16" s="1"/>
  <c r="E1373" i="16"/>
  <c r="F1373" i="16" s="1"/>
  <c r="E1372" i="16"/>
  <c r="F1372" i="16" s="1"/>
  <c r="E1371" i="16"/>
  <c r="F1371" i="16" s="1"/>
  <c r="E1370" i="16"/>
  <c r="F1370" i="16" s="1"/>
  <c r="E1369" i="16"/>
  <c r="F1369" i="16" s="1"/>
  <c r="E1368" i="16"/>
  <c r="F1368" i="16" s="1"/>
  <c r="E1367" i="16"/>
  <c r="F1367" i="16" s="1"/>
  <c r="E1366" i="16"/>
  <c r="F1366" i="16" s="1"/>
  <c r="E1365" i="16"/>
  <c r="F1365" i="16" s="1"/>
  <c r="E1364" i="16"/>
  <c r="F1364" i="16" s="1"/>
  <c r="E1363" i="16"/>
  <c r="F1363" i="16" s="1"/>
  <c r="E1362" i="16"/>
  <c r="F1362" i="16" s="1"/>
  <c r="E1361" i="16"/>
  <c r="F1361" i="16" s="1"/>
  <c r="E1360" i="16"/>
  <c r="F1360" i="16" s="1"/>
  <c r="E1359" i="16"/>
  <c r="F1359" i="16" s="1"/>
  <c r="E1358" i="16"/>
  <c r="F1358" i="16" s="1"/>
  <c r="E1357" i="16"/>
  <c r="F1357" i="16" s="1"/>
  <c r="E1356" i="16"/>
  <c r="F1356" i="16" s="1"/>
  <c r="E1355" i="16"/>
  <c r="F1355" i="16" s="1"/>
  <c r="E1354" i="16"/>
  <c r="F1354" i="16" s="1"/>
  <c r="E1353" i="16"/>
  <c r="F1353" i="16" s="1"/>
  <c r="E1352" i="16"/>
  <c r="F1352" i="16" s="1"/>
  <c r="E1351" i="16"/>
  <c r="F1351" i="16" s="1"/>
  <c r="E1350" i="16"/>
  <c r="F1350" i="16" s="1"/>
  <c r="E1349" i="16"/>
  <c r="F1349" i="16" s="1"/>
  <c r="E1348" i="16"/>
  <c r="F1348" i="16" s="1"/>
  <c r="E1347" i="16"/>
  <c r="F1347" i="16" s="1"/>
  <c r="E1346" i="16"/>
  <c r="F1346" i="16" s="1"/>
  <c r="E1345" i="16"/>
  <c r="F1345" i="16" s="1"/>
  <c r="E1344" i="16"/>
  <c r="F1344" i="16" s="1"/>
  <c r="E1343" i="16"/>
  <c r="F1343" i="16" s="1"/>
  <c r="E1342" i="16"/>
  <c r="F1342" i="16" s="1"/>
  <c r="E1341" i="16"/>
  <c r="F1341" i="16" s="1"/>
  <c r="E1340" i="16"/>
  <c r="F1340" i="16" s="1"/>
  <c r="E1339" i="16"/>
  <c r="F1339" i="16" s="1"/>
  <c r="E1338" i="16"/>
  <c r="F1338" i="16" s="1"/>
  <c r="E1337" i="16"/>
  <c r="F1337" i="16" s="1"/>
  <c r="E1336" i="16"/>
  <c r="F1336" i="16" s="1"/>
  <c r="E1335" i="16"/>
  <c r="F1335" i="16" s="1"/>
  <c r="E1334" i="16"/>
  <c r="F1334" i="16" s="1"/>
  <c r="E1333" i="16"/>
  <c r="F1333" i="16" s="1"/>
  <c r="E1332" i="16"/>
  <c r="F1332" i="16" s="1"/>
  <c r="E1331" i="16"/>
  <c r="F1331" i="16" s="1"/>
  <c r="E1330" i="16"/>
  <c r="F1330" i="16" s="1"/>
  <c r="E1329" i="16"/>
  <c r="F1329" i="16" s="1"/>
  <c r="E1328" i="16"/>
  <c r="F1328" i="16" s="1"/>
  <c r="E1327" i="16"/>
  <c r="F1327" i="16" s="1"/>
  <c r="E1326" i="16"/>
  <c r="F1326" i="16" s="1"/>
  <c r="E1325" i="16"/>
  <c r="F1325" i="16" s="1"/>
  <c r="E1324" i="16"/>
  <c r="F1324" i="16" s="1"/>
  <c r="E1323" i="16"/>
  <c r="F1323" i="16" s="1"/>
  <c r="E1322" i="16"/>
  <c r="F1322" i="16" s="1"/>
  <c r="E1321" i="16"/>
  <c r="F1321" i="16" s="1"/>
  <c r="E1320" i="16"/>
  <c r="F1320" i="16" s="1"/>
  <c r="E1319" i="16"/>
  <c r="F1319" i="16" s="1"/>
  <c r="E1318" i="16"/>
  <c r="F1318" i="16" s="1"/>
  <c r="E1317" i="16"/>
  <c r="F1317" i="16" s="1"/>
  <c r="E1316" i="16"/>
  <c r="F1316" i="16" s="1"/>
  <c r="E1315" i="16"/>
  <c r="F1315" i="16" s="1"/>
  <c r="E1314" i="16"/>
  <c r="F1314" i="16" s="1"/>
  <c r="E1313" i="16"/>
  <c r="F1313" i="16" s="1"/>
  <c r="E1312" i="16"/>
  <c r="F1312" i="16" s="1"/>
  <c r="E1311" i="16"/>
  <c r="F1311" i="16" s="1"/>
  <c r="E1310" i="16"/>
  <c r="F1310" i="16" s="1"/>
  <c r="E1309" i="16"/>
  <c r="F1309" i="16" s="1"/>
  <c r="E1308" i="16"/>
  <c r="F1308" i="16" s="1"/>
  <c r="E1307" i="16"/>
  <c r="F1307" i="16" s="1"/>
  <c r="E1306" i="16"/>
  <c r="F1306" i="16" s="1"/>
  <c r="E1305" i="16"/>
  <c r="F1305" i="16" s="1"/>
  <c r="E1304" i="16"/>
  <c r="F1304" i="16" s="1"/>
  <c r="E1303" i="16"/>
  <c r="F1303" i="16" s="1"/>
  <c r="E1302" i="16"/>
  <c r="F1302" i="16" s="1"/>
  <c r="E1301" i="16"/>
  <c r="F1301" i="16" s="1"/>
  <c r="E1300" i="16"/>
  <c r="F1300" i="16" s="1"/>
  <c r="E1299" i="16"/>
  <c r="F1299" i="16" s="1"/>
  <c r="E1298" i="16"/>
  <c r="F1298" i="16" s="1"/>
  <c r="E1297" i="16"/>
  <c r="F1297" i="16" s="1"/>
  <c r="E1296" i="16"/>
  <c r="F1296" i="16" s="1"/>
  <c r="E1295" i="16"/>
  <c r="F1295" i="16" s="1"/>
  <c r="E1294" i="16"/>
  <c r="F1294" i="16" s="1"/>
  <c r="E1293" i="16"/>
  <c r="F1293" i="16" s="1"/>
  <c r="E1292" i="16"/>
  <c r="F1292" i="16" s="1"/>
  <c r="E1291" i="16"/>
  <c r="F1291" i="16" s="1"/>
  <c r="E1290" i="16"/>
  <c r="F1290" i="16" s="1"/>
  <c r="E1289" i="16"/>
  <c r="F1289" i="16" s="1"/>
  <c r="E1288" i="16"/>
  <c r="F1288" i="16" s="1"/>
  <c r="E1287" i="16"/>
  <c r="F1287" i="16" s="1"/>
  <c r="E1286" i="16"/>
  <c r="F1286" i="16" s="1"/>
  <c r="E1285" i="16"/>
  <c r="F1285" i="16" s="1"/>
  <c r="E1284" i="16"/>
  <c r="F1284" i="16" s="1"/>
  <c r="E1283" i="16"/>
  <c r="F1283" i="16" s="1"/>
  <c r="E1282" i="16"/>
  <c r="F1282" i="16" s="1"/>
  <c r="E1281" i="16"/>
  <c r="F1281" i="16" s="1"/>
  <c r="E1280" i="16"/>
  <c r="F1280" i="16" s="1"/>
  <c r="E1279" i="16"/>
  <c r="F1279" i="16" s="1"/>
  <c r="E1278" i="16"/>
  <c r="F1278" i="16" s="1"/>
  <c r="E1277" i="16"/>
  <c r="F1277" i="16" s="1"/>
  <c r="E1276" i="16"/>
  <c r="F1276" i="16" s="1"/>
  <c r="E1275" i="16"/>
  <c r="F1275" i="16" s="1"/>
  <c r="E1274" i="16"/>
  <c r="F1274" i="16" s="1"/>
  <c r="E1273" i="16"/>
  <c r="F1273" i="16" s="1"/>
  <c r="E1272" i="16"/>
  <c r="F1272" i="16" s="1"/>
  <c r="E1271" i="16"/>
  <c r="F1271" i="16" s="1"/>
  <c r="E1270" i="16"/>
  <c r="F1270" i="16" s="1"/>
  <c r="E1269" i="16"/>
  <c r="F1269" i="16" s="1"/>
  <c r="E1268" i="16"/>
  <c r="F1268" i="16" s="1"/>
  <c r="E1267" i="16"/>
  <c r="F1267" i="16" s="1"/>
  <c r="E1266" i="16"/>
  <c r="F1266" i="16" s="1"/>
  <c r="E1265" i="16"/>
  <c r="F1265" i="16" s="1"/>
  <c r="E1264" i="16"/>
  <c r="F1264" i="16" s="1"/>
  <c r="E1263" i="16"/>
  <c r="F1263" i="16" s="1"/>
  <c r="E1262" i="16"/>
  <c r="F1262" i="16" s="1"/>
  <c r="E1261" i="16"/>
  <c r="F1261" i="16" s="1"/>
  <c r="E1260" i="16"/>
  <c r="F1260" i="16" s="1"/>
  <c r="E1259" i="16"/>
  <c r="F1259" i="16" s="1"/>
  <c r="E1258" i="16"/>
  <c r="F1258" i="16" s="1"/>
  <c r="E1257" i="16"/>
  <c r="F1257" i="16" s="1"/>
  <c r="E1256" i="16"/>
  <c r="F1256" i="16" s="1"/>
  <c r="E1255" i="16"/>
  <c r="F1255" i="16" s="1"/>
  <c r="E1254" i="16"/>
  <c r="F1254" i="16" s="1"/>
  <c r="E1253" i="16"/>
  <c r="F1253" i="16" s="1"/>
  <c r="E1252" i="16"/>
  <c r="F1252" i="16" s="1"/>
  <c r="E1251" i="16"/>
  <c r="F1251" i="16" s="1"/>
  <c r="E1250" i="16"/>
  <c r="F1250" i="16" s="1"/>
  <c r="E1249" i="16"/>
  <c r="F1249" i="16" s="1"/>
  <c r="E1248" i="16"/>
  <c r="F1248" i="16" s="1"/>
  <c r="E1247" i="16"/>
  <c r="F1247" i="16" s="1"/>
  <c r="E1246" i="16"/>
  <c r="F1246" i="16" s="1"/>
  <c r="E1245" i="16"/>
  <c r="F1245" i="16" s="1"/>
  <c r="E1244" i="16"/>
  <c r="F1244" i="16" s="1"/>
  <c r="E1243" i="16"/>
  <c r="F1243" i="16" s="1"/>
  <c r="E1242" i="16"/>
  <c r="F1242" i="16" s="1"/>
  <c r="E1241" i="16"/>
  <c r="F1241" i="16" s="1"/>
  <c r="E1240" i="16"/>
  <c r="F1240" i="16" s="1"/>
  <c r="E1239" i="16"/>
  <c r="F1239" i="16" s="1"/>
  <c r="E1238" i="16"/>
  <c r="F1238" i="16" s="1"/>
  <c r="E1237" i="16"/>
  <c r="F1237" i="16" s="1"/>
  <c r="E1236" i="16"/>
  <c r="F1236" i="16" s="1"/>
  <c r="E1235" i="16"/>
  <c r="F1235" i="16" s="1"/>
  <c r="E1234" i="16"/>
  <c r="F1234" i="16" s="1"/>
  <c r="E1233" i="16"/>
  <c r="F1233" i="16" s="1"/>
  <c r="E1232" i="16"/>
  <c r="F1232" i="16" s="1"/>
  <c r="E1231" i="16"/>
  <c r="F1231" i="16" s="1"/>
  <c r="E1230" i="16"/>
  <c r="F1230" i="16" s="1"/>
  <c r="E1229" i="16"/>
  <c r="F1229" i="16" s="1"/>
  <c r="E1228" i="16"/>
  <c r="F1228" i="16" s="1"/>
  <c r="E1227" i="16"/>
  <c r="F1227" i="16" s="1"/>
  <c r="E1226" i="16"/>
  <c r="F1226" i="16" s="1"/>
  <c r="E1225" i="16"/>
  <c r="F1225" i="16" s="1"/>
  <c r="E1224" i="16"/>
  <c r="F1224" i="16" s="1"/>
  <c r="E1223" i="16"/>
  <c r="F1223" i="16" s="1"/>
  <c r="E1222" i="16"/>
  <c r="F1222" i="16" s="1"/>
  <c r="E1221" i="16"/>
  <c r="F1221" i="16" s="1"/>
  <c r="E1220" i="16"/>
  <c r="F1220" i="16" s="1"/>
  <c r="E1219" i="16"/>
  <c r="F1219" i="16" s="1"/>
  <c r="E1218" i="16"/>
  <c r="F1218" i="16" s="1"/>
  <c r="E1217" i="16"/>
  <c r="F1217" i="16" s="1"/>
  <c r="E1216" i="16"/>
  <c r="F1216" i="16" s="1"/>
  <c r="E1215" i="16"/>
  <c r="F1215" i="16" s="1"/>
  <c r="E1214" i="16"/>
  <c r="F1214" i="16" s="1"/>
  <c r="E1213" i="16"/>
  <c r="F1213" i="16" s="1"/>
  <c r="E1212" i="16"/>
  <c r="F1212" i="16" s="1"/>
  <c r="E1211" i="16"/>
  <c r="F1211" i="16" s="1"/>
  <c r="E1210" i="16"/>
  <c r="F1210" i="16" s="1"/>
  <c r="E1209" i="16"/>
  <c r="F1209" i="16" s="1"/>
  <c r="E1208" i="16"/>
  <c r="F1208" i="16" s="1"/>
  <c r="E1207" i="16"/>
  <c r="F1207" i="16" s="1"/>
  <c r="E1206" i="16"/>
  <c r="F1206" i="16" s="1"/>
  <c r="E1205" i="16"/>
  <c r="F1205" i="16" s="1"/>
  <c r="E1204" i="16"/>
  <c r="F1204" i="16" s="1"/>
  <c r="E1203" i="16"/>
  <c r="F1203" i="16" s="1"/>
  <c r="E1202" i="16"/>
  <c r="F1202" i="16" s="1"/>
  <c r="E1201" i="16"/>
  <c r="F1201" i="16" s="1"/>
  <c r="E1200" i="16"/>
  <c r="F1200" i="16" s="1"/>
  <c r="E1199" i="16"/>
  <c r="F1199" i="16" s="1"/>
  <c r="E1198" i="16"/>
  <c r="F1198" i="16" s="1"/>
  <c r="E1197" i="16"/>
  <c r="F1197" i="16" s="1"/>
  <c r="E1196" i="16"/>
  <c r="F1196" i="16" s="1"/>
  <c r="E1195" i="16"/>
  <c r="F1195" i="16" s="1"/>
  <c r="E1194" i="16"/>
  <c r="F1194" i="16" s="1"/>
  <c r="E1193" i="16"/>
  <c r="F1193" i="16" s="1"/>
  <c r="E1192" i="16"/>
  <c r="F1192" i="16" s="1"/>
  <c r="E1191" i="16"/>
  <c r="F1191" i="16" s="1"/>
  <c r="E1190" i="16"/>
  <c r="F1190" i="16" s="1"/>
  <c r="E1189" i="16"/>
  <c r="F1189" i="16" s="1"/>
  <c r="E1188" i="16"/>
  <c r="F1188" i="16" s="1"/>
  <c r="E1187" i="16"/>
  <c r="F1187" i="16" s="1"/>
  <c r="E1186" i="16"/>
  <c r="F1186" i="16" s="1"/>
  <c r="E1185" i="16"/>
  <c r="F1185" i="16" s="1"/>
  <c r="E1184" i="16"/>
  <c r="F1184" i="16" s="1"/>
  <c r="E1183" i="16"/>
  <c r="F1183" i="16" s="1"/>
  <c r="E1182" i="16"/>
  <c r="F1182" i="16" s="1"/>
  <c r="E1181" i="16"/>
  <c r="F1181" i="16" s="1"/>
  <c r="E1180" i="16"/>
  <c r="F1180" i="16" s="1"/>
  <c r="E1179" i="16"/>
  <c r="F1179" i="16" s="1"/>
  <c r="E1178" i="16"/>
  <c r="F1178" i="16" s="1"/>
  <c r="E1177" i="16"/>
  <c r="F1177" i="16" s="1"/>
  <c r="E1176" i="16"/>
  <c r="F1176" i="16" s="1"/>
  <c r="E1175" i="16"/>
  <c r="F1175" i="16" s="1"/>
  <c r="E1174" i="16"/>
  <c r="F1174" i="16" s="1"/>
  <c r="E1173" i="16"/>
  <c r="F1173" i="16" s="1"/>
  <c r="E1172" i="16"/>
  <c r="F1172" i="16" s="1"/>
  <c r="E1171" i="16"/>
  <c r="F1171" i="16" s="1"/>
  <c r="E1170" i="16"/>
  <c r="F1170" i="16" s="1"/>
  <c r="E1169" i="16"/>
  <c r="F1169" i="16" s="1"/>
  <c r="E1168" i="16"/>
  <c r="F1168" i="16" s="1"/>
  <c r="E1167" i="16"/>
  <c r="F1167" i="16" s="1"/>
  <c r="E1166" i="16"/>
  <c r="F1166" i="16" s="1"/>
  <c r="E1165" i="16"/>
  <c r="F1165" i="16" s="1"/>
  <c r="E1164" i="16"/>
  <c r="F1164" i="16" s="1"/>
  <c r="E1163" i="16"/>
  <c r="F1163" i="16" s="1"/>
  <c r="E1162" i="16"/>
  <c r="F1162" i="16" s="1"/>
  <c r="E1161" i="16"/>
  <c r="F1161" i="16" s="1"/>
  <c r="E1160" i="16"/>
  <c r="F1160" i="16" s="1"/>
  <c r="E1159" i="16"/>
  <c r="F1159" i="16" s="1"/>
  <c r="E1158" i="16"/>
  <c r="F1158" i="16" s="1"/>
  <c r="E1157" i="16"/>
  <c r="F1157" i="16" s="1"/>
  <c r="E1156" i="16"/>
  <c r="F1156" i="16" s="1"/>
  <c r="E1155" i="16"/>
  <c r="F1155" i="16" s="1"/>
  <c r="E1154" i="16"/>
  <c r="F1154" i="16" s="1"/>
  <c r="E1153" i="16"/>
  <c r="F1153" i="16" s="1"/>
  <c r="E1152" i="16"/>
  <c r="F1152" i="16" s="1"/>
  <c r="E1151" i="16"/>
  <c r="F1151" i="16" s="1"/>
  <c r="E1150" i="16"/>
  <c r="F1150" i="16" s="1"/>
  <c r="E1149" i="16"/>
  <c r="F1149" i="16" s="1"/>
  <c r="E1148" i="16"/>
  <c r="F1148" i="16" s="1"/>
  <c r="E1147" i="16"/>
  <c r="F1147" i="16" s="1"/>
  <c r="E1146" i="16"/>
  <c r="F1146" i="16" s="1"/>
  <c r="E1145" i="16"/>
  <c r="F1145" i="16" s="1"/>
  <c r="E1144" i="16"/>
  <c r="F1144" i="16" s="1"/>
  <c r="E1143" i="16"/>
  <c r="F1143" i="16" s="1"/>
  <c r="E1142" i="16"/>
  <c r="F1142" i="16" s="1"/>
  <c r="E1141" i="16"/>
  <c r="F1141" i="16" s="1"/>
  <c r="E1140" i="16"/>
  <c r="F1140" i="16" s="1"/>
  <c r="E1139" i="16"/>
  <c r="F1139" i="16" s="1"/>
  <c r="E1138" i="16"/>
  <c r="F1138" i="16" s="1"/>
  <c r="E1137" i="16"/>
  <c r="F1137" i="16" s="1"/>
  <c r="E1136" i="16"/>
  <c r="F1136" i="16" s="1"/>
  <c r="E1135" i="16"/>
  <c r="F1135" i="16" s="1"/>
  <c r="E1134" i="16"/>
  <c r="F1134" i="16" s="1"/>
  <c r="E1133" i="16"/>
  <c r="F1133" i="16" s="1"/>
  <c r="E1132" i="16"/>
  <c r="F1132" i="16" s="1"/>
  <c r="E1131" i="16"/>
  <c r="F1131" i="16" s="1"/>
  <c r="E1130" i="16"/>
  <c r="F1130" i="16" s="1"/>
  <c r="E1129" i="16"/>
  <c r="F1129" i="16" s="1"/>
  <c r="E1128" i="16"/>
  <c r="F1128" i="16" s="1"/>
  <c r="E1127" i="16"/>
  <c r="F1127" i="16" s="1"/>
  <c r="E1126" i="16"/>
  <c r="F1126" i="16" s="1"/>
  <c r="E1125" i="16"/>
  <c r="F1125" i="16" s="1"/>
  <c r="E1124" i="16"/>
  <c r="F1124" i="16" s="1"/>
  <c r="E1123" i="16"/>
  <c r="F1123" i="16" s="1"/>
  <c r="E1122" i="16"/>
  <c r="F1122" i="16" s="1"/>
  <c r="E1121" i="16"/>
  <c r="F1121" i="16" s="1"/>
  <c r="E1120" i="16"/>
  <c r="F1120" i="16" s="1"/>
  <c r="E1119" i="16"/>
  <c r="F1119" i="16" s="1"/>
  <c r="E1118" i="16"/>
  <c r="F1118" i="16" s="1"/>
  <c r="E1117" i="16"/>
  <c r="F1117" i="16" s="1"/>
  <c r="E1116" i="16"/>
  <c r="F1116" i="16" s="1"/>
  <c r="E1115" i="16"/>
  <c r="F1115" i="16" s="1"/>
  <c r="E1114" i="16"/>
  <c r="F1114" i="16" s="1"/>
  <c r="E1113" i="16"/>
  <c r="F1113" i="16" s="1"/>
  <c r="E1112" i="16"/>
  <c r="F1112" i="16" s="1"/>
  <c r="E1111" i="16"/>
  <c r="F1111" i="16" s="1"/>
  <c r="E1110" i="16"/>
  <c r="F1110" i="16" s="1"/>
  <c r="E1109" i="16"/>
  <c r="F1109" i="16" s="1"/>
  <c r="E1108" i="16"/>
  <c r="F1108" i="16" s="1"/>
  <c r="E1107" i="16"/>
  <c r="F1107" i="16" s="1"/>
  <c r="E1106" i="16"/>
  <c r="F1106" i="16" s="1"/>
  <c r="E1105" i="16"/>
  <c r="F1105" i="16" s="1"/>
  <c r="E1104" i="16"/>
  <c r="F1104" i="16" s="1"/>
  <c r="E1103" i="16"/>
  <c r="F1103" i="16" s="1"/>
  <c r="E1102" i="16"/>
  <c r="F1102" i="16" s="1"/>
  <c r="E1101" i="16"/>
  <c r="F1101" i="16" s="1"/>
  <c r="E1100" i="16"/>
  <c r="F1100" i="16" s="1"/>
  <c r="E1099" i="16"/>
  <c r="F1099" i="16" s="1"/>
  <c r="E1098" i="16"/>
  <c r="F1098" i="16" s="1"/>
  <c r="E1097" i="16"/>
  <c r="F1097" i="16" s="1"/>
  <c r="E1096" i="16"/>
  <c r="F1096" i="16" s="1"/>
  <c r="E1095" i="16"/>
  <c r="F1095" i="16" s="1"/>
  <c r="E1094" i="16"/>
  <c r="F1094" i="16" s="1"/>
  <c r="E1093" i="16"/>
  <c r="F1093" i="16" s="1"/>
  <c r="E1092" i="16"/>
  <c r="F1092" i="16" s="1"/>
  <c r="E1091" i="16"/>
  <c r="F1091" i="16" s="1"/>
  <c r="E1090" i="16"/>
  <c r="F1090" i="16" s="1"/>
  <c r="E1089" i="16"/>
  <c r="F1089" i="16" s="1"/>
  <c r="E1088" i="16"/>
  <c r="F1088" i="16" s="1"/>
  <c r="E1087" i="16"/>
  <c r="F1087" i="16" s="1"/>
  <c r="E1086" i="16"/>
  <c r="F1086" i="16" s="1"/>
  <c r="E1085" i="16"/>
  <c r="F1085" i="16" s="1"/>
  <c r="E1084" i="16"/>
  <c r="F1084" i="16" s="1"/>
  <c r="E1083" i="16"/>
  <c r="F1083" i="16" s="1"/>
  <c r="E1082" i="16"/>
  <c r="F1082" i="16" s="1"/>
  <c r="E1081" i="16"/>
  <c r="F1081" i="16" s="1"/>
  <c r="E1080" i="16"/>
  <c r="F1080" i="16" s="1"/>
  <c r="E1079" i="16"/>
  <c r="F1079" i="16" s="1"/>
  <c r="E1078" i="16"/>
  <c r="F1078" i="16" s="1"/>
  <c r="E1077" i="16"/>
  <c r="F1077" i="16" s="1"/>
  <c r="E1076" i="16"/>
  <c r="F1076" i="16" s="1"/>
  <c r="E1075" i="16"/>
  <c r="F1075" i="16" s="1"/>
  <c r="E1074" i="16"/>
  <c r="F1074" i="16" s="1"/>
  <c r="E1073" i="16"/>
  <c r="F1073" i="16" s="1"/>
  <c r="E1072" i="16"/>
  <c r="F1072" i="16" s="1"/>
  <c r="E1071" i="16"/>
  <c r="F1071" i="16" s="1"/>
  <c r="E1070" i="16"/>
  <c r="F1070" i="16" s="1"/>
  <c r="E1069" i="16"/>
  <c r="F1069" i="16" s="1"/>
  <c r="E1068" i="16"/>
  <c r="F1068" i="16" s="1"/>
  <c r="E1067" i="16"/>
  <c r="F1067" i="16" s="1"/>
  <c r="E1066" i="16"/>
  <c r="F1066" i="16" s="1"/>
  <c r="E1065" i="16"/>
  <c r="F1065" i="16" s="1"/>
  <c r="E1064" i="16"/>
  <c r="F1064" i="16" s="1"/>
  <c r="E1063" i="16"/>
  <c r="F1063" i="16" s="1"/>
  <c r="E1062" i="16"/>
  <c r="F1062" i="16" s="1"/>
  <c r="E1061" i="16"/>
  <c r="F1061" i="16" s="1"/>
  <c r="E1060" i="16"/>
  <c r="F1060" i="16" s="1"/>
  <c r="E1059" i="16"/>
  <c r="F1059" i="16" s="1"/>
  <c r="E1058" i="16"/>
  <c r="F1058" i="16" s="1"/>
  <c r="E1057" i="16"/>
  <c r="F1057" i="16" s="1"/>
  <c r="E1056" i="16"/>
  <c r="F1056" i="16" s="1"/>
  <c r="E1055" i="16"/>
  <c r="F1055" i="16" s="1"/>
  <c r="E1054" i="16"/>
  <c r="F1054" i="16" s="1"/>
  <c r="E1053" i="16"/>
  <c r="F1053" i="16" s="1"/>
  <c r="E1052" i="16"/>
  <c r="F1052" i="16" s="1"/>
  <c r="E1051" i="16"/>
  <c r="F1051" i="16" s="1"/>
  <c r="E1050" i="16"/>
  <c r="F1050" i="16" s="1"/>
  <c r="E1049" i="16"/>
  <c r="F1049" i="16" s="1"/>
  <c r="E1048" i="16"/>
  <c r="F1048" i="16" s="1"/>
  <c r="E1047" i="16"/>
  <c r="F1047" i="16" s="1"/>
  <c r="E1046" i="16"/>
  <c r="F1046" i="16" s="1"/>
  <c r="E1045" i="16"/>
  <c r="F1045" i="16" s="1"/>
  <c r="E1044" i="16"/>
  <c r="F1044" i="16" s="1"/>
  <c r="E1043" i="16"/>
  <c r="F1043" i="16" s="1"/>
  <c r="E1042" i="16"/>
  <c r="F1042" i="16" s="1"/>
  <c r="E1041" i="16"/>
  <c r="F1041" i="16" s="1"/>
  <c r="E1040" i="16"/>
  <c r="F1040" i="16" s="1"/>
  <c r="E1039" i="16"/>
  <c r="F1039" i="16" s="1"/>
  <c r="E1038" i="16"/>
  <c r="F1038" i="16" s="1"/>
  <c r="E1037" i="16"/>
  <c r="F1037" i="16" s="1"/>
  <c r="E1036" i="16"/>
  <c r="F1036" i="16" s="1"/>
  <c r="E1035" i="16"/>
  <c r="F1035" i="16" s="1"/>
  <c r="E1034" i="16"/>
  <c r="F1034" i="16" s="1"/>
  <c r="E1033" i="16"/>
  <c r="F1033" i="16" s="1"/>
  <c r="E1032" i="16"/>
  <c r="F1032" i="16" s="1"/>
  <c r="E1031" i="16"/>
  <c r="F1031" i="16" s="1"/>
  <c r="E1030" i="16"/>
  <c r="F1030" i="16" s="1"/>
  <c r="E1029" i="16"/>
  <c r="F1029" i="16" s="1"/>
  <c r="E1028" i="16"/>
  <c r="F1028" i="16" s="1"/>
  <c r="E1027" i="16"/>
  <c r="F1027" i="16" s="1"/>
  <c r="E1026" i="16"/>
  <c r="F1026" i="16" s="1"/>
  <c r="E1025" i="16"/>
  <c r="F1025" i="16" s="1"/>
  <c r="E1024" i="16"/>
  <c r="F1024" i="16" s="1"/>
  <c r="E1023" i="16"/>
  <c r="F1023" i="16" s="1"/>
  <c r="E1022" i="16"/>
  <c r="F1022" i="16" s="1"/>
  <c r="E1021" i="16"/>
  <c r="F1021" i="16" s="1"/>
  <c r="E1020" i="16"/>
  <c r="F1020" i="16" s="1"/>
  <c r="E1019" i="16"/>
  <c r="F1019" i="16" s="1"/>
  <c r="E1018" i="16"/>
  <c r="F1018" i="16" s="1"/>
  <c r="E1017" i="16"/>
  <c r="F1017" i="16" s="1"/>
  <c r="E1016" i="16"/>
  <c r="F1016" i="16" s="1"/>
  <c r="E1015" i="16"/>
  <c r="F1015" i="16" s="1"/>
  <c r="E1014" i="16"/>
  <c r="F1014" i="16" s="1"/>
  <c r="E1013" i="16"/>
  <c r="F1013" i="16" s="1"/>
  <c r="E1012" i="16"/>
  <c r="F1012" i="16" s="1"/>
  <c r="E1011" i="16"/>
  <c r="F1011" i="16" s="1"/>
  <c r="E1010" i="16"/>
  <c r="F1010" i="16" s="1"/>
  <c r="E1009" i="16"/>
  <c r="F1009" i="16" s="1"/>
  <c r="E1008" i="16"/>
  <c r="F1008" i="16" s="1"/>
  <c r="E1007" i="16"/>
  <c r="F1007" i="16" s="1"/>
  <c r="E1006" i="16"/>
  <c r="F1006" i="16" s="1"/>
  <c r="E1005" i="16"/>
  <c r="F1005" i="16" s="1"/>
  <c r="E1004" i="16"/>
  <c r="F1004" i="16" s="1"/>
  <c r="E1003" i="16"/>
  <c r="F1003" i="16" s="1"/>
  <c r="E1002" i="16"/>
  <c r="F1002" i="16" s="1"/>
  <c r="E1001" i="16"/>
  <c r="F1001" i="16" s="1"/>
  <c r="E1000" i="16"/>
  <c r="F1000" i="16" s="1"/>
  <c r="E999" i="16"/>
  <c r="F999" i="16" s="1"/>
  <c r="E998" i="16"/>
  <c r="F998" i="16" s="1"/>
  <c r="E997" i="16"/>
  <c r="F997" i="16" s="1"/>
  <c r="E996" i="16"/>
  <c r="F996" i="16" s="1"/>
  <c r="E995" i="16"/>
  <c r="F995" i="16" s="1"/>
  <c r="E994" i="16"/>
  <c r="F994" i="16" s="1"/>
  <c r="E993" i="16"/>
  <c r="F993" i="16" s="1"/>
  <c r="E992" i="16"/>
  <c r="F992" i="16" s="1"/>
  <c r="E991" i="16"/>
  <c r="F991" i="16" s="1"/>
  <c r="E990" i="16"/>
  <c r="F990" i="16" s="1"/>
  <c r="E989" i="16"/>
  <c r="F989" i="16" s="1"/>
  <c r="E988" i="16"/>
  <c r="F988" i="16" s="1"/>
  <c r="E987" i="16"/>
  <c r="F987" i="16" s="1"/>
  <c r="E986" i="16"/>
  <c r="F986" i="16" s="1"/>
  <c r="E985" i="16"/>
  <c r="F985" i="16" s="1"/>
  <c r="E984" i="16"/>
  <c r="F984" i="16" s="1"/>
  <c r="E983" i="16"/>
  <c r="F983" i="16" s="1"/>
  <c r="E982" i="16"/>
  <c r="F982" i="16" s="1"/>
  <c r="E981" i="16"/>
  <c r="F981" i="16" s="1"/>
  <c r="E980" i="16"/>
  <c r="F980" i="16" s="1"/>
  <c r="E979" i="16"/>
  <c r="F979" i="16" s="1"/>
  <c r="E978" i="16"/>
  <c r="F978" i="16" s="1"/>
  <c r="E977" i="16"/>
  <c r="F977" i="16" s="1"/>
  <c r="E976" i="16"/>
  <c r="F976" i="16" s="1"/>
  <c r="E975" i="16"/>
  <c r="F975" i="16" s="1"/>
  <c r="E974" i="16"/>
  <c r="F974" i="16" s="1"/>
  <c r="E973" i="16"/>
  <c r="F973" i="16" s="1"/>
  <c r="E972" i="16"/>
  <c r="F972" i="16" s="1"/>
  <c r="E971" i="16"/>
  <c r="F971" i="16" s="1"/>
  <c r="E970" i="16"/>
  <c r="F970" i="16" s="1"/>
  <c r="E969" i="16"/>
  <c r="F969" i="16" s="1"/>
  <c r="E968" i="16"/>
  <c r="F968" i="16" s="1"/>
  <c r="E967" i="16"/>
  <c r="F967" i="16" s="1"/>
  <c r="E966" i="16"/>
  <c r="F966" i="16" s="1"/>
  <c r="E965" i="16"/>
  <c r="F965" i="16" s="1"/>
  <c r="E964" i="16"/>
  <c r="F964" i="16" s="1"/>
  <c r="E963" i="16"/>
  <c r="F963" i="16" s="1"/>
  <c r="E962" i="16"/>
  <c r="F962" i="16" s="1"/>
  <c r="E961" i="16"/>
  <c r="F961" i="16" s="1"/>
  <c r="E960" i="16"/>
  <c r="F960" i="16" s="1"/>
  <c r="E959" i="16"/>
  <c r="F959" i="16" s="1"/>
  <c r="E958" i="16"/>
  <c r="F958" i="16" s="1"/>
  <c r="E957" i="16"/>
  <c r="F957" i="16" s="1"/>
  <c r="E956" i="16"/>
  <c r="F956" i="16" s="1"/>
  <c r="E955" i="16"/>
  <c r="F955" i="16" s="1"/>
  <c r="E954" i="16"/>
  <c r="F954" i="16" s="1"/>
  <c r="E953" i="16"/>
  <c r="F953" i="16" s="1"/>
  <c r="E952" i="16"/>
  <c r="F952" i="16" s="1"/>
  <c r="E951" i="16"/>
  <c r="F951" i="16" s="1"/>
  <c r="E950" i="16"/>
  <c r="F950" i="16" s="1"/>
  <c r="E949" i="16"/>
  <c r="F949" i="16" s="1"/>
  <c r="E948" i="16"/>
  <c r="F948" i="16" s="1"/>
  <c r="E947" i="16"/>
  <c r="F947" i="16" s="1"/>
  <c r="E946" i="16"/>
  <c r="F946" i="16" s="1"/>
  <c r="E945" i="16"/>
  <c r="F945" i="16" s="1"/>
  <c r="E944" i="16"/>
  <c r="F944" i="16" s="1"/>
  <c r="E943" i="16"/>
  <c r="F943" i="16" s="1"/>
  <c r="E942" i="16"/>
  <c r="F942" i="16" s="1"/>
  <c r="E941" i="16"/>
  <c r="F941" i="16" s="1"/>
  <c r="E940" i="16"/>
  <c r="F940" i="16" s="1"/>
  <c r="E939" i="16"/>
  <c r="F939" i="16" s="1"/>
  <c r="E938" i="16"/>
  <c r="F938" i="16" s="1"/>
  <c r="E937" i="16"/>
  <c r="F937" i="16" s="1"/>
  <c r="E936" i="16"/>
  <c r="F936" i="16" s="1"/>
  <c r="E935" i="16"/>
  <c r="F935" i="16" s="1"/>
  <c r="E934" i="16"/>
  <c r="F934" i="16" s="1"/>
  <c r="E933" i="16"/>
  <c r="F933" i="16" s="1"/>
  <c r="E932" i="16"/>
  <c r="F932" i="16" s="1"/>
  <c r="E931" i="16"/>
  <c r="F931" i="16" s="1"/>
  <c r="E930" i="16"/>
  <c r="F930" i="16" s="1"/>
  <c r="E929" i="16"/>
  <c r="F929" i="16" s="1"/>
  <c r="E928" i="16"/>
  <c r="F928" i="16" s="1"/>
  <c r="E927" i="16"/>
  <c r="F927" i="16" s="1"/>
  <c r="E926" i="16"/>
  <c r="F926" i="16" s="1"/>
  <c r="E925" i="16"/>
  <c r="F925" i="16" s="1"/>
  <c r="E924" i="16"/>
  <c r="F924" i="16" s="1"/>
  <c r="E923" i="16"/>
  <c r="F923" i="16" s="1"/>
  <c r="E922" i="16"/>
  <c r="F922" i="16" s="1"/>
  <c r="E921" i="16"/>
  <c r="F921" i="16" s="1"/>
  <c r="E920" i="16"/>
  <c r="F920" i="16" s="1"/>
  <c r="E919" i="16"/>
  <c r="F919" i="16" s="1"/>
  <c r="E918" i="16"/>
  <c r="F918" i="16" s="1"/>
  <c r="E917" i="16"/>
  <c r="F917" i="16" s="1"/>
  <c r="E916" i="16"/>
  <c r="F916" i="16" s="1"/>
  <c r="E915" i="16"/>
  <c r="F915" i="16" s="1"/>
  <c r="E914" i="16"/>
  <c r="F914" i="16" s="1"/>
  <c r="E913" i="16"/>
  <c r="F913" i="16" s="1"/>
  <c r="E912" i="16"/>
  <c r="F912" i="16" s="1"/>
  <c r="E911" i="16"/>
  <c r="F911" i="16" s="1"/>
  <c r="E910" i="16"/>
  <c r="F910" i="16" s="1"/>
  <c r="E909" i="16"/>
  <c r="F909" i="16" s="1"/>
  <c r="E908" i="16"/>
  <c r="F908" i="16" s="1"/>
  <c r="E907" i="16"/>
  <c r="F907" i="16" s="1"/>
  <c r="E906" i="16"/>
  <c r="F906" i="16" s="1"/>
  <c r="E905" i="16"/>
  <c r="F905" i="16" s="1"/>
  <c r="E904" i="16"/>
  <c r="F904" i="16" s="1"/>
  <c r="E903" i="16"/>
  <c r="F903" i="16" s="1"/>
  <c r="E902" i="16"/>
  <c r="F902" i="16" s="1"/>
  <c r="E901" i="16"/>
  <c r="F901" i="16" s="1"/>
  <c r="E900" i="16"/>
  <c r="F900" i="16" s="1"/>
  <c r="E899" i="16"/>
  <c r="F899" i="16" s="1"/>
  <c r="E898" i="16"/>
  <c r="F898" i="16" s="1"/>
  <c r="E897" i="16"/>
  <c r="F897" i="16" s="1"/>
  <c r="E896" i="16"/>
  <c r="F896" i="16" s="1"/>
  <c r="E895" i="16"/>
  <c r="F895" i="16" s="1"/>
  <c r="E894" i="16"/>
  <c r="F894" i="16" s="1"/>
  <c r="E893" i="16"/>
  <c r="F893" i="16" s="1"/>
  <c r="E892" i="16"/>
  <c r="F892" i="16" s="1"/>
  <c r="E891" i="16"/>
  <c r="F891" i="16" s="1"/>
  <c r="E890" i="16"/>
  <c r="F890" i="16" s="1"/>
  <c r="E889" i="16"/>
  <c r="F889" i="16" s="1"/>
  <c r="E888" i="16"/>
  <c r="F888" i="16" s="1"/>
  <c r="E887" i="16"/>
  <c r="F887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81" i="16"/>
  <c r="F881" i="16" s="1"/>
  <c r="E880" i="16"/>
  <c r="F880" i="16" s="1"/>
  <c r="E879" i="16"/>
  <c r="F879" i="16" s="1"/>
  <c r="E878" i="16"/>
  <c r="F878" i="16" s="1"/>
  <c r="E877" i="16"/>
  <c r="F877" i="16" s="1"/>
  <c r="E876" i="16"/>
  <c r="F876" i="16" s="1"/>
  <c r="E875" i="16"/>
  <c r="F875" i="16" s="1"/>
  <c r="E874" i="16"/>
  <c r="F874" i="16" s="1"/>
  <c r="E873" i="16"/>
  <c r="F873" i="16" s="1"/>
  <c r="E872" i="16"/>
  <c r="F872" i="16" s="1"/>
  <c r="E871" i="16"/>
  <c r="F871" i="16" s="1"/>
  <c r="E870" i="16"/>
  <c r="F870" i="16" s="1"/>
  <c r="E869" i="16"/>
  <c r="F869" i="16" s="1"/>
  <c r="E868" i="16"/>
  <c r="F868" i="16" s="1"/>
  <c r="E867" i="16"/>
  <c r="F867" i="16" s="1"/>
  <c r="E866" i="16"/>
  <c r="F866" i="16" s="1"/>
  <c r="E865" i="16"/>
  <c r="F865" i="16" s="1"/>
  <c r="E864" i="16"/>
  <c r="F864" i="16" s="1"/>
  <c r="E863" i="16"/>
  <c r="F863" i="16" s="1"/>
  <c r="E862" i="16"/>
  <c r="F862" i="16" s="1"/>
  <c r="E861" i="16"/>
  <c r="F861" i="16" s="1"/>
  <c r="E860" i="16"/>
  <c r="F860" i="16" s="1"/>
  <c r="E859" i="16"/>
  <c r="F859" i="16" s="1"/>
  <c r="E858" i="16"/>
  <c r="F858" i="16" s="1"/>
  <c r="E857" i="16"/>
  <c r="F857" i="16" s="1"/>
  <c r="E856" i="16"/>
  <c r="F856" i="16" s="1"/>
  <c r="E855" i="16"/>
  <c r="F855" i="16" s="1"/>
  <c r="E854" i="16"/>
  <c r="F854" i="16" s="1"/>
  <c r="E853" i="16"/>
  <c r="F853" i="16" s="1"/>
  <c r="E852" i="16"/>
  <c r="F852" i="16" s="1"/>
  <c r="E851" i="16"/>
  <c r="F851" i="16" s="1"/>
  <c r="E850" i="16"/>
  <c r="F850" i="16" s="1"/>
  <c r="E849" i="16"/>
  <c r="F849" i="16" s="1"/>
  <c r="E848" i="16"/>
  <c r="F848" i="16" s="1"/>
  <c r="E847" i="16"/>
  <c r="F847" i="16" s="1"/>
  <c r="E846" i="16"/>
  <c r="F846" i="16" s="1"/>
  <c r="E845" i="16"/>
  <c r="F845" i="16" s="1"/>
  <c r="E844" i="16"/>
  <c r="F844" i="16" s="1"/>
  <c r="E843" i="16"/>
  <c r="F843" i="16" s="1"/>
  <c r="E842" i="16"/>
  <c r="F842" i="16" s="1"/>
  <c r="E841" i="16"/>
  <c r="F841" i="16" s="1"/>
  <c r="E840" i="16"/>
  <c r="F840" i="16" s="1"/>
  <c r="E839" i="16"/>
  <c r="F839" i="16" s="1"/>
  <c r="E838" i="16"/>
  <c r="F838" i="16" s="1"/>
  <c r="E837" i="16"/>
  <c r="F837" i="16" s="1"/>
  <c r="E836" i="16"/>
  <c r="F836" i="16" s="1"/>
  <c r="E835" i="16"/>
  <c r="F835" i="16" s="1"/>
  <c r="E834" i="16"/>
  <c r="F834" i="16" s="1"/>
  <c r="E833" i="16"/>
  <c r="F833" i="16" s="1"/>
  <c r="E832" i="16"/>
  <c r="F832" i="16" s="1"/>
  <c r="E831" i="16"/>
  <c r="F831" i="16" s="1"/>
  <c r="E830" i="16"/>
  <c r="F830" i="16" s="1"/>
  <c r="E829" i="16"/>
  <c r="F829" i="16" s="1"/>
  <c r="E828" i="16"/>
  <c r="F828" i="16" s="1"/>
  <c r="E827" i="16"/>
  <c r="F827" i="16" s="1"/>
  <c r="E826" i="16"/>
  <c r="F826" i="16" s="1"/>
  <c r="E825" i="16"/>
  <c r="F825" i="16" s="1"/>
  <c r="E824" i="16"/>
  <c r="F824" i="16" s="1"/>
  <c r="E823" i="16"/>
  <c r="F823" i="16" s="1"/>
  <c r="E822" i="16"/>
  <c r="F822" i="16" s="1"/>
  <c r="E821" i="16"/>
  <c r="F821" i="16" s="1"/>
  <c r="E820" i="16"/>
  <c r="F820" i="16" s="1"/>
  <c r="E819" i="16"/>
  <c r="F819" i="16" s="1"/>
  <c r="E818" i="16"/>
  <c r="F818" i="16" s="1"/>
  <c r="E817" i="16"/>
  <c r="F817" i="16" s="1"/>
  <c r="E816" i="16"/>
  <c r="F816" i="16" s="1"/>
  <c r="E815" i="16"/>
  <c r="F815" i="16" s="1"/>
  <c r="E814" i="16"/>
  <c r="F814" i="16" s="1"/>
  <c r="E813" i="16"/>
  <c r="F813" i="16" s="1"/>
  <c r="E812" i="16"/>
  <c r="F812" i="16" s="1"/>
  <c r="E811" i="16"/>
  <c r="F811" i="16" s="1"/>
  <c r="E810" i="16"/>
  <c r="F810" i="16" s="1"/>
  <c r="E809" i="16"/>
  <c r="F809" i="16" s="1"/>
  <c r="E808" i="16"/>
  <c r="F808" i="16" s="1"/>
  <c r="E807" i="16"/>
  <c r="F807" i="16" s="1"/>
  <c r="E806" i="16"/>
  <c r="F806" i="16" s="1"/>
  <c r="E805" i="16"/>
  <c r="F805" i="16" s="1"/>
  <c r="E804" i="16"/>
  <c r="F804" i="16" s="1"/>
  <c r="E803" i="16"/>
  <c r="F803" i="16" s="1"/>
  <c r="E802" i="16"/>
  <c r="F802" i="16" s="1"/>
  <c r="E801" i="16"/>
  <c r="F801" i="16" s="1"/>
  <c r="E800" i="16"/>
  <c r="F800" i="16" s="1"/>
  <c r="E799" i="16"/>
  <c r="F799" i="16" s="1"/>
  <c r="E798" i="16"/>
  <c r="F798" i="16" s="1"/>
  <c r="E797" i="16"/>
  <c r="F797" i="16" s="1"/>
  <c r="E796" i="16"/>
  <c r="F796" i="16" s="1"/>
  <c r="E795" i="16"/>
  <c r="F795" i="16" s="1"/>
  <c r="E794" i="16"/>
  <c r="F794" i="16" s="1"/>
  <c r="E793" i="16"/>
  <c r="F793" i="16" s="1"/>
  <c r="E792" i="16"/>
  <c r="F792" i="16" s="1"/>
  <c r="E791" i="16"/>
  <c r="F791" i="16" s="1"/>
  <c r="E790" i="16"/>
  <c r="F790" i="16" s="1"/>
  <c r="E789" i="16"/>
  <c r="F789" i="16" s="1"/>
  <c r="E788" i="16"/>
  <c r="F788" i="16" s="1"/>
  <c r="E787" i="16"/>
  <c r="F787" i="16" s="1"/>
  <c r="E786" i="16"/>
  <c r="F786" i="16" s="1"/>
  <c r="E785" i="16"/>
  <c r="F785" i="16" s="1"/>
  <c r="E784" i="16"/>
  <c r="F784" i="16" s="1"/>
  <c r="E783" i="16"/>
  <c r="F783" i="16" s="1"/>
  <c r="E782" i="16"/>
  <c r="F782" i="16" s="1"/>
  <c r="E781" i="16"/>
  <c r="F781" i="16" s="1"/>
  <c r="E780" i="16"/>
  <c r="F780" i="16" s="1"/>
  <c r="E779" i="16"/>
  <c r="F779" i="16" s="1"/>
  <c r="E778" i="16"/>
  <c r="F778" i="16" s="1"/>
  <c r="E777" i="16"/>
  <c r="F777" i="16" s="1"/>
  <c r="E776" i="16"/>
  <c r="F776" i="16" s="1"/>
  <c r="E775" i="16"/>
  <c r="F775" i="16" s="1"/>
  <c r="E774" i="16"/>
  <c r="F774" i="16" s="1"/>
  <c r="E773" i="16"/>
  <c r="F773" i="16" s="1"/>
  <c r="E772" i="16"/>
  <c r="F772" i="16" s="1"/>
  <c r="E771" i="16"/>
  <c r="F771" i="16" s="1"/>
  <c r="E770" i="16"/>
  <c r="F770" i="16" s="1"/>
  <c r="E769" i="16"/>
  <c r="F769" i="16" s="1"/>
  <c r="E768" i="16"/>
  <c r="F768" i="16" s="1"/>
  <c r="E767" i="16"/>
  <c r="F767" i="16" s="1"/>
  <c r="E766" i="16"/>
  <c r="F766" i="16" s="1"/>
  <c r="E765" i="16"/>
  <c r="F765" i="16" s="1"/>
  <c r="E764" i="16"/>
  <c r="F764" i="16" s="1"/>
  <c r="E763" i="16"/>
  <c r="F763" i="16" s="1"/>
  <c r="E762" i="16"/>
  <c r="F762" i="16" s="1"/>
  <c r="E761" i="16"/>
  <c r="F761" i="16" s="1"/>
  <c r="E760" i="16"/>
  <c r="F760" i="16" s="1"/>
  <c r="E759" i="16"/>
  <c r="F759" i="16" s="1"/>
  <c r="E758" i="16"/>
  <c r="F758" i="16" s="1"/>
  <c r="E757" i="16"/>
  <c r="F757" i="16" s="1"/>
  <c r="E756" i="16"/>
  <c r="F756" i="16" s="1"/>
  <c r="E755" i="16"/>
  <c r="F755" i="16" s="1"/>
  <c r="E754" i="16"/>
  <c r="F754" i="16" s="1"/>
  <c r="E753" i="16"/>
  <c r="F753" i="16" s="1"/>
  <c r="E752" i="16"/>
  <c r="F752" i="16" s="1"/>
  <c r="E751" i="16"/>
  <c r="F751" i="16" s="1"/>
  <c r="E750" i="16"/>
  <c r="F750" i="16" s="1"/>
  <c r="E749" i="16"/>
  <c r="F749" i="16" s="1"/>
  <c r="E748" i="16"/>
  <c r="F748" i="16" s="1"/>
  <c r="E747" i="16"/>
  <c r="F747" i="16" s="1"/>
  <c r="E746" i="16"/>
  <c r="F746" i="16" s="1"/>
  <c r="E745" i="16"/>
  <c r="F745" i="16" s="1"/>
  <c r="E744" i="16"/>
  <c r="F744" i="16" s="1"/>
  <c r="E743" i="16"/>
  <c r="F743" i="16" s="1"/>
  <c r="E742" i="16"/>
  <c r="F742" i="16" s="1"/>
  <c r="E741" i="16"/>
  <c r="F741" i="16" s="1"/>
  <c r="E740" i="16"/>
  <c r="F740" i="16" s="1"/>
  <c r="E739" i="16"/>
  <c r="F739" i="16" s="1"/>
  <c r="E738" i="16"/>
  <c r="F738" i="16" s="1"/>
  <c r="E737" i="16"/>
  <c r="F737" i="16" s="1"/>
  <c r="E736" i="16"/>
  <c r="F736" i="16" s="1"/>
  <c r="E735" i="16"/>
  <c r="F735" i="16" s="1"/>
  <c r="E734" i="16"/>
  <c r="F734" i="16" s="1"/>
  <c r="E733" i="16"/>
  <c r="F733" i="16" s="1"/>
  <c r="E732" i="16"/>
  <c r="F732" i="16" s="1"/>
  <c r="E731" i="16"/>
  <c r="F731" i="16" s="1"/>
  <c r="E730" i="16"/>
  <c r="F730" i="16" s="1"/>
  <c r="E729" i="16"/>
  <c r="F729" i="16" s="1"/>
  <c r="E728" i="16"/>
  <c r="F728" i="16" s="1"/>
  <c r="E727" i="16"/>
  <c r="F727" i="16" s="1"/>
  <c r="E726" i="16"/>
  <c r="F726" i="16" s="1"/>
  <c r="E725" i="16"/>
  <c r="F725" i="16" s="1"/>
  <c r="E724" i="16"/>
  <c r="F724" i="16" s="1"/>
  <c r="E723" i="16"/>
  <c r="F723" i="16" s="1"/>
  <c r="E722" i="16"/>
  <c r="F722" i="16" s="1"/>
  <c r="E721" i="16"/>
  <c r="F721" i="16" s="1"/>
  <c r="E720" i="16"/>
  <c r="F720" i="16" s="1"/>
  <c r="E719" i="16"/>
  <c r="F719" i="16" s="1"/>
  <c r="E718" i="16"/>
  <c r="F718" i="16" s="1"/>
  <c r="E717" i="16"/>
  <c r="F717" i="16" s="1"/>
  <c r="E716" i="16"/>
  <c r="F716" i="16" s="1"/>
  <c r="E715" i="16"/>
  <c r="F715" i="16" s="1"/>
  <c r="E714" i="16"/>
  <c r="F714" i="16" s="1"/>
  <c r="E713" i="16"/>
  <c r="F713" i="16" s="1"/>
  <c r="E712" i="16"/>
  <c r="F712" i="16" s="1"/>
  <c r="E711" i="16"/>
  <c r="F711" i="16" s="1"/>
  <c r="E710" i="16"/>
  <c r="F710" i="16" s="1"/>
  <c r="E709" i="16"/>
  <c r="F709" i="16" s="1"/>
  <c r="E708" i="16"/>
  <c r="F708" i="16" s="1"/>
  <c r="E707" i="16"/>
  <c r="F707" i="16" s="1"/>
  <c r="E706" i="16"/>
  <c r="F706" i="16" s="1"/>
  <c r="E705" i="16"/>
  <c r="F705" i="16" s="1"/>
  <c r="E704" i="16"/>
  <c r="F704" i="16" s="1"/>
  <c r="E703" i="16"/>
  <c r="F703" i="16" s="1"/>
  <c r="E702" i="16"/>
  <c r="F702" i="16" s="1"/>
  <c r="E701" i="16"/>
  <c r="F701" i="16" s="1"/>
  <c r="E700" i="16"/>
  <c r="F700" i="16" s="1"/>
  <c r="E699" i="16"/>
  <c r="F699" i="16" s="1"/>
  <c r="E698" i="16"/>
  <c r="F698" i="16" s="1"/>
  <c r="E697" i="16"/>
  <c r="F697" i="16" s="1"/>
  <c r="E696" i="16"/>
  <c r="F696" i="16" s="1"/>
  <c r="E695" i="16"/>
  <c r="F695" i="16" s="1"/>
  <c r="E694" i="16"/>
  <c r="F694" i="16" s="1"/>
  <c r="E693" i="16"/>
  <c r="F693" i="16" s="1"/>
  <c r="E692" i="16"/>
  <c r="F692" i="16" s="1"/>
  <c r="E691" i="16"/>
  <c r="F691" i="16" s="1"/>
  <c r="E690" i="16"/>
  <c r="F690" i="16" s="1"/>
  <c r="E689" i="16"/>
  <c r="F689" i="16" s="1"/>
  <c r="E688" i="16"/>
  <c r="F688" i="16" s="1"/>
  <c r="E687" i="16"/>
  <c r="F687" i="16" s="1"/>
  <c r="E686" i="16"/>
  <c r="F686" i="16" s="1"/>
  <c r="E685" i="16"/>
  <c r="F685" i="16" s="1"/>
  <c r="E684" i="16"/>
  <c r="F684" i="16" s="1"/>
  <c r="E683" i="16"/>
  <c r="F683" i="16" s="1"/>
  <c r="E682" i="16"/>
  <c r="F682" i="16" s="1"/>
  <c r="E681" i="16"/>
  <c r="F681" i="16" s="1"/>
  <c r="E680" i="16"/>
  <c r="F680" i="16" s="1"/>
  <c r="E679" i="16"/>
  <c r="F679" i="16" s="1"/>
  <c r="E678" i="16"/>
  <c r="F678" i="16" s="1"/>
  <c r="E677" i="16"/>
  <c r="F677" i="16" s="1"/>
  <c r="E676" i="16"/>
  <c r="F676" i="16" s="1"/>
  <c r="E675" i="16"/>
  <c r="F675" i="16" s="1"/>
  <c r="E674" i="16"/>
  <c r="F674" i="16" s="1"/>
  <c r="E673" i="16"/>
  <c r="F673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5" i="16"/>
  <c r="F665" i="16" s="1"/>
  <c r="E664" i="16"/>
  <c r="F664" i="16" s="1"/>
  <c r="E663" i="16"/>
  <c r="F663" i="16" s="1"/>
  <c r="E662" i="16"/>
  <c r="F662" i="16" s="1"/>
  <c r="E661" i="16"/>
  <c r="F661" i="16" s="1"/>
  <c r="E660" i="16"/>
  <c r="F660" i="16" s="1"/>
  <c r="E659" i="16"/>
  <c r="F659" i="16" s="1"/>
  <c r="E658" i="16"/>
  <c r="F658" i="16" s="1"/>
  <c r="E657" i="16"/>
  <c r="F657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9" i="16"/>
  <c r="F649" i="16" s="1"/>
  <c r="E648" i="16"/>
  <c r="F648" i="16" s="1"/>
  <c r="E647" i="16"/>
  <c r="F647" i="16" s="1"/>
  <c r="E646" i="16"/>
  <c r="F646" i="16" s="1"/>
  <c r="E645" i="16"/>
  <c r="F645" i="16" s="1"/>
  <c r="E644" i="16"/>
  <c r="F644" i="16" s="1"/>
  <c r="E643" i="16"/>
  <c r="F643" i="16" s="1"/>
  <c r="E642" i="16"/>
  <c r="F642" i="16" s="1"/>
  <c r="E641" i="16"/>
  <c r="F641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3" i="16"/>
  <c r="F633" i="16" s="1"/>
  <c r="E632" i="16"/>
  <c r="F632" i="16" s="1"/>
  <c r="E631" i="16"/>
  <c r="F631" i="16" s="1"/>
  <c r="E630" i="16"/>
  <c r="F630" i="16" s="1"/>
  <c r="E629" i="16"/>
  <c r="F629" i="16" s="1"/>
  <c r="E628" i="16"/>
  <c r="F628" i="16" s="1"/>
  <c r="E627" i="16"/>
  <c r="F627" i="16" s="1"/>
  <c r="E626" i="16"/>
  <c r="F626" i="16" s="1"/>
  <c r="E625" i="16"/>
  <c r="F625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7" i="16"/>
  <c r="F617" i="16" s="1"/>
  <c r="E616" i="16"/>
  <c r="F616" i="16" s="1"/>
  <c r="E615" i="16"/>
  <c r="F615" i="16" s="1"/>
  <c r="E614" i="16"/>
  <c r="F614" i="16" s="1"/>
  <c r="E613" i="16"/>
  <c r="F613" i="16" s="1"/>
  <c r="E612" i="16"/>
  <c r="F612" i="16" s="1"/>
  <c r="E611" i="16"/>
  <c r="F611" i="16" s="1"/>
  <c r="E610" i="16"/>
  <c r="F610" i="16" s="1"/>
  <c r="E609" i="16"/>
  <c r="F609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1" i="16"/>
  <c r="F601" i="16" s="1"/>
  <c r="E600" i="16"/>
  <c r="F600" i="16" s="1"/>
  <c r="E599" i="16"/>
  <c r="F599" i="16" s="1"/>
  <c r="E598" i="16"/>
  <c r="F598" i="16" s="1"/>
  <c r="E597" i="16"/>
  <c r="F597" i="16" s="1"/>
  <c r="E596" i="16"/>
  <c r="F596" i="16" s="1"/>
  <c r="E595" i="16"/>
  <c r="F595" i="16" s="1"/>
  <c r="E594" i="16"/>
  <c r="F594" i="16" s="1"/>
  <c r="E593" i="16"/>
  <c r="F593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5" i="16"/>
  <c r="F585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8" i="16"/>
  <c r="F578" i="16" s="1"/>
  <c r="E577" i="16"/>
  <c r="F577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9" i="16"/>
  <c r="F569" i="16" s="1"/>
  <c r="E568" i="16"/>
  <c r="F568" i="16" s="1"/>
  <c r="E567" i="16"/>
  <c r="F567" i="16" s="1"/>
  <c r="E566" i="16"/>
  <c r="F566" i="16" s="1"/>
  <c r="E565" i="16"/>
  <c r="F565" i="16" s="1"/>
  <c r="E564" i="16"/>
  <c r="F564" i="16" s="1"/>
  <c r="E563" i="16"/>
  <c r="F563" i="16" s="1"/>
  <c r="E562" i="16"/>
  <c r="F562" i="16" s="1"/>
  <c r="E561" i="16"/>
  <c r="F561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3" i="16"/>
  <c r="F553" i="16" s="1"/>
  <c r="E552" i="16"/>
  <c r="F552" i="16" s="1"/>
  <c r="E551" i="16"/>
  <c r="F551" i="16" s="1"/>
  <c r="E550" i="16"/>
  <c r="F550" i="16" s="1"/>
  <c r="E549" i="16"/>
  <c r="F549" i="16" s="1"/>
  <c r="E548" i="16"/>
  <c r="F548" i="16" s="1"/>
  <c r="E547" i="16"/>
  <c r="F547" i="16" s="1"/>
  <c r="E546" i="16"/>
  <c r="F546" i="16" s="1"/>
  <c r="E545" i="16"/>
  <c r="F545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7" i="16"/>
  <c r="F537" i="16" s="1"/>
  <c r="E536" i="16"/>
  <c r="F536" i="16" s="1"/>
  <c r="E535" i="16"/>
  <c r="F535" i="16" s="1"/>
  <c r="E534" i="16"/>
  <c r="F534" i="16" s="1"/>
  <c r="E533" i="16"/>
  <c r="F533" i="16" s="1"/>
  <c r="E532" i="16"/>
  <c r="F532" i="16" s="1"/>
  <c r="E531" i="16"/>
  <c r="F531" i="16" s="1"/>
  <c r="E530" i="16"/>
  <c r="F530" i="16" s="1"/>
  <c r="E529" i="16"/>
  <c r="F529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1" i="16"/>
  <c r="F521" i="16" s="1"/>
  <c r="E520" i="16"/>
  <c r="F520" i="16" s="1"/>
  <c r="E519" i="16"/>
  <c r="F519" i="16" s="1"/>
  <c r="E518" i="16"/>
  <c r="F518" i="16" s="1"/>
  <c r="E517" i="16"/>
  <c r="F517" i="16" s="1"/>
  <c r="E516" i="16"/>
  <c r="F516" i="16" s="1"/>
  <c r="E515" i="16"/>
  <c r="F515" i="16" s="1"/>
  <c r="E514" i="16"/>
  <c r="F514" i="16" s="1"/>
  <c r="E513" i="16"/>
  <c r="F513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5" i="16"/>
  <c r="F505" i="16" s="1"/>
  <c r="E504" i="16"/>
  <c r="F504" i="16" s="1"/>
  <c r="E503" i="16"/>
  <c r="F503" i="16" s="1"/>
  <c r="E502" i="16"/>
  <c r="F502" i="16" s="1"/>
  <c r="E501" i="16"/>
  <c r="F501" i="16" s="1"/>
  <c r="E500" i="16"/>
  <c r="F500" i="16" s="1"/>
  <c r="E499" i="16"/>
  <c r="F499" i="16" s="1"/>
  <c r="E498" i="16"/>
  <c r="F498" i="16" s="1"/>
  <c r="E497" i="16"/>
  <c r="F497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9" i="16"/>
  <c r="F489" i="16" s="1"/>
  <c r="E488" i="16"/>
  <c r="F488" i="16" s="1"/>
  <c r="E487" i="16"/>
  <c r="F487" i="16" s="1"/>
  <c r="E486" i="16"/>
  <c r="F486" i="16" s="1"/>
  <c r="E485" i="16"/>
  <c r="F485" i="16" s="1"/>
  <c r="E484" i="16"/>
  <c r="F484" i="16" s="1"/>
  <c r="E483" i="16"/>
  <c r="F483" i="16" s="1"/>
  <c r="E482" i="16"/>
  <c r="F482" i="16" s="1"/>
  <c r="E481" i="16"/>
  <c r="F481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3" i="16"/>
  <c r="F473" i="16" s="1"/>
  <c r="E472" i="16"/>
  <c r="F472" i="16" s="1"/>
  <c r="E471" i="16"/>
  <c r="F471" i="16" s="1"/>
  <c r="E470" i="16"/>
  <c r="F470" i="16" s="1"/>
  <c r="E469" i="16"/>
  <c r="F469" i="16" s="1"/>
  <c r="E468" i="16"/>
  <c r="F468" i="16" s="1"/>
  <c r="E467" i="16"/>
  <c r="F467" i="16" s="1"/>
  <c r="E466" i="16"/>
  <c r="F466" i="16" s="1"/>
  <c r="E465" i="16"/>
  <c r="F465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7" i="16"/>
  <c r="F457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9" i="16"/>
  <c r="F449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1" i="16"/>
  <c r="F441" i="16" s="1"/>
  <c r="E440" i="16"/>
  <c r="F440" i="16" s="1"/>
  <c r="E439" i="16"/>
  <c r="F439" i="16" s="1"/>
  <c r="E438" i="16"/>
  <c r="F438" i="16" s="1"/>
  <c r="E437" i="16"/>
  <c r="F437" i="16" s="1"/>
  <c r="E436" i="16"/>
  <c r="F436" i="16" s="1"/>
  <c r="E435" i="16"/>
  <c r="F435" i="16" s="1"/>
  <c r="E434" i="16"/>
  <c r="F434" i="16" s="1"/>
  <c r="E433" i="16"/>
  <c r="F433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5" i="16"/>
  <c r="F425" i="16" s="1"/>
  <c r="E424" i="16"/>
  <c r="F424" i="16" s="1"/>
  <c r="E423" i="16"/>
  <c r="F423" i="16" s="1"/>
  <c r="E422" i="16"/>
  <c r="F422" i="16" s="1"/>
  <c r="E421" i="16"/>
  <c r="F421" i="16" s="1"/>
  <c r="E420" i="16"/>
  <c r="F420" i="16" s="1"/>
  <c r="E419" i="16"/>
  <c r="F419" i="16" s="1"/>
  <c r="E418" i="16"/>
  <c r="F418" i="16" s="1"/>
  <c r="E417" i="16"/>
  <c r="F417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9" i="16"/>
  <c r="F409" i="16" s="1"/>
  <c r="E408" i="16"/>
  <c r="F408" i="16" s="1"/>
  <c r="E407" i="16"/>
  <c r="F407" i="16" s="1"/>
  <c r="E406" i="16"/>
  <c r="F406" i="16" s="1"/>
  <c r="E405" i="16"/>
  <c r="F405" i="16" s="1"/>
  <c r="E404" i="16"/>
  <c r="F404" i="16" s="1"/>
  <c r="E403" i="16"/>
  <c r="F403" i="16" s="1"/>
  <c r="E402" i="16"/>
  <c r="F402" i="16" s="1"/>
  <c r="E401" i="16"/>
  <c r="F401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3" i="16"/>
  <c r="F393" i="16" s="1"/>
  <c r="E392" i="16"/>
  <c r="F392" i="16" s="1"/>
  <c r="E391" i="16"/>
  <c r="F391" i="16" s="1"/>
  <c r="E390" i="16"/>
  <c r="F390" i="16" s="1"/>
  <c r="E389" i="16"/>
  <c r="F389" i="16" s="1"/>
  <c r="E388" i="16"/>
  <c r="F388" i="16" s="1"/>
  <c r="E387" i="16"/>
  <c r="F387" i="16" s="1"/>
  <c r="E386" i="16"/>
  <c r="F386" i="16" s="1"/>
  <c r="E385" i="16"/>
  <c r="F385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7" i="16"/>
  <c r="F377" i="16" s="1"/>
  <c r="E376" i="16"/>
  <c r="F376" i="16" s="1"/>
  <c r="E375" i="16"/>
  <c r="F375" i="16" s="1"/>
  <c r="E374" i="16"/>
  <c r="F374" i="16" s="1"/>
  <c r="E373" i="16"/>
  <c r="F373" i="16" s="1"/>
  <c r="E372" i="16"/>
  <c r="F372" i="16" s="1"/>
  <c r="E371" i="16"/>
  <c r="F371" i="16" s="1"/>
  <c r="E370" i="16"/>
  <c r="F370" i="16" s="1"/>
  <c r="E369" i="16"/>
  <c r="F369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1" i="16"/>
  <c r="F361" i="16" s="1"/>
  <c r="E360" i="16"/>
  <c r="F360" i="16" s="1"/>
  <c r="E359" i="16"/>
  <c r="F359" i="16" s="1"/>
  <c r="E358" i="16"/>
  <c r="F358" i="16" s="1"/>
  <c r="E357" i="16"/>
  <c r="F357" i="16" s="1"/>
  <c r="E356" i="16"/>
  <c r="F356" i="16" s="1"/>
  <c r="E355" i="16"/>
  <c r="F355" i="16" s="1"/>
  <c r="E354" i="16"/>
  <c r="F354" i="16" s="1"/>
  <c r="E353" i="16"/>
  <c r="F353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5" i="16"/>
  <c r="F345" i="16" s="1"/>
  <c r="E344" i="16"/>
  <c r="F344" i="16" s="1"/>
  <c r="E343" i="16"/>
  <c r="F343" i="16" s="1"/>
  <c r="E342" i="16"/>
  <c r="F342" i="16" s="1"/>
  <c r="E341" i="16"/>
  <c r="F341" i="16" s="1"/>
  <c r="E340" i="16"/>
  <c r="F340" i="16" s="1"/>
  <c r="E339" i="16"/>
  <c r="F339" i="16" s="1"/>
  <c r="E338" i="16"/>
  <c r="F338" i="16" s="1"/>
  <c r="E337" i="16"/>
  <c r="F337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9" i="16"/>
  <c r="F329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1" i="16"/>
  <c r="F321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3" i="16"/>
  <c r="F313" i="16" s="1"/>
  <c r="E312" i="16"/>
  <c r="F312" i="16" s="1"/>
  <c r="E311" i="16"/>
  <c r="F311" i="16" s="1"/>
  <c r="E310" i="16"/>
  <c r="F310" i="16" s="1"/>
  <c r="E309" i="16"/>
  <c r="F309" i="16" s="1"/>
  <c r="E308" i="16"/>
  <c r="F308" i="16" s="1"/>
  <c r="E307" i="16"/>
  <c r="F307" i="16" s="1"/>
  <c r="E306" i="16"/>
  <c r="F306" i="16" s="1"/>
  <c r="E305" i="16"/>
  <c r="F305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7" i="16"/>
  <c r="F297" i="16" s="1"/>
  <c r="E296" i="16"/>
  <c r="F296" i="16" s="1"/>
  <c r="E295" i="16"/>
  <c r="F295" i="16" s="1"/>
  <c r="E294" i="16"/>
  <c r="F294" i="16" s="1"/>
  <c r="E293" i="16"/>
  <c r="F293" i="16" s="1"/>
  <c r="E292" i="16"/>
  <c r="F292" i="16" s="1"/>
  <c r="E291" i="16"/>
  <c r="F291" i="16" s="1"/>
  <c r="E290" i="16"/>
  <c r="F290" i="16" s="1"/>
  <c r="E289" i="16"/>
  <c r="F289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1" i="16"/>
  <c r="F281" i="16" s="1"/>
  <c r="E280" i="16"/>
  <c r="F280" i="16" s="1"/>
  <c r="E279" i="16"/>
  <c r="F279" i="16" s="1"/>
  <c r="E278" i="16"/>
  <c r="F278" i="16" s="1"/>
  <c r="E277" i="16"/>
  <c r="F277" i="16" s="1"/>
  <c r="E276" i="16"/>
  <c r="F276" i="16" s="1"/>
  <c r="E275" i="16"/>
  <c r="F275" i="16" s="1"/>
  <c r="E274" i="16"/>
  <c r="F274" i="16" s="1"/>
  <c r="E273" i="16"/>
  <c r="F273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5" i="16"/>
  <c r="F265" i="16" s="1"/>
  <c r="E264" i="16"/>
  <c r="F264" i="16" s="1"/>
  <c r="E263" i="16"/>
  <c r="F263" i="16" s="1"/>
  <c r="E262" i="16"/>
  <c r="F262" i="16" s="1"/>
  <c r="E261" i="16"/>
  <c r="F261" i="16" s="1"/>
  <c r="E260" i="16"/>
  <c r="F260" i="16" s="1"/>
  <c r="E259" i="16"/>
  <c r="F259" i="16" s="1"/>
  <c r="E258" i="16"/>
  <c r="F258" i="16" s="1"/>
  <c r="E257" i="16"/>
  <c r="F257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9" i="16"/>
  <c r="F249" i="16" s="1"/>
  <c r="E248" i="16"/>
  <c r="F248" i="16" s="1"/>
  <c r="E247" i="16"/>
  <c r="F247" i="16" s="1"/>
  <c r="E246" i="16"/>
  <c r="F246" i="16" s="1"/>
  <c r="E245" i="16"/>
  <c r="F245" i="16" s="1"/>
  <c r="E244" i="16"/>
  <c r="F244" i="16" s="1"/>
  <c r="E243" i="16"/>
  <c r="F243" i="16" s="1"/>
  <c r="E242" i="16"/>
  <c r="F242" i="16" s="1"/>
  <c r="E241" i="16"/>
  <c r="F241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3" i="16"/>
  <c r="F233" i="16" s="1"/>
  <c r="E232" i="16"/>
  <c r="F232" i="16" s="1"/>
  <c r="E231" i="16"/>
  <c r="F231" i="16" s="1"/>
  <c r="E230" i="16"/>
  <c r="F230" i="16" s="1"/>
  <c r="E229" i="16"/>
  <c r="F229" i="16" s="1"/>
  <c r="E228" i="16"/>
  <c r="F228" i="16" s="1"/>
  <c r="E227" i="16"/>
  <c r="F227" i="16" s="1"/>
  <c r="E226" i="16"/>
  <c r="F226" i="16" s="1"/>
  <c r="E225" i="16"/>
  <c r="F225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7" i="16"/>
  <c r="F217" i="16" s="1"/>
  <c r="E216" i="16"/>
  <c r="F216" i="16" s="1"/>
  <c r="E215" i="16"/>
  <c r="F215" i="16" s="1"/>
  <c r="E214" i="16"/>
  <c r="F214" i="16" s="1"/>
  <c r="E213" i="16"/>
  <c r="F213" i="16" s="1"/>
  <c r="E212" i="16"/>
  <c r="F212" i="16" s="1"/>
  <c r="E211" i="16"/>
  <c r="F211" i="16" s="1"/>
  <c r="E210" i="16"/>
  <c r="F210" i="16" s="1"/>
  <c r="E209" i="16"/>
  <c r="F209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1" i="16"/>
  <c r="F201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3" i="16"/>
  <c r="F193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5" i="16"/>
  <c r="F185" i="16" s="1"/>
  <c r="E184" i="16"/>
  <c r="F184" i="16" s="1"/>
  <c r="E183" i="16"/>
  <c r="F183" i="16" s="1"/>
  <c r="E182" i="16"/>
  <c r="F182" i="16" s="1"/>
  <c r="E181" i="16"/>
  <c r="F181" i="16" s="1"/>
  <c r="E180" i="16"/>
  <c r="F180" i="16" s="1"/>
  <c r="E179" i="16"/>
  <c r="F179" i="16" s="1"/>
  <c r="E178" i="16"/>
  <c r="F178" i="16" s="1"/>
  <c r="E177" i="16"/>
  <c r="F177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7" i="16"/>
  <c r="F167" i="16" s="1"/>
  <c r="E166" i="16"/>
  <c r="F166" i="16" s="1"/>
  <c r="E165" i="16"/>
  <c r="F165" i="16" s="1"/>
  <c r="E164" i="16"/>
  <c r="F164" i="16" s="1"/>
  <c r="E163" i="16"/>
  <c r="F163" i="16" s="1"/>
  <c r="E162" i="16"/>
  <c r="F162" i="16" s="1"/>
  <c r="E161" i="16"/>
  <c r="F161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3" i="16"/>
  <c r="F153" i="16" s="1"/>
  <c r="E152" i="16"/>
  <c r="F152" i="16" s="1"/>
  <c r="E151" i="16"/>
  <c r="F151" i="16" s="1"/>
  <c r="E150" i="16"/>
  <c r="F150" i="16" s="1"/>
  <c r="E149" i="16"/>
  <c r="F149" i="16" s="1"/>
  <c r="E148" i="16"/>
  <c r="F148" i="16" s="1"/>
  <c r="E147" i="16"/>
  <c r="F147" i="16" s="1"/>
  <c r="E146" i="16"/>
  <c r="F146" i="16" s="1"/>
  <c r="E145" i="16"/>
  <c r="F145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7" i="16"/>
  <c r="F137" i="16" s="1"/>
  <c r="E136" i="16"/>
  <c r="F136" i="16" s="1"/>
  <c r="E135" i="16"/>
  <c r="F135" i="16" s="1"/>
  <c r="E134" i="16"/>
  <c r="F134" i="16" s="1"/>
  <c r="E133" i="16"/>
  <c r="F133" i="16" s="1"/>
  <c r="E132" i="16"/>
  <c r="F132" i="16" s="1"/>
  <c r="E131" i="16"/>
  <c r="F131" i="16" s="1"/>
  <c r="E130" i="16"/>
  <c r="F130" i="16" s="1"/>
  <c r="E129" i="16"/>
  <c r="F129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1" i="16"/>
  <c r="F121" i="16" s="1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3" i="16"/>
  <c r="F113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5" i="16"/>
  <c r="F105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7" i="16"/>
  <c r="F97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9" i="16"/>
  <c r="F89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1" i="16"/>
  <c r="F81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3" i="16"/>
  <c r="F73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5" i="16"/>
  <c r="F65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7" i="16"/>
  <c r="F57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9" i="16"/>
  <c r="F49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1" i="16"/>
  <c r="F41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3" i="16"/>
  <c r="F33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5" i="16"/>
  <c r="F25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7" i="16"/>
  <c r="F17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E5" i="16"/>
  <c r="F5" i="16" s="1"/>
  <c r="E4" i="16"/>
  <c r="F4" i="16" s="1"/>
  <c r="E3" i="16"/>
  <c r="F3" i="16" s="1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F4138" i="15" s="1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F4394" i="15" s="1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F4633" i="15" s="1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F4889" i="15" s="1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F5145" i="15" s="1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F5401" i="15" s="1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F5657" i="15" s="1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F5716" i="15" s="1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F5744" i="15" s="1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F5760" i="15" s="1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F5776" i="15" s="1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F5792" i="15" s="1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F5808" i="15" s="1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F5824" i="15" s="1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F5840" i="15" s="1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F5856" i="15" s="1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F5872" i="15" s="1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F5888" i="15" s="1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F5904" i="15" s="1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F5920" i="15" s="1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F5936" i="15" s="1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F5952" i="15" s="1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F5968" i="15" s="1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F5984" i="15" s="1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F6000" i="15" s="1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F6016" i="15" s="1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F6032" i="15" s="1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F6048" i="15" s="1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F6064" i="15" s="1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F6080" i="15" s="1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F6096" i="15" s="1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F6112" i="15" s="1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F6128" i="15" s="1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F6144" i="15" s="1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F6160" i="15" s="1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F6176" i="15" s="1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F6192" i="15" s="1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F6208" i="15" s="1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F6224" i="15" s="1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F6240" i="15" s="1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F6256" i="15" s="1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F6272" i="15" s="1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F6288" i="15" s="1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F6320" i="15" s="1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F6336" i="15" s="1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F6352" i="15" s="1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F6384" i="15" s="1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F6400" i="15" s="1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F6416" i="15" s="1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F6448" i="15" s="1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F6464" i="15" s="1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F6480" i="15" s="1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F6512" i="15" s="1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F6528" i="15" s="1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F6544" i="15" s="1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F6576" i="15" s="1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F6592" i="15" s="1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F6608" i="15" s="1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F6624" i="15" s="1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F6640" i="15" s="1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F6656" i="15" s="1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F6672" i="15" s="1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F6688" i="15" s="1"/>
  <c r="E6689" i="15"/>
  <c r="E6690" i="15"/>
  <c r="E6691" i="15"/>
  <c r="E6692" i="15"/>
  <c r="E6693" i="15"/>
  <c r="E6694" i="15"/>
  <c r="E6695" i="15"/>
  <c r="E6696" i="15"/>
  <c r="F6696" i="15" s="1"/>
  <c r="E6697" i="15"/>
  <c r="E6698" i="15"/>
  <c r="E6699" i="15"/>
  <c r="E6700" i="15"/>
  <c r="E6701" i="15"/>
  <c r="E6702" i="15"/>
  <c r="E6703" i="15"/>
  <c r="E6704" i="15"/>
  <c r="F6704" i="15" s="1"/>
  <c r="E6705" i="15"/>
  <c r="E6706" i="15"/>
  <c r="E6707" i="15"/>
  <c r="E6708" i="15"/>
  <c r="E6709" i="15"/>
  <c r="E6710" i="15"/>
  <c r="E6711" i="15"/>
  <c r="E6712" i="15"/>
  <c r="F6712" i="15" s="1"/>
  <c r="E6713" i="15"/>
  <c r="E6714" i="15"/>
  <c r="E6715" i="15"/>
  <c r="E6716" i="15"/>
  <c r="E6717" i="15"/>
  <c r="E6718" i="15"/>
  <c r="E6719" i="15"/>
  <c r="E6720" i="15"/>
  <c r="F6720" i="15" s="1"/>
  <c r="E6721" i="15"/>
  <c r="E6722" i="15"/>
  <c r="E6723" i="15"/>
  <c r="E6724" i="15"/>
  <c r="E6725" i="15"/>
  <c r="E6726" i="15"/>
  <c r="E6727" i="15"/>
  <c r="E6728" i="15"/>
  <c r="F6728" i="15" s="1"/>
  <c r="E6729" i="15"/>
  <c r="E6730" i="15"/>
  <c r="E6731" i="15"/>
  <c r="E6732" i="15"/>
  <c r="E6733" i="15"/>
  <c r="E6734" i="15"/>
  <c r="E6735" i="15"/>
  <c r="E6736" i="15"/>
  <c r="F6736" i="15" s="1"/>
  <c r="E6737" i="15"/>
  <c r="E6738" i="15"/>
  <c r="E6739" i="15"/>
  <c r="E6740" i="15"/>
  <c r="E6741" i="15"/>
  <c r="E6742" i="15"/>
  <c r="E6743" i="15"/>
  <c r="E6744" i="15"/>
  <c r="F6744" i="15" s="1"/>
  <c r="E6745" i="15"/>
  <c r="E6746" i="15"/>
  <c r="E6747" i="15"/>
  <c r="E6748" i="15"/>
  <c r="E6749" i="15"/>
  <c r="E6750" i="15"/>
  <c r="E6751" i="15"/>
  <c r="E6752" i="15"/>
  <c r="F6752" i="15" s="1"/>
  <c r="E6753" i="15"/>
  <c r="E6754" i="15"/>
  <c r="E6755" i="15"/>
  <c r="E6756" i="15"/>
  <c r="E6757" i="15"/>
  <c r="E6758" i="15"/>
  <c r="F6758" i="15" s="1"/>
  <c r="E6759" i="15"/>
  <c r="E6760" i="15"/>
  <c r="E6761" i="15"/>
  <c r="E6762" i="15"/>
  <c r="F6762" i="15" s="1"/>
  <c r="E6763" i="15"/>
  <c r="E6764" i="15"/>
  <c r="E6765" i="15"/>
  <c r="E6766" i="15"/>
  <c r="F6766" i="15" s="1"/>
  <c r="E6767" i="15"/>
  <c r="E6768" i="15"/>
  <c r="E6769" i="15"/>
  <c r="E6770" i="15"/>
  <c r="F6770" i="15" s="1"/>
  <c r="E6771" i="15"/>
  <c r="E6772" i="15"/>
  <c r="E6773" i="15"/>
  <c r="E6774" i="15"/>
  <c r="F6774" i="15" s="1"/>
  <c r="E6775" i="15"/>
  <c r="E6776" i="15"/>
  <c r="E6777" i="15"/>
  <c r="E6778" i="15"/>
  <c r="F6778" i="15" s="1"/>
  <c r="E6779" i="15"/>
  <c r="E6780" i="15"/>
  <c r="E6781" i="15"/>
  <c r="E6782" i="15"/>
  <c r="F6782" i="15" s="1"/>
  <c r="E6783" i="15"/>
  <c r="E6784" i="15"/>
  <c r="E6785" i="15"/>
  <c r="E6786" i="15"/>
  <c r="F6786" i="15" s="1"/>
  <c r="E6787" i="15"/>
  <c r="E6788" i="15"/>
  <c r="E6789" i="15"/>
  <c r="E6790" i="15"/>
  <c r="F6790" i="15" s="1"/>
  <c r="E6791" i="15"/>
  <c r="E6792" i="15"/>
  <c r="E6793" i="15"/>
  <c r="E6794" i="15"/>
  <c r="F6794" i="15" s="1"/>
  <c r="E6795" i="15"/>
  <c r="E6796" i="15"/>
  <c r="E6797" i="15"/>
  <c r="E6798" i="15"/>
  <c r="F6798" i="15" s="1"/>
  <c r="E6799" i="15"/>
  <c r="E6800" i="15"/>
  <c r="E6801" i="15"/>
  <c r="E6802" i="15"/>
  <c r="F6802" i="15" s="1"/>
  <c r="E6803" i="15"/>
  <c r="E6804" i="15"/>
  <c r="E6805" i="15"/>
  <c r="E6806" i="15"/>
  <c r="F6806" i="15" s="1"/>
  <c r="E6807" i="15"/>
  <c r="E6808" i="15"/>
  <c r="E6809" i="15"/>
  <c r="E6810" i="15"/>
  <c r="F6810" i="15" s="1"/>
  <c r="E6811" i="15"/>
  <c r="E6812" i="15"/>
  <c r="E6813" i="15"/>
  <c r="E6814" i="15"/>
  <c r="F6814" i="15" s="1"/>
  <c r="E6815" i="15"/>
  <c r="E6816" i="15"/>
  <c r="E6817" i="15"/>
  <c r="E6818" i="15"/>
  <c r="F6818" i="15" s="1"/>
  <c r="E6819" i="15"/>
  <c r="E6820" i="15"/>
  <c r="E6821" i="15"/>
  <c r="E6822" i="15"/>
  <c r="F6822" i="15" s="1"/>
  <c r="E6823" i="15"/>
  <c r="E6824" i="15"/>
  <c r="E6825" i="15"/>
  <c r="E6826" i="15"/>
  <c r="F6826" i="15" s="1"/>
  <c r="E6827" i="15"/>
  <c r="E6828" i="15"/>
  <c r="E6829" i="15"/>
  <c r="E6830" i="15"/>
  <c r="F6830" i="15" s="1"/>
  <c r="E6831" i="15"/>
  <c r="E6832" i="15"/>
  <c r="E6833" i="15"/>
  <c r="E6834" i="15"/>
  <c r="F6834" i="15" s="1"/>
  <c r="E6835" i="15"/>
  <c r="E6836" i="15"/>
  <c r="E6837" i="15"/>
  <c r="E6838" i="15"/>
  <c r="F6838" i="15" s="1"/>
  <c r="E6839" i="15"/>
  <c r="E6840" i="15"/>
  <c r="E6841" i="15"/>
  <c r="E6842" i="15"/>
  <c r="F6842" i="15" s="1"/>
  <c r="E6843" i="15"/>
  <c r="E6844" i="15"/>
  <c r="E6845" i="15"/>
  <c r="E6846" i="15"/>
  <c r="F6846" i="15" s="1"/>
  <c r="E6847" i="15"/>
  <c r="E6848" i="15"/>
  <c r="E6849" i="15"/>
  <c r="E6850" i="15"/>
  <c r="F6850" i="15" s="1"/>
  <c r="E6851" i="15"/>
  <c r="E6852" i="15"/>
  <c r="E6853" i="15"/>
  <c r="E6854" i="15"/>
  <c r="F6854" i="15" s="1"/>
  <c r="E6855" i="15"/>
  <c r="E6856" i="15"/>
  <c r="E6857" i="15"/>
  <c r="E6858" i="15"/>
  <c r="F6858" i="15" s="1"/>
  <c r="E6859" i="15"/>
  <c r="E6860" i="15"/>
  <c r="E6861" i="15"/>
  <c r="E6862" i="15"/>
  <c r="F6862" i="15" s="1"/>
  <c r="E6863" i="15"/>
  <c r="E6864" i="15"/>
  <c r="E6865" i="15"/>
  <c r="E6866" i="15"/>
  <c r="F6866" i="15" s="1"/>
  <c r="E6867" i="15"/>
  <c r="E6868" i="15"/>
  <c r="E6869" i="15"/>
  <c r="E6870" i="15"/>
  <c r="F6870" i="15" s="1"/>
  <c r="E6871" i="15"/>
  <c r="E6872" i="15"/>
  <c r="E6873" i="15"/>
  <c r="E6874" i="15"/>
  <c r="F6874" i="15" s="1"/>
  <c r="E6875" i="15"/>
  <c r="E6876" i="15"/>
  <c r="E6877" i="15"/>
  <c r="E6878" i="15"/>
  <c r="F6878" i="15" s="1"/>
  <c r="E6879" i="15"/>
  <c r="E6880" i="15"/>
  <c r="E6881" i="15"/>
  <c r="E6882" i="15"/>
  <c r="F6882" i="15" s="1"/>
  <c r="E6883" i="15"/>
  <c r="E6884" i="15"/>
  <c r="E6885" i="15"/>
  <c r="E6886" i="15"/>
  <c r="F6886" i="15" s="1"/>
  <c r="E6887" i="15"/>
  <c r="E6888" i="15"/>
  <c r="E6889" i="15"/>
  <c r="E6890" i="15"/>
  <c r="F6890" i="15" s="1"/>
  <c r="E6891" i="15"/>
  <c r="E6892" i="15"/>
  <c r="E6893" i="15"/>
  <c r="E6894" i="15"/>
  <c r="F6894" i="15" s="1"/>
  <c r="E6895" i="15"/>
  <c r="E6896" i="15"/>
  <c r="E6897" i="15"/>
  <c r="E6898" i="15"/>
  <c r="F6898" i="15" s="1"/>
  <c r="E6899" i="15"/>
  <c r="E6900" i="15"/>
  <c r="E6901" i="15"/>
  <c r="E6902" i="15"/>
  <c r="F6902" i="15" s="1"/>
  <c r="E6903" i="15"/>
  <c r="E6904" i="15"/>
  <c r="E6905" i="15"/>
  <c r="E6906" i="15"/>
  <c r="F6906" i="15" s="1"/>
  <c r="E6907" i="15"/>
  <c r="E6908" i="15"/>
  <c r="E6909" i="15"/>
  <c r="E6910" i="15"/>
  <c r="F6910" i="15" s="1"/>
  <c r="E6911" i="15"/>
  <c r="E6912" i="15"/>
  <c r="E6913" i="15"/>
  <c r="E6914" i="15"/>
  <c r="F6914" i="15" s="1"/>
  <c r="E6915" i="15"/>
  <c r="E6916" i="15"/>
  <c r="E6917" i="15"/>
  <c r="E6918" i="15"/>
  <c r="F6918" i="15" s="1"/>
  <c r="E6919" i="15"/>
  <c r="E6920" i="15"/>
  <c r="E6921" i="15"/>
  <c r="E6922" i="15"/>
  <c r="F6922" i="15" s="1"/>
  <c r="E6923" i="15"/>
  <c r="E6924" i="15"/>
  <c r="E6925" i="15"/>
  <c r="E6926" i="15"/>
  <c r="F6926" i="15" s="1"/>
  <c r="E6927" i="15"/>
  <c r="E6928" i="15"/>
  <c r="E6929" i="15"/>
  <c r="E6930" i="15"/>
  <c r="F6930" i="15" s="1"/>
  <c r="E6931" i="15"/>
  <c r="E6932" i="15"/>
  <c r="E6933" i="15"/>
  <c r="E6934" i="15"/>
  <c r="F6934" i="15" s="1"/>
  <c r="E6935" i="15"/>
  <c r="E6936" i="15"/>
  <c r="E6937" i="15"/>
  <c r="E6938" i="15"/>
  <c r="F6938" i="15" s="1"/>
  <c r="E6939" i="15"/>
  <c r="E6940" i="15"/>
  <c r="E6941" i="15"/>
  <c r="E6942" i="15"/>
  <c r="F6942" i="15" s="1"/>
  <c r="E6943" i="15"/>
  <c r="E6944" i="15"/>
  <c r="E6945" i="15"/>
  <c r="E6946" i="15"/>
  <c r="F6946" i="15" s="1"/>
  <c r="E6947" i="15"/>
  <c r="E6948" i="15"/>
  <c r="E6949" i="15"/>
  <c r="E6950" i="15"/>
  <c r="F6950" i="15" s="1"/>
  <c r="E6951" i="15"/>
  <c r="E6952" i="15"/>
  <c r="E6953" i="15"/>
  <c r="E6954" i="15"/>
  <c r="F6954" i="15" s="1"/>
  <c r="E6955" i="15"/>
  <c r="E6956" i="15"/>
  <c r="E6957" i="15"/>
  <c r="E6958" i="15"/>
  <c r="F6958" i="15" s="1"/>
  <c r="E6959" i="15"/>
  <c r="E6960" i="15"/>
  <c r="E6961" i="15"/>
  <c r="E6962" i="15"/>
  <c r="F6962" i="15" s="1"/>
  <c r="E6963" i="15"/>
  <c r="E6964" i="15"/>
  <c r="E6965" i="15"/>
  <c r="E6966" i="15"/>
  <c r="F6966" i="15" s="1"/>
  <c r="E6967" i="15"/>
  <c r="E6968" i="15"/>
  <c r="E6969" i="15"/>
  <c r="E6970" i="15"/>
  <c r="F6970" i="15" s="1"/>
  <c r="E6971" i="15"/>
  <c r="E6972" i="15"/>
  <c r="E6973" i="15"/>
  <c r="E6974" i="15"/>
  <c r="F6974" i="15" s="1"/>
  <c r="E6975" i="15"/>
  <c r="E6976" i="15"/>
  <c r="E6977" i="15"/>
  <c r="E6978" i="15"/>
  <c r="F6978" i="15" s="1"/>
  <c r="E6979" i="15"/>
  <c r="E6980" i="15"/>
  <c r="E6981" i="15"/>
  <c r="E6982" i="15"/>
  <c r="F6982" i="15" s="1"/>
  <c r="E6983" i="15"/>
  <c r="E6984" i="15"/>
  <c r="E6985" i="15"/>
  <c r="E6986" i="15"/>
  <c r="F6986" i="15" s="1"/>
  <c r="E6987" i="15"/>
  <c r="E6988" i="15"/>
  <c r="E6989" i="15"/>
  <c r="E6990" i="15"/>
  <c r="F6990" i="15" s="1"/>
  <c r="E6991" i="15"/>
  <c r="E6992" i="15"/>
  <c r="E6993" i="15"/>
  <c r="E6994" i="15"/>
  <c r="F6994" i="15" s="1"/>
  <c r="E6995" i="15"/>
  <c r="E6996" i="15"/>
  <c r="E6997" i="15"/>
  <c r="E6998" i="15"/>
  <c r="F6998" i="15" s="1"/>
  <c r="E6999" i="15"/>
  <c r="E7000" i="15"/>
  <c r="E7001" i="15"/>
  <c r="E7002" i="15"/>
  <c r="F7002" i="15" s="1"/>
  <c r="E7003" i="15"/>
  <c r="E7004" i="15"/>
  <c r="E7005" i="15"/>
  <c r="E7006" i="15"/>
  <c r="F7006" i="15" s="1"/>
  <c r="E7007" i="15"/>
  <c r="E7008" i="15"/>
  <c r="E7009" i="15"/>
  <c r="E7010" i="15"/>
  <c r="F7010" i="15" s="1"/>
  <c r="E7011" i="15"/>
  <c r="E7012" i="15"/>
  <c r="E7013" i="15"/>
  <c r="E7014" i="15"/>
  <c r="F7014" i="15" s="1"/>
  <c r="E7015" i="15"/>
  <c r="E7016" i="15"/>
  <c r="E7017" i="15"/>
  <c r="E7018" i="15"/>
  <c r="F7018" i="15" s="1"/>
  <c r="E7019" i="15"/>
  <c r="E7020" i="15"/>
  <c r="E7021" i="15"/>
  <c r="E7022" i="15"/>
  <c r="F7022" i="15" s="1"/>
  <c r="E7023" i="15"/>
  <c r="E7024" i="15"/>
  <c r="E7025" i="15"/>
  <c r="E7026" i="15"/>
  <c r="F7026" i="15" s="1"/>
  <c r="E7027" i="15"/>
  <c r="E7028" i="15"/>
  <c r="E7029" i="15"/>
  <c r="E7030" i="15"/>
  <c r="F7030" i="15" s="1"/>
  <c r="E7031" i="15"/>
  <c r="E7032" i="15"/>
  <c r="E7033" i="15"/>
  <c r="E7034" i="15"/>
  <c r="F7034" i="15" s="1"/>
  <c r="E7035" i="15"/>
  <c r="E7036" i="15"/>
  <c r="E7037" i="15"/>
  <c r="E7038" i="15"/>
  <c r="F7038" i="15" s="1"/>
  <c r="E7039" i="15"/>
  <c r="E7040" i="15"/>
  <c r="E7041" i="15"/>
  <c r="E7042" i="15"/>
  <c r="F7042" i="15" s="1"/>
  <c r="E7043" i="15"/>
  <c r="E7044" i="15"/>
  <c r="E7045" i="15"/>
  <c r="E7046" i="15"/>
  <c r="F7046" i="15" s="1"/>
  <c r="E7047" i="15"/>
  <c r="E7048" i="15"/>
  <c r="E7049" i="15"/>
  <c r="E7050" i="15"/>
  <c r="F7050" i="15" s="1"/>
  <c r="E7051" i="15"/>
  <c r="E7052" i="15"/>
  <c r="E7053" i="15"/>
  <c r="E7054" i="15"/>
  <c r="F7054" i="15" s="1"/>
  <c r="E7055" i="15"/>
  <c r="E7056" i="15"/>
  <c r="E7057" i="15"/>
  <c r="E7058" i="15"/>
  <c r="F7058" i="15" s="1"/>
  <c r="E7059" i="15"/>
  <c r="E7060" i="15"/>
  <c r="E7061" i="15"/>
  <c r="E7062" i="15"/>
  <c r="F7062" i="15" s="1"/>
  <c r="E7063" i="15"/>
  <c r="E7064" i="15"/>
  <c r="E7065" i="15"/>
  <c r="E7066" i="15"/>
  <c r="F7066" i="15" s="1"/>
  <c r="E7067" i="15"/>
  <c r="E7068" i="15"/>
  <c r="E7069" i="15"/>
  <c r="E7070" i="15"/>
  <c r="F7070" i="15" s="1"/>
  <c r="E7071" i="15"/>
  <c r="E7072" i="15"/>
  <c r="E7073" i="15"/>
  <c r="E7074" i="15"/>
  <c r="F7074" i="15" s="1"/>
  <c r="E7075" i="15"/>
  <c r="E7076" i="15"/>
  <c r="E7077" i="15"/>
  <c r="E7078" i="15"/>
  <c r="F7078" i="15" s="1"/>
  <c r="E7079" i="15"/>
  <c r="E7080" i="15"/>
  <c r="E7081" i="15"/>
  <c r="E7082" i="15"/>
  <c r="F7082" i="15" s="1"/>
  <c r="E7083" i="15"/>
  <c r="E7084" i="15"/>
  <c r="E7085" i="15"/>
  <c r="E7086" i="15"/>
  <c r="F7086" i="15" s="1"/>
  <c r="E7087" i="15"/>
  <c r="E7088" i="15"/>
  <c r="E7089" i="15"/>
  <c r="E7090" i="15"/>
  <c r="F7090" i="15" s="1"/>
  <c r="E7091" i="15"/>
  <c r="E7092" i="15"/>
  <c r="E7093" i="15"/>
  <c r="E7094" i="15"/>
  <c r="F7094" i="15" s="1"/>
  <c r="E7095" i="15"/>
  <c r="E7096" i="15"/>
  <c r="E7097" i="15"/>
  <c r="E7098" i="15"/>
  <c r="F7098" i="15" s="1"/>
  <c r="E7099" i="15"/>
  <c r="E7100" i="15"/>
  <c r="E7101" i="15"/>
  <c r="E7102" i="15"/>
  <c r="F7102" i="15" s="1"/>
  <c r="E7103" i="15"/>
  <c r="E7104" i="15"/>
  <c r="E7105" i="15"/>
  <c r="E7106" i="15"/>
  <c r="F7106" i="15" s="1"/>
  <c r="E7107" i="15"/>
  <c r="E7108" i="15"/>
  <c r="E7109" i="15"/>
  <c r="E7110" i="15"/>
  <c r="F7110" i="15" s="1"/>
  <c r="E7111" i="15"/>
  <c r="E7112" i="15"/>
  <c r="E7113" i="15"/>
  <c r="E7114" i="15"/>
  <c r="F7114" i="15" s="1"/>
  <c r="E7115" i="15"/>
  <c r="E7116" i="15"/>
  <c r="E7117" i="15"/>
  <c r="E7118" i="15"/>
  <c r="F7118" i="15" s="1"/>
  <c r="E7119" i="15"/>
  <c r="E7120" i="15"/>
  <c r="E7121" i="15"/>
  <c r="E7122" i="15"/>
  <c r="F7122" i="15" s="1"/>
  <c r="E7123" i="15"/>
  <c r="E7124" i="15"/>
  <c r="E7125" i="15"/>
  <c r="E7126" i="15"/>
  <c r="F7126" i="15" s="1"/>
  <c r="E7127" i="15"/>
  <c r="E7128" i="15"/>
  <c r="E7129" i="15"/>
  <c r="E7130" i="15"/>
  <c r="F7130" i="15" s="1"/>
  <c r="E7131" i="15"/>
  <c r="E7132" i="15"/>
  <c r="E7133" i="15"/>
  <c r="E7134" i="15"/>
  <c r="F7134" i="15" s="1"/>
  <c r="E7135" i="15"/>
  <c r="E7136" i="15"/>
  <c r="E7137" i="15"/>
  <c r="E7138" i="15"/>
  <c r="F7138" i="15" s="1"/>
  <c r="E7139" i="15"/>
  <c r="E7140" i="15"/>
  <c r="E7141" i="15"/>
  <c r="E7142" i="15"/>
  <c r="F7142" i="15" s="1"/>
  <c r="E7143" i="15"/>
  <c r="E7144" i="15"/>
  <c r="E7145" i="15"/>
  <c r="E7146" i="15"/>
  <c r="F7146" i="15" s="1"/>
  <c r="E7147" i="15"/>
  <c r="E7148" i="15"/>
  <c r="E7149" i="15"/>
  <c r="E7150" i="15"/>
  <c r="F7150" i="15" s="1"/>
  <c r="E7151" i="15"/>
  <c r="E7152" i="15"/>
  <c r="E7153" i="15"/>
  <c r="E7154" i="15"/>
  <c r="F7154" i="15" s="1"/>
  <c r="E7155" i="15"/>
  <c r="E7156" i="15"/>
  <c r="E7157" i="15"/>
  <c r="E7158" i="15"/>
  <c r="F7158" i="15" s="1"/>
  <c r="E7159" i="15"/>
  <c r="E7160" i="15"/>
  <c r="E7161" i="15"/>
  <c r="E7162" i="15"/>
  <c r="F7162" i="15" s="1"/>
  <c r="E7163" i="15"/>
  <c r="E7164" i="15"/>
  <c r="E7165" i="15"/>
  <c r="E7166" i="15"/>
  <c r="F7166" i="15" s="1"/>
  <c r="E7167" i="15"/>
  <c r="E7168" i="15"/>
  <c r="E7169" i="15"/>
  <c r="E7170" i="15"/>
  <c r="F7170" i="15" s="1"/>
  <c r="E7171" i="15"/>
  <c r="E7172" i="15"/>
  <c r="E7173" i="15"/>
  <c r="E7174" i="15"/>
  <c r="F7174" i="15" s="1"/>
  <c r="E7175" i="15"/>
  <c r="E7176" i="15"/>
  <c r="E7177" i="15"/>
  <c r="E7178" i="15"/>
  <c r="F7178" i="15" s="1"/>
  <c r="E7179" i="15"/>
  <c r="E7180" i="15"/>
  <c r="E7181" i="15"/>
  <c r="E7182" i="15"/>
  <c r="F7182" i="15" s="1"/>
  <c r="E7183" i="15"/>
  <c r="E7184" i="15"/>
  <c r="E7185" i="15"/>
  <c r="E7186" i="15"/>
  <c r="F7186" i="15" s="1"/>
  <c r="E7187" i="15"/>
  <c r="E7188" i="15"/>
  <c r="E7189" i="15"/>
  <c r="E7190" i="15"/>
  <c r="F7190" i="15" s="1"/>
  <c r="E7191" i="15"/>
  <c r="E7192" i="15"/>
  <c r="E7193" i="15"/>
  <c r="E7194" i="15"/>
  <c r="F7194" i="15" s="1"/>
  <c r="E7195" i="15"/>
  <c r="E7196" i="15"/>
  <c r="E7197" i="15"/>
  <c r="E7198" i="15"/>
  <c r="F7198" i="15" s="1"/>
  <c r="E7199" i="15"/>
  <c r="E7200" i="15"/>
  <c r="E7201" i="15"/>
  <c r="E7202" i="15"/>
  <c r="F7202" i="15" s="1"/>
  <c r="E7203" i="15"/>
  <c r="E7204" i="15"/>
  <c r="E7205" i="15"/>
  <c r="E7206" i="15"/>
  <c r="F7206" i="15" s="1"/>
  <c r="E7207" i="15"/>
  <c r="E7208" i="15"/>
  <c r="E7209" i="15"/>
  <c r="E7210" i="15"/>
  <c r="F7210" i="15" s="1"/>
  <c r="E7211" i="15"/>
  <c r="E7212" i="15"/>
  <c r="E7213" i="15"/>
  <c r="E7214" i="15"/>
  <c r="F7214" i="15" s="1"/>
  <c r="E7215" i="15"/>
  <c r="E7216" i="15"/>
  <c r="E7217" i="15"/>
  <c r="E7218" i="15"/>
  <c r="F7218" i="15" s="1"/>
  <c r="E7219" i="15"/>
  <c r="E7220" i="15"/>
  <c r="E7221" i="15"/>
  <c r="E7222" i="15"/>
  <c r="F7222" i="15" s="1"/>
  <c r="E7223" i="15"/>
  <c r="E7224" i="15"/>
  <c r="E7225" i="15"/>
  <c r="E7226" i="15"/>
  <c r="F7226" i="15" s="1"/>
  <c r="E7227" i="15"/>
  <c r="E7228" i="15"/>
  <c r="E7229" i="15"/>
  <c r="E7230" i="15"/>
  <c r="F7230" i="15" s="1"/>
  <c r="E7231" i="15"/>
  <c r="E7232" i="15"/>
  <c r="E7233" i="15"/>
  <c r="E7234" i="15"/>
  <c r="F7234" i="15" s="1"/>
  <c r="E7235" i="15"/>
  <c r="E7236" i="15"/>
  <c r="E7237" i="15"/>
  <c r="E7238" i="15"/>
  <c r="F7238" i="15" s="1"/>
  <c r="E7239" i="15"/>
  <c r="E7240" i="15"/>
  <c r="E7241" i="15"/>
  <c r="E7242" i="15"/>
  <c r="F7242" i="15" s="1"/>
  <c r="E7243" i="15"/>
  <c r="E7244" i="15"/>
  <c r="E7245" i="15"/>
  <c r="E7246" i="15"/>
  <c r="F7246" i="15" s="1"/>
  <c r="E7247" i="15"/>
  <c r="E7248" i="15"/>
  <c r="E7249" i="15"/>
  <c r="E7250" i="15"/>
  <c r="F7250" i="15" s="1"/>
  <c r="E7251" i="15"/>
  <c r="E7252" i="15"/>
  <c r="E7253" i="15"/>
  <c r="E7254" i="15"/>
  <c r="F7254" i="15" s="1"/>
  <c r="E7255" i="15"/>
  <c r="E7256" i="15"/>
  <c r="E7257" i="15"/>
  <c r="E7258" i="15"/>
  <c r="F7258" i="15" s="1"/>
  <c r="E7259" i="15"/>
  <c r="E7260" i="15"/>
  <c r="E7261" i="15"/>
  <c r="E7262" i="15"/>
  <c r="F7262" i="15" s="1"/>
  <c r="E7263" i="15"/>
  <c r="E7264" i="15"/>
  <c r="E7265" i="15"/>
  <c r="E7266" i="15"/>
  <c r="F7266" i="15" s="1"/>
  <c r="E7267" i="15"/>
  <c r="E7268" i="15"/>
  <c r="E7269" i="15"/>
  <c r="E7270" i="15"/>
  <c r="F7270" i="15" s="1"/>
  <c r="E7271" i="15"/>
  <c r="E7272" i="15"/>
  <c r="E7273" i="15"/>
  <c r="E7274" i="15"/>
  <c r="F7274" i="15" s="1"/>
  <c r="E7275" i="15"/>
  <c r="E7276" i="15"/>
  <c r="E7277" i="15"/>
  <c r="E7278" i="15"/>
  <c r="F7278" i="15" s="1"/>
  <c r="E7279" i="15"/>
  <c r="E7280" i="15"/>
  <c r="E7281" i="15"/>
  <c r="E7282" i="15"/>
  <c r="F7282" i="15" s="1"/>
  <c r="E7283" i="15"/>
  <c r="E7284" i="15"/>
  <c r="E7285" i="15"/>
  <c r="E7286" i="15"/>
  <c r="F7286" i="15" s="1"/>
  <c r="E7287" i="15"/>
  <c r="E7288" i="15"/>
  <c r="E7289" i="15"/>
  <c r="E7290" i="15"/>
  <c r="F7290" i="15" s="1"/>
  <c r="E7291" i="15"/>
  <c r="E7292" i="15"/>
  <c r="E7293" i="15"/>
  <c r="E7294" i="15"/>
  <c r="F7294" i="15" s="1"/>
  <c r="E7295" i="15"/>
  <c r="E7296" i="15"/>
  <c r="E7297" i="15"/>
  <c r="E7298" i="15"/>
  <c r="F7298" i="15" s="1"/>
  <c r="E7299" i="15"/>
  <c r="E7300" i="15"/>
  <c r="E7301" i="15"/>
  <c r="E7302" i="15"/>
  <c r="F7302" i="15" s="1"/>
  <c r="E7303" i="15"/>
  <c r="E7304" i="15"/>
  <c r="E7305" i="15"/>
  <c r="E7306" i="15"/>
  <c r="F7306" i="15" s="1"/>
  <c r="E7307" i="15"/>
  <c r="E7308" i="15"/>
  <c r="E7309" i="15"/>
  <c r="E7310" i="15"/>
  <c r="F7310" i="15" s="1"/>
  <c r="E7311" i="15"/>
  <c r="E7312" i="15"/>
  <c r="E7313" i="15"/>
  <c r="E7314" i="15"/>
  <c r="F7314" i="15" s="1"/>
  <c r="E7315" i="15"/>
  <c r="E7316" i="15"/>
  <c r="E7317" i="15"/>
  <c r="E7318" i="15"/>
  <c r="F7318" i="15" s="1"/>
  <c r="E7319" i="15"/>
  <c r="E7320" i="15"/>
  <c r="E7321" i="15"/>
  <c r="E7322" i="15"/>
  <c r="F7322" i="15" s="1"/>
  <c r="E7323" i="15"/>
  <c r="E7324" i="15"/>
  <c r="E7325" i="15"/>
  <c r="E7326" i="15"/>
  <c r="F7326" i="15" s="1"/>
  <c r="E7327" i="15"/>
  <c r="E7328" i="15"/>
  <c r="E7329" i="15"/>
  <c r="E7330" i="15"/>
  <c r="F7330" i="15" s="1"/>
  <c r="E7331" i="15"/>
  <c r="E7332" i="15"/>
  <c r="E7333" i="15"/>
  <c r="E7334" i="15"/>
  <c r="F7334" i="15" s="1"/>
  <c r="E7335" i="15"/>
  <c r="E7336" i="15"/>
  <c r="E7337" i="15"/>
  <c r="E7338" i="15"/>
  <c r="F7338" i="15" s="1"/>
  <c r="E7339" i="15"/>
  <c r="E7340" i="15"/>
  <c r="E7341" i="15"/>
  <c r="E7342" i="15"/>
  <c r="F7342" i="15" s="1"/>
  <c r="E7343" i="15"/>
  <c r="E7344" i="15"/>
  <c r="E7345" i="15"/>
  <c r="E7346" i="15"/>
  <c r="F7346" i="15" s="1"/>
  <c r="E7347" i="15"/>
  <c r="E7348" i="15"/>
  <c r="E7349" i="15"/>
  <c r="E7350" i="15"/>
  <c r="F7350" i="15" s="1"/>
  <c r="E7351" i="15"/>
  <c r="E7352" i="15"/>
  <c r="E7353" i="15"/>
  <c r="E7354" i="15"/>
  <c r="F7354" i="15" s="1"/>
  <c r="E7355" i="15"/>
  <c r="E7356" i="15"/>
  <c r="E7357" i="15"/>
  <c r="E7358" i="15"/>
  <c r="F7358" i="15" s="1"/>
  <c r="E7359" i="15"/>
  <c r="E7360" i="15"/>
  <c r="E7361" i="15"/>
  <c r="E7362" i="15"/>
  <c r="F7362" i="15" s="1"/>
  <c r="E7363" i="15"/>
  <c r="E7364" i="15"/>
  <c r="E7365" i="15"/>
  <c r="E7366" i="15"/>
  <c r="F7366" i="15" s="1"/>
  <c r="E7367" i="15"/>
  <c r="E7368" i="15"/>
  <c r="E7369" i="15"/>
  <c r="E7370" i="15"/>
  <c r="F7370" i="15" s="1"/>
  <c r="E7371" i="15"/>
  <c r="E7372" i="15"/>
  <c r="E7373" i="15"/>
  <c r="E7374" i="15"/>
  <c r="F7374" i="15" s="1"/>
  <c r="E7375" i="15"/>
  <c r="E7376" i="15"/>
  <c r="E7377" i="15"/>
  <c r="E7378" i="15"/>
  <c r="F7378" i="15" s="1"/>
  <c r="E7379" i="15"/>
  <c r="E7380" i="15"/>
  <c r="E7381" i="15"/>
  <c r="E7382" i="15"/>
  <c r="F7382" i="15" s="1"/>
  <c r="E7383" i="15"/>
  <c r="E7384" i="15"/>
  <c r="E7385" i="15"/>
  <c r="E7386" i="15"/>
  <c r="F7386" i="15" s="1"/>
  <c r="E7387" i="15"/>
  <c r="E7388" i="15"/>
  <c r="E7389" i="15"/>
  <c r="E7390" i="15"/>
  <c r="F7390" i="15" s="1"/>
  <c r="E7391" i="15"/>
  <c r="E7392" i="15"/>
  <c r="E7393" i="15"/>
  <c r="E7394" i="15"/>
  <c r="F7394" i="15" s="1"/>
  <c r="E7395" i="15"/>
  <c r="E7396" i="15"/>
  <c r="E7397" i="15"/>
  <c r="E7398" i="15"/>
  <c r="F7398" i="15" s="1"/>
  <c r="E7399" i="15"/>
  <c r="E7400" i="15"/>
  <c r="E7401" i="15"/>
  <c r="E7402" i="15"/>
  <c r="F7402" i="15" s="1"/>
  <c r="E7403" i="15"/>
  <c r="E7404" i="15"/>
  <c r="E7405" i="15"/>
  <c r="E7406" i="15"/>
  <c r="F7406" i="15" s="1"/>
  <c r="E7407" i="15"/>
  <c r="E7408" i="15"/>
  <c r="E7409" i="15"/>
  <c r="E7410" i="15"/>
  <c r="F7410" i="15" s="1"/>
  <c r="E7411" i="15"/>
  <c r="E7412" i="15"/>
  <c r="E7413" i="15"/>
  <c r="E7414" i="15"/>
  <c r="F7414" i="15" s="1"/>
  <c r="E7415" i="15"/>
  <c r="E7416" i="15"/>
  <c r="E7417" i="15"/>
  <c r="E7418" i="15"/>
  <c r="F7418" i="15" s="1"/>
  <c r="E7419" i="15"/>
  <c r="E7420" i="15"/>
  <c r="E7421" i="15"/>
  <c r="E7422" i="15"/>
  <c r="F7422" i="15" s="1"/>
  <c r="E7423" i="15"/>
  <c r="E7424" i="15"/>
  <c r="E7425" i="15"/>
  <c r="E7426" i="15"/>
  <c r="F7426" i="15" s="1"/>
  <c r="E7427" i="15"/>
  <c r="E7428" i="15"/>
  <c r="E7429" i="15"/>
  <c r="E7430" i="15"/>
  <c r="F7430" i="15" s="1"/>
  <c r="E7431" i="15"/>
  <c r="E7432" i="15"/>
  <c r="E7433" i="15"/>
  <c r="E7434" i="15"/>
  <c r="F7434" i="15" s="1"/>
  <c r="E7435" i="15"/>
  <c r="E7436" i="15"/>
  <c r="E7437" i="15"/>
  <c r="E7438" i="15"/>
  <c r="F7438" i="15" s="1"/>
  <c r="E7439" i="15"/>
  <c r="E7440" i="15"/>
  <c r="E7441" i="15"/>
  <c r="E7442" i="15"/>
  <c r="F7442" i="15" s="1"/>
  <c r="E7443" i="15"/>
  <c r="E7444" i="15"/>
  <c r="E7445" i="15"/>
  <c r="E7446" i="15"/>
  <c r="F7446" i="15" s="1"/>
  <c r="E7447" i="15"/>
  <c r="E7448" i="15"/>
  <c r="E7449" i="15"/>
  <c r="E7450" i="15"/>
  <c r="F7450" i="15" s="1"/>
  <c r="E7451" i="15"/>
  <c r="E7452" i="15"/>
  <c r="E7453" i="15"/>
  <c r="E7454" i="15"/>
  <c r="F7454" i="15" s="1"/>
  <c r="E7455" i="15"/>
  <c r="E7456" i="15"/>
  <c r="E7457" i="15"/>
  <c r="E7458" i="15"/>
  <c r="F7458" i="15" s="1"/>
  <c r="E7459" i="15"/>
  <c r="E7460" i="15"/>
  <c r="E7461" i="15"/>
  <c r="E7462" i="15"/>
  <c r="F7462" i="15" s="1"/>
  <c r="E7463" i="15"/>
  <c r="E7464" i="15"/>
  <c r="E7465" i="15"/>
  <c r="E7466" i="15"/>
  <c r="F7466" i="15" s="1"/>
  <c r="E7467" i="15"/>
  <c r="E7468" i="15"/>
  <c r="E7469" i="15"/>
  <c r="E7470" i="15"/>
  <c r="F7470" i="15" s="1"/>
  <c r="E7471" i="15"/>
  <c r="E7472" i="15"/>
  <c r="E7473" i="15"/>
  <c r="E7474" i="15"/>
  <c r="F7474" i="15" s="1"/>
  <c r="E7475" i="15"/>
  <c r="E7476" i="15"/>
  <c r="E7477" i="15"/>
  <c r="E7478" i="15"/>
  <c r="F7478" i="15" s="1"/>
  <c r="E7479" i="15"/>
  <c r="E7480" i="15"/>
  <c r="E7481" i="15"/>
  <c r="E7482" i="15"/>
  <c r="F7482" i="15" s="1"/>
  <c r="E7483" i="15"/>
  <c r="E7484" i="15"/>
  <c r="E7485" i="15"/>
  <c r="E7486" i="15"/>
  <c r="F7486" i="15" s="1"/>
  <c r="E7487" i="15"/>
  <c r="E7488" i="15"/>
  <c r="E7489" i="15"/>
  <c r="E7490" i="15"/>
  <c r="F7490" i="15" s="1"/>
  <c r="E7491" i="15"/>
  <c r="E7492" i="15"/>
  <c r="E7493" i="15"/>
  <c r="E7494" i="15"/>
  <c r="F7494" i="15" s="1"/>
  <c r="E7495" i="15"/>
  <c r="E7496" i="15"/>
  <c r="E7497" i="15"/>
  <c r="E7498" i="15"/>
  <c r="F7498" i="15" s="1"/>
  <c r="E7499" i="15"/>
  <c r="E7500" i="15"/>
  <c r="E7501" i="15"/>
  <c r="E7502" i="15"/>
  <c r="F7502" i="15" s="1"/>
  <c r="E7503" i="15"/>
  <c r="E7504" i="15"/>
  <c r="E7505" i="15"/>
  <c r="E7506" i="15"/>
  <c r="F7506" i="15" s="1"/>
  <c r="E7507" i="15"/>
  <c r="E7508" i="15"/>
  <c r="E7509" i="15"/>
  <c r="E7510" i="15"/>
  <c r="F7510" i="15" s="1"/>
  <c r="E7511" i="15"/>
  <c r="E7512" i="15"/>
  <c r="E7513" i="15"/>
  <c r="E7514" i="15"/>
  <c r="E7515" i="15"/>
  <c r="E7516" i="15"/>
  <c r="E7517" i="15"/>
  <c r="E7518" i="15"/>
  <c r="F7518" i="15" s="1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F7534" i="15" s="1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F7550" i="15" s="1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F7566" i="15" s="1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F7582" i="15" s="1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F7598" i="15" s="1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F7614" i="15" s="1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F7630" i="15" s="1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F7646" i="15" s="1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F7662" i="15" s="1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F7678" i="15" s="1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F7694" i="15" s="1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F7710" i="15" s="1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F7726" i="15" s="1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F7742" i="15" s="1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F7758" i="15" s="1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F7774" i="15" s="1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F7790" i="15" s="1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F7806" i="15" s="1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F7822" i="15" s="1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F7838" i="15" s="1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F7854" i="15" s="1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F7870" i="15" s="1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F7886" i="15" s="1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F7902" i="15" s="1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F7918" i="15" s="1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F7934" i="15" s="1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F7950" i="15" s="1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F7966" i="15" s="1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F7982" i="15" s="1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F7998" i="15" s="1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F8014" i="15" s="1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F8030" i="15" s="1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F8046" i="15" s="1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F8062" i="15" s="1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F8078" i="15" s="1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F8094" i="15" s="1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F8110" i="15" s="1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F8126" i="15" s="1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F8142" i="15" s="1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F8158" i="15" s="1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F8174" i="15" s="1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F8190" i="15" s="1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F8206" i="15" s="1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F8222" i="15" s="1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F8238" i="15" s="1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F8254" i="15" s="1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F8270" i="15" s="1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F8286" i="15" s="1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F8302" i="15" s="1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F8318" i="15" s="1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F8334" i="15" s="1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F8350" i="15" s="1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F8366" i="15" s="1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F8382" i="15" s="1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F8398" i="15" s="1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F8414" i="15" s="1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F8430" i="15" s="1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F8446" i="15" s="1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F8462" i="15" s="1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F8478" i="15" s="1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F8494" i="15" s="1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F8510" i="15" s="1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F8526" i="15" s="1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F8542" i="15" s="1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F8558" i="15" s="1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F8574" i="15" s="1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F8590" i="15" s="1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F8606" i="15" s="1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F8622" i="15" s="1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F8638" i="15" s="1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F8654" i="15" s="1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F8670" i="15" s="1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F8686" i="15" s="1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F8702" i="15" s="1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F8718" i="15" s="1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F8734" i="15" s="1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F8750" i="15" s="1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F8766" i="15" s="1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F8782" i="15" s="1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F8798" i="15" s="1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F8814" i="15" s="1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F8830" i="15" s="1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F8846" i="15" s="1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F8862" i="15" s="1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F8878" i="15" s="1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F8894" i="15" s="1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F8910" i="15" s="1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F8926" i="15" s="1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F8942" i="15" s="1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F8958" i="15" s="1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F8974" i="15" s="1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F8990" i="15" s="1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F9006" i="15" s="1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F9022" i="15" s="1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F9038" i="15" s="1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F9054" i="15" s="1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F9070" i="15" s="1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F9086" i="15" s="1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F9102" i="15" s="1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F9118" i="15" s="1"/>
  <c r="E9119" i="15"/>
  <c r="E9120" i="15"/>
  <c r="E9121" i="15"/>
  <c r="E9122" i="15"/>
  <c r="E9123" i="15"/>
  <c r="E9124" i="15"/>
  <c r="E9125" i="15"/>
  <c r="E9126" i="15"/>
  <c r="E9127" i="15"/>
  <c r="F9127" i="15" s="1"/>
  <c r="E9128" i="15"/>
  <c r="E9129" i="15"/>
  <c r="E9130" i="15"/>
  <c r="E9131" i="15"/>
  <c r="F9131" i="15" s="1"/>
  <c r="E9132" i="15"/>
  <c r="E9133" i="15"/>
  <c r="E9134" i="15"/>
  <c r="E9135" i="15"/>
  <c r="F9135" i="15" s="1"/>
  <c r="E9136" i="15"/>
  <c r="E9137" i="15"/>
  <c r="E9138" i="15"/>
  <c r="E9139" i="15"/>
  <c r="F9139" i="15" s="1"/>
  <c r="E9140" i="15"/>
  <c r="E9141" i="15"/>
  <c r="E9142" i="15"/>
  <c r="E9143" i="15"/>
  <c r="F9143" i="15" s="1"/>
  <c r="E9144" i="15"/>
  <c r="E9145" i="15"/>
  <c r="E9146" i="15"/>
  <c r="E9147" i="15"/>
  <c r="F9147" i="15" s="1"/>
  <c r="E9148" i="15"/>
  <c r="E9149" i="15"/>
  <c r="E9150" i="15"/>
  <c r="E9151" i="15"/>
  <c r="F9151" i="15" s="1"/>
  <c r="E9152" i="15"/>
  <c r="E9153" i="15"/>
  <c r="E9154" i="15"/>
  <c r="E9155" i="15"/>
  <c r="F9155" i="15" s="1"/>
  <c r="E9156" i="15"/>
  <c r="E9157" i="15"/>
  <c r="E9158" i="15"/>
  <c r="E9159" i="15"/>
  <c r="F9159" i="15" s="1"/>
  <c r="E9160" i="15"/>
  <c r="E9161" i="15"/>
  <c r="E9162" i="15"/>
  <c r="E9163" i="15"/>
  <c r="F9163" i="15" s="1"/>
  <c r="E9164" i="15"/>
  <c r="E9165" i="15"/>
  <c r="E9166" i="15"/>
  <c r="E9167" i="15"/>
  <c r="F9167" i="15" s="1"/>
  <c r="E9168" i="15"/>
  <c r="E9169" i="15"/>
  <c r="E9170" i="15"/>
  <c r="E9171" i="15"/>
  <c r="F9171" i="15" s="1"/>
  <c r="E9172" i="15"/>
  <c r="E9173" i="15"/>
  <c r="E9174" i="15"/>
  <c r="E9175" i="15"/>
  <c r="F9175" i="15" s="1"/>
  <c r="E9176" i="15"/>
  <c r="E9177" i="15"/>
  <c r="E9178" i="15"/>
  <c r="E9179" i="15"/>
  <c r="F9179" i="15" s="1"/>
  <c r="E9180" i="15"/>
  <c r="E9181" i="15"/>
  <c r="E9182" i="15"/>
  <c r="E9183" i="15"/>
  <c r="F9183" i="15" s="1"/>
  <c r="E9184" i="15"/>
  <c r="E9185" i="15"/>
  <c r="E9186" i="15"/>
  <c r="E9187" i="15"/>
  <c r="F9187" i="15" s="1"/>
  <c r="E9188" i="15"/>
  <c r="E9189" i="15"/>
  <c r="E9190" i="15"/>
  <c r="E9191" i="15"/>
  <c r="F9191" i="15" s="1"/>
  <c r="E9192" i="15"/>
  <c r="E9193" i="15"/>
  <c r="E9194" i="15"/>
  <c r="E9195" i="15"/>
  <c r="F9195" i="15" s="1"/>
  <c r="E9196" i="15"/>
  <c r="E9197" i="15"/>
  <c r="E9198" i="15"/>
  <c r="E9199" i="15"/>
  <c r="F9199" i="15" s="1"/>
  <c r="E9200" i="15"/>
  <c r="E9201" i="15"/>
  <c r="E9202" i="15"/>
  <c r="E9203" i="15"/>
  <c r="F9203" i="15" s="1"/>
  <c r="E9204" i="15"/>
  <c r="E9205" i="15"/>
  <c r="E9206" i="15"/>
  <c r="E9207" i="15"/>
  <c r="F9207" i="15" s="1"/>
  <c r="E9208" i="15"/>
  <c r="E9209" i="15"/>
  <c r="E9210" i="15"/>
  <c r="E9211" i="15"/>
  <c r="F9211" i="15" s="1"/>
  <c r="E9212" i="15"/>
  <c r="E9213" i="15"/>
  <c r="E9214" i="15"/>
  <c r="E9215" i="15"/>
  <c r="F9215" i="15" s="1"/>
  <c r="E9216" i="15"/>
  <c r="E9217" i="15"/>
  <c r="E9218" i="15"/>
  <c r="E9219" i="15"/>
  <c r="F9219" i="15" s="1"/>
  <c r="E9220" i="15"/>
  <c r="E9221" i="15"/>
  <c r="E9222" i="15"/>
  <c r="E9223" i="15"/>
  <c r="F9223" i="15" s="1"/>
  <c r="E9224" i="15"/>
  <c r="E9225" i="15"/>
  <c r="E9226" i="15"/>
  <c r="E9227" i="15"/>
  <c r="F9227" i="15" s="1"/>
  <c r="E9228" i="15"/>
  <c r="E9229" i="15"/>
  <c r="E9230" i="15"/>
  <c r="E9231" i="15"/>
  <c r="F9231" i="15" s="1"/>
  <c r="E9232" i="15"/>
  <c r="E9233" i="15"/>
  <c r="E9234" i="15"/>
  <c r="E9235" i="15"/>
  <c r="F9235" i="15" s="1"/>
  <c r="E9236" i="15"/>
  <c r="E9237" i="15"/>
  <c r="E9238" i="15"/>
  <c r="E9239" i="15"/>
  <c r="F9239" i="15" s="1"/>
  <c r="E9240" i="15"/>
  <c r="E9241" i="15"/>
  <c r="E9242" i="15"/>
  <c r="E9243" i="15"/>
  <c r="F9243" i="15" s="1"/>
  <c r="E9244" i="15"/>
  <c r="E9245" i="15"/>
  <c r="E9246" i="15"/>
  <c r="E9247" i="15"/>
  <c r="F9247" i="15" s="1"/>
  <c r="E9248" i="15"/>
  <c r="E9249" i="15"/>
  <c r="E9250" i="15"/>
  <c r="E9251" i="15"/>
  <c r="F9251" i="15" s="1"/>
  <c r="E9252" i="15"/>
  <c r="E9253" i="15"/>
  <c r="E9254" i="15"/>
  <c r="E9255" i="15"/>
  <c r="F9255" i="15" s="1"/>
  <c r="E9256" i="15"/>
  <c r="E9257" i="15"/>
  <c r="E9258" i="15"/>
  <c r="E9259" i="15"/>
  <c r="F9259" i="15" s="1"/>
  <c r="E9260" i="15"/>
  <c r="E9261" i="15"/>
  <c r="E9262" i="15"/>
  <c r="E9263" i="15"/>
  <c r="F9263" i="15" s="1"/>
  <c r="E9264" i="15"/>
  <c r="E9265" i="15"/>
  <c r="E9266" i="15"/>
  <c r="E9267" i="15"/>
  <c r="F9267" i="15" s="1"/>
  <c r="E9268" i="15"/>
  <c r="E9269" i="15"/>
  <c r="E9270" i="15"/>
  <c r="E9271" i="15"/>
  <c r="F9271" i="15" s="1"/>
  <c r="E9272" i="15"/>
  <c r="E9273" i="15"/>
  <c r="E9274" i="15"/>
  <c r="E9275" i="15"/>
  <c r="F9275" i="15" s="1"/>
  <c r="E9276" i="15"/>
  <c r="E9277" i="15"/>
  <c r="E9278" i="15"/>
  <c r="E9279" i="15"/>
  <c r="F9279" i="15" s="1"/>
  <c r="E9280" i="15"/>
  <c r="E9281" i="15"/>
  <c r="E9282" i="15"/>
  <c r="E9283" i="15"/>
  <c r="F9283" i="15" s="1"/>
  <c r="E9284" i="15"/>
  <c r="E9285" i="15"/>
  <c r="E9286" i="15"/>
  <c r="E9287" i="15"/>
  <c r="F9287" i="15" s="1"/>
  <c r="E9288" i="15"/>
  <c r="E9289" i="15"/>
  <c r="E9290" i="15"/>
  <c r="E9291" i="15"/>
  <c r="F9291" i="15" s="1"/>
  <c r="E9292" i="15"/>
  <c r="E9293" i="15"/>
  <c r="E9294" i="15"/>
  <c r="E9295" i="15"/>
  <c r="F9295" i="15" s="1"/>
  <c r="E9296" i="15"/>
  <c r="E9297" i="15"/>
  <c r="E9298" i="15"/>
  <c r="E9299" i="15"/>
  <c r="F9299" i="15" s="1"/>
  <c r="E9300" i="15"/>
  <c r="E9301" i="15"/>
  <c r="E9302" i="15"/>
  <c r="E9303" i="15"/>
  <c r="F9303" i="15" s="1"/>
  <c r="E9304" i="15"/>
  <c r="E9305" i="15"/>
  <c r="E9306" i="15"/>
  <c r="E9307" i="15"/>
  <c r="F9307" i="15" s="1"/>
  <c r="E9308" i="15"/>
  <c r="E9309" i="15"/>
  <c r="E9310" i="15"/>
  <c r="E9311" i="15"/>
  <c r="F9311" i="15" s="1"/>
  <c r="E9312" i="15"/>
  <c r="E9313" i="15"/>
  <c r="E9314" i="15"/>
  <c r="E9315" i="15"/>
  <c r="F9315" i="15" s="1"/>
  <c r="E9316" i="15"/>
  <c r="F6052" i="15" l="1"/>
  <c r="F5540" i="15"/>
  <c r="F5412" i="15"/>
  <c r="F6304" i="15"/>
  <c r="F4296" i="15"/>
  <c r="I12" i="16"/>
  <c r="I10" i="16"/>
  <c r="I3" i="16"/>
  <c r="I11" i="16"/>
  <c r="I5" i="16"/>
  <c r="I4" i="16"/>
  <c r="I13" i="16"/>
  <c r="I6" i="16"/>
  <c r="F6560" i="15"/>
  <c r="F5924" i="15"/>
  <c r="F5284" i="15"/>
  <c r="F6432" i="15"/>
  <c r="F5796" i="15"/>
  <c r="F7004" i="15"/>
  <c r="F6180" i="15"/>
  <c r="F5668" i="15"/>
  <c r="F4808" i="15"/>
  <c r="F9313" i="15"/>
  <c r="F9297" i="15"/>
  <c r="F9285" i="15"/>
  <c r="F9273" i="15"/>
  <c r="F9257" i="15"/>
  <c r="F9245" i="15"/>
  <c r="F9233" i="15"/>
  <c r="F9221" i="15"/>
  <c r="F9209" i="15"/>
  <c r="F9197" i="15"/>
  <c r="F9185" i="15"/>
  <c r="F9173" i="15"/>
  <c r="F9161" i="15"/>
  <c r="F9149" i="15"/>
  <c r="F9141" i="15"/>
  <c r="F9133" i="15"/>
  <c r="F9121" i="15"/>
  <c r="F9105" i="15"/>
  <c r="F9089" i="15"/>
  <c r="F9077" i="15"/>
  <c r="F9065" i="15"/>
  <c r="F9053" i="15"/>
  <c r="F9041" i="15"/>
  <c r="F9029" i="15"/>
  <c r="F9021" i="15"/>
  <c r="F9013" i="15"/>
  <c r="F9001" i="15"/>
  <c r="F8981" i="15"/>
  <c r="F8969" i="15"/>
  <c r="F8957" i="15"/>
  <c r="F8945" i="15"/>
  <c r="F8933" i="15"/>
  <c r="F8921" i="15"/>
  <c r="F8909" i="15"/>
  <c r="F8897" i="15"/>
  <c r="F8889" i="15"/>
  <c r="F8877" i="15"/>
  <c r="F8869" i="15"/>
  <c r="F8861" i="15"/>
  <c r="F8853" i="15"/>
  <c r="F8845" i="15"/>
  <c r="F8837" i="15"/>
  <c r="F8829" i="15"/>
  <c r="F8821" i="15"/>
  <c r="F8813" i="15"/>
  <c r="F8805" i="15"/>
  <c r="F8797" i="15"/>
  <c r="F8789" i="15"/>
  <c r="F8777" i="15"/>
  <c r="F8765" i="15"/>
  <c r="F8753" i="15"/>
  <c r="F8741" i="15"/>
  <c r="F8725" i="15"/>
  <c r="F8709" i="15"/>
  <c r="F8697" i="15"/>
  <c r="F8685" i="15"/>
  <c r="F8673" i="15"/>
  <c r="F8657" i="15"/>
  <c r="F8645" i="15"/>
  <c r="F8633" i="15"/>
  <c r="F8621" i="15"/>
  <c r="F8609" i="15"/>
  <c r="F8597" i="15"/>
  <c r="F8585" i="15"/>
  <c r="F8573" i="15"/>
  <c r="F8565" i="15"/>
  <c r="F8553" i="15"/>
  <c r="F8537" i="15"/>
  <c r="F8525" i="15"/>
  <c r="F8513" i="15"/>
  <c r="F8501" i="15"/>
  <c r="F8489" i="15"/>
  <c r="F8477" i="15"/>
  <c r="F8465" i="15"/>
  <c r="F8453" i="15"/>
  <c r="F8441" i="15"/>
  <c r="F8429" i="15"/>
  <c r="F8417" i="15"/>
  <c r="F8405" i="15"/>
  <c r="F8393" i="15"/>
  <c r="F8381" i="15"/>
  <c r="F8369" i="15"/>
  <c r="F8357" i="15"/>
  <c r="F8341" i="15"/>
  <c r="F8325" i="15"/>
  <c r="F8313" i="15"/>
  <c r="F8301" i="15"/>
  <c r="F8289" i="15"/>
  <c r="F8277" i="15"/>
  <c r="F8265" i="15"/>
  <c r="F8253" i="15"/>
  <c r="F8229" i="15"/>
  <c r="F8117" i="15"/>
  <c r="F8105" i="15"/>
  <c r="F8093" i="15"/>
  <c r="F8081" i="15"/>
  <c r="F8069" i="15"/>
  <c r="F8057" i="15"/>
  <c r="F8045" i="15"/>
  <c r="F8033" i="15"/>
  <c r="F8021" i="15"/>
  <c r="F8009" i="15"/>
  <c r="F8001" i="15"/>
  <c r="F7989" i="15"/>
  <c r="F7973" i="15"/>
  <c r="F7961" i="15"/>
  <c r="F7949" i="15"/>
  <c r="F7937" i="15"/>
  <c r="F7925" i="15"/>
  <c r="F7913" i="15"/>
  <c r="F7901" i="15"/>
  <c r="F7897" i="15"/>
  <c r="F7885" i="15"/>
  <c r="F7873" i="15"/>
  <c r="F7861" i="15"/>
  <c r="F7849" i="15"/>
  <c r="F7837" i="15"/>
  <c r="F7825" i="15"/>
  <c r="F7813" i="15"/>
  <c r="F7801" i="15"/>
  <c r="F7789" i="15"/>
  <c r="F7777" i="15"/>
  <c r="F7765" i="15"/>
  <c r="F7753" i="15"/>
  <c r="F7741" i="15"/>
  <c r="F7729" i="15"/>
  <c r="F7717" i="15"/>
  <c r="F7705" i="15"/>
  <c r="F7701" i="15"/>
  <c r="F7689" i="15"/>
  <c r="F7677" i="15"/>
  <c r="F7665" i="15"/>
  <c r="F7653" i="15"/>
  <c r="F7641" i="15"/>
  <c r="F7629" i="15"/>
  <c r="F7617" i="15"/>
  <c r="F7605" i="15"/>
  <c r="F7593" i="15"/>
  <c r="F7589" i="15"/>
  <c r="F7577" i="15"/>
  <c r="F7565" i="15"/>
  <c r="F7553" i="15"/>
  <c r="F7541" i="15"/>
  <c r="F7529" i="15"/>
  <c r="F7517" i="15"/>
  <c r="F7505" i="15"/>
  <c r="F7493" i="15"/>
  <c r="F7481" i="15"/>
  <c r="F7469" i="15"/>
  <c r="F7461" i="15"/>
  <c r="F7453" i="15"/>
  <c r="F7441" i="15"/>
  <c r="F7433" i="15"/>
  <c r="F7425" i="15"/>
  <c r="F7417" i="15"/>
  <c r="F7409" i="15"/>
  <c r="F7401" i="15"/>
  <c r="F7393" i="15"/>
  <c r="F7385" i="15"/>
  <c r="F7381" i="15"/>
  <c r="F7373" i="15"/>
  <c r="F7365" i="15"/>
  <c r="F7357" i="15"/>
  <c r="F7345" i="15"/>
  <c r="F7329" i="15"/>
  <c r="F7317" i="15"/>
  <c r="F7305" i="15"/>
  <c r="F7293" i="15"/>
  <c r="F7281" i="15"/>
  <c r="F7273" i="15"/>
  <c r="F7261" i="15"/>
  <c r="F7245" i="15"/>
  <c r="F7233" i="15"/>
  <c r="F7221" i="15"/>
  <c r="F7209" i="15"/>
  <c r="F7197" i="15"/>
  <c r="F7185" i="15"/>
  <c r="F7173" i="15"/>
  <c r="F7165" i="15"/>
  <c r="F7153" i="15"/>
  <c r="F7141" i="15"/>
  <c r="F7121" i="15"/>
  <c r="F7109" i="15"/>
  <c r="F7097" i="15"/>
  <c r="F7085" i="15"/>
  <c r="F7073" i="15"/>
  <c r="F7061" i="15"/>
  <c r="F7045" i="15"/>
  <c r="F7033" i="15"/>
  <c r="F7021" i="15"/>
  <c r="F7009" i="15"/>
  <c r="F6997" i="15"/>
  <c r="F6985" i="15"/>
  <c r="F6973" i="15"/>
  <c r="F6961" i="15"/>
  <c r="F6949" i="15"/>
  <c r="F6937" i="15"/>
  <c r="F6925" i="15"/>
  <c r="F6913" i="15"/>
  <c r="F6901" i="15"/>
  <c r="F6889" i="15"/>
  <c r="F6881" i="15"/>
  <c r="F6869" i="15"/>
  <c r="F6861" i="15"/>
  <c r="F6849" i="15"/>
  <c r="F6837" i="15"/>
  <c r="F6825" i="15"/>
  <c r="F6813" i="15"/>
  <c r="F6801" i="15"/>
  <c r="F6789" i="15"/>
  <c r="F6777" i="15"/>
  <c r="F6765" i="15"/>
  <c r="F6753" i="15"/>
  <c r="F6741" i="15"/>
  <c r="F6729" i="15"/>
  <c r="F6717" i="15"/>
  <c r="F6705" i="15"/>
  <c r="F6693" i="15"/>
  <c r="F6681" i="15"/>
  <c r="F6669" i="15"/>
  <c r="F6657" i="15"/>
  <c r="F6645" i="15"/>
  <c r="F6633" i="15"/>
  <c r="F6621" i="15"/>
  <c r="F6609" i="15"/>
  <c r="F6597" i="15"/>
  <c r="F6585" i="15"/>
  <c r="F6573" i="15"/>
  <c r="F6561" i="15"/>
  <c r="F6549" i="15"/>
  <c r="F6541" i="15"/>
  <c r="F6529" i="15"/>
  <c r="F6517" i="15"/>
  <c r="F6501" i="15"/>
  <c r="F6489" i="15"/>
  <c r="F6477" i="15"/>
  <c r="F6469" i="15"/>
  <c r="F6453" i="15"/>
  <c r="F6441" i="15"/>
  <c r="F6429" i="15"/>
  <c r="F6421" i="15"/>
  <c r="F6409" i="15"/>
  <c r="F6397" i="15"/>
  <c r="F6385" i="15"/>
  <c r="F6373" i="15"/>
  <c r="F6357" i="15"/>
  <c r="F6345" i="15"/>
  <c r="F6333" i="15"/>
  <c r="F6321" i="15"/>
  <c r="F6309" i="15"/>
  <c r="F6293" i="15"/>
  <c r="F6277" i="15"/>
  <c r="F6265" i="15"/>
  <c r="F6253" i="15"/>
  <c r="F6241" i="15"/>
  <c r="F6233" i="15"/>
  <c r="F6213" i="15"/>
  <c r="F6057" i="15"/>
  <c r="F9316" i="15"/>
  <c r="F9308" i="15"/>
  <c r="F9300" i="15"/>
  <c r="F9292" i="15"/>
  <c r="F9284" i="15"/>
  <c r="F9276" i="15"/>
  <c r="F9268" i="15"/>
  <c r="F9260" i="15"/>
  <c r="F9256" i="15"/>
  <c r="F9248" i="15"/>
  <c r="F9240" i="15"/>
  <c r="F9232" i="15"/>
  <c r="F9224" i="15"/>
  <c r="F9216" i="15"/>
  <c r="F9208" i="15"/>
  <c r="F9200" i="15"/>
  <c r="F9192" i="15"/>
  <c r="F9184" i="15"/>
  <c r="F9176" i="15"/>
  <c r="F9168" i="15"/>
  <c r="F9160" i="15"/>
  <c r="F9148" i="15"/>
  <c r="F9140" i="15"/>
  <c r="F9132" i="15"/>
  <c r="F9124" i="15"/>
  <c r="F9116" i="15"/>
  <c r="F9108" i="15"/>
  <c r="F9100" i="15"/>
  <c r="F9092" i="15"/>
  <c r="F9084" i="15"/>
  <c r="F9076" i="15"/>
  <c r="F9068" i="15"/>
  <c r="F9060" i="15"/>
  <c r="F9052" i="15"/>
  <c r="F9040" i="15"/>
  <c r="F9032" i="15"/>
  <c r="F9024" i="15"/>
  <c r="F9020" i="15"/>
  <c r="F9012" i="15"/>
  <c r="F9004" i="15"/>
  <c r="F8996" i="15"/>
  <c r="F8988" i="15"/>
  <c r="F8976" i="15"/>
  <c r="F8968" i="15"/>
  <c r="F8960" i="15"/>
  <c r="F8952" i="15"/>
  <c r="F8948" i="15"/>
  <c r="F8940" i="15"/>
  <c r="F8932" i="15"/>
  <c r="F8924" i="15"/>
  <c r="F8916" i="15"/>
  <c r="F8908" i="15"/>
  <c r="F8900" i="15"/>
  <c r="F8892" i="15"/>
  <c r="F8884" i="15"/>
  <c r="F8876" i="15"/>
  <c r="F8868" i="15"/>
  <c r="F8860" i="15"/>
  <c r="F8852" i="15"/>
  <c r="F8844" i="15"/>
  <c r="F8836" i="15"/>
  <c r="F8828" i="15"/>
  <c r="F8824" i="15"/>
  <c r="F8812" i="15"/>
  <c r="F8804" i="15"/>
  <c r="F8796" i="15"/>
  <c r="F8788" i="15"/>
  <c r="F8780" i="15"/>
  <c r="F8772" i="15"/>
  <c r="F8764" i="15"/>
  <c r="F8760" i="15"/>
  <c r="F8752" i="15"/>
  <c r="F8744" i="15"/>
  <c r="F8736" i="15"/>
  <c r="F8728" i="15"/>
  <c r="F8720" i="15"/>
  <c r="F8712" i="15"/>
  <c r="F8704" i="15"/>
  <c r="F8696" i="15"/>
  <c r="F8688" i="15"/>
  <c r="F8680" i="15"/>
  <c r="F8672" i="15"/>
  <c r="F8664" i="15"/>
  <c r="F8656" i="15"/>
  <c r="F8648" i="15"/>
  <c r="F8640" i="15"/>
  <c r="F8636" i="15"/>
  <c r="F8628" i="15"/>
  <c r="F8624" i="15"/>
  <c r="F8616" i="15"/>
  <c r="F8612" i="15"/>
  <c r="F8608" i="15"/>
  <c r="F8604" i="15"/>
  <c r="F8600" i="15"/>
  <c r="F8596" i="15"/>
  <c r="F8592" i="15"/>
  <c r="F8588" i="15"/>
  <c r="F8584" i="15"/>
  <c r="F8580" i="15"/>
  <c r="F8576" i="15"/>
  <c r="F8572" i="15"/>
  <c r="F8568" i="15"/>
  <c r="F8564" i="15"/>
  <c r="F8556" i="15"/>
  <c r="F8548" i="15"/>
  <c r="F8540" i="15"/>
  <c r="F8532" i="15"/>
  <c r="F8524" i="15"/>
  <c r="F8516" i="15"/>
  <c r="F8508" i="15"/>
  <c r="F8500" i="15"/>
  <c r="F8492" i="15"/>
  <c r="F8484" i="15"/>
  <c r="F8476" i="15"/>
  <c r="F8468" i="15"/>
  <c r="F8464" i="15"/>
  <c r="F8456" i="15"/>
  <c r="F8448" i="15"/>
  <c r="F8440" i="15"/>
  <c r="F8432" i="15"/>
  <c r="F8420" i="15"/>
  <c r="F8412" i="15"/>
  <c r="F8404" i="15"/>
  <c r="F8396" i="15"/>
  <c r="F8388" i="15"/>
  <c r="F8380" i="15"/>
  <c r="F8372" i="15"/>
  <c r="F8364" i="15"/>
  <c r="F8356" i="15"/>
  <c r="F8348" i="15"/>
  <c r="F8340" i="15"/>
  <c r="F8332" i="15"/>
  <c r="F8324" i="15"/>
  <c r="F8316" i="15"/>
  <c r="F8308" i="15"/>
  <c r="F8300" i="15"/>
  <c r="F8292" i="15"/>
  <c r="F8284" i="15"/>
  <c r="F8276" i="15"/>
  <c r="F8268" i="15"/>
  <c r="F8260" i="15"/>
  <c r="F8252" i="15"/>
  <c r="F8244" i="15"/>
  <c r="F8236" i="15"/>
  <c r="F8228" i="15"/>
  <c r="F8216" i="15"/>
  <c r="F8176" i="15"/>
  <c r="F8172" i="15"/>
  <c r="F8168" i="15"/>
  <c r="F8164" i="15"/>
  <c r="F8160" i="15"/>
  <c r="F8156" i="15"/>
  <c r="F8148" i="15"/>
  <c r="F8144" i="15"/>
  <c r="F8140" i="15"/>
  <c r="F8136" i="15"/>
  <c r="F8132" i="15"/>
  <c r="F8128" i="15"/>
  <c r="F8124" i="15"/>
  <c r="F8120" i="15"/>
  <c r="F8116" i="15"/>
  <c r="F8112" i="15"/>
  <c r="F8108" i="15"/>
  <c r="F8104" i="15"/>
  <c r="F8100" i="15"/>
  <c r="F8096" i="15"/>
  <c r="F8092" i="15"/>
  <c r="F8088" i="15"/>
  <c r="F8084" i="15"/>
  <c r="F8080" i="15"/>
  <c r="F8076" i="15"/>
  <c r="F8072" i="15"/>
  <c r="F8068" i="15"/>
  <c r="F8064" i="15"/>
  <c r="F8060" i="15"/>
  <c r="F8056" i="15"/>
  <c r="F8052" i="15"/>
  <c r="F8048" i="15"/>
  <c r="F8044" i="15"/>
  <c r="F8040" i="15"/>
  <c r="F8036" i="15"/>
  <c r="F8032" i="15"/>
  <c r="F8028" i="15"/>
  <c r="F8024" i="15"/>
  <c r="F8020" i="15"/>
  <c r="F8016" i="15"/>
  <c r="F8012" i="15"/>
  <c r="F8008" i="15"/>
  <c r="F9123" i="15"/>
  <c r="F9119" i="15"/>
  <c r="F9115" i="15"/>
  <c r="F9111" i="15"/>
  <c r="F9107" i="15"/>
  <c r="F9103" i="15"/>
  <c r="F9099" i="15"/>
  <c r="F9095" i="15"/>
  <c r="F9091" i="15"/>
  <c r="F9087" i="15"/>
  <c r="F9083" i="15"/>
  <c r="F9079" i="15"/>
  <c r="F9075" i="15"/>
  <c r="F9071" i="15"/>
  <c r="F9067" i="15"/>
  <c r="F9063" i="15"/>
  <c r="F9059" i="15"/>
  <c r="F9055" i="15"/>
  <c r="F9051" i="15"/>
  <c r="F9047" i="15"/>
  <c r="F9043" i="15"/>
  <c r="F9039" i="15"/>
  <c r="F9035" i="15"/>
  <c r="F9031" i="15"/>
  <c r="F9027" i="15"/>
  <c r="F9023" i="15"/>
  <c r="F9019" i="15"/>
  <c r="F9015" i="15"/>
  <c r="F9011" i="15"/>
  <c r="F9007" i="15"/>
  <c r="F9003" i="15"/>
  <c r="F8999" i="15"/>
  <c r="F8995" i="15"/>
  <c r="F8991" i="15"/>
  <c r="F8987" i="15"/>
  <c r="F8983" i="15"/>
  <c r="F8979" i="15"/>
  <c r="F8975" i="15"/>
  <c r="F8971" i="15"/>
  <c r="F8967" i="15"/>
  <c r="F8963" i="15"/>
  <c r="F8959" i="15"/>
  <c r="F8955" i="15"/>
  <c r="F8951" i="15"/>
  <c r="F8947" i="15"/>
  <c r="F8943" i="15"/>
  <c r="F8939" i="15"/>
  <c r="F8935" i="15"/>
  <c r="F8931" i="15"/>
  <c r="F8927" i="15"/>
  <c r="F8923" i="15"/>
  <c r="F8919" i="15"/>
  <c r="F8915" i="15"/>
  <c r="F8911" i="15"/>
  <c r="F8907" i="15"/>
  <c r="F8903" i="15"/>
  <c r="F8899" i="15"/>
  <c r="F8895" i="15"/>
  <c r="F8891" i="15"/>
  <c r="F8887" i="15"/>
  <c r="F8883" i="15"/>
  <c r="F8879" i="15"/>
  <c r="F8875" i="15"/>
  <c r="F8871" i="15"/>
  <c r="F8867" i="15"/>
  <c r="F8863" i="15"/>
  <c r="F8859" i="15"/>
  <c r="F8855" i="15"/>
  <c r="F8851" i="15"/>
  <c r="F8847" i="15"/>
  <c r="F8843" i="15"/>
  <c r="F8839" i="15"/>
  <c r="F8835" i="15"/>
  <c r="F8831" i="15"/>
  <c r="F8827" i="15"/>
  <c r="F8823" i="15"/>
  <c r="F8819" i="15"/>
  <c r="F8815" i="15"/>
  <c r="F8811" i="15"/>
  <c r="F8807" i="15"/>
  <c r="F8803" i="15"/>
  <c r="F8799" i="15"/>
  <c r="F8795" i="15"/>
  <c r="F8791" i="15"/>
  <c r="F8787" i="15"/>
  <c r="F8783" i="15"/>
  <c r="F8779" i="15"/>
  <c r="F8775" i="15"/>
  <c r="F8771" i="15"/>
  <c r="F8767" i="15"/>
  <c r="F8763" i="15"/>
  <c r="F8759" i="15"/>
  <c r="F9305" i="15"/>
  <c r="F9293" i="15"/>
  <c r="F9281" i="15"/>
  <c r="F9269" i="15"/>
  <c r="F9261" i="15"/>
  <c r="F9249" i="15"/>
  <c r="F9241" i="15"/>
  <c r="F9229" i="15"/>
  <c r="F9217" i="15"/>
  <c r="F9201" i="15"/>
  <c r="F9189" i="15"/>
  <c r="F9177" i="15"/>
  <c r="F9165" i="15"/>
  <c r="F9153" i="15"/>
  <c r="F9137" i="15"/>
  <c r="F9125" i="15"/>
  <c r="F9113" i="15"/>
  <c r="F9101" i="15"/>
  <c r="F9093" i="15"/>
  <c r="F9081" i="15"/>
  <c r="F9069" i="15"/>
  <c r="F9057" i="15"/>
  <c r="F9045" i="15"/>
  <c r="F9033" i="15"/>
  <c r="F9017" i="15"/>
  <c r="F9009" i="15"/>
  <c r="F8997" i="15"/>
  <c r="F8985" i="15"/>
  <c r="F8973" i="15"/>
  <c r="F8961" i="15"/>
  <c r="F8953" i="15"/>
  <c r="F8941" i="15"/>
  <c r="F8929" i="15"/>
  <c r="F8917" i="15"/>
  <c r="F8905" i="15"/>
  <c r="F8885" i="15"/>
  <c r="F8785" i="15"/>
  <c r="F8773" i="15"/>
  <c r="F8761" i="15"/>
  <c r="F8749" i="15"/>
  <c r="F8737" i="15"/>
  <c r="F8729" i="15"/>
  <c r="F8717" i="15"/>
  <c r="F8705" i="15"/>
  <c r="F8693" i="15"/>
  <c r="F8681" i="15"/>
  <c r="F8669" i="15"/>
  <c r="F8661" i="15"/>
  <c r="F8649" i="15"/>
  <c r="F8637" i="15"/>
  <c r="F8625" i="15"/>
  <c r="F8613" i="15"/>
  <c r="F8601" i="15"/>
  <c r="F8593" i="15"/>
  <c r="F8581" i="15"/>
  <c r="F8569" i="15"/>
  <c r="F8557" i="15"/>
  <c r="F8541" i="15"/>
  <c r="F8529" i="15"/>
  <c r="F8517" i="15"/>
  <c r="F8505" i="15"/>
  <c r="F8493" i="15"/>
  <c r="F8481" i="15"/>
  <c r="F8469" i="15"/>
  <c r="F8461" i="15"/>
  <c r="F8449" i="15"/>
  <c r="F8433" i="15"/>
  <c r="F8421" i="15"/>
  <c r="F8409" i="15"/>
  <c r="F8397" i="15"/>
  <c r="F8385" i="15"/>
  <c r="F8373" i="15"/>
  <c r="F8361" i="15"/>
  <c r="F8349" i="15"/>
  <c r="F8337" i="15"/>
  <c r="F8329" i="15"/>
  <c r="F8317" i="15"/>
  <c r="F8305" i="15"/>
  <c r="F8293" i="15"/>
  <c r="F8285" i="15"/>
  <c r="F8273" i="15"/>
  <c r="F8261" i="15"/>
  <c r="F8249" i="15"/>
  <c r="F8241" i="15"/>
  <c r="F8233" i="15"/>
  <c r="F8221" i="15"/>
  <c r="F8213" i="15"/>
  <c r="F8205" i="15"/>
  <c r="F8193" i="15"/>
  <c r="F8185" i="15"/>
  <c r="F8177" i="15"/>
  <c r="F8169" i="15"/>
  <c r="F8161" i="15"/>
  <c r="F8153" i="15"/>
  <c r="F8149" i="15"/>
  <c r="F8141" i="15"/>
  <c r="F8133" i="15"/>
  <c r="F8121" i="15"/>
  <c r="F8109" i="15"/>
  <c r="F8097" i="15"/>
  <c r="F8085" i="15"/>
  <c r="F8077" i="15"/>
  <c r="F8065" i="15"/>
  <c r="F8049" i="15"/>
  <c r="F8037" i="15"/>
  <c r="F8025" i="15"/>
  <c r="F8013" i="15"/>
  <c r="F7997" i="15"/>
  <c r="F7985" i="15"/>
  <c r="F7977" i="15"/>
  <c r="F7965" i="15"/>
  <c r="F7953" i="15"/>
  <c r="F7941" i="15"/>
  <c r="F7929" i="15"/>
  <c r="F7917" i="15"/>
  <c r="F7905" i="15"/>
  <c r="F7893" i="15"/>
  <c r="F7881" i="15"/>
  <c r="F7869" i="15"/>
  <c r="F7853" i="15"/>
  <c r="F7841" i="15"/>
  <c r="F7833" i="15"/>
  <c r="F7817" i="15"/>
  <c r="F7805" i="15"/>
  <c r="F7797" i="15"/>
  <c r="F7785" i="15"/>
  <c r="F7773" i="15"/>
  <c r="F7761" i="15"/>
  <c r="F7749" i="15"/>
  <c r="F7737" i="15"/>
  <c r="F7721" i="15"/>
  <c r="F7709" i="15"/>
  <c r="F7697" i="15"/>
  <c r="F7685" i="15"/>
  <c r="F7669" i="15"/>
  <c r="F7657" i="15"/>
  <c r="F7645" i="15"/>
  <c r="F7633" i="15"/>
  <c r="F7621" i="15"/>
  <c r="F7609" i="15"/>
  <c r="F7597" i="15"/>
  <c r="F7581" i="15"/>
  <c r="F7569" i="15"/>
  <c r="F7557" i="15"/>
  <c r="F7545" i="15"/>
  <c r="F7537" i="15"/>
  <c r="F7525" i="15"/>
  <c r="F7513" i="15"/>
  <c r="F7501" i="15"/>
  <c r="F7489" i="15"/>
  <c r="F7477" i="15"/>
  <c r="F7465" i="15"/>
  <c r="F7457" i="15"/>
  <c r="F7445" i="15"/>
  <c r="F7437" i="15"/>
  <c r="F7429" i="15"/>
  <c r="F7421" i="15"/>
  <c r="F7413" i="15"/>
  <c r="F7405" i="15"/>
  <c r="F7397" i="15"/>
  <c r="F7389" i="15"/>
  <c r="F7377" i="15"/>
  <c r="F7369" i="15"/>
  <c r="F7361" i="15"/>
  <c r="F7353" i="15"/>
  <c r="F7341" i="15"/>
  <c r="F7333" i="15"/>
  <c r="F7325" i="15"/>
  <c r="F7313" i="15"/>
  <c r="F7297" i="15"/>
  <c r="F7285" i="15"/>
  <c r="F7269" i="15"/>
  <c r="F7257" i="15"/>
  <c r="F7249" i="15"/>
  <c r="F7237" i="15"/>
  <c r="F7225" i="15"/>
  <c r="F7213" i="15"/>
  <c r="F7201" i="15"/>
  <c r="F7189" i="15"/>
  <c r="F7181" i="15"/>
  <c r="F7169" i="15"/>
  <c r="F7157" i="15"/>
  <c r="F7145" i="15"/>
  <c r="F7133" i="15"/>
  <c r="F7129" i="15"/>
  <c r="F7117" i="15"/>
  <c r="F7105" i="15"/>
  <c r="F7093" i="15"/>
  <c r="F7081" i="15"/>
  <c r="F7069" i="15"/>
  <c r="F7057" i="15"/>
  <c r="F7049" i="15"/>
  <c r="F7041" i="15"/>
  <c r="F7029" i="15"/>
  <c r="F7017" i="15"/>
  <c r="F7005" i="15"/>
  <c r="F6993" i="15"/>
  <c r="F6981" i="15"/>
  <c r="F6969" i="15"/>
  <c r="F6957" i="15"/>
  <c r="F6945" i="15"/>
  <c r="F6933" i="15"/>
  <c r="F6921" i="15"/>
  <c r="F6905" i="15"/>
  <c r="F6893" i="15"/>
  <c r="F6877" i="15"/>
  <c r="F6865" i="15"/>
  <c r="F6853" i="15"/>
  <c r="F6841" i="15"/>
  <c r="F6829" i="15"/>
  <c r="F6817" i="15"/>
  <c r="F6805" i="15"/>
  <c r="F6793" i="15"/>
  <c r="F6781" i="15"/>
  <c r="F6769" i="15"/>
  <c r="F6757" i="15"/>
  <c r="F6745" i="15"/>
  <c r="F6733" i="15"/>
  <c r="F6725" i="15"/>
  <c r="F6713" i="15"/>
  <c r="F6701" i="15"/>
  <c r="F6689" i="15"/>
  <c r="F6677" i="15"/>
  <c r="F6661" i="15"/>
  <c r="F6649" i="15"/>
  <c r="F6637" i="15"/>
  <c r="F6625" i="15"/>
  <c r="F6613" i="15"/>
  <c r="F6601" i="15"/>
  <c r="F6593" i="15"/>
  <c r="F6577" i="15"/>
  <c r="F6565" i="15"/>
  <c r="F6553" i="15"/>
  <c r="F6537" i="15"/>
  <c r="F6525" i="15"/>
  <c r="F6513" i="15"/>
  <c r="F6505" i="15"/>
  <c r="F6493" i="15"/>
  <c r="F6481" i="15"/>
  <c r="F6473" i="15"/>
  <c r="F6461" i="15"/>
  <c r="F6449" i="15"/>
  <c r="F6437" i="15"/>
  <c r="F6425" i="15"/>
  <c r="F6413" i="15"/>
  <c r="F6405" i="15"/>
  <c r="F6393" i="15"/>
  <c r="F6381" i="15"/>
  <c r="F6369" i="15"/>
  <c r="F6361" i="15"/>
  <c r="F6349" i="15"/>
  <c r="F6337" i="15"/>
  <c r="F6325" i="15"/>
  <c r="F6313" i="15"/>
  <c r="F6305" i="15"/>
  <c r="F6297" i="15"/>
  <c r="F6285" i="15"/>
  <c r="F6269" i="15"/>
  <c r="F6261" i="15"/>
  <c r="F6249" i="15"/>
  <c r="F6225" i="15"/>
  <c r="F6053" i="15"/>
  <c r="F9312" i="15"/>
  <c r="F9304" i="15"/>
  <c r="F9296" i="15"/>
  <c r="F9288" i="15"/>
  <c r="F9280" i="15"/>
  <c r="F9272" i="15"/>
  <c r="F9264" i="15"/>
  <c r="F9252" i="15"/>
  <c r="F9244" i="15"/>
  <c r="F9236" i="15"/>
  <c r="F9228" i="15"/>
  <c r="F9220" i="15"/>
  <c r="F9212" i="15"/>
  <c r="F9204" i="15"/>
  <c r="F9196" i="15"/>
  <c r="F9188" i="15"/>
  <c r="F9180" i="15"/>
  <c r="F9172" i="15"/>
  <c r="F9164" i="15"/>
  <c r="F9156" i="15"/>
  <c r="F9152" i="15"/>
  <c r="F9144" i="15"/>
  <c r="F9136" i="15"/>
  <c r="F9128" i="15"/>
  <c r="F9120" i="15"/>
  <c r="F9112" i="15"/>
  <c r="F9104" i="15"/>
  <c r="F9096" i="15"/>
  <c r="F9088" i="15"/>
  <c r="F9080" i="15"/>
  <c r="F9072" i="15"/>
  <c r="F9064" i="15"/>
  <c r="F9056" i="15"/>
  <c r="F9048" i="15"/>
  <c r="F9044" i="15"/>
  <c r="F9036" i="15"/>
  <c r="F9028" i="15"/>
  <c r="F9016" i="15"/>
  <c r="F9008" i="15"/>
  <c r="F9000" i="15"/>
  <c r="F8992" i="15"/>
  <c r="F8984" i="15"/>
  <c r="F8980" i="15"/>
  <c r="F8972" i="15"/>
  <c r="F8964" i="15"/>
  <c r="F8956" i="15"/>
  <c r="F8944" i="15"/>
  <c r="F8936" i="15"/>
  <c r="F8928" i="15"/>
  <c r="F8920" i="15"/>
  <c r="F8912" i="15"/>
  <c r="F8904" i="15"/>
  <c r="F8896" i="15"/>
  <c r="F8888" i="15"/>
  <c r="F8880" i="15"/>
  <c r="F8872" i="15"/>
  <c r="F8864" i="15"/>
  <c r="F8856" i="15"/>
  <c r="F8848" i="15"/>
  <c r="F8840" i="15"/>
  <c r="F8832" i="15"/>
  <c r="F8820" i="15"/>
  <c r="F8816" i="15"/>
  <c r="F8808" i="15"/>
  <c r="F8800" i="15"/>
  <c r="F8792" i="15"/>
  <c r="F8784" i="15"/>
  <c r="F8776" i="15"/>
  <c r="F8768" i="15"/>
  <c r="F8756" i="15"/>
  <c r="F8748" i="15"/>
  <c r="F8740" i="15"/>
  <c r="F8732" i="15"/>
  <c r="F8724" i="15"/>
  <c r="F8716" i="15"/>
  <c r="F8708" i="15"/>
  <c r="F8700" i="15"/>
  <c r="F8692" i="15"/>
  <c r="F8684" i="15"/>
  <c r="F8676" i="15"/>
  <c r="F8668" i="15"/>
  <c r="F8660" i="15"/>
  <c r="F8652" i="15"/>
  <c r="F8644" i="15"/>
  <c r="F8632" i="15"/>
  <c r="F8620" i="15"/>
  <c r="F8560" i="15"/>
  <c r="F8552" i="15"/>
  <c r="F8544" i="15"/>
  <c r="F8536" i="15"/>
  <c r="F8528" i="15"/>
  <c r="F8520" i="15"/>
  <c r="F8512" i="15"/>
  <c r="F8504" i="15"/>
  <c r="F8496" i="15"/>
  <c r="F8488" i="15"/>
  <c r="F8480" i="15"/>
  <c r="F8472" i="15"/>
  <c r="F8460" i="15"/>
  <c r="F8452" i="15"/>
  <c r="F8444" i="15"/>
  <c r="F8436" i="15"/>
  <c r="F8428" i="15"/>
  <c r="F8424" i="15"/>
  <c r="F8416" i="15"/>
  <c r="F8408" i="15"/>
  <c r="F8400" i="15"/>
  <c r="F8392" i="15"/>
  <c r="F8384" i="15"/>
  <c r="F8376" i="15"/>
  <c r="F8368" i="15"/>
  <c r="F8360" i="15"/>
  <c r="F8352" i="15"/>
  <c r="F8344" i="15"/>
  <c r="F8336" i="15"/>
  <c r="F8328" i="15"/>
  <c r="F8320" i="15"/>
  <c r="F8312" i="15"/>
  <c r="F8304" i="15"/>
  <c r="F8296" i="15"/>
  <c r="F8288" i="15"/>
  <c r="F8280" i="15"/>
  <c r="F8272" i="15"/>
  <c r="F8264" i="15"/>
  <c r="F8256" i="15"/>
  <c r="F8248" i="15"/>
  <c r="F8240" i="15"/>
  <c r="F8232" i="15"/>
  <c r="F8224" i="15"/>
  <c r="F8220" i="15"/>
  <c r="F8212" i="15"/>
  <c r="F8208" i="15"/>
  <c r="F8204" i="15"/>
  <c r="F8200" i="15"/>
  <c r="F8196" i="15"/>
  <c r="F8192" i="15"/>
  <c r="F8188" i="15"/>
  <c r="F8184" i="15"/>
  <c r="F8180" i="15"/>
  <c r="F8152" i="15"/>
  <c r="F9314" i="15"/>
  <c r="F9310" i="15"/>
  <c r="F9306" i="15"/>
  <c r="F9302" i="15"/>
  <c r="F9298" i="15"/>
  <c r="F9294" i="15"/>
  <c r="F9290" i="15"/>
  <c r="F9286" i="15"/>
  <c r="F9282" i="15"/>
  <c r="F9278" i="15"/>
  <c r="F9274" i="15"/>
  <c r="F9270" i="15"/>
  <c r="F9266" i="15"/>
  <c r="F9262" i="15"/>
  <c r="F9258" i="15"/>
  <c r="F9254" i="15"/>
  <c r="F9250" i="15"/>
  <c r="F9246" i="15"/>
  <c r="F9242" i="15"/>
  <c r="F9238" i="15"/>
  <c r="F9234" i="15"/>
  <c r="F9230" i="15"/>
  <c r="F9226" i="15"/>
  <c r="F9222" i="15"/>
  <c r="F9218" i="15"/>
  <c r="F9214" i="15"/>
  <c r="F9210" i="15"/>
  <c r="F9206" i="15"/>
  <c r="F9202" i="15"/>
  <c r="F9198" i="15"/>
  <c r="F9194" i="15"/>
  <c r="F9190" i="15"/>
  <c r="F9186" i="15"/>
  <c r="F9182" i="15"/>
  <c r="F9178" i="15"/>
  <c r="F9174" i="15"/>
  <c r="F9170" i="15"/>
  <c r="F9166" i="15"/>
  <c r="F9162" i="15"/>
  <c r="F9158" i="15"/>
  <c r="F9154" i="15"/>
  <c r="F9150" i="15"/>
  <c r="F9146" i="15"/>
  <c r="F9142" i="15"/>
  <c r="F9138" i="15"/>
  <c r="F9134" i="15"/>
  <c r="F9130" i="15"/>
  <c r="F9126" i="15"/>
  <c r="F9122" i="15"/>
  <c r="F9114" i="15"/>
  <c r="F9110" i="15"/>
  <c r="F9106" i="15"/>
  <c r="F9098" i="15"/>
  <c r="F9094" i="15"/>
  <c r="F9090" i="15"/>
  <c r="F9082" i="15"/>
  <c r="F9078" i="15"/>
  <c r="F9074" i="15"/>
  <c r="F9066" i="15"/>
  <c r="F9062" i="15"/>
  <c r="F9058" i="15"/>
  <c r="F9050" i="15"/>
  <c r="F9046" i="15"/>
  <c r="F9042" i="15"/>
  <c r="F9034" i="15"/>
  <c r="F9030" i="15"/>
  <c r="F9026" i="15"/>
  <c r="F9018" i="15"/>
  <c r="F9014" i="15"/>
  <c r="F9010" i="15"/>
  <c r="F9002" i="15"/>
  <c r="F8998" i="15"/>
  <c r="F8994" i="15"/>
  <c r="F8986" i="15"/>
  <c r="F8982" i="15"/>
  <c r="F8978" i="15"/>
  <c r="F8970" i="15"/>
  <c r="F8966" i="15"/>
  <c r="F8962" i="15"/>
  <c r="F8954" i="15"/>
  <c r="F8950" i="15"/>
  <c r="F8946" i="15"/>
  <c r="F8938" i="15"/>
  <c r="F8934" i="15"/>
  <c r="F8930" i="15"/>
  <c r="F8922" i="15"/>
  <c r="F8918" i="15"/>
  <c r="F8914" i="15"/>
  <c r="F8906" i="15"/>
  <c r="F8902" i="15"/>
  <c r="F8898" i="15"/>
  <c r="F8890" i="15"/>
  <c r="F8886" i="15"/>
  <c r="F8882" i="15"/>
  <c r="F8874" i="15"/>
  <c r="F8870" i="15"/>
  <c r="F8866" i="15"/>
  <c r="F8858" i="15"/>
  <c r="F8854" i="15"/>
  <c r="F8850" i="15"/>
  <c r="F8842" i="15"/>
  <c r="F8838" i="15"/>
  <c r="F8834" i="15"/>
  <c r="F8826" i="15"/>
  <c r="F8822" i="15"/>
  <c r="F8818" i="15"/>
  <c r="F8810" i="15"/>
  <c r="F8806" i="15"/>
  <c r="F8802" i="15"/>
  <c r="F8794" i="15"/>
  <c r="F8790" i="15"/>
  <c r="F8786" i="15"/>
  <c r="F8778" i="15"/>
  <c r="F8774" i="15"/>
  <c r="F8770" i="15"/>
  <c r="F8762" i="15"/>
  <c r="F8758" i="15"/>
  <c r="F8754" i="15"/>
  <c r="F8746" i="15"/>
  <c r="F8742" i="15"/>
  <c r="F8738" i="15"/>
  <c r="F8730" i="15"/>
  <c r="F8726" i="15"/>
  <c r="F8722" i="15"/>
  <c r="F8714" i="15"/>
  <c r="F8710" i="15"/>
  <c r="F8706" i="15"/>
  <c r="F8698" i="15"/>
  <c r="F8694" i="15"/>
  <c r="F8690" i="15"/>
  <c r="F8682" i="15"/>
  <c r="F8678" i="15"/>
  <c r="F8674" i="15"/>
  <c r="F8666" i="15"/>
  <c r="F8662" i="15"/>
  <c r="F8658" i="15"/>
  <c r="F8650" i="15"/>
  <c r="F8646" i="15"/>
  <c r="F8642" i="15"/>
  <c r="F8634" i="15"/>
  <c r="F8630" i="15"/>
  <c r="F8626" i="15"/>
  <c r="F8618" i="15"/>
  <c r="F8614" i="15"/>
  <c r="F8610" i="15"/>
  <c r="F8602" i="15"/>
  <c r="F8598" i="15"/>
  <c r="F8594" i="15"/>
  <c r="F8586" i="15"/>
  <c r="F8582" i="15"/>
  <c r="F8578" i="15"/>
  <c r="F8570" i="15"/>
  <c r="F8566" i="15"/>
  <c r="F8562" i="15"/>
  <c r="F8554" i="15"/>
  <c r="F8550" i="15"/>
  <c r="F8546" i="15"/>
  <c r="F8538" i="15"/>
  <c r="F8534" i="15"/>
  <c r="F8530" i="15"/>
  <c r="F8522" i="15"/>
  <c r="F8518" i="15"/>
  <c r="F8514" i="15"/>
  <c r="F8506" i="15"/>
  <c r="F8502" i="15"/>
  <c r="F8498" i="15"/>
  <c r="F8490" i="15"/>
  <c r="F8486" i="15"/>
  <c r="F8482" i="15"/>
  <c r="F8474" i="15"/>
  <c r="F8470" i="15"/>
  <c r="F8466" i="15"/>
  <c r="F8458" i="15"/>
  <c r="F8454" i="15"/>
  <c r="F8450" i="15"/>
  <c r="F8442" i="15"/>
  <c r="F8438" i="15"/>
  <c r="F8434" i="15"/>
  <c r="F8426" i="15"/>
  <c r="F8422" i="15"/>
  <c r="F8418" i="15"/>
  <c r="F8410" i="15"/>
  <c r="F8406" i="15"/>
  <c r="F8402" i="15"/>
  <c r="F8394" i="15"/>
  <c r="F8390" i="15"/>
  <c r="F8386" i="15"/>
  <c r="F8378" i="15"/>
  <c r="F8374" i="15"/>
  <c r="F8370" i="15"/>
  <c r="F8362" i="15"/>
  <c r="F8358" i="15"/>
  <c r="F8354" i="15"/>
  <c r="F8346" i="15"/>
  <c r="F8342" i="15"/>
  <c r="F8338" i="15"/>
  <c r="F8330" i="15"/>
  <c r="F8326" i="15"/>
  <c r="F8322" i="15"/>
  <c r="F8314" i="15"/>
  <c r="F8310" i="15"/>
  <c r="F8306" i="15"/>
  <c r="F8298" i="15"/>
  <c r="F8294" i="15"/>
  <c r="F8290" i="15"/>
  <c r="F8282" i="15"/>
  <c r="F8278" i="15"/>
  <c r="F8274" i="15"/>
  <c r="F8266" i="15"/>
  <c r="F8262" i="15"/>
  <c r="F8258" i="15"/>
  <c r="F8250" i="15"/>
  <c r="F8246" i="15"/>
  <c r="F8242" i="15"/>
  <c r="F8234" i="15"/>
  <c r="F8230" i="15"/>
  <c r="F8226" i="15"/>
  <c r="F8218" i="15"/>
  <c r="F8214" i="15"/>
  <c r="F8210" i="15"/>
  <c r="F8202" i="15"/>
  <c r="F8198" i="15"/>
  <c r="F8194" i="15"/>
  <c r="F8186" i="15"/>
  <c r="F8182" i="15"/>
  <c r="F8178" i="15"/>
  <c r="F8170" i="15"/>
  <c r="F8166" i="15"/>
  <c r="F8162" i="15"/>
  <c r="F8154" i="15"/>
  <c r="F8150" i="15"/>
  <c r="F8146" i="15"/>
  <c r="F8138" i="15"/>
  <c r="F8134" i="15"/>
  <c r="F8130" i="15"/>
  <c r="F8122" i="15"/>
  <c r="F8118" i="15"/>
  <c r="F8114" i="15"/>
  <c r="F8106" i="15"/>
  <c r="F8102" i="15"/>
  <c r="F8098" i="15"/>
  <c r="F8090" i="15"/>
  <c r="F8086" i="15"/>
  <c r="F8082" i="15"/>
  <c r="F8074" i="15"/>
  <c r="F8070" i="15"/>
  <c r="F8066" i="15"/>
  <c r="F8058" i="15"/>
  <c r="F8054" i="15"/>
  <c r="F8050" i="15"/>
  <c r="F8042" i="15"/>
  <c r="F8038" i="15"/>
  <c r="F8034" i="15"/>
  <c r="F8026" i="15"/>
  <c r="F8022" i="15"/>
  <c r="F8018" i="15"/>
  <c r="F8010" i="15"/>
  <c r="F8006" i="15"/>
  <c r="F8002" i="15"/>
  <c r="F7994" i="15"/>
  <c r="F7990" i="15"/>
  <c r="F7986" i="15"/>
  <c r="F7978" i="15"/>
  <c r="F7974" i="15"/>
  <c r="F7970" i="15"/>
  <c r="F7962" i="15"/>
  <c r="F7958" i="15"/>
  <c r="F7954" i="15"/>
  <c r="F7946" i="15"/>
  <c r="F7942" i="15"/>
  <c r="F7938" i="15"/>
  <c r="F7930" i="15"/>
  <c r="F7926" i="15"/>
  <c r="F7922" i="15"/>
  <c r="F7914" i="15"/>
  <c r="F7910" i="15"/>
  <c r="F7906" i="15"/>
  <c r="F7898" i="15"/>
  <c r="F7894" i="15"/>
  <c r="F7890" i="15"/>
  <c r="F7882" i="15"/>
  <c r="F7878" i="15"/>
  <c r="F7874" i="15"/>
  <c r="F7866" i="15"/>
  <c r="F7862" i="15"/>
  <c r="F7858" i="15"/>
  <c r="F7850" i="15"/>
  <c r="F7846" i="15"/>
  <c r="F7842" i="15"/>
  <c r="F7834" i="15"/>
  <c r="F7830" i="15"/>
  <c r="F7826" i="15"/>
  <c r="F7818" i="15"/>
  <c r="F7814" i="15"/>
  <c r="F7810" i="15"/>
  <c r="F7802" i="15"/>
  <c r="F7798" i="15"/>
  <c r="F7794" i="15"/>
  <c r="F7786" i="15"/>
  <c r="F7782" i="15"/>
  <c r="F7778" i="15"/>
  <c r="F7770" i="15"/>
  <c r="F7766" i="15"/>
  <c r="F7762" i="15"/>
  <c r="F7754" i="15"/>
  <c r="F7750" i="15"/>
  <c r="F7746" i="15"/>
  <c r="F7738" i="15"/>
  <c r="F7734" i="15"/>
  <c r="F7730" i="15"/>
  <c r="F7722" i="15"/>
  <c r="F7718" i="15"/>
  <c r="F7714" i="15"/>
  <c r="F7706" i="15"/>
  <c r="F7702" i="15"/>
  <c r="F7698" i="15"/>
  <c r="F7690" i="15"/>
  <c r="F7686" i="15"/>
  <c r="F7682" i="15"/>
  <c r="F7674" i="15"/>
  <c r="F7670" i="15"/>
  <c r="F7666" i="15"/>
  <c r="F7658" i="15"/>
  <c r="F7654" i="15"/>
  <c r="F7650" i="15"/>
  <c r="F7642" i="15"/>
  <c r="F7638" i="15"/>
  <c r="F7634" i="15"/>
  <c r="F7626" i="15"/>
  <c r="F7622" i="15"/>
  <c r="F7618" i="15"/>
  <c r="F7610" i="15"/>
  <c r="F7606" i="15"/>
  <c r="F7602" i="15"/>
  <c r="F7594" i="15"/>
  <c r="F7590" i="15"/>
  <c r="F7586" i="15"/>
  <c r="F7578" i="15"/>
  <c r="F7574" i="15"/>
  <c r="F7570" i="15"/>
  <c r="F7562" i="15"/>
  <c r="F7558" i="15"/>
  <c r="F7554" i="15"/>
  <c r="F7546" i="15"/>
  <c r="F7542" i="15"/>
  <c r="F7538" i="15"/>
  <c r="F7530" i="15"/>
  <c r="F7526" i="15"/>
  <c r="F7522" i="15"/>
  <c r="F7514" i="15"/>
  <c r="F9309" i="15"/>
  <c r="F9301" i="15"/>
  <c r="F9289" i="15"/>
  <c r="F9277" i="15"/>
  <c r="F9265" i="15"/>
  <c r="F9253" i="15"/>
  <c r="F9237" i="15"/>
  <c r="F9225" i="15"/>
  <c r="F9213" i="15"/>
  <c r="F9205" i="15"/>
  <c r="F9193" i="15"/>
  <c r="F9181" i="15"/>
  <c r="F9169" i="15"/>
  <c r="F9157" i="15"/>
  <c r="F9145" i="15"/>
  <c r="F9129" i="15"/>
  <c r="F9117" i="15"/>
  <c r="F9109" i="15"/>
  <c r="F9097" i="15"/>
  <c r="F9085" i="15"/>
  <c r="F9073" i="15"/>
  <c r="F9061" i="15"/>
  <c r="F9049" i="15"/>
  <c r="F9037" i="15"/>
  <c r="F9025" i="15"/>
  <c r="F9005" i="15"/>
  <c r="F8993" i="15"/>
  <c r="F8989" i="15"/>
  <c r="F8977" i="15"/>
  <c r="F8965" i="15"/>
  <c r="F8949" i="15"/>
  <c r="F8937" i="15"/>
  <c r="F8925" i="15"/>
  <c r="F8913" i="15"/>
  <c r="F8901" i="15"/>
  <c r="F8893" i="15"/>
  <c r="F8881" i="15"/>
  <c r="F8873" i="15"/>
  <c r="F8865" i="15"/>
  <c r="F8857" i="15"/>
  <c r="F8849" i="15"/>
  <c r="F8841" i="15"/>
  <c r="F8833" i="15"/>
  <c r="F8825" i="15"/>
  <c r="F8817" i="15"/>
  <c r="F8809" i="15"/>
  <c r="F8801" i="15"/>
  <c r="F8793" i="15"/>
  <c r="F8781" i="15"/>
  <c r="F8769" i="15"/>
  <c r="F8757" i="15"/>
  <c r="F8745" i="15"/>
  <c r="F8733" i="15"/>
  <c r="F8721" i="15"/>
  <c r="F8713" i="15"/>
  <c r="F8701" i="15"/>
  <c r="F8689" i="15"/>
  <c r="F8677" i="15"/>
  <c r="F8665" i="15"/>
  <c r="F8653" i="15"/>
  <c r="F8641" i="15"/>
  <c r="F8629" i="15"/>
  <c r="F8617" i="15"/>
  <c r="F8605" i="15"/>
  <c r="F8589" i="15"/>
  <c r="F8577" i="15"/>
  <c r="F8561" i="15"/>
  <c r="F8549" i="15"/>
  <c r="F8545" i="15"/>
  <c r="F8533" i="15"/>
  <c r="F8521" i="15"/>
  <c r="F8509" i="15"/>
  <c r="F8497" i="15"/>
  <c r="F8485" i="15"/>
  <c r="F8473" i="15"/>
  <c r="F8457" i="15"/>
  <c r="F8445" i="15"/>
  <c r="F8437" i="15"/>
  <c r="F8425" i="15"/>
  <c r="F8413" i="15"/>
  <c r="F8401" i="15"/>
  <c r="F8389" i="15"/>
  <c r="F8377" i="15"/>
  <c r="F8365" i="15"/>
  <c r="F8353" i="15"/>
  <c r="F8345" i="15"/>
  <c r="F8333" i="15"/>
  <c r="F8321" i="15"/>
  <c r="F8309" i="15"/>
  <c r="F8297" i="15"/>
  <c r="F8281" i="15"/>
  <c r="F8269" i="15"/>
  <c r="F8257" i="15"/>
  <c r="F8245" i="15"/>
  <c r="F8237" i="15"/>
  <c r="F8225" i="15"/>
  <c r="F8217" i="15"/>
  <c r="F8209" i="15"/>
  <c r="F8201" i="15"/>
  <c r="F8197" i="15"/>
  <c r="F8189" i="15"/>
  <c r="F8181" i="15"/>
  <c r="F8173" i="15"/>
  <c r="F8165" i="15"/>
  <c r="F8157" i="15"/>
  <c r="F8145" i="15"/>
  <c r="F8137" i="15"/>
  <c r="F8129" i="15"/>
  <c r="F8125" i="15"/>
  <c r="F8113" i="15"/>
  <c r="F8101" i="15"/>
  <c r="F8089" i="15"/>
  <c r="F8073" i="15"/>
  <c r="F8061" i="15"/>
  <c r="F8053" i="15"/>
  <c r="F8041" i="15"/>
  <c r="F8029" i="15"/>
  <c r="F8017" i="15"/>
  <c r="F8005" i="15"/>
  <c r="F7993" i="15"/>
  <c r="F7981" i="15"/>
  <c r="F7969" i="15"/>
  <c r="F7957" i="15"/>
  <c r="F7945" i="15"/>
  <c r="F7933" i="15"/>
  <c r="F7921" i="15"/>
  <c r="F7909" i="15"/>
  <c r="F7889" i="15"/>
  <c r="F7877" i="15"/>
  <c r="F7865" i="15"/>
  <c r="F7857" i="15"/>
  <c r="F7845" i="15"/>
  <c r="F7829" i="15"/>
  <c r="F7821" i="15"/>
  <c r="F7809" i="15"/>
  <c r="F7793" i="15"/>
  <c r="F7781" i="15"/>
  <c r="F7769" i="15"/>
  <c r="F7757" i="15"/>
  <c r="F7745" i="15"/>
  <c r="F7733" i="15"/>
  <c r="F7725" i="15"/>
  <c r="F7713" i="15"/>
  <c r="F7693" i="15"/>
  <c r="F7681" i="15"/>
  <c r="F7673" i="15"/>
  <c r="F7661" i="15"/>
  <c r="F7649" i="15"/>
  <c r="F7637" i="15"/>
  <c r="F7625" i="15"/>
  <c r="F7613" i="15"/>
  <c r="F7601" i="15"/>
  <c r="F7585" i="15"/>
  <c r="F7573" i="15"/>
  <c r="F7561" i="15"/>
  <c r="F7549" i="15"/>
  <c r="F7533" i="15"/>
  <c r="F7521" i="15"/>
  <c r="F7509" i="15"/>
  <c r="F7497" i="15"/>
  <c r="F7485" i="15"/>
  <c r="F7473" i="15"/>
  <c r="F7449" i="15"/>
  <c r="F7349" i="15"/>
  <c r="F7337" i="15"/>
  <c r="F7321" i="15"/>
  <c r="F7309" i="15"/>
  <c r="F7301" i="15"/>
  <c r="F7289" i="15"/>
  <c r="F7277" i="15"/>
  <c r="F7265" i="15"/>
  <c r="F7253" i="15"/>
  <c r="F7241" i="15"/>
  <c r="F7229" i="15"/>
  <c r="F7217" i="15"/>
  <c r="F7205" i="15"/>
  <c r="F7193" i="15"/>
  <c r="F7177" i="15"/>
  <c r="F7161" i="15"/>
  <c r="F7149" i="15"/>
  <c r="F7137" i="15"/>
  <c r="F7125" i="15"/>
  <c r="F7113" i="15"/>
  <c r="F7101" i="15"/>
  <c r="F7089" i="15"/>
  <c r="F7077" i="15"/>
  <c r="F7065" i="15"/>
  <c r="F7053" i="15"/>
  <c r="F7037" i="15"/>
  <c r="F7025" i="15"/>
  <c r="F7013" i="15"/>
  <c r="F7001" i="15"/>
  <c r="F6989" i="15"/>
  <c r="F6977" i="15"/>
  <c r="F6965" i="15"/>
  <c r="F6953" i="15"/>
  <c r="F6941" i="15"/>
  <c r="F6929" i="15"/>
  <c r="F6917" i="15"/>
  <c r="F6909" i="15"/>
  <c r="F6897" i="15"/>
  <c r="F6885" i="15"/>
  <c r="F6873" i="15"/>
  <c r="F6857" i="15"/>
  <c r="F6845" i="15"/>
  <c r="F6833" i="15"/>
  <c r="F6821" i="15"/>
  <c r="F6809" i="15"/>
  <c r="F6797" i="15"/>
  <c r="F6785" i="15"/>
  <c r="F6773" i="15"/>
  <c r="F6761" i="15"/>
  <c r="F6749" i="15"/>
  <c r="F6737" i="15"/>
  <c r="F6721" i="15"/>
  <c r="F6709" i="15"/>
  <c r="F6697" i="15"/>
  <c r="F6685" i="15"/>
  <c r="F6673" i="15"/>
  <c r="F6665" i="15"/>
  <c r="F6653" i="15"/>
  <c r="F6641" i="15"/>
  <c r="F6629" i="15"/>
  <c r="F6617" i="15"/>
  <c r="F6605" i="15"/>
  <c r="F6589" i="15"/>
  <c r="F6581" i="15"/>
  <c r="F6569" i="15"/>
  <c r="F6557" i="15"/>
  <c r="F6545" i="15"/>
  <c r="F6533" i="15"/>
  <c r="F6521" i="15"/>
  <c r="F6509" i="15"/>
  <c r="F6497" i="15"/>
  <c r="F6485" i="15"/>
  <c r="F6465" i="15"/>
  <c r="F6457" i="15"/>
  <c r="F6445" i="15"/>
  <c r="F6433" i="15"/>
  <c r="F6417" i="15"/>
  <c r="F6401" i="15"/>
  <c r="F6389" i="15"/>
  <c r="F6377" i="15"/>
  <c r="F6365" i="15"/>
  <c r="F6353" i="15"/>
  <c r="F6341" i="15"/>
  <c r="F6329" i="15"/>
  <c r="F6317" i="15"/>
  <c r="F6301" i="15"/>
  <c r="F6289" i="15"/>
  <c r="F6281" i="15"/>
  <c r="F6273" i="15"/>
  <c r="F6257" i="15"/>
  <c r="F6245" i="15"/>
  <c r="F6237" i="15"/>
  <c r="F6229" i="15"/>
  <c r="F6221" i="15"/>
  <c r="F6217" i="15"/>
  <c r="F6209" i="15"/>
  <c r="F6205" i="15"/>
  <c r="F6201" i="15"/>
  <c r="F6197" i="15"/>
  <c r="F6193" i="15"/>
  <c r="F6189" i="15"/>
  <c r="F6185" i="15"/>
  <c r="F6181" i="15"/>
  <c r="F6177" i="15"/>
  <c r="F6173" i="15"/>
  <c r="F6169" i="15"/>
  <c r="F6165" i="15"/>
  <c r="F6161" i="15"/>
  <c r="F6157" i="15"/>
  <c r="F6153" i="15"/>
  <c r="F6149" i="15"/>
  <c r="F6145" i="15"/>
  <c r="F6141" i="15"/>
  <c r="F6137" i="15"/>
  <c r="F6133" i="15"/>
  <c r="F6129" i="15"/>
  <c r="F6125" i="15"/>
  <c r="F6121" i="15"/>
  <c r="F6117" i="15"/>
  <c r="F6113" i="15"/>
  <c r="F6109" i="15"/>
  <c r="F6105" i="15"/>
  <c r="F6101" i="15"/>
  <c r="F6097" i="15"/>
  <c r="F6093" i="15"/>
  <c r="F6089" i="15"/>
  <c r="F6085" i="15"/>
  <c r="F6081" i="15"/>
  <c r="F6077" i="15"/>
  <c r="F6073" i="15"/>
  <c r="F6069" i="15"/>
  <c r="F6065" i="15"/>
  <c r="F6061" i="15"/>
  <c r="F6049" i="15"/>
  <c r="F6045" i="15"/>
  <c r="F6041" i="15"/>
  <c r="F6037" i="15"/>
  <c r="F6033" i="15"/>
  <c r="F6029" i="15"/>
  <c r="F6025" i="15"/>
  <c r="F6021" i="15"/>
  <c r="F6017" i="15"/>
  <c r="F6013" i="15"/>
  <c r="F6009" i="15"/>
  <c r="F6005" i="15"/>
  <c r="F6001" i="15"/>
  <c r="F5997" i="15"/>
  <c r="F5993" i="15"/>
  <c r="F5989" i="15"/>
  <c r="F5985" i="15"/>
  <c r="F5981" i="15"/>
  <c r="F5977" i="15"/>
  <c r="F5973" i="15"/>
  <c r="F5969" i="15"/>
  <c r="F5965" i="15"/>
  <c r="F5961" i="15"/>
  <c r="F5957" i="15"/>
  <c r="F5953" i="15"/>
  <c r="F5949" i="15"/>
  <c r="F5945" i="15"/>
  <c r="F5941" i="15"/>
  <c r="F5937" i="15"/>
  <c r="F5933" i="15"/>
  <c r="F5929" i="15"/>
  <c r="F5925" i="15"/>
  <c r="F5921" i="15"/>
  <c r="F5917" i="15"/>
  <c r="F5913" i="15"/>
  <c r="F5909" i="15"/>
  <c r="F5905" i="15"/>
  <c r="F5901" i="15"/>
  <c r="F5897" i="15"/>
  <c r="F5893" i="15"/>
  <c r="F5889" i="15"/>
  <c r="F5885" i="15"/>
  <c r="F5881" i="15"/>
  <c r="F5877" i="15"/>
  <c r="F5873" i="15"/>
  <c r="F5869" i="15"/>
  <c r="F5865" i="15"/>
  <c r="F5861" i="15"/>
  <c r="F5857" i="15"/>
  <c r="F5853" i="15"/>
  <c r="F5849" i="15"/>
  <c r="F5845" i="15"/>
  <c r="F5841" i="15"/>
  <c r="F5837" i="15"/>
  <c r="F5833" i="15"/>
  <c r="F5829" i="15"/>
  <c r="F5825" i="15"/>
  <c r="F5821" i="15"/>
  <c r="F5817" i="15"/>
  <c r="F5813" i="15"/>
  <c r="F5809" i="15"/>
  <c r="F5805" i="15"/>
  <c r="F5801" i="15"/>
  <c r="F5797" i="15"/>
  <c r="F5793" i="15"/>
  <c r="F5789" i="15"/>
  <c r="F5785" i="15"/>
  <c r="F5781" i="15"/>
  <c r="F5777" i="15"/>
  <c r="F5773" i="15"/>
  <c r="F5769" i="15"/>
  <c r="F5765" i="15"/>
  <c r="F5761" i="15"/>
  <c r="F5757" i="15"/>
  <c r="F5753" i="15"/>
  <c r="F5749" i="15"/>
  <c r="F5745" i="15"/>
  <c r="F5741" i="15"/>
  <c r="F5737" i="15"/>
  <c r="F5733" i="15"/>
  <c r="F5729" i="15"/>
  <c r="F5725" i="15"/>
  <c r="F5721" i="15"/>
  <c r="F5717" i="15"/>
  <c r="F5713" i="15"/>
  <c r="F5709" i="15"/>
  <c r="F5705" i="15"/>
  <c r="F5701" i="15"/>
  <c r="F5697" i="15"/>
  <c r="F5693" i="15"/>
  <c r="F5689" i="15"/>
  <c r="F5685" i="15"/>
  <c r="F5681" i="15"/>
  <c r="F5677" i="15"/>
  <c r="F5673" i="15"/>
  <c r="F5669" i="15"/>
  <c r="F5665" i="15"/>
  <c r="F5661" i="15"/>
  <c r="F5653" i="15"/>
  <c r="F5649" i="15"/>
  <c r="F5645" i="15"/>
  <c r="F5641" i="15"/>
  <c r="F5637" i="15"/>
  <c r="F5633" i="15"/>
  <c r="F5629" i="15"/>
  <c r="F5625" i="15"/>
  <c r="F5621" i="15"/>
  <c r="F5617" i="15"/>
  <c r="F5613" i="15"/>
  <c r="F5609" i="15"/>
  <c r="F5605" i="15"/>
  <c r="F5601" i="15"/>
  <c r="F5597" i="15"/>
  <c r="F5593" i="15"/>
  <c r="F5589" i="15"/>
  <c r="F5585" i="15"/>
  <c r="F5581" i="15"/>
  <c r="F5577" i="15"/>
  <c r="F5573" i="15"/>
  <c r="F5569" i="15"/>
  <c r="F5565" i="15"/>
  <c r="F5561" i="15"/>
  <c r="F5557" i="15"/>
  <c r="F5553" i="15"/>
  <c r="F5549" i="15"/>
  <c r="F5545" i="15"/>
  <c r="F5541" i="15"/>
  <c r="F5537" i="15"/>
  <c r="F5533" i="15"/>
  <c r="F5529" i="15"/>
  <c r="F5525" i="15"/>
  <c r="F5521" i="15"/>
  <c r="F5517" i="15"/>
  <c r="F5513" i="15"/>
  <c r="F5509" i="15"/>
  <c r="F5505" i="15"/>
  <c r="F5501" i="15"/>
  <c r="F5497" i="15"/>
  <c r="F5493" i="15"/>
  <c r="F5489" i="15"/>
  <c r="F5485" i="15"/>
  <c r="F5481" i="15"/>
  <c r="F5477" i="15"/>
  <c r="F5473" i="15"/>
  <c r="F5469" i="15"/>
  <c r="F5465" i="15"/>
  <c r="F5461" i="15"/>
  <c r="F5457" i="15"/>
  <c r="F5453" i="15"/>
  <c r="F5449" i="15"/>
  <c r="F5445" i="15"/>
  <c r="F5441" i="15"/>
  <c r="F5437" i="15"/>
  <c r="F5433" i="15"/>
  <c r="F5429" i="15"/>
  <c r="F5425" i="15"/>
  <c r="F5421" i="15"/>
  <c r="F5417" i="15"/>
  <c r="F5413" i="15"/>
  <c r="F5409" i="15"/>
  <c r="F5405" i="15"/>
  <c r="F5397" i="15"/>
  <c r="F5393" i="15"/>
  <c r="F5389" i="15"/>
  <c r="F5385" i="15"/>
  <c r="F5381" i="15"/>
  <c r="F5377" i="15"/>
  <c r="F5373" i="15"/>
  <c r="F5369" i="15"/>
  <c r="F5365" i="15"/>
  <c r="F5361" i="15"/>
  <c r="F5357" i="15"/>
  <c r="F5353" i="15"/>
  <c r="F5349" i="15"/>
  <c r="F5345" i="15"/>
  <c r="F5341" i="15"/>
  <c r="F5337" i="15"/>
  <c r="F5333" i="15"/>
  <c r="F5329" i="15"/>
  <c r="F5325" i="15"/>
  <c r="F5321" i="15"/>
  <c r="F5317" i="15"/>
  <c r="F5313" i="15"/>
  <c r="F5309" i="15"/>
  <c r="F5305" i="15"/>
  <c r="F5301" i="15"/>
  <c r="F5297" i="15"/>
  <c r="F5293" i="15"/>
  <c r="F5289" i="15"/>
  <c r="F5285" i="15"/>
  <c r="F5281" i="15"/>
  <c r="F5277" i="15"/>
  <c r="F5273" i="15"/>
  <c r="F5269" i="15"/>
  <c r="F5265" i="15"/>
  <c r="F5261" i="15"/>
  <c r="F5257" i="15"/>
  <c r="F5253" i="15"/>
  <c r="F5249" i="15"/>
  <c r="F5245" i="15"/>
  <c r="F5241" i="15"/>
  <c r="F5237" i="15"/>
  <c r="F5233" i="15"/>
  <c r="F5229" i="15"/>
  <c r="F5225" i="15"/>
  <c r="F5221" i="15"/>
  <c r="F5217" i="15"/>
  <c r="F5213" i="15"/>
  <c r="F5209" i="15"/>
  <c r="F5205" i="15"/>
  <c r="F5201" i="15"/>
  <c r="F5197" i="15"/>
  <c r="F5193" i="15"/>
  <c r="F5189" i="15"/>
  <c r="F5185" i="15"/>
  <c r="F5181" i="15"/>
  <c r="F5177" i="15"/>
  <c r="F5173" i="15"/>
  <c r="F5169" i="15"/>
  <c r="F5165" i="15"/>
  <c r="F5161" i="15"/>
  <c r="F5157" i="15"/>
  <c r="F5153" i="15"/>
  <c r="F5149" i="15"/>
  <c r="F5141" i="15"/>
  <c r="F5137" i="15"/>
  <c r="F5133" i="15"/>
  <c r="F5129" i="15"/>
  <c r="F5125" i="15"/>
  <c r="F5121" i="15"/>
  <c r="F5117" i="15"/>
  <c r="F5113" i="15"/>
  <c r="F5109" i="15"/>
  <c r="F5105" i="15"/>
  <c r="F5101" i="15"/>
  <c r="F5097" i="15"/>
  <c r="F5093" i="15"/>
  <c r="F5089" i="15"/>
  <c r="F5085" i="15"/>
  <c r="F5081" i="15"/>
  <c r="F5077" i="15"/>
  <c r="F5073" i="15"/>
  <c r="F5069" i="15"/>
  <c r="F5065" i="15"/>
  <c r="F5061" i="15"/>
  <c r="F5057" i="15"/>
  <c r="F5053" i="15"/>
  <c r="F5049" i="15"/>
  <c r="F5045" i="15"/>
  <c r="F5041" i="15"/>
  <c r="F5037" i="15"/>
  <c r="F5033" i="15"/>
  <c r="F5029" i="15"/>
  <c r="F5025" i="15"/>
  <c r="F5021" i="15"/>
  <c r="F5017" i="15"/>
  <c r="F5013" i="15"/>
  <c r="F5009" i="15"/>
  <c r="F5005" i="15"/>
  <c r="F5001" i="15"/>
  <c r="F4997" i="15"/>
  <c r="F4993" i="15"/>
  <c r="F4989" i="15"/>
  <c r="F4985" i="15"/>
  <c r="F4981" i="15"/>
  <c r="F4977" i="15"/>
  <c r="F4973" i="15"/>
  <c r="F4969" i="15"/>
  <c r="F4965" i="15"/>
  <c r="F4961" i="15"/>
  <c r="F4957" i="15"/>
  <c r="F4953" i="15"/>
  <c r="F4949" i="15"/>
  <c r="F4945" i="15"/>
  <c r="F4941" i="15"/>
  <c r="F4937" i="15"/>
  <c r="F4933" i="15"/>
  <c r="F4929" i="15"/>
  <c r="F4925" i="15"/>
  <c r="F4921" i="15"/>
  <c r="F4917" i="15"/>
  <c r="F4913" i="15"/>
  <c r="F4909" i="15"/>
  <c r="F4905" i="15"/>
  <c r="F4901" i="15"/>
  <c r="F4897" i="15"/>
  <c r="F4893" i="15"/>
  <c r="F4885" i="15"/>
  <c r="F4881" i="15"/>
  <c r="F4877" i="15"/>
  <c r="F4873" i="15"/>
  <c r="F4869" i="15"/>
  <c r="F4865" i="15"/>
  <c r="F4861" i="15"/>
  <c r="F4857" i="15"/>
  <c r="F4853" i="15"/>
  <c r="F4849" i="15"/>
  <c r="F4845" i="15"/>
  <c r="F4841" i="15"/>
  <c r="F4837" i="15"/>
  <c r="F4833" i="15"/>
  <c r="F4829" i="15"/>
  <c r="F4825" i="15"/>
  <c r="F4821" i="15"/>
  <c r="F4817" i="15"/>
  <c r="F4813" i="15"/>
  <c r="F4809" i="15"/>
  <c r="F4805" i="15"/>
  <c r="F4801" i="15"/>
  <c r="F4797" i="15"/>
  <c r="F4793" i="15"/>
  <c r="F4789" i="15"/>
  <c r="F4785" i="15"/>
  <c r="F4781" i="15"/>
  <c r="F4777" i="15"/>
  <c r="F4773" i="15"/>
  <c r="F4769" i="15"/>
  <c r="F4765" i="15"/>
  <c r="F4761" i="15"/>
  <c r="F4757" i="15"/>
  <c r="F4753" i="15"/>
  <c r="F4749" i="15"/>
  <c r="F4745" i="15"/>
  <c r="F4741" i="15"/>
  <c r="F4737" i="15"/>
  <c r="F4733" i="15"/>
  <c r="F4729" i="15"/>
  <c r="F4725" i="15"/>
  <c r="F4721" i="15"/>
  <c r="F4717" i="15"/>
  <c r="F4713" i="15"/>
  <c r="F4709" i="15"/>
  <c r="F4705" i="15"/>
  <c r="F4701" i="15"/>
  <c r="F4697" i="15"/>
  <c r="F4693" i="15"/>
  <c r="F4689" i="15"/>
  <c r="F4685" i="15"/>
  <c r="F4681" i="15"/>
  <c r="F4677" i="15"/>
  <c r="F4673" i="15"/>
  <c r="F4669" i="15"/>
  <c r="F4665" i="15"/>
  <c r="F4661" i="15"/>
  <c r="F4657" i="15"/>
  <c r="F4653" i="15"/>
  <c r="F4649" i="15"/>
  <c r="F4645" i="15"/>
  <c r="F4641" i="15"/>
  <c r="F4637" i="15"/>
  <c r="F4629" i="15"/>
  <c r="F4625" i="15"/>
  <c r="F4621" i="15"/>
  <c r="F4617" i="15"/>
  <c r="F4613" i="15"/>
  <c r="F4609" i="15"/>
  <c r="F4605" i="15"/>
  <c r="F4601" i="15"/>
  <c r="F4597" i="15"/>
  <c r="F4593" i="15"/>
  <c r="F4589" i="15"/>
  <c r="F4585" i="15"/>
  <c r="F4581" i="15"/>
  <c r="F4577" i="15"/>
  <c r="F4573" i="15"/>
  <c r="F4569" i="15"/>
  <c r="F4565" i="15"/>
  <c r="F4561" i="15"/>
  <c r="F4557" i="15"/>
  <c r="F4553" i="15"/>
  <c r="F4549" i="15"/>
  <c r="F4545" i="15"/>
  <c r="F4541" i="15"/>
  <c r="F4537" i="15"/>
  <c r="F4533" i="15"/>
  <c r="F4529" i="15"/>
  <c r="F4525" i="15"/>
  <c r="F4521" i="15"/>
  <c r="F4517" i="15"/>
  <c r="F4513" i="15"/>
  <c r="F4509" i="15"/>
  <c r="F4505" i="15"/>
  <c r="F4501" i="15"/>
  <c r="F4497" i="15"/>
  <c r="F4493" i="15"/>
  <c r="F4489" i="15"/>
  <c r="F4485" i="15"/>
  <c r="F4481" i="15"/>
  <c r="F4477" i="15"/>
  <c r="F4473" i="15"/>
  <c r="F4469" i="15"/>
  <c r="F4465" i="15"/>
  <c r="F4461" i="15"/>
  <c r="F4457" i="15"/>
  <c r="F4453" i="15"/>
  <c r="F4449" i="15"/>
  <c r="F4445" i="15"/>
  <c r="F4441" i="15"/>
  <c r="F4437" i="15"/>
  <c r="F4433" i="15"/>
  <c r="F4429" i="15"/>
  <c r="F4425" i="15"/>
  <c r="F4421" i="15"/>
  <c r="F4417" i="15"/>
  <c r="F4413" i="15"/>
  <c r="F4409" i="15"/>
  <c r="F4405" i="15"/>
  <c r="F4401" i="15"/>
  <c r="F4397" i="15"/>
  <c r="F4393" i="15"/>
  <c r="F4389" i="15"/>
  <c r="F4385" i="15"/>
  <c r="F4381" i="15"/>
  <c r="F4377" i="15"/>
  <c r="F4373" i="15"/>
  <c r="F4369" i="15"/>
  <c r="F4365" i="15"/>
  <c r="F4361" i="15"/>
  <c r="F4357" i="15"/>
  <c r="F4353" i="15"/>
  <c r="F4349" i="15"/>
  <c r="F4345" i="15"/>
  <c r="F4341" i="15"/>
  <c r="F4337" i="15"/>
  <c r="F4333" i="15"/>
  <c r="F4329" i="15"/>
  <c r="F4325" i="15"/>
  <c r="F4321" i="15"/>
  <c r="F4317" i="15"/>
  <c r="F4313" i="15"/>
  <c r="F4309" i="15"/>
  <c r="F4305" i="15"/>
  <c r="F4301" i="15"/>
  <c r="F4297" i="15"/>
  <c r="F4293" i="15"/>
  <c r="F4289" i="15"/>
  <c r="F4285" i="15"/>
  <c r="F4281" i="15"/>
  <c r="F4277" i="15"/>
  <c r="F4273" i="15"/>
  <c r="F4269" i="15"/>
  <c r="F4265" i="15"/>
  <c r="F4261" i="15"/>
  <c r="F4257" i="15"/>
  <c r="F4253" i="15"/>
  <c r="F4249" i="15"/>
  <c r="F4245" i="15"/>
  <c r="F4241" i="15"/>
  <c r="F4237" i="15"/>
  <c r="F4233" i="15"/>
  <c r="F4229" i="15"/>
  <c r="F4225" i="15"/>
  <c r="F4221" i="15"/>
  <c r="F4217" i="15"/>
  <c r="F4213" i="15"/>
  <c r="F4209" i="15"/>
  <c r="F4205" i="15"/>
  <c r="F4201" i="15"/>
  <c r="F4197" i="15"/>
  <c r="F4193" i="15"/>
  <c r="F4189" i="15"/>
  <c r="F4185" i="15"/>
  <c r="F4181" i="15"/>
  <c r="F4177" i="15"/>
  <c r="F4173" i="15"/>
  <c r="F4169" i="15"/>
  <c r="F4165" i="15"/>
  <c r="F4161" i="15"/>
  <c r="F4157" i="15"/>
  <c r="F4153" i="15"/>
  <c r="F4149" i="15"/>
  <c r="F4145" i="15"/>
  <c r="F4141" i="15"/>
  <c r="F4137" i="15"/>
  <c r="F4133" i="15"/>
  <c r="F4129" i="15"/>
  <c r="F4125" i="15"/>
  <c r="F4121" i="15"/>
  <c r="F4117" i="15"/>
  <c r="F4113" i="15"/>
  <c r="F4109" i="15"/>
  <c r="F4105" i="15"/>
  <c r="F4101" i="15"/>
  <c r="F4097" i="15"/>
  <c r="F4093" i="15"/>
  <c r="F4089" i="15"/>
  <c r="F4085" i="15"/>
  <c r="F4081" i="15"/>
  <c r="F4077" i="15"/>
  <c r="F4073" i="15"/>
  <c r="F4069" i="15"/>
  <c r="F4065" i="15"/>
  <c r="F4061" i="15"/>
  <c r="F4057" i="15"/>
  <c r="F4053" i="15"/>
  <c r="F4049" i="15"/>
  <c r="F4045" i="15"/>
  <c r="F4041" i="15"/>
  <c r="F4037" i="15"/>
  <c r="F4033" i="15"/>
  <c r="F4029" i="15"/>
  <c r="F4025" i="15"/>
  <c r="F4021" i="15"/>
  <c r="F4017" i="15"/>
  <c r="F4013" i="15"/>
  <c r="F4009" i="15"/>
  <c r="F4005" i="15"/>
  <c r="F4001" i="15"/>
  <c r="F3997" i="15"/>
  <c r="F3993" i="15"/>
  <c r="F3989" i="15"/>
  <c r="F3985" i="15"/>
  <c r="F3981" i="15"/>
  <c r="F3977" i="15"/>
  <c r="F3973" i="15"/>
  <c r="F3969" i="15"/>
  <c r="F3965" i="15"/>
  <c r="F3961" i="15"/>
  <c r="F3957" i="15"/>
  <c r="F3953" i="15"/>
  <c r="F3949" i="15"/>
  <c r="F3945" i="15"/>
  <c r="F3941" i="15"/>
  <c r="F3937" i="15"/>
  <c r="F3933" i="15"/>
  <c r="F3929" i="15"/>
  <c r="F3925" i="15"/>
  <c r="F3921" i="15"/>
  <c r="F3917" i="15"/>
  <c r="F3913" i="15"/>
  <c r="F3909" i="15"/>
  <c r="F3905" i="15"/>
  <c r="F3901" i="15"/>
  <c r="F3897" i="15"/>
  <c r="F3893" i="15"/>
  <c r="F3889" i="15"/>
  <c r="F3885" i="15"/>
  <c r="F3881" i="15"/>
  <c r="F3877" i="15"/>
  <c r="F3873" i="15"/>
  <c r="F3869" i="15"/>
  <c r="F3865" i="15"/>
  <c r="F3861" i="15"/>
  <c r="F3857" i="15"/>
  <c r="F3853" i="15"/>
  <c r="F3849" i="15"/>
  <c r="F3845" i="15"/>
  <c r="F3841" i="15"/>
  <c r="F3837" i="15"/>
  <c r="F3833" i="15"/>
  <c r="F3829" i="15"/>
  <c r="F3825" i="15"/>
  <c r="F3821" i="15"/>
  <c r="F3817" i="15"/>
  <c r="F3813" i="15"/>
  <c r="F3809" i="15"/>
  <c r="F3805" i="15"/>
  <c r="F3801" i="15"/>
  <c r="F3797" i="15"/>
  <c r="F3793" i="15"/>
  <c r="F3789" i="15"/>
  <c r="F3785" i="15"/>
  <c r="F3781" i="15"/>
  <c r="F3777" i="15"/>
  <c r="F3773" i="15"/>
  <c r="F3769" i="15"/>
  <c r="F3765" i="15"/>
  <c r="F3761" i="15"/>
  <c r="F3757" i="15"/>
  <c r="F3753" i="15"/>
  <c r="F3749" i="15"/>
  <c r="F3745" i="15"/>
  <c r="F3741" i="15"/>
  <c r="F3737" i="15"/>
  <c r="F3733" i="15"/>
  <c r="F3729" i="15"/>
  <c r="F3725" i="15"/>
  <c r="F3721" i="15"/>
  <c r="F3717" i="15"/>
  <c r="F3713" i="15"/>
  <c r="F3709" i="15"/>
  <c r="F3705" i="15"/>
  <c r="F3701" i="15"/>
  <c r="F3697" i="15"/>
  <c r="F3693" i="15"/>
  <c r="F3689" i="15"/>
  <c r="F3685" i="15"/>
  <c r="F3681" i="15"/>
  <c r="F3677" i="15"/>
  <c r="F3673" i="15"/>
  <c r="F3669" i="15"/>
  <c r="F3665" i="15"/>
  <c r="F3661" i="15"/>
  <c r="F3657" i="15"/>
  <c r="F3653" i="15"/>
  <c r="F3649" i="15"/>
  <c r="F3645" i="15"/>
  <c r="F3641" i="15"/>
  <c r="F3637" i="15"/>
  <c r="F3633" i="15"/>
  <c r="F3629" i="15"/>
  <c r="F3625" i="15"/>
  <c r="F3621" i="15"/>
  <c r="F3617" i="15"/>
  <c r="F3613" i="15"/>
  <c r="F3609" i="15"/>
  <c r="F3605" i="15"/>
  <c r="F3601" i="15"/>
  <c r="F3597" i="15"/>
  <c r="F3593" i="15"/>
  <c r="F3589" i="15"/>
  <c r="F3585" i="15"/>
  <c r="F3581" i="15"/>
  <c r="F3577" i="15"/>
  <c r="F3573" i="15"/>
  <c r="F3569" i="15"/>
  <c r="F3565" i="15"/>
  <c r="F3561" i="15"/>
  <c r="F3557" i="15"/>
  <c r="F3553" i="15"/>
  <c r="F3549" i="15"/>
  <c r="F3545" i="15"/>
  <c r="F3541" i="15"/>
  <c r="F3537" i="15"/>
  <c r="F3533" i="15"/>
  <c r="F3529" i="15"/>
  <c r="F3525" i="15"/>
  <c r="F3521" i="15"/>
  <c r="F3517" i="15"/>
  <c r="F3513" i="15"/>
  <c r="F3509" i="15"/>
  <c r="F3505" i="15"/>
  <c r="F3501" i="15"/>
  <c r="F3497" i="15"/>
  <c r="F3493" i="15"/>
  <c r="F3489" i="15"/>
  <c r="F3485" i="15"/>
  <c r="F3481" i="15"/>
  <c r="F3477" i="15"/>
  <c r="F3473" i="15"/>
  <c r="F3469" i="15"/>
  <c r="F3465" i="15"/>
  <c r="F3461" i="15"/>
  <c r="F3457" i="15"/>
  <c r="F3453" i="15"/>
  <c r="F3449" i="15"/>
  <c r="F3445" i="15"/>
  <c r="F3441" i="15"/>
  <c r="F3437" i="15"/>
  <c r="F3433" i="15"/>
  <c r="F3429" i="15"/>
  <c r="F3425" i="15"/>
  <c r="F3421" i="15"/>
  <c r="F3417" i="15"/>
  <c r="F3413" i="15"/>
  <c r="F3409" i="15"/>
  <c r="F3405" i="15"/>
  <c r="F3401" i="15"/>
  <c r="F3397" i="15"/>
  <c r="F3393" i="15"/>
  <c r="F3389" i="15"/>
  <c r="F3385" i="15"/>
  <c r="F3381" i="15"/>
  <c r="F3377" i="15"/>
  <c r="F3373" i="15"/>
  <c r="F3369" i="15"/>
  <c r="F3365" i="15"/>
  <c r="F3361" i="15"/>
  <c r="F3357" i="15"/>
  <c r="F3353" i="15"/>
  <c r="F3349" i="15"/>
  <c r="F3345" i="15"/>
  <c r="F3341" i="15"/>
  <c r="F3337" i="15"/>
  <c r="F3333" i="15"/>
  <c r="F3329" i="15"/>
  <c r="F3325" i="15"/>
  <c r="F3321" i="15"/>
  <c r="F3317" i="15"/>
  <c r="F3313" i="15"/>
  <c r="F3309" i="15"/>
  <c r="F3305" i="15"/>
  <c r="F3301" i="15"/>
  <c r="F3297" i="15"/>
  <c r="F3293" i="15"/>
  <c r="F3289" i="15"/>
  <c r="F3285" i="15"/>
  <c r="F3281" i="15"/>
  <c r="F3277" i="15"/>
  <c r="F3273" i="15"/>
  <c r="F3269" i="15"/>
  <c r="F3265" i="15"/>
  <c r="F3261" i="15"/>
  <c r="F3257" i="15"/>
  <c r="F3253" i="15"/>
  <c r="F3249" i="15"/>
  <c r="F3245" i="15"/>
  <c r="F3241" i="15"/>
  <c r="F3237" i="15"/>
  <c r="F3233" i="15"/>
  <c r="F3229" i="15"/>
  <c r="F3225" i="15"/>
  <c r="F3221" i="15"/>
  <c r="F3217" i="15"/>
  <c r="F3213" i="15"/>
  <c r="F3209" i="15"/>
  <c r="F3205" i="15"/>
  <c r="F3201" i="15"/>
  <c r="F3197" i="15"/>
  <c r="F3193" i="15"/>
  <c r="F3189" i="15"/>
  <c r="F3185" i="15"/>
  <c r="F3181" i="15"/>
  <c r="F3177" i="15"/>
  <c r="F3173" i="15"/>
  <c r="F3169" i="15"/>
  <c r="F3165" i="15"/>
  <c r="F3161" i="15"/>
  <c r="F3157" i="15"/>
  <c r="F3153" i="15"/>
  <c r="F3149" i="15"/>
  <c r="F3145" i="15"/>
  <c r="F3141" i="15"/>
  <c r="F3137" i="15"/>
  <c r="F3133" i="15"/>
  <c r="F3129" i="15"/>
  <c r="F3125" i="15"/>
  <c r="F3121" i="15"/>
  <c r="F3117" i="15"/>
  <c r="F3113" i="15"/>
  <c r="F3109" i="15"/>
  <c r="F3105" i="15"/>
  <c r="F3101" i="15"/>
  <c r="F3097" i="15"/>
  <c r="F3093" i="15"/>
  <c r="F3089" i="15"/>
  <c r="F3085" i="15"/>
  <c r="F3081" i="15"/>
  <c r="F3077" i="15"/>
  <c r="F3073" i="15"/>
  <c r="F3069" i="15"/>
  <c r="F3065" i="15"/>
  <c r="F3061" i="15"/>
  <c r="F3057" i="15"/>
  <c r="F3053" i="15"/>
  <c r="F3049" i="15"/>
  <c r="F3045" i="15"/>
  <c r="F3041" i="15"/>
  <c r="F3037" i="15"/>
  <c r="F3033" i="15"/>
  <c r="F3029" i="15"/>
  <c r="F3025" i="15"/>
  <c r="F3021" i="15"/>
  <c r="F3017" i="15"/>
  <c r="F3013" i="15"/>
  <c r="F3009" i="15"/>
  <c r="F3005" i="15"/>
  <c r="F3001" i="15"/>
  <c r="F2997" i="15"/>
  <c r="F2993" i="15"/>
  <c r="F2989" i="15"/>
  <c r="F2985" i="15"/>
  <c r="F2981" i="15"/>
  <c r="F2977" i="15"/>
  <c r="F2973" i="15"/>
  <c r="F2969" i="15"/>
  <c r="F2965" i="15"/>
  <c r="F2961" i="15"/>
  <c r="F2957" i="15"/>
  <c r="F2953" i="15"/>
  <c r="F2949" i="15"/>
  <c r="F2945" i="15"/>
  <c r="F2941" i="15"/>
  <c r="F2937" i="15"/>
  <c r="F2933" i="15"/>
  <c r="F2929" i="15"/>
  <c r="F2925" i="15"/>
  <c r="F2921" i="15"/>
  <c r="F2917" i="15"/>
  <c r="F2913" i="15"/>
  <c r="F2909" i="15"/>
  <c r="F2905" i="15"/>
  <c r="F2901" i="15"/>
  <c r="F2897" i="15"/>
  <c r="F2893" i="15"/>
  <c r="F2889" i="15"/>
  <c r="F2885" i="15"/>
  <c r="F2881" i="15"/>
  <c r="F2877" i="15"/>
  <c r="F2873" i="15"/>
  <c r="F2869" i="15"/>
  <c r="F2865" i="15"/>
  <c r="F2861" i="15"/>
  <c r="F2857" i="15"/>
  <c r="F2853" i="15"/>
  <c r="F2849" i="15"/>
  <c r="F2845" i="15"/>
  <c r="F2841" i="15"/>
  <c r="F2837" i="15"/>
  <c r="F2833" i="15"/>
  <c r="F2829" i="15"/>
  <c r="F2825" i="15"/>
  <c r="F2821" i="15"/>
  <c r="F2817" i="15"/>
  <c r="F2813" i="15"/>
  <c r="F2809" i="15"/>
  <c r="F2805" i="15"/>
  <c r="F2801" i="15"/>
  <c r="F2797" i="15"/>
  <c r="F2793" i="15"/>
  <c r="F2789" i="15"/>
  <c r="F2785" i="15"/>
  <c r="F2781" i="15"/>
  <c r="F2777" i="15"/>
  <c r="F2773" i="15"/>
  <c r="F2769" i="15"/>
  <c r="F2765" i="15"/>
  <c r="F2761" i="15"/>
  <c r="F2757" i="15"/>
  <c r="F2753" i="15"/>
  <c r="F2749" i="15"/>
  <c r="F2745" i="15"/>
  <c r="F2741" i="15"/>
  <c r="F2737" i="15"/>
  <c r="F2733" i="15"/>
  <c r="F2729" i="15"/>
  <c r="F2725" i="15"/>
  <c r="F2721" i="15"/>
  <c r="F2717" i="15"/>
  <c r="F2713" i="15"/>
  <c r="F2709" i="15"/>
  <c r="F2705" i="15"/>
  <c r="F2701" i="15"/>
  <c r="F2697" i="15"/>
  <c r="F2693" i="15"/>
  <c r="F2689" i="15"/>
  <c r="F2685" i="15"/>
  <c r="F2681" i="15"/>
  <c r="F2677" i="15"/>
  <c r="F2673" i="15"/>
  <c r="F2669" i="15"/>
  <c r="F2665" i="15"/>
  <c r="F2661" i="15"/>
  <c r="F2657" i="15"/>
  <c r="F2653" i="15"/>
  <c r="F2649" i="15"/>
  <c r="F2645" i="15"/>
  <c r="F2641" i="15"/>
  <c r="F2637" i="15"/>
  <c r="F2633" i="15"/>
  <c r="F2629" i="15"/>
  <c r="F2625" i="15"/>
  <c r="F2621" i="15"/>
  <c r="F2617" i="15"/>
  <c r="F2613" i="15"/>
  <c r="F2609" i="15"/>
  <c r="F2605" i="15"/>
  <c r="F2601" i="15"/>
  <c r="F2597" i="15"/>
  <c r="F2593" i="15"/>
  <c r="F2589" i="15"/>
  <c r="F2585" i="15"/>
  <c r="F2581" i="15"/>
  <c r="F2577" i="15"/>
  <c r="F2573" i="15"/>
  <c r="F2569" i="15"/>
  <c r="F2565" i="15"/>
  <c r="F2561" i="15"/>
  <c r="F2557" i="15"/>
  <c r="F2553" i="15"/>
  <c r="F2549" i="15"/>
  <c r="F2545" i="15"/>
  <c r="F2541" i="15"/>
  <c r="F2537" i="15"/>
  <c r="F2533" i="15"/>
  <c r="F2529" i="15"/>
  <c r="F2525" i="15"/>
  <c r="F2521" i="15"/>
  <c r="F2517" i="15"/>
  <c r="F2513" i="15"/>
  <c r="F2509" i="15"/>
  <c r="F2505" i="15"/>
  <c r="F2501" i="15"/>
  <c r="F2497" i="15"/>
  <c r="F2493" i="15"/>
  <c r="F2489" i="15"/>
  <c r="F2485" i="15"/>
  <c r="F2481" i="15"/>
  <c r="F2477" i="15"/>
  <c r="F2473" i="15"/>
  <c r="F2469" i="15"/>
  <c r="F2465" i="15"/>
  <c r="F2461" i="15"/>
  <c r="F2457" i="15"/>
  <c r="F2453" i="15"/>
  <c r="F2449" i="15"/>
  <c r="F2445" i="15"/>
  <c r="F2441" i="15"/>
  <c r="F2437" i="15"/>
  <c r="F2433" i="15"/>
  <c r="F2429" i="15"/>
  <c r="F2425" i="15"/>
  <c r="F2421" i="15"/>
  <c r="F2417" i="15"/>
  <c r="F2413" i="15"/>
  <c r="F2409" i="15"/>
  <c r="F2405" i="15"/>
  <c r="F2401" i="15"/>
  <c r="F2397" i="15"/>
  <c r="F2393" i="15"/>
  <c r="F2389" i="15"/>
  <c r="F2385" i="15"/>
  <c r="F2381" i="15"/>
  <c r="F2377" i="15"/>
  <c r="F2373" i="15"/>
  <c r="F2369" i="15"/>
  <c r="F2365" i="15"/>
  <c r="F2361" i="15"/>
  <c r="F2357" i="15"/>
  <c r="F2353" i="15"/>
  <c r="F2349" i="15"/>
  <c r="F2345" i="15"/>
  <c r="F2341" i="15"/>
  <c r="F2337" i="15"/>
  <c r="F2333" i="15"/>
  <c r="F2329" i="15"/>
  <c r="F2325" i="15"/>
  <c r="F2321" i="15"/>
  <c r="F2317" i="15"/>
  <c r="F2313" i="15"/>
  <c r="F2309" i="15"/>
  <c r="F2305" i="15"/>
  <c r="F2301" i="15"/>
  <c r="F2297" i="15"/>
  <c r="F2293" i="15"/>
  <c r="F2289" i="15"/>
  <c r="F2285" i="15"/>
  <c r="F2281" i="15"/>
  <c r="F2277" i="15"/>
  <c r="F2273" i="15"/>
  <c r="F2269" i="15"/>
  <c r="F2265" i="15"/>
  <c r="F2261" i="15"/>
  <c r="F2257" i="15"/>
  <c r="F2253" i="15"/>
  <c r="F2249" i="15"/>
  <c r="F2245" i="15"/>
  <c r="F2241" i="15"/>
  <c r="F2237" i="15"/>
  <c r="F2233" i="15"/>
  <c r="F2229" i="15"/>
  <c r="F2225" i="15"/>
  <c r="F2221" i="15"/>
  <c r="F2217" i="15"/>
  <c r="F2213" i="15"/>
  <c r="F2209" i="15"/>
  <c r="F2205" i="15"/>
  <c r="F2201" i="15"/>
  <c r="F2197" i="15"/>
  <c r="F2193" i="15"/>
  <c r="F2189" i="15"/>
  <c r="F2185" i="15"/>
  <c r="F2181" i="15"/>
  <c r="F2177" i="15"/>
  <c r="F2173" i="15"/>
  <c r="F2169" i="15"/>
  <c r="F2165" i="15"/>
  <c r="F2161" i="15"/>
  <c r="F8004" i="15"/>
  <c r="F8000" i="15"/>
  <c r="F7996" i="15"/>
  <c r="F7992" i="15"/>
  <c r="F7988" i="15"/>
  <c r="F7984" i="15"/>
  <c r="F7980" i="15"/>
  <c r="F7976" i="15"/>
  <c r="F7972" i="15"/>
  <c r="F7968" i="15"/>
  <c r="F7964" i="15"/>
  <c r="F7960" i="15"/>
  <c r="F7956" i="15"/>
  <c r="F7952" i="15"/>
  <c r="F7948" i="15"/>
  <c r="F7944" i="15"/>
  <c r="F7940" i="15"/>
  <c r="F7936" i="15"/>
  <c r="F7932" i="15"/>
  <c r="F7928" i="15"/>
  <c r="F7924" i="15"/>
  <c r="F7920" i="15"/>
  <c r="F7916" i="15"/>
  <c r="F7912" i="15"/>
  <c r="F7908" i="15"/>
  <c r="F7904" i="15"/>
  <c r="F7900" i="15"/>
  <c r="F7896" i="15"/>
  <c r="F7892" i="15"/>
  <c r="F7888" i="15"/>
  <c r="F7884" i="15"/>
  <c r="F7880" i="15"/>
  <c r="F7876" i="15"/>
  <c r="F7872" i="15"/>
  <c r="F7868" i="15"/>
  <c r="F7864" i="15"/>
  <c r="F7860" i="15"/>
  <c r="F7856" i="15"/>
  <c r="F7852" i="15"/>
  <c r="F7848" i="15"/>
  <c r="F7844" i="15"/>
  <c r="F7840" i="15"/>
  <c r="F7836" i="15"/>
  <c r="F7832" i="15"/>
  <c r="F7828" i="15"/>
  <c r="F7824" i="15"/>
  <c r="F7820" i="15"/>
  <c r="F7816" i="15"/>
  <c r="F7812" i="15"/>
  <c r="F7808" i="15"/>
  <c r="F7804" i="15"/>
  <c r="F7800" i="15"/>
  <c r="F7796" i="15"/>
  <c r="F7792" i="15"/>
  <c r="F7788" i="15"/>
  <c r="F7784" i="15"/>
  <c r="F7780" i="15"/>
  <c r="F7776" i="15"/>
  <c r="F7772" i="15"/>
  <c r="F7768" i="15"/>
  <c r="F7764" i="15"/>
  <c r="F7760" i="15"/>
  <c r="F7756" i="15"/>
  <c r="F7752" i="15"/>
  <c r="F7748" i="15"/>
  <c r="F7744" i="15"/>
  <c r="F7740" i="15"/>
  <c r="F7736" i="15"/>
  <c r="F7732" i="15"/>
  <c r="F7728" i="15"/>
  <c r="F7724" i="15"/>
  <c r="F7720" i="15"/>
  <c r="F7716" i="15"/>
  <c r="F7712" i="15"/>
  <c r="F7708" i="15"/>
  <c r="F7704" i="15"/>
  <c r="F7700" i="15"/>
  <c r="F7696" i="15"/>
  <c r="F7692" i="15"/>
  <c r="F7688" i="15"/>
  <c r="F7684" i="15"/>
  <c r="F7680" i="15"/>
  <c r="F7676" i="15"/>
  <c r="F7672" i="15"/>
  <c r="F7668" i="15"/>
  <c r="F7664" i="15"/>
  <c r="F7660" i="15"/>
  <c r="F7656" i="15"/>
  <c r="F7652" i="15"/>
  <c r="F7648" i="15"/>
  <c r="F7644" i="15"/>
  <c r="F7640" i="15"/>
  <c r="F7636" i="15"/>
  <c r="F7632" i="15"/>
  <c r="F7628" i="15"/>
  <c r="F7624" i="15"/>
  <c r="F7620" i="15"/>
  <c r="F7616" i="15"/>
  <c r="F7612" i="15"/>
  <c r="F7608" i="15"/>
  <c r="F7604" i="15"/>
  <c r="F7600" i="15"/>
  <c r="F7596" i="15"/>
  <c r="F7592" i="15"/>
  <c r="F7588" i="15"/>
  <c r="F7584" i="15"/>
  <c r="F7580" i="15"/>
  <c r="F7576" i="15"/>
  <c r="F7572" i="15"/>
  <c r="F7568" i="15"/>
  <c r="F7564" i="15"/>
  <c r="F7560" i="15"/>
  <c r="F7556" i="15"/>
  <c r="F7552" i="15"/>
  <c r="F7548" i="15"/>
  <c r="F7544" i="15"/>
  <c r="F7540" i="15"/>
  <c r="F7536" i="15"/>
  <c r="F7532" i="15"/>
  <c r="F7528" i="15"/>
  <c r="F7524" i="15"/>
  <c r="F7520" i="15"/>
  <c r="F7516" i="15"/>
  <c r="F7512" i="15"/>
  <c r="F7508" i="15"/>
  <c r="F7504" i="15"/>
  <c r="F7500" i="15"/>
  <c r="F7496" i="15"/>
  <c r="F7492" i="15"/>
  <c r="F7488" i="15"/>
  <c r="F7484" i="15"/>
  <c r="F7480" i="15"/>
  <c r="F7476" i="15"/>
  <c r="F7472" i="15"/>
  <c r="F7468" i="15"/>
  <c r="F7464" i="15"/>
  <c r="F7460" i="15"/>
  <c r="F7456" i="15"/>
  <c r="F7452" i="15"/>
  <c r="F7448" i="15"/>
  <c r="F7444" i="15"/>
  <c r="F7440" i="15"/>
  <c r="F7436" i="15"/>
  <c r="F7432" i="15"/>
  <c r="F7428" i="15"/>
  <c r="F7424" i="15"/>
  <c r="F7420" i="15"/>
  <c r="F7416" i="15"/>
  <c r="F7412" i="15"/>
  <c r="F7408" i="15"/>
  <c r="F7404" i="15"/>
  <c r="F7400" i="15"/>
  <c r="F7396" i="15"/>
  <c r="F7392" i="15"/>
  <c r="F7388" i="15"/>
  <c r="F7384" i="15"/>
  <c r="F7380" i="15"/>
  <c r="F7376" i="15"/>
  <c r="F7372" i="15"/>
  <c r="F7368" i="15"/>
  <c r="F7364" i="15"/>
  <c r="F7360" i="15"/>
  <c r="F7356" i="15"/>
  <c r="F7352" i="15"/>
  <c r="F7348" i="15"/>
  <c r="F7344" i="15"/>
  <c r="F7340" i="15"/>
  <c r="F7336" i="15"/>
  <c r="F7332" i="15"/>
  <c r="F7328" i="15"/>
  <c r="F7324" i="15"/>
  <c r="F7320" i="15"/>
  <c r="F7316" i="15"/>
  <c r="F7312" i="15"/>
  <c r="F7308" i="15"/>
  <c r="F7304" i="15"/>
  <c r="F7300" i="15"/>
  <c r="F7296" i="15"/>
  <c r="F7292" i="15"/>
  <c r="F7288" i="15"/>
  <c r="F7284" i="15"/>
  <c r="F7280" i="15"/>
  <c r="F7276" i="15"/>
  <c r="F7272" i="15"/>
  <c r="F7268" i="15"/>
  <c r="F7264" i="15"/>
  <c r="F7260" i="15"/>
  <c r="F7256" i="15"/>
  <c r="F7252" i="15"/>
  <c r="F7248" i="15"/>
  <c r="F7244" i="15"/>
  <c r="F7240" i="15"/>
  <c r="F7236" i="15"/>
  <c r="F7232" i="15"/>
  <c r="F7228" i="15"/>
  <c r="F7224" i="15"/>
  <c r="F7220" i="15"/>
  <c r="F7216" i="15"/>
  <c r="F7212" i="15"/>
  <c r="F7208" i="15"/>
  <c r="F7204" i="15"/>
  <c r="F7200" i="15"/>
  <c r="F7196" i="15"/>
  <c r="F7192" i="15"/>
  <c r="F7188" i="15"/>
  <c r="F7184" i="15"/>
  <c r="F7180" i="15"/>
  <c r="F7176" i="15"/>
  <c r="F7172" i="15"/>
  <c r="F7168" i="15"/>
  <c r="F7164" i="15"/>
  <c r="F7160" i="15"/>
  <c r="F7156" i="15"/>
  <c r="F7152" i="15"/>
  <c r="F7148" i="15"/>
  <c r="F7144" i="15"/>
  <c r="F7140" i="15"/>
  <c r="F7136" i="15"/>
  <c r="F7132" i="15"/>
  <c r="F7128" i="15"/>
  <c r="F7124" i="15"/>
  <c r="F7120" i="15"/>
  <c r="F7116" i="15"/>
  <c r="F7112" i="15"/>
  <c r="F7108" i="15"/>
  <c r="F7104" i="15"/>
  <c r="F7100" i="15"/>
  <c r="F7096" i="15"/>
  <c r="F7092" i="15"/>
  <c r="F7088" i="15"/>
  <c r="F7084" i="15"/>
  <c r="F7080" i="15"/>
  <c r="F7076" i="15"/>
  <c r="F7072" i="15"/>
  <c r="F7068" i="15"/>
  <c r="F7064" i="15"/>
  <c r="F7060" i="15"/>
  <c r="F7056" i="15"/>
  <c r="F7052" i="15"/>
  <c r="F7048" i="15"/>
  <c r="F7044" i="15"/>
  <c r="F7040" i="15"/>
  <c r="F7032" i="15"/>
  <c r="F7028" i="15"/>
  <c r="F7024" i="15"/>
  <c r="F7020" i="15"/>
  <c r="F7016" i="15"/>
  <c r="F7012" i="15"/>
  <c r="F7008" i="15"/>
  <c r="F7000" i="15"/>
  <c r="F6996" i="15"/>
  <c r="F6992" i="15"/>
  <c r="F6988" i="15"/>
  <c r="F6984" i="15"/>
  <c r="F6980" i="15"/>
  <c r="F6976" i="15"/>
  <c r="F6968" i="15"/>
  <c r="F6964" i="15"/>
  <c r="F6960" i="15"/>
  <c r="F6956" i="15"/>
  <c r="F6952" i="15"/>
  <c r="F6948" i="15"/>
  <c r="F6944" i="15"/>
  <c r="F6940" i="15"/>
  <c r="F6936" i="15"/>
  <c r="F6932" i="15"/>
  <c r="F6928" i="15"/>
  <c r="F6924" i="15"/>
  <c r="F6920" i="15"/>
  <c r="F6916" i="15"/>
  <c r="F6912" i="15"/>
  <c r="F6908" i="15"/>
  <c r="F6904" i="15"/>
  <c r="F6900" i="15"/>
  <c r="F6896" i="15"/>
  <c r="F6892" i="15"/>
  <c r="F6888" i="15"/>
  <c r="F6884" i="15"/>
  <c r="F6880" i="15"/>
  <c r="F6876" i="15"/>
  <c r="F6872" i="15"/>
  <c r="F6868" i="15"/>
  <c r="F6864" i="15"/>
  <c r="F6860" i="15"/>
  <c r="F6856" i="15"/>
  <c r="F6852" i="15"/>
  <c r="F6848" i="15"/>
  <c r="F6844" i="15"/>
  <c r="F6840" i="15"/>
  <c r="F6836" i="15"/>
  <c r="F6832" i="15"/>
  <c r="F6828" i="15"/>
  <c r="F6824" i="15"/>
  <c r="F6820" i="15"/>
  <c r="F6816" i="15"/>
  <c r="F6812" i="15"/>
  <c r="F6808" i="15"/>
  <c r="F6804" i="15"/>
  <c r="F6800" i="15"/>
  <c r="F6796" i="15"/>
  <c r="F6792" i="15"/>
  <c r="F6788" i="15"/>
  <c r="F6784" i="15"/>
  <c r="F6780" i="15"/>
  <c r="F6776" i="15"/>
  <c r="F6772" i="15"/>
  <c r="F6768" i="15"/>
  <c r="F6764" i="15"/>
  <c r="F6760" i="15"/>
  <c r="F6756" i="15"/>
  <c r="F6748" i="15"/>
  <c r="F6740" i="15"/>
  <c r="F6732" i="15"/>
  <c r="F6724" i="15"/>
  <c r="F6716" i="15"/>
  <c r="F6708" i="15"/>
  <c r="F6700" i="15"/>
  <c r="F6692" i="15"/>
  <c r="F6684" i="15"/>
  <c r="F6680" i="15"/>
  <c r="F6676" i="15"/>
  <c r="F6668" i="15"/>
  <c r="F6664" i="15"/>
  <c r="F6660" i="15"/>
  <c r="F6652" i="15"/>
  <c r="F6648" i="15"/>
  <c r="F6644" i="15"/>
  <c r="F6636" i="15"/>
  <c r="F6632" i="15"/>
  <c r="F6628" i="15"/>
  <c r="F6620" i="15"/>
  <c r="F6616" i="15"/>
  <c r="F6612" i="15"/>
  <c r="F6604" i="15"/>
  <c r="F6600" i="15"/>
  <c r="F6596" i="15"/>
  <c r="F6588" i="15"/>
  <c r="F6584" i="15"/>
  <c r="F6580" i="15"/>
  <c r="F6572" i="15"/>
  <c r="F6568" i="15"/>
  <c r="F6564" i="15"/>
  <c r="F6556" i="15"/>
  <c r="F6552" i="15"/>
  <c r="F6548" i="15"/>
  <c r="F6540" i="15"/>
  <c r="F6536" i="15"/>
  <c r="F6532" i="15"/>
  <c r="F6524" i="15"/>
  <c r="F6520" i="15"/>
  <c r="F6516" i="15"/>
  <c r="F6508" i="15"/>
  <c r="F6504" i="15"/>
  <c r="F6500" i="15"/>
  <c r="F6492" i="15"/>
  <c r="F6488" i="15"/>
  <c r="F6484" i="15"/>
  <c r="F6476" i="15"/>
  <c r="F6472" i="15"/>
  <c r="F6468" i="15"/>
  <c r="F6460" i="15"/>
  <c r="F6456" i="15"/>
  <c r="F6452" i="15"/>
  <c r="F6444" i="15"/>
  <c r="F6440" i="15"/>
  <c r="F6436" i="15"/>
  <c r="F6428" i="15"/>
  <c r="F6424" i="15"/>
  <c r="F6420" i="15"/>
  <c r="F6412" i="15"/>
  <c r="F6408" i="15"/>
  <c r="F6404" i="15"/>
  <c r="F6396" i="15"/>
  <c r="F6392" i="15"/>
  <c r="F6388" i="15"/>
  <c r="F6380" i="15"/>
  <c r="F6376" i="15"/>
  <c r="F6372" i="15"/>
  <c r="F6364" i="15"/>
  <c r="F6360" i="15"/>
  <c r="F6356" i="15"/>
  <c r="F6348" i="15"/>
  <c r="F6344" i="15"/>
  <c r="F6340" i="15"/>
  <c r="F6332" i="15"/>
  <c r="F6328" i="15"/>
  <c r="F6324" i="15"/>
  <c r="F6316" i="15"/>
  <c r="F6312" i="15"/>
  <c r="F6308" i="15"/>
  <c r="F6300" i="15"/>
  <c r="F6296" i="15"/>
  <c r="F6292" i="15"/>
  <c r="F6284" i="15"/>
  <c r="F6280" i="15"/>
  <c r="F6268" i="15"/>
  <c r="F6264" i="15"/>
  <c r="F6260" i="15"/>
  <c r="F6252" i="15"/>
  <c r="F6248" i="15"/>
  <c r="F6236" i="15"/>
  <c r="F6232" i="15"/>
  <c r="F6228" i="15"/>
  <c r="F6220" i="15"/>
  <c r="F6216" i="15"/>
  <c r="F6204" i="15"/>
  <c r="F6200" i="15"/>
  <c r="F6196" i="15"/>
  <c r="F6188" i="15"/>
  <c r="F6184" i="15"/>
  <c r="F6172" i="15"/>
  <c r="F6168" i="15"/>
  <c r="F6164" i="15"/>
  <c r="F6156" i="15"/>
  <c r="F6152" i="15"/>
  <c r="F6140" i="15"/>
  <c r="F6136" i="15"/>
  <c r="F6132" i="15"/>
  <c r="F6124" i="15"/>
  <c r="F6120" i="15"/>
  <c r="F6108" i="15"/>
  <c r="F6104" i="15"/>
  <c r="F6100" i="15"/>
  <c r="F6092" i="15"/>
  <c r="F6088" i="15"/>
  <c r="F6076" i="15"/>
  <c r="F6072" i="15"/>
  <c r="F6068" i="15"/>
  <c r="F6060" i="15"/>
  <c r="F6056" i="15"/>
  <c r="F6044" i="15"/>
  <c r="F6040" i="15"/>
  <c r="F6036" i="15"/>
  <c r="F6028" i="15"/>
  <c r="F6024" i="15"/>
  <c r="F6012" i="15"/>
  <c r="F6008" i="15"/>
  <c r="F6004" i="15"/>
  <c r="F5996" i="15"/>
  <c r="F5992" i="15"/>
  <c r="F5980" i="15"/>
  <c r="F5976" i="15"/>
  <c r="F5972" i="15"/>
  <c r="F5964" i="15"/>
  <c r="F5960" i="15"/>
  <c r="F5948" i="15"/>
  <c r="F5944" i="15"/>
  <c r="F5940" i="15"/>
  <c r="F5932" i="15"/>
  <c r="F5928" i="15"/>
  <c r="F5916" i="15"/>
  <c r="F5912" i="15"/>
  <c r="F5908" i="15"/>
  <c r="F5900" i="15"/>
  <c r="F5896" i="15"/>
  <c r="F5884" i="15"/>
  <c r="F5880" i="15"/>
  <c r="F5876" i="15"/>
  <c r="F5868" i="15"/>
  <c r="F5864" i="15"/>
  <c r="F5852" i="15"/>
  <c r="F5848" i="15"/>
  <c r="F5844" i="15"/>
  <c r="F5836" i="15"/>
  <c r="F5832" i="15"/>
  <c r="F5820" i="15"/>
  <c r="F5816" i="15"/>
  <c r="F5812" i="15"/>
  <c r="F5804" i="15"/>
  <c r="F5800" i="15"/>
  <c r="F5788" i="15"/>
  <c r="F5784" i="15"/>
  <c r="F5780" i="15"/>
  <c r="F5772" i="15"/>
  <c r="F5768" i="15"/>
  <c r="F5756" i="15"/>
  <c r="F5752" i="15"/>
  <c r="F5748" i="15"/>
  <c r="F5740" i="15"/>
  <c r="F5736" i="15"/>
  <c r="F5728" i="15"/>
  <c r="F5724" i="15"/>
  <c r="F5720" i="15"/>
  <c r="F5712" i="15"/>
  <c r="F5708" i="15"/>
  <c r="F5704" i="15"/>
  <c r="F5696" i="15"/>
  <c r="F5692" i="15"/>
  <c r="F5688" i="15"/>
  <c r="F5684" i="15"/>
  <c r="F5680" i="15"/>
  <c r="F5676" i="15"/>
  <c r="F5672" i="15"/>
  <c r="F5664" i="15"/>
  <c r="F5660" i="15"/>
  <c r="F5656" i="15"/>
  <c r="F5652" i="15"/>
  <c r="F5648" i="15"/>
  <c r="F5644" i="15"/>
  <c r="F5640" i="15"/>
  <c r="F5632" i="15"/>
  <c r="F5628" i="15"/>
  <c r="F5624" i="15"/>
  <c r="F5620" i="15"/>
  <c r="F5616" i="15"/>
  <c r="F5612" i="15"/>
  <c r="F5608" i="15"/>
  <c r="F5600" i="15"/>
  <c r="F5596" i="15"/>
  <c r="F5592" i="15"/>
  <c r="F5588" i="15"/>
  <c r="F5584" i="15"/>
  <c r="F5580" i="15"/>
  <c r="F5576" i="15"/>
  <c r="F5568" i="15"/>
  <c r="F5564" i="15"/>
  <c r="F5560" i="15"/>
  <c r="F5556" i="15"/>
  <c r="F5552" i="15"/>
  <c r="F5548" i="15"/>
  <c r="F5544" i="15"/>
  <c r="F5536" i="15"/>
  <c r="F5532" i="15"/>
  <c r="F5528" i="15"/>
  <c r="F5524" i="15"/>
  <c r="F5520" i="15"/>
  <c r="F5516" i="15"/>
  <c r="F5512" i="15"/>
  <c r="F5504" i="15"/>
  <c r="F5500" i="15"/>
  <c r="F5496" i="15"/>
  <c r="F5492" i="15"/>
  <c r="F5488" i="15"/>
  <c r="F5484" i="15"/>
  <c r="F5480" i="15"/>
  <c r="F5472" i="15"/>
  <c r="F5468" i="15"/>
  <c r="F5464" i="15"/>
  <c r="F5460" i="15"/>
  <c r="F5456" i="15"/>
  <c r="F5452" i="15"/>
  <c r="F5448" i="15"/>
  <c r="F5440" i="15"/>
  <c r="F5436" i="15"/>
  <c r="F5432" i="15"/>
  <c r="F5428" i="15"/>
  <c r="F5424" i="15"/>
  <c r="F5420" i="15"/>
  <c r="F5416" i="15"/>
  <c r="F5408" i="15"/>
  <c r="F5404" i="15"/>
  <c r="F5400" i="15"/>
  <c r="F5396" i="15"/>
  <c r="F5392" i="15"/>
  <c r="F5388" i="15"/>
  <c r="F5384" i="15"/>
  <c r="F5376" i="15"/>
  <c r="F5372" i="15"/>
  <c r="F5368" i="15"/>
  <c r="F5364" i="15"/>
  <c r="F5360" i="15"/>
  <c r="F5356" i="15"/>
  <c r="F5352" i="15"/>
  <c r="F5344" i="15"/>
  <c r="F5340" i="15"/>
  <c r="F5336" i="15"/>
  <c r="F5332" i="15"/>
  <c r="F5328" i="15"/>
  <c r="F5324" i="15"/>
  <c r="F5320" i="15"/>
  <c r="F5312" i="15"/>
  <c r="F5308" i="15"/>
  <c r="F5304" i="15"/>
  <c r="F5300" i="15"/>
  <c r="F5296" i="15"/>
  <c r="F5292" i="15"/>
  <c r="F5288" i="15"/>
  <c r="F5280" i="15"/>
  <c r="F5276" i="15"/>
  <c r="F5272" i="15"/>
  <c r="F5268" i="15"/>
  <c r="F5264" i="15"/>
  <c r="F5260" i="15"/>
  <c r="F5256" i="15"/>
  <c r="F5252" i="15"/>
  <c r="F5248" i="15"/>
  <c r="F5244" i="15"/>
  <c r="F5240" i="15"/>
  <c r="F5236" i="15"/>
  <c r="F5232" i="15"/>
  <c r="F5228" i="15"/>
  <c r="F5224" i="15"/>
  <c r="F5220" i="15"/>
  <c r="F5216" i="15"/>
  <c r="F5212" i="15"/>
  <c r="F5208" i="15"/>
  <c r="F5204" i="15"/>
  <c r="F5200" i="15"/>
  <c r="F5196" i="15"/>
  <c r="F5188" i="15"/>
  <c r="F5184" i="15"/>
  <c r="F5180" i="15"/>
  <c r="F5176" i="15"/>
  <c r="F5172" i="15"/>
  <c r="F5168" i="15"/>
  <c r="F5164" i="15"/>
  <c r="F5160" i="15"/>
  <c r="F5156" i="15"/>
  <c r="F5152" i="15"/>
  <c r="F5148" i="15"/>
  <c r="F5144" i="15"/>
  <c r="F5140" i="15"/>
  <c r="F5136" i="15"/>
  <c r="F5132" i="15"/>
  <c r="F5128" i="15"/>
  <c r="F5124" i="15"/>
  <c r="F5120" i="15"/>
  <c r="F5116" i="15"/>
  <c r="F5112" i="15"/>
  <c r="F5108" i="15"/>
  <c r="F5104" i="15"/>
  <c r="F5100" i="15"/>
  <c r="F5096" i="15"/>
  <c r="F5092" i="15"/>
  <c r="F5088" i="15"/>
  <c r="F5084" i="15"/>
  <c r="F5080" i="15"/>
  <c r="F5076" i="15"/>
  <c r="F5072" i="15"/>
  <c r="F5068" i="15"/>
  <c r="F5060" i="15"/>
  <c r="F5056" i="15"/>
  <c r="F5052" i="15"/>
  <c r="F5048" i="15"/>
  <c r="F5044" i="15"/>
  <c r="F5040" i="15"/>
  <c r="F5036" i="15"/>
  <c r="F5032" i="15"/>
  <c r="F5028" i="15"/>
  <c r="F5024" i="15"/>
  <c r="F5020" i="15"/>
  <c r="F5016" i="15"/>
  <c r="F5012" i="15"/>
  <c r="F5008" i="15"/>
  <c r="F5004" i="15"/>
  <c r="F5000" i="15"/>
  <c r="F4996" i="15"/>
  <c r="F4992" i="15"/>
  <c r="F4988" i="15"/>
  <c r="F4984" i="15"/>
  <c r="F4980" i="15"/>
  <c r="F4976" i="15"/>
  <c r="F4972" i="15"/>
  <c r="F4968" i="15"/>
  <c r="F4964" i="15"/>
  <c r="F4960" i="15"/>
  <c r="F4956" i="15"/>
  <c r="F4952" i="15"/>
  <c r="F4948" i="15"/>
  <c r="F4944" i="15"/>
  <c r="F4940" i="15"/>
  <c r="F4932" i="15"/>
  <c r="F4928" i="15"/>
  <c r="F4924" i="15"/>
  <c r="F4920" i="15"/>
  <c r="F4916" i="15"/>
  <c r="F4912" i="15"/>
  <c r="F4908" i="15"/>
  <c r="F4904" i="15"/>
  <c r="F4900" i="15"/>
  <c r="F4896" i="15"/>
  <c r="F4892" i="15"/>
  <c r="F4888" i="15"/>
  <c r="F4884" i="15"/>
  <c r="F4880" i="15"/>
  <c r="F4876" i="15"/>
  <c r="F4872" i="15"/>
  <c r="F4868" i="15"/>
  <c r="F4864" i="15"/>
  <c r="F4860" i="15"/>
  <c r="F4856" i="15"/>
  <c r="F4852" i="15"/>
  <c r="F4848" i="15"/>
  <c r="F4844" i="15"/>
  <c r="F4840" i="15"/>
  <c r="F4836" i="15"/>
  <c r="F4832" i="15"/>
  <c r="F4828" i="15"/>
  <c r="F4824" i="15"/>
  <c r="F4820" i="15"/>
  <c r="F4816" i="15"/>
  <c r="F4812" i="15"/>
  <c r="F4804" i="15"/>
  <c r="F4800" i="15"/>
  <c r="F4796" i="15"/>
  <c r="F4792" i="15"/>
  <c r="F4788" i="15"/>
  <c r="F4784" i="15"/>
  <c r="F4780" i="15"/>
  <c r="F4776" i="15"/>
  <c r="F4772" i="15"/>
  <c r="F4768" i="15"/>
  <c r="F4764" i="15"/>
  <c r="F4760" i="15"/>
  <c r="F4756" i="15"/>
  <c r="F4752" i="15"/>
  <c r="F4748" i="15"/>
  <c r="F4744" i="15"/>
  <c r="F4740" i="15"/>
  <c r="F4736" i="15"/>
  <c r="F4732" i="15"/>
  <c r="F4728" i="15"/>
  <c r="F4724" i="15"/>
  <c r="F4720" i="15"/>
  <c r="F4716" i="15"/>
  <c r="F4712" i="15"/>
  <c r="F4708" i="15"/>
  <c r="F4704" i="15"/>
  <c r="F4700" i="15"/>
  <c r="F4696" i="15"/>
  <c r="F4692" i="15"/>
  <c r="F4688" i="15"/>
  <c r="F4684" i="15"/>
  <c r="F4676" i="15"/>
  <c r="F4672" i="15"/>
  <c r="F4668" i="15"/>
  <c r="F4664" i="15"/>
  <c r="F4660" i="15"/>
  <c r="F4656" i="15"/>
  <c r="F4652" i="15"/>
  <c r="F4648" i="15"/>
  <c r="F4644" i="15"/>
  <c r="F4640" i="15"/>
  <c r="F4636" i="15"/>
  <c r="F4632" i="15"/>
  <c r="F4628" i="15"/>
  <c r="F4624" i="15"/>
  <c r="F4620" i="15"/>
  <c r="F4616" i="15"/>
  <c r="F4612" i="15"/>
  <c r="F4608" i="15"/>
  <c r="F4604" i="15"/>
  <c r="F4600" i="15"/>
  <c r="F4596" i="15"/>
  <c r="F4592" i="15"/>
  <c r="F4588" i="15"/>
  <c r="F4584" i="15"/>
  <c r="F4580" i="15"/>
  <c r="F4576" i="15"/>
  <c r="F4572" i="15"/>
  <c r="F4568" i="15"/>
  <c r="F4564" i="15"/>
  <c r="F4560" i="15"/>
  <c r="F4556" i="15"/>
  <c r="F4548" i="15"/>
  <c r="F4544" i="15"/>
  <c r="F4540" i="15"/>
  <c r="F4536" i="15"/>
  <c r="F4532" i="15"/>
  <c r="F4528" i="15"/>
  <c r="F4524" i="15"/>
  <c r="F4520" i="15"/>
  <c r="F4516" i="15"/>
  <c r="F4512" i="15"/>
  <c r="F4508" i="15"/>
  <c r="F4504" i="15"/>
  <c r="F4500" i="15"/>
  <c r="F4496" i="15"/>
  <c r="F4492" i="15"/>
  <c r="F4488" i="15"/>
  <c r="F4484" i="15"/>
  <c r="F4480" i="15"/>
  <c r="F4476" i="15"/>
  <c r="F4472" i="15"/>
  <c r="F4468" i="15"/>
  <c r="F4464" i="15"/>
  <c r="F4460" i="15"/>
  <c r="F4456" i="15"/>
  <c r="F4452" i="15"/>
  <c r="F4448" i="15"/>
  <c r="F4444" i="15"/>
  <c r="F4440" i="15"/>
  <c r="F4436" i="15"/>
  <c r="F4432" i="15"/>
  <c r="F4428" i="15"/>
  <c r="F4420" i="15"/>
  <c r="F4416" i="15"/>
  <c r="F4412" i="15"/>
  <c r="F4408" i="15"/>
  <c r="F4404" i="15"/>
  <c r="F4400" i="15"/>
  <c r="F4396" i="15"/>
  <c r="F4392" i="15"/>
  <c r="F4388" i="15"/>
  <c r="F4384" i="15"/>
  <c r="F4380" i="15"/>
  <c r="F4376" i="15"/>
  <c r="F4372" i="15"/>
  <c r="F4368" i="15"/>
  <c r="F4364" i="15"/>
  <c r="F4360" i="15"/>
  <c r="F4356" i="15"/>
  <c r="F4352" i="15"/>
  <c r="F4348" i="15"/>
  <c r="F4344" i="15"/>
  <c r="F4340" i="15"/>
  <c r="F4336" i="15"/>
  <c r="F4332" i="15"/>
  <c r="F4328" i="15"/>
  <c r="F4324" i="15"/>
  <c r="F4320" i="15"/>
  <c r="F4316" i="15"/>
  <c r="F4312" i="15"/>
  <c r="F4308" i="15"/>
  <c r="F4304" i="15"/>
  <c r="F4300" i="15"/>
  <c r="F4292" i="15"/>
  <c r="F4288" i="15"/>
  <c r="F4284" i="15"/>
  <c r="F4280" i="15"/>
  <c r="F4276" i="15"/>
  <c r="F4272" i="15"/>
  <c r="F4268" i="15"/>
  <c r="F4264" i="15"/>
  <c r="F4260" i="15"/>
  <c r="F4256" i="15"/>
  <c r="F4252" i="15"/>
  <c r="F4248" i="15"/>
  <c r="F4244" i="15"/>
  <c r="F4240" i="15"/>
  <c r="F4236" i="15"/>
  <c r="F4232" i="15"/>
  <c r="F4228" i="15"/>
  <c r="F4224" i="15"/>
  <c r="F4220" i="15"/>
  <c r="F4216" i="15"/>
  <c r="F4212" i="15"/>
  <c r="F4208" i="15"/>
  <c r="F4204" i="15"/>
  <c r="F4200" i="15"/>
  <c r="F4196" i="15"/>
  <c r="F4192" i="15"/>
  <c r="F4188" i="15"/>
  <c r="F4184" i="15"/>
  <c r="F4180" i="15"/>
  <c r="F4176" i="15"/>
  <c r="F4172" i="15"/>
  <c r="F4164" i="15"/>
  <c r="F4160" i="15"/>
  <c r="F4156" i="15"/>
  <c r="F4152" i="15"/>
  <c r="F4148" i="15"/>
  <c r="F4144" i="15"/>
  <c r="F4140" i="15"/>
  <c r="F4136" i="15"/>
  <c r="F4132" i="15"/>
  <c r="F4128" i="15"/>
  <c r="F4124" i="15"/>
  <c r="F4120" i="15"/>
  <c r="F4116" i="15"/>
  <c r="F4112" i="15"/>
  <c r="F4108" i="15"/>
  <c r="F4104" i="15"/>
  <c r="F4100" i="15"/>
  <c r="F4096" i="15"/>
  <c r="F4092" i="15"/>
  <c r="F4088" i="15"/>
  <c r="F4084" i="15"/>
  <c r="F4080" i="15"/>
  <c r="F4076" i="15"/>
  <c r="F4072" i="15"/>
  <c r="F4068" i="15"/>
  <c r="F4064" i="15"/>
  <c r="F4060" i="15"/>
  <c r="F4056" i="15"/>
  <c r="F4052" i="15"/>
  <c r="F4048" i="15"/>
  <c r="F4044" i="15"/>
  <c r="F4040" i="15"/>
  <c r="F4036" i="15"/>
  <c r="F4032" i="15"/>
  <c r="F4028" i="15"/>
  <c r="F4024" i="15"/>
  <c r="F4020" i="15"/>
  <c r="F4016" i="15"/>
  <c r="F4012" i="15"/>
  <c r="F4008" i="15"/>
  <c r="F4004" i="15"/>
  <c r="F4000" i="15"/>
  <c r="F3996" i="15"/>
  <c r="F3992" i="15"/>
  <c r="F3988" i="15"/>
  <c r="F3984" i="15"/>
  <c r="F3980" i="15"/>
  <c r="F3976" i="15"/>
  <c r="F3972" i="15"/>
  <c r="F3968" i="15"/>
  <c r="F3964" i="15"/>
  <c r="F3960" i="15"/>
  <c r="F3956" i="15"/>
  <c r="F3952" i="15"/>
  <c r="F3948" i="15"/>
  <c r="F3944" i="15"/>
  <c r="F3940" i="15"/>
  <c r="F3936" i="15"/>
  <c r="F3932" i="15"/>
  <c r="F3928" i="15"/>
  <c r="F3924" i="15"/>
  <c r="F3920" i="15"/>
  <c r="F3912" i="15"/>
  <c r="F3908" i="15"/>
  <c r="F3904" i="15"/>
  <c r="F3900" i="15"/>
  <c r="F3896" i="15"/>
  <c r="F3892" i="15"/>
  <c r="F3888" i="15"/>
  <c r="F3884" i="15"/>
  <c r="F3880" i="15"/>
  <c r="F3876" i="15"/>
  <c r="F3872" i="15"/>
  <c r="F3868" i="15"/>
  <c r="F3864" i="15"/>
  <c r="F3860" i="15"/>
  <c r="F3856" i="15"/>
  <c r="F3852" i="15"/>
  <c r="F3848" i="15"/>
  <c r="F3844" i="15"/>
  <c r="F3840" i="15"/>
  <c r="F3836" i="15"/>
  <c r="F3832" i="15"/>
  <c r="F3828" i="15"/>
  <c r="F3824" i="15"/>
  <c r="F3820" i="15"/>
  <c r="F3816" i="15"/>
  <c r="F3812" i="15"/>
  <c r="F3808" i="15"/>
  <c r="F3804" i="15"/>
  <c r="F3800" i="15"/>
  <c r="F3796" i="15"/>
  <c r="F3792" i="15"/>
  <c r="F3788" i="15"/>
  <c r="F3784" i="15"/>
  <c r="F3780" i="15"/>
  <c r="F3776" i="15"/>
  <c r="F3772" i="15"/>
  <c r="F3768" i="15"/>
  <c r="F3764" i="15"/>
  <c r="F3760" i="15"/>
  <c r="F3756" i="15"/>
  <c r="F3752" i="15"/>
  <c r="F3748" i="15"/>
  <c r="F3744" i="15"/>
  <c r="F3740" i="15"/>
  <c r="F3736" i="15"/>
  <c r="F3732" i="15"/>
  <c r="F3728" i="15"/>
  <c r="F3724" i="15"/>
  <c r="F3720" i="15"/>
  <c r="F3716" i="15"/>
  <c r="F3712" i="15"/>
  <c r="F3708" i="15"/>
  <c r="F3704" i="15"/>
  <c r="F3700" i="15"/>
  <c r="F3696" i="15"/>
  <c r="F3692" i="15"/>
  <c r="F3688" i="15"/>
  <c r="F3684" i="15"/>
  <c r="F3680" i="15"/>
  <c r="F3676" i="15"/>
  <c r="F3672" i="15"/>
  <c r="F3668" i="15"/>
  <c r="F3664" i="15"/>
  <c r="F3660" i="15"/>
  <c r="F3656" i="15"/>
  <c r="F3652" i="15"/>
  <c r="F3648" i="15"/>
  <c r="F3644" i="15"/>
  <c r="F3640" i="15"/>
  <c r="F3636" i="15"/>
  <c r="F3632" i="15"/>
  <c r="F3628" i="15"/>
  <c r="F3624" i="15"/>
  <c r="F3620" i="15"/>
  <c r="F3616" i="15"/>
  <c r="F3612" i="15"/>
  <c r="F3608" i="15"/>
  <c r="F3604" i="15"/>
  <c r="F3600" i="15"/>
  <c r="F3596" i="15"/>
  <c r="F3592" i="15"/>
  <c r="F3588" i="15"/>
  <c r="F3584" i="15"/>
  <c r="F3580" i="15"/>
  <c r="F3576" i="15"/>
  <c r="F3572" i="15"/>
  <c r="F3568" i="15"/>
  <c r="F3564" i="15"/>
  <c r="F3560" i="15"/>
  <c r="F3556" i="15"/>
  <c r="F3552" i="15"/>
  <c r="F3548" i="15"/>
  <c r="F3544" i="15"/>
  <c r="F3540" i="15"/>
  <c r="F3536" i="15"/>
  <c r="F3532" i="15"/>
  <c r="F3528" i="15"/>
  <c r="F3524" i="15"/>
  <c r="F3520" i="15"/>
  <c r="F3516" i="15"/>
  <c r="F3512" i="15"/>
  <c r="F3508" i="15"/>
  <c r="F3504" i="15"/>
  <c r="F3500" i="15"/>
  <c r="F3496" i="15"/>
  <c r="F3492" i="15"/>
  <c r="F3488" i="15"/>
  <c r="F3484" i="15"/>
  <c r="F3480" i="15"/>
  <c r="F3476" i="15"/>
  <c r="F3472" i="15"/>
  <c r="F3468" i="15"/>
  <c r="F3464" i="15"/>
  <c r="F3460" i="15"/>
  <c r="F3456" i="15"/>
  <c r="F3452" i="15"/>
  <c r="F3448" i="15"/>
  <c r="F3444" i="15"/>
  <c r="F3440" i="15"/>
  <c r="F3436" i="15"/>
  <c r="F3432" i="15"/>
  <c r="F3428" i="15"/>
  <c r="F3424" i="15"/>
  <c r="F3420" i="15"/>
  <c r="F3416" i="15"/>
  <c r="F3412" i="15"/>
  <c r="F3408" i="15"/>
  <c r="F3404" i="15"/>
  <c r="F3400" i="15"/>
  <c r="F3396" i="15"/>
  <c r="F3392" i="15"/>
  <c r="F3388" i="15"/>
  <c r="F3384" i="15"/>
  <c r="F3380" i="15"/>
  <c r="F3376" i="15"/>
  <c r="F3372" i="15"/>
  <c r="F3368" i="15"/>
  <c r="F3364" i="15"/>
  <c r="F3360" i="15"/>
  <c r="F3356" i="15"/>
  <c r="F3352" i="15"/>
  <c r="F3348" i="15"/>
  <c r="F3344" i="15"/>
  <c r="F3340" i="15"/>
  <c r="F3336" i="15"/>
  <c r="F3332" i="15"/>
  <c r="F3328" i="15"/>
  <c r="F3324" i="15"/>
  <c r="F3320" i="15"/>
  <c r="F3316" i="15"/>
  <c r="F3312" i="15"/>
  <c r="F3308" i="15"/>
  <c r="F3304" i="15"/>
  <c r="F3300" i="15"/>
  <c r="F3296" i="15"/>
  <c r="F3292" i="15"/>
  <c r="F3288" i="15"/>
  <c r="F3284" i="15"/>
  <c r="F3280" i="15"/>
  <c r="F3276" i="15"/>
  <c r="F3272" i="15"/>
  <c r="F3268" i="15"/>
  <c r="F3264" i="15"/>
  <c r="F3260" i="15"/>
  <c r="F3256" i="15"/>
  <c r="F3252" i="15"/>
  <c r="F3248" i="15"/>
  <c r="F3244" i="15"/>
  <c r="F3240" i="15"/>
  <c r="F3236" i="15"/>
  <c r="F3232" i="15"/>
  <c r="F3228" i="15"/>
  <c r="F3224" i="15"/>
  <c r="F3220" i="15"/>
  <c r="F3216" i="15"/>
  <c r="F3212" i="15"/>
  <c r="F3208" i="15"/>
  <c r="F3204" i="15"/>
  <c r="F3200" i="15"/>
  <c r="F3196" i="15"/>
  <c r="F3192" i="15"/>
  <c r="F3188" i="15"/>
  <c r="F3184" i="15"/>
  <c r="F3180" i="15"/>
  <c r="F3176" i="15"/>
  <c r="F3172" i="15"/>
  <c r="F3168" i="15"/>
  <c r="F3164" i="15"/>
  <c r="F3160" i="15"/>
  <c r="F3156" i="15"/>
  <c r="F3152" i="15"/>
  <c r="F3148" i="15"/>
  <c r="F3144" i="15"/>
  <c r="F3140" i="15"/>
  <c r="F3136" i="15"/>
  <c r="F3132" i="15"/>
  <c r="F3128" i="15"/>
  <c r="F3124" i="15"/>
  <c r="F3120" i="15"/>
  <c r="F3116" i="15"/>
  <c r="F3112" i="15"/>
  <c r="F3108" i="15"/>
  <c r="F3104" i="15"/>
  <c r="F3100" i="15"/>
  <c r="F3096" i="15"/>
  <c r="F3092" i="15"/>
  <c r="F3088" i="15"/>
  <c r="F3084" i="15"/>
  <c r="F3080" i="15"/>
  <c r="F3076" i="15"/>
  <c r="F3072" i="15"/>
  <c r="F3068" i="15"/>
  <c r="F3064" i="15"/>
  <c r="F3060" i="15"/>
  <c r="F3056" i="15"/>
  <c r="F3052" i="15"/>
  <c r="F3048" i="15"/>
  <c r="F3044" i="15"/>
  <c r="F3040" i="15"/>
  <c r="F3036" i="15"/>
  <c r="F3032" i="15"/>
  <c r="F3028" i="15"/>
  <c r="F3024" i="15"/>
  <c r="F3020" i="15"/>
  <c r="F3016" i="15"/>
  <c r="F3012" i="15"/>
  <c r="F3008" i="15"/>
  <c r="F3004" i="15"/>
  <c r="F3000" i="15"/>
  <c r="F2996" i="15"/>
  <c r="F2992" i="15"/>
  <c r="F2988" i="15"/>
  <c r="F2984" i="15"/>
  <c r="F2980" i="15"/>
  <c r="F2976" i="15"/>
  <c r="F2972" i="15"/>
  <c r="F2968" i="15"/>
  <c r="F2964" i="15"/>
  <c r="F2960" i="15"/>
  <c r="F2956" i="15"/>
  <c r="F2952" i="15"/>
  <c r="F2948" i="15"/>
  <c r="F2944" i="15"/>
  <c r="F2940" i="15"/>
  <c r="F2936" i="15"/>
  <c r="F2932" i="15"/>
  <c r="F2928" i="15"/>
  <c r="F2924" i="15"/>
  <c r="F2920" i="15"/>
  <c r="F2916" i="15"/>
  <c r="F2912" i="15"/>
  <c r="F2908" i="15"/>
  <c r="F2904" i="15"/>
  <c r="F2900" i="15"/>
  <c r="F2896" i="15"/>
  <c r="F2892" i="15"/>
  <c r="F2888" i="15"/>
  <c r="F2884" i="15"/>
  <c r="F2880" i="15"/>
  <c r="F2876" i="15"/>
  <c r="F2872" i="15"/>
  <c r="F2868" i="15"/>
  <c r="F2864" i="15"/>
  <c r="F2860" i="15"/>
  <c r="F2856" i="15"/>
  <c r="F2852" i="15"/>
  <c r="F2848" i="15"/>
  <c r="F2844" i="15"/>
  <c r="F2840" i="15"/>
  <c r="F2836" i="15"/>
  <c r="F2832" i="15"/>
  <c r="F2828" i="15"/>
  <c r="F2824" i="15"/>
  <c r="F2820" i="15"/>
  <c r="F2816" i="15"/>
  <c r="F2812" i="15"/>
  <c r="F2808" i="15"/>
  <c r="F2804" i="15"/>
  <c r="F2800" i="15"/>
  <c r="F2796" i="15"/>
  <c r="F2792" i="15"/>
  <c r="F2788" i="15"/>
  <c r="F2784" i="15"/>
  <c r="F2780" i="15"/>
  <c r="F2776" i="15"/>
  <c r="F2772" i="15"/>
  <c r="F2768" i="15"/>
  <c r="F2764" i="15"/>
  <c r="F2760" i="15"/>
  <c r="F2756" i="15"/>
  <c r="F2752" i="15"/>
  <c r="F2748" i="15"/>
  <c r="F2744" i="15"/>
  <c r="F2740" i="15"/>
  <c r="F2736" i="15"/>
  <c r="F2732" i="15"/>
  <c r="F2728" i="15"/>
  <c r="F2724" i="15"/>
  <c r="F2720" i="15"/>
  <c r="F2716" i="15"/>
  <c r="F2712" i="15"/>
  <c r="F2708" i="15"/>
  <c r="F2704" i="15"/>
  <c r="F2700" i="15"/>
  <c r="F2696" i="15"/>
  <c r="F2692" i="15"/>
  <c r="F2688" i="15"/>
  <c r="F2684" i="15"/>
  <c r="F2680" i="15"/>
  <c r="F2676" i="15"/>
  <c r="F2672" i="15"/>
  <c r="F2668" i="15"/>
  <c r="F2664" i="15"/>
  <c r="F2660" i="15"/>
  <c r="F2656" i="15"/>
  <c r="F2652" i="15"/>
  <c r="F2648" i="15"/>
  <c r="F2644" i="15"/>
  <c r="F2640" i="15"/>
  <c r="F2636" i="15"/>
  <c r="F2632" i="15"/>
  <c r="F2628" i="15"/>
  <c r="F2624" i="15"/>
  <c r="F2620" i="15"/>
  <c r="F2616" i="15"/>
  <c r="F2612" i="15"/>
  <c r="F2608" i="15"/>
  <c r="F2604" i="15"/>
  <c r="F2600" i="15"/>
  <c r="F2596" i="15"/>
  <c r="F2592" i="15"/>
  <c r="F2588" i="15"/>
  <c r="F2584" i="15"/>
  <c r="F2580" i="15"/>
  <c r="F2576" i="15"/>
  <c r="F2572" i="15"/>
  <c r="F2568" i="15"/>
  <c r="F2564" i="15"/>
  <c r="F2560" i="15"/>
  <c r="F2556" i="15"/>
  <c r="F2552" i="15"/>
  <c r="F2548" i="15"/>
  <c r="F2544" i="15"/>
  <c r="F2540" i="15"/>
  <c r="F2536" i="15"/>
  <c r="F2532" i="15"/>
  <c r="F2528" i="15"/>
  <c r="F2524" i="15"/>
  <c r="F2520" i="15"/>
  <c r="F2516" i="15"/>
  <c r="F2512" i="15"/>
  <c r="F2508" i="15"/>
  <c r="F2504" i="15"/>
  <c r="F2500" i="15"/>
  <c r="F2496" i="15"/>
  <c r="F2492" i="15"/>
  <c r="F2488" i="15"/>
  <c r="F2484" i="15"/>
  <c r="F2480" i="15"/>
  <c r="F2476" i="15"/>
  <c r="F2472" i="15"/>
  <c r="F2468" i="15"/>
  <c r="F2464" i="15"/>
  <c r="F2460" i="15"/>
  <c r="F2456" i="15"/>
  <c r="F2452" i="15"/>
  <c r="F2448" i="15"/>
  <c r="F2444" i="15"/>
  <c r="F2440" i="15"/>
  <c r="F2436" i="15"/>
  <c r="F2432" i="15"/>
  <c r="F2428" i="15"/>
  <c r="F2424" i="15"/>
  <c r="F2420" i="15"/>
  <c r="F2416" i="15"/>
  <c r="F2412" i="15"/>
  <c r="F2408" i="15"/>
  <c r="F2404" i="15"/>
  <c r="F2400" i="15"/>
  <c r="F2396" i="15"/>
  <c r="F2392" i="15"/>
  <c r="F2388" i="15"/>
  <c r="F2384" i="15"/>
  <c r="F2380" i="15"/>
  <c r="F2376" i="15"/>
  <c r="F2372" i="15"/>
  <c r="F2368" i="15"/>
  <c r="F2364" i="15"/>
  <c r="F2360" i="15"/>
  <c r="F2356" i="15"/>
  <c r="F2352" i="15"/>
  <c r="F2348" i="15"/>
  <c r="F2344" i="15"/>
  <c r="F2340" i="15"/>
  <c r="F2336" i="15"/>
  <c r="F2332" i="15"/>
  <c r="F2328" i="15"/>
  <c r="F2324" i="15"/>
  <c r="F2320" i="15"/>
  <c r="F2316" i="15"/>
  <c r="F2312" i="15"/>
  <c r="F2308" i="15"/>
  <c r="F2304" i="15"/>
  <c r="F2300" i="15"/>
  <c r="F2296" i="15"/>
  <c r="F2292" i="15"/>
  <c r="F2288" i="15"/>
  <c r="F2284" i="15"/>
  <c r="F2280" i="15"/>
  <c r="F2276" i="15"/>
  <c r="F2272" i="15"/>
  <c r="F2268" i="15"/>
  <c r="F2264" i="15"/>
  <c r="F2260" i="15"/>
  <c r="F2256" i="15"/>
  <c r="F2252" i="15"/>
  <c r="F2248" i="15"/>
  <c r="F2244" i="15"/>
  <c r="F2240" i="15"/>
  <c r="F2236" i="15"/>
  <c r="F2232" i="15"/>
  <c r="F2228" i="15"/>
  <c r="F2224" i="15"/>
  <c r="F2220" i="15"/>
  <c r="F2216" i="15"/>
  <c r="F2212" i="15"/>
  <c r="F2208" i="15"/>
  <c r="F2204" i="15"/>
  <c r="F2200" i="15"/>
  <c r="F2196" i="15"/>
  <c r="F2192" i="15"/>
  <c r="F2188" i="15"/>
  <c r="F2184" i="15"/>
  <c r="F2180" i="15"/>
  <c r="F2176" i="15"/>
  <c r="F2172" i="15"/>
  <c r="F2168" i="15"/>
  <c r="F2164" i="15"/>
  <c r="F7047" i="15"/>
  <c r="F6983" i="15"/>
  <c r="F6538" i="15"/>
  <c r="F6410" i="15"/>
  <c r="F6276" i="15"/>
  <c r="F6148" i="15"/>
  <c r="F6020" i="15"/>
  <c r="F5892" i="15"/>
  <c r="F5764" i="15"/>
  <c r="F5636" i="15"/>
  <c r="F5508" i="15"/>
  <c r="F5380" i="15"/>
  <c r="F5192" i="15"/>
  <c r="F4680" i="15"/>
  <c r="F4168" i="15"/>
  <c r="F8755" i="15"/>
  <c r="F8751" i="15"/>
  <c r="F8747" i="15"/>
  <c r="F8743" i="15"/>
  <c r="F8739" i="15"/>
  <c r="F8735" i="15"/>
  <c r="F8731" i="15"/>
  <c r="F8727" i="15"/>
  <c r="F8723" i="15"/>
  <c r="F8719" i="15"/>
  <c r="F8715" i="15"/>
  <c r="F8711" i="15"/>
  <c r="F8707" i="15"/>
  <c r="F8703" i="15"/>
  <c r="F8699" i="15"/>
  <c r="F8695" i="15"/>
  <c r="F8691" i="15"/>
  <c r="F8687" i="15"/>
  <c r="F8683" i="15"/>
  <c r="F8679" i="15"/>
  <c r="F8675" i="15"/>
  <c r="F8671" i="15"/>
  <c r="F8667" i="15"/>
  <c r="F8663" i="15"/>
  <c r="F8659" i="15"/>
  <c r="F8655" i="15"/>
  <c r="F8651" i="15"/>
  <c r="F8647" i="15"/>
  <c r="F8643" i="15"/>
  <c r="F8639" i="15"/>
  <c r="F8635" i="15"/>
  <c r="F8631" i="15"/>
  <c r="F8627" i="15"/>
  <c r="F8623" i="15"/>
  <c r="F8619" i="15"/>
  <c r="F8615" i="15"/>
  <c r="F8611" i="15"/>
  <c r="F8607" i="15"/>
  <c r="F8603" i="15"/>
  <c r="F8599" i="15"/>
  <c r="F8595" i="15"/>
  <c r="F8591" i="15"/>
  <c r="F8587" i="15"/>
  <c r="F8583" i="15"/>
  <c r="F8579" i="15"/>
  <c r="F8575" i="15"/>
  <c r="F8571" i="15"/>
  <c r="F8567" i="15"/>
  <c r="F8563" i="15"/>
  <c r="F8559" i="15"/>
  <c r="F8555" i="15"/>
  <c r="F8551" i="15"/>
  <c r="F8547" i="15"/>
  <c r="F8543" i="15"/>
  <c r="F8539" i="15"/>
  <c r="F8535" i="15"/>
  <c r="F8531" i="15"/>
  <c r="F8527" i="15"/>
  <c r="F8523" i="15"/>
  <c r="F8519" i="15"/>
  <c r="F8515" i="15"/>
  <c r="F8511" i="15"/>
  <c r="F8507" i="15"/>
  <c r="F8503" i="15"/>
  <c r="F8499" i="15"/>
  <c r="F8495" i="15"/>
  <c r="F8491" i="15"/>
  <c r="F8487" i="15"/>
  <c r="F8483" i="15"/>
  <c r="F8479" i="15"/>
  <c r="F8475" i="15"/>
  <c r="F8471" i="15"/>
  <c r="F8467" i="15"/>
  <c r="F8463" i="15"/>
  <c r="F8459" i="15"/>
  <c r="F8455" i="15"/>
  <c r="F8451" i="15"/>
  <c r="F8447" i="15"/>
  <c r="F8443" i="15"/>
  <c r="F8439" i="15"/>
  <c r="F8435" i="15"/>
  <c r="F8431" i="15"/>
  <c r="F8427" i="15"/>
  <c r="F8423" i="15"/>
  <c r="F8419" i="15"/>
  <c r="F8415" i="15"/>
  <c r="F8411" i="15"/>
  <c r="F8407" i="15"/>
  <c r="F8403" i="15"/>
  <c r="F8399" i="15"/>
  <c r="F8395" i="15"/>
  <c r="F8391" i="15"/>
  <c r="F8387" i="15"/>
  <c r="F8383" i="15"/>
  <c r="F8379" i="15"/>
  <c r="F8375" i="15"/>
  <c r="F8371" i="15"/>
  <c r="F8367" i="15"/>
  <c r="F8363" i="15"/>
  <c r="F8359" i="15"/>
  <c r="F8355" i="15"/>
  <c r="F8351" i="15"/>
  <c r="F8347" i="15"/>
  <c r="F8343" i="15"/>
  <c r="F8339" i="15"/>
  <c r="F8335" i="15"/>
  <c r="F8331" i="15"/>
  <c r="F8327" i="15"/>
  <c r="F8323" i="15"/>
  <c r="F8319" i="15"/>
  <c r="F8315" i="15"/>
  <c r="F8311" i="15"/>
  <c r="F8307" i="15"/>
  <c r="F8303" i="15"/>
  <c r="F8299" i="15"/>
  <c r="F8295" i="15"/>
  <c r="F8291" i="15"/>
  <c r="F8287" i="15"/>
  <c r="F8283" i="15"/>
  <c r="F8279" i="15"/>
  <c r="F8275" i="15"/>
  <c r="F8271" i="15"/>
  <c r="F8267" i="15"/>
  <c r="F8263" i="15"/>
  <c r="F8259" i="15"/>
  <c r="F8255" i="15"/>
  <c r="F8251" i="15"/>
  <c r="F8247" i="15"/>
  <c r="F8243" i="15"/>
  <c r="F8239" i="15"/>
  <c r="F8235" i="15"/>
  <c r="F8231" i="15"/>
  <c r="F8227" i="15"/>
  <c r="F8223" i="15"/>
  <c r="F8219" i="15"/>
  <c r="F8215" i="15"/>
  <c r="F8211" i="15"/>
  <c r="F8207" i="15"/>
  <c r="F8203" i="15"/>
  <c r="F8199" i="15"/>
  <c r="F8195" i="15"/>
  <c r="F8191" i="15"/>
  <c r="F8187" i="15"/>
  <c r="F8183" i="15"/>
  <c r="F8179" i="15"/>
  <c r="F8175" i="15"/>
  <c r="F8171" i="15"/>
  <c r="F8167" i="15"/>
  <c r="F8163" i="15"/>
  <c r="F8159" i="15"/>
  <c r="F8155" i="15"/>
  <c r="F8151" i="15"/>
  <c r="F8147" i="15"/>
  <c r="F8143" i="15"/>
  <c r="F8139" i="15"/>
  <c r="F8135" i="15"/>
  <c r="F8131" i="15"/>
  <c r="F8127" i="15"/>
  <c r="F8123" i="15"/>
  <c r="F8119" i="15"/>
  <c r="F8115" i="15"/>
  <c r="F8111" i="15"/>
  <c r="F8107" i="15"/>
  <c r="F8103" i="15"/>
  <c r="F8099" i="15"/>
  <c r="F8095" i="15"/>
  <c r="F8091" i="15"/>
  <c r="F8087" i="15"/>
  <c r="F8083" i="15"/>
  <c r="F8079" i="15"/>
  <c r="F8075" i="15"/>
  <c r="F8071" i="15"/>
  <c r="F8067" i="15"/>
  <c r="F8063" i="15"/>
  <c r="F8059" i="15"/>
  <c r="F8055" i="15"/>
  <c r="F8051" i="15"/>
  <c r="F8047" i="15"/>
  <c r="F8043" i="15"/>
  <c r="F8039" i="15"/>
  <c r="F8035" i="15"/>
  <c r="F8031" i="15"/>
  <c r="F8027" i="15"/>
  <c r="F8023" i="15"/>
  <c r="F8019" i="15"/>
  <c r="F8015" i="15"/>
  <c r="F8011" i="15"/>
  <c r="F8007" i="15"/>
  <c r="F8003" i="15"/>
  <c r="F7999" i="15"/>
  <c r="F7995" i="15"/>
  <c r="F7991" i="15"/>
  <c r="F7987" i="15"/>
  <c r="F7983" i="15"/>
  <c r="F7979" i="15"/>
  <c r="F7975" i="15"/>
  <c r="F7971" i="15"/>
  <c r="F7967" i="15"/>
  <c r="F7963" i="15"/>
  <c r="F7959" i="15"/>
  <c r="F7955" i="15"/>
  <c r="F7951" i="15"/>
  <c r="F7947" i="15"/>
  <c r="F7943" i="15"/>
  <c r="F7939" i="15"/>
  <c r="F7935" i="15"/>
  <c r="F7931" i="15"/>
  <c r="F7927" i="15"/>
  <c r="F7923" i="15"/>
  <c r="F7919" i="15"/>
  <c r="F7915" i="15"/>
  <c r="F7911" i="15"/>
  <c r="F7907" i="15"/>
  <c r="F7903" i="15"/>
  <c r="F7899" i="15"/>
  <c r="F7895" i="15"/>
  <c r="F7891" i="15"/>
  <c r="F7887" i="15"/>
  <c r="F7883" i="15"/>
  <c r="F7879" i="15"/>
  <c r="F7875" i="15"/>
  <c r="F7871" i="15"/>
  <c r="F7867" i="15"/>
  <c r="F7863" i="15"/>
  <c r="F7859" i="15"/>
  <c r="F7855" i="15"/>
  <c r="F7851" i="15"/>
  <c r="F7847" i="15"/>
  <c r="F7843" i="15"/>
  <c r="F7839" i="15"/>
  <c r="F7835" i="15"/>
  <c r="F7831" i="15"/>
  <c r="F7827" i="15"/>
  <c r="F7823" i="15"/>
  <c r="F7819" i="15"/>
  <c r="F7815" i="15"/>
  <c r="F7811" i="15"/>
  <c r="F7807" i="15"/>
  <c r="F7803" i="15"/>
  <c r="F7799" i="15"/>
  <c r="F7795" i="15"/>
  <c r="F7791" i="15"/>
  <c r="F7787" i="15"/>
  <c r="F7783" i="15"/>
  <c r="F7779" i="15"/>
  <c r="F7775" i="15"/>
  <c r="F7771" i="15"/>
  <c r="F7767" i="15"/>
  <c r="F7763" i="15"/>
  <c r="F7759" i="15"/>
  <c r="F7755" i="15"/>
  <c r="F7751" i="15"/>
  <c r="F7747" i="15"/>
  <c r="F7743" i="15"/>
  <c r="F7739" i="15"/>
  <c r="F7735" i="15"/>
  <c r="F7731" i="15"/>
  <c r="F7727" i="15"/>
  <c r="F7723" i="15"/>
  <c r="F7719" i="15"/>
  <c r="F7715" i="15"/>
  <c r="F7711" i="15"/>
  <c r="F7707" i="15"/>
  <c r="F7703" i="15"/>
  <c r="F7699" i="15"/>
  <c r="F7695" i="15"/>
  <c r="F7691" i="15"/>
  <c r="F7687" i="15"/>
  <c r="F7683" i="15"/>
  <c r="F7679" i="15"/>
  <c r="F7675" i="15"/>
  <c r="F7671" i="15"/>
  <c r="F7667" i="15"/>
  <c r="F7663" i="15"/>
  <c r="F7659" i="15"/>
  <c r="F7655" i="15"/>
  <c r="F7651" i="15"/>
  <c r="F7647" i="15"/>
  <c r="F7643" i="15"/>
  <c r="F7639" i="15"/>
  <c r="F7635" i="15"/>
  <c r="F7631" i="15"/>
  <c r="F7627" i="15"/>
  <c r="F7623" i="15"/>
  <c r="F7619" i="15"/>
  <c r="F7615" i="15"/>
  <c r="F7611" i="15"/>
  <c r="F7607" i="15"/>
  <c r="F7603" i="15"/>
  <c r="F7599" i="15"/>
  <c r="F7595" i="15"/>
  <c r="F7591" i="15"/>
  <c r="F7587" i="15"/>
  <c r="F7583" i="15"/>
  <c r="F7579" i="15"/>
  <c r="F7575" i="15"/>
  <c r="F7571" i="15"/>
  <c r="F7567" i="15"/>
  <c r="F7563" i="15"/>
  <c r="F7559" i="15"/>
  <c r="F7555" i="15"/>
  <c r="F7551" i="15"/>
  <c r="F7547" i="15"/>
  <c r="F7543" i="15"/>
  <c r="F7539" i="15"/>
  <c r="F7535" i="15"/>
  <c r="F7531" i="15"/>
  <c r="F7527" i="15"/>
  <c r="F7523" i="15"/>
  <c r="F7519" i="15"/>
  <c r="F7515" i="15"/>
  <c r="F7511" i="15"/>
  <c r="F7507" i="15"/>
  <c r="F7503" i="15"/>
  <c r="F7499" i="15"/>
  <c r="F7495" i="15"/>
  <c r="F7491" i="15"/>
  <c r="F7487" i="15"/>
  <c r="F7483" i="15"/>
  <c r="F7479" i="15"/>
  <c r="F7475" i="15"/>
  <c r="F7471" i="15"/>
  <c r="F7467" i="15"/>
  <c r="F7463" i="15"/>
  <c r="F7459" i="15"/>
  <c r="F7455" i="15"/>
  <c r="F7451" i="15"/>
  <c r="F7447" i="15"/>
  <c r="F7443" i="15"/>
  <c r="F7439" i="15"/>
  <c r="F7435" i="15"/>
  <c r="F7431" i="15"/>
  <c r="F7427" i="15"/>
  <c r="F7423" i="15"/>
  <c r="F7419" i="15"/>
  <c r="F7415" i="15"/>
  <c r="F7411" i="15"/>
  <c r="F7407" i="15"/>
  <c r="F7403" i="15"/>
  <c r="F7399" i="15"/>
  <c r="F7395" i="15"/>
  <c r="F7391" i="15"/>
  <c r="F7387" i="15"/>
  <c r="F7383" i="15"/>
  <c r="F7379" i="15"/>
  <c r="F7375" i="15"/>
  <c r="F7371" i="15"/>
  <c r="F7367" i="15"/>
  <c r="F7363" i="15"/>
  <c r="F7359" i="15"/>
  <c r="F7355" i="15"/>
  <c r="F7351" i="15"/>
  <c r="F7347" i="15"/>
  <c r="F7343" i="15"/>
  <c r="F7339" i="15"/>
  <c r="F7335" i="15"/>
  <c r="F7331" i="15"/>
  <c r="F7327" i="15"/>
  <c r="F7323" i="15"/>
  <c r="F7319" i="15"/>
  <c r="F7315" i="15"/>
  <c r="F7311" i="15"/>
  <c r="F7307" i="15"/>
  <c r="F7303" i="15"/>
  <c r="F7299" i="15"/>
  <c r="F7295" i="15"/>
  <c r="F7291" i="15"/>
  <c r="F7287" i="15"/>
  <c r="F7283" i="15"/>
  <c r="F7279" i="15"/>
  <c r="F7275" i="15"/>
  <c r="F7271" i="15"/>
  <c r="F7267" i="15"/>
  <c r="F7263" i="15"/>
  <c r="F7259" i="15"/>
  <c r="F7255" i="15"/>
  <c r="F7251" i="15"/>
  <c r="F7247" i="15"/>
  <c r="F7243" i="15"/>
  <c r="F7239" i="15"/>
  <c r="F7235" i="15"/>
  <c r="F7231" i="15"/>
  <c r="F7227" i="15"/>
  <c r="F7223" i="15"/>
  <c r="F7219" i="15"/>
  <c r="F7215" i="15"/>
  <c r="F7211" i="15"/>
  <c r="F7207" i="15"/>
  <c r="F7203" i="15"/>
  <c r="F7199" i="15"/>
  <c r="F7195" i="15"/>
  <c r="F7191" i="15"/>
  <c r="F7187" i="15"/>
  <c r="F7183" i="15"/>
  <c r="F7179" i="15"/>
  <c r="F7175" i="15"/>
  <c r="F7171" i="15"/>
  <c r="F7167" i="15"/>
  <c r="F7163" i="15"/>
  <c r="F7159" i="15"/>
  <c r="F7155" i="15"/>
  <c r="F7151" i="15"/>
  <c r="F7147" i="15"/>
  <c r="F7143" i="15"/>
  <c r="F7139" i="15"/>
  <c r="F7135" i="15"/>
  <c r="F7131" i="15"/>
  <c r="F7127" i="15"/>
  <c r="F7123" i="15"/>
  <c r="F7119" i="15"/>
  <c r="F7115" i="15"/>
  <c r="F7111" i="15"/>
  <c r="F7107" i="15"/>
  <c r="F7103" i="15"/>
  <c r="F7099" i="15"/>
  <c r="F7095" i="15"/>
  <c r="F7091" i="15"/>
  <c r="F7087" i="15"/>
  <c r="F7083" i="15"/>
  <c r="F7079" i="15"/>
  <c r="F7075" i="15"/>
  <c r="F7071" i="15"/>
  <c r="F7067" i="15"/>
  <c r="F7063" i="15"/>
  <c r="F7059" i="15"/>
  <c r="F7055" i="15"/>
  <c r="F7051" i="15"/>
  <c r="F7043" i="15"/>
  <c r="F7039" i="15"/>
  <c r="F7035" i="15"/>
  <c r="F7031" i="15"/>
  <c r="F7027" i="15"/>
  <c r="F7023" i="15"/>
  <c r="F7019" i="15"/>
  <c r="F7011" i="15"/>
  <c r="F7007" i="15"/>
  <c r="F7003" i="15"/>
  <c r="F6999" i="15"/>
  <c r="F6995" i="15"/>
  <c r="F6991" i="15"/>
  <c r="F6987" i="15"/>
  <c r="F6979" i="15"/>
  <c r="F6975" i="15"/>
  <c r="F6971" i="15"/>
  <c r="F6967" i="15"/>
  <c r="F6963" i="15"/>
  <c r="F6959" i="15"/>
  <c r="F6955" i="15"/>
  <c r="F6951" i="15"/>
  <c r="F6947" i="15"/>
  <c r="F6943" i="15"/>
  <c r="F6939" i="15"/>
  <c r="F6935" i="15"/>
  <c r="F6931" i="15"/>
  <c r="F6927" i="15"/>
  <c r="F6923" i="15"/>
  <c r="F6919" i="15"/>
  <c r="F6915" i="15"/>
  <c r="F6911" i="15"/>
  <c r="F6907" i="15"/>
  <c r="F6903" i="15"/>
  <c r="F6899" i="15"/>
  <c r="F6895" i="15"/>
  <c r="F6891" i="15"/>
  <c r="F6887" i="15"/>
  <c r="F6883" i="15"/>
  <c r="F6879" i="15"/>
  <c r="F6875" i="15"/>
  <c r="F6871" i="15"/>
  <c r="F6867" i="15"/>
  <c r="F6863" i="15"/>
  <c r="F6859" i="15"/>
  <c r="F6855" i="15"/>
  <c r="F6851" i="15"/>
  <c r="F6847" i="15"/>
  <c r="F6843" i="15"/>
  <c r="F6839" i="15"/>
  <c r="F6835" i="15"/>
  <c r="F6831" i="15"/>
  <c r="F6827" i="15"/>
  <c r="F6823" i="15"/>
  <c r="F6819" i="15"/>
  <c r="F6815" i="15"/>
  <c r="F6811" i="15"/>
  <c r="F6807" i="15"/>
  <c r="F6803" i="15"/>
  <c r="F6799" i="15"/>
  <c r="F6795" i="15"/>
  <c r="F6791" i="15"/>
  <c r="F6787" i="15"/>
  <c r="F6783" i="15"/>
  <c r="F6779" i="15"/>
  <c r="F6775" i="15"/>
  <c r="F6771" i="15"/>
  <c r="F6767" i="15"/>
  <c r="F6763" i="15"/>
  <c r="F6759" i="15"/>
  <c r="F6755" i="15"/>
  <c r="F6751" i="15"/>
  <c r="F6747" i="15"/>
  <c r="F6743" i="15"/>
  <c r="F6739" i="15"/>
  <c r="F6735" i="15"/>
  <c r="F6731" i="15"/>
  <c r="F6727" i="15"/>
  <c r="F6723" i="15"/>
  <c r="F6719" i="15"/>
  <c r="F6715" i="15"/>
  <c r="F6711" i="15"/>
  <c r="F6707" i="15"/>
  <c r="F6703" i="15"/>
  <c r="F6699" i="15"/>
  <c r="F6695" i="15"/>
  <c r="F6691" i="15"/>
  <c r="F6687" i="15"/>
  <c r="F6683" i="15"/>
  <c r="F6679" i="15"/>
  <c r="F6675" i="15"/>
  <c r="F6671" i="15"/>
  <c r="F6667" i="15"/>
  <c r="F6663" i="15"/>
  <c r="F6659" i="15"/>
  <c r="F6655" i="15"/>
  <c r="F6651" i="15"/>
  <c r="F6647" i="15"/>
  <c r="F6643" i="15"/>
  <c r="F6639" i="15"/>
  <c r="F6635" i="15"/>
  <c r="F6631" i="15"/>
  <c r="F6627" i="15"/>
  <c r="F6623" i="15"/>
  <c r="F6619" i="15"/>
  <c r="F6615" i="15"/>
  <c r="F6611" i="15"/>
  <c r="F6607" i="15"/>
  <c r="F6603" i="15"/>
  <c r="F6599" i="15"/>
  <c r="F6595" i="15"/>
  <c r="F6591" i="15"/>
  <c r="F6587" i="15"/>
  <c r="F6583" i="15"/>
  <c r="F6579" i="15"/>
  <c r="F6575" i="15"/>
  <c r="F6571" i="15"/>
  <c r="F6567" i="15"/>
  <c r="F6563" i="15"/>
  <c r="F6559" i="15"/>
  <c r="F6555" i="15"/>
  <c r="F6551" i="15"/>
  <c r="F6547" i="15"/>
  <c r="F6543" i="15"/>
  <c r="F6539" i="15"/>
  <c r="F6535" i="15"/>
  <c r="F6531" i="15"/>
  <c r="F6527" i="15"/>
  <c r="F6523" i="15"/>
  <c r="F6519" i="15"/>
  <c r="F6515" i="15"/>
  <c r="F6511" i="15"/>
  <c r="F6507" i="15"/>
  <c r="F6503" i="15"/>
  <c r="F6499" i="15"/>
  <c r="F6495" i="15"/>
  <c r="F6491" i="15"/>
  <c r="F6487" i="15"/>
  <c r="F6483" i="15"/>
  <c r="F6479" i="15"/>
  <c r="F6475" i="15"/>
  <c r="F6471" i="15"/>
  <c r="F6467" i="15"/>
  <c r="F6463" i="15"/>
  <c r="F6459" i="15"/>
  <c r="F6455" i="15"/>
  <c r="F6451" i="15"/>
  <c r="F6447" i="15"/>
  <c r="F6443" i="15"/>
  <c r="F6439" i="15"/>
  <c r="F6435" i="15"/>
  <c r="F6431" i="15"/>
  <c r="F6427" i="15"/>
  <c r="F6423" i="15"/>
  <c r="F6419" i="15"/>
  <c r="F6415" i="15"/>
  <c r="F6411" i="15"/>
  <c r="F6407" i="15"/>
  <c r="F6403" i="15"/>
  <c r="F6399" i="15"/>
  <c r="F6395" i="15"/>
  <c r="F6391" i="15"/>
  <c r="F6387" i="15"/>
  <c r="F6383" i="15"/>
  <c r="F6379" i="15"/>
  <c r="F6375" i="15"/>
  <c r="F6371" i="15"/>
  <c r="F6367" i="15"/>
  <c r="F6363" i="15"/>
  <c r="F6359" i="15"/>
  <c r="F6355" i="15"/>
  <c r="F6351" i="15"/>
  <c r="F6347" i="15"/>
  <c r="F6343" i="15"/>
  <c r="F6339" i="15"/>
  <c r="F6335" i="15"/>
  <c r="F6331" i="15"/>
  <c r="F6327" i="15"/>
  <c r="F6323" i="15"/>
  <c r="F6319" i="15"/>
  <c r="F6315" i="15"/>
  <c r="F6311" i="15"/>
  <c r="F6307" i="15"/>
  <c r="F6303" i="15"/>
  <c r="F6299" i="15"/>
  <c r="F6295" i="15"/>
  <c r="F6291" i="15"/>
  <c r="F6287" i="15"/>
  <c r="F6283" i="15"/>
  <c r="F6279" i="15"/>
  <c r="F6275" i="15"/>
  <c r="F6271" i="15"/>
  <c r="F6267" i="15"/>
  <c r="F6263" i="15"/>
  <c r="F6259" i="15"/>
  <c r="F6255" i="15"/>
  <c r="F6251" i="15"/>
  <c r="F6247" i="15"/>
  <c r="F6243" i="15"/>
  <c r="F6239" i="15"/>
  <c r="F6235" i="15"/>
  <c r="F6231" i="15"/>
  <c r="F6227" i="15"/>
  <c r="F6223" i="15"/>
  <c r="F6219" i="15"/>
  <c r="F6215" i="15"/>
  <c r="F6211" i="15"/>
  <c r="F6207" i="15"/>
  <c r="F6203" i="15"/>
  <c r="F6199" i="15"/>
  <c r="F6195" i="15"/>
  <c r="F6191" i="15"/>
  <c r="F6187" i="15"/>
  <c r="F6183" i="15"/>
  <c r="F6179" i="15"/>
  <c r="F6175" i="15"/>
  <c r="F6171" i="15"/>
  <c r="F6167" i="15"/>
  <c r="F6163" i="15"/>
  <c r="F6159" i="15"/>
  <c r="F6155" i="15"/>
  <c r="F6151" i="15"/>
  <c r="F6147" i="15"/>
  <c r="F6143" i="15"/>
  <c r="F6139" i="15"/>
  <c r="F6135" i="15"/>
  <c r="F6131" i="15"/>
  <c r="F6127" i="15"/>
  <c r="F6123" i="15"/>
  <c r="F6119" i="15"/>
  <c r="F6115" i="15"/>
  <c r="F6111" i="15"/>
  <c r="F6107" i="15"/>
  <c r="F6103" i="15"/>
  <c r="F6099" i="15"/>
  <c r="F6095" i="15"/>
  <c r="F6091" i="15"/>
  <c r="F6087" i="15"/>
  <c r="F6083" i="15"/>
  <c r="F6079" i="15"/>
  <c r="F6075" i="15"/>
  <c r="F6071" i="15"/>
  <c r="F6067" i="15"/>
  <c r="F6063" i="15"/>
  <c r="F6059" i="15"/>
  <c r="F6055" i="15"/>
  <c r="F6051" i="15"/>
  <c r="F6047" i="15"/>
  <c r="F6043" i="15"/>
  <c r="F6039" i="15"/>
  <c r="F6035" i="15"/>
  <c r="F6031" i="15"/>
  <c r="F6027" i="15"/>
  <c r="F6023" i="15"/>
  <c r="F6019" i="15"/>
  <c r="F6015" i="15"/>
  <c r="F6011" i="15"/>
  <c r="F6007" i="15"/>
  <c r="F6003" i="15"/>
  <c r="F5999" i="15"/>
  <c r="F5995" i="15"/>
  <c r="F5991" i="15"/>
  <c r="F5987" i="15"/>
  <c r="F5983" i="15"/>
  <c r="F5979" i="15"/>
  <c r="F5975" i="15"/>
  <c r="F5971" i="15"/>
  <c r="F5967" i="15"/>
  <c r="F5963" i="15"/>
  <c r="F5959" i="15"/>
  <c r="F5955" i="15"/>
  <c r="F5951" i="15"/>
  <c r="F5947" i="15"/>
  <c r="F5943" i="15"/>
  <c r="F5939" i="15"/>
  <c r="F5935" i="15"/>
  <c r="F5931" i="15"/>
  <c r="F5927" i="15"/>
  <c r="F5923" i="15"/>
  <c r="F5919" i="15"/>
  <c r="F5915" i="15"/>
  <c r="F5911" i="15"/>
  <c r="F5907" i="15"/>
  <c r="F5903" i="15"/>
  <c r="F5899" i="15"/>
  <c r="F5895" i="15"/>
  <c r="F5891" i="15"/>
  <c r="F5887" i="15"/>
  <c r="F5883" i="15"/>
  <c r="F5879" i="15"/>
  <c r="F5875" i="15"/>
  <c r="F5871" i="15"/>
  <c r="F5867" i="15"/>
  <c r="F5863" i="15"/>
  <c r="F5859" i="15"/>
  <c r="F5855" i="15"/>
  <c r="F5851" i="15"/>
  <c r="F5847" i="15"/>
  <c r="F5843" i="15"/>
  <c r="F5839" i="15"/>
  <c r="F5835" i="15"/>
  <c r="F5831" i="15"/>
  <c r="F5827" i="15"/>
  <c r="F5823" i="15"/>
  <c r="F5819" i="15"/>
  <c r="F5815" i="15"/>
  <c r="F5811" i="15"/>
  <c r="F5807" i="15"/>
  <c r="F5803" i="15"/>
  <c r="F5799" i="15"/>
  <c r="F5795" i="15"/>
  <c r="F5791" i="15"/>
  <c r="F5787" i="15"/>
  <c r="F5783" i="15"/>
  <c r="F5779" i="15"/>
  <c r="F5775" i="15"/>
  <c r="F5771" i="15"/>
  <c r="F5767" i="15"/>
  <c r="F5763" i="15"/>
  <c r="F5759" i="15"/>
  <c r="F5755" i="15"/>
  <c r="F5751" i="15"/>
  <c r="F5747" i="15"/>
  <c r="F5743" i="15"/>
  <c r="F5739" i="15"/>
  <c r="F5735" i="15"/>
  <c r="F5731" i="15"/>
  <c r="F5727" i="15"/>
  <c r="F5723" i="15"/>
  <c r="F5719" i="15"/>
  <c r="F5715" i="15"/>
  <c r="F5711" i="15"/>
  <c r="F5707" i="15"/>
  <c r="F5703" i="15"/>
  <c r="F5699" i="15"/>
  <c r="F5695" i="15"/>
  <c r="F5691" i="15"/>
  <c r="F5687" i="15"/>
  <c r="F5683" i="15"/>
  <c r="F5679" i="15"/>
  <c r="F5675" i="15"/>
  <c r="F5671" i="15"/>
  <c r="F5667" i="15"/>
  <c r="F5663" i="15"/>
  <c r="F5659" i="15"/>
  <c r="F5655" i="15"/>
  <c r="F5651" i="15"/>
  <c r="F5647" i="15"/>
  <c r="F5643" i="15"/>
  <c r="F5639" i="15"/>
  <c r="F5635" i="15"/>
  <c r="F5631" i="15"/>
  <c r="F5627" i="15"/>
  <c r="F5623" i="15"/>
  <c r="F5619" i="15"/>
  <c r="F5615" i="15"/>
  <c r="F5611" i="15"/>
  <c r="F5607" i="15"/>
  <c r="F5603" i="15"/>
  <c r="F5599" i="15"/>
  <c r="F5595" i="15"/>
  <c r="F5591" i="15"/>
  <c r="F5587" i="15"/>
  <c r="F5583" i="15"/>
  <c r="F5579" i="15"/>
  <c r="F5575" i="15"/>
  <c r="F5571" i="15"/>
  <c r="F5567" i="15"/>
  <c r="F5563" i="15"/>
  <c r="F5559" i="15"/>
  <c r="F5555" i="15"/>
  <c r="F5551" i="15"/>
  <c r="F5547" i="15"/>
  <c r="F5543" i="15"/>
  <c r="F5539" i="15"/>
  <c r="F5535" i="15"/>
  <c r="F5531" i="15"/>
  <c r="F5527" i="15"/>
  <c r="F5523" i="15"/>
  <c r="F5519" i="15"/>
  <c r="F5515" i="15"/>
  <c r="F5511" i="15"/>
  <c r="F5507" i="15"/>
  <c r="F5503" i="15"/>
  <c r="F5499" i="15"/>
  <c r="F5495" i="15"/>
  <c r="F5491" i="15"/>
  <c r="F5487" i="15"/>
  <c r="F5483" i="15"/>
  <c r="F5479" i="15"/>
  <c r="F5475" i="15"/>
  <c r="F5471" i="15"/>
  <c r="F5467" i="15"/>
  <c r="F5463" i="15"/>
  <c r="F5459" i="15"/>
  <c r="F5455" i="15"/>
  <c r="F5451" i="15"/>
  <c r="F5447" i="15"/>
  <c r="F5443" i="15"/>
  <c r="F5439" i="15"/>
  <c r="F5435" i="15"/>
  <c r="F5431" i="15"/>
  <c r="F5427" i="15"/>
  <c r="F5423" i="15"/>
  <c r="F5419" i="15"/>
  <c r="F5415" i="15"/>
  <c r="F5411" i="15"/>
  <c r="F5407" i="15"/>
  <c r="F5403" i="15"/>
  <c r="F5399" i="15"/>
  <c r="F5395" i="15"/>
  <c r="F5391" i="15"/>
  <c r="F5387" i="15"/>
  <c r="F5383" i="15"/>
  <c r="F5379" i="15"/>
  <c r="F5375" i="15"/>
  <c r="F5371" i="15"/>
  <c r="F5367" i="15"/>
  <c r="F5363" i="15"/>
  <c r="F5359" i="15"/>
  <c r="F5355" i="15"/>
  <c r="F5351" i="15"/>
  <c r="F5347" i="15"/>
  <c r="F5343" i="15"/>
  <c r="F5339" i="15"/>
  <c r="F5335" i="15"/>
  <c r="F5331" i="15"/>
  <c r="F5327" i="15"/>
  <c r="F5323" i="15"/>
  <c r="F5319" i="15"/>
  <c r="F5315" i="15"/>
  <c r="F5311" i="15"/>
  <c r="F5307" i="15"/>
  <c r="F5303" i="15"/>
  <c r="F5299" i="15"/>
  <c r="F5295" i="15"/>
  <c r="F5291" i="15"/>
  <c r="F5287" i="15"/>
  <c r="F5283" i="15"/>
  <c r="F5279" i="15"/>
  <c r="F5275" i="15"/>
  <c r="F5271" i="15"/>
  <c r="F5267" i="15"/>
  <c r="F5263" i="15"/>
  <c r="F5259" i="15"/>
  <c r="F5255" i="15"/>
  <c r="F5251" i="15"/>
  <c r="F5247" i="15"/>
  <c r="F5243" i="15"/>
  <c r="F5239" i="15"/>
  <c r="F5235" i="15"/>
  <c r="F5231" i="15"/>
  <c r="F5227" i="15"/>
  <c r="F5223" i="15"/>
  <c r="F5219" i="15"/>
  <c r="F5215" i="15"/>
  <c r="F5211" i="15"/>
  <c r="F5207" i="15"/>
  <c r="F5203" i="15"/>
  <c r="F5199" i="15"/>
  <c r="F5195" i="15"/>
  <c r="F5191" i="15"/>
  <c r="F5187" i="15"/>
  <c r="F5183" i="15"/>
  <c r="F5179" i="15"/>
  <c r="F5175" i="15"/>
  <c r="F5171" i="15"/>
  <c r="F5167" i="15"/>
  <c r="F5163" i="15"/>
  <c r="F5159" i="15"/>
  <c r="F5155" i="15"/>
  <c r="F5151" i="15"/>
  <c r="F5147" i="15"/>
  <c r="F5143" i="15"/>
  <c r="F5139" i="15"/>
  <c r="F5135" i="15"/>
  <c r="F5131" i="15"/>
  <c r="F5127" i="15"/>
  <c r="F5123" i="15"/>
  <c r="F5119" i="15"/>
  <c r="F5115" i="15"/>
  <c r="F5111" i="15"/>
  <c r="F5107" i="15"/>
  <c r="F5103" i="15"/>
  <c r="F5099" i="15"/>
  <c r="F5095" i="15"/>
  <c r="F5091" i="15"/>
  <c r="F5087" i="15"/>
  <c r="F5083" i="15"/>
  <c r="F5079" i="15"/>
  <c r="F5075" i="15"/>
  <c r="F5071" i="15"/>
  <c r="F5067" i="15"/>
  <c r="F5063" i="15"/>
  <c r="F5059" i="15"/>
  <c r="F5055" i="15"/>
  <c r="F5051" i="15"/>
  <c r="F5047" i="15"/>
  <c r="F5043" i="15"/>
  <c r="F5039" i="15"/>
  <c r="F5035" i="15"/>
  <c r="F5031" i="15"/>
  <c r="F5027" i="15"/>
  <c r="F5023" i="15"/>
  <c r="F5019" i="15"/>
  <c r="F5015" i="15"/>
  <c r="F5011" i="15"/>
  <c r="F5007" i="15"/>
  <c r="F5003" i="15"/>
  <c r="F4999" i="15"/>
  <c r="F4995" i="15"/>
  <c r="F4991" i="15"/>
  <c r="F4987" i="15"/>
  <c r="F4983" i="15"/>
  <c r="F4979" i="15"/>
  <c r="F4975" i="15"/>
  <c r="F4971" i="15"/>
  <c r="F4967" i="15"/>
  <c r="F4963" i="15"/>
  <c r="F4959" i="15"/>
  <c r="F4955" i="15"/>
  <c r="F4951" i="15"/>
  <c r="F4947" i="15"/>
  <c r="F4943" i="15"/>
  <c r="F4939" i="15"/>
  <c r="F4935" i="15"/>
  <c r="F4931" i="15"/>
  <c r="F4927" i="15"/>
  <c r="F4923" i="15"/>
  <c r="F4919" i="15"/>
  <c r="F4915" i="15"/>
  <c r="F4911" i="15"/>
  <c r="F4907" i="15"/>
  <c r="F4903" i="15"/>
  <c r="F4899" i="15"/>
  <c r="F4895" i="15"/>
  <c r="F4891" i="15"/>
  <c r="F4887" i="15"/>
  <c r="F4883" i="15"/>
  <c r="F4879" i="15"/>
  <c r="F4875" i="15"/>
  <c r="F4871" i="15"/>
  <c r="F4867" i="15"/>
  <c r="F4863" i="15"/>
  <c r="F4859" i="15"/>
  <c r="F4855" i="15"/>
  <c r="F4851" i="15"/>
  <c r="F4847" i="15"/>
  <c r="F4843" i="15"/>
  <c r="F4839" i="15"/>
  <c r="F4835" i="15"/>
  <c r="F4831" i="15"/>
  <c r="F4827" i="15"/>
  <c r="F4823" i="15"/>
  <c r="F4819" i="15"/>
  <c r="F4815" i="15"/>
  <c r="F4811" i="15"/>
  <c r="F4807" i="15"/>
  <c r="F4803" i="15"/>
  <c r="F4799" i="15"/>
  <c r="F4795" i="15"/>
  <c r="F4791" i="15"/>
  <c r="F4787" i="15"/>
  <c r="F4783" i="15"/>
  <c r="F4779" i="15"/>
  <c r="F4775" i="15"/>
  <c r="F4771" i="15"/>
  <c r="F4767" i="15"/>
  <c r="F4763" i="15"/>
  <c r="F4759" i="15"/>
  <c r="F4755" i="15"/>
  <c r="F4751" i="15"/>
  <c r="F4747" i="15"/>
  <c r="F4743" i="15"/>
  <c r="F4739" i="15"/>
  <c r="F4735" i="15"/>
  <c r="F4731" i="15"/>
  <c r="F4727" i="15"/>
  <c r="F4723" i="15"/>
  <c r="F4719" i="15"/>
  <c r="F4715" i="15"/>
  <c r="F4711" i="15"/>
  <c r="F4707" i="15"/>
  <c r="F4703" i="15"/>
  <c r="F4699" i="15"/>
  <c r="F4695" i="15"/>
  <c r="F4691" i="15"/>
  <c r="F4687" i="15"/>
  <c r="F4683" i="15"/>
  <c r="F4679" i="15"/>
  <c r="F4675" i="15"/>
  <c r="F4671" i="15"/>
  <c r="F4667" i="15"/>
  <c r="F4663" i="15"/>
  <c r="F4659" i="15"/>
  <c r="F4655" i="15"/>
  <c r="F4651" i="15"/>
  <c r="F4647" i="15"/>
  <c r="F4643" i="15"/>
  <c r="F4639" i="15"/>
  <c r="F4635" i="15"/>
  <c r="F4631" i="15"/>
  <c r="F4627" i="15"/>
  <c r="F4623" i="15"/>
  <c r="F4619" i="15"/>
  <c r="F4615" i="15"/>
  <c r="F4611" i="15"/>
  <c r="F4607" i="15"/>
  <c r="F4603" i="15"/>
  <c r="F4599" i="15"/>
  <c r="F4595" i="15"/>
  <c r="F4591" i="15"/>
  <c r="F4587" i="15"/>
  <c r="F4583" i="15"/>
  <c r="F4579" i="15"/>
  <c r="F4575" i="15"/>
  <c r="F4571" i="15"/>
  <c r="F4567" i="15"/>
  <c r="F4563" i="15"/>
  <c r="F4559" i="15"/>
  <c r="F4555" i="15"/>
  <c r="F4551" i="15"/>
  <c r="F4547" i="15"/>
  <c r="F4543" i="15"/>
  <c r="F4539" i="15"/>
  <c r="F4535" i="15"/>
  <c r="F4531" i="15"/>
  <c r="F4527" i="15"/>
  <c r="F4523" i="15"/>
  <c r="F4519" i="15"/>
  <c r="F4515" i="15"/>
  <c r="F4511" i="15"/>
  <c r="F4507" i="15"/>
  <c r="F4503" i="15"/>
  <c r="F4499" i="15"/>
  <c r="F4495" i="15"/>
  <c r="F4491" i="15"/>
  <c r="F4487" i="15"/>
  <c r="F4483" i="15"/>
  <c r="F4479" i="15"/>
  <c r="F4475" i="15"/>
  <c r="F4471" i="15"/>
  <c r="F4467" i="15"/>
  <c r="F4463" i="15"/>
  <c r="F4459" i="15"/>
  <c r="F4455" i="15"/>
  <c r="F4451" i="15"/>
  <c r="F4447" i="15"/>
  <c r="F4443" i="15"/>
  <c r="F4439" i="15"/>
  <c r="F4435" i="15"/>
  <c r="F4431" i="15"/>
  <c r="F4427" i="15"/>
  <c r="F4423" i="15"/>
  <c r="F4419" i="15"/>
  <c r="F4415" i="15"/>
  <c r="F4411" i="15"/>
  <c r="F4407" i="15"/>
  <c r="F4403" i="15"/>
  <c r="F4399" i="15"/>
  <c r="F4395" i="15"/>
  <c r="F4391" i="15"/>
  <c r="F4387" i="15"/>
  <c r="F4383" i="15"/>
  <c r="F4379" i="15"/>
  <c r="F4375" i="15"/>
  <c r="F4371" i="15"/>
  <c r="F4367" i="15"/>
  <c r="F4363" i="15"/>
  <c r="F4359" i="15"/>
  <c r="F4355" i="15"/>
  <c r="F4351" i="15"/>
  <c r="F4347" i="15"/>
  <c r="F4343" i="15"/>
  <c r="F4339" i="15"/>
  <c r="F4335" i="15"/>
  <c r="F4331" i="15"/>
  <c r="F4327" i="15"/>
  <c r="F4323" i="15"/>
  <c r="F4319" i="15"/>
  <c r="F4315" i="15"/>
  <c r="F4311" i="15"/>
  <c r="F4307" i="15"/>
  <c r="F4303" i="15"/>
  <c r="F4299" i="15"/>
  <c r="F4295" i="15"/>
  <c r="F4291" i="15"/>
  <c r="F4287" i="15"/>
  <c r="F4283" i="15"/>
  <c r="F4279" i="15"/>
  <c r="F4275" i="15"/>
  <c r="F4271" i="15"/>
  <c r="F4267" i="15"/>
  <c r="F4263" i="15"/>
  <c r="F4259" i="15"/>
  <c r="F4255" i="15"/>
  <c r="F4251" i="15"/>
  <c r="F4247" i="15"/>
  <c r="F4243" i="15"/>
  <c r="F4239" i="15"/>
  <c r="F4235" i="15"/>
  <c r="F4231" i="15"/>
  <c r="F4227" i="15"/>
  <c r="F4223" i="15"/>
  <c r="F4219" i="15"/>
  <c r="F4215" i="15"/>
  <c r="F4211" i="15"/>
  <c r="F4207" i="15"/>
  <c r="F4203" i="15"/>
  <c r="F4199" i="15"/>
  <c r="F4195" i="15"/>
  <c r="F4191" i="15"/>
  <c r="F4187" i="15"/>
  <c r="F4183" i="15"/>
  <c r="F4179" i="15"/>
  <c r="F4175" i="15"/>
  <c r="F4171" i="15"/>
  <c r="F4167" i="15"/>
  <c r="F4163" i="15"/>
  <c r="F4159" i="15"/>
  <c r="F4155" i="15"/>
  <c r="F4151" i="15"/>
  <c r="F4147" i="15"/>
  <c r="F4143" i="15"/>
  <c r="F4139" i="15"/>
  <c r="F4135" i="15"/>
  <c r="F4131" i="15"/>
  <c r="F4127" i="15"/>
  <c r="F4123" i="15"/>
  <c r="F4119" i="15"/>
  <c r="F4115" i="15"/>
  <c r="F4111" i="15"/>
  <c r="F4107" i="15"/>
  <c r="F4103" i="15"/>
  <c r="F4099" i="15"/>
  <c r="F4095" i="15"/>
  <c r="F4091" i="15"/>
  <c r="F4087" i="15"/>
  <c r="F4083" i="15"/>
  <c r="F4079" i="15"/>
  <c r="F4075" i="15"/>
  <c r="F4071" i="15"/>
  <c r="F4067" i="15"/>
  <c r="F4063" i="15"/>
  <c r="F4059" i="15"/>
  <c r="F4055" i="15"/>
  <c r="F4051" i="15"/>
  <c r="F4047" i="15"/>
  <c r="F4043" i="15"/>
  <c r="F4039" i="15"/>
  <c r="F4035" i="15"/>
  <c r="F4031" i="15"/>
  <c r="F4027" i="15"/>
  <c r="F4023" i="15"/>
  <c r="F4019" i="15"/>
  <c r="F4015" i="15"/>
  <c r="F4011" i="15"/>
  <c r="F4007" i="15"/>
  <c r="F4003" i="15"/>
  <c r="F3999" i="15"/>
  <c r="F3995" i="15"/>
  <c r="F3991" i="15"/>
  <c r="F3987" i="15"/>
  <c r="F3983" i="15"/>
  <c r="F3979" i="15"/>
  <c r="F3975" i="15"/>
  <c r="F3971" i="15"/>
  <c r="F3967" i="15"/>
  <c r="F3963" i="15"/>
  <c r="F3959" i="15"/>
  <c r="F3955" i="15"/>
  <c r="F3951" i="15"/>
  <c r="F3947" i="15"/>
  <c r="F3943" i="15"/>
  <c r="F3939" i="15"/>
  <c r="F3935" i="15"/>
  <c r="F3931" i="15"/>
  <c r="F3927" i="15"/>
  <c r="F3923" i="15"/>
  <c r="F3919" i="15"/>
  <c r="F3915" i="15"/>
  <c r="F3911" i="15"/>
  <c r="F3907" i="15"/>
  <c r="F3903" i="15"/>
  <c r="F3899" i="15"/>
  <c r="F3895" i="15"/>
  <c r="F3891" i="15"/>
  <c r="F3887" i="15"/>
  <c r="F3883" i="15"/>
  <c r="F3879" i="15"/>
  <c r="F3875" i="15"/>
  <c r="F3871" i="15"/>
  <c r="F3867" i="15"/>
  <c r="F3863" i="15"/>
  <c r="F3859" i="15"/>
  <c r="F3855" i="15"/>
  <c r="F3851" i="15"/>
  <c r="F3847" i="15"/>
  <c r="F3843" i="15"/>
  <c r="F3839" i="15"/>
  <c r="F3835" i="15"/>
  <c r="F3831" i="15"/>
  <c r="F3827" i="15"/>
  <c r="F3823" i="15"/>
  <c r="F3819" i="15"/>
  <c r="F3815" i="15"/>
  <c r="F3811" i="15"/>
  <c r="F3807" i="15"/>
  <c r="F3803" i="15"/>
  <c r="F3799" i="15"/>
  <c r="F3795" i="15"/>
  <c r="F3791" i="15"/>
  <c r="F3787" i="15"/>
  <c r="F3783" i="15"/>
  <c r="F3779" i="15"/>
  <c r="F3775" i="15"/>
  <c r="F3771" i="15"/>
  <c r="F3767" i="15"/>
  <c r="F3763" i="15"/>
  <c r="F3759" i="15"/>
  <c r="F3755" i="15"/>
  <c r="F3751" i="15"/>
  <c r="F3747" i="15"/>
  <c r="F3743" i="15"/>
  <c r="F3739" i="15"/>
  <c r="F3735" i="15"/>
  <c r="F3731" i="15"/>
  <c r="F3727" i="15"/>
  <c r="F3723" i="15"/>
  <c r="F3719" i="15"/>
  <c r="F3715" i="15"/>
  <c r="F3711" i="15"/>
  <c r="F3707" i="15"/>
  <c r="F3703" i="15"/>
  <c r="F3699" i="15"/>
  <c r="F3695" i="15"/>
  <c r="F3691" i="15"/>
  <c r="F3687" i="15"/>
  <c r="F3683" i="15"/>
  <c r="F3679" i="15"/>
  <c r="F3675" i="15"/>
  <c r="F3671" i="15"/>
  <c r="F3667" i="15"/>
  <c r="F3663" i="15"/>
  <c r="F3659" i="15"/>
  <c r="F3655" i="15"/>
  <c r="F3651" i="15"/>
  <c r="F3647" i="15"/>
  <c r="F3643" i="15"/>
  <c r="F3639" i="15"/>
  <c r="F3635" i="15"/>
  <c r="F3631" i="15"/>
  <c r="F3627" i="15"/>
  <c r="F3623" i="15"/>
  <c r="F3619" i="15"/>
  <c r="F3615" i="15"/>
  <c r="F3611" i="15"/>
  <c r="F3607" i="15"/>
  <c r="F3603" i="15"/>
  <c r="F3599" i="15"/>
  <c r="F3595" i="15"/>
  <c r="F3591" i="15"/>
  <c r="F3587" i="15"/>
  <c r="F3583" i="15"/>
  <c r="F3579" i="15"/>
  <c r="F3575" i="15"/>
  <c r="F3571" i="15"/>
  <c r="F3567" i="15"/>
  <c r="F3563" i="15"/>
  <c r="F3559" i="15"/>
  <c r="F3555" i="15"/>
  <c r="F3551" i="15"/>
  <c r="F3547" i="15"/>
  <c r="F3543" i="15"/>
  <c r="F3539" i="15"/>
  <c r="F3535" i="15"/>
  <c r="F3531" i="15"/>
  <c r="F3527" i="15"/>
  <c r="F3523" i="15"/>
  <c r="F3519" i="15"/>
  <c r="F3515" i="15"/>
  <c r="F3511" i="15"/>
  <c r="F3507" i="15"/>
  <c r="F3503" i="15"/>
  <c r="F3499" i="15"/>
  <c r="F3495" i="15"/>
  <c r="F3491" i="15"/>
  <c r="F3487" i="15"/>
  <c r="F3483" i="15"/>
  <c r="F3479" i="15"/>
  <c r="F3475" i="15"/>
  <c r="F3471" i="15"/>
  <c r="F3467" i="15"/>
  <c r="F3463" i="15"/>
  <c r="F3459" i="15"/>
  <c r="F3455" i="15"/>
  <c r="F3451" i="15"/>
  <c r="F3447" i="15"/>
  <c r="F3443" i="15"/>
  <c r="F3439" i="15"/>
  <c r="F3435" i="15"/>
  <c r="F3431" i="15"/>
  <c r="F3427" i="15"/>
  <c r="F3423" i="15"/>
  <c r="F3419" i="15"/>
  <c r="F3415" i="15"/>
  <c r="F3411" i="15"/>
  <c r="F3407" i="15"/>
  <c r="F3403" i="15"/>
  <c r="F3399" i="15"/>
  <c r="F3395" i="15"/>
  <c r="F3391" i="15"/>
  <c r="F3387" i="15"/>
  <c r="F3383" i="15"/>
  <c r="F3379" i="15"/>
  <c r="F3375" i="15"/>
  <c r="F3371" i="15"/>
  <c r="F3367" i="15"/>
  <c r="F3363" i="15"/>
  <c r="F3359" i="15"/>
  <c r="F3355" i="15"/>
  <c r="F3351" i="15"/>
  <c r="F3347" i="15"/>
  <c r="F3343" i="15"/>
  <c r="F3339" i="15"/>
  <c r="F3335" i="15"/>
  <c r="F3331" i="15"/>
  <c r="F3327" i="15"/>
  <c r="F3323" i="15"/>
  <c r="F3319" i="15"/>
  <c r="F3315" i="15"/>
  <c r="F3311" i="15"/>
  <c r="F3307" i="15"/>
  <c r="F3303" i="15"/>
  <c r="F3299" i="15"/>
  <c r="F3295" i="15"/>
  <c r="F3291" i="15"/>
  <c r="F3287" i="15"/>
  <c r="F3283" i="15"/>
  <c r="F3279" i="15"/>
  <c r="F3275" i="15"/>
  <c r="F3271" i="15"/>
  <c r="F3267" i="15"/>
  <c r="F3263" i="15"/>
  <c r="F3259" i="15"/>
  <c r="F3255" i="15"/>
  <c r="F3251" i="15"/>
  <c r="F3247" i="15"/>
  <c r="F3243" i="15"/>
  <c r="F3239" i="15"/>
  <c r="F3235" i="15"/>
  <c r="F3231" i="15"/>
  <c r="F3227" i="15"/>
  <c r="F3223" i="15"/>
  <c r="F3219" i="15"/>
  <c r="F3215" i="15"/>
  <c r="F3211" i="15"/>
  <c r="F3207" i="15"/>
  <c r="F3203" i="15"/>
  <c r="F3199" i="15"/>
  <c r="F3195" i="15"/>
  <c r="F3191" i="15"/>
  <c r="F3187" i="15"/>
  <c r="F3183" i="15"/>
  <c r="F3179" i="15"/>
  <c r="F3175" i="15"/>
  <c r="F3171" i="15"/>
  <c r="F3167" i="15"/>
  <c r="F3163" i="15"/>
  <c r="F3159" i="15"/>
  <c r="F3155" i="15"/>
  <c r="F3151" i="15"/>
  <c r="F3147" i="15"/>
  <c r="F3143" i="15"/>
  <c r="F3139" i="15"/>
  <c r="F3135" i="15"/>
  <c r="F3131" i="15"/>
  <c r="F3127" i="15"/>
  <c r="F3123" i="15"/>
  <c r="F3119" i="15"/>
  <c r="F3115" i="15"/>
  <c r="F3111" i="15"/>
  <c r="F3107" i="15"/>
  <c r="F3103" i="15"/>
  <c r="F3099" i="15"/>
  <c r="F3095" i="15"/>
  <c r="F3091" i="15"/>
  <c r="F3087" i="15"/>
  <c r="F3083" i="15"/>
  <c r="F3079" i="15"/>
  <c r="F3075" i="15"/>
  <c r="F3071" i="15"/>
  <c r="F3067" i="15"/>
  <c r="F3063" i="15"/>
  <c r="F3059" i="15"/>
  <c r="F3055" i="15"/>
  <c r="F3051" i="15"/>
  <c r="F3047" i="15"/>
  <c r="F3043" i="15"/>
  <c r="F3039" i="15"/>
  <c r="F3035" i="15"/>
  <c r="F3031" i="15"/>
  <c r="F3027" i="15"/>
  <c r="F3023" i="15"/>
  <c r="F3019" i="15"/>
  <c r="F3015" i="15"/>
  <c r="F3011" i="15"/>
  <c r="F3007" i="15"/>
  <c r="F3003" i="15"/>
  <c r="F2999" i="15"/>
  <c r="F2995" i="15"/>
  <c r="F2991" i="15"/>
  <c r="F2987" i="15"/>
  <c r="F2983" i="15"/>
  <c r="F2979" i="15"/>
  <c r="F2975" i="15"/>
  <c r="F2971" i="15"/>
  <c r="F2967" i="15"/>
  <c r="F2963" i="15"/>
  <c r="F2959" i="15"/>
  <c r="F2955" i="15"/>
  <c r="F2951" i="15"/>
  <c r="F2947" i="15"/>
  <c r="F2943" i="15"/>
  <c r="F2939" i="15"/>
  <c r="F2935" i="15"/>
  <c r="F2931" i="15"/>
  <c r="F2927" i="15"/>
  <c r="F2923" i="15"/>
  <c r="F2919" i="15"/>
  <c r="F2915" i="15"/>
  <c r="F2911" i="15"/>
  <c r="F2907" i="15"/>
  <c r="F2903" i="15"/>
  <c r="F2899" i="15"/>
  <c r="F2895" i="15"/>
  <c r="F2891" i="15"/>
  <c r="F2887" i="15"/>
  <c r="F2883" i="15"/>
  <c r="F2879" i="15"/>
  <c r="F2875" i="15"/>
  <c r="F2871" i="15"/>
  <c r="F2867" i="15"/>
  <c r="F2863" i="15"/>
  <c r="F2859" i="15"/>
  <c r="F2855" i="15"/>
  <c r="F2851" i="15"/>
  <c r="F2847" i="15"/>
  <c r="F2843" i="15"/>
  <c r="F2839" i="15"/>
  <c r="F2835" i="15"/>
  <c r="F2831" i="15"/>
  <c r="F2827" i="15"/>
  <c r="F2823" i="15"/>
  <c r="F2819" i="15"/>
  <c r="F2815" i="15"/>
  <c r="F2811" i="15"/>
  <c r="F2807" i="15"/>
  <c r="F2803" i="15"/>
  <c r="F2799" i="15"/>
  <c r="F2795" i="15"/>
  <c r="F2791" i="15"/>
  <c r="F2787" i="15"/>
  <c r="F2783" i="15"/>
  <c r="F2779" i="15"/>
  <c r="F2775" i="15"/>
  <c r="F2771" i="15"/>
  <c r="F2767" i="15"/>
  <c r="F2763" i="15"/>
  <c r="F2759" i="15"/>
  <c r="F2755" i="15"/>
  <c r="F2751" i="15"/>
  <c r="F2747" i="15"/>
  <c r="F2743" i="15"/>
  <c r="F2739" i="15"/>
  <c r="F2735" i="15"/>
  <c r="F2731" i="15"/>
  <c r="F2727" i="15"/>
  <c r="F2723" i="15"/>
  <c r="F2719" i="15"/>
  <c r="F2715" i="15"/>
  <c r="F2711" i="15"/>
  <c r="F2707" i="15"/>
  <c r="F2703" i="15"/>
  <c r="F2699" i="15"/>
  <c r="F2695" i="15"/>
  <c r="F2691" i="15"/>
  <c r="F2687" i="15"/>
  <c r="F2683" i="15"/>
  <c r="F2679" i="15"/>
  <c r="F2675" i="15"/>
  <c r="F2671" i="15"/>
  <c r="F2667" i="15"/>
  <c r="F2663" i="15"/>
  <c r="F2659" i="15"/>
  <c r="F2655" i="15"/>
  <c r="F2651" i="15"/>
  <c r="F2647" i="15"/>
  <c r="F2643" i="15"/>
  <c r="F2639" i="15"/>
  <c r="F2635" i="15"/>
  <c r="F2631" i="15"/>
  <c r="F2627" i="15"/>
  <c r="F2623" i="15"/>
  <c r="F2619" i="15"/>
  <c r="F2615" i="15"/>
  <c r="F2611" i="15"/>
  <c r="F2607" i="15"/>
  <c r="F2603" i="15"/>
  <c r="F2599" i="15"/>
  <c r="F2595" i="15"/>
  <c r="F2591" i="15"/>
  <c r="F2587" i="15"/>
  <c r="F2583" i="15"/>
  <c r="F2579" i="15"/>
  <c r="F2575" i="15"/>
  <c r="F2571" i="15"/>
  <c r="F2567" i="15"/>
  <c r="F2563" i="15"/>
  <c r="F2559" i="15"/>
  <c r="F2555" i="15"/>
  <c r="F2551" i="15"/>
  <c r="F2547" i="15"/>
  <c r="F2543" i="15"/>
  <c r="F2539" i="15"/>
  <c r="F2535" i="15"/>
  <c r="F2531" i="15"/>
  <c r="F2527" i="15"/>
  <c r="F2523" i="15"/>
  <c r="F2519" i="15"/>
  <c r="F2515" i="15"/>
  <c r="F2511" i="15"/>
  <c r="F2507" i="15"/>
  <c r="F2503" i="15"/>
  <c r="F2499" i="15"/>
  <c r="F2495" i="15"/>
  <c r="F2491" i="15"/>
  <c r="F2487" i="15"/>
  <c r="F2483" i="15"/>
  <c r="F2479" i="15"/>
  <c r="F2475" i="15"/>
  <c r="F2471" i="15"/>
  <c r="F2467" i="15"/>
  <c r="F2463" i="15"/>
  <c r="F2459" i="15"/>
  <c r="F2455" i="15"/>
  <c r="F2451" i="15"/>
  <c r="F2447" i="15"/>
  <c r="F2443" i="15"/>
  <c r="F2439" i="15"/>
  <c r="F2435" i="15"/>
  <c r="F2431" i="15"/>
  <c r="F2427" i="15"/>
  <c r="F2423" i="15"/>
  <c r="F2419" i="15"/>
  <c r="F2415" i="15"/>
  <c r="F2411" i="15"/>
  <c r="F2407" i="15"/>
  <c r="F2403" i="15"/>
  <c r="F2399" i="15"/>
  <c r="F2395" i="15"/>
  <c r="F2391" i="15"/>
  <c r="F2387" i="15"/>
  <c r="F2383" i="15"/>
  <c r="F2379" i="15"/>
  <c r="F2375" i="15"/>
  <c r="F2371" i="15"/>
  <c r="F2367" i="15"/>
  <c r="F2363" i="15"/>
  <c r="F2359" i="15"/>
  <c r="F2355" i="15"/>
  <c r="F2351" i="15"/>
  <c r="F2347" i="15"/>
  <c r="F2343" i="15"/>
  <c r="F2339" i="15"/>
  <c r="F2335" i="15"/>
  <c r="F2331" i="15"/>
  <c r="F2327" i="15"/>
  <c r="F2323" i="15"/>
  <c r="F2319" i="15"/>
  <c r="F2315" i="15"/>
  <c r="F2311" i="15"/>
  <c r="F2307" i="15"/>
  <c r="F2303" i="15"/>
  <c r="F2299" i="15"/>
  <c r="F2295" i="15"/>
  <c r="F2291" i="15"/>
  <c r="F2287" i="15"/>
  <c r="F2283" i="15"/>
  <c r="F2279" i="15"/>
  <c r="F2275" i="15"/>
  <c r="F2271" i="15"/>
  <c r="F2267" i="15"/>
  <c r="F2263" i="15"/>
  <c r="F2259" i="15"/>
  <c r="F2255" i="15"/>
  <c r="F2251" i="15"/>
  <c r="F2247" i="15"/>
  <c r="F2243" i="15"/>
  <c r="F2239" i="15"/>
  <c r="F2235" i="15"/>
  <c r="F2231" i="15"/>
  <c r="F2227" i="15"/>
  <c r="F2223" i="15"/>
  <c r="F2219" i="15"/>
  <c r="F2215" i="15"/>
  <c r="F2211" i="15"/>
  <c r="F2207" i="15"/>
  <c r="F2203" i="15"/>
  <c r="F2199" i="15"/>
  <c r="F2195" i="15"/>
  <c r="F2191" i="15"/>
  <c r="F2187" i="15"/>
  <c r="F2183" i="15"/>
  <c r="F2179" i="15"/>
  <c r="F2175" i="15"/>
  <c r="F2171" i="15"/>
  <c r="F2167" i="15"/>
  <c r="F2163" i="15"/>
  <c r="F7036" i="15"/>
  <c r="F6972" i="15"/>
  <c r="F6496" i="15"/>
  <c r="F6368" i="15"/>
  <c r="F6244" i="15"/>
  <c r="F6116" i="15"/>
  <c r="F5988" i="15"/>
  <c r="F5860" i="15"/>
  <c r="F5732" i="15"/>
  <c r="F5604" i="15"/>
  <c r="F5476" i="15"/>
  <c r="F5348" i="15"/>
  <c r="F5064" i="15"/>
  <c r="F4552" i="15"/>
  <c r="F3916" i="15"/>
  <c r="F6754" i="15"/>
  <c r="F6750" i="15"/>
  <c r="F6746" i="15"/>
  <c r="F6742" i="15"/>
  <c r="F6738" i="15"/>
  <c r="F6734" i="15"/>
  <c r="F6730" i="15"/>
  <c r="F6726" i="15"/>
  <c r="F6722" i="15"/>
  <c r="F6718" i="15"/>
  <c r="F6714" i="15"/>
  <c r="F6710" i="15"/>
  <c r="F6706" i="15"/>
  <c r="F6702" i="15"/>
  <c r="F6698" i="15"/>
  <c r="F6694" i="15"/>
  <c r="F6690" i="15"/>
  <c r="F6686" i="15"/>
  <c r="F6682" i="15"/>
  <c r="F6678" i="15"/>
  <c r="F6674" i="15"/>
  <c r="F6670" i="15"/>
  <c r="F6666" i="15"/>
  <c r="F6662" i="15"/>
  <c r="F6658" i="15"/>
  <c r="F6654" i="15"/>
  <c r="F6650" i="15"/>
  <c r="F6646" i="15"/>
  <c r="F6642" i="15"/>
  <c r="F6638" i="15"/>
  <c r="F6634" i="15"/>
  <c r="F6630" i="15"/>
  <c r="F6626" i="15"/>
  <c r="F6622" i="15"/>
  <c r="F6618" i="15"/>
  <c r="F6614" i="15"/>
  <c r="F6610" i="15"/>
  <c r="F6606" i="15"/>
  <c r="F6598" i="15"/>
  <c r="F6594" i="15"/>
  <c r="F6590" i="15"/>
  <c r="F6586" i="15"/>
  <c r="F6582" i="15"/>
  <c r="F6578" i="15"/>
  <c r="F6574" i="15"/>
  <c r="F6570" i="15"/>
  <c r="F6566" i="15"/>
  <c r="F6562" i="15"/>
  <c r="F6558" i="15"/>
  <c r="F6554" i="15"/>
  <c r="F6550" i="15"/>
  <c r="F6546" i="15"/>
  <c r="F6542" i="15"/>
  <c r="F6534" i="15"/>
  <c r="F6530" i="15"/>
  <c r="F6526" i="15"/>
  <c r="F6522" i="15"/>
  <c r="F6518" i="15"/>
  <c r="F6514" i="15"/>
  <c r="F6510" i="15"/>
  <c r="F6506" i="15"/>
  <c r="F6502" i="15"/>
  <c r="F6498" i="15"/>
  <c r="F6494" i="15"/>
  <c r="F6490" i="15"/>
  <c r="F6486" i="15"/>
  <c r="F6482" i="15"/>
  <c r="F6478" i="15"/>
  <c r="F6470" i="15"/>
  <c r="F6466" i="15"/>
  <c r="F6462" i="15"/>
  <c r="F6458" i="15"/>
  <c r="F6454" i="15"/>
  <c r="F6450" i="15"/>
  <c r="F6446" i="15"/>
  <c r="F6442" i="15"/>
  <c r="F6438" i="15"/>
  <c r="F6434" i="15"/>
  <c r="F6430" i="15"/>
  <c r="F6426" i="15"/>
  <c r="F6422" i="15"/>
  <c r="F6418" i="15"/>
  <c r="F6414" i="15"/>
  <c r="F6406" i="15"/>
  <c r="F6402" i="15"/>
  <c r="F6398" i="15"/>
  <c r="F6394" i="15"/>
  <c r="F6390" i="15"/>
  <c r="F6386" i="15"/>
  <c r="F6382" i="15"/>
  <c r="F6378" i="15"/>
  <c r="F6374" i="15"/>
  <c r="F6370" i="15"/>
  <c r="F6366" i="15"/>
  <c r="F6362" i="15"/>
  <c r="F6358" i="15"/>
  <c r="F6354" i="15"/>
  <c r="F6350" i="15"/>
  <c r="F6342" i="15"/>
  <c r="F6338" i="15"/>
  <c r="F6334" i="15"/>
  <c r="F6330" i="15"/>
  <c r="F6326" i="15"/>
  <c r="F6322" i="15"/>
  <c r="F6318" i="15"/>
  <c r="F6314" i="15"/>
  <c r="F6310" i="15"/>
  <c r="F6306" i="15"/>
  <c r="F6302" i="15"/>
  <c r="F6298" i="15"/>
  <c r="F6294" i="15"/>
  <c r="F6290" i="15"/>
  <c r="F6286" i="15"/>
  <c r="F6282" i="15"/>
  <c r="F6278" i="15"/>
  <c r="F6274" i="15"/>
  <c r="F6270" i="15"/>
  <c r="F6266" i="15"/>
  <c r="F6262" i="15"/>
  <c r="F6258" i="15"/>
  <c r="F6254" i="15"/>
  <c r="F6250" i="15"/>
  <c r="F6246" i="15"/>
  <c r="F6242" i="15"/>
  <c r="F6238" i="15"/>
  <c r="F6234" i="15"/>
  <c r="F6230" i="15"/>
  <c r="F6226" i="15"/>
  <c r="F6222" i="15"/>
  <c r="F6218" i="15"/>
  <c r="F6214" i="15"/>
  <c r="F6210" i="15"/>
  <c r="F6206" i="15"/>
  <c r="F6202" i="15"/>
  <c r="F6198" i="15"/>
  <c r="F6194" i="15"/>
  <c r="F6190" i="15"/>
  <c r="F6186" i="15"/>
  <c r="F6182" i="15"/>
  <c r="F6178" i="15"/>
  <c r="F6174" i="15"/>
  <c r="F6170" i="15"/>
  <c r="F6166" i="15"/>
  <c r="F6162" i="15"/>
  <c r="F6158" i="15"/>
  <c r="F6154" i="15"/>
  <c r="F6150" i="15"/>
  <c r="F6146" i="15"/>
  <c r="F6142" i="15"/>
  <c r="F6138" i="15"/>
  <c r="F6134" i="15"/>
  <c r="F6130" i="15"/>
  <c r="F6126" i="15"/>
  <c r="F6122" i="15"/>
  <c r="F6118" i="15"/>
  <c r="F6114" i="15"/>
  <c r="F6110" i="15"/>
  <c r="F6106" i="15"/>
  <c r="F6102" i="15"/>
  <c r="F6098" i="15"/>
  <c r="F6094" i="15"/>
  <c r="F6090" i="15"/>
  <c r="F6086" i="15"/>
  <c r="F6082" i="15"/>
  <c r="F6078" i="15"/>
  <c r="F6074" i="15"/>
  <c r="F6070" i="15"/>
  <c r="F6066" i="15"/>
  <c r="F6062" i="15"/>
  <c r="F6058" i="15"/>
  <c r="F6054" i="15"/>
  <c r="F6050" i="15"/>
  <c r="F6046" i="15"/>
  <c r="F6042" i="15"/>
  <c r="F6038" i="15"/>
  <c r="F6034" i="15"/>
  <c r="F6030" i="15"/>
  <c r="F6026" i="15"/>
  <c r="F6022" i="15"/>
  <c r="F6018" i="15"/>
  <c r="F6014" i="15"/>
  <c r="F6010" i="15"/>
  <c r="F6006" i="15"/>
  <c r="F6002" i="15"/>
  <c r="F5998" i="15"/>
  <c r="F5994" i="15"/>
  <c r="F5990" i="15"/>
  <c r="F5986" i="15"/>
  <c r="F5982" i="15"/>
  <c r="F5978" i="15"/>
  <c r="F5974" i="15"/>
  <c r="F5970" i="15"/>
  <c r="F5966" i="15"/>
  <c r="F5962" i="15"/>
  <c r="F5958" i="15"/>
  <c r="F5954" i="15"/>
  <c r="F5950" i="15"/>
  <c r="F5946" i="15"/>
  <c r="F5942" i="15"/>
  <c r="F5938" i="15"/>
  <c r="F5934" i="15"/>
  <c r="F5930" i="15"/>
  <c r="F5926" i="15"/>
  <c r="F5922" i="15"/>
  <c r="F5918" i="15"/>
  <c r="F5914" i="15"/>
  <c r="F5910" i="15"/>
  <c r="F5906" i="15"/>
  <c r="F5902" i="15"/>
  <c r="F5898" i="15"/>
  <c r="F5894" i="15"/>
  <c r="F5890" i="15"/>
  <c r="F5886" i="15"/>
  <c r="F5882" i="15"/>
  <c r="F5878" i="15"/>
  <c r="F5874" i="15"/>
  <c r="F5870" i="15"/>
  <c r="F5866" i="15"/>
  <c r="F5862" i="15"/>
  <c r="F5858" i="15"/>
  <c r="F5854" i="15"/>
  <c r="F5850" i="15"/>
  <c r="F5846" i="15"/>
  <c r="F5842" i="15"/>
  <c r="F5838" i="15"/>
  <c r="F5834" i="15"/>
  <c r="F5830" i="15"/>
  <c r="F5826" i="15"/>
  <c r="F5822" i="15"/>
  <c r="F5818" i="15"/>
  <c r="F5814" i="15"/>
  <c r="F5810" i="15"/>
  <c r="F5806" i="15"/>
  <c r="F5802" i="15"/>
  <c r="F5798" i="15"/>
  <c r="F5794" i="15"/>
  <c r="F5790" i="15"/>
  <c r="F5786" i="15"/>
  <c r="F5782" i="15"/>
  <c r="F5778" i="15"/>
  <c r="F5774" i="15"/>
  <c r="F5770" i="15"/>
  <c r="F5766" i="15"/>
  <c r="F5762" i="15"/>
  <c r="F5758" i="15"/>
  <c r="F5754" i="15"/>
  <c r="F5750" i="15"/>
  <c r="F5746" i="15"/>
  <c r="F5742" i="15"/>
  <c r="F5738" i="15"/>
  <c r="F5734" i="15"/>
  <c r="F5730" i="15"/>
  <c r="F5726" i="15"/>
  <c r="F5722" i="15"/>
  <c r="F5718" i="15"/>
  <c r="F5714" i="15"/>
  <c r="F5710" i="15"/>
  <c r="F5706" i="15"/>
  <c r="F5702" i="15"/>
  <c r="F5698" i="15"/>
  <c r="F5694" i="15"/>
  <c r="F5690" i="15"/>
  <c r="F5686" i="15"/>
  <c r="F5682" i="15"/>
  <c r="F5678" i="15"/>
  <c r="F5674" i="15"/>
  <c r="F5670" i="15"/>
  <c r="F5666" i="15"/>
  <c r="F5662" i="15"/>
  <c r="F5658" i="15"/>
  <c r="F5654" i="15"/>
  <c r="F5650" i="15"/>
  <c r="F5646" i="15"/>
  <c r="F5642" i="15"/>
  <c r="F5638" i="15"/>
  <c r="F5634" i="15"/>
  <c r="F5630" i="15"/>
  <c r="F5626" i="15"/>
  <c r="F5622" i="15"/>
  <c r="F5618" i="15"/>
  <c r="F5614" i="15"/>
  <c r="F5610" i="15"/>
  <c r="F5606" i="15"/>
  <c r="F5602" i="15"/>
  <c r="F5598" i="15"/>
  <c r="F5594" i="15"/>
  <c r="F5590" i="15"/>
  <c r="F5586" i="15"/>
  <c r="F5582" i="15"/>
  <c r="F5578" i="15"/>
  <c r="F5574" i="15"/>
  <c r="F5570" i="15"/>
  <c r="F5566" i="15"/>
  <c r="F5562" i="15"/>
  <c r="F5558" i="15"/>
  <c r="F5554" i="15"/>
  <c r="F5550" i="15"/>
  <c r="F5546" i="15"/>
  <c r="F5542" i="15"/>
  <c r="F5538" i="15"/>
  <c r="F5534" i="15"/>
  <c r="F5530" i="15"/>
  <c r="F5526" i="15"/>
  <c r="F5522" i="15"/>
  <c r="F5518" i="15"/>
  <c r="F5514" i="15"/>
  <c r="F5510" i="15"/>
  <c r="F5506" i="15"/>
  <c r="F5502" i="15"/>
  <c r="F5498" i="15"/>
  <c r="F5494" i="15"/>
  <c r="F5490" i="15"/>
  <c r="F5486" i="15"/>
  <c r="F5482" i="15"/>
  <c r="F5478" i="15"/>
  <c r="F5474" i="15"/>
  <c r="F5470" i="15"/>
  <c r="F5466" i="15"/>
  <c r="F5462" i="15"/>
  <c r="F5458" i="15"/>
  <c r="F5454" i="15"/>
  <c r="F5450" i="15"/>
  <c r="F5446" i="15"/>
  <c r="F5442" i="15"/>
  <c r="F5438" i="15"/>
  <c r="F5434" i="15"/>
  <c r="F5430" i="15"/>
  <c r="F5426" i="15"/>
  <c r="F5422" i="15"/>
  <c r="F5418" i="15"/>
  <c r="F5414" i="15"/>
  <c r="F5410" i="15"/>
  <c r="F5406" i="15"/>
  <c r="F5402" i="15"/>
  <c r="F5398" i="15"/>
  <c r="F5394" i="15"/>
  <c r="F5390" i="15"/>
  <c r="F5386" i="15"/>
  <c r="F5382" i="15"/>
  <c r="F5378" i="15"/>
  <c r="F5374" i="15"/>
  <c r="F5370" i="15"/>
  <c r="F5366" i="15"/>
  <c r="F5362" i="15"/>
  <c r="F5358" i="15"/>
  <c r="F5354" i="15"/>
  <c r="F5350" i="15"/>
  <c r="F5346" i="15"/>
  <c r="F5342" i="15"/>
  <c r="F5338" i="15"/>
  <c r="F5334" i="15"/>
  <c r="F5330" i="15"/>
  <c r="F5326" i="15"/>
  <c r="F5322" i="15"/>
  <c r="F5318" i="15"/>
  <c r="F5314" i="15"/>
  <c r="F5310" i="15"/>
  <c r="F5306" i="15"/>
  <c r="F5302" i="15"/>
  <c r="F5298" i="15"/>
  <c r="F5294" i="15"/>
  <c r="F5290" i="15"/>
  <c r="F5286" i="15"/>
  <c r="F5282" i="15"/>
  <c r="F5278" i="15"/>
  <c r="F5274" i="15"/>
  <c r="F5270" i="15"/>
  <c r="F5266" i="15"/>
  <c r="F5262" i="15"/>
  <c r="F5258" i="15"/>
  <c r="F5254" i="15"/>
  <c r="F5250" i="15"/>
  <c r="F5246" i="15"/>
  <c r="F5242" i="15"/>
  <c r="F5238" i="15"/>
  <c r="F5234" i="15"/>
  <c r="F5230" i="15"/>
  <c r="F5226" i="15"/>
  <c r="F5222" i="15"/>
  <c r="F5218" i="15"/>
  <c r="F5214" i="15"/>
  <c r="F5210" i="15"/>
  <c r="F5206" i="15"/>
  <c r="F5202" i="15"/>
  <c r="F5198" i="15"/>
  <c r="F5194" i="15"/>
  <c r="F5190" i="15"/>
  <c r="F5186" i="15"/>
  <c r="F5182" i="15"/>
  <c r="F5178" i="15"/>
  <c r="F5174" i="15"/>
  <c r="F5170" i="15"/>
  <c r="F5166" i="15"/>
  <c r="F5162" i="15"/>
  <c r="F5158" i="15"/>
  <c r="F5154" i="15"/>
  <c r="F5150" i="15"/>
  <c r="F5146" i="15"/>
  <c r="F5142" i="15"/>
  <c r="F5138" i="15"/>
  <c r="F5134" i="15"/>
  <c r="F5130" i="15"/>
  <c r="F5126" i="15"/>
  <c r="F5122" i="15"/>
  <c r="F5118" i="15"/>
  <c r="F5114" i="15"/>
  <c r="F5110" i="15"/>
  <c r="F5106" i="15"/>
  <c r="F5102" i="15"/>
  <c r="F5098" i="15"/>
  <c r="F5094" i="15"/>
  <c r="F5090" i="15"/>
  <c r="F5086" i="15"/>
  <c r="F5082" i="15"/>
  <c r="F5078" i="15"/>
  <c r="F5074" i="15"/>
  <c r="F5070" i="15"/>
  <c r="F5066" i="15"/>
  <c r="F5062" i="15"/>
  <c r="F5058" i="15"/>
  <c r="F5054" i="15"/>
  <c r="F5050" i="15"/>
  <c r="F5046" i="15"/>
  <c r="F5042" i="15"/>
  <c r="F5038" i="15"/>
  <c r="F5034" i="15"/>
  <c r="F5030" i="15"/>
  <c r="F5026" i="15"/>
  <c r="F5022" i="15"/>
  <c r="F5018" i="15"/>
  <c r="F5014" i="15"/>
  <c r="F5010" i="15"/>
  <c r="F5006" i="15"/>
  <c r="F5002" i="15"/>
  <c r="F4998" i="15"/>
  <c r="F4994" i="15"/>
  <c r="F4990" i="15"/>
  <c r="F4986" i="15"/>
  <c r="F4982" i="15"/>
  <c r="F4978" i="15"/>
  <c r="F4974" i="15"/>
  <c r="F4970" i="15"/>
  <c r="F4966" i="15"/>
  <c r="F4962" i="15"/>
  <c r="F4958" i="15"/>
  <c r="F4954" i="15"/>
  <c r="F4950" i="15"/>
  <c r="F4946" i="15"/>
  <c r="F4942" i="15"/>
  <c r="F4938" i="15"/>
  <c r="F4934" i="15"/>
  <c r="F4930" i="15"/>
  <c r="F4926" i="15"/>
  <c r="F4922" i="15"/>
  <c r="F4918" i="15"/>
  <c r="F4914" i="15"/>
  <c r="F4910" i="15"/>
  <c r="F4906" i="15"/>
  <c r="F4902" i="15"/>
  <c r="F4898" i="15"/>
  <c r="F4894" i="15"/>
  <c r="F4890" i="15"/>
  <c r="F4886" i="15"/>
  <c r="F4882" i="15"/>
  <c r="F4878" i="15"/>
  <c r="F4874" i="15"/>
  <c r="F4870" i="15"/>
  <c r="F4866" i="15"/>
  <c r="F4862" i="15"/>
  <c r="F4858" i="15"/>
  <c r="F4854" i="15"/>
  <c r="F4850" i="15"/>
  <c r="F4846" i="15"/>
  <c r="F4842" i="15"/>
  <c r="F4838" i="15"/>
  <c r="F4834" i="15"/>
  <c r="F4830" i="15"/>
  <c r="F4826" i="15"/>
  <c r="F4822" i="15"/>
  <c r="F4818" i="15"/>
  <c r="F4814" i="15"/>
  <c r="F4810" i="15"/>
  <c r="F4806" i="15"/>
  <c r="F4802" i="15"/>
  <c r="F4798" i="15"/>
  <c r="F4794" i="15"/>
  <c r="F4790" i="15"/>
  <c r="F4786" i="15"/>
  <c r="F4782" i="15"/>
  <c r="F4778" i="15"/>
  <c r="F4774" i="15"/>
  <c r="F4770" i="15"/>
  <c r="F4766" i="15"/>
  <c r="F4762" i="15"/>
  <c r="F4758" i="15"/>
  <c r="F4754" i="15"/>
  <c r="F4750" i="15"/>
  <c r="F4746" i="15"/>
  <c r="F4742" i="15"/>
  <c r="F4738" i="15"/>
  <c r="F4734" i="15"/>
  <c r="F4730" i="15"/>
  <c r="F4726" i="15"/>
  <c r="F4722" i="15"/>
  <c r="F4718" i="15"/>
  <c r="F4714" i="15"/>
  <c r="F4710" i="15"/>
  <c r="F4706" i="15"/>
  <c r="F4702" i="15"/>
  <c r="F4698" i="15"/>
  <c r="F4694" i="15"/>
  <c r="F4690" i="15"/>
  <c r="F4686" i="15"/>
  <c r="F4682" i="15"/>
  <c r="F4678" i="15"/>
  <c r="F4674" i="15"/>
  <c r="F4670" i="15"/>
  <c r="F4666" i="15"/>
  <c r="F4662" i="15"/>
  <c r="F4658" i="15"/>
  <c r="F4654" i="15"/>
  <c r="F4650" i="15"/>
  <c r="F4646" i="15"/>
  <c r="F4642" i="15"/>
  <c r="F4638" i="15"/>
  <c r="F4634" i="15"/>
  <c r="F4630" i="15"/>
  <c r="F4626" i="15"/>
  <c r="F4622" i="15"/>
  <c r="F4618" i="15"/>
  <c r="F4614" i="15"/>
  <c r="F4610" i="15"/>
  <c r="F4606" i="15"/>
  <c r="F4602" i="15"/>
  <c r="F4598" i="15"/>
  <c r="F4594" i="15"/>
  <c r="F4590" i="15"/>
  <c r="F4586" i="15"/>
  <c r="F4582" i="15"/>
  <c r="F4578" i="15"/>
  <c r="F4574" i="15"/>
  <c r="F4570" i="15"/>
  <c r="F4566" i="15"/>
  <c r="F4562" i="15"/>
  <c r="F4558" i="15"/>
  <c r="F4554" i="15"/>
  <c r="F4550" i="15"/>
  <c r="F4546" i="15"/>
  <c r="F4542" i="15"/>
  <c r="F4538" i="15"/>
  <c r="F4534" i="15"/>
  <c r="F4530" i="15"/>
  <c r="F4526" i="15"/>
  <c r="F4522" i="15"/>
  <c r="F4518" i="15"/>
  <c r="F4514" i="15"/>
  <c r="F4510" i="15"/>
  <c r="F4506" i="15"/>
  <c r="F4502" i="15"/>
  <c r="F4498" i="15"/>
  <c r="F4494" i="15"/>
  <c r="F4490" i="15"/>
  <c r="F4486" i="15"/>
  <c r="F4482" i="15"/>
  <c r="F4478" i="15"/>
  <c r="F4474" i="15"/>
  <c r="F4470" i="15"/>
  <c r="F4466" i="15"/>
  <c r="F4462" i="15"/>
  <c r="F4458" i="15"/>
  <c r="F4454" i="15"/>
  <c r="F4450" i="15"/>
  <c r="F4446" i="15"/>
  <c r="F4442" i="15"/>
  <c r="F4438" i="15"/>
  <c r="F4434" i="15"/>
  <c r="F4430" i="15"/>
  <c r="F4426" i="15"/>
  <c r="F4422" i="15"/>
  <c r="F4418" i="15"/>
  <c r="F4414" i="15"/>
  <c r="F4410" i="15"/>
  <c r="F4406" i="15"/>
  <c r="F4402" i="15"/>
  <c r="F4398" i="15"/>
  <c r="F4390" i="15"/>
  <c r="F4386" i="15"/>
  <c r="F4382" i="15"/>
  <c r="F4378" i="15"/>
  <c r="F4374" i="15"/>
  <c r="F4370" i="15"/>
  <c r="F4366" i="15"/>
  <c r="F4362" i="15"/>
  <c r="F4358" i="15"/>
  <c r="F4354" i="15"/>
  <c r="F4350" i="15"/>
  <c r="F4346" i="15"/>
  <c r="F4342" i="15"/>
  <c r="F4338" i="15"/>
  <c r="F4334" i="15"/>
  <c r="F4330" i="15"/>
  <c r="F4326" i="15"/>
  <c r="F4322" i="15"/>
  <c r="F4318" i="15"/>
  <c r="F4314" i="15"/>
  <c r="F4310" i="15"/>
  <c r="F4306" i="15"/>
  <c r="F4302" i="15"/>
  <c r="F4298" i="15"/>
  <c r="F4294" i="15"/>
  <c r="F4290" i="15"/>
  <c r="F4286" i="15"/>
  <c r="F4282" i="15"/>
  <c r="F4278" i="15"/>
  <c r="F4274" i="15"/>
  <c r="F4270" i="15"/>
  <c r="F4266" i="15"/>
  <c r="F4262" i="15"/>
  <c r="F4258" i="15"/>
  <c r="F4254" i="15"/>
  <c r="F4250" i="15"/>
  <c r="F4246" i="15"/>
  <c r="F4242" i="15"/>
  <c r="F4238" i="15"/>
  <c r="F4234" i="15"/>
  <c r="F4230" i="15"/>
  <c r="F4226" i="15"/>
  <c r="F4222" i="15"/>
  <c r="F4218" i="15"/>
  <c r="F4214" i="15"/>
  <c r="F4210" i="15"/>
  <c r="F4206" i="15"/>
  <c r="F4202" i="15"/>
  <c r="F4198" i="15"/>
  <c r="F4194" i="15"/>
  <c r="F4190" i="15"/>
  <c r="F4186" i="15"/>
  <c r="F4182" i="15"/>
  <c r="F4178" i="15"/>
  <c r="F4174" i="15"/>
  <c r="F4170" i="15"/>
  <c r="F4166" i="15"/>
  <c r="F4162" i="15"/>
  <c r="F4158" i="15"/>
  <c r="F4154" i="15"/>
  <c r="F4150" i="15"/>
  <c r="F4146" i="15"/>
  <c r="F4142" i="15"/>
  <c r="F4134" i="15"/>
  <c r="F4130" i="15"/>
  <c r="F4126" i="15"/>
  <c r="F4122" i="15"/>
  <c r="F4118" i="15"/>
  <c r="F4114" i="15"/>
  <c r="F4110" i="15"/>
  <c r="F4106" i="15"/>
  <c r="F4102" i="15"/>
  <c r="F4098" i="15"/>
  <c r="F4094" i="15"/>
  <c r="F4090" i="15"/>
  <c r="F4086" i="15"/>
  <c r="F4082" i="15"/>
  <c r="F4078" i="15"/>
  <c r="F4074" i="15"/>
  <c r="F4070" i="15"/>
  <c r="F4066" i="15"/>
  <c r="F4062" i="15"/>
  <c r="F4058" i="15"/>
  <c r="F4054" i="15"/>
  <c r="F4050" i="15"/>
  <c r="F4046" i="15"/>
  <c r="F4042" i="15"/>
  <c r="F4038" i="15"/>
  <c r="F4034" i="15"/>
  <c r="F4030" i="15"/>
  <c r="F4026" i="15"/>
  <c r="F4022" i="15"/>
  <c r="F4018" i="15"/>
  <c r="F4014" i="15"/>
  <c r="F4010" i="15"/>
  <c r="F4006" i="15"/>
  <c r="F4002" i="15"/>
  <c r="F3998" i="15"/>
  <c r="F3994" i="15"/>
  <c r="F3990" i="15"/>
  <c r="F3986" i="15"/>
  <c r="F3982" i="15"/>
  <c r="F3978" i="15"/>
  <c r="F3974" i="15"/>
  <c r="F3970" i="15"/>
  <c r="F3966" i="15"/>
  <c r="F3962" i="15"/>
  <c r="F3958" i="15"/>
  <c r="F3954" i="15"/>
  <c r="F3950" i="15"/>
  <c r="F3946" i="15"/>
  <c r="F3942" i="15"/>
  <c r="F3938" i="15"/>
  <c r="F3934" i="15"/>
  <c r="F3930" i="15"/>
  <c r="F3926" i="15"/>
  <c r="F3922" i="15"/>
  <c r="F3918" i="15"/>
  <c r="F3914" i="15"/>
  <c r="F3910" i="15"/>
  <c r="F3906" i="15"/>
  <c r="F3902" i="15"/>
  <c r="F3898" i="15"/>
  <c r="F3894" i="15"/>
  <c r="F3890" i="15"/>
  <c r="F3886" i="15"/>
  <c r="F3882" i="15"/>
  <c r="F3878" i="15"/>
  <c r="F3874" i="15"/>
  <c r="F3870" i="15"/>
  <c r="F3866" i="15"/>
  <c r="F3862" i="15"/>
  <c r="F3858" i="15"/>
  <c r="F3854" i="15"/>
  <c r="F3850" i="15"/>
  <c r="F3846" i="15"/>
  <c r="F3842" i="15"/>
  <c r="F3838" i="15"/>
  <c r="F3834" i="15"/>
  <c r="F3830" i="15"/>
  <c r="F3826" i="15"/>
  <c r="F3822" i="15"/>
  <c r="F3818" i="15"/>
  <c r="F3814" i="15"/>
  <c r="F3810" i="15"/>
  <c r="F3806" i="15"/>
  <c r="F3802" i="15"/>
  <c r="F3798" i="15"/>
  <c r="F3794" i="15"/>
  <c r="F3790" i="15"/>
  <c r="F3786" i="15"/>
  <c r="F3782" i="15"/>
  <c r="F3778" i="15"/>
  <c r="F3774" i="15"/>
  <c r="F3770" i="15"/>
  <c r="F3766" i="15"/>
  <c r="F3762" i="15"/>
  <c r="F3758" i="15"/>
  <c r="F3754" i="15"/>
  <c r="F3750" i="15"/>
  <c r="F3746" i="15"/>
  <c r="F3742" i="15"/>
  <c r="F3738" i="15"/>
  <c r="F3734" i="15"/>
  <c r="F3730" i="15"/>
  <c r="F3726" i="15"/>
  <c r="F3722" i="15"/>
  <c r="F3718" i="15"/>
  <c r="F3714" i="15"/>
  <c r="F3710" i="15"/>
  <c r="F3706" i="15"/>
  <c r="F3702" i="15"/>
  <c r="F3698" i="15"/>
  <c r="F3694" i="15"/>
  <c r="F3690" i="15"/>
  <c r="F3686" i="15"/>
  <c r="F3682" i="15"/>
  <c r="F3678" i="15"/>
  <c r="F3674" i="15"/>
  <c r="F3670" i="15"/>
  <c r="F3666" i="15"/>
  <c r="F3662" i="15"/>
  <c r="F3658" i="15"/>
  <c r="F3654" i="15"/>
  <c r="F3650" i="15"/>
  <c r="F3646" i="15"/>
  <c r="F3642" i="15"/>
  <c r="F3638" i="15"/>
  <c r="F3634" i="15"/>
  <c r="F3630" i="15"/>
  <c r="F3626" i="15"/>
  <c r="F3622" i="15"/>
  <c r="F3618" i="15"/>
  <c r="F3614" i="15"/>
  <c r="F3610" i="15"/>
  <c r="F3606" i="15"/>
  <c r="F3602" i="15"/>
  <c r="F3598" i="15"/>
  <c r="F3594" i="15"/>
  <c r="F3590" i="15"/>
  <c r="F3586" i="15"/>
  <c r="F3582" i="15"/>
  <c r="F3578" i="15"/>
  <c r="F3574" i="15"/>
  <c r="F3570" i="15"/>
  <c r="F3566" i="15"/>
  <c r="F3562" i="15"/>
  <c r="F3558" i="15"/>
  <c r="F3554" i="15"/>
  <c r="F3550" i="15"/>
  <c r="F3546" i="15"/>
  <c r="F3542" i="15"/>
  <c r="F3538" i="15"/>
  <c r="F3534" i="15"/>
  <c r="F3530" i="15"/>
  <c r="F3526" i="15"/>
  <c r="F3522" i="15"/>
  <c r="F3518" i="15"/>
  <c r="F3514" i="15"/>
  <c r="F3510" i="15"/>
  <c r="F3506" i="15"/>
  <c r="F3502" i="15"/>
  <c r="F3498" i="15"/>
  <c r="F3494" i="15"/>
  <c r="F3490" i="15"/>
  <c r="F3486" i="15"/>
  <c r="F3482" i="15"/>
  <c r="F3478" i="15"/>
  <c r="F3474" i="15"/>
  <c r="F3470" i="15"/>
  <c r="F3466" i="15"/>
  <c r="F3462" i="15"/>
  <c r="F3458" i="15"/>
  <c r="F3454" i="15"/>
  <c r="F3450" i="15"/>
  <c r="F3446" i="15"/>
  <c r="F3442" i="15"/>
  <c r="F3438" i="15"/>
  <c r="F3434" i="15"/>
  <c r="F3430" i="15"/>
  <c r="F3426" i="15"/>
  <c r="F3422" i="15"/>
  <c r="F3418" i="15"/>
  <c r="F3414" i="15"/>
  <c r="F3410" i="15"/>
  <c r="F3406" i="15"/>
  <c r="F3402" i="15"/>
  <c r="F3398" i="15"/>
  <c r="F3394" i="15"/>
  <c r="F3390" i="15"/>
  <c r="F3386" i="15"/>
  <c r="F3382" i="15"/>
  <c r="F3378" i="15"/>
  <c r="F3374" i="15"/>
  <c r="F3370" i="15"/>
  <c r="F3366" i="15"/>
  <c r="F3362" i="15"/>
  <c r="F3358" i="15"/>
  <c r="F3354" i="15"/>
  <c r="F3350" i="15"/>
  <c r="F3346" i="15"/>
  <c r="F3342" i="15"/>
  <c r="F3338" i="15"/>
  <c r="F3334" i="15"/>
  <c r="F3330" i="15"/>
  <c r="F3326" i="15"/>
  <c r="F3322" i="15"/>
  <c r="F3318" i="15"/>
  <c r="F3314" i="15"/>
  <c r="F3310" i="15"/>
  <c r="F3306" i="15"/>
  <c r="F3302" i="15"/>
  <c r="F3298" i="15"/>
  <c r="F3294" i="15"/>
  <c r="F3290" i="15"/>
  <c r="F3286" i="15"/>
  <c r="F3282" i="15"/>
  <c r="F3278" i="15"/>
  <c r="F3274" i="15"/>
  <c r="F3270" i="15"/>
  <c r="F3266" i="15"/>
  <c r="F3262" i="15"/>
  <c r="F3258" i="15"/>
  <c r="F3254" i="15"/>
  <c r="F3250" i="15"/>
  <c r="F3246" i="15"/>
  <c r="F3242" i="15"/>
  <c r="F3238" i="15"/>
  <c r="F3234" i="15"/>
  <c r="F3230" i="15"/>
  <c r="F3226" i="15"/>
  <c r="F3222" i="15"/>
  <c r="F3218" i="15"/>
  <c r="F3214" i="15"/>
  <c r="F3210" i="15"/>
  <c r="F3206" i="15"/>
  <c r="F3202" i="15"/>
  <c r="F3198" i="15"/>
  <c r="F3194" i="15"/>
  <c r="F3190" i="15"/>
  <c r="F3186" i="15"/>
  <c r="F3182" i="15"/>
  <c r="F3178" i="15"/>
  <c r="F3174" i="15"/>
  <c r="F3170" i="15"/>
  <c r="F3166" i="15"/>
  <c r="F3162" i="15"/>
  <c r="F3158" i="15"/>
  <c r="F3154" i="15"/>
  <c r="F3150" i="15"/>
  <c r="F3146" i="15"/>
  <c r="F3142" i="15"/>
  <c r="F3138" i="15"/>
  <c r="F3134" i="15"/>
  <c r="F3130" i="15"/>
  <c r="F3126" i="15"/>
  <c r="F3122" i="15"/>
  <c r="F3118" i="15"/>
  <c r="F3114" i="15"/>
  <c r="F3110" i="15"/>
  <c r="F3106" i="15"/>
  <c r="F3102" i="15"/>
  <c r="F3098" i="15"/>
  <c r="F3094" i="15"/>
  <c r="F3090" i="15"/>
  <c r="F3086" i="15"/>
  <c r="F3082" i="15"/>
  <c r="F3078" i="15"/>
  <c r="F3074" i="15"/>
  <c r="F3070" i="15"/>
  <c r="F3066" i="15"/>
  <c r="F3062" i="15"/>
  <c r="F3058" i="15"/>
  <c r="F3054" i="15"/>
  <c r="F3050" i="15"/>
  <c r="F3046" i="15"/>
  <c r="F3042" i="15"/>
  <c r="F3038" i="15"/>
  <c r="F3034" i="15"/>
  <c r="F3030" i="15"/>
  <c r="F3026" i="15"/>
  <c r="F3022" i="15"/>
  <c r="F3018" i="15"/>
  <c r="F3014" i="15"/>
  <c r="F3010" i="15"/>
  <c r="F3006" i="15"/>
  <c r="F3002" i="15"/>
  <c r="F2998" i="15"/>
  <c r="F2994" i="15"/>
  <c r="F2990" i="15"/>
  <c r="F2986" i="15"/>
  <c r="F2982" i="15"/>
  <c r="F2978" i="15"/>
  <c r="F2974" i="15"/>
  <c r="F2970" i="15"/>
  <c r="F2966" i="15"/>
  <c r="F2962" i="15"/>
  <c r="F2958" i="15"/>
  <c r="F2954" i="15"/>
  <c r="F2950" i="15"/>
  <c r="F2946" i="15"/>
  <c r="F2942" i="15"/>
  <c r="F2938" i="15"/>
  <c r="F2934" i="15"/>
  <c r="F2930" i="15"/>
  <c r="F2926" i="15"/>
  <c r="F2922" i="15"/>
  <c r="F2918" i="15"/>
  <c r="F2914" i="15"/>
  <c r="F2910" i="15"/>
  <c r="F2906" i="15"/>
  <c r="F2902" i="15"/>
  <c r="F2898" i="15"/>
  <c r="F2894" i="15"/>
  <c r="F2890" i="15"/>
  <c r="F2886" i="15"/>
  <c r="F2882" i="15"/>
  <c r="F2878" i="15"/>
  <c r="F2874" i="15"/>
  <c r="F2870" i="15"/>
  <c r="F2866" i="15"/>
  <c r="F2862" i="15"/>
  <c r="F2858" i="15"/>
  <c r="F2854" i="15"/>
  <c r="F2850" i="15"/>
  <c r="F2846" i="15"/>
  <c r="F2842" i="15"/>
  <c r="F2838" i="15"/>
  <c r="F2834" i="15"/>
  <c r="F2830" i="15"/>
  <c r="F2826" i="15"/>
  <c r="F2822" i="15"/>
  <c r="F2818" i="15"/>
  <c r="F2814" i="15"/>
  <c r="F2810" i="15"/>
  <c r="F2806" i="15"/>
  <c r="F2802" i="15"/>
  <c r="F2798" i="15"/>
  <c r="F2794" i="15"/>
  <c r="F2790" i="15"/>
  <c r="F2786" i="15"/>
  <c r="F2782" i="15"/>
  <c r="F2778" i="15"/>
  <c r="F2774" i="15"/>
  <c r="F2770" i="15"/>
  <c r="F2766" i="15"/>
  <c r="F2762" i="15"/>
  <c r="F2758" i="15"/>
  <c r="F2754" i="15"/>
  <c r="F2750" i="15"/>
  <c r="F2746" i="15"/>
  <c r="F2742" i="15"/>
  <c r="F2738" i="15"/>
  <c r="F2734" i="15"/>
  <c r="F2730" i="15"/>
  <c r="F2726" i="15"/>
  <c r="F2722" i="15"/>
  <c r="F2718" i="15"/>
  <c r="F2714" i="15"/>
  <c r="F2710" i="15"/>
  <c r="F2706" i="15"/>
  <c r="F2702" i="15"/>
  <c r="F2698" i="15"/>
  <c r="F2694" i="15"/>
  <c r="F2690" i="15"/>
  <c r="F2686" i="15"/>
  <c r="F2682" i="15"/>
  <c r="F2678" i="15"/>
  <c r="F2674" i="15"/>
  <c r="F2670" i="15"/>
  <c r="F2666" i="15"/>
  <c r="F2662" i="15"/>
  <c r="F2658" i="15"/>
  <c r="F2654" i="15"/>
  <c r="F2650" i="15"/>
  <c r="F2646" i="15"/>
  <c r="F2642" i="15"/>
  <c r="F2638" i="15"/>
  <c r="F2634" i="15"/>
  <c r="F2630" i="15"/>
  <c r="F2626" i="15"/>
  <c r="F2622" i="15"/>
  <c r="F2618" i="15"/>
  <c r="F2614" i="15"/>
  <c r="F2610" i="15"/>
  <c r="F2606" i="15"/>
  <c r="F2602" i="15"/>
  <c r="F2598" i="15"/>
  <c r="F2594" i="15"/>
  <c r="F2590" i="15"/>
  <c r="F2586" i="15"/>
  <c r="F2582" i="15"/>
  <c r="F2578" i="15"/>
  <c r="F2574" i="15"/>
  <c r="F2570" i="15"/>
  <c r="F2566" i="15"/>
  <c r="F2562" i="15"/>
  <c r="F2558" i="15"/>
  <c r="F2554" i="15"/>
  <c r="F2550" i="15"/>
  <c r="F2546" i="15"/>
  <c r="F2542" i="15"/>
  <c r="F2538" i="15"/>
  <c r="F2534" i="15"/>
  <c r="F2530" i="15"/>
  <c r="F2526" i="15"/>
  <c r="F2522" i="15"/>
  <c r="F2518" i="15"/>
  <c r="F2514" i="15"/>
  <c r="F2510" i="15"/>
  <c r="F2506" i="15"/>
  <c r="F2502" i="15"/>
  <c r="F2498" i="15"/>
  <c r="F2494" i="15"/>
  <c r="F2490" i="15"/>
  <c r="F2486" i="15"/>
  <c r="F2482" i="15"/>
  <c r="F2478" i="15"/>
  <c r="F2474" i="15"/>
  <c r="F2470" i="15"/>
  <c r="F2466" i="15"/>
  <c r="F2462" i="15"/>
  <c r="F2458" i="15"/>
  <c r="F2454" i="15"/>
  <c r="F2450" i="15"/>
  <c r="F2446" i="15"/>
  <c r="F2442" i="15"/>
  <c r="F2438" i="15"/>
  <c r="F2434" i="15"/>
  <c r="F2430" i="15"/>
  <c r="F2426" i="15"/>
  <c r="F2422" i="15"/>
  <c r="F2418" i="15"/>
  <c r="F2414" i="15"/>
  <c r="F2410" i="15"/>
  <c r="F2406" i="15"/>
  <c r="F2402" i="15"/>
  <c r="F2398" i="15"/>
  <c r="F2394" i="15"/>
  <c r="F2390" i="15"/>
  <c r="F2386" i="15"/>
  <c r="F2382" i="15"/>
  <c r="F2378" i="15"/>
  <c r="F2374" i="15"/>
  <c r="F2370" i="15"/>
  <c r="F2366" i="15"/>
  <c r="F2362" i="15"/>
  <c r="F2358" i="15"/>
  <c r="F2354" i="15"/>
  <c r="F2350" i="15"/>
  <c r="F2346" i="15"/>
  <c r="F2342" i="15"/>
  <c r="F2338" i="15"/>
  <c r="F2334" i="15"/>
  <c r="F2330" i="15"/>
  <c r="F2326" i="15"/>
  <c r="F2322" i="15"/>
  <c r="F2318" i="15"/>
  <c r="F2314" i="15"/>
  <c r="F2310" i="15"/>
  <c r="F2306" i="15"/>
  <c r="F2302" i="15"/>
  <c r="F2298" i="15"/>
  <c r="F2294" i="15"/>
  <c r="F2290" i="15"/>
  <c r="F2286" i="15"/>
  <c r="F2282" i="15"/>
  <c r="F2278" i="15"/>
  <c r="F2274" i="15"/>
  <c r="F2270" i="15"/>
  <c r="F2266" i="15"/>
  <c r="F2262" i="15"/>
  <c r="F2258" i="15"/>
  <c r="F2254" i="15"/>
  <c r="F2250" i="15"/>
  <c r="F2246" i="15"/>
  <c r="F2242" i="15"/>
  <c r="F2238" i="15"/>
  <c r="F2234" i="15"/>
  <c r="F2230" i="15"/>
  <c r="F2226" i="15"/>
  <c r="F2222" i="15"/>
  <c r="F2218" i="15"/>
  <c r="F2214" i="15"/>
  <c r="F2210" i="15"/>
  <c r="F2206" i="15"/>
  <c r="F2202" i="15"/>
  <c r="F2198" i="15"/>
  <c r="F2194" i="15"/>
  <c r="F2190" i="15"/>
  <c r="F2186" i="15"/>
  <c r="F2182" i="15"/>
  <c r="F2178" i="15"/>
  <c r="F2174" i="15"/>
  <c r="F2170" i="15"/>
  <c r="F2166" i="15"/>
  <c r="F2162" i="15"/>
  <c r="F7015" i="15"/>
  <c r="F6602" i="15"/>
  <c r="F6474" i="15"/>
  <c r="F6346" i="15"/>
  <c r="F6212" i="15"/>
  <c r="F6084" i="15"/>
  <c r="F5956" i="15"/>
  <c r="F5828" i="15"/>
  <c r="F5700" i="15"/>
  <c r="F5572" i="15"/>
  <c r="F5444" i="15"/>
  <c r="F5316" i="15"/>
  <c r="F4936" i="15"/>
  <c r="F4424" i="15"/>
  <c r="J3" i="15"/>
  <c r="E2160" i="15"/>
  <c r="E2159" i="15"/>
  <c r="E2158" i="15"/>
  <c r="E2157" i="15"/>
  <c r="E2156" i="15"/>
  <c r="E2155" i="15"/>
  <c r="E2154" i="15"/>
  <c r="E2153" i="15"/>
  <c r="E2152" i="15"/>
  <c r="E2151" i="15"/>
  <c r="E2150" i="15"/>
  <c r="E2149" i="15"/>
  <c r="E2148" i="15"/>
  <c r="E2147" i="15"/>
  <c r="E2146" i="15"/>
  <c r="E2145" i="15"/>
  <c r="E2144" i="15"/>
  <c r="E2143" i="15"/>
  <c r="E2142" i="15"/>
  <c r="E2141" i="15"/>
  <c r="E2140" i="15"/>
  <c r="E2139" i="15"/>
  <c r="E2138" i="15"/>
  <c r="E2137" i="15"/>
  <c r="E2136" i="15"/>
  <c r="E2135" i="15"/>
  <c r="E2134" i="15"/>
  <c r="E2133" i="15"/>
  <c r="E2132" i="15"/>
  <c r="E2131" i="15"/>
  <c r="E2130" i="15"/>
  <c r="E2129" i="15"/>
  <c r="E2128" i="15"/>
  <c r="E2127" i="15"/>
  <c r="E2126" i="15"/>
  <c r="E2125" i="15"/>
  <c r="E2124" i="15"/>
  <c r="E2123" i="15"/>
  <c r="E2122" i="15"/>
  <c r="E2121" i="15"/>
  <c r="E2120" i="15"/>
  <c r="E2119" i="15"/>
  <c r="E2118" i="15"/>
  <c r="E2117" i="15"/>
  <c r="E2116" i="15"/>
  <c r="E2115" i="15"/>
  <c r="E2114" i="15"/>
  <c r="E2113" i="15"/>
  <c r="E2112" i="15"/>
  <c r="E2111" i="15"/>
  <c r="E2110" i="15"/>
  <c r="E2109" i="15"/>
  <c r="E2108" i="15"/>
  <c r="E2107" i="15"/>
  <c r="E2106" i="15"/>
  <c r="E2105" i="15"/>
  <c r="E2104" i="15"/>
  <c r="E2103" i="15"/>
  <c r="E2102" i="15"/>
  <c r="E2101" i="15"/>
  <c r="E2100" i="15"/>
  <c r="E2099" i="15"/>
  <c r="E2098" i="15"/>
  <c r="E2097" i="15"/>
  <c r="E2096" i="15"/>
  <c r="E2095" i="15"/>
  <c r="E2094" i="15"/>
  <c r="E2093" i="15"/>
  <c r="E2092" i="15"/>
  <c r="E2091" i="15"/>
  <c r="E2090" i="15"/>
  <c r="E2089" i="15"/>
  <c r="E2088" i="15"/>
  <c r="E2087" i="15"/>
  <c r="E2086" i="15"/>
  <c r="E2085" i="15"/>
  <c r="E2084" i="15"/>
  <c r="E2083" i="15"/>
  <c r="E2082" i="15"/>
  <c r="E2081" i="15"/>
  <c r="E2080" i="15"/>
  <c r="E2079" i="15"/>
  <c r="E2078" i="15"/>
  <c r="E2077" i="15"/>
  <c r="E2076" i="15"/>
  <c r="E2075" i="15"/>
  <c r="E2074" i="15"/>
  <c r="E2073" i="15"/>
  <c r="E2072" i="15"/>
  <c r="E2071" i="15"/>
  <c r="E2070" i="15"/>
  <c r="E2069" i="15"/>
  <c r="E2068" i="15"/>
  <c r="E2067" i="15"/>
  <c r="E2066" i="15"/>
  <c r="E2065" i="15"/>
  <c r="E2064" i="15"/>
  <c r="E2063" i="15"/>
  <c r="E2062" i="15"/>
  <c r="E2061" i="15"/>
  <c r="E2060" i="15"/>
  <c r="E2059" i="15"/>
  <c r="E2058" i="15"/>
  <c r="E2057" i="15"/>
  <c r="E2056" i="15"/>
  <c r="E2055" i="15"/>
  <c r="E2054" i="15"/>
  <c r="E2053" i="15"/>
  <c r="E2052" i="15"/>
  <c r="E2051" i="15"/>
  <c r="E2050" i="15"/>
  <c r="E2049" i="15"/>
  <c r="E2048" i="15"/>
  <c r="E2047" i="15"/>
  <c r="E2046" i="15"/>
  <c r="E2045" i="15"/>
  <c r="E2044" i="15"/>
  <c r="E2043" i="15"/>
  <c r="E2042" i="15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F3" i="15" s="1"/>
  <c r="I17" i="16" l="1"/>
  <c r="I19" i="16"/>
  <c r="I7" i="16" s="1"/>
  <c r="I18" i="16"/>
  <c r="L4" i="16"/>
  <c r="L3" i="16"/>
  <c r="F10" i="15"/>
  <c r="F22" i="15"/>
  <c r="F34" i="15"/>
  <c r="F46" i="15"/>
  <c r="F58" i="15"/>
  <c r="F74" i="15"/>
  <c r="F90" i="15"/>
  <c r="F106" i="15"/>
  <c r="F122" i="15"/>
  <c r="F134" i="15"/>
  <c r="F146" i="15"/>
  <c r="F154" i="15"/>
  <c r="F162" i="15"/>
  <c r="F174" i="15"/>
  <c r="F186" i="15"/>
  <c r="F198" i="15"/>
  <c r="F210" i="15"/>
  <c r="F226" i="15"/>
  <c r="F242" i="15"/>
  <c r="F254" i="15"/>
  <c r="F266" i="15"/>
  <c r="F278" i="15"/>
  <c r="F290" i="15"/>
  <c r="F302" i="15"/>
  <c r="F314" i="15"/>
  <c r="F326" i="15"/>
  <c r="F338" i="15"/>
  <c r="F350" i="15"/>
  <c r="F362" i="15"/>
  <c r="F374" i="15"/>
  <c r="F386" i="15"/>
  <c r="F398" i="15"/>
  <c r="F410" i="15"/>
  <c r="F430" i="15"/>
  <c r="F442" i="15"/>
  <c r="F454" i="15"/>
  <c r="F466" i="15"/>
  <c r="F478" i="15"/>
  <c r="F490" i="15"/>
  <c r="F502" i="15"/>
  <c r="F514" i="15"/>
  <c r="F534" i="15"/>
  <c r="F546" i="15"/>
  <c r="F558" i="15"/>
  <c r="F570" i="15"/>
  <c r="F578" i="15"/>
  <c r="F582" i="15"/>
  <c r="F586" i="15"/>
  <c r="F594" i="15"/>
  <c r="F598" i="15"/>
  <c r="F602" i="15"/>
  <c r="F610" i="15"/>
  <c r="F618" i="15"/>
  <c r="F626" i="15"/>
  <c r="F634" i="15"/>
  <c r="F642" i="15"/>
  <c r="F650" i="15"/>
  <c r="F658" i="15"/>
  <c r="F666" i="15"/>
  <c r="F678" i="15"/>
  <c r="F690" i="15"/>
  <c r="F706" i="15"/>
  <c r="F722" i="15"/>
  <c r="F734" i="15"/>
  <c r="F746" i="15"/>
  <c r="F758" i="15"/>
  <c r="F770" i="15"/>
  <c r="F786" i="15"/>
  <c r="F798" i="15"/>
  <c r="F806" i="15"/>
  <c r="F818" i="15"/>
  <c r="F830" i="15"/>
  <c r="F850" i="15"/>
  <c r="F862" i="15"/>
  <c r="F874" i="15"/>
  <c r="F886" i="15"/>
  <c r="F902" i="15"/>
  <c r="F918" i="15"/>
  <c r="F930" i="15"/>
  <c r="F942" i="15"/>
  <c r="F954" i="15"/>
  <c r="F966" i="15"/>
  <c r="F978" i="15"/>
  <c r="F990" i="15"/>
  <c r="F1010" i="15"/>
  <c r="F1022" i="15"/>
  <c r="F1034" i="15"/>
  <c r="F1046" i="15"/>
  <c r="F1058" i="15"/>
  <c r="F1070" i="15"/>
  <c r="F1082" i="15"/>
  <c r="F1094" i="15"/>
  <c r="F1106" i="15"/>
  <c r="F1118" i="15"/>
  <c r="F1130" i="15"/>
  <c r="F1142" i="15"/>
  <c r="F1154" i="15"/>
  <c r="F1166" i="15"/>
  <c r="F1182" i="15"/>
  <c r="F1198" i="15"/>
  <c r="F1210" i="15"/>
  <c r="F1222" i="15"/>
  <c r="F1234" i="15"/>
  <c r="F1250" i="15"/>
  <c r="F1266" i="15"/>
  <c r="F1278" i="15"/>
  <c r="F1290" i="15"/>
  <c r="F1302" i="15"/>
  <c r="F1314" i="15"/>
  <c r="F1334" i="15"/>
  <c r="F1362" i="15"/>
  <c r="F1486" i="15"/>
  <c r="F1498" i="15"/>
  <c r="F1510" i="15"/>
  <c r="F1522" i="15"/>
  <c r="F1534" i="15"/>
  <c r="F1546" i="15"/>
  <c r="F1558" i="15"/>
  <c r="F1570" i="15"/>
  <c r="F1582" i="15"/>
  <c r="F1594" i="15"/>
  <c r="F1606" i="15"/>
  <c r="F1618" i="15"/>
  <c r="F1630" i="15"/>
  <c r="F1642" i="15"/>
  <c r="F1654" i="15"/>
  <c r="F1666" i="15"/>
  <c r="F1678" i="15"/>
  <c r="F1690" i="15"/>
  <c r="F1702" i="15"/>
  <c r="F1718" i="15"/>
  <c r="F1734" i="15"/>
  <c r="F1750" i="15"/>
  <c r="F1766" i="15"/>
  <c r="F1778" i="15"/>
  <c r="F1790" i="15"/>
  <c r="F1802" i="15"/>
  <c r="F1814" i="15"/>
  <c r="F1826" i="15"/>
  <c r="F1838" i="15"/>
  <c r="F1854" i="15"/>
  <c r="F1870" i="15"/>
  <c r="F1882" i="15"/>
  <c r="F1894" i="15"/>
  <c r="F1906" i="15"/>
  <c r="F1918" i="15"/>
  <c r="F1930" i="15"/>
  <c r="F1942" i="15"/>
  <c r="F1958" i="15"/>
  <c r="F1974" i="15"/>
  <c r="F1986" i="15"/>
  <c r="F1998" i="15"/>
  <c r="F2010" i="15"/>
  <c r="F2022" i="15"/>
  <c r="F2034" i="15"/>
  <c r="F2050" i="15"/>
  <c r="F2066" i="15"/>
  <c r="F2086" i="15"/>
  <c r="F2158" i="15"/>
  <c r="F7" i="15"/>
  <c r="F11" i="15"/>
  <c r="F15" i="15"/>
  <c r="F19" i="15"/>
  <c r="F23" i="15"/>
  <c r="F27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F87" i="15"/>
  <c r="F91" i="15"/>
  <c r="F95" i="15"/>
  <c r="F99" i="15"/>
  <c r="F103" i="15"/>
  <c r="F107" i="15"/>
  <c r="F111" i="15"/>
  <c r="F115" i="15"/>
  <c r="F119" i="15"/>
  <c r="F123" i="15"/>
  <c r="F127" i="15"/>
  <c r="F131" i="15"/>
  <c r="F135" i="15"/>
  <c r="F139" i="15"/>
  <c r="F143" i="15"/>
  <c r="F147" i="15"/>
  <c r="F151" i="15"/>
  <c r="F155" i="15"/>
  <c r="F159" i="15"/>
  <c r="F163" i="15"/>
  <c r="F167" i="15"/>
  <c r="F171" i="15"/>
  <c r="F175" i="15"/>
  <c r="F179" i="15"/>
  <c r="F183" i="15"/>
  <c r="F187" i="15"/>
  <c r="F191" i="15"/>
  <c r="F195" i="15"/>
  <c r="F199" i="15"/>
  <c r="F203" i="15"/>
  <c r="F207" i="15"/>
  <c r="F211" i="15"/>
  <c r="F215" i="15"/>
  <c r="F219" i="15"/>
  <c r="F223" i="15"/>
  <c r="F227" i="15"/>
  <c r="F231" i="15"/>
  <c r="F235" i="15"/>
  <c r="F239" i="15"/>
  <c r="F243" i="15"/>
  <c r="F247" i="15"/>
  <c r="F251" i="15"/>
  <c r="F255" i="15"/>
  <c r="F259" i="15"/>
  <c r="F263" i="15"/>
  <c r="F267" i="15"/>
  <c r="F271" i="15"/>
  <c r="F275" i="15"/>
  <c r="F279" i="15"/>
  <c r="F283" i="15"/>
  <c r="F287" i="15"/>
  <c r="F291" i="15"/>
  <c r="F295" i="15"/>
  <c r="F299" i="15"/>
  <c r="F303" i="15"/>
  <c r="F307" i="15"/>
  <c r="F311" i="15"/>
  <c r="F315" i="15"/>
  <c r="F319" i="15"/>
  <c r="F323" i="15"/>
  <c r="F327" i="15"/>
  <c r="F331" i="15"/>
  <c r="F335" i="15"/>
  <c r="F339" i="15"/>
  <c r="F343" i="15"/>
  <c r="F347" i="15"/>
  <c r="F351" i="15"/>
  <c r="F355" i="15"/>
  <c r="F359" i="15"/>
  <c r="F363" i="15"/>
  <c r="F367" i="15"/>
  <c r="F371" i="15"/>
  <c r="F375" i="15"/>
  <c r="F379" i="15"/>
  <c r="F383" i="15"/>
  <c r="F387" i="15"/>
  <c r="F391" i="15"/>
  <c r="F395" i="15"/>
  <c r="F399" i="15"/>
  <c r="F403" i="15"/>
  <c r="F407" i="15"/>
  <c r="F411" i="15"/>
  <c r="F415" i="15"/>
  <c r="F419" i="15"/>
  <c r="F423" i="15"/>
  <c r="F427" i="15"/>
  <c r="F431" i="15"/>
  <c r="F435" i="15"/>
  <c r="F439" i="15"/>
  <c r="F443" i="15"/>
  <c r="F447" i="15"/>
  <c r="F451" i="15"/>
  <c r="F455" i="15"/>
  <c r="F459" i="15"/>
  <c r="F463" i="15"/>
  <c r="F467" i="15"/>
  <c r="F471" i="15"/>
  <c r="F475" i="15"/>
  <c r="F479" i="15"/>
  <c r="F483" i="15"/>
  <c r="F487" i="15"/>
  <c r="F491" i="15"/>
  <c r="F495" i="15"/>
  <c r="F499" i="15"/>
  <c r="F503" i="15"/>
  <c r="F507" i="15"/>
  <c r="F511" i="15"/>
  <c r="F515" i="15"/>
  <c r="F519" i="15"/>
  <c r="F523" i="15"/>
  <c r="F527" i="15"/>
  <c r="F531" i="15"/>
  <c r="F535" i="15"/>
  <c r="F539" i="15"/>
  <c r="F543" i="15"/>
  <c r="F547" i="15"/>
  <c r="F551" i="15"/>
  <c r="F555" i="15"/>
  <c r="F559" i="15"/>
  <c r="F563" i="15"/>
  <c r="F567" i="15"/>
  <c r="F571" i="15"/>
  <c r="F575" i="15"/>
  <c r="F579" i="15"/>
  <c r="F583" i="15"/>
  <c r="F587" i="15"/>
  <c r="F591" i="15"/>
  <c r="F595" i="15"/>
  <c r="F599" i="15"/>
  <c r="F603" i="15"/>
  <c r="F607" i="15"/>
  <c r="F611" i="15"/>
  <c r="F615" i="15"/>
  <c r="F619" i="15"/>
  <c r="F623" i="15"/>
  <c r="F627" i="15"/>
  <c r="F631" i="15"/>
  <c r="F635" i="15"/>
  <c r="F639" i="15"/>
  <c r="F643" i="15"/>
  <c r="F647" i="15"/>
  <c r="F651" i="15"/>
  <c r="F655" i="15"/>
  <c r="F659" i="15"/>
  <c r="F663" i="15"/>
  <c r="F667" i="15"/>
  <c r="F671" i="15"/>
  <c r="F675" i="15"/>
  <c r="F679" i="15"/>
  <c r="F683" i="15"/>
  <c r="F687" i="15"/>
  <c r="F691" i="15"/>
  <c r="F695" i="15"/>
  <c r="F699" i="15"/>
  <c r="F703" i="15"/>
  <c r="F707" i="15"/>
  <c r="F711" i="15"/>
  <c r="F715" i="15"/>
  <c r="F719" i="15"/>
  <c r="F723" i="15"/>
  <c r="F727" i="15"/>
  <c r="F731" i="15"/>
  <c r="F735" i="15"/>
  <c r="F739" i="15"/>
  <c r="F743" i="15"/>
  <c r="F747" i="15"/>
  <c r="F751" i="15"/>
  <c r="F755" i="15"/>
  <c r="F759" i="15"/>
  <c r="F763" i="15"/>
  <c r="F767" i="15"/>
  <c r="F771" i="15"/>
  <c r="F775" i="15"/>
  <c r="F779" i="15"/>
  <c r="F783" i="15"/>
  <c r="F787" i="15"/>
  <c r="F791" i="15"/>
  <c r="F795" i="15"/>
  <c r="F799" i="15"/>
  <c r="F803" i="15"/>
  <c r="F807" i="15"/>
  <c r="F811" i="15"/>
  <c r="F815" i="15"/>
  <c r="F819" i="15"/>
  <c r="F823" i="15"/>
  <c r="F827" i="15"/>
  <c r="F831" i="15"/>
  <c r="F835" i="15"/>
  <c r="F839" i="15"/>
  <c r="F843" i="15"/>
  <c r="F847" i="15"/>
  <c r="F851" i="15"/>
  <c r="F855" i="15"/>
  <c r="F859" i="15"/>
  <c r="F863" i="15"/>
  <c r="F867" i="15"/>
  <c r="F871" i="15"/>
  <c r="F875" i="15"/>
  <c r="F879" i="15"/>
  <c r="F883" i="15"/>
  <c r="F887" i="15"/>
  <c r="F891" i="15"/>
  <c r="F895" i="15"/>
  <c r="F899" i="15"/>
  <c r="F903" i="15"/>
  <c r="F907" i="15"/>
  <c r="F911" i="15"/>
  <c r="F915" i="15"/>
  <c r="F919" i="15"/>
  <c r="F923" i="15"/>
  <c r="F927" i="15"/>
  <c r="F931" i="15"/>
  <c r="F935" i="15"/>
  <c r="F939" i="15"/>
  <c r="F943" i="15"/>
  <c r="F947" i="15"/>
  <c r="F951" i="15"/>
  <c r="F955" i="15"/>
  <c r="F959" i="15"/>
  <c r="F963" i="15"/>
  <c r="F967" i="15"/>
  <c r="F971" i="15"/>
  <c r="F975" i="15"/>
  <c r="F979" i="15"/>
  <c r="F983" i="15"/>
  <c r="F987" i="15"/>
  <c r="F991" i="15"/>
  <c r="F995" i="15"/>
  <c r="F999" i="15"/>
  <c r="F1003" i="15"/>
  <c r="F1007" i="15"/>
  <c r="F1011" i="15"/>
  <c r="F1015" i="15"/>
  <c r="F1019" i="15"/>
  <c r="F1023" i="15"/>
  <c r="F1027" i="15"/>
  <c r="F1031" i="15"/>
  <c r="F1035" i="15"/>
  <c r="F1039" i="15"/>
  <c r="F1043" i="15"/>
  <c r="F1047" i="15"/>
  <c r="F1051" i="15"/>
  <c r="F1055" i="15"/>
  <c r="F1059" i="15"/>
  <c r="F1063" i="15"/>
  <c r="F1067" i="15"/>
  <c r="F1071" i="15"/>
  <c r="F1075" i="15"/>
  <c r="F1079" i="15"/>
  <c r="F1083" i="15"/>
  <c r="F1087" i="15"/>
  <c r="F1091" i="15"/>
  <c r="F1095" i="15"/>
  <c r="F1099" i="15"/>
  <c r="F1103" i="15"/>
  <c r="F1107" i="15"/>
  <c r="F1111" i="15"/>
  <c r="F1115" i="15"/>
  <c r="F1119" i="15"/>
  <c r="F1123" i="15"/>
  <c r="F1127" i="15"/>
  <c r="F1131" i="15"/>
  <c r="F1135" i="15"/>
  <c r="F1139" i="15"/>
  <c r="F1143" i="15"/>
  <c r="F1147" i="15"/>
  <c r="F1151" i="15"/>
  <c r="F1155" i="15"/>
  <c r="F1159" i="15"/>
  <c r="F1163" i="15"/>
  <c r="F1167" i="15"/>
  <c r="F1171" i="15"/>
  <c r="F1175" i="15"/>
  <c r="F1179" i="15"/>
  <c r="F1183" i="15"/>
  <c r="F1187" i="15"/>
  <c r="F1191" i="15"/>
  <c r="F1195" i="15"/>
  <c r="F1199" i="15"/>
  <c r="F1203" i="15"/>
  <c r="F1207" i="15"/>
  <c r="F1211" i="15"/>
  <c r="F1215" i="15"/>
  <c r="F1219" i="15"/>
  <c r="F1223" i="15"/>
  <c r="F1227" i="15"/>
  <c r="F1231" i="15"/>
  <c r="F1235" i="15"/>
  <c r="F1239" i="15"/>
  <c r="F1243" i="15"/>
  <c r="F1247" i="15"/>
  <c r="F1251" i="15"/>
  <c r="F1255" i="15"/>
  <c r="F1259" i="15"/>
  <c r="F1263" i="15"/>
  <c r="F1267" i="15"/>
  <c r="F1271" i="15"/>
  <c r="F1275" i="15"/>
  <c r="F1279" i="15"/>
  <c r="F1283" i="15"/>
  <c r="F1287" i="15"/>
  <c r="F1291" i="15"/>
  <c r="F1295" i="15"/>
  <c r="F1299" i="15"/>
  <c r="F1303" i="15"/>
  <c r="F1307" i="15"/>
  <c r="F1311" i="15"/>
  <c r="F1315" i="15"/>
  <c r="F1319" i="15"/>
  <c r="F1323" i="15"/>
  <c r="F1327" i="15"/>
  <c r="F1331" i="15"/>
  <c r="F1335" i="15"/>
  <c r="F1339" i="15"/>
  <c r="F1343" i="15"/>
  <c r="F1347" i="15"/>
  <c r="F1351" i="15"/>
  <c r="F1355" i="15"/>
  <c r="F1359" i="15"/>
  <c r="F1363" i="15"/>
  <c r="F1367" i="15"/>
  <c r="F1371" i="15"/>
  <c r="F1375" i="15"/>
  <c r="F1379" i="15"/>
  <c r="F1383" i="15"/>
  <c r="F1387" i="15"/>
  <c r="F1391" i="15"/>
  <c r="F1395" i="15"/>
  <c r="F1399" i="15"/>
  <c r="F1403" i="15"/>
  <c r="F1407" i="15"/>
  <c r="F1411" i="15"/>
  <c r="F1415" i="15"/>
  <c r="F1419" i="15"/>
  <c r="F1423" i="15"/>
  <c r="F1427" i="15"/>
  <c r="F1431" i="15"/>
  <c r="F1435" i="15"/>
  <c r="F1439" i="15"/>
  <c r="F1443" i="15"/>
  <c r="F1447" i="15"/>
  <c r="F1451" i="15"/>
  <c r="F1455" i="15"/>
  <c r="F1459" i="15"/>
  <c r="F1463" i="15"/>
  <c r="F1467" i="15"/>
  <c r="F1471" i="15"/>
  <c r="F1475" i="15"/>
  <c r="F1479" i="15"/>
  <c r="F1483" i="15"/>
  <c r="F1487" i="15"/>
  <c r="F1491" i="15"/>
  <c r="F1495" i="15"/>
  <c r="F1499" i="15"/>
  <c r="F1503" i="15"/>
  <c r="F1507" i="15"/>
  <c r="F1511" i="15"/>
  <c r="F1515" i="15"/>
  <c r="F1519" i="15"/>
  <c r="F1523" i="15"/>
  <c r="F1527" i="15"/>
  <c r="F1531" i="15"/>
  <c r="F1535" i="15"/>
  <c r="F1539" i="15"/>
  <c r="F1543" i="15"/>
  <c r="F1547" i="15"/>
  <c r="F1551" i="15"/>
  <c r="F1555" i="15"/>
  <c r="F1559" i="15"/>
  <c r="F1563" i="15"/>
  <c r="F1567" i="15"/>
  <c r="F1571" i="15"/>
  <c r="F1575" i="15"/>
  <c r="F1579" i="15"/>
  <c r="F1583" i="15"/>
  <c r="F1587" i="15"/>
  <c r="F1591" i="15"/>
  <c r="F1595" i="15"/>
  <c r="F1599" i="15"/>
  <c r="F1603" i="15"/>
  <c r="F1607" i="15"/>
  <c r="F1611" i="15"/>
  <c r="F1615" i="15"/>
  <c r="F1619" i="15"/>
  <c r="F1623" i="15"/>
  <c r="F1627" i="15"/>
  <c r="F1631" i="15"/>
  <c r="F1635" i="15"/>
  <c r="F1639" i="15"/>
  <c r="F1643" i="15"/>
  <c r="F1647" i="15"/>
  <c r="F1651" i="15"/>
  <c r="F1655" i="15"/>
  <c r="F1659" i="15"/>
  <c r="F1663" i="15"/>
  <c r="F1667" i="15"/>
  <c r="F1671" i="15"/>
  <c r="F1675" i="15"/>
  <c r="F1679" i="15"/>
  <c r="F1683" i="15"/>
  <c r="F1687" i="15"/>
  <c r="F1691" i="15"/>
  <c r="F1695" i="15"/>
  <c r="F1699" i="15"/>
  <c r="F1703" i="15"/>
  <c r="F1707" i="15"/>
  <c r="F1711" i="15"/>
  <c r="F1715" i="15"/>
  <c r="F1719" i="15"/>
  <c r="F1723" i="15"/>
  <c r="F1727" i="15"/>
  <c r="F1731" i="15"/>
  <c r="F1735" i="15"/>
  <c r="F1739" i="15"/>
  <c r="F1743" i="15"/>
  <c r="F1747" i="15"/>
  <c r="F1751" i="15"/>
  <c r="F1755" i="15"/>
  <c r="F1759" i="15"/>
  <c r="F1763" i="15"/>
  <c r="F1767" i="15"/>
  <c r="F1771" i="15"/>
  <c r="F1775" i="15"/>
  <c r="F1779" i="15"/>
  <c r="F1783" i="15"/>
  <c r="F1787" i="15"/>
  <c r="F1791" i="15"/>
  <c r="F1795" i="15"/>
  <c r="F1799" i="15"/>
  <c r="F1803" i="15"/>
  <c r="F1807" i="15"/>
  <c r="F1811" i="15"/>
  <c r="F1815" i="15"/>
  <c r="F1819" i="15"/>
  <c r="F1823" i="15"/>
  <c r="F1827" i="15"/>
  <c r="F1831" i="15"/>
  <c r="F1835" i="15"/>
  <c r="F1839" i="15"/>
  <c r="F1843" i="15"/>
  <c r="F1847" i="15"/>
  <c r="F1851" i="15"/>
  <c r="F1855" i="15"/>
  <c r="F1859" i="15"/>
  <c r="F1863" i="15"/>
  <c r="F1867" i="15"/>
  <c r="F1871" i="15"/>
  <c r="F1875" i="15"/>
  <c r="F1879" i="15"/>
  <c r="F1883" i="15"/>
  <c r="F1887" i="15"/>
  <c r="F1891" i="15"/>
  <c r="F1895" i="15"/>
  <c r="F1899" i="15"/>
  <c r="F1903" i="15"/>
  <c r="F1907" i="15"/>
  <c r="F1911" i="15"/>
  <c r="F1915" i="15"/>
  <c r="F1919" i="15"/>
  <c r="F1923" i="15"/>
  <c r="F1927" i="15"/>
  <c r="F1931" i="15"/>
  <c r="F1935" i="15"/>
  <c r="F1939" i="15"/>
  <c r="F1943" i="15"/>
  <c r="F1947" i="15"/>
  <c r="F1951" i="15"/>
  <c r="F1955" i="15"/>
  <c r="F1959" i="15"/>
  <c r="F1963" i="15"/>
  <c r="F1967" i="15"/>
  <c r="F1971" i="15"/>
  <c r="F1975" i="15"/>
  <c r="F1979" i="15"/>
  <c r="F1983" i="15"/>
  <c r="F1987" i="15"/>
  <c r="F1991" i="15"/>
  <c r="F1995" i="15"/>
  <c r="F1999" i="15"/>
  <c r="F2003" i="15"/>
  <c r="F2007" i="15"/>
  <c r="F2011" i="15"/>
  <c r="F2015" i="15"/>
  <c r="F2019" i="15"/>
  <c r="F2023" i="15"/>
  <c r="F2027" i="15"/>
  <c r="F2031" i="15"/>
  <c r="F2035" i="15"/>
  <c r="F2039" i="15"/>
  <c r="F2043" i="15"/>
  <c r="F2047" i="15"/>
  <c r="F2051" i="15"/>
  <c r="F2055" i="15"/>
  <c r="F2059" i="15"/>
  <c r="F2063" i="15"/>
  <c r="F2067" i="15"/>
  <c r="F2071" i="15"/>
  <c r="F2075" i="15"/>
  <c r="F2079" i="15"/>
  <c r="F2083" i="15"/>
  <c r="F2087" i="15"/>
  <c r="F2091" i="15"/>
  <c r="F2095" i="15"/>
  <c r="F2099" i="15"/>
  <c r="F2103" i="15"/>
  <c r="F2107" i="15"/>
  <c r="F2111" i="15"/>
  <c r="F2115" i="15"/>
  <c r="F2119" i="15"/>
  <c r="F2123" i="15"/>
  <c r="F2127" i="15"/>
  <c r="F2131" i="15"/>
  <c r="F2135" i="15"/>
  <c r="F2139" i="15"/>
  <c r="F2143" i="15"/>
  <c r="F2147" i="15"/>
  <c r="F2151" i="15"/>
  <c r="F2155" i="15"/>
  <c r="F2159" i="15"/>
  <c r="F14" i="15"/>
  <c r="F26" i="15"/>
  <c r="F38" i="15"/>
  <c r="F50" i="15"/>
  <c r="F62" i="15"/>
  <c r="F70" i="15"/>
  <c r="F82" i="15"/>
  <c r="F94" i="15"/>
  <c r="F102" i="15"/>
  <c r="F118" i="15"/>
  <c r="F130" i="15"/>
  <c r="F142" i="15"/>
  <c r="F158" i="15"/>
  <c r="F170" i="15"/>
  <c r="F178" i="15"/>
  <c r="F190" i="15"/>
  <c r="F202" i="15"/>
  <c r="F214" i="15"/>
  <c r="F222" i="15"/>
  <c r="F234" i="15"/>
  <c r="F246" i="15"/>
  <c r="F262" i="15"/>
  <c r="F270" i="15"/>
  <c r="F282" i="15"/>
  <c r="F294" i="15"/>
  <c r="F306" i="15"/>
  <c r="F322" i="15"/>
  <c r="F334" i="15"/>
  <c r="F346" i="15"/>
  <c r="F358" i="15"/>
  <c r="F370" i="15"/>
  <c r="F382" i="15"/>
  <c r="F394" i="15"/>
  <c r="F406" i="15"/>
  <c r="F418" i="15"/>
  <c r="F422" i="15"/>
  <c r="F434" i="15"/>
  <c r="F446" i="15"/>
  <c r="F458" i="15"/>
  <c r="F474" i="15"/>
  <c r="F486" i="15"/>
  <c r="F494" i="15"/>
  <c r="F506" i="15"/>
  <c r="F518" i="15"/>
  <c r="F526" i="15"/>
  <c r="F538" i="15"/>
  <c r="F550" i="15"/>
  <c r="F562" i="15"/>
  <c r="F574" i="15"/>
  <c r="F590" i="15"/>
  <c r="F674" i="15"/>
  <c r="F686" i="15"/>
  <c r="F698" i="15"/>
  <c r="F710" i="15"/>
  <c r="F718" i="15"/>
  <c r="F730" i="15"/>
  <c r="F742" i="15"/>
  <c r="F754" i="15"/>
  <c r="F766" i="15"/>
  <c r="F778" i="15"/>
  <c r="F790" i="15"/>
  <c r="F802" i="15"/>
  <c r="F814" i="15"/>
  <c r="F826" i="15"/>
  <c r="F838" i="15"/>
  <c r="F842" i="15"/>
  <c r="F854" i="15"/>
  <c r="F866" i="15"/>
  <c r="F878" i="15"/>
  <c r="F890" i="15"/>
  <c r="F898" i="15"/>
  <c r="F910" i="15"/>
  <c r="F922" i="15"/>
  <c r="F934" i="15"/>
  <c r="F946" i="15"/>
  <c r="F958" i="15"/>
  <c r="F970" i="15"/>
  <c r="F982" i="15"/>
  <c r="F994" i="15"/>
  <c r="F1002" i="15"/>
  <c r="F1018" i="15"/>
  <c r="F1030" i="15"/>
  <c r="F1042" i="15"/>
  <c r="F1054" i="15"/>
  <c r="F1066" i="15"/>
  <c r="F1078" i="15"/>
  <c r="F1086" i="15"/>
  <c r="F1098" i="15"/>
  <c r="F1110" i="15"/>
  <c r="F1122" i="15"/>
  <c r="F1134" i="15"/>
  <c r="F1146" i="15"/>
  <c r="F1158" i="15"/>
  <c r="F1170" i="15"/>
  <c r="F1178" i="15"/>
  <c r="F1190" i="15"/>
  <c r="F1202" i="15"/>
  <c r="F1214" i="15"/>
  <c r="F1226" i="15"/>
  <c r="F1238" i="15"/>
  <c r="F1246" i="15"/>
  <c r="F1258" i="15"/>
  <c r="F1270" i="15"/>
  <c r="F1282" i="15"/>
  <c r="F1294" i="15"/>
  <c r="F1306" i="15"/>
  <c r="F1318" i="15"/>
  <c r="F1326" i="15"/>
  <c r="F1342" i="15"/>
  <c r="F1350" i="15"/>
  <c r="F1358" i="15"/>
  <c r="F1370" i="15"/>
  <c r="F1378" i="15"/>
  <c r="F1386" i="15"/>
  <c r="F1394" i="15"/>
  <c r="F1402" i="15"/>
  <c r="F1410" i="15"/>
  <c r="F1418" i="15"/>
  <c r="F1426" i="15"/>
  <c r="F1434" i="15"/>
  <c r="F1442" i="15"/>
  <c r="F1450" i="15"/>
  <c r="F1458" i="15"/>
  <c r="F1466" i="15"/>
  <c r="F1474" i="15"/>
  <c r="F1482" i="15"/>
  <c r="F1494" i="15"/>
  <c r="F1506" i="15"/>
  <c r="F1518" i="15"/>
  <c r="F1530" i="15"/>
  <c r="F1542" i="15"/>
  <c r="F1554" i="15"/>
  <c r="F1566" i="15"/>
  <c r="F1578" i="15"/>
  <c r="F1590" i="15"/>
  <c r="F1602" i="15"/>
  <c r="F1614" i="15"/>
  <c r="F1622" i="15"/>
  <c r="F1634" i="15"/>
  <c r="F1646" i="15"/>
  <c r="F1658" i="15"/>
  <c r="F1670" i="15"/>
  <c r="F1682" i="15"/>
  <c r="F1698" i="15"/>
  <c r="F1710" i="15"/>
  <c r="F1722" i="15"/>
  <c r="F1730" i="15"/>
  <c r="F1742" i="15"/>
  <c r="F1754" i="15"/>
  <c r="F1762" i="15"/>
  <c r="F1770" i="15"/>
  <c r="F1782" i="15"/>
  <c r="F1794" i="15"/>
  <c r="F1806" i="15"/>
  <c r="F1822" i="15"/>
  <c r="F1834" i="15"/>
  <c r="F1846" i="15"/>
  <c r="F1858" i="15"/>
  <c r="F1866" i="15"/>
  <c r="F1874" i="15"/>
  <c r="F1886" i="15"/>
  <c r="F1898" i="15"/>
  <c r="F1914" i="15"/>
  <c r="F1926" i="15"/>
  <c r="F1934" i="15"/>
  <c r="F1946" i="15"/>
  <c r="F1954" i="15"/>
  <c r="F1966" i="15"/>
  <c r="F1978" i="15"/>
  <c r="F1990" i="15"/>
  <c r="F2002" i="15"/>
  <c r="F2014" i="15"/>
  <c r="F2030" i="15"/>
  <c r="F2042" i="15"/>
  <c r="F2054" i="15"/>
  <c r="F2062" i="15"/>
  <c r="F2074" i="15"/>
  <c r="F2082" i="15"/>
  <c r="F2094" i="15"/>
  <c r="F2102" i="15"/>
  <c r="F2110" i="15"/>
  <c r="F2118" i="15"/>
  <c r="F2126" i="15"/>
  <c r="F2134" i="15"/>
  <c r="F2142" i="15"/>
  <c r="F2154" i="15"/>
  <c r="F4" i="15"/>
  <c r="F8" i="15"/>
  <c r="F12" i="15"/>
  <c r="F16" i="15"/>
  <c r="F20" i="15"/>
  <c r="F24" i="15"/>
  <c r="F28" i="15"/>
  <c r="F32" i="15"/>
  <c r="F36" i="15"/>
  <c r="F40" i="15"/>
  <c r="F44" i="15"/>
  <c r="F48" i="15"/>
  <c r="F52" i="15"/>
  <c r="F56" i="15"/>
  <c r="F60" i="15"/>
  <c r="F64" i="15"/>
  <c r="F68" i="15"/>
  <c r="F72" i="15"/>
  <c r="F76" i="15"/>
  <c r="F80" i="15"/>
  <c r="F84" i="15"/>
  <c r="F88" i="15"/>
  <c r="F92" i="15"/>
  <c r="F96" i="15"/>
  <c r="F100" i="15"/>
  <c r="F104" i="15"/>
  <c r="F108" i="15"/>
  <c r="F112" i="15"/>
  <c r="F116" i="15"/>
  <c r="F120" i="15"/>
  <c r="F124" i="15"/>
  <c r="F128" i="15"/>
  <c r="F132" i="15"/>
  <c r="F136" i="15"/>
  <c r="F140" i="15"/>
  <c r="F144" i="15"/>
  <c r="F148" i="15"/>
  <c r="F152" i="15"/>
  <c r="F156" i="15"/>
  <c r="F160" i="15"/>
  <c r="F164" i="15"/>
  <c r="F168" i="15"/>
  <c r="F172" i="15"/>
  <c r="F176" i="15"/>
  <c r="F180" i="15"/>
  <c r="F184" i="15"/>
  <c r="F188" i="15"/>
  <c r="F192" i="15"/>
  <c r="F196" i="15"/>
  <c r="F200" i="15"/>
  <c r="F204" i="15"/>
  <c r="F208" i="15"/>
  <c r="F212" i="15"/>
  <c r="F216" i="15"/>
  <c r="F220" i="15"/>
  <c r="F224" i="15"/>
  <c r="F228" i="15"/>
  <c r="F232" i="15"/>
  <c r="F236" i="15"/>
  <c r="F240" i="15"/>
  <c r="F244" i="15"/>
  <c r="F248" i="15"/>
  <c r="F252" i="15"/>
  <c r="F256" i="15"/>
  <c r="F260" i="15"/>
  <c r="F264" i="15"/>
  <c r="F268" i="15"/>
  <c r="F272" i="15"/>
  <c r="F276" i="15"/>
  <c r="F280" i="15"/>
  <c r="F284" i="15"/>
  <c r="F288" i="15"/>
  <c r="F292" i="15"/>
  <c r="F296" i="15"/>
  <c r="F300" i="15"/>
  <c r="F304" i="15"/>
  <c r="F308" i="15"/>
  <c r="F312" i="15"/>
  <c r="F316" i="15"/>
  <c r="F320" i="15"/>
  <c r="F324" i="15"/>
  <c r="F328" i="15"/>
  <c r="F332" i="15"/>
  <c r="F336" i="15"/>
  <c r="F340" i="15"/>
  <c r="F344" i="15"/>
  <c r="F348" i="15"/>
  <c r="F352" i="15"/>
  <c r="F356" i="15"/>
  <c r="F360" i="15"/>
  <c r="F364" i="15"/>
  <c r="F368" i="15"/>
  <c r="F372" i="15"/>
  <c r="F376" i="15"/>
  <c r="F380" i="15"/>
  <c r="F384" i="15"/>
  <c r="F388" i="15"/>
  <c r="F392" i="15"/>
  <c r="F396" i="15"/>
  <c r="F400" i="15"/>
  <c r="F404" i="15"/>
  <c r="F408" i="15"/>
  <c r="F412" i="15"/>
  <c r="F416" i="15"/>
  <c r="F420" i="15"/>
  <c r="F424" i="15"/>
  <c r="F428" i="15"/>
  <c r="F432" i="15"/>
  <c r="F436" i="15"/>
  <c r="F440" i="15"/>
  <c r="F444" i="15"/>
  <c r="F448" i="15"/>
  <c r="F452" i="15"/>
  <c r="F456" i="15"/>
  <c r="F460" i="15"/>
  <c r="F464" i="15"/>
  <c r="F468" i="15"/>
  <c r="F472" i="15"/>
  <c r="F476" i="15"/>
  <c r="F480" i="15"/>
  <c r="F484" i="15"/>
  <c r="F488" i="15"/>
  <c r="F492" i="15"/>
  <c r="F496" i="15"/>
  <c r="F500" i="15"/>
  <c r="F504" i="15"/>
  <c r="F508" i="15"/>
  <c r="F512" i="15"/>
  <c r="F516" i="15"/>
  <c r="F520" i="15"/>
  <c r="F524" i="15"/>
  <c r="F528" i="15"/>
  <c r="F532" i="15"/>
  <c r="F536" i="15"/>
  <c r="F540" i="15"/>
  <c r="F544" i="15"/>
  <c r="F548" i="15"/>
  <c r="F552" i="15"/>
  <c r="F556" i="15"/>
  <c r="F560" i="15"/>
  <c r="F564" i="15"/>
  <c r="F568" i="15"/>
  <c r="F572" i="15"/>
  <c r="F576" i="15"/>
  <c r="F580" i="15"/>
  <c r="F584" i="15"/>
  <c r="F588" i="15"/>
  <c r="F592" i="15"/>
  <c r="F596" i="15"/>
  <c r="F600" i="15"/>
  <c r="F604" i="15"/>
  <c r="F608" i="15"/>
  <c r="F612" i="15"/>
  <c r="F616" i="15"/>
  <c r="F620" i="15"/>
  <c r="F624" i="15"/>
  <c r="F628" i="15"/>
  <c r="F632" i="15"/>
  <c r="F636" i="15"/>
  <c r="F640" i="15"/>
  <c r="F644" i="15"/>
  <c r="F648" i="15"/>
  <c r="F652" i="15"/>
  <c r="F656" i="15"/>
  <c r="F660" i="15"/>
  <c r="F664" i="15"/>
  <c r="F668" i="15"/>
  <c r="F672" i="15"/>
  <c r="F676" i="15"/>
  <c r="F680" i="15"/>
  <c r="F684" i="15"/>
  <c r="F688" i="15"/>
  <c r="F692" i="15"/>
  <c r="F696" i="15"/>
  <c r="F700" i="15"/>
  <c r="F704" i="15"/>
  <c r="F708" i="15"/>
  <c r="F712" i="15"/>
  <c r="F716" i="15"/>
  <c r="F720" i="15"/>
  <c r="F724" i="15"/>
  <c r="F728" i="15"/>
  <c r="F732" i="15"/>
  <c r="F736" i="15"/>
  <c r="F740" i="15"/>
  <c r="F744" i="15"/>
  <c r="F748" i="15"/>
  <c r="F752" i="15"/>
  <c r="F756" i="15"/>
  <c r="F760" i="15"/>
  <c r="F764" i="15"/>
  <c r="F768" i="15"/>
  <c r="F772" i="15"/>
  <c r="F776" i="15"/>
  <c r="F780" i="15"/>
  <c r="F784" i="15"/>
  <c r="F788" i="15"/>
  <c r="F792" i="15"/>
  <c r="F796" i="15"/>
  <c r="F800" i="15"/>
  <c r="F804" i="15"/>
  <c r="F808" i="15"/>
  <c r="F812" i="15"/>
  <c r="F816" i="15"/>
  <c r="F820" i="15"/>
  <c r="F824" i="15"/>
  <c r="F828" i="15"/>
  <c r="F832" i="15"/>
  <c r="F836" i="15"/>
  <c r="F840" i="15"/>
  <c r="F844" i="15"/>
  <c r="F848" i="15"/>
  <c r="F852" i="15"/>
  <c r="F856" i="15"/>
  <c r="F860" i="15"/>
  <c r="F864" i="15"/>
  <c r="F868" i="15"/>
  <c r="F872" i="15"/>
  <c r="F876" i="15"/>
  <c r="F880" i="15"/>
  <c r="F884" i="15"/>
  <c r="F888" i="15"/>
  <c r="F892" i="15"/>
  <c r="F896" i="15"/>
  <c r="F900" i="15"/>
  <c r="F904" i="15"/>
  <c r="F908" i="15"/>
  <c r="F912" i="15"/>
  <c r="F916" i="15"/>
  <c r="F920" i="15"/>
  <c r="F924" i="15"/>
  <c r="F928" i="15"/>
  <c r="F932" i="15"/>
  <c r="F936" i="15"/>
  <c r="F940" i="15"/>
  <c r="F944" i="15"/>
  <c r="F948" i="15"/>
  <c r="F952" i="15"/>
  <c r="F956" i="15"/>
  <c r="F960" i="15"/>
  <c r="F964" i="15"/>
  <c r="F968" i="15"/>
  <c r="F972" i="15"/>
  <c r="F976" i="15"/>
  <c r="F980" i="15"/>
  <c r="F984" i="15"/>
  <c r="F988" i="15"/>
  <c r="F992" i="15"/>
  <c r="F996" i="15"/>
  <c r="F1000" i="15"/>
  <c r="F1004" i="15"/>
  <c r="F1008" i="15"/>
  <c r="F1012" i="15"/>
  <c r="F1016" i="15"/>
  <c r="F1020" i="15"/>
  <c r="F1024" i="15"/>
  <c r="F1028" i="15"/>
  <c r="F1032" i="15"/>
  <c r="F1036" i="15"/>
  <c r="F1040" i="15"/>
  <c r="F1044" i="15"/>
  <c r="F1048" i="15"/>
  <c r="F1052" i="15"/>
  <c r="F1056" i="15"/>
  <c r="F1060" i="15"/>
  <c r="F1064" i="15"/>
  <c r="F1068" i="15"/>
  <c r="F1072" i="15"/>
  <c r="F1076" i="15"/>
  <c r="F1080" i="15"/>
  <c r="F1084" i="15"/>
  <c r="F1088" i="15"/>
  <c r="F1092" i="15"/>
  <c r="F1096" i="15"/>
  <c r="F1100" i="15"/>
  <c r="F1104" i="15"/>
  <c r="F1108" i="15"/>
  <c r="F1112" i="15"/>
  <c r="F1116" i="15"/>
  <c r="F1120" i="15"/>
  <c r="F1124" i="15"/>
  <c r="F1128" i="15"/>
  <c r="F1132" i="15"/>
  <c r="F1136" i="15"/>
  <c r="F1140" i="15"/>
  <c r="F1144" i="15"/>
  <c r="F1148" i="15"/>
  <c r="F1152" i="15"/>
  <c r="F1156" i="15"/>
  <c r="F1160" i="15"/>
  <c r="F1164" i="15"/>
  <c r="F1168" i="15"/>
  <c r="F1172" i="15"/>
  <c r="F1176" i="15"/>
  <c r="F1180" i="15"/>
  <c r="F1184" i="15"/>
  <c r="F1188" i="15"/>
  <c r="F1192" i="15"/>
  <c r="F1196" i="15"/>
  <c r="F1200" i="15"/>
  <c r="F1204" i="15"/>
  <c r="F1208" i="15"/>
  <c r="F1212" i="15"/>
  <c r="F1216" i="15"/>
  <c r="F1220" i="15"/>
  <c r="F1224" i="15"/>
  <c r="F1228" i="15"/>
  <c r="F1232" i="15"/>
  <c r="F1236" i="15"/>
  <c r="F1240" i="15"/>
  <c r="F1244" i="15"/>
  <c r="F1248" i="15"/>
  <c r="F1252" i="15"/>
  <c r="F1256" i="15"/>
  <c r="F1260" i="15"/>
  <c r="F1264" i="15"/>
  <c r="F1268" i="15"/>
  <c r="F1272" i="15"/>
  <c r="F1276" i="15"/>
  <c r="F1280" i="15"/>
  <c r="F1284" i="15"/>
  <c r="F1288" i="15"/>
  <c r="F1292" i="15"/>
  <c r="F1296" i="15"/>
  <c r="F1300" i="15"/>
  <c r="F1304" i="15"/>
  <c r="F1308" i="15"/>
  <c r="F1312" i="15"/>
  <c r="F1316" i="15"/>
  <c r="F1320" i="15"/>
  <c r="F1324" i="15"/>
  <c r="F1328" i="15"/>
  <c r="F1332" i="15"/>
  <c r="F1336" i="15"/>
  <c r="F1340" i="15"/>
  <c r="F1344" i="15"/>
  <c r="F1348" i="15"/>
  <c r="F1352" i="15"/>
  <c r="F1356" i="15"/>
  <c r="F1360" i="15"/>
  <c r="F1364" i="15"/>
  <c r="F1368" i="15"/>
  <c r="F1372" i="15"/>
  <c r="F1376" i="15"/>
  <c r="F1380" i="15"/>
  <c r="F1384" i="15"/>
  <c r="F1388" i="15"/>
  <c r="F1392" i="15"/>
  <c r="F1396" i="15"/>
  <c r="F1400" i="15"/>
  <c r="F1404" i="15"/>
  <c r="F1408" i="15"/>
  <c r="F1412" i="15"/>
  <c r="F1416" i="15"/>
  <c r="F1420" i="15"/>
  <c r="F1424" i="15"/>
  <c r="F1428" i="15"/>
  <c r="F1432" i="15"/>
  <c r="F1436" i="15"/>
  <c r="F1440" i="15"/>
  <c r="F1444" i="15"/>
  <c r="F1448" i="15"/>
  <c r="F1452" i="15"/>
  <c r="F1456" i="15"/>
  <c r="F1460" i="15"/>
  <c r="F1464" i="15"/>
  <c r="F1468" i="15"/>
  <c r="F1472" i="15"/>
  <c r="F1476" i="15"/>
  <c r="F1480" i="15"/>
  <c r="F1484" i="15"/>
  <c r="F1488" i="15"/>
  <c r="F1492" i="15"/>
  <c r="F1496" i="15"/>
  <c r="F1500" i="15"/>
  <c r="F1504" i="15"/>
  <c r="F1508" i="15"/>
  <c r="F1512" i="15"/>
  <c r="F1516" i="15"/>
  <c r="F1520" i="15"/>
  <c r="F1524" i="15"/>
  <c r="F1528" i="15"/>
  <c r="F1532" i="15"/>
  <c r="F1536" i="15"/>
  <c r="F1540" i="15"/>
  <c r="F1544" i="15"/>
  <c r="F1548" i="15"/>
  <c r="F1552" i="15"/>
  <c r="F1556" i="15"/>
  <c r="F1560" i="15"/>
  <c r="F1564" i="15"/>
  <c r="F1568" i="15"/>
  <c r="F1572" i="15"/>
  <c r="F1576" i="15"/>
  <c r="F1580" i="15"/>
  <c r="F1584" i="15"/>
  <c r="F1588" i="15"/>
  <c r="F1592" i="15"/>
  <c r="F1596" i="15"/>
  <c r="F1600" i="15"/>
  <c r="F1604" i="15"/>
  <c r="F1608" i="15"/>
  <c r="F1612" i="15"/>
  <c r="F1616" i="15"/>
  <c r="F1620" i="15"/>
  <c r="F1624" i="15"/>
  <c r="F1628" i="15"/>
  <c r="F1632" i="15"/>
  <c r="F1636" i="15"/>
  <c r="F1640" i="15"/>
  <c r="F1644" i="15"/>
  <c r="F1648" i="15"/>
  <c r="F1652" i="15"/>
  <c r="F1656" i="15"/>
  <c r="F1660" i="15"/>
  <c r="F1664" i="15"/>
  <c r="F1668" i="15"/>
  <c r="F1672" i="15"/>
  <c r="F1676" i="15"/>
  <c r="F1680" i="15"/>
  <c r="F1684" i="15"/>
  <c r="F1688" i="15"/>
  <c r="F1692" i="15"/>
  <c r="F1696" i="15"/>
  <c r="F1700" i="15"/>
  <c r="F1704" i="15"/>
  <c r="F1708" i="15"/>
  <c r="F1712" i="15"/>
  <c r="F1716" i="15"/>
  <c r="F1720" i="15"/>
  <c r="F1724" i="15"/>
  <c r="F1728" i="15"/>
  <c r="F1732" i="15"/>
  <c r="F1736" i="15"/>
  <c r="F1740" i="15"/>
  <c r="F1744" i="15"/>
  <c r="F1748" i="15"/>
  <c r="F1752" i="15"/>
  <c r="F1756" i="15"/>
  <c r="F1760" i="15"/>
  <c r="F1764" i="15"/>
  <c r="F1768" i="15"/>
  <c r="F1772" i="15"/>
  <c r="F1776" i="15"/>
  <c r="F1780" i="15"/>
  <c r="F1784" i="15"/>
  <c r="F1788" i="15"/>
  <c r="F1792" i="15"/>
  <c r="F1796" i="15"/>
  <c r="F1800" i="15"/>
  <c r="F1804" i="15"/>
  <c r="F1808" i="15"/>
  <c r="F1812" i="15"/>
  <c r="F1816" i="15"/>
  <c r="F1820" i="15"/>
  <c r="F1824" i="15"/>
  <c r="F1828" i="15"/>
  <c r="F1832" i="15"/>
  <c r="F1836" i="15"/>
  <c r="F1840" i="15"/>
  <c r="F1844" i="15"/>
  <c r="F1848" i="15"/>
  <c r="F1852" i="15"/>
  <c r="F1856" i="15"/>
  <c r="F1860" i="15"/>
  <c r="F1864" i="15"/>
  <c r="F1868" i="15"/>
  <c r="F1872" i="15"/>
  <c r="F1876" i="15"/>
  <c r="F1880" i="15"/>
  <c r="F1884" i="15"/>
  <c r="F1888" i="15"/>
  <c r="F1892" i="15"/>
  <c r="F1896" i="15"/>
  <c r="F1900" i="15"/>
  <c r="F1904" i="15"/>
  <c r="F1908" i="15"/>
  <c r="F1912" i="15"/>
  <c r="F1916" i="15"/>
  <c r="F1920" i="15"/>
  <c r="F1924" i="15"/>
  <c r="F1928" i="15"/>
  <c r="F1932" i="15"/>
  <c r="F1936" i="15"/>
  <c r="F1940" i="15"/>
  <c r="F1944" i="15"/>
  <c r="F1948" i="15"/>
  <c r="F1952" i="15"/>
  <c r="F1956" i="15"/>
  <c r="F1960" i="15"/>
  <c r="F1964" i="15"/>
  <c r="F1968" i="15"/>
  <c r="F1972" i="15"/>
  <c r="F1976" i="15"/>
  <c r="F1980" i="15"/>
  <c r="F1984" i="15"/>
  <c r="F1988" i="15"/>
  <c r="F1992" i="15"/>
  <c r="F1996" i="15"/>
  <c r="F2000" i="15"/>
  <c r="F2004" i="15"/>
  <c r="F2008" i="15"/>
  <c r="F2012" i="15"/>
  <c r="F2016" i="15"/>
  <c r="F2020" i="15"/>
  <c r="F2024" i="15"/>
  <c r="F2028" i="15"/>
  <c r="F2032" i="15"/>
  <c r="F2036" i="15"/>
  <c r="F2040" i="15"/>
  <c r="F2044" i="15"/>
  <c r="F2048" i="15"/>
  <c r="F2052" i="15"/>
  <c r="F2056" i="15"/>
  <c r="F2060" i="15"/>
  <c r="F2064" i="15"/>
  <c r="F2068" i="15"/>
  <c r="F2072" i="15"/>
  <c r="F2076" i="15"/>
  <c r="F2080" i="15"/>
  <c r="F2084" i="15"/>
  <c r="F2088" i="15"/>
  <c r="F2092" i="15"/>
  <c r="F2096" i="15"/>
  <c r="F2100" i="15"/>
  <c r="F2104" i="15"/>
  <c r="F2108" i="15"/>
  <c r="F2112" i="15"/>
  <c r="F2116" i="15"/>
  <c r="F2120" i="15"/>
  <c r="F2124" i="15"/>
  <c r="F2128" i="15"/>
  <c r="F2132" i="15"/>
  <c r="F2136" i="15"/>
  <c r="F2140" i="15"/>
  <c r="F2144" i="15"/>
  <c r="F2148" i="15"/>
  <c r="F2152" i="15"/>
  <c r="F2156" i="15"/>
  <c r="F2160" i="15"/>
  <c r="F6" i="15"/>
  <c r="F18" i="15"/>
  <c r="F30" i="15"/>
  <c r="F42" i="15"/>
  <c r="F54" i="15"/>
  <c r="F66" i="15"/>
  <c r="F78" i="15"/>
  <c r="F86" i="15"/>
  <c r="F98" i="15"/>
  <c r="F110" i="15"/>
  <c r="F114" i="15"/>
  <c r="F126" i="15"/>
  <c r="F138" i="15"/>
  <c r="F150" i="15"/>
  <c r="F166" i="15"/>
  <c r="F182" i="15"/>
  <c r="F194" i="15"/>
  <c r="F206" i="15"/>
  <c r="F218" i="15"/>
  <c r="F230" i="15"/>
  <c r="F238" i="15"/>
  <c r="F250" i="15"/>
  <c r="F258" i="15"/>
  <c r="F274" i="15"/>
  <c r="F286" i="15"/>
  <c r="F298" i="15"/>
  <c r="F310" i="15"/>
  <c r="F318" i="15"/>
  <c r="F330" i="15"/>
  <c r="F342" i="15"/>
  <c r="F354" i="15"/>
  <c r="F366" i="15"/>
  <c r="F378" i="15"/>
  <c r="F390" i="15"/>
  <c r="F402" i="15"/>
  <c r="F414" i="15"/>
  <c r="F426" i="15"/>
  <c r="F438" i="15"/>
  <c r="F450" i="15"/>
  <c r="F462" i="15"/>
  <c r="F470" i="15"/>
  <c r="F482" i="15"/>
  <c r="F498" i="15"/>
  <c r="F510" i="15"/>
  <c r="F522" i="15"/>
  <c r="F530" i="15"/>
  <c r="F542" i="15"/>
  <c r="F554" i="15"/>
  <c r="F566" i="15"/>
  <c r="F606" i="15"/>
  <c r="F614" i="15"/>
  <c r="F622" i="15"/>
  <c r="F630" i="15"/>
  <c r="F638" i="15"/>
  <c r="F646" i="15"/>
  <c r="F654" i="15"/>
  <c r="F662" i="15"/>
  <c r="F670" i="15"/>
  <c r="F682" i="15"/>
  <c r="F694" i="15"/>
  <c r="F702" i="15"/>
  <c r="F714" i="15"/>
  <c r="F726" i="15"/>
  <c r="F738" i="15"/>
  <c r="F750" i="15"/>
  <c r="F762" i="15"/>
  <c r="F774" i="15"/>
  <c r="F782" i="15"/>
  <c r="F794" i="15"/>
  <c r="F810" i="15"/>
  <c r="F822" i="15"/>
  <c r="F834" i="15"/>
  <c r="F846" i="15"/>
  <c r="F858" i="15"/>
  <c r="F870" i="15"/>
  <c r="F882" i="15"/>
  <c r="F894" i="15"/>
  <c r="F906" i="15"/>
  <c r="F914" i="15"/>
  <c r="F926" i="15"/>
  <c r="F938" i="15"/>
  <c r="F950" i="15"/>
  <c r="F962" i="15"/>
  <c r="F974" i="15"/>
  <c r="F986" i="15"/>
  <c r="F998" i="15"/>
  <c r="F1006" i="15"/>
  <c r="F1014" i="15"/>
  <c r="F1026" i="15"/>
  <c r="F1038" i="15"/>
  <c r="F1050" i="15"/>
  <c r="F1062" i="15"/>
  <c r="F1074" i="15"/>
  <c r="F1090" i="15"/>
  <c r="F1102" i="15"/>
  <c r="F1114" i="15"/>
  <c r="F1126" i="15"/>
  <c r="F1138" i="15"/>
  <c r="F1150" i="15"/>
  <c r="F1162" i="15"/>
  <c r="F1174" i="15"/>
  <c r="F1186" i="15"/>
  <c r="F1194" i="15"/>
  <c r="F1206" i="15"/>
  <c r="F1218" i="15"/>
  <c r="F1230" i="15"/>
  <c r="F1242" i="15"/>
  <c r="F1254" i="15"/>
  <c r="F1262" i="15"/>
  <c r="F1274" i="15"/>
  <c r="F1286" i="15"/>
  <c r="F1298" i="15"/>
  <c r="F1310" i="15"/>
  <c r="F1322" i="15"/>
  <c r="F1330" i="15"/>
  <c r="F1338" i="15"/>
  <c r="F1346" i="15"/>
  <c r="F1354" i="15"/>
  <c r="F1366" i="15"/>
  <c r="F1374" i="15"/>
  <c r="F1382" i="15"/>
  <c r="F1390" i="15"/>
  <c r="F1398" i="15"/>
  <c r="F1406" i="15"/>
  <c r="F1414" i="15"/>
  <c r="F1422" i="15"/>
  <c r="F1430" i="15"/>
  <c r="F1438" i="15"/>
  <c r="F1446" i="15"/>
  <c r="F1454" i="15"/>
  <c r="F1462" i="15"/>
  <c r="F1470" i="15"/>
  <c r="F1478" i="15"/>
  <c r="F1490" i="15"/>
  <c r="F1502" i="15"/>
  <c r="F1514" i="15"/>
  <c r="F1526" i="15"/>
  <c r="F1538" i="15"/>
  <c r="F1550" i="15"/>
  <c r="F1562" i="15"/>
  <c r="F1574" i="15"/>
  <c r="F1586" i="15"/>
  <c r="F1598" i="15"/>
  <c r="F1610" i="15"/>
  <c r="F1626" i="15"/>
  <c r="F1638" i="15"/>
  <c r="F1650" i="15"/>
  <c r="F1662" i="15"/>
  <c r="F1674" i="15"/>
  <c r="F1686" i="15"/>
  <c r="F1694" i="15"/>
  <c r="F1706" i="15"/>
  <c r="F1714" i="15"/>
  <c r="F1726" i="15"/>
  <c r="F1738" i="15"/>
  <c r="F1746" i="15"/>
  <c r="F1758" i="15"/>
  <c r="F1774" i="15"/>
  <c r="F1786" i="15"/>
  <c r="F1798" i="15"/>
  <c r="F1810" i="15"/>
  <c r="F1818" i="15"/>
  <c r="F1830" i="15"/>
  <c r="F1842" i="15"/>
  <c r="F1850" i="15"/>
  <c r="F1862" i="15"/>
  <c r="F1878" i="15"/>
  <c r="F1890" i="15"/>
  <c r="F1902" i="15"/>
  <c r="F1910" i="15"/>
  <c r="F1922" i="15"/>
  <c r="F1938" i="15"/>
  <c r="F1950" i="15"/>
  <c r="F1962" i="15"/>
  <c r="F1970" i="15"/>
  <c r="F1982" i="15"/>
  <c r="F1994" i="15"/>
  <c r="F2006" i="15"/>
  <c r="F2018" i="15"/>
  <c r="F2026" i="15"/>
  <c r="F2038" i="15"/>
  <c r="F2046" i="15"/>
  <c r="F2058" i="15"/>
  <c r="F2070" i="15"/>
  <c r="F2078" i="15"/>
  <c r="F2090" i="15"/>
  <c r="F2098" i="15"/>
  <c r="F2106" i="15"/>
  <c r="F2114" i="15"/>
  <c r="F2122" i="15"/>
  <c r="F2130" i="15"/>
  <c r="F2138" i="15"/>
  <c r="F2146" i="15"/>
  <c r="F2150" i="15"/>
  <c r="F5" i="15"/>
  <c r="F9" i="15"/>
  <c r="F13" i="15"/>
  <c r="F17" i="15"/>
  <c r="F21" i="15"/>
  <c r="F25" i="15"/>
  <c r="F29" i="15"/>
  <c r="F33" i="15"/>
  <c r="F37" i="15"/>
  <c r="F41" i="15"/>
  <c r="F45" i="15"/>
  <c r="F49" i="15"/>
  <c r="F53" i="15"/>
  <c r="F57" i="15"/>
  <c r="F61" i="15"/>
  <c r="F65" i="15"/>
  <c r="F69" i="15"/>
  <c r="F73" i="15"/>
  <c r="F77" i="15"/>
  <c r="F81" i="15"/>
  <c r="F85" i="15"/>
  <c r="F89" i="15"/>
  <c r="F93" i="15"/>
  <c r="F97" i="15"/>
  <c r="F101" i="15"/>
  <c r="F105" i="15"/>
  <c r="F109" i="15"/>
  <c r="F113" i="15"/>
  <c r="F117" i="15"/>
  <c r="F121" i="15"/>
  <c r="F125" i="15"/>
  <c r="F129" i="15"/>
  <c r="F133" i="15"/>
  <c r="F137" i="15"/>
  <c r="F141" i="15"/>
  <c r="F145" i="15"/>
  <c r="F149" i="15"/>
  <c r="F153" i="15"/>
  <c r="F157" i="15"/>
  <c r="F161" i="15"/>
  <c r="F165" i="15"/>
  <c r="F169" i="15"/>
  <c r="F173" i="15"/>
  <c r="F177" i="15"/>
  <c r="F181" i="15"/>
  <c r="F185" i="15"/>
  <c r="F189" i="15"/>
  <c r="F193" i="15"/>
  <c r="F197" i="15"/>
  <c r="F201" i="15"/>
  <c r="F205" i="15"/>
  <c r="F209" i="15"/>
  <c r="F213" i="15"/>
  <c r="F217" i="15"/>
  <c r="F221" i="15"/>
  <c r="F225" i="15"/>
  <c r="F229" i="15"/>
  <c r="F233" i="15"/>
  <c r="F237" i="15"/>
  <c r="F241" i="15"/>
  <c r="F245" i="15"/>
  <c r="F249" i="15"/>
  <c r="F253" i="15"/>
  <c r="F257" i="15"/>
  <c r="F261" i="15"/>
  <c r="F265" i="15"/>
  <c r="F269" i="15"/>
  <c r="F273" i="15"/>
  <c r="F277" i="15"/>
  <c r="F281" i="15"/>
  <c r="F285" i="15"/>
  <c r="F289" i="15"/>
  <c r="F293" i="15"/>
  <c r="F297" i="15"/>
  <c r="F301" i="15"/>
  <c r="F305" i="15"/>
  <c r="F309" i="15"/>
  <c r="F313" i="15"/>
  <c r="F317" i="15"/>
  <c r="F321" i="15"/>
  <c r="F325" i="15"/>
  <c r="F329" i="15"/>
  <c r="F333" i="15"/>
  <c r="F337" i="15"/>
  <c r="F341" i="15"/>
  <c r="F345" i="15"/>
  <c r="F349" i="15"/>
  <c r="F353" i="15"/>
  <c r="F357" i="15"/>
  <c r="F361" i="15"/>
  <c r="F365" i="15"/>
  <c r="F369" i="15"/>
  <c r="F373" i="15"/>
  <c r="F377" i="15"/>
  <c r="F381" i="15"/>
  <c r="F385" i="15"/>
  <c r="F389" i="15"/>
  <c r="F393" i="15"/>
  <c r="F397" i="15"/>
  <c r="F401" i="15"/>
  <c r="F405" i="15"/>
  <c r="F409" i="15"/>
  <c r="F413" i="15"/>
  <c r="F417" i="15"/>
  <c r="F421" i="15"/>
  <c r="F425" i="15"/>
  <c r="F429" i="15"/>
  <c r="F433" i="15"/>
  <c r="F437" i="15"/>
  <c r="F441" i="15"/>
  <c r="F445" i="15"/>
  <c r="F449" i="15"/>
  <c r="F453" i="15"/>
  <c r="F457" i="15"/>
  <c r="F461" i="15"/>
  <c r="F465" i="15"/>
  <c r="F469" i="15"/>
  <c r="F473" i="15"/>
  <c r="F477" i="15"/>
  <c r="F481" i="15"/>
  <c r="F485" i="15"/>
  <c r="F489" i="15"/>
  <c r="F493" i="15"/>
  <c r="F497" i="15"/>
  <c r="F501" i="15"/>
  <c r="F505" i="15"/>
  <c r="F509" i="15"/>
  <c r="F513" i="15"/>
  <c r="F517" i="15"/>
  <c r="F521" i="15"/>
  <c r="F525" i="15"/>
  <c r="F529" i="15"/>
  <c r="F533" i="15"/>
  <c r="F537" i="15"/>
  <c r="F541" i="15"/>
  <c r="F545" i="15"/>
  <c r="F549" i="15"/>
  <c r="F553" i="15"/>
  <c r="F557" i="15"/>
  <c r="F561" i="15"/>
  <c r="F565" i="15"/>
  <c r="F569" i="15"/>
  <c r="F573" i="15"/>
  <c r="F577" i="15"/>
  <c r="F581" i="15"/>
  <c r="F585" i="15"/>
  <c r="F589" i="15"/>
  <c r="F593" i="15"/>
  <c r="F597" i="15"/>
  <c r="F601" i="15"/>
  <c r="F605" i="15"/>
  <c r="F609" i="15"/>
  <c r="F613" i="15"/>
  <c r="F617" i="15"/>
  <c r="F621" i="15"/>
  <c r="F625" i="15"/>
  <c r="F629" i="15"/>
  <c r="F633" i="15"/>
  <c r="F637" i="15"/>
  <c r="F641" i="15"/>
  <c r="F645" i="15"/>
  <c r="F649" i="15"/>
  <c r="F653" i="15"/>
  <c r="F657" i="15"/>
  <c r="F661" i="15"/>
  <c r="F665" i="15"/>
  <c r="F669" i="15"/>
  <c r="F673" i="15"/>
  <c r="F677" i="15"/>
  <c r="F681" i="15"/>
  <c r="F685" i="15"/>
  <c r="F689" i="15"/>
  <c r="F693" i="15"/>
  <c r="F697" i="15"/>
  <c r="F701" i="15"/>
  <c r="F705" i="15"/>
  <c r="F709" i="15"/>
  <c r="F713" i="15"/>
  <c r="F717" i="15"/>
  <c r="F721" i="15"/>
  <c r="F725" i="15"/>
  <c r="F729" i="15"/>
  <c r="F733" i="15"/>
  <c r="F737" i="15"/>
  <c r="F741" i="15"/>
  <c r="F745" i="15"/>
  <c r="F749" i="15"/>
  <c r="F753" i="15"/>
  <c r="F757" i="15"/>
  <c r="F761" i="15"/>
  <c r="F765" i="15"/>
  <c r="F769" i="15"/>
  <c r="F773" i="15"/>
  <c r="F777" i="15"/>
  <c r="F781" i="15"/>
  <c r="F785" i="15"/>
  <c r="F789" i="15"/>
  <c r="F793" i="15"/>
  <c r="F797" i="15"/>
  <c r="F801" i="15"/>
  <c r="F805" i="15"/>
  <c r="F809" i="15"/>
  <c r="F813" i="15"/>
  <c r="F817" i="15"/>
  <c r="F821" i="15"/>
  <c r="F825" i="15"/>
  <c r="F829" i="15"/>
  <c r="F833" i="15"/>
  <c r="F837" i="15"/>
  <c r="F841" i="15"/>
  <c r="F845" i="15"/>
  <c r="F849" i="15"/>
  <c r="F853" i="15"/>
  <c r="F857" i="15"/>
  <c r="F861" i="15"/>
  <c r="F865" i="15"/>
  <c r="F869" i="15"/>
  <c r="F873" i="15"/>
  <c r="F877" i="15"/>
  <c r="F881" i="15"/>
  <c r="F885" i="15"/>
  <c r="F889" i="15"/>
  <c r="F893" i="15"/>
  <c r="F897" i="15"/>
  <c r="F901" i="15"/>
  <c r="F905" i="15"/>
  <c r="F909" i="15"/>
  <c r="F913" i="15"/>
  <c r="F917" i="15"/>
  <c r="F921" i="15"/>
  <c r="F925" i="15"/>
  <c r="F929" i="15"/>
  <c r="F933" i="15"/>
  <c r="F937" i="15"/>
  <c r="F941" i="15"/>
  <c r="F945" i="15"/>
  <c r="F949" i="15"/>
  <c r="F953" i="15"/>
  <c r="F957" i="15"/>
  <c r="F961" i="15"/>
  <c r="F965" i="15"/>
  <c r="F969" i="15"/>
  <c r="F973" i="15"/>
  <c r="F977" i="15"/>
  <c r="F981" i="15"/>
  <c r="F985" i="15"/>
  <c r="F989" i="15"/>
  <c r="F993" i="15"/>
  <c r="F997" i="15"/>
  <c r="F1001" i="15"/>
  <c r="F1005" i="15"/>
  <c r="F1009" i="15"/>
  <c r="F1013" i="15"/>
  <c r="F1017" i="15"/>
  <c r="F1021" i="15"/>
  <c r="F1025" i="15"/>
  <c r="F1029" i="15"/>
  <c r="F1033" i="15"/>
  <c r="F1037" i="15"/>
  <c r="F1041" i="15"/>
  <c r="F1045" i="15"/>
  <c r="F1049" i="15"/>
  <c r="F1053" i="15"/>
  <c r="F1057" i="15"/>
  <c r="F1061" i="15"/>
  <c r="F1065" i="15"/>
  <c r="F1069" i="15"/>
  <c r="F1073" i="15"/>
  <c r="F1077" i="15"/>
  <c r="F1081" i="15"/>
  <c r="F1085" i="15"/>
  <c r="F1089" i="15"/>
  <c r="F1093" i="15"/>
  <c r="F1097" i="15"/>
  <c r="F1101" i="15"/>
  <c r="F1105" i="15"/>
  <c r="F1109" i="15"/>
  <c r="F1113" i="15"/>
  <c r="F1117" i="15"/>
  <c r="F1121" i="15"/>
  <c r="F1125" i="15"/>
  <c r="F1129" i="15"/>
  <c r="F1133" i="15"/>
  <c r="F1137" i="15"/>
  <c r="F1141" i="15"/>
  <c r="F1145" i="15"/>
  <c r="F1149" i="15"/>
  <c r="F1153" i="15"/>
  <c r="F1157" i="15"/>
  <c r="F1161" i="15"/>
  <c r="F1165" i="15"/>
  <c r="F1169" i="15"/>
  <c r="F1173" i="15"/>
  <c r="F1177" i="15"/>
  <c r="F1181" i="15"/>
  <c r="F1185" i="15"/>
  <c r="F1189" i="15"/>
  <c r="F1193" i="15"/>
  <c r="F1197" i="15"/>
  <c r="F1201" i="15"/>
  <c r="F1205" i="15"/>
  <c r="F1209" i="15"/>
  <c r="F1213" i="15"/>
  <c r="F1217" i="15"/>
  <c r="F1221" i="15"/>
  <c r="F1225" i="15"/>
  <c r="F1229" i="15"/>
  <c r="F1233" i="15"/>
  <c r="F1237" i="15"/>
  <c r="F1241" i="15"/>
  <c r="F1245" i="15"/>
  <c r="F1249" i="15"/>
  <c r="F1253" i="15"/>
  <c r="F1257" i="15"/>
  <c r="F1261" i="15"/>
  <c r="F1265" i="15"/>
  <c r="F1269" i="15"/>
  <c r="F1273" i="15"/>
  <c r="F1277" i="15"/>
  <c r="F1281" i="15"/>
  <c r="F1285" i="15"/>
  <c r="F1289" i="15"/>
  <c r="F1293" i="15"/>
  <c r="F1297" i="15"/>
  <c r="F1301" i="15"/>
  <c r="F1305" i="15"/>
  <c r="F1309" i="15"/>
  <c r="F1313" i="15"/>
  <c r="F1317" i="15"/>
  <c r="F1321" i="15"/>
  <c r="F1325" i="15"/>
  <c r="F1329" i="15"/>
  <c r="F1333" i="15"/>
  <c r="F1337" i="15"/>
  <c r="F1341" i="15"/>
  <c r="F1345" i="15"/>
  <c r="F1349" i="15"/>
  <c r="F1353" i="15"/>
  <c r="F1357" i="15"/>
  <c r="F1361" i="15"/>
  <c r="F1365" i="15"/>
  <c r="F1369" i="15"/>
  <c r="F1373" i="15"/>
  <c r="F1377" i="15"/>
  <c r="F1381" i="15"/>
  <c r="F1385" i="15"/>
  <c r="F1389" i="15"/>
  <c r="F1393" i="15"/>
  <c r="F1397" i="15"/>
  <c r="F1401" i="15"/>
  <c r="F1405" i="15"/>
  <c r="F1409" i="15"/>
  <c r="F1413" i="15"/>
  <c r="F1417" i="15"/>
  <c r="F1421" i="15"/>
  <c r="F1425" i="15"/>
  <c r="F1429" i="15"/>
  <c r="F1433" i="15"/>
  <c r="F1437" i="15"/>
  <c r="F1441" i="15"/>
  <c r="F1445" i="15"/>
  <c r="F1449" i="15"/>
  <c r="F1453" i="15"/>
  <c r="F1457" i="15"/>
  <c r="F1461" i="15"/>
  <c r="F1465" i="15"/>
  <c r="F1469" i="15"/>
  <c r="F1473" i="15"/>
  <c r="F1477" i="15"/>
  <c r="F1481" i="15"/>
  <c r="F1485" i="15"/>
  <c r="F1489" i="15"/>
  <c r="F1493" i="15"/>
  <c r="F1497" i="15"/>
  <c r="F1501" i="15"/>
  <c r="F1505" i="15"/>
  <c r="F1509" i="15"/>
  <c r="F1513" i="15"/>
  <c r="F1517" i="15"/>
  <c r="F1521" i="15"/>
  <c r="F1525" i="15"/>
  <c r="F1529" i="15"/>
  <c r="F1533" i="15"/>
  <c r="F1537" i="15"/>
  <c r="F1541" i="15"/>
  <c r="F1545" i="15"/>
  <c r="F1549" i="15"/>
  <c r="F1553" i="15"/>
  <c r="F1557" i="15"/>
  <c r="F1561" i="15"/>
  <c r="F1565" i="15"/>
  <c r="F1569" i="15"/>
  <c r="F1573" i="15"/>
  <c r="F1577" i="15"/>
  <c r="F1581" i="15"/>
  <c r="F1585" i="15"/>
  <c r="F1589" i="15"/>
  <c r="F1593" i="15"/>
  <c r="F1597" i="15"/>
  <c r="F1601" i="15"/>
  <c r="F1605" i="15"/>
  <c r="F1609" i="15"/>
  <c r="F1613" i="15"/>
  <c r="F1617" i="15"/>
  <c r="F1621" i="15"/>
  <c r="F1625" i="15"/>
  <c r="F1629" i="15"/>
  <c r="F1633" i="15"/>
  <c r="F1637" i="15"/>
  <c r="F1641" i="15"/>
  <c r="F1645" i="15"/>
  <c r="F1649" i="15"/>
  <c r="F1653" i="15"/>
  <c r="F1657" i="15"/>
  <c r="F1661" i="15"/>
  <c r="F1665" i="15"/>
  <c r="F1669" i="15"/>
  <c r="F1673" i="15"/>
  <c r="F1677" i="15"/>
  <c r="F1681" i="15"/>
  <c r="F1685" i="15"/>
  <c r="F1689" i="15"/>
  <c r="F1693" i="15"/>
  <c r="F1697" i="15"/>
  <c r="F1701" i="15"/>
  <c r="F1705" i="15"/>
  <c r="F1709" i="15"/>
  <c r="F1713" i="15"/>
  <c r="F1717" i="15"/>
  <c r="F1721" i="15"/>
  <c r="F1725" i="15"/>
  <c r="F1729" i="15"/>
  <c r="F1733" i="15"/>
  <c r="F1737" i="15"/>
  <c r="F1741" i="15"/>
  <c r="F1745" i="15"/>
  <c r="F1749" i="15"/>
  <c r="F1753" i="15"/>
  <c r="F1757" i="15"/>
  <c r="F1761" i="15"/>
  <c r="F1765" i="15"/>
  <c r="F1769" i="15"/>
  <c r="F1773" i="15"/>
  <c r="F1777" i="15"/>
  <c r="F1781" i="15"/>
  <c r="F1785" i="15"/>
  <c r="F1789" i="15"/>
  <c r="F1793" i="15"/>
  <c r="F1797" i="15"/>
  <c r="F1801" i="15"/>
  <c r="F1805" i="15"/>
  <c r="F1809" i="15"/>
  <c r="F1813" i="15"/>
  <c r="F1817" i="15"/>
  <c r="F1821" i="15"/>
  <c r="F1825" i="15"/>
  <c r="F1829" i="15"/>
  <c r="F1833" i="15"/>
  <c r="F1837" i="15"/>
  <c r="F1841" i="15"/>
  <c r="F1845" i="15"/>
  <c r="F1849" i="15"/>
  <c r="F1853" i="15"/>
  <c r="F1857" i="15"/>
  <c r="F1861" i="15"/>
  <c r="F1865" i="15"/>
  <c r="F1869" i="15"/>
  <c r="F1873" i="15"/>
  <c r="F1877" i="15"/>
  <c r="F1881" i="15"/>
  <c r="F1885" i="15"/>
  <c r="F1889" i="15"/>
  <c r="F1893" i="15"/>
  <c r="F1897" i="15"/>
  <c r="F1901" i="15"/>
  <c r="F1905" i="15"/>
  <c r="F1909" i="15"/>
  <c r="F1913" i="15"/>
  <c r="F1917" i="15"/>
  <c r="F1921" i="15"/>
  <c r="F1925" i="15"/>
  <c r="F1929" i="15"/>
  <c r="F1933" i="15"/>
  <c r="F1937" i="15"/>
  <c r="F1941" i="15"/>
  <c r="F1945" i="15"/>
  <c r="F1949" i="15"/>
  <c r="F1953" i="15"/>
  <c r="F1957" i="15"/>
  <c r="F1961" i="15"/>
  <c r="F1965" i="15"/>
  <c r="F1969" i="15"/>
  <c r="F1973" i="15"/>
  <c r="F1977" i="15"/>
  <c r="F1981" i="15"/>
  <c r="F1985" i="15"/>
  <c r="F1989" i="15"/>
  <c r="F1993" i="15"/>
  <c r="F1997" i="15"/>
  <c r="F2001" i="15"/>
  <c r="F2005" i="15"/>
  <c r="F2009" i="15"/>
  <c r="F2013" i="15"/>
  <c r="F2017" i="15"/>
  <c r="F2021" i="15"/>
  <c r="F2025" i="15"/>
  <c r="F2029" i="15"/>
  <c r="F2033" i="15"/>
  <c r="F2037" i="15"/>
  <c r="F2041" i="15"/>
  <c r="F2045" i="15"/>
  <c r="F2049" i="15"/>
  <c r="F2053" i="15"/>
  <c r="F2057" i="15"/>
  <c r="F2061" i="15"/>
  <c r="F2065" i="15"/>
  <c r="F2069" i="15"/>
  <c r="F2073" i="15"/>
  <c r="F2077" i="15"/>
  <c r="F2081" i="15"/>
  <c r="F2085" i="15"/>
  <c r="F2089" i="15"/>
  <c r="F2093" i="15"/>
  <c r="F2097" i="15"/>
  <c r="F2101" i="15"/>
  <c r="F2105" i="15"/>
  <c r="F2109" i="15"/>
  <c r="F2113" i="15"/>
  <c r="F2117" i="15"/>
  <c r="F2121" i="15"/>
  <c r="F2125" i="15"/>
  <c r="F2129" i="15"/>
  <c r="F2133" i="15"/>
  <c r="F2137" i="15"/>
  <c r="F2141" i="15"/>
  <c r="F2145" i="15"/>
  <c r="F2149" i="15"/>
  <c r="F2153" i="15"/>
  <c r="F2157" i="15"/>
  <c r="E2003" i="11"/>
  <c r="F2003" i="11" s="1"/>
  <c r="E2004" i="11"/>
  <c r="F2004" i="11" s="1"/>
  <c r="E2005" i="11"/>
  <c r="F2005" i="11" s="1"/>
  <c r="E2006" i="11"/>
  <c r="F2006" i="11" s="1"/>
  <c r="E2007" i="11"/>
  <c r="F2007" i="11" s="1"/>
  <c r="E2008" i="11"/>
  <c r="F2008" i="11" s="1"/>
  <c r="E2009" i="11"/>
  <c r="F2009" i="11" s="1"/>
  <c r="E2010" i="11"/>
  <c r="F2010" i="11" s="1"/>
  <c r="E2011" i="11"/>
  <c r="F2011" i="11" s="1"/>
  <c r="E2012" i="11"/>
  <c r="F2012" i="11" s="1"/>
  <c r="E2013" i="11"/>
  <c r="F2013" i="11" s="1"/>
  <c r="E2014" i="11"/>
  <c r="F2014" i="11" s="1"/>
  <c r="E2015" i="11"/>
  <c r="F2015" i="11" s="1"/>
  <c r="E2016" i="11"/>
  <c r="F2016" i="11" s="1"/>
  <c r="E2017" i="11"/>
  <c r="F2017" i="11" s="1"/>
  <c r="E2018" i="11"/>
  <c r="F2018" i="11" s="1"/>
  <c r="E2019" i="11"/>
  <c r="F2019" i="11" s="1"/>
  <c r="E2020" i="11"/>
  <c r="F2020" i="11" s="1"/>
  <c r="E2021" i="11"/>
  <c r="F2021" i="11" s="1"/>
  <c r="E2022" i="11"/>
  <c r="F2022" i="11" s="1"/>
  <c r="E2023" i="11"/>
  <c r="F2023" i="11" s="1"/>
  <c r="E2024" i="11"/>
  <c r="F2024" i="11" s="1"/>
  <c r="E2025" i="11"/>
  <c r="F2025" i="11" s="1"/>
  <c r="E2026" i="11"/>
  <c r="F2026" i="11" s="1"/>
  <c r="E2027" i="11"/>
  <c r="F2027" i="11" s="1"/>
  <c r="E2028" i="11"/>
  <c r="F2028" i="11" s="1"/>
  <c r="E2029" i="11"/>
  <c r="F2029" i="11" s="1"/>
  <c r="E2030" i="11"/>
  <c r="F2030" i="11" s="1"/>
  <c r="E2031" i="11"/>
  <c r="F2031" i="11" s="1"/>
  <c r="E2032" i="11"/>
  <c r="F2032" i="11" s="1"/>
  <c r="E2033" i="11"/>
  <c r="F2033" i="11" s="1"/>
  <c r="E2034" i="11"/>
  <c r="F2034" i="11" s="1"/>
  <c r="E2035" i="11"/>
  <c r="F2035" i="11" s="1"/>
  <c r="E2036" i="11"/>
  <c r="F2036" i="11" s="1"/>
  <c r="E2037" i="11"/>
  <c r="F2037" i="11" s="1"/>
  <c r="E2038" i="11"/>
  <c r="F2038" i="11" s="1"/>
  <c r="E2039" i="11"/>
  <c r="F2039" i="11" s="1"/>
  <c r="E2040" i="11"/>
  <c r="F2040" i="11" s="1"/>
  <c r="E2041" i="11"/>
  <c r="F2041" i="11" s="1"/>
  <c r="E2042" i="11"/>
  <c r="F2042" i="11" s="1"/>
  <c r="E2043" i="11"/>
  <c r="F2043" i="11" s="1"/>
  <c r="E2044" i="11"/>
  <c r="F2044" i="11" s="1"/>
  <c r="E2045" i="11"/>
  <c r="F2045" i="11" s="1"/>
  <c r="E2046" i="11"/>
  <c r="F2046" i="11" s="1"/>
  <c r="E2047" i="11"/>
  <c r="F2047" i="11" s="1"/>
  <c r="E2048" i="11"/>
  <c r="F2048" i="11" s="1"/>
  <c r="E2049" i="11"/>
  <c r="F2049" i="11" s="1"/>
  <c r="E2050" i="11"/>
  <c r="F2050" i="11" s="1"/>
  <c r="E2051" i="11"/>
  <c r="F2051" i="11" s="1"/>
  <c r="E2052" i="11"/>
  <c r="F2052" i="11" s="1"/>
  <c r="E2053" i="11"/>
  <c r="F2053" i="11" s="1"/>
  <c r="E2054" i="11"/>
  <c r="F2054" i="11" s="1"/>
  <c r="E2055" i="11"/>
  <c r="F2055" i="11" s="1"/>
  <c r="E2056" i="11"/>
  <c r="F2056" i="11" s="1"/>
  <c r="E2057" i="11"/>
  <c r="F2057" i="11" s="1"/>
  <c r="E2058" i="11"/>
  <c r="F2058" i="11" s="1"/>
  <c r="E2059" i="11"/>
  <c r="F2059" i="11" s="1"/>
  <c r="E2060" i="11"/>
  <c r="F2060" i="11" s="1"/>
  <c r="E2061" i="11"/>
  <c r="F2061" i="11" s="1"/>
  <c r="E2062" i="11"/>
  <c r="F2062" i="11" s="1"/>
  <c r="E2063" i="11"/>
  <c r="F2063" i="11" s="1"/>
  <c r="E2064" i="11"/>
  <c r="F2064" i="11" s="1"/>
  <c r="E2065" i="11"/>
  <c r="F2065" i="11" s="1"/>
  <c r="E2066" i="11"/>
  <c r="F2066" i="11" s="1"/>
  <c r="E2067" i="11"/>
  <c r="F2067" i="11" s="1"/>
  <c r="E2068" i="11"/>
  <c r="F2068" i="11" s="1"/>
  <c r="E2069" i="11"/>
  <c r="F2069" i="11" s="1"/>
  <c r="E2070" i="11"/>
  <c r="F2070" i="11" s="1"/>
  <c r="E2071" i="11"/>
  <c r="F2071" i="11" s="1"/>
  <c r="E2072" i="11"/>
  <c r="F2072" i="11" s="1"/>
  <c r="E2073" i="11"/>
  <c r="F2073" i="11" s="1"/>
  <c r="E2074" i="11"/>
  <c r="F2074" i="11" s="1"/>
  <c r="E2075" i="11"/>
  <c r="F2075" i="11" s="1"/>
  <c r="E2076" i="11"/>
  <c r="F2076" i="11" s="1"/>
  <c r="E2077" i="11"/>
  <c r="F2077" i="11" s="1"/>
  <c r="E2078" i="11"/>
  <c r="F2078" i="11" s="1"/>
  <c r="E2079" i="11"/>
  <c r="F2079" i="11" s="1"/>
  <c r="E2080" i="11"/>
  <c r="F2080" i="11" s="1"/>
  <c r="E2081" i="11"/>
  <c r="F2081" i="11" s="1"/>
  <c r="E2082" i="11"/>
  <c r="F2082" i="11" s="1"/>
  <c r="E2083" i="11"/>
  <c r="F2083" i="11" s="1"/>
  <c r="E2084" i="11"/>
  <c r="F2084" i="11" s="1"/>
  <c r="E2085" i="11"/>
  <c r="F2085" i="11" s="1"/>
  <c r="E2086" i="11"/>
  <c r="F2086" i="11" s="1"/>
  <c r="E2087" i="11"/>
  <c r="F2087" i="11" s="1"/>
  <c r="E2088" i="11"/>
  <c r="F2088" i="11" s="1"/>
  <c r="E2089" i="11"/>
  <c r="F2089" i="11" s="1"/>
  <c r="E2090" i="11"/>
  <c r="F2090" i="11" s="1"/>
  <c r="E2091" i="11"/>
  <c r="F2091" i="11" s="1"/>
  <c r="E2092" i="11"/>
  <c r="F2092" i="11" s="1"/>
  <c r="E2093" i="11"/>
  <c r="F2093" i="11" s="1"/>
  <c r="E2094" i="11"/>
  <c r="F2094" i="11" s="1"/>
  <c r="E2095" i="11"/>
  <c r="F2095" i="11" s="1"/>
  <c r="E2096" i="11"/>
  <c r="F2096" i="11" s="1"/>
  <c r="E2097" i="11"/>
  <c r="F2097" i="11" s="1"/>
  <c r="E2098" i="11"/>
  <c r="F2098" i="11" s="1"/>
  <c r="E2099" i="11"/>
  <c r="F2099" i="11" s="1"/>
  <c r="E2100" i="11"/>
  <c r="F2100" i="11" s="1"/>
  <c r="E2101" i="11"/>
  <c r="F2101" i="11" s="1"/>
  <c r="E2102" i="11"/>
  <c r="F2102" i="11" s="1"/>
  <c r="E2103" i="11"/>
  <c r="F2103" i="11" s="1"/>
  <c r="E2104" i="11"/>
  <c r="F2104" i="11" s="1"/>
  <c r="E2105" i="11"/>
  <c r="F2105" i="11" s="1"/>
  <c r="E2106" i="11"/>
  <c r="F2106" i="11" s="1"/>
  <c r="E2107" i="11"/>
  <c r="F2107" i="11" s="1"/>
  <c r="E2108" i="11"/>
  <c r="F2108" i="11" s="1"/>
  <c r="E2109" i="11"/>
  <c r="F2109" i="11" s="1"/>
  <c r="E2110" i="11"/>
  <c r="F2110" i="11" s="1"/>
  <c r="E2111" i="11"/>
  <c r="F2111" i="11" s="1"/>
  <c r="E2112" i="11"/>
  <c r="F2112" i="11" s="1"/>
  <c r="E2113" i="11"/>
  <c r="F2113" i="11" s="1"/>
  <c r="E2114" i="11"/>
  <c r="F2114" i="11" s="1"/>
  <c r="E2115" i="11"/>
  <c r="F2115" i="11" s="1"/>
  <c r="E2116" i="11"/>
  <c r="F2116" i="11" s="1"/>
  <c r="E2117" i="11"/>
  <c r="F2117" i="11" s="1"/>
  <c r="E2118" i="11"/>
  <c r="F2118" i="11" s="1"/>
  <c r="E2119" i="11"/>
  <c r="F2119" i="11" s="1"/>
  <c r="E2120" i="11"/>
  <c r="F2120" i="11" s="1"/>
  <c r="E2121" i="11"/>
  <c r="F2121" i="11" s="1"/>
  <c r="E2122" i="11"/>
  <c r="F2122" i="11" s="1"/>
  <c r="E2123" i="11"/>
  <c r="F2123" i="11" s="1"/>
  <c r="E2124" i="11"/>
  <c r="F2124" i="11" s="1"/>
  <c r="E2125" i="11"/>
  <c r="F2125" i="11" s="1"/>
  <c r="E2126" i="11"/>
  <c r="F2126" i="11" s="1"/>
  <c r="E2127" i="11"/>
  <c r="F2127" i="11" s="1"/>
  <c r="E2128" i="11"/>
  <c r="F2128" i="11" s="1"/>
  <c r="E2129" i="11"/>
  <c r="F2129" i="11" s="1"/>
  <c r="E2130" i="11"/>
  <c r="F2130" i="11" s="1"/>
  <c r="E2131" i="11"/>
  <c r="F2131" i="11" s="1"/>
  <c r="E2132" i="11"/>
  <c r="F2132" i="11" s="1"/>
  <c r="E2133" i="11"/>
  <c r="F2133" i="11" s="1"/>
  <c r="E2134" i="11"/>
  <c r="F2134" i="11" s="1"/>
  <c r="E2135" i="11"/>
  <c r="F2135" i="11" s="1"/>
  <c r="E2136" i="11"/>
  <c r="F2136" i="11" s="1"/>
  <c r="E2137" i="11"/>
  <c r="F2137" i="11" s="1"/>
  <c r="E2138" i="11"/>
  <c r="F2138" i="11" s="1"/>
  <c r="E2139" i="11"/>
  <c r="F2139" i="11" s="1"/>
  <c r="E2140" i="11"/>
  <c r="F2140" i="11" s="1"/>
  <c r="E2141" i="11"/>
  <c r="F2141" i="11" s="1"/>
  <c r="E2142" i="11"/>
  <c r="F2142" i="11" s="1"/>
  <c r="E2143" i="11"/>
  <c r="F2143" i="11" s="1"/>
  <c r="E2144" i="11"/>
  <c r="F2144" i="11" s="1"/>
  <c r="E2145" i="11"/>
  <c r="F2145" i="11" s="1"/>
  <c r="E2146" i="11"/>
  <c r="F2146" i="11" s="1"/>
  <c r="E2147" i="11"/>
  <c r="F2147" i="11" s="1"/>
  <c r="E2148" i="11"/>
  <c r="F2148" i="11" s="1"/>
  <c r="E2149" i="11"/>
  <c r="F2149" i="11" s="1"/>
  <c r="E2150" i="11"/>
  <c r="F2150" i="11" s="1"/>
  <c r="E2151" i="11"/>
  <c r="F2151" i="11" s="1"/>
  <c r="E2152" i="11"/>
  <c r="F2152" i="11" s="1"/>
  <c r="E2153" i="11"/>
  <c r="F2153" i="11" s="1"/>
  <c r="E2154" i="11"/>
  <c r="F2154" i="11" s="1"/>
  <c r="E2155" i="11"/>
  <c r="F2155" i="11" s="1"/>
  <c r="E2156" i="11"/>
  <c r="F2156" i="11" s="1"/>
  <c r="E2157" i="11"/>
  <c r="F2157" i="11" s="1"/>
  <c r="E2158" i="11"/>
  <c r="F2158" i="11" s="1"/>
  <c r="E2159" i="11"/>
  <c r="F2159" i="11" s="1"/>
  <c r="E2160" i="11"/>
  <c r="F2160" i="11" s="1"/>
  <c r="I4" i="15" l="1"/>
  <c r="I12" i="15"/>
  <c r="I3" i="15"/>
  <c r="I11" i="15"/>
  <c r="I6" i="15"/>
  <c r="I13" i="15"/>
  <c r="I5" i="15"/>
  <c r="I10" i="15"/>
  <c r="E7" i="14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I19" i="15" l="1"/>
  <c r="I7" i="15" s="1"/>
  <c r="I18" i="15"/>
  <c r="I17" i="15"/>
  <c r="E6" i="14"/>
  <c r="K55" i="14"/>
  <c r="M55" i="14" s="1"/>
  <c r="N55" i="14" s="1"/>
  <c r="E12" i="14"/>
  <c r="I4" i="14" s="1"/>
  <c r="J4" i="14" s="1"/>
  <c r="J7" i="13"/>
  <c r="J6" i="13"/>
  <c r="J4" i="13"/>
  <c r="J3" i="13"/>
  <c r="E2160" i="13"/>
  <c r="F2160" i="13" s="1"/>
  <c r="E2159" i="13"/>
  <c r="F2159" i="13" s="1"/>
  <c r="E2158" i="13"/>
  <c r="F2158" i="13" s="1"/>
  <c r="E2157" i="13"/>
  <c r="F2157" i="13" s="1"/>
  <c r="E2156" i="13"/>
  <c r="F2156" i="13" s="1"/>
  <c r="E2155" i="13"/>
  <c r="F2155" i="13" s="1"/>
  <c r="E2154" i="13"/>
  <c r="F2154" i="13" s="1"/>
  <c r="E2153" i="13"/>
  <c r="F2153" i="13" s="1"/>
  <c r="E2152" i="13"/>
  <c r="F2152" i="13" s="1"/>
  <c r="E2151" i="13"/>
  <c r="F2151" i="13" s="1"/>
  <c r="E2150" i="13"/>
  <c r="F2150" i="13" s="1"/>
  <c r="E2149" i="13"/>
  <c r="F2149" i="13" s="1"/>
  <c r="E2148" i="13"/>
  <c r="F2148" i="13" s="1"/>
  <c r="E2147" i="13"/>
  <c r="F2147" i="13" s="1"/>
  <c r="E2146" i="13"/>
  <c r="F2146" i="13" s="1"/>
  <c r="E2145" i="13"/>
  <c r="F2145" i="13" s="1"/>
  <c r="E2144" i="13"/>
  <c r="F2144" i="13" s="1"/>
  <c r="E2143" i="13"/>
  <c r="F2143" i="13" s="1"/>
  <c r="E2142" i="13"/>
  <c r="F2142" i="13" s="1"/>
  <c r="E2141" i="13"/>
  <c r="F2141" i="13" s="1"/>
  <c r="E2140" i="13"/>
  <c r="F2140" i="13" s="1"/>
  <c r="E2139" i="13"/>
  <c r="F2139" i="13" s="1"/>
  <c r="E2138" i="13"/>
  <c r="F2138" i="13" s="1"/>
  <c r="E2137" i="13"/>
  <c r="F2137" i="13" s="1"/>
  <c r="E2136" i="13"/>
  <c r="F2136" i="13" s="1"/>
  <c r="E2135" i="13"/>
  <c r="F2135" i="13" s="1"/>
  <c r="E2134" i="13"/>
  <c r="F2134" i="13" s="1"/>
  <c r="E2133" i="13"/>
  <c r="F2133" i="13" s="1"/>
  <c r="E2132" i="13"/>
  <c r="F2132" i="13" s="1"/>
  <c r="E2131" i="13"/>
  <c r="F2131" i="13" s="1"/>
  <c r="E2130" i="13"/>
  <c r="F2130" i="13" s="1"/>
  <c r="E2129" i="13"/>
  <c r="F2129" i="13" s="1"/>
  <c r="E2128" i="13"/>
  <c r="F2128" i="13" s="1"/>
  <c r="E2127" i="13"/>
  <c r="F2127" i="13" s="1"/>
  <c r="E2126" i="13"/>
  <c r="F2126" i="13" s="1"/>
  <c r="E2125" i="13"/>
  <c r="F2125" i="13" s="1"/>
  <c r="E2124" i="13"/>
  <c r="F2124" i="13" s="1"/>
  <c r="E2123" i="13"/>
  <c r="F2123" i="13" s="1"/>
  <c r="E2122" i="13"/>
  <c r="F2122" i="13" s="1"/>
  <c r="E2121" i="13"/>
  <c r="F2121" i="13" s="1"/>
  <c r="E2120" i="13"/>
  <c r="F2120" i="13" s="1"/>
  <c r="E2119" i="13"/>
  <c r="F2119" i="13" s="1"/>
  <c r="E2118" i="13"/>
  <c r="F2118" i="13" s="1"/>
  <c r="E2117" i="13"/>
  <c r="F2117" i="13" s="1"/>
  <c r="E2116" i="13"/>
  <c r="F2116" i="13" s="1"/>
  <c r="E2115" i="13"/>
  <c r="F2115" i="13" s="1"/>
  <c r="E2114" i="13"/>
  <c r="F2114" i="13" s="1"/>
  <c r="E2113" i="13"/>
  <c r="F2113" i="13" s="1"/>
  <c r="E2112" i="13"/>
  <c r="F2112" i="13" s="1"/>
  <c r="E2111" i="13"/>
  <c r="F2111" i="13" s="1"/>
  <c r="E2110" i="13"/>
  <c r="F2110" i="13" s="1"/>
  <c r="E2109" i="13"/>
  <c r="F2109" i="13" s="1"/>
  <c r="E2108" i="13"/>
  <c r="F2108" i="13" s="1"/>
  <c r="E2107" i="13"/>
  <c r="F2107" i="13" s="1"/>
  <c r="E2106" i="13"/>
  <c r="F2106" i="13" s="1"/>
  <c r="E2105" i="13"/>
  <c r="F2105" i="13" s="1"/>
  <c r="E2104" i="13"/>
  <c r="F2104" i="13" s="1"/>
  <c r="E2103" i="13"/>
  <c r="F2103" i="13" s="1"/>
  <c r="E2102" i="13"/>
  <c r="F2102" i="13" s="1"/>
  <c r="E2101" i="13"/>
  <c r="F2101" i="13" s="1"/>
  <c r="E2100" i="13"/>
  <c r="F2100" i="13" s="1"/>
  <c r="E2099" i="13"/>
  <c r="F2099" i="13" s="1"/>
  <c r="E2098" i="13"/>
  <c r="F2098" i="13" s="1"/>
  <c r="E2097" i="13"/>
  <c r="F2097" i="13" s="1"/>
  <c r="E2096" i="13"/>
  <c r="F2096" i="13" s="1"/>
  <c r="E2095" i="13"/>
  <c r="F2095" i="13" s="1"/>
  <c r="E2094" i="13"/>
  <c r="F2094" i="13" s="1"/>
  <c r="E2093" i="13"/>
  <c r="F2093" i="13" s="1"/>
  <c r="E2092" i="13"/>
  <c r="F2092" i="13" s="1"/>
  <c r="E2091" i="13"/>
  <c r="F2091" i="13" s="1"/>
  <c r="E2090" i="13"/>
  <c r="F2090" i="13" s="1"/>
  <c r="E2089" i="13"/>
  <c r="F2089" i="13" s="1"/>
  <c r="E2088" i="13"/>
  <c r="F2088" i="13" s="1"/>
  <c r="E2087" i="13"/>
  <c r="F2087" i="13" s="1"/>
  <c r="E2086" i="13"/>
  <c r="F2086" i="13" s="1"/>
  <c r="E2085" i="13"/>
  <c r="F2085" i="13" s="1"/>
  <c r="E2084" i="13"/>
  <c r="F2084" i="13" s="1"/>
  <c r="E2083" i="13"/>
  <c r="F2083" i="13" s="1"/>
  <c r="E2082" i="13"/>
  <c r="F2082" i="13" s="1"/>
  <c r="E2081" i="13"/>
  <c r="F2081" i="13" s="1"/>
  <c r="E2080" i="13"/>
  <c r="F2080" i="13" s="1"/>
  <c r="E2079" i="13"/>
  <c r="F2079" i="13" s="1"/>
  <c r="E2078" i="13"/>
  <c r="F2078" i="13" s="1"/>
  <c r="E2077" i="13"/>
  <c r="F2077" i="13" s="1"/>
  <c r="E2076" i="13"/>
  <c r="F2076" i="13" s="1"/>
  <c r="E2075" i="13"/>
  <c r="F2075" i="13" s="1"/>
  <c r="E2074" i="13"/>
  <c r="F2074" i="13" s="1"/>
  <c r="E2073" i="13"/>
  <c r="F2073" i="13" s="1"/>
  <c r="E2072" i="13"/>
  <c r="F2072" i="13" s="1"/>
  <c r="E2071" i="13"/>
  <c r="F2071" i="13" s="1"/>
  <c r="E2070" i="13"/>
  <c r="F2070" i="13" s="1"/>
  <c r="E2069" i="13"/>
  <c r="F2069" i="13" s="1"/>
  <c r="E2068" i="13"/>
  <c r="F2068" i="13" s="1"/>
  <c r="E2067" i="13"/>
  <c r="F2067" i="13" s="1"/>
  <c r="E2066" i="13"/>
  <c r="F2066" i="13" s="1"/>
  <c r="E2065" i="13"/>
  <c r="F2065" i="13" s="1"/>
  <c r="E2064" i="13"/>
  <c r="F2064" i="13" s="1"/>
  <c r="E2063" i="13"/>
  <c r="F2063" i="13" s="1"/>
  <c r="E2062" i="13"/>
  <c r="F2062" i="13" s="1"/>
  <c r="E2061" i="13"/>
  <c r="F2061" i="13" s="1"/>
  <c r="E2060" i="13"/>
  <c r="F2060" i="13" s="1"/>
  <c r="E2059" i="13"/>
  <c r="F2059" i="13" s="1"/>
  <c r="E2058" i="13"/>
  <c r="F2058" i="13" s="1"/>
  <c r="E2057" i="13"/>
  <c r="F2057" i="13" s="1"/>
  <c r="E2056" i="13"/>
  <c r="F2056" i="13" s="1"/>
  <c r="E2055" i="13"/>
  <c r="F2055" i="13" s="1"/>
  <c r="E2054" i="13"/>
  <c r="F2054" i="13" s="1"/>
  <c r="E2053" i="13"/>
  <c r="F2053" i="13" s="1"/>
  <c r="E2052" i="13"/>
  <c r="F2052" i="13" s="1"/>
  <c r="E2051" i="13"/>
  <c r="F2051" i="13" s="1"/>
  <c r="E2050" i="13"/>
  <c r="F2050" i="13" s="1"/>
  <c r="E2049" i="13"/>
  <c r="F2049" i="13" s="1"/>
  <c r="E2048" i="13"/>
  <c r="F2048" i="13" s="1"/>
  <c r="E2047" i="13"/>
  <c r="F2047" i="13" s="1"/>
  <c r="E2046" i="13"/>
  <c r="F2046" i="13" s="1"/>
  <c r="E2045" i="13"/>
  <c r="F2045" i="13" s="1"/>
  <c r="E2044" i="13"/>
  <c r="F2044" i="13" s="1"/>
  <c r="E2043" i="13"/>
  <c r="F2043" i="13" s="1"/>
  <c r="E2042" i="13"/>
  <c r="F2042" i="13" s="1"/>
  <c r="E2041" i="13"/>
  <c r="F2041" i="13" s="1"/>
  <c r="E2040" i="13"/>
  <c r="F2040" i="13" s="1"/>
  <c r="E2039" i="13"/>
  <c r="F2039" i="13" s="1"/>
  <c r="E2038" i="13"/>
  <c r="F2038" i="13" s="1"/>
  <c r="E2037" i="13"/>
  <c r="F2037" i="13" s="1"/>
  <c r="E2036" i="13"/>
  <c r="F2036" i="13" s="1"/>
  <c r="E2035" i="13"/>
  <c r="F2035" i="13" s="1"/>
  <c r="E2034" i="13"/>
  <c r="F2034" i="13" s="1"/>
  <c r="E2033" i="13"/>
  <c r="F2033" i="13" s="1"/>
  <c r="E2032" i="13"/>
  <c r="F2032" i="13" s="1"/>
  <c r="E2031" i="13"/>
  <c r="F2031" i="13" s="1"/>
  <c r="E2030" i="13"/>
  <c r="F2030" i="13" s="1"/>
  <c r="E2029" i="13"/>
  <c r="F2029" i="13" s="1"/>
  <c r="E2028" i="13"/>
  <c r="F2028" i="13" s="1"/>
  <c r="E2027" i="13"/>
  <c r="F2027" i="13" s="1"/>
  <c r="E2026" i="13"/>
  <c r="F2026" i="13" s="1"/>
  <c r="E2025" i="13"/>
  <c r="F2025" i="13" s="1"/>
  <c r="E2024" i="13"/>
  <c r="F2024" i="13" s="1"/>
  <c r="E2023" i="13"/>
  <c r="F2023" i="13" s="1"/>
  <c r="E2022" i="13"/>
  <c r="F2022" i="13" s="1"/>
  <c r="E2021" i="13"/>
  <c r="F2021" i="13" s="1"/>
  <c r="E2020" i="13"/>
  <c r="F2020" i="13" s="1"/>
  <c r="E2019" i="13"/>
  <c r="F2019" i="13" s="1"/>
  <c r="E2018" i="13"/>
  <c r="F2018" i="13" s="1"/>
  <c r="E2017" i="13"/>
  <c r="F2017" i="13" s="1"/>
  <c r="E2016" i="13"/>
  <c r="F2016" i="13" s="1"/>
  <c r="E2015" i="13"/>
  <c r="F2015" i="13" s="1"/>
  <c r="E2014" i="13"/>
  <c r="F2014" i="13" s="1"/>
  <c r="E2013" i="13"/>
  <c r="F2013" i="13" s="1"/>
  <c r="E2012" i="13"/>
  <c r="F2012" i="13" s="1"/>
  <c r="E2011" i="13"/>
  <c r="F2011" i="13" s="1"/>
  <c r="E2010" i="13"/>
  <c r="F2010" i="13" s="1"/>
  <c r="E2009" i="13"/>
  <c r="F2009" i="13" s="1"/>
  <c r="E2008" i="13"/>
  <c r="F2008" i="13" s="1"/>
  <c r="E2007" i="13"/>
  <c r="F2007" i="13" s="1"/>
  <c r="E2006" i="13"/>
  <c r="F2006" i="13" s="1"/>
  <c r="E2005" i="13"/>
  <c r="F2005" i="13" s="1"/>
  <c r="E2004" i="13"/>
  <c r="F2004" i="13" s="1"/>
  <c r="E2003" i="13"/>
  <c r="F2003" i="13" s="1"/>
  <c r="E2002" i="13"/>
  <c r="F2002" i="13" s="1"/>
  <c r="E2001" i="13"/>
  <c r="F2001" i="13" s="1"/>
  <c r="E2000" i="13"/>
  <c r="F2000" i="13" s="1"/>
  <c r="E1999" i="13"/>
  <c r="F1999" i="13" s="1"/>
  <c r="E1998" i="13"/>
  <c r="F1998" i="13" s="1"/>
  <c r="E1997" i="13"/>
  <c r="F1997" i="13" s="1"/>
  <c r="E1996" i="13"/>
  <c r="F1996" i="13" s="1"/>
  <c r="E1995" i="13"/>
  <c r="F1995" i="13" s="1"/>
  <c r="E1994" i="13"/>
  <c r="F1994" i="13" s="1"/>
  <c r="E1993" i="13"/>
  <c r="F1993" i="13" s="1"/>
  <c r="E1992" i="13"/>
  <c r="F1992" i="13" s="1"/>
  <c r="E1991" i="13"/>
  <c r="F1991" i="13" s="1"/>
  <c r="E1990" i="13"/>
  <c r="F1990" i="13" s="1"/>
  <c r="E1989" i="13"/>
  <c r="F1989" i="13" s="1"/>
  <c r="E1988" i="13"/>
  <c r="F1988" i="13" s="1"/>
  <c r="E1987" i="13"/>
  <c r="F1987" i="13" s="1"/>
  <c r="E1986" i="13"/>
  <c r="F1986" i="13" s="1"/>
  <c r="E1985" i="13"/>
  <c r="F1985" i="13" s="1"/>
  <c r="E1984" i="13"/>
  <c r="F1984" i="13" s="1"/>
  <c r="E1983" i="13"/>
  <c r="F1983" i="13" s="1"/>
  <c r="E1982" i="13"/>
  <c r="F1982" i="13" s="1"/>
  <c r="E1981" i="13"/>
  <c r="F1981" i="13" s="1"/>
  <c r="E1980" i="13"/>
  <c r="F1980" i="13" s="1"/>
  <c r="E1979" i="13"/>
  <c r="F1979" i="13" s="1"/>
  <c r="E1978" i="13"/>
  <c r="F1978" i="13" s="1"/>
  <c r="E1977" i="13"/>
  <c r="F1977" i="13" s="1"/>
  <c r="E1976" i="13"/>
  <c r="F1976" i="13" s="1"/>
  <c r="E1975" i="13"/>
  <c r="F1975" i="13" s="1"/>
  <c r="E1974" i="13"/>
  <c r="F1974" i="13" s="1"/>
  <c r="E1973" i="13"/>
  <c r="F1973" i="13" s="1"/>
  <c r="E1972" i="13"/>
  <c r="F1972" i="13" s="1"/>
  <c r="E1971" i="13"/>
  <c r="F1971" i="13" s="1"/>
  <c r="E1970" i="13"/>
  <c r="F1970" i="13" s="1"/>
  <c r="E1969" i="13"/>
  <c r="F1969" i="13" s="1"/>
  <c r="E1968" i="13"/>
  <c r="F1968" i="13" s="1"/>
  <c r="E1967" i="13"/>
  <c r="F1967" i="13" s="1"/>
  <c r="E1966" i="13"/>
  <c r="F1966" i="13" s="1"/>
  <c r="E1965" i="13"/>
  <c r="F1965" i="13" s="1"/>
  <c r="E1964" i="13"/>
  <c r="F1964" i="13" s="1"/>
  <c r="E1963" i="13"/>
  <c r="F1963" i="13" s="1"/>
  <c r="E1962" i="13"/>
  <c r="F1962" i="13" s="1"/>
  <c r="E1961" i="13"/>
  <c r="F1961" i="13" s="1"/>
  <c r="E1960" i="13"/>
  <c r="F1960" i="13" s="1"/>
  <c r="E1959" i="13"/>
  <c r="F1959" i="13" s="1"/>
  <c r="E1958" i="13"/>
  <c r="F1958" i="13" s="1"/>
  <c r="E1957" i="13"/>
  <c r="F1957" i="13" s="1"/>
  <c r="E1956" i="13"/>
  <c r="F1956" i="13" s="1"/>
  <c r="E1955" i="13"/>
  <c r="F1955" i="13" s="1"/>
  <c r="E1954" i="13"/>
  <c r="F1954" i="13" s="1"/>
  <c r="E1953" i="13"/>
  <c r="F1953" i="13" s="1"/>
  <c r="E1952" i="13"/>
  <c r="F1952" i="13" s="1"/>
  <c r="E1951" i="13"/>
  <c r="F1951" i="13" s="1"/>
  <c r="E1950" i="13"/>
  <c r="F1950" i="13" s="1"/>
  <c r="E1949" i="13"/>
  <c r="F1949" i="13" s="1"/>
  <c r="E1948" i="13"/>
  <c r="F1948" i="13" s="1"/>
  <c r="E1947" i="13"/>
  <c r="F1947" i="13" s="1"/>
  <c r="E1946" i="13"/>
  <c r="F1946" i="13" s="1"/>
  <c r="E1945" i="13"/>
  <c r="F1945" i="13" s="1"/>
  <c r="E1944" i="13"/>
  <c r="F1944" i="13" s="1"/>
  <c r="E1943" i="13"/>
  <c r="F1943" i="13" s="1"/>
  <c r="E1942" i="13"/>
  <c r="F1942" i="13" s="1"/>
  <c r="E1941" i="13"/>
  <c r="F1941" i="13" s="1"/>
  <c r="E1940" i="13"/>
  <c r="F1940" i="13" s="1"/>
  <c r="E1939" i="13"/>
  <c r="F1939" i="13" s="1"/>
  <c r="E1938" i="13"/>
  <c r="F1938" i="13" s="1"/>
  <c r="E1937" i="13"/>
  <c r="F1937" i="13" s="1"/>
  <c r="E1936" i="13"/>
  <c r="F1936" i="13" s="1"/>
  <c r="E1935" i="13"/>
  <c r="F1935" i="13" s="1"/>
  <c r="E1934" i="13"/>
  <c r="F1934" i="13" s="1"/>
  <c r="E1933" i="13"/>
  <c r="F1933" i="13" s="1"/>
  <c r="E1932" i="13"/>
  <c r="F1932" i="13" s="1"/>
  <c r="E1931" i="13"/>
  <c r="F1931" i="13" s="1"/>
  <c r="E1930" i="13"/>
  <c r="F1930" i="13" s="1"/>
  <c r="E1929" i="13"/>
  <c r="F1929" i="13" s="1"/>
  <c r="E1928" i="13"/>
  <c r="F1928" i="13" s="1"/>
  <c r="E1927" i="13"/>
  <c r="F1927" i="13" s="1"/>
  <c r="E1926" i="13"/>
  <c r="F1926" i="13" s="1"/>
  <c r="E1925" i="13"/>
  <c r="F1925" i="13" s="1"/>
  <c r="E1924" i="13"/>
  <c r="F1924" i="13" s="1"/>
  <c r="E1923" i="13"/>
  <c r="F1923" i="13" s="1"/>
  <c r="E1922" i="13"/>
  <c r="F1922" i="13" s="1"/>
  <c r="E1921" i="13"/>
  <c r="F1921" i="13" s="1"/>
  <c r="E1920" i="13"/>
  <c r="F1920" i="13" s="1"/>
  <c r="E1919" i="13"/>
  <c r="F1919" i="13" s="1"/>
  <c r="E1918" i="13"/>
  <c r="F1918" i="13" s="1"/>
  <c r="E1917" i="13"/>
  <c r="F1917" i="13" s="1"/>
  <c r="E1916" i="13"/>
  <c r="F1916" i="13" s="1"/>
  <c r="E1915" i="13"/>
  <c r="F1915" i="13" s="1"/>
  <c r="E1914" i="13"/>
  <c r="F1914" i="13" s="1"/>
  <c r="E1913" i="13"/>
  <c r="F1913" i="13" s="1"/>
  <c r="E1912" i="13"/>
  <c r="F1912" i="13" s="1"/>
  <c r="E1911" i="13"/>
  <c r="F1911" i="13" s="1"/>
  <c r="E1910" i="13"/>
  <c r="F1910" i="13" s="1"/>
  <c r="E1909" i="13"/>
  <c r="F1909" i="13" s="1"/>
  <c r="E1908" i="13"/>
  <c r="F1908" i="13" s="1"/>
  <c r="E1907" i="13"/>
  <c r="F1907" i="13" s="1"/>
  <c r="E1906" i="13"/>
  <c r="F1906" i="13" s="1"/>
  <c r="E1905" i="13"/>
  <c r="F1905" i="13" s="1"/>
  <c r="E1904" i="13"/>
  <c r="F1904" i="13" s="1"/>
  <c r="E1903" i="13"/>
  <c r="F1903" i="13" s="1"/>
  <c r="E1902" i="13"/>
  <c r="F1902" i="13" s="1"/>
  <c r="E1901" i="13"/>
  <c r="F1901" i="13" s="1"/>
  <c r="E1900" i="13"/>
  <c r="F1900" i="13" s="1"/>
  <c r="E1899" i="13"/>
  <c r="F1899" i="13" s="1"/>
  <c r="E1898" i="13"/>
  <c r="F1898" i="13" s="1"/>
  <c r="E1897" i="13"/>
  <c r="F1897" i="13" s="1"/>
  <c r="E1896" i="13"/>
  <c r="F1896" i="13" s="1"/>
  <c r="E1895" i="13"/>
  <c r="F1895" i="13" s="1"/>
  <c r="E1894" i="13"/>
  <c r="F1894" i="13" s="1"/>
  <c r="E1893" i="13"/>
  <c r="F1893" i="13" s="1"/>
  <c r="E1892" i="13"/>
  <c r="F1892" i="13" s="1"/>
  <c r="E1891" i="13"/>
  <c r="F1891" i="13" s="1"/>
  <c r="E1890" i="13"/>
  <c r="F1890" i="13" s="1"/>
  <c r="E1889" i="13"/>
  <c r="F1889" i="13" s="1"/>
  <c r="E1888" i="13"/>
  <c r="F1888" i="13" s="1"/>
  <c r="E1887" i="13"/>
  <c r="F1887" i="13" s="1"/>
  <c r="E1886" i="13"/>
  <c r="F1886" i="13" s="1"/>
  <c r="E1885" i="13"/>
  <c r="F1885" i="13" s="1"/>
  <c r="E1884" i="13"/>
  <c r="F1884" i="13" s="1"/>
  <c r="E1883" i="13"/>
  <c r="F1883" i="13" s="1"/>
  <c r="E1882" i="13"/>
  <c r="F1882" i="13" s="1"/>
  <c r="E1881" i="13"/>
  <c r="F1881" i="13" s="1"/>
  <c r="E1880" i="13"/>
  <c r="F1880" i="13" s="1"/>
  <c r="E1879" i="13"/>
  <c r="F1879" i="13" s="1"/>
  <c r="E1878" i="13"/>
  <c r="F1878" i="13" s="1"/>
  <c r="E1877" i="13"/>
  <c r="F1877" i="13" s="1"/>
  <c r="E1876" i="13"/>
  <c r="F1876" i="13" s="1"/>
  <c r="E1875" i="13"/>
  <c r="F1875" i="13" s="1"/>
  <c r="E1874" i="13"/>
  <c r="F1874" i="13" s="1"/>
  <c r="E1873" i="13"/>
  <c r="F1873" i="13" s="1"/>
  <c r="E1872" i="13"/>
  <c r="F1872" i="13" s="1"/>
  <c r="E1871" i="13"/>
  <c r="F1871" i="13" s="1"/>
  <c r="E1870" i="13"/>
  <c r="F1870" i="13" s="1"/>
  <c r="E1869" i="13"/>
  <c r="F1869" i="13" s="1"/>
  <c r="E1868" i="13"/>
  <c r="F1868" i="13" s="1"/>
  <c r="E1867" i="13"/>
  <c r="F1867" i="13" s="1"/>
  <c r="E1866" i="13"/>
  <c r="F1866" i="13" s="1"/>
  <c r="E1865" i="13"/>
  <c r="F1865" i="13" s="1"/>
  <c r="E1864" i="13"/>
  <c r="F1864" i="13" s="1"/>
  <c r="E1863" i="13"/>
  <c r="F1863" i="13" s="1"/>
  <c r="E1862" i="13"/>
  <c r="F1862" i="13" s="1"/>
  <c r="E1861" i="13"/>
  <c r="F1861" i="13" s="1"/>
  <c r="E1860" i="13"/>
  <c r="F1860" i="13" s="1"/>
  <c r="E1859" i="13"/>
  <c r="F1859" i="13" s="1"/>
  <c r="E1858" i="13"/>
  <c r="F1858" i="13" s="1"/>
  <c r="E1857" i="13"/>
  <c r="F1857" i="13" s="1"/>
  <c r="E1856" i="13"/>
  <c r="F1856" i="13" s="1"/>
  <c r="E1855" i="13"/>
  <c r="F1855" i="13" s="1"/>
  <c r="E1854" i="13"/>
  <c r="F1854" i="13" s="1"/>
  <c r="E1853" i="13"/>
  <c r="F1853" i="13" s="1"/>
  <c r="E1852" i="13"/>
  <c r="F1852" i="13" s="1"/>
  <c r="E1851" i="13"/>
  <c r="F1851" i="13" s="1"/>
  <c r="E1850" i="13"/>
  <c r="F1850" i="13" s="1"/>
  <c r="E1849" i="13"/>
  <c r="F1849" i="13" s="1"/>
  <c r="E1848" i="13"/>
  <c r="F1848" i="13" s="1"/>
  <c r="E1847" i="13"/>
  <c r="F1847" i="13" s="1"/>
  <c r="E1846" i="13"/>
  <c r="F1846" i="13" s="1"/>
  <c r="E1845" i="13"/>
  <c r="F1845" i="13" s="1"/>
  <c r="E1844" i="13"/>
  <c r="F1844" i="13" s="1"/>
  <c r="E1843" i="13"/>
  <c r="F1843" i="13" s="1"/>
  <c r="E1842" i="13"/>
  <c r="F1842" i="13" s="1"/>
  <c r="E1841" i="13"/>
  <c r="F1841" i="13" s="1"/>
  <c r="E1840" i="13"/>
  <c r="F1840" i="13" s="1"/>
  <c r="E1839" i="13"/>
  <c r="F1839" i="13" s="1"/>
  <c r="E1838" i="13"/>
  <c r="F1838" i="13" s="1"/>
  <c r="E1837" i="13"/>
  <c r="F1837" i="13" s="1"/>
  <c r="E1836" i="13"/>
  <c r="F1836" i="13" s="1"/>
  <c r="E1835" i="13"/>
  <c r="F1835" i="13" s="1"/>
  <c r="E1834" i="13"/>
  <c r="F1834" i="13" s="1"/>
  <c r="E1833" i="13"/>
  <c r="F1833" i="13" s="1"/>
  <c r="E1832" i="13"/>
  <c r="F1832" i="13" s="1"/>
  <c r="E1831" i="13"/>
  <c r="F1831" i="13" s="1"/>
  <c r="E1830" i="13"/>
  <c r="F1830" i="13" s="1"/>
  <c r="E1829" i="13"/>
  <c r="F1829" i="13" s="1"/>
  <c r="E1828" i="13"/>
  <c r="F1828" i="13" s="1"/>
  <c r="E1827" i="13"/>
  <c r="F1827" i="13" s="1"/>
  <c r="E1826" i="13"/>
  <c r="F1826" i="13" s="1"/>
  <c r="E1825" i="13"/>
  <c r="F1825" i="13" s="1"/>
  <c r="E1824" i="13"/>
  <c r="F1824" i="13" s="1"/>
  <c r="E1823" i="13"/>
  <c r="F1823" i="13" s="1"/>
  <c r="E1822" i="13"/>
  <c r="F1822" i="13" s="1"/>
  <c r="E1821" i="13"/>
  <c r="F1821" i="13" s="1"/>
  <c r="E1820" i="13"/>
  <c r="F1820" i="13" s="1"/>
  <c r="E1819" i="13"/>
  <c r="F1819" i="13" s="1"/>
  <c r="E1818" i="13"/>
  <c r="F1818" i="13" s="1"/>
  <c r="E1817" i="13"/>
  <c r="F1817" i="13" s="1"/>
  <c r="E1816" i="13"/>
  <c r="F1816" i="13" s="1"/>
  <c r="E1815" i="13"/>
  <c r="F1815" i="13" s="1"/>
  <c r="E1814" i="13"/>
  <c r="F1814" i="13" s="1"/>
  <c r="E1813" i="13"/>
  <c r="F1813" i="13" s="1"/>
  <c r="E1812" i="13"/>
  <c r="F1812" i="13" s="1"/>
  <c r="E1811" i="13"/>
  <c r="F1811" i="13" s="1"/>
  <c r="E1810" i="13"/>
  <c r="F1810" i="13" s="1"/>
  <c r="E1809" i="13"/>
  <c r="F1809" i="13" s="1"/>
  <c r="E1808" i="13"/>
  <c r="F1808" i="13" s="1"/>
  <c r="E1807" i="13"/>
  <c r="F1807" i="13" s="1"/>
  <c r="E1806" i="13"/>
  <c r="F1806" i="13" s="1"/>
  <c r="E1805" i="13"/>
  <c r="F1805" i="13" s="1"/>
  <c r="E1804" i="13"/>
  <c r="F1804" i="13" s="1"/>
  <c r="E1803" i="13"/>
  <c r="F1803" i="13" s="1"/>
  <c r="E1802" i="13"/>
  <c r="F1802" i="13" s="1"/>
  <c r="E1801" i="13"/>
  <c r="F1801" i="13" s="1"/>
  <c r="E1800" i="13"/>
  <c r="F1800" i="13" s="1"/>
  <c r="E1799" i="13"/>
  <c r="F1799" i="13" s="1"/>
  <c r="E1798" i="13"/>
  <c r="F1798" i="13" s="1"/>
  <c r="E1797" i="13"/>
  <c r="F1797" i="13" s="1"/>
  <c r="E1796" i="13"/>
  <c r="F1796" i="13" s="1"/>
  <c r="E1795" i="13"/>
  <c r="F1795" i="13" s="1"/>
  <c r="E1794" i="13"/>
  <c r="F1794" i="13" s="1"/>
  <c r="E1793" i="13"/>
  <c r="F1793" i="13" s="1"/>
  <c r="E1792" i="13"/>
  <c r="F1792" i="13" s="1"/>
  <c r="E1791" i="13"/>
  <c r="F1791" i="13" s="1"/>
  <c r="E1790" i="13"/>
  <c r="F1790" i="13" s="1"/>
  <c r="E1789" i="13"/>
  <c r="F1789" i="13" s="1"/>
  <c r="E1788" i="13"/>
  <c r="F1788" i="13" s="1"/>
  <c r="E1787" i="13"/>
  <c r="F1787" i="13" s="1"/>
  <c r="E1786" i="13"/>
  <c r="F1786" i="13" s="1"/>
  <c r="E1785" i="13"/>
  <c r="F1785" i="13" s="1"/>
  <c r="E1784" i="13"/>
  <c r="F1784" i="13" s="1"/>
  <c r="E1783" i="13"/>
  <c r="F1783" i="13" s="1"/>
  <c r="E1782" i="13"/>
  <c r="F1782" i="13" s="1"/>
  <c r="E1781" i="13"/>
  <c r="F1781" i="13" s="1"/>
  <c r="E1780" i="13"/>
  <c r="F1780" i="13" s="1"/>
  <c r="E1779" i="13"/>
  <c r="F1779" i="13" s="1"/>
  <c r="E1778" i="13"/>
  <c r="F1778" i="13" s="1"/>
  <c r="E1777" i="13"/>
  <c r="F1777" i="13" s="1"/>
  <c r="E1776" i="13"/>
  <c r="F1776" i="13" s="1"/>
  <c r="E1775" i="13"/>
  <c r="F1775" i="13" s="1"/>
  <c r="E1774" i="13"/>
  <c r="F1774" i="13" s="1"/>
  <c r="E1773" i="13"/>
  <c r="F1773" i="13" s="1"/>
  <c r="E1772" i="13"/>
  <c r="F1772" i="13" s="1"/>
  <c r="E1771" i="13"/>
  <c r="F1771" i="13" s="1"/>
  <c r="E1770" i="13"/>
  <c r="F1770" i="13" s="1"/>
  <c r="E1769" i="13"/>
  <c r="F1769" i="13" s="1"/>
  <c r="E1768" i="13"/>
  <c r="F1768" i="13" s="1"/>
  <c r="E1767" i="13"/>
  <c r="F1767" i="13" s="1"/>
  <c r="E1766" i="13"/>
  <c r="F1766" i="13" s="1"/>
  <c r="E1765" i="13"/>
  <c r="F1765" i="13" s="1"/>
  <c r="E1764" i="13"/>
  <c r="F1764" i="13" s="1"/>
  <c r="E1763" i="13"/>
  <c r="F1763" i="13" s="1"/>
  <c r="E1762" i="13"/>
  <c r="F1762" i="13" s="1"/>
  <c r="E1761" i="13"/>
  <c r="F1761" i="13" s="1"/>
  <c r="E1760" i="13"/>
  <c r="F1760" i="13" s="1"/>
  <c r="E1759" i="13"/>
  <c r="F1759" i="13" s="1"/>
  <c r="E1758" i="13"/>
  <c r="F1758" i="13" s="1"/>
  <c r="E1757" i="13"/>
  <c r="F1757" i="13" s="1"/>
  <c r="E1756" i="13"/>
  <c r="F1756" i="13" s="1"/>
  <c r="E1755" i="13"/>
  <c r="F1755" i="13" s="1"/>
  <c r="E1754" i="13"/>
  <c r="F1754" i="13" s="1"/>
  <c r="E1753" i="13"/>
  <c r="F1753" i="13" s="1"/>
  <c r="E1752" i="13"/>
  <c r="F1752" i="13" s="1"/>
  <c r="E1751" i="13"/>
  <c r="F1751" i="13" s="1"/>
  <c r="E1750" i="13"/>
  <c r="F1750" i="13" s="1"/>
  <c r="E1749" i="13"/>
  <c r="F1749" i="13" s="1"/>
  <c r="E1748" i="13"/>
  <c r="F1748" i="13" s="1"/>
  <c r="E1747" i="13"/>
  <c r="F1747" i="13" s="1"/>
  <c r="E1746" i="13"/>
  <c r="F1746" i="13" s="1"/>
  <c r="E1745" i="13"/>
  <c r="F1745" i="13" s="1"/>
  <c r="E1744" i="13"/>
  <c r="F1744" i="13" s="1"/>
  <c r="E1743" i="13"/>
  <c r="F1743" i="13" s="1"/>
  <c r="E1742" i="13"/>
  <c r="F1742" i="13" s="1"/>
  <c r="E1741" i="13"/>
  <c r="F1741" i="13" s="1"/>
  <c r="E1740" i="13"/>
  <c r="F1740" i="13" s="1"/>
  <c r="E1739" i="13"/>
  <c r="F1739" i="13" s="1"/>
  <c r="E1738" i="13"/>
  <c r="F1738" i="13" s="1"/>
  <c r="E1737" i="13"/>
  <c r="F1737" i="13" s="1"/>
  <c r="E1736" i="13"/>
  <c r="F1736" i="13" s="1"/>
  <c r="E1735" i="13"/>
  <c r="F1735" i="13" s="1"/>
  <c r="E1734" i="13"/>
  <c r="F1734" i="13" s="1"/>
  <c r="E1733" i="13"/>
  <c r="F1733" i="13" s="1"/>
  <c r="E1732" i="13"/>
  <c r="F1732" i="13" s="1"/>
  <c r="E1731" i="13"/>
  <c r="F1731" i="13" s="1"/>
  <c r="E1730" i="13"/>
  <c r="F1730" i="13" s="1"/>
  <c r="E1729" i="13"/>
  <c r="F1729" i="13" s="1"/>
  <c r="E1728" i="13"/>
  <c r="F1728" i="13" s="1"/>
  <c r="E1727" i="13"/>
  <c r="F1727" i="13" s="1"/>
  <c r="E1726" i="13"/>
  <c r="F1726" i="13" s="1"/>
  <c r="E1725" i="13"/>
  <c r="F1725" i="13" s="1"/>
  <c r="E1724" i="13"/>
  <c r="F1724" i="13" s="1"/>
  <c r="E1723" i="13"/>
  <c r="F1723" i="13" s="1"/>
  <c r="E1722" i="13"/>
  <c r="F1722" i="13" s="1"/>
  <c r="E1721" i="13"/>
  <c r="F1721" i="13" s="1"/>
  <c r="E1720" i="13"/>
  <c r="F1720" i="13" s="1"/>
  <c r="E1719" i="13"/>
  <c r="F1719" i="13" s="1"/>
  <c r="E1718" i="13"/>
  <c r="F1718" i="13" s="1"/>
  <c r="E1717" i="13"/>
  <c r="F1717" i="13" s="1"/>
  <c r="E1716" i="13"/>
  <c r="F1716" i="13" s="1"/>
  <c r="E1715" i="13"/>
  <c r="F1715" i="13" s="1"/>
  <c r="E1714" i="13"/>
  <c r="F1714" i="13" s="1"/>
  <c r="E1713" i="13"/>
  <c r="F1713" i="13" s="1"/>
  <c r="E1712" i="13"/>
  <c r="F1712" i="13" s="1"/>
  <c r="E1711" i="13"/>
  <c r="F1711" i="13" s="1"/>
  <c r="E1710" i="13"/>
  <c r="F1710" i="13" s="1"/>
  <c r="E1709" i="13"/>
  <c r="F1709" i="13" s="1"/>
  <c r="E1708" i="13"/>
  <c r="F1708" i="13" s="1"/>
  <c r="E1707" i="13"/>
  <c r="F1707" i="13" s="1"/>
  <c r="E1706" i="13"/>
  <c r="F1706" i="13" s="1"/>
  <c r="E1705" i="13"/>
  <c r="F1705" i="13" s="1"/>
  <c r="E1704" i="13"/>
  <c r="F1704" i="13" s="1"/>
  <c r="E1703" i="13"/>
  <c r="F1703" i="13" s="1"/>
  <c r="E1702" i="13"/>
  <c r="F1702" i="13" s="1"/>
  <c r="E1701" i="13"/>
  <c r="F1701" i="13" s="1"/>
  <c r="E1700" i="13"/>
  <c r="F1700" i="13" s="1"/>
  <c r="E1699" i="13"/>
  <c r="F1699" i="13" s="1"/>
  <c r="E1698" i="13"/>
  <c r="F1698" i="13" s="1"/>
  <c r="E1697" i="13"/>
  <c r="F1697" i="13" s="1"/>
  <c r="E1696" i="13"/>
  <c r="F1696" i="13" s="1"/>
  <c r="E1695" i="13"/>
  <c r="F1695" i="13" s="1"/>
  <c r="E1694" i="13"/>
  <c r="F1694" i="13" s="1"/>
  <c r="E1693" i="13"/>
  <c r="F1693" i="13" s="1"/>
  <c r="E1692" i="13"/>
  <c r="F1692" i="13" s="1"/>
  <c r="E1691" i="13"/>
  <c r="F1691" i="13" s="1"/>
  <c r="E1690" i="13"/>
  <c r="F1690" i="13" s="1"/>
  <c r="E1689" i="13"/>
  <c r="F1689" i="13" s="1"/>
  <c r="E1688" i="13"/>
  <c r="F1688" i="13" s="1"/>
  <c r="E1687" i="13"/>
  <c r="F1687" i="13" s="1"/>
  <c r="E1686" i="13"/>
  <c r="F1686" i="13" s="1"/>
  <c r="E1685" i="13"/>
  <c r="F1685" i="13" s="1"/>
  <c r="E1684" i="13"/>
  <c r="F1684" i="13" s="1"/>
  <c r="E1683" i="13"/>
  <c r="F1683" i="13" s="1"/>
  <c r="E1682" i="13"/>
  <c r="F1682" i="13" s="1"/>
  <c r="E1681" i="13"/>
  <c r="F1681" i="13" s="1"/>
  <c r="E1680" i="13"/>
  <c r="F1680" i="13" s="1"/>
  <c r="E1679" i="13"/>
  <c r="F1679" i="13" s="1"/>
  <c r="E1678" i="13"/>
  <c r="F1678" i="13" s="1"/>
  <c r="E1677" i="13"/>
  <c r="F1677" i="13" s="1"/>
  <c r="E1676" i="13"/>
  <c r="F1676" i="13" s="1"/>
  <c r="E1675" i="13"/>
  <c r="F1675" i="13" s="1"/>
  <c r="E1674" i="13"/>
  <c r="F1674" i="13" s="1"/>
  <c r="E1673" i="13"/>
  <c r="F1673" i="13" s="1"/>
  <c r="E1672" i="13"/>
  <c r="F1672" i="13" s="1"/>
  <c r="E1671" i="13"/>
  <c r="F1671" i="13" s="1"/>
  <c r="E1670" i="13"/>
  <c r="F1670" i="13" s="1"/>
  <c r="E1669" i="13"/>
  <c r="F1669" i="13" s="1"/>
  <c r="E1668" i="13"/>
  <c r="F1668" i="13" s="1"/>
  <c r="E1667" i="13"/>
  <c r="F1667" i="13" s="1"/>
  <c r="E1666" i="13"/>
  <c r="F1666" i="13" s="1"/>
  <c r="E1665" i="13"/>
  <c r="F1665" i="13" s="1"/>
  <c r="E1664" i="13"/>
  <c r="F1664" i="13" s="1"/>
  <c r="E1663" i="13"/>
  <c r="F1663" i="13" s="1"/>
  <c r="E1662" i="13"/>
  <c r="F1662" i="13" s="1"/>
  <c r="E1661" i="13"/>
  <c r="F1661" i="13" s="1"/>
  <c r="E1660" i="13"/>
  <c r="F1660" i="13" s="1"/>
  <c r="E1659" i="13"/>
  <c r="F1659" i="13" s="1"/>
  <c r="E1658" i="13"/>
  <c r="F1658" i="13" s="1"/>
  <c r="E1657" i="13"/>
  <c r="F1657" i="13" s="1"/>
  <c r="E1656" i="13"/>
  <c r="F1656" i="13" s="1"/>
  <c r="E1655" i="13"/>
  <c r="F1655" i="13" s="1"/>
  <c r="E1654" i="13"/>
  <c r="F1654" i="13" s="1"/>
  <c r="E1653" i="13"/>
  <c r="F1653" i="13" s="1"/>
  <c r="E1652" i="13"/>
  <c r="F1652" i="13" s="1"/>
  <c r="E1651" i="13"/>
  <c r="F1651" i="13" s="1"/>
  <c r="E1650" i="13"/>
  <c r="F1650" i="13" s="1"/>
  <c r="E1649" i="13"/>
  <c r="F1649" i="13" s="1"/>
  <c r="E1648" i="13"/>
  <c r="F1648" i="13" s="1"/>
  <c r="E1647" i="13"/>
  <c r="F1647" i="13" s="1"/>
  <c r="E1646" i="13"/>
  <c r="F1646" i="13" s="1"/>
  <c r="E1645" i="13"/>
  <c r="F1645" i="13" s="1"/>
  <c r="E1644" i="13"/>
  <c r="F1644" i="13" s="1"/>
  <c r="E1643" i="13"/>
  <c r="F1643" i="13" s="1"/>
  <c r="E1642" i="13"/>
  <c r="F1642" i="13" s="1"/>
  <c r="E1641" i="13"/>
  <c r="F1641" i="13" s="1"/>
  <c r="E1640" i="13"/>
  <c r="F1640" i="13" s="1"/>
  <c r="E1639" i="13"/>
  <c r="F1639" i="13" s="1"/>
  <c r="E1638" i="13"/>
  <c r="F1638" i="13" s="1"/>
  <c r="E1637" i="13"/>
  <c r="F1637" i="13" s="1"/>
  <c r="E1636" i="13"/>
  <c r="F1636" i="13" s="1"/>
  <c r="E1635" i="13"/>
  <c r="F1635" i="13" s="1"/>
  <c r="E1634" i="13"/>
  <c r="F1634" i="13" s="1"/>
  <c r="E1633" i="13"/>
  <c r="F1633" i="13" s="1"/>
  <c r="E1632" i="13"/>
  <c r="F1632" i="13" s="1"/>
  <c r="E1631" i="13"/>
  <c r="F1631" i="13" s="1"/>
  <c r="E1630" i="13"/>
  <c r="F1630" i="13" s="1"/>
  <c r="E1629" i="13"/>
  <c r="F1629" i="13" s="1"/>
  <c r="E1628" i="13"/>
  <c r="F1628" i="13" s="1"/>
  <c r="E1627" i="13"/>
  <c r="F1627" i="13" s="1"/>
  <c r="E1626" i="13"/>
  <c r="F1626" i="13" s="1"/>
  <c r="E1625" i="13"/>
  <c r="F1625" i="13" s="1"/>
  <c r="E1624" i="13"/>
  <c r="F1624" i="13" s="1"/>
  <c r="E1623" i="13"/>
  <c r="F1623" i="13" s="1"/>
  <c r="E1622" i="13"/>
  <c r="F1622" i="13" s="1"/>
  <c r="E1621" i="13"/>
  <c r="F1621" i="13" s="1"/>
  <c r="E1620" i="13"/>
  <c r="F1620" i="13" s="1"/>
  <c r="E1619" i="13"/>
  <c r="F1619" i="13" s="1"/>
  <c r="E1618" i="13"/>
  <c r="F1618" i="13" s="1"/>
  <c r="E1617" i="13"/>
  <c r="F1617" i="13" s="1"/>
  <c r="E1616" i="13"/>
  <c r="F1616" i="13" s="1"/>
  <c r="E1615" i="13"/>
  <c r="F1615" i="13" s="1"/>
  <c r="E1614" i="13"/>
  <c r="F1614" i="13" s="1"/>
  <c r="E1613" i="13"/>
  <c r="F1613" i="13" s="1"/>
  <c r="E1612" i="13"/>
  <c r="F1612" i="13" s="1"/>
  <c r="E1611" i="13"/>
  <c r="F1611" i="13" s="1"/>
  <c r="E1610" i="13"/>
  <c r="F1610" i="13" s="1"/>
  <c r="E1609" i="13"/>
  <c r="F1609" i="13" s="1"/>
  <c r="E1608" i="13"/>
  <c r="F1608" i="13" s="1"/>
  <c r="E1607" i="13"/>
  <c r="F1607" i="13" s="1"/>
  <c r="E1606" i="13"/>
  <c r="F1606" i="13" s="1"/>
  <c r="E1605" i="13"/>
  <c r="F1605" i="13" s="1"/>
  <c r="E1604" i="13"/>
  <c r="F1604" i="13" s="1"/>
  <c r="E1603" i="13"/>
  <c r="F1603" i="13" s="1"/>
  <c r="E1602" i="13"/>
  <c r="F1602" i="13" s="1"/>
  <c r="E1601" i="13"/>
  <c r="F1601" i="13" s="1"/>
  <c r="E1600" i="13"/>
  <c r="F1600" i="13" s="1"/>
  <c r="E1599" i="13"/>
  <c r="F1599" i="13" s="1"/>
  <c r="E1598" i="13"/>
  <c r="F1598" i="13" s="1"/>
  <c r="E1597" i="13"/>
  <c r="F1597" i="13" s="1"/>
  <c r="E1596" i="13"/>
  <c r="F1596" i="13" s="1"/>
  <c r="E1595" i="13"/>
  <c r="F1595" i="13" s="1"/>
  <c r="E1594" i="13"/>
  <c r="F1594" i="13" s="1"/>
  <c r="E1593" i="13"/>
  <c r="F1593" i="13" s="1"/>
  <c r="E1592" i="13"/>
  <c r="F1592" i="13" s="1"/>
  <c r="E1591" i="13"/>
  <c r="F1591" i="13" s="1"/>
  <c r="E1590" i="13"/>
  <c r="F1590" i="13" s="1"/>
  <c r="E1589" i="13"/>
  <c r="F1589" i="13" s="1"/>
  <c r="E1588" i="13"/>
  <c r="F1588" i="13" s="1"/>
  <c r="E1587" i="13"/>
  <c r="F1587" i="13" s="1"/>
  <c r="E1586" i="13"/>
  <c r="F1586" i="13" s="1"/>
  <c r="E1585" i="13"/>
  <c r="F1585" i="13" s="1"/>
  <c r="E1584" i="13"/>
  <c r="F1584" i="13" s="1"/>
  <c r="E1583" i="13"/>
  <c r="F1583" i="13" s="1"/>
  <c r="E1582" i="13"/>
  <c r="F1582" i="13" s="1"/>
  <c r="E1581" i="13"/>
  <c r="F1581" i="13" s="1"/>
  <c r="E1580" i="13"/>
  <c r="F1580" i="13" s="1"/>
  <c r="E1579" i="13"/>
  <c r="F1579" i="13" s="1"/>
  <c r="E1578" i="13"/>
  <c r="F1578" i="13" s="1"/>
  <c r="E1577" i="13"/>
  <c r="F1577" i="13" s="1"/>
  <c r="E1576" i="13"/>
  <c r="F1576" i="13" s="1"/>
  <c r="E1575" i="13"/>
  <c r="F1575" i="13" s="1"/>
  <c r="E1574" i="13"/>
  <c r="F1574" i="13" s="1"/>
  <c r="E1573" i="13"/>
  <c r="F1573" i="13" s="1"/>
  <c r="E1572" i="13"/>
  <c r="F1572" i="13" s="1"/>
  <c r="E1571" i="13"/>
  <c r="F1571" i="13" s="1"/>
  <c r="E1570" i="13"/>
  <c r="F1570" i="13" s="1"/>
  <c r="E1569" i="13"/>
  <c r="F1569" i="13" s="1"/>
  <c r="E1568" i="13"/>
  <c r="F1568" i="13" s="1"/>
  <c r="E1567" i="13"/>
  <c r="F1567" i="13" s="1"/>
  <c r="E1566" i="13"/>
  <c r="F1566" i="13" s="1"/>
  <c r="E1565" i="13"/>
  <c r="F1565" i="13" s="1"/>
  <c r="E1564" i="13"/>
  <c r="F1564" i="13" s="1"/>
  <c r="E1563" i="13"/>
  <c r="F1563" i="13" s="1"/>
  <c r="E1562" i="13"/>
  <c r="F1562" i="13" s="1"/>
  <c r="E1561" i="13"/>
  <c r="F1561" i="13" s="1"/>
  <c r="E1560" i="13"/>
  <c r="F1560" i="13" s="1"/>
  <c r="E1559" i="13"/>
  <c r="F1559" i="13" s="1"/>
  <c r="E1558" i="13"/>
  <c r="F1558" i="13" s="1"/>
  <c r="E1557" i="13"/>
  <c r="F1557" i="13" s="1"/>
  <c r="E1556" i="13"/>
  <c r="F1556" i="13" s="1"/>
  <c r="E1555" i="13"/>
  <c r="F1555" i="13" s="1"/>
  <c r="E1554" i="13"/>
  <c r="F1554" i="13" s="1"/>
  <c r="E1553" i="13"/>
  <c r="F1553" i="13" s="1"/>
  <c r="E1552" i="13"/>
  <c r="F1552" i="13" s="1"/>
  <c r="E1551" i="13"/>
  <c r="F1551" i="13" s="1"/>
  <c r="E1550" i="13"/>
  <c r="F1550" i="13" s="1"/>
  <c r="E1549" i="13"/>
  <c r="F1549" i="13" s="1"/>
  <c r="E1548" i="13"/>
  <c r="F1548" i="13" s="1"/>
  <c r="E1547" i="13"/>
  <c r="F1547" i="13" s="1"/>
  <c r="E1546" i="13"/>
  <c r="F1546" i="13" s="1"/>
  <c r="E1545" i="13"/>
  <c r="F1545" i="13" s="1"/>
  <c r="E1544" i="13"/>
  <c r="F1544" i="13" s="1"/>
  <c r="E1543" i="13"/>
  <c r="F1543" i="13" s="1"/>
  <c r="E1542" i="13"/>
  <c r="F1542" i="13" s="1"/>
  <c r="E1541" i="13"/>
  <c r="F1541" i="13" s="1"/>
  <c r="E1540" i="13"/>
  <c r="F1540" i="13" s="1"/>
  <c r="E1539" i="13"/>
  <c r="F1539" i="13" s="1"/>
  <c r="E1538" i="13"/>
  <c r="F1538" i="13" s="1"/>
  <c r="E1537" i="13"/>
  <c r="F1537" i="13" s="1"/>
  <c r="E1536" i="13"/>
  <c r="F1536" i="13" s="1"/>
  <c r="E1535" i="13"/>
  <c r="F1535" i="13" s="1"/>
  <c r="E1534" i="13"/>
  <c r="F1534" i="13" s="1"/>
  <c r="E1533" i="13"/>
  <c r="F1533" i="13" s="1"/>
  <c r="E1532" i="13"/>
  <c r="F1532" i="13" s="1"/>
  <c r="E1531" i="13"/>
  <c r="F1531" i="13" s="1"/>
  <c r="E1530" i="13"/>
  <c r="F1530" i="13" s="1"/>
  <c r="E1529" i="13"/>
  <c r="F1529" i="13" s="1"/>
  <c r="E1528" i="13"/>
  <c r="F1528" i="13" s="1"/>
  <c r="E1527" i="13"/>
  <c r="F1527" i="13" s="1"/>
  <c r="E1526" i="13"/>
  <c r="F1526" i="13" s="1"/>
  <c r="E1525" i="13"/>
  <c r="F1525" i="13" s="1"/>
  <c r="E1524" i="13"/>
  <c r="F1524" i="13" s="1"/>
  <c r="E1523" i="13"/>
  <c r="F1523" i="13" s="1"/>
  <c r="E1522" i="13"/>
  <c r="F1522" i="13" s="1"/>
  <c r="E1521" i="13"/>
  <c r="F1521" i="13" s="1"/>
  <c r="E1520" i="13"/>
  <c r="F1520" i="13" s="1"/>
  <c r="E1519" i="13"/>
  <c r="F1519" i="13" s="1"/>
  <c r="E1518" i="13"/>
  <c r="F1518" i="13" s="1"/>
  <c r="E1517" i="13"/>
  <c r="F1517" i="13" s="1"/>
  <c r="E1516" i="13"/>
  <c r="F1516" i="13" s="1"/>
  <c r="E1515" i="13"/>
  <c r="F1515" i="13" s="1"/>
  <c r="E1514" i="13"/>
  <c r="F1514" i="13" s="1"/>
  <c r="E1513" i="13"/>
  <c r="F1513" i="13" s="1"/>
  <c r="E1512" i="13"/>
  <c r="F1512" i="13" s="1"/>
  <c r="E1511" i="13"/>
  <c r="F1511" i="13" s="1"/>
  <c r="E1510" i="13"/>
  <c r="F1510" i="13" s="1"/>
  <c r="E1509" i="13"/>
  <c r="F1509" i="13" s="1"/>
  <c r="E1508" i="13"/>
  <c r="F1508" i="13" s="1"/>
  <c r="E1507" i="13"/>
  <c r="F1507" i="13" s="1"/>
  <c r="E1506" i="13"/>
  <c r="F1506" i="13" s="1"/>
  <c r="E1505" i="13"/>
  <c r="F1505" i="13" s="1"/>
  <c r="E1504" i="13"/>
  <c r="F1504" i="13" s="1"/>
  <c r="E1503" i="13"/>
  <c r="F1503" i="13" s="1"/>
  <c r="E1502" i="13"/>
  <c r="F1502" i="13" s="1"/>
  <c r="E1501" i="13"/>
  <c r="F1501" i="13" s="1"/>
  <c r="E1500" i="13"/>
  <c r="F1500" i="13" s="1"/>
  <c r="E1499" i="13"/>
  <c r="F1499" i="13" s="1"/>
  <c r="E1498" i="13"/>
  <c r="F1498" i="13" s="1"/>
  <c r="E1497" i="13"/>
  <c r="F1497" i="13" s="1"/>
  <c r="E1496" i="13"/>
  <c r="F1496" i="13" s="1"/>
  <c r="E1495" i="13"/>
  <c r="F1495" i="13" s="1"/>
  <c r="E1494" i="13"/>
  <c r="F1494" i="13" s="1"/>
  <c r="E1493" i="13"/>
  <c r="F1493" i="13" s="1"/>
  <c r="E1492" i="13"/>
  <c r="F1492" i="13" s="1"/>
  <c r="E1491" i="13"/>
  <c r="F1491" i="13" s="1"/>
  <c r="E1490" i="13"/>
  <c r="F1490" i="13" s="1"/>
  <c r="E1489" i="13"/>
  <c r="F1489" i="13" s="1"/>
  <c r="E1488" i="13"/>
  <c r="F1488" i="13" s="1"/>
  <c r="E1487" i="13"/>
  <c r="F1487" i="13" s="1"/>
  <c r="E1486" i="13"/>
  <c r="F1486" i="13" s="1"/>
  <c r="E1485" i="13"/>
  <c r="F1485" i="13" s="1"/>
  <c r="E1484" i="13"/>
  <c r="F1484" i="13" s="1"/>
  <c r="E1483" i="13"/>
  <c r="F1483" i="13" s="1"/>
  <c r="E1482" i="13"/>
  <c r="F1482" i="13" s="1"/>
  <c r="E1481" i="13"/>
  <c r="F1481" i="13" s="1"/>
  <c r="E1480" i="13"/>
  <c r="F1480" i="13" s="1"/>
  <c r="E1479" i="13"/>
  <c r="F1479" i="13" s="1"/>
  <c r="E1478" i="13"/>
  <c r="F1478" i="13" s="1"/>
  <c r="E1477" i="13"/>
  <c r="F1477" i="13" s="1"/>
  <c r="E1476" i="13"/>
  <c r="F1476" i="13" s="1"/>
  <c r="E1475" i="13"/>
  <c r="F1475" i="13" s="1"/>
  <c r="E1474" i="13"/>
  <c r="F1474" i="13" s="1"/>
  <c r="E1473" i="13"/>
  <c r="F1473" i="13" s="1"/>
  <c r="E1472" i="13"/>
  <c r="F1472" i="13" s="1"/>
  <c r="E1471" i="13"/>
  <c r="F1471" i="13" s="1"/>
  <c r="E1470" i="13"/>
  <c r="F1470" i="13" s="1"/>
  <c r="E1469" i="13"/>
  <c r="F1469" i="13" s="1"/>
  <c r="E1468" i="13"/>
  <c r="F1468" i="13" s="1"/>
  <c r="E1467" i="13"/>
  <c r="F1467" i="13" s="1"/>
  <c r="E1466" i="13"/>
  <c r="F1466" i="13" s="1"/>
  <c r="E1465" i="13"/>
  <c r="F1465" i="13" s="1"/>
  <c r="E1464" i="13"/>
  <c r="F1464" i="13" s="1"/>
  <c r="E1463" i="13"/>
  <c r="F1463" i="13" s="1"/>
  <c r="E1462" i="13"/>
  <c r="F1462" i="13" s="1"/>
  <c r="E1461" i="13"/>
  <c r="F1461" i="13" s="1"/>
  <c r="E1460" i="13"/>
  <c r="F1460" i="13" s="1"/>
  <c r="E1459" i="13"/>
  <c r="F1459" i="13" s="1"/>
  <c r="E1458" i="13"/>
  <c r="F1458" i="13" s="1"/>
  <c r="E1457" i="13"/>
  <c r="F1457" i="13" s="1"/>
  <c r="E1456" i="13"/>
  <c r="F1456" i="13" s="1"/>
  <c r="E1455" i="13"/>
  <c r="F1455" i="13" s="1"/>
  <c r="E1454" i="13"/>
  <c r="F1454" i="13" s="1"/>
  <c r="E1453" i="13"/>
  <c r="F1453" i="13" s="1"/>
  <c r="E1452" i="13"/>
  <c r="F1452" i="13" s="1"/>
  <c r="E1451" i="13"/>
  <c r="F1451" i="13" s="1"/>
  <c r="E1450" i="13"/>
  <c r="F1450" i="13" s="1"/>
  <c r="E1449" i="13"/>
  <c r="F1449" i="13" s="1"/>
  <c r="E1448" i="13"/>
  <c r="F1448" i="13" s="1"/>
  <c r="E1447" i="13"/>
  <c r="F1447" i="13" s="1"/>
  <c r="E1446" i="13"/>
  <c r="F1446" i="13" s="1"/>
  <c r="E1445" i="13"/>
  <c r="F1445" i="13" s="1"/>
  <c r="E1444" i="13"/>
  <c r="F1444" i="13" s="1"/>
  <c r="E1443" i="13"/>
  <c r="F1443" i="13" s="1"/>
  <c r="E1442" i="13"/>
  <c r="F1442" i="13" s="1"/>
  <c r="E1441" i="13"/>
  <c r="F1441" i="13" s="1"/>
  <c r="E1440" i="13"/>
  <c r="F1440" i="13" s="1"/>
  <c r="E1439" i="13"/>
  <c r="F1439" i="13" s="1"/>
  <c r="E1438" i="13"/>
  <c r="F1438" i="13" s="1"/>
  <c r="E1437" i="13"/>
  <c r="F1437" i="13" s="1"/>
  <c r="E1436" i="13"/>
  <c r="F1436" i="13" s="1"/>
  <c r="E1435" i="13"/>
  <c r="F1435" i="13" s="1"/>
  <c r="E1434" i="13"/>
  <c r="F1434" i="13" s="1"/>
  <c r="E1433" i="13"/>
  <c r="F1433" i="13" s="1"/>
  <c r="E1432" i="13"/>
  <c r="F1432" i="13" s="1"/>
  <c r="E1431" i="13"/>
  <c r="F1431" i="13" s="1"/>
  <c r="E1430" i="13"/>
  <c r="F1430" i="13" s="1"/>
  <c r="E1429" i="13"/>
  <c r="F1429" i="13" s="1"/>
  <c r="E1428" i="13"/>
  <c r="F1428" i="13" s="1"/>
  <c r="E1427" i="13"/>
  <c r="F1427" i="13" s="1"/>
  <c r="E1426" i="13"/>
  <c r="F1426" i="13" s="1"/>
  <c r="E1425" i="13"/>
  <c r="F1425" i="13" s="1"/>
  <c r="E1424" i="13"/>
  <c r="F1424" i="13" s="1"/>
  <c r="E1423" i="13"/>
  <c r="F1423" i="13" s="1"/>
  <c r="E1422" i="13"/>
  <c r="F1422" i="13" s="1"/>
  <c r="E1421" i="13"/>
  <c r="F1421" i="13" s="1"/>
  <c r="E1420" i="13"/>
  <c r="F1420" i="13" s="1"/>
  <c r="E1419" i="13"/>
  <c r="F1419" i="13" s="1"/>
  <c r="E1418" i="13"/>
  <c r="F1418" i="13" s="1"/>
  <c r="E1417" i="13"/>
  <c r="F1417" i="13" s="1"/>
  <c r="E1416" i="13"/>
  <c r="F1416" i="13" s="1"/>
  <c r="E1415" i="13"/>
  <c r="F1415" i="13" s="1"/>
  <c r="E1414" i="13"/>
  <c r="F1414" i="13" s="1"/>
  <c r="E1413" i="13"/>
  <c r="F1413" i="13" s="1"/>
  <c r="E1412" i="13"/>
  <c r="F1412" i="13" s="1"/>
  <c r="E1411" i="13"/>
  <c r="F1411" i="13" s="1"/>
  <c r="E1410" i="13"/>
  <c r="F1410" i="13" s="1"/>
  <c r="E1409" i="13"/>
  <c r="F1409" i="13" s="1"/>
  <c r="E1408" i="13"/>
  <c r="F1408" i="13" s="1"/>
  <c r="E1407" i="13"/>
  <c r="F1407" i="13" s="1"/>
  <c r="E1406" i="13"/>
  <c r="F1406" i="13" s="1"/>
  <c r="E1405" i="13"/>
  <c r="F1405" i="13" s="1"/>
  <c r="E1404" i="13"/>
  <c r="F1404" i="13" s="1"/>
  <c r="E1403" i="13"/>
  <c r="F1403" i="13" s="1"/>
  <c r="E1402" i="13"/>
  <c r="F1402" i="13" s="1"/>
  <c r="E1401" i="13"/>
  <c r="F1401" i="13" s="1"/>
  <c r="E1400" i="13"/>
  <c r="F1400" i="13" s="1"/>
  <c r="E1399" i="13"/>
  <c r="F1399" i="13" s="1"/>
  <c r="E1398" i="13"/>
  <c r="F1398" i="13" s="1"/>
  <c r="E1397" i="13"/>
  <c r="F1397" i="13" s="1"/>
  <c r="E1396" i="13"/>
  <c r="F1396" i="13" s="1"/>
  <c r="E1395" i="13"/>
  <c r="F1395" i="13" s="1"/>
  <c r="E1394" i="13"/>
  <c r="F1394" i="13" s="1"/>
  <c r="E1393" i="13"/>
  <c r="F1393" i="13" s="1"/>
  <c r="E1392" i="13"/>
  <c r="F1392" i="13" s="1"/>
  <c r="E1391" i="13"/>
  <c r="F1391" i="13" s="1"/>
  <c r="E1390" i="13"/>
  <c r="F1390" i="13" s="1"/>
  <c r="E1389" i="13"/>
  <c r="F1389" i="13" s="1"/>
  <c r="E1388" i="13"/>
  <c r="F1388" i="13" s="1"/>
  <c r="E1387" i="13"/>
  <c r="F1387" i="13" s="1"/>
  <c r="E1386" i="13"/>
  <c r="F1386" i="13" s="1"/>
  <c r="E1385" i="13"/>
  <c r="F1385" i="13" s="1"/>
  <c r="E1384" i="13"/>
  <c r="F1384" i="13" s="1"/>
  <c r="E1383" i="13"/>
  <c r="F1383" i="13" s="1"/>
  <c r="E1382" i="13"/>
  <c r="F1382" i="13" s="1"/>
  <c r="E1381" i="13"/>
  <c r="F1381" i="13" s="1"/>
  <c r="E1380" i="13"/>
  <c r="F1380" i="13" s="1"/>
  <c r="E1379" i="13"/>
  <c r="F1379" i="13" s="1"/>
  <c r="E1378" i="13"/>
  <c r="F1378" i="13" s="1"/>
  <c r="E1377" i="13"/>
  <c r="F1377" i="13" s="1"/>
  <c r="E1376" i="13"/>
  <c r="F1376" i="13" s="1"/>
  <c r="E1375" i="13"/>
  <c r="F1375" i="13" s="1"/>
  <c r="E1374" i="13"/>
  <c r="F1374" i="13" s="1"/>
  <c r="E1373" i="13"/>
  <c r="F1373" i="13" s="1"/>
  <c r="E1372" i="13"/>
  <c r="F1372" i="13" s="1"/>
  <c r="E1371" i="13"/>
  <c r="F1371" i="13" s="1"/>
  <c r="E1370" i="13"/>
  <c r="F1370" i="13" s="1"/>
  <c r="E1369" i="13"/>
  <c r="F1369" i="13" s="1"/>
  <c r="E1368" i="13"/>
  <c r="F1368" i="13" s="1"/>
  <c r="E1367" i="13"/>
  <c r="F1367" i="13" s="1"/>
  <c r="E1366" i="13"/>
  <c r="F1366" i="13" s="1"/>
  <c r="E1365" i="13"/>
  <c r="F1365" i="13" s="1"/>
  <c r="E1364" i="13"/>
  <c r="F1364" i="13" s="1"/>
  <c r="E1363" i="13"/>
  <c r="F1363" i="13" s="1"/>
  <c r="E1362" i="13"/>
  <c r="F1362" i="13" s="1"/>
  <c r="E1361" i="13"/>
  <c r="F1361" i="13" s="1"/>
  <c r="E1360" i="13"/>
  <c r="F1360" i="13" s="1"/>
  <c r="E1359" i="13"/>
  <c r="F1359" i="13" s="1"/>
  <c r="E1358" i="13"/>
  <c r="F1358" i="13" s="1"/>
  <c r="E1357" i="13"/>
  <c r="F1357" i="13" s="1"/>
  <c r="E1356" i="13"/>
  <c r="F1356" i="13" s="1"/>
  <c r="E1355" i="13"/>
  <c r="F1355" i="13" s="1"/>
  <c r="E1354" i="13"/>
  <c r="F1354" i="13" s="1"/>
  <c r="E1353" i="13"/>
  <c r="F1353" i="13" s="1"/>
  <c r="E1352" i="13"/>
  <c r="F1352" i="13" s="1"/>
  <c r="E1351" i="13"/>
  <c r="F1351" i="13" s="1"/>
  <c r="E1350" i="13"/>
  <c r="F1350" i="13" s="1"/>
  <c r="E1349" i="13"/>
  <c r="F1349" i="13" s="1"/>
  <c r="E1348" i="13"/>
  <c r="F1348" i="13" s="1"/>
  <c r="E1347" i="13"/>
  <c r="F1347" i="13" s="1"/>
  <c r="E1346" i="13"/>
  <c r="F1346" i="13" s="1"/>
  <c r="E1345" i="13"/>
  <c r="F1345" i="13" s="1"/>
  <c r="E1344" i="13"/>
  <c r="F1344" i="13" s="1"/>
  <c r="E1343" i="13"/>
  <c r="F1343" i="13" s="1"/>
  <c r="E1342" i="13"/>
  <c r="F1342" i="13" s="1"/>
  <c r="E1341" i="13"/>
  <c r="F1341" i="13" s="1"/>
  <c r="E1340" i="13"/>
  <c r="F1340" i="13" s="1"/>
  <c r="E1339" i="13"/>
  <c r="F1339" i="13" s="1"/>
  <c r="E1338" i="13"/>
  <c r="F1338" i="13" s="1"/>
  <c r="E1337" i="13"/>
  <c r="F1337" i="13" s="1"/>
  <c r="E1336" i="13"/>
  <c r="F1336" i="13" s="1"/>
  <c r="E1335" i="13"/>
  <c r="F1335" i="13" s="1"/>
  <c r="E1334" i="13"/>
  <c r="F1334" i="13" s="1"/>
  <c r="E1333" i="13"/>
  <c r="F1333" i="13" s="1"/>
  <c r="E1332" i="13"/>
  <c r="F1332" i="13" s="1"/>
  <c r="E1331" i="13"/>
  <c r="F1331" i="13" s="1"/>
  <c r="E1330" i="13"/>
  <c r="F1330" i="13" s="1"/>
  <c r="E1329" i="13"/>
  <c r="F1329" i="13" s="1"/>
  <c r="E1328" i="13"/>
  <c r="F1328" i="13" s="1"/>
  <c r="E1327" i="13"/>
  <c r="F1327" i="13" s="1"/>
  <c r="E1326" i="13"/>
  <c r="F1326" i="13" s="1"/>
  <c r="E1325" i="13"/>
  <c r="F1325" i="13" s="1"/>
  <c r="E1324" i="13"/>
  <c r="F1324" i="13" s="1"/>
  <c r="E1323" i="13"/>
  <c r="F1323" i="13" s="1"/>
  <c r="E1322" i="13"/>
  <c r="F1322" i="13" s="1"/>
  <c r="E1321" i="13"/>
  <c r="F1321" i="13" s="1"/>
  <c r="E1320" i="13"/>
  <c r="F1320" i="13" s="1"/>
  <c r="E1319" i="13"/>
  <c r="F1319" i="13" s="1"/>
  <c r="E1318" i="13"/>
  <c r="F1318" i="13" s="1"/>
  <c r="E1317" i="13"/>
  <c r="F1317" i="13" s="1"/>
  <c r="E1316" i="13"/>
  <c r="F1316" i="13" s="1"/>
  <c r="E1315" i="13"/>
  <c r="F1315" i="13" s="1"/>
  <c r="E1314" i="13"/>
  <c r="F1314" i="13" s="1"/>
  <c r="E1313" i="13"/>
  <c r="F1313" i="13" s="1"/>
  <c r="E1312" i="13"/>
  <c r="F1312" i="13" s="1"/>
  <c r="E1311" i="13"/>
  <c r="F1311" i="13" s="1"/>
  <c r="E1310" i="13"/>
  <c r="F1310" i="13" s="1"/>
  <c r="E1309" i="13"/>
  <c r="F1309" i="13" s="1"/>
  <c r="E1308" i="13"/>
  <c r="F1308" i="13" s="1"/>
  <c r="E1307" i="13"/>
  <c r="F1307" i="13" s="1"/>
  <c r="E1306" i="13"/>
  <c r="F1306" i="13" s="1"/>
  <c r="E1305" i="13"/>
  <c r="F1305" i="13" s="1"/>
  <c r="E1304" i="13"/>
  <c r="F1304" i="13" s="1"/>
  <c r="E1303" i="13"/>
  <c r="F1303" i="13" s="1"/>
  <c r="E1302" i="13"/>
  <c r="F1302" i="13" s="1"/>
  <c r="E1301" i="13"/>
  <c r="F1301" i="13" s="1"/>
  <c r="E1300" i="13"/>
  <c r="F1300" i="13" s="1"/>
  <c r="E1299" i="13"/>
  <c r="F1299" i="13" s="1"/>
  <c r="E1298" i="13"/>
  <c r="F1298" i="13" s="1"/>
  <c r="E1297" i="13"/>
  <c r="F1297" i="13" s="1"/>
  <c r="E1296" i="13"/>
  <c r="F1296" i="13" s="1"/>
  <c r="E1295" i="13"/>
  <c r="F1295" i="13" s="1"/>
  <c r="E1294" i="13"/>
  <c r="F1294" i="13" s="1"/>
  <c r="E1293" i="13"/>
  <c r="F1293" i="13" s="1"/>
  <c r="E1292" i="13"/>
  <c r="F1292" i="13" s="1"/>
  <c r="E1291" i="13"/>
  <c r="F1291" i="13" s="1"/>
  <c r="E1290" i="13"/>
  <c r="F1290" i="13" s="1"/>
  <c r="E1289" i="13"/>
  <c r="F1289" i="13" s="1"/>
  <c r="E1288" i="13"/>
  <c r="F1288" i="13" s="1"/>
  <c r="E1287" i="13"/>
  <c r="F1287" i="13" s="1"/>
  <c r="E1286" i="13"/>
  <c r="F1286" i="13" s="1"/>
  <c r="E1285" i="13"/>
  <c r="F1285" i="13" s="1"/>
  <c r="E1284" i="13"/>
  <c r="F1284" i="13" s="1"/>
  <c r="E1283" i="13"/>
  <c r="F1283" i="13" s="1"/>
  <c r="E1282" i="13"/>
  <c r="F1282" i="13" s="1"/>
  <c r="E1281" i="13"/>
  <c r="F1281" i="13" s="1"/>
  <c r="E1280" i="13"/>
  <c r="F1280" i="13" s="1"/>
  <c r="E1279" i="13"/>
  <c r="F1279" i="13" s="1"/>
  <c r="E1278" i="13"/>
  <c r="F1278" i="13" s="1"/>
  <c r="E1277" i="13"/>
  <c r="F1277" i="13" s="1"/>
  <c r="E1276" i="13"/>
  <c r="F1276" i="13" s="1"/>
  <c r="E1275" i="13"/>
  <c r="F1275" i="13" s="1"/>
  <c r="E1274" i="13"/>
  <c r="F1274" i="13" s="1"/>
  <c r="E1273" i="13"/>
  <c r="F1273" i="13" s="1"/>
  <c r="E1272" i="13"/>
  <c r="F1272" i="13" s="1"/>
  <c r="E1271" i="13"/>
  <c r="F1271" i="13" s="1"/>
  <c r="E1270" i="13"/>
  <c r="F1270" i="13" s="1"/>
  <c r="E1269" i="13"/>
  <c r="F1269" i="13" s="1"/>
  <c r="E1268" i="13"/>
  <c r="F1268" i="13" s="1"/>
  <c r="E1267" i="13"/>
  <c r="F1267" i="13" s="1"/>
  <c r="E1266" i="13"/>
  <c r="F1266" i="13" s="1"/>
  <c r="E1265" i="13"/>
  <c r="F1265" i="13" s="1"/>
  <c r="E1264" i="13"/>
  <c r="F1264" i="13" s="1"/>
  <c r="E1263" i="13"/>
  <c r="F1263" i="13" s="1"/>
  <c r="E1262" i="13"/>
  <c r="F1262" i="13" s="1"/>
  <c r="E1261" i="13"/>
  <c r="F1261" i="13" s="1"/>
  <c r="E1260" i="13"/>
  <c r="F1260" i="13" s="1"/>
  <c r="E1259" i="13"/>
  <c r="F1259" i="13" s="1"/>
  <c r="E1258" i="13"/>
  <c r="F1258" i="13" s="1"/>
  <c r="E1257" i="13"/>
  <c r="F1257" i="13" s="1"/>
  <c r="E1256" i="13"/>
  <c r="F1256" i="13" s="1"/>
  <c r="E1255" i="13"/>
  <c r="F1255" i="13" s="1"/>
  <c r="E1254" i="13"/>
  <c r="F1254" i="13" s="1"/>
  <c r="E1253" i="13"/>
  <c r="F1253" i="13" s="1"/>
  <c r="E1252" i="13"/>
  <c r="F1252" i="13" s="1"/>
  <c r="E1251" i="13"/>
  <c r="F1251" i="13" s="1"/>
  <c r="E1250" i="13"/>
  <c r="F1250" i="13" s="1"/>
  <c r="E1249" i="13"/>
  <c r="F1249" i="13" s="1"/>
  <c r="E1248" i="13"/>
  <c r="F1248" i="13" s="1"/>
  <c r="E1247" i="13"/>
  <c r="F1247" i="13" s="1"/>
  <c r="E1246" i="13"/>
  <c r="F1246" i="13" s="1"/>
  <c r="E1245" i="13"/>
  <c r="F1245" i="13" s="1"/>
  <c r="E1244" i="13"/>
  <c r="F1244" i="13" s="1"/>
  <c r="E1243" i="13"/>
  <c r="F1243" i="13" s="1"/>
  <c r="E1242" i="13"/>
  <c r="F1242" i="13" s="1"/>
  <c r="E1241" i="13"/>
  <c r="F1241" i="13" s="1"/>
  <c r="E1240" i="13"/>
  <c r="F1240" i="13" s="1"/>
  <c r="E1239" i="13"/>
  <c r="F1239" i="13" s="1"/>
  <c r="E1238" i="13"/>
  <c r="F1238" i="13" s="1"/>
  <c r="E1237" i="13"/>
  <c r="F1237" i="13" s="1"/>
  <c r="E1236" i="13"/>
  <c r="F1236" i="13" s="1"/>
  <c r="E1235" i="13"/>
  <c r="F1235" i="13" s="1"/>
  <c r="E1234" i="13"/>
  <c r="F1234" i="13" s="1"/>
  <c r="E1233" i="13"/>
  <c r="F1233" i="13" s="1"/>
  <c r="E1232" i="13"/>
  <c r="F1232" i="13" s="1"/>
  <c r="E1231" i="13"/>
  <c r="F1231" i="13" s="1"/>
  <c r="E1230" i="13"/>
  <c r="F1230" i="13" s="1"/>
  <c r="E1229" i="13"/>
  <c r="F1229" i="13" s="1"/>
  <c r="E1228" i="13"/>
  <c r="F1228" i="13" s="1"/>
  <c r="E1227" i="13"/>
  <c r="F1227" i="13" s="1"/>
  <c r="E1226" i="13"/>
  <c r="F1226" i="13" s="1"/>
  <c r="E1225" i="13"/>
  <c r="F1225" i="13" s="1"/>
  <c r="E1224" i="13"/>
  <c r="F1224" i="13" s="1"/>
  <c r="E1223" i="13"/>
  <c r="F1223" i="13" s="1"/>
  <c r="E1222" i="13"/>
  <c r="F1222" i="13" s="1"/>
  <c r="E1221" i="13"/>
  <c r="F1221" i="13" s="1"/>
  <c r="E1220" i="13"/>
  <c r="F1220" i="13" s="1"/>
  <c r="E1219" i="13"/>
  <c r="F1219" i="13" s="1"/>
  <c r="E1218" i="13"/>
  <c r="F1218" i="13" s="1"/>
  <c r="E1217" i="13"/>
  <c r="F1217" i="13" s="1"/>
  <c r="E1216" i="13"/>
  <c r="F1216" i="13" s="1"/>
  <c r="E1215" i="13"/>
  <c r="F1215" i="13" s="1"/>
  <c r="E1214" i="13"/>
  <c r="F1214" i="13" s="1"/>
  <c r="E1213" i="13"/>
  <c r="F1213" i="13" s="1"/>
  <c r="E1212" i="13"/>
  <c r="F1212" i="13" s="1"/>
  <c r="E1211" i="13"/>
  <c r="F1211" i="13" s="1"/>
  <c r="E1210" i="13"/>
  <c r="F1210" i="13" s="1"/>
  <c r="E1209" i="13"/>
  <c r="F1209" i="13" s="1"/>
  <c r="E1208" i="13"/>
  <c r="F1208" i="13" s="1"/>
  <c r="E1207" i="13"/>
  <c r="F1207" i="13" s="1"/>
  <c r="E1206" i="13"/>
  <c r="F1206" i="13" s="1"/>
  <c r="E1205" i="13"/>
  <c r="F1205" i="13" s="1"/>
  <c r="E1204" i="13"/>
  <c r="F1204" i="13" s="1"/>
  <c r="E1203" i="13"/>
  <c r="F1203" i="13" s="1"/>
  <c r="E1202" i="13"/>
  <c r="F1202" i="13" s="1"/>
  <c r="E1201" i="13"/>
  <c r="F1201" i="13" s="1"/>
  <c r="E1200" i="13"/>
  <c r="F1200" i="13" s="1"/>
  <c r="E1199" i="13"/>
  <c r="F1199" i="13" s="1"/>
  <c r="E1198" i="13"/>
  <c r="F1198" i="13" s="1"/>
  <c r="E1197" i="13"/>
  <c r="F1197" i="13" s="1"/>
  <c r="E1196" i="13"/>
  <c r="F1196" i="13" s="1"/>
  <c r="E1195" i="13"/>
  <c r="F1195" i="13" s="1"/>
  <c r="E1194" i="13"/>
  <c r="F1194" i="13" s="1"/>
  <c r="E1193" i="13"/>
  <c r="F1193" i="13" s="1"/>
  <c r="E1192" i="13"/>
  <c r="F1192" i="13" s="1"/>
  <c r="E1191" i="13"/>
  <c r="F1191" i="13" s="1"/>
  <c r="E1190" i="13"/>
  <c r="F1190" i="13" s="1"/>
  <c r="E1189" i="13"/>
  <c r="F1189" i="13" s="1"/>
  <c r="E1188" i="13"/>
  <c r="F1188" i="13" s="1"/>
  <c r="E1187" i="13"/>
  <c r="F1187" i="13" s="1"/>
  <c r="E1186" i="13"/>
  <c r="F1186" i="13" s="1"/>
  <c r="E1185" i="13"/>
  <c r="F1185" i="13" s="1"/>
  <c r="E1184" i="13"/>
  <c r="F1184" i="13" s="1"/>
  <c r="E1183" i="13"/>
  <c r="F1183" i="13" s="1"/>
  <c r="E1182" i="13"/>
  <c r="F1182" i="13" s="1"/>
  <c r="E1181" i="13"/>
  <c r="F1181" i="13" s="1"/>
  <c r="E1180" i="13"/>
  <c r="F1180" i="13" s="1"/>
  <c r="E1179" i="13"/>
  <c r="F1179" i="13" s="1"/>
  <c r="E1178" i="13"/>
  <c r="F1178" i="13" s="1"/>
  <c r="E1177" i="13"/>
  <c r="F1177" i="13" s="1"/>
  <c r="E1176" i="13"/>
  <c r="F1176" i="13" s="1"/>
  <c r="E1175" i="13"/>
  <c r="F1175" i="13" s="1"/>
  <c r="E1174" i="13"/>
  <c r="F1174" i="13" s="1"/>
  <c r="E1173" i="13"/>
  <c r="F1173" i="13" s="1"/>
  <c r="E1172" i="13"/>
  <c r="F1172" i="13" s="1"/>
  <c r="E1171" i="13"/>
  <c r="F1171" i="13" s="1"/>
  <c r="E1170" i="13"/>
  <c r="F1170" i="13" s="1"/>
  <c r="E1169" i="13"/>
  <c r="F1169" i="13" s="1"/>
  <c r="E1168" i="13"/>
  <c r="F1168" i="13" s="1"/>
  <c r="E1167" i="13"/>
  <c r="F1167" i="13" s="1"/>
  <c r="E1166" i="13"/>
  <c r="F1166" i="13" s="1"/>
  <c r="E1165" i="13"/>
  <c r="F1165" i="13" s="1"/>
  <c r="E1164" i="13"/>
  <c r="F1164" i="13" s="1"/>
  <c r="E1163" i="13"/>
  <c r="F1163" i="13" s="1"/>
  <c r="E1162" i="13"/>
  <c r="F1162" i="13" s="1"/>
  <c r="E1161" i="13"/>
  <c r="F1161" i="13" s="1"/>
  <c r="E1160" i="13"/>
  <c r="F1160" i="13" s="1"/>
  <c r="E1159" i="13"/>
  <c r="F1159" i="13" s="1"/>
  <c r="E1158" i="13"/>
  <c r="F1158" i="13" s="1"/>
  <c r="E1157" i="13"/>
  <c r="F1157" i="13" s="1"/>
  <c r="E1156" i="13"/>
  <c r="F1156" i="13" s="1"/>
  <c r="E1155" i="13"/>
  <c r="F1155" i="13" s="1"/>
  <c r="E1154" i="13"/>
  <c r="F1154" i="13" s="1"/>
  <c r="E1153" i="13"/>
  <c r="F1153" i="13" s="1"/>
  <c r="E1152" i="13"/>
  <c r="F1152" i="13" s="1"/>
  <c r="E1151" i="13"/>
  <c r="F1151" i="13" s="1"/>
  <c r="E1150" i="13"/>
  <c r="F1150" i="13" s="1"/>
  <c r="E1149" i="13"/>
  <c r="F1149" i="13" s="1"/>
  <c r="E1148" i="13"/>
  <c r="F1148" i="13" s="1"/>
  <c r="E1147" i="13"/>
  <c r="F1147" i="13" s="1"/>
  <c r="E1146" i="13"/>
  <c r="F1146" i="13" s="1"/>
  <c r="E1145" i="13"/>
  <c r="F1145" i="13" s="1"/>
  <c r="E1144" i="13"/>
  <c r="F1144" i="13" s="1"/>
  <c r="E1143" i="13"/>
  <c r="F1143" i="13" s="1"/>
  <c r="E1142" i="13"/>
  <c r="F1142" i="13" s="1"/>
  <c r="E1141" i="13"/>
  <c r="F1141" i="13" s="1"/>
  <c r="E1140" i="13"/>
  <c r="F1140" i="13" s="1"/>
  <c r="E1139" i="13"/>
  <c r="F1139" i="13" s="1"/>
  <c r="E1138" i="13"/>
  <c r="F1138" i="13" s="1"/>
  <c r="E1137" i="13"/>
  <c r="F1137" i="13" s="1"/>
  <c r="E1136" i="13"/>
  <c r="F1136" i="13" s="1"/>
  <c r="E1135" i="13"/>
  <c r="F1135" i="13" s="1"/>
  <c r="E1134" i="13"/>
  <c r="F1134" i="13" s="1"/>
  <c r="E1133" i="13"/>
  <c r="F1133" i="13" s="1"/>
  <c r="E1132" i="13"/>
  <c r="F1132" i="13" s="1"/>
  <c r="E1131" i="13"/>
  <c r="F1131" i="13" s="1"/>
  <c r="E1130" i="13"/>
  <c r="F1130" i="13" s="1"/>
  <c r="E1129" i="13"/>
  <c r="F1129" i="13" s="1"/>
  <c r="E1128" i="13"/>
  <c r="F1128" i="13" s="1"/>
  <c r="E1127" i="13"/>
  <c r="F1127" i="13" s="1"/>
  <c r="E1126" i="13"/>
  <c r="F1126" i="13" s="1"/>
  <c r="E1125" i="13"/>
  <c r="F1125" i="13" s="1"/>
  <c r="E1124" i="13"/>
  <c r="F1124" i="13" s="1"/>
  <c r="E1123" i="13"/>
  <c r="F1123" i="13" s="1"/>
  <c r="E1122" i="13"/>
  <c r="F1122" i="13" s="1"/>
  <c r="E1121" i="13"/>
  <c r="F1121" i="13" s="1"/>
  <c r="E1120" i="13"/>
  <c r="F1120" i="13" s="1"/>
  <c r="E1119" i="13"/>
  <c r="F1119" i="13" s="1"/>
  <c r="E1118" i="13"/>
  <c r="F1118" i="13" s="1"/>
  <c r="E1117" i="13"/>
  <c r="F1117" i="13" s="1"/>
  <c r="E1116" i="13"/>
  <c r="F1116" i="13" s="1"/>
  <c r="E1115" i="13"/>
  <c r="F1115" i="13" s="1"/>
  <c r="E1114" i="13"/>
  <c r="F1114" i="13" s="1"/>
  <c r="E1113" i="13"/>
  <c r="F1113" i="13" s="1"/>
  <c r="E1112" i="13"/>
  <c r="F1112" i="13" s="1"/>
  <c r="E1111" i="13"/>
  <c r="F1111" i="13" s="1"/>
  <c r="E1110" i="13"/>
  <c r="F1110" i="13" s="1"/>
  <c r="E1109" i="13"/>
  <c r="F1109" i="13" s="1"/>
  <c r="E1108" i="13"/>
  <c r="F1108" i="13" s="1"/>
  <c r="E1107" i="13"/>
  <c r="F1107" i="13" s="1"/>
  <c r="E1106" i="13"/>
  <c r="F1106" i="13" s="1"/>
  <c r="E1105" i="13"/>
  <c r="F1105" i="13" s="1"/>
  <c r="E1104" i="13"/>
  <c r="F1104" i="13" s="1"/>
  <c r="E1103" i="13"/>
  <c r="F1103" i="13" s="1"/>
  <c r="E1102" i="13"/>
  <c r="F1102" i="13" s="1"/>
  <c r="E1101" i="13"/>
  <c r="F1101" i="13" s="1"/>
  <c r="E1100" i="13"/>
  <c r="F1100" i="13" s="1"/>
  <c r="E1099" i="13"/>
  <c r="F1099" i="13" s="1"/>
  <c r="E1098" i="13"/>
  <c r="F1098" i="13" s="1"/>
  <c r="E1097" i="13"/>
  <c r="F1097" i="13" s="1"/>
  <c r="E1096" i="13"/>
  <c r="F1096" i="13" s="1"/>
  <c r="E1095" i="13"/>
  <c r="F1095" i="13" s="1"/>
  <c r="E1094" i="13"/>
  <c r="F1094" i="13" s="1"/>
  <c r="E1093" i="13"/>
  <c r="F1093" i="13" s="1"/>
  <c r="E1092" i="13"/>
  <c r="F1092" i="13" s="1"/>
  <c r="E1091" i="13"/>
  <c r="F1091" i="13" s="1"/>
  <c r="E1090" i="13"/>
  <c r="F1090" i="13" s="1"/>
  <c r="E1089" i="13"/>
  <c r="F1089" i="13" s="1"/>
  <c r="E1088" i="13"/>
  <c r="F1088" i="13" s="1"/>
  <c r="E1087" i="13"/>
  <c r="F1087" i="13" s="1"/>
  <c r="E1086" i="13"/>
  <c r="F1086" i="13" s="1"/>
  <c r="E1085" i="13"/>
  <c r="F1085" i="13" s="1"/>
  <c r="E1084" i="13"/>
  <c r="F1084" i="13" s="1"/>
  <c r="E1083" i="13"/>
  <c r="F1083" i="13" s="1"/>
  <c r="E1082" i="13"/>
  <c r="F1082" i="13" s="1"/>
  <c r="E1081" i="13"/>
  <c r="F1081" i="13" s="1"/>
  <c r="E1080" i="13"/>
  <c r="F1080" i="13" s="1"/>
  <c r="E1079" i="13"/>
  <c r="F1079" i="13" s="1"/>
  <c r="E1078" i="13"/>
  <c r="F1078" i="13" s="1"/>
  <c r="E1077" i="13"/>
  <c r="F1077" i="13" s="1"/>
  <c r="E1076" i="13"/>
  <c r="F1076" i="13" s="1"/>
  <c r="E1075" i="13"/>
  <c r="F1075" i="13" s="1"/>
  <c r="E1074" i="13"/>
  <c r="F1074" i="13" s="1"/>
  <c r="E1073" i="13"/>
  <c r="F1073" i="13" s="1"/>
  <c r="E1072" i="13"/>
  <c r="F1072" i="13" s="1"/>
  <c r="E1071" i="13"/>
  <c r="F1071" i="13" s="1"/>
  <c r="E1070" i="13"/>
  <c r="F1070" i="13" s="1"/>
  <c r="E1069" i="13"/>
  <c r="F1069" i="13" s="1"/>
  <c r="E1068" i="13"/>
  <c r="F1068" i="13" s="1"/>
  <c r="E1067" i="13"/>
  <c r="F1067" i="13" s="1"/>
  <c r="E1066" i="13"/>
  <c r="F1066" i="13" s="1"/>
  <c r="E1065" i="13"/>
  <c r="F1065" i="13" s="1"/>
  <c r="E1064" i="13"/>
  <c r="F1064" i="13" s="1"/>
  <c r="E1063" i="13"/>
  <c r="F1063" i="13" s="1"/>
  <c r="E1062" i="13"/>
  <c r="F1062" i="13" s="1"/>
  <c r="E1061" i="13"/>
  <c r="F1061" i="13" s="1"/>
  <c r="E1060" i="13"/>
  <c r="F1060" i="13" s="1"/>
  <c r="E1059" i="13"/>
  <c r="F1059" i="13" s="1"/>
  <c r="E1058" i="13"/>
  <c r="F1058" i="13" s="1"/>
  <c r="E1057" i="13"/>
  <c r="F1057" i="13" s="1"/>
  <c r="E1056" i="13"/>
  <c r="F1056" i="13" s="1"/>
  <c r="E1055" i="13"/>
  <c r="F1055" i="13" s="1"/>
  <c r="E1054" i="13"/>
  <c r="F1054" i="13" s="1"/>
  <c r="E1053" i="13"/>
  <c r="F1053" i="13" s="1"/>
  <c r="E1052" i="13"/>
  <c r="F1052" i="13" s="1"/>
  <c r="E1051" i="13"/>
  <c r="F1051" i="13" s="1"/>
  <c r="E1050" i="13"/>
  <c r="F1050" i="13" s="1"/>
  <c r="E1049" i="13"/>
  <c r="F1049" i="13" s="1"/>
  <c r="E1048" i="13"/>
  <c r="F1048" i="13" s="1"/>
  <c r="E1047" i="13"/>
  <c r="F1047" i="13" s="1"/>
  <c r="E1046" i="13"/>
  <c r="F1046" i="13" s="1"/>
  <c r="E1045" i="13"/>
  <c r="F1045" i="13" s="1"/>
  <c r="E1044" i="13"/>
  <c r="F1044" i="13" s="1"/>
  <c r="E1043" i="13"/>
  <c r="F1043" i="13" s="1"/>
  <c r="E1042" i="13"/>
  <c r="F1042" i="13" s="1"/>
  <c r="E1041" i="13"/>
  <c r="F1041" i="13" s="1"/>
  <c r="E1040" i="13"/>
  <c r="F1040" i="13" s="1"/>
  <c r="E1039" i="13"/>
  <c r="F1039" i="13" s="1"/>
  <c r="E1038" i="13"/>
  <c r="F1038" i="13" s="1"/>
  <c r="E1037" i="13"/>
  <c r="F1037" i="13" s="1"/>
  <c r="E1036" i="13"/>
  <c r="F1036" i="13" s="1"/>
  <c r="E1035" i="13"/>
  <c r="F1035" i="13" s="1"/>
  <c r="E1034" i="13"/>
  <c r="F1034" i="13" s="1"/>
  <c r="E1033" i="13"/>
  <c r="F1033" i="13" s="1"/>
  <c r="E1032" i="13"/>
  <c r="F1032" i="13" s="1"/>
  <c r="E1031" i="13"/>
  <c r="F1031" i="13" s="1"/>
  <c r="E1030" i="13"/>
  <c r="F1030" i="13" s="1"/>
  <c r="E1029" i="13"/>
  <c r="F1029" i="13" s="1"/>
  <c r="E1028" i="13"/>
  <c r="F1028" i="13" s="1"/>
  <c r="E1027" i="13"/>
  <c r="F1027" i="13" s="1"/>
  <c r="E1026" i="13"/>
  <c r="F1026" i="13" s="1"/>
  <c r="E1025" i="13"/>
  <c r="F1025" i="13" s="1"/>
  <c r="E1024" i="13"/>
  <c r="F1024" i="13" s="1"/>
  <c r="E1023" i="13"/>
  <c r="F1023" i="13" s="1"/>
  <c r="E1022" i="13"/>
  <c r="F1022" i="13" s="1"/>
  <c r="E1021" i="13"/>
  <c r="F1021" i="13" s="1"/>
  <c r="E1020" i="13"/>
  <c r="F1020" i="13" s="1"/>
  <c r="E1019" i="13"/>
  <c r="F1019" i="13" s="1"/>
  <c r="E1018" i="13"/>
  <c r="F1018" i="13" s="1"/>
  <c r="E1017" i="13"/>
  <c r="F1017" i="13" s="1"/>
  <c r="E1016" i="13"/>
  <c r="F1016" i="13" s="1"/>
  <c r="E1015" i="13"/>
  <c r="F1015" i="13" s="1"/>
  <c r="E1014" i="13"/>
  <c r="F1014" i="13" s="1"/>
  <c r="E1013" i="13"/>
  <c r="F1013" i="13" s="1"/>
  <c r="E1012" i="13"/>
  <c r="F1012" i="13" s="1"/>
  <c r="E1011" i="13"/>
  <c r="F1011" i="13" s="1"/>
  <c r="E1010" i="13"/>
  <c r="F1010" i="13" s="1"/>
  <c r="E1009" i="13"/>
  <c r="F1009" i="13" s="1"/>
  <c r="E1008" i="13"/>
  <c r="F1008" i="13" s="1"/>
  <c r="E1007" i="13"/>
  <c r="F1007" i="13" s="1"/>
  <c r="E1006" i="13"/>
  <c r="F1006" i="13" s="1"/>
  <c r="E1005" i="13"/>
  <c r="F1005" i="13" s="1"/>
  <c r="E1004" i="13"/>
  <c r="F1004" i="13" s="1"/>
  <c r="E1003" i="13"/>
  <c r="F1003" i="13" s="1"/>
  <c r="E1002" i="13"/>
  <c r="F1002" i="13" s="1"/>
  <c r="E1001" i="13"/>
  <c r="F1001" i="13" s="1"/>
  <c r="E1000" i="13"/>
  <c r="F1000" i="13" s="1"/>
  <c r="E999" i="13"/>
  <c r="F999" i="13" s="1"/>
  <c r="E998" i="13"/>
  <c r="F998" i="13" s="1"/>
  <c r="E997" i="13"/>
  <c r="F997" i="13" s="1"/>
  <c r="E996" i="13"/>
  <c r="F996" i="13" s="1"/>
  <c r="E995" i="13"/>
  <c r="F995" i="13" s="1"/>
  <c r="E994" i="13"/>
  <c r="F994" i="13" s="1"/>
  <c r="E993" i="13"/>
  <c r="F993" i="13" s="1"/>
  <c r="E992" i="13"/>
  <c r="F992" i="13" s="1"/>
  <c r="E991" i="13"/>
  <c r="F991" i="13" s="1"/>
  <c r="E990" i="13"/>
  <c r="F990" i="13" s="1"/>
  <c r="E989" i="13"/>
  <c r="F989" i="13" s="1"/>
  <c r="E988" i="13"/>
  <c r="F988" i="13" s="1"/>
  <c r="E987" i="13"/>
  <c r="F987" i="13" s="1"/>
  <c r="E986" i="13"/>
  <c r="F986" i="13" s="1"/>
  <c r="E985" i="13"/>
  <c r="F985" i="13" s="1"/>
  <c r="E984" i="13"/>
  <c r="F984" i="13" s="1"/>
  <c r="E983" i="13"/>
  <c r="F983" i="13" s="1"/>
  <c r="E982" i="13"/>
  <c r="F982" i="13" s="1"/>
  <c r="E981" i="13"/>
  <c r="F981" i="13" s="1"/>
  <c r="E980" i="13"/>
  <c r="F980" i="13" s="1"/>
  <c r="E979" i="13"/>
  <c r="F979" i="13" s="1"/>
  <c r="E978" i="13"/>
  <c r="F978" i="13" s="1"/>
  <c r="E977" i="13"/>
  <c r="F977" i="13" s="1"/>
  <c r="E976" i="13"/>
  <c r="F976" i="13" s="1"/>
  <c r="E975" i="13"/>
  <c r="F975" i="13" s="1"/>
  <c r="E974" i="13"/>
  <c r="F974" i="13" s="1"/>
  <c r="E973" i="13"/>
  <c r="F973" i="13" s="1"/>
  <c r="E972" i="13"/>
  <c r="F972" i="13" s="1"/>
  <c r="E971" i="13"/>
  <c r="F971" i="13" s="1"/>
  <c r="E970" i="13"/>
  <c r="F970" i="13" s="1"/>
  <c r="E969" i="13"/>
  <c r="F969" i="13" s="1"/>
  <c r="E968" i="13"/>
  <c r="F968" i="13" s="1"/>
  <c r="E967" i="13"/>
  <c r="F967" i="13" s="1"/>
  <c r="E966" i="13"/>
  <c r="F966" i="13" s="1"/>
  <c r="E965" i="13"/>
  <c r="F965" i="13" s="1"/>
  <c r="E964" i="13"/>
  <c r="F964" i="13" s="1"/>
  <c r="E963" i="13"/>
  <c r="F963" i="13" s="1"/>
  <c r="E962" i="13"/>
  <c r="F962" i="13" s="1"/>
  <c r="E961" i="13"/>
  <c r="F961" i="13" s="1"/>
  <c r="E960" i="13"/>
  <c r="F960" i="13" s="1"/>
  <c r="E959" i="13"/>
  <c r="F959" i="13" s="1"/>
  <c r="E958" i="13"/>
  <c r="F958" i="13" s="1"/>
  <c r="E957" i="13"/>
  <c r="F957" i="13" s="1"/>
  <c r="E956" i="13"/>
  <c r="F956" i="13" s="1"/>
  <c r="E955" i="13"/>
  <c r="F955" i="13" s="1"/>
  <c r="E954" i="13"/>
  <c r="F954" i="13" s="1"/>
  <c r="E953" i="13"/>
  <c r="F953" i="13" s="1"/>
  <c r="E952" i="13"/>
  <c r="F952" i="13" s="1"/>
  <c r="E951" i="13"/>
  <c r="F951" i="13" s="1"/>
  <c r="E950" i="13"/>
  <c r="F950" i="13" s="1"/>
  <c r="E949" i="13"/>
  <c r="F949" i="13" s="1"/>
  <c r="E948" i="13"/>
  <c r="F948" i="13" s="1"/>
  <c r="E947" i="13"/>
  <c r="F947" i="13" s="1"/>
  <c r="E946" i="13"/>
  <c r="F946" i="13" s="1"/>
  <c r="E945" i="13"/>
  <c r="F945" i="13" s="1"/>
  <c r="E944" i="13"/>
  <c r="F944" i="13" s="1"/>
  <c r="E943" i="13"/>
  <c r="F943" i="13" s="1"/>
  <c r="E942" i="13"/>
  <c r="F942" i="13" s="1"/>
  <c r="E941" i="13"/>
  <c r="F941" i="13" s="1"/>
  <c r="E940" i="13"/>
  <c r="F940" i="13" s="1"/>
  <c r="E939" i="13"/>
  <c r="F939" i="13" s="1"/>
  <c r="E938" i="13"/>
  <c r="F938" i="13" s="1"/>
  <c r="E937" i="13"/>
  <c r="F937" i="13" s="1"/>
  <c r="E936" i="13"/>
  <c r="F936" i="13" s="1"/>
  <c r="E935" i="13"/>
  <c r="F935" i="13" s="1"/>
  <c r="E934" i="13"/>
  <c r="F934" i="13" s="1"/>
  <c r="E933" i="13"/>
  <c r="F933" i="13" s="1"/>
  <c r="E932" i="13"/>
  <c r="F932" i="13" s="1"/>
  <c r="E931" i="13"/>
  <c r="F931" i="13" s="1"/>
  <c r="E930" i="13"/>
  <c r="F930" i="13" s="1"/>
  <c r="E929" i="13"/>
  <c r="F929" i="13" s="1"/>
  <c r="E928" i="13"/>
  <c r="F928" i="13" s="1"/>
  <c r="E927" i="13"/>
  <c r="F927" i="13" s="1"/>
  <c r="E926" i="13"/>
  <c r="F926" i="13" s="1"/>
  <c r="E925" i="13"/>
  <c r="F925" i="13" s="1"/>
  <c r="E924" i="13"/>
  <c r="F924" i="13" s="1"/>
  <c r="E923" i="13"/>
  <c r="F923" i="13" s="1"/>
  <c r="E922" i="13"/>
  <c r="F922" i="13" s="1"/>
  <c r="E921" i="13"/>
  <c r="F921" i="13" s="1"/>
  <c r="E920" i="13"/>
  <c r="F920" i="13" s="1"/>
  <c r="E919" i="13"/>
  <c r="F919" i="13" s="1"/>
  <c r="E918" i="13"/>
  <c r="F918" i="13" s="1"/>
  <c r="E917" i="13"/>
  <c r="F917" i="13" s="1"/>
  <c r="E916" i="13"/>
  <c r="F916" i="13" s="1"/>
  <c r="E915" i="13"/>
  <c r="F915" i="13" s="1"/>
  <c r="E914" i="13"/>
  <c r="F914" i="13" s="1"/>
  <c r="E913" i="13"/>
  <c r="F913" i="13" s="1"/>
  <c r="E912" i="13"/>
  <c r="F912" i="13" s="1"/>
  <c r="E911" i="13"/>
  <c r="F911" i="13" s="1"/>
  <c r="E910" i="13"/>
  <c r="F910" i="13" s="1"/>
  <c r="E909" i="13"/>
  <c r="F909" i="13" s="1"/>
  <c r="E908" i="13"/>
  <c r="F908" i="13" s="1"/>
  <c r="E907" i="13"/>
  <c r="F907" i="13" s="1"/>
  <c r="E906" i="13"/>
  <c r="F906" i="13" s="1"/>
  <c r="E905" i="13"/>
  <c r="F905" i="13" s="1"/>
  <c r="E904" i="13"/>
  <c r="F904" i="13" s="1"/>
  <c r="E903" i="13"/>
  <c r="F903" i="13" s="1"/>
  <c r="E902" i="13"/>
  <c r="F902" i="13" s="1"/>
  <c r="E901" i="13"/>
  <c r="F901" i="13" s="1"/>
  <c r="E900" i="13"/>
  <c r="F900" i="13" s="1"/>
  <c r="E899" i="13"/>
  <c r="F899" i="13" s="1"/>
  <c r="E898" i="13"/>
  <c r="F898" i="13" s="1"/>
  <c r="E897" i="13"/>
  <c r="F897" i="13" s="1"/>
  <c r="E896" i="13"/>
  <c r="F896" i="13" s="1"/>
  <c r="E895" i="13"/>
  <c r="F895" i="13" s="1"/>
  <c r="E894" i="13"/>
  <c r="F894" i="13" s="1"/>
  <c r="E893" i="13"/>
  <c r="F893" i="13" s="1"/>
  <c r="E892" i="13"/>
  <c r="F892" i="13" s="1"/>
  <c r="E891" i="13"/>
  <c r="F891" i="13" s="1"/>
  <c r="E890" i="13"/>
  <c r="F890" i="13" s="1"/>
  <c r="E889" i="13"/>
  <c r="F889" i="13" s="1"/>
  <c r="E888" i="13"/>
  <c r="F888" i="13" s="1"/>
  <c r="E887" i="13"/>
  <c r="F887" i="13" s="1"/>
  <c r="E886" i="13"/>
  <c r="F886" i="13" s="1"/>
  <c r="E885" i="13"/>
  <c r="F885" i="13" s="1"/>
  <c r="E884" i="13"/>
  <c r="F884" i="13" s="1"/>
  <c r="E883" i="13"/>
  <c r="F883" i="13" s="1"/>
  <c r="E882" i="13"/>
  <c r="F882" i="13" s="1"/>
  <c r="E881" i="13"/>
  <c r="F881" i="13" s="1"/>
  <c r="E880" i="13"/>
  <c r="F880" i="13" s="1"/>
  <c r="E879" i="13"/>
  <c r="F879" i="13" s="1"/>
  <c r="E878" i="13"/>
  <c r="F878" i="13" s="1"/>
  <c r="E877" i="13"/>
  <c r="F877" i="13" s="1"/>
  <c r="E876" i="13"/>
  <c r="F876" i="13" s="1"/>
  <c r="E875" i="13"/>
  <c r="F875" i="13" s="1"/>
  <c r="E874" i="13"/>
  <c r="F874" i="13" s="1"/>
  <c r="E873" i="13"/>
  <c r="F873" i="13" s="1"/>
  <c r="E872" i="13"/>
  <c r="F872" i="13" s="1"/>
  <c r="E871" i="13"/>
  <c r="F871" i="13" s="1"/>
  <c r="E870" i="13"/>
  <c r="F870" i="13" s="1"/>
  <c r="E869" i="13"/>
  <c r="F869" i="13" s="1"/>
  <c r="E868" i="13"/>
  <c r="F868" i="13" s="1"/>
  <c r="E867" i="13"/>
  <c r="F867" i="13" s="1"/>
  <c r="E866" i="13"/>
  <c r="F866" i="13" s="1"/>
  <c r="E865" i="13"/>
  <c r="F865" i="13" s="1"/>
  <c r="E864" i="13"/>
  <c r="F864" i="13" s="1"/>
  <c r="E863" i="13"/>
  <c r="F863" i="13" s="1"/>
  <c r="E862" i="13"/>
  <c r="F862" i="13" s="1"/>
  <c r="E861" i="13"/>
  <c r="F861" i="13" s="1"/>
  <c r="E860" i="13"/>
  <c r="F860" i="13" s="1"/>
  <c r="E859" i="13"/>
  <c r="F859" i="13" s="1"/>
  <c r="E858" i="13"/>
  <c r="F858" i="13" s="1"/>
  <c r="E857" i="13"/>
  <c r="F857" i="13" s="1"/>
  <c r="E856" i="13"/>
  <c r="F856" i="13" s="1"/>
  <c r="E855" i="13"/>
  <c r="F855" i="13" s="1"/>
  <c r="E854" i="13"/>
  <c r="F854" i="13" s="1"/>
  <c r="E853" i="13"/>
  <c r="F853" i="13" s="1"/>
  <c r="E852" i="13"/>
  <c r="F852" i="13" s="1"/>
  <c r="E851" i="13"/>
  <c r="F851" i="13" s="1"/>
  <c r="E850" i="13"/>
  <c r="F850" i="13" s="1"/>
  <c r="E849" i="13"/>
  <c r="F849" i="13" s="1"/>
  <c r="E848" i="13"/>
  <c r="F848" i="13" s="1"/>
  <c r="E847" i="13"/>
  <c r="F847" i="13" s="1"/>
  <c r="E846" i="13"/>
  <c r="F846" i="13" s="1"/>
  <c r="E845" i="13"/>
  <c r="F845" i="13" s="1"/>
  <c r="E844" i="13"/>
  <c r="F844" i="13" s="1"/>
  <c r="E843" i="13"/>
  <c r="F843" i="13" s="1"/>
  <c r="E842" i="13"/>
  <c r="F842" i="13" s="1"/>
  <c r="E841" i="13"/>
  <c r="F841" i="13" s="1"/>
  <c r="E840" i="13"/>
  <c r="F840" i="13" s="1"/>
  <c r="E839" i="13"/>
  <c r="F839" i="13" s="1"/>
  <c r="E838" i="13"/>
  <c r="F838" i="13" s="1"/>
  <c r="E837" i="13"/>
  <c r="F837" i="13" s="1"/>
  <c r="E836" i="13"/>
  <c r="F836" i="13" s="1"/>
  <c r="E835" i="13"/>
  <c r="F835" i="13" s="1"/>
  <c r="E834" i="13"/>
  <c r="F834" i="13" s="1"/>
  <c r="E833" i="13"/>
  <c r="F833" i="13" s="1"/>
  <c r="E832" i="13"/>
  <c r="F832" i="13" s="1"/>
  <c r="E831" i="13"/>
  <c r="F831" i="13" s="1"/>
  <c r="E830" i="13"/>
  <c r="F830" i="13" s="1"/>
  <c r="E829" i="13"/>
  <c r="F829" i="13" s="1"/>
  <c r="E828" i="13"/>
  <c r="F828" i="13" s="1"/>
  <c r="E827" i="13"/>
  <c r="F827" i="13" s="1"/>
  <c r="E826" i="13"/>
  <c r="F826" i="13" s="1"/>
  <c r="E825" i="13"/>
  <c r="F825" i="13" s="1"/>
  <c r="E824" i="13"/>
  <c r="F824" i="13" s="1"/>
  <c r="E823" i="13"/>
  <c r="F823" i="13" s="1"/>
  <c r="E822" i="13"/>
  <c r="F822" i="13" s="1"/>
  <c r="E821" i="13"/>
  <c r="F821" i="13" s="1"/>
  <c r="E820" i="13"/>
  <c r="F820" i="13" s="1"/>
  <c r="E819" i="13"/>
  <c r="F819" i="13" s="1"/>
  <c r="E818" i="13"/>
  <c r="F818" i="13" s="1"/>
  <c r="E817" i="13"/>
  <c r="F817" i="13" s="1"/>
  <c r="E816" i="13"/>
  <c r="F816" i="13" s="1"/>
  <c r="E815" i="13"/>
  <c r="F815" i="13" s="1"/>
  <c r="E814" i="13"/>
  <c r="F814" i="13" s="1"/>
  <c r="E813" i="13"/>
  <c r="F813" i="13" s="1"/>
  <c r="E812" i="13"/>
  <c r="F812" i="13" s="1"/>
  <c r="E811" i="13"/>
  <c r="F811" i="13" s="1"/>
  <c r="E810" i="13"/>
  <c r="F810" i="13" s="1"/>
  <c r="E809" i="13"/>
  <c r="F809" i="13" s="1"/>
  <c r="E808" i="13"/>
  <c r="F808" i="13" s="1"/>
  <c r="E807" i="13"/>
  <c r="F807" i="13" s="1"/>
  <c r="E806" i="13"/>
  <c r="F806" i="13" s="1"/>
  <c r="E805" i="13"/>
  <c r="F805" i="13" s="1"/>
  <c r="E804" i="13"/>
  <c r="F804" i="13" s="1"/>
  <c r="E803" i="13"/>
  <c r="F803" i="13" s="1"/>
  <c r="E802" i="13"/>
  <c r="F802" i="13" s="1"/>
  <c r="E801" i="13"/>
  <c r="F801" i="13" s="1"/>
  <c r="E800" i="13"/>
  <c r="F800" i="13" s="1"/>
  <c r="E799" i="13"/>
  <c r="F799" i="13" s="1"/>
  <c r="E798" i="13"/>
  <c r="F798" i="13" s="1"/>
  <c r="E797" i="13"/>
  <c r="F797" i="13" s="1"/>
  <c r="E796" i="13"/>
  <c r="F796" i="13" s="1"/>
  <c r="E795" i="13"/>
  <c r="F795" i="13" s="1"/>
  <c r="E794" i="13"/>
  <c r="F794" i="13" s="1"/>
  <c r="E793" i="13"/>
  <c r="F793" i="13" s="1"/>
  <c r="E792" i="13"/>
  <c r="F792" i="13" s="1"/>
  <c r="E791" i="13"/>
  <c r="F791" i="13" s="1"/>
  <c r="E790" i="13"/>
  <c r="F790" i="13" s="1"/>
  <c r="E789" i="13"/>
  <c r="F789" i="13" s="1"/>
  <c r="E788" i="13"/>
  <c r="F788" i="13" s="1"/>
  <c r="E787" i="13"/>
  <c r="F787" i="13" s="1"/>
  <c r="E786" i="13"/>
  <c r="F786" i="13" s="1"/>
  <c r="E785" i="13"/>
  <c r="F785" i="13" s="1"/>
  <c r="E784" i="13"/>
  <c r="F784" i="13" s="1"/>
  <c r="E783" i="13"/>
  <c r="F783" i="13" s="1"/>
  <c r="E782" i="13"/>
  <c r="F782" i="13" s="1"/>
  <c r="E781" i="13"/>
  <c r="F781" i="13" s="1"/>
  <c r="E780" i="13"/>
  <c r="F780" i="13" s="1"/>
  <c r="E779" i="13"/>
  <c r="F779" i="13" s="1"/>
  <c r="E778" i="13"/>
  <c r="F778" i="13" s="1"/>
  <c r="E777" i="13"/>
  <c r="F777" i="13" s="1"/>
  <c r="E776" i="13"/>
  <c r="F776" i="13" s="1"/>
  <c r="E775" i="13"/>
  <c r="F775" i="13" s="1"/>
  <c r="E774" i="13"/>
  <c r="F774" i="13" s="1"/>
  <c r="E773" i="13"/>
  <c r="F773" i="13" s="1"/>
  <c r="E772" i="13"/>
  <c r="F772" i="13" s="1"/>
  <c r="E771" i="13"/>
  <c r="F771" i="13" s="1"/>
  <c r="E770" i="13"/>
  <c r="F770" i="13" s="1"/>
  <c r="E769" i="13"/>
  <c r="F769" i="13" s="1"/>
  <c r="E768" i="13"/>
  <c r="F768" i="13" s="1"/>
  <c r="E767" i="13"/>
  <c r="F767" i="13" s="1"/>
  <c r="E766" i="13"/>
  <c r="F766" i="13" s="1"/>
  <c r="E765" i="13"/>
  <c r="F765" i="13" s="1"/>
  <c r="E764" i="13"/>
  <c r="F764" i="13" s="1"/>
  <c r="E763" i="13"/>
  <c r="F763" i="13" s="1"/>
  <c r="E762" i="13"/>
  <c r="F762" i="13" s="1"/>
  <c r="E761" i="13"/>
  <c r="F761" i="13" s="1"/>
  <c r="E760" i="13"/>
  <c r="F760" i="13" s="1"/>
  <c r="E759" i="13"/>
  <c r="F759" i="13" s="1"/>
  <c r="E758" i="13"/>
  <c r="F758" i="13" s="1"/>
  <c r="E757" i="13"/>
  <c r="F757" i="13" s="1"/>
  <c r="E756" i="13"/>
  <c r="F756" i="13" s="1"/>
  <c r="E755" i="13"/>
  <c r="F755" i="13" s="1"/>
  <c r="E754" i="13"/>
  <c r="F754" i="13" s="1"/>
  <c r="E753" i="13"/>
  <c r="F753" i="13" s="1"/>
  <c r="E752" i="13"/>
  <c r="F752" i="13" s="1"/>
  <c r="E751" i="13"/>
  <c r="F751" i="13" s="1"/>
  <c r="E750" i="13"/>
  <c r="F750" i="13" s="1"/>
  <c r="E749" i="13"/>
  <c r="F749" i="13" s="1"/>
  <c r="E748" i="13"/>
  <c r="F748" i="13" s="1"/>
  <c r="E747" i="13"/>
  <c r="F747" i="13" s="1"/>
  <c r="E746" i="13"/>
  <c r="F746" i="13" s="1"/>
  <c r="E745" i="13"/>
  <c r="F745" i="13" s="1"/>
  <c r="E744" i="13"/>
  <c r="F744" i="13" s="1"/>
  <c r="E743" i="13"/>
  <c r="F743" i="13" s="1"/>
  <c r="E742" i="13"/>
  <c r="F742" i="13" s="1"/>
  <c r="E741" i="13"/>
  <c r="F741" i="13" s="1"/>
  <c r="E740" i="13"/>
  <c r="F740" i="13" s="1"/>
  <c r="E739" i="13"/>
  <c r="F739" i="13" s="1"/>
  <c r="E738" i="13"/>
  <c r="F738" i="13" s="1"/>
  <c r="E737" i="13"/>
  <c r="F737" i="13" s="1"/>
  <c r="E736" i="13"/>
  <c r="F736" i="13" s="1"/>
  <c r="E735" i="13"/>
  <c r="F735" i="13" s="1"/>
  <c r="E734" i="13"/>
  <c r="F734" i="13" s="1"/>
  <c r="E733" i="13"/>
  <c r="F733" i="13" s="1"/>
  <c r="E732" i="13"/>
  <c r="F732" i="13" s="1"/>
  <c r="E731" i="13"/>
  <c r="F731" i="13" s="1"/>
  <c r="E730" i="13"/>
  <c r="F730" i="13" s="1"/>
  <c r="E729" i="13"/>
  <c r="F729" i="13" s="1"/>
  <c r="E728" i="13"/>
  <c r="F728" i="13" s="1"/>
  <c r="E727" i="13"/>
  <c r="F727" i="13" s="1"/>
  <c r="E726" i="13"/>
  <c r="F726" i="13" s="1"/>
  <c r="E725" i="13"/>
  <c r="F725" i="13" s="1"/>
  <c r="E724" i="13"/>
  <c r="F724" i="13" s="1"/>
  <c r="E723" i="13"/>
  <c r="F723" i="13" s="1"/>
  <c r="E722" i="13"/>
  <c r="F722" i="13" s="1"/>
  <c r="E721" i="13"/>
  <c r="F721" i="13" s="1"/>
  <c r="E720" i="13"/>
  <c r="F720" i="13" s="1"/>
  <c r="E719" i="13"/>
  <c r="F719" i="13" s="1"/>
  <c r="E718" i="13"/>
  <c r="F718" i="13" s="1"/>
  <c r="E717" i="13"/>
  <c r="F717" i="13" s="1"/>
  <c r="E716" i="13"/>
  <c r="F716" i="13" s="1"/>
  <c r="E715" i="13"/>
  <c r="F715" i="13" s="1"/>
  <c r="E714" i="13"/>
  <c r="F714" i="13" s="1"/>
  <c r="E713" i="13"/>
  <c r="F713" i="13" s="1"/>
  <c r="E712" i="13"/>
  <c r="F712" i="13" s="1"/>
  <c r="E711" i="13"/>
  <c r="F711" i="13" s="1"/>
  <c r="E710" i="13"/>
  <c r="F710" i="13" s="1"/>
  <c r="E709" i="13"/>
  <c r="F709" i="13" s="1"/>
  <c r="E708" i="13"/>
  <c r="F708" i="13" s="1"/>
  <c r="E707" i="13"/>
  <c r="F707" i="13" s="1"/>
  <c r="E706" i="13"/>
  <c r="F706" i="13" s="1"/>
  <c r="E705" i="13"/>
  <c r="F705" i="13" s="1"/>
  <c r="E704" i="13"/>
  <c r="F704" i="13" s="1"/>
  <c r="E703" i="13"/>
  <c r="F703" i="13" s="1"/>
  <c r="E702" i="13"/>
  <c r="F702" i="13" s="1"/>
  <c r="E701" i="13"/>
  <c r="F701" i="13" s="1"/>
  <c r="E700" i="13"/>
  <c r="F700" i="13" s="1"/>
  <c r="E699" i="13"/>
  <c r="F699" i="13" s="1"/>
  <c r="E698" i="13"/>
  <c r="F698" i="13" s="1"/>
  <c r="E697" i="13"/>
  <c r="F697" i="13" s="1"/>
  <c r="E696" i="13"/>
  <c r="F696" i="13" s="1"/>
  <c r="E695" i="13"/>
  <c r="F695" i="13" s="1"/>
  <c r="E694" i="13"/>
  <c r="F694" i="13" s="1"/>
  <c r="E693" i="13"/>
  <c r="F693" i="13" s="1"/>
  <c r="E692" i="13"/>
  <c r="F692" i="13" s="1"/>
  <c r="E691" i="13"/>
  <c r="F691" i="13" s="1"/>
  <c r="E690" i="13"/>
  <c r="F690" i="13" s="1"/>
  <c r="E689" i="13"/>
  <c r="F689" i="13" s="1"/>
  <c r="E688" i="13"/>
  <c r="F688" i="13" s="1"/>
  <c r="E687" i="13"/>
  <c r="F687" i="13" s="1"/>
  <c r="E686" i="13"/>
  <c r="F686" i="13" s="1"/>
  <c r="E685" i="13"/>
  <c r="F685" i="13" s="1"/>
  <c r="E684" i="13"/>
  <c r="F684" i="13" s="1"/>
  <c r="E683" i="13"/>
  <c r="F683" i="13" s="1"/>
  <c r="E682" i="13"/>
  <c r="F682" i="13" s="1"/>
  <c r="E681" i="13"/>
  <c r="F681" i="13" s="1"/>
  <c r="E680" i="13"/>
  <c r="F680" i="13" s="1"/>
  <c r="E679" i="13"/>
  <c r="F679" i="13" s="1"/>
  <c r="E678" i="13"/>
  <c r="F678" i="13" s="1"/>
  <c r="E677" i="13"/>
  <c r="F677" i="13" s="1"/>
  <c r="E676" i="13"/>
  <c r="F676" i="13" s="1"/>
  <c r="E675" i="13"/>
  <c r="F675" i="13" s="1"/>
  <c r="E674" i="13"/>
  <c r="F674" i="13" s="1"/>
  <c r="E673" i="13"/>
  <c r="F673" i="13" s="1"/>
  <c r="E672" i="13"/>
  <c r="F672" i="13" s="1"/>
  <c r="E671" i="13"/>
  <c r="F671" i="13" s="1"/>
  <c r="E670" i="13"/>
  <c r="F670" i="13" s="1"/>
  <c r="E669" i="13"/>
  <c r="F669" i="13" s="1"/>
  <c r="E668" i="13"/>
  <c r="F668" i="13" s="1"/>
  <c r="E667" i="13"/>
  <c r="F667" i="13" s="1"/>
  <c r="E666" i="13"/>
  <c r="F666" i="13" s="1"/>
  <c r="E665" i="13"/>
  <c r="F665" i="13" s="1"/>
  <c r="E664" i="13"/>
  <c r="F664" i="13" s="1"/>
  <c r="E663" i="13"/>
  <c r="F663" i="13" s="1"/>
  <c r="E662" i="13"/>
  <c r="F662" i="13" s="1"/>
  <c r="E661" i="13"/>
  <c r="F661" i="13" s="1"/>
  <c r="E660" i="13"/>
  <c r="F660" i="13" s="1"/>
  <c r="E659" i="13"/>
  <c r="F659" i="13" s="1"/>
  <c r="E658" i="13"/>
  <c r="F658" i="13" s="1"/>
  <c r="E657" i="13"/>
  <c r="F657" i="13" s="1"/>
  <c r="E656" i="13"/>
  <c r="F656" i="13" s="1"/>
  <c r="E655" i="13"/>
  <c r="F655" i="13" s="1"/>
  <c r="E654" i="13"/>
  <c r="F654" i="13" s="1"/>
  <c r="E653" i="13"/>
  <c r="F653" i="13" s="1"/>
  <c r="E652" i="13"/>
  <c r="F652" i="13" s="1"/>
  <c r="E651" i="13"/>
  <c r="F651" i="13" s="1"/>
  <c r="E650" i="13"/>
  <c r="F650" i="13" s="1"/>
  <c r="E649" i="13"/>
  <c r="F649" i="13" s="1"/>
  <c r="E648" i="13"/>
  <c r="F648" i="13" s="1"/>
  <c r="E647" i="13"/>
  <c r="F647" i="13" s="1"/>
  <c r="E646" i="13"/>
  <c r="F646" i="13" s="1"/>
  <c r="E645" i="13"/>
  <c r="F645" i="13" s="1"/>
  <c r="E644" i="13"/>
  <c r="F644" i="13" s="1"/>
  <c r="E643" i="13"/>
  <c r="F643" i="13" s="1"/>
  <c r="E642" i="13"/>
  <c r="F642" i="13" s="1"/>
  <c r="E641" i="13"/>
  <c r="F641" i="13" s="1"/>
  <c r="E640" i="13"/>
  <c r="F640" i="13" s="1"/>
  <c r="E639" i="13"/>
  <c r="F639" i="13" s="1"/>
  <c r="E638" i="13"/>
  <c r="F638" i="13" s="1"/>
  <c r="E637" i="13"/>
  <c r="F637" i="13" s="1"/>
  <c r="E636" i="13"/>
  <c r="F636" i="13" s="1"/>
  <c r="E635" i="13"/>
  <c r="F635" i="13" s="1"/>
  <c r="E634" i="13"/>
  <c r="F634" i="13" s="1"/>
  <c r="E633" i="13"/>
  <c r="F633" i="13" s="1"/>
  <c r="E632" i="13"/>
  <c r="F632" i="13" s="1"/>
  <c r="E631" i="13"/>
  <c r="F631" i="13" s="1"/>
  <c r="E630" i="13"/>
  <c r="F630" i="13" s="1"/>
  <c r="E629" i="13"/>
  <c r="F629" i="13" s="1"/>
  <c r="E628" i="13"/>
  <c r="F628" i="13" s="1"/>
  <c r="E627" i="13"/>
  <c r="F627" i="13" s="1"/>
  <c r="E626" i="13"/>
  <c r="F626" i="13" s="1"/>
  <c r="E625" i="13"/>
  <c r="F625" i="13" s="1"/>
  <c r="E624" i="13"/>
  <c r="F624" i="13" s="1"/>
  <c r="E623" i="13"/>
  <c r="F623" i="13" s="1"/>
  <c r="E622" i="13"/>
  <c r="F622" i="13" s="1"/>
  <c r="E621" i="13"/>
  <c r="F621" i="13" s="1"/>
  <c r="E620" i="13"/>
  <c r="F620" i="13" s="1"/>
  <c r="E619" i="13"/>
  <c r="F619" i="13" s="1"/>
  <c r="E618" i="13"/>
  <c r="F618" i="13" s="1"/>
  <c r="E617" i="13"/>
  <c r="F617" i="13" s="1"/>
  <c r="E616" i="13"/>
  <c r="F616" i="13" s="1"/>
  <c r="E615" i="13"/>
  <c r="F615" i="13" s="1"/>
  <c r="E614" i="13"/>
  <c r="F614" i="13" s="1"/>
  <c r="E613" i="13"/>
  <c r="F613" i="13" s="1"/>
  <c r="E612" i="13"/>
  <c r="F612" i="13" s="1"/>
  <c r="E611" i="13"/>
  <c r="F611" i="13" s="1"/>
  <c r="E610" i="13"/>
  <c r="F610" i="13" s="1"/>
  <c r="E609" i="13"/>
  <c r="F609" i="13" s="1"/>
  <c r="E608" i="13"/>
  <c r="F608" i="13" s="1"/>
  <c r="E607" i="13"/>
  <c r="F607" i="13" s="1"/>
  <c r="E606" i="13"/>
  <c r="F606" i="13" s="1"/>
  <c r="E605" i="13"/>
  <c r="F605" i="13" s="1"/>
  <c r="E604" i="13"/>
  <c r="F604" i="13" s="1"/>
  <c r="E603" i="13"/>
  <c r="F603" i="13" s="1"/>
  <c r="E602" i="13"/>
  <c r="F602" i="13" s="1"/>
  <c r="E601" i="13"/>
  <c r="F601" i="13" s="1"/>
  <c r="E600" i="13"/>
  <c r="F600" i="13" s="1"/>
  <c r="E599" i="13"/>
  <c r="F599" i="13" s="1"/>
  <c r="E598" i="13"/>
  <c r="F598" i="13" s="1"/>
  <c r="E597" i="13"/>
  <c r="F597" i="13" s="1"/>
  <c r="E596" i="13"/>
  <c r="F596" i="13" s="1"/>
  <c r="E595" i="13"/>
  <c r="F595" i="13" s="1"/>
  <c r="E594" i="13"/>
  <c r="F594" i="13" s="1"/>
  <c r="E593" i="13"/>
  <c r="F593" i="13" s="1"/>
  <c r="E592" i="13"/>
  <c r="F592" i="13" s="1"/>
  <c r="E591" i="13"/>
  <c r="F591" i="13" s="1"/>
  <c r="E590" i="13"/>
  <c r="F590" i="13" s="1"/>
  <c r="E589" i="13"/>
  <c r="F589" i="13" s="1"/>
  <c r="E588" i="13"/>
  <c r="F588" i="13" s="1"/>
  <c r="E587" i="13"/>
  <c r="F587" i="13" s="1"/>
  <c r="E586" i="13"/>
  <c r="F586" i="13" s="1"/>
  <c r="E585" i="13"/>
  <c r="F585" i="13" s="1"/>
  <c r="E584" i="13"/>
  <c r="F584" i="13" s="1"/>
  <c r="E583" i="13"/>
  <c r="F583" i="13" s="1"/>
  <c r="E582" i="13"/>
  <c r="F582" i="13" s="1"/>
  <c r="E581" i="13"/>
  <c r="F581" i="13" s="1"/>
  <c r="E580" i="13"/>
  <c r="F580" i="13" s="1"/>
  <c r="E579" i="13"/>
  <c r="F579" i="13" s="1"/>
  <c r="E578" i="13"/>
  <c r="F578" i="13" s="1"/>
  <c r="E577" i="13"/>
  <c r="F577" i="13" s="1"/>
  <c r="E576" i="13"/>
  <c r="F576" i="13" s="1"/>
  <c r="E575" i="13"/>
  <c r="F575" i="13" s="1"/>
  <c r="E574" i="13"/>
  <c r="F574" i="13" s="1"/>
  <c r="E573" i="13"/>
  <c r="F573" i="13" s="1"/>
  <c r="E572" i="13"/>
  <c r="F572" i="13" s="1"/>
  <c r="E571" i="13"/>
  <c r="F571" i="13" s="1"/>
  <c r="E570" i="13"/>
  <c r="F570" i="13" s="1"/>
  <c r="E569" i="13"/>
  <c r="F569" i="13" s="1"/>
  <c r="E568" i="13"/>
  <c r="F568" i="13" s="1"/>
  <c r="E567" i="13"/>
  <c r="F567" i="13" s="1"/>
  <c r="E566" i="13"/>
  <c r="F566" i="13" s="1"/>
  <c r="E565" i="13"/>
  <c r="F565" i="13" s="1"/>
  <c r="E564" i="13"/>
  <c r="F564" i="13" s="1"/>
  <c r="E563" i="13"/>
  <c r="F563" i="13" s="1"/>
  <c r="E562" i="13"/>
  <c r="F562" i="13" s="1"/>
  <c r="E561" i="13"/>
  <c r="F561" i="13" s="1"/>
  <c r="E560" i="13"/>
  <c r="F560" i="13" s="1"/>
  <c r="E559" i="13"/>
  <c r="F559" i="13" s="1"/>
  <c r="E558" i="13"/>
  <c r="F558" i="13" s="1"/>
  <c r="E557" i="13"/>
  <c r="F557" i="13" s="1"/>
  <c r="E556" i="13"/>
  <c r="F556" i="13" s="1"/>
  <c r="E555" i="13"/>
  <c r="F555" i="13" s="1"/>
  <c r="E554" i="13"/>
  <c r="F554" i="13" s="1"/>
  <c r="E553" i="13"/>
  <c r="F553" i="13" s="1"/>
  <c r="E552" i="13"/>
  <c r="F552" i="13" s="1"/>
  <c r="E551" i="13"/>
  <c r="F551" i="13" s="1"/>
  <c r="E550" i="13"/>
  <c r="F550" i="13" s="1"/>
  <c r="E549" i="13"/>
  <c r="F549" i="13" s="1"/>
  <c r="E548" i="13"/>
  <c r="F548" i="13" s="1"/>
  <c r="E547" i="13"/>
  <c r="F547" i="13" s="1"/>
  <c r="E546" i="13"/>
  <c r="F546" i="13" s="1"/>
  <c r="E545" i="13"/>
  <c r="F545" i="13" s="1"/>
  <c r="E544" i="13"/>
  <c r="F544" i="13" s="1"/>
  <c r="E543" i="13"/>
  <c r="F543" i="13" s="1"/>
  <c r="E542" i="13"/>
  <c r="F542" i="13" s="1"/>
  <c r="E541" i="13"/>
  <c r="F541" i="13" s="1"/>
  <c r="E540" i="13"/>
  <c r="F540" i="13" s="1"/>
  <c r="E539" i="13"/>
  <c r="F539" i="13" s="1"/>
  <c r="E538" i="13"/>
  <c r="F538" i="13" s="1"/>
  <c r="E537" i="13"/>
  <c r="F537" i="13" s="1"/>
  <c r="E536" i="13"/>
  <c r="F536" i="13" s="1"/>
  <c r="E535" i="13"/>
  <c r="F535" i="13" s="1"/>
  <c r="E534" i="13"/>
  <c r="F534" i="13" s="1"/>
  <c r="E533" i="13"/>
  <c r="F533" i="13" s="1"/>
  <c r="E532" i="13"/>
  <c r="F532" i="13" s="1"/>
  <c r="E531" i="13"/>
  <c r="F531" i="13" s="1"/>
  <c r="E530" i="13"/>
  <c r="F530" i="13" s="1"/>
  <c r="E529" i="13"/>
  <c r="F529" i="13" s="1"/>
  <c r="E528" i="13"/>
  <c r="F528" i="13" s="1"/>
  <c r="E527" i="13"/>
  <c r="F527" i="13" s="1"/>
  <c r="E526" i="13"/>
  <c r="F526" i="13" s="1"/>
  <c r="E525" i="13"/>
  <c r="F525" i="13" s="1"/>
  <c r="E524" i="13"/>
  <c r="F524" i="13" s="1"/>
  <c r="E523" i="13"/>
  <c r="F523" i="13" s="1"/>
  <c r="E522" i="13"/>
  <c r="F522" i="13" s="1"/>
  <c r="E521" i="13"/>
  <c r="F521" i="13" s="1"/>
  <c r="E520" i="13"/>
  <c r="F520" i="13" s="1"/>
  <c r="E519" i="13"/>
  <c r="F519" i="13" s="1"/>
  <c r="E518" i="13"/>
  <c r="F518" i="13" s="1"/>
  <c r="E517" i="13"/>
  <c r="F517" i="13" s="1"/>
  <c r="E516" i="13"/>
  <c r="F516" i="13" s="1"/>
  <c r="E515" i="13"/>
  <c r="F515" i="13" s="1"/>
  <c r="E514" i="13"/>
  <c r="F514" i="13" s="1"/>
  <c r="E513" i="13"/>
  <c r="F513" i="13" s="1"/>
  <c r="E512" i="13"/>
  <c r="F512" i="13" s="1"/>
  <c r="E511" i="13"/>
  <c r="F511" i="13" s="1"/>
  <c r="E510" i="13"/>
  <c r="F510" i="13" s="1"/>
  <c r="E509" i="13"/>
  <c r="F509" i="13" s="1"/>
  <c r="E508" i="13"/>
  <c r="F508" i="13" s="1"/>
  <c r="E507" i="13"/>
  <c r="F507" i="13" s="1"/>
  <c r="E506" i="13"/>
  <c r="F506" i="13" s="1"/>
  <c r="E505" i="13"/>
  <c r="F505" i="13" s="1"/>
  <c r="E504" i="13"/>
  <c r="F504" i="13" s="1"/>
  <c r="E503" i="13"/>
  <c r="F503" i="13" s="1"/>
  <c r="E502" i="13"/>
  <c r="F502" i="13" s="1"/>
  <c r="E501" i="13"/>
  <c r="F501" i="13" s="1"/>
  <c r="E500" i="13"/>
  <c r="F500" i="13" s="1"/>
  <c r="E499" i="13"/>
  <c r="F499" i="13" s="1"/>
  <c r="E498" i="13"/>
  <c r="F498" i="13" s="1"/>
  <c r="E497" i="13"/>
  <c r="F497" i="13" s="1"/>
  <c r="E496" i="13"/>
  <c r="F496" i="13" s="1"/>
  <c r="E495" i="13"/>
  <c r="F495" i="13" s="1"/>
  <c r="E494" i="13"/>
  <c r="F494" i="13" s="1"/>
  <c r="E493" i="13"/>
  <c r="F493" i="13" s="1"/>
  <c r="E492" i="13"/>
  <c r="F492" i="13" s="1"/>
  <c r="E491" i="13"/>
  <c r="F491" i="13" s="1"/>
  <c r="E490" i="13"/>
  <c r="F490" i="13" s="1"/>
  <c r="E489" i="13"/>
  <c r="F489" i="13" s="1"/>
  <c r="E488" i="13"/>
  <c r="F488" i="13" s="1"/>
  <c r="E487" i="13"/>
  <c r="F487" i="13" s="1"/>
  <c r="E486" i="13"/>
  <c r="F486" i="13" s="1"/>
  <c r="E485" i="13"/>
  <c r="F485" i="13" s="1"/>
  <c r="E484" i="13"/>
  <c r="F484" i="13" s="1"/>
  <c r="E483" i="13"/>
  <c r="F483" i="13" s="1"/>
  <c r="E482" i="13"/>
  <c r="F482" i="13" s="1"/>
  <c r="E481" i="13"/>
  <c r="F481" i="13" s="1"/>
  <c r="E480" i="13"/>
  <c r="F480" i="13" s="1"/>
  <c r="E479" i="13"/>
  <c r="F479" i="13" s="1"/>
  <c r="E478" i="13"/>
  <c r="F478" i="13" s="1"/>
  <c r="E477" i="13"/>
  <c r="F477" i="13" s="1"/>
  <c r="E476" i="13"/>
  <c r="F476" i="13" s="1"/>
  <c r="E475" i="13"/>
  <c r="F475" i="13" s="1"/>
  <c r="E474" i="13"/>
  <c r="F474" i="13" s="1"/>
  <c r="E473" i="13"/>
  <c r="F473" i="13" s="1"/>
  <c r="E472" i="13"/>
  <c r="F472" i="13" s="1"/>
  <c r="E471" i="13"/>
  <c r="F471" i="13" s="1"/>
  <c r="E470" i="13"/>
  <c r="F470" i="13" s="1"/>
  <c r="E469" i="13"/>
  <c r="F469" i="13" s="1"/>
  <c r="E468" i="13"/>
  <c r="F468" i="13" s="1"/>
  <c r="E467" i="13"/>
  <c r="F467" i="13" s="1"/>
  <c r="E466" i="13"/>
  <c r="F466" i="13" s="1"/>
  <c r="E465" i="13"/>
  <c r="F465" i="13" s="1"/>
  <c r="E464" i="13"/>
  <c r="F464" i="13" s="1"/>
  <c r="E463" i="13"/>
  <c r="F463" i="13" s="1"/>
  <c r="E462" i="13"/>
  <c r="F462" i="13" s="1"/>
  <c r="E461" i="13"/>
  <c r="F461" i="13" s="1"/>
  <c r="E460" i="13"/>
  <c r="F460" i="13" s="1"/>
  <c r="E459" i="13"/>
  <c r="F459" i="13" s="1"/>
  <c r="E458" i="13"/>
  <c r="F458" i="13" s="1"/>
  <c r="E457" i="13"/>
  <c r="F457" i="13" s="1"/>
  <c r="E456" i="13"/>
  <c r="F456" i="13" s="1"/>
  <c r="E455" i="13"/>
  <c r="F455" i="13" s="1"/>
  <c r="E454" i="13"/>
  <c r="F454" i="13" s="1"/>
  <c r="E453" i="13"/>
  <c r="F453" i="13" s="1"/>
  <c r="E452" i="13"/>
  <c r="F452" i="13" s="1"/>
  <c r="E451" i="13"/>
  <c r="F451" i="13" s="1"/>
  <c r="E450" i="13"/>
  <c r="F450" i="13" s="1"/>
  <c r="E449" i="13"/>
  <c r="F449" i="13" s="1"/>
  <c r="E448" i="13"/>
  <c r="F448" i="13" s="1"/>
  <c r="E447" i="13"/>
  <c r="F447" i="13" s="1"/>
  <c r="E446" i="13"/>
  <c r="F446" i="13" s="1"/>
  <c r="E445" i="13"/>
  <c r="F445" i="13" s="1"/>
  <c r="E444" i="13"/>
  <c r="F444" i="13" s="1"/>
  <c r="E443" i="13"/>
  <c r="F443" i="13" s="1"/>
  <c r="E442" i="13"/>
  <c r="F442" i="13" s="1"/>
  <c r="E441" i="13"/>
  <c r="F441" i="13" s="1"/>
  <c r="E440" i="13"/>
  <c r="F440" i="13" s="1"/>
  <c r="E439" i="13"/>
  <c r="F439" i="13" s="1"/>
  <c r="E438" i="13"/>
  <c r="F438" i="13" s="1"/>
  <c r="E437" i="13"/>
  <c r="F437" i="13" s="1"/>
  <c r="E436" i="13"/>
  <c r="F436" i="13" s="1"/>
  <c r="E435" i="13"/>
  <c r="F435" i="13" s="1"/>
  <c r="E434" i="13"/>
  <c r="F434" i="13" s="1"/>
  <c r="E433" i="13"/>
  <c r="F433" i="13" s="1"/>
  <c r="E432" i="13"/>
  <c r="F432" i="13" s="1"/>
  <c r="E431" i="13"/>
  <c r="F431" i="13" s="1"/>
  <c r="E430" i="13"/>
  <c r="F430" i="13" s="1"/>
  <c r="E429" i="13"/>
  <c r="F429" i="13" s="1"/>
  <c r="E428" i="13"/>
  <c r="F428" i="13" s="1"/>
  <c r="E427" i="13"/>
  <c r="F427" i="13" s="1"/>
  <c r="E426" i="13"/>
  <c r="F426" i="13" s="1"/>
  <c r="E425" i="13"/>
  <c r="F425" i="13" s="1"/>
  <c r="E424" i="13"/>
  <c r="F424" i="13" s="1"/>
  <c r="E423" i="13"/>
  <c r="F423" i="13" s="1"/>
  <c r="E422" i="13"/>
  <c r="F422" i="13" s="1"/>
  <c r="E421" i="13"/>
  <c r="F421" i="13" s="1"/>
  <c r="E420" i="13"/>
  <c r="F420" i="13" s="1"/>
  <c r="E419" i="13"/>
  <c r="F419" i="13" s="1"/>
  <c r="E418" i="13"/>
  <c r="F418" i="13" s="1"/>
  <c r="E417" i="13"/>
  <c r="F417" i="13" s="1"/>
  <c r="E416" i="13"/>
  <c r="F416" i="13" s="1"/>
  <c r="E415" i="13"/>
  <c r="F415" i="13" s="1"/>
  <c r="E414" i="13"/>
  <c r="F414" i="13" s="1"/>
  <c r="E413" i="13"/>
  <c r="F413" i="13" s="1"/>
  <c r="E412" i="13"/>
  <c r="F412" i="13" s="1"/>
  <c r="E411" i="13"/>
  <c r="F411" i="13" s="1"/>
  <c r="E410" i="13"/>
  <c r="F410" i="13" s="1"/>
  <c r="E409" i="13"/>
  <c r="F409" i="13" s="1"/>
  <c r="E408" i="13"/>
  <c r="F408" i="13" s="1"/>
  <c r="E407" i="13"/>
  <c r="F407" i="13" s="1"/>
  <c r="E406" i="13"/>
  <c r="F406" i="13" s="1"/>
  <c r="E405" i="13"/>
  <c r="F405" i="13" s="1"/>
  <c r="E404" i="13"/>
  <c r="F404" i="13" s="1"/>
  <c r="E403" i="13"/>
  <c r="F403" i="13" s="1"/>
  <c r="E402" i="13"/>
  <c r="F402" i="13" s="1"/>
  <c r="E401" i="13"/>
  <c r="F401" i="13" s="1"/>
  <c r="E400" i="13"/>
  <c r="F400" i="13" s="1"/>
  <c r="E399" i="13"/>
  <c r="F399" i="13" s="1"/>
  <c r="E398" i="13"/>
  <c r="F398" i="13" s="1"/>
  <c r="E397" i="13"/>
  <c r="F397" i="13" s="1"/>
  <c r="E396" i="13"/>
  <c r="F396" i="13" s="1"/>
  <c r="E395" i="13"/>
  <c r="F395" i="13" s="1"/>
  <c r="E394" i="13"/>
  <c r="F394" i="13" s="1"/>
  <c r="E393" i="13"/>
  <c r="F393" i="13" s="1"/>
  <c r="E392" i="13"/>
  <c r="F392" i="13" s="1"/>
  <c r="E391" i="13"/>
  <c r="F391" i="13" s="1"/>
  <c r="E390" i="13"/>
  <c r="F390" i="13" s="1"/>
  <c r="E389" i="13"/>
  <c r="F389" i="13" s="1"/>
  <c r="E388" i="13"/>
  <c r="F388" i="13" s="1"/>
  <c r="E387" i="13"/>
  <c r="F387" i="13" s="1"/>
  <c r="E386" i="13"/>
  <c r="F386" i="13" s="1"/>
  <c r="E385" i="13"/>
  <c r="F385" i="13" s="1"/>
  <c r="E384" i="13"/>
  <c r="F384" i="13" s="1"/>
  <c r="E383" i="13"/>
  <c r="F383" i="13" s="1"/>
  <c r="E382" i="13"/>
  <c r="F382" i="13" s="1"/>
  <c r="E381" i="13"/>
  <c r="F381" i="13" s="1"/>
  <c r="E380" i="13"/>
  <c r="F380" i="13" s="1"/>
  <c r="E379" i="13"/>
  <c r="F379" i="13" s="1"/>
  <c r="E378" i="13"/>
  <c r="F378" i="13" s="1"/>
  <c r="E377" i="13"/>
  <c r="F377" i="13" s="1"/>
  <c r="E376" i="13"/>
  <c r="F376" i="13" s="1"/>
  <c r="E375" i="13"/>
  <c r="F375" i="13" s="1"/>
  <c r="E374" i="13"/>
  <c r="F374" i="13" s="1"/>
  <c r="E373" i="13"/>
  <c r="F373" i="13" s="1"/>
  <c r="E372" i="13"/>
  <c r="F372" i="13" s="1"/>
  <c r="E371" i="13"/>
  <c r="F371" i="13" s="1"/>
  <c r="E370" i="13"/>
  <c r="F370" i="13" s="1"/>
  <c r="E369" i="13"/>
  <c r="F369" i="13" s="1"/>
  <c r="E368" i="13"/>
  <c r="F368" i="13" s="1"/>
  <c r="E367" i="13"/>
  <c r="F367" i="13" s="1"/>
  <c r="E366" i="13"/>
  <c r="F366" i="13" s="1"/>
  <c r="E365" i="13"/>
  <c r="F365" i="13" s="1"/>
  <c r="E364" i="13"/>
  <c r="F364" i="13" s="1"/>
  <c r="E363" i="13"/>
  <c r="F363" i="13" s="1"/>
  <c r="E362" i="13"/>
  <c r="F362" i="13" s="1"/>
  <c r="E361" i="13"/>
  <c r="F361" i="13" s="1"/>
  <c r="E360" i="13"/>
  <c r="F360" i="13" s="1"/>
  <c r="E359" i="13"/>
  <c r="F359" i="13" s="1"/>
  <c r="E358" i="13"/>
  <c r="F358" i="13" s="1"/>
  <c r="E357" i="13"/>
  <c r="F357" i="13" s="1"/>
  <c r="E356" i="13"/>
  <c r="F356" i="13" s="1"/>
  <c r="E355" i="13"/>
  <c r="F355" i="13" s="1"/>
  <c r="E354" i="13"/>
  <c r="F354" i="13" s="1"/>
  <c r="E353" i="13"/>
  <c r="F353" i="13" s="1"/>
  <c r="E352" i="13"/>
  <c r="F352" i="13" s="1"/>
  <c r="E351" i="13"/>
  <c r="F351" i="13" s="1"/>
  <c r="E350" i="13"/>
  <c r="F350" i="13" s="1"/>
  <c r="E349" i="13"/>
  <c r="F349" i="13" s="1"/>
  <c r="E348" i="13"/>
  <c r="F348" i="13" s="1"/>
  <c r="E347" i="13"/>
  <c r="F347" i="13" s="1"/>
  <c r="E346" i="13"/>
  <c r="F346" i="13" s="1"/>
  <c r="E345" i="13"/>
  <c r="F345" i="13" s="1"/>
  <c r="E344" i="13"/>
  <c r="F344" i="13" s="1"/>
  <c r="E343" i="13"/>
  <c r="F343" i="13" s="1"/>
  <c r="E342" i="13"/>
  <c r="F342" i="13" s="1"/>
  <c r="E341" i="13"/>
  <c r="F341" i="13" s="1"/>
  <c r="E340" i="13"/>
  <c r="F340" i="13" s="1"/>
  <c r="E339" i="13"/>
  <c r="F339" i="13" s="1"/>
  <c r="E338" i="13"/>
  <c r="F338" i="13" s="1"/>
  <c r="E337" i="13"/>
  <c r="F337" i="13" s="1"/>
  <c r="E336" i="13"/>
  <c r="F336" i="13" s="1"/>
  <c r="E335" i="13"/>
  <c r="F335" i="13" s="1"/>
  <c r="E334" i="13"/>
  <c r="F334" i="13" s="1"/>
  <c r="E333" i="13"/>
  <c r="F333" i="13" s="1"/>
  <c r="E332" i="13"/>
  <c r="F332" i="13" s="1"/>
  <c r="E331" i="13"/>
  <c r="F331" i="13" s="1"/>
  <c r="E330" i="13"/>
  <c r="F330" i="13" s="1"/>
  <c r="E329" i="13"/>
  <c r="F329" i="13" s="1"/>
  <c r="E328" i="13"/>
  <c r="F328" i="13" s="1"/>
  <c r="E327" i="13"/>
  <c r="F327" i="13" s="1"/>
  <c r="E326" i="13"/>
  <c r="F326" i="13" s="1"/>
  <c r="E325" i="13"/>
  <c r="F325" i="13" s="1"/>
  <c r="E324" i="13"/>
  <c r="F324" i="13" s="1"/>
  <c r="E323" i="13"/>
  <c r="F323" i="13" s="1"/>
  <c r="E322" i="13"/>
  <c r="F322" i="13" s="1"/>
  <c r="E321" i="13"/>
  <c r="F321" i="13" s="1"/>
  <c r="E320" i="13"/>
  <c r="F320" i="13" s="1"/>
  <c r="E319" i="13"/>
  <c r="F319" i="13" s="1"/>
  <c r="E318" i="13"/>
  <c r="F318" i="13" s="1"/>
  <c r="E317" i="13"/>
  <c r="F317" i="13" s="1"/>
  <c r="E316" i="13"/>
  <c r="F316" i="13" s="1"/>
  <c r="E315" i="13"/>
  <c r="F315" i="13" s="1"/>
  <c r="E314" i="13"/>
  <c r="F314" i="13" s="1"/>
  <c r="E313" i="13"/>
  <c r="F313" i="13" s="1"/>
  <c r="E312" i="13"/>
  <c r="F312" i="13" s="1"/>
  <c r="E311" i="13"/>
  <c r="F311" i="13" s="1"/>
  <c r="E310" i="13"/>
  <c r="F310" i="13" s="1"/>
  <c r="E309" i="13"/>
  <c r="F309" i="13" s="1"/>
  <c r="E308" i="13"/>
  <c r="F308" i="13" s="1"/>
  <c r="E307" i="13"/>
  <c r="F307" i="13" s="1"/>
  <c r="E306" i="13"/>
  <c r="F306" i="13" s="1"/>
  <c r="E305" i="13"/>
  <c r="F305" i="13" s="1"/>
  <c r="E304" i="13"/>
  <c r="F304" i="13" s="1"/>
  <c r="E303" i="13"/>
  <c r="F303" i="13" s="1"/>
  <c r="E302" i="13"/>
  <c r="F302" i="13" s="1"/>
  <c r="E301" i="13"/>
  <c r="F301" i="13" s="1"/>
  <c r="E300" i="13"/>
  <c r="F300" i="13" s="1"/>
  <c r="E299" i="13"/>
  <c r="F299" i="13" s="1"/>
  <c r="E298" i="13"/>
  <c r="F298" i="13" s="1"/>
  <c r="E297" i="13"/>
  <c r="F297" i="13" s="1"/>
  <c r="E296" i="13"/>
  <c r="F296" i="13" s="1"/>
  <c r="E295" i="13"/>
  <c r="F295" i="13" s="1"/>
  <c r="E294" i="13"/>
  <c r="F294" i="13" s="1"/>
  <c r="E293" i="13"/>
  <c r="F293" i="13" s="1"/>
  <c r="E292" i="13"/>
  <c r="F292" i="13" s="1"/>
  <c r="E291" i="13"/>
  <c r="F291" i="13" s="1"/>
  <c r="E290" i="13"/>
  <c r="F290" i="13" s="1"/>
  <c r="E289" i="13"/>
  <c r="F289" i="13" s="1"/>
  <c r="E288" i="13"/>
  <c r="F288" i="13" s="1"/>
  <c r="E287" i="13"/>
  <c r="F287" i="13" s="1"/>
  <c r="E286" i="13"/>
  <c r="F286" i="13" s="1"/>
  <c r="E285" i="13"/>
  <c r="F285" i="13" s="1"/>
  <c r="E284" i="13"/>
  <c r="F284" i="13" s="1"/>
  <c r="E283" i="13"/>
  <c r="F283" i="13" s="1"/>
  <c r="E282" i="13"/>
  <c r="F282" i="13" s="1"/>
  <c r="E281" i="13"/>
  <c r="F281" i="13" s="1"/>
  <c r="E280" i="13"/>
  <c r="F280" i="13" s="1"/>
  <c r="E279" i="13"/>
  <c r="F279" i="13" s="1"/>
  <c r="E278" i="13"/>
  <c r="F278" i="13" s="1"/>
  <c r="E277" i="13"/>
  <c r="F277" i="13" s="1"/>
  <c r="E276" i="13"/>
  <c r="F276" i="13" s="1"/>
  <c r="E275" i="13"/>
  <c r="F275" i="13" s="1"/>
  <c r="E274" i="13"/>
  <c r="F274" i="13" s="1"/>
  <c r="E273" i="13"/>
  <c r="F273" i="13" s="1"/>
  <c r="E272" i="13"/>
  <c r="F272" i="13" s="1"/>
  <c r="E271" i="13"/>
  <c r="F271" i="13" s="1"/>
  <c r="E270" i="13"/>
  <c r="F270" i="13" s="1"/>
  <c r="E269" i="13"/>
  <c r="F269" i="13" s="1"/>
  <c r="E268" i="13"/>
  <c r="F268" i="13" s="1"/>
  <c r="E267" i="13"/>
  <c r="F267" i="13" s="1"/>
  <c r="E266" i="13"/>
  <c r="F266" i="13" s="1"/>
  <c r="E265" i="13"/>
  <c r="F265" i="13" s="1"/>
  <c r="E264" i="13"/>
  <c r="F264" i="13" s="1"/>
  <c r="E263" i="13"/>
  <c r="F263" i="13" s="1"/>
  <c r="E262" i="13"/>
  <c r="F262" i="13" s="1"/>
  <c r="E261" i="13"/>
  <c r="F261" i="13" s="1"/>
  <c r="E260" i="13"/>
  <c r="F260" i="13" s="1"/>
  <c r="E259" i="13"/>
  <c r="F259" i="13" s="1"/>
  <c r="E258" i="13"/>
  <c r="F258" i="13" s="1"/>
  <c r="E257" i="13"/>
  <c r="F257" i="13" s="1"/>
  <c r="E256" i="13"/>
  <c r="F256" i="13" s="1"/>
  <c r="E255" i="13"/>
  <c r="F255" i="13" s="1"/>
  <c r="E254" i="13"/>
  <c r="F254" i="13" s="1"/>
  <c r="E253" i="13"/>
  <c r="F253" i="13" s="1"/>
  <c r="E252" i="13"/>
  <c r="F252" i="13" s="1"/>
  <c r="E251" i="13"/>
  <c r="F251" i="13" s="1"/>
  <c r="E250" i="13"/>
  <c r="F250" i="13" s="1"/>
  <c r="E249" i="13"/>
  <c r="F249" i="13" s="1"/>
  <c r="E248" i="13"/>
  <c r="F248" i="13" s="1"/>
  <c r="E247" i="13"/>
  <c r="F247" i="13" s="1"/>
  <c r="E246" i="13"/>
  <c r="F246" i="13" s="1"/>
  <c r="E245" i="13"/>
  <c r="F245" i="13" s="1"/>
  <c r="E244" i="13"/>
  <c r="F244" i="13" s="1"/>
  <c r="E243" i="13"/>
  <c r="F243" i="13" s="1"/>
  <c r="E242" i="13"/>
  <c r="F242" i="13" s="1"/>
  <c r="E241" i="13"/>
  <c r="F241" i="13" s="1"/>
  <c r="E240" i="13"/>
  <c r="F240" i="13" s="1"/>
  <c r="E239" i="13"/>
  <c r="F239" i="13" s="1"/>
  <c r="E238" i="13"/>
  <c r="F238" i="13" s="1"/>
  <c r="E237" i="13"/>
  <c r="F237" i="13" s="1"/>
  <c r="E236" i="13"/>
  <c r="F236" i="13" s="1"/>
  <c r="E235" i="13"/>
  <c r="F235" i="13" s="1"/>
  <c r="E234" i="13"/>
  <c r="F234" i="13" s="1"/>
  <c r="E233" i="13"/>
  <c r="F233" i="13" s="1"/>
  <c r="E232" i="13"/>
  <c r="F232" i="13" s="1"/>
  <c r="E231" i="13"/>
  <c r="F231" i="13" s="1"/>
  <c r="E230" i="13"/>
  <c r="F230" i="13" s="1"/>
  <c r="E229" i="13"/>
  <c r="F229" i="13" s="1"/>
  <c r="E228" i="13"/>
  <c r="F228" i="13" s="1"/>
  <c r="E227" i="13"/>
  <c r="F227" i="13" s="1"/>
  <c r="E226" i="13"/>
  <c r="F226" i="13" s="1"/>
  <c r="E225" i="13"/>
  <c r="F225" i="13" s="1"/>
  <c r="E224" i="13"/>
  <c r="F224" i="13" s="1"/>
  <c r="E223" i="13"/>
  <c r="F223" i="13" s="1"/>
  <c r="E222" i="13"/>
  <c r="F222" i="13" s="1"/>
  <c r="E221" i="13"/>
  <c r="F221" i="13" s="1"/>
  <c r="E220" i="13"/>
  <c r="F220" i="13" s="1"/>
  <c r="E219" i="13"/>
  <c r="F219" i="13" s="1"/>
  <c r="E218" i="13"/>
  <c r="F218" i="13" s="1"/>
  <c r="E217" i="13"/>
  <c r="F217" i="13" s="1"/>
  <c r="E216" i="13"/>
  <c r="F216" i="13" s="1"/>
  <c r="E215" i="13"/>
  <c r="F215" i="13" s="1"/>
  <c r="E214" i="13"/>
  <c r="F214" i="13" s="1"/>
  <c r="E213" i="13"/>
  <c r="F213" i="13" s="1"/>
  <c r="E212" i="13"/>
  <c r="F212" i="13" s="1"/>
  <c r="E211" i="13"/>
  <c r="F211" i="13" s="1"/>
  <c r="E210" i="13"/>
  <c r="F210" i="13" s="1"/>
  <c r="E209" i="13"/>
  <c r="F209" i="13" s="1"/>
  <c r="E208" i="13"/>
  <c r="F208" i="13" s="1"/>
  <c r="E207" i="13"/>
  <c r="F207" i="13" s="1"/>
  <c r="E206" i="13"/>
  <c r="F206" i="13" s="1"/>
  <c r="E205" i="13"/>
  <c r="F205" i="13" s="1"/>
  <c r="E204" i="13"/>
  <c r="F204" i="13" s="1"/>
  <c r="E203" i="13"/>
  <c r="F203" i="13" s="1"/>
  <c r="E202" i="13"/>
  <c r="F202" i="13" s="1"/>
  <c r="E201" i="13"/>
  <c r="F201" i="13" s="1"/>
  <c r="E200" i="13"/>
  <c r="F200" i="13" s="1"/>
  <c r="E199" i="13"/>
  <c r="F199" i="13" s="1"/>
  <c r="E198" i="13"/>
  <c r="F198" i="13" s="1"/>
  <c r="E197" i="13"/>
  <c r="F197" i="13" s="1"/>
  <c r="E196" i="13"/>
  <c r="F196" i="13" s="1"/>
  <c r="E195" i="13"/>
  <c r="F195" i="13" s="1"/>
  <c r="E194" i="13"/>
  <c r="F194" i="13" s="1"/>
  <c r="E193" i="13"/>
  <c r="F193" i="13" s="1"/>
  <c r="E192" i="13"/>
  <c r="F192" i="13" s="1"/>
  <c r="E191" i="13"/>
  <c r="F191" i="13" s="1"/>
  <c r="E190" i="13"/>
  <c r="F190" i="13" s="1"/>
  <c r="E189" i="13"/>
  <c r="F189" i="13" s="1"/>
  <c r="E188" i="13"/>
  <c r="F188" i="13" s="1"/>
  <c r="E187" i="13"/>
  <c r="F187" i="13" s="1"/>
  <c r="E186" i="13"/>
  <c r="F186" i="13" s="1"/>
  <c r="E185" i="13"/>
  <c r="F185" i="13" s="1"/>
  <c r="E184" i="13"/>
  <c r="F184" i="13" s="1"/>
  <c r="E183" i="13"/>
  <c r="F183" i="13" s="1"/>
  <c r="E182" i="13"/>
  <c r="F182" i="13" s="1"/>
  <c r="E181" i="13"/>
  <c r="F181" i="13" s="1"/>
  <c r="E180" i="13"/>
  <c r="F180" i="13" s="1"/>
  <c r="E179" i="13"/>
  <c r="F179" i="13" s="1"/>
  <c r="E178" i="13"/>
  <c r="F178" i="13" s="1"/>
  <c r="E177" i="13"/>
  <c r="F177" i="13" s="1"/>
  <c r="E176" i="13"/>
  <c r="F176" i="13" s="1"/>
  <c r="E175" i="13"/>
  <c r="F175" i="13" s="1"/>
  <c r="E174" i="13"/>
  <c r="F174" i="13" s="1"/>
  <c r="E173" i="13"/>
  <c r="F173" i="13" s="1"/>
  <c r="E172" i="13"/>
  <c r="F172" i="13" s="1"/>
  <c r="E171" i="13"/>
  <c r="F171" i="13" s="1"/>
  <c r="E170" i="13"/>
  <c r="F170" i="13" s="1"/>
  <c r="E169" i="13"/>
  <c r="F169" i="13" s="1"/>
  <c r="E168" i="13"/>
  <c r="F168" i="13" s="1"/>
  <c r="E167" i="13"/>
  <c r="F167" i="13" s="1"/>
  <c r="E166" i="13"/>
  <c r="F166" i="13" s="1"/>
  <c r="E165" i="13"/>
  <c r="F165" i="13" s="1"/>
  <c r="E164" i="13"/>
  <c r="F164" i="13" s="1"/>
  <c r="E163" i="13"/>
  <c r="F163" i="13" s="1"/>
  <c r="E162" i="13"/>
  <c r="F162" i="13" s="1"/>
  <c r="E161" i="13"/>
  <c r="F161" i="13" s="1"/>
  <c r="E160" i="13"/>
  <c r="F160" i="13" s="1"/>
  <c r="E159" i="13"/>
  <c r="F159" i="13" s="1"/>
  <c r="E158" i="13"/>
  <c r="F158" i="13" s="1"/>
  <c r="E157" i="13"/>
  <c r="F157" i="13" s="1"/>
  <c r="E156" i="13"/>
  <c r="F156" i="13" s="1"/>
  <c r="E155" i="13"/>
  <c r="F155" i="13" s="1"/>
  <c r="E154" i="13"/>
  <c r="F154" i="13" s="1"/>
  <c r="E153" i="13"/>
  <c r="F153" i="13" s="1"/>
  <c r="E152" i="13"/>
  <c r="F152" i="13" s="1"/>
  <c r="E151" i="13"/>
  <c r="F151" i="13" s="1"/>
  <c r="E150" i="13"/>
  <c r="F150" i="13" s="1"/>
  <c r="E149" i="13"/>
  <c r="F149" i="13" s="1"/>
  <c r="E148" i="13"/>
  <c r="F148" i="13" s="1"/>
  <c r="E147" i="13"/>
  <c r="F147" i="13" s="1"/>
  <c r="E146" i="13"/>
  <c r="F146" i="13" s="1"/>
  <c r="E145" i="13"/>
  <c r="F145" i="13" s="1"/>
  <c r="E144" i="13"/>
  <c r="F144" i="13" s="1"/>
  <c r="E143" i="13"/>
  <c r="F143" i="13" s="1"/>
  <c r="E142" i="13"/>
  <c r="F142" i="13" s="1"/>
  <c r="E141" i="13"/>
  <c r="F141" i="13" s="1"/>
  <c r="E140" i="13"/>
  <c r="F140" i="13" s="1"/>
  <c r="E139" i="13"/>
  <c r="F139" i="13" s="1"/>
  <c r="E138" i="13"/>
  <c r="F138" i="13" s="1"/>
  <c r="E137" i="13"/>
  <c r="F137" i="13" s="1"/>
  <c r="E136" i="13"/>
  <c r="F136" i="13" s="1"/>
  <c r="E135" i="13"/>
  <c r="F135" i="13" s="1"/>
  <c r="E134" i="13"/>
  <c r="F134" i="13" s="1"/>
  <c r="E133" i="13"/>
  <c r="F133" i="13" s="1"/>
  <c r="E132" i="13"/>
  <c r="F132" i="13" s="1"/>
  <c r="E131" i="13"/>
  <c r="F131" i="13" s="1"/>
  <c r="E130" i="13"/>
  <c r="F130" i="13" s="1"/>
  <c r="E129" i="13"/>
  <c r="F129" i="13" s="1"/>
  <c r="E128" i="13"/>
  <c r="F128" i="13" s="1"/>
  <c r="E127" i="13"/>
  <c r="F127" i="13" s="1"/>
  <c r="E126" i="13"/>
  <c r="F126" i="13" s="1"/>
  <c r="E125" i="13"/>
  <c r="F125" i="13" s="1"/>
  <c r="E124" i="13"/>
  <c r="F124" i="13" s="1"/>
  <c r="E123" i="13"/>
  <c r="F123" i="13" s="1"/>
  <c r="E122" i="13"/>
  <c r="F122" i="13" s="1"/>
  <c r="E121" i="13"/>
  <c r="F121" i="13" s="1"/>
  <c r="E120" i="13"/>
  <c r="F120" i="13" s="1"/>
  <c r="E119" i="13"/>
  <c r="F119" i="13" s="1"/>
  <c r="E118" i="13"/>
  <c r="F118" i="13" s="1"/>
  <c r="E117" i="13"/>
  <c r="F117" i="13" s="1"/>
  <c r="E116" i="13"/>
  <c r="F116" i="13" s="1"/>
  <c r="E115" i="13"/>
  <c r="F115" i="13" s="1"/>
  <c r="E114" i="13"/>
  <c r="F114" i="13" s="1"/>
  <c r="E113" i="13"/>
  <c r="F113" i="13" s="1"/>
  <c r="E112" i="13"/>
  <c r="F112" i="13" s="1"/>
  <c r="E111" i="13"/>
  <c r="F111" i="13" s="1"/>
  <c r="E110" i="13"/>
  <c r="F110" i="13" s="1"/>
  <c r="E109" i="13"/>
  <c r="F109" i="13" s="1"/>
  <c r="E108" i="13"/>
  <c r="F108" i="13" s="1"/>
  <c r="E107" i="13"/>
  <c r="F107" i="13" s="1"/>
  <c r="E106" i="13"/>
  <c r="F106" i="13" s="1"/>
  <c r="E105" i="13"/>
  <c r="F105" i="13" s="1"/>
  <c r="E104" i="13"/>
  <c r="F104" i="13" s="1"/>
  <c r="E103" i="13"/>
  <c r="F103" i="13" s="1"/>
  <c r="E102" i="13"/>
  <c r="F102" i="13" s="1"/>
  <c r="E101" i="13"/>
  <c r="F101" i="13" s="1"/>
  <c r="E100" i="13"/>
  <c r="F100" i="13" s="1"/>
  <c r="E99" i="13"/>
  <c r="F99" i="13" s="1"/>
  <c r="E98" i="13"/>
  <c r="F98" i="13" s="1"/>
  <c r="E97" i="13"/>
  <c r="F97" i="13" s="1"/>
  <c r="E96" i="13"/>
  <c r="F96" i="13" s="1"/>
  <c r="E95" i="13"/>
  <c r="F95" i="13" s="1"/>
  <c r="E94" i="13"/>
  <c r="F94" i="13" s="1"/>
  <c r="E93" i="13"/>
  <c r="F93" i="13" s="1"/>
  <c r="E92" i="13"/>
  <c r="F92" i="13" s="1"/>
  <c r="E91" i="13"/>
  <c r="F91" i="13" s="1"/>
  <c r="E90" i="13"/>
  <c r="F90" i="13" s="1"/>
  <c r="E89" i="13"/>
  <c r="F89" i="13" s="1"/>
  <c r="E88" i="13"/>
  <c r="F88" i="13" s="1"/>
  <c r="E87" i="13"/>
  <c r="F87" i="13" s="1"/>
  <c r="E86" i="13"/>
  <c r="F86" i="13" s="1"/>
  <c r="E85" i="13"/>
  <c r="F85" i="13" s="1"/>
  <c r="E84" i="13"/>
  <c r="F84" i="13" s="1"/>
  <c r="E83" i="13"/>
  <c r="F83" i="13" s="1"/>
  <c r="E82" i="13"/>
  <c r="F82" i="13" s="1"/>
  <c r="E81" i="13"/>
  <c r="F81" i="13" s="1"/>
  <c r="E80" i="13"/>
  <c r="F80" i="13" s="1"/>
  <c r="E79" i="13"/>
  <c r="F79" i="13" s="1"/>
  <c r="E78" i="13"/>
  <c r="F78" i="13" s="1"/>
  <c r="E77" i="13"/>
  <c r="F77" i="13" s="1"/>
  <c r="E76" i="13"/>
  <c r="F76" i="13" s="1"/>
  <c r="E75" i="13"/>
  <c r="F75" i="13" s="1"/>
  <c r="E74" i="13"/>
  <c r="F74" i="13" s="1"/>
  <c r="E73" i="13"/>
  <c r="F73" i="13" s="1"/>
  <c r="E72" i="13"/>
  <c r="F72" i="13" s="1"/>
  <c r="E71" i="13"/>
  <c r="F71" i="13" s="1"/>
  <c r="E70" i="13"/>
  <c r="F70" i="13" s="1"/>
  <c r="E69" i="13"/>
  <c r="F69" i="13" s="1"/>
  <c r="E68" i="13"/>
  <c r="F68" i="13" s="1"/>
  <c r="E67" i="13"/>
  <c r="F67" i="13" s="1"/>
  <c r="E66" i="13"/>
  <c r="F66" i="13" s="1"/>
  <c r="E65" i="13"/>
  <c r="F65" i="13" s="1"/>
  <c r="E64" i="13"/>
  <c r="F64" i="13" s="1"/>
  <c r="E63" i="13"/>
  <c r="F63" i="13" s="1"/>
  <c r="E62" i="13"/>
  <c r="F62" i="13" s="1"/>
  <c r="E61" i="13"/>
  <c r="F61" i="13" s="1"/>
  <c r="E60" i="13"/>
  <c r="F60" i="13" s="1"/>
  <c r="E59" i="13"/>
  <c r="F59" i="13" s="1"/>
  <c r="E58" i="13"/>
  <c r="F58" i="13" s="1"/>
  <c r="E57" i="13"/>
  <c r="F57" i="13" s="1"/>
  <c r="E56" i="13"/>
  <c r="F56" i="13" s="1"/>
  <c r="E55" i="13"/>
  <c r="F55" i="13" s="1"/>
  <c r="E54" i="13"/>
  <c r="F54" i="13" s="1"/>
  <c r="E53" i="13"/>
  <c r="F53" i="13" s="1"/>
  <c r="E52" i="13"/>
  <c r="F52" i="13" s="1"/>
  <c r="E51" i="13"/>
  <c r="F51" i="13" s="1"/>
  <c r="E50" i="13"/>
  <c r="F50" i="13" s="1"/>
  <c r="E49" i="13"/>
  <c r="F49" i="13" s="1"/>
  <c r="E48" i="13"/>
  <c r="F48" i="13" s="1"/>
  <c r="E47" i="13"/>
  <c r="F47" i="13" s="1"/>
  <c r="E46" i="13"/>
  <c r="F46" i="13" s="1"/>
  <c r="E45" i="13"/>
  <c r="F45" i="13" s="1"/>
  <c r="E44" i="13"/>
  <c r="F44" i="13" s="1"/>
  <c r="E43" i="13"/>
  <c r="F43" i="13" s="1"/>
  <c r="E42" i="13"/>
  <c r="F42" i="13" s="1"/>
  <c r="E41" i="13"/>
  <c r="F41" i="13" s="1"/>
  <c r="E40" i="13"/>
  <c r="F40" i="13" s="1"/>
  <c r="E39" i="13"/>
  <c r="F39" i="13" s="1"/>
  <c r="E38" i="13"/>
  <c r="F38" i="13" s="1"/>
  <c r="E37" i="13"/>
  <c r="F37" i="13" s="1"/>
  <c r="E36" i="13"/>
  <c r="F36" i="13" s="1"/>
  <c r="E35" i="13"/>
  <c r="F35" i="13" s="1"/>
  <c r="E34" i="13"/>
  <c r="F34" i="13" s="1"/>
  <c r="E33" i="13"/>
  <c r="F33" i="13" s="1"/>
  <c r="E32" i="13"/>
  <c r="F32" i="13" s="1"/>
  <c r="E31" i="13"/>
  <c r="F31" i="13" s="1"/>
  <c r="E30" i="13"/>
  <c r="F30" i="13" s="1"/>
  <c r="E29" i="13"/>
  <c r="F29" i="13" s="1"/>
  <c r="E28" i="13"/>
  <c r="F28" i="13" s="1"/>
  <c r="E27" i="13"/>
  <c r="F27" i="13" s="1"/>
  <c r="E26" i="13"/>
  <c r="F26" i="13" s="1"/>
  <c r="E25" i="13"/>
  <c r="F25" i="13" s="1"/>
  <c r="E24" i="13"/>
  <c r="F24" i="13" s="1"/>
  <c r="E23" i="13"/>
  <c r="F23" i="13" s="1"/>
  <c r="E22" i="13"/>
  <c r="F22" i="13" s="1"/>
  <c r="E21" i="13"/>
  <c r="F21" i="13" s="1"/>
  <c r="E20" i="13"/>
  <c r="F20" i="13" s="1"/>
  <c r="E19" i="13"/>
  <c r="F19" i="13" s="1"/>
  <c r="E18" i="13"/>
  <c r="F18" i="13" s="1"/>
  <c r="E17" i="13"/>
  <c r="F17" i="13" s="1"/>
  <c r="E16" i="13"/>
  <c r="F16" i="13" s="1"/>
  <c r="E15" i="13"/>
  <c r="F15" i="13" s="1"/>
  <c r="E14" i="13"/>
  <c r="F14" i="13" s="1"/>
  <c r="E13" i="13"/>
  <c r="F13" i="13" s="1"/>
  <c r="E12" i="13"/>
  <c r="F12" i="13" s="1"/>
  <c r="E11" i="13"/>
  <c r="F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J5" i="13"/>
  <c r="E4" i="13"/>
  <c r="F4" i="13" s="1"/>
  <c r="E3" i="13"/>
  <c r="F3" i="13" s="1"/>
  <c r="J3" i="11"/>
  <c r="J4" i="11"/>
  <c r="I52" i="14" l="1"/>
  <c r="L52" i="14" s="1"/>
  <c r="M52" i="14" s="1"/>
  <c r="H53" i="14"/>
  <c r="I53" i="14" s="1"/>
  <c r="H5" i="14"/>
  <c r="L4" i="14"/>
  <c r="M4" i="14" s="1"/>
  <c r="N4" i="14" s="1"/>
  <c r="I12" i="13"/>
  <c r="I13" i="13"/>
  <c r="I5" i="13"/>
  <c r="I4" i="13"/>
  <c r="I3" i="13"/>
  <c r="I10" i="13"/>
  <c r="I11" i="13"/>
  <c r="I6" i="13"/>
  <c r="E2002" i="11"/>
  <c r="F2002" i="11" s="1"/>
  <c r="E2001" i="11"/>
  <c r="F2001" i="11" s="1"/>
  <c r="E2000" i="11"/>
  <c r="F2000" i="11" s="1"/>
  <c r="E1999" i="11"/>
  <c r="F1999" i="11" s="1"/>
  <c r="E1998" i="11"/>
  <c r="F1998" i="11" s="1"/>
  <c r="E1997" i="11"/>
  <c r="F1997" i="11" s="1"/>
  <c r="E1996" i="11"/>
  <c r="F1996" i="11" s="1"/>
  <c r="E1995" i="11"/>
  <c r="F1995" i="11" s="1"/>
  <c r="E1994" i="11"/>
  <c r="F1994" i="11" s="1"/>
  <c r="E1993" i="11"/>
  <c r="F1993" i="11" s="1"/>
  <c r="E1992" i="11"/>
  <c r="F1992" i="11" s="1"/>
  <c r="E1991" i="11"/>
  <c r="F1991" i="11" s="1"/>
  <c r="E1990" i="11"/>
  <c r="F1990" i="11" s="1"/>
  <c r="E1989" i="11"/>
  <c r="F1989" i="11" s="1"/>
  <c r="E1988" i="11"/>
  <c r="F1988" i="11" s="1"/>
  <c r="E1987" i="11"/>
  <c r="F1987" i="11" s="1"/>
  <c r="E1986" i="11"/>
  <c r="F1986" i="11" s="1"/>
  <c r="E1985" i="11"/>
  <c r="F1985" i="11" s="1"/>
  <c r="E1984" i="11"/>
  <c r="F1984" i="11" s="1"/>
  <c r="E1983" i="11"/>
  <c r="F1983" i="11" s="1"/>
  <c r="E1982" i="11"/>
  <c r="F1982" i="11" s="1"/>
  <c r="E1981" i="11"/>
  <c r="F1981" i="11" s="1"/>
  <c r="E1980" i="11"/>
  <c r="F1980" i="11" s="1"/>
  <c r="E1979" i="11"/>
  <c r="F1979" i="11" s="1"/>
  <c r="E1978" i="11"/>
  <c r="F1978" i="11" s="1"/>
  <c r="E1977" i="11"/>
  <c r="F1977" i="11" s="1"/>
  <c r="E1976" i="11"/>
  <c r="F1976" i="11" s="1"/>
  <c r="E1975" i="11"/>
  <c r="F1975" i="11" s="1"/>
  <c r="E1974" i="11"/>
  <c r="F1974" i="11" s="1"/>
  <c r="E1973" i="11"/>
  <c r="F1973" i="11" s="1"/>
  <c r="E1972" i="11"/>
  <c r="F1972" i="11" s="1"/>
  <c r="E1971" i="11"/>
  <c r="F1971" i="11" s="1"/>
  <c r="E1970" i="11"/>
  <c r="F1970" i="11" s="1"/>
  <c r="E1969" i="11"/>
  <c r="F1969" i="11" s="1"/>
  <c r="E1968" i="11"/>
  <c r="F1968" i="11" s="1"/>
  <c r="E1967" i="11"/>
  <c r="F1967" i="11" s="1"/>
  <c r="E1966" i="11"/>
  <c r="F1966" i="11" s="1"/>
  <c r="E1965" i="11"/>
  <c r="F1965" i="11" s="1"/>
  <c r="E1964" i="11"/>
  <c r="F1964" i="11" s="1"/>
  <c r="E1963" i="11"/>
  <c r="F1963" i="11" s="1"/>
  <c r="E1962" i="11"/>
  <c r="F1962" i="11" s="1"/>
  <c r="E1961" i="11"/>
  <c r="F1961" i="11" s="1"/>
  <c r="E1960" i="11"/>
  <c r="F1960" i="11" s="1"/>
  <c r="E1959" i="11"/>
  <c r="F1959" i="11" s="1"/>
  <c r="E1958" i="11"/>
  <c r="F1958" i="11" s="1"/>
  <c r="E1957" i="11"/>
  <c r="F1957" i="11" s="1"/>
  <c r="E1956" i="11"/>
  <c r="F1956" i="11" s="1"/>
  <c r="E1955" i="11"/>
  <c r="F1955" i="11" s="1"/>
  <c r="E1954" i="11"/>
  <c r="F1954" i="11" s="1"/>
  <c r="E1953" i="11"/>
  <c r="F1953" i="11" s="1"/>
  <c r="E1952" i="11"/>
  <c r="F1952" i="11" s="1"/>
  <c r="E1951" i="11"/>
  <c r="F1951" i="11" s="1"/>
  <c r="E1950" i="11"/>
  <c r="F1950" i="11" s="1"/>
  <c r="E1949" i="11"/>
  <c r="F1949" i="11" s="1"/>
  <c r="E1948" i="11"/>
  <c r="F1948" i="11" s="1"/>
  <c r="E1947" i="11"/>
  <c r="F1947" i="11" s="1"/>
  <c r="E1946" i="11"/>
  <c r="F1946" i="11" s="1"/>
  <c r="E1945" i="11"/>
  <c r="F1945" i="11" s="1"/>
  <c r="E1944" i="11"/>
  <c r="F1944" i="11" s="1"/>
  <c r="E1943" i="11"/>
  <c r="F1943" i="11" s="1"/>
  <c r="E1942" i="11"/>
  <c r="F1942" i="11" s="1"/>
  <c r="E1941" i="11"/>
  <c r="F1941" i="11" s="1"/>
  <c r="E1940" i="11"/>
  <c r="F1940" i="11" s="1"/>
  <c r="E1939" i="11"/>
  <c r="F1939" i="11" s="1"/>
  <c r="E1938" i="11"/>
  <c r="F1938" i="11" s="1"/>
  <c r="E1937" i="11"/>
  <c r="F1937" i="11" s="1"/>
  <c r="E1936" i="11"/>
  <c r="F1936" i="11" s="1"/>
  <c r="E1935" i="11"/>
  <c r="F1935" i="11" s="1"/>
  <c r="E1934" i="11"/>
  <c r="F1934" i="11" s="1"/>
  <c r="E1933" i="11"/>
  <c r="F1933" i="11" s="1"/>
  <c r="E1932" i="11"/>
  <c r="F1932" i="11" s="1"/>
  <c r="E1931" i="11"/>
  <c r="F1931" i="11" s="1"/>
  <c r="E1930" i="11"/>
  <c r="F1930" i="11" s="1"/>
  <c r="E1929" i="11"/>
  <c r="F1929" i="11" s="1"/>
  <c r="E1928" i="11"/>
  <c r="F1928" i="11" s="1"/>
  <c r="E1927" i="11"/>
  <c r="F1927" i="11" s="1"/>
  <c r="E1926" i="11"/>
  <c r="F1926" i="11" s="1"/>
  <c r="E1925" i="11"/>
  <c r="F1925" i="11" s="1"/>
  <c r="E1924" i="11"/>
  <c r="F1924" i="11" s="1"/>
  <c r="E1923" i="11"/>
  <c r="F1923" i="11" s="1"/>
  <c r="E1922" i="11"/>
  <c r="F1922" i="11" s="1"/>
  <c r="E1921" i="11"/>
  <c r="F1921" i="11" s="1"/>
  <c r="E1920" i="11"/>
  <c r="F1920" i="11" s="1"/>
  <c r="E1919" i="11"/>
  <c r="F1919" i="11" s="1"/>
  <c r="E1918" i="11"/>
  <c r="F1918" i="11" s="1"/>
  <c r="E1917" i="11"/>
  <c r="F1917" i="11" s="1"/>
  <c r="E1916" i="11"/>
  <c r="F1916" i="11" s="1"/>
  <c r="E1915" i="11"/>
  <c r="F1915" i="11" s="1"/>
  <c r="E1914" i="11"/>
  <c r="F1914" i="11" s="1"/>
  <c r="E1913" i="11"/>
  <c r="F1913" i="11" s="1"/>
  <c r="E1912" i="11"/>
  <c r="F1912" i="11" s="1"/>
  <c r="E1911" i="11"/>
  <c r="F1911" i="11" s="1"/>
  <c r="E1910" i="11"/>
  <c r="F1910" i="11" s="1"/>
  <c r="E1909" i="11"/>
  <c r="F1909" i="11" s="1"/>
  <c r="E1908" i="11"/>
  <c r="F1908" i="11" s="1"/>
  <c r="E1907" i="11"/>
  <c r="F1907" i="11" s="1"/>
  <c r="E1906" i="11"/>
  <c r="F1906" i="11" s="1"/>
  <c r="E1905" i="11"/>
  <c r="F1905" i="11" s="1"/>
  <c r="E1904" i="11"/>
  <c r="F1904" i="11" s="1"/>
  <c r="E1903" i="11"/>
  <c r="F1903" i="11" s="1"/>
  <c r="E1902" i="11"/>
  <c r="F1902" i="11" s="1"/>
  <c r="E1901" i="11"/>
  <c r="F1901" i="11" s="1"/>
  <c r="E1900" i="11"/>
  <c r="F1900" i="11" s="1"/>
  <c r="E1899" i="11"/>
  <c r="F1899" i="11" s="1"/>
  <c r="E1898" i="11"/>
  <c r="F1898" i="11" s="1"/>
  <c r="E1897" i="11"/>
  <c r="F1897" i="11" s="1"/>
  <c r="E1896" i="11"/>
  <c r="F1896" i="11" s="1"/>
  <c r="E1895" i="11"/>
  <c r="F1895" i="11" s="1"/>
  <c r="E1894" i="11"/>
  <c r="F1894" i="11" s="1"/>
  <c r="E1893" i="11"/>
  <c r="F1893" i="11" s="1"/>
  <c r="E1892" i="11"/>
  <c r="F1892" i="11" s="1"/>
  <c r="E1891" i="11"/>
  <c r="F1891" i="11" s="1"/>
  <c r="E1890" i="11"/>
  <c r="F1890" i="11" s="1"/>
  <c r="E1889" i="11"/>
  <c r="F1889" i="11" s="1"/>
  <c r="E1888" i="11"/>
  <c r="F1888" i="11" s="1"/>
  <c r="E1887" i="11"/>
  <c r="F1887" i="11" s="1"/>
  <c r="E1886" i="11"/>
  <c r="F1886" i="11" s="1"/>
  <c r="E1885" i="11"/>
  <c r="F1885" i="11" s="1"/>
  <c r="E1884" i="11"/>
  <c r="F1884" i="11" s="1"/>
  <c r="E1883" i="11"/>
  <c r="F1883" i="11" s="1"/>
  <c r="E1882" i="11"/>
  <c r="F1882" i="11" s="1"/>
  <c r="E1881" i="11"/>
  <c r="F1881" i="11" s="1"/>
  <c r="E1880" i="11"/>
  <c r="F1880" i="11" s="1"/>
  <c r="E1879" i="11"/>
  <c r="F1879" i="11" s="1"/>
  <c r="E1878" i="11"/>
  <c r="F1878" i="11" s="1"/>
  <c r="E1877" i="11"/>
  <c r="F1877" i="11" s="1"/>
  <c r="E1876" i="11"/>
  <c r="F1876" i="11" s="1"/>
  <c r="E1875" i="11"/>
  <c r="F1875" i="11" s="1"/>
  <c r="E1874" i="11"/>
  <c r="F1874" i="11" s="1"/>
  <c r="E1873" i="11"/>
  <c r="F1873" i="11" s="1"/>
  <c r="E1872" i="11"/>
  <c r="F1872" i="11" s="1"/>
  <c r="E1871" i="11"/>
  <c r="F1871" i="11" s="1"/>
  <c r="E1870" i="11"/>
  <c r="F1870" i="11" s="1"/>
  <c r="E1869" i="11"/>
  <c r="F1869" i="11" s="1"/>
  <c r="E1868" i="11"/>
  <c r="F1868" i="11" s="1"/>
  <c r="E1867" i="11"/>
  <c r="F1867" i="11" s="1"/>
  <c r="E1866" i="11"/>
  <c r="F1866" i="11" s="1"/>
  <c r="E1865" i="11"/>
  <c r="F1865" i="11" s="1"/>
  <c r="E1864" i="11"/>
  <c r="F1864" i="11" s="1"/>
  <c r="E1863" i="11"/>
  <c r="F1863" i="11" s="1"/>
  <c r="E1862" i="11"/>
  <c r="F1862" i="11" s="1"/>
  <c r="E1861" i="11"/>
  <c r="F1861" i="11" s="1"/>
  <c r="E1860" i="11"/>
  <c r="F1860" i="11" s="1"/>
  <c r="E1859" i="11"/>
  <c r="F1859" i="11" s="1"/>
  <c r="E1858" i="11"/>
  <c r="F1858" i="11" s="1"/>
  <c r="E1857" i="11"/>
  <c r="F1857" i="11" s="1"/>
  <c r="E1856" i="11"/>
  <c r="F1856" i="11" s="1"/>
  <c r="E1855" i="11"/>
  <c r="F1855" i="11" s="1"/>
  <c r="E1854" i="11"/>
  <c r="F1854" i="11" s="1"/>
  <c r="E1853" i="11"/>
  <c r="F1853" i="11" s="1"/>
  <c r="E1852" i="11"/>
  <c r="F1852" i="11" s="1"/>
  <c r="E1851" i="11"/>
  <c r="F1851" i="11" s="1"/>
  <c r="E1850" i="11"/>
  <c r="F1850" i="11" s="1"/>
  <c r="E1849" i="11"/>
  <c r="F1849" i="11" s="1"/>
  <c r="E1848" i="11"/>
  <c r="F1848" i="11" s="1"/>
  <c r="E1847" i="11"/>
  <c r="F1847" i="11" s="1"/>
  <c r="E1846" i="11"/>
  <c r="F1846" i="11" s="1"/>
  <c r="E1845" i="11"/>
  <c r="F1845" i="11" s="1"/>
  <c r="E1844" i="11"/>
  <c r="F1844" i="11" s="1"/>
  <c r="E1843" i="11"/>
  <c r="F1843" i="11" s="1"/>
  <c r="E1842" i="11"/>
  <c r="F1842" i="11" s="1"/>
  <c r="E1841" i="11"/>
  <c r="F1841" i="11" s="1"/>
  <c r="E1840" i="11"/>
  <c r="F1840" i="11" s="1"/>
  <c r="E1839" i="11"/>
  <c r="F1839" i="11" s="1"/>
  <c r="E1838" i="11"/>
  <c r="F1838" i="11" s="1"/>
  <c r="E1837" i="11"/>
  <c r="F1837" i="11" s="1"/>
  <c r="E1836" i="11"/>
  <c r="F1836" i="11" s="1"/>
  <c r="E1835" i="11"/>
  <c r="F1835" i="11" s="1"/>
  <c r="E1834" i="11"/>
  <c r="F1834" i="11" s="1"/>
  <c r="E1833" i="11"/>
  <c r="F1833" i="11" s="1"/>
  <c r="E1832" i="11"/>
  <c r="F1832" i="11" s="1"/>
  <c r="E1831" i="11"/>
  <c r="F1831" i="11" s="1"/>
  <c r="E1830" i="11"/>
  <c r="F1830" i="11" s="1"/>
  <c r="E1829" i="11"/>
  <c r="F1829" i="11" s="1"/>
  <c r="E1828" i="11"/>
  <c r="F1828" i="11" s="1"/>
  <c r="E1827" i="11"/>
  <c r="F1827" i="11" s="1"/>
  <c r="E1826" i="11"/>
  <c r="F1826" i="11" s="1"/>
  <c r="E1825" i="11"/>
  <c r="F1825" i="11" s="1"/>
  <c r="E1824" i="11"/>
  <c r="F1824" i="11" s="1"/>
  <c r="E1823" i="11"/>
  <c r="F1823" i="11" s="1"/>
  <c r="E1822" i="11"/>
  <c r="F1822" i="11" s="1"/>
  <c r="E1821" i="11"/>
  <c r="F1821" i="11" s="1"/>
  <c r="E1820" i="11"/>
  <c r="F1820" i="11" s="1"/>
  <c r="E1819" i="11"/>
  <c r="F1819" i="11" s="1"/>
  <c r="E1818" i="11"/>
  <c r="F1818" i="11" s="1"/>
  <c r="E1817" i="11"/>
  <c r="F1817" i="11" s="1"/>
  <c r="E1816" i="11"/>
  <c r="F1816" i="11" s="1"/>
  <c r="E1815" i="11"/>
  <c r="F1815" i="11" s="1"/>
  <c r="E1814" i="11"/>
  <c r="F1814" i="11" s="1"/>
  <c r="E1813" i="11"/>
  <c r="F1813" i="11" s="1"/>
  <c r="E1812" i="11"/>
  <c r="F1812" i="11" s="1"/>
  <c r="E1811" i="11"/>
  <c r="F1811" i="11" s="1"/>
  <c r="E1810" i="11"/>
  <c r="F1810" i="11" s="1"/>
  <c r="E1809" i="11"/>
  <c r="F1809" i="11" s="1"/>
  <c r="E1808" i="11"/>
  <c r="F1808" i="11" s="1"/>
  <c r="E1807" i="11"/>
  <c r="F1807" i="11" s="1"/>
  <c r="E1806" i="11"/>
  <c r="F1806" i="11" s="1"/>
  <c r="E1805" i="11"/>
  <c r="F1805" i="11" s="1"/>
  <c r="E1804" i="11"/>
  <c r="F1804" i="11" s="1"/>
  <c r="E1803" i="11"/>
  <c r="F1803" i="11" s="1"/>
  <c r="E1802" i="11"/>
  <c r="F1802" i="11" s="1"/>
  <c r="E1801" i="11"/>
  <c r="F1801" i="11" s="1"/>
  <c r="E1800" i="11"/>
  <c r="F1800" i="11" s="1"/>
  <c r="E1799" i="11"/>
  <c r="F1799" i="11" s="1"/>
  <c r="E1798" i="11"/>
  <c r="F1798" i="11" s="1"/>
  <c r="E1797" i="11"/>
  <c r="F1797" i="11" s="1"/>
  <c r="E1796" i="11"/>
  <c r="F1796" i="11" s="1"/>
  <c r="E1795" i="11"/>
  <c r="F1795" i="11" s="1"/>
  <c r="E1794" i="11"/>
  <c r="F1794" i="11" s="1"/>
  <c r="E1793" i="11"/>
  <c r="F1793" i="11" s="1"/>
  <c r="E1792" i="11"/>
  <c r="F1792" i="11" s="1"/>
  <c r="E1791" i="11"/>
  <c r="F1791" i="11" s="1"/>
  <c r="E1790" i="11"/>
  <c r="F1790" i="11" s="1"/>
  <c r="E1789" i="11"/>
  <c r="F1789" i="11" s="1"/>
  <c r="E1788" i="11"/>
  <c r="F1788" i="11" s="1"/>
  <c r="E1787" i="11"/>
  <c r="F1787" i="11" s="1"/>
  <c r="E1786" i="11"/>
  <c r="F1786" i="11" s="1"/>
  <c r="E1785" i="11"/>
  <c r="F1785" i="11" s="1"/>
  <c r="E1784" i="11"/>
  <c r="F1784" i="11" s="1"/>
  <c r="E1783" i="11"/>
  <c r="F1783" i="11" s="1"/>
  <c r="E1782" i="11"/>
  <c r="F1782" i="11" s="1"/>
  <c r="E1781" i="11"/>
  <c r="F1781" i="11" s="1"/>
  <c r="E1780" i="11"/>
  <c r="F1780" i="11" s="1"/>
  <c r="E1779" i="11"/>
  <c r="F1779" i="11" s="1"/>
  <c r="E1778" i="11"/>
  <c r="F1778" i="11" s="1"/>
  <c r="E1777" i="11"/>
  <c r="F1777" i="11" s="1"/>
  <c r="E1776" i="11"/>
  <c r="F1776" i="11" s="1"/>
  <c r="E1775" i="11"/>
  <c r="F1775" i="11" s="1"/>
  <c r="E1774" i="11"/>
  <c r="F1774" i="11" s="1"/>
  <c r="E1773" i="11"/>
  <c r="F1773" i="11" s="1"/>
  <c r="E1772" i="11"/>
  <c r="F1772" i="11" s="1"/>
  <c r="E1771" i="11"/>
  <c r="F1771" i="11" s="1"/>
  <c r="E1770" i="11"/>
  <c r="F1770" i="11" s="1"/>
  <c r="E1769" i="11"/>
  <c r="F1769" i="11" s="1"/>
  <c r="E1768" i="11"/>
  <c r="F1768" i="11" s="1"/>
  <c r="E1767" i="11"/>
  <c r="F1767" i="11" s="1"/>
  <c r="E1766" i="11"/>
  <c r="F1766" i="11" s="1"/>
  <c r="E1765" i="11"/>
  <c r="F1765" i="11" s="1"/>
  <c r="E1764" i="11"/>
  <c r="F1764" i="11" s="1"/>
  <c r="E1763" i="11"/>
  <c r="F1763" i="11" s="1"/>
  <c r="E1762" i="11"/>
  <c r="F1762" i="11" s="1"/>
  <c r="E1761" i="11"/>
  <c r="F1761" i="11" s="1"/>
  <c r="E1760" i="11"/>
  <c r="F1760" i="11" s="1"/>
  <c r="E1759" i="11"/>
  <c r="F1759" i="11" s="1"/>
  <c r="E1758" i="11"/>
  <c r="F1758" i="11" s="1"/>
  <c r="E1757" i="11"/>
  <c r="F1757" i="11" s="1"/>
  <c r="E1756" i="11"/>
  <c r="F1756" i="11" s="1"/>
  <c r="E1755" i="11"/>
  <c r="F1755" i="11" s="1"/>
  <c r="E1754" i="11"/>
  <c r="F1754" i="11" s="1"/>
  <c r="E1753" i="11"/>
  <c r="F1753" i="11" s="1"/>
  <c r="E1752" i="11"/>
  <c r="F1752" i="11" s="1"/>
  <c r="E1751" i="11"/>
  <c r="F1751" i="11" s="1"/>
  <c r="E1750" i="11"/>
  <c r="F1750" i="11" s="1"/>
  <c r="E1749" i="11"/>
  <c r="F1749" i="11" s="1"/>
  <c r="E1748" i="11"/>
  <c r="F1748" i="11" s="1"/>
  <c r="E1747" i="11"/>
  <c r="F1747" i="11" s="1"/>
  <c r="E1746" i="11"/>
  <c r="F1746" i="11" s="1"/>
  <c r="E1745" i="11"/>
  <c r="F1745" i="11" s="1"/>
  <c r="E1744" i="11"/>
  <c r="F1744" i="11" s="1"/>
  <c r="E1743" i="11"/>
  <c r="F1743" i="11" s="1"/>
  <c r="E1742" i="11"/>
  <c r="F1742" i="11" s="1"/>
  <c r="E1741" i="11"/>
  <c r="F1741" i="11" s="1"/>
  <c r="E1740" i="11"/>
  <c r="F1740" i="11" s="1"/>
  <c r="E1739" i="11"/>
  <c r="F1739" i="11" s="1"/>
  <c r="E1738" i="11"/>
  <c r="F1738" i="11" s="1"/>
  <c r="E1737" i="11"/>
  <c r="F1737" i="11" s="1"/>
  <c r="E1736" i="11"/>
  <c r="F1736" i="11" s="1"/>
  <c r="E1735" i="11"/>
  <c r="F1735" i="11" s="1"/>
  <c r="E1734" i="11"/>
  <c r="F1734" i="11" s="1"/>
  <c r="E1733" i="11"/>
  <c r="F1733" i="11" s="1"/>
  <c r="E1732" i="11"/>
  <c r="F1732" i="11" s="1"/>
  <c r="E1731" i="11"/>
  <c r="F1731" i="11" s="1"/>
  <c r="E1730" i="11"/>
  <c r="F1730" i="11" s="1"/>
  <c r="E1729" i="11"/>
  <c r="F1729" i="11" s="1"/>
  <c r="E1728" i="11"/>
  <c r="F1728" i="11" s="1"/>
  <c r="E1727" i="11"/>
  <c r="F1727" i="11" s="1"/>
  <c r="E1726" i="11"/>
  <c r="F1726" i="11" s="1"/>
  <c r="E1725" i="11"/>
  <c r="F1725" i="11" s="1"/>
  <c r="E1724" i="11"/>
  <c r="F1724" i="11" s="1"/>
  <c r="E1723" i="11"/>
  <c r="F1723" i="11" s="1"/>
  <c r="E1722" i="11"/>
  <c r="F1722" i="11" s="1"/>
  <c r="E1721" i="11"/>
  <c r="F1721" i="11" s="1"/>
  <c r="E1720" i="11"/>
  <c r="F1720" i="11" s="1"/>
  <c r="E1719" i="11"/>
  <c r="F1719" i="11" s="1"/>
  <c r="E1718" i="11"/>
  <c r="F1718" i="11" s="1"/>
  <c r="E1717" i="11"/>
  <c r="F1717" i="11" s="1"/>
  <c r="E1716" i="11"/>
  <c r="F1716" i="11" s="1"/>
  <c r="E1715" i="11"/>
  <c r="F1715" i="11" s="1"/>
  <c r="E1714" i="11"/>
  <c r="F1714" i="11" s="1"/>
  <c r="E1713" i="11"/>
  <c r="F1713" i="11" s="1"/>
  <c r="E1712" i="11"/>
  <c r="F1712" i="11" s="1"/>
  <c r="E1711" i="11"/>
  <c r="F1711" i="11" s="1"/>
  <c r="E1710" i="11"/>
  <c r="F1710" i="11" s="1"/>
  <c r="E1709" i="11"/>
  <c r="F1709" i="11" s="1"/>
  <c r="E1708" i="11"/>
  <c r="F1708" i="11" s="1"/>
  <c r="E1707" i="11"/>
  <c r="F1707" i="11" s="1"/>
  <c r="E1706" i="11"/>
  <c r="F1706" i="11" s="1"/>
  <c r="E1705" i="11"/>
  <c r="F1705" i="11" s="1"/>
  <c r="E1704" i="11"/>
  <c r="F1704" i="11" s="1"/>
  <c r="E1703" i="11"/>
  <c r="F1703" i="11" s="1"/>
  <c r="E1702" i="11"/>
  <c r="F1702" i="11" s="1"/>
  <c r="E1701" i="11"/>
  <c r="F1701" i="11" s="1"/>
  <c r="E1700" i="11"/>
  <c r="F1700" i="11" s="1"/>
  <c r="E1699" i="11"/>
  <c r="F1699" i="11" s="1"/>
  <c r="E1698" i="11"/>
  <c r="F1698" i="11" s="1"/>
  <c r="E1697" i="11"/>
  <c r="F1697" i="11" s="1"/>
  <c r="E1696" i="11"/>
  <c r="F1696" i="11" s="1"/>
  <c r="E1695" i="11"/>
  <c r="F1695" i="11" s="1"/>
  <c r="E1694" i="11"/>
  <c r="F1694" i="11" s="1"/>
  <c r="E1693" i="11"/>
  <c r="F1693" i="11" s="1"/>
  <c r="E1692" i="11"/>
  <c r="F1692" i="11" s="1"/>
  <c r="E1691" i="11"/>
  <c r="F1691" i="11" s="1"/>
  <c r="E1690" i="11"/>
  <c r="F1690" i="11" s="1"/>
  <c r="E1689" i="11"/>
  <c r="F1689" i="11" s="1"/>
  <c r="E1688" i="11"/>
  <c r="F1688" i="11" s="1"/>
  <c r="E1687" i="11"/>
  <c r="F1687" i="11" s="1"/>
  <c r="E1686" i="11"/>
  <c r="F1686" i="11" s="1"/>
  <c r="E1685" i="11"/>
  <c r="F1685" i="11" s="1"/>
  <c r="E1684" i="11"/>
  <c r="F1684" i="11" s="1"/>
  <c r="E1683" i="11"/>
  <c r="F1683" i="11" s="1"/>
  <c r="E1682" i="11"/>
  <c r="F1682" i="11" s="1"/>
  <c r="E1681" i="11"/>
  <c r="F1681" i="11" s="1"/>
  <c r="E1680" i="11"/>
  <c r="F1680" i="11" s="1"/>
  <c r="E1679" i="11"/>
  <c r="F1679" i="11" s="1"/>
  <c r="E1678" i="11"/>
  <c r="F1678" i="11" s="1"/>
  <c r="E1677" i="11"/>
  <c r="F1677" i="11" s="1"/>
  <c r="E1676" i="11"/>
  <c r="F1676" i="11" s="1"/>
  <c r="E1675" i="11"/>
  <c r="F1675" i="11" s="1"/>
  <c r="E1674" i="11"/>
  <c r="F1674" i="11" s="1"/>
  <c r="E1673" i="11"/>
  <c r="F1673" i="11" s="1"/>
  <c r="E1672" i="11"/>
  <c r="F1672" i="11" s="1"/>
  <c r="E1671" i="11"/>
  <c r="F1671" i="11" s="1"/>
  <c r="E1670" i="11"/>
  <c r="F1670" i="11" s="1"/>
  <c r="E1669" i="11"/>
  <c r="F1669" i="11" s="1"/>
  <c r="E1668" i="11"/>
  <c r="F1668" i="11" s="1"/>
  <c r="E1667" i="11"/>
  <c r="F1667" i="11" s="1"/>
  <c r="E1666" i="11"/>
  <c r="F1666" i="11" s="1"/>
  <c r="E1665" i="11"/>
  <c r="F1665" i="11" s="1"/>
  <c r="E1664" i="11"/>
  <c r="F1664" i="11" s="1"/>
  <c r="E1663" i="11"/>
  <c r="F1663" i="11" s="1"/>
  <c r="E1662" i="11"/>
  <c r="F1662" i="11" s="1"/>
  <c r="E1661" i="11"/>
  <c r="F1661" i="11" s="1"/>
  <c r="E1660" i="11"/>
  <c r="F1660" i="11" s="1"/>
  <c r="E1659" i="11"/>
  <c r="F1659" i="11" s="1"/>
  <c r="E1658" i="11"/>
  <c r="F1658" i="11" s="1"/>
  <c r="E1657" i="11"/>
  <c r="F1657" i="11" s="1"/>
  <c r="E1656" i="11"/>
  <c r="F1656" i="11" s="1"/>
  <c r="E1655" i="11"/>
  <c r="F1655" i="11" s="1"/>
  <c r="E1654" i="11"/>
  <c r="F1654" i="11" s="1"/>
  <c r="E1653" i="11"/>
  <c r="F1653" i="11" s="1"/>
  <c r="E1652" i="11"/>
  <c r="F1652" i="11" s="1"/>
  <c r="E1651" i="11"/>
  <c r="F1651" i="11" s="1"/>
  <c r="E1650" i="11"/>
  <c r="F1650" i="11" s="1"/>
  <c r="E1649" i="11"/>
  <c r="F1649" i="11" s="1"/>
  <c r="E1648" i="11"/>
  <c r="F1648" i="11" s="1"/>
  <c r="E1647" i="11"/>
  <c r="F1647" i="11" s="1"/>
  <c r="E1646" i="11"/>
  <c r="F1646" i="11" s="1"/>
  <c r="E1645" i="11"/>
  <c r="F1645" i="11" s="1"/>
  <c r="E1644" i="11"/>
  <c r="F1644" i="11" s="1"/>
  <c r="E1643" i="11"/>
  <c r="F1643" i="11" s="1"/>
  <c r="E1642" i="11"/>
  <c r="F1642" i="11" s="1"/>
  <c r="E1641" i="11"/>
  <c r="F1641" i="11" s="1"/>
  <c r="E1640" i="11"/>
  <c r="F1640" i="11" s="1"/>
  <c r="E1639" i="11"/>
  <c r="F1639" i="11" s="1"/>
  <c r="E1638" i="11"/>
  <c r="F1638" i="11" s="1"/>
  <c r="E1637" i="11"/>
  <c r="F1637" i="11" s="1"/>
  <c r="E1636" i="11"/>
  <c r="F1636" i="11" s="1"/>
  <c r="E1635" i="11"/>
  <c r="F1635" i="11" s="1"/>
  <c r="E1634" i="11"/>
  <c r="F1634" i="11" s="1"/>
  <c r="E1633" i="11"/>
  <c r="F1633" i="11" s="1"/>
  <c r="E1632" i="11"/>
  <c r="F1632" i="11" s="1"/>
  <c r="E1631" i="11"/>
  <c r="F1631" i="11" s="1"/>
  <c r="E1630" i="11"/>
  <c r="F1630" i="11" s="1"/>
  <c r="E1629" i="11"/>
  <c r="F1629" i="11" s="1"/>
  <c r="E1628" i="11"/>
  <c r="F1628" i="11" s="1"/>
  <c r="E1627" i="11"/>
  <c r="F1627" i="11" s="1"/>
  <c r="E1626" i="11"/>
  <c r="F1626" i="11" s="1"/>
  <c r="E1625" i="11"/>
  <c r="F1625" i="11" s="1"/>
  <c r="E1624" i="11"/>
  <c r="F1624" i="11" s="1"/>
  <c r="E1623" i="11"/>
  <c r="F1623" i="11" s="1"/>
  <c r="E1622" i="11"/>
  <c r="F1622" i="11" s="1"/>
  <c r="E1621" i="11"/>
  <c r="F1621" i="11" s="1"/>
  <c r="E1620" i="11"/>
  <c r="F1620" i="11" s="1"/>
  <c r="E1619" i="11"/>
  <c r="F1619" i="11" s="1"/>
  <c r="E1618" i="11"/>
  <c r="F1618" i="11" s="1"/>
  <c r="E1617" i="11"/>
  <c r="F1617" i="11" s="1"/>
  <c r="E1616" i="11"/>
  <c r="F1616" i="11" s="1"/>
  <c r="E1615" i="11"/>
  <c r="F1615" i="11" s="1"/>
  <c r="E1614" i="11"/>
  <c r="F1614" i="11" s="1"/>
  <c r="E1613" i="11"/>
  <c r="F1613" i="11" s="1"/>
  <c r="E1612" i="11"/>
  <c r="F1612" i="11" s="1"/>
  <c r="E1611" i="11"/>
  <c r="F1611" i="11" s="1"/>
  <c r="E1610" i="11"/>
  <c r="F1610" i="11" s="1"/>
  <c r="E1609" i="11"/>
  <c r="F1609" i="11" s="1"/>
  <c r="E1608" i="11"/>
  <c r="F1608" i="11" s="1"/>
  <c r="E1607" i="11"/>
  <c r="F1607" i="11" s="1"/>
  <c r="E1606" i="11"/>
  <c r="F1606" i="11" s="1"/>
  <c r="E1605" i="11"/>
  <c r="F1605" i="11" s="1"/>
  <c r="E1604" i="11"/>
  <c r="F1604" i="11" s="1"/>
  <c r="E1603" i="11"/>
  <c r="F1603" i="11" s="1"/>
  <c r="E1602" i="11"/>
  <c r="F1602" i="11" s="1"/>
  <c r="E1601" i="11"/>
  <c r="F1601" i="11" s="1"/>
  <c r="E1600" i="11"/>
  <c r="F1600" i="11" s="1"/>
  <c r="E1599" i="11"/>
  <c r="F1599" i="11" s="1"/>
  <c r="E1598" i="11"/>
  <c r="F1598" i="11" s="1"/>
  <c r="E1597" i="11"/>
  <c r="F1597" i="11" s="1"/>
  <c r="E1596" i="11"/>
  <c r="F1596" i="11" s="1"/>
  <c r="E1595" i="11"/>
  <c r="F1595" i="11" s="1"/>
  <c r="E1594" i="11"/>
  <c r="F1594" i="11" s="1"/>
  <c r="E1593" i="11"/>
  <c r="F1593" i="11" s="1"/>
  <c r="E1592" i="11"/>
  <c r="F1592" i="11" s="1"/>
  <c r="E1591" i="11"/>
  <c r="F1591" i="11" s="1"/>
  <c r="E1590" i="11"/>
  <c r="F1590" i="11" s="1"/>
  <c r="E1589" i="11"/>
  <c r="F1589" i="11" s="1"/>
  <c r="E1588" i="11"/>
  <c r="F1588" i="11" s="1"/>
  <c r="E1587" i="11"/>
  <c r="F1587" i="11" s="1"/>
  <c r="E1586" i="11"/>
  <c r="F1586" i="11" s="1"/>
  <c r="E1585" i="11"/>
  <c r="F1585" i="11" s="1"/>
  <c r="E1584" i="11"/>
  <c r="F1584" i="11" s="1"/>
  <c r="E1583" i="11"/>
  <c r="F1583" i="11" s="1"/>
  <c r="E1582" i="11"/>
  <c r="F1582" i="11" s="1"/>
  <c r="E1581" i="11"/>
  <c r="F1581" i="11" s="1"/>
  <c r="E1580" i="11"/>
  <c r="F1580" i="11" s="1"/>
  <c r="E1579" i="11"/>
  <c r="F1579" i="11" s="1"/>
  <c r="E1578" i="11"/>
  <c r="F1578" i="11" s="1"/>
  <c r="E1577" i="11"/>
  <c r="F1577" i="11" s="1"/>
  <c r="E1576" i="11"/>
  <c r="F1576" i="11" s="1"/>
  <c r="E1575" i="11"/>
  <c r="F1575" i="11" s="1"/>
  <c r="E1574" i="11"/>
  <c r="F1574" i="11" s="1"/>
  <c r="E1573" i="11"/>
  <c r="F1573" i="11" s="1"/>
  <c r="E1572" i="11"/>
  <c r="F1572" i="11" s="1"/>
  <c r="E1571" i="11"/>
  <c r="F1571" i="11" s="1"/>
  <c r="E1570" i="11"/>
  <c r="F1570" i="11" s="1"/>
  <c r="E1569" i="11"/>
  <c r="F1569" i="11" s="1"/>
  <c r="E1568" i="11"/>
  <c r="F1568" i="11" s="1"/>
  <c r="E1567" i="11"/>
  <c r="F1567" i="11" s="1"/>
  <c r="E1566" i="11"/>
  <c r="F1566" i="11" s="1"/>
  <c r="E1565" i="11"/>
  <c r="F1565" i="11" s="1"/>
  <c r="E1564" i="11"/>
  <c r="F1564" i="11" s="1"/>
  <c r="E1563" i="11"/>
  <c r="F1563" i="11" s="1"/>
  <c r="E1562" i="11"/>
  <c r="F1562" i="11" s="1"/>
  <c r="E1561" i="11"/>
  <c r="F1561" i="11" s="1"/>
  <c r="E1560" i="11"/>
  <c r="F1560" i="11" s="1"/>
  <c r="E1559" i="11"/>
  <c r="F1559" i="11" s="1"/>
  <c r="E1558" i="11"/>
  <c r="F1558" i="11" s="1"/>
  <c r="E1557" i="11"/>
  <c r="F1557" i="11" s="1"/>
  <c r="E1556" i="11"/>
  <c r="F1556" i="11" s="1"/>
  <c r="E1555" i="11"/>
  <c r="F1555" i="11" s="1"/>
  <c r="E1554" i="11"/>
  <c r="F1554" i="11" s="1"/>
  <c r="E1553" i="11"/>
  <c r="F1553" i="11" s="1"/>
  <c r="E1552" i="11"/>
  <c r="F1552" i="11" s="1"/>
  <c r="E1551" i="11"/>
  <c r="F1551" i="11" s="1"/>
  <c r="E1550" i="11"/>
  <c r="F1550" i="11" s="1"/>
  <c r="E1549" i="11"/>
  <c r="F1549" i="11" s="1"/>
  <c r="E1548" i="11"/>
  <c r="F1548" i="11" s="1"/>
  <c r="E1547" i="11"/>
  <c r="F1547" i="11" s="1"/>
  <c r="E1546" i="11"/>
  <c r="F1546" i="11" s="1"/>
  <c r="E1545" i="11"/>
  <c r="F1545" i="11" s="1"/>
  <c r="E1544" i="11"/>
  <c r="F1544" i="11" s="1"/>
  <c r="E1543" i="11"/>
  <c r="F1543" i="11" s="1"/>
  <c r="E1542" i="11"/>
  <c r="F1542" i="11" s="1"/>
  <c r="E1541" i="11"/>
  <c r="F1541" i="11" s="1"/>
  <c r="E1540" i="11"/>
  <c r="F1540" i="11" s="1"/>
  <c r="E1539" i="11"/>
  <c r="F1539" i="11" s="1"/>
  <c r="E1538" i="11"/>
  <c r="F1538" i="11" s="1"/>
  <c r="E1537" i="11"/>
  <c r="F1537" i="11" s="1"/>
  <c r="E1536" i="11"/>
  <c r="F1536" i="11" s="1"/>
  <c r="E1535" i="11"/>
  <c r="F1535" i="11" s="1"/>
  <c r="E1534" i="11"/>
  <c r="F1534" i="11" s="1"/>
  <c r="E1533" i="11"/>
  <c r="F1533" i="11" s="1"/>
  <c r="E1532" i="11"/>
  <c r="F1532" i="11" s="1"/>
  <c r="E1531" i="11"/>
  <c r="F1531" i="11" s="1"/>
  <c r="E1530" i="11"/>
  <c r="F1530" i="11" s="1"/>
  <c r="E1529" i="11"/>
  <c r="F1529" i="11" s="1"/>
  <c r="E1528" i="11"/>
  <c r="F1528" i="11" s="1"/>
  <c r="E1527" i="11"/>
  <c r="F1527" i="11" s="1"/>
  <c r="E1526" i="11"/>
  <c r="F1526" i="11" s="1"/>
  <c r="E1525" i="11"/>
  <c r="F1525" i="11" s="1"/>
  <c r="E1524" i="11"/>
  <c r="F1524" i="11" s="1"/>
  <c r="E1523" i="11"/>
  <c r="F1523" i="11" s="1"/>
  <c r="E1522" i="11"/>
  <c r="F1522" i="11" s="1"/>
  <c r="E1521" i="11"/>
  <c r="F1521" i="11" s="1"/>
  <c r="E1520" i="11"/>
  <c r="F1520" i="11" s="1"/>
  <c r="E1519" i="11"/>
  <c r="F1519" i="11" s="1"/>
  <c r="E1518" i="11"/>
  <c r="F1518" i="11" s="1"/>
  <c r="E1517" i="11"/>
  <c r="F1517" i="11" s="1"/>
  <c r="E1516" i="11"/>
  <c r="F1516" i="11" s="1"/>
  <c r="E1515" i="11"/>
  <c r="F1515" i="11" s="1"/>
  <c r="E1514" i="11"/>
  <c r="F1514" i="11" s="1"/>
  <c r="E1513" i="11"/>
  <c r="F1513" i="11" s="1"/>
  <c r="E1512" i="11"/>
  <c r="F1512" i="11" s="1"/>
  <c r="E1511" i="11"/>
  <c r="F1511" i="11" s="1"/>
  <c r="E1510" i="11"/>
  <c r="F1510" i="11" s="1"/>
  <c r="E1509" i="11"/>
  <c r="F1509" i="11" s="1"/>
  <c r="E1508" i="11"/>
  <c r="F1508" i="11" s="1"/>
  <c r="E1507" i="11"/>
  <c r="F1507" i="11" s="1"/>
  <c r="E1506" i="11"/>
  <c r="F1506" i="11" s="1"/>
  <c r="E1505" i="11"/>
  <c r="F1505" i="11" s="1"/>
  <c r="E1504" i="11"/>
  <c r="F1504" i="11" s="1"/>
  <c r="E1503" i="11"/>
  <c r="F1503" i="11" s="1"/>
  <c r="E1502" i="11"/>
  <c r="F1502" i="11" s="1"/>
  <c r="E1501" i="11"/>
  <c r="F1501" i="11" s="1"/>
  <c r="E1500" i="11"/>
  <c r="F1500" i="11" s="1"/>
  <c r="E1499" i="11"/>
  <c r="F1499" i="11" s="1"/>
  <c r="E1498" i="11"/>
  <c r="F1498" i="11" s="1"/>
  <c r="E1497" i="11"/>
  <c r="F1497" i="11" s="1"/>
  <c r="E1496" i="11"/>
  <c r="F1496" i="11" s="1"/>
  <c r="E1495" i="11"/>
  <c r="F1495" i="11" s="1"/>
  <c r="E1494" i="11"/>
  <c r="F1494" i="11" s="1"/>
  <c r="E1493" i="11"/>
  <c r="F1493" i="11" s="1"/>
  <c r="E1492" i="11"/>
  <c r="F1492" i="11" s="1"/>
  <c r="E1491" i="11"/>
  <c r="F1491" i="11" s="1"/>
  <c r="E1490" i="11"/>
  <c r="F1490" i="11" s="1"/>
  <c r="E1489" i="11"/>
  <c r="F1489" i="11" s="1"/>
  <c r="E1488" i="11"/>
  <c r="F1488" i="11" s="1"/>
  <c r="E1487" i="11"/>
  <c r="F1487" i="11" s="1"/>
  <c r="E1486" i="11"/>
  <c r="F1486" i="11" s="1"/>
  <c r="E1485" i="11"/>
  <c r="F1485" i="11" s="1"/>
  <c r="E1484" i="11"/>
  <c r="F1484" i="11" s="1"/>
  <c r="E1483" i="11"/>
  <c r="F1483" i="11" s="1"/>
  <c r="E1482" i="11"/>
  <c r="F1482" i="11" s="1"/>
  <c r="E1481" i="11"/>
  <c r="F1481" i="11" s="1"/>
  <c r="E1480" i="11"/>
  <c r="F1480" i="11" s="1"/>
  <c r="E1479" i="11"/>
  <c r="F1479" i="11" s="1"/>
  <c r="E1478" i="11"/>
  <c r="F1478" i="11" s="1"/>
  <c r="E1477" i="11"/>
  <c r="F1477" i="11" s="1"/>
  <c r="E1476" i="11"/>
  <c r="F1476" i="11" s="1"/>
  <c r="E1475" i="11"/>
  <c r="F1475" i="11" s="1"/>
  <c r="E1474" i="11"/>
  <c r="F1474" i="11" s="1"/>
  <c r="E1473" i="11"/>
  <c r="F1473" i="11" s="1"/>
  <c r="E1472" i="11"/>
  <c r="F1472" i="11" s="1"/>
  <c r="E1471" i="11"/>
  <c r="F1471" i="11" s="1"/>
  <c r="E1470" i="11"/>
  <c r="F1470" i="11" s="1"/>
  <c r="E1469" i="11"/>
  <c r="F1469" i="11" s="1"/>
  <c r="E1468" i="11"/>
  <c r="F1468" i="11" s="1"/>
  <c r="E1467" i="11"/>
  <c r="F1467" i="11" s="1"/>
  <c r="E1466" i="11"/>
  <c r="F1466" i="11" s="1"/>
  <c r="E1465" i="11"/>
  <c r="F1465" i="11" s="1"/>
  <c r="E1464" i="11"/>
  <c r="F1464" i="11" s="1"/>
  <c r="E1463" i="11"/>
  <c r="F1463" i="11" s="1"/>
  <c r="E1462" i="11"/>
  <c r="F1462" i="11" s="1"/>
  <c r="E1461" i="11"/>
  <c r="F1461" i="11" s="1"/>
  <c r="E1460" i="11"/>
  <c r="F1460" i="11" s="1"/>
  <c r="E1459" i="11"/>
  <c r="F1459" i="11" s="1"/>
  <c r="E1458" i="11"/>
  <c r="F1458" i="11" s="1"/>
  <c r="E1457" i="11"/>
  <c r="F1457" i="11" s="1"/>
  <c r="E1456" i="11"/>
  <c r="F1456" i="11" s="1"/>
  <c r="E1455" i="11"/>
  <c r="F1455" i="11" s="1"/>
  <c r="E1454" i="11"/>
  <c r="F1454" i="11" s="1"/>
  <c r="E1453" i="11"/>
  <c r="F1453" i="11" s="1"/>
  <c r="E1452" i="11"/>
  <c r="F1452" i="11" s="1"/>
  <c r="E1451" i="11"/>
  <c r="F1451" i="11" s="1"/>
  <c r="E1450" i="11"/>
  <c r="F1450" i="11" s="1"/>
  <c r="E1449" i="11"/>
  <c r="F1449" i="11" s="1"/>
  <c r="E1448" i="11"/>
  <c r="F1448" i="11" s="1"/>
  <c r="E1447" i="11"/>
  <c r="F1447" i="11" s="1"/>
  <c r="E1446" i="11"/>
  <c r="F1446" i="11" s="1"/>
  <c r="E1445" i="11"/>
  <c r="F1445" i="11" s="1"/>
  <c r="E1444" i="11"/>
  <c r="F1444" i="11" s="1"/>
  <c r="E1443" i="11"/>
  <c r="F1443" i="11" s="1"/>
  <c r="E1442" i="11"/>
  <c r="F1442" i="11" s="1"/>
  <c r="E1441" i="11"/>
  <c r="F1441" i="11" s="1"/>
  <c r="E1440" i="11"/>
  <c r="F1440" i="11" s="1"/>
  <c r="E1439" i="11"/>
  <c r="F1439" i="11" s="1"/>
  <c r="E1438" i="11"/>
  <c r="F1438" i="11" s="1"/>
  <c r="E1437" i="11"/>
  <c r="F1437" i="11" s="1"/>
  <c r="E1436" i="11"/>
  <c r="F1436" i="11" s="1"/>
  <c r="E1435" i="11"/>
  <c r="F1435" i="11" s="1"/>
  <c r="E1434" i="11"/>
  <c r="F1434" i="11" s="1"/>
  <c r="E1433" i="11"/>
  <c r="F1433" i="11" s="1"/>
  <c r="E1432" i="11"/>
  <c r="F1432" i="11" s="1"/>
  <c r="E1431" i="11"/>
  <c r="F1431" i="11" s="1"/>
  <c r="E1430" i="11"/>
  <c r="F1430" i="11" s="1"/>
  <c r="E1429" i="11"/>
  <c r="F1429" i="11" s="1"/>
  <c r="E1428" i="11"/>
  <c r="F1428" i="11" s="1"/>
  <c r="E1427" i="11"/>
  <c r="F1427" i="11" s="1"/>
  <c r="E1426" i="11"/>
  <c r="F1426" i="11" s="1"/>
  <c r="E1425" i="11"/>
  <c r="F1425" i="11" s="1"/>
  <c r="E1424" i="11"/>
  <c r="F1424" i="11" s="1"/>
  <c r="E1423" i="11"/>
  <c r="F1423" i="11" s="1"/>
  <c r="E1422" i="11"/>
  <c r="F1422" i="11" s="1"/>
  <c r="E1421" i="11"/>
  <c r="F1421" i="11" s="1"/>
  <c r="E1420" i="11"/>
  <c r="F1420" i="11" s="1"/>
  <c r="E1419" i="11"/>
  <c r="F1419" i="11" s="1"/>
  <c r="E1418" i="11"/>
  <c r="F1418" i="11" s="1"/>
  <c r="E1417" i="11"/>
  <c r="F1417" i="11" s="1"/>
  <c r="E1416" i="11"/>
  <c r="F1416" i="11" s="1"/>
  <c r="E1415" i="11"/>
  <c r="F1415" i="11" s="1"/>
  <c r="E1414" i="11"/>
  <c r="F1414" i="11" s="1"/>
  <c r="E1413" i="11"/>
  <c r="F1413" i="11" s="1"/>
  <c r="E1412" i="11"/>
  <c r="F1412" i="11" s="1"/>
  <c r="E1411" i="11"/>
  <c r="F1411" i="11" s="1"/>
  <c r="E1410" i="11"/>
  <c r="F1410" i="11" s="1"/>
  <c r="E1409" i="11"/>
  <c r="F1409" i="11" s="1"/>
  <c r="E1408" i="11"/>
  <c r="F1408" i="11" s="1"/>
  <c r="E1407" i="11"/>
  <c r="F1407" i="11" s="1"/>
  <c r="E1406" i="11"/>
  <c r="F1406" i="11" s="1"/>
  <c r="E1405" i="11"/>
  <c r="F1405" i="11" s="1"/>
  <c r="E1404" i="11"/>
  <c r="F1404" i="11" s="1"/>
  <c r="E1403" i="11"/>
  <c r="F1403" i="11" s="1"/>
  <c r="E1402" i="11"/>
  <c r="F1402" i="11" s="1"/>
  <c r="E1401" i="11"/>
  <c r="F1401" i="11" s="1"/>
  <c r="E1400" i="11"/>
  <c r="F1400" i="11" s="1"/>
  <c r="E1399" i="11"/>
  <c r="F1399" i="11" s="1"/>
  <c r="E1398" i="11"/>
  <c r="F1398" i="11" s="1"/>
  <c r="E1397" i="11"/>
  <c r="F1397" i="11" s="1"/>
  <c r="E1396" i="11"/>
  <c r="F1396" i="11" s="1"/>
  <c r="E1395" i="11"/>
  <c r="F1395" i="11" s="1"/>
  <c r="E1394" i="11"/>
  <c r="F1394" i="11" s="1"/>
  <c r="E1393" i="11"/>
  <c r="F1393" i="11" s="1"/>
  <c r="E1392" i="11"/>
  <c r="F1392" i="11" s="1"/>
  <c r="E1391" i="11"/>
  <c r="F1391" i="11" s="1"/>
  <c r="E1390" i="11"/>
  <c r="F1390" i="11" s="1"/>
  <c r="E1389" i="11"/>
  <c r="F1389" i="11" s="1"/>
  <c r="E1388" i="11"/>
  <c r="F1388" i="11" s="1"/>
  <c r="E1387" i="11"/>
  <c r="F1387" i="11" s="1"/>
  <c r="E1386" i="11"/>
  <c r="F1386" i="11" s="1"/>
  <c r="E1385" i="11"/>
  <c r="F1385" i="11" s="1"/>
  <c r="E1384" i="11"/>
  <c r="F1384" i="11" s="1"/>
  <c r="E1383" i="11"/>
  <c r="F1383" i="11" s="1"/>
  <c r="E1382" i="11"/>
  <c r="F1382" i="11" s="1"/>
  <c r="E1381" i="11"/>
  <c r="F1381" i="11" s="1"/>
  <c r="E1380" i="11"/>
  <c r="F1380" i="11" s="1"/>
  <c r="E1379" i="11"/>
  <c r="F1379" i="11" s="1"/>
  <c r="E1378" i="11"/>
  <c r="F1378" i="11" s="1"/>
  <c r="E1377" i="11"/>
  <c r="F1377" i="11" s="1"/>
  <c r="E1376" i="11"/>
  <c r="F1376" i="11" s="1"/>
  <c r="E1375" i="11"/>
  <c r="F1375" i="11" s="1"/>
  <c r="E1374" i="11"/>
  <c r="F1374" i="11" s="1"/>
  <c r="E1373" i="11"/>
  <c r="F1373" i="11" s="1"/>
  <c r="E1372" i="11"/>
  <c r="F1372" i="11" s="1"/>
  <c r="E1371" i="11"/>
  <c r="F1371" i="11" s="1"/>
  <c r="E1370" i="11"/>
  <c r="F1370" i="11" s="1"/>
  <c r="E1369" i="11"/>
  <c r="F1369" i="11" s="1"/>
  <c r="E1368" i="11"/>
  <c r="F1368" i="11" s="1"/>
  <c r="E1367" i="11"/>
  <c r="F1367" i="11" s="1"/>
  <c r="E1366" i="11"/>
  <c r="F1366" i="11" s="1"/>
  <c r="E1365" i="11"/>
  <c r="F1365" i="11" s="1"/>
  <c r="E1364" i="11"/>
  <c r="F1364" i="11" s="1"/>
  <c r="E1363" i="11"/>
  <c r="F1363" i="11" s="1"/>
  <c r="E1362" i="11"/>
  <c r="F1362" i="11" s="1"/>
  <c r="E1361" i="11"/>
  <c r="F1361" i="11" s="1"/>
  <c r="E1360" i="11"/>
  <c r="F1360" i="11" s="1"/>
  <c r="E1359" i="11"/>
  <c r="F1359" i="11" s="1"/>
  <c r="E1358" i="11"/>
  <c r="F1358" i="11" s="1"/>
  <c r="E1357" i="11"/>
  <c r="F1357" i="11" s="1"/>
  <c r="E1356" i="11"/>
  <c r="F1356" i="11" s="1"/>
  <c r="E1355" i="11"/>
  <c r="F1355" i="11" s="1"/>
  <c r="E1354" i="11"/>
  <c r="F1354" i="11" s="1"/>
  <c r="E1353" i="11"/>
  <c r="F1353" i="11" s="1"/>
  <c r="E1352" i="11"/>
  <c r="F1352" i="11" s="1"/>
  <c r="E1351" i="11"/>
  <c r="F1351" i="11" s="1"/>
  <c r="E1350" i="11"/>
  <c r="F1350" i="11" s="1"/>
  <c r="E1349" i="11"/>
  <c r="F1349" i="11" s="1"/>
  <c r="E1348" i="11"/>
  <c r="F1348" i="11" s="1"/>
  <c r="E1347" i="11"/>
  <c r="F1347" i="11" s="1"/>
  <c r="E1346" i="11"/>
  <c r="F1346" i="11" s="1"/>
  <c r="E1345" i="11"/>
  <c r="F1345" i="11" s="1"/>
  <c r="E1344" i="11"/>
  <c r="F1344" i="11" s="1"/>
  <c r="E1343" i="11"/>
  <c r="F1343" i="11" s="1"/>
  <c r="E1342" i="11"/>
  <c r="F1342" i="11" s="1"/>
  <c r="E1341" i="11"/>
  <c r="F1341" i="11" s="1"/>
  <c r="E1340" i="11"/>
  <c r="F1340" i="11" s="1"/>
  <c r="E1339" i="11"/>
  <c r="F1339" i="11" s="1"/>
  <c r="E1338" i="11"/>
  <c r="F1338" i="11" s="1"/>
  <c r="E1337" i="11"/>
  <c r="F1337" i="11" s="1"/>
  <c r="E1336" i="11"/>
  <c r="F1336" i="11" s="1"/>
  <c r="E1335" i="11"/>
  <c r="F1335" i="11" s="1"/>
  <c r="E1334" i="11"/>
  <c r="F1334" i="11" s="1"/>
  <c r="E1333" i="11"/>
  <c r="F1333" i="11" s="1"/>
  <c r="E1332" i="11"/>
  <c r="F1332" i="11" s="1"/>
  <c r="E1331" i="11"/>
  <c r="F1331" i="11" s="1"/>
  <c r="E1330" i="11"/>
  <c r="F1330" i="11" s="1"/>
  <c r="E1329" i="11"/>
  <c r="F1329" i="11" s="1"/>
  <c r="E1328" i="11"/>
  <c r="F1328" i="11" s="1"/>
  <c r="E1327" i="11"/>
  <c r="F1327" i="11" s="1"/>
  <c r="E1326" i="11"/>
  <c r="F1326" i="11" s="1"/>
  <c r="E1325" i="11"/>
  <c r="F1325" i="11" s="1"/>
  <c r="E1324" i="11"/>
  <c r="F1324" i="11" s="1"/>
  <c r="E1323" i="11"/>
  <c r="F1323" i="11" s="1"/>
  <c r="E1322" i="11"/>
  <c r="F1322" i="11" s="1"/>
  <c r="E1321" i="11"/>
  <c r="F1321" i="11" s="1"/>
  <c r="E1320" i="11"/>
  <c r="F1320" i="11" s="1"/>
  <c r="E1319" i="11"/>
  <c r="F1319" i="11" s="1"/>
  <c r="E1318" i="11"/>
  <c r="F1318" i="11" s="1"/>
  <c r="E1317" i="11"/>
  <c r="F1317" i="11" s="1"/>
  <c r="E1316" i="11"/>
  <c r="F1316" i="11" s="1"/>
  <c r="E1315" i="11"/>
  <c r="F1315" i="11" s="1"/>
  <c r="E1314" i="11"/>
  <c r="F1314" i="11" s="1"/>
  <c r="E1313" i="11"/>
  <c r="F1313" i="11" s="1"/>
  <c r="E1312" i="11"/>
  <c r="F1312" i="11" s="1"/>
  <c r="E1311" i="11"/>
  <c r="F1311" i="11" s="1"/>
  <c r="E1310" i="11"/>
  <c r="F1310" i="11" s="1"/>
  <c r="E1309" i="11"/>
  <c r="F1309" i="11" s="1"/>
  <c r="E1308" i="11"/>
  <c r="F1308" i="11" s="1"/>
  <c r="E1307" i="11"/>
  <c r="F1307" i="11" s="1"/>
  <c r="E1306" i="11"/>
  <c r="F1306" i="11" s="1"/>
  <c r="E1305" i="11"/>
  <c r="F1305" i="11" s="1"/>
  <c r="E1304" i="11"/>
  <c r="F1304" i="11" s="1"/>
  <c r="E1303" i="11"/>
  <c r="F1303" i="11" s="1"/>
  <c r="E1302" i="11"/>
  <c r="F1302" i="11" s="1"/>
  <c r="E1301" i="11"/>
  <c r="F1301" i="11" s="1"/>
  <c r="E1300" i="11"/>
  <c r="F1300" i="11" s="1"/>
  <c r="E1299" i="11"/>
  <c r="F1299" i="11" s="1"/>
  <c r="E1298" i="11"/>
  <c r="F1298" i="11" s="1"/>
  <c r="E1297" i="11"/>
  <c r="F1297" i="11" s="1"/>
  <c r="E1296" i="11"/>
  <c r="F1296" i="11" s="1"/>
  <c r="E1295" i="11"/>
  <c r="F1295" i="11" s="1"/>
  <c r="E1294" i="11"/>
  <c r="F1294" i="11" s="1"/>
  <c r="E1293" i="11"/>
  <c r="F1293" i="11" s="1"/>
  <c r="E1292" i="11"/>
  <c r="F1292" i="11" s="1"/>
  <c r="E1291" i="11"/>
  <c r="F1291" i="11" s="1"/>
  <c r="E1290" i="11"/>
  <c r="F1290" i="11" s="1"/>
  <c r="E1289" i="11"/>
  <c r="F1289" i="11" s="1"/>
  <c r="E1288" i="11"/>
  <c r="F1288" i="11" s="1"/>
  <c r="E1287" i="11"/>
  <c r="F1287" i="11" s="1"/>
  <c r="E1286" i="11"/>
  <c r="F1286" i="11" s="1"/>
  <c r="E1285" i="11"/>
  <c r="F1285" i="11" s="1"/>
  <c r="E1284" i="11"/>
  <c r="F1284" i="11" s="1"/>
  <c r="E1283" i="11"/>
  <c r="F1283" i="11" s="1"/>
  <c r="E1282" i="11"/>
  <c r="F1282" i="11" s="1"/>
  <c r="E1281" i="11"/>
  <c r="F1281" i="11" s="1"/>
  <c r="E1280" i="11"/>
  <c r="F1280" i="11" s="1"/>
  <c r="E1279" i="11"/>
  <c r="F1279" i="11" s="1"/>
  <c r="E1278" i="11"/>
  <c r="F1278" i="11" s="1"/>
  <c r="E1277" i="11"/>
  <c r="F1277" i="11" s="1"/>
  <c r="E1276" i="11"/>
  <c r="F1276" i="11" s="1"/>
  <c r="E1275" i="11"/>
  <c r="F1275" i="11" s="1"/>
  <c r="E1274" i="11"/>
  <c r="F1274" i="11" s="1"/>
  <c r="E1273" i="11"/>
  <c r="F1273" i="11" s="1"/>
  <c r="E1272" i="11"/>
  <c r="F1272" i="11" s="1"/>
  <c r="E1271" i="11"/>
  <c r="F1271" i="11" s="1"/>
  <c r="E1270" i="11"/>
  <c r="F1270" i="11" s="1"/>
  <c r="E1269" i="11"/>
  <c r="F1269" i="11" s="1"/>
  <c r="E1268" i="11"/>
  <c r="F1268" i="11" s="1"/>
  <c r="E1267" i="11"/>
  <c r="F1267" i="11" s="1"/>
  <c r="E1266" i="11"/>
  <c r="F1266" i="11" s="1"/>
  <c r="E1265" i="11"/>
  <c r="F1265" i="11" s="1"/>
  <c r="E1264" i="11"/>
  <c r="F1264" i="11" s="1"/>
  <c r="E1263" i="11"/>
  <c r="F1263" i="11" s="1"/>
  <c r="E1262" i="11"/>
  <c r="F1262" i="11" s="1"/>
  <c r="E1261" i="11"/>
  <c r="F1261" i="11" s="1"/>
  <c r="E1260" i="11"/>
  <c r="F1260" i="11" s="1"/>
  <c r="E1259" i="11"/>
  <c r="F1259" i="11" s="1"/>
  <c r="E1258" i="11"/>
  <c r="F1258" i="11" s="1"/>
  <c r="E1257" i="11"/>
  <c r="F1257" i="11" s="1"/>
  <c r="E1256" i="11"/>
  <c r="F1256" i="11" s="1"/>
  <c r="E1255" i="11"/>
  <c r="F1255" i="11" s="1"/>
  <c r="E1254" i="11"/>
  <c r="F1254" i="11" s="1"/>
  <c r="E1253" i="11"/>
  <c r="F1253" i="11" s="1"/>
  <c r="E1252" i="11"/>
  <c r="F1252" i="11" s="1"/>
  <c r="E1251" i="11"/>
  <c r="F1251" i="11" s="1"/>
  <c r="E1250" i="11"/>
  <c r="F1250" i="11" s="1"/>
  <c r="E1249" i="11"/>
  <c r="F1249" i="11" s="1"/>
  <c r="E1248" i="11"/>
  <c r="F1248" i="11" s="1"/>
  <c r="E1247" i="11"/>
  <c r="F1247" i="11" s="1"/>
  <c r="E1246" i="11"/>
  <c r="F1246" i="11" s="1"/>
  <c r="E1245" i="11"/>
  <c r="F1245" i="11" s="1"/>
  <c r="E1244" i="11"/>
  <c r="F1244" i="11" s="1"/>
  <c r="E1243" i="11"/>
  <c r="F1243" i="11" s="1"/>
  <c r="E1242" i="11"/>
  <c r="F1242" i="11" s="1"/>
  <c r="E1241" i="11"/>
  <c r="F1241" i="11" s="1"/>
  <c r="E1240" i="11"/>
  <c r="F1240" i="11" s="1"/>
  <c r="E1239" i="11"/>
  <c r="F1239" i="11" s="1"/>
  <c r="E1238" i="11"/>
  <c r="F1238" i="11" s="1"/>
  <c r="E1237" i="11"/>
  <c r="F1237" i="11" s="1"/>
  <c r="E1236" i="11"/>
  <c r="F1236" i="11" s="1"/>
  <c r="E1235" i="11"/>
  <c r="F1235" i="11" s="1"/>
  <c r="E1234" i="11"/>
  <c r="F1234" i="11" s="1"/>
  <c r="E1233" i="11"/>
  <c r="F1233" i="11" s="1"/>
  <c r="E1232" i="11"/>
  <c r="F1232" i="11" s="1"/>
  <c r="E1231" i="11"/>
  <c r="F1231" i="11" s="1"/>
  <c r="E1230" i="11"/>
  <c r="F1230" i="11" s="1"/>
  <c r="E1229" i="11"/>
  <c r="F1229" i="11" s="1"/>
  <c r="E1228" i="11"/>
  <c r="F1228" i="11" s="1"/>
  <c r="E1227" i="11"/>
  <c r="F1227" i="11" s="1"/>
  <c r="E1226" i="11"/>
  <c r="F1226" i="11" s="1"/>
  <c r="E1225" i="11"/>
  <c r="F1225" i="11" s="1"/>
  <c r="E1224" i="11"/>
  <c r="F1224" i="11" s="1"/>
  <c r="E1223" i="11"/>
  <c r="F1223" i="11" s="1"/>
  <c r="E1222" i="11"/>
  <c r="F1222" i="11" s="1"/>
  <c r="E1221" i="11"/>
  <c r="F1221" i="11" s="1"/>
  <c r="E1220" i="11"/>
  <c r="F1220" i="11" s="1"/>
  <c r="E1219" i="11"/>
  <c r="F1219" i="11" s="1"/>
  <c r="E1218" i="11"/>
  <c r="F1218" i="11" s="1"/>
  <c r="E1217" i="11"/>
  <c r="F1217" i="11" s="1"/>
  <c r="E1216" i="11"/>
  <c r="F1216" i="11" s="1"/>
  <c r="E1215" i="11"/>
  <c r="F1215" i="11" s="1"/>
  <c r="E1214" i="11"/>
  <c r="F1214" i="11" s="1"/>
  <c r="E1213" i="11"/>
  <c r="F1213" i="11" s="1"/>
  <c r="E1212" i="11"/>
  <c r="F1212" i="11" s="1"/>
  <c r="E1211" i="11"/>
  <c r="F1211" i="11" s="1"/>
  <c r="E1210" i="11"/>
  <c r="F1210" i="11" s="1"/>
  <c r="E1209" i="11"/>
  <c r="F1209" i="11" s="1"/>
  <c r="E1208" i="11"/>
  <c r="F1208" i="11" s="1"/>
  <c r="E1207" i="11"/>
  <c r="F1207" i="11" s="1"/>
  <c r="E1206" i="11"/>
  <c r="F1206" i="11" s="1"/>
  <c r="E1205" i="11"/>
  <c r="F1205" i="11" s="1"/>
  <c r="E1204" i="11"/>
  <c r="F1204" i="11" s="1"/>
  <c r="E1203" i="11"/>
  <c r="F1203" i="11" s="1"/>
  <c r="E1202" i="11"/>
  <c r="F1202" i="11" s="1"/>
  <c r="E1201" i="11"/>
  <c r="F1201" i="11" s="1"/>
  <c r="E1200" i="11"/>
  <c r="F1200" i="11" s="1"/>
  <c r="E1199" i="11"/>
  <c r="F1199" i="11" s="1"/>
  <c r="E1198" i="11"/>
  <c r="F1198" i="11" s="1"/>
  <c r="E1197" i="11"/>
  <c r="F1197" i="11" s="1"/>
  <c r="E1196" i="11"/>
  <c r="F1196" i="11" s="1"/>
  <c r="E1195" i="11"/>
  <c r="F1195" i="11" s="1"/>
  <c r="E1194" i="11"/>
  <c r="F1194" i="11" s="1"/>
  <c r="E1193" i="11"/>
  <c r="F1193" i="11" s="1"/>
  <c r="E1192" i="11"/>
  <c r="F1192" i="11" s="1"/>
  <c r="E1191" i="11"/>
  <c r="F1191" i="11" s="1"/>
  <c r="E1190" i="11"/>
  <c r="F1190" i="11" s="1"/>
  <c r="E1189" i="11"/>
  <c r="F1189" i="11" s="1"/>
  <c r="E1188" i="11"/>
  <c r="F1188" i="11" s="1"/>
  <c r="E1187" i="11"/>
  <c r="F1187" i="11" s="1"/>
  <c r="E1186" i="11"/>
  <c r="F1186" i="11" s="1"/>
  <c r="E1185" i="11"/>
  <c r="F1185" i="11" s="1"/>
  <c r="E1184" i="11"/>
  <c r="F1184" i="11" s="1"/>
  <c r="E1183" i="11"/>
  <c r="F1183" i="11" s="1"/>
  <c r="E1182" i="11"/>
  <c r="F1182" i="11" s="1"/>
  <c r="E1181" i="11"/>
  <c r="F1181" i="11" s="1"/>
  <c r="E1180" i="11"/>
  <c r="F1180" i="11" s="1"/>
  <c r="E1179" i="11"/>
  <c r="F1179" i="11" s="1"/>
  <c r="E1178" i="11"/>
  <c r="F1178" i="11" s="1"/>
  <c r="E1177" i="11"/>
  <c r="F1177" i="11" s="1"/>
  <c r="E1176" i="11"/>
  <c r="F1176" i="11" s="1"/>
  <c r="E1175" i="11"/>
  <c r="F1175" i="11" s="1"/>
  <c r="E1174" i="11"/>
  <c r="F1174" i="11" s="1"/>
  <c r="E1173" i="11"/>
  <c r="F1173" i="11" s="1"/>
  <c r="E1172" i="11"/>
  <c r="F1172" i="11" s="1"/>
  <c r="E1171" i="11"/>
  <c r="F1171" i="11" s="1"/>
  <c r="E1170" i="11"/>
  <c r="F1170" i="11" s="1"/>
  <c r="E1169" i="11"/>
  <c r="F1169" i="11" s="1"/>
  <c r="E1168" i="11"/>
  <c r="F1168" i="11" s="1"/>
  <c r="E1167" i="11"/>
  <c r="F1167" i="11" s="1"/>
  <c r="E1166" i="11"/>
  <c r="F1166" i="11" s="1"/>
  <c r="E1165" i="11"/>
  <c r="F1165" i="11" s="1"/>
  <c r="E1164" i="11"/>
  <c r="F1164" i="11" s="1"/>
  <c r="E1163" i="11"/>
  <c r="F1163" i="11" s="1"/>
  <c r="E1162" i="11"/>
  <c r="F1162" i="11" s="1"/>
  <c r="E1161" i="11"/>
  <c r="F1161" i="11" s="1"/>
  <c r="E1160" i="11"/>
  <c r="F1160" i="11" s="1"/>
  <c r="E1159" i="11"/>
  <c r="F1159" i="11" s="1"/>
  <c r="E1158" i="11"/>
  <c r="F1158" i="11" s="1"/>
  <c r="E1157" i="11"/>
  <c r="F1157" i="11" s="1"/>
  <c r="E1156" i="11"/>
  <c r="F1156" i="11" s="1"/>
  <c r="E1155" i="11"/>
  <c r="F1155" i="11" s="1"/>
  <c r="E1154" i="11"/>
  <c r="F1154" i="11" s="1"/>
  <c r="E1153" i="11"/>
  <c r="F1153" i="11" s="1"/>
  <c r="E1152" i="11"/>
  <c r="F1152" i="11" s="1"/>
  <c r="E1151" i="11"/>
  <c r="F1151" i="11" s="1"/>
  <c r="E1150" i="11"/>
  <c r="F1150" i="11" s="1"/>
  <c r="E1149" i="11"/>
  <c r="F1149" i="11" s="1"/>
  <c r="E1148" i="11"/>
  <c r="F1148" i="11" s="1"/>
  <c r="E1147" i="11"/>
  <c r="F1147" i="11" s="1"/>
  <c r="E1146" i="11"/>
  <c r="F1146" i="11" s="1"/>
  <c r="E1145" i="11"/>
  <c r="F1145" i="11" s="1"/>
  <c r="E1144" i="11"/>
  <c r="F1144" i="11" s="1"/>
  <c r="E1143" i="11"/>
  <c r="F1143" i="11" s="1"/>
  <c r="E1142" i="11"/>
  <c r="F1142" i="11" s="1"/>
  <c r="E1141" i="11"/>
  <c r="F1141" i="11" s="1"/>
  <c r="E1140" i="11"/>
  <c r="F1140" i="11" s="1"/>
  <c r="E1139" i="11"/>
  <c r="F1139" i="11" s="1"/>
  <c r="E1138" i="11"/>
  <c r="F1138" i="11" s="1"/>
  <c r="E1137" i="11"/>
  <c r="F1137" i="11" s="1"/>
  <c r="E1136" i="11"/>
  <c r="F1136" i="11" s="1"/>
  <c r="E1135" i="11"/>
  <c r="F1135" i="11" s="1"/>
  <c r="E1134" i="11"/>
  <c r="F1134" i="11" s="1"/>
  <c r="E1133" i="11"/>
  <c r="F1133" i="11" s="1"/>
  <c r="E1132" i="11"/>
  <c r="F1132" i="11" s="1"/>
  <c r="E1131" i="11"/>
  <c r="F1131" i="11" s="1"/>
  <c r="E1130" i="11"/>
  <c r="F1130" i="11" s="1"/>
  <c r="E1129" i="11"/>
  <c r="F1129" i="11" s="1"/>
  <c r="E1128" i="11"/>
  <c r="F1128" i="11" s="1"/>
  <c r="E1127" i="11"/>
  <c r="F1127" i="11" s="1"/>
  <c r="E1126" i="11"/>
  <c r="F1126" i="11" s="1"/>
  <c r="E1125" i="11"/>
  <c r="F1125" i="11" s="1"/>
  <c r="E1124" i="11"/>
  <c r="F1124" i="11" s="1"/>
  <c r="E1123" i="11"/>
  <c r="F1123" i="11" s="1"/>
  <c r="E1122" i="11"/>
  <c r="F1122" i="11" s="1"/>
  <c r="E1121" i="11"/>
  <c r="F1121" i="11" s="1"/>
  <c r="E1120" i="11"/>
  <c r="F1120" i="11" s="1"/>
  <c r="E1119" i="11"/>
  <c r="F1119" i="11" s="1"/>
  <c r="E1118" i="11"/>
  <c r="F1118" i="11" s="1"/>
  <c r="E1117" i="11"/>
  <c r="F1117" i="11" s="1"/>
  <c r="E1116" i="11"/>
  <c r="F1116" i="11" s="1"/>
  <c r="E1115" i="11"/>
  <c r="F1115" i="11" s="1"/>
  <c r="E1114" i="11"/>
  <c r="F1114" i="11" s="1"/>
  <c r="E1113" i="11"/>
  <c r="F1113" i="11" s="1"/>
  <c r="E1112" i="11"/>
  <c r="F1112" i="11" s="1"/>
  <c r="E1111" i="11"/>
  <c r="F1111" i="11" s="1"/>
  <c r="E1110" i="11"/>
  <c r="F1110" i="11" s="1"/>
  <c r="E1109" i="11"/>
  <c r="F1109" i="11" s="1"/>
  <c r="E1108" i="11"/>
  <c r="F1108" i="11" s="1"/>
  <c r="E1107" i="11"/>
  <c r="F1107" i="11" s="1"/>
  <c r="E1106" i="11"/>
  <c r="F1106" i="11" s="1"/>
  <c r="E1105" i="11"/>
  <c r="F1105" i="11" s="1"/>
  <c r="E1104" i="11"/>
  <c r="F1104" i="11" s="1"/>
  <c r="E1103" i="11"/>
  <c r="F1103" i="11" s="1"/>
  <c r="E1102" i="11"/>
  <c r="F1102" i="11" s="1"/>
  <c r="E1101" i="11"/>
  <c r="F1101" i="11" s="1"/>
  <c r="E1100" i="11"/>
  <c r="F1100" i="11" s="1"/>
  <c r="E1099" i="11"/>
  <c r="F1099" i="11" s="1"/>
  <c r="E1098" i="11"/>
  <c r="F1098" i="11" s="1"/>
  <c r="E1097" i="11"/>
  <c r="F1097" i="11" s="1"/>
  <c r="E1096" i="11"/>
  <c r="F1096" i="11" s="1"/>
  <c r="E1095" i="11"/>
  <c r="F1095" i="11" s="1"/>
  <c r="E1094" i="11"/>
  <c r="F1094" i="11" s="1"/>
  <c r="E1093" i="11"/>
  <c r="F1093" i="11" s="1"/>
  <c r="E1092" i="11"/>
  <c r="F1092" i="11" s="1"/>
  <c r="E1091" i="11"/>
  <c r="F1091" i="11" s="1"/>
  <c r="E1090" i="11"/>
  <c r="F1090" i="11" s="1"/>
  <c r="E1089" i="11"/>
  <c r="F1089" i="11" s="1"/>
  <c r="E1088" i="11"/>
  <c r="F1088" i="11" s="1"/>
  <c r="E1087" i="11"/>
  <c r="F1087" i="11" s="1"/>
  <c r="E1086" i="11"/>
  <c r="F1086" i="11" s="1"/>
  <c r="E1085" i="11"/>
  <c r="F1085" i="11" s="1"/>
  <c r="E1084" i="11"/>
  <c r="F1084" i="11" s="1"/>
  <c r="E1083" i="11"/>
  <c r="F1083" i="11" s="1"/>
  <c r="E1082" i="11"/>
  <c r="F1082" i="11" s="1"/>
  <c r="E1081" i="11"/>
  <c r="F1081" i="11" s="1"/>
  <c r="E1080" i="11"/>
  <c r="F1080" i="11" s="1"/>
  <c r="E1079" i="11"/>
  <c r="F1079" i="11" s="1"/>
  <c r="E1078" i="11"/>
  <c r="F1078" i="11" s="1"/>
  <c r="E1077" i="11"/>
  <c r="F1077" i="11" s="1"/>
  <c r="E1076" i="11"/>
  <c r="F1076" i="11" s="1"/>
  <c r="E1075" i="11"/>
  <c r="F1075" i="11" s="1"/>
  <c r="E1074" i="11"/>
  <c r="F1074" i="11" s="1"/>
  <c r="E1073" i="11"/>
  <c r="F1073" i="11" s="1"/>
  <c r="E1072" i="11"/>
  <c r="F1072" i="11" s="1"/>
  <c r="E1071" i="11"/>
  <c r="F1071" i="11" s="1"/>
  <c r="E1070" i="11"/>
  <c r="F1070" i="11" s="1"/>
  <c r="E1069" i="11"/>
  <c r="F1069" i="11" s="1"/>
  <c r="E1068" i="11"/>
  <c r="F1068" i="11" s="1"/>
  <c r="E1067" i="11"/>
  <c r="F1067" i="11" s="1"/>
  <c r="E1066" i="11"/>
  <c r="F1066" i="11" s="1"/>
  <c r="E1065" i="11"/>
  <c r="F1065" i="11" s="1"/>
  <c r="E1064" i="11"/>
  <c r="F1064" i="11" s="1"/>
  <c r="E1063" i="11"/>
  <c r="F1063" i="11" s="1"/>
  <c r="E1062" i="11"/>
  <c r="F1062" i="11" s="1"/>
  <c r="E1061" i="11"/>
  <c r="F1061" i="11" s="1"/>
  <c r="E1060" i="11"/>
  <c r="F1060" i="11" s="1"/>
  <c r="E1059" i="11"/>
  <c r="F1059" i="11" s="1"/>
  <c r="E1058" i="11"/>
  <c r="F1058" i="11" s="1"/>
  <c r="E1057" i="11"/>
  <c r="F1057" i="11" s="1"/>
  <c r="E1056" i="11"/>
  <c r="F1056" i="11" s="1"/>
  <c r="E1055" i="11"/>
  <c r="F1055" i="11" s="1"/>
  <c r="E1054" i="11"/>
  <c r="F1054" i="11" s="1"/>
  <c r="E1053" i="11"/>
  <c r="F1053" i="11" s="1"/>
  <c r="E1052" i="11"/>
  <c r="F1052" i="11" s="1"/>
  <c r="E1051" i="11"/>
  <c r="F1051" i="11" s="1"/>
  <c r="E1050" i="11"/>
  <c r="F1050" i="11" s="1"/>
  <c r="E1049" i="11"/>
  <c r="F1049" i="11" s="1"/>
  <c r="E1048" i="11"/>
  <c r="F1048" i="11" s="1"/>
  <c r="E1047" i="11"/>
  <c r="F1047" i="11" s="1"/>
  <c r="E1046" i="11"/>
  <c r="F1046" i="11" s="1"/>
  <c r="E1045" i="11"/>
  <c r="F1045" i="11" s="1"/>
  <c r="E1044" i="11"/>
  <c r="F1044" i="11" s="1"/>
  <c r="E1043" i="11"/>
  <c r="F1043" i="11" s="1"/>
  <c r="E1042" i="11"/>
  <c r="F1042" i="11" s="1"/>
  <c r="E1041" i="11"/>
  <c r="F1041" i="11" s="1"/>
  <c r="E1040" i="11"/>
  <c r="F1040" i="11" s="1"/>
  <c r="E1039" i="11"/>
  <c r="F1039" i="11" s="1"/>
  <c r="E1038" i="11"/>
  <c r="F1038" i="11" s="1"/>
  <c r="E1037" i="11"/>
  <c r="F1037" i="11" s="1"/>
  <c r="E1036" i="11"/>
  <c r="F1036" i="11" s="1"/>
  <c r="E1035" i="11"/>
  <c r="F1035" i="11" s="1"/>
  <c r="E1034" i="11"/>
  <c r="F1034" i="11" s="1"/>
  <c r="E1033" i="11"/>
  <c r="F1033" i="11" s="1"/>
  <c r="E1032" i="11"/>
  <c r="F1032" i="11" s="1"/>
  <c r="E1031" i="11"/>
  <c r="F1031" i="11" s="1"/>
  <c r="E1030" i="11"/>
  <c r="F1030" i="11" s="1"/>
  <c r="E1029" i="11"/>
  <c r="F1029" i="11" s="1"/>
  <c r="E1028" i="11"/>
  <c r="F1028" i="11" s="1"/>
  <c r="E1027" i="11"/>
  <c r="F1027" i="11" s="1"/>
  <c r="E1026" i="11"/>
  <c r="F1026" i="11" s="1"/>
  <c r="E1025" i="11"/>
  <c r="F1025" i="11" s="1"/>
  <c r="E1024" i="11"/>
  <c r="F1024" i="11" s="1"/>
  <c r="E1023" i="11"/>
  <c r="F1023" i="11" s="1"/>
  <c r="E1022" i="11"/>
  <c r="F1022" i="11" s="1"/>
  <c r="E1021" i="11"/>
  <c r="F1021" i="11" s="1"/>
  <c r="E1020" i="11"/>
  <c r="F1020" i="11" s="1"/>
  <c r="E1019" i="11"/>
  <c r="F1019" i="11" s="1"/>
  <c r="E1018" i="11"/>
  <c r="F1018" i="11" s="1"/>
  <c r="E1017" i="11"/>
  <c r="F1017" i="11" s="1"/>
  <c r="E1016" i="11"/>
  <c r="F1016" i="11" s="1"/>
  <c r="E1015" i="11"/>
  <c r="F1015" i="11" s="1"/>
  <c r="E1014" i="11"/>
  <c r="F1014" i="11" s="1"/>
  <c r="E1013" i="11"/>
  <c r="F1013" i="11" s="1"/>
  <c r="E1012" i="11"/>
  <c r="F1012" i="11" s="1"/>
  <c r="E1011" i="11"/>
  <c r="F1011" i="11" s="1"/>
  <c r="E1010" i="11"/>
  <c r="F1010" i="11" s="1"/>
  <c r="E1009" i="11"/>
  <c r="F1009" i="11" s="1"/>
  <c r="E1008" i="11"/>
  <c r="F1008" i="11" s="1"/>
  <c r="E1007" i="11"/>
  <c r="F1007" i="11" s="1"/>
  <c r="E1006" i="11"/>
  <c r="F1006" i="11" s="1"/>
  <c r="E1005" i="11"/>
  <c r="F1005" i="11" s="1"/>
  <c r="E1004" i="11"/>
  <c r="F1004" i="11" s="1"/>
  <c r="E1003" i="11"/>
  <c r="F1003" i="11" s="1"/>
  <c r="E1002" i="11"/>
  <c r="F1002" i="11" s="1"/>
  <c r="E1001" i="11"/>
  <c r="F1001" i="11" s="1"/>
  <c r="E1000" i="11"/>
  <c r="F1000" i="11" s="1"/>
  <c r="E999" i="11"/>
  <c r="F999" i="11" s="1"/>
  <c r="E998" i="11"/>
  <c r="F998" i="11" s="1"/>
  <c r="E997" i="11"/>
  <c r="F997" i="11" s="1"/>
  <c r="E996" i="11"/>
  <c r="F996" i="11" s="1"/>
  <c r="E995" i="11"/>
  <c r="F995" i="11" s="1"/>
  <c r="E994" i="11"/>
  <c r="F994" i="11" s="1"/>
  <c r="E993" i="11"/>
  <c r="F993" i="11" s="1"/>
  <c r="E992" i="11"/>
  <c r="F992" i="11" s="1"/>
  <c r="E991" i="11"/>
  <c r="F991" i="11" s="1"/>
  <c r="E990" i="11"/>
  <c r="F990" i="11" s="1"/>
  <c r="E989" i="11"/>
  <c r="F989" i="11" s="1"/>
  <c r="E988" i="11"/>
  <c r="F988" i="11" s="1"/>
  <c r="E987" i="11"/>
  <c r="F987" i="11" s="1"/>
  <c r="E986" i="11"/>
  <c r="F986" i="11" s="1"/>
  <c r="E985" i="11"/>
  <c r="F985" i="11" s="1"/>
  <c r="E984" i="11"/>
  <c r="F984" i="11" s="1"/>
  <c r="E983" i="11"/>
  <c r="F983" i="11" s="1"/>
  <c r="E982" i="11"/>
  <c r="F982" i="11" s="1"/>
  <c r="E981" i="11"/>
  <c r="F981" i="11" s="1"/>
  <c r="E980" i="11"/>
  <c r="F980" i="11" s="1"/>
  <c r="E979" i="11"/>
  <c r="F979" i="11" s="1"/>
  <c r="E978" i="11"/>
  <c r="F978" i="11" s="1"/>
  <c r="E977" i="11"/>
  <c r="F977" i="11" s="1"/>
  <c r="E976" i="11"/>
  <c r="F976" i="11" s="1"/>
  <c r="E975" i="11"/>
  <c r="F975" i="11" s="1"/>
  <c r="E974" i="11"/>
  <c r="F974" i="11" s="1"/>
  <c r="E973" i="11"/>
  <c r="F973" i="11" s="1"/>
  <c r="E972" i="11"/>
  <c r="F972" i="11" s="1"/>
  <c r="E971" i="11"/>
  <c r="F971" i="11" s="1"/>
  <c r="E970" i="11"/>
  <c r="F970" i="11" s="1"/>
  <c r="E969" i="11"/>
  <c r="F969" i="11" s="1"/>
  <c r="E968" i="11"/>
  <c r="F968" i="11" s="1"/>
  <c r="E967" i="11"/>
  <c r="F967" i="11" s="1"/>
  <c r="E966" i="11"/>
  <c r="F966" i="11" s="1"/>
  <c r="E965" i="11"/>
  <c r="F965" i="11" s="1"/>
  <c r="E964" i="11"/>
  <c r="F964" i="11" s="1"/>
  <c r="E963" i="11"/>
  <c r="F963" i="11" s="1"/>
  <c r="E962" i="11"/>
  <c r="F962" i="11" s="1"/>
  <c r="E961" i="11"/>
  <c r="F961" i="11" s="1"/>
  <c r="E960" i="11"/>
  <c r="F960" i="11" s="1"/>
  <c r="E959" i="11"/>
  <c r="F959" i="11" s="1"/>
  <c r="E958" i="11"/>
  <c r="F958" i="11" s="1"/>
  <c r="E957" i="11"/>
  <c r="F957" i="11" s="1"/>
  <c r="E956" i="11"/>
  <c r="F956" i="11" s="1"/>
  <c r="E955" i="11"/>
  <c r="F955" i="11" s="1"/>
  <c r="E954" i="11"/>
  <c r="F954" i="11" s="1"/>
  <c r="E953" i="11"/>
  <c r="F953" i="11" s="1"/>
  <c r="E952" i="11"/>
  <c r="F952" i="11" s="1"/>
  <c r="E951" i="11"/>
  <c r="F951" i="11" s="1"/>
  <c r="E950" i="11"/>
  <c r="F950" i="11" s="1"/>
  <c r="E949" i="11"/>
  <c r="F949" i="11" s="1"/>
  <c r="E948" i="11"/>
  <c r="F948" i="11" s="1"/>
  <c r="E947" i="11"/>
  <c r="F947" i="11" s="1"/>
  <c r="E946" i="11"/>
  <c r="F946" i="11" s="1"/>
  <c r="E945" i="11"/>
  <c r="F945" i="11" s="1"/>
  <c r="E944" i="11"/>
  <c r="F944" i="11" s="1"/>
  <c r="E943" i="11"/>
  <c r="F943" i="11" s="1"/>
  <c r="E942" i="11"/>
  <c r="F942" i="11" s="1"/>
  <c r="E941" i="11"/>
  <c r="F941" i="11" s="1"/>
  <c r="E940" i="11"/>
  <c r="F940" i="11" s="1"/>
  <c r="E939" i="11"/>
  <c r="F939" i="11" s="1"/>
  <c r="E938" i="11"/>
  <c r="F938" i="11" s="1"/>
  <c r="E937" i="11"/>
  <c r="F937" i="11" s="1"/>
  <c r="E936" i="11"/>
  <c r="F936" i="11" s="1"/>
  <c r="E935" i="11"/>
  <c r="F935" i="11" s="1"/>
  <c r="E934" i="11"/>
  <c r="F934" i="11" s="1"/>
  <c r="E933" i="11"/>
  <c r="F933" i="11" s="1"/>
  <c r="E932" i="11"/>
  <c r="F932" i="11" s="1"/>
  <c r="E931" i="11"/>
  <c r="F931" i="11" s="1"/>
  <c r="E930" i="11"/>
  <c r="F930" i="11" s="1"/>
  <c r="E929" i="11"/>
  <c r="F929" i="11" s="1"/>
  <c r="E928" i="11"/>
  <c r="F928" i="11" s="1"/>
  <c r="E927" i="11"/>
  <c r="F927" i="11" s="1"/>
  <c r="E926" i="11"/>
  <c r="F926" i="11" s="1"/>
  <c r="E925" i="11"/>
  <c r="F925" i="11" s="1"/>
  <c r="E924" i="11"/>
  <c r="F924" i="11" s="1"/>
  <c r="E923" i="11"/>
  <c r="F923" i="11" s="1"/>
  <c r="E922" i="11"/>
  <c r="F922" i="11" s="1"/>
  <c r="E921" i="11"/>
  <c r="F921" i="11" s="1"/>
  <c r="E920" i="11"/>
  <c r="F920" i="11" s="1"/>
  <c r="E919" i="11"/>
  <c r="F919" i="11" s="1"/>
  <c r="E918" i="11"/>
  <c r="F918" i="11" s="1"/>
  <c r="E917" i="11"/>
  <c r="F917" i="11" s="1"/>
  <c r="E916" i="11"/>
  <c r="F916" i="11" s="1"/>
  <c r="E915" i="11"/>
  <c r="F915" i="11" s="1"/>
  <c r="E914" i="11"/>
  <c r="F914" i="11" s="1"/>
  <c r="E913" i="11"/>
  <c r="F913" i="11" s="1"/>
  <c r="E912" i="11"/>
  <c r="F912" i="11" s="1"/>
  <c r="E911" i="11"/>
  <c r="F911" i="11" s="1"/>
  <c r="E910" i="11"/>
  <c r="F910" i="11" s="1"/>
  <c r="E909" i="11"/>
  <c r="F909" i="11" s="1"/>
  <c r="E908" i="11"/>
  <c r="F908" i="11" s="1"/>
  <c r="E907" i="11"/>
  <c r="F907" i="11" s="1"/>
  <c r="E906" i="11"/>
  <c r="F906" i="11" s="1"/>
  <c r="E905" i="11"/>
  <c r="F905" i="11" s="1"/>
  <c r="E904" i="11"/>
  <c r="F904" i="11" s="1"/>
  <c r="E903" i="11"/>
  <c r="F903" i="11" s="1"/>
  <c r="E902" i="11"/>
  <c r="F902" i="11" s="1"/>
  <c r="E901" i="11"/>
  <c r="F901" i="11" s="1"/>
  <c r="E900" i="11"/>
  <c r="F900" i="11" s="1"/>
  <c r="E899" i="11"/>
  <c r="F899" i="11" s="1"/>
  <c r="E898" i="11"/>
  <c r="F898" i="11" s="1"/>
  <c r="E897" i="11"/>
  <c r="F897" i="11" s="1"/>
  <c r="E896" i="11"/>
  <c r="F896" i="11" s="1"/>
  <c r="E895" i="11"/>
  <c r="F895" i="11" s="1"/>
  <c r="E894" i="11"/>
  <c r="F894" i="11" s="1"/>
  <c r="E893" i="11"/>
  <c r="F893" i="11" s="1"/>
  <c r="E892" i="11"/>
  <c r="F892" i="11" s="1"/>
  <c r="E891" i="11"/>
  <c r="F891" i="11" s="1"/>
  <c r="E890" i="11"/>
  <c r="F890" i="11" s="1"/>
  <c r="E889" i="11"/>
  <c r="F889" i="11" s="1"/>
  <c r="E888" i="11"/>
  <c r="F888" i="11" s="1"/>
  <c r="E887" i="11"/>
  <c r="F887" i="11" s="1"/>
  <c r="E886" i="11"/>
  <c r="F886" i="11" s="1"/>
  <c r="E885" i="11"/>
  <c r="F885" i="11" s="1"/>
  <c r="E884" i="11"/>
  <c r="F884" i="11" s="1"/>
  <c r="E883" i="11"/>
  <c r="F883" i="11" s="1"/>
  <c r="E882" i="11"/>
  <c r="F882" i="11" s="1"/>
  <c r="E881" i="11"/>
  <c r="F881" i="11" s="1"/>
  <c r="E880" i="11"/>
  <c r="F880" i="11" s="1"/>
  <c r="E879" i="11"/>
  <c r="F879" i="11" s="1"/>
  <c r="E878" i="11"/>
  <c r="F878" i="11" s="1"/>
  <c r="E877" i="11"/>
  <c r="F877" i="11" s="1"/>
  <c r="E876" i="11"/>
  <c r="F876" i="11" s="1"/>
  <c r="E875" i="11"/>
  <c r="F875" i="11" s="1"/>
  <c r="E874" i="11"/>
  <c r="F874" i="11" s="1"/>
  <c r="E873" i="11"/>
  <c r="F873" i="11" s="1"/>
  <c r="E872" i="11"/>
  <c r="F872" i="11" s="1"/>
  <c r="E871" i="11"/>
  <c r="F871" i="11" s="1"/>
  <c r="E870" i="11"/>
  <c r="F870" i="11" s="1"/>
  <c r="E869" i="11"/>
  <c r="F869" i="11" s="1"/>
  <c r="E868" i="11"/>
  <c r="F868" i="11" s="1"/>
  <c r="E867" i="11"/>
  <c r="F867" i="11" s="1"/>
  <c r="E866" i="11"/>
  <c r="F866" i="11" s="1"/>
  <c r="E865" i="11"/>
  <c r="F865" i="11" s="1"/>
  <c r="E864" i="11"/>
  <c r="F864" i="11" s="1"/>
  <c r="E863" i="11"/>
  <c r="F863" i="11" s="1"/>
  <c r="E862" i="11"/>
  <c r="F862" i="11" s="1"/>
  <c r="E861" i="11"/>
  <c r="F861" i="11" s="1"/>
  <c r="E860" i="11"/>
  <c r="F860" i="11" s="1"/>
  <c r="E859" i="11"/>
  <c r="F859" i="11" s="1"/>
  <c r="E858" i="11"/>
  <c r="F858" i="11" s="1"/>
  <c r="E857" i="11"/>
  <c r="F857" i="11" s="1"/>
  <c r="E856" i="11"/>
  <c r="F856" i="11" s="1"/>
  <c r="E855" i="11"/>
  <c r="F855" i="11" s="1"/>
  <c r="E854" i="11"/>
  <c r="F854" i="11" s="1"/>
  <c r="E853" i="11"/>
  <c r="F853" i="11" s="1"/>
  <c r="E852" i="11"/>
  <c r="F852" i="11" s="1"/>
  <c r="E851" i="11"/>
  <c r="F851" i="11" s="1"/>
  <c r="E850" i="11"/>
  <c r="F850" i="11" s="1"/>
  <c r="E849" i="11"/>
  <c r="F849" i="11" s="1"/>
  <c r="E848" i="11"/>
  <c r="F848" i="11" s="1"/>
  <c r="E847" i="11"/>
  <c r="F847" i="11" s="1"/>
  <c r="E846" i="11"/>
  <c r="F846" i="11" s="1"/>
  <c r="E845" i="11"/>
  <c r="F845" i="11" s="1"/>
  <c r="E844" i="11"/>
  <c r="F844" i="11" s="1"/>
  <c r="E843" i="11"/>
  <c r="F843" i="11" s="1"/>
  <c r="E842" i="11"/>
  <c r="F842" i="11" s="1"/>
  <c r="E841" i="11"/>
  <c r="F841" i="11" s="1"/>
  <c r="E840" i="11"/>
  <c r="F840" i="11" s="1"/>
  <c r="E839" i="11"/>
  <c r="F839" i="11" s="1"/>
  <c r="E838" i="11"/>
  <c r="F838" i="11" s="1"/>
  <c r="E837" i="11"/>
  <c r="F837" i="11" s="1"/>
  <c r="E836" i="11"/>
  <c r="F836" i="11" s="1"/>
  <c r="E835" i="11"/>
  <c r="F835" i="11" s="1"/>
  <c r="E834" i="11"/>
  <c r="F834" i="11" s="1"/>
  <c r="E833" i="11"/>
  <c r="F833" i="11" s="1"/>
  <c r="E832" i="11"/>
  <c r="F832" i="11" s="1"/>
  <c r="E831" i="11"/>
  <c r="F831" i="11" s="1"/>
  <c r="E830" i="11"/>
  <c r="F830" i="11" s="1"/>
  <c r="E829" i="11"/>
  <c r="F829" i="11" s="1"/>
  <c r="E828" i="11"/>
  <c r="F828" i="11" s="1"/>
  <c r="E827" i="11"/>
  <c r="F827" i="11" s="1"/>
  <c r="E826" i="11"/>
  <c r="F826" i="11" s="1"/>
  <c r="E825" i="11"/>
  <c r="F825" i="11" s="1"/>
  <c r="E824" i="11"/>
  <c r="F824" i="11" s="1"/>
  <c r="E823" i="11"/>
  <c r="F823" i="11" s="1"/>
  <c r="E822" i="11"/>
  <c r="F822" i="11" s="1"/>
  <c r="E821" i="11"/>
  <c r="F821" i="11" s="1"/>
  <c r="E820" i="11"/>
  <c r="F820" i="11" s="1"/>
  <c r="E819" i="11"/>
  <c r="F819" i="11" s="1"/>
  <c r="E818" i="11"/>
  <c r="F818" i="11" s="1"/>
  <c r="E817" i="11"/>
  <c r="F817" i="11" s="1"/>
  <c r="E816" i="11"/>
  <c r="F816" i="11" s="1"/>
  <c r="E815" i="11"/>
  <c r="F815" i="11" s="1"/>
  <c r="E814" i="11"/>
  <c r="F814" i="11" s="1"/>
  <c r="E813" i="11"/>
  <c r="F813" i="11" s="1"/>
  <c r="E812" i="11"/>
  <c r="F812" i="11" s="1"/>
  <c r="E811" i="11"/>
  <c r="F811" i="11" s="1"/>
  <c r="E810" i="11"/>
  <c r="F810" i="11" s="1"/>
  <c r="E809" i="11"/>
  <c r="F809" i="11" s="1"/>
  <c r="E808" i="11"/>
  <c r="F808" i="11" s="1"/>
  <c r="E807" i="11"/>
  <c r="F807" i="11" s="1"/>
  <c r="E806" i="11"/>
  <c r="F806" i="11" s="1"/>
  <c r="E805" i="11"/>
  <c r="F805" i="11" s="1"/>
  <c r="E804" i="11"/>
  <c r="F804" i="11" s="1"/>
  <c r="E803" i="11"/>
  <c r="F803" i="11" s="1"/>
  <c r="E802" i="11"/>
  <c r="F802" i="11" s="1"/>
  <c r="E801" i="11"/>
  <c r="F801" i="11" s="1"/>
  <c r="E800" i="11"/>
  <c r="F800" i="11" s="1"/>
  <c r="E799" i="11"/>
  <c r="F799" i="11" s="1"/>
  <c r="E798" i="11"/>
  <c r="F798" i="11" s="1"/>
  <c r="E797" i="11"/>
  <c r="F797" i="11" s="1"/>
  <c r="E796" i="11"/>
  <c r="F796" i="11" s="1"/>
  <c r="E795" i="11"/>
  <c r="F795" i="11" s="1"/>
  <c r="E794" i="11"/>
  <c r="F794" i="11" s="1"/>
  <c r="E793" i="11"/>
  <c r="F793" i="11" s="1"/>
  <c r="E792" i="11"/>
  <c r="F792" i="11" s="1"/>
  <c r="E791" i="11"/>
  <c r="F791" i="11" s="1"/>
  <c r="E790" i="11"/>
  <c r="F790" i="11" s="1"/>
  <c r="E789" i="11"/>
  <c r="F789" i="11" s="1"/>
  <c r="E788" i="11"/>
  <c r="F788" i="11" s="1"/>
  <c r="E787" i="11"/>
  <c r="F787" i="11" s="1"/>
  <c r="E786" i="11"/>
  <c r="F786" i="11" s="1"/>
  <c r="E785" i="11"/>
  <c r="F785" i="11" s="1"/>
  <c r="E784" i="11"/>
  <c r="F784" i="11" s="1"/>
  <c r="E783" i="11"/>
  <c r="F783" i="11" s="1"/>
  <c r="E782" i="11"/>
  <c r="F782" i="11" s="1"/>
  <c r="E781" i="11"/>
  <c r="F781" i="11" s="1"/>
  <c r="E780" i="11"/>
  <c r="F780" i="11" s="1"/>
  <c r="E779" i="11"/>
  <c r="F779" i="11" s="1"/>
  <c r="E778" i="11"/>
  <c r="F778" i="11" s="1"/>
  <c r="E777" i="11"/>
  <c r="F777" i="11" s="1"/>
  <c r="E776" i="11"/>
  <c r="F776" i="11" s="1"/>
  <c r="E775" i="11"/>
  <c r="F775" i="11" s="1"/>
  <c r="E774" i="11"/>
  <c r="F774" i="11" s="1"/>
  <c r="E773" i="11"/>
  <c r="F773" i="11" s="1"/>
  <c r="E772" i="11"/>
  <c r="F772" i="11" s="1"/>
  <c r="E771" i="11"/>
  <c r="F771" i="11" s="1"/>
  <c r="E770" i="11"/>
  <c r="F770" i="11" s="1"/>
  <c r="E769" i="11"/>
  <c r="F769" i="11" s="1"/>
  <c r="E768" i="11"/>
  <c r="F768" i="11" s="1"/>
  <c r="E767" i="11"/>
  <c r="F767" i="11" s="1"/>
  <c r="E766" i="11"/>
  <c r="F766" i="11" s="1"/>
  <c r="E765" i="11"/>
  <c r="F765" i="11" s="1"/>
  <c r="E764" i="11"/>
  <c r="F764" i="11" s="1"/>
  <c r="E763" i="11"/>
  <c r="F763" i="11" s="1"/>
  <c r="E762" i="11"/>
  <c r="F762" i="11" s="1"/>
  <c r="E761" i="11"/>
  <c r="F761" i="11" s="1"/>
  <c r="E760" i="11"/>
  <c r="F760" i="11" s="1"/>
  <c r="E759" i="11"/>
  <c r="F759" i="11" s="1"/>
  <c r="E758" i="11"/>
  <c r="F758" i="11" s="1"/>
  <c r="E757" i="11"/>
  <c r="F757" i="11" s="1"/>
  <c r="E756" i="11"/>
  <c r="F756" i="11" s="1"/>
  <c r="E755" i="11"/>
  <c r="F755" i="11" s="1"/>
  <c r="E754" i="11"/>
  <c r="F754" i="11" s="1"/>
  <c r="E753" i="11"/>
  <c r="F753" i="11" s="1"/>
  <c r="E752" i="11"/>
  <c r="F752" i="11" s="1"/>
  <c r="E751" i="11"/>
  <c r="F751" i="11" s="1"/>
  <c r="E750" i="11"/>
  <c r="F750" i="11" s="1"/>
  <c r="E749" i="11"/>
  <c r="F749" i="11" s="1"/>
  <c r="E748" i="11"/>
  <c r="F748" i="11" s="1"/>
  <c r="E747" i="11"/>
  <c r="F747" i="11" s="1"/>
  <c r="E746" i="11"/>
  <c r="F746" i="11" s="1"/>
  <c r="E745" i="11"/>
  <c r="F745" i="11" s="1"/>
  <c r="E744" i="11"/>
  <c r="F744" i="11" s="1"/>
  <c r="E743" i="11"/>
  <c r="F743" i="11" s="1"/>
  <c r="E742" i="11"/>
  <c r="F742" i="11" s="1"/>
  <c r="E741" i="11"/>
  <c r="F741" i="11" s="1"/>
  <c r="E740" i="11"/>
  <c r="F740" i="11" s="1"/>
  <c r="E739" i="11"/>
  <c r="F739" i="11" s="1"/>
  <c r="E738" i="11"/>
  <c r="F738" i="11" s="1"/>
  <c r="E737" i="11"/>
  <c r="F737" i="11" s="1"/>
  <c r="E736" i="11"/>
  <c r="F736" i="11" s="1"/>
  <c r="E735" i="11"/>
  <c r="F735" i="11" s="1"/>
  <c r="E734" i="11"/>
  <c r="F734" i="11" s="1"/>
  <c r="E733" i="11"/>
  <c r="F733" i="11" s="1"/>
  <c r="E732" i="11"/>
  <c r="F732" i="11" s="1"/>
  <c r="E731" i="11"/>
  <c r="F731" i="11" s="1"/>
  <c r="E730" i="11"/>
  <c r="F730" i="11" s="1"/>
  <c r="E729" i="11"/>
  <c r="F729" i="11" s="1"/>
  <c r="E728" i="11"/>
  <c r="F728" i="11" s="1"/>
  <c r="E727" i="11"/>
  <c r="F727" i="11" s="1"/>
  <c r="E726" i="11"/>
  <c r="F726" i="11" s="1"/>
  <c r="E725" i="11"/>
  <c r="F725" i="11" s="1"/>
  <c r="E724" i="11"/>
  <c r="F724" i="11" s="1"/>
  <c r="E723" i="11"/>
  <c r="F723" i="11" s="1"/>
  <c r="E722" i="11"/>
  <c r="F722" i="11" s="1"/>
  <c r="E721" i="11"/>
  <c r="F721" i="11" s="1"/>
  <c r="E720" i="11"/>
  <c r="F720" i="11" s="1"/>
  <c r="E719" i="11"/>
  <c r="F719" i="11" s="1"/>
  <c r="E718" i="11"/>
  <c r="F718" i="11" s="1"/>
  <c r="E717" i="11"/>
  <c r="F717" i="11" s="1"/>
  <c r="E716" i="11"/>
  <c r="F716" i="11" s="1"/>
  <c r="E715" i="11"/>
  <c r="F715" i="11" s="1"/>
  <c r="E714" i="11"/>
  <c r="F714" i="11" s="1"/>
  <c r="E713" i="11"/>
  <c r="F713" i="11" s="1"/>
  <c r="E712" i="11"/>
  <c r="F712" i="11" s="1"/>
  <c r="E711" i="11"/>
  <c r="F711" i="11" s="1"/>
  <c r="E710" i="11"/>
  <c r="F710" i="11" s="1"/>
  <c r="E709" i="11"/>
  <c r="F709" i="11" s="1"/>
  <c r="E708" i="11"/>
  <c r="F708" i="11" s="1"/>
  <c r="E707" i="11"/>
  <c r="F707" i="11" s="1"/>
  <c r="E706" i="11"/>
  <c r="F706" i="11" s="1"/>
  <c r="E705" i="11"/>
  <c r="F705" i="11" s="1"/>
  <c r="E704" i="11"/>
  <c r="F704" i="11" s="1"/>
  <c r="E703" i="11"/>
  <c r="F703" i="11" s="1"/>
  <c r="E702" i="11"/>
  <c r="F702" i="11" s="1"/>
  <c r="E701" i="11"/>
  <c r="F701" i="11" s="1"/>
  <c r="E700" i="11"/>
  <c r="F700" i="11" s="1"/>
  <c r="E699" i="11"/>
  <c r="F699" i="11" s="1"/>
  <c r="E698" i="11"/>
  <c r="F698" i="11" s="1"/>
  <c r="E697" i="11"/>
  <c r="F697" i="11" s="1"/>
  <c r="E696" i="11"/>
  <c r="F696" i="11" s="1"/>
  <c r="E695" i="11"/>
  <c r="F695" i="11" s="1"/>
  <c r="E694" i="11"/>
  <c r="F694" i="11" s="1"/>
  <c r="E693" i="11"/>
  <c r="F693" i="11" s="1"/>
  <c r="E692" i="11"/>
  <c r="F692" i="11" s="1"/>
  <c r="E691" i="11"/>
  <c r="F691" i="11" s="1"/>
  <c r="E690" i="11"/>
  <c r="F690" i="11" s="1"/>
  <c r="E689" i="11"/>
  <c r="F689" i="11" s="1"/>
  <c r="E688" i="11"/>
  <c r="F688" i="11" s="1"/>
  <c r="E687" i="11"/>
  <c r="F687" i="11" s="1"/>
  <c r="E686" i="11"/>
  <c r="F686" i="11" s="1"/>
  <c r="E685" i="11"/>
  <c r="F685" i="11" s="1"/>
  <c r="E684" i="11"/>
  <c r="F684" i="11" s="1"/>
  <c r="E683" i="11"/>
  <c r="F683" i="11" s="1"/>
  <c r="E682" i="11"/>
  <c r="F682" i="11" s="1"/>
  <c r="E681" i="11"/>
  <c r="F681" i="11" s="1"/>
  <c r="E680" i="11"/>
  <c r="F680" i="11" s="1"/>
  <c r="E679" i="11"/>
  <c r="F679" i="11" s="1"/>
  <c r="E678" i="11"/>
  <c r="F678" i="11" s="1"/>
  <c r="E677" i="11"/>
  <c r="F677" i="11" s="1"/>
  <c r="E676" i="11"/>
  <c r="F676" i="11" s="1"/>
  <c r="E675" i="11"/>
  <c r="F675" i="11" s="1"/>
  <c r="E674" i="11"/>
  <c r="F674" i="11" s="1"/>
  <c r="E673" i="11"/>
  <c r="F673" i="11" s="1"/>
  <c r="E672" i="11"/>
  <c r="F672" i="11" s="1"/>
  <c r="E671" i="11"/>
  <c r="F671" i="11" s="1"/>
  <c r="E670" i="11"/>
  <c r="F670" i="11" s="1"/>
  <c r="E669" i="11"/>
  <c r="F669" i="11" s="1"/>
  <c r="E668" i="11"/>
  <c r="F668" i="11" s="1"/>
  <c r="E667" i="11"/>
  <c r="F667" i="11" s="1"/>
  <c r="E666" i="11"/>
  <c r="F666" i="11" s="1"/>
  <c r="E665" i="11"/>
  <c r="F665" i="11" s="1"/>
  <c r="E664" i="11"/>
  <c r="F664" i="11" s="1"/>
  <c r="E663" i="11"/>
  <c r="F663" i="11" s="1"/>
  <c r="E662" i="11"/>
  <c r="F662" i="11" s="1"/>
  <c r="E661" i="11"/>
  <c r="F661" i="11" s="1"/>
  <c r="E660" i="11"/>
  <c r="F660" i="11" s="1"/>
  <c r="E659" i="11"/>
  <c r="F659" i="11" s="1"/>
  <c r="E658" i="11"/>
  <c r="F658" i="11" s="1"/>
  <c r="E657" i="11"/>
  <c r="F657" i="11" s="1"/>
  <c r="E656" i="11"/>
  <c r="F656" i="11" s="1"/>
  <c r="E655" i="11"/>
  <c r="F655" i="11" s="1"/>
  <c r="E654" i="11"/>
  <c r="F654" i="11" s="1"/>
  <c r="E653" i="11"/>
  <c r="F653" i="11" s="1"/>
  <c r="E652" i="11"/>
  <c r="F652" i="11" s="1"/>
  <c r="E651" i="11"/>
  <c r="F651" i="11" s="1"/>
  <c r="E650" i="11"/>
  <c r="F650" i="11" s="1"/>
  <c r="E649" i="11"/>
  <c r="F649" i="11" s="1"/>
  <c r="E648" i="11"/>
  <c r="F648" i="11" s="1"/>
  <c r="E647" i="11"/>
  <c r="F647" i="11" s="1"/>
  <c r="E646" i="11"/>
  <c r="F646" i="11" s="1"/>
  <c r="E645" i="11"/>
  <c r="F645" i="11" s="1"/>
  <c r="E644" i="11"/>
  <c r="F644" i="11" s="1"/>
  <c r="E643" i="11"/>
  <c r="F643" i="11" s="1"/>
  <c r="E642" i="11"/>
  <c r="F642" i="11" s="1"/>
  <c r="E641" i="11"/>
  <c r="F641" i="11" s="1"/>
  <c r="E640" i="11"/>
  <c r="F640" i="11" s="1"/>
  <c r="E639" i="11"/>
  <c r="F639" i="11" s="1"/>
  <c r="E638" i="11"/>
  <c r="F638" i="11" s="1"/>
  <c r="E637" i="11"/>
  <c r="F637" i="11" s="1"/>
  <c r="E636" i="11"/>
  <c r="F636" i="11" s="1"/>
  <c r="E635" i="11"/>
  <c r="F635" i="11" s="1"/>
  <c r="E634" i="11"/>
  <c r="F634" i="11" s="1"/>
  <c r="E633" i="11"/>
  <c r="F633" i="11" s="1"/>
  <c r="E632" i="11"/>
  <c r="F632" i="11" s="1"/>
  <c r="E631" i="11"/>
  <c r="F631" i="11" s="1"/>
  <c r="E630" i="11"/>
  <c r="F630" i="11" s="1"/>
  <c r="E629" i="11"/>
  <c r="F629" i="11" s="1"/>
  <c r="E628" i="11"/>
  <c r="F628" i="11" s="1"/>
  <c r="E627" i="11"/>
  <c r="F627" i="11" s="1"/>
  <c r="E626" i="11"/>
  <c r="F626" i="11" s="1"/>
  <c r="E625" i="11"/>
  <c r="F625" i="11" s="1"/>
  <c r="E624" i="11"/>
  <c r="F624" i="11" s="1"/>
  <c r="E623" i="11"/>
  <c r="F623" i="11" s="1"/>
  <c r="E622" i="11"/>
  <c r="F622" i="11" s="1"/>
  <c r="E621" i="11"/>
  <c r="F621" i="11" s="1"/>
  <c r="E620" i="11"/>
  <c r="F620" i="11" s="1"/>
  <c r="E619" i="11"/>
  <c r="F619" i="11" s="1"/>
  <c r="E618" i="11"/>
  <c r="F618" i="11" s="1"/>
  <c r="E617" i="11"/>
  <c r="F617" i="11" s="1"/>
  <c r="E616" i="11"/>
  <c r="F616" i="11" s="1"/>
  <c r="E615" i="11"/>
  <c r="F615" i="11" s="1"/>
  <c r="E614" i="11"/>
  <c r="F614" i="11" s="1"/>
  <c r="E613" i="11"/>
  <c r="F613" i="11" s="1"/>
  <c r="E612" i="11"/>
  <c r="F612" i="11" s="1"/>
  <c r="E611" i="11"/>
  <c r="F611" i="11" s="1"/>
  <c r="E610" i="11"/>
  <c r="F610" i="11" s="1"/>
  <c r="E609" i="11"/>
  <c r="F609" i="11" s="1"/>
  <c r="E608" i="11"/>
  <c r="F608" i="11" s="1"/>
  <c r="E607" i="11"/>
  <c r="F607" i="11" s="1"/>
  <c r="E606" i="11"/>
  <c r="F606" i="11" s="1"/>
  <c r="E605" i="11"/>
  <c r="F605" i="11" s="1"/>
  <c r="E604" i="11"/>
  <c r="F604" i="11" s="1"/>
  <c r="E603" i="11"/>
  <c r="F603" i="11" s="1"/>
  <c r="E602" i="11"/>
  <c r="F602" i="11" s="1"/>
  <c r="E601" i="11"/>
  <c r="F601" i="11" s="1"/>
  <c r="E600" i="11"/>
  <c r="F600" i="11" s="1"/>
  <c r="E599" i="11"/>
  <c r="F599" i="11" s="1"/>
  <c r="E598" i="11"/>
  <c r="F598" i="11" s="1"/>
  <c r="E597" i="11"/>
  <c r="F597" i="11" s="1"/>
  <c r="E596" i="11"/>
  <c r="F596" i="11" s="1"/>
  <c r="E595" i="11"/>
  <c r="F595" i="11" s="1"/>
  <c r="E594" i="11"/>
  <c r="F594" i="11" s="1"/>
  <c r="E593" i="11"/>
  <c r="F593" i="11" s="1"/>
  <c r="E592" i="11"/>
  <c r="F592" i="11" s="1"/>
  <c r="E591" i="11"/>
  <c r="F591" i="11" s="1"/>
  <c r="E590" i="11"/>
  <c r="F590" i="11" s="1"/>
  <c r="E589" i="11"/>
  <c r="F589" i="11" s="1"/>
  <c r="E588" i="11"/>
  <c r="F588" i="11" s="1"/>
  <c r="E587" i="11"/>
  <c r="F587" i="11" s="1"/>
  <c r="E586" i="11"/>
  <c r="F586" i="11" s="1"/>
  <c r="E585" i="11"/>
  <c r="F585" i="11" s="1"/>
  <c r="E584" i="11"/>
  <c r="F584" i="11" s="1"/>
  <c r="E583" i="11"/>
  <c r="F583" i="11" s="1"/>
  <c r="E582" i="11"/>
  <c r="F582" i="11" s="1"/>
  <c r="E581" i="11"/>
  <c r="F581" i="11" s="1"/>
  <c r="E580" i="11"/>
  <c r="F580" i="11" s="1"/>
  <c r="E579" i="11"/>
  <c r="F579" i="11" s="1"/>
  <c r="E578" i="11"/>
  <c r="F578" i="11" s="1"/>
  <c r="E577" i="11"/>
  <c r="F577" i="11" s="1"/>
  <c r="E576" i="11"/>
  <c r="F576" i="11" s="1"/>
  <c r="E575" i="11"/>
  <c r="F575" i="11" s="1"/>
  <c r="E574" i="11"/>
  <c r="F574" i="11" s="1"/>
  <c r="E573" i="11"/>
  <c r="F573" i="11" s="1"/>
  <c r="E572" i="11"/>
  <c r="F572" i="11" s="1"/>
  <c r="E571" i="11"/>
  <c r="F571" i="11" s="1"/>
  <c r="E570" i="11"/>
  <c r="F570" i="11" s="1"/>
  <c r="E569" i="11"/>
  <c r="F569" i="11" s="1"/>
  <c r="E568" i="11"/>
  <c r="F568" i="11" s="1"/>
  <c r="E567" i="11"/>
  <c r="F567" i="11" s="1"/>
  <c r="E566" i="11"/>
  <c r="F566" i="11" s="1"/>
  <c r="E565" i="11"/>
  <c r="F565" i="11" s="1"/>
  <c r="E564" i="11"/>
  <c r="F564" i="11" s="1"/>
  <c r="E563" i="11"/>
  <c r="F563" i="11" s="1"/>
  <c r="E562" i="11"/>
  <c r="F562" i="11" s="1"/>
  <c r="E561" i="11"/>
  <c r="F561" i="11" s="1"/>
  <c r="E560" i="11"/>
  <c r="F560" i="11" s="1"/>
  <c r="E559" i="11"/>
  <c r="F559" i="11" s="1"/>
  <c r="E558" i="11"/>
  <c r="F558" i="11" s="1"/>
  <c r="E557" i="11"/>
  <c r="F557" i="11" s="1"/>
  <c r="E556" i="11"/>
  <c r="F556" i="11" s="1"/>
  <c r="E555" i="11"/>
  <c r="F555" i="11" s="1"/>
  <c r="E554" i="11"/>
  <c r="F554" i="11" s="1"/>
  <c r="E553" i="11"/>
  <c r="F553" i="11" s="1"/>
  <c r="E552" i="11"/>
  <c r="F552" i="11" s="1"/>
  <c r="E551" i="11"/>
  <c r="F551" i="11" s="1"/>
  <c r="E550" i="11"/>
  <c r="F550" i="11" s="1"/>
  <c r="E549" i="11"/>
  <c r="F549" i="11" s="1"/>
  <c r="E548" i="11"/>
  <c r="F548" i="11" s="1"/>
  <c r="E547" i="11"/>
  <c r="F547" i="11" s="1"/>
  <c r="E546" i="11"/>
  <c r="F546" i="11" s="1"/>
  <c r="E545" i="11"/>
  <c r="F545" i="11" s="1"/>
  <c r="E544" i="11"/>
  <c r="F544" i="11" s="1"/>
  <c r="E543" i="11"/>
  <c r="F543" i="11" s="1"/>
  <c r="E542" i="11"/>
  <c r="F542" i="11" s="1"/>
  <c r="E541" i="11"/>
  <c r="F541" i="11" s="1"/>
  <c r="E540" i="11"/>
  <c r="F540" i="11" s="1"/>
  <c r="E539" i="11"/>
  <c r="F539" i="11" s="1"/>
  <c r="E538" i="11"/>
  <c r="F538" i="11" s="1"/>
  <c r="E537" i="11"/>
  <c r="F537" i="11" s="1"/>
  <c r="E536" i="11"/>
  <c r="F536" i="11" s="1"/>
  <c r="E535" i="11"/>
  <c r="F535" i="11" s="1"/>
  <c r="E534" i="11"/>
  <c r="F534" i="11" s="1"/>
  <c r="E533" i="11"/>
  <c r="F533" i="11" s="1"/>
  <c r="E532" i="11"/>
  <c r="F532" i="11" s="1"/>
  <c r="E531" i="11"/>
  <c r="F531" i="11" s="1"/>
  <c r="E530" i="11"/>
  <c r="F530" i="11" s="1"/>
  <c r="E529" i="11"/>
  <c r="F529" i="11" s="1"/>
  <c r="E528" i="11"/>
  <c r="F528" i="11" s="1"/>
  <c r="E527" i="11"/>
  <c r="F527" i="11" s="1"/>
  <c r="E526" i="11"/>
  <c r="F526" i="11" s="1"/>
  <c r="E525" i="11"/>
  <c r="F525" i="11" s="1"/>
  <c r="E524" i="11"/>
  <c r="F524" i="11" s="1"/>
  <c r="E523" i="11"/>
  <c r="F523" i="11" s="1"/>
  <c r="E522" i="11"/>
  <c r="F522" i="11" s="1"/>
  <c r="E521" i="11"/>
  <c r="F521" i="11" s="1"/>
  <c r="E520" i="11"/>
  <c r="F520" i="11" s="1"/>
  <c r="E519" i="11"/>
  <c r="F519" i="11" s="1"/>
  <c r="E518" i="11"/>
  <c r="F518" i="11" s="1"/>
  <c r="E517" i="11"/>
  <c r="F517" i="11" s="1"/>
  <c r="E516" i="11"/>
  <c r="F516" i="11" s="1"/>
  <c r="E515" i="11"/>
  <c r="F515" i="11" s="1"/>
  <c r="E514" i="11"/>
  <c r="F514" i="11" s="1"/>
  <c r="E513" i="11"/>
  <c r="F513" i="11" s="1"/>
  <c r="E512" i="11"/>
  <c r="F512" i="11" s="1"/>
  <c r="E511" i="11"/>
  <c r="F511" i="11" s="1"/>
  <c r="E510" i="11"/>
  <c r="F510" i="11" s="1"/>
  <c r="E509" i="11"/>
  <c r="F509" i="11" s="1"/>
  <c r="E508" i="11"/>
  <c r="F508" i="11" s="1"/>
  <c r="E507" i="11"/>
  <c r="F507" i="11" s="1"/>
  <c r="E506" i="11"/>
  <c r="F506" i="11" s="1"/>
  <c r="E505" i="11"/>
  <c r="F505" i="11" s="1"/>
  <c r="E504" i="11"/>
  <c r="F504" i="11" s="1"/>
  <c r="E503" i="11"/>
  <c r="F503" i="11" s="1"/>
  <c r="E502" i="11"/>
  <c r="F502" i="11" s="1"/>
  <c r="E501" i="11"/>
  <c r="F501" i="11" s="1"/>
  <c r="E500" i="11"/>
  <c r="F500" i="11" s="1"/>
  <c r="E499" i="11"/>
  <c r="F499" i="11" s="1"/>
  <c r="E498" i="11"/>
  <c r="F498" i="11" s="1"/>
  <c r="E497" i="11"/>
  <c r="F497" i="11" s="1"/>
  <c r="E496" i="11"/>
  <c r="F496" i="11" s="1"/>
  <c r="E495" i="11"/>
  <c r="F495" i="11" s="1"/>
  <c r="E494" i="11"/>
  <c r="F494" i="11" s="1"/>
  <c r="E493" i="11"/>
  <c r="F493" i="11" s="1"/>
  <c r="E492" i="11"/>
  <c r="F492" i="11" s="1"/>
  <c r="E491" i="11"/>
  <c r="F491" i="11" s="1"/>
  <c r="E490" i="11"/>
  <c r="F490" i="11" s="1"/>
  <c r="E489" i="11"/>
  <c r="F489" i="11" s="1"/>
  <c r="E488" i="11"/>
  <c r="F488" i="11" s="1"/>
  <c r="E487" i="11"/>
  <c r="F487" i="11" s="1"/>
  <c r="E486" i="11"/>
  <c r="F486" i="11" s="1"/>
  <c r="E485" i="11"/>
  <c r="F485" i="11" s="1"/>
  <c r="E484" i="11"/>
  <c r="F484" i="11" s="1"/>
  <c r="E483" i="11"/>
  <c r="F483" i="11" s="1"/>
  <c r="E482" i="11"/>
  <c r="F482" i="11" s="1"/>
  <c r="E481" i="11"/>
  <c r="F481" i="11" s="1"/>
  <c r="E480" i="11"/>
  <c r="F480" i="11" s="1"/>
  <c r="E479" i="11"/>
  <c r="F479" i="11" s="1"/>
  <c r="E478" i="11"/>
  <c r="F478" i="11" s="1"/>
  <c r="E477" i="11"/>
  <c r="F477" i="11" s="1"/>
  <c r="E476" i="11"/>
  <c r="F476" i="11" s="1"/>
  <c r="E475" i="11"/>
  <c r="F475" i="11" s="1"/>
  <c r="E474" i="11"/>
  <c r="F474" i="11" s="1"/>
  <c r="E473" i="11"/>
  <c r="F473" i="11" s="1"/>
  <c r="E472" i="11"/>
  <c r="F472" i="11" s="1"/>
  <c r="E471" i="11"/>
  <c r="F471" i="11" s="1"/>
  <c r="E470" i="11"/>
  <c r="F470" i="11" s="1"/>
  <c r="E469" i="11"/>
  <c r="F469" i="11" s="1"/>
  <c r="E468" i="11"/>
  <c r="F468" i="11" s="1"/>
  <c r="E467" i="11"/>
  <c r="F467" i="11" s="1"/>
  <c r="E466" i="11"/>
  <c r="F466" i="11" s="1"/>
  <c r="E465" i="11"/>
  <c r="F465" i="11" s="1"/>
  <c r="E464" i="11"/>
  <c r="F464" i="11" s="1"/>
  <c r="E463" i="11"/>
  <c r="F463" i="11" s="1"/>
  <c r="E462" i="11"/>
  <c r="F462" i="11" s="1"/>
  <c r="E461" i="11"/>
  <c r="F461" i="11" s="1"/>
  <c r="E460" i="11"/>
  <c r="F460" i="11" s="1"/>
  <c r="E459" i="11"/>
  <c r="F459" i="11" s="1"/>
  <c r="E458" i="11"/>
  <c r="F458" i="11" s="1"/>
  <c r="E457" i="11"/>
  <c r="F457" i="11" s="1"/>
  <c r="E456" i="11"/>
  <c r="F456" i="11" s="1"/>
  <c r="E455" i="11"/>
  <c r="F455" i="11" s="1"/>
  <c r="E454" i="11"/>
  <c r="F454" i="11" s="1"/>
  <c r="E453" i="11"/>
  <c r="F453" i="11" s="1"/>
  <c r="E452" i="11"/>
  <c r="F452" i="11" s="1"/>
  <c r="E451" i="11"/>
  <c r="F451" i="11" s="1"/>
  <c r="E450" i="11"/>
  <c r="F450" i="11" s="1"/>
  <c r="E449" i="11"/>
  <c r="F449" i="11" s="1"/>
  <c r="E448" i="11"/>
  <c r="F448" i="11" s="1"/>
  <c r="E447" i="11"/>
  <c r="F447" i="11" s="1"/>
  <c r="E446" i="11"/>
  <c r="F446" i="11" s="1"/>
  <c r="E445" i="11"/>
  <c r="F445" i="11" s="1"/>
  <c r="E444" i="11"/>
  <c r="F444" i="11" s="1"/>
  <c r="E443" i="11"/>
  <c r="F443" i="11" s="1"/>
  <c r="E442" i="11"/>
  <c r="F442" i="11" s="1"/>
  <c r="E441" i="11"/>
  <c r="F441" i="11" s="1"/>
  <c r="E440" i="11"/>
  <c r="F440" i="11" s="1"/>
  <c r="E439" i="11"/>
  <c r="F439" i="11" s="1"/>
  <c r="E438" i="11"/>
  <c r="F438" i="11" s="1"/>
  <c r="E437" i="11"/>
  <c r="F437" i="11" s="1"/>
  <c r="E436" i="11"/>
  <c r="F436" i="11" s="1"/>
  <c r="E435" i="11"/>
  <c r="F435" i="11" s="1"/>
  <c r="E434" i="11"/>
  <c r="F434" i="11" s="1"/>
  <c r="E433" i="11"/>
  <c r="F433" i="11" s="1"/>
  <c r="E432" i="11"/>
  <c r="F432" i="11" s="1"/>
  <c r="E431" i="11"/>
  <c r="F431" i="11" s="1"/>
  <c r="E430" i="11"/>
  <c r="F430" i="11" s="1"/>
  <c r="E429" i="11"/>
  <c r="F429" i="11" s="1"/>
  <c r="E428" i="11"/>
  <c r="F428" i="11" s="1"/>
  <c r="E427" i="11"/>
  <c r="F427" i="11" s="1"/>
  <c r="E426" i="11"/>
  <c r="F426" i="11" s="1"/>
  <c r="E425" i="11"/>
  <c r="F425" i="11" s="1"/>
  <c r="E424" i="11"/>
  <c r="F424" i="11" s="1"/>
  <c r="E423" i="11"/>
  <c r="F423" i="11" s="1"/>
  <c r="E422" i="11"/>
  <c r="F422" i="11" s="1"/>
  <c r="E421" i="11"/>
  <c r="F421" i="11" s="1"/>
  <c r="E420" i="11"/>
  <c r="F420" i="11" s="1"/>
  <c r="E419" i="11"/>
  <c r="F419" i="11" s="1"/>
  <c r="E418" i="11"/>
  <c r="F418" i="11" s="1"/>
  <c r="E417" i="11"/>
  <c r="F417" i="11" s="1"/>
  <c r="E416" i="11"/>
  <c r="F416" i="11" s="1"/>
  <c r="E415" i="11"/>
  <c r="F415" i="11" s="1"/>
  <c r="E414" i="11"/>
  <c r="F414" i="11" s="1"/>
  <c r="E413" i="11"/>
  <c r="F413" i="11" s="1"/>
  <c r="E412" i="11"/>
  <c r="F412" i="11" s="1"/>
  <c r="E411" i="11"/>
  <c r="F411" i="11" s="1"/>
  <c r="E410" i="11"/>
  <c r="F410" i="11" s="1"/>
  <c r="E409" i="11"/>
  <c r="F409" i="11" s="1"/>
  <c r="E408" i="11"/>
  <c r="F408" i="11" s="1"/>
  <c r="E407" i="11"/>
  <c r="F407" i="11" s="1"/>
  <c r="E406" i="11"/>
  <c r="F406" i="11" s="1"/>
  <c r="E405" i="11"/>
  <c r="F405" i="11" s="1"/>
  <c r="E404" i="11"/>
  <c r="F404" i="11" s="1"/>
  <c r="E403" i="11"/>
  <c r="F403" i="11" s="1"/>
  <c r="E402" i="11"/>
  <c r="F402" i="11" s="1"/>
  <c r="E401" i="11"/>
  <c r="F401" i="11" s="1"/>
  <c r="E400" i="11"/>
  <c r="F400" i="11" s="1"/>
  <c r="E399" i="11"/>
  <c r="F399" i="11" s="1"/>
  <c r="E398" i="11"/>
  <c r="F398" i="11" s="1"/>
  <c r="E397" i="11"/>
  <c r="F397" i="11" s="1"/>
  <c r="E396" i="11"/>
  <c r="F396" i="11" s="1"/>
  <c r="E395" i="11"/>
  <c r="F395" i="11" s="1"/>
  <c r="E394" i="11"/>
  <c r="F394" i="11" s="1"/>
  <c r="E393" i="11"/>
  <c r="F393" i="11" s="1"/>
  <c r="E392" i="11"/>
  <c r="F392" i="11" s="1"/>
  <c r="E391" i="11"/>
  <c r="F391" i="11" s="1"/>
  <c r="E390" i="11"/>
  <c r="F390" i="11" s="1"/>
  <c r="E389" i="11"/>
  <c r="F389" i="11" s="1"/>
  <c r="E388" i="11"/>
  <c r="F388" i="11" s="1"/>
  <c r="E387" i="11"/>
  <c r="F387" i="11" s="1"/>
  <c r="E386" i="11"/>
  <c r="F386" i="11" s="1"/>
  <c r="E385" i="11"/>
  <c r="F385" i="11" s="1"/>
  <c r="E384" i="11"/>
  <c r="F384" i="11" s="1"/>
  <c r="E383" i="11"/>
  <c r="F383" i="11" s="1"/>
  <c r="E382" i="11"/>
  <c r="F382" i="11" s="1"/>
  <c r="E381" i="11"/>
  <c r="F381" i="11" s="1"/>
  <c r="E380" i="11"/>
  <c r="F380" i="11" s="1"/>
  <c r="E379" i="11"/>
  <c r="F379" i="11" s="1"/>
  <c r="E378" i="11"/>
  <c r="F378" i="11" s="1"/>
  <c r="E377" i="11"/>
  <c r="F377" i="11" s="1"/>
  <c r="E376" i="11"/>
  <c r="F376" i="11" s="1"/>
  <c r="E375" i="11"/>
  <c r="F375" i="11" s="1"/>
  <c r="E374" i="11"/>
  <c r="F374" i="11" s="1"/>
  <c r="E373" i="11"/>
  <c r="F373" i="11" s="1"/>
  <c r="E372" i="11"/>
  <c r="F372" i="11" s="1"/>
  <c r="E371" i="11"/>
  <c r="F371" i="11" s="1"/>
  <c r="E370" i="11"/>
  <c r="F370" i="11" s="1"/>
  <c r="E369" i="11"/>
  <c r="F369" i="11" s="1"/>
  <c r="E368" i="11"/>
  <c r="F368" i="11" s="1"/>
  <c r="E367" i="11"/>
  <c r="F367" i="11" s="1"/>
  <c r="E366" i="11"/>
  <c r="F366" i="11" s="1"/>
  <c r="E365" i="11"/>
  <c r="F365" i="11" s="1"/>
  <c r="E364" i="11"/>
  <c r="F364" i="11" s="1"/>
  <c r="E363" i="11"/>
  <c r="F363" i="11" s="1"/>
  <c r="E362" i="11"/>
  <c r="F362" i="11" s="1"/>
  <c r="E361" i="11"/>
  <c r="F361" i="11" s="1"/>
  <c r="E360" i="11"/>
  <c r="F360" i="11" s="1"/>
  <c r="E359" i="11"/>
  <c r="F359" i="11" s="1"/>
  <c r="E358" i="11"/>
  <c r="F358" i="11" s="1"/>
  <c r="E357" i="11"/>
  <c r="F357" i="11" s="1"/>
  <c r="E356" i="11"/>
  <c r="F356" i="11" s="1"/>
  <c r="E355" i="11"/>
  <c r="F355" i="11" s="1"/>
  <c r="E354" i="11"/>
  <c r="F354" i="11" s="1"/>
  <c r="E353" i="11"/>
  <c r="F353" i="11" s="1"/>
  <c r="E352" i="11"/>
  <c r="F352" i="11" s="1"/>
  <c r="E351" i="11"/>
  <c r="F351" i="11" s="1"/>
  <c r="E350" i="11"/>
  <c r="F350" i="11" s="1"/>
  <c r="E349" i="11"/>
  <c r="F349" i="11" s="1"/>
  <c r="E348" i="11"/>
  <c r="F348" i="11" s="1"/>
  <c r="E347" i="11"/>
  <c r="F347" i="11" s="1"/>
  <c r="E346" i="11"/>
  <c r="F346" i="11" s="1"/>
  <c r="E345" i="11"/>
  <c r="F345" i="11" s="1"/>
  <c r="E344" i="11"/>
  <c r="F344" i="11" s="1"/>
  <c r="E343" i="11"/>
  <c r="F343" i="11" s="1"/>
  <c r="E342" i="11"/>
  <c r="F342" i="11" s="1"/>
  <c r="E341" i="11"/>
  <c r="F341" i="11" s="1"/>
  <c r="E340" i="11"/>
  <c r="F340" i="11" s="1"/>
  <c r="E339" i="11"/>
  <c r="F339" i="11" s="1"/>
  <c r="E338" i="11"/>
  <c r="F338" i="11" s="1"/>
  <c r="E337" i="11"/>
  <c r="F337" i="11" s="1"/>
  <c r="E336" i="11"/>
  <c r="F336" i="11" s="1"/>
  <c r="E335" i="11"/>
  <c r="F335" i="11" s="1"/>
  <c r="E334" i="11"/>
  <c r="F334" i="11" s="1"/>
  <c r="E333" i="11"/>
  <c r="F333" i="11" s="1"/>
  <c r="E332" i="11"/>
  <c r="F332" i="11" s="1"/>
  <c r="E331" i="11"/>
  <c r="F331" i="11" s="1"/>
  <c r="E330" i="11"/>
  <c r="F330" i="11" s="1"/>
  <c r="E329" i="11"/>
  <c r="F329" i="11" s="1"/>
  <c r="E328" i="11"/>
  <c r="F328" i="11" s="1"/>
  <c r="E327" i="11"/>
  <c r="F327" i="11" s="1"/>
  <c r="E326" i="11"/>
  <c r="F326" i="11" s="1"/>
  <c r="E325" i="11"/>
  <c r="F325" i="11" s="1"/>
  <c r="E324" i="11"/>
  <c r="F324" i="11" s="1"/>
  <c r="E323" i="11"/>
  <c r="F323" i="11" s="1"/>
  <c r="E322" i="11"/>
  <c r="F322" i="11" s="1"/>
  <c r="E321" i="11"/>
  <c r="F321" i="11" s="1"/>
  <c r="E320" i="11"/>
  <c r="F320" i="11" s="1"/>
  <c r="E319" i="11"/>
  <c r="F319" i="11" s="1"/>
  <c r="E318" i="11"/>
  <c r="F318" i="11" s="1"/>
  <c r="E317" i="11"/>
  <c r="F317" i="11" s="1"/>
  <c r="E316" i="11"/>
  <c r="F316" i="11" s="1"/>
  <c r="E315" i="11"/>
  <c r="F315" i="11" s="1"/>
  <c r="E314" i="11"/>
  <c r="F314" i="11" s="1"/>
  <c r="E313" i="11"/>
  <c r="F313" i="11" s="1"/>
  <c r="E312" i="11"/>
  <c r="F312" i="11" s="1"/>
  <c r="E311" i="11"/>
  <c r="F311" i="11" s="1"/>
  <c r="E310" i="11"/>
  <c r="F310" i="11" s="1"/>
  <c r="E309" i="11"/>
  <c r="F309" i="11" s="1"/>
  <c r="E308" i="11"/>
  <c r="F308" i="11" s="1"/>
  <c r="E307" i="11"/>
  <c r="F307" i="11" s="1"/>
  <c r="E306" i="11"/>
  <c r="F306" i="11" s="1"/>
  <c r="E305" i="11"/>
  <c r="F305" i="11" s="1"/>
  <c r="E304" i="11"/>
  <c r="F304" i="11" s="1"/>
  <c r="E303" i="11"/>
  <c r="F303" i="11" s="1"/>
  <c r="E302" i="11"/>
  <c r="F302" i="11" s="1"/>
  <c r="E301" i="11"/>
  <c r="F301" i="11" s="1"/>
  <c r="E300" i="11"/>
  <c r="F300" i="11" s="1"/>
  <c r="E299" i="11"/>
  <c r="F299" i="11" s="1"/>
  <c r="E298" i="11"/>
  <c r="F298" i="11" s="1"/>
  <c r="E297" i="11"/>
  <c r="F297" i="11" s="1"/>
  <c r="E296" i="11"/>
  <c r="F296" i="11" s="1"/>
  <c r="E295" i="11"/>
  <c r="F295" i="11" s="1"/>
  <c r="E294" i="11"/>
  <c r="F294" i="11" s="1"/>
  <c r="E293" i="11"/>
  <c r="F293" i="11" s="1"/>
  <c r="E292" i="11"/>
  <c r="F292" i="11" s="1"/>
  <c r="E291" i="11"/>
  <c r="F291" i="11" s="1"/>
  <c r="E290" i="11"/>
  <c r="F290" i="11" s="1"/>
  <c r="E289" i="11"/>
  <c r="F289" i="11" s="1"/>
  <c r="E288" i="11"/>
  <c r="F288" i="11" s="1"/>
  <c r="E287" i="11"/>
  <c r="F287" i="11" s="1"/>
  <c r="E286" i="11"/>
  <c r="F286" i="11" s="1"/>
  <c r="E285" i="11"/>
  <c r="F285" i="11" s="1"/>
  <c r="E284" i="11"/>
  <c r="F284" i="11" s="1"/>
  <c r="E283" i="11"/>
  <c r="F283" i="11" s="1"/>
  <c r="E282" i="11"/>
  <c r="F282" i="11" s="1"/>
  <c r="E281" i="11"/>
  <c r="F281" i="11" s="1"/>
  <c r="E280" i="11"/>
  <c r="F280" i="11" s="1"/>
  <c r="E279" i="11"/>
  <c r="F279" i="11" s="1"/>
  <c r="E278" i="11"/>
  <c r="F278" i="11" s="1"/>
  <c r="E277" i="11"/>
  <c r="F277" i="11" s="1"/>
  <c r="E276" i="11"/>
  <c r="F276" i="11" s="1"/>
  <c r="E275" i="11"/>
  <c r="F275" i="11" s="1"/>
  <c r="E274" i="11"/>
  <c r="F274" i="11" s="1"/>
  <c r="E273" i="11"/>
  <c r="F273" i="11" s="1"/>
  <c r="E272" i="11"/>
  <c r="F272" i="11" s="1"/>
  <c r="E271" i="11"/>
  <c r="F271" i="11" s="1"/>
  <c r="E270" i="11"/>
  <c r="F270" i="11" s="1"/>
  <c r="E269" i="11"/>
  <c r="F269" i="11" s="1"/>
  <c r="E268" i="11"/>
  <c r="F268" i="11" s="1"/>
  <c r="E267" i="11"/>
  <c r="F267" i="11" s="1"/>
  <c r="E266" i="11"/>
  <c r="F266" i="11" s="1"/>
  <c r="E265" i="11"/>
  <c r="F265" i="11" s="1"/>
  <c r="E264" i="11"/>
  <c r="F264" i="11" s="1"/>
  <c r="E263" i="11"/>
  <c r="F263" i="11" s="1"/>
  <c r="E262" i="11"/>
  <c r="F262" i="11" s="1"/>
  <c r="E261" i="11"/>
  <c r="F261" i="11" s="1"/>
  <c r="E260" i="11"/>
  <c r="F260" i="11" s="1"/>
  <c r="E259" i="11"/>
  <c r="F259" i="11" s="1"/>
  <c r="E258" i="11"/>
  <c r="F258" i="11" s="1"/>
  <c r="E257" i="11"/>
  <c r="F257" i="11" s="1"/>
  <c r="E256" i="11"/>
  <c r="F256" i="11" s="1"/>
  <c r="E255" i="11"/>
  <c r="F255" i="11" s="1"/>
  <c r="E254" i="11"/>
  <c r="F254" i="11" s="1"/>
  <c r="E253" i="11"/>
  <c r="F253" i="11" s="1"/>
  <c r="E252" i="11"/>
  <c r="F252" i="11" s="1"/>
  <c r="E251" i="11"/>
  <c r="F251" i="11" s="1"/>
  <c r="E250" i="11"/>
  <c r="F250" i="11" s="1"/>
  <c r="E249" i="11"/>
  <c r="F249" i="11" s="1"/>
  <c r="E248" i="11"/>
  <c r="F248" i="11" s="1"/>
  <c r="E247" i="11"/>
  <c r="F247" i="11" s="1"/>
  <c r="E246" i="11"/>
  <c r="F246" i="11" s="1"/>
  <c r="E245" i="11"/>
  <c r="F245" i="11" s="1"/>
  <c r="E244" i="11"/>
  <c r="F244" i="11" s="1"/>
  <c r="E243" i="11"/>
  <c r="F243" i="11" s="1"/>
  <c r="E242" i="11"/>
  <c r="F242" i="11" s="1"/>
  <c r="E241" i="11"/>
  <c r="F241" i="11" s="1"/>
  <c r="E240" i="11"/>
  <c r="F240" i="11" s="1"/>
  <c r="E239" i="11"/>
  <c r="F239" i="11" s="1"/>
  <c r="E238" i="11"/>
  <c r="F238" i="11" s="1"/>
  <c r="E237" i="11"/>
  <c r="F237" i="11" s="1"/>
  <c r="E236" i="11"/>
  <c r="F236" i="11" s="1"/>
  <c r="E235" i="11"/>
  <c r="F235" i="11" s="1"/>
  <c r="E234" i="11"/>
  <c r="F234" i="11" s="1"/>
  <c r="E233" i="11"/>
  <c r="F233" i="11" s="1"/>
  <c r="E232" i="11"/>
  <c r="F232" i="11" s="1"/>
  <c r="E231" i="11"/>
  <c r="F231" i="11" s="1"/>
  <c r="E230" i="11"/>
  <c r="F230" i="11" s="1"/>
  <c r="E229" i="11"/>
  <c r="F229" i="11" s="1"/>
  <c r="E228" i="11"/>
  <c r="F228" i="11" s="1"/>
  <c r="E227" i="11"/>
  <c r="F227" i="11" s="1"/>
  <c r="E226" i="11"/>
  <c r="F226" i="11" s="1"/>
  <c r="E225" i="11"/>
  <c r="F225" i="11" s="1"/>
  <c r="E224" i="11"/>
  <c r="F224" i="11" s="1"/>
  <c r="E223" i="11"/>
  <c r="F223" i="11" s="1"/>
  <c r="E222" i="11"/>
  <c r="F222" i="11" s="1"/>
  <c r="E221" i="11"/>
  <c r="F221" i="11" s="1"/>
  <c r="E220" i="11"/>
  <c r="F220" i="11" s="1"/>
  <c r="E219" i="11"/>
  <c r="F219" i="11" s="1"/>
  <c r="E218" i="11"/>
  <c r="F218" i="11" s="1"/>
  <c r="E217" i="11"/>
  <c r="F217" i="11" s="1"/>
  <c r="E216" i="11"/>
  <c r="F216" i="11" s="1"/>
  <c r="E215" i="11"/>
  <c r="F215" i="11" s="1"/>
  <c r="E214" i="11"/>
  <c r="F214" i="11" s="1"/>
  <c r="E213" i="11"/>
  <c r="F213" i="11" s="1"/>
  <c r="E212" i="11"/>
  <c r="F212" i="11" s="1"/>
  <c r="E211" i="11"/>
  <c r="F211" i="11" s="1"/>
  <c r="E210" i="11"/>
  <c r="F210" i="11" s="1"/>
  <c r="E209" i="11"/>
  <c r="F209" i="11" s="1"/>
  <c r="E208" i="11"/>
  <c r="F208" i="11" s="1"/>
  <c r="E207" i="11"/>
  <c r="F207" i="11" s="1"/>
  <c r="E206" i="11"/>
  <c r="F206" i="11" s="1"/>
  <c r="E205" i="11"/>
  <c r="F205" i="11" s="1"/>
  <c r="E204" i="11"/>
  <c r="F204" i="11" s="1"/>
  <c r="E203" i="11"/>
  <c r="F203" i="11" s="1"/>
  <c r="E202" i="11"/>
  <c r="F202" i="11" s="1"/>
  <c r="E201" i="11"/>
  <c r="F201" i="11" s="1"/>
  <c r="E200" i="11"/>
  <c r="F200" i="11" s="1"/>
  <c r="E199" i="11"/>
  <c r="F199" i="11" s="1"/>
  <c r="E198" i="11"/>
  <c r="F198" i="11" s="1"/>
  <c r="E197" i="11"/>
  <c r="F197" i="11" s="1"/>
  <c r="E196" i="11"/>
  <c r="F196" i="11" s="1"/>
  <c r="E195" i="11"/>
  <c r="F195" i="11" s="1"/>
  <c r="E194" i="11"/>
  <c r="F194" i="11" s="1"/>
  <c r="E193" i="11"/>
  <c r="F193" i="11" s="1"/>
  <c r="E192" i="11"/>
  <c r="F192" i="11" s="1"/>
  <c r="E191" i="11"/>
  <c r="F191" i="11" s="1"/>
  <c r="E190" i="11"/>
  <c r="F190" i="11" s="1"/>
  <c r="E189" i="11"/>
  <c r="F189" i="11" s="1"/>
  <c r="E188" i="11"/>
  <c r="F188" i="11" s="1"/>
  <c r="E187" i="11"/>
  <c r="F187" i="11" s="1"/>
  <c r="E186" i="11"/>
  <c r="F186" i="11" s="1"/>
  <c r="E185" i="11"/>
  <c r="F185" i="11" s="1"/>
  <c r="E184" i="11"/>
  <c r="F184" i="11" s="1"/>
  <c r="E183" i="11"/>
  <c r="F183" i="11" s="1"/>
  <c r="E182" i="11"/>
  <c r="F182" i="11" s="1"/>
  <c r="E181" i="11"/>
  <c r="F181" i="11" s="1"/>
  <c r="E180" i="11"/>
  <c r="F180" i="11" s="1"/>
  <c r="E179" i="11"/>
  <c r="F179" i="11" s="1"/>
  <c r="E178" i="11"/>
  <c r="F178" i="11" s="1"/>
  <c r="E177" i="11"/>
  <c r="F177" i="11" s="1"/>
  <c r="E176" i="11"/>
  <c r="F176" i="11" s="1"/>
  <c r="E175" i="11"/>
  <c r="F175" i="11" s="1"/>
  <c r="E174" i="11"/>
  <c r="F174" i="11" s="1"/>
  <c r="E173" i="11"/>
  <c r="F173" i="11" s="1"/>
  <c r="E172" i="11"/>
  <c r="F172" i="11" s="1"/>
  <c r="E171" i="11"/>
  <c r="F171" i="11" s="1"/>
  <c r="E170" i="11"/>
  <c r="F170" i="11" s="1"/>
  <c r="E169" i="11"/>
  <c r="F169" i="11" s="1"/>
  <c r="E168" i="11"/>
  <c r="F168" i="11" s="1"/>
  <c r="E167" i="11"/>
  <c r="F167" i="11" s="1"/>
  <c r="E166" i="11"/>
  <c r="F166" i="11" s="1"/>
  <c r="E165" i="11"/>
  <c r="F165" i="11" s="1"/>
  <c r="E164" i="11"/>
  <c r="F164" i="11" s="1"/>
  <c r="E163" i="11"/>
  <c r="F163" i="11" s="1"/>
  <c r="E162" i="11"/>
  <c r="F162" i="11" s="1"/>
  <c r="E161" i="11"/>
  <c r="F161" i="11" s="1"/>
  <c r="E160" i="11"/>
  <c r="F160" i="11" s="1"/>
  <c r="E159" i="11"/>
  <c r="F159" i="11" s="1"/>
  <c r="E158" i="11"/>
  <c r="F158" i="11" s="1"/>
  <c r="E157" i="11"/>
  <c r="F157" i="11" s="1"/>
  <c r="E156" i="11"/>
  <c r="F156" i="11" s="1"/>
  <c r="E155" i="11"/>
  <c r="F155" i="11" s="1"/>
  <c r="E154" i="11"/>
  <c r="F154" i="11" s="1"/>
  <c r="E153" i="11"/>
  <c r="F153" i="11" s="1"/>
  <c r="E152" i="11"/>
  <c r="F152" i="11" s="1"/>
  <c r="E151" i="11"/>
  <c r="F151" i="11" s="1"/>
  <c r="E150" i="11"/>
  <c r="F150" i="11" s="1"/>
  <c r="E149" i="11"/>
  <c r="F149" i="11" s="1"/>
  <c r="E148" i="11"/>
  <c r="F148" i="11" s="1"/>
  <c r="E147" i="11"/>
  <c r="F147" i="11" s="1"/>
  <c r="E146" i="11"/>
  <c r="F146" i="11" s="1"/>
  <c r="E145" i="11"/>
  <c r="F145" i="11" s="1"/>
  <c r="E144" i="11"/>
  <c r="F144" i="11" s="1"/>
  <c r="E143" i="11"/>
  <c r="F143" i="11" s="1"/>
  <c r="E142" i="11"/>
  <c r="F142" i="11" s="1"/>
  <c r="E141" i="11"/>
  <c r="F141" i="11" s="1"/>
  <c r="E140" i="11"/>
  <c r="F140" i="11" s="1"/>
  <c r="E139" i="11"/>
  <c r="F139" i="11" s="1"/>
  <c r="E138" i="11"/>
  <c r="F138" i="11" s="1"/>
  <c r="E137" i="11"/>
  <c r="F137" i="11" s="1"/>
  <c r="E136" i="11"/>
  <c r="F136" i="11" s="1"/>
  <c r="E135" i="11"/>
  <c r="F135" i="11" s="1"/>
  <c r="E134" i="11"/>
  <c r="F134" i="11" s="1"/>
  <c r="E133" i="11"/>
  <c r="F133" i="11" s="1"/>
  <c r="E132" i="11"/>
  <c r="F132" i="11" s="1"/>
  <c r="E131" i="11"/>
  <c r="F131" i="11" s="1"/>
  <c r="E130" i="11"/>
  <c r="F130" i="11" s="1"/>
  <c r="E129" i="11"/>
  <c r="F129" i="11" s="1"/>
  <c r="E128" i="11"/>
  <c r="F128" i="11" s="1"/>
  <c r="E127" i="11"/>
  <c r="F127" i="11" s="1"/>
  <c r="E126" i="11"/>
  <c r="F126" i="11" s="1"/>
  <c r="E125" i="11"/>
  <c r="F125" i="11" s="1"/>
  <c r="E124" i="11"/>
  <c r="F124" i="11" s="1"/>
  <c r="E123" i="11"/>
  <c r="F123" i="11" s="1"/>
  <c r="E122" i="11"/>
  <c r="F122" i="11" s="1"/>
  <c r="E121" i="11"/>
  <c r="F121" i="11" s="1"/>
  <c r="E120" i="11"/>
  <c r="F120" i="11" s="1"/>
  <c r="E119" i="11"/>
  <c r="F119" i="11" s="1"/>
  <c r="E118" i="11"/>
  <c r="F118" i="11" s="1"/>
  <c r="E117" i="11"/>
  <c r="F117" i="11" s="1"/>
  <c r="E116" i="11"/>
  <c r="F116" i="11" s="1"/>
  <c r="E115" i="11"/>
  <c r="F115" i="11" s="1"/>
  <c r="E114" i="11"/>
  <c r="F114" i="11" s="1"/>
  <c r="E113" i="11"/>
  <c r="F113" i="11" s="1"/>
  <c r="E112" i="11"/>
  <c r="F112" i="11" s="1"/>
  <c r="E111" i="11"/>
  <c r="F111" i="11" s="1"/>
  <c r="E110" i="11"/>
  <c r="F110" i="11" s="1"/>
  <c r="E109" i="11"/>
  <c r="F109" i="11" s="1"/>
  <c r="E108" i="11"/>
  <c r="F108" i="11" s="1"/>
  <c r="E107" i="11"/>
  <c r="F107" i="11" s="1"/>
  <c r="E106" i="11"/>
  <c r="F106" i="11" s="1"/>
  <c r="E105" i="11"/>
  <c r="F105" i="11" s="1"/>
  <c r="E104" i="11"/>
  <c r="F104" i="11" s="1"/>
  <c r="E103" i="11"/>
  <c r="F103" i="11" s="1"/>
  <c r="E102" i="11"/>
  <c r="F102" i="11" s="1"/>
  <c r="E101" i="11"/>
  <c r="F101" i="11" s="1"/>
  <c r="E100" i="11"/>
  <c r="F100" i="11" s="1"/>
  <c r="E99" i="11"/>
  <c r="F99" i="11" s="1"/>
  <c r="E98" i="11"/>
  <c r="F98" i="11" s="1"/>
  <c r="E97" i="11"/>
  <c r="F97" i="11" s="1"/>
  <c r="E96" i="11"/>
  <c r="F96" i="11" s="1"/>
  <c r="E95" i="11"/>
  <c r="F95" i="11" s="1"/>
  <c r="E94" i="11"/>
  <c r="F94" i="11" s="1"/>
  <c r="E93" i="11"/>
  <c r="F93" i="11" s="1"/>
  <c r="E92" i="11"/>
  <c r="F92" i="11" s="1"/>
  <c r="E91" i="11"/>
  <c r="F91" i="11" s="1"/>
  <c r="E90" i="11"/>
  <c r="F90" i="11" s="1"/>
  <c r="E89" i="11"/>
  <c r="F89" i="11" s="1"/>
  <c r="E88" i="11"/>
  <c r="F88" i="11" s="1"/>
  <c r="E87" i="11"/>
  <c r="F87" i="11" s="1"/>
  <c r="E86" i="11"/>
  <c r="F86" i="11" s="1"/>
  <c r="E85" i="11"/>
  <c r="F85" i="11" s="1"/>
  <c r="E84" i="11"/>
  <c r="F84" i="11" s="1"/>
  <c r="E83" i="11"/>
  <c r="F83" i="11" s="1"/>
  <c r="E82" i="11"/>
  <c r="F82" i="11" s="1"/>
  <c r="E81" i="11"/>
  <c r="F81" i="11" s="1"/>
  <c r="E80" i="11"/>
  <c r="F80" i="11" s="1"/>
  <c r="E79" i="11"/>
  <c r="F79" i="11" s="1"/>
  <c r="E78" i="11"/>
  <c r="F78" i="11" s="1"/>
  <c r="E77" i="11"/>
  <c r="F77" i="11" s="1"/>
  <c r="E76" i="11"/>
  <c r="F76" i="11" s="1"/>
  <c r="E75" i="11"/>
  <c r="F75" i="11" s="1"/>
  <c r="E74" i="11"/>
  <c r="F74" i="11" s="1"/>
  <c r="E73" i="11"/>
  <c r="F73" i="11" s="1"/>
  <c r="E72" i="11"/>
  <c r="F72" i="11" s="1"/>
  <c r="E71" i="11"/>
  <c r="F71" i="11" s="1"/>
  <c r="E70" i="11"/>
  <c r="F70" i="11" s="1"/>
  <c r="E69" i="11"/>
  <c r="F69" i="11" s="1"/>
  <c r="E68" i="11"/>
  <c r="F68" i="11" s="1"/>
  <c r="E67" i="11"/>
  <c r="F67" i="11" s="1"/>
  <c r="E66" i="11"/>
  <c r="F66" i="11" s="1"/>
  <c r="E65" i="11"/>
  <c r="F65" i="11" s="1"/>
  <c r="E64" i="11"/>
  <c r="F64" i="11" s="1"/>
  <c r="E63" i="11"/>
  <c r="F63" i="11" s="1"/>
  <c r="E62" i="11"/>
  <c r="F62" i="11" s="1"/>
  <c r="E61" i="11"/>
  <c r="F61" i="11" s="1"/>
  <c r="E60" i="11"/>
  <c r="F60" i="11" s="1"/>
  <c r="E59" i="11"/>
  <c r="F59" i="11" s="1"/>
  <c r="E58" i="11"/>
  <c r="F58" i="11" s="1"/>
  <c r="E57" i="11"/>
  <c r="F57" i="11" s="1"/>
  <c r="E56" i="11"/>
  <c r="F56" i="11" s="1"/>
  <c r="E55" i="11"/>
  <c r="F55" i="11" s="1"/>
  <c r="E54" i="11"/>
  <c r="F54" i="11" s="1"/>
  <c r="E53" i="11"/>
  <c r="F53" i="11" s="1"/>
  <c r="E52" i="11"/>
  <c r="F52" i="11" s="1"/>
  <c r="E51" i="11"/>
  <c r="F51" i="11" s="1"/>
  <c r="E50" i="11"/>
  <c r="F50" i="11" s="1"/>
  <c r="E49" i="11"/>
  <c r="F49" i="11" s="1"/>
  <c r="E48" i="11"/>
  <c r="F48" i="11" s="1"/>
  <c r="E47" i="11"/>
  <c r="F47" i="11" s="1"/>
  <c r="E46" i="11"/>
  <c r="F46" i="11" s="1"/>
  <c r="E45" i="11"/>
  <c r="F45" i="11" s="1"/>
  <c r="E44" i="11"/>
  <c r="F44" i="11" s="1"/>
  <c r="E43" i="11"/>
  <c r="F43" i="11" s="1"/>
  <c r="E42" i="11"/>
  <c r="F42" i="11" s="1"/>
  <c r="E41" i="11"/>
  <c r="F41" i="11" s="1"/>
  <c r="E40" i="11"/>
  <c r="F40" i="11" s="1"/>
  <c r="E39" i="11"/>
  <c r="F39" i="11" s="1"/>
  <c r="E38" i="11"/>
  <c r="F38" i="11" s="1"/>
  <c r="E37" i="11"/>
  <c r="F37" i="11" s="1"/>
  <c r="E36" i="11"/>
  <c r="F36" i="11" s="1"/>
  <c r="E35" i="11"/>
  <c r="F35" i="11" s="1"/>
  <c r="E34" i="11"/>
  <c r="F34" i="11" s="1"/>
  <c r="E33" i="11"/>
  <c r="F33" i="11" s="1"/>
  <c r="E32" i="11"/>
  <c r="F32" i="11" s="1"/>
  <c r="E31" i="11"/>
  <c r="F31" i="11" s="1"/>
  <c r="E30" i="11"/>
  <c r="F30" i="11" s="1"/>
  <c r="E29" i="11"/>
  <c r="F29" i="11" s="1"/>
  <c r="E28" i="11"/>
  <c r="F28" i="11" s="1"/>
  <c r="E27" i="11"/>
  <c r="F27" i="11" s="1"/>
  <c r="E26" i="11"/>
  <c r="F26" i="11" s="1"/>
  <c r="E25" i="11"/>
  <c r="F25" i="11" s="1"/>
  <c r="E24" i="11"/>
  <c r="F24" i="11" s="1"/>
  <c r="E23" i="11"/>
  <c r="F23" i="11" s="1"/>
  <c r="E22" i="11"/>
  <c r="F22" i="11" s="1"/>
  <c r="E21" i="11"/>
  <c r="F21" i="11" s="1"/>
  <c r="E20" i="11"/>
  <c r="F20" i="11" s="1"/>
  <c r="E19" i="11"/>
  <c r="F19" i="11" s="1"/>
  <c r="E18" i="11"/>
  <c r="F18" i="11" s="1"/>
  <c r="E17" i="11"/>
  <c r="F17" i="11" s="1"/>
  <c r="E16" i="11"/>
  <c r="F16" i="11" s="1"/>
  <c r="E15" i="11"/>
  <c r="F15" i="11" s="1"/>
  <c r="E14" i="11"/>
  <c r="F14" i="11" s="1"/>
  <c r="E13" i="11"/>
  <c r="F13" i="11" s="1"/>
  <c r="E12" i="11"/>
  <c r="F12" i="11" s="1"/>
  <c r="E11" i="11"/>
  <c r="F11" i="11" s="1"/>
  <c r="E10" i="11"/>
  <c r="F10" i="11" s="1"/>
  <c r="E9" i="11"/>
  <c r="F9" i="11" s="1"/>
  <c r="E8" i="11"/>
  <c r="F8" i="11" s="1"/>
  <c r="E7" i="11"/>
  <c r="F7" i="11" s="1"/>
  <c r="E6" i="11"/>
  <c r="F6" i="11" s="1"/>
  <c r="E5" i="11"/>
  <c r="F5" i="11" s="1"/>
  <c r="J5" i="11"/>
  <c r="E4" i="11"/>
  <c r="F4" i="11" s="1"/>
  <c r="E3" i="11"/>
  <c r="F3" i="11" s="1"/>
  <c r="J4" i="10"/>
  <c r="J5" i="10" s="1"/>
  <c r="J3" i="10"/>
  <c r="E2160" i="10"/>
  <c r="F2160" i="10" s="1"/>
  <c r="E2159" i="10"/>
  <c r="F2159" i="10" s="1"/>
  <c r="E2158" i="10"/>
  <c r="F2158" i="10" s="1"/>
  <c r="E2157" i="10"/>
  <c r="F2157" i="10" s="1"/>
  <c r="E2156" i="10"/>
  <c r="F2156" i="10" s="1"/>
  <c r="E2155" i="10"/>
  <c r="F2155" i="10" s="1"/>
  <c r="E2154" i="10"/>
  <c r="F2154" i="10" s="1"/>
  <c r="E2153" i="10"/>
  <c r="F2153" i="10" s="1"/>
  <c r="E2152" i="10"/>
  <c r="F2152" i="10" s="1"/>
  <c r="E2151" i="10"/>
  <c r="F2151" i="10" s="1"/>
  <c r="E2150" i="10"/>
  <c r="F2150" i="10" s="1"/>
  <c r="E2149" i="10"/>
  <c r="F2149" i="10" s="1"/>
  <c r="E2148" i="10"/>
  <c r="F2148" i="10" s="1"/>
  <c r="E2147" i="10"/>
  <c r="F2147" i="10" s="1"/>
  <c r="E2146" i="10"/>
  <c r="F2146" i="10" s="1"/>
  <c r="E2145" i="10"/>
  <c r="F2145" i="10" s="1"/>
  <c r="E2144" i="10"/>
  <c r="F2144" i="10" s="1"/>
  <c r="E2143" i="10"/>
  <c r="F2143" i="10" s="1"/>
  <c r="E2142" i="10"/>
  <c r="F2142" i="10" s="1"/>
  <c r="E2141" i="10"/>
  <c r="F2141" i="10" s="1"/>
  <c r="E2140" i="10"/>
  <c r="F2140" i="10" s="1"/>
  <c r="E2139" i="10"/>
  <c r="F2139" i="10" s="1"/>
  <c r="E2138" i="10"/>
  <c r="F2138" i="10" s="1"/>
  <c r="E2137" i="10"/>
  <c r="F2137" i="10" s="1"/>
  <c r="E2136" i="10"/>
  <c r="F2136" i="10" s="1"/>
  <c r="E2135" i="10"/>
  <c r="F2135" i="10" s="1"/>
  <c r="E2134" i="10"/>
  <c r="F2134" i="10" s="1"/>
  <c r="E2133" i="10"/>
  <c r="F2133" i="10" s="1"/>
  <c r="E2132" i="10"/>
  <c r="F2132" i="10" s="1"/>
  <c r="E2131" i="10"/>
  <c r="F2131" i="10" s="1"/>
  <c r="E2130" i="10"/>
  <c r="F2130" i="10" s="1"/>
  <c r="E2129" i="10"/>
  <c r="F2129" i="10" s="1"/>
  <c r="E2128" i="10"/>
  <c r="F2128" i="10" s="1"/>
  <c r="E2127" i="10"/>
  <c r="F2127" i="10" s="1"/>
  <c r="E2126" i="10"/>
  <c r="F2126" i="10" s="1"/>
  <c r="E2125" i="10"/>
  <c r="F2125" i="10" s="1"/>
  <c r="E2124" i="10"/>
  <c r="F2124" i="10" s="1"/>
  <c r="E2123" i="10"/>
  <c r="F2123" i="10" s="1"/>
  <c r="E2122" i="10"/>
  <c r="F2122" i="10" s="1"/>
  <c r="E2121" i="10"/>
  <c r="F2121" i="10" s="1"/>
  <c r="E2120" i="10"/>
  <c r="F2120" i="10" s="1"/>
  <c r="E2119" i="10"/>
  <c r="F2119" i="10" s="1"/>
  <c r="E2118" i="10"/>
  <c r="F2118" i="10" s="1"/>
  <c r="E2117" i="10"/>
  <c r="F2117" i="10" s="1"/>
  <c r="E2116" i="10"/>
  <c r="F2116" i="10" s="1"/>
  <c r="E2115" i="10"/>
  <c r="F2115" i="10" s="1"/>
  <c r="E2114" i="10"/>
  <c r="F2114" i="10" s="1"/>
  <c r="E2113" i="10"/>
  <c r="F2113" i="10" s="1"/>
  <c r="E2112" i="10"/>
  <c r="F2112" i="10" s="1"/>
  <c r="E2111" i="10"/>
  <c r="F2111" i="10" s="1"/>
  <c r="E2110" i="10"/>
  <c r="F2110" i="10" s="1"/>
  <c r="E2109" i="10"/>
  <c r="F2109" i="10" s="1"/>
  <c r="E2108" i="10"/>
  <c r="F2108" i="10" s="1"/>
  <c r="E2107" i="10"/>
  <c r="F2107" i="10" s="1"/>
  <c r="E2106" i="10"/>
  <c r="F2106" i="10" s="1"/>
  <c r="E2105" i="10"/>
  <c r="F2105" i="10" s="1"/>
  <c r="E2104" i="10"/>
  <c r="F2104" i="10" s="1"/>
  <c r="E2103" i="10"/>
  <c r="F2103" i="10" s="1"/>
  <c r="E2102" i="10"/>
  <c r="F2102" i="10" s="1"/>
  <c r="E2101" i="10"/>
  <c r="F2101" i="10" s="1"/>
  <c r="E2100" i="10"/>
  <c r="F2100" i="10" s="1"/>
  <c r="E2099" i="10"/>
  <c r="F2099" i="10" s="1"/>
  <c r="E2098" i="10"/>
  <c r="F2098" i="10" s="1"/>
  <c r="E2097" i="10"/>
  <c r="F2097" i="10" s="1"/>
  <c r="E2096" i="10"/>
  <c r="F2096" i="10" s="1"/>
  <c r="E2095" i="10"/>
  <c r="F2095" i="10" s="1"/>
  <c r="E2094" i="10"/>
  <c r="F2094" i="10" s="1"/>
  <c r="E2093" i="10"/>
  <c r="F2093" i="10" s="1"/>
  <c r="E2092" i="10"/>
  <c r="F2092" i="10" s="1"/>
  <c r="E2091" i="10"/>
  <c r="F2091" i="10" s="1"/>
  <c r="E2090" i="10"/>
  <c r="F2090" i="10" s="1"/>
  <c r="E2089" i="10"/>
  <c r="F2089" i="10" s="1"/>
  <c r="E2088" i="10"/>
  <c r="F2088" i="10" s="1"/>
  <c r="E2087" i="10"/>
  <c r="F2087" i="10" s="1"/>
  <c r="E2086" i="10"/>
  <c r="F2086" i="10" s="1"/>
  <c r="E2085" i="10"/>
  <c r="F2085" i="10" s="1"/>
  <c r="E2084" i="10"/>
  <c r="F2084" i="10" s="1"/>
  <c r="E2083" i="10"/>
  <c r="F2083" i="10" s="1"/>
  <c r="E2082" i="10"/>
  <c r="F2082" i="10" s="1"/>
  <c r="E2081" i="10"/>
  <c r="F2081" i="10" s="1"/>
  <c r="E2080" i="10"/>
  <c r="F2080" i="10" s="1"/>
  <c r="E2079" i="10"/>
  <c r="F2079" i="10" s="1"/>
  <c r="E2078" i="10"/>
  <c r="F2078" i="10" s="1"/>
  <c r="E2077" i="10"/>
  <c r="F2077" i="10" s="1"/>
  <c r="E2076" i="10"/>
  <c r="F2076" i="10" s="1"/>
  <c r="E2075" i="10"/>
  <c r="F2075" i="10" s="1"/>
  <c r="E2074" i="10"/>
  <c r="F2074" i="10" s="1"/>
  <c r="E2073" i="10"/>
  <c r="F2073" i="10" s="1"/>
  <c r="E2072" i="10"/>
  <c r="F2072" i="10" s="1"/>
  <c r="E2071" i="10"/>
  <c r="F2071" i="10" s="1"/>
  <c r="E2070" i="10"/>
  <c r="F2070" i="10" s="1"/>
  <c r="E2069" i="10"/>
  <c r="F2069" i="10" s="1"/>
  <c r="E2068" i="10"/>
  <c r="F2068" i="10" s="1"/>
  <c r="E2067" i="10"/>
  <c r="F2067" i="10" s="1"/>
  <c r="E2066" i="10"/>
  <c r="F2066" i="10" s="1"/>
  <c r="E2065" i="10"/>
  <c r="F2065" i="10" s="1"/>
  <c r="E2064" i="10"/>
  <c r="F2064" i="10" s="1"/>
  <c r="E2063" i="10"/>
  <c r="F2063" i="10" s="1"/>
  <c r="E2062" i="10"/>
  <c r="F2062" i="10" s="1"/>
  <c r="E2061" i="10"/>
  <c r="F2061" i="10" s="1"/>
  <c r="E2060" i="10"/>
  <c r="F2060" i="10" s="1"/>
  <c r="E2059" i="10"/>
  <c r="F2059" i="10" s="1"/>
  <c r="E2058" i="10"/>
  <c r="F2058" i="10" s="1"/>
  <c r="E2057" i="10"/>
  <c r="F2057" i="10" s="1"/>
  <c r="E2056" i="10"/>
  <c r="F2056" i="10" s="1"/>
  <c r="E2055" i="10"/>
  <c r="F2055" i="10" s="1"/>
  <c r="E2054" i="10"/>
  <c r="F2054" i="10" s="1"/>
  <c r="E2053" i="10"/>
  <c r="F2053" i="10" s="1"/>
  <c r="E2052" i="10"/>
  <c r="F2052" i="10" s="1"/>
  <c r="E2051" i="10"/>
  <c r="F2051" i="10" s="1"/>
  <c r="E2050" i="10"/>
  <c r="F2050" i="10" s="1"/>
  <c r="E2049" i="10"/>
  <c r="F2049" i="10" s="1"/>
  <c r="E2048" i="10"/>
  <c r="F2048" i="10" s="1"/>
  <c r="E2047" i="10"/>
  <c r="F2047" i="10" s="1"/>
  <c r="E2046" i="10"/>
  <c r="F2046" i="10" s="1"/>
  <c r="E2045" i="10"/>
  <c r="F2045" i="10" s="1"/>
  <c r="E2044" i="10"/>
  <c r="F2044" i="10" s="1"/>
  <c r="E2043" i="10"/>
  <c r="F2043" i="10" s="1"/>
  <c r="E2042" i="10"/>
  <c r="F2042" i="10" s="1"/>
  <c r="E2041" i="10"/>
  <c r="F2041" i="10" s="1"/>
  <c r="E2040" i="10"/>
  <c r="F2040" i="10" s="1"/>
  <c r="E2039" i="10"/>
  <c r="F2039" i="10" s="1"/>
  <c r="E2038" i="10"/>
  <c r="F2038" i="10" s="1"/>
  <c r="E2037" i="10"/>
  <c r="F2037" i="10" s="1"/>
  <c r="E2036" i="10"/>
  <c r="F2036" i="10" s="1"/>
  <c r="E2035" i="10"/>
  <c r="F2035" i="10" s="1"/>
  <c r="E2034" i="10"/>
  <c r="F2034" i="10" s="1"/>
  <c r="E2033" i="10"/>
  <c r="F2033" i="10" s="1"/>
  <c r="E2032" i="10"/>
  <c r="F2032" i="10" s="1"/>
  <c r="E2031" i="10"/>
  <c r="F2031" i="10" s="1"/>
  <c r="E2030" i="10"/>
  <c r="F2030" i="10" s="1"/>
  <c r="E2029" i="10"/>
  <c r="F2029" i="10" s="1"/>
  <c r="E2028" i="10"/>
  <c r="F2028" i="10" s="1"/>
  <c r="E2027" i="10"/>
  <c r="F2027" i="10" s="1"/>
  <c r="E2026" i="10"/>
  <c r="F2026" i="10" s="1"/>
  <c r="E2025" i="10"/>
  <c r="F2025" i="10" s="1"/>
  <c r="E2024" i="10"/>
  <c r="F2024" i="10" s="1"/>
  <c r="E2023" i="10"/>
  <c r="F2023" i="10" s="1"/>
  <c r="E2022" i="10"/>
  <c r="F2022" i="10" s="1"/>
  <c r="E2021" i="10"/>
  <c r="F2021" i="10" s="1"/>
  <c r="E2020" i="10"/>
  <c r="F2020" i="10" s="1"/>
  <c r="E2019" i="10"/>
  <c r="F2019" i="10" s="1"/>
  <c r="E2018" i="10"/>
  <c r="F2018" i="10" s="1"/>
  <c r="E2017" i="10"/>
  <c r="F2017" i="10" s="1"/>
  <c r="E2016" i="10"/>
  <c r="F2016" i="10" s="1"/>
  <c r="E2015" i="10"/>
  <c r="F2015" i="10" s="1"/>
  <c r="E2014" i="10"/>
  <c r="F2014" i="10" s="1"/>
  <c r="E2013" i="10"/>
  <c r="F2013" i="10" s="1"/>
  <c r="E2012" i="10"/>
  <c r="F2012" i="10" s="1"/>
  <c r="E2011" i="10"/>
  <c r="F2011" i="10" s="1"/>
  <c r="E2010" i="10"/>
  <c r="F2010" i="10" s="1"/>
  <c r="E2009" i="10"/>
  <c r="F2009" i="10" s="1"/>
  <c r="E2008" i="10"/>
  <c r="F2008" i="10" s="1"/>
  <c r="E2007" i="10"/>
  <c r="F2007" i="10" s="1"/>
  <c r="E2006" i="10"/>
  <c r="F2006" i="10" s="1"/>
  <c r="E2005" i="10"/>
  <c r="F2005" i="10" s="1"/>
  <c r="E2004" i="10"/>
  <c r="F2004" i="10" s="1"/>
  <c r="E2003" i="10"/>
  <c r="F2003" i="10" s="1"/>
  <c r="E2002" i="10"/>
  <c r="F2002" i="10" s="1"/>
  <c r="E2001" i="10"/>
  <c r="F2001" i="10" s="1"/>
  <c r="E2000" i="10"/>
  <c r="F2000" i="10" s="1"/>
  <c r="E1999" i="10"/>
  <c r="F1999" i="10" s="1"/>
  <c r="E1998" i="10"/>
  <c r="F1998" i="10" s="1"/>
  <c r="E1997" i="10"/>
  <c r="F1997" i="10" s="1"/>
  <c r="E1996" i="10"/>
  <c r="F1996" i="10" s="1"/>
  <c r="E1995" i="10"/>
  <c r="F1995" i="10" s="1"/>
  <c r="E1994" i="10"/>
  <c r="F1994" i="10" s="1"/>
  <c r="E1993" i="10"/>
  <c r="F1993" i="10" s="1"/>
  <c r="E1992" i="10"/>
  <c r="F1992" i="10" s="1"/>
  <c r="E1991" i="10"/>
  <c r="F1991" i="10" s="1"/>
  <c r="E1990" i="10"/>
  <c r="F1990" i="10" s="1"/>
  <c r="E1989" i="10"/>
  <c r="F1989" i="10" s="1"/>
  <c r="E1988" i="10"/>
  <c r="F1988" i="10" s="1"/>
  <c r="E1987" i="10"/>
  <c r="F1987" i="10" s="1"/>
  <c r="E1986" i="10"/>
  <c r="F1986" i="10" s="1"/>
  <c r="E1985" i="10"/>
  <c r="F1985" i="10" s="1"/>
  <c r="E1984" i="10"/>
  <c r="F1984" i="10" s="1"/>
  <c r="E1983" i="10"/>
  <c r="F1983" i="10" s="1"/>
  <c r="E1982" i="10"/>
  <c r="F1982" i="10" s="1"/>
  <c r="E1981" i="10"/>
  <c r="F1981" i="10" s="1"/>
  <c r="E1980" i="10"/>
  <c r="F1980" i="10" s="1"/>
  <c r="E1979" i="10"/>
  <c r="F1979" i="10" s="1"/>
  <c r="E1978" i="10"/>
  <c r="F1978" i="10" s="1"/>
  <c r="E1977" i="10"/>
  <c r="F1977" i="10" s="1"/>
  <c r="E1976" i="10"/>
  <c r="F1976" i="10" s="1"/>
  <c r="E1975" i="10"/>
  <c r="F1975" i="10" s="1"/>
  <c r="E1974" i="10"/>
  <c r="F1974" i="10" s="1"/>
  <c r="E1973" i="10"/>
  <c r="F1973" i="10" s="1"/>
  <c r="E1972" i="10"/>
  <c r="F1972" i="10" s="1"/>
  <c r="E1971" i="10"/>
  <c r="F1971" i="10" s="1"/>
  <c r="E1970" i="10"/>
  <c r="F1970" i="10" s="1"/>
  <c r="E1969" i="10"/>
  <c r="F1969" i="10" s="1"/>
  <c r="E1968" i="10"/>
  <c r="F1968" i="10" s="1"/>
  <c r="E1967" i="10"/>
  <c r="F1967" i="10" s="1"/>
  <c r="E1966" i="10"/>
  <c r="F1966" i="10" s="1"/>
  <c r="E1965" i="10"/>
  <c r="F1965" i="10" s="1"/>
  <c r="E1964" i="10"/>
  <c r="F1964" i="10" s="1"/>
  <c r="E1963" i="10"/>
  <c r="F1963" i="10" s="1"/>
  <c r="E1962" i="10"/>
  <c r="F1962" i="10" s="1"/>
  <c r="E1961" i="10"/>
  <c r="F1961" i="10" s="1"/>
  <c r="E1960" i="10"/>
  <c r="F1960" i="10" s="1"/>
  <c r="E1959" i="10"/>
  <c r="F1959" i="10" s="1"/>
  <c r="E1958" i="10"/>
  <c r="F1958" i="10" s="1"/>
  <c r="E1957" i="10"/>
  <c r="F1957" i="10" s="1"/>
  <c r="E1956" i="10"/>
  <c r="F1956" i="10" s="1"/>
  <c r="E1955" i="10"/>
  <c r="F1955" i="10" s="1"/>
  <c r="E1954" i="10"/>
  <c r="F1954" i="10" s="1"/>
  <c r="E1953" i="10"/>
  <c r="F1953" i="10" s="1"/>
  <c r="E1952" i="10"/>
  <c r="F1952" i="10" s="1"/>
  <c r="E1951" i="10"/>
  <c r="F1951" i="10" s="1"/>
  <c r="E1950" i="10"/>
  <c r="F1950" i="10" s="1"/>
  <c r="E1949" i="10"/>
  <c r="F1949" i="10" s="1"/>
  <c r="E1948" i="10"/>
  <c r="F1948" i="10" s="1"/>
  <c r="E1947" i="10"/>
  <c r="F1947" i="10" s="1"/>
  <c r="E1946" i="10"/>
  <c r="F1946" i="10" s="1"/>
  <c r="E1945" i="10"/>
  <c r="F1945" i="10" s="1"/>
  <c r="E1944" i="10"/>
  <c r="F1944" i="10" s="1"/>
  <c r="E1943" i="10"/>
  <c r="F1943" i="10" s="1"/>
  <c r="E1942" i="10"/>
  <c r="F1942" i="10" s="1"/>
  <c r="E1941" i="10"/>
  <c r="F1941" i="10" s="1"/>
  <c r="E1940" i="10"/>
  <c r="F1940" i="10" s="1"/>
  <c r="E1939" i="10"/>
  <c r="F1939" i="10" s="1"/>
  <c r="E1938" i="10"/>
  <c r="F1938" i="10" s="1"/>
  <c r="E1937" i="10"/>
  <c r="F1937" i="10" s="1"/>
  <c r="E1936" i="10"/>
  <c r="F1936" i="10" s="1"/>
  <c r="E1935" i="10"/>
  <c r="F1935" i="10" s="1"/>
  <c r="E1934" i="10"/>
  <c r="F1934" i="10" s="1"/>
  <c r="E1933" i="10"/>
  <c r="F1933" i="10" s="1"/>
  <c r="E1932" i="10"/>
  <c r="F1932" i="10" s="1"/>
  <c r="E1931" i="10"/>
  <c r="F1931" i="10" s="1"/>
  <c r="E1930" i="10"/>
  <c r="F1930" i="10" s="1"/>
  <c r="E1929" i="10"/>
  <c r="F1929" i="10" s="1"/>
  <c r="E1928" i="10"/>
  <c r="F1928" i="10" s="1"/>
  <c r="E1927" i="10"/>
  <c r="F1927" i="10" s="1"/>
  <c r="E1926" i="10"/>
  <c r="F1926" i="10" s="1"/>
  <c r="E1925" i="10"/>
  <c r="F1925" i="10" s="1"/>
  <c r="E1924" i="10"/>
  <c r="F1924" i="10" s="1"/>
  <c r="E1923" i="10"/>
  <c r="F1923" i="10" s="1"/>
  <c r="E1922" i="10"/>
  <c r="F1922" i="10" s="1"/>
  <c r="E1921" i="10"/>
  <c r="F1921" i="10" s="1"/>
  <c r="E1920" i="10"/>
  <c r="F1920" i="10" s="1"/>
  <c r="E1919" i="10"/>
  <c r="F1919" i="10" s="1"/>
  <c r="E1918" i="10"/>
  <c r="F1918" i="10" s="1"/>
  <c r="E1917" i="10"/>
  <c r="F1917" i="10" s="1"/>
  <c r="E1916" i="10"/>
  <c r="F1916" i="10" s="1"/>
  <c r="E1915" i="10"/>
  <c r="F1915" i="10" s="1"/>
  <c r="E1914" i="10"/>
  <c r="F1914" i="10" s="1"/>
  <c r="E1913" i="10"/>
  <c r="F1913" i="10" s="1"/>
  <c r="E1912" i="10"/>
  <c r="F1912" i="10" s="1"/>
  <c r="E1911" i="10"/>
  <c r="F1911" i="10" s="1"/>
  <c r="E1910" i="10"/>
  <c r="F1910" i="10" s="1"/>
  <c r="E1909" i="10"/>
  <c r="F1909" i="10" s="1"/>
  <c r="E1908" i="10"/>
  <c r="F1908" i="10" s="1"/>
  <c r="E1907" i="10"/>
  <c r="F1907" i="10" s="1"/>
  <c r="E1906" i="10"/>
  <c r="F1906" i="10" s="1"/>
  <c r="E1905" i="10"/>
  <c r="F1905" i="10" s="1"/>
  <c r="E1904" i="10"/>
  <c r="F1904" i="10" s="1"/>
  <c r="E1903" i="10"/>
  <c r="F1903" i="10" s="1"/>
  <c r="E1902" i="10"/>
  <c r="F1902" i="10" s="1"/>
  <c r="E1901" i="10"/>
  <c r="F1901" i="10" s="1"/>
  <c r="E1900" i="10"/>
  <c r="F1900" i="10" s="1"/>
  <c r="E1899" i="10"/>
  <c r="F1899" i="10" s="1"/>
  <c r="E1898" i="10"/>
  <c r="F1898" i="10" s="1"/>
  <c r="E1897" i="10"/>
  <c r="F1897" i="10" s="1"/>
  <c r="E1896" i="10"/>
  <c r="F1896" i="10" s="1"/>
  <c r="E1895" i="10"/>
  <c r="F1895" i="10" s="1"/>
  <c r="E1894" i="10"/>
  <c r="F1894" i="10" s="1"/>
  <c r="E1893" i="10"/>
  <c r="F1893" i="10" s="1"/>
  <c r="E1892" i="10"/>
  <c r="F1892" i="10" s="1"/>
  <c r="E1891" i="10"/>
  <c r="F1891" i="10" s="1"/>
  <c r="E1890" i="10"/>
  <c r="F1890" i="10" s="1"/>
  <c r="E1889" i="10"/>
  <c r="F1889" i="10" s="1"/>
  <c r="E1888" i="10"/>
  <c r="F1888" i="10" s="1"/>
  <c r="E1887" i="10"/>
  <c r="F1887" i="10" s="1"/>
  <c r="E1886" i="10"/>
  <c r="F1886" i="10" s="1"/>
  <c r="E1885" i="10"/>
  <c r="F1885" i="10" s="1"/>
  <c r="E1884" i="10"/>
  <c r="F1884" i="10" s="1"/>
  <c r="E1883" i="10"/>
  <c r="F1883" i="10" s="1"/>
  <c r="E1882" i="10"/>
  <c r="F1882" i="10" s="1"/>
  <c r="E1881" i="10"/>
  <c r="F1881" i="10" s="1"/>
  <c r="E1880" i="10"/>
  <c r="F1880" i="10" s="1"/>
  <c r="E1879" i="10"/>
  <c r="F1879" i="10" s="1"/>
  <c r="E1878" i="10"/>
  <c r="F1878" i="10" s="1"/>
  <c r="E1877" i="10"/>
  <c r="F1877" i="10" s="1"/>
  <c r="E1876" i="10"/>
  <c r="F1876" i="10" s="1"/>
  <c r="E1875" i="10"/>
  <c r="F1875" i="10" s="1"/>
  <c r="E1874" i="10"/>
  <c r="F1874" i="10" s="1"/>
  <c r="E1873" i="10"/>
  <c r="F1873" i="10" s="1"/>
  <c r="E1872" i="10"/>
  <c r="F1872" i="10" s="1"/>
  <c r="E1871" i="10"/>
  <c r="F1871" i="10" s="1"/>
  <c r="E1870" i="10"/>
  <c r="F1870" i="10" s="1"/>
  <c r="E1869" i="10"/>
  <c r="F1869" i="10" s="1"/>
  <c r="E1868" i="10"/>
  <c r="F1868" i="10" s="1"/>
  <c r="E1867" i="10"/>
  <c r="F1867" i="10" s="1"/>
  <c r="E1866" i="10"/>
  <c r="F1866" i="10" s="1"/>
  <c r="E1865" i="10"/>
  <c r="F1865" i="10" s="1"/>
  <c r="E1864" i="10"/>
  <c r="F1864" i="10" s="1"/>
  <c r="E1863" i="10"/>
  <c r="F1863" i="10" s="1"/>
  <c r="E1862" i="10"/>
  <c r="F1862" i="10" s="1"/>
  <c r="E1861" i="10"/>
  <c r="F1861" i="10" s="1"/>
  <c r="E1860" i="10"/>
  <c r="F1860" i="10" s="1"/>
  <c r="E1859" i="10"/>
  <c r="F1859" i="10" s="1"/>
  <c r="E1858" i="10"/>
  <c r="F1858" i="10" s="1"/>
  <c r="E1857" i="10"/>
  <c r="F1857" i="10" s="1"/>
  <c r="E1856" i="10"/>
  <c r="F1856" i="10" s="1"/>
  <c r="E1855" i="10"/>
  <c r="F1855" i="10" s="1"/>
  <c r="E1854" i="10"/>
  <c r="F1854" i="10" s="1"/>
  <c r="E1853" i="10"/>
  <c r="F1853" i="10" s="1"/>
  <c r="E1852" i="10"/>
  <c r="F1852" i="10" s="1"/>
  <c r="E1851" i="10"/>
  <c r="F1851" i="10" s="1"/>
  <c r="E1850" i="10"/>
  <c r="F1850" i="10" s="1"/>
  <c r="E1849" i="10"/>
  <c r="F1849" i="10" s="1"/>
  <c r="E1848" i="10"/>
  <c r="F1848" i="10" s="1"/>
  <c r="E1847" i="10"/>
  <c r="F1847" i="10" s="1"/>
  <c r="E1846" i="10"/>
  <c r="F1846" i="10" s="1"/>
  <c r="E1845" i="10"/>
  <c r="F1845" i="10" s="1"/>
  <c r="E1844" i="10"/>
  <c r="F1844" i="10" s="1"/>
  <c r="E1843" i="10"/>
  <c r="F1843" i="10" s="1"/>
  <c r="E1842" i="10"/>
  <c r="F1842" i="10" s="1"/>
  <c r="E1841" i="10"/>
  <c r="F1841" i="10" s="1"/>
  <c r="E1840" i="10"/>
  <c r="F1840" i="10" s="1"/>
  <c r="E1839" i="10"/>
  <c r="F1839" i="10" s="1"/>
  <c r="E1838" i="10"/>
  <c r="F1838" i="10" s="1"/>
  <c r="E1837" i="10"/>
  <c r="F1837" i="10" s="1"/>
  <c r="E1836" i="10"/>
  <c r="F1836" i="10" s="1"/>
  <c r="E1835" i="10"/>
  <c r="F1835" i="10" s="1"/>
  <c r="E1834" i="10"/>
  <c r="F1834" i="10" s="1"/>
  <c r="E1833" i="10"/>
  <c r="F1833" i="10" s="1"/>
  <c r="E1832" i="10"/>
  <c r="F1832" i="10" s="1"/>
  <c r="E1831" i="10"/>
  <c r="F1831" i="10" s="1"/>
  <c r="E1830" i="10"/>
  <c r="F1830" i="10" s="1"/>
  <c r="E1829" i="10"/>
  <c r="F1829" i="10" s="1"/>
  <c r="E1828" i="10"/>
  <c r="F1828" i="10" s="1"/>
  <c r="E1827" i="10"/>
  <c r="F1827" i="10" s="1"/>
  <c r="E1826" i="10"/>
  <c r="F1826" i="10" s="1"/>
  <c r="E1825" i="10"/>
  <c r="F1825" i="10" s="1"/>
  <c r="E1824" i="10"/>
  <c r="F1824" i="10" s="1"/>
  <c r="E1823" i="10"/>
  <c r="F1823" i="10" s="1"/>
  <c r="E1822" i="10"/>
  <c r="F1822" i="10" s="1"/>
  <c r="E1821" i="10"/>
  <c r="F1821" i="10" s="1"/>
  <c r="E1820" i="10"/>
  <c r="F1820" i="10" s="1"/>
  <c r="E1819" i="10"/>
  <c r="F1819" i="10" s="1"/>
  <c r="E1818" i="10"/>
  <c r="F1818" i="10" s="1"/>
  <c r="E1817" i="10"/>
  <c r="F1817" i="10" s="1"/>
  <c r="E1816" i="10"/>
  <c r="F1816" i="10" s="1"/>
  <c r="E1815" i="10"/>
  <c r="F1815" i="10" s="1"/>
  <c r="E1814" i="10"/>
  <c r="F1814" i="10" s="1"/>
  <c r="E1813" i="10"/>
  <c r="F1813" i="10" s="1"/>
  <c r="E1812" i="10"/>
  <c r="F1812" i="10" s="1"/>
  <c r="E1811" i="10"/>
  <c r="F1811" i="10" s="1"/>
  <c r="E1810" i="10"/>
  <c r="F1810" i="10" s="1"/>
  <c r="E1809" i="10"/>
  <c r="F1809" i="10" s="1"/>
  <c r="E1808" i="10"/>
  <c r="F1808" i="10" s="1"/>
  <c r="E1807" i="10"/>
  <c r="F1807" i="10" s="1"/>
  <c r="E1806" i="10"/>
  <c r="F1806" i="10" s="1"/>
  <c r="E1805" i="10"/>
  <c r="F1805" i="10" s="1"/>
  <c r="E1804" i="10"/>
  <c r="F1804" i="10" s="1"/>
  <c r="E1803" i="10"/>
  <c r="F1803" i="10" s="1"/>
  <c r="E1802" i="10"/>
  <c r="F1802" i="10" s="1"/>
  <c r="E1801" i="10"/>
  <c r="F1801" i="10" s="1"/>
  <c r="E1800" i="10"/>
  <c r="F1800" i="10" s="1"/>
  <c r="E1799" i="10"/>
  <c r="F1799" i="10" s="1"/>
  <c r="E1798" i="10"/>
  <c r="F1798" i="10" s="1"/>
  <c r="E1797" i="10"/>
  <c r="F1797" i="10" s="1"/>
  <c r="E1796" i="10"/>
  <c r="F1796" i="10" s="1"/>
  <c r="E1795" i="10"/>
  <c r="F1795" i="10" s="1"/>
  <c r="E1794" i="10"/>
  <c r="F1794" i="10" s="1"/>
  <c r="E1793" i="10"/>
  <c r="F1793" i="10" s="1"/>
  <c r="E1792" i="10"/>
  <c r="F1792" i="10" s="1"/>
  <c r="E1791" i="10"/>
  <c r="F1791" i="10" s="1"/>
  <c r="E1790" i="10"/>
  <c r="F1790" i="10" s="1"/>
  <c r="E1789" i="10"/>
  <c r="F1789" i="10" s="1"/>
  <c r="E1788" i="10"/>
  <c r="F1788" i="10" s="1"/>
  <c r="E1787" i="10"/>
  <c r="F1787" i="10" s="1"/>
  <c r="E1786" i="10"/>
  <c r="F1786" i="10" s="1"/>
  <c r="E1785" i="10"/>
  <c r="F1785" i="10" s="1"/>
  <c r="E1784" i="10"/>
  <c r="F1784" i="10" s="1"/>
  <c r="E1783" i="10"/>
  <c r="F1783" i="10" s="1"/>
  <c r="E1782" i="10"/>
  <c r="F1782" i="10" s="1"/>
  <c r="E1781" i="10"/>
  <c r="F1781" i="10" s="1"/>
  <c r="E1780" i="10"/>
  <c r="F1780" i="10" s="1"/>
  <c r="E1779" i="10"/>
  <c r="F1779" i="10" s="1"/>
  <c r="E1778" i="10"/>
  <c r="F1778" i="10" s="1"/>
  <c r="E1777" i="10"/>
  <c r="F1777" i="10" s="1"/>
  <c r="E1776" i="10"/>
  <c r="F1776" i="10" s="1"/>
  <c r="E1775" i="10"/>
  <c r="F1775" i="10" s="1"/>
  <c r="E1774" i="10"/>
  <c r="F1774" i="10" s="1"/>
  <c r="E1773" i="10"/>
  <c r="F1773" i="10" s="1"/>
  <c r="E1772" i="10"/>
  <c r="F1772" i="10" s="1"/>
  <c r="E1771" i="10"/>
  <c r="F1771" i="10" s="1"/>
  <c r="E1770" i="10"/>
  <c r="F1770" i="10" s="1"/>
  <c r="E1769" i="10"/>
  <c r="F1769" i="10" s="1"/>
  <c r="E1768" i="10"/>
  <c r="F1768" i="10" s="1"/>
  <c r="E1767" i="10"/>
  <c r="F1767" i="10" s="1"/>
  <c r="E1766" i="10"/>
  <c r="F1766" i="10" s="1"/>
  <c r="E1765" i="10"/>
  <c r="F1765" i="10" s="1"/>
  <c r="E1764" i="10"/>
  <c r="F1764" i="10" s="1"/>
  <c r="E1763" i="10"/>
  <c r="F1763" i="10" s="1"/>
  <c r="E1762" i="10"/>
  <c r="F1762" i="10" s="1"/>
  <c r="E1761" i="10"/>
  <c r="F1761" i="10" s="1"/>
  <c r="E1760" i="10"/>
  <c r="F1760" i="10" s="1"/>
  <c r="E1759" i="10"/>
  <c r="F1759" i="10" s="1"/>
  <c r="E1758" i="10"/>
  <c r="F1758" i="10" s="1"/>
  <c r="E1757" i="10"/>
  <c r="F1757" i="10" s="1"/>
  <c r="E1756" i="10"/>
  <c r="F1756" i="10" s="1"/>
  <c r="E1755" i="10"/>
  <c r="F1755" i="10" s="1"/>
  <c r="E1754" i="10"/>
  <c r="F1754" i="10" s="1"/>
  <c r="E1753" i="10"/>
  <c r="F1753" i="10" s="1"/>
  <c r="E1752" i="10"/>
  <c r="F1752" i="10" s="1"/>
  <c r="E1751" i="10"/>
  <c r="F1751" i="10" s="1"/>
  <c r="E1750" i="10"/>
  <c r="F1750" i="10" s="1"/>
  <c r="E1749" i="10"/>
  <c r="F1749" i="10" s="1"/>
  <c r="E1748" i="10"/>
  <c r="F1748" i="10" s="1"/>
  <c r="E1747" i="10"/>
  <c r="F1747" i="10" s="1"/>
  <c r="E1746" i="10"/>
  <c r="F1746" i="10" s="1"/>
  <c r="E1745" i="10"/>
  <c r="F1745" i="10" s="1"/>
  <c r="E1744" i="10"/>
  <c r="F1744" i="10" s="1"/>
  <c r="E1743" i="10"/>
  <c r="F1743" i="10" s="1"/>
  <c r="E1742" i="10"/>
  <c r="F1742" i="10" s="1"/>
  <c r="E1741" i="10"/>
  <c r="F1741" i="10" s="1"/>
  <c r="E1740" i="10"/>
  <c r="F1740" i="10" s="1"/>
  <c r="E1739" i="10"/>
  <c r="F1739" i="10" s="1"/>
  <c r="E1738" i="10"/>
  <c r="F1738" i="10" s="1"/>
  <c r="E1737" i="10"/>
  <c r="F1737" i="10" s="1"/>
  <c r="E1736" i="10"/>
  <c r="F1736" i="10" s="1"/>
  <c r="E1735" i="10"/>
  <c r="F1735" i="10" s="1"/>
  <c r="E1734" i="10"/>
  <c r="F1734" i="10" s="1"/>
  <c r="E1733" i="10"/>
  <c r="F1733" i="10" s="1"/>
  <c r="E1732" i="10"/>
  <c r="F1732" i="10" s="1"/>
  <c r="E1731" i="10"/>
  <c r="F1731" i="10" s="1"/>
  <c r="E1730" i="10"/>
  <c r="F1730" i="10" s="1"/>
  <c r="E1729" i="10"/>
  <c r="F1729" i="10" s="1"/>
  <c r="E1728" i="10"/>
  <c r="F1728" i="10" s="1"/>
  <c r="E1727" i="10"/>
  <c r="F1727" i="10" s="1"/>
  <c r="E1726" i="10"/>
  <c r="F1726" i="10" s="1"/>
  <c r="E1725" i="10"/>
  <c r="F1725" i="10" s="1"/>
  <c r="E1724" i="10"/>
  <c r="F1724" i="10" s="1"/>
  <c r="E1723" i="10"/>
  <c r="F1723" i="10" s="1"/>
  <c r="E1722" i="10"/>
  <c r="F1722" i="10" s="1"/>
  <c r="E1721" i="10"/>
  <c r="F1721" i="10" s="1"/>
  <c r="E1720" i="10"/>
  <c r="F1720" i="10" s="1"/>
  <c r="E1719" i="10"/>
  <c r="F1719" i="10" s="1"/>
  <c r="E1718" i="10"/>
  <c r="F1718" i="10" s="1"/>
  <c r="E1717" i="10"/>
  <c r="F1717" i="10" s="1"/>
  <c r="E1716" i="10"/>
  <c r="F1716" i="10" s="1"/>
  <c r="E1715" i="10"/>
  <c r="F1715" i="10" s="1"/>
  <c r="E1714" i="10"/>
  <c r="F1714" i="10" s="1"/>
  <c r="E1713" i="10"/>
  <c r="F1713" i="10" s="1"/>
  <c r="E1712" i="10"/>
  <c r="F1712" i="10" s="1"/>
  <c r="E1711" i="10"/>
  <c r="F1711" i="10" s="1"/>
  <c r="E1710" i="10"/>
  <c r="F1710" i="10" s="1"/>
  <c r="E1709" i="10"/>
  <c r="F1709" i="10" s="1"/>
  <c r="E1708" i="10"/>
  <c r="F1708" i="10" s="1"/>
  <c r="E1707" i="10"/>
  <c r="F1707" i="10" s="1"/>
  <c r="E1706" i="10"/>
  <c r="F1706" i="10" s="1"/>
  <c r="E1705" i="10"/>
  <c r="F1705" i="10" s="1"/>
  <c r="E1704" i="10"/>
  <c r="F1704" i="10" s="1"/>
  <c r="E1703" i="10"/>
  <c r="F1703" i="10" s="1"/>
  <c r="E1702" i="10"/>
  <c r="F1702" i="10" s="1"/>
  <c r="E1701" i="10"/>
  <c r="F1701" i="10" s="1"/>
  <c r="E1700" i="10"/>
  <c r="F1700" i="10" s="1"/>
  <c r="E1699" i="10"/>
  <c r="F1699" i="10" s="1"/>
  <c r="E1698" i="10"/>
  <c r="F1698" i="10" s="1"/>
  <c r="E1697" i="10"/>
  <c r="F1697" i="10" s="1"/>
  <c r="E1696" i="10"/>
  <c r="F1696" i="10" s="1"/>
  <c r="E1695" i="10"/>
  <c r="F1695" i="10" s="1"/>
  <c r="E1694" i="10"/>
  <c r="F1694" i="10" s="1"/>
  <c r="E1693" i="10"/>
  <c r="F1693" i="10" s="1"/>
  <c r="E1692" i="10"/>
  <c r="F1692" i="10" s="1"/>
  <c r="E1691" i="10"/>
  <c r="F1691" i="10" s="1"/>
  <c r="E1690" i="10"/>
  <c r="F1690" i="10" s="1"/>
  <c r="E1689" i="10"/>
  <c r="F1689" i="10" s="1"/>
  <c r="E1688" i="10"/>
  <c r="F1688" i="10" s="1"/>
  <c r="E1687" i="10"/>
  <c r="F1687" i="10" s="1"/>
  <c r="E1686" i="10"/>
  <c r="F1686" i="10" s="1"/>
  <c r="E1685" i="10"/>
  <c r="F1685" i="10" s="1"/>
  <c r="E1684" i="10"/>
  <c r="F1684" i="10" s="1"/>
  <c r="E1683" i="10"/>
  <c r="F1683" i="10" s="1"/>
  <c r="E1682" i="10"/>
  <c r="F1682" i="10" s="1"/>
  <c r="E1681" i="10"/>
  <c r="F1681" i="10" s="1"/>
  <c r="E1680" i="10"/>
  <c r="F1680" i="10" s="1"/>
  <c r="E1679" i="10"/>
  <c r="F1679" i="10" s="1"/>
  <c r="E1678" i="10"/>
  <c r="F1678" i="10" s="1"/>
  <c r="E1677" i="10"/>
  <c r="F1677" i="10" s="1"/>
  <c r="E1676" i="10"/>
  <c r="F1676" i="10" s="1"/>
  <c r="E1675" i="10"/>
  <c r="F1675" i="10" s="1"/>
  <c r="E1674" i="10"/>
  <c r="F1674" i="10" s="1"/>
  <c r="E1673" i="10"/>
  <c r="F1673" i="10" s="1"/>
  <c r="E1672" i="10"/>
  <c r="F1672" i="10" s="1"/>
  <c r="E1671" i="10"/>
  <c r="F1671" i="10" s="1"/>
  <c r="E1670" i="10"/>
  <c r="F1670" i="10" s="1"/>
  <c r="E1669" i="10"/>
  <c r="F1669" i="10" s="1"/>
  <c r="E1668" i="10"/>
  <c r="F1668" i="10" s="1"/>
  <c r="E1667" i="10"/>
  <c r="F1667" i="10" s="1"/>
  <c r="E1666" i="10"/>
  <c r="F1666" i="10" s="1"/>
  <c r="E1665" i="10"/>
  <c r="F1665" i="10" s="1"/>
  <c r="E1664" i="10"/>
  <c r="F1664" i="10" s="1"/>
  <c r="E1663" i="10"/>
  <c r="F1663" i="10" s="1"/>
  <c r="E1662" i="10"/>
  <c r="F1662" i="10" s="1"/>
  <c r="E1661" i="10"/>
  <c r="F1661" i="10" s="1"/>
  <c r="E1660" i="10"/>
  <c r="F1660" i="10" s="1"/>
  <c r="E1659" i="10"/>
  <c r="F1659" i="10" s="1"/>
  <c r="E1658" i="10"/>
  <c r="F1658" i="10" s="1"/>
  <c r="E1657" i="10"/>
  <c r="F1657" i="10" s="1"/>
  <c r="E1656" i="10"/>
  <c r="F1656" i="10" s="1"/>
  <c r="E1655" i="10"/>
  <c r="F1655" i="10" s="1"/>
  <c r="E1654" i="10"/>
  <c r="F1654" i="10" s="1"/>
  <c r="E1653" i="10"/>
  <c r="F1653" i="10" s="1"/>
  <c r="E1652" i="10"/>
  <c r="F1652" i="10" s="1"/>
  <c r="E1651" i="10"/>
  <c r="F1651" i="10" s="1"/>
  <c r="E1650" i="10"/>
  <c r="F1650" i="10" s="1"/>
  <c r="E1649" i="10"/>
  <c r="F1649" i="10" s="1"/>
  <c r="E1648" i="10"/>
  <c r="F1648" i="10" s="1"/>
  <c r="E1647" i="10"/>
  <c r="F1647" i="10" s="1"/>
  <c r="E1646" i="10"/>
  <c r="F1646" i="10" s="1"/>
  <c r="E1645" i="10"/>
  <c r="F1645" i="10" s="1"/>
  <c r="E1644" i="10"/>
  <c r="F1644" i="10" s="1"/>
  <c r="E1643" i="10"/>
  <c r="F1643" i="10" s="1"/>
  <c r="E1642" i="10"/>
  <c r="F1642" i="10" s="1"/>
  <c r="E1641" i="10"/>
  <c r="F1641" i="10" s="1"/>
  <c r="E1640" i="10"/>
  <c r="F1640" i="10" s="1"/>
  <c r="E1639" i="10"/>
  <c r="F1639" i="10" s="1"/>
  <c r="E1638" i="10"/>
  <c r="F1638" i="10" s="1"/>
  <c r="E1637" i="10"/>
  <c r="F1637" i="10" s="1"/>
  <c r="E1636" i="10"/>
  <c r="F1636" i="10" s="1"/>
  <c r="E1635" i="10"/>
  <c r="F1635" i="10" s="1"/>
  <c r="E1634" i="10"/>
  <c r="F1634" i="10" s="1"/>
  <c r="E1633" i="10"/>
  <c r="F1633" i="10" s="1"/>
  <c r="E1632" i="10"/>
  <c r="F1632" i="10" s="1"/>
  <c r="E1631" i="10"/>
  <c r="F1631" i="10" s="1"/>
  <c r="E1630" i="10"/>
  <c r="F1630" i="10" s="1"/>
  <c r="E1629" i="10"/>
  <c r="F1629" i="10" s="1"/>
  <c r="E1628" i="10"/>
  <c r="F1628" i="10" s="1"/>
  <c r="E1627" i="10"/>
  <c r="F1627" i="10" s="1"/>
  <c r="E1626" i="10"/>
  <c r="F1626" i="10" s="1"/>
  <c r="E1625" i="10"/>
  <c r="F1625" i="10" s="1"/>
  <c r="E1624" i="10"/>
  <c r="F1624" i="10" s="1"/>
  <c r="E1623" i="10"/>
  <c r="F1623" i="10" s="1"/>
  <c r="E1622" i="10"/>
  <c r="F1622" i="10" s="1"/>
  <c r="E1621" i="10"/>
  <c r="F1621" i="10" s="1"/>
  <c r="E1620" i="10"/>
  <c r="F1620" i="10" s="1"/>
  <c r="E1619" i="10"/>
  <c r="F1619" i="10" s="1"/>
  <c r="E1618" i="10"/>
  <c r="F1618" i="10" s="1"/>
  <c r="E1617" i="10"/>
  <c r="F1617" i="10" s="1"/>
  <c r="E1616" i="10"/>
  <c r="F1616" i="10" s="1"/>
  <c r="E1615" i="10"/>
  <c r="F1615" i="10" s="1"/>
  <c r="E1614" i="10"/>
  <c r="F1614" i="10" s="1"/>
  <c r="E1613" i="10"/>
  <c r="F1613" i="10" s="1"/>
  <c r="E1612" i="10"/>
  <c r="F1612" i="10" s="1"/>
  <c r="E1611" i="10"/>
  <c r="F1611" i="10" s="1"/>
  <c r="E1610" i="10"/>
  <c r="F1610" i="10" s="1"/>
  <c r="E1609" i="10"/>
  <c r="F1609" i="10" s="1"/>
  <c r="E1608" i="10"/>
  <c r="F1608" i="10" s="1"/>
  <c r="E1607" i="10"/>
  <c r="F1607" i="10" s="1"/>
  <c r="E1606" i="10"/>
  <c r="F1606" i="10" s="1"/>
  <c r="E1605" i="10"/>
  <c r="F1605" i="10" s="1"/>
  <c r="E1604" i="10"/>
  <c r="F1604" i="10" s="1"/>
  <c r="E1603" i="10"/>
  <c r="F1603" i="10" s="1"/>
  <c r="E1602" i="10"/>
  <c r="F1602" i="10" s="1"/>
  <c r="E1601" i="10"/>
  <c r="F1601" i="10" s="1"/>
  <c r="E1600" i="10"/>
  <c r="F1600" i="10" s="1"/>
  <c r="E1599" i="10"/>
  <c r="F1599" i="10" s="1"/>
  <c r="E1598" i="10"/>
  <c r="F1598" i="10" s="1"/>
  <c r="E1597" i="10"/>
  <c r="F1597" i="10" s="1"/>
  <c r="E1596" i="10"/>
  <c r="F1596" i="10" s="1"/>
  <c r="E1595" i="10"/>
  <c r="F1595" i="10" s="1"/>
  <c r="E1594" i="10"/>
  <c r="F1594" i="10" s="1"/>
  <c r="E1593" i="10"/>
  <c r="F1593" i="10" s="1"/>
  <c r="E1592" i="10"/>
  <c r="F1592" i="10" s="1"/>
  <c r="E1591" i="10"/>
  <c r="F1591" i="10" s="1"/>
  <c r="E1590" i="10"/>
  <c r="F1590" i="10" s="1"/>
  <c r="E1589" i="10"/>
  <c r="F1589" i="10" s="1"/>
  <c r="E1588" i="10"/>
  <c r="F1588" i="10" s="1"/>
  <c r="E1587" i="10"/>
  <c r="F1587" i="10" s="1"/>
  <c r="E1586" i="10"/>
  <c r="F1586" i="10" s="1"/>
  <c r="E1585" i="10"/>
  <c r="F1585" i="10" s="1"/>
  <c r="E1584" i="10"/>
  <c r="F1584" i="10" s="1"/>
  <c r="E1583" i="10"/>
  <c r="F1583" i="10" s="1"/>
  <c r="E1582" i="10"/>
  <c r="F1582" i="10" s="1"/>
  <c r="E1581" i="10"/>
  <c r="F1581" i="10" s="1"/>
  <c r="E1580" i="10"/>
  <c r="F1580" i="10" s="1"/>
  <c r="E1579" i="10"/>
  <c r="F1579" i="10" s="1"/>
  <c r="E1578" i="10"/>
  <c r="F1578" i="10" s="1"/>
  <c r="E1577" i="10"/>
  <c r="F1577" i="10" s="1"/>
  <c r="E1576" i="10"/>
  <c r="F1576" i="10" s="1"/>
  <c r="E1575" i="10"/>
  <c r="F1575" i="10" s="1"/>
  <c r="E1574" i="10"/>
  <c r="F1574" i="10" s="1"/>
  <c r="E1573" i="10"/>
  <c r="F1573" i="10" s="1"/>
  <c r="E1572" i="10"/>
  <c r="F1572" i="10" s="1"/>
  <c r="E1571" i="10"/>
  <c r="F1571" i="10" s="1"/>
  <c r="E1570" i="10"/>
  <c r="F1570" i="10" s="1"/>
  <c r="E1569" i="10"/>
  <c r="F1569" i="10" s="1"/>
  <c r="E1568" i="10"/>
  <c r="F1568" i="10" s="1"/>
  <c r="E1567" i="10"/>
  <c r="F1567" i="10" s="1"/>
  <c r="E1566" i="10"/>
  <c r="F1566" i="10" s="1"/>
  <c r="E1565" i="10"/>
  <c r="F1565" i="10" s="1"/>
  <c r="E1564" i="10"/>
  <c r="F1564" i="10" s="1"/>
  <c r="E1563" i="10"/>
  <c r="F1563" i="10" s="1"/>
  <c r="E1562" i="10"/>
  <c r="F1562" i="10" s="1"/>
  <c r="E1561" i="10"/>
  <c r="F1561" i="10" s="1"/>
  <c r="E1560" i="10"/>
  <c r="F1560" i="10" s="1"/>
  <c r="E1559" i="10"/>
  <c r="F1559" i="10" s="1"/>
  <c r="E1558" i="10"/>
  <c r="F1558" i="10" s="1"/>
  <c r="E1557" i="10"/>
  <c r="F1557" i="10" s="1"/>
  <c r="E1556" i="10"/>
  <c r="F1556" i="10" s="1"/>
  <c r="E1555" i="10"/>
  <c r="F1555" i="10" s="1"/>
  <c r="E1554" i="10"/>
  <c r="F1554" i="10" s="1"/>
  <c r="E1553" i="10"/>
  <c r="F1553" i="10" s="1"/>
  <c r="E1552" i="10"/>
  <c r="F1552" i="10" s="1"/>
  <c r="E1551" i="10"/>
  <c r="F1551" i="10" s="1"/>
  <c r="E1550" i="10"/>
  <c r="F1550" i="10" s="1"/>
  <c r="E1549" i="10"/>
  <c r="F1549" i="10" s="1"/>
  <c r="E1548" i="10"/>
  <c r="F1548" i="10" s="1"/>
  <c r="E1547" i="10"/>
  <c r="F1547" i="10" s="1"/>
  <c r="E1546" i="10"/>
  <c r="F1546" i="10" s="1"/>
  <c r="E1545" i="10"/>
  <c r="F1545" i="10" s="1"/>
  <c r="E1544" i="10"/>
  <c r="F1544" i="10" s="1"/>
  <c r="E1543" i="10"/>
  <c r="F1543" i="10" s="1"/>
  <c r="E1542" i="10"/>
  <c r="F1542" i="10" s="1"/>
  <c r="E1541" i="10"/>
  <c r="F1541" i="10" s="1"/>
  <c r="E1540" i="10"/>
  <c r="F1540" i="10" s="1"/>
  <c r="E1539" i="10"/>
  <c r="F1539" i="10" s="1"/>
  <c r="E1538" i="10"/>
  <c r="F1538" i="10" s="1"/>
  <c r="E1537" i="10"/>
  <c r="F1537" i="10" s="1"/>
  <c r="E1536" i="10"/>
  <c r="F1536" i="10" s="1"/>
  <c r="E1535" i="10"/>
  <c r="F1535" i="10" s="1"/>
  <c r="E1534" i="10"/>
  <c r="F1534" i="10" s="1"/>
  <c r="E1533" i="10"/>
  <c r="F1533" i="10" s="1"/>
  <c r="E1532" i="10"/>
  <c r="F1532" i="10" s="1"/>
  <c r="E1531" i="10"/>
  <c r="F1531" i="10" s="1"/>
  <c r="E1530" i="10"/>
  <c r="F1530" i="10" s="1"/>
  <c r="E1529" i="10"/>
  <c r="F1529" i="10" s="1"/>
  <c r="E1528" i="10"/>
  <c r="F1528" i="10" s="1"/>
  <c r="E1527" i="10"/>
  <c r="F1527" i="10" s="1"/>
  <c r="E1526" i="10"/>
  <c r="F1526" i="10" s="1"/>
  <c r="E1525" i="10"/>
  <c r="F1525" i="10" s="1"/>
  <c r="E1524" i="10"/>
  <c r="F1524" i="10" s="1"/>
  <c r="E1523" i="10"/>
  <c r="F1523" i="10" s="1"/>
  <c r="E1522" i="10"/>
  <c r="F1522" i="10" s="1"/>
  <c r="E1521" i="10"/>
  <c r="F1521" i="10" s="1"/>
  <c r="E1520" i="10"/>
  <c r="F1520" i="10" s="1"/>
  <c r="E1519" i="10"/>
  <c r="F1519" i="10" s="1"/>
  <c r="E1518" i="10"/>
  <c r="F1518" i="10" s="1"/>
  <c r="E1517" i="10"/>
  <c r="F1517" i="10" s="1"/>
  <c r="E1516" i="10"/>
  <c r="F1516" i="10" s="1"/>
  <c r="E1515" i="10"/>
  <c r="F1515" i="10" s="1"/>
  <c r="E1514" i="10"/>
  <c r="F1514" i="10" s="1"/>
  <c r="E1513" i="10"/>
  <c r="F1513" i="10" s="1"/>
  <c r="E1512" i="10"/>
  <c r="F1512" i="10" s="1"/>
  <c r="E1511" i="10"/>
  <c r="F1511" i="10" s="1"/>
  <c r="E1510" i="10"/>
  <c r="F1510" i="10" s="1"/>
  <c r="E1509" i="10"/>
  <c r="F1509" i="10" s="1"/>
  <c r="E1508" i="10"/>
  <c r="F1508" i="10" s="1"/>
  <c r="E1507" i="10"/>
  <c r="F1507" i="10" s="1"/>
  <c r="E1506" i="10"/>
  <c r="F1506" i="10" s="1"/>
  <c r="E1505" i="10"/>
  <c r="F1505" i="10" s="1"/>
  <c r="E1504" i="10"/>
  <c r="F1504" i="10" s="1"/>
  <c r="E1503" i="10"/>
  <c r="F1503" i="10" s="1"/>
  <c r="E1502" i="10"/>
  <c r="F1502" i="10" s="1"/>
  <c r="E1501" i="10"/>
  <c r="F1501" i="10" s="1"/>
  <c r="E1500" i="10"/>
  <c r="F1500" i="10" s="1"/>
  <c r="E1499" i="10"/>
  <c r="F1499" i="10" s="1"/>
  <c r="E1498" i="10"/>
  <c r="F1498" i="10" s="1"/>
  <c r="E1497" i="10"/>
  <c r="F1497" i="10" s="1"/>
  <c r="E1496" i="10"/>
  <c r="F1496" i="10" s="1"/>
  <c r="E1495" i="10"/>
  <c r="F1495" i="10" s="1"/>
  <c r="E1494" i="10"/>
  <c r="F1494" i="10" s="1"/>
  <c r="E1493" i="10"/>
  <c r="F1493" i="10" s="1"/>
  <c r="E1492" i="10"/>
  <c r="F1492" i="10" s="1"/>
  <c r="E1491" i="10"/>
  <c r="F1491" i="10" s="1"/>
  <c r="E1490" i="10"/>
  <c r="F1490" i="10" s="1"/>
  <c r="E1489" i="10"/>
  <c r="F1489" i="10" s="1"/>
  <c r="E1488" i="10"/>
  <c r="F1488" i="10" s="1"/>
  <c r="E1487" i="10"/>
  <c r="F1487" i="10" s="1"/>
  <c r="E1486" i="10"/>
  <c r="F1486" i="10" s="1"/>
  <c r="E1485" i="10"/>
  <c r="F1485" i="10" s="1"/>
  <c r="E1484" i="10"/>
  <c r="F1484" i="10" s="1"/>
  <c r="E1483" i="10"/>
  <c r="F1483" i="10" s="1"/>
  <c r="E1482" i="10"/>
  <c r="F1482" i="10" s="1"/>
  <c r="E1481" i="10"/>
  <c r="F1481" i="10" s="1"/>
  <c r="E1480" i="10"/>
  <c r="F1480" i="10" s="1"/>
  <c r="E1479" i="10"/>
  <c r="F1479" i="10" s="1"/>
  <c r="E1478" i="10"/>
  <c r="F1478" i="10" s="1"/>
  <c r="E1477" i="10"/>
  <c r="F1477" i="10" s="1"/>
  <c r="E1476" i="10"/>
  <c r="F1476" i="10" s="1"/>
  <c r="E1475" i="10"/>
  <c r="F1475" i="10" s="1"/>
  <c r="E1474" i="10"/>
  <c r="F1474" i="10" s="1"/>
  <c r="E1473" i="10"/>
  <c r="F1473" i="10" s="1"/>
  <c r="E1472" i="10"/>
  <c r="F1472" i="10" s="1"/>
  <c r="E1471" i="10"/>
  <c r="F1471" i="10" s="1"/>
  <c r="E1470" i="10"/>
  <c r="F1470" i="10" s="1"/>
  <c r="E1469" i="10"/>
  <c r="F1469" i="10" s="1"/>
  <c r="E1468" i="10"/>
  <c r="F1468" i="10" s="1"/>
  <c r="E1467" i="10"/>
  <c r="F1467" i="10" s="1"/>
  <c r="E1466" i="10"/>
  <c r="F1466" i="10" s="1"/>
  <c r="E1465" i="10"/>
  <c r="F1465" i="10" s="1"/>
  <c r="E1464" i="10"/>
  <c r="F1464" i="10" s="1"/>
  <c r="E1463" i="10"/>
  <c r="F1463" i="10" s="1"/>
  <c r="E1462" i="10"/>
  <c r="F1462" i="10" s="1"/>
  <c r="E1461" i="10"/>
  <c r="F1461" i="10" s="1"/>
  <c r="E1460" i="10"/>
  <c r="F1460" i="10" s="1"/>
  <c r="E1459" i="10"/>
  <c r="F1459" i="10" s="1"/>
  <c r="E1458" i="10"/>
  <c r="F1458" i="10" s="1"/>
  <c r="E1457" i="10"/>
  <c r="F1457" i="10" s="1"/>
  <c r="E1456" i="10"/>
  <c r="F1456" i="10" s="1"/>
  <c r="E1455" i="10"/>
  <c r="F1455" i="10" s="1"/>
  <c r="E1454" i="10"/>
  <c r="F1454" i="10" s="1"/>
  <c r="E1453" i="10"/>
  <c r="F1453" i="10" s="1"/>
  <c r="E1452" i="10"/>
  <c r="F1452" i="10" s="1"/>
  <c r="E1451" i="10"/>
  <c r="F1451" i="10" s="1"/>
  <c r="E1450" i="10"/>
  <c r="F1450" i="10" s="1"/>
  <c r="E1449" i="10"/>
  <c r="F1449" i="10" s="1"/>
  <c r="E1448" i="10"/>
  <c r="F1448" i="10" s="1"/>
  <c r="E1447" i="10"/>
  <c r="F1447" i="10" s="1"/>
  <c r="E1446" i="10"/>
  <c r="F1446" i="10" s="1"/>
  <c r="E1445" i="10"/>
  <c r="F1445" i="10" s="1"/>
  <c r="E1444" i="10"/>
  <c r="F1444" i="10" s="1"/>
  <c r="E1443" i="10"/>
  <c r="F1443" i="10" s="1"/>
  <c r="E1442" i="10"/>
  <c r="F1442" i="10" s="1"/>
  <c r="E1441" i="10"/>
  <c r="F1441" i="10" s="1"/>
  <c r="E1440" i="10"/>
  <c r="F1440" i="10" s="1"/>
  <c r="E1439" i="10"/>
  <c r="F1439" i="10" s="1"/>
  <c r="E1438" i="10"/>
  <c r="F1438" i="10" s="1"/>
  <c r="E1437" i="10"/>
  <c r="F1437" i="10" s="1"/>
  <c r="E1436" i="10"/>
  <c r="F1436" i="10" s="1"/>
  <c r="E1435" i="10"/>
  <c r="F1435" i="10" s="1"/>
  <c r="E1434" i="10"/>
  <c r="F1434" i="10" s="1"/>
  <c r="E1433" i="10"/>
  <c r="F1433" i="10" s="1"/>
  <c r="E1432" i="10"/>
  <c r="F1432" i="10" s="1"/>
  <c r="E1431" i="10"/>
  <c r="F1431" i="10" s="1"/>
  <c r="E1430" i="10"/>
  <c r="F1430" i="10" s="1"/>
  <c r="E1429" i="10"/>
  <c r="F1429" i="10" s="1"/>
  <c r="E1428" i="10"/>
  <c r="F1428" i="10" s="1"/>
  <c r="E1427" i="10"/>
  <c r="F1427" i="10" s="1"/>
  <c r="E1426" i="10"/>
  <c r="F1426" i="10" s="1"/>
  <c r="E1425" i="10"/>
  <c r="F1425" i="10" s="1"/>
  <c r="E1424" i="10"/>
  <c r="F1424" i="10" s="1"/>
  <c r="E1423" i="10"/>
  <c r="F1423" i="10" s="1"/>
  <c r="E1422" i="10"/>
  <c r="F1422" i="10" s="1"/>
  <c r="E1421" i="10"/>
  <c r="F1421" i="10" s="1"/>
  <c r="E1420" i="10"/>
  <c r="F1420" i="10" s="1"/>
  <c r="E1419" i="10"/>
  <c r="F1419" i="10" s="1"/>
  <c r="E1418" i="10"/>
  <c r="F1418" i="10" s="1"/>
  <c r="E1417" i="10"/>
  <c r="F1417" i="10" s="1"/>
  <c r="E1416" i="10"/>
  <c r="F1416" i="10" s="1"/>
  <c r="E1415" i="10"/>
  <c r="F1415" i="10" s="1"/>
  <c r="E1414" i="10"/>
  <c r="F1414" i="10" s="1"/>
  <c r="E1413" i="10"/>
  <c r="F1413" i="10" s="1"/>
  <c r="E1412" i="10"/>
  <c r="F1412" i="10" s="1"/>
  <c r="E1411" i="10"/>
  <c r="F1411" i="10" s="1"/>
  <c r="E1410" i="10"/>
  <c r="F1410" i="10" s="1"/>
  <c r="E1409" i="10"/>
  <c r="F1409" i="10" s="1"/>
  <c r="E1408" i="10"/>
  <c r="F1408" i="10" s="1"/>
  <c r="E1407" i="10"/>
  <c r="F1407" i="10" s="1"/>
  <c r="E1406" i="10"/>
  <c r="F1406" i="10" s="1"/>
  <c r="E1405" i="10"/>
  <c r="F1405" i="10" s="1"/>
  <c r="E1404" i="10"/>
  <c r="F1404" i="10" s="1"/>
  <c r="E1403" i="10"/>
  <c r="F1403" i="10" s="1"/>
  <c r="E1402" i="10"/>
  <c r="F1402" i="10" s="1"/>
  <c r="E1401" i="10"/>
  <c r="F1401" i="10" s="1"/>
  <c r="E1400" i="10"/>
  <c r="F1400" i="10" s="1"/>
  <c r="E1399" i="10"/>
  <c r="F1399" i="10" s="1"/>
  <c r="E1398" i="10"/>
  <c r="F1398" i="10" s="1"/>
  <c r="E1397" i="10"/>
  <c r="F1397" i="10" s="1"/>
  <c r="E1396" i="10"/>
  <c r="F1396" i="10" s="1"/>
  <c r="E1395" i="10"/>
  <c r="F1395" i="10" s="1"/>
  <c r="E1394" i="10"/>
  <c r="F1394" i="10" s="1"/>
  <c r="E1393" i="10"/>
  <c r="F1393" i="10" s="1"/>
  <c r="E1392" i="10"/>
  <c r="F1392" i="10" s="1"/>
  <c r="E1391" i="10"/>
  <c r="F1391" i="10" s="1"/>
  <c r="E1390" i="10"/>
  <c r="F1390" i="10" s="1"/>
  <c r="E1389" i="10"/>
  <c r="F1389" i="10" s="1"/>
  <c r="E1388" i="10"/>
  <c r="F1388" i="10" s="1"/>
  <c r="E1387" i="10"/>
  <c r="F1387" i="10" s="1"/>
  <c r="E1386" i="10"/>
  <c r="F1386" i="10" s="1"/>
  <c r="E1385" i="10"/>
  <c r="F1385" i="10" s="1"/>
  <c r="E1384" i="10"/>
  <c r="F1384" i="10" s="1"/>
  <c r="E1383" i="10"/>
  <c r="F1383" i="10" s="1"/>
  <c r="E1382" i="10"/>
  <c r="F1382" i="10" s="1"/>
  <c r="E1381" i="10"/>
  <c r="F1381" i="10" s="1"/>
  <c r="E1380" i="10"/>
  <c r="F1380" i="10" s="1"/>
  <c r="E1379" i="10"/>
  <c r="F1379" i="10" s="1"/>
  <c r="E1378" i="10"/>
  <c r="F1378" i="10" s="1"/>
  <c r="E1377" i="10"/>
  <c r="F1377" i="10" s="1"/>
  <c r="E1376" i="10"/>
  <c r="F1376" i="10" s="1"/>
  <c r="E1375" i="10"/>
  <c r="F1375" i="10" s="1"/>
  <c r="E1374" i="10"/>
  <c r="F1374" i="10" s="1"/>
  <c r="E1373" i="10"/>
  <c r="F1373" i="10" s="1"/>
  <c r="E1372" i="10"/>
  <c r="F1372" i="10" s="1"/>
  <c r="E1371" i="10"/>
  <c r="F1371" i="10" s="1"/>
  <c r="E1370" i="10"/>
  <c r="F1370" i="10" s="1"/>
  <c r="E1369" i="10"/>
  <c r="F1369" i="10" s="1"/>
  <c r="E1368" i="10"/>
  <c r="F1368" i="10" s="1"/>
  <c r="E1367" i="10"/>
  <c r="F1367" i="10" s="1"/>
  <c r="E1366" i="10"/>
  <c r="F1366" i="10" s="1"/>
  <c r="E1365" i="10"/>
  <c r="F1365" i="10" s="1"/>
  <c r="E1364" i="10"/>
  <c r="F1364" i="10" s="1"/>
  <c r="E1363" i="10"/>
  <c r="F1363" i="10" s="1"/>
  <c r="E1362" i="10"/>
  <c r="F1362" i="10" s="1"/>
  <c r="E1361" i="10"/>
  <c r="F1361" i="10" s="1"/>
  <c r="E1360" i="10"/>
  <c r="F1360" i="10" s="1"/>
  <c r="E1359" i="10"/>
  <c r="F1359" i="10" s="1"/>
  <c r="E1358" i="10"/>
  <c r="F1358" i="10" s="1"/>
  <c r="E1357" i="10"/>
  <c r="F1357" i="10" s="1"/>
  <c r="E1356" i="10"/>
  <c r="F1356" i="10" s="1"/>
  <c r="E1355" i="10"/>
  <c r="F1355" i="10" s="1"/>
  <c r="E1354" i="10"/>
  <c r="F1354" i="10" s="1"/>
  <c r="E1353" i="10"/>
  <c r="F1353" i="10" s="1"/>
  <c r="E1352" i="10"/>
  <c r="F1352" i="10" s="1"/>
  <c r="E1351" i="10"/>
  <c r="F1351" i="10" s="1"/>
  <c r="E1350" i="10"/>
  <c r="F1350" i="10" s="1"/>
  <c r="E1349" i="10"/>
  <c r="F1349" i="10" s="1"/>
  <c r="E1348" i="10"/>
  <c r="F1348" i="10" s="1"/>
  <c r="E1347" i="10"/>
  <c r="F1347" i="10" s="1"/>
  <c r="E1346" i="10"/>
  <c r="F1346" i="10" s="1"/>
  <c r="E1345" i="10"/>
  <c r="F1345" i="10" s="1"/>
  <c r="E1344" i="10"/>
  <c r="F1344" i="10" s="1"/>
  <c r="E1343" i="10"/>
  <c r="F1343" i="10" s="1"/>
  <c r="E1342" i="10"/>
  <c r="F1342" i="10" s="1"/>
  <c r="E1341" i="10"/>
  <c r="F1341" i="10" s="1"/>
  <c r="E1340" i="10"/>
  <c r="F1340" i="10" s="1"/>
  <c r="E1339" i="10"/>
  <c r="F1339" i="10" s="1"/>
  <c r="E1338" i="10"/>
  <c r="F1338" i="10" s="1"/>
  <c r="E1337" i="10"/>
  <c r="F1337" i="10" s="1"/>
  <c r="E1336" i="10"/>
  <c r="F1336" i="10" s="1"/>
  <c r="E1335" i="10"/>
  <c r="F1335" i="10" s="1"/>
  <c r="E1334" i="10"/>
  <c r="F1334" i="10" s="1"/>
  <c r="E1333" i="10"/>
  <c r="F1333" i="10" s="1"/>
  <c r="E1332" i="10"/>
  <c r="F1332" i="10" s="1"/>
  <c r="E1331" i="10"/>
  <c r="F1331" i="10" s="1"/>
  <c r="E1330" i="10"/>
  <c r="F1330" i="10" s="1"/>
  <c r="E1329" i="10"/>
  <c r="F1329" i="10" s="1"/>
  <c r="E1328" i="10"/>
  <c r="F1328" i="10" s="1"/>
  <c r="E1327" i="10"/>
  <c r="F1327" i="10" s="1"/>
  <c r="E1326" i="10"/>
  <c r="F1326" i="10" s="1"/>
  <c r="E1325" i="10"/>
  <c r="F1325" i="10" s="1"/>
  <c r="E1324" i="10"/>
  <c r="F1324" i="10" s="1"/>
  <c r="E1323" i="10"/>
  <c r="F1323" i="10" s="1"/>
  <c r="E1322" i="10"/>
  <c r="F1322" i="10" s="1"/>
  <c r="E1321" i="10"/>
  <c r="F1321" i="10" s="1"/>
  <c r="E1320" i="10"/>
  <c r="F1320" i="10" s="1"/>
  <c r="E1319" i="10"/>
  <c r="F1319" i="10" s="1"/>
  <c r="E1318" i="10"/>
  <c r="F1318" i="10" s="1"/>
  <c r="E1317" i="10"/>
  <c r="F1317" i="10" s="1"/>
  <c r="E1316" i="10"/>
  <c r="F1316" i="10" s="1"/>
  <c r="E1315" i="10"/>
  <c r="F1315" i="10" s="1"/>
  <c r="E1314" i="10"/>
  <c r="F1314" i="10" s="1"/>
  <c r="E1313" i="10"/>
  <c r="F1313" i="10" s="1"/>
  <c r="E1312" i="10"/>
  <c r="F1312" i="10" s="1"/>
  <c r="E1311" i="10"/>
  <c r="F1311" i="10" s="1"/>
  <c r="E1310" i="10"/>
  <c r="F1310" i="10" s="1"/>
  <c r="E1309" i="10"/>
  <c r="F1309" i="10" s="1"/>
  <c r="E1308" i="10"/>
  <c r="F1308" i="10" s="1"/>
  <c r="E1307" i="10"/>
  <c r="F1307" i="10" s="1"/>
  <c r="E1306" i="10"/>
  <c r="F1306" i="10" s="1"/>
  <c r="E1305" i="10"/>
  <c r="F1305" i="10" s="1"/>
  <c r="E1304" i="10"/>
  <c r="F1304" i="10" s="1"/>
  <c r="E1303" i="10"/>
  <c r="F1303" i="10" s="1"/>
  <c r="E1302" i="10"/>
  <c r="F1302" i="10" s="1"/>
  <c r="E1301" i="10"/>
  <c r="F1301" i="10" s="1"/>
  <c r="E1300" i="10"/>
  <c r="F1300" i="10" s="1"/>
  <c r="E1299" i="10"/>
  <c r="F1299" i="10" s="1"/>
  <c r="E1298" i="10"/>
  <c r="F1298" i="10" s="1"/>
  <c r="E1297" i="10"/>
  <c r="F1297" i="10" s="1"/>
  <c r="E1296" i="10"/>
  <c r="F1296" i="10" s="1"/>
  <c r="E1295" i="10"/>
  <c r="F1295" i="10" s="1"/>
  <c r="E1294" i="10"/>
  <c r="F1294" i="10" s="1"/>
  <c r="E1293" i="10"/>
  <c r="F1293" i="10" s="1"/>
  <c r="E1292" i="10"/>
  <c r="F1292" i="10" s="1"/>
  <c r="E1291" i="10"/>
  <c r="F1291" i="10" s="1"/>
  <c r="E1290" i="10"/>
  <c r="F1290" i="10" s="1"/>
  <c r="E1289" i="10"/>
  <c r="F1289" i="10" s="1"/>
  <c r="E1288" i="10"/>
  <c r="F1288" i="10" s="1"/>
  <c r="E1287" i="10"/>
  <c r="F1287" i="10" s="1"/>
  <c r="E1286" i="10"/>
  <c r="F1286" i="10" s="1"/>
  <c r="E1285" i="10"/>
  <c r="F1285" i="10" s="1"/>
  <c r="E1284" i="10"/>
  <c r="F1284" i="10" s="1"/>
  <c r="E1283" i="10"/>
  <c r="F1283" i="10" s="1"/>
  <c r="E1282" i="10"/>
  <c r="F1282" i="10" s="1"/>
  <c r="E1281" i="10"/>
  <c r="F1281" i="10" s="1"/>
  <c r="E1280" i="10"/>
  <c r="F1280" i="10" s="1"/>
  <c r="E1279" i="10"/>
  <c r="F1279" i="10" s="1"/>
  <c r="E1278" i="10"/>
  <c r="F1278" i="10" s="1"/>
  <c r="E1277" i="10"/>
  <c r="F1277" i="10" s="1"/>
  <c r="E1276" i="10"/>
  <c r="F1276" i="10" s="1"/>
  <c r="E1275" i="10"/>
  <c r="F1275" i="10" s="1"/>
  <c r="E1274" i="10"/>
  <c r="F1274" i="10" s="1"/>
  <c r="E1273" i="10"/>
  <c r="F1273" i="10" s="1"/>
  <c r="E1272" i="10"/>
  <c r="F1272" i="10" s="1"/>
  <c r="E1271" i="10"/>
  <c r="F1271" i="10" s="1"/>
  <c r="E1270" i="10"/>
  <c r="F1270" i="10" s="1"/>
  <c r="E1269" i="10"/>
  <c r="F1269" i="10" s="1"/>
  <c r="E1268" i="10"/>
  <c r="F1268" i="10" s="1"/>
  <c r="E1267" i="10"/>
  <c r="F1267" i="10" s="1"/>
  <c r="E1266" i="10"/>
  <c r="F1266" i="10" s="1"/>
  <c r="E1265" i="10"/>
  <c r="F1265" i="10" s="1"/>
  <c r="E1264" i="10"/>
  <c r="F1264" i="10" s="1"/>
  <c r="E1263" i="10"/>
  <c r="F1263" i="10" s="1"/>
  <c r="E1262" i="10"/>
  <c r="F1262" i="10" s="1"/>
  <c r="E1261" i="10"/>
  <c r="F1261" i="10" s="1"/>
  <c r="E1260" i="10"/>
  <c r="F1260" i="10" s="1"/>
  <c r="E1259" i="10"/>
  <c r="F1259" i="10" s="1"/>
  <c r="E1258" i="10"/>
  <c r="F1258" i="10" s="1"/>
  <c r="E1257" i="10"/>
  <c r="F1257" i="10" s="1"/>
  <c r="E1256" i="10"/>
  <c r="F1256" i="10" s="1"/>
  <c r="E1255" i="10"/>
  <c r="F1255" i="10" s="1"/>
  <c r="E1254" i="10"/>
  <c r="F1254" i="10" s="1"/>
  <c r="E1253" i="10"/>
  <c r="F1253" i="10" s="1"/>
  <c r="E1252" i="10"/>
  <c r="F1252" i="10" s="1"/>
  <c r="E1251" i="10"/>
  <c r="F1251" i="10" s="1"/>
  <c r="E1250" i="10"/>
  <c r="F1250" i="10" s="1"/>
  <c r="E1249" i="10"/>
  <c r="F1249" i="10" s="1"/>
  <c r="E1248" i="10"/>
  <c r="F1248" i="10" s="1"/>
  <c r="E1247" i="10"/>
  <c r="F1247" i="10" s="1"/>
  <c r="E1246" i="10"/>
  <c r="F1246" i="10" s="1"/>
  <c r="E1245" i="10"/>
  <c r="F1245" i="10" s="1"/>
  <c r="E1244" i="10"/>
  <c r="F1244" i="10" s="1"/>
  <c r="E1243" i="10"/>
  <c r="F1243" i="10" s="1"/>
  <c r="E1242" i="10"/>
  <c r="F1242" i="10" s="1"/>
  <c r="E1241" i="10"/>
  <c r="F1241" i="10" s="1"/>
  <c r="E1240" i="10"/>
  <c r="F1240" i="10" s="1"/>
  <c r="E1239" i="10"/>
  <c r="F1239" i="10" s="1"/>
  <c r="E1238" i="10"/>
  <c r="F1238" i="10" s="1"/>
  <c r="E1237" i="10"/>
  <c r="F1237" i="10" s="1"/>
  <c r="E1236" i="10"/>
  <c r="F1236" i="10" s="1"/>
  <c r="E1235" i="10"/>
  <c r="F1235" i="10" s="1"/>
  <c r="E1234" i="10"/>
  <c r="F1234" i="10" s="1"/>
  <c r="E1233" i="10"/>
  <c r="F1233" i="10" s="1"/>
  <c r="E1232" i="10"/>
  <c r="F1232" i="10" s="1"/>
  <c r="E1231" i="10"/>
  <c r="F1231" i="10" s="1"/>
  <c r="E1230" i="10"/>
  <c r="F1230" i="10" s="1"/>
  <c r="E1229" i="10"/>
  <c r="F1229" i="10" s="1"/>
  <c r="E1228" i="10"/>
  <c r="F1228" i="10" s="1"/>
  <c r="E1227" i="10"/>
  <c r="F1227" i="10" s="1"/>
  <c r="E1226" i="10"/>
  <c r="F1226" i="10" s="1"/>
  <c r="E1225" i="10"/>
  <c r="F1225" i="10" s="1"/>
  <c r="E1224" i="10"/>
  <c r="F1224" i="10" s="1"/>
  <c r="E1223" i="10"/>
  <c r="F1223" i="10" s="1"/>
  <c r="E1222" i="10"/>
  <c r="F1222" i="10" s="1"/>
  <c r="E1221" i="10"/>
  <c r="F1221" i="10" s="1"/>
  <c r="E1220" i="10"/>
  <c r="F1220" i="10" s="1"/>
  <c r="E1219" i="10"/>
  <c r="F1219" i="10" s="1"/>
  <c r="E1218" i="10"/>
  <c r="F1218" i="10" s="1"/>
  <c r="E1217" i="10"/>
  <c r="F1217" i="10" s="1"/>
  <c r="E1216" i="10"/>
  <c r="F1216" i="10" s="1"/>
  <c r="E1215" i="10"/>
  <c r="F1215" i="10" s="1"/>
  <c r="E1214" i="10"/>
  <c r="F1214" i="10" s="1"/>
  <c r="E1213" i="10"/>
  <c r="F1213" i="10" s="1"/>
  <c r="E1212" i="10"/>
  <c r="F1212" i="10" s="1"/>
  <c r="E1211" i="10"/>
  <c r="F1211" i="10" s="1"/>
  <c r="E1210" i="10"/>
  <c r="F1210" i="10" s="1"/>
  <c r="E1209" i="10"/>
  <c r="F1209" i="10" s="1"/>
  <c r="E1208" i="10"/>
  <c r="F1208" i="10" s="1"/>
  <c r="E1207" i="10"/>
  <c r="F1207" i="10" s="1"/>
  <c r="E1206" i="10"/>
  <c r="F1206" i="10" s="1"/>
  <c r="E1205" i="10"/>
  <c r="F1205" i="10" s="1"/>
  <c r="E1204" i="10"/>
  <c r="F1204" i="10" s="1"/>
  <c r="E1203" i="10"/>
  <c r="F1203" i="10" s="1"/>
  <c r="E1202" i="10"/>
  <c r="F1202" i="10" s="1"/>
  <c r="E1201" i="10"/>
  <c r="F1201" i="10" s="1"/>
  <c r="E1200" i="10"/>
  <c r="F1200" i="10" s="1"/>
  <c r="E1199" i="10"/>
  <c r="F1199" i="10" s="1"/>
  <c r="E1198" i="10"/>
  <c r="F1198" i="10" s="1"/>
  <c r="E1197" i="10"/>
  <c r="F1197" i="10" s="1"/>
  <c r="E1196" i="10"/>
  <c r="F1196" i="10" s="1"/>
  <c r="E1195" i="10"/>
  <c r="F1195" i="10" s="1"/>
  <c r="E1194" i="10"/>
  <c r="F1194" i="10" s="1"/>
  <c r="E1193" i="10"/>
  <c r="F1193" i="10" s="1"/>
  <c r="E1192" i="10"/>
  <c r="F1192" i="10" s="1"/>
  <c r="E1191" i="10"/>
  <c r="F1191" i="10" s="1"/>
  <c r="E1190" i="10"/>
  <c r="F1190" i="10" s="1"/>
  <c r="E1189" i="10"/>
  <c r="F1189" i="10" s="1"/>
  <c r="E1188" i="10"/>
  <c r="F1188" i="10" s="1"/>
  <c r="E1187" i="10"/>
  <c r="F1187" i="10" s="1"/>
  <c r="E1186" i="10"/>
  <c r="F1186" i="10" s="1"/>
  <c r="E1185" i="10"/>
  <c r="F1185" i="10" s="1"/>
  <c r="E1184" i="10"/>
  <c r="F1184" i="10" s="1"/>
  <c r="E1183" i="10"/>
  <c r="F1183" i="10" s="1"/>
  <c r="E1182" i="10"/>
  <c r="F1182" i="10" s="1"/>
  <c r="E1181" i="10"/>
  <c r="F1181" i="10" s="1"/>
  <c r="E1180" i="10"/>
  <c r="F1180" i="10" s="1"/>
  <c r="E1179" i="10"/>
  <c r="F1179" i="10" s="1"/>
  <c r="E1178" i="10"/>
  <c r="F1178" i="10" s="1"/>
  <c r="E1177" i="10"/>
  <c r="F1177" i="10" s="1"/>
  <c r="E1176" i="10"/>
  <c r="F1176" i="10" s="1"/>
  <c r="E1175" i="10"/>
  <c r="F1175" i="10" s="1"/>
  <c r="E1174" i="10"/>
  <c r="F1174" i="10" s="1"/>
  <c r="E1173" i="10"/>
  <c r="F1173" i="10" s="1"/>
  <c r="E1172" i="10"/>
  <c r="F1172" i="10" s="1"/>
  <c r="E1171" i="10"/>
  <c r="F1171" i="10" s="1"/>
  <c r="E1170" i="10"/>
  <c r="F1170" i="10" s="1"/>
  <c r="E1169" i="10"/>
  <c r="F1169" i="10" s="1"/>
  <c r="E1168" i="10"/>
  <c r="F1168" i="10" s="1"/>
  <c r="E1167" i="10"/>
  <c r="F1167" i="10" s="1"/>
  <c r="E1166" i="10"/>
  <c r="F1166" i="10" s="1"/>
  <c r="E1165" i="10"/>
  <c r="F1165" i="10" s="1"/>
  <c r="E1164" i="10"/>
  <c r="F1164" i="10" s="1"/>
  <c r="E1163" i="10"/>
  <c r="F1163" i="10" s="1"/>
  <c r="E1162" i="10"/>
  <c r="F1162" i="10" s="1"/>
  <c r="E1161" i="10"/>
  <c r="F1161" i="10" s="1"/>
  <c r="E1160" i="10"/>
  <c r="F1160" i="10" s="1"/>
  <c r="E1159" i="10"/>
  <c r="F1159" i="10" s="1"/>
  <c r="E1158" i="10"/>
  <c r="F1158" i="10" s="1"/>
  <c r="E1157" i="10"/>
  <c r="F1157" i="10" s="1"/>
  <c r="E1156" i="10"/>
  <c r="F1156" i="10" s="1"/>
  <c r="E1155" i="10"/>
  <c r="F1155" i="10" s="1"/>
  <c r="E1154" i="10"/>
  <c r="F1154" i="10" s="1"/>
  <c r="E1153" i="10"/>
  <c r="F1153" i="10" s="1"/>
  <c r="E1152" i="10"/>
  <c r="F1152" i="10" s="1"/>
  <c r="E1151" i="10"/>
  <c r="F1151" i="10" s="1"/>
  <c r="E1150" i="10"/>
  <c r="F1150" i="10" s="1"/>
  <c r="E1149" i="10"/>
  <c r="F1149" i="10" s="1"/>
  <c r="E1148" i="10"/>
  <c r="F1148" i="10" s="1"/>
  <c r="E1147" i="10"/>
  <c r="F1147" i="10" s="1"/>
  <c r="E1146" i="10"/>
  <c r="F1146" i="10" s="1"/>
  <c r="E1145" i="10"/>
  <c r="F1145" i="10" s="1"/>
  <c r="E1144" i="10"/>
  <c r="F1144" i="10" s="1"/>
  <c r="E1143" i="10"/>
  <c r="F1143" i="10" s="1"/>
  <c r="E1142" i="10"/>
  <c r="F1142" i="10" s="1"/>
  <c r="E1141" i="10"/>
  <c r="F1141" i="10" s="1"/>
  <c r="E1140" i="10"/>
  <c r="F1140" i="10" s="1"/>
  <c r="E1139" i="10"/>
  <c r="F1139" i="10" s="1"/>
  <c r="E1138" i="10"/>
  <c r="F1138" i="10" s="1"/>
  <c r="E1137" i="10"/>
  <c r="F1137" i="10" s="1"/>
  <c r="E1136" i="10"/>
  <c r="F1136" i="10" s="1"/>
  <c r="E1135" i="10"/>
  <c r="F1135" i="10" s="1"/>
  <c r="E1134" i="10"/>
  <c r="F1134" i="10" s="1"/>
  <c r="E1133" i="10"/>
  <c r="F1133" i="10" s="1"/>
  <c r="E1132" i="10"/>
  <c r="F1132" i="10" s="1"/>
  <c r="E1131" i="10"/>
  <c r="F1131" i="10" s="1"/>
  <c r="E1130" i="10"/>
  <c r="F1130" i="10" s="1"/>
  <c r="E1129" i="10"/>
  <c r="F1129" i="10" s="1"/>
  <c r="E1128" i="10"/>
  <c r="F1128" i="10" s="1"/>
  <c r="E1127" i="10"/>
  <c r="F1127" i="10" s="1"/>
  <c r="E1126" i="10"/>
  <c r="F1126" i="10" s="1"/>
  <c r="E1125" i="10"/>
  <c r="F1125" i="10" s="1"/>
  <c r="E1124" i="10"/>
  <c r="F1124" i="10" s="1"/>
  <c r="E1123" i="10"/>
  <c r="F1123" i="10" s="1"/>
  <c r="E1122" i="10"/>
  <c r="F1122" i="10" s="1"/>
  <c r="E1121" i="10"/>
  <c r="F1121" i="10" s="1"/>
  <c r="E1120" i="10"/>
  <c r="F1120" i="10" s="1"/>
  <c r="E1119" i="10"/>
  <c r="F1119" i="10" s="1"/>
  <c r="E1118" i="10"/>
  <c r="F1118" i="10" s="1"/>
  <c r="E1117" i="10"/>
  <c r="F1117" i="10" s="1"/>
  <c r="E1116" i="10"/>
  <c r="F1116" i="10" s="1"/>
  <c r="E1115" i="10"/>
  <c r="F1115" i="10" s="1"/>
  <c r="E1114" i="10"/>
  <c r="F1114" i="10" s="1"/>
  <c r="E1113" i="10"/>
  <c r="F1113" i="10" s="1"/>
  <c r="E1112" i="10"/>
  <c r="F1112" i="10" s="1"/>
  <c r="E1111" i="10"/>
  <c r="F1111" i="10" s="1"/>
  <c r="E1110" i="10"/>
  <c r="F1110" i="10" s="1"/>
  <c r="E1109" i="10"/>
  <c r="F1109" i="10" s="1"/>
  <c r="E1108" i="10"/>
  <c r="F1108" i="10" s="1"/>
  <c r="E1107" i="10"/>
  <c r="F1107" i="10" s="1"/>
  <c r="E1106" i="10"/>
  <c r="F1106" i="10" s="1"/>
  <c r="E1105" i="10"/>
  <c r="F1105" i="10" s="1"/>
  <c r="E1104" i="10"/>
  <c r="F1104" i="10" s="1"/>
  <c r="E1103" i="10"/>
  <c r="F1103" i="10" s="1"/>
  <c r="E1102" i="10"/>
  <c r="F1102" i="10" s="1"/>
  <c r="E1101" i="10"/>
  <c r="F1101" i="10" s="1"/>
  <c r="E1100" i="10"/>
  <c r="F1100" i="10" s="1"/>
  <c r="E1099" i="10"/>
  <c r="F1099" i="10" s="1"/>
  <c r="E1098" i="10"/>
  <c r="F1098" i="10" s="1"/>
  <c r="E1097" i="10"/>
  <c r="F1097" i="10" s="1"/>
  <c r="E1096" i="10"/>
  <c r="F1096" i="10" s="1"/>
  <c r="E1095" i="10"/>
  <c r="F1095" i="10" s="1"/>
  <c r="E1094" i="10"/>
  <c r="F1094" i="10" s="1"/>
  <c r="E1093" i="10"/>
  <c r="F1093" i="10" s="1"/>
  <c r="E1092" i="10"/>
  <c r="F1092" i="10" s="1"/>
  <c r="E1091" i="10"/>
  <c r="F1091" i="10" s="1"/>
  <c r="E1090" i="10"/>
  <c r="F1090" i="10" s="1"/>
  <c r="E1089" i="10"/>
  <c r="F1089" i="10" s="1"/>
  <c r="E1088" i="10"/>
  <c r="F1088" i="10" s="1"/>
  <c r="E1087" i="10"/>
  <c r="F1087" i="10" s="1"/>
  <c r="E1086" i="10"/>
  <c r="F1086" i="10" s="1"/>
  <c r="E1085" i="10"/>
  <c r="F1085" i="10" s="1"/>
  <c r="E1084" i="10"/>
  <c r="F1084" i="10" s="1"/>
  <c r="E1083" i="10"/>
  <c r="F1083" i="10" s="1"/>
  <c r="E1082" i="10"/>
  <c r="F1082" i="10" s="1"/>
  <c r="E1081" i="10"/>
  <c r="F1081" i="10" s="1"/>
  <c r="E1080" i="10"/>
  <c r="F1080" i="10" s="1"/>
  <c r="E1079" i="10"/>
  <c r="F1079" i="10" s="1"/>
  <c r="E1078" i="10"/>
  <c r="F1078" i="10" s="1"/>
  <c r="E1077" i="10"/>
  <c r="F1077" i="10" s="1"/>
  <c r="E1076" i="10"/>
  <c r="F1076" i="10" s="1"/>
  <c r="E1075" i="10"/>
  <c r="F1075" i="10" s="1"/>
  <c r="E1074" i="10"/>
  <c r="F1074" i="10" s="1"/>
  <c r="E1073" i="10"/>
  <c r="F1073" i="10" s="1"/>
  <c r="E1072" i="10"/>
  <c r="F1072" i="10" s="1"/>
  <c r="E1071" i="10"/>
  <c r="F1071" i="10" s="1"/>
  <c r="E1070" i="10"/>
  <c r="F1070" i="10" s="1"/>
  <c r="E1069" i="10"/>
  <c r="F1069" i="10" s="1"/>
  <c r="E1068" i="10"/>
  <c r="F1068" i="10" s="1"/>
  <c r="E1067" i="10"/>
  <c r="F1067" i="10" s="1"/>
  <c r="E1066" i="10"/>
  <c r="F1066" i="10" s="1"/>
  <c r="E1065" i="10"/>
  <c r="F1065" i="10" s="1"/>
  <c r="E1064" i="10"/>
  <c r="F1064" i="10" s="1"/>
  <c r="E1063" i="10"/>
  <c r="F1063" i="10" s="1"/>
  <c r="E1062" i="10"/>
  <c r="F1062" i="10" s="1"/>
  <c r="E1061" i="10"/>
  <c r="F1061" i="10" s="1"/>
  <c r="E1060" i="10"/>
  <c r="F1060" i="10" s="1"/>
  <c r="E1059" i="10"/>
  <c r="F1059" i="10" s="1"/>
  <c r="E1058" i="10"/>
  <c r="F1058" i="10" s="1"/>
  <c r="E1057" i="10"/>
  <c r="F1057" i="10" s="1"/>
  <c r="E1056" i="10"/>
  <c r="F1056" i="10" s="1"/>
  <c r="E1055" i="10"/>
  <c r="F1055" i="10" s="1"/>
  <c r="E1054" i="10"/>
  <c r="F1054" i="10" s="1"/>
  <c r="E1053" i="10"/>
  <c r="F1053" i="10" s="1"/>
  <c r="E1052" i="10"/>
  <c r="F1052" i="10" s="1"/>
  <c r="E1051" i="10"/>
  <c r="F1051" i="10" s="1"/>
  <c r="E1050" i="10"/>
  <c r="F1050" i="10" s="1"/>
  <c r="E1049" i="10"/>
  <c r="F1049" i="10" s="1"/>
  <c r="E1048" i="10"/>
  <c r="F1048" i="10" s="1"/>
  <c r="E1047" i="10"/>
  <c r="F1047" i="10" s="1"/>
  <c r="E1046" i="10"/>
  <c r="F1046" i="10" s="1"/>
  <c r="E1045" i="10"/>
  <c r="F1045" i="10" s="1"/>
  <c r="E1044" i="10"/>
  <c r="F1044" i="10" s="1"/>
  <c r="E1043" i="10"/>
  <c r="F1043" i="10" s="1"/>
  <c r="E1042" i="10"/>
  <c r="F1042" i="10" s="1"/>
  <c r="E1041" i="10"/>
  <c r="F1041" i="10" s="1"/>
  <c r="E1040" i="10"/>
  <c r="F1040" i="10" s="1"/>
  <c r="E1039" i="10"/>
  <c r="F1039" i="10" s="1"/>
  <c r="E1038" i="10"/>
  <c r="F1038" i="10" s="1"/>
  <c r="E1037" i="10"/>
  <c r="F1037" i="10" s="1"/>
  <c r="E1036" i="10"/>
  <c r="F1036" i="10" s="1"/>
  <c r="E1035" i="10"/>
  <c r="F1035" i="10" s="1"/>
  <c r="E1034" i="10"/>
  <c r="F1034" i="10" s="1"/>
  <c r="E1033" i="10"/>
  <c r="F1033" i="10" s="1"/>
  <c r="E1032" i="10"/>
  <c r="F1032" i="10" s="1"/>
  <c r="E1031" i="10"/>
  <c r="F1031" i="10" s="1"/>
  <c r="E1030" i="10"/>
  <c r="F1030" i="10" s="1"/>
  <c r="E1029" i="10"/>
  <c r="F1029" i="10" s="1"/>
  <c r="E1028" i="10"/>
  <c r="F1028" i="10" s="1"/>
  <c r="E1027" i="10"/>
  <c r="F1027" i="10" s="1"/>
  <c r="E1026" i="10"/>
  <c r="F1026" i="10" s="1"/>
  <c r="E1025" i="10"/>
  <c r="F1025" i="10" s="1"/>
  <c r="E1024" i="10"/>
  <c r="F1024" i="10" s="1"/>
  <c r="E1023" i="10"/>
  <c r="F1023" i="10" s="1"/>
  <c r="E1022" i="10"/>
  <c r="F1022" i="10" s="1"/>
  <c r="E1021" i="10"/>
  <c r="F1021" i="10" s="1"/>
  <c r="E1020" i="10"/>
  <c r="F1020" i="10" s="1"/>
  <c r="E1019" i="10"/>
  <c r="F1019" i="10" s="1"/>
  <c r="E1018" i="10"/>
  <c r="F1018" i="10" s="1"/>
  <c r="E1017" i="10"/>
  <c r="F1017" i="10" s="1"/>
  <c r="E1016" i="10"/>
  <c r="F1016" i="10" s="1"/>
  <c r="E1015" i="10"/>
  <c r="F1015" i="10" s="1"/>
  <c r="E1014" i="10"/>
  <c r="F1014" i="10" s="1"/>
  <c r="E1013" i="10"/>
  <c r="F1013" i="10" s="1"/>
  <c r="E1012" i="10"/>
  <c r="F1012" i="10" s="1"/>
  <c r="E1011" i="10"/>
  <c r="F1011" i="10" s="1"/>
  <c r="E1010" i="10"/>
  <c r="F1010" i="10" s="1"/>
  <c r="E1009" i="10"/>
  <c r="F1009" i="10" s="1"/>
  <c r="E1008" i="10"/>
  <c r="F1008" i="10" s="1"/>
  <c r="E1007" i="10"/>
  <c r="F1007" i="10" s="1"/>
  <c r="E1006" i="10"/>
  <c r="F1006" i="10" s="1"/>
  <c r="E1005" i="10"/>
  <c r="F1005" i="10" s="1"/>
  <c r="E1004" i="10"/>
  <c r="F1004" i="10" s="1"/>
  <c r="E1003" i="10"/>
  <c r="F1003" i="10" s="1"/>
  <c r="E1002" i="10"/>
  <c r="F1002" i="10" s="1"/>
  <c r="E1001" i="10"/>
  <c r="F1001" i="10" s="1"/>
  <c r="E1000" i="10"/>
  <c r="F1000" i="10" s="1"/>
  <c r="E999" i="10"/>
  <c r="F999" i="10" s="1"/>
  <c r="E998" i="10"/>
  <c r="F998" i="10" s="1"/>
  <c r="E997" i="10"/>
  <c r="F997" i="10" s="1"/>
  <c r="E996" i="10"/>
  <c r="F996" i="10" s="1"/>
  <c r="E995" i="10"/>
  <c r="F995" i="10" s="1"/>
  <c r="E994" i="10"/>
  <c r="F994" i="10" s="1"/>
  <c r="E993" i="10"/>
  <c r="F993" i="10" s="1"/>
  <c r="E992" i="10"/>
  <c r="F992" i="10" s="1"/>
  <c r="E991" i="10"/>
  <c r="F991" i="10" s="1"/>
  <c r="E990" i="10"/>
  <c r="F990" i="10" s="1"/>
  <c r="E989" i="10"/>
  <c r="F989" i="10" s="1"/>
  <c r="E988" i="10"/>
  <c r="F988" i="10" s="1"/>
  <c r="E987" i="10"/>
  <c r="F987" i="10" s="1"/>
  <c r="E986" i="10"/>
  <c r="F986" i="10" s="1"/>
  <c r="E985" i="10"/>
  <c r="F985" i="10" s="1"/>
  <c r="E984" i="10"/>
  <c r="F984" i="10" s="1"/>
  <c r="E983" i="10"/>
  <c r="F983" i="10" s="1"/>
  <c r="E982" i="10"/>
  <c r="F982" i="10" s="1"/>
  <c r="E981" i="10"/>
  <c r="F981" i="10" s="1"/>
  <c r="E980" i="10"/>
  <c r="F980" i="10" s="1"/>
  <c r="E979" i="10"/>
  <c r="F979" i="10" s="1"/>
  <c r="E978" i="10"/>
  <c r="F978" i="10" s="1"/>
  <c r="E977" i="10"/>
  <c r="F977" i="10" s="1"/>
  <c r="E976" i="10"/>
  <c r="F976" i="10" s="1"/>
  <c r="E975" i="10"/>
  <c r="F975" i="10" s="1"/>
  <c r="E974" i="10"/>
  <c r="F974" i="10" s="1"/>
  <c r="E973" i="10"/>
  <c r="F973" i="10" s="1"/>
  <c r="E972" i="10"/>
  <c r="F972" i="10" s="1"/>
  <c r="E971" i="10"/>
  <c r="F971" i="10" s="1"/>
  <c r="E970" i="10"/>
  <c r="F970" i="10" s="1"/>
  <c r="E969" i="10"/>
  <c r="F969" i="10" s="1"/>
  <c r="E968" i="10"/>
  <c r="F968" i="10" s="1"/>
  <c r="E967" i="10"/>
  <c r="F967" i="10" s="1"/>
  <c r="E966" i="10"/>
  <c r="F966" i="10" s="1"/>
  <c r="E965" i="10"/>
  <c r="F965" i="10" s="1"/>
  <c r="E964" i="10"/>
  <c r="F964" i="10" s="1"/>
  <c r="E963" i="10"/>
  <c r="F963" i="10" s="1"/>
  <c r="E962" i="10"/>
  <c r="F962" i="10" s="1"/>
  <c r="E961" i="10"/>
  <c r="F961" i="10" s="1"/>
  <c r="E960" i="10"/>
  <c r="F960" i="10" s="1"/>
  <c r="E959" i="10"/>
  <c r="F959" i="10" s="1"/>
  <c r="E958" i="10"/>
  <c r="F958" i="10" s="1"/>
  <c r="E957" i="10"/>
  <c r="F957" i="10" s="1"/>
  <c r="E956" i="10"/>
  <c r="F956" i="10" s="1"/>
  <c r="E955" i="10"/>
  <c r="F955" i="10" s="1"/>
  <c r="E954" i="10"/>
  <c r="F954" i="10" s="1"/>
  <c r="E953" i="10"/>
  <c r="F953" i="10" s="1"/>
  <c r="E952" i="10"/>
  <c r="F952" i="10" s="1"/>
  <c r="E951" i="10"/>
  <c r="F951" i="10" s="1"/>
  <c r="E950" i="10"/>
  <c r="F950" i="10" s="1"/>
  <c r="E949" i="10"/>
  <c r="F949" i="10" s="1"/>
  <c r="E948" i="10"/>
  <c r="F948" i="10" s="1"/>
  <c r="E947" i="10"/>
  <c r="F947" i="10" s="1"/>
  <c r="E946" i="10"/>
  <c r="F946" i="10" s="1"/>
  <c r="E945" i="10"/>
  <c r="F945" i="10" s="1"/>
  <c r="E944" i="10"/>
  <c r="F944" i="10" s="1"/>
  <c r="E943" i="10"/>
  <c r="F943" i="10" s="1"/>
  <c r="E942" i="10"/>
  <c r="F942" i="10" s="1"/>
  <c r="E941" i="10"/>
  <c r="F941" i="10" s="1"/>
  <c r="E940" i="10"/>
  <c r="F940" i="10" s="1"/>
  <c r="E939" i="10"/>
  <c r="F939" i="10" s="1"/>
  <c r="E938" i="10"/>
  <c r="F938" i="10" s="1"/>
  <c r="E937" i="10"/>
  <c r="F937" i="10" s="1"/>
  <c r="E936" i="10"/>
  <c r="F936" i="10" s="1"/>
  <c r="E935" i="10"/>
  <c r="F935" i="10" s="1"/>
  <c r="E934" i="10"/>
  <c r="F934" i="10" s="1"/>
  <c r="E933" i="10"/>
  <c r="F933" i="10" s="1"/>
  <c r="E932" i="10"/>
  <c r="F932" i="10" s="1"/>
  <c r="E931" i="10"/>
  <c r="F931" i="10" s="1"/>
  <c r="E930" i="10"/>
  <c r="F930" i="10" s="1"/>
  <c r="E929" i="10"/>
  <c r="F929" i="10" s="1"/>
  <c r="E928" i="10"/>
  <c r="F928" i="10" s="1"/>
  <c r="E927" i="10"/>
  <c r="F927" i="10" s="1"/>
  <c r="E926" i="10"/>
  <c r="F926" i="10" s="1"/>
  <c r="E925" i="10"/>
  <c r="F925" i="10" s="1"/>
  <c r="E924" i="10"/>
  <c r="F924" i="10" s="1"/>
  <c r="E923" i="10"/>
  <c r="F923" i="10" s="1"/>
  <c r="E922" i="10"/>
  <c r="F922" i="10" s="1"/>
  <c r="E921" i="10"/>
  <c r="F921" i="10" s="1"/>
  <c r="E920" i="10"/>
  <c r="F920" i="10" s="1"/>
  <c r="E919" i="10"/>
  <c r="F919" i="10" s="1"/>
  <c r="E918" i="10"/>
  <c r="F918" i="10" s="1"/>
  <c r="E917" i="10"/>
  <c r="F917" i="10" s="1"/>
  <c r="E916" i="10"/>
  <c r="F916" i="10" s="1"/>
  <c r="E915" i="10"/>
  <c r="F915" i="10" s="1"/>
  <c r="E914" i="10"/>
  <c r="F914" i="10" s="1"/>
  <c r="E913" i="10"/>
  <c r="F913" i="10" s="1"/>
  <c r="E912" i="10"/>
  <c r="F912" i="10" s="1"/>
  <c r="E911" i="10"/>
  <c r="F911" i="10" s="1"/>
  <c r="E910" i="10"/>
  <c r="F910" i="10" s="1"/>
  <c r="E909" i="10"/>
  <c r="F909" i="10" s="1"/>
  <c r="E908" i="10"/>
  <c r="F908" i="10" s="1"/>
  <c r="E907" i="10"/>
  <c r="F907" i="10" s="1"/>
  <c r="E906" i="10"/>
  <c r="F906" i="10" s="1"/>
  <c r="E905" i="10"/>
  <c r="F905" i="10" s="1"/>
  <c r="E904" i="10"/>
  <c r="F904" i="10" s="1"/>
  <c r="E903" i="10"/>
  <c r="F903" i="10" s="1"/>
  <c r="E902" i="10"/>
  <c r="F902" i="10" s="1"/>
  <c r="E901" i="10"/>
  <c r="F901" i="10" s="1"/>
  <c r="E900" i="10"/>
  <c r="F900" i="10" s="1"/>
  <c r="E899" i="10"/>
  <c r="F899" i="10" s="1"/>
  <c r="E898" i="10"/>
  <c r="F898" i="10" s="1"/>
  <c r="E897" i="10"/>
  <c r="F897" i="10" s="1"/>
  <c r="E896" i="10"/>
  <c r="F896" i="10" s="1"/>
  <c r="E895" i="10"/>
  <c r="F895" i="10" s="1"/>
  <c r="E894" i="10"/>
  <c r="F894" i="10" s="1"/>
  <c r="E893" i="10"/>
  <c r="F893" i="10" s="1"/>
  <c r="E892" i="10"/>
  <c r="F892" i="10" s="1"/>
  <c r="E891" i="10"/>
  <c r="F891" i="10" s="1"/>
  <c r="E890" i="10"/>
  <c r="F890" i="10" s="1"/>
  <c r="E889" i="10"/>
  <c r="F889" i="10" s="1"/>
  <c r="E888" i="10"/>
  <c r="F888" i="10" s="1"/>
  <c r="E887" i="10"/>
  <c r="F887" i="10" s="1"/>
  <c r="E886" i="10"/>
  <c r="F886" i="10" s="1"/>
  <c r="E885" i="10"/>
  <c r="F885" i="10" s="1"/>
  <c r="E884" i="10"/>
  <c r="F884" i="10" s="1"/>
  <c r="E883" i="10"/>
  <c r="F883" i="10" s="1"/>
  <c r="E882" i="10"/>
  <c r="F882" i="10" s="1"/>
  <c r="E881" i="10"/>
  <c r="F881" i="10" s="1"/>
  <c r="E880" i="10"/>
  <c r="F880" i="10" s="1"/>
  <c r="E879" i="10"/>
  <c r="F879" i="10" s="1"/>
  <c r="E878" i="10"/>
  <c r="F878" i="10" s="1"/>
  <c r="E877" i="10"/>
  <c r="F877" i="10" s="1"/>
  <c r="E876" i="10"/>
  <c r="F876" i="10" s="1"/>
  <c r="E875" i="10"/>
  <c r="F875" i="10" s="1"/>
  <c r="E874" i="10"/>
  <c r="F874" i="10" s="1"/>
  <c r="E873" i="10"/>
  <c r="F873" i="10" s="1"/>
  <c r="E872" i="10"/>
  <c r="F872" i="10" s="1"/>
  <c r="E871" i="10"/>
  <c r="F871" i="10" s="1"/>
  <c r="E870" i="10"/>
  <c r="F870" i="10" s="1"/>
  <c r="E869" i="10"/>
  <c r="F869" i="10" s="1"/>
  <c r="E868" i="10"/>
  <c r="F868" i="10" s="1"/>
  <c r="E867" i="10"/>
  <c r="F867" i="10" s="1"/>
  <c r="E866" i="10"/>
  <c r="F866" i="10" s="1"/>
  <c r="E865" i="10"/>
  <c r="F865" i="10" s="1"/>
  <c r="E864" i="10"/>
  <c r="F864" i="10" s="1"/>
  <c r="E863" i="10"/>
  <c r="F863" i="10" s="1"/>
  <c r="E862" i="10"/>
  <c r="F862" i="10" s="1"/>
  <c r="E861" i="10"/>
  <c r="F861" i="10" s="1"/>
  <c r="E860" i="10"/>
  <c r="F860" i="10" s="1"/>
  <c r="E859" i="10"/>
  <c r="F859" i="10" s="1"/>
  <c r="E858" i="10"/>
  <c r="F858" i="10" s="1"/>
  <c r="E857" i="10"/>
  <c r="F857" i="10" s="1"/>
  <c r="E856" i="10"/>
  <c r="F856" i="10" s="1"/>
  <c r="E855" i="10"/>
  <c r="F855" i="10" s="1"/>
  <c r="E854" i="10"/>
  <c r="F854" i="10" s="1"/>
  <c r="E853" i="10"/>
  <c r="F853" i="10" s="1"/>
  <c r="E852" i="10"/>
  <c r="F852" i="10" s="1"/>
  <c r="E851" i="10"/>
  <c r="F851" i="10" s="1"/>
  <c r="E850" i="10"/>
  <c r="F850" i="10" s="1"/>
  <c r="E849" i="10"/>
  <c r="F849" i="10" s="1"/>
  <c r="E848" i="10"/>
  <c r="F848" i="10" s="1"/>
  <c r="E847" i="10"/>
  <c r="F847" i="10" s="1"/>
  <c r="E846" i="10"/>
  <c r="F846" i="10" s="1"/>
  <c r="E845" i="10"/>
  <c r="F845" i="10" s="1"/>
  <c r="E844" i="10"/>
  <c r="F844" i="10" s="1"/>
  <c r="E843" i="10"/>
  <c r="F843" i="10" s="1"/>
  <c r="E842" i="10"/>
  <c r="F842" i="10" s="1"/>
  <c r="E841" i="10"/>
  <c r="F841" i="10" s="1"/>
  <c r="E840" i="10"/>
  <c r="F840" i="10" s="1"/>
  <c r="E839" i="10"/>
  <c r="F839" i="10" s="1"/>
  <c r="E838" i="10"/>
  <c r="F838" i="10" s="1"/>
  <c r="E837" i="10"/>
  <c r="F837" i="10" s="1"/>
  <c r="E836" i="10"/>
  <c r="F836" i="10" s="1"/>
  <c r="E835" i="10"/>
  <c r="F835" i="10" s="1"/>
  <c r="E834" i="10"/>
  <c r="F834" i="10" s="1"/>
  <c r="E833" i="10"/>
  <c r="F833" i="10" s="1"/>
  <c r="E832" i="10"/>
  <c r="F832" i="10" s="1"/>
  <c r="E831" i="10"/>
  <c r="F831" i="10" s="1"/>
  <c r="E830" i="10"/>
  <c r="F830" i="10" s="1"/>
  <c r="E829" i="10"/>
  <c r="F829" i="10" s="1"/>
  <c r="E828" i="10"/>
  <c r="F828" i="10" s="1"/>
  <c r="E827" i="10"/>
  <c r="F827" i="10" s="1"/>
  <c r="E826" i="10"/>
  <c r="F826" i="10" s="1"/>
  <c r="E825" i="10"/>
  <c r="F825" i="10" s="1"/>
  <c r="E824" i="10"/>
  <c r="F824" i="10" s="1"/>
  <c r="E823" i="10"/>
  <c r="F823" i="10" s="1"/>
  <c r="E822" i="10"/>
  <c r="F822" i="10" s="1"/>
  <c r="E821" i="10"/>
  <c r="F821" i="10" s="1"/>
  <c r="E820" i="10"/>
  <c r="F820" i="10" s="1"/>
  <c r="E819" i="10"/>
  <c r="F819" i="10" s="1"/>
  <c r="E818" i="10"/>
  <c r="F818" i="10" s="1"/>
  <c r="E817" i="10"/>
  <c r="F817" i="10" s="1"/>
  <c r="E816" i="10"/>
  <c r="F816" i="10" s="1"/>
  <c r="E815" i="10"/>
  <c r="F815" i="10" s="1"/>
  <c r="E814" i="10"/>
  <c r="F814" i="10" s="1"/>
  <c r="E813" i="10"/>
  <c r="F813" i="10" s="1"/>
  <c r="E812" i="10"/>
  <c r="F812" i="10" s="1"/>
  <c r="E811" i="10"/>
  <c r="F811" i="10" s="1"/>
  <c r="E810" i="10"/>
  <c r="F810" i="10" s="1"/>
  <c r="E809" i="10"/>
  <c r="F809" i="10" s="1"/>
  <c r="E808" i="10"/>
  <c r="F808" i="10" s="1"/>
  <c r="E807" i="10"/>
  <c r="F807" i="10" s="1"/>
  <c r="E806" i="10"/>
  <c r="F806" i="10" s="1"/>
  <c r="E805" i="10"/>
  <c r="F805" i="10" s="1"/>
  <c r="E804" i="10"/>
  <c r="F804" i="10" s="1"/>
  <c r="E803" i="10"/>
  <c r="F803" i="10" s="1"/>
  <c r="E802" i="10"/>
  <c r="F802" i="10" s="1"/>
  <c r="E801" i="10"/>
  <c r="F801" i="10" s="1"/>
  <c r="E800" i="10"/>
  <c r="F800" i="10" s="1"/>
  <c r="E799" i="10"/>
  <c r="F799" i="10" s="1"/>
  <c r="E798" i="10"/>
  <c r="F798" i="10" s="1"/>
  <c r="E797" i="10"/>
  <c r="F797" i="10" s="1"/>
  <c r="E796" i="10"/>
  <c r="F796" i="10" s="1"/>
  <c r="E795" i="10"/>
  <c r="F795" i="10" s="1"/>
  <c r="E794" i="10"/>
  <c r="F794" i="10" s="1"/>
  <c r="E793" i="10"/>
  <c r="F793" i="10" s="1"/>
  <c r="E792" i="10"/>
  <c r="F792" i="10" s="1"/>
  <c r="E791" i="10"/>
  <c r="F791" i="10" s="1"/>
  <c r="E790" i="10"/>
  <c r="F790" i="10" s="1"/>
  <c r="E789" i="10"/>
  <c r="F789" i="10" s="1"/>
  <c r="E788" i="10"/>
  <c r="F788" i="10" s="1"/>
  <c r="E787" i="10"/>
  <c r="F787" i="10" s="1"/>
  <c r="E786" i="10"/>
  <c r="F786" i="10" s="1"/>
  <c r="E785" i="10"/>
  <c r="F785" i="10" s="1"/>
  <c r="E784" i="10"/>
  <c r="F784" i="10" s="1"/>
  <c r="E783" i="10"/>
  <c r="F783" i="10" s="1"/>
  <c r="E782" i="10"/>
  <c r="F782" i="10" s="1"/>
  <c r="E781" i="10"/>
  <c r="F781" i="10" s="1"/>
  <c r="E780" i="10"/>
  <c r="F780" i="10" s="1"/>
  <c r="E779" i="10"/>
  <c r="F779" i="10" s="1"/>
  <c r="E778" i="10"/>
  <c r="F778" i="10" s="1"/>
  <c r="E777" i="10"/>
  <c r="F777" i="10" s="1"/>
  <c r="E776" i="10"/>
  <c r="F776" i="10" s="1"/>
  <c r="E775" i="10"/>
  <c r="F775" i="10" s="1"/>
  <c r="E774" i="10"/>
  <c r="F774" i="10" s="1"/>
  <c r="E773" i="10"/>
  <c r="F773" i="10" s="1"/>
  <c r="E772" i="10"/>
  <c r="F772" i="10" s="1"/>
  <c r="E771" i="10"/>
  <c r="F771" i="10" s="1"/>
  <c r="E770" i="10"/>
  <c r="F770" i="10" s="1"/>
  <c r="E769" i="10"/>
  <c r="F769" i="10" s="1"/>
  <c r="E768" i="10"/>
  <c r="F768" i="10" s="1"/>
  <c r="E767" i="10"/>
  <c r="F767" i="10" s="1"/>
  <c r="E766" i="10"/>
  <c r="F766" i="10" s="1"/>
  <c r="E765" i="10"/>
  <c r="F765" i="10" s="1"/>
  <c r="E764" i="10"/>
  <c r="F764" i="10" s="1"/>
  <c r="E763" i="10"/>
  <c r="F763" i="10" s="1"/>
  <c r="E762" i="10"/>
  <c r="F762" i="10" s="1"/>
  <c r="E761" i="10"/>
  <c r="F761" i="10" s="1"/>
  <c r="E760" i="10"/>
  <c r="F760" i="10" s="1"/>
  <c r="E759" i="10"/>
  <c r="F759" i="10" s="1"/>
  <c r="E758" i="10"/>
  <c r="F758" i="10" s="1"/>
  <c r="E757" i="10"/>
  <c r="F757" i="10" s="1"/>
  <c r="E756" i="10"/>
  <c r="F756" i="10" s="1"/>
  <c r="E755" i="10"/>
  <c r="F755" i="10" s="1"/>
  <c r="E754" i="10"/>
  <c r="F754" i="10" s="1"/>
  <c r="E753" i="10"/>
  <c r="F753" i="10" s="1"/>
  <c r="E752" i="10"/>
  <c r="F752" i="10" s="1"/>
  <c r="E751" i="10"/>
  <c r="F751" i="10" s="1"/>
  <c r="E750" i="10"/>
  <c r="F750" i="10" s="1"/>
  <c r="E749" i="10"/>
  <c r="F749" i="10" s="1"/>
  <c r="E748" i="10"/>
  <c r="F748" i="10" s="1"/>
  <c r="E747" i="10"/>
  <c r="F747" i="10" s="1"/>
  <c r="E746" i="10"/>
  <c r="F746" i="10" s="1"/>
  <c r="E745" i="10"/>
  <c r="F745" i="10" s="1"/>
  <c r="E744" i="10"/>
  <c r="F744" i="10" s="1"/>
  <c r="E743" i="10"/>
  <c r="F743" i="10" s="1"/>
  <c r="E742" i="10"/>
  <c r="F742" i="10" s="1"/>
  <c r="E741" i="10"/>
  <c r="F741" i="10" s="1"/>
  <c r="E740" i="10"/>
  <c r="F740" i="10" s="1"/>
  <c r="E739" i="10"/>
  <c r="F739" i="10" s="1"/>
  <c r="E738" i="10"/>
  <c r="F738" i="10" s="1"/>
  <c r="E737" i="10"/>
  <c r="F737" i="10" s="1"/>
  <c r="E736" i="10"/>
  <c r="F736" i="10" s="1"/>
  <c r="E735" i="10"/>
  <c r="F735" i="10" s="1"/>
  <c r="E734" i="10"/>
  <c r="F734" i="10" s="1"/>
  <c r="E733" i="10"/>
  <c r="F733" i="10" s="1"/>
  <c r="E732" i="10"/>
  <c r="F732" i="10" s="1"/>
  <c r="E731" i="10"/>
  <c r="F731" i="10" s="1"/>
  <c r="E730" i="10"/>
  <c r="F730" i="10" s="1"/>
  <c r="E729" i="10"/>
  <c r="F729" i="10" s="1"/>
  <c r="E728" i="10"/>
  <c r="F728" i="10" s="1"/>
  <c r="E727" i="10"/>
  <c r="F727" i="10" s="1"/>
  <c r="E726" i="10"/>
  <c r="F726" i="10" s="1"/>
  <c r="E725" i="10"/>
  <c r="F725" i="10" s="1"/>
  <c r="E724" i="10"/>
  <c r="F724" i="10" s="1"/>
  <c r="E723" i="10"/>
  <c r="F723" i="10" s="1"/>
  <c r="E722" i="10"/>
  <c r="F722" i="10" s="1"/>
  <c r="E721" i="10"/>
  <c r="F721" i="10" s="1"/>
  <c r="E720" i="10"/>
  <c r="F720" i="10" s="1"/>
  <c r="E719" i="10"/>
  <c r="F719" i="10" s="1"/>
  <c r="E718" i="10"/>
  <c r="F718" i="10" s="1"/>
  <c r="E717" i="10"/>
  <c r="F717" i="10" s="1"/>
  <c r="E716" i="10"/>
  <c r="F716" i="10" s="1"/>
  <c r="E715" i="10"/>
  <c r="F715" i="10" s="1"/>
  <c r="E714" i="10"/>
  <c r="F714" i="10" s="1"/>
  <c r="E713" i="10"/>
  <c r="F713" i="10" s="1"/>
  <c r="E712" i="10"/>
  <c r="F712" i="10" s="1"/>
  <c r="E711" i="10"/>
  <c r="F711" i="10" s="1"/>
  <c r="E710" i="10"/>
  <c r="F710" i="10" s="1"/>
  <c r="E709" i="10"/>
  <c r="F709" i="10" s="1"/>
  <c r="E708" i="10"/>
  <c r="F708" i="10" s="1"/>
  <c r="E707" i="10"/>
  <c r="F707" i="10" s="1"/>
  <c r="E706" i="10"/>
  <c r="F706" i="10" s="1"/>
  <c r="E705" i="10"/>
  <c r="F705" i="10" s="1"/>
  <c r="E704" i="10"/>
  <c r="F704" i="10" s="1"/>
  <c r="E703" i="10"/>
  <c r="F703" i="10" s="1"/>
  <c r="E702" i="10"/>
  <c r="F702" i="10" s="1"/>
  <c r="E701" i="10"/>
  <c r="F701" i="10" s="1"/>
  <c r="E700" i="10"/>
  <c r="F700" i="10" s="1"/>
  <c r="E699" i="10"/>
  <c r="F699" i="10" s="1"/>
  <c r="E698" i="10"/>
  <c r="F698" i="10" s="1"/>
  <c r="E697" i="10"/>
  <c r="F697" i="10" s="1"/>
  <c r="E696" i="10"/>
  <c r="F696" i="10" s="1"/>
  <c r="E695" i="10"/>
  <c r="F695" i="10" s="1"/>
  <c r="E694" i="10"/>
  <c r="F694" i="10" s="1"/>
  <c r="E693" i="10"/>
  <c r="F693" i="10" s="1"/>
  <c r="E692" i="10"/>
  <c r="F692" i="10" s="1"/>
  <c r="E691" i="10"/>
  <c r="F691" i="10" s="1"/>
  <c r="E690" i="10"/>
  <c r="F690" i="10" s="1"/>
  <c r="E689" i="10"/>
  <c r="F689" i="10" s="1"/>
  <c r="E688" i="10"/>
  <c r="F688" i="10" s="1"/>
  <c r="E687" i="10"/>
  <c r="F687" i="10" s="1"/>
  <c r="E686" i="10"/>
  <c r="F686" i="10" s="1"/>
  <c r="E685" i="10"/>
  <c r="F685" i="10" s="1"/>
  <c r="E684" i="10"/>
  <c r="F684" i="10" s="1"/>
  <c r="E683" i="10"/>
  <c r="F683" i="10" s="1"/>
  <c r="E682" i="10"/>
  <c r="F682" i="10" s="1"/>
  <c r="E681" i="10"/>
  <c r="F681" i="10" s="1"/>
  <c r="E680" i="10"/>
  <c r="F680" i="10" s="1"/>
  <c r="E679" i="10"/>
  <c r="F679" i="10" s="1"/>
  <c r="E678" i="10"/>
  <c r="F678" i="10" s="1"/>
  <c r="E677" i="10"/>
  <c r="F677" i="10" s="1"/>
  <c r="E676" i="10"/>
  <c r="F676" i="10" s="1"/>
  <c r="E675" i="10"/>
  <c r="F675" i="10" s="1"/>
  <c r="E674" i="10"/>
  <c r="F674" i="10" s="1"/>
  <c r="E673" i="10"/>
  <c r="F673" i="10" s="1"/>
  <c r="E672" i="10"/>
  <c r="F672" i="10" s="1"/>
  <c r="E671" i="10"/>
  <c r="F671" i="10" s="1"/>
  <c r="E670" i="10"/>
  <c r="F670" i="10" s="1"/>
  <c r="E669" i="10"/>
  <c r="F669" i="10" s="1"/>
  <c r="E668" i="10"/>
  <c r="F668" i="10" s="1"/>
  <c r="E667" i="10"/>
  <c r="F667" i="10" s="1"/>
  <c r="E666" i="10"/>
  <c r="F666" i="10" s="1"/>
  <c r="E665" i="10"/>
  <c r="F665" i="10" s="1"/>
  <c r="E664" i="10"/>
  <c r="F664" i="10" s="1"/>
  <c r="E663" i="10"/>
  <c r="F663" i="10" s="1"/>
  <c r="E662" i="10"/>
  <c r="F662" i="10" s="1"/>
  <c r="E661" i="10"/>
  <c r="F661" i="10" s="1"/>
  <c r="E660" i="10"/>
  <c r="F660" i="10" s="1"/>
  <c r="E659" i="10"/>
  <c r="F659" i="10" s="1"/>
  <c r="E658" i="10"/>
  <c r="F658" i="10" s="1"/>
  <c r="E657" i="10"/>
  <c r="F657" i="10" s="1"/>
  <c r="E656" i="10"/>
  <c r="F656" i="10" s="1"/>
  <c r="E655" i="10"/>
  <c r="F655" i="10" s="1"/>
  <c r="E654" i="10"/>
  <c r="F654" i="10" s="1"/>
  <c r="E653" i="10"/>
  <c r="F653" i="10" s="1"/>
  <c r="E652" i="10"/>
  <c r="F652" i="10" s="1"/>
  <c r="E651" i="10"/>
  <c r="F651" i="10" s="1"/>
  <c r="E650" i="10"/>
  <c r="F650" i="10" s="1"/>
  <c r="E649" i="10"/>
  <c r="F649" i="10" s="1"/>
  <c r="E648" i="10"/>
  <c r="F648" i="10" s="1"/>
  <c r="E647" i="10"/>
  <c r="F647" i="10" s="1"/>
  <c r="E646" i="10"/>
  <c r="F646" i="10" s="1"/>
  <c r="E645" i="10"/>
  <c r="F645" i="10" s="1"/>
  <c r="E644" i="10"/>
  <c r="F644" i="10" s="1"/>
  <c r="E643" i="10"/>
  <c r="F643" i="10" s="1"/>
  <c r="E642" i="10"/>
  <c r="F642" i="10" s="1"/>
  <c r="E641" i="10"/>
  <c r="F641" i="10" s="1"/>
  <c r="E640" i="10"/>
  <c r="F640" i="10" s="1"/>
  <c r="E639" i="10"/>
  <c r="F639" i="10" s="1"/>
  <c r="E638" i="10"/>
  <c r="F638" i="10" s="1"/>
  <c r="E637" i="10"/>
  <c r="F637" i="10" s="1"/>
  <c r="E636" i="10"/>
  <c r="F636" i="10" s="1"/>
  <c r="E635" i="10"/>
  <c r="F635" i="10" s="1"/>
  <c r="E634" i="10"/>
  <c r="F634" i="10" s="1"/>
  <c r="E633" i="10"/>
  <c r="F633" i="10" s="1"/>
  <c r="E632" i="10"/>
  <c r="F632" i="10" s="1"/>
  <c r="E631" i="10"/>
  <c r="F631" i="10" s="1"/>
  <c r="E630" i="10"/>
  <c r="F630" i="10" s="1"/>
  <c r="E629" i="10"/>
  <c r="F629" i="10" s="1"/>
  <c r="E628" i="10"/>
  <c r="F628" i="10" s="1"/>
  <c r="E627" i="10"/>
  <c r="F627" i="10" s="1"/>
  <c r="E626" i="10"/>
  <c r="F626" i="10" s="1"/>
  <c r="E625" i="10"/>
  <c r="F625" i="10" s="1"/>
  <c r="E624" i="10"/>
  <c r="F624" i="10" s="1"/>
  <c r="E623" i="10"/>
  <c r="F623" i="10" s="1"/>
  <c r="E622" i="10"/>
  <c r="F622" i="10" s="1"/>
  <c r="E621" i="10"/>
  <c r="F621" i="10" s="1"/>
  <c r="E620" i="10"/>
  <c r="F620" i="10" s="1"/>
  <c r="E619" i="10"/>
  <c r="F619" i="10" s="1"/>
  <c r="E618" i="10"/>
  <c r="F618" i="10" s="1"/>
  <c r="E617" i="10"/>
  <c r="F617" i="10" s="1"/>
  <c r="E616" i="10"/>
  <c r="F616" i="10" s="1"/>
  <c r="E615" i="10"/>
  <c r="F615" i="10" s="1"/>
  <c r="E614" i="10"/>
  <c r="F614" i="10" s="1"/>
  <c r="E613" i="10"/>
  <c r="F613" i="10" s="1"/>
  <c r="E612" i="10"/>
  <c r="F612" i="10" s="1"/>
  <c r="E611" i="10"/>
  <c r="F611" i="10" s="1"/>
  <c r="E610" i="10"/>
  <c r="F610" i="10" s="1"/>
  <c r="E609" i="10"/>
  <c r="F609" i="10" s="1"/>
  <c r="E608" i="10"/>
  <c r="F608" i="10" s="1"/>
  <c r="E607" i="10"/>
  <c r="F607" i="10" s="1"/>
  <c r="E606" i="10"/>
  <c r="F606" i="10" s="1"/>
  <c r="E605" i="10"/>
  <c r="F605" i="10" s="1"/>
  <c r="E604" i="10"/>
  <c r="F604" i="10" s="1"/>
  <c r="E603" i="10"/>
  <c r="F603" i="10" s="1"/>
  <c r="E602" i="10"/>
  <c r="F602" i="10" s="1"/>
  <c r="E601" i="10"/>
  <c r="F601" i="10" s="1"/>
  <c r="E600" i="10"/>
  <c r="F600" i="10" s="1"/>
  <c r="E599" i="10"/>
  <c r="F599" i="10" s="1"/>
  <c r="E598" i="10"/>
  <c r="F598" i="10" s="1"/>
  <c r="E597" i="10"/>
  <c r="F597" i="10" s="1"/>
  <c r="E596" i="10"/>
  <c r="F596" i="10" s="1"/>
  <c r="E595" i="10"/>
  <c r="F595" i="10" s="1"/>
  <c r="E594" i="10"/>
  <c r="F594" i="10" s="1"/>
  <c r="E593" i="10"/>
  <c r="F593" i="10" s="1"/>
  <c r="E592" i="10"/>
  <c r="F592" i="10" s="1"/>
  <c r="E591" i="10"/>
  <c r="F591" i="10" s="1"/>
  <c r="E590" i="10"/>
  <c r="F590" i="10" s="1"/>
  <c r="E589" i="10"/>
  <c r="F589" i="10" s="1"/>
  <c r="E588" i="10"/>
  <c r="F588" i="10" s="1"/>
  <c r="E587" i="10"/>
  <c r="F587" i="10" s="1"/>
  <c r="E586" i="10"/>
  <c r="F586" i="10" s="1"/>
  <c r="E585" i="10"/>
  <c r="F585" i="10" s="1"/>
  <c r="E584" i="10"/>
  <c r="F584" i="10" s="1"/>
  <c r="E583" i="10"/>
  <c r="F583" i="10" s="1"/>
  <c r="E582" i="10"/>
  <c r="F582" i="10" s="1"/>
  <c r="E581" i="10"/>
  <c r="F581" i="10" s="1"/>
  <c r="E580" i="10"/>
  <c r="F580" i="10" s="1"/>
  <c r="E579" i="10"/>
  <c r="F579" i="10" s="1"/>
  <c r="E578" i="10"/>
  <c r="F578" i="10" s="1"/>
  <c r="E577" i="10"/>
  <c r="F577" i="10" s="1"/>
  <c r="E576" i="10"/>
  <c r="F576" i="10" s="1"/>
  <c r="E575" i="10"/>
  <c r="F575" i="10" s="1"/>
  <c r="E574" i="10"/>
  <c r="F574" i="10" s="1"/>
  <c r="E573" i="10"/>
  <c r="F573" i="10" s="1"/>
  <c r="E572" i="10"/>
  <c r="F572" i="10" s="1"/>
  <c r="E571" i="10"/>
  <c r="F571" i="10" s="1"/>
  <c r="E570" i="10"/>
  <c r="F570" i="10" s="1"/>
  <c r="E569" i="10"/>
  <c r="F569" i="10" s="1"/>
  <c r="E568" i="10"/>
  <c r="F568" i="10" s="1"/>
  <c r="E567" i="10"/>
  <c r="F567" i="10" s="1"/>
  <c r="E566" i="10"/>
  <c r="F566" i="10" s="1"/>
  <c r="E565" i="10"/>
  <c r="F565" i="10" s="1"/>
  <c r="E564" i="10"/>
  <c r="F564" i="10" s="1"/>
  <c r="E563" i="10"/>
  <c r="F563" i="10" s="1"/>
  <c r="E562" i="10"/>
  <c r="F562" i="10" s="1"/>
  <c r="E561" i="10"/>
  <c r="F561" i="10" s="1"/>
  <c r="E560" i="10"/>
  <c r="F560" i="10" s="1"/>
  <c r="E559" i="10"/>
  <c r="F559" i="10" s="1"/>
  <c r="E558" i="10"/>
  <c r="F558" i="10" s="1"/>
  <c r="E557" i="10"/>
  <c r="F557" i="10" s="1"/>
  <c r="E556" i="10"/>
  <c r="F556" i="10" s="1"/>
  <c r="E555" i="10"/>
  <c r="F555" i="10" s="1"/>
  <c r="E554" i="10"/>
  <c r="F554" i="10" s="1"/>
  <c r="E553" i="10"/>
  <c r="F553" i="10" s="1"/>
  <c r="E552" i="10"/>
  <c r="F552" i="10" s="1"/>
  <c r="E551" i="10"/>
  <c r="F551" i="10" s="1"/>
  <c r="E550" i="10"/>
  <c r="F550" i="10" s="1"/>
  <c r="E549" i="10"/>
  <c r="F549" i="10" s="1"/>
  <c r="E548" i="10"/>
  <c r="F548" i="10" s="1"/>
  <c r="E547" i="10"/>
  <c r="F547" i="10" s="1"/>
  <c r="E546" i="10"/>
  <c r="F546" i="10" s="1"/>
  <c r="E545" i="10"/>
  <c r="F545" i="10" s="1"/>
  <c r="E544" i="10"/>
  <c r="F544" i="10" s="1"/>
  <c r="E543" i="10"/>
  <c r="F543" i="10" s="1"/>
  <c r="E542" i="10"/>
  <c r="F542" i="10" s="1"/>
  <c r="E541" i="10"/>
  <c r="F541" i="10" s="1"/>
  <c r="E540" i="10"/>
  <c r="F540" i="10" s="1"/>
  <c r="E539" i="10"/>
  <c r="F539" i="10" s="1"/>
  <c r="E538" i="10"/>
  <c r="F538" i="10" s="1"/>
  <c r="E537" i="10"/>
  <c r="F537" i="10" s="1"/>
  <c r="E536" i="10"/>
  <c r="F536" i="10" s="1"/>
  <c r="E535" i="10"/>
  <c r="F535" i="10" s="1"/>
  <c r="E534" i="10"/>
  <c r="F534" i="10" s="1"/>
  <c r="E533" i="10"/>
  <c r="F533" i="10" s="1"/>
  <c r="E532" i="10"/>
  <c r="F532" i="10" s="1"/>
  <c r="E531" i="10"/>
  <c r="F531" i="10" s="1"/>
  <c r="E530" i="10"/>
  <c r="F530" i="10" s="1"/>
  <c r="E529" i="10"/>
  <c r="F529" i="10" s="1"/>
  <c r="E528" i="10"/>
  <c r="F528" i="10" s="1"/>
  <c r="E527" i="10"/>
  <c r="F527" i="10" s="1"/>
  <c r="E526" i="10"/>
  <c r="F526" i="10" s="1"/>
  <c r="E525" i="10"/>
  <c r="F525" i="10" s="1"/>
  <c r="E524" i="10"/>
  <c r="F524" i="10" s="1"/>
  <c r="E523" i="10"/>
  <c r="F523" i="10" s="1"/>
  <c r="E522" i="10"/>
  <c r="F522" i="10" s="1"/>
  <c r="E521" i="10"/>
  <c r="F521" i="10" s="1"/>
  <c r="E520" i="10"/>
  <c r="F520" i="10" s="1"/>
  <c r="E519" i="10"/>
  <c r="F519" i="10" s="1"/>
  <c r="E518" i="10"/>
  <c r="F518" i="10" s="1"/>
  <c r="E517" i="10"/>
  <c r="F517" i="10" s="1"/>
  <c r="E516" i="10"/>
  <c r="F516" i="10" s="1"/>
  <c r="E515" i="10"/>
  <c r="F515" i="10" s="1"/>
  <c r="E514" i="10"/>
  <c r="F514" i="10" s="1"/>
  <c r="E513" i="10"/>
  <c r="F513" i="10" s="1"/>
  <c r="E512" i="10"/>
  <c r="F512" i="10" s="1"/>
  <c r="E511" i="10"/>
  <c r="F511" i="10" s="1"/>
  <c r="E510" i="10"/>
  <c r="F510" i="10" s="1"/>
  <c r="E509" i="10"/>
  <c r="F509" i="10" s="1"/>
  <c r="E508" i="10"/>
  <c r="F508" i="10" s="1"/>
  <c r="E507" i="10"/>
  <c r="F507" i="10" s="1"/>
  <c r="E506" i="10"/>
  <c r="F506" i="10" s="1"/>
  <c r="E505" i="10"/>
  <c r="F505" i="10" s="1"/>
  <c r="E504" i="10"/>
  <c r="F504" i="10" s="1"/>
  <c r="E503" i="10"/>
  <c r="F503" i="10" s="1"/>
  <c r="E502" i="10"/>
  <c r="F502" i="10" s="1"/>
  <c r="E501" i="10"/>
  <c r="F501" i="10" s="1"/>
  <c r="E500" i="10"/>
  <c r="F500" i="10" s="1"/>
  <c r="E499" i="10"/>
  <c r="F499" i="10" s="1"/>
  <c r="E498" i="10"/>
  <c r="F498" i="10" s="1"/>
  <c r="E497" i="10"/>
  <c r="F497" i="10" s="1"/>
  <c r="E496" i="10"/>
  <c r="F496" i="10" s="1"/>
  <c r="E495" i="10"/>
  <c r="F495" i="10" s="1"/>
  <c r="E494" i="10"/>
  <c r="F494" i="10" s="1"/>
  <c r="E493" i="10"/>
  <c r="F493" i="10" s="1"/>
  <c r="E492" i="10"/>
  <c r="F492" i="10" s="1"/>
  <c r="E491" i="10"/>
  <c r="F491" i="10" s="1"/>
  <c r="E490" i="10"/>
  <c r="F490" i="10" s="1"/>
  <c r="E489" i="10"/>
  <c r="F489" i="10" s="1"/>
  <c r="E488" i="10"/>
  <c r="F488" i="10" s="1"/>
  <c r="E487" i="10"/>
  <c r="F487" i="10" s="1"/>
  <c r="E486" i="10"/>
  <c r="F486" i="10" s="1"/>
  <c r="E485" i="10"/>
  <c r="F485" i="10" s="1"/>
  <c r="E484" i="10"/>
  <c r="F484" i="10" s="1"/>
  <c r="E483" i="10"/>
  <c r="F483" i="10" s="1"/>
  <c r="E482" i="10"/>
  <c r="F482" i="10" s="1"/>
  <c r="E481" i="10"/>
  <c r="F481" i="10" s="1"/>
  <c r="E480" i="10"/>
  <c r="F480" i="10" s="1"/>
  <c r="E479" i="10"/>
  <c r="F479" i="10" s="1"/>
  <c r="E478" i="10"/>
  <c r="F478" i="10" s="1"/>
  <c r="E477" i="10"/>
  <c r="F477" i="10" s="1"/>
  <c r="E476" i="10"/>
  <c r="F476" i="10" s="1"/>
  <c r="E475" i="10"/>
  <c r="F475" i="10" s="1"/>
  <c r="E474" i="10"/>
  <c r="F474" i="10" s="1"/>
  <c r="E473" i="10"/>
  <c r="F473" i="10" s="1"/>
  <c r="E472" i="10"/>
  <c r="F472" i="10" s="1"/>
  <c r="E471" i="10"/>
  <c r="F471" i="10" s="1"/>
  <c r="E470" i="10"/>
  <c r="F470" i="10" s="1"/>
  <c r="E469" i="10"/>
  <c r="F469" i="10" s="1"/>
  <c r="E468" i="10"/>
  <c r="F468" i="10" s="1"/>
  <c r="E467" i="10"/>
  <c r="F467" i="10" s="1"/>
  <c r="E466" i="10"/>
  <c r="F466" i="10" s="1"/>
  <c r="E465" i="10"/>
  <c r="F465" i="10" s="1"/>
  <c r="E464" i="10"/>
  <c r="F464" i="10" s="1"/>
  <c r="E463" i="10"/>
  <c r="F463" i="10" s="1"/>
  <c r="E462" i="10"/>
  <c r="F462" i="10" s="1"/>
  <c r="E461" i="10"/>
  <c r="F461" i="10" s="1"/>
  <c r="E460" i="10"/>
  <c r="F460" i="10" s="1"/>
  <c r="E459" i="10"/>
  <c r="F459" i="10" s="1"/>
  <c r="E458" i="10"/>
  <c r="F458" i="10" s="1"/>
  <c r="E457" i="10"/>
  <c r="F457" i="10" s="1"/>
  <c r="E456" i="10"/>
  <c r="F456" i="10" s="1"/>
  <c r="E455" i="10"/>
  <c r="F455" i="10" s="1"/>
  <c r="E454" i="10"/>
  <c r="F454" i="10" s="1"/>
  <c r="E453" i="10"/>
  <c r="F453" i="10" s="1"/>
  <c r="E452" i="10"/>
  <c r="F452" i="10" s="1"/>
  <c r="E451" i="10"/>
  <c r="F451" i="10" s="1"/>
  <c r="E450" i="10"/>
  <c r="F450" i="10" s="1"/>
  <c r="E449" i="10"/>
  <c r="F449" i="10" s="1"/>
  <c r="E448" i="10"/>
  <c r="F448" i="10" s="1"/>
  <c r="E447" i="10"/>
  <c r="F447" i="10" s="1"/>
  <c r="E446" i="10"/>
  <c r="F446" i="10" s="1"/>
  <c r="E445" i="10"/>
  <c r="F445" i="10" s="1"/>
  <c r="E444" i="10"/>
  <c r="F444" i="10" s="1"/>
  <c r="E443" i="10"/>
  <c r="F443" i="10" s="1"/>
  <c r="E442" i="10"/>
  <c r="F442" i="10" s="1"/>
  <c r="E441" i="10"/>
  <c r="F441" i="10" s="1"/>
  <c r="E440" i="10"/>
  <c r="F440" i="10" s="1"/>
  <c r="E439" i="10"/>
  <c r="F439" i="10" s="1"/>
  <c r="E438" i="10"/>
  <c r="F438" i="10" s="1"/>
  <c r="E437" i="10"/>
  <c r="F437" i="10" s="1"/>
  <c r="E436" i="10"/>
  <c r="F436" i="10" s="1"/>
  <c r="E435" i="10"/>
  <c r="F435" i="10" s="1"/>
  <c r="E434" i="10"/>
  <c r="F434" i="10" s="1"/>
  <c r="E433" i="10"/>
  <c r="F433" i="10" s="1"/>
  <c r="E432" i="10"/>
  <c r="F432" i="10" s="1"/>
  <c r="E431" i="10"/>
  <c r="F431" i="10" s="1"/>
  <c r="E430" i="10"/>
  <c r="F430" i="10" s="1"/>
  <c r="E429" i="10"/>
  <c r="F429" i="10" s="1"/>
  <c r="E428" i="10"/>
  <c r="F428" i="10" s="1"/>
  <c r="E427" i="10"/>
  <c r="F427" i="10" s="1"/>
  <c r="E426" i="10"/>
  <c r="F426" i="10" s="1"/>
  <c r="E425" i="10"/>
  <c r="F425" i="10" s="1"/>
  <c r="E424" i="10"/>
  <c r="F424" i="10" s="1"/>
  <c r="E423" i="10"/>
  <c r="F423" i="10" s="1"/>
  <c r="E422" i="10"/>
  <c r="F422" i="10" s="1"/>
  <c r="E421" i="10"/>
  <c r="F421" i="10" s="1"/>
  <c r="E420" i="10"/>
  <c r="F420" i="10" s="1"/>
  <c r="E419" i="10"/>
  <c r="F419" i="10" s="1"/>
  <c r="E418" i="10"/>
  <c r="F418" i="10" s="1"/>
  <c r="E417" i="10"/>
  <c r="F417" i="10" s="1"/>
  <c r="E416" i="10"/>
  <c r="F416" i="10" s="1"/>
  <c r="E415" i="10"/>
  <c r="F415" i="10" s="1"/>
  <c r="E414" i="10"/>
  <c r="F414" i="10" s="1"/>
  <c r="E413" i="10"/>
  <c r="F413" i="10" s="1"/>
  <c r="E412" i="10"/>
  <c r="F412" i="10" s="1"/>
  <c r="E411" i="10"/>
  <c r="F411" i="10" s="1"/>
  <c r="E410" i="10"/>
  <c r="F410" i="10" s="1"/>
  <c r="E409" i="10"/>
  <c r="F409" i="10" s="1"/>
  <c r="E408" i="10"/>
  <c r="F408" i="10" s="1"/>
  <c r="E407" i="10"/>
  <c r="F407" i="10" s="1"/>
  <c r="E406" i="10"/>
  <c r="F406" i="10" s="1"/>
  <c r="E405" i="10"/>
  <c r="F405" i="10" s="1"/>
  <c r="E404" i="10"/>
  <c r="F404" i="10" s="1"/>
  <c r="E403" i="10"/>
  <c r="F403" i="10" s="1"/>
  <c r="E402" i="10"/>
  <c r="F402" i="10" s="1"/>
  <c r="E401" i="10"/>
  <c r="F401" i="10" s="1"/>
  <c r="E400" i="10"/>
  <c r="F400" i="10" s="1"/>
  <c r="E399" i="10"/>
  <c r="F399" i="10" s="1"/>
  <c r="E398" i="10"/>
  <c r="F398" i="10" s="1"/>
  <c r="E397" i="10"/>
  <c r="F397" i="10" s="1"/>
  <c r="E396" i="10"/>
  <c r="F396" i="10" s="1"/>
  <c r="E395" i="10"/>
  <c r="F395" i="10" s="1"/>
  <c r="E394" i="10"/>
  <c r="F394" i="10" s="1"/>
  <c r="E393" i="10"/>
  <c r="F393" i="10" s="1"/>
  <c r="E392" i="10"/>
  <c r="F392" i="10" s="1"/>
  <c r="E391" i="10"/>
  <c r="F391" i="10" s="1"/>
  <c r="E390" i="10"/>
  <c r="F390" i="10" s="1"/>
  <c r="E389" i="10"/>
  <c r="F389" i="10" s="1"/>
  <c r="E388" i="10"/>
  <c r="F388" i="10" s="1"/>
  <c r="E387" i="10"/>
  <c r="F387" i="10" s="1"/>
  <c r="E386" i="10"/>
  <c r="F386" i="10" s="1"/>
  <c r="E385" i="10"/>
  <c r="F385" i="10" s="1"/>
  <c r="E384" i="10"/>
  <c r="F384" i="10" s="1"/>
  <c r="E383" i="10"/>
  <c r="F383" i="10" s="1"/>
  <c r="E382" i="10"/>
  <c r="F382" i="10" s="1"/>
  <c r="E381" i="10"/>
  <c r="F381" i="10" s="1"/>
  <c r="E380" i="10"/>
  <c r="F380" i="10" s="1"/>
  <c r="E379" i="10"/>
  <c r="F379" i="10" s="1"/>
  <c r="E378" i="10"/>
  <c r="F378" i="10" s="1"/>
  <c r="E377" i="10"/>
  <c r="F377" i="10" s="1"/>
  <c r="E376" i="10"/>
  <c r="F376" i="10" s="1"/>
  <c r="E375" i="10"/>
  <c r="F375" i="10" s="1"/>
  <c r="E374" i="10"/>
  <c r="F374" i="10" s="1"/>
  <c r="E373" i="10"/>
  <c r="F373" i="10" s="1"/>
  <c r="E372" i="10"/>
  <c r="F372" i="10" s="1"/>
  <c r="E371" i="10"/>
  <c r="F371" i="10" s="1"/>
  <c r="E370" i="10"/>
  <c r="F370" i="10" s="1"/>
  <c r="E369" i="10"/>
  <c r="F369" i="10" s="1"/>
  <c r="E368" i="10"/>
  <c r="F368" i="10" s="1"/>
  <c r="E367" i="10"/>
  <c r="F367" i="10" s="1"/>
  <c r="E366" i="10"/>
  <c r="F366" i="10" s="1"/>
  <c r="E365" i="10"/>
  <c r="F365" i="10" s="1"/>
  <c r="E364" i="10"/>
  <c r="F364" i="10" s="1"/>
  <c r="E363" i="10"/>
  <c r="F363" i="10" s="1"/>
  <c r="E362" i="10"/>
  <c r="F362" i="10" s="1"/>
  <c r="E361" i="10"/>
  <c r="F361" i="10" s="1"/>
  <c r="E360" i="10"/>
  <c r="F360" i="10" s="1"/>
  <c r="E359" i="10"/>
  <c r="F359" i="10" s="1"/>
  <c r="E358" i="10"/>
  <c r="F358" i="10" s="1"/>
  <c r="E357" i="10"/>
  <c r="F357" i="10" s="1"/>
  <c r="E356" i="10"/>
  <c r="F356" i="10" s="1"/>
  <c r="E355" i="10"/>
  <c r="F355" i="10" s="1"/>
  <c r="E354" i="10"/>
  <c r="F354" i="10" s="1"/>
  <c r="E353" i="10"/>
  <c r="F353" i="10" s="1"/>
  <c r="E352" i="10"/>
  <c r="F352" i="10" s="1"/>
  <c r="E351" i="10"/>
  <c r="F351" i="10" s="1"/>
  <c r="E350" i="10"/>
  <c r="F350" i="10" s="1"/>
  <c r="E349" i="10"/>
  <c r="F349" i="10" s="1"/>
  <c r="E348" i="10"/>
  <c r="F348" i="10" s="1"/>
  <c r="E347" i="10"/>
  <c r="F347" i="10" s="1"/>
  <c r="E346" i="10"/>
  <c r="F346" i="10" s="1"/>
  <c r="E345" i="10"/>
  <c r="F345" i="10" s="1"/>
  <c r="E344" i="10"/>
  <c r="F344" i="10" s="1"/>
  <c r="E343" i="10"/>
  <c r="F343" i="10" s="1"/>
  <c r="E342" i="10"/>
  <c r="F342" i="10" s="1"/>
  <c r="E341" i="10"/>
  <c r="F341" i="10" s="1"/>
  <c r="E340" i="10"/>
  <c r="F340" i="10" s="1"/>
  <c r="E339" i="10"/>
  <c r="F339" i="10" s="1"/>
  <c r="E338" i="10"/>
  <c r="F338" i="10" s="1"/>
  <c r="E337" i="10"/>
  <c r="F337" i="10" s="1"/>
  <c r="E336" i="10"/>
  <c r="F336" i="10" s="1"/>
  <c r="E335" i="10"/>
  <c r="F335" i="10" s="1"/>
  <c r="E334" i="10"/>
  <c r="F334" i="10" s="1"/>
  <c r="E333" i="10"/>
  <c r="F333" i="10" s="1"/>
  <c r="E332" i="10"/>
  <c r="F332" i="10" s="1"/>
  <c r="E331" i="10"/>
  <c r="F331" i="10" s="1"/>
  <c r="E330" i="10"/>
  <c r="F330" i="10" s="1"/>
  <c r="E329" i="10"/>
  <c r="F329" i="10" s="1"/>
  <c r="E328" i="10"/>
  <c r="F328" i="10" s="1"/>
  <c r="E327" i="10"/>
  <c r="F327" i="10" s="1"/>
  <c r="E326" i="10"/>
  <c r="F326" i="10" s="1"/>
  <c r="E325" i="10"/>
  <c r="F325" i="10" s="1"/>
  <c r="E324" i="10"/>
  <c r="F324" i="10" s="1"/>
  <c r="E323" i="10"/>
  <c r="F323" i="10" s="1"/>
  <c r="E322" i="10"/>
  <c r="F322" i="10" s="1"/>
  <c r="E321" i="10"/>
  <c r="F321" i="10" s="1"/>
  <c r="E320" i="10"/>
  <c r="F320" i="10" s="1"/>
  <c r="E319" i="10"/>
  <c r="F319" i="10" s="1"/>
  <c r="E318" i="10"/>
  <c r="F318" i="10" s="1"/>
  <c r="E317" i="10"/>
  <c r="F317" i="10" s="1"/>
  <c r="E316" i="10"/>
  <c r="F316" i="10" s="1"/>
  <c r="E315" i="10"/>
  <c r="F315" i="10" s="1"/>
  <c r="E314" i="10"/>
  <c r="F314" i="10" s="1"/>
  <c r="E313" i="10"/>
  <c r="F313" i="10" s="1"/>
  <c r="E312" i="10"/>
  <c r="F312" i="10" s="1"/>
  <c r="E311" i="10"/>
  <c r="F311" i="10" s="1"/>
  <c r="E310" i="10"/>
  <c r="F310" i="10" s="1"/>
  <c r="E309" i="10"/>
  <c r="F309" i="10" s="1"/>
  <c r="E308" i="10"/>
  <c r="F308" i="10" s="1"/>
  <c r="E307" i="10"/>
  <c r="F307" i="10" s="1"/>
  <c r="E306" i="10"/>
  <c r="F306" i="10" s="1"/>
  <c r="E305" i="10"/>
  <c r="F305" i="10" s="1"/>
  <c r="E304" i="10"/>
  <c r="F304" i="10" s="1"/>
  <c r="E303" i="10"/>
  <c r="F303" i="10" s="1"/>
  <c r="E302" i="10"/>
  <c r="F302" i="10" s="1"/>
  <c r="E301" i="10"/>
  <c r="F301" i="10" s="1"/>
  <c r="E300" i="10"/>
  <c r="F300" i="10" s="1"/>
  <c r="E299" i="10"/>
  <c r="F299" i="10" s="1"/>
  <c r="E298" i="10"/>
  <c r="F298" i="10" s="1"/>
  <c r="E297" i="10"/>
  <c r="F297" i="10" s="1"/>
  <c r="E296" i="10"/>
  <c r="F296" i="10" s="1"/>
  <c r="E295" i="10"/>
  <c r="F295" i="10" s="1"/>
  <c r="E294" i="10"/>
  <c r="F294" i="10" s="1"/>
  <c r="E293" i="10"/>
  <c r="F293" i="10" s="1"/>
  <c r="E292" i="10"/>
  <c r="F292" i="10" s="1"/>
  <c r="E291" i="10"/>
  <c r="F291" i="10" s="1"/>
  <c r="E290" i="10"/>
  <c r="F290" i="10" s="1"/>
  <c r="E289" i="10"/>
  <c r="F289" i="10" s="1"/>
  <c r="E288" i="10"/>
  <c r="F288" i="10" s="1"/>
  <c r="E287" i="10"/>
  <c r="F287" i="10" s="1"/>
  <c r="E286" i="10"/>
  <c r="F286" i="10" s="1"/>
  <c r="E285" i="10"/>
  <c r="F285" i="10" s="1"/>
  <c r="E284" i="10"/>
  <c r="F284" i="10" s="1"/>
  <c r="E283" i="10"/>
  <c r="F283" i="10" s="1"/>
  <c r="E282" i="10"/>
  <c r="F282" i="10" s="1"/>
  <c r="E281" i="10"/>
  <c r="F281" i="10" s="1"/>
  <c r="E280" i="10"/>
  <c r="F280" i="10" s="1"/>
  <c r="E279" i="10"/>
  <c r="F279" i="10" s="1"/>
  <c r="E278" i="10"/>
  <c r="F278" i="10" s="1"/>
  <c r="E277" i="10"/>
  <c r="F277" i="10" s="1"/>
  <c r="E276" i="10"/>
  <c r="F276" i="10" s="1"/>
  <c r="E275" i="10"/>
  <c r="F275" i="10" s="1"/>
  <c r="E274" i="10"/>
  <c r="F274" i="10" s="1"/>
  <c r="E273" i="10"/>
  <c r="F273" i="10" s="1"/>
  <c r="E272" i="10"/>
  <c r="F272" i="10" s="1"/>
  <c r="E271" i="10"/>
  <c r="F271" i="10" s="1"/>
  <c r="E270" i="10"/>
  <c r="F270" i="10" s="1"/>
  <c r="E269" i="10"/>
  <c r="F269" i="10" s="1"/>
  <c r="E268" i="10"/>
  <c r="F268" i="10" s="1"/>
  <c r="E267" i="10"/>
  <c r="F267" i="10" s="1"/>
  <c r="E266" i="10"/>
  <c r="F266" i="10" s="1"/>
  <c r="E265" i="10"/>
  <c r="F265" i="10" s="1"/>
  <c r="E264" i="10"/>
  <c r="F264" i="10" s="1"/>
  <c r="E263" i="10"/>
  <c r="F263" i="10" s="1"/>
  <c r="E262" i="10"/>
  <c r="F262" i="10" s="1"/>
  <c r="E261" i="10"/>
  <c r="F261" i="10" s="1"/>
  <c r="E260" i="10"/>
  <c r="F260" i="10" s="1"/>
  <c r="E259" i="10"/>
  <c r="F259" i="10" s="1"/>
  <c r="E258" i="10"/>
  <c r="F258" i="10" s="1"/>
  <c r="E257" i="10"/>
  <c r="F257" i="10" s="1"/>
  <c r="E256" i="10"/>
  <c r="F256" i="10" s="1"/>
  <c r="E255" i="10"/>
  <c r="F255" i="10" s="1"/>
  <c r="E254" i="10"/>
  <c r="F254" i="10" s="1"/>
  <c r="E253" i="10"/>
  <c r="F253" i="10" s="1"/>
  <c r="E252" i="10"/>
  <c r="F252" i="10" s="1"/>
  <c r="E251" i="10"/>
  <c r="F251" i="10" s="1"/>
  <c r="E250" i="10"/>
  <c r="F250" i="10" s="1"/>
  <c r="E249" i="10"/>
  <c r="F249" i="10" s="1"/>
  <c r="E248" i="10"/>
  <c r="F248" i="10" s="1"/>
  <c r="E247" i="10"/>
  <c r="F247" i="10" s="1"/>
  <c r="E246" i="10"/>
  <c r="F246" i="10" s="1"/>
  <c r="E245" i="10"/>
  <c r="F245" i="10" s="1"/>
  <c r="E244" i="10"/>
  <c r="F244" i="10" s="1"/>
  <c r="E243" i="10"/>
  <c r="F243" i="10" s="1"/>
  <c r="E242" i="10"/>
  <c r="F242" i="10" s="1"/>
  <c r="E241" i="10"/>
  <c r="F241" i="10" s="1"/>
  <c r="E240" i="10"/>
  <c r="F240" i="10" s="1"/>
  <c r="E239" i="10"/>
  <c r="F239" i="10" s="1"/>
  <c r="E238" i="10"/>
  <c r="F238" i="10" s="1"/>
  <c r="E237" i="10"/>
  <c r="F237" i="10" s="1"/>
  <c r="E236" i="10"/>
  <c r="F236" i="10" s="1"/>
  <c r="E235" i="10"/>
  <c r="F235" i="10" s="1"/>
  <c r="E234" i="10"/>
  <c r="F234" i="10" s="1"/>
  <c r="E233" i="10"/>
  <c r="F233" i="10" s="1"/>
  <c r="E232" i="10"/>
  <c r="F232" i="10" s="1"/>
  <c r="E231" i="10"/>
  <c r="F231" i="10" s="1"/>
  <c r="E230" i="10"/>
  <c r="F230" i="10" s="1"/>
  <c r="E229" i="10"/>
  <c r="F229" i="10" s="1"/>
  <c r="E228" i="10"/>
  <c r="F228" i="10" s="1"/>
  <c r="E227" i="10"/>
  <c r="F227" i="10" s="1"/>
  <c r="E226" i="10"/>
  <c r="F226" i="10" s="1"/>
  <c r="E225" i="10"/>
  <c r="F225" i="10" s="1"/>
  <c r="E224" i="10"/>
  <c r="F224" i="10" s="1"/>
  <c r="E223" i="10"/>
  <c r="F223" i="10" s="1"/>
  <c r="E222" i="10"/>
  <c r="F222" i="10" s="1"/>
  <c r="E221" i="10"/>
  <c r="F221" i="10" s="1"/>
  <c r="E220" i="10"/>
  <c r="F220" i="10" s="1"/>
  <c r="E219" i="10"/>
  <c r="F219" i="10" s="1"/>
  <c r="E218" i="10"/>
  <c r="F218" i="10" s="1"/>
  <c r="E217" i="10"/>
  <c r="F217" i="10" s="1"/>
  <c r="E216" i="10"/>
  <c r="F216" i="10" s="1"/>
  <c r="E215" i="10"/>
  <c r="F215" i="10" s="1"/>
  <c r="E214" i="10"/>
  <c r="F214" i="10" s="1"/>
  <c r="E213" i="10"/>
  <c r="F213" i="10" s="1"/>
  <c r="E212" i="10"/>
  <c r="F212" i="10" s="1"/>
  <c r="E211" i="10"/>
  <c r="F211" i="10" s="1"/>
  <c r="E210" i="10"/>
  <c r="F210" i="10" s="1"/>
  <c r="E209" i="10"/>
  <c r="F209" i="10" s="1"/>
  <c r="E208" i="10"/>
  <c r="F208" i="10" s="1"/>
  <c r="E207" i="10"/>
  <c r="F207" i="10" s="1"/>
  <c r="E206" i="10"/>
  <c r="F206" i="10" s="1"/>
  <c r="E205" i="10"/>
  <c r="F205" i="10" s="1"/>
  <c r="E204" i="10"/>
  <c r="F204" i="10" s="1"/>
  <c r="E203" i="10"/>
  <c r="F203" i="10" s="1"/>
  <c r="E202" i="10"/>
  <c r="F202" i="10" s="1"/>
  <c r="E201" i="10"/>
  <c r="F201" i="10" s="1"/>
  <c r="E200" i="10"/>
  <c r="F200" i="10" s="1"/>
  <c r="E199" i="10"/>
  <c r="F199" i="10" s="1"/>
  <c r="E198" i="10"/>
  <c r="F198" i="10" s="1"/>
  <c r="E197" i="10"/>
  <c r="F197" i="10" s="1"/>
  <c r="E196" i="10"/>
  <c r="F196" i="10" s="1"/>
  <c r="E195" i="10"/>
  <c r="F195" i="10" s="1"/>
  <c r="E194" i="10"/>
  <c r="F194" i="10" s="1"/>
  <c r="E193" i="10"/>
  <c r="F193" i="10" s="1"/>
  <c r="E192" i="10"/>
  <c r="F192" i="10" s="1"/>
  <c r="E191" i="10"/>
  <c r="F191" i="10" s="1"/>
  <c r="E190" i="10"/>
  <c r="F190" i="10" s="1"/>
  <c r="E189" i="10"/>
  <c r="F189" i="10" s="1"/>
  <c r="E188" i="10"/>
  <c r="F188" i="10" s="1"/>
  <c r="E187" i="10"/>
  <c r="F187" i="10" s="1"/>
  <c r="E186" i="10"/>
  <c r="F186" i="10" s="1"/>
  <c r="E185" i="10"/>
  <c r="F185" i="10" s="1"/>
  <c r="E184" i="10"/>
  <c r="F184" i="10" s="1"/>
  <c r="E183" i="10"/>
  <c r="F183" i="10" s="1"/>
  <c r="E182" i="10"/>
  <c r="F182" i="10" s="1"/>
  <c r="E181" i="10"/>
  <c r="F181" i="10" s="1"/>
  <c r="E180" i="10"/>
  <c r="F180" i="10" s="1"/>
  <c r="E179" i="10"/>
  <c r="F179" i="10" s="1"/>
  <c r="E178" i="10"/>
  <c r="F178" i="10" s="1"/>
  <c r="E177" i="10"/>
  <c r="F177" i="10" s="1"/>
  <c r="E176" i="10"/>
  <c r="F176" i="10" s="1"/>
  <c r="E175" i="10"/>
  <c r="F175" i="10" s="1"/>
  <c r="E174" i="10"/>
  <c r="F174" i="10" s="1"/>
  <c r="E173" i="10"/>
  <c r="F173" i="10" s="1"/>
  <c r="E172" i="10"/>
  <c r="F172" i="10" s="1"/>
  <c r="E171" i="10"/>
  <c r="F171" i="10" s="1"/>
  <c r="E170" i="10"/>
  <c r="F170" i="10" s="1"/>
  <c r="E169" i="10"/>
  <c r="F169" i="10" s="1"/>
  <c r="E168" i="10"/>
  <c r="F168" i="10" s="1"/>
  <c r="E167" i="10"/>
  <c r="F167" i="10" s="1"/>
  <c r="E166" i="10"/>
  <c r="F166" i="10" s="1"/>
  <c r="E165" i="10"/>
  <c r="F165" i="10" s="1"/>
  <c r="E164" i="10"/>
  <c r="F164" i="10" s="1"/>
  <c r="E163" i="10"/>
  <c r="F163" i="10" s="1"/>
  <c r="E162" i="10"/>
  <c r="F162" i="10" s="1"/>
  <c r="E161" i="10"/>
  <c r="F161" i="10" s="1"/>
  <c r="E160" i="10"/>
  <c r="F160" i="10" s="1"/>
  <c r="E159" i="10"/>
  <c r="F159" i="10" s="1"/>
  <c r="E158" i="10"/>
  <c r="F158" i="10" s="1"/>
  <c r="E157" i="10"/>
  <c r="F157" i="10" s="1"/>
  <c r="E156" i="10"/>
  <c r="F156" i="10" s="1"/>
  <c r="E155" i="10"/>
  <c r="F155" i="10" s="1"/>
  <c r="E154" i="10"/>
  <c r="F154" i="10" s="1"/>
  <c r="E153" i="10"/>
  <c r="F153" i="10" s="1"/>
  <c r="E152" i="10"/>
  <c r="F152" i="10" s="1"/>
  <c r="E151" i="10"/>
  <c r="F151" i="10" s="1"/>
  <c r="E150" i="10"/>
  <c r="F150" i="10" s="1"/>
  <c r="E149" i="10"/>
  <c r="F149" i="10" s="1"/>
  <c r="E148" i="10"/>
  <c r="F148" i="10" s="1"/>
  <c r="E147" i="10"/>
  <c r="F147" i="10" s="1"/>
  <c r="E146" i="10"/>
  <c r="F146" i="10" s="1"/>
  <c r="E145" i="10"/>
  <c r="F145" i="10" s="1"/>
  <c r="E144" i="10"/>
  <c r="F144" i="10" s="1"/>
  <c r="E143" i="10"/>
  <c r="F143" i="10" s="1"/>
  <c r="E142" i="10"/>
  <c r="F142" i="10" s="1"/>
  <c r="E141" i="10"/>
  <c r="F141" i="10" s="1"/>
  <c r="E140" i="10"/>
  <c r="F140" i="10" s="1"/>
  <c r="E139" i="10"/>
  <c r="F139" i="10" s="1"/>
  <c r="E138" i="10"/>
  <c r="F138" i="10" s="1"/>
  <c r="E137" i="10"/>
  <c r="F137" i="10" s="1"/>
  <c r="E136" i="10"/>
  <c r="F136" i="10" s="1"/>
  <c r="E135" i="10"/>
  <c r="F135" i="10" s="1"/>
  <c r="E134" i="10"/>
  <c r="F134" i="10" s="1"/>
  <c r="E133" i="10"/>
  <c r="F133" i="10" s="1"/>
  <c r="E132" i="10"/>
  <c r="F132" i="10" s="1"/>
  <c r="E131" i="10"/>
  <c r="F131" i="10" s="1"/>
  <c r="E130" i="10"/>
  <c r="F130" i="10" s="1"/>
  <c r="E129" i="10"/>
  <c r="F129" i="10" s="1"/>
  <c r="E128" i="10"/>
  <c r="F128" i="10" s="1"/>
  <c r="E127" i="10"/>
  <c r="F127" i="10" s="1"/>
  <c r="E126" i="10"/>
  <c r="F126" i="10" s="1"/>
  <c r="E125" i="10"/>
  <c r="F125" i="10" s="1"/>
  <c r="E124" i="10"/>
  <c r="F124" i="10" s="1"/>
  <c r="E123" i="10"/>
  <c r="F123" i="10" s="1"/>
  <c r="E122" i="10"/>
  <c r="F122" i="10" s="1"/>
  <c r="E121" i="10"/>
  <c r="F121" i="10" s="1"/>
  <c r="E120" i="10"/>
  <c r="F120" i="10" s="1"/>
  <c r="E119" i="10"/>
  <c r="F119" i="10" s="1"/>
  <c r="E118" i="10"/>
  <c r="F118" i="10" s="1"/>
  <c r="E117" i="10"/>
  <c r="F117" i="10" s="1"/>
  <c r="E116" i="10"/>
  <c r="F116" i="10" s="1"/>
  <c r="E115" i="10"/>
  <c r="F115" i="10" s="1"/>
  <c r="E114" i="10"/>
  <c r="F114" i="10" s="1"/>
  <c r="E113" i="10"/>
  <c r="F113" i="10" s="1"/>
  <c r="E112" i="10"/>
  <c r="F112" i="10" s="1"/>
  <c r="E111" i="10"/>
  <c r="F111" i="10" s="1"/>
  <c r="E110" i="10"/>
  <c r="F110" i="10" s="1"/>
  <c r="E109" i="10"/>
  <c r="F109" i="10" s="1"/>
  <c r="E108" i="10"/>
  <c r="F108" i="10" s="1"/>
  <c r="E107" i="10"/>
  <c r="F107" i="10" s="1"/>
  <c r="E106" i="10"/>
  <c r="F106" i="10" s="1"/>
  <c r="E105" i="10"/>
  <c r="F105" i="10" s="1"/>
  <c r="E104" i="10"/>
  <c r="F104" i="10" s="1"/>
  <c r="E103" i="10"/>
  <c r="F103" i="10" s="1"/>
  <c r="E102" i="10"/>
  <c r="F102" i="10" s="1"/>
  <c r="E101" i="10"/>
  <c r="F101" i="10" s="1"/>
  <c r="E100" i="10"/>
  <c r="F100" i="10" s="1"/>
  <c r="E99" i="10"/>
  <c r="F99" i="10" s="1"/>
  <c r="E98" i="10"/>
  <c r="F98" i="10" s="1"/>
  <c r="E97" i="10"/>
  <c r="F97" i="10" s="1"/>
  <c r="E96" i="10"/>
  <c r="F96" i="10" s="1"/>
  <c r="E95" i="10"/>
  <c r="F95" i="10" s="1"/>
  <c r="E94" i="10"/>
  <c r="F94" i="10" s="1"/>
  <c r="E93" i="10"/>
  <c r="F93" i="10" s="1"/>
  <c r="E92" i="10"/>
  <c r="F92" i="10" s="1"/>
  <c r="E91" i="10"/>
  <c r="F91" i="10" s="1"/>
  <c r="E90" i="10"/>
  <c r="F90" i="10" s="1"/>
  <c r="E89" i="10"/>
  <c r="F89" i="10" s="1"/>
  <c r="E88" i="10"/>
  <c r="F88" i="10" s="1"/>
  <c r="E87" i="10"/>
  <c r="F87" i="10" s="1"/>
  <c r="E86" i="10"/>
  <c r="F86" i="10" s="1"/>
  <c r="E85" i="10"/>
  <c r="F85" i="10" s="1"/>
  <c r="E84" i="10"/>
  <c r="F84" i="10" s="1"/>
  <c r="E83" i="10"/>
  <c r="F83" i="10" s="1"/>
  <c r="E82" i="10"/>
  <c r="F82" i="10" s="1"/>
  <c r="E81" i="10"/>
  <c r="F81" i="10" s="1"/>
  <c r="E80" i="10"/>
  <c r="F80" i="10" s="1"/>
  <c r="E79" i="10"/>
  <c r="F79" i="10" s="1"/>
  <c r="E78" i="10"/>
  <c r="F78" i="10" s="1"/>
  <c r="E77" i="10"/>
  <c r="F77" i="10" s="1"/>
  <c r="E76" i="10"/>
  <c r="F76" i="10" s="1"/>
  <c r="E75" i="10"/>
  <c r="F75" i="10" s="1"/>
  <c r="E74" i="10"/>
  <c r="F74" i="10" s="1"/>
  <c r="E73" i="10"/>
  <c r="F73" i="10" s="1"/>
  <c r="E72" i="10"/>
  <c r="F72" i="10" s="1"/>
  <c r="E71" i="10"/>
  <c r="F71" i="10" s="1"/>
  <c r="E70" i="10"/>
  <c r="F70" i="10" s="1"/>
  <c r="E69" i="10"/>
  <c r="F69" i="10" s="1"/>
  <c r="E68" i="10"/>
  <c r="F68" i="10" s="1"/>
  <c r="E67" i="10"/>
  <c r="F67" i="10" s="1"/>
  <c r="E66" i="10"/>
  <c r="F66" i="10" s="1"/>
  <c r="E65" i="10"/>
  <c r="F65" i="10" s="1"/>
  <c r="E64" i="10"/>
  <c r="F64" i="10" s="1"/>
  <c r="E63" i="10"/>
  <c r="F63" i="10" s="1"/>
  <c r="E62" i="10"/>
  <c r="F62" i="10" s="1"/>
  <c r="E61" i="10"/>
  <c r="F61" i="10" s="1"/>
  <c r="E60" i="10"/>
  <c r="F60" i="10" s="1"/>
  <c r="E59" i="10"/>
  <c r="F59" i="10" s="1"/>
  <c r="E58" i="10"/>
  <c r="F58" i="10" s="1"/>
  <c r="E57" i="10"/>
  <c r="F57" i="10" s="1"/>
  <c r="E56" i="10"/>
  <c r="F56" i="10" s="1"/>
  <c r="E55" i="10"/>
  <c r="F55" i="10" s="1"/>
  <c r="E54" i="10"/>
  <c r="F54" i="10" s="1"/>
  <c r="E53" i="10"/>
  <c r="F53" i="10" s="1"/>
  <c r="E52" i="10"/>
  <c r="F52" i="10" s="1"/>
  <c r="E51" i="10"/>
  <c r="F51" i="10" s="1"/>
  <c r="E50" i="10"/>
  <c r="F50" i="10" s="1"/>
  <c r="E49" i="10"/>
  <c r="F49" i="10" s="1"/>
  <c r="E48" i="10"/>
  <c r="F48" i="10" s="1"/>
  <c r="E47" i="10"/>
  <c r="F47" i="10" s="1"/>
  <c r="E46" i="10"/>
  <c r="F46" i="10" s="1"/>
  <c r="E45" i="10"/>
  <c r="F45" i="10" s="1"/>
  <c r="E44" i="10"/>
  <c r="F44" i="10" s="1"/>
  <c r="E43" i="10"/>
  <c r="F43" i="10" s="1"/>
  <c r="E42" i="10"/>
  <c r="F42" i="10" s="1"/>
  <c r="E41" i="10"/>
  <c r="F41" i="10" s="1"/>
  <c r="E40" i="10"/>
  <c r="F40" i="10" s="1"/>
  <c r="E39" i="10"/>
  <c r="F39" i="10" s="1"/>
  <c r="E38" i="10"/>
  <c r="F38" i="10" s="1"/>
  <c r="E37" i="10"/>
  <c r="F37" i="10" s="1"/>
  <c r="E36" i="10"/>
  <c r="F36" i="10" s="1"/>
  <c r="E35" i="10"/>
  <c r="F35" i="10" s="1"/>
  <c r="E34" i="10"/>
  <c r="F34" i="10" s="1"/>
  <c r="E33" i="10"/>
  <c r="F33" i="10" s="1"/>
  <c r="E32" i="10"/>
  <c r="F32" i="10" s="1"/>
  <c r="E31" i="10"/>
  <c r="F31" i="10" s="1"/>
  <c r="E30" i="10"/>
  <c r="F30" i="10" s="1"/>
  <c r="E29" i="10"/>
  <c r="F29" i="10" s="1"/>
  <c r="E28" i="10"/>
  <c r="F28" i="10" s="1"/>
  <c r="E27" i="10"/>
  <c r="F27" i="10" s="1"/>
  <c r="E26" i="10"/>
  <c r="F26" i="10" s="1"/>
  <c r="E25" i="10"/>
  <c r="F25" i="10" s="1"/>
  <c r="E24" i="10"/>
  <c r="F24" i="10" s="1"/>
  <c r="E23" i="10"/>
  <c r="F23" i="10" s="1"/>
  <c r="E22" i="10"/>
  <c r="F22" i="10" s="1"/>
  <c r="E21" i="10"/>
  <c r="F21" i="10" s="1"/>
  <c r="E20" i="10"/>
  <c r="F20" i="10" s="1"/>
  <c r="E19" i="10"/>
  <c r="F19" i="10" s="1"/>
  <c r="E18" i="10"/>
  <c r="F18" i="10" s="1"/>
  <c r="E17" i="10"/>
  <c r="F17" i="10" s="1"/>
  <c r="E16" i="10"/>
  <c r="F16" i="10" s="1"/>
  <c r="E15" i="10"/>
  <c r="F15" i="10" s="1"/>
  <c r="E14" i="10"/>
  <c r="F14" i="10" s="1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F6" i="10" s="1"/>
  <c r="E5" i="10"/>
  <c r="F5" i="10" s="1"/>
  <c r="E4" i="10"/>
  <c r="F4" i="10" s="1"/>
  <c r="E3" i="10"/>
  <c r="F3" i="10" s="1"/>
  <c r="I4" i="11" l="1"/>
  <c r="J52" i="14"/>
  <c r="N52" i="14" s="1"/>
  <c r="I6" i="11"/>
  <c r="J53" i="14"/>
  <c r="H54" i="14"/>
  <c r="K53" i="14"/>
  <c r="L53" i="14"/>
  <c r="I5" i="14"/>
  <c r="J5" i="14" s="1"/>
  <c r="I17" i="13"/>
  <c r="I19" i="13"/>
  <c r="I7" i="13" s="1"/>
  <c r="I18" i="13"/>
  <c r="I13" i="11"/>
  <c r="I5" i="11"/>
  <c r="I10" i="11"/>
  <c r="I3" i="11"/>
  <c r="I11" i="11"/>
  <c r="I12" i="11"/>
  <c r="I13" i="10"/>
  <c r="I11" i="10"/>
  <c r="I4" i="10"/>
  <c r="I3" i="10"/>
  <c r="I6" i="10"/>
  <c r="I5" i="10"/>
  <c r="I12" i="10"/>
  <c r="I10" i="10"/>
  <c r="C8" i="1"/>
  <c r="J4" i="7"/>
  <c r="J3" i="7"/>
  <c r="E2160" i="7"/>
  <c r="F2160" i="7" s="1"/>
  <c r="E2159" i="7"/>
  <c r="F2159" i="7" s="1"/>
  <c r="E2158" i="7"/>
  <c r="F2158" i="7" s="1"/>
  <c r="E2157" i="7"/>
  <c r="F2157" i="7" s="1"/>
  <c r="E2156" i="7"/>
  <c r="F2156" i="7" s="1"/>
  <c r="E2155" i="7"/>
  <c r="F2155" i="7" s="1"/>
  <c r="E2154" i="7"/>
  <c r="F2154" i="7" s="1"/>
  <c r="E2153" i="7"/>
  <c r="F2153" i="7" s="1"/>
  <c r="E2152" i="7"/>
  <c r="F2152" i="7" s="1"/>
  <c r="E2151" i="7"/>
  <c r="F2151" i="7" s="1"/>
  <c r="E2150" i="7"/>
  <c r="F2150" i="7" s="1"/>
  <c r="E2149" i="7"/>
  <c r="F2149" i="7" s="1"/>
  <c r="E2148" i="7"/>
  <c r="F2148" i="7" s="1"/>
  <c r="E2147" i="7"/>
  <c r="F2147" i="7" s="1"/>
  <c r="E2146" i="7"/>
  <c r="F2146" i="7" s="1"/>
  <c r="E2145" i="7"/>
  <c r="F2145" i="7" s="1"/>
  <c r="E2144" i="7"/>
  <c r="F2144" i="7" s="1"/>
  <c r="E2143" i="7"/>
  <c r="F2143" i="7" s="1"/>
  <c r="E2142" i="7"/>
  <c r="F2142" i="7" s="1"/>
  <c r="E2141" i="7"/>
  <c r="F2141" i="7" s="1"/>
  <c r="E2140" i="7"/>
  <c r="F2140" i="7" s="1"/>
  <c r="E2139" i="7"/>
  <c r="F2139" i="7" s="1"/>
  <c r="E2138" i="7"/>
  <c r="F2138" i="7" s="1"/>
  <c r="E2137" i="7"/>
  <c r="F2137" i="7" s="1"/>
  <c r="E2136" i="7"/>
  <c r="F2136" i="7" s="1"/>
  <c r="E2135" i="7"/>
  <c r="F2135" i="7" s="1"/>
  <c r="E2134" i="7"/>
  <c r="F2134" i="7" s="1"/>
  <c r="E2133" i="7"/>
  <c r="F2133" i="7" s="1"/>
  <c r="E2132" i="7"/>
  <c r="F2132" i="7" s="1"/>
  <c r="E2131" i="7"/>
  <c r="F2131" i="7" s="1"/>
  <c r="E2130" i="7"/>
  <c r="F2130" i="7" s="1"/>
  <c r="E2129" i="7"/>
  <c r="F2129" i="7" s="1"/>
  <c r="E2128" i="7"/>
  <c r="F2128" i="7" s="1"/>
  <c r="E2127" i="7"/>
  <c r="F2127" i="7" s="1"/>
  <c r="E2126" i="7"/>
  <c r="F2126" i="7" s="1"/>
  <c r="E2125" i="7"/>
  <c r="F2125" i="7" s="1"/>
  <c r="E2124" i="7"/>
  <c r="F2124" i="7" s="1"/>
  <c r="E2123" i="7"/>
  <c r="F2123" i="7" s="1"/>
  <c r="E2122" i="7"/>
  <c r="F2122" i="7" s="1"/>
  <c r="E2121" i="7"/>
  <c r="F2121" i="7" s="1"/>
  <c r="E2120" i="7"/>
  <c r="F2120" i="7" s="1"/>
  <c r="E2119" i="7"/>
  <c r="F2119" i="7" s="1"/>
  <c r="E2118" i="7"/>
  <c r="F2118" i="7" s="1"/>
  <c r="E2117" i="7"/>
  <c r="F2117" i="7" s="1"/>
  <c r="E2116" i="7"/>
  <c r="F2116" i="7" s="1"/>
  <c r="E2115" i="7"/>
  <c r="F2115" i="7" s="1"/>
  <c r="E2114" i="7"/>
  <c r="F2114" i="7" s="1"/>
  <c r="E2113" i="7"/>
  <c r="F2113" i="7" s="1"/>
  <c r="E2112" i="7"/>
  <c r="F2112" i="7" s="1"/>
  <c r="E2111" i="7"/>
  <c r="F2111" i="7" s="1"/>
  <c r="E2110" i="7"/>
  <c r="F2110" i="7" s="1"/>
  <c r="E2109" i="7"/>
  <c r="F2109" i="7" s="1"/>
  <c r="E2108" i="7"/>
  <c r="F2108" i="7" s="1"/>
  <c r="E2107" i="7"/>
  <c r="F2107" i="7" s="1"/>
  <c r="E2106" i="7"/>
  <c r="F2106" i="7" s="1"/>
  <c r="E2105" i="7"/>
  <c r="F2105" i="7" s="1"/>
  <c r="E2104" i="7"/>
  <c r="F2104" i="7" s="1"/>
  <c r="E2103" i="7"/>
  <c r="F2103" i="7" s="1"/>
  <c r="E2102" i="7"/>
  <c r="F2102" i="7" s="1"/>
  <c r="E2101" i="7"/>
  <c r="F2101" i="7" s="1"/>
  <c r="E2100" i="7"/>
  <c r="F2100" i="7" s="1"/>
  <c r="E2099" i="7"/>
  <c r="F2099" i="7" s="1"/>
  <c r="E2098" i="7"/>
  <c r="F2098" i="7" s="1"/>
  <c r="E2097" i="7"/>
  <c r="F2097" i="7" s="1"/>
  <c r="E2096" i="7"/>
  <c r="F2096" i="7" s="1"/>
  <c r="E2095" i="7"/>
  <c r="F2095" i="7" s="1"/>
  <c r="E2094" i="7"/>
  <c r="F2094" i="7" s="1"/>
  <c r="E2093" i="7"/>
  <c r="F2093" i="7" s="1"/>
  <c r="E2092" i="7"/>
  <c r="F2092" i="7" s="1"/>
  <c r="E2091" i="7"/>
  <c r="F2091" i="7" s="1"/>
  <c r="E2090" i="7"/>
  <c r="F2090" i="7" s="1"/>
  <c r="E2089" i="7"/>
  <c r="F2089" i="7" s="1"/>
  <c r="E2088" i="7"/>
  <c r="F2088" i="7" s="1"/>
  <c r="E2087" i="7"/>
  <c r="F2087" i="7" s="1"/>
  <c r="E2086" i="7"/>
  <c r="F2086" i="7" s="1"/>
  <c r="E2085" i="7"/>
  <c r="F2085" i="7" s="1"/>
  <c r="E2084" i="7"/>
  <c r="F2084" i="7" s="1"/>
  <c r="E2083" i="7"/>
  <c r="F2083" i="7" s="1"/>
  <c r="E2082" i="7"/>
  <c r="F2082" i="7" s="1"/>
  <c r="E2081" i="7"/>
  <c r="F2081" i="7" s="1"/>
  <c r="E2080" i="7"/>
  <c r="F2080" i="7" s="1"/>
  <c r="E2079" i="7"/>
  <c r="F2079" i="7" s="1"/>
  <c r="E2078" i="7"/>
  <c r="F2078" i="7" s="1"/>
  <c r="E2077" i="7"/>
  <c r="F2077" i="7" s="1"/>
  <c r="E2076" i="7"/>
  <c r="F2076" i="7" s="1"/>
  <c r="E2075" i="7"/>
  <c r="F2075" i="7" s="1"/>
  <c r="E2074" i="7"/>
  <c r="F2074" i="7" s="1"/>
  <c r="E2073" i="7"/>
  <c r="F2073" i="7" s="1"/>
  <c r="E2072" i="7"/>
  <c r="F2072" i="7" s="1"/>
  <c r="E2071" i="7"/>
  <c r="F2071" i="7" s="1"/>
  <c r="E2070" i="7"/>
  <c r="F2070" i="7" s="1"/>
  <c r="E2069" i="7"/>
  <c r="F2069" i="7" s="1"/>
  <c r="E2068" i="7"/>
  <c r="F2068" i="7" s="1"/>
  <c r="E2067" i="7"/>
  <c r="F2067" i="7" s="1"/>
  <c r="E2066" i="7"/>
  <c r="F2066" i="7" s="1"/>
  <c r="E2065" i="7"/>
  <c r="F2065" i="7" s="1"/>
  <c r="E2064" i="7"/>
  <c r="F2064" i="7" s="1"/>
  <c r="E2063" i="7"/>
  <c r="F2063" i="7" s="1"/>
  <c r="E2062" i="7"/>
  <c r="F2062" i="7" s="1"/>
  <c r="E2061" i="7"/>
  <c r="F2061" i="7" s="1"/>
  <c r="E2060" i="7"/>
  <c r="F2060" i="7" s="1"/>
  <c r="E2059" i="7"/>
  <c r="F2059" i="7" s="1"/>
  <c r="E2058" i="7"/>
  <c r="F2058" i="7" s="1"/>
  <c r="E2057" i="7"/>
  <c r="F2057" i="7" s="1"/>
  <c r="E2056" i="7"/>
  <c r="F2056" i="7" s="1"/>
  <c r="E2055" i="7"/>
  <c r="F2055" i="7" s="1"/>
  <c r="E2054" i="7"/>
  <c r="F2054" i="7" s="1"/>
  <c r="E2053" i="7"/>
  <c r="F2053" i="7" s="1"/>
  <c r="E2052" i="7"/>
  <c r="F2052" i="7" s="1"/>
  <c r="E2051" i="7"/>
  <c r="F2051" i="7" s="1"/>
  <c r="E2050" i="7"/>
  <c r="F2050" i="7" s="1"/>
  <c r="E2049" i="7"/>
  <c r="F2049" i="7" s="1"/>
  <c r="E2048" i="7"/>
  <c r="F2048" i="7" s="1"/>
  <c r="E2047" i="7"/>
  <c r="F2047" i="7" s="1"/>
  <c r="E2046" i="7"/>
  <c r="F2046" i="7" s="1"/>
  <c r="E2045" i="7"/>
  <c r="F2045" i="7" s="1"/>
  <c r="E2044" i="7"/>
  <c r="F2044" i="7" s="1"/>
  <c r="E2043" i="7"/>
  <c r="F2043" i="7" s="1"/>
  <c r="E2042" i="7"/>
  <c r="F2042" i="7" s="1"/>
  <c r="E2041" i="7"/>
  <c r="F2041" i="7" s="1"/>
  <c r="E2040" i="7"/>
  <c r="F2040" i="7" s="1"/>
  <c r="E2039" i="7"/>
  <c r="F2039" i="7" s="1"/>
  <c r="E2038" i="7"/>
  <c r="F2038" i="7" s="1"/>
  <c r="E2037" i="7"/>
  <c r="F2037" i="7" s="1"/>
  <c r="E2036" i="7"/>
  <c r="F2036" i="7" s="1"/>
  <c r="E2035" i="7"/>
  <c r="F2035" i="7" s="1"/>
  <c r="E2034" i="7"/>
  <c r="F2034" i="7" s="1"/>
  <c r="E2033" i="7"/>
  <c r="F2033" i="7" s="1"/>
  <c r="E2032" i="7"/>
  <c r="F2032" i="7" s="1"/>
  <c r="E2031" i="7"/>
  <c r="F2031" i="7" s="1"/>
  <c r="E2030" i="7"/>
  <c r="F2030" i="7" s="1"/>
  <c r="E2029" i="7"/>
  <c r="F2029" i="7" s="1"/>
  <c r="E2028" i="7"/>
  <c r="F2028" i="7" s="1"/>
  <c r="E2027" i="7"/>
  <c r="F2027" i="7" s="1"/>
  <c r="E2026" i="7"/>
  <c r="F2026" i="7" s="1"/>
  <c r="E2025" i="7"/>
  <c r="F2025" i="7" s="1"/>
  <c r="E2024" i="7"/>
  <c r="F2024" i="7" s="1"/>
  <c r="E2023" i="7"/>
  <c r="F2023" i="7" s="1"/>
  <c r="E2022" i="7"/>
  <c r="F2022" i="7" s="1"/>
  <c r="E2021" i="7"/>
  <c r="F2021" i="7" s="1"/>
  <c r="E2020" i="7"/>
  <c r="F2020" i="7" s="1"/>
  <c r="E2019" i="7"/>
  <c r="F2019" i="7" s="1"/>
  <c r="E2018" i="7"/>
  <c r="F2018" i="7" s="1"/>
  <c r="E2017" i="7"/>
  <c r="F2017" i="7" s="1"/>
  <c r="E2016" i="7"/>
  <c r="F2016" i="7" s="1"/>
  <c r="E2015" i="7"/>
  <c r="F2015" i="7" s="1"/>
  <c r="E2014" i="7"/>
  <c r="F2014" i="7" s="1"/>
  <c r="E2013" i="7"/>
  <c r="F2013" i="7" s="1"/>
  <c r="E2012" i="7"/>
  <c r="F2012" i="7" s="1"/>
  <c r="E2011" i="7"/>
  <c r="F2011" i="7" s="1"/>
  <c r="E2010" i="7"/>
  <c r="F2010" i="7" s="1"/>
  <c r="E2009" i="7"/>
  <c r="F2009" i="7" s="1"/>
  <c r="E2008" i="7"/>
  <c r="F2008" i="7" s="1"/>
  <c r="E2007" i="7"/>
  <c r="F2007" i="7" s="1"/>
  <c r="E2006" i="7"/>
  <c r="F2006" i="7" s="1"/>
  <c r="E2005" i="7"/>
  <c r="F2005" i="7" s="1"/>
  <c r="E2004" i="7"/>
  <c r="F2004" i="7" s="1"/>
  <c r="E2003" i="7"/>
  <c r="F2003" i="7" s="1"/>
  <c r="E2002" i="7"/>
  <c r="F2002" i="7" s="1"/>
  <c r="E2001" i="7"/>
  <c r="F2001" i="7" s="1"/>
  <c r="E2000" i="7"/>
  <c r="F2000" i="7" s="1"/>
  <c r="E1999" i="7"/>
  <c r="F1999" i="7" s="1"/>
  <c r="E1998" i="7"/>
  <c r="F1998" i="7" s="1"/>
  <c r="E1997" i="7"/>
  <c r="F1997" i="7" s="1"/>
  <c r="E1996" i="7"/>
  <c r="F1996" i="7" s="1"/>
  <c r="E1995" i="7"/>
  <c r="F1995" i="7" s="1"/>
  <c r="E1994" i="7"/>
  <c r="F1994" i="7" s="1"/>
  <c r="E1993" i="7"/>
  <c r="F1993" i="7" s="1"/>
  <c r="E1992" i="7"/>
  <c r="F1992" i="7" s="1"/>
  <c r="E1991" i="7"/>
  <c r="F1991" i="7" s="1"/>
  <c r="E1990" i="7"/>
  <c r="F1990" i="7" s="1"/>
  <c r="E1989" i="7"/>
  <c r="F1989" i="7" s="1"/>
  <c r="E1988" i="7"/>
  <c r="F1988" i="7" s="1"/>
  <c r="E1987" i="7"/>
  <c r="F1987" i="7" s="1"/>
  <c r="E1986" i="7"/>
  <c r="F1986" i="7" s="1"/>
  <c r="E1985" i="7"/>
  <c r="F1985" i="7" s="1"/>
  <c r="E1984" i="7"/>
  <c r="F1984" i="7" s="1"/>
  <c r="E1983" i="7"/>
  <c r="F1983" i="7" s="1"/>
  <c r="E1982" i="7"/>
  <c r="F1982" i="7" s="1"/>
  <c r="E1981" i="7"/>
  <c r="F1981" i="7" s="1"/>
  <c r="E1980" i="7"/>
  <c r="F1980" i="7" s="1"/>
  <c r="E1979" i="7"/>
  <c r="F1979" i="7" s="1"/>
  <c r="E1978" i="7"/>
  <c r="F1978" i="7" s="1"/>
  <c r="E1977" i="7"/>
  <c r="F1977" i="7" s="1"/>
  <c r="E1976" i="7"/>
  <c r="F1976" i="7" s="1"/>
  <c r="E1975" i="7"/>
  <c r="F1975" i="7" s="1"/>
  <c r="E1974" i="7"/>
  <c r="F1974" i="7" s="1"/>
  <c r="E1973" i="7"/>
  <c r="F1973" i="7" s="1"/>
  <c r="E1972" i="7"/>
  <c r="F1972" i="7" s="1"/>
  <c r="E1971" i="7"/>
  <c r="F1971" i="7" s="1"/>
  <c r="E1970" i="7"/>
  <c r="F1970" i="7" s="1"/>
  <c r="E1969" i="7"/>
  <c r="F1969" i="7" s="1"/>
  <c r="E1968" i="7"/>
  <c r="F1968" i="7" s="1"/>
  <c r="E1967" i="7"/>
  <c r="F1967" i="7" s="1"/>
  <c r="E1966" i="7"/>
  <c r="F1966" i="7" s="1"/>
  <c r="E1965" i="7"/>
  <c r="F1965" i="7" s="1"/>
  <c r="E1964" i="7"/>
  <c r="F1964" i="7" s="1"/>
  <c r="E1963" i="7"/>
  <c r="F1963" i="7" s="1"/>
  <c r="E1962" i="7"/>
  <c r="F1962" i="7" s="1"/>
  <c r="E1961" i="7"/>
  <c r="F1961" i="7" s="1"/>
  <c r="E1960" i="7"/>
  <c r="F1960" i="7" s="1"/>
  <c r="E1959" i="7"/>
  <c r="F1959" i="7" s="1"/>
  <c r="E1958" i="7"/>
  <c r="F1958" i="7" s="1"/>
  <c r="E1957" i="7"/>
  <c r="F1957" i="7" s="1"/>
  <c r="E1956" i="7"/>
  <c r="F1956" i="7" s="1"/>
  <c r="E1955" i="7"/>
  <c r="F1955" i="7" s="1"/>
  <c r="E1954" i="7"/>
  <c r="F1954" i="7" s="1"/>
  <c r="E1953" i="7"/>
  <c r="F1953" i="7" s="1"/>
  <c r="E1952" i="7"/>
  <c r="F1952" i="7" s="1"/>
  <c r="E1951" i="7"/>
  <c r="F1951" i="7" s="1"/>
  <c r="E1950" i="7"/>
  <c r="F1950" i="7" s="1"/>
  <c r="E1949" i="7"/>
  <c r="F1949" i="7" s="1"/>
  <c r="E1948" i="7"/>
  <c r="F1948" i="7" s="1"/>
  <c r="E1947" i="7"/>
  <c r="F1947" i="7" s="1"/>
  <c r="E1946" i="7"/>
  <c r="F1946" i="7" s="1"/>
  <c r="E1945" i="7"/>
  <c r="F1945" i="7" s="1"/>
  <c r="E1944" i="7"/>
  <c r="F1944" i="7" s="1"/>
  <c r="E1943" i="7"/>
  <c r="F1943" i="7" s="1"/>
  <c r="E1942" i="7"/>
  <c r="F1942" i="7" s="1"/>
  <c r="E1941" i="7"/>
  <c r="F1941" i="7" s="1"/>
  <c r="E1940" i="7"/>
  <c r="F1940" i="7" s="1"/>
  <c r="E1939" i="7"/>
  <c r="F1939" i="7" s="1"/>
  <c r="E1938" i="7"/>
  <c r="F1938" i="7" s="1"/>
  <c r="E1937" i="7"/>
  <c r="F1937" i="7" s="1"/>
  <c r="E1936" i="7"/>
  <c r="F1936" i="7" s="1"/>
  <c r="E1935" i="7"/>
  <c r="F1935" i="7" s="1"/>
  <c r="E1934" i="7"/>
  <c r="F1934" i="7" s="1"/>
  <c r="E1933" i="7"/>
  <c r="F1933" i="7" s="1"/>
  <c r="E1932" i="7"/>
  <c r="F1932" i="7" s="1"/>
  <c r="E1931" i="7"/>
  <c r="F1931" i="7" s="1"/>
  <c r="E1930" i="7"/>
  <c r="F1930" i="7" s="1"/>
  <c r="E1929" i="7"/>
  <c r="F1929" i="7" s="1"/>
  <c r="E1928" i="7"/>
  <c r="F1928" i="7" s="1"/>
  <c r="E1927" i="7"/>
  <c r="F1927" i="7" s="1"/>
  <c r="E1926" i="7"/>
  <c r="F1926" i="7" s="1"/>
  <c r="E1925" i="7"/>
  <c r="F1925" i="7" s="1"/>
  <c r="E1924" i="7"/>
  <c r="F1924" i="7" s="1"/>
  <c r="E1923" i="7"/>
  <c r="F1923" i="7" s="1"/>
  <c r="E1922" i="7"/>
  <c r="F1922" i="7" s="1"/>
  <c r="E1921" i="7"/>
  <c r="F1921" i="7" s="1"/>
  <c r="E1920" i="7"/>
  <c r="F1920" i="7" s="1"/>
  <c r="E1919" i="7"/>
  <c r="F1919" i="7" s="1"/>
  <c r="E1918" i="7"/>
  <c r="F1918" i="7" s="1"/>
  <c r="E1917" i="7"/>
  <c r="F1917" i="7" s="1"/>
  <c r="E1916" i="7"/>
  <c r="F1916" i="7" s="1"/>
  <c r="E1915" i="7"/>
  <c r="F1915" i="7" s="1"/>
  <c r="E1914" i="7"/>
  <c r="F1914" i="7" s="1"/>
  <c r="E1913" i="7"/>
  <c r="F1913" i="7" s="1"/>
  <c r="E1912" i="7"/>
  <c r="F1912" i="7" s="1"/>
  <c r="E1911" i="7"/>
  <c r="F1911" i="7" s="1"/>
  <c r="E1910" i="7"/>
  <c r="F1910" i="7" s="1"/>
  <c r="E1909" i="7"/>
  <c r="F1909" i="7" s="1"/>
  <c r="E1908" i="7"/>
  <c r="F1908" i="7" s="1"/>
  <c r="E1907" i="7"/>
  <c r="F1907" i="7" s="1"/>
  <c r="E1906" i="7"/>
  <c r="F1906" i="7" s="1"/>
  <c r="E1905" i="7"/>
  <c r="F1905" i="7" s="1"/>
  <c r="E1904" i="7"/>
  <c r="F1904" i="7" s="1"/>
  <c r="E1903" i="7"/>
  <c r="F1903" i="7" s="1"/>
  <c r="E1902" i="7"/>
  <c r="F1902" i="7" s="1"/>
  <c r="E1901" i="7"/>
  <c r="F1901" i="7" s="1"/>
  <c r="E1900" i="7"/>
  <c r="F1900" i="7" s="1"/>
  <c r="E1899" i="7"/>
  <c r="F1899" i="7" s="1"/>
  <c r="E1898" i="7"/>
  <c r="F1898" i="7" s="1"/>
  <c r="E1897" i="7"/>
  <c r="F1897" i="7" s="1"/>
  <c r="E1896" i="7"/>
  <c r="F1896" i="7" s="1"/>
  <c r="E1895" i="7"/>
  <c r="F1895" i="7" s="1"/>
  <c r="E1894" i="7"/>
  <c r="F1894" i="7" s="1"/>
  <c r="E1893" i="7"/>
  <c r="F1893" i="7" s="1"/>
  <c r="E1892" i="7"/>
  <c r="F1892" i="7" s="1"/>
  <c r="E1891" i="7"/>
  <c r="F1891" i="7" s="1"/>
  <c r="E1890" i="7"/>
  <c r="F1890" i="7" s="1"/>
  <c r="E1889" i="7"/>
  <c r="F1889" i="7" s="1"/>
  <c r="E1888" i="7"/>
  <c r="F1888" i="7" s="1"/>
  <c r="E1887" i="7"/>
  <c r="F1887" i="7" s="1"/>
  <c r="E1886" i="7"/>
  <c r="F1886" i="7" s="1"/>
  <c r="E1885" i="7"/>
  <c r="F1885" i="7" s="1"/>
  <c r="E1884" i="7"/>
  <c r="F1884" i="7" s="1"/>
  <c r="E1883" i="7"/>
  <c r="F1883" i="7" s="1"/>
  <c r="E1882" i="7"/>
  <c r="F1882" i="7" s="1"/>
  <c r="E1881" i="7"/>
  <c r="F1881" i="7" s="1"/>
  <c r="E1880" i="7"/>
  <c r="F1880" i="7" s="1"/>
  <c r="E1879" i="7"/>
  <c r="F1879" i="7" s="1"/>
  <c r="E1878" i="7"/>
  <c r="F1878" i="7" s="1"/>
  <c r="E1877" i="7"/>
  <c r="F1877" i="7" s="1"/>
  <c r="E1876" i="7"/>
  <c r="F1876" i="7" s="1"/>
  <c r="E1875" i="7"/>
  <c r="F1875" i="7" s="1"/>
  <c r="E1874" i="7"/>
  <c r="F1874" i="7" s="1"/>
  <c r="E1873" i="7"/>
  <c r="F1873" i="7" s="1"/>
  <c r="E1872" i="7"/>
  <c r="F1872" i="7" s="1"/>
  <c r="E1871" i="7"/>
  <c r="F1871" i="7" s="1"/>
  <c r="E1870" i="7"/>
  <c r="F1870" i="7" s="1"/>
  <c r="E1869" i="7"/>
  <c r="F1869" i="7" s="1"/>
  <c r="E1868" i="7"/>
  <c r="F1868" i="7" s="1"/>
  <c r="E1867" i="7"/>
  <c r="F1867" i="7" s="1"/>
  <c r="E1866" i="7"/>
  <c r="F1866" i="7" s="1"/>
  <c r="E1865" i="7"/>
  <c r="F1865" i="7" s="1"/>
  <c r="E1864" i="7"/>
  <c r="F1864" i="7" s="1"/>
  <c r="E1863" i="7"/>
  <c r="F1863" i="7" s="1"/>
  <c r="E1862" i="7"/>
  <c r="F1862" i="7" s="1"/>
  <c r="E1861" i="7"/>
  <c r="F1861" i="7" s="1"/>
  <c r="E1860" i="7"/>
  <c r="F1860" i="7" s="1"/>
  <c r="E1859" i="7"/>
  <c r="F1859" i="7" s="1"/>
  <c r="E1858" i="7"/>
  <c r="F1858" i="7" s="1"/>
  <c r="E1857" i="7"/>
  <c r="F1857" i="7" s="1"/>
  <c r="E1856" i="7"/>
  <c r="F1856" i="7" s="1"/>
  <c r="E1855" i="7"/>
  <c r="F1855" i="7" s="1"/>
  <c r="E1854" i="7"/>
  <c r="F1854" i="7" s="1"/>
  <c r="E1853" i="7"/>
  <c r="F1853" i="7" s="1"/>
  <c r="E1852" i="7"/>
  <c r="F1852" i="7" s="1"/>
  <c r="E1851" i="7"/>
  <c r="F1851" i="7" s="1"/>
  <c r="E1850" i="7"/>
  <c r="F1850" i="7" s="1"/>
  <c r="E1849" i="7"/>
  <c r="F1849" i="7" s="1"/>
  <c r="E1848" i="7"/>
  <c r="F1848" i="7" s="1"/>
  <c r="E1847" i="7"/>
  <c r="F1847" i="7" s="1"/>
  <c r="E1846" i="7"/>
  <c r="F1846" i="7" s="1"/>
  <c r="E1845" i="7"/>
  <c r="F1845" i="7" s="1"/>
  <c r="E1844" i="7"/>
  <c r="F1844" i="7" s="1"/>
  <c r="E1843" i="7"/>
  <c r="F1843" i="7" s="1"/>
  <c r="E1842" i="7"/>
  <c r="F1842" i="7" s="1"/>
  <c r="E1841" i="7"/>
  <c r="F1841" i="7" s="1"/>
  <c r="E1840" i="7"/>
  <c r="F1840" i="7" s="1"/>
  <c r="E1839" i="7"/>
  <c r="F1839" i="7" s="1"/>
  <c r="E1838" i="7"/>
  <c r="F1838" i="7" s="1"/>
  <c r="E1837" i="7"/>
  <c r="F1837" i="7" s="1"/>
  <c r="E1836" i="7"/>
  <c r="F1836" i="7" s="1"/>
  <c r="E1835" i="7"/>
  <c r="F1835" i="7" s="1"/>
  <c r="E1834" i="7"/>
  <c r="F1834" i="7" s="1"/>
  <c r="E1833" i="7"/>
  <c r="F1833" i="7" s="1"/>
  <c r="E1832" i="7"/>
  <c r="F1832" i="7" s="1"/>
  <c r="E1831" i="7"/>
  <c r="F1831" i="7" s="1"/>
  <c r="E1830" i="7"/>
  <c r="F1830" i="7" s="1"/>
  <c r="E1829" i="7"/>
  <c r="F1829" i="7" s="1"/>
  <c r="E1828" i="7"/>
  <c r="F1828" i="7" s="1"/>
  <c r="E1827" i="7"/>
  <c r="F1827" i="7" s="1"/>
  <c r="E1826" i="7"/>
  <c r="F1826" i="7" s="1"/>
  <c r="E1825" i="7"/>
  <c r="F1825" i="7" s="1"/>
  <c r="E1824" i="7"/>
  <c r="F1824" i="7" s="1"/>
  <c r="E1823" i="7"/>
  <c r="F1823" i="7" s="1"/>
  <c r="E1822" i="7"/>
  <c r="F1822" i="7" s="1"/>
  <c r="E1821" i="7"/>
  <c r="F1821" i="7" s="1"/>
  <c r="E1820" i="7"/>
  <c r="F1820" i="7" s="1"/>
  <c r="E1819" i="7"/>
  <c r="F1819" i="7" s="1"/>
  <c r="E1818" i="7"/>
  <c r="F1818" i="7" s="1"/>
  <c r="E1817" i="7"/>
  <c r="F1817" i="7" s="1"/>
  <c r="E1816" i="7"/>
  <c r="F1816" i="7" s="1"/>
  <c r="E1815" i="7"/>
  <c r="F1815" i="7" s="1"/>
  <c r="E1814" i="7"/>
  <c r="F1814" i="7" s="1"/>
  <c r="E1813" i="7"/>
  <c r="F1813" i="7" s="1"/>
  <c r="E1812" i="7"/>
  <c r="F1812" i="7" s="1"/>
  <c r="E1811" i="7"/>
  <c r="F1811" i="7" s="1"/>
  <c r="E1810" i="7"/>
  <c r="F1810" i="7" s="1"/>
  <c r="E1809" i="7"/>
  <c r="F1809" i="7" s="1"/>
  <c r="E1808" i="7"/>
  <c r="F1808" i="7" s="1"/>
  <c r="E1807" i="7"/>
  <c r="F1807" i="7" s="1"/>
  <c r="E1806" i="7"/>
  <c r="F1806" i="7" s="1"/>
  <c r="E1805" i="7"/>
  <c r="F1805" i="7" s="1"/>
  <c r="E1804" i="7"/>
  <c r="F1804" i="7" s="1"/>
  <c r="E1803" i="7"/>
  <c r="F1803" i="7" s="1"/>
  <c r="E1802" i="7"/>
  <c r="F1802" i="7" s="1"/>
  <c r="E1801" i="7"/>
  <c r="F1801" i="7" s="1"/>
  <c r="E1800" i="7"/>
  <c r="F1800" i="7" s="1"/>
  <c r="E1799" i="7"/>
  <c r="F1799" i="7" s="1"/>
  <c r="E1798" i="7"/>
  <c r="F1798" i="7" s="1"/>
  <c r="E1797" i="7"/>
  <c r="F1797" i="7" s="1"/>
  <c r="E1796" i="7"/>
  <c r="F1796" i="7" s="1"/>
  <c r="E1795" i="7"/>
  <c r="F1795" i="7" s="1"/>
  <c r="E1794" i="7"/>
  <c r="F1794" i="7" s="1"/>
  <c r="E1793" i="7"/>
  <c r="F1793" i="7" s="1"/>
  <c r="E1792" i="7"/>
  <c r="F1792" i="7" s="1"/>
  <c r="E1791" i="7"/>
  <c r="F1791" i="7" s="1"/>
  <c r="E1790" i="7"/>
  <c r="F1790" i="7" s="1"/>
  <c r="E1789" i="7"/>
  <c r="F1789" i="7" s="1"/>
  <c r="E1788" i="7"/>
  <c r="F1788" i="7" s="1"/>
  <c r="E1787" i="7"/>
  <c r="F1787" i="7" s="1"/>
  <c r="E1786" i="7"/>
  <c r="F1786" i="7" s="1"/>
  <c r="E1785" i="7"/>
  <c r="F1785" i="7" s="1"/>
  <c r="E1784" i="7"/>
  <c r="F1784" i="7" s="1"/>
  <c r="E1783" i="7"/>
  <c r="F1783" i="7" s="1"/>
  <c r="E1782" i="7"/>
  <c r="F1782" i="7" s="1"/>
  <c r="E1781" i="7"/>
  <c r="F1781" i="7" s="1"/>
  <c r="E1780" i="7"/>
  <c r="F1780" i="7" s="1"/>
  <c r="E1779" i="7"/>
  <c r="F1779" i="7" s="1"/>
  <c r="E1778" i="7"/>
  <c r="F1778" i="7" s="1"/>
  <c r="E1777" i="7"/>
  <c r="F1777" i="7" s="1"/>
  <c r="E1776" i="7"/>
  <c r="F1776" i="7" s="1"/>
  <c r="E1775" i="7"/>
  <c r="F1775" i="7" s="1"/>
  <c r="E1774" i="7"/>
  <c r="F1774" i="7" s="1"/>
  <c r="E1773" i="7"/>
  <c r="F1773" i="7" s="1"/>
  <c r="E1772" i="7"/>
  <c r="F1772" i="7" s="1"/>
  <c r="E1771" i="7"/>
  <c r="F1771" i="7" s="1"/>
  <c r="E1770" i="7"/>
  <c r="F1770" i="7" s="1"/>
  <c r="E1769" i="7"/>
  <c r="F1769" i="7" s="1"/>
  <c r="E1768" i="7"/>
  <c r="F1768" i="7" s="1"/>
  <c r="E1767" i="7"/>
  <c r="F1767" i="7" s="1"/>
  <c r="E1766" i="7"/>
  <c r="F1766" i="7" s="1"/>
  <c r="E1765" i="7"/>
  <c r="F1765" i="7" s="1"/>
  <c r="E1764" i="7"/>
  <c r="F1764" i="7" s="1"/>
  <c r="E1763" i="7"/>
  <c r="F1763" i="7" s="1"/>
  <c r="E1762" i="7"/>
  <c r="F1762" i="7" s="1"/>
  <c r="E1761" i="7"/>
  <c r="F1761" i="7" s="1"/>
  <c r="E1760" i="7"/>
  <c r="F1760" i="7" s="1"/>
  <c r="E1759" i="7"/>
  <c r="F1759" i="7" s="1"/>
  <c r="E1758" i="7"/>
  <c r="F1758" i="7" s="1"/>
  <c r="E1757" i="7"/>
  <c r="F1757" i="7" s="1"/>
  <c r="E1756" i="7"/>
  <c r="F1756" i="7" s="1"/>
  <c r="E1755" i="7"/>
  <c r="F1755" i="7" s="1"/>
  <c r="E1754" i="7"/>
  <c r="F1754" i="7" s="1"/>
  <c r="E1753" i="7"/>
  <c r="F1753" i="7" s="1"/>
  <c r="E1752" i="7"/>
  <c r="F1752" i="7" s="1"/>
  <c r="E1751" i="7"/>
  <c r="F1751" i="7" s="1"/>
  <c r="E1750" i="7"/>
  <c r="F1750" i="7" s="1"/>
  <c r="E1749" i="7"/>
  <c r="F1749" i="7" s="1"/>
  <c r="E1748" i="7"/>
  <c r="F1748" i="7" s="1"/>
  <c r="E1747" i="7"/>
  <c r="F1747" i="7" s="1"/>
  <c r="E1746" i="7"/>
  <c r="F1746" i="7" s="1"/>
  <c r="E1745" i="7"/>
  <c r="F1745" i="7" s="1"/>
  <c r="E1744" i="7"/>
  <c r="F1744" i="7" s="1"/>
  <c r="E1743" i="7"/>
  <c r="F1743" i="7" s="1"/>
  <c r="E1742" i="7"/>
  <c r="F1742" i="7" s="1"/>
  <c r="E1741" i="7"/>
  <c r="F1741" i="7" s="1"/>
  <c r="E1740" i="7"/>
  <c r="F1740" i="7" s="1"/>
  <c r="E1739" i="7"/>
  <c r="F1739" i="7" s="1"/>
  <c r="E1738" i="7"/>
  <c r="F1738" i="7" s="1"/>
  <c r="E1737" i="7"/>
  <c r="F1737" i="7" s="1"/>
  <c r="E1736" i="7"/>
  <c r="F1736" i="7" s="1"/>
  <c r="E1735" i="7"/>
  <c r="F1735" i="7" s="1"/>
  <c r="E1734" i="7"/>
  <c r="F1734" i="7" s="1"/>
  <c r="E1733" i="7"/>
  <c r="F1733" i="7" s="1"/>
  <c r="E1732" i="7"/>
  <c r="F1732" i="7" s="1"/>
  <c r="E1731" i="7"/>
  <c r="F1731" i="7" s="1"/>
  <c r="E1730" i="7"/>
  <c r="F1730" i="7" s="1"/>
  <c r="E1729" i="7"/>
  <c r="F1729" i="7" s="1"/>
  <c r="E1728" i="7"/>
  <c r="F1728" i="7" s="1"/>
  <c r="E1727" i="7"/>
  <c r="F1727" i="7" s="1"/>
  <c r="E1726" i="7"/>
  <c r="F1726" i="7" s="1"/>
  <c r="E1725" i="7"/>
  <c r="F1725" i="7" s="1"/>
  <c r="E1724" i="7"/>
  <c r="F1724" i="7" s="1"/>
  <c r="E1723" i="7"/>
  <c r="F1723" i="7" s="1"/>
  <c r="E1722" i="7"/>
  <c r="F1722" i="7" s="1"/>
  <c r="E1721" i="7"/>
  <c r="F1721" i="7" s="1"/>
  <c r="E1720" i="7"/>
  <c r="F1720" i="7" s="1"/>
  <c r="E1719" i="7"/>
  <c r="F1719" i="7" s="1"/>
  <c r="E1718" i="7"/>
  <c r="F1718" i="7" s="1"/>
  <c r="E1717" i="7"/>
  <c r="F1717" i="7" s="1"/>
  <c r="E1716" i="7"/>
  <c r="F1716" i="7" s="1"/>
  <c r="E1715" i="7"/>
  <c r="F1715" i="7" s="1"/>
  <c r="E1714" i="7"/>
  <c r="F1714" i="7" s="1"/>
  <c r="E1713" i="7"/>
  <c r="F1713" i="7" s="1"/>
  <c r="E1712" i="7"/>
  <c r="F1712" i="7" s="1"/>
  <c r="E1711" i="7"/>
  <c r="F1711" i="7" s="1"/>
  <c r="E1710" i="7"/>
  <c r="F1710" i="7" s="1"/>
  <c r="E1709" i="7"/>
  <c r="F1709" i="7" s="1"/>
  <c r="E1708" i="7"/>
  <c r="F1708" i="7" s="1"/>
  <c r="E1707" i="7"/>
  <c r="F1707" i="7" s="1"/>
  <c r="E1706" i="7"/>
  <c r="F1706" i="7" s="1"/>
  <c r="E1705" i="7"/>
  <c r="F1705" i="7" s="1"/>
  <c r="E1704" i="7"/>
  <c r="F1704" i="7" s="1"/>
  <c r="E1703" i="7"/>
  <c r="F1703" i="7" s="1"/>
  <c r="E1702" i="7"/>
  <c r="F1702" i="7" s="1"/>
  <c r="E1701" i="7"/>
  <c r="F1701" i="7" s="1"/>
  <c r="E1700" i="7"/>
  <c r="F1700" i="7" s="1"/>
  <c r="E1699" i="7"/>
  <c r="F1699" i="7" s="1"/>
  <c r="E1698" i="7"/>
  <c r="F1698" i="7" s="1"/>
  <c r="E1697" i="7"/>
  <c r="F1697" i="7" s="1"/>
  <c r="E1696" i="7"/>
  <c r="F1696" i="7" s="1"/>
  <c r="E1695" i="7"/>
  <c r="F1695" i="7" s="1"/>
  <c r="E1694" i="7"/>
  <c r="F1694" i="7" s="1"/>
  <c r="E1693" i="7"/>
  <c r="F1693" i="7" s="1"/>
  <c r="E1692" i="7"/>
  <c r="F1692" i="7" s="1"/>
  <c r="E1691" i="7"/>
  <c r="F1691" i="7" s="1"/>
  <c r="E1690" i="7"/>
  <c r="F1690" i="7" s="1"/>
  <c r="E1689" i="7"/>
  <c r="F1689" i="7" s="1"/>
  <c r="E1688" i="7"/>
  <c r="F1688" i="7" s="1"/>
  <c r="E1687" i="7"/>
  <c r="F1687" i="7" s="1"/>
  <c r="E1686" i="7"/>
  <c r="F1686" i="7" s="1"/>
  <c r="E1685" i="7"/>
  <c r="F1685" i="7" s="1"/>
  <c r="E1684" i="7"/>
  <c r="F1684" i="7" s="1"/>
  <c r="E1683" i="7"/>
  <c r="F1683" i="7" s="1"/>
  <c r="E1682" i="7"/>
  <c r="F1682" i="7" s="1"/>
  <c r="E1681" i="7"/>
  <c r="F1681" i="7" s="1"/>
  <c r="E1680" i="7"/>
  <c r="F1680" i="7" s="1"/>
  <c r="E1679" i="7"/>
  <c r="F1679" i="7" s="1"/>
  <c r="E1678" i="7"/>
  <c r="F1678" i="7" s="1"/>
  <c r="E1677" i="7"/>
  <c r="F1677" i="7" s="1"/>
  <c r="E1676" i="7"/>
  <c r="F1676" i="7" s="1"/>
  <c r="E1675" i="7"/>
  <c r="F1675" i="7" s="1"/>
  <c r="E1674" i="7"/>
  <c r="F1674" i="7" s="1"/>
  <c r="E1673" i="7"/>
  <c r="F1673" i="7" s="1"/>
  <c r="E1672" i="7"/>
  <c r="F1672" i="7" s="1"/>
  <c r="E1671" i="7"/>
  <c r="F1671" i="7" s="1"/>
  <c r="E1670" i="7"/>
  <c r="F1670" i="7" s="1"/>
  <c r="E1669" i="7"/>
  <c r="F1669" i="7" s="1"/>
  <c r="E1668" i="7"/>
  <c r="F1668" i="7" s="1"/>
  <c r="E1667" i="7"/>
  <c r="F1667" i="7" s="1"/>
  <c r="E1666" i="7"/>
  <c r="F1666" i="7" s="1"/>
  <c r="E1665" i="7"/>
  <c r="F1665" i="7" s="1"/>
  <c r="E1664" i="7"/>
  <c r="F1664" i="7" s="1"/>
  <c r="E1663" i="7"/>
  <c r="F1663" i="7" s="1"/>
  <c r="E1662" i="7"/>
  <c r="F1662" i="7" s="1"/>
  <c r="E1661" i="7"/>
  <c r="F1661" i="7" s="1"/>
  <c r="E1660" i="7"/>
  <c r="F1660" i="7" s="1"/>
  <c r="E1659" i="7"/>
  <c r="F1659" i="7" s="1"/>
  <c r="E1658" i="7"/>
  <c r="F1658" i="7" s="1"/>
  <c r="E1657" i="7"/>
  <c r="F1657" i="7" s="1"/>
  <c r="E1656" i="7"/>
  <c r="F1656" i="7" s="1"/>
  <c r="E1655" i="7"/>
  <c r="F1655" i="7" s="1"/>
  <c r="E1654" i="7"/>
  <c r="F1654" i="7" s="1"/>
  <c r="E1653" i="7"/>
  <c r="F1653" i="7" s="1"/>
  <c r="E1652" i="7"/>
  <c r="F1652" i="7" s="1"/>
  <c r="E1651" i="7"/>
  <c r="F1651" i="7" s="1"/>
  <c r="E1650" i="7"/>
  <c r="F1650" i="7" s="1"/>
  <c r="E1649" i="7"/>
  <c r="F1649" i="7" s="1"/>
  <c r="E1648" i="7"/>
  <c r="F1648" i="7" s="1"/>
  <c r="E1647" i="7"/>
  <c r="F1647" i="7" s="1"/>
  <c r="E1646" i="7"/>
  <c r="F1646" i="7" s="1"/>
  <c r="E1645" i="7"/>
  <c r="F1645" i="7" s="1"/>
  <c r="E1644" i="7"/>
  <c r="F1644" i="7" s="1"/>
  <c r="E1643" i="7"/>
  <c r="F1643" i="7" s="1"/>
  <c r="E1642" i="7"/>
  <c r="F1642" i="7" s="1"/>
  <c r="E1641" i="7"/>
  <c r="F1641" i="7" s="1"/>
  <c r="E1640" i="7"/>
  <c r="F1640" i="7" s="1"/>
  <c r="E1639" i="7"/>
  <c r="F1639" i="7" s="1"/>
  <c r="E1638" i="7"/>
  <c r="F1638" i="7" s="1"/>
  <c r="E1637" i="7"/>
  <c r="F1637" i="7" s="1"/>
  <c r="E1636" i="7"/>
  <c r="F1636" i="7" s="1"/>
  <c r="E1635" i="7"/>
  <c r="F1635" i="7" s="1"/>
  <c r="E1634" i="7"/>
  <c r="F1634" i="7" s="1"/>
  <c r="E1633" i="7"/>
  <c r="F1633" i="7" s="1"/>
  <c r="E1632" i="7"/>
  <c r="F1632" i="7" s="1"/>
  <c r="E1631" i="7"/>
  <c r="F1631" i="7" s="1"/>
  <c r="E1630" i="7"/>
  <c r="F1630" i="7" s="1"/>
  <c r="E1629" i="7"/>
  <c r="F1629" i="7" s="1"/>
  <c r="E1628" i="7"/>
  <c r="F1628" i="7" s="1"/>
  <c r="E1627" i="7"/>
  <c r="F1627" i="7" s="1"/>
  <c r="E1626" i="7"/>
  <c r="F1626" i="7" s="1"/>
  <c r="E1625" i="7"/>
  <c r="F1625" i="7" s="1"/>
  <c r="E1624" i="7"/>
  <c r="F1624" i="7" s="1"/>
  <c r="E1623" i="7"/>
  <c r="F1623" i="7" s="1"/>
  <c r="E1622" i="7"/>
  <c r="F1622" i="7" s="1"/>
  <c r="E1621" i="7"/>
  <c r="F1621" i="7" s="1"/>
  <c r="E1620" i="7"/>
  <c r="F1620" i="7" s="1"/>
  <c r="E1619" i="7"/>
  <c r="F1619" i="7" s="1"/>
  <c r="E1618" i="7"/>
  <c r="F1618" i="7" s="1"/>
  <c r="E1617" i="7"/>
  <c r="F1617" i="7" s="1"/>
  <c r="E1616" i="7"/>
  <c r="F1616" i="7" s="1"/>
  <c r="E1615" i="7"/>
  <c r="F1615" i="7" s="1"/>
  <c r="E1614" i="7"/>
  <c r="F1614" i="7" s="1"/>
  <c r="E1613" i="7"/>
  <c r="F1613" i="7" s="1"/>
  <c r="E1612" i="7"/>
  <c r="F1612" i="7" s="1"/>
  <c r="E1611" i="7"/>
  <c r="F1611" i="7" s="1"/>
  <c r="E1610" i="7"/>
  <c r="F1610" i="7" s="1"/>
  <c r="E1609" i="7"/>
  <c r="F1609" i="7" s="1"/>
  <c r="E1608" i="7"/>
  <c r="F1608" i="7" s="1"/>
  <c r="E1607" i="7"/>
  <c r="F1607" i="7" s="1"/>
  <c r="E1606" i="7"/>
  <c r="F1606" i="7" s="1"/>
  <c r="E1605" i="7"/>
  <c r="F1605" i="7" s="1"/>
  <c r="E1604" i="7"/>
  <c r="F1604" i="7" s="1"/>
  <c r="E1603" i="7"/>
  <c r="F1603" i="7" s="1"/>
  <c r="E1602" i="7"/>
  <c r="F1602" i="7" s="1"/>
  <c r="E1601" i="7"/>
  <c r="F1601" i="7" s="1"/>
  <c r="E1600" i="7"/>
  <c r="F1600" i="7" s="1"/>
  <c r="E1599" i="7"/>
  <c r="F1599" i="7" s="1"/>
  <c r="E1598" i="7"/>
  <c r="F1598" i="7" s="1"/>
  <c r="E1597" i="7"/>
  <c r="F1597" i="7" s="1"/>
  <c r="E1596" i="7"/>
  <c r="F1596" i="7" s="1"/>
  <c r="E1595" i="7"/>
  <c r="F1595" i="7" s="1"/>
  <c r="E1594" i="7"/>
  <c r="F1594" i="7" s="1"/>
  <c r="E1593" i="7"/>
  <c r="F1593" i="7" s="1"/>
  <c r="E1592" i="7"/>
  <c r="F1592" i="7" s="1"/>
  <c r="E1591" i="7"/>
  <c r="F1591" i="7" s="1"/>
  <c r="E1590" i="7"/>
  <c r="F1590" i="7" s="1"/>
  <c r="E1589" i="7"/>
  <c r="F1589" i="7" s="1"/>
  <c r="E1588" i="7"/>
  <c r="F1588" i="7" s="1"/>
  <c r="E1587" i="7"/>
  <c r="F1587" i="7" s="1"/>
  <c r="E1586" i="7"/>
  <c r="F1586" i="7" s="1"/>
  <c r="E1585" i="7"/>
  <c r="F1585" i="7" s="1"/>
  <c r="E1584" i="7"/>
  <c r="F1584" i="7" s="1"/>
  <c r="E1583" i="7"/>
  <c r="F1583" i="7" s="1"/>
  <c r="E1582" i="7"/>
  <c r="F1582" i="7" s="1"/>
  <c r="E1581" i="7"/>
  <c r="F1581" i="7" s="1"/>
  <c r="E1580" i="7"/>
  <c r="F1580" i="7" s="1"/>
  <c r="E1579" i="7"/>
  <c r="F1579" i="7" s="1"/>
  <c r="E1578" i="7"/>
  <c r="F1578" i="7" s="1"/>
  <c r="E1577" i="7"/>
  <c r="F1577" i="7" s="1"/>
  <c r="E1576" i="7"/>
  <c r="F1576" i="7" s="1"/>
  <c r="E1575" i="7"/>
  <c r="F1575" i="7" s="1"/>
  <c r="E1574" i="7"/>
  <c r="F1574" i="7" s="1"/>
  <c r="E1573" i="7"/>
  <c r="F1573" i="7" s="1"/>
  <c r="E1572" i="7"/>
  <c r="F1572" i="7" s="1"/>
  <c r="E1571" i="7"/>
  <c r="F1571" i="7" s="1"/>
  <c r="E1570" i="7"/>
  <c r="F1570" i="7" s="1"/>
  <c r="E1569" i="7"/>
  <c r="F1569" i="7" s="1"/>
  <c r="E1568" i="7"/>
  <c r="F1568" i="7" s="1"/>
  <c r="E1567" i="7"/>
  <c r="F1567" i="7" s="1"/>
  <c r="E1566" i="7"/>
  <c r="F1566" i="7" s="1"/>
  <c r="E1565" i="7"/>
  <c r="F1565" i="7" s="1"/>
  <c r="E1564" i="7"/>
  <c r="F1564" i="7" s="1"/>
  <c r="E1563" i="7"/>
  <c r="F1563" i="7" s="1"/>
  <c r="E1562" i="7"/>
  <c r="F1562" i="7" s="1"/>
  <c r="E1561" i="7"/>
  <c r="F1561" i="7" s="1"/>
  <c r="E1560" i="7"/>
  <c r="F1560" i="7" s="1"/>
  <c r="E1559" i="7"/>
  <c r="F1559" i="7" s="1"/>
  <c r="E1558" i="7"/>
  <c r="F1558" i="7" s="1"/>
  <c r="E1557" i="7"/>
  <c r="F1557" i="7" s="1"/>
  <c r="E1556" i="7"/>
  <c r="F1556" i="7" s="1"/>
  <c r="E1555" i="7"/>
  <c r="F1555" i="7" s="1"/>
  <c r="E1554" i="7"/>
  <c r="F1554" i="7" s="1"/>
  <c r="E1553" i="7"/>
  <c r="F1553" i="7" s="1"/>
  <c r="E1552" i="7"/>
  <c r="F1552" i="7" s="1"/>
  <c r="E1551" i="7"/>
  <c r="F1551" i="7" s="1"/>
  <c r="E1550" i="7"/>
  <c r="F1550" i="7" s="1"/>
  <c r="E1549" i="7"/>
  <c r="F1549" i="7" s="1"/>
  <c r="E1548" i="7"/>
  <c r="F1548" i="7" s="1"/>
  <c r="E1547" i="7"/>
  <c r="F1547" i="7" s="1"/>
  <c r="E1546" i="7"/>
  <c r="F1546" i="7" s="1"/>
  <c r="E1545" i="7"/>
  <c r="F1545" i="7" s="1"/>
  <c r="E1544" i="7"/>
  <c r="F1544" i="7" s="1"/>
  <c r="E1543" i="7"/>
  <c r="F1543" i="7" s="1"/>
  <c r="E1542" i="7"/>
  <c r="F1542" i="7" s="1"/>
  <c r="E1541" i="7"/>
  <c r="F1541" i="7" s="1"/>
  <c r="E1540" i="7"/>
  <c r="F1540" i="7" s="1"/>
  <c r="E1539" i="7"/>
  <c r="F1539" i="7" s="1"/>
  <c r="E1538" i="7"/>
  <c r="F1538" i="7" s="1"/>
  <c r="E1537" i="7"/>
  <c r="F1537" i="7" s="1"/>
  <c r="E1536" i="7"/>
  <c r="F1536" i="7" s="1"/>
  <c r="E1535" i="7"/>
  <c r="F1535" i="7" s="1"/>
  <c r="E1534" i="7"/>
  <c r="F1534" i="7" s="1"/>
  <c r="E1533" i="7"/>
  <c r="F1533" i="7" s="1"/>
  <c r="E1532" i="7"/>
  <c r="F1532" i="7" s="1"/>
  <c r="E1531" i="7"/>
  <c r="F1531" i="7" s="1"/>
  <c r="E1530" i="7"/>
  <c r="F1530" i="7" s="1"/>
  <c r="E1529" i="7"/>
  <c r="F1529" i="7" s="1"/>
  <c r="E1528" i="7"/>
  <c r="F1528" i="7" s="1"/>
  <c r="E1527" i="7"/>
  <c r="F1527" i="7" s="1"/>
  <c r="E1526" i="7"/>
  <c r="F1526" i="7" s="1"/>
  <c r="E1525" i="7"/>
  <c r="F1525" i="7" s="1"/>
  <c r="E1524" i="7"/>
  <c r="F1524" i="7" s="1"/>
  <c r="E1523" i="7"/>
  <c r="F1523" i="7" s="1"/>
  <c r="E1522" i="7"/>
  <c r="F1522" i="7" s="1"/>
  <c r="E1521" i="7"/>
  <c r="F1521" i="7" s="1"/>
  <c r="E1520" i="7"/>
  <c r="F1520" i="7" s="1"/>
  <c r="E1519" i="7"/>
  <c r="F1519" i="7" s="1"/>
  <c r="E1518" i="7"/>
  <c r="F1518" i="7" s="1"/>
  <c r="E1517" i="7"/>
  <c r="F1517" i="7" s="1"/>
  <c r="E1516" i="7"/>
  <c r="F1516" i="7" s="1"/>
  <c r="E1515" i="7"/>
  <c r="F1515" i="7" s="1"/>
  <c r="E1514" i="7"/>
  <c r="F1514" i="7" s="1"/>
  <c r="E1513" i="7"/>
  <c r="F1513" i="7" s="1"/>
  <c r="E1512" i="7"/>
  <c r="F1512" i="7" s="1"/>
  <c r="E1511" i="7"/>
  <c r="F1511" i="7" s="1"/>
  <c r="E1510" i="7"/>
  <c r="F1510" i="7" s="1"/>
  <c r="E1509" i="7"/>
  <c r="F1509" i="7" s="1"/>
  <c r="E1508" i="7"/>
  <c r="F1508" i="7" s="1"/>
  <c r="E1507" i="7"/>
  <c r="F1507" i="7" s="1"/>
  <c r="E1506" i="7"/>
  <c r="F1506" i="7" s="1"/>
  <c r="E1505" i="7"/>
  <c r="F1505" i="7" s="1"/>
  <c r="E1504" i="7"/>
  <c r="F1504" i="7" s="1"/>
  <c r="E1503" i="7"/>
  <c r="F1503" i="7" s="1"/>
  <c r="E1502" i="7"/>
  <c r="F1502" i="7" s="1"/>
  <c r="E1501" i="7"/>
  <c r="F1501" i="7" s="1"/>
  <c r="E1500" i="7"/>
  <c r="F1500" i="7" s="1"/>
  <c r="E1499" i="7"/>
  <c r="F1499" i="7" s="1"/>
  <c r="E1498" i="7"/>
  <c r="F1498" i="7" s="1"/>
  <c r="E1497" i="7"/>
  <c r="F1497" i="7" s="1"/>
  <c r="E1496" i="7"/>
  <c r="F1496" i="7" s="1"/>
  <c r="E1495" i="7"/>
  <c r="F1495" i="7" s="1"/>
  <c r="E1494" i="7"/>
  <c r="F1494" i="7" s="1"/>
  <c r="E1493" i="7"/>
  <c r="F1493" i="7" s="1"/>
  <c r="E1492" i="7"/>
  <c r="F1492" i="7" s="1"/>
  <c r="E1491" i="7"/>
  <c r="F1491" i="7" s="1"/>
  <c r="E1490" i="7"/>
  <c r="F1490" i="7" s="1"/>
  <c r="E1489" i="7"/>
  <c r="F1489" i="7" s="1"/>
  <c r="E1488" i="7"/>
  <c r="F1488" i="7" s="1"/>
  <c r="E1487" i="7"/>
  <c r="F1487" i="7" s="1"/>
  <c r="E1486" i="7"/>
  <c r="F1486" i="7" s="1"/>
  <c r="E1485" i="7"/>
  <c r="F1485" i="7" s="1"/>
  <c r="E1484" i="7"/>
  <c r="F1484" i="7" s="1"/>
  <c r="E1483" i="7"/>
  <c r="F1483" i="7" s="1"/>
  <c r="E1482" i="7"/>
  <c r="F1482" i="7" s="1"/>
  <c r="E1481" i="7"/>
  <c r="F1481" i="7" s="1"/>
  <c r="E1480" i="7"/>
  <c r="F1480" i="7" s="1"/>
  <c r="E1479" i="7"/>
  <c r="F1479" i="7" s="1"/>
  <c r="E1478" i="7"/>
  <c r="F1478" i="7" s="1"/>
  <c r="E1477" i="7"/>
  <c r="F1477" i="7" s="1"/>
  <c r="E1476" i="7"/>
  <c r="F1476" i="7" s="1"/>
  <c r="E1475" i="7"/>
  <c r="F1475" i="7" s="1"/>
  <c r="E1474" i="7"/>
  <c r="F1474" i="7" s="1"/>
  <c r="E1473" i="7"/>
  <c r="F1473" i="7" s="1"/>
  <c r="E1472" i="7"/>
  <c r="F1472" i="7" s="1"/>
  <c r="E1471" i="7"/>
  <c r="F1471" i="7" s="1"/>
  <c r="E1470" i="7"/>
  <c r="F1470" i="7" s="1"/>
  <c r="E1469" i="7"/>
  <c r="F1469" i="7" s="1"/>
  <c r="E1468" i="7"/>
  <c r="F1468" i="7" s="1"/>
  <c r="E1467" i="7"/>
  <c r="F1467" i="7" s="1"/>
  <c r="E1466" i="7"/>
  <c r="F1466" i="7" s="1"/>
  <c r="E1465" i="7"/>
  <c r="F1465" i="7" s="1"/>
  <c r="E1464" i="7"/>
  <c r="F1464" i="7" s="1"/>
  <c r="E1463" i="7"/>
  <c r="F1463" i="7" s="1"/>
  <c r="E1462" i="7"/>
  <c r="F1462" i="7" s="1"/>
  <c r="E1461" i="7"/>
  <c r="F1461" i="7" s="1"/>
  <c r="E1460" i="7"/>
  <c r="F1460" i="7" s="1"/>
  <c r="E1459" i="7"/>
  <c r="F1459" i="7" s="1"/>
  <c r="E1458" i="7"/>
  <c r="F1458" i="7" s="1"/>
  <c r="E1457" i="7"/>
  <c r="F1457" i="7" s="1"/>
  <c r="E1456" i="7"/>
  <c r="F1456" i="7" s="1"/>
  <c r="E1455" i="7"/>
  <c r="F1455" i="7" s="1"/>
  <c r="E1454" i="7"/>
  <c r="F1454" i="7" s="1"/>
  <c r="E1453" i="7"/>
  <c r="F1453" i="7" s="1"/>
  <c r="E1452" i="7"/>
  <c r="F1452" i="7" s="1"/>
  <c r="E1451" i="7"/>
  <c r="F1451" i="7" s="1"/>
  <c r="E1450" i="7"/>
  <c r="F1450" i="7" s="1"/>
  <c r="E1449" i="7"/>
  <c r="F1449" i="7" s="1"/>
  <c r="E1448" i="7"/>
  <c r="F1448" i="7" s="1"/>
  <c r="E1447" i="7"/>
  <c r="F1447" i="7" s="1"/>
  <c r="E1446" i="7"/>
  <c r="F1446" i="7" s="1"/>
  <c r="E1445" i="7"/>
  <c r="F1445" i="7" s="1"/>
  <c r="E1444" i="7"/>
  <c r="F1444" i="7" s="1"/>
  <c r="E1443" i="7"/>
  <c r="F1443" i="7" s="1"/>
  <c r="E1442" i="7"/>
  <c r="F1442" i="7" s="1"/>
  <c r="E1441" i="7"/>
  <c r="F1441" i="7" s="1"/>
  <c r="E1440" i="7"/>
  <c r="F1440" i="7" s="1"/>
  <c r="E1439" i="7"/>
  <c r="F1439" i="7" s="1"/>
  <c r="E1438" i="7"/>
  <c r="F1438" i="7" s="1"/>
  <c r="E1437" i="7"/>
  <c r="F1437" i="7" s="1"/>
  <c r="E1436" i="7"/>
  <c r="F1436" i="7" s="1"/>
  <c r="E1435" i="7"/>
  <c r="F1435" i="7" s="1"/>
  <c r="E1434" i="7"/>
  <c r="F1434" i="7" s="1"/>
  <c r="E1433" i="7"/>
  <c r="F1433" i="7" s="1"/>
  <c r="E1432" i="7"/>
  <c r="F1432" i="7" s="1"/>
  <c r="E1431" i="7"/>
  <c r="F1431" i="7" s="1"/>
  <c r="E1430" i="7"/>
  <c r="F1430" i="7" s="1"/>
  <c r="E1429" i="7"/>
  <c r="F1429" i="7" s="1"/>
  <c r="E1428" i="7"/>
  <c r="F1428" i="7" s="1"/>
  <c r="E1427" i="7"/>
  <c r="F1427" i="7" s="1"/>
  <c r="E1426" i="7"/>
  <c r="F1426" i="7" s="1"/>
  <c r="E1425" i="7"/>
  <c r="F1425" i="7" s="1"/>
  <c r="E1424" i="7"/>
  <c r="F1424" i="7" s="1"/>
  <c r="E1423" i="7"/>
  <c r="F1423" i="7" s="1"/>
  <c r="E1422" i="7"/>
  <c r="F1422" i="7" s="1"/>
  <c r="E1421" i="7"/>
  <c r="F1421" i="7" s="1"/>
  <c r="E1420" i="7"/>
  <c r="F1420" i="7" s="1"/>
  <c r="E1419" i="7"/>
  <c r="F1419" i="7" s="1"/>
  <c r="E1418" i="7"/>
  <c r="F1418" i="7" s="1"/>
  <c r="E1417" i="7"/>
  <c r="F1417" i="7" s="1"/>
  <c r="E1416" i="7"/>
  <c r="F1416" i="7" s="1"/>
  <c r="E1415" i="7"/>
  <c r="F1415" i="7" s="1"/>
  <c r="E1414" i="7"/>
  <c r="F1414" i="7" s="1"/>
  <c r="E1413" i="7"/>
  <c r="F1413" i="7" s="1"/>
  <c r="E1412" i="7"/>
  <c r="F1412" i="7" s="1"/>
  <c r="E1411" i="7"/>
  <c r="F1411" i="7" s="1"/>
  <c r="E1410" i="7"/>
  <c r="F1410" i="7" s="1"/>
  <c r="E1409" i="7"/>
  <c r="F1409" i="7" s="1"/>
  <c r="E1408" i="7"/>
  <c r="F1408" i="7" s="1"/>
  <c r="E1407" i="7"/>
  <c r="F1407" i="7" s="1"/>
  <c r="E1406" i="7"/>
  <c r="F1406" i="7" s="1"/>
  <c r="E1405" i="7"/>
  <c r="F1405" i="7" s="1"/>
  <c r="E1404" i="7"/>
  <c r="F1404" i="7" s="1"/>
  <c r="E1403" i="7"/>
  <c r="F1403" i="7" s="1"/>
  <c r="E1402" i="7"/>
  <c r="F1402" i="7" s="1"/>
  <c r="E1401" i="7"/>
  <c r="F1401" i="7" s="1"/>
  <c r="E1400" i="7"/>
  <c r="F1400" i="7" s="1"/>
  <c r="E1399" i="7"/>
  <c r="F1399" i="7" s="1"/>
  <c r="E1398" i="7"/>
  <c r="F1398" i="7" s="1"/>
  <c r="E1397" i="7"/>
  <c r="F1397" i="7" s="1"/>
  <c r="E1396" i="7"/>
  <c r="F1396" i="7" s="1"/>
  <c r="E1395" i="7"/>
  <c r="F1395" i="7" s="1"/>
  <c r="E1394" i="7"/>
  <c r="F1394" i="7" s="1"/>
  <c r="E1393" i="7"/>
  <c r="F1393" i="7" s="1"/>
  <c r="E1392" i="7"/>
  <c r="F1392" i="7" s="1"/>
  <c r="E1391" i="7"/>
  <c r="F1391" i="7" s="1"/>
  <c r="E1390" i="7"/>
  <c r="F1390" i="7" s="1"/>
  <c r="E1389" i="7"/>
  <c r="F1389" i="7" s="1"/>
  <c r="E1388" i="7"/>
  <c r="F1388" i="7" s="1"/>
  <c r="E1387" i="7"/>
  <c r="F1387" i="7" s="1"/>
  <c r="E1386" i="7"/>
  <c r="F1386" i="7" s="1"/>
  <c r="E1385" i="7"/>
  <c r="F1385" i="7" s="1"/>
  <c r="E1384" i="7"/>
  <c r="F1384" i="7" s="1"/>
  <c r="E1383" i="7"/>
  <c r="F1383" i="7" s="1"/>
  <c r="E1382" i="7"/>
  <c r="F1382" i="7" s="1"/>
  <c r="E1381" i="7"/>
  <c r="F1381" i="7" s="1"/>
  <c r="E1380" i="7"/>
  <c r="F1380" i="7" s="1"/>
  <c r="E1379" i="7"/>
  <c r="F1379" i="7" s="1"/>
  <c r="E1378" i="7"/>
  <c r="F1378" i="7" s="1"/>
  <c r="E1377" i="7"/>
  <c r="F1377" i="7" s="1"/>
  <c r="E1376" i="7"/>
  <c r="F1376" i="7" s="1"/>
  <c r="E1375" i="7"/>
  <c r="F1375" i="7" s="1"/>
  <c r="E1374" i="7"/>
  <c r="F1374" i="7" s="1"/>
  <c r="E1373" i="7"/>
  <c r="F1373" i="7" s="1"/>
  <c r="E1372" i="7"/>
  <c r="F1372" i="7" s="1"/>
  <c r="E1371" i="7"/>
  <c r="F1371" i="7" s="1"/>
  <c r="E1370" i="7"/>
  <c r="F1370" i="7" s="1"/>
  <c r="E1369" i="7"/>
  <c r="F1369" i="7" s="1"/>
  <c r="E1368" i="7"/>
  <c r="F1368" i="7" s="1"/>
  <c r="E1367" i="7"/>
  <c r="F1367" i="7" s="1"/>
  <c r="E1366" i="7"/>
  <c r="F1366" i="7" s="1"/>
  <c r="E1365" i="7"/>
  <c r="F1365" i="7" s="1"/>
  <c r="E1364" i="7"/>
  <c r="F1364" i="7" s="1"/>
  <c r="E1363" i="7"/>
  <c r="F1363" i="7" s="1"/>
  <c r="E1362" i="7"/>
  <c r="F1362" i="7" s="1"/>
  <c r="E1361" i="7"/>
  <c r="F1361" i="7" s="1"/>
  <c r="E1360" i="7"/>
  <c r="F1360" i="7" s="1"/>
  <c r="E1359" i="7"/>
  <c r="F1359" i="7" s="1"/>
  <c r="E1358" i="7"/>
  <c r="F1358" i="7" s="1"/>
  <c r="E1357" i="7"/>
  <c r="F1357" i="7" s="1"/>
  <c r="E1356" i="7"/>
  <c r="F1356" i="7" s="1"/>
  <c r="E1355" i="7"/>
  <c r="F1355" i="7" s="1"/>
  <c r="E1354" i="7"/>
  <c r="F1354" i="7" s="1"/>
  <c r="E1353" i="7"/>
  <c r="F1353" i="7" s="1"/>
  <c r="E1352" i="7"/>
  <c r="F1352" i="7" s="1"/>
  <c r="E1351" i="7"/>
  <c r="F1351" i="7" s="1"/>
  <c r="E1350" i="7"/>
  <c r="F1350" i="7" s="1"/>
  <c r="E1349" i="7"/>
  <c r="F1349" i="7" s="1"/>
  <c r="E1348" i="7"/>
  <c r="F1348" i="7" s="1"/>
  <c r="E1347" i="7"/>
  <c r="F1347" i="7" s="1"/>
  <c r="E1346" i="7"/>
  <c r="F1346" i="7" s="1"/>
  <c r="E1345" i="7"/>
  <c r="F1345" i="7" s="1"/>
  <c r="E1344" i="7"/>
  <c r="F1344" i="7" s="1"/>
  <c r="E1343" i="7"/>
  <c r="F1343" i="7" s="1"/>
  <c r="E1342" i="7"/>
  <c r="F1342" i="7" s="1"/>
  <c r="E1341" i="7"/>
  <c r="F1341" i="7" s="1"/>
  <c r="E1340" i="7"/>
  <c r="F1340" i="7" s="1"/>
  <c r="E1339" i="7"/>
  <c r="F1339" i="7" s="1"/>
  <c r="E1338" i="7"/>
  <c r="F1338" i="7" s="1"/>
  <c r="E1337" i="7"/>
  <c r="F1337" i="7" s="1"/>
  <c r="E1336" i="7"/>
  <c r="F1336" i="7" s="1"/>
  <c r="E1335" i="7"/>
  <c r="F1335" i="7" s="1"/>
  <c r="E1334" i="7"/>
  <c r="F1334" i="7" s="1"/>
  <c r="E1333" i="7"/>
  <c r="F1333" i="7" s="1"/>
  <c r="E1332" i="7"/>
  <c r="F1332" i="7" s="1"/>
  <c r="E1331" i="7"/>
  <c r="F1331" i="7" s="1"/>
  <c r="E1330" i="7"/>
  <c r="F1330" i="7" s="1"/>
  <c r="E1329" i="7"/>
  <c r="F1329" i="7" s="1"/>
  <c r="E1328" i="7"/>
  <c r="F1328" i="7" s="1"/>
  <c r="E1327" i="7"/>
  <c r="F1327" i="7" s="1"/>
  <c r="E1326" i="7"/>
  <c r="F1326" i="7" s="1"/>
  <c r="E1325" i="7"/>
  <c r="F1325" i="7" s="1"/>
  <c r="E1324" i="7"/>
  <c r="F1324" i="7" s="1"/>
  <c r="E1323" i="7"/>
  <c r="F1323" i="7" s="1"/>
  <c r="E1322" i="7"/>
  <c r="F1322" i="7" s="1"/>
  <c r="E1321" i="7"/>
  <c r="F1321" i="7" s="1"/>
  <c r="E1320" i="7"/>
  <c r="F1320" i="7" s="1"/>
  <c r="E1319" i="7"/>
  <c r="F1319" i="7" s="1"/>
  <c r="E1318" i="7"/>
  <c r="F1318" i="7" s="1"/>
  <c r="E1317" i="7"/>
  <c r="F1317" i="7" s="1"/>
  <c r="E1316" i="7"/>
  <c r="F1316" i="7" s="1"/>
  <c r="E1315" i="7"/>
  <c r="F1315" i="7" s="1"/>
  <c r="E1314" i="7"/>
  <c r="F1314" i="7" s="1"/>
  <c r="E1313" i="7"/>
  <c r="F1313" i="7" s="1"/>
  <c r="E1312" i="7"/>
  <c r="F1312" i="7" s="1"/>
  <c r="E1311" i="7"/>
  <c r="F1311" i="7" s="1"/>
  <c r="E1310" i="7"/>
  <c r="F1310" i="7" s="1"/>
  <c r="E1309" i="7"/>
  <c r="F1309" i="7" s="1"/>
  <c r="E1308" i="7"/>
  <c r="F1308" i="7" s="1"/>
  <c r="E1307" i="7"/>
  <c r="F1307" i="7" s="1"/>
  <c r="E1306" i="7"/>
  <c r="F1306" i="7" s="1"/>
  <c r="E1305" i="7"/>
  <c r="F1305" i="7" s="1"/>
  <c r="E1304" i="7"/>
  <c r="F1304" i="7" s="1"/>
  <c r="E1303" i="7"/>
  <c r="F1303" i="7" s="1"/>
  <c r="E1302" i="7"/>
  <c r="F1302" i="7" s="1"/>
  <c r="E1301" i="7"/>
  <c r="F1301" i="7" s="1"/>
  <c r="E1300" i="7"/>
  <c r="F1300" i="7" s="1"/>
  <c r="E1299" i="7"/>
  <c r="F1299" i="7" s="1"/>
  <c r="E1298" i="7"/>
  <c r="F1298" i="7" s="1"/>
  <c r="E1297" i="7"/>
  <c r="F1297" i="7" s="1"/>
  <c r="E1296" i="7"/>
  <c r="F1296" i="7" s="1"/>
  <c r="E1295" i="7"/>
  <c r="F1295" i="7" s="1"/>
  <c r="E1294" i="7"/>
  <c r="F1294" i="7" s="1"/>
  <c r="E1293" i="7"/>
  <c r="F1293" i="7" s="1"/>
  <c r="E1292" i="7"/>
  <c r="F1292" i="7" s="1"/>
  <c r="E1291" i="7"/>
  <c r="F1291" i="7" s="1"/>
  <c r="E1290" i="7"/>
  <c r="F1290" i="7" s="1"/>
  <c r="E1289" i="7"/>
  <c r="F1289" i="7" s="1"/>
  <c r="E1288" i="7"/>
  <c r="F1288" i="7" s="1"/>
  <c r="E1287" i="7"/>
  <c r="F1287" i="7" s="1"/>
  <c r="E1286" i="7"/>
  <c r="F1286" i="7" s="1"/>
  <c r="E1285" i="7"/>
  <c r="F1285" i="7" s="1"/>
  <c r="E1284" i="7"/>
  <c r="F1284" i="7" s="1"/>
  <c r="E1283" i="7"/>
  <c r="F1283" i="7" s="1"/>
  <c r="E1282" i="7"/>
  <c r="F1282" i="7" s="1"/>
  <c r="E1281" i="7"/>
  <c r="F1281" i="7" s="1"/>
  <c r="E1280" i="7"/>
  <c r="F1280" i="7" s="1"/>
  <c r="E1279" i="7"/>
  <c r="F1279" i="7" s="1"/>
  <c r="E1278" i="7"/>
  <c r="F1278" i="7" s="1"/>
  <c r="E1277" i="7"/>
  <c r="F1277" i="7" s="1"/>
  <c r="E1276" i="7"/>
  <c r="F1276" i="7" s="1"/>
  <c r="E1275" i="7"/>
  <c r="F1275" i="7" s="1"/>
  <c r="E1274" i="7"/>
  <c r="F1274" i="7" s="1"/>
  <c r="E1273" i="7"/>
  <c r="F1273" i="7" s="1"/>
  <c r="E1272" i="7"/>
  <c r="F1272" i="7" s="1"/>
  <c r="E1271" i="7"/>
  <c r="F1271" i="7" s="1"/>
  <c r="E1270" i="7"/>
  <c r="F1270" i="7" s="1"/>
  <c r="E1269" i="7"/>
  <c r="F1269" i="7" s="1"/>
  <c r="E1268" i="7"/>
  <c r="F1268" i="7" s="1"/>
  <c r="E1267" i="7"/>
  <c r="F1267" i="7" s="1"/>
  <c r="E1266" i="7"/>
  <c r="F1266" i="7" s="1"/>
  <c r="E1265" i="7"/>
  <c r="F1265" i="7" s="1"/>
  <c r="E1264" i="7"/>
  <c r="F1264" i="7" s="1"/>
  <c r="E1263" i="7"/>
  <c r="F1263" i="7" s="1"/>
  <c r="E1262" i="7"/>
  <c r="F1262" i="7" s="1"/>
  <c r="E1261" i="7"/>
  <c r="F1261" i="7" s="1"/>
  <c r="E1260" i="7"/>
  <c r="F1260" i="7" s="1"/>
  <c r="E1259" i="7"/>
  <c r="F1259" i="7" s="1"/>
  <c r="E1258" i="7"/>
  <c r="F1258" i="7" s="1"/>
  <c r="E1257" i="7"/>
  <c r="F1257" i="7" s="1"/>
  <c r="E1256" i="7"/>
  <c r="F1256" i="7" s="1"/>
  <c r="E1255" i="7"/>
  <c r="F1255" i="7" s="1"/>
  <c r="E1254" i="7"/>
  <c r="F1254" i="7" s="1"/>
  <c r="E1253" i="7"/>
  <c r="F1253" i="7" s="1"/>
  <c r="E1252" i="7"/>
  <c r="F1252" i="7" s="1"/>
  <c r="E1251" i="7"/>
  <c r="F1251" i="7" s="1"/>
  <c r="E1250" i="7"/>
  <c r="F1250" i="7" s="1"/>
  <c r="E1249" i="7"/>
  <c r="F1249" i="7" s="1"/>
  <c r="E1248" i="7"/>
  <c r="F1248" i="7" s="1"/>
  <c r="E1247" i="7"/>
  <c r="F1247" i="7" s="1"/>
  <c r="E1246" i="7"/>
  <c r="F1246" i="7" s="1"/>
  <c r="E1245" i="7"/>
  <c r="F1245" i="7" s="1"/>
  <c r="E1244" i="7"/>
  <c r="F1244" i="7" s="1"/>
  <c r="E1243" i="7"/>
  <c r="F1243" i="7" s="1"/>
  <c r="E1242" i="7"/>
  <c r="F1242" i="7" s="1"/>
  <c r="E1241" i="7"/>
  <c r="F1241" i="7" s="1"/>
  <c r="E1240" i="7"/>
  <c r="F1240" i="7" s="1"/>
  <c r="E1239" i="7"/>
  <c r="F1239" i="7" s="1"/>
  <c r="E1238" i="7"/>
  <c r="F1238" i="7" s="1"/>
  <c r="E1237" i="7"/>
  <c r="F1237" i="7" s="1"/>
  <c r="E1236" i="7"/>
  <c r="F1236" i="7" s="1"/>
  <c r="E1235" i="7"/>
  <c r="F1235" i="7" s="1"/>
  <c r="E1234" i="7"/>
  <c r="F1234" i="7" s="1"/>
  <c r="E1233" i="7"/>
  <c r="F1233" i="7" s="1"/>
  <c r="E1232" i="7"/>
  <c r="F1232" i="7" s="1"/>
  <c r="E1231" i="7"/>
  <c r="F1231" i="7" s="1"/>
  <c r="E1230" i="7"/>
  <c r="F1230" i="7" s="1"/>
  <c r="E1229" i="7"/>
  <c r="F1229" i="7" s="1"/>
  <c r="E1228" i="7"/>
  <c r="F1228" i="7" s="1"/>
  <c r="E1227" i="7"/>
  <c r="F1227" i="7" s="1"/>
  <c r="E1226" i="7"/>
  <c r="F1226" i="7" s="1"/>
  <c r="E1225" i="7"/>
  <c r="F1225" i="7" s="1"/>
  <c r="E1224" i="7"/>
  <c r="F1224" i="7" s="1"/>
  <c r="E1223" i="7"/>
  <c r="F1223" i="7" s="1"/>
  <c r="E1222" i="7"/>
  <c r="F1222" i="7" s="1"/>
  <c r="E1221" i="7"/>
  <c r="F1221" i="7" s="1"/>
  <c r="E1220" i="7"/>
  <c r="F1220" i="7" s="1"/>
  <c r="E1219" i="7"/>
  <c r="F1219" i="7" s="1"/>
  <c r="E1218" i="7"/>
  <c r="F1218" i="7" s="1"/>
  <c r="E1217" i="7"/>
  <c r="F1217" i="7" s="1"/>
  <c r="E1216" i="7"/>
  <c r="F1216" i="7" s="1"/>
  <c r="E1215" i="7"/>
  <c r="F1215" i="7" s="1"/>
  <c r="E1214" i="7"/>
  <c r="F1214" i="7" s="1"/>
  <c r="E1213" i="7"/>
  <c r="F1213" i="7" s="1"/>
  <c r="E1212" i="7"/>
  <c r="F1212" i="7" s="1"/>
  <c r="E1211" i="7"/>
  <c r="F1211" i="7" s="1"/>
  <c r="E1210" i="7"/>
  <c r="F1210" i="7" s="1"/>
  <c r="E1209" i="7"/>
  <c r="F1209" i="7" s="1"/>
  <c r="E1208" i="7"/>
  <c r="F1208" i="7" s="1"/>
  <c r="E1207" i="7"/>
  <c r="F1207" i="7" s="1"/>
  <c r="E1206" i="7"/>
  <c r="F1206" i="7" s="1"/>
  <c r="E1205" i="7"/>
  <c r="F1205" i="7" s="1"/>
  <c r="E1204" i="7"/>
  <c r="F1204" i="7" s="1"/>
  <c r="E1203" i="7"/>
  <c r="F1203" i="7" s="1"/>
  <c r="E1202" i="7"/>
  <c r="F1202" i="7" s="1"/>
  <c r="E1201" i="7"/>
  <c r="F1201" i="7" s="1"/>
  <c r="E1200" i="7"/>
  <c r="F1200" i="7" s="1"/>
  <c r="E1199" i="7"/>
  <c r="F1199" i="7" s="1"/>
  <c r="E1198" i="7"/>
  <c r="F1198" i="7" s="1"/>
  <c r="E1197" i="7"/>
  <c r="F1197" i="7" s="1"/>
  <c r="E1196" i="7"/>
  <c r="F1196" i="7" s="1"/>
  <c r="E1195" i="7"/>
  <c r="F1195" i="7" s="1"/>
  <c r="E1194" i="7"/>
  <c r="F1194" i="7" s="1"/>
  <c r="E1193" i="7"/>
  <c r="F1193" i="7" s="1"/>
  <c r="E1192" i="7"/>
  <c r="F1192" i="7" s="1"/>
  <c r="E1191" i="7"/>
  <c r="F1191" i="7" s="1"/>
  <c r="E1190" i="7"/>
  <c r="F1190" i="7" s="1"/>
  <c r="E1189" i="7"/>
  <c r="F1189" i="7" s="1"/>
  <c r="E1188" i="7"/>
  <c r="F1188" i="7" s="1"/>
  <c r="E1187" i="7"/>
  <c r="F1187" i="7" s="1"/>
  <c r="E1186" i="7"/>
  <c r="F1186" i="7" s="1"/>
  <c r="E1185" i="7"/>
  <c r="F1185" i="7" s="1"/>
  <c r="E1184" i="7"/>
  <c r="F1184" i="7" s="1"/>
  <c r="E1183" i="7"/>
  <c r="F1183" i="7" s="1"/>
  <c r="E1182" i="7"/>
  <c r="F1182" i="7" s="1"/>
  <c r="E1181" i="7"/>
  <c r="F1181" i="7" s="1"/>
  <c r="E1180" i="7"/>
  <c r="F1180" i="7" s="1"/>
  <c r="E1179" i="7"/>
  <c r="F1179" i="7" s="1"/>
  <c r="E1178" i="7"/>
  <c r="F1178" i="7" s="1"/>
  <c r="E1177" i="7"/>
  <c r="F1177" i="7" s="1"/>
  <c r="E1176" i="7"/>
  <c r="F1176" i="7" s="1"/>
  <c r="E1175" i="7"/>
  <c r="F1175" i="7" s="1"/>
  <c r="E1174" i="7"/>
  <c r="F1174" i="7" s="1"/>
  <c r="E1173" i="7"/>
  <c r="F1173" i="7" s="1"/>
  <c r="E1172" i="7"/>
  <c r="F1172" i="7" s="1"/>
  <c r="E1171" i="7"/>
  <c r="F1171" i="7" s="1"/>
  <c r="E1170" i="7"/>
  <c r="F1170" i="7" s="1"/>
  <c r="E1169" i="7"/>
  <c r="F1169" i="7" s="1"/>
  <c r="E1168" i="7"/>
  <c r="F1168" i="7" s="1"/>
  <c r="E1167" i="7"/>
  <c r="F1167" i="7" s="1"/>
  <c r="E1166" i="7"/>
  <c r="F1166" i="7" s="1"/>
  <c r="E1165" i="7"/>
  <c r="F1165" i="7" s="1"/>
  <c r="E1164" i="7"/>
  <c r="F1164" i="7" s="1"/>
  <c r="E1163" i="7"/>
  <c r="F1163" i="7" s="1"/>
  <c r="E1162" i="7"/>
  <c r="F1162" i="7" s="1"/>
  <c r="E1161" i="7"/>
  <c r="F1161" i="7" s="1"/>
  <c r="E1160" i="7"/>
  <c r="F1160" i="7" s="1"/>
  <c r="E1159" i="7"/>
  <c r="F1159" i="7" s="1"/>
  <c r="E1158" i="7"/>
  <c r="F1158" i="7" s="1"/>
  <c r="E1157" i="7"/>
  <c r="F1157" i="7" s="1"/>
  <c r="E1156" i="7"/>
  <c r="F1156" i="7" s="1"/>
  <c r="E1155" i="7"/>
  <c r="F1155" i="7" s="1"/>
  <c r="E1154" i="7"/>
  <c r="F1154" i="7" s="1"/>
  <c r="E1153" i="7"/>
  <c r="F1153" i="7" s="1"/>
  <c r="E1152" i="7"/>
  <c r="F1152" i="7" s="1"/>
  <c r="E1151" i="7"/>
  <c r="F1151" i="7" s="1"/>
  <c r="E1150" i="7"/>
  <c r="F1150" i="7" s="1"/>
  <c r="E1149" i="7"/>
  <c r="F1149" i="7" s="1"/>
  <c r="E1148" i="7"/>
  <c r="F1148" i="7" s="1"/>
  <c r="E1147" i="7"/>
  <c r="F1147" i="7" s="1"/>
  <c r="E1146" i="7"/>
  <c r="F1146" i="7" s="1"/>
  <c r="E1145" i="7"/>
  <c r="F1145" i="7" s="1"/>
  <c r="E1144" i="7"/>
  <c r="F1144" i="7" s="1"/>
  <c r="E1143" i="7"/>
  <c r="F1143" i="7" s="1"/>
  <c r="E1142" i="7"/>
  <c r="F1142" i="7" s="1"/>
  <c r="E1141" i="7"/>
  <c r="F1141" i="7" s="1"/>
  <c r="E1140" i="7"/>
  <c r="F1140" i="7" s="1"/>
  <c r="E1139" i="7"/>
  <c r="F1139" i="7" s="1"/>
  <c r="E1138" i="7"/>
  <c r="F1138" i="7" s="1"/>
  <c r="E1137" i="7"/>
  <c r="F1137" i="7" s="1"/>
  <c r="E1136" i="7"/>
  <c r="F1136" i="7" s="1"/>
  <c r="E1135" i="7"/>
  <c r="F1135" i="7" s="1"/>
  <c r="E1134" i="7"/>
  <c r="F1134" i="7" s="1"/>
  <c r="E1133" i="7"/>
  <c r="F1133" i="7" s="1"/>
  <c r="E1132" i="7"/>
  <c r="F1132" i="7" s="1"/>
  <c r="E1131" i="7"/>
  <c r="F1131" i="7" s="1"/>
  <c r="E1130" i="7"/>
  <c r="F1130" i="7" s="1"/>
  <c r="E1129" i="7"/>
  <c r="F1129" i="7" s="1"/>
  <c r="E1128" i="7"/>
  <c r="F1128" i="7" s="1"/>
  <c r="E1127" i="7"/>
  <c r="F1127" i="7" s="1"/>
  <c r="E1126" i="7"/>
  <c r="F1126" i="7" s="1"/>
  <c r="E1125" i="7"/>
  <c r="F1125" i="7" s="1"/>
  <c r="E1124" i="7"/>
  <c r="F1124" i="7" s="1"/>
  <c r="E1123" i="7"/>
  <c r="F1123" i="7" s="1"/>
  <c r="E1122" i="7"/>
  <c r="F1122" i="7" s="1"/>
  <c r="E1121" i="7"/>
  <c r="F1121" i="7" s="1"/>
  <c r="E1120" i="7"/>
  <c r="F1120" i="7" s="1"/>
  <c r="E1119" i="7"/>
  <c r="F1119" i="7" s="1"/>
  <c r="E1118" i="7"/>
  <c r="F1118" i="7" s="1"/>
  <c r="E1117" i="7"/>
  <c r="F1117" i="7" s="1"/>
  <c r="E1116" i="7"/>
  <c r="F1116" i="7" s="1"/>
  <c r="E1115" i="7"/>
  <c r="F1115" i="7" s="1"/>
  <c r="E1114" i="7"/>
  <c r="F1114" i="7" s="1"/>
  <c r="E1113" i="7"/>
  <c r="F1113" i="7" s="1"/>
  <c r="E1112" i="7"/>
  <c r="F1112" i="7" s="1"/>
  <c r="E1111" i="7"/>
  <c r="F1111" i="7" s="1"/>
  <c r="E1110" i="7"/>
  <c r="F1110" i="7" s="1"/>
  <c r="E1109" i="7"/>
  <c r="F1109" i="7" s="1"/>
  <c r="E1108" i="7"/>
  <c r="F1108" i="7" s="1"/>
  <c r="E1107" i="7"/>
  <c r="F1107" i="7" s="1"/>
  <c r="E1106" i="7"/>
  <c r="F1106" i="7" s="1"/>
  <c r="E1105" i="7"/>
  <c r="F1105" i="7" s="1"/>
  <c r="E1104" i="7"/>
  <c r="F1104" i="7" s="1"/>
  <c r="E1103" i="7"/>
  <c r="F1103" i="7" s="1"/>
  <c r="E1102" i="7"/>
  <c r="F1102" i="7" s="1"/>
  <c r="E1101" i="7"/>
  <c r="F1101" i="7" s="1"/>
  <c r="E1100" i="7"/>
  <c r="F1100" i="7" s="1"/>
  <c r="E1099" i="7"/>
  <c r="F1099" i="7" s="1"/>
  <c r="E1098" i="7"/>
  <c r="F1098" i="7" s="1"/>
  <c r="E1097" i="7"/>
  <c r="F1097" i="7" s="1"/>
  <c r="E1096" i="7"/>
  <c r="F1096" i="7" s="1"/>
  <c r="E1095" i="7"/>
  <c r="F1095" i="7" s="1"/>
  <c r="E1094" i="7"/>
  <c r="F1094" i="7" s="1"/>
  <c r="E1093" i="7"/>
  <c r="F1093" i="7" s="1"/>
  <c r="E1092" i="7"/>
  <c r="F1092" i="7" s="1"/>
  <c r="E1091" i="7"/>
  <c r="F1091" i="7" s="1"/>
  <c r="E1090" i="7"/>
  <c r="F1090" i="7" s="1"/>
  <c r="E1089" i="7"/>
  <c r="F1089" i="7" s="1"/>
  <c r="E1088" i="7"/>
  <c r="F1088" i="7" s="1"/>
  <c r="E1087" i="7"/>
  <c r="F1087" i="7" s="1"/>
  <c r="E1086" i="7"/>
  <c r="F1086" i="7" s="1"/>
  <c r="E1085" i="7"/>
  <c r="F1085" i="7" s="1"/>
  <c r="E1084" i="7"/>
  <c r="F1084" i="7" s="1"/>
  <c r="E1083" i="7"/>
  <c r="F1083" i="7" s="1"/>
  <c r="E1082" i="7"/>
  <c r="F1082" i="7" s="1"/>
  <c r="E1081" i="7"/>
  <c r="F1081" i="7" s="1"/>
  <c r="E1080" i="7"/>
  <c r="F1080" i="7" s="1"/>
  <c r="E1079" i="7"/>
  <c r="F1079" i="7" s="1"/>
  <c r="E1078" i="7"/>
  <c r="F1078" i="7" s="1"/>
  <c r="E1077" i="7"/>
  <c r="F1077" i="7" s="1"/>
  <c r="E1076" i="7"/>
  <c r="F1076" i="7" s="1"/>
  <c r="E1075" i="7"/>
  <c r="F1075" i="7" s="1"/>
  <c r="E1074" i="7"/>
  <c r="F1074" i="7" s="1"/>
  <c r="E1073" i="7"/>
  <c r="F1073" i="7" s="1"/>
  <c r="E1072" i="7"/>
  <c r="F1072" i="7" s="1"/>
  <c r="E1071" i="7"/>
  <c r="F1071" i="7" s="1"/>
  <c r="E1070" i="7"/>
  <c r="F1070" i="7" s="1"/>
  <c r="E1069" i="7"/>
  <c r="F1069" i="7" s="1"/>
  <c r="E1068" i="7"/>
  <c r="F1068" i="7" s="1"/>
  <c r="E1067" i="7"/>
  <c r="F1067" i="7" s="1"/>
  <c r="E1066" i="7"/>
  <c r="F1066" i="7" s="1"/>
  <c r="E1065" i="7"/>
  <c r="F1065" i="7" s="1"/>
  <c r="E1064" i="7"/>
  <c r="F1064" i="7" s="1"/>
  <c r="E1063" i="7"/>
  <c r="F1063" i="7" s="1"/>
  <c r="E1062" i="7"/>
  <c r="F1062" i="7" s="1"/>
  <c r="E1061" i="7"/>
  <c r="F1061" i="7" s="1"/>
  <c r="E1060" i="7"/>
  <c r="F1060" i="7" s="1"/>
  <c r="E1059" i="7"/>
  <c r="F1059" i="7" s="1"/>
  <c r="E1058" i="7"/>
  <c r="F1058" i="7" s="1"/>
  <c r="E1057" i="7"/>
  <c r="F1057" i="7" s="1"/>
  <c r="E1056" i="7"/>
  <c r="F1056" i="7" s="1"/>
  <c r="E1055" i="7"/>
  <c r="F1055" i="7" s="1"/>
  <c r="E1054" i="7"/>
  <c r="F1054" i="7" s="1"/>
  <c r="E1053" i="7"/>
  <c r="F1053" i="7" s="1"/>
  <c r="E1052" i="7"/>
  <c r="F1052" i="7" s="1"/>
  <c r="E1051" i="7"/>
  <c r="F1051" i="7" s="1"/>
  <c r="E1050" i="7"/>
  <c r="F1050" i="7" s="1"/>
  <c r="E1049" i="7"/>
  <c r="F1049" i="7" s="1"/>
  <c r="E1048" i="7"/>
  <c r="F1048" i="7" s="1"/>
  <c r="E1047" i="7"/>
  <c r="F1047" i="7" s="1"/>
  <c r="E1046" i="7"/>
  <c r="F1046" i="7" s="1"/>
  <c r="E1045" i="7"/>
  <c r="F1045" i="7" s="1"/>
  <c r="E1044" i="7"/>
  <c r="F1044" i="7" s="1"/>
  <c r="E1043" i="7"/>
  <c r="F1043" i="7" s="1"/>
  <c r="E1042" i="7"/>
  <c r="F1042" i="7" s="1"/>
  <c r="E1041" i="7"/>
  <c r="F1041" i="7" s="1"/>
  <c r="E1040" i="7"/>
  <c r="F1040" i="7" s="1"/>
  <c r="E1039" i="7"/>
  <c r="F1039" i="7" s="1"/>
  <c r="E1038" i="7"/>
  <c r="F1038" i="7" s="1"/>
  <c r="E1037" i="7"/>
  <c r="F1037" i="7" s="1"/>
  <c r="E1036" i="7"/>
  <c r="F1036" i="7" s="1"/>
  <c r="E1035" i="7"/>
  <c r="F1035" i="7" s="1"/>
  <c r="E1034" i="7"/>
  <c r="F1034" i="7" s="1"/>
  <c r="E1033" i="7"/>
  <c r="F1033" i="7" s="1"/>
  <c r="E1032" i="7"/>
  <c r="F1032" i="7" s="1"/>
  <c r="E1031" i="7"/>
  <c r="F1031" i="7" s="1"/>
  <c r="E1030" i="7"/>
  <c r="F1030" i="7" s="1"/>
  <c r="E1029" i="7"/>
  <c r="F1029" i="7" s="1"/>
  <c r="E1028" i="7"/>
  <c r="F1028" i="7" s="1"/>
  <c r="E1027" i="7"/>
  <c r="F1027" i="7" s="1"/>
  <c r="E1026" i="7"/>
  <c r="F1026" i="7" s="1"/>
  <c r="E1025" i="7"/>
  <c r="F1025" i="7" s="1"/>
  <c r="E1024" i="7"/>
  <c r="F1024" i="7" s="1"/>
  <c r="E1023" i="7"/>
  <c r="F1023" i="7" s="1"/>
  <c r="E1022" i="7"/>
  <c r="F1022" i="7" s="1"/>
  <c r="E1021" i="7"/>
  <c r="F1021" i="7" s="1"/>
  <c r="E1020" i="7"/>
  <c r="F1020" i="7" s="1"/>
  <c r="E1019" i="7"/>
  <c r="F1019" i="7" s="1"/>
  <c r="E1018" i="7"/>
  <c r="F1018" i="7" s="1"/>
  <c r="E1017" i="7"/>
  <c r="F1017" i="7" s="1"/>
  <c r="E1016" i="7"/>
  <c r="F1016" i="7" s="1"/>
  <c r="E1015" i="7"/>
  <c r="F1015" i="7" s="1"/>
  <c r="E1014" i="7"/>
  <c r="F1014" i="7" s="1"/>
  <c r="E1013" i="7"/>
  <c r="F1013" i="7" s="1"/>
  <c r="E1012" i="7"/>
  <c r="F1012" i="7" s="1"/>
  <c r="E1011" i="7"/>
  <c r="F1011" i="7" s="1"/>
  <c r="E1010" i="7"/>
  <c r="F1010" i="7" s="1"/>
  <c r="E1009" i="7"/>
  <c r="F1009" i="7" s="1"/>
  <c r="E1008" i="7"/>
  <c r="F1008" i="7" s="1"/>
  <c r="E1007" i="7"/>
  <c r="F1007" i="7" s="1"/>
  <c r="E1006" i="7"/>
  <c r="F1006" i="7" s="1"/>
  <c r="E1005" i="7"/>
  <c r="F1005" i="7" s="1"/>
  <c r="E1004" i="7"/>
  <c r="F1004" i="7" s="1"/>
  <c r="E1003" i="7"/>
  <c r="F1003" i="7" s="1"/>
  <c r="E1002" i="7"/>
  <c r="F1002" i="7" s="1"/>
  <c r="E1001" i="7"/>
  <c r="F1001" i="7" s="1"/>
  <c r="E1000" i="7"/>
  <c r="F1000" i="7" s="1"/>
  <c r="E999" i="7"/>
  <c r="F999" i="7" s="1"/>
  <c r="E998" i="7"/>
  <c r="F998" i="7" s="1"/>
  <c r="E997" i="7"/>
  <c r="F997" i="7" s="1"/>
  <c r="E996" i="7"/>
  <c r="F996" i="7" s="1"/>
  <c r="E995" i="7"/>
  <c r="F995" i="7" s="1"/>
  <c r="E994" i="7"/>
  <c r="F994" i="7" s="1"/>
  <c r="E993" i="7"/>
  <c r="F993" i="7" s="1"/>
  <c r="E992" i="7"/>
  <c r="F992" i="7" s="1"/>
  <c r="E991" i="7"/>
  <c r="F991" i="7" s="1"/>
  <c r="E990" i="7"/>
  <c r="F990" i="7" s="1"/>
  <c r="E989" i="7"/>
  <c r="F989" i="7" s="1"/>
  <c r="E988" i="7"/>
  <c r="F988" i="7" s="1"/>
  <c r="E987" i="7"/>
  <c r="F987" i="7" s="1"/>
  <c r="E986" i="7"/>
  <c r="F986" i="7" s="1"/>
  <c r="E985" i="7"/>
  <c r="F985" i="7" s="1"/>
  <c r="E984" i="7"/>
  <c r="F984" i="7" s="1"/>
  <c r="E983" i="7"/>
  <c r="F983" i="7" s="1"/>
  <c r="E982" i="7"/>
  <c r="F982" i="7" s="1"/>
  <c r="E981" i="7"/>
  <c r="F981" i="7" s="1"/>
  <c r="E980" i="7"/>
  <c r="F980" i="7" s="1"/>
  <c r="E979" i="7"/>
  <c r="F979" i="7" s="1"/>
  <c r="E978" i="7"/>
  <c r="F978" i="7" s="1"/>
  <c r="E977" i="7"/>
  <c r="F977" i="7" s="1"/>
  <c r="E976" i="7"/>
  <c r="F976" i="7" s="1"/>
  <c r="E975" i="7"/>
  <c r="F975" i="7" s="1"/>
  <c r="E974" i="7"/>
  <c r="F974" i="7" s="1"/>
  <c r="E973" i="7"/>
  <c r="F973" i="7" s="1"/>
  <c r="E972" i="7"/>
  <c r="F972" i="7" s="1"/>
  <c r="E971" i="7"/>
  <c r="F971" i="7" s="1"/>
  <c r="E970" i="7"/>
  <c r="F970" i="7" s="1"/>
  <c r="E969" i="7"/>
  <c r="F969" i="7" s="1"/>
  <c r="E968" i="7"/>
  <c r="F968" i="7" s="1"/>
  <c r="E967" i="7"/>
  <c r="F967" i="7" s="1"/>
  <c r="E966" i="7"/>
  <c r="F966" i="7" s="1"/>
  <c r="E965" i="7"/>
  <c r="F965" i="7" s="1"/>
  <c r="E964" i="7"/>
  <c r="F964" i="7" s="1"/>
  <c r="E963" i="7"/>
  <c r="F963" i="7" s="1"/>
  <c r="E962" i="7"/>
  <c r="F962" i="7" s="1"/>
  <c r="E961" i="7"/>
  <c r="F961" i="7" s="1"/>
  <c r="E960" i="7"/>
  <c r="F960" i="7" s="1"/>
  <c r="E959" i="7"/>
  <c r="F959" i="7" s="1"/>
  <c r="E958" i="7"/>
  <c r="F958" i="7" s="1"/>
  <c r="E957" i="7"/>
  <c r="F957" i="7" s="1"/>
  <c r="E956" i="7"/>
  <c r="F956" i="7" s="1"/>
  <c r="E955" i="7"/>
  <c r="F955" i="7" s="1"/>
  <c r="E954" i="7"/>
  <c r="F954" i="7" s="1"/>
  <c r="E953" i="7"/>
  <c r="F953" i="7" s="1"/>
  <c r="E952" i="7"/>
  <c r="F952" i="7" s="1"/>
  <c r="E951" i="7"/>
  <c r="F951" i="7" s="1"/>
  <c r="E950" i="7"/>
  <c r="F950" i="7" s="1"/>
  <c r="E949" i="7"/>
  <c r="F949" i="7" s="1"/>
  <c r="E948" i="7"/>
  <c r="F948" i="7" s="1"/>
  <c r="E947" i="7"/>
  <c r="F947" i="7" s="1"/>
  <c r="E946" i="7"/>
  <c r="F946" i="7" s="1"/>
  <c r="E945" i="7"/>
  <c r="F945" i="7" s="1"/>
  <c r="E944" i="7"/>
  <c r="F944" i="7" s="1"/>
  <c r="E943" i="7"/>
  <c r="F943" i="7" s="1"/>
  <c r="E942" i="7"/>
  <c r="F942" i="7" s="1"/>
  <c r="E941" i="7"/>
  <c r="F941" i="7" s="1"/>
  <c r="E940" i="7"/>
  <c r="F940" i="7" s="1"/>
  <c r="E939" i="7"/>
  <c r="F939" i="7" s="1"/>
  <c r="E938" i="7"/>
  <c r="F938" i="7" s="1"/>
  <c r="E937" i="7"/>
  <c r="F937" i="7" s="1"/>
  <c r="E936" i="7"/>
  <c r="F936" i="7" s="1"/>
  <c r="E935" i="7"/>
  <c r="F935" i="7" s="1"/>
  <c r="E934" i="7"/>
  <c r="F934" i="7" s="1"/>
  <c r="E933" i="7"/>
  <c r="F933" i="7" s="1"/>
  <c r="E932" i="7"/>
  <c r="F932" i="7" s="1"/>
  <c r="E931" i="7"/>
  <c r="F931" i="7" s="1"/>
  <c r="E930" i="7"/>
  <c r="F930" i="7" s="1"/>
  <c r="E929" i="7"/>
  <c r="F929" i="7" s="1"/>
  <c r="E928" i="7"/>
  <c r="F928" i="7" s="1"/>
  <c r="E927" i="7"/>
  <c r="F927" i="7" s="1"/>
  <c r="E926" i="7"/>
  <c r="F926" i="7" s="1"/>
  <c r="E925" i="7"/>
  <c r="F925" i="7" s="1"/>
  <c r="E924" i="7"/>
  <c r="F924" i="7" s="1"/>
  <c r="E923" i="7"/>
  <c r="F923" i="7" s="1"/>
  <c r="E922" i="7"/>
  <c r="F922" i="7" s="1"/>
  <c r="E921" i="7"/>
  <c r="F921" i="7" s="1"/>
  <c r="E920" i="7"/>
  <c r="F920" i="7" s="1"/>
  <c r="E919" i="7"/>
  <c r="F919" i="7" s="1"/>
  <c r="E918" i="7"/>
  <c r="F918" i="7" s="1"/>
  <c r="E917" i="7"/>
  <c r="F917" i="7" s="1"/>
  <c r="E916" i="7"/>
  <c r="F916" i="7" s="1"/>
  <c r="E915" i="7"/>
  <c r="F915" i="7" s="1"/>
  <c r="E914" i="7"/>
  <c r="F914" i="7" s="1"/>
  <c r="E913" i="7"/>
  <c r="F913" i="7" s="1"/>
  <c r="E912" i="7"/>
  <c r="F912" i="7" s="1"/>
  <c r="E911" i="7"/>
  <c r="F911" i="7" s="1"/>
  <c r="E910" i="7"/>
  <c r="F910" i="7" s="1"/>
  <c r="E909" i="7"/>
  <c r="F909" i="7" s="1"/>
  <c r="E908" i="7"/>
  <c r="F908" i="7" s="1"/>
  <c r="E907" i="7"/>
  <c r="F907" i="7" s="1"/>
  <c r="E906" i="7"/>
  <c r="F906" i="7" s="1"/>
  <c r="E905" i="7"/>
  <c r="F905" i="7" s="1"/>
  <c r="E904" i="7"/>
  <c r="F904" i="7" s="1"/>
  <c r="E903" i="7"/>
  <c r="F903" i="7" s="1"/>
  <c r="E902" i="7"/>
  <c r="F902" i="7" s="1"/>
  <c r="E901" i="7"/>
  <c r="F901" i="7" s="1"/>
  <c r="E900" i="7"/>
  <c r="F900" i="7" s="1"/>
  <c r="E899" i="7"/>
  <c r="F899" i="7" s="1"/>
  <c r="E898" i="7"/>
  <c r="F898" i="7" s="1"/>
  <c r="E897" i="7"/>
  <c r="F897" i="7" s="1"/>
  <c r="E896" i="7"/>
  <c r="F896" i="7" s="1"/>
  <c r="E895" i="7"/>
  <c r="F895" i="7" s="1"/>
  <c r="E894" i="7"/>
  <c r="F894" i="7" s="1"/>
  <c r="E893" i="7"/>
  <c r="F893" i="7" s="1"/>
  <c r="E892" i="7"/>
  <c r="F892" i="7" s="1"/>
  <c r="E891" i="7"/>
  <c r="F891" i="7" s="1"/>
  <c r="E890" i="7"/>
  <c r="F890" i="7" s="1"/>
  <c r="E889" i="7"/>
  <c r="F889" i="7" s="1"/>
  <c r="E888" i="7"/>
  <c r="F888" i="7" s="1"/>
  <c r="E887" i="7"/>
  <c r="F887" i="7" s="1"/>
  <c r="E886" i="7"/>
  <c r="F886" i="7" s="1"/>
  <c r="E885" i="7"/>
  <c r="F885" i="7" s="1"/>
  <c r="E884" i="7"/>
  <c r="F884" i="7" s="1"/>
  <c r="E883" i="7"/>
  <c r="F883" i="7" s="1"/>
  <c r="E882" i="7"/>
  <c r="F882" i="7" s="1"/>
  <c r="E881" i="7"/>
  <c r="F881" i="7" s="1"/>
  <c r="E880" i="7"/>
  <c r="F880" i="7" s="1"/>
  <c r="E879" i="7"/>
  <c r="F879" i="7" s="1"/>
  <c r="E878" i="7"/>
  <c r="F878" i="7" s="1"/>
  <c r="E877" i="7"/>
  <c r="F877" i="7" s="1"/>
  <c r="E876" i="7"/>
  <c r="F876" i="7" s="1"/>
  <c r="E875" i="7"/>
  <c r="F875" i="7" s="1"/>
  <c r="E874" i="7"/>
  <c r="F874" i="7" s="1"/>
  <c r="E873" i="7"/>
  <c r="F873" i="7" s="1"/>
  <c r="E872" i="7"/>
  <c r="F872" i="7" s="1"/>
  <c r="E871" i="7"/>
  <c r="F871" i="7" s="1"/>
  <c r="E870" i="7"/>
  <c r="F870" i="7" s="1"/>
  <c r="E869" i="7"/>
  <c r="F869" i="7" s="1"/>
  <c r="E868" i="7"/>
  <c r="F868" i="7" s="1"/>
  <c r="E867" i="7"/>
  <c r="F867" i="7" s="1"/>
  <c r="E866" i="7"/>
  <c r="F866" i="7" s="1"/>
  <c r="E865" i="7"/>
  <c r="F865" i="7" s="1"/>
  <c r="E864" i="7"/>
  <c r="F864" i="7" s="1"/>
  <c r="E863" i="7"/>
  <c r="F863" i="7" s="1"/>
  <c r="E862" i="7"/>
  <c r="F862" i="7" s="1"/>
  <c r="E861" i="7"/>
  <c r="F861" i="7" s="1"/>
  <c r="E860" i="7"/>
  <c r="F860" i="7" s="1"/>
  <c r="E859" i="7"/>
  <c r="F859" i="7" s="1"/>
  <c r="E858" i="7"/>
  <c r="F858" i="7" s="1"/>
  <c r="E857" i="7"/>
  <c r="F857" i="7" s="1"/>
  <c r="E856" i="7"/>
  <c r="F856" i="7" s="1"/>
  <c r="E855" i="7"/>
  <c r="F855" i="7" s="1"/>
  <c r="E854" i="7"/>
  <c r="F854" i="7" s="1"/>
  <c r="E853" i="7"/>
  <c r="F853" i="7" s="1"/>
  <c r="E852" i="7"/>
  <c r="F852" i="7" s="1"/>
  <c r="E851" i="7"/>
  <c r="F851" i="7" s="1"/>
  <c r="E850" i="7"/>
  <c r="F850" i="7" s="1"/>
  <c r="E849" i="7"/>
  <c r="F849" i="7" s="1"/>
  <c r="E848" i="7"/>
  <c r="F848" i="7" s="1"/>
  <c r="E847" i="7"/>
  <c r="F847" i="7" s="1"/>
  <c r="E846" i="7"/>
  <c r="F846" i="7" s="1"/>
  <c r="E845" i="7"/>
  <c r="F845" i="7" s="1"/>
  <c r="E844" i="7"/>
  <c r="F844" i="7" s="1"/>
  <c r="E843" i="7"/>
  <c r="F843" i="7" s="1"/>
  <c r="E842" i="7"/>
  <c r="F842" i="7" s="1"/>
  <c r="E841" i="7"/>
  <c r="F841" i="7" s="1"/>
  <c r="E840" i="7"/>
  <c r="F840" i="7" s="1"/>
  <c r="E839" i="7"/>
  <c r="F839" i="7" s="1"/>
  <c r="E838" i="7"/>
  <c r="F838" i="7" s="1"/>
  <c r="E837" i="7"/>
  <c r="F837" i="7" s="1"/>
  <c r="E836" i="7"/>
  <c r="F836" i="7" s="1"/>
  <c r="E835" i="7"/>
  <c r="F835" i="7" s="1"/>
  <c r="E834" i="7"/>
  <c r="F834" i="7" s="1"/>
  <c r="E833" i="7"/>
  <c r="F833" i="7" s="1"/>
  <c r="E832" i="7"/>
  <c r="F832" i="7" s="1"/>
  <c r="E831" i="7"/>
  <c r="F831" i="7" s="1"/>
  <c r="E830" i="7"/>
  <c r="F830" i="7" s="1"/>
  <c r="E829" i="7"/>
  <c r="F829" i="7" s="1"/>
  <c r="E828" i="7"/>
  <c r="F828" i="7" s="1"/>
  <c r="E827" i="7"/>
  <c r="F827" i="7" s="1"/>
  <c r="E826" i="7"/>
  <c r="F826" i="7" s="1"/>
  <c r="E825" i="7"/>
  <c r="F825" i="7" s="1"/>
  <c r="E824" i="7"/>
  <c r="F824" i="7" s="1"/>
  <c r="E823" i="7"/>
  <c r="F823" i="7" s="1"/>
  <c r="E822" i="7"/>
  <c r="F822" i="7" s="1"/>
  <c r="E821" i="7"/>
  <c r="F821" i="7" s="1"/>
  <c r="E820" i="7"/>
  <c r="F820" i="7" s="1"/>
  <c r="E819" i="7"/>
  <c r="F819" i="7" s="1"/>
  <c r="E818" i="7"/>
  <c r="F818" i="7" s="1"/>
  <c r="E817" i="7"/>
  <c r="F817" i="7" s="1"/>
  <c r="E816" i="7"/>
  <c r="F816" i="7" s="1"/>
  <c r="E815" i="7"/>
  <c r="F815" i="7" s="1"/>
  <c r="E814" i="7"/>
  <c r="F814" i="7" s="1"/>
  <c r="E813" i="7"/>
  <c r="F813" i="7" s="1"/>
  <c r="E812" i="7"/>
  <c r="F812" i="7" s="1"/>
  <c r="E811" i="7"/>
  <c r="F811" i="7" s="1"/>
  <c r="E810" i="7"/>
  <c r="F810" i="7" s="1"/>
  <c r="E809" i="7"/>
  <c r="F809" i="7" s="1"/>
  <c r="E808" i="7"/>
  <c r="F808" i="7" s="1"/>
  <c r="E807" i="7"/>
  <c r="F807" i="7" s="1"/>
  <c r="E806" i="7"/>
  <c r="F806" i="7" s="1"/>
  <c r="E805" i="7"/>
  <c r="F805" i="7" s="1"/>
  <c r="E804" i="7"/>
  <c r="F804" i="7" s="1"/>
  <c r="E803" i="7"/>
  <c r="F803" i="7" s="1"/>
  <c r="E802" i="7"/>
  <c r="F802" i="7" s="1"/>
  <c r="E801" i="7"/>
  <c r="F801" i="7" s="1"/>
  <c r="E800" i="7"/>
  <c r="F800" i="7" s="1"/>
  <c r="E799" i="7"/>
  <c r="F799" i="7" s="1"/>
  <c r="E798" i="7"/>
  <c r="F798" i="7" s="1"/>
  <c r="E797" i="7"/>
  <c r="F797" i="7" s="1"/>
  <c r="E796" i="7"/>
  <c r="F796" i="7" s="1"/>
  <c r="E795" i="7"/>
  <c r="F795" i="7" s="1"/>
  <c r="E794" i="7"/>
  <c r="F794" i="7" s="1"/>
  <c r="E793" i="7"/>
  <c r="F793" i="7" s="1"/>
  <c r="E792" i="7"/>
  <c r="F792" i="7" s="1"/>
  <c r="E791" i="7"/>
  <c r="F791" i="7" s="1"/>
  <c r="E790" i="7"/>
  <c r="F790" i="7" s="1"/>
  <c r="E789" i="7"/>
  <c r="F789" i="7" s="1"/>
  <c r="E788" i="7"/>
  <c r="F788" i="7" s="1"/>
  <c r="E787" i="7"/>
  <c r="F787" i="7" s="1"/>
  <c r="E786" i="7"/>
  <c r="F786" i="7" s="1"/>
  <c r="E785" i="7"/>
  <c r="F785" i="7" s="1"/>
  <c r="E784" i="7"/>
  <c r="F784" i="7" s="1"/>
  <c r="E783" i="7"/>
  <c r="F783" i="7" s="1"/>
  <c r="E782" i="7"/>
  <c r="F782" i="7" s="1"/>
  <c r="E781" i="7"/>
  <c r="F781" i="7" s="1"/>
  <c r="E780" i="7"/>
  <c r="F780" i="7" s="1"/>
  <c r="E779" i="7"/>
  <c r="F779" i="7" s="1"/>
  <c r="E778" i="7"/>
  <c r="F778" i="7" s="1"/>
  <c r="E777" i="7"/>
  <c r="F777" i="7" s="1"/>
  <c r="E776" i="7"/>
  <c r="F776" i="7" s="1"/>
  <c r="E775" i="7"/>
  <c r="F775" i="7" s="1"/>
  <c r="E774" i="7"/>
  <c r="F774" i="7" s="1"/>
  <c r="E773" i="7"/>
  <c r="F773" i="7" s="1"/>
  <c r="E772" i="7"/>
  <c r="F772" i="7" s="1"/>
  <c r="E771" i="7"/>
  <c r="F771" i="7" s="1"/>
  <c r="E770" i="7"/>
  <c r="F770" i="7" s="1"/>
  <c r="E769" i="7"/>
  <c r="F769" i="7" s="1"/>
  <c r="E768" i="7"/>
  <c r="F768" i="7" s="1"/>
  <c r="E767" i="7"/>
  <c r="F767" i="7" s="1"/>
  <c r="E766" i="7"/>
  <c r="F766" i="7" s="1"/>
  <c r="E765" i="7"/>
  <c r="F765" i="7" s="1"/>
  <c r="E764" i="7"/>
  <c r="F764" i="7" s="1"/>
  <c r="E763" i="7"/>
  <c r="F763" i="7" s="1"/>
  <c r="E762" i="7"/>
  <c r="F762" i="7" s="1"/>
  <c r="E761" i="7"/>
  <c r="F761" i="7" s="1"/>
  <c r="E760" i="7"/>
  <c r="F760" i="7" s="1"/>
  <c r="E759" i="7"/>
  <c r="F759" i="7" s="1"/>
  <c r="E758" i="7"/>
  <c r="F758" i="7" s="1"/>
  <c r="E757" i="7"/>
  <c r="F757" i="7" s="1"/>
  <c r="E756" i="7"/>
  <c r="F756" i="7" s="1"/>
  <c r="E755" i="7"/>
  <c r="F755" i="7" s="1"/>
  <c r="E754" i="7"/>
  <c r="F754" i="7" s="1"/>
  <c r="E753" i="7"/>
  <c r="F753" i="7" s="1"/>
  <c r="E752" i="7"/>
  <c r="F752" i="7" s="1"/>
  <c r="E751" i="7"/>
  <c r="F751" i="7" s="1"/>
  <c r="E750" i="7"/>
  <c r="F750" i="7" s="1"/>
  <c r="E749" i="7"/>
  <c r="F749" i="7" s="1"/>
  <c r="E748" i="7"/>
  <c r="F748" i="7" s="1"/>
  <c r="E747" i="7"/>
  <c r="F747" i="7" s="1"/>
  <c r="E746" i="7"/>
  <c r="F746" i="7" s="1"/>
  <c r="E745" i="7"/>
  <c r="F745" i="7" s="1"/>
  <c r="E744" i="7"/>
  <c r="F744" i="7" s="1"/>
  <c r="E743" i="7"/>
  <c r="F743" i="7" s="1"/>
  <c r="E742" i="7"/>
  <c r="F742" i="7" s="1"/>
  <c r="E741" i="7"/>
  <c r="F741" i="7" s="1"/>
  <c r="E740" i="7"/>
  <c r="F740" i="7" s="1"/>
  <c r="E739" i="7"/>
  <c r="F739" i="7" s="1"/>
  <c r="E738" i="7"/>
  <c r="F738" i="7" s="1"/>
  <c r="E737" i="7"/>
  <c r="F737" i="7" s="1"/>
  <c r="E736" i="7"/>
  <c r="F736" i="7" s="1"/>
  <c r="E735" i="7"/>
  <c r="F735" i="7" s="1"/>
  <c r="E734" i="7"/>
  <c r="F734" i="7" s="1"/>
  <c r="E733" i="7"/>
  <c r="F733" i="7" s="1"/>
  <c r="E732" i="7"/>
  <c r="F732" i="7" s="1"/>
  <c r="E731" i="7"/>
  <c r="F731" i="7" s="1"/>
  <c r="E730" i="7"/>
  <c r="F730" i="7" s="1"/>
  <c r="E729" i="7"/>
  <c r="F729" i="7" s="1"/>
  <c r="E728" i="7"/>
  <c r="F728" i="7" s="1"/>
  <c r="E727" i="7"/>
  <c r="F727" i="7" s="1"/>
  <c r="E726" i="7"/>
  <c r="F726" i="7" s="1"/>
  <c r="E725" i="7"/>
  <c r="F725" i="7" s="1"/>
  <c r="E724" i="7"/>
  <c r="F724" i="7" s="1"/>
  <c r="E723" i="7"/>
  <c r="F723" i="7" s="1"/>
  <c r="E722" i="7"/>
  <c r="F722" i="7" s="1"/>
  <c r="E721" i="7"/>
  <c r="F721" i="7" s="1"/>
  <c r="E720" i="7"/>
  <c r="F720" i="7" s="1"/>
  <c r="E719" i="7"/>
  <c r="F719" i="7" s="1"/>
  <c r="E718" i="7"/>
  <c r="F718" i="7" s="1"/>
  <c r="E717" i="7"/>
  <c r="F717" i="7" s="1"/>
  <c r="E716" i="7"/>
  <c r="F716" i="7" s="1"/>
  <c r="E715" i="7"/>
  <c r="F715" i="7" s="1"/>
  <c r="E714" i="7"/>
  <c r="F714" i="7" s="1"/>
  <c r="E713" i="7"/>
  <c r="F713" i="7" s="1"/>
  <c r="E712" i="7"/>
  <c r="F712" i="7" s="1"/>
  <c r="E711" i="7"/>
  <c r="F711" i="7" s="1"/>
  <c r="E710" i="7"/>
  <c r="F710" i="7" s="1"/>
  <c r="E709" i="7"/>
  <c r="F709" i="7" s="1"/>
  <c r="E708" i="7"/>
  <c r="F708" i="7" s="1"/>
  <c r="E707" i="7"/>
  <c r="F707" i="7" s="1"/>
  <c r="E706" i="7"/>
  <c r="F706" i="7" s="1"/>
  <c r="E705" i="7"/>
  <c r="F705" i="7" s="1"/>
  <c r="E704" i="7"/>
  <c r="F704" i="7" s="1"/>
  <c r="E703" i="7"/>
  <c r="F703" i="7" s="1"/>
  <c r="E702" i="7"/>
  <c r="F702" i="7" s="1"/>
  <c r="E701" i="7"/>
  <c r="F701" i="7" s="1"/>
  <c r="E700" i="7"/>
  <c r="F700" i="7" s="1"/>
  <c r="E699" i="7"/>
  <c r="F699" i="7" s="1"/>
  <c r="E698" i="7"/>
  <c r="F698" i="7" s="1"/>
  <c r="E697" i="7"/>
  <c r="F697" i="7" s="1"/>
  <c r="E696" i="7"/>
  <c r="F696" i="7" s="1"/>
  <c r="E695" i="7"/>
  <c r="F695" i="7" s="1"/>
  <c r="E694" i="7"/>
  <c r="F694" i="7" s="1"/>
  <c r="E693" i="7"/>
  <c r="F693" i="7" s="1"/>
  <c r="E692" i="7"/>
  <c r="F692" i="7" s="1"/>
  <c r="E691" i="7"/>
  <c r="F691" i="7" s="1"/>
  <c r="E690" i="7"/>
  <c r="F690" i="7" s="1"/>
  <c r="E689" i="7"/>
  <c r="F689" i="7" s="1"/>
  <c r="E688" i="7"/>
  <c r="F688" i="7" s="1"/>
  <c r="E687" i="7"/>
  <c r="F687" i="7" s="1"/>
  <c r="E686" i="7"/>
  <c r="F686" i="7" s="1"/>
  <c r="E685" i="7"/>
  <c r="F685" i="7" s="1"/>
  <c r="E684" i="7"/>
  <c r="F684" i="7" s="1"/>
  <c r="E683" i="7"/>
  <c r="F683" i="7" s="1"/>
  <c r="E682" i="7"/>
  <c r="F682" i="7" s="1"/>
  <c r="E681" i="7"/>
  <c r="F681" i="7" s="1"/>
  <c r="E680" i="7"/>
  <c r="F680" i="7" s="1"/>
  <c r="E679" i="7"/>
  <c r="F679" i="7" s="1"/>
  <c r="E678" i="7"/>
  <c r="F678" i="7" s="1"/>
  <c r="E677" i="7"/>
  <c r="F677" i="7" s="1"/>
  <c r="E676" i="7"/>
  <c r="F676" i="7" s="1"/>
  <c r="E675" i="7"/>
  <c r="F675" i="7" s="1"/>
  <c r="E674" i="7"/>
  <c r="F674" i="7" s="1"/>
  <c r="E673" i="7"/>
  <c r="F673" i="7" s="1"/>
  <c r="E672" i="7"/>
  <c r="F672" i="7" s="1"/>
  <c r="E671" i="7"/>
  <c r="F671" i="7" s="1"/>
  <c r="E670" i="7"/>
  <c r="F670" i="7" s="1"/>
  <c r="E669" i="7"/>
  <c r="F669" i="7" s="1"/>
  <c r="E668" i="7"/>
  <c r="F668" i="7" s="1"/>
  <c r="E667" i="7"/>
  <c r="F667" i="7" s="1"/>
  <c r="E666" i="7"/>
  <c r="F666" i="7" s="1"/>
  <c r="E665" i="7"/>
  <c r="F665" i="7" s="1"/>
  <c r="E664" i="7"/>
  <c r="F664" i="7" s="1"/>
  <c r="E663" i="7"/>
  <c r="F663" i="7" s="1"/>
  <c r="E662" i="7"/>
  <c r="F662" i="7" s="1"/>
  <c r="E661" i="7"/>
  <c r="F661" i="7" s="1"/>
  <c r="E660" i="7"/>
  <c r="F660" i="7" s="1"/>
  <c r="E659" i="7"/>
  <c r="F659" i="7" s="1"/>
  <c r="E658" i="7"/>
  <c r="F658" i="7" s="1"/>
  <c r="E657" i="7"/>
  <c r="F657" i="7" s="1"/>
  <c r="E656" i="7"/>
  <c r="F656" i="7" s="1"/>
  <c r="E655" i="7"/>
  <c r="F655" i="7" s="1"/>
  <c r="E654" i="7"/>
  <c r="F654" i="7" s="1"/>
  <c r="E653" i="7"/>
  <c r="F653" i="7" s="1"/>
  <c r="E652" i="7"/>
  <c r="F652" i="7" s="1"/>
  <c r="E651" i="7"/>
  <c r="F651" i="7" s="1"/>
  <c r="E650" i="7"/>
  <c r="F650" i="7" s="1"/>
  <c r="E649" i="7"/>
  <c r="F649" i="7" s="1"/>
  <c r="E648" i="7"/>
  <c r="F648" i="7" s="1"/>
  <c r="E647" i="7"/>
  <c r="F647" i="7" s="1"/>
  <c r="E646" i="7"/>
  <c r="F646" i="7" s="1"/>
  <c r="E645" i="7"/>
  <c r="F645" i="7" s="1"/>
  <c r="E644" i="7"/>
  <c r="F644" i="7" s="1"/>
  <c r="E643" i="7"/>
  <c r="F643" i="7" s="1"/>
  <c r="E642" i="7"/>
  <c r="F642" i="7" s="1"/>
  <c r="E641" i="7"/>
  <c r="F641" i="7" s="1"/>
  <c r="E640" i="7"/>
  <c r="F640" i="7" s="1"/>
  <c r="E639" i="7"/>
  <c r="F639" i="7" s="1"/>
  <c r="E638" i="7"/>
  <c r="F638" i="7" s="1"/>
  <c r="E637" i="7"/>
  <c r="F637" i="7" s="1"/>
  <c r="E636" i="7"/>
  <c r="F636" i="7" s="1"/>
  <c r="E635" i="7"/>
  <c r="F635" i="7" s="1"/>
  <c r="E634" i="7"/>
  <c r="F634" i="7" s="1"/>
  <c r="E633" i="7"/>
  <c r="F633" i="7" s="1"/>
  <c r="E632" i="7"/>
  <c r="F632" i="7" s="1"/>
  <c r="E631" i="7"/>
  <c r="F631" i="7" s="1"/>
  <c r="E630" i="7"/>
  <c r="F630" i="7" s="1"/>
  <c r="E629" i="7"/>
  <c r="F629" i="7" s="1"/>
  <c r="E628" i="7"/>
  <c r="F628" i="7" s="1"/>
  <c r="E627" i="7"/>
  <c r="F627" i="7" s="1"/>
  <c r="E626" i="7"/>
  <c r="F626" i="7" s="1"/>
  <c r="E625" i="7"/>
  <c r="F625" i="7" s="1"/>
  <c r="E624" i="7"/>
  <c r="F624" i="7" s="1"/>
  <c r="E623" i="7"/>
  <c r="F623" i="7" s="1"/>
  <c r="E622" i="7"/>
  <c r="F622" i="7" s="1"/>
  <c r="E621" i="7"/>
  <c r="F621" i="7" s="1"/>
  <c r="E620" i="7"/>
  <c r="F620" i="7" s="1"/>
  <c r="E619" i="7"/>
  <c r="F619" i="7" s="1"/>
  <c r="E618" i="7"/>
  <c r="F618" i="7" s="1"/>
  <c r="E617" i="7"/>
  <c r="F617" i="7" s="1"/>
  <c r="E616" i="7"/>
  <c r="F616" i="7" s="1"/>
  <c r="E615" i="7"/>
  <c r="F615" i="7" s="1"/>
  <c r="E614" i="7"/>
  <c r="F614" i="7" s="1"/>
  <c r="E613" i="7"/>
  <c r="F613" i="7" s="1"/>
  <c r="E612" i="7"/>
  <c r="F612" i="7" s="1"/>
  <c r="E611" i="7"/>
  <c r="F611" i="7" s="1"/>
  <c r="E610" i="7"/>
  <c r="F610" i="7" s="1"/>
  <c r="E609" i="7"/>
  <c r="F609" i="7" s="1"/>
  <c r="E608" i="7"/>
  <c r="F608" i="7" s="1"/>
  <c r="E607" i="7"/>
  <c r="F607" i="7" s="1"/>
  <c r="E606" i="7"/>
  <c r="F606" i="7" s="1"/>
  <c r="E605" i="7"/>
  <c r="F605" i="7" s="1"/>
  <c r="E604" i="7"/>
  <c r="F604" i="7" s="1"/>
  <c r="E603" i="7"/>
  <c r="F603" i="7" s="1"/>
  <c r="E602" i="7"/>
  <c r="F602" i="7" s="1"/>
  <c r="E601" i="7"/>
  <c r="F601" i="7" s="1"/>
  <c r="E600" i="7"/>
  <c r="F600" i="7" s="1"/>
  <c r="E599" i="7"/>
  <c r="F599" i="7" s="1"/>
  <c r="E598" i="7"/>
  <c r="F598" i="7" s="1"/>
  <c r="E597" i="7"/>
  <c r="F597" i="7" s="1"/>
  <c r="E596" i="7"/>
  <c r="F596" i="7" s="1"/>
  <c r="E595" i="7"/>
  <c r="F595" i="7" s="1"/>
  <c r="E594" i="7"/>
  <c r="F594" i="7" s="1"/>
  <c r="E593" i="7"/>
  <c r="F593" i="7" s="1"/>
  <c r="E592" i="7"/>
  <c r="F592" i="7" s="1"/>
  <c r="E591" i="7"/>
  <c r="F591" i="7" s="1"/>
  <c r="E590" i="7"/>
  <c r="F590" i="7" s="1"/>
  <c r="E589" i="7"/>
  <c r="F589" i="7" s="1"/>
  <c r="E588" i="7"/>
  <c r="F588" i="7" s="1"/>
  <c r="E587" i="7"/>
  <c r="F587" i="7" s="1"/>
  <c r="E586" i="7"/>
  <c r="F586" i="7" s="1"/>
  <c r="E585" i="7"/>
  <c r="F585" i="7" s="1"/>
  <c r="E584" i="7"/>
  <c r="F584" i="7" s="1"/>
  <c r="E583" i="7"/>
  <c r="F583" i="7" s="1"/>
  <c r="E582" i="7"/>
  <c r="F582" i="7" s="1"/>
  <c r="E581" i="7"/>
  <c r="F581" i="7" s="1"/>
  <c r="E580" i="7"/>
  <c r="F580" i="7" s="1"/>
  <c r="E579" i="7"/>
  <c r="F579" i="7" s="1"/>
  <c r="E578" i="7"/>
  <c r="F578" i="7" s="1"/>
  <c r="E577" i="7"/>
  <c r="F577" i="7" s="1"/>
  <c r="E576" i="7"/>
  <c r="F576" i="7" s="1"/>
  <c r="E575" i="7"/>
  <c r="F575" i="7" s="1"/>
  <c r="E574" i="7"/>
  <c r="F574" i="7" s="1"/>
  <c r="E573" i="7"/>
  <c r="F573" i="7" s="1"/>
  <c r="E572" i="7"/>
  <c r="F572" i="7" s="1"/>
  <c r="E571" i="7"/>
  <c r="F571" i="7" s="1"/>
  <c r="E570" i="7"/>
  <c r="F570" i="7" s="1"/>
  <c r="E569" i="7"/>
  <c r="F569" i="7" s="1"/>
  <c r="E568" i="7"/>
  <c r="F568" i="7" s="1"/>
  <c r="E567" i="7"/>
  <c r="F567" i="7" s="1"/>
  <c r="E566" i="7"/>
  <c r="F566" i="7" s="1"/>
  <c r="E565" i="7"/>
  <c r="F565" i="7" s="1"/>
  <c r="E564" i="7"/>
  <c r="F564" i="7" s="1"/>
  <c r="E563" i="7"/>
  <c r="F563" i="7" s="1"/>
  <c r="E562" i="7"/>
  <c r="F562" i="7" s="1"/>
  <c r="E561" i="7"/>
  <c r="F561" i="7" s="1"/>
  <c r="E560" i="7"/>
  <c r="F560" i="7" s="1"/>
  <c r="E559" i="7"/>
  <c r="F559" i="7" s="1"/>
  <c r="E558" i="7"/>
  <c r="F558" i="7" s="1"/>
  <c r="E557" i="7"/>
  <c r="F557" i="7" s="1"/>
  <c r="E556" i="7"/>
  <c r="F556" i="7" s="1"/>
  <c r="E555" i="7"/>
  <c r="F555" i="7" s="1"/>
  <c r="E554" i="7"/>
  <c r="F554" i="7" s="1"/>
  <c r="E553" i="7"/>
  <c r="F553" i="7" s="1"/>
  <c r="E552" i="7"/>
  <c r="F552" i="7" s="1"/>
  <c r="E551" i="7"/>
  <c r="F551" i="7" s="1"/>
  <c r="E550" i="7"/>
  <c r="F550" i="7" s="1"/>
  <c r="E549" i="7"/>
  <c r="F549" i="7" s="1"/>
  <c r="E548" i="7"/>
  <c r="F548" i="7" s="1"/>
  <c r="E547" i="7"/>
  <c r="F547" i="7" s="1"/>
  <c r="E546" i="7"/>
  <c r="F546" i="7" s="1"/>
  <c r="E545" i="7"/>
  <c r="F545" i="7" s="1"/>
  <c r="E544" i="7"/>
  <c r="F544" i="7" s="1"/>
  <c r="E543" i="7"/>
  <c r="F543" i="7" s="1"/>
  <c r="E542" i="7"/>
  <c r="F542" i="7" s="1"/>
  <c r="E541" i="7"/>
  <c r="F541" i="7" s="1"/>
  <c r="E540" i="7"/>
  <c r="F540" i="7" s="1"/>
  <c r="E539" i="7"/>
  <c r="F539" i="7" s="1"/>
  <c r="E538" i="7"/>
  <c r="F538" i="7" s="1"/>
  <c r="E537" i="7"/>
  <c r="F537" i="7" s="1"/>
  <c r="E536" i="7"/>
  <c r="F536" i="7" s="1"/>
  <c r="E535" i="7"/>
  <c r="F535" i="7" s="1"/>
  <c r="E534" i="7"/>
  <c r="F534" i="7" s="1"/>
  <c r="E533" i="7"/>
  <c r="F533" i="7" s="1"/>
  <c r="E532" i="7"/>
  <c r="F532" i="7" s="1"/>
  <c r="E531" i="7"/>
  <c r="F531" i="7" s="1"/>
  <c r="E530" i="7"/>
  <c r="F530" i="7" s="1"/>
  <c r="E529" i="7"/>
  <c r="F529" i="7" s="1"/>
  <c r="E528" i="7"/>
  <c r="F528" i="7" s="1"/>
  <c r="E527" i="7"/>
  <c r="F527" i="7" s="1"/>
  <c r="E526" i="7"/>
  <c r="F526" i="7" s="1"/>
  <c r="E525" i="7"/>
  <c r="F525" i="7" s="1"/>
  <c r="E524" i="7"/>
  <c r="F524" i="7" s="1"/>
  <c r="E523" i="7"/>
  <c r="F523" i="7" s="1"/>
  <c r="E522" i="7"/>
  <c r="F522" i="7" s="1"/>
  <c r="E521" i="7"/>
  <c r="F521" i="7" s="1"/>
  <c r="E520" i="7"/>
  <c r="F520" i="7" s="1"/>
  <c r="E519" i="7"/>
  <c r="F519" i="7" s="1"/>
  <c r="E518" i="7"/>
  <c r="F518" i="7" s="1"/>
  <c r="E517" i="7"/>
  <c r="F517" i="7" s="1"/>
  <c r="E516" i="7"/>
  <c r="F516" i="7" s="1"/>
  <c r="E515" i="7"/>
  <c r="F515" i="7" s="1"/>
  <c r="E514" i="7"/>
  <c r="F514" i="7" s="1"/>
  <c r="E513" i="7"/>
  <c r="F513" i="7" s="1"/>
  <c r="E512" i="7"/>
  <c r="F512" i="7" s="1"/>
  <c r="E511" i="7"/>
  <c r="F511" i="7" s="1"/>
  <c r="E510" i="7"/>
  <c r="F510" i="7" s="1"/>
  <c r="E509" i="7"/>
  <c r="F509" i="7" s="1"/>
  <c r="E508" i="7"/>
  <c r="F508" i="7" s="1"/>
  <c r="E507" i="7"/>
  <c r="F507" i="7" s="1"/>
  <c r="E506" i="7"/>
  <c r="F506" i="7" s="1"/>
  <c r="E505" i="7"/>
  <c r="F505" i="7" s="1"/>
  <c r="E504" i="7"/>
  <c r="F504" i="7" s="1"/>
  <c r="E503" i="7"/>
  <c r="F503" i="7" s="1"/>
  <c r="E502" i="7"/>
  <c r="F502" i="7" s="1"/>
  <c r="E501" i="7"/>
  <c r="F501" i="7" s="1"/>
  <c r="E500" i="7"/>
  <c r="F500" i="7" s="1"/>
  <c r="E499" i="7"/>
  <c r="F499" i="7" s="1"/>
  <c r="E498" i="7"/>
  <c r="F498" i="7" s="1"/>
  <c r="E497" i="7"/>
  <c r="F497" i="7" s="1"/>
  <c r="E496" i="7"/>
  <c r="F496" i="7" s="1"/>
  <c r="E495" i="7"/>
  <c r="F495" i="7" s="1"/>
  <c r="E494" i="7"/>
  <c r="F494" i="7" s="1"/>
  <c r="E493" i="7"/>
  <c r="F493" i="7" s="1"/>
  <c r="E492" i="7"/>
  <c r="F492" i="7" s="1"/>
  <c r="E491" i="7"/>
  <c r="F491" i="7" s="1"/>
  <c r="E490" i="7"/>
  <c r="F490" i="7" s="1"/>
  <c r="E489" i="7"/>
  <c r="F489" i="7" s="1"/>
  <c r="E488" i="7"/>
  <c r="F488" i="7" s="1"/>
  <c r="E487" i="7"/>
  <c r="F487" i="7" s="1"/>
  <c r="E486" i="7"/>
  <c r="F486" i="7" s="1"/>
  <c r="E485" i="7"/>
  <c r="F485" i="7" s="1"/>
  <c r="E484" i="7"/>
  <c r="F484" i="7" s="1"/>
  <c r="E483" i="7"/>
  <c r="F483" i="7" s="1"/>
  <c r="E482" i="7"/>
  <c r="F482" i="7" s="1"/>
  <c r="E481" i="7"/>
  <c r="F481" i="7" s="1"/>
  <c r="E480" i="7"/>
  <c r="F480" i="7" s="1"/>
  <c r="E479" i="7"/>
  <c r="F479" i="7" s="1"/>
  <c r="E478" i="7"/>
  <c r="F478" i="7" s="1"/>
  <c r="E477" i="7"/>
  <c r="F477" i="7" s="1"/>
  <c r="E476" i="7"/>
  <c r="F476" i="7" s="1"/>
  <c r="E475" i="7"/>
  <c r="F475" i="7" s="1"/>
  <c r="E474" i="7"/>
  <c r="F474" i="7" s="1"/>
  <c r="E473" i="7"/>
  <c r="F473" i="7" s="1"/>
  <c r="E472" i="7"/>
  <c r="F472" i="7" s="1"/>
  <c r="E471" i="7"/>
  <c r="F471" i="7" s="1"/>
  <c r="E470" i="7"/>
  <c r="F470" i="7" s="1"/>
  <c r="E469" i="7"/>
  <c r="F469" i="7" s="1"/>
  <c r="E468" i="7"/>
  <c r="F468" i="7" s="1"/>
  <c r="E467" i="7"/>
  <c r="F467" i="7" s="1"/>
  <c r="E466" i="7"/>
  <c r="F466" i="7" s="1"/>
  <c r="E465" i="7"/>
  <c r="F465" i="7" s="1"/>
  <c r="E464" i="7"/>
  <c r="F464" i="7" s="1"/>
  <c r="E463" i="7"/>
  <c r="F463" i="7" s="1"/>
  <c r="E462" i="7"/>
  <c r="F462" i="7" s="1"/>
  <c r="E461" i="7"/>
  <c r="F461" i="7" s="1"/>
  <c r="E460" i="7"/>
  <c r="F460" i="7" s="1"/>
  <c r="E459" i="7"/>
  <c r="F459" i="7" s="1"/>
  <c r="E458" i="7"/>
  <c r="F458" i="7" s="1"/>
  <c r="E457" i="7"/>
  <c r="F457" i="7" s="1"/>
  <c r="E456" i="7"/>
  <c r="F456" i="7" s="1"/>
  <c r="E455" i="7"/>
  <c r="F455" i="7" s="1"/>
  <c r="E454" i="7"/>
  <c r="F454" i="7" s="1"/>
  <c r="E453" i="7"/>
  <c r="F453" i="7" s="1"/>
  <c r="E452" i="7"/>
  <c r="F452" i="7" s="1"/>
  <c r="E451" i="7"/>
  <c r="F451" i="7" s="1"/>
  <c r="E450" i="7"/>
  <c r="F450" i="7" s="1"/>
  <c r="E449" i="7"/>
  <c r="F449" i="7" s="1"/>
  <c r="E448" i="7"/>
  <c r="F448" i="7" s="1"/>
  <c r="E447" i="7"/>
  <c r="F447" i="7" s="1"/>
  <c r="E446" i="7"/>
  <c r="F446" i="7" s="1"/>
  <c r="E445" i="7"/>
  <c r="F445" i="7" s="1"/>
  <c r="E444" i="7"/>
  <c r="F444" i="7" s="1"/>
  <c r="E443" i="7"/>
  <c r="F443" i="7" s="1"/>
  <c r="E442" i="7"/>
  <c r="F442" i="7" s="1"/>
  <c r="E441" i="7"/>
  <c r="F441" i="7" s="1"/>
  <c r="E440" i="7"/>
  <c r="F440" i="7" s="1"/>
  <c r="E439" i="7"/>
  <c r="F439" i="7" s="1"/>
  <c r="E438" i="7"/>
  <c r="F438" i="7" s="1"/>
  <c r="E437" i="7"/>
  <c r="F437" i="7" s="1"/>
  <c r="E436" i="7"/>
  <c r="F436" i="7" s="1"/>
  <c r="E435" i="7"/>
  <c r="F435" i="7" s="1"/>
  <c r="E434" i="7"/>
  <c r="F434" i="7" s="1"/>
  <c r="E433" i="7"/>
  <c r="F433" i="7" s="1"/>
  <c r="E432" i="7"/>
  <c r="F432" i="7" s="1"/>
  <c r="E431" i="7"/>
  <c r="F431" i="7" s="1"/>
  <c r="E430" i="7"/>
  <c r="F430" i="7" s="1"/>
  <c r="E429" i="7"/>
  <c r="F429" i="7" s="1"/>
  <c r="E428" i="7"/>
  <c r="F428" i="7" s="1"/>
  <c r="E427" i="7"/>
  <c r="F427" i="7" s="1"/>
  <c r="E426" i="7"/>
  <c r="F426" i="7" s="1"/>
  <c r="E425" i="7"/>
  <c r="F425" i="7" s="1"/>
  <c r="E424" i="7"/>
  <c r="F424" i="7" s="1"/>
  <c r="E423" i="7"/>
  <c r="F423" i="7" s="1"/>
  <c r="E422" i="7"/>
  <c r="F422" i="7" s="1"/>
  <c r="E421" i="7"/>
  <c r="F421" i="7" s="1"/>
  <c r="E420" i="7"/>
  <c r="F420" i="7" s="1"/>
  <c r="E419" i="7"/>
  <c r="F419" i="7" s="1"/>
  <c r="E418" i="7"/>
  <c r="F418" i="7" s="1"/>
  <c r="E417" i="7"/>
  <c r="F417" i="7" s="1"/>
  <c r="E416" i="7"/>
  <c r="F416" i="7" s="1"/>
  <c r="E415" i="7"/>
  <c r="F415" i="7" s="1"/>
  <c r="E414" i="7"/>
  <c r="F414" i="7" s="1"/>
  <c r="E413" i="7"/>
  <c r="F413" i="7" s="1"/>
  <c r="E412" i="7"/>
  <c r="F412" i="7" s="1"/>
  <c r="E411" i="7"/>
  <c r="F411" i="7" s="1"/>
  <c r="E410" i="7"/>
  <c r="F410" i="7" s="1"/>
  <c r="E409" i="7"/>
  <c r="F409" i="7" s="1"/>
  <c r="E408" i="7"/>
  <c r="F408" i="7" s="1"/>
  <c r="E407" i="7"/>
  <c r="F407" i="7" s="1"/>
  <c r="E406" i="7"/>
  <c r="F406" i="7" s="1"/>
  <c r="E405" i="7"/>
  <c r="F405" i="7" s="1"/>
  <c r="E404" i="7"/>
  <c r="F404" i="7" s="1"/>
  <c r="E403" i="7"/>
  <c r="F403" i="7" s="1"/>
  <c r="E402" i="7"/>
  <c r="F402" i="7" s="1"/>
  <c r="E401" i="7"/>
  <c r="F401" i="7" s="1"/>
  <c r="E400" i="7"/>
  <c r="F400" i="7" s="1"/>
  <c r="E399" i="7"/>
  <c r="F399" i="7" s="1"/>
  <c r="E398" i="7"/>
  <c r="F398" i="7" s="1"/>
  <c r="E397" i="7"/>
  <c r="F397" i="7" s="1"/>
  <c r="E396" i="7"/>
  <c r="F396" i="7" s="1"/>
  <c r="E395" i="7"/>
  <c r="F395" i="7" s="1"/>
  <c r="E394" i="7"/>
  <c r="F394" i="7" s="1"/>
  <c r="E393" i="7"/>
  <c r="F393" i="7" s="1"/>
  <c r="E392" i="7"/>
  <c r="F392" i="7" s="1"/>
  <c r="E391" i="7"/>
  <c r="F391" i="7" s="1"/>
  <c r="E390" i="7"/>
  <c r="F390" i="7" s="1"/>
  <c r="E389" i="7"/>
  <c r="F389" i="7" s="1"/>
  <c r="E388" i="7"/>
  <c r="F388" i="7" s="1"/>
  <c r="E387" i="7"/>
  <c r="F387" i="7" s="1"/>
  <c r="E386" i="7"/>
  <c r="F386" i="7" s="1"/>
  <c r="E385" i="7"/>
  <c r="F385" i="7" s="1"/>
  <c r="E384" i="7"/>
  <c r="F384" i="7" s="1"/>
  <c r="E383" i="7"/>
  <c r="F383" i="7" s="1"/>
  <c r="E382" i="7"/>
  <c r="F382" i="7" s="1"/>
  <c r="E381" i="7"/>
  <c r="F381" i="7" s="1"/>
  <c r="E380" i="7"/>
  <c r="F380" i="7" s="1"/>
  <c r="E379" i="7"/>
  <c r="F379" i="7" s="1"/>
  <c r="E378" i="7"/>
  <c r="F378" i="7" s="1"/>
  <c r="E377" i="7"/>
  <c r="F377" i="7" s="1"/>
  <c r="E376" i="7"/>
  <c r="F376" i="7" s="1"/>
  <c r="E375" i="7"/>
  <c r="F375" i="7" s="1"/>
  <c r="E374" i="7"/>
  <c r="F374" i="7" s="1"/>
  <c r="E373" i="7"/>
  <c r="F373" i="7" s="1"/>
  <c r="E372" i="7"/>
  <c r="F372" i="7" s="1"/>
  <c r="E371" i="7"/>
  <c r="F371" i="7" s="1"/>
  <c r="E370" i="7"/>
  <c r="F370" i="7" s="1"/>
  <c r="E369" i="7"/>
  <c r="F369" i="7" s="1"/>
  <c r="E368" i="7"/>
  <c r="F368" i="7" s="1"/>
  <c r="E367" i="7"/>
  <c r="F367" i="7" s="1"/>
  <c r="E366" i="7"/>
  <c r="F366" i="7" s="1"/>
  <c r="E365" i="7"/>
  <c r="F365" i="7" s="1"/>
  <c r="E364" i="7"/>
  <c r="F364" i="7" s="1"/>
  <c r="E363" i="7"/>
  <c r="F363" i="7" s="1"/>
  <c r="E362" i="7"/>
  <c r="F362" i="7" s="1"/>
  <c r="E361" i="7"/>
  <c r="F361" i="7" s="1"/>
  <c r="E360" i="7"/>
  <c r="F360" i="7" s="1"/>
  <c r="E359" i="7"/>
  <c r="F359" i="7" s="1"/>
  <c r="E358" i="7"/>
  <c r="F358" i="7" s="1"/>
  <c r="E357" i="7"/>
  <c r="F357" i="7" s="1"/>
  <c r="E356" i="7"/>
  <c r="F356" i="7" s="1"/>
  <c r="E355" i="7"/>
  <c r="F355" i="7" s="1"/>
  <c r="E354" i="7"/>
  <c r="F354" i="7" s="1"/>
  <c r="E353" i="7"/>
  <c r="F353" i="7" s="1"/>
  <c r="E352" i="7"/>
  <c r="F352" i="7" s="1"/>
  <c r="E351" i="7"/>
  <c r="F351" i="7" s="1"/>
  <c r="E350" i="7"/>
  <c r="F350" i="7" s="1"/>
  <c r="E349" i="7"/>
  <c r="F349" i="7" s="1"/>
  <c r="E348" i="7"/>
  <c r="F348" i="7" s="1"/>
  <c r="E347" i="7"/>
  <c r="F347" i="7" s="1"/>
  <c r="E346" i="7"/>
  <c r="F346" i="7" s="1"/>
  <c r="E345" i="7"/>
  <c r="F345" i="7" s="1"/>
  <c r="E344" i="7"/>
  <c r="F344" i="7" s="1"/>
  <c r="E343" i="7"/>
  <c r="F343" i="7" s="1"/>
  <c r="E342" i="7"/>
  <c r="F342" i="7" s="1"/>
  <c r="E341" i="7"/>
  <c r="F341" i="7" s="1"/>
  <c r="E340" i="7"/>
  <c r="F340" i="7" s="1"/>
  <c r="E339" i="7"/>
  <c r="F339" i="7" s="1"/>
  <c r="E338" i="7"/>
  <c r="F338" i="7" s="1"/>
  <c r="E337" i="7"/>
  <c r="F337" i="7" s="1"/>
  <c r="E336" i="7"/>
  <c r="F336" i="7" s="1"/>
  <c r="E335" i="7"/>
  <c r="F335" i="7" s="1"/>
  <c r="E334" i="7"/>
  <c r="F334" i="7" s="1"/>
  <c r="E333" i="7"/>
  <c r="F333" i="7" s="1"/>
  <c r="E332" i="7"/>
  <c r="F332" i="7" s="1"/>
  <c r="E331" i="7"/>
  <c r="F331" i="7" s="1"/>
  <c r="E330" i="7"/>
  <c r="F330" i="7" s="1"/>
  <c r="E329" i="7"/>
  <c r="F329" i="7" s="1"/>
  <c r="E328" i="7"/>
  <c r="F328" i="7" s="1"/>
  <c r="E327" i="7"/>
  <c r="F327" i="7" s="1"/>
  <c r="E326" i="7"/>
  <c r="F326" i="7" s="1"/>
  <c r="E325" i="7"/>
  <c r="F325" i="7" s="1"/>
  <c r="E324" i="7"/>
  <c r="F324" i="7" s="1"/>
  <c r="E323" i="7"/>
  <c r="F323" i="7" s="1"/>
  <c r="E322" i="7"/>
  <c r="F322" i="7" s="1"/>
  <c r="E321" i="7"/>
  <c r="F321" i="7" s="1"/>
  <c r="E320" i="7"/>
  <c r="F320" i="7" s="1"/>
  <c r="E319" i="7"/>
  <c r="F319" i="7" s="1"/>
  <c r="E318" i="7"/>
  <c r="F318" i="7" s="1"/>
  <c r="E317" i="7"/>
  <c r="F317" i="7" s="1"/>
  <c r="E316" i="7"/>
  <c r="F316" i="7" s="1"/>
  <c r="E315" i="7"/>
  <c r="F315" i="7" s="1"/>
  <c r="E314" i="7"/>
  <c r="F314" i="7" s="1"/>
  <c r="E313" i="7"/>
  <c r="F313" i="7" s="1"/>
  <c r="E312" i="7"/>
  <c r="F312" i="7" s="1"/>
  <c r="E311" i="7"/>
  <c r="F311" i="7" s="1"/>
  <c r="E310" i="7"/>
  <c r="F310" i="7" s="1"/>
  <c r="E309" i="7"/>
  <c r="F309" i="7" s="1"/>
  <c r="E308" i="7"/>
  <c r="F308" i="7" s="1"/>
  <c r="E307" i="7"/>
  <c r="F307" i="7" s="1"/>
  <c r="E306" i="7"/>
  <c r="F306" i="7" s="1"/>
  <c r="E305" i="7"/>
  <c r="F305" i="7" s="1"/>
  <c r="E304" i="7"/>
  <c r="F304" i="7" s="1"/>
  <c r="E303" i="7"/>
  <c r="F303" i="7" s="1"/>
  <c r="E302" i="7"/>
  <c r="F302" i="7" s="1"/>
  <c r="E301" i="7"/>
  <c r="F301" i="7" s="1"/>
  <c r="E300" i="7"/>
  <c r="F300" i="7" s="1"/>
  <c r="E299" i="7"/>
  <c r="F299" i="7" s="1"/>
  <c r="E298" i="7"/>
  <c r="F298" i="7" s="1"/>
  <c r="E297" i="7"/>
  <c r="F297" i="7" s="1"/>
  <c r="E296" i="7"/>
  <c r="F296" i="7" s="1"/>
  <c r="E295" i="7"/>
  <c r="F295" i="7" s="1"/>
  <c r="E294" i="7"/>
  <c r="F294" i="7" s="1"/>
  <c r="E293" i="7"/>
  <c r="F293" i="7" s="1"/>
  <c r="E292" i="7"/>
  <c r="F292" i="7" s="1"/>
  <c r="E291" i="7"/>
  <c r="F291" i="7" s="1"/>
  <c r="E290" i="7"/>
  <c r="F290" i="7" s="1"/>
  <c r="E289" i="7"/>
  <c r="F289" i="7" s="1"/>
  <c r="E288" i="7"/>
  <c r="F288" i="7" s="1"/>
  <c r="E287" i="7"/>
  <c r="F287" i="7" s="1"/>
  <c r="E286" i="7"/>
  <c r="F286" i="7" s="1"/>
  <c r="E285" i="7"/>
  <c r="F285" i="7" s="1"/>
  <c r="E284" i="7"/>
  <c r="F284" i="7" s="1"/>
  <c r="E283" i="7"/>
  <c r="F283" i="7" s="1"/>
  <c r="E282" i="7"/>
  <c r="F282" i="7" s="1"/>
  <c r="E281" i="7"/>
  <c r="F281" i="7" s="1"/>
  <c r="E280" i="7"/>
  <c r="F280" i="7" s="1"/>
  <c r="E279" i="7"/>
  <c r="F279" i="7" s="1"/>
  <c r="E278" i="7"/>
  <c r="F278" i="7" s="1"/>
  <c r="E277" i="7"/>
  <c r="F277" i="7" s="1"/>
  <c r="E276" i="7"/>
  <c r="F276" i="7" s="1"/>
  <c r="E275" i="7"/>
  <c r="F275" i="7" s="1"/>
  <c r="E274" i="7"/>
  <c r="F274" i="7" s="1"/>
  <c r="E273" i="7"/>
  <c r="F273" i="7" s="1"/>
  <c r="E272" i="7"/>
  <c r="F272" i="7" s="1"/>
  <c r="E271" i="7"/>
  <c r="F271" i="7" s="1"/>
  <c r="E270" i="7"/>
  <c r="F270" i="7" s="1"/>
  <c r="E269" i="7"/>
  <c r="F269" i="7" s="1"/>
  <c r="E268" i="7"/>
  <c r="F268" i="7" s="1"/>
  <c r="E267" i="7"/>
  <c r="F267" i="7" s="1"/>
  <c r="E266" i="7"/>
  <c r="F266" i="7" s="1"/>
  <c r="E265" i="7"/>
  <c r="F265" i="7" s="1"/>
  <c r="E264" i="7"/>
  <c r="F264" i="7" s="1"/>
  <c r="E263" i="7"/>
  <c r="F263" i="7" s="1"/>
  <c r="E262" i="7"/>
  <c r="F262" i="7" s="1"/>
  <c r="E261" i="7"/>
  <c r="F261" i="7" s="1"/>
  <c r="E260" i="7"/>
  <c r="F260" i="7" s="1"/>
  <c r="E259" i="7"/>
  <c r="F259" i="7" s="1"/>
  <c r="E258" i="7"/>
  <c r="F258" i="7" s="1"/>
  <c r="E257" i="7"/>
  <c r="F257" i="7" s="1"/>
  <c r="E256" i="7"/>
  <c r="F256" i="7" s="1"/>
  <c r="E255" i="7"/>
  <c r="F255" i="7" s="1"/>
  <c r="E254" i="7"/>
  <c r="F254" i="7" s="1"/>
  <c r="E253" i="7"/>
  <c r="F253" i="7" s="1"/>
  <c r="E252" i="7"/>
  <c r="F252" i="7" s="1"/>
  <c r="E251" i="7"/>
  <c r="F251" i="7" s="1"/>
  <c r="E250" i="7"/>
  <c r="F250" i="7" s="1"/>
  <c r="E249" i="7"/>
  <c r="F249" i="7" s="1"/>
  <c r="E248" i="7"/>
  <c r="F248" i="7" s="1"/>
  <c r="E247" i="7"/>
  <c r="F247" i="7" s="1"/>
  <c r="E246" i="7"/>
  <c r="F246" i="7" s="1"/>
  <c r="E245" i="7"/>
  <c r="F245" i="7" s="1"/>
  <c r="E244" i="7"/>
  <c r="F244" i="7" s="1"/>
  <c r="E243" i="7"/>
  <c r="F243" i="7" s="1"/>
  <c r="E242" i="7"/>
  <c r="F242" i="7" s="1"/>
  <c r="E241" i="7"/>
  <c r="F241" i="7" s="1"/>
  <c r="E240" i="7"/>
  <c r="F240" i="7" s="1"/>
  <c r="E239" i="7"/>
  <c r="F239" i="7" s="1"/>
  <c r="E238" i="7"/>
  <c r="F238" i="7" s="1"/>
  <c r="E237" i="7"/>
  <c r="F237" i="7" s="1"/>
  <c r="E236" i="7"/>
  <c r="F236" i="7" s="1"/>
  <c r="E235" i="7"/>
  <c r="F235" i="7" s="1"/>
  <c r="E234" i="7"/>
  <c r="F234" i="7" s="1"/>
  <c r="E233" i="7"/>
  <c r="F233" i="7" s="1"/>
  <c r="E232" i="7"/>
  <c r="F232" i="7" s="1"/>
  <c r="E231" i="7"/>
  <c r="F231" i="7" s="1"/>
  <c r="E230" i="7"/>
  <c r="F230" i="7" s="1"/>
  <c r="E229" i="7"/>
  <c r="F229" i="7" s="1"/>
  <c r="E228" i="7"/>
  <c r="F228" i="7" s="1"/>
  <c r="E227" i="7"/>
  <c r="F227" i="7" s="1"/>
  <c r="E226" i="7"/>
  <c r="F226" i="7" s="1"/>
  <c r="E225" i="7"/>
  <c r="F225" i="7" s="1"/>
  <c r="E224" i="7"/>
  <c r="F224" i="7" s="1"/>
  <c r="E223" i="7"/>
  <c r="F223" i="7" s="1"/>
  <c r="E222" i="7"/>
  <c r="F222" i="7" s="1"/>
  <c r="E221" i="7"/>
  <c r="F221" i="7" s="1"/>
  <c r="E220" i="7"/>
  <c r="F220" i="7" s="1"/>
  <c r="E219" i="7"/>
  <c r="F219" i="7" s="1"/>
  <c r="E218" i="7"/>
  <c r="F218" i="7" s="1"/>
  <c r="E217" i="7"/>
  <c r="F217" i="7" s="1"/>
  <c r="E216" i="7"/>
  <c r="F216" i="7" s="1"/>
  <c r="E215" i="7"/>
  <c r="F215" i="7" s="1"/>
  <c r="E214" i="7"/>
  <c r="F214" i="7" s="1"/>
  <c r="E213" i="7"/>
  <c r="F213" i="7" s="1"/>
  <c r="E212" i="7"/>
  <c r="F212" i="7" s="1"/>
  <c r="E211" i="7"/>
  <c r="F211" i="7" s="1"/>
  <c r="E210" i="7"/>
  <c r="F210" i="7" s="1"/>
  <c r="E209" i="7"/>
  <c r="F209" i="7" s="1"/>
  <c r="E208" i="7"/>
  <c r="F208" i="7" s="1"/>
  <c r="E207" i="7"/>
  <c r="F207" i="7" s="1"/>
  <c r="E206" i="7"/>
  <c r="F206" i="7" s="1"/>
  <c r="E205" i="7"/>
  <c r="F205" i="7" s="1"/>
  <c r="E204" i="7"/>
  <c r="F204" i="7" s="1"/>
  <c r="E203" i="7"/>
  <c r="F203" i="7" s="1"/>
  <c r="E202" i="7"/>
  <c r="F202" i="7" s="1"/>
  <c r="E201" i="7"/>
  <c r="F201" i="7" s="1"/>
  <c r="E200" i="7"/>
  <c r="F200" i="7" s="1"/>
  <c r="E199" i="7"/>
  <c r="F199" i="7" s="1"/>
  <c r="E198" i="7"/>
  <c r="F198" i="7" s="1"/>
  <c r="E197" i="7"/>
  <c r="F197" i="7" s="1"/>
  <c r="E196" i="7"/>
  <c r="F196" i="7" s="1"/>
  <c r="E195" i="7"/>
  <c r="F195" i="7" s="1"/>
  <c r="E194" i="7"/>
  <c r="F194" i="7" s="1"/>
  <c r="E193" i="7"/>
  <c r="F193" i="7" s="1"/>
  <c r="E192" i="7"/>
  <c r="F192" i="7" s="1"/>
  <c r="E191" i="7"/>
  <c r="F191" i="7" s="1"/>
  <c r="E190" i="7"/>
  <c r="F190" i="7" s="1"/>
  <c r="E189" i="7"/>
  <c r="F189" i="7" s="1"/>
  <c r="E188" i="7"/>
  <c r="F188" i="7" s="1"/>
  <c r="E187" i="7"/>
  <c r="F187" i="7" s="1"/>
  <c r="E186" i="7"/>
  <c r="F186" i="7" s="1"/>
  <c r="E185" i="7"/>
  <c r="F185" i="7" s="1"/>
  <c r="E184" i="7"/>
  <c r="F184" i="7" s="1"/>
  <c r="E183" i="7"/>
  <c r="F183" i="7" s="1"/>
  <c r="E182" i="7"/>
  <c r="F182" i="7" s="1"/>
  <c r="E181" i="7"/>
  <c r="F181" i="7" s="1"/>
  <c r="E180" i="7"/>
  <c r="F180" i="7" s="1"/>
  <c r="E179" i="7"/>
  <c r="F179" i="7" s="1"/>
  <c r="E178" i="7"/>
  <c r="F178" i="7" s="1"/>
  <c r="E177" i="7"/>
  <c r="F177" i="7" s="1"/>
  <c r="E176" i="7"/>
  <c r="F176" i="7" s="1"/>
  <c r="E175" i="7"/>
  <c r="F175" i="7" s="1"/>
  <c r="E174" i="7"/>
  <c r="F174" i="7" s="1"/>
  <c r="E173" i="7"/>
  <c r="F173" i="7" s="1"/>
  <c r="E172" i="7"/>
  <c r="F172" i="7" s="1"/>
  <c r="E171" i="7"/>
  <c r="F171" i="7" s="1"/>
  <c r="E170" i="7"/>
  <c r="F170" i="7" s="1"/>
  <c r="E169" i="7"/>
  <c r="F169" i="7" s="1"/>
  <c r="E168" i="7"/>
  <c r="F168" i="7" s="1"/>
  <c r="E167" i="7"/>
  <c r="F167" i="7" s="1"/>
  <c r="E166" i="7"/>
  <c r="F166" i="7" s="1"/>
  <c r="E165" i="7"/>
  <c r="F165" i="7" s="1"/>
  <c r="E164" i="7"/>
  <c r="F164" i="7" s="1"/>
  <c r="E163" i="7"/>
  <c r="F163" i="7" s="1"/>
  <c r="E162" i="7"/>
  <c r="F162" i="7" s="1"/>
  <c r="E161" i="7"/>
  <c r="F161" i="7" s="1"/>
  <c r="E160" i="7"/>
  <c r="F160" i="7" s="1"/>
  <c r="E159" i="7"/>
  <c r="F159" i="7" s="1"/>
  <c r="E158" i="7"/>
  <c r="F158" i="7" s="1"/>
  <c r="E157" i="7"/>
  <c r="F157" i="7" s="1"/>
  <c r="E156" i="7"/>
  <c r="F156" i="7" s="1"/>
  <c r="E155" i="7"/>
  <c r="F155" i="7" s="1"/>
  <c r="E154" i="7"/>
  <c r="F154" i="7" s="1"/>
  <c r="E153" i="7"/>
  <c r="F153" i="7" s="1"/>
  <c r="E152" i="7"/>
  <c r="F152" i="7" s="1"/>
  <c r="E151" i="7"/>
  <c r="F151" i="7" s="1"/>
  <c r="E150" i="7"/>
  <c r="F150" i="7" s="1"/>
  <c r="E149" i="7"/>
  <c r="F149" i="7" s="1"/>
  <c r="E148" i="7"/>
  <c r="F148" i="7" s="1"/>
  <c r="E147" i="7"/>
  <c r="F147" i="7" s="1"/>
  <c r="E146" i="7"/>
  <c r="F146" i="7" s="1"/>
  <c r="E145" i="7"/>
  <c r="F145" i="7" s="1"/>
  <c r="E144" i="7"/>
  <c r="F144" i="7" s="1"/>
  <c r="E143" i="7"/>
  <c r="F143" i="7" s="1"/>
  <c r="E142" i="7"/>
  <c r="F142" i="7" s="1"/>
  <c r="E141" i="7"/>
  <c r="F141" i="7" s="1"/>
  <c r="E140" i="7"/>
  <c r="F140" i="7" s="1"/>
  <c r="E139" i="7"/>
  <c r="F139" i="7" s="1"/>
  <c r="E138" i="7"/>
  <c r="F138" i="7" s="1"/>
  <c r="E137" i="7"/>
  <c r="F137" i="7" s="1"/>
  <c r="E136" i="7"/>
  <c r="F136" i="7" s="1"/>
  <c r="E135" i="7"/>
  <c r="F135" i="7" s="1"/>
  <c r="E134" i="7"/>
  <c r="F134" i="7" s="1"/>
  <c r="E133" i="7"/>
  <c r="F133" i="7" s="1"/>
  <c r="E132" i="7"/>
  <c r="F132" i="7" s="1"/>
  <c r="E131" i="7"/>
  <c r="F131" i="7" s="1"/>
  <c r="E130" i="7"/>
  <c r="F130" i="7" s="1"/>
  <c r="E129" i="7"/>
  <c r="F129" i="7" s="1"/>
  <c r="E128" i="7"/>
  <c r="F128" i="7" s="1"/>
  <c r="E127" i="7"/>
  <c r="F127" i="7" s="1"/>
  <c r="E126" i="7"/>
  <c r="F126" i="7" s="1"/>
  <c r="E125" i="7"/>
  <c r="F125" i="7" s="1"/>
  <c r="E124" i="7"/>
  <c r="F124" i="7" s="1"/>
  <c r="E123" i="7"/>
  <c r="F123" i="7" s="1"/>
  <c r="E122" i="7"/>
  <c r="F122" i="7" s="1"/>
  <c r="E121" i="7"/>
  <c r="F121" i="7" s="1"/>
  <c r="E120" i="7"/>
  <c r="F120" i="7" s="1"/>
  <c r="E119" i="7"/>
  <c r="F119" i="7" s="1"/>
  <c r="E118" i="7"/>
  <c r="F118" i="7" s="1"/>
  <c r="E117" i="7"/>
  <c r="F117" i="7" s="1"/>
  <c r="E116" i="7"/>
  <c r="F116" i="7" s="1"/>
  <c r="E115" i="7"/>
  <c r="F115" i="7" s="1"/>
  <c r="E114" i="7"/>
  <c r="F114" i="7" s="1"/>
  <c r="E113" i="7"/>
  <c r="F113" i="7" s="1"/>
  <c r="E112" i="7"/>
  <c r="F112" i="7" s="1"/>
  <c r="E111" i="7"/>
  <c r="F111" i="7" s="1"/>
  <c r="E110" i="7"/>
  <c r="F110" i="7" s="1"/>
  <c r="E109" i="7"/>
  <c r="F109" i="7" s="1"/>
  <c r="E108" i="7"/>
  <c r="F108" i="7" s="1"/>
  <c r="E107" i="7"/>
  <c r="F107" i="7" s="1"/>
  <c r="E106" i="7"/>
  <c r="F106" i="7" s="1"/>
  <c r="E105" i="7"/>
  <c r="F105" i="7" s="1"/>
  <c r="E104" i="7"/>
  <c r="F104" i="7" s="1"/>
  <c r="E103" i="7"/>
  <c r="F103" i="7" s="1"/>
  <c r="E102" i="7"/>
  <c r="F102" i="7" s="1"/>
  <c r="E101" i="7"/>
  <c r="F101" i="7" s="1"/>
  <c r="E100" i="7"/>
  <c r="F100" i="7" s="1"/>
  <c r="E99" i="7"/>
  <c r="F99" i="7" s="1"/>
  <c r="E98" i="7"/>
  <c r="F98" i="7" s="1"/>
  <c r="E97" i="7"/>
  <c r="F97" i="7" s="1"/>
  <c r="E96" i="7"/>
  <c r="F96" i="7" s="1"/>
  <c r="E95" i="7"/>
  <c r="F95" i="7" s="1"/>
  <c r="E94" i="7"/>
  <c r="F94" i="7" s="1"/>
  <c r="E93" i="7"/>
  <c r="F93" i="7" s="1"/>
  <c r="E92" i="7"/>
  <c r="F92" i="7" s="1"/>
  <c r="E91" i="7"/>
  <c r="F91" i="7" s="1"/>
  <c r="E90" i="7"/>
  <c r="F90" i="7" s="1"/>
  <c r="E89" i="7"/>
  <c r="F89" i="7" s="1"/>
  <c r="E88" i="7"/>
  <c r="F88" i="7" s="1"/>
  <c r="E87" i="7"/>
  <c r="F87" i="7" s="1"/>
  <c r="E86" i="7"/>
  <c r="F86" i="7" s="1"/>
  <c r="E85" i="7"/>
  <c r="F85" i="7" s="1"/>
  <c r="E84" i="7"/>
  <c r="F84" i="7" s="1"/>
  <c r="E83" i="7"/>
  <c r="F83" i="7" s="1"/>
  <c r="E82" i="7"/>
  <c r="F82" i="7" s="1"/>
  <c r="E81" i="7"/>
  <c r="F81" i="7" s="1"/>
  <c r="E80" i="7"/>
  <c r="F80" i="7" s="1"/>
  <c r="E79" i="7"/>
  <c r="F79" i="7" s="1"/>
  <c r="E78" i="7"/>
  <c r="F78" i="7" s="1"/>
  <c r="E77" i="7"/>
  <c r="F77" i="7" s="1"/>
  <c r="E76" i="7"/>
  <c r="F76" i="7" s="1"/>
  <c r="E75" i="7"/>
  <c r="F75" i="7" s="1"/>
  <c r="E74" i="7"/>
  <c r="F74" i="7" s="1"/>
  <c r="E73" i="7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E64" i="7"/>
  <c r="F64" i="7" s="1"/>
  <c r="E63" i="7"/>
  <c r="F63" i="7" s="1"/>
  <c r="E62" i="7"/>
  <c r="F62" i="7" s="1"/>
  <c r="E61" i="7"/>
  <c r="F61" i="7" s="1"/>
  <c r="E60" i="7"/>
  <c r="F60" i="7" s="1"/>
  <c r="E59" i="7"/>
  <c r="F59" i="7" s="1"/>
  <c r="E58" i="7"/>
  <c r="F58" i="7" s="1"/>
  <c r="E57" i="7"/>
  <c r="F57" i="7" s="1"/>
  <c r="E56" i="7"/>
  <c r="F56" i="7" s="1"/>
  <c r="E55" i="7"/>
  <c r="F55" i="7" s="1"/>
  <c r="E54" i="7"/>
  <c r="F54" i="7" s="1"/>
  <c r="E53" i="7"/>
  <c r="F53" i="7" s="1"/>
  <c r="E52" i="7"/>
  <c r="F52" i="7" s="1"/>
  <c r="E51" i="7"/>
  <c r="F51" i="7" s="1"/>
  <c r="E50" i="7"/>
  <c r="F50" i="7" s="1"/>
  <c r="E49" i="7"/>
  <c r="F49" i="7" s="1"/>
  <c r="E48" i="7"/>
  <c r="F48" i="7" s="1"/>
  <c r="E47" i="7"/>
  <c r="F47" i="7" s="1"/>
  <c r="E46" i="7"/>
  <c r="F46" i="7" s="1"/>
  <c r="E45" i="7"/>
  <c r="F45" i="7" s="1"/>
  <c r="E44" i="7"/>
  <c r="F44" i="7" s="1"/>
  <c r="E43" i="7"/>
  <c r="F43" i="7" s="1"/>
  <c r="E42" i="7"/>
  <c r="F42" i="7" s="1"/>
  <c r="E41" i="7"/>
  <c r="F41" i="7" s="1"/>
  <c r="E40" i="7"/>
  <c r="F40" i="7" s="1"/>
  <c r="E39" i="7"/>
  <c r="F39" i="7" s="1"/>
  <c r="E38" i="7"/>
  <c r="F38" i="7" s="1"/>
  <c r="E37" i="7"/>
  <c r="F37" i="7" s="1"/>
  <c r="E36" i="7"/>
  <c r="F36" i="7" s="1"/>
  <c r="E35" i="7"/>
  <c r="F35" i="7" s="1"/>
  <c r="E34" i="7"/>
  <c r="F34" i="7" s="1"/>
  <c r="E33" i="7"/>
  <c r="F33" i="7" s="1"/>
  <c r="E32" i="7"/>
  <c r="F32" i="7" s="1"/>
  <c r="E31" i="7"/>
  <c r="F31" i="7" s="1"/>
  <c r="E30" i="7"/>
  <c r="F30" i="7" s="1"/>
  <c r="E29" i="7"/>
  <c r="F29" i="7" s="1"/>
  <c r="E28" i="7"/>
  <c r="F28" i="7" s="1"/>
  <c r="E27" i="7"/>
  <c r="F27" i="7" s="1"/>
  <c r="E26" i="7"/>
  <c r="F26" i="7" s="1"/>
  <c r="E25" i="7"/>
  <c r="F25" i="7" s="1"/>
  <c r="E24" i="7"/>
  <c r="F24" i="7" s="1"/>
  <c r="E23" i="7"/>
  <c r="F23" i="7" s="1"/>
  <c r="E22" i="7"/>
  <c r="F22" i="7" s="1"/>
  <c r="E21" i="7"/>
  <c r="F21" i="7" s="1"/>
  <c r="E20" i="7"/>
  <c r="F20" i="7" s="1"/>
  <c r="E19" i="7"/>
  <c r="F19" i="7" s="1"/>
  <c r="E18" i="7"/>
  <c r="F18" i="7" s="1"/>
  <c r="E17" i="7"/>
  <c r="F17" i="7" s="1"/>
  <c r="E16" i="7"/>
  <c r="F16" i="7" s="1"/>
  <c r="E15" i="7"/>
  <c r="F15" i="7" s="1"/>
  <c r="E14" i="7"/>
  <c r="F14" i="7" s="1"/>
  <c r="E13" i="7"/>
  <c r="F1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J5" i="7"/>
  <c r="E4" i="7"/>
  <c r="F4" i="7" s="1"/>
  <c r="E3" i="7"/>
  <c r="F3" i="7" s="1"/>
  <c r="C6" i="7" s="1"/>
  <c r="C4" i="1"/>
  <c r="C6" i="1"/>
  <c r="J54" i="14" l="1"/>
  <c r="K54" i="14"/>
  <c r="M54" i="14" s="1"/>
  <c r="M53" i="14"/>
  <c r="N53" i="14" s="1"/>
  <c r="L5" i="14"/>
  <c r="M5" i="14" s="1"/>
  <c r="N5" i="14" s="1"/>
  <c r="H6" i="14"/>
  <c r="I18" i="11"/>
  <c r="I17" i="11"/>
  <c r="I19" i="11"/>
  <c r="I7" i="11" s="1"/>
  <c r="L3" i="10"/>
  <c r="L4" i="10"/>
  <c r="I18" i="10"/>
  <c r="I17" i="10"/>
  <c r="I19" i="10"/>
  <c r="I7" i="10" s="1"/>
  <c r="I3" i="7"/>
  <c r="I10" i="7"/>
  <c r="I13" i="7"/>
  <c r="I11" i="7"/>
  <c r="I4" i="7"/>
  <c r="I5" i="7"/>
  <c r="I6" i="7"/>
  <c r="I12" i="7"/>
  <c r="AB4" i="6"/>
  <c r="AC4" i="6" s="1"/>
  <c r="AB5" i="6"/>
  <c r="AC5" i="6" s="1"/>
  <c r="AB6" i="6"/>
  <c r="AC6" i="6" s="1"/>
  <c r="AB7" i="6"/>
  <c r="AC7" i="6" s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84" i="6"/>
  <c r="AG1385" i="6"/>
  <c r="AG1386" i="6"/>
  <c r="AG1387" i="6"/>
  <c r="AG1388" i="6"/>
  <c r="AG1389" i="6"/>
  <c r="AG1390" i="6"/>
  <c r="AG1391" i="6"/>
  <c r="AG1392" i="6"/>
  <c r="AG1393" i="6"/>
  <c r="AG1394" i="6"/>
  <c r="AG1395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13" i="6"/>
  <c r="AG1414" i="6"/>
  <c r="AG1415" i="6"/>
  <c r="AG1416" i="6"/>
  <c r="AG1417" i="6"/>
  <c r="AG1418" i="6"/>
  <c r="AG1419" i="6"/>
  <c r="AG1420" i="6"/>
  <c r="AG1421" i="6"/>
  <c r="AG1422" i="6"/>
  <c r="AG1423" i="6"/>
  <c r="AG1424" i="6"/>
  <c r="AG1425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12" i="6"/>
  <c r="AG1513" i="6"/>
  <c r="AG1514" i="6"/>
  <c r="AG1515" i="6"/>
  <c r="AG1516" i="6"/>
  <c r="AG1517" i="6"/>
  <c r="AG1518" i="6"/>
  <c r="AG1519" i="6"/>
  <c r="AG1520" i="6"/>
  <c r="AG1521" i="6"/>
  <c r="AG1522" i="6"/>
  <c r="AG1523" i="6"/>
  <c r="AG1524" i="6"/>
  <c r="AG1525" i="6"/>
  <c r="AG1526" i="6"/>
  <c r="AG1527" i="6"/>
  <c r="AG1528" i="6"/>
  <c r="AG1529" i="6"/>
  <c r="AG1530" i="6"/>
  <c r="AG1531" i="6"/>
  <c r="AG1532" i="6"/>
  <c r="AG1533" i="6"/>
  <c r="AG1534" i="6"/>
  <c r="AG1535" i="6"/>
  <c r="AG1536" i="6"/>
  <c r="AG1537" i="6"/>
  <c r="AG1538" i="6"/>
  <c r="AG1539" i="6"/>
  <c r="AG1540" i="6"/>
  <c r="AG1541" i="6"/>
  <c r="AG1542" i="6"/>
  <c r="AG1543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G1556" i="6"/>
  <c r="AG1557" i="6"/>
  <c r="AG1558" i="6"/>
  <c r="AG1559" i="6"/>
  <c r="AG1560" i="6"/>
  <c r="AG1561" i="6"/>
  <c r="AG1562" i="6"/>
  <c r="AG1563" i="6"/>
  <c r="AG1564" i="6"/>
  <c r="AG1565" i="6"/>
  <c r="AG1566" i="6"/>
  <c r="AG1567" i="6"/>
  <c r="AG1568" i="6"/>
  <c r="AG1569" i="6"/>
  <c r="AG1570" i="6"/>
  <c r="AG1571" i="6"/>
  <c r="AG1572" i="6"/>
  <c r="AG1573" i="6"/>
  <c r="AG1574" i="6"/>
  <c r="AG1575" i="6"/>
  <c r="AG1576" i="6"/>
  <c r="AG1577" i="6"/>
  <c r="AG1578" i="6"/>
  <c r="AG1579" i="6"/>
  <c r="AG1580" i="6"/>
  <c r="AG1581" i="6"/>
  <c r="AG1582" i="6"/>
  <c r="AG1583" i="6"/>
  <c r="AG1584" i="6"/>
  <c r="AG1585" i="6"/>
  <c r="AG1586" i="6"/>
  <c r="AG1587" i="6"/>
  <c r="AG1588" i="6"/>
  <c r="AG1589" i="6"/>
  <c r="AG1590" i="6"/>
  <c r="AG1591" i="6"/>
  <c r="AG1592" i="6"/>
  <c r="AG1593" i="6"/>
  <c r="AG1594" i="6"/>
  <c r="AG1595" i="6"/>
  <c r="AG1596" i="6"/>
  <c r="AG1597" i="6"/>
  <c r="AG1598" i="6"/>
  <c r="AG1599" i="6"/>
  <c r="AG1600" i="6"/>
  <c r="AG1601" i="6"/>
  <c r="AG1602" i="6"/>
  <c r="AG1603" i="6"/>
  <c r="AG1604" i="6"/>
  <c r="AG1605" i="6"/>
  <c r="AG1606" i="6"/>
  <c r="AG1607" i="6"/>
  <c r="AG1608" i="6"/>
  <c r="AG1609" i="6"/>
  <c r="AG1610" i="6"/>
  <c r="AG1611" i="6"/>
  <c r="AG1612" i="6"/>
  <c r="AG1613" i="6"/>
  <c r="AG1614" i="6"/>
  <c r="AG1615" i="6"/>
  <c r="AG1616" i="6"/>
  <c r="AG1617" i="6"/>
  <c r="AG1618" i="6"/>
  <c r="AG1619" i="6"/>
  <c r="AG1620" i="6"/>
  <c r="AG1621" i="6"/>
  <c r="AG1622" i="6"/>
  <c r="AG1623" i="6"/>
  <c r="AG1624" i="6"/>
  <c r="AG1625" i="6"/>
  <c r="AG1626" i="6"/>
  <c r="AG1627" i="6"/>
  <c r="AG1628" i="6"/>
  <c r="AG1629" i="6"/>
  <c r="AG1630" i="6"/>
  <c r="AG1631" i="6"/>
  <c r="AG1632" i="6"/>
  <c r="AG1633" i="6"/>
  <c r="AG1634" i="6"/>
  <c r="AG1635" i="6"/>
  <c r="AG1636" i="6"/>
  <c r="AG1637" i="6"/>
  <c r="AG1638" i="6"/>
  <c r="AG1639" i="6"/>
  <c r="AG1640" i="6"/>
  <c r="AG1641" i="6"/>
  <c r="AG1642" i="6"/>
  <c r="AG1643" i="6"/>
  <c r="AG1644" i="6"/>
  <c r="AG1645" i="6"/>
  <c r="AG1646" i="6"/>
  <c r="AG1647" i="6"/>
  <c r="AG1648" i="6"/>
  <c r="AG1649" i="6"/>
  <c r="AG1650" i="6"/>
  <c r="AG1651" i="6"/>
  <c r="AG1652" i="6"/>
  <c r="AG1653" i="6"/>
  <c r="AG1654" i="6"/>
  <c r="AG1655" i="6"/>
  <c r="AG1656" i="6"/>
  <c r="AG1657" i="6"/>
  <c r="AG1658" i="6"/>
  <c r="AG1659" i="6"/>
  <c r="AG1660" i="6"/>
  <c r="AG1661" i="6"/>
  <c r="AG1662" i="6"/>
  <c r="AG1663" i="6"/>
  <c r="AG1664" i="6"/>
  <c r="AG1665" i="6"/>
  <c r="AG1666" i="6"/>
  <c r="AG1667" i="6"/>
  <c r="AG1668" i="6"/>
  <c r="AG1669" i="6"/>
  <c r="AG1670" i="6"/>
  <c r="AG1671" i="6"/>
  <c r="AG1672" i="6"/>
  <c r="AG1673" i="6"/>
  <c r="AG1674" i="6"/>
  <c r="AG1675" i="6"/>
  <c r="AG1676" i="6"/>
  <c r="AG1677" i="6"/>
  <c r="AG1678" i="6"/>
  <c r="AG1679" i="6"/>
  <c r="AG1680" i="6"/>
  <c r="AG1681" i="6"/>
  <c r="AG1682" i="6"/>
  <c r="AG1683" i="6"/>
  <c r="AG1684" i="6"/>
  <c r="AG1685" i="6"/>
  <c r="AG1686" i="6"/>
  <c r="AG1687" i="6"/>
  <c r="AG1688" i="6"/>
  <c r="AG1689" i="6"/>
  <c r="AG1690" i="6"/>
  <c r="AG1691" i="6"/>
  <c r="AG1692" i="6"/>
  <c r="AG1693" i="6"/>
  <c r="AG1694" i="6"/>
  <c r="AG1695" i="6"/>
  <c r="AG1696" i="6"/>
  <c r="AG1697" i="6"/>
  <c r="AG1698" i="6"/>
  <c r="AG1699" i="6"/>
  <c r="AG1700" i="6"/>
  <c r="AG1701" i="6"/>
  <c r="AG1702" i="6"/>
  <c r="AG1703" i="6"/>
  <c r="AG1704" i="6"/>
  <c r="AG1705" i="6"/>
  <c r="AG1706" i="6"/>
  <c r="AG1707" i="6"/>
  <c r="AG1708" i="6"/>
  <c r="AG1709" i="6"/>
  <c r="AG1710" i="6"/>
  <c r="AG1711" i="6"/>
  <c r="AG1712" i="6"/>
  <c r="AG1713" i="6"/>
  <c r="AG1714" i="6"/>
  <c r="AG1715" i="6"/>
  <c r="AG1716" i="6"/>
  <c r="AG1717" i="6"/>
  <c r="AG1718" i="6"/>
  <c r="AG1719" i="6"/>
  <c r="AG1720" i="6"/>
  <c r="AG1721" i="6"/>
  <c r="AG1722" i="6"/>
  <c r="AG1723" i="6"/>
  <c r="AG1724" i="6"/>
  <c r="AG1725" i="6"/>
  <c r="AG1726" i="6"/>
  <c r="AG1727" i="6"/>
  <c r="AG1728" i="6"/>
  <c r="AG1729" i="6"/>
  <c r="AG1730" i="6"/>
  <c r="AG1731" i="6"/>
  <c r="AG1732" i="6"/>
  <c r="AG1733" i="6"/>
  <c r="AG1734" i="6"/>
  <c r="AG1735" i="6"/>
  <c r="AG1736" i="6"/>
  <c r="AG1737" i="6"/>
  <c r="AG1738" i="6"/>
  <c r="AG1739" i="6"/>
  <c r="AG1740" i="6"/>
  <c r="AG1741" i="6"/>
  <c r="AG1742" i="6"/>
  <c r="AG1743" i="6"/>
  <c r="AG1744" i="6"/>
  <c r="AG1745" i="6"/>
  <c r="AG1746" i="6"/>
  <c r="AG1747" i="6"/>
  <c r="AG1748" i="6"/>
  <c r="AG1749" i="6"/>
  <c r="AG1750" i="6"/>
  <c r="AG1751" i="6"/>
  <c r="AG1752" i="6"/>
  <c r="AG1753" i="6"/>
  <c r="AG1754" i="6"/>
  <c r="AG1755" i="6"/>
  <c r="AG1756" i="6"/>
  <c r="AG1757" i="6"/>
  <c r="AG1758" i="6"/>
  <c r="AG1759" i="6"/>
  <c r="AG1760" i="6"/>
  <c r="AG1761" i="6"/>
  <c r="AG1762" i="6"/>
  <c r="AG1763" i="6"/>
  <c r="AG1764" i="6"/>
  <c r="AG1765" i="6"/>
  <c r="AG1766" i="6"/>
  <c r="AG1767" i="6"/>
  <c r="AG1768" i="6"/>
  <c r="AG1769" i="6"/>
  <c r="AG1770" i="6"/>
  <c r="AG1771" i="6"/>
  <c r="AG1772" i="6"/>
  <c r="AG1773" i="6"/>
  <c r="AG1774" i="6"/>
  <c r="AG1775" i="6"/>
  <c r="AG1776" i="6"/>
  <c r="AG1777" i="6"/>
  <c r="AG1778" i="6"/>
  <c r="AG1779" i="6"/>
  <c r="AG1780" i="6"/>
  <c r="AG1781" i="6"/>
  <c r="AG1782" i="6"/>
  <c r="AG1783" i="6"/>
  <c r="AG1784" i="6"/>
  <c r="AG1785" i="6"/>
  <c r="AG1786" i="6"/>
  <c r="AG1787" i="6"/>
  <c r="AG1788" i="6"/>
  <c r="AG1789" i="6"/>
  <c r="AG1790" i="6"/>
  <c r="AG1791" i="6"/>
  <c r="AG1792" i="6"/>
  <c r="AG1793" i="6"/>
  <c r="AG1794" i="6"/>
  <c r="AG1795" i="6"/>
  <c r="AG1796" i="6"/>
  <c r="AG1797" i="6"/>
  <c r="AG1798" i="6"/>
  <c r="AG1799" i="6"/>
  <c r="AG1800" i="6"/>
  <c r="AG1801" i="6"/>
  <c r="AG1802" i="6"/>
  <c r="AG1803" i="6"/>
  <c r="AG1804" i="6"/>
  <c r="AG1805" i="6"/>
  <c r="AG1806" i="6"/>
  <c r="AG1807" i="6"/>
  <c r="AG1808" i="6"/>
  <c r="AG1809" i="6"/>
  <c r="AG1810" i="6"/>
  <c r="AG1811" i="6"/>
  <c r="AG1812" i="6"/>
  <c r="AG1813" i="6"/>
  <c r="AG1814" i="6"/>
  <c r="AG1815" i="6"/>
  <c r="AG1816" i="6"/>
  <c r="AG1817" i="6"/>
  <c r="AG1818" i="6"/>
  <c r="AG1819" i="6"/>
  <c r="AG1820" i="6"/>
  <c r="AG1821" i="6"/>
  <c r="AG1822" i="6"/>
  <c r="AG1823" i="6"/>
  <c r="AG1824" i="6"/>
  <c r="AG1825" i="6"/>
  <c r="AG1826" i="6"/>
  <c r="AG1827" i="6"/>
  <c r="AG1828" i="6"/>
  <c r="AG1829" i="6"/>
  <c r="AG1830" i="6"/>
  <c r="AG1831" i="6"/>
  <c r="AG1832" i="6"/>
  <c r="AG1833" i="6"/>
  <c r="AG1834" i="6"/>
  <c r="AG1835" i="6"/>
  <c r="AG1836" i="6"/>
  <c r="AG1837" i="6"/>
  <c r="AG1838" i="6"/>
  <c r="AG1839" i="6"/>
  <c r="AG1840" i="6"/>
  <c r="AG1841" i="6"/>
  <c r="AG1842" i="6"/>
  <c r="AG1843" i="6"/>
  <c r="AG1844" i="6"/>
  <c r="AG1845" i="6"/>
  <c r="AG1846" i="6"/>
  <c r="AG1847" i="6"/>
  <c r="AG1848" i="6"/>
  <c r="AG1849" i="6"/>
  <c r="AG1850" i="6"/>
  <c r="AG1851" i="6"/>
  <c r="AG1852" i="6"/>
  <c r="AG1853" i="6"/>
  <c r="AG1854" i="6"/>
  <c r="AG1855" i="6"/>
  <c r="AG1856" i="6"/>
  <c r="AG1857" i="6"/>
  <c r="AG1858" i="6"/>
  <c r="AG1859" i="6"/>
  <c r="AG1860" i="6"/>
  <c r="AG1861" i="6"/>
  <c r="AG1862" i="6"/>
  <c r="AG1863" i="6"/>
  <c r="AG1864" i="6"/>
  <c r="AG1865" i="6"/>
  <c r="AG1866" i="6"/>
  <c r="AG1867" i="6"/>
  <c r="AG1868" i="6"/>
  <c r="AG1869" i="6"/>
  <c r="AG1870" i="6"/>
  <c r="AG1871" i="6"/>
  <c r="AG1872" i="6"/>
  <c r="AG1873" i="6"/>
  <c r="AG1874" i="6"/>
  <c r="AG1875" i="6"/>
  <c r="AG1876" i="6"/>
  <c r="AG1877" i="6"/>
  <c r="AG1878" i="6"/>
  <c r="AG1879" i="6"/>
  <c r="AG1880" i="6"/>
  <c r="AG1881" i="6"/>
  <c r="AG1882" i="6"/>
  <c r="AG1883" i="6"/>
  <c r="AG1884" i="6"/>
  <c r="AG1885" i="6"/>
  <c r="AG1886" i="6"/>
  <c r="AG1887" i="6"/>
  <c r="AG1888" i="6"/>
  <c r="AG1889" i="6"/>
  <c r="AG1890" i="6"/>
  <c r="AG1891" i="6"/>
  <c r="AG1892" i="6"/>
  <c r="AG1893" i="6"/>
  <c r="AG1894" i="6"/>
  <c r="AG1895" i="6"/>
  <c r="AG1896" i="6"/>
  <c r="AG1897" i="6"/>
  <c r="AG1898" i="6"/>
  <c r="AG1899" i="6"/>
  <c r="AG1900" i="6"/>
  <c r="AG1901" i="6"/>
  <c r="AG1902" i="6"/>
  <c r="AG1903" i="6"/>
  <c r="AG1904" i="6"/>
  <c r="AG1905" i="6"/>
  <c r="AG1906" i="6"/>
  <c r="AG1907" i="6"/>
  <c r="AG1908" i="6"/>
  <c r="AG1909" i="6"/>
  <c r="AG1910" i="6"/>
  <c r="AG1911" i="6"/>
  <c r="AG1912" i="6"/>
  <c r="AG1913" i="6"/>
  <c r="AG1914" i="6"/>
  <c r="AG1915" i="6"/>
  <c r="AG1916" i="6"/>
  <c r="AG1917" i="6"/>
  <c r="AG1918" i="6"/>
  <c r="AG1919" i="6"/>
  <c r="AG1920" i="6"/>
  <c r="AG1921" i="6"/>
  <c r="AG1922" i="6"/>
  <c r="AG1923" i="6"/>
  <c r="AG1924" i="6"/>
  <c r="AG1925" i="6"/>
  <c r="AG1926" i="6"/>
  <c r="AG1927" i="6"/>
  <c r="AG1928" i="6"/>
  <c r="AG1929" i="6"/>
  <c r="AG1930" i="6"/>
  <c r="AG1931" i="6"/>
  <c r="AG1932" i="6"/>
  <c r="AG1933" i="6"/>
  <c r="AG1934" i="6"/>
  <c r="AG1935" i="6"/>
  <c r="AG1936" i="6"/>
  <c r="AG1937" i="6"/>
  <c r="AG1938" i="6"/>
  <c r="AG1939" i="6"/>
  <c r="AG1940" i="6"/>
  <c r="AG1941" i="6"/>
  <c r="AG1942" i="6"/>
  <c r="AG1943" i="6"/>
  <c r="AG1944" i="6"/>
  <c r="AG1945" i="6"/>
  <c r="AG1946" i="6"/>
  <c r="AG1947" i="6"/>
  <c r="AG1948" i="6"/>
  <c r="AG1949" i="6"/>
  <c r="AG1950" i="6"/>
  <c r="AG1951" i="6"/>
  <c r="AG1952" i="6"/>
  <c r="AG1953" i="6"/>
  <c r="AG1954" i="6"/>
  <c r="AG1955" i="6"/>
  <c r="AG1956" i="6"/>
  <c r="AG1957" i="6"/>
  <c r="AG1958" i="6"/>
  <c r="AG1959" i="6"/>
  <c r="AG1960" i="6"/>
  <c r="AG1961" i="6"/>
  <c r="AG1962" i="6"/>
  <c r="AG1963" i="6"/>
  <c r="AG1964" i="6"/>
  <c r="AG1965" i="6"/>
  <c r="AG1966" i="6"/>
  <c r="AG1967" i="6"/>
  <c r="AG1968" i="6"/>
  <c r="AG1969" i="6"/>
  <c r="AG1970" i="6"/>
  <c r="AG1971" i="6"/>
  <c r="AG1972" i="6"/>
  <c r="AG1973" i="6"/>
  <c r="AG1974" i="6"/>
  <c r="AG1975" i="6"/>
  <c r="AG1976" i="6"/>
  <c r="AG1977" i="6"/>
  <c r="AG1978" i="6"/>
  <c r="AG1979" i="6"/>
  <c r="AG1980" i="6"/>
  <c r="AG1981" i="6"/>
  <c r="AG1982" i="6"/>
  <c r="AG1983" i="6"/>
  <c r="AG1984" i="6"/>
  <c r="AG1985" i="6"/>
  <c r="AG1986" i="6"/>
  <c r="AG1987" i="6"/>
  <c r="AG1988" i="6"/>
  <c r="AG1989" i="6"/>
  <c r="AG1990" i="6"/>
  <c r="AG1991" i="6"/>
  <c r="AG1992" i="6"/>
  <c r="AG1993" i="6"/>
  <c r="AG1994" i="6"/>
  <c r="AG1995" i="6"/>
  <c r="AG1996" i="6"/>
  <c r="AG1997" i="6"/>
  <c r="AG1998" i="6"/>
  <c r="AG1999" i="6"/>
  <c r="AG2000" i="6"/>
  <c r="AG2001" i="6"/>
  <c r="AG2002" i="6"/>
  <c r="AG3" i="6"/>
  <c r="M4" i="7" l="1"/>
  <c r="AJ5" i="6"/>
  <c r="AJ8" i="6"/>
  <c r="AB9" i="6"/>
  <c r="AJ6" i="6"/>
  <c r="AJ9" i="6" s="1"/>
  <c r="AJ3" i="6"/>
  <c r="AJ7" i="6"/>
  <c r="AJ10" i="6" s="1"/>
  <c r="AJ4" i="6"/>
  <c r="AB10" i="6"/>
  <c r="N54" i="14"/>
  <c r="I6" i="14"/>
  <c r="J6" i="14" s="1"/>
  <c r="K6" i="14"/>
  <c r="M3" i="7"/>
  <c r="I18" i="7"/>
  <c r="I17" i="7"/>
  <c r="I19" i="7"/>
  <c r="I7" i="7" s="1"/>
  <c r="AB11" i="6"/>
  <c r="AB12" i="6" l="1"/>
  <c r="AJ13" i="6"/>
  <c r="AJ12" i="6"/>
  <c r="AJ15" i="6" s="1"/>
  <c r="AJ14" i="6" s="1"/>
  <c r="AA20" i="6"/>
  <c r="AA19" i="6"/>
  <c r="AA15" i="6"/>
  <c r="AA14" i="6" s="1"/>
  <c r="AA21" i="6"/>
  <c r="H7" i="14"/>
  <c r="L6" i="14"/>
  <c r="M6" i="14" s="1"/>
  <c r="N6" i="14" s="1"/>
  <c r="AA17" i="6"/>
  <c r="AA16" i="6" s="1"/>
  <c r="I7" i="14" l="1"/>
  <c r="J7" i="14" s="1"/>
  <c r="K7" i="14"/>
  <c r="O2002" i="6"/>
  <c r="P2002" i="6" s="1"/>
  <c r="O2001" i="6"/>
  <c r="P2001" i="6" s="1"/>
  <c r="O2000" i="6"/>
  <c r="P2000" i="6" s="1"/>
  <c r="O1999" i="6"/>
  <c r="P1999" i="6" s="1"/>
  <c r="O1998" i="6"/>
  <c r="P1998" i="6" s="1"/>
  <c r="O1997" i="6"/>
  <c r="P1997" i="6" s="1"/>
  <c r="O1996" i="6"/>
  <c r="P1996" i="6" s="1"/>
  <c r="O1995" i="6"/>
  <c r="P1995" i="6" s="1"/>
  <c r="O1994" i="6"/>
  <c r="P1994" i="6" s="1"/>
  <c r="O1993" i="6"/>
  <c r="P1993" i="6" s="1"/>
  <c r="O1992" i="6"/>
  <c r="P1992" i="6" s="1"/>
  <c r="O1991" i="6"/>
  <c r="P1991" i="6" s="1"/>
  <c r="O1990" i="6"/>
  <c r="P1990" i="6" s="1"/>
  <c r="O1989" i="6"/>
  <c r="P1989" i="6" s="1"/>
  <c r="O1988" i="6"/>
  <c r="P1988" i="6" s="1"/>
  <c r="O1987" i="6"/>
  <c r="P1987" i="6" s="1"/>
  <c r="O1986" i="6"/>
  <c r="P1986" i="6" s="1"/>
  <c r="O1985" i="6"/>
  <c r="P1985" i="6" s="1"/>
  <c r="O1984" i="6"/>
  <c r="P1984" i="6" s="1"/>
  <c r="O1983" i="6"/>
  <c r="P1983" i="6" s="1"/>
  <c r="O1982" i="6"/>
  <c r="P1982" i="6" s="1"/>
  <c r="O1981" i="6"/>
  <c r="P1981" i="6" s="1"/>
  <c r="O1980" i="6"/>
  <c r="P1980" i="6" s="1"/>
  <c r="O1979" i="6"/>
  <c r="P1979" i="6" s="1"/>
  <c r="O1978" i="6"/>
  <c r="P1978" i="6" s="1"/>
  <c r="O1977" i="6"/>
  <c r="P1977" i="6" s="1"/>
  <c r="O1976" i="6"/>
  <c r="P1976" i="6" s="1"/>
  <c r="O1975" i="6"/>
  <c r="P1975" i="6" s="1"/>
  <c r="O1974" i="6"/>
  <c r="P1974" i="6" s="1"/>
  <c r="O1973" i="6"/>
  <c r="P1973" i="6" s="1"/>
  <c r="O1972" i="6"/>
  <c r="P1972" i="6" s="1"/>
  <c r="O1971" i="6"/>
  <c r="P1971" i="6" s="1"/>
  <c r="O1970" i="6"/>
  <c r="P1970" i="6" s="1"/>
  <c r="O1969" i="6"/>
  <c r="P1969" i="6" s="1"/>
  <c r="O1968" i="6"/>
  <c r="P1968" i="6" s="1"/>
  <c r="O1967" i="6"/>
  <c r="P1967" i="6" s="1"/>
  <c r="O1966" i="6"/>
  <c r="P1966" i="6" s="1"/>
  <c r="O1965" i="6"/>
  <c r="P1965" i="6" s="1"/>
  <c r="O1964" i="6"/>
  <c r="P1964" i="6" s="1"/>
  <c r="O1963" i="6"/>
  <c r="P1963" i="6" s="1"/>
  <c r="O1962" i="6"/>
  <c r="P1962" i="6" s="1"/>
  <c r="O1961" i="6"/>
  <c r="P1961" i="6" s="1"/>
  <c r="O1960" i="6"/>
  <c r="P1960" i="6" s="1"/>
  <c r="O1959" i="6"/>
  <c r="P1959" i="6" s="1"/>
  <c r="O1958" i="6"/>
  <c r="P1958" i="6" s="1"/>
  <c r="O1957" i="6"/>
  <c r="P1957" i="6" s="1"/>
  <c r="O1956" i="6"/>
  <c r="P1956" i="6" s="1"/>
  <c r="O1955" i="6"/>
  <c r="P1955" i="6" s="1"/>
  <c r="O1954" i="6"/>
  <c r="P1954" i="6" s="1"/>
  <c r="O1953" i="6"/>
  <c r="P1953" i="6" s="1"/>
  <c r="O1952" i="6"/>
  <c r="P1952" i="6" s="1"/>
  <c r="O1951" i="6"/>
  <c r="P1951" i="6" s="1"/>
  <c r="O1950" i="6"/>
  <c r="P1950" i="6" s="1"/>
  <c r="O1949" i="6"/>
  <c r="P1949" i="6" s="1"/>
  <c r="O1948" i="6"/>
  <c r="P1948" i="6" s="1"/>
  <c r="O1947" i="6"/>
  <c r="P1947" i="6" s="1"/>
  <c r="O1946" i="6"/>
  <c r="P1946" i="6" s="1"/>
  <c r="O1945" i="6"/>
  <c r="P1945" i="6" s="1"/>
  <c r="O1944" i="6"/>
  <c r="P1944" i="6" s="1"/>
  <c r="O1943" i="6"/>
  <c r="P1943" i="6" s="1"/>
  <c r="O1942" i="6"/>
  <c r="P1942" i="6" s="1"/>
  <c r="O1941" i="6"/>
  <c r="P1941" i="6" s="1"/>
  <c r="O1940" i="6"/>
  <c r="P1940" i="6" s="1"/>
  <c r="O1939" i="6"/>
  <c r="P1939" i="6" s="1"/>
  <c r="O1938" i="6"/>
  <c r="P1938" i="6" s="1"/>
  <c r="O1937" i="6"/>
  <c r="P1937" i="6" s="1"/>
  <c r="O1936" i="6"/>
  <c r="P1936" i="6" s="1"/>
  <c r="O1935" i="6"/>
  <c r="P1935" i="6" s="1"/>
  <c r="O1934" i="6"/>
  <c r="P1934" i="6" s="1"/>
  <c r="O1933" i="6"/>
  <c r="P1933" i="6" s="1"/>
  <c r="O1932" i="6"/>
  <c r="P1932" i="6" s="1"/>
  <c r="O1931" i="6"/>
  <c r="P1931" i="6" s="1"/>
  <c r="O1930" i="6"/>
  <c r="P1930" i="6" s="1"/>
  <c r="O1929" i="6"/>
  <c r="P1929" i="6" s="1"/>
  <c r="O1928" i="6"/>
  <c r="P1928" i="6" s="1"/>
  <c r="O1927" i="6"/>
  <c r="P1927" i="6" s="1"/>
  <c r="O1926" i="6"/>
  <c r="P1926" i="6" s="1"/>
  <c r="O1925" i="6"/>
  <c r="P1925" i="6" s="1"/>
  <c r="O1924" i="6"/>
  <c r="P1924" i="6" s="1"/>
  <c r="O1923" i="6"/>
  <c r="P1923" i="6" s="1"/>
  <c r="O1922" i="6"/>
  <c r="P1922" i="6" s="1"/>
  <c r="O1921" i="6"/>
  <c r="P1921" i="6" s="1"/>
  <c r="O1920" i="6"/>
  <c r="P1920" i="6" s="1"/>
  <c r="O1919" i="6"/>
  <c r="P1919" i="6" s="1"/>
  <c r="O1918" i="6"/>
  <c r="P1918" i="6" s="1"/>
  <c r="O1917" i="6"/>
  <c r="P1917" i="6" s="1"/>
  <c r="O1916" i="6"/>
  <c r="P1916" i="6" s="1"/>
  <c r="O1915" i="6"/>
  <c r="P1915" i="6" s="1"/>
  <c r="O1914" i="6"/>
  <c r="P1914" i="6" s="1"/>
  <c r="O1913" i="6"/>
  <c r="P1913" i="6" s="1"/>
  <c r="O1912" i="6"/>
  <c r="P1912" i="6" s="1"/>
  <c r="O1911" i="6"/>
  <c r="P1911" i="6" s="1"/>
  <c r="O1910" i="6"/>
  <c r="P1910" i="6" s="1"/>
  <c r="O1909" i="6"/>
  <c r="P1909" i="6" s="1"/>
  <c r="O1908" i="6"/>
  <c r="P1908" i="6" s="1"/>
  <c r="O1907" i="6"/>
  <c r="P1907" i="6" s="1"/>
  <c r="O1906" i="6"/>
  <c r="P1906" i="6" s="1"/>
  <c r="O1905" i="6"/>
  <c r="P1905" i="6" s="1"/>
  <c r="O1904" i="6"/>
  <c r="P1904" i="6" s="1"/>
  <c r="O1903" i="6"/>
  <c r="P1903" i="6" s="1"/>
  <c r="O1902" i="6"/>
  <c r="P1902" i="6" s="1"/>
  <c r="O1901" i="6"/>
  <c r="P1901" i="6" s="1"/>
  <c r="O1900" i="6"/>
  <c r="P1900" i="6" s="1"/>
  <c r="O1899" i="6"/>
  <c r="P1899" i="6" s="1"/>
  <c r="O1898" i="6"/>
  <c r="P1898" i="6" s="1"/>
  <c r="O1897" i="6"/>
  <c r="P1897" i="6" s="1"/>
  <c r="O1896" i="6"/>
  <c r="P1896" i="6" s="1"/>
  <c r="O1895" i="6"/>
  <c r="P1895" i="6" s="1"/>
  <c r="O1894" i="6"/>
  <c r="P1894" i="6" s="1"/>
  <c r="O1893" i="6"/>
  <c r="P1893" i="6" s="1"/>
  <c r="O1892" i="6"/>
  <c r="P1892" i="6" s="1"/>
  <c r="O1891" i="6"/>
  <c r="P1891" i="6" s="1"/>
  <c r="O1890" i="6"/>
  <c r="P1890" i="6" s="1"/>
  <c r="O1889" i="6"/>
  <c r="P1889" i="6" s="1"/>
  <c r="O1888" i="6"/>
  <c r="P1888" i="6" s="1"/>
  <c r="O1887" i="6"/>
  <c r="P1887" i="6" s="1"/>
  <c r="O1886" i="6"/>
  <c r="P1886" i="6" s="1"/>
  <c r="O1885" i="6"/>
  <c r="P1885" i="6" s="1"/>
  <c r="O1884" i="6"/>
  <c r="P1884" i="6" s="1"/>
  <c r="O1883" i="6"/>
  <c r="P1883" i="6" s="1"/>
  <c r="O1882" i="6"/>
  <c r="P1882" i="6" s="1"/>
  <c r="O1881" i="6"/>
  <c r="P1881" i="6" s="1"/>
  <c r="O1880" i="6"/>
  <c r="P1880" i="6" s="1"/>
  <c r="O1879" i="6"/>
  <c r="P1879" i="6" s="1"/>
  <c r="O1878" i="6"/>
  <c r="P1878" i="6" s="1"/>
  <c r="O1877" i="6"/>
  <c r="P1877" i="6" s="1"/>
  <c r="O1876" i="6"/>
  <c r="P1876" i="6" s="1"/>
  <c r="O1875" i="6"/>
  <c r="P1875" i="6" s="1"/>
  <c r="O1874" i="6"/>
  <c r="P1874" i="6" s="1"/>
  <c r="O1873" i="6"/>
  <c r="P1873" i="6" s="1"/>
  <c r="O1872" i="6"/>
  <c r="P1872" i="6" s="1"/>
  <c r="O1871" i="6"/>
  <c r="P1871" i="6" s="1"/>
  <c r="O1870" i="6"/>
  <c r="P1870" i="6" s="1"/>
  <c r="O1869" i="6"/>
  <c r="P1869" i="6" s="1"/>
  <c r="O1868" i="6"/>
  <c r="P1868" i="6" s="1"/>
  <c r="O1867" i="6"/>
  <c r="P1867" i="6" s="1"/>
  <c r="O1866" i="6"/>
  <c r="P1866" i="6" s="1"/>
  <c r="O1865" i="6"/>
  <c r="P1865" i="6" s="1"/>
  <c r="O1864" i="6"/>
  <c r="P1864" i="6" s="1"/>
  <c r="O1863" i="6"/>
  <c r="P1863" i="6" s="1"/>
  <c r="O1862" i="6"/>
  <c r="P1862" i="6" s="1"/>
  <c r="O1861" i="6"/>
  <c r="P1861" i="6" s="1"/>
  <c r="O1860" i="6"/>
  <c r="P1860" i="6" s="1"/>
  <c r="O1859" i="6"/>
  <c r="P1859" i="6" s="1"/>
  <c r="O1858" i="6"/>
  <c r="P1858" i="6" s="1"/>
  <c r="O1857" i="6"/>
  <c r="P1857" i="6" s="1"/>
  <c r="O1856" i="6"/>
  <c r="P1856" i="6" s="1"/>
  <c r="O1855" i="6"/>
  <c r="P1855" i="6" s="1"/>
  <c r="O1854" i="6"/>
  <c r="P1854" i="6" s="1"/>
  <c r="O1853" i="6"/>
  <c r="P1853" i="6" s="1"/>
  <c r="O1852" i="6"/>
  <c r="P1852" i="6" s="1"/>
  <c r="O1851" i="6"/>
  <c r="P1851" i="6" s="1"/>
  <c r="O1850" i="6"/>
  <c r="P1850" i="6" s="1"/>
  <c r="O1849" i="6"/>
  <c r="P1849" i="6" s="1"/>
  <c r="O1848" i="6"/>
  <c r="P1848" i="6" s="1"/>
  <c r="O1847" i="6"/>
  <c r="P1847" i="6" s="1"/>
  <c r="O1846" i="6"/>
  <c r="P1846" i="6" s="1"/>
  <c r="O1845" i="6"/>
  <c r="P1845" i="6" s="1"/>
  <c r="O1844" i="6"/>
  <c r="P1844" i="6" s="1"/>
  <c r="O1843" i="6"/>
  <c r="P1843" i="6" s="1"/>
  <c r="O1842" i="6"/>
  <c r="P1842" i="6" s="1"/>
  <c r="O1841" i="6"/>
  <c r="P1841" i="6" s="1"/>
  <c r="O1840" i="6"/>
  <c r="P1840" i="6" s="1"/>
  <c r="O1839" i="6"/>
  <c r="P1839" i="6" s="1"/>
  <c r="O1838" i="6"/>
  <c r="P1838" i="6" s="1"/>
  <c r="O1837" i="6"/>
  <c r="P1837" i="6" s="1"/>
  <c r="O1836" i="6"/>
  <c r="P1836" i="6" s="1"/>
  <c r="O1835" i="6"/>
  <c r="P1835" i="6" s="1"/>
  <c r="O1834" i="6"/>
  <c r="P1834" i="6" s="1"/>
  <c r="O1833" i="6"/>
  <c r="P1833" i="6" s="1"/>
  <c r="O1832" i="6"/>
  <c r="P1832" i="6" s="1"/>
  <c r="O1831" i="6"/>
  <c r="P1831" i="6" s="1"/>
  <c r="O1830" i="6"/>
  <c r="P1830" i="6" s="1"/>
  <c r="O1829" i="6"/>
  <c r="P1829" i="6" s="1"/>
  <c r="O1828" i="6"/>
  <c r="P1828" i="6" s="1"/>
  <c r="O1827" i="6"/>
  <c r="P1827" i="6" s="1"/>
  <c r="O1826" i="6"/>
  <c r="P1826" i="6" s="1"/>
  <c r="O1825" i="6"/>
  <c r="P1825" i="6" s="1"/>
  <c r="O1824" i="6"/>
  <c r="P1824" i="6" s="1"/>
  <c r="O1823" i="6"/>
  <c r="P1823" i="6" s="1"/>
  <c r="O1822" i="6"/>
  <c r="P1822" i="6" s="1"/>
  <c r="O1821" i="6"/>
  <c r="P1821" i="6" s="1"/>
  <c r="O1820" i="6"/>
  <c r="P1820" i="6" s="1"/>
  <c r="O1819" i="6"/>
  <c r="P1819" i="6" s="1"/>
  <c r="O1818" i="6"/>
  <c r="P1818" i="6" s="1"/>
  <c r="O1817" i="6"/>
  <c r="P1817" i="6" s="1"/>
  <c r="O1816" i="6"/>
  <c r="P1816" i="6" s="1"/>
  <c r="O1815" i="6"/>
  <c r="P1815" i="6" s="1"/>
  <c r="O1814" i="6"/>
  <c r="P1814" i="6" s="1"/>
  <c r="O1813" i="6"/>
  <c r="P1813" i="6" s="1"/>
  <c r="O1812" i="6"/>
  <c r="P1812" i="6" s="1"/>
  <c r="O1811" i="6"/>
  <c r="P1811" i="6" s="1"/>
  <c r="O1810" i="6"/>
  <c r="P1810" i="6" s="1"/>
  <c r="O1809" i="6"/>
  <c r="P1809" i="6" s="1"/>
  <c r="O1808" i="6"/>
  <c r="P1808" i="6" s="1"/>
  <c r="O1807" i="6"/>
  <c r="P1807" i="6" s="1"/>
  <c r="O1806" i="6"/>
  <c r="P1806" i="6" s="1"/>
  <c r="O1805" i="6"/>
  <c r="P1805" i="6" s="1"/>
  <c r="O1804" i="6"/>
  <c r="P1804" i="6" s="1"/>
  <c r="O1803" i="6"/>
  <c r="P1803" i="6" s="1"/>
  <c r="O1802" i="6"/>
  <c r="P1802" i="6" s="1"/>
  <c r="O1801" i="6"/>
  <c r="P1801" i="6" s="1"/>
  <c r="O1800" i="6"/>
  <c r="P1800" i="6" s="1"/>
  <c r="O1799" i="6"/>
  <c r="P1799" i="6" s="1"/>
  <c r="O1798" i="6"/>
  <c r="P1798" i="6" s="1"/>
  <c r="O1797" i="6"/>
  <c r="P1797" i="6" s="1"/>
  <c r="O1796" i="6"/>
  <c r="P1796" i="6" s="1"/>
  <c r="O1795" i="6"/>
  <c r="P1795" i="6" s="1"/>
  <c r="O1794" i="6"/>
  <c r="P1794" i="6" s="1"/>
  <c r="O1793" i="6"/>
  <c r="P1793" i="6" s="1"/>
  <c r="O1792" i="6"/>
  <c r="P1792" i="6" s="1"/>
  <c r="O1791" i="6"/>
  <c r="P1791" i="6" s="1"/>
  <c r="O1790" i="6"/>
  <c r="P1790" i="6" s="1"/>
  <c r="O1789" i="6"/>
  <c r="P1789" i="6" s="1"/>
  <c r="O1788" i="6"/>
  <c r="P1788" i="6" s="1"/>
  <c r="O1787" i="6"/>
  <c r="P1787" i="6" s="1"/>
  <c r="O1786" i="6"/>
  <c r="P1786" i="6" s="1"/>
  <c r="O1785" i="6"/>
  <c r="P1785" i="6" s="1"/>
  <c r="O1784" i="6"/>
  <c r="P1784" i="6" s="1"/>
  <c r="O1783" i="6"/>
  <c r="P1783" i="6" s="1"/>
  <c r="O1782" i="6"/>
  <c r="P1782" i="6" s="1"/>
  <c r="O1781" i="6"/>
  <c r="P1781" i="6" s="1"/>
  <c r="O1780" i="6"/>
  <c r="P1780" i="6" s="1"/>
  <c r="O1779" i="6"/>
  <c r="P1779" i="6" s="1"/>
  <c r="O1778" i="6"/>
  <c r="P1778" i="6" s="1"/>
  <c r="O1777" i="6"/>
  <c r="P1777" i="6" s="1"/>
  <c r="O1776" i="6"/>
  <c r="P1776" i="6" s="1"/>
  <c r="O1775" i="6"/>
  <c r="P1775" i="6" s="1"/>
  <c r="O1774" i="6"/>
  <c r="P1774" i="6" s="1"/>
  <c r="O1773" i="6"/>
  <c r="P1773" i="6" s="1"/>
  <c r="O1772" i="6"/>
  <c r="P1772" i="6" s="1"/>
  <c r="O1771" i="6"/>
  <c r="P1771" i="6" s="1"/>
  <c r="O1770" i="6"/>
  <c r="P1770" i="6" s="1"/>
  <c r="O1769" i="6"/>
  <c r="P1769" i="6" s="1"/>
  <c r="O1768" i="6"/>
  <c r="P1768" i="6" s="1"/>
  <c r="O1767" i="6"/>
  <c r="P1767" i="6" s="1"/>
  <c r="O1766" i="6"/>
  <c r="P1766" i="6" s="1"/>
  <c r="O1765" i="6"/>
  <c r="P1765" i="6" s="1"/>
  <c r="O1764" i="6"/>
  <c r="P1764" i="6" s="1"/>
  <c r="O1763" i="6"/>
  <c r="P1763" i="6" s="1"/>
  <c r="O1762" i="6"/>
  <c r="P1762" i="6" s="1"/>
  <c r="O1761" i="6"/>
  <c r="P1761" i="6" s="1"/>
  <c r="O1760" i="6"/>
  <c r="P1760" i="6" s="1"/>
  <c r="O1759" i="6"/>
  <c r="P1759" i="6" s="1"/>
  <c r="O1758" i="6"/>
  <c r="P1758" i="6" s="1"/>
  <c r="O1757" i="6"/>
  <c r="P1757" i="6" s="1"/>
  <c r="O1756" i="6"/>
  <c r="P1756" i="6" s="1"/>
  <c r="O1755" i="6"/>
  <c r="P1755" i="6" s="1"/>
  <c r="O1754" i="6"/>
  <c r="P1754" i="6" s="1"/>
  <c r="O1753" i="6"/>
  <c r="P1753" i="6" s="1"/>
  <c r="O1752" i="6"/>
  <c r="P1752" i="6" s="1"/>
  <c r="O1751" i="6"/>
  <c r="P1751" i="6" s="1"/>
  <c r="O1750" i="6"/>
  <c r="P1750" i="6" s="1"/>
  <c r="O1749" i="6"/>
  <c r="P1749" i="6" s="1"/>
  <c r="O1748" i="6"/>
  <c r="P1748" i="6" s="1"/>
  <c r="O1747" i="6"/>
  <c r="P1747" i="6" s="1"/>
  <c r="O1746" i="6"/>
  <c r="P1746" i="6" s="1"/>
  <c r="O1745" i="6"/>
  <c r="P1745" i="6" s="1"/>
  <c r="O1744" i="6"/>
  <c r="P1744" i="6" s="1"/>
  <c r="O1743" i="6"/>
  <c r="P1743" i="6" s="1"/>
  <c r="O1742" i="6"/>
  <c r="P1742" i="6" s="1"/>
  <c r="O1741" i="6"/>
  <c r="P1741" i="6" s="1"/>
  <c r="O1740" i="6"/>
  <c r="P1740" i="6" s="1"/>
  <c r="O1739" i="6"/>
  <c r="P1739" i="6" s="1"/>
  <c r="O1738" i="6"/>
  <c r="P1738" i="6" s="1"/>
  <c r="O1737" i="6"/>
  <c r="P1737" i="6" s="1"/>
  <c r="O1736" i="6"/>
  <c r="P1736" i="6" s="1"/>
  <c r="O1735" i="6"/>
  <c r="P1735" i="6" s="1"/>
  <c r="O1734" i="6"/>
  <c r="P1734" i="6" s="1"/>
  <c r="O1733" i="6"/>
  <c r="P1733" i="6" s="1"/>
  <c r="O1732" i="6"/>
  <c r="P1732" i="6" s="1"/>
  <c r="O1731" i="6"/>
  <c r="P1731" i="6" s="1"/>
  <c r="O1730" i="6"/>
  <c r="P1730" i="6" s="1"/>
  <c r="O1729" i="6"/>
  <c r="P1729" i="6" s="1"/>
  <c r="O1728" i="6"/>
  <c r="P1728" i="6" s="1"/>
  <c r="O1727" i="6"/>
  <c r="P1727" i="6" s="1"/>
  <c r="O1726" i="6"/>
  <c r="P1726" i="6" s="1"/>
  <c r="O1725" i="6"/>
  <c r="P1725" i="6" s="1"/>
  <c r="O1724" i="6"/>
  <c r="P1724" i="6" s="1"/>
  <c r="O1723" i="6"/>
  <c r="P1723" i="6" s="1"/>
  <c r="O1722" i="6"/>
  <c r="P1722" i="6" s="1"/>
  <c r="O1721" i="6"/>
  <c r="P1721" i="6" s="1"/>
  <c r="O1720" i="6"/>
  <c r="P1720" i="6" s="1"/>
  <c r="O1719" i="6"/>
  <c r="P1719" i="6" s="1"/>
  <c r="O1718" i="6"/>
  <c r="P1718" i="6" s="1"/>
  <c r="O1717" i="6"/>
  <c r="P1717" i="6" s="1"/>
  <c r="O1716" i="6"/>
  <c r="P1716" i="6" s="1"/>
  <c r="O1715" i="6"/>
  <c r="P1715" i="6" s="1"/>
  <c r="O1714" i="6"/>
  <c r="P1714" i="6" s="1"/>
  <c r="O1713" i="6"/>
  <c r="P1713" i="6" s="1"/>
  <c r="O1712" i="6"/>
  <c r="P1712" i="6" s="1"/>
  <c r="O1711" i="6"/>
  <c r="P1711" i="6" s="1"/>
  <c r="O1710" i="6"/>
  <c r="P1710" i="6" s="1"/>
  <c r="O1709" i="6"/>
  <c r="P1709" i="6" s="1"/>
  <c r="O1708" i="6"/>
  <c r="P1708" i="6" s="1"/>
  <c r="O1707" i="6"/>
  <c r="P1707" i="6" s="1"/>
  <c r="O1706" i="6"/>
  <c r="P1706" i="6" s="1"/>
  <c r="O1705" i="6"/>
  <c r="P1705" i="6" s="1"/>
  <c r="O1704" i="6"/>
  <c r="P1704" i="6" s="1"/>
  <c r="O1703" i="6"/>
  <c r="P1703" i="6" s="1"/>
  <c r="O1702" i="6"/>
  <c r="P1702" i="6" s="1"/>
  <c r="O1701" i="6"/>
  <c r="P1701" i="6" s="1"/>
  <c r="O1700" i="6"/>
  <c r="P1700" i="6" s="1"/>
  <c r="O1699" i="6"/>
  <c r="P1699" i="6" s="1"/>
  <c r="O1698" i="6"/>
  <c r="P1698" i="6" s="1"/>
  <c r="O1697" i="6"/>
  <c r="P1697" i="6" s="1"/>
  <c r="O1696" i="6"/>
  <c r="P1696" i="6" s="1"/>
  <c r="O1695" i="6"/>
  <c r="P1695" i="6" s="1"/>
  <c r="O1694" i="6"/>
  <c r="P1694" i="6" s="1"/>
  <c r="O1693" i="6"/>
  <c r="P1693" i="6" s="1"/>
  <c r="O1692" i="6"/>
  <c r="P1692" i="6" s="1"/>
  <c r="O1691" i="6"/>
  <c r="P1691" i="6" s="1"/>
  <c r="O1690" i="6"/>
  <c r="P1690" i="6" s="1"/>
  <c r="O1689" i="6"/>
  <c r="P1689" i="6" s="1"/>
  <c r="O1688" i="6"/>
  <c r="P1688" i="6" s="1"/>
  <c r="O1687" i="6"/>
  <c r="P1687" i="6" s="1"/>
  <c r="O1686" i="6"/>
  <c r="P1686" i="6" s="1"/>
  <c r="O1685" i="6"/>
  <c r="P1685" i="6" s="1"/>
  <c r="O1684" i="6"/>
  <c r="P1684" i="6" s="1"/>
  <c r="O1683" i="6"/>
  <c r="P1683" i="6" s="1"/>
  <c r="O1682" i="6"/>
  <c r="P1682" i="6" s="1"/>
  <c r="O1681" i="6"/>
  <c r="P1681" i="6" s="1"/>
  <c r="O1680" i="6"/>
  <c r="P1680" i="6" s="1"/>
  <c r="O1679" i="6"/>
  <c r="P1679" i="6" s="1"/>
  <c r="O1678" i="6"/>
  <c r="P1678" i="6" s="1"/>
  <c r="O1677" i="6"/>
  <c r="P1677" i="6" s="1"/>
  <c r="O1676" i="6"/>
  <c r="P1676" i="6" s="1"/>
  <c r="O1675" i="6"/>
  <c r="P1675" i="6" s="1"/>
  <c r="O1674" i="6"/>
  <c r="P1674" i="6" s="1"/>
  <c r="O1673" i="6"/>
  <c r="P1673" i="6" s="1"/>
  <c r="O1672" i="6"/>
  <c r="P1672" i="6" s="1"/>
  <c r="O1671" i="6"/>
  <c r="P1671" i="6" s="1"/>
  <c r="O1670" i="6"/>
  <c r="P1670" i="6" s="1"/>
  <c r="O1669" i="6"/>
  <c r="P1669" i="6" s="1"/>
  <c r="O1668" i="6"/>
  <c r="P1668" i="6" s="1"/>
  <c r="O1667" i="6"/>
  <c r="P1667" i="6" s="1"/>
  <c r="O1666" i="6"/>
  <c r="P1666" i="6" s="1"/>
  <c r="O1665" i="6"/>
  <c r="P1665" i="6" s="1"/>
  <c r="O1664" i="6"/>
  <c r="P1664" i="6" s="1"/>
  <c r="O1663" i="6"/>
  <c r="P1663" i="6" s="1"/>
  <c r="O1662" i="6"/>
  <c r="P1662" i="6" s="1"/>
  <c r="O1661" i="6"/>
  <c r="P1661" i="6" s="1"/>
  <c r="O1660" i="6"/>
  <c r="P1660" i="6" s="1"/>
  <c r="O1659" i="6"/>
  <c r="P1659" i="6" s="1"/>
  <c r="O1658" i="6"/>
  <c r="P1658" i="6" s="1"/>
  <c r="O1657" i="6"/>
  <c r="P1657" i="6" s="1"/>
  <c r="O1656" i="6"/>
  <c r="P1656" i="6" s="1"/>
  <c r="O1655" i="6"/>
  <c r="P1655" i="6" s="1"/>
  <c r="O1654" i="6"/>
  <c r="P1654" i="6" s="1"/>
  <c r="O1653" i="6"/>
  <c r="P1653" i="6" s="1"/>
  <c r="O1652" i="6"/>
  <c r="P1652" i="6" s="1"/>
  <c r="O1651" i="6"/>
  <c r="P1651" i="6" s="1"/>
  <c r="O1650" i="6"/>
  <c r="P1650" i="6" s="1"/>
  <c r="O1649" i="6"/>
  <c r="P1649" i="6" s="1"/>
  <c r="O1648" i="6"/>
  <c r="P1648" i="6" s="1"/>
  <c r="O1647" i="6"/>
  <c r="P1647" i="6" s="1"/>
  <c r="O1646" i="6"/>
  <c r="P1646" i="6" s="1"/>
  <c r="O1645" i="6"/>
  <c r="P1645" i="6" s="1"/>
  <c r="O1644" i="6"/>
  <c r="P1644" i="6" s="1"/>
  <c r="O1643" i="6"/>
  <c r="P1643" i="6" s="1"/>
  <c r="O1642" i="6"/>
  <c r="P1642" i="6" s="1"/>
  <c r="O1641" i="6"/>
  <c r="P1641" i="6" s="1"/>
  <c r="O1640" i="6"/>
  <c r="P1640" i="6" s="1"/>
  <c r="O1639" i="6"/>
  <c r="P1639" i="6" s="1"/>
  <c r="O1638" i="6"/>
  <c r="P1638" i="6" s="1"/>
  <c r="O1637" i="6"/>
  <c r="P1637" i="6" s="1"/>
  <c r="O1636" i="6"/>
  <c r="P1636" i="6" s="1"/>
  <c r="O1635" i="6"/>
  <c r="P1635" i="6" s="1"/>
  <c r="O1634" i="6"/>
  <c r="P1634" i="6" s="1"/>
  <c r="O1633" i="6"/>
  <c r="P1633" i="6" s="1"/>
  <c r="O1632" i="6"/>
  <c r="P1632" i="6" s="1"/>
  <c r="O1631" i="6"/>
  <c r="P1631" i="6" s="1"/>
  <c r="O1630" i="6"/>
  <c r="P1630" i="6" s="1"/>
  <c r="O1629" i="6"/>
  <c r="P1629" i="6" s="1"/>
  <c r="O1628" i="6"/>
  <c r="P1628" i="6" s="1"/>
  <c r="O1627" i="6"/>
  <c r="P1627" i="6" s="1"/>
  <c r="O1626" i="6"/>
  <c r="P1626" i="6" s="1"/>
  <c r="O1625" i="6"/>
  <c r="P1625" i="6" s="1"/>
  <c r="O1624" i="6"/>
  <c r="P1624" i="6" s="1"/>
  <c r="O1623" i="6"/>
  <c r="P1623" i="6" s="1"/>
  <c r="O1622" i="6"/>
  <c r="P1622" i="6" s="1"/>
  <c r="O1621" i="6"/>
  <c r="P1621" i="6" s="1"/>
  <c r="O1620" i="6"/>
  <c r="P1620" i="6" s="1"/>
  <c r="O1619" i="6"/>
  <c r="P1619" i="6" s="1"/>
  <c r="O1618" i="6"/>
  <c r="P1618" i="6" s="1"/>
  <c r="O1617" i="6"/>
  <c r="P1617" i="6" s="1"/>
  <c r="O1616" i="6"/>
  <c r="P1616" i="6" s="1"/>
  <c r="O1615" i="6"/>
  <c r="P1615" i="6" s="1"/>
  <c r="O1614" i="6"/>
  <c r="P1614" i="6" s="1"/>
  <c r="O1613" i="6"/>
  <c r="P1613" i="6" s="1"/>
  <c r="O1612" i="6"/>
  <c r="P1612" i="6" s="1"/>
  <c r="O1611" i="6"/>
  <c r="P1611" i="6" s="1"/>
  <c r="O1610" i="6"/>
  <c r="P1610" i="6" s="1"/>
  <c r="O1609" i="6"/>
  <c r="P1609" i="6" s="1"/>
  <c r="O1608" i="6"/>
  <c r="P1608" i="6" s="1"/>
  <c r="O1607" i="6"/>
  <c r="P1607" i="6" s="1"/>
  <c r="O1606" i="6"/>
  <c r="P1606" i="6" s="1"/>
  <c r="O1605" i="6"/>
  <c r="P1605" i="6" s="1"/>
  <c r="O1604" i="6"/>
  <c r="P1604" i="6" s="1"/>
  <c r="O1603" i="6"/>
  <c r="P1603" i="6" s="1"/>
  <c r="O1602" i="6"/>
  <c r="P1602" i="6" s="1"/>
  <c r="O1601" i="6"/>
  <c r="P1601" i="6" s="1"/>
  <c r="O1600" i="6"/>
  <c r="P1600" i="6" s="1"/>
  <c r="O1599" i="6"/>
  <c r="P1599" i="6" s="1"/>
  <c r="O1598" i="6"/>
  <c r="P1598" i="6" s="1"/>
  <c r="O1597" i="6"/>
  <c r="P1597" i="6" s="1"/>
  <c r="O1596" i="6"/>
  <c r="P1596" i="6" s="1"/>
  <c r="O1595" i="6"/>
  <c r="P1595" i="6" s="1"/>
  <c r="O1594" i="6"/>
  <c r="P1594" i="6" s="1"/>
  <c r="O1593" i="6"/>
  <c r="P1593" i="6" s="1"/>
  <c r="O1592" i="6"/>
  <c r="P1592" i="6" s="1"/>
  <c r="O1591" i="6"/>
  <c r="P1591" i="6" s="1"/>
  <c r="O1590" i="6"/>
  <c r="P1590" i="6" s="1"/>
  <c r="O1589" i="6"/>
  <c r="P1589" i="6" s="1"/>
  <c r="O1588" i="6"/>
  <c r="P1588" i="6" s="1"/>
  <c r="O1587" i="6"/>
  <c r="P1587" i="6" s="1"/>
  <c r="O1586" i="6"/>
  <c r="P1586" i="6" s="1"/>
  <c r="O1585" i="6"/>
  <c r="P1585" i="6" s="1"/>
  <c r="O1584" i="6"/>
  <c r="P1584" i="6" s="1"/>
  <c r="O1583" i="6"/>
  <c r="P1583" i="6" s="1"/>
  <c r="O1582" i="6"/>
  <c r="P1582" i="6" s="1"/>
  <c r="O1581" i="6"/>
  <c r="P1581" i="6" s="1"/>
  <c r="O1580" i="6"/>
  <c r="P1580" i="6" s="1"/>
  <c r="O1579" i="6"/>
  <c r="P1579" i="6" s="1"/>
  <c r="O1578" i="6"/>
  <c r="P1578" i="6" s="1"/>
  <c r="O1577" i="6"/>
  <c r="P1577" i="6" s="1"/>
  <c r="O1576" i="6"/>
  <c r="P1576" i="6" s="1"/>
  <c r="O1575" i="6"/>
  <c r="P1575" i="6" s="1"/>
  <c r="O1574" i="6"/>
  <c r="P1574" i="6" s="1"/>
  <c r="O1573" i="6"/>
  <c r="P1573" i="6" s="1"/>
  <c r="O1572" i="6"/>
  <c r="P1572" i="6" s="1"/>
  <c r="O1571" i="6"/>
  <c r="P1571" i="6" s="1"/>
  <c r="O1570" i="6"/>
  <c r="P1570" i="6" s="1"/>
  <c r="O1569" i="6"/>
  <c r="P1569" i="6" s="1"/>
  <c r="O1568" i="6"/>
  <c r="P1568" i="6" s="1"/>
  <c r="O1567" i="6"/>
  <c r="P1567" i="6" s="1"/>
  <c r="O1566" i="6"/>
  <c r="P1566" i="6" s="1"/>
  <c r="O1565" i="6"/>
  <c r="P1565" i="6" s="1"/>
  <c r="O1564" i="6"/>
  <c r="P1564" i="6" s="1"/>
  <c r="O1563" i="6"/>
  <c r="P1563" i="6" s="1"/>
  <c r="O1562" i="6"/>
  <c r="P1562" i="6" s="1"/>
  <c r="O1561" i="6"/>
  <c r="P1561" i="6" s="1"/>
  <c r="O1560" i="6"/>
  <c r="P1560" i="6" s="1"/>
  <c r="O1559" i="6"/>
  <c r="P1559" i="6" s="1"/>
  <c r="O1558" i="6"/>
  <c r="P1558" i="6" s="1"/>
  <c r="O1557" i="6"/>
  <c r="P1557" i="6" s="1"/>
  <c r="O1556" i="6"/>
  <c r="P1556" i="6" s="1"/>
  <c r="O1555" i="6"/>
  <c r="P1555" i="6" s="1"/>
  <c r="O1554" i="6"/>
  <c r="P1554" i="6" s="1"/>
  <c r="O1553" i="6"/>
  <c r="P1553" i="6" s="1"/>
  <c r="O1552" i="6"/>
  <c r="P1552" i="6" s="1"/>
  <c r="O1551" i="6"/>
  <c r="P1551" i="6" s="1"/>
  <c r="O1550" i="6"/>
  <c r="P1550" i="6" s="1"/>
  <c r="O1549" i="6"/>
  <c r="P1549" i="6" s="1"/>
  <c r="O1548" i="6"/>
  <c r="P1548" i="6" s="1"/>
  <c r="O1547" i="6"/>
  <c r="P1547" i="6" s="1"/>
  <c r="O1546" i="6"/>
  <c r="P1546" i="6" s="1"/>
  <c r="O1545" i="6"/>
  <c r="P1545" i="6" s="1"/>
  <c r="O1544" i="6"/>
  <c r="P1544" i="6" s="1"/>
  <c r="O1543" i="6"/>
  <c r="P1543" i="6" s="1"/>
  <c r="O1542" i="6"/>
  <c r="P1542" i="6" s="1"/>
  <c r="O1541" i="6"/>
  <c r="P1541" i="6" s="1"/>
  <c r="O1540" i="6"/>
  <c r="P1540" i="6" s="1"/>
  <c r="O1539" i="6"/>
  <c r="P1539" i="6" s="1"/>
  <c r="O1538" i="6"/>
  <c r="P1538" i="6" s="1"/>
  <c r="O1537" i="6"/>
  <c r="P1537" i="6" s="1"/>
  <c r="O1536" i="6"/>
  <c r="P1536" i="6" s="1"/>
  <c r="O1535" i="6"/>
  <c r="P1535" i="6" s="1"/>
  <c r="O1534" i="6"/>
  <c r="P1534" i="6" s="1"/>
  <c r="O1533" i="6"/>
  <c r="P1533" i="6" s="1"/>
  <c r="O1532" i="6"/>
  <c r="P1532" i="6" s="1"/>
  <c r="O1531" i="6"/>
  <c r="P1531" i="6" s="1"/>
  <c r="O1530" i="6"/>
  <c r="P1530" i="6" s="1"/>
  <c r="O1529" i="6"/>
  <c r="P1529" i="6" s="1"/>
  <c r="O1528" i="6"/>
  <c r="P1528" i="6" s="1"/>
  <c r="O1527" i="6"/>
  <c r="P1527" i="6" s="1"/>
  <c r="O1526" i="6"/>
  <c r="P1526" i="6" s="1"/>
  <c r="O1525" i="6"/>
  <c r="P1525" i="6" s="1"/>
  <c r="O1524" i="6"/>
  <c r="P1524" i="6" s="1"/>
  <c r="O1523" i="6"/>
  <c r="P1523" i="6" s="1"/>
  <c r="O1522" i="6"/>
  <c r="P1522" i="6" s="1"/>
  <c r="O1521" i="6"/>
  <c r="P1521" i="6" s="1"/>
  <c r="O1520" i="6"/>
  <c r="P1520" i="6" s="1"/>
  <c r="O1519" i="6"/>
  <c r="P1519" i="6" s="1"/>
  <c r="O1518" i="6"/>
  <c r="P1518" i="6" s="1"/>
  <c r="O1517" i="6"/>
  <c r="P1517" i="6" s="1"/>
  <c r="O1516" i="6"/>
  <c r="P1516" i="6" s="1"/>
  <c r="O1515" i="6"/>
  <c r="P1515" i="6" s="1"/>
  <c r="O1514" i="6"/>
  <c r="P1514" i="6" s="1"/>
  <c r="O1513" i="6"/>
  <c r="P1513" i="6" s="1"/>
  <c r="O1512" i="6"/>
  <c r="P1512" i="6" s="1"/>
  <c r="O1511" i="6"/>
  <c r="P1511" i="6" s="1"/>
  <c r="O1510" i="6"/>
  <c r="P1510" i="6" s="1"/>
  <c r="O1509" i="6"/>
  <c r="P1509" i="6" s="1"/>
  <c r="O1508" i="6"/>
  <c r="P1508" i="6" s="1"/>
  <c r="O1507" i="6"/>
  <c r="P1507" i="6" s="1"/>
  <c r="O1506" i="6"/>
  <c r="P1506" i="6" s="1"/>
  <c r="O1505" i="6"/>
  <c r="P1505" i="6" s="1"/>
  <c r="O1504" i="6"/>
  <c r="P1504" i="6" s="1"/>
  <c r="O1503" i="6"/>
  <c r="P1503" i="6" s="1"/>
  <c r="O1502" i="6"/>
  <c r="P1502" i="6" s="1"/>
  <c r="O1501" i="6"/>
  <c r="P1501" i="6" s="1"/>
  <c r="O1500" i="6"/>
  <c r="P1500" i="6" s="1"/>
  <c r="O1499" i="6"/>
  <c r="P1499" i="6" s="1"/>
  <c r="O1498" i="6"/>
  <c r="P1498" i="6" s="1"/>
  <c r="O1497" i="6"/>
  <c r="P1497" i="6" s="1"/>
  <c r="O1496" i="6"/>
  <c r="P1496" i="6" s="1"/>
  <c r="O1495" i="6"/>
  <c r="P1495" i="6" s="1"/>
  <c r="O1494" i="6"/>
  <c r="P1494" i="6" s="1"/>
  <c r="O1493" i="6"/>
  <c r="P1493" i="6" s="1"/>
  <c r="O1492" i="6"/>
  <c r="P1492" i="6" s="1"/>
  <c r="O1491" i="6"/>
  <c r="P1491" i="6" s="1"/>
  <c r="O1490" i="6"/>
  <c r="P1490" i="6" s="1"/>
  <c r="O1489" i="6"/>
  <c r="P1489" i="6" s="1"/>
  <c r="O1488" i="6"/>
  <c r="P1488" i="6" s="1"/>
  <c r="O1487" i="6"/>
  <c r="P1487" i="6" s="1"/>
  <c r="O1486" i="6"/>
  <c r="P1486" i="6" s="1"/>
  <c r="O1485" i="6"/>
  <c r="P1485" i="6" s="1"/>
  <c r="O1484" i="6"/>
  <c r="P1484" i="6" s="1"/>
  <c r="O1483" i="6"/>
  <c r="P1483" i="6" s="1"/>
  <c r="O1482" i="6"/>
  <c r="P1482" i="6" s="1"/>
  <c r="O1481" i="6"/>
  <c r="P1481" i="6" s="1"/>
  <c r="O1480" i="6"/>
  <c r="P1480" i="6" s="1"/>
  <c r="O1479" i="6"/>
  <c r="P1479" i="6" s="1"/>
  <c r="O1478" i="6"/>
  <c r="P1478" i="6" s="1"/>
  <c r="O1477" i="6"/>
  <c r="P1477" i="6" s="1"/>
  <c r="O1476" i="6"/>
  <c r="P1476" i="6" s="1"/>
  <c r="O1475" i="6"/>
  <c r="P1475" i="6" s="1"/>
  <c r="O1474" i="6"/>
  <c r="P1474" i="6" s="1"/>
  <c r="O1473" i="6"/>
  <c r="P1473" i="6" s="1"/>
  <c r="O1472" i="6"/>
  <c r="P1472" i="6" s="1"/>
  <c r="O1471" i="6"/>
  <c r="P1471" i="6" s="1"/>
  <c r="O1470" i="6"/>
  <c r="P1470" i="6" s="1"/>
  <c r="O1469" i="6"/>
  <c r="P1469" i="6" s="1"/>
  <c r="O1468" i="6"/>
  <c r="P1468" i="6" s="1"/>
  <c r="O1467" i="6"/>
  <c r="P1467" i="6" s="1"/>
  <c r="O1466" i="6"/>
  <c r="P1466" i="6" s="1"/>
  <c r="O1465" i="6"/>
  <c r="P1465" i="6" s="1"/>
  <c r="O1464" i="6"/>
  <c r="P1464" i="6" s="1"/>
  <c r="O1463" i="6"/>
  <c r="P1463" i="6" s="1"/>
  <c r="O1462" i="6"/>
  <c r="P1462" i="6" s="1"/>
  <c r="O1461" i="6"/>
  <c r="P1461" i="6" s="1"/>
  <c r="O1460" i="6"/>
  <c r="P1460" i="6" s="1"/>
  <c r="O1459" i="6"/>
  <c r="P1459" i="6" s="1"/>
  <c r="O1458" i="6"/>
  <c r="P1458" i="6" s="1"/>
  <c r="O1457" i="6"/>
  <c r="P1457" i="6" s="1"/>
  <c r="O1456" i="6"/>
  <c r="P1456" i="6" s="1"/>
  <c r="O1455" i="6"/>
  <c r="P1455" i="6" s="1"/>
  <c r="O1454" i="6"/>
  <c r="P1454" i="6" s="1"/>
  <c r="O1453" i="6"/>
  <c r="P1453" i="6" s="1"/>
  <c r="O1452" i="6"/>
  <c r="P1452" i="6" s="1"/>
  <c r="O1451" i="6"/>
  <c r="P1451" i="6" s="1"/>
  <c r="O1450" i="6"/>
  <c r="P1450" i="6" s="1"/>
  <c r="O1449" i="6"/>
  <c r="P1449" i="6" s="1"/>
  <c r="O1448" i="6"/>
  <c r="P1448" i="6" s="1"/>
  <c r="O1447" i="6"/>
  <c r="P1447" i="6" s="1"/>
  <c r="O1446" i="6"/>
  <c r="P1446" i="6" s="1"/>
  <c r="O1445" i="6"/>
  <c r="P1445" i="6" s="1"/>
  <c r="O1444" i="6"/>
  <c r="P1444" i="6" s="1"/>
  <c r="O1443" i="6"/>
  <c r="P1443" i="6" s="1"/>
  <c r="O1442" i="6"/>
  <c r="P1442" i="6" s="1"/>
  <c r="O1441" i="6"/>
  <c r="P1441" i="6" s="1"/>
  <c r="O1440" i="6"/>
  <c r="P1440" i="6" s="1"/>
  <c r="O1439" i="6"/>
  <c r="P1439" i="6" s="1"/>
  <c r="O1438" i="6"/>
  <c r="P1438" i="6" s="1"/>
  <c r="O1437" i="6"/>
  <c r="P1437" i="6" s="1"/>
  <c r="O1436" i="6"/>
  <c r="P1436" i="6" s="1"/>
  <c r="O1435" i="6"/>
  <c r="P1435" i="6" s="1"/>
  <c r="O1434" i="6"/>
  <c r="P1434" i="6" s="1"/>
  <c r="O1433" i="6"/>
  <c r="P1433" i="6" s="1"/>
  <c r="O1432" i="6"/>
  <c r="P1432" i="6" s="1"/>
  <c r="O1431" i="6"/>
  <c r="P1431" i="6" s="1"/>
  <c r="O1430" i="6"/>
  <c r="P1430" i="6" s="1"/>
  <c r="O1429" i="6"/>
  <c r="P1429" i="6" s="1"/>
  <c r="O1428" i="6"/>
  <c r="P1428" i="6" s="1"/>
  <c r="O1427" i="6"/>
  <c r="P1427" i="6" s="1"/>
  <c r="O1426" i="6"/>
  <c r="P1426" i="6" s="1"/>
  <c r="O1425" i="6"/>
  <c r="P1425" i="6" s="1"/>
  <c r="O1424" i="6"/>
  <c r="P1424" i="6" s="1"/>
  <c r="O1423" i="6"/>
  <c r="P1423" i="6" s="1"/>
  <c r="O1422" i="6"/>
  <c r="P1422" i="6" s="1"/>
  <c r="O1421" i="6"/>
  <c r="P1421" i="6" s="1"/>
  <c r="O1420" i="6"/>
  <c r="P1420" i="6" s="1"/>
  <c r="O1419" i="6"/>
  <c r="P1419" i="6" s="1"/>
  <c r="O1418" i="6"/>
  <c r="P1418" i="6" s="1"/>
  <c r="O1417" i="6"/>
  <c r="P1417" i="6" s="1"/>
  <c r="O1416" i="6"/>
  <c r="P1416" i="6" s="1"/>
  <c r="O1415" i="6"/>
  <c r="P1415" i="6" s="1"/>
  <c r="O1414" i="6"/>
  <c r="P1414" i="6" s="1"/>
  <c r="O1413" i="6"/>
  <c r="P1413" i="6" s="1"/>
  <c r="O1412" i="6"/>
  <c r="P1412" i="6" s="1"/>
  <c r="O1411" i="6"/>
  <c r="P1411" i="6" s="1"/>
  <c r="O1410" i="6"/>
  <c r="P1410" i="6" s="1"/>
  <c r="O1409" i="6"/>
  <c r="P1409" i="6" s="1"/>
  <c r="O1408" i="6"/>
  <c r="P1408" i="6" s="1"/>
  <c r="O1407" i="6"/>
  <c r="P1407" i="6" s="1"/>
  <c r="O1406" i="6"/>
  <c r="P1406" i="6" s="1"/>
  <c r="O1405" i="6"/>
  <c r="P1405" i="6" s="1"/>
  <c r="O1404" i="6"/>
  <c r="P1404" i="6" s="1"/>
  <c r="O1403" i="6"/>
  <c r="P1403" i="6" s="1"/>
  <c r="O1402" i="6"/>
  <c r="P1402" i="6" s="1"/>
  <c r="O1401" i="6"/>
  <c r="P1401" i="6" s="1"/>
  <c r="O1400" i="6"/>
  <c r="P1400" i="6" s="1"/>
  <c r="O1399" i="6"/>
  <c r="P1399" i="6" s="1"/>
  <c r="O1398" i="6"/>
  <c r="P1398" i="6" s="1"/>
  <c r="O1397" i="6"/>
  <c r="P1397" i="6" s="1"/>
  <c r="O1396" i="6"/>
  <c r="P1396" i="6" s="1"/>
  <c r="O1395" i="6"/>
  <c r="P1395" i="6" s="1"/>
  <c r="O1394" i="6"/>
  <c r="P1394" i="6" s="1"/>
  <c r="O1393" i="6"/>
  <c r="P1393" i="6" s="1"/>
  <c r="O1392" i="6"/>
  <c r="P1392" i="6" s="1"/>
  <c r="O1391" i="6"/>
  <c r="P1391" i="6" s="1"/>
  <c r="O1390" i="6"/>
  <c r="P1390" i="6" s="1"/>
  <c r="O1389" i="6"/>
  <c r="P1389" i="6" s="1"/>
  <c r="O1388" i="6"/>
  <c r="P1388" i="6" s="1"/>
  <c r="O1387" i="6"/>
  <c r="P1387" i="6" s="1"/>
  <c r="O1386" i="6"/>
  <c r="P1386" i="6" s="1"/>
  <c r="O1385" i="6"/>
  <c r="P1385" i="6" s="1"/>
  <c r="O1384" i="6"/>
  <c r="P1384" i="6" s="1"/>
  <c r="O1383" i="6"/>
  <c r="P1383" i="6" s="1"/>
  <c r="O1382" i="6"/>
  <c r="P1382" i="6" s="1"/>
  <c r="O1381" i="6"/>
  <c r="P1381" i="6" s="1"/>
  <c r="O1380" i="6"/>
  <c r="P1380" i="6" s="1"/>
  <c r="O1379" i="6"/>
  <c r="P1379" i="6" s="1"/>
  <c r="O1378" i="6"/>
  <c r="P1378" i="6" s="1"/>
  <c r="O1377" i="6"/>
  <c r="P1377" i="6" s="1"/>
  <c r="O1376" i="6"/>
  <c r="P1376" i="6" s="1"/>
  <c r="O1375" i="6"/>
  <c r="P1375" i="6" s="1"/>
  <c r="O1374" i="6"/>
  <c r="P1374" i="6" s="1"/>
  <c r="O1373" i="6"/>
  <c r="P1373" i="6" s="1"/>
  <c r="O1372" i="6"/>
  <c r="P1372" i="6" s="1"/>
  <c r="O1371" i="6"/>
  <c r="P1371" i="6" s="1"/>
  <c r="O1370" i="6"/>
  <c r="P1370" i="6" s="1"/>
  <c r="O1369" i="6"/>
  <c r="P1369" i="6" s="1"/>
  <c r="O1368" i="6"/>
  <c r="P1368" i="6" s="1"/>
  <c r="O1367" i="6"/>
  <c r="P1367" i="6" s="1"/>
  <c r="O1366" i="6"/>
  <c r="P1366" i="6" s="1"/>
  <c r="O1365" i="6"/>
  <c r="P1365" i="6" s="1"/>
  <c r="O1364" i="6"/>
  <c r="P1364" i="6" s="1"/>
  <c r="O1363" i="6"/>
  <c r="P1363" i="6" s="1"/>
  <c r="O1362" i="6"/>
  <c r="P1362" i="6" s="1"/>
  <c r="O1361" i="6"/>
  <c r="P1361" i="6" s="1"/>
  <c r="O1360" i="6"/>
  <c r="P1360" i="6" s="1"/>
  <c r="O1359" i="6"/>
  <c r="P1359" i="6" s="1"/>
  <c r="O1358" i="6"/>
  <c r="P1358" i="6" s="1"/>
  <c r="O1357" i="6"/>
  <c r="P1357" i="6" s="1"/>
  <c r="O1356" i="6"/>
  <c r="P1356" i="6" s="1"/>
  <c r="O1355" i="6"/>
  <c r="P1355" i="6" s="1"/>
  <c r="O1354" i="6"/>
  <c r="P1354" i="6" s="1"/>
  <c r="O1353" i="6"/>
  <c r="P1353" i="6" s="1"/>
  <c r="O1352" i="6"/>
  <c r="P1352" i="6" s="1"/>
  <c r="O1351" i="6"/>
  <c r="P1351" i="6" s="1"/>
  <c r="O1350" i="6"/>
  <c r="P1350" i="6" s="1"/>
  <c r="O1349" i="6"/>
  <c r="P1349" i="6" s="1"/>
  <c r="O1348" i="6"/>
  <c r="P1348" i="6" s="1"/>
  <c r="O1347" i="6"/>
  <c r="P1347" i="6" s="1"/>
  <c r="O1346" i="6"/>
  <c r="P1346" i="6" s="1"/>
  <c r="O1345" i="6"/>
  <c r="P1345" i="6" s="1"/>
  <c r="O1344" i="6"/>
  <c r="P1344" i="6" s="1"/>
  <c r="O1343" i="6"/>
  <c r="P1343" i="6" s="1"/>
  <c r="O1342" i="6"/>
  <c r="P1342" i="6" s="1"/>
  <c r="O1341" i="6"/>
  <c r="P1341" i="6" s="1"/>
  <c r="O1340" i="6"/>
  <c r="P1340" i="6" s="1"/>
  <c r="O1339" i="6"/>
  <c r="P1339" i="6" s="1"/>
  <c r="O1338" i="6"/>
  <c r="P1338" i="6" s="1"/>
  <c r="O1337" i="6"/>
  <c r="P1337" i="6" s="1"/>
  <c r="O1336" i="6"/>
  <c r="P1336" i="6" s="1"/>
  <c r="O1335" i="6"/>
  <c r="P1335" i="6" s="1"/>
  <c r="O1334" i="6"/>
  <c r="P1334" i="6" s="1"/>
  <c r="O1333" i="6"/>
  <c r="P1333" i="6" s="1"/>
  <c r="O1332" i="6"/>
  <c r="P1332" i="6" s="1"/>
  <c r="O1331" i="6"/>
  <c r="P1331" i="6" s="1"/>
  <c r="O1330" i="6"/>
  <c r="P1330" i="6" s="1"/>
  <c r="O1329" i="6"/>
  <c r="P1329" i="6" s="1"/>
  <c r="O1328" i="6"/>
  <c r="P1328" i="6" s="1"/>
  <c r="O1327" i="6"/>
  <c r="P1327" i="6" s="1"/>
  <c r="O1326" i="6"/>
  <c r="P1326" i="6" s="1"/>
  <c r="O1325" i="6"/>
  <c r="P1325" i="6" s="1"/>
  <c r="O1324" i="6"/>
  <c r="P1324" i="6" s="1"/>
  <c r="O1323" i="6"/>
  <c r="P1323" i="6" s="1"/>
  <c r="O1322" i="6"/>
  <c r="P1322" i="6" s="1"/>
  <c r="O1321" i="6"/>
  <c r="P1321" i="6" s="1"/>
  <c r="O1320" i="6"/>
  <c r="P1320" i="6" s="1"/>
  <c r="O1319" i="6"/>
  <c r="P1319" i="6" s="1"/>
  <c r="O1318" i="6"/>
  <c r="P1318" i="6" s="1"/>
  <c r="O1317" i="6"/>
  <c r="P1317" i="6" s="1"/>
  <c r="O1316" i="6"/>
  <c r="P1316" i="6" s="1"/>
  <c r="O1315" i="6"/>
  <c r="P1315" i="6" s="1"/>
  <c r="O1314" i="6"/>
  <c r="P1314" i="6" s="1"/>
  <c r="O1313" i="6"/>
  <c r="P1313" i="6" s="1"/>
  <c r="O1312" i="6"/>
  <c r="P1312" i="6" s="1"/>
  <c r="O1311" i="6"/>
  <c r="P1311" i="6" s="1"/>
  <c r="O1310" i="6"/>
  <c r="P1310" i="6" s="1"/>
  <c r="O1309" i="6"/>
  <c r="P1309" i="6" s="1"/>
  <c r="O1308" i="6"/>
  <c r="P1308" i="6" s="1"/>
  <c r="O1307" i="6"/>
  <c r="P1307" i="6" s="1"/>
  <c r="O1306" i="6"/>
  <c r="P1306" i="6" s="1"/>
  <c r="O1305" i="6"/>
  <c r="P1305" i="6" s="1"/>
  <c r="O1304" i="6"/>
  <c r="P1304" i="6" s="1"/>
  <c r="O1303" i="6"/>
  <c r="P1303" i="6" s="1"/>
  <c r="O1302" i="6"/>
  <c r="P1302" i="6" s="1"/>
  <c r="O1301" i="6"/>
  <c r="P1301" i="6" s="1"/>
  <c r="O1300" i="6"/>
  <c r="P1300" i="6" s="1"/>
  <c r="O1299" i="6"/>
  <c r="P1299" i="6" s="1"/>
  <c r="O1298" i="6"/>
  <c r="P1298" i="6" s="1"/>
  <c r="O1297" i="6"/>
  <c r="P1297" i="6" s="1"/>
  <c r="O1296" i="6"/>
  <c r="P1296" i="6" s="1"/>
  <c r="O1295" i="6"/>
  <c r="P1295" i="6" s="1"/>
  <c r="O1294" i="6"/>
  <c r="P1294" i="6" s="1"/>
  <c r="O1293" i="6"/>
  <c r="P1293" i="6" s="1"/>
  <c r="O1292" i="6"/>
  <c r="P1292" i="6" s="1"/>
  <c r="O1291" i="6"/>
  <c r="P1291" i="6" s="1"/>
  <c r="O1290" i="6"/>
  <c r="P1290" i="6" s="1"/>
  <c r="O1289" i="6"/>
  <c r="P1289" i="6" s="1"/>
  <c r="O1288" i="6"/>
  <c r="P1288" i="6" s="1"/>
  <c r="O1287" i="6"/>
  <c r="P1287" i="6" s="1"/>
  <c r="O1286" i="6"/>
  <c r="P1286" i="6" s="1"/>
  <c r="O1285" i="6"/>
  <c r="P1285" i="6" s="1"/>
  <c r="O1284" i="6"/>
  <c r="P1284" i="6" s="1"/>
  <c r="O1283" i="6"/>
  <c r="P1283" i="6" s="1"/>
  <c r="O1282" i="6"/>
  <c r="P1282" i="6" s="1"/>
  <c r="O1281" i="6"/>
  <c r="P1281" i="6" s="1"/>
  <c r="O1280" i="6"/>
  <c r="P1280" i="6" s="1"/>
  <c r="O1279" i="6"/>
  <c r="P1279" i="6" s="1"/>
  <c r="O1278" i="6"/>
  <c r="P1278" i="6" s="1"/>
  <c r="O1277" i="6"/>
  <c r="P1277" i="6" s="1"/>
  <c r="O1276" i="6"/>
  <c r="P1276" i="6" s="1"/>
  <c r="O1275" i="6"/>
  <c r="P1275" i="6" s="1"/>
  <c r="O1274" i="6"/>
  <c r="P1274" i="6" s="1"/>
  <c r="O1273" i="6"/>
  <c r="P1273" i="6" s="1"/>
  <c r="O1272" i="6"/>
  <c r="P1272" i="6" s="1"/>
  <c r="O1271" i="6"/>
  <c r="P1271" i="6" s="1"/>
  <c r="O1270" i="6"/>
  <c r="P1270" i="6" s="1"/>
  <c r="O1269" i="6"/>
  <c r="P1269" i="6" s="1"/>
  <c r="O1268" i="6"/>
  <c r="P1268" i="6" s="1"/>
  <c r="O1267" i="6"/>
  <c r="P1267" i="6" s="1"/>
  <c r="O1266" i="6"/>
  <c r="P1266" i="6" s="1"/>
  <c r="O1265" i="6"/>
  <c r="P1265" i="6" s="1"/>
  <c r="O1264" i="6"/>
  <c r="P1264" i="6" s="1"/>
  <c r="O1263" i="6"/>
  <c r="P1263" i="6" s="1"/>
  <c r="O1262" i="6"/>
  <c r="P1262" i="6" s="1"/>
  <c r="O1261" i="6"/>
  <c r="P1261" i="6" s="1"/>
  <c r="O1260" i="6"/>
  <c r="P1260" i="6" s="1"/>
  <c r="O1259" i="6"/>
  <c r="P1259" i="6" s="1"/>
  <c r="O1258" i="6"/>
  <c r="P1258" i="6" s="1"/>
  <c r="O1257" i="6"/>
  <c r="P1257" i="6" s="1"/>
  <c r="O1256" i="6"/>
  <c r="P1256" i="6" s="1"/>
  <c r="O1255" i="6"/>
  <c r="P1255" i="6" s="1"/>
  <c r="O1254" i="6"/>
  <c r="P1254" i="6" s="1"/>
  <c r="O1253" i="6"/>
  <c r="P1253" i="6" s="1"/>
  <c r="O1252" i="6"/>
  <c r="P1252" i="6" s="1"/>
  <c r="O1251" i="6"/>
  <c r="P1251" i="6" s="1"/>
  <c r="O1250" i="6"/>
  <c r="P1250" i="6" s="1"/>
  <c r="O1249" i="6"/>
  <c r="P1249" i="6" s="1"/>
  <c r="O1248" i="6"/>
  <c r="P1248" i="6" s="1"/>
  <c r="O1247" i="6"/>
  <c r="P1247" i="6" s="1"/>
  <c r="O1246" i="6"/>
  <c r="P1246" i="6" s="1"/>
  <c r="O1245" i="6"/>
  <c r="P1245" i="6" s="1"/>
  <c r="O1244" i="6"/>
  <c r="P1244" i="6" s="1"/>
  <c r="O1243" i="6"/>
  <c r="P1243" i="6" s="1"/>
  <c r="O1242" i="6"/>
  <c r="P1242" i="6" s="1"/>
  <c r="O1241" i="6"/>
  <c r="P1241" i="6" s="1"/>
  <c r="O1240" i="6"/>
  <c r="P1240" i="6" s="1"/>
  <c r="O1239" i="6"/>
  <c r="P1239" i="6" s="1"/>
  <c r="O1238" i="6"/>
  <c r="P1238" i="6" s="1"/>
  <c r="O1237" i="6"/>
  <c r="P1237" i="6" s="1"/>
  <c r="O1236" i="6"/>
  <c r="P1236" i="6" s="1"/>
  <c r="O1235" i="6"/>
  <c r="P1235" i="6" s="1"/>
  <c r="O1234" i="6"/>
  <c r="P1234" i="6" s="1"/>
  <c r="O1233" i="6"/>
  <c r="P1233" i="6" s="1"/>
  <c r="O1232" i="6"/>
  <c r="P1232" i="6" s="1"/>
  <c r="O1231" i="6"/>
  <c r="P1231" i="6" s="1"/>
  <c r="O1230" i="6"/>
  <c r="P1230" i="6" s="1"/>
  <c r="O1229" i="6"/>
  <c r="P1229" i="6" s="1"/>
  <c r="O1228" i="6"/>
  <c r="P1228" i="6" s="1"/>
  <c r="O1227" i="6"/>
  <c r="P1227" i="6" s="1"/>
  <c r="O1226" i="6"/>
  <c r="P1226" i="6" s="1"/>
  <c r="O1225" i="6"/>
  <c r="P1225" i="6" s="1"/>
  <c r="O1224" i="6"/>
  <c r="P1224" i="6" s="1"/>
  <c r="O1223" i="6"/>
  <c r="P1223" i="6" s="1"/>
  <c r="O1222" i="6"/>
  <c r="P1222" i="6" s="1"/>
  <c r="O1221" i="6"/>
  <c r="P1221" i="6" s="1"/>
  <c r="O1220" i="6"/>
  <c r="P1220" i="6" s="1"/>
  <c r="O1219" i="6"/>
  <c r="P1219" i="6" s="1"/>
  <c r="O1218" i="6"/>
  <c r="P1218" i="6" s="1"/>
  <c r="O1217" i="6"/>
  <c r="P1217" i="6" s="1"/>
  <c r="O1216" i="6"/>
  <c r="P1216" i="6" s="1"/>
  <c r="O1215" i="6"/>
  <c r="P1215" i="6" s="1"/>
  <c r="O1214" i="6"/>
  <c r="P1214" i="6" s="1"/>
  <c r="O1213" i="6"/>
  <c r="P1213" i="6" s="1"/>
  <c r="O1212" i="6"/>
  <c r="P1212" i="6" s="1"/>
  <c r="O1211" i="6"/>
  <c r="P1211" i="6" s="1"/>
  <c r="O1210" i="6"/>
  <c r="P1210" i="6" s="1"/>
  <c r="O1209" i="6"/>
  <c r="P1209" i="6" s="1"/>
  <c r="O1208" i="6"/>
  <c r="P1208" i="6" s="1"/>
  <c r="O1207" i="6"/>
  <c r="P1207" i="6" s="1"/>
  <c r="O1206" i="6"/>
  <c r="P1206" i="6" s="1"/>
  <c r="O1205" i="6"/>
  <c r="P1205" i="6" s="1"/>
  <c r="O1204" i="6"/>
  <c r="P1204" i="6" s="1"/>
  <c r="O1203" i="6"/>
  <c r="P1203" i="6" s="1"/>
  <c r="O1202" i="6"/>
  <c r="P1202" i="6" s="1"/>
  <c r="O1201" i="6"/>
  <c r="P1201" i="6" s="1"/>
  <c r="O1200" i="6"/>
  <c r="P1200" i="6" s="1"/>
  <c r="O1199" i="6"/>
  <c r="P1199" i="6" s="1"/>
  <c r="O1198" i="6"/>
  <c r="P1198" i="6" s="1"/>
  <c r="O1197" i="6"/>
  <c r="P1197" i="6" s="1"/>
  <c r="O1196" i="6"/>
  <c r="P1196" i="6" s="1"/>
  <c r="O1195" i="6"/>
  <c r="P1195" i="6" s="1"/>
  <c r="O1194" i="6"/>
  <c r="P1194" i="6" s="1"/>
  <c r="O1193" i="6"/>
  <c r="P1193" i="6" s="1"/>
  <c r="O1192" i="6"/>
  <c r="P1192" i="6" s="1"/>
  <c r="O1191" i="6"/>
  <c r="P1191" i="6" s="1"/>
  <c r="O1190" i="6"/>
  <c r="P1190" i="6" s="1"/>
  <c r="O1189" i="6"/>
  <c r="P1189" i="6" s="1"/>
  <c r="O1188" i="6"/>
  <c r="P1188" i="6" s="1"/>
  <c r="O1187" i="6"/>
  <c r="P1187" i="6" s="1"/>
  <c r="O1186" i="6"/>
  <c r="P1186" i="6" s="1"/>
  <c r="O1185" i="6"/>
  <c r="P1185" i="6" s="1"/>
  <c r="O1184" i="6"/>
  <c r="P1184" i="6" s="1"/>
  <c r="O1183" i="6"/>
  <c r="P1183" i="6" s="1"/>
  <c r="O1182" i="6"/>
  <c r="P1182" i="6" s="1"/>
  <c r="O1181" i="6"/>
  <c r="P1181" i="6" s="1"/>
  <c r="O1180" i="6"/>
  <c r="P1180" i="6" s="1"/>
  <c r="O1179" i="6"/>
  <c r="P1179" i="6" s="1"/>
  <c r="O1178" i="6"/>
  <c r="P1178" i="6" s="1"/>
  <c r="O1177" i="6"/>
  <c r="P1177" i="6" s="1"/>
  <c r="O1176" i="6"/>
  <c r="P1176" i="6" s="1"/>
  <c r="O1175" i="6"/>
  <c r="P1175" i="6" s="1"/>
  <c r="O1174" i="6"/>
  <c r="P1174" i="6" s="1"/>
  <c r="O1173" i="6"/>
  <c r="P1173" i="6" s="1"/>
  <c r="O1172" i="6"/>
  <c r="P1172" i="6" s="1"/>
  <c r="O1171" i="6"/>
  <c r="P1171" i="6" s="1"/>
  <c r="O1170" i="6"/>
  <c r="P1170" i="6" s="1"/>
  <c r="O1169" i="6"/>
  <c r="P1169" i="6" s="1"/>
  <c r="O1168" i="6"/>
  <c r="P1168" i="6" s="1"/>
  <c r="O1167" i="6"/>
  <c r="P1167" i="6" s="1"/>
  <c r="O1166" i="6"/>
  <c r="P1166" i="6" s="1"/>
  <c r="O1165" i="6"/>
  <c r="P1165" i="6" s="1"/>
  <c r="O1164" i="6"/>
  <c r="P1164" i="6" s="1"/>
  <c r="O1163" i="6"/>
  <c r="P1163" i="6" s="1"/>
  <c r="O1162" i="6"/>
  <c r="P1162" i="6" s="1"/>
  <c r="O1161" i="6"/>
  <c r="P1161" i="6" s="1"/>
  <c r="O1160" i="6"/>
  <c r="P1160" i="6" s="1"/>
  <c r="O1159" i="6"/>
  <c r="P1159" i="6" s="1"/>
  <c r="O1158" i="6"/>
  <c r="P1158" i="6" s="1"/>
  <c r="O1157" i="6"/>
  <c r="P1157" i="6" s="1"/>
  <c r="O1156" i="6"/>
  <c r="P1156" i="6" s="1"/>
  <c r="O1155" i="6"/>
  <c r="P1155" i="6" s="1"/>
  <c r="O1154" i="6"/>
  <c r="P1154" i="6" s="1"/>
  <c r="O1153" i="6"/>
  <c r="P1153" i="6" s="1"/>
  <c r="O1152" i="6"/>
  <c r="P1152" i="6" s="1"/>
  <c r="O1151" i="6"/>
  <c r="P1151" i="6" s="1"/>
  <c r="O1150" i="6"/>
  <c r="P1150" i="6" s="1"/>
  <c r="O1149" i="6"/>
  <c r="P1149" i="6" s="1"/>
  <c r="O1148" i="6"/>
  <c r="P1148" i="6" s="1"/>
  <c r="O1147" i="6"/>
  <c r="P1147" i="6" s="1"/>
  <c r="O1146" i="6"/>
  <c r="P1146" i="6" s="1"/>
  <c r="O1145" i="6"/>
  <c r="P1145" i="6" s="1"/>
  <c r="O1144" i="6"/>
  <c r="P1144" i="6" s="1"/>
  <c r="O1143" i="6"/>
  <c r="P1143" i="6" s="1"/>
  <c r="O1142" i="6"/>
  <c r="P1142" i="6" s="1"/>
  <c r="O1141" i="6"/>
  <c r="P1141" i="6" s="1"/>
  <c r="O1140" i="6"/>
  <c r="P1140" i="6" s="1"/>
  <c r="O1139" i="6"/>
  <c r="P1139" i="6" s="1"/>
  <c r="O1138" i="6"/>
  <c r="P1138" i="6" s="1"/>
  <c r="O1137" i="6"/>
  <c r="P1137" i="6" s="1"/>
  <c r="O1136" i="6"/>
  <c r="P1136" i="6" s="1"/>
  <c r="O1135" i="6"/>
  <c r="P1135" i="6" s="1"/>
  <c r="O1134" i="6"/>
  <c r="P1134" i="6" s="1"/>
  <c r="O1133" i="6"/>
  <c r="P1133" i="6" s="1"/>
  <c r="O1132" i="6"/>
  <c r="P1132" i="6" s="1"/>
  <c r="O1131" i="6"/>
  <c r="P1131" i="6" s="1"/>
  <c r="O1130" i="6"/>
  <c r="P1130" i="6" s="1"/>
  <c r="O1129" i="6"/>
  <c r="P1129" i="6" s="1"/>
  <c r="O1128" i="6"/>
  <c r="P1128" i="6" s="1"/>
  <c r="O1127" i="6"/>
  <c r="P1127" i="6" s="1"/>
  <c r="O1126" i="6"/>
  <c r="P1126" i="6" s="1"/>
  <c r="O1125" i="6"/>
  <c r="P1125" i="6" s="1"/>
  <c r="O1124" i="6"/>
  <c r="P1124" i="6" s="1"/>
  <c r="O1123" i="6"/>
  <c r="P1123" i="6" s="1"/>
  <c r="O1122" i="6"/>
  <c r="P1122" i="6" s="1"/>
  <c r="O1121" i="6"/>
  <c r="P1121" i="6" s="1"/>
  <c r="O1120" i="6"/>
  <c r="P1120" i="6" s="1"/>
  <c r="O1119" i="6"/>
  <c r="P1119" i="6" s="1"/>
  <c r="O1118" i="6"/>
  <c r="P1118" i="6" s="1"/>
  <c r="O1117" i="6"/>
  <c r="P1117" i="6" s="1"/>
  <c r="O1116" i="6"/>
  <c r="P1116" i="6" s="1"/>
  <c r="O1115" i="6"/>
  <c r="P1115" i="6" s="1"/>
  <c r="O1114" i="6"/>
  <c r="P1114" i="6" s="1"/>
  <c r="O1113" i="6"/>
  <c r="P1113" i="6" s="1"/>
  <c r="O1112" i="6"/>
  <c r="P1112" i="6" s="1"/>
  <c r="O1111" i="6"/>
  <c r="P1111" i="6" s="1"/>
  <c r="O1110" i="6"/>
  <c r="P1110" i="6" s="1"/>
  <c r="O1109" i="6"/>
  <c r="P1109" i="6" s="1"/>
  <c r="O1108" i="6"/>
  <c r="P1108" i="6" s="1"/>
  <c r="O1107" i="6"/>
  <c r="P1107" i="6" s="1"/>
  <c r="O1106" i="6"/>
  <c r="P1106" i="6" s="1"/>
  <c r="O1105" i="6"/>
  <c r="P1105" i="6" s="1"/>
  <c r="O1104" i="6"/>
  <c r="P1104" i="6" s="1"/>
  <c r="O1103" i="6"/>
  <c r="P1103" i="6" s="1"/>
  <c r="O1102" i="6"/>
  <c r="P1102" i="6" s="1"/>
  <c r="O1101" i="6"/>
  <c r="P1101" i="6" s="1"/>
  <c r="O1100" i="6"/>
  <c r="P1100" i="6" s="1"/>
  <c r="O1099" i="6"/>
  <c r="P1099" i="6" s="1"/>
  <c r="O1098" i="6"/>
  <c r="P1098" i="6" s="1"/>
  <c r="O1097" i="6"/>
  <c r="P1097" i="6" s="1"/>
  <c r="O1096" i="6"/>
  <c r="P1096" i="6" s="1"/>
  <c r="O1095" i="6"/>
  <c r="P1095" i="6" s="1"/>
  <c r="O1094" i="6"/>
  <c r="P1094" i="6" s="1"/>
  <c r="O1093" i="6"/>
  <c r="P1093" i="6" s="1"/>
  <c r="O1092" i="6"/>
  <c r="P1092" i="6" s="1"/>
  <c r="O1091" i="6"/>
  <c r="P1091" i="6" s="1"/>
  <c r="O1090" i="6"/>
  <c r="P1090" i="6" s="1"/>
  <c r="O1089" i="6"/>
  <c r="P1089" i="6" s="1"/>
  <c r="O1088" i="6"/>
  <c r="P1088" i="6" s="1"/>
  <c r="O1087" i="6"/>
  <c r="P1087" i="6" s="1"/>
  <c r="O1086" i="6"/>
  <c r="P1086" i="6" s="1"/>
  <c r="O1085" i="6"/>
  <c r="P1085" i="6" s="1"/>
  <c r="O1084" i="6"/>
  <c r="P1084" i="6" s="1"/>
  <c r="O1083" i="6"/>
  <c r="P1083" i="6" s="1"/>
  <c r="O1082" i="6"/>
  <c r="P1082" i="6" s="1"/>
  <c r="O1081" i="6"/>
  <c r="P1081" i="6" s="1"/>
  <c r="O1080" i="6"/>
  <c r="P1080" i="6" s="1"/>
  <c r="O1079" i="6"/>
  <c r="P1079" i="6" s="1"/>
  <c r="O1078" i="6"/>
  <c r="P1078" i="6" s="1"/>
  <c r="O1077" i="6"/>
  <c r="P1077" i="6" s="1"/>
  <c r="O1076" i="6"/>
  <c r="P1076" i="6" s="1"/>
  <c r="O1075" i="6"/>
  <c r="P1075" i="6" s="1"/>
  <c r="O1074" i="6"/>
  <c r="P1074" i="6" s="1"/>
  <c r="O1073" i="6"/>
  <c r="P1073" i="6" s="1"/>
  <c r="O1072" i="6"/>
  <c r="P1072" i="6" s="1"/>
  <c r="O1071" i="6"/>
  <c r="P1071" i="6" s="1"/>
  <c r="O1070" i="6"/>
  <c r="P1070" i="6" s="1"/>
  <c r="O1069" i="6"/>
  <c r="P1069" i="6" s="1"/>
  <c r="O1068" i="6"/>
  <c r="P1068" i="6" s="1"/>
  <c r="O1067" i="6"/>
  <c r="P1067" i="6" s="1"/>
  <c r="O1066" i="6"/>
  <c r="P1066" i="6" s="1"/>
  <c r="O1065" i="6"/>
  <c r="P1065" i="6" s="1"/>
  <c r="O1064" i="6"/>
  <c r="P1064" i="6" s="1"/>
  <c r="O1063" i="6"/>
  <c r="P1063" i="6" s="1"/>
  <c r="O1062" i="6"/>
  <c r="P1062" i="6" s="1"/>
  <c r="O1061" i="6"/>
  <c r="P1061" i="6" s="1"/>
  <c r="O1060" i="6"/>
  <c r="P1060" i="6" s="1"/>
  <c r="O1059" i="6"/>
  <c r="P1059" i="6" s="1"/>
  <c r="O1058" i="6"/>
  <c r="P1058" i="6" s="1"/>
  <c r="O1057" i="6"/>
  <c r="P1057" i="6" s="1"/>
  <c r="O1056" i="6"/>
  <c r="P1056" i="6" s="1"/>
  <c r="O1055" i="6"/>
  <c r="P1055" i="6" s="1"/>
  <c r="O1054" i="6"/>
  <c r="P1054" i="6" s="1"/>
  <c r="O1053" i="6"/>
  <c r="P1053" i="6" s="1"/>
  <c r="O1052" i="6"/>
  <c r="P1052" i="6" s="1"/>
  <c r="O1051" i="6"/>
  <c r="P1051" i="6" s="1"/>
  <c r="O1050" i="6"/>
  <c r="P1050" i="6" s="1"/>
  <c r="O1049" i="6"/>
  <c r="P1049" i="6" s="1"/>
  <c r="O1048" i="6"/>
  <c r="P1048" i="6" s="1"/>
  <c r="O1047" i="6"/>
  <c r="P1047" i="6" s="1"/>
  <c r="O1046" i="6"/>
  <c r="P1046" i="6" s="1"/>
  <c r="O1045" i="6"/>
  <c r="P1045" i="6" s="1"/>
  <c r="O1044" i="6"/>
  <c r="P1044" i="6" s="1"/>
  <c r="O1043" i="6"/>
  <c r="P1043" i="6" s="1"/>
  <c r="O1042" i="6"/>
  <c r="P1042" i="6" s="1"/>
  <c r="O1041" i="6"/>
  <c r="P1041" i="6" s="1"/>
  <c r="O1040" i="6"/>
  <c r="P1040" i="6" s="1"/>
  <c r="O1039" i="6"/>
  <c r="P1039" i="6" s="1"/>
  <c r="O1038" i="6"/>
  <c r="P1038" i="6" s="1"/>
  <c r="O1037" i="6"/>
  <c r="P1037" i="6" s="1"/>
  <c r="O1036" i="6"/>
  <c r="P1036" i="6" s="1"/>
  <c r="O1035" i="6"/>
  <c r="P1035" i="6" s="1"/>
  <c r="O1034" i="6"/>
  <c r="P1034" i="6" s="1"/>
  <c r="O1033" i="6"/>
  <c r="P1033" i="6" s="1"/>
  <c r="O1032" i="6"/>
  <c r="P1032" i="6" s="1"/>
  <c r="O1031" i="6"/>
  <c r="P1031" i="6" s="1"/>
  <c r="O1030" i="6"/>
  <c r="P1030" i="6" s="1"/>
  <c r="O1029" i="6"/>
  <c r="P1029" i="6" s="1"/>
  <c r="O1028" i="6"/>
  <c r="P1028" i="6" s="1"/>
  <c r="O1027" i="6"/>
  <c r="P1027" i="6" s="1"/>
  <c r="O1026" i="6"/>
  <c r="P1026" i="6" s="1"/>
  <c r="O1025" i="6"/>
  <c r="P1025" i="6" s="1"/>
  <c r="O1024" i="6"/>
  <c r="P1024" i="6" s="1"/>
  <c r="O1023" i="6"/>
  <c r="P1023" i="6" s="1"/>
  <c r="O1022" i="6"/>
  <c r="P1022" i="6" s="1"/>
  <c r="O1021" i="6"/>
  <c r="P1021" i="6" s="1"/>
  <c r="O1020" i="6"/>
  <c r="P1020" i="6" s="1"/>
  <c r="O1019" i="6"/>
  <c r="P1019" i="6" s="1"/>
  <c r="O1018" i="6"/>
  <c r="P1018" i="6" s="1"/>
  <c r="O1017" i="6"/>
  <c r="P1017" i="6" s="1"/>
  <c r="O1016" i="6"/>
  <c r="P1016" i="6" s="1"/>
  <c r="O1015" i="6"/>
  <c r="P1015" i="6" s="1"/>
  <c r="O1014" i="6"/>
  <c r="P1014" i="6" s="1"/>
  <c r="O1013" i="6"/>
  <c r="P1013" i="6" s="1"/>
  <c r="O1012" i="6"/>
  <c r="P1012" i="6" s="1"/>
  <c r="O1011" i="6"/>
  <c r="P1011" i="6" s="1"/>
  <c r="O1010" i="6"/>
  <c r="P1010" i="6" s="1"/>
  <c r="O1009" i="6"/>
  <c r="P1009" i="6" s="1"/>
  <c r="O1008" i="6"/>
  <c r="P1008" i="6" s="1"/>
  <c r="O1007" i="6"/>
  <c r="P1007" i="6" s="1"/>
  <c r="O1006" i="6"/>
  <c r="P1006" i="6" s="1"/>
  <c r="O1005" i="6"/>
  <c r="P1005" i="6" s="1"/>
  <c r="O1004" i="6"/>
  <c r="P1004" i="6" s="1"/>
  <c r="O1003" i="6"/>
  <c r="P1003" i="6" s="1"/>
  <c r="O1002" i="6"/>
  <c r="P1002" i="6" s="1"/>
  <c r="O1001" i="6"/>
  <c r="P1001" i="6" s="1"/>
  <c r="O1000" i="6"/>
  <c r="P1000" i="6" s="1"/>
  <c r="O999" i="6"/>
  <c r="P999" i="6" s="1"/>
  <c r="O998" i="6"/>
  <c r="P998" i="6" s="1"/>
  <c r="O997" i="6"/>
  <c r="P997" i="6" s="1"/>
  <c r="O996" i="6"/>
  <c r="P996" i="6" s="1"/>
  <c r="O995" i="6"/>
  <c r="P995" i="6" s="1"/>
  <c r="O994" i="6"/>
  <c r="P994" i="6" s="1"/>
  <c r="O993" i="6"/>
  <c r="P993" i="6" s="1"/>
  <c r="O992" i="6"/>
  <c r="P992" i="6" s="1"/>
  <c r="O991" i="6"/>
  <c r="P991" i="6" s="1"/>
  <c r="O990" i="6"/>
  <c r="P990" i="6" s="1"/>
  <c r="O989" i="6"/>
  <c r="P989" i="6" s="1"/>
  <c r="O988" i="6"/>
  <c r="P988" i="6" s="1"/>
  <c r="O987" i="6"/>
  <c r="P987" i="6" s="1"/>
  <c r="O986" i="6"/>
  <c r="P986" i="6" s="1"/>
  <c r="O985" i="6"/>
  <c r="P985" i="6" s="1"/>
  <c r="O984" i="6"/>
  <c r="P984" i="6" s="1"/>
  <c r="O983" i="6"/>
  <c r="P983" i="6" s="1"/>
  <c r="O982" i="6"/>
  <c r="P982" i="6" s="1"/>
  <c r="O981" i="6"/>
  <c r="P981" i="6" s="1"/>
  <c r="O980" i="6"/>
  <c r="P980" i="6" s="1"/>
  <c r="O979" i="6"/>
  <c r="P979" i="6" s="1"/>
  <c r="O978" i="6"/>
  <c r="P978" i="6" s="1"/>
  <c r="O977" i="6"/>
  <c r="P977" i="6" s="1"/>
  <c r="O976" i="6"/>
  <c r="P976" i="6" s="1"/>
  <c r="O975" i="6"/>
  <c r="P975" i="6" s="1"/>
  <c r="O974" i="6"/>
  <c r="P974" i="6" s="1"/>
  <c r="O973" i="6"/>
  <c r="P973" i="6" s="1"/>
  <c r="O972" i="6"/>
  <c r="P972" i="6" s="1"/>
  <c r="O971" i="6"/>
  <c r="P971" i="6" s="1"/>
  <c r="O970" i="6"/>
  <c r="P970" i="6" s="1"/>
  <c r="O969" i="6"/>
  <c r="P969" i="6" s="1"/>
  <c r="O968" i="6"/>
  <c r="P968" i="6" s="1"/>
  <c r="O967" i="6"/>
  <c r="P967" i="6" s="1"/>
  <c r="O966" i="6"/>
  <c r="P966" i="6" s="1"/>
  <c r="O965" i="6"/>
  <c r="P965" i="6" s="1"/>
  <c r="O964" i="6"/>
  <c r="P964" i="6" s="1"/>
  <c r="O963" i="6"/>
  <c r="P963" i="6" s="1"/>
  <c r="O962" i="6"/>
  <c r="P962" i="6" s="1"/>
  <c r="O961" i="6"/>
  <c r="P961" i="6" s="1"/>
  <c r="O960" i="6"/>
  <c r="P960" i="6" s="1"/>
  <c r="O959" i="6"/>
  <c r="P959" i="6" s="1"/>
  <c r="O958" i="6"/>
  <c r="P958" i="6" s="1"/>
  <c r="O957" i="6"/>
  <c r="P957" i="6" s="1"/>
  <c r="O956" i="6"/>
  <c r="P956" i="6" s="1"/>
  <c r="O955" i="6"/>
  <c r="P955" i="6" s="1"/>
  <c r="O954" i="6"/>
  <c r="P954" i="6" s="1"/>
  <c r="O953" i="6"/>
  <c r="P953" i="6" s="1"/>
  <c r="O952" i="6"/>
  <c r="P952" i="6" s="1"/>
  <c r="O951" i="6"/>
  <c r="P951" i="6" s="1"/>
  <c r="O950" i="6"/>
  <c r="P950" i="6" s="1"/>
  <c r="O949" i="6"/>
  <c r="P949" i="6" s="1"/>
  <c r="O948" i="6"/>
  <c r="P948" i="6" s="1"/>
  <c r="O947" i="6"/>
  <c r="P947" i="6" s="1"/>
  <c r="O946" i="6"/>
  <c r="P946" i="6" s="1"/>
  <c r="O945" i="6"/>
  <c r="P945" i="6" s="1"/>
  <c r="O944" i="6"/>
  <c r="P944" i="6" s="1"/>
  <c r="O943" i="6"/>
  <c r="P943" i="6" s="1"/>
  <c r="O942" i="6"/>
  <c r="P942" i="6" s="1"/>
  <c r="O941" i="6"/>
  <c r="P941" i="6" s="1"/>
  <c r="O940" i="6"/>
  <c r="P940" i="6" s="1"/>
  <c r="O939" i="6"/>
  <c r="P939" i="6" s="1"/>
  <c r="O938" i="6"/>
  <c r="P938" i="6" s="1"/>
  <c r="O937" i="6"/>
  <c r="P937" i="6" s="1"/>
  <c r="O936" i="6"/>
  <c r="P936" i="6" s="1"/>
  <c r="O935" i="6"/>
  <c r="P935" i="6" s="1"/>
  <c r="O934" i="6"/>
  <c r="P934" i="6" s="1"/>
  <c r="O933" i="6"/>
  <c r="P933" i="6" s="1"/>
  <c r="O932" i="6"/>
  <c r="P932" i="6" s="1"/>
  <c r="O931" i="6"/>
  <c r="P931" i="6" s="1"/>
  <c r="O930" i="6"/>
  <c r="P930" i="6" s="1"/>
  <c r="O929" i="6"/>
  <c r="P929" i="6" s="1"/>
  <c r="O928" i="6"/>
  <c r="P928" i="6" s="1"/>
  <c r="O927" i="6"/>
  <c r="P927" i="6" s="1"/>
  <c r="O926" i="6"/>
  <c r="P926" i="6" s="1"/>
  <c r="O925" i="6"/>
  <c r="P925" i="6" s="1"/>
  <c r="O924" i="6"/>
  <c r="P924" i="6" s="1"/>
  <c r="O923" i="6"/>
  <c r="P923" i="6" s="1"/>
  <c r="O922" i="6"/>
  <c r="P922" i="6" s="1"/>
  <c r="O921" i="6"/>
  <c r="P921" i="6" s="1"/>
  <c r="O920" i="6"/>
  <c r="P920" i="6" s="1"/>
  <c r="O919" i="6"/>
  <c r="P919" i="6" s="1"/>
  <c r="O918" i="6"/>
  <c r="P918" i="6" s="1"/>
  <c r="O917" i="6"/>
  <c r="P917" i="6" s="1"/>
  <c r="O916" i="6"/>
  <c r="P916" i="6" s="1"/>
  <c r="O915" i="6"/>
  <c r="P915" i="6" s="1"/>
  <c r="O914" i="6"/>
  <c r="P914" i="6" s="1"/>
  <c r="O913" i="6"/>
  <c r="P913" i="6" s="1"/>
  <c r="O912" i="6"/>
  <c r="P912" i="6" s="1"/>
  <c r="O911" i="6"/>
  <c r="P911" i="6" s="1"/>
  <c r="O910" i="6"/>
  <c r="P910" i="6" s="1"/>
  <c r="O909" i="6"/>
  <c r="P909" i="6" s="1"/>
  <c r="O908" i="6"/>
  <c r="P908" i="6" s="1"/>
  <c r="O907" i="6"/>
  <c r="P907" i="6" s="1"/>
  <c r="O906" i="6"/>
  <c r="P906" i="6" s="1"/>
  <c r="O905" i="6"/>
  <c r="P905" i="6" s="1"/>
  <c r="O904" i="6"/>
  <c r="P904" i="6" s="1"/>
  <c r="O903" i="6"/>
  <c r="P903" i="6" s="1"/>
  <c r="O902" i="6"/>
  <c r="P902" i="6" s="1"/>
  <c r="O901" i="6"/>
  <c r="P901" i="6" s="1"/>
  <c r="O900" i="6"/>
  <c r="P900" i="6" s="1"/>
  <c r="O899" i="6"/>
  <c r="P899" i="6" s="1"/>
  <c r="O898" i="6"/>
  <c r="P898" i="6" s="1"/>
  <c r="O897" i="6"/>
  <c r="P897" i="6" s="1"/>
  <c r="O896" i="6"/>
  <c r="P896" i="6" s="1"/>
  <c r="O895" i="6"/>
  <c r="P895" i="6" s="1"/>
  <c r="O894" i="6"/>
  <c r="P894" i="6" s="1"/>
  <c r="O893" i="6"/>
  <c r="P893" i="6" s="1"/>
  <c r="O892" i="6"/>
  <c r="P892" i="6" s="1"/>
  <c r="O891" i="6"/>
  <c r="P891" i="6" s="1"/>
  <c r="O890" i="6"/>
  <c r="P890" i="6" s="1"/>
  <c r="O889" i="6"/>
  <c r="P889" i="6" s="1"/>
  <c r="O888" i="6"/>
  <c r="P888" i="6" s="1"/>
  <c r="O887" i="6"/>
  <c r="P887" i="6" s="1"/>
  <c r="O886" i="6"/>
  <c r="P886" i="6" s="1"/>
  <c r="O885" i="6"/>
  <c r="P885" i="6" s="1"/>
  <c r="O884" i="6"/>
  <c r="P884" i="6" s="1"/>
  <c r="O883" i="6"/>
  <c r="P883" i="6" s="1"/>
  <c r="O882" i="6"/>
  <c r="P882" i="6" s="1"/>
  <c r="O881" i="6"/>
  <c r="P881" i="6" s="1"/>
  <c r="O880" i="6"/>
  <c r="P880" i="6" s="1"/>
  <c r="O879" i="6"/>
  <c r="P879" i="6" s="1"/>
  <c r="O878" i="6"/>
  <c r="P878" i="6" s="1"/>
  <c r="O877" i="6"/>
  <c r="P877" i="6" s="1"/>
  <c r="O876" i="6"/>
  <c r="P876" i="6" s="1"/>
  <c r="O875" i="6"/>
  <c r="P875" i="6" s="1"/>
  <c r="O874" i="6"/>
  <c r="P874" i="6" s="1"/>
  <c r="O873" i="6"/>
  <c r="P873" i="6" s="1"/>
  <c r="O872" i="6"/>
  <c r="P872" i="6" s="1"/>
  <c r="O871" i="6"/>
  <c r="P871" i="6" s="1"/>
  <c r="O870" i="6"/>
  <c r="P870" i="6" s="1"/>
  <c r="O869" i="6"/>
  <c r="P869" i="6" s="1"/>
  <c r="O868" i="6"/>
  <c r="P868" i="6" s="1"/>
  <c r="O867" i="6"/>
  <c r="P867" i="6" s="1"/>
  <c r="O866" i="6"/>
  <c r="P866" i="6" s="1"/>
  <c r="O865" i="6"/>
  <c r="P865" i="6" s="1"/>
  <c r="O864" i="6"/>
  <c r="P864" i="6" s="1"/>
  <c r="O863" i="6"/>
  <c r="P863" i="6" s="1"/>
  <c r="O862" i="6"/>
  <c r="P862" i="6" s="1"/>
  <c r="O861" i="6"/>
  <c r="P861" i="6" s="1"/>
  <c r="O860" i="6"/>
  <c r="P860" i="6" s="1"/>
  <c r="O859" i="6"/>
  <c r="P859" i="6" s="1"/>
  <c r="O858" i="6"/>
  <c r="P858" i="6" s="1"/>
  <c r="O857" i="6"/>
  <c r="P857" i="6" s="1"/>
  <c r="O856" i="6"/>
  <c r="P856" i="6" s="1"/>
  <c r="O855" i="6"/>
  <c r="P855" i="6" s="1"/>
  <c r="O854" i="6"/>
  <c r="P854" i="6" s="1"/>
  <c r="O853" i="6"/>
  <c r="P853" i="6" s="1"/>
  <c r="O852" i="6"/>
  <c r="P852" i="6" s="1"/>
  <c r="O851" i="6"/>
  <c r="P851" i="6" s="1"/>
  <c r="O850" i="6"/>
  <c r="P850" i="6" s="1"/>
  <c r="O849" i="6"/>
  <c r="P849" i="6" s="1"/>
  <c r="O848" i="6"/>
  <c r="P848" i="6" s="1"/>
  <c r="O847" i="6"/>
  <c r="P847" i="6" s="1"/>
  <c r="O846" i="6"/>
  <c r="P846" i="6" s="1"/>
  <c r="O845" i="6"/>
  <c r="P845" i="6" s="1"/>
  <c r="O844" i="6"/>
  <c r="P844" i="6" s="1"/>
  <c r="O843" i="6"/>
  <c r="P843" i="6" s="1"/>
  <c r="O842" i="6"/>
  <c r="P842" i="6" s="1"/>
  <c r="O841" i="6"/>
  <c r="P841" i="6" s="1"/>
  <c r="O840" i="6"/>
  <c r="P840" i="6" s="1"/>
  <c r="O839" i="6"/>
  <c r="P839" i="6" s="1"/>
  <c r="O838" i="6"/>
  <c r="P838" i="6" s="1"/>
  <c r="O837" i="6"/>
  <c r="P837" i="6" s="1"/>
  <c r="O836" i="6"/>
  <c r="P836" i="6" s="1"/>
  <c r="O835" i="6"/>
  <c r="P835" i="6" s="1"/>
  <c r="O834" i="6"/>
  <c r="P834" i="6" s="1"/>
  <c r="O833" i="6"/>
  <c r="P833" i="6" s="1"/>
  <c r="O832" i="6"/>
  <c r="P832" i="6" s="1"/>
  <c r="O831" i="6"/>
  <c r="P831" i="6" s="1"/>
  <c r="O830" i="6"/>
  <c r="P830" i="6" s="1"/>
  <c r="O829" i="6"/>
  <c r="P829" i="6" s="1"/>
  <c r="O828" i="6"/>
  <c r="P828" i="6" s="1"/>
  <c r="O827" i="6"/>
  <c r="P827" i="6" s="1"/>
  <c r="O826" i="6"/>
  <c r="P826" i="6" s="1"/>
  <c r="O825" i="6"/>
  <c r="P825" i="6" s="1"/>
  <c r="O824" i="6"/>
  <c r="P824" i="6" s="1"/>
  <c r="O823" i="6"/>
  <c r="P823" i="6" s="1"/>
  <c r="O822" i="6"/>
  <c r="P822" i="6" s="1"/>
  <c r="O821" i="6"/>
  <c r="P821" i="6" s="1"/>
  <c r="O820" i="6"/>
  <c r="P820" i="6" s="1"/>
  <c r="O819" i="6"/>
  <c r="P819" i="6" s="1"/>
  <c r="O818" i="6"/>
  <c r="P818" i="6" s="1"/>
  <c r="O817" i="6"/>
  <c r="P817" i="6" s="1"/>
  <c r="O816" i="6"/>
  <c r="P816" i="6" s="1"/>
  <c r="O815" i="6"/>
  <c r="P815" i="6" s="1"/>
  <c r="O814" i="6"/>
  <c r="P814" i="6" s="1"/>
  <c r="O813" i="6"/>
  <c r="P813" i="6" s="1"/>
  <c r="O812" i="6"/>
  <c r="P812" i="6" s="1"/>
  <c r="O811" i="6"/>
  <c r="P811" i="6" s="1"/>
  <c r="O810" i="6"/>
  <c r="P810" i="6" s="1"/>
  <c r="O809" i="6"/>
  <c r="P809" i="6" s="1"/>
  <c r="O808" i="6"/>
  <c r="P808" i="6" s="1"/>
  <c r="O807" i="6"/>
  <c r="P807" i="6" s="1"/>
  <c r="O806" i="6"/>
  <c r="P806" i="6" s="1"/>
  <c r="O805" i="6"/>
  <c r="P805" i="6" s="1"/>
  <c r="O804" i="6"/>
  <c r="P804" i="6" s="1"/>
  <c r="O803" i="6"/>
  <c r="P803" i="6" s="1"/>
  <c r="O802" i="6"/>
  <c r="P802" i="6" s="1"/>
  <c r="O801" i="6"/>
  <c r="P801" i="6" s="1"/>
  <c r="O800" i="6"/>
  <c r="P800" i="6" s="1"/>
  <c r="O799" i="6"/>
  <c r="P799" i="6" s="1"/>
  <c r="O798" i="6"/>
  <c r="P798" i="6" s="1"/>
  <c r="O797" i="6"/>
  <c r="P797" i="6" s="1"/>
  <c r="O796" i="6"/>
  <c r="P796" i="6" s="1"/>
  <c r="O795" i="6"/>
  <c r="P795" i="6" s="1"/>
  <c r="O794" i="6"/>
  <c r="P794" i="6" s="1"/>
  <c r="O793" i="6"/>
  <c r="P793" i="6" s="1"/>
  <c r="O792" i="6"/>
  <c r="P792" i="6" s="1"/>
  <c r="O791" i="6"/>
  <c r="P791" i="6" s="1"/>
  <c r="O790" i="6"/>
  <c r="P790" i="6" s="1"/>
  <c r="O789" i="6"/>
  <c r="P789" i="6" s="1"/>
  <c r="O788" i="6"/>
  <c r="P788" i="6" s="1"/>
  <c r="O787" i="6"/>
  <c r="P787" i="6" s="1"/>
  <c r="O786" i="6"/>
  <c r="P786" i="6" s="1"/>
  <c r="O785" i="6"/>
  <c r="P785" i="6" s="1"/>
  <c r="O784" i="6"/>
  <c r="P784" i="6" s="1"/>
  <c r="O783" i="6"/>
  <c r="P783" i="6" s="1"/>
  <c r="O782" i="6"/>
  <c r="P782" i="6" s="1"/>
  <c r="O781" i="6"/>
  <c r="P781" i="6" s="1"/>
  <c r="O780" i="6"/>
  <c r="P780" i="6" s="1"/>
  <c r="O779" i="6"/>
  <c r="P779" i="6" s="1"/>
  <c r="O778" i="6"/>
  <c r="P778" i="6" s="1"/>
  <c r="O777" i="6"/>
  <c r="P777" i="6" s="1"/>
  <c r="O776" i="6"/>
  <c r="P776" i="6" s="1"/>
  <c r="O775" i="6"/>
  <c r="P775" i="6" s="1"/>
  <c r="O774" i="6"/>
  <c r="P774" i="6" s="1"/>
  <c r="O773" i="6"/>
  <c r="P773" i="6" s="1"/>
  <c r="O772" i="6"/>
  <c r="P772" i="6" s="1"/>
  <c r="O771" i="6"/>
  <c r="P771" i="6" s="1"/>
  <c r="O770" i="6"/>
  <c r="P770" i="6" s="1"/>
  <c r="O769" i="6"/>
  <c r="P769" i="6" s="1"/>
  <c r="O768" i="6"/>
  <c r="P768" i="6" s="1"/>
  <c r="O767" i="6"/>
  <c r="P767" i="6" s="1"/>
  <c r="O766" i="6"/>
  <c r="P766" i="6" s="1"/>
  <c r="O765" i="6"/>
  <c r="P765" i="6" s="1"/>
  <c r="O764" i="6"/>
  <c r="P764" i="6" s="1"/>
  <c r="O763" i="6"/>
  <c r="P763" i="6" s="1"/>
  <c r="O762" i="6"/>
  <c r="P762" i="6" s="1"/>
  <c r="O761" i="6"/>
  <c r="P761" i="6" s="1"/>
  <c r="O760" i="6"/>
  <c r="P760" i="6" s="1"/>
  <c r="O759" i="6"/>
  <c r="P759" i="6" s="1"/>
  <c r="O758" i="6"/>
  <c r="P758" i="6" s="1"/>
  <c r="O757" i="6"/>
  <c r="P757" i="6" s="1"/>
  <c r="O756" i="6"/>
  <c r="P756" i="6" s="1"/>
  <c r="O755" i="6"/>
  <c r="P755" i="6" s="1"/>
  <c r="O754" i="6"/>
  <c r="P754" i="6" s="1"/>
  <c r="O753" i="6"/>
  <c r="P753" i="6" s="1"/>
  <c r="O752" i="6"/>
  <c r="P752" i="6" s="1"/>
  <c r="O751" i="6"/>
  <c r="P751" i="6" s="1"/>
  <c r="O750" i="6"/>
  <c r="P750" i="6" s="1"/>
  <c r="O749" i="6"/>
  <c r="P749" i="6" s="1"/>
  <c r="O748" i="6"/>
  <c r="P748" i="6" s="1"/>
  <c r="O747" i="6"/>
  <c r="P747" i="6" s="1"/>
  <c r="O746" i="6"/>
  <c r="P746" i="6" s="1"/>
  <c r="O745" i="6"/>
  <c r="P745" i="6" s="1"/>
  <c r="O744" i="6"/>
  <c r="P744" i="6" s="1"/>
  <c r="O743" i="6"/>
  <c r="P743" i="6" s="1"/>
  <c r="O742" i="6"/>
  <c r="P742" i="6" s="1"/>
  <c r="O741" i="6"/>
  <c r="P741" i="6" s="1"/>
  <c r="O740" i="6"/>
  <c r="P740" i="6" s="1"/>
  <c r="O739" i="6"/>
  <c r="P739" i="6" s="1"/>
  <c r="O738" i="6"/>
  <c r="P738" i="6" s="1"/>
  <c r="O737" i="6"/>
  <c r="P737" i="6" s="1"/>
  <c r="O736" i="6"/>
  <c r="P736" i="6" s="1"/>
  <c r="O735" i="6"/>
  <c r="P735" i="6" s="1"/>
  <c r="O734" i="6"/>
  <c r="P734" i="6" s="1"/>
  <c r="O733" i="6"/>
  <c r="P733" i="6" s="1"/>
  <c r="O732" i="6"/>
  <c r="P732" i="6" s="1"/>
  <c r="O731" i="6"/>
  <c r="P731" i="6" s="1"/>
  <c r="O730" i="6"/>
  <c r="P730" i="6" s="1"/>
  <c r="O729" i="6"/>
  <c r="P729" i="6" s="1"/>
  <c r="O728" i="6"/>
  <c r="P728" i="6" s="1"/>
  <c r="O727" i="6"/>
  <c r="P727" i="6" s="1"/>
  <c r="O726" i="6"/>
  <c r="P726" i="6" s="1"/>
  <c r="O725" i="6"/>
  <c r="P725" i="6" s="1"/>
  <c r="O724" i="6"/>
  <c r="P724" i="6" s="1"/>
  <c r="O723" i="6"/>
  <c r="P723" i="6" s="1"/>
  <c r="O722" i="6"/>
  <c r="P722" i="6" s="1"/>
  <c r="O721" i="6"/>
  <c r="P721" i="6" s="1"/>
  <c r="O720" i="6"/>
  <c r="P720" i="6" s="1"/>
  <c r="O719" i="6"/>
  <c r="P719" i="6" s="1"/>
  <c r="O718" i="6"/>
  <c r="P718" i="6" s="1"/>
  <c r="O717" i="6"/>
  <c r="P717" i="6" s="1"/>
  <c r="O716" i="6"/>
  <c r="P716" i="6" s="1"/>
  <c r="O715" i="6"/>
  <c r="P715" i="6" s="1"/>
  <c r="O714" i="6"/>
  <c r="P714" i="6" s="1"/>
  <c r="O713" i="6"/>
  <c r="P713" i="6" s="1"/>
  <c r="O712" i="6"/>
  <c r="P712" i="6" s="1"/>
  <c r="O711" i="6"/>
  <c r="P711" i="6" s="1"/>
  <c r="O710" i="6"/>
  <c r="P710" i="6" s="1"/>
  <c r="O709" i="6"/>
  <c r="P709" i="6" s="1"/>
  <c r="O708" i="6"/>
  <c r="P708" i="6" s="1"/>
  <c r="O707" i="6"/>
  <c r="P707" i="6" s="1"/>
  <c r="O706" i="6"/>
  <c r="P706" i="6" s="1"/>
  <c r="O705" i="6"/>
  <c r="P705" i="6" s="1"/>
  <c r="O704" i="6"/>
  <c r="P704" i="6" s="1"/>
  <c r="O703" i="6"/>
  <c r="P703" i="6" s="1"/>
  <c r="O702" i="6"/>
  <c r="P702" i="6" s="1"/>
  <c r="O701" i="6"/>
  <c r="P701" i="6" s="1"/>
  <c r="O700" i="6"/>
  <c r="P700" i="6" s="1"/>
  <c r="O699" i="6"/>
  <c r="P699" i="6" s="1"/>
  <c r="O698" i="6"/>
  <c r="P698" i="6" s="1"/>
  <c r="O697" i="6"/>
  <c r="P697" i="6" s="1"/>
  <c r="O696" i="6"/>
  <c r="P696" i="6" s="1"/>
  <c r="O695" i="6"/>
  <c r="P695" i="6" s="1"/>
  <c r="O694" i="6"/>
  <c r="P694" i="6" s="1"/>
  <c r="O693" i="6"/>
  <c r="P693" i="6" s="1"/>
  <c r="O692" i="6"/>
  <c r="P692" i="6" s="1"/>
  <c r="O691" i="6"/>
  <c r="P691" i="6" s="1"/>
  <c r="O690" i="6"/>
  <c r="P690" i="6" s="1"/>
  <c r="O689" i="6"/>
  <c r="P689" i="6" s="1"/>
  <c r="O688" i="6"/>
  <c r="P688" i="6" s="1"/>
  <c r="O687" i="6"/>
  <c r="P687" i="6" s="1"/>
  <c r="O686" i="6"/>
  <c r="P686" i="6" s="1"/>
  <c r="O685" i="6"/>
  <c r="P685" i="6" s="1"/>
  <c r="O684" i="6"/>
  <c r="P684" i="6" s="1"/>
  <c r="O683" i="6"/>
  <c r="P683" i="6" s="1"/>
  <c r="O682" i="6"/>
  <c r="P682" i="6" s="1"/>
  <c r="O681" i="6"/>
  <c r="P681" i="6" s="1"/>
  <c r="O680" i="6"/>
  <c r="P680" i="6" s="1"/>
  <c r="O679" i="6"/>
  <c r="P679" i="6" s="1"/>
  <c r="O678" i="6"/>
  <c r="P678" i="6" s="1"/>
  <c r="O677" i="6"/>
  <c r="P677" i="6" s="1"/>
  <c r="O676" i="6"/>
  <c r="P676" i="6" s="1"/>
  <c r="O675" i="6"/>
  <c r="P675" i="6" s="1"/>
  <c r="O674" i="6"/>
  <c r="P674" i="6" s="1"/>
  <c r="O673" i="6"/>
  <c r="P673" i="6" s="1"/>
  <c r="O672" i="6"/>
  <c r="P672" i="6" s="1"/>
  <c r="O671" i="6"/>
  <c r="P671" i="6" s="1"/>
  <c r="O670" i="6"/>
  <c r="P670" i="6" s="1"/>
  <c r="O669" i="6"/>
  <c r="P669" i="6" s="1"/>
  <c r="O668" i="6"/>
  <c r="P668" i="6" s="1"/>
  <c r="O667" i="6"/>
  <c r="P667" i="6" s="1"/>
  <c r="O666" i="6"/>
  <c r="P666" i="6" s="1"/>
  <c r="O665" i="6"/>
  <c r="P665" i="6" s="1"/>
  <c r="O664" i="6"/>
  <c r="P664" i="6" s="1"/>
  <c r="O663" i="6"/>
  <c r="P663" i="6" s="1"/>
  <c r="O662" i="6"/>
  <c r="P662" i="6" s="1"/>
  <c r="O661" i="6"/>
  <c r="P661" i="6" s="1"/>
  <c r="O660" i="6"/>
  <c r="P660" i="6" s="1"/>
  <c r="O659" i="6"/>
  <c r="P659" i="6" s="1"/>
  <c r="O658" i="6"/>
  <c r="P658" i="6" s="1"/>
  <c r="O657" i="6"/>
  <c r="P657" i="6" s="1"/>
  <c r="O656" i="6"/>
  <c r="P656" i="6" s="1"/>
  <c r="O655" i="6"/>
  <c r="P655" i="6" s="1"/>
  <c r="O654" i="6"/>
  <c r="P654" i="6" s="1"/>
  <c r="O653" i="6"/>
  <c r="P653" i="6" s="1"/>
  <c r="O652" i="6"/>
  <c r="P652" i="6" s="1"/>
  <c r="O651" i="6"/>
  <c r="P651" i="6" s="1"/>
  <c r="O650" i="6"/>
  <c r="P650" i="6" s="1"/>
  <c r="O649" i="6"/>
  <c r="P649" i="6" s="1"/>
  <c r="O648" i="6"/>
  <c r="P648" i="6" s="1"/>
  <c r="O647" i="6"/>
  <c r="P647" i="6" s="1"/>
  <c r="O646" i="6"/>
  <c r="P646" i="6" s="1"/>
  <c r="O645" i="6"/>
  <c r="P645" i="6" s="1"/>
  <c r="O644" i="6"/>
  <c r="P644" i="6" s="1"/>
  <c r="O643" i="6"/>
  <c r="P643" i="6" s="1"/>
  <c r="O642" i="6"/>
  <c r="P642" i="6" s="1"/>
  <c r="O641" i="6"/>
  <c r="P641" i="6" s="1"/>
  <c r="O640" i="6"/>
  <c r="P640" i="6" s="1"/>
  <c r="O639" i="6"/>
  <c r="P639" i="6" s="1"/>
  <c r="O638" i="6"/>
  <c r="P638" i="6" s="1"/>
  <c r="O637" i="6"/>
  <c r="P637" i="6" s="1"/>
  <c r="O636" i="6"/>
  <c r="P636" i="6" s="1"/>
  <c r="O635" i="6"/>
  <c r="P635" i="6" s="1"/>
  <c r="O634" i="6"/>
  <c r="P634" i="6" s="1"/>
  <c r="O633" i="6"/>
  <c r="P633" i="6" s="1"/>
  <c r="O632" i="6"/>
  <c r="P632" i="6" s="1"/>
  <c r="O631" i="6"/>
  <c r="P631" i="6" s="1"/>
  <c r="O630" i="6"/>
  <c r="P630" i="6" s="1"/>
  <c r="O629" i="6"/>
  <c r="P629" i="6" s="1"/>
  <c r="O628" i="6"/>
  <c r="P628" i="6" s="1"/>
  <c r="O627" i="6"/>
  <c r="P627" i="6" s="1"/>
  <c r="O626" i="6"/>
  <c r="P626" i="6" s="1"/>
  <c r="O625" i="6"/>
  <c r="P625" i="6" s="1"/>
  <c r="O624" i="6"/>
  <c r="P624" i="6" s="1"/>
  <c r="O623" i="6"/>
  <c r="P623" i="6" s="1"/>
  <c r="O622" i="6"/>
  <c r="P622" i="6" s="1"/>
  <c r="O621" i="6"/>
  <c r="P621" i="6" s="1"/>
  <c r="O620" i="6"/>
  <c r="P620" i="6" s="1"/>
  <c r="O619" i="6"/>
  <c r="P619" i="6" s="1"/>
  <c r="O618" i="6"/>
  <c r="P618" i="6" s="1"/>
  <c r="O617" i="6"/>
  <c r="P617" i="6" s="1"/>
  <c r="O616" i="6"/>
  <c r="P616" i="6" s="1"/>
  <c r="O615" i="6"/>
  <c r="P615" i="6" s="1"/>
  <c r="O614" i="6"/>
  <c r="P614" i="6" s="1"/>
  <c r="O613" i="6"/>
  <c r="P613" i="6" s="1"/>
  <c r="O612" i="6"/>
  <c r="P612" i="6" s="1"/>
  <c r="O611" i="6"/>
  <c r="P611" i="6" s="1"/>
  <c r="O610" i="6"/>
  <c r="P610" i="6" s="1"/>
  <c r="O609" i="6"/>
  <c r="P609" i="6" s="1"/>
  <c r="O608" i="6"/>
  <c r="P608" i="6" s="1"/>
  <c r="O607" i="6"/>
  <c r="P607" i="6" s="1"/>
  <c r="O606" i="6"/>
  <c r="P606" i="6" s="1"/>
  <c r="O605" i="6"/>
  <c r="P605" i="6" s="1"/>
  <c r="O604" i="6"/>
  <c r="P604" i="6" s="1"/>
  <c r="O603" i="6"/>
  <c r="P603" i="6" s="1"/>
  <c r="O602" i="6"/>
  <c r="P602" i="6" s="1"/>
  <c r="O601" i="6"/>
  <c r="P601" i="6" s="1"/>
  <c r="O600" i="6"/>
  <c r="P600" i="6" s="1"/>
  <c r="O599" i="6"/>
  <c r="P599" i="6" s="1"/>
  <c r="O598" i="6"/>
  <c r="P598" i="6" s="1"/>
  <c r="O597" i="6"/>
  <c r="P597" i="6" s="1"/>
  <c r="O596" i="6"/>
  <c r="P596" i="6" s="1"/>
  <c r="O595" i="6"/>
  <c r="P595" i="6" s="1"/>
  <c r="O594" i="6"/>
  <c r="P594" i="6" s="1"/>
  <c r="O593" i="6"/>
  <c r="P593" i="6" s="1"/>
  <c r="O592" i="6"/>
  <c r="P592" i="6" s="1"/>
  <c r="O591" i="6"/>
  <c r="P591" i="6" s="1"/>
  <c r="O590" i="6"/>
  <c r="P590" i="6" s="1"/>
  <c r="O589" i="6"/>
  <c r="P589" i="6" s="1"/>
  <c r="O588" i="6"/>
  <c r="P588" i="6" s="1"/>
  <c r="O587" i="6"/>
  <c r="P587" i="6" s="1"/>
  <c r="O586" i="6"/>
  <c r="P586" i="6" s="1"/>
  <c r="O585" i="6"/>
  <c r="P585" i="6" s="1"/>
  <c r="O584" i="6"/>
  <c r="P584" i="6" s="1"/>
  <c r="O583" i="6"/>
  <c r="P583" i="6" s="1"/>
  <c r="O582" i="6"/>
  <c r="P582" i="6" s="1"/>
  <c r="O581" i="6"/>
  <c r="P581" i="6" s="1"/>
  <c r="O580" i="6"/>
  <c r="P580" i="6" s="1"/>
  <c r="O579" i="6"/>
  <c r="P579" i="6" s="1"/>
  <c r="O578" i="6"/>
  <c r="P578" i="6" s="1"/>
  <c r="O577" i="6"/>
  <c r="P577" i="6" s="1"/>
  <c r="O576" i="6"/>
  <c r="P576" i="6" s="1"/>
  <c r="O575" i="6"/>
  <c r="P575" i="6" s="1"/>
  <c r="O574" i="6"/>
  <c r="P574" i="6" s="1"/>
  <c r="O573" i="6"/>
  <c r="P573" i="6" s="1"/>
  <c r="O572" i="6"/>
  <c r="P572" i="6" s="1"/>
  <c r="O571" i="6"/>
  <c r="P571" i="6" s="1"/>
  <c r="O570" i="6"/>
  <c r="P570" i="6" s="1"/>
  <c r="O569" i="6"/>
  <c r="P569" i="6" s="1"/>
  <c r="O568" i="6"/>
  <c r="P568" i="6" s="1"/>
  <c r="O567" i="6"/>
  <c r="P567" i="6" s="1"/>
  <c r="O566" i="6"/>
  <c r="P566" i="6" s="1"/>
  <c r="O565" i="6"/>
  <c r="P565" i="6" s="1"/>
  <c r="O564" i="6"/>
  <c r="P564" i="6" s="1"/>
  <c r="O563" i="6"/>
  <c r="P563" i="6" s="1"/>
  <c r="O562" i="6"/>
  <c r="P562" i="6" s="1"/>
  <c r="O561" i="6"/>
  <c r="P561" i="6" s="1"/>
  <c r="O560" i="6"/>
  <c r="P560" i="6" s="1"/>
  <c r="O559" i="6"/>
  <c r="P559" i="6" s="1"/>
  <c r="O558" i="6"/>
  <c r="P558" i="6" s="1"/>
  <c r="O557" i="6"/>
  <c r="P557" i="6" s="1"/>
  <c r="O556" i="6"/>
  <c r="P556" i="6" s="1"/>
  <c r="O555" i="6"/>
  <c r="P555" i="6" s="1"/>
  <c r="O554" i="6"/>
  <c r="P554" i="6" s="1"/>
  <c r="O553" i="6"/>
  <c r="P553" i="6" s="1"/>
  <c r="O552" i="6"/>
  <c r="P552" i="6" s="1"/>
  <c r="O551" i="6"/>
  <c r="P551" i="6" s="1"/>
  <c r="O550" i="6"/>
  <c r="P550" i="6" s="1"/>
  <c r="O549" i="6"/>
  <c r="P549" i="6" s="1"/>
  <c r="O548" i="6"/>
  <c r="P548" i="6" s="1"/>
  <c r="O547" i="6"/>
  <c r="P547" i="6" s="1"/>
  <c r="O546" i="6"/>
  <c r="P546" i="6" s="1"/>
  <c r="O545" i="6"/>
  <c r="P545" i="6" s="1"/>
  <c r="O544" i="6"/>
  <c r="P544" i="6" s="1"/>
  <c r="O543" i="6"/>
  <c r="P543" i="6" s="1"/>
  <c r="O542" i="6"/>
  <c r="P542" i="6" s="1"/>
  <c r="O541" i="6"/>
  <c r="P541" i="6" s="1"/>
  <c r="O540" i="6"/>
  <c r="P540" i="6" s="1"/>
  <c r="O539" i="6"/>
  <c r="P539" i="6" s="1"/>
  <c r="O538" i="6"/>
  <c r="P538" i="6" s="1"/>
  <c r="O537" i="6"/>
  <c r="P537" i="6" s="1"/>
  <c r="O536" i="6"/>
  <c r="P536" i="6" s="1"/>
  <c r="O535" i="6"/>
  <c r="P535" i="6" s="1"/>
  <c r="O534" i="6"/>
  <c r="P534" i="6" s="1"/>
  <c r="O533" i="6"/>
  <c r="P533" i="6" s="1"/>
  <c r="O532" i="6"/>
  <c r="P532" i="6" s="1"/>
  <c r="O531" i="6"/>
  <c r="P531" i="6" s="1"/>
  <c r="O530" i="6"/>
  <c r="P530" i="6" s="1"/>
  <c r="O529" i="6"/>
  <c r="P529" i="6" s="1"/>
  <c r="O528" i="6"/>
  <c r="P528" i="6" s="1"/>
  <c r="O527" i="6"/>
  <c r="P527" i="6" s="1"/>
  <c r="O526" i="6"/>
  <c r="P526" i="6" s="1"/>
  <c r="O525" i="6"/>
  <c r="P525" i="6" s="1"/>
  <c r="O524" i="6"/>
  <c r="P524" i="6" s="1"/>
  <c r="O523" i="6"/>
  <c r="P523" i="6" s="1"/>
  <c r="O522" i="6"/>
  <c r="P522" i="6" s="1"/>
  <c r="O521" i="6"/>
  <c r="P521" i="6" s="1"/>
  <c r="O520" i="6"/>
  <c r="P520" i="6" s="1"/>
  <c r="O519" i="6"/>
  <c r="P519" i="6" s="1"/>
  <c r="O518" i="6"/>
  <c r="P518" i="6" s="1"/>
  <c r="O517" i="6"/>
  <c r="P517" i="6" s="1"/>
  <c r="O516" i="6"/>
  <c r="P516" i="6" s="1"/>
  <c r="O515" i="6"/>
  <c r="P515" i="6" s="1"/>
  <c r="O514" i="6"/>
  <c r="P514" i="6" s="1"/>
  <c r="O513" i="6"/>
  <c r="P513" i="6" s="1"/>
  <c r="O512" i="6"/>
  <c r="P512" i="6" s="1"/>
  <c r="O511" i="6"/>
  <c r="P511" i="6" s="1"/>
  <c r="O510" i="6"/>
  <c r="P510" i="6" s="1"/>
  <c r="O509" i="6"/>
  <c r="P509" i="6" s="1"/>
  <c r="O508" i="6"/>
  <c r="P508" i="6" s="1"/>
  <c r="O507" i="6"/>
  <c r="P507" i="6" s="1"/>
  <c r="O506" i="6"/>
  <c r="P506" i="6" s="1"/>
  <c r="O505" i="6"/>
  <c r="P505" i="6" s="1"/>
  <c r="O504" i="6"/>
  <c r="P504" i="6" s="1"/>
  <c r="O503" i="6"/>
  <c r="P503" i="6" s="1"/>
  <c r="O502" i="6"/>
  <c r="P502" i="6" s="1"/>
  <c r="O501" i="6"/>
  <c r="P501" i="6" s="1"/>
  <c r="O500" i="6"/>
  <c r="P500" i="6" s="1"/>
  <c r="O499" i="6"/>
  <c r="P499" i="6" s="1"/>
  <c r="O498" i="6"/>
  <c r="P498" i="6" s="1"/>
  <c r="O497" i="6"/>
  <c r="P497" i="6" s="1"/>
  <c r="O496" i="6"/>
  <c r="P496" i="6" s="1"/>
  <c r="O495" i="6"/>
  <c r="P495" i="6" s="1"/>
  <c r="O494" i="6"/>
  <c r="P494" i="6" s="1"/>
  <c r="O493" i="6"/>
  <c r="P493" i="6" s="1"/>
  <c r="O492" i="6"/>
  <c r="P492" i="6" s="1"/>
  <c r="O491" i="6"/>
  <c r="P491" i="6" s="1"/>
  <c r="O490" i="6"/>
  <c r="P490" i="6" s="1"/>
  <c r="O489" i="6"/>
  <c r="P489" i="6" s="1"/>
  <c r="O488" i="6"/>
  <c r="P488" i="6" s="1"/>
  <c r="O487" i="6"/>
  <c r="P487" i="6" s="1"/>
  <c r="O486" i="6"/>
  <c r="P486" i="6" s="1"/>
  <c r="O485" i="6"/>
  <c r="P485" i="6" s="1"/>
  <c r="O484" i="6"/>
  <c r="P484" i="6" s="1"/>
  <c r="O483" i="6"/>
  <c r="P483" i="6" s="1"/>
  <c r="O482" i="6"/>
  <c r="P482" i="6" s="1"/>
  <c r="O481" i="6"/>
  <c r="P481" i="6" s="1"/>
  <c r="O480" i="6"/>
  <c r="P480" i="6" s="1"/>
  <c r="O479" i="6"/>
  <c r="P479" i="6" s="1"/>
  <c r="O478" i="6"/>
  <c r="P478" i="6" s="1"/>
  <c r="O477" i="6"/>
  <c r="P477" i="6" s="1"/>
  <c r="O476" i="6"/>
  <c r="P476" i="6" s="1"/>
  <c r="O475" i="6"/>
  <c r="P475" i="6" s="1"/>
  <c r="O474" i="6"/>
  <c r="P474" i="6" s="1"/>
  <c r="O473" i="6"/>
  <c r="P473" i="6" s="1"/>
  <c r="O472" i="6"/>
  <c r="P472" i="6" s="1"/>
  <c r="O471" i="6"/>
  <c r="P471" i="6" s="1"/>
  <c r="O470" i="6"/>
  <c r="P470" i="6" s="1"/>
  <c r="O469" i="6"/>
  <c r="P469" i="6" s="1"/>
  <c r="O468" i="6"/>
  <c r="P468" i="6" s="1"/>
  <c r="O467" i="6"/>
  <c r="P467" i="6" s="1"/>
  <c r="O466" i="6"/>
  <c r="P466" i="6" s="1"/>
  <c r="O465" i="6"/>
  <c r="P465" i="6" s="1"/>
  <c r="O464" i="6"/>
  <c r="P464" i="6" s="1"/>
  <c r="O463" i="6"/>
  <c r="P463" i="6" s="1"/>
  <c r="O462" i="6"/>
  <c r="P462" i="6" s="1"/>
  <c r="O461" i="6"/>
  <c r="P461" i="6" s="1"/>
  <c r="O460" i="6"/>
  <c r="P460" i="6" s="1"/>
  <c r="O459" i="6"/>
  <c r="P459" i="6" s="1"/>
  <c r="O458" i="6"/>
  <c r="P458" i="6" s="1"/>
  <c r="O457" i="6"/>
  <c r="P457" i="6" s="1"/>
  <c r="O456" i="6"/>
  <c r="P456" i="6" s="1"/>
  <c r="O455" i="6"/>
  <c r="P455" i="6" s="1"/>
  <c r="O454" i="6"/>
  <c r="P454" i="6" s="1"/>
  <c r="O453" i="6"/>
  <c r="P453" i="6" s="1"/>
  <c r="O452" i="6"/>
  <c r="P452" i="6" s="1"/>
  <c r="O451" i="6"/>
  <c r="P451" i="6" s="1"/>
  <c r="O450" i="6"/>
  <c r="P450" i="6" s="1"/>
  <c r="O449" i="6"/>
  <c r="P449" i="6" s="1"/>
  <c r="O448" i="6"/>
  <c r="P448" i="6" s="1"/>
  <c r="O447" i="6"/>
  <c r="P447" i="6" s="1"/>
  <c r="O446" i="6"/>
  <c r="P446" i="6" s="1"/>
  <c r="O445" i="6"/>
  <c r="P445" i="6" s="1"/>
  <c r="O444" i="6"/>
  <c r="P444" i="6" s="1"/>
  <c r="O443" i="6"/>
  <c r="P443" i="6" s="1"/>
  <c r="O442" i="6"/>
  <c r="P442" i="6" s="1"/>
  <c r="O441" i="6"/>
  <c r="P441" i="6" s="1"/>
  <c r="O440" i="6"/>
  <c r="P440" i="6" s="1"/>
  <c r="O439" i="6"/>
  <c r="P439" i="6" s="1"/>
  <c r="O438" i="6"/>
  <c r="P438" i="6" s="1"/>
  <c r="O437" i="6"/>
  <c r="P437" i="6" s="1"/>
  <c r="O436" i="6"/>
  <c r="P436" i="6" s="1"/>
  <c r="O435" i="6"/>
  <c r="P435" i="6" s="1"/>
  <c r="O434" i="6"/>
  <c r="P434" i="6" s="1"/>
  <c r="O433" i="6"/>
  <c r="P433" i="6" s="1"/>
  <c r="O432" i="6"/>
  <c r="P432" i="6" s="1"/>
  <c r="O431" i="6"/>
  <c r="P431" i="6" s="1"/>
  <c r="O430" i="6"/>
  <c r="P430" i="6" s="1"/>
  <c r="O429" i="6"/>
  <c r="P429" i="6" s="1"/>
  <c r="O428" i="6"/>
  <c r="P428" i="6" s="1"/>
  <c r="O427" i="6"/>
  <c r="P427" i="6" s="1"/>
  <c r="O426" i="6"/>
  <c r="P426" i="6" s="1"/>
  <c r="O425" i="6"/>
  <c r="P425" i="6" s="1"/>
  <c r="O424" i="6"/>
  <c r="P424" i="6" s="1"/>
  <c r="O423" i="6"/>
  <c r="P423" i="6" s="1"/>
  <c r="O422" i="6"/>
  <c r="P422" i="6" s="1"/>
  <c r="O421" i="6"/>
  <c r="P421" i="6" s="1"/>
  <c r="O420" i="6"/>
  <c r="P420" i="6" s="1"/>
  <c r="O419" i="6"/>
  <c r="P419" i="6" s="1"/>
  <c r="O418" i="6"/>
  <c r="P418" i="6" s="1"/>
  <c r="O417" i="6"/>
  <c r="P417" i="6" s="1"/>
  <c r="O416" i="6"/>
  <c r="P416" i="6" s="1"/>
  <c r="O415" i="6"/>
  <c r="P415" i="6" s="1"/>
  <c r="O414" i="6"/>
  <c r="P414" i="6" s="1"/>
  <c r="O413" i="6"/>
  <c r="P413" i="6" s="1"/>
  <c r="O412" i="6"/>
  <c r="P412" i="6" s="1"/>
  <c r="O411" i="6"/>
  <c r="P411" i="6" s="1"/>
  <c r="O410" i="6"/>
  <c r="P410" i="6" s="1"/>
  <c r="O409" i="6"/>
  <c r="P409" i="6" s="1"/>
  <c r="O408" i="6"/>
  <c r="P408" i="6" s="1"/>
  <c r="O407" i="6"/>
  <c r="P407" i="6" s="1"/>
  <c r="O406" i="6"/>
  <c r="P406" i="6" s="1"/>
  <c r="O405" i="6"/>
  <c r="P405" i="6" s="1"/>
  <c r="O404" i="6"/>
  <c r="P404" i="6" s="1"/>
  <c r="O403" i="6"/>
  <c r="P403" i="6" s="1"/>
  <c r="O402" i="6"/>
  <c r="P402" i="6" s="1"/>
  <c r="O401" i="6"/>
  <c r="P401" i="6" s="1"/>
  <c r="O400" i="6"/>
  <c r="P400" i="6" s="1"/>
  <c r="O399" i="6"/>
  <c r="P399" i="6" s="1"/>
  <c r="O398" i="6"/>
  <c r="P398" i="6" s="1"/>
  <c r="O397" i="6"/>
  <c r="P397" i="6" s="1"/>
  <c r="O396" i="6"/>
  <c r="P396" i="6" s="1"/>
  <c r="O395" i="6"/>
  <c r="P395" i="6" s="1"/>
  <c r="O394" i="6"/>
  <c r="P394" i="6" s="1"/>
  <c r="O393" i="6"/>
  <c r="P393" i="6" s="1"/>
  <c r="O392" i="6"/>
  <c r="P392" i="6" s="1"/>
  <c r="O391" i="6"/>
  <c r="P391" i="6" s="1"/>
  <c r="O390" i="6"/>
  <c r="P390" i="6" s="1"/>
  <c r="O389" i="6"/>
  <c r="P389" i="6" s="1"/>
  <c r="O388" i="6"/>
  <c r="P388" i="6" s="1"/>
  <c r="O387" i="6"/>
  <c r="P387" i="6" s="1"/>
  <c r="O386" i="6"/>
  <c r="P386" i="6" s="1"/>
  <c r="O385" i="6"/>
  <c r="P385" i="6" s="1"/>
  <c r="O384" i="6"/>
  <c r="P384" i="6" s="1"/>
  <c r="O383" i="6"/>
  <c r="P383" i="6" s="1"/>
  <c r="O382" i="6"/>
  <c r="P382" i="6" s="1"/>
  <c r="O381" i="6"/>
  <c r="P381" i="6" s="1"/>
  <c r="O380" i="6"/>
  <c r="P380" i="6" s="1"/>
  <c r="O379" i="6"/>
  <c r="P379" i="6" s="1"/>
  <c r="O378" i="6"/>
  <c r="P378" i="6" s="1"/>
  <c r="O377" i="6"/>
  <c r="P377" i="6" s="1"/>
  <c r="O376" i="6"/>
  <c r="P376" i="6" s="1"/>
  <c r="O375" i="6"/>
  <c r="P375" i="6" s="1"/>
  <c r="O374" i="6"/>
  <c r="P374" i="6" s="1"/>
  <c r="O373" i="6"/>
  <c r="P373" i="6" s="1"/>
  <c r="O372" i="6"/>
  <c r="P372" i="6" s="1"/>
  <c r="O371" i="6"/>
  <c r="P371" i="6" s="1"/>
  <c r="O370" i="6"/>
  <c r="P370" i="6" s="1"/>
  <c r="O369" i="6"/>
  <c r="P369" i="6" s="1"/>
  <c r="O368" i="6"/>
  <c r="P368" i="6" s="1"/>
  <c r="O367" i="6"/>
  <c r="P367" i="6" s="1"/>
  <c r="O366" i="6"/>
  <c r="P366" i="6" s="1"/>
  <c r="O365" i="6"/>
  <c r="P365" i="6" s="1"/>
  <c r="O364" i="6"/>
  <c r="P364" i="6" s="1"/>
  <c r="O363" i="6"/>
  <c r="P363" i="6" s="1"/>
  <c r="O362" i="6"/>
  <c r="P362" i="6" s="1"/>
  <c r="O361" i="6"/>
  <c r="P361" i="6" s="1"/>
  <c r="O360" i="6"/>
  <c r="P360" i="6" s="1"/>
  <c r="O359" i="6"/>
  <c r="P359" i="6" s="1"/>
  <c r="O358" i="6"/>
  <c r="P358" i="6" s="1"/>
  <c r="O357" i="6"/>
  <c r="P357" i="6" s="1"/>
  <c r="O356" i="6"/>
  <c r="P356" i="6" s="1"/>
  <c r="O355" i="6"/>
  <c r="P355" i="6" s="1"/>
  <c r="O354" i="6"/>
  <c r="P354" i="6" s="1"/>
  <c r="O353" i="6"/>
  <c r="P353" i="6" s="1"/>
  <c r="O352" i="6"/>
  <c r="P352" i="6" s="1"/>
  <c r="O351" i="6"/>
  <c r="P351" i="6" s="1"/>
  <c r="O350" i="6"/>
  <c r="P350" i="6" s="1"/>
  <c r="O349" i="6"/>
  <c r="P349" i="6" s="1"/>
  <c r="O348" i="6"/>
  <c r="P348" i="6" s="1"/>
  <c r="O347" i="6"/>
  <c r="P347" i="6" s="1"/>
  <c r="O346" i="6"/>
  <c r="P346" i="6" s="1"/>
  <c r="O345" i="6"/>
  <c r="P345" i="6" s="1"/>
  <c r="O344" i="6"/>
  <c r="P344" i="6" s="1"/>
  <c r="O343" i="6"/>
  <c r="P343" i="6" s="1"/>
  <c r="O342" i="6"/>
  <c r="P342" i="6" s="1"/>
  <c r="O341" i="6"/>
  <c r="P341" i="6" s="1"/>
  <c r="O340" i="6"/>
  <c r="P340" i="6" s="1"/>
  <c r="O339" i="6"/>
  <c r="P339" i="6" s="1"/>
  <c r="O338" i="6"/>
  <c r="P338" i="6" s="1"/>
  <c r="O337" i="6"/>
  <c r="P337" i="6" s="1"/>
  <c r="O336" i="6"/>
  <c r="P336" i="6" s="1"/>
  <c r="O335" i="6"/>
  <c r="P335" i="6" s="1"/>
  <c r="O334" i="6"/>
  <c r="P334" i="6" s="1"/>
  <c r="O333" i="6"/>
  <c r="P333" i="6" s="1"/>
  <c r="O332" i="6"/>
  <c r="P332" i="6" s="1"/>
  <c r="O331" i="6"/>
  <c r="P331" i="6" s="1"/>
  <c r="O330" i="6"/>
  <c r="P330" i="6" s="1"/>
  <c r="O329" i="6"/>
  <c r="P329" i="6" s="1"/>
  <c r="O328" i="6"/>
  <c r="P328" i="6" s="1"/>
  <c r="O327" i="6"/>
  <c r="P327" i="6" s="1"/>
  <c r="O326" i="6"/>
  <c r="P326" i="6" s="1"/>
  <c r="O325" i="6"/>
  <c r="P325" i="6" s="1"/>
  <c r="O324" i="6"/>
  <c r="P324" i="6" s="1"/>
  <c r="O323" i="6"/>
  <c r="P323" i="6" s="1"/>
  <c r="O322" i="6"/>
  <c r="P322" i="6" s="1"/>
  <c r="O321" i="6"/>
  <c r="P321" i="6" s="1"/>
  <c r="O320" i="6"/>
  <c r="P320" i="6" s="1"/>
  <c r="O319" i="6"/>
  <c r="P319" i="6" s="1"/>
  <c r="O318" i="6"/>
  <c r="P318" i="6" s="1"/>
  <c r="O317" i="6"/>
  <c r="P317" i="6" s="1"/>
  <c r="O316" i="6"/>
  <c r="P316" i="6" s="1"/>
  <c r="O315" i="6"/>
  <c r="P315" i="6" s="1"/>
  <c r="O314" i="6"/>
  <c r="P314" i="6" s="1"/>
  <c r="O313" i="6"/>
  <c r="P313" i="6" s="1"/>
  <c r="O312" i="6"/>
  <c r="P312" i="6" s="1"/>
  <c r="O311" i="6"/>
  <c r="P311" i="6" s="1"/>
  <c r="O310" i="6"/>
  <c r="P310" i="6" s="1"/>
  <c r="O309" i="6"/>
  <c r="P309" i="6" s="1"/>
  <c r="O308" i="6"/>
  <c r="P308" i="6" s="1"/>
  <c r="O307" i="6"/>
  <c r="P307" i="6" s="1"/>
  <c r="O306" i="6"/>
  <c r="P306" i="6" s="1"/>
  <c r="O305" i="6"/>
  <c r="P305" i="6" s="1"/>
  <c r="O304" i="6"/>
  <c r="P304" i="6" s="1"/>
  <c r="O303" i="6"/>
  <c r="P303" i="6" s="1"/>
  <c r="O302" i="6"/>
  <c r="P302" i="6" s="1"/>
  <c r="O301" i="6"/>
  <c r="P301" i="6" s="1"/>
  <c r="O300" i="6"/>
  <c r="P300" i="6" s="1"/>
  <c r="O299" i="6"/>
  <c r="P299" i="6" s="1"/>
  <c r="O298" i="6"/>
  <c r="P298" i="6" s="1"/>
  <c r="O297" i="6"/>
  <c r="P297" i="6" s="1"/>
  <c r="O296" i="6"/>
  <c r="P296" i="6" s="1"/>
  <c r="O295" i="6"/>
  <c r="P295" i="6" s="1"/>
  <c r="O294" i="6"/>
  <c r="P294" i="6" s="1"/>
  <c r="O293" i="6"/>
  <c r="P293" i="6" s="1"/>
  <c r="O292" i="6"/>
  <c r="P292" i="6" s="1"/>
  <c r="O291" i="6"/>
  <c r="P291" i="6" s="1"/>
  <c r="O290" i="6"/>
  <c r="P290" i="6" s="1"/>
  <c r="O289" i="6"/>
  <c r="P289" i="6" s="1"/>
  <c r="O288" i="6"/>
  <c r="P288" i="6" s="1"/>
  <c r="O287" i="6"/>
  <c r="P287" i="6" s="1"/>
  <c r="O286" i="6"/>
  <c r="P286" i="6" s="1"/>
  <c r="O285" i="6"/>
  <c r="P285" i="6" s="1"/>
  <c r="O284" i="6"/>
  <c r="P284" i="6" s="1"/>
  <c r="O283" i="6"/>
  <c r="P283" i="6" s="1"/>
  <c r="O282" i="6"/>
  <c r="P282" i="6" s="1"/>
  <c r="O281" i="6"/>
  <c r="P281" i="6" s="1"/>
  <c r="O280" i="6"/>
  <c r="P280" i="6" s="1"/>
  <c r="O279" i="6"/>
  <c r="P279" i="6" s="1"/>
  <c r="O278" i="6"/>
  <c r="P278" i="6" s="1"/>
  <c r="O277" i="6"/>
  <c r="P277" i="6" s="1"/>
  <c r="O276" i="6"/>
  <c r="P276" i="6" s="1"/>
  <c r="O275" i="6"/>
  <c r="P275" i="6" s="1"/>
  <c r="O274" i="6"/>
  <c r="P274" i="6" s="1"/>
  <c r="O273" i="6"/>
  <c r="P273" i="6" s="1"/>
  <c r="O272" i="6"/>
  <c r="P272" i="6" s="1"/>
  <c r="O271" i="6"/>
  <c r="P271" i="6" s="1"/>
  <c r="O270" i="6"/>
  <c r="P270" i="6" s="1"/>
  <c r="O269" i="6"/>
  <c r="P269" i="6" s="1"/>
  <c r="O268" i="6"/>
  <c r="P268" i="6" s="1"/>
  <c r="O267" i="6"/>
  <c r="P267" i="6" s="1"/>
  <c r="O266" i="6"/>
  <c r="P266" i="6" s="1"/>
  <c r="O265" i="6"/>
  <c r="P265" i="6" s="1"/>
  <c r="O264" i="6"/>
  <c r="P264" i="6" s="1"/>
  <c r="O263" i="6"/>
  <c r="P263" i="6" s="1"/>
  <c r="O262" i="6"/>
  <c r="P262" i="6" s="1"/>
  <c r="O261" i="6"/>
  <c r="P261" i="6" s="1"/>
  <c r="O260" i="6"/>
  <c r="P260" i="6" s="1"/>
  <c r="O259" i="6"/>
  <c r="P259" i="6" s="1"/>
  <c r="O258" i="6"/>
  <c r="P258" i="6" s="1"/>
  <c r="O257" i="6"/>
  <c r="P257" i="6" s="1"/>
  <c r="O256" i="6"/>
  <c r="P256" i="6" s="1"/>
  <c r="O255" i="6"/>
  <c r="P255" i="6" s="1"/>
  <c r="O254" i="6"/>
  <c r="P254" i="6" s="1"/>
  <c r="O253" i="6"/>
  <c r="P253" i="6" s="1"/>
  <c r="O252" i="6"/>
  <c r="P252" i="6" s="1"/>
  <c r="O251" i="6"/>
  <c r="P251" i="6" s="1"/>
  <c r="O250" i="6"/>
  <c r="P250" i="6" s="1"/>
  <c r="O249" i="6"/>
  <c r="P249" i="6" s="1"/>
  <c r="O248" i="6"/>
  <c r="P248" i="6" s="1"/>
  <c r="O247" i="6"/>
  <c r="P247" i="6" s="1"/>
  <c r="O246" i="6"/>
  <c r="P246" i="6" s="1"/>
  <c r="O245" i="6"/>
  <c r="P245" i="6" s="1"/>
  <c r="O244" i="6"/>
  <c r="P244" i="6" s="1"/>
  <c r="O243" i="6"/>
  <c r="P243" i="6" s="1"/>
  <c r="O242" i="6"/>
  <c r="P242" i="6" s="1"/>
  <c r="O241" i="6"/>
  <c r="P241" i="6" s="1"/>
  <c r="O240" i="6"/>
  <c r="P240" i="6" s="1"/>
  <c r="O239" i="6"/>
  <c r="P239" i="6" s="1"/>
  <c r="O238" i="6"/>
  <c r="P238" i="6" s="1"/>
  <c r="O237" i="6"/>
  <c r="P237" i="6" s="1"/>
  <c r="O236" i="6"/>
  <c r="P236" i="6" s="1"/>
  <c r="O235" i="6"/>
  <c r="P235" i="6" s="1"/>
  <c r="O234" i="6"/>
  <c r="P234" i="6" s="1"/>
  <c r="O233" i="6"/>
  <c r="P233" i="6" s="1"/>
  <c r="O232" i="6"/>
  <c r="P232" i="6" s="1"/>
  <c r="O231" i="6"/>
  <c r="P231" i="6" s="1"/>
  <c r="O230" i="6"/>
  <c r="P230" i="6" s="1"/>
  <c r="O229" i="6"/>
  <c r="P229" i="6" s="1"/>
  <c r="O228" i="6"/>
  <c r="P228" i="6" s="1"/>
  <c r="O227" i="6"/>
  <c r="P227" i="6" s="1"/>
  <c r="O226" i="6"/>
  <c r="P226" i="6" s="1"/>
  <c r="O225" i="6"/>
  <c r="P225" i="6" s="1"/>
  <c r="O224" i="6"/>
  <c r="P224" i="6" s="1"/>
  <c r="O223" i="6"/>
  <c r="P223" i="6" s="1"/>
  <c r="O222" i="6"/>
  <c r="P222" i="6" s="1"/>
  <c r="O221" i="6"/>
  <c r="P221" i="6" s="1"/>
  <c r="O220" i="6"/>
  <c r="P220" i="6" s="1"/>
  <c r="O219" i="6"/>
  <c r="P219" i="6" s="1"/>
  <c r="O218" i="6"/>
  <c r="P218" i="6" s="1"/>
  <c r="O217" i="6"/>
  <c r="P217" i="6" s="1"/>
  <c r="O216" i="6"/>
  <c r="P216" i="6" s="1"/>
  <c r="O215" i="6"/>
  <c r="P215" i="6" s="1"/>
  <c r="O214" i="6"/>
  <c r="P214" i="6" s="1"/>
  <c r="O213" i="6"/>
  <c r="P213" i="6" s="1"/>
  <c r="O212" i="6"/>
  <c r="P212" i="6" s="1"/>
  <c r="O211" i="6"/>
  <c r="P211" i="6" s="1"/>
  <c r="O210" i="6"/>
  <c r="P210" i="6" s="1"/>
  <c r="O209" i="6"/>
  <c r="P209" i="6" s="1"/>
  <c r="O208" i="6"/>
  <c r="P208" i="6" s="1"/>
  <c r="O207" i="6"/>
  <c r="P207" i="6" s="1"/>
  <c r="O206" i="6"/>
  <c r="P206" i="6" s="1"/>
  <c r="O205" i="6"/>
  <c r="P205" i="6" s="1"/>
  <c r="O204" i="6"/>
  <c r="P204" i="6" s="1"/>
  <c r="O203" i="6"/>
  <c r="P203" i="6" s="1"/>
  <c r="O202" i="6"/>
  <c r="P202" i="6" s="1"/>
  <c r="O201" i="6"/>
  <c r="P201" i="6" s="1"/>
  <c r="O200" i="6"/>
  <c r="P200" i="6" s="1"/>
  <c r="O199" i="6"/>
  <c r="P199" i="6" s="1"/>
  <c r="O198" i="6"/>
  <c r="P198" i="6" s="1"/>
  <c r="O197" i="6"/>
  <c r="P197" i="6" s="1"/>
  <c r="O196" i="6"/>
  <c r="P196" i="6" s="1"/>
  <c r="O195" i="6"/>
  <c r="P195" i="6" s="1"/>
  <c r="O194" i="6"/>
  <c r="P194" i="6" s="1"/>
  <c r="O193" i="6"/>
  <c r="P193" i="6" s="1"/>
  <c r="O192" i="6"/>
  <c r="P192" i="6" s="1"/>
  <c r="O191" i="6"/>
  <c r="P191" i="6" s="1"/>
  <c r="O190" i="6"/>
  <c r="P190" i="6" s="1"/>
  <c r="O189" i="6"/>
  <c r="P189" i="6" s="1"/>
  <c r="O188" i="6"/>
  <c r="P188" i="6" s="1"/>
  <c r="O187" i="6"/>
  <c r="P187" i="6" s="1"/>
  <c r="O186" i="6"/>
  <c r="P186" i="6" s="1"/>
  <c r="O185" i="6"/>
  <c r="P185" i="6" s="1"/>
  <c r="O184" i="6"/>
  <c r="P184" i="6" s="1"/>
  <c r="O183" i="6"/>
  <c r="P183" i="6" s="1"/>
  <c r="O182" i="6"/>
  <c r="P182" i="6" s="1"/>
  <c r="O181" i="6"/>
  <c r="P181" i="6" s="1"/>
  <c r="O180" i="6"/>
  <c r="P180" i="6" s="1"/>
  <c r="O179" i="6"/>
  <c r="P179" i="6" s="1"/>
  <c r="O178" i="6"/>
  <c r="P178" i="6" s="1"/>
  <c r="O177" i="6"/>
  <c r="P177" i="6" s="1"/>
  <c r="O176" i="6"/>
  <c r="P176" i="6" s="1"/>
  <c r="O175" i="6"/>
  <c r="P175" i="6" s="1"/>
  <c r="O174" i="6"/>
  <c r="P174" i="6" s="1"/>
  <c r="O173" i="6"/>
  <c r="P173" i="6" s="1"/>
  <c r="O172" i="6"/>
  <c r="P172" i="6" s="1"/>
  <c r="O171" i="6"/>
  <c r="P171" i="6" s="1"/>
  <c r="O170" i="6"/>
  <c r="P170" i="6" s="1"/>
  <c r="O169" i="6"/>
  <c r="P169" i="6" s="1"/>
  <c r="O168" i="6"/>
  <c r="P168" i="6" s="1"/>
  <c r="O167" i="6"/>
  <c r="P167" i="6" s="1"/>
  <c r="O166" i="6"/>
  <c r="P166" i="6" s="1"/>
  <c r="O165" i="6"/>
  <c r="P165" i="6" s="1"/>
  <c r="O164" i="6"/>
  <c r="P164" i="6" s="1"/>
  <c r="O163" i="6"/>
  <c r="P163" i="6" s="1"/>
  <c r="O162" i="6"/>
  <c r="P162" i="6" s="1"/>
  <c r="O161" i="6"/>
  <c r="P161" i="6" s="1"/>
  <c r="O160" i="6"/>
  <c r="P160" i="6" s="1"/>
  <c r="O159" i="6"/>
  <c r="P159" i="6" s="1"/>
  <c r="O158" i="6"/>
  <c r="P158" i="6" s="1"/>
  <c r="O157" i="6"/>
  <c r="P157" i="6" s="1"/>
  <c r="O156" i="6"/>
  <c r="P156" i="6" s="1"/>
  <c r="O155" i="6"/>
  <c r="P155" i="6" s="1"/>
  <c r="O154" i="6"/>
  <c r="P154" i="6" s="1"/>
  <c r="O153" i="6"/>
  <c r="P153" i="6" s="1"/>
  <c r="O152" i="6"/>
  <c r="P152" i="6" s="1"/>
  <c r="O151" i="6"/>
  <c r="P151" i="6" s="1"/>
  <c r="O150" i="6"/>
  <c r="P150" i="6" s="1"/>
  <c r="O149" i="6"/>
  <c r="P149" i="6" s="1"/>
  <c r="O148" i="6"/>
  <c r="P148" i="6" s="1"/>
  <c r="O147" i="6"/>
  <c r="P147" i="6" s="1"/>
  <c r="O146" i="6"/>
  <c r="P146" i="6" s="1"/>
  <c r="O145" i="6"/>
  <c r="P145" i="6" s="1"/>
  <c r="O144" i="6"/>
  <c r="P144" i="6" s="1"/>
  <c r="O143" i="6"/>
  <c r="P143" i="6" s="1"/>
  <c r="O142" i="6"/>
  <c r="P142" i="6" s="1"/>
  <c r="O141" i="6"/>
  <c r="P141" i="6" s="1"/>
  <c r="O140" i="6"/>
  <c r="P140" i="6" s="1"/>
  <c r="O139" i="6"/>
  <c r="P139" i="6" s="1"/>
  <c r="O138" i="6"/>
  <c r="P138" i="6" s="1"/>
  <c r="O137" i="6"/>
  <c r="P137" i="6" s="1"/>
  <c r="O136" i="6"/>
  <c r="P136" i="6" s="1"/>
  <c r="O135" i="6"/>
  <c r="P135" i="6" s="1"/>
  <c r="O134" i="6"/>
  <c r="P134" i="6" s="1"/>
  <c r="O133" i="6"/>
  <c r="P133" i="6" s="1"/>
  <c r="O132" i="6"/>
  <c r="P132" i="6" s="1"/>
  <c r="O131" i="6"/>
  <c r="P131" i="6" s="1"/>
  <c r="O130" i="6"/>
  <c r="P130" i="6" s="1"/>
  <c r="O129" i="6"/>
  <c r="P129" i="6" s="1"/>
  <c r="O128" i="6"/>
  <c r="P128" i="6" s="1"/>
  <c r="O127" i="6"/>
  <c r="P127" i="6" s="1"/>
  <c r="O126" i="6"/>
  <c r="P126" i="6" s="1"/>
  <c r="O125" i="6"/>
  <c r="P125" i="6" s="1"/>
  <c r="O124" i="6"/>
  <c r="P124" i="6" s="1"/>
  <c r="O123" i="6"/>
  <c r="P123" i="6" s="1"/>
  <c r="O122" i="6"/>
  <c r="P122" i="6" s="1"/>
  <c r="O121" i="6"/>
  <c r="P121" i="6" s="1"/>
  <c r="O120" i="6"/>
  <c r="P120" i="6" s="1"/>
  <c r="O119" i="6"/>
  <c r="P119" i="6" s="1"/>
  <c r="O118" i="6"/>
  <c r="P118" i="6" s="1"/>
  <c r="O117" i="6"/>
  <c r="P117" i="6" s="1"/>
  <c r="O116" i="6"/>
  <c r="P116" i="6" s="1"/>
  <c r="O115" i="6"/>
  <c r="P115" i="6" s="1"/>
  <c r="O114" i="6"/>
  <c r="P114" i="6" s="1"/>
  <c r="O113" i="6"/>
  <c r="P113" i="6" s="1"/>
  <c r="O112" i="6"/>
  <c r="P112" i="6" s="1"/>
  <c r="O111" i="6"/>
  <c r="P111" i="6" s="1"/>
  <c r="O110" i="6"/>
  <c r="P110" i="6" s="1"/>
  <c r="O109" i="6"/>
  <c r="P109" i="6" s="1"/>
  <c r="O108" i="6"/>
  <c r="P108" i="6" s="1"/>
  <c r="O107" i="6"/>
  <c r="P107" i="6" s="1"/>
  <c r="O106" i="6"/>
  <c r="P106" i="6" s="1"/>
  <c r="O105" i="6"/>
  <c r="P105" i="6" s="1"/>
  <c r="O104" i="6"/>
  <c r="P104" i="6" s="1"/>
  <c r="O103" i="6"/>
  <c r="P103" i="6" s="1"/>
  <c r="O102" i="6"/>
  <c r="P102" i="6" s="1"/>
  <c r="O101" i="6"/>
  <c r="P101" i="6" s="1"/>
  <c r="O100" i="6"/>
  <c r="P100" i="6" s="1"/>
  <c r="O99" i="6"/>
  <c r="P99" i="6" s="1"/>
  <c r="O98" i="6"/>
  <c r="P98" i="6" s="1"/>
  <c r="O97" i="6"/>
  <c r="P97" i="6" s="1"/>
  <c r="O96" i="6"/>
  <c r="P96" i="6" s="1"/>
  <c r="O95" i="6"/>
  <c r="P95" i="6" s="1"/>
  <c r="O94" i="6"/>
  <c r="P94" i="6" s="1"/>
  <c r="O93" i="6"/>
  <c r="P93" i="6" s="1"/>
  <c r="O92" i="6"/>
  <c r="P92" i="6" s="1"/>
  <c r="O91" i="6"/>
  <c r="P91" i="6" s="1"/>
  <c r="O90" i="6"/>
  <c r="P90" i="6" s="1"/>
  <c r="O89" i="6"/>
  <c r="P89" i="6" s="1"/>
  <c r="O88" i="6"/>
  <c r="P88" i="6" s="1"/>
  <c r="O87" i="6"/>
  <c r="P87" i="6" s="1"/>
  <c r="O86" i="6"/>
  <c r="P86" i="6" s="1"/>
  <c r="O85" i="6"/>
  <c r="P85" i="6" s="1"/>
  <c r="O84" i="6"/>
  <c r="P84" i="6" s="1"/>
  <c r="O83" i="6"/>
  <c r="P83" i="6" s="1"/>
  <c r="O82" i="6"/>
  <c r="P82" i="6" s="1"/>
  <c r="O81" i="6"/>
  <c r="P81" i="6" s="1"/>
  <c r="O80" i="6"/>
  <c r="P80" i="6" s="1"/>
  <c r="O79" i="6"/>
  <c r="P79" i="6" s="1"/>
  <c r="O78" i="6"/>
  <c r="P78" i="6" s="1"/>
  <c r="O77" i="6"/>
  <c r="P77" i="6" s="1"/>
  <c r="O76" i="6"/>
  <c r="P76" i="6" s="1"/>
  <c r="O75" i="6"/>
  <c r="P75" i="6" s="1"/>
  <c r="O74" i="6"/>
  <c r="P74" i="6" s="1"/>
  <c r="O73" i="6"/>
  <c r="P73" i="6" s="1"/>
  <c r="O72" i="6"/>
  <c r="P72" i="6" s="1"/>
  <c r="O71" i="6"/>
  <c r="P71" i="6" s="1"/>
  <c r="O70" i="6"/>
  <c r="P70" i="6" s="1"/>
  <c r="O69" i="6"/>
  <c r="P69" i="6" s="1"/>
  <c r="O68" i="6"/>
  <c r="P68" i="6" s="1"/>
  <c r="O67" i="6"/>
  <c r="P67" i="6" s="1"/>
  <c r="O66" i="6"/>
  <c r="P66" i="6" s="1"/>
  <c r="O65" i="6"/>
  <c r="P65" i="6" s="1"/>
  <c r="O64" i="6"/>
  <c r="P64" i="6" s="1"/>
  <c r="O63" i="6"/>
  <c r="P63" i="6" s="1"/>
  <c r="O62" i="6"/>
  <c r="P62" i="6" s="1"/>
  <c r="O61" i="6"/>
  <c r="P61" i="6" s="1"/>
  <c r="O60" i="6"/>
  <c r="P60" i="6" s="1"/>
  <c r="O59" i="6"/>
  <c r="P59" i="6" s="1"/>
  <c r="O58" i="6"/>
  <c r="P58" i="6" s="1"/>
  <c r="O57" i="6"/>
  <c r="P57" i="6" s="1"/>
  <c r="O56" i="6"/>
  <c r="P56" i="6" s="1"/>
  <c r="O55" i="6"/>
  <c r="P55" i="6" s="1"/>
  <c r="O54" i="6"/>
  <c r="P54" i="6" s="1"/>
  <c r="O53" i="6"/>
  <c r="P53" i="6" s="1"/>
  <c r="O52" i="6"/>
  <c r="P52" i="6" s="1"/>
  <c r="O51" i="6"/>
  <c r="P51" i="6" s="1"/>
  <c r="O50" i="6"/>
  <c r="P50" i="6" s="1"/>
  <c r="O49" i="6"/>
  <c r="P49" i="6" s="1"/>
  <c r="O48" i="6"/>
  <c r="P48" i="6" s="1"/>
  <c r="O47" i="6"/>
  <c r="P47" i="6" s="1"/>
  <c r="O46" i="6"/>
  <c r="P46" i="6" s="1"/>
  <c r="O45" i="6"/>
  <c r="P45" i="6" s="1"/>
  <c r="O44" i="6"/>
  <c r="P44" i="6" s="1"/>
  <c r="O43" i="6"/>
  <c r="P43" i="6" s="1"/>
  <c r="O42" i="6"/>
  <c r="P42" i="6" s="1"/>
  <c r="O41" i="6"/>
  <c r="P41" i="6" s="1"/>
  <c r="O40" i="6"/>
  <c r="P40" i="6" s="1"/>
  <c r="O39" i="6"/>
  <c r="P39" i="6" s="1"/>
  <c r="O38" i="6"/>
  <c r="P38" i="6" s="1"/>
  <c r="O37" i="6"/>
  <c r="P37" i="6" s="1"/>
  <c r="O36" i="6"/>
  <c r="P36" i="6" s="1"/>
  <c r="O35" i="6"/>
  <c r="P35" i="6" s="1"/>
  <c r="O34" i="6"/>
  <c r="P34" i="6" s="1"/>
  <c r="O33" i="6"/>
  <c r="P33" i="6" s="1"/>
  <c r="O32" i="6"/>
  <c r="P32" i="6" s="1"/>
  <c r="O31" i="6"/>
  <c r="P31" i="6" s="1"/>
  <c r="O30" i="6"/>
  <c r="P30" i="6" s="1"/>
  <c r="O29" i="6"/>
  <c r="P29" i="6" s="1"/>
  <c r="O28" i="6"/>
  <c r="P28" i="6" s="1"/>
  <c r="O27" i="6"/>
  <c r="P27" i="6" s="1"/>
  <c r="O26" i="6"/>
  <c r="P26" i="6" s="1"/>
  <c r="O25" i="6"/>
  <c r="P25" i="6" s="1"/>
  <c r="O24" i="6"/>
  <c r="P24" i="6" s="1"/>
  <c r="O23" i="6"/>
  <c r="P23" i="6" s="1"/>
  <c r="O22" i="6"/>
  <c r="P22" i="6" s="1"/>
  <c r="O21" i="6"/>
  <c r="P21" i="6" s="1"/>
  <c r="O20" i="6"/>
  <c r="P20" i="6" s="1"/>
  <c r="O19" i="6"/>
  <c r="P19" i="6" s="1"/>
  <c r="O18" i="6"/>
  <c r="P18" i="6" s="1"/>
  <c r="O17" i="6"/>
  <c r="P17" i="6" s="1"/>
  <c r="O16" i="6"/>
  <c r="P16" i="6" s="1"/>
  <c r="O15" i="6"/>
  <c r="P15" i="6" s="1"/>
  <c r="O14" i="6"/>
  <c r="P14" i="6" s="1"/>
  <c r="O13" i="6"/>
  <c r="P13" i="6" s="1"/>
  <c r="O12" i="6"/>
  <c r="P12" i="6" s="1"/>
  <c r="O11" i="6"/>
  <c r="P11" i="6" s="1"/>
  <c r="O10" i="6"/>
  <c r="P10" i="6" s="1"/>
  <c r="O9" i="6"/>
  <c r="P9" i="6" s="1"/>
  <c r="O8" i="6"/>
  <c r="P8" i="6" s="1"/>
  <c r="O7" i="6"/>
  <c r="P7" i="6" s="1"/>
  <c r="O6" i="6"/>
  <c r="P6" i="6" s="1"/>
  <c r="O5" i="6"/>
  <c r="P5" i="6" s="1"/>
  <c r="O4" i="6"/>
  <c r="P4" i="6" s="1"/>
  <c r="O3" i="6"/>
  <c r="P3" i="6" s="1"/>
  <c r="S3" i="6" l="1"/>
  <c r="H8" i="14"/>
  <c r="L7" i="14"/>
  <c r="M7" i="14" s="1"/>
  <c r="N7" i="14" s="1"/>
  <c r="S5" i="6"/>
  <c r="K8" i="6"/>
  <c r="K9" i="6"/>
  <c r="S14" i="6"/>
  <c r="S12" i="6"/>
  <c r="S13" i="6"/>
  <c r="S6" i="6"/>
  <c r="S11" i="6"/>
  <c r="S4" i="6"/>
  <c r="E2160" i="4"/>
  <c r="F2160" i="4" s="1"/>
  <c r="E2159" i="4"/>
  <c r="F2159" i="4" s="1"/>
  <c r="E2158" i="4"/>
  <c r="F2158" i="4" s="1"/>
  <c r="E2157" i="4"/>
  <c r="F2157" i="4" s="1"/>
  <c r="E2156" i="4"/>
  <c r="F2156" i="4" s="1"/>
  <c r="E2155" i="4"/>
  <c r="F2155" i="4" s="1"/>
  <c r="E2154" i="4"/>
  <c r="F2154" i="4" s="1"/>
  <c r="E2153" i="4"/>
  <c r="F2153" i="4" s="1"/>
  <c r="E2152" i="4"/>
  <c r="F2152" i="4" s="1"/>
  <c r="E2151" i="4"/>
  <c r="F2151" i="4" s="1"/>
  <c r="E2150" i="4"/>
  <c r="F2150" i="4" s="1"/>
  <c r="E2149" i="4"/>
  <c r="F2149" i="4" s="1"/>
  <c r="E2148" i="4"/>
  <c r="F2148" i="4" s="1"/>
  <c r="E2147" i="4"/>
  <c r="F2147" i="4" s="1"/>
  <c r="E2146" i="4"/>
  <c r="F2146" i="4" s="1"/>
  <c r="E2145" i="4"/>
  <c r="F2145" i="4" s="1"/>
  <c r="E2144" i="4"/>
  <c r="F2144" i="4" s="1"/>
  <c r="E2143" i="4"/>
  <c r="F2143" i="4" s="1"/>
  <c r="E2142" i="4"/>
  <c r="F2142" i="4" s="1"/>
  <c r="E2141" i="4"/>
  <c r="F2141" i="4" s="1"/>
  <c r="E2140" i="4"/>
  <c r="F2140" i="4" s="1"/>
  <c r="E2139" i="4"/>
  <c r="F2139" i="4" s="1"/>
  <c r="E2138" i="4"/>
  <c r="F2138" i="4" s="1"/>
  <c r="E2137" i="4"/>
  <c r="F2137" i="4" s="1"/>
  <c r="E2136" i="4"/>
  <c r="F2136" i="4" s="1"/>
  <c r="E2135" i="4"/>
  <c r="F2135" i="4" s="1"/>
  <c r="E2134" i="4"/>
  <c r="F2134" i="4" s="1"/>
  <c r="E2133" i="4"/>
  <c r="F2133" i="4" s="1"/>
  <c r="E2132" i="4"/>
  <c r="F2132" i="4" s="1"/>
  <c r="E2131" i="4"/>
  <c r="F2131" i="4" s="1"/>
  <c r="E2130" i="4"/>
  <c r="F2130" i="4" s="1"/>
  <c r="E2129" i="4"/>
  <c r="F2129" i="4" s="1"/>
  <c r="E2128" i="4"/>
  <c r="F2128" i="4" s="1"/>
  <c r="E2127" i="4"/>
  <c r="F2127" i="4" s="1"/>
  <c r="E2126" i="4"/>
  <c r="F2126" i="4" s="1"/>
  <c r="E2125" i="4"/>
  <c r="F2125" i="4" s="1"/>
  <c r="E2124" i="4"/>
  <c r="F2124" i="4" s="1"/>
  <c r="E2123" i="4"/>
  <c r="F2123" i="4" s="1"/>
  <c r="E2122" i="4"/>
  <c r="F2122" i="4" s="1"/>
  <c r="E2121" i="4"/>
  <c r="F2121" i="4" s="1"/>
  <c r="E2120" i="4"/>
  <c r="F2120" i="4" s="1"/>
  <c r="E2119" i="4"/>
  <c r="F2119" i="4" s="1"/>
  <c r="E2118" i="4"/>
  <c r="F2118" i="4" s="1"/>
  <c r="E2117" i="4"/>
  <c r="F2117" i="4" s="1"/>
  <c r="E2116" i="4"/>
  <c r="F2116" i="4" s="1"/>
  <c r="E2115" i="4"/>
  <c r="F2115" i="4" s="1"/>
  <c r="E2114" i="4"/>
  <c r="F2114" i="4" s="1"/>
  <c r="E2113" i="4"/>
  <c r="F2113" i="4" s="1"/>
  <c r="E2112" i="4"/>
  <c r="F2112" i="4" s="1"/>
  <c r="E2111" i="4"/>
  <c r="F2111" i="4" s="1"/>
  <c r="E2110" i="4"/>
  <c r="F2110" i="4" s="1"/>
  <c r="E2109" i="4"/>
  <c r="F2109" i="4" s="1"/>
  <c r="E2108" i="4"/>
  <c r="F2108" i="4" s="1"/>
  <c r="E2107" i="4"/>
  <c r="F2107" i="4" s="1"/>
  <c r="E2106" i="4"/>
  <c r="F2106" i="4" s="1"/>
  <c r="E2105" i="4"/>
  <c r="F2105" i="4" s="1"/>
  <c r="E2104" i="4"/>
  <c r="F2104" i="4" s="1"/>
  <c r="E2103" i="4"/>
  <c r="F2103" i="4" s="1"/>
  <c r="E2102" i="4"/>
  <c r="F2102" i="4" s="1"/>
  <c r="E2101" i="4"/>
  <c r="F2101" i="4" s="1"/>
  <c r="E2100" i="4"/>
  <c r="F2100" i="4" s="1"/>
  <c r="E2099" i="4"/>
  <c r="F2099" i="4" s="1"/>
  <c r="E2098" i="4"/>
  <c r="F2098" i="4" s="1"/>
  <c r="E2097" i="4"/>
  <c r="F2097" i="4" s="1"/>
  <c r="E2096" i="4"/>
  <c r="F2096" i="4" s="1"/>
  <c r="E2095" i="4"/>
  <c r="F2095" i="4" s="1"/>
  <c r="E2094" i="4"/>
  <c r="F2094" i="4" s="1"/>
  <c r="E2093" i="4"/>
  <c r="F2093" i="4" s="1"/>
  <c r="E2092" i="4"/>
  <c r="F2092" i="4" s="1"/>
  <c r="E2091" i="4"/>
  <c r="F2091" i="4" s="1"/>
  <c r="E2090" i="4"/>
  <c r="F2090" i="4" s="1"/>
  <c r="E2089" i="4"/>
  <c r="F2089" i="4" s="1"/>
  <c r="E2088" i="4"/>
  <c r="F2088" i="4" s="1"/>
  <c r="E2087" i="4"/>
  <c r="F2087" i="4" s="1"/>
  <c r="E2086" i="4"/>
  <c r="F2086" i="4" s="1"/>
  <c r="E2085" i="4"/>
  <c r="F2085" i="4" s="1"/>
  <c r="E2084" i="4"/>
  <c r="F2084" i="4" s="1"/>
  <c r="E2083" i="4"/>
  <c r="F2083" i="4" s="1"/>
  <c r="E2082" i="4"/>
  <c r="F2082" i="4" s="1"/>
  <c r="E2081" i="4"/>
  <c r="F2081" i="4" s="1"/>
  <c r="E2080" i="4"/>
  <c r="F2080" i="4" s="1"/>
  <c r="E2079" i="4"/>
  <c r="F2079" i="4" s="1"/>
  <c r="E2078" i="4"/>
  <c r="F2078" i="4" s="1"/>
  <c r="E2077" i="4"/>
  <c r="F2077" i="4" s="1"/>
  <c r="E2076" i="4"/>
  <c r="F2076" i="4" s="1"/>
  <c r="E2075" i="4"/>
  <c r="F2075" i="4" s="1"/>
  <c r="E2074" i="4"/>
  <c r="F2074" i="4" s="1"/>
  <c r="E2073" i="4"/>
  <c r="F2073" i="4" s="1"/>
  <c r="E2072" i="4"/>
  <c r="F2072" i="4" s="1"/>
  <c r="E2071" i="4"/>
  <c r="F2071" i="4" s="1"/>
  <c r="E2070" i="4"/>
  <c r="F2070" i="4" s="1"/>
  <c r="E2069" i="4"/>
  <c r="F2069" i="4" s="1"/>
  <c r="E2068" i="4"/>
  <c r="F2068" i="4" s="1"/>
  <c r="E2067" i="4"/>
  <c r="F2067" i="4" s="1"/>
  <c r="E2066" i="4"/>
  <c r="F2066" i="4" s="1"/>
  <c r="E2065" i="4"/>
  <c r="F2065" i="4" s="1"/>
  <c r="E2064" i="4"/>
  <c r="F2064" i="4" s="1"/>
  <c r="E2063" i="4"/>
  <c r="F2063" i="4" s="1"/>
  <c r="E2062" i="4"/>
  <c r="F2062" i="4" s="1"/>
  <c r="E2061" i="4"/>
  <c r="F2061" i="4" s="1"/>
  <c r="E2060" i="4"/>
  <c r="F2060" i="4" s="1"/>
  <c r="E2059" i="4"/>
  <c r="F2059" i="4" s="1"/>
  <c r="E2058" i="4"/>
  <c r="F2058" i="4" s="1"/>
  <c r="E2057" i="4"/>
  <c r="F2057" i="4" s="1"/>
  <c r="E2056" i="4"/>
  <c r="F2056" i="4" s="1"/>
  <c r="E2055" i="4"/>
  <c r="F2055" i="4" s="1"/>
  <c r="E2054" i="4"/>
  <c r="F2054" i="4" s="1"/>
  <c r="E2053" i="4"/>
  <c r="F2053" i="4" s="1"/>
  <c r="E2052" i="4"/>
  <c r="F2052" i="4" s="1"/>
  <c r="E2051" i="4"/>
  <c r="F2051" i="4" s="1"/>
  <c r="E2050" i="4"/>
  <c r="F2050" i="4" s="1"/>
  <c r="E2049" i="4"/>
  <c r="F2049" i="4" s="1"/>
  <c r="E2048" i="4"/>
  <c r="F2048" i="4" s="1"/>
  <c r="E2047" i="4"/>
  <c r="F2047" i="4" s="1"/>
  <c r="E2046" i="4"/>
  <c r="F2046" i="4" s="1"/>
  <c r="E2045" i="4"/>
  <c r="F2045" i="4" s="1"/>
  <c r="E2044" i="4"/>
  <c r="F2044" i="4" s="1"/>
  <c r="E2043" i="4"/>
  <c r="F2043" i="4" s="1"/>
  <c r="E2042" i="4"/>
  <c r="F2042" i="4" s="1"/>
  <c r="E2041" i="4"/>
  <c r="F2041" i="4" s="1"/>
  <c r="E2040" i="4"/>
  <c r="F2040" i="4" s="1"/>
  <c r="E2039" i="4"/>
  <c r="F2039" i="4" s="1"/>
  <c r="E2038" i="4"/>
  <c r="F2038" i="4" s="1"/>
  <c r="E2037" i="4"/>
  <c r="F2037" i="4" s="1"/>
  <c r="E2036" i="4"/>
  <c r="F2036" i="4" s="1"/>
  <c r="E2035" i="4"/>
  <c r="F2035" i="4" s="1"/>
  <c r="E2034" i="4"/>
  <c r="F2034" i="4" s="1"/>
  <c r="E2033" i="4"/>
  <c r="F2033" i="4" s="1"/>
  <c r="E2032" i="4"/>
  <c r="F2032" i="4" s="1"/>
  <c r="E2031" i="4"/>
  <c r="F2031" i="4" s="1"/>
  <c r="E2030" i="4"/>
  <c r="F2030" i="4" s="1"/>
  <c r="E2029" i="4"/>
  <c r="F2029" i="4" s="1"/>
  <c r="E2028" i="4"/>
  <c r="F2028" i="4" s="1"/>
  <c r="E2027" i="4"/>
  <c r="F2027" i="4" s="1"/>
  <c r="E2026" i="4"/>
  <c r="F2026" i="4" s="1"/>
  <c r="E2025" i="4"/>
  <c r="F2025" i="4" s="1"/>
  <c r="E2024" i="4"/>
  <c r="F2024" i="4" s="1"/>
  <c r="E2023" i="4"/>
  <c r="F2023" i="4" s="1"/>
  <c r="E2022" i="4"/>
  <c r="F2022" i="4" s="1"/>
  <c r="E2021" i="4"/>
  <c r="F2021" i="4" s="1"/>
  <c r="E2020" i="4"/>
  <c r="F2020" i="4" s="1"/>
  <c r="E2019" i="4"/>
  <c r="F2019" i="4" s="1"/>
  <c r="E2018" i="4"/>
  <c r="F2018" i="4" s="1"/>
  <c r="E2017" i="4"/>
  <c r="F2017" i="4" s="1"/>
  <c r="E2016" i="4"/>
  <c r="F2016" i="4" s="1"/>
  <c r="E2015" i="4"/>
  <c r="F2015" i="4" s="1"/>
  <c r="E2014" i="4"/>
  <c r="F2014" i="4" s="1"/>
  <c r="E2013" i="4"/>
  <c r="F2013" i="4" s="1"/>
  <c r="E2012" i="4"/>
  <c r="F2012" i="4" s="1"/>
  <c r="E2011" i="4"/>
  <c r="F2011" i="4" s="1"/>
  <c r="E2010" i="4"/>
  <c r="F2010" i="4" s="1"/>
  <c r="E2009" i="4"/>
  <c r="F2009" i="4" s="1"/>
  <c r="E2008" i="4"/>
  <c r="F2008" i="4" s="1"/>
  <c r="E2007" i="4"/>
  <c r="F2007" i="4" s="1"/>
  <c r="E2006" i="4"/>
  <c r="F2006" i="4" s="1"/>
  <c r="E2005" i="4"/>
  <c r="F2005" i="4" s="1"/>
  <c r="E2004" i="4"/>
  <c r="F2004" i="4" s="1"/>
  <c r="E2003" i="4"/>
  <c r="F2003" i="4" s="1"/>
  <c r="E2002" i="4"/>
  <c r="F2002" i="4" s="1"/>
  <c r="E2001" i="4"/>
  <c r="F2001" i="4" s="1"/>
  <c r="E2000" i="4"/>
  <c r="F2000" i="4" s="1"/>
  <c r="E1999" i="4"/>
  <c r="F1999" i="4" s="1"/>
  <c r="E1998" i="4"/>
  <c r="F1998" i="4" s="1"/>
  <c r="E1997" i="4"/>
  <c r="F1997" i="4" s="1"/>
  <c r="E1996" i="4"/>
  <c r="F1996" i="4" s="1"/>
  <c r="E1995" i="4"/>
  <c r="F1995" i="4" s="1"/>
  <c r="E1994" i="4"/>
  <c r="F1994" i="4" s="1"/>
  <c r="E1993" i="4"/>
  <c r="F1993" i="4" s="1"/>
  <c r="E1992" i="4"/>
  <c r="F1992" i="4" s="1"/>
  <c r="E1991" i="4"/>
  <c r="F1991" i="4" s="1"/>
  <c r="E1990" i="4"/>
  <c r="F1990" i="4" s="1"/>
  <c r="E1989" i="4"/>
  <c r="F1989" i="4" s="1"/>
  <c r="E1988" i="4"/>
  <c r="F1988" i="4" s="1"/>
  <c r="E1987" i="4"/>
  <c r="F1987" i="4" s="1"/>
  <c r="E1986" i="4"/>
  <c r="F1986" i="4" s="1"/>
  <c r="E1985" i="4"/>
  <c r="F1985" i="4" s="1"/>
  <c r="E1984" i="4"/>
  <c r="F1984" i="4" s="1"/>
  <c r="E1983" i="4"/>
  <c r="F1983" i="4" s="1"/>
  <c r="E1982" i="4"/>
  <c r="F1982" i="4" s="1"/>
  <c r="E1981" i="4"/>
  <c r="F1981" i="4" s="1"/>
  <c r="E1980" i="4"/>
  <c r="F1980" i="4" s="1"/>
  <c r="E1979" i="4"/>
  <c r="F1979" i="4" s="1"/>
  <c r="E1978" i="4"/>
  <c r="F1978" i="4" s="1"/>
  <c r="E1977" i="4"/>
  <c r="F1977" i="4" s="1"/>
  <c r="E1976" i="4"/>
  <c r="F1976" i="4" s="1"/>
  <c r="E1975" i="4"/>
  <c r="F1975" i="4" s="1"/>
  <c r="E1974" i="4"/>
  <c r="F1974" i="4" s="1"/>
  <c r="E1973" i="4"/>
  <c r="F1973" i="4" s="1"/>
  <c r="E1972" i="4"/>
  <c r="F1972" i="4" s="1"/>
  <c r="E1971" i="4"/>
  <c r="F1971" i="4" s="1"/>
  <c r="E1970" i="4"/>
  <c r="F1970" i="4" s="1"/>
  <c r="E1969" i="4"/>
  <c r="F1969" i="4" s="1"/>
  <c r="E1968" i="4"/>
  <c r="F1968" i="4" s="1"/>
  <c r="E1967" i="4"/>
  <c r="F1967" i="4" s="1"/>
  <c r="E1966" i="4"/>
  <c r="F1966" i="4" s="1"/>
  <c r="E1965" i="4"/>
  <c r="F1965" i="4" s="1"/>
  <c r="E1964" i="4"/>
  <c r="F1964" i="4" s="1"/>
  <c r="E1963" i="4"/>
  <c r="F1963" i="4" s="1"/>
  <c r="E1962" i="4"/>
  <c r="F1962" i="4" s="1"/>
  <c r="E1961" i="4"/>
  <c r="F1961" i="4" s="1"/>
  <c r="E1960" i="4"/>
  <c r="F1960" i="4" s="1"/>
  <c r="E1959" i="4"/>
  <c r="F1959" i="4" s="1"/>
  <c r="E1958" i="4"/>
  <c r="F1958" i="4" s="1"/>
  <c r="E1957" i="4"/>
  <c r="F1957" i="4" s="1"/>
  <c r="E1956" i="4"/>
  <c r="F1956" i="4" s="1"/>
  <c r="E1955" i="4"/>
  <c r="F1955" i="4" s="1"/>
  <c r="E1954" i="4"/>
  <c r="F1954" i="4" s="1"/>
  <c r="E1953" i="4"/>
  <c r="F1953" i="4" s="1"/>
  <c r="E1952" i="4"/>
  <c r="F1952" i="4" s="1"/>
  <c r="E1951" i="4"/>
  <c r="F1951" i="4" s="1"/>
  <c r="E1950" i="4"/>
  <c r="F1950" i="4" s="1"/>
  <c r="E1949" i="4"/>
  <c r="F1949" i="4" s="1"/>
  <c r="E1948" i="4"/>
  <c r="F1948" i="4" s="1"/>
  <c r="E1947" i="4"/>
  <c r="F1947" i="4" s="1"/>
  <c r="E1946" i="4"/>
  <c r="F1946" i="4" s="1"/>
  <c r="E1945" i="4"/>
  <c r="F1945" i="4" s="1"/>
  <c r="E1944" i="4"/>
  <c r="F1944" i="4" s="1"/>
  <c r="E1943" i="4"/>
  <c r="F1943" i="4" s="1"/>
  <c r="E1942" i="4"/>
  <c r="F1942" i="4" s="1"/>
  <c r="E1941" i="4"/>
  <c r="F1941" i="4" s="1"/>
  <c r="E1940" i="4"/>
  <c r="F1940" i="4" s="1"/>
  <c r="E1939" i="4"/>
  <c r="F1939" i="4" s="1"/>
  <c r="E1938" i="4"/>
  <c r="F1938" i="4" s="1"/>
  <c r="E1937" i="4"/>
  <c r="F1937" i="4" s="1"/>
  <c r="E1936" i="4"/>
  <c r="F1936" i="4" s="1"/>
  <c r="E1935" i="4"/>
  <c r="F1935" i="4" s="1"/>
  <c r="E1934" i="4"/>
  <c r="F1934" i="4" s="1"/>
  <c r="E1933" i="4"/>
  <c r="F1933" i="4" s="1"/>
  <c r="E1932" i="4"/>
  <c r="F1932" i="4" s="1"/>
  <c r="E1931" i="4"/>
  <c r="F1931" i="4" s="1"/>
  <c r="E1930" i="4"/>
  <c r="F1930" i="4" s="1"/>
  <c r="E1929" i="4"/>
  <c r="F1929" i="4" s="1"/>
  <c r="E1928" i="4"/>
  <c r="F1928" i="4" s="1"/>
  <c r="E1927" i="4"/>
  <c r="F1927" i="4" s="1"/>
  <c r="E1926" i="4"/>
  <c r="F1926" i="4" s="1"/>
  <c r="E1925" i="4"/>
  <c r="F1925" i="4" s="1"/>
  <c r="E1924" i="4"/>
  <c r="F1924" i="4" s="1"/>
  <c r="E1923" i="4"/>
  <c r="F1923" i="4" s="1"/>
  <c r="E1922" i="4"/>
  <c r="F1922" i="4" s="1"/>
  <c r="E1921" i="4"/>
  <c r="F1921" i="4" s="1"/>
  <c r="E1920" i="4"/>
  <c r="F1920" i="4" s="1"/>
  <c r="E1919" i="4"/>
  <c r="F1919" i="4" s="1"/>
  <c r="E1918" i="4"/>
  <c r="F1918" i="4" s="1"/>
  <c r="E1917" i="4"/>
  <c r="F1917" i="4" s="1"/>
  <c r="E1916" i="4"/>
  <c r="F1916" i="4" s="1"/>
  <c r="E1915" i="4"/>
  <c r="F1915" i="4" s="1"/>
  <c r="E1914" i="4"/>
  <c r="F1914" i="4" s="1"/>
  <c r="E1913" i="4"/>
  <c r="F1913" i="4" s="1"/>
  <c r="E1912" i="4"/>
  <c r="F1912" i="4" s="1"/>
  <c r="E1911" i="4"/>
  <c r="F1911" i="4" s="1"/>
  <c r="E1910" i="4"/>
  <c r="F1910" i="4" s="1"/>
  <c r="E1909" i="4"/>
  <c r="F1909" i="4" s="1"/>
  <c r="E1908" i="4"/>
  <c r="F1908" i="4" s="1"/>
  <c r="E1907" i="4"/>
  <c r="F1907" i="4" s="1"/>
  <c r="E1906" i="4"/>
  <c r="F1906" i="4" s="1"/>
  <c r="E1905" i="4"/>
  <c r="F1905" i="4" s="1"/>
  <c r="E1904" i="4"/>
  <c r="F1904" i="4" s="1"/>
  <c r="E1903" i="4"/>
  <c r="F1903" i="4" s="1"/>
  <c r="E1902" i="4"/>
  <c r="F1902" i="4" s="1"/>
  <c r="E1901" i="4"/>
  <c r="F1901" i="4" s="1"/>
  <c r="E1900" i="4"/>
  <c r="F1900" i="4" s="1"/>
  <c r="E1899" i="4"/>
  <c r="F1899" i="4" s="1"/>
  <c r="E1898" i="4"/>
  <c r="F1898" i="4" s="1"/>
  <c r="E1897" i="4"/>
  <c r="F1897" i="4" s="1"/>
  <c r="E1896" i="4"/>
  <c r="F1896" i="4" s="1"/>
  <c r="E1895" i="4"/>
  <c r="F1895" i="4" s="1"/>
  <c r="E1894" i="4"/>
  <c r="F1894" i="4" s="1"/>
  <c r="E1893" i="4"/>
  <c r="F1893" i="4" s="1"/>
  <c r="E1892" i="4"/>
  <c r="F1892" i="4" s="1"/>
  <c r="E1891" i="4"/>
  <c r="F1891" i="4" s="1"/>
  <c r="E1890" i="4"/>
  <c r="F1890" i="4" s="1"/>
  <c r="E1889" i="4"/>
  <c r="F1889" i="4" s="1"/>
  <c r="E1888" i="4"/>
  <c r="F1888" i="4" s="1"/>
  <c r="E1887" i="4"/>
  <c r="F1887" i="4" s="1"/>
  <c r="E1886" i="4"/>
  <c r="F1886" i="4" s="1"/>
  <c r="E1885" i="4"/>
  <c r="F1885" i="4" s="1"/>
  <c r="E1884" i="4"/>
  <c r="F1884" i="4" s="1"/>
  <c r="E1883" i="4"/>
  <c r="F1883" i="4" s="1"/>
  <c r="E1882" i="4"/>
  <c r="F1882" i="4" s="1"/>
  <c r="E1881" i="4"/>
  <c r="F1881" i="4" s="1"/>
  <c r="E1880" i="4"/>
  <c r="F1880" i="4" s="1"/>
  <c r="E1879" i="4"/>
  <c r="F1879" i="4" s="1"/>
  <c r="E1878" i="4"/>
  <c r="F1878" i="4" s="1"/>
  <c r="E1877" i="4"/>
  <c r="F1877" i="4" s="1"/>
  <c r="E1876" i="4"/>
  <c r="F1876" i="4" s="1"/>
  <c r="E1875" i="4"/>
  <c r="F1875" i="4" s="1"/>
  <c r="E1874" i="4"/>
  <c r="F1874" i="4" s="1"/>
  <c r="E1873" i="4"/>
  <c r="F1873" i="4" s="1"/>
  <c r="E1872" i="4"/>
  <c r="F1872" i="4" s="1"/>
  <c r="E1871" i="4"/>
  <c r="F1871" i="4" s="1"/>
  <c r="E1870" i="4"/>
  <c r="F1870" i="4" s="1"/>
  <c r="E1869" i="4"/>
  <c r="F1869" i="4" s="1"/>
  <c r="E1868" i="4"/>
  <c r="F1868" i="4" s="1"/>
  <c r="E1867" i="4"/>
  <c r="F1867" i="4" s="1"/>
  <c r="E1866" i="4"/>
  <c r="F1866" i="4" s="1"/>
  <c r="E1865" i="4"/>
  <c r="F1865" i="4" s="1"/>
  <c r="E1864" i="4"/>
  <c r="F1864" i="4" s="1"/>
  <c r="E1863" i="4"/>
  <c r="F1863" i="4" s="1"/>
  <c r="E1862" i="4"/>
  <c r="F1862" i="4" s="1"/>
  <c r="E1861" i="4"/>
  <c r="F1861" i="4" s="1"/>
  <c r="E1860" i="4"/>
  <c r="F1860" i="4" s="1"/>
  <c r="E1859" i="4"/>
  <c r="F1859" i="4" s="1"/>
  <c r="E1858" i="4"/>
  <c r="F1858" i="4" s="1"/>
  <c r="E1857" i="4"/>
  <c r="F1857" i="4" s="1"/>
  <c r="E1856" i="4"/>
  <c r="F1856" i="4" s="1"/>
  <c r="E1855" i="4"/>
  <c r="F1855" i="4" s="1"/>
  <c r="E1854" i="4"/>
  <c r="F1854" i="4" s="1"/>
  <c r="E1853" i="4"/>
  <c r="F1853" i="4" s="1"/>
  <c r="E1852" i="4"/>
  <c r="F1852" i="4" s="1"/>
  <c r="E1851" i="4"/>
  <c r="F1851" i="4" s="1"/>
  <c r="E1850" i="4"/>
  <c r="F1850" i="4" s="1"/>
  <c r="E1849" i="4"/>
  <c r="F1849" i="4" s="1"/>
  <c r="E1848" i="4"/>
  <c r="F1848" i="4" s="1"/>
  <c r="E1847" i="4"/>
  <c r="F1847" i="4" s="1"/>
  <c r="E1846" i="4"/>
  <c r="F1846" i="4" s="1"/>
  <c r="E1845" i="4"/>
  <c r="F1845" i="4" s="1"/>
  <c r="E1844" i="4"/>
  <c r="F1844" i="4" s="1"/>
  <c r="E1843" i="4"/>
  <c r="F1843" i="4" s="1"/>
  <c r="E1842" i="4"/>
  <c r="F1842" i="4" s="1"/>
  <c r="E1841" i="4"/>
  <c r="F1841" i="4" s="1"/>
  <c r="E1840" i="4"/>
  <c r="F1840" i="4" s="1"/>
  <c r="E1839" i="4"/>
  <c r="F1839" i="4" s="1"/>
  <c r="E1838" i="4"/>
  <c r="F1838" i="4" s="1"/>
  <c r="E1837" i="4"/>
  <c r="F1837" i="4" s="1"/>
  <c r="E1836" i="4"/>
  <c r="F1836" i="4" s="1"/>
  <c r="E1835" i="4"/>
  <c r="F1835" i="4" s="1"/>
  <c r="E1834" i="4"/>
  <c r="F1834" i="4" s="1"/>
  <c r="E1833" i="4"/>
  <c r="F1833" i="4" s="1"/>
  <c r="E1832" i="4"/>
  <c r="F1832" i="4" s="1"/>
  <c r="E1831" i="4"/>
  <c r="F1831" i="4" s="1"/>
  <c r="E1830" i="4"/>
  <c r="F1830" i="4" s="1"/>
  <c r="E1829" i="4"/>
  <c r="F1829" i="4" s="1"/>
  <c r="E1828" i="4"/>
  <c r="F1828" i="4" s="1"/>
  <c r="E1827" i="4"/>
  <c r="F1827" i="4" s="1"/>
  <c r="E1826" i="4"/>
  <c r="F1826" i="4" s="1"/>
  <c r="E1825" i="4"/>
  <c r="F1825" i="4" s="1"/>
  <c r="E1824" i="4"/>
  <c r="F1824" i="4" s="1"/>
  <c r="E1823" i="4"/>
  <c r="F1823" i="4" s="1"/>
  <c r="E1822" i="4"/>
  <c r="F1822" i="4" s="1"/>
  <c r="E1821" i="4"/>
  <c r="F1821" i="4" s="1"/>
  <c r="E1820" i="4"/>
  <c r="F1820" i="4" s="1"/>
  <c r="E1819" i="4"/>
  <c r="F1819" i="4" s="1"/>
  <c r="E1818" i="4"/>
  <c r="F1818" i="4" s="1"/>
  <c r="E1817" i="4"/>
  <c r="F1817" i="4" s="1"/>
  <c r="E1816" i="4"/>
  <c r="F1816" i="4" s="1"/>
  <c r="E1815" i="4"/>
  <c r="F1815" i="4" s="1"/>
  <c r="E1814" i="4"/>
  <c r="F1814" i="4" s="1"/>
  <c r="E1813" i="4"/>
  <c r="F1813" i="4" s="1"/>
  <c r="E1812" i="4"/>
  <c r="F1812" i="4" s="1"/>
  <c r="E1811" i="4"/>
  <c r="F1811" i="4" s="1"/>
  <c r="E1810" i="4"/>
  <c r="F1810" i="4" s="1"/>
  <c r="E1809" i="4"/>
  <c r="F1809" i="4" s="1"/>
  <c r="E1808" i="4"/>
  <c r="F1808" i="4" s="1"/>
  <c r="E1807" i="4"/>
  <c r="F1807" i="4" s="1"/>
  <c r="E1806" i="4"/>
  <c r="F1806" i="4" s="1"/>
  <c r="E1805" i="4"/>
  <c r="F1805" i="4" s="1"/>
  <c r="E1804" i="4"/>
  <c r="F1804" i="4" s="1"/>
  <c r="E1803" i="4"/>
  <c r="F1803" i="4" s="1"/>
  <c r="E1802" i="4"/>
  <c r="F1802" i="4" s="1"/>
  <c r="E1801" i="4"/>
  <c r="F1801" i="4" s="1"/>
  <c r="E1800" i="4"/>
  <c r="F1800" i="4" s="1"/>
  <c r="E1799" i="4"/>
  <c r="F1799" i="4" s="1"/>
  <c r="E1798" i="4"/>
  <c r="F1798" i="4" s="1"/>
  <c r="E1797" i="4"/>
  <c r="F1797" i="4" s="1"/>
  <c r="E1796" i="4"/>
  <c r="F1796" i="4" s="1"/>
  <c r="E1795" i="4"/>
  <c r="F1795" i="4" s="1"/>
  <c r="E1794" i="4"/>
  <c r="F1794" i="4" s="1"/>
  <c r="E1793" i="4"/>
  <c r="F1793" i="4" s="1"/>
  <c r="E1792" i="4"/>
  <c r="F1792" i="4" s="1"/>
  <c r="E1791" i="4"/>
  <c r="F1791" i="4" s="1"/>
  <c r="E1790" i="4"/>
  <c r="F1790" i="4" s="1"/>
  <c r="E1789" i="4"/>
  <c r="F1789" i="4" s="1"/>
  <c r="E1788" i="4"/>
  <c r="F1788" i="4" s="1"/>
  <c r="E1787" i="4"/>
  <c r="F1787" i="4" s="1"/>
  <c r="E1786" i="4"/>
  <c r="F1786" i="4" s="1"/>
  <c r="E1785" i="4"/>
  <c r="F1785" i="4" s="1"/>
  <c r="E1784" i="4"/>
  <c r="F1784" i="4" s="1"/>
  <c r="E1783" i="4"/>
  <c r="F1783" i="4" s="1"/>
  <c r="E1782" i="4"/>
  <c r="F1782" i="4" s="1"/>
  <c r="E1781" i="4"/>
  <c r="F1781" i="4" s="1"/>
  <c r="E1780" i="4"/>
  <c r="F1780" i="4" s="1"/>
  <c r="E1779" i="4"/>
  <c r="F1779" i="4" s="1"/>
  <c r="E1778" i="4"/>
  <c r="F1778" i="4" s="1"/>
  <c r="E1777" i="4"/>
  <c r="F1777" i="4" s="1"/>
  <c r="E1776" i="4"/>
  <c r="F1776" i="4" s="1"/>
  <c r="E1775" i="4"/>
  <c r="F1775" i="4" s="1"/>
  <c r="E1774" i="4"/>
  <c r="F1774" i="4" s="1"/>
  <c r="E1773" i="4"/>
  <c r="F1773" i="4" s="1"/>
  <c r="E1772" i="4"/>
  <c r="F1772" i="4" s="1"/>
  <c r="E1771" i="4"/>
  <c r="F1771" i="4" s="1"/>
  <c r="E1770" i="4"/>
  <c r="F1770" i="4" s="1"/>
  <c r="E1769" i="4"/>
  <c r="F1769" i="4" s="1"/>
  <c r="E1768" i="4"/>
  <c r="F1768" i="4" s="1"/>
  <c r="E1767" i="4"/>
  <c r="F1767" i="4" s="1"/>
  <c r="E1766" i="4"/>
  <c r="F1766" i="4" s="1"/>
  <c r="E1765" i="4"/>
  <c r="F1765" i="4" s="1"/>
  <c r="E1764" i="4"/>
  <c r="F1764" i="4" s="1"/>
  <c r="E1763" i="4"/>
  <c r="F1763" i="4" s="1"/>
  <c r="E1762" i="4"/>
  <c r="F1762" i="4" s="1"/>
  <c r="E1761" i="4"/>
  <c r="F1761" i="4" s="1"/>
  <c r="E1760" i="4"/>
  <c r="F1760" i="4" s="1"/>
  <c r="E1759" i="4"/>
  <c r="F1759" i="4" s="1"/>
  <c r="E1758" i="4"/>
  <c r="F1758" i="4" s="1"/>
  <c r="E1757" i="4"/>
  <c r="F1757" i="4" s="1"/>
  <c r="E1756" i="4"/>
  <c r="F1756" i="4" s="1"/>
  <c r="E1755" i="4"/>
  <c r="F1755" i="4" s="1"/>
  <c r="E1754" i="4"/>
  <c r="F1754" i="4" s="1"/>
  <c r="E1753" i="4"/>
  <c r="F1753" i="4" s="1"/>
  <c r="E1752" i="4"/>
  <c r="F1752" i="4" s="1"/>
  <c r="E1751" i="4"/>
  <c r="F1751" i="4" s="1"/>
  <c r="E1750" i="4"/>
  <c r="F1750" i="4" s="1"/>
  <c r="E1749" i="4"/>
  <c r="F1749" i="4" s="1"/>
  <c r="E1748" i="4"/>
  <c r="F1748" i="4" s="1"/>
  <c r="E1747" i="4"/>
  <c r="F1747" i="4" s="1"/>
  <c r="E1746" i="4"/>
  <c r="F1746" i="4" s="1"/>
  <c r="E1745" i="4"/>
  <c r="F1745" i="4" s="1"/>
  <c r="E1744" i="4"/>
  <c r="F1744" i="4" s="1"/>
  <c r="E1743" i="4"/>
  <c r="F1743" i="4" s="1"/>
  <c r="E1742" i="4"/>
  <c r="F1742" i="4" s="1"/>
  <c r="E1741" i="4"/>
  <c r="F1741" i="4" s="1"/>
  <c r="E1740" i="4"/>
  <c r="F1740" i="4" s="1"/>
  <c r="E1739" i="4"/>
  <c r="F1739" i="4" s="1"/>
  <c r="E1738" i="4"/>
  <c r="F1738" i="4" s="1"/>
  <c r="E1737" i="4"/>
  <c r="F1737" i="4" s="1"/>
  <c r="E1736" i="4"/>
  <c r="F1736" i="4" s="1"/>
  <c r="E1735" i="4"/>
  <c r="F1735" i="4" s="1"/>
  <c r="E1734" i="4"/>
  <c r="F1734" i="4" s="1"/>
  <c r="E1733" i="4"/>
  <c r="F1733" i="4" s="1"/>
  <c r="E1732" i="4"/>
  <c r="F1732" i="4" s="1"/>
  <c r="E1731" i="4"/>
  <c r="F1731" i="4" s="1"/>
  <c r="E1730" i="4"/>
  <c r="F1730" i="4" s="1"/>
  <c r="E1729" i="4"/>
  <c r="F1729" i="4" s="1"/>
  <c r="E1728" i="4"/>
  <c r="F1728" i="4" s="1"/>
  <c r="E1727" i="4"/>
  <c r="F1727" i="4" s="1"/>
  <c r="E1726" i="4"/>
  <c r="F1726" i="4" s="1"/>
  <c r="E1725" i="4"/>
  <c r="F1725" i="4" s="1"/>
  <c r="E1724" i="4"/>
  <c r="F1724" i="4" s="1"/>
  <c r="E1723" i="4"/>
  <c r="F1723" i="4" s="1"/>
  <c r="E1722" i="4"/>
  <c r="F1722" i="4" s="1"/>
  <c r="E1721" i="4"/>
  <c r="F1721" i="4" s="1"/>
  <c r="E1720" i="4"/>
  <c r="F1720" i="4" s="1"/>
  <c r="E1719" i="4"/>
  <c r="F1719" i="4" s="1"/>
  <c r="E1718" i="4"/>
  <c r="F1718" i="4" s="1"/>
  <c r="E1717" i="4"/>
  <c r="F1717" i="4" s="1"/>
  <c r="E1716" i="4"/>
  <c r="F1716" i="4" s="1"/>
  <c r="E1715" i="4"/>
  <c r="F1715" i="4" s="1"/>
  <c r="E1714" i="4"/>
  <c r="F1714" i="4" s="1"/>
  <c r="E1713" i="4"/>
  <c r="F1713" i="4" s="1"/>
  <c r="E1712" i="4"/>
  <c r="F1712" i="4" s="1"/>
  <c r="E1711" i="4"/>
  <c r="F1711" i="4" s="1"/>
  <c r="E1710" i="4"/>
  <c r="F1710" i="4" s="1"/>
  <c r="E1709" i="4"/>
  <c r="F1709" i="4" s="1"/>
  <c r="E1708" i="4"/>
  <c r="F1708" i="4" s="1"/>
  <c r="E1707" i="4"/>
  <c r="F1707" i="4" s="1"/>
  <c r="E1706" i="4"/>
  <c r="F1706" i="4" s="1"/>
  <c r="E1705" i="4"/>
  <c r="F1705" i="4" s="1"/>
  <c r="E1704" i="4"/>
  <c r="F1704" i="4" s="1"/>
  <c r="E1703" i="4"/>
  <c r="F1703" i="4" s="1"/>
  <c r="E1702" i="4"/>
  <c r="F1702" i="4" s="1"/>
  <c r="E1701" i="4"/>
  <c r="F1701" i="4" s="1"/>
  <c r="E1700" i="4"/>
  <c r="F1700" i="4" s="1"/>
  <c r="E1699" i="4"/>
  <c r="F1699" i="4" s="1"/>
  <c r="E1698" i="4"/>
  <c r="F1698" i="4" s="1"/>
  <c r="E1697" i="4"/>
  <c r="F1697" i="4" s="1"/>
  <c r="E1696" i="4"/>
  <c r="F1696" i="4" s="1"/>
  <c r="E1695" i="4"/>
  <c r="F1695" i="4" s="1"/>
  <c r="E1694" i="4"/>
  <c r="F1694" i="4" s="1"/>
  <c r="E1693" i="4"/>
  <c r="F1693" i="4" s="1"/>
  <c r="E1692" i="4"/>
  <c r="F1692" i="4" s="1"/>
  <c r="E1691" i="4"/>
  <c r="F1691" i="4" s="1"/>
  <c r="E1690" i="4"/>
  <c r="F1690" i="4" s="1"/>
  <c r="E1689" i="4"/>
  <c r="F1689" i="4" s="1"/>
  <c r="E1688" i="4"/>
  <c r="F1688" i="4" s="1"/>
  <c r="E1687" i="4"/>
  <c r="F1687" i="4" s="1"/>
  <c r="E1686" i="4"/>
  <c r="F1686" i="4" s="1"/>
  <c r="E1685" i="4"/>
  <c r="F1685" i="4" s="1"/>
  <c r="E1684" i="4"/>
  <c r="F1684" i="4" s="1"/>
  <c r="E1683" i="4"/>
  <c r="F1683" i="4" s="1"/>
  <c r="E1682" i="4"/>
  <c r="F1682" i="4" s="1"/>
  <c r="E1681" i="4"/>
  <c r="F1681" i="4" s="1"/>
  <c r="E1680" i="4"/>
  <c r="F1680" i="4" s="1"/>
  <c r="E1679" i="4"/>
  <c r="F1679" i="4" s="1"/>
  <c r="E1678" i="4"/>
  <c r="F1678" i="4" s="1"/>
  <c r="E1677" i="4"/>
  <c r="F1677" i="4" s="1"/>
  <c r="E1676" i="4"/>
  <c r="F1676" i="4" s="1"/>
  <c r="E1675" i="4"/>
  <c r="F1675" i="4" s="1"/>
  <c r="E1674" i="4"/>
  <c r="F1674" i="4" s="1"/>
  <c r="E1673" i="4"/>
  <c r="F1673" i="4" s="1"/>
  <c r="E1672" i="4"/>
  <c r="F1672" i="4" s="1"/>
  <c r="E1671" i="4"/>
  <c r="F1671" i="4" s="1"/>
  <c r="E1670" i="4"/>
  <c r="F1670" i="4" s="1"/>
  <c r="E1669" i="4"/>
  <c r="F1669" i="4" s="1"/>
  <c r="E1668" i="4"/>
  <c r="F1668" i="4" s="1"/>
  <c r="E1667" i="4"/>
  <c r="F1667" i="4" s="1"/>
  <c r="E1666" i="4"/>
  <c r="F1666" i="4" s="1"/>
  <c r="E1665" i="4"/>
  <c r="F1665" i="4" s="1"/>
  <c r="E1664" i="4"/>
  <c r="F1664" i="4" s="1"/>
  <c r="E1663" i="4"/>
  <c r="F1663" i="4" s="1"/>
  <c r="E1662" i="4"/>
  <c r="F1662" i="4" s="1"/>
  <c r="E1661" i="4"/>
  <c r="F1661" i="4" s="1"/>
  <c r="E1660" i="4"/>
  <c r="F1660" i="4" s="1"/>
  <c r="E1659" i="4"/>
  <c r="F1659" i="4" s="1"/>
  <c r="E1658" i="4"/>
  <c r="F1658" i="4" s="1"/>
  <c r="E1657" i="4"/>
  <c r="F1657" i="4" s="1"/>
  <c r="E1656" i="4"/>
  <c r="F1656" i="4" s="1"/>
  <c r="E1655" i="4"/>
  <c r="F1655" i="4" s="1"/>
  <c r="E1654" i="4"/>
  <c r="F1654" i="4" s="1"/>
  <c r="E1653" i="4"/>
  <c r="F1653" i="4" s="1"/>
  <c r="E1652" i="4"/>
  <c r="F1652" i="4" s="1"/>
  <c r="E1651" i="4"/>
  <c r="F1651" i="4" s="1"/>
  <c r="E1650" i="4"/>
  <c r="F1650" i="4" s="1"/>
  <c r="E1649" i="4"/>
  <c r="F1649" i="4" s="1"/>
  <c r="E1648" i="4"/>
  <c r="F1648" i="4" s="1"/>
  <c r="E1647" i="4"/>
  <c r="F1647" i="4" s="1"/>
  <c r="E1646" i="4"/>
  <c r="F1646" i="4" s="1"/>
  <c r="E1645" i="4"/>
  <c r="F1645" i="4" s="1"/>
  <c r="E1644" i="4"/>
  <c r="F1644" i="4" s="1"/>
  <c r="E1643" i="4"/>
  <c r="F1643" i="4" s="1"/>
  <c r="E1642" i="4"/>
  <c r="F1642" i="4" s="1"/>
  <c r="E1641" i="4"/>
  <c r="F1641" i="4" s="1"/>
  <c r="E1640" i="4"/>
  <c r="F1640" i="4" s="1"/>
  <c r="E1639" i="4"/>
  <c r="F1639" i="4" s="1"/>
  <c r="E1638" i="4"/>
  <c r="F1638" i="4" s="1"/>
  <c r="E1637" i="4"/>
  <c r="F1637" i="4" s="1"/>
  <c r="E1636" i="4"/>
  <c r="F1636" i="4" s="1"/>
  <c r="E1635" i="4"/>
  <c r="F1635" i="4" s="1"/>
  <c r="E1634" i="4"/>
  <c r="F1634" i="4" s="1"/>
  <c r="E1633" i="4"/>
  <c r="F1633" i="4" s="1"/>
  <c r="E1632" i="4"/>
  <c r="F1632" i="4" s="1"/>
  <c r="E1631" i="4"/>
  <c r="F1631" i="4" s="1"/>
  <c r="E1630" i="4"/>
  <c r="F1630" i="4" s="1"/>
  <c r="E1629" i="4"/>
  <c r="F1629" i="4" s="1"/>
  <c r="E1628" i="4"/>
  <c r="F1628" i="4" s="1"/>
  <c r="E1627" i="4"/>
  <c r="F1627" i="4" s="1"/>
  <c r="E1626" i="4"/>
  <c r="F1626" i="4" s="1"/>
  <c r="E1625" i="4"/>
  <c r="F1625" i="4" s="1"/>
  <c r="E1624" i="4"/>
  <c r="F1624" i="4" s="1"/>
  <c r="E1623" i="4"/>
  <c r="F1623" i="4" s="1"/>
  <c r="E1622" i="4"/>
  <c r="F1622" i="4" s="1"/>
  <c r="E1621" i="4"/>
  <c r="F1621" i="4" s="1"/>
  <c r="E1620" i="4"/>
  <c r="F1620" i="4" s="1"/>
  <c r="E1619" i="4"/>
  <c r="F1619" i="4" s="1"/>
  <c r="E1618" i="4"/>
  <c r="F1618" i="4" s="1"/>
  <c r="E1617" i="4"/>
  <c r="F1617" i="4" s="1"/>
  <c r="E1616" i="4"/>
  <c r="F1616" i="4" s="1"/>
  <c r="E1615" i="4"/>
  <c r="F1615" i="4" s="1"/>
  <c r="E1614" i="4"/>
  <c r="F1614" i="4" s="1"/>
  <c r="E1613" i="4"/>
  <c r="F1613" i="4" s="1"/>
  <c r="E1612" i="4"/>
  <c r="F1612" i="4" s="1"/>
  <c r="E1611" i="4"/>
  <c r="F1611" i="4" s="1"/>
  <c r="E1610" i="4"/>
  <c r="F1610" i="4" s="1"/>
  <c r="E1609" i="4"/>
  <c r="F1609" i="4" s="1"/>
  <c r="E1608" i="4"/>
  <c r="F1608" i="4" s="1"/>
  <c r="E1607" i="4"/>
  <c r="F1607" i="4" s="1"/>
  <c r="E1606" i="4"/>
  <c r="F1606" i="4" s="1"/>
  <c r="E1605" i="4"/>
  <c r="F1605" i="4" s="1"/>
  <c r="E1604" i="4"/>
  <c r="F1604" i="4" s="1"/>
  <c r="E1603" i="4"/>
  <c r="F1603" i="4" s="1"/>
  <c r="E1602" i="4"/>
  <c r="F1602" i="4" s="1"/>
  <c r="E1601" i="4"/>
  <c r="F1601" i="4" s="1"/>
  <c r="E1600" i="4"/>
  <c r="F1600" i="4" s="1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F1594" i="4" s="1"/>
  <c r="E1593" i="4"/>
  <c r="F1593" i="4" s="1"/>
  <c r="E1592" i="4"/>
  <c r="F1592" i="4" s="1"/>
  <c r="E1591" i="4"/>
  <c r="F1591" i="4" s="1"/>
  <c r="E1590" i="4"/>
  <c r="F1590" i="4" s="1"/>
  <c r="E1589" i="4"/>
  <c r="F1589" i="4" s="1"/>
  <c r="E1588" i="4"/>
  <c r="F1588" i="4" s="1"/>
  <c r="E1587" i="4"/>
  <c r="F1587" i="4" s="1"/>
  <c r="E1586" i="4"/>
  <c r="F1586" i="4" s="1"/>
  <c r="E1585" i="4"/>
  <c r="F1585" i="4" s="1"/>
  <c r="E1584" i="4"/>
  <c r="F1584" i="4" s="1"/>
  <c r="E1583" i="4"/>
  <c r="F1583" i="4" s="1"/>
  <c r="E1582" i="4"/>
  <c r="F1582" i="4" s="1"/>
  <c r="E1581" i="4"/>
  <c r="F1581" i="4" s="1"/>
  <c r="E1580" i="4"/>
  <c r="F1580" i="4" s="1"/>
  <c r="E1579" i="4"/>
  <c r="F1579" i="4" s="1"/>
  <c r="E1578" i="4"/>
  <c r="F1578" i="4" s="1"/>
  <c r="E1577" i="4"/>
  <c r="F1577" i="4" s="1"/>
  <c r="E1576" i="4"/>
  <c r="F1576" i="4" s="1"/>
  <c r="E1575" i="4"/>
  <c r="F1575" i="4" s="1"/>
  <c r="E1574" i="4"/>
  <c r="F1574" i="4" s="1"/>
  <c r="E1573" i="4"/>
  <c r="F1573" i="4" s="1"/>
  <c r="E1572" i="4"/>
  <c r="F1572" i="4" s="1"/>
  <c r="E1571" i="4"/>
  <c r="F1571" i="4" s="1"/>
  <c r="E1570" i="4"/>
  <c r="F1570" i="4" s="1"/>
  <c r="E1569" i="4"/>
  <c r="F1569" i="4" s="1"/>
  <c r="E1568" i="4"/>
  <c r="F1568" i="4" s="1"/>
  <c r="E1567" i="4"/>
  <c r="F1567" i="4" s="1"/>
  <c r="E1566" i="4"/>
  <c r="F1566" i="4" s="1"/>
  <c r="E1565" i="4"/>
  <c r="F1565" i="4" s="1"/>
  <c r="E1564" i="4"/>
  <c r="F1564" i="4" s="1"/>
  <c r="E1563" i="4"/>
  <c r="F1563" i="4" s="1"/>
  <c r="E1562" i="4"/>
  <c r="F1562" i="4" s="1"/>
  <c r="E1561" i="4"/>
  <c r="F1561" i="4" s="1"/>
  <c r="E1560" i="4"/>
  <c r="F1560" i="4" s="1"/>
  <c r="E1559" i="4"/>
  <c r="F1559" i="4" s="1"/>
  <c r="E1558" i="4"/>
  <c r="F1558" i="4" s="1"/>
  <c r="E1557" i="4"/>
  <c r="F1557" i="4" s="1"/>
  <c r="E1556" i="4"/>
  <c r="F1556" i="4" s="1"/>
  <c r="E1555" i="4"/>
  <c r="F1555" i="4" s="1"/>
  <c r="E1554" i="4"/>
  <c r="F1554" i="4" s="1"/>
  <c r="E1553" i="4"/>
  <c r="F1553" i="4" s="1"/>
  <c r="E1552" i="4"/>
  <c r="F1552" i="4" s="1"/>
  <c r="E1551" i="4"/>
  <c r="F1551" i="4" s="1"/>
  <c r="E1550" i="4"/>
  <c r="F1550" i="4" s="1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F1544" i="4" s="1"/>
  <c r="E1543" i="4"/>
  <c r="F1543" i="4" s="1"/>
  <c r="E1542" i="4"/>
  <c r="F1542" i="4" s="1"/>
  <c r="E1541" i="4"/>
  <c r="F1541" i="4" s="1"/>
  <c r="E1540" i="4"/>
  <c r="F1540" i="4" s="1"/>
  <c r="E1539" i="4"/>
  <c r="F1539" i="4" s="1"/>
  <c r="E1538" i="4"/>
  <c r="F1538" i="4" s="1"/>
  <c r="E1537" i="4"/>
  <c r="F1537" i="4" s="1"/>
  <c r="E1536" i="4"/>
  <c r="F1536" i="4" s="1"/>
  <c r="E1535" i="4"/>
  <c r="F1535" i="4" s="1"/>
  <c r="E1534" i="4"/>
  <c r="F1534" i="4" s="1"/>
  <c r="E1533" i="4"/>
  <c r="F1533" i="4" s="1"/>
  <c r="E1532" i="4"/>
  <c r="F1532" i="4" s="1"/>
  <c r="E1531" i="4"/>
  <c r="F1531" i="4" s="1"/>
  <c r="E1530" i="4"/>
  <c r="F1530" i="4" s="1"/>
  <c r="E1529" i="4"/>
  <c r="F1529" i="4" s="1"/>
  <c r="E1528" i="4"/>
  <c r="F1528" i="4" s="1"/>
  <c r="E1527" i="4"/>
  <c r="F1527" i="4" s="1"/>
  <c r="E1526" i="4"/>
  <c r="F1526" i="4" s="1"/>
  <c r="E1525" i="4"/>
  <c r="F1525" i="4" s="1"/>
  <c r="E1524" i="4"/>
  <c r="F1524" i="4" s="1"/>
  <c r="E1523" i="4"/>
  <c r="F1523" i="4" s="1"/>
  <c r="E1522" i="4"/>
  <c r="F1522" i="4" s="1"/>
  <c r="E1521" i="4"/>
  <c r="F1521" i="4" s="1"/>
  <c r="E1520" i="4"/>
  <c r="F1520" i="4" s="1"/>
  <c r="E1519" i="4"/>
  <c r="F1519" i="4" s="1"/>
  <c r="E1518" i="4"/>
  <c r="F1518" i="4" s="1"/>
  <c r="E1517" i="4"/>
  <c r="F1517" i="4" s="1"/>
  <c r="E1516" i="4"/>
  <c r="F1516" i="4" s="1"/>
  <c r="E1515" i="4"/>
  <c r="F1515" i="4" s="1"/>
  <c r="E1514" i="4"/>
  <c r="F1514" i="4" s="1"/>
  <c r="E1513" i="4"/>
  <c r="F1513" i="4" s="1"/>
  <c r="E1512" i="4"/>
  <c r="F1512" i="4" s="1"/>
  <c r="E1511" i="4"/>
  <c r="F1511" i="4" s="1"/>
  <c r="E1510" i="4"/>
  <c r="F1510" i="4" s="1"/>
  <c r="E1509" i="4"/>
  <c r="F1509" i="4" s="1"/>
  <c r="E1508" i="4"/>
  <c r="F1508" i="4" s="1"/>
  <c r="E1507" i="4"/>
  <c r="F1507" i="4" s="1"/>
  <c r="E1506" i="4"/>
  <c r="F1506" i="4" s="1"/>
  <c r="E1505" i="4"/>
  <c r="F1505" i="4" s="1"/>
  <c r="E1504" i="4"/>
  <c r="F1504" i="4" s="1"/>
  <c r="E1503" i="4"/>
  <c r="F1503" i="4" s="1"/>
  <c r="E1502" i="4"/>
  <c r="F1502" i="4" s="1"/>
  <c r="E1501" i="4"/>
  <c r="F1501" i="4" s="1"/>
  <c r="E1500" i="4"/>
  <c r="F1500" i="4" s="1"/>
  <c r="E1499" i="4"/>
  <c r="F1499" i="4" s="1"/>
  <c r="E1498" i="4"/>
  <c r="F1498" i="4" s="1"/>
  <c r="E1497" i="4"/>
  <c r="F1497" i="4" s="1"/>
  <c r="E1496" i="4"/>
  <c r="F1496" i="4" s="1"/>
  <c r="E1495" i="4"/>
  <c r="F1495" i="4" s="1"/>
  <c r="E1494" i="4"/>
  <c r="F1494" i="4" s="1"/>
  <c r="E1493" i="4"/>
  <c r="F1493" i="4" s="1"/>
  <c r="E1492" i="4"/>
  <c r="F1492" i="4" s="1"/>
  <c r="E1491" i="4"/>
  <c r="F1491" i="4" s="1"/>
  <c r="E1490" i="4"/>
  <c r="F1490" i="4" s="1"/>
  <c r="E1489" i="4"/>
  <c r="F1489" i="4" s="1"/>
  <c r="E1488" i="4"/>
  <c r="F1488" i="4" s="1"/>
  <c r="E1487" i="4"/>
  <c r="F1487" i="4" s="1"/>
  <c r="E1486" i="4"/>
  <c r="F1486" i="4" s="1"/>
  <c r="E1485" i="4"/>
  <c r="F1485" i="4" s="1"/>
  <c r="E1484" i="4"/>
  <c r="F1484" i="4" s="1"/>
  <c r="E1483" i="4"/>
  <c r="F1483" i="4" s="1"/>
  <c r="E1482" i="4"/>
  <c r="F1482" i="4" s="1"/>
  <c r="E1481" i="4"/>
  <c r="F1481" i="4" s="1"/>
  <c r="E1480" i="4"/>
  <c r="F1480" i="4" s="1"/>
  <c r="E1479" i="4"/>
  <c r="F1479" i="4" s="1"/>
  <c r="E1478" i="4"/>
  <c r="F1478" i="4" s="1"/>
  <c r="E1477" i="4"/>
  <c r="F1477" i="4" s="1"/>
  <c r="E1476" i="4"/>
  <c r="F1476" i="4" s="1"/>
  <c r="E1475" i="4"/>
  <c r="F1475" i="4" s="1"/>
  <c r="E1474" i="4"/>
  <c r="F1474" i="4" s="1"/>
  <c r="E1473" i="4"/>
  <c r="F1473" i="4" s="1"/>
  <c r="E1472" i="4"/>
  <c r="F1472" i="4" s="1"/>
  <c r="E1471" i="4"/>
  <c r="F1471" i="4" s="1"/>
  <c r="E1470" i="4"/>
  <c r="F1470" i="4" s="1"/>
  <c r="E1469" i="4"/>
  <c r="F1469" i="4" s="1"/>
  <c r="E1468" i="4"/>
  <c r="F1468" i="4" s="1"/>
  <c r="E1467" i="4"/>
  <c r="F1467" i="4" s="1"/>
  <c r="E1466" i="4"/>
  <c r="F1466" i="4" s="1"/>
  <c r="E1465" i="4"/>
  <c r="F1465" i="4" s="1"/>
  <c r="E1464" i="4"/>
  <c r="F1464" i="4" s="1"/>
  <c r="E1463" i="4"/>
  <c r="F1463" i="4" s="1"/>
  <c r="E1462" i="4"/>
  <c r="F1462" i="4" s="1"/>
  <c r="E1461" i="4"/>
  <c r="F1461" i="4" s="1"/>
  <c r="E1460" i="4"/>
  <c r="F1460" i="4" s="1"/>
  <c r="E1459" i="4"/>
  <c r="F1459" i="4" s="1"/>
  <c r="E1458" i="4"/>
  <c r="F1458" i="4" s="1"/>
  <c r="E1457" i="4"/>
  <c r="F1457" i="4" s="1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F1451" i="4" s="1"/>
  <c r="E1450" i="4"/>
  <c r="F1450" i="4" s="1"/>
  <c r="E1449" i="4"/>
  <c r="F1449" i="4" s="1"/>
  <c r="E1448" i="4"/>
  <c r="F1448" i="4" s="1"/>
  <c r="E1447" i="4"/>
  <c r="F1447" i="4" s="1"/>
  <c r="E1446" i="4"/>
  <c r="F1446" i="4" s="1"/>
  <c r="E1445" i="4"/>
  <c r="F1445" i="4" s="1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F1437" i="4" s="1"/>
  <c r="E1436" i="4"/>
  <c r="F1436" i="4" s="1"/>
  <c r="E1435" i="4"/>
  <c r="F1435" i="4" s="1"/>
  <c r="E1434" i="4"/>
  <c r="F1434" i="4" s="1"/>
  <c r="E1433" i="4"/>
  <c r="F1433" i="4" s="1"/>
  <c r="E1432" i="4"/>
  <c r="F1432" i="4" s="1"/>
  <c r="E1431" i="4"/>
  <c r="F1431" i="4" s="1"/>
  <c r="E1430" i="4"/>
  <c r="F1430" i="4" s="1"/>
  <c r="E1429" i="4"/>
  <c r="F1429" i="4" s="1"/>
  <c r="E1428" i="4"/>
  <c r="F1428" i="4" s="1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F1422" i="4" s="1"/>
  <c r="E1421" i="4"/>
  <c r="F1421" i="4" s="1"/>
  <c r="E1420" i="4"/>
  <c r="F1420" i="4" s="1"/>
  <c r="E1419" i="4"/>
  <c r="F1419" i="4" s="1"/>
  <c r="E1418" i="4"/>
  <c r="F1418" i="4" s="1"/>
  <c r="E1417" i="4"/>
  <c r="F1417" i="4" s="1"/>
  <c r="E1416" i="4"/>
  <c r="F1416" i="4" s="1"/>
  <c r="E1415" i="4"/>
  <c r="F1415" i="4" s="1"/>
  <c r="E1414" i="4"/>
  <c r="F1414" i="4" s="1"/>
  <c r="E1413" i="4"/>
  <c r="F1413" i="4" s="1"/>
  <c r="E1412" i="4"/>
  <c r="F1412" i="4" s="1"/>
  <c r="E1411" i="4"/>
  <c r="F1411" i="4" s="1"/>
  <c r="E1410" i="4"/>
  <c r="F1410" i="4" s="1"/>
  <c r="E1409" i="4"/>
  <c r="F1409" i="4" s="1"/>
  <c r="E1408" i="4"/>
  <c r="F1408" i="4" s="1"/>
  <c r="E1407" i="4"/>
  <c r="F1407" i="4" s="1"/>
  <c r="E1406" i="4"/>
  <c r="F1406" i="4" s="1"/>
  <c r="E1405" i="4"/>
  <c r="F1405" i="4" s="1"/>
  <c r="E1404" i="4"/>
  <c r="F1404" i="4" s="1"/>
  <c r="E1403" i="4"/>
  <c r="F1403" i="4" s="1"/>
  <c r="E1402" i="4"/>
  <c r="F1402" i="4" s="1"/>
  <c r="E1401" i="4"/>
  <c r="F1401" i="4" s="1"/>
  <c r="E1400" i="4"/>
  <c r="F1400" i="4" s="1"/>
  <c r="E1399" i="4"/>
  <c r="F1399" i="4" s="1"/>
  <c r="E1398" i="4"/>
  <c r="F1398" i="4" s="1"/>
  <c r="E1397" i="4"/>
  <c r="F1397" i="4" s="1"/>
  <c r="E1396" i="4"/>
  <c r="F1396" i="4" s="1"/>
  <c r="E1395" i="4"/>
  <c r="F1395" i="4" s="1"/>
  <c r="E1394" i="4"/>
  <c r="F1394" i="4" s="1"/>
  <c r="E1393" i="4"/>
  <c r="F1393" i="4" s="1"/>
  <c r="E1392" i="4"/>
  <c r="F1392" i="4" s="1"/>
  <c r="E1391" i="4"/>
  <c r="F1391" i="4" s="1"/>
  <c r="E1390" i="4"/>
  <c r="F1390" i="4" s="1"/>
  <c r="E1389" i="4"/>
  <c r="F1389" i="4" s="1"/>
  <c r="E1388" i="4"/>
  <c r="F1388" i="4" s="1"/>
  <c r="E1387" i="4"/>
  <c r="F1387" i="4" s="1"/>
  <c r="E1386" i="4"/>
  <c r="F1386" i="4" s="1"/>
  <c r="E1385" i="4"/>
  <c r="F1385" i="4" s="1"/>
  <c r="E1384" i="4"/>
  <c r="F1384" i="4" s="1"/>
  <c r="E1383" i="4"/>
  <c r="F1383" i="4" s="1"/>
  <c r="E1382" i="4"/>
  <c r="F1382" i="4" s="1"/>
  <c r="E1381" i="4"/>
  <c r="F1381" i="4" s="1"/>
  <c r="E1380" i="4"/>
  <c r="F1380" i="4" s="1"/>
  <c r="E1379" i="4"/>
  <c r="F1379" i="4" s="1"/>
  <c r="E1378" i="4"/>
  <c r="F1378" i="4" s="1"/>
  <c r="E1377" i="4"/>
  <c r="F1377" i="4" s="1"/>
  <c r="E1376" i="4"/>
  <c r="F1376" i="4" s="1"/>
  <c r="E1375" i="4"/>
  <c r="F1375" i="4" s="1"/>
  <c r="E1374" i="4"/>
  <c r="F1374" i="4" s="1"/>
  <c r="E1373" i="4"/>
  <c r="F1373" i="4" s="1"/>
  <c r="E1372" i="4"/>
  <c r="F1372" i="4" s="1"/>
  <c r="E1371" i="4"/>
  <c r="F1371" i="4" s="1"/>
  <c r="E1370" i="4"/>
  <c r="F1370" i="4" s="1"/>
  <c r="E1369" i="4"/>
  <c r="F1369" i="4" s="1"/>
  <c r="E1368" i="4"/>
  <c r="F1368" i="4" s="1"/>
  <c r="E1367" i="4"/>
  <c r="F1367" i="4" s="1"/>
  <c r="E1366" i="4"/>
  <c r="F1366" i="4" s="1"/>
  <c r="E1365" i="4"/>
  <c r="F1365" i="4" s="1"/>
  <c r="E1364" i="4"/>
  <c r="F1364" i="4" s="1"/>
  <c r="E1363" i="4"/>
  <c r="F1363" i="4" s="1"/>
  <c r="E1362" i="4"/>
  <c r="F1362" i="4" s="1"/>
  <c r="E1361" i="4"/>
  <c r="F1361" i="4" s="1"/>
  <c r="E1360" i="4"/>
  <c r="F1360" i="4" s="1"/>
  <c r="E1359" i="4"/>
  <c r="F1359" i="4" s="1"/>
  <c r="E1358" i="4"/>
  <c r="F1358" i="4" s="1"/>
  <c r="E1357" i="4"/>
  <c r="F1357" i="4" s="1"/>
  <c r="E1356" i="4"/>
  <c r="F1356" i="4" s="1"/>
  <c r="E1355" i="4"/>
  <c r="F1355" i="4" s="1"/>
  <c r="E1354" i="4"/>
  <c r="F1354" i="4" s="1"/>
  <c r="E1353" i="4"/>
  <c r="F1353" i="4" s="1"/>
  <c r="E1352" i="4"/>
  <c r="F1352" i="4" s="1"/>
  <c r="E1351" i="4"/>
  <c r="F1351" i="4" s="1"/>
  <c r="E1350" i="4"/>
  <c r="F1350" i="4" s="1"/>
  <c r="E1349" i="4"/>
  <c r="F1349" i="4" s="1"/>
  <c r="E1348" i="4"/>
  <c r="F1348" i="4" s="1"/>
  <c r="E1347" i="4"/>
  <c r="F1347" i="4" s="1"/>
  <c r="E1346" i="4"/>
  <c r="F1346" i="4" s="1"/>
  <c r="E1345" i="4"/>
  <c r="F1345" i="4" s="1"/>
  <c r="E1344" i="4"/>
  <c r="F1344" i="4" s="1"/>
  <c r="E1343" i="4"/>
  <c r="F1343" i="4" s="1"/>
  <c r="E1342" i="4"/>
  <c r="F1342" i="4" s="1"/>
  <c r="E1341" i="4"/>
  <c r="F1341" i="4" s="1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F1335" i="4" s="1"/>
  <c r="E1334" i="4"/>
  <c r="F1334" i="4" s="1"/>
  <c r="E1333" i="4"/>
  <c r="F1333" i="4" s="1"/>
  <c r="E1332" i="4"/>
  <c r="F1332" i="4" s="1"/>
  <c r="E1331" i="4"/>
  <c r="F1331" i="4" s="1"/>
  <c r="E1330" i="4"/>
  <c r="F1330" i="4" s="1"/>
  <c r="E1329" i="4"/>
  <c r="F1329" i="4" s="1"/>
  <c r="E1328" i="4"/>
  <c r="F1328" i="4" s="1"/>
  <c r="E1327" i="4"/>
  <c r="F1327" i="4" s="1"/>
  <c r="E1326" i="4"/>
  <c r="F1326" i="4" s="1"/>
  <c r="E1325" i="4"/>
  <c r="F1325" i="4" s="1"/>
  <c r="E1324" i="4"/>
  <c r="F1324" i="4" s="1"/>
  <c r="E1323" i="4"/>
  <c r="F1323" i="4" s="1"/>
  <c r="E1322" i="4"/>
  <c r="F1322" i="4" s="1"/>
  <c r="E1321" i="4"/>
  <c r="F1321" i="4" s="1"/>
  <c r="E1320" i="4"/>
  <c r="F1320" i="4" s="1"/>
  <c r="E1319" i="4"/>
  <c r="F1319" i="4" s="1"/>
  <c r="E1318" i="4"/>
  <c r="F1318" i="4" s="1"/>
  <c r="E1317" i="4"/>
  <c r="F1317" i="4" s="1"/>
  <c r="E1316" i="4"/>
  <c r="F1316" i="4" s="1"/>
  <c r="E1315" i="4"/>
  <c r="F1315" i="4" s="1"/>
  <c r="E1314" i="4"/>
  <c r="F1314" i="4" s="1"/>
  <c r="E1313" i="4"/>
  <c r="F1313" i="4" s="1"/>
  <c r="E1312" i="4"/>
  <c r="F1312" i="4" s="1"/>
  <c r="E1311" i="4"/>
  <c r="F1311" i="4" s="1"/>
  <c r="E1310" i="4"/>
  <c r="F1310" i="4" s="1"/>
  <c r="E1309" i="4"/>
  <c r="F1309" i="4" s="1"/>
  <c r="E1308" i="4"/>
  <c r="F1308" i="4" s="1"/>
  <c r="E1307" i="4"/>
  <c r="F1307" i="4" s="1"/>
  <c r="E1306" i="4"/>
  <c r="F1306" i="4" s="1"/>
  <c r="E1305" i="4"/>
  <c r="F1305" i="4" s="1"/>
  <c r="E1304" i="4"/>
  <c r="F1304" i="4" s="1"/>
  <c r="E1303" i="4"/>
  <c r="F1303" i="4" s="1"/>
  <c r="E1302" i="4"/>
  <c r="F1302" i="4" s="1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F1294" i="4" s="1"/>
  <c r="E1293" i="4"/>
  <c r="F1293" i="4" s="1"/>
  <c r="E1292" i="4"/>
  <c r="F1292" i="4" s="1"/>
  <c r="E1291" i="4"/>
  <c r="F1291" i="4" s="1"/>
  <c r="E1290" i="4"/>
  <c r="F1290" i="4" s="1"/>
  <c r="E1289" i="4"/>
  <c r="F1289" i="4" s="1"/>
  <c r="E1288" i="4"/>
  <c r="F1288" i="4" s="1"/>
  <c r="E1287" i="4"/>
  <c r="F1287" i="4" s="1"/>
  <c r="E1286" i="4"/>
  <c r="F1286" i="4" s="1"/>
  <c r="E1285" i="4"/>
  <c r="F1285" i="4" s="1"/>
  <c r="E1284" i="4"/>
  <c r="F1284" i="4" s="1"/>
  <c r="E1283" i="4"/>
  <c r="F1283" i="4" s="1"/>
  <c r="E1282" i="4"/>
  <c r="F1282" i="4" s="1"/>
  <c r="E1281" i="4"/>
  <c r="F1281" i="4" s="1"/>
  <c r="E1280" i="4"/>
  <c r="F1280" i="4" s="1"/>
  <c r="E1279" i="4"/>
  <c r="F1279" i="4" s="1"/>
  <c r="E1278" i="4"/>
  <c r="F1278" i="4" s="1"/>
  <c r="E1277" i="4"/>
  <c r="F1277" i="4" s="1"/>
  <c r="E1276" i="4"/>
  <c r="F1276" i="4" s="1"/>
  <c r="E1275" i="4"/>
  <c r="F1275" i="4" s="1"/>
  <c r="E1274" i="4"/>
  <c r="F1274" i="4" s="1"/>
  <c r="E1273" i="4"/>
  <c r="F1273" i="4" s="1"/>
  <c r="E1272" i="4"/>
  <c r="F1272" i="4" s="1"/>
  <c r="E1271" i="4"/>
  <c r="F1271" i="4" s="1"/>
  <c r="E1270" i="4"/>
  <c r="F1270" i="4" s="1"/>
  <c r="E1269" i="4"/>
  <c r="F1269" i="4" s="1"/>
  <c r="E1268" i="4"/>
  <c r="F1268" i="4" s="1"/>
  <c r="E1267" i="4"/>
  <c r="F1267" i="4" s="1"/>
  <c r="E1266" i="4"/>
  <c r="F1266" i="4" s="1"/>
  <c r="E1265" i="4"/>
  <c r="F1265" i="4" s="1"/>
  <c r="E1264" i="4"/>
  <c r="F1264" i="4" s="1"/>
  <c r="E1263" i="4"/>
  <c r="F1263" i="4" s="1"/>
  <c r="E1262" i="4"/>
  <c r="F1262" i="4" s="1"/>
  <c r="E1261" i="4"/>
  <c r="F1261" i="4" s="1"/>
  <c r="E1260" i="4"/>
  <c r="F1260" i="4" s="1"/>
  <c r="E1259" i="4"/>
  <c r="F1259" i="4" s="1"/>
  <c r="E1258" i="4"/>
  <c r="F1258" i="4" s="1"/>
  <c r="E1257" i="4"/>
  <c r="F1257" i="4" s="1"/>
  <c r="E1256" i="4"/>
  <c r="F1256" i="4" s="1"/>
  <c r="E1255" i="4"/>
  <c r="F1255" i="4" s="1"/>
  <c r="E1254" i="4"/>
  <c r="F1254" i="4" s="1"/>
  <c r="E1253" i="4"/>
  <c r="F1253" i="4" s="1"/>
  <c r="E1252" i="4"/>
  <c r="F1252" i="4" s="1"/>
  <c r="E1251" i="4"/>
  <c r="F1251" i="4" s="1"/>
  <c r="E1250" i="4"/>
  <c r="F1250" i="4" s="1"/>
  <c r="E1249" i="4"/>
  <c r="F1249" i="4" s="1"/>
  <c r="E1248" i="4"/>
  <c r="F1248" i="4" s="1"/>
  <c r="E1247" i="4"/>
  <c r="F1247" i="4" s="1"/>
  <c r="E1246" i="4"/>
  <c r="F1246" i="4" s="1"/>
  <c r="E1245" i="4"/>
  <c r="F1245" i="4" s="1"/>
  <c r="E1244" i="4"/>
  <c r="F1244" i="4" s="1"/>
  <c r="E1243" i="4"/>
  <c r="F1243" i="4" s="1"/>
  <c r="E1242" i="4"/>
  <c r="F1242" i="4" s="1"/>
  <c r="E1241" i="4"/>
  <c r="F1241" i="4" s="1"/>
  <c r="E1240" i="4"/>
  <c r="F1240" i="4" s="1"/>
  <c r="E1239" i="4"/>
  <c r="F1239" i="4" s="1"/>
  <c r="E1238" i="4"/>
  <c r="F1238" i="4" s="1"/>
  <c r="E1237" i="4"/>
  <c r="F1237" i="4" s="1"/>
  <c r="E1236" i="4"/>
  <c r="F1236" i="4" s="1"/>
  <c r="E1235" i="4"/>
  <c r="F1235" i="4" s="1"/>
  <c r="E1234" i="4"/>
  <c r="F1234" i="4" s="1"/>
  <c r="E1233" i="4"/>
  <c r="F1233" i="4" s="1"/>
  <c r="E1232" i="4"/>
  <c r="F1232" i="4" s="1"/>
  <c r="E1231" i="4"/>
  <c r="F1231" i="4" s="1"/>
  <c r="E1230" i="4"/>
  <c r="F1230" i="4" s="1"/>
  <c r="E1229" i="4"/>
  <c r="F1229" i="4" s="1"/>
  <c r="E1228" i="4"/>
  <c r="F1228" i="4" s="1"/>
  <c r="E1227" i="4"/>
  <c r="F1227" i="4" s="1"/>
  <c r="E1226" i="4"/>
  <c r="F1226" i="4" s="1"/>
  <c r="E1225" i="4"/>
  <c r="F1225" i="4" s="1"/>
  <c r="E1224" i="4"/>
  <c r="F1224" i="4" s="1"/>
  <c r="E1223" i="4"/>
  <c r="F1223" i="4" s="1"/>
  <c r="E1222" i="4"/>
  <c r="F1222" i="4" s="1"/>
  <c r="E1221" i="4"/>
  <c r="F1221" i="4" s="1"/>
  <c r="E1220" i="4"/>
  <c r="F1220" i="4" s="1"/>
  <c r="E1219" i="4"/>
  <c r="F1219" i="4" s="1"/>
  <c r="E1218" i="4"/>
  <c r="F1218" i="4" s="1"/>
  <c r="E1217" i="4"/>
  <c r="F1217" i="4" s="1"/>
  <c r="E1216" i="4"/>
  <c r="F1216" i="4" s="1"/>
  <c r="E1215" i="4"/>
  <c r="F1215" i="4" s="1"/>
  <c r="E1214" i="4"/>
  <c r="F1214" i="4" s="1"/>
  <c r="E1213" i="4"/>
  <c r="F1213" i="4" s="1"/>
  <c r="E1212" i="4"/>
  <c r="F1212" i="4" s="1"/>
  <c r="E1211" i="4"/>
  <c r="F1211" i="4" s="1"/>
  <c r="E1210" i="4"/>
  <c r="F1210" i="4" s="1"/>
  <c r="E1209" i="4"/>
  <c r="F1209" i="4" s="1"/>
  <c r="E1208" i="4"/>
  <c r="F1208" i="4" s="1"/>
  <c r="E1207" i="4"/>
  <c r="F1207" i="4" s="1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F1198" i="4" s="1"/>
  <c r="E1197" i="4"/>
  <c r="F1197" i="4" s="1"/>
  <c r="E1196" i="4"/>
  <c r="F1196" i="4" s="1"/>
  <c r="E1195" i="4"/>
  <c r="F1195" i="4" s="1"/>
  <c r="E1194" i="4"/>
  <c r="F1194" i="4" s="1"/>
  <c r="E1193" i="4"/>
  <c r="F1193" i="4" s="1"/>
  <c r="E1192" i="4"/>
  <c r="F1192" i="4" s="1"/>
  <c r="E1191" i="4"/>
  <c r="F1191" i="4" s="1"/>
  <c r="E1190" i="4"/>
  <c r="F1190" i="4" s="1"/>
  <c r="E1189" i="4"/>
  <c r="F1189" i="4" s="1"/>
  <c r="E1188" i="4"/>
  <c r="F1188" i="4" s="1"/>
  <c r="E1187" i="4"/>
  <c r="F1187" i="4" s="1"/>
  <c r="E1186" i="4"/>
  <c r="F1186" i="4" s="1"/>
  <c r="E1185" i="4"/>
  <c r="F1185" i="4" s="1"/>
  <c r="E1184" i="4"/>
  <c r="F1184" i="4" s="1"/>
  <c r="E1183" i="4"/>
  <c r="F1183" i="4" s="1"/>
  <c r="E1182" i="4"/>
  <c r="F1182" i="4" s="1"/>
  <c r="E1181" i="4"/>
  <c r="F1181" i="4" s="1"/>
  <c r="E1180" i="4"/>
  <c r="F1180" i="4" s="1"/>
  <c r="E1179" i="4"/>
  <c r="F1179" i="4" s="1"/>
  <c r="E1178" i="4"/>
  <c r="F1178" i="4" s="1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F1171" i="4" s="1"/>
  <c r="E1170" i="4"/>
  <c r="F1170" i="4" s="1"/>
  <c r="E1169" i="4"/>
  <c r="F1169" i="4" s="1"/>
  <c r="E1168" i="4"/>
  <c r="F1168" i="4" s="1"/>
  <c r="E1167" i="4"/>
  <c r="F1167" i="4" s="1"/>
  <c r="E1166" i="4"/>
  <c r="F1166" i="4" s="1"/>
  <c r="E1165" i="4"/>
  <c r="F1165" i="4" s="1"/>
  <c r="E1164" i="4"/>
  <c r="F1164" i="4" s="1"/>
  <c r="E1163" i="4"/>
  <c r="F1163" i="4" s="1"/>
  <c r="E1162" i="4"/>
  <c r="F1162" i="4" s="1"/>
  <c r="E1161" i="4"/>
  <c r="F1161" i="4" s="1"/>
  <c r="E1160" i="4"/>
  <c r="F1160" i="4" s="1"/>
  <c r="E1159" i="4"/>
  <c r="F1159" i="4" s="1"/>
  <c r="E1158" i="4"/>
  <c r="F1158" i="4" s="1"/>
  <c r="E1157" i="4"/>
  <c r="F1157" i="4" s="1"/>
  <c r="E1156" i="4"/>
  <c r="F1156" i="4" s="1"/>
  <c r="E1155" i="4"/>
  <c r="F1155" i="4" s="1"/>
  <c r="E1154" i="4"/>
  <c r="F1154" i="4" s="1"/>
  <c r="E1153" i="4"/>
  <c r="F1153" i="4" s="1"/>
  <c r="E1152" i="4"/>
  <c r="F1152" i="4" s="1"/>
  <c r="E1151" i="4"/>
  <c r="F1151" i="4" s="1"/>
  <c r="E1150" i="4"/>
  <c r="F1150" i="4" s="1"/>
  <c r="E1149" i="4"/>
  <c r="F1149" i="4" s="1"/>
  <c r="E1148" i="4"/>
  <c r="F1148" i="4" s="1"/>
  <c r="E1147" i="4"/>
  <c r="F1147" i="4" s="1"/>
  <c r="E1146" i="4"/>
  <c r="F1146" i="4" s="1"/>
  <c r="E1145" i="4"/>
  <c r="F1145" i="4" s="1"/>
  <c r="E1144" i="4"/>
  <c r="F1144" i="4" s="1"/>
  <c r="E1143" i="4"/>
  <c r="F1143" i="4" s="1"/>
  <c r="E1142" i="4"/>
  <c r="F1142" i="4" s="1"/>
  <c r="E1141" i="4"/>
  <c r="F1141" i="4" s="1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F1131" i="4" s="1"/>
  <c r="E1130" i="4"/>
  <c r="F1130" i="4" s="1"/>
  <c r="E1129" i="4"/>
  <c r="F1129" i="4" s="1"/>
  <c r="E1128" i="4"/>
  <c r="F1128" i="4" s="1"/>
  <c r="E1127" i="4"/>
  <c r="F1127" i="4" s="1"/>
  <c r="E1126" i="4"/>
  <c r="F1126" i="4" s="1"/>
  <c r="E1125" i="4"/>
  <c r="F1125" i="4" s="1"/>
  <c r="E1124" i="4"/>
  <c r="F1124" i="4" s="1"/>
  <c r="E1123" i="4"/>
  <c r="F1123" i="4" s="1"/>
  <c r="E1122" i="4"/>
  <c r="F1122" i="4" s="1"/>
  <c r="E1121" i="4"/>
  <c r="F1121" i="4" s="1"/>
  <c r="E1120" i="4"/>
  <c r="F1120" i="4" s="1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F1114" i="4" s="1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F1107" i="4" s="1"/>
  <c r="E1106" i="4"/>
  <c r="F1106" i="4" s="1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F1098" i="4" s="1"/>
  <c r="E1097" i="4"/>
  <c r="F1097" i="4" s="1"/>
  <c r="E1096" i="4"/>
  <c r="F1096" i="4" s="1"/>
  <c r="E1095" i="4"/>
  <c r="F1095" i="4" s="1"/>
  <c r="E1094" i="4"/>
  <c r="F1094" i="4" s="1"/>
  <c r="E1093" i="4"/>
  <c r="F1093" i="4" s="1"/>
  <c r="E1092" i="4"/>
  <c r="F1092" i="4" s="1"/>
  <c r="E1091" i="4"/>
  <c r="F1091" i="4" s="1"/>
  <c r="E1090" i="4"/>
  <c r="F1090" i="4" s="1"/>
  <c r="E1089" i="4"/>
  <c r="F1089" i="4" s="1"/>
  <c r="E1088" i="4"/>
  <c r="F1088" i="4" s="1"/>
  <c r="E1087" i="4"/>
  <c r="F1087" i="4" s="1"/>
  <c r="E1086" i="4"/>
  <c r="F1086" i="4" s="1"/>
  <c r="E1085" i="4"/>
  <c r="F1085" i="4" s="1"/>
  <c r="E1084" i="4"/>
  <c r="F1084" i="4" s="1"/>
  <c r="E1083" i="4"/>
  <c r="F1083" i="4" s="1"/>
  <c r="E1082" i="4"/>
  <c r="F1082" i="4" s="1"/>
  <c r="E1081" i="4"/>
  <c r="F1081" i="4" s="1"/>
  <c r="E1080" i="4"/>
  <c r="F1080" i="4" s="1"/>
  <c r="E1079" i="4"/>
  <c r="F1079" i="4" s="1"/>
  <c r="E1078" i="4"/>
  <c r="F1078" i="4" s="1"/>
  <c r="E1077" i="4"/>
  <c r="F1077" i="4" s="1"/>
  <c r="E1076" i="4"/>
  <c r="F1076" i="4" s="1"/>
  <c r="E1075" i="4"/>
  <c r="F1075" i="4" s="1"/>
  <c r="E1074" i="4"/>
  <c r="F1074" i="4" s="1"/>
  <c r="E1073" i="4"/>
  <c r="F1073" i="4" s="1"/>
  <c r="E1072" i="4"/>
  <c r="F1072" i="4" s="1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F1064" i="4" s="1"/>
  <c r="E1063" i="4"/>
  <c r="F1063" i="4" s="1"/>
  <c r="E1062" i="4"/>
  <c r="F1062" i="4" s="1"/>
  <c r="E1061" i="4"/>
  <c r="F1061" i="4" s="1"/>
  <c r="E1060" i="4"/>
  <c r="F1060" i="4" s="1"/>
  <c r="E1059" i="4"/>
  <c r="F1059" i="4" s="1"/>
  <c r="E1058" i="4"/>
  <c r="F1058" i="4" s="1"/>
  <c r="E1057" i="4"/>
  <c r="F1057" i="4" s="1"/>
  <c r="E1056" i="4"/>
  <c r="F1056" i="4" s="1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F1043" i="4" s="1"/>
  <c r="E1042" i="4"/>
  <c r="F1042" i="4" s="1"/>
  <c r="E1041" i="4"/>
  <c r="F1041" i="4" s="1"/>
  <c r="E1040" i="4"/>
  <c r="F1040" i="4" s="1"/>
  <c r="E1039" i="4"/>
  <c r="F1039" i="4" s="1"/>
  <c r="E1038" i="4"/>
  <c r="F1038" i="4" s="1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F1029" i="4" s="1"/>
  <c r="E1028" i="4"/>
  <c r="F1028" i="4" s="1"/>
  <c r="E1027" i="4"/>
  <c r="F1027" i="4" s="1"/>
  <c r="E1026" i="4"/>
  <c r="F1026" i="4" s="1"/>
  <c r="E1025" i="4"/>
  <c r="F1025" i="4" s="1"/>
  <c r="E1024" i="4"/>
  <c r="F1024" i="4" s="1"/>
  <c r="E1023" i="4"/>
  <c r="F1023" i="4" s="1"/>
  <c r="E1022" i="4"/>
  <c r="F1022" i="4" s="1"/>
  <c r="E1021" i="4"/>
  <c r="F1021" i="4" s="1"/>
  <c r="E1020" i="4"/>
  <c r="F1020" i="4" s="1"/>
  <c r="E1019" i="4"/>
  <c r="F1019" i="4" s="1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F1003" i="4" s="1"/>
  <c r="E1002" i="4"/>
  <c r="F1002" i="4" s="1"/>
  <c r="E1001" i="4"/>
  <c r="F1001" i="4" s="1"/>
  <c r="E1000" i="4"/>
  <c r="F1000" i="4" s="1"/>
  <c r="E999" i="4"/>
  <c r="F999" i="4" s="1"/>
  <c r="E998" i="4"/>
  <c r="F998" i="4" s="1"/>
  <c r="E997" i="4"/>
  <c r="F997" i="4" s="1"/>
  <c r="E996" i="4"/>
  <c r="F996" i="4" s="1"/>
  <c r="E995" i="4"/>
  <c r="F995" i="4" s="1"/>
  <c r="E994" i="4"/>
  <c r="F994" i="4" s="1"/>
  <c r="E993" i="4"/>
  <c r="F993" i="4" s="1"/>
  <c r="E992" i="4"/>
  <c r="F992" i="4" s="1"/>
  <c r="E991" i="4"/>
  <c r="F991" i="4" s="1"/>
  <c r="E990" i="4"/>
  <c r="F990" i="4" s="1"/>
  <c r="E989" i="4"/>
  <c r="F989" i="4" s="1"/>
  <c r="E988" i="4"/>
  <c r="F988" i="4" s="1"/>
  <c r="E987" i="4"/>
  <c r="F987" i="4" s="1"/>
  <c r="E986" i="4"/>
  <c r="F986" i="4" s="1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F970" i="4" s="1"/>
  <c r="E969" i="4"/>
  <c r="F969" i="4" s="1"/>
  <c r="E968" i="4"/>
  <c r="F968" i="4" s="1"/>
  <c r="E967" i="4"/>
  <c r="F967" i="4" s="1"/>
  <c r="E966" i="4"/>
  <c r="F966" i="4" s="1"/>
  <c r="E965" i="4"/>
  <c r="F965" i="4" s="1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F954" i="4" s="1"/>
  <c r="E953" i="4"/>
  <c r="F953" i="4" s="1"/>
  <c r="E952" i="4"/>
  <c r="F952" i="4" s="1"/>
  <c r="E951" i="4"/>
  <c r="F951" i="4" s="1"/>
  <c r="E950" i="4"/>
  <c r="F950" i="4" s="1"/>
  <c r="E949" i="4"/>
  <c r="F949" i="4" s="1"/>
  <c r="E948" i="4"/>
  <c r="F948" i="4" s="1"/>
  <c r="E947" i="4"/>
  <c r="F947" i="4" s="1"/>
  <c r="E946" i="4"/>
  <c r="F946" i="4" s="1"/>
  <c r="E945" i="4"/>
  <c r="F945" i="4" s="1"/>
  <c r="E944" i="4"/>
  <c r="F944" i="4" s="1"/>
  <c r="E943" i="4"/>
  <c r="F943" i="4" s="1"/>
  <c r="E942" i="4"/>
  <c r="F942" i="4" s="1"/>
  <c r="E941" i="4"/>
  <c r="F941" i="4" s="1"/>
  <c r="E940" i="4"/>
  <c r="F940" i="4" s="1"/>
  <c r="E939" i="4"/>
  <c r="F939" i="4" s="1"/>
  <c r="E938" i="4"/>
  <c r="F938" i="4" s="1"/>
  <c r="E937" i="4"/>
  <c r="F937" i="4" s="1"/>
  <c r="E936" i="4"/>
  <c r="F936" i="4" s="1"/>
  <c r="E935" i="4"/>
  <c r="F935" i="4" s="1"/>
  <c r="E934" i="4"/>
  <c r="F934" i="4" s="1"/>
  <c r="E933" i="4"/>
  <c r="F933" i="4" s="1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F925" i="4" s="1"/>
  <c r="E924" i="4"/>
  <c r="F924" i="4" s="1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F910" i="4" s="1"/>
  <c r="E909" i="4"/>
  <c r="F909" i="4" s="1"/>
  <c r="E908" i="4"/>
  <c r="F908" i="4" s="1"/>
  <c r="E907" i="4"/>
  <c r="F907" i="4" s="1"/>
  <c r="E906" i="4"/>
  <c r="F906" i="4" s="1"/>
  <c r="E905" i="4"/>
  <c r="F905" i="4" s="1"/>
  <c r="E904" i="4"/>
  <c r="F904" i="4" s="1"/>
  <c r="E903" i="4"/>
  <c r="F903" i="4" s="1"/>
  <c r="E902" i="4"/>
  <c r="F902" i="4" s="1"/>
  <c r="E901" i="4"/>
  <c r="F901" i="4" s="1"/>
  <c r="E900" i="4"/>
  <c r="F900" i="4" s="1"/>
  <c r="E899" i="4"/>
  <c r="F899" i="4" s="1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F890" i="4" s="1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F875" i="4" s="1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F854" i="4" s="1"/>
  <c r="E853" i="4"/>
  <c r="F853" i="4" s="1"/>
  <c r="E852" i="4"/>
  <c r="F852" i="4" s="1"/>
  <c r="E851" i="4"/>
  <c r="F851" i="4" s="1"/>
  <c r="E850" i="4"/>
  <c r="F850" i="4" s="1"/>
  <c r="E849" i="4"/>
  <c r="F849" i="4" s="1"/>
  <c r="E848" i="4"/>
  <c r="F848" i="4" s="1"/>
  <c r="E847" i="4"/>
  <c r="F847" i="4" s="1"/>
  <c r="E846" i="4"/>
  <c r="F846" i="4" s="1"/>
  <c r="E845" i="4"/>
  <c r="F845" i="4" s="1"/>
  <c r="E844" i="4"/>
  <c r="F844" i="4" s="1"/>
  <c r="E843" i="4"/>
  <c r="F843" i="4" s="1"/>
  <c r="E842" i="4"/>
  <c r="F842" i="4" s="1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F830" i="4" s="1"/>
  <c r="E829" i="4"/>
  <c r="F829" i="4" s="1"/>
  <c r="E828" i="4"/>
  <c r="F828" i="4" s="1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F814" i="4" s="1"/>
  <c r="E813" i="4"/>
  <c r="F813" i="4" s="1"/>
  <c r="E812" i="4"/>
  <c r="F812" i="4" s="1"/>
  <c r="E811" i="4"/>
  <c r="F811" i="4" s="1"/>
  <c r="E810" i="4"/>
  <c r="F810" i="4" s="1"/>
  <c r="E809" i="4"/>
  <c r="F809" i="4" s="1"/>
  <c r="E808" i="4"/>
  <c r="F808" i="4" s="1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F796" i="4" s="1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F787" i="4" s="1"/>
  <c r="E786" i="4"/>
  <c r="F786" i="4" s="1"/>
  <c r="E785" i="4"/>
  <c r="F785" i="4" s="1"/>
  <c r="E784" i="4"/>
  <c r="F784" i="4" s="1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F737" i="4" s="1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F705" i="4" s="1"/>
  <c r="E704" i="4"/>
  <c r="F704" i="4" s="1"/>
  <c r="E703" i="4"/>
  <c r="F703" i="4" s="1"/>
  <c r="E702" i="4"/>
  <c r="F702" i="4" s="1"/>
  <c r="E701" i="4"/>
  <c r="F701" i="4" s="1"/>
  <c r="E700" i="4"/>
  <c r="F700" i="4" s="1"/>
  <c r="E699" i="4"/>
  <c r="F699" i="4" s="1"/>
  <c r="E698" i="4"/>
  <c r="F698" i="4" s="1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F683" i="4" s="1"/>
  <c r="E682" i="4"/>
  <c r="F682" i="4" s="1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F656" i="4" s="1"/>
  <c r="E655" i="4"/>
  <c r="F655" i="4" s="1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F595" i="4" s="1"/>
  <c r="E594" i="4"/>
  <c r="F594" i="4" s="1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F572" i="4" s="1"/>
  <c r="E571" i="4"/>
  <c r="F571" i="4" s="1"/>
  <c r="E570" i="4"/>
  <c r="F570" i="4" s="1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F539" i="4" s="1"/>
  <c r="E538" i="4"/>
  <c r="F538" i="4" s="1"/>
  <c r="E537" i="4"/>
  <c r="F537" i="4" s="1"/>
  <c r="E536" i="4"/>
  <c r="F536" i="4" s="1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F491" i="4" s="1"/>
  <c r="E490" i="4"/>
  <c r="F490" i="4" s="1"/>
  <c r="E489" i="4"/>
  <c r="F489" i="4" s="1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F467" i="4" s="1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F451" i="4" s="1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F426" i="4" s="1"/>
  <c r="E425" i="4"/>
  <c r="F425" i="4" s="1"/>
  <c r="E424" i="4"/>
  <c r="F424" i="4" s="1"/>
  <c r="E423" i="4"/>
  <c r="F423" i="4" s="1"/>
  <c r="E422" i="4"/>
  <c r="F422" i="4" s="1"/>
  <c r="E421" i="4"/>
  <c r="F421" i="4" s="1"/>
  <c r="E420" i="4"/>
  <c r="F420" i="4" s="1"/>
  <c r="E419" i="4"/>
  <c r="F419" i="4" s="1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F395" i="4" s="1"/>
  <c r="E394" i="4"/>
  <c r="F394" i="4" s="1"/>
  <c r="E393" i="4"/>
  <c r="F393" i="4" s="1"/>
  <c r="E392" i="4"/>
  <c r="F392" i="4" s="1"/>
  <c r="E391" i="4"/>
  <c r="F391" i="4" s="1"/>
  <c r="E390" i="4"/>
  <c r="F390" i="4" s="1"/>
  <c r="E389" i="4"/>
  <c r="F389" i="4" s="1"/>
  <c r="E388" i="4"/>
  <c r="F388" i="4" s="1"/>
  <c r="E387" i="4"/>
  <c r="F387" i="4" s="1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F374" i="4" s="1"/>
  <c r="E373" i="4"/>
  <c r="F373" i="4" s="1"/>
  <c r="E372" i="4"/>
  <c r="F372" i="4" s="1"/>
  <c r="E371" i="4"/>
  <c r="F371" i="4" s="1"/>
  <c r="E370" i="4"/>
  <c r="F370" i="4" s="1"/>
  <c r="E369" i="4"/>
  <c r="F369" i="4" s="1"/>
  <c r="E368" i="4"/>
  <c r="F368" i="4" s="1"/>
  <c r="E367" i="4"/>
  <c r="F367" i="4" s="1"/>
  <c r="E366" i="4"/>
  <c r="F366" i="4" s="1"/>
  <c r="E365" i="4"/>
  <c r="F365" i="4" s="1"/>
  <c r="E364" i="4"/>
  <c r="F364" i="4" s="1"/>
  <c r="E363" i="4"/>
  <c r="F363" i="4" s="1"/>
  <c r="E362" i="4"/>
  <c r="F362" i="4" s="1"/>
  <c r="E361" i="4"/>
  <c r="F361" i="4" s="1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F355" i="4" s="1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F323" i="4" s="1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F293" i="4" s="1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F284" i="4" s="1"/>
  <c r="E283" i="4"/>
  <c r="F283" i="4" s="1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F267" i="4" s="1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F253" i="4" s="1"/>
  <c r="E252" i="4"/>
  <c r="F252" i="4" s="1"/>
  <c r="E251" i="4"/>
  <c r="F251" i="4" s="1"/>
  <c r="E250" i="4"/>
  <c r="F250" i="4" s="1"/>
  <c r="E249" i="4"/>
  <c r="F249" i="4" s="1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F202" i="4" s="1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F71" i="4" s="1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F64" i="4" s="1"/>
  <c r="E63" i="4"/>
  <c r="F63" i="4" s="1"/>
  <c r="E62" i="4"/>
  <c r="F62" i="4" s="1"/>
  <c r="E61" i="4"/>
  <c r="F61" i="4" s="1"/>
  <c r="E60" i="4"/>
  <c r="F60" i="4" s="1"/>
  <c r="E59" i="4"/>
  <c r="F59" i="4" s="1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J8" i="4"/>
  <c r="E8" i="4"/>
  <c r="F8" i="4" s="1"/>
  <c r="E7" i="4"/>
  <c r="F7" i="4" s="1"/>
  <c r="E6" i="4"/>
  <c r="F6" i="4" s="1"/>
  <c r="E5" i="4"/>
  <c r="F5" i="4" s="1"/>
  <c r="J5" i="4"/>
  <c r="E4" i="4"/>
  <c r="F4" i="4" s="1"/>
  <c r="E3" i="4"/>
  <c r="F3" i="4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E1968" i="3"/>
  <c r="F1968" i="3" s="1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E1931" i="3"/>
  <c r="F1931" i="3" s="1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E1801" i="3"/>
  <c r="F1801" i="3" s="1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E1793" i="3"/>
  <c r="F1793" i="3" s="1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E1769" i="3"/>
  <c r="F1769" i="3" s="1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E1705" i="3"/>
  <c r="F1705" i="3" s="1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E1635" i="3"/>
  <c r="F1635" i="3" s="1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E1599" i="3"/>
  <c r="F1599" i="3" s="1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E1589" i="3"/>
  <c r="F1589" i="3" s="1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E1571" i="3"/>
  <c r="F1571" i="3" s="1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E1555" i="3"/>
  <c r="F1555" i="3" s="1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E1539" i="3"/>
  <c r="F1539" i="3" s="1"/>
  <c r="E1538" i="3"/>
  <c r="F1538" i="3" s="1"/>
  <c r="E1537" i="3"/>
  <c r="F1537" i="3" s="1"/>
  <c r="E1536" i="3"/>
  <c r="F1536" i="3" s="1"/>
  <c r="E1535" i="3"/>
  <c r="F1535" i="3" s="1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E1511" i="3"/>
  <c r="F1511" i="3" s="1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E1489" i="3"/>
  <c r="F1489" i="3" s="1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E1475" i="3"/>
  <c r="F1475" i="3" s="1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E1449" i="3"/>
  <c r="F1449" i="3" s="1"/>
  <c r="E1448" i="3"/>
  <c r="F1448" i="3" s="1"/>
  <c r="E1447" i="3"/>
  <c r="F1447" i="3" s="1"/>
  <c r="E1446" i="3"/>
  <c r="F1446" i="3" s="1"/>
  <c r="E1445" i="3"/>
  <c r="F1445" i="3" s="1"/>
  <c r="E1444" i="3"/>
  <c r="F1444" i="3" s="1"/>
  <c r="E1443" i="3"/>
  <c r="F1443" i="3" s="1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E1425" i="3"/>
  <c r="F1425" i="3" s="1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E1305" i="3"/>
  <c r="F1305" i="3" s="1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E1289" i="3"/>
  <c r="F1289" i="3" s="1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E1221" i="3"/>
  <c r="F1221" i="3" s="1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E998" i="3"/>
  <c r="F998" i="3" s="1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J8" i="3"/>
  <c r="E8" i="3"/>
  <c r="F8" i="3" s="1"/>
  <c r="J7" i="3"/>
  <c r="E7" i="3"/>
  <c r="F7" i="3" s="1"/>
  <c r="J6" i="3"/>
  <c r="E6" i="3"/>
  <c r="F6" i="3" s="1"/>
  <c r="E5" i="3"/>
  <c r="F5" i="3" s="1"/>
  <c r="J4" i="3"/>
  <c r="J5" i="3" s="1"/>
  <c r="E4" i="3"/>
  <c r="F4" i="3" s="1"/>
  <c r="J3" i="3"/>
  <c r="E3" i="3"/>
  <c r="F3" i="3" s="1"/>
  <c r="I8" i="14" l="1"/>
  <c r="J8" i="14" s="1"/>
  <c r="K8" i="14"/>
  <c r="K12" i="6"/>
  <c r="K13" i="6" s="1"/>
  <c r="S20" i="6"/>
  <c r="S7" i="6" s="1"/>
  <c r="S19" i="6"/>
  <c r="S18" i="6"/>
  <c r="I14" i="3"/>
  <c r="I11" i="3"/>
  <c r="I13" i="3"/>
  <c r="I12" i="4"/>
  <c r="I11" i="4"/>
  <c r="I12" i="3"/>
  <c r="I3" i="4"/>
  <c r="I4" i="4"/>
  <c r="I5" i="4"/>
  <c r="I6" i="4"/>
  <c r="I14" i="4"/>
  <c r="I13" i="4"/>
  <c r="I3" i="3"/>
  <c r="I4" i="3"/>
  <c r="I5" i="3"/>
  <c r="I6" i="3"/>
  <c r="C11" i="1"/>
  <c r="C10" i="1"/>
  <c r="C7" i="1"/>
  <c r="I18" i="3" l="1"/>
  <c r="H9" i="14"/>
  <c r="L8" i="14"/>
  <c r="M8" i="14" s="1"/>
  <c r="N8" i="14" s="1"/>
  <c r="I19" i="4"/>
  <c r="K18" i="4" s="1"/>
  <c r="I20" i="4"/>
  <c r="I7" i="4" s="1"/>
  <c r="I20" i="3"/>
  <c r="I7" i="3" s="1"/>
  <c r="I18" i="4"/>
  <c r="I19" i="3"/>
  <c r="C3" i="1"/>
  <c r="I9" i="14" l="1"/>
  <c r="J9" i="14" s="1"/>
  <c r="K9" i="14"/>
  <c r="H10" i="14" l="1"/>
  <c r="L9" i="14"/>
  <c r="M9" i="14" s="1"/>
  <c r="N9" i="14" s="1"/>
  <c r="I10" i="14" l="1"/>
  <c r="J10" i="14" s="1"/>
  <c r="K10" i="14"/>
  <c r="H11" i="14" l="1"/>
  <c r="L10" i="14"/>
  <c r="M10" i="14" s="1"/>
  <c r="N10" i="14" s="1"/>
  <c r="I11" i="14" l="1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L15" i="14" l="1"/>
  <c r="M15" i="14" s="1"/>
  <c r="N15" i="14" s="1"/>
  <c r="H16" i="14"/>
  <c r="N14" i="14"/>
  <c r="I16" i="14" l="1"/>
  <c r="J16" i="14" s="1"/>
  <c r="K16" i="14"/>
  <c r="H17" i="14" l="1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I1358" i="19" a="1"/>
  <c r="I655" i="19" a="1"/>
  <c r="I908" i="19" a="1"/>
  <c r="I2058" i="19" a="1"/>
  <c r="I2020" i="19" a="1"/>
  <c r="I253" i="19" a="1"/>
  <c r="I2055" i="19" a="1"/>
  <c r="I1939" i="19" a="1"/>
  <c r="I1665" i="19" a="1"/>
  <c r="I53" i="19" a="1"/>
  <c r="I835" i="19" a="1"/>
  <c r="I78" i="19" a="1"/>
  <c r="I1073" i="19" a="1"/>
  <c r="I2152" i="19" a="1"/>
  <c r="I556" i="19" a="1"/>
  <c r="I1179" i="19" a="1"/>
  <c r="I475" i="19" a="1"/>
  <c r="I1034" i="19" a="1"/>
  <c r="I1052" i="19" a="1"/>
  <c r="I2080" i="19" a="1"/>
  <c r="I1184" i="19" a="1"/>
  <c r="I576" i="19" a="1"/>
  <c r="I1431" i="19" a="1"/>
  <c r="I46" i="19" a="1"/>
  <c r="I1459" i="19" a="1"/>
  <c r="I302" i="19" a="1"/>
  <c r="I1921" i="19" a="1"/>
  <c r="I1687" i="19" a="1"/>
  <c r="I433" i="19" a="1"/>
  <c r="I707" i="19" a="1"/>
  <c r="I540" i="19" a="1"/>
  <c r="I929" i="19" a="1"/>
  <c r="I1685" i="19" a="1"/>
  <c r="I994" i="19" a="1"/>
  <c r="I396" i="19" a="1"/>
  <c r="I1295" i="19" a="1"/>
  <c r="I572" i="19" a="1"/>
  <c r="I165" i="19" a="1"/>
  <c r="I1223" i="19" a="1"/>
  <c r="I173" i="19" a="1"/>
  <c r="I1818" i="19" a="1"/>
  <c r="I1903" i="19" a="1"/>
  <c r="I964" i="19" a="1"/>
  <c r="I1105" i="19" a="1"/>
  <c r="I388" i="19" a="1"/>
  <c r="I61" i="19" a="1"/>
  <c r="I1959" i="19" a="1"/>
  <c r="I993" i="19" a="1"/>
  <c r="I960" i="19" a="1"/>
  <c r="I427" i="19" a="1"/>
  <c r="I1433" i="19" a="1"/>
  <c r="I1830" i="19" a="1"/>
  <c r="I2097" i="19" a="1"/>
  <c r="I90" i="19" a="1"/>
  <c r="I234" i="19" a="1"/>
  <c r="I1801" i="19" a="1"/>
  <c r="I1409" i="19" a="1"/>
  <c r="I966" i="19" a="1"/>
  <c r="I696" i="19" a="1"/>
  <c r="I823" i="19" a="1"/>
  <c r="I60" i="19" a="1"/>
  <c r="I1438" i="19" a="1"/>
  <c r="I1495" i="19" a="1"/>
  <c r="I1426" i="19" a="1"/>
  <c r="I2081" i="19" a="1"/>
  <c r="I2090" i="19" a="1"/>
  <c r="I420" i="19" a="1"/>
  <c r="I1534" i="19" a="1"/>
  <c r="I938" i="19" a="1"/>
  <c r="I912" i="19" a="1"/>
  <c r="I1282" i="19" a="1"/>
  <c r="I1560" i="19" a="1"/>
  <c r="I2122" i="19" a="1"/>
  <c r="I1538" i="19" a="1"/>
  <c r="I1457" i="19" a="1"/>
  <c r="I1708" i="19" a="1"/>
  <c r="I1915" i="19" a="1"/>
  <c r="I1092" i="19" a="1"/>
  <c r="I34" i="19" a="1"/>
  <c r="I1659" i="19" a="1"/>
  <c r="I627" i="19" a="1"/>
  <c r="I1847" i="19" a="1"/>
  <c r="I346" i="19" a="1"/>
  <c r="I596" i="19" a="1"/>
  <c r="I799" i="19" a="1"/>
  <c r="I295" i="19" a="1"/>
  <c r="I390" i="19" a="1"/>
  <c r="I1201" i="19" a="1"/>
  <c r="I454" i="19" a="1"/>
  <c r="I1387" i="19" a="1"/>
  <c r="I832" i="19" a="1"/>
  <c r="I777" i="19" a="1"/>
  <c r="I1141" i="19" a="1"/>
  <c r="I1884" i="19" a="1"/>
  <c r="I903" i="19" a="1"/>
  <c r="I1598" i="19" a="1"/>
  <c r="I113" i="19" a="1"/>
  <c r="I1981" i="19" a="1"/>
  <c r="I359" i="19" a="1"/>
  <c r="I749" i="19" a="1"/>
  <c r="I1601" i="19" a="1"/>
  <c r="I167" i="19" a="1"/>
  <c r="I1564" i="19" a="1"/>
  <c r="I1032" i="19" a="1"/>
  <c r="I1391" i="19" a="1"/>
  <c r="I23" i="19" a="1"/>
  <c r="I1204" i="19" a="1"/>
  <c r="I1031" i="19" a="1"/>
  <c r="I988" i="19" a="1"/>
  <c r="I447" i="19" a="1"/>
  <c r="I854" i="19" a="1"/>
  <c r="I1804" i="19" a="1"/>
  <c r="I1195" i="19" a="1"/>
  <c r="I314" i="19" a="1"/>
  <c r="I1243" i="19" a="1"/>
  <c r="I1692" i="19" a="1"/>
  <c r="I481" i="19" a="1"/>
  <c r="I1458" i="19" a="1"/>
  <c r="I1402" i="19" a="1"/>
  <c r="I333" i="19" a="1"/>
  <c r="I676" i="19" a="1"/>
  <c r="I860" i="19" a="1"/>
  <c r="I977" i="19" a="1"/>
  <c r="I79" i="19" a="1"/>
  <c r="I1321" i="19" a="1"/>
  <c r="I1774" i="19" a="1"/>
  <c r="I1812" i="19" a="1"/>
  <c r="I2156" i="19" a="1"/>
  <c r="I773" i="19" a="1"/>
  <c r="I1015" i="19" a="1"/>
  <c r="I1673" i="19" a="1"/>
  <c r="I441" i="19" a="1"/>
  <c r="I886" i="19" a="1"/>
  <c r="I1040" i="19" a="1"/>
  <c r="I89" i="19" a="1"/>
  <c r="I1953" i="19" a="1"/>
  <c r="I1653" i="19" a="1"/>
  <c r="I1605" i="19" a="1"/>
  <c r="I817" i="19" a="1"/>
  <c r="I1553" i="19" a="1"/>
  <c r="I693" i="19" a="1"/>
  <c r="I1174" i="19" a="1"/>
  <c r="I2067" i="19" a="1"/>
  <c r="I1790" i="19" a="1"/>
  <c r="I276" i="19" a="1"/>
  <c r="I1614" i="19" a="1"/>
  <c r="I341" i="19" a="1"/>
  <c r="I1293" i="19" a="1"/>
  <c r="I444" i="19" a="1"/>
  <c r="I1995" i="19" a="1"/>
  <c r="I670" i="19" a="1"/>
  <c r="I587" i="19" a="1"/>
  <c r="I30" i="19" a="1"/>
  <c r="I275" i="19" a="1"/>
  <c r="I1572" i="19" a="1"/>
  <c r="I700" i="19" a="1"/>
  <c r="I1324" i="19" a="1"/>
  <c r="I1738" i="19" a="1"/>
  <c r="I803" i="19" a="1"/>
  <c r="I610" i="19" a="1"/>
  <c r="I1548" i="19" a="1"/>
  <c r="I443" i="19" a="1"/>
  <c r="I1221" i="19" a="1"/>
  <c r="I1549" i="19" a="1"/>
  <c r="I1435" i="19" a="1"/>
  <c r="I2071" i="19" a="1"/>
  <c r="I2003" i="19" a="1"/>
  <c r="I1587" i="19" a="1"/>
  <c r="I794" i="19" a="1"/>
  <c r="I1309" i="19" a="1"/>
  <c r="I498" i="19" a="1"/>
  <c r="I1212" i="19" a="1"/>
  <c r="I1745" i="19" a="1"/>
  <c r="I1863" i="19" a="1"/>
  <c r="I1933" i="19" a="1"/>
  <c r="I1911" i="19" a="1"/>
  <c r="I733" i="19" a="1"/>
  <c r="I658" i="19" a="1"/>
  <c r="I1353" i="19" a="1"/>
  <c r="I1647" i="19" a="1"/>
  <c r="I1676" i="19" a="1"/>
  <c r="I1057" i="19" a="1"/>
  <c r="I1385" i="19" a="1"/>
  <c r="I766" i="19" a="1"/>
  <c r="I701" i="19" a="1"/>
  <c r="I1714" i="19" a="1"/>
  <c r="I1618" i="19" a="1"/>
  <c r="I349" i="19" a="1"/>
  <c r="I1116" i="19" a="1"/>
  <c r="I331" i="19" a="1"/>
  <c r="I1942" i="19" a="1"/>
  <c r="I1122" i="19" a="1"/>
  <c r="I2088" i="19" a="1"/>
  <c r="I55" i="19" a="1"/>
  <c r="I1749" i="19" a="1"/>
  <c r="I2029" i="19" a="1"/>
  <c r="I1154" i="19" a="1"/>
  <c r="I1950" i="19" a="1"/>
  <c r="I377" i="19" a="1"/>
  <c r="I1288" i="19" a="1"/>
  <c r="I1579" i="19" a="1"/>
  <c r="I16" i="19" a="1"/>
  <c r="I1087" i="19" a="1"/>
  <c r="I1427" i="19" a="1"/>
  <c r="I1210" i="19" a="1"/>
  <c r="I169" i="19" a="1"/>
  <c r="I916" i="19" a="1"/>
  <c r="I1918" i="19" a="1"/>
  <c r="I574" i="19" a="1"/>
  <c r="I470" i="19" a="1"/>
  <c r="I1173" i="19" a="1"/>
  <c r="I1160" i="19" a="1"/>
  <c r="I1966" i="19" a="1"/>
  <c r="I812" i="19" a="1"/>
  <c r="I1121" i="19" a="1"/>
  <c r="I876" i="19" a="1"/>
  <c r="I687" i="19" a="1"/>
  <c r="I1289" i="19" a="1"/>
  <c r="I523" i="19" a="1"/>
  <c r="I142" i="19" a="1"/>
  <c r="I781" i="19" a="1"/>
  <c r="I453" i="19" a="1"/>
  <c r="I1276" i="19" a="1"/>
  <c r="I179" i="19" a="1"/>
  <c r="I231" i="19" a="1"/>
  <c r="I2125" i="19" a="1"/>
  <c r="I1606" i="19" a="1"/>
  <c r="I1158" i="19" a="1"/>
  <c r="I187" i="19" a="1"/>
  <c r="I1159" i="19" a="1"/>
  <c r="I661" i="19" a="1"/>
  <c r="I1382" i="19" a="1"/>
  <c r="I293" i="19" a="1"/>
  <c r="I131" i="19" a="1"/>
  <c r="I551" i="19" a="1"/>
  <c r="I1957" i="19" a="1"/>
  <c r="I1029" i="19" a="1"/>
  <c r="I1820" i="19" a="1"/>
  <c r="I310" i="19" a="1"/>
  <c r="I1518" i="19" a="1"/>
  <c r="I1983" i="19" a="1"/>
  <c r="I24" i="19" a="1"/>
  <c r="I744" i="19" a="1"/>
  <c r="I2102" i="19" a="1"/>
  <c r="I846" i="19" a="1"/>
  <c r="I229" i="19" a="1"/>
  <c r="I2002" i="19" a="1"/>
  <c r="I117" i="19" a="1"/>
  <c r="I1916" i="19" a="1"/>
  <c r="I140" i="19" a="1"/>
  <c r="I305" i="19" a="1"/>
  <c r="I850" i="19" a="1"/>
  <c r="I1150" i="19" a="1"/>
  <c r="I50" i="19" a="1"/>
  <c r="I643" i="19" a="1"/>
  <c r="I806" i="19" a="1"/>
  <c r="I2089" i="19" a="1"/>
  <c r="I1879" i="19" a="1"/>
  <c r="I4" i="19" a="1"/>
  <c r="I123" i="19" a="1"/>
  <c r="I1504" i="19" a="1"/>
  <c r="I1858" i="19" a="1"/>
  <c r="I1595" i="19" a="1"/>
  <c r="I1557" i="19" a="1"/>
  <c r="I364" i="19" a="1"/>
  <c r="I188" i="19" a="1"/>
  <c r="I1453" i="19" a="1"/>
  <c r="I1115" i="19" a="1"/>
  <c r="I873" i="19" a="1"/>
  <c r="I230" i="19" a="1"/>
  <c r="I811" i="19" a="1"/>
  <c r="I227" i="19" a="1"/>
  <c r="I1937" i="19" a="1"/>
  <c r="I1398" i="19" a="1"/>
  <c r="I1454" i="19" a="1"/>
  <c r="I1383" i="19" a="1"/>
  <c r="I1343" i="19" a="1"/>
  <c r="I1043" i="19" a="1"/>
  <c r="I252" i="19" a="1"/>
  <c r="I1658" i="19" a="1"/>
  <c r="I1554" i="19" a="1"/>
  <c r="I1932" i="19" a="1"/>
  <c r="I1021" i="19" a="1"/>
  <c r="I1570" i="19" a="1"/>
  <c r="I2135" i="19" a="1"/>
  <c r="I1842" i="19" a="1"/>
  <c r="I1501" i="19" a="1"/>
  <c r="I1248" i="19" a="1"/>
  <c r="I1478" i="19" a="1"/>
  <c r="I1461" i="19" a="1"/>
  <c r="I1374" i="19" a="1"/>
  <c r="I254" i="19" a="1"/>
  <c r="I778" i="19" a="1"/>
  <c r="I525" i="19" a="1"/>
  <c r="I94" i="19" a="1"/>
  <c r="I830" i="19" a="1"/>
  <c r="I1878" i="19" a="1"/>
  <c r="I1079" i="19" a="1"/>
  <c r="I2010" i="19" a="1"/>
  <c r="I751" i="19" a="1"/>
  <c r="I1171" i="19" a="1"/>
  <c r="I734" i="19" a="1"/>
  <c r="I1267" i="19" a="1"/>
  <c r="I216" i="19" a="1"/>
  <c r="I2034" i="19" a="1"/>
  <c r="I1925" i="19" a="1"/>
  <c r="I1720" i="19" a="1"/>
  <c r="I432" i="19" a="1"/>
  <c r="I1047" i="19" a="1"/>
  <c r="I2012" i="19" a="1"/>
  <c r="I1772" i="19" a="1"/>
  <c r="I265" i="19" a="1"/>
  <c r="I771" i="19" a="1"/>
  <c r="I656" i="19" a="1"/>
  <c r="I1786" i="19" a="1"/>
  <c r="I1103" i="19" a="1"/>
  <c r="I1488" i="19" a="1"/>
  <c r="I1068" i="19" a="1"/>
  <c r="I1516" i="19" a="1"/>
  <c r="I1545" i="19" a="1"/>
  <c r="I669" i="19" a="1"/>
  <c r="I954" i="19" a="1"/>
  <c r="I1283" i="19" a="1"/>
  <c r="I593" i="19" a="1"/>
  <c r="I1161" i="19" a="1"/>
  <c r="I1464" i="19" a="1"/>
  <c r="I568" i="19" a="1"/>
  <c r="I573" i="19" a="1"/>
  <c r="I1086" i="19" a="1"/>
  <c r="I757" i="19" a="1"/>
  <c r="I1053" i="19" a="1"/>
  <c r="I304" i="19" a="1"/>
  <c r="I924" i="19" a="1"/>
  <c r="I810" i="19" a="1"/>
  <c r="I588" i="19" a="1"/>
  <c r="I38" i="19" a="1"/>
  <c r="I636" i="19" a="1"/>
  <c r="I1836" i="19" a="1"/>
  <c r="I287" i="19" a="1"/>
  <c r="I1006" i="19" a="1"/>
  <c r="I209" i="19" a="1"/>
  <c r="I283" i="19" a="1"/>
  <c r="I43" i="19" a="1"/>
  <c r="I534" i="19" a="1"/>
  <c r="I1795" i="19" a="1"/>
  <c r="I1211" i="19" a="1"/>
  <c r="I1696" i="19" a="1"/>
  <c r="I243" i="19" a="1"/>
  <c r="I1025" i="19" a="1"/>
  <c r="I2056" i="19" a="1"/>
  <c r="I1636" i="19" a="1"/>
  <c r="I137" i="19" a="1"/>
  <c r="I1347" i="19" a="1"/>
  <c r="I922" i="19" a="1"/>
  <c r="I1767" i="19" a="1"/>
  <c r="I2123" i="19" a="1"/>
  <c r="I1066" i="19" a="1"/>
  <c r="I1616" i="19" a="1"/>
  <c r="I476" i="19" a="1"/>
  <c r="I535" i="19" a="1"/>
  <c r="I99" i="19" a="1"/>
  <c r="I183" i="19" a="1"/>
  <c r="I948" i="19" a="1"/>
  <c r="I590" i="19" a="1"/>
  <c r="I409" i="19" a="1"/>
  <c r="I1735" i="19" a="1"/>
  <c r="I1540" i="19" a="1"/>
  <c r="I637" i="19" a="1"/>
  <c r="I608" i="19" a="1"/>
  <c r="I437" i="19" a="1"/>
  <c r="I269" i="19" a="1"/>
  <c r="I282" i="19" a="1"/>
  <c r="I1862" i="19" a="1"/>
  <c r="I663" i="19" a="1"/>
  <c r="I1530" i="19" a="1"/>
  <c r="I1272" i="19" a="1"/>
  <c r="I1519" i="19" a="1"/>
  <c r="I1711" i="19" a="1"/>
  <c r="I709" i="19" a="1"/>
  <c r="I2073" i="19" a="1"/>
  <c r="I28" i="19" a="1"/>
  <c r="I1315" i="19" a="1"/>
  <c r="I1339" i="19" a="1"/>
  <c r="I801" i="19" a="1"/>
  <c r="I1974" i="19" a="1"/>
  <c r="I1296" i="19" a="1"/>
  <c r="I705" i="19" a="1"/>
  <c r="I1045" i="19" a="1"/>
  <c r="I76" i="19" a="1"/>
  <c r="I194" i="19" a="1"/>
  <c r="I1237" i="19" a="1"/>
  <c r="I841" i="19" a="1"/>
  <c r="I1499" i="19" a="1"/>
  <c r="I1968" i="19" a="1"/>
  <c r="I833" i="19" a="1"/>
  <c r="I1712" i="19" a="1"/>
  <c r="I1340" i="19" a="1"/>
  <c r="I339" i="19" a="1"/>
  <c r="I1686" i="19" a="1"/>
  <c r="I376" i="19" a="1"/>
  <c r="I54" i="19" a="1"/>
  <c r="I1083" i="19" a="1"/>
  <c r="I726" i="19" a="1"/>
  <c r="I148" i="19" a="1"/>
  <c r="I311" i="19" a="1"/>
  <c r="I598" i="19" a="1"/>
  <c r="I1058" i="19" a="1"/>
  <c r="I719" i="19" a="1"/>
  <c r="I135" i="19" a="1"/>
  <c r="I163" i="19" a="1"/>
  <c r="I624" i="19" a="1"/>
  <c r="I176" i="19" a="1"/>
  <c r="I764" i="19" a="1"/>
  <c r="I557" i="19" a="1"/>
  <c r="I1259" i="19" a="1"/>
  <c r="I1954" i="19" a="1"/>
  <c r="I332" i="19" a="1"/>
  <c r="I1539" i="19" a="1"/>
  <c r="I1835" i="19" a="1"/>
  <c r="I1280" i="19" a="1"/>
  <c r="I1036" i="19" a="1"/>
  <c r="I902" i="19" a="1"/>
  <c r="I872" i="19" a="1"/>
  <c r="I768" i="19" a="1"/>
  <c r="I677" i="19" a="1"/>
  <c r="I2139" i="19" a="1"/>
  <c r="I1367" i="19" a="1"/>
  <c r="I739" i="19" a="1"/>
  <c r="I599" i="19" a="1"/>
  <c r="I25" i="19" a="1"/>
  <c r="I1093" i="19" a="1"/>
  <c r="I1257" i="19" a="1"/>
  <c r="I1310" i="19" a="1"/>
  <c r="I560" i="19" a="1"/>
  <c r="I824" i="19" a="1"/>
  <c r="I404" i="19" a="1"/>
  <c r="I248" i="19" a="1"/>
  <c r="I1703" i="19" a="1"/>
  <c r="I1023" i="19" a="1"/>
  <c r="I595" i="19" a="1"/>
  <c r="I1517" i="19" a="1"/>
  <c r="I2086" i="19" a="1"/>
  <c r="I1224" i="19" a="1"/>
  <c r="I708" i="19" a="1"/>
  <c r="I1578" i="19" a="1"/>
  <c r="I625" i="19" a="1"/>
  <c r="I2004" i="19" a="1"/>
  <c r="I928" i="19" a="1"/>
  <c r="I2082" i="19" a="1"/>
  <c r="I1291" i="19" a="1"/>
  <c r="I205" i="19" a="1"/>
  <c r="I1827" i="19" a="1"/>
  <c r="I901" i="19" a="1"/>
  <c r="I1668" i="19" a="1"/>
  <c r="I405" i="19" a="1"/>
  <c r="I13" i="19" a="1"/>
  <c r="I818" i="19" a="1"/>
  <c r="I797" i="19" a="1"/>
  <c r="I155" i="19" a="1"/>
  <c r="I1434" i="19" a="1"/>
  <c r="I1931" i="19" a="1"/>
  <c r="I1345" i="19" a="1"/>
  <c r="I381" i="19" a="1"/>
  <c r="I1190" i="19" a="1"/>
  <c r="I133" i="19" a="1"/>
  <c r="I1669" i="19" a="1"/>
  <c r="I75" i="19" a="1"/>
  <c r="I1312" i="19" a="1"/>
  <c r="I834" i="19" a="1"/>
  <c r="I2153" i="19" a="1"/>
  <c r="I1838" i="19" a="1"/>
  <c r="I1905" i="19" a="1"/>
  <c r="I1646" i="19" a="1"/>
  <c r="I1447" i="19" a="1"/>
  <c r="I97" i="19" a="1"/>
  <c r="I67" i="19" a="1"/>
  <c r="I65" i="19" a="1"/>
  <c r="I150" i="19" a="1"/>
  <c r="I1167" i="19" a="1"/>
  <c r="I553" i="19" a="1"/>
  <c r="I325" i="19" a="1"/>
  <c r="I998" i="19" a="1"/>
  <c r="I211" i="19" a="1"/>
  <c r="I84" i="19" a="1"/>
  <c r="I1373" i="19" a="1"/>
  <c r="I31" i="19" a="1"/>
  <c r="I1930" i="19" a="1"/>
  <c r="I895" i="19" a="1"/>
  <c r="I1003" i="19" a="1"/>
  <c r="I241" i="19" a="1"/>
  <c r="I944" i="19" a="1"/>
  <c r="I1038" i="19" a="1"/>
  <c r="I91" i="19" a="1"/>
  <c r="I1757" i="19" a="1"/>
  <c r="I316" i="19" a="1"/>
  <c r="I500" i="19" a="1"/>
  <c r="I1136" i="19" a="1"/>
  <c r="I1242" i="19" a="1"/>
  <c r="I1941" i="19" a="1"/>
  <c r="I1781" i="19" a="1"/>
  <c r="I805" i="19" a="1"/>
  <c r="I1170" i="19" a="1"/>
  <c r="I1741" i="19" a="1"/>
  <c r="I555" i="19" a="1"/>
  <c r="I802" i="19" a="1"/>
  <c r="I509" i="19" a="1"/>
  <c r="I2106" i="19" a="1"/>
  <c r="I51" i="19" a="1"/>
  <c r="I798" i="19" a="1"/>
  <c r="I1440" i="19" a="1"/>
  <c r="I1064" i="19" a="1"/>
  <c r="I896" i="19" a="1"/>
  <c r="I1871" i="19" a="1"/>
  <c r="I1617" i="19" a="1"/>
  <c r="I153" i="19" a="1"/>
  <c r="I716" i="19" a="1"/>
  <c r="I1039" i="19" a="1"/>
  <c r="I1110" i="19" a="1"/>
  <c r="I71" i="19" a="1"/>
  <c r="I144" i="19" a="1"/>
  <c r="I528" i="19" a="1"/>
  <c r="I450" i="19" a="1"/>
  <c r="I1482" i="19" a="1"/>
  <c r="I1792" i="19" a="1"/>
  <c r="I104" i="19" a="1"/>
  <c r="I290" i="19" a="1"/>
  <c r="I157" i="19" a="1"/>
  <c r="I1733" i="19" a="1"/>
  <c r="I1176" i="19" a="1"/>
  <c r="I477" i="19" a="1"/>
  <c r="I861" i="19" a="1"/>
  <c r="I1199" i="19" a="1"/>
  <c r="I1533" i="19" a="1"/>
  <c r="I515" i="19" a="1"/>
  <c r="I1393" i="19" a="1"/>
  <c r="I1688" i="19" a="1"/>
  <c r="I1788" i="19" a="1"/>
  <c r="I630" i="19" a="1"/>
  <c r="I56" i="19" a="1"/>
  <c r="I2107" i="19" a="1"/>
  <c r="I547" i="19" a="1"/>
  <c r="I397" i="19" a="1"/>
  <c r="I1821" i="19" a="1"/>
  <c r="I2069" i="19" a="1"/>
  <c r="I1777" i="19" a="1"/>
  <c r="I395" i="19" a="1"/>
  <c r="I1077" i="19" a="1"/>
  <c r="I2068" i="19" a="1"/>
  <c r="I1716" i="19" a="1"/>
  <c r="I1119" i="19" a="1"/>
  <c r="I1118" i="19" a="1"/>
  <c r="I1444" i="19" a="1"/>
  <c r="I683" i="19" a="1"/>
  <c r="I1644" i="19" a="1"/>
  <c r="I208" i="19" a="1"/>
  <c r="I2076" i="19" a="1"/>
  <c r="I1403" i="19" a="1"/>
  <c r="I1989" i="19" a="1"/>
  <c r="I646" i="19" a="1"/>
  <c r="I1214" i="19" a="1"/>
  <c r="I171" i="19" a="1"/>
  <c r="I386" i="19" a="1"/>
  <c r="I189" i="19" a="1"/>
  <c r="I697" i="19" a="1"/>
  <c r="I1510" i="19" a="1"/>
  <c r="I1565" i="19" a="1"/>
  <c r="I725" i="19" a="1"/>
  <c r="I365" i="19" a="1"/>
  <c r="I1016" i="19" a="1"/>
  <c r="I1225" i="19" a="1"/>
  <c r="I513" i="19" a="1"/>
  <c r="I98" i="19" a="1"/>
  <c r="I47" i="19" a="1"/>
  <c r="I1055" i="19" a="1"/>
  <c r="I1082" i="19" a="1"/>
  <c r="I714" i="19" a="1"/>
  <c r="I1004" i="19" a="1"/>
  <c r="I976" i="19" a="1"/>
  <c r="I851" i="19" a="1"/>
  <c r="I1088" i="19" a="1"/>
  <c r="I1845" i="19" a="1"/>
  <c r="I681" i="19" a="1"/>
  <c r="I961" i="19" a="1"/>
  <c r="I863" i="19" a="1"/>
  <c r="I1682" i="19" a="1"/>
  <c r="I582" i="19" a="1"/>
  <c r="I1147" i="19" a="1"/>
  <c r="I1750" i="19" a="1"/>
  <c r="I1887" i="19" a="1"/>
  <c r="I306" i="19" a="1"/>
  <c r="I837" i="19" a="1"/>
  <c r="I59" i="19" a="1"/>
  <c r="I1096" i="19" a="1"/>
  <c r="I894" i="19" a="1"/>
  <c r="I1192" i="19" a="1"/>
  <c r="I1278" i="19" a="1"/>
  <c r="I1634" i="19" a="1"/>
  <c r="I742" i="19" a="1"/>
  <c r="I128" i="19" a="1"/>
  <c r="I813" i="19" a="1"/>
  <c r="I679" i="19" a="1"/>
  <c r="I1417" i="19" a="1"/>
  <c r="I1430" i="19" a="1"/>
  <c r="I1672" i="19" a="1"/>
  <c r="I2032" i="19" a="1"/>
  <c r="I255" i="19" a="1"/>
  <c r="I200" i="19" a="1"/>
  <c r="I11" i="19" a="1"/>
  <c r="I1719" i="19" a="1"/>
  <c r="I423" i="19" a="1"/>
  <c r="I1489" i="19" a="1"/>
  <c r="I266" i="19" a="1"/>
  <c r="I865" i="19" a="1"/>
  <c r="I1623" i="19" a="1"/>
  <c r="I294" i="19" a="1"/>
  <c r="I271" i="19" a="1"/>
  <c r="I904" i="19" a="1"/>
  <c r="I328" i="19" a="1"/>
  <c r="I1654" i="19" a="1"/>
  <c r="I1493" i="19" a="1"/>
  <c r="I1491" i="19" a="1"/>
  <c r="I1220" i="19" a="1"/>
  <c r="I1320" i="19" a="1"/>
  <c r="I635" i="19" a="1"/>
  <c r="I1452" i="19" a="1"/>
  <c r="I1466" i="19" a="1"/>
  <c r="I1049" i="19" a="1"/>
  <c r="I1380" i="19" a="1"/>
  <c r="I571" i="19" a="1"/>
  <c r="I1007" i="19" a="1"/>
  <c r="I862" i="19" a="1"/>
  <c r="I1424" i="19" a="1"/>
  <c r="I249" i="19" a="1"/>
  <c r="I1859" i="19" a="1"/>
  <c r="I1867" i="19" a="1"/>
  <c r="I1013" i="19" a="1"/>
  <c r="I756" i="19" a="1"/>
  <c r="I1755" i="19" a="1"/>
  <c r="I755" i="19" a="1"/>
  <c r="I1330" i="19" a="1"/>
  <c r="I1377" i="19" a="1"/>
  <c r="I1619" i="19" a="1"/>
  <c r="I567" i="19" a="1"/>
  <c r="I330" i="19" a="1"/>
  <c r="I1287" i="19" a="1"/>
  <c r="I1900" i="19" a="1"/>
  <c r="I100" i="19" a="1"/>
  <c r="I26" i="19" a="1"/>
  <c r="I394" i="19" a="1"/>
  <c r="I258" i="19" a="1"/>
  <c r="I2057" i="19" a="1"/>
  <c r="I1375" i="19" a="1"/>
  <c r="I927" i="19" a="1"/>
  <c r="I1156" i="19" a="1"/>
  <c r="I492" i="19" a="1"/>
  <c r="I1973" i="19" a="1"/>
  <c r="I731" i="19" a="1"/>
  <c r="I19" i="19" a="1"/>
  <c r="I1134" i="19" a="1"/>
  <c r="I1371" i="19" a="1"/>
  <c r="I792" i="19" a="1"/>
  <c r="I1352" i="19" a="1"/>
  <c r="I1316" i="19" a="1"/>
  <c r="I1249" i="19" a="1"/>
  <c r="I1853" i="19" a="1"/>
  <c r="I190" i="19" a="1"/>
  <c r="I1366" i="19" a="1"/>
  <c r="I161" i="19" a="1"/>
  <c r="I10" i="19" a="1"/>
  <c r="I214" i="19" a="1"/>
  <c r="I88" i="19" a="1"/>
  <c r="I1074" i="19" a="1"/>
  <c r="I103" i="19" a="1"/>
  <c r="I2063" i="19" a="1"/>
  <c r="I789" i="19" a="1"/>
  <c r="I36" i="19" a="1"/>
  <c r="I991" i="19" a="1"/>
  <c r="I1019" i="19" a="1"/>
  <c r="I1455" i="19" a="1"/>
  <c r="I485" i="19" a="1"/>
  <c r="I170" i="19" a="1"/>
  <c r="I1655" i="19" a="1"/>
  <c r="I839" i="19" a="1"/>
  <c r="I871" i="19" a="1"/>
  <c r="I1585" i="19" a="1"/>
  <c r="I516" i="19" a="1"/>
  <c r="I870" i="19" a="1"/>
  <c r="I1185" i="19" a="1"/>
  <c r="I935" i="19" a="1"/>
  <c r="I759" i="19" a="1"/>
  <c r="I1279" i="19" a="1"/>
  <c r="I335" i="19" a="1"/>
  <c r="I538" i="19" a="1"/>
  <c r="I1014" i="19" a="1"/>
  <c r="I1215" i="19" a="1"/>
  <c r="I559" i="19" a="1"/>
  <c r="I1474" i="19" a="1"/>
  <c r="I1208" i="19" a="1"/>
  <c r="I616" i="19" a="1"/>
  <c r="I1476" i="19" a="1"/>
  <c r="I1775" i="19" a="1"/>
  <c r="I221" i="19" a="1"/>
  <c r="I2019" i="19" a="1"/>
  <c r="I324" i="19" a="1"/>
  <c r="I939" i="19" a="1"/>
  <c r="I1705" i="19" a="1"/>
  <c r="I1583" i="19" a="1"/>
  <c r="I1866" i="19" a="1"/>
  <c r="I1927" i="19" a="1"/>
  <c r="I1522" i="19" a="1"/>
  <c r="I554" i="19" a="1"/>
  <c r="I1622" i="19" a="1"/>
  <c r="I1584" i="19" a="1"/>
  <c r="I1126" i="19" a="1"/>
  <c r="I1152" i="19" a="1"/>
  <c r="I319" i="19" a="1"/>
  <c r="I1681" i="19" a="1"/>
  <c r="I1732" i="19" a="1"/>
  <c r="I1963" i="19" a="1"/>
  <c r="I126" i="19" a="1"/>
  <c r="I2114" i="19" a="1"/>
  <c r="I796" i="19" a="1"/>
  <c r="I1326" i="19" a="1"/>
  <c r="I164" i="19" a="1"/>
  <c r="I2094" i="19" a="1"/>
  <c r="I145" i="19" a="1"/>
  <c r="I549" i="19" a="1"/>
  <c r="I936" i="19" a="1"/>
  <c r="I1912" i="19" a="1"/>
  <c r="I659" i="19" a="1"/>
  <c r="I1357" i="19" a="1"/>
  <c r="I884" i="19" a="1"/>
  <c r="I218" i="19" a="1"/>
  <c r="I1098" i="19" a="1"/>
  <c r="I1425" i="19" a="1"/>
  <c r="I5" i="19" a="1"/>
  <c r="I743" i="19" a="1"/>
  <c r="I506" i="19" a="1"/>
  <c r="I878" i="19" a="1"/>
  <c r="I1726" i="19" a="1"/>
  <c r="I1020" i="19" a="1"/>
  <c r="I1597" i="19" a="1"/>
  <c r="I1084" i="19" a="1"/>
  <c r="I1902" i="19" a="1"/>
  <c r="I1331" i="19" a="1"/>
  <c r="I2096" i="19" a="1"/>
  <c r="I1256" i="19" a="1"/>
  <c r="I715" i="19" a="1"/>
  <c r="I2095" i="19" a="1"/>
  <c r="I6" i="19" a="1"/>
  <c r="I1244" i="19" a="1"/>
  <c r="I847" i="19" a="1"/>
  <c r="I2050" i="19" a="1"/>
  <c r="I1923" i="19" a="1"/>
  <c r="I1245" i="19" a="1"/>
  <c r="I1379" i="19" a="1"/>
  <c r="I168" i="19" a="1"/>
  <c r="I2087" i="19" a="1"/>
  <c r="I877" i="19" a="1"/>
  <c r="I1182" i="19" a="1"/>
  <c r="I1892" i="19" a="1"/>
  <c r="I106" i="19" a="1"/>
  <c r="I517" i="19" a="1"/>
  <c r="I233" i="19" a="1"/>
  <c r="I519" i="19" a="1"/>
  <c r="I968" i="19" a="1"/>
  <c r="I1094" i="19" a="1"/>
  <c r="I737" i="19" a="1"/>
  <c r="I1536" i="19" a="1"/>
  <c r="I758" i="19" a="1"/>
  <c r="I268" i="19" a="1"/>
  <c r="I640" i="19" a="1"/>
  <c r="I493" i="19" a="1"/>
  <c r="I1600" i="19" a="1"/>
  <c r="I102" i="19" a="1"/>
  <c r="I1360" i="19" a="1"/>
  <c r="I384" i="19" a="1"/>
  <c r="I1010" i="19" a="1"/>
  <c r="I2104" i="19" a="1"/>
  <c r="I1864" i="19" a="1"/>
  <c r="I1723" i="19" a="1"/>
  <c r="I303" i="19" a="1"/>
  <c r="I883" i="19" a="1"/>
  <c r="I1332" i="19" a="1"/>
  <c r="I1054" i="19" a="1"/>
  <c r="I1872" i="19" a="1"/>
  <c r="I918" i="19" a="1"/>
  <c r="I197" i="19" a="1"/>
  <c r="I247" i="19" a="1"/>
  <c r="I1909" i="19" a="1"/>
  <c r="I134" i="19" a="1"/>
  <c r="I1643" i="19" a="1"/>
  <c r="I1200" i="19" a="1"/>
  <c r="I238" i="19" a="1"/>
  <c r="I257" i="19" a="1"/>
  <c r="I1481" i="19" a="1"/>
  <c r="I956" i="19" a="1"/>
  <c r="I124" i="19" a="1"/>
  <c r="I955" i="19" a="1"/>
  <c r="I1652" i="19" a="1"/>
  <c r="I213" i="19" a="1"/>
  <c r="I607" i="19" a="1"/>
  <c r="I1498" i="19" a="1"/>
  <c r="I1816" i="19" a="1"/>
  <c r="I1075" i="19" a="1"/>
  <c r="I1740" i="19" a="1"/>
  <c r="I2085" i="19" a="1"/>
  <c r="I2023" i="19" a="1"/>
  <c r="I1494" i="19" a="1"/>
  <c r="I723" i="19" a="1"/>
  <c r="I974" i="19" a="1"/>
  <c r="I2072" i="19" a="1"/>
  <c r="I459" i="19" a="1"/>
  <c r="I1142" i="19" a="1"/>
  <c r="I2000" i="19" a="1"/>
  <c r="I85" i="19" a="1"/>
  <c r="I1268" i="19" a="1"/>
  <c r="I1758" i="19" a="1"/>
  <c r="I1234" i="19" a="1"/>
  <c r="I1736" i="19" a="1"/>
  <c r="I1782" i="19" a="1"/>
  <c r="I1727" i="19" a="1"/>
  <c r="I1127" i="19" a="1"/>
  <c r="I521" i="19" a="1"/>
  <c r="I1120" i="19" a="1"/>
  <c r="I2036" i="19" a="1"/>
  <c r="I35" i="19" a="1"/>
  <c r="I1063" i="19" a="1"/>
  <c r="I722" i="19" a="1"/>
  <c r="I735" i="19" a="1"/>
  <c r="I329" i="19" a="1"/>
  <c r="I1753" i="19" a="1"/>
  <c r="I160" i="19" a="1"/>
  <c r="I2159" i="19" a="1"/>
  <c r="I662" i="19" a="1"/>
  <c r="I1246" i="19" a="1"/>
  <c r="I1436" i="19" a="1"/>
  <c r="I403" i="19" a="1"/>
  <c r="I366" i="19" a="1"/>
  <c r="I1349" i="19" a="1"/>
  <c r="I2077" i="19" a="1"/>
  <c r="I704" i="19" a="1"/>
  <c r="I206" i="19" a="1"/>
  <c r="I80" i="19" a="1"/>
  <c r="I770" i="19" a="1"/>
  <c r="I461" i="19" a="1"/>
  <c r="I760" i="19" a="1"/>
  <c r="I1640" i="19" a="1"/>
  <c r="I2053" i="19" a="1"/>
  <c r="I1860" i="19" a="1"/>
  <c r="I1050" i="19" a="1"/>
  <c r="I1410" i="19" a="1"/>
  <c r="I1277" i="19" a="1"/>
  <c r="I1027" i="19" a="1"/>
  <c r="I32" i="19" a="1"/>
  <c r="I228" i="19" a="1"/>
  <c r="I628" i="19" a="1"/>
  <c r="I1819" i="19" a="1"/>
  <c r="I1109" i="19" a="1"/>
  <c r="I400" i="19" a="1"/>
  <c r="I831" i="19" a="1"/>
  <c r="I578" i="19" a="1"/>
  <c r="I1443" i="19" a="1"/>
  <c r="I711" i="19" a="1"/>
  <c r="I1731" i="19" a="1"/>
  <c r="I1290" i="19" a="1"/>
  <c r="I45" i="19" a="1"/>
  <c r="I1301" i="19" a="1"/>
  <c r="I1576" i="19" a="1"/>
  <c r="I147" i="19" a="1"/>
  <c r="I383" i="19" a="1"/>
  <c r="I2144" i="19" a="1"/>
  <c r="I2141" i="19" a="1"/>
  <c r="I406" i="19" a="1"/>
  <c r="I1313" i="19" a="1"/>
  <c r="I74" i="19" a="1"/>
  <c r="I177" i="19" a="1"/>
  <c r="I1590" i="19" a="1"/>
  <c r="I997" i="19" a="1"/>
  <c r="I2155" i="19" a="1"/>
  <c r="I1372" i="19" a="1"/>
  <c r="I686" i="19" a="1"/>
  <c r="I1218" i="19" a="1"/>
  <c r="I1157" i="19" a="1"/>
  <c r="I2118" i="19" a="1"/>
  <c r="I1558" i="19" a="1"/>
  <c r="I368" i="19" a="1"/>
  <c r="I713" i="19" a="1"/>
  <c r="I2042" i="19" a="1"/>
  <c r="I597" i="19" a="1"/>
  <c r="I675" i="19" a="1"/>
  <c r="I496" i="19" a="1"/>
  <c r="I609" i="19" a="1"/>
  <c r="I1778" i="19" a="1"/>
  <c r="I474" i="19" a="1"/>
  <c r="I345" i="19" a="1"/>
  <c r="I741" i="19" a="1"/>
  <c r="I107" i="19" a="1"/>
  <c r="I2018" i="19" a="1"/>
  <c r="I446" i="19" a="1"/>
  <c r="I1894" i="19" a="1"/>
  <c r="I934" i="19" a="1"/>
  <c r="I73" i="19" a="1"/>
  <c r="I245" i="19" a="1"/>
  <c r="I175" i="19" a="1"/>
  <c r="I1252" i="19" a="1"/>
  <c r="I1333" i="19" a="1"/>
  <c r="I101" i="19" a="1"/>
  <c r="I995" i="19" a="1"/>
  <c r="I355" i="19" a="1"/>
  <c r="I1061" i="19" a="1"/>
  <c r="I947" i="19" a="1"/>
  <c r="I415" i="19" a="1"/>
  <c r="I223" i="19" a="1"/>
  <c r="I1439" i="19" a="1"/>
  <c r="I402" i="19" a="1"/>
  <c r="I2136" i="19" a="1"/>
  <c r="I652" i="19" a="1"/>
  <c r="I1787" i="19" a="1"/>
  <c r="I385" i="19" a="1"/>
  <c r="I712" i="19" a="1"/>
  <c r="I198" i="19" a="1"/>
  <c r="I1505" i="19" a="1"/>
  <c r="I2140" i="19" a="1"/>
  <c r="I2065" i="19" a="1"/>
  <c r="I915" i="19" a="1"/>
  <c r="I1351" i="19" a="1"/>
  <c r="I1196" i="19" a="1"/>
  <c r="I1206" i="19" a="1"/>
  <c r="I416" i="19" a="1"/>
  <c r="I1947" i="19" a="1"/>
  <c r="I605" i="19" a="1"/>
  <c r="I414" i="19" a="1"/>
  <c r="I1662" i="19" a="1"/>
  <c r="I1717" i="19" a="1"/>
  <c r="I497" i="19" a="1"/>
  <c r="I589" i="19" a="1"/>
  <c r="I1684" i="19" a="1"/>
  <c r="I1213" i="19" a="1"/>
  <c r="I1297" i="19" a="1"/>
  <c r="I1318" i="19" a="1"/>
  <c r="I1567" i="19" a="1"/>
  <c r="I421" i="19" a="1"/>
  <c r="I1376" i="19" a="1"/>
  <c r="I1327" i="19" a="1"/>
  <c r="I2148" i="19" a="1"/>
  <c r="I343" i="19" a="1"/>
  <c r="I1624" i="19" a="1"/>
  <c r="I1825" i="19" a="1"/>
  <c r="I1285" i="19" a="1"/>
  <c r="I1138" i="19" a="1"/>
  <c r="I1251" i="19" a="1"/>
  <c r="I1944" i="19" a="1"/>
  <c r="I93" i="19" a="1"/>
  <c r="I530" i="19" a="1"/>
  <c r="I867" i="19" a="1"/>
  <c r="I2078" i="19" a="1"/>
  <c r="I539" i="19" a="1"/>
  <c r="I2149" i="19" a="1"/>
  <c r="I1429" i="19" a="1"/>
  <c r="I417" i="19" a="1"/>
  <c r="I898" i="19" a="1"/>
  <c r="I1448" i="19" a="1"/>
  <c r="I412" i="19" a="1"/>
  <c r="I1824" i="19" a="1"/>
  <c r="I1762" i="19" a="1"/>
  <c r="I1060" i="19" a="1"/>
  <c r="I449" i="19" a="1"/>
  <c r="I471" i="19" a="1"/>
  <c r="I1677" i="19" a="1"/>
  <c r="I1592" i="19" a="1"/>
  <c r="I1368" i="19" a="1"/>
  <c r="I7" i="19" a="1"/>
  <c r="I199" i="19" a="1"/>
  <c r="I1552" i="19" a="1"/>
  <c r="I22" i="19" a="1"/>
  <c r="I219" i="19" a="1"/>
  <c r="I1323" i="19" a="1"/>
  <c r="I224" i="19" a="1"/>
  <c r="I926" i="19" a="1"/>
  <c r="I473" i="19" a="1"/>
  <c r="I780" i="19" a="1"/>
  <c r="I1855" i="19" a="1"/>
  <c r="I1756" i="19" a="1"/>
  <c r="I1569" i="19" a="1"/>
  <c r="I419" i="19" a="1"/>
  <c r="I380" i="19" a="1"/>
  <c r="I776" i="19" a="1"/>
  <c r="I1907" i="19" a="1"/>
  <c r="I866" i="19" a="1"/>
  <c r="I1112" i="19" a="1"/>
  <c r="I507" i="19" a="1"/>
  <c r="I1189" i="19" a="1"/>
  <c r="I1416" i="19" a="1"/>
  <c r="I989" i="19" a="1"/>
  <c r="I438" i="19" a="1"/>
  <c r="I1997" i="19" a="1"/>
  <c r="I362" i="19" a="1"/>
  <c r="I215" i="19" a="1"/>
  <c r="I1484" i="19" a="1"/>
  <c r="I1363" i="19" a="1"/>
  <c r="I29" i="19" a="1"/>
  <c r="I1269" i="19" a="1"/>
  <c r="I537" i="19" a="1"/>
  <c r="I999" i="19" a="1"/>
  <c r="I1829" i="19" a="1"/>
  <c r="I192" i="19" a="1"/>
  <c r="I242" i="19" a="1"/>
  <c r="I611" i="19" a="1"/>
  <c r="I1602" i="19" a="1"/>
  <c r="I1627" i="19" a="1"/>
  <c r="I1132" i="19" a="1"/>
  <c r="I1274" i="19" a="1"/>
  <c r="I706" i="19" a="1"/>
  <c r="I232" i="19" a="1"/>
  <c r="I783" i="19" a="1"/>
  <c r="I767" i="19" a="1"/>
  <c r="I292" i="19" a="1"/>
  <c r="I1799" i="19" a="1"/>
  <c r="I2108" i="19" a="1"/>
  <c r="I1874" i="19" a="1"/>
  <c r="I236" i="19" a="1"/>
  <c r="I1834" i="19" a="1"/>
  <c r="I972" i="19" a="1"/>
  <c r="I1992" i="19" a="1"/>
  <c r="I1037" i="19" a="1"/>
  <c r="I1800" i="19" a="1"/>
  <c r="I407" i="19" a="1"/>
  <c r="I1739" i="19" a="1"/>
  <c r="I323" i="19" a="1"/>
  <c r="I1877" i="19" a="1"/>
  <c r="I116" i="19" a="1"/>
  <c r="I1630" i="19" a="1"/>
  <c r="I367" i="19" a="1"/>
  <c r="I1641" i="19" a="1"/>
  <c r="I1837" i="19" a="1"/>
  <c r="I318" i="19" a="1"/>
  <c r="I919" i="19" a="1"/>
  <c r="I1661" i="19" a="1"/>
  <c r="I1342" i="19" a="1"/>
  <c r="I740" i="19" a="1"/>
  <c r="I1633" i="19" a="1"/>
  <c r="I674" i="19" a="1"/>
  <c r="I244" i="19" a="1"/>
  <c r="I2045" i="19" a="1"/>
  <c r="I921" i="19" a="1"/>
  <c r="I1625" i="19" a="1"/>
  <c r="I542" i="19" a="1"/>
  <c r="I502" i="19" a="1"/>
  <c r="I1628" i="19" a="1"/>
  <c r="I337" i="19" a="1"/>
  <c r="I1026" i="19" a="1"/>
  <c r="I445" i="19" a="1"/>
  <c r="I1986" i="19" a="1"/>
  <c r="I320" i="19" a="1"/>
  <c r="I642" i="19" a="1"/>
  <c r="I1319" i="19" a="1"/>
  <c r="I1492" i="19" a="1"/>
  <c r="I1526" i="19" a="1"/>
  <c r="I357" i="19" a="1"/>
  <c r="I439" i="19" a="1"/>
  <c r="I1815" i="19" a="1"/>
  <c r="I379" i="19" a="1"/>
  <c r="I688" i="19" a="1"/>
  <c r="I222" i="19" a="1"/>
  <c r="I1180" i="19" a="1"/>
  <c r="I120" i="19" a="1"/>
  <c r="I849" i="19" a="1"/>
  <c r="I149" i="19" a="1"/>
  <c r="I3" i="19" a="1"/>
  <c r="I2035" i="19" a="1"/>
  <c r="I2160" i="19" a="1"/>
  <c r="I83" i="19" a="1"/>
  <c r="I1041" i="19" a="1"/>
  <c r="I1680" i="19" a="1"/>
  <c r="I1012" i="19" a="1"/>
  <c r="I196" i="19" a="1"/>
  <c r="I434" i="19" a="1"/>
  <c r="I2037" i="19" a="1"/>
  <c r="I122" i="19" a="1"/>
  <c r="I1678" i="19" a="1"/>
  <c r="I890" i="19" a="1"/>
  <c r="I603" i="19" a="1"/>
  <c r="I1008" i="19" a="1"/>
  <c r="I1356" i="19" a="1"/>
  <c r="I1042" i="19" a="1"/>
  <c r="I626" i="19" a="1"/>
  <c r="I879" i="19" a="1"/>
  <c r="I1072" i="19" a="1"/>
  <c r="I1509" i="19" a="1"/>
  <c r="I1497" i="19" a="1"/>
  <c r="I1873" i="19" a="1"/>
  <c r="I1446" i="19" a="1"/>
  <c r="I398" i="19" a="1"/>
  <c r="I2040" i="19" a="1"/>
  <c r="I1178" i="19" a="1"/>
  <c r="I2028" i="19" a="1"/>
  <c r="I1135" i="19" a="1"/>
  <c r="I2093" i="19" a="1"/>
  <c r="I111" i="19" a="1"/>
  <c r="I1895" i="19" a="1"/>
  <c r="I1265" i="19" a="1"/>
  <c r="I1926" i="19" a="1"/>
  <c r="I1998" i="19" a="1"/>
  <c r="I1384" i="19" a="1"/>
  <c r="I1186" i="19" a="1"/>
  <c r="I1964" i="19" a="1"/>
  <c r="I510" i="19" a="1"/>
  <c r="I937" i="19" a="1"/>
  <c r="I1467" i="19" a="1"/>
  <c r="I782" i="19" a="1"/>
  <c r="I790" i="19" a="1"/>
  <c r="I1091" i="19" a="1"/>
  <c r="I1785" i="19" a="1"/>
  <c r="I1919" i="19" a="1"/>
  <c r="I1329" i="19" a="1"/>
  <c r="I1432" i="19" a="1"/>
  <c r="I1568" i="19" a="1"/>
  <c r="I618" i="19" a="1"/>
  <c r="I2011" i="19" a="1"/>
  <c r="I1645" i="19" a="1"/>
  <c r="I296" i="19" a="1"/>
  <c r="I2047" i="19" a="1"/>
  <c r="I489" i="19" a="1"/>
  <c r="I399" i="19" a="1"/>
  <c r="I1910" i="19" a="1"/>
  <c r="I488" i="19" a="1"/>
  <c r="I1114" i="19" a="1"/>
  <c r="I753" i="19" a="1"/>
  <c r="I1420" i="19" a="1"/>
  <c r="I1240" i="19" a="1"/>
  <c r="I2132" i="19" a="1"/>
  <c r="I545" i="19" a="1"/>
  <c r="I1286" i="19" a="1"/>
  <c r="I33" i="19" a="1"/>
  <c r="I317" i="19" a="1"/>
  <c r="I1999" i="19" a="1"/>
  <c r="I1397" i="19" a="1"/>
  <c r="I41" i="19" a="1"/>
  <c r="I552" i="19" a="1"/>
  <c r="I1300" i="19" a="1"/>
  <c r="I1965" i="19" a="1"/>
  <c r="I1881" i="19" a="1"/>
  <c r="I261" i="19" a="1"/>
  <c r="I1631" i="19" a="1"/>
  <c r="I1783" i="19" a="1"/>
  <c r="I1770" i="19" a="1"/>
  <c r="I882" i="19" a="1"/>
  <c r="I1255" i="19" a="1"/>
  <c r="I1264" i="19" a="1"/>
  <c r="I1107" i="19" a="1"/>
  <c r="I992" i="19" a="1"/>
  <c r="I967" i="19" a="1"/>
  <c r="I925" i="19" a="1"/>
  <c r="I558" i="19" a="1"/>
  <c r="I468" i="19" a="1"/>
  <c r="I2103" i="19" a="1"/>
  <c r="I418" i="19" a="1"/>
  <c r="I136" i="19" a="1"/>
  <c r="I452" i="19" a="1"/>
  <c r="I932" i="19" a="1"/>
  <c r="I369" i="19" a="1"/>
  <c r="I203" i="19" a="1"/>
  <c r="I1961" i="19" a="1"/>
  <c r="I1722" i="19" a="1"/>
  <c r="I264" i="19" a="1"/>
  <c r="I289" i="19" a="1"/>
  <c r="I1690" i="19" a="1"/>
  <c r="I821" i="19" a="1"/>
  <c r="I546" i="19" a="1"/>
  <c r="I1833" i="19" a="1"/>
  <c r="I1485" i="19" a="1"/>
  <c r="I1011" i="19" a="1"/>
  <c r="I1883" i="19" a="1"/>
  <c r="I548" i="19" a="1"/>
  <c r="I2147" i="19" a="1"/>
  <c r="I1802" i="19" a="1"/>
  <c r="I622" i="19" a="1"/>
  <c r="I761" i="19" a="1"/>
  <c r="I2115" i="19" a="1"/>
  <c r="I1952" i="19" a="1"/>
  <c r="I969" i="19" a="1"/>
  <c r="I1594" i="19" a="1"/>
  <c r="I1108" i="19" a="1"/>
  <c r="I950" i="19" a="1"/>
  <c r="I336" i="19" a="1"/>
  <c r="I1146" i="19" a="1"/>
  <c r="I1674" i="19" a="1"/>
  <c r="I910" i="19" a="1"/>
  <c r="I1769" i="19" a="1"/>
  <c r="I2070" i="19" a="1"/>
  <c r="I458" i="19" a="1"/>
  <c r="I1419" i="19" a="1"/>
  <c r="I442" i="19" a="1"/>
  <c r="I1337" i="19" a="1"/>
  <c r="I2030" i="19" a="1"/>
  <c r="I1348" i="19" a="1"/>
  <c r="I342" i="19" a="1"/>
  <c r="I1227" i="19" a="1"/>
  <c r="I463" i="19" a="1"/>
  <c r="I2061" i="19" a="1"/>
  <c r="I2120" i="19" a="1"/>
  <c r="I1591" i="19" a="1"/>
  <c r="I1162" i="19" a="1"/>
  <c r="I1198" i="19" a="1"/>
  <c r="I2126" i="19" a="1"/>
  <c r="I235" i="19" a="1"/>
  <c r="I499" i="19" a="1"/>
  <c r="I893" i="19" a="1"/>
  <c r="I1070" i="19" a="1"/>
  <c r="I370" i="19" a="1"/>
  <c r="I327" i="19" a="1"/>
  <c r="I836" i="19" a="1"/>
  <c r="I1071" i="19" a="1"/>
  <c r="I1695" i="19" a="1"/>
  <c r="I1441" i="19" a="1"/>
  <c r="I1000" i="19" a="1"/>
  <c r="I291" i="19" a="1"/>
  <c r="I44" i="19" a="1"/>
  <c r="I2041" i="19" a="1"/>
  <c r="I1228" i="19" a="1"/>
  <c r="I698" i="19" a="1"/>
  <c r="I1463" i="19" a="1"/>
  <c r="I1890" i="19" a="1"/>
  <c r="I180" i="19" a="1"/>
  <c r="I1984" i="19" a="1"/>
  <c r="I1069" i="19" a="1"/>
  <c r="I1261" i="19" a="1"/>
  <c r="I1993" i="19" a="1"/>
  <c r="I958" i="19" a="1"/>
  <c r="I787" i="19" a="1"/>
  <c r="I584" i="19" a="1"/>
  <c r="I1620" i="19" a="1"/>
  <c r="I563" i="19" a="1"/>
  <c r="I647" i="19" a="1"/>
  <c r="I2025" i="19" a="1"/>
  <c r="I651" i="19" a="1"/>
  <c r="I1477" i="19" a="1"/>
  <c r="I1311" i="19" a="1"/>
  <c r="I112" i="19" a="1"/>
  <c r="I762" i="19" a="1"/>
  <c r="I1024" i="19" a="1"/>
  <c r="I371" i="19" a="1"/>
  <c r="I1254" i="19" a="1"/>
  <c r="I857" i="19" a="1"/>
  <c r="I14" i="19" a="1"/>
  <c r="I1018" i="19" a="1"/>
  <c r="I348" i="19" a="1"/>
  <c r="I1508" i="19" a="1"/>
  <c r="I620" i="19" a="1"/>
  <c r="I1840" i="19" a="1"/>
  <c r="I1140" i="19" a="1"/>
  <c r="I1914" i="19" a="1"/>
  <c r="I975" i="19" a="1"/>
  <c r="I808" i="19" a="1"/>
  <c r="I1702" i="19" a="1"/>
  <c r="I1236" i="19" a="1"/>
  <c r="I1822" i="19" a="1"/>
  <c r="I1335" i="19" a="1"/>
  <c r="I941" i="19" a="1"/>
  <c r="I2039" i="19" a="1"/>
  <c r="I621" i="19" a="1"/>
  <c r="I1996" i="19" a="1"/>
  <c r="I2129" i="19" a="1"/>
  <c r="I1761" i="19" a="1"/>
  <c r="I413" i="19" a="1"/>
  <c r="I1555" i="19" a="1"/>
  <c r="I1406" i="19" a="1"/>
  <c r="I508" i="19" a="1"/>
  <c r="I570" i="19" a="1"/>
  <c r="I746" i="19" a="1"/>
  <c r="I1979" i="19" a="1"/>
  <c r="I1512" i="19" a="1"/>
  <c r="I1401" i="19" a="1"/>
  <c r="I1823" i="19" a="1"/>
  <c r="I1868" i="19" a="1"/>
  <c r="I1876" i="19" a="1"/>
  <c r="I425" i="19" a="1"/>
  <c r="I819" i="19" a="1"/>
  <c r="I2046" i="19" a="1"/>
  <c r="I1389" i="19" a="1"/>
  <c r="I2157" i="19" a="1"/>
  <c r="I907" i="19" a="1"/>
  <c r="I146" i="19" a="1"/>
  <c r="I728" i="19" a="1"/>
  <c r="I482" i="19" a="1"/>
  <c r="I793" i="19" a="1"/>
  <c r="I351" i="19" a="1"/>
  <c r="I1390" i="19" a="1"/>
  <c r="I1718" i="19" a="1"/>
  <c r="I143" i="19" a="1"/>
  <c r="I729" i="19" a="1"/>
  <c r="I1284" i="19" a="1"/>
  <c r="I448" i="19" a="1"/>
  <c r="I1776" i="19" a="1"/>
  <c r="I986" i="19" a="1"/>
  <c r="I363" i="19" a="1"/>
  <c r="I464" i="19" a="1"/>
  <c r="I653" i="19" a="1"/>
  <c r="I1328" i="19" a="1"/>
  <c r="I262" i="19" a="1"/>
  <c r="I2084" i="19" a="1"/>
  <c r="I1365" i="19" a="1"/>
  <c r="I457" i="19" a="1"/>
  <c r="I1460" i="19" a="1"/>
  <c r="I18" i="19" a="1"/>
  <c r="I1693" i="19" a="1"/>
  <c r="I804" i="19" a="1"/>
  <c r="I1292" i="19" a="1"/>
  <c r="I1571" i="19" a="1"/>
  <c r="I267" i="19" a="1"/>
  <c r="I48" i="19" a="1"/>
  <c r="I1344" i="19" a="1"/>
  <c r="I1133" i="19" a="1"/>
  <c r="I1991" i="19" a="1"/>
  <c r="I680" i="19" a="1"/>
  <c r="I1394" i="19" a="1"/>
  <c r="I586" i="19" a="1"/>
  <c r="I486" i="19" a="1"/>
  <c r="I300" i="19" a="1"/>
  <c r="I911" i="19" a="1"/>
  <c r="I387" i="19" a="1"/>
  <c r="I1451" i="19" a="1"/>
  <c r="I1175" i="19" a="1"/>
  <c r="I2098" i="19" a="1"/>
  <c r="I990" i="19" a="1"/>
  <c r="I692" i="19" a="1"/>
  <c r="I702" i="19" a="1"/>
  <c r="I1408" i="19" a="1"/>
  <c r="I1137" i="19" a="1"/>
  <c r="I983" i="19" a="1"/>
  <c r="I840" i="19" a="1"/>
  <c r="I905" i="19" a="1"/>
  <c r="I494" i="19" a="1"/>
  <c r="I1153" i="19" a="1"/>
  <c r="I1502" i="19" a="1"/>
  <c r="I682" i="19" a="1"/>
  <c r="I1746" i="19" a="1"/>
  <c r="I1561" i="19" a="1"/>
  <c r="I251" i="19" a="1"/>
  <c r="I641" i="19" a="1"/>
  <c r="I429" i="19" a="1"/>
  <c r="I1728" i="19" a="1"/>
  <c r="I358" i="19" a="1"/>
  <c r="I430" i="19" a="1"/>
  <c r="I2105" i="19" a="1"/>
  <c r="I288" i="19" a="1"/>
  <c r="I1922" i="19" a="1"/>
  <c r="I1889" i="19" a="1"/>
  <c r="I604" i="19" a="1"/>
  <c r="I1364" i="19" a="1"/>
  <c r="I1528" i="19" a="1"/>
  <c r="I1754" i="19" a="1"/>
  <c r="I543" i="19" a="1"/>
  <c r="I531" i="19" a="1"/>
  <c r="I889" i="19" a="1"/>
  <c r="I1046" i="19" a="1"/>
  <c r="I1273" i="19" a="1"/>
  <c r="I422" i="19" a="1"/>
  <c r="I891" i="19" a="1"/>
  <c r="I1346" i="19" a="1"/>
  <c r="I748" i="19" a="1"/>
  <c r="I721" i="19" a="1"/>
  <c r="I710" i="19" a="1"/>
  <c r="I1537" i="19" a="1"/>
  <c r="I720" i="19" a="1"/>
  <c r="I411" i="19" a="1"/>
  <c r="I66" i="19" a="1"/>
  <c r="I1988" i="19" a="1"/>
  <c r="I2127" i="19" a="1"/>
  <c r="I2006" i="19" a="1"/>
  <c r="I2021" i="19" a="1"/>
  <c r="I2121" i="19" a="1"/>
  <c r="I1615" i="19" a="1"/>
  <c r="I1794" i="19" a="1"/>
  <c r="I1233" i="19" a="1"/>
  <c r="I1531" i="19" a="1"/>
  <c r="I1811" i="19" a="1"/>
  <c r="I410" i="19" a="1"/>
  <c r="I408" i="19" a="1"/>
  <c r="I1486" i="19" a="1"/>
  <c r="I996" i="19" a="1"/>
  <c r="I639" i="19" a="1"/>
  <c r="I920" i="19" a="1"/>
  <c r="I897" i="19" a="1"/>
  <c r="I1675" i="19" a="1"/>
  <c r="I772" i="19" a="1"/>
  <c r="I1586" i="19" a="1"/>
  <c r="I1814" i="19" a="1"/>
  <c r="I736" i="19" a="1"/>
  <c r="I1694" i="19" a="1"/>
  <c r="I40" i="19" a="1"/>
  <c r="I1882" i="19" a="1"/>
  <c r="I1828" i="19" a="1"/>
  <c r="I2026" i="19" a="1"/>
  <c r="I1650" i="19" a="1"/>
  <c r="I1898" i="19" a="1"/>
  <c r="I1407" i="19" a="1"/>
  <c r="I186" i="19" a="1"/>
  <c r="I965" i="19" a="1"/>
  <c r="I321" i="19" a="1"/>
  <c r="I426" i="19" a="1"/>
  <c r="I2066" i="19" a="1"/>
  <c r="I638" i="19" a="1"/>
  <c r="I1168" i="19" a="1"/>
  <c r="I240" i="19" a="1"/>
  <c r="I1581" i="19" a="1"/>
  <c r="I1336" i="19" a="1"/>
  <c r="I487" i="19" a="1"/>
  <c r="I1593" i="19" a="1"/>
  <c r="I1865" i="19" a="1"/>
  <c r="I39" i="19" a="1"/>
  <c r="I1229" i="19" a="1"/>
  <c r="I372" i="19" a="1"/>
  <c r="I1704" i="19" a="1"/>
  <c r="I246" i="19" a="1"/>
  <c r="I1551" i="19" a="1"/>
  <c r="I1752" i="19" a="1"/>
  <c r="I82" i="19" a="1"/>
  <c r="I763" i="19" a="1"/>
  <c r="I522" i="19" a="1"/>
  <c r="I2074" i="19" a="1"/>
  <c r="I2100" i="19" a="1"/>
  <c r="I979" i="19" a="1"/>
  <c r="I1465" i="19" a="1"/>
  <c r="I2150" i="19" a="1"/>
  <c r="I1779" i="19" a="1"/>
  <c r="I159" i="19" a="1"/>
  <c r="I985" i="19" a="1"/>
  <c r="I2146" i="19" a="1"/>
  <c r="I1861" i="19" a="1"/>
  <c r="I1541" i="19" a="1"/>
  <c r="I1949" i="19" a="1"/>
  <c r="I953" i="19" a="1"/>
  <c r="I750" i="19" a="1"/>
  <c r="I1298" i="19" a="1"/>
  <c r="I1166" i="19" a="1"/>
  <c r="I1044" i="19" a="1"/>
  <c r="I825" i="19" a="1"/>
  <c r="I632" i="19" a="1"/>
  <c r="I1524" i="19" a="1"/>
  <c r="I139" i="19" a="1"/>
  <c r="I1177" i="19" a="1"/>
  <c r="I856" i="19" a="1"/>
  <c r="I1962" i="19" a="1"/>
  <c r="I1479" i="19" a="1"/>
  <c r="I984" i="19" a="1"/>
  <c r="I1610" i="19" a="1"/>
  <c r="I1869" i="19" a="1"/>
  <c r="I92" i="19" a="1"/>
  <c r="I1975" i="19" a="1"/>
  <c r="I2111" i="19" a="1"/>
  <c r="I602" i="19" a="1"/>
  <c r="I1334" i="19" a="1"/>
  <c r="I68" i="19" a="1"/>
  <c r="I1149" i="19" a="1"/>
  <c r="I1532" i="19" a="1"/>
  <c r="I899" i="19" a="1"/>
  <c r="I2130" i="19" a="1"/>
  <c r="I800" i="19" a="1"/>
  <c r="I2158" i="19" a="1"/>
  <c r="I1209" i="19" a="1"/>
  <c r="I1369" i="19" a="1"/>
  <c r="I193" i="19" a="1"/>
  <c r="I1813" i="19" a="1"/>
  <c r="I1958" i="19" a="1"/>
  <c r="I732" i="19" a="1"/>
  <c r="I843" i="19" a="1"/>
  <c r="I544" i="19" a="1"/>
  <c r="I1870" i="19" a="1"/>
  <c r="I158" i="19" a="1"/>
  <c r="I631" i="19" a="1"/>
  <c r="I940" i="19" a="1"/>
  <c r="I1359" i="19" a="1"/>
  <c r="I1164" i="19" a="1"/>
  <c r="I2138" i="19" a="1"/>
  <c r="I906" i="19" a="1"/>
  <c r="I2128" i="19" a="1"/>
  <c r="I1523" i="19" a="1"/>
  <c r="I1566" i="19" a="1"/>
  <c r="I695" i="19" a="1"/>
  <c r="I1080" i="19" a="1"/>
  <c r="I727" i="19" a="1"/>
  <c r="I1395" i="19" a="1"/>
  <c r="I795" i="19" a="1"/>
  <c r="I1721" i="19" a="1"/>
  <c r="I1635" i="19" a="1"/>
  <c r="I585" i="19" a="1"/>
  <c r="I1188" i="19" a="1"/>
  <c r="I579" i="19" a="1"/>
  <c r="I665" i="19" a="1"/>
  <c r="I690" i="19" a="1"/>
  <c r="I201" i="19" a="1"/>
  <c r="I769" i="19" a="1"/>
  <c r="I1856" i="19" a="1"/>
  <c r="I378" i="19" a="1"/>
  <c r="I1880" i="19" a="1"/>
  <c r="I864" i="19" a="1"/>
  <c r="I17" i="19" a="1"/>
  <c r="I350" i="19" a="1"/>
  <c r="I132" i="19" a="1"/>
  <c r="I451" i="19" a="1"/>
  <c r="I2151" i="19" a="1"/>
  <c r="I619" i="19" a="1"/>
  <c r="I1507" i="19" a="1"/>
  <c r="I524" i="19" a="1"/>
  <c r="I37" i="19" a="1"/>
  <c r="I1411" i="19" a="1"/>
  <c r="I1123" i="19" a="1"/>
  <c r="I1994" i="19" a="1"/>
  <c r="I842" i="19" a="1"/>
  <c r="I807" i="19" a="1"/>
  <c r="I1076" i="19" a="1"/>
  <c r="I1450" i="19" a="1"/>
  <c r="I1760" i="19" a="1"/>
  <c r="I1266" i="19" a="1"/>
  <c r="I1462" i="19" a="1"/>
  <c r="I1124" i="19" a="1"/>
  <c r="I874" i="19" a="1"/>
  <c r="I855" i="19" a="1"/>
  <c r="I668" i="19" a="1"/>
  <c r="I754" i="19" a="1"/>
  <c r="I1125" i="19" a="1"/>
  <c r="I1241" i="19" a="1"/>
  <c r="I1556" i="19" a="1"/>
  <c r="I629" i="19" a="1"/>
  <c r="I1977" i="19" a="1"/>
  <c r="I64" i="19" a="1"/>
  <c r="I1129" i="19" a="1"/>
  <c r="I2062" i="19" a="1"/>
  <c r="I1128" i="19" a="1"/>
  <c r="I1106" i="19" a="1"/>
  <c r="I1946" i="19" a="1"/>
  <c r="I1607" i="19" a="1"/>
  <c r="I730" i="19" a="1"/>
  <c r="I308" i="19" a="1"/>
  <c r="I1588" i="19" a="1"/>
  <c r="I2052" i="19" a="1"/>
  <c r="I2059" i="19" a="1"/>
  <c r="I774" i="19" a="1"/>
  <c r="I1001" i="19" a="1"/>
  <c r="I338" i="19" a="1"/>
  <c r="I1886" i="19" a="1"/>
  <c r="I1807" i="19" a="1"/>
  <c r="I532" i="19" a="1"/>
  <c r="I1232" i="19" a="1"/>
  <c r="I2110" i="19" a="1"/>
  <c r="I1191" i="19" a="1"/>
  <c r="I1832" i="19" a="1"/>
  <c r="I785" i="19" a="1"/>
  <c r="I1253" i="19" a="1"/>
  <c r="I1844" i="19" a="1"/>
  <c r="I393" i="19" a="1"/>
  <c r="I1325" i="19" a="1"/>
  <c r="I660" i="19" a="1"/>
  <c r="I1706" i="19" a="1"/>
  <c r="I353" i="19" a="1"/>
  <c r="I820" i="19" a="1"/>
  <c r="I1294" i="19" a="1"/>
  <c r="I1710" i="19" a="1"/>
  <c r="I491" i="19" a="1"/>
  <c r="I1596" i="19" a="1"/>
  <c r="I2013" i="19" a="1"/>
  <c r="I270" i="19" a="1"/>
  <c r="I1051" i="19" a="1"/>
  <c r="I86" i="19" a="1"/>
  <c r="I1506" i="19" a="1"/>
  <c r="I978" i="19" a="1"/>
  <c r="I615" i="19" a="1"/>
  <c r="I1270" i="19" a="1"/>
  <c r="I1338" i="19" a="1"/>
  <c r="I1104" i="19" a="1"/>
  <c r="I2099" i="19" a="1"/>
  <c r="I1854" i="19" a="1"/>
  <c r="I2009" i="19" a="1"/>
  <c r="I1490" i="19" a="1"/>
  <c r="I1396" i="19" a="1"/>
  <c r="I1113" i="19" a="1"/>
  <c r="I340" i="19" a="1"/>
  <c r="I1559" i="19" a="1"/>
  <c r="I1399" i="19" a="1"/>
  <c r="I138" i="19" a="1"/>
  <c r="I1784" i="19" a="1"/>
  <c r="I816" i="19" a="1"/>
  <c r="I1370" i="19" a="1"/>
  <c r="I1090" i="19" a="1"/>
  <c r="I1938" i="19" a="1"/>
  <c r="I1667" i="19" a="1"/>
  <c r="I982" i="19" a="1"/>
  <c r="I718" i="19" a="1"/>
  <c r="I1934" i="19" a="1"/>
  <c r="I981" i="19" a="1"/>
  <c r="I1422" i="19" a="1"/>
  <c r="I178" i="19" a="1"/>
  <c r="I490" i="19" a="1"/>
  <c r="I8" i="19" a="1"/>
  <c r="I1456" i="19" a="1"/>
  <c r="I2038" i="19" a="1"/>
  <c r="I583" i="19" a="1"/>
  <c r="I1857" i="19" a="1"/>
  <c r="I1642" i="19" a="1"/>
  <c r="I869" i="19" a="1"/>
  <c r="I1307" i="19" a="1"/>
  <c r="I2027" i="19" a="1"/>
  <c r="I1418" i="19" a="1"/>
  <c r="I1089" i="19" a="1"/>
  <c r="I9" i="19" a="1"/>
  <c r="I428" i="19" a="1"/>
  <c r="I250" i="19" a="1"/>
  <c r="I392" i="19" a="1"/>
  <c r="I1260" i="19" a="1"/>
  <c r="I623" i="19" a="1"/>
  <c r="I2083" i="19" a="1"/>
  <c r="I1487" i="19" a="1"/>
  <c r="I2054" i="19" a="1"/>
  <c r="I1350" i="19" a="1"/>
  <c r="I575" i="19" a="1"/>
  <c r="I1707" i="19" a="1"/>
  <c r="I285" i="19" a="1"/>
  <c r="I1247" i="19" a="1"/>
  <c r="I77" i="19" a="1"/>
  <c r="I315" i="19" a="1"/>
  <c r="I1250" i="19" a="1"/>
  <c r="I1414" i="19" a="1"/>
  <c r="I356" i="19" a="1"/>
  <c r="I717" i="19" a="1"/>
  <c r="I1231" i="19" a="1"/>
  <c r="I591" i="19" a="1"/>
  <c r="I664" i="19" a="1"/>
  <c r="I1967" i="19" a="1"/>
  <c r="I917" i="19" a="1"/>
  <c r="I678" i="19" a="1"/>
  <c r="I96" i="19" a="1"/>
  <c r="I1514" i="19" a="1"/>
  <c r="I1529" i="19" a="1"/>
  <c r="I174" i="19" a="1"/>
  <c r="I297" i="19" a="1"/>
  <c r="I226" i="19" a="1"/>
  <c r="I1699" i="19" a="1"/>
  <c r="I1381" i="19" a="1"/>
  <c r="I1017" i="19" a="1"/>
  <c r="I1197" i="19" a="1"/>
  <c r="I49" i="19" a="1"/>
  <c r="I1972" i="19" a="1"/>
  <c r="I1951" i="19" a="1"/>
  <c r="I1095" i="19" a="1"/>
  <c r="I1805" i="19" a="1"/>
  <c r="I1759" i="19" a="1"/>
  <c r="I1130" i="19" a="1"/>
  <c r="I561" i="19" a="1"/>
  <c r="I1035" i="19" a="1"/>
  <c r="I1181" i="19" a="1"/>
  <c r="I212" i="19" a="1"/>
  <c r="I923" i="19" a="1"/>
  <c r="I273" i="19" a="1"/>
  <c r="I520" i="19" a="1"/>
  <c r="I57" i="19" a="1"/>
  <c r="I361" i="19" a="1"/>
  <c r="I1969" i="19" a="1"/>
  <c r="I81" i="19" a="1"/>
  <c r="I887" i="19" a="1"/>
  <c r="I1428" i="19" a="1"/>
  <c r="I72" i="19" a="1"/>
  <c r="I1945" i="19" a="1"/>
  <c r="I1700" i="19" a="1"/>
  <c r="I1413" i="19" a="1"/>
  <c r="I108" i="19" a="1"/>
  <c r="I2014" i="19" a="1"/>
  <c r="I1573" i="19" a="1"/>
  <c r="I360" i="19" a="1"/>
  <c r="I1604" i="19" a="1"/>
  <c r="I1475" i="19" a="1"/>
  <c r="I191" i="19" a="1"/>
  <c r="I1205" i="19" a="1"/>
  <c r="I1081" i="19" a="1"/>
  <c r="I1713" i="19" a="1"/>
  <c r="I1806" i="19" a="1"/>
  <c r="I1885" i="19" a="1"/>
  <c r="I880" i="19" a="1"/>
  <c r="I1621" i="19" a="1"/>
  <c r="I1217" i="19" a="1"/>
  <c r="I1839" i="19" a="1"/>
  <c r="I1897" i="19" a="1"/>
  <c r="I260" i="19" a="1"/>
  <c r="I1546" i="19" a="1"/>
  <c r="I566" i="19" a="1"/>
  <c r="I2145" i="19" a="1"/>
  <c r="I1314" i="19" a="1"/>
  <c r="I634" i="19" a="1"/>
  <c r="I280" i="19" a="1"/>
  <c r="I480" i="19" a="1"/>
  <c r="I210" i="19" a="1"/>
  <c r="I1613" i="19" a="1"/>
  <c r="I1639" i="19" a="1"/>
  <c r="I1852" i="19" a="1"/>
  <c r="I845" i="19" a="1"/>
  <c r="I644" i="19" a="1"/>
  <c r="I1638" i="19" a="1"/>
  <c r="I1899" i="19" a="1"/>
  <c r="I1982" i="19" a="1"/>
  <c r="I1048" i="19" a="1"/>
  <c r="I564" i="19" a="1"/>
  <c r="I672" i="19" a="1"/>
  <c r="I1097" i="19" a="1"/>
  <c r="I1169" i="19" a="1"/>
  <c r="I1078" i="19" a="1"/>
  <c r="I1299" i="19" a="1"/>
  <c r="I313" i="19" a="1"/>
  <c r="I1660" i="19" a="1"/>
  <c r="I1102" i="19" a="1"/>
  <c r="I689" i="19" a="1"/>
  <c r="I2124" i="19" a="1"/>
  <c r="I1341" i="19" a="1"/>
  <c r="I875" i="19" a="1"/>
  <c r="I1747" i="19" a="1"/>
  <c r="I220" i="19" a="1"/>
  <c r="I2091" i="19" a="1"/>
  <c r="I1780" i="19" a="1"/>
  <c r="I1629" i="19" a="1"/>
  <c r="I1496" i="19" a="1"/>
  <c r="I2101" i="19" a="1"/>
  <c r="I1608" i="19" a="1"/>
  <c r="I1893" i="19" a="1"/>
  <c r="I822" i="19" a="1"/>
  <c r="I765" i="19" a="1"/>
  <c r="I868" i="19" a="1"/>
  <c r="I2022" i="19" a="1"/>
  <c r="I1637" i="19" a="1"/>
  <c r="I1392" i="19" a="1"/>
  <c r="I1022" i="19" a="1"/>
  <c r="I195" i="19" a="1"/>
  <c r="I202" i="19" a="1"/>
  <c r="I462" i="19" a="1"/>
  <c r="I1725" i="19" a="1"/>
  <c r="I1163" i="19" a="1"/>
  <c r="I469" i="19" a="1"/>
  <c r="I1473" i="19" a="1"/>
  <c r="I565" i="19" a="1"/>
  <c r="I118" i="19" a="1"/>
  <c r="I12" i="19" a="1"/>
  <c r="I2119" i="19" a="1"/>
  <c r="I284" i="19" a="1"/>
  <c r="I2043" i="19" a="1"/>
  <c r="I1765" i="19" a="1"/>
  <c r="I484" i="19" a="1"/>
  <c r="I2031" i="19" a="1"/>
  <c r="I2064" i="19" a="1"/>
  <c r="I1271" i="19" a="1"/>
  <c r="I1222" i="19" a="1"/>
  <c r="I1679" i="19" a="1"/>
  <c r="I1648" i="19" a="1"/>
  <c r="I1386" i="19" a="1"/>
  <c r="I1929" i="19" a="1"/>
  <c r="I844" i="19" a="1"/>
  <c r="I1362" i="19" a="1"/>
  <c r="I1582" i="19" a="1"/>
  <c r="I1715" i="19" a="1"/>
  <c r="I1896" i="19" a="1"/>
  <c r="I809" i="19" a="1"/>
  <c r="I1990" i="19" a="1"/>
  <c r="I1520" i="19" a="1"/>
  <c r="I217" i="19" a="1"/>
  <c r="I322" i="19" a="1"/>
  <c r="I1843" i="19" a="1"/>
  <c r="I1724" i="19" a="1"/>
  <c r="I1980" i="19" a="1"/>
  <c r="I1550" i="19" a="1"/>
  <c r="I1948" i="19" a="1"/>
  <c r="I127" i="19" a="1"/>
  <c r="I1525" i="19" a="1"/>
  <c r="I1971" i="19" a="1"/>
  <c r="I95" i="19" a="1"/>
  <c r="I1194" i="19" a="1"/>
  <c r="I1400" i="19" a="1"/>
  <c r="I1468" i="19" a="1"/>
  <c r="I859" i="19" a="1"/>
  <c r="I401" i="19" a="1"/>
  <c r="I391" i="19" a="1"/>
  <c r="I125" i="19" a="1"/>
  <c r="I354" i="19" a="1"/>
  <c r="I277" i="19" a="1"/>
  <c r="I1030" i="19" a="1"/>
  <c r="I1262" i="19" a="1"/>
  <c r="I1412" i="19" a="1"/>
  <c r="I601" i="19" a="1"/>
  <c r="I1985" i="19" a="1"/>
  <c r="I278" i="19" a="1"/>
  <c r="I2015" i="19" a="1"/>
  <c r="I1002" i="19" a="1"/>
  <c r="I1697" i="19" a="1"/>
  <c r="I374" i="19" a="1"/>
  <c r="I154" i="19" a="1"/>
  <c r="I853" i="19" a="1"/>
  <c r="I2024" i="19" a="1"/>
  <c r="I892" i="19" a="1"/>
  <c r="I1768" i="19" a="1"/>
  <c r="I455" i="19" a="1"/>
  <c r="I1388" i="19" a="1"/>
  <c r="I1511" i="19" a="1"/>
  <c r="I1445" i="19" a="1"/>
  <c r="I472" i="19" a="1"/>
  <c r="I1235" i="19" a="1"/>
  <c r="I594" i="19" a="1"/>
  <c r="I1826" i="19" a="1"/>
  <c r="I1943" i="19" a="1"/>
  <c r="I185" i="19" a="1"/>
  <c r="I1065" i="19" a="1"/>
  <c r="I2007" i="19" a="1"/>
  <c r="I633" i="19" a="1"/>
  <c r="I52" i="19" a="1"/>
  <c r="I562" i="19" a="1"/>
  <c r="I1100" i="19" a="1"/>
  <c r="I645" i="19" a="1"/>
  <c r="I479" i="19" a="1"/>
  <c r="I614" i="19" a="1"/>
  <c r="I775" i="19" a="1"/>
  <c r="I1405" i="19" a="1"/>
  <c r="I389" i="19" a="1"/>
  <c r="I514" i="19" a="1"/>
  <c r="I495" i="19" a="1"/>
  <c r="I2143" i="19" a="1"/>
  <c r="I1709" i="19" a="1"/>
  <c r="I2116" i="19" a="1"/>
  <c r="I460" i="19" a="1"/>
  <c r="I504" i="19" a="1"/>
  <c r="I1729" i="19" a="1"/>
  <c r="I1521" i="19" a="1"/>
  <c r="I1421" i="19" a="1"/>
  <c r="I121" i="19" a="1"/>
  <c r="I1470" i="19" a="1"/>
  <c r="I945" i="19" a="1"/>
  <c r="I204" i="19" a="1"/>
  <c r="I951" i="19" a="1"/>
  <c r="I1275" i="19" a="1"/>
  <c r="I1187" i="19" a="1"/>
  <c r="I15" i="19" a="1"/>
  <c r="I1219" i="19" a="1"/>
  <c r="I1748" i="19" a="1"/>
  <c r="I815" i="19" a="1"/>
  <c r="I1305" i="19" a="1"/>
  <c r="I2044" i="19" a="1"/>
  <c r="I914" i="19" a="1"/>
  <c r="I2049" i="19" a="1"/>
  <c r="I1956" i="19" a="1"/>
  <c r="I1663" i="19" a="1"/>
  <c r="I352" i="19" a="1"/>
  <c r="I115" i="19" a="1"/>
  <c r="I1515" i="19" a="1"/>
  <c r="I119" i="19" a="1"/>
  <c r="I1612" i="19" a="1"/>
  <c r="I526" i="19" a="1"/>
  <c r="I436" i="19" a="1"/>
  <c r="I971" i="19" a="1"/>
  <c r="I529" i="19" a="1"/>
  <c r="I1542" i="19" a="1"/>
  <c r="I1773" i="19" a="1"/>
  <c r="I1151" i="19" a="1"/>
  <c r="I375" i="19" a="1"/>
  <c r="I237" i="19" a="1"/>
  <c r="I1875" i="19" a="1"/>
  <c r="I1580" i="19" a="1"/>
  <c r="I301" i="19" a="1"/>
  <c r="I827" i="19" a="1"/>
  <c r="I309" i="19" a="1"/>
  <c r="I20" i="19" a="1"/>
  <c r="I1005" i="19" a="1"/>
  <c r="I1810" i="19" a="1"/>
  <c r="I1850" i="19" a="1"/>
  <c r="I182" i="19" a="1"/>
  <c r="I1226" i="19" a="1"/>
  <c r="I848" i="19" a="1"/>
  <c r="I1099" i="19" a="1"/>
  <c r="I900" i="19" a="1"/>
  <c r="I581" i="19" a="1"/>
  <c r="I1683" i="19" a="1"/>
  <c r="I1766" i="19" a="1"/>
  <c r="I382" i="19" a="1"/>
  <c r="I738" i="19" a="1"/>
  <c r="I1056" i="19" a="1"/>
  <c r="I1789" i="19" a="1"/>
  <c r="I970" i="19" a="1"/>
  <c r="I1172" i="19" a="1"/>
  <c r="I913" i="19" a="1"/>
  <c r="I373" i="19" a="1"/>
  <c r="I2109" i="19" a="1"/>
  <c r="I152" i="19" a="1"/>
  <c r="I1960" i="19" a="1"/>
  <c r="I344" i="19" a="1"/>
  <c r="I1415" i="19" a="1"/>
  <c r="I1437" i="19" a="1"/>
  <c r="I42" i="19" a="1"/>
  <c r="I2016" i="19" a="1"/>
  <c r="I973" i="19" a="1"/>
  <c r="I2079" i="19" a="1"/>
  <c r="I1472" i="19" a="1"/>
  <c r="I1145" i="19" a="1"/>
  <c r="I162" i="19" a="1"/>
  <c r="I1848" i="19" a="1"/>
  <c r="I2005" i="19" a="1"/>
  <c r="I1901" i="19" a="1"/>
  <c r="I1841" i="19" a="1"/>
  <c r="I684" i="19" a="1"/>
  <c r="I1183" i="19" a="1"/>
  <c r="I617" i="19" a="1"/>
  <c r="I1691" i="19" a="1"/>
  <c r="I1144" i="19" a="1"/>
  <c r="I1742" i="19" a="1"/>
  <c r="I1920" i="19" a="1"/>
  <c r="I980" i="19" a="1"/>
  <c r="I1202" i="19" a="1"/>
  <c r="I1913" i="19" a="1"/>
  <c r="I184" i="19" a="1"/>
  <c r="I483" i="19" a="1"/>
  <c r="I791" i="19" a="1"/>
  <c r="I286" i="19" a="1"/>
  <c r="I933" i="19" a="1"/>
  <c r="I654" i="19" a="1"/>
  <c r="I1513" i="19" a="1"/>
  <c r="I527" i="19" a="1"/>
  <c r="I1744" i="19" a="1"/>
  <c r="I1033" i="19" a="1"/>
  <c r="I501" i="19" a="1"/>
  <c r="I1656" i="19" a="1"/>
  <c r="I1500" i="19" a="1"/>
  <c r="I1101" i="19" a="1"/>
  <c r="I946" i="19" a="1"/>
  <c r="I612" i="19" a="1"/>
  <c r="I505" i="19" a="1"/>
  <c r="I931" i="19" a="1"/>
  <c r="I334" i="19" a="1"/>
  <c r="I1626" i="19" a="1"/>
  <c r="I1302" i="19" a="1"/>
  <c r="I1117" i="19" a="1"/>
  <c r="I959" i="19" a="1"/>
  <c r="I2017" i="19" a="1"/>
  <c r="I1322" i="19" a="1"/>
  <c r="I466" i="19" a="1"/>
  <c r="I1306" i="19" a="1"/>
  <c r="I852" i="19" a="1"/>
  <c r="I2154" i="19" a="1"/>
  <c r="I747" i="19" a="1"/>
  <c r="I1527" i="19" a="1"/>
  <c r="I1575" i="19" a="1"/>
  <c r="I788" i="19" a="1"/>
  <c r="I1846" i="19" a="1"/>
  <c r="I1547" i="19" a="1"/>
  <c r="I667" i="19" a="1"/>
  <c r="I2133" i="19" a="1"/>
  <c r="I1361" i="19" a="1"/>
  <c r="I909" i="19" a="1"/>
  <c r="I256" i="19" a="1"/>
  <c r="I1263" i="19" a="1"/>
  <c r="I58" i="19" a="1"/>
  <c r="I1028" i="19" a="1"/>
  <c r="I685" i="19" a="1"/>
  <c r="I1238" i="19" a="1"/>
  <c r="I580" i="19" a="1"/>
  <c r="I1603" i="19" a="1"/>
  <c r="I1849" i="19" a="1"/>
  <c r="I27" i="19" a="1"/>
  <c r="I2001" i="19" a="1"/>
  <c r="I298" i="19" a="1"/>
  <c r="I650" i="19" a="1"/>
  <c r="I109" i="19" a="1"/>
  <c r="I1304" i="19" a="1"/>
  <c r="I1955" i="19" a="1"/>
  <c r="I1203" i="19" a="1"/>
  <c r="I1611" i="19" a="1"/>
  <c r="I1689" i="19" a="1"/>
  <c r="I600" i="19" a="1"/>
  <c r="I1764" i="19" a="1"/>
  <c r="I569" i="19" a="1"/>
  <c r="I1831" i="19" a="1"/>
  <c r="I478" i="19" a="1"/>
  <c r="I1743" i="19" a="1"/>
  <c r="I2117" i="19" a="1"/>
  <c r="I307" i="19" a="1"/>
  <c r="I1970" i="19" a="1"/>
  <c r="I1303" i="19" a="1"/>
  <c r="I536" i="19" a="1"/>
  <c r="I533" i="19" a="1"/>
  <c r="I1734" i="19" a="1"/>
  <c r="I550" i="19" a="1"/>
  <c r="I2134" i="19" a="1"/>
  <c r="I1809" i="19" a="1"/>
  <c r="I1143" i="19" a="1"/>
  <c r="I838" i="19" a="1"/>
  <c r="I1803" i="19" a="1"/>
  <c r="I1657" i="19" a="1"/>
  <c r="I987" i="19" a="1"/>
  <c r="I2092" i="19" a="1"/>
  <c r="I957" i="19" a="1"/>
  <c r="I881" i="19" a="1"/>
  <c r="I1589" i="19" a="1"/>
  <c r="I1987" i="19" a="1"/>
  <c r="I648" i="19" a="1"/>
  <c r="I2033" i="19" a="1"/>
  <c r="I2113" i="19" a="1"/>
  <c r="I130" i="19" a="1"/>
  <c r="I1239" i="19" a="1"/>
  <c r="I1609" i="19" a="1"/>
  <c r="I21" i="19" a="1"/>
  <c r="I1793" i="19" a="1"/>
  <c r="I1544" i="19" a="1"/>
  <c r="I1480" i="19" a="1"/>
  <c r="I1796" i="19" a="1"/>
  <c r="I114" i="19" a="1"/>
  <c r="I129" i="19" a="1"/>
  <c r="I467" i="19" a="1"/>
  <c r="I1543" i="19" a="1"/>
  <c r="I110" i="19" a="1"/>
  <c r="I1148" i="19" a="1"/>
  <c r="I649" i="19" a="1"/>
  <c r="I1666" i="19" a="1"/>
  <c r="I1059" i="19" a="1"/>
  <c r="I326" i="19" a="1"/>
  <c r="I70" i="19" a="1"/>
  <c r="I1701" i="19" a="1"/>
  <c r="I1771" i="19" a="1"/>
  <c r="I1797" i="19" a="1"/>
  <c r="I2008" i="19" a="1"/>
  <c r="I172" i="19" a="1"/>
  <c r="I779" i="19" a="1"/>
  <c r="I671" i="19" a="1"/>
  <c r="I312" i="19" a="1"/>
  <c r="I943" i="19" a="1"/>
  <c r="I2075" i="19" a="1"/>
  <c r="I2131" i="19" a="1"/>
  <c r="I885" i="19" a="1"/>
  <c r="I942" i="19" a="1"/>
  <c r="I1851" i="19" a="1"/>
  <c r="I952" i="19" a="1"/>
  <c r="I1891" i="19" a="1"/>
  <c r="I465" i="19" a="1"/>
  <c r="I239" i="19" a="1"/>
  <c r="I1165" i="19" a="1"/>
  <c r="I1908" i="19" a="1"/>
  <c r="I347" i="19" a="1"/>
  <c r="I1936" i="19" a="1"/>
  <c r="I1671" i="19" a="1"/>
  <c r="I1940" i="19" a="1"/>
  <c r="I299" i="19" a="1"/>
  <c r="I1471" i="19" a="1"/>
  <c r="I1207" i="19" a="1"/>
  <c r="I156" i="19" a="1"/>
  <c r="I2137" i="19" a="1"/>
  <c r="I1574" i="19" a="1"/>
  <c r="I724" i="19" a="1"/>
  <c r="I930" i="19" a="1"/>
  <c r="I694" i="19" a="1"/>
  <c r="I1577" i="19" a="1"/>
  <c r="I2142" i="19" a="1"/>
  <c r="I949" i="19" a="1"/>
  <c r="I1483" i="19" a="1"/>
  <c r="I1632" i="19" a="1"/>
  <c r="I1763" i="19" a="1"/>
  <c r="I141" i="19" a="1"/>
  <c r="I1817" i="19" a="1"/>
  <c r="I1230" i="19" a="1"/>
  <c r="I1924" i="19" a="1"/>
  <c r="I2051" i="19" a="1"/>
  <c r="I1535" i="19" a="1"/>
  <c r="I1085" i="19" a="1"/>
  <c r="I511" i="19" a="1"/>
  <c r="I745" i="19" a="1"/>
  <c r="I105" i="19" a="1"/>
  <c r="I435" i="19" a="1"/>
  <c r="I1503" i="19" a="1"/>
  <c r="I503" i="19" a="1"/>
  <c r="I1649" i="19" a="1"/>
  <c r="I657" i="19" a="1"/>
  <c r="I1139" i="19" a="1"/>
  <c r="I828" i="19" a="1"/>
  <c r="I1935" i="19" a="1"/>
  <c r="I666" i="19" a="1"/>
  <c r="I1730" i="19" a="1"/>
  <c r="I1354" i="19" a="1"/>
  <c r="I207" i="19" a="1"/>
  <c r="I1317" i="19" a="1"/>
  <c r="I1308" i="19" a="1"/>
  <c r="I2048" i="19" a="1"/>
  <c r="I424" i="19" a="1"/>
  <c r="I2060" i="19" a="1"/>
  <c r="I1449" i="19" a="1"/>
  <c r="I829" i="19" a="1"/>
  <c r="I1976" i="19" a="1"/>
  <c r="I541" i="19" a="1"/>
  <c r="I1563" i="19" a="1"/>
  <c r="I151" i="19" a="1"/>
  <c r="I1737" i="19" a="1"/>
  <c r="I263" i="19" a="1"/>
  <c r="I87" i="19" a="1"/>
  <c r="I1423" i="19" a="1"/>
  <c r="I814" i="19" a="1"/>
  <c r="I1651" i="19" a="1"/>
  <c r="I279" i="19" a="1"/>
  <c r="I1599" i="19" a="1"/>
  <c r="I1698" i="19" a="1"/>
  <c r="I1798" i="19" a="1"/>
  <c r="I2112" i="19" a="1"/>
  <c r="I274" i="19" a="1"/>
  <c r="I518" i="19" a="1"/>
  <c r="I1888" i="19" a="1"/>
  <c r="I259" i="19" a="1"/>
  <c r="I1917" i="19" a="1"/>
  <c r="I1355" i="19" a="1"/>
  <c r="I1111" i="19" a="1"/>
  <c r="I1131" i="19" a="1"/>
  <c r="I181" i="19" a="1"/>
  <c r="I1562" i="19" a="1"/>
  <c r="I1404" i="19" a="1"/>
  <c r="I1904" i="19" a="1"/>
  <c r="I613" i="19" a="1"/>
  <c r="I63" i="19" a="1"/>
  <c r="I1155" i="19" a="1"/>
  <c r="I1928" i="19" a="1"/>
  <c r="I1469" i="19" a="1"/>
  <c r="I69" i="19" a="1"/>
  <c r="I691" i="19" a="1"/>
  <c r="I1067" i="19" a="1"/>
  <c r="I606" i="19" a="1"/>
  <c r="I1791" i="19" a="1"/>
  <c r="I62" i="19" a="1"/>
  <c r="I962" i="19" a="1"/>
  <c r="I1906" i="19" a="1"/>
  <c r="I592" i="19" a="1"/>
  <c r="I1664" i="19" a="1"/>
  <c r="I225" i="19" a="1"/>
  <c r="I703" i="19" a="1"/>
  <c r="I752" i="19" a="1"/>
  <c r="I1378" i="19" a="1"/>
  <c r="I1751" i="19" a="1"/>
  <c r="I431" i="19" a="1"/>
  <c r="I272" i="19" a="1"/>
  <c r="I1216" i="19" a="1"/>
  <c r="I456" i="19" a="1"/>
  <c r="I673" i="19" a="1"/>
  <c r="I963" i="19" a="1"/>
  <c r="I888" i="19" a="1"/>
  <c r="I1670" i="19" a="1"/>
  <c r="I1193" i="19" a="1"/>
  <c r="I1258" i="19" a="1"/>
  <c r="I1062" i="19" a="1"/>
  <c r="I166" i="19" a="1"/>
  <c r="I281" i="19" a="1"/>
  <c r="I1808" i="19" a="1"/>
  <c r="I1009" i="19" a="1"/>
  <c r="I1978" i="19" a="1"/>
  <c r="I577" i="19" a="1"/>
  <c r="I1442" i="19" a="1"/>
  <c r="I826" i="19" a="1"/>
  <c r="I786" i="19" a="1"/>
  <c r="I512" i="19" a="1"/>
  <c r="I784" i="19" a="1"/>
  <c r="I440" i="19" a="1"/>
  <c r="I858" i="19" a="1"/>
  <c r="I699" i="19" a="1"/>
  <c r="I1281" i="19" a="1"/>
  <c r="I1281" i="19" l="1"/>
  <c r="K1281" i="19" s="1"/>
  <c r="L1281" i="19" s="1"/>
  <c r="I699" i="19"/>
  <c r="K699" i="19" s="1"/>
  <c r="L699" i="19" s="1"/>
  <c r="I858" i="19"/>
  <c r="K858" i="19" s="1"/>
  <c r="L858" i="19" s="1"/>
  <c r="I440" i="19"/>
  <c r="K440" i="19" s="1"/>
  <c r="L440" i="19" s="1"/>
  <c r="I784" i="19"/>
  <c r="K784" i="19" s="1"/>
  <c r="L784" i="19" s="1"/>
  <c r="I512" i="19"/>
  <c r="K512" i="19" s="1"/>
  <c r="L512" i="19" s="1"/>
  <c r="I786" i="19"/>
  <c r="K786" i="19" s="1"/>
  <c r="L786" i="19" s="1"/>
  <c r="I826" i="19"/>
  <c r="K826" i="19" s="1"/>
  <c r="L826" i="19" s="1"/>
  <c r="I1442" i="19"/>
  <c r="K1442" i="19" s="1"/>
  <c r="L1442" i="19" s="1"/>
  <c r="I577" i="19"/>
  <c r="K577" i="19" s="1"/>
  <c r="L577" i="19" s="1"/>
  <c r="I1978" i="19"/>
  <c r="K1978" i="19" s="1"/>
  <c r="L1978" i="19" s="1"/>
  <c r="I1009" i="19"/>
  <c r="K1009" i="19" s="1"/>
  <c r="L1009" i="19" s="1"/>
  <c r="I1808" i="19"/>
  <c r="K1808" i="19" s="1"/>
  <c r="L1808" i="19" s="1"/>
  <c r="I281" i="19"/>
  <c r="K281" i="19" s="1"/>
  <c r="L281" i="19" s="1"/>
  <c r="I166" i="19"/>
  <c r="K166" i="19" s="1"/>
  <c r="L166" i="19" s="1"/>
  <c r="I1062" i="19"/>
  <c r="K1062" i="19" s="1"/>
  <c r="L1062" i="19" s="1"/>
  <c r="I1258" i="19"/>
  <c r="K1258" i="19" s="1"/>
  <c r="L1258" i="19" s="1"/>
  <c r="I1193" i="19"/>
  <c r="K1193" i="19" s="1"/>
  <c r="L1193" i="19" s="1"/>
  <c r="I1670" i="19"/>
  <c r="K1670" i="19" s="1"/>
  <c r="L1670" i="19" s="1"/>
  <c r="I888" i="19"/>
  <c r="K888" i="19" s="1"/>
  <c r="L888" i="19" s="1"/>
  <c r="I963" i="19"/>
  <c r="K963" i="19" s="1"/>
  <c r="L963" i="19" s="1"/>
  <c r="I673" i="19"/>
  <c r="K673" i="19" s="1"/>
  <c r="L673" i="19" s="1"/>
  <c r="I456" i="19"/>
  <c r="K456" i="19" s="1"/>
  <c r="L456" i="19" s="1"/>
  <c r="I1216" i="19"/>
  <c r="K1216" i="19" s="1"/>
  <c r="L1216" i="19" s="1"/>
  <c r="I272" i="19"/>
  <c r="K272" i="19" s="1"/>
  <c r="L272" i="19" s="1"/>
  <c r="I431" i="19"/>
  <c r="K431" i="19" s="1"/>
  <c r="L431" i="19" s="1"/>
  <c r="I1751" i="19"/>
  <c r="K1751" i="19" s="1"/>
  <c r="L1751" i="19" s="1"/>
  <c r="I1378" i="19"/>
  <c r="K1378" i="19" s="1"/>
  <c r="L1378" i="19" s="1"/>
  <c r="I752" i="19"/>
  <c r="K752" i="19" s="1"/>
  <c r="L752" i="19" s="1"/>
  <c r="I703" i="19"/>
  <c r="K703" i="19" s="1"/>
  <c r="L703" i="19" s="1"/>
  <c r="I225" i="19"/>
  <c r="K225" i="19" s="1"/>
  <c r="L225" i="19" s="1"/>
  <c r="I1664" i="19"/>
  <c r="K1664" i="19" s="1"/>
  <c r="L1664" i="19" s="1"/>
  <c r="I592" i="19"/>
  <c r="K592" i="19" s="1"/>
  <c r="L592" i="19" s="1"/>
  <c r="I1906" i="19"/>
  <c r="K1906" i="19" s="1"/>
  <c r="L1906" i="19" s="1"/>
  <c r="I962" i="19"/>
  <c r="K962" i="19" s="1"/>
  <c r="L962" i="19" s="1"/>
  <c r="I62" i="19"/>
  <c r="K62" i="19" s="1"/>
  <c r="L62" i="19" s="1"/>
  <c r="I1791" i="19"/>
  <c r="K1791" i="19" s="1"/>
  <c r="L1791" i="19" s="1"/>
  <c r="I606" i="19"/>
  <c r="K606" i="19" s="1"/>
  <c r="L606" i="19" s="1"/>
  <c r="I1067" i="19"/>
  <c r="K1067" i="19" s="1"/>
  <c r="L1067" i="19" s="1"/>
  <c r="I691" i="19"/>
  <c r="K691" i="19" s="1"/>
  <c r="L691" i="19" s="1"/>
  <c r="I69" i="19"/>
  <c r="K69" i="19" s="1"/>
  <c r="L69" i="19" s="1"/>
  <c r="I1469" i="19"/>
  <c r="K1469" i="19" s="1"/>
  <c r="L1469" i="19" s="1"/>
  <c r="I1928" i="19"/>
  <c r="K1928" i="19" s="1"/>
  <c r="L1928" i="19" s="1"/>
  <c r="I1155" i="19"/>
  <c r="K1155" i="19" s="1"/>
  <c r="L1155" i="19" s="1"/>
  <c r="I63" i="19"/>
  <c r="K63" i="19" s="1"/>
  <c r="L63" i="19" s="1"/>
  <c r="I613" i="19"/>
  <c r="K613" i="19" s="1"/>
  <c r="L613" i="19" s="1"/>
  <c r="I1904" i="19"/>
  <c r="K1904" i="19" s="1"/>
  <c r="L1904" i="19" s="1"/>
  <c r="I1404" i="19"/>
  <c r="K1404" i="19" s="1"/>
  <c r="L1404" i="19" s="1"/>
  <c r="I1562" i="19"/>
  <c r="K1562" i="19" s="1"/>
  <c r="L1562" i="19" s="1"/>
  <c r="I181" i="19"/>
  <c r="K181" i="19" s="1"/>
  <c r="L181" i="19" s="1"/>
  <c r="I1131" i="19"/>
  <c r="K1131" i="19" s="1"/>
  <c r="L1131" i="19" s="1"/>
  <c r="I1111" i="19"/>
  <c r="K1111" i="19" s="1"/>
  <c r="L1111" i="19" s="1"/>
  <c r="I1355" i="19"/>
  <c r="K1355" i="19" s="1"/>
  <c r="L1355" i="19" s="1"/>
  <c r="I1917" i="19"/>
  <c r="K1917" i="19" s="1"/>
  <c r="L1917" i="19" s="1"/>
  <c r="I259" i="19"/>
  <c r="K259" i="19" s="1"/>
  <c r="L259" i="19" s="1"/>
  <c r="I1888" i="19"/>
  <c r="K1888" i="19" s="1"/>
  <c r="L1888" i="19" s="1"/>
  <c r="I518" i="19"/>
  <c r="K518" i="19" s="1"/>
  <c r="L518" i="19" s="1"/>
  <c r="I274" i="19"/>
  <c r="K274" i="19" s="1"/>
  <c r="L274" i="19" s="1"/>
  <c r="I2112" i="19"/>
  <c r="K2112" i="19" s="1"/>
  <c r="L2112" i="19" s="1"/>
  <c r="I1798" i="19"/>
  <c r="K1798" i="19" s="1"/>
  <c r="L1798" i="19" s="1"/>
  <c r="I1698" i="19"/>
  <c r="K1698" i="19" s="1"/>
  <c r="L1698" i="19" s="1"/>
  <c r="I1599" i="19"/>
  <c r="K1599" i="19" s="1"/>
  <c r="L1599" i="19" s="1"/>
  <c r="I279" i="19"/>
  <c r="K279" i="19" s="1"/>
  <c r="L279" i="19" s="1"/>
  <c r="I1651" i="19"/>
  <c r="K1651" i="19" s="1"/>
  <c r="L1651" i="19" s="1"/>
  <c r="I814" i="19"/>
  <c r="K814" i="19" s="1"/>
  <c r="L814" i="19" s="1"/>
  <c r="I1423" i="19"/>
  <c r="K1423" i="19" s="1"/>
  <c r="L1423" i="19" s="1"/>
  <c r="I87" i="19"/>
  <c r="K87" i="19" s="1"/>
  <c r="L87" i="19" s="1"/>
  <c r="I263" i="19"/>
  <c r="K263" i="19" s="1"/>
  <c r="L263" i="19" s="1"/>
  <c r="I1737" i="19"/>
  <c r="K1737" i="19" s="1"/>
  <c r="L1737" i="19" s="1"/>
  <c r="I151" i="19"/>
  <c r="K151" i="19" s="1"/>
  <c r="L151" i="19" s="1"/>
  <c r="I1563" i="19"/>
  <c r="K1563" i="19" s="1"/>
  <c r="L1563" i="19" s="1"/>
  <c r="I541" i="19"/>
  <c r="K541" i="19" s="1"/>
  <c r="L541" i="19" s="1"/>
  <c r="I1976" i="19"/>
  <c r="K1976" i="19" s="1"/>
  <c r="L1976" i="19" s="1"/>
  <c r="I829" i="19"/>
  <c r="K829" i="19" s="1"/>
  <c r="L829" i="19" s="1"/>
  <c r="I1449" i="19"/>
  <c r="K1449" i="19" s="1"/>
  <c r="L1449" i="19" s="1"/>
  <c r="I2060" i="19"/>
  <c r="K2060" i="19" s="1"/>
  <c r="L2060" i="19" s="1"/>
  <c r="I424" i="19"/>
  <c r="K424" i="19" s="1"/>
  <c r="L424" i="19" s="1"/>
  <c r="I2048" i="19"/>
  <c r="K2048" i="19" s="1"/>
  <c r="L2048" i="19" s="1"/>
  <c r="I1308" i="19"/>
  <c r="K1308" i="19" s="1"/>
  <c r="L1308" i="19" s="1"/>
  <c r="I1317" i="19"/>
  <c r="K1317" i="19" s="1"/>
  <c r="L1317" i="19" s="1"/>
  <c r="I207" i="19"/>
  <c r="K207" i="19" s="1"/>
  <c r="L207" i="19" s="1"/>
  <c r="I1354" i="19"/>
  <c r="K1354" i="19" s="1"/>
  <c r="L1354" i="19" s="1"/>
  <c r="I1730" i="19"/>
  <c r="K1730" i="19" s="1"/>
  <c r="L1730" i="19" s="1"/>
  <c r="I666" i="19"/>
  <c r="K666" i="19" s="1"/>
  <c r="L666" i="19" s="1"/>
  <c r="I1935" i="19"/>
  <c r="K1935" i="19" s="1"/>
  <c r="L1935" i="19" s="1"/>
  <c r="I828" i="19"/>
  <c r="K828" i="19" s="1"/>
  <c r="L828" i="19" s="1"/>
  <c r="I1139" i="19"/>
  <c r="K1139" i="19" s="1"/>
  <c r="L1139" i="19" s="1"/>
  <c r="I657" i="19"/>
  <c r="K657" i="19" s="1"/>
  <c r="L657" i="19" s="1"/>
  <c r="I1649" i="19"/>
  <c r="K1649" i="19" s="1"/>
  <c r="L1649" i="19" s="1"/>
  <c r="I503" i="19"/>
  <c r="K503" i="19" s="1"/>
  <c r="L503" i="19" s="1"/>
  <c r="I1503" i="19"/>
  <c r="K1503" i="19" s="1"/>
  <c r="L1503" i="19" s="1"/>
  <c r="I435" i="19"/>
  <c r="K435" i="19" s="1"/>
  <c r="L435" i="19" s="1"/>
  <c r="I105" i="19"/>
  <c r="K105" i="19" s="1"/>
  <c r="L105" i="19" s="1"/>
  <c r="I745" i="19"/>
  <c r="K745" i="19" s="1"/>
  <c r="L745" i="19" s="1"/>
  <c r="I511" i="19"/>
  <c r="K511" i="19" s="1"/>
  <c r="L511" i="19" s="1"/>
  <c r="I1085" i="19"/>
  <c r="K1085" i="19" s="1"/>
  <c r="L1085" i="19" s="1"/>
  <c r="I1535" i="19"/>
  <c r="K1535" i="19" s="1"/>
  <c r="L1535" i="19" s="1"/>
  <c r="I2051" i="19"/>
  <c r="K2051" i="19" s="1"/>
  <c r="L2051" i="19" s="1"/>
  <c r="I1924" i="19"/>
  <c r="K1924" i="19" s="1"/>
  <c r="L1924" i="19" s="1"/>
  <c r="I1230" i="19"/>
  <c r="K1230" i="19" s="1"/>
  <c r="L1230" i="19" s="1"/>
  <c r="I1817" i="19"/>
  <c r="K1817" i="19" s="1"/>
  <c r="L1817" i="19" s="1"/>
  <c r="I141" i="19"/>
  <c r="K141" i="19" s="1"/>
  <c r="L141" i="19" s="1"/>
  <c r="I1763" i="19"/>
  <c r="K1763" i="19" s="1"/>
  <c r="L1763" i="19" s="1"/>
  <c r="I1632" i="19"/>
  <c r="K1632" i="19" s="1"/>
  <c r="L1632" i="19" s="1"/>
  <c r="I1483" i="19"/>
  <c r="K1483" i="19" s="1"/>
  <c r="L1483" i="19" s="1"/>
  <c r="I949" i="19"/>
  <c r="K949" i="19" s="1"/>
  <c r="L949" i="19" s="1"/>
  <c r="I2142" i="19"/>
  <c r="K2142" i="19" s="1"/>
  <c r="L2142" i="19" s="1"/>
  <c r="I1577" i="19"/>
  <c r="K1577" i="19" s="1"/>
  <c r="L1577" i="19" s="1"/>
  <c r="I694" i="19"/>
  <c r="K694" i="19" s="1"/>
  <c r="L694" i="19" s="1"/>
  <c r="I930" i="19"/>
  <c r="K930" i="19" s="1"/>
  <c r="L930" i="19" s="1"/>
  <c r="I724" i="19"/>
  <c r="K724" i="19" s="1"/>
  <c r="L724" i="19" s="1"/>
  <c r="I1574" i="19"/>
  <c r="K1574" i="19" s="1"/>
  <c r="L1574" i="19" s="1"/>
  <c r="I2137" i="19"/>
  <c r="K2137" i="19" s="1"/>
  <c r="L2137" i="19" s="1"/>
  <c r="I156" i="19"/>
  <c r="K156" i="19" s="1"/>
  <c r="L156" i="19" s="1"/>
  <c r="I1207" i="19"/>
  <c r="K1207" i="19" s="1"/>
  <c r="L1207" i="19" s="1"/>
  <c r="I1471" i="19"/>
  <c r="K1471" i="19" s="1"/>
  <c r="L1471" i="19" s="1"/>
  <c r="I299" i="19"/>
  <c r="K299" i="19" s="1"/>
  <c r="L299" i="19" s="1"/>
  <c r="I1940" i="19"/>
  <c r="K1940" i="19" s="1"/>
  <c r="L1940" i="19" s="1"/>
  <c r="I1671" i="19"/>
  <c r="K1671" i="19" s="1"/>
  <c r="L1671" i="19" s="1"/>
  <c r="I1936" i="19"/>
  <c r="K1936" i="19" s="1"/>
  <c r="L1936" i="19" s="1"/>
  <c r="I347" i="19"/>
  <c r="K347" i="19" s="1"/>
  <c r="L347" i="19" s="1"/>
  <c r="I1908" i="19"/>
  <c r="K1908" i="19" s="1"/>
  <c r="L1908" i="19" s="1"/>
  <c r="I1165" i="19"/>
  <c r="K1165" i="19" s="1"/>
  <c r="L1165" i="19" s="1"/>
  <c r="I239" i="19"/>
  <c r="K239" i="19" s="1"/>
  <c r="L239" i="19" s="1"/>
  <c r="I465" i="19"/>
  <c r="K465" i="19" s="1"/>
  <c r="L465" i="19" s="1"/>
  <c r="I1891" i="19"/>
  <c r="K1891" i="19" s="1"/>
  <c r="L1891" i="19" s="1"/>
  <c r="I952" i="19"/>
  <c r="K952" i="19" s="1"/>
  <c r="L952" i="19" s="1"/>
  <c r="I1851" i="19"/>
  <c r="K1851" i="19" s="1"/>
  <c r="L1851" i="19" s="1"/>
  <c r="I942" i="19"/>
  <c r="K942" i="19" s="1"/>
  <c r="L942" i="19" s="1"/>
  <c r="I885" i="19"/>
  <c r="K885" i="19" s="1"/>
  <c r="L885" i="19" s="1"/>
  <c r="I2131" i="19"/>
  <c r="K2131" i="19" s="1"/>
  <c r="L2131" i="19" s="1"/>
  <c r="I2075" i="19"/>
  <c r="K2075" i="19" s="1"/>
  <c r="L2075" i="19" s="1"/>
  <c r="I943" i="19"/>
  <c r="K943" i="19" s="1"/>
  <c r="L943" i="19" s="1"/>
  <c r="I312" i="19"/>
  <c r="K312" i="19" s="1"/>
  <c r="L312" i="19" s="1"/>
  <c r="I671" i="19"/>
  <c r="K671" i="19" s="1"/>
  <c r="L671" i="19" s="1"/>
  <c r="I779" i="19"/>
  <c r="K779" i="19" s="1"/>
  <c r="L779" i="19" s="1"/>
  <c r="I172" i="19"/>
  <c r="K172" i="19" s="1"/>
  <c r="L172" i="19" s="1"/>
  <c r="I2008" i="19"/>
  <c r="K2008" i="19" s="1"/>
  <c r="L2008" i="19" s="1"/>
  <c r="I1797" i="19"/>
  <c r="K1797" i="19" s="1"/>
  <c r="L1797" i="19" s="1"/>
  <c r="I1771" i="19"/>
  <c r="K1771" i="19" s="1"/>
  <c r="L1771" i="19" s="1"/>
  <c r="I1701" i="19"/>
  <c r="K1701" i="19" s="1"/>
  <c r="L1701" i="19" s="1"/>
  <c r="I70" i="19"/>
  <c r="K70" i="19" s="1"/>
  <c r="L70" i="19" s="1"/>
  <c r="I326" i="19"/>
  <c r="K326" i="19" s="1"/>
  <c r="L326" i="19" s="1"/>
  <c r="I1059" i="19"/>
  <c r="K1059" i="19" s="1"/>
  <c r="L1059" i="19" s="1"/>
  <c r="I1666" i="19"/>
  <c r="K1666" i="19" s="1"/>
  <c r="L1666" i="19" s="1"/>
  <c r="I649" i="19"/>
  <c r="K649" i="19" s="1"/>
  <c r="L649" i="19" s="1"/>
  <c r="I1148" i="19"/>
  <c r="K1148" i="19" s="1"/>
  <c r="L1148" i="19" s="1"/>
  <c r="I110" i="19"/>
  <c r="K110" i="19" s="1"/>
  <c r="L110" i="19" s="1"/>
  <c r="I1543" i="19"/>
  <c r="K1543" i="19" s="1"/>
  <c r="L1543" i="19" s="1"/>
  <c r="I467" i="19"/>
  <c r="K467" i="19" s="1"/>
  <c r="L467" i="19" s="1"/>
  <c r="I129" i="19"/>
  <c r="K129" i="19" s="1"/>
  <c r="L129" i="19" s="1"/>
  <c r="I114" i="19"/>
  <c r="K114" i="19" s="1"/>
  <c r="L114" i="19" s="1"/>
  <c r="I1796" i="19"/>
  <c r="K1796" i="19" s="1"/>
  <c r="L1796" i="19" s="1"/>
  <c r="I1480" i="19"/>
  <c r="K1480" i="19" s="1"/>
  <c r="L1480" i="19" s="1"/>
  <c r="I1544" i="19"/>
  <c r="K1544" i="19" s="1"/>
  <c r="L1544" i="19" s="1"/>
  <c r="I1793" i="19"/>
  <c r="K1793" i="19" s="1"/>
  <c r="L1793" i="19" s="1"/>
  <c r="I21" i="19"/>
  <c r="K21" i="19" s="1"/>
  <c r="L21" i="19" s="1"/>
  <c r="I1609" i="19"/>
  <c r="K1609" i="19" s="1"/>
  <c r="L1609" i="19" s="1"/>
  <c r="I1239" i="19"/>
  <c r="K1239" i="19" s="1"/>
  <c r="L1239" i="19" s="1"/>
  <c r="I130" i="19"/>
  <c r="K130" i="19" s="1"/>
  <c r="L130" i="19" s="1"/>
  <c r="I2113" i="19"/>
  <c r="K2113" i="19" s="1"/>
  <c r="L2113" i="19" s="1"/>
  <c r="I2033" i="19"/>
  <c r="K2033" i="19" s="1"/>
  <c r="L2033" i="19" s="1"/>
  <c r="I648" i="19"/>
  <c r="K648" i="19" s="1"/>
  <c r="L648" i="19" s="1"/>
  <c r="I1987" i="19"/>
  <c r="K1987" i="19" s="1"/>
  <c r="L1987" i="19" s="1"/>
  <c r="I1589" i="19"/>
  <c r="K1589" i="19" s="1"/>
  <c r="L1589" i="19" s="1"/>
  <c r="I881" i="19"/>
  <c r="K881" i="19" s="1"/>
  <c r="L881" i="19" s="1"/>
  <c r="I957" i="19"/>
  <c r="K957" i="19" s="1"/>
  <c r="L957" i="19" s="1"/>
  <c r="I2092" i="19"/>
  <c r="K2092" i="19" s="1"/>
  <c r="L2092" i="19" s="1"/>
  <c r="I987" i="19"/>
  <c r="K987" i="19" s="1"/>
  <c r="L987" i="19" s="1"/>
  <c r="I1657" i="19"/>
  <c r="K1657" i="19" s="1"/>
  <c r="L1657" i="19" s="1"/>
  <c r="I1803" i="19"/>
  <c r="K1803" i="19" s="1"/>
  <c r="L1803" i="19" s="1"/>
  <c r="I838" i="19"/>
  <c r="K838" i="19" s="1"/>
  <c r="L838" i="19" s="1"/>
  <c r="I1143" i="19"/>
  <c r="K1143" i="19" s="1"/>
  <c r="L1143" i="19" s="1"/>
  <c r="I1809" i="19"/>
  <c r="K1809" i="19" s="1"/>
  <c r="L1809" i="19" s="1"/>
  <c r="I2134" i="19"/>
  <c r="K2134" i="19" s="1"/>
  <c r="L2134" i="19" s="1"/>
  <c r="I550" i="19"/>
  <c r="K550" i="19" s="1"/>
  <c r="L550" i="19" s="1"/>
  <c r="I1734" i="19"/>
  <c r="K1734" i="19" s="1"/>
  <c r="L1734" i="19" s="1"/>
  <c r="I533" i="19"/>
  <c r="K533" i="19" s="1"/>
  <c r="L533" i="19" s="1"/>
  <c r="I536" i="19"/>
  <c r="K536" i="19" s="1"/>
  <c r="L536" i="19" s="1"/>
  <c r="I1303" i="19"/>
  <c r="K1303" i="19" s="1"/>
  <c r="L1303" i="19" s="1"/>
  <c r="I1970" i="19"/>
  <c r="K1970" i="19" s="1"/>
  <c r="L1970" i="19" s="1"/>
  <c r="I307" i="19"/>
  <c r="K307" i="19" s="1"/>
  <c r="L307" i="19" s="1"/>
  <c r="I2117" i="19"/>
  <c r="K2117" i="19" s="1"/>
  <c r="L2117" i="19" s="1"/>
  <c r="I1743" i="19"/>
  <c r="K1743" i="19" s="1"/>
  <c r="L1743" i="19" s="1"/>
  <c r="I478" i="19"/>
  <c r="K478" i="19" s="1"/>
  <c r="L478" i="19" s="1"/>
  <c r="I1831" i="19"/>
  <c r="K1831" i="19" s="1"/>
  <c r="L1831" i="19" s="1"/>
  <c r="I569" i="19"/>
  <c r="K569" i="19" s="1"/>
  <c r="L569" i="19" s="1"/>
  <c r="I1764" i="19"/>
  <c r="K1764" i="19" s="1"/>
  <c r="L1764" i="19" s="1"/>
  <c r="I600" i="19"/>
  <c r="K600" i="19" s="1"/>
  <c r="L600" i="19" s="1"/>
  <c r="I1689" i="19"/>
  <c r="K1689" i="19" s="1"/>
  <c r="L1689" i="19" s="1"/>
  <c r="I1611" i="19"/>
  <c r="K1611" i="19" s="1"/>
  <c r="L1611" i="19" s="1"/>
  <c r="I1203" i="19"/>
  <c r="K1203" i="19" s="1"/>
  <c r="L1203" i="19" s="1"/>
  <c r="I1955" i="19"/>
  <c r="K1955" i="19" s="1"/>
  <c r="L1955" i="19" s="1"/>
  <c r="I1304" i="19"/>
  <c r="K1304" i="19" s="1"/>
  <c r="L1304" i="19" s="1"/>
  <c r="I109" i="19"/>
  <c r="K109" i="19" s="1"/>
  <c r="L109" i="19" s="1"/>
  <c r="I650" i="19"/>
  <c r="K650" i="19" s="1"/>
  <c r="L650" i="19" s="1"/>
  <c r="I298" i="19"/>
  <c r="K298" i="19" s="1"/>
  <c r="L298" i="19" s="1"/>
  <c r="I2001" i="19"/>
  <c r="K2001" i="19" s="1"/>
  <c r="L2001" i="19" s="1"/>
  <c r="I27" i="19"/>
  <c r="K27" i="19" s="1"/>
  <c r="L27" i="19" s="1"/>
  <c r="I1849" i="19"/>
  <c r="K1849" i="19" s="1"/>
  <c r="L1849" i="19" s="1"/>
  <c r="I1603" i="19"/>
  <c r="K1603" i="19" s="1"/>
  <c r="L1603" i="19" s="1"/>
  <c r="I580" i="19"/>
  <c r="K580" i="19" s="1"/>
  <c r="L580" i="19" s="1"/>
  <c r="I1238" i="19"/>
  <c r="K1238" i="19" s="1"/>
  <c r="L1238" i="19" s="1"/>
  <c r="I685" i="19"/>
  <c r="K685" i="19" s="1"/>
  <c r="L685" i="19" s="1"/>
  <c r="I1028" i="19"/>
  <c r="K1028" i="19" s="1"/>
  <c r="L1028" i="19" s="1"/>
  <c r="I58" i="19"/>
  <c r="K58" i="19" s="1"/>
  <c r="L58" i="19" s="1"/>
  <c r="I1263" i="19"/>
  <c r="K1263" i="19" s="1"/>
  <c r="L1263" i="19" s="1"/>
  <c r="I256" i="19"/>
  <c r="K256" i="19" s="1"/>
  <c r="L256" i="19" s="1"/>
  <c r="I909" i="19"/>
  <c r="K909" i="19" s="1"/>
  <c r="L909" i="19" s="1"/>
  <c r="I1361" i="19"/>
  <c r="K1361" i="19" s="1"/>
  <c r="L1361" i="19" s="1"/>
  <c r="I2133" i="19"/>
  <c r="K2133" i="19" s="1"/>
  <c r="L2133" i="19" s="1"/>
  <c r="I667" i="19"/>
  <c r="K667" i="19" s="1"/>
  <c r="L667" i="19" s="1"/>
  <c r="I1547" i="19"/>
  <c r="K1547" i="19" s="1"/>
  <c r="L1547" i="19" s="1"/>
  <c r="I1846" i="19"/>
  <c r="K1846" i="19" s="1"/>
  <c r="L1846" i="19" s="1"/>
  <c r="I788" i="19"/>
  <c r="K788" i="19" s="1"/>
  <c r="L788" i="19" s="1"/>
  <c r="I1575" i="19"/>
  <c r="K1575" i="19" s="1"/>
  <c r="L1575" i="19" s="1"/>
  <c r="I1527" i="19"/>
  <c r="K1527" i="19" s="1"/>
  <c r="L1527" i="19" s="1"/>
  <c r="I747" i="19"/>
  <c r="K747" i="19" s="1"/>
  <c r="L747" i="19" s="1"/>
  <c r="I2154" i="19"/>
  <c r="K2154" i="19" s="1"/>
  <c r="L2154" i="19" s="1"/>
  <c r="I852" i="19"/>
  <c r="K852" i="19" s="1"/>
  <c r="L852" i="19" s="1"/>
  <c r="I1306" i="19"/>
  <c r="K1306" i="19" s="1"/>
  <c r="L1306" i="19" s="1"/>
  <c r="I466" i="19"/>
  <c r="K466" i="19" s="1"/>
  <c r="L466" i="19" s="1"/>
  <c r="I1322" i="19"/>
  <c r="K1322" i="19" s="1"/>
  <c r="L1322" i="19" s="1"/>
  <c r="I2017" i="19"/>
  <c r="K2017" i="19" s="1"/>
  <c r="L2017" i="19" s="1"/>
  <c r="I959" i="19"/>
  <c r="K959" i="19" s="1"/>
  <c r="L959" i="19" s="1"/>
  <c r="I1117" i="19"/>
  <c r="K1117" i="19" s="1"/>
  <c r="L1117" i="19" s="1"/>
  <c r="I1302" i="19"/>
  <c r="K1302" i="19" s="1"/>
  <c r="L1302" i="19" s="1"/>
  <c r="I1626" i="19"/>
  <c r="K1626" i="19" s="1"/>
  <c r="L1626" i="19" s="1"/>
  <c r="I334" i="19"/>
  <c r="K334" i="19" s="1"/>
  <c r="L334" i="19" s="1"/>
  <c r="I931" i="19"/>
  <c r="K931" i="19" s="1"/>
  <c r="L931" i="19" s="1"/>
  <c r="I505" i="19"/>
  <c r="K505" i="19" s="1"/>
  <c r="L505" i="19" s="1"/>
  <c r="I612" i="19"/>
  <c r="K612" i="19" s="1"/>
  <c r="L612" i="19" s="1"/>
  <c r="I946" i="19"/>
  <c r="K946" i="19" s="1"/>
  <c r="L946" i="19" s="1"/>
  <c r="I1101" i="19"/>
  <c r="K1101" i="19" s="1"/>
  <c r="L1101" i="19" s="1"/>
  <c r="I1500" i="19"/>
  <c r="K1500" i="19" s="1"/>
  <c r="L1500" i="19" s="1"/>
  <c r="I1656" i="19"/>
  <c r="K1656" i="19" s="1"/>
  <c r="L1656" i="19" s="1"/>
  <c r="I501" i="19"/>
  <c r="K501" i="19" s="1"/>
  <c r="L501" i="19" s="1"/>
  <c r="I1033" i="19"/>
  <c r="K1033" i="19" s="1"/>
  <c r="L1033" i="19" s="1"/>
  <c r="I1744" i="19"/>
  <c r="K1744" i="19" s="1"/>
  <c r="L1744" i="19" s="1"/>
  <c r="I527" i="19"/>
  <c r="K527" i="19" s="1"/>
  <c r="L527" i="19" s="1"/>
  <c r="I1513" i="19"/>
  <c r="K1513" i="19" s="1"/>
  <c r="L1513" i="19" s="1"/>
  <c r="I654" i="19"/>
  <c r="K654" i="19" s="1"/>
  <c r="L654" i="19" s="1"/>
  <c r="I933" i="19"/>
  <c r="K933" i="19" s="1"/>
  <c r="L933" i="19" s="1"/>
  <c r="I286" i="19"/>
  <c r="K286" i="19" s="1"/>
  <c r="L286" i="19" s="1"/>
  <c r="I791" i="19"/>
  <c r="K791" i="19" s="1"/>
  <c r="L791" i="19" s="1"/>
  <c r="I483" i="19"/>
  <c r="K483" i="19" s="1"/>
  <c r="L483" i="19" s="1"/>
  <c r="I184" i="19"/>
  <c r="K184" i="19" s="1"/>
  <c r="L184" i="19" s="1"/>
  <c r="I1913" i="19"/>
  <c r="K1913" i="19" s="1"/>
  <c r="L1913" i="19" s="1"/>
  <c r="I1202" i="19"/>
  <c r="K1202" i="19" s="1"/>
  <c r="L1202" i="19" s="1"/>
  <c r="I980" i="19"/>
  <c r="K980" i="19" s="1"/>
  <c r="L980" i="19" s="1"/>
  <c r="I1920" i="19"/>
  <c r="K1920" i="19" s="1"/>
  <c r="L1920" i="19" s="1"/>
  <c r="I1742" i="19"/>
  <c r="K1742" i="19" s="1"/>
  <c r="L1742" i="19" s="1"/>
  <c r="I1144" i="19"/>
  <c r="K1144" i="19" s="1"/>
  <c r="L1144" i="19" s="1"/>
  <c r="I1691" i="19"/>
  <c r="K1691" i="19" s="1"/>
  <c r="L1691" i="19" s="1"/>
  <c r="I617" i="19"/>
  <c r="K617" i="19" s="1"/>
  <c r="L617" i="19" s="1"/>
  <c r="I1183" i="19"/>
  <c r="K1183" i="19" s="1"/>
  <c r="L1183" i="19" s="1"/>
  <c r="I684" i="19"/>
  <c r="K684" i="19" s="1"/>
  <c r="L684" i="19" s="1"/>
  <c r="I1841" i="19"/>
  <c r="K1841" i="19" s="1"/>
  <c r="L1841" i="19" s="1"/>
  <c r="I1901" i="19"/>
  <c r="K1901" i="19" s="1"/>
  <c r="L1901" i="19" s="1"/>
  <c r="I2005" i="19"/>
  <c r="K2005" i="19" s="1"/>
  <c r="L2005" i="19" s="1"/>
  <c r="I1848" i="19"/>
  <c r="K1848" i="19" s="1"/>
  <c r="L1848" i="19" s="1"/>
  <c r="I162" i="19"/>
  <c r="K162" i="19" s="1"/>
  <c r="L162" i="19" s="1"/>
  <c r="I1145" i="19"/>
  <c r="K1145" i="19" s="1"/>
  <c r="L1145" i="19" s="1"/>
  <c r="I1472" i="19"/>
  <c r="K1472" i="19" s="1"/>
  <c r="L1472" i="19" s="1"/>
  <c r="I2079" i="19"/>
  <c r="K2079" i="19" s="1"/>
  <c r="L2079" i="19" s="1"/>
  <c r="I973" i="19"/>
  <c r="K973" i="19" s="1"/>
  <c r="L973" i="19" s="1"/>
  <c r="I2016" i="19"/>
  <c r="K2016" i="19" s="1"/>
  <c r="L2016" i="19" s="1"/>
  <c r="I42" i="19"/>
  <c r="K42" i="19" s="1"/>
  <c r="L42" i="19" s="1"/>
  <c r="I1437" i="19"/>
  <c r="K1437" i="19" s="1"/>
  <c r="L1437" i="19" s="1"/>
  <c r="I1415" i="19"/>
  <c r="K1415" i="19" s="1"/>
  <c r="L1415" i="19" s="1"/>
  <c r="I344" i="19"/>
  <c r="K344" i="19" s="1"/>
  <c r="L344" i="19" s="1"/>
  <c r="I1960" i="19"/>
  <c r="K1960" i="19" s="1"/>
  <c r="L1960" i="19" s="1"/>
  <c r="I152" i="19"/>
  <c r="K152" i="19" s="1"/>
  <c r="L152" i="19" s="1"/>
  <c r="I2109" i="19"/>
  <c r="K2109" i="19" s="1"/>
  <c r="L2109" i="19" s="1"/>
  <c r="I373" i="19"/>
  <c r="K373" i="19" s="1"/>
  <c r="L373" i="19" s="1"/>
  <c r="I913" i="19"/>
  <c r="K913" i="19" s="1"/>
  <c r="L913" i="19" s="1"/>
  <c r="I1172" i="19"/>
  <c r="K1172" i="19" s="1"/>
  <c r="L1172" i="19" s="1"/>
  <c r="I970" i="19"/>
  <c r="K970" i="19" s="1"/>
  <c r="L970" i="19" s="1"/>
  <c r="I1789" i="19"/>
  <c r="K1789" i="19" s="1"/>
  <c r="L1789" i="19" s="1"/>
  <c r="I1056" i="19"/>
  <c r="K1056" i="19" s="1"/>
  <c r="L1056" i="19" s="1"/>
  <c r="I738" i="19"/>
  <c r="K738" i="19" s="1"/>
  <c r="L738" i="19" s="1"/>
  <c r="I382" i="19"/>
  <c r="K382" i="19" s="1"/>
  <c r="L382" i="19" s="1"/>
  <c r="I1766" i="19"/>
  <c r="K1766" i="19" s="1"/>
  <c r="L1766" i="19" s="1"/>
  <c r="I1683" i="19"/>
  <c r="K1683" i="19" s="1"/>
  <c r="L1683" i="19" s="1"/>
  <c r="I581" i="19"/>
  <c r="K581" i="19" s="1"/>
  <c r="L581" i="19" s="1"/>
  <c r="I900" i="19"/>
  <c r="K900" i="19" s="1"/>
  <c r="L900" i="19" s="1"/>
  <c r="I1099" i="19"/>
  <c r="K1099" i="19" s="1"/>
  <c r="L1099" i="19" s="1"/>
  <c r="I848" i="19"/>
  <c r="K848" i="19" s="1"/>
  <c r="L848" i="19" s="1"/>
  <c r="I1226" i="19"/>
  <c r="K1226" i="19" s="1"/>
  <c r="L1226" i="19" s="1"/>
  <c r="I182" i="19"/>
  <c r="K182" i="19" s="1"/>
  <c r="L182" i="19" s="1"/>
  <c r="I1850" i="19"/>
  <c r="K1850" i="19" s="1"/>
  <c r="L1850" i="19" s="1"/>
  <c r="I1810" i="19"/>
  <c r="K1810" i="19" s="1"/>
  <c r="L1810" i="19" s="1"/>
  <c r="I1005" i="19"/>
  <c r="K1005" i="19" s="1"/>
  <c r="L1005" i="19" s="1"/>
  <c r="I20" i="19"/>
  <c r="K20" i="19" s="1"/>
  <c r="L20" i="19" s="1"/>
  <c r="I309" i="19"/>
  <c r="K309" i="19" s="1"/>
  <c r="L309" i="19" s="1"/>
  <c r="I827" i="19"/>
  <c r="K827" i="19" s="1"/>
  <c r="L827" i="19" s="1"/>
  <c r="I301" i="19"/>
  <c r="K301" i="19" s="1"/>
  <c r="L301" i="19" s="1"/>
  <c r="I1580" i="19"/>
  <c r="K1580" i="19" s="1"/>
  <c r="L1580" i="19" s="1"/>
  <c r="I1875" i="19"/>
  <c r="K1875" i="19" s="1"/>
  <c r="L1875" i="19" s="1"/>
  <c r="I237" i="19"/>
  <c r="K237" i="19" s="1"/>
  <c r="L237" i="19" s="1"/>
  <c r="I375" i="19"/>
  <c r="K375" i="19" s="1"/>
  <c r="L375" i="19" s="1"/>
  <c r="I1151" i="19"/>
  <c r="K1151" i="19" s="1"/>
  <c r="L1151" i="19" s="1"/>
  <c r="I1773" i="19"/>
  <c r="K1773" i="19" s="1"/>
  <c r="L1773" i="19" s="1"/>
  <c r="I1542" i="19"/>
  <c r="K1542" i="19" s="1"/>
  <c r="L1542" i="19" s="1"/>
  <c r="I529" i="19"/>
  <c r="K529" i="19" s="1"/>
  <c r="L529" i="19" s="1"/>
  <c r="I971" i="19"/>
  <c r="K971" i="19" s="1"/>
  <c r="L971" i="19" s="1"/>
  <c r="I436" i="19"/>
  <c r="K436" i="19" s="1"/>
  <c r="L436" i="19" s="1"/>
  <c r="I526" i="19"/>
  <c r="K526" i="19" s="1"/>
  <c r="L526" i="19" s="1"/>
  <c r="I1612" i="19"/>
  <c r="K1612" i="19" s="1"/>
  <c r="L1612" i="19" s="1"/>
  <c r="I119" i="19"/>
  <c r="K119" i="19" s="1"/>
  <c r="L119" i="19" s="1"/>
  <c r="I1515" i="19"/>
  <c r="K1515" i="19" s="1"/>
  <c r="L1515" i="19" s="1"/>
  <c r="I115" i="19"/>
  <c r="K115" i="19" s="1"/>
  <c r="L115" i="19" s="1"/>
  <c r="I352" i="19"/>
  <c r="K352" i="19" s="1"/>
  <c r="L352" i="19" s="1"/>
  <c r="I1663" i="19"/>
  <c r="K1663" i="19" s="1"/>
  <c r="L1663" i="19" s="1"/>
  <c r="I1956" i="19"/>
  <c r="K1956" i="19" s="1"/>
  <c r="L1956" i="19" s="1"/>
  <c r="I2049" i="19"/>
  <c r="K2049" i="19" s="1"/>
  <c r="L2049" i="19" s="1"/>
  <c r="I914" i="19"/>
  <c r="K914" i="19" s="1"/>
  <c r="L914" i="19" s="1"/>
  <c r="I2044" i="19"/>
  <c r="K2044" i="19" s="1"/>
  <c r="L2044" i="19" s="1"/>
  <c r="I1305" i="19"/>
  <c r="K1305" i="19" s="1"/>
  <c r="L1305" i="19" s="1"/>
  <c r="I815" i="19"/>
  <c r="K815" i="19" s="1"/>
  <c r="L815" i="19" s="1"/>
  <c r="I1748" i="19"/>
  <c r="K1748" i="19" s="1"/>
  <c r="L1748" i="19" s="1"/>
  <c r="I1219" i="19"/>
  <c r="K1219" i="19" s="1"/>
  <c r="L1219" i="19" s="1"/>
  <c r="I15" i="19"/>
  <c r="K15" i="19" s="1"/>
  <c r="L15" i="19" s="1"/>
  <c r="I1187" i="19"/>
  <c r="K1187" i="19" s="1"/>
  <c r="L1187" i="19" s="1"/>
  <c r="I1275" i="19"/>
  <c r="K1275" i="19" s="1"/>
  <c r="L1275" i="19" s="1"/>
  <c r="I951" i="19"/>
  <c r="K951" i="19" s="1"/>
  <c r="L951" i="19" s="1"/>
  <c r="I204" i="19"/>
  <c r="K204" i="19" s="1"/>
  <c r="L204" i="19" s="1"/>
  <c r="I945" i="19"/>
  <c r="K945" i="19" s="1"/>
  <c r="L945" i="19" s="1"/>
  <c r="I1470" i="19"/>
  <c r="K1470" i="19" s="1"/>
  <c r="L1470" i="19" s="1"/>
  <c r="I121" i="19"/>
  <c r="K121" i="19" s="1"/>
  <c r="L121" i="19" s="1"/>
  <c r="I1421" i="19"/>
  <c r="K1421" i="19" s="1"/>
  <c r="L1421" i="19" s="1"/>
  <c r="I1521" i="19"/>
  <c r="K1521" i="19" s="1"/>
  <c r="L1521" i="19" s="1"/>
  <c r="I1729" i="19"/>
  <c r="K1729" i="19" s="1"/>
  <c r="L1729" i="19" s="1"/>
  <c r="I504" i="19"/>
  <c r="K504" i="19" s="1"/>
  <c r="L504" i="19" s="1"/>
  <c r="I460" i="19"/>
  <c r="K460" i="19" s="1"/>
  <c r="L460" i="19" s="1"/>
  <c r="I2116" i="19"/>
  <c r="K2116" i="19" s="1"/>
  <c r="L2116" i="19" s="1"/>
  <c r="I1709" i="19"/>
  <c r="K1709" i="19" s="1"/>
  <c r="L1709" i="19" s="1"/>
  <c r="I2143" i="19"/>
  <c r="K2143" i="19" s="1"/>
  <c r="L2143" i="19" s="1"/>
  <c r="I495" i="19"/>
  <c r="K495" i="19" s="1"/>
  <c r="L495" i="19" s="1"/>
  <c r="I514" i="19"/>
  <c r="K514" i="19" s="1"/>
  <c r="L514" i="19" s="1"/>
  <c r="I389" i="19"/>
  <c r="K389" i="19" s="1"/>
  <c r="L389" i="19" s="1"/>
  <c r="I1405" i="19"/>
  <c r="K1405" i="19" s="1"/>
  <c r="L1405" i="19" s="1"/>
  <c r="I775" i="19"/>
  <c r="K775" i="19" s="1"/>
  <c r="L775" i="19" s="1"/>
  <c r="I614" i="19"/>
  <c r="K614" i="19" s="1"/>
  <c r="L614" i="19" s="1"/>
  <c r="I479" i="19"/>
  <c r="K479" i="19" s="1"/>
  <c r="L479" i="19" s="1"/>
  <c r="I645" i="19"/>
  <c r="K645" i="19" s="1"/>
  <c r="L645" i="19" s="1"/>
  <c r="I1100" i="19"/>
  <c r="K1100" i="19" s="1"/>
  <c r="L1100" i="19" s="1"/>
  <c r="I562" i="19"/>
  <c r="K562" i="19" s="1"/>
  <c r="L562" i="19" s="1"/>
  <c r="I52" i="19"/>
  <c r="K52" i="19" s="1"/>
  <c r="L52" i="19" s="1"/>
  <c r="I633" i="19"/>
  <c r="K633" i="19" s="1"/>
  <c r="L633" i="19" s="1"/>
  <c r="I2007" i="19"/>
  <c r="K2007" i="19" s="1"/>
  <c r="L2007" i="19" s="1"/>
  <c r="I1065" i="19"/>
  <c r="K1065" i="19" s="1"/>
  <c r="L1065" i="19" s="1"/>
  <c r="I185" i="19"/>
  <c r="K185" i="19" s="1"/>
  <c r="L185" i="19" s="1"/>
  <c r="I1943" i="19"/>
  <c r="K1943" i="19" s="1"/>
  <c r="L1943" i="19" s="1"/>
  <c r="I1826" i="19"/>
  <c r="K1826" i="19" s="1"/>
  <c r="L1826" i="19" s="1"/>
  <c r="I594" i="19"/>
  <c r="K594" i="19" s="1"/>
  <c r="L594" i="19" s="1"/>
  <c r="I1235" i="19"/>
  <c r="K1235" i="19" s="1"/>
  <c r="L1235" i="19" s="1"/>
  <c r="I472" i="19"/>
  <c r="K472" i="19" s="1"/>
  <c r="L472" i="19" s="1"/>
  <c r="I1445" i="19"/>
  <c r="K1445" i="19" s="1"/>
  <c r="L1445" i="19" s="1"/>
  <c r="I1511" i="19"/>
  <c r="K1511" i="19" s="1"/>
  <c r="L1511" i="19" s="1"/>
  <c r="I1388" i="19"/>
  <c r="K1388" i="19" s="1"/>
  <c r="L1388" i="19" s="1"/>
  <c r="I455" i="19"/>
  <c r="K455" i="19" s="1"/>
  <c r="L455" i="19" s="1"/>
  <c r="I1768" i="19"/>
  <c r="K1768" i="19" s="1"/>
  <c r="L1768" i="19" s="1"/>
  <c r="I892" i="19"/>
  <c r="K892" i="19" s="1"/>
  <c r="L892" i="19" s="1"/>
  <c r="I2024" i="19"/>
  <c r="K2024" i="19" s="1"/>
  <c r="L2024" i="19" s="1"/>
  <c r="I853" i="19"/>
  <c r="K853" i="19" s="1"/>
  <c r="L853" i="19" s="1"/>
  <c r="I154" i="19"/>
  <c r="K154" i="19" s="1"/>
  <c r="L154" i="19" s="1"/>
  <c r="I374" i="19"/>
  <c r="K374" i="19" s="1"/>
  <c r="L374" i="19" s="1"/>
  <c r="I1697" i="19"/>
  <c r="K1697" i="19" s="1"/>
  <c r="L1697" i="19" s="1"/>
  <c r="I1002" i="19"/>
  <c r="K1002" i="19" s="1"/>
  <c r="L1002" i="19" s="1"/>
  <c r="I2015" i="19"/>
  <c r="K2015" i="19" s="1"/>
  <c r="L2015" i="19" s="1"/>
  <c r="I278" i="19"/>
  <c r="K278" i="19" s="1"/>
  <c r="L278" i="19" s="1"/>
  <c r="I1985" i="19"/>
  <c r="K1985" i="19" s="1"/>
  <c r="L1985" i="19" s="1"/>
  <c r="I601" i="19"/>
  <c r="K601" i="19" s="1"/>
  <c r="L601" i="19" s="1"/>
  <c r="I1412" i="19"/>
  <c r="K1412" i="19" s="1"/>
  <c r="L1412" i="19" s="1"/>
  <c r="I1262" i="19"/>
  <c r="K1262" i="19" s="1"/>
  <c r="L1262" i="19" s="1"/>
  <c r="I1030" i="19"/>
  <c r="K1030" i="19" s="1"/>
  <c r="L1030" i="19" s="1"/>
  <c r="I277" i="19"/>
  <c r="K277" i="19" s="1"/>
  <c r="L277" i="19" s="1"/>
  <c r="I354" i="19"/>
  <c r="K354" i="19" s="1"/>
  <c r="L354" i="19" s="1"/>
  <c r="I125" i="19"/>
  <c r="K125" i="19" s="1"/>
  <c r="L125" i="19" s="1"/>
  <c r="I391" i="19"/>
  <c r="K391" i="19" s="1"/>
  <c r="L391" i="19" s="1"/>
  <c r="I401" i="19"/>
  <c r="K401" i="19" s="1"/>
  <c r="L401" i="19" s="1"/>
  <c r="I859" i="19"/>
  <c r="K859" i="19" s="1"/>
  <c r="L859" i="19" s="1"/>
  <c r="I1468" i="19"/>
  <c r="K1468" i="19" s="1"/>
  <c r="L1468" i="19" s="1"/>
  <c r="I1400" i="19"/>
  <c r="K1400" i="19" s="1"/>
  <c r="L1400" i="19" s="1"/>
  <c r="I1194" i="19"/>
  <c r="K1194" i="19" s="1"/>
  <c r="L1194" i="19" s="1"/>
  <c r="I95" i="19"/>
  <c r="K95" i="19" s="1"/>
  <c r="L95" i="19" s="1"/>
  <c r="I1971" i="19"/>
  <c r="K1971" i="19" s="1"/>
  <c r="L1971" i="19" s="1"/>
  <c r="I1525" i="19"/>
  <c r="K1525" i="19" s="1"/>
  <c r="L1525" i="19" s="1"/>
  <c r="I127" i="19"/>
  <c r="K127" i="19" s="1"/>
  <c r="L127" i="19" s="1"/>
  <c r="I1948" i="19"/>
  <c r="K1948" i="19" s="1"/>
  <c r="L1948" i="19" s="1"/>
  <c r="I1550" i="19"/>
  <c r="K1550" i="19" s="1"/>
  <c r="L1550" i="19" s="1"/>
  <c r="I1980" i="19"/>
  <c r="K1980" i="19" s="1"/>
  <c r="L1980" i="19" s="1"/>
  <c r="I1724" i="19"/>
  <c r="K1724" i="19" s="1"/>
  <c r="L1724" i="19" s="1"/>
  <c r="I1843" i="19"/>
  <c r="K1843" i="19" s="1"/>
  <c r="L1843" i="19" s="1"/>
  <c r="I322" i="19"/>
  <c r="K322" i="19" s="1"/>
  <c r="L322" i="19" s="1"/>
  <c r="I217" i="19"/>
  <c r="K217" i="19" s="1"/>
  <c r="L217" i="19" s="1"/>
  <c r="I1520" i="19"/>
  <c r="K1520" i="19" s="1"/>
  <c r="L1520" i="19" s="1"/>
  <c r="I1990" i="19"/>
  <c r="K1990" i="19" s="1"/>
  <c r="L1990" i="19" s="1"/>
  <c r="I809" i="19"/>
  <c r="K809" i="19" s="1"/>
  <c r="L809" i="19" s="1"/>
  <c r="I1896" i="19"/>
  <c r="K1896" i="19" s="1"/>
  <c r="L1896" i="19" s="1"/>
  <c r="I1715" i="19"/>
  <c r="K1715" i="19" s="1"/>
  <c r="L1715" i="19" s="1"/>
  <c r="I1582" i="19"/>
  <c r="K1582" i="19" s="1"/>
  <c r="L1582" i="19" s="1"/>
  <c r="I1362" i="19"/>
  <c r="K1362" i="19" s="1"/>
  <c r="L1362" i="19" s="1"/>
  <c r="I844" i="19"/>
  <c r="K844" i="19" s="1"/>
  <c r="L844" i="19" s="1"/>
  <c r="I1929" i="19"/>
  <c r="K1929" i="19" s="1"/>
  <c r="L1929" i="19" s="1"/>
  <c r="I1386" i="19"/>
  <c r="K1386" i="19" s="1"/>
  <c r="L1386" i="19" s="1"/>
  <c r="I1648" i="19"/>
  <c r="K1648" i="19" s="1"/>
  <c r="L1648" i="19" s="1"/>
  <c r="I1679" i="19"/>
  <c r="K1679" i="19" s="1"/>
  <c r="L1679" i="19" s="1"/>
  <c r="I1222" i="19"/>
  <c r="K1222" i="19" s="1"/>
  <c r="L1222" i="19" s="1"/>
  <c r="I1271" i="19"/>
  <c r="K1271" i="19" s="1"/>
  <c r="L1271" i="19" s="1"/>
  <c r="I2064" i="19"/>
  <c r="K2064" i="19" s="1"/>
  <c r="L2064" i="19" s="1"/>
  <c r="I2031" i="19"/>
  <c r="K2031" i="19" s="1"/>
  <c r="L2031" i="19" s="1"/>
  <c r="I484" i="19"/>
  <c r="K484" i="19" s="1"/>
  <c r="L484" i="19" s="1"/>
  <c r="I1765" i="19"/>
  <c r="K1765" i="19" s="1"/>
  <c r="L1765" i="19" s="1"/>
  <c r="I2043" i="19"/>
  <c r="K2043" i="19" s="1"/>
  <c r="L2043" i="19" s="1"/>
  <c r="I284" i="19"/>
  <c r="K284" i="19" s="1"/>
  <c r="L284" i="19" s="1"/>
  <c r="I2119" i="19"/>
  <c r="K2119" i="19" s="1"/>
  <c r="L2119" i="19" s="1"/>
  <c r="I12" i="19"/>
  <c r="K12" i="19" s="1"/>
  <c r="L12" i="19" s="1"/>
  <c r="I118" i="19"/>
  <c r="K118" i="19" s="1"/>
  <c r="L118" i="19" s="1"/>
  <c r="I565" i="19"/>
  <c r="K565" i="19" s="1"/>
  <c r="L565" i="19" s="1"/>
  <c r="I1473" i="19"/>
  <c r="K1473" i="19" s="1"/>
  <c r="L1473" i="19" s="1"/>
  <c r="I469" i="19"/>
  <c r="K469" i="19" s="1"/>
  <c r="L469" i="19" s="1"/>
  <c r="I1163" i="19"/>
  <c r="K1163" i="19" s="1"/>
  <c r="L1163" i="19" s="1"/>
  <c r="I1725" i="19"/>
  <c r="K1725" i="19" s="1"/>
  <c r="L1725" i="19" s="1"/>
  <c r="I462" i="19"/>
  <c r="K462" i="19" s="1"/>
  <c r="L462" i="19" s="1"/>
  <c r="I202" i="19"/>
  <c r="K202" i="19" s="1"/>
  <c r="L202" i="19" s="1"/>
  <c r="I195" i="19"/>
  <c r="K195" i="19" s="1"/>
  <c r="L195" i="19" s="1"/>
  <c r="I1022" i="19"/>
  <c r="K1022" i="19" s="1"/>
  <c r="L1022" i="19" s="1"/>
  <c r="I1392" i="19"/>
  <c r="K1392" i="19" s="1"/>
  <c r="L1392" i="19" s="1"/>
  <c r="I1637" i="19"/>
  <c r="K1637" i="19" s="1"/>
  <c r="L1637" i="19" s="1"/>
  <c r="I2022" i="19"/>
  <c r="K2022" i="19" s="1"/>
  <c r="L2022" i="19" s="1"/>
  <c r="I868" i="19"/>
  <c r="K868" i="19" s="1"/>
  <c r="L868" i="19" s="1"/>
  <c r="I765" i="19"/>
  <c r="K765" i="19" s="1"/>
  <c r="L765" i="19" s="1"/>
  <c r="I822" i="19"/>
  <c r="K822" i="19" s="1"/>
  <c r="L822" i="19" s="1"/>
  <c r="I1893" i="19"/>
  <c r="K1893" i="19" s="1"/>
  <c r="L1893" i="19" s="1"/>
  <c r="I1608" i="19"/>
  <c r="K1608" i="19" s="1"/>
  <c r="L1608" i="19" s="1"/>
  <c r="I2101" i="19"/>
  <c r="K2101" i="19" s="1"/>
  <c r="L2101" i="19" s="1"/>
  <c r="I1496" i="19"/>
  <c r="K1496" i="19" s="1"/>
  <c r="L1496" i="19" s="1"/>
  <c r="I1629" i="19"/>
  <c r="K1629" i="19" s="1"/>
  <c r="L1629" i="19" s="1"/>
  <c r="I1780" i="19"/>
  <c r="K1780" i="19" s="1"/>
  <c r="L1780" i="19" s="1"/>
  <c r="I2091" i="19"/>
  <c r="K2091" i="19" s="1"/>
  <c r="L2091" i="19" s="1"/>
  <c r="I220" i="19"/>
  <c r="K220" i="19" s="1"/>
  <c r="L220" i="19" s="1"/>
  <c r="I1747" i="19"/>
  <c r="K1747" i="19" s="1"/>
  <c r="L1747" i="19" s="1"/>
  <c r="I875" i="19"/>
  <c r="K875" i="19" s="1"/>
  <c r="L875" i="19" s="1"/>
  <c r="I1341" i="19"/>
  <c r="K1341" i="19" s="1"/>
  <c r="L1341" i="19" s="1"/>
  <c r="I2124" i="19"/>
  <c r="K2124" i="19" s="1"/>
  <c r="L2124" i="19" s="1"/>
  <c r="I689" i="19"/>
  <c r="K689" i="19" s="1"/>
  <c r="L689" i="19" s="1"/>
  <c r="I1102" i="19"/>
  <c r="K1102" i="19" s="1"/>
  <c r="L1102" i="19" s="1"/>
  <c r="I1660" i="19"/>
  <c r="K1660" i="19" s="1"/>
  <c r="L1660" i="19" s="1"/>
  <c r="I313" i="19"/>
  <c r="K313" i="19" s="1"/>
  <c r="L313" i="19" s="1"/>
  <c r="I1299" i="19"/>
  <c r="K1299" i="19" s="1"/>
  <c r="L1299" i="19" s="1"/>
  <c r="I1078" i="19"/>
  <c r="K1078" i="19" s="1"/>
  <c r="L1078" i="19" s="1"/>
  <c r="I1169" i="19"/>
  <c r="K1169" i="19" s="1"/>
  <c r="L1169" i="19" s="1"/>
  <c r="I1097" i="19"/>
  <c r="K1097" i="19" s="1"/>
  <c r="L1097" i="19" s="1"/>
  <c r="I672" i="19"/>
  <c r="K672" i="19" s="1"/>
  <c r="L672" i="19" s="1"/>
  <c r="I564" i="19"/>
  <c r="K564" i="19" s="1"/>
  <c r="L564" i="19" s="1"/>
  <c r="I1048" i="19"/>
  <c r="K1048" i="19" s="1"/>
  <c r="L1048" i="19" s="1"/>
  <c r="I1982" i="19"/>
  <c r="K1982" i="19" s="1"/>
  <c r="L1982" i="19" s="1"/>
  <c r="I1899" i="19"/>
  <c r="K1899" i="19" s="1"/>
  <c r="L1899" i="19" s="1"/>
  <c r="I1638" i="19"/>
  <c r="K1638" i="19" s="1"/>
  <c r="L1638" i="19" s="1"/>
  <c r="I644" i="19"/>
  <c r="K644" i="19" s="1"/>
  <c r="L644" i="19" s="1"/>
  <c r="I845" i="19"/>
  <c r="K845" i="19" s="1"/>
  <c r="L845" i="19" s="1"/>
  <c r="I1852" i="19"/>
  <c r="K1852" i="19" s="1"/>
  <c r="L1852" i="19" s="1"/>
  <c r="I1639" i="19"/>
  <c r="K1639" i="19" s="1"/>
  <c r="L1639" i="19" s="1"/>
  <c r="I1613" i="19"/>
  <c r="K1613" i="19" s="1"/>
  <c r="L1613" i="19" s="1"/>
  <c r="I210" i="19"/>
  <c r="K210" i="19" s="1"/>
  <c r="L210" i="19" s="1"/>
  <c r="I480" i="19"/>
  <c r="K480" i="19" s="1"/>
  <c r="L480" i="19" s="1"/>
  <c r="I280" i="19"/>
  <c r="K280" i="19" s="1"/>
  <c r="L280" i="19" s="1"/>
  <c r="I634" i="19"/>
  <c r="K634" i="19" s="1"/>
  <c r="L634" i="19" s="1"/>
  <c r="I1314" i="19"/>
  <c r="K1314" i="19" s="1"/>
  <c r="L1314" i="19" s="1"/>
  <c r="I2145" i="19"/>
  <c r="K2145" i="19" s="1"/>
  <c r="L2145" i="19" s="1"/>
  <c r="I566" i="19"/>
  <c r="K566" i="19" s="1"/>
  <c r="L566" i="19" s="1"/>
  <c r="I1546" i="19"/>
  <c r="K1546" i="19" s="1"/>
  <c r="L1546" i="19" s="1"/>
  <c r="I260" i="19"/>
  <c r="K260" i="19" s="1"/>
  <c r="L260" i="19" s="1"/>
  <c r="I1897" i="19"/>
  <c r="K1897" i="19" s="1"/>
  <c r="L1897" i="19" s="1"/>
  <c r="I1839" i="19"/>
  <c r="K1839" i="19" s="1"/>
  <c r="L1839" i="19" s="1"/>
  <c r="I1217" i="19"/>
  <c r="K1217" i="19" s="1"/>
  <c r="L1217" i="19" s="1"/>
  <c r="I1621" i="19"/>
  <c r="K1621" i="19" s="1"/>
  <c r="L1621" i="19" s="1"/>
  <c r="I880" i="19"/>
  <c r="K880" i="19" s="1"/>
  <c r="L880" i="19" s="1"/>
  <c r="I1885" i="19"/>
  <c r="K1885" i="19" s="1"/>
  <c r="L1885" i="19" s="1"/>
  <c r="I1806" i="19"/>
  <c r="K1806" i="19" s="1"/>
  <c r="L1806" i="19" s="1"/>
  <c r="I1713" i="19"/>
  <c r="K1713" i="19" s="1"/>
  <c r="L1713" i="19" s="1"/>
  <c r="I1081" i="19"/>
  <c r="K1081" i="19" s="1"/>
  <c r="L1081" i="19" s="1"/>
  <c r="I1205" i="19"/>
  <c r="K1205" i="19" s="1"/>
  <c r="L1205" i="19" s="1"/>
  <c r="I191" i="19"/>
  <c r="K191" i="19" s="1"/>
  <c r="L191" i="19" s="1"/>
  <c r="I1475" i="19"/>
  <c r="K1475" i="19" s="1"/>
  <c r="L1475" i="19" s="1"/>
  <c r="I1604" i="19"/>
  <c r="K1604" i="19" s="1"/>
  <c r="L1604" i="19" s="1"/>
  <c r="I360" i="19"/>
  <c r="K360" i="19" s="1"/>
  <c r="L360" i="19" s="1"/>
  <c r="I1573" i="19"/>
  <c r="K1573" i="19" s="1"/>
  <c r="L1573" i="19" s="1"/>
  <c r="I2014" i="19"/>
  <c r="K2014" i="19" s="1"/>
  <c r="L2014" i="19" s="1"/>
  <c r="I108" i="19"/>
  <c r="K108" i="19" s="1"/>
  <c r="L108" i="19" s="1"/>
  <c r="I1413" i="19"/>
  <c r="K1413" i="19" s="1"/>
  <c r="L1413" i="19" s="1"/>
  <c r="I1700" i="19"/>
  <c r="K1700" i="19" s="1"/>
  <c r="L1700" i="19" s="1"/>
  <c r="I1945" i="19"/>
  <c r="K1945" i="19" s="1"/>
  <c r="L1945" i="19" s="1"/>
  <c r="I72" i="19"/>
  <c r="K72" i="19" s="1"/>
  <c r="L72" i="19" s="1"/>
  <c r="I1428" i="19"/>
  <c r="K1428" i="19" s="1"/>
  <c r="L1428" i="19" s="1"/>
  <c r="I887" i="19"/>
  <c r="K887" i="19" s="1"/>
  <c r="L887" i="19" s="1"/>
  <c r="I81" i="19"/>
  <c r="K81" i="19" s="1"/>
  <c r="L81" i="19" s="1"/>
  <c r="I1969" i="19"/>
  <c r="K1969" i="19" s="1"/>
  <c r="L1969" i="19" s="1"/>
  <c r="I361" i="19"/>
  <c r="K361" i="19" s="1"/>
  <c r="L361" i="19" s="1"/>
  <c r="I57" i="19"/>
  <c r="K57" i="19" s="1"/>
  <c r="L57" i="19" s="1"/>
  <c r="I520" i="19"/>
  <c r="K520" i="19" s="1"/>
  <c r="L520" i="19" s="1"/>
  <c r="I273" i="19"/>
  <c r="K273" i="19" s="1"/>
  <c r="L273" i="19" s="1"/>
  <c r="I923" i="19"/>
  <c r="K923" i="19" s="1"/>
  <c r="L923" i="19" s="1"/>
  <c r="I212" i="19"/>
  <c r="K212" i="19" s="1"/>
  <c r="L212" i="19" s="1"/>
  <c r="I1181" i="19"/>
  <c r="K1181" i="19" s="1"/>
  <c r="L1181" i="19" s="1"/>
  <c r="I1035" i="19"/>
  <c r="K1035" i="19" s="1"/>
  <c r="L1035" i="19" s="1"/>
  <c r="I561" i="19"/>
  <c r="K561" i="19" s="1"/>
  <c r="L561" i="19" s="1"/>
  <c r="I1130" i="19"/>
  <c r="K1130" i="19" s="1"/>
  <c r="L1130" i="19" s="1"/>
  <c r="I1759" i="19"/>
  <c r="K1759" i="19" s="1"/>
  <c r="L1759" i="19" s="1"/>
  <c r="I1805" i="19"/>
  <c r="K1805" i="19" s="1"/>
  <c r="L1805" i="19" s="1"/>
  <c r="I1095" i="19"/>
  <c r="K1095" i="19" s="1"/>
  <c r="L1095" i="19" s="1"/>
  <c r="I1951" i="19"/>
  <c r="K1951" i="19" s="1"/>
  <c r="L1951" i="19" s="1"/>
  <c r="I1972" i="19"/>
  <c r="K1972" i="19" s="1"/>
  <c r="L1972" i="19" s="1"/>
  <c r="I49" i="19"/>
  <c r="K49" i="19" s="1"/>
  <c r="L49" i="19" s="1"/>
  <c r="I1197" i="19"/>
  <c r="K1197" i="19" s="1"/>
  <c r="L1197" i="19" s="1"/>
  <c r="I1017" i="19"/>
  <c r="K1017" i="19" s="1"/>
  <c r="L1017" i="19" s="1"/>
  <c r="I1381" i="19"/>
  <c r="K1381" i="19" s="1"/>
  <c r="L1381" i="19" s="1"/>
  <c r="I1699" i="19"/>
  <c r="K1699" i="19" s="1"/>
  <c r="L1699" i="19" s="1"/>
  <c r="I226" i="19"/>
  <c r="K226" i="19" s="1"/>
  <c r="L226" i="19" s="1"/>
  <c r="I297" i="19"/>
  <c r="K297" i="19" s="1"/>
  <c r="L297" i="19" s="1"/>
  <c r="I174" i="19"/>
  <c r="K174" i="19" s="1"/>
  <c r="L174" i="19" s="1"/>
  <c r="I1529" i="19"/>
  <c r="K1529" i="19" s="1"/>
  <c r="L1529" i="19" s="1"/>
  <c r="I1514" i="19"/>
  <c r="K1514" i="19" s="1"/>
  <c r="L1514" i="19" s="1"/>
  <c r="I96" i="19"/>
  <c r="K96" i="19" s="1"/>
  <c r="L96" i="19" s="1"/>
  <c r="I678" i="19"/>
  <c r="K678" i="19" s="1"/>
  <c r="L678" i="19" s="1"/>
  <c r="I917" i="19"/>
  <c r="K917" i="19" s="1"/>
  <c r="L917" i="19" s="1"/>
  <c r="I1967" i="19"/>
  <c r="K1967" i="19" s="1"/>
  <c r="L1967" i="19" s="1"/>
  <c r="I664" i="19"/>
  <c r="K664" i="19" s="1"/>
  <c r="L664" i="19" s="1"/>
  <c r="I591" i="19"/>
  <c r="K591" i="19" s="1"/>
  <c r="L591" i="19" s="1"/>
  <c r="I1231" i="19"/>
  <c r="K1231" i="19" s="1"/>
  <c r="L1231" i="19" s="1"/>
  <c r="I717" i="19"/>
  <c r="K717" i="19" s="1"/>
  <c r="L717" i="19" s="1"/>
  <c r="I356" i="19"/>
  <c r="K356" i="19" s="1"/>
  <c r="L356" i="19" s="1"/>
  <c r="I1414" i="19"/>
  <c r="K1414" i="19" s="1"/>
  <c r="L1414" i="19" s="1"/>
  <c r="I1250" i="19"/>
  <c r="K1250" i="19" s="1"/>
  <c r="L1250" i="19" s="1"/>
  <c r="I315" i="19"/>
  <c r="K315" i="19" s="1"/>
  <c r="L315" i="19" s="1"/>
  <c r="I77" i="19"/>
  <c r="K77" i="19" s="1"/>
  <c r="L77" i="19" s="1"/>
  <c r="I1247" i="19"/>
  <c r="K1247" i="19" s="1"/>
  <c r="L1247" i="19" s="1"/>
  <c r="I285" i="19"/>
  <c r="K285" i="19" s="1"/>
  <c r="L285" i="19" s="1"/>
  <c r="I1707" i="19"/>
  <c r="K1707" i="19" s="1"/>
  <c r="L1707" i="19" s="1"/>
  <c r="I575" i="19"/>
  <c r="K575" i="19" s="1"/>
  <c r="L575" i="19" s="1"/>
  <c r="I1350" i="19"/>
  <c r="K1350" i="19" s="1"/>
  <c r="L1350" i="19" s="1"/>
  <c r="I2054" i="19"/>
  <c r="K2054" i="19" s="1"/>
  <c r="L2054" i="19" s="1"/>
  <c r="I1487" i="19"/>
  <c r="K1487" i="19" s="1"/>
  <c r="L1487" i="19" s="1"/>
  <c r="I2083" i="19"/>
  <c r="K2083" i="19" s="1"/>
  <c r="L2083" i="19" s="1"/>
  <c r="I623" i="19"/>
  <c r="K623" i="19" s="1"/>
  <c r="L623" i="19" s="1"/>
  <c r="I1260" i="19"/>
  <c r="K1260" i="19" s="1"/>
  <c r="L1260" i="19" s="1"/>
  <c r="I392" i="19"/>
  <c r="K392" i="19" s="1"/>
  <c r="L392" i="19" s="1"/>
  <c r="I250" i="19"/>
  <c r="K250" i="19" s="1"/>
  <c r="L250" i="19" s="1"/>
  <c r="I428" i="19"/>
  <c r="K428" i="19" s="1"/>
  <c r="L428" i="19" s="1"/>
  <c r="I9" i="19"/>
  <c r="K9" i="19" s="1"/>
  <c r="L9" i="19" s="1"/>
  <c r="I1089" i="19"/>
  <c r="K1089" i="19" s="1"/>
  <c r="L1089" i="19" s="1"/>
  <c r="I1418" i="19"/>
  <c r="K1418" i="19" s="1"/>
  <c r="L1418" i="19" s="1"/>
  <c r="I2027" i="19"/>
  <c r="K2027" i="19" s="1"/>
  <c r="L2027" i="19" s="1"/>
  <c r="I1307" i="19"/>
  <c r="K1307" i="19" s="1"/>
  <c r="L1307" i="19" s="1"/>
  <c r="I869" i="19"/>
  <c r="K869" i="19" s="1"/>
  <c r="L869" i="19" s="1"/>
  <c r="I1642" i="19"/>
  <c r="K1642" i="19" s="1"/>
  <c r="L1642" i="19" s="1"/>
  <c r="I1857" i="19"/>
  <c r="K1857" i="19" s="1"/>
  <c r="L1857" i="19" s="1"/>
  <c r="I583" i="19"/>
  <c r="K583" i="19" s="1"/>
  <c r="L583" i="19" s="1"/>
  <c r="I2038" i="19"/>
  <c r="K2038" i="19" s="1"/>
  <c r="L2038" i="19" s="1"/>
  <c r="I1456" i="19"/>
  <c r="K1456" i="19" s="1"/>
  <c r="L1456" i="19" s="1"/>
  <c r="I8" i="19"/>
  <c r="K8" i="19" s="1"/>
  <c r="L8" i="19" s="1"/>
  <c r="I490" i="19"/>
  <c r="K490" i="19" s="1"/>
  <c r="L490" i="19" s="1"/>
  <c r="I178" i="19"/>
  <c r="K178" i="19" s="1"/>
  <c r="L178" i="19" s="1"/>
  <c r="I1422" i="19"/>
  <c r="K1422" i="19" s="1"/>
  <c r="L1422" i="19" s="1"/>
  <c r="I981" i="19"/>
  <c r="K981" i="19" s="1"/>
  <c r="L981" i="19" s="1"/>
  <c r="I1934" i="19"/>
  <c r="K1934" i="19" s="1"/>
  <c r="L1934" i="19" s="1"/>
  <c r="I718" i="19"/>
  <c r="K718" i="19" s="1"/>
  <c r="L718" i="19" s="1"/>
  <c r="I982" i="19"/>
  <c r="K982" i="19" s="1"/>
  <c r="L982" i="19" s="1"/>
  <c r="I1667" i="19"/>
  <c r="K1667" i="19" s="1"/>
  <c r="L1667" i="19" s="1"/>
  <c r="I1938" i="19"/>
  <c r="K1938" i="19" s="1"/>
  <c r="L1938" i="19" s="1"/>
  <c r="I1090" i="19"/>
  <c r="K1090" i="19" s="1"/>
  <c r="L1090" i="19" s="1"/>
  <c r="I1370" i="19"/>
  <c r="K1370" i="19" s="1"/>
  <c r="L1370" i="19" s="1"/>
  <c r="I816" i="19"/>
  <c r="K816" i="19" s="1"/>
  <c r="L816" i="19" s="1"/>
  <c r="I1784" i="19"/>
  <c r="K1784" i="19" s="1"/>
  <c r="L1784" i="19" s="1"/>
  <c r="I138" i="19"/>
  <c r="K138" i="19" s="1"/>
  <c r="L138" i="19" s="1"/>
  <c r="I1399" i="19"/>
  <c r="K1399" i="19" s="1"/>
  <c r="L1399" i="19" s="1"/>
  <c r="I1559" i="19"/>
  <c r="K1559" i="19" s="1"/>
  <c r="L1559" i="19" s="1"/>
  <c r="I340" i="19"/>
  <c r="K340" i="19" s="1"/>
  <c r="L340" i="19" s="1"/>
  <c r="I1113" i="19"/>
  <c r="K1113" i="19" s="1"/>
  <c r="L1113" i="19" s="1"/>
  <c r="I1396" i="19"/>
  <c r="K1396" i="19" s="1"/>
  <c r="L1396" i="19" s="1"/>
  <c r="I1490" i="19"/>
  <c r="K1490" i="19" s="1"/>
  <c r="L1490" i="19" s="1"/>
  <c r="I2009" i="19"/>
  <c r="K2009" i="19" s="1"/>
  <c r="L2009" i="19" s="1"/>
  <c r="I1854" i="19"/>
  <c r="K1854" i="19" s="1"/>
  <c r="L1854" i="19" s="1"/>
  <c r="I2099" i="19"/>
  <c r="K2099" i="19" s="1"/>
  <c r="L2099" i="19" s="1"/>
  <c r="I1104" i="19"/>
  <c r="K1104" i="19" s="1"/>
  <c r="L1104" i="19" s="1"/>
  <c r="I1338" i="19"/>
  <c r="K1338" i="19" s="1"/>
  <c r="L1338" i="19" s="1"/>
  <c r="I1270" i="19"/>
  <c r="K1270" i="19" s="1"/>
  <c r="L1270" i="19" s="1"/>
  <c r="I615" i="19"/>
  <c r="K615" i="19" s="1"/>
  <c r="L615" i="19" s="1"/>
  <c r="I978" i="19"/>
  <c r="K978" i="19" s="1"/>
  <c r="L978" i="19" s="1"/>
  <c r="I1506" i="19"/>
  <c r="K1506" i="19" s="1"/>
  <c r="L1506" i="19" s="1"/>
  <c r="I86" i="19"/>
  <c r="K86" i="19" s="1"/>
  <c r="L86" i="19" s="1"/>
  <c r="I1051" i="19"/>
  <c r="K1051" i="19" s="1"/>
  <c r="L1051" i="19" s="1"/>
  <c r="I270" i="19"/>
  <c r="K270" i="19" s="1"/>
  <c r="L270" i="19" s="1"/>
  <c r="I2013" i="19"/>
  <c r="K2013" i="19" s="1"/>
  <c r="L2013" i="19" s="1"/>
  <c r="I1596" i="19"/>
  <c r="K1596" i="19" s="1"/>
  <c r="L1596" i="19" s="1"/>
  <c r="I491" i="19"/>
  <c r="K491" i="19" s="1"/>
  <c r="L491" i="19" s="1"/>
  <c r="I1710" i="19"/>
  <c r="K1710" i="19" s="1"/>
  <c r="L1710" i="19" s="1"/>
  <c r="I1294" i="19"/>
  <c r="K1294" i="19" s="1"/>
  <c r="L1294" i="19" s="1"/>
  <c r="I820" i="19"/>
  <c r="K820" i="19" s="1"/>
  <c r="L820" i="19" s="1"/>
  <c r="I353" i="19"/>
  <c r="K353" i="19" s="1"/>
  <c r="L353" i="19" s="1"/>
  <c r="I1706" i="19"/>
  <c r="K1706" i="19" s="1"/>
  <c r="L1706" i="19" s="1"/>
  <c r="I660" i="19"/>
  <c r="K660" i="19" s="1"/>
  <c r="L660" i="19" s="1"/>
  <c r="I1325" i="19"/>
  <c r="K1325" i="19" s="1"/>
  <c r="L1325" i="19" s="1"/>
  <c r="I393" i="19"/>
  <c r="K393" i="19" s="1"/>
  <c r="L393" i="19" s="1"/>
  <c r="I1844" i="19"/>
  <c r="K1844" i="19" s="1"/>
  <c r="L1844" i="19" s="1"/>
  <c r="I1253" i="19"/>
  <c r="K1253" i="19" s="1"/>
  <c r="L1253" i="19" s="1"/>
  <c r="I785" i="19"/>
  <c r="K785" i="19" s="1"/>
  <c r="L785" i="19" s="1"/>
  <c r="I1832" i="19"/>
  <c r="K1832" i="19" s="1"/>
  <c r="L1832" i="19" s="1"/>
  <c r="I1191" i="19"/>
  <c r="K1191" i="19" s="1"/>
  <c r="L1191" i="19" s="1"/>
  <c r="I2110" i="19"/>
  <c r="K2110" i="19" s="1"/>
  <c r="L2110" i="19" s="1"/>
  <c r="I1232" i="19"/>
  <c r="K1232" i="19" s="1"/>
  <c r="L1232" i="19" s="1"/>
  <c r="I532" i="19"/>
  <c r="K532" i="19" s="1"/>
  <c r="L532" i="19" s="1"/>
  <c r="I1807" i="19"/>
  <c r="K1807" i="19" s="1"/>
  <c r="L1807" i="19" s="1"/>
  <c r="I1886" i="19"/>
  <c r="K1886" i="19" s="1"/>
  <c r="L1886" i="19" s="1"/>
  <c r="I338" i="19"/>
  <c r="K338" i="19" s="1"/>
  <c r="L338" i="19" s="1"/>
  <c r="I1001" i="19"/>
  <c r="K1001" i="19" s="1"/>
  <c r="L1001" i="19" s="1"/>
  <c r="I774" i="19"/>
  <c r="K774" i="19" s="1"/>
  <c r="L774" i="19" s="1"/>
  <c r="I2059" i="19"/>
  <c r="K2059" i="19" s="1"/>
  <c r="L2059" i="19" s="1"/>
  <c r="I2052" i="19"/>
  <c r="K2052" i="19" s="1"/>
  <c r="L2052" i="19" s="1"/>
  <c r="I1588" i="19"/>
  <c r="K1588" i="19" s="1"/>
  <c r="L1588" i="19" s="1"/>
  <c r="I308" i="19"/>
  <c r="K308" i="19" s="1"/>
  <c r="L308" i="19" s="1"/>
  <c r="I730" i="19"/>
  <c r="K730" i="19" s="1"/>
  <c r="L730" i="19" s="1"/>
  <c r="I1607" i="19"/>
  <c r="K1607" i="19" s="1"/>
  <c r="L1607" i="19" s="1"/>
  <c r="I1946" i="19"/>
  <c r="K1946" i="19" s="1"/>
  <c r="L1946" i="19" s="1"/>
  <c r="I1106" i="19"/>
  <c r="K1106" i="19" s="1"/>
  <c r="L1106" i="19" s="1"/>
  <c r="I1128" i="19"/>
  <c r="K1128" i="19" s="1"/>
  <c r="L1128" i="19" s="1"/>
  <c r="I2062" i="19"/>
  <c r="K2062" i="19" s="1"/>
  <c r="L2062" i="19" s="1"/>
  <c r="I1129" i="19"/>
  <c r="K1129" i="19" s="1"/>
  <c r="L1129" i="19" s="1"/>
  <c r="I64" i="19"/>
  <c r="K64" i="19" s="1"/>
  <c r="L64" i="19" s="1"/>
  <c r="I1977" i="19"/>
  <c r="K1977" i="19" s="1"/>
  <c r="L1977" i="19" s="1"/>
  <c r="I629" i="19"/>
  <c r="K629" i="19" s="1"/>
  <c r="L629" i="19" s="1"/>
  <c r="I1556" i="19"/>
  <c r="K1556" i="19" s="1"/>
  <c r="L1556" i="19" s="1"/>
  <c r="I1241" i="19"/>
  <c r="K1241" i="19" s="1"/>
  <c r="L1241" i="19" s="1"/>
  <c r="I1125" i="19"/>
  <c r="K1125" i="19" s="1"/>
  <c r="L1125" i="19" s="1"/>
  <c r="I754" i="19"/>
  <c r="K754" i="19" s="1"/>
  <c r="L754" i="19" s="1"/>
  <c r="I668" i="19"/>
  <c r="K668" i="19" s="1"/>
  <c r="L668" i="19" s="1"/>
  <c r="I855" i="19"/>
  <c r="K855" i="19" s="1"/>
  <c r="L855" i="19" s="1"/>
  <c r="I874" i="19"/>
  <c r="K874" i="19" s="1"/>
  <c r="L874" i="19" s="1"/>
  <c r="I1124" i="19"/>
  <c r="K1124" i="19" s="1"/>
  <c r="L1124" i="19" s="1"/>
  <c r="I1462" i="19"/>
  <c r="K1462" i="19" s="1"/>
  <c r="L1462" i="19" s="1"/>
  <c r="I1266" i="19"/>
  <c r="K1266" i="19" s="1"/>
  <c r="L1266" i="19" s="1"/>
  <c r="I1760" i="19"/>
  <c r="K1760" i="19" s="1"/>
  <c r="L1760" i="19" s="1"/>
  <c r="I1450" i="19"/>
  <c r="K1450" i="19" s="1"/>
  <c r="L1450" i="19" s="1"/>
  <c r="I1076" i="19"/>
  <c r="K1076" i="19" s="1"/>
  <c r="L1076" i="19" s="1"/>
  <c r="I807" i="19"/>
  <c r="K807" i="19" s="1"/>
  <c r="L807" i="19" s="1"/>
  <c r="I842" i="19"/>
  <c r="K842" i="19" s="1"/>
  <c r="L842" i="19" s="1"/>
  <c r="I1994" i="19"/>
  <c r="K1994" i="19" s="1"/>
  <c r="L1994" i="19" s="1"/>
  <c r="I1123" i="19"/>
  <c r="K1123" i="19" s="1"/>
  <c r="L1123" i="19" s="1"/>
  <c r="I1411" i="19"/>
  <c r="K1411" i="19" s="1"/>
  <c r="L1411" i="19" s="1"/>
  <c r="I37" i="19"/>
  <c r="K37" i="19" s="1"/>
  <c r="L37" i="19" s="1"/>
  <c r="I524" i="19"/>
  <c r="K524" i="19" s="1"/>
  <c r="L524" i="19" s="1"/>
  <c r="I1507" i="19"/>
  <c r="K1507" i="19" s="1"/>
  <c r="L1507" i="19" s="1"/>
  <c r="I619" i="19"/>
  <c r="K619" i="19" s="1"/>
  <c r="L619" i="19" s="1"/>
  <c r="I2151" i="19"/>
  <c r="K2151" i="19" s="1"/>
  <c r="L2151" i="19" s="1"/>
  <c r="I451" i="19"/>
  <c r="K451" i="19" s="1"/>
  <c r="L451" i="19" s="1"/>
  <c r="I132" i="19"/>
  <c r="K132" i="19" s="1"/>
  <c r="L132" i="19" s="1"/>
  <c r="I350" i="19"/>
  <c r="K350" i="19" s="1"/>
  <c r="L350" i="19" s="1"/>
  <c r="I17" i="19"/>
  <c r="K17" i="19" s="1"/>
  <c r="L17" i="19" s="1"/>
  <c r="I864" i="19"/>
  <c r="K864" i="19" s="1"/>
  <c r="L864" i="19" s="1"/>
  <c r="I1880" i="19"/>
  <c r="K1880" i="19" s="1"/>
  <c r="L1880" i="19" s="1"/>
  <c r="I378" i="19"/>
  <c r="K378" i="19" s="1"/>
  <c r="L378" i="19" s="1"/>
  <c r="I1856" i="19"/>
  <c r="K1856" i="19" s="1"/>
  <c r="L1856" i="19" s="1"/>
  <c r="I769" i="19"/>
  <c r="K769" i="19" s="1"/>
  <c r="L769" i="19" s="1"/>
  <c r="I201" i="19"/>
  <c r="K201" i="19" s="1"/>
  <c r="L201" i="19" s="1"/>
  <c r="I690" i="19"/>
  <c r="K690" i="19" s="1"/>
  <c r="L690" i="19" s="1"/>
  <c r="I665" i="19"/>
  <c r="K665" i="19" s="1"/>
  <c r="L665" i="19" s="1"/>
  <c r="I579" i="19"/>
  <c r="K579" i="19" s="1"/>
  <c r="L579" i="19" s="1"/>
  <c r="I1188" i="19"/>
  <c r="K1188" i="19" s="1"/>
  <c r="L1188" i="19" s="1"/>
  <c r="I585" i="19"/>
  <c r="K585" i="19" s="1"/>
  <c r="L585" i="19" s="1"/>
  <c r="I1635" i="19"/>
  <c r="K1635" i="19" s="1"/>
  <c r="L1635" i="19" s="1"/>
  <c r="I1721" i="19"/>
  <c r="K1721" i="19" s="1"/>
  <c r="L1721" i="19" s="1"/>
  <c r="I795" i="19"/>
  <c r="K795" i="19" s="1"/>
  <c r="L795" i="19" s="1"/>
  <c r="I1395" i="19"/>
  <c r="K1395" i="19" s="1"/>
  <c r="L1395" i="19" s="1"/>
  <c r="I727" i="19"/>
  <c r="K727" i="19" s="1"/>
  <c r="L727" i="19" s="1"/>
  <c r="I1080" i="19"/>
  <c r="K1080" i="19" s="1"/>
  <c r="L1080" i="19" s="1"/>
  <c r="I695" i="19"/>
  <c r="K695" i="19" s="1"/>
  <c r="L695" i="19" s="1"/>
  <c r="I1566" i="19"/>
  <c r="K1566" i="19" s="1"/>
  <c r="L1566" i="19" s="1"/>
  <c r="I1523" i="19"/>
  <c r="K1523" i="19" s="1"/>
  <c r="L1523" i="19" s="1"/>
  <c r="I2128" i="19"/>
  <c r="K2128" i="19" s="1"/>
  <c r="L2128" i="19" s="1"/>
  <c r="I906" i="19"/>
  <c r="K906" i="19" s="1"/>
  <c r="L906" i="19" s="1"/>
  <c r="I2138" i="19"/>
  <c r="K2138" i="19" s="1"/>
  <c r="L2138" i="19" s="1"/>
  <c r="I1164" i="19"/>
  <c r="K1164" i="19" s="1"/>
  <c r="L1164" i="19" s="1"/>
  <c r="I1359" i="19"/>
  <c r="K1359" i="19" s="1"/>
  <c r="L1359" i="19" s="1"/>
  <c r="I940" i="19"/>
  <c r="K940" i="19" s="1"/>
  <c r="L940" i="19" s="1"/>
  <c r="I631" i="19"/>
  <c r="K631" i="19" s="1"/>
  <c r="L631" i="19" s="1"/>
  <c r="I158" i="19"/>
  <c r="K158" i="19" s="1"/>
  <c r="L158" i="19" s="1"/>
  <c r="I1870" i="19"/>
  <c r="K1870" i="19" s="1"/>
  <c r="L1870" i="19" s="1"/>
  <c r="I544" i="19"/>
  <c r="K544" i="19" s="1"/>
  <c r="L544" i="19" s="1"/>
  <c r="I843" i="19"/>
  <c r="K843" i="19" s="1"/>
  <c r="L843" i="19" s="1"/>
  <c r="I732" i="19"/>
  <c r="K732" i="19" s="1"/>
  <c r="L732" i="19" s="1"/>
  <c r="I1958" i="19"/>
  <c r="K1958" i="19" s="1"/>
  <c r="L1958" i="19" s="1"/>
  <c r="I1813" i="19"/>
  <c r="K1813" i="19" s="1"/>
  <c r="L1813" i="19" s="1"/>
  <c r="I193" i="19"/>
  <c r="K193" i="19" s="1"/>
  <c r="L193" i="19" s="1"/>
  <c r="I1369" i="19"/>
  <c r="K1369" i="19" s="1"/>
  <c r="L1369" i="19" s="1"/>
  <c r="I1209" i="19"/>
  <c r="K1209" i="19" s="1"/>
  <c r="L1209" i="19" s="1"/>
  <c r="I2158" i="19"/>
  <c r="K2158" i="19" s="1"/>
  <c r="L2158" i="19" s="1"/>
  <c r="I800" i="19"/>
  <c r="K800" i="19" s="1"/>
  <c r="L800" i="19" s="1"/>
  <c r="I2130" i="19"/>
  <c r="K2130" i="19" s="1"/>
  <c r="L2130" i="19" s="1"/>
  <c r="I899" i="19"/>
  <c r="K899" i="19" s="1"/>
  <c r="L899" i="19" s="1"/>
  <c r="I1532" i="19"/>
  <c r="K1532" i="19" s="1"/>
  <c r="L1532" i="19" s="1"/>
  <c r="I1149" i="19"/>
  <c r="K1149" i="19" s="1"/>
  <c r="L1149" i="19" s="1"/>
  <c r="I68" i="19"/>
  <c r="K68" i="19" s="1"/>
  <c r="L68" i="19" s="1"/>
  <c r="I1334" i="19"/>
  <c r="K1334" i="19" s="1"/>
  <c r="L1334" i="19" s="1"/>
  <c r="I602" i="19"/>
  <c r="K602" i="19" s="1"/>
  <c r="L602" i="19" s="1"/>
  <c r="I2111" i="19"/>
  <c r="K2111" i="19" s="1"/>
  <c r="L2111" i="19" s="1"/>
  <c r="I1975" i="19"/>
  <c r="K1975" i="19" s="1"/>
  <c r="L1975" i="19" s="1"/>
  <c r="I92" i="19"/>
  <c r="K92" i="19" s="1"/>
  <c r="L92" i="19" s="1"/>
  <c r="I1869" i="19"/>
  <c r="K1869" i="19" s="1"/>
  <c r="L1869" i="19" s="1"/>
  <c r="I1610" i="19"/>
  <c r="K1610" i="19" s="1"/>
  <c r="L1610" i="19" s="1"/>
  <c r="I984" i="19"/>
  <c r="K984" i="19" s="1"/>
  <c r="L984" i="19" s="1"/>
  <c r="I1479" i="19"/>
  <c r="K1479" i="19" s="1"/>
  <c r="L1479" i="19" s="1"/>
  <c r="I1962" i="19"/>
  <c r="K1962" i="19" s="1"/>
  <c r="L1962" i="19" s="1"/>
  <c r="I856" i="19"/>
  <c r="K856" i="19" s="1"/>
  <c r="L856" i="19" s="1"/>
  <c r="I1177" i="19"/>
  <c r="K1177" i="19" s="1"/>
  <c r="L1177" i="19" s="1"/>
  <c r="I139" i="19"/>
  <c r="K139" i="19" s="1"/>
  <c r="L139" i="19" s="1"/>
  <c r="I1524" i="19"/>
  <c r="K1524" i="19" s="1"/>
  <c r="L1524" i="19" s="1"/>
  <c r="I632" i="19"/>
  <c r="K632" i="19" s="1"/>
  <c r="L632" i="19" s="1"/>
  <c r="I825" i="19"/>
  <c r="K825" i="19" s="1"/>
  <c r="L825" i="19" s="1"/>
  <c r="I1044" i="19"/>
  <c r="K1044" i="19" s="1"/>
  <c r="L1044" i="19" s="1"/>
  <c r="I1166" i="19"/>
  <c r="K1166" i="19" s="1"/>
  <c r="L1166" i="19" s="1"/>
  <c r="I1298" i="19"/>
  <c r="K1298" i="19" s="1"/>
  <c r="L1298" i="19" s="1"/>
  <c r="I750" i="19"/>
  <c r="K750" i="19" s="1"/>
  <c r="L750" i="19" s="1"/>
  <c r="I953" i="19"/>
  <c r="K953" i="19" s="1"/>
  <c r="L953" i="19" s="1"/>
  <c r="I1949" i="19"/>
  <c r="K1949" i="19" s="1"/>
  <c r="L1949" i="19" s="1"/>
  <c r="I1541" i="19"/>
  <c r="K1541" i="19" s="1"/>
  <c r="L1541" i="19" s="1"/>
  <c r="I1861" i="19"/>
  <c r="K1861" i="19" s="1"/>
  <c r="L1861" i="19" s="1"/>
  <c r="I2146" i="19"/>
  <c r="K2146" i="19" s="1"/>
  <c r="L2146" i="19" s="1"/>
  <c r="I985" i="19"/>
  <c r="K985" i="19" s="1"/>
  <c r="L985" i="19" s="1"/>
  <c r="I159" i="19"/>
  <c r="K159" i="19" s="1"/>
  <c r="L159" i="19" s="1"/>
  <c r="I1779" i="19"/>
  <c r="K1779" i="19" s="1"/>
  <c r="L1779" i="19" s="1"/>
  <c r="I2150" i="19"/>
  <c r="K2150" i="19" s="1"/>
  <c r="L2150" i="19" s="1"/>
  <c r="I1465" i="19"/>
  <c r="K1465" i="19" s="1"/>
  <c r="L1465" i="19" s="1"/>
  <c r="I979" i="19"/>
  <c r="K979" i="19" s="1"/>
  <c r="L979" i="19" s="1"/>
  <c r="I2100" i="19"/>
  <c r="K2100" i="19" s="1"/>
  <c r="L2100" i="19" s="1"/>
  <c r="I2074" i="19"/>
  <c r="K2074" i="19" s="1"/>
  <c r="L2074" i="19" s="1"/>
  <c r="I522" i="19"/>
  <c r="K522" i="19" s="1"/>
  <c r="L522" i="19" s="1"/>
  <c r="I763" i="19"/>
  <c r="K763" i="19" s="1"/>
  <c r="L763" i="19" s="1"/>
  <c r="I82" i="19"/>
  <c r="K82" i="19" s="1"/>
  <c r="L82" i="19" s="1"/>
  <c r="I1752" i="19"/>
  <c r="K1752" i="19" s="1"/>
  <c r="L1752" i="19" s="1"/>
  <c r="I1551" i="19"/>
  <c r="K1551" i="19" s="1"/>
  <c r="L1551" i="19" s="1"/>
  <c r="I246" i="19"/>
  <c r="K246" i="19" s="1"/>
  <c r="L246" i="19" s="1"/>
  <c r="I1704" i="19"/>
  <c r="K1704" i="19" s="1"/>
  <c r="L1704" i="19" s="1"/>
  <c r="I372" i="19"/>
  <c r="K372" i="19" s="1"/>
  <c r="L372" i="19" s="1"/>
  <c r="I1229" i="19"/>
  <c r="K1229" i="19" s="1"/>
  <c r="L1229" i="19" s="1"/>
  <c r="I39" i="19"/>
  <c r="K39" i="19" s="1"/>
  <c r="L39" i="19" s="1"/>
  <c r="I1865" i="19"/>
  <c r="K1865" i="19" s="1"/>
  <c r="L1865" i="19" s="1"/>
  <c r="I1593" i="19"/>
  <c r="K1593" i="19" s="1"/>
  <c r="L1593" i="19" s="1"/>
  <c r="I487" i="19"/>
  <c r="K487" i="19" s="1"/>
  <c r="L487" i="19" s="1"/>
  <c r="I1336" i="19"/>
  <c r="K1336" i="19" s="1"/>
  <c r="L1336" i="19" s="1"/>
  <c r="I1581" i="19"/>
  <c r="K1581" i="19" s="1"/>
  <c r="L1581" i="19" s="1"/>
  <c r="I240" i="19"/>
  <c r="K240" i="19" s="1"/>
  <c r="L240" i="19" s="1"/>
  <c r="I1168" i="19"/>
  <c r="K1168" i="19" s="1"/>
  <c r="L1168" i="19" s="1"/>
  <c r="I638" i="19"/>
  <c r="K638" i="19" s="1"/>
  <c r="L638" i="19" s="1"/>
  <c r="I2066" i="19"/>
  <c r="K2066" i="19" s="1"/>
  <c r="L2066" i="19" s="1"/>
  <c r="I426" i="19"/>
  <c r="K426" i="19" s="1"/>
  <c r="L426" i="19" s="1"/>
  <c r="I321" i="19"/>
  <c r="K321" i="19" s="1"/>
  <c r="L321" i="19" s="1"/>
  <c r="I965" i="19"/>
  <c r="K965" i="19" s="1"/>
  <c r="L965" i="19" s="1"/>
  <c r="I186" i="19"/>
  <c r="K186" i="19" s="1"/>
  <c r="L186" i="19" s="1"/>
  <c r="I1407" i="19"/>
  <c r="K1407" i="19" s="1"/>
  <c r="L1407" i="19" s="1"/>
  <c r="I1898" i="19"/>
  <c r="K1898" i="19" s="1"/>
  <c r="L1898" i="19" s="1"/>
  <c r="I1650" i="19"/>
  <c r="K1650" i="19" s="1"/>
  <c r="L1650" i="19" s="1"/>
  <c r="I2026" i="19"/>
  <c r="K2026" i="19" s="1"/>
  <c r="L2026" i="19" s="1"/>
  <c r="I1828" i="19"/>
  <c r="K1828" i="19" s="1"/>
  <c r="L1828" i="19" s="1"/>
  <c r="I1882" i="19"/>
  <c r="K1882" i="19" s="1"/>
  <c r="L1882" i="19" s="1"/>
  <c r="I40" i="19"/>
  <c r="K40" i="19" s="1"/>
  <c r="L40" i="19" s="1"/>
  <c r="I1694" i="19"/>
  <c r="K1694" i="19" s="1"/>
  <c r="L1694" i="19" s="1"/>
  <c r="I736" i="19"/>
  <c r="K736" i="19" s="1"/>
  <c r="L736" i="19" s="1"/>
  <c r="I1814" i="19"/>
  <c r="K1814" i="19" s="1"/>
  <c r="L1814" i="19" s="1"/>
  <c r="I1586" i="19"/>
  <c r="K1586" i="19" s="1"/>
  <c r="L1586" i="19" s="1"/>
  <c r="I772" i="19"/>
  <c r="K772" i="19" s="1"/>
  <c r="L772" i="19" s="1"/>
  <c r="I1675" i="19"/>
  <c r="K1675" i="19" s="1"/>
  <c r="L1675" i="19" s="1"/>
  <c r="I897" i="19"/>
  <c r="K897" i="19" s="1"/>
  <c r="L897" i="19" s="1"/>
  <c r="I920" i="19"/>
  <c r="K920" i="19" s="1"/>
  <c r="L920" i="19" s="1"/>
  <c r="I639" i="19"/>
  <c r="K639" i="19" s="1"/>
  <c r="L639" i="19" s="1"/>
  <c r="I996" i="19"/>
  <c r="K996" i="19" s="1"/>
  <c r="L996" i="19" s="1"/>
  <c r="I1486" i="19"/>
  <c r="K1486" i="19" s="1"/>
  <c r="L1486" i="19" s="1"/>
  <c r="I408" i="19"/>
  <c r="K408" i="19" s="1"/>
  <c r="L408" i="19" s="1"/>
  <c r="I410" i="19"/>
  <c r="K410" i="19" s="1"/>
  <c r="L410" i="19" s="1"/>
  <c r="I1811" i="19"/>
  <c r="K1811" i="19" s="1"/>
  <c r="L1811" i="19" s="1"/>
  <c r="I1531" i="19"/>
  <c r="K1531" i="19" s="1"/>
  <c r="L1531" i="19" s="1"/>
  <c r="I1233" i="19"/>
  <c r="K1233" i="19" s="1"/>
  <c r="L1233" i="19" s="1"/>
  <c r="I1794" i="19"/>
  <c r="K1794" i="19" s="1"/>
  <c r="L1794" i="19" s="1"/>
  <c r="I1615" i="19"/>
  <c r="K1615" i="19" s="1"/>
  <c r="L1615" i="19" s="1"/>
  <c r="I2121" i="19"/>
  <c r="K2121" i="19" s="1"/>
  <c r="L2121" i="19" s="1"/>
  <c r="I2021" i="19"/>
  <c r="K2021" i="19" s="1"/>
  <c r="L2021" i="19" s="1"/>
  <c r="I2006" i="19"/>
  <c r="K2006" i="19" s="1"/>
  <c r="L2006" i="19" s="1"/>
  <c r="I2127" i="19"/>
  <c r="K2127" i="19" s="1"/>
  <c r="L2127" i="19" s="1"/>
  <c r="I1988" i="19"/>
  <c r="K1988" i="19" s="1"/>
  <c r="L1988" i="19" s="1"/>
  <c r="I66" i="19"/>
  <c r="K66" i="19" s="1"/>
  <c r="L66" i="19" s="1"/>
  <c r="I411" i="19"/>
  <c r="K411" i="19" s="1"/>
  <c r="L411" i="19" s="1"/>
  <c r="I720" i="19"/>
  <c r="K720" i="19" s="1"/>
  <c r="L720" i="19" s="1"/>
  <c r="I1537" i="19"/>
  <c r="K1537" i="19" s="1"/>
  <c r="L1537" i="19" s="1"/>
  <c r="I710" i="19"/>
  <c r="K710" i="19" s="1"/>
  <c r="L710" i="19" s="1"/>
  <c r="I721" i="19"/>
  <c r="K721" i="19" s="1"/>
  <c r="L721" i="19" s="1"/>
  <c r="I748" i="19"/>
  <c r="K748" i="19" s="1"/>
  <c r="L748" i="19" s="1"/>
  <c r="I1346" i="19"/>
  <c r="K1346" i="19" s="1"/>
  <c r="L1346" i="19" s="1"/>
  <c r="I891" i="19"/>
  <c r="K891" i="19" s="1"/>
  <c r="L891" i="19" s="1"/>
  <c r="I422" i="19"/>
  <c r="K422" i="19" s="1"/>
  <c r="L422" i="19" s="1"/>
  <c r="I1273" i="19"/>
  <c r="K1273" i="19" s="1"/>
  <c r="L1273" i="19" s="1"/>
  <c r="I1046" i="19"/>
  <c r="K1046" i="19" s="1"/>
  <c r="L1046" i="19" s="1"/>
  <c r="I889" i="19"/>
  <c r="K889" i="19" s="1"/>
  <c r="L889" i="19" s="1"/>
  <c r="I531" i="19"/>
  <c r="K531" i="19" s="1"/>
  <c r="L531" i="19" s="1"/>
  <c r="I543" i="19"/>
  <c r="K543" i="19" s="1"/>
  <c r="L543" i="19" s="1"/>
  <c r="I1754" i="19"/>
  <c r="K1754" i="19" s="1"/>
  <c r="L1754" i="19" s="1"/>
  <c r="I1528" i="19"/>
  <c r="K1528" i="19" s="1"/>
  <c r="L1528" i="19" s="1"/>
  <c r="I1364" i="19"/>
  <c r="K1364" i="19" s="1"/>
  <c r="L1364" i="19" s="1"/>
  <c r="I604" i="19"/>
  <c r="K604" i="19" s="1"/>
  <c r="L604" i="19" s="1"/>
  <c r="I1889" i="19"/>
  <c r="K1889" i="19" s="1"/>
  <c r="L1889" i="19" s="1"/>
  <c r="I1922" i="19"/>
  <c r="K1922" i="19" s="1"/>
  <c r="L1922" i="19" s="1"/>
  <c r="I288" i="19"/>
  <c r="K288" i="19" s="1"/>
  <c r="L288" i="19" s="1"/>
  <c r="I2105" i="19"/>
  <c r="K2105" i="19" s="1"/>
  <c r="L2105" i="19" s="1"/>
  <c r="I430" i="19"/>
  <c r="K430" i="19" s="1"/>
  <c r="L430" i="19" s="1"/>
  <c r="I358" i="19"/>
  <c r="K358" i="19" s="1"/>
  <c r="L358" i="19" s="1"/>
  <c r="I1728" i="19"/>
  <c r="K1728" i="19" s="1"/>
  <c r="L1728" i="19" s="1"/>
  <c r="I429" i="19"/>
  <c r="K429" i="19" s="1"/>
  <c r="L429" i="19" s="1"/>
  <c r="I641" i="19"/>
  <c r="K641" i="19" s="1"/>
  <c r="L641" i="19" s="1"/>
  <c r="I251" i="19"/>
  <c r="K251" i="19" s="1"/>
  <c r="L251" i="19" s="1"/>
  <c r="I1561" i="19"/>
  <c r="K1561" i="19" s="1"/>
  <c r="L1561" i="19" s="1"/>
  <c r="I1746" i="19"/>
  <c r="K1746" i="19" s="1"/>
  <c r="L1746" i="19" s="1"/>
  <c r="I682" i="19"/>
  <c r="K682" i="19" s="1"/>
  <c r="L682" i="19" s="1"/>
  <c r="I1502" i="19"/>
  <c r="K1502" i="19" s="1"/>
  <c r="L1502" i="19" s="1"/>
  <c r="I1153" i="19"/>
  <c r="K1153" i="19" s="1"/>
  <c r="L1153" i="19" s="1"/>
  <c r="I494" i="19"/>
  <c r="K494" i="19" s="1"/>
  <c r="L494" i="19" s="1"/>
  <c r="I905" i="19"/>
  <c r="K905" i="19" s="1"/>
  <c r="L905" i="19" s="1"/>
  <c r="I840" i="19"/>
  <c r="K840" i="19" s="1"/>
  <c r="L840" i="19" s="1"/>
  <c r="I983" i="19"/>
  <c r="K983" i="19" s="1"/>
  <c r="L983" i="19" s="1"/>
  <c r="I1137" i="19"/>
  <c r="K1137" i="19" s="1"/>
  <c r="L1137" i="19" s="1"/>
  <c r="I1408" i="19"/>
  <c r="K1408" i="19" s="1"/>
  <c r="L1408" i="19" s="1"/>
  <c r="I702" i="19"/>
  <c r="K702" i="19" s="1"/>
  <c r="L702" i="19" s="1"/>
  <c r="I692" i="19"/>
  <c r="K692" i="19" s="1"/>
  <c r="L692" i="19" s="1"/>
  <c r="I990" i="19"/>
  <c r="K990" i="19" s="1"/>
  <c r="L990" i="19" s="1"/>
  <c r="I2098" i="19"/>
  <c r="K2098" i="19" s="1"/>
  <c r="L2098" i="19" s="1"/>
  <c r="I1175" i="19"/>
  <c r="K1175" i="19" s="1"/>
  <c r="L1175" i="19" s="1"/>
  <c r="I1451" i="19"/>
  <c r="K1451" i="19" s="1"/>
  <c r="L1451" i="19" s="1"/>
  <c r="I387" i="19"/>
  <c r="K387" i="19" s="1"/>
  <c r="L387" i="19" s="1"/>
  <c r="I911" i="19"/>
  <c r="K911" i="19" s="1"/>
  <c r="L911" i="19" s="1"/>
  <c r="I300" i="19"/>
  <c r="K300" i="19" s="1"/>
  <c r="L300" i="19" s="1"/>
  <c r="I486" i="19"/>
  <c r="K486" i="19" s="1"/>
  <c r="L486" i="19" s="1"/>
  <c r="I586" i="19"/>
  <c r="K586" i="19" s="1"/>
  <c r="L586" i="19" s="1"/>
  <c r="I1394" i="19"/>
  <c r="K1394" i="19" s="1"/>
  <c r="L1394" i="19" s="1"/>
  <c r="I680" i="19"/>
  <c r="K680" i="19" s="1"/>
  <c r="L680" i="19" s="1"/>
  <c r="I1991" i="19"/>
  <c r="K1991" i="19" s="1"/>
  <c r="L1991" i="19" s="1"/>
  <c r="I1133" i="19"/>
  <c r="K1133" i="19" s="1"/>
  <c r="L1133" i="19" s="1"/>
  <c r="I1344" i="19"/>
  <c r="K1344" i="19" s="1"/>
  <c r="L1344" i="19" s="1"/>
  <c r="I48" i="19"/>
  <c r="K48" i="19" s="1"/>
  <c r="L48" i="19" s="1"/>
  <c r="I267" i="19"/>
  <c r="K267" i="19" s="1"/>
  <c r="L267" i="19" s="1"/>
  <c r="I1571" i="19"/>
  <c r="K1571" i="19" s="1"/>
  <c r="L1571" i="19" s="1"/>
  <c r="I1292" i="19"/>
  <c r="K1292" i="19" s="1"/>
  <c r="L1292" i="19" s="1"/>
  <c r="I804" i="19"/>
  <c r="K804" i="19" s="1"/>
  <c r="L804" i="19" s="1"/>
  <c r="I1693" i="19"/>
  <c r="K1693" i="19" s="1"/>
  <c r="L1693" i="19" s="1"/>
  <c r="I18" i="19"/>
  <c r="K18" i="19" s="1"/>
  <c r="L18" i="19" s="1"/>
  <c r="I1460" i="19"/>
  <c r="K1460" i="19" s="1"/>
  <c r="L1460" i="19" s="1"/>
  <c r="I457" i="19"/>
  <c r="K457" i="19" s="1"/>
  <c r="L457" i="19" s="1"/>
  <c r="I1365" i="19"/>
  <c r="K1365" i="19" s="1"/>
  <c r="L1365" i="19" s="1"/>
  <c r="I2084" i="19"/>
  <c r="K2084" i="19" s="1"/>
  <c r="L2084" i="19" s="1"/>
  <c r="I262" i="19"/>
  <c r="K262" i="19" s="1"/>
  <c r="L262" i="19" s="1"/>
  <c r="I1328" i="19"/>
  <c r="K1328" i="19" s="1"/>
  <c r="L1328" i="19" s="1"/>
  <c r="I653" i="19"/>
  <c r="K653" i="19" s="1"/>
  <c r="L653" i="19" s="1"/>
  <c r="I464" i="19"/>
  <c r="K464" i="19" s="1"/>
  <c r="L464" i="19" s="1"/>
  <c r="I363" i="19"/>
  <c r="K363" i="19" s="1"/>
  <c r="L363" i="19" s="1"/>
  <c r="I986" i="19"/>
  <c r="K986" i="19" s="1"/>
  <c r="L986" i="19" s="1"/>
  <c r="I1776" i="19"/>
  <c r="K1776" i="19" s="1"/>
  <c r="L1776" i="19" s="1"/>
  <c r="I448" i="19"/>
  <c r="K448" i="19" s="1"/>
  <c r="L448" i="19" s="1"/>
  <c r="I1284" i="19"/>
  <c r="K1284" i="19" s="1"/>
  <c r="L1284" i="19" s="1"/>
  <c r="I729" i="19"/>
  <c r="K729" i="19" s="1"/>
  <c r="L729" i="19" s="1"/>
  <c r="I143" i="19"/>
  <c r="K143" i="19" s="1"/>
  <c r="L143" i="19" s="1"/>
  <c r="I1718" i="19"/>
  <c r="K1718" i="19" s="1"/>
  <c r="L1718" i="19" s="1"/>
  <c r="I1390" i="19"/>
  <c r="K1390" i="19" s="1"/>
  <c r="L1390" i="19" s="1"/>
  <c r="I351" i="19"/>
  <c r="K351" i="19" s="1"/>
  <c r="L351" i="19" s="1"/>
  <c r="I793" i="19"/>
  <c r="K793" i="19" s="1"/>
  <c r="L793" i="19" s="1"/>
  <c r="I482" i="19"/>
  <c r="K482" i="19" s="1"/>
  <c r="L482" i="19" s="1"/>
  <c r="I728" i="19"/>
  <c r="K728" i="19" s="1"/>
  <c r="L728" i="19" s="1"/>
  <c r="I146" i="19"/>
  <c r="K146" i="19" s="1"/>
  <c r="L146" i="19" s="1"/>
  <c r="I907" i="19"/>
  <c r="K907" i="19" s="1"/>
  <c r="L907" i="19" s="1"/>
  <c r="I2157" i="19"/>
  <c r="K2157" i="19" s="1"/>
  <c r="L2157" i="19" s="1"/>
  <c r="I1389" i="19"/>
  <c r="K1389" i="19" s="1"/>
  <c r="L1389" i="19" s="1"/>
  <c r="I2046" i="19"/>
  <c r="K2046" i="19" s="1"/>
  <c r="L2046" i="19" s="1"/>
  <c r="I819" i="19"/>
  <c r="K819" i="19" s="1"/>
  <c r="L819" i="19" s="1"/>
  <c r="I425" i="19"/>
  <c r="K425" i="19" s="1"/>
  <c r="L425" i="19" s="1"/>
  <c r="I1876" i="19"/>
  <c r="K1876" i="19" s="1"/>
  <c r="L1876" i="19" s="1"/>
  <c r="I1868" i="19"/>
  <c r="K1868" i="19" s="1"/>
  <c r="L1868" i="19" s="1"/>
  <c r="I1823" i="19"/>
  <c r="K1823" i="19" s="1"/>
  <c r="L1823" i="19" s="1"/>
  <c r="I1401" i="19"/>
  <c r="K1401" i="19" s="1"/>
  <c r="L1401" i="19" s="1"/>
  <c r="I1512" i="19"/>
  <c r="K1512" i="19" s="1"/>
  <c r="L1512" i="19" s="1"/>
  <c r="I1979" i="19"/>
  <c r="K1979" i="19" s="1"/>
  <c r="L1979" i="19" s="1"/>
  <c r="I746" i="19"/>
  <c r="K746" i="19" s="1"/>
  <c r="L746" i="19" s="1"/>
  <c r="I570" i="19"/>
  <c r="K570" i="19" s="1"/>
  <c r="L570" i="19" s="1"/>
  <c r="I508" i="19"/>
  <c r="K508" i="19" s="1"/>
  <c r="L508" i="19" s="1"/>
  <c r="I1406" i="19"/>
  <c r="K1406" i="19" s="1"/>
  <c r="L1406" i="19" s="1"/>
  <c r="I1555" i="19"/>
  <c r="K1555" i="19" s="1"/>
  <c r="L1555" i="19" s="1"/>
  <c r="I413" i="19"/>
  <c r="K413" i="19" s="1"/>
  <c r="L413" i="19" s="1"/>
  <c r="I1761" i="19"/>
  <c r="K1761" i="19" s="1"/>
  <c r="L1761" i="19" s="1"/>
  <c r="I2129" i="19"/>
  <c r="K2129" i="19" s="1"/>
  <c r="L2129" i="19" s="1"/>
  <c r="I1996" i="19"/>
  <c r="K1996" i="19" s="1"/>
  <c r="L1996" i="19" s="1"/>
  <c r="I621" i="19"/>
  <c r="K621" i="19" s="1"/>
  <c r="L621" i="19" s="1"/>
  <c r="I2039" i="19"/>
  <c r="K2039" i="19" s="1"/>
  <c r="L2039" i="19" s="1"/>
  <c r="I941" i="19"/>
  <c r="K941" i="19" s="1"/>
  <c r="L941" i="19" s="1"/>
  <c r="I1335" i="19"/>
  <c r="K1335" i="19" s="1"/>
  <c r="L1335" i="19" s="1"/>
  <c r="I1822" i="19"/>
  <c r="K1822" i="19" s="1"/>
  <c r="L1822" i="19" s="1"/>
  <c r="I1236" i="19"/>
  <c r="K1236" i="19" s="1"/>
  <c r="L1236" i="19" s="1"/>
  <c r="I1702" i="19"/>
  <c r="K1702" i="19" s="1"/>
  <c r="L1702" i="19" s="1"/>
  <c r="I808" i="19"/>
  <c r="K808" i="19" s="1"/>
  <c r="L808" i="19" s="1"/>
  <c r="I975" i="19"/>
  <c r="K975" i="19" s="1"/>
  <c r="L975" i="19" s="1"/>
  <c r="I1914" i="19"/>
  <c r="K1914" i="19" s="1"/>
  <c r="L1914" i="19" s="1"/>
  <c r="I1140" i="19"/>
  <c r="K1140" i="19" s="1"/>
  <c r="L1140" i="19" s="1"/>
  <c r="I1840" i="19"/>
  <c r="K1840" i="19" s="1"/>
  <c r="L1840" i="19" s="1"/>
  <c r="I620" i="19"/>
  <c r="K620" i="19" s="1"/>
  <c r="L620" i="19" s="1"/>
  <c r="I1508" i="19"/>
  <c r="K1508" i="19" s="1"/>
  <c r="L1508" i="19" s="1"/>
  <c r="I348" i="19"/>
  <c r="K348" i="19" s="1"/>
  <c r="L348" i="19" s="1"/>
  <c r="I1018" i="19"/>
  <c r="K1018" i="19" s="1"/>
  <c r="L1018" i="19" s="1"/>
  <c r="I14" i="19"/>
  <c r="K14" i="19" s="1"/>
  <c r="L14" i="19" s="1"/>
  <c r="I857" i="19"/>
  <c r="K857" i="19" s="1"/>
  <c r="L857" i="19" s="1"/>
  <c r="I1254" i="19"/>
  <c r="K1254" i="19" s="1"/>
  <c r="L1254" i="19" s="1"/>
  <c r="I371" i="19"/>
  <c r="K371" i="19" s="1"/>
  <c r="L371" i="19" s="1"/>
  <c r="I1024" i="19"/>
  <c r="K1024" i="19" s="1"/>
  <c r="L1024" i="19" s="1"/>
  <c r="I762" i="19"/>
  <c r="K762" i="19" s="1"/>
  <c r="L762" i="19" s="1"/>
  <c r="I112" i="19"/>
  <c r="K112" i="19" s="1"/>
  <c r="L112" i="19" s="1"/>
  <c r="I1311" i="19"/>
  <c r="K1311" i="19" s="1"/>
  <c r="L1311" i="19" s="1"/>
  <c r="I1477" i="19"/>
  <c r="K1477" i="19" s="1"/>
  <c r="L1477" i="19" s="1"/>
  <c r="I651" i="19"/>
  <c r="K651" i="19" s="1"/>
  <c r="L651" i="19" s="1"/>
  <c r="I2025" i="19"/>
  <c r="K2025" i="19" s="1"/>
  <c r="L2025" i="19" s="1"/>
  <c r="I647" i="19"/>
  <c r="K647" i="19" s="1"/>
  <c r="L647" i="19" s="1"/>
  <c r="I563" i="19"/>
  <c r="K563" i="19" s="1"/>
  <c r="L563" i="19" s="1"/>
  <c r="I1620" i="19"/>
  <c r="K1620" i="19" s="1"/>
  <c r="L1620" i="19" s="1"/>
  <c r="I584" i="19"/>
  <c r="K584" i="19" s="1"/>
  <c r="L584" i="19" s="1"/>
  <c r="I787" i="19"/>
  <c r="K787" i="19" s="1"/>
  <c r="L787" i="19" s="1"/>
  <c r="I958" i="19"/>
  <c r="K958" i="19" s="1"/>
  <c r="L958" i="19" s="1"/>
  <c r="I1993" i="19"/>
  <c r="K1993" i="19" s="1"/>
  <c r="L1993" i="19" s="1"/>
  <c r="I1261" i="19"/>
  <c r="K1261" i="19" s="1"/>
  <c r="L1261" i="19" s="1"/>
  <c r="I1069" i="19"/>
  <c r="K1069" i="19" s="1"/>
  <c r="L1069" i="19" s="1"/>
  <c r="I1984" i="19"/>
  <c r="K1984" i="19" s="1"/>
  <c r="L1984" i="19" s="1"/>
  <c r="I180" i="19"/>
  <c r="K180" i="19" s="1"/>
  <c r="L180" i="19" s="1"/>
  <c r="I1890" i="19"/>
  <c r="K1890" i="19" s="1"/>
  <c r="L1890" i="19" s="1"/>
  <c r="I1463" i="19"/>
  <c r="K1463" i="19" s="1"/>
  <c r="L1463" i="19" s="1"/>
  <c r="I698" i="19"/>
  <c r="K698" i="19" s="1"/>
  <c r="L698" i="19" s="1"/>
  <c r="I1228" i="19"/>
  <c r="K1228" i="19" s="1"/>
  <c r="L1228" i="19" s="1"/>
  <c r="I2041" i="19"/>
  <c r="K2041" i="19" s="1"/>
  <c r="L2041" i="19" s="1"/>
  <c r="I44" i="19"/>
  <c r="K44" i="19" s="1"/>
  <c r="L44" i="19" s="1"/>
  <c r="I291" i="19"/>
  <c r="K291" i="19" s="1"/>
  <c r="L291" i="19" s="1"/>
  <c r="I1000" i="19"/>
  <c r="K1000" i="19" s="1"/>
  <c r="L1000" i="19" s="1"/>
  <c r="I1441" i="19"/>
  <c r="K1441" i="19" s="1"/>
  <c r="L1441" i="19" s="1"/>
  <c r="I1695" i="19"/>
  <c r="K1695" i="19" s="1"/>
  <c r="L1695" i="19" s="1"/>
  <c r="I1071" i="19"/>
  <c r="K1071" i="19" s="1"/>
  <c r="L1071" i="19" s="1"/>
  <c r="I836" i="19"/>
  <c r="K836" i="19" s="1"/>
  <c r="L836" i="19" s="1"/>
  <c r="I327" i="19"/>
  <c r="K327" i="19" s="1"/>
  <c r="L327" i="19" s="1"/>
  <c r="I370" i="19"/>
  <c r="K370" i="19" s="1"/>
  <c r="L370" i="19" s="1"/>
  <c r="I1070" i="19"/>
  <c r="K1070" i="19" s="1"/>
  <c r="L1070" i="19" s="1"/>
  <c r="I893" i="19"/>
  <c r="K893" i="19" s="1"/>
  <c r="L893" i="19" s="1"/>
  <c r="I499" i="19"/>
  <c r="K499" i="19" s="1"/>
  <c r="L499" i="19" s="1"/>
  <c r="I235" i="19"/>
  <c r="K235" i="19" s="1"/>
  <c r="L235" i="19" s="1"/>
  <c r="I2126" i="19"/>
  <c r="K2126" i="19" s="1"/>
  <c r="L2126" i="19" s="1"/>
  <c r="I1198" i="19"/>
  <c r="K1198" i="19" s="1"/>
  <c r="L1198" i="19" s="1"/>
  <c r="I1162" i="19"/>
  <c r="K1162" i="19" s="1"/>
  <c r="L1162" i="19" s="1"/>
  <c r="I1591" i="19"/>
  <c r="K1591" i="19" s="1"/>
  <c r="L1591" i="19" s="1"/>
  <c r="I2120" i="19"/>
  <c r="K2120" i="19" s="1"/>
  <c r="L2120" i="19" s="1"/>
  <c r="I2061" i="19"/>
  <c r="K2061" i="19" s="1"/>
  <c r="L2061" i="19" s="1"/>
  <c r="I463" i="19"/>
  <c r="K463" i="19" s="1"/>
  <c r="L463" i="19" s="1"/>
  <c r="I1227" i="19"/>
  <c r="K1227" i="19" s="1"/>
  <c r="L1227" i="19" s="1"/>
  <c r="I342" i="19"/>
  <c r="K342" i="19" s="1"/>
  <c r="L342" i="19" s="1"/>
  <c r="I1348" i="19"/>
  <c r="K1348" i="19" s="1"/>
  <c r="L1348" i="19" s="1"/>
  <c r="I2030" i="19"/>
  <c r="K2030" i="19" s="1"/>
  <c r="L2030" i="19" s="1"/>
  <c r="I1337" i="19"/>
  <c r="K1337" i="19" s="1"/>
  <c r="L1337" i="19" s="1"/>
  <c r="I442" i="19"/>
  <c r="K442" i="19" s="1"/>
  <c r="L442" i="19" s="1"/>
  <c r="I1419" i="19"/>
  <c r="K1419" i="19" s="1"/>
  <c r="L1419" i="19" s="1"/>
  <c r="I458" i="19"/>
  <c r="K458" i="19" s="1"/>
  <c r="L458" i="19" s="1"/>
  <c r="I2070" i="19"/>
  <c r="K2070" i="19" s="1"/>
  <c r="L2070" i="19" s="1"/>
  <c r="I1769" i="19"/>
  <c r="K1769" i="19" s="1"/>
  <c r="L1769" i="19" s="1"/>
  <c r="I910" i="19"/>
  <c r="K910" i="19" s="1"/>
  <c r="L910" i="19" s="1"/>
  <c r="I1674" i="19"/>
  <c r="K1674" i="19" s="1"/>
  <c r="L1674" i="19" s="1"/>
  <c r="I1146" i="19"/>
  <c r="K1146" i="19" s="1"/>
  <c r="L1146" i="19" s="1"/>
  <c r="I336" i="19"/>
  <c r="K336" i="19" s="1"/>
  <c r="L336" i="19" s="1"/>
  <c r="I950" i="19"/>
  <c r="K950" i="19" s="1"/>
  <c r="L950" i="19" s="1"/>
  <c r="I1108" i="19"/>
  <c r="K1108" i="19" s="1"/>
  <c r="L1108" i="19" s="1"/>
  <c r="I1594" i="19"/>
  <c r="K1594" i="19" s="1"/>
  <c r="L1594" i="19" s="1"/>
  <c r="I969" i="19"/>
  <c r="K969" i="19" s="1"/>
  <c r="L969" i="19" s="1"/>
  <c r="I1952" i="19"/>
  <c r="K1952" i="19" s="1"/>
  <c r="L1952" i="19" s="1"/>
  <c r="I2115" i="19"/>
  <c r="K2115" i="19" s="1"/>
  <c r="L2115" i="19" s="1"/>
  <c r="I761" i="19"/>
  <c r="K761" i="19" s="1"/>
  <c r="L761" i="19" s="1"/>
  <c r="I622" i="19"/>
  <c r="K622" i="19" s="1"/>
  <c r="L622" i="19" s="1"/>
  <c r="I1802" i="19"/>
  <c r="K1802" i="19" s="1"/>
  <c r="L1802" i="19" s="1"/>
  <c r="I2147" i="19"/>
  <c r="K2147" i="19" s="1"/>
  <c r="L2147" i="19" s="1"/>
  <c r="I548" i="19"/>
  <c r="K548" i="19" s="1"/>
  <c r="L548" i="19" s="1"/>
  <c r="I1883" i="19"/>
  <c r="K1883" i="19" s="1"/>
  <c r="L1883" i="19" s="1"/>
  <c r="I1011" i="19"/>
  <c r="K1011" i="19" s="1"/>
  <c r="L1011" i="19" s="1"/>
  <c r="I1485" i="19"/>
  <c r="K1485" i="19" s="1"/>
  <c r="L1485" i="19" s="1"/>
  <c r="I1833" i="19"/>
  <c r="K1833" i="19" s="1"/>
  <c r="L1833" i="19" s="1"/>
  <c r="I546" i="19"/>
  <c r="K546" i="19" s="1"/>
  <c r="L546" i="19" s="1"/>
  <c r="I821" i="19"/>
  <c r="K821" i="19" s="1"/>
  <c r="L821" i="19" s="1"/>
  <c r="I1690" i="19"/>
  <c r="K1690" i="19" s="1"/>
  <c r="L1690" i="19" s="1"/>
  <c r="I289" i="19"/>
  <c r="K289" i="19" s="1"/>
  <c r="L289" i="19" s="1"/>
  <c r="I264" i="19"/>
  <c r="K264" i="19" s="1"/>
  <c r="L264" i="19" s="1"/>
  <c r="I1722" i="19"/>
  <c r="K1722" i="19" s="1"/>
  <c r="L1722" i="19" s="1"/>
  <c r="I1961" i="19"/>
  <c r="K1961" i="19" s="1"/>
  <c r="L1961" i="19" s="1"/>
  <c r="I203" i="19"/>
  <c r="K203" i="19" s="1"/>
  <c r="L203" i="19" s="1"/>
  <c r="I369" i="19"/>
  <c r="K369" i="19" s="1"/>
  <c r="L369" i="19" s="1"/>
  <c r="I932" i="19"/>
  <c r="K932" i="19" s="1"/>
  <c r="L932" i="19" s="1"/>
  <c r="I452" i="19"/>
  <c r="K452" i="19" s="1"/>
  <c r="L452" i="19" s="1"/>
  <c r="I136" i="19"/>
  <c r="K136" i="19" s="1"/>
  <c r="L136" i="19" s="1"/>
  <c r="I418" i="19"/>
  <c r="K418" i="19" s="1"/>
  <c r="L418" i="19" s="1"/>
  <c r="I2103" i="19"/>
  <c r="K2103" i="19" s="1"/>
  <c r="L2103" i="19" s="1"/>
  <c r="I468" i="19"/>
  <c r="K468" i="19" s="1"/>
  <c r="L468" i="19" s="1"/>
  <c r="I558" i="19"/>
  <c r="K558" i="19" s="1"/>
  <c r="L558" i="19" s="1"/>
  <c r="I925" i="19"/>
  <c r="K925" i="19" s="1"/>
  <c r="L925" i="19" s="1"/>
  <c r="I967" i="19"/>
  <c r="K967" i="19" s="1"/>
  <c r="L967" i="19" s="1"/>
  <c r="I992" i="19"/>
  <c r="K992" i="19" s="1"/>
  <c r="L992" i="19" s="1"/>
  <c r="I1107" i="19"/>
  <c r="K1107" i="19" s="1"/>
  <c r="L1107" i="19" s="1"/>
  <c r="I1264" i="19"/>
  <c r="K1264" i="19" s="1"/>
  <c r="L1264" i="19" s="1"/>
  <c r="I1255" i="19"/>
  <c r="K1255" i="19" s="1"/>
  <c r="L1255" i="19" s="1"/>
  <c r="I882" i="19"/>
  <c r="K882" i="19" s="1"/>
  <c r="L882" i="19" s="1"/>
  <c r="I1770" i="19"/>
  <c r="K1770" i="19" s="1"/>
  <c r="L1770" i="19" s="1"/>
  <c r="I1783" i="19"/>
  <c r="K1783" i="19" s="1"/>
  <c r="L1783" i="19" s="1"/>
  <c r="I1631" i="19"/>
  <c r="K1631" i="19" s="1"/>
  <c r="L1631" i="19" s="1"/>
  <c r="I261" i="19"/>
  <c r="K261" i="19" s="1"/>
  <c r="L261" i="19" s="1"/>
  <c r="I1881" i="19"/>
  <c r="K1881" i="19" s="1"/>
  <c r="L1881" i="19" s="1"/>
  <c r="I1965" i="19"/>
  <c r="K1965" i="19" s="1"/>
  <c r="L1965" i="19" s="1"/>
  <c r="I1300" i="19"/>
  <c r="K1300" i="19" s="1"/>
  <c r="L1300" i="19" s="1"/>
  <c r="I552" i="19"/>
  <c r="K552" i="19" s="1"/>
  <c r="L552" i="19" s="1"/>
  <c r="I41" i="19"/>
  <c r="K41" i="19" s="1"/>
  <c r="L41" i="19" s="1"/>
  <c r="I1397" i="19"/>
  <c r="K1397" i="19" s="1"/>
  <c r="L1397" i="19" s="1"/>
  <c r="I1999" i="19"/>
  <c r="K1999" i="19" s="1"/>
  <c r="L1999" i="19" s="1"/>
  <c r="I317" i="19"/>
  <c r="K317" i="19" s="1"/>
  <c r="L317" i="19" s="1"/>
  <c r="I33" i="19"/>
  <c r="K33" i="19" s="1"/>
  <c r="L33" i="19" s="1"/>
  <c r="I1286" i="19"/>
  <c r="K1286" i="19" s="1"/>
  <c r="L1286" i="19" s="1"/>
  <c r="I545" i="19"/>
  <c r="K545" i="19" s="1"/>
  <c r="L545" i="19" s="1"/>
  <c r="I2132" i="19"/>
  <c r="K2132" i="19" s="1"/>
  <c r="L2132" i="19" s="1"/>
  <c r="I1240" i="19"/>
  <c r="K1240" i="19" s="1"/>
  <c r="L1240" i="19" s="1"/>
  <c r="I1420" i="19"/>
  <c r="K1420" i="19" s="1"/>
  <c r="L1420" i="19" s="1"/>
  <c r="I753" i="19"/>
  <c r="K753" i="19" s="1"/>
  <c r="L753" i="19" s="1"/>
  <c r="I1114" i="19"/>
  <c r="K1114" i="19" s="1"/>
  <c r="L1114" i="19" s="1"/>
  <c r="I488" i="19"/>
  <c r="K488" i="19" s="1"/>
  <c r="L488" i="19" s="1"/>
  <c r="I1910" i="19"/>
  <c r="K1910" i="19" s="1"/>
  <c r="L1910" i="19" s="1"/>
  <c r="I399" i="19"/>
  <c r="K399" i="19" s="1"/>
  <c r="L399" i="19" s="1"/>
  <c r="I489" i="19"/>
  <c r="K489" i="19" s="1"/>
  <c r="L489" i="19" s="1"/>
  <c r="I2047" i="19"/>
  <c r="K2047" i="19" s="1"/>
  <c r="L2047" i="19" s="1"/>
  <c r="I296" i="19"/>
  <c r="K296" i="19" s="1"/>
  <c r="L296" i="19" s="1"/>
  <c r="I1645" i="19"/>
  <c r="K1645" i="19" s="1"/>
  <c r="L1645" i="19" s="1"/>
  <c r="I2011" i="19"/>
  <c r="K2011" i="19" s="1"/>
  <c r="L2011" i="19" s="1"/>
  <c r="I618" i="19"/>
  <c r="K618" i="19" s="1"/>
  <c r="L618" i="19" s="1"/>
  <c r="I1568" i="19"/>
  <c r="K1568" i="19" s="1"/>
  <c r="L1568" i="19" s="1"/>
  <c r="I1432" i="19"/>
  <c r="K1432" i="19" s="1"/>
  <c r="L1432" i="19" s="1"/>
  <c r="I1329" i="19"/>
  <c r="K1329" i="19" s="1"/>
  <c r="L1329" i="19" s="1"/>
  <c r="I1919" i="19"/>
  <c r="K1919" i="19" s="1"/>
  <c r="L1919" i="19" s="1"/>
  <c r="I1785" i="19"/>
  <c r="K1785" i="19" s="1"/>
  <c r="L1785" i="19" s="1"/>
  <c r="I1091" i="19"/>
  <c r="K1091" i="19" s="1"/>
  <c r="L1091" i="19" s="1"/>
  <c r="I790" i="19"/>
  <c r="K790" i="19" s="1"/>
  <c r="L790" i="19" s="1"/>
  <c r="I782" i="19"/>
  <c r="K782" i="19" s="1"/>
  <c r="L782" i="19" s="1"/>
  <c r="I1467" i="19"/>
  <c r="K1467" i="19" s="1"/>
  <c r="L1467" i="19" s="1"/>
  <c r="I937" i="19"/>
  <c r="K937" i="19" s="1"/>
  <c r="L937" i="19" s="1"/>
  <c r="I510" i="19"/>
  <c r="K510" i="19" s="1"/>
  <c r="L510" i="19" s="1"/>
  <c r="I1964" i="19"/>
  <c r="K1964" i="19" s="1"/>
  <c r="L1964" i="19" s="1"/>
  <c r="I1186" i="19"/>
  <c r="K1186" i="19" s="1"/>
  <c r="L1186" i="19" s="1"/>
  <c r="I1384" i="19"/>
  <c r="K1384" i="19" s="1"/>
  <c r="L1384" i="19" s="1"/>
  <c r="I1998" i="19"/>
  <c r="K1998" i="19" s="1"/>
  <c r="L1998" i="19" s="1"/>
  <c r="I1926" i="19"/>
  <c r="K1926" i="19" s="1"/>
  <c r="L1926" i="19" s="1"/>
  <c r="I1265" i="19"/>
  <c r="K1265" i="19" s="1"/>
  <c r="L1265" i="19" s="1"/>
  <c r="I1895" i="19"/>
  <c r="K1895" i="19" s="1"/>
  <c r="L1895" i="19" s="1"/>
  <c r="I111" i="19"/>
  <c r="K111" i="19" s="1"/>
  <c r="L111" i="19" s="1"/>
  <c r="I2093" i="19"/>
  <c r="K2093" i="19" s="1"/>
  <c r="L2093" i="19" s="1"/>
  <c r="I1135" i="19"/>
  <c r="K1135" i="19" s="1"/>
  <c r="L1135" i="19" s="1"/>
  <c r="I2028" i="19"/>
  <c r="K2028" i="19" s="1"/>
  <c r="L2028" i="19" s="1"/>
  <c r="I1178" i="19"/>
  <c r="K1178" i="19" s="1"/>
  <c r="L1178" i="19" s="1"/>
  <c r="I2040" i="19"/>
  <c r="K2040" i="19" s="1"/>
  <c r="L2040" i="19" s="1"/>
  <c r="I398" i="19"/>
  <c r="K398" i="19" s="1"/>
  <c r="L398" i="19" s="1"/>
  <c r="I1446" i="19"/>
  <c r="K1446" i="19" s="1"/>
  <c r="L1446" i="19" s="1"/>
  <c r="I1873" i="19"/>
  <c r="K1873" i="19" s="1"/>
  <c r="L1873" i="19" s="1"/>
  <c r="I1497" i="19"/>
  <c r="K1497" i="19" s="1"/>
  <c r="L1497" i="19" s="1"/>
  <c r="I1509" i="19"/>
  <c r="K1509" i="19" s="1"/>
  <c r="L1509" i="19" s="1"/>
  <c r="I1072" i="19"/>
  <c r="K1072" i="19" s="1"/>
  <c r="L1072" i="19" s="1"/>
  <c r="I879" i="19"/>
  <c r="K879" i="19" s="1"/>
  <c r="L879" i="19" s="1"/>
  <c r="I626" i="19"/>
  <c r="K626" i="19" s="1"/>
  <c r="L626" i="19" s="1"/>
  <c r="I1042" i="19"/>
  <c r="K1042" i="19" s="1"/>
  <c r="L1042" i="19" s="1"/>
  <c r="I1356" i="19"/>
  <c r="K1356" i="19" s="1"/>
  <c r="L1356" i="19" s="1"/>
  <c r="I1008" i="19"/>
  <c r="K1008" i="19" s="1"/>
  <c r="L1008" i="19" s="1"/>
  <c r="I603" i="19"/>
  <c r="K603" i="19" s="1"/>
  <c r="L603" i="19" s="1"/>
  <c r="I890" i="19"/>
  <c r="K890" i="19" s="1"/>
  <c r="L890" i="19" s="1"/>
  <c r="I1678" i="19"/>
  <c r="K1678" i="19" s="1"/>
  <c r="L1678" i="19" s="1"/>
  <c r="I122" i="19"/>
  <c r="K122" i="19" s="1"/>
  <c r="L122" i="19" s="1"/>
  <c r="I2037" i="19"/>
  <c r="K2037" i="19" s="1"/>
  <c r="L2037" i="19" s="1"/>
  <c r="I434" i="19"/>
  <c r="K434" i="19" s="1"/>
  <c r="L434" i="19" s="1"/>
  <c r="I196" i="19"/>
  <c r="K196" i="19" s="1"/>
  <c r="L196" i="19" s="1"/>
  <c r="I1012" i="19"/>
  <c r="K1012" i="19" s="1"/>
  <c r="L1012" i="19" s="1"/>
  <c r="I1680" i="19"/>
  <c r="K1680" i="19" s="1"/>
  <c r="L1680" i="19" s="1"/>
  <c r="I1041" i="19"/>
  <c r="K1041" i="19" s="1"/>
  <c r="L1041" i="19" s="1"/>
  <c r="I83" i="19"/>
  <c r="K83" i="19" s="1"/>
  <c r="L83" i="19" s="1"/>
  <c r="I2160" i="19"/>
  <c r="K2160" i="19" s="1"/>
  <c r="L2160" i="19" s="1"/>
  <c r="I2035" i="19"/>
  <c r="K2035" i="19" s="1"/>
  <c r="L2035" i="19" s="1"/>
  <c r="I3" i="19"/>
  <c r="K3" i="19" s="1"/>
  <c r="L3" i="19" s="1"/>
  <c r="O2" i="19" s="1"/>
  <c r="O3" i="19" s="1"/>
  <c r="O5" i="19" s="1"/>
  <c r="O6" i="19" s="1"/>
  <c r="I149" i="19"/>
  <c r="K149" i="19" s="1"/>
  <c r="L149" i="19" s="1"/>
  <c r="I849" i="19"/>
  <c r="K849" i="19" s="1"/>
  <c r="L849" i="19" s="1"/>
  <c r="I120" i="19"/>
  <c r="K120" i="19" s="1"/>
  <c r="L120" i="19" s="1"/>
  <c r="I1180" i="19"/>
  <c r="K1180" i="19" s="1"/>
  <c r="L1180" i="19" s="1"/>
  <c r="I222" i="19"/>
  <c r="K222" i="19" s="1"/>
  <c r="L222" i="19" s="1"/>
  <c r="I688" i="19"/>
  <c r="K688" i="19" s="1"/>
  <c r="L688" i="19" s="1"/>
  <c r="I379" i="19"/>
  <c r="K379" i="19" s="1"/>
  <c r="L379" i="19" s="1"/>
  <c r="I1815" i="19"/>
  <c r="K1815" i="19" s="1"/>
  <c r="L1815" i="19" s="1"/>
  <c r="I439" i="19"/>
  <c r="K439" i="19" s="1"/>
  <c r="L439" i="19" s="1"/>
  <c r="I357" i="19"/>
  <c r="K357" i="19" s="1"/>
  <c r="L357" i="19" s="1"/>
  <c r="I1526" i="19"/>
  <c r="K1526" i="19" s="1"/>
  <c r="L1526" i="19" s="1"/>
  <c r="I1492" i="19"/>
  <c r="K1492" i="19" s="1"/>
  <c r="L1492" i="19" s="1"/>
  <c r="I1319" i="19"/>
  <c r="K1319" i="19" s="1"/>
  <c r="L1319" i="19" s="1"/>
  <c r="I642" i="19"/>
  <c r="K642" i="19" s="1"/>
  <c r="L642" i="19" s="1"/>
  <c r="I320" i="19"/>
  <c r="K320" i="19" s="1"/>
  <c r="L320" i="19" s="1"/>
  <c r="I1986" i="19"/>
  <c r="K1986" i="19" s="1"/>
  <c r="L1986" i="19" s="1"/>
  <c r="I445" i="19"/>
  <c r="K445" i="19" s="1"/>
  <c r="L445" i="19" s="1"/>
  <c r="I1026" i="19"/>
  <c r="K1026" i="19" s="1"/>
  <c r="L1026" i="19" s="1"/>
  <c r="I337" i="19"/>
  <c r="K337" i="19" s="1"/>
  <c r="L337" i="19" s="1"/>
  <c r="I1628" i="19"/>
  <c r="K1628" i="19" s="1"/>
  <c r="L1628" i="19" s="1"/>
  <c r="I502" i="19"/>
  <c r="K502" i="19" s="1"/>
  <c r="L502" i="19" s="1"/>
  <c r="I542" i="19"/>
  <c r="K542" i="19" s="1"/>
  <c r="L542" i="19" s="1"/>
  <c r="I1625" i="19"/>
  <c r="K1625" i="19" s="1"/>
  <c r="L1625" i="19" s="1"/>
  <c r="I921" i="19"/>
  <c r="K921" i="19" s="1"/>
  <c r="L921" i="19" s="1"/>
  <c r="I2045" i="19"/>
  <c r="K2045" i="19" s="1"/>
  <c r="L2045" i="19" s="1"/>
  <c r="I244" i="19"/>
  <c r="K244" i="19" s="1"/>
  <c r="L244" i="19" s="1"/>
  <c r="I674" i="19"/>
  <c r="K674" i="19" s="1"/>
  <c r="L674" i="19" s="1"/>
  <c r="I1633" i="19"/>
  <c r="K1633" i="19" s="1"/>
  <c r="L1633" i="19" s="1"/>
  <c r="I740" i="19"/>
  <c r="K740" i="19" s="1"/>
  <c r="L740" i="19" s="1"/>
  <c r="I1342" i="19"/>
  <c r="K1342" i="19" s="1"/>
  <c r="L1342" i="19" s="1"/>
  <c r="I1661" i="19"/>
  <c r="K1661" i="19" s="1"/>
  <c r="L1661" i="19" s="1"/>
  <c r="I919" i="19"/>
  <c r="K919" i="19" s="1"/>
  <c r="L919" i="19" s="1"/>
  <c r="I318" i="19"/>
  <c r="K318" i="19" s="1"/>
  <c r="L318" i="19" s="1"/>
  <c r="I1837" i="19"/>
  <c r="K1837" i="19" s="1"/>
  <c r="L1837" i="19" s="1"/>
  <c r="I1641" i="19"/>
  <c r="K1641" i="19" s="1"/>
  <c r="L1641" i="19" s="1"/>
  <c r="I367" i="19"/>
  <c r="K367" i="19" s="1"/>
  <c r="L367" i="19" s="1"/>
  <c r="I1630" i="19"/>
  <c r="K1630" i="19" s="1"/>
  <c r="L1630" i="19" s="1"/>
  <c r="I116" i="19"/>
  <c r="K116" i="19" s="1"/>
  <c r="L116" i="19" s="1"/>
  <c r="I1877" i="19"/>
  <c r="K1877" i="19" s="1"/>
  <c r="L1877" i="19" s="1"/>
  <c r="I323" i="19"/>
  <c r="K323" i="19" s="1"/>
  <c r="L323" i="19" s="1"/>
  <c r="I1739" i="19"/>
  <c r="K1739" i="19" s="1"/>
  <c r="L1739" i="19" s="1"/>
  <c r="I407" i="19"/>
  <c r="K407" i="19" s="1"/>
  <c r="L407" i="19" s="1"/>
  <c r="I1800" i="19"/>
  <c r="K1800" i="19" s="1"/>
  <c r="L1800" i="19" s="1"/>
  <c r="I1037" i="19"/>
  <c r="K1037" i="19" s="1"/>
  <c r="L1037" i="19" s="1"/>
  <c r="I1992" i="19"/>
  <c r="K1992" i="19" s="1"/>
  <c r="L1992" i="19" s="1"/>
  <c r="I972" i="19"/>
  <c r="K972" i="19" s="1"/>
  <c r="L972" i="19" s="1"/>
  <c r="I1834" i="19"/>
  <c r="K1834" i="19" s="1"/>
  <c r="L1834" i="19" s="1"/>
  <c r="I236" i="19"/>
  <c r="K236" i="19" s="1"/>
  <c r="L236" i="19" s="1"/>
  <c r="I1874" i="19"/>
  <c r="K1874" i="19" s="1"/>
  <c r="L1874" i="19" s="1"/>
  <c r="I2108" i="19"/>
  <c r="K2108" i="19" s="1"/>
  <c r="L2108" i="19" s="1"/>
  <c r="I1799" i="19"/>
  <c r="K1799" i="19" s="1"/>
  <c r="L1799" i="19" s="1"/>
  <c r="I292" i="19"/>
  <c r="K292" i="19" s="1"/>
  <c r="L292" i="19" s="1"/>
  <c r="I767" i="19"/>
  <c r="K767" i="19" s="1"/>
  <c r="L767" i="19" s="1"/>
  <c r="I783" i="19"/>
  <c r="K783" i="19" s="1"/>
  <c r="L783" i="19" s="1"/>
  <c r="I232" i="19"/>
  <c r="K232" i="19" s="1"/>
  <c r="L232" i="19" s="1"/>
  <c r="I706" i="19"/>
  <c r="K706" i="19" s="1"/>
  <c r="L706" i="19" s="1"/>
  <c r="I1274" i="19"/>
  <c r="K1274" i="19" s="1"/>
  <c r="L1274" i="19" s="1"/>
  <c r="I1132" i="19"/>
  <c r="K1132" i="19" s="1"/>
  <c r="L1132" i="19" s="1"/>
  <c r="I1627" i="19"/>
  <c r="K1627" i="19" s="1"/>
  <c r="L1627" i="19" s="1"/>
  <c r="I1602" i="19"/>
  <c r="K1602" i="19" s="1"/>
  <c r="L1602" i="19" s="1"/>
  <c r="I611" i="19"/>
  <c r="K611" i="19" s="1"/>
  <c r="L611" i="19" s="1"/>
  <c r="I242" i="19"/>
  <c r="K242" i="19" s="1"/>
  <c r="L242" i="19" s="1"/>
  <c r="I192" i="19"/>
  <c r="K192" i="19" s="1"/>
  <c r="L192" i="19" s="1"/>
  <c r="I1829" i="19"/>
  <c r="K1829" i="19" s="1"/>
  <c r="L1829" i="19" s="1"/>
  <c r="I999" i="19"/>
  <c r="K999" i="19" s="1"/>
  <c r="L999" i="19" s="1"/>
  <c r="I537" i="19"/>
  <c r="K537" i="19" s="1"/>
  <c r="L537" i="19" s="1"/>
  <c r="I1269" i="19"/>
  <c r="K1269" i="19" s="1"/>
  <c r="L1269" i="19" s="1"/>
  <c r="I29" i="19"/>
  <c r="K29" i="19" s="1"/>
  <c r="L29" i="19" s="1"/>
  <c r="I1363" i="19"/>
  <c r="K1363" i="19" s="1"/>
  <c r="L1363" i="19" s="1"/>
  <c r="I1484" i="19"/>
  <c r="K1484" i="19" s="1"/>
  <c r="L1484" i="19" s="1"/>
  <c r="I215" i="19"/>
  <c r="K215" i="19" s="1"/>
  <c r="L215" i="19" s="1"/>
  <c r="I362" i="19"/>
  <c r="K362" i="19" s="1"/>
  <c r="L362" i="19" s="1"/>
  <c r="I1997" i="19"/>
  <c r="K1997" i="19" s="1"/>
  <c r="L1997" i="19" s="1"/>
  <c r="I438" i="19"/>
  <c r="K438" i="19" s="1"/>
  <c r="L438" i="19" s="1"/>
  <c r="I989" i="19"/>
  <c r="K989" i="19" s="1"/>
  <c r="L989" i="19" s="1"/>
  <c r="I1416" i="19"/>
  <c r="K1416" i="19" s="1"/>
  <c r="L1416" i="19" s="1"/>
  <c r="I1189" i="19"/>
  <c r="K1189" i="19" s="1"/>
  <c r="L1189" i="19" s="1"/>
  <c r="I507" i="19"/>
  <c r="K507" i="19" s="1"/>
  <c r="L507" i="19" s="1"/>
  <c r="I1112" i="19"/>
  <c r="K1112" i="19" s="1"/>
  <c r="L1112" i="19" s="1"/>
  <c r="I866" i="19"/>
  <c r="K866" i="19" s="1"/>
  <c r="L866" i="19" s="1"/>
  <c r="I1907" i="19"/>
  <c r="K1907" i="19" s="1"/>
  <c r="L1907" i="19" s="1"/>
  <c r="I776" i="19"/>
  <c r="K776" i="19" s="1"/>
  <c r="L776" i="19" s="1"/>
  <c r="I380" i="19"/>
  <c r="K380" i="19" s="1"/>
  <c r="L380" i="19" s="1"/>
  <c r="I419" i="19"/>
  <c r="K419" i="19" s="1"/>
  <c r="L419" i="19" s="1"/>
  <c r="I1569" i="19"/>
  <c r="K1569" i="19" s="1"/>
  <c r="L1569" i="19" s="1"/>
  <c r="I1756" i="19"/>
  <c r="K1756" i="19" s="1"/>
  <c r="L1756" i="19" s="1"/>
  <c r="I1855" i="19"/>
  <c r="K1855" i="19" s="1"/>
  <c r="L1855" i="19" s="1"/>
  <c r="I780" i="19"/>
  <c r="K780" i="19" s="1"/>
  <c r="L780" i="19" s="1"/>
  <c r="I473" i="19"/>
  <c r="K473" i="19" s="1"/>
  <c r="L473" i="19" s="1"/>
  <c r="I926" i="19"/>
  <c r="K926" i="19" s="1"/>
  <c r="L926" i="19" s="1"/>
  <c r="I224" i="19"/>
  <c r="K224" i="19" s="1"/>
  <c r="L224" i="19" s="1"/>
  <c r="I1323" i="19"/>
  <c r="K1323" i="19" s="1"/>
  <c r="L1323" i="19" s="1"/>
  <c r="I219" i="19"/>
  <c r="K219" i="19" s="1"/>
  <c r="L219" i="19" s="1"/>
  <c r="I22" i="19"/>
  <c r="K22" i="19" s="1"/>
  <c r="L22" i="19" s="1"/>
  <c r="I1552" i="19"/>
  <c r="K1552" i="19" s="1"/>
  <c r="L1552" i="19" s="1"/>
  <c r="I199" i="19"/>
  <c r="K199" i="19" s="1"/>
  <c r="L199" i="19" s="1"/>
  <c r="I7" i="19"/>
  <c r="K7" i="19" s="1"/>
  <c r="L7" i="19" s="1"/>
  <c r="I1368" i="19"/>
  <c r="K1368" i="19" s="1"/>
  <c r="L1368" i="19" s="1"/>
  <c r="I1592" i="19"/>
  <c r="K1592" i="19" s="1"/>
  <c r="L1592" i="19" s="1"/>
  <c r="I1677" i="19"/>
  <c r="K1677" i="19" s="1"/>
  <c r="L1677" i="19" s="1"/>
  <c r="I471" i="19"/>
  <c r="K471" i="19" s="1"/>
  <c r="L471" i="19" s="1"/>
  <c r="I449" i="19"/>
  <c r="K449" i="19" s="1"/>
  <c r="L449" i="19" s="1"/>
  <c r="I1060" i="19"/>
  <c r="K1060" i="19" s="1"/>
  <c r="L1060" i="19" s="1"/>
  <c r="I1762" i="19"/>
  <c r="K1762" i="19" s="1"/>
  <c r="L1762" i="19" s="1"/>
  <c r="I1824" i="19"/>
  <c r="K1824" i="19" s="1"/>
  <c r="L1824" i="19" s="1"/>
  <c r="I412" i="19"/>
  <c r="K412" i="19" s="1"/>
  <c r="L412" i="19" s="1"/>
  <c r="I1448" i="19"/>
  <c r="K1448" i="19" s="1"/>
  <c r="L1448" i="19" s="1"/>
  <c r="I898" i="19"/>
  <c r="K898" i="19" s="1"/>
  <c r="L898" i="19" s="1"/>
  <c r="I417" i="19"/>
  <c r="K417" i="19" s="1"/>
  <c r="L417" i="19" s="1"/>
  <c r="I1429" i="19"/>
  <c r="K1429" i="19" s="1"/>
  <c r="L1429" i="19" s="1"/>
  <c r="I2149" i="19"/>
  <c r="K2149" i="19" s="1"/>
  <c r="L2149" i="19" s="1"/>
  <c r="I539" i="19"/>
  <c r="K539" i="19" s="1"/>
  <c r="L539" i="19" s="1"/>
  <c r="I2078" i="19"/>
  <c r="K2078" i="19" s="1"/>
  <c r="L2078" i="19" s="1"/>
  <c r="I867" i="19"/>
  <c r="K867" i="19" s="1"/>
  <c r="L867" i="19" s="1"/>
  <c r="I530" i="19"/>
  <c r="K530" i="19" s="1"/>
  <c r="L530" i="19" s="1"/>
  <c r="I93" i="19"/>
  <c r="K93" i="19" s="1"/>
  <c r="L93" i="19" s="1"/>
  <c r="I1944" i="19"/>
  <c r="K1944" i="19" s="1"/>
  <c r="L1944" i="19" s="1"/>
  <c r="I1251" i="19"/>
  <c r="K1251" i="19" s="1"/>
  <c r="L1251" i="19" s="1"/>
  <c r="I1138" i="19"/>
  <c r="K1138" i="19" s="1"/>
  <c r="L1138" i="19" s="1"/>
  <c r="I1285" i="19"/>
  <c r="K1285" i="19" s="1"/>
  <c r="L1285" i="19" s="1"/>
  <c r="I1825" i="19"/>
  <c r="K1825" i="19" s="1"/>
  <c r="L1825" i="19" s="1"/>
  <c r="I1624" i="19"/>
  <c r="K1624" i="19" s="1"/>
  <c r="L1624" i="19" s="1"/>
  <c r="I343" i="19"/>
  <c r="K343" i="19" s="1"/>
  <c r="L343" i="19" s="1"/>
  <c r="I2148" i="19"/>
  <c r="K2148" i="19" s="1"/>
  <c r="L2148" i="19" s="1"/>
  <c r="I1327" i="19"/>
  <c r="K1327" i="19" s="1"/>
  <c r="L1327" i="19" s="1"/>
  <c r="I1376" i="19"/>
  <c r="K1376" i="19" s="1"/>
  <c r="L1376" i="19" s="1"/>
  <c r="I421" i="19"/>
  <c r="K421" i="19" s="1"/>
  <c r="L421" i="19" s="1"/>
  <c r="I1567" i="19"/>
  <c r="K1567" i="19" s="1"/>
  <c r="L1567" i="19" s="1"/>
  <c r="I1318" i="19"/>
  <c r="K1318" i="19" s="1"/>
  <c r="L1318" i="19" s="1"/>
  <c r="I1297" i="19"/>
  <c r="K1297" i="19" s="1"/>
  <c r="L1297" i="19" s="1"/>
  <c r="I1213" i="19"/>
  <c r="K1213" i="19" s="1"/>
  <c r="L1213" i="19" s="1"/>
  <c r="I1684" i="19"/>
  <c r="K1684" i="19" s="1"/>
  <c r="L1684" i="19" s="1"/>
  <c r="I589" i="19"/>
  <c r="K589" i="19" s="1"/>
  <c r="L589" i="19" s="1"/>
  <c r="I497" i="19"/>
  <c r="K497" i="19" s="1"/>
  <c r="L497" i="19" s="1"/>
  <c r="I1717" i="19"/>
  <c r="K1717" i="19" s="1"/>
  <c r="L1717" i="19" s="1"/>
  <c r="I1662" i="19"/>
  <c r="K1662" i="19" s="1"/>
  <c r="L1662" i="19" s="1"/>
  <c r="I414" i="19"/>
  <c r="K414" i="19" s="1"/>
  <c r="L414" i="19" s="1"/>
  <c r="I605" i="19"/>
  <c r="K605" i="19" s="1"/>
  <c r="L605" i="19" s="1"/>
  <c r="I1947" i="19"/>
  <c r="K1947" i="19" s="1"/>
  <c r="L1947" i="19" s="1"/>
  <c r="I416" i="19"/>
  <c r="K416" i="19" s="1"/>
  <c r="L416" i="19" s="1"/>
  <c r="I1206" i="19"/>
  <c r="K1206" i="19" s="1"/>
  <c r="L1206" i="19" s="1"/>
  <c r="I1196" i="19"/>
  <c r="K1196" i="19" s="1"/>
  <c r="L1196" i="19" s="1"/>
  <c r="I1351" i="19"/>
  <c r="K1351" i="19" s="1"/>
  <c r="L1351" i="19" s="1"/>
  <c r="I915" i="19"/>
  <c r="K915" i="19" s="1"/>
  <c r="L915" i="19" s="1"/>
  <c r="I2065" i="19"/>
  <c r="K2065" i="19" s="1"/>
  <c r="L2065" i="19" s="1"/>
  <c r="I2140" i="19"/>
  <c r="K2140" i="19" s="1"/>
  <c r="L2140" i="19" s="1"/>
  <c r="I1505" i="19"/>
  <c r="K1505" i="19" s="1"/>
  <c r="L1505" i="19" s="1"/>
  <c r="I198" i="19"/>
  <c r="K198" i="19" s="1"/>
  <c r="L198" i="19" s="1"/>
  <c r="I712" i="19"/>
  <c r="K712" i="19" s="1"/>
  <c r="L712" i="19" s="1"/>
  <c r="I385" i="19"/>
  <c r="K385" i="19" s="1"/>
  <c r="L385" i="19" s="1"/>
  <c r="I1787" i="19"/>
  <c r="K1787" i="19" s="1"/>
  <c r="L1787" i="19" s="1"/>
  <c r="I652" i="19"/>
  <c r="K652" i="19" s="1"/>
  <c r="L652" i="19" s="1"/>
  <c r="I2136" i="19"/>
  <c r="K2136" i="19" s="1"/>
  <c r="L2136" i="19" s="1"/>
  <c r="I402" i="19"/>
  <c r="K402" i="19" s="1"/>
  <c r="L402" i="19" s="1"/>
  <c r="I1439" i="19"/>
  <c r="K1439" i="19" s="1"/>
  <c r="L1439" i="19" s="1"/>
  <c r="I223" i="19"/>
  <c r="K223" i="19" s="1"/>
  <c r="L223" i="19" s="1"/>
  <c r="I415" i="19"/>
  <c r="K415" i="19" s="1"/>
  <c r="L415" i="19" s="1"/>
  <c r="I947" i="19"/>
  <c r="K947" i="19" s="1"/>
  <c r="L947" i="19" s="1"/>
  <c r="I1061" i="19"/>
  <c r="K1061" i="19" s="1"/>
  <c r="L1061" i="19" s="1"/>
  <c r="I355" i="19"/>
  <c r="K355" i="19" s="1"/>
  <c r="L355" i="19" s="1"/>
  <c r="I995" i="19"/>
  <c r="K995" i="19" s="1"/>
  <c r="L995" i="19" s="1"/>
  <c r="I101" i="19"/>
  <c r="K101" i="19" s="1"/>
  <c r="L101" i="19" s="1"/>
  <c r="I1333" i="19"/>
  <c r="K1333" i="19" s="1"/>
  <c r="L1333" i="19" s="1"/>
  <c r="I1252" i="19"/>
  <c r="K1252" i="19" s="1"/>
  <c r="L1252" i="19" s="1"/>
  <c r="I175" i="19"/>
  <c r="K175" i="19" s="1"/>
  <c r="L175" i="19" s="1"/>
  <c r="I245" i="19"/>
  <c r="K245" i="19" s="1"/>
  <c r="L245" i="19" s="1"/>
  <c r="I73" i="19"/>
  <c r="K73" i="19" s="1"/>
  <c r="L73" i="19" s="1"/>
  <c r="I934" i="19"/>
  <c r="K934" i="19" s="1"/>
  <c r="L934" i="19" s="1"/>
  <c r="I1894" i="19"/>
  <c r="K1894" i="19" s="1"/>
  <c r="L1894" i="19" s="1"/>
  <c r="I446" i="19"/>
  <c r="K446" i="19" s="1"/>
  <c r="L446" i="19" s="1"/>
  <c r="I2018" i="19"/>
  <c r="K2018" i="19" s="1"/>
  <c r="L2018" i="19" s="1"/>
  <c r="I107" i="19"/>
  <c r="K107" i="19" s="1"/>
  <c r="L107" i="19" s="1"/>
  <c r="I741" i="19"/>
  <c r="K741" i="19" s="1"/>
  <c r="L741" i="19" s="1"/>
  <c r="I345" i="19"/>
  <c r="K345" i="19" s="1"/>
  <c r="L345" i="19" s="1"/>
  <c r="I474" i="19"/>
  <c r="K474" i="19" s="1"/>
  <c r="L474" i="19" s="1"/>
  <c r="I1778" i="19"/>
  <c r="K1778" i="19" s="1"/>
  <c r="L1778" i="19" s="1"/>
  <c r="I609" i="19"/>
  <c r="K609" i="19" s="1"/>
  <c r="L609" i="19" s="1"/>
  <c r="I496" i="19"/>
  <c r="K496" i="19" s="1"/>
  <c r="L496" i="19" s="1"/>
  <c r="I675" i="19"/>
  <c r="K675" i="19" s="1"/>
  <c r="L675" i="19" s="1"/>
  <c r="I597" i="19"/>
  <c r="K597" i="19" s="1"/>
  <c r="L597" i="19" s="1"/>
  <c r="I2042" i="19"/>
  <c r="K2042" i="19" s="1"/>
  <c r="L2042" i="19" s="1"/>
  <c r="I713" i="19"/>
  <c r="K713" i="19" s="1"/>
  <c r="L713" i="19" s="1"/>
  <c r="I368" i="19"/>
  <c r="K368" i="19" s="1"/>
  <c r="L368" i="19" s="1"/>
  <c r="I1558" i="19"/>
  <c r="K1558" i="19" s="1"/>
  <c r="L1558" i="19" s="1"/>
  <c r="I2118" i="19"/>
  <c r="K2118" i="19" s="1"/>
  <c r="L2118" i="19" s="1"/>
  <c r="I1157" i="19"/>
  <c r="K1157" i="19" s="1"/>
  <c r="L1157" i="19" s="1"/>
  <c r="I1218" i="19"/>
  <c r="K1218" i="19" s="1"/>
  <c r="L1218" i="19" s="1"/>
  <c r="I686" i="19"/>
  <c r="K686" i="19" s="1"/>
  <c r="L686" i="19" s="1"/>
  <c r="I1372" i="19"/>
  <c r="K1372" i="19" s="1"/>
  <c r="L1372" i="19" s="1"/>
  <c r="I2155" i="19"/>
  <c r="K2155" i="19" s="1"/>
  <c r="L2155" i="19" s="1"/>
  <c r="I997" i="19"/>
  <c r="K997" i="19" s="1"/>
  <c r="L997" i="19" s="1"/>
  <c r="I1590" i="19"/>
  <c r="K1590" i="19" s="1"/>
  <c r="L1590" i="19" s="1"/>
  <c r="I177" i="19"/>
  <c r="K177" i="19" s="1"/>
  <c r="L177" i="19" s="1"/>
  <c r="I74" i="19"/>
  <c r="K74" i="19" s="1"/>
  <c r="L74" i="19" s="1"/>
  <c r="I1313" i="19"/>
  <c r="K1313" i="19" s="1"/>
  <c r="L1313" i="19" s="1"/>
  <c r="I406" i="19"/>
  <c r="K406" i="19" s="1"/>
  <c r="L406" i="19" s="1"/>
  <c r="I2141" i="19"/>
  <c r="K2141" i="19" s="1"/>
  <c r="L2141" i="19" s="1"/>
  <c r="I2144" i="19"/>
  <c r="K2144" i="19" s="1"/>
  <c r="L2144" i="19" s="1"/>
  <c r="I383" i="19"/>
  <c r="K383" i="19" s="1"/>
  <c r="L383" i="19" s="1"/>
  <c r="I147" i="19"/>
  <c r="K147" i="19" s="1"/>
  <c r="L147" i="19" s="1"/>
  <c r="I1576" i="19"/>
  <c r="K1576" i="19" s="1"/>
  <c r="L1576" i="19" s="1"/>
  <c r="I1301" i="19"/>
  <c r="K1301" i="19" s="1"/>
  <c r="L1301" i="19" s="1"/>
  <c r="I45" i="19"/>
  <c r="K45" i="19" s="1"/>
  <c r="L45" i="19" s="1"/>
  <c r="I1290" i="19"/>
  <c r="K1290" i="19" s="1"/>
  <c r="L1290" i="19" s="1"/>
  <c r="I1731" i="19"/>
  <c r="K1731" i="19" s="1"/>
  <c r="L1731" i="19" s="1"/>
  <c r="I711" i="19"/>
  <c r="K711" i="19" s="1"/>
  <c r="L711" i="19" s="1"/>
  <c r="I1443" i="19"/>
  <c r="K1443" i="19" s="1"/>
  <c r="L1443" i="19" s="1"/>
  <c r="I578" i="19"/>
  <c r="K578" i="19" s="1"/>
  <c r="L578" i="19" s="1"/>
  <c r="I831" i="19"/>
  <c r="K831" i="19" s="1"/>
  <c r="L831" i="19" s="1"/>
  <c r="I400" i="19"/>
  <c r="K400" i="19" s="1"/>
  <c r="L400" i="19" s="1"/>
  <c r="I1109" i="19"/>
  <c r="K1109" i="19" s="1"/>
  <c r="L1109" i="19" s="1"/>
  <c r="I1819" i="19"/>
  <c r="K1819" i="19" s="1"/>
  <c r="L1819" i="19" s="1"/>
  <c r="I628" i="19"/>
  <c r="K628" i="19" s="1"/>
  <c r="L628" i="19" s="1"/>
  <c r="I228" i="19"/>
  <c r="K228" i="19" s="1"/>
  <c r="L228" i="19" s="1"/>
  <c r="I32" i="19"/>
  <c r="K32" i="19" s="1"/>
  <c r="L32" i="19" s="1"/>
  <c r="I1027" i="19"/>
  <c r="K1027" i="19" s="1"/>
  <c r="L1027" i="19" s="1"/>
  <c r="I1277" i="19"/>
  <c r="K1277" i="19" s="1"/>
  <c r="L1277" i="19" s="1"/>
  <c r="I1410" i="19"/>
  <c r="K1410" i="19" s="1"/>
  <c r="L1410" i="19" s="1"/>
  <c r="I1050" i="19"/>
  <c r="K1050" i="19" s="1"/>
  <c r="L1050" i="19" s="1"/>
  <c r="I1860" i="19"/>
  <c r="K1860" i="19" s="1"/>
  <c r="L1860" i="19" s="1"/>
  <c r="I2053" i="19"/>
  <c r="K2053" i="19" s="1"/>
  <c r="L2053" i="19" s="1"/>
  <c r="I1640" i="19"/>
  <c r="K1640" i="19" s="1"/>
  <c r="L1640" i="19" s="1"/>
  <c r="I760" i="19"/>
  <c r="K760" i="19" s="1"/>
  <c r="L760" i="19" s="1"/>
  <c r="I461" i="19"/>
  <c r="K461" i="19" s="1"/>
  <c r="L461" i="19" s="1"/>
  <c r="I770" i="19"/>
  <c r="K770" i="19" s="1"/>
  <c r="L770" i="19" s="1"/>
  <c r="I80" i="19"/>
  <c r="K80" i="19" s="1"/>
  <c r="L80" i="19" s="1"/>
  <c r="I206" i="19"/>
  <c r="K206" i="19" s="1"/>
  <c r="L206" i="19" s="1"/>
  <c r="I704" i="19"/>
  <c r="K704" i="19" s="1"/>
  <c r="L704" i="19" s="1"/>
  <c r="I2077" i="19"/>
  <c r="K2077" i="19" s="1"/>
  <c r="L2077" i="19" s="1"/>
  <c r="I1349" i="19"/>
  <c r="K1349" i="19" s="1"/>
  <c r="L1349" i="19" s="1"/>
  <c r="I366" i="19"/>
  <c r="K366" i="19" s="1"/>
  <c r="L366" i="19" s="1"/>
  <c r="I403" i="19"/>
  <c r="K403" i="19" s="1"/>
  <c r="L403" i="19" s="1"/>
  <c r="I1436" i="19"/>
  <c r="K1436" i="19" s="1"/>
  <c r="L1436" i="19" s="1"/>
  <c r="I1246" i="19"/>
  <c r="K1246" i="19" s="1"/>
  <c r="L1246" i="19" s="1"/>
  <c r="I662" i="19"/>
  <c r="K662" i="19" s="1"/>
  <c r="L662" i="19" s="1"/>
  <c r="I2159" i="19"/>
  <c r="K2159" i="19" s="1"/>
  <c r="L2159" i="19" s="1"/>
  <c r="I160" i="19"/>
  <c r="K160" i="19" s="1"/>
  <c r="L160" i="19" s="1"/>
  <c r="I1753" i="19"/>
  <c r="K1753" i="19" s="1"/>
  <c r="L1753" i="19" s="1"/>
  <c r="I329" i="19"/>
  <c r="K329" i="19" s="1"/>
  <c r="L329" i="19" s="1"/>
  <c r="I735" i="19"/>
  <c r="K735" i="19" s="1"/>
  <c r="L735" i="19" s="1"/>
  <c r="I722" i="19"/>
  <c r="K722" i="19" s="1"/>
  <c r="L722" i="19" s="1"/>
  <c r="I1063" i="19"/>
  <c r="K1063" i="19" s="1"/>
  <c r="L1063" i="19" s="1"/>
  <c r="I35" i="19"/>
  <c r="K35" i="19" s="1"/>
  <c r="L35" i="19" s="1"/>
  <c r="I2036" i="19"/>
  <c r="K2036" i="19" s="1"/>
  <c r="L2036" i="19" s="1"/>
  <c r="I1120" i="19"/>
  <c r="K1120" i="19" s="1"/>
  <c r="L1120" i="19" s="1"/>
  <c r="I521" i="19"/>
  <c r="K521" i="19" s="1"/>
  <c r="L521" i="19" s="1"/>
  <c r="I1127" i="19"/>
  <c r="K1127" i="19" s="1"/>
  <c r="L1127" i="19" s="1"/>
  <c r="I1727" i="19"/>
  <c r="K1727" i="19" s="1"/>
  <c r="L1727" i="19" s="1"/>
  <c r="I1782" i="19"/>
  <c r="K1782" i="19" s="1"/>
  <c r="L1782" i="19" s="1"/>
  <c r="I1736" i="19"/>
  <c r="K1736" i="19" s="1"/>
  <c r="L1736" i="19" s="1"/>
  <c r="I1234" i="19"/>
  <c r="K1234" i="19" s="1"/>
  <c r="L1234" i="19" s="1"/>
  <c r="I1758" i="19"/>
  <c r="K1758" i="19" s="1"/>
  <c r="L1758" i="19" s="1"/>
  <c r="I1268" i="19"/>
  <c r="K1268" i="19" s="1"/>
  <c r="L1268" i="19" s="1"/>
  <c r="I85" i="19"/>
  <c r="K85" i="19" s="1"/>
  <c r="L85" i="19" s="1"/>
  <c r="I2000" i="19"/>
  <c r="K2000" i="19" s="1"/>
  <c r="L2000" i="19" s="1"/>
  <c r="I1142" i="19"/>
  <c r="K1142" i="19" s="1"/>
  <c r="L1142" i="19" s="1"/>
  <c r="I459" i="19"/>
  <c r="K459" i="19" s="1"/>
  <c r="L459" i="19" s="1"/>
  <c r="I2072" i="19"/>
  <c r="K2072" i="19" s="1"/>
  <c r="L2072" i="19" s="1"/>
  <c r="I974" i="19"/>
  <c r="K974" i="19" s="1"/>
  <c r="L974" i="19" s="1"/>
  <c r="I723" i="19"/>
  <c r="K723" i="19" s="1"/>
  <c r="L723" i="19" s="1"/>
  <c r="I1494" i="19"/>
  <c r="K1494" i="19" s="1"/>
  <c r="L1494" i="19" s="1"/>
  <c r="I2023" i="19"/>
  <c r="K2023" i="19" s="1"/>
  <c r="L2023" i="19" s="1"/>
  <c r="I2085" i="19"/>
  <c r="K2085" i="19" s="1"/>
  <c r="L2085" i="19" s="1"/>
  <c r="I1740" i="19"/>
  <c r="K1740" i="19" s="1"/>
  <c r="L1740" i="19" s="1"/>
  <c r="I1075" i="19"/>
  <c r="K1075" i="19" s="1"/>
  <c r="L1075" i="19" s="1"/>
  <c r="I1816" i="19"/>
  <c r="K1816" i="19" s="1"/>
  <c r="L1816" i="19" s="1"/>
  <c r="I1498" i="19"/>
  <c r="K1498" i="19" s="1"/>
  <c r="L1498" i="19" s="1"/>
  <c r="I607" i="19"/>
  <c r="K607" i="19" s="1"/>
  <c r="L607" i="19" s="1"/>
  <c r="I213" i="19"/>
  <c r="K213" i="19" s="1"/>
  <c r="L213" i="19" s="1"/>
  <c r="I1652" i="19"/>
  <c r="K1652" i="19" s="1"/>
  <c r="L1652" i="19" s="1"/>
  <c r="I955" i="19"/>
  <c r="K955" i="19" s="1"/>
  <c r="L955" i="19" s="1"/>
  <c r="I124" i="19"/>
  <c r="K124" i="19" s="1"/>
  <c r="L124" i="19" s="1"/>
  <c r="I956" i="19"/>
  <c r="K956" i="19" s="1"/>
  <c r="L956" i="19" s="1"/>
  <c r="I1481" i="19"/>
  <c r="K1481" i="19" s="1"/>
  <c r="L1481" i="19" s="1"/>
  <c r="I257" i="19"/>
  <c r="K257" i="19" s="1"/>
  <c r="L257" i="19" s="1"/>
  <c r="I238" i="19"/>
  <c r="K238" i="19" s="1"/>
  <c r="L238" i="19" s="1"/>
  <c r="I1200" i="19"/>
  <c r="K1200" i="19" s="1"/>
  <c r="L1200" i="19" s="1"/>
  <c r="I1643" i="19"/>
  <c r="K1643" i="19" s="1"/>
  <c r="L1643" i="19" s="1"/>
  <c r="I134" i="19"/>
  <c r="K134" i="19" s="1"/>
  <c r="L134" i="19" s="1"/>
  <c r="I1909" i="19"/>
  <c r="K1909" i="19" s="1"/>
  <c r="L1909" i="19" s="1"/>
  <c r="I247" i="19"/>
  <c r="K247" i="19" s="1"/>
  <c r="L247" i="19" s="1"/>
  <c r="I197" i="19"/>
  <c r="K197" i="19" s="1"/>
  <c r="L197" i="19" s="1"/>
  <c r="I918" i="19"/>
  <c r="K918" i="19" s="1"/>
  <c r="L918" i="19" s="1"/>
  <c r="I1872" i="19"/>
  <c r="K1872" i="19" s="1"/>
  <c r="L1872" i="19" s="1"/>
  <c r="I1054" i="19"/>
  <c r="K1054" i="19" s="1"/>
  <c r="L1054" i="19" s="1"/>
  <c r="I1332" i="19"/>
  <c r="K1332" i="19" s="1"/>
  <c r="L1332" i="19" s="1"/>
  <c r="I883" i="19"/>
  <c r="K883" i="19" s="1"/>
  <c r="L883" i="19" s="1"/>
  <c r="I303" i="19"/>
  <c r="K303" i="19" s="1"/>
  <c r="L303" i="19" s="1"/>
  <c r="I1723" i="19"/>
  <c r="K1723" i="19" s="1"/>
  <c r="L1723" i="19" s="1"/>
  <c r="I1864" i="19"/>
  <c r="K1864" i="19" s="1"/>
  <c r="L1864" i="19" s="1"/>
  <c r="I2104" i="19"/>
  <c r="K2104" i="19" s="1"/>
  <c r="L2104" i="19" s="1"/>
  <c r="I1010" i="19"/>
  <c r="K1010" i="19" s="1"/>
  <c r="L1010" i="19" s="1"/>
  <c r="I384" i="19"/>
  <c r="K384" i="19" s="1"/>
  <c r="L384" i="19" s="1"/>
  <c r="I1360" i="19"/>
  <c r="K1360" i="19" s="1"/>
  <c r="L1360" i="19" s="1"/>
  <c r="I102" i="19"/>
  <c r="K102" i="19" s="1"/>
  <c r="L102" i="19" s="1"/>
  <c r="I1600" i="19"/>
  <c r="K1600" i="19" s="1"/>
  <c r="L1600" i="19" s="1"/>
  <c r="I493" i="19"/>
  <c r="K493" i="19" s="1"/>
  <c r="L493" i="19" s="1"/>
  <c r="I640" i="19"/>
  <c r="K640" i="19" s="1"/>
  <c r="L640" i="19" s="1"/>
  <c r="I268" i="19"/>
  <c r="K268" i="19" s="1"/>
  <c r="L268" i="19" s="1"/>
  <c r="I758" i="19"/>
  <c r="K758" i="19" s="1"/>
  <c r="L758" i="19" s="1"/>
  <c r="I1536" i="19"/>
  <c r="K1536" i="19" s="1"/>
  <c r="L1536" i="19" s="1"/>
  <c r="I737" i="19"/>
  <c r="K737" i="19" s="1"/>
  <c r="L737" i="19" s="1"/>
  <c r="I1094" i="19"/>
  <c r="K1094" i="19" s="1"/>
  <c r="L1094" i="19" s="1"/>
  <c r="I968" i="19"/>
  <c r="K968" i="19" s="1"/>
  <c r="L968" i="19" s="1"/>
  <c r="I519" i="19"/>
  <c r="K519" i="19" s="1"/>
  <c r="L519" i="19" s="1"/>
  <c r="I233" i="19"/>
  <c r="K233" i="19" s="1"/>
  <c r="L233" i="19" s="1"/>
  <c r="I517" i="19"/>
  <c r="K517" i="19" s="1"/>
  <c r="L517" i="19" s="1"/>
  <c r="I106" i="19"/>
  <c r="K106" i="19" s="1"/>
  <c r="L106" i="19" s="1"/>
  <c r="I1892" i="19"/>
  <c r="K1892" i="19" s="1"/>
  <c r="L1892" i="19" s="1"/>
  <c r="I1182" i="19"/>
  <c r="K1182" i="19" s="1"/>
  <c r="L1182" i="19" s="1"/>
  <c r="I877" i="19"/>
  <c r="K877" i="19" s="1"/>
  <c r="L877" i="19" s="1"/>
  <c r="I2087" i="19"/>
  <c r="K2087" i="19" s="1"/>
  <c r="L2087" i="19" s="1"/>
  <c r="I168" i="19"/>
  <c r="K168" i="19" s="1"/>
  <c r="L168" i="19" s="1"/>
  <c r="I1379" i="19"/>
  <c r="K1379" i="19" s="1"/>
  <c r="L1379" i="19" s="1"/>
  <c r="I1245" i="19"/>
  <c r="K1245" i="19" s="1"/>
  <c r="L1245" i="19" s="1"/>
  <c r="I1923" i="19"/>
  <c r="K1923" i="19" s="1"/>
  <c r="L1923" i="19" s="1"/>
  <c r="I2050" i="19"/>
  <c r="K2050" i="19" s="1"/>
  <c r="L2050" i="19" s="1"/>
  <c r="I847" i="19"/>
  <c r="K847" i="19" s="1"/>
  <c r="L847" i="19" s="1"/>
  <c r="I1244" i="19"/>
  <c r="K1244" i="19" s="1"/>
  <c r="L1244" i="19" s="1"/>
  <c r="I6" i="19"/>
  <c r="K6" i="19" s="1"/>
  <c r="L6" i="19" s="1"/>
  <c r="I2095" i="19"/>
  <c r="K2095" i="19" s="1"/>
  <c r="L2095" i="19" s="1"/>
  <c r="I715" i="19"/>
  <c r="K715" i="19" s="1"/>
  <c r="L715" i="19" s="1"/>
  <c r="I1256" i="19"/>
  <c r="K1256" i="19" s="1"/>
  <c r="L1256" i="19" s="1"/>
  <c r="I2096" i="19"/>
  <c r="K2096" i="19" s="1"/>
  <c r="L2096" i="19" s="1"/>
  <c r="I1331" i="19"/>
  <c r="K1331" i="19" s="1"/>
  <c r="L1331" i="19" s="1"/>
  <c r="I1902" i="19"/>
  <c r="K1902" i="19" s="1"/>
  <c r="L1902" i="19" s="1"/>
  <c r="I1084" i="19"/>
  <c r="K1084" i="19" s="1"/>
  <c r="L1084" i="19" s="1"/>
  <c r="I1597" i="19"/>
  <c r="K1597" i="19" s="1"/>
  <c r="L1597" i="19" s="1"/>
  <c r="I1020" i="19"/>
  <c r="K1020" i="19" s="1"/>
  <c r="L1020" i="19" s="1"/>
  <c r="I1726" i="19"/>
  <c r="K1726" i="19" s="1"/>
  <c r="L1726" i="19" s="1"/>
  <c r="I878" i="19"/>
  <c r="K878" i="19" s="1"/>
  <c r="L878" i="19" s="1"/>
  <c r="I506" i="19"/>
  <c r="K506" i="19" s="1"/>
  <c r="L506" i="19" s="1"/>
  <c r="I743" i="19"/>
  <c r="K743" i="19" s="1"/>
  <c r="L743" i="19" s="1"/>
  <c r="I5" i="19"/>
  <c r="K5" i="19" s="1"/>
  <c r="L5" i="19" s="1"/>
  <c r="I1425" i="19"/>
  <c r="K1425" i="19" s="1"/>
  <c r="L1425" i="19" s="1"/>
  <c r="I1098" i="19"/>
  <c r="K1098" i="19" s="1"/>
  <c r="L1098" i="19" s="1"/>
  <c r="I218" i="19"/>
  <c r="K218" i="19" s="1"/>
  <c r="L218" i="19" s="1"/>
  <c r="I884" i="19"/>
  <c r="K884" i="19" s="1"/>
  <c r="L884" i="19" s="1"/>
  <c r="I1357" i="19"/>
  <c r="K1357" i="19" s="1"/>
  <c r="L1357" i="19" s="1"/>
  <c r="I659" i="19"/>
  <c r="K659" i="19" s="1"/>
  <c r="L659" i="19" s="1"/>
  <c r="I1912" i="19"/>
  <c r="K1912" i="19" s="1"/>
  <c r="L1912" i="19" s="1"/>
  <c r="I936" i="19"/>
  <c r="K936" i="19" s="1"/>
  <c r="L936" i="19" s="1"/>
  <c r="I549" i="19"/>
  <c r="K549" i="19" s="1"/>
  <c r="L549" i="19" s="1"/>
  <c r="I145" i="19"/>
  <c r="K145" i="19" s="1"/>
  <c r="L145" i="19" s="1"/>
  <c r="I2094" i="19"/>
  <c r="K2094" i="19" s="1"/>
  <c r="L2094" i="19" s="1"/>
  <c r="I164" i="19"/>
  <c r="K164" i="19" s="1"/>
  <c r="L164" i="19" s="1"/>
  <c r="I1326" i="19"/>
  <c r="K1326" i="19" s="1"/>
  <c r="L1326" i="19" s="1"/>
  <c r="I796" i="19"/>
  <c r="K796" i="19" s="1"/>
  <c r="L796" i="19" s="1"/>
  <c r="I2114" i="19"/>
  <c r="K2114" i="19" s="1"/>
  <c r="L2114" i="19" s="1"/>
  <c r="I126" i="19"/>
  <c r="K126" i="19" s="1"/>
  <c r="L126" i="19" s="1"/>
  <c r="I1963" i="19"/>
  <c r="K1963" i="19" s="1"/>
  <c r="L1963" i="19" s="1"/>
  <c r="I1732" i="19"/>
  <c r="K1732" i="19" s="1"/>
  <c r="L1732" i="19" s="1"/>
  <c r="I1681" i="19"/>
  <c r="K1681" i="19" s="1"/>
  <c r="L1681" i="19" s="1"/>
  <c r="I319" i="19"/>
  <c r="K319" i="19" s="1"/>
  <c r="L319" i="19" s="1"/>
  <c r="I1152" i="19"/>
  <c r="K1152" i="19" s="1"/>
  <c r="L1152" i="19" s="1"/>
  <c r="I1126" i="19"/>
  <c r="K1126" i="19" s="1"/>
  <c r="L1126" i="19" s="1"/>
  <c r="I1584" i="19"/>
  <c r="K1584" i="19" s="1"/>
  <c r="L1584" i="19" s="1"/>
  <c r="I1622" i="19"/>
  <c r="K1622" i="19" s="1"/>
  <c r="L1622" i="19" s="1"/>
  <c r="I554" i="19"/>
  <c r="K554" i="19" s="1"/>
  <c r="L554" i="19" s="1"/>
  <c r="I1522" i="19"/>
  <c r="K1522" i="19" s="1"/>
  <c r="L1522" i="19" s="1"/>
  <c r="I1927" i="19"/>
  <c r="K1927" i="19" s="1"/>
  <c r="L1927" i="19" s="1"/>
  <c r="I1866" i="19"/>
  <c r="K1866" i="19" s="1"/>
  <c r="L1866" i="19" s="1"/>
  <c r="I1583" i="19"/>
  <c r="K1583" i="19" s="1"/>
  <c r="L1583" i="19" s="1"/>
  <c r="I1705" i="19"/>
  <c r="K1705" i="19" s="1"/>
  <c r="L1705" i="19" s="1"/>
  <c r="I939" i="19"/>
  <c r="K939" i="19" s="1"/>
  <c r="L939" i="19" s="1"/>
  <c r="I324" i="19"/>
  <c r="K324" i="19" s="1"/>
  <c r="L324" i="19" s="1"/>
  <c r="I2019" i="19"/>
  <c r="K2019" i="19" s="1"/>
  <c r="L2019" i="19" s="1"/>
  <c r="I221" i="19"/>
  <c r="K221" i="19" s="1"/>
  <c r="L221" i="19" s="1"/>
  <c r="I1775" i="19"/>
  <c r="K1775" i="19" s="1"/>
  <c r="L1775" i="19" s="1"/>
  <c r="I1476" i="19"/>
  <c r="K1476" i="19" s="1"/>
  <c r="L1476" i="19" s="1"/>
  <c r="I616" i="19"/>
  <c r="K616" i="19" s="1"/>
  <c r="L616" i="19" s="1"/>
  <c r="I1208" i="19"/>
  <c r="K1208" i="19" s="1"/>
  <c r="L1208" i="19" s="1"/>
  <c r="I1474" i="19"/>
  <c r="K1474" i="19" s="1"/>
  <c r="L1474" i="19" s="1"/>
  <c r="I559" i="19"/>
  <c r="K559" i="19" s="1"/>
  <c r="L559" i="19" s="1"/>
  <c r="I1215" i="19"/>
  <c r="K1215" i="19" s="1"/>
  <c r="L1215" i="19" s="1"/>
  <c r="I1014" i="19"/>
  <c r="K1014" i="19" s="1"/>
  <c r="L1014" i="19" s="1"/>
  <c r="I538" i="19"/>
  <c r="K538" i="19" s="1"/>
  <c r="L538" i="19" s="1"/>
  <c r="I335" i="19"/>
  <c r="K335" i="19" s="1"/>
  <c r="L335" i="19" s="1"/>
  <c r="I1279" i="19"/>
  <c r="K1279" i="19" s="1"/>
  <c r="L1279" i="19" s="1"/>
  <c r="I759" i="19"/>
  <c r="K759" i="19" s="1"/>
  <c r="L759" i="19" s="1"/>
  <c r="I935" i="19"/>
  <c r="K935" i="19" s="1"/>
  <c r="L935" i="19" s="1"/>
  <c r="I1185" i="19"/>
  <c r="K1185" i="19" s="1"/>
  <c r="L1185" i="19" s="1"/>
  <c r="I870" i="19"/>
  <c r="K870" i="19" s="1"/>
  <c r="L870" i="19" s="1"/>
  <c r="I516" i="19"/>
  <c r="K516" i="19" s="1"/>
  <c r="L516" i="19" s="1"/>
  <c r="I1585" i="19"/>
  <c r="K1585" i="19" s="1"/>
  <c r="L1585" i="19" s="1"/>
  <c r="I871" i="19"/>
  <c r="K871" i="19" s="1"/>
  <c r="L871" i="19" s="1"/>
  <c r="I839" i="19"/>
  <c r="K839" i="19" s="1"/>
  <c r="L839" i="19" s="1"/>
  <c r="I1655" i="19"/>
  <c r="K1655" i="19" s="1"/>
  <c r="L1655" i="19" s="1"/>
  <c r="I170" i="19"/>
  <c r="K170" i="19" s="1"/>
  <c r="L170" i="19" s="1"/>
  <c r="I485" i="19"/>
  <c r="K485" i="19" s="1"/>
  <c r="L485" i="19" s="1"/>
  <c r="I1455" i="19"/>
  <c r="K1455" i="19" s="1"/>
  <c r="L1455" i="19" s="1"/>
  <c r="I1019" i="19"/>
  <c r="K1019" i="19" s="1"/>
  <c r="L1019" i="19" s="1"/>
  <c r="I991" i="19"/>
  <c r="K991" i="19" s="1"/>
  <c r="L991" i="19" s="1"/>
  <c r="I36" i="19"/>
  <c r="K36" i="19" s="1"/>
  <c r="L36" i="19" s="1"/>
  <c r="I789" i="19"/>
  <c r="K789" i="19" s="1"/>
  <c r="L789" i="19" s="1"/>
  <c r="I2063" i="19"/>
  <c r="K2063" i="19" s="1"/>
  <c r="L2063" i="19" s="1"/>
  <c r="I103" i="19"/>
  <c r="K103" i="19" s="1"/>
  <c r="L103" i="19" s="1"/>
  <c r="I1074" i="19"/>
  <c r="K1074" i="19" s="1"/>
  <c r="L1074" i="19" s="1"/>
  <c r="I88" i="19"/>
  <c r="K88" i="19" s="1"/>
  <c r="L88" i="19" s="1"/>
  <c r="I214" i="19"/>
  <c r="K214" i="19" s="1"/>
  <c r="L214" i="19" s="1"/>
  <c r="I10" i="19"/>
  <c r="K10" i="19" s="1"/>
  <c r="L10" i="19" s="1"/>
  <c r="I161" i="19"/>
  <c r="K161" i="19" s="1"/>
  <c r="L161" i="19" s="1"/>
  <c r="I1366" i="19"/>
  <c r="K1366" i="19" s="1"/>
  <c r="L1366" i="19" s="1"/>
  <c r="I190" i="19"/>
  <c r="K190" i="19" s="1"/>
  <c r="L190" i="19" s="1"/>
  <c r="I1853" i="19"/>
  <c r="K1853" i="19" s="1"/>
  <c r="L1853" i="19" s="1"/>
  <c r="I1249" i="19"/>
  <c r="K1249" i="19" s="1"/>
  <c r="L1249" i="19" s="1"/>
  <c r="I1316" i="19"/>
  <c r="K1316" i="19" s="1"/>
  <c r="L1316" i="19" s="1"/>
  <c r="I1352" i="19"/>
  <c r="K1352" i="19" s="1"/>
  <c r="L1352" i="19" s="1"/>
  <c r="I792" i="19"/>
  <c r="K792" i="19" s="1"/>
  <c r="L792" i="19" s="1"/>
  <c r="I1371" i="19"/>
  <c r="K1371" i="19" s="1"/>
  <c r="L1371" i="19" s="1"/>
  <c r="I1134" i="19"/>
  <c r="K1134" i="19" s="1"/>
  <c r="L1134" i="19" s="1"/>
  <c r="I19" i="19"/>
  <c r="K19" i="19" s="1"/>
  <c r="L19" i="19" s="1"/>
  <c r="I731" i="19"/>
  <c r="K731" i="19" s="1"/>
  <c r="L731" i="19" s="1"/>
  <c r="I1973" i="19"/>
  <c r="K1973" i="19" s="1"/>
  <c r="L1973" i="19" s="1"/>
  <c r="I492" i="19"/>
  <c r="K492" i="19" s="1"/>
  <c r="L492" i="19" s="1"/>
  <c r="I1156" i="19"/>
  <c r="K1156" i="19" s="1"/>
  <c r="L1156" i="19" s="1"/>
  <c r="I927" i="19"/>
  <c r="K927" i="19" s="1"/>
  <c r="L927" i="19" s="1"/>
  <c r="I1375" i="19"/>
  <c r="K1375" i="19" s="1"/>
  <c r="L1375" i="19" s="1"/>
  <c r="I2057" i="19"/>
  <c r="K2057" i="19" s="1"/>
  <c r="L2057" i="19" s="1"/>
  <c r="I258" i="19"/>
  <c r="K258" i="19" s="1"/>
  <c r="L258" i="19" s="1"/>
  <c r="I394" i="19"/>
  <c r="K394" i="19" s="1"/>
  <c r="L394" i="19" s="1"/>
  <c r="I26" i="19"/>
  <c r="K26" i="19" s="1"/>
  <c r="L26" i="19" s="1"/>
  <c r="I100" i="19"/>
  <c r="K100" i="19" s="1"/>
  <c r="L100" i="19" s="1"/>
  <c r="I1900" i="19"/>
  <c r="K1900" i="19" s="1"/>
  <c r="L1900" i="19" s="1"/>
  <c r="I1287" i="19"/>
  <c r="K1287" i="19" s="1"/>
  <c r="L1287" i="19" s="1"/>
  <c r="I330" i="19"/>
  <c r="K330" i="19" s="1"/>
  <c r="L330" i="19" s="1"/>
  <c r="I567" i="19"/>
  <c r="K567" i="19" s="1"/>
  <c r="L567" i="19" s="1"/>
  <c r="I1619" i="19"/>
  <c r="K1619" i="19" s="1"/>
  <c r="L1619" i="19" s="1"/>
  <c r="I1377" i="19"/>
  <c r="K1377" i="19" s="1"/>
  <c r="L1377" i="19" s="1"/>
  <c r="I1330" i="19"/>
  <c r="K1330" i="19" s="1"/>
  <c r="L1330" i="19" s="1"/>
  <c r="I755" i="19"/>
  <c r="K755" i="19" s="1"/>
  <c r="L755" i="19" s="1"/>
  <c r="I1755" i="19"/>
  <c r="K1755" i="19" s="1"/>
  <c r="L1755" i="19" s="1"/>
  <c r="I756" i="19"/>
  <c r="K756" i="19" s="1"/>
  <c r="L756" i="19" s="1"/>
  <c r="I1013" i="19"/>
  <c r="K1013" i="19" s="1"/>
  <c r="L1013" i="19" s="1"/>
  <c r="I1867" i="19"/>
  <c r="K1867" i="19" s="1"/>
  <c r="L1867" i="19" s="1"/>
  <c r="I1859" i="19"/>
  <c r="K1859" i="19" s="1"/>
  <c r="L1859" i="19" s="1"/>
  <c r="I249" i="19"/>
  <c r="K249" i="19" s="1"/>
  <c r="L249" i="19" s="1"/>
  <c r="I1424" i="19"/>
  <c r="K1424" i="19" s="1"/>
  <c r="L1424" i="19" s="1"/>
  <c r="I862" i="19"/>
  <c r="K862" i="19" s="1"/>
  <c r="L862" i="19" s="1"/>
  <c r="I1007" i="19"/>
  <c r="K1007" i="19" s="1"/>
  <c r="L1007" i="19" s="1"/>
  <c r="I571" i="19"/>
  <c r="K571" i="19" s="1"/>
  <c r="L571" i="19" s="1"/>
  <c r="I1380" i="19"/>
  <c r="K1380" i="19" s="1"/>
  <c r="L1380" i="19" s="1"/>
  <c r="I1049" i="19"/>
  <c r="K1049" i="19" s="1"/>
  <c r="L1049" i="19" s="1"/>
  <c r="I1466" i="19"/>
  <c r="K1466" i="19" s="1"/>
  <c r="L1466" i="19" s="1"/>
  <c r="I1452" i="19"/>
  <c r="K1452" i="19" s="1"/>
  <c r="L1452" i="19" s="1"/>
  <c r="I635" i="19"/>
  <c r="K635" i="19" s="1"/>
  <c r="L635" i="19" s="1"/>
  <c r="I1320" i="19"/>
  <c r="K1320" i="19" s="1"/>
  <c r="L1320" i="19" s="1"/>
  <c r="I1220" i="19"/>
  <c r="K1220" i="19" s="1"/>
  <c r="L1220" i="19" s="1"/>
  <c r="I1491" i="19"/>
  <c r="K1491" i="19" s="1"/>
  <c r="L1491" i="19" s="1"/>
  <c r="I1493" i="19"/>
  <c r="K1493" i="19" s="1"/>
  <c r="L1493" i="19" s="1"/>
  <c r="I1654" i="19"/>
  <c r="K1654" i="19" s="1"/>
  <c r="L1654" i="19" s="1"/>
  <c r="I328" i="19"/>
  <c r="K328" i="19" s="1"/>
  <c r="L328" i="19" s="1"/>
  <c r="I904" i="19"/>
  <c r="K904" i="19" s="1"/>
  <c r="L904" i="19" s="1"/>
  <c r="I271" i="19"/>
  <c r="K271" i="19" s="1"/>
  <c r="L271" i="19" s="1"/>
  <c r="I294" i="19"/>
  <c r="K294" i="19" s="1"/>
  <c r="L294" i="19" s="1"/>
  <c r="I1623" i="19"/>
  <c r="K1623" i="19" s="1"/>
  <c r="L1623" i="19" s="1"/>
  <c r="I865" i="19"/>
  <c r="K865" i="19" s="1"/>
  <c r="L865" i="19" s="1"/>
  <c r="I266" i="19"/>
  <c r="K266" i="19" s="1"/>
  <c r="L266" i="19" s="1"/>
  <c r="I1489" i="19"/>
  <c r="K1489" i="19" s="1"/>
  <c r="L1489" i="19" s="1"/>
  <c r="I423" i="19"/>
  <c r="K423" i="19" s="1"/>
  <c r="L423" i="19" s="1"/>
  <c r="I1719" i="19"/>
  <c r="K1719" i="19" s="1"/>
  <c r="L1719" i="19" s="1"/>
  <c r="I11" i="19"/>
  <c r="K11" i="19" s="1"/>
  <c r="L11" i="19" s="1"/>
  <c r="I200" i="19"/>
  <c r="K200" i="19" s="1"/>
  <c r="L200" i="19" s="1"/>
  <c r="I255" i="19"/>
  <c r="K255" i="19" s="1"/>
  <c r="L255" i="19" s="1"/>
  <c r="I2032" i="19"/>
  <c r="K2032" i="19" s="1"/>
  <c r="L2032" i="19" s="1"/>
  <c r="I1672" i="19"/>
  <c r="K1672" i="19" s="1"/>
  <c r="L1672" i="19" s="1"/>
  <c r="I1430" i="19"/>
  <c r="K1430" i="19" s="1"/>
  <c r="L1430" i="19" s="1"/>
  <c r="I1417" i="19"/>
  <c r="K1417" i="19" s="1"/>
  <c r="L1417" i="19" s="1"/>
  <c r="I679" i="19"/>
  <c r="K679" i="19" s="1"/>
  <c r="L679" i="19" s="1"/>
  <c r="I813" i="19"/>
  <c r="K813" i="19" s="1"/>
  <c r="L813" i="19" s="1"/>
  <c r="I128" i="19"/>
  <c r="K128" i="19" s="1"/>
  <c r="L128" i="19" s="1"/>
  <c r="I742" i="19"/>
  <c r="K742" i="19" s="1"/>
  <c r="L742" i="19" s="1"/>
  <c r="I1634" i="19"/>
  <c r="K1634" i="19" s="1"/>
  <c r="L1634" i="19" s="1"/>
  <c r="I1278" i="19"/>
  <c r="K1278" i="19" s="1"/>
  <c r="L1278" i="19" s="1"/>
  <c r="I1192" i="19"/>
  <c r="K1192" i="19" s="1"/>
  <c r="L1192" i="19" s="1"/>
  <c r="I894" i="19"/>
  <c r="K894" i="19" s="1"/>
  <c r="L894" i="19" s="1"/>
  <c r="I1096" i="19"/>
  <c r="K1096" i="19" s="1"/>
  <c r="L1096" i="19" s="1"/>
  <c r="I59" i="19"/>
  <c r="K59" i="19" s="1"/>
  <c r="L59" i="19" s="1"/>
  <c r="I837" i="19"/>
  <c r="K837" i="19" s="1"/>
  <c r="L837" i="19" s="1"/>
  <c r="I306" i="19"/>
  <c r="K306" i="19" s="1"/>
  <c r="L306" i="19" s="1"/>
  <c r="I1887" i="19"/>
  <c r="K1887" i="19" s="1"/>
  <c r="L1887" i="19" s="1"/>
  <c r="I1750" i="19"/>
  <c r="K1750" i="19" s="1"/>
  <c r="L1750" i="19" s="1"/>
  <c r="I1147" i="19"/>
  <c r="K1147" i="19" s="1"/>
  <c r="L1147" i="19" s="1"/>
  <c r="I582" i="19"/>
  <c r="K582" i="19" s="1"/>
  <c r="L582" i="19" s="1"/>
  <c r="I1682" i="19"/>
  <c r="K1682" i="19" s="1"/>
  <c r="L1682" i="19" s="1"/>
  <c r="I863" i="19"/>
  <c r="K863" i="19" s="1"/>
  <c r="L863" i="19" s="1"/>
  <c r="I961" i="19"/>
  <c r="K961" i="19" s="1"/>
  <c r="L961" i="19" s="1"/>
  <c r="I681" i="19"/>
  <c r="K681" i="19" s="1"/>
  <c r="L681" i="19" s="1"/>
  <c r="I1845" i="19"/>
  <c r="K1845" i="19" s="1"/>
  <c r="L1845" i="19" s="1"/>
  <c r="I1088" i="19"/>
  <c r="K1088" i="19" s="1"/>
  <c r="L1088" i="19" s="1"/>
  <c r="I851" i="19"/>
  <c r="K851" i="19" s="1"/>
  <c r="L851" i="19" s="1"/>
  <c r="I976" i="19"/>
  <c r="K976" i="19" s="1"/>
  <c r="L976" i="19" s="1"/>
  <c r="I1004" i="19"/>
  <c r="K1004" i="19" s="1"/>
  <c r="L1004" i="19" s="1"/>
  <c r="I714" i="19"/>
  <c r="K714" i="19" s="1"/>
  <c r="L714" i="19" s="1"/>
  <c r="I1082" i="19"/>
  <c r="K1082" i="19" s="1"/>
  <c r="L1082" i="19" s="1"/>
  <c r="I1055" i="19"/>
  <c r="K1055" i="19" s="1"/>
  <c r="L1055" i="19" s="1"/>
  <c r="I47" i="19"/>
  <c r="K47" i="19" s="1"/>
  <c r="L47" i="19" s="1"/>
  <c r="I98" i="19"/>
  <c r="K98" i="19" s="1"/>
  <c r="L98" i="19" s="1"/>
  <c r="I513" i="19"/>
  <c r="K513" i="19" s="1"/>
  <c r="L513" i="19" s="1"/>
  <c r="I1225" i="19"/>
  <c r="K1225" i="19" s="1"/>
  <c r="L1225" i="19" s="1"/>
  <c r="I1016" i="19"/>
  <c r="K1016" i="19" s="1"/>
  <c r="L1016" i="19" s="1"/>
  <c r="I365" i="19"/>
  <c r="K365" i="19" s="1"/>
  <c r="L365" i="19" s="1"/>
  <c r="I725" i="19"/>
  <c r="K725" i="19" s="1"/>
  <c r="L725" i="19" s="1"/>
  <c r="I1565" i="19"/>
  <c r="K1565" i="19" s="1"/>
  <c r="L1565" i="19" s="1"/>
  <c r="I1510" i="19"/>
  <c r="K1510" i="19" s="1"/>
  <c r="L1510" i="19" s="1"/>
  <c r="I697" i="19"/>
  <c r="K697" i="19" s="1"/>
  <c r="L697" i="19" s="1"/>
  <c r="I189" i="19"/>
  <c r="K189" i="19" s="1"/>
  <c r="L189" i="19" s="1"/>
  <c r="I386" i="19"/>
  <c r="K386" i="19" s="1"/>
  <c r="L386" i="19" s="1"/>
  <c r="I171" i="19"/>
  <c r="K171" i="19" s="1"/>
  <c r="L171" i="19" s="1"/>
  <c r="I1214" i="19"/>
  <c r="K1214" i="19" s="1"/>
  <c r="L1214" i="19" s="1"/>
  <c r="I646" i="19"/>
  <c r="K646" i="19" s="1"/>
  <c r="L646" i="19" s="1"/>
  <c r="I1989" i="19"/>
  <c r="K1989" i="19" s="1"/>
  <c r="L1989" i="19" s="1"/>
  <c r="I1403" i="19"/>
  <c r="K1403" i="19" s="1"/>
  <c r="L1403" i="19" s="1"/>
  <c r="I2076" i="19"/>
  <c r="K2076" i="19" s="1"/>
  <c r="L2076" i="19" s="1"/>
  <c r="I208" i="19"/>
  <c r="K208" i="19" s="1"/>
  <c r="L208" i="19" s="1"/>
  <c r="I1644" i="19"/>
  <c r="K1644" i="19" s="1"/>
  <c r="L1644" i="19" s="1"/>
  <c r="I683" i="19"/>
  <c r="K683" i="19" s="1"/>
  <c r="L683" i="19" s="1"/>
  <c r="I1444" i="19"/>
  <c r="K1444" i="19" s="1"/>
  <c r="L1444" i="19" s="1"/>
  <c r="I1118" i="19"/>
  <c r="K1118" i="19" s="1"/>
  <c r="L1118" i="19" s="1"/>
  <c r="I1119" i="19"/>
  <c r="K1119" i="19" s="1"/>
  <c r="L1119" i="19" s="1"/>
  <c r="I1716" i="19"/>
  <c r="K1716" i="19" s="1"/>
  <c r="L1716" i="19" s="1"/>
  <c r="I2068" i="19"/>
  <c r="K2068" i="19" s="1"/>
  <c r="L2068" i="19" s="1"/>
  <c r="I1077" i="19"/>
  <c r="K1077" i="19" s="1"/>
  <c r="L1077" i="19" s="1"/>
  <c r="I395" i="19"/>
  <c r="K395" i="19" s="1"/>
  <c r="L395" i="19" s="1"/>
  <c r="I1777" i="19"/>
  <c r="K1777" i="19" s="1"/>
  <c r="L1777" i="19" s="1"/>
  <c r="I2069" i="19"/>
  <c r="K2069" i="19" s="1"/>
  <c r="L2069" i="19" s="1"/>
  <c r="I1821" i="19"/>
  <c r="K1821" i="19" s="1"/>
  <c r="L1821" i="19" s="1"/>
  <c r="I397" i="19"/>
  <c r="K397" i="19" s="1"/>
  <c r="L397" i="19" s="1"/>
  <c r="I547" i="19"/>
  <c r="K547" i="19" s="1"/>
  <c r="L547" i="19" s="1"/>
  <c r="I2107" i="19"/>
  <c r="K2107" i="19" s="1"/>
  <c r="L2107" i="19" s="1"/>
  <c r="I56" i="19"/>
  <c r="K56" i="19" s="1"/>
  <c r="L56" i="19" s="1"/>
  <c r="I630" i="19"/>
  <c r="K630" i="19" s="1"/>
  <c r="L630" i="19" s="1"/>
  <c r="I1788" i="19"/>
  <c r="K1788" i="19" s="1"/>
  <c r="L1788" i="19" s="1"/>
  <c r="I1688" i="19"/>
  <c r="K1688" i="19" s="1"/>
  <c r="L1688" i="19" s="1"/>
  <c r="I1393" i="19"/>
  <c r="K1393" i="19" s="1"/>
  <c r="L1393" i="19" s="1"/>
  <c r="I515" i="19"/>
  <c r="K515" i="19" s="1"/>
  <c r="L515" i="19" s="1"/>
  <c r="I1533" i="19"/>
  <c r="K1533" i="19" s="1"/>
  <c r="L1533" i="19" s="1"/>
  <c r="I1199" i="19"/>
  <c r="K1199" i="19" s="1"/>
  <c r="L1199" i="19" s="1"/>
  <c r="I861" i="19"/>
  <c r="K861" i="19" s="1"/>
  <c r="L861" i="19" s="1"/>
  <c r="I477" i="19"/>
  <c r="K477" i="19" s="1"/>
  <c r="L477" i="19" s="1"/>
  <c r="I1176" i="19"/>
  <c r="K1176" i="19" s="1"/>
  <c r="L1176" i="19" s="1"/>
  <c r="I1733" i="19"/>
  <c r="K1733" i="19" s="1"/>
  <c r="L1733" i="19" s="1"/>
  <c r="I157" i="19"/>
  <c r="K157" i="19" s="1"/>
  <c r="L157" i="19" s="1"/>
  <c r="I290" i="19"/>
  <c r="K290" i="19" s="1"/>
  <c r="L290" i="19" s="1"/>
  <c r="I104" i="19"/>
  <c r="K104" i="19" s="1"/>
  <c r="L104" i="19" s="1"/>
  <c r="I1792" i="19"/>
  <c r="K1792" i="19" s="1"/>
  <c r="L1792" i="19" s="1"/>
  <c r="I1482" i="19"/>
  <c r="K1482" i="19" s="1"/>
  <c r="L1482" i="19" s="1"/>
  <c r="I450" i="19"/>
  <c r="K450" i="19" s="1"/>
  <c r="L450" i="19" s="1"/>
  <c r="I528" i="19"/>
  <c r="K528" i="19" s="1"/>
  <c r="L528" i="19" s="1"/>
  <c r="I144" i="19"/>
  <c r="K144" i="19" s="1"/>
  <c r="L144" i="19" s="1"/>
  <c r="I71" i="19"/>
  <c r="K71" i="19" s="1"/>
  <c r="L71" i="19" s="1"/>
  <c r="I1110" i="19"/>
  <c r="K1110" i="19" s="1"/>
  <c r="L1110" i="19" s="1"/>
  <c r="I1039" i="19"/>
  <c r="K1039" i="19" s="1"/>
  <c r="L1039" i="19" s="1"/>
  <c r="I716" i="19"/>
  <c r="K716" i="19" s="1"/>
  <c r="L716" i="19" s="1"/>
  <c r="I153" i="19"/>
  <c r="K153" i="19" s="1"/>
  <c r="L153" i="19" s="1"/>
  <c r="I1617" i="19"/>
  <c r="K1617" i="19" s="1"/>
  <c r="L1617" i="19" s="1"/>
  <c r="I1871" i="19"/>
  <c r="K1871" i="19" s="1"/>
  <c r="L1871" i="19" s="1"/>
  <c r="I896" i="19"/>
  <c r="K896" i="19" s="1"/>
  <c r="L896" i="19" s="1"/>
  <c r="I1064" i="19"/>
  <c r="K1064" i="19" s="1"/>
  <c r="L1064" i="19" s="1"/>
  <c r="I1440" i="19"/>
  <c r="K1440" i="19" s="1"/>
  <c r="L1440" i="19" s="1"/>
  <c r="I798" i="19"/>
  <c r="K798" i="19" s="1"/>
  <c r="L798" i="19" s="1"/>
  <c r="I51" i="19"/>
  <c r="K51" i="19" s="1"/>
  <c r="L51" i="19" s="1"/>
  <c r="I2106" i="19"/>
  <c r="K2106" i="19" s="1"/>
  <c r="L2106" i="19" s="1"/>
  <c r="I509" i="19"/>
  <c r="K509" i="19" s="1"/>
  <c r="L509" i="19" s="1"/>
  <c r="I802" i="19"/>
  <c r="K802" i="19" s="1"/>
  <c r="L802" i="19" s="1"/>
  <c r="I555" i="19"/>
  <c r="K555" i="19" s="1"/>
  <c r="L555" i="19" s="1"/>
  <c r="I1741" i="19"/>
  <c r="K1741" i="19" s="1"/>
  <c r="L1741" i="19" s="1"/>
  <c r="I1170" i="19"/>
  <c r="K1170" i="19" s="1"/>
  <c r="L1170" i="19" s="1"/>
  <c r="I805" i="19"/>
  <c r="K805" i="19" s="1"/>
  <c r="L805" i="19" s="1"/>
  <c r="I1781" i="19"/>
  <c r="K1781" i="19" s="1"/>
  <c r="L1781" i="19" s="1"/>
  <c r="I1941" i="19"/>
  <c r="K1941" i="19" s="1"/>
  <c r="L1941" i="19" s="1"/>
  <c r="I1242" i="19"/>
  <c r="K1242" i="19" s="1"/>
  <c r="L1242" i="19" s="1"/>
  <c r="I1136" i="19"/>
  <c r="K1136" i="19" s="1"/>
  <c r="L1136" i="19" s="1"/>
  <c r="I500" i="19"/>
  <c r="K500" i="19" s="1"/>
  <c r="L500" i="19" s="1"/>
  <c r="I316" i="19"/>
  <c r="K316" i="19" s="1"/>
  <c r="L316" i="19" s="1"/>
  <c r="I1757" i="19"/>
  <c r="K1757" i="19" s="1"/>
  <c r="L1757" i="19" s="1"/>
  <c r="I91" i="19"/>
  <c r="K91" i="19" s="1"/>
  <c r="L91" i="19" s="1"/>
  <c r="I1038" i="19"/>
  <c r="K1038" i="19" s="1"/>
  <c r="L1038" i="19" s="1"/>
  <c r="I944" i="19"/>
  <c r="K944" i="19" s="1"/>
  <c r="L944" i="19" s="1"/>
  <c r="I241" i="19"/>
  <c r="K241" i="19" s="1"/>
  <c r="L241" i="19" s="1"/>
  <c r="I1003" i="19"/>
  <c r="K1003" i="19" s="1"/>
  <c r="L1003" i="19" s="1"/>
  <c r="I895" i="19"/>
  <c r="K895" i="19" s="1"/>
  <c r="L895" i="19" s="1"/>
  <c r="I1930" i="19"/>
  <c r="K1930" i="19" s="1"/>
  <c r="L1930" i="19" s="1"/>
  <c r="I31" i="19"/>
  <c r="K31" i="19" s="1"/>
  <c r="L31" i="19" s="1"/>
  <c r="I1373" i="19"/>
  <c r="K1373" i="19" s="1"/>
  <c r="L1373" i="19" s="1"/>
  <c r="I84" i="19"/>
  <c r="K84" i="19" s="1"/>
  <c r="L84" i="19" s="1"/>
  <c r="I211" i="19"/>
  <c r="K211" i="19" s="1"/>
  <c r="L211" i="19" s="1"/>
  <c r="I998" i="19"/>
  <c r="K998" i="19" s="1"/>
  <c r="L998" i="19" s="1"/>
  <c r="I325" i="19"/>
  <c r="K325" i="19" s="1"/>
  <c r="L325" i="19" s="1"/>
  <c r="I553" i="19"/>
  <c r="K553" i="19" s="1"/>
  <c r="L553" i="19" s="1"/>
  <c r="I1167" i="19"/>
  <c r="K1167" i="19" s="1"/>
  <c r="L1167" i="19" s="1"/>
  <c r="I150" i="19"/>
  <c r="K150" i="19" s="1"/>
  <c r="L150" i="19" s="1"/>
  <c r="I65" i="19"/>
  <c r="K65" i="19" s="1"/>
  <c r="L65" i="19" s="1"/>
  <c r="I67" i="19"/>
  <c r="K67" i="19" s="1"/>
  <c r="L67" i="19" s="1"/>
  <c r="I97" i="19"/>
  <c r="K97" i="19" s="1"/>
  <c r="L97" i="19" s="1"/>
  <c r="I1447" i="19"/>
  <c r="K1447" i="19" s="1"/>
  <c r="L1447" i="19" s="1"/>
  <c r="I1646" i="19"/>
  <c r="K1646" i="19" s="1"/>
  <c r="L1646" i="19" s="1"/>
  <c r="I1905" i="19"/>
  <c r="K1905" i="19" s="1"/>
  <c r="L1905" i="19" s="1"/>
  <c r="I1838" i="19"/>
  <c r="K1838" i="19" s="1"/>
  <c r="L1838" i="19" s="1"/>
  <c r="I2153" i="19"/>
  <c r="K2153" i="19" s="1"/>
  <c r="L2153" i="19" s="1"/>
  <c r="I834" i="19"/>
  <c r="K834" i="19" s="1"/>
  <c r="L834" i="19" s="1"/>
  <c r="I1312" i="19"/>
  <c r="K1312" i="19" s="1"/>
  <c r="L1312" i="19" s="1"/>
  <c r="I75" i="19"/>
  <c r="K75" i="19" s="1"/>
  <c r="L75" i="19" s="1"/>
  <c r="I1669" i="19"/>
  <c r="K1669" i="19" s="1"/>
  <c r="L1669" i="19" s="1"/>
  <c r="I133" i="19"/>
  <c r="K133" i="19" s="1"/>
  <c r="L133" i="19" s="1"/>
  <c r="I1190" i="19"/>
  <c r="K1190" i="19" s="1"/>
  <c r="L1190" i="19" s="1"/>
  <c r="I381" i="19"/>
  <c r="K381" i="19" s="1"/>
  <c r="L381" i="19" s="1"/>
  <c r="I1345" i="19"/>
  <c r="K1345" i="19" s="1"/>
  <c r="L1345" i="19" s="1"/>
  <c r="I1931" i="19"/>
  <c r="K1931" i="19" s="1"/>
  <c r="L1931" i="19" s="1"/>
  <c r="I1434" i="19"/>
  <c r="K1434" i="19" s="1"/>
  <c r="L1434" i="19" s="1"/>
  <c r="I155" i="19"/>
  <c r="K155" i="19" s="1"/>
  <c r="L155" i="19" s="1"/>
  <c r="I797" i="19"/>
  <c r="K797" i="19" s="1"/>
  <c r="L797" i="19" s="1"/>
  <c r="I818" i="19"/>
  <c r="K818" i="19" s="1"/>
  <c r="L818" i="19" s="1"/>
  <c r="I13" i="19"/>
  <c r="K13" i="19" s="1"/>
  <c r="L13" i="19" s="1"/>
  <c r="I405" i="19"/>
  <c r="K405" i="19" s="1"/>
  <c r="L405" i="19" s="1"/>
  <c r="I1668" i="19"/>
  <c r="K1668" i="19" s="1"/>
  <c r="L1668" i="19" s="1"/>
  <c r="I901" i="19"/>
  <c r="K901" i="19" s="1"/>
  <c r="L901" i="19" s="1"/>
  <c r="I1827" i="19"/>
  <c r="K1827" i="19" s="1"/>
  <c r="L1827" i="19" s="1"/>
  <c r="I205" i="19"/>
  <c r="K205" i="19" s="1"/>
  <c r="L205" i="19" s="1"/>
  <c r="I1291" i="19"/>
  <c r="K1291" i="19" s="1"/>
  <c r="L1291" i="19" s="1"/>
  <c r="I2082" i="19"/>
  <c r="K2082" i="19" s="1"/>
  <c r="L2082" i="19" s="1"/>
  <c r="I928" i="19"/>
  <c r="K928" i="19" s="1"/>
  <c r="L928" i="19" s="1"/>
  <c r="I2004" i="19"/>
  <c r="K2004" i="19" s="1"/>
  <c r="L2004" i="19" s="1"/>
  <c r="I625" i="19"/>
  <c r="K625" i="19" s="1"/>
  <c r="L625" i="19" s="1"/>
  <c r="I1578" i="19"/>
  <c r="K1578" i="19" s="1"/>
  <c r="L1578" i="19" s="1"/>
  <c r="I708" i="19"/>
  <c r="K708" i="19" s="1"/>
  <c r="L708" i="19" s="1"/>
  <c r="I1224" i="19"/>
  <c r="K1224" i="19" s="1"/>
  <c r="L1224" i="19" s="1"/>
  <c r="I2086" i="19"/>
  <c r="K2086" i="19" s="1"/>
  <c r="L2086" i="19" s="1"/>
  <c r="I1517" i="19"/>
  <c r="K1517" i="19" s="1"/>
  <c r="L1517" i="19" s="1"/>
  <c r="I595" i="19"/>
  <c r="K595" i="19" s="1"/>
  <c r="L595" i="19" s="1"/>
  <c r="I1023" i="19"/>
  <c r="K1023" i="19" s="1"/>
  <c r="L1023" i="19" s="1"/>
  <c r="I1703" i="19"/>
  <c r="K1703" i="19" s="1"/>
  <c r="L1703" i="19" s="1"/>
  <c r="I248" i="19"/>
  <c r="K248" i="19" s="1"/>
  <c r="L248" i="19" s="1"/>
  <c r="I404" i="19"/>
  <c r="K404" i="19" s="1"/>
  <c r="L404" i="19" s="1"/>
  <c r="I824" i="19"/>
  <c r="K824" i="19" s="1"/>
  <c r="L824" i="19" s="1"/>
  <c r="I560" i="19"/>
  <c r="K560" i="19" s="1"/>
  <c r="L560" i="19" s="1"/>
  <c r="I1310" i="19"/>
  <c r="K1310" i="19" s="1"/>
  <c r="L1310" i="19" s="1"/>
  <c r="I1257" i="19"/>
  <c r="K1257" i="19" s="1"/>
  <c r="L1257" i="19" s="1"/>
  <c r="I1093" i="19"/>
  <c r="K1093" i="19" s="1"/>
  <c r="L1093" i="19" s="1"/>
  <c r="I25" i="19"/>
  <c r="K25" i="19" s="1"/>
  <c r="L25" i="19" s="1"/>
  <c r="I599" i="19"/>
  <c r="K599" i="19" s="1"/>
  <c r="L599" i="19" s="1"/>
  <c r="I739" i="19"/>
  <c r="K739" i="19" s="1"/>
  <c r="L739" i="19" s="1"/>
  <c r="I1367" i="19"/>
  <c r="K1367" i="19" s="1"/>
  <c r="L1367" i="19" s="1"/>
  <c r="I2139" i="19"/>
  <c r="K2139" i="19" s="1"/>
  <c r="L2139" i="19" s="1"/>
  <c r="I677" i="19"/>
  <c r="K677" i="19" s="1"/>
  <c r="L677" i="19" s="1"/>
  <c r="I768" i="19"/>
  <c r="K768" i="19" s="1"/>
  <c r="L768" i="19" s="1"/>
  <c r="I872" i="19"/>
  <c r="K872" i="19" s="1"/>
  <c r="L872" i="19" s="1"/>
  <c r="I902" i="19"/>
  <c r="K902" i="19" s="1"/>
  <c r="L902" i="19" s="1"/>
  <c r="I1036" i="19"/>
  <c r="K1036" i="19" s="1"/>
  <c r="L1036" i="19" s="1"/>
  <c r="I1280" i="19"/>
  <c r="K1280" i="19" s="1"/>
  <c r="L1280" i="19" s="1"/>
  <c r="I1835" i="19"/>
  <c r="K1835" i="19" s="1"/>
  <c r="L1835" i="19" s="1"/>
  <c r="I1539" i="19"/>
  <c r="K1539" i="19" s="1"/>
  <c r="L1539" i="19" s="1"/>
  <c r="I332" i="19"/>
  <c r="K332" i="19" s="1"/>
  <c r="L332" i="19" s="1"/>
  <c r="I1954" i="19"/>
  <c r="K1954" i="19" s="1"/>
  <c r="L1954" i="19" s="1"/>
  <c r="I1259" i="19"/>
  <c r="K1259" i="19" s="1"/>
  <c r="L1259" i="19" s="1"/>
  <c r="I557" i="19"/>
  <c r="K557" i="19" s="1"/>
  <c r="L557" i="19" s="1"/>
  <c r="I764" i="19"/>
  <c r="K764" i="19" s="1"/>
  <c r="L764" i="19" s="1"/>
  <c r="I176" i="19"/>
  <c r="K176" i="19" s="1"/>
  <c r="L176" i="19" s="1"/>
  <c r="I624" i="19"/>
  <c r="K624" i="19" s="1"/>
  <c r="L624" i="19" s="1"/>
  <c r="I163" i="19"/>
  <c r="K163" i="19" s="1"/>
  <c r="L163" i="19" s="1"/>
  <c r="I135" i="19"/>
  <c r="K135" i="19" s="1"/>
  <c r="L135" i="19" s="1"/>
  <c r="I719" i="19"/>
  <c r="K719" i="19" s="1"/>
  <c r="L719" i="19" s="1"/>
  <c r="I1058" i="19"/>
  <c r="K1058" i="19" s="1"/>
  <c r="L1058" i="19" s="1"/>
  <c r="I598" i="19"/>
  <c r="K598" i="19" s="1"/>
  <c r="L598" i="19" s="1"/>
  <c r="I311" i="19"/>
  <c r="K311" i="19" s="1"/>
  <c r="L311" i="19" s="1"/>
  <c r="I148" i="19"/>
  <c r="K148" i="19" s="1"/>
  <c r="L148" i="19" s="1"/>
  <c r="I726" i="19"/>
  <c r="K726" i="19" s="1"/>
  <c r="L726" i="19" s="1"/>
  <c r="I1083" i="19"/>
  <c r="K1083" i="19" s="1"/>
  <c r="L1083" i="19" s="1"/>
  <c r="I54" i="19"/>
  <c r="K54" i="19" s="1"/>
  <c r="L54" i="19" s="1"/>
  <c r="I376" i="19"/>
  <c r="K376" i="19" s="1"/>
  <c r="L376" i="19" s="1"/>
  <c r="I1686" i="19"/>
  <c r="K1686" i="19" s="1"/>
  <c r="L1686" i="19" s="1"/>
  <c r="I339" i="19"/>
  <c r="K339" i="19" s="1"/>
  <c r="L339" i="19" s="1"/>
  <c r="I1340" i="19"/>
  <c r="K1340" i="19" s="1"/>
  <c r="L1340" i="19" s="1"/>
  <c r="I1712" i="19"/>
  <c r="K1712" i="19" s="1"/>
  <c r="L1712" i="19" s="1"/>
  <c r="I833" i="19"/>
  <c r="K833" i="19" s="1"/>
  <c r="L833" i="19" s="1"/>
  <c r="I1968" i="19"/>
  <c r="K1968" i="19" s="1"/>
  <c r="L1968" i="19" s="1"/>
  <c r="I1499" i="19"/>
  <c r="K1499" i="19" s="1"/>
  <c r="L1499" i="19" s="1"/>
  <c r="I841" i="19"/>
  <c r="K841" i="19" s="1"/>
  <c r="L841" i="19" s="1"/>
  <c r="I1237" i="19"/>
  <c r="K1237" i="19" s="1"/>
  <c r="L1237" i="19" s="1"/>
  <c r="I194" i="19"/>
  <c r="K194" i="19" s="1"/>
  <c r="L194" i="19" s="1"/>
  <c r="I76" i="19"/>
  <c r="K76" i="19" s="1"/>
  <c r="L76" i="19" s="1"/>
  <c r="I1045" i="19"/>
  <c r="K1045" i="19" s="1"/>
  <c r="L1045" i="19" s="1"/>
  <c r="I705" i="19"/>
  <c r="K705" i="19" s="1"/>
  <c r="L705" i="19" s="1"/>
  <c r="I1296" i="19"/>
  <c r="K1296" i="19" s="1"/>
  <c r="L1296" i="19" s="1"/>
  <c r="I1974" i="19"/>
  <c r="K1974" i="19" s="1"/>
  <c r="L1974" i="19" s="1"/>
  <c r="I801" i="19"/>
  <c r="K801" i="19" s="1"/>
  <c r="L801" i="19" s="1"/>
  <c r="I1339" i="19"/>
  <c r="K1339" i="19" s="1"/>
  <c r="L1339" i="19" s="1"/>
  <c r="I1315" i="19"/>
  <c r="K1315" i="19" s="1"/>
  <c r="L1315" i="19" s="1"/>
  <c r="I28" i="19"/>
  <c r="K28" i="19" s="1"/>
  <c r="L28" i="19" s="1"/>
  <c r="I2073" i="19"/>
  <c r="K2073" i="19" s="1"/>
  <c r="L2073" i="19" s="1"/>
  <c r="I709" i="19"/>
  <c r="K709" i="19" s="1"/>
  <c r="L709" i="19" s="1"/>
  <c r="I1711" i="19"/>
  <c r="K1711" i="19" s="1"/>
  <c r="L1711" i="19" s="1"/>
  <c r="I1519" i="19"/>
  <c r="K1519" i="19" s="1"/>
  <c r="L1519" i="19" s="1"/>
  <c r="I1272" i="19"/>
  <c r="K1272" i="19" s="1"/>
  <c r="L1272" i="19" s="1"/>
  <c r="I1530" i="19"/>
  <c r="K1530" i="19" s="1"/>
  <c r="L1530" i="19" s="1"/>
  <c r="I663" i="19"/>
  <c r="K663" i="19" s="1"/>
  <c r="L663" i="19" s="1"/>
  <c r="I1862" i="19"/>
  <c r="K1862" i="19" s="1"/>
  <c r="L1862" i="19" s="1"/>
  <c r="I282" i="19"/>
  <c r="K282" i="19" s="1"/>
  <c r="L282" i="19" s="1"/>
  <c r="I269" i="19"/>
  <c r="K269" i="19" s="1"/>
  <c r="L269" i="19" s="1"/>
  <c r="I437" i="19"/>
  <c r="K437" i="19" s="1"/>
  <c r="L437" i="19" s="1"/>
  <c r="I608" i="19"/>
  <c r="K608" i="19" s="1"/>
  <c r="L608" i="19" s="1"/>
  <c r="I637" i="19"/>
  <c r="K637" i="19" s="1"/>
  <c r="L637" i="19" s="1"/>
  <c r="I1540" i="19"/>
  <c r="K1540" i="19" s="1"/>
  <c r="L1540" i="19" s="1"/>
  <c r="I1735" i="19"/>
  <c r="K1735" i="19" s="1"/>
  <c r="L1735" i="19" s="1"/>
  <c r="I409" i="19"/>
  <c r="K409" i="19" s="1"/>
  <c r="L409" i="19" s="1"/>
  <c r="I590" i="19"/>
  <c r="K590" i="19" s="1"/>
  <c r="L590" i="19" s="1"/>
  <c r="I948" i="19"/>
  <c r="K948" i="19" s="1"/>
  <c r="L948" i="19" s="1"/>
  <c r="I183" i="19"/>
  <c r="K183" i="19" s="1"/>
  <c r="L183" i="19" s="1"/>
  <c r="I99" i="19"/>
  <c r="K99" i="19" s="1"/>
  <c r="L99" i="19" s="1"/>
  <c r="I535" i="19"/>
  <c r="K535" i="19" s="1"/>
  <c r="L535" i="19" s="1"/>
  <c r="I476" i="19"/>
  <c r="K476" i="19" s="1"/>
  <c r="L476" i="19" s="1"/>
  <c r="I1616" i="19"/>
  <c r="K1616" i="19" s="1"/>
  <c r="L1616" i="19" s="1"/>
  <c r="I1066" i="19"/>
  <c r="K1066" i="19" s="1"/>
  <c r="L1066" i="19" s="1"/>
  <c r="I2123" i="19"/>
  <c r="K2123" i="19" s="1"/>
  <c r="L2123" i="19" s="1"/>
  <c r="I1767" i="19"/>
  <c r="K1767" i="19" s="1"/>
  <c r="L1767" i="19" s="1"/>
  <c r="I922" i="19"/>
  <c r="K922" i="19" s="1"/>
  <c r="L922" i="19" s="1"/>
  <c r="I1347" i="19"/>
  <c r="K1347" i="19" s="1"/>
  <c r="L1347" i="19" s="1"/>
  <c r="I137" i="19"/>
  <c r="K137" i="19" s="1"/>
  <c r="L137" i="19" s="1"/>
  <c r="I1636" i="19"/>
  <c r="K1636" i="19" s="1"/>
  <c r="L1636" i="19" s="1"/>
  <c r="I2056" i="19"/>
  <c r="K2056" i="19" s="1"/>
  <c r="L2056" i="19" s="1"/>
  <c r="I1025" i="19"/>
  <c r="K1025" i="19" s="1"/>
  <c r="L1025" i="19" s="1"/>
  <c r="I243" i="19"/>
  <c r="K243" i="19" s="1"/>
  <c r="L243" i="19" s="1"/>
  <c r="I1696" i="19"/>
  <c r="K1696" i="19" s="1"/>
  <c r="L1696" i="19" s="1"/>
  <c r="I1211" i="19"/>
  <c r="K1211" i="19" s="1"/>
  <c r="L1211" i="19" s="1"/>
  <c r="I1795" i="19"/>
  <c r="K1795" i="19" s="1"/>
  <c r="L1795" i="19" s="1"/>
  <c r="I534" i="19"/>
  <c r="K534" i="19" s="1"/>
  <c r="L534" i="19" s="1"/>
  <c r="I43" i="19"/>
  <c r="K43" i="19" s="1"/>
  <c r="L43" i="19" s="1"/>
  <c r="I283" i="19"/>
  <c r="K283" i="19" s="1"/>
  <c r="L283" i="19" s="1"/>
  <c r="I209" i="19"/>
  <c r="K209" i="19" s="1"/>
  <c r="L209" i="19" s="1"/>
  <c r="I1006" i="19"/>
  <c r="K1006" i="19" s="1"/>
  <c r="L1006" i="19" s="1"/>
  <c r="I287" i="19"/>
  <c r="K287" i="19" s="1"/>
  <c r="L287" i="19" s="1"/>
  <c r="I1836" i="19"/>
  <c r="K1836" i="19" s="1"/>
  <c r="L1836" i="19" s="1"/>
  <c r="I636" i="19"/>
  <c r="K636" i="19" s="1"/>
  <c r="L636" i="19" s="1"/>
  <c r="I38" i="19"/>
  <c r="K38" i="19" s="1"/>
  <c r="L38" i="19" s="1"/>
  <c r="I588" i="19"/>
  <c r="K588" i="19" s="1"/>
  <c r="L588" i="19" s="1"/>
  <c r="I810" i="19"/>
  <c r="K810" i="19" s="1"/>
  <c r="L810" i="19" s="1"/>
  <c r="I924" i="19"/>
  <c r="K924" i="19" s="1"/>
  <c r="L924" i="19" s="1"/>
  <c r="I304" i="19"/>
  <c r="K304" i="19" s="1"/>
  <c r="L304" i="19" s="1"/>
  <c r="I1053" i="19"/>
  <c r="K1053" i="19" s="1"/>
  <c r="L1053" i="19" s="1"/>
  <c r="I757" i="19"/>
  <c r="K757" i="19" s="1"/>
  <c r="L757" i="19" s="1"/>
  <c r="I1086" i="19"/>
  <c r="K1086" i="19" s="1"/>
  <c r="L1086" i="19" s="1"/>
  <c r="I573" i="19"/>
  <c r="K573" i="19" s="1"/>
  <c r="L573" i="19" s="1"/>
  <c r="I568" i="19"/>
  <c r="K568" i="19" s="1"/>
  <c r="L568" i="19" s="1"/>
  <c r="I1464" i="19"/>
  <c r="K1464" i="19" s="1"/>
  <c r="L1464" i="19" s="1"/>
  <c r="I1161" i="19"/>
  <c r="K1161" i="19" s="1"/>
  <c r="L1161" i="19" s="1"/>
  <c r="I593" i="19"/>
  <c r="K593" i="19" s="1"/>
  <c r="L593" i="19" s="1"/>
  <c r="I1283" i="19"/>
  <c r="K1283" i="19" s="1"/>
  <c r="L1283" i="19" s="1"/>
  <c r="I954" i="19"/>
  <c r="K954" i="19" s="1"/>
  <c r="L954" i="19" s="1"/>
  <c r="I669" i="19"/>
  <c r="K669" i="19" s="1"/>
  <c r="L669" i="19" s="1"/>
  <c r="I1545" i="19"/>
  <c r="K1545" i="19" s="1"/>
  <c r="L1545" i="19" s="1"/>
  <c r="I1516" i="19"/>
  <c r="K1516" i="19" s="1"/>
  <c r="L1516" i="19" s="1"/>
  <c r="I1068" i="19"/>
  <c r="K1068" i="19" s="1"/>
  <c r="L1068" i="19" s="1"/>
  <c r="I1488" i="19"/>
  <c r="K1488" i="19" s="1"/>
  <c r="L1488" i="19" s="1"/>
  <c r="I1103" i="19"/>
  <c r="K1103" i="19" s="1"/>
  <c r="L1103" i="19" s="1"/>
  <c r="I1786" i="19"/>
  <c r="K1786" i="19" s="1"/>
  <c r="L1786" i="19" s="1"/>
  <c r="I656" i="19"/>
  <c r="K656" i="19" s="1"/>
  <c r="L656" i="19" s="1"/>
  <c r="I771" i="19"/>
  <c r="K771" i="19" s="1"/>
  <c r="L771" i="19" s="1"/>
  <c r="I265" i="19"/>
  <c r="K265" i="19" s="1"/>
  <c r="L265" i="19" s="1"/>
  <c r="I1772" i="19"/>
  <c r="K1772" i="19" s="1"/>
  <c r="L1772" i="19" s="1"/>
  <c r="I2012" i="19"/>
  <c r="K2012" i="19" s="1"/>
  <c r="L2012" i="19" s="1"/>
  <c r="I1047" i="19"/>
  <c r="K1047" i="19" s="1"/>
  <c r="L1047" i="19" s="1"/>
  <c r="I432" i="19"/>
  <c r="K432" i="19" s="1"/>
  <c r="L432" i="19" s="1"/>
  <c r="I1720" i="19"/>
  <c r="K1720" i="19" s="1"/>
  <c r="L1720" i="19" s="1"/>
  <c r="I1925" i="19"/>
  <c r="K1925" i="19" s="1"/>
  <c r="L1925" i="19" s="1"/>
  <c r="I2034" i="19"/>
  <c r="K2034" i="19" s="1"/>
  <c r="L2034" i="19" s="1"/>
  <c r="I216" i="19"/>
  <c r="K216" i="19" s="1"/>
  <c r="L216" i="19" s="1"/>
  <c r="I1267" i="19"/>
  <c r="K1267" i="19" s="1"/>
  <c r="L1267" i="19" s="1"/>
  <c r="I734" i="19"/>
  <c r="K734" i="19" s="1"/>
  <c r="L734" i="19" s="1"/>
  <c r="I1171" i="19"/>
  <c r="K1171" i="19" s="1"/>
  <c r="L1171" i="19" s="1"/>
  <c r="I751" i="19"/>
  <c r="K751" i="19" s="1"/>
  <c r="L751" i="19" s="1"/>
  <c r="I2010" i="19"/>
  <c r="K2010" i="19" s="1"/>
  <c r="L2010" i="19" s="1"/>
  <c r="I1079" i="19"/>
  <c r="K1079" i="19" s="1"/>
  <c r="L1079" i="19" s="1"/>
  <c r="I1878" i="19"/>
  <c r="K1878" i="19" s="1"/>
  <c r="L1878" i="19" s="1"/>
  <c r="I830" i="19"/>
  <c r="K830" i="19" s="1"/>
  <c r="L830" i="19" s="1"/>
  <c r="I94" i="19"/>
  <c r="K94" i="19" s="1"/>
  <c r="L94" i="19" s="1"/>
  <c r="I525" i="19"/>
  <c r="K525" i="19" s="1"/>
  <c r="L525" i="19" s="1"/>
  <c r="I778" i="19"/>
  <c r="K778" i="19" s="1"/>
  <c r="L778" i="19" s="1"/>
  <c r="I254" i="19"/>
  <c r="K254" i="19" s="1"/>
  <c r="L254" i="19" s="1"/>
  <c r="I1374" i="19"/>
  <c r="K1374" i="19" s="1"/>
  <c r="L1374" i="19" s="1"/>
  <c r="I1461" i="19"/>
  <c r="K1461" i="19" s="1"/>
  <c r="L1461" i="19" s="1"/>
  <c r="I1478" i="19"/>
  <c r="K1478" i="19" s="1"/>
  <c r="L1478" i="19" s="1"/>
  <c r="I1248" i="19"/>
  <c r="K1248" i="19" s="1"/>
  <c r="L1248" i="19" s="1"/>
  <c r="I1501" i="19"/>
  <c r="K1501" i="19" s="1"/>
  <c r="L1501" i="19" s="1"/>
  <c r="I1842" i="19"/>
  <c r="K1842" i="19" s="1"/>
  <c r="L1842" i="19" s="1"/>
  <c r="I2135" i="19"/>
  <c r="K2135" i="19" s="1"/>
  <c r="L2135" i="19" s="1"/>
  <c r="I1570" i="19"/>
  <c r="K1570" i="19" s="1"/>
  <c r="L1570" i="19" s="1"/>
  <c r="I1021" i="19"/>
  <c r="K1021" i="19" s="1"/>
  <c r="L1021" i="19" s="1"/>
  <c r="I1932" i="19"/>
  <c r="K1932" i="19" s="1"/>
  <c r="L1932" i="19" s="1"/>
  <c r="I1554" i="19"/>
  <c r="K1554" i="19" s="1"/>
  <c r="L1554" i="19" s="1"/>
  <c r="I1658" i="19"/>
  <c r="K1658" i="19" s="1"/>
  <c r="L1658" i="19" s="1"/>
  <c r="I252" i="19"/>
  <c r="K252" i="19" s="1"/>
  <c r="L252" i="19" s="1"/>
  <c r="I1043" i="19"/>
  <c r="K1043" i="19" s="1"/>
  <c r="L1043" i="19" s="1"/>
  <c r="I1343" i="19"/>
  <c r="K1343" i="19" s="1"/>
  <c r="L1343" i="19" s="1"/>
  <c r="I1383" i="19"/>
  <c r="K1383" i="19" s="1"/>
  <c r="L1383" i="19" s="1"/>
  <c r="I1454" i="19"/>
  <c r="K1454" i="19" s="1"/>
  <c r="L1454" i="19" s="1"/>
  <c r="I1398" i="19"/>
  <c r="K1398" i="19" s="1"/>
  <c r="L1398" i="19" s="1"/>
  <c r="I1937" i="19"/>
  <c r="K1937" i="19" s="1"/>
  <c r="L1937" i="19" s="1"/>
  <c r="I227" i="19"/>
  <c r="K227" i="19" s="1"/>
  <c r="L227" i="19" s="1"/>
  <c r="I811" i="19"/>
  <c r="K811" i="19" s="1"/>
  <c r="L811" i="19" s="1"/>
  <c r="I230" i="19"/>
  <c r="K230" i="19" s="1"/>
  <c r="L230" i="19" s="1"/>
  <c r="I873" i="19"/>
  <c r="K873" i="19" s="1"/>
  <c r="L873" i="19" s="1"/>
  <c r="I1115" i="19"/>
  <c r="K1115" i="19" s="1"/>
  <c r="L1115" i="19" s="1"/>
  <c r="I1453" i="19"/>
  <c r="K1453" i="19" s="1"/>
  <c r="L1453" i="19" s="1"/>
  <c r="I188" i="19"/>
  <c r="K188" i="19" s="1"/>
  <c r="L188" i="19" s="1"/>
  <c r="I364" i="19"/>
  <c r="K364" i="19" s="1"/>
  <c r="L364" i="19" s="1"/>
  <c r="I1557" i="19"/>
  <c r="K1557" i="19" s="1"/>
  <c r="L1557" i="19" s="1"/>
  <c r="I1595" i="19"/>
  <c r="K1595" i="19" s="1"/>
  <c r="L1595" i="19" s="1"/>
  <c r="I1858" i="19"/>
  <c r="K1858" i="19" s="1"/>
  <c r="L1858" i="19" s="1"/>
  <c r="I1504" i="19"/>
  <c r="K1504" i="19" s="1"/>
  <c r="L1504" i="19" s="1"/>
  <c r="I123" i="19"/>
  <c r="K123" i="19" s="1"/>
  <c r="L123" i="19" s="1"/>
  <c r="I4" i="19"/>
  <c r="K4" i="19" s="1"/>
  <c r="L4" i="19" s="1"/>
  <c r="I1879" i="19"/>
  <c r="K1879" i="19" s="1"/>
  <c r="L1879" i="19" s="1"/>
  <c r="I2089" i="19"/>
  <c r="K2089" i="19" s="1"/>
  <c r="L2089" i="19" s="1"/>
  <c r="I806" i="19"/>
  <c r="K806" i="19" s="1"/>
  <c r="L806" i="19" s="1"/>
  <c r="I643" i="19"/>
  <c r="K643" i="19" s="1"/>
  <c r="L643" i="19" s="1"/>
  <c r="I50" i="19"/>
  <c r="K50" i="19" s="1"/>
  <c r="L50" i="19" s="1"/>
  <c r="I1150" i="19"/>
  <c r="K1150" i="19" s="1"/>
  <c r="L1150" i="19" s="1"/>
  <c r="I850" i="19"/>
  <c r="K850" i="19" s="1"/>
  <c r="L850" i="19" s="1"/>
  <c r="I305" i="19"/>
  <c r="K305" i="19" s="1"/>
  <c r="L305" i="19" s="1"/>
  <c r="I140" i="19"/>
  <c r="K140" i="19" s="1"/>
  <c r="L140" i="19" s="1"/>
  <c r="I1916" i="19"/>
  <c r="K1916" i="19" s="1"/>
  <c r="L1916" i="19" s="1"/>
  <c r="I117" i="19"/>
  <c r="K117" i="19" s="1"/>
  <c r="L117" i="19" s="1"/>
  <c r="I2002" i="19"/>
  <c r="K2002" i="19" s="1"/>
  <c r="L2002" i="19" s="1"/>
  <c r="I229" i="19"/>
  <c r="K229" i="19" s="1"/>
  <c r="L229" i="19" s="1"/>
  <c r="I846" i="19"/>
  <c r="K846" i="19" s="1"/>
  <c r="L846" i="19" s="1"/>
  <c r="I2102" i="19"/>
  <c r="K2102" i="19" s="1"/>
  <c r="L2102" i="19" s="1"/>
  <c r="I744" i="19"/>
  <c r="K744" i="19" s="1"/>
  <c r="L744" i="19" s="1"/>
  <c r="I24" i="19"/>
  <c r="K24" i="19" s="1"/>
  <c r="L24" i="19" s="1"/>
  <c r="I1983" i="19"/>
  <c r="K1983" i="19" s="1"/>
  <c r="L1983" i="19" s="1"/>
  <c r="I1518" i="19"/>
  <c r="K1518" i="19" s="1"/>
  <c r="L1518" i="19" s="1"/>
  <c r="I310" i="19"/>
  <c r="K310" i="19" s="1"/>
  <c r="L310" i="19" s="1"/>
  <c r="I1820" i="19"/>
  <c r="K1820" i="19" s="1"/>
  <c r="L1820" i="19" s="1"/>
  <c r="I1029" i="19"/>
  <c r="K1029" i="19" s="1"/>
  <c r="L1029" i="19" s="1"/>
  <c r="I1957" i="19"/>
  <c r="K1957" i="19" s="1"/>
  <c r="L1957" i="19" s="1"/>
  <c r="I551" i="19"/>
  <c r="K551" i="19" s="1"/>
  <c r="L551" i="19" s="1"/>
  <c r="I131" i="19"/>
  <c r="K131" i="19" s="1"/>
  <c r="L131" i="19" s="1"/>
  <c r="I293" i="19"/>
  <c r="K293" i="19" s="1"/>
  <c r="L293" i="19" s="1"/>
  <c r="I1382" i="19"/>
  <c r="K1382" i="19" s="1"/>
  <c r="L1382" i="19" s="1"/>
  <c r="I661" i="19"/>
  <c r="K661" i="19" s="1"/>
  <c r="L661" i="19" s="1"/>
  <c r="I1159" i="19"/>
  <c r="K1159" i="19" s="1"/>
  <c r="L1159" i="19" s="1"/>
  <c r="I187" i="19"/>
  <c r="K187" i="19" s="1"/>
  <c r="L187" i="19" s="1"/>
  <c r="I1158" i="19"/>
  <c r="K1158" i="19" s="1"/>
  <c r="L1158" i="19" s="1"/>
  <c r="I1606" i="19"/>
  <c r="K1606" i="19" s="1"/>
  <c r="L1606" i="19" s="1"/>
  <c r="I2125" i="19"/>
  <c r="K2125" i="19" s="1"/>
  <c r="L2125" i="19" s="1"/>
  <c r="I231" i="19"/>
  <c r="K231" i="19" s="1"/>
  <c r="L231" i="19" s="1"/>
  <c r="I179" i="19"/>
  <c r="K179" i="19" s="1"/>
  <c r="L179" i="19" s="1"/>
  <c r="I1276" i="19"/>
  <c r="K1276" i="19" s="1"/>
  <c r="L1276" i="19" s="1"/>
  <c r="I453" i="19"/>
  <c r="K453" i="19" s="1"/>
  <c r="L453" i="19" s="1"/>
  <c r="I781" i="19"/>
  <c r="K781" i="19" s="1"/>
  <c r="L781" i="19" s="1"/>
  <c r="I142" i="19"/>
  <c r="K142" i="19" s="1"/>
  <c r="L142" i="19" s="1"/>
  <c r="I523" i="19"/>
  <c r="K523" i="19" s="1"/>
  <c r="L523" i="19" s="1"/>
  <c r="I1289" i="19"/>
  <c r="K1289" i="19" s="1"/>
  <c r="L1289" i="19" s="1"/>
  <c r="I687" i="19"/>
  <c r="K687" i="19" s="1"/>
  <c r="L687" i="19" s="1"/>
  <c r="I876" i="19"/>
  <c r="K876" i="19" s="1"/>
  <c r="L876" i="19" s="1"/>
  <c r="I1121" i="19"/>
  <c r="K1121" i="19" s="1"/>
  <c r="L1121" i="19" s="1"/>
  <c r="I812" i="19"/>
  <c r="K812" i="19" s="1"/>
  <c r="L812" i="19" s="1"/>
  <c r="I1966" i="19"/>
  <c r="K1966" i="19" s="1"/>
  <c r="L1966" i="19" s="1"/>
  <c r="I1160" i="19"/>
  <c r="K1160" i="19" s="1"/>
  <c r="L1160" i="19" s="1"/>
  <c r="I1173" i="19"/>
  <c r="K1173" i="19" s="1"/>
  <c r="L1173" i="19" s="1"/>
  <c r="I470" i="19"/>
  <c r="K470" i="19" s="1"/>
  <c r="L470" i="19" s="1"/>
  <c r="I574" i="19"/>
  <c r="K574" i="19" s="1"/>
  <c r="L574" i="19" s="1"/>
  <c r="I1918" i="19"/>
  <c r="K1918" i="19" s="1"/>
  <c r="L1918" i="19" s="1"/>
  <c r="I916" i="19"/>
  <c r="K916" i="19" s="1"/>
  <c r="L916" i="19" s="1"/>
  <c r="I169" i="19"/>
  <c r="K169" i="19" s="1"/>
  <c r="L169" i="19" s="1"/>
  <c r="I1210" i="19"/>
  <c r="K1210" i="19" s="1"/>
  <c r="L1210" i="19" s="1"/>
  <c r="I1427" i="19"/>
  <c r="K1427" i="19" s="1"/>
  <c r="L1427" i="19" s="1"/>
  <c r="I1087" i="19"/>
  <c r="K1087" i="19" s="1"/>
  <c r="L1087" i="19" s="1"/>
  <c r="I16" i="19"/>
  <c r="K16" i="19" s="1"/>
  <c r="L16" i="19" s="1"/>
  <c r="I1579" i="19"/>
  <c r="K1579" i="19" s="1"/>
  <c r="L1579" i="19" s="1"/>
  <c r="I1288" i="19"/>
  <c r="K1288" i="19" s="1"/>
  <c r="L1288" i="19" s="1"/>
  <c r="I377" i="19"/>
  <c r="K377" i="19" s="1"/>
  <c r="L377" i="19" s="1"/>
  <c r="I1950" i="19"/>
  <c r="K1950" i="19" s="1"/>
  <c r="L1950" i="19" s="1"/>
  <c r="I1154" i="19"/>
  <c r="K1154" i="19" s="1"/>
  <c r="L1154" i="19" s="1"/>
  <c r="I2029" i="19"/>
  <c r="K2029" i="19" s="1"/>
  <c r="L2029" i="19" s="1"/>
  <c r="I1749" i="19"/>
  <c r="K1749" i="19" s="1"/>
  <c r="L1749" i="19" s="1"/>
  <c r="I55" i="19"/>
  <c r="K55" i="19" s="1"/>
  <c r="L55" i="19" s="1"/>
  <c r="I2088" i="19"/>
  <c r="K2088" i="19" s="1"/>
  <c r="L2088" i="19" s="1"/>
  <c r="I1122" i="19"/>
  <c r="K1122" i="19" s="1"/>
  <c r="L1122" i="19" s="1"/>
  <c r="I1942" i="19"/>
  <c r="K1942" i="19" s="1"/>
  <c r="L1942" i="19" s="1"/>
  <c r="I331" i="19"/>
  <c r="K331" i="19" s="1"/>
  <c r="L331" i="19" s="1"/>
  <c r="I1116" i="19"/>
  <c r="K1116" i="19" s="1"/>
  <c r="L1116" i="19" s="1"/>
  <c r="I349" i="19"/>
  <c r="K349" i="19" s="1"/>
  <c r="L349" i="19" s="1"/>
  <c r="I1618" i="19"/>
  <c r="K1618" i="19" s="1"/>
  <c r="L1618" i="19" s="1"/>
  <c r="I1714" i="19"/>
  <c r="K1714" i="19" s="1"/>
  <c r="L1714" i="19" s="1"/>
  <c r="I701" i="19"/>
  <c r="K701" i="19" s="1"/>
  <c r="L701" i="19" s="1"/>
  <c r="I766" i="19"/>
  <c r="K766" i="19" s="1"/>
  <c r="L766" i="19" s="1"/>
  <c r="I1385" i="19"/>
  <c r="K1385" i="19" s="1"/>
  <c r="L1385" i="19" s="1"/>
  <c r="I1057" i="19"/>
  <c r="K1057" i="19" s="1"/>
  <c r="L1057" i="19" s="1"/>
  <c r="I1676" i="19"/>
  <c r="K1676" i="19" s="1"/>
  <c r="L1676" i="19" s="1"/>
  <c r="I1647" i="19"/>
  <c r="K1647" i="19" s="1"/>
  <c r="L1647" i="19" s="1"/>
  <c r="I1353" i="19"/>
  <c r="K1353" i="19" s="1"/>
  <c r="L1353" i="19" s="1"/>
  <c r="I658" i="19"/>
  <c r="K658" i="19" s="1"/>
  <c r="L658" i="19" s="1"/>
  <c r="I733" i="19"/>
  <c r="K733" i="19" s="1"/>
  <c r="L733" i="19" s="1"/>
  <c r="I1911" i="19"/>
  <c r="K1911" i="19" s="1"/>
  <c r="L1911" i="19" s="1"/>
  <c r="I1933" i="19"/>
  <c r="K1933" i="19" s="1"/>
  <c r="L1933" i="19" s="1"/>
  <c r="I1863" i="19"/>
  <c r="K1863" i="19" s="1"/>
  <c r="L1863" i="19" s="1"/>
  <c r="I1745" i="19"/>
  <c r="K1745" i="19" s="1"/>
  <c r="L1745" i="19" s="1"/>
  <c r="I1212" i="19"/>
  <c r="K1212" i="19" s="1"/>
  <c r="L1212" i="19" s="1"/>
  <c r="I498" i="19"/>
  <c r="K498" i="19" s="1"/>
  <c r="L498" i="19" s="1"/>
  <c r="I1309" i="19"/>
  <c r="K1309" i="19" s="1"/>
  <c r="L1309" i="19" s="1"/>
  <c r="I794" i="19"/>
  <c r="K794" i="19" s="1"/>
  <c r="L794" i="19" s="1"/>
  <c r="I1587" i="19"/>
  <c r="K1587" i="19" s="1"/>
  <c r="L1587" i="19" s="1"/>
  <c r="I2003" i="19"/>
  <c r="K2003" i="19" s="1"/>
  <c r="L2003" i="19" s="1"/>
  <c r="I2071" i="19"/>
  <c r="K2071" i="19" s="1"/>
  <c r="L2071" i="19" s="1"/>
  <c r="I1435" i="19"/>
  <c r="K1435" i="19" s="1"/>
  <c r="L1435" i="19" s="1"/>
  <c r="I1549" i="19"/>
  <c r="K1549" i="19" s="1"/>
  <c r="L1549" i="19" s="1"/>
  <c r="I1221" i="19"/>
  <c r="K1221" i="19" s="1"/>
  <c r="L1221" i="19" s="1"/>
  <c r="I443" i="19"/>
  <c r="K443" i="19" s="1"/>
  <c r="L443" i="19" s="1"/>
  <c r="I1548" i="19"/>
  <c r="K1548" i="19" s="1"/>
  <c r="L1548" i="19" s="1"/>
  <c r="I610" i="19"/>
  <c r="K610" i="19" s="1"/>
  <c r="L610" i="19" s="1"/>
  <c r="I803" i="19"/>
  <c r="K803" i="19" s="1"/>
  <c r="L803" i="19" s="1"/>
  <c r="I1738" i="19"/>
  <c r="K1738" i="19" s="1"/>
  <c r="L1738" i="19" s="1"/>
  <c r="I1324" i="19"/>
  <c r="K1324" i="19" s="1"/>
  <c r="L1324" i="19" s="1"/>
  <c r="I700" i="19"/>
  <c r="K700" i="19" s="1"/>
  <c r="L700" i="19" s="1"/>
  <c r="I1572" i="19"/>
  <c r="K1572" i="19" s="1"/>
  <c r="L1572" i="19" s="1"/>
  <c r="I275" i="19"/>
  <c r="K275" i="19" s="1"/>
  <c r="L275" i="19" s="1"/>
  <c r="I30" i="19"/>
  <c r="K30" i="19" s="1"/>
  <c r="L30" i="19" s="1"/>
  <c r="I587" i="19"/>
  <c r="K587" i="19" s="1"/>
  <c r="L587" i="19" s="1"/>
  <c r="I670" i="19"/>
  <c r="K670" i="19" s="1"/>
  <c r="L670" i="19" s="1"/>
  <c r="I1995" i="19"/>
  <c r="K1995" i="19" s="1"/>
  <c r="L1995" i="19" s="1"/>
  <c r="I444" i="19"/>
  <c r="K444" i="19" s="1"/>
  <c r="L444" i="19" s="1"/>
  <c r="I1293" i="19"/>
  <c r="K1293" i="19" s="1"/>
  <c r="L1293" i="19" s="1"/>
  <c r="I341" i="19"/>
  <c r="K341" i="19" s="1"/>
  <c r="L341" i="19" s="1"/>
  <c r="I1614" i="19"/>
  <c r="K1614" i="19" s="1"/>
  <c r="L1614" i="19" s="1"/>
  <c r="I276" i="19"/>
  <c r="K276" i="19" s="1"/>
  <c r="L276" i="19" s="1"/>
  <c r="I1790" i="19"/>
  <c r="K1790" i="19" s="1"/>
  <c r="L1790" i="19" s="1"/>
  <c r="I2067" i="19"/>
  <c r="K2067" i="19" s="1"/>
  <c r="L2067" i="19" s="1"/>
  <c r="I1174" i="19"/>
  <c r="K1174" i="19" s="1"/>
  <c r="L1174" i="19" s="1"/>
  <c r="I693" i="19"/>
  <c r="K693" i="19" s="1"/>
  <c r="L693" i="19" s="1"/>
  <c r="I1553" i="19"/>
  <c r="K1553" i="19" s="1"/>
  <c r="L1553" i="19" s="1"/>
  <c r="I817" i="19"/>
  <c r="K817" i="19" s="1"/>
  <c r="L817" i="19" s="1"/>
  <c r="I1605" i="19"/>
  <c r="K1605" i="19" s="1"/>
  <c r="L1605" i="19" s="1"/>
  <c r="I1653" i="19"/>
  <c r="K1653" i="19" s="1"/>
  <c r="L1653" i="19" s="1"/>
  <c r="I1953" i="19"/>
  <c r="K1953" i="19" s="1"/>
  <c r="L1953" i="19" s="1"/>
  <c r="I89" i="19"/>
  <c r="K89" i="19" s="1"/>
  <c r="L89" i="19" s="1"/>
  <c r="I1040" i="19"/>
  <c r="K1040" i="19" s="1"/>
  <c r="L1040" i="19" s="1"/>
  <c r="I886" i="19"/>
  <c r="K886" i="19" s="1"/>
  <c r="L886" i="19" s="1"/>
  <c r="I441" i="19"/>
  <c r="K441" i="19" s="1"/>
  <c r="L441" i="19" s="1"/>
  <c r="I1673" i="19"/>
  <c r="K1673" i="19" s="1"/>
  <c r="L1673" i="19" s="1"/>
  <c r="I1015" i="19"/>
  <c r="K1015" i="19" s="1"/>
  <c r="L1015" i="19" s="1"/>
  <c r="I773" i="19"/>
  <c r="K773" i="19" s="1"/>
  <c r="L773" i="19" s="1"/>
  <c r="I2156" i="19"/>
  <c r="K2156" i="19" s="1"/>
  <c r="L2156" i="19" s="1"/>
  <c r="I1812" i="19"/>
  <c r="K1812" i="19" s="1"/>
  <c r="L1812" i="19" s="1"/>
  <c r="I1774" i="19"/>
  <c r="K1774" i="19" s="1"/>
  <c r="L1774" i="19" s="1"/>
  <c r="I1321" i="19"/>
  <c r="K1321" i="19" s="1"/>
  <c r="L1321" i="19" s="1"/>
  <c r="I79" i="19"/>
  <c r="K79" i="19" s="1"/>
  <c r="L79" i="19" s="1"/>
  <c r="I977" i="19"/>
  <c r="K977" i="19" s="1"/>
  <c r="L977" i="19" s="1"/>
  <c r="I860" i="19"/>
  <c r="K860" i="19" s="1"/>
  <c r="L860" i="19" s="1"/>
  <c r="I676" i="19"/>
  <c r="K676" i="19" s="1"/>
  <c r="L676" i="19" s="1"/>
  <c r="I333" i="19"/>
  <c r="K333" i="19" s="1"/>
  <c r="L333" i="19" s="1"/>
  <c r="I1402" i="19"/>
  <c r="K1402" i="19" s="1"/>
  <c r="L1402" i="19" s="1"/>
  <c r="I1458" i="19"/>
  <c r="K1458" i="19" s="1"/>
  <c r="L1458" i="19" s="1"/>
  <c r="I481" i="19"/>
  <c r="K481" i="19" s="1"/>
  <c r="L481" i="19" s="1"/>
  <c r="I1692" i="19"/>
  <c r="K1692" i="19" s="1"/>
  <c r="L1692" i="19" s="1"/>
  <c r="I1243" i="19"/>
  <c r="K1243" i="19" s="1"/>
  <c r="L1243" i="19" s="1"/>
  <c r="I314" i="19"/>
  <c r="K314" i="19" s="1"/>
  <c r="L314" i="19" s="1"/>
  <c r="I1195" i="19"/>
  <c r="K1195" i="19" s="1"/>
  <c r="L1195" i="19" s="1"/>
  <c r="I1804" i="19"/>
  <c r="K1804" i="19" s="1"/>
  <c r="L1804" i="19" s="1"/>
  <c r="I854" i="19"/>
  <c r="K854" i="19" s="1"/>
  <c r="L854" i="19" s="1"/>
  <c r="I447" i="19"/>
  <c r="K447" i="19" s="1"/>
  <c r="L447" i="19" s="1"/>
  <c r="I988" i="19"/>
  <c r="K988" i="19" s="1"/>
  <c r="L988" i="19" s="1"/>
  <c r="I1031" i="19"/>
  <c r="K1031" i="19" s="1"/>
  <c r="L1031" i="19" s="1"/>
  <c r="I1204" i="19"/>
  <c r="K1204" i="19" s="1"/>
  <c r="L1204" i="19" s="1"/>
  <c r="I23" i="19"/>
  <c r="K23" i="19" s="1"/>
  <c r="L23" i="19" s="1"/>
  <c r="I1391" i="19"/>
  <c r="K1391" i="19" s="1"/>
  <c r="L1391" i="19" s="1"/>
  <c r="I1032" i="19"/>
  <c r="K1032" i="19" s="1"/>
  <c r="L1032" i="19" s="1"/>
  <c r="I1564" i="19"/>
  <c r="K1564" i="19" s="1"/>
  <c r="L1564" i="19" s="1"/>
  <c r="I167" i="19"/>
  <c r="K167" i="19" s="1"/>
  <c r="L167" i="19" s="1"/>
  <c r="I1601" i="19"/>
  <c r="K1601" i="19" s="1"/>
  <c r="L1601" i="19" s="1"/>
  <c r="I749" i="19"/>
  <c r="K749" i="19" s="1"/>
  <c r="L749" i="19" s="1"/>
  <c r="I359" i="19"/>
  <c r="K359" i="19" s="1"/>
  <c r="L359" i="19" s="1"/>
  <c r="I1981" i="19"/>
  <c r="K1981" i="19" s="1"/>
  <c r="L1981" i="19" s="1"/>
  <c r="I113" i="19"/>
  <c r="K113" i="19" s="1"/>
  <c r="L113" i="19" s="1"/>
  <c r="I1598" i="19"/>
  <c r="K1598" i="19" s="1"/>
  <c r="L1598" i="19" s="1"/>
  <c r="I903" i="19"/>
  <c r="K903" i="19" s="1"/>
  <c r="L903" i="19" s="1"/>
  <c r="I1884" i="19"/>
  <c r="K1884" i="19" s="1"/>
  <c r="L1884" i="19" s="1"/>
  <c r="I1141" i="19"/>
  <c r="K1141" i="19" s="1"/>
  <c r="L1141" i="19" s="1"/>
  <c r="I777" i="19"/>
  <c r="K777" i="19" s="1"/>
  <c r="L777" i="19" s="1"/>
  <c r="I832" i="19"/>
  <c r="K832" i="19" s="1"/>
  <c r="L832" i="19" s="1"/>
  <c r="I1387" i="19"/>
  <c r="K1387" i="19" s="1"/>
  <c r="L1387" i="19" s="1"/>
  <c r="I454" i="19"/>
  <c r="K454" i="19" s="1"/>
  <c r="L454" i="19" s="1"/>
  <c r="I1201" i="19"/>
  <c r="K1201" i="19" s="1"/>
  <c r="L1201" i="19" s="1"/>
  <c r="I390" i="19"/>
  <c r="K390" i="19" s="1"/>
  <c r="L390" i="19" s="1"/>
  <c r="I295" i="19"/>
  <c r="K295" i="19" s="1"/>
  <c r="L295" i="19" s="1"/>
  <c r="I799" i="19"/>
  <c r="K799" i="19" s="1"/>
  <c r="L799" i="19" s="1"/>
  <c r="I596" i="19"/>
  <c r="K596" i="19" s="1"/>
  <c r="L596" i="19" s="1"/>
  <c r="I346" i="19"/>
  <c r="K346" i="19" s="1"/>
  <c r="L346" i="19" s="1"/>
  <c r="I1847" i="19"/>
  <c r="K1847" i="19" s="1"/>
  <c r="L1847" i="19" s="1"/>
  <c r="I627" i="19"/>
  <c r="K627" i="19" s="1"/>
  <c r="L627" i="19" s="1"/>
  <c r="I1659" i="19"/>
  <c r="K1659" i="19" s="1"/>
  <c r="L1659" i="19" s="1"/>
  <c r="I34" i="19"/>
  <c r="K34" i="19" s="1"/>
  <c r="L34" i="19" s="1"/>
  <c r="I1092" i="19"/>
  <c r="K1092" i="19" s="1"/>
  <c r="L1092" i="19" s="1"/>
  <c r="I1915" i="19"/>
  <c r="K1915" i="19" s="1"/>
  <c r="L1915" i="19" s="1"/>
  <c r="I1708" i="19"/>
  <c r="K1708" i="19" s="1"/>
  <c r="L1708" i="19" s="1"/>
  <c r="I1457" i="19"/>
  <c r="K1457" i="19" s="1"/>
  <c r="L1457" i="19" s="1"/>
  <c r="I1538" i="19"/>
  <c r="K1538" i="19" s="1"/>
  <c r="L1538" i="19" s="1"/>
  <c r="I2122" i="19"/>
  <c r="K2122" i="19" s="1"/>
  <c r="L2122" i="19" s="1"/>
  <c r="I1560" i="19"/>
  <c r="K1560" i="19" s="1"/>
  <c r="L1560" i="19" s="1"/>
  <c r="I1282" i="19"/>
  <c r="K1282" i="19" s="1"/>
  <c r="L1282" i="19" s="1"/>
  <c r="I912" i="19"/>
  <c r="K912" i="19" s="1"/>
  <c r="L912" i="19" s="1"/>
  <c r="I938" i="19"/>
  <c r="K938" i="19" s="1"/>
  <c r="L938" i="19" s="1"/>
  <c r="I1534" i="19"/>
  <c r="K1534" i="19" s="1"/>
  <c r="L1534" i="19" s="1"/>
  <c r="I420" i="19"/>
  <c r="K420" i="19" s="1"/>
  <c r="L420" i="19" s="1"/>
  <c r="I2090" i="19"/>
  <c r="K2090" i="19" s="1"/>
  <c r="L2090" i="19" s="1"/>
  <c r="I2081" i="19"/>
  <c r="K2081" i="19" s="1"/>
  <c r="L2081" i="19" s="1"/>
  <c r="I1426" i="19"/>
  <c r="K1426" i="19" s="1"/>
  <c r="L1426" i="19" s="1"/>
  <c r="I1495" i="19"/>
  <c r="K1495" i="19" s="1"/>
  <c r="L1495" i="19" s="1"/>
  <c r="I1438" i="19"/>
  <c r="K1438" i="19" s="1"/>
  <c r="L1438" i="19" s="1"/>
  <c r="I60" i="19"/>
  <c r="K60" i="19" s="1"/>
  <c r="L60" i="19" s="1"/>
  <c r="I823" i="19"/>
  <c r="K823" i="19" s="1"/>
  <c r="L823" i="19" s="1"/>
  <c r="I696" i="19"/>
  <c r="K696" i="19" s="1"/>
  <c r="L696" i="19" s="1"/>
  <c r="I966" i="19"/>
  <c r="K966" i="19" s="1"/>
  <c r="L966" i="19" s="1"/>
  <c r="I1409" i="19"/>
  <c r="K1409" i="19" s="1"/>
  <c r="L1409" i="19" s="1"/>
  <c r="I1801" i="19"/>
  <c r="K1801" i="19" s="1"/>
  <c r="L1801" i="19" s="1"/>
  <c r="I234" i="19"/>
  <c r="K234" i="19" s="1"/>
  <c r="L234" i="19" s="1"/>
  <c r="I90" i="19"/>
  <c r="K90" i="19" s="1"/>
  <c r="L90" i="19" s="1"/>
  <c r="I2097" i="19"/>
  <c r="K2097" i="19" s="1"/>
  <c r="L2097" i="19" s="1"/>
  <c r="I1830" i="19"/>
  <c r="K1830" i="19" s="1"/>
  <c r="L1830" i="19" s="1"/>
  <c r="I1433" i="19"/>
  <c r="K1433" i="19" s="1"/>
  <c r="L1433" i="19" s="1"/>
  <c r="I427" i="19"/>
  <c r="K427" i="19" s="1"/>
  <c r="L427" i="19" s="1"/>
  <c r="I960" i="19"/>
  <c r="K960" i="19" s="1"/>
  <c r="L960" i="19" s="1"/>
  <c r="I993" i="19"/>
  <c r="K993" i="19" s="1"/>
  <c r="L993" i="19" s="1"/>
  <c r="I1959" i="19"/>
  <c r="K1959" i="19" s="1"/>
  <c r="L1959" i="19" s="1"/>
  <c r="I61" i="19"/>
  <c r="K61" i="19" s="1"/>
  <c r="L61" i="19" s="1"/>
  <c r="I388" i="19"/>
  <c r="K388" i="19" s="1"/>
  <c r="L388" i="19" s="1"/>
  <c r="I1105" i="19"/>
  <c r="K1105" i="19" s="1"/>
  <c r="L1105" i="19" s="1"/>
  <c r="I964" i="19"/>
  <c r="K964" i="19" s="1"/>
  <c r="L964" i="19" s="1"/>
  <c r="I1903" i="19"/>
  <c r="K1903" i="19" s="1"/>
  <c r="L1903" i="19" s="1"/>
  <c r="I1818" i="19"/>
  <c r="K1818" i="19" s="1"/>
  <c r="L1818" i="19" s="1"/>
  <c r="I173" i="19"/>
  <c r="K173" i="19" s="1"/>
  <c r="L173" i="19" s="1"/>
  <c r="I1223" i="19"/>
  <c r="K1223" i="19" s="1"/>
  <c r="L1223" i="19" s="1"/>
  <c r="I165" i="19"/>
  <c r="K165" i="19" s="1"/>
  <c r="L165" i="19" s="1"/>
  <c r="I572" i="19"/>
  <c r="K572" i="19" s="1"/>
  <c r="L572" i="19" s="1"/>
  <c r="I1295" i="19"/>
  <c r="K1295" i="19" s="1"/>
  <c r="L1295" i="19" s="1"/>
  <c r="I396" i="19"/>
  <c r="K396" i="19" s="1"/>
  <c r="L396" i="19" s="1"/>
  <c r="I994" i="19"/>
  <c r="K994" i="19" s="1"/>
  <c r="L994" i="19" s="1"/>
  <c r="I1685" i="19"/>
  <c r="K1685" i="19" s="1"/>
  <c r="L1685" i="19" s="1"/>
  <c r="I929" i="19"/>
  <c r="K929" i="19" s="1"/>
  <c r="L929" i="19" s="1"/>
  <c r="I540" i="19"/>
  <c r="K540" i="19" s="1"/>
  <c r="L540" i="19" s="1"/>
  <c r="I707" i="19"/>
  <c r="K707" i="19" s="1"/>
  <c r="L707" i="19" s="1"/>
  <c r="I433" i="19"/>
  <c r="K433" i="19" s="1"/>
  <c r="L433" i="19" s="1"/>
  <c r="I1687" i="19"/>
  <c r="K1687" i="19" s="1"/>
  <c r="L1687" i="19" s="1"/>
  <c r="I1921" i="19"/>
  <c r="K1921" i="19" s="1"/>
  <c r="L1921" i="19" s="1"/>
  <c r="I302" i="19"/>
  <c r="K302" i="19" s="1"/>
  <c r="L302" i="19" s="1"/>
  <c r="I1459" i="19"/>
  <c r="K1459" i="19" s="1"/>
  <c r="L1459" i="19" s="1"/>
  <c r="I46" i="19"/>
  <c r="K46" i="19" s="1"/>
  <c r="L46" i="19" s="1"/>
  <c r="I1431" i="19"/>
  <c r="K1431" i="19" s="1"/>
  <c r="L1431" i="19" s="1"/>
  <c r="I576" i="19"/>
  <c r="K576" i="19" s="1"/>
  <c r="L576" i="19" s="1"/>
  <c r="I1184" i="19"/>
  <c r="K1184" i="19" s="1"/>
  <c r="L1184" i="19" s="1"/>
  <c r="I2080" i="19"/>
  <c r="K2080" i="19" s="1"/>
  <c r="L2080" i="19" s="1"/>
  <c r="I1052" i="19"/>
  <c r="K1052" i="19" s="1"/>
  <c r="L1052" i="19" s="1"/>
  <c r="I1034" i="19"/>
  <c r="K1034" i="19" s="1"/>
  <c r="L1034" i="19" s="1"/>
  <c r="I475" i="19"/>
  <c r="K475" i="19" s="1"/>
  <c r="L475" i="19" s="1"/>
  <c r="I1179" i="19"/>
  <c r="K1179" i="19" s="1"/>
  <c r="L1179" i="19" s="1"/>
  <c r="I556" i="19"/>
  <c r="K556" i="19" s="1"/>
  <c r="L556" i="19" s="1"/>
  <c r="I2152" i="19"/>
  <c r="K2152" i="19" s="1"/>
  <c r="L2152" i="19" s="1"/>
  <c r="I1073" i="19"/>
  <c r="K1073" i="19" s="1"/>
  <c r="L1073" i="19" s="1"/>
  <c r="I78" i="19"/>
  <c r="K78" i="19" s="1"/>
  <c r="L78" i="19" s="1"/>
  <c r="I835" i="19"/>
  <c r="K835" i="19" s="1"/>
  <c r="L835" i="19" s="1"/>
  <c r="I53" i="19"/>
  <c r="K53" i="19" s="1"/>
  <c r="L53" i="19" s="1"/>
  <c r="I1665" i="19"/>
  <c r="K1665" i="19" s="1"/>
  <c r="L1665" i="19" s="1"/>
  <c r="I1939" i="19"/>
  <c r="K1939" i="19" s="1"/>
  <c r="L1939" i="19" s="1"/>
  <c r="I2055" i="19"/>
  <c r="K2055" i="19" s="1"/>
  <c r="L2055" i="19" s="1"/>
  <c r="I253" i="19"/>
  <c r="K253" i="19" s="1"/>
  <c r="L253" i="19" s="1"/>
  <c r="I2020" i="19"/>
  <c r="K2020" i="19" s="1"/>
  <c r="L2020" i="19" s="1"/>
  <c r="I2058" i="19"/>
  <c r="K2058" i="19" s="1"/>
  <c r="L2058" i="19" s="1"/>
  <c r="I908" i="19"/>
  <c r="K908" i="19" s="1"/>
  <c r="L908" i="19" s="1"/>
  <c r="I655" i="19"/>
  <c r="K655" i="19" s="1"/>
  <c r="L655" i="19" s="1"/>
  <c r="I1358" i="19"/>
  <c r="K1358" i="19" s="1"/>
  <c r="L1358" i="19" s="1"/>
  <c r="L18" i="14"/>
  <c r="M18" i="14" s="1"/>
  <c r="N18" i="14" s="1"/>
  <c r="P8" i="14" l="1"/>
  <c r="P9" i="14" s="1"/>
  <c r="I3" i="20" l="1" a="1"/>
  <c r="K207" i="20" l="1"/>
  <c r="K709" i="20"/>
  <c r="K341" i="20"/>
  <c r="K792" i="20"/>
  <c r="K1266" i="20"/>
  <c r="K1561" i="20"/>
  <c r="K923" i="20"/>
  <c r="K1243" i="20"/>
  <c r="K1314" i="20"/>
  <c r="K1015" i="20"/>
  <c r="K1744" i="20"/>
  <c r="K2017" i="20"/>
  <c r="K2011" i="20"/>
  <c r="K2028" i="20"/>
  <c r="K681" i="20"/>
  <c r="K280" i="20"/>
  <c r="K536" i="20"/>
  <c r="K159" i="20"/>
  <c r="K1467" i="20"/>
  <c r="K522" i="20"/>
  <c r="K1090" i="20"/>
  <c r="K1252" i="20"/>
  <c r="K867" i="20"/>
  <c r="K1300" i="20"/>
  <c r="K868" i="20"/>
  <c r="K841" i="20"/>
  <c r="K1450" i="20"/>
  <c r="K1408" i="20"/>
  <c r="K2159" i="20"/>
  <c r="K746" i="20"/>
  <c r="K1311" i="20"/>
  <c r="K1577" i="20"/>
  <c r="K1916" i="20"/>
  <c r="K1948" i="20"/>
  <c r="K1054" i="20"/>
  <c r="K168" i="20"/>
  <c r="K602" i="20"/>
  <c r="K795" i="20"/>
  <c r="K352" i="20"/>
  <c r="K722" i="20"/>
  <c r="K297" i="20"/>
  <c r="K246" i="20"/>
  <c r="K802" i="20"/>
  <c r="K1051" i="20"/>
  <c r="K1337" i="20"/>
  <c r="K1390" i="20"/>
  <c r="K987" i="20"/>
  <c r="K1305" i="20"/>
  <c r="K1346" i="20"/>
  <c r="K1106" i="20"/>
  <c r="K1776" i="20"/>
  <c r="K2049" i="20"/>
  <c r="K2081" i="20"/>
  <c r="K2060" i="20"/>
  <c r="K745" i="20"/>
  <c r="K312" i="20"/>
  <c r="K568" i="20"/>
  <c r="K127" i="20"/>
  <c r="K298" i="20"/>
  <c r="K554" i="20"/>
  <c r="K773" i="20"/>
  <c r="K1284" i="20"/>
  <c r="K931" i="20"/>
  <c r="K1332" i="20"/>
  <c r="K900" i="20"/>
  <c r="K873" i="20"/>
  <c r="K1482" i="20"/>
  <c r="K1440" i="20"/>
  <c r="K1793" i="20"/>
  <c r="K778" i="20"/>
  <c r="K1423" i="20"/>
  <c r="K1694" i="20"/>
  <c r="K1122" i="20"/>
  <c r="K1829" i="20"/>
  <c r="K942" i="20"/>
  <c r="K296" i="20"/>
  <c r="K680" i="20"/>
  <c r="K661" i="20"/>
  <c r="K1425" i="20"/>
  <c r="K786" i="20"/>
  <c r="K329" i="20"/>
  <c r="K278" i="20"/>
  <c r="K866" i="20"/>
  <c r="K1487" i="20"/>
  <c r="K425" i="20"/>
  <c r="K1411" i="20"/>
  <c r="K994" i="20"/>
  <c r="K1138" i="20"/>
  <c r="K1433" i="20"/>
  <c r="K1790" i="20"/>
  <c r="K1081" i="20"/>
  <c r="K1059" i="20"/>
  <c r="K1707" i="20"/>
  <c r="K1273" i="20"/>
  <c r="K1873" i="20"/>
  <c r="K1887" i="20"/>
  <c r="K2087" i="20"/>
  <c r="K2156" i="20"/>
  <c r="K730" i="20"/>
  <c r="K408" i="20"/>
  <c r="K664" i="20"/>
  <c r="K31" i="20"/>
  <c r="K394" i="20"/>
  <c r="K650" i="20"/>
  <c r="K1124" i="20"/>
  <c r="K1806" i="20"/>
  <c r="K1559" i="20"/>
  <c r="K1868" i="20"/>
  <c r="K996" i="20"/>
  <c r="K969" i="20"/>
  <c r="K1713" i="20"/>
  <c r="K2142" i="20"/>
  <c r="K273" i="20"/>
  <c r="K581" i="20"/>
  <c r="K1836" i="20"/>
  <c r="K1609" i="20"/>
  <c r="K1792" i="20"/>
  <c r="K206" i="20"/>
  <c r="K699" i="20"/>
  <c r="K15" i="20"/>
  <c r="K1960" i="20"/>
  <c r="K829" i="20"/>
  <c r="K1444" i="20"/>
  <c r="K917" i="20"/>
  <c r="K489" i="20"/>
  <c r="K269" i="20"/>
  <c r="K1371" i="20"/>
  <c r="K1170" i="20"/>
  <c r="K1465" i="20"/>
  <c r="K1703" i="20"/>
  <c r="K1097" i="20"/>
  <c r="K1113" i="20"/>
  <c r="K823" i="20"/>
  <c r="K1447" i="20"/>
  <c r="K1905" i="20"/>
  <c r="K1919" i="20"/>
  <c r="K2151" i="20"/>
  <c r="K249" i="20"/>
  <c r="K184" i="20"/>
  <c r="K440" i="20"/>
  <c r="K762" i="20"/>
  <c r="K381" i="20"/>
  <c r="K426" i="20"/>
  <c r="K882" i="20"/>
  <c r="K1156" i="20"/>
  <c r="K1615" i="20"/>
  <c r="K1123" i="20"/>
  <c r="K1980" i="20"/>
  <c r="K1028" i="20"/>
  <c r="K1001" i="20"/>
  <c r="K1745" i="20"/>
  <c r="K2123" i="20"/>
  <c r="K239" i="20"/>
  <c r="K645" i="20"/>
  <c r="K1353" i="20"/>
  <c r="K1630" i="20"/>
  <c r="K1889" i="20"/>
  <c r="K401" i="20"/>
  <c r="K1377" i="20"/>
  <c r="K1038" i="20"/>
  <c r="K1172" i="20"/>
  <c r="K1422" i="20"/>
  <c r="K99" i="20"/>
  <c r="K1521" i="20"/>
  <c r="K553" i="20"/>
  <c r="K1523" i="20"/>
  <c r="K1074" i="20"/>
  <c r="K1202" i="20"/>
  <c r="K1497" i="20"/>
  <c r="K1767" i="20"/>
  <c r="K1115" i="20"/>
  <c r="K769" i="20"/>
  <c r="K887" i="20"/>
  <c r="K1680" i="20"/>
  <c r="K1826" i="20"/>
  <c r="K1953" i="20"/>
  <c r="K2129" i="20"/>
  <c r="K191" i="20"/>
  <c r="K216" i="20"/>
  <c r="K472" i="20"/>
  <c r="K703" i="20"/>
  <c r="K445" i="20"/>
  <c r="K458" i="20"/>
  <c r="K946" i="20"/>
  <c r="K1188" i="20"/>
  <c r="K1647" i="20"/>
  <c r="K1187" i="20"/>
  <c r="K804" i="20"/>
  <c r="K1407" i="20"/>
  <c r="K1033" i="20"/>
  <c r="K1161" i="20"/>
  <c r="K1950" i="20"/>
  <c r="K733" i="20"/>
  <c r="K962" i="20"/>
  <c r="K1449" i="20"/>
  <c r="K1129" i="20"/>
  <c r="K2001" i="20"/>
  <c r="K529" i="20"/>
  <c r="K417" i="20"/>
  <c r="K346" i="20"/>
  <c r="K649" i="20"/>
  <c r="K1624" i="20"/>
  <c r="K1531" i="20"/>
  <c r="K1382" i="20"/>
  <c r="K617" i="20"/>
  <c r="K309" i="20"/>
  <c r="K760" i="20"/>
  <c r="K1234" i="20"/>
  <c r="K1529" i="20"/>
  <c r="K859" i="20"/>
  <c r="K1179" i="20"/>
  <c r="K1900" i="20"/>
  <c r="K951" i="20"/>
  <c r="K1712" i="20"/>
  <c r="K1996" i="20"/>
  <c r="K1985" i="20"/>
  <c r="K1835" i="20"/>
  <c r="K1459" i="20"/>
  <c r="K248" i="20"/>
  <c r="K504" i="20"/>
  <c r="K735" i="20"/>
  <c r="K605" i="20"/>
  <c r="K490" i="20"/>
  <c r="K1010" i="20"/>
  <c r="K1220" i="20"/>
  <c r="K1600" i="20"/>
  <c r="K1251" i="20"/>
  <c r="K836" i="20"/>
  <c r="K809" i="20"/>
  <c r="K1418" i="20"/>
  <c r="K1225" i="20"/>
  <c r="K1982" i="20"/>
  <c r="K806" i="20"/>
  <c r="K1026" i="20"/>
  <c r="K1481" i="20"/>
  <c r="K1298" i="20"/>
  <c r="K2046" i="20"/>
  <c r="K713" i="20"/>
  <c r="K545" i="20"/>
  <c r="K474" i="20"/>
  <c r="K560" i="20"/>
  <c r="K1025" i="20"/>
  <c r="K47" i="20"/>
  <c r="K1574" i="20"/>
  <c r="K1249" i="20"/>
  <c r="K585" i="20"/>
  <c r="K208" i="20"/>
  <c r="K656" i="20"/>
  <c r="K290" i="20"/>
  <c r="K546" i="20"/>
  <c r="K460" i="20"/>
  <c r="K1052" i="20"/>
  <c r="K1369" i="20"/>
  <c r="K1852" i="20"/>
  <c r="K1049" i="20"/>
  <c r="K1884" i="20"/>
  <c r="K1378" i="20"/>
  <c r="K1145" i="20"/>
  <c r="K1808" i="20"/>
  <c r="K2062" i="20"/>
  <c r="K2010" i="20"/>
  <c r="K2092" i="20"/>
  <c r="K254" i="20"/>
  <c r="K344" i="20"/>
  <c r="K600" i="20"/>
  <c r="K95" i="20"/>
  <c r="K330" i="20"/>
  <c r="K586" i="20"/>
  <c r="K1060" i="20"/>
  <c r="K1678" i="20"/>
  <c r="K995" i="20"/>
  <c r="K1364" i="20"/>
  <c r="K932" i="20"/>
  <c r="K905" i="20"/>
  <c r="K1514" i="20"/>
  <c r="K1536" i="20"/>
  <c r="K126" i="20"/>
  <c r="K293" i="20"/>
  <c r="K1186" i="20"/>
  <c r="K1071" i="20"/>
  <c r="K1143" i="20"/>
  <c r="K1978" i="20"/>
  <c r="K211" i="20"/>
  <c r="K794" i="20"/>
  <c r="K744" i="20"/>
  <c r="K364" i="20"/>
  <c r="K851" i="20"/>
  <c r="K848" i="20"/>
  <c r="K361" i="20"/>
  <c r="K714" i="20"/>
  <c r="K930" i="20"/>
  <c r="K765" i="20"/>
  <c r="K1401" i="20"/>
  <c r="K1726" i="20"/>
  <c r="K1065" i="20"/>
  <c r="K1646" i="20"/>
  <c r="K1675" i="20"/>
  <c r="K1209" i="20"/>
  <c r="K1841" i="20"/>
  <c r="K1855" i="20"/>
  <c r="K2042" i="20"/>
  <c r="K2124" i="20"/>
  <c r="K286" i="20"/>
  <c r="K376" i="20"/>
  <c r="K632" i="20"/>
  <c r="K63" i="20"/>
  <c r="K362" i="20"/>
  <c r="K618" i="20"/>
  <c r="K1092" i="20"/>
  <c r="K1742" i="20"/>
  <c r="K1055" i="20"/>
  <c r="K1593" i="20"/>
  <c r="K964" i="20"/>
  <c r="K937" i="20"/>
  <c r="K1546" i="20"/>
  <c r="K1568" i="20"/>
  <c r="K94" i="20"/>
  <c r="K389" i="20"/>
  <c r="K1218" i="20"/>
  <c r="K1335" i="20"/>
  <c r="K1664" i="20"/>
  <c r="K2108" i="20"/>
  <c r="K564" i="20"/>
  <c r="K277" i="20"/>
  <c r="K1101" i="20"/>
  <c r="K779" i="20"/>
  <c r="K1316" i="20"/>
  <c r="K1261" i="20"/>
  <c r="K1819" i="20"/>
  <c r="K1824" i="20"/>
  <c r="K1030" i="20"/>
  <c r="K336" i="20"/>
  <c r="K103" i="20"/>
  <c r="K418" i="20"/>
  <c r="K674" i="20"/>
  <c r="K723" i="20"/>
  <c r="K1201" i="20"/>
  <c r="K892" i="20"/>
  <c r="K83" i="20"/>
  <c r="K285" i="20"/>
  <c r="K720" i="20"/>
  <c r="K864" i="20"/>
  <c r="K1302" i="20"/>
  <c r="K1069" i="20"/>
  <c r="K11" i="20"/>
  <c r="K569" i="20"/>
  <c r="K320" i="20"/>
  <c r="K306" i="20"/>
  <c r="K562" i="20"/>
  <c r="K781" i="20"/>
  <c r="K1228" i="20"/>
  <c r="K1372" i="20"/>
  <c r="K1004" i="20"/>
  <c r="K1190" i="20"/>
  <c r="K1586" i="20"/>
  <c r="K1627" i="20"/>
  <c r="K1039" i="20"/>
  <c r="K1279" i="20"/>
  <c r="K2009" i="20"/>
  <c r="K189" i="20"/>
  <c r="K1777" i="20"/>
  <c r="K1739" i="20"/>
  <c r="K2102" i="20"/>
  <c r="K66" i="20"/>
  <c r="K1611" i="20"/>
  <c r="K1135" i="20"/>
  <c r="K1944" i="20"/>
  <c r="K2137" i="20"/>
  <c r="K1872" i="20"/>
  <c r="K1947" i="20"/>
  <c r="K2103" i="20"/>
  <c r="K737" i="20"/>
  <c r="K1066" i="20"/>
  <c r="K1162" i="20"/>
  <c r="K1631" i="20"/>
  <c r="K1011" i="20"/>
  <c r="K1267" i="20"/>
  <c r="K1684" i="20"/>
  <c r="K884" i="20"/>
  <c r="K1381" i="20"/>
  <c r="K1370" i="20"/>
  <c r="K1296" i="20"/>
  <c r="K1347" i="20"/>
  <c r="K1486" i="20"/>
  <c r="K1794" i="20"/>
  <c r="K1018" i="20"/>
  <c r="K928" i="20"/>
  <c r="K997" i="20"/>
  <c r="K1679" i="20"/>
  <c r="K1085" i="20"/>
  <c r="K1556" i="20"/>
  <c r="K1535" i="20"/>
  <c r="K1386" i="20"/>
  <c r="K1797" i="20"/>
  <c r="K1328" i="20"/>
  <c r="K2125" i="20"/>
  <c r="K2064" i="20"/>
  <c r="K1979" i="20"/>
  <c r="K1280" i="20"/>
  <c r="K1317" i="20"/>
  <c r="K2157" i="20"/>
  <c r="K1997" i="20"/>
  <c r="K1180" i="20"/>
  <c r="K1388" i="20"/>
  <c r="K1020" i="20"/>
  <c r="K918" i="20"/>
  <c r="K468" i="20"/>
  <c r="K1499" i="20"/>
  <c r="K1473" i="20"/>
  <c r="K1430" i="20"/>
  <c r="K1173" i="20"/>
  <c r="K441" i="20"/>
  <c r="K192" i="20"/>
  <c r="K672" i="20"/>
  <c r="K434" i="20"/>
  <c r="K770" i="20"/>
  <c r="K1100" i="20"/>
  <c r="K1659" i="20"/>
  <c r="K1920" i="20"/>
  <c r="K849" i="20"/>
  <c r="K1522" i="20"/>
  <c r="K1498" i="20"/>
  <c r="K911" i="20"/>
  <c r="K1151" i="20"/>
  <c r="K1649" i="20"/>
  <c r="K2054" i="20"/>
  <c r="K1854" i="20"/>
  <c r="K1206" i="20"/>
  <c r="K1601" i="20"/>
  <c r="K2075" i="20"/>
  <c r="K1867" i="20"/>
  <c r="K959" i="20"/>
  <c r="K1617" i="20"/>
  <c r="K2006" i="20"/>
  <c r="K210" i="20"/>
  <c r="K2118" i="20"/>
  <c r="K82" i="20"/>
  <c r="K131" i="20"/>
  <c r="K986" i="20"/>
  <c r="K976" i="20"/>
  <c r="K1605" i="20"/>
  <c r="K1791" i="20"/>
  <c r="K1139" i="20"/>
  <c r="K1508" i="20"/>
  <c r="K1812" i="20"/>
  <c r="K857" i="20"/>
  <c r="K1541" i="20"/>
  <c r="K1562" i="20"/>
  <c r="K938" i="20"/>
  <c r="K893" i="20"/>
  <c r="K1749" i="20"/>
  <c r="K115" i="20"/>
  <c r="K628" i="20"/>
  <c r="K1519" i="20"/>
  <c r="K1242" i="20"/>
  <c r="K1807" i="20"/>
  <c r="K1283" i="20"/>
  <c r="K1732" i="20"/>
  <c r="K1557" i="20"/>
  <c r="K1376" i="20"/>
  <c r="K2112" i="20"/>
  <c r="K1456" i="20"/>
  <c r="K1935" i="20"/>
  <c r="K2111" i="20"/>
  <c r="K1152" i="20"/>
  <c r="K1718" i="20"/>
  <c r="K1765" i="20"/>
  <c r="K1845" i="20"/>
  <c r="K2106" i="20"/>
  <c r="K2160" i="20"/>
  <c r="K144" i="20"/>
  <c r="K125" i="20"/>
  <c r="K271" i="20"/>
  <c r="K54" i="20"/>
  <c r="K367" i="20"/>
  <c r="K324" i="20"/>
  <c r="K244" i="20"/>
  <c r="K724" i="20"/>
  <c r="K711" i="20"/>
  <c r="K854" i="20"/>
  <c r="K1102" i="20"/>
  <c r="K1480" i="20"/>
  <c r="K1688" i="20"/>
  <c r="K1896" i="20"/>
  <c r="K1657" i="20"/>
  <c r="K1849" i="20"/>
  <c r="K1262" i="20"/>
  <c r="K411" i="20"/>
  <c r="K155" i="20"/>
  <c r="K594" i="20"/>
  <c r="K1910" i="20"/>
  <c r="K415" i="20"/>
  <c r="K550" i="20"/>
  <c r="K1576" i="20"/>
  <c r="K1073" i="20"/>
  <c r="K1832" i="20"/>
  <c r="K1175" i="20"/>
  <c r="K777" i="20"/>
  <c r="K1121" i="20"/>
  <c r="K2132" i="20"/>
  <c r="K876" i="20"/>
  <c r="K1461" i="20"/>
  <c r="K1580" i="20"/>
  <c r="K1708" i="20"/>
  <c r="K1437" i="20"/>
  <c r="K1581" i="20"/>
  <c r="K1709" i="20"/>
  <c r="K1837" i="20"/>
  <c r="K1965" i="20"/>
  <c r="K2069" i="20"/>
  <c r="K2036" i="20"/>
  <c r="K65" i="20"/>
  <c r="K348" i="20"/>
  <c r="K172" i="20"/>
  <c r="K565" i="20"/>
  <c r="K516" i="20"/>
  <c r="K705" i="20"/>
  <c r="K1131" i="20"/>
  <c r="K853" i="20"/>
  <c r="K1272" i="20"/>
  <c r="K1093" i="20"/>
  <c r="K1639" i="20"/>
  <c r="K1799" i="20"/>
  <c r="K1927" i="20"/>
  <c r="K2119" i="20"/>
  <c r="K72" i="20"/>
  <c r="K37" i="20"/>
  <c r="K165" i="20"/>
  <c r="K204" i="20"/>
  <c r="K89" i="20"/>
  <c r="K217" i="20"/>
  <c r="K23" i="20"/>
  <c r="K446" i="20"/>
  <c r="K343" i="20"/>
  <c r="K471" i="20"/>
  <c r="K686" i="20"/>
  <c r="K878" i="20"/>
  <c r="K655" i="20"/>
  <c r="K327" i="20"/>
  <c r="K619" i="20"/>
  <c r="K1278" i="20"/>
  <c r="K879" i="20"/>
  <c r="K1731" i="20"/>
  <c r="K1859" i="20"/>
  <c r="K973" i="20"/>
  <c r="K1490" i="20"/>
  <c r="K2155" i="20"/>
  <c r="K295" i="20"/>
  <c r="K636" i="20"/>
  <c r="K67" i="20"/>
  <c r="K1442" i="20"/>
  <c r="K1019" i="20"/>
  <c r="K1387" i="20"/>
  <c r="K1144" i="20"/>
  <c r="K80" i="20"/>
  <c r="K61" i="20"/>
  <c r="K571" i="20"/>
  <c r="K595" i="20"/>
  <c r="K134" i="20"/>
  <c r="K325" i="20"/>
  <c r="K164" i="20"/>
  <c r="K548" i="20"/>
  <c r="K647" i="20"/>
  <c r="K840" i="20"/>
  <c r="K948" i="20"/>
  <c r="K903" i="20"/>
  <c r="K1560" i="20"/>
  <c r="K1768" i="20"/>
  <c r="K1072" i="20"/>
  <c r="K1753" i="20"/>
  <c r="K1945" i="20"/>
  <c r="K331" i="20"/>
  <c r="K491" i="20"/>
  <c r="K145" i="20"/>
  <c r="K742" i="20"/>
  <c r="K1871" i="20"/>
  <c r="K518" i="20"/>
  <c r="K1150" i="20"/>
  <c r="K1737" i="20"/>
  <c r="K429" i="20"/>
  <c r="K1198" i="20"/>
  <c r="K1287" i="20"/>
  <c r="K1205" i="20"/>
  <c r="K2052" i="20"/>
  <c r="K812" i="20"/>
  <c r="K1221" i="20"/>
  <c r="K1516" i="20"/>
  <c r="K1644" i="20"/>
  <c r="K1772" i="20"/>
  <c r="K1517" i="20"/>
  <c r="K1645" i="20"/>
  <c r="K1773" i="20"/>
  <c r="K1901" i="20"/>
  <c r="K2005" i="20"/>
  <c r="K2133" i="20"/>
  <c r="K116" i="20"/>
  <c r="K27" i="20"/>
  <c r="K1057" i="20"/>
  <c r="K233" i="20"/>
  <c r="K187" i="20"/>
  <c r="K782" i="20"/>
  <c r="K741" i="20"/>
  <c r="K1227" i="20"/>
  <c r="K1208" i="20"/>
  <c r="K1336" i="20"/>
  <c r="K1543" i="20"/>
  <c r="K1719" i="20"/>
  <c r="K1863" i="20"/>
  <c r="K1181" i="20"/>
  <c r="K1269" i="20"/>
  <c r="K136" i="20"/>
  <c r="K101" i="20"/>
  <c r="K92" i="20"/>
  <c r="K25" i="20"/>
  <c r="K153" i="20"/>
  <c r="K46" i="20"/>
  <c r="K279" i="20"/>
  <c r="K510" i="20"/>
  <c r="K407" i="20"/>
  <c r="K275" i="20"/>
  <c r="K814" i="20"/>
  <c r="K456" i="20"/>
  <c r="K783" i="20"/>
  <c r="K403" i="20"/>
  <c r="K843" i="20"/>
  <c r="K1111" i="20"/>
  <c r="K1651" i="20"/>
  <c r="K1795" i="20"/>
  <c r="K1923" i="20"/>
  <c r="K1722" i="20"/>
  <c r="K1746" i="20"/>
  <c r="K1930" i="20"/>
  <c r="K508" i="20"/>
  <c r="K700" i="20"/>
  <c r="K1042" i="20"/>
  <c r="K939" i="20"/>
  <c r="K1259" i="20"/>
  <c r="K601" i="20"/>
  <c r="K921" i="20"/>
  <c r="K1754" i="20"/>
  <c r="K1506" i="20"/>
  <c r="K1345" i="20"/>
  <c r="K2098" i="20"/>
  <c r="K1995" i="20"/>
  <c r="K148" i="20"/>
  <c r="K438" i="20"/>
  <c r="K479" i="20"/>
  <c r="K758" i="20"/>
  <c r="K1189" i="20"/>
  <c r="K1755" i="20"/>
  <c r="K1207" i="20"/>
  <c r="K1964" i="20"/>
  <c r="K2033" i="20"/>
  <c r="K1937" i="20"/>
  <c r="K2012" i="20"/>
  <c r="K190" i="20"/>
  <c r="K561" i="20"/>
  <c r="K261" i="20"/>
  <c r="K372" i="20"/>
  <c r="K731" i="20"/>
  <c r="K449" i="20"/>
  <c r="K200" i="20"/>
  <c r="K858" i="20"/>
  <c r="K653" i="20"/>
  <c r="K378" i="20"/>
  <c r="K634" i="20"/>
  <c r="K683" i="20"/>
  <c r="K1076" i="20"/>
  <c r="K725" i="20"/>
  <c r="K135" i="20"/>
  <c r="K428" i="20"/>
  <c r="K1294" i="20"/>
  <c r="K1972" i="20"/>
  <c r="K1571" i="20"/>
  <c r="K883" i="20"/>
  <c r="K1625" i="20"/>
  <c r="K590" i="20"/>
  <c r="K755" i="20"/>
  <c r="K880" i="20"/>
  <c r="K981" i="20"/>
  <c r="K1414" i="20"/>
  <c r="K819" i="20"/>
  <c r="K393" i="20"/>
  <c r="K1094" i="20"/>
  <c r="K432" i="20"/>
  <c r="K39" i="20"/>
  <c r="K450" i="20"/>
  <c r="K738" i="20"/>
  <c r="K1109" i="20"/>
  <c r="K1212" i="20"/>
  <c r="K1420" i="20"/>
  <c r="K1375" i="20"/>
  <c r="K982" i="20"/>
  <c r="K532" i="20"/>
  <c r="K768" i="20"/>
  <c r="K1505" i="20"/>
  <c r="K1462" i="20"/>
  <c r="K1237" i="20"/>
  <c r="K473" i="20"/>
  <c r="K224" i="20"/>
  <c r="K1062" i="20"/>
  <c r="K466" i="20"/>
  <c r="K675" i="20"/>
  <c r="K1132" i="20"/>
  <c r="K1169" i="20"/>
  <c r="K908" i="20"/>
  <c r="K881" i="20"/>
  <c r="K1691" i="20"/>
  <c r="K1702" i="20"/>
  <c r="K943" i="20"/>
  <c r="K1183" i="20"/>
  <c r="K1904" i="20"/>
  <c r="K237" i="20"/>
  <c r="K1918" i="20"/>
  <c r="K1238" i="20"/>
  <c r="K1658" i="20"/>
  <c r="K162" i="20"/>
  <c r="K1899" i="20"/>
  <c r="K925" i="20"/>
  <c r="K2139" i="20"/>
  <c r="K1762" i="20"/>
  <c r="K2034" i="20"/>
  <c r="K1466" i="20"/>
  <c r="K1673" i="20"/>
  <c r="K557" i="20"/>
  <c r="K534" i="20"/>
  <c r="K598" i="20"/>
  <c r="K1091" i="20"/>
  <c r="K360" i="20"/>
  <c r="K1177" i="20"/>
  <c r="K1696" i="20"/>
  <c r="K1921" i="20"/>
  <c r="K2099" i="20"/>
  <c r="K1951" i="20"/>
  <c r="K2140" i="20"/>
  <c r="K433" i="20"/>
  <c r="K826" i="20"/>
  <c r="K1006" i="20"/>
  <c r="K596" i="20"/>
  <c r="K1880" i="20"/>
  <c r="K577" i="20"/>
  <c r="K328" i="20"/>
  <c r="K245" i="20"/>
  <c r="K250" i="20"/>
  <c r="K506" i="20"/>
  <c r="K696" i="20"/>
  <c r="K789" i="20"/>
  <c r="K1204" i="20"/>
  <c r="K1491" i="20"/>
  <c r="K926" i="20"/>
  <c r="K824" i="20"/>
  <c r="K1454" i="20"/>
  <c r="K107" i="20"/>
  <c r="K1478" i="20"/>
  <c r="K1348" i="20"/>
  <c r="K721" i="20"/>
  <c r="K301" i="20"/>
  <c r="K850" i="20"/>
  <c r="K1327" i="20"/>
  <c r="K1553" i="20"/>
  <c r="K1584" i="20"/>
  <c r="K1638" i="20"/>
  <c r="K693" i="20"/>
  <c r="K240" i="20"/>
  <c r="K1563" i="20"/>
  <c r="K322" i="20"/>
  <c r="K578" i="20"/>
  <c r="K524" i="20"/>
  <c r="K1084" i="20"/>
  <c r="K1292" i="20"/>
  <c r="K924" i="20"/>
  <c r="K51" i="20"/>
  <c r="K317" i="20"/>
  <c r="K736" i="20"/>
  <c r="K1295" i="20"/>
  <c r="K1334" i="20"/>
  <c r="K1110" i="20"/>
  <c r="K345" i="20"/>
  <c r="K934" i="20"/>
  <c r="K480" i="20"/>
  <c r="K338" i="20"/>
  <c r="K626" i="20"/>
  <c r="K941" i="20"/>
  <c r="K1260" i="20"/>
  <c r="K1404" i="20"/>
  <c r="K1036" i="20"/>
  <c r="K1222" i="20"/>
  <c r="K1105" i="20"/>
  <c r="K1665" i="20"/>
  <c r="K1193" i="20"/>
  <c r="K1488" i="20"/>
  <c r="K2041" i="20"/>
  <c r="K173" i="20"/>
  <c r="K1809" i="20"/>
  <c r="K1771" i="20"/>
  <c r="K2134" i="20"/>
  <c r="K34" i="20"/>
  <c r="K1643" i="20"/>
  <c r="K991" i="20"/>
  <c r="K1738" i="20"/>
  <c r="K2038" i="20"/>
  <c r="K194" i="20"/>
  <c r="K2150" i="20"/>
  <c r="K50" i="20"/>
  <c r="K1299" i="20"/>
  <c r="K1395" i="20"/>
  <c r="K1008" i="20"/>
  <c r="K1457" i="20"/>
  <c r="K915" i="20"/>
  <c r="K1171" i="20"/>
  <c r="K1540" i="20"/>
  <c r="K788" i="20"/>
  <c r="K889" i="20"/>
  <c r="K1573" i="20"/>
  <c r="K1653" i="20"/>
  <c r="K1002" i="20"/>
  <c r="K957" i="20"/>
  <c r="K1265" i="20"/>
  <c r="K697" i="20"/>
  <c r="K660" i="20"/>
  <c r="K837" i="20"/>
  <c r="K1274" i="20"/>
  <c r="K899" i="20"/>
  <c r="K1313" i="20"/>
  <c r="K1764" i="20"/>
  <c r="K1290" i="20"/>
  <c r="K1844" i="20"/>
  <c r="K2144" i="20"/>
  <c r="K1654" i="20"/>
  <c r="K2059" i="20"/>
  <c r="K2143" i="20"/>
  <c r="K1184" i="20"/>
  <c r="K1782" i="20"/>
  <c r="K1858" i="20"/>
  <c r="K1877" i="20"/>
  <c r="K2138" i="20"/>
  <c r="K96" i="20"/>
  <c r="K77" i="20"/>
  <c r="K587" i="20"/>
  <c r="K651" i="20"/>
  <c r="K166" i="20"/>
  <c r="K55" i="20"/>
  <c r="K305" i="20"/>
  <c r="K676" i="20"/>
  <c r="K663" i="20"/>
  <c r="K872" i="20"/>
  <c r="K980" i="20"/>
  <c r="K967" i="20"/>
  <c r="K1608" i="20"/>
  <c r="K1784" i="20"/>
  <c r="K1159" i="20"/>
  <c r="K1785" i="20"/>
  <c r="K1961" i="20"/>
  <c r="K363" i="20"/>
  <c r="K507" i="20"/>
  <c r="K161" i="20"/>
  <c r="K906" i="20"/>
  <c r="K2023" i="20"/>
  <c r="K727" i="20"/>
  <c r="K1374" i="20"/>
  <c r="K1769" i="20"/>
  <c r="K790" i="20"/>
  <c r="K1230" i="20"/>
  <c r="K1319" i="20"/>
  <c r="K1397" i="20"/>
  <c r="K2068" i="20"/>
  <c r="K828" i="20"/>
  <c r="K1285" i="20"/>
  <c r="K1532" i="20"/>
  <c r="K1660" i="20"/>
  <c r="K1788" i="20"/>
  <c r="K1533" i="20"/>
  <c r="K1661" i="20"/>
  <c r="K1789" i="20"/>
  <c r="K1917" i="20"/>
  <c r="K2021" i="20"/>
  <c r="K2149" i="20"/>
  <c r="K17" i="20"/>
  <c r="K91" i="20"/>
  <c r="K1009" i="20"/>
  <c r="K313" i="20"/>
  <c r="K251" i="20"/>
  <c r="K847" i="20"/>
  <c r="K805" i="20"/>
  <c r="K1291" i="20"/>
  <c r="K1224" i="20"/>
  <c r="K1352" i="20"/>
  <c r="K1575" i="20"/>
  <c r="K1735" i="20"/>
  <c r="K1879" i="20"/>
  <c r="K1975" i="20"/>
  <c r="K24" i="20"/>
  <c r="K152" i="20"/>
  <c r="K117" i="20"/>
  <c r="K140" i="20"/>
  <c r="K41" i="20"/>
  <c r="K169" i="20"/>
  <c r="K78" i="20"/>
  <c r="K339" i="20"/>
  <c r="K526" i="20"/>
  <c r="K423" i="20"/>
  <c r="K606" i="20"/>
  <c r="K830" i="20"/>
  <c r="K607" i="20"/>
  <c r="K815" i="20"/>
  <c r="K419" i="20"/>
  <c r="K894" i="20"/>
  <c r="K1127" i="20"/>
  <c r="K1683" i="20"/>
  <c r="K1811" i="20"/>
  <c r="K1939" i="20"/>
  <c r="K1850" i="20"/>
  <c r="K1810" i="20"/>
  <c r="K1987" i="20"/>
  <c r="K572" i="20"/>
  <c r="K716" i="20"/>
  <c r="K1394" i="20"/>
  <c r="K955" i="20"/>
  <c r="K1275" i="20"/>
  <c r="K665" i="20"/>
  <c r="K985" i="20"/>
  <c r="K1882" i="20"/>
  <c r="K1570" i="20"/>
  <c r="K1986" i="20"/>
  <c r="K2114" i="20"/>
  <c r="K427" i="20"/>
  <c r="K1929" i="20"/>
  <c r="K573" i="20"/>
  <c r="K431" i="20"/>
  <c r="K614" i="20"/>
  <c r="K1232" i="20"/>
  <c r="K424" i="20"/>
  <c r="K767" i="20"/>
  <c r="K1472" i="20"/>
  <c r="K181" i="20"/>
  <c r="K1963" i="20"/>
  <c r="K175" i="20"/>
  <c r="K253" i="20"/>
  <c r="K834" i="20"/>
  <c r="K1551" i="20"/>
  <c r="K1385" i="20"/>
  <c r="K1758" i="20"/>
  <c r="K1662" i="20"/>
  <c r="K1787" i="20"/>
  <c r="K1271" i="20"/>
  <c r="K1825" i="20"/>
  <c r="K2065" i="20"/>
  <c r="K1969" i="20"/>
  <c r="K2044" i="20"/>
  <c r="K174" i="20"/>
  <c r="K593" i="20"/>
  <c r="K753" i="20"/>
  <c r="K436" i="20"/>
  <c r="K1165" i="20"/>
  <c r="K481" i="20"/>
  <c r="K232" i="20"/>
  <c r="K763" i="20"/>
  <c r="K910" i="20"/>
  <c r="K410" i="20"/>
  <c r="K666" i="20"/>
  <c r="K715" i="20"/>
  <c r="K1108" i="20"/>
  <c r="K1507" i="20"/>
  <c r="K71" i="20"/>
  <c r="K492" i="20"/>
  <c r="K1326" i="20"/>
  <c r="K1399" i="20"/>
  <c r="K1329" i="20"/>
  <c r="K1231" i="20"/>
  <c r="K1993" i="20"/>
  <c r="K1970" i="20"/>
  <c r="K1842" i="20"/>
  <c r="K1990" i="20"/>
  <c r="K2135" i="20"/>
  <c r="K1379" i="20"/>
  <c r="K1892" i="20"/>
  <c r="K1194" i="20"/>
  <c r="K1695" i="20"/>
  <c r="K1043" i="20"/>
  <c r="K1297" i="20"/>
  <c r="K1716" i="20"/>
  <c r="K1471" i="20"/>
  <c r="K1445" i="20"/>
  <c r="K1402" i="20"/>
  <c r="K1331" i="20"/>
  <c r="K1149" i="20"/>
  <c r="K1550" i="20"/>
  <c r="K1503" i="20"/>
  <c r="K1098" i="20"/>
  <c r="K960" i="20"/>
  <c r="K1146" i="20"/>
  <c r="K1711" i="20"/>
  <c r="K1217" i="20"/>
  <c r="K1590" i="20"/>
  <c r="K1860" i="20"/>
  <c r="K1114" i="20"/>
  <c r="K2016" i="20"/>
  <c r="K1360" i="20"/>
  <c r="K2107" i="20"/>
  <c r="K2096" i="20"/>
  <c r="K1056" i="20"/>
  <c r="K1583" i="20"/>
  <c r="K1602" i="20"/>
  <c r="K2147" i="20"/>
  <c r="K2029" i="20"/>
  <c r="K32" i="20"/>
  <c r="K160" i="20"/>
  <c r="K141" i="20"/>
  <c r="K335" i="20"/>
  <c r="K86" i="20"/>
  <c r="K399" i="20"/>
  <c r="K461" i="20"/>
  <c r="K308" i="20"/>
  <c r="K599" i="20"/>
  <c r="K743" i="20"/>
  <c r="K886" i="20"/>
  <c r="K1134" i="20"/>
  <c r="K1496" i="20"/>
  <c r="K1704" i="20"/>
  <c r="K1912" i="20"/>
  <c r="K1689" i="20"/>
  <c r="K1865" i="20"/>
  <c r="K1246" i="20"/>
  <c r="K443" i="20"/>
  <c r="K81" i="20"/>
  <c r="K566" i="20"/>
  <c r="K1958" i="20"/>
  <c r="K477" i="20"/>
  <c r="K213" i="20"/>
  <c r="K1672" i="20"/>
  <c r="K22" i="20"/>
  <c r="K1928" i="20"/>
  <c r="K1191" i="20"/>
  <c r="K1396" i="20"/>
  <c r="K1988" i="20"/>
  <c r="K2148" i="20"/>
  <c r="K1064" i="20"/>
  <c r="K1468" i="20"/>
  <c r="K1596" i="20"/>
  <c r="K1724" i="20"/>
  <c r="K1469" i="20"/>
  <c r="K1597" i="20"/>
  <c r="K1725" i="20"/>
  <c r="K1853" i="20"/>
  <c r="K1185" i="20"/>
  <c r="K2085" i="20"/>
  <c r="K1303" i="20"/>
  <c r="K113" i="20"/>
  <c r="K1034" i="20"/>
  <c r="K220" i="20"/>
  <c r="K597" i="20"/>
  <c r="K638" i="20"/>
  <c r="K833" i="20"/>
  <c r="K1147" i="20"/>
  <c r="K885" i="20"/>
  <c r="K1288" i="20"/>
  <c r="K1479" i="20"/>
  <c r="K1655" i="20"/>
  <c r="K1815" i="20"/>
  <c r="K1943" i="20"/>
  <c r="K383" i="20"/>
  <c r="K88" i="20"/>
  <c r="K53" i="20"/>
  <c r="K12" i="20"/>
  <c r="K252" i="20"/>
  <c r="K105" i="20"/>
  <c r="K265" i="20"/>
  <c r="K87" i="20"/>
  <c r="K462" i="20"/>
  <c r="K359" i="20"/>
  <c r="K487" i="20"/>
  <c r="K734" i="20"/>
  <c r="K35" i="20"/>
  <c r="K687" i="20"/>
  <c r="K355" i="20"/>
  <c r="K667" i="20"/>
  <c r="K1047" i="20"/>
  <c r="K1603" i="20"/>
  <c r="K1747" i="20"/>
  <c r="K1875" i="20"/>
  <c r="K1037" i="20"/>
  <c r="K1554" i="20"/>
  <c r="K1281" i="20"/>
  <c r="K643" i="20"/>
  <c r="K652" i="20"/>
  <c r="K528" i="20"/>
  <c r="K1458" i="20"/>
  <c r="K1035" i="20"/>
  <c r="K1403" i="20"/>
  <c r="K717" i="20"/>
  <c r="K989" i="20"/>
  <c r="K871" i="20"/>
  <c r="K1890" i="20"/>
  <c r="K2050" i="20"/>
  <c r="K1706" i="20"/>
  <c r="K671" i="20"/>
  <c r="K180" i="20"/>
  <c r="K454" i="20"/>
  <c r="K495" i="20"/>
  <c r="K774" i="20"/>
  <c r="K2067" i="20"/>
  <c r="K1578" i="20"/>
  <c r="K1167" i="20"/>
  <c r="K1610" i="20"/>
  <c r="K2015" i="20"/>
  <c r="K62" i="20"/>
  <c r="K262" i="20"/>
  <c r="K453" i="20"/>
  <c r="K1058" i="20"/>
  <c r="K1250" i="20"/>
  <c r="K1513" i="20"/>
  <c r="K1289" i="20"/>
  <c r="K1330" i="20"/>
  <c r="K1241" i="20"/>
  <c r="K1728" i="20"/>
  <c r="K1946" i="20"/>
  <c r="K225" i="20"/>
  <c r="K2113" i="20"/>
  <c r="K238" i="20"/>
  <c r="K465" i="20"/>
  <c r="K890" i="20"/>
  <c r="K266" i="20"/>
  <c r="K1555" i="20"/>
  <c r="K353" i="20"/>
  <c r="K689" i="20"/>
  <c r="K616" i="20"/>
  <c r="K143" i="20"/>
  <c r="K282" i="20"/>
  <c r="K538" i="20"/>
  <c r="K712" i="20"/>
  <c r="K949" i="20"/>
  <c r="K1236" i="20"/>
  <c r="K810" i="20"/>
  <c r="K990" i="20"/>
  <c r="K856" i="20"/>
  <c r="K1848" i="20"/>
  <c r="K43" i="20"/>
  <c r="K1542" i="20"/>
  <c r="K1380" i="20"/>
  <c r="K950" i="20"/>
  <c r="K333" i="20"/>
  <c r="K784" i="20"/>
  <c r="K757" i="20"/>
  <c r="K1318" i="20"/>
  <c r="K1616" i="20"/>
  <c r="K1714" i="20"/>
  <c r="K902" i="20"/>
  <c r="K272" i="20"/>
  <c r="K231" i="20"/>
  <c r="K354" i="20"/>
  <c r="K610" i="20"/>
  <c r="K588" i="20"/>
  <c r="K1116" i="20"/>
  <c r="K1324" i="20"/>
  <c r="K956" i="20"/>
  <c r="K337" i="20"/>
  <c r="K690" i="20"/>
  <c r="K752" i="20"/>
  <c r="K1391" i="20"/>
  <c r="K1366" i="20"/>
  <c r="K1153" i="20"/>
  <c r="K377" i="20"/>
  <c r="K998" i="20"/>
  <c r="K608" i="20"/>
  <c r="K370" i="20"/>
  <c r="K658" i="20"/>
  <c r="K1005" i="20"/>
  <c r="K1470" i="20"/>
  <c r="K1436" i="20"/>
  <c r="K1439" i="20"/>
  <c r="K1254" i="20"/>
  <c r="K1343" i="20"/>
  <c r="K1697" i="20"/>
  <c r="K1257" i="20"/>
  <c r="K1520" i="20"/>
  <c r="K2073" i="20"/>
  <c r="K1956" i="20"/>
  <c r="K1142" i="20"/>
  <c r="K1803" i="20"/>
  <c r="K2121" i="20"/>
  <c r="K1830" i="20"/>
  <c r="K863" i="20"/>
  <c r="K1263" i="20"/>
  <c r="K2025" i="20"/>
  <c r="K2003" i="20"/>
  <c r="K1906" i="20"/>
  <c r="K146" i="20"/>
  <c r="K1851" i="20"/>
  <c r="K1363" i="20"/>
  <c r="K912" i="20"/>
  <c r="K1226" i="20"/>
  <c r="K1727" i="20"/>
  <c r="K1061" i="20"/>
  <c r="K1828" i="20"/>
  <c r="K1748" i="20"/>
  <c r="K761" i="20"/>
  <c r="K1477" i="20"/>
  <c r="K1434" i="20"/>
  <c r="K400" i="20"/>
  <c r="K1213" i="20"/>
  <c r="K1685" i="20"/>
  <c r="K801" i="20"/>
  <c r="K669" i="20"/>
  <c r="K992" i="20"/>
  <c r="K1178" i="20"/>
  <c r="K1743" i="20"/>
  <c r="K1155" i="20"/>
  <c r="K1668" i="20"/>
  <c r="K1493" i="20"/>
  <c r="K1312" i="20"/>
  <c r="K2048" i="20"/>
  <c r="K1392" i="20"/>
  <c r="K1781" i="20"/>
  <c r="K2128" i="20"/>
  <c r="K1088" i="20"/>
  <c r="K1474" i="20"/>
  <c r="K1666" i="20"/>
  <c r="K1823" i="20"/>
  <c r="K2061" i="20"/>
  <c r="K48" i="20"/>
  <c r="K29" i="20"/>
  <c r="K157" i="20"/>
  <c r="K531" i="20"/>
  <c r="K102" i="20"/>
  <c r="K197" i="20"/>
  <c r="K493" i="20"/>
  <c r="K484" i="20"/>
  <c r="K615" i="20"/>
  <c r="K759" i="20"/>
  <c r="K740" i="20"/>
  <c r="K1166" i="20"/>
  <c r="K1528" i="20"/>
  <c r="K1720" i="20"/>
  <c r="K1952" i="20"/>
  <c r="K1705" i="20"/>
  <c r="K1881" i="20"/>
  <c r="K16" i="20"/>
  <c r="K459" i="20"/>
  <c r="K97" i="20"/>
  <c r="K630" i="20"/>
  <c r="K1567" i="20"/>
  <c r="K509" i="20"/>
  <c r="K186" i="20"/>
  <c r="K1736" i="20"/>
  <c r="K150" i="20"/>
  <c r="K635" i="20"/>
  <c r="K1223" i="20"/>
  <c r="K1428" i="20"/>
  <c r="K2004" i="20"/>
  <c r="K831" i="20"/>
  <c r="K1096" i="20"/>
  <c r="K1484" i="20"/>
  <c r="K1612" i="20"/>
  <c r="K1740" i="20"/>
  <c r="K1485" i="20"/>
  <c r="K1613" i="20"/>
  <c r="K1741" i="20"/>
  <c r="K1869" i="20"/>
  <c r="K1973" i="20"/>
  <c r="K2101" i="20"/>
  <c r="K1333" i="20"/>
  <c r="K193" i="20"/>
  <c r="K1200" i="20"/>
  <c r="K284" i="20"/>
  <c r="K59" i="20"/>
  <c r="K702" i="20"/>
  <c r="K613" i="20"/>
  <c r="K1163" i="20"/>
  <c r="K1176" i="20"/>
  <c r="K1304" i="20"/>
  <c r="K1495" i="20"/>
  <c r="K1671" i="20"/>
  <c r="K1831" i="20"/>
  <c r="K1959" i="20"/>
  <c r="K552" i="20"/>
  <c r="K104" i="20"/>
  <c r="K69" i="20"/>
  <c r="K28" i="20"/>
  <c r="K268" i="20"/>
  <c r="K121" i="20"/>
  <c r="K281" i="20"/>
  <c r="K151" i="20"/>
  <c r="K478" i="20"/>
  <c r="K375" i="20"/>
  <c r="K503" i="20"/>
  <c r="K766" i="20"/>
  <c r="K291" i="20"/>
  <c r="K719" i="20"/>
  <c r="K371" i="20"/>
  <c r="K811" i="20"/>
  <c r="K1063" i="20"/>
  <c r="K1619" i="20"/>
  <c r="K1763" i="20"/>
  <c r="K1891" i="20"/>
  <c r="K2116" i="20"/>
  <c r="K1618" i="20"/>
  <c r="K1674" i="20"/>
  <c r="K243" i="20"/>
  <c r="K668" i="20"/>
  <c r="K914" i="20"/>
  <c r="K891" i="20"/>
  <c r="K1067" i="20"/>
  <c r="K1419" i="20"/>
  <c r="K1157" i="20"/>
  <c r="K1053" i="20"/>
  <c r="K1137" i="20"/>
  <c r="K701" i="20"/>
  <c r="K1077" i="20"/>
  <c r="K1587" i="20"/>
  <c r="K1078" i="20"/>
  <c r="K1547" i="20"/>
  <c r="K1133" i="20"/>
  <c r="K1045" i="20"/>
  <c r="K1446" i="20"/>
  <c r="K1087" i="20"/>
  <c r="K457" i="20"/>
  <c r="K203" i="20"/>
  <c r="K592" i="20"/>
  <c r="K629" i="20"/>
  <c r="K482" i="20"/>
  <c r="K787" i="20"/>
  <c r="K1359" i="20"/>
  <c r="K1244" i="20"/>
  <c r="K1452" i="20"/>
  <c r="K897" i="20"/>
  <c r="K1046" i="20"/>
  <c r="K688" i="20"/>
  <c r="K800" i="20"/>
  <c r="K1537" i="20"/>
  <c r="K1632" i="20"/>
  <c r="K139" i="20"/>
  <c r="K505" i="20"/>
  <c r="K256" i="20"/>
  <c r="K242" i="20"/>
  <c r="K498" i="20"/>
  <c r="K707" i="20"/>
  <c r="K1164" i="20"/>
  <c r="K1308" i="20"/>
  <c r="K940" i="20"/>
  <c r="K945" i="20"/>
  <c r="K1723" i="20"/>
  <c r="K1766" i="20"/>
  <c r="K975" i="20"/>
  <c r="K1215" i="20"/>
  <c r="K1914" i="20"/>
  <c r="K221" i="20"/>
  <c r="K2153" i="20"/>
  <c r="K1270" i="20"/>
  <c r="K1786" i="20"/>
  <c r="K130" i="20"/>
  <c r="K1365" i="20"/>
  <c r="K1023" i="20"/>
  <c r="K1840" i="20"/>
  <c r="K2070" i="20"/>
  <c r="K178" i="20"/>
  <c r="K2131" i="20"/>
  <c r="K18" i="20"/>
  <c r="K609" i="20"/>
  <c r="K612" i="20"/>
  <c r="K1040" i="20"/>
  <c r="K1876" i="20"/>
  <c r="K947" i="20"/>
  <c r="K1203" i="20"/>
  <c r="K1572" i="20"/>
  <c r="K820" i="20"/>
  <c r="K953" i="20"/>
  <c r="K1306" i="20"/>
  <c r="K1663" i="20"/>
  <c r="K1082" i="20"/>
  <c r="K1021" i="20"/>
  <c r="K1614" i="20"/>
  <c r="K772" i="20"/>
  <c r="K1050" i="20"/>
  <c r="K869" i="20"/>
  <c r="K1637" i="20"/>
  <c r="K963" i="20"/>
  <c r="K1492" i="20"/>
  <c r="K1796" i="20"/>
  <c r="K1322" i="20"/>
  <c r="K1642" i="20"/>
  <c r="K1870" i="20"/>
  <c r="K1770" i="20"/>
  <c r="K1991" i="20"/>
  <c r="K1924" i="20"/>
  <c r="K1216" i="20"/>
  <c r="K1588" i="20"/>
  <c r="K1922" i="20"/>
  <c r="K1909" i="20"/>
  <c r="K1941" i="20"/>
  <c r="K112" i="20"/>
  <c r="K93" i="20"/>
  <c r="K611" i="20"/>
  <c r="K10" i="20"/>
  <c r="K202" i="20"/>
  <c r="K119" i="20"/>
  <c r="K420" i="20"/>
  <c r="K692" i="20"/>
  <c r="K679" i="20"/>
  <c r="K822" i="20"/>
  <c r="K1044" i="20"/>
  <c r="K1031" i="20"/>
  <c r="K1640" i="20"/>
  <c r="K1816" i="20"/>
  <c r="K1341" i="20"/>
  <c r="K1801" i="20"/>
  <c r="K2097" i="20"/>
  <c r="K379" i="20"/>
  <c r="K523" i="20"/>
  <c r="K52" i="20"/>
  <c r="K970" i="20"/>
  <c r="K70" i="20"/>
  <c r="K775" i="20"/>
  <c r="K1012" i="20"/>
  <c r="K1833" i="20"/>
  <c r="K582" i="20"/>
  <c r="K1310" i="20"/>
  <c r="K1351" i="20"/>
  <c r="K1453" i="20"/>
  <c r="K2084" i="20"/>
  <c r="K844" i="20"/>
  <c r="K1349" i="20"/>
  <c r="K1548" i="20"/>
  <c r="K1676" i="20"/>
  <c r="K1804" i="20"/>
  <c r="K1549" i="20"/>
  <c r="K1677" i="20"/>
  <c r="K1805" i="20"/>
  <c r="K1933" i="20"/>
  <c r="K2037" i="20"/>
  <c r="K1080" i="20"/>
  <c r="K33" i="20"/>
  <c r="K219" i="20"/>
  <c r="K44" i="20"/>
  <c r="K533" i="20"/>
  <c r="K315" i="20"/>
  <c r="K748" i="20"/>
  <c r="K1083" i="20"/>
  <c r="K1307" i="20"/>
  <c r="K1240" i="20"/>
  <c r="K1368" i="20"/>
  <c r="K1607" i="20"/>
  <c r="K1751" i="20"/>
  <c r="K1895" i="20"/>
  <c r="K2007" i="20"/>
  <c r="K40" i="20"/>
  <c r="K5" i="20"/>
  <c r="K133" i="20"/>
  <c r="K156" i="20"/>
  <c r="K57" i="20"/>
  <c r="K185" i="20"/>
  <c r="K110" i="20"/>
  <c r="K414" i="20"/>
  <c r="K542" i="20"/>
  <c r="K439" i="20"/>
  <c r="K622" i="20"/>
  <c r="K846" i="20"/>
  <c r="K623" i="20"/>
  <c r="K199" i="20"/>
  <c r="K563" i="20"/>
  <c r="K958" i="20"/>
  <c r="K195" i="20"/>
  <c r="K1699" i="20"/>
  <c r="K1827" i="20"/>
  <c r="K1971" i="20"/>
  <c r="K1962" i="20"/>
  <c r="K1874" i="20"/>
  <c r="K2027" i="20"/>
  <c r="K604" i="20"/>
  <c r="K732" i="20"/>
  <c r="K1410" i="20"/>
  <c r="K971" i="20"/>
  <c r="K1323" i="20"/>
  <c r="K729" i="20"/>
  <c r="K448" i="20"/>
  <c r="K2043" i="20"/>
  <c r="K1634" i="20"/>
  <c r="K2066" i="20"/>
  <c r="K1834" i="20"/>
  <c r="K935" i="20"/>
  <c r="K196" i="20"/>
  <c r="K470" i="20"/>
  <c r="K511" i="20"/>
  <c r="K791" i="20"/>
  <c r="K183" i="20"/>
  <c r="K1681" i="20"/>
  <c r="K1199" i="20"/>
  <c r="K2110" i="20"/>
  <c r="K2095" i="20"/>
  <c r="K30" i="20"/>
  <c r="K682" i="20"/>
  <c r="K517" i="20"/>
  <c r="K776" i="20"/>
  <c r="K1282" i="20"/>
  <c r="K1545" i="20"/>
  <c r="K1321" i="20"/>
  <c r="K1362" i="20"/>
  <c r="K1511" i="20"/>
  <c r="K1760" i="20"/>
  <c r="K1955" i="20"/>
  <c r="K209" i="20"/>
  <c r="K1883" i="20"/>
  <c r="K222" i="20"/>
  <c r="K497" i="20"/>
  <c r="K1539" i="20"/>
  <c r="K1086" i="20"/>
  <c r="K1475" i="20"/>
  <c r="K385" i="20"/>
  <c r="K698" i="20"/>
  <c r="K648" i="20"/>
  <c r="K79" i="20"/>
  <c r="K314" i="20"/>
  <c r="K570" i="20"/>
  <c r="K728" i="20"/>
  <c r="K1013" i="20"/>
  <c r="K1268" i="20"/>
  <c r="K874" i="20"/>
  <c r="K227" i="20"/>
  <c r="K888" i="20"/>
  <c r="K1592" i="20"/>
  <c r="K749" i="20"/>
  <c r="K1667" i="20"/>
  <c r="K1412" i="20"/>
  <c r="K1014" i="20"/>
  <c r="K621" i="20"/>
  <c r="K816" i="20"/>
  <c r="K821" i="20"/>
  <c r="K1350" i="20"/>
  <c r="K1648" i="20"/>
  <c r="K1778" i="20"/>
  <c r="K966" i="20"/>
  <c r="K304" i="20"/>
  <c r="K167" i="20"/>
  <c r="K386" i="20"/>
  <c r="K642" i="20"/>
  <c r="K691" i="20"/>
  <c r="K1148" i="20"/>
  <c r="K1356" i="20"/>
  <c r="K988" i="20"/>
  <c r="K657" i="20"/>
  <c r="K404" i="20"/>
  <c r="K818" i="20"/>
  <c r="K1409" i="20"/>
  <c r="K1398" i="20"/>
  <c r="K1888" i="20"/>
  <c r="K409" i="20"/>
  <c r="K803" i="20"/>
  <c r="K640" i="20"/>
  <c r="K402" i="20"/>
  <c r="K706" i="20"/>
  <c r="K1068" i="20"/>
  <c r="K1534" i="20"/>
  <c r="K1598" i="20"/>
  <c r="K785" i="20"/>
  <c r="K1286" i="20"/>
  <c r="K1585" i="20"/>
  <c r="K1729" i="20"/>
  <c r="K1119" i="20"/>
  <c r="K1552" i="20"/>
  <c r="K2022" i="20"/>
  <c r="K1977" i="20"/>
  <c r="K1174" i="20"/>
  <c r="K855" i="20"/>
  <c r="K1974" i="20"/>
  <c r="K1894" i="20"/>
  <c r="K927" i="20"/>
  <c r="K1325" i="20"/>
  <c r="K2057" i="20"/>
  <c r="K226" i="20"/>
  <c r="K2086" i="20"/>
  <c r="K114" i="20"/>
  <c r="K1915" i="20"/>
  <c r="K922" i="20"/>
  <c r="K944" i="20"/>
  <c r="K1258" i="20"/>
  <c r="K1759" i="20"/>
  <c r="K1107" i="20"/>
  <c r="K1476" i="20"/>
  <c r="K1780" i="20"/>
  <c r="K825" i="20"/>
  <c r="K1509" i="20"/>
  <c r="K1530" i="20"/>
  <c r="K496" i="20"/>
  <c r="K1277" i="20"/>
  <c r="K1717" i="20"/>
  <c r="K961" i="20"/>
  <c r="K1443" i="20"/>
  <c r="K1024" i="20"/>
  <c r="K1210" i="20"/>
  <c r="K1775" i="20"/>
  <c r="K1219" i="20"/>
  <c r="K1700" i="20"/>
  <c r="K1525" i="20"/>
  <c r="K1344" i="20"/>
  <c r="K2080" i="20"/>
  <c r="K1424" i="20"/>
  <c r="K1813" i="20"/>
  <c r="K2141" i="20"/>
  <c r="K1120" i="20"/>
  <c r="K1538" i="20"/>
  <c r="K1984" i="20"/>
  <c r="K1967" i="20"/>
  <c r="K2074" i="20"/>
  <c r="K128" i="20"/>
  <c r="K109" i="20"/>
  <c r="K659" i="20"/>
  <c r="K38" i="20"/>
  <c r="K255" i="20"/>
  <c r="K260" i="20"/>
  <c r="K132" i="20"/>
  <c r="K708" i="20"/>
  <c r="K695" i="20"/>
  <c r="K838" i="20"/>
  <c r="K646" i="20"/>
  <c r="K678" i="20"/>
  <c r="K1656" i="20"/>
  <c r="K1864" i="20"/>
  <c r="K1357" i="20"/>
  <c r="K1817" i="20"/>
  <c r="K2145" i="20"/>
  <c r="K395" i="20"/>
  <c r="K539" i="20"/>
  <c r="K347" i="20"/>
  <c r="K1846" i="20"/>
  <c r="K319" i="20"/>
  <c r="K870" i="20"/>
  <c r="K1512" i="20"/>
  <c r="K1897" i="20"/>
  <c r="K1800" i="20"/>
  <c r="K999" i="20"/>
  <c r="K1383" i="20"/>
  <c r="K1421" i="20"/>
  <c r="K2100" i="20"/>
  <c r="K860" i="20"/>
  <c r="K1413" i="20"/>
  <c r="K1564" i="20"/>
  <c r="K1692" i="20"/>
  <c r="K1820" i="20"/>
  <c r="K1565" i="20"/>
  <c r="K1693" i="20"/>
  <c r="K1821" i="20"/>
  <c r="K1949" i="20"/>
  <c r="K2053" i="20"/>
  <c r="K2002" i="20"/>
  <c r="K2130" i="20"/>
  <c r="K555" i="20"/>
  <c r="K4" i="20"/>
  <c r="K589" i="20"/>
  <c r="K447" i="20"/>
  <c r="K662" i="20"/>
  <c r="K1264" i="20"/>
  <c r="K412" i="20"/>
  <c r="K895" i="20"/>
  <c r="K1504" i="20"/>
  <c r="K1932" i="20"/>
  <c r="K158" i="20"/>
  <c r="K685" i="20"/>
  <c r="K1315" i="20"/>
  <c r="K898" i="20"/>
  <c r="K1154" i="20"/>
  <c r="K1417" i="20"/>
  <c r="K1591" i="20"/>
  <c r="K1761" i="20"/>
  <c r="K1079" i="20"/>
  <c r="K1633" i="20"/>
  <c r="K1857" i="20"/>
  <c r="K2014" i="20"/>
  <c r="K1983" i="20"/>
  <c r="K2076" i="20"/>
  <c r="K369" i="20"/>
  <c r="K625" i="20"/>
  <c r="K637" i="20"/>
  <c r="K500" i="20"/>
  <c r="K1229" i="20"/>
  <c r="K513" i="20"/>
  <c r="K264" i="20"/>
  <c r="K1070" i="20"/>
  <c r="K974" i="20"/>
  <c r="K442" i="20"/>
  <c r="K179" i="20"/>
  <c r="K747" i="20"/>
  <c r="K1140" i="20"/>
  <c r="K464" i="20"/>
  <c r="K7" i="20"/>
  <c r="K556" i="20"/>
  <c r="K1358" i="20"/>
  <c r="K1641" i="20"/>
  <c r="K1361" i="20"/>
  <c r="K1367" i="20"/>
  <c r="K1606" i="20"/>
  <c r="K111" i="20"/>
  <c r="K754" i="20"/>
  <c r="K1197" i="20"/>
  <c r="K1489" i="20"/>
  <c r="K1510" i="20"/>
  <c r="K1126" i="20"/>
  <c r="K521" i="20"/>
  <c r="K176" i="20"/>
  <c r="K624" i="20"/>
  <c r="K258" i="20"/>
  <c r="K514" i="20"/>
  <c r="K396" i="20"/>
  <c r="K861" i="20"/>
  <c r="K1276" i="20"/>
  <c r="K1856" i="20"/>
  <c r="K993" i="20"/>
  <c r="K771" i="20"/>
  <c r="K704" i="20"/>
  <c r="K832" i="20"/>
  <c r="K1569" i="20"/>
  <c r="K835" i="20"/>
  <c r="K75" i="20"/>
  <c r="K537" i="20"/>
  <c r="K288" i="20"/>
  <c r="K274" i="20"/>
  <c r="K530" i="20"/>
  <c r="K739" i="20"/>
  <c r="K1196" i="20"/>
  <c r="K1340" i="20"/>
  <c r="K972" i="20"/>
  <c r="K1158" i="20"/>
  <c r="K1301" i="20"/>
  <c r="K1595" i="20"/>
  <c r="K1007" i="20"/>
  <c r="K1247" i="20"/>
  <c r="K2089" i="20"/>
  <c r="K205" i="20"/>
  <c r="K2047" i="20"/>
  <c r="K1389" i="20"/>
  <c r="K2055" i="20"/>
  <c r="K98" i="20"/>
  <c r="K1429" i="20"/>
  <c r="K1103" i="20"/>
  <c r="K1866" i="20"/>
  <c r="K1483" i="20"/>
  <c r="K1650" i="20"/>
  <c r="K1931" i="20"/>
  <c r="K2105" i="20"/>
  <c r="K673" i="20"/>
  <c r="K644" i="20"/>
  <c r="K1455" i="20"/>
  <c r="K1599" i="20"/>
  <c r="K979" i="20"/>
  <c r="K1235" i="20"/>
  <c r="K1652" i="20"/>
  <c r="K852" i="20"/>
  <c r="K1017" i="20"/>
  <c r="K1338" i="20"/>
  <c r="K1130" i="20"/>
  <c r="K1427" i="20"/>
  <c r="K1621" i="20"/>
  <c r="K1730" i="20"/>
  <c r="K954" i="20"/>
  <c r="K896" i="20"/>
  <c r="K933" i="20"/>
  <c r="K1526" i="20"/>
  <c r="K1027" i="20"/>
  <c r="K1524" i="20"/>
  <c r="K1075" i="20"/>
  <c r="K1354" i="20"/>
  <c r="K1898" i="20"/>
  <c r="K2077" i="20"/>
  <c r="K1818" i="20"/>
  <c r="K2032" i="20"/>
  <c r="K2035" i="20"/>
  <c r="K1248" i="20"/>
  <c r="K1620" i="20"/>
  <c r="K1938" i="20"/>
  <c r="K2000" i="20"/>
  <c r="K64" i="20"/>
  <c r="K45" i="20"/>
  <c r="K303" i="20"/>
  <c r="K547" i="20"/>
  <c r="K118" i="20"/>
  <c r="K229" i="20"/>
  <c r="K525" i="20"/>
  <c r="K502" i="20"/>
  <c r="K631" i="20"/>
  <c r="K808" i="20"/>
  <c r="K916" i="20"/>
  <c r="K839" i="20"/>
  <c r="K1544" i="20"/>
  <c r="K1752" i="20"/>
  <c r="K1104" i="20"/>
  <c r="K1721" i="20"/>
  <c r="K1913" i="20"/>
  <c r="K267" i="20"/>
  <c r="K475" i="20"/>
  <c r="K129" i="20"/>
  <c r="K694" i="20"/>
  <c r="K1839" i="20"/>
  <c r="K241" i="20"/>
  <c r="K1118" i="20"/>
  <c r="K1293" i="20"/>
  <c r="K351" i="20"/>
  <c r="K1182" i="20"/>
  <c r="K1239" i="20"/>
  <c r="K1460" i="20"/>
  <c r="K2020" i="20"/>
  <c r="K796" i="20"/>
  <c r="K1160" i="20"/>
  <c r="K1500" i="20"/>
  <c r="K1628" i="20"/>
  <c r="K1756" i="20"/>
  <c r="K1501" i="20"/>
  <c r="K1629" i="20"/>
  <c r="K1757" i="20"/>
  <c r="K1885" i="20"/>
  <c r="K1989" i="20"/>
  <c r="K2117" i="20"/>
  <c r="K68" i="20"/>
  <c r="K289" i="20"/>
  <c r="K1903" i="20"/>
  <c r="K9" i="20"/>
  <c r="K123" i="20"/>
  <c r="K718" i="20"/>
  <c r="K677" i="20"/>
  <c r="K1195" i="20"/>
  <c r="K1192" i="20"/>
  <c r="K1320" i="20"/>
  <c r="K1527" i="20"/>
  <c r="K1687" i="20"/>
  <c r="K1847" i="20"/>
  <c r="K1117" i="20"/>
  <c r="K476" i="20"/>
  <c r="K120" i="20"/>
  <c r="K85" i="20"/>
  <c r="K76" i="20"/>
  <c r="K316" i="20"/>
  <c r="K137" i="20"/>
  <c r="K14" i="20"/>
  <c r="K215" i="20"/>
  <c r="K494" i="20"/>
  <c r="K391" i="20"/>
  <c r="K519" i="20"/>
  <c r="K798" i="20"/>
  <c r="K392" i="20"/>
  <c r="K751" i="20"/>
  <c r="K387" i="20"/>
  <c r="K827" i="20"/>
  <c r="K1095" i="20"/>
  <c r="K1635" i="20"/>
  <c r="K1779" i="20"/>
  <c r="K1907" i="20"/>
  <c r="K1594" i="20"/>
  <c r="K1682" i="20"/>
  <c r="K1802" i="20"/>
  <c r="K380" i="20"/>
  <c r="K684" i="20"/>
  <c r="K978" i="20"/>
  <c r="K907" i="20"/>
  <c r="K1211" i="20"/>
  <c r="K1435" i="20"/>
  <c r="K797" i="20"/>
  <c r="K1626" i="20"/>
  <c r="K1393" i="20"/>
  <c r="K1089" i="20"/>
  <c r="K2082" i="20"/>
  <c r="K1954" i="20"/>
  <c r="K1255" i="20"/>
  <c r="K541" i="20"/>
  <c r="K486" i="20"/>
  <c r="K527" i="20"/>
  <c r="K875" i="20"/>
  <c r="K147" i="20"/>
  <c r="K1940" i="20"/>
  <c r="K49" i="20"/>
  <c r="K283" i="20"/>
  <c r="K108" i="20"/>
  <c r="K549" i="20"/>
  <c r="K574" i="20"/>
  <c r="K641" i="20"/>
  <c r="K1099" i="20"/>
  <c r="K1355" i="20"/>
  <c r="K1256" i="20"/>
  <c r="K1384" i="20"/>
  <c r="K1623" i="20"/>
  <c r="K1783" i="20"/>
  <c r="K1911" i="20"/>
  <c r="K2063" i="20"/>
  <c r="K56" i="20"/>
  <c r="K21" i="20"/>
  <c r="K149" i="20"/>
  <c r="K188" i="20"/>
  <c r="K73" i="20"/>
  <c r="K201" i="20"/>
  <c r="K142" i="20"/>
  <c r="K430" i="20"/>
  <c r="K558" i="20"/>
  <c r="K455" i="20"/>
  <c r="K670" i="20"/>
  <c r="K862" i="20"/>
  <c r="K639" i="20"/>
  <c r="K263" i="20"/>
  <c r="K579" i="20"/>
  <c r="K1022" i="20"/>
  <c r="K877" i="20"/>
  <c r="K1715" i="20"/>
  <c r="K1843" i="20"/>
  <c r="K909" i="20"/>
  <c r="K2083" i="20"/>
  <c r="K2051" i="20"/>
  <c r="K2115" i="20"/>
  <c r="K620" i="20"/>
  <c r="K780" i="20"/>
  <c r="K1426" i="20"/>
  <c r="K1003" i="20"/>
  <c r="K1339" i="20"/>
  <c r="K793" i="20"/>
  <c r="K813" i="20"/>
  <c r="K2091" i="20"/>
  <c r="K1698" i="20"/>
  <c r="K2018" i="20"/>
  <c r="K2146" i="20"/>
  <c r="K627" i="20"/>
  <c r="K84" i="20"/>
  <c r="K422" i="20"/>
  <c r="K463" i="20"/>
  <c r="K726" i="20"/>
  <c r="K1125" i="20"/>
  <c r="K2019" i="20"/>
  <c r="K2071" i="20"/>
  <c r="K2126" i="20"/>
  <c r="K2078" i="20"/>
  <c r="K1998" i="20"/>
  <c r="K1862" i="20"/>
  <c r="K1734" i="20"/>
  <c r="K1966" i="20"/>
  <c r="K2031" i="20"/>
  <c r="K977" i="20"/>
  <c r="K1822" i="20"/>
  <c r="K1502" i="20"/>
  <c r="K1141" i="20"/>
  <c r="K1431" i="20"/>
  <c r="K356" i="20"/>
  <c r="K374" i="20"/>
  <c r="K311" i="20"/>
  <c r="K58" i="20"/>
  <c r="K2154" i="20"/>
  <c r="K2090" i="20"/>
  <c r="K2026" i="20"/>
  <c r="K2109" i="20"/>
  <c r="K2045" i="20"/>
  <c r="K1981" i="20"/>
  <c r="K512" i="20"/>
  <c r="K1925" i="20"/>
  <c r="K1861" i="20"/>
  <c r="K1701" i="20"/>
  <c r="K1589" i="20"/>
  <c r="K1908" i="20"/>
  <c r="K1604" i="20"/>
  <c r="K845" i="20"/>
  <c r="K1168" i="20"/>
  <c r="K756" i="20"/>
  <c r="K710" i="20"/>
  <c r="K358" i="20"/>
  <c r="K342" i="20"/>
  <c r="K323" i="20"/>
  <c r="K138" i="20"/>
  <c r="K124" i="20"/>
  <c r="K1464" i="20"/>
  <c r="K1432" i="20"/>
  <c r="K1400" i="20"/>
  <c r="K1112" i="20"/>
  <c r="K1032" i="20"/>
  <c r="K1000" i="20"/>
  <c r="K968" i="20"/>
  <c r="K936" i="20"/>
  <c r="K904" i="20"/>
  <c r="K416" i="20"/>
  <c r="K444" i="20"/>
  <c r="K584" i="20"/>
  <c r="K750" i="20"/>
  <c r="K580" i="20"/>
  <c r="K388" i="20"/>
  <c r="K583" i="20"/>
  <c r="K551" i="20"/>
  <c r="K287" i="20"/>
  <c r="K398" i="20"/>
  <c r="K366" i="20"/>
  <c r="K501" i="20"/>
  <c r="K469" i="20"/>
  <c r="K421" i="20"/>
  <c r="K373" i="20"/>
  <c r="K334" i="20"/>
  <c r="K302" i="20"/>
  <c r="K218" i="20"/>
  <c r="K90" i="20"/>
  <c r="K13" i="20"/>
  <c r="K300" i="20"/>
  <c r="K983" i="20"/>
  <c r="K1438" i="20"/>
  <c r="K1342" i="20"/>
  <c r="K865" i="20"/>
  <c r="K603" i="20"/>
  <c r="K515" i="20"/>
  <c r="K483" i="20"/>
  <c r="K451" i="20"/>
  <c r="K299" i="20"/>
  <c r="K171" i="20"/>
  <c r="K170" i="20"/>
  <c r="K42" i="20"/>
  <c r="K230" i="20"/>
  <c r="K198" i="20"/>
  <c r="K6" i="20"/>
  <c r="K257" i="20"/>
  <c r="K340" i="20"/>
  <c r="K276" i="20"/>
  <c r="K212" i="20"/>
  <c r="K36" i="20"/>
  <c r="K1451" i="20"/>
  <c r="K1515" i="20"/>
  <c r="K488" i="20"/>
  <c r="K406" i="20"/>
  <c r="K326" i="20"/>
  <c r="K2079" i="20"/>
  <c r="K913" i="20"/>
  <c r="K1936" i="20"/>
  <c r="K1814" i="20"/>
  <c r="K1686" i="20"/>
  <c r="K1558" i="20"/>
  <c r="K1942" i="20"/>
  <c r="K2152" i="20"/>
  <c r="K2120" i="20"/>
  <c r="K2088" i="20"/>
  <c r="K2056" i="20"/>
  <c r="K2024" i="20"/>
  <c r="K1992" i="20"/>
  <c r="K1902" i="20"/>
  <c r="K1774" i="20"/>
  <c r="K1582" i="20"/>
  <c r="K1441" i="20"/>
  <c r="K1373" i="20"/>
  <c r="K1245" i="20"/>
  <c r="K1029" i="20"/>
  <c r="K901" i="20"/>
  <c r="K633" i="20"/>
  <c r="K575" i="20"/>
  <c r="K413" i="20"/>
  <c r="K310" i="20"/>
  <c r="I3" i="20"/>
  <c r="K3" i="20" s="1"/>
  <c r="K2158" i="20"/>
  <c r="K2094" i="20"/>
  <c r="K2030" i="20"/>
  <c r="K1926" i="20"/>
  <c r="K1798" i="20"/>
  <c r="K1670" i="20"/>
  <c r="K1934" i="20"/>
  <c r="K1999" i="20"/>
  <c r="K1886" i="20"/>
  <c r="K1566" i="20"/>
  <c r="K1463" i="20"/>
  <c r="K576" i="20"/>
  <c r="K540" i="20"/>
  <c r="K559" i="20"/>
  <c r="K397" i="20"/>
  <c r="K294" i="20"/>
  <c r="K1233" i="20"/>
  <c r="K2122" i="20"/>
  <c r="K2058" i="20"/>
  <c r="K1994" i="20"/>
  <c r="K2093" i="20"/>
  <c r="K2013" i="20"/>
  <c r="K1690" i="20"/>
  <c r="K1957" i="20"/>
  <c r="K1893" i="20"/>
  <c r="K1733" i="20"/>
  <c r="K1669" i="20"/>
  <c r="K1405" i="20"/>
  <c r="K1636" i="20"/>
  <c r="K1253" i="20"/>
  <c r="K259" i="20"/>
  <c r="K544" i="20"/>
  <c r="K163" i="20"/>
  <c r="K543" i="20"/>
  <c r="K247" i="20"/>
  <c r="K122" i="20"/>
  <c r="K307" i="20"/>
  <c r="K74" i="20"/>
  <c r="K60" i="20"/>
  <c r="K1448" i="20"/>
  <c r="K1416" i="20"/>
  <c r="K1128" i="20"/>
  <c r="K1048" i="20"/>
  <c r="K1016" i="20"/>
  <c r="K984" i="20"/>
  <c r="K952" i="20"/>
  <c r="K920" i="20"/>
  <c r="K368" i="20"/>
  <c r="K764" i="20"/>
  <c r="K799" i="20"/>
  <c r="K520" i="20"/>
  <c r="K654" i="20"/>
  <c r="K452" i="20"/>
  <c r="K19" i="20"/>
  <c r="K567" i="20"/>
  <c r="K535" i="20"/>
  <c r="K223" i="20"/>
  <c r="K382" i="20"/>
  <c r="K350" i="20"/>
  <c r="K485" i="20"/>
  <c r="K437" i="20"/>
  <c r="K405" i="20"/>
  <c r="K357" i="20"/>
  <c r="K318" i="20"/>
  <c r="K270" i="20"/>
  <c r="K154" i="20"/>
  <c r="K26" i="20"/>
  <c r="K332" i="20"/>
  <c r="K236" i="20"/>
  <c r="K919" i="20"/>
  <c r="K1406" i="20"/>
  <c r="K1214" i="20"/>
  <c r="K817" i="20"/>
  <c r="K842" i="20"/>
  <c r="K499" i="20"/>
  <c r="K467" i="20"/>
  <c r="K435" i="20"/>
  <c r="K235" i="20"/>
  <c r="K234" i="20"/>
  <c r="K106" i="20"/>
  <c r="K8" i="20"/>
  <c r="K214" i="20"/>
  <c r="K182" i="20"/>
  <c r="K321" i="20"/>
  <c r="K177" i="20"/>
  <c r="K292" i="20"/>
  <c r="K228" i="20"/>
  <c r="K100" i="20"/>
  <c r="K1579" i="20"/>
  <c r="K1415" i="20"/>
  <c r="K591" i="20"/>
  <c r="K365" i="20"/>
  <c r="K2127" i="20"/>
  <c r="K2039" i="20"/>
  <c r="K1968" i="20"/>
  <c r="K1878" i="20"/>
  <c r="K1750" i="20"/>
  <c r="K1622" i="20"/>
  <c r="K1494" i="20"/>
  <c r="K1041" i="20"/>
  <c r="K2136" i="20"/>
  <c r="K2104" i="20"/>
  <c r="K2072" i="20"/>
  <c r="K2040" i="20"/>
  <c r="K2008" i="20"/>
  <c r="K1976" i="20"/>
  <c r="K1838" i="20"/>
  <c r="K1710" i="20"/>
  <c r="K1518" i="20"/>
  <c r="K929" i="20"/>
  <c r="K1309" i="20"/>
  <c r="K384" i="20"/>
  <c r="K965" i="20"/>
  <c r="K1136" i="20"/>
  <c r="K807" i="20"/>
  <c r="K390" i="20"/>
  <c r="K349" i="20"/>
  <c r="K20" i="20"/>
  <c r="J1132" i="20" a="1"/>
  <c r="J1259" i="20" a="1"/>
  <c r="J101" i="20" a="1"/>
  <c r="J1960" i="20" a="1"/>
  <c r="J915" i="20" a="1"/>
  <c r="J1423" i="20" a="1"/>
  <c r="J1560" i="20" a="1"/>
  <c r="J601" i="20" a="1"/>
  <c r="J456" i="20" a="1"/>
  <c r="J1473" i="20" a="1"/>
  <c r="J1127" i="20" a="1"/>
  <c r="J530" i="20" a="1"/>
  <c r="J353" i="20" a="1"/>
  <c r="J947" i="20" a="1"/>
  <c r="J1978" i="20" a="1"/>
  <c r="J781" i="20" a="1"/>
  <c r="J293" i="20" a="1"/>
  <c r="J1857" i="20" a="1"/>
  <c r="J1924" i="20" a="1"/>
  <c r="J394" i="20" a="1"/>
  <c r="J1339" i="20" a="1"/>
  <c r="J318" i="20" a="1"/>
  <c r="J1627" i="20" a="1"/>
  <c r="J2015" i="20" a="1"/>
  <c r="J1636" i="20" a="1"/>
  <c r="J931" i="20" a="1"/>
  <c r="J439" i="20" a="1"/>
  <c r="J1301" i="20" a="1"/>
  <c r="J294" i="20" a="1"/>
  <c r="J1687" i="20" a="1"/>
  <c r="J727" i="20" a="1"/>
  <c r="J712" i="20" a="1"/>
  <c r="J718" i="20" a="1"/>
  <c r="J979" i="20" a="1"/>
  <c r="J1416" i="20" a="1"/>
  <c r="J221" i="20" a="1"/>
  <c r="J2001" i="20" a="1"/>
  <c r="J1064" i="20" a="1"/>
  <c r="J1026" i="20" a="1"/>
  <c r="J1996" i="20" a="1"/>
  <c r="J2007" i="20" a="1"/>
  <c r="J220" i="20" a="1"/>
  <c r="J237" i="20" a="1"/>
  <c r="J1503" i="20" a="1"/>
  <c r="J67" i="20" a="1"/>
  <c r="J941" i="20" a="1"/>
  <c r="J1629" i="20" a="1"/>
  <c r="J924" i="20" a="1"/>
  <c r="J1295" i="20" a="1"/>
  <c r="J971" i="20" a="1"/>
  <c r="J381" i="20" a="1"/>
  <c r="J691" i="20" a="1"/>
  <c r="J571" i="20" a="1"/>
  <c r="J995" i="20" a="1"/>
  <c r="J841" i="20" a="1"/>
  <c r="J591" i="20" a="1"/>
  <c r="J1838" i="20" a="1"/>
  <c r="J980" i="20" a="1"/>
  <c r="J1797" i="20" a="1"/>
  <c r="J38" i="20" a="1"/>
  <c r="J894" i="20" a="1"/>
  <c r="J1487" i="20" a="1"/>
  <c r="J1280" i="20" a="1"/>
  <c r="J2081" i="20" a="1"/>
  <c r="J319" i="20" a="1"/>
  <c r="J839" i="20" a="1"/>
  <c r="J857" i="20" a="1"/>
  <c r="J1338" i="20" a="1"/>
  <c r="J1997" i="20" a="1"/>
  <c r="J1732" i="20" a="1"/>
  <c r="J1647" i="20" a="1"/>
  <c r="J250" i="20" a="1"/>
  <c r="J325" i="20" a="1"/>
  <c r="J793" i="20" a="1"/>
  <c r="J1992" i="20" a="1"/>
  <c r="J1869" i="20" a="1"/>
  <c r="J1180" i="20" a="1"/>
  <c r="J1934" i="20" a="1"/>
  <c r="J903" i="20" a="1"/>
  <c r="J1653" i="20" a="1"/>
  <c r="J1363" i="20" a="1"/>
  <c r="J1388" i="20" a="1"/>
  <c r="J2012" i="20" a="1"/>
  <c r="J1188" i="20" a="1"/>
  <c r="J1520" i="20" a="1"/>
  <c r="J479" i="20" a="1"/>
  <c r="J1648" i="20" a="1"/>
  <c r="J900" i="20" a="1"/>
  <c r="J1795" i="20" a="1"/>
  <c r="J1890" i="20" a="1"/>
  <c r="J1326" i="20" a="1"/>
  <c r="J473" i="20" a="1"/>
  <c r="J1270" i="20" a="1"/>
  <c r="J2119" i="20" a="1"/>
  <c r="J18" i="20" a="1"/>
  <c r="J2124" i="20" a="1"/>
  <c r="J295" i="20" a="1"/>
  <c r="J2087" i="20" a="1"/>
  <c r="J463" i="20" a="1"/>
  <c r="J465" i="20" a="1"/>
  <c r="J206" i="20" a="1"/>
  <c r="J2123" i="20" a="1"/>
  <c r="J1562" i="20" a="1"/>
  <c r="J2114" i="20" a="1"/>
  <c r="J1413" i="20" a="1"/>
  <c r="J75" i="20" a="1"/>
  <c r="J1589" i="20" a="1"/>
  <c r="J1287" i="20" a="1"/>
  <c r="J1700" i="20" a="1"/>
  <c r="J2054" i="20" a="1"/>
  <c r="J1533" i="20" a="1"/>
  <c r="J2006" i="20" a="1"/>
  <c r="J936" i="20" a="1"/>
  <c r="J1153" i="20" a="1"/>
  <c r="J268" i="20" a="1"/>
  <c r="J162" i="20" a="1"/>
  <c r="J783" i="20" a="1"/>
  <c r="J1777" i="20" a="1"/>
  <c r="J368" i="20" a="1"/>
  <c r="J2075" i="20" a="1"/>
  <c r="J1319" i="20" a="1"/>
  <c r="J555" i="20" a="1"/>
  <c r="J1498" i="20" a="1"/>
  <c r="J1860" i="20" a="1"/>
  <c r="J1799" i="20" a="1"/>
  <c r="J255" i="20" a="1"/>
  <c r="J50" i="20" a="1"/>
  <c r="J74" i="20" a="1"/>
  <c r="J1187" i="20" a="1"/>
  <c r="J1464" i="20" a="1"/>
  <c r="J437" i="20" a="1"/>
  <c r="J805" i="20" a="1"/>
  <c r="J502" i="20" a="1"/>
  <c r="J653" i="20" a="1"/>
  <c r="J373" i="20" a="1"/>
  <c r="J1512" i="20" a="1"/>
  <c r="J2115" i="20" a="1"/>
  <c r="J1660" i="20" a="1"/>
  <c r="J1195" i="20" a="1"/>
  <c r="J815" i="20" a="1"/>
  <c r="J1443" i="20" a="1"/>
  <c r="J2133" i="20" a="1"/>
  <c r="J1947" i="20" a="1"/>
  <c r="J558" i="20" a="1"/>
  <c r="J1309" i="20" a="1"/>
  <c r="J371" i="20" a="1"/>
  <c r="J1357" i="20" a="1"/>
  <c r="J1502" i="20" a="1"/>
  <c r="J992" i="20" a="1"/>
  <c r="J327" i="20" a="1"/>
  <c r="J1682" i="20" a="1"/>
  <c r="J973" i="20" a="1"/>
  <c r="J1519" i="20" a="1"/>
  <c r="J1823" i="20" a="1"/>
  <c r="J360" i="20" a="1"/>
  <c r="J1580" i="20" a="1"/>
  <c r="J808" i="20" a="1"/>
  <c r="J1881" i="20" a="1"/>
  <c r="J225" i="20" a="1"/>
  <c r="J242" i="20" a="1"/>
  <c r="J265" i="20" a="1"/>
  <c r="J1150" i="20" a="1"/>
  <c r="J135" i="20" a="1"/>
  <c r="J428" i="20" a="1"/>
  <c r="J461" i="20" a="1"/>
  <c r="J215" i="20" a="1"/>
  <c r="J136" i="20" a="1"/>
  <c r="J1196" i="20" a="1"/>
  <c r="J56" i="20" a="1"/>
  <c r="J1075" i="20" a="1"/>
  <c r="J2090" i="20" a="1"/>
  <c r="J831" i="20" a="1"/>
  <c r="J1012" i="20" a="1"/>
  <c r="J19" i="20" a="1"/>
  <c r="J498" i="20" a="1"/>
  <c r="J873" i="20" a="1"/>
  <c r="J539" i="20" a="1"/>
  <c r="J213" i="20" a="1"/>
  <c r="J1752" i="20" a="1"/>
  <c r="J467" i="20" a="1"/>
  <c r="J750" i="20" a="1"/>
  <c r="J1006" i="20" a="1"/>
  <c r="J273" i="20" a="1"/>
  <c r="J1204" i="20" a="1"/>
  <c r="J844" i="20" a="1"/>
  <c r="J1886" i="20" a="1"/>
  <c r="J230" i="20" a="1"/>
  <c r="J846" i="20" a="1"/>
  <c r="J1882" i="20" a="1"/>
  <c r="J1830" i="20" a="1"/>
  <c r="J202" i="20" a="1"/>
  <c r="J1468" i="20" a="1"/>
  <c r="J45" i="20" a="1"/>
  <c r="J1555" i="20" a="1"/>
  <c r="J1265" i="20" a="1"/>
  <c r="J1678" i="20" a="1"/>
  <c r="J1331" i="20" a="1"/>
  <c r="J1826" i="20" a="1"/>
  <c r="J519" i="20" a="1"/>
  <c r="J431" i="20" a="1"/>
  <c r="J1549" i="20" a="1"/>
  <c r="J1956" i="20" a="1"/>
  <c r="J572" i="20" a="1"/>
  <c r="J1704" i="20" a="1"/>
  <c r="J949" i="20" a="1"/>
  <c r="J510" i="20" a="1"/>
  <c r="J43" i="20" a="1"/>
  <c r="J1352" i="20" a="1"/>
  <c r="J1300" i="20" a="1"/>
  <c r="J861" i="20" a="1"/>
  <c r="J997" i="20" a="1"/>
  <c r="J1827" i="20" a="1"/>
  <c r="J1447" i="20" a="1"/>
  <c r="J686" i="20" a="1"/>
  <c r="J863" i="20" a="1"/>
  <c r="J999" i="20" a="1"/>
  <c r="J1419" i="20" a="1"/>
  <c r="J1435" i="20" a="1"/>
  <c r="J1569" i="20" a="1"/>
  <c r="J1050" i="20" a="1"/>
  <c r="J1631" i="20" a="1"/>
  <c r="J302" i="20" a="1"/>
  <c r="J866" i="20" a="1"/>
  <c r="J2060" i="20" a="1"/>
  <c r="J1522" i="20" a="1"/>
  <c r="J79" i="20" a="1"/>
  <c r="J1275" i="20" a="1"/>
  <c r="J1318" i="20" a="1"/>
  <c r="J698" i="20" a="1"/>
  <c r="J1100" i="20" a="1"/>
  <c r="J400" i="20" a="1"/>
  <c r="J1038" i="20" a="1"/>
  <c r="J1863" i="20" a="1"/>
  <c r="J1469" i="20" a="1"/>
  <c r="J160" i="20" a="1"/>
  <c r="J90" i="20" a="1"/>
  <c r="J1381" i="20" a="1"/>
  <c r="J695" i="20" a="1"/>
  <c r="J1478" i="20" a="1"/>
  <c r="J910" i="20" a="1"/>
  <c r="J176" i="20" a="1"/>
  <c r="J2098" i="20" a="1"/>
  <c r="J88" i="20" a="1"/>
  <c r="J688" i="20" a="1"/>
  <c r="J633" i="20" a="1"/>
  <c r="J89" i="20" a="1"/>
  <c r="J1378" i="20" a="1"/>
  <c r="J184" i="20" a="1"/>
  <c r="J1311" i="20" a="1"/>
  <c r="J481" i="20" a="1"/>
  <c r="J288" i="20" a="1"/>
  <c r="J119" i="20" a="1"/>
  <c r="J62" i="20" a="1"/>
  <c r="J524" i="20" a="1"/>
  <c r="J1899" i="20" a="1"/>
  <c r="J1667" i="20" a="1"/>
  <c r="J1728" i="20" a="1"/>
  <c r="J699" i="20" a="1"/>
  <c r="J1439" i="20" a="1"/>
  <c r="J1109" i="20" a="1"/>
  <c r="J496" i="20" a="1"/>
  <c r="J1030" i="20" a="1"/>
  <c r="J1047" i="20" a="1"/>
  <c r="J211" i="20" a="1"/>
  <c r="J1676" i="20" a="1"/>
  <c r="J906" i="20" a="1"/>
  <c r="J2152" i="20" a="1"/>
  <c r="J881" i="20" a="1"/>
  <c r="J1540" i="20" a="1"/>
  <c r="J313" i="20" a="1"/>
  <c r="J1685" i="20" a="1"/>
  <c r="J1646" i="20" a="1"/>
  <c r="J833" i="20" a="1"/>
  <c r="J150" i="20" a="1"/>
  <c r="J525" i="20" a="1"/>
  <c r="J1739" i="20" a="1"/>
  <c r="J616" i="20" a="1"/>
  <c r="J1691" i="20" a="1"/>
  <c r="J476" i="20" a="1"/>
  <c r="J529" i="20" a="1"/>
  <c r="J363" i="20" a="1"/>
  <c r="J376" i="20" a="1"/>
  <c r="J148" i="20" a="1"/>
  <c r="J1730" i="20" a="1"/>
  <c r="J1927" i="20" a="1"/>
  <c r="J1434" i="20" a="1"/>
  <c r="J1055" i="20" a="1"/>
  <c r="J1080" i="20" a="1"/>
  <c r="J1072" i="20" a="1"/>
  <c r="J954" i="20" a="1"/>
  <c r="J549" i="20" a="1"/>
  <c r="J231" i="20" a="1"/>
  <c r="J1975" i="20" a="1"/>
  <c r="J1981" i="20" a="1"/>
  <c r="J795" i="20" a="1"/>
  <c r="J606" i="20" a="1"/>
  <c r="J506" i="20" a="1"/>
  <c r="J203" i="20" a="1"/>
  <c r="J1305" i="20" a="1"/>
  <c r="J193" i="20" a="1"/>
  <c r="J728" i="20" a="1"/>
  <c r="J987" i="20" a="1"/>
  <c r="J1714" i="20" a="1"/>
  <c r="J1940" i="20" a="1"/>
  <c r="J1257" i="20" a="1"/>
  <c r="J622" i="20" a="1"/>
  <c r="J715" i="20" a="1"/>
  <c r="J1582" i="20" a="1"/>
  <c r="J513" i="20" a="1"/>
  <c r="J1911" i="20" a="1"/>
  <c r="J1320" i="20" a="1"/>
  <c r="J222" i="20" a="1"/>
  <c r="J384" i="20" a="1"/>
  <c r="J1393" i="20" a="1"/>
  <c r="J1637" i="20" a="1"/>
  <c r="J928" i="20" a="1"/>
  <c r="J1000" i="20" a="1"/>
  <c r="J1399" i="20" a="1"/>
  <c r="J1086" i="20" a="1"/>
  <c r="J1325" i="20" a="1"/>
  <c r="J25" i="20" a="1"/>
  <c r="J1844" i="20" a="1"/>
  <c r="J464" i="20" a="1"/>
  <c r="J763" i="20" a="1"/>
  <c r="J1873" i="20" a="1"/>
  <c r="J99" i="20" a="1"/>
  <c r="J2008" i="20" a="1"/>
  <c r="J845" i="20" a="1"/>
  <c r="J1842" i="20" a="1"/>
  <c r="J1744" i="20" a="1"/>
  <c r="J660" i="20" a="1"/>
  <c r="J2108" i="20" a="1"/>
  <c r="J1967" i="20" a="1"/>
  <c r="J1665" i="20" a="1"/>
  <c r="J970" i="20" a="1"/>
  <c r="J709" i="20" a="1"/>
  <c r="J1141" i="20" a="1"/>
  <c r="J2140" i="20" a="1"/>
  <c r="J493" i="20" a="1"/>
  <c r="J623" i="20" a="1"/>
  <c r="J1271" i="20" a="1"/>
  <c r="J1207" i="20" a="1"/>
  <c r="J1106" i="20" a="1"/>
  <c r="J566" i="20" a="1"/>
  <c r="J1321" i="20" a="1"/>
  <c r="J1405" i="20" a="1"/>
  <c r="J1668" i="20" a="1"/>
  <c r="J1034" i="20" a="1"/>
  <c r="J131" i="20" a="1"/>
  <c r="J569" i="20" a="1"/>
  <c r="J292" i="20" a="1"/>
  <c r="J1609" i="20" a="1"/>
  <c r="J69" i="20" a="1"/>
  <c r="J1299" i="20" a="1"/>
  <c r="J198" i="20" a="1"/>
  <c r="J964" i="20" a="1"/>
  <c r="J1039" i="20" a="1"/>
  <c r="J628" i="20" a="1"/>
  <c r="J471" i="20" a="1"/>
  <c r="J1390" i="20" a="1"/>
  <c r="J1113" i="20" a="1"/>
  <c r="J264" i="20" a="1"/>
  <c r="J2117" i="20" a="1"/>
  <c r="J1510" i="20" a="1"/>
  <c r="J1167" i="20" a="1"/>
  <c r="J1918" i="20" a="1"/>
  <c r="J1239" i="20" a="1"/>
  <c r="J1577" i="20" a="1"/>
  <c r="J183" i="20" a="1"/>
  <c r="J1506" i="20" a="1"/>
  <c r="J590" i="20" a="1"/>
  <c r="J1069" i="20" a="1"/>
  <c r="J1507" i="20" a="1"/>
  <c r="J2040" i="20" a="1"/>
  <c r="J1335" i="20" a="1"/>
  <c r="J1269" i="20" a="1"/>
  <c r="J2096" i="20" a="1"/>
  <c r="J898" i="20" a="1"/>
  <c r="J1601" i="20" a="1"/>
  <c r="J115" i="20" a="1"/>
  <c r="J561" i="20" a="1"/>
  <c r="J1753" i="20" a="1"/>
  <c r="J920" i="20" a="1"/>
  <c r="J962" i="20" a="1"/>
  <c r="J214" i="20" a="1"/>
  <c r="J897" i="20" a="1"/>
  <c r="J380" i="20" a="1"/>
  <c r="J1867" i="20" a="1"/>
  <c r="J2073" i="20" a="1"/>
  <c r="J346" i="20" a="1"/>
  <c r="J848" i="20" a="1"/>
  <c r="J1851" i="20" a="1"/>
  <c r="J1530" i="20" a="1"/>
  <c r="J2135" i="20" a="1"/>
  <c r="J589" i="20" a="1"/>
  <c r="J1359" i="20" a="1"/>
  <c r="J413" i="20" a="1"/>
  <c r="J280" i="20" a="1"/>
  <c r="J308" i="20" a="1"/>
  <c r="J266" i="20" a="1"/>
  <c r="J1663" i="20" a="1"/>
  <c r="J110" i="20" a="1"/>
  <c r="J245" i="20" a="1"/>
  <c r="J1846" i="20" a="1"/>
  <c r="J1343" i="20" a="1"/>
  <c r="J1222" i="20" a="1"/>
  <c r="J1214" i="20" a="1"/>
  <c r="J939" i="20" a="1"/>
  <c r="J1292" i="20" a="1"/>
  <c r="J608" i="20" a="1"/>
  <c r="J1541" i="20" a="1"/>
  <c r="J613" i="20" a="1"/>
  <c r="J627" i="20" a="1"/>
  <c r="J1733" i="20" a="1"/>
  <c r="J813" i="20" a="1"/>
  <c r="J1226" i="20" a="1"/>
  <c r="J1398" i="20" a="1"/>
  <c r="J785" i="20" a="1"/>
  <c r="J1457" i="20" a="1"/>
  <c r="J669" i="20" a="1"/>
  <c r="J675" i="20" a="1"/>
  <c r="J130" i="20" a="1"/>
  <c r="J348" i="20" a="1"/>
  <c r="J806" i="20" a="1"/>
  <c r="J248" i="20" a="1"/>
  <c r="J888" i="20" a="1"/>
  <c r="J681" i="20" a="1"/>
  <c r="J756" i="20" a="1"/>
  <c r="J830" i="20" a="1"/>
  <c r="J1710" i="20" a="1"/>
  <c r="J1232" i="20" a="1"/>
  <c r="J107" i="20" a="1"/>
  <c r="J632" i="20" a="1"/>
  <c r="J1371" i="20" a="1"/>
  <c r="J1775" i="20" a="1"/>
  <c r="J1089" i="20" a="1"/>
  <c r="J226" i="20" a="1"/>
  <c r="J1396" i="20" a="1"/>
  <c r="J1395" i="20" a="1"/>
  <c r="J2130" i="20" a="1"/>
  <c r="J1717" i="20" a="1"/>
  <c r="J52" i="20" a="1"/>
  <c r="J1361" i="20" a="1"/>
  <c r="J1901" i="20" a="1"/>
  <c r="J1757" i="20" a="1"/>
  <c r="J1008" i="20" a="1"/>
  <c r="J777" i="20" a="1"/>
  <c r="J770" i="20" a="1"/>
  <c r="J1379" i="20" a="1"/>
  <c r="J1365" i="20" a="1"/>
  <c r="J1962" i="20" a="1"/>
  <c r="J1209" i="20" a="1"/>
  <c r="J2109" i="20" a="1"/>
  <c r="J1451" i="20" a="1"/>
  <c r="J306" i="20" a="1"/>
  <c r="J1177" i="20" a="1"/>
  <c r="J1172" i="20" a="1"/>
  <c r="J797" i="20" a="1"/>
  <c r="J1932" i="20" a="1"/>
  <c r="J963" i="20" a="1"/>
  <c r="J1235" i="20" a="1"/>
  <c r="J2055" i="20" a="1"/>
  <c r="J361" i="20" a="1"/>
  <c r="J2029" i="20" a="1"/>
  <c r="J960" i="20" a="1"/>
  <c r="J499" i="20" a="1"/>
  <c r="J186" i="20" a="1"/>
  <c r="J1862" i="20" a="1"/>
  <c r="J1066" i="20" a="1"/>
  <c r="J1513" i="20" a="1"/>
  <c r="J714" i="20" a="1"/>
  <c r="J697" i="20" a="1"/>
  <c r="J1324" i="20" a="1"/>
  <c r="J1852" i="20" a="1"/>
  <c r="J1692" i="20" a="1"/>
  <c r="J626" i="20" a="1"/>
  <c r="J1158" i="20" a="1"/>
  <c r="J1068" i="20" a="1"/>
  <c r="J1808" i="20" a="1"/>
  <c r="J1140" i="20" a="1"/>
  <c r="J132" i="20" a="1"/>
  <c r="J124" i="20" a="1"/>
  <c r="J2065" i="20" a="1"/>
  <c r="J336" i="20" a="1"/>
  <c r="J1328" i="20" a="1"/>
  <c r="J1802" i="20" a="1"/>
  <c r="J1323" i="20" a="1"/>
  <c r="J1076" i="20" a="1"/>
  <c r="J1670" i="20" a="1"/>
  <c r="J696" i="20" a="1"/>
  <c r="J178" i="20" a="1"/>
  <c r="J233" i="20" a="1"/>
  <c r="J2074" i="20" a="1"/>
  <c r="J1542" i="20" a="1"/>
  <c r="J2062" i="20" a="1"/>
  <c r="J410" i="20" a="1"/>
  <c r="J631" i="20" a="1"/>
  <c r="J1895" i="20" a="1"/>
  <c r="J300" i="20" a="1"/>
  <c r="J404" i="20" a="1"/>
  <c r="J1081" i="20" a="1"/>
  <c r="J670" i="20" a="1"/>
  <c r="J432" i="20" a="1"/>
  <c r="J383" i="20" a="1"/>
  <c r="J158" i="20" a="1"/>
  <c r="J1105" i="20" a="1"/>
  <c r="J2003" i="20" a="1"/>
  <c r="J879" i="20" a="1"/>
  <c r="J1872" i="20" a="1"/>
  <c r="J1336" i="20" a="1"/>
  <c r="J876" i="20" a="1"/>
  <c r="J2066" i="20" a="1"/>
  <c r="J1181" i="20" a="1"/>
  <c r="J710" i="20" a="1"/>
  <c r="J1584" i="20" a="1"/>
  <c r="J210" i="20" a="1"/>
  <c r="J1526" i="20" a="1"/>
  <c r="J1650" i="20" a="1"/>
  <c r="J1256" i="20" a="1"/>
  <c r="J592" i="20" a="1"/>
  <c r="J751" i="20" a="1"/>
  <c r="J1527" i="20" a="1"/>
  <c r="J1712" i="20" a="1"/>
  <c r="J573" i="20" a="1"/>
  <c r="J2139" i="20" a="1"/>
  <c r="J1224" i="20" a="1"/>
  <c r="J149" i="20" a="1"/>
  <c r="J867" i="20" a="1"/>
  <c r="J1841" i="20" a="1"/>
  <c r="J1262" i="20" a="1"/>
  <c r="J953" i="20" a="1"/>
  <c r="J933" i="20" a="1"/>
  <c r="J1897" i="20" a="1"/>
  <c r="J1001" i="20" a="1"/>
  <c r="J1011" i="20" a="1"/>
  <c r="J1010" i="20" a="1"/>
  <c r="J349" i="20" a="1"/>
  <c r="J801" i="20" a="1"/>
  <c r="J1937" i="20" a="1"/>
  <c r="J449" i="20" a="1"/>
  <c r="J1538" i="20" a="1"/>
  <c r="J154" i="20" a="1"/>
  <c r="J1655" i="20" a="1"/>
  <c r="J1369" i="20" a="1"/>
  <c r="J779" i="20" a="1"/>
  <c r="J1917" i="20" a="1"/>
  <c r="J2149" i="20" a="1"/>
  <c r="J1946" i="20" a="1"/>
  <c r="J1573" i="20" a="1"/>
  <c r="J296" i="20" a="1"/>
  <c r="J1070" i="20" a="1"/>
  <c r="J1179" i="20" a="1"/>
  <c r="J2111" i="20" a="1"/>
  <c r="J1431" i="20" a="1"/>
  <c r="J1342" i="20" a="1"/>
  <c r="J1263" i="20" a="1"/>
  <c r="J663" i="20" a="1"/>
  <c r="J422" i="20" a="1"/>
  <c r="J1134" i="20" a="1"/>
  <c r="J500" i="20" a="1"/>
  <c r="J615" i="20" a="1"/>
  <c r="J298" i="20" a="1"/>
  <c r="J1485" i="20" a="1"/>
  <c r="J520" i="20" a="1"/>
  <c r="J1855" i="20" a="1"/>
  <c r="J388" i="20" a="1"/>
  <c r="J1604" i="20" a="1"/>
  <c r="J1489" i="20" a="1"/>
  <c r="J1018" i="20" a="1"/>
  <c r="J387" i="20" a="1"/>
  <c r="J664" i="20" a="1"/>
  <c r="J339" i="20" a="1"/>
  <c r="J229" i="20" a="1"/>
  <c r="J27" i="20" a="1"/>
  <c r="J312" i="20" a="1"/>
  <c r="J2151" i="20" a="1"/>
  <c r="J1980" i="20" a="1"/>
  <c r="J1703" i="20" a="1"/>
  <c r="J2018" i="20" a="1"/>
  <c r="J2057" i="20" a="1"/>
  <c r="J440" i="20" a="1"/>
  <c r="J1976" i="20" a="1"/>
  <c r="J2070" i="20" a="1"/>
  <c r="J2137" i="20" a="1"/>
  <c r="J1583" i="20" a="1"/>
  <c r="J1186" i="20" a="1"/>
  <c r="J716" i="20" a="1"/>
  <c r="J1471" i="20" a="1"/>
  <c r="J1828" i="20" a="1"/>
  <c r="J1950" i="20" a="1"/>
  <c r="J1831" i="20" a="1"/>
  <c r="J1215" i="20" a="1"/>
  <c r="J112" i="20" a="1"/>
  <c r="J1763" i="20" a="1"/>
  <c r="J1122" i="20" a="1"/>
  <c r="J993" i="20" a="1"/>
  <c r="J1656" i="20" a="1"/>
  <c r="J1003" i="20" a="1"/>
  <c r="J1453" i="20" a="1"/>
  <c r="J1984" i="20" a="1"/>
  <c r="J629" i="20" a="1"/>
  <c r="J2013" i="20" a="1"/>
  <c r="J2017" i="20" a="1"/>
  <c r="J1690" i="20" a="1"/>
  <c r="J1578" i="20" a="1"/>
  <c r="J1916" i="20" a="1"/>
  <c r="J1364" i="20" a="1"/>
  <c r="J1428" i="20" a="1"/>
  <c r="J706" i="20" a="1"/>
  <c r="J1145" i="20" a="1"/>
  <c r="J726" i="20" a="1"/>
  <c r="J725" i="20" a="1"/>
  <c r="J935" i="20" a="1"/>
  <c r="J1286" i="20" a="1"/>
  <c r="J1002" i="20" a="1"/>
  <c r="J426" i="20" a="1"/>
  <c r="J1175" i="20" a="1"/>
  <c r="J680" i="20" a="1"/>
  <c r="J1092" i="20" a="1"/>
  <c r="J1120" i="20" a="1"/>
  <c r="J341" i="20" a="1"/>
  <c r="J1240" i="20" a="1"/>
  <c r="J1308" i="20" a="1"/>
  <c r="J1726" i="20" a="1"/>
  <c r="J1853" i="20" a="1"/>
  <c r="J68" i="20" a="1"/>
  <c r="J1597" i="20" a="1"/>
  <c r="J887" i="20" a="1"/>
  <c r="J1355" i="20" a="1"/>
  <c r="J276" i="20" a="1"/>
  <c r="J961" i="20" a="1"/>
  <c r="J838" i="20" a="1"/>
  <c r="J1170" i="20" a="1"/>
  <c r="J1858" i="20" a="1"/>
  <c r="J1243" i="20" a="1"/>
  <c r="J1007" i="20" a="1"/>
  <c r="J2085" i="20" a="1"/>
  <c r="J20" i="20" a="1"/>
  <c r="J1492" i="20" a="1"/>
  <c r="J2069" i="20" a="1"/>
  <c r="J1543" i="20" a="1"/>
  <c r="J678" i="20" a="1"/>
  <c r="J3" i="20" a="1"/>
  <c r="J703" i="20" a="1"/>
  <c r="J889" i="20" a="1"/>
  <c r="J1402" i="20" a="1"/>
  <c r="J484" i="20" a="1"/>
  <c r="J1737" i="20" a="1"/>
  <c r="J1266" i="20" a="1"/>
  <c r="J853" i="20" a="1"/>
  <c r="J1953" i="20" a="1"/>
  <c r="J94" i="20" a="1"/>
  <c r="J2099" i="20" a="1"/>
  <c r="J2071" i="20" a="1"/>
  <c r="J332" i="20" a="1"/>
  <c r="J820" i="20" a="1"/>
  <c r="J579" i="20" a="1"/>
  <c r="J1598" i="20" a="1"/>
  <c r="J1949" i="20" a="1"/>
  <c r="J1290" i="20" a="1"/>
  <c r="J309" i="20" a="1"/>
  <c r="J746" i="20" a="1"/>
  <c r="J1255" i="20" a="1"/>
  <c r="J87" i="20" a="1"/>
  <c r="J1622" i="20" a="1"/>
  <c r="J636" i="20" a="1"/>
  <c r="J780" i="20" a="1"/>
  <c r="J342" i="20" a="1"/>
  <c r="J662" i="20" a="1"/>
  <c r="J730" i="20" a="1"/>
  <c r="J1590" i="20" a="1"/>
  <c r="J1919" i="20" a="1"/>
  <c r="J776" i="20" a="1"/>
  <c r="J1567" i="20" a="1"/>
  <c r="J1116" i="20" a="1"/>
  <c r="J1845" i="20" a="1"/>
  <c r="J1347" i="20" a="1"/>
  <c r="J1497" i="20" a="1"/>
  <c r="J1767" i="20" a="1"/>
  <c r="J2021" i="20" a="1"/>
  <c r="J1605" i="20" a="1"/>
  <c r="J731" i="20" a="1"/>
  <c r="J65" i="20" a="1"/>
  <c r="J434" i="20" a="1"/>
  <c r="J333" i="20" a="1"/>
  <c r="J310" i="20" a="1"/>
  <c r="J882" i="20" a="1"/>
  <c r="J585" i="20" a="1"/>
  <c r="J1982" i="20" a="1"/>
  <c r="J1096" i="20" a="1"/>
  <c r="J1231" i="20" a="1"/>
  <c r="J258" i="20" a="1"/>
  <c r="J1213" i="20" a="1"/>
  <c r="J2044" i="20" a="1"/>
  <c r="J85" i="20" a="1"/>
  <c r="J138" i="20" a="1"/>
  <c r="J957" i="20" a="1"/>
  <c r="J15" i="20" a="1"/>
  <c r="J399" i="20" a="1"/>
  <c r="J654" i="20" a="1"/>
  <c r="J263" i="20" a="1"/>
  <c r="J854" i="20" a="1"/>
  <c r="J652" i="20" a="1"/>
  <c r="J1217" i="20" a="1"/>
  <c r="J852" i="20" a="1"/>
  <c r="J1893" i="20" a="1"/>
  <c r="J1557" i="20" a="1"/>
  <c r="J1559" i="20" a="1"/>
  <c r="J453" i="20" a="1"/>
  <c r="J1383" i="20" a="1"/>
  <c r="J1913" i="20" a="1"/>
  <c r="J436" i="20" a="1"/>
  <c r="J1908" i="20" a="1"/>
  <c r="J1832" i="20" a="1"/>
  <c r="J1225" i="20" a="1"/>
  <c r="J929" i="20" a="1"/>
  <c r="J205" i="20" a="1"/>
  <c r="J759" i="20" a="1"/>
  <c r="J1877" i="20" a="1"/>
  <c r="J1041" i="20" a="1"/>
  <c r="J483" i="20" a="1"/>
  <c r="J166" i="20" a="1"/>
  <c r="J1085" i="20" a="1"/>
  <c r="J1477" i="20" a="1"/>
  <c r="J286" i="20" a="1"/>
  <c r="J1241" i="20" a="1"/>
  <c r="J1254" i="20" a="1"/>
  <c r="J1385" i="20" a="1"/>
  <c r="J1353" i="20" a="1"/>
  <c r="J389" i="20" a="1"/>
  <c r="J747" i="20" a="1"/>
  <c r="J516" i="20" a="1"/>
  <c r="J1565" i="20" a="1"/>
  <c r="J908" i="20" a="1"/>
  <c r="J1566" i="20" a="1"/>
  <c r="J1721" i="20" a="1"/>
  <c r="J1547" i="20" a="1"/>
  <c r="J2027" i="20" a="1"/>
  <c r="J1607" i="20" a="1"/>
  <c r="J650" i="20" a="1"/>
  <c r="J1351" i="20" a="1"/>
  <c r="J369" i="20" a="1"/>
  <c r="J1228" i="20" a="1"/>
  <c r="J2155" i="20" a="1"/>
  <c r="J1659" i="20" a="1"/>
  <c r="J1067" i="20" a="1"/>
  <c r="J1488" i="20" a="1"/>
  <c r="J2047" i="20" a="1"/>
  <c r="J438" i="20" a="1"/>
  <c r="J1386" i="20" a="1"/>
  <c r="J1354" i="20" a="1"/>
  <c r="J1829" i="20" a="1"/>
  <c r="J1770" i="20" a="1"/>
  <c r="J370" i="20" a="1"/>
  <c r="J1384" i="20" a="1"/>
  <c r="J1504" i="20" a="1"/>
  <c r="J711" i="20" a="1"/>
  <c r="J1382" i="20" a="1"/>
  <c r="J1689" i="20" a="1"/>
  <c r="J100" i="20" a="1"/>
  <c r="J1987" i="20" a="1"/>
  <c r="J386" i="20" a="1"/>
  <c r="J1362" i="20" a="1"/>
  <c r="J145" i="20" a="1"/>
  <c r="J1467" i="20" a="1"/>
  <c r="J658" i="20" a="1"/>
  <c r="J501" i="20" a="1"/>
  <c r="J799" i="20" a="1"/>
  <c r="J365" i="20" a="1"/>
  <c r="J1032" i="20" a="1"/>
  <c r="J1998" i="20" a="1"/>
  <c r="J1741" i="20" a="1"/>
  <c r="J218" i="20" a="1"/>
  <c r="J1874" i="20" a="1"/>
  <c r="J177" i="20" a="1"/>
  <c r="J598" i="20" a="1"/>
  <c r="J1212" i="20" a="1"/>
  <c r="J1480" i="20" a="1"/>
  <c r="J2106" i="20" a="1"/>
  <c r="J1821" i="20" a="1"/>
  <c r="J1274" i="20" a="1"/>
  <c r="J1784" i="20" a="1"/>
  <c r="J1135" i="20" a="1"/>
  <c r="J375" i="20" a="1"/>
  <c r="J1986" i="20" a="1"/>
  <c r="J1796" i="20" a="1"/>
  <c r="J1792" i="20" a="1"/>
  <c r="J1762" i="20" a="1"/>
  <c r="J96" i="20" a="1"/>
  <c r="J511" i="20" a="1"/>
  <c r="J1059" i="20" a="1"/>
  <c r="J1938" i="20" a="1"/>
  <c r="J451" i="20" a="1"/>
  <c r="J2022" i="20" a="1"/>
  <c r="J1501" i="20" a="1"/>
  <c r="J1669" i="20" a="1"/>
  <c r="J969" i="20" a="1"/>
  <c r="J1977" i="20" a="1"/>
  <c r="J127" i="20" a="1"/>
  <c r="J487" i="20" a="1"/>
  <c r="J1875" i="20" a="1"/>
  <c r="J315" i="20" a="1"/>
  <c r="J1639" i="20" a="1"/>
  <c r="J36" i="20" a="1"/>
  <c r="J1610" i="20" a="1"/>
  <c r="J959" i="20" a="1"/>
  <c r="J331" i="20" a="1"/>
  <c r="J1740" i="20" a="1"/>
  <c r="J2004" i="20" a="1"/>
  <c r="J689" i="20" a="1"/>
  <c r="J337" i="20" a="1"/>
  <c r="J196" i="20" a="1"/>
  <c r="J1472" i="20" a="1"/>
  <c r="J744" i="20" a="1"/>
  <c r="J51" i="20" a="1"/>
  <c r="J1778" i="20" a="1"/>
  <c r="J72" i="20" a="1"/>
  <c r="J892" i="20" a="1"/>
  <c r="J330" i="20" a="1"/>
  <c r="J21" i="20" a="1"/>
  <c r="J708" i="20" a="1"/>
  <c r="J28" i="20" a="1"/>
  <c r="J1327" i="20" a="1"/>
  <c r="J1884" i="20" a="1"/>
  <c r="J1437" i="20" a="1"/>
  <c r="J884" i="20" a="1"/>
  <c r="J624" i="20" a="1"/>
  <c r="J1205" i="20" a="1"/>
  <c r="J1633" i="20" a="1"/>
  <c r="J1481" i="20" a="1"/>
  <c r="J1126" i="20" a="1"/>
  <c r="J2148" i="20" a="1"/>
  <c r="J630" i="20" a="1"/>
  <c r="J1236" i="20" a="1"/>
  <c r="J297" i="20" a="1"/>
  <c r="J916" i="20" a="1"/>
  <c r="J595" i="20" a="1"/>
  <c r="J545" i="20" a="1"/>
  <c r="J73" i="20" a="1"/>
  <c r="J1743" i="20" a="1"/>
  <c r="J397" i="20" a="1"/>
  <c r="J1445" i="20" a="1"/>
  <c r="J586" i="20" a="1"/>
  <c r="J1746" i="20" a="1"/>
  <c r="J323" i="20" a="1"/>
  <c r="J1191" i="20" a="1"/>
  <c r="J172" i="20" a="1"/>
  <c r="J850" i="20" a="1"/>
  <c r="J1620" i="20" a="1"/>
  <c r="J614" i="20" a="1"/>
  <c r="J567" i="20" a="1"/>
  <c r="J328" i="20" a="1"/>
  <c r="J1099" i="20" a="1"/>
  <c r="J803" i="20" a="1"/>
  <c r="J1441" i="20" a="1"/>
  <c r="J2129" i="20" a="1"/>
  <c r="J1738" i="20" a="1"/>
  <c r="J1091" i="20" a="1"/>
  <c r="J469" i="20" a="1"/>
  <c r="J1403" i="20" a="1"/>
  <c r="J1759" i="20" a="1"/>
  <c r="J755" i="20" a="1"/>
  <c r="J1192" i="20" a="1"/>
  <c r="J609" i="20" a="1"/>
  <c r="J447" i="20" a="1"/>
  <c r="J1234" i="20" a="1"/>
  <c r="J671" i="20" a="1"/>
  <c r="J1835" i="20" a="1"/>
  <c r="J480" i="20" a="1"/>
  <c r="J1360" i="20" a="1"/>
  <c r="J291" i="20" a="1"/>
  <c r="J212" i="20" a="1"/>
  <c r="J1843" i="20" a="1"/>
  <c r="J271" i="20" a="1"/>
  <c r="J1283" i="20" a="1"/>
  <c r="J1337" i="20" a="1"/>
  <c r="J414" i="20" a="1"/>
  <c r="J1493" i="20" a="1"/>
  <c r="J1494" i="20" a="1"/>
  <c r="J570" i="20" a="1"/>
  <c r="J1303" i="20" a="1"/>
  <c r="J216" i="20" a="1"/>
  <c r="J111" i="20" a="1"/>
  <c r="J350" i="20" a="1"/>
  <c r="J246" i="20" a="1"/>
  <c r="J1415" i="20" a="1"/>
  <c r="J1769" i="20" a="1"/>
  <c r="J1077" i="20" a="1"/>
  <c r="J1053" i="20" a="1"/>
  <c r="J129" i="20" a="1"/>
  <c r="J1329" i="20" a="1"/>
  <c r="J537" i="20" a="1"/>
  <c r="J1680" i="20" a="1"/>
  <c r="J71" i="20" a="1"/>
  <c r="J907" i="20" a="1"/>
  <c r="J1804" i="20" a="1"/>
  <c r="J494" i="20" a="1"/>
  <c r="J355" i="20" a="1"/>
  <c r="J1307" i="20" a="1"/>
  <c r="J1107" i="20" a="1"/>
  <c r="J869" i="20" a="1"/>
  <c r="J338" i="20" a="1"/>
  <c r="J157" i="20" a="1"/>
  <c r="J1657" i="20" a="1"/>
  <c r="J194" i="20" a="1"/>
  <c r="J1679" i="20" a="1"/>
  <c r="J1511" i="20" a="1"/>
  <c r="J1245" i="20" a="1"/>
  <c r="J657" i="20" a="1"/>
  <c r="J1725" i="20" a="1"/>
  <c r="J1082" i="20" a="1"/>
  <c r="J1322" i="20" a="1"/>
  <c r="J1206" i="20" a="1"/>
  <c r="J1450" i="20" a="1"/>
  <c r="J644" i="20" a="1"/>
  <c r="J1771" i="20" a="1"/>
  <c r="J550" i="20" a="1"/>
  <c r="J2028" i="20" a="1"/>
  <c r="J474" i="20" a="1"/>
  <c r="J1315" i="20" a="1"/>
  <c r="J2126" i="20" a="1"/>
  <c r="J340" i="20" a="1"/>
  <c r="J141" i="20" a="1"/>
  <c r="J1036" i="20" a="1"/>
  <c r="J883" i="20" a="1"/>
  <c r="J587" i="20" a="1"/>
  <c r="J1346" i="20" a="1"/>
  <c r="J1125" i="20" a="1"/>
  <c r="J1148" i="20" a="1"/>
  <c r="J1103" i="20" a="1"/>
  <c r="J535" i="20" a="1"/>
  <c r="J478" i="20" a="1"/>
  <c r="J1619" i="20" a="1"/>
  <c r="J40" i="20" a="1"/>
  <c r="J1724" i="20" a="1"/>
  <c r="J1025" i="20" a="1"/>
  <c r="J1664" i="20" a="1"/>
  <c r="J588" i="20" a="1"/>
  <c r="J1684" i="20" a="1"/>
  <c r="J978" i="20" a="1"/>
  <c r="J14" i="20" a="1"/>
  <c r="J1508" i="20" a="1"/>
  <c r="J1345" i="20" a="1"/>
  <c r="J1044" i="20" a="1"/>
  <c r="J682" i="20" a="1"/>
  <c r="J1839" i="20" a="1"/>
  <c r="J1593" i="20" a="1"/>
  <c r="J1261" i="20" a="1"/>
  <c r="J802" i="20" a="1"/>
  <c r="J2127" i="20" a="1"/>
  <c r="J1111" i="20" a="1"/>
  <c r="J1358" i="20" a="1"/>
  <c r="J2042" i="20" a="1"/>
  <c r="J159" i="20" a="1"/>
  <c r="J379" i="20" a="1"/>
  <c r="J405" i="20" a="1"/>
  <c r="J1556" i="20" a="1"/>
  <c r="J1316" i="20" a="1"/>
  <c r="J2131" i="20" a="1"/>
  <c r="J1521" i="20" a="1"/>
  <c r="J1706" i="20" a="1"/>
  <c r="J1810" i="20" a="1"/>
  <c r="J1198" i="20" a="1"/>
  <c r="J1572" i="20" a="1"/>
  <c r="J299" i="20" a="1"/>
  <c r="J1774" i="20" a="1"/>
  <c r="J1454" i="20" a="1"/>
  <c r="J392" i="20" a="1"/>
  <c r="J1407" i="20" a="1"/>
  <c r="J1194" i="20" a="1"/>
  <c r="J63" i="20" a="1"/>
  <c r="J304" i="20" a="1"/>
  <c r="J1166" i="20" a="1"/>
  <c r="J1260" i="20" a="1"/>
  <c r="J418" i="20" a="1"/>
  <c r="J169" i="20" a="1"/>
  <c r="J415" i="20" a="1"/>
  <c r="J1128" i="20" a="1"/>
  <c r="J1553" i="20" a="1"/>
  <c r="J1097" i="20" a="1"/>
  <c r="J1119" i="20" a="1"/>
  <c r="J357" i="20" a="1"/>
  <c r="J2025" i="20" a="1"/>
  <c r="J1229" i="20" a="1"/>
  <c r="J1474" i="20" a="1"/>
  <c r="J407" i="20" a="1"/>
  <c r="J923" i="20" a="1"/>
  <c r="J938" i="20" a="1"/>
  <c r="J1410" i="20" a="1"/>
  <c r="J745" i="20" a="1"/>
  <c r="J441" i="20" a="1"/>
  <c r="J180" i="20" a="1"/>
  <c r="J1711" i="20" a="1"/>
  <c r="J104" i="20" a="1"/>
  <c r="J752" i="20" a="1"/>
  <c r="J694" i="20" a="1"/>
  <c r="J2121" i="20" a="1"/>
  <c r="J1152" i="20" a="1"/>
  <c r="J1397" i="20" a="1"/>
  <c r="J541" i="20" a="1"/>
  <c r="J522" i="20" a="1"/>
  <c r="J282" i="20" a="1"/>
  <c r="J814" i="20" a="1"/>
  <c r="J1586" i="20" a="1"/>
  <c r="J1615" i="20" a="1"/>
  <c r="J812" i="20" a="1"/>
  <c r="J1531" i="20" a="1"/>
  <c r="J729" i="20" a="1"/>
  <c r="J2156" i="20" a="1"/>
  <c r="J1387" i="20" a="1"/>
  <c r="J1926" i="20" a="1"/>
  <c r="J641" i="20" a="1"/>
  <c r="J1709" i="20" a="1"/>
  <c r="J1475" i="20" a="1"/>
  <c r="J234" i="20" a="1"/>
  <c r="J553" i="20" a="1"/>
  <c r="J1840" i="20" a="1"/>
  <c r="J417" i="20" a="1"/>
  <c r="J1850" i="20" a="1"/>
  <c r="J2118" i="20" a="1"/>
  <c r="J996" i="20" a="1"/>
  <c r="J396" i="20" a="1"/>
  <c r="J1803" i="20" a="1"/>
  <c r="J1781" i="20" a="1"/>
  <c r="J1735" i="20" a="1"/>
  <c r="J200" i="20" a="1"/>
  <c r="J1528" i="20" a="1"/>
  <c r="J1404" i="20" a="1"/>
  <c r="J1087" i="20" a="1"/>
  <c r="J1856" i="20" a="1"/>
  <c r="J1652" i="20" a="1"/>
  <c r="J1020" i="20" a="1"/>
  <c r="J356" i="20" a="1"/>
  <c r="J1574" i="20" a="1"/>
  <c r="J1892" i="20" a="1"/>
  <c r="J11" i="20" a="1"/>
  <c r="J2141" i="20" a="1"/>
  <c r="J191" i="20" a="1"/>
  <c r="J305" i="20" a="1"/>
  <c r="J2020" i="20" a="1"/>
  <c r="J197" i="20" a="1"/>
  <c r="J171" i="20" a="1"/>
  <c r="J620" i="20" a="1"/>
  <c r="J666" i="20" a="1"/>
  <c r="J2145" i="20" a="1"/>
  <c r="J807" i="20" a="1"/>
  <c r="J443" i="20" a="1"/>
  <c r="J651" i="20" a="1"/>
  <c r="J2049" i="20" a="1"/>
  <c r="J673" i="20" a="1"/>
  <c r="J1889" i="20" a="1"/>
  <c r="J1216" i="20" a="1"/>
  <c r="J767" i="20" a="1"/>
  <c r="J1971" i="20" a="1"/>
  <c r="J1539" i="20" a="1"/>
  <c r="J862" i="20" a="1"/>
  <c r="J965" i="20" a="1"/>
  <c r="J1585" i="20" a="1"/>
  <c r="J625" i="20" a="1"/>
  <c r="J1694" i="20" a="1"/>
  <c r="J2009" i="20" a="1"/>
  <c r="J901" i="20" a="1"/>
  <c r="J1641" i="20" a="1"/>
  <c r="J142" i="20" a="1"/>
  <c r="J562" i="20" a="1"/>
  <c r="J1535" i="20" a="1"/>
  <c r="J1933" i="20" a="1"/>
  <c r="J911" i="20" a="1"/>
  <c r="J173" i="20" a="1"/>
  <c r="J1634" i="20" a="1"/>
  <c r="J165" i="20" a="1"/>
  <c r="J1765" i="20" a="1"/>
  <c r="J343" i="20" a="1"/>
  <c r="J1925" i="20" a="1"/>
  <c r="J538" i="20" a="1"/>
  <c r="J284" i="20" a="1"/>
  <c r="J607" i="20" a="1"/>
  <c r="J1278" i="20" a="1"/>
  <c r="J1366" i="20" a="1"/>
  <c r="J17" i="20" a="1"/>
  <c r="J581" i="20" a="1"/>
  <c r="J147" i="20" a="1"/>
  <c r="J1460" i="20" a="1"/>
  <c r="J967" i="20" a="1"/>
  <c r="J146" i="20" a="1"/>
  <c r="J724" i="20" a="1"/>
  <c r="J1603" i="20" a="1"/>
  <c r="J421" i="20" a="1"/>
  <c r="J722" i="20" a="1"/>
  <c r="J1476" i="20" a="1"/>
  <c r="J1563" i="20" a="1"/>
  <c r="J122" i="20" a="1"/>
  <c r="J667" i="20" a="1"/>
  <c r="J1715" i="20" a="1"/>
  <c r="J1825" i="20" a="1"/>
  <c r="J2072" i="20" a="1"/>
  <c r="J639" i="20" a="1"/>
  <c r="J454" i="20" a="1"/>
  <c r="J1630" i="20" a="1"/>
  <c r="J810" i="20" a="1"/>
  <c r="J1702" i="20" a="1"/>
  <c r="J2157" i="20" a="1"/>
  <c r="J514" i="20" a="1"/>
  <c r="J534" i="20" a="1"/>
  <c r="J2080" i="20" a="1"/>
  <c r="J462" i="20" a="1"/>
  <c r="J1114" i="20" a="1"/>
  <c r="J1499" i="20" a="1"/>
  <c r="J1244" i="20" a="1"/>
  <c r="J170" i="20" a="1"/>
  <c r="J2120" i="20" a="1"/>
  <c r="J826" i="20" a="1"/>
  <c r="J1782" i="20" a="1"/>
  <c r="J1185" i="20" a="1"/>
  <c r="J1554" i="20" a="1"/>
  <c r="J1727" i="20" a="1"/>
  <c r="J78" i="20" a="1"/>
  <c r="J1788" i="20" a="1"/>
  <c r="J1952" i="20" a="1"/>
  <c r="J1220" i="20" a="1"/>
  <c r="J1870" i="20" a="1"/>
  <c r="J1699" i="20" a="1"/>
  <c r="J827" i="20" a="1"/>
  <c r="J362" i="20" a="1"/>
  <c r="J1174" i="20" a="1"/>
  <c r="J1079" i="20" a="1"/>
  <c r="J269" i="20" a="1"/>
  <c r="J1923" i="20" a="1"/>
  <c r="J2105" i="20" a="1"/>
  <c r="J1957" i="20" a="1"/>
  <c r="J1616" i="20" a="1"/>
  <c r="J189" i="20" a="1"/>
  <c r="J637" i="20" a="1"/>
  <c r="J816" i="20" a="1"/>
  <c r="J540" i="20" a="1"/>
  <c r="J1035" i="20" a="1"/>
  <c r="J395" i="20" a="1"/>
  <c r="J1935" i="20" a="1"/>
  <c r="J1251" i="20" a="1"/>
  <c r="J351" i="20" a="1"/>
  <c r="J164" i="20" a="1"/>
  <c r="J152" i="20" a="1"/>
  <c r="J788" i="20" a="1"/>
  <c r="J1968" i="20" a="1"/>
  <c r="J902" i="20" a="1"/>
  <c r="J59" i="20" a="1"/>
  <c r="J324" i="20" a="1"/>
  <c r="J1718" i="20" a="1"/>
  <c r="J972" i="20" a="1"/>
  <c r="J856" i="20" a="1"/>
  <c r="J2000" i="20" a="1"/>
  <c r="J621" i="20" a="1"/>
  <c r="J789" i="20" a="1"/>
  <c r="J762" i="20" a="1"/>
  <c r="J749" i="20" a="1"/>
  <c r="J638" i="20" a="1"/>
  <c r="J22" i="20" a="1"/>
  <c r="J2113" i="20" a="1"/>
  <c r="J1864" i="20" a="1"/>
  <c r="J753" i="20" a="1"/>
  <c r="J1612" i="20" a="1"/>
  <c r="J1317" i="20" a="1"/>
  <c r="J1624" i="20" a="1"/>
  <c r="J1171" i="20" a="1"/>
  <c r="J952" i="20" a="1"/>
  <c r="J1525" i="20" a="1"/>
  <c r="J1221" i="20" a="1"/>
  <c r="J991" i="20" a="1"/>
  <c r="J842" i="20" a="1"/>
  <c r="J649" i="20" a="1"/>
  <c r="J1921" i="20" a="1"/>
  <c r="J1994" i="20" a="1"/>
  <c r="J600" i="20" a="1"/>
  <c r="J2154" i="20" a="1"/>
  <c r="J1536" i="20" a="1"/>
  <c r="J1173" i="20" a="1"/>
  <c r="J672" i="20" a="1"/>
  <c r="J849" i="20" a="1"/>
  <c r="J156" i="20" a="1"/>
  <c r="J526" i="20" a="1"/>
  <c r="J322" i="20" a="1"/>
  <c r="J1418" i="20" a="1"/>
  <c r="J1859" i="20" a="1"/>
  <c r="J482" i="20" a="1"/>
  <c r="J955" i="20" a="1"/>
  <c r="J1561" i="20" a="1"/>
  <c r="J1147" i="20" a="1"/>
  <c r="J1461" i="20" a="1"/>
  <c r="J435" i="20" a="1"/>
  <c r="J634" i="20" a="1"/>
  <c r="J1448" i="20" a="1"/>
  <c r="J42" i="20" a="1"/>
  <c r="J1961" i="20" a="1"/>
  <c r="J2077" i="20" a="1"/>
  <c r="J1019" i="20" a="1"/>
  <c r="J232" i="20" a="1"/>
  <c r="J364" i="20" a="1"/>
  <c r="J665" i="20" a="1"/>
  <c r="J531" i="20" a="1"/>
  <c r="J851" i="20" a="1"/>
  <c r="J320" i="20" a="1"/>
  <c r="J1288" i="20" a="1"/>
  <c r="J945" i="20" a="1"/>
  <c r="J344" i="20" a="1"/>
  <c r="J761" i="20" a="1"/>
  <c r="J31" i="20" a="1"/>
  <c r="J1272" i="20" a="1"/>
  <c r="J1677" i="20" a="1"/>
  <c r="J2097" i="20" a="1"/>
  <c r="J1238" i="20" a="1"/>
  <c r="J192" i="20" a="1"/>
  <c r="J858" i="20" a="1"/>
  <c r="J702" i="20" a="1"/>
  <c r="J2089" i="20" a="1"/>
  <c r="J261" i="20" a="1"/>
  <c r="J528" i="20" a="1"/>
  <c r="J1602" i="20" a="1"/>
  <c r="J133" i="20" a="1"/>
  <c r="J1599" i="20" a="1"/>
  <c r="J1698" i="20" a="1"/>
  <c r="J1966" i="20" a="1"/>
  <c r="J989" i="20" a="1"/>
  <c r="J2091" i="20" a="1"/>
  <c r="J1613" i="20" a="1"/>
  <c r="J155" i="20" a="1"/>
  <c r="J577" i="20" a="1"/>
  <c r="J1909" i="20" a="1"/>
  <c r="J2035" i="20" a="1"/>
  <c r="J1389" i="20" a="1"/>
  <c r="J228" i="20" a="1"/>
  <c r="J804" i="20" a="1"/>
  <c r="J1883" i="20" a="1"/>
  <c r="J109" i="20" a="1"/>
  <c r="J1993" i="20" a="1"/>
  <c r="J144" i="20" a="1"/>
  <c r="J872" i="20" a="1"/>
  <c r="J597" i="20" a="1"/>
  <c r="J1819" i="20" a="1"/>
  <c r="J1548" i="20" a="1"/>
  <c r="J1246" i="20" a="1"/>
  <c r="J1372" i="20" a="1"/>
  <c r="J824" i="20" a="1"/>
  <c r="J1672" i="20" a="1"/>
  <c r="J1768" i="20" a="1"/>
  <c r="J548" i="20" a="1"/>
  <c r="J1811" i="20" a="1"/>
  <c r="J2132" i="20" a="1"/>
  <c r="J913" i="20" a="1"/>
  <c r="J1815" i="20" a="1"/>
  <c r="J823" i="20" a="1"/>
  <c r="J1189" i="20" a="1"/>
  <c r="J114" i="20" a="1"/>
  <c r="J1282" i="20" a="1"/>
  <c r="J2150" i="20" a="1"/>
  <c r="J619" i="20" a="1"/>
  <c r="J1722" i="20" a="1"/>
  <c r="J2104" i="20" a="1"/>
  <c r="J23" i="20" a="1"/>
  <c r="J393" i="20" a="1"/>
  <c r="J692" i="20" a="1"/>
  <c r="J1807" i="20" a="1"/>
  <c r="J1537" i="20" a="1"/>
  <c r="J2138" i="20" a="1"/>
  <c r="J253" i="20" a="1"/>
  <c r="J1991" i="20" a="1"/>
  <c r="J1944" i="20" a="1"/>
  <c r="J1518" i="20" a="1"/>
  <c r="J1045" i="20" a="1"/>
  <c r="J2084" i="20" a="1"/>
  <c r="J1056" i="20" a="1"/>
  <c r="J1789" i="20" a="1"/>
  <c r="J151" i="20" a="1"/>
  <c r="J143" i="20" a="1"/>
  <c r="J1671" i="20" a="1"/>
  <c r="J1237" i="20" a="1"/>
  <c r="J512" i="20" a="1"/>
  <c r="J2103" i="20" a="1"/>
  <c r="J2136" i="20" a="1"/>
  <c r="J984" i="20" a="1"/>
  <c r="J1058" i="20" a="1"/>
  <c r="J1551" i="20" a="1"/>
  <c r="J1230" i="20" a="1"/>
  <c r="J1817" i="20" a="1"/>
  <c r="J739" i="20" a="1"/>
  <c r="J968" i="20" a="1"/>
  <c r="J1945" i="20" a="1"/>
  <c r="J2046" i="20" a="1"/>
  <c r="J1462" i="20" a="1"/>
  <c r="J1043" i="20" a="1"/>
  <c r="J1965" i="20" a="1"/>
  <c r="J307" i="20" a="1"/>
  <c r="J378" i="20" a="1"/>
  <c r="J1168" i="20" a="1"/>
  <c r="J140" i="20" a="1"/>
  <c r="J1017" i="20" a="1"/>
  <c r="J8" i="20" a="1"/>
  <c r="J1131" i="20" a="1"/>
  <c r="J1674" i="20" a="1"/>
  <c r="J582" i="20" a="1"/>
  <c r="J723" i="20" a="1"/>
  <c r="J442" i="20" a="1"/>
  <c r="J161" i="20" a="1"/>
  <c r="J927" i="20" a="1"/>
  <c r="J1373" i="20" a="1"/>
  <c r="J47" i="20" a="1"/>
  <c r="J1313" i="20" a="1"/>
  <c r="J102" i="20" a="1"/>
  <c r="J76" i="20" a="1"/>
  <c r="J1904" i="20" a="1"/>
  <c r="J769" i="20" a="1"/>
  <c r="J1414" i="20" a="1"/>
  <c r="J270" i="20" a="1"/>
  <c r="J491" i="20" a="1"/>
  <c r="J1755" i="20" a="1"/>
  <c r="J542" i="20" a="1"/>
  <c r="J167" i="20" a="1"/>
  <c r="J735" i="20" a="1"/>
  <c r="J1054" i="20" a="1"/>
  <c r="J2093" i="20" a="1"/>
  <c r="J648" i="20" a="1"/>
  <c r="J659" i="20" a="1"/>
  <c r="J1210" i="20" a="1"/>
  <c r="J733" i="20" a="1"/>
  <c r="J734" i="20" a="1"/>
  <c r="J773" i="20" a="1"/>
  <c r="J925" i="20" a="1"/>
  <c r="J2024" i="20" a="1"/>
  <c r="J1115" i="20" a="1"/>
  <c r="J1427" i="20" a="1"/>
  <c r="J2146" i="20" a="1"/>
  <c r="J486" i="20" a="1"/>
  <c r="J16" i="20" a="1"/>
  <c r="J489" i="20" a="1"/>
  <c r="J188" i="20" a="1"/>
  <c r="J584" i="20" a="1"/>
  <c r="J118" i="20" a="1"/>
  <c r="J1273" i="20" a="1"/>
  <c r="J1836" i="20" a="1"/>
  <c r="J1849" i="20" a="1"/>
  <c r="J1264" i="20" a="1"/>
  <c r="J254" i="20" a="1"/>
  <c r="J946" i="20" a="1"/>
  <c r="J895" i="20" a="1"/>
  <c r="J41" i="20" a="1"/>
  <c r="J1798" i="20" a="1"/>
  <c r="J1907" i="20" a="1"/>
  <c r="J611" i="20" a="1"/>
  <c r="J1661" i="20" a="1"/>
  <c r="J1729" i="20" a="1"/>
  <c r="J1129" i="20" a="1"/>
  <c r="J32" i="20" a="1"/>
  <c r="J1979" i="20" a="1"/>
  <c r="J235" i="20" a="1"/>
  <c r="J1484" i="20" a="1"/>
  <c r="J602" i="20" a="1"/>
  <c r="J2002" i="20" a="1"/>
  <c r="J385" i="20" a="1"/>
  <c r="J1902" i="20" a="1"/>
  <c r="J557" i="20" a="1"/>
  <c r="J1885" i="20" a="1"/>
  <c r="J1801" i="20" a="1"/>
  <c r="J948" i="20" a="1"/>
  <c r="J1701" i="20" a="1"/>
  <c r="J91" i="20" a="1"/>
  <c r="J1833" i="20" a="1"/>
  <c r="J446" i="20" a="1"/>
  <c r="J1779" i="20" a="1"/>
  <c r="J1411" i="20" a="1"/>
  <c r="J452" i="20" a="1"/>
  <c r="J485" i="20" a="1"/>
  <c r="J1349" i="20" a="1"/>
  <c r="J334" i="20" a="1"/>
  <c r="J1951" i="20" a="1"/>
  <c r="J560" i="20" a="1"/>
  <c r="J2082" i="20" a="1"/>
  <c r="J358" i="20" a="1"/>
  <c r="J1571" i="20" a="1"/>
  <c r="J674" i="20" a="1"/>
  <c r="J772" i="20" a="1"/>
  <c r="J578" i="20" a="1"/>
  <c r="J635" i="20" a="1"/>
  <c r="J1594" i="20" a="1"/>
  <c r="J2043" i="20" a="1"/>
  <c r="J704" i="20" a="1"/>
  <c r="J1587" i="20" a="1"/>
  <c r="J1004" i="20" a="1"/>
  <c r="J988" i="20" a="1"/>
  <c r="J1905" i="20" a="1"/>
  <c r="J944" i="20" a="1"/>
  <c r="J843" i="20" a="1"/>
  <c r="J1959" i="20" a="1"/>
  <c r="J1432" i="20" a="1"/>
  <c r="J533" i="20" a="1"/>
  <c r="J1707" i="20" a="1"/>
  <c r="J521" i="20" a="1"/>
  <c r="J472" i="20" a="1"/>
  <c r="J2116" i="20" a="1"/>
  <c r="J84" i="20" a="1"/>
  <c r="J1368" i="20" a="1"/>
  <c r="J1370" i="20" a="1"/>
  <c r="J1936" i="20" a="1"/>
  <c r="J252" i="20" a="1"/>
  <c r="J721" i="20" a="1"/>
  <c r="J822" i="20" a="1"/>
  <c r="J1596" i="20" a="1"/>
  <c r="J918" i="20" a="1"/>
  <c r="J390" i="20" a="1"/>
  <c r="J1963" i="20" a="1"/>
  <c r="J1772" i="20" a="1"/>
  <c r="J1920" i="20" a="1"/>
  <c r="J1758" i="20" a="1"/>
  <c r="J2147" i="20" a="1"/>
  <c r="J552" i="20" a="1"/>
  <c r="J1876" i="20" a="1"/>
  <c r="J1794" i="20" a="1"/>
  <c r="J2045" i="20" a="1"/>
  <c r="J1436" i="20" a="1"/>
  <c r="J546" i="20" a="1"/>
  <c r="J1253" i="20" a="1"/>
  <c r="J195" i="20" a="1"/>
  <c r="J1496" i="20" a="1"/>
  <c r="J942" i="20" a="1"/>
  <c r="J504" i="20" a="1"/>
  <c r="J398" i="20" a="1"/>
  <c r="J2032" i="20" a="1"/>
  <c r="J1495" i="20" a="1"/>
  <c r="J1130" i="20" a="1"/>
  <c r="J1143" i="20" a="1"/>
  <c r="J766" i="20" a="1"/>
  <c r="J687" i="20" a="1"/>
  <c r="J593" i="20" a="1"/>
  <c r="J236" i="20" a="1"/>
  <c r="J1931" i="20" a="1"/>
  <c r="J796" i="20" a="1"/>
  <c r="J5" i="20" a="1"/>
  <c r="J794" i="20" a="1"/>
  <c r="J834" i="20" a="1"/>
  <c r="J717" i="20" a="1"/>
  <c r="J1625" i="20" a="1"/>
  <c r="J466" i="20" a="1"/>
  <c r="J1027" i="20" a="1"/>
  <c r="J798" i="20" a="1"/>
  <c r="J2143" i="20" a="1"/>
  <c r="J738" i="20" a="1"/>
  <c r="J1809" i="20" a="1"/>
  <c r="J544" i="20" a="1"/>
  <c r="J2076" i="20" a="1"/>
  <c r="J2159" i="20" a="1"/>
  <c r="J1401" i="20" a="1"/>
  <c r="J219" i="20" a="1"/>
  <c r="J640" i="20" a="1"/>
  <c r="J1505" i="20" a="1"/>
  <c r="J1332" i="20" a="1"/>
  <c r="J610" i="20" a="1"/>
  <c r="J1098" i="20" a="1"/>
  <c r="J1425" i="20" a="1"/>
  <c r="J758" i="20" a="1"/>
  <c r="J741" i="20" a="1"/>
  <c r="J1333" i="20" a="1"/>
  <c r="J1375" i="20" a="1"/>
  <c r="J532" i="20" a="1"/>
  <c r="J2061" i="20" a="1"/>
  <c r="J34" i="20" a="1"/>
  <c r="J224" i="20" a="1"/>
  <c r="J599" i="20" a="1"/>
  <c r="J1424" i="20" a="1"/>
  <c r="J1470" i="20" a="1"/>
  <c r="J1162" i="20" a="1"/>
  <c r="J1406" i="20" a="1"/>
  <c r="J46" i="20" a="1"/>
  <c r="J1791" i="20" a="1"/>
  <c r="J2026" i="20" a="1"/>
  <c r="J914" i="20" a="1"/>
  <c r="J1146" i="20" a="1"/>
  <c r="J835" i="20" a="1"/>
  <c r="J2101" i="20" a="1"/>
  <c r="J1160" i="20" a="1"/>
  <c r="J1377" i="20" a="1"/>
  <c r="J1442" i="20" a="1"/>
  <c r="J241" i="20" a="1"/>
  <c r="J1163" i="20" a="1"/>
  <c r="J406" i="20" a="1"/>
  <c r="J855" i="20" a="1"/>
  <c r="J240" i="20" a="1"/>
  <c r="J1466" i="20" a="1"/>
  <c r="J175" i="20" a="1"/>
  <c r="J448" i="20" a="1"/>
  <c r="J787" i="20" a="1"/>
  <c r="J424" i="20" a="1"/>
  <c r="J1042" i="20" a="1"/>
  <c r="J2011" i="20" a="1"/>
  <c r="J409" i="20" a="1"/>
  <c r="J1800" i="20" a="1"/>
  <c r="J1568" i="20" a="1"/>
  <c r="J1183" i="20" a="1"/>
  <c r="J1400" i="20" a="1"/>
  <c r="J1031" i="20" a="1"/>
  <c r="J117" i="20" a="1"/>
  <c r="J1304" i="20" a="1"/>
  <c r="J1617" i="20" a="1"/>
  <c r="J1409" i="20" a="1"/>
  <c r="J275" i="20" a="1"/>
  <c r="J1887" i="20" a="1"/>
  <c r="J1696" i="20" a="1"/>
  <c r="J1608" i="20" a="1"/>
  <c r="J1614" i="20" a="1"/>
  <c r="J1922" i="20" a="1"/>
  <c r="J809" i="20" a="1"/>
  <c r="J840" i="20" a="1"/>
  <c r="J2019" i="20" a="1"/>
  <c r="J786" i="20" a="1"/>
  <c r="J190" i="20" a="1"/>
  <c r="J457" i="20" a="1"/>
  <c r="J580" i="20" a="1"/>
  <c r="J408" i="20" a="1"/>
  <c r="J642" i="20" a="1"/>
  <c r="J227" i="20" a="1"/>
  <c r="J490" i="20" a="1"/>
  <c r="J707" i="20" a="1"/>
  <c r="J1880" i="20" a="1"/>
  <c r="J1483" i="20" a="1"/>
  <c r="J554" i="20" a="1"/>
  <c r="J1898" i="20" a="1"/>
  <c r="J1793" i="20" a="1"/>
  <c r="J700" i="20" a="1"/>
  <c r="J1202" i="20" a="1"/>
  <c r="J837" i="20" a="1"/>
  <c r="J990" i="20" a="1"/>
  <c r="J1780" i="20" a="1"/>
  <c r="J1600" i="20" a="1"/>
  <c r="J1289" i="20" a="1"/>
  <c r="J1249" i="20" a="1"/>
  <c r="J1544" i="20" a="1"/>
  <c r="J2110" i="20" a="1"/>
  <c r="J77" i="20" a="1"/>
  <c r="J1786" i="20" a="1"/>
  <c r="J423" i="20" a="1"/>
  <c r="J1248" i="20" a="1"/>
  <c r="J647" i="20" a="1"/>
  <c r="J1515" i="20" a="1"/>
  <c r="J1486" i="20" a="1"/>
  <c r="J354" i="20" a="1"/>
  <c r="J1040" i="20" a="1"/>
  <c r="J1837" i="20" a="1"/>
  <c r="J950" i="20" a="1"/>
  <c r="J736" i="20" a="1"/>
  <c r="J679" i="20" a="1"/>
  <c r="J1749" i="20" a="1"/>
  <c r="J1071" i="20" a="1"/>
  <c r="J1391" i="20" a="1"/>
  <c r="J1247" i="20" a="1"/>
  <c r="J2100" i="20" a="1"/>
  <c r="J684" i="20" a="1"/>
  <c r="J1787" i="20" a="1"/>
  <c r="J1136" i="20" a="1"/>
  <c r="J661" i="20" a="1"/>
  <c r="J1117" i="20" a="1"/>
  <c r="J2158" i="20" a="1"/>
  <c r="J377" i="20" a="1"/>
  <c r="J1974" i="20" a="1"/>
  <c r="J1016" i="20" a="1"/>
  <c r="J1954" i="20" a="1"/>
  <c r="J1298" i="20" a="1"/>
  <c r="J1380" i="20" a="1"/>
  <c r="J2083" i="20" a="1"/>
  <c r="J1490" i="20" a="1"/>
  <c r="J515" i="20" a="1"/>
  <c r="J153" i="20" a="1"/>
  <c r="J1595" i="20" a="1"/>
  <c r="J1449" i="20" a="1"/>
  <c r="J1440" i="20" a="1"/>
  <c r="J974" i="20" a="1"/>
  <c r="J366" i="20" a="1"/>
  <c r="J1182" i="20" a="1"/>
  <c r="J1958" i="20" a="1"/>
  <c r="J951" i="20" a="1"/>
  <c r="J860" i="20" a="1"/>
  <c r="J1233" i="20" a="1"/>
  <c r="J685" i="20" a="1"/>
  <c r="J199" i="20" a="1"/>
  <c r="J1420" i="20" a="1"/>
  <c r="J523" i="20" a="1"/>
  <c r="J847" i="20" a="1"/>
  <c r="J9" i="20" a="1"/>
  <c r="J326" i="20" a="1"/>
  <c r="J1524" i="20" a="1"/>
  <c r="J604" i="20" a="1"/>
  <c r="J981" i="20" a="1"/>
  <c r="J283" i="20" a="1"/>
  <c r="J1720" i="20" a="1"/>
  <c r="J2053" i="20" a="1"/>
  <c r="J643" i="20" a="1"/>
  <c r="J878" i="20" a="1"/>
  <c r="J1417" i="20" a="1"/>
  <c r="J1623" i="20" a="1"/>
  <c r="J966" i="20" a="1"/>
  <c r="J1999" i="20" a="1"/>
  <c r="J1891" i="20" a="1"/>
  <c r="J359" i="20" a="1"/>
  <c r="J80" i="20" a="1"/>
  <c r="J120" i="20" a="1"/>
  <c r="J1747" i="20" a="1"/>
  <c r="J693" i="20" a="1"/>
  <c r="J1341" i="20" a="1"/>
  <c r="J1697" i="20" a="1"/>
  <c r="J49" i="20" a="1"/>
  <c r="J1456" i="20" a="1"/>
  <c r="J998" i="20" a="1"/>
  <c r="J1529" i="20" a="1"/>
  <c r="J1942" i="20" a="1"/>
  <c r="J1675" i="20" a="1"/>
  <c r="J656" i="20" a="1"/>
  <c r="J1756" i="20" a="1"/>
  <c r="J1088" i="20" a="1"/>
  <c r="J1184" i="20" a="1"/>
  <c r="J2039" i="20" a="1"/>
  <c r="J290" i="20" a="1"/>
  <c r="J1708" i="20" a="1"/>
  <c r="J281" i="20" a="1"/>
  <c r="J877" i="20" a="1"/>
  <c r="J754" i="20" a="1"/>
  <c r="J1878" i="20" a="1"/>
  <c r="J256" i="20" a="1"/>
  <c r="J1990" i="20" a="1"/>
  <c r="J836" i="20" a="1"/>
  <c r="J70" i="20" a="1"/>
  <c r="J83" i="20" a="1"/>
  <c r="J2092" i="20" a="1"/>
  <c r="J116" i="20" a="1"/>
  <c r="J1969" i="20" a="1"/>
  <c r="J2102" i="20" a="1"/>
  <c r="J771" i="20" a="1"/>
  <c r="J922" i="20" a="1"/>
  <c r="J1090" i="20" a="1"/>
  <c r="J1344" i="20" a="1"/>
  <c r="J223" i="20" a="1"/>
  <c r="J1570" i="20" a="1"/>
  <c r="J509" i="20" a="1"/>
  <c r="J778" i="20" a="1"/>
  <c r="J444" i="20" a="1"/>
  <c r="J1062" i="20" a="1"/>
  <c r="J1894" i="20" a="1"/>
  <c r="J174" i="20" a="1"/>
  <c r="J1348" i="20" a="1"/>
  <c r="J1052" i="20" a="1"/>
  <c r="J239" i="20" a="1"/>
  <c r="J1970" i="20" a="1"/>
  <c r="J98" i="20" a="1"/>
  <c r="J12" i="20" a="1"/>
  <c r="J768" i="20" a="1"/>
  <c r="J1723" i="20" a="1"/>
  <c r="J287" i="20" a="1"/>
  <c r="J909" i="20" a="1"/>
  <c r="J204" i="20" a="1"/>
  <c r="J976" i="20" a="1"/>
  <c r="J1552" i="20" a="1"/>
  <c r="J4" i="20" a="1"/>
  <c r="J1509" i="20" a="1"/>
  <c r="J495" i="20" a="1"/>
  <c r="J137" i="20" a="1"/>
  <c r="J347" i="20" a="1"/>
  <c r="J977" i="20" a="1"/>
  <c r="J668" i="20" a="1"/>
  <c r="J603" i="20" a="1"/>
  <c r="J568" i="20" a="1"/>
  <c r="J800" i="20" a="1"/>
  <c r="J1208" i="20" a="1"/>
  <c r="J1110" i="20" a="1"/>
  <c r="J1060" i="20" a="1"/>
  <c r="J2064" i="20" a="1"/>
  <c r="J645" i="20" a="1"/>
  <c r="J1973" i="20" a="1"/>
  <c r="J2031" i="20" a="1"/>
  <c r="J1906" i="20" a="1"/>
  <c r="J503" i="20" a="1"/>
  <c r="J1159" i="20" a="1"/>
  <c r="J1640" i="20" a="1"/>
  <c r="J1964" i="20" a="1"/>
  <c r="J251" i="20" a="1"/>
  <c r="J1686" i="20" a="1"/>
  <c r="J374" i="20" a="1"/>
  <c r="J655" i="20" a="1"/>
  <c r="J829" i="20" a="1"/>
  <c r="J605" i="20" a="1"/>
  <c r="J1818" i="20" a="1"/>
  <c r="J1912" i="20" a="1"/>
  <c r="J575" i="20" a="1"/>
  <c r="J1218" i="20" a="1"/>
  <c r="J1074" i="20" a="1"/>
  <c r="J1644" i="20" a="1"/>
  <c r="J123" i="20" a="1"/>
  <c r="J1197" i="20" a="1"/>
  <c r="J278" i="20" a="1"/>
  <c r="J1408" i="20" a="1"/>
  <c r="J1719" i="20" a="1"/>
  <c r="J1151" i="20" a="1"/>
  <c r="J420" i="20" a="1"/>
  <c r="J61" i="20" a="1"/>
  <c r="J1293" i="20" a="1"/>
  <c r="J1057" i="20" a="1"/>
  <c r="J646" i="20" a="1"/>
  <c r="J1118" i="20" a="1"/>
  <c r="J7" i="20" a="1"/>
  <c r="J792" i="20" a="1"/>
  <c r="J1444" i="20" a="1"/>
  <c r="J705" i="20" a="1"/>
  <c r="J932" i="20" a="1"/>
  <c r="J92" i="20" a="1"/>
  <c r="J419" i="20" a="1"/>
  <c r="J279" i="20" a="1"/>
  <c r="J1078" i="20" a="1"/>
  <c r="J1785" i="20" a="1"/>
  <c r="J257" i="20" a="1"/>
  <c r="J1048" i="20" a="1"/>
  <c r="J1465" i="20" a="1"/>
  <c r="J2041" i="20" a="1"/>
  <c r="J57" i="20" a="1"/>
  <c r="J1651" i="20" a="1"/>
  <c r="J2068" i="20" a="1"/>
  <c r="J1178" i="20" a="1"/>
  <c r="J937" i="20" a="1"/>
  <c r="J1736" i="20" a="1"/>
  <c r="J2088" i="20" a="1"/>
  <c r="J2142" i="20" a="1"/>
  <c r="J1258" i="20" a="1"/>
  <c r="J1517" i="20" a="1"/>
  <c r="J811" i="20" a="1"/>
  <c r="J1021" i="20" a="1"/>
  <c r="J886" i="20" a="1"/>
  <c r="J458" i="20" a="1"/>
  <c r="J782" i="20" a="1"/>
  <c r="J1276" i="20" a="1"/>
  <c r="J748" i="20" a="1"/>
  <c r="J1638" i="20" a="1"/>
  <c r="J583" i="20" a="1"/>
  <c r="J956" i="20" a="1"/>
  <c r="J352" i="20" a="1"/>
  <c r="J10" i="20" a="1"/>
  <c r="J1169" i="20" a="1"/>
  <c r="J1037" i="20" a="1"/>
  <c r="J48" i="20" a="1"/>
  <c r="J416" i="20" a="1"/>
  <c r="J1242" i="20" a="1"/>
  <c r="J208" i="20" a="1"/>
  <c r="J1847" i="20" a="1"/>
  <c r="J1834" i="20" a="1"/>
  <c r="J1805" i="20" a="1"/>
  <c r="J917" i="20" a="1"/>
  <c r="J1750" i="20" a="1"/>
  <c r="J818" i="20" a="1"/>
  <c r="J870" i="20" a="1"/>
  <c r="J33" i="20" a="1"/>
  <c r="J1223" i="20" a="1"/>
  <c r="J1046" i="20" a="1"/>
  <c r="J1783" i="20" a="1"/>
  <c r="J774" i="20" a="1"/>
  <c r="J401" i="20" a="1"/>
  <c r="J1176" i="20" a="1"/>
  <c r="J391" i="20" a="1"/>
  <c r="J1005" i="20" a="1"/>
  <c r="J1928" i="20" a="1"/>
  <c r="J1154" i="20" a="1"/>
  <c r="J2037" i="20" a="1"/>
  <c r="J1939" i="20" a="1"/>
  <c r="J66" i="20" a="1"/>
  <c r="J765" i="20" a="1"/>
  <c r="J1227" i="20" a="1"/>
  <c r="J1314" i="20" a="1"/>
  <c r="J1896" i="20" a="1"/>
  <c r="J764" i="20" a="1"/>
  <c r="J527" i="20" a="1"/>
  <c r="J1806" i="20" a="1"/>
  <c r="J517" i="20" a="1"/>
  <c r="J1989" i="20" a="1"/>
  <c r="J433" i="20" a="1"/>
  <c r="J875" i="20" a="1"/>
  <c r="J1199" i="20" a="1"/>
  <c r="J543" i="20" a="1"/>
  <c r="J29" i="20" a="1"/>
  <c r="J1983" i="20" a="1"/>
  <c r="J1252" i="20" a="1"/>
  <c r="J106" i="20" a="1"/>
  <c r="J86" i="20" a="1"/>
  <c r="J1446" i="20" a="1"/>
  <c r="J893" i="20" a="1"/>
  <c r="J1156" i="20" a="1"/>
  <c r="J1028" i="20" a="1"/>
  <c r="J1681" i="20" a="1"/>
  <c r="J13" i="20" a="1"/>
  <c r="J1367" i="20" a="1"/>
  <c r="J1452" i="20" a="1"/>
  <c r="J289" i="20" a="1"/>
  <c r="J1429" i="20" a="1"/>
  <c r="J267" i="20" a="1"/>
  <c r="J108" i="20" a="1"/>
  <c r="J277" i="20" a="1"/>
  <c r="J2014" i="20" a="1"/>
  <c r="J556" i="20" a="1"/>
  <c r="J60" i="20" a="1"/>
  <c r="J2160" i="20" a="1"/>
  <c r="J1479" i="20" a="1"/>
  <c r="J784" i="20" a="1"/>
  <c r="J247" i="20" a="1"/>
  <c r="J1606" i="20" a="1"/>
  <c r="J187" i="20" a="1"/>
  <c r="J1773" i="20" a="1"/>
  <c r="J1915" i="20" a="1"/>
  <c r="J508" i="20" a="1"/>
  <c r="J1306" i="20" a="1"/>
  <c r="J1546" i="20" a="1"/>
  <c r="J760" i="20" a="1"/>
  <c r="J1063" i="20" a="1"/>
  <c r="J559" i="20" a="1"/>
  <c r="J1871" i="20" a="1"/>
  <c r="J1742" i="20" a="1"/>
  <c r="J1635" i="20" a="1"/>
  <c r="J880" i="20" a="1"/>
  <c r="J311" i="20" a="1"/>
  <c r="J121" i="20" a="1"/>
  <c r="J2036" i="20" a="1"/>
  <c r="J507" i="20" a="1"/>
  <c r="J497" i="20" a="1"/>
  <c r="J871" i="20" a="1"/>
  <c r="J429" i="20" a="1"/>
  <c r="J1910" i="20" a="1"/>
  <c r="J1534" i="20" a="1"/>
  <c r="J921" i="20" a="1"/>
  <c r="J885" i="20" a="1"/>
  <c r="J1816" i="20" a="1"/>
  <c r="J2059" i="20" a="1"/>
  <c r="J1776" i="20" a="1"/>
  <c r="J1588" i="20" a="1"/>
  <c r="J1142" i="20" a="1"/>
  <c r="J975" i="20" a="1"/>
  <c r="J24" i="20" a="1"/>
  <c r="J1943" i="20" a="1"/>
  <c r="J790" i="20" a="1"/>
  <c r="J1673" i="20" a="1"/>
  <c r="J1190" i="20" a="1"/>
  <c r="J1824" i="20" a="1"/>
  <c r="J547" i="20" a="1"/>
  <c r="J1294" i="20" a="1"/>
  <c r="J2079" i="20" a="1"/>
  <c r="J2016" i="20" a="1"/>
  <c r="J1861" i="20" a="1"/>
  <c r="J1995" i="20" a="1"/>
  <c r="J113" i="20" a="1"/>
  <c r="J791" i="20" a="1"/>
  <c r="J1302" i="20" a="1"/>
  <c r="J455" i="20" a="1"/>
  <c r="J1268" i="20" a="1"/>
  <c r="J1764" i="20" a="1"/>
  <c r="J26" i="20" a="1"/>
  <c r="J1532" i="20" a="1"/>
  <c r="J477" i="20" a="1"/>
  <c r="J412" i="20" a="1"/>
  <c r="J2107" i="20" a="1"/>
  <c r="J719" i="20" a="1"/>
  <c r="J1576" i="20" a="1"/>
  <c r="J1642" i="20" a="1"/>
  <c r="J1123" i="20" a="1"/>
  <c r="J1093" i="20" a="1"/>
  <c r="J1761" i="20" a="1"/>
  <c r="J1430" i="20" a="1"/>
  <c r="J1731" i="20" a="1"/>
  <c r="J1866" i="20" a="1"/>
  <c r="J1061" i="20" a="1"/>
  <c r="J1649" i="20" a="1"/>
  <c r="J1112" i="20" a="1"/>
  <c r="J95" i="20" a="1"/>
  <c r="J677" i="20" a="1"/>
  <c r="J1930" i="20" a="1"/>
  <c r="J943" i="20" a="1"/>
  <c r="J317" i="20" a="1"/>
  <c r="J103" i="20" a="1"/>
  <c r="J1592" i="20" a="1"/>
  <c r="J868" i="20" a="1"/>
  <c r="J1514" i="20" a="1"/>
  <c r="J1955" i="20" a="1"/>
  <c r="J39" i="20" a="1"/>
  <c r="J1296" i="20" a="1"/>
  <c r="J492" i="20" a="1"/>
  <c r="J134" i="20" a="1"/>
  <c r="J1138" i="20" a="1"/>
  <c r="J93" i="20" a="1"/>
  <c r="J821" i="20" a="1"/>
  <c r="J238" i="20" a="1"/>
  <c r="J475" i="20" a="1"/>
  <c r="J612" i="20" a="1"/>
  <c r="J912" i="20" a="1"/>
  <c r="J1104" i="20" a="1"/>
  <c r="J2058" i="20" a="1"/>
  <c r="J2063" i="20" a="1"/>
  <c r="J1149" i="20" a="1"/>
  <c r="J720" i="20" a="1"/>
  <c r="J37" i="20" a="1"/>
  <c r="J2112" i="20" a="1"/>
  <c r="J1024" i="20" a="1"/>
  <c r="J1745" i="20" a="1"/>
  <c r="J35" i="20" a="1"/>
  <c r="J1108" i="20" a="1"/>
  <c r="J690" i="20" a="1"/>
  <c r="J2005" i="20" a="1"/>
  <c r="J1291" i="20" a="1"/>
  <c r="J994" i="20" a="1"/>
  <c r="J1879" i="20" a="1"/>
  <c r="J470" i="20" a="1"/>
  <c r="J207" i="20" a="1"/>
  <c r="J819" i="20" a="1"/>
  <c r="J743" i="20" a="1"/>
  <c r="J1065" i="20" a="1"/>
  <c r="J54" i="20" a="1"/>
  <c r="J1312" i="20" a="1"/>
  <c r="J930" i="20" a="1"/>
  <c r="J468" i="20" a="1"/>
  <c r="J1165" i="20" a="1"/>
  <c r="J1124" i="20" a="1"/>
  <c r="J329" i="20" a="1"/>
  <c r="J1376" i="20" a="1"/>
  <c r="J1340" i="20" a="1"/>
  <c r="J44" i="20" a="1"/>
  <c r="J1822" i="20" a="1"/>
  <c r="J58" i="20" a="1"/>
  <c r="J1101" i="20" a="1"/>
  <c r="J1705" i="20" a="1"/>
  <c r="J828" i="20" a="1"/>
  <c r="J891" i="20" a="1"/>
  <c r="J1760" i="20" a="1"/>
  <c r="J904" i="20" a="1"/>
  <c r="J1820" i="20" a="1"/>
  <c r="J367" i="20" a="1"/>
  <c r="J1621" i="20" a="1"/>
  <c r="J1716" i="20" a="1"/>
  <c r="J825" i="20" a="1"/>
  <c r="J403" i="20" a="1"/>
  <c r="J411" i="20" a="1"/>
  <c r="J1094" i="20" a="1"/>
  <c r="J982" i="20" a="1"/>
  <c r="J1868" i="20" a="1"/>
  <c r="J139" i="20" a="1"/>
  <c r="J259" i="20" a="1"/>
  <c r="J1277" i="20" a="1"/>
  <c r="J314" i="20" a="1"/>
  <c r="J1500" i="20" a="1"/>
  <c r="J303" i="20" a="1"/>
  <c r="J1356" i="20" a="1"/>
  <c r="J1023" i="20" a="1"/>
  <c r="J617" i="20" a="1"/>
  <c r="J576" i="20" a="1"/>
  <c r="J274" i="20" a="1"/>
  <c r="J926" i="20" a="1"/>
  <c r="J1929" i="20" a="1"/>
  <c r="J940" i="20" a="1"/>
  <c r="J732" i="20" a="1"/>
  <c r="J1900" i="20" a="1"/>
  <c r="J1374" i="20" a="1"/>
  <c r="J430" i="20" a="1"/>
  <c r="J2128" i="20" a="1"/>
  <c r="J382" i="20" a="1"/>
  <c r="J1654" i="20" a="1"/>
  <c r="J1813" i="20" a="1"/>
  <c r="J1766" i="20" a="1"/>
  <c r="J1137" i="20" a="1"/>
  <c r="J740" i="20" a="1"/>
  <c r="J958" i="20" a="1"/>
  <c r="J1102" i="20" a="1"/>
  <c r="J1695" i="20" a="1"/>
  <c r="J445" i="20" a="1"/>
  <c r="J683" i="20" a="1"/>
  <c r="J272" i="20" a="1"/>
  <c r="J817" i="20" a="1"/>
  <c r="J1033" i="20" a="1"/>
  <c r="J425" i="20" a="1"/>
  <c r="J488" i="20" a="1"/>
  <c r="J1211" i="20" a="1"/>
  <c r="J905" i="20" a="1"/>
  <c r="J1139" i="20" a="1"/>
  <c r="J1888" i="20" a="1"/>
  <c r="J163" i="20" a="1"/>
  <c r="J30" i="20" a="1"/>
  <c r="J890" i="20" a="1"/>
  <c r="J874" i="20" a="1"/>
  <c r="J565" i="20" a="1"/>
  <c r="J2038" i="20" a="1"/>
  <c r="J1948" i="20" a="1"/>
  <c r="J1250" i="20" a="1"/>
  <c r="J1164" i="20" a="1"/>
  <c r="J450" i="20" a="1"/>
  <c r="J249" i="20" a="1"/>
  <c r="J2056" i="20" a="1"/>
  <c r="J460" i="20" a="1"/>
  <c r="J321" i="20" a="1"/>
  <c r="J55" i="20" a="1"/>
  <c r="J126" i="20" a="1"/>
  <c r="J1463" i="20" a="1"/>
  <c r="J2094" i="20" a="1"/>
  <c r="J2030" i="20" a="1"/>
  <c r="J676" i="20" a="1"/>
  <c r="J899" i="20" a="1"/>
  <c r="J2122" i="20" a="1"/>
  <c r="J1083" i="20" a="1"/>
  <c r="J53" i="20" a="1"/>
  <c r="J1854" i="20" a="1"/>
  <c r="J1133" i="20" a="1"/>
  <c r="J1073" i="20" a="1"/>
  <c r="J402" i="20" a="1"/>
  <c r="J1628" i="20" a="1"/>
  <c r="J97" i="20" a="1"/>
  <c r="J181" i="20" a="1"/>
  <c r="J551" i="20" a="1"/>
  <c r="J1433" i="20" a="1"/>
  <c r="J1865" i="20" a="1"/>
  <c r="J1421" i="20" a="1"/>
  <c r="J1751" i="20" a="1"/>
  <c r="J2125" i="20" a="1"/>
  <c r="J2078" i="20" a="1"/>
  <c r="J775" i="20" a="1"/>
  <c r="J1155" i="20" a="1"/>
  <c r="J1297" i="20" a="1"/>
  <c r="J1848" i="20" a="1"/>
  <c r="J82" i="20" a="1"/>
  <c r="J864" i="20" a="1"/>
  <c r="J1988" i="20" a="1"/>
  <c r="J1422" i="20" a="1"/>
  <c r="J742" i="20" a="1"/>
  <c r="J182" i="20" a="1"/>
  <c r="J919" i="20" a="1"/>
  <c r="J1985" i="20" a="1"/>
  <c r="J713" i="20" a="1"/>
  <c r="J1683" i="20" a="1"/>
  <c r="J1972" i="20" a="1"/>
  <c r="J594" i="20" a="1"/>
  <c r="J1688" i="20" a="1"/>
  <c r="J285" i="20" a="1"/>
  <c r="J1394" i="20" a="1"/>
  <c r="J1459" i="20" a="1"/>
  <c r="J2134" i="20" a="1"/>
  <c r="J1285" i="20" a="1"/>
  <c r="J1523" i="20" a="1"/>
  <c r="J209" i="20" a="1"/>
  <c r="J316" i="20" a="1"/>
  <c r="J1219" i="20" a="1"/>
  <c r="J1618" i="20" a="1"/>
  <c r="J896" i="20" a="1"/>
  <c r="J832" i="20" a="1"/>
  <c r="J1693" i="20" a="1"/>
  <c r="J859" i="20" a="1"/>
  <c r="J1392" i="20" a="1"/>
  <c r="J564" i="20" a="1"/>
  <c r="J1013" i="20" a="1"/>
  <c r="J1281" i="20" a="1"/>
  <c r="J1632" i="20" a="1"/>
  <c r="J1029" i="20" a="1"/>
  <c r="J2144" i="20" a="1"/>
  <c r="J2095" i="20" a="1"/>
  <c r="J2050" i="20" a="1"/>
  <c r="J1267" i="20" a="1"/>
  <c r="J2051" i="20" a="1"/>
  <c r="J1626" i="20" a="1"/>
  <c r="J1914" i="20" a="1"/>
  <c r="J1014" i="20" a="1"/>
  <c r="J1051" i="20" a="1"/>
  <c r="J81" i="20" a="1"/>
  <c r="J2067" i="20" a="1"/>
  <c r="J1022" i="20" a="1"/>
  <c r="J1412" i="20" a="1"/>
  <c r="J1084" i="20" a="1"/>
  <c r="J1482" i="20" a="1"/>
  <c r="J518" i="20" a="1"/>
  <c r="J2023" i="20" a="1"/>
  <c r="J125" i="20" a="1"/>
  <c r="J1581" i="20" a="1"/>
  <c r="J1157" i="20" a="1"/>
  <c r="J1941" i="20" a="1"/>
  <c r="J865" i="20" a="1"/>
  <c r="J1491" i="20" a="1"/>
  <c r="J2052" i="20" a="1"/>
  <c r="J1575" i="20" a="1"/>
  <c r="J179" i="20" a="1"/>
  <c r="J1666" i="20" a="1"/>
  <c r="J1193" i="20" a="1"/>
  <c r="J934" i="20" a="1"/>
  <c r="J217" i="20" a="1"/>
  <c r="J1643" i="20" a="1"/>
  <c r="J1095" i="20" a="1"/>
  <c r="J1790" i="20" a="1"/>
  <c r="J1814" i="20" a="1"/>
  <c r="J1458" i="20" a="1"/>
  <c r="J2034" i="20" a="1"/>
  <c r="J260" i="20" a="1"/>
  <c r="J345" i="20" a="1"/>
  <c r="J1426" i="20" a="1"/>
  <c r="J244" i="20" a="1"/>
  <c r="J757" i="20" a="1"/>
  <c r="J701" i="20" a="1"/>
  <c r="J1009" i="20" a="1"/>
  <c r="J985" i="20" a="1"/>
  <c r="J2086" i="20" a="1"/>
  <c r="J2153" i="20" a="1"/>
  <c r="J1279" i="20" a="1"/>
  <c r="J618" i="20" a="1"/>
  <c r="J1812" i="20" a="1"/>
  <c r="J2033" i="20" a="1"/>
  <c r="J1754" i="20" a="1"/>
  <c r="J596" i="20" a="1"/>
  <c r="J105" i="20" a="1"/>
  <c r="J1200" i="20" a="1"/>
  <c r="J301" i="20" a="1"/>
  <c r="J1161" i="20" a="1"/>
  <c r="J1310" i="20" a="1"/>
  <c r="J1734" i="20" a="1"/>
  <c r="J1903" i="20" a="1"/>
  <c r="J168" i="20" a="1"/>
  <c r="J1015" i="20" a="1"/>
  <c r="J64" i="20" a="1"/>
  <c r="J1330" i="20" a="1"/>
  <c r="J505" i="20" a="1"/>
  <c r="J1591" i="20" a="1"/>
  <c r="J1558" i="20" a="1"/>
  <c r="J1334" i="20" a="1"/>
  <c r="J459" i="20" a="1"/>
  <c r="J1564" i="20" a="1"/>
  <c r="J2048" i="20" a="1"/>
  <c r="J1550" i="20" a="1"/>
  <c r="J1516" i="20" a="1"/>
  <c r="J986" i="20" a="1"/>
  <c r="J335" i="20" a="1"/>
  <c r="J1713" i="20" a="1"/>
  <c r="J1748" i="20" a="1"/>
  <c r="J1658" i="20" a="1"/>
  <c r="J1350" i="20" a="1"/>
  <c r="J536" i="20" a="1"/>
  <c r="J1203" i="20" a="1"/>
  <c r="J983" i="20" a="1"/>
  <c r="J201" i="20" a="1"/>
  <c r="J1201" i="20" a="1"/>
  <c r="J1121" i="20" a="1"/>
  <c r="J262" i="20" a="1"/>
  <c r="J1049" i="20" a="1"/>
  <c r="J1438" i="20" a="1"/>
  <c r="J185" i="20" a="1"/>
  <c r="J1611" i="20" a="1"/>
  <c r="J243" i="20" a="1"/>
  <c r="J128" i="20" a="1"/>
  <c r="J372" i="20" a="1"/>
  <c r="J1545" i="20" a="1"/>
  <c r="J1579" i="20" a="1"/>
  <c r="J563" i="20" a="1"/>
  <c r="J1455" i="20" a="1"/>
  <c r="J1144" i="20" a="1"/>
  <c r="J574" i="20" a="1"/>
  <c r="J1662" i="20" a="1"/>
  <c r="J6" i="20" a="1"/>
  <c r="J427" i="20" a="1"/>
  <c r="J1284" i="20" a="1"/>
  <c r="J1645" i="20" a="1"/>
  <c r="J2010" i="20" a="1"/>
  <c r="J737" i="20" a="1"/>
  <c r="J2014" i="20" l="1"/>
  <c r="L2014" i="20" s="1"/>
  <c r="M2014" i="20" s="1"/>
  <c r="J1865" i="20"/>
  <c r="L1865" i="20" s="1"/>
  <c r="M1865" i="20" s="1"/>
  <c r="J458" i="20"/>
  <c r="L458" i="20" s="1"/>
  <c r="M458" i="20" s="1"/>
  <c r="J737" i="20"/>
  <c r="L737" i="20" s="1"/>
  <c r="M737" i="20" s="1"/>
  <c r="J105" i="20"/>
  <c r="L105" i="20" s="1"/>
  <c r="M105" i="20" s="1"/>
  <c r="J1433" i="20"/>
  <c r="L1433" i="20" s="1"/>
  <c r="M1433" i="20" s="1"/>
  <c r="J886" i="20"/>
  <c r="L886" i="20" s="1"/>
  <c r="M886" i="20" s="1"/>
  <c r="J1449" i="20"/>
  <c r="L1449" i="20" s="1"/>
  <c r="M1449" i="20" s="1"/>
  <c r="J277" i="20"/>
  <c r="L277" i="20" s="1"/>
  <c r="M277" i="20" s="1"/>
  <c r="J551" i="20"/>
  <c r="L551" i="20" s="1"/>
  <c r="M551" i="20" s="1"/>
  <c r="J1021" i="20"/>
  <c r="L1021" i="20" s="1"/>
  <c r="M1021" i="20" s="1"/>
  <c r="J1764" i="20"/>
  <c r="L1764" i="20" s="1"/>
  <c r="M1764" i="20" s="1"/>
  <c r="J596" i="20"/>
  <c r="L596" i="20" s="1"/>
  <c r="M596" i="20" s="1"/>
  <c r="J181" i="20"/>
  <c r="L181" i="20" s="1"/>
  <c r="M181" i="20" s="1"/>
  <c r="J811" i="20"/>
  <c r="L811" i="20" s="1"/>
  <c r="M811" i="20" s="1"/>
  <c r="J2010" i="20"/>
  <c r="L2010" i="20" s="1"/>
  <c r="M2010" i="20" s="1"/>
  <c r="J108" i="20"/>
  <c r="L108" i="20" s="1"/>
  <c r="M108" i="20" s="1"/>
  <c r="J97" i="20"/>
  <c r="L97" i="20" s="1"/>
  <c r="M97" i="20" s="1"/>
  <c r="J1517" i="20"/>
  <c r="L1517" i="20" s="1"/>
  <c r="M1517" i="20" s="1"/>
  <c r="J1268" i="20"/>
  <c r="L1268" i="20" s="1"/>
  <c r="M1268" i="20" s="1"/>
  <c r="J1754" i="20"/>
  <c r="L1754" i="20" s="1"/>
  <c r="M1754" i="20" s="1"/>
  <c r="J1628" i="20"/>
  <c r="L1628" i="20" s="1"/>
  <c r="M1628" i="20" s="1"/>
  <c r="J1258" i="20"/>
  <c r="L1258" i="20" s="1"/>
  <c r="M1258" i="20" s="1"/>
  <c r="J1595" i="20"/>
  <c r="L1595" i="20" s="1"/>
  <c r="M1595" i="20" s="1"/>
  <c r="J267" i="20"/>
  <c r="L267" i="20" s="1"/>
  <c r="M267" i="20" s="1"/>
  <c r="J402" i="20"/>
  <c r="L402" i="20" s="1"/>
  <c r="M402" i="20" s="1"/>
  <c r="J2142" i="20"/>
  <c r="L2142" i="20" s="1"/>
  <c r="M2142" i="20" s="1"/>
  <c r="J1645" i="20"/>
  <c r="L1645" i="20" s="1"/>
  <c r="M1645" i="20" s="1"/>
  <c r="J2033" i="20"/>
  <c r="L2033" i="20" s="1"/>
  <c r="M2033" i="20" s="1"/>
  <c r="J1073" i="20"/>
  <c r="L1073" i="20" s="1"/>
  <c r="M1073" i="20" s="1"/>
  <c r="J2088" i="20"/>
  <c r="L2088" i="20" s="1"/>
  <c r="M2088" i="20" s="1"/>
  <c r="J455" i="20"/>
  <c r="L455" i="20" s="1"/>
  <c r="M455" i="20" s="1"/>
  <c r="J1429" i="20"/>
  <c r="L1429" i="20" s="1"/>
  <c r="M1429" i="20" s="1"/>
  <c r="J1133" i="20"/>
  <c r="L1133" i="20" s="1"/>
  <c r="M1133" i="20" s="1"/>
  <c r="J1736" i="20"/>
  <c r="L1736" i="20" s="1"/>
  <c r="M1736" i="20" s="1"/>
  <c r="J1284" i="20"/>
  <c r="L1284" i="20" s="1"/>
  <c r="M1284" i="20" s="1"/>
  <c r="J1812" i="20"/>
  <c r="L1812" i="20" s="1"/>
  <c r="M1812" i="20" s="1"/>
  <c r="J1854" i="20"/>
  <c r="L1854" i="20" s="1"/>
  <c r="M1854" i="20" s="1"/>
  <c r="J937" i="20"/>
  <c r="L937" i="20" s="1"/>
  <c r="M937" i="20" s="1"/>
  <c r="J153" i="20"/>
  <c r="L153" i="20" s="1"/>
  <c r="M153" i="20" s="1"/>
  <c r="J289" i="20"/>
  <c r="L289" i="20" s="1"/>
  <c r="M289" i="20" s="1"/>
  <c r="J53" i="20"/>
  <c r="L53" i="20" s="1"/>
  <c r="M53" i="20" s="1"/>
  <c r="J1178" i="20"/>
  <c r="L1178" i="20" s="1"/>
  <c r="M1178" i="20" s="1"/>
  <c r="J1302" i="20"/>
  <c r="L1302" i="20" s="1"/>
  <c r="M1302" i="20" s="1"/>
  <c r="J618" i="20"/>
  <c r="L618" i="20" s="1"/>
  <c r="M618" i="20" s="1"/>
  <c r="J1083" i="20"/>
  <c r="L1083" i="20" s="1"/>
  <c r="M1083" i="20" s="1"/>
  <c r="J2068" i="20"/>
  <c r="L2068" i="20" s="1"/>
  <c r="M2068" i="20" s="1"/>
  <c r="J427" i="20"/>
  <c r="L427" i="20" s="1"/>
  <c r="M427" i="20" s="1"/>
  <c r="J1452" i="20"/>
  <c r="L1452" i="20" s="1"/>
  <c r="M1452" i="20" s="1"/>
  <c r="J2122" i="20"/>
  <c r="L2122" i="20" s="1"/>
  <c r="M2122" i="20" s="1"/>
  <c r="J1651" i="20"/>
  <c r="L1651" i="20" s="1"/>
  <c r="M1651" i="20" s="1"/>
  <c r="J515" i="20"/>
  <c r="L515" i="20" s="1"/>
  <c r="M515" i="20" s="1"/>
  <c r="J1279" i="20"/>
  <c r="L1279" i="20" s="1"/>
  <c r="M1279" i="20" s="1"/>
  <c r="J899" i="20"/>
  <c r="L899" i="20" s="1"/>
  <c r="M899" i="20" s="1"/>
  <c r="J57" i="20"/>
  <c r="L57" i="20" s="1"/>
  <c r="M57" i="20" s="1"/>
  <c r="J791" i="20"/>
  <c r="L791" i="20" s="1"/>
  <c r="M791" i="20" s="1"/>
  <c r="J1367" i="20"/>
  <c r="L1367" i="20" s="1"/>
  <c r="M1367" i="20" s="1"/>
  <c r="J676" i="20"/>
  <c r="L676" i="20" s="1"/>
  <c r="M676" i="20" s="1"/>
  <c r="J2041" i="20"/>
  <c r="L2041" i="20" s="1"/>
  <c r="M2041" i="20" s="1"/>
  <c r="J6" i="20"/>
  <c r="L6" i="20" s="1"/>
  <c r="M6" i="20" s="1"/>
  <c r="J2153" i="20"/>
  <c r="L2153" i="20" s="1"/>
  <c r="M2153" i="20" s="1"/>
  <c r="J2030" i="20"/>
  <c r="L2030" i="20" s="1"/>
  <c r="M2030" i="20" s="1"/>
  <c r="J1465" i="20"/>
  <c r="L1465" i="20" s="1"/>
  <c r="M1465" i="20" s="1"/>
  <c r="J1490" i="20"/>
  <c r="L1490" i="20" s="1"/>
  <c r="M1490" i="20" s="1"/>
  <c r="J13" i="20"/>
  <c r="L13" i="20" s="1"/>
  <c r="M13" i="20" s="1"/>
  <c r="J2094" i="20"/>
  <c r="L2094" i="20" s="1"/>
  <c r="M2094" i="20" s="1"/>
  <c r="J1048" i="20"/>
  <c r="L1048" i="20" s="1"/>
  <c r="M1048" i="20" s="1"/>
  <c r="J113" i="20"/>
  <c r="L113" i="20" s="1"/>
  <c r="M113" i="20" s="1"/>
  <c r="J2086" i="20"/>
  <c r="L2086" i="20" s="1"/>
  <c r="M2086" i="20" s="1"/>
  <c r="J1463" i="20"/>
  <c r="L1463" i="20" s="1"/>
  <c r="M1463" i="20" s="1"/>
  <c r="J257" i="20"/>
  <c r="L257" i="20" s="1"/>
  <c r="M257" i="20" s="1"/>
  <c r="J1662" i="20"/>
  <c r="L1662" i="20" s="1"/>
  <c r="M1662" i="20" s="1"/>
  <c r="J1681" i="20"/>
  <c r="L1681" i="20" s="1"/>
  <c r="M1681" i="20" s="1"/>
  <c r="J126" i="20"/>
  <c r="L126" i="20" s="1"/>
  <c r="M126" i="20" s="1"/>
  <c r="J1785" i="20"/>
  <c r="L1785" i="20" s="1"/>
  <c r="M1785" i="20" s="1"/>
  <c r="J2083" i="20"/>
  <c r="L2083" i="20" s="1"/>
  <c r="M2083" i="20" s="1"/>
  <c r="J985" i="20"/>
  <c r="L985" i="20" s="1"/>
  <c r="M985" i="20" s="1"/>
  <c r="J55" i="20"/>
  <c r="L55" i="20" s="1"/>
  <c r="M55" i="20" s="1"/>
  <c r="J1078" i="20"/>
  <c r="L1078" i="20" s="1"/>
  <c r="M1078" i="20" s="1"/>
  <c r="J1995" i="20"/>
  <c r="L1995" i="20" s="1"/>
  <c r="M1995" i="20" s="1"/>
  <c r="J1028" i="20"/>
  <c r="L1028" i="20" s="1"/>
  <c r="M1028" i="20" s="1"/>
  <c r="J321" i="20"/>
  <c r="L321" i="20" s="1"/>
  <c r="M321" i="20" s="1"/>
  <c r="J279" i="20"/>
  <c r="L279" i="20" s="1"/>
  <c r="M279" i="20" s="1"/>
  <c r="J574" i="20"/>
  <c r="L574" i="20" s="1"/>
  <c r="M574" i="20" s="1"/>
  <c r="J1009" i="20"/>
  <c r="L1009" i="20" s="1"/>
  <c r="M1009" i="20" s="1"/>
  <c r="J460" i="20"/>
  <c r="L460" i="20" s="1"/>
  <c r="M460" i="20" s="1"/>
  <c r="J419" i="20"/>
  <c r="L419" i="20" s="1"/>
  <c r="M419" i="20" s="1"/>
  <c r="J1380" i="20"/>
  <c r="L1380" i="20" s="1"/>
  <c r="M1380" i="20" s="1"/>
  <c r="J1156" i="20"/>
  <c r="L1156" i="20" s="1"/>
  <c r="M1156" i="20" s="1"/>
  <c r="J2056" i="20"/>
  <c r="L2056" i="20" s="1"/>
  <c r="M2056" i="20" s="1"/>
  <c r="J92" i="20"/>
  <c r="L92" i="20" s="1"/>
  <c r="M92" i="20" s="1"/>
  <c r="J1861" i="20"/>
  <c r="L1861" i="20" s="1"/>
  <c r="M1861" i="20" s="1"/>
  <c r="J701" i="20"/>
  <c r="L701" i="20" s="1"/>
  <c r="M701" i="20" s="1"/>
  <c r="J249" i="20"/>
  <c r="L249" i="20" s="1"/>
  <c r="M249" i="20" s="1"/>
  <c r="J932" i="20"/>
  <c r="L932" i="20" s="1"/>
  <c r="M932" i="20" s="1"/>
  <c r="J1144" i="20"/>
  <c r="L1144" i="20" s="1"/>
  <c r="M1144" i="20" s="1"/>
  <c r="J893" i="20"/>
  <c r="L893" i="20" s="1"/>
  <c r="M893" i="20" s="1"/>
  <c r="J450" i="20"/>
  <c r="L450" i="20" s="1"/>
  <c r="M450" i="20" s="1"/>
  <c r="J705" i="20"/>
  <c r="L705" i="20" s="1"/>
  <c r="M705" i="20" s="1"/>
  <c r="J1298" i="20"/>
  <c r="L1298" i="20" s="1"/>
  <c r="M1298" i="20" s="1"/>
  <c r="J757" i="20"/>
  <c r="L757" i="20" s="1"/>
  <c r="M757" i="20" s="1"/>
  <c r="J1164" i="20"/>
  <c r="L1164" i="20" s="1"/>
  <c r="M1164" i="20" s="1"/>
  <c r="J1444" i="20"/>
  <c r="L1444" i="20" s="1"/>
  <c r="M1444" i="20" s="1"/>
  <c r="J2016" i="20"/>
  <c r="L2016" i="20" s="1"/>
  <c r="M2016" i="20" s="1"/>
  <c r="J1446" i="20"/>
  <c r="L1446" i="20" s="1"/>
  <c r="M1446" i="20" s="1"/>
  <c r="J1250" i="20"/>
  <c r="L1250" i="20" s="1"/>
  <c r="M1250" i="20" s="1"/>
  <c r="J792" i="20"/>
  <c r="L792" i="20" s="1"/>
  <c r="M792" i="20" s="1"/>
  <c r="J1455" i="20"/>
  <c r="L1455" i="20" s="1"/>
  <c r="M1455" i="20" s="1"/>
  <c r="J244" i="20"/>
  <c r="L244" i="20" s="1"/>
  <c r="M244" i="20" s="1"/>
  <c r="J1948" i="20"/>
  <c r="L1948" i="20" s="1"/>
  <c r="M1948" i="20" s="1"/>
  <c r="J7" i="20"/>
  <c r="L7" i="20" s="1"/>
  <c r="M7" i="20" s="1"/>
  <c r="J1954" i="20"/>
  <c r="L1954" i="20" s="1"/>
  <c r="M1954" i="20" s="1"/>
  <c r="J86" i="20"/>
  <c r="L86" i="20" s="1"/>
  <c r="M86" i="20" s="1"/>
  <c r="J2038" i="20"/>
  <c r="L2038" i="20" s="1"/>
  <c r="M2038" i="20" s="1"/>
  <c r="J1840" i="20"/>
  <c r="L1840" i="20" s="1"/>
  <c r="M1840" i="20" s="1"/>
  <c r="J1118" i="20"/>
  <c r="L1118" i="20" s="1"/>
  <c r="M1118" i="20" s="1"/>
  <c r="J2079" i="20"/>
  <c r="L2079" i="20" s="1"/>
  <c r="M2079" i="20" s="1"/>
  <c r="J1426" i="20"/>
  <c r="L1426" i="20" s="1"/>
  <c r="M1426" i="20" s="1"/>
  <c r="J553" i="20"/>
  <c r="L553" i="20" s="1"/>
  <c r="M553" i="20" s="1"/>
  <c r="J565" i="20"/>
  <c r="L565" i="20" s="1"/>
  <c r="M565" i="20" s="1"/>
  <c r="J646" i="20"/>
  <c r="L646" i="20" s="1"/>
  <c r="M646" i="20" s="1"/>
  <c r="J563" i="20"/>
  <c r="L563" i="20" s="1"/>
  <c r="M563" i="20" s="1"/>
  <c r="J234" i="20"/>
  <c r="L234" i="20" s="1"/>
  <c r="M234" i="20" s="1"/>
  <c r="J106" i="20"/>
  <c r="L106" i="20" s="1"/>
  <c r="M106" i="20" s="1"/>
  <c r="J874" i="20"/>
  <c r="L874" i="20" s="1"/>
  <c r="M874" i="20" s="1"/>
  <c r="J1057" i="20"/>
  <c r="L1057" i="20" s="1"/>
  <c r="M1057" i="20" s="1"/>
  <c r="J1475" i="20"/>
  <c r="L1475" i="20" s="1"/>
  <c r="M1475" i="20" s="1"/>
  <c r="J1016" i="20"/>
  <c r="L1016" i="20" s="1"/>
  <c r="M1016" i="20" s="1"/>
  <c r="J345" i="20"/>
  <c r="L345" i="20" s="1"/>
  <c r="M345" i="20" s="1"/>
  <c r="J890" i="20"/>
  <c r="L890" i="20" s="1"/>
  <c r="M890" i="20" s="1"/>
  <c r="J1709" i="20"/>
  <c r="L1709" i="20" s="1"/>
  <c r="M1709" i="20" s="1"/>
  <c r="J1293" i="20"/>
  <c r="L1293" i="20" s="1"/>
  <c r="M1293" i="20" s="1"/>
  <c r="J1579" i="20"/>
  <c r="L1579" i="20" s="1"/>
  <c r="M1579" i="20" s="1"/>
  <c r="J1252" i="20"/>
  <c r="L1252" i="20" s="1"/>
  <c r="M1252" i="20" s="1"/>
  <c r="J641" i="20"/>
  <c r="L641" i="20" s="1"/>
  <c r="M641" i="20" s="1"/>
  <c r="J1105" i="20"/>
  <c r="L1105" i="20" s="1"/>
  <c r="M1105" i="20" s="1"/>
  <c r="J30" i="20"/>
  <c r="L30" i="20" s="1"/>
  <c r="M30" i="20" s="1"/>
  <c r="J61" i="20"/>
  <c r="L61" i="20" s="1"/>
  <c r="M61" i="20" s="1"/>
  <c r="J1926" i="20"/>
  <c r="L1926" i="20" s="1"/>
  <c r="M1926" i="20" s="1"/>
  <c r="J158" i="20"/>
  <c r="L158" i="20" s="1"/>
  <c r="M158" i="20" s="1"/>
  <c r="J1294" i="20"/>
  <c r="L1294" i="20" s="1"/>
  <c r="M1294" i="20" s="1"/>
  <c r="J260" i="20"/>
  <c r="L260" i="20" s="1"/>
  <c r="M260" i="20" s="1"/>
  <c r="J1387" i="20"/>
  <c r="L1387" i="20" s="1"/>
  <c r="M1387" i="20" s="1"/>
  <c r="J383" i="20"/>
  <c r="L383" i="20" s="1"/>
  <c r="M383" i="20" s="1"/>
  <c r="J163" i="20"/>
  <c r="L163" i="20" s="1"/>
  <c r="M163" i="20" s="1"/>
  <c r="J420" i="20"/>
  <c r="L420" i="20" s="1"/>
  <c r="M420" i="20" s="1"/>
  <c r="J2156" i="20"/>
  <c r="L2156" i="20" s="1"/>
  <c r="M2156" i="20" s="1"/>
  <c r="J432" i="20"/>
  <c r="L432" i="20" s="1"/>
  <c r="M432" i="20" s="1"/>
  <c r="J1974" i="20"/>
  <c r="L1974" i="20" s="1"/>
  <c r="M1974" i="20" s="1"/>
  <c r="J1983" i="20"/>
  <c r="L1983" i="20" s="1"/>
  <c r="M1983" i="20" s="1"/>
  <c r="J729" i="20"/>
  <c r="L729" i="20" s="1"/>
  <c r="M729" i="20" s="1"/>
  <c r="J670" i="20"/>
  <c r="L670" i="20" s="1"/>
  <c r="M670" i="20" s="1"/>
  <c r="J1888" i="20"/>
  <c r="L1888" i="20" s="1"/>
  <c r="M1888" i="20" s="1"/>
  <c r="J1151" i="20"/>
  <c r="L1151" i="20" s="1"/>
  <c r="M1151" i="20" s="1"/>
  <c r="J1531" i="20"/>
  <c r="L1531" i="20" s="1"/>
  <c r="M1531" i="20" s="1"/>
  <c r="J1081" i="20"/>
  <c r="L1081" i="20" s="1"/>
  <c r="M1081" i="20" s="1"/>
  <c r="J1545" i="20"/>
  <c r="L1545" i="20" s="1"/>
  <c r="M1545" i="20" s="1"/>
  <c r="J2034" i="20"/>
  <c r="L2034" i="20" s="1"/>
  <c r="M2034" i="20" s="1"/>
  <c r="J812" i="20"/>
  <c r="L812" i="20" s="1"/>
  <c r="M812" i="20" s="1"/>
  <c r="J404" i="20"/>
  <c r="L404" i="20" s="1"/>
  <c r="M404" i="20" s="1"/>
  <c r="J1139" i="20"/>
  <c r="L1139" i="20" s="1"/>
  <c r="M1139" i="20" s="1"/>
  <c r="J227" i="20"/>
  <c r="L227" i="20" s="1"/>
  <c r="M227" i="20" s="1"/>
  <c r="J1615" i="20"/>
  <c r="L1615" i="20" s="1"/>
  <c r="M1615" i="20" s="1"/>
  <c r="J300" i="20"/>
  <c r="L300" i="20" s="1"/>
  <c r="M300" i="20" s="1"/>
  <c r="J1719" i="20"/>
  <c r="L1719" i="20" s="1"/>
  <c r="M1719" i="20" s="1"/>
  <c r="J642" i="20"/>
  <c r="L642" i="20" s="1"/>
  <c r="M642" i="20" s="1"/>
  <c r="J1586" i="20"/>
  <c r="L1586" i="20" s="1"/>
  <c r="M1586" i="20" s="1"/>
  <c r="J1895" i="20"/>
  <c r="L1895" i="20" s="1"/>
  <c r="M1895" i="20" s="1"/>
  <c r="J547" i="20"/>
  <c r="L547" i="20" s="1"/>
  <c r="M547" i="20" s="1"/>
  <c r="J408" i="20"/>
  <c r="L408" i="20" s="1"/>
  <c r="M408" i="20" s="1"/>
  <c r="J814" i="20"/>
  <c r="L814" i="20" s="1"/>
  <c r="M814" i="20" s="1"/>
  <c r="J631" i="20"/>
  <c r="L631" i="20" s="1"/>
  <c r="M631" i="20" s="1"/>
  <c r="J29" i="20"/>
  <c r="L29" i="20" s="1"/>
  <c r="M29" i="20" s="1"/>
  <c r="J580" i="20"/>
  <c r="L580" i="20" s="1"/>
  <c r="M580" i="20" s="1"/>
  <c r="J282" i="20"/>
  <c r="L282" i="20" s="1"/>
  <c r="M282" i="20" s="1"/>
  <c r="J410" i="20"/>
  <c r="L410" i="20" s="1"/>
  <c r="M410" i="20" s="1"/>
  <c r="J905" i="20"/>
  <c r="L905" i="20" s="1"/>
  <c r="M905" i="20" s="1"/>
  <c r="J457" i="20"/>
  <c r="L457" i="20" s="1"/>
  <c r="M457" i="20" s="1"/>
  <c r="J522" i="20"/>
  <c r="L522" i="20" s="1"/>
  <c r="M522" i="20" s="1"/>
  <c r="J2062" i="20"/>
  <c r="L2062" i="20" s="1"/>
  <c r="M2062" i="20" s="1"/>
  <c r="J1408" i="20"/>
  <c r="L1408" i="20" s="1"/>
  <c r="M1408" i="20" s="1"/>
  <c r="J190" i="20"/>
  <c r="L190" i="20" s="1"/>
  <c r="M190" i="20" s="1"/>
  <c r="J541" i="20"/>
  <c r="L541" i="20" s="1"/>
  <c r="M541" i="20" s="1"/>
  <c r="J1542" i="20"/>
  <c r="L1542" i="20" s="1"/>
  <c r="M1542" i="20" s="1"/>
  <c r="J377" i="20"/>
  <c r="L377" i="20" s="1"/>
  <c r="M377" i="20" s="1"/>
  <c r="J786" i="20"/>
  <c r="L786" i="20" s="1"/>
  <c r="M786" i="20" s="1"/>
  <c r="J1397" i="20"/>
  <c r="L1397" i="20" s="1"/>
  <c r="M1397" i="20" s="1"/>
  <c r="J2074" i="20"/>
  <c r="L2074" i="20" s="1"/>
  <c r="M2074" i="20" s="1"/>
  <c r="J1458" i="20"/>
  <c r="L1458" i="20" s="1"/>
  <c r="M1458" i="20" s="1"/>
  <c r="J2019" i="20"/>
  <c r="L2019" i="20" s="1"/>
  <c r="M2019" i="20" s="1"/>
  <c r="J1152" i="20"/>
  <c r="L1152" i="20" s="1"/>
  <c r="M1152" i="20" s="1"/>
  <c r="J233" i="20"/>
  <c r="L233" i="20" s="1"/>
  <c r="M233" i="20" s="1"/>
  <c r="J1211" i="20"/>
  <c r="L1211" i="20" s="1"/>
  <c r="M1211" i="20" s="1"/>
  <c r="J840" i="20"/>
  <c r="L840" i="20" s="1"/>
  <c r="M840" i="20" s="1"/>
  <c r="J2121" i="20"/>
  <c r="L2121" i="20" s="1"/>
  <c r="M2121" i="20" s="1"/>
  <c r="J178" i="20"/>
  <c r="L178" i="20" s="1"/>
  <c r="M178" i="20" s="1"/>
  <c r="J278" i="20"/>
  <c r="L278" i="20" s="1"/>
  <c r="M278" i="20" s="1"/>
  <c r="J809" i="20"/>
  <c r="L809" i="20" s="1"/>
  <c r="M809" i="20" s="1"/>
  <c r="J694" i="20"/>
  <c r="L694" i="20" s="1"/>
  <c r="M694" i="20" s="1"/>
  <c r="J696" i="20"/>
  <c r="L696" i="20" s="1"/>
  <c r="M696" i="20" s="1"/>
  <c r="J372" i="20"/>
  <c r="L372" i="20" s="1"/>
  <c r="M372" i="20" s="1"/>
  <c r="J1922" i="20"/>
  <c r="L1922" i="20" s="1"/>
  <c r="M1922" i="20" s="1"/>
  <c r="J752" i="20"/>
  <c r="L752" i="20" s="1"/>
  <c r="M752" i="20" s="1"/>
  <c r="J1670" i="20"/>
  <c r="L1670" i="20" s="1"/>
  <c r="M1670" i="20" s="1"/>
  <c r="J543" i="20"/>
  <c r="L543" i="20" s="1"/>
  <c r="M543" i="20" s="1"/>
  <c r="J1614" i="20"/>
  <c r="L1614" i="20" s="1"/>
  <c r="M1614" i="20" s="1"/>
  <c r="J104" i="20"/>
  <c r="L104" i="20" s="1"/>
  <c r="M104" i="20" s="1"/>
  <c r="J1076" i="20"/>
  <c r="L1076" i="20" s="1"/>
  <c r="M1076" i="20" s="1"/>
  <c r="J488" i="20"/>
  <c r="L488" i="20" s="1"/>
  <c r="M488" i="20" s="1"/>
  <c r="J1608" i="20"/>
  <c r="L1608" i="20" s="1"/>
  <c r="M1608" i="20" s="1"/>
  <c r="J1711" i="20"/>
  <c r="L1711" i="20" s="1"/>
  <c r="M1711" i="20" s="1"/>
  <c r="J1323" i="20"/>
  <c r="L1323" i="20" s="1"/>
  <c r="M1323" i="20" s="1"/>
  <c r="J1197" i="20"/>
  <c r="L1197" i="20" s="1"/>
  <c r="M1197" i="20" s="1"/>
  <c r="J1696" i="20"/>
  <c r="L1696" i="20" s="1"/>
  <c r="M1696" i="20" s="1"/>
  <c r="J180" i="20"/>
  <c r="L180" i="20" s="1"/>
  <c r="M180" i="20" s="1"/>
  <c r="J1802" i="20"/>
  <c r="L1802" i="20" s="1"/>
  <c r="M1802" i="20" s="1"/>
  <c r="J1824" i="20"/>
  <c r="L1824" i="20" s="1"/>
  <c r="M1824" i="20" s="1"/>
  <c r="J1887" i="20"/>
  <c r="L1887" i="20" s="1"/>
  <c r="M1887" i="20" s="1"/>
  <c r="J441" i="20"/>
  <c r="L441" i="20" s="1"/>
  <c r="M441" i="20" s="1"/>
  <c r="J1328" i="20"/>
  <c r="L1328" i="20" s="1"/>
  <c r="M1328" i="20" s="1"/>
  <c r="J1814" i="20"/>
  <c r="L1814" i="20" s="1"/>
  <c r="M1814" i="20" s="1"/>
  <c r="J275" i="20"/>
  <c r="L275" i="20" s="1"/>
  <c r="M275" i="20" s="1"/>
  <c r="J745" i="20"/>
  <c r="L745" i="20" s="1"/>
  <c r="M745" i="20" s="1"/>
  <c r="J336" i="20"/>
  <c r="L336" i="20" s="1"/>
  <c r="M336" i="20" s="1"/>
  <c r="J425" i="20"/>
  <c r="L425" i="20" s="1"/>
  <c r="M425" i="20" s="1"/>
  <c r="J1409" i="20"/>
  <c r="L1409" i="20" s="1"/>
  <c r="M1409" i="20" s="1"/>
  <c r="J1410" i="20"/>
  <c r="L1410" i="20" s="1"/>
  <c r="M1410" i="20" s="1"/>
  <c r="J2065" i="20"/>
  <c r="L2065" i="20" s="1"/>
  <c r="M2065" i="20" s="1"/>
  <c r="J123" i="20"/>
  <c r="L123" i="20" s="1"/>
  <c r="M123" i="20" s="1"/>
  <c r="J1617" i="20"/>
  <c r="L1617" i="20" s="1"/>
  <c r="M1617" i="20" s="1"/>
  <c r="J938" i="20"/>
  <c r="L938" i="20" s="1"/>
  <c r="M938" i="20" s="1"/>
  <c r="J124" i="20"/>
  <c r="L124" i="20" s="1"/>
  <c r="M124" i="20" s="1"/>
  <c r="J2158" i="20"/>
  <c r="L2158" i="20" s="1"/>
  <c r="M2158" i="20" s="1"/>
  <c r="J1304" i="20"/>
  <c r="L1304" i="20" s="1"/>
  <c r="M1304" i="20" s="1"/>
  <c r="J923" i="20"/>
  <c r="L923" i="20" s="1"/>
  <c r="M923" i="20" s="1"/>
  <c r="J132" i="20"/>
  <c r="L132" i="20" s="1"/>
  <c r="M132" i="20" s="1"/>
  <c r="J1199" i="20"/>
  <c r="L1199" i="20" s="1"/>
  <c r="M1199" i="20" s="1"/>
  <c r="J117" i="20"/>
  <c r="L117" i="20" s="1"/>
  <c r="M117" i="20" s="1"/>
  <c r="J407" i="20"/>
  <c r="L407" i="20" s="1"/>
  <c r="M407" i="20" s="1"/>
  <c r="J1140" i="20"/>
  <c r="L1140" i="20" s="1"/>
  <c r="M1140" i="20" s="1"/>
  <c r="J1033" i="20"/>
  <c r="L1033" i="20" s="1"/>
  <c r="M1033" i="20" s="1"/>
  <c r="J1031" i="20"/>
  <c r="L1031" i="20" s="1"/>
  <c r="M1031" i="20" s="1"/>
  <c r="J1474" i="20"/>
  <c r="L1474" i="20" s="1"/>
  <c r="M1474" i="20" s="1"/>
  <c r="J1808" i="20"/>
  <c r="L1808" i="20" s="1"/>
  <c r="M1808" i="20" s="1"/>
  <c r="J1644" i="20"/>
  <c r="L1644" i="20" s="1"/>
  <c r="M1644" i="20" s="1"/>
  <c r="J1400" i="20"/>
  <c r="L1400" i="20" s="1"/>
  <c r="M1400" i="20" s="1"/>
  <c r="J1229" i="20"/>
  <c r="L1229" i="20" s="1"/>
  <c r="M1229" i="20" s="1"/>
  <c r="J1068" i="20"/>
  <c r="L1068" i="20" s="1"/>
  <c r="M1068" i="20" s="1"/>
  <c r="J1190" i="20"/>
  <c r="L1190" i="20" s="1"/>
  <c r="M1190" i="20" s="1"/>
  <c r="J1183" i="20"/>
  <c r="L1183" i="20" s="1"/>
  <c r="M1183" i="20" s="1"/>
  <c r="J2025" i="20"/>
  <c r="L2025" i="20" s="1"/>
  <c r="M2025" i="20" s="1"/>
  <c r="J1158" i="20"/>
  <c r="L1158" i="20" s="1"/>
  <c r="M1158" i="20" s="1"/>
  <c r="J1790" i="20"/>
  <c r="L1790" i="20" s="1"/>
  <c r="M1790" i="20" s="1"/>
  <c r="J1568" i="20"/>
  <c r="L1568" i="20" s="1"/>
  <c r="M1568" i="20" s="1"/>
  <c r="J357" i="20"/>
  <c r="L357" i="20" s="1"/>
  <c r="M357" i="20" s="1"/>
  <c r="J626" i="20"/>
  <c r="L626" i="20" s="1"/>
  <c r="M626" i="20" s="1"/>
  <c r="J817" i="20"/>
  <c r="L817" i="20" s="1"/>
  <c r="M817" i="20" s="1"/>
  <c r="J1800" i="20"/>
  <c r="L1800" i="20" s="1"/>
  <c r="M1800" i="20" s="1"/>
  <c r="J1119" i="20"/>
  <c r="L1119" i="20" s="1"/>
  <c r="M1119" i="20" s="1"/>
  <c r="J1692" i="20"/>
  <c r="L1692" i="20" s="1"/>
  <c r="M1692" i="20" s="1"/>
  <c r="J1074" i="20"/>
  <c r="L1074" i="20" s="1"/>
  <c r="M1074" i="20" s="1"/>
  <c r="J409" i="20"/>
  <c r="L409" i="20" s="1"/>
  <c r="M409" i="20" s="1"/>
  <c r="J1097" i="20"/>
  <c r="L1097" i="20" s="1"/>
  <c r="M1097" i="20" s="1"/>
  <c r="J1852" i="20"/>
  <c r="L1852" i="20" s="1"/>
  <c r="M1852" i="20" s="1"/>
  <c r="J128" i="20"/>
  <c r="L128" i="20" s="1"/>
  <c r="M128" i="20" s="1"/>
  <c r="J2011" i="20"/>
  <c r="L2011" i="20" s="1"/>
  <c r="M2011" i="20" s="1"/>
  <c r="J1553" i="20"/>
  <c r="L1553" i="20" s="1"/>
  <c r="M1553" i="20" s="1"/>
  <c r="J1324" i="20"/>
  <c r="L1324" i="20" s="1"/>
  <c r="M1324" i="20" s="1"/>
  <c r="J875" i="20"/>
  <c r="L875" i="20" s="1"/>
  <c r="M875" i="20" s="1"/>
  <c r="J1042" i="20"/>
  <c r="L1042" i="20" s="1"/>
  <c r="M1042" i="20" s="1"/>
  <c r="J1128" i="20"/>
  <c r="L1128" i="20" s="1"/>
  <c r="M1128" i="20" s="1"/>
  <c r="J697" i="20"/>
  <c r="L697" i="20" s="1"/>
  <c r="M697" i="20" s="1"/>
  <c r="J272" i="20"/>
  <c r="L272" i="20" s="1"/>
  <c r="M272" i="20" s="1"/>
  <c r="J424" i="20"/>
  <c r="L424" i="20" s="1"/>
  <c r="M424" i="20" s="1"/>
  <c r="J415" i="20"/>
  <c r="L415" i="20" s="1"/>
  <c r="M415" i="20" s="1"/>
  <c r="J714" i="20"/>
  <c r="L714" i="20" s="1"/>
  <c r="M714" i="20" s="1"/>
  <c r="J1218" i="20"/>
  <c r="L1218" i="20" s="1"/>
  <c r="M1218" i="20" s="1"/>
  <c r="J787" i="20"/>
  <c r="L787" i="20" s="1"/>
  <c r="M787" i="20" s="1"/>
  <c r="J169" i="20"/>
  <c r="L169" i="20" s="1"/>
  <c r="M169" i="20" s="1"/>
  <c r="J1513" i="20"/>
  <c r="L1513" i="20" s="1"/>
  <c r="M1513" i="20" s="1"/>
  <c r="J1117" i="20"/>
  <c r="L1117" i="20" s="1"/>
  <c r="M1117" i="20" s="1"/>
  <c r="J448" i="20"/>
  <c r="L448" i="20" s="1"/>
  <c r="M448" i="20" s="1"/>
  <c r="J418" i="20"/>
  <c r="L418" i="20" s="1"/>
  <c r="M418" i="20" s="1"/>
  <c r="J1066" i="20"/>
  <c r="L1066" i="20" s="1"/>
  <c r="M1066" i="20" s="1"/>
  <c r="J1095" i="20"/>
  <c r="L1095" i="20" s="1"/>
  <c r="M1095" i="20" s="1"/>
  <c r="J175" i="20"/>
  <c r="L175" i="20" s="1"/>
  <c r="M175" i="20" s="1"/>
  <c r="J1260" i="20"/>
  <c r="L1260" i="20" s="1"/>
  <c r="M1260" i="20" s="1"/>
  <c r="J1862" i="20"/>
  <c r="L1862" i="20" s="1"/>
  <c r="M1862" i="20" s="1"/>
  <c r="J683" i="20"/>
  <c r="L683" i="20" s="1"/>
  <c r="M683" i="20" s="1"/>
  <c r="J1466" i="20"/>
  <c r="L1466" i="20" s="1"/>
  <c r="M1466" i="20" s="1"/>
  <c r="J1166" i="20"/>
  <c r="L1166" i="20" s="1"/>
  <c r="M1166" i="20" s="1"/>
  <c r="J186" i="20"/>
  <c r="L186" i="20" s="1"/>
  <c r="M186" i="20" s="1"/>
  <c r="J575" i="20"/>
  <c r="L575" i="20" s="1"/>
  <c r="M575" i="20" s="1"/>
  <c r="J240" i="20"/>
  <c r="L240" i="20" s="1"/>
  <c r="M240" i="20" s="1"/>
  <c r="J304" i="20"/>
  <c r="L304" i="20" s="1"/>
  <c r="M304" i="20" s="1"/>
  <c r="J499" i="20"/>
  <c r="L499" i="20" s="1"/>
  <c r="M499" i="20" s="1"/>
  <c r="J1673" i="20"/>
  <c r="L1673" i="20" s="1"/>
  <c r="M1673" i="20" s="1"/>
  <c r="J855" i="20"/>
  <c r="L855" i="20" s="1"/>
  <c r="M855" i="20" s="1"/>
  <c r="J63" i="20"/>
  <c r="L63" i="20" s="1"/>
  <c r="M63" i="20" s="1"/>
  <c r="J960" i="20"/>
  <c r="L960" i="20" s="1"/>
  <c r="M960" i="20" s="1"/>
  <c r="J433" i="20"/>
  <c r="L433" i="20" s="1"/>
  <c r="M433" i="20" s="1"/>
  <c r="J406" i="20"/>
  <c r="L406" i="20" s="1"/>
  <c r="M406" i="20" s="1"/>
  <c r="J1194" i="20"/>
  <c r="L1194" i="20" s="1"/>
  <c r="M1194" i="20" s="1"/>
  <c r="J2029" i="20"/>
  <c r="L2029" i="20" s="1"/>
  <c r="M2029" i="20" s="1"/>
  <c r="J445" i="20"/>
  <c r="L445" i="20" s="1"/>
  <c r="M445" i="20" s="1"/>
  <c r="J1163" i="20"/>
  <c r="L1163" i="20" s="1"/>
  <c r="M1163" i="20" s="1"/>
  <c r="J1407" i="20"/>
  <c r="L1407" i="20" s="1"/>
  <c r="M1407" i="20" s="1"/>
  <c r="J361" i="20"/>
  <c r="L361" i="20" s="1"/>
  <c r="M361" i="20" s="1"/>
  <c r="J1912" i="20"/>
  <c r="L1912" i="20" s="1"/>
  <c r="M1912" i="20" s="1"/>
  <c r="J241" i="20"/>
  <c r="L241" i="20" s="1"/>
  <c r="M241" i="20" s="1"/>
  <c r="J392" i="20"/>
  <c r="L392" i="20" s="1"/>
  <c r="M392" i="20" s="1"/>
  <c r="J2055" i="20"/>
  <c r="L2055" i="20" s="1"/>
  <c r="M2055" i="20" s="1"/>
  <c r="J243" i="20"/>
  <c r="L243" i="20" s="1"/>
  <c r="M243" i="20" s="1"/>
  <c r="J1442" i="20"/>
  <c r="L1442" i="20" s="1"/>
  <c r="M1442" i="20" s="1"/>
  <c r="J1454" i="20"/>
  <c r="L1454" i="20" s="1"/>
  <c r="M1454" i="20" s="1"/>
  <c r="J1235" i="20"/>
  <c r="L1235" i="20" s="1"/>
  <c r="M1235" i="20" s="1"/>
  <c r="J1643" i="20"/>
  <c r="L1643" i="20" s="1"/>
  <c r="M1643" i="20" s="1"/>
  <c r="J1377" i="20"/>
  <c r="L1377" i="20" s="1"/>
  <c r="M1377" i="20" s="1"/>
  <c r="J1774" i="20"/>
  <c r="L1774" i="20" s="1"/>
  <c r="M1774" i="20" s="1"/>
  <c r="J963" i="20"/>
  <c r="L963" i="20" s="1"/>
  <c r="M963" i="20" s="1"/>
  <c r="J1695" i="20"/>
  <c r="L1695" i="20" s="1"/>
  <c r="M1695" i="20" s="1"/>
  <c r="J1160" i="20"/>
  <c r="L1160" i="20" s="1"/>
  <c r="M1160" i="20" s="1"/>
  <c r="J299" i="20"/>
  <c r="L299" i="20" s="1"/>
  <c r="M299" i="20" s="1"/>
  <c r="J1932" i="20"/>
  <c r="L1932" i="20" s="1"/>
  <c r="M1932" i="20" s="1"/>
  <c r="J1818" i="20"/>
  <c r="L1818" i="20" s="1"/>
  <c r="M1818" i="20" s="1"/>
  <c r="J2101" i="20"/>
  <c r="L2101" i="20" s="1"/>
  <c r="M2101" i="20" s="1"/>
  <c r="J1572" i="20"/>
  <c r="L1572" i="20" s="1"/>
  <c r="M1572" i="20" s="1"/>
  <c r="J797" i="20"/>
  <c r="L797" i="20" s="1"/>
  <c r="M797" i="20" s="1"/>
  <c r="J661" i="20"/>
  <c r="L661" i="20" s="1"/>
  <c r="M661" i="20" s="1"/>
  <c r="J835" i="20"/>
  <c r="L835" i="20" s="1"/>
  <c r="M835" i="20" s="1"/>
  <c r="J1198" i="20"/>
  <c r="L1198" i="20" s="1"/>
  <c r="M1198" i="20" s="1"/>
  <c r="J1172" i="20"/>
  <c r="L1172" i="20" s="1"/>
  <c r="M1172" i="20" s="1"/>
  <c r="J1989" i="20"/>
  <c r="L1989" i="20" s="1"/>
  <c r="M1989" i="20" s="1"/>
  <c r="J1146" i="20"/>
  <c r="L1146" i="20" s="1"/>
  <c r="M1146" i="20" s="1"/>
  <c r="J1810" i="20"/>
  <c r="L1810" i="20" s="1"/>
  <c r="M1810" i="20" s="1"/>
  <c r="J1177" i="20"/>
  <c r="L1177" i="20" s="1"/>
  <c r="M1177" i="20" s="1"/>
  <c r="J1102" i="20"/>
  <c r="L1102" i="20" s="1"/>
  <c r="M1102" i="20" s="1"/>
  <c r="J914" i="20"/>
  <c r="L914" i="20" s="1"/>
  <c r="M914" i="20" s="1"/>
  <c r="J1706" i="20"/>
  <c r="L1706" i="20" s="1"/>
  <c r="M1706" i="20" s="1"/>
  <c r="J306" i="20"/>
  <c r="L306" i="20" s="1"/>
  <c r="M306" i="20" s="1"/>
  <c r="J605" i="20"/>
  <c r="L605" i="20" s="1"/>
  <c r="M605" i="20" s="1"/>
  <c r="J2026" i="20"/>
  <c r="L2026" i="20" s="1"/>
  <c r="M2026" i="20" s="1"/>
  <c r="J1521" i="20"/>
  <c r="L1521" i="20" s="1"/>
  <c r="M1521" i="20" s="1"/>
  <c r="J1451" i="20"/>
  <c r="L1451" i="20" s="1"/>
  <c r="M1451" i="20" s="1"/>
  <c r="J790" i="20"/>
  <c r="L790" i="20" s="1"/>
  <c r="M790" i="20" s="1"/>
  <c r="J1791" i="20"/>
  <c r="L1791" i="20" s="1"/>
  <c r="M1791" i="20" s="1"/>
  <c r="J2131" i="20"/>
  <c r="L2131" i="20" s="1"/>
  <c r="M2131" i="20" s="1"/>
  <c r="J2109" i="20"/>
  <c r="L2109" i="20" s="1"/>
  <c r="M2109" i="20" s="1"/>
  <c r="J217" i="20"/>
  <c r="L217" i="20" s="1"/>
  <c r="M217" i="20" s="1"/>
  <c r="J46" i="20"/>
  <c r="L46" i="20" s="1"/>
  <c r="M46" i="20" s="1"/>
  <c r="J1316" i="20"/>
  <c r="L1316" i="20" s="1"/>
  <c r="M1316" i="20" s="1"/>
  <c r="J1209" i="20"/>
  <c r="L1209" i="20" s="1"/>
  <c r="M1209" i="20" s="1"/>
  <c r="J958" i="20"/>
  <c r="L958" i="20" s="1"/>
  <c r="M958" i="20" s="1"/>
  <c r="J1406" i="20"/>
  <c r="L1406" i="20" s="1"/>
  <c r="M1406" i="20" s="1"/>
  <c r="J1556" i="20"/>
  <c r="L1556" i="20" s="1"/>
  <c r="M1556" i="20" s="1"/>
  <c r="J1962" i="20"/>
  <c r="L1962" i="20" s="1"/>
  <c r="M1962" i="20" s="1"/>
  <c r="J829" i="20"/>
  <c r="L829" i="20" s="1"/>
  <c r="M829" i="20" s="1"/>
  <c r="J1162" i="20"/>
  <c r="L1162" i="20" s="1"/>
  <c r="M1162" i="20" s="1"/>
  <c r="J405" i="20"/>
  <c r="L405" i="20" s="1"/>
  <c r="M405" i="20" s="1"/>
  <c r="J1365" i="20"/>
  <c r="L1365" i="20" s="1"/>
  <c r="M1365" i="20" s="1"/>
  <c r="J1611" i="20"/>
  <c r="L1611" i="20" s="1"/>
  <c r="M1611" i="20" s="1"/>
  <c r="J1470" i="20"/>
  <c r="L1470" i="20" s="1"/>
  <c r="M1470" i="20" s="1"/>
  <c r="J379" i="20"/>
  <c r="L379" i="20" s="1"/>
  <c r="M379" i="20" s="1"/>
  <c r="J1379" i="20"/>
  <c r="L1379" i="20" s="1"/>
  <c r="M1379" i="20" s="1"/>
  <c r="J517" i="20"/>
  <c r="L517" i="20" s="1"/>
  <c r="M517" i="20" s="1"/>
  <c r="J1424" i="20"/>
  <c r="L1424" i="20" s="1"/>
  <c r="M1424" i="20" s="1"/>
  <c r="J159" i="20"/>
  <c r="L159" i="20" s="1"/>
  <c r="M159" i="20" s="1"/>
  <c r="J770" i="20"/>
  <c r="L770" i="20" s="1"/>
  <c r="M770" i="20" s="1"/>
  <c r="J740" i="20"/>
  <c r="L740" i="20" s="1"/>
  <c r="M740" i="20" s="1"/>
  <c r="J599" i="20"/>
  <c r="L599" i="20" s="1"/>
  <c r="M599" i="20" s="1"/>
  <c r="J2042" i="20"/>
  <c r="L2042" i="20" s="1"/>
  <c r="M2042" i="20" s="1"/>
  <c r="J777" i="20"/>
  <c r="L777" i="20" s="1"/>
  <c r="M777" i="20" s="1"/>
  <c r="J655" i="20"/>
  <c r="L655" i="20" s="1"/>
  <c r="M655" i="20" s="1"/>
  <c r="J224" i="20"/>
  <c r="L224" i="20" s="1"/>
  <c r="M224" i="20" s="1"/>
  <c r="J1358" i="20"/>
  <c r="L1358" i="20" s="1"/>
  <c r="M1358" i="20" s="1"/>
  <c r="J1008" i="20"/>
  <c r="L1008" i="20" s="1"/>
  <c r="M1008" i="20" s="1"/>
  <c r="J1136" i="20"/>
  <c r="L1136" i="20" s="1"/>
  <c r="M1136" i="20" s="1"/>
  <c r="J34" i="20"/>
  <c r="L34" i="20" s="1"/>
  <c r="M34" i="20" s="1"/>
  <c r="J1111" i="20"/>
  <c r="L1111" i="20" s="1"/>
  <c r="M1111" i="20" s="1"/>
  <c r="J1757" i="20"/>
  <c r="L1757" i="20" s="1"/>
  <c r="M1757" i="20" s="1"/>
  <c r="J934" i="20"/>
  <c r="L934" i="20" s="1"/>
  <c r="M934" i="20" s="1"/>
  <c r="J2061" i="20"/>
  <c r="L2061" i="20" s="1"/>
  <c r="M2061" i="20" s="1"/>
  <c r="J2127" i="20"/>
  <c r="L2127" i="20" s="1"/>
  <c r="M2127" i="20" s="1"/>
  <c r="J1901" i="20"/>
  <c r="L1901" i="20" s="1"/>
  <c r="M1901" i="20" s="1"/>
  <c r="J1137" i="20"/>
  <c r="L1137" i="20" s="1"/>
  <c r="M1137" i="20" s="1"/>
  <c r="J532" i="20"/>
  <c r="L532" i="20" s="1"/>
  <c r="M532" i="20" s="1"/>
  <c r="J802" i="20"/>
  <c r="L802" i="20" s="1"/>
  <c r="M802" i="20" s="1"/>
  <c r="J1361" i="20"/>
  <c r="L1361" i="20" s="1"/>
  <c r="M1361" i="20" s="1"/>
  <c r="J374" i="20"/>
  <c r="L374" i="20" s="1"/>
  <c r="M374" i="20" s="1"/>
  <c r="J1375" i="20"/>
  <c r="L1375" i="20" s="1"/>
  <c r="M1375" i="20" s="1"/>
  <c r="J1261" i="20"/>
  <c r="L1261" i="20" s="1"/>
  <c r="M1261" i="20" s="1"/>
  <c r="J52" i="20"/>
  <c r="L52" i="20" s="1"/>
  <c r="M52" i="20" s="1"/>
  <c r="J1943" i="20"/>
  <c r="L1943" i="20" s="1"/>
  <c r="M1943" i="20" s="1"/>
  <c r="J1333" i="20"/>
  <c r="L1333" i="20" s="1"/>
  <c r="M1333" i="20" s="1"/>
  <c r="J1593" i="20"/>
  <c r="L1593" i="20" s="1"/>
  <c r="M1593" i="20" s="1"/>
  <c r="J1717" i="20"/>
  <c r="L1717" i="20" s="1"/>
  <c r="M1717" i="20" s="1"/>
  <c r="J1806" i="20"/>
  <c r="L1806" i="20" s="1"/>
  <c r="M1806" i="20" s="1"/>
  <c r="J741" i="20"/>
  <c r="L741" i="20" s="1"/>
  <c r="M741" i="20" s="1"/>
  <c r="J1839" i="20"/>
  <c r="L1839" i="20" s="1"/>
  <c r="M1839" i="20" s="1"/>
  <c r="J2130" i="20"/>
  <c r="L2130" i="20" s="1"/>
  <c r="M2130" i="20" s="1"/>
  <c r="J1766" i="20"/>
  <c r="L1766" i="20" s="1"/>
  <c r="M1766" i="20" s="1"/>
  <c r="J758" i="20"/>
  <c r="L758" i="20" s="1"/>
  <c r="M758" i="20" s="1"/>
  <c r="J682" i="20"/>
  <c r="L682" i="20" s="1"/>
  <c r="M682" i="20" s="1"/>
  <c r="J1395" i="20"/>
  <c r="L1395" i="20" s="1"/>
  <c r="M1395" i="20" s="1"/>
  <c r="J1686" i="20"/>
  <c r="L1686" i="20" s="1"/>
  <c r="M1686" i="20" s="1"/>
  <c r="J1425" i="20"/>
  <c r="L1425" i="20" s="1"/>
  <c r="M1425" i="20" s="1"/>
  <c r="J1044" i="20"/>
  <c r="L1044" i="20" s="1"/>
  <c r="M1044" i="20" s="1"/>
  <c r="J1396" i="20"/>
  <c r="L1396" i="20" s="1"/>
  <c r="M1396" i="20" s="1"/>
  <c r="J185" i="20"/>
  <c r="L185" i="20" s="1"/>
  <c r="M185" i="20" s="1"/>
  <c r="J1098" i="20"/>
  <c r="L1098" i="20" s="1"/>
  <c r="M1098" i="20" s="1"/>
  <c r="J1345" i="20"/>
  <c r="L1345" i="20" s="1"/>
  <c r="M1345" i="20" s="1"/>
  <c r="J226" i="20"/>
  <c r="L226" i="20" s="1"/>
  <c r="M226" i="20" s="1"/>
  <c r="J1193" i="20"/>
  <c r="L1193" i="20" s="1"/>
  <c r="M1193" i="20" s="1"/>
  <c r="J610" i="20"/>
  <c r="L610" i="20" s="1"/>
  <c r="M610" i="20" s="1"/>
  <c r="J1508" i="20"/>
  <c r="L1508" i="20" s="1"/>
  <c r="M1508" i="20" s="1"/>
  <c r="J1089" i="20"/>
  <c r="L1089" i="20" s="1"/>
  <c r="M1089" i="20" s="1"/>
  <c r="J1813" i="20"/>
  <c r="L1813" i="20" s="1"/>
  <c r="M1813" i="20" s="1"/>
  <c r="J1332" i="20"/>
  <c r="L1332" i="20" s="1"/>
  <c r="M1332" i="20" s="1"/>
  <c r="J14" i="20"/>
  <c r="L14" i="20" s="1"/>
  <c r="M14" i="20" s="1"/>
  <c r="J1775" i="20"/>
  <c r="L1775" i="20" s="1"/>
  <c r="M1775" i="20" s="1"/>
  <c r="J251" i="20"/>
  <c r="L251" i="20" s="1"/>
  <c r="M251" i="20" s="1"/>
  <c r="J1505" i="20"/>
  <c r="L1505" i="20" s="1"/>
  <c r="M1505" i="20" s="1"/>
  <c r="J978" i="20"/>
  <c r="L978" i="20" s="1"/>
  <c r="M978" i="20" s="1"/>
  <c r="J1371" i="20"/>
  <c r="L1371" i="20" s="1"/>
  <c r="M1371" i="20" s="1"/>
  <c r="J1787" i="20"/>
  <c r="L1787" i="20" s="1"/>
  <c r="M1787" i="20" s="1"/>
  <c r="J640" i="20"/>
  <c r="L640" i="20" s="1"/>
  <c r="M640" i="20" s="1"/>
  <c r="J1684" i="20"/>
  <c r="L1684" i="20" s="1"/>
  <c r="M1684" i="20" s="1"/>
  <c r="J632" i="20"/>
  <c r="L632" i="20" s="1"/>
  <c r="M632" i="20" s="1"/>
  <c r="J527" i="20"/>
  <c r="L527" i="20" s="1"/>
  <c r="M527" i="20" s="1"/>
  <c r="J219" i="20"/>
  <c r="L219" i="20" s="1"/>
  <c r="M219" i="20" s="1"/>
  <c r="J588" i="20"/>
  <c r="L588" i="20" s="1"/>
  <c r="M588" i="20" s="1"/>
  <c r="J107" i="20"/>
  <c r="L107" i="20" s="1"/>
  <c r="M107" i="20" s="1"/>
  <c r="J1654" i="20"/>
  <c r="L1654" i="20" s="1"/>
  <c r="M1654" i="20" s="1"/>
  <c r="J1401" i="20"/>
  <c r="L1401" i="20" s="1"/>
  <c r="M1401" i="20" s="1"/>
  <c r="J1664" i="20"/>
  <c r="L1664" i="20" s="1"/>
  <c r="M1664" i="20" s="1"/>
  <c r="J1232" i="20"/>
  <c r="L1232" i="20" s="1"/>
  <c r="M1232" i="20" s="1"/>
  <c r="J1964" i="20"/>
  <c r="L1964" i="20" s="1"/>
  <c r="M1964" i="20" s="1"/>
  <c r="J2159" i="20"/>
  <c r="L2159" i="20" s="1"/>
  <c r="M2159" i="20" s="1"/>
  <c r="J1025" i="20"/>
  <c r="L1025" i="20" s="1"/>
  <c r="M1025" i="20" s="1"/>
  <c r="J1710" i="20"/>
  <c r="L1710" i="20" s="1"/>
  <c r="M1710" i="20" s="1"/>
  <c r="J24" i="20"/>
  <c r="L24" i="20" s="1"/>
  <c r="M24" i="20" s="1"/>
  <c r="J2076" i="20"/>
  <c r="L2076" i="20" s="1"/>
  <c r="M2076" i="20" s="1"/>
  <c r="J1724" i="20"/>
  <c r="L1724" i="20" s="1"/>
  <c r="M1724" i="20" s="1"/>
  <c r="J830" i="20"/>
  <c r="L830" i="20" s="1"/>
  <c r="M830" i="20" s="1"/>
  <c r="J1666" i="20"/>
  <c r="L1666" i="20" s="1"/>
  <c r="M1666" i="20" s="1"/>
  <c r="J544" i="20"/>
  <c r="L544" i="20" s="1"/>
  <c r="M544" i="20" s="1"/>
  <c r="J40" i="20"/>
  <c r="L40" i="20" s="1"/>
  <c r="M40" i="20" s="1"/>
  <c r="J756" i="20"/>
  <c r="L756" i="20" s="1"/>
  <c r="M756" i="20" s="1"/>
  <c r="J382" i="20"/>
  <c r="L382" i="20" s="1"/>
  <c r="M382" i="20" s="1"/>
  <c r="J1809" i="20"/>
  <c r="L1809" i="20" s="1"/>
  <c r="M1809" i="20" s="1"/>
  <c r="J1619" i="20"/>
  <c r="L1619" i="20" s="1"/>
  <c r="M1619" i="20" s="1"/>
  <c r="J681" i="20"/>
  <c r="L681" i="20" s="1"/>
  <c r="M681" i="20" s="1"/>
  <c r="J1640" i="20"/>
  <c r="L1640" i="20" s="1"/>
  <c r="M1640" i="20" s="1"/>
  <c r="J738" i="20"/>
  <c r="L738" i="20" s="1"/>
  <c r="M738" i="20" s="1"/>
  <c r="J478" i="20"/>
  <c r="L478" i="20" s="1"/>
  <c r="M478" i="20" s="1"/>
  <c r="J888" i="20"/>
  <c r="L888" i="20" s="1"/>
  <c r="M888" i="20" s="1"/>
  <c r="J1438" i="20"/>
  <c r="L1438" i="20" s="1"/>
  <c r="M1438" i="20" s="1"/>
  <c r="J2143" i="20"/>
  <c r="L2143" i="20" s="1"/>
  <c r="M2143" i="20" s="1"/>
  <c r="J535" i="20"/>
  <c r="L535" i="20" s="1"/>
  <c r="M535" i="20" s="1"/>
  <c r="J248" i="20"/>
  <c r="L248" i="20" s="1"/>
  <c r="M248" i="20" s="1"/>
  <c r="J764" i="20"/>
  <c r="L764" i="20" s="1"/>
  <c r="M764" i="20" s="1"/>
  <c r="J798" i="20"/>
  <c r="L798" i="20" s="1"/>
  <c r="M798" i="20" s="1"/>
  <c r="J1103" i="20"/>
  <c r="L1103" i="20" s="1"/>
  <c r="M1103" i="20" s="1"/>
  <c r="J806" i="20"/>
  <c r="L806" i="20" s="1"/>
  <c r="M806" i="20" s="1"/>
  <c r="J2128" i="20"/>
  <c r="L2128" i="20" s="1"/>
  <c r="M2128" i="20" s="1"/>
  <c r="J1027" i="20"/>
  <c r="L1027" i="20" s="1"/>
  <c r="M1027" i="20" s="1"/>
  <c r="J1148" i="20"/>
  <c r="L1148" i="20" s="1"/>
  <c r="M1148" i="20" s="1"/>
  <c r="J348" i="20"/>
  <c r="L348" i="20" s="1"/>
  <c r="M348" i="20" s="1"/>
  <c r="J1159" i="20"/>
  <c r="L1159" i="20" s="1"/>
  <c r="M1159" i="20" s="1"/>
  <c r="J466" i="20"/>
  <c r="L466" i="20" s="1"/>
  <c r="M466" i="20" s="1"/>
  <c r="J1125" i="20"/>
  <c r="L1125" i="20" s="1"/>
  <c r="M1125" i="20" s="1"/>
  <c r="J130" i="20"/>
  <c r="L130" i="20" s="1"/>
  <c r="M130" i="20" s="1"/>
  <c r="J684" i="20"/>
  <c r="L684" i="20" s="1"/>
  <c r="M684" i="20" s="1"/>
  <c r="J1625" i="20"/>
  <c r="L1625" i="20" s="1"/>
  <c r="M1625" i="20" s="1"/>
  <c r="J1346" i="20"/>
  <c r="L1346" i="20" s="1"/>
  <c r="M1346" i="20" s="1"/>
  <c r="J675" i="20"/>
  <c r="L675" i="20" s="1"/>
  <c r="M675" i="20" s="1"/>
  <c r="J179" i="20"/>
  <c r="L179" i="20" s="1"/>
  <c r="M179" i="20" s="1"/>
  <c r="J717" i="20"/>
  <c r="L717" i="20" s="1"/>
  <c r="M717" i="20" s="1"/>
  <c r="J587" i="20"/>
  <c r="L587" i="20" s="1"/>
  <c r="M587" i="20" s="1"/>
  <c r="J669" i="20"/>
  <c r="L669" i="20" s="1"/>
  <c r="M669" i="20" s="1"/>
  <c r="J430" i="20"/>
  <c r="L430" i="20" s="1"/>
  <c r="M430" i="20" s="1"/>
  <c r="J834" i="20"/>
  <c r="L834" i="20" s="1"/>
  <c r="M834" i="20" s="1"/>
  <c r="J883" i="20"/>
  <c r="L883" i="20" s="1"/>
  <c r="M883" i="20" s="1"/>
  <c r="J1457" i="20"/>
  <c r="L1457" i="20" s="1"/>
  <c r="M1457" i="20" s="1"/>
  <c r="J503" i="20"/>
  <c r="L503" i="20" s="1"/>
  <c r="M503" i="20" s="1"/>
  <c r="J794" i="20"/>
  <c r="L794" i="20" s="1"/>
  <c r="M794" i="20" s="1"/>
  <c r="J1036" i="20"/>
  <c r="L1036" i="20" s="1"/>
  <c r="M1036" i="20" s="1"/>
  <c r="J785" i="20"/>
  <c r="L785" i="20" s="1"/>
  <c r="M785" i="20" s="1"/>
  <c r="J975" i="20"/>
  <c r="L975" i="20" s="1"/>
  <c r="M975" i="20" s="1"/>
  <c r="J5" i="20"/>
  <c r="L5" i="20" s="1"/>
  <c r="M5" i="20" s="1"/>
  <c r="J141" i="20"/>
  <c r="L141" i="20" s="1"/>
  <c r="M141" i="20" s="1"/>
  <c r="J1398" i="20"/>
  <c r="L1398" i="20" s="1"/>
  <c r="M1398" i="20" s="1"/>
  <c r="J1896" i="20"/>
  <c r="L1896" i="20" s="1"/>
  <c r="M1896" i="20" s="1"/>
  <c r="J796" i="20"/>
  <c r="L796" i="20" s="1"/>
  <c r="M796" i="20" s="1"/>
  <c r="J340" i="20"/>
  <c r="L340" i="20" s="1"/>
  <c r="M340" i="20" s="1"/>
  <c r="J1226" i="20"/>
  <c r="L1226" i="20" s="1"/>
  <c r="M1226" i="20" s="1"/>
  <c r="J1374" i="20"/>
  <c r="L1374" i="20" s="1"/>
  <c r="M1374" i="20" s="1"/>
  <c r="J1931" i="20"/>
  <c r="L1931" i="20" s="1"/>
  <c r="M1931" i="20" s="1"/>
  <c r="J2126" i="20"/>
  <c r="L2126" i="20" s="1"/>
  <c r="M2126" i="20" s="1"/>
  <c r="J813" i="20"/>
  <c r="L813" i="20" s="1"/>
  <c r="M813" i="20" s="1"/>
  <c r="J1906" i="20"/>
  <c r="L1906" i="20" s="1"/>
  <c r="M1906" i="20" s="1"/>
  <c r="J236" i="20"/>
  <c r="L236" i="20" s="1"/>
  <c r="M236" i="20" s="1"/>
  <c r="J1315" i="20"/>
  <c r="L1315" i="20" s="1"/>
  <c r="M1315" i="20" s="1"/>
  <c r="J1733" i="20"/>
  <c r="L1733" i="20" s="1"/>
  <c r="M1733" i="20" s="1"/>
  <c r="J1049" i="20"/>
  <c r="L1049" i="20" s="1"/>
  <c r="M1049" i="20" s="1"/>
  <c r="J593" i="20"/>
  <c r="L593" i="20" s="1"/>
  <c r="M593" i="20" s="1"/>
  <c r="J474" i="20"/>
  <c r="L474" i="20" s="1"/>
  <c r="M474" i="20" s="1"/>
  <c r="J627" i="20"/>
  <c r="L627" i="20" s="1"/>
  <c r="M627" i="20" s="1"/>
  <c r="J1575" i="20"/>
  <c r="L1575" i="20" s="1"/>
  <c r="M1575" i="20" s="1"/>
  <c r="J687" i="20"/>
  <c r="L687" i="20" s="1"/>
  <c r="M687" i="20" s="1"/>
  <c r="J2028" i="20"/>
  <c r="L2028" i="20" s="1"/>
  <c r="M2028" i="20" s="1"/>
  <c r="J613" i="20"/>
  <c r="L613" i="20" s="1"/>
  <c r="M613" i="20" s="1"/>
  <c r="J1900" i="20"/>
  <c r="L1900" i="20" s="1"/>
  <c r="M1900" i="20" s="1"/>
  <c r="J766" i="20"/>
  <c r="L766" i="20" s="1"/>
  <c r="M766" i="20" s="1"/>
  <c r="J550" i="20"/>
  <c r="L550" i="20" s="1"/>
  <c r="M550" i="20" s="1"/>
  <c r="J1541" i="20"/>
  <c r="L1541" i="20" s="1"/>
  <c r="M1541" i="20" s="1"/>
  <c r="J2031" i="20"/>
  <c r="L2031" i="20" s="1"/>
  <c r="M2031" i="20" s="1"/>
  <c r="J1143" i="20"/>
  <c r="L1143" i="20" s="1"/>
  <c r="M1143" i="20" s="1"/>
  <c r="J1771" i="20"/>
  <c r="L1771" i="20" s="1"/>
  <c r="M1771" i="20" s="1"/>
  <c r="J608" i="20"/>
  <c r="L608" i="20" s="1"/>
  <c r="M608" i="20" s="1"/>
  <c r="J2100" i="20"/>
  <c r="L2100" i="20" s="1"/>
  <c r="M2100" i="20" s="1"/>
  <c r="J1130" i="20"/>
  <c r="L1130" i="20" s="1"/>
  <c r="M1130" i="20" s="1"/>
  <c r="J644" i="20"/>
  <c r="L644" i="20" s="1"/>
  <c r="M644" i="20" s="1"/>
  <c r="J1292" i="20"/>
  <c r="L1292" i="20" s="1"/>
  <c r="M1292" i="20" s="1"/>
  <c r="J1314" i="20"/>
  <c r="L1314" i="20" s="1"/>
  <c r="M1314" i="20" s="1"/>
  <c r="J1495" i="20"/>
  <c r="L1495" i="20" s="1"/>
  <c r="M1495" i="20" s="1"/>
  <c r="J1450" i="20"/>
  <c r="L1450" i="20" s="1"/>
  <c r="M1450" i="20" s="1"/>
  <c r="J939" i="20"/>
  <c r="L939" i="20" s="1"/>
  <c r="M939" i="20" s="1"/>
  <c r="J732" i="20"/>
  <c r="L732" i="20" s="1"/>
  <c r="M732" i="20" s="1"/>
  <c r="J2032" i="20"/>
  <c r="L2032" i="20" s="1"/>
  <c r="M2032" i="20" s="1"/>
  <c r="J1206" i="20"/>
  <c r="L1206" i="20" s="1"/>
  <c r="M1206" i="20" s="1"/>
  <c r="J1214" i="20"/>
  <c r="L1214" i="20" s="1"/>
  <c r="M1214" i="20" s="1"/>
  <c r="J1973" i="20"/>
  <c r="L1973" i="20" s="1"/>
  <c r="M1973" i="20" s="1"/>
  <c r="J398" i="20"/>
  <c r="L398" i="20" s="1"/>
  <c r="M398" i="20" s="1"/>
  <c r="J1322" i="20"/>
  <c r="L1322" i="20" s="1"/>
  <c r="M1322" i="20" s="1"/>
  <c r="J1222" i="20"/>
  <c r="L1222" i="20" s="1"/>
  <c r="M1222" i="20" s="1"/>
  <c r="J1142" i="20"/>
  <c r="L1142" i="20" s="1"/>
  <c r="M1142" i="20" s="1"/>
  <c r="J504" i="20"/>
  <c r="L504" i="20" s="1"/>
  <c r="M504" i="20" s="1"/>
  <c r="J1082" i="20"/>
  <c r="L1082" i="20" s="1"/>
  <c r="M1082" i="20" s="1"/>
  <c r="J1343" i="20"/>
  <c r="L1343" i="20" s="1"/>
  <c r="M1343" i="20" s="1"/>
  <c r="J2052" i="20"/>
  <c r="L2052" i="20" s="1"/>
  <c r="M2052" i="20" s="1"/>
  <c r="J942" i="20"/>
  <c r="L942" i="20" s="1"/>
  <c r="M942" i="20" s="1"/>
  <c r="J1725" i="20"/>
  <c r="L1725" i="20" s="1"/>
  <c r="M1725" i="20" s="1"/>
  <c r="J1846" i="20"/>
  <c r="L1846" i="20" s="1"/>
  <c r="M1846" i="20" s="1"/>
  <c r="J940" i="20"/>
  <c r="L940" i="20" s="1"/>
  <c r="M940" i="20" s="1"/>
  <c r="J1496" i="20"/>
  <c r="L1496" i="20" s="1"/>
  <c r="M1496" i="20" s="1"/>
  <c r="J657" i="20"/>
  <c r="L657" i="20" s="1"/>
  <c r="M657" i="20" s="1"/>
  <c r="J245" i="20"/>
  <c r="L245" i="20" s="1"/>
  <c r="M245" i="20" s="1"/>
  <c r="J645" i="20"/>
  <c r="L645" i="20" s="1"/>
  <c r="M645" i="20" s="1"/>
  <c r="J195" i="20"/>
  <c r="L195" i="20" s="1"/>
  <c r="M195" i="20" s="1"/>
  <c r="J1245" i="20"/>
  <c r="L1245" i="20" s="1"/>
  <c r="M1245" i="20" s="1"/>
  <c r="J110" i="20"/>
  <c r="L110" i="20" s="1"/>
  <c r="M110" i="20" s="1"/>
  <c r="J262" i="20"/>
  <c r="L262" i="20" s="1"/>
  <c r="M262" i="20" s="1"/>
  <c r="J1253" i="20"/>
  <c r="L1253" i="20" s="1"/>
  <c r="M1253" i="20" s="1"/>
  <c r="J1511" i="20"/>
  <c r="L1511" i="20" s="1"/>
  <c r="M1511" i="20" s="1"/>
  <c r="J1663" i="20"/>
  <c r="L1663" i="20" s="1"/>
  <c r="M1663" i="20" s="1"/>
  <c r="J1227" i="20"/>
  <c r="L1227" i="20" s="1"/>
  <c r="M1227" i="20" s="1"/>
  <c r="J546" i="20"/>
  <c r="L546" i="20" s="1"/>
  <c r="M546" i="20" s="1"/>
  <c r="J1679" i="20"/>
  <c r="L1679" i="20" s="1"/>
  <c r="M1679" i="20" s="1"/>
  <c r="J266" i="20"/>
  <c r="L266" i="20" s="1"/>
  <c r="M266" i="20" s="1"/>
  <c r="J1929" i="20"/>
  <c r="L1929" i="20" s="1"/>
  <c r="M1929" i="20" s="1"/>
  <c r="J1436" i="20"/>
  <c r="L1436" i="20" s="1"/>
  <c r="M1436" i="20" s="1"/>
  <c r="J194" i="20"/>
  <c r="L194" i="20" s="1"/>
  <c r="M194" i="20" s="1"/>
  <c r="J308" i="20"/>
  <c r="L308" i="20" s="1"/>
  <c r="M308" i="20" s="1"/>
  <c r="J2064" i="20"/>
  <c r="L2064" i="20" s="1"/>
  <c r="M2064" i="20" s="1"/>
  <c r="J2045" i="20"/>
  <c r="L2045" i="20" s="1"/>
  <c r="M2045" i="20" s="1"/>
  <c r="J1657" i="20"/>
  <c r="L1657" i="20" s="1"/>
  <c r="M1657" i="20" s="1"/>
  <c r="J280" i="20"/>
  <c r="L280" i="20" s="1"/>
  <c r="M280" i="20" s="1"/>
  <c r="J1247" i="20"/>
  <c r="L1247" i="20" s="1"/>
  <c r="M1247" i="20" s="1"/>
  <c r="J1794" i="20"/>
  <c r="L1794" i="20" s="1"/>
  <c r="M1794" i="20" s="1"/>
  <c r="J157" i="20"/>
  <c r="L157" i="20" s="1"/>
  <c r="M157" i="20" s="1"/>
  <c r="J413" i="20"/>
  <c r="L413" i="20" s="1"/>
  <c r="M413" i="20" s="1"/>
  <c r="J1491" i="20"/>
  <c r="L1491" i="20" s="1"/>
  <c r="M1491" i="20" s="1"/>
  <c r="J1876" i="20"/>
  <c r="L1876" i="20" s="1"/>
  <c r="M1876" i="20" s="1"/>
  <c r="J338" i="20"/>
  <c r="L338" i="20" s="1"/>
  <c r="M338" i="20" s="1"/>
  <c r="J1359" i="20"/>
  <c r="L1359" i="20" s="1"/>
  <c r="M1359" i="20" s="1"/>
  <c r="J926" i="20"/>
  <c r="L926" i="20" s="1"/>
  <c r="M926" i="20" s="1"/>
  <c r="J552" i="20"/>
  <c r="L552" i="20" s="1"/>
  <c r="M552" i="20" s="1"/>
  <c r="J869" i="20"/>
  <c r="L869" i="20" s="1"/>
  <c r="M869" i="20" s="1"/>
  <c r="J589" i="20"/>
  <c r="L589" i="20" s="1"/>
  <c r="M589" i="20" s="1"/>
  <c r="J1060" i="20"/>
  <c r="L1060" i="20" s="1"/>
  <c r="M1060" i="20" s="1"/>
  <c r="J2147" i="20"/>
  <c r="L2147" i="20" s="1"/>
  <c r="M2147" i="20" s="1"/>
  <c r="J1107" i="20"/>
  <c r="L1107" i="20" s="1"/>
  <c r="M1107" i="20" s="1"/>
  <c r="J2135" i="20"/>
  <c r="L2135" i="20" s="1"/>
  <c r="M2135" i="20" s="1"/>
  <c r="J1588" i="20"/>
  <c r="L1588" i="20" s="1"/>
  <c r="M1588" i="20" s="1"/>
  <c r="J1758" i="20"/>
  <c r="L1758" i="20" s="1"/>
  <c r="M1758" i="20" s="1"/>
  <c r="J1307" i="20"/>
  <c r="L1307" i="20" s="1"/>
  <c r="M1307" i="20" s="1"/>
  <c r="J1530" i="20"/>
  <c r="L1530" i="20" s="1"/>
  <c r="M1530" i="20" s="1"/>
  <c r="J765" i="20"/>
  <c r="L765" i="20" s="1"/>
  <c r="M765" i="20" s="1"/>
  <c r="J1920" i="20"/>
  <c r="L1920" i="20" s="1"/>
  <c r="M1920" i="20" s="1"/>
  <c r="J355" i="20"/>
  <c r="L355" i="20" s="1"/>
  <c r="M355" i="20" s="1"/>
  <c r="J1851" i="20"/>
  <c r="L1851" i="20" s="1"/>
  <c r="M1851" i="20" s="1"/>
  <c r="J274" i="20"/>
  <c r="L274" i="20" s="1"/>
  <c r="M274" i="20" s="1"/>
  <c r="J1772" i="20"/>
  <c r="L1772" i="20" s="1"/>
  <c r="M1772" i="20" s="1"/>
  <c r="J494" i="20"/>
  <c r="L494" i="20" s="1"/>
  <c r="M494" i="20" s="1"/>
  <c r="J848" i="20"/>
  <c r="L848" i="20" s="1"/>
  <c r="M848" i="20" s="1"/>
  <c r="J1110" i="20"/>
  <c r="L1110" i="20" s="1"/>
  <c r="M1110" i="20" s="1"/>
  <c r="J1963" i="20"/>
  <c r="L1963" i="20" s="1"/>
  <c r="M1963" i="20" s="1"/>
  <c r="J1804" i="20"/>
  <c r="L1804" i="20" s="1"/>
  <c r="M1804" i="20" s="1"/>
  <c r="J346" i="20"/>
  <c r="L346" i="20" s="1"/>
  <c r="M346" i="20" s="1"/>
  <c r="J1121" i="20"/>
  <c r="L1121" i="20" s="1"/>
  <c r="M1121" i="20" s="1"/>
  <c r="J390" i="20"/>
  <c r="L390" i="20" s="1"/>
  <c r="M390" i="20" s="1"/>
  <c r="J907" i="20"/>
  <c r="L907" i="20" s="1"/>
  <c r="M907" i="20" s="1"/>
  <c r="J2073" i="20"/>
  <c r="L2073" i="20" s="1"/>
  <c r="M2073" i="20" s="1"/>
  <c r="J865" i="20"/>
  <c r="L865" i="20" s="1"/>
  <c r="M865" i="20" s="1"/>
  <c r="J918" i="20"/>
  <c r="L918" i="20" s="1"/>
  <c r="M918" i="20" s="1"/>
  <c r="J71" i="20"/>
  <c r="L71" i="20" s="1"/>
  <c r="M71" i="20" s="1"/>
  <c r="J1867" i="20"/>
  <c r="L1867" i="20" s="1"/>
  <c r="M1867" i="20" s="1"/>
  <c r="J576" i="20"/>
  <c r="L576" i="20" s="1"/>
  <c r="M576" i="20" s="1"/>
  <c r="J1596" i="20"/>
  <c r="L1596" i="20" s="1"/>
  <c r="M1596" i="20" s="1"/>
  <c r="J1680" i="20"/>
  <c r="L1680" i="20" s="1"/>
  <c r="M1680" i="20" s="1"/>
  <c r="J380" i="20"/>
  <c r="L380" i="20" s="1"/>
  <c r="M380" i="20" s="1"/>
  <c r="J1208" i="20"/>
  <c r="L1208" i="20" s="1"/>
  <c r="M1208" i="20" s="1"/>
  <c r="J822" i="20"/>
  <c r="L822" i="20" s="1"/>
  <c r="M822" i="20" s="1"/>
  <c r="J537" i="20"/>
  <c r="L537" i="20" s="1"/>
  <c r="M537" i="20" s="1"/>
  <c r="J897" i="20"/>
  <c r="L897" i="20" s="1"/>
  <c r="M897" i="20" s="1"/>
  <c r="J1391" i="20"/>
  <c r="L1391" i="20" s="1"/>
  <c r="M1391" i="20" s="1"/>
  <c r="J721" i="20"/>
  <c r="L721" i="20" s="1"/>
  <c r="M721" i="20" s="1"/>
  <c r="J1329" i="20"/>
  <c r="L1329" i="20" s="1"/>
  <c r="M1329" i="20" s="1"/>
  <c r="J214" i="20"/>
  <c r="L214" i="20" s="1"/>
  <c r="M214" i="20" s="1"/>
  <c r="J66" i="20"/>
  <c r="L66" i="20" s="1"/>
  <c r="M66" i="20" s="1"/>
  <c r="J252" i="20"/>
  <c r="L252" i="20" s="1"/>
  <c r="M252" i="20" s="1"/>
  <c r="J129" i="20"/>
  <c r="L129" i="20" s="1"/>
  <c r="M129" i="20" s="1"/>
  <c r="J962" i="20"/>
  <c r="L962" i="20" s="1"/>
  <c r="M962" i="20" s="1"/>
  <c r="J617" i="20"/>
  <c r="L617" i="20" s="1"/>
  <c r="M617" i="20" s="1"/>
  <c r="J1936" i="20"/>
  <c r="L1936" i="20" s="1"/>
  <c r="M1936" i="20" s="1"/>
  <c r="J1053" i="20"/>
  <c r="L1053" i="20" s="1"/>
  <c r="M1053" i="20" s="1"/>
  <c r="J920" i="20"/>
  <c r="L920" i="20" s="1"/>
  <c r="M920" i="20" s="1"/>
  <c r="J800" i="20"/>
  <c r="L800" i="20" s="1"/>
  <c r="M800" i="20" s="1"/>
  <c r="J1370" i="20"/>
  <c r="L1370" i="20" s="1"/>
  <c r="M1370" i="20" s="1"/>
  <c r="J1077" i="20"/>
  <c r="L1077" i="20" s="1"/>
  <c r="M1077" i="20" s="1"/>
  <c r="J1753" i="20"/>
  <c r="L1753" i="20" s="1"/>
  <c r="M1753" i="20" s="1"/>
  <c r="J1776" i="20"/>
  <c r="L1776" i="20" s="1"/>
  <c r="M1776" i="20" s="1"/>
  <c r="J1368" i="20"/>
  <c r="L1368" i="20" s="1"/>
  <c r="M1368" i="20" s="1"/>
  <c r="J1769" i="20"/>
  <c r="L1769" i="20" s="1"/>
  <c r="M1769" i="20" s="1"/>
  <c r="J561" i="20"/>
  <c r="L561" i="20" s="1"/>
  <c r="M561" i="20" s="1"/>
  <c r="J1941" i="20"/>
  <c r="L1941" i="20" s="1"/>
  <c r="M1941" i="20" s="1"/>
  <c r="J84" i="20"/>
  <c r="L84" i="20" s="1"/>
  <c r="M84" i="20" s="1"/>
  <c r="J1415" i="20"/>
  <c r="L1415" i="20" s="1"/>
  <c r="M1415" i="20" s="1"/>
  <c r="J115" i="20"/>
  <c r="L115" i="20" s="1"/>
  <c r="M115" i="20" s="1"/>
  <c r="J1023" i="20"/>
  <c r="L1023" i="20" s="1"/>
  <c r="M1023" i="20" s="1"/>
  <c r="J2116" i="20"/>
  <c r="L2116" i="20" s="1"/>
  <c r="M2116" i="20" s="1"/>
  <c r="J246" i="20"/>
  <c r="L246" i="20" s="1"/>
  <c r="M246" i="20" s="1"/>
  <c r="J1601" i="20"/>
  <c r="L1601" i="20" s="1"/>
  <c r="M1601" i="20" s="1"/>
  <c r="J568" i="20"/>
  <c r="L568" i="20" s="1"/>
  <c r="M568" i="20" s="1"/>
  <c r="J472" i="20"/>
  <c r="L472" i="20" s="1"/>
  <c r="M472" i="20" s="1"/>
  <c r="J350" i="20"/>
  <c r="L350" i="20" s="1"/>
  <c r="M350" i="20" s="1"/>
  <c r="J898" i="20"/>
  <c r="L898" i="20" s="1"/>
  <c r="M898" i="20" s="1"/>
  <c r="J1201" i="20"/>
  <c r="L1201" i="20" s="1"/>
  <c r="M1201" i="20" s="1"/>
  <c r="J521" i="20"/>
  <c r="L521" i="20" s="1"/>
  <c r="M521" i="20" s="1"/>
  <c r="J111" i="20"/>
  <c r="L111" i="20" s="1"/>
  <c r="M111" i="20" s="1"/>
  <c r="J2096" i="20"/>
  <c r="L2096" i="20" s="1"/>
  <c r="M2096" i="20" s="1"/>
  <c r="J1939" i="20"/>
  <c r="L1939" i="20" s="1"/>
  <c r="M1939" i="20" s="1"/>
  <c r="J1707" i="20"/>
  <c r="L1707" i="20" s="1"/>
  <c r="M1707" i="20" s="1"/>
  <c r="J216" i="20"/>
  <c r="L216" i="20" s="1"/>
  <c r="M216" i="20" s="1"/>
  <c r="J1269" i="20"/>
  <c r="L1269" i="20" s="1"/>
  <c r="M1269" i="20" s="1"/>
  <c r="J1356" i="20"/>
  <c r="L1356" i="20" s="1"/>
  <c r="M1356" i="20" s="1"/>
  <c r="J533" i="20"/>
  <c r="L533" i="20" s="1"/>
  <c r="M533" i="20" s="1"/>
  <c r="J1303" i="20"/>
  <c r="L1303" i="20" s="1"/>
  <c r="M1303" i="20" s="1"/>
  <c r="J1335" i="20"/>
  <c r="L1335" i="20" s="1"/>
  <c r="M1335" i="20" s="1"/>
  <c r="J603" i="20"/>
  <c r="L603" i="20" s="1"/>
  <c r="M603" i="20" s="1"/>
  <c r="J1432" i="20"/>
  <c r="L1432" i="20" s="1"/>
  <c r="M1432" i="20" s="1"/>
  <c r="J570" i="20"/>
  <c r="L570" i="20" s="1"/>
  <c r="M570" i="20" s="1"/>
  <c r="J2040" i="20"/>
  <c r="L2040" i="20" s="1"/>
  <c r="M2040" i="20" s="1"/>
  <c r="J2059" i="20"/>
  <c r="L2059" i="20" s="1"/>
  <c r="M2059" i="20" s="1"/>
  <c r="J1959" i="20"/>
  <c r="L1959" i="20" s="1"/>
  <c r="M1959" i="20" s="1"/>
  <c r="J1494" i="20"/>
  <c r="L1494" i="20" s="1"/>
  <c r="M1494" i="20" s="1"/>
  <c r="J1507" i="20"/>
  <c r="L1507" i="20" s="1"/>
  <c r="M1507" i="20" s="1"/>
  <c r="J1157" i="20"/>
  <c r="L1157" i="20" s="1"/>
  <c r="M1157" i="20" s="1"/>
  <c r="J843" i="20"/>
  <c r="L843" i="20" s="1"/>
  <c r="M843" i="20" s="1"/>
  <c r="J1493" i="20"/>
  <c r="L1493" i="20" s="1"/>
  <c r="M1493" i="20" s="1"/>
  <c r="J1069" i="20"/>
  <c r="L1069" i="20" s="1"/>
  <c r="M1069" i="20" s="1"/>
  <c r="J303" i="20"/>
  <c r="L303" i="20" s="1"/>
  <c r="M303" i="20" s="1"/>
  <c r="J944" i="20"/>
  <c r="L944" i="20" s="1"/>
  <c r="M944" i="20" s="1"/>
  <c r="J414" i="20"/>
  <c r="L414" i="20" s="1"/>
  <c r="M414" i="20" s="1"/>
  <c r="J590" i="20"/>
  <c r="L590" i="20" s="1"/>
  <c r="M590" i="20" s="1"/>
  <c r="J668" i="20"/>
  <c r="L668" i="20" s="1"/>
  <c r="M668" i="20" s="1"/>
  <c r="J1905" i="20"/>
  <c r="L1905" i="20" s="1"/>
  <c r="M1905" i="20" s="1"/>
  <c r="J1337" i="20"/>
  <c r="L1337" i="20" s="1"/>
  <c r="M1337" i="20" s="1"/>
  <c r="J1506" i="20"/>
  <c r="L1506" i="20" s="1"/>
  <c r="M1506" i="20" s="1"/>
  <c r="J1071" i="20"/>
  <c r="L1071" i="20" s="1"/>
  <c r="M1071" i="20" s="1"/>
  <c r="J988" i="20"/>
  <c r="L988" i="20" s="1"/>
  <c r="M988" i="20" s="1"/>
  <c r="J1283" i="20"/>
  <c r="L1283" i="20" s="1"/>
  <c r="M1283" i="20" s="1"/>
  <c r="J183" i="20"/>
  <c r="L183" i="20" s="1"/>
  <c r="M183" i="20" s="1"/>
  <c r="J2037" i="20"/>
  <c r="L2037" i="20" s="1"/>
  <c r="M2037" i="20" s="1"/>
  <c r="J1004" i="20"/>
  <c r="L1004" i="20" s="1"/>
  <c r="M1004" i="20" s="1"/>
  <c r="J271" i="20"/>
  <c r="L271" i="20" s="1"/>
  <c r="M271" i="20" s="1"/>
  <c r="J1577" i="20"/>
  <c r="L1577" i="20" s="1"/>
  <c r="M1577" i="20" s="1"/>
  <c r="J1500" i="20"/>
  <c r="L1500" i="20" s="1"/>
  <c r="M1500" i="20" s="1"/>
  <c r="J1587" i="20"/>
  <c r="L1587" i="20" s="1"/>
  <c r="M1587" i="20" s="1"/>
  <c r="J1843" i="20"/>
  <c r="L1843" i="20" s="1"/>
  <c r="M1843" i="20" s="1"/>
  <c r="J1239" i="20"/>
  <c r="L1239" i="20" s="1"/>
  <c r="M1239" i="20" s="1"/>
  <c r="J977" i="20"/>
  <c r="L977" i="20" s="1"/>
  <c r="M977" i="20" s="1"/>
  <c r="J704" i="20"/>
  <c r="L704" i="20" s="1"/>
  <c r="M704" i="20" s="1"/>
  <c r="J212" i="20"/>
  <c r="L212" i="20" s="1"/>
  <c r="M212" i="20" s="1"/>
  <c r="J1918" i="20"/>
  <c r="L1918" i="20" s="1"/>
  <c r="M1918" i="20" s="1"/>
  <c r="J201" i="20"/>
  <c r="L201" i="20" s="1"/>
  <c r="M201" i="20" s="1"/>
  <c r="J2043" i="20"/>
  <c r="L2043" i="20" s="1"/>
  <c r="M2043" i="20" s="1"/>
  <c r="J291" i="20"/>
  <c r="L291" i="20" s="1"/>
  <c r="M291" i="20" s="1"/>
  <c r="J1167" i="20"/>
  <c r="L1167" i="20" s="1"/>
  <c r="M1167" i="20" s="1"/>
  <c r="J1581" i="20"/>
  <c r="L1581" i="20" s="1"/>
  <c r="M1581" i="20" s="1"/>
  <c r="J1594" i="20"/>
  <c r="L1594" i="20" s="1"/>
  <c r="M1594" i="20" s="1"/>
  <c r="J1360" i="20"/>
  <c r="L1360" i="20" s="1"/>
  <c r="M1360" i="20" s="1"/>
  <c r="J1510" i="20"/>
  <c r="L1510" i="20" s="1"/>
  <c r="M1510" i="20" s="1"/>
  <c r="J314" i="20"/>
  <c r="L314" i="20" s="1"/>
  <c r="M314" i="20" s="1"/>
  <c r="J635" i="20"/>
  <c r="L635" i="20" s="1"/>
  <c r="M635" i="20" s="1"/>
  <c r="J480" i="20"/>
  <c r="L480" i="20" s="1"/>
  <c r="M480" i="20" s="1"/>
  <c r="J2117" i="20"/>
  <c r="L2117" i="20" s="1"/>
  <c r="M2117" i="20" s="1"/>
  <c r="J347" i="20"/>
  <c r="L347" i="20" s="1"/>
  <c r="M347" i="20" s="1"/>
  <c r="J578" i="20"/>
  <c r="L578" i="20" s="1"/>
  <c r="M578" i="20" s="1"/>
  <c r="J1835" i="20"/>
  <c r="L1835" i="20" s="1"/>
  <c r="M1835" i="20" s="1"/>
  <c r="J264" i="20"/>
  <c r="L264" i="20" s="1"/>
  <c r="M264" i="20" s="1"/>
  <c r="J1816" i="20"/>
  <c r="L1816" i="20" s="1"/>
  <c r="M1816" i="20" s="1"/>
  <c r="J772" i="20"/>
  <c r="L772" i="20" s="1"/>
  <c r="M772" i="20" s="1"/>
  <c r="J671" i="20"/>
  <c r="L671" i="20" s="1"/>
  <c r="M671" i="20" s="1"/>
  <c r="J1113" i="20"/>
  <c r="L1113" i="20" s="1"/>
  <c r="M1113" i="20" s="1"/>
  <c r="J1154" i="20"/>
  <c r="L1154" i="20" s="1"/>
  <c r="M1154" i="20" s="1"/>
  <c r="J674" i="20"/>
  <c r="L674" i="20" s="1"/>
  <c r="M674" i="20" s="1"/>
  <c r="J1234" i="20"/>
  <c r="L1234" i="20" s="1"/>
  <c r="M1234" i="20" s="1"/>
  <c r="J1390" i="20"/>
  <c r="L1390" i="20" s="1"/>
  <c r="M1390" i="20" s="1"/>
  <c r="J1277" i="20"/>
  <c r="L1277" i="20" s="1"/>
  <c r="M1277" i="20" s="1"/>
  <c r="J1571" i="20"/>
  <c r="L1571" i="20" s="1"/>
  <c r="M1571" i="20" s="1"/>
  <c r="J447" i="20"/>
  <c r="L447" i="20" s="1"/>
  <c r="M447" i="20" s="1"/>
  <c r="J471" i="20"/>
  <c r="L471" i="20" s="1"/>
  <c r="M471" i="20" s="1"/>
  <c r="J137" i="20"/>
  <c r="L137" i="20" s="1"/>
  <c r="M137" i="20" s="1"/>
  <c r="J358" i="20"/>
  <c r="L358" i="20" s="1"/>
  <c r="M358" i="20" s="1"/>
  <c r="J609" i="20"/>
  <c r="L609" i="20" s="1"/>
  <c r="M609" i="20" s="1"/>
  <c r="J628" i="20"/>
  <c r="L628" i="20" s="1"/>
  <c r="M628" i="20" s="1"/>
  <c r="J983" i="20"/>
  <c r="L983" i="20" s="1"/>
  <c r="M983" i="20" s="1"/>
  <c r="J2082" i="20"/>
  <c r="L2082" i="20" s="1"/>
  <c r="M2082" i="20" s="1"/>
  <c r="J1192" i="20"/>
  <c r="L1192" i="20" s="1"/>
  <c r="M1192" i="20" s="1"/>
  <c r="J1039" i="20"/>
  <c r="L1039" i="20" s="1"/>
  <c r="M1039" i="20" s="1"/>
  <c r="J125" i="20"/>
  <c r="L125" i="20" s="1"/>
  <c r="M125" i="20" s="1"/>
  <c r="J560" i="20"/>
  <c r="L560" i="20" s="1"/>
  <c r="M560" i="20" s="1"/>
  <c r="J755" i="20"/>
  <c r="L755" i="20" s="1"/>
  <c r="M755" i="20" s="1"/>
  <c r="J964" i="20"/>
  <c r="L964" i="20" s="1"/>
  <c r="M964" i="20" s="1"/>
  <c r="J259" i="20"/>
  <c r="L259" i="20" s="1"/>
  <c r="M259" i="20" s="1"/>
  <c r="J1951" i="20"/>
  <c r="L1951" i="20" s="1"/>
  <c r="M1951" i="20" s="1"/>
  <c r="J1759" i="20"/>
  <c r="L1759" i="20" s="1"/>
  <c r="M1759" i="20" s="1"/>
  <c r="J198" i="20"/>
  <c r="L198" i="20" s="1"/>
  <c r="M198" i="20" s="1"/>
  <c r="J495" i="20"/>
  <c r="L495" i="20" s="1"/>
  <c r="M495" i="20" s="1"/>
  <c r="J334" i="20"/>
  <c r="L334" i="20" s="1"/>
  <c r="M334" i="20" s="1"/>
  <c r="J1403" i="20"/>
  <c r="L1403" i="20" s="1"/>
  <c r="M1403" i="20" s="1"/>
  <c r="J1299" i="20"/>
  <c r="L1299" i="20" s="1"/>
  <c r="M1299" i="20" s="1"/>
  <c r="J1749" i="20"/>
  <c r="L1749" i="20" s="1"/>
  <c r="M1749" i="20" s="1"/>
  <c r="J1349" i="20"/>
  <c r="L1349" i="20" s="1"/>
  <c r="M1349" i="20" s="1"/>
  <c r="J469" i="20"/>
  <c r="L469" i="20" s="1"/>
  <c r="M469" i="20" s="1"/>
  <c r="J69" i="20"/>
  <c r="L69" i="20" s="1"/>
  <c r="M69" i="20" s="1"/>
  <c r="J1928" i="20"/>
  <c r="L1928" i="20" s="1"/>
  <c r="M1928" i="20" s="1"/>
  <c r="J485" i="20"/>
  <c r="L485" i="20" s="1"/>
  <c r="M485" i="20" s="1"/>
  <c r="J1091" i="20"/>
  <c r="L1091" i="20" s="1"/>
  <c r="M1091" i="20" s="1"/>
  <c r="J1609" i="20"/>
  <c r="L1609" i="20" s="1"/>
  <c r="M1609" i="20" s="1"/>
  <c r="J139" i="20"/>
  <c r="L139" i="20" s="1"/>
  <c r="M139" i="20" s="1"/>
  <c r="J452" i="20"/>
  <c r="L452" i="20" s="1"/>
  <c r="M452" i="20" s="1"/>
  <c r="J1738" i="20"/>
  <c r="L1738" i="20" s="1"/>
  <c r="M1738" i="20" s="1"/>
  <c r="J292" i="20"/>
  <c r="L292" i="20" s="1"/>
  <c r="M292" i="20" s="1"/>
  <c r="J1509" i="20"/>
  <c r="L1509" i="20" s="1"/>
  <c r="M1509" i="20" s="1"/>
  <c r="J1411" i="20"/>
  <c r="L1411" i="20" s="1"/>
  <c r="M1411" i="20" s="1"/>
  <c r="J2129" i="20"/>
  <c r="L2129" i="20" s="1"/>
  <c r="M2129" i="20" s="1"/>
  <c r="J569" i="20"/>
  <c r="L569" i="20" s="1"/>
  <c r="M569" i="20" s="1"/>
  <c r="J885" i="20"/>
  <c r="L885" i="20" s="1"/>
  <c r="M885" i="20" s="1"/>
  <c r="J1779" i="20"/>
  <c r="L1779" i="20" s="1"/>
  <c r="M1779" i="20" s="1"/>
  <c r="J1441" i="20"/>
  <c r="L1441" i="20" s="1"/>
  <c r="M1441" i="20" s="1"/>
  <c r="J131" i="20"/>
  <c r="L131" i="20" s="1"/>
  <c r="M131" i="20" s="1"/>
  <c r="J2023" i="20"/>
  <c r="L2023" i="20" s="1"/>
  <c r="M2023" i="20" s="1"/>
  <c r="J446" i="20"/>
  <c r="L446" i="20" s="1"/>
  <c r="M446" i="20" s="1"/>
  <c r="J803" i="20"/>
  <c r="L803" i="20" s="1"/>
  <c r="M803" i="20" s="1"/>
  <c r="J1034" i="20"/>
  <c r="L1034" i="20" s="1"/>
  <c r="M1034" i="20" s="1"/>
  <c r="J1868" i="20"/>
  <c r="L1868" i="20" s="1"/>
  <c r="M1868" i="20" s="1"/>
  <c r="J1833" i="20"/>
  <c r="L1833" i="20" s="1"/>
  <c r="M1833" i="20" s="1"/>
  <c r="J1099" i="20"/>
  <c r="L1099" i="20" s="1"/>
  <c r="M1099" i="20" s="1"/>
  <c r="J1668" i="20"/>
  <c r="L1668" i="20" s="1"/>
  <c r="M1668" i="20" s="1"/>
  <c r="J4" i="20"/>
  <c r="L4" i="20" s="1"/>
  <c r="M4" i="20" s="1"/>
  <c r="J91" i="20"/>
  <c r="L91" i="20" s="1"/>
  <c r="M91" i="20" s="1"/>
  <c r="J328" i="20"/>
  <c r="L328" i="20" s="1"/>
  <c r="M328" i="20" s="1"/>
  <c r="J1405" i="20"/>
  <c r="L1405" i="20" s="1"/>
  <c r="M1405" i="20" s="1"/>
  <c r="J1203" i="20"/>
  <c r="L1203" i="20" s="1"/>
  <c r="M1203" i="20" s="1"/>
  <c r="J1701" i="20"/>
  <c r="L1701" i="20" s="1"/>
  <c r="M1701" i="20" s="1"/>
  <c r="J567" i="20"/>
  <c r="L567" i="20" s="1"/>
  <c r="M567" i="20" s="1"/>
  <c r="J1321" i="20"/>
  <c r="L1321" i="20" s="1"/>
  <c r="M1321" i="20" s="1"/>
  <c r="J1005" i="20"/>
  <c r="L1005" i="20" s="1"/>
  <c r="M1005" i="20" s="1"/>
  <c r="J948" i="20"/>
  <c r="L948" i="20" s="1"/>
  <c r="M948" i="20" s="1"/>
  <c r="J614" i="20"/>
  <c r="L614" i="20" s="1"/>
  <c r="M614" i="20" s="1"/>
  <c r="J566" i="20"/>
  <c r="L566" i="20" s="1"/>
  <c r="M566" i="20" s="1"/>
  <c r="J982" i="20"/>
  <c r="L982" i="20" s="1"/>
  <c r="M982" i="20" s="1"/>
  <c r="J1801" i="20"/>
  <c r="L1801" i="20" s="1"/>
  <c r="M1801" i="20" s="1"/>
  <c r="J1620" i="20"/>
  <c r="L1620" i="20" s="1"/>
  <c r="M1620" i="20" s="1"/>
  <c r="J1106" i="20"/>
  <c r="L1106" i="20" s="1"/>
  <c r="M1106" i="20" s="1"/>
  <c r="J1552" i="20"/>
  <c r="L1552" i="20" s="1"/>
  <c r="M1552" i="20" s="1"/>
  <c r="J1885" i="20"/>
  <c r="L1885" i="20" s="1"/>
  <c r="M1885" i="20" s="1"/>
  <c r="J850" i="20"/>
  <c r="L850" i="20" s="1"/>
  <c r="M850" i="20" s="1"/>
  <c r="J1207" i="20"/>
  <c r="L1207" i="20" s="1"/>
  <c r="M1207" i="20" s="1"/>
  <c r="J679" i="20"/>
  <c r="L679" i="20" s="1"/>
  <c r="M679" i="20" s="1"/>
  <c r="J557" i="20"/>
  <c r="L557" i="20" s="1"/>
  <c r="M557" i="20" s="1"/>
  <c r="J172" i="20"/>
  <c r="L172" i="20" s="1"/>
  <c r="M172" i="20" s="1"/>
  <c r="J1271" i="20"/>
  <c r="L1271" i="20" s="1"/>
  <c r="M1271" i="20" s="1"/>
  <c r="J518" i="20"/>
  <c r="L518" i="20" s="1"/>
  <c r="M518" i="20" s="1"/>
  <c r="J1902" i="20"/>
  <c r="L1902" i="20" s="1"/>
  <c r="M1902" i="20" s="1"/>
  <c r="J1191" i="20"/>
  <c r="L1191" i="20" s="1"/>
  <c r="M1191" i="20" s="1"/>
  <c r="J623" i="20"/>
  <c r="L623" i="20" s="1"/>
  <c r="M623" i="20" s="1"/>
  <c r="J1094" i="20"/>
  <c r="L1094" i="20" s="1"/>
  <c r="M1094" i="20" s="1"/>
  <c r="J385" i="20"/>
  <c r="L385" i="20" s="1"/>
  <c r="M385" i="20" s="1"/>
  <c r="J323" i="20"/>
  <c r="L323" i="20" s="1"/>
  <c r="M323" i="20" s="1"/>
  <c r="J493" i="20"/>
  <c r="L493" i="20" s="1"/>
  <c r="M493" i="20" s="1"/>
  <c r="J976" i="20"/>
  <c r="L976" i="20" s="1"/>
  <c r="M976" i="20" s="1"/>
  <c r="J2002" i="20"/>
  <c r="L2002" i="20" s="1"/>
  <c r="M2002" i="20" s="1"/>
  <c r="J1746" i="20"/>
  <c r="L1746" i="20" s="1"/>
  <c r="M1746" i="20" s="1"/>
  <c r="J2140" i="20"/>
  <c r="L2140" i="20" s="1"/>
  <c r="M2140" i="20" s="1"/>
  <c r="J921" i="20"/>
  <c r="L921" i="20" s="1"/>
  <c r="M921" i="20" s="1"/>
  <c r="J602" i="20"/>
  <c r="L602" i="20" s="1"/>
  <c r="M602" i="20" s="1"/>
  <c r="J586" i="20"/>
  <c r="L586" i="20" s="1"/>
  <c r="M586" i="20" s="1"/>
  <c r="J1141" i="20"/>
  <c r="L1141" i="20" s="1"/>
  <c r="M1141" i="20" s="1"/>
  <c r="J391" i="20"/>
  <c r="L391" i="20" s="1"/>
  <c r="M391" i="20" s="1"/>
  <c r="J1484" i="20"/>
  <c r="L1484" i="20" s="1"/>
  <c r="M1484" i="20" s="1"/>
  <c r="J1445" i="20"/>
  <c r="L1445" i="20" s="1"/>
  <c r="M1445" i="20" s="1"/>
  <c r="J709" i="20"/>
  <c r="L709" i="20" s="1"/>
  <c r="M709" i="20" s="1"/>
  <c r="J411" i="20"/>
  <c r="L411" i="20" s="1"/>
  <c r="M411" i="20" s="1"/>
  <c r="J235" i="20"/>
  <c r="L235" i="20" s="1"/>
  <c r="M235" i="20" s="1"/>
  <c r="J397" i="20"/>
  <c r="L397" i="20" s="1"/>
  <c r="M397" i="20" s="1"/>
  <c r="J970" i="20"/>
  <c r="L970" i="20" s="1"/>
  <c r="M970" i="20" s="1"/>
  <c r="J204" i="20"/>
  <c r="L204" i="20" s="1"/>
  <c r="M204" i="20" s="1"/>
  <c r="J1979" i="20"/>
  <c r="L1979" i="20" s="1"/>
  <c r="M1979" i="20" s="1"/>
  <c r="J1743" i="20"/>
  <c r="L1743" i="20" s="1"/>
  <c r="M1743" i="20" s="1"/>
  <c r="J1665" i="20"/>
  <c r="L1665" i="20" s="1"/>
  <c r="M1665" i="20" s="1"/>
  <c r="J536" i="20"/>
  <c r="L536" i="20" s="1"/>
  <c r="M536" i="20" s="1"/>
  <c r="J32" i="20"/>
  <c r="L32" i="20" s="1"/>
  <c r="M32" i="20" s="1"/>
  <c r="J73" i="20"/>
  <c r="L73" i="20" s="1"/>
  <c r="M73" i="20" s="1"/>
  <c r="J1967" i="20"/>
  <c r="L1967" i="20" s="1"/>
  <c r="M1967" i="20" s="1"/>
  <c r="J1482" i="20"/>
  <c r="L1482" i="20" s="1"/>
  <c r="M1482" i="20" s="1"/>
  <c r="J1129" i="20"/>
  <c r="L1129" i="20" s="1"/>
  <c r="M1129" i="20" s="1"/>
  <c r="J545" i="20"/>
  <c r="L545" i="20" s="1"/>
  <c r="M545" i="20" s="1"/>
  <c r="J2108" i="20"/>
  <c r="L2108" i="20" s="1"/>
  <c r="M2108" i="20" s="1"/>
  <c r="J403" i="20"/>
  <c r="L403" i="20" s="1"/>
  <c r="M403" i="20" s="1"/>
  <c r="J1729" i="20"/>
  <c r="L1729" i="20" s="1"/>
  <c r="M1729" i="20" s="1"/>
  <c r="J595" i="20"/>
  <c r="L595" i="20" s="1"/>
  <c r="M595" i="20" s="1"/>
  <c r="J660" i="20"/>
  <c r="L660" i="20" s="1"/>
  <c r="M660" i="20" s="1"/>
  <c r="J909" i="20"/>
  <c r="L909" i="20" s="1"/>
  <c r="M909" i="20" s="1"/>
  <c r="J1661" i="20"/>
  <c r="L1661" i="20" s="1"/>
  <c r="M1661" i="20" s="1"/>
  <c r="J916" i="20"/>
  <c r="L916" i="20" s="1"/>
  <c r="M916" i="20" s="1"/>
  <c r="J1744" i="20"/>
  <c r="L1744" i="20" s="1"/>
  <c r="M1744" i="20" s="1"/>
  <c r="J736" i="20"/>
  <c r="L736" i="20" s="1"/>
  <c r="M736" i="20" s="1"/>
  <c r="J611" i="20"/>
  <c r="L611" i="20" s="1"/>
  <c r="M611" i="20" s="1"/>
  <c r="J297" i="20"/>
  <c r="L297" i="20" s="1"/>
  <c r="M297" i="20" s="1"/>
  <c r="J1842" i="20"/>
  <c r="L1842" i="20" s="1"/>
  <c r="M1842" i="20" s="1"/>
  <c r="J1176" i="20"/>
  <c r="L1176" i="20" s="1"/>
  <c r="M1176" i="20" s="1"/>
  <c r="J1907" i="20"/>
  <c r="L1907" i="20" s="1"/>
  <c r="M1907" i="20" s="1"/>
  <c r="J1236" i="20"/>
  <c r="L1236" i="20" s="1"/>
  <c r="M1236" i="20" s="1"/>
  <c r="J845" i="20"/>
  <c r="L845" i="20" s="1"/>
  <c r="M845" i="20" s="1"/>
  <c r="J825" i="20"/>
  <c r="L825" i="20" s="1"/>
  <c r="M825" i="20" s="1"/>
  <c r="J1798" i="20"/>
  <c r="L1798" i="20" s="1"/>
  <c r="M1798" i="20" s="1"/>
  <c r="J630" i="20"/>
  <c r="L630" i="20" s="1"/>
  <c r="M630" i="20" s="1"/>
  <c r="J2008" i="20"/>
  <c r="L2008" i="20" s="1"/>
  <c r="M2008" i="20" s="1"/>
  <c r="J287" i="20"/>
  <c r="L287" i="20" s="1"/>
  <c r="M287" i="20" s="1"/>
  <c r="J41" i="20"/>
  <c r="L41" i="20" s="1"/>
  <c r="M41" i="20" s="1"/>
  <c r="J2148" i="20"/>
  <c r="L2148" i="20" s="1"/>
  <c r="M2148" i="20" s="1"/>
  <c r="J99" i="20"/>
  <c r="L99" i="20" s="1"/>
  <c r="M99" i="20" s="1"/>
  <c r="J1534" i="20"/>
  <c r="L1534" i="20" s="1"/>
  <c r="M1534" i="20" s="1"/>
  <c r="J895" i="20"/>
  <c r="L895" i="20" s="1"/>
  <c r="M895" i="20" s="1"/>
  <c r="J1126" i="20"/>
  <c r="L1126" i="20" s="1"/>
  <c r="M1126" i="20" s="1"/>
  <c r="J1873" i="20"/>
  <c r="L1873" i="20" s="1"/>
  <c r="M1873" i="20" s="1"/>
  <c r="J1084" i="20"/>
  <c r="L1084" i="20" s="1"/>
  <c r="M1084" i="20" s="1"/>
  <c r="J946" i="20"/>
  <c r="L946" i="20" s="1"/>
  <c r="M946" i="20" s="1"/>
  <c r="J1481" i="20"/>
  <c r="L1481" i="20" s="1"/>
  <c r="M1481" i="20" s="1"/>
  <c r="J763" i="20"/>
  <c r="L763" i="20" s="1"/>
  <c r="M763" i="20" s="1"/>
  <c r="J1716" i="20"/>
  <c r="L1716" i="20" s="1"/>
  <c r="M1716" i="20" s="1"/>
  <c r="J254" i="20"/>
  <c r="L254" i="20" s="1"/>
  <c r="M254" i="20" s="1"/>
  <c r="J1633" i="20"/>
  <c r="L1633" i="20" s="1"/>
  <c r="M1633" i="20" s="1"/>
  <c r="J464" i="20"/>
  <c r="L464" i="20" s="1"/>
  <c r="M464" i="20" s="1"/>
  <c r="J1723" i="20"/>
  <c r="L1723" i="20" s="1"/>
  <c r="M1723" i="20" s="1"/>
  <c r="J1264" i="20"/>
  <c r="L1264" i="20" s="1"/>
  <c r="M1264" i="20" s="1"/>
  <c r="J1205" i="20"/>
  <c r="L1205" i="20" s="1"/>
  <c r="M1205" i="20" s="1"/>
  <c r="J1844" i="20"/>
  <c r="L1844" i="20" s="1"/>
  <c r="M1844" i="20" s="1"/>
  <c r="J1350" i="20"/>
  <c r="L1350" i="20" s="1"/>
  <c r="M1350" i="20" s="1"/>
  <c r="J1849" i="20"/>
  <c r="L1849" i="20" s="1"/>
  <c r="M1849" i="20" s="1"/>
  <c r="J624" i="20"/>
  <c r="L624" i="20" s="1"/>
  <c r="M624" i="20" s="1"/>
  <c r="J25" i="20"/>
  <c r="L25" i="20" s="1"/>
  <c r="M25" i="20" s="1"/>
  <c r="J401" i="20"/>
  <c r="L401" i="20" s="1"/>
  <c r="M401" i="20" s="1"/>
  <c r="J1836" i="20"/>
  <c r="L1836" i="20" s="1"/>
  <c r="M1836" i="20" s="1"/>
  <c r="J884" i="20"/>
  <c r="L884" i="20" s="1"/>
  <c r="M884" i="20" s="1"/>
  <c r="J1325" i="20"/>
  <c r="L1325" i="20" s="1"/>
  <c r="M1325" i="20" s="1"/>
  <c r="J1621" i="20"/>
  <c r="L1621" i="20" s="1"/>
  <c r="M1621" i="20" s="1"/>
  <c r="J1273" i="20"/>
  <c r="L1273" i="20" s="1"/>
  <c r="M1273" i="20" s="1"/>
  <c r="J1437" i="20"/>
  <c r="L1437" i="20" s="1"/>
  <c r="M1437" i="20" s="1"/>
  <c r="J1086" i="20"/>
  <c r="L1086" i="20" s="1"/>
  <c r="M1086" i="20" s="1"/>
  <c r="J768" i="20"/>
  <c r="L768" i="20" s="1"/>
  <c r="M768" i="20" s="1"/>
  <c r="J118" i="20"/>
  <c r="L118" i="20" s="1"/>
  <c r="M118" i="20" s="1"/>
  <c r="J1884" i="20"/>
  <c r="L1884" i="20" s="1"/>
  <c r="M1884" i="20" s="1"/>
  <c r="J1399" i="20"/>
  <c r="L1399" i="20" s="1"/>
  <c r="M1399" i="20" s="1"/>
  <c r="J950" i="20"/>
  <c r="L950" i="20" s="1"/>
  <c r="M950" i="20" s="1"/>
  <c r="J584" i="20"/>
  <c r="L584" i="20" s="1"/>
  <c r="M584" i="20" s="1"/>
  <c r="J1327" i="20"/>
  <c r="L1327" i="20" s="1"/>
  <c r="M1327" i="20" s="1"/>
  <c r="J1000" i="20"/>
  <c r="L1000" i="20" s="1"/>
  <c r="M1000" i="20" s="1"/>
  <c r="J1412" i="20"/>
  <c r="L1412" i="20" s="1"/>
  <c r="M1412" i="20" s="1"/>
  <c r="J188" i="20"/>
  <c r="L188" i="20" s="1"/>
  <c r="M188" i="20" s="1"/>
  <c r="J28" i="20"/>
  <c r="L28" i="20" s="1"/>
  <c r="M28" i="20" s="1"/>
  <c r="J928" i="20"/>
  <c r="L928" i="20" s="1"/>
  <c r="M928" i="20" s="1"/>
  <c r="J367" i="20"/>
  <c r="L367" i="20" s="1"/>
  <c r="M367" i="20" s="1"/>
  <c r="J489" i="20"/>
  <c r="L489" i="20" s="1"/>
  <c r="M489" i="20" s="1"/>
  <c r="J708" i="20"/>
  <c r="L708" i="20" s="1"/>
  <c r="M708" i="20" s="1"/>
  <c r="J1637" i="20"/>
  <c r="L1637" i="20" s="1"/>
  <c r="M1637" i="20" s="1"/>
  <c r="J12" i="20"/>
  <c r="L12" i="20" s="1"/>
  <c r="M12" i="20" s="1"/>
  <c r="J16" i="20"/>
  <c r="L16" i="20" s="1"/>
  <c r="M16" i="20" s="1"/>
  <c r="J21" i="20"/>
  <c r="L21" i="20" s="1"/>
  <c r="M21" i="20" s="1"/>
  <c r="J1393" i="20"/>
  <c r="L1393" i="20" s="1"/>
  <c r="M1393" i="20" s="1"/>
  <c r="J1910" i="20"/>
  <c r="L1910" i="20" s="1"/>
  <c r="M1910" i="20" s="1"/>
  <c r="J486" i="20"/>
  <c r="L486" i="20" s="1"/>
  <c r="M486" i="20" s="1"/>
  <c r="J330" i="20"/>
  <c r="L330" i="20" s="1"/>
  <c r="M330" i="20" s="1"/>
  <c r="J384" i="20"/>
  <c r="L384" i="20" s="1"/>
  <c r="M384" i="20" s="1"/>
  <c r="J774" i="20"/>
  <c r="L774" i="20" s="1"/>
  <c r="M774" i="20" s="1"/>
  <c r="J2146" i="20"/>
  <c r="L2146" i="20" s="1"/>
  <c r="M2146" i="20" s="1"/>
  <c r="J892" i="20"/>
  <c r="L892" i="20" s="1"/>
  <c r="M892" i="20" s="1"/>
  <c r="J222" i="20"/>
  <c r="L222" i="20" s="1"/>
  <c r="M222" i="20" s="1"/>
  <c r="J1820" i="20"/>
  <c r="L1820" i="20" s="1"/>
  <c r="M1820" i="20" s="1"/>
  <c r="J1427" i="20"/>
  <c r="L1427" i="20" s="1"/>
  <c r="M1427" i="20" s="1"/>
  <c r="J72" i="20"/>
  <c r="L72" i="20" s="1"/>
  <c r="M72" i="20" s="1"/>
  <c r="J1320" i="20"/>
  <c r="L1320" i="20" s="1"/>
  <c r="M1320" i="20" s="1"/>
  <c r="J98" i="20"/>
  <c r="L98" i="20" s="1"/>
  <c r="M98" i="20" s="1"/>
  <c r="J1115" i="20"/>
  <c r="L1115" i="20" s="1"/>
  <c r="M1115" i="20" s="1"/>
  <c r="J1778" i="20"/>
  <c r="L1778" i="20" s="1"/>
  <c r="M1778" i="20" s="1"/>
  <c r="J1911" i="20"/>
  <c r="L1911" i="20" s="1"/>
  <c r="M1911" i="20" s="1"/>
  <c r="J1658" i="20"/>
  <c r="L1658" i="20" s="1"/>
  <c r="M1658" i="20" s="1"/>
  <c r="J2024" i="20"/>
  <c r="L2024" i="20" s="1"/>
  <c r="M2024" i="20" s="1"/>
  <c r="J51" i="20"/>
  <c r="L51" i="20" s="1"/>
  <c r="M51" i="20" s="1"/>
  <c r="J513" i="20"/>
  <c r="L513" i="20" s="1"/>
  <c r="M513" i="20" s="1"/>
  <c r="J1022" i="20"/>
  <c r="L1022" i="20" s="1"/>
  <c r="M1022" i="20" s="1"/>
  <c r="J925" i="20"/>
  <c r="L925" i="20" s="1"/>
  <c r="M925" i="20" s="1"/>
  <c r="J744" i="20"/>
  <c r="L744" i="20" s="1"/>
  <c r="M744" i="20" s="1"/>
  <c r="J1582" i="20"/>
  <c r="L1582" i="20" s="1"/>
  <c r="M1582" i="20" s="1"/>
  <c r="J904" i="20"/>
  <c r="L904" i="20" s="1"/>
  <c r="M904" i="20" s="1"/>
  <c r="J773" i="20"/>
  <c r="L773" i="20" s="1"/>
  <c r="M773" i="20" s="1"/>
  <c r="J1472" i="20"/>
  <c r="L1472" i="20" s="1"/>
  <c r="M1472" i="20" s="1"/>
  <c r="J715" i="20"/>
  <c r="L715" i="20" s="1"/>
  <c r="M715" i="20" s="1"/>
  <c r="J1970" i="20"/>
  <c r="L1970" i="20" s="1"/>
  <c r="M1970" i="20" s="1"/>
  <c r="J734" i="20"/>
  <c r="L734" i="20" s="1"/>
  <c r="M734" i="20" s="1"/>
  <c r="J196" i="20"/>
  <c r="L196" i="20" s="1"/>
  <c r="M196" i="20" s="1"/>
  <c r="J622" i="20"/>
  <c r="L622" i="20" s="1"/>
  <c r="M622" i="20" s="1"/>
  <c r="J1837" i="20"/>
  <c r="L1837" i="20" s="1"/>
  <c r="M1837" i="20" s="1"/>
  <c r="J733" i="20"/>
  <c r="L733" i="20" s="1"/>
  <c r="M733" i="20" s="1"/>
  <c r="J337" i="20"/>
  <c r="L337" i="20" s="1"/>
  <c r="M337" i="20" s="1"/>
  <c r="J1257" i="20"/>
  <c r="L1257" i="20" s="1"/>
  <c r="M1257" i="20" s="1"/>
  <c r="J1783" i="20"/>
  <c r="L1783" i="20" s="1"/>
  <c r="M1783" i="20" s="1"/>
  <c r="J1210" i="20"/>
  <c r="L1210" i="20" s="1"/>
  <c r="M1210" i="20" s="1"/>
  <c r="J689" i="20"/>
  <c r="L689" i="20" s="1"/>
  <c r="M689" i="20" s="1"/>
  <c r="J1940" i="20"/>
  <c r="L1940" i="20" s="1"/>
  <c r="M1940" i="20" s="1"/>
  <c r="J1760" i="20"/>
  <c r="L1760" i="20" s="1"/>
  <c r="M1760" i="20" s="1"/>
  <c r="J659" i="20"/>
  <c r="L659" i="20" s="1"/>
  <c r="M659" i="20" s="1"/>
  <c r="J2004" i="20"/>
  <c r="L2004" i="20" s="1"/>
  <c r="M2004" i="20" s="1"/>
  <c r="J1714" i="20"/>
  <c r="L1714" i="20" s="1"/>
  <c r="M1714" i="20" s="1"/>
  <c r="J239" i="20"/>
  <c r="L239" i="20" s="1"/>
  <c r="M239" i="20" s="1"/>
  <c r="J648" i="20"/>
  <c r="L648" i="20" s="1"/>
  <c r="M648" i="20" s="1"/>
  <c r="J1740" i="20"/>
  <c r="L1740" i="20" s="1"/>
  <c r="M1740" i="20" s="1"/>
  <c r="J987" i="20"/>
  <c r="L987" i="20" s="1"/>
  <c r="M987" i="20" s="1"/>
  <c r="J429" i="20"/>
  <c r="L429" i="20" s="1"/>
  <c r="M429" i="20" s="1"/>
  <c r="J2093" i="20"/>
  <c r="L2093" i="20" s="1"/>
  <c r="M2093" i="20" s="1"/>
  <c r="J331" i="20"/>
  <c r="L331" i="20" s="1"/>
  <c r="M331" i="20" s="1"/>
  <c r="J728" i="20"/>
  <c r="L728" i="20" s="1"/>
  <c r="M728" i="20" s="1"/>
  <c r="J2067" i="20"/>
  <c r="L2067" i="20" s="1"/>
  <c r="M2067" i="20" s="1"/>
  <c r="J1054" i="20"/>
  <c r="L1054" i="20" s="1"/>
  <c r="M1054" i="20" s="1"/>
  <c r="J959" i="20"/>
  <c r="L959" i="20" s="1"/>
  <c r="M959" i="20" s="1"/>
  <c r="J193" i="20"/>
  <c r="L193" i="20" s="1"/>
  <c r="M193" i="20" s="1"/>
  <c r="J891" i="20"/>
  <c r="L891" i="20" s="1"/>
  <c r="M891" i="20" s="1"/>
  <c r="J735" i="20"/>
  <c r="L735" i="20" s="1"/>
  <c r="M735" i="20" s="1"/>
  <c r="J1610" i="20"/>
  <c r="L1610" i="20" s="1"/>
  <c r="M1610" i="20" s="1"/>
  <c r="J1305" i="20"/>
  <c r="L1305" i="20" s="1"/>
  <c r="M1305" i="20" s="1"/>
  <c r="J1052" i="20"/>
  <c r="L1052" i="20" s="1"/>
  <c r="M1052" i="20" s="1"/>
  <c r="J167" i="20"/>
  <c r="L167" i="20" s="1"/>
  <c r="M167" i="20" s="1"/>
  <c r="J36" i="20"/>
  <c r="L36" i="20" s="1"/>
  <c r="M36" i="20" s="1"/>
  <c r="J203" i="20"/>
  <c r="L203" i="20" s="1"/>
  <c r="M203" i="20" s="1"/>
  <c r="J1748" i="20"/>
  <c r="L1748" i="20" s="1"/>
  <c r="M1748" i="20" s="1"/>
  <c r="J542" i="20"/>
  <c r="L542" i="20" s="1"/>
  <c r="M542" i="20" s="1"/>
  <c r="J1639" i="20"/>
  <c r="L1639" i="20" s="1"/>
  <c r="M1639" i="20" s="1"/>
  <c r="J506" i="20"/>
  <c r="L506" i="20" s="1"/>
  <c r="M506" i="20" s="1"/>
  <c r="J1046" i="20"/>
  <c r="L1046" i="20" s="1"/>
  <c r="M1046" i="20" s="1"/>
  <c r="J1755" i="20"/>
  <c r="L1755" i="20" s="1"/>
  <c r="M1755" i="20" s="1"/>
  <c r="J315" i="20"/>
  <c r="L315" i="20" s="1"/>
  <c r="M315" i="20" s="1"/>
  <c r="J606" i="20"/>
  <c r="L606" i="20" s="1"/>
  <c r="M606" i="20" s="1"/>
  <c r="J828" i="20"/>
  <c r="L828" i="20" s="1"/>
  <c r="M828" i="20" s="1"/>
  <c r="J491" i="20"/>
  <c r="L491" i="20" s="1"/>
  <c r="M491" i="20" s="1"/>
  <c r="J1875" i="20"/>
  <c r="L1875" i="20" s="1"/>
  <c r="M1875" i="20" s="1"/>
  <c r="J795" i="20"/>
  <c r="L795" i="20" s="1"/>
  <c r="M795" i="20" s="1"/>
  <c r="J1348" i="20"/>
  <c r="L1348" i="20" s="1"/>
  <c r="M1348" i="20" s="1"/>
  <c r="J270" i="20"/>
  <c r="L270" i="20" s="1"/>
  <c r="M270" i="20" s="1"/>
  <c r="J487" i="20"/>
  <c r="L487" i="20" s="1"/>
  <c r="M487" i="20" s="1"/>
  <c r="J1981" i="20"/>
  <c r="L1981" i="20" s="1"/>
  <c r="M1981" i="20" s="1"/>
  <c r="J1040" i="20"/>
  <c r="L1040" i="20" s="1"/>
  <c r="M1040" i="20" s="1"/>
  <c r="J1414" i="20"/>
  <c r="L1414" i="20" s="1"/>
  <c r="M1414" i="20" s="1"/>
  <c r="J127" i="20"/>
  <c r="L127" i="20" s="1"/>
  <c r="M127" i="20" s="1"/>
  <c r="J1975" i="20"/>
  <c r="L1975" i="20" s="1"/>
  <c r="M1975" i="20" s="1"/>
  <c r="J81" i="20"/>
  <c r="L81" i="20" s="1"/>
  <c r="M81" i="20" s="1"/>
  <c r="J769" i="20"/>
  <c r="L769" i="20" s="1"/>
  <c r="M769" i="20" s="1"/>
  <c r="J1977" i="20"/>
  <c r="L1977" i="20" s="1"/>
  <c r="M1977" i="20" s="1"/>
  <c r="J231" i="20"/>
  <c r="L231" i="20" s="1"/>
  <c r="M231" i="20" s="1"/>
  <c r="J1705" i="20"/>
  <c r="L1705" i="20" s="1"/>
  <c r="M1705" i="20" s="1"/>
  <c r="J1904" i="20"/>
  <c r="L1904" i="20" s="1"/>
  <c r="M1904" i="20" s="1"/>
  <c r="J969" i="20"/>
  <c r="L969" i="20" s="1"/>
  <c r="M969" i="20" s="1"/>
  <c r="J549" i="20"/>
  <c r="L549" i="20" s="1"/>
  <c r="M549" i="20" s="1"/>
  <c r="J174" i="20"/>
  <c r="L174" i="20" s="1"/>
  <c r="M174" i="20" s="1"/>
  <c r="J76" i="20"/>
  <c r="L76" i="20" s="1"/>
  <c r="M76" i="20" s="1"/>
  <c r="J1669" i="20"/>
  <c r="L1669" i="20" s="1"/>
  <c r="M1669" i="20" s="1"/>
  <c r="J954" i="20"/>
  <c r="L954" i="20" s="1"/>
  <c r="M954" i="20" s="1"/>
  <c r="J871" i="20"/>
  <c r="L871" i="20" s="1"/>
  <c r="M871" i="20" s="1"/>
  <c r="J102" i="20"/>
  <c r="L102" i="20" s="1"/>
  <c r="M102" i="20" s="1"/>
  <c r="J1501" i="20"/>
  <c r="L1501" i="20" s="1"/>
  <c r="M1501" i="20" s="1"/>
  <c r="J1072" i="20"/>
  <c r="L1072" i="20" s="1"/>
  <c r="M1072" i="20" s="1"/>
  <c r="J1223" i="20"/>
  <c r="L1223" i="20" s="1"/>
  <c r="M1223" i="20" s="1"/>
  <c r="J1313" i="20"/>
  <c r="L1313" i="20" s="1"/>
  <c r="M1313" i="20" s="1"/>
  <c r="J2022" i="20"/>
  <c r="L2022" i="20" s="1"/>
  <c r="M2022" i="20" s="1"/>
  <c r="J1080" i="20"/>
  <c r="L1080" i="20" s="1"/>
  <c r="M1080" i="20" s="1"/>
  <c r="J1101" i="20"/>
  <c r="L1101" i="20" s="1"/>
  <c r="M1101" i="20" s="1"/>
  <c r="J47" i="20"/>
  <c r="L47" i="20" s="1"/>
  <c r="M47" i="20" s="1"/>
  <c r="J451" i="20"/>
  <c r="L451" i="20" s="1"/>
  <c r="M451" i="20" s="1"/>
  <c r="J1055" i="20"/>
  <c r="L1055" i="20" s="1"/>
  <c r="M1055" i="20" s="1"/>
  <c r="J1894" i="20"/>
  <c r="L1894" i="20" s="1"/>
  <c r="M1894" i="20" s="1"/>
  <c r="J1373" i="20"/>
  <c r="L1373" i="20" s="1"/>
  <c r="M1373" i="20" s="1"/>
  <c r="J1938" i="20"/>
  <c r="L1938" i="20" s="1"/>
  <c r="M1938" i="20" s="1"/>
  <c r="J1434" i="20"/>
  <c r="L1434" i="20" s="1"/>
  <c r="M1434" i="20" s="1"/>
  <c r="J1713" i="20"/>
  <c r="L1713" i="20" s="1"/>
  <c r="M1713" i="20" s="1"/>
  <c r="J927" i="20"/>
  <c r="L927" i="20" s="1"/>
  <c r="M927" i="20" s="1"/>
  <c r="J1059" i="20"/>
  <c r="L1059" i="20" s="1"/>
  <c r="M1059" i="20" s="1"/>
  <c r="J1927" i="20"/>
  <c r="L1927" i="20" s="1"/>
  <c r="M1927" i="20" s="1"/>
  <c r="J1051" i="20"/>
  <c r="L1051" i="20" s="1"/>
  <c r="M1051" i="20" s="1"/>
  <c r="J161" i="20"/>
  <c r="L161" i="20" s="1"/>
  <c r="M161" i="20" s="1"/>
  <c r="J511" i="20"/>
  <c r="L511" i="20" s="1"/>
  <c r="M511" i="20" s="1"/>
  <c r="J1730" i="20"/>
  <c r="L1730" i="20" s="1"/>
  <c r="M1730" i="20" s="1"/>
  <c r="J58" i="20"/>
  <c r="L58" i="20" s="1"/>
  <c r="M58" i="20" s="1"/>
  <c r="J442" i="20"/>
  <c r="L442" i="20" s="1"/>
  <c r="M442" i="20" s="1"/>
  <c r="J96" i="20"/>
  <c r="L96" i="20" s="1"/>
  <c r="M96" i="20" s="1"/>
  <c r="J148" i="20"/>
  <c r="L148" i="20" s="1"/>
  <c r="M148" i="20" s="1"/>
  <c r="J1062" i="20"/>
  <c r="L1062" i="20" s="1"/>
  <c r="M1062" i="20" s="1"/>
  <c r="J723" i="20"/>
  <c r="L723" i="20" s="1"/>
  <c r="M723" i="20" s="1"/>
  <c r="J1762" i="20"/>
  <c r="L1762" i="20" s="1"/>
  <c r="M1762" i="20" s="1"/>
  <c r="J376" i="20"/>
  <c r="L376" i="20" s="1"/>
  <c r="M376" i="20" s="1"/>
  <c r="J354" i="20"/>
  <c r="L354" i="20" s="1"/>
  <c r="M354" i="20" s="1"/>
  <c r="J582" i="20"/>
  <c r="L582" i="20" s="1"/>
  <c r="M582" i="20" s="1"/>
  <c r="J1792" i="20"/>
  <c r="L1792" i="20" s="1"/>
  <c r="M1792" i="20" s="1"/>
  <c r="J363" i="20"/>
  <c r="L363" i="20" s="1"/>
  <c r="M363" i="20" s="1"/>
  <c r="J33" i="20"/>
  <c r="L33" i="20" s="1"/>
  <c r="M33" i="20" s="1"/>
  <c r="J1674" i="20"/>
  <c r="L1674" i="20" s="1"/>
  <c r="M1674" i="20" s="1"/>
  <c r="J1796" i="20"/>
  <c r="L1796" i="20" s="1"/>
  <c r="M1796" i="20" s="1"/>
  <c r="J529" i="20"/>
  <c r="L529" i="20" s="1"/>
  <c r="M529" i="20" s="1"/>
  <c r="J1822" i="20"/>
  <c r="L1822" i="20" s="1"/>
  <c r="M1822" i="20" s="1"/>
  <c r="J1131" i="20"/>
  <c r="L1131" i="20" s="1"/>
  <c r="M1131" i="20" s="1"/>
  <c r="J1986" i="20"/>
  <c r="L1986" i="20" s="1"/>
  <c r="M1986" i="20" s="1"/>
  <c r="J476" i="20"/>
  <c r="L476" i="20" s="1"/>
  <c r="M476" i="20" s="1"/>
  <c r="J444" i="20"/>
  <c r="L444" i="20" s="1"/>
  <c r="M444" i="20" s="1"/>
  <c r="J8" i="20"/>
  <c r="L8" i="20" s="1"/>
  <c r="M8" i="20" s="1"/>
  <c r="J375" i="20"/>
  <c r="L375" i="20" s="1"/>
  <c r="M375" i="20" s="1"/>
  <c r="J1691" i="20"/>
  <c r="L1691" i="20" s="1"/>
  <c r="M1691" i="20" s="1"/>
  <c r="J497" i="20"/>
  <c r="L497" i="20" s="1"/>
  <c r="M497" i="20" s="1"/>
  <c r="J1017" i="20"/>
  <c r="L1017" i="20" s="1"/>
  <c r="M1017" i="20" s="1"/>
  <c r="J1135" i="20"/>
  <c r="L1135" i="20" s="1"/>
  <c r="M1135" i="20" s="1"/>
  <c r="J616" i="20"/>
  <c r="L616" i="20" s="1"/>
  <c r="M616" i="20" s="1"/>
  <c r="J1014" i="20"/>
  <c r="L1014" i="20" s="1"/>
  <c r="M1014" i="20" s="1"/>
  <c r="J140" i="20"/>
  <c r="L140" i="20" s="1"/>
  <c r="M140" i="20" s="1"/>
  <c r="J1784" i="20"/>
  <c r="L1784" i="20" s="1"/>
  <c r="M1784" i="20" s="1"/>
  <c r="J1739" i="20"/>
  <c r="L1739" i="20" s="1"/>
  <c r="M1739" i="20" s="1"/>
  <c r="J44" i="20"/>
  <c r="L44" i="20" s="1"/>
  <c r="M44" i="20" s="1"/>
  <c r="J1168" i="20"/>
  <c r="L1168" i="20" s="1"/>
  <c r="M1168" i="20" s="1"/>
  <c r="J1274" i="20"/>
  <c r="L1274" i="20" s="1"/>
  <c r="M1274" i="20" s="1"/>
  <c r="J525" i="20"/>
  <c r="L525" i="20" s="1"/>
  <c r="M525" i="20" s="1"/>
  <c r="J778" i="20"/>
  <c r="L778" i="20" s="1"/>
  <c r="M778" i="20" s="1"/>
  <c r="J378" i="20"/>
  <c r="L378" i="20" s="1"/>
  <c r="M378" i="20" s="1"/>
  <c r="J1821" i="20"/>
  <c r="L1821" i="20" s="1"/>
  <c r="M1821" i="20" s="1"/>
  <c r="J150" i="20"/>
  <c r="L150" i="20" s="1"/>
  <c r="M150" i="20" s="1"/>
  <c r="J335" i="20"/>
  <c r="L335" i="20" s="1"/>
  <c r="M335" i="20" s="1"/>
  <c r="J307" i="20"/>
  <c r="L307" i="20" s="1"/>
  <c r="M307" i="20" s="1"/>
  <c r="J2106" i="20"/>
  <c r="L2106" i="20" s="1"/>
  <c r="M2106" i="20" s="1"/>
  <c r="J833" i="20"/>
  <c r="L833" i="20" s="1"/>
  <c r="M833" i="20" s="1"/>
  <c r="J1914" i="20"/>
  <c r="L1914" i="20" s="1"/>
  <c r="M1914" i="20" s="1"/>
  <c r="J1965" i="20"/>
  <c r="L1965" i="20" s="1"/>
  <c r="M1965" i="20" s="1"/>
  <c r="J1480" i="20"/>
  <c r="L1480" i="20" s="1"/>
  <c r="M1480" i="20" s="1"/>
  <c r="J1646" i="20"/>
  <c r="L1646" i="20" s="1"/>
  <c r="M1646" i="20" s="1"/>
  <c r="J1340" i="20"/>
  <c r="L1340" i="20" s="1"/>
  <c r="M1340" i="20" s="1"/>
  <c r="J1043" i="20"/>
  <c r="L1043" i="20" s="1"/>
  <c r="M1043" i="20" s="1"/>
  <c r="J1212" i="20"/>
  <c r="L1212" i="20" s="1"/>
  <c r="M1212" i="20" s="1"/>
  <c r="J1685" i="20"/>
  <c r="L1685" i="20" s="1"/>
  <c r="M1685" i="20" s="1"/>
  <c r="J509" i="20"/>
  <c r="L509" i="20" s="1"/>
  <c r="M509" i="20" s="1"/>
  <c r="J1462" i="20"/>
  <c r="L1462" i="20" s="1"/>
  <c r="M1462" i="20" s="1"/>
  <c r="J598" i="20"/>
  <c r="L598" i="20" s="1"/>
  <c r="M598" i="20" s="1"/>
  <c r="J313" i="20"/>
  <c r="L313" i="20" s="1"/>
  <c r="M313" i="20" s="1"/>
  <c r="J1486" i="20"/>
  <c r="L1486" i="20" s="1"/>
  <c r="M1486" i="20" s="1"/>
  <c r="J2046" i="20"/>
  <c r="L2046" i="20" s="1"/>
  <c r="M2046" i="20" s="1"/>
  <c r="J177" i="20"/>
  <c r="L177" i="20" s="1"/>
  <c r="M177" i="20" s="1"/>
  <c r="J1540" i="20"/>
  <c r="L1540" i="20" s="1"/>
  <c r="M1540" i="20" s="1"/>
  <c r="J870" i="20"/>
  <c r="L870" i="20" s="1"/>
  <c r="M870" i="20" s="1"/>
  <c r="J1945" i="20"/>
  <c r="L1945" i="20" s="1"/>
  <c r="M1945" i="20" s="1"/>
  <c r="J1874" i="20"/>
  <c r="L1874" i="20" s="1"/>
  <c r="M1874" i="20" s="1"/>
  <c r="J881" i="20"/>
  <c r="L881" i="20" s="1"/>
  <c r="M881" i="20" s="1"/>
  <c r="J1376" i="20"/>
  <c r="L1376" i="20" s="1"/>
  <c r="M1376" i="20" s="1"/>
  <c r="J968" i="20"/>
  <c r="L968" i="20" s="1"/>
  <c r="M968" i="20" s="1"/>
  <c r="J218" i="20"/>
  <c r="L218" i="20" s="1"/>
  <c r="M218" i="20" s="1"/>
  <c r="J2152" i="20"/>
  <c r="L2152" i="20" s="1"/>
  <c r="M2152" i="20" s="1"/>
  <c r="J1570" i="20"/>
  <c r="L1570" i="20" s="1"/>
  <c r="M1570" i="20" s="1"/>
  <c r="J739" i="20"/>
  <c r="L739" i="20" s="1"/>
  <c r="M739" i="20" s="1"/>
  <c r="J1741" i="20"/>
  <c r="L1741" i="20" s="1"/>
  <c r="M1741" i="20" s="1"/>
  <c r="J906" i="20"/>
  <c r="L906" i="20" s="1"/>
  <c r="M906" i="20" s="1"/>
  <c r="J507" i="20"/>
  <c r="L507" i="20" s="1"/>
  <c r="M507" i="20" s="1"/>
  <c r="J1817" i="20"/>
  <c r="L1817" i="20" s="1"/>
  <c r="M1817" i="20" s="1"/>
  <c r="J1998" i="20"/>
  <c r="L1998" i="20" s="1"/>
  <c r="M1998" i="20" s="1"/>
  <c r="J1676" i="20"/>
  <c r="L1676" i="20" s="1"/>
  <c r="M1676" i="20" s="1"/>
  <c r="J1626" i="20"/>
  <c r="L1626" i="20" s="1"/>
  <c r="M1626" i="20" s="1"/>
  <c r="J1230" i="20"/>
  <c r="L1230" i="20" s="1"/>
  <c r="M1230" i="20" s="1"/>
  <c r="J1032" i="20"/>
  <c r="L1032" i="20" s="1"/>
  <c r="M1032" i="20" s="1"/>
  <c r="J211" i="20"/>
  <c r="L211" i="20" s="1"/>
  <c r="M211" i="20" s="1"/>
  <c r="J329" i="20"/>
  <c r="L329" i="20" s="1"/>
  <c r="M329" i="20" s="1"/>
  <c r="J1551" i="20"/>
  <c r="L1551" i="20" s="1"/>
  <c r="M1551" i="20" s="1"/>
  <c r="J365" i="20"/>
  <c r="L365" i="20" s="1"/>
  <c r="M365" i="20" s="1"/>
  <c r="J1047" i="20"/>
  <c r="L1047" i="20" s="1"/>
  <c r="M1047" i="20" s="1"/>
  <c r="J223" i="20"/>
  <c r="L223" i="20" s="1"/>
  <c r="M223" i="20" s="1"/>
  <c r="J1058" i="20"/>
  <c r="L1058" i="20" s="1"/>
  <c r="M1058" i="20" s="1"/>
  <c r="J799" i="20"/>
  <c r="L799" i="20" s="1"/>
  <c r="M799" i="20" s="1"/>
  <c r="J1030" i="20"/>
  <c r="L1030" i="20" s="1"/>
  <c r="M1030" i="20" s="1"/>
  <c r="J986" i="20"/>
  <c r="L986" i="20" s="1"/>
  <c r="M986" i="20" s="1"/>
  <c r="J984" i="20"/>
  <c r="L984" i="20" s="1"/>
  <c r="M984" i="20" s="1"/>
  <c r="J501" i="20"/>
  <c r="L501" i="20" s="1"/>
  <c r="M501" i="20" s="1"/>
  <c r="J496" i="20"/>
  <c r="L496" i="20" s="1"/>
  <c r="M496" i="20" s="1"/>
  <c r="J818" i="20"/>
  <c r="L818" i="20" s="1"/>
  <c r="M818" i="20" s="1"/>
  <c r="J2136" i="20"/>
  <c r="L2136" i="20" s="1"/>
  <c r="M2136" i="20" s="1"/>
  <c r="J658" i="20"/>
  <c r="L658" i="20" s="1"/>
  <c r="M658" i="20" s="1"/>
  <c r="J1109" i="20"/>
  <c r="L1109" i="20" s="1"/>
  <c r="M1109" i="20" s="1"/>
  <c r="J1124" i="20"/>
  <c r="L1124" i="20" s="1"/>
  <c r="M1124" i="20" s="1"/>
  <c r="J2103" i="20"/>
  <c r="L2103" i="20" s="1"/>
  <c r="M2103" i="20" s="1"/>
  <c r="J1467" i="20"/>
  <c r="L1467" i="20" s="1"/>
  <c r="M1467" i="20" s="1"/>
  <c r="J1439" i="20"/>
  <c r="L1439" i="20" s="1"/>
  <c r="M1439" i="20" s="1"/>
  <c r="J1344" i="20"/>
  <c r="L1344" i="20" s="1"/>
  <c r="M1344" i="20" s="1"/>
  <c r="J512" i="20"/>
  <c r="L512" i="20" s="1"/>
  <c r="M512" i="20" s="1"/>
  <c r="J145" i="20"/>
  <c r="L145" i="20" s="1"/>
  <c r="M145" i="20" s="1"/>
  <c r="J699" i="20"/>
  <c r="L699" i="20" s="1"/>
  <c r="M699" i="20" s="1"/>
  <c r="J1515" i="20"/>
  <c r="L1515" i="20" s="1"/>
  <c r="M1515" i="20" s="1"/>
  <c r="J1237" i="20"/>
  <c r="L1237" i="20" s="1"/>
  <c r="M1237" i="20" s="1"/>
  <c r="J1362" i="20"/>
  <c r="L1362" i="20" s="1"/>
  <c r="M1362" i="20" s="1"/>
  <c r="J1728" i="20"/>
  <c r="L1728" i="20" s="1"/>
  <c r="M1728" i="20" s="1"/>
  <c r="J2051" i="20"/>
  <c r="L2051" i="20" s="1"/>
  <c r="M2051" i="20" s="1"/>
  <c r="J1671" i="20"/>
  <c r="L1671" i="20" s="1"/>
  <c r="M1671" i="20" s="1"/>
  <c r="J386" i="20"/>
  <c r="L386" i="20" s="1"/>
  <c r="M386" i="20" s="1"/>
  <c r="J1667" i="20"/>
  <c r="L1667" i="20" s="1"/>
  <c r="M1667" i="20" s="1"/>
  <c r="J1165" i="20"/>
  <c r="L1165" i="20" s="1"/>
  <c r="M1165" i="20" s="1"/>
  <c r="J143" i="20"/>
  <c r="L143" i="20" s="1"/>
  <c r="M143" i="20" s="1"/>
  <c r="J1987" i="20"/>
  <c r="L1987" i="20" s="1"/>
  <c r="M1987" i="20" s="1"/>
  <c r="J1899" i="20"/>
  <c r="L1899" i="20" s="1"/>
  <c r="M1899" i="20" s="1"/>
  <c r="J1090" i="20"/>
  <c r="L1090" i="20" s="1"/>
  <c r="M1090" i="20" s="1"/>
  <c r="J151" i="20"/>
  <c r="L151" i="20" s="1"/>
  <c r="M151" i="20" s="1"/>
  <c r="J100" i="20"/>
  <c r="L100" i="20" s="1"/>
  <c r="M100" i="20" s="1"/>
  <c r="J524" i="20"/>
  <c r="L524" i="20" s="1"/>
  <c r="M524" i="20" s="1"/>
  <c r="J2036" i="20"/>
  <c r="L2036" i="20" s="1"/>
  <c r="M2036" i="20" s="1"/>
  <c r="J1789" i="20"/>
  <c r="L1789" i="20" s="1"/>
  <c r="M1789" i="20" s="1"/>
  <c r="J1689" i="20"/>
  <c r="L1689" i="20" s="1"/>
  <c r="M1689" i="20" s="1"/>
  <c r="J62" i="20"/>
  <c r="L62" i="20" s="1"/>
  <c r="M62" i="20" s="1"/>
  <c r="J1750" i="20"/>
  <c r="L1750" i="20" s="1"/>
  <c r="M1750" i="20" s="1"/>
  <c r="J1056" i="20"/>
  <c r="L1056" i="20" s="1"/>
  <c r="M1056" i="20" s="1"/>
  <c r="J1382" i="20"/>
  <c r="L1382" i="20" s="1"/>
  <c r="M1382" i="20" s="1"/>
  <c r="J119" i="20"/>
  <c r="L119" i="20" s="1"/>
  <c r="M119" i="20" s="1"/>
  <c r="J468" i="20"/>
  <c r="L468" i="20" s="1"/>
  <c r="M468" i="20" s="1"/>
  <c r="J2084" i="20"/>
  <c r="L2084" i="20" s="1"/>
  <c r="M2084" i="20" s="1"/>
  <c r="J711" i="20"/>
  <c r="L711" i="20" s="1"/>
  <c r="M711" i="20" s="1"/>
  <c r="J288" i="20"/>
  <c r="L288" i="20" s="1"/>
  <c r="M288" i="20" s="1"/>
  <c r="J922" i="20"/>
  <c r="L922" i="20" s="1"/>
  <c r="M922" i="20" s="1"/>
  <c r="J1045" i="20"/>
  <c r="L1045" i="20" s="1"/>
  <c r="M1045" i="20" s="1"/>
  <c r="J1504" i="20"/>
  <c r="L1504" i="20" s="1"/>
  <c r="M1504" i="20" s="1"/>
  <c r="J481" i="20"/>
  <c r="L481" i="20" s="1"/>
  <c r="M481" i="20" s="1"/>
  <c r="J1516" i="20"/>
  <c r="L1516" i="20" s="1"/>
  <c r="M1516" i="20" s="1"/>
  <c r="J1518" i="20"/>
  <c r="L1518" i="20" s="1"/>
  <c r="M1518" i="20" s="1"/>
  <c r="J1384" i="20"/>
  <c r="L1384" i="20" s="1"/>
  <c r="M1384" i="20" s="1"/>
  <c r="J1311" i="20"/>
  <c r="L1311" i="20" s="1"/>
  <c r="M1311" i="20" s="1"/>
  <c r="J1267" i="20"/>
  <c r="L1267" i="20" s="1"/>
  <c r="M1267" i="20" s="1"/>
  <c r="J1944" i="20"/>
  <c r="L1944" i="20" s="1"/>
  <c r="M1944" i="20" s="1"/>
  <c r="J370" i="20"/>
  <c r="L370" i="20" s="1"/>
  <c r="M370" i="20" s="1"/>
  <c r="J184" i="20"/>
  <c r="L184" i="20" s="1"/>
  <c r="M184" i="20" s="1"/>
  <c r="J930" i="20"/>
  <c r="L930" i="20" s="1"/>
  <c r="M930" i="20" s="1"/>
  <c r="J1991" i="20"/>
  <c r="L1991" i="20" s="1"/>
  <c r="M1991" i="20" s="1"/>
  <c r="J1770" i="20"/>
  <c r="L1770" i="20" s="1"/>
  <c r="M1770" i="20" s="1"/>
  <c r="J1378" i="20"/>
  <c r="L1378" i="20" s="1"/>
  <c r="M1378" i="20" s="1"/>
  <c r="J771" i="20"/>
  <c r="L771" i="20" s="1"/>
  <c r="M771" i="20" s="1"/>
  <c r="J253" i="20"/>
  <c r="L253" i="20" s="1"/>
  <c r="M253" i="20" s="1"/>
  <c r="J1829" i="20"/>
  <c r="L1829" i="20" s="1"/>
  <c r="M1829" i="20" s="1"/>
  <c r="J89" i="20"/>
  <c r="L89" i="20" s="1"/>
  <c r="M89" i="20" s="1"/>
  <c r="J647" i="20"/>
  <c r="L647" i="20" s="1"/>
  <c r="M647" i="20" s="1"/>
  <c r="J2138" i="20"/>
  <c r="L2138" i="20" s="1"/>
  <c r="M2138" i="20" s="1"/>
  <c r="J1354" i="20"/>
  <c r="L1354" i="20" s="1"/>
  <c r="M1354" i="20" s="1"/>
  <c r="J633" i="20"/>
  <c r="L633" i="20" s="1"/>
  <c r="M633" i="20" s="1"/>
  <c r="J917" i="20"/>
  <c r="L917" i="20" s="1"/>
  <c r="M917" i="20" s="1"/>
  <c r="J1537" i="20"/>
  <c r="L1537" i="20" s="1"/>
  <c r="M1537" i="20" s="1"/>
  <c r="J1386" i="20"/>
  <c r="L1386" i="20" s="1"/>
  <c r="M1386" i="20" s="1"/>
  <c r="J688" i="20"/>
  <c r="L688" i="20" s="1"/>
  <c r="M688" i="20" s="1"/>
  <c r="J1312" i="20"/>
  <c r="L1312" i="20" s="1"/>
  <c r="M1312" i="20" s="1"/>
  <c r="J1807" i="20"/>
  <c r="L1807" i="20" s="1"/>
  <c r="M1807" i="20" s="1"/>
  <c r="J438" i="20"/>
  <c r="L438" i="20" s="1"/>
  <c r="M438" i="20" s="1"/>
  <c r="J88" i="20"/>
  <c r="L88" i="20" s="1"/>
  <c r="M88" i="20" s="1"/>
  <c r="J2102" i="20"/>
  <c r="L2102" i="20" s="1"/>
  <c r="M2102" i="20" s="1"/>
  <c r="J692" i="20"/>
  <c r="L692" i="20" s="1"/>
  <c r="M692" i="20" s="1"/>
  <c r="J2047" i="20"/>
  <c r="L2047" i="20" s="1"/>
  <c r="M2047" i="20" s="1"/>
  <c r="J2098" i="20"/>
  <c r="L2098" i="20" s="1"/>
  <c r="M2098" i="20" s="1"/>
  <c r="J121" i="20"/>
  <c r="L121" i="20" s="1"/>
  <c r="M121" i="20" s="1"/>
  <c r="J393" i="20"/>
  <c r="L393" i="20" s="1"/>
  <c r="M393" i="20" s="1"/>
  <c r="J1488" i="20"/>
  <c r="L1488" i="20" s="1"/>
  <c r="M1488" i="20" s="1"/>
  <c r="J176" i="20"/>
  <c r="L176" i="20" s="1"/>
  <c r="M176" i="20" s="1"/>
  <c r="J2050" i="20"/>
  <c r="L2050" i="20" s="1"/>
  <c r="M2050" i="20" s="1"/>
  <c r="J23" i="20"/>
  <c r="L23" i="20" s="1"/>
  <c r="M23" i="20" s="1"/>
  <c r="J1067" i="20"/>
  <c r="L1067" i="20" s="1"/>
  <c r="M1067" i="20" s="1"/>
  <c r="J910" i="20"/>
  <c r="L910" i="20" s="1"/>
  <c r="M910" i="20" s="1"/>
  <c r="J54" i="20"/>
  <c r="L54" i="20" s="1"/>
  <c r="M54" i="20" s="1"/>
  <c r="J2104" i="20"/>
  <c r="L2104" i="20" s="1"/>
  <c r="M2104" i="20" s="1"/>
  <c r="J1659" i="20"/>
  <c r="L1659" i="20" s="1"/>
  <c r="M1659" i="20" s="1"/>
  <c r="J1478" i="20"/>
  <c r="L1478" i="20" s="1"/>
  <c r="M1478" i="20" s="1"/>
  <c r="J1969" i="20"/>
  <c r="L1969" i="20" s="1"/>
  <c r="M1969" i="20" s="1"/>
  <c r="J1722" i="20"/>
  <c r="L1722" i="20" s="1"/>
  <c r="M1722" i="20" s="1"/>
  <c r="J2155" i="20"/>
  <c r="L2155" i="20" s="1"/>
  <c r="M2155" i="20" s="1"/>
  <c r="J695" i="20"/>
  <c r="L695" i="20" s="1"/>
  <c r="M695" i="20" s="1"/>
  <c r="J1550" i="20"/>
  <c r="L1550" i="20" s="1"/>
  <c r="M1550" i="20" s="1"/>
  <c r="J619" i="20"/>
  <c r="L619" i="20" s="1"/>
  <c r="M619" i="20" s="1"/>
  <c r="J1228" i="20"/>
  <c r="L1228" i="20" s="1"/>
  <c r="M1228" i="20" s="1"/>
  <c r="J1381" i="20"/>
  <c r="L1381" i="20" s="1"/>
  <c r="M1381" i="20" s="1"/>
  <c r="J1805" i="20"/>
  <c r="L1805" i="20" s="1"/>
  <c r="M1805" i="20" s="1"/>
  <c r="J2150" i="20"/>
  <c r="L2150" i="20" s="1"/>
  <c r="M2150" i="20" s="1"/>
  <c r="J369" i="20"/>
  <c r="L369" i="20" s="1"/>
  <c r="M369" i="20" s="1"/>
  <c r="J90" i="20"/>
  <c r="L90" i="20" s="1"/>
  <c r="M90" i="20" s="1"/>
  <c r="J1065" i="20"/>
  <c r="L1065" i="20" s="1"/>
  <c r="M1065" i="20" s="1"/>
  <c r="J1282" i="20"/>
  <c r="L1282" i="20" s="1"/>
  <c r="M1282" i="20" s="1"/>
  <c r="J1351" i="20"/>
  <c r="L1351" i="20" s="1"/>
  <c r="M1351" i="20" s="1"/>
  <c r="J160" i="20"/>
  <c r="L160" i="20" s="1"/>
  <c r="M160" i="20" s="1"/>
  <c r="J116" i="20"/>
  <c r="L116" i="20" s="1"/>
  <c r="M116" i="20" s="1"/>
  <c r="J114" i="20"/>
  <c r="L114" i="20" s="1"/>
  <c r="M114" i="20" s="1"/>
  <c r="J650" i="20"/>
  <c r="L650" i="20" s="1"/>
  <c r="M650" i="20" s="1"/>
  <c r="J1469" i="20"/>
  <c r="L1469" i="20" s="1"/>
  <c r="M1469" i="20" s="1"/>
  <c r="J1248" i="20"/>
  <c r="L1248" i="20" s="1"/>
  <c r="M1248" i="20" s="1"/>
  <c r="J1189" i="20"/>
  <c r="L1189" i="20" s="1"/>
  <c r="M1189" i="20" s="1"/>
  <c r="J1607" i="20"/>
  <c r="L1607" i="20" s="1"/>
  <c r="M1607" i="20" s="1"/>
  <c r="J1863" i="20"/>
  <c r="L1863" i="20" s="1"/>
  <c r="M1863" i="20" s="1"/>
  <c r="J2095" i="20"/>
  <c r="L2095" i="20" s="1"/>
  <c r="M2095" i="20" s="1"/>
  <c r="J823" i="20"/>
  <c r="L823" i="20" s="1"/>
  <c r="M823" i="20" s="1"/>
  <c r="J2027" i="20"/>
  <c r="L2027" i="20" s="1"/>
  <c r="M2027" i="20" s="1"/>
  <c r="J1038" i="20"/>
  <c r="L1038" i="20" s="1"/>
  <c r="M1038" i="20" s="1"/>
  <c r="J743" i="20"/>
  <c r="L743" i="20" s="1"/>
  <c r="M743" i="20" s="1"/>
  <c r="J1815" i="20"/>
  <c r="L1815" i="20" s="1"/>
  <c r="M1815" i="20" s="1"/>
  <c r="J1547" i="20"/>
  <c r="L1547" i="20" s="1"/>
  <c r="M1547" i="20" s="1"/>
  <c r="J400" i="20"/>
  <c r="L400" i="20" s="1"/>
  <c r="M400" i="20" s="1"/>
  <c r="J2092" i="20"/>
  <c r="L2092" i="20" s="1"/>
  <c r="M2092" i="20" s="1"/>
  <c r="J913" i="20"/>
  <c r="L913" i="20" s="1"/>
  <c r="M913" i="20" s="1"/>
  <c r="J1721" i="20"/>
  <c r="L1721" i="20" s="1"/>
  <c r="M1721" i="20" s="1"/>
  <c r="J1100" i="20"/>
  <c r="L1100" i="20" s="1"/>
  <c r="M1100" i="20" s="1"/>
  <c r="J311" i="20"/>
  <c r="L311" i="20" s="1"/>
  <c r="M311" i="20" s="1"/>
  <c r="J2132" i="20"/>
  <c r="L2132" i="20" s="1"/>
  <c r="M2132" i="20" s="1"/>
  <c r="J1566" i="20"/>
  <c r="L1566" i="20" s="1"/>
  <c r="M1566" i="20" s="1"/>
  <c r="J698" i="20"/>
  <c r="L698" i="20" s="1"/>
  <c r="M698" i="20" s="1"/>
  <c r="J1834" i="20"/>
  <c r="L1834" i="20" s="1"/>
  <c r="M1834" i="20" s="1"/>
  <c r="J1811" i="20"/>
  <c r="L1811" i="20" s="1"/>
  <c r="M1811" i="20" s="1"/>
  <c r="J908" i="20"/>
  <c r="L908" i="20" s="1"/>
  <c r="M908" i="20" s="1"/>
  <c r="J1318" i="20"/>
  <c r="L1318" i="20" s="1"/>
  <c r="M1318" i="20" s="1"/>
  <c r="J819" i="20"/>
  <c r="L819" i="20" s="1"/>
  <c r="M819" i="20" s="1"/>
  <c r="J548" i="20"/>
  <c r="L548" i="20" s="1"/>
  <c r="M548" i="20" s="1"/>
  <c r="J1565" i="20"/>
  <c r="L1565" i="20" s="1"/>
  <c r="M1565" i="20" s="1"/>
  <c r="J1275" i="20"/>
  <c r="L1275" i="20" s="1"/>
  <c r="M1275" i="20" s="1"/>
  <c r="J83" i="20"/>
  <c r="L83" i="20" s="1"/>
  <c r="M83" i="20" s="1"/>
  <c r="J1768" i="20"/>
  <c r="L1768" i="20" s="1"/>
  <c r="M1768" i="20" s="1"/>
  <c r="J516" i="20"/>
  <c r="L516" i="20" s="1"/>
  <c r="M516" i="20" s="1"/>
  <c r="J79" i="20"/>
  <c r="L79" i="20" s="1"/>
  <c r="M79" i="20" s="1"/>
  <c r="J2048" i="20"/>
  <c r="L2048" i="20" s="1"/>
  <c r="M2048" i="20" s="1"/>
  <c r="J1672" i="20"/>
  <c r="L1672" i="20" s="1"/>
  <c r="M1672" i="20" s="1"/>
  <c r="J747" i="20"/>
  <c r="L747" i="20" s="1"/>
  <c r="M747" i="20" s="1"/>
  <c r="J1522" i="20"/>
  <c r="L1522" i="20" s="1"/>
  <c r="M1522" i="20" s="1"/>
  <c r="J2144" i="20"/>
  <c r="L2144" i="20" s="1"/>
  <c r="M2144" i="20" s="1"/>
  <c r="J824" i="20"/>
  <c r="L824" i="20" s="1"/>
  <c r="M824" i="20" s="1"/>
  <c r="J389" i="20"/>
  <c r="L389" i="20" s="1"/>
  <c r="M389" i="20" s="1"/>
  <c r="J2060" i="20"/>
  <c r="L2060" i="20" s="1"/>
  <c r="M2060" i="20" s="1"/>
  <c r="J207" i="20"/>
  <c r="L207" i="20" s="1"/>
  <c r="M207" i="20" s="1"/>
  <c r="J1372" i="20"/>
  <c r="L1372" i="20" s="1"/>
  <c r="M1372" i="20" s="1"/>
  <c r="J1353" i="20"/>
  <c r="L1353" i="20" s="1"/>
  <c r="M1353" i="20" s="1"/>
  <c r="J866" i="20"/>
  <c r="L866" i="20" s="1"/>
  <c r="M866" i="20" s="1"/>
  <c r="J70" i="20"/>
  <c r="L70" i="20" s="1"/>
  <c r="M70" i="20" s="1"/>
  <c r="J1246" i="20"/>
  <c r="L1246" i="20" s="1"/>
  <c r="M1246" i="20" s="1"/>
  <c r="J1385" i="20"/>
  <c r="L1385" i="20" s="1"/>
  <c r="M1385" i="20" s="1"/>
  <c r="J302" i="20"/>
  <c r="L302" i="20" s="1"/>
  <c r="M302" i="20" s="1"/>
  <c r="J423" i="20"/>
  <c r="L423" i="20" s="1"/>
  <c r="M423" i="20" s="1"/>
  <c r="J1548" i="20"/>
  <c r="L1548" i="20" s="1"/>
  <c r="M1548" i="20" s="1"/>
  <c r="J1254" i="20"/>
  <c r="L1254" i="20" s="1"/>
  <c r="M1254" i="20" s="1"/>
  <c r="J1631" i="20"/>
  <c r="L1631" i="20" s="1"/>
  <c r="M1631" i="20" s="1"/>
  <c r="J1847" i="20"/>
  <c r="L1847" i="20" s="1"/>
  <c r="M1847" i="20" s="1"/>
  <c r="J1819" i="20"/>
  <c r="L1819" i="20" s="1"/>
  <c r="M1819" i="20" s="1"/>
  <c r="J1241" i="20"/>
  <c r="L1241" i="20" s="1"/>
  <c r="M1241" i="20" s="1"/>
  <c r="J1050" i="20"/>
  <c r="L1050" i="20" s="1"/>
  <c r="M1050" i="20" s="1"/>
  <c r="J470" i="20"/>
  <c r="L470" i="20" s="1"/>
  <c r="M470" i="20" s="1"/>
  <c r="J597" i="20"/>
  <c r="L597" i="20" s="1"/>
  <c r="M597" i="20" s="1"/>
  <c r="J286" i="20"/>
  <c r="L286" i="20" s="1"/>
  <c r="M286" i="20" s="1"/>
  <c r="J1569" i="20"/>
  <c r="L1569" i="20" s="1"/>
  <c r="M1569" i="20" s="1"/>
  <c r="J836" i="20"/>
  <c r="L836" i="20" s="1"/>
  <c r="M836" i="20" s="1"/>
  <c r="J872" i="20"/>
  <c r="L872" i="20" s="1"/>
  <c r="M872" i="20" s="1"/>
  <c r="J1477" i="20"/>
  <c r="L1477" i="20" s="1"/>
  <c r="M1477" i="20" s="1"/>
  <c r="J1435" i="20"/>
  <c r="L1435" i="20" s="1"/>
  <c r="M1435" i="20" s="1"/>
  <c r="J880" i="20"/>
  <c r="L880" i="20" s="1"/>
  <c r="M880" i="20" s="1"/>
  <c r="J144" i="20"/>
  <c r="L144" i="20" s="1"/>
  <c r="M144" i="20" s="1"/>
  <c r="J1085" i="20"/>
  <c r="L1085" i="20" s="1"/>
  <c r="M1085" i="20" s="1"/>
  <c r="J1419" i="20"/>
  <c r="L1419" i="20" s="1"/>
  <c r="M1419" i="20" s="1"/>
  <c r="J1029" i="20"/>
  <c r="L1029" i="20" s="1"/>
  <c r="M1029" i="20" s="1"/>
  <c r="J1993" i="20"/>
  <c r="L1993" i="20" s="1"/>
  <c r="M1993" i="20" s="1"/>
  <c r="J166" i="20"/>
  <c r="L166" i="20" s="1"/>
  <c r="M166" i="20" s="1"/>
  <c r="J999" i="20"/>
  <c r="L999" i="20" s="1"/>
  <c r="M999" i="20" s="1"/>
  <c r="J1879" i="20"/>
  <c r="L1879" i="20" s="1"/>
  <c r="M1879" i="20" s="1"/>
  <c r="J109" i="20"/>
  <c r="L109" i="20" s="1"/>
  <c r="M109" i="20" s="1"/>
  <c r="J483" i="20"/>
  <c r="L483" i="20" s="1"/>
  <c r="M483" i="20" s="1"/>
  <c r="J863" i="20"/>
  <c r="L863" i="20" s="1"/>
  <c r="M863" i="20" s="1"/>
  <c r="J1990" i="20"/>
  <c r="L1990" i="20" s="1"/>
  <c r="M1990" i="20" s="1"/>
  <c r="J1883" i="20"/>
  <c r="L1883" i="20" s="1"/>
  <c r="M1883" i="20" s="1"/>
  <c r="J1041" i="20"/>
  <c r="L1041" i="20" s="1"/>
  <c r="M1041" i="20" s="1"/>
  <c r="J686" i="20"/>
  <c r="L686" i="20" s="1"/>
  <c r="M686" i="20" s="1"/>
  <c r="J1564" i="20"/>
  <c r="L1564" i="20" s="1"/>
  <c r="M1564" i="20" s="1"/>
  <c r="J804" i="20"/>
  <c r="L804" i="20" s="1"/>
  <c r="M804" i="20" s="1"/>
  <c r="J1877" i="20"/>
  <c r="L1877" i="20" s="1"/>
  <c r="M1877" i="20" s="1"/>
  <c r="J1447" i="20"/>
  <c r="L1447" i="20" s="1"/>
  <c r="M1447" i="20" s="1"/>
  <c r="J208" i="20"/>
  <c r="L208" i="20" s="1"/>
  <c r="M208" i="20" s="1"/>
  <c r="J228" i="20"/>
  <c r="L228" i="20" s="1"/>
  <c r="M228" i="20" s="1"/>
  <c r="J759" i="20"/>
  <c r="L759" i="20" s="1"/>
  <c r="M759" i="20" s="1"/>
  <c r="J1827" i="20"/>
  <c r="L1827" i="20" s="1"/>
  <c r="M1827" i="20" s="1"/>
  <c r="J994" i="20"/>
  <c r="L994" i="20" s="1"/>
  <c r="M994" i="20" s="1"/>
  <c r="J1389" i="20"/>
  <c r="L1389" i="20" s="1"/>
  <c r="M1389" i="20" s="1"/>
  <c r="J205" i="20"/>
  <c r="L205" i="20" s="1"/>
  <c r="M205" i="20" s="1"/>
  <c r="J997" i="20"/>
  <c r="L997" i="20" s="1"/>
  <c r="M997" i="20" s="1"/>
  <c r="J256" i="20"/>
  <c r="L256" i="20" s="1"/>
  <c r="M256" i="20" s="1"/>
  <c r="J2035" i="20"/>
  <c r="L2035" i="20" s="1"/>
  <c r="M2035" i="20" s="1"/>
  <c r="J929" i="20"/>
  <c r="L929" i="20" s="1"/>
  <c r="M929" i="20" s="1"/>
  <c r="J861" i="20"/>
  <c r="L861" i="20" s="1"/>
  <c r="M861" i="20" s="1"/>
  <c r="J1786" i="20"/>
  <c r="L1786" i="20" s="1"/>
  <c r="M1786" i="20" s="1"/>
  <c r="J1909" i="20"/>
  <c r="L1909" i="20" s="1"/>
  <c r="M1909" i="20" s="1"/>
  <c r="J1225" i="20"/>
  <c r="L1225" i="20" s="1"/>
  <c r="M1225" i="20" s="1"/>
  <c r="J1300" i="20"/>
  <c r="L1300" i="20" s="1"/>
  <c r="M1300" i="20" s="1"/>
  <c r="J1632" i="20"/>
  <c r="L1632" i="20" s="1"/>
  <c r="M1632" i="20" s="1"/>
  <c r="J577" i="20"/>
  <c r="L577" i="20" s="1"/>
  <c r="M577" i="20" s="1"/>
  <c r="J1832" i="20"/>
  <c r="L1832" i="20" s="1"/>
  <c r="M1832" i="20" s="1"/>
  <c r="J1352" i="20"/>
  <c r="L1352" i="20" s="1"/>
  <c r="M1352" i="20" s="1"/>
  <c r="J1291" i="20"/>
  <c r="L1291" i="20" s="1"/>
  <c r="M1291" i="20" s="1"/>
  <c r="J155" i="20"/>
  <c r="L155" i="20" s="1"/>
  <c r="M155" i="20" s="1"/>
  <c r="J1908" i="20"/>
  <c r="L1908" i="20" s="1"/>
  <c r="M1908" i="20" s="1"/>
  <c r="J43" i="20"/>
  <c r="L43" i="20" s="1"/>
  <c r="M43" i="20" s="1"/>
  <c r="J1878" i="20"/>
  <c r="L1878" i="20" s="1"/>
  <c r="M1878" i="20" s="1"/>
  <c r="J1613" i="20"/>
  <c r="L1613" i="20" s="1"/>
  <c r="M1613" i="20" s="1"/>
  <c r="J436" i="20"/>
  <c r="L436" i="20" s="1"/>
  <c r="M436" i="20" s="1"/>
  <c r="J510" i="20"/>
  <c r="L510" i="20" s="1"/>
  <c r="M510" i="20" s="1"/>
  <c r="J1635" i="20"/>
  <c r="L1635" i="20" s="1"/>
  <c r="M1635" i="20" s="1"/>
  <c r="J2091" i="20"/>
  <c r="L2091" i="20" s="1"/>
  <c r="M2091" i="20" s="1"/>
  <c r="J1913" i="20"/>
  <c r="L1913" i="20" s="1"/>
  <c r="M1913" i="20" s="1"/>
  <c r="J949" i="20"/>
  <c r="L949" i="20" s="1"/>
  <c r="M949" i="20" s="1"/>
  <c r="J1242" i="20"/>
  <c r="L1242" i="20" s="1"/>
  <c r="M1242" i="20" s="1"/>
  <c r="J989" i="20"/>
  <c r="L989" i="20" s="1"/>
  <c r="M989" i="20" s="1"/>
  <c r="J1383" i="20"/>
  <c r="L1383" i="20" s="1"/>
  <c r="M1383" i="20" s="1"/>
  <c r="J1704" i="20"/>
  <c r="L1704" i="20" s="1"/>
  <c r="M1704" i="20" s="1"/>
  <c r="J2005" i="20"/>
  <c r="L2005" i="20" s="1"/>
  <c r="M2005" i="20" s="1"/>
  <c r="J1966" i="20"/>
  <c r="L1966" i="20" s="1"/>
  <c r="M1966" i="20" s="1"/>
  <c r="J453" i="20"/>
  <c r="L453" i="20" s="1"/>
  <c r="M453" i="20" s="1"/>
  <c r="J572" i="20"/>
  <c r="L572" i="20" s="1"/>
  <c r="M572" i="20" s="1"/>
  <c r="J754" i="20"/>
  <c r="L754" i="20" s="1"/>
  <c r="M754" i="20" s="1"/>
  <c r="J1698" i="20"/>
  <c r="L1698" i="20" s="1"/>
  <c r="M1698" i="20" s="1"/>
  <c r="J1559" i="20"/>
  <c r="L1559" i="20" s="1"/>
  <c r="M1559" i="20" s="1"/>
  <c r="J1956" i="20"/>
  <c r="L1956" i="20" s="1"/>
  <c r="M1956" i="20" s="1"/>
  <c r="J459" i="20"/>
  <c r="L459" i="20" s="1"/>
  <c r="M459" i="20" s="1"/>
  <c r="J1599" i="20"/>
  <c r="L1599" i="20" s="1"/>
  <c r="M1599" i="20" s="1"/>
  <c r="J1557" i="20"/>
  <c r="L1557" i="20" s="1"/>
  <c r="M1557" i="20" s="1"/>
  <c r="J1549" i="20"/>
  <c r="L1549" i="20" s="1"/>
  <c r="M1549" i="20" s="1"/>
  <c r="J1281" i="20"/>
  <c r="L1281" i="20" s="1"/>
  <c r="M1281" i="20" s="1"/>
  <c r="J133" i="20"/>
  <c r="L133" i="20" s="1"/>
  <c r="M133" i="20" s="1"/>
  <c r="J1893" i="20"/>
  <c r="L1893" i="20" s="1"/>
  <c r="M1893" i="20" s="1"/>
  <c r="J431" i="20"/>
  <c r="L431" i="20" s="1"/>
  <c r="M431" i="20" s="1"/>
  <c r="J690" i="20"/>
  <c r="L690" i="20" s="1"/>
  <c r="M690" i="20" s="1"/>
  <c r="J1602" i="20"/>
  <c r="L1602" i="20" s="1"/>
  <c r="M1602" i="20" s="1"/>
  <c r="J852" i="20"/>
  <c r="L852" i="20" s="1"/>
  <c r="M852" i="20" s="1"/>
  <c r="J519" i="20"/>
  <c r="L519" i="20" s="1"/>
  <c r="M519" i="20" s="1"/>
  <c r="J877" i="20"/>
  <c r="L877" i="20" s="1"/>
  <c r="M877" i="20" s="1"/>
  <c r="J528" i="20"/>
  <c r="L528" i="20" s="1"/>
  <c r="M528" i="20" s="1"/>
  <c r="J1217" i="20"/>
  <c r="L1217" i="20" s="1"/>
  <c r="M1217" i="20" s="1"/>
  <c r="J1826" i="20"/>
  <c r="L1826" i="20" s="1"/>
  <c r="M1826" i="20" s="1"/>
  <c r="J77" i="20"/>
  <c r="L77" i="20" s="1"/>
  <c r="M77" i="20" s="1"/>
  <c r="J261" i="20"/>
  <c r="L261" i="20" s="1"/>
  <c r="M261" i="20" s="1"/>
  <c r="J652" i="20"/>
  <c r="L652" i="20" s="1"/>
  <c r="M652" i="20" s="1"/>
  <c r="J1331" i="20"/>
  <c r="L1331" i="20" s="1"/>
  <c r="M1331" i="20" s="1"/>
  <c r="J416" i="20"/>
  <c r="L416" i="20" s="1"/>
  <c r="M416" i="20" s="1"/>
  <c r="J2089" i="20"/>
  <c r="L2089" i="20" s="1"/>
  <c r="M2089" i="20" s="1"/>
  <c r="J854" i="20"/>
  <c r="L854" i="20" s="1"/>
  <c r="M854" i="20" s="1"/>
  <c r="J1678" i="20"/>
  <c r="L1678" i="20" s="1"/>
  <c r="M1678" i="20" s="1"/>
  <c r="J1108" i="20"/>
  <c r="L1108" i="20" s="1"/>
  <c r="M1108" i="20" s="1"/>
  <c r="J702" i="20"/>
  <c r="L702" i="20" s="1"/>
  <c r="M702" i="20" s="1"/>
  <c r="J263" i="20"/>
  <c r="L263" i="20" s="1"/>
  <c r="M263" i="20" s="1"/>
  <c r="J1265" i="20"/>
  <c r="L1265" i="20" s="1"/>
  <c r="M1265" i="20" s="1"/>
  <c r="J281" i="20"/>
  <c r="L281" i="20" s="1"/>
  <c r="M281" i="20" s="1"/>
  <c r="J858" i="20"/>
  <c r="L858" i="20" s="1"/>
  <c r="M858" i="20" s="1"/>
  <c r="J654" i="20"/>
  <c r="L654" i="20" s="1"/>
  <c r="M654" i="20" s="1"/>
  <c r="J1555" i="20"/>
  <c r="L1555" i="20" s="1"/>
  <c r="M1555" i="20" s="1"/>
  <c r="J1742" i="20"/>
  <c r="L1742" i="20" s="1"/>
  <c r="M1742" i="20" s="1"/>
  <c r="J192" i="20"/>
  <c r="L192" i="20" s="1"/>
  <c r="M192" i="20" s="1"/>
  <c r="J399" i="20"/>
  <c r="L399" i="20" s="1"/>
  <c r="M399" i="20" s="1"/>
  <c r="J45" i="20"/>
  <c r="L45" i="20" s="1"/>
  <c r="M45" i="20" s="1"/>
  <c r="J1013" i="20"/>
  <c r="L1013" i="20" s="1"/>
  <c r="M1013" i="20" s="1"/>
  <c r="J1238" i="20"/>
  <c r="L1238" i="20" s="1"/>
  <c r="M1238" i="20" s="1"/>
  <c r="J15" i="20"/>
  <c r="L15" i="20" s="1"/>
  <c r="M15" i="20" s="1"/>
  <c r="J1468" i="20"/>
  <c r="L1468" i="20" s="1"/>
  <c r="M1468" i="20" s="1"/>
  <c r="J35" i="20"/>
  <c r="L35" i="20" s="1"/>
  <c r="M35" i="20" s="1"/>
  <c r="J2097" i="20"/>
  <c r="L2097" i="20" s="1"/>
  <c r="M2097" i="20" s="1"/>
  <c r="J957" i="20"/>
  <c r="L957" i="20" s="1"/>
  <c r="M957" i="20" s="1"/>
  <c r="J202" i="20"/>
  <c r="L202" i="20" s="1"/>
  <c r="M202" i="20" s="1"/>
  <c r="J1708" i="20"/>
  <c r="L1708" i="20" s="1"/>
  <c r="M1708" i="20" s="1"/>
  <c r="J1677" i="20"/>
  <c r="L1677" i="20" s="1"/>
  <c r="M1677" i="20" s="1"/>
  <c r="J138" i="20"/>
  <c r="L138" i="20" s="1"/>
  <c r="M138" i="20" s="1"/>
  <c r="J1830" i="20"/>
  <c r="L1830" i="20" s="1"/>
  <c r="M1830" i="20" s="1"/>
  <c r="J1334" i="20"/>
  <c r="L1334" i="20" s="1"/>
  <c r="M1334" i="20" s="1"/>
  <c r="J1272" i="20"/>
  <c r="L1272" i="20" s="1"/>
  <c r="M1272" i="20" s="1"/>
  <c r="J85" i="20"/>
  <c r="L85" i="20" s="1"/>
  <c r="M85" i="20" s="1"/>
  <c r="J1882" i="20"/>
  <c r="L1882" i="20" s="1"/>
  <c r="M1882" i="20" s="1"/>
  <c r="J48" i="20"/>
  <c r="L48" i="20" s="1"/>
  <c r="M48" i="20" s="1"/>
  <c r="J31" i="20"/>
  <c r="L31" i="20" s="1"/>
  <c r="M31" i="20" s="1"/>
  <c r="J2044" i="20"/>
  <c r="L2044" i="20" s="1"/>
  <c r="M2044" i="20" s="1"/>
  <c r="J846" i="20"/>
  <c r="L846" i="20" s="1"/>
  <c r="M846" i="20" s="1"/>
  <c r="J1745" i="20"/>
  <c r="L1745" i="20" s="1"/>
  <c r="M1745" i="20" s="1"/>
  <c r="J761" i="20"/>
  <c r="L761" i="20" s="1"/>
  <c r="M761" i="20" s="1"/>
  <c r="J1213" i="20"/>
  <c r="L1213" i="20" s="1"/>
  <c r="M1213" i="20" s="1"/>
  <c r="J230" i="20"/>
  <c r="L230" i="20" s="1"/>
  <c r="M230" i="20" s="1"/>
  <c r="J290" i="20"/>
  <c r="L290" i="20" s="1"/>
  <c r="M290" i="20" s="1"/>
  <c r="J344" i="20"/>
  <c r="L344" i="20" s="1"/>
  <c r="M344" i="20" s="1"/>
  <c r="J258" i="20"/>
  <c r="L258" i="20" s="1"/>
  <c r="M258" i="20" s="1"/>
  <c r="J1886" i="20"/>
  <c r="L1886" i="20" s="1"/>
  <c r="M1886" i="20" s="1"/>
  <c r="J2110" i="20"/>
  <c r="L2110" i="20" s="1"/>
  <c r="M2110" i="20" s="1"/>
  <c r="J945" i="20"/>
  <c r="L945" i="20" s="1"/>
  <c r="M945" i="20" s="1"/>
  <c r="J1231" i="20"/>
  <c r="L1231" i="20" s="1"/>
  <c r="M1231" i="20" s="1"/>
  <c r="J844" i="20"/>
  <c r="L844" i="20" s="1"/>
  <c r="M844" i="20" s="1"/>
  <c r="J564" i="20"/>
  <c r="L564" i="20" s="1"/>
  <c r="M564" i="20" s="1"/>
  <c r="J1288" i="20"/>
  <c r="L1288" i="20" s="1"/>
  <c r="M1288" i="20" s="1"/>
  <c r="J1096" i="20"/>
  <c r="L1096" i="20" s="1"/>
  <c r="M1096" i="20" s="1"/>
  <c r="J1204" i="20"/>
  <c r="L1204" i="20" s="1"/>
  <c r="M1204" i="20" s="1"/>
  <c r="J1024" i="20"/>
  <c r="L1024" i="20" s="1"/>
  <c r="M1024" i="20" s="1"/>
  <c r="J320" i="20"/>
  <c r="L320" i="20" s="1"/>
  <c r="M320" i="20" s="1"/>
  <c r="J1982" i="20"/>
  <c r="L1982" i="20" s="1"/>
  <c r="M1982" i="20" s="1"/>
  <c r="J273" i="20"/>
  <c r="L273" i="20" s="1"/>
  <c r="M273" i="20" s="1"/>
  <c r="J2039" i="20"/>
  <c r="L2039" i="20" s="1"/>
  <c r="M2039" i="20" s="1"/>
  <c r="J851" i="20"/>
  <c r="L851" i="20" s="1"/>
  <c r="M851" i="20" s="1"/>
  <c r="J585" i="20"/>
  <c r="L585" i="20" s="1"/>
  <c r="M585" i="20" s="1"/>
  <c r="J1006" i="20"/>
  <c r="L1006" i="20" s="1"/>
  <c r="M1006" i="20" s="1"/>
  <c r="J1871" i="20"/>
  <c r="L1871" i="20" s="1"/>
  <c r="M1871" i="20" s="1"/>
  <c r="J531" i="20"/>
  <c r="L531" i="20" s="1"/>
  <c r="M531" i="20" s="1"/>
  <c r="J882" i="20"/>
  <c r="L882" i="20" s="1"/>
  <c r="M882" i="20" s="1"/>
  <c r="J750" i="20"/>
  <c r="L750" i="20" s="1"/>
  <c r="M750" i="20" s="1"/>
  <c r="J1037" i="20"/>
  <c r="L1037" i="20" s="1"/>
  <c r="M1037" i="20" s="1"/>
  <c r="J665" i="20"/>
  <c r="L665" i="20" s="1"/>
  <c r="M665" i="20" s="1"/>
  <c r="J310" i="20"/>
  <c r="L310" i="20" s="1"/>
  <c r="M310" i="20" s="1"/>
  <c r="J467" i="20"/>
  <c r="L467" i="20" s="1"/>
  <c r="M467" i="20" s="1"/>
  <c r="J2112" i="20"/>
  <c r="L2112" i="20" s="1"/>
  <c r="M2112" i="20" s="1"/>
  <c r="J364" i="20"/>
  <c r="L364" i="20" s="1"/>
  <c r="M364" i="20" s="1"/>
  <c r="J333" i="20"/>
  <c r="L333" i="20" s="1"/>
  <c r="M333" i="20" s="1"/>
  <c r="J1752" i="20"/>
  <c r="L1752" i="20" s="1"/>
  <c r="M1752" i="20" s="1"/>
  <c r="J1184" i="20"/>
  <c r="L1184" i="20" s="1"/>
  <c r="M1184" i="20" s="1"/>
  <c r="J232" i="20"/>
  <c r="L232" i="20" s="1"/>
  <c r="M232" i="20" s="1"/>
  <c r="J434" i="20"/>
  <c r="L434" i="20" s="1"/>
  <c r="M434" i="20" s="1"/>
  <c r="J213" i="20"/>
  <c r="L213" i="20" s="1"/>
  <c r="M213" i="20" s="1"/>
  <c r="J1558" i="20"/>
  <c r="L1558" i="20" s="1"/>
  <c r="M1558" i="20" s="1"/>
  <c r="J1019" i="20"/>
  <c r="L1019" i="20" s="1"/>
  <c r="M1019" i="20" s="1"/>
  <c r="J65" i="20"/>
  <c r="L65" i="20" s="1"/>
  <c r="M65" i="20" s="1"/>
  <c r="J539" i="20"/>
  <c r="L539" i="20" s="1"/>
  <c r="M539" i="20" s="1"/>
  <c r="J1392" i="20"/>
  <c r="L1392" i="20" s="1"/>
  <c r="M1392" i="20" s="1"/>
  <c r="J2077" i="20"/>
  <c r="L2077" i="20" s="1"/>
  <c r="M2077" i="20" s="1"/>
  <c r="J731" i="20"/>
  <c r="L731" i="20" s="1"/>
  <c r="M731" i="20" s="1"/>
  <c r="J873" i="20"/>
  <c r="L873" i="20" s="1"/>
  <c r="M873" i="20" s="1"/>
  <c r="J37" i="20"/>
  <c r="L37" i="20" s="1"/>
  <c r="M37" i="20" s="1"/>
  <c r="J1961" i="20"/>
  <c r="L1961" i="20" s="1"/>
  <c r="M1961" i="20" s="1"/>
  <c r="J1605" i="20"/>
  <c r="L1605" i="20" s="1"/>
  <c r="M1605" i="20" s="1"/>
  <c r="J498" i="20"/>
  <c r="L498" i="20" s="1"/>
  <c r="M498" i="20" s="1"/>
  <c r="J1088" i="20"/>
  <c r="L1088" i="20" s="1"/>
  <c r="M1088" i="20" s="1"/>
  <c r="J42" i="20"/>
  <c r="L42" i="20" s="1"/>
  <c r="M42" i="20" s="1"/>
  <c r="J2021" i="20"/>
  <c r="L2021" i="20" s="1"/>
  <c r="M2021" i="20" s="1"/>
  <c r="J19" i="20"/>
  <c r="L19" i="20" s="1"/>
  <c r="M19" i="20" s="1"/>
  <c r="J1544" i="20"/>
  <c r="L1544" i="20" s="1"/>
  <c r="M1544" i="20" s="1"/>
  <c r="J1448" i="20"/>
  <c r="L1448" i="20" s="1"/>
  <c r="M1448" i="20" s="1"/>
  <c r="J1767" i="20"/>
  <c r="L1767" i="20" s="1"/>
  <c r="M1767" i="20" s="1"/>
  <c r="J1012" i="20"/>
  <c r="L1012" i="20" s="1"/>
  <c r="M1012" i="20" s="1"/>
  <c r="J1169" i="20"/>
  <c r="L1169" i="20" s="1"/>
  <c r="M1169" i="20" s="1"/>
  <c r="J634" i="20"/>
  <c r="L634" i="20" s="1"/>
  <c r="M634" i="20" s="1"/>
  <c r="J1497" i="20"/>
  <c r="L1497" i="20" s="1"/>
  <c r="M1497" i="20" s="1"/>
  <c r="J831" i="20"/>
  <c r="L831" i="20" s="1"/>
  <c r="M831" i="20" s="1"/>
  <c r="J720" i="20"/>
  <c r="L720" i="20" s="1"/>
  <c r="M720" i="20" s="1"/>
  <c r="J435" i="20"/>
  <c r="L435" i="20" s="1"/>
  <c r="M435" i="20" s="1"/>
  <c r="J1347" i="20"/>
  <c r="L1347" i="20" s="1"/>
  <c r="M1347" i="20" s="1"/>
  <c r="J2090" i="20"/>
  <c r="L2090" i="20" s="1"/>
  <c r="M2090" i="20" s="1"/>
  <c r="J1756" i="20"/>
  <c r="L1756" i="20" s="1"/>
  <c r="M1756" i="20" s="1"/>
  <c r="J1461" i="20"/>
  <c r="L1461" i="20" s="1"/>
  <c r="M1461" i="20" s="1"/>
  <c r="J1845" i="20"/>
  <c r="L1845" i="20" s="1"/>
  <c r="M1845" i="20" s="1"/>
  <c r="J1075" i="20"/>
  <c r="L1075" i="20" s="1"/>
  <c r="M1075" i="20" s="1"/>
  <c r="J559" i="20"/>
  <c r="L559" i="20" s="1"/>
  <c r="M559" i="20" s="1"/>
  <c r="J1147" i="20"/>
  <c r="L1147" i="20" s="1"/>
  <c r="M1147" i="20" s="1"/>
  <c r="J1116" i="20"/>
  <c r="L1116" i="20" s="1"/>
  <c r="M1116" i="20" s="1"/>
  <c r="J56" i="20"/>
  <c r="L56" i="20" s="1"/>
  <c r="M56" i="20" s="1"/>
  <c r="J859" i="20"/>
  <c r="L859" i="20" s="1"/>
  <c r="M859" i="20" s="1"/>
  <c r="J1561" i="20"/>
  <c r="L1561" i="20" s="1"/>
  <c r="M1561" i="20" s="1"/>
  <c r="J1567" i="20"/>
  <c r="L1567" i="20" s="1"/>
  <c r="M1567" i="20" s="1"/>
  <c r="J1196" i="20"/>
  <c r="L1196" i="20" s="1"/>
  <c r="M1196" i="20" s="1"/>
  <c r="J1149" i="20"/>
  <c r="L1149" i="20" s="1"/>
  <c r="M1149" i="20" s="1"/>
  <c r="J955" i="20"/>
  <c r="L955" i="20" s="1"/>
  <c r="M955" i="20" s="1"/>
  <c r="J776" i="20"/>
  <c r="L776" i="20" s="1"/>
  <c r="M776" i="20" s="1"/>
  <c r="J136" i="20"/>
  <c r="L136" i="20" s="1"/>
  <c r="M136" i="20" s="1"/>
  <c r="J656" i="20"/>
  <c r="L656" i="20" s="1"/>
  <c r="M656" i="20" s="1"/>
  <c r="J482" i="20"/>
  <c r="L482" i="20" s="1"/>
  <c r="M482" i="20" s="1"/>
  <c r="J1919" i="20"/>
  <c r="L1919" i="20" s="1"/>
  <c r="M1919" i="20" s="1"/>
  <c r="J215" i="20"/>
  <c r="L215" i="20" s="1"/>
  <c r="M215" i="20" s="1"/>
  <c r="J1591" i="20"/>
  <c r="L1591" i="20" s="1"/>
  <c r="M1591" i="20" s="1"/>
  <c r="J1859" i="20"/>
  <c r="L1859" i="20" s="1"/>
  <c r="M1859" i="20" s="1"/>
  <c r="J1590" i="20"/>
  <c r="L1590" i="20" s="1"/>
  <c r="M1590" i="20" s="1"/>
  <c r="J461" i="20"/>
  <c r="L461" i="20" s="1"/>
  <c r="M461" i="20" s="1"/>
  <c r="J10" i="20"/>
  <c r="L10" i="20" s="1"/>
  <c r="M10" i="20" s="1"/>
  <c r="J1418" i="20"/>
  <c r="L1418" i="20" s="1"/>
  <c r="M1418" i="20" s="1"/>
  <c r="J730" i="20"/>
  <c r="L730" i="20" s="1"/>
  <c r="M730" i="20" s="1"/>
  <c r="J428" i="20"/>
  <c r="L428" i="20" s="1"/>
  <c r="M428" i="20" s="1"/>
  <c r="J2063" i="20"/>
  <c r="L2063" i="20" s="1"/>
  <c r="M2063" i="20" s="1"/>
  <c r="J322" i="20"/>
  <c r="L322" i="20" s="1"/>
  <c r="M322" i="20" s="1"/>
  <c r="J662" i="20"/>
  <c r="L662" i="20" s="1"/>
  <c r="M662" i="20" s="1"/>
  <c r="J135" i="20"/>
  <c r="L135" i="20" s="1"/>
  <c r="M135" i="20" s="1"/>
  <c r="J1675" i="20"/>
  <c r="L1675" i="20" s="1"/>
  <c r="M1675" i="20" s="1"/>
  <c r="J526" i="20"/>
  <c r="L526" i="20" s="1"/>
  <c r="M526" i="20" s="1"/>
  <c r="J342" i="20"/>
  <c r="L342" i="20" s="1"/>
  <c r="M342" i="20" s="1"/>
  <c r="J1150" i="20"/>
  <c r="L1150" i="20" s="1"/>
  <c r="M1150" i="20" s="1"/>
  <c r="J1249" i="20"/>
  <c r="L1249" i="20" s="1"/>
  <c r="M1249" i="20" s="1"/>
  <c r="J156" i="20"/>
  <c r="L156" i="20" s="1"/>
  <c r="M156" i="20" s="1"/>
  <c r="J780" i="20"/>
  <c r="L780" i="20" s="1"/>
  <c r="M780" i="20" s="1"/>
  <c r="J265" i="20"/>
  <c r="L265" i="20" s="1"/>
  <c r="M265" i="20" s="1"/>
  <c r="J1693" i="20"/>
  <c r="L1693" i="20" s="1"/>
  <c r="M1693" i="20" s="1"/>
  <c r="J849" i="20"/>
  <c r="L849" i="20" s="1"/>
  <c r="M849" i="20" s="1"/>
  <c r="J636" i="20"/>
  <c r="L636" i="20" s="1"/>
  <c r="M636" i="20" s="1"/>
  <c r="J242" i="20"/>
  <c r="L242" i="20" s="1"/>
  <c r="M242" i="20" s="1"/>
  <c r="J2058" i="20"/>
  <c r="L2058" i="20" s="1"/>
  <c r="M2058" i="20" s="1"/>
  <c r="J672" i="20"/>
  <c r="L672" i="20" s="1"/>
  <c r="M672" i="20" s="1"/>
  <c r="J1622" i="20"/>
  <c r="L1622" i="20" s="1"/>
  <c r="M1622" i="20" s="1"/>
  <c r="J225" i="20"/>
  <c r="L225" i="20" s="1"/>
  <c r="M225" i="20" s="1"/>
  <c r="J1942" i="20"/>
  <c r="L1942" i="20" s="1"/>
  <c r="M1942" i="20" s="1"/>
  <c r="J1173" i="20"/>
  <c r="L1173" i="20" s="1"/>
  <c r="M1173" i="20" s="1"/>
  <c r="J87" i="20"/>
  <c r="L87" i="20" s="1"/>
  <c r="M87" i="20" s="1"/>
  <c r="J1881" i="20"/>
  <c r="L1881" i="20" s="1"/>
  <c r="M1881" i="20" s="1"/>
  <c r="J1063" i="20"/>
  <c r="L1063" i="20" s="1"/>
  <c r="M1063" i="20" s="1"/>
  <c r="J1536" i="20"/>
  <c r="L1536" i="20" s="1"/>
  <c r="M1536" i="20" s="1"/>
  <c r="J1255" i="20"/>
  <c r="L1255" i="20" s="1"/>
  <c r="M1255" i="20" s="1"/>
  <c r="J808" i="20"/>
  <c r="L808" i="20" s="1"/>
  <c r="M808" i="20" s="1"/>
  <c r="J352" i="20"/>
  <c r="L352" i="20" s="1"/>
  <c r="M352" i="20" s="1"/>
  <c r="J2154" i="20"/>
  <c r="L2154" i="20" s="1"/>
  <c r="M2154" i="20" s="1"/>
  <c r="J746" i="20"/>
  <c r="L746" i="20" s="1"/>
  <c r="M746" i="20" s="1"/>
  <c r="J1580" i="20"/>
  <c r="L1580" i="20" s="1"/>
  <c r="M1580" i="20" s="1"/>
  <c r="J1104" i="20"/>
  <c r="L1104" i="20" s="1"/>
  <c r="M1104" i="20" s="1"/>
  <c r="J600" i="20"/>
  <c r="L600" i="20" s="1"/>
  <c r="M600" i="20" s="1"/>
  <c r="J309" i="20"/>
  <c r="L309" i="20" s="1"/>
  <c r="M309" i="20" s="1"/>
  <c r="J360" i="20"/>
  <c r="L360" i="20" s="1"/>
  <c r="M360" i="20" s="1"/>
  <c r="J1529" i="20"/>
  <c r="L1529" i="20" s="1"/>
  <c r="M1529" i="20" s="1"/>
  <c r="J1994" i="20"/>
  <c r="L1994" i="20" s="1"/>
  <c r="M1994" i="20" s="1"/>
  <c r="J1290" i="20"/>
  <c r="L1290" i="20" s="1"/>
  <c r="M1290" i="20" s="1"/>
  <c r="J1823" i="20"/>
  <c r="L1823" i="20" s="1"/>
  <c r="M1823" i="20" s="1"/>
  <c r="J505" i="20"/>
  <c r="L505" i="20" s="1"/>
  <c r="M505" i="20" s="1"/>
  <c r="J1921" i="20"/>
  <c r="L1921" i="20" s="1"/>
  <c r="M1921" i="20" s="1"/>
  <c r="J1949" i="20"/>
  <c r="L1949" i="20" s="1"/>
  <c r="M1949" i="20" s="1"/>
  <c r="J1519" i="20"/>
  <c r="L1519" i="20" s="1"/>
  <c r="M1519" i="20" s="1"/>
  <c r="J832" i="20"/>
  <c r="L832" i="20" s="1"/>
  <c r="M832" i="20" s="1"/>
  <c r="J649" i="20"/>
  <c r="L649" i="20" s="1"/>
  <c r="M649" i="20" s="1"/>
  <c r="J1598" i="20"/>
  <c r="L1598" i="20" s="1"/>
  <c r="M1598" i="20" s="1"/>
  <c r="J973" i="20"/>
  <c r="L973" i="20" s="1"/>
  <c r="M973" i="20" s="1"/>
  <c r="J912" i="20"/>
  <c r="L912" i="20" s="1"/>
  <c r="M912" i="20" s="1"/>
  <c r="J842" i="20"/>
  <c r="L842" i="20" s="1"/>
  <c r="M842" i="20" s="1"/>
  <c r="J579" i="20"/>
  <c r="L579" i="20" s="1"/>
  <c r="M579" i="20" s="1"/>
  <c r="J1682" i="20"/>
  <c r="L1682" i="20" s="1"/>
  <c r="M1682" i="20" s="1"/>
  <c r="J998" i="20"/>
  <c r="L998" i="20" s="1"/>
  <c r="M998" i="20" s="1"/>
  <c r="J991" i="20"/>
  <c r="L991" i="20" s="1"/>
  <c r="M991" i="20" s="1"/>
  <c r="J820" i="20"/>
  <c r="L820" i="20" s="1"/>
  <c r="M820" i="20" s="1"/>
  <c r="J327" i="20"/>
  <c r="L327" i="20" s="1"/>
  <c r="M327" i="20" s="1"/>
  <c r="J1289" i="20"/>
  <c r="L1289" i="20" s="1"/>
  <c r="M1289" i="20" s="1"/>
  <c r="J1221" i="20"/>
  <c r="L1221" i="20" s="1"/>
  <c r="M1221" i="20" s="1"/>
  <c r="J332" i="20"/>
  <c r="L332" i="20" s="1"/>
  <c r="M332" i="20" s="1"/>
  <c r="J992" i="20"/>
  <c r="L992" i="20" s="1"/>
  <c r="M992" i="20" s="1"/>
  <c r="J956" i="20"/>
  <c r="L956" i="20" s="1"/>
  <c r="M956" i="20" s="1"/>
  <c r="J1525" i="20"/>
  <c r="L1525" i="20" s="1"/>
  <c r="M1525" i="20" s="1"/>
  <c r="J2071" i="20"/>
  <c r="L2071" i="20" s="1"/>
  <c r="M2071" i="20" s="1"/>
  <c r="J1502" i="20"/>
  <c r="L1502" i="20" s="1"/>
  <c r="M1502" i="20" s="1"/>
  <c r="J612" i="20"/>
  <c r="L612" i="20" s="1"/>
  <c r="M612" i="20" s="1"/>
  <c r="J952" i="20"/>
  <c r="L952" i="20" s="1"/>
  <c r="M952" i="20" s="1"/>
  <c r="J2099" i="20"/>
  <c r="L2099" i="20" s="1"/>
  <c r="M2099" i="20" s="1"/>
  <c r="J1357" i="20"/>
  <c r="L1357" i="20" s="1"/>
  <c r="M1357" i="20" s="1"/>
  <c r="J1456" i="20"/>
  <c r="L1456" i="20" s="1"/>
  <c r="M1456" i="20" s="1"/>
  <c r="J1171" i="20"/>
  <c r="L1171" i="20" s="1"/>
  <c r="M1171" i="20" s="1"/>
  <c r="J94" i="20"/>
  <c r="L94" i="20" s="1"/>
  <c r="M94" i="20" s="1"/>
  <c r="J371" i="20"/>
  <c r="L371" i="20" s="1"/>
  <c r="M371" i="20" s="1"/>
  <c r="J760" i="20"/>
  <c r="L760" i="20" s="1"/>
  <c r="M760" i="20" s="1"/>
  <c r="J1624" i="20"/>
  <c r="L1624" i="20" s="1"/>
  <c r="M1624" i="20" s="1"/>
  <c r="J1953" i="20"/>
  <c r="L1953" i="20" s="1"/>
  <c r="M1953" i="20" s="1"/>
  <c r="J1309" i="20"/>
  <c r="L1309" i="20" s="1"/>
  <c r="M1309" i="20" s="1"/>
  <c r="J896" i="20"/>
  <c r="L896" i="20" s="1"/>
  <c r="M896" i="20" s="1"/>
  <c r="J1317" i="20"/>
  <c r="L1317" i="20" s="1"/>
  <c r="M1317" i="20" s="1"/>
  <c r="J853" i="20"/>
  <c r="L853" i="20" s="1"/>
  <c r="M853" i="20" s="1"/>
  <c r="J558" i="20"/>
  <c r="L558" i="20" s="1"/>
  <c r="M558" i="20" s="1"/>
  <c r="J475" i="20"/>
  <c r="L475" i="20" s="1"/>
  <c r="M475" i="20" s="1"/>
  <c r="J1612" i="20"/>
  <c r="L1612" i="20" s="1"/>
  <c r="M1612" i="20" s="1"/>
  <c r="J1266" i="20"/>
  <c r="L1266" i="20" s="1"/>
  <c r="M1266" i="20" s="1"/>
  <c r="J1947" i="20"/>
  <c r="L1947" i="20" s="1"/>
  <c r="M1947" i="20" s="1"/>
  <c r="J49" i="20"/>
  <c r="L49" i="20" s="1"/>
  <c r="M49" i="20" s="1"/>
  <c r="J753" i="20"/>
  <c r="L753" i="20" s="1"/>
  <c r="M753" i="20" s="1"/>
  <c r="J1737" i="20"/>
  <c r="L1737" i="20" s="1"/>
  <c r="M1737" i="20" s="1"/>
  <c r="J2133" i="20"/>
  <c r="L2133" i="20" s="1"/>
  <c r="M2133" i="20" s="1"/>
  <c r="J1330" i="20"/>
  <c r="L1330" i="20" s="1"/>
  <c r="M1330" i="20" s="1"/>
  <c r="J1864" i="20"/>
  <c r="L1864" i="20" s="1"/>
  <c r="M1864" i="20" s="1"/>
  <c r="J484" i="20"/>
  <c r="L484" i="20" s="1"/>
  <c r="M484" i="20" s="1"/>
  <c r="J1443" i="20"/>
  <c r="L1443" i="20" s="1"/>
  <c r="M1443" i="20" s="1"/>
  <c r="J583" i="20"/>
  <c r="L583" i="20" s="1"/>
  <c r="M583" i="20" s="1"/>
  <c r="J2113" i="20"/>
  <c r="L2113" i="20" s="1"/>
  <c r="M2113" i="20" s="1"/>
  <c r="J1402" i="20"/>
  <c r="L1402" i="20" s="1"/>
  <c r="M1402" i="20" s="1"/>
  <c r="J815" i="20"/>
  <c r="L815" i="20" s="1"/>
  <c r="M815" i="20" s="1"/>
  <c r="J238" i="20"/>
  <c r="L238" i="20" s="1"/>
  <c r="M238" i="20" s="1"/>
  <c r="J22" i="20"/>
  <c r="L22" i="20" s="1"/>
  <c r="M22" i="20" s="1"/>
  <c r="J889" i="20"/>
  <c r="L889" i="20" s="1"/>
  <c r="M889" i="20" s="1"/>
  <c r="J1195" i="20"/>
  <c r="L1195" i="20" s="1"/>
  <c r="M1195" i="20" s="1"/>
  <c r="J1697" i="20"/>
  <c r="L1697" i="20" s="1"/>
  <c r="M1697" i="20" s="1"/>
  <c r="J638" i="20"/>
  <c r="L638" i="20" s="1"/>
  <c r="M638" i="20" s="1"/>
  <c r="J703" i="20"/>
  <c r="L703" i="20" s="1"/>
  <c r="M703" i="20" s="1"/>
  <c r="J1660" i="20"/>
  <c r="L1660" i="20" s="1"/>
  <c r="M1660" i="20" s="1"/>
  <c r="J1600" i="20"/>
  <c r="L1600" i="20" s="1"/>
  <c r="M1600" i="20" s="1"/>
  <c r="J749" i="20"/>
  <c r="L749" i="20" s="1"/>
  <c r="M749" i="20" s="1"/>
  <c r="J3" i="20"/>
  <c r="L3" i="20" s="1"/>
  <c r="M3" i="20" s="1"/>
  <c r="J2115" i="20"/>
  <c r="L2115" i="20" s="1"/>
  <c r="M2115" i="20" s="1"/>
  <c r="J1618" i="20"/>
  <c r="L1618" i="20" s="1"/>
  <c r="M1618" i="20" s="1"/>
  <c r="J762" i="20"/>
  <c r="L762" i="20" s="1"/>
  <c r="M762" i="20" s="1"/>
  <c r="J678" i="20"/>
  <c r="L678" i="20" s="1"/>
  <c r="M678" i="20" s="1"/>
  <c r="J1512" i="20"/>
  <c r="L1512" i="20" s="1"/>
  <c r="M1512" i="20" s="1"/>
  <c r="J821" i="20"/>
  <c r="L821" i="20" s="1"/>
  <c r="M821" i="20" s="1"/>
  <c r="J789" i="20"/>
  <c r="L789" i="20" s="1"/>
  <c r="M789" i="20" s="1"/>
  <c r="J1543" i="20"/>
  <c r="L1543" i="20" s="1"/>
  <c r="M1543" i="20" s="1"/>
  <c r="J373" i="20"/>
  <c r="L373" i="20" s="1"/>
  <c r="M373" i="20" s="1"/>
  <c r="J1341" i="20"/>
  <c r="L1341" i="20" s="1"/>
  <c r="M1341" i="20" s="1"/>
  <c r="J621" i="20"/>
  <c r="L621" i="20" s="1"/>
  <c r="M621" i="20" s="1"/>
  <c r="J2069" i="20"/>
  <c r="L2069" i="20" s="1"/>
  <c r="M2069" i="20" s="1"/>
  <c r="J653" i="20"/>
  <c r="L653" i="20" s="1"/>
  <c r="M653" i="20" s="1"/>
  <c r="J1546" i="20"/>
  <c r="L1546" i="20" s="1"/>
  <c r="M1546" i="20" s="1"/>
  <c r="J2000" i="20"/>
  <c r="L2000" i="20" s="1"/>
  <c r="M2000" i="20" s="1"/>
  <c r="J1492" i="20"/>
  <c r="L1492" i="20" s="1"/>
  <c r="M1492" i="20" s="1"/>
  <c r="J502" i="20"/>
  <c r="L502" i="20" s="1"/>
  <c r="M502" i="20" s="1"/>
  <c r="J1638" i="20"/>
  <c r="L1638" i="20" s="1"/>
  <c r="M1638" i="20" s="1"/>
  <c r="J856" i="20"/>
  <c r="L856" i="20" s="1"/>
  <c r="M856" i="20" s="1"/>
  <c r="J20" i="20"/>
  <c r="L20" i="20" s="1"/>
  <c r="M20" i="20" s="1"/>
  <c r="J805" i="20"/>
  <c r="L805" i="20" s="1"/>
  <c r="M805" i="20" s="1"/>
  <c r="J93" i="20"/>
  <c r="L93" i="20" s="1"/>
  <c r="M93" i="20" s="1"/>
  <c r="J972" i="20"/>
  <c r="L972" i="20" s="1"/>
  <c r="M972" i="20" s="1"/>
  <c r="J2085" i="20"/>
  <c r="L2085" i="20" s="1"/>
  <c r="M2085" i="20" s="1"/>
  <c r="J437" i="20"/>
  <c r="L437" i="20" s="1"/>
  <c r="M437" i="20" s="1"/>
  <c r="J693" i="20"/>
  <c r="L693" i="20" s="1"/>
  <c r="M693" i="20" s="1"/>
  <c r="J1718" i="20"/>
  <c r="L1718" i="20" s="1"/>
  <c r="M1718" i="20" s="1"/>
  <c r="J1007" i="20"/>
  <c r="L1007" i="20" s="1"/>
  <c r="M1007" i="20" s="1"/>
  <c r="J1464" i="20"/>
  <c r="L1464" i="20" s="1"/>
  <c r="M1464" i="20" s="1"/>
  <c r="J64" i="20"/>
  <c r="L64" i="20" s="1"/>
  <c r="M64" i="20" s="1"/>
  <c r="J324" i="20"/>
  <c r="L324" i="20" s="1"/>
  <c r="M324" i="20" s="1"/>
  <c r="J1243" i="20"/>
  <c r="L1243" i="20" s="1"/>
  <c r="M1243" i="20" s="1"/>
  <c r="J1187" i="20"/>
  <c r="L1187" i="20" s="1"/>
  <c r="M1187" i="20" s="1"/>
  <c r="J1219" i="20"/>
  <c r="L1219" i="20" s="1"/>
  <c r="M1219" i="20" s="1"/>
  <c r="J59" i="20"/>
  <c r="L59" i="20" s="1"/>
  <c r="M59" i="20" s="1"/>
  <c r="J1858" i="20"/>
  <c r="L1858" i="20" s="1"/>
  <c r="M1858" i="20" s="1"/>
  <c r="J74" i="20"/>
  <c r="L74" i="20" s="1"/>
  <c r="M74" i="20" s="1"/>
  <c r="J1138" i="20"/>
  <c r="L1138" i="20" s="1"/>
  <c r="M1138" i="20" s="1"/>
  <c r="J902" i="20"/>
  <c r="L902" i="20" s="1"/>
  <c r="M902" i="20" s="1"/>
  <c r="J1170" i="20"/>
  <c r="L1170" i="20" s="1"/>
  <c r="M1170" i="20" s="1"/>
  <c r="J50" i="20"/>
  <c r="L50" i="20" s="1"/>
  <c r="M50" i="20" s="1"/>
  <c r="J1747" i="20"/>
  <c r="L1747" i="20" s="1"/>
  <c r="M1747" i="20" s="1"/>
  <c r="J1968" i="20"/>
  <c r="L1968" i="20" s="1"/>
  <c r="M1968" i="20" s="1"/>
  <c r="J838" i="20"/>
  <c r="L838" i="20" s="1"/>
  <c r="M838" i="20" s="1"/>
  <c r="J255" i="20"/>
  <c r="L255" i="20" s="1"/>
  <c r="M255" i="20" s="1"/>
  <c r="J1306" i="20"/>
  <c r="L1306" i="20" s="1"/>
  <c r="M1306" i="20" s="1"/>
  <c r="J788" i="20"/>
  <c r="L788" i="20" s="1"/>
  <c r="M788" i="20" s="1"/>
  <c r="J961" i="20"/>
  <c r="L961" i="20" s="1"/>
  <c r="M961" i="20" s="1"/>
  <c r="J1799" i="20"/>
  <c r="L1799" i="20" s="1"/>
  <c r="M1799" i="20" s="1"/>
  <c r="J748" i="20"/>
  <c r="L748" i="20" s="1"/>
  <c r="M748" i="20" s="1"/>
  <c r="J152" i="20"/>
  <c r="L152" i="20" s="1"/>
  <c r="M152" i="20" s="1"/>
  <c r="J276" i="20"/>
  <c r="L276" i="20" s="1"/>
  <c r="M276" i="20" s="1"/>
  <c r="J1860" i="20"/>
  <c r="L1860" i="20" s="1"/>
  <c r="M1860" i="20" s="1"/>
  <c r="J134" i="20"/>
  <c r="L134" i="20" s="1"/>
  <c r="M134" i="20" s="1"/>
  <c r="J164" i="20"/>
  <c r="L164" i="20" s="1"/>
  <c r="M164" i="20" s="1"/>
  <c r="J1355" i="20"/>
  <c r="L1355" i="20" s="1"/>
  <c r="M1355" i="20" s="1"/>
  <c r="J1498" i="20"/>
  <c r="L1498" i="20" s="1"/>
  <c r="M1498" i="20" s="1"/>
  <c r="J120" i="20"/>
  <c r="L120" i="20" s="1"/>
  <c r="M120" i="20" s="1"/>
  <c r="J351" i="20"/>
  <c r="L351" i="20" s="1"/>
  <c r="M351" i="20" s="1"/>
  <c r="J887" i="20"/>
  <c r="L887" i="20" s="1"/>
  <c r="M887" i="20" s="1"/>
  <c r="J555" i="20"/>
  <c r="L555" i="20" s="1"/>
  <c r="M555" i="20" s="1"/>
  <c r="J1015" i="20"/>
  <c r="L1015" i="20" s="1"/>
  <c r="M1015" i="20" s="1"/>
  <c r="J1251" i="20"/>
  <c r="L1251" i="20" s="1"/>
  <c r="M1251" i="20" s="1"/>
  <c r="J1597" i="20"/>
  <c r="L1597" i="20" s="1"/>
  <c r="M1597" i="20" s="1"/>
  <c r="J1319" i="20"/>
  <c r="L1319" i="20" s="1"/>
  <c r="M1319" i="20" s="1"/>
  <c r="J316" i="20"/>
  <c r="L316" i="20" s="1"/>
  <c r="M316" i="20" s="1"/>
  <c r="J1935" i="20"/>
  <c r="L1935" i="20" s="1"/>
  <c r="M1935" i="20" s="1"/>
  <c r="J68" i="20"/>
  <c r="L68" i="20" s="1"/>
  <c r="M68" i="20" s="1"/>
  <c r="J2075" i="20"/>
  <c r="L2075" i="20" s="1"/>
  <c r="M2075" i="20" s="1"/>
  <c r="J492" i="20"/>
  <c r="L492" i="20" s="1"/>
  <c r="M492" i="20" s="1"/>
  <c r="J395" i="20"/>
  <c r="L395" i="20" s="1"/>
  <c r="M395" i="20" s="1"/>
  <c r="J1853" i="20"/>
  <c r="L1853" i="20" s="1"/>
  <c r="M1853" i="20" s="1"/>
  <c r="J368" i="20"/>
  <c r="L368" i="20" s="1"/>
  <c r="M368" i="20" s="1"/>
  <c r="J80" i="20"/>
  <c r="L80" i="20" s="1"/>
  <c r="M80" i="20" s="1"/>
  <c r="J1035" i="20"/>
  <c r="L1035" i="20" s="1"/>
  <c r="M1035" i="20" s="1"/>
  <c r="J1726" i="20"/>
  <c r="L1726" i="20" s="1"/>
  <c r="M1726" i="20" s="1"/>
  <c r="J1777" i="20"/>
  <c r="L1777" i="20" s="1"/>
  <c r="M1777" i="20" s="1"/>
  <c r="J1780" i="20"/>
  <c r="L1780" i="20" s="1"/>
  <c r="M1780" i="20" s="1"/>
  <c r="J540" i="20"/>
  <c r="L540" i="20" s="1"/>
  <c r="M540" i="20" s="1"/>
  <c r="J1308" i="20"/>
  <c r="L1308" i="20" s="1"/>
  <c r="M1308" i="20" s="1"/>
  <c r="J783" i="20"/>
  <c r="L783" i="20" s="1"/>
  <c r="M783" i="20" s="1"/>
  <c r="J209" i="20"/>
  <c r="L209" i="20" s="1"/>
  <c r="M209" i="20" s="1"/>
  <c r="J816" i="20"/>
  <c r="L816" i="20" s="1"/>
  <c r="M816" i="20" s="1"/>
  <c r="J1240" i="20"/>
  <c r="L1240" i="20" s="1"/>
  <c r="M1240" i="20" s="1"/>
  <c r="J162" i="20"/>
  <c r="L162" i="20" s="1"/>
  <c r="M162" i="20" s="1"/>
  <c r="J1296" i="20"/>
  <c r="L1296" i="20" s="1"/>
  <c r="M1296" i="20" s="1"/>
  <c r="J637" i="20"/>
  <c r="L637" i="20" s="1"/>
  <c r="M637" i="20" s="1"/>
  <c r="J341" i="20"/>
  <c r="L341" i="20" s="1"/>
  <c r="M341" i="20" s="1"/>
  <c r="J268" i="20"/>
  <c r="L268" i="20" s="1"/>
  <c r="M268" i="20" s="1"/>
  <c r="J359" i="20"/>
  <c r="L359" i="20" s="1"/>
  <c r="M359" i="20" s="1"/>
  <c r="J189" i="20"/>
  <c r="L189" i="20" s="1"/>
  <c r="M189" i="20" s="1"/>
  <c r="J1120" i="20"/>
  <c r="L1120" i="20" s="1"/>
  <c r="M1120" i="20" s="1"/>
  <c r="J1153" i="20"/>
  <c r="L1153" i="20" s="1"/>
  <c r="M1153" i="20" s="1"/>
  <c r="J508" i="20"/>
  <c r="L508" i="20" s="1"/>
  <c r="M508" i="20" s="1"/>
  <c r="J1616" i="20"/>
  <c r="L1616" i="20" s="1"/>
  <c r="M1616" i="20" s="1"/>
  <c r="J1092" i="20"/>
  <c r="L1092" i="20" s="1"/>
  <c r="M1092" i="20" s="1"/>
  <c r="J936" i="20"/>
  <c r="L936" i="20" s="1"/>
  <c r="M936" i="20" s="1"/>
  <c r="J1523" i="20"/>
  <c r="L1523" i="20" s="1"/>
  <c r="M1523" i="20" s="1"/>
  <c r="J1957" i="20"/>
  <c r="L1957" i="20" s="1"/>
  <c r="M1957" i="20" s="1"/>
  <c r="J680" i="20"/>
  <c r="L680" i="20" s="1"/>
  <c r="M680" i="20" s="1"/>
  <c r="J2006" i="20"/>
  <c r="L2006" i="20" s="1"/>
  <c r="M2006" i="20" s="1"/>
  <c r="J39" i="20"/>
  <c r="L39" i="20" s="1"/>
  <c r="M39" i="20" s="1"/>
  <c r="J2105" i="20"/>
  <c r="L2105" i="20" s="1"/>
  <c r="M2105" i="20" s="1"/>
  <c r="J1175" i="20"/>
  <c r="L1175" i="20" s="1"/>
  <c r="M1175" i="20" s="1"/>
  <c r="J1533" i="20"/>
  <c r="L1533" i="20" s="1"/>
  <c r="M1533" i="20" s="1"/>
  <c r="J1891" i="20"/>
  <c r="L1891" i="20" s="1"/>
  <c r="M1891" i="20" s="1"/>
  <c r="J1923" i="20"/>
  <c r="L1923" i="20" s="1"/>
  <c r="M1923" i="20" s="1"/>
  <c r="J426" i="20"/>
  <c r="L426" i="20" s="1"/>
  <c r="M426" i="20" s="1"/>
  <c r="J2054" i="20"/>
  <c r="L2054" i="20" s="1"/>
  <c r="M2054" i="20" s="1"/>
  <c r="J168" i="20"/>
  <c r="L168" i="20" s="1"/>
  <c r="M168" i="20" s="1"/>
  <c r="J269" i="20"/>
  <c r="L269" i="20" s="1"/>
  <c r="M269" i="20" s="1"/>
  <c r="J1002" i="20"/>
  <c r="L1002" i="20" s="1"/>
  <c r="M1002" i="20" s="1"/>
  <c r="J1700" i="20"/>
  <c r="L1700" i="20" s="1"/>
  <c r="M1700" i="20" s="1"/>
  <c r="J1276" i="20"/>
  <c r="L1276" i="20" s="1"/>
  <c r="M1276" i="20" s="1"/>
  <c r="J1079" i="20"/>
  <c r="L1079" i="20" s="1"/>
  <c r="M1079" i="20" s="1"/>
  <c r="J1286" i="20"/>
  <c r="L1286" i="20" s="1"/>
  <c r="M1286" i="20" s="1"/>
  <c r="J1287" i="20"/>
  <c r="L1287" i="20" s="1"/>
  <c r="M1287" i="20" s="1"/>
  <c r="J1955" i="20"/>
  <c r="L1955" i="20" s="1"/>
  <c r="M1955" i="20" s="1"/>
  <c r="J1174" i="20"/>
  <c r="L1174" i="20" s="1"/>
  <c r="M1174" i="20" s="1"/>
  <c r="J935" i="20"/>
  <c r="L935" i="20" s="1"/>
  <c r="M935" i="20" s="1"/>
  <c r="J1589" i="20"/>
  <c r="L1589" i="20" s="1"/>
  <c r="M1589" i="20" s="1"/>
  <c r="J1999" i="20"/>
  <c r="L1999" i="20" s="1"/>
  <c r="M1999" i="20" s="1"/>
  <c r="J362" i="20"/>
  <c r="L362" i="20" s="1"/>
  <c r="M362" i="20" s="1"/>
  <c r="J725" i="20"/>
  <c r="L725" i="20" s="1"/>
  <c r="M725" i="20" s="1"/>
  <c r="J75" i="20"/>
  <c r="L75" i="20" s="1"/>
  <c r="M75" i="20" s="1"/>
  <c r="J990" i="20"/>
  <c r="L990" i="20" s="1"/>
  <c r="M990" i="20" s="1"/>
  <c r="J827" i="20"/>
  <c r="L827" i="20" s="1"/>
  <c r="M827" i="20" s="1"/>
  <c r="J726" i="20"/>
  <c r="L726" i="20" s="1"/>
  <c r="M726" i="20" s="1"/>
  <c r="J1413" i="20"/>
  <c r="L1413" i="20" s="1"/>
  <c r="M1413" i="20" s="1"/>
  <c r="J1285" i="20"/>
  <c r="L1285" i="20" s="1"/>
  <c r="M1285" i="20" s="1"/>
  <c r="J1699" i="20"/>
  <c r="L1699" i="20" s="1"/>
  <c r="M1699" i="20" s="1"/>
  <c r="J1145" i="20"/>
  <c r="L1145" i="20" s="1"/>
  <c r="M1145" i="20" s="1"/>
  <c r="J2114" i="20"/>
  <c r="L2114" i="20" s="1"/>
  <c r="M2114" i="20" s="1"/>
  <c r="J1514" i="20"/>
  <c r="L1514" i="20" s="1"/>
  <c r="M1514" i="20" s="1"/>
  <c r="J1870" i="20"/>
  <c r="L1870" i="20" s="1"/>
  <c r="M1870" i="20" s="1"/>
  <c r="J706" i="20"/>
  <c r="L706" i="20" s="1"/>
  <c r="M706" i="20" s="1"/>
  <c r="J1562" i="20"/>
  <c r="L1562" i="20" s="1"/>
  <c r="M1562" i="20" s="1"/>
  <c r="J966" i="20"/>
  <c r="L966" i="20" s="1"/>
  <c r="M966" i="20" s="1"/>
  <c r="J1220" i="20"/>
  <c r="L1220" i="20" s="1"/>
  <c r="M1220" i="20" s="1"/>
  <c r="J1428" i="20"/>
  <c r="L1428" i="20" s="1"/>
  <c r="M1428" i="20" s="1"/>
  <c r="J2123" i="20"/>
  <c r="L2123" i="20" s="1"/>
  <c r="M2123" i="20" s="1"/>
  <c r="J1915" i="20"/>
  <c r="L1915" i="20" s="1"/>
  <c r="M1915" i="20" s="1"/>
  <c r="J1952" i="20"/>
  <c r="L1952" i="20" s="1"/>
  <c r="M1952" i="20" s="1"/>
  <c r="J1364" i="20"/>
  <c r="L1364" i="20" s="1"/>
  <c r="M1364" i="20" s="1"/>
  <c r="J206" i="20"/>
  <c r="L206" i="20" s="1"/>
  <c r="M206" i="20" s="1"/>
  <c r="J2134" i="20"/>
  <c r="L2134" i="20" s="1"/>
  <c r="M2134" i="20" s="1"/>
  <c r="J1788" i="20"/>
  <c r="L1788" i="20" s="1"/>
  <c r="M1788" i="20" s="1"/>
  <c r="J1916" i="20"/>
  <c r="L1916" i="20" s="1"/>
  <c r="M1916" i="20" s="1"/>
  <c r="J465" i="20"/>
  <c r="L465" i="20" s="1"/>
  <c r="M465" i="20" s="1"/>
  <c r="J868" i="20"/>
  <c r="L868" i="20" s="1"/>
  <c r="M868" i="20" s="1"/>
  <c r="J78" i="20"/>
  <c r="L78" i="20" s="1"/>
  <c r="M78" i="20" s="1"/>
  <c r="J1578" i="20"/>
  <c r="L1578" i="20" s="1"/>
  <c r="M1578" i="20" s="1"/>
  <c r="J463" i="20"/>
  <c r="L463" i="20" s="1"/>
  <c r="M463" i="20" s="1"/>
  <c r="J1623" i="20"/>
  <c r="L1623" i="20" s="1"/>
  <c r="M1623" i="20" s="1"/>
  <c r="J1727" i="20"/>
  <c r="L1727" i="20" s="1"/>
  <c r="M1727" i="20" s="1"/>
  <c r="J1690" i="20"/>
  <c r="L1690" i="20" s="1"/>
  <c r="M1690" i="20" s="1"/>
  <c r="J2087" i="20"/>
  <c r="L2087" i="20" s="1"/>
  <c r="M2087" i="20" s="1"/>
  <c r="J1903" i="20"/>
  <c r="L1903" i="20" s="1"/>
  <c r="M1903" i="20" s="1"/>
  <c r="J1554" i="20"/>
  <c r="L1554" i="20" s="1"/>
  <c r="M1554" i="20" s="1"/>
  <c r="J2017" i="20"/>
  <c r="L2017" i="20" s="1"/>
  <c r="M2017" i="20" s="1"/>
  <c r="J295" i="20"/>
  <c r="L295" i="20" s="1"/>
  <c r="M295" i="20" s="1"/>
  <c r="J1459" i="20"/>
  <c r="L1459" i="20" s="1"/>
  <c r="M1459" i="20" s="1"/>
  <c r="J1185" i="20"/>
  <c r="L1185" i="20" s="1"/>
  <c r="M1185" i="20" s="1"/>
  <c r="J2013" i="20"/>
  <c r="L2013" i="20" s="1"/>
  <c r="M2013" i="20" s="1"/>
  <c r="J2124" i="20"/>
  <c r="L2124" i="20" s="1"/>
  <c r="M2124" i="20" s="1"/>
  <c r="J1592" i="20"/>
  <c r="L1592" i="20" s="1"/>
  <c r="M1592" i="20" s="1"/>
  <c r="J1782" i="20"/>
  <c r="L1782" i="20" s="1"/>
  <c r="M1782" i="20" s="1"/>
  <c r="J629" i="20"/>
  <c r="L629" i="20" s="1"/>
  <c r="M629" i="20" s="1"/>
  <c r="J18" i="20"/>
  <c r="L18" i="20" s="1"/>
  <c r="M18" i="20" s="1"/>
  <c r="J1417" i="20"/>
  <c r="L1417" i="20" s="1"/>
  <c r="M1417" i="20" s="1"/>
  <c r="J826" i="20"/>
  <c r="L826" i="20" s="1"/>
  <c r="M826" i="20" s="1"/>
  <c r="J1984" i="20"/>
  <c r="L1984" i="20" s="1"/>
  <c r="M1984" i="20" s="1"/>
  <c r="J2119" i="20"/>
  <c r="L2119" i="20" s="1"/>
  <c r="M2119" i="20" s="1"/>
  <c r="J837" i="20"/>
  <c r="L837" i="20" s="1"/>
  <c r="M837" i="20" s="1"/>
  <c r="J2120" i="20"/>
  <c r="L2120" i="20" s="1"/>
  <c r="M2120" i="20" s="1"/>
  <c r="J1453" i="20"/>
  <c r="L1453" i="20" s="1"/>
  <c r="M1453" i="20" s="1"/>
  <c r="J1270" i="20"/>
  <c r="L1270" i="20" s="1"/>
  <c r="M1270" i="20" s="1"/>
  <c r="J1394" i="20"/>
  <c r="L1394" i="20" s="1"/>
  <c r="M1394" i="20" s="1"/>
  <c r="J170" i="20"/>
  <c r="L170" i="20" s="1"/>
  <c r="M170" i="20" s="1"/>
  <c r="J1003" i="20"/>
  <c r="L1003" i="20" s="1"/>
  <c r="M1003" i="20" s="1"/>
  <c r="J473" i="20"/>
  <c r="L473" i="20" s="1"/>
  <c r="M473" i="20" s="1"/>
  <c r="J103" i="20"/>
  <c r="L103" i="20" s="1"/>
  <c r="M103" i="20" s="1"/>
  <c r="J1244" i="20"/>
  <c r="L1244" i="20" s="1"/>
  <c r="M1244" i="20" s="1"/>
  <c r="J1656" i="20"/>
  <c r="L1656" i="20" s="1"/>
  <c r="M1656" i="20" s="1"/>
  <c r="J1326" i="20"/>
  <c r="L1326" i="20" s="1"/>
  <c r="M1326" i="20" s="1"/>
  <c r="J878" i="20"/>
  <c r="L878" i="20" s="1"/>
  <c r="M878" i="20" s="1"/>
  <c r="J1499" i="20"/>
  <c r="L1499" i="20" s="1"/>
  <c r="M1499" i="20" s="1"/>
  <c r="J993" i="20"/>
  <c r="L993" i="20" s="1"/>
  <c r="M993" i="20" s="1"/>
  <c r="J1890" i="20"/>
  <c r="L1890" i="20" s="1"/>
  <c r="M1890" i="20" s="1"/>
  <c r="J1773" i="20"/>
  <c r="L1773" i="20" s="1"/>
  <c r="M1773" i="20" s="1"/>
  <c r="J1114" i="20"/>
  <c r="L1114" i="20" s="1"/>
  <c r="M1114" i="20" s="1"/>
  <c r="J1122" i="20"/>
  <c r="L1122" i="20" s="1"/>
  <c r="M1122" i="20" s="1"/>
  <c r="J1795" i="20"/>
  <c r="L1795" i="20" s="1"/>
  <c r="M1795" i="20" s="1"/>
  <c r="J285" i="20"/>
  <c r="L285" i="20" s="1"/>
  <c r="M285" i="20" s="1"/>
  <c r="J462" i="20"/>
  <c r="L462" i="20" s="1"/>
  <c r="M462" i="20" s="1"/>
  <c r="J1763" i="20"/>
  <c r="L1763" i="20" s="1"/>
  <c r="M1763" i="20" s="1"/>
  <c r="J900" i="20"/>
  <c r="L900" i="20" s="1"/>
  <c r="M900" i="20" s="1"/>
  <c r="J317" i="20"/>
  <c r="L317" i="20" s="1"/>
  <c r="M317" i="20" s="1"/>
  <c r="J2080" i="20"/>
  <c r="L2080" i="20" s="1"/>
  <c r="M2080" i="20" s="1"/>
  <c r="J112" i="20"/>
  <c r="L112" i="20" s="1"/>
  <c r="M112" i="20" s="1"/>
  <c r="J1648" i="20"/>
  <c r="L1648" i="20" s="1"/>
  <c r="M1648" i="20" s="1"/>
  <c r="J643" i="20"/>
  <c r="L643" i="20" s="1"/>
  <c r="M643" i="20" s="1"/>
  <c r="J534" i="20"/>
  <c r="L534" i="20" s="1"/>
  <c r="M534" i="20" s="1"/>
  <c r="J1215" i="20"/>
  <c r="L1215" i="20" s="1"/>
  <c r="M1215" i="20" s="1"/>
  <c r="J479" i="20"/>
  <c r="L479" i="20" s="1"/>
  <c r="M479" i="20" s="1"/>
  <c r="J1734" i="20"/>
  <c r="L1734" i="20" s="1"/>
  <c r="M1734" i="20" s="1"/>
  <c r="J514" i="20"/>
  <c r="L514" i="20" s="1"/>
  <c r="M514" i="20" s="1"/>
  <c r="J1831" i="20"/>
  <c r="L1831" i="20" s="1"/>
  <c r="M1831" i="20" s="1"/>
  <c r="J1520" i="20"/>
  <c r="L1520" i="20" s="1"/>
  <c r="M1520" i="20" s="1"/>
  <c r="J1688" i="20"/>
  <c r="L1688" i="20" s="1"/>
  <c r="M1688" i="20" s="1"/>
  <c r="J2157" i="20"/>
  <c r="L2157" i="20" s="1"/>
  <c r="M2157" i="20" s="1"/>
  <c r="J1950" i="20"/>
  <c r="L1950" i="20" s="1"/>
  <c r="M1950" i="20" s="1"/>
  <c r="J1188" i="20"/>
  <c r="L1188" i="20" s="1"/>
  <c r="M1188" i="20" s="1"/>
  <c r="J943" i="20"/>
  <c r="L943" i="20" s="1"/>
  <c r="M943" i="20" s="1"/>
  <c r="J1702" i="20"/>
  <c r="L1702" i="20" s="1"/>
  <c r="M1702" i="20" s="1"/>
  <c r="J1828" i="20"/>
  <c r="L1828" i="20" s="1"/>
  <c r="M1828" i="20" s="1"/>
  <c r="J2012" i="20"/>
  <c r="L2012" i="20" s="1"/>
  <c r="M2012" i="20" s="1"/>
  <c r="J2053" i="20"/>
  <c r="L2053" i="20" s="1"/>
  <c r="M2053" i="20" s="1"/>
  <c r="J810" i="20"/>
  <c r="L810" i="20" s="1"/>
  <c r="M810" i="20" s="1"/>
  <c r="J1471" i="20"/>
  <c r="L1471" i="20" s="1"/>
  <c r="M1471" i="20" s="1"/>
  <c r="J1388" i="20"/>
  <c r="L1388" i="20" s="1"/>
  <c r="M1388" i="20" s="1"/>
  <c r="J1202" i="20"/>
  <c r="L1202" i="20" s="1"/>
  <c r="M1202" i="20" s="1"/>
  <c r="J1630" i="20"/>
  <c r="L1630" i="20" s="1"/>
  <c r="M1630" i="20" s="1"/>
  <c r="J716" i="20"/>
  <c r="L716" i="20" s="1"/>
  <c r="M716" i="20" s="1"/>
  <c r="J1363" i="20"/>
  <c r="L1363" i="20" s="1"/>
  <c r="M1363" i="20" s="1"/>
  <c r="J594" i="20"/>
  <c r="L594" i="20" s="1"/>
  <c r="M594" i="20" s="1"/>
  <c r="J454" i="20"/>
  <c r="L454" i="20" s="1"/>
  <c r="M454" i="20" s="1"/>
  <c r="J1186" i="20"/>
  <c r="L1186" i="20" s="1"/>
  <c r="M1186" i="20" s="1"/>
  <c r="J1653" i="20"/>
  <c r="L1653" i="20" s="1"/>
  <c r="M1653" i="20" s="1"/>
  <c r="J1930" i="20"/>
  <c r="L1930" i="20" s="1"/>
  <c r="M1930" i="20" s="1"/>
  <c r="J639" i="20"/>
  <c r="L639" i="20" s="1"/>
  <c r="M639" i="20" s="1"/>
  <c r="J1583" i="20"/>
  <c r="L1583" i="20" s="1"/>
  <c r="M1583" i="20" s="1"/>
  <c r="J903" i="20"/>
  <c r="L903" i="20" s="1"/>
  <c r="M903" i="20" s="1"/>
  <c r="J1720" i="20"/>
  <c r="L1720" i="20" s="1"/>
  <c r="M1720" i="20" s="1"/>
  <c r="J2072" i="20"/>
  <c r="L2072" i="20" s="1"/>
  <c r="M2072" i="20" s="1"/>
  <c r="J2137" i="20"/>
  <c r="L2137" i="20" s="1"/>
  <c r="M2137" i="20" s="1"/>
  <c r="J1934" i="20"/>
  <c r="L1934" i="20" s="1"/>
  <c r="M1934" i="20" s="1"/>
  <c r="J187" i="20"/>
  <c r="L187" i="20" s="1"/>
  <c r="M187" i="20" s="1"/>
  <c r="J1825" i="20"/>
  <c r="L1825" i="20" s="1"/>
  <c r="M1825" i="20" s="1"/>
  <c r="J2070" i="20"/>
  <c r="L2070" i="20" s="1"/>
  <c r="M2070" i="20" s="1"/>
  <c r="J1180" i="20"/>
  <c r="L1180" i="20" s="1"/>
  <c r="M1180" i="20" s="1"/>
  <c r="J1972" i="20"/>
  <c r="L1972" i="20" s="1"/>
  <c r="M1972" i="20" s="1"/>
  <c r="J1715" i="20"/>
  <c r="L1715" i="20" s="1"/>
  <c r="M1715" i="20" s="1"/>
  <c r="J1976" i="20"/>
  <c r="L1976" i="20" s="1"/>
  <c r="M1976" i="20" s="1"/>
  <c r="J1869" i="20"/>
  <c r="L1869" i="20" s="1"/>
  <c r="M1869" i="20" s="1"/>
  <c r="J677" i="20"/>
  <c r="L677" i="20" s="1"/>
  <c r="M677" i="20" s="1"/>
  <c r="J667" i="20"/>
  <c r="L667" i="20" s="1"/>
  <c r="M667" i="20" s="1"/>
  <c r="J440" i="20"/>
  <c r="L440" i="20" s="1"/>
  <c r="M440" i="20" s="1"/>
  <c r="J1992" i="20"/>
  <c r="L1992" i="20" s="1"/>
  <c r="M1992" i="20" s="1"/>
  <c r="J283" i="20"/>
  <c r="L283" i="20" s="1"/>
  <c r="M283" i="20" s="1"/>
  <c r="J122" i="20"/>
  <c r="L122" i="20" s="1"/>
  <c r="M122" i="20" s="1"/>
  <c r="J2057" i="20"/>
  <c r="L2057" i="20" s="1"/>
  <c r="M2057" i="20" s="1"/>
  <c r="J793" i="20"/>
  <c r="L793" i="20" s="1"/>
  <c r="M793" i="20" s="1"/>
  <c r="J1310" i="20"/>
  <c r="L1310" i="20" s="1"/>
  <c r="M1310" i="20" s="1"/>
  <c r="J1563" i="20"/>
  <c r="L1563" i="20" s="1"/>
  <c r="M1563" i="20" s="1"/>
  <c r="J2018" i="20"/>
  <c r="L2018" i="20" s="1"/>
  <c r="M2018" i="20" s="1"/>
  <c r="J325" i="20"/>
  <c r="L325" i="20" s="1"/>
  <c r="M325" i="20" s="1"/>
  <c r="J1683" i="20"/>
  <c r="L1683" i="20" s="1"/>
  <c r="M1683" i="20" s="1"/>
  <c r="J1476" i="20"/>
  <c r="L1476" i="20" s="1"/>
  <c r="M1476" i="20" s="1"/>
  <c r="J1703" i="20"/>
  <c r="L1703" i="20" s="1"/>
  <c r="M1703" i="20" s="1"/>
  <c r="J250" i="20"/>
  <c r="L250" i="20" s="1"/>
  <c r="M250" i="20" s="1"/>
  <c r="J95" i="20"/>
  <c r="L95" i="20" s="1"/>
  <c r="M95" i="20" s="1"/>
  <c r="J722" i="20"/>
  <c r="L722" i="20" s="1"/>
  <c r="M722" i="20" s="1"/>
  <c r="J1980" i="20"/>
  <c r="L1980" i="20" s="1"/>
  <c r="M1980" i="20" s="1"/>
  <c r="J1647" i="20"/>
  <c r="L1647" i="20" s="1"/>
  <c r="M1647" i="20" s="1"/>
  <c r="J981" i="20"/>
  <c r="L981" i="20" s="1"/>
  <c r="M981" i="20" s="1"/>
  <c r="J421" i="20"/>
  <c r="L421" i="20" s="1"/>
  <c r="M421" i="20" s="1"/>
  <c r="J2151" i="20"/>
  <c r="L2151" i="20" s="1"/>
  <c r="M2151" i="20" s="1"/>
  <c r="J1732" i="20"/>
  <c r="L1732" i="20" s="1"/>
  <c r="M1732" i="20" s="1"/>
  <c r="J700" i="20"/>
  <c r="L700" i="20" s="1"/>
  <c r="M700" i="20" s="1"/>
  <c r="J1603" i="20"/>
  <c r="L1603" i="20" s="1"/>
  <c r="M1603" i="20" s="1"/>
  <c r="J312" i="20"/>
  <c r="L312" i="20" s="1"/>
  <c r="M312" i="20" s="1"/>
  <c r="J1997" i="20"/>
  <c r="L1997" i="20" s="1"/>
  <c r="M1997" i="20" s="1"/>
  <c r="J713" i="20"/>
  <c r="L713" i="20" s="1"/>
  <c r="M713" i="20" s="1"/>
  <c r="J724" i="20"/>
  <c r="L724" i="20" s="1"/>
  <c r="M724" i="20" s="1"/>
  <c r="J27" i="20"/>
  <c r="L27" i="20" s="1"/>
  <c r="M27" i="20" s="1"/>
  <c r="J1338" i="20"/>
  <c r="L1338" i="20" s="1"/>
  <c r="M1338" i="20" s="1"/>
  <c r="J1112" i="20"/>
  <c r="L1112" i="20" s="1"/>
  <c r="M1112" i="20" s="1"/>
  <c r="J146" i="20"/>
  <c r="L146" i="20" s="1"/>
  <c r="M146" i="20" s="1"/>
  <c r="J229" i="20"/>
  <c r="L229" i="20" s="1"/>
  <c r="M229" i="20" s="1"/>
  <c r="J857" i="20"/>
  <c r="L857" i="20" s="1"/>
  <c r="M857" i="20" s="1"/>
  <c r="J604" i="20"/>
  <c r="L604" i="20" s="1"/>
  <c r="M604" i="20" s="1"/>
  <c r="J967" i="20"/>
  <c r="L967" i="20" s="1"/>
  <c r="M967" i="20" s="1"/>
  <c r="J339" i="20"/>
  <c r="L339" i="20" s="1"/>
  <c r="M339" i="20" s="1"/>
  <c r="J839" i="20"/>
  <c r="L839" i="20" s="1"/>
  <c r="M839" i="20" s="1"/>
  <c r="J1606" i="20"/>
  <c r="L1606" i="20" s="1"/>
  <c r="M1606" i="20" s="1"/>
  <c r="J1460" i="20"/>
  <c r="L1460" i="20" s="1"/>
  <c r="M1460" i="20" s="1"/>
  <c r="J664" i="20"/>
  <c r="L664" i="20" s="1"/>
  <c r="M664" i="20" s="1"/>
  <c r="J319" i="20"/>
  <c r="L319" i="20" s="1"/>
  <c r="M319" i="20" s="1"/>
  <c r="J1985" i="20"/>
  <c r="L1985" i="20" s="1"/>
  <c r="M1985" i="20" s="1"/>
  <c r="J147" i="20"/>
  <c r="L147" i="20" s="1"/>
  <c r="M147" i="20" s="1"/>
  <c r="J387" i="20"/>
  <c r="L387" i="20" s="1"/>
  <c r="M387" i="20" s="1"/>
  <c r="J2081" i="20"/>
  <c r="L2081" i="20" s="1"/>
  <c r="M2081" i="20" s="1"/>
  <c r="J1649" i="20"/>
  <c r="L1649" i="20" s="1"/>
  <c r="M1649" i="20" s="1"/>
  <c r="J581" i="20"/>
  <c r="L581" i="20" s="1"/>
  <c r="M581" i="20" s="1"/>
  <c r="J1018" i="20"/>
  <c r="L1018" i="20" s="1"/>
  <c r="M1018" i="20" s="1"/>
  <c r="J1280" i="20"/>
  <c r="L1280" i="20" s="1"/>
  <c r="M1280" i="20" s="1"/>
  <c r="J1524" i="20"/>
  <c r="L1524" i="20" s="1"/>
  <c r="M1524" i="20" s="1"/>
  <c r="J17" i="20"/>
  <c r="L17" i="20" s="1"/>
  <c r="M17" i="20" s="1"/>
  <c r="J1489" i="20"/>
  <c r="L1489" i="20" s="1"/>
  <c r="M1489" i="20" s="1"/>
  <c r="J1487" i="20"/>
  <c r="L1487" i="20" s="1"/>
  <c r="M1487" i="20" s="1"/>
  <c r="J1161" i="20"/>
  <c r="L1161" i="20" s="1"/>
  <c r="M1161" i="20" s="1"/>
  <c r="J1366" i="20"/>
  <c r="L1366" i="20" s="1"/>
  <c r="M1366" i="20" s="1"/>
  <c r="J1604" i="20"/>
  <c r="L1604" i="20" s="1"/>
  <c r="M1604" i="20" s="1"/>
  <c r="J894" i="20"/>
  <c r="L894" i="20" s="1"/>
  <c r="M894" i="20" s="1"/>
  <c r="J919" i="20"/>
  <c r="L919" i="20" s="1"/>
  <c r="M919" i="20" s="1"/>
  <c r="J1278" i="20"/>
  <c r="L1278" i="20" s="1"/>
  <c r="M1278" i="20" s="1"/>
  <c r="J388" i="20"/>
  <c r="L388" i="20" s="1"/>
  <c r="M388" i="20" s="1"/>
  <c r="J38" i="20"/>
  <c r="L38" i="20" s="1"/>
  <c r="M38" i="20" s="1"/>
  <c r="J1061" i="20"/>
  <c r="L1061" i="20" s="1"/>
  <c r="M1061" i="20" s="1"/>
  <c r="J607" i="20"/>
  <c r="L607" i="20" s="1"/>
  <c r="M607" i="20" s="1"/>
  <c r="J1855" i="20"/>
  <c r="L1855" i="20" s="1"/>
  <c r="M1855" i="20" s="1"/>
  <c r="J1797" i="20"/>
  <c r="L1797" i="20" s="1"/>
  <c r="M1797" i="20" s="1"/>
  <c r="J326" i="20"/>
  <c r="L326" i="20" s="1"/>
  <c r="M326" i="20" s="1"/>
  <c r="J284" i="20"/>
  <c r="L284" i="20" s="1"/>
  <c r="M284" i="20" s="1"/>
  <c r="J520" i="20"/>
  <c r="L520" i="20" s="1"/>
  <c r="M520" i="20" s="1"/>
  <c r="J980" i="20"/>
  <c r="L980" i="20" s="1"/>
  <c r="M980" i="20" s="1"/>
  <c r="J1793" i="20"/>
  <c r="L1793" i="20" s="1"/>
  <c r="M1793" i="20" s="1"/>
  <c r="J538" i="20"/>
  <c r="L538" i="20" s="1"/>
  <c r="M538" i="20" s="1"/>
  <c r="J1485" i="20"/>
  <c r="L1485" i="20" s="1"/>
  <c r="M1485" i="20" s="1"/>
  <c r="J1838" i="20"/>
  <c r="L1838" i="20" s="1"/>
  <c r="M1838" i="20" s="1"/>
  <c r="J182" i="20"/>
  <c r="L182" i="20" s="1"/>
  <c r="M182" i="20" s="1"/>
  <c r="J1925" i="20"/>
  <c r="L1925" i="20" s="1"/>
  <c r="M1925" i="20" s="1"/>
  <c r="J298" i="20"/>
  <c r="L298" i="20" s="1"/>
  <c r="M298" i="20" s="1"/>
  <c r="J591" i="20"/>
  <c r="L591" i="20" s="1"/>
  <c r="M591" i="20" s="1"/>
  <c r="J1866" i="20"/>
  <c r="L1866" i="20" s="1"/>
  <c r="M1866" i="20" s="1"/>
  <c r="J343" i="20"/>
  <c r="L343" i="20" s="1"/>
  <c r="M343" i="20" s="1"/>
  <c r="J615" i="20"/>
  <c r="L615" i="20" s="1"/>
  <c r="M615" i="20" s="1"/>
  <c r="J841" i="20"/>
  <c r="L841" i="20" s="1"/>
  <c r="M841" i="20" s="1"/>
  <c r="J9" i="20"/>
  <c r="L9" i="20" s="1"/>
  <c r="M9" i="20" s="1"/>
  <c r="J1765" i="20"/>
  <c r="L1765" i="20" s="1"/>
  <c r="M1765" i="20" s="1"/>
  <c r="J500" i="20"/>
  <c r="L500" i="20" s="1"/>
  <c r="M500" i="20" s="1"/>
  <c r="J995" i="20"/>
  <c r="L995" i="20" s="1"/>
  <c r="M995" i="20" s="1"/>
  <c r="J247" i="20"/>
  <c r="L247" i="20" s="1"/>
  <c r="M247" i="20" s="1"/>
  <c r="J165" i="20"/>
  <c r="L165" i="20" s="1"/>
  <c r="M165" i="20" s="1"/>
  <c r="J1134" i="20"/>
  <c r="L1134" i="20" s="1"/>
  <c r="M1134" i="20" s="1"/>
  <c r="J571" i="20"/>
  <c r="L571" i="20" s="1"/>
  <c r="M571" i="20" s="1"/>
  <c r="J742" i="20"/>
  <c r="L742" i="20" s="1"/>
  <c r="M742" i="20" s="1"/>
  <c r="J1634" i="20"/>
  <c r="L1634" i="20" s="1"/>
  <c r="M1634" i="20" s="1"/>
  <c r="J422" i="20"/>
  <c r="L422" i="20" s="1"/>
  <c r="M422" i="20" s="1"/>
  <c r="J691" i="20"/>
  <c r="L691" i="20" s="1"/>
  <c r="M691" i="20" s="1"/>
  <c r="J1731" i="20"/>
  <c r="L1731" i="20" s="1"/>
  <c r="M1731" i="20" s="1"/>
  <c r="J173" i="20"/>
  <c r="L173" i="20" s="1"/>
  <c r="M173" i="20" s="1"/>
  <c r="J663" i="20"/>
  <c r="L663" i="20" s="1"/>
  <c r="M663" i="20" s="1"/>
  <c r="J381" i="20"/>
  <c r="L381" i="20" s="1"/>
  <c r="M381" i="20" s="1"/>
  <c r="J847" i="20"/>
  <c r="L847" i="20" s="1"/>
  <c r="M847" i="20" s="1"/>
  <c r="J911" i="20"/>
  <c r="L911" i="20" s="1"/>
  <c r="M911" i="20" s="1"/>
  <c r="J1263" i="20"/>
  <c r="L1263" i="20" s="1"/>
  <c r="M1263" i="20" s="1"/>
  <c r="J971" i="20"/>
  <c r="L971" i="20" s="1"/>
  <c r="M971" i="20" s="1"/>
  <c r="J1898" i="20"/>
  <c r="L1898" i="20" s="1"/>
  <c r="M1898" i="20" s="1"/>
  <c r="J1933" i="20"/>
  <c r="L1933" i="20" s="1"/>
  <c r="M1933" i="20" s="1"/>
  <c r="J1342" i="20"/>
  <c r="L1342" i="20" s="1"/>
  <c r="M1342" i="20" s="1"/>
  <c r="J1295" i="20"/>
  <c r="L1295" i="20" s="1"/>
  <c r="M1295" i="20" s="1"/>
  <c r="J1422" i="20"/>
  <c r="L1422" i="20" s="1"/>
  <c r="M1422" i="20" s="1"/>
  <c r="J1535" i="20"/>
  <c r="L1535" i="20" s="1"/>
  <c r="M1535" i="20" s="1"/>
  <c r="J1431" i="20"/>
  <c r="L1431" i="20" s="1"/>
  <c r="M1431" i="20" s="1"/>
  <c r="J924" i="20"/>
  <c r="L924" i="20" s="1"/>
  <c r="M924" i="20" s="1"/>
  <c r="J1430" i="20"/>
  <c r="L1430" i="20" s="1"/>
  <c r="M1430" i="20" s="1"/>
  <c r="J562" i="20"/>
  <c r="L562" i="20" s="1"/>
  <c r="M562" i="20" s="1"/>
  <c r="J2111" i="20"/>
  <c r="L2111" i="20" s="1"/>
  <c r="M2111" i="20" s="1"/>
  <c r="J1629" i="20"/>
  <c r="L1629" i="20" s="1"/>
  <c r="M1629" i="20" s="1"/>
  <c r="J523" i="20"/>
  <c r="L523" i="20" s="1"/>
  <c r="M523" i="20" s="1"/>
  <c r="J142" i="20"/>
  <c r="L142" i="20" s="1"/>
  <c r="M142" i="20" s="1"/>
  <c r="J1179" i="20"/>
  <c r="L1179" i="20" s="1"/>
  <c r="M1179" i="20" s="1"/>
  <c r="J941" i="20"/>
  <c r="L941" i="20" s="1"/>
  <c r="M941" i="20" s="1"/>
  <c r="J301" i="20"/>
  <c r="L301" i="20" s="1"/>
  <c r="M301" i="20" s="1"/>
  <c r="J1641" i="20"/>
  <c r="L1641" i="20" s="1"/>
  <c r="M1641" i="20" s="1"/>
  <c r="J1070" i="20"/>
  <c r="L1070" i="20" s="1"/>
  <c r="M1070" i="20" s="1"/>
  <c r="J67" i="20"/>
  <c r="L67" i="20" s="1"/>
  <c r="M67" i="20" s="1"/>
  <c r="J1988" i="20"/>
  <c r="L1988" i="20" s="1"/>
  <c r="M1988" i="20" s="1"/>
  <c r="J901" i="20"/>
  <c r="L901" i="20" s="1"/>
  <c r="M901" i="20" s="1"/>
  <c r="J296" i="20"/>
  <c r="L296" i="20" s="1"/>
  <c r="M296" i="20" s="1"/>
  <c r="J1503" i="20"/>
  <c r="L1503" i="20" s="1"/>
  <c r="M1503" i="20" s="1"/>
  <c r="J1761" i="20"/>
  <c r="L1761" i="20" s="1"/>
  <c r="M1761" i="20" s="1"/>
  <c r="J2009" i="20"/>
  <c r="L2009" i="20" s="1"/>
  <c r="M2009" i="20" s="1"/>
  <c r="J1573" i="20"/>
  <c r="L1573" i="20" s="1"/>
  <c r="M1573" i="20" s="1"/>
  <c r="J237" i="20"/>
  <c r="L237" i="20" s="1"/>
  <c r="M237" i="20" s="1"/>
  <c r="J1420" i="20"/>
  <c r="L1420" i="20" s="1"/>
  <c r="M1420" i="20" s="1"/>
  <c r="J1694" i="20"/>
  <c r="L1694" i="20" s="1"/>
  <c r="M1694" i="20" s="1"/>
  <c r="J1946" i="20"/>
  <c r="L1946" i="20" s="1"/>
  <c r="M1946" i="20" s="1"/>
  <c r="J220" i="20"/>
  <c r="L220" i="20" s="1"/>
  <c r="M220" i="20" s="1"/>
  <c r="J784" i="20"/>
  <c r="L784" i="20" s="1"/>
  <c r="M784" i="20" s="1"/>
  <c r="J625" i="20"/>
  <c r="L625" i="20" s="1"/>
  <c r="M625" i="20" s="1"/>
  <c r="J2149" i="20"/>
  <c r="L2149" i="20" s="1"/>
  <c r="M2149" i="20" s="1"/>
  <c r="J2007" i="20"/>
  <c r="L2007" i="20" s="1"/>
  <c r="M2007" i="20" s="1"/>
  <c r="J864" i="20"/>
  <c r="L864" i="20" s="1"/>
  <c r="M864" i="20" s="1"/>
  <c r="J1585" i="20"/>
  <c r="L1585" i="20" s="1"/>
  <c r="M1585" i="20" s="1"/>
  <c r="J1917" i="20"/>
  <c r="L1917" i="20" s="1"/>
  <c r="M1917" i="20" s="1"/>
  <c r="J1996" i="20"/>
  <c r="L1996" i="20" s="1"/>
  <c r="M1996" i="20" s="1"/>
  <c r="J1093" i="20"/>
  <c r="L1093" i="20" s="1"/>
  <c r="M1093" i="20" s="1"/>
  <c r="J965" i="20"/>
  <c r="L965" i="20" s="1"/>
  <c r="M965" i="20" s="1"/>
  <c r="J779" i="20"/>
  <c r="L779" i="20" s="1"/>
  <c r="M779" i="20" s="1"/>
  <c r="J1026" i="20"/>
  <c r="L1026" i="20" s="1"/>
  <c r="M1026" i="20" s="1"/>
  <c r="J199" i="20"/>
  <c r="L199" i="20" s="1"/>
  <c r="M199" i="20" s="1"/>
  <c r="J862" i="20"/>
  <c r="L862" i="20" s="1"/>
  <c r="M862" i="20" s="1"/>
  <c r="J1369" i="20"/>
  <c r="L1369" i="20" s="1"/>
  <c r="M1369" i="20" s="1"/>
  <c r="J1064" i="20"/>
  <c r="L1064" i="20" s="1"/>
  <c r="M1064" i="20" s="1"/>
  <c r="J554" i="20"/>
  <c r="L554" i="20" s="1"/>
  <c r="M554" i="20" s="1"/>
  <c r="J1539" i="20"/>
  <c r="L1539" i="20" s="1"/>
  <c r="M1539" i="20" s="1"/>
  <c r="J1655" i="20"/>
  <c r="L1655" i="20" s="1"/>
  <c r="M1655" i="20" s="1"/>
  <c r="J2001" i="20"/>
  <c r="L2001" i="20" s="1"/>
  <c r="M2001" i="20" s="1"/>
  <c r="J82" i="20"/>
  <c r="L82" i="20" s="1"/>
  <c r="M82" i="20" s="1"/>
  <c r="J1971" i="20"/>
  <c r="L1971" i="20" s="1"/>
  <c r="M1971" i="20" s="1"/>
  <c r="J154" i="20"/>
  <c r="L154" i="20" s="1"/>
  <c r="M154" i="20" s="1"/>
  <c r="J221" i="20"/>
  <c r="L221" i="20" s="1"/>
  <c r="M221" i="20" s="1"/>
  <c r="J1123" i="20"/>
  <c r="L1123" i="20" s="1"/>
  <c r="M1123" i="20" s="1"/>
  <c r="J767" i="20"/>
  <c r="L767" i="20" s="1"/>
  <c r="M767" i="20" s="1"/>
  <c r="J1538" i="20"/>
  <c r="L1538" i="20" s="1"/>
  <c r="M1538" i="20" s="1"/>
  <c r="J1416" i="20"/>
  <c r="L1416" i="20" s="1"/>
  <c r="M1416" i="20" s="1"/>
  <c r="J685" i="20"/>
  <c r="L685" i="20" s="1"/>
  <c r="M685" i="20" s="1"/>
  <c r="J1216" i="20"/>
  <c r="L1216" i="20" s="1"/>
  <c r="M1216" i="20" s="1"/>
  <c r="J449" i="20"/>
  <c r="L449" i="20" s="1"/>
  <c r="M449" i="20" s="1"/>
  <c r="J979" i="20"/>
  <c r="L979" i="20" s="1"/>
  <c r="M979" i="20" s="1"/>
  <c r="J1479" i="20"/>
  <c r="L1479" i="20" s="1"/>
  <c r="M1479" i="20" s="1"/>
  <c r="J1889" i="20"/>
  <c r="L1889" i="20" s="1"/>
  <c r="M1889" i="20" s="1"/>
  <c r="J1937" i="20"/>
  <c r="L1937" i="20" s="1"/>
  <c r="M1937" i="20" s="1"/>
  <c r="J718" i="20"/>
  <c r="L718" i="20" s="1"/>
  <c r="M718" i="20" s="1"/>
  <c r="J1848" i="20"/>
  <c r="L1848" i="20" s="1"/>
  <c r="M1848" i="20" s="1"/>
  <c r="J673" i="20"/>
  <c r="L673" i="20" s="1"/>
  <c r="M673" i="20" s="1"/>
  <c r="J801" i="20"/>
  <c r="L801" i="20" s="1"/>
  <c r="M801" i="20" s="1"/>
  <c r="J712" i="20"/>
  <c r="L712" i="20" s="1"/>
  <c r="M712" i="20" s="1"/>
  <c r="J1642" i="20"/>
  <c r="L1642" i="20" s="1"/>
  <c r="M1642" i="20" s="1"/>
  <c r="J2049" i="20"/>
  <c r="L2049" i="20" s="1"/>
  <c r="M2049" i="20" s="1"/>
  <c r="J349" i="20"/>
  <c r="L349" i="20" s="1"/>
  <c r="M349" i="20" s="1"/>
  <c r="J727" i="20"/>
  <c r="L727" i="20" s="1"/>
  <c r="M727" i="20" s="1"/>
  <c r="J1233" i="20"/>
  <c r="L1233" i="20" s="1"/>
  <c r="M1233" i="20" s="1"/>
  <c r="J651" i="20"/>
  <c r="L651" i="20" s="1"/>
  <c r="M651" i="20" s="1"/>
  <c r="J1010" i="20"/>
  <c r="L1010" i="20" s="1"/>
  <c r="M1010" i="20" s="1"/>
  <c r="J1687" i="20"/>
  <c r="L1687" i="20" s="1"/>
  <c r="M1687" i="20" s="1"/>
  <c r="J1483" i="20"/>
  <c r="L1483" i="20" s="1"/>
  <c r="M1483" i="20" s="1"/>
  <c r="J443" i="20"/>
  <c r="L443" i="20" s="1"/>
  <c r="M443" i="20" s="1"/>
  <c r="J1011" i="20"/>
  <c r="L1011" i="20" s="1"/>
  <c r="M1011" i="20" s="1"/>
  <c r="J294" i="20"/>
  <c r="L294" i="20" s="1"/>
  <c r="M294" i="20" s="1"/>
  <c r="J1297" i="20"/>
  <c r="L1297" i="20" s="1"/>
  <c r="M1297" i="20" s="1"/>
  <c r="J807" i="20"/>
  <c r="L807" i="20" s="1"/>
  <c r="M807" i="20" s="1"/>
  <c r="J1001" i="20"/>
  <c r="L1001" i="20" s="1"/>
  <c r="M1001" i="20" s="1"/>
  <c r="J1301" i="20"/>
  <c r="L1301" i="20" s="1"/>
  <c r="M1301" i="20" s="1"/>
  <c r="J1576" i="20"/>
  <c r="L1576" i="20" s="1"/>
  <c r="M1576" i="20" s="1"/>
  <c r="J2145" i="20"/>
  <c r="L2145" i="20" s="1"/>
  <c r="M2145" i="20" s="1"/>
  <c r="J1897" i="20"/>
  <c r="L1897" i="20" s="1"/>
  <c r="M1897" i="20" s="1"/>
  <c r="J439" i="20"/>
  <c r="L439" i="20" s="1"/>
  <c r="M439" i="20" s="1"/>
  <c r="J860" i="20"/>
  <c r="L860" i="20" s="1"/>
  <c r="M860" i="20" s="1"/>
  <c r="J666" i="20"/>
  <c r="L666" i="20" s="1"/>
  <c r="M666" i="20" s="1"/>
  <c r="J933" i="20"/>
  <c r="L933" i="20" s="1"/>
  <c r="M933" i="20" s="1"/>
  <c r="J931" i="20"/>
  <c r="L931" i="20" s="1"/>
  <c r="M931" i="20" s="1"/>
  <c r="J1200" i="20"/>
  <c r="L1200" i="20" s="1"/>
  <c r="M1200" i="20" s="1"/>
  <c r="J620" i="20"/>
  <c r="L620" i="20" s="1"/>
  <c r="M620" i="20" s="1"/>
  <c r="J953" i="20"/>
  <c r="L953" i="20" s="1"/>
  <c r="M953" i="20" s="1"/>
  <c r="J1636" i="20"/>
  <c r="L1636" i="20" s="1"/>
  <c r="M1636" i="20" s="1"/>
  <c r="J1155" i="20"/>
  <c r="L1155" i="20" s="1"/>
  <c r="M1155" i="20" s="1"/>
  <c r="J171" i="20"/>
  <c r="L171" i="20" s="1"/>
  <c r="M171" i="20" s="1"/>
  <c r="J1262" i="20"/>
  <c r="L1262" i="20" s="1"/>
  <c r="M1262" i="20" s="1"/>
  <c r="J2015" i="20"/>
  <c r="L2015" i="20" s="1"/>
  <c r="M2015" i="20" s="1"/>
  <c r="J719" i="20"/>
  <c r="L719" i="20" s="1"/>
  <c r="M719" i="20" s="1"/>
  <c r="J197" i="20"/>
  <c r="L197" i="20" s="1"/>
  <c r="M197" i="20" s="1"/>
  <c r="J1841" i="20"/>
  <c r="L1841" i="20" s="1"/>
  <c r="M1841" i="20" s="1"/>
  <c r="J1627" i="20"/>
  <c r="L1627" i="20" s="1"/>
  <c r="M1627" i="20" s="1"/>
  <c r="J951" i="20"/>
  <c r="L951" i="20" s="1"/>
  <c r="M951" i="20" s="1"/>
  <c r="J2020" i="20"/>
  <c r="L2020" i="20" s="1"/>
  <c r="M2020" i="20" s="1"/>
  <c r="J867" i="20"/>
  <c r="L867" i="20" s="1"/>
  <c r="M867" i="20" s="1"/>
  <c r="J318" i="20"/>
  <c r="L318" i="20" s="1"/>
  <c r="M318" i="20" s="1"/>
  <c r="J2160" i="20"/>
  <c r="L2160" i="20" s="1"/>
  <c r="M2160" i="20" s="1"/>
  <c r="J305" i="20"/>
  <c r="L305" i="20" s="1"/>
  <c r="M305" i="20" s="1"/>
  <c r="J149" i="20"/>
  <c r="L149" i="20" s="1"/>
  <c r="M149" i="20" s="1"/>
  <c r="J1339" i="20"/>
  <c r="L1339" i="20" s="1"/>
  <c r="M1339" i="20" s="1"/>
  <c r="J775" i="20"/>
  <c r="L775" i="20" s="1"/>
  <c r="M775" i="20" s="1"/>
  <c r="J191" i="20"/>
  <c r="L191" i="20" s="1"/>
  <c r="M191" i="20" s="1"/>
  <c r="J1224" i="20"/>
  <c r="L1224" i="20" s="1"/>
  <c r="M1224" i="20" s="1"/>
  <c r="J394" i="20"/>
  <c r="L394" i="20" s="1"/>
  <c r="M394" i="20" s="1"/>
  <c r="J2107" i="20"/>
  <c r="L2107" i="20" s="1"/>
  <c r="M2107" i="20" s="1"/>
  <c r="J2141" i="20"/>
  <c r="L2141" i="20" s="1"/>
  <c r="M2141" i="20" s="1"/>
  <c r="J2139" i="20"/>
  <c r="L2139" i="20" s="1"/>
  <c r="M2139" i="20" s="1"/>
  <c r="J1924" i="20"/>
  <c r="L1924" i="20" s="1"/>
  <c r="M1924" i="20" s="1"/>
  <c r="J1958" i="20"/>
  <c r="L1958" i="20" s="1"/>
  <c r="M1958" i="20" s="1"/>
  <c r="J11" i="20"/>
  <c r="L11" i="20" s="1"/>
  <c r="M11" i="20" s="1"/>
  <c r="J573" i="20"/>
  <c r="L573" i="20" s="1"/>
  <c r="M573" i="20" s="1"/>
  <c r="J1857" i="20"/>
  <c r="L1857" i="20" s="1"/>
  <c r="M1857" i="20" s="1"/>
  <c r="J1880" i="20"/>
  <c r="L1880" i="20" s="1"/>
  <c r="M1880" i="20" s="1"/>
  <c r="J1892" i="20"/>
  <c r="L1892" i="20" s="1"/>
  <c r="M1892" i="20" s="1"/>
  <c r="J1712" i="20"/>
  <c r="L1712" i="20" s="1"/>
  <c r="M1712" i="20" s="1"/>
  <c r="J293" i="20"/>
  <c r="L293" i="20" s="1"/>
  <c r="M293" i="20" s="1"/>
  <c r="J2078" i="20"/>
  <c r="L2078" i="20" s="1"/>
  <c r="M2078" i="20" s="1"/>
  <c r="J1574" i="20"/>
  <c r="L1574" i="20" s="1"/>
  <c r="M1574" i="20" s="1"/>
  <c r="J1527" i="20"/>
  <c r="L1527" i="20" s="1"/>
  <c r="M1527" i="20" s="1"/>
  <c r="J781" i="20"/>
  <c r="L781" i="20" s="1"/>
  <c r="M781" i="20" s="1"/>
  <c r="J412" i="20"/>
  <c r="L412" i="20" s="1"/>
  <c r="M412" i="20" s="1"/>
  <c r="J356" i="20"/>
  <c r="L356" i="20" s="1"/>
  <c r="M356" i="20" s="1"/>
  <c r="J751" i="20"/>
  <c r="L751" i="20" s="1"/>
  <c r="M751" i="20" s="1"/>
  <c r="J1978" i="20"/>
  <c r="L1978" i="20" s="1"/>
  <c r="M1978" i="20" s="1"/>
  <c r="J1182" i="20"/>
  <c r="L1182" i="20" s="1"/>
  <c r="M1182" i="20" s="1"/>
  <c r="J1020" i="20"/>
  <c r="L1020" i="20" s="1"/>
  <c r="M1020" i="20" s="1"/>
  <c r="J592" i="20"/>
  <c r="L592" i="20" s="1"/>
  <c r="M592" i="20" s="1"/>
  <c r="J947" i="20"/>
  <c r="L947" i="20" s="1"/>
  <c r="M947" i="20" s="1"/>
  <c r="J60" i="20"/>
  <c r="L60" i="20" s="1"/>
  <c r="M60" i="20" s="1"/>
  <c r="J1652" i="20"/>
  <c r="L1652" i="20" s="1"/>
  <c r="M1652" i="20" s="1"/>
  <c r="J1256" i="20"/>
  <c r="L1256" i="20" s="1"/>
  <c r="M1256" i="20" s="1"/>
  <c r="J353" i="20"/>
  <c r="L353" i="20" s="1"/>
  <c r="M353" i="20" s="1"/>
  <c r="J2125" i="20"/>
  <c r="L2125" i="20" s="1"/>
  <c r="M2125" i="20" s="1"/>
  <c r="J1856" i="20"/>
  <c r="L1856" i="20" s="1"/>
  <c r="M1856" i="20" s="1"/>
  <c r="J1650" i="20"/>
  <c r="L1650" i="20" s="1"/>
  <c r="M1650" i="20" s="1"/>
  <c r="J530" i="20"/>
  <c r="L530" i="20" s="1"/>
  <c r="M530" i="20" s="1"/>
  <c r="J477" i="20"/>
  <c r="L477" i="20" s="1"/>
  <c r="M477" i="20" s="1"/>
  <c r="J1087" i="20"/>
  <c r="L1087" i="20" s="1"/>
  <c r="M1087" i="20" s="1"/>
  <c r="J1526" i="20"/>
  <c r="L1526" i="20" s="1"/>
  <c r="M1526" i="20" s="1"/>
  <c r="J1127" i="20"/>
  <c r="L1127" i="20" s="1"/>
  <c r="M1127" i="20" s="1"/>
  <c r="J366" i="20"/>
  <c r="L366" i="20" s="1"/>
  <c r="M366" i="20" s="1"/>
  <c r="J1404" i="20"/>
  <c r="L1404" i="20" s="1"/>
  <c r="M1404" i="20" s="1"/>
  <c r="J210" i="20"/>
  <c r="L210" i="20" s="1"/>
  <c r="M210" i="20" s="1"/>
  <c r="J1473" i="20"/>
  <c r="L1473" i="20" s="1"/>
  <c r="M1473" i="20" s="1"/>
  <c r="J707" i="20"/>
  <c r="L707" i="20" s="1"/>
  <c r="M707" i="20" s="1"/>
  <c r="J1528" i="20"/>
  <c r="L1528" i="20" s="1"/>
  <c r="M1528" i="20" s="1"/>
  <c r="J1584" i="20"/>
  <c r="L1584" i="20" s="1"/>
  <c r="M1584" i="20" s="1"/>
  <c r="J456" i="20"/>
  <c r="L456" i="20" s="1"/>
  <c r="M456" i="20" s="1"/>
  <c r="J1751" i="20"/>
  <c r="L1751" i="20" s="1"/>
  <c r="M1751" i="20" s="1"/>
  <c r="J200" i="20"/>
  <c r="L200" i="20" s="1"/>
  <c r="M200" i="20" s="1"/>
  <c r="J710" i="20"/>
  <c r="L710" i="20" s="1"/>
  <c r="M710" i="20" s="1"/>
  <c r="J601" i="20"/>
  <c r="L601" i="20" s="1"/>
  <c r="M601" i="20" s="1"/>
  <c r="J1532" i="20"/>
  <c r="L1532" i="20" s="1"/>
  <c r="M1532" i="20" s="1"/>
  <c r="J1735" i="20"/>
  <c r="L1735" i="20" s="1"/>
  <c r="M1735" i="20" s="1"/>
  <c r="J1181" i="20"/>
  <c r="L1181" i="20" s="1"/>
  <c r="M1181" i="20" s="1"/>
  <c r="J1560" i="20"/>
  <c r="L1560" i="20" s="1"/>
  <c r="M1560" i="20" s="1"/>
  <c r="J974" i="20"/>
  <c r="L974" i="20" s="1"/>
  <c r="M974" i="20" s="1"/>
  <c r="J1781" i="20"/>
  <c r="L1781" i="20" s="1"/>
  <c r="M1781" i="20" s="1"/>
  <c r="J2066" i="20"/>
  <c r="L2066" i="20" s="1"/>
  <c r="M2066" i="20" s="1"/>
  <c r="J1423" i="20"/>
  <c r="L1423" i="20" s="1"/>
  <c r="M1423" i="20" s="1"/>
  <c r="J556" i="20"/>
  <c r="L556" i="20" s="1"/>
  <c r="M556" i="20" s="1"/>
  <c r="J1803" i="20"/>
  <c r="L1803" i="20" s="1"/>
  <c r="M1803" i="20" s="1"/>
  <c r="J876" i="20"/>
  <c r="L876" i="20" s="1"/>
  <c r="M876" i="20" s="1"/>
  <c r="J915" i="20"/>
  <c r="L915" i="20" s="1"/>
  <c r="M915" i="20" s="1"/>
  <c r="J782" i="20"/>
  <c r="L782" i="20" s="1"/>
  <c r="M782" i="20" s="1"/>
  <c r="J396" i="20"/>
  <c r="L396" i="20" s="1"/>
  <c r="M396" i="20" s="1"/>
  <c r="J1336" i="20"/>
  <c r="L1336" i="20" s="1"/>
  <c r="M1336" i="20" s="1"/>
  <c r="J1960" i="20"/>
  <c r="L1960" i="20" s="1"/>
  <c r="M1960" i="20" s="1"/>
  <c r="J26" i="20"/>
  <c r="L26" i="20" s="1"/>
  <c r="M26" i="20" s="1"/>
  <c r="J996" i="20"/>
  <c r="L996" i="20" s="1"/>
  <c r="M996" i="20" s="1"/>
  <c r="J1872" i="20"/>
  <c r="L1872" i="20" s="1"/>
  <c r="M1872" i="20" s="1"/>
  <c r="J101" i="20"/>
  <c r="L101" i="20" s="1"/>
  <c r="M101" i="20" s="1"/>
  <c r="J1440" i="20"/>
  <c r="L1440" i="20" s="1"/>
  <c r="M1440" i="20" s="1"/>
  <c r="J2118" i="20"/>
  <c r="L2118" i="20" s="1"/>
  <c r="M2118" i="20" s="1"/>
  <c r="J879" i="20"/>
  <c r="L879" i="20" s="1"/>
  <c r="M879" i="20" s="1"/>
  <c r="J1259" i="20"/>
  <c r="L1259" i="20" s="1"/>
  <c r="M1259" i="20" s="1"/>
  <c r="J490" i="20"/>
  <c r="L490" i="20" s="1"/>
  <c r="M490" i="20" s="1"/>
  <c r="J1850" i="20"/>
  <c r="L1850" i="20" s="1"/>
  <c r="M1850" i="20" s="1"/>
  <c r="J2003" i="20"/>
  <c r="L2003" i="20" s="1"/>
  <c r="M2003" i="20" s="1"/>
  <c r="J1132" i="20"/>
  <c r="L1132" i="20" s="1"/>
  <c r="M1132" i="20" s="1"/>
  <c r="J1421" i="20"/>
  <c r="L1421" i="20" s="1"/>
  <c r="M1421" i="20" s="1"/>
  <c r="J417" i="20"/>
  <c r="L417" i="20" s="1"/>
  <c r="M417" i="20" s="1"/>
  <c r="P2" i="20" l="1"/>
  <c r="P3" i="20" s="1"/>
  <c r="T3" i="20" l="1"/>
  <c r="T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<sst xmlns="http://schemas.openxmlformats.org/spreadsheetml/2006/main" count="558" uniqueCount="114">
  <si>
    <t>Normal</t>
  </si>
  <si>
    <t>Gamma</t>
  </si>
  <si>
    <t>Normal Est</t>
  </si>
  <si>
    <t>Beta</t>
  </si>
  <si>
    <t>Beta acotada</t>
  </si>
  <si>
    <t>weibull</t>
  </si>
  <si>
    <t>exponencial</t>
  </si>
  <si>
    <t>Johnson SB</t>
  </si>
  <si>
    <t>ver distribuciones</t>
  </si>
  <si>
    <t>lognormal</t>
  </si>
  <si>
    <t>chi-cuadrado</t>
  </si>
  <si>
    <t>Parámetro</t>
  </si>
  <si>
    <t>Valor</t>
  </si>
  <si>
    <t>Aleatorio</t>
  </si>
  <si>
    <t>Dato</t>
  </si>
  <si>
    <t>Indicador</t>
  </si>
  <si>
    <t>Calculado de datos</t>
  </si>
  <si>
    <t>Cálculo paramétrico</t>
  </si>
  <si>
    <t>alpha</t>
  </si>
  <si>
    <t>media</t>
  </si>
  <si>
    <t>beta</t>
  </si>
  <si>
    <t>varianza</t>
  </si>
  <si>
    <t>desviación</t>
  </si>
  <si>
    <t>asimetria</t>
  </si>
  <si>
    <t>curtosis</t>
  </si>
  <si>
    <t>moda</t>
  </si>
  <si>
    <t>Momentos no centrados</t>
  </si>
  <si>
    <t>Momentos centrados</t>
  </si>
  <si>
    <t>A</t>
  </si>
  <si>
    <t>B</t>
  </si>
  <si>
    <t>FUNCIÓN DE DENSIDAD JOHNSON SB</t>
  </si>
  <si>
    <t>Parámetros</t>
  </si>
  <si>
    <t>#</t>
  </si>
  <si>
    <t>x1</t>
  </si>
  <si>
    <t>Xi</t>
  </si>
  <si>
    <t>Lambda</t>
  </si>
  <si>
    <t>Delta</t>
  </si>
  <si>
    <t>FUNCIÓN ACUMULADA JOHNSON SB</t>
  </si>
  <si>
    <t>GENERACIÓN DE DATOS ALEATORIOS JOHNSON SB</t>
  </si>
  <si>
    <t>Data</t>
  </si>
  <si>
    <t>z</t>
  </si>
  <si>
    <t>x2</t>
  </si>
  <si>
    <t>x3</t>
  </si>
  <si>
    <t>x4</t>
  </si>
  <si>
    <t>m</t>
  </si>
  <si>
    <t>x4-x3</t>
  </si>
  <si>
    <t>n</t>
  </si>
  <si>
    <t>x2-x1</t>
  </si>
  <si>
    <t>p</t>
  </si>
  <si>
    <t>x3-x2</t>
  </si>
  <si>
    <t>lambda</t>
  </si>
  <si>
    <t>xi</t>
  </si>
  <si>
    <t>delta</t>
  </si>
  <si>
    <t>gamma</t>
  </si>
  <si>
    <t>a</t>
  </si>
  <si>
    <t>b</t>
  </si>
  <si>
    <t>c</t>
  </si>
  <si>
    <t>d</t>
  </si>
  <si>
    <t>e</t>
  </si>
  <si>
    <t>f</t>
  </si>
  <si>
    <t>phi</t>
  </si>
  <si>
    <t>theta</t>
  </si>
  <si>
    <t>alpha_est</t>
  </si>
  <si>
    <t>beta_est</t>
  </si>
  <si>
    <t>mn/p2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</si>
  <si>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</si>
  <si>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</si>
  <si>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</si>
  <si>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</si>
  <si>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</si>
  <si>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</si>
  <si>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</si>
  <si>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</si>
  <si>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</si>
  <si>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</si>
  <si>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</si>
  <si>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</si>
  <si>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</si>
  <si>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</si>
  <si>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</si>
  <si>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</si>
  <si>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</si>
  <si>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</si>
  <si>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</si>
  <si>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</si>
  <si>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</si>
  <si>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</si>
  <si>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</si>
  <si>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</si>
  <si>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</si>
  <si>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</si>
  <si>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</si>
  <si>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</si>
  <si>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</si>
  <si>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</si>
  <si>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</si>
  <si>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</si>
  <si>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</si>
  <si>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</si>
  <si>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</si>
  <si>
    <t>mediana</t>
  </si>
  <si>
    <t>w</t>
  </si>
  <si>
    <t>oMega</t>
  </si>
  <si>
    <t>x0</t>
  </si>
  <si>
    <t>v1</t>
  </si>
  <si>
    <t>v2</t>
  </si>
  <si>
    <t>c0</t>
  </si>
  <si>
    <t>c1</t>
  </si>
  <si>
    <t>h</t>
  </si>
  <si>
    <t>La formula de función inversa que aparece en wikipedia en el segundo parametro de la inversa de gamma es (1/(alpha**beta)), pero para que funciones es (alpha**beta)</t>
  </si>
  <si>
    <t>s</t>
  </si>
  <si>
    <t>miu</t>
  </si>
  <si>
    <t xml:space="preserve">sigma </t>
  </si>
  <si>
    <t>g(k)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</si>
</sst>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0000000"/>
    <numFmt numFmtId="165" formatCode="#,##0.000"/>
    <numFmt numFmtId="166" formatCode="#,##0.0000"/>
    <numFmt numFmtId="167" formatCode="0.0000000"/>
    <numFmt numFmtId="168" formatCode="#,##0.0000000000"/>
    <numFmt numFmtId="169" formatCode="#,##0.0"/>
    <numFmt numFmtId="170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70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/>
    <xf numFmtId="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E7875471-6591-4E6E-85DA-476C66B1896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32F7287D-AF7C-43FB-B1A8-0EDA32750B5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92B792C3-6D72-4D21-9B5A-6BBE49A95C9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Uniforme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Uniforme</a:t>
          </a:r>
        </a:p>
      </cx:txPr>
    </cx:title>
    <cx:plotArea>
      <cx:plotAreaRegion>
        <cx:series layoutId="clusteredColumn" uniqueId="{E23A8430-B36C-42DB-83B9-31029E7AB6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C2641F19-6B2F-4547-BDFA-DC8DCBF6D98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884DD94B-43BF-4DF0-A566-D0A9CFAB40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51A6C89B-9ABE-4BDD-88B6-F0EFF37B75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/>
    <cx:plotArea>
      <cx:plotAreaRegion>
        <cx:series layoutId="clusteredColumn" uniqueId="{51A6C89B-9ABE-4BDD-88B6-F0EFF37B75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8DA760B3-C8A6-4C3B-A132-FA79C45314F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/>
    <cx:plotArea>
      <cx:plotAreaRegion>
        <cx:series layoutId="clusteredColumn" uniqueId="{7C7A6D92-293A-4280-83E1-671307469DC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2.xml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microsoft.com/office/2014/relationships/chartEx" Target="../charts/chartEx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microsoft.com/office/2014/relationships/chartEx" Target="../charts/chartEx4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7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8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19.xml.rels><?xml version="1.0" encoding="UTF-8" standalone="yes"?>
<Relationships xmlns="http://schemas.openxmlformats.org/package/2006/relationships"><Relationship Id="rId2" Type="http://schemas.microsoft.com/office/2014/relationships/chartEx" Target="../charts/chartEx13.xml"/><Relationship Id="rId1" Type="http://schemas.microsoft.com/office/2014/relationships/chartEx" Target="../charts/chartEx12.xml"/></Relationships>
</file>

<file path=xl/drawings/_rels/drawing20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22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_rels/drawing24.xml.rels><?xml version="1.0" encoding="UTF-8" standalone="yes"?>
<Relationships xmlns="http://schemas.openxmlformats.org/package/2006/relationships"><Relationship Id="rId1" Type="http://schemas.microsoft.com/office/2014/relationships/chartEx" Target="../charts/chartEx1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</xdr:row>
      <xdr:rowOff>14287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8E9FC31-B929-425B-86DE-E589CE058B5F}"/>
            </a:ext>
          </a:extLst>
        </xdr:cNvPr>
        <xdr:cNvSpPr txBox="1"/>
      </xdr:nvSpPr>
      <xdr:spPr>
        <a:xfrm>
          <a:off x="3448050" y="17287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oneCellAnchor>
    <xdr:from>
      <xdr:col>4</xdr:col>
      <xdr:colOff>0</xdr:colOff>
      <xdr:row>12</xdr:row>
      <xdr:rowOff>23812</xdr:rowOff>
    </xdr:from>
    <xdr:ext cx="65" cy="172227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39F1FCE-1C9F-4163-A702-0E6A7E75AEB4}"/>
            </a:ext>
          </a:extLst>
        </xdr:cNvPr>
        <xdr:cNvSpPr txBox="1"/>
      </xdr:nvSpPr>
      <xdr:spPr>
        <a:xfrm>
          <a:off x="3448050" y="23098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720328</xdr:colOff>
      <xdr:row>0</xdr:row>
      <xdr:rowOff>158353</xdr:rowOff>
    </xdr:from>
    <xdr:to>
      <xdr:col>16</xdr:col>
      <xdr:colOff>553640</xdr:colOff>
      <xdr:row>15</xdr:row>
      <xdr:rowOff>44053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1F6E939-853B-4CF1-97F5-A843146318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2178" y="158353"/>
              <a:ext cx="456723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𝛿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𝜆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ad>
                              <m:radPr>
                                <m:degHide m:val="on"/>
                                <m:ctrlP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2</m:t>
                                </m:r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𝜋</m:t>
                                </m:r>
                              </m:e>
                            </m:rad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(1−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den>
                        </m:f>
                      </m:e>
                    </m:d>
                    <m:sSup>
                      <m:sSup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den>
                        </m:f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𝛿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func>
                              <m:func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s-CO" sz="14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num>
                                      <m:den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1−</m:t>
                                        </m:r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den>
                                    </m:f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func>
                          </m:e>
                          <m:sup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𝜆∗√2𝜋∗𝑧(1−𝑧)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(𝛾+𝛿∗ln⁡〖(𝑧/(1−𝑧)))〗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66675</xdr:colOff>
      <xdr:row>12</xdr:row>
      <xdr:rowOff>61912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CO" sz="14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𝛾+𝛿∗ln⁡(𝑧/(1−𝑧))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523874</xdr:colOff>
      <xdr:row>16</xdr:row>
      <xdr:rowOff>33337</xdr:rowOff>
    </xdr:from>
    <xdr:ext cx="2095501" cy="7096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num>
                      <m:den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den>
                    </m:f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𝑥=(𝜆∗𝑒^((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(𝑅𝑛𝑑)−𝛾)/𝛿))/(1+𝑒^((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 )+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23812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B31295B5-AF2E-4D79-A344-FCDD979C4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24</xdr:col>
      <xdr:colOff>27324</xdr:colOff>
      <xdr:row>22</xdr:row>
      <xdr:rowOff>71436</xdr:rowOff>
    </xdr:from>
    <xdr:to>
      <xdr:col>30</xdr:col>
      <xdr:colOff>726280</xdr:colOff>
      <xdr:row>36</xdr:row>
      <xdr:rowOff>114637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746BFE-EF58-48CE-8F1A-45A02072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2480" y="4262436"/>
          <a:ext cx="4449425" cy="271020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1012032</xdr:colOff>
      <xdr:row>1</xdr:row>
      <xdr:rowOff>95250</xdr:rowOff>
    </xdr:from>
    <xdr:to>
      <xdr:col>38</xdr:col>
      <xdr:colOff>568850</xdr:colOff>
      <xdr:row>14</xdr:row>
      <xdr:rowOff>161607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25CE73-4861-4436-A4D6-BD3E9287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98188" y="285750"/>
          <a:ext cx="2152381" cy="25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238126</xdr:colOff>
      <xdr:row>17</xdr:row>
      <xdr:rowOff>130968</xdr:rowOff>
    </xdr:from>
    <xdr:to>
      <xdr:col>39</xdr:col>
      <xdr:colOff>758704</xdr:colOff>
      <xdr:row>33</xdr:row>
      <xdr:rowOff>61520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876FED8-3E4A-4315-91E4-0AEB0671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62282" y="3369468"/>
          <a:ext cx="4640141" cy="29785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10</xdr:col>
      <xdr:colOff>291491</xdr:colOff>
      <xdr:row>0</xdr:row>
      <xdr:rowOff>169332</xdr:rowOff>
    </xdr:from>
    <xdr:to>
      <xdr:col>15</xdr:col>
      <xdr:colOff>317500</xdr:colOff>
      <xdr:row>14</xdr:row>
      <xdr:rowOff>105367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9F7E10-1BDD-403C-A23C-C0AE3CC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1741" y="169332"/>
          <a:ext cx="3899509" cy="26030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𝛿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𝜆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𝛾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𝜉</m:t>
                      </m:r>
                    </m:e>
                  </m:d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𝛿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𝜆</m:t>
                          </m:r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2</m:t>
                              </m:r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𝜋</m:t>
                              </m:r>
                            </m:e>
                          </m:rad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sSup>
                                <m:sSupPr>
                                  <m:ctrlP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𝑧</m:t>
                                  </m:r>
                                </m:e>
                                <m:sup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+1</m:t>
                              </m:r>
                            </m:e>
                          </m:rad>
                        </m:den>
                      </m:f>
                    </m:e>
                  </m:d>
                  <m:sSup>
                    <m:sSup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𝑒</m:t>
                      </m:r>
                    </m:e>
                    <m:sup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den>
                      </m:f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  <m:sSup>
                        <m:sSup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𝛿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sSup>
                            <m:sSup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𝑠𝑖𝑛h</m:t>
                              </m:r>
                            </m:e>
                            <m:sup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−1</m:t>
                              </m:r>
                            </m:sup>
                          </m:sSup>
                          <m:d>
                            <m:d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𝑧</m:t>
                              </m:r>
                            </m:e>
                          </m:d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2</m:t>
                          </m:r>
                        </m:sup>
                      </m:sSup>
                    </m:sup>
                  </m:sSup>
                </m:oMath>
              </a14:m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𝜆∗√2𝜋∗√(𝑧^2+1)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(𝛾+𝛿∗〖𝑠𝑖𝑛ℎ〗^(−1) (𝑧))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161925</xdr:colOff>
      <xdr:row>12</xdr:row>
      <xdr:rowOff>145256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𝑠𝑖𝑛h</m:t>
                        </m:r>
                      </m:e>
                      <m:sup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〖𝑠𝑖𝑛ℎ〗^(−1) (𝑧)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321469</xdr:colOff>
      <xdr:row>16</xdr:row>
      <xdr:rowOff>104776</xdr:rowOff>
    </xdr:from>
    <xdr:ext cx="2595562" cy="4667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𝜆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m:rPr>
                        <m:sty m:val="p"/>
                      </m:rPr>
                      <a:rPr lang="es-CO" sz="14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sinh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⁡(</m:t>
                    </m:r>
                    <m:f>
                      <m:f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kumimoji="0" lang="el-GR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𝑅𝑛𝑑</m:t>
                            </m:r>
                          </m:e>
                        </m:d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num>
                      <m:den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den>
                    </m:f>
                    <m:r>
                      <a:rPr kumimoji="0" lang="es-CO" sz="1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</a:t>
              </a:r>
              <a:r>
                <a:rPr lang="es-CO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𝜆∗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sinh⁡(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kumimoji="0" lang="el-GR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0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C700F21-F1E8-4C67-BD3D-892FB3EF72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18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7</xdr:col>
      <xdr:colOff>392908</xdr:colOff>
      <xdr:row>9</xdr:row>
      <xdr:rowOff>71441</xdr:rowOff>
    </xdr:from>
    <xdr:to>
      <xdr:col>16</xdr:col>
      <xdr:colOff>330764</xdr:colOff>
      <xdr:row>31</xdr:row>
      <xdr:rowOff>166691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6123EB6-BB47-40A4-B6DE-5313B9A5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5408" y="1785941"/>
          <a:ext cx="5462356" cy="428625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107158</xdr:colOff>
      <xdr:row>1</xdr:row>
      <xdr:rowOff>71438</xdr:rowOff>
    </xdr:from>
    <xdr:to>
      <xdr:col>35</xdr:col>
      <xdr:colOff>416719</xdr:colOff>
      <xdr:row>35</xdr:row>
      <xdr:rowOff>91236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C5CB73-4504-42AA-A35A-D66A870E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2" y="261938"/>
          <a:ext cx="4119561" cy="649679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12</xdr:col>
      <xdr:colOff>482203</xdr:colOff>
      <xdr:row>1</xdr:row>
      <xdr:rowOff>63103</xdr:rowOff>
    </xdr:from>
    <xdr:to>
      <xdr:col>18</xdr:col>
      <xdr:colOff>482203</xdr:colOff>
      <xdr:row>17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F26080F2-712D-45B6-AEB9-B8E43AE203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21328" y="253603"/>
              <a:ext cx="4572000" cy="31515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649103</xdr:colOff>
      <xdr:row>19</xdr:row>
      <xdr:rowOff>59532</xdr:rowOff>
    </xdr:from>
    <xdr:to>
      <xdr:col>20</xdr:col>
      <xdr:colOff>120973</xdr:colOff>
      <xdr:row>29</xdr:row>
      <xdr:rowOff>4664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AA493DD-0563-4F26-82F6-E37830B59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5447" y="3679032"/>
          <a:ext cx="8782557" cy="1850132"/>
        </a:xfrm>
        <a:prstGeom prst="rect">
          <a:avLst/>
        </a:prstGeom>
      </xdr:spPr>
    </xdr:pic>
    <xdr:clientData/>
  </xdr:twoCellAnchor>
  <xdr:twoCellAnchor editAs="oneCell">
    <xdr:from>
      <xdr:col>10</xdr:col>
      <xdr:colOff>547687</xdr:colOff>
      <xdr:row>17</xdr:row>
      <xdr:rowOff>47625</xdr:rowOff>
    </xdr:from>
    <xdr:to>
      <xdr:col>14</xdr:col>
      <xdr:colOff>332905</xdr:colOff>
      <xdr:row>22</xdr:row>
      <xdr:rowOff>76077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5FDFAD2-2E4F-4418-8321-12C193877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46031" y="3286125"/>
          <a:ext cx="3761905" cy="9809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11</xdr:col>
      <xdr:colOff>160734</xdr:colOff>
      <xdr:row>3</xdr:row>
      <xdr:rowOff>63102</xdr:rowOff>
    </xdr:from>
    <xdr:to>
      <xdr:col>16</xdr:col>
      <xdr:colOff>422672</xdr:colOff>
      <xdr:row>17</xdr:row>
      <xdr:rowOff>139302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A9CDA8A4-3BB9-4327-B217-698DE91EDE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6809" y="634602"/>
              <a:ext cx="456723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412750</xdr:colOff>
      <xdr:row>1</xdr:row>
      <xdr:rowOff>4234</xdr:rowOff>
    </xdr:from>
    <xdr:to>
      <xdr:col>16</xdr:col>
      <xdr:colOff>349250</xdr:colOff>
      <xdr:row>15</xdr:row>
      <xdr:rowOff>80434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BEDB9AE-5DA9-40B8-8AB2-6F96A1DA1C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89825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9</xdr:col>
      <xdr:colOff>363140</xdr:colOff>
      <xdr:row>0</xdr:row>
      <xdr:rowOff>182165</xdr:rowOff>
    </xdr:from>
    <xdr:to>
      <xdr:col>14</xdr:col>
      <xdr:colOff>577453</xdr:colOff>
      <xdr:row>15</xdr:row>
      <xdr:rowOff>67865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E8149F61-9453-4A4A-B5F1-087D4252A0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92440" y="182165"/>
              <a:ext cx="456723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529167</xdr:colOff>
      <xdr:row>1</xdr:row>
      <xdr:rowOff>4234</xdr:rowOff>
    </xdr:from>
    <xdr:to>
      <xdr:col>16</xdr:col>
      <xdr:colOff>465667</xdr:colOff>
      <xdr:row>15</xdr:row>
      <xdr:rowOff>80434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B4F6099-D69C-4E78-AE5F-93E916FB56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6242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275166</xdr:colOff>
      <xdr:row>1</xdr:row>
      <xdr:rowOff>14817</xdr:rowOff>
    </xdr:from>
    <xdr:to>
      <xdr:col>16</xdr:col>
      <xdr:colOff>211666</xdr:colOff>
      <xdr:row>15</xdr:row>
      <xdr:rowOff>91017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3F6BF0A-FCC3-4A1D-88D4-B49B01E086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8966" y="205317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7</xdr:col>
      <xdr:colOff>402167</xdr:colOff>
      <xdr:row>5</xdr:row>
      <xdr:rowOff>162983</xdr:rowOff>
    </xdr:from>
    <xdr:to>
      <xdr:col>12</xdr:col>
      <xdr:colOff>211667</xdr:colOff>
      <xdr:row>20</xdr:row>
      <xdr:rowOff>48683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4A9D929-EF36-4007-AFFA-5452968F53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93317" y="1115483"/>
              <a:ext cx="45624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D8C3C6A-D85E-41CB-BF6B-436DFDB7EC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275166</xdr:colOff>
      <xdr:row>1</xdr:row>
      <xdr:rowOff>14817</xdr:rowOff>
    </xdr:from>
    <xdr:to>
      <xdr:col>16</xdr:col>
      <xdr:colOff>211666</xdr:colOff>
      <xdr:row>15</xdr:row>
      <xdr:rowOff>91017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4BAB9008-A338-488A-B5F7-9DECA45BBA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4691" y="205317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23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4BC5F22A-303F-476E-BE2C-0FAB2E3BD710}"/>
                </a:ext>
              </a:extLst>
            </xdr:cNvPr>
            <xdr:cNvSpPr txBox="1"/>
          </xdr:nvSpPr>
          <xdr:spPr>
            <a:xfrm>
              <a:off x="45910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4BC5F22A-303F-476E-BE2C-0FAB2E3BD710}"/>
                </a:ext>
              </a:extLst>
            </xdr:cNvPr>
            <xdr:cNvSpPr txBox="1"/>
          </xdr:nvSpPr>
          <xdr:spPr>
            <a:xfrm>
              <a:off x="45910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23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CDE205A2-0135-4866-BA58-D73299AF7543}"/>
                </a:ext>
              </a:extLst>
            </xdr:cNvPr>
            <xdr:cNvSpPr txBox="1"/>
          </xdr:nvSpPr>
          <xdr:spPr>
            <a:xfrm>
              <a:off x="45804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CDE205A2-0135-4866-BA58-D73299AF7543}"/>
                </a:ext>
              </a:extLst>
            </xdr:cNvPr>
            <xdr:cNvSpPr txBox="1"/>
          </xdr:nvSpPr>
          <xdr:spPr>
            <a:xfrm>
              <a:off x="45804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23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39739769-FAD1-4871-AA63-2051414ABBA5}"/>
                </a:ext>
              </a:extLst>
            </xdr:cNvPr>
            <xdr:cNvSpPr txBox="1"/>
          </xdr:nvSpPr>
          <xdr:spPr>
            <a:xfrm>
              <a:off x="45804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39739769-FAD1-4871-AA63-2051414ABBA5}"/>
                </a:ext>
              </a:extLst>
            </xdr:cNvPr>
            <xdr:cNvSpPr txBox="1"/>
          </xdr:nvSpPr>
          <xdr:spPr>
            <a:xfrm>
              <a:off x="45804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23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2650782F-39C0-4A19-AFB8-7503A0461BD0}"/>
                </a:ext>
              </a:extLst>
            </xdr:cNvPr>
            <xdr:cNvSpPr txBox="1"/>
          </xdr:nvSpPr>
          <xdr:spPr>
            <a:xfrm>
              <a:off x="45804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2650782F-39C0-4A19-AFB8-7503A0461BD0}"/>
                </a:ext>
              </a:extLst>
            </xdr:cNvPr>
            <xdr:cNvSpPr txBox="1"/>
          </xdr:nvSpPr>
          <xdr:spPr>
            <a:xfrm>
              <a:off x="45804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23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557392B5-D4A9-411D-A12E-693F278C87D7}"/>
                </a:ext>
              </a:extLst>
            </xdr:cNvPr>
            <xdr:cNvSpPr txBox="1"/>
          </xdr:nvSpPr>
          <xdr:spPr>
            <a:xfrm>
              <a:off x="46333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557392B5-D4A9-411D-A12E-693F278C87D7}"/>
                </a:ext>
              </a:extLst>
            </xdr:cNvPr>
            <xdr:cNvSpPr txBox="1"/>
          </xdr:nvSpPr>
          <xdr:spPr>
            <a:xfrm>
              <a:off x="46333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23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FFEDD6D-220A-4CDD-A395-C586DFEFA150}"/>
                </a:ext>
              </a:extLst>
            </xdr:cNvPr>
            <xdr:cNvSpPr txBox="1"/>
          </xdr:nvSpPr>
          <xdr:spPr>
            <a:xfrm>
              <a:off x="46333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FFEDD6D-220A-4CDD-A395-C586DFEFA150}"/>
                </a:ext>
              </a:extLst>
            </xdr:cNvPr>
            <xdr:cNvSpPr txBox="1"/>
          </xdr:nvSpPr>
          <xdr:spPr>
            <a:xfrm>
              <a:off x="46333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23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24AFEAAE-6D80-453B-BCF1-0D86F052B9B3}"/>
                </a:ext>
              </a:extLst>
            </xdr:cNvPr>
            <xdr:cNvSpPr txBox="1"/>
          </xdr:nvSpPr>
          <xdr:spPr>
            <a:xfrm>
              <a:off x="46333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24AFEAAE-6D80-453B-BCF1-0D86F052B9B3}"/>
                </a:ext>
              </a:extLst>
            </xdr:cNvPr>
            <xdr:cNvSpPr txBox="1"/>
          </xdr:nvSpPr>
          <xdr:spPr>
            <a:xfrm>
              <a:off x="46333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23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4D2134B5-6216-4C13-9310-684133CCB17D}"/>
                </a:ext>
              </a:extLst>
            </xdr:cNvPr>
            <xdr:cNvSpPr txBox="1"/>
          </xdr:nvSpPr>
          <xdr:spPr>
            <a:xfrm>
              <a:off x="46439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4D2134B5-6216-4C13-9310-684133CCB17D}"/>
                </a:ext>
              </a:extLst>
            </xdr:cNvPr>
            <xdr:cNvSpPr txBox="1"/>
          </xdr:nvSpPr>
          <xdr:spPr>
            <a:xfrm>
              <a:off x="46439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22</xdr:col>
      <xdr:colOff>105834</xdr:colOff>
      <xdr:row>1</xdr:row>
      <xdr:rowOff>88901</xdr:rowOff>
    </xdr:from>
    <xdr:to>
      <xdr:col>27</xdr:col>
      <xdr:colOff>349250</xdr:colOff>
      <xdr:row>15</xdr:row>
      <xdr:rowOff>165101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Gráfico 18">
              <a:extLst>
                <a:ext uri="{FF2B5EF4-FFF2-40B4-BE49-F238E27FC236}">
                  <a16:creationId xmlns:a16="http://schemas.microsoft.com/office/drawing/2014/main" id="{CF9F6EAD-4D03-4E63-96E8-D34FA413A9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07934" y="279401"/>
              <a:ext cx="456776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26C882C2-6425-4356-A579-CF53DEEB56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C468B19E-BC36-4DC8-98F8-4DC71B8036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7</xdr:col>
      <xdr:colOff>1174750</xdr:colOff>
      <xdr:row>0</xdr:row>
      <xdr:rowOff>0</xdr:rowOff>
    </xdr:from>
    <xdr:to>
      <xdr:col>12</xdr:col>
      <xdr:colOff>592667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E01F6900-7A7B-4663-8F56-59B630F407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5350" y="0"/>
              <a:ext cx="457094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9625" y="2178843"/>
          <a:ext cx="6342857" cy="17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BE923-DDFB-4E01-B6EC-056DED764821}">
  <sheetPr codeName="Hoja1"/>
  <dimension ref="B2:D11"/>
  <sheetViews>
    <sheetView workbookViewId="0">
      <selection activeCell="C6" sqref="C6"/>
    </sheetView>
  </sheetViews>
  <sheetFormatPr baseColWidth="10" defaultRowHeight="15" x14ac:dyDescent="0.25"/>
  <cols>
    <col min="2" max="2" width="11.85546875" bestFit="1" customWidth="1"/>
    <col min="3" max="3" width="17" bestFit="1" customWidth="1"/>
  </cols>
  <sheetData>
    <row r="2" spans="2:4" x14ac:dyDescent="0.25">
      <c r="B2" t="s">
        <v>0</v>
      </c>
      <c r="C2">
        <f>_xlfn.NORM.DIST(51,50,10,TRUE)</f>
        <v>0.53982783727702899</v>
      </c>
      <c r="D2">
        <f>_xlfn.NORM.DIST(51,50,10,FALSE)</f>
        <v>3.9695254747701178E-2</v>
      </c>
    </row>
    <row r="3" spans="2:4" x14ac:dyDescent="0.25">
      <c r="B3" t="s">
        <v>2</v>
      </c>
      <c r="C3">
        <f>_xlfn.NORM.S.DIST(1,TRUE)</f>
        <v>0.84134474606854304</v>
      </c>
    </row>
    <row r="4" spans="2:4" x14ac:dyDescent="0.25">
      <c r="B4" t="s">
        <v>1</v>
      </c>
      <c r="C4">
        <f>_xlfn.GAMMA.DIST(5,3,2,TRUE)</f>
        <v>0.45618688411667041</v>
      </c>
    </row>
    <row r="5" spans="2:4" x14ac:dyDescent="0.25">
      <c r="B5" t="s">
        <v>3</v>
      </c>
      <c r="C5" s="1">
        <f>_xlfn.BETA.DIST(0.3,5,1,TRUE)</f>
        <v>2.429999999999999E-3</v>
      </c>
    </row>
    <row r="6" spans="2:4" x14ac:dyDescent="0.25">
      <c r="B6" t="s">
        <v>4</v>
      </c>
      <c r="C6">
        <f>_xlfn.BETA.DIST(16,5,8,TRUE,10,20)</f>
        <v>0.94269007871999999</v>
      </c>
    </row>
    <row r="7" spans="2:4" x14ac:dyDescent="0.25">
      <c r="B7" t="s">
        <v>5</v>
      </c>
      <c r="C7" s="1">
        <f>_xlfn.WEIBULL.DIST(4,7,5,TRUE)</f>
        <v>0.18918486675977403</v>
      </c>
    </row>
    <row r="8" spans="2:4" x14ac:dyDescent="0.25">
      <c r="B8" t="s">
        <v>6</v>
      </c>
      <c r="C8">
        <f>_xlfn.EXPON.DIST(7,1/20,TRUE)</f>
        <v>0.29531191028128662</v>
      </c>
    </row>
    <row r="9" spans="2:4" x14ac:dyDescent="0.25">
      <c r="B9" t="s">
        <v>7</v>
      </c>
      <c r="C9" t="s">
        <v>8</v>
      </c>
    </row>
    <row r="10" spans="2:4" x14ac:dyDescent="0.25">
      <c r="B10" t="s">
        <v>9</v>
      </c>
      <c r="C10">
        <f>_xlfn.LOGNORM.DIST(49,3,1,1)</f>
        <v>0.8137553699440202</v>
      </c>
    </row>
    <row r="11" spans="2:4" x14ac:dyDescent="0.25">
      <c r="B11" t="s">
        <v>10</v>
      </c>
      <c r="C11">
        <f>_xlfn.CHISQ.DIST(8,7,1)</f>
        <v>0.66740609740069212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0971-93C4-431C-8204-99523DF662B2}">
  <sheetPr codeName="Hoja1">
    <tabColor theme="8" tint="-0.249977111117893"/>
  </sheetPr>
  <dimension ref="B2:J2160"/>
  <sheetViews>
    <sheetView zoomScale="87" zoomScaleNormal="87" workbookViewId="0">
      <selection activeCell="G12" sqref="G12"/>
    </sheetView>
  </sheetViews>
  <sheetFormatPr baseColWidth="10" defaultRowHeight="15" x14ac:dyDescent="0.25"/>
  <cols>
    <col min="1" max="1" width="3.42578125" style="2" customWidth="1"/>
    <col min="2" max="3" width="11.42578125" style="2"/>
    <col min="4" max="4" width="3.85546875" style="2" customWidth="1"/>
    <col min="5" max="6" width="11.42578125" style="2"/>
    <col min="7" max="7" width="4.7109375" style="2" customWidth="1"/>
    <col min="8" max="8" width="11.42578125" style="2"/>
    <col min="9" max="9" width="17.7109375" style="2" bestFit="1" customWidth="1"/>
    <col min="10" max="10" width="19" style="2" bestFit="1" customWidth="1"/>
    <col min="11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18</v>
      </c>
      <c r="C3" s="4">
        <v>10</v>
      </c>
      <c r="E3" s="4">
        <f ca="1">RAND()</f>
        <v>0.36476318363837379</v>
      </c>
      <c r="F3" s="4">
        <f ca="1">_xlfn.BETA.INV(E3,$C$3,$C$4)</f>
        <v>0.51642563792671259</v>
      </c>
      <c r="H3" s="4" t="s">
        <v>19</v>
      </c>
      <c r="I3" s="4">
        <f ca="1">AVERAGE(F3:F2160)</f>
        <v>0.55465422726344504</v>
      </c>
      <c r="J3" s="4">
        <f>C3/(C3+C4)</f>
        <v>0.55555555555555558</v>
      </c>
    </row>
    <row r="4" spans="2:10" x14ac:dyDescent="0.25">
      <c r="B4" s="4" t="s">
        <v>20</v>
      </c>
      <c r="C4" s="4">
        <v>8</v>
      </c>
      <c r="E4" s="4">
        <f t="shared" ref="E4:E67" ca="1" si="0">RAND()</f>
        <v>7.5827469345080445E-2</v>
      </c>
      <c r="F4" s="4">
        <f t="shared" ref="F4:F67" ca="1" si="1">_xlfn.BETA.INV(E4,$C$3,$C$4)</f>
        <v>0.3879673082514653</v>
      </c>
      <c r="H4" s="4" t="s">
        <v>21</v>
      </c>
      <c r="I4" s="4">
        <f ca="1">_xlfn.VAR.S(F3:F2160)</f>
        <v>1.2756354436571794E-2</v>
      </c>
      <c r="J4" s="4">
        <f>(C3*C4/((C3+C4+1)*(C3+C4)^2))</f>
        <v>1.2995451591942819E-2</v>
      </c>
    </row>
    <row r="5" spans="2:10" x14ac:dyDescent="0.25">
      <c r="E5" s="4">
        <f t="shared" ca="1" si="0"/>
        <v>0.95591234690990279</v>
      </c>
      <c r="F5" s="4">
        <f t="shared" ca="1" si="1"/>
        <v>0.7458205942556968</v>
      </c>
      <c r="H5" s="4" t="s">
        <v>22</v>
      </c>
      <c r="I5" s="4">
        <f ca="1">_xlfn.STDEV.S(F3:F2160)</f>
        <v>0.1129440323194271</v>
      </c>
      <c r="J5" s="4">
        <f>SQRT(J4)</f>
        <v>0.11399759467612823</v>
      </c>
    </row>
    <row r="6" spans="2:10" x14ac:dyDescent="0.25">
      <c r="E6" s="4">
        <f t="shared" ca="1" si="0"/>
        <v>0.13701149642511623</v>
      </c>
      <c r="F6" s="4">
        <f t="shared" ca="1" si="1"/>
        <v>0.4274191063918642</v>
      </c>
      <c r="H6" s="4" t="s">
        <v>23</v>
      </c>
      <c r="I6" s="4">
        <f ca="1">SKEW(F3:F2160)</f>
        <v>-0.16777576122663981</v>
      </c>
      <c r="J6" s="4">
        <f>2*((C4-C3)/(C3+C4+2))*SQRT((C3+C4+1)/(C3*C4))</f>
        <v>-9.7467943448089636E-2</v>
      </c>
    </row>
    <row r="7" spans="2:10" x14ac:dyDescent="0.25">
      <c r="E7" s="4">
        <f t="shared" ca="1" si="0"/>
        <v>0.73763522665898928</v>
      </c>
      <c r="F7" s="4">
        <f t="shared" ca="1" si="1"/>
        <v>0.63183133582203399</v>
      </c>
      <c r="H7" s="4" t="s">
        <v>24</v>
      </c>
      <c r="I7" s="4">
        <f ca="1">I20/(J5^4)</f>
        <v>2.6300703541976231</v>
      </c>
      <c r="J7" s="4">
        <f>3*((C3+C4+1)*(2*((C3+C4)^2)+C3*C4*(C3+C4-6)))/(C3*C4*(C3+C4+2)*(C3+C4+3))</f>
        <v>2.7278571428571428</v>
      </c>
    </row>
    <row r="8" spans="2:10" x14ac:dyDescent="0.25">
      <c r="E8" s="4">
        <f t="shared" ca="1" si="0"/>
        <v>0.14603058579899186</v>
      </c>
      <c r="F8" s="4">
        <f t="shared" ca="1" si="1"/>
        <v>0.43214799940952997</v>
      </c>
      <c r="H8" s="4" t="s">
        <v>25</v>
      </c>
      <c r="I8" s="4"/>
      <c r="J8" s="4">
        <f>((C5-1)/(C5+C6-2))</f>
        <v>0.5</v>
      </c>
    </row>
    <row r="9" spans="2:10" x14ac:dyDescent="0.25">
      <c r="E9" s="4">
        <f t="shared" ca="1" si="0"/>
        <v>3.0848596755247759E-2</v>
      </c>
      <c r="F9" s="4">
        <f t="shared" ca="1" si="1"/>
        <v>0.33920607003899755</v>
      </c>
    </row>
    <row r="10" spans="2:10" x14ac:dyDescent="0.25">
      <c r="E10" s="4">
        <f t="shared" ca="1" si="0"/>
        <v>0.27924300273104452</v>
      </c>
      <c r="F10" s="4">
        <f t="shared" ca="1" si="1"/>
        <v>0.48779745188928125</v>
      </c>
      <c r="H10" s="93" t="s">
        <v>26</v>
      </c>
      <c r="I10" s="94"/>
    </row>
    <row r="11" spans="2:10" x14ac:dyDescent="0.25">
      <c r="E11" s="4">
        <f t="shared" ca="1" si="0"/>
        <v>0.29080719710656977</v>
      </c>
      <c r="F11" s="4">
        <f t="shared" ca="1" si="1"/>
        <v>0.49186969044778089</v>
      </c>
      <c r="H11" s="4"/>
      <c r="I11" s="4">
        <f ca="1">SUMPRODUCT(F3:F2160)/COUNT(F3:F2160)</f>
        <v>0.55465422726344504</v>
      </c>
    </row>
    <row r="12" spans="2:10" x14ac:dyDescent="0.25">
      <c r="E12" s="4">
        <f t="shared" ca="1" si="0"/>
        <v>0.85659362686355456</v>
      </c>
      <c r="F12" s="4">
        <f t="shared" ca="1" si="1"/>
        <v>0.67960189005151572</v>
      </c>
      <c r="H12" s="4"/>
      <c r="I12" s="4">
        <f ca="1">SUMPRODUCT(F3:F2160,F3:F2160)/COUNT(F3:F2160)</f>
        <v>0.32039175506480777</v>
      </c>
    </row>
    <row r="13" spans="2:10" x14ac:dyDescent="0.25">
      <c r="E13" s="4">
        <f t="shared" ca="1" si="0"/>
        <v>0.4048905911615005</v>
      </c>
      <c r="F13" s="4">
        <f t="shared" ca="1" si="1"/>
        <v>0.52898338397217803</v>
      </c>
      <c r="H13" s="4"/>
      <c r="I13" s="4">
        <f ca="1">SUMPRODUCT(F3:F2160,F3:F2160,F3:F2160)/COUNT(F3:F2160)</f>
        <v>0.19160942813354864</v>
      </c>
    </row>
    <row r="14" spans="2:10" x14ac:dyDescent="0.25">
      <c r="E14" s="4">
        <f t="shared" ca="1" si="0"/>
        <v>0.10954696921940377</v>
      </c>
      <c r="F14" s="4">
        <f t="shared" ca="1" si="1"/>
        <v>0.41162361384330298</v>
      </c>
      <c r="H14" s="4"/>
      <c r="I14" s="4">
        <f ca="1">SUMPRODUCT(F3:F2160,F3:F2160,F3:F2160,F3:F2160)/COUNT(F3:F2160)</f>
        <v>0.11808717937522485</v>
      </c>
    </row>
    <row r="15" spans="2:10" x14ac:dyDescent="0.25">
      <c r="E15" s="4">
        <f t="shared" ca="1" si="0"/>
        <v>0.56946133950322131</v>
      </c>
      <c r="F15" s="4">
        <f t="shared" ca="1" si="1"/>
        <v>0.57835210927048086</v>
      </c>
    </row>
    <row r="16" spans="2:10" x14ac:dyDescent="0.25">
      <c r="E16" s="4">
        <f t="shared" ca="1" si="0"/>
        <v>7.6438446393074955E-2</v>
      </c>
      <c r="F16" s="4">
        <f t="shared" ca="1" si="1"/>
        <v>0.38845632456580037</v>
      </c>
      <c r="H16" s="93" t="s">
        <v>27</v>
      </c>
      <c r="I16" s="94"/>
    </row>
    <row r="17" spans="5:9" x14ac:dyDescent="0.25">
      <c r="E17" s="4">
        <f t="shared" ca="1" si="0"/>
        <v>0.36862039000700542</v>
      </c>
      <c r="F17" s="4">
        <f t="shared" ca="1" si="1"/>
        <v>0.5176511174398456</v>
      </c>
      <c r="H17" s="4"/>
      <c r="I17" s="4">
        <v>0</v>
      </c>
    </row>
    <row r="18" spans="5:9" x14ac:dyDescent="0.25">
      <c r="E18" s="4">
        <f t="shared" ca="1" si="0"/>
        <v>8.8994532628893008E-2</v>
      </c>
      <c r="F18" s="4">
        <f t="shared" ca="1" si="1"/>
        <v>0.39794180384780253</v>
      </c>
      <c r="H18" s="4"/>
      <c r="I18" s="4">
        <f ca="1">I12-I11^2</f>
        <v>1.2750443243598419E-2</v>
      </c>
    </row>
    <row r="19" spans="5:9" x14ac:dyDescent="0.25">
      <c r="E19" s="4">
        <f t="shared" ca="1" si="0"/>
        <v>0.78916500224752129</v>
      </c>
      <c r="F19" s="4">
        <f t="shared" ca="1" si="1"/>
        <v>0.65074536782826709</v>
      </c>
      <c r="H19" s="4"/>
      <c r="I19" s="4">
        <f ca="1">I13-3*I11*I12+2*I11^3</f>
        <v>-2.413876825902439E-4</v>
      </c>
    </row>
    <row r="20" spans="5:9" x14ac:dyDescent="0.25">
      <c r="E20" s="4">
        <f t="shared" ca="1" si="0"/>
        <v>0.48065822657175639</v>
      </c>
      <c r="F20" s="4">
        <f t="shared" ca="1" si="1"/>
        <v>0.55189597898941722</v>
      </c>
      <c r="H20" s="4"/>
      <c r="I20" s="4">
        <f ca="1">I14-4*I11*I13+6*(I11^2)*I12-3*(I11^4)</f>
        <v>4.4417091580739587E-4</v>
      </c>
    </row>
    <row r="21" spans="5:9" x14ac:dyDescent="0.25">
      <c r="E21" s="4">
        <f t="shared" ca="1" si="0"/>
        <v>0.30160622390560488</v>
      </c>
      <c r="F21" s="4">
        <f t="shared" ca="1" si="1"/>
        <v>0.49560584772745536</v>
      </c>
    </row>
    <row r="22" spans="5:9" x14ac:dyDescent="0.25">
      <c r="E22" s="4">
        <f t="shared" ca="1" si="0"/>
        <v>0.19408384068116957</v>
      </c>
      <c r="F22" s="4">
        <f t="shared" ca="1" si="1"/>
        <v>0.45468565402702771</v>
      </c>
    </row>
    <row r="23" spans="5:9" x14ac:dyDescent="0.25">
      <c r="E23" s="4">
        <f t="shared" ca="1" si="0"/>
        <v>2.9234314595712019E-2</v>
      </c>
      <c r="F23" s="4">
        <f t="shared" ca="1" si="1"/>
        <v>0.33661516330844821</v>
      </c>
    </row>
    <row r="24" spans="5:9" x14ac:dyDescent="0.25">
      <c r="E24" s="4">
        <f t="shared" ca="1" si="0"/>
        <v>0.37278191287317974</v>
      </c>
      <c r="F24" s="4">
        <f t="shared" ca="1" si="1"/>
        <v>0.51896846278441422</v>
      </c>
    </row>
    <row r="25" spans="5:9" x14ac:dyDescent="0.25">
      <c r="E25" s="4">
        <f t="shared" ca="1" si="0"/>
        <v>0.29882302307207886</v>
      </c>
      <c r="F25" s="4">
        <f t="shared" ca="1" si="1"/>
        <v>0.49464877428478471</v>
      </c>
    </row>
    <row r="26" spans="5:9" x14ac:dyDescent="0.25">
      <c r="E26" s="4">
        <f t="shared" ca="1" si="0"/>
        <v>0.55026685885722226</v>
      </c>
      <c r="F26" s="4">
        <f t="shared" ca="1" si="1"/>
        <v>0.57261382291557328</v>
      </c>
    </row>
    <row r="27" spans="5:9" x14ac:dyDescent="0.25">
      <c r="E27" s="4">
        <f t="shared" ca="1" si="0"/>
        <v>2.9456661600842815E-2</v>
      </c>
      <c r="F27" s="4">
        <f t="shared" ca="1" si="1"/>
        <v>0.33697850714226529</v>
      </c>
    </row>
    <row r="28" spans="5:9" x14ac:dyDescent="0.25">
      <c r="E28" s="4">
        <f t="shared" ca="1" si="0"/>
        <v>0.79876789584324537</v>
      </c>
      <c r="F28" s="4">
        <f t="shared" ca="1" si="1"/>
        <v>0.65451227031707793</v>
      </c>
    </row>
    <row r="29" spans="5:9" x14ac:dyDescent="0.25">
      <c r="E29" s="4">
        <f t="shared" ca="1" si="0"/>
        <v>0.90439606159043062</v>
      </c>
      <c r="F29" s="4">
        <f t="shared" ca="1" si="1"/>
        <v>0.7054181075179673</v>
      </c>
    </row>
    <row r="30" spans="5:9" x14ac:dyDescent="0.25">
      <c r="E30" s="4">
        <f t="shared" ca="1" si="0"/>
        <v>7.852901558839287E-2</v>
      </c>
      <c r="F30" s="4">
        <f t="shared" ca="1" si="1"/>
        <v>0.39010874324908168</v>
      </c>
    </row>
    <row r="31" spans="5:9" x14ac:dyDescent="0.25">
      <c r="E31" s="4">
        <f t="shared" ca="1" si="0"/>
        <v>5.6661681350910764E-2</v>
      </c>
      <c r="F31" s="4">
        <f t="shared" ca="1" si="1"/>
        <v>0.37092819211947031</v>
      </c>
    </row>
    <row r="32" spans="5:9" x14ac:dyDescent="0.25">
      <c r="E32" s="4">
        <f t="shared" ca="1" si="0"/>
        <v>2.3554120106792031E-2</v>
      </c>
      <c r="F32" s="4">
        <f t="shared" ca="1" si="1"/>
        <v>0.32650754304966678</v>
      </c>
    </row>
    <row r="33" spans="5:6" x14ac:dyDescent="0.25">
      <c r="E33" s="4">
        <f t="shared" ca="1" si="0"/>
        <v>0.36966468599547631</v>
      </c>
      <c r="F33" s="4">
        <f t="shared" ca="1" si="1"/>
        <v>0.51798215648759438</v>
      </c>
    </row>
    <row r="34" spans="5:6" x14ac:dyDescent="0.25">
      <c r="E34" s="4">
        <f t="shared" ca="1" si="0"/>
        <v>0.22123442501368185</v>
      </c>
      <c r="F34" s="4">
        <f t="shared" ca="1" si="1"/>
        <v>0.4659691500747285</v>
      </c>
    </row>
    <row r="35" spans="5:6" x14ac:dyDescent="0.25">
      <c r="E35" s="4">
        <f t="shared" ca="1" si="0"/>
        <v>0.72668456311673013</v>
      </c>
      <c r="F35" s="4">
        <f t="shared" ca="1" si="1"/>
        <v>0.62803843786534541</v>
      </c>
    </row>
    <row r="36" spans="5:6" x14ac:dyDescent="0.25">
      <c r="E36" s="4">
        <f t="shared" ca="1" si="0"/>
        <v>0.20086767590201515</v>
      </c>
      <c r="F36" s="4">
        <f t="shared" ca="1" si="1"/>
        <v>0.45758515860856691</v>
      </c>
    </row>
    <row r="37" spans="5:6" x14ac:dyDescent="0.25">
      <c r="E37" s="4">
        <f t="shared" ca="1" si="0"/>
        <v>0.58702091774858167</v>
      </c>
      <c r="F37" s="4">
        <f t="shared" ca="1" si="1"/>
        <v>0.58363150562608768</v>
      </c>
    </row>
    <row r="38" spans="5:6" x14ac:dyDescent="0.25">
      <c r="E38" s="4">
        <f t="shared" ca="1" si="0"/>
        <v>0.76707090669326883</v>
      </c>
      <c r="F38" s="4">
        <f t="shared" ca="1" si="1"/>
        <v>0.64239337669235708</v>
      </c>
    </row>
    <row r="39" spans="5:6" x14ac:dyDescent="0.25">
      <c r="E39" s="4">
        <f t="shared" ca="1" si="0"/>
        <v>3.5074081532177059E-3</v>
      </c>
      <c r="F39" s="4">
        <f t="shared" ca="1" si="1"/>
        <v>0.25389800611668978</v>
      </c>
    </row>
    <row r="40" spans="5:6" x14ac:dyDescent="0.25">
      <c r="E40" s="4">
        <f t="shared" ca="1" si="0"/>
        <v>0.712419493239562</v>
      </c>
      <c r="F40" s="4">
        <f t="shared" ca="1" si="1"/>
        <v>0.62319192976066318</v>
      </c>
    </row>
    <row r="41" spans="5:6" x14ac:dyDescent="0.25">
      <c r="E41" s="4">
        <f t="shared" ca="1" si="0"/>
        <v>0.62637546021487067</v>
      </c>
      <c r="F41" s="4">
        <f t="shared" ca="1" si="1"/>
        <v>0.59562205649638322</v>
      </c>
    </row>
    <row r="42" spans="5:6" x14ac:dyDescent="0.25">
      <c r="E42" s="4">
        <f t="shared" ca="1" si="0"/>
        <v>0.89296658741321899</v>
      </c>
      <c r="F42" s="4">
        <f t="shared" ca="1" si="1"/>
        <v>0.69861562303614644</v>
      </c>
    </row>
    <row r="43" spans="5:6" x14ac:dyDescent="0.25">
      <c r="E43" s="4">
        <f t="shared" ca="1" si="0"/>
        <v>0.33976564964370892</v>
      </c>
      <c r="F43" s="4">
        <f t="shared" ca="1" si="1"/>
        <v>0.50836887039876066</v>
      </c>
    </row>
    <row r="44" spans="5:6" x14ac:dyDescent="0.25">
      <c r="E44" s="4">
        <f t="shared" ca="1" si="0"/>
        <v>0.42090317811231526</v>
      </c>
      <c r="F44" s="4">
        <f t="shared" ca="1" si="1"/>
        <v>0.5338943731670357</v>
      </c>
    </row>
    <row r="45" spans="5:6" x14ac:dyDescent="0.25">
      <c r="E45" s="4">
        <f t="shared" ca="1" si="0"/>
        <v>2.5951111535929106E-2</v>
      </c>
      <c r="F45" s="4">
        <f t="shared" ca="1" si="1"/>
        <v>0.33098239178386674</v>
      </c>
    </row>
    <row r="46" spans="5:6" x14ac:dyDescent="0.25">
      <c r="E46" s="4">
        <f t="shared" ca="1" si="0"/>
        <v>0.28299266018914682</v>
      </c>
      <c r="F46" s="4">
        <f t="shared" ca="1" si="1"/>
        <v>0.48912636266952841</v>
      </c>
    </row>
    <row r="47" spans="5:6" x14ac:dyDescent="0.25">
      <c r="E47" s="4">
        <f t="shared" ca="1" si="0"/>
        <v>0.54153749256161487</v>
      </c>
      <c r="F47" s="4">
        <f t="shared" ca="1" si="1"/>
        <v>0.57001206665969817</v>
      </c>
    </row>
    <row r="48" spans="5:6" x14ac:dyDescent="0.25">
      <c r="E48" s="4">
        <f t="shared" ca="1" si="0"/>
        <v>0.35023325171796427</v>
      </c>
      <c r="F48" s="4">
        <f t="shared" ca="1" si="1"/>
        <v>0.51176808970501542</v>
      </c>
    </row>
    <row r="49" spans="5:6" x14ac:dyDescent="0.25">
      <c r="E49" s="4">
        <f t="shared" ca="1" si="0"/>
        <v>0.38145279892390238</v>
      </c>
      <c r="F49" s="4">
        <f t="shared" ca="1" si="1"/>
        <v>0.52169797258040429</v>
      </c>
    </row>
    <row r="50" spans="5:6" x14ac:dyDescent="0.25">
      <c r="E50" s="4">
        <f t="shared" ca="1" si="0"/>
        <v>0.40030826767954542</v>
      </c>
      <c r="F50" s="4">
        <f t="shared" ca="1" si="1"/>
        <v>0.52756873352900813</v>
      </c>
    </row>
    <row r="51" spans="5:6" x14ac:dyDescent="0.25">
      <c r="E51" s="4">
        <f t="shared" ca="1" si="0"/>
        <v>0.89575686067811078</v>
      </c>
      <c r="F51" s="4">
        <f t="shared" ca="1" si="1"/>
        <v>0.7002315601773762</v>
      </c>
    </row>
    <row r="52" spans="5:6" x14ac:dyDescent="0.25">
      <c r="E52" s="4">
        <f t="shared" ca="1" si="0"/>
        <v>0.78149007120730674</v>
      </c>
      <c r="F52" s="4">
        <f t="shared" ca="1" si="1"/>
        <v>0.64779707377553275</v>
      </c>
    </row>
    <row r="53" spans="5:6" x14ac:dyDescent="0.25">
      <c r="E53" s="4">
        <f t="shared" ca="1" si="0"/>
        <v>0.3718200569677893</v>
      </c>
      <c r="F53" s="4">
        <f t="shared" ca="1" si="1"/>
        <v>0.51866441899849713</v>
      </c>
    </row>
    <row r="54" spans="5:6" x14ac:dyDescent="0.25">
      <c r="E54" s="4">
        <f t="shared" ca="1" si="0"/>
        <v>0.14635139527324326</v>
      </c>
      <c r="F54" s="4">
        <f t="shared" ca="1" si="1"/>
        <v>0.43231271309045927</v>
      </c>
    </row>
    <row r="55" spans="5:6" x14ac:dyDescent="0.25">
      <c r="E55" s="4">
        <f t="shared" ca="1" si="0"/>
        <v>8.1921618103417693E-3</v>
      </c>
      <c r="F55" s="4">
        <f t="shared" ca="1" si="1"/>
        <v>0.28308736625480063</v>
      </c>
    </row>
    <row r="56" spans="5:6" x14ac:dyDescent="0.25">
      <c r="E56" s="4">
        <f t="shared" ca="1" si="0"/>
        <v>0.83847479543924686</v>
      </c>
      <c r="F56" s="4">
        <f t="shared" ca="1" si="1"/>
        <v>0.67121091721258397</v>
      </c>
    </row>
    <row r="57" spans="5:6" x14ac:dyDescent="0.25">
      <c r="E57" s="4">
        <f t="shared" ca="1" si="0"/>
        <v>0.66390437041932948</v>
      </c>
      <c r="F57" s="4">
        <f t="shared" ca="1" si="1"/>
        <v>0.60735793728641285</v>
      </c>
    </row>
    <row r="58" spans="5:6" x14ac:dyDescent="0.25">
      <c r="E58" s="4">
        <f t="shared" ca="1" si="0"/>
        <v>0.79458625314650366</v>
      </c>
      <c r="F58" s="4">
        <f t="shared" ca="1" si="1"/>
        <v>0.65286083185890287</v>
      </c>
    </row>
    <row r="59" spans="5:6" x14ac:dyDescent="0.25">
      <c r="E59" s="4">
        <f t="shared" ca="1" si="0"/>
        <v>0.50206015133719717</v>
      </c>
      <c r="F59" s="4">
        <f t="shared" ca="1" si="1"/>
        <v>0.55827054759225914</v>
      </c>
    </row>
    <row r="60" spans="5:6" x14ac:dyDescent="0.25">
      <c r="E60" s="4">
        <f t="shared" ca="1" si="0"/>
        <v>0.52244808010560628</v>
      </c>
      <c r="F60" s="4">
        <f t="shared" ca="1" si="1"/>
        <v>0.56433249920585205</v>
      </c>
    </row>
    <row r="61" spans="5:6" x14ac:dyDescent="0.25">
      <c r="E61" s="4">
        <f t="shared" ca="1" si="0"/>
        <v>0.55147767291745109</v>
      </c>
      <c r="F61" s="4">
        <f t="shared" ca="1" si="1"/>
        <v>0.57297502915373855</v>
      </c>
    </row>
    <row r="62" spans="5:6" x14ac:dyDescent="0.25">
      <c r="E62" s="4">
        <f t="shared" ca="1" si="0"/>
        <v>0.32190339477239938</v>
      </c>
      <c r="F62" s="4">
        <f t="shared" ca="1" si="1"/>
        <v>0.5024727800102059</v>
      </c>
    </row>
    <row r="63" spans="5:6" x14ac:dyDescent="0.25">
      <c r="E63" s="4">
        <f t="shared" ca="1" si="0"/>
        <v>0.98532067495989961</v>
      </c>
      <c r="F63" s="4">
        <f t="shared" ca="1" si="1"/>
        <v>0.79003331269244137</v>
      </c>
    </row>
    <row r="64" spans="5:6" x14ac:dyDescent="0.25">
      <c r="E64" s="4">
        <f t="shared" ca="1" si="0"/>
        <v>0.28565827307461844</v>
      </c>
      <c r="F64" s="4">
        <f t="shared" ca="1" si="1"/>
        <v>0.49006604954909677</v>
      </c>
    </row>
    <row r="65" spans="5:6" x14ac:dyDescent="0.25">
      <c r="E65" s="4">
        <f t="shared" ca="1" si="0"/>
        <v>0.57040038121018177</v>
      </c>
      <c r="F65" s="4">
        <f t="shared" ca="1" si="1"/>
        <v>0.57863361902887611</v>
      </c>
    </row>
    <row r="66" spans="5:6" x14ac:dyDescent="0.25">
      <c r="E66" s="4">
        <f t="shared" ca="1" si="0"/>
        <v>0.96098803956360956</v>
      </c>
      <c r="F66" s="4">
        <f t="shared" ca="1" si="1"/>
        <v>0.75138964158115229</v>
      </c>
    </row>
    <row r="67" spans="5:6" x14ac:dyDescent="0.25">
      <c r="E67" s="4">
        <f t="shared" ca="1" si="0"/>
        <v>0.57863150259315976</v>
      </c>
      <c r="F67" s="4">
        <f t="shared" ca="1" si="1"/>
        <v>0.5811049406861436</v>
      </c>
    </row>
    <row r="68" spans="5:6" x14ac:dyDescent="0.25">
      <c r="E68" s="4">
        <f t="shared" ref="E68:E131" ca="1" si="2">RAND()</f>
        <v>0.96703621001361084</v>
      </c>
      <c r="F68" s="4">
        <f t="shared" ref="F68:F131" ca="1" si="3">_xlfn.BETA.INV(E68,$C$3,$C$4)</f>
        <v>0.75875952924659318</v>
      </c>
    </row>
    <row r="69" spans="5:6" x14ac:dyDescent="0.25">
      <c r="E69" s="4">
        <f t="shared" ca="1" si="2"/>
        <v>0.80598082324121212</v>
      </c>
      <c r="F69" s="4">
        <f t="shared" ca="1" si="3"/>
        <v>0.65740346381027992</v>
      </c>
    </row>
    <row r="70" spans="5:6" x14ac:dyDescent="0.25">
      <c r="E70" s="4">
        <f t="shared" ca="1" si="2"/>
        <v>0.28419243273866224</v>
      </c>
      <c r="F70" s="4">
        <f t="shared" ca="1" si="3"/>
        <v>0.48954981902186578</v>
      </c>
    </row>
    <row r="71" spans="5:6" x14ac:dyDescent="0.25">
      <c r="E71" s="4">
        <f t="shared" ca="1" si="2"/>
        <v>0.38454269104191108</v>
      </c>
      <c r="F71" s="4">
        <f t="shared" ca="1" si="3"/>
        <v>0.52266588218553689</v>
      </c>
    </row>
    <row r="72" spans="5:6" x14ac:dyDescent="0.25">
      <c r="E72" s="4">
        <f t="shared" ca="1" si="2"/>
        <v>0.14093659859536101</v>
      </c>
      <c r="F72" s="4">
        <f t="shared" ca="1" si="3"/>
        <v>0.42950098969936706</v>
      </c>
    </row>
    <row r="73" spans="5:6" x14ac:dyDescent="0.25">
      <c r="E73" s="4">
        <f t="shared" ca="1" si="2"/>
        <v>4.6152757182864157E-2</v>
      </c>
      <c r="F73" s="4">
        <f t="shared" ca="1" si="3"/>
        <v>0.35969343132898779</v>
      </c>
    </row>
    <row r="74" spans="5:6" x14ac:dyDescent="0.25">
      <c r="E74" s="4">
        <f t="shared" ca="1" si="2"/>
        <v>0.53367734498942832</v>
      </c>
      <c r="F74" s="4">
        <f t="shared" ca="1" si="3"/>
        <v>0.56767224790324677</v>
      </c>
    </row>
    <row r="75" spans="5:6" x14ac:dyDescent="0.25">
      <c r="E75" s="4">
        <f t="shared" ca="1" si="2"/>
        <v>0.51792441851491777</v>
      </c>
      <c r="F75" s="4">
        <f t="shared" ca="1" si="3"/>
        <v>0.56298760799040504</v>
      </c>
    </row>
    <row r="76" spans="5:6" x14ac:dyDescent="0.25">
      <c r="E76" s="4">
        <f t="shared" ca="1" si="2"/>
        <v>0.34450930499756971</v>
      </c>
      <c r="F76" s="4">
        <f t="shared" ca="1" si="3"/>
        <v>0.50991412393840141</v>
      </c>
    </row>
    <row r="77" spans="5:6" x14ac:dyDescent="0.25">
      <c r="E77" s="4">
        <f t="shared" ca="1" si="2"/>
        <v>0.1550241345534924</v>
      </c>
      <c r="F77" s="4">
        <f t="shared" ca="1" si="3"/>
        <v>0.43668144758885991</v>
      </c>
    </row>
    <row r="78" spans="5:6" x14ac:dyDescent="0.25">
      <c r="E78" s="4">
        <f t="shared" ca="1" si="2"/>
        <v>9.9653158301341804E-2</v>
      </c>
      <c r="F78" s="4">
        <f t="shared" ca="1" si="3"/>
        <v>0.40528103108258817</v>
      </c>
    </row>
    <row r="79" spans="5:6" x14ac:dyDescent="0.25">
      <c r="E79" s="4">
        <f t="shared" ca="1" si="2"/>
        <v>0.9458839910616299</v>
      </c>
      <c r="F79" s="4">
        <f t="shared" ca="1" si="3"/>
        <v>0.73604203298676574</v>
      </c>
    </row>
    <row r="80" spans="5:6" x14ac:dyDescent="0.25">
      <c r="E80" s="4">
        <f t="shared" ca="1" si="2"/>
        <v>0.93637944340320145</v>
      </c>
      <c r="F80" s="4">
        <f t="shared" ca="1" si="3"/>
        <v>0.72789087028994404</v>
      </c>
    </row>
    <row r="81" spans="5:6" x14ac:dyDescent="0.25">
      <c r="E81" s="4">
        <f t="shared" ca="1" si="2"/>
        <v>0.85899832808655197</v>
      </c>
      <c r="F81" s="4">
        <f t="shared" ca="1" si="3"/>
        <v>0.68076130379496247</v>
      </c>
    </row>
    <row r="82" spans="5:6" x14ac:dyDescent="0.25">
      <c r="E82" s="4">
        <f t="shared" ca="1" si="2"/>
        <v>0.81099894241911497</v>
      </c>
      <c r="F82" s="4">
        <f t="shared" ca="1" si="3"/>
        <v>0.65944855298841132</v>
      </c>
    </row>
    <row r="83" spans="5:6" x14ac:dyDescent="0.25">
      <c r="E83" s="4">
        <f t="shared" ca="1" si="2"/>
        <v>0.64494500849468928</v>
      </c>
      <c r="F83" s="4">
        <f t="shared" ca="1" si="3"/>
        <v>0.60138429449975384</v>
      </c>
    </row>
    <row r="84" spans="5:6" x14ac:dyDescent="0.25">
      <c r="E84" s="4">
        <f t="shared" ca="1" si="2"/>
        <v>0.4534931449581141</v>
      </c>
      <c r="F84" s="4">
        <f t="shared" ca="1" si="3"/>
        <v>0.54376228707559338</v>
      </c>
    </row>
    <row r="85" spans="5:6" x14ac:dyDescent="0.25">
      <c r="E85" s="4">
        <f t="shared" ca="1" si="2"/>
        <v>0.5099097223471809</v>
      </c>
      <c r="F85" s="4">
        <f t="shared" ca="1" si="3"/>
        <v>0.56060486807549637</v>
      </c>
    </row>
    <row r="86" spans="5:6" x14ac:dyDescent="0.25">
      <c r="E86" s="4">
        <f t="shared" ca="1" si="2"/>
        <v>2.375859536682956E-4</v>
      </c>
      <c r="F86" s="4">
        <f t="shared" ca="1" si="3"/>
        <v>0.18360893493341296</v>
      </c>
    </row>
    <row r="87" spans="5:6" x14ac:dyDescent="0.25">
      <c r="E87" s="4">
        <f t="shared" ca="1" si="2"/>
        <v>0.6665112439292864</v>
      </c>
      <c r="F87" s="4">
        <f t="shared" ca="1" si="3"/>
        <v>0.60818742568945661</v>
      </c>
    </row>
    <row r="88" spans="5:6" x14ac:dyDescent="0.25">
      <c r="E88" s="4">
        <f t="shared" ca="1" si="2"/>
        <v>0.41406579020775325</v>
      </c>
      <c r="F88" s="4">
        <f t="shared" ca="1" si="3"/>
        <v>0.53180323938892526</v>
      </c>
    </row>
    <row r="89" spans="5:6" x14ac:dyDescent="0.25">
      <c r="E89" s="4">
        <f t="shared" ca="1" si="2"/>
        <v>0.1882292303680182</v>
      </c>
      <c r="F89" s="4">
        <f t="shared" ca="1" si="3"/>
        <v>0.45213546847528502</v>
      </c>
    </row>
    <row r="90" spans="5:6" x14ac:dyDescent="0.25">
      <c r="E90" s="4">
        <f t="shared" ca="1" si="2"/>
        <v>0.63005369309556769</v>
      </c>
      <c r="F90" s="4">
        <f t="shared" ca="1" si="3"/>
        <v>0.59675723388808166</v>
      </c>
    </row>
    <row r="91" spans="5:6" x14ac:dyDescent="0.25">
      <c r="E91" s="4">
        <f t="shared" ca="1" si="2"/>
        <v>0.86004334459771292</v>
      </c>
      <c r="F91" s="4">
        <f t="shared" ca="1" si="3"/>
        <v>0.681268816082234</v>
      </c>
    </row>
    <row r="92" spans="5:6" x14ac:dyDescent="0.25">
      <c r="E92" s="4">
        <f t="shared" ca="1" si="2"/>
        <v>0.81199961902781204</v>
      </c>
      <c r="F92" s="4">
        <f t="shared" ca="1" si="3"/>
        <v>0.65985982496086582</v>
      </c>
    </row>
    <row r="93" spans="5:6" x14ac:dyDescent="0.25">
      <c r="E93" s="4">
        <f t="shared" ca="1" si="2"/>
        <v>0.70067233328904999</v>
      </c>
      <c r="F93" s="4">
        <f t="shared" ca="1" si="3"/>
        <v>0.61927291457040601</v>
      </c>
    </row>
    <row r="94" spans="5:6" x14ac:dyDescent="0.25">
      <c r="E94" s="4">
        <f t="shared" ca="1" si="2"/>
        <v>0.59913602561275348</v>
      </c>
      <c r="F94" s="4">
        <f t="shared" ca="1" si="3"/>
        <v>0.58729613803279235</v>
      </c>
    </row>
    <row r="95" spans="5:6" x14ac:dyDescent="0.25">
      <c r="E95" s="4">
        <f t="shared" ca="1" si="2"/>
        <v>0.40583237204655243</v>
      </c>
      <c r="F95" s="4">
        <f t="shared" ca="1" si="3"/>
        <v>0.5292735909188816</v>
      </c>
    </row>
    <row r="96" spans="5:6" x14ac:dyDescent="0.25">
      <c r="E96" s="4">
        <f t="shared" ca="1" si="2"/>
        <v>0.66007100187107137</v>
      </c>
      <c r="F96" s="4">
        <f t="shared" ca="1" si="3"/>
        <v>0.60614192493483465</v>
      </c>
    </row>
    <row r="97" spans="5:6" x14ac:dyDescent="0.25">
      <c r="E97" s="4">
        <f t="shared" ca="1" si="2"/>
        <v>0.24846869776412583</v>
      </c>
      <c r="F97" s="4">
        <f t="shared" ca="1" si="3"/>
        <v>0.47654395686669387</v>
      </c>
    </row>
    <row r="98" spans="5:6" x14ac:dyDescent="0.25">
      <c r="E98" s="4">
        <f t="shared" ca="1" si="2"/>
        <v>0.99638806881048936</v>
      </c>
      <c r="F98" s="4">
        <f t="shared" ca="1" si="3"/>
        <v>0.83228538151835574</v>
      </c>
    </row>
    <row r="99" spans="5:6" x14ac:dyDescent="0.25">
      <c r="E99" s="4">
        <f t="shared" ca="1" si="2"/>
        <v>0.51162161263301686</v>
      </c>
      <c r="F99" s="4">
        <f t="shared" ca="1" si="3"/>
        <v>0.56111383566086803</v>
      </c>
    </row>
    <row r="100" spans="5:6" x14ac:dyDescent="0.25">
      <c r="E100" s="4">
        <f t="shared" ca="1" si="2"/>
        <v>0.19631178003017702</v>
      </c>
      <c r="F100" s="4">
        <f t="shared" ca="1" si="3"/>
        <v>0.45564429081556529</v>
      </c>
    </row>
    <row r="101" spans="5:6" x14ac:dyDescent="0.25">
      <c r="E101" s="4">
        <f t="shared" ca="1" si="2"/>
        <v>8.6162784849066476E-3</v>
      </c>
      <c r="F101" s="4">
        <f t="shared" ca="1" si="3"/>
        <v>0.28496699824576716</v>
      </c>
    </row>
    <row r="102" spans="5:6" x14ac:dyDescent="0.25">
      <c r="E102" s="4">
        <f t="shared" ca="1" si="2"/>
        <v>0.15977961788565598</v>
      </c>
      <c r="F102" s="4">
        <f t="shared" ca="1" si="3"/>
        <v>0.43901188846823358</v>
      </c>
    </row>
    <row r="103" spans="5:6" x14ac:dyDescent="0.25">
      <c r="E103" s="4">
        <f t="shared" ca="1" si="2"/>
        <v>0.41410041883275139</v>
      </c>
      <c r="F103" s="4">
        <f t="shared" ca="1" si="3"/>
        <v>0.53181385141036475</v>
      </c>
    </row>
    <row r="104" spans="5:6" x14ac:dyDescent="0.25">
      <c r="E104" s="4">
        <f t="shared" ca="1" si="2"/>
        <v>0.10361368999480614</v>
      </c>
      <c r="F104" s="4">
        <f t="shared" ca="1" si="3"/>
        <v>0.40786952083864797</v>
      </c>
    </row>
    <row r="105" spans="5:6" x14ac:dyDescent="0.25">
      <c r="E105" s="4">
        <f t="shared" ca="1" si="2"/>
        <v>0.71798286799057009</v>
      </c>
      <c r="F105" s="4">
        <f t="shared" ca="1" si="3"/>
        <v>0.62507007657544156</v>
      </c>
    </row>
    <row r="106" spans="5:6" x14ac:dyDescent="0.25">
      <c r="E106" s="4">
        <f t="shared" ca="1" si="2"/>
        <v>0.22851121411739683</v>
      </c>
      <c r="F106" s="4">
        <f t="shared" ca="1" si="3"/>
        <v>0.46885998954090463</v>
      </c>
    </row>
    <row r="107" spans="5:6" x14ac:dyDescent="0.25">
      <c r="E107" s="4">
        <f t="shared" ca="1" si="2"/>
        <v>0.50853078232164473</v>
      </c>
      <c r="F107" s="4">
        <f t="shared" ca="1" si="3"/>
        <v>0.56019486821283815</v>
      </c>
    </row>
    <row r="108" spans="5:6" x14ac:dyDescent="0.25">
      <c r="E108" s="4">
        <f t="shared" ca="1" si="2"/>
        <v>0.71293790944814694</v>
      </c>
      <c r="F108" s="4">
        <f t="shared" ca="1" si="3"/>
        <v>0.62336632017845639</v>
      </c>
    </row>
    <row r="109" spans="5:6" x14ac:dyDescent="0.25">
      <c r="E109" s="4">
        <f t="shared" ca="1" si="2"/>
        <v>0.60589015213639419</v>
      </c>
      <c r="F109" s="4">
        <f t="shared" ca="1" si="3"/>
        <v>0.58934852849754993</v>
      </c>
    </row>
    <row r="110" spans="5:6" x14ac:dyDescent="0.25">
      <c r="E110" s="4">
        <f t="shared" ca="1" si="2"/>
        <v>0.40359978242400074</v>
      </c>
      <c r="F110" s="4">
        <f t="shared" ca="1" si="3"/>
        <v>0.52858533011755549</v>
      </c>
    </row>
    <row r="111" spans="5:6" x14ac:dyDescent="0.25">
      <c r="E111" s="4">
        <f t="shared" ca="1" si="2"/>
        <v>9.0795067917908256E-2</v>
      </c>
      <c r="F111" s="4">
        <f t="shared" ca="1" si="3"/>
        <v>0.39922304032704575</v>
      </c>
    </row>
    <row r="112" spans="5:6" x14ac:dyDescent="0.25">
      <c r="E112" s="4">
        <f t="shared" ca="1" si="2"/>
        <v>0.12675427064611799</v>
      </c>
      <c r="F112" s="4">
        <f t="shared" ca="1" si="3"/>
        <v>0.42178889964795913</v>
      </c>
    </row>
    <row r="113" spans="5:6" x14ac:dyDescent="0.25">
      <c r="E113" s="4">
        <f t="shared" ca="1" si="2"/>
        <v>0.39032969394695449</v>
      </c>
      <c r="F113" s="4">
        <f t="shared" ca="1" si="3"/>
        <v>0.52447229350520741</v>
      </c>
    </row>
    <row r="114" spans="5:6" x14ac:dyDescent="0.25">
      <c r="E114" s="4">
        <f t="shared" ca="1" si="2"/>
        <v>0.78328341367832066</v>
      </c>
      <c r="F114" s="4">
        <f t="shared" ca="1" si="3"/>
        <v>0.64848126541681039</v>
      </c>
    </row>
    <row r="115" spans="5:6" x14ac:dyDescent="0.25">
      <c r="E115" s="4">
        <f t="shared" ca="1" si="2"/>
        <v>0.75009481657482568</v>
      </c>
      <c r="F115" s="4">
        <f t="shared" ca="1" si="3"/>
        <v>0.63623225727713573</v>
      </c>
    </row>
    <row r="116" spans="5:6" x14ac:dyDescent="0.25">
      <c r="E116" s="4">
        <f t="shared" ca="1" si="2"/>
        <v>0.30008975075882416</v>
      </c>
      <c r="F116" s="4">
        <f t="shared" ca="1" si="3"/>
        <v>0.49508486032002147</v>
      </c>
    </row>
    <row r="117" spans="5:6" x14ac:dyDescent="0.25">
      <c r="E117" s="4">
        <f t="shared" ca="1" si="2"/>
        <v>0.21026617505622913</v>
      </c>
      <c r="F117" s="4">
        <f t="shared" ca="1" si="3"/>
        <v>0.46151081316790682</v>
      </c>
    </row>
    <row r="118" spans="5:6" x14ac:dyDescent="0.25">
      <c r="E118" s="4">
        <f t="shared" ca="1" si="2"/>
        <v>0.50511988186148526</v>
      </c>
      <c r="F118" s="4">
        <f t="shared" ca="1" si="3"/>
        <v>0.55918058855190333</v>
      </c>
    </row>
    <row r="119" spans="5:6" x14ac:dyDescent="0.25">
      <c r="E119" s="4">
        <f t="shared" ca="1" si="2"/>
        <v>0.50665444449092023</v>
      </c>
      <c r="F119" s="4">
        <f t="shared" ca="1" si="3"/>
        <v>0.5596369359128428</v>
      </c>
    </row>
    <row r="120" spans="5:6" x14ac:dyDescent="0.25">
      <c r="E120" s="4">
        <f t="shared" ca="1" si="2"/>
        <v>0.10557891685718501</v>
      </c>
      <c r="F120" s="4">
        <f t="shared" ca="1" si="3"/>
        <v>0.40912881957634584</v>
      </c>
    </row>
    <row r="121" spans="5:6" x14ac:dyDescent="0.25">
      <c r="E121" s="4">
        <f t="shared" ca="1" si="2"/>
        <v>0.46250606061762167</v>
      </c>
      <c r="F121" s="4">
        <f t="shared" ca="1" si="3"/>
        <v>0.54646807711263978</v>
      </c>
    </row>
    <row r="122" spans="5:6" x14ac:dyDescent="0.25">
      <c r="E122" s="4">
        <f t="shared" ca="1" si="2"/>
        <v>0.40061651577706392</v>
      </c>
      <c r="F122" s="4">
        <f t="shared" ca="1" si="3"/>
        <v>0.52766403447819699</v>
      </c>
    </row>
    <row r="123" spans="5:6" x14ac:dyDescent="0.25">
      <c r="E123" s="4">
        <f t="shared" ca="1" si="2"/>
        <v>0.58209624431552054</v>
      </c>
      <c r="F123" s="4">
        <f t="shared" ca="1" si="3"/>
        <v>0.58214737851818787</v>
      </c>
    </row>
    <row r="124" spans="5:6" x14ac:dyDescent="0.25">
      <c r="E124" s="4">
        <f t="shared" ca="1" si="2"/>
        <v>0.52310595241828717</v>
      </c>
      <c r="F124" s="4">
        <f t="shared" ca="1" si="3"/>
        <v>0.56452809981593488</v>
      </c>
    </row>
    <row r="125" spans="5:6" x14ac:dyDescent="0.25">
      <c r="E125" s="4">
        <f t="shared" ca="1" si="2"/>
        <v>0.96544860922413933</v>
      </c>
      <c r="F125" s="4">
        <f t="shared" ca="1" si="3"/>
        <v>0.75673531794422833</v>
      </c>
    </row>
    <row r="126" spans="5:6" x14ac:dyDescent="0.25">
      <c r="E126" s="4">
        <f t="shared" ca="1" si="2"/>
        <v>0.64313899451753231</v>
      </c>
      <c r="F126" s="4">
        <f t="shared" ca="1" si="3"/>
        <v>0.60082029297293471</v>
      </c>
    </row>
    <row r="127" spans="5:6" x14ac:dyDescent="0.25">
      <c r="E127" s="4">
        <f t="shared" ca="1" si="2"/>
        <v>0.8413097755620067</v>
      </c>
      <c r="F127" s="4">
        <f t="shared" ca="1" si="3"/>
        <v>0.6724865143605312</v>
      </c>
    </row>
    <row r="128" spans="5:6" x14ac:dyDescent="0.25">
      <c r="E128" s="4">
        <f t="shared" ca="1" si="2"/>
        <v>0.80394535601758732</v>
      </c>
      <c r="F128" s="4">
        <f t="shared" ca="1" si="3"/>
        <v>0.65658193808969112</v>
      </c>
    </row>
    <row r="129" spans="5:6" x14ac:dyDescent="0.25">
      <c r="E129" s="4">
        <f t="shared" ca="1" si="2"/>
        <v>0.10416181890444121</v>
      </c>
      <c r="F129" s="4">
        <f t="shared" ca="1" si="3"/>
        <v>0.40822238703587399</v>
      </c>
    </row>
    <row r="130" spans="5:6" x14ac:dyDescent="0.25">
      <c r="E130" s="4">
        <f t="shared" ca="1" si="2"/>
        <v>0.60516411479500409</v>
      </c>
      <c r="F130" s="4">
        <f t="shared" ca="1" si="3"/>
        <v>0.58912755735434152</v>
      </c>
    </row>
    <row r="131" spans="5:6" x14ac:dyDescent="0.25">
      <c r="E131" s="4">
        <f t="shared" ca="1" si="2"/>
        <v>0.81817747919004902</v>
      </c>
      <c r="F131" s="4">
        <f t="shared" ca="1" si="3"/>
        <v>0.66242544265292691</v>
      </c>
    </row>
    <row r="132" spans="5:6" x14ac:dyDescent="0.25">
      <c r="E132" s="4">
        <f t="shared" ref="E132:E195" ca="1" si="4">RAND()</f>
        <v>0.88304785665278107</v>
      </c>
      <c r="F132" s="4">
        <f t="shared" ref="F132:F195" ca="1" si="5">_xlfn.BETA.INV(E132,$C$3,$C$4)</f>
        <v>0.6930781948562531</v>
      </c>
    </row>
    <row r="133" spans="5:6" x14ac:dyDescent="0.25">
      <c r="E133" s="4">
        <f t="shared" ca="1" si="4"/>
        <v>0.22334158220951972</v>
      </c>
      <c r="F133" s="4">
        <f t="shared" ca="1" si="5"/>
        <v>0.46681153510095774</v>
      </c>
    </row>
    <row r="134" spans="5:6" x14ac:dyDescent="0.25">
      <c r="E134" s="4">
        <f t="shared" ca="1" si="4"/>
        <v>0.16008172568183976</v>
      </c>
      <c r="F134" s="4">
        <f t="shared" ca="1" si="5"/>
        <v>0.43915846673524334</v>
      </c>
    </row>
    <row r="135" spans="5:6" x14ac:dyDescent="0.25">
      <c r="E135" s="4">
        <f t="shared" ca="1" si="4"/>
        <v>0.44009709985725354</v>
      </c>
      <c r="F135" s="4">
        <f t="shared" ca="1" si="5"/>
        <v>0.53972382085950987</v>
      </c>
    </row>
    <row r="136" spans="5:6" x14ac:dyDescent="0.25">
      <c r="E136" s="4">
        <f t="shared" ca="1" si="4"/>
        <v>0.59615277252283461</v>
      </c>
      <c r="F136" s="4">
        <f t="shared" ca="1" si="5"/>
        <v>0.58639183573795517</v>
      </c>
    </row>
    <row r="137" spans="5:6" x14ac:dyDescent="0.25">
      <c r="E137" s="4">
        <f t="shared" ca="1" si="4"/>
        <v>0.56537229393231603</v>
      </c>
      <c r="F137" s="4">
        <f t="shared" ca="1" si="5"/>
        <v>0.57712721926084232</v>
      </c>
    </row>
    <row r="138" spans="5:6" x14ac:dyDescent="0.25">
      <c r="E138" s="4">
        <f t="shared" ca="1" si="4"/>
        <v>0.29869483221070736</v>
      </c>
      <c r="F138" s="4">
        <f t="shared" ca="1" si="5"/>
        <v>0.49460459709446641</v>
      </c>
    </row>
    <row r="139" spans="5:6" x14ac:dyDescent="0.25">
      <c r="E139" s="4">
        <f t="shared" ca="1" si="4"/>
        <v>6.6772744289050445E-2</v>
      </c>
      <c r="F139" s="4">
        <f t="shared" ca="1" si="5"/>
        <v>0.38036373362466819</v>
      </c>
    </row>
    <row r="140" spans="5:6" x14ac:dyDescent="0.25">
      <c r="E140" s="4">
        <f t="shared" ca="1" si="4"/>
        <v>0.7813944897132592</v>
      </c>
      <c r="F140" s="4">
        <f t="shared" ca="1" si="5"/>
        <v>0.64776068645675022</v>
      </c>
    </row>
    <row r="141" spans="5:6" x14ac:dyDescent="0.25">
      <c r="E141" s="4">
        <f t="shared" ca="1" si="4"/>
        <v>0.89631886518601001</v>
      </c>
      <c r="F141" s="4">
        <f t="shared" ca="1" si="5"/>
        <v>0.70056036523541887</v>
      </c>
    </row>
    <row r="142" spans="5:6" x14ac:dyDescent="0.25">
      <c r="E142" s="4">
        <f t="shared" ca="1" si="4"/>
        <v>0.6234244035128188</v>
      </c>
      <c r="F142" s="4">
        <f t="shared" ca="1" si="5"/>
        <v>0.59471335073081955</v>
      </c>
    </row>
    <row r="143" spans="5:6" x14ac:dyDescent="0.25">
      <c r="E143" s="4">
        <f t="shared" ca="1" si="4"/>
        <v>0.53538635001356705</v>
      </c>
      <c r="F143" s="4">
        <f t="shared" ca="1" si="5"/>
        <v>0.56818080074172506</v>
      </c>
    </row>
    <row r="144" spans="5:6" x14ac:dyDescent="0.25">
      <c r="E144" s="4">
        <f t="shared" ca="1" si="4"/>
        <v>0.23832060990042769</v>
      </c>
      <c r="F144" s="4">
        <f t="shared" ca="1" si="5"/>
        <v>0.4726793105806299</v>
      </c>
    </row>
    <row r="145" spans="5:6" x14ac:dyDescent="0.25">
      <c r="E145" s="4">
        <f t="shared" ca="1" si="4"/>
        <v>0.57654289462938779</v>
      </c>
      <c r="F145" s="4">
        <f t="shared" ca="1" si="5"/>
        <v>0.58047718682211502</v>
      </c>
    </row>
    <row r="146" spans="5:6" x14ac:dyDescent="0.25">
      <c r="E146" s="4">
        <f t="shared" ca="1" si="4"/>
        <v>0.97607751827219424</v>
      </c>
      <c r="F146" s="4">
        <f t="shared" ca="1" si="5"/>
        <v>0.77191121720735389</v>
      </c>
    </row>
    <row r="147" spans="5:6" x14ac:dyDescent="0.25">
      <c r="E147" s="4">
        <f t="shared" ca="1" si="4"/>
        <v>5.7477724244798356E-2</v>
      </c>
      <c r="F147" s="4">
        <f t="shared" ca="1" si="5"/>
        <v>0.37173363050155889</v>
      </c>
    </row>
    <row r="148" spans="5:6" x14ac:dyDescent="0.25">
      <c r="E148" s="4">
        <f t="shared" ca="1" si="4"/>
        <v>0.8294866554693282</v>
      </c>
      <c r="F148" s="4">
        <f t="shared" ca="1" si="5"/>
        <v>0.66724868620934852</v>
      </c>
    </row>
    <row r="149" spans="5:6" x14ac:dyDescent="0.25">
      <c r="E149" s="4">
        <f t="shared" ca="1" si="4"/>
        <v>0.46231883473633673</v>
      </c>
      <c r="F149" s="4">
        <f t="shared" ca="1" si="5"/>
        <v>0.54641195094816242</v>
      </c>
    </row>
    <row r="150" spans="5:6" x14ac:dyDescent="0.25">
      <c r="E150" s="4">
        <f t="shared" ca="1" si="4"/>
        <v>0.65969884831893832</v>
      </c>
      <c r="F150" s="4">
        <f t="shared" ca="1" si="5"/>
        <v>0.606024103240002</v>
      </c>
    </row>
    <row r="151" spans="5:6" x14ac:dyDescent="0.25">
      <c r="E151" s="4">
        <f t="shared" ca="1" si="4"/>
        <v>0.81912229975102857</v>
      </c>
      <c r="F151" s="4">
        <f t="shared" ca="1" si="5"/>
        <v>0.66282196695387441</v>
      </c>
    </row>
    <row r="152" spans="5:6" x14ac:dyDescent="0.25">
      <c r="E152" s="4">
        <f t="shared" ca="1" si="4"/>
        <v>0.34720874196536367</v>
      </c>
      <c r="F152" s="4">
        <f t="shared" ca="1" si="5"/>
        <v>0.51078987906650686</v>
      </c>
    </row>
    <row r="153" spans="5:6" x14ac:dyDescent="0.25">
      <c r="E153" s="4">
        <f t="shared" ca="1" si="4"/>
        <v>0.57290419705393714</v>
      </c>
      <c r="F153" s="4">
        <f t="shared" ca="1" si="5"/>
        <v>0.57938463755947844</v>
      </c>
    </row>
    <row r="154" spans="5:6" x14ac:dyDescent="0.25">
      <c r="E154" s="4">
        <f t="shared" ca="1" si="4"/>
        <v>8.2466251168216709E-2</v>
      </c>
      <c r="F154" s="4">
        <f t="shared" ca="1" si="5"/>
        <v>0.39313763200519353</v>
      </c>
    </row>
    <row r="155" spans="5:6" x14ac:dyDescent="0.25">
      <c r="E155" s="4">
        <f t="shared" ca="1" si="4"/>
        <v>0.278540765120322</v>
      </c>
      <c r="F155" s="4">
        <f t="shared" ca="1" si="5"/>
        <v>0.48754763544429397</v>
      </c>
    </row>
    <row r="156" spans="5:6" x14ac:dyDescent="0.25">
      <c r="E156" s="4">
        <f t="shared" ca="1" si="4"/>
        <v>0.97655043471231517</v>
      </c>
      <c r="F156" s="4">
        <f t="shared" ca="1" si="5"/>
        <v>0.77269522114201139</v>
      </c>
    </row>
    <row r="157" spans="5:6" x14ac:dyDescent="0.25">
      <c r="E157" s="4">
        <f t="shared" ca="1" si="4"/>
        <v>0.2429046089631256</v>
      </c>
      <c r="F157" s="4">
        <f t="shared" ca="1" si="5"/>
        <v>0.47443545659011294</v>
      </c>
    </row>
    <row r="158" spans="5:6" x14ac:dyDescent="0.25">
      <c r="E158" s="4">
        <f t="shared" ca="1" si="4"/>
        <v>0.99026416256767391</v>
      </c>
      <c r="F158" s="4">
        <f t="shared" ca="1" si="5"/>
        <v>0.80375081202969545</v>
      </c>
    </row>
    <row r="159" spans="5:6" x14ac:dyDescent="0.25">
      <c r="E159" s="4">
        <f t="shared" ca="1" si="4"/>
        <v>0.37011460915720862</v>
      </c>
      <c r="F159" s="4">
        <f t="shared" ca="1" si="5"/>
        <v>0.51812468449041249</v>
      </c>
    </row>
    <row r="160" spans="5:6" x14ac:dyDescent="0.25">
      <c r="E160" s="4">
        <f t="shared" ca="1" si="4"/>
        <v>0.71484534150151191</v>
      </c>
      <c r="F160" s="4">
        <f t="shared" ca="1" si="5"/>
        <v>0.62400905378758464</v>
      </c>
    </row>
    <row r="161" spans="5:6" x14ac:dyDescent="0.25">
      <c r="E161" s="4">
        <f t="shared" ca="1" si="4"/>
        <v>0.42431486849118183</v>
      </c>
      <c r="F161" s="4">
        <f t="shared" ca="1" si="5"/>
        <v>0.53493476174406984</v>
      </c>
    </row>
    <row r="162" spans="5:6" x14ac:dyDescent="0.25">
      <c r="E162" s="4">
        <f t="shared" ca="1" si="4"/>
        <v>0.87326155425399987</v>
      </c>
      <c r="F162" s="4">
        <f t="shared" ca="1" si="5"/>
        <v>0.68789508477837724</v>
      </c>
    </row>
    <row r="163" spans="5:6" x14ac:dyDescent="0.25">
      <c r="E163" s="4">
        <f t="shared" ca="1" si="4"/>
        <v>0.45155700524224829</v>
      </c>
      <c r="F163" s="4">
        <f t="shared" ca="1" si="5"/>
        <v>0.54317992094277034</v>
      </c>
    </row>
    <row r="164" spans="5:6" x14ac:dyDescent="0.25">
      <c r="E164" s="4">
        <f t="shared" ca="1" si="4"/>
        <v>0.89132312112177559</v>
      </c>
      <c r="F164" s="4">
        <f t="shared" ca="1" si="5"/>
        <v>0.6976763522944649</v>
      </c>
    </row>
    <row r="165" spans="5:6" x14ac:dyDescent="0.25">
      <c r="E165" s="4">
        <f t="shared" ca="1" si="4"/>
        <v>0.27973316017855165</v>
      </c>
      <c r="F165" s="4">
        <f t="shared" ca="1" si="5"/>
        <v>0.48797164539089766</v>
      </c>
    </row>
    <row r="166" spans="5:6" x14ac:dyDescent="0.25">
      <c r="E166" s="4">
        <f t="shared" ca="1" si="4"/>
        <v>0.75549827301015438</v>
      </c>
      <c r="F166" s="4">
        <f t="shared" ca="1" si="5"/>
        <v>0.63817158622208403</v>
      </c>
    </row>
    <row r="167" spans="5:6" x14ac:dyDescent="0.25">
      <c r="E167" s="4">
        <f t="shared" ca="1" si="4"/>
        <v>0.60745046344648956</v>
      </c>
      <c r="F167" s="4">
        <f t="shared" ca="1" si="5"/>
        <v>0.58982370727312405</v>
      </c>
    </row>
    <row r="168" spans="5:6" x14ac:dyDescent="0.25">
      <c r="E168" s="4">
        <f t="shared" ca="1" si="4"/>
        <v>0.92979706727144429</v>
      </c>
      <c r="F168" s="4">
        <f t="shared" ca="1" si="5"/>
        <v>0.72272833409349024</v>
      </c>
    </row>
    <row r="169" spans="5:6" x14ac:dyDescent="0.25">
      <c r="E169" s="4">
        <f t="shared" ca="1" si="4"/>
        <v>0.50419283095262035</v>
      </c>
      <c r="F169" s="4">
        <f t="shared" ca="1" si="5"/>
        <v>0.55890488133162863</v>
      </c>
    </row>
    <row r="170" spans="5:6" x14ac:dyDescent="0.25">
      <c r="E170" s="4">
        <f t="shared" ca="1" si="4"/>
        <v>0.60919968199598162</v>
      </c>
      <c r="F170" s="4">
        <f t="shared" ca="1" si="5"/>
        <v>0.59035690195927937</v>
      </c>
    </row>
    <row r="171" spans="5:6" x14ac:dyDescent="0.25">
      <c r="E171" s="4">
        <f t="shared" ca="1" si="4"/>
        <v>0.11333707104568591</v>
      </c>
      <c r="F171" s="4">
        <f t="shared" ca="1" si="5"/>
        <v>0.41394994078253167</v>
      </c>
    </row>
    <row r="172" spans="5:6" x14ac:dyDescent="0.25">
      <c r="E172" s="4">
        <f t="shared" ca="1" si="4"/>
        <v>1.5500867628600368E-2</v>
      </c>
      <c r="F172" s="4">
        <f t="shared" ca="1" si="5"/>
        <v>0.30820744905792663</v>
      </c>
    </row>
    <row r="173" spans="5:6" x14ac:dyDescent="0.25">
      <c r="E173" s="4">
        <f t="shared" ca="1" si="4"/>
        <v>3.182475738379098E-2</v>
      </c>
      <c r="F173" s="4">
        <f t="shared" ca="1" si="5"/>
        <v>0.34072231271356274</v>
      </c>
    </row>
    <row r="174" spans="5:6" x14ac:dyDescent="0.25">
      <c r="E174" s="4">
        <f t="shared" ca="1" si="4"/>
        <v>0.56496101815678579</v>
      </c>
      <c r="F174" s="4">
        <f t="shared" ca="1" si="5"/>
        <v>0.57700410156484616</v>
      </c>
    </row>
    <row r="175" spans="5:6" x14ac:dyDescent="0.25">
      <c r="E175" s="4">
        <f t="shared" ca="1" si="4"/>
        <v>0.63580672375140967</v>
      </c>
      <c r="F175" s="4">
        <f t="shared" ca="1" si="5"/>
        <v>0.598538680984399</v>
      </c>
    </row>
    <row r="176" spans="5:6" x14ac:dyDescent="0.25">
      <c r="E176" s="4">
        <f t="shared" ca="1" si="4"/>
        <v>0.91803358480992325</v>
      </c>
      <c r="F176" s="4">
        <f t="shared" ca="1" si="5"/>
        <v>0.71426774728563236</v>
      </c>
    </row>
    <row r="177" spans="5:6" x14ac:dyDescent="0.25">
      <c r="E177" s="4">
        <f t="shared" ca="1" si="4"/>
        <v>0.97783361161361693</v>
      </c>
      <c r="F177" s="4">
        <f t="shared" ca="1" si="5"/>
        <v>0.77488398274097636</v>
      </c>
    </row>
    <row r="178" spans="5:6" x14ac:dyDescent="0.25">
      <c r="E178" s="4">
        <f t="shared" ca="1" si="4"/>
        <v>0.74615489199048768</v>
      </c>
      <c r="F178" s="4">
        <f t="shared" ca="1" si="5"/>
        <v>0.63483021721624655</v>
      </c>
    </row>
    <row r="179" spans="5:6" x14ac:dyDescent="0.25">
      <c r="E179" s="4">
        <f t="shared" ca="1" si="4"/>
        <v>0.4522860741812168</v>
      </c>
      <c r="F179" s="4">
        <f t="shared" ca="1" si="5"/>
        <v>0.54339926449653564</v>
      </c>
    </row>
    <row r="180" spans="5:6" x14ac:dyDescent="0.25">
      <c r="E180" s="4">
        <f t="shared" ca="1" si="4"/>
        <v>0.14636800098511737</v>
      </c>
      <c r="F180" s="4">
        <f t="shared" ca="1" si="5"/>
        <v>0.43232123271796874</v>
      </c>
    </row>
    <row r="181" spans="5:6" x14ac:dyDescent="0.25">
      <c r="E181" s="4">
        <f t="shared" ca="1" si="4"/>
        <v>0.13597350155854615</v>
      </c>
      <c r="F181" s="4">
        <f t="shared" ca="1" si="5"/>
        <v>0.4268621179500558</v>
      </c>
    </row>
    <row r="182" spans="5:6" x14ac:dyDescent="0.25">
      <c r="E182" s="4">
        <f t="shared" ca="1" si="4"/>
        <v>0.69180912393623384</v>
      </c>
      <c r="F182" s="4">
        <f t="shared" ca="1" si="5"/>
        <v>0.61635493890016746</v>
      </c>
    </row>
    <row r="183" spans="5:6" x14ac:dyDescent="0.25">
      <c r="E183" s="4">
        <f t="shared" ca="1" si="4"/>
        <v>0.7856651124334405</v>
      </c>
      <c r="F183" s="4">
        <f t="shared" ca="1" si="5"/>
        <v>0.64939431917200019</v>
      </c>
    </row>
    <row r="184" spans="5:6" x14ac:dyDescent="0.25">
      <c r="E184" s="4">
        <f t="shared" ca="1" si="4"/>
        <v>7.7279339649718781E-2</v>
      </c>
      <c r="F184" s="4">
        <f t="shared" ca="1" si="5"/>
        <v>0.38912481258934911</v>
      </c>
    </row>
    <row r="185" spans="5:6" x14ac:dyDescent="0.25">
      <c r="E185" s="4">
        <f t="shared" ca="1" si="4"/>
        <v>6.5169171990978603E-2</v>
      </c>
      <c r="F185" s="4">
        <f t="shared" ca="1" si="5"/>
        <v>0.37894044994307874</v>
      </c>
    </row>
    <row r="186" spans="5:6" x14ac:dyDescent="0.25">
      <c r="E186" s="4">
        <f t="shared" ca="1" si="4"/>
        <v>0.57001303659161628</v>
      </c>
      <c r="F186" s="4">
        <f t="shared" ca="1" si="5"/>
        <v>0.57851748919468782</v>
      </c>
    </row>
    <row r="187" spans="5:6" x14ac:dyDescent="0.25">
      <c r="E187" s="4">
        <f t="shared" ca="1" si="4"/>
        <v>0.25157131840130675</v>
      </c>
      <c r="F187" s="4">
        <f t="shared" ca="1" si="5"/>
        <v>0.47770909192482991</v>
      </c>
    </row>
    <row r="188" spans="5:6" x14ac:dyDescent="0.25">
      <c r="E188" s="4">
        <f t="shared" ca="1" si="4"/>
        <v>0.57513500248609772</v>
      </c>
      <c r="F188" s="4">
        <f t="shared" ca="1" si="5"/>
        <v>0.58005429299225986</v>
      </c>
    </row>
    <row r="189" spans="5:6" x14ac:dyDescent="0.25">
      <c r="E189" s="4">
        <f t="shared" ca="1" si="4"/>
        <v>0.10142059853573859</v>
      </c>
      <c r="F189" s="4">
        <f t="shared" ca="1" si="5"/>
        <v>0.40644475006695058</v>
      </c>
    </row>
    <row r="190" spans="5:6" x14ac:dyDescent="0.25">
      <c r="E190" s="4">
        <f t="shared" ca="1" si="4"/>
        <v>0.35420907769731558</v>
      </c>
      <c r="F190" s="4">
        <f t="shared" ca="1" si="5"/>
        <v>0.51304928088225421</v>
      </c>
    </row>
    <row r="191" spans="5:6" x14ac:dyDescent="0.25">
      <c r="E191" s="4">
        <f t="shared" ca="1" si="4"/>
        <v>0.29868840241687344</v>
      </c>
      <c r="F191" s="4">
        <f t="shared" ca="1" si="5"/>
        <v>0.49460238103277976</v>
      </c>
    </row>
    <row r="192" spans="5:6" x14ac:dyDescent="0.25">
      <c r="E192" s="4">
        <f t="shared" ca="1" si="4"/>
        <v>0.40349677228942216</v>
      </c>
      <c r="F192" s="4">
        <f t="shared" ca="1" si="5"/>
        <v>0.52855354949239863</v>
      </c>
    </row>
    <row r="193" spans="5:6" x14ac:dyDescent="0.25">
      <c r="E193" s="4">
        <f t="shared" ca="1" si="4"/>
        <v>1.28674455744614E-2</v>
      </c>
      <c r="F193" s="4">
        <f t="shared" ca="1" si="5"/>
        <v>0.3005511867466874</v>
      </c>
    </row>
    <row r="194" spans="5:6" x14ac:dyDescent="0.25">
      <c r="E194" s="4">
        <f t="shared" ca="1" si="4"/>
        <v>0.59794918559585952</v>
      </c>
      <c r="F194" s="4">
        <f t="shared" ca="1" si="5"/>
        <v>0.58693621810353513</v>
      </c>
    </row>
    <row r="195" spans="5:6" x14ac:dyDescent="0.25">
      <c r="E195" s="4">
        <f t="shared" ca="1" si="4"/>
        <v>0.36947915200513393</v>
      </c>
      <c r="F195" s="4">
        <f t="shared" ca="1" si="5"/>
        <v>0.51792336560600871</v>
      </c>
    </row>
    <row r="196" spans="5:6" x14ac:dyDescent="0.25">
      <c r="E196" s="4">
        <f t="shared" ref="E196:E259" ca="1" si="6">RAND()</f>
        <v>0.92993298939612834</v>
      </c>
      <c r="F196" s="4">
        <f t="shared" ref="F196:F259" ca="1" si="7">_xlfn.BETA.INV(E196,$C$3,$C$4)</f>
        <v>0.72283151223864561</v>
      </c>
    </row>
    <row r="197" spans="5:6" x14ac:dyDescent="0.25">
      <c r="E197" s="4">
        <f t="shared" ca="1" si="6"/>
        <v>0.22165434156438002</v>
      </c>
      <c r="F197" s="4">
        <f t="shared" ca="1" si="7"/>
        <v>0.46613737197376709</v>
      </c>
    </row>
    <row r="198" spans="5:6" x14ac:dyDescent="0.25">
      <c r="E198" s="4">
        <f t="shared" ca="1" si="6"/>
        <v>0.31600439279954273</v>
      </c>
      <c r="F198" s="4">
        <f t="shared" ca="1" si="7"/>
        <v>0.50049654553848333</v>
      </c>
    </row>
    <row r="199" spans="5:6" x14ac:dyDescent="0.25">
      <c r="E199" s="4">
        <f t="shared" ca="1" si="6"/>
        <v>0.29689254473282956</v>
      </c>
      <c r="F199" s="4">
        <f t="shared" ca="1" si="7"/>
        <v>0.49398258989380528</v>
      </c>
    </row>
    <row r="200" spans="5:6" x14ac:dyDescent="0.25">
      <c r="E200" s="4">
        <f t="shared" ca="1" si="6"/>
        <v>0.80817357648619392</v>
      </c>
      <c r="F200" s="4">
        <f t="shared" ca="1" si="7"/>
        <v>0.65829359344628979</v>
      </c>
    </row>
    <row r="201" spans="5:6" x14ac:dyDescent="0.25">
      <c r="E201" s="4">
        <f t="shared" ca="1" si="6"/>
        <v>0.46942665475243384</v>
      </c>
      <c r="F201" s="4">
        <f t="shared" ca="1" si="7"/>
        <v>0.5485405284692052</v>
      </c>
    </row>
    <row r="202" spans="5:6" x14ac:dyDescent="0.25">
      <c r="E202" s="4">
        <f t="shared" ca="1" si="6"/>
        <v>0.59758025124755609</v>
      </c>
      <c r="F202" s="4">
        <f t="shared" ca="1" si="7"/>
        <v>0.58682437813489474</v>
      </c>
    </row>
    <row r="203" spans="5:6" x14ac:dyDescent="0.25">
      <c r="E203" s="4">
        <f t="shared" ca="1" si="6"/>
        <v>0.95118540713041777</v>
      </c>
      <c r="F203" s="4">
        <f t="shared" ca="1" si="7"/>
        <v>0.74103384919787141</v>
      </c>
    </row>
    <row r="204" spans="5:6" x14ac:dyDescent="0.25">
      <c r="E204" s="4">
        <f t="shared" ca="1" si="6"/>
        <v>0.42050575302510906</v>
      </c>
      <c r="F204" s="4">
        <f t="shared" ca="1" si="7"/>
        <v>0.53377305094975325</v>
      </c>
    </row>
    <row r="205" spans="5:6" x14ac:dyDescent="0.25">
      <c r="E205" s="4">
        <f t="shared" ca="1" si="6"/>
        <v>0.92221805853640682</v>
      </c>
      <c r="F205" s="4">
        <f t="shared" ca="1" si="7"/>
        <v>0.71717753232073167</v>
      </c>
    </row>
    <row r="206" spans="5:6" x14ac:dyDescent="0.25">
      <c r="E206" s="4">
        <f t="shared" ca="1" si="6"/>
        <v>0.58798699134172105</v>
      </c>
      <c r="F206" s="4">
        <f t="shared" ca="1" si="7"/>
        <v>0.5839229999948955</v>
      </c>
    </row>
    <row r="207" spans="5:6" x14ac:dyDescent="0.25">
      <c r="E207" s="4">
        <f t="shared" ca="1" si="6"/>
        <v>0.70865247243370133</v>
      </c>
      <c r="F207" s="4">
        <f t="shared" ca="1" si="7"/>
        <v>0.6219284780252623</v>
      </c>
    </row>
    <row r="208" spans="5:6" x14ac:dyDescent="0.25">
      <c r="E208" s="4">
        <f t="shared" ca="1" si="6"/>
        <v>0.58303824544623251</v>
      </c>
      <c r="F208" s="4">
        <f t="shared" ca="1" si="7"/>
        <v>0.58243103847494115</v>
      </c>
    </row>
    <row r="209" spans="5:6" x14ac:dyDescent="0.25">
      <c r="E209" s="4">
        <f t="shared" ca="1" si="6"/>
        <v>0.79199348226353217</v>
      </c>
      <c r="F209" s="4">
        <f t="shared" ca="1" si="7"/>
        <v>0.65184557227215567</v>
      </c>
    </row>
    <row r="210" spans="5:6" x14ac:dyDescent="0.25">
      <c r="E210" s="4">
        <f t="shared" ca="1" si="6"/>
        <v>0.46895379372349</v>
      </c>
      <c r="F210" s="4">
        <f t="shared" ca="1" si="7"/>
        <v>0.54839905450932813</v>
      </c>
    </row>
    <row r="211" spans="5:6" x14ac:dyDescent="0.25">
      <c r="E211" s="4">
        <f t="shared" ca="1" si="6"/>
        <v>0.12716201873564204</v>
      </c>
      <c r="F211" s="4">
        <f t="shared" ca="1" si="7"/>
        <v>0.42201830103549387</v>
      </c>
    </row>
    <row r="212" spans="5:6" x14ac:dyDescent="0.25">
      <c r="E212" s="4">
        <f t="shared" ca="1" si="6"/>
        <v>0.63803183844071043</v>
      </c>
      <c r="F212" s="4">
        <f t="shared" ca="1" si="7"/>
        <v>0.5992297221423919</v>
      </c>
    </row>
    <row r="213" spans="5:6" x14ac:dyDescent="0.25">
      <c r="E213" s="4">
        <f t="shared" ca="1" si="6"/>
        <v>0.6881037700850442</v>
      </c>
      <c r="F213" s="4">
        <f t="shared" ca="1" si="7"/>
        <v>0.61514428846208791</v>
      </c>
    </row>
    <row r="214" spans="5:6" x14ac:dyDescent="0.25">
      <c r="E214" s="4">
        <f t="shared" ca="1" si="6"/>
        <v>0.72116498378378502</v>
      </c>
      <c r="F214" s="4">
        <f t="shared" ca="1" si="7"/>
        <v>0.62615111337235141</v>
      </c>
    </row>
    <row r="215" spans="5:6" x14ac:dyDescent="0.25">
      <c r="E215" s="4">
        <f t="shared" ca="1" si="6"/>
        <v>0.60764285449937261</v>
      </c>
      <c r="F215" s="4">
        <f t="shared" ca="1" si="7"/>
        <v>0.58988232635804483</v>
      </c>
    </row>
    <row r="216" spans="5:6" x14ac:dyDescent="0.25">
      <c r="E216" s="4">
        <f t="shared" ca="1" si="6"/>
        <v>0.66371238624417095</v>
      </c>
      <c r="F216" s="4">
        <f t="shared" ca="1" si="7"/>
        <v>0.60729693157813003</v>
      </c>
    </row>
    <row r="217" spans="5:6" x14ac:dyDescent="0.25">
      <c r="E217" s="4">
        <f t="shared" ca="1" si="6"/>
        <v>0.14197028456784022</v>
      </c>
      <c r="F217" s="4">
        <f t="shared" ca="1" si="7"/>
        <v>0.43004302901463004</v>
      </c>
    </row>
    <row r="218" spans="5:6" x14ac:dyDescent="0.25">
      <c r="E218" s="4">
        <f t="shared" ca="1" si="6"/>
        <v>1.524844964148675E-2</v>
      </c>
      <c r="F218" s="4">
        <f t="shared" ca="1" si="7"/>
        <v>0.30752090015281563</v>
      </c>
    </row>
    <row r="219" spans="5:6" x14ac:dyDescent="0.25">
      <c r="E219" s="4">
        <f t="shared" ca="1" si="6"/>
        <v>0.77777071136712639</v>
      </c>
      <c r="F219" s="4">
        <f t="shared" ca="1" si="7"/>
        <v>0.64638690867912774</v>
      </c>
    </row>
    <row r="220" spans="5:6" x14ac:dyDescent="0.25">
      <c r="E220" s="4">
        <f t="shared" ca="1" si="6"/>
        <v>0.28679129866469588</v>
      </c>
      <c r="F220" s="4">
        <f t="shared" ca="1" si="7"/>
        <v>0.49046422586730981</v>
      </c>
    </row>
    <row r="221" spans="5:6" x14ac:dyDescent="0.25">
      <c r="E221" s="4">
        <f t="shared" ca="1" si="6"/>
        <v>3.5341843909997617E-2</v>
      </c>
      <c r="F221" s="4">
        <f t="shared" ca="1" si="7"/>
        <v>0.34590448281970815</v>
      </c>
    </row>
    <row r="222" spans="5:6" x14ac:dyDescent="0.25">
      <c r="E222" s="4">
        <f t="shared" ca="1" si="6"/>
        <v>0.96757963910218814</v>
      </c>
      <c r="F222" s="4">
        <f t="shared" ca="1" si="7"/>
        <v>0.75946881927493215</v>
      </c>
    </row>
    <row r="223" spans="5:6" x14ac:dyDescent="0.25">
      <c r="E223" s="4">
        <f t="shared" ca="1" si="6"/>
        <v>0.23025490942150761</v>
      </c>
      <c r="F223" s="4">
        <f t="shared" ca="1" si="7"/>
        <v>0.46954524209948972</v>
      </c>
    </row>
    <row r="224" spans="5:6" x14ac:dyDescent="0.25">
      <c r="E224" s="4">
        <f t="shared" ca="1" si="6"/>
        <v>0.24385863933505447</v>
      </c>
      <c r="F224" s="4">
        <f t="shared" ca="1" si="7"/>
        <v>0.47479875655240916</v>
      </c>
    </row>
    <row r="225" spans="5:6" x14ac:dyDescent="0.25">
      <c r="E225" s="4">
        <f t="shared" ca="1" si="6"/>
        <v>0.42172920681183468</v>
      </c>
      <c r="F225" s="4">
        <f t="shared" ca="1" si="7"/>
        <v>0.53414644904716502</v>
      </c>
    </row>
    <row r="226" spans="5:6" x14ac:dyDescent="0.25">
      <c r="E226" s="4">
        <f t="shared" ca="1" si="6"/>
        <v>0.29636725748481907</v>
      </c>
      <c r="F226" s="4">
        <f t="shared" ca="1" si="7"/>
        <v>0.49380098313545273</v>
      </c>
    </row>
    <row r="227" spans="5:6" x14ac:dyDescent="0.25">
      <c r="E227" s="4">
        <f t="shared" ca="1" si="6"/>
        <v>0.2956069017806171</v>
      </c>
      <c r="F227" s="4">
        <f t="shared" ca="1" si="7"/>
        <v>0.49353784924350008</v>
      </c>
    </row>
    <row r="228" spans="5:6" x14ac:dyDescent="0.25">
      <c r="E228" s="4">
        <f t="shared" ca="1" si="6"/>
        <v>0.24793592273704157</v>
      </c>
      <c r="F228" s="4">
        <f t="shared" ca="1" si="7"/>
        <v>0.47634313024279412</v>
      </c>
    </row>
    <row r="229" spans="5:6" x14ac:dyDescent="0.25">
      <c r="E229" s="4">
        <f t="shared" ca="1" si="6"/>
        <v>0.48431206184590181</v>
      </c>
      <c r="F229" s="4">
        <f t="shared" ca="1" si="7"/>
        <v>0.55298578760955852</v>
      </c>
    </row>
    <row r="230" spans="5:6" x14ac:dyDescent="0.25">
      <c r="E230" s="4">
        <f t="shared" ca="1" si="6"/>
        <v>0.2479432861975267</v>
      </c>
      <c r="F230" s="4">
        <f t="shared" ca="1" si="7"/>
        <v>0.4763459073771325</v>
      </c>
    </row>
    <row r="231" spans="5:6" x14ac:dyDescent="0.25">
      <c r="E231" s="4">
        <f t="shared" ca="1" si="6"/>
        <v>0.3723243875430049</v>
      </c>
      <c r="F231" s="4">
        <f t="shared" ca="1" si="7"/>
        <v>0.51882387076075631</v>
      </c>
    </row>
    <row r="232" spans="5:6" x14ac:dyDescent="0.25">
      <c r="E232" s="4">
        <f t="shared" ca="1" si="6"/>
        <v>1.9824027549368406E-2</v>
      </c>
      <c r="F232" s="4">
        <f t="shared" ca="1" si="7"/>
        <v>0.31877331319160596</v>
      </c>
    </row>
    <row r="233" spans="5:6" x14ac:dyDescent="0.25">
      <c r="E233" s="4">
        <f t="shared" ca="1" si="6"/>
        <v>0.23623664215115614</v>
      </c>
      <c r="F233" s="4">
        <f t="shared" ca="1" si="7"/>
        <v>0.4718750391153087</v>
      </c>
    </row>
    <row r="234" spans="5:6" x14ac:dyDescent="0.25">
      <c r="E234" s="4">
        <f t="shared" ca="1" si="6"/>
        <v>0.35605411767108397</v>
      </c>
      <c r="F234" s="4">
        <f t="shared" ca="1" si="7"/>
        <v>0.51364206682919777</v>
      </c>
    </row>
    <row r="235" spans="5:6" x14ac:dyDescent="0.25">
      <c r="E235" s="4">
        <f t="shared" ca="1" si="6"/>
        <v>7.7418696260791009E-2</v>
      </c>
      <c r="F235" s="4">
        <f t="shared" ca="1" si="7"/>
        <v>0.38923509480636964</v>
      </c>
    </row>
    <row r="236" spans="5:6" x14ac:dyDescent="0.25">
      <c r="E236" s="4">
        <f t="shared" ca="1" si="6"/>
        <v>0.53751982666488773</v>
      </c>
      <c r="F236" s="4">
        <f t="shared" ca="1" si="7"/>
        <v>0.56881580014107391</v>
      </c>
    </row>
    <row r="237" spans="5:6" x14ac:dyDescent="0.25">
      <c r="E237" s="4">
        <f t="shared" ca="1" si="6"/>
        <v>0.24413978026222571</v>
      </c>
      <c r="F237" s="4">
        <f t="shared" ca="1" si="7"/>
        <v>0.47490567487890628</v>
      </c>
    </row>
    <row r="238" spans="5:6" x14ac:dyDescent="0.25">
      <c r="E238" s="4">
        <f t="shared" ca="1" si="6"/>
        <v>1.799745964120103E-2</v>
      </c>
      <c r="F238" s="4">
        <f t="shared" ca="1" si="7"/>
        <v>0.31455782796836829</v>
      </c>
    </row>
    <row r="239" spans="5:6" x14ac:dyDescent="0.25">
      <c r="E239" s="4">
        <f t="shared" ca="1" si="6"/>
        <v>0.97192438834887862</v>
      </c>
      <c r="F239" s="4">
        <f t="shared" ca="1" si="7"/>
        <v>0.76548024668876136</v>
      </c>
    </row>
    <row r="240" spans="5:6" x14ac:dyDescent="0.25">
      <c r="E240" s="4">
        <f t="shared" ca="1" si="6"/>
        <v>0.79277688902708743</v>
      </c>
      <c r="F240" s="4">
        <f t="shared" ca="1" si="7"/>
        <v>0.65215164564917816</v>
      </c>
    </row>
    <row r="241" spans="5:6" x14ac:dyDescent="0.25">
      <c r="E241" s="4">
        <f t="shared" ca="1" si="6"/>
        <v>0.78535367369166598</v>
      </c>
      <c r="F241" s="4">
        <f t="shared" ca="1" si="7"/>
        <v>0.64927463683577269</v>
      </c>
    </row>
    <row r="242" spans="5:6" x14ac:dyDescent="0.25">
      <c r="E242" s="4">
        <f t="shared" ca="1" si="6"/>
        <v>0.93862449786926094</v>
      </c>
      <c r="F242" s="4">
        <f t="shared" ca="1" si="7"/>
        <v>0.72973555375562493</v>
      </c>
    </row>
    <row r="243" spans="5:6" x14ac:dyDescent="0.25">
      <c r="E243" s="4">
        <f t="shared" ca="1" si="6"/>
        <v>0.86898880285070879</v>
      </c>
      <c r="F243" s="4">
        <f t="shared" ca="1" si="7"/>
        <v>0.68570925185752496</v>
      </c>
    </row>
    <row r="244" spans="5:6" x14ac:dyDescent="0.25">
      <c r="E244" s="4">
        <f t="shared" ca="1" si="6"/>
        <v>0.44739984893461426</v>
      </c>
      <c r="F244" s="4">
        <f t="shared" ca="1" si="7"/>
        <v>0.54192805560167845</v>
      </c>
    </row>
    <row r="245" spans="5:6" x14ac:dyDescent="0.25">
      <c r="E245" s="4">
        <f t="shared" ca="1" si="6"/>
        <v>0.69416841318251932</v>
      </c>
      <c r="F245" s="4">
        <f t="shared" ca="1" si="7"/>
        <v>0.61712857398067378</v>
      </c>
    </row>
    <row r="246" spans="5:6" x14ac:dyDescent="0.25">
      <c r="E246" s="4">
        <f t="shared" ca="1" si="6"/>
        <v>3.7350893417814168E-2</v>
      </c>
      <c r="F246" s="4">
        <f t="shared" ca="1" si="7"/>
        <v>0.34868918428321538</v>
      </c>
    </row>
    <row r="247" spans="5:6" x14ac:dyDescent="0.25">
      <c r="E247" s="4">
        <f t="shared" ca="1" si="6"/>
        <v>0.17099592483924919</v>
      </c>
      <c r="F247" s="4">
        <f t="shared" ca="1" si="7"/>
        <v>0.4443432121073656</v>
      </c>
    </row>
    <row r="248" spans="5:6" x14ac:dyDescent="0.25">
      <c r="E248" s="4">
        <f t="shared" ca="1" si="6"/>
        <v>0.79800917082678069</v>
      </c>
      <c r="F248" s="4">
        <f t="shared" ca="1" si="7"/>
        <v>0.65421131923054854</v>
      </c>
    </row>
    <row r="249" spans="5:6" x14ac:dyDescent="0.25">
      <c r="E249" s="4">
        <f t="shared" ca="1" si="6"/>
        <v>0.49491926577864498</v>
      </c>
      <c r="F249" s="4">
        <f t="shared" ca="1" si="7"/>
        <v>0.55614569926196578</v>
      </c>
    </row>
    <row r="250" spans="5:6" x14ac:dyDescent="0.25">
      <c r="E250" s="4">
        <f t="shared" ca="1" si="6"/>
        <v>0.7800961373635239</v>
      </c>
      <c r="F250" s="4">
        <f t="shared" ca="1" si="7"/>
        <v>0.64726719222619766</v>
      </c>
    </row>
    <row r="251" spans="5:6" x14ac:dyDescent="0.25">
      <c r="E251" s="4">
        <f t="shared" ca="1" si="6"/>
        <v>0.60687914073825866</v>
      </c>
      <c r="F251" s="4">
        <f t="shared" ca="1" si="7"/>
        <v>0.58964966911200478</v>
      </c>
    </row>
    <row r="252" spans="5:6" x14ac:dyDescent="0.25">
      <c r="E252" s="4">
        <f t="shared" ca="1" si="6"/>
        <v>0.7853295682120246</v>
      </c>
      <c r="F252" s="4">
        <f t="shared" ca="1" si="7"/>
        <v>0.64926537701852882</v>
      </c>
    </row>
    <row r="253" spans="5:6" x14ac:dyDescent="0.25">
      <c r="E253" s="4">
        <f t="shared" ca="1" si="6"/>
        <v>0.6980707728694544</v>
      </c>
      <c r="F253" s="4">
        <f t="shared" ca="1" si="7"/>
        <v>0.61841309347680473</v>
      </c>
    </row>
    <row r="254" spans="5:6" x14ac:dyDescent="0.25">
      <c r="E254" s="4">
        <f t="shared" ca="1" si="6"/>
        <v>0.85554995263494371</v>
      </c>
      <c r="F254" s="4">
        <f t="shared" ca="1" si="7"/>
        <v>0.67910227339496543</v>
      </c>
    </row>
    <row r="255" spans="5:6" x14ac:dyDescent="0.25">
      <c r="E255" s="4">
        <f t="shared" ca="1" si="6"/>
        <v>1.6313721292952055E-3</v>
      </c>
      <c r="F255" s="4">
        <f t="shared" ca="1" si="7"/>
        <v>0.23090073771784742</v>
      </c>
    </row>
    <row r="256" spans="5:6" x14ac:dyDescent="0.25">
      <c r="E256" s="4">
        <f t="shared" ca="1" si="6"/>
        <v>0.7807781628701308</v>
      </c>
      <c r="F256" s="4">
        <f t="shared" ca="1" si="7"/>
        <v>0.64752624415477023</v>
      </c>
    </row>
    <row r="257" spans="5:6" x14ac:dyDescent="0.25">
      <c r="E257" s="4">
        <f t="shared" ca="1" si="6"/>
        <v>8.6799329352754695E-3</v>
      </c>
      <c r="F257" s="4">
        <f t="shared" ca="1" si="7"/>
        <v>0.28524255821159106</v>
      </c>
    </row>
    <row r="258" spans="5:6" x14ac:dyDescent="0.25">
      <c r="E258" s="4">
        <f t="shared" ca="1" si="6"/>
        <v>0.16110115005106274</v>
      </c>
      <c r="F258" s="4">
        <f t="shared" ca="1" si="7"/>
        <v>0.43965181103572892</v>
      </c>
    </row>
    <row r="259" spans="5:6" x14ac:dyDescent="0.25">
      <c r="E259" s="4">
        <f t="shared" ca="1" si="6"/>
        <v>7.5745692997733594E-2</v>
      </c>
      <c r="F259" s="4">
        <f t="shared" ca="1" si="7"/>
        <v>0.38790164204270133</v>
      </c>
    </row>
    <row r="260" spans="5:6" x14ac:dyDescent="0.25">
      <c r="E260" s="4">
        <f t="shared" ref="E260:E323" ca="1" si="8">RAND()</f>
        <v>6.7214666388872302E-2</v>
      </c>
      <c r="F260" s="4">
        <f t="shared" ref="F260:F323" ca="1" si="9">_xlfn.BETA.INV(E260,$C$3,$C$4)</f>
        <v>0.38075159820938981</v>
      </c>
    </row>
    <row r="261" spans="5:6" x14ac:dyDescent="0.25">
      <c r="E261" s="4">
        <f t="shared" ca="1" si="8"/>
        <v>0.23784199033118103</v>
      </c>
      <c r="F261" s="4">
        <f t="shared" ca="1" si="9"/>
        <v>0.47249492647603614</v>
      </c>
    </row>
    <row r="262" spans="5:6" x14ac:dyDescent="0.25">
      <c r="E262" s="4">
        <f t="shared" ca="1" si="8"/>
        <v>0.43215932602654983</v>
      </c>
      <c r="F262" s="4">
        <f t="shared" ca="1" si="9"/>
        <v>0.53731977758821203</v>
      </c>
    </row>
    <row r="263" spans="5:6" x14ac:dyDescent="0.25">
      <c r="E263" s="4">
        <f t="shared" ca="1" si="8"/>
        <v>0.85592406735454341</v>
      </c>
      <c r="F263" s="4">
        <f t="shared" ca="1" si="9"/>
        <v>0.67928111944118963</v>
      </c>
    </row>
    <row r="264" spans="5:6" x14ac:dyDescent="0.25">
      <c r="E264" s="4">
        <f t="shared" ca="1" si="8"/>
        <v>0.45972902036654806</v>
      </c>
      <c r="F264" s="4">
        <f t="shared" ca="1" si="9"/>
        <v>0.54563524126783292</v>
      </c>
    </row>
    <row r="265" spans="5:6" x14ac:dyDescent="0.25">
      <c r="E265" s="4">
        <f t="shared" ca="1" si="8"/>
        <v>0.85816768881600503</v>
      </c>
      <c r="F265" s="4">
        <f t="shared" ca="1" si="9"/>
        <v>0.68035949799191664</v>
      </c>
    </row>
    <row r="266" spans="5:6" x14ac:dyDescent="0.25">
      <c r="E266" s="4">
        <f t="shared" ca="1" si="8"/>
        <v>0.25247713409786621</v>
      </c>
      <c r="F266" s="4">
        <f t="shared" ca="1" si="9"/>
        <v>0.47804786318342241</v>
      </c>
    </row>
    <row r="267" spans="5:6" x14ac:dyDescent="0.25">
      <c r="E267" s="4">
        <f t="shared" ca="1" si="8"/>
        <v>0.25553854089227668</v>
      </c>
      <c r="F267" s="4">
        <f t="shared" ca="1" si="9"/>
        <v>0.47918825298689577</v>
      </c>
    </row>
    <row r="268" spans="5:6" x14ac:dyDescent="0.25">
      <c r="E268" s="4">
        <f t="shared" ca="1" si="8"/>
        <v>8.3218966453248666E-2</v>
      </c>
      <c r="F268" s="4">
        <f t="shared" ca="1" si="9"/>
        <v>0.39370494747574797</v>
      </c>
    </row>
    <row r="269" spans="5:6" x14ac:dyDescent="0.25">
      <c r="E269" s="4">
        <f t="shared" ca="1" si="8"/>
        <v>0.47589271748763773</v>
      </c>
      <c r="F269" s="4">
        <f t="shared" ca="1" si="9"/>
        <v>0.55047335952827903</v>
      </c>
    </row>
    <row r="270" spans="5:6" x14ac:dyDescent="0.25">
      <c r="E270" s="4">
        <f t="shared" ca="1" si="8"/>
        <v>0.66558102924605811</v>
      </c>
      <c r="F270" s="4">
        <f t="shared" ca="1" si="9"/>
        <v>0.60789119787731893</v>
      </c>
    </row>
    <row r="271" spans="5:6" x14ac:dyDescent="0.25">
      <c r="E271" s="4">
        <f t="shared" ca="1" si="8"/>
        <v>0.19058172914456561</v>
      </c>
      <c r="F271" s="4">
        <f t="shared" ca="1" si="9"/>
        <v>0.45316569898836001</v>
      </c>
    </row>
    <row r="272" spans="5:6" x14ac:dyDescent="0.25">
      <c r="E272" s="4">
        <f t="shared" ca="1" si="8"/>
        <v>0.75308550785806083</v>
      </c>
      <c r="F272" s="4">
        <f t="shared" ca="1" si="9"/>
        <v>0.63730322724136712</v>
      </c>
    </row>
    <row r="273" spans="5:6" x14ac:dyDescent="0.25">
      <c r="E273" s="4">
        <f t="shared" ca="1" si="8"/>
        <v>0.13115887804730675</v>
      </c>
      <c r="F273" s="4">
        <f t="shared" ca="1" si="9"/>
        <v>0.42424177797968826</v>
      </c>
    </row>
    <row r="274" spans="5:6" x14ac:dyDescent="0.25">
      <c r="E274" s="4">
        <f t="shared" ca="1" si="8"/>
        <v>0.44831706078395817</v>
      </c>
      <c r="F274" s="4">
        <f t="shared" ca="1" si="9"/>
        <v>0.54220443452381051</v>
      </c>
    </row>
    <row r="275" spans="5:6" x14ac:dyDescent="0.25">
      <c r="E275" s="4">
        <f t="shared" ca="1" si="8"/>
        <v>0.24837935798661337</v>
      </c>
      <c r="F275" s="4">
        <f t="shared" ca="1" si="9"/>
        <v>0.47651029625535535</v>
      </c>
    </row>
    <row r="276" spans="5:6" x14ac:dyDescent="0.25">
      <c r="E276" s="4">
        <f t="shared" ca="1" si="8"/>
        <v>0.13098687852219038</v>
      </c>
      <c r="F276" s="4">
        <f t="shared" ca="1" si="9"/>
        <v>0.42414701542829425</v>
      </c>
    </row>
    <row r="277" spans="5:6" x14ac:dyDescent="0.25">
      <c r="E277" s="4">
        <f t="shared" ca="1" si="8"/>
        <v>5.5624184729867965E-2</v>
      </c>
      <c r="F277" s="4">
        <f t="shared" ca="1" si="9"/>
        <v>0.36989171149564143</v>
      </c>
    </row>
    <row r="278" spans="5:6" x14ac:dyDescent="0.25">
      <c r="E278" s="4">
        <f t="shared" ca="1" si="8"/>
        <v>0.56166121240667399</v>
      </c>
      <c r="F278" s="4">
        <f t="shared" ca="1" si="9"/>
        <v>0.57601679724269328</v>
      </c>
    </row>
    <row r="279" spans="5:6" x14ac:dyDescent="0.25">
      <c r="E279" s="4">
        <f t="shared" ca="1" si="8"/>
        <v>0.52541221571424435</v>
      </c>
      <c r="F279" s="4">
        <f t="shared" ca="1" si="9"/>
        <v>0.56521384818389153</v>
      </c>
    </row>
    <row r="280" spans="5:6" x14ac:dyDescent="0.25">
      <c r="E280" s="4">
        <f t="shared" ca="1" si="8"/>
        <v>0.44742069218622882</v>
      </c>
      <c r="F280" s="4">
        <f t="shared" ca="1" si="9"/>
        <v>0.54193433731552387</v>
      </c>
    </row>
    <row r="281" spans="5:6" x14ac:dyDescent="0.25">
      <c r="E281" s="4">
        <f t="shared" ca="1" si="8"/>
        <v>0.2663583505301812</v>
      </c>
      <c r="F281" s="4">
        <f t="shared" ca="1" si="9"/>
        <v>0.48316454742646908</v>
      </c>
    </row>
    <row r="282" spans="5:6" x14ac:dyDescent="0.25">
      <c r="E282" s="4">
        <f t="shared" ca="1" si="8"/>
        <v>0.32599870175410917</v>
      </c>
      <c r="F282" s="4">
        <f t="shared" ca="1" si="9"/>
        <v>0.50383595504122969</v>
      </c>
    </row>
    <row r="283" spans="5:6" x14ac:dyDescent="0.25">
      <c r="E283" s="4">
        <f t="shared" ca="1" si="8"/>
        <v>0.66370431924668982</v>
      </c>
      <c r="F283" s="4">
        <f t="shared" ca="1" si="9"/>
        <v>0.60729436841965478</v>
      </c>
    </row>
    <row r="284" spans="5:6" x14ac:dyDescent="0.25">
      <c r="E284" s="4">
        <f t="shared" ca="1" si="8"/>
        <v>0.46771284238883415</v>
      </c>
      <c r="F284" s="4">
        <f t="shared" ca="1" si="9"/>
        <v>0.54802769056709388</v>
      </c>
    </row>
    <row r="285" spans="5:6" x14ac:dyDescent="0.25">
      <c r="E285" s="4">
        <f t="shared" ca="1" si="8"/>
        <v>0.78020263329273609</v>
      </c>
      <c r="F285" s="4">
        <f t="shared" ca="1" si="9"/>
        <v>0.6473076160018052</v>
      </c>
    </row>
    <row r="286" spans="5:6" x14ac:dyDescent="0.25">
      <c r="E286" s="4">
        <f t="shared" ca="1" si="8"/>
        <v>0.9043085309478377</v>
      </c>
      <c r="F286" s="4">
        <f t="shared" ca="1" si="9"/>
        <v>0.70536407013646485</v>
      </c>
    </row>
    <row r="287" spans="5:6" x14ac:dyDescent="0.25">
      <c r="E287" s="4">
        <f t="shared" ca="1" si="8"/>
        <v>0.11290262616347702</v>
      </c>
      <c r="F287" s="4">
        <f t="shared" ca="1" si="9"/>
        <v>0.41368597468900142</v>
      </c>
    </row>
    <row r="288" spans="5:6" x14ac:dyDescent="0.25">
      <c r="E288" s="4">
        <f t="shared" ca="1" si="8"/>
        <v>4.1795082716302945E-2</v>
      </c>
      <c r="F288" s="4">
        <f t="shared" ca="1" si="9"/>
        <v>0.35446541347289129</v>
      </c>
    </row>
    <row r="289" spans="5:6" x14ac:dyDescent="0.25">
      <c r="E289" s="4">
        <f t="shared" ca="1" si="8"/>
        <v>0.68514782906992244</v>
      </c>
      <c r="F289" s="4">
        <f t="shared" ca="1" si="9"/>
        <v>0.61418222534230626</v>
      </c>
    </row>
    <row r="290" spans="5:6" x14ac:dyDescent="0.25">
      <c r="E290" s="4">
        <f t="shared" ca="1" si="8"/>
        <v>0.94920440487317748</v>
      </c>
      <c r="F290" s="4">
        <f t="shared" ca="1" si="9"/>
        <v>0.73912568316863947</v>
      </c>
    </row>
    <row r="291" spans="5:6" x14ac:dyDescent="0.25">
      <c r="E291" s="4">
        <f t="shared" ca="1" si="8"/>
        <v>0.28643190018899667</v>
      </c>
      <c r="F291" s="4">
        <f t="shared" ca="1" si="9"/>
        <v>0.49033800272878703</v>
      </c>
    </row>
    <row r="292" spans="5:6" x14ac:dyDescent="0.25">
      <c r="E292" s="4">
        <f t="shared" ca="1" si="8"/>
        <v>2.9505379530740505E-2</v>
      </c>
      <c r="F292" s="4">
        <f t="shared" ca="1" si="9"/>
        <v>0.33705783443423321</v>
      </c>
    </row>
    <row r="293" spans="5:6" x14ac:dyDescent="0.25">
      <c r="E293" s="4">
        <f t="shared" ca="1" si="8"/>
        <v>8.671998584309859E-2</v>
      </c>
      <c r="F293" s="4">
        <f t="shared" ca="1" si="9"/>
        <v>0.39629702114764337</v>
      </c>
    </row>
    <row r="294" spans="5:6" x14ac:dyDescent="0.25">
      <c r="E294" s="4">
        <f t="shared" ca="1" si="8"/>
        <v>5.206464302345315E-2</v>
      </c>
      <c r="F294" s="4">
        <f t="shared" ca="1" si="9"/>
        <v>0.36622300606161534</v>
      </c>
    </row>
    <row r="295" spans="5:6" x14ac:dyDescent="0.25">
      <c r="E295" s="4">
        <f t="shared" ca="1" si="8"/>
        <v>0.29119160997470939</v>
      </c>
      <c r="F295" s="4">
        <f t="shared" ca="1" si="9"/>
        <v>0.49200375536864061</v>
      </c>
    </row>
    <row r="296" spans="5:6" x14ac:dyDescent="0.25">
      <c r="E296" s="4">
        <f t="shared" ca="1" si="8"/>
        <v>0.9824231050546931</v>
      </c>
      <c r="F296" s="4">
        <f t="shared" ca="1" si="9"/>
        <v>0.78359483376575423</v>
      </c>
    </row>
    <row r="297" spans="5:6" x14ac:dyDescent="0.25">
      <c r="E297" s="4">
        <f t="shared" ca="1" si="8"/>
        <v>0.16725168655782841</v>
      </c>
      <c r="F297" s="4">
        <f t="shared" ca="1" si="9"/>
        <v>0.44258809818230155</v>
      </c>
    </row>
    <row r="298" spans="5:6" x14ac:dyDescent="0.25">
      <c r="E298" s="4">
        <f t="shared" ca="1" si="8"/>
        <v>0.42263821372853438</v>
      </c>
      <c r="F298" s="4">
        <f t="shared" ca="1" si="9"/>
        <v>0.53442371327736804</v>
      </c>
    </row>
    <row r="299" spans="5:6" x14ac:dyDescent="0.25">
      <c r="E299" s="4">
        <f t="shared" ca="1" si="8"/>
        <v>0.91419731834658868</v>
      </c>
      <c r="F299" s="4">
        <f t="shared" ca="1" si="9"/>
        <v>0.71168589133774107</v>
      </c>
    </row>
    <row r="300" spans="5:6" x14ac:dyDescent="0.25">
      <c r="E300" s="4">
        <f t="shared" ca="1" si="8"/>
        <v>0.58493863471656671</v>
      </c>
      <c r="F300" s="4">
        <f t="shared" ca="1" si="9"/>
        <v>0.58300361581902271</v>
      </c>
    </row>
    <row r="301" spans="5:6" x14ac:dyDescent="0.25">
      <c r="E301" s="4">
        <f t="shared" ca="1" si="8"/>
        <v>7.0692509582720553E-2</v>
      </c>
      <c r="F301" s="4">
        <f t="shared" ca="1" si="9"/>
        <v>0.38374128709832284</v>
      </c>
    </row>
    <row r="302" spans="5:6" x14ac:dyDescent="0.25">
      <c r="E302" s="4">
        <f t="shared" ca="1" si="8"/>
        <v>0.53682993231830034</v>
      </c>
      <c r="F302" s="4">
        <f t="shared" ca="1" si="9"/>
        <v>0.56861044539895655</v>
      </c>
    </row>
    <row r="303" spans="5:6" x14ac:dyDescent="0.25">
      <c r="E303" s="4">
        <f t="shared" ca="1" si="8"/>
        <v>0.47750362228111443</v>
      </c>
      <c r="F303" s="4">
        <f t="shared" ca="1" si="9"/>
        <v>0.55095442033619635</v>
      </c>
    </row>
    <row r="304" spans="5:6" x14ac:dyDescent="0.25">
      <c r="E304" s="4">
        <f t="shared" ca="1" si="8"/>
        <v>0.59323179147499672</v>
      </c>
      <c r="F304" s="4">
        <f t="shared" ca="1" si="9"/>
        <v>0.58550765716218645</v>
      </c>
    </row>
    <row r="305" spans="5:6" x14ac:dyDescent="0.25">
      <c r="E305" s="4">
        <f t="shared" ca="1" si="8"/>
        <v>0.54151073253080029</v>
      </c>
      <c r="F305" s="4">
        <f t="shared" ca="1" si="9"/>
        <v>0.57000409661985219</v>
      </c>
    </row>
    <row r="306" spans="5:6" x14ac:dyDescent="0.25">
      <c r="E306" s="4">
        <f t="shared" ca="1" si="8"/>
        <v>0.72161637499594333</v>
      </c>
      <c r="F306" s="4">
        <f t="shared" ca="1" si="9"/>
        <v>0.62630487163903026</v>
      </c>
    </row>
    <row r="307" spans="5:6" x14ac:dyDescent="0.25">
      <c r="E307" s="4">
        <f t="shared" ca="1" si="8"/>
        <v>0.63895859612389816</v>
      </c>
      <c r="F307" s="4">
        <f t="shared" ca="1" si="9"/>
        <v>0.59951788374940729</v>
      </c>
    </row>
    <row r="308" spans="5:6" x14ac:dyDescent="0.25">
      <c r="E308" s="4">
        <f t="shared" ca="1" si="8"/>
        <v>0.61796080431727274</v>
      </c>
      <c r="F308" s="4">
        <f t="shared" ca="1" si="9"/>
        <v>0.59303557780472738</v>
      </c>
    </row>
    <row r="309" spans="5:6" x14ac:dyDescent="0.25">
      <c r="E309" s="4">
        <f t="shared" ca="1" si="8"/>
        <v>1.1049425263849777E-2</v>
      </c>
      <c r="F309" s="4">
        <f t="shared" ca="1" si="9"/>
        <v>0.29449176502414792</v>
      </c>
    </row>
    <row r="310" spans="5:6" x14ac:dyDescent="0.25">
      <c r="E310" s="4">
        <f t="shared" ca="1" si="8"/>
        <v>0.19598507127631237</v>
      </c>
      <c r="F310" s="4">
        <f t="shared" ca="1" si="9"/>
        <v>0.45550411184976408</v>
      </c>
    </row>
    <row r="311" spans="5:6" x14ac:dyDescent="0.25">
      <c r="E311" s="4">
        <f t="shared" ca="1" si="8"/>
        <v>0.45425886553442651</v>
      </c>
      <c r="F311" s="4">
        <f t="shared" ca="1" si="9"/>
        <v>0.54399249230440216</v>
      </c>
    </row>
    <row r="312" spans="5:6" x14ac:dyDescent="0.25">
      <c r="E312" s="4">
        <f t="shared" ca="1" si="8"/>
        <v>0.43224688218967977</v>
      </c>
      <c r="F312" s="4">
        <f t="shared" ca="1" si="9"/>
        <v>0.53734634446145879</v>
      </c>
    </row>
    <row r="313" spans="5:6" x14ac:dyDescent="0.25">
      <c r="E313" s="4">
        <f t="shared" ca="1" si="8"/>
        <v>0.73048041732016544</v>
      </c>
      <c r="F313" s="4">
        <f t="shared" ca="1" si="9"/>
        <v>0.62934567620278514</v>
      </c>
    </row>
    <row r="314" spans="5:6" x14ac:dyDescent="0.25">
      <c r="E314" s="4">
        <f t="shared" ca="1" si="8"/>
        <v>9.3037031220735145E-3</v>
      </c>
      <c r="F314" s="4">
        <f t="shared" ca="1" si="9"/>
        <v>0.28785923595710838</v>
      </c>
    </row>
    <row r="315" spans="5:6" x14ac:dyDescent="0.25">
      <c r="E315" s="4">
        <f t="shared" ca="1" si="8"/>
        <v>0.99557294463854518</v>
      </c>
      <c r="F315" s="4">
        <f t="shared" ca="1" si="9"/>
        <v>0.82689330325377064</v>
      </c>
    </row>
    <row r="316" spans="5:6" x14ac:dyDescent="0.25">
      <c r="E316" s="4">
        <f t="shared" ca="1" si="8"/>
        <v>0.87158209357110772</v>
      </c>
      <c r="F316" s="4">
        <f t="shared" ca="1" si="9"/>
        <v>0.68703063384362173</v>
      </c>
    </row>
    <row r="317" spans="5:6" x14ac:dyDescent="0.25">
      <c r="E317" s="4">
        <f t="shared" ca="1" si="8"/>
        <v>0.57650166683658621</v>
      </c>
      <c r="F317" s="4">
        <f t="shared" ca="1" si="9"/>
        <v>0.58046480009756551</v>
      </c>
    </row>
    <row r="318" spans="5:6" x14ac:dyDescent="0.25">
      <c r="E318" s="4">
        <f t="shared" ca="1" si="8"/>
        <v>0.25193697024510819</v>
      </c>
      <c r="F318" s="4">
        <f t="shared" ca="1" si="9"/>
        <v>0.47784591915059538</v>
      </c>
    </row>
    <row r="319" spans="5:6" x14ac:dyDescent="0.25">
      <c r="E319" s="4">
        <f t="shared" ca="1" si="8"/>
        <v>0.74874500791547449</v>
      </c>
      <c r="F319" s="4">
        <f t="shared" ca="1" si="9"/>
        <v>0.63575080298821052</v>
      </c>
    </row>
    <row r="320" spans="5:6" x14ac:dyDescent="0.25">
      <c r="E320" s="4">
        <f t="shared" ca="1" si="8"/>
        <v>6.7849674858996067E-2</v>
      </c>
      <c r="F320" s="4">
        <f t="shared" ca="1" si="9"/>
        <v>0.38130570267847014</v>
      </c>
    </row>
    <row r="321" spans="5:6" x14ac:dyDescent="0.25">
      <c r="E321" s="4">
        <f t="shared" ca="1" si="8"/>
        <v>0.87274754451796444</v>
      </c>
      <c r="F321" s="4">
        <f t="shared" ca="1" si="9"/>
        <v>0.68762977438706385</v>
      </c>
    </row>
    <row r="322" spans="5:6" x14ac:dyDescent="0.25">
      <c r="E322" s="4">
        <f t="shared" ca="1" si="8"/>
        <v>0.77341789430767605</v>
      </c>
      <c r="F322" s="4">
        <f t="shared" ca="1" si="9"/>
        <v>0.64475125304328174</v>
      </c>
    </row>
    <row r="323" spans="5:6" x14ac:dyDescent="0.25">
      <c r="E323" s="4">
        <f t="shared" ca="1" si="8"/>
        <v>0.35877416172220711</v>
      </c>
      <c r="F323" s="4">
        <f t="shared" ca="1" si="9"/>
        <v>0.51451398273489568</v>
      </c>
    </row>
    <row r="324" spans="5:6" x14ac:dyDescent="0.25">
      <c r="E324" s="4">
        <f t="shared" ref="E324:E387" ca="1" si="10">RAND()</f>
        <v>0.48912365036476046</v>
      </c>
      <c r="F324" s="4">
        <f t="shared" ref="F324:F387" ca="1" si="11">_xlfn.BETA.INV(E324,$C$3,$C$4)</f>
        <v>0.55441981124727813</v>
      </c>
    </row>
    <row r="325" spans="5:6" x14ac:dyDescent="0.25">
      <c r="E325" s="4">
        <f t="shared" ca="1" si="10"/>
        <v>0.16021239737615611</v>
      </c>
      <c r="F325" s="4">
        <f t="shared" ca="1" si="11"/>
        <v>0.43922181341528316</v>
      </c>
    </row>
    <row r="326" spans="5:6" x14ac:dyDescent="0.25">
      <c r="E326" s="4">
        <f t="shared" ca="1" si="10"/>
        <v>6.7725899447660165E-2</v>
      </c>
      <c r="F326" s="4">
        <f t="shared" ca="1" si="11"/>
        <v>0.38119799308244068</v>
      </c>
    </row>
    <row r="327" spans="5:6" x14ac:dyDescent="0.25">
      <c r="E327" s="4">
        <f t="shared" ca="1" si="10"/>
        <v>0.34167035891961595</v>
      </c>
      <c r="F327" s="4">
        <f t="shared" ca="1" si="11"/>
        <v>0.50899031391074545</v>
      </c>
    </row>
    <row r="328" spans="5:6" x14ac:dyDescent="0.25">
      <c r="E328" s="4">
        <f t="shared" ca="1" si="10"/>
        <v>0.5861385742907147</v>
      </c>
      <c r="F328" s="4">
        <f t="shared" ca="1" si="11"/>
        <v>0.58336537853418968</v>
      </c>
    </row>
    <row r="329" spans="5:6" x14ac:dyDescent="0.25">
      <c r="E329" s="4">
        <f t="shared" ca="1" si="10"/>
        <v>0.68535930215945817</v>
      </c>
      <c r="F329" s="4">
        <f t="shared" ca="1" si="11"/>
        <v>0.61425094507255207</v>
      </c>
    </row>
    <row r="330" spans="5:6" x14ac:dyDescent="0.25">
      <c r="E330" s="4">
        <f t="shared" ca="1" si="10"/>
        <v>0.49036398400405024</v>
      </c>
      <c r="F330" s="4">
        <f t="shared" ca="1" si="11"/>
        <v>0.55478929253457621</v>
      </c>
    </row>
    <row r="331" spans="5:6" x14ac:dyDescent="0.25">
      <c r="E331" s="4">
        <f t="shared" ca="1" si="10"/>
        <v>0.53359004146145728</v>
      </c>
      <c r="F331" s="4">
        <f t="shared" ca="1" si="11"/>
        <v>0.56764627119136091</v>
      </c>
    </row>
    <row r="332" spans="5:6" x14ac:dyDescent="0.25">
      <c r="E332" s="4">
        <f t="shared" ca="1" si="10"/>
        <v>1.4847217569347482E-2</v>
      </c>
      <c r="F332" s="4">
        <f t="shared" ca="1" si="11"/>
        <v>0.30641064565468529</v>
      </c>
    </row>
    <row r="333" spans="5:6" x14ac:dyDescent="0.25">
      <c r="E333" s="4">
        <f t="shared" ca="1" si="10"/>
        <v>0.21718869790845785</v>
      </c>
      <c r="F333" s="4">
        <f t="shared" ca="1" si="11"/>
        <v>0.46433929035127808</v>
      </c>
    </row>
    <row r="334" spans="5:6" x14ac:dyDescent="0.25">
      <c r="E334" s="4">
        <f t="shared" ca="1" si="10"/>
        <v>0.81151540696840219</v>
      </c>
      <c r="F334" s="4">
        <f t="shared" ca="1" si="11"/>
        <v>0.65966067051620803</v>
      </c>
    </row>
    <row r="335" spans="5:6" x14ac:dyDescent="0.25">
      <c r="E335" s="4">
        <f t="shared" ca="1" si="10"/>
        <v>0.69806839781412433</v>
      </c>
      <c r="F335" s="4">
        <f t="shared" ca="1" si="11"/>
        <v>0.61841230980214301</v>
      </c>
    </row>
    <row r="336" spans="5:6" x14ac:dyDescent="0.25">
      <c r="E336" s="4">
        <f t="shared" ca="1" si="10"/>
        <v>0.79173371186605068</v>
      </c>
      <c r="F336" s="4">
        <f t="shared" ca="1" si="11"/>
        <v>0.65174421143657524</v>
      </c>
    </row>
    <row r="337" spans="5:6" x14ac:dyDescent="0.25">
      <c r="E337" s="4">
        <f t="shared" ca="1" si="10"/>
        <v>0.93048661639135655</v>
      </c>
      <c r="F337" s="4">
        <f t="shared" ca="1" si="11"/>
        <v>0.72325318441411879</v>
      </c>
    </row>
    <row r="338" spans="5:6" x14ac:dyDescent="0.25">
      <c r="E338" s="4">
        <f t="shared" ca="1" si="10"/>
        <v>0.50850233601500283</v>
      </c>
      <c r="F338" s="4">
        <f t="shared" ca="1" si="11"/>
        <v>0.56018641003067193</v>
      </c>
    </row>
    <row r="339" spans="5:6" x14ac:dyDescent="0.25">
      <c r="E339" s="4">
        <f t="shared" ca="1" si="10"/>
        <v>9.2713946769240274E-2</v>
      </c>
      <c r="F339" s="4">
        <f t="shared" ca="1" si="11"/>
        <v>0.40056909201292829</v>
      </c>
    </row>
    <row r="340" spans="5:6" x14ac:dyDescent="0.25">
      <c r="E340" s="4">
        <f t="shared" ca="1" si="10"/>
        <v>0.41770772154433022</v>
      </c>
      <c r="F340" s="4">
        <f t="shared" ca="1" si="11"/>
        <v>0.53291811721164839</v>
      </c>
    </row>
    <row r="341" spans="5:6" x14ac:dyDescent="0.25">
      <c r="E341" s="4">
        <f t="shared" ca="1" si="10"/>
        <v>0.83400035773259695</v>
      </c>
      <c r="F341" s="4">
        <f t="shared" ca="1" si="11"/>
        <v>0.66922331807613522</v>
      </c>
    </row>
    <row r="342" spans="5:6" x14ac:dyDescent="0.25">
      <c r="E342" s="4">
        <f t="shared" ca="1" si="10"/>
        <v>7.2439957699105051E-2</v>
      </c>
      <c r="F342" s="4">
        <f t="shared" ca="1" si="11"/>
        <v>0.3852034899689773</v>
      </c>
    </row>
    <row r="343" spans="5:6" x14ac:dyDescent="0.25">
      <c r="E343" s="4">
        <f t="shared" ca="1" si="10"/>
        <v>0.91178924114624971</v>
      </c>
      <c r="F343" s="4">
        <f t="shared" ca="1" si="11"/>
        <v>0.71010407674003795</v>
      </c>
    </row>
    <row r="344" spans="5:6" x14ac:dyDescent="0.25">
      <c r="E344" s="4">
        <f t="shared" ca="1" si="10"/>
        <v>0.76065626945412512</v>
      </c>
      <c r="F344" s="4">
        <f t="shared" ca="1" si="11"/>
        <v>0.64004139219842981</v>
      </c>
    </row>
    <row r="345" spans="5:6" x14ac:dyDescent="0.25">
      <c r="E345" s="4">
        <f t="shared" ca="1" si="10"/>
        <v>0.86644307901562789</v>
      </c>
      <c r="F345" s="4">
        <f t="shared" ca="1" si="11"/>
        <v>0.68442746065442961</v>
      </c>
    </row>
    <row r="346" spans="5:6" x14ac:dyDescent="0.25">
      <c r="E346" s="4">
        <f t="shared" ca="1" si="10"/>
        <v>0.65417127148291354</v>
      </c>
      <c r="F346" s="4">
        <f t="shared" ca="1" si="11"/>
        <v>0.60427879281314389</v>
      </c>
    </row>
    <row r="347" spans="5:6" x14ac:dyDescent="0.25">
      <c r="E347" s="4">
        <f t="shared" ca="1" si="10"/>
        <v>0.14440961983583189</v>
      </c>
      <c r="F347" s="4">
        <f t="shared" ca="1" si="11"/>
        <v>0.43131219357193995</v>
      </c>
    </row>
    <row r="348" spans="5:6" x14ac:dyDescent="0.25">
      <c r="E348" s="4">
        <f t="shared" ca="1" si="10"/>
        <v>0.7191259206950299</v>
      </c>
      <c r="F348" s="4">
        <f t="shared" ca="1" si="11"/>
        <v>0.62545781837502168</v>
      </c>
    </row>
    <row r="349" spans="5:6" x14ac:dyDescent="0.25">
      <c r="E349" s="4">
        <f t="shared" ca="1" si="10"/>
        <v>0.67888222428950484</v>
      </c>
      <c r="F349" s="4">
        <f t="shared" ca="1" si="11"/>
        <v>0.61215351442458377</v>
      </c>
    </row>
    <row r="350" spans="5:6" x14ac:dyDescent="0.25">
      <c r="E350" s="4">
        <f t="shared" ca="1" si="10"/>
        <v>0.91142325743959263</v>
      </c>
      <c r="F350" s="4">
        <f t="shared" ca="1" si="11"/>
        <v>0.70986617281389586</v>
      </c>
    </row>
    <row r="351" spans="5:6" x14ac:dyDescent="0.25">
      <c r="E351" s="4">
        <f t="shared" ca="1" si="10"/>
        <v>0.80681201954127302</v>
      </c>
      <c r="F351" s="4">
        <f t="shared" ca="1" si="11"/>
        <v>0.65774024948546739</v>
      </c>
    </row>
    <row r="352" spans="5:6" x14ac:dyDescent="0.25">
      <c r="E352" s="4">
        <f t="shared" ca="1" si="10"/>
        <v>3.418760939997989E-2</v>
      </c>
      <c r="F352" s="4">
        <f t="shared" ca="1" si="11"/>
        <v>0.34424933530728552</v>
      </c>
    </row>
    <row r="353" spans="5:6" x14ac:dyDescent="0.25">
      <c r="E353" s="4">
        <f t="shared" ca="1" si="10"/>
        <v>0.61460224314165135</v>
      </c>
      <c r="F353" s="4">
        <f t="shared" ca="1" si="11"/>
        <v>0.59200706554810734</v>
      </c>
    </row>
    <row r="354" spans="5:6" x14ac:dyDescent="0.25">
      <c r="E354" s="4">
        <f t="shared" ca="1" si="10"/>
        <v>0.6385036721055114</v>
      </c>
      <c r="F354" s="4">
        <f t="shared" ca="1" si="11"/>
        <v>0.59937640635348566</v>
      </c>
    </row>
    <row r="355" spans="5:6" x14ac:dyDescent="0.25">
      <c r="E355" s="4">
        <f t="shared" ca="1" si="10"/>
        <v>0.10594864389736069</v>
      </c>
      <c r="F355" s="4">
        <f t="shared" ca="1" si="11"/>
        <v>0.40936394406893334</v>
      </c>
    </row>
    <row r="356" spans="5:6" x14ac:dyDescent="0.25">
      <c r="E356" s="4">
        <f t="shared" ca="1" si="10"/>
        <v>0.97319308228112678</v>
      </c>
      <c r="F356" s="4">
        <f t="shared" ca="1" si="11"/>
        <v>0.76736493378805148</v>
      </c>
    </row>
    <row r="357" spans="5:6" x14ac:dyDescent="0.25">
      <c r="E357" s="4">
        <f t="shared" ca="1" si="10"/>
        <v>0.92035049072189667</v>
      </c>
      <c r="F357" s="4">
        <f t="shared" ca="1" si="11"/>
        <v>0.71586624387213271</v>
      </c>
    </row>
    <row r="358" spans="5:6" x14ac:dyDescent="0.25">
      <c r="E358" s="4">
        <f t="shared" ca="1" si="10"/>
        <v>5.2662952011617081E-2</v>
      </c>
      <c r="F358" s="4">
        <f t="shared" ca="1" si="11"/>
        <v>0.36685242026046627</v>
      </c>
    </row>
    <row r="359" spans="5:6" x14ac:dyDescent="0.25">
      <c r="E359" s="4">
        <f t="shared" ca="1" si="10"/>
        <v>0.57250013070638472</v>
      </c>
      <c r="F359" s="4">
        <f t="shared" ca="1" si="11"/>
        <v>0.57926339644346303</v>
      </c>
    </row>
    <row r="360" spans="5:6" x14ac:dyDescent="0.25">
      <c r="E360" s="4">
        <f t="shared" ca="1" si="10"/>
        <v>0.79405164115733406</v>
      </c>
      <c r="F360" s="4">
        <f t="shared" ca="1" si="11"/>
        <v>0.65265095605097068</v>
      </c>
    </row>
    <row r="361" spans="5:6" x14ac:dyDescent="0.25">
      <c r="E361" s="4">
        <f t="shared" ca="1" si="10"/>
        <v>0.35999886708393081</v>
      </c>
      <c r="F361" s="4">
        <f t="shared" ca="1" si="11"/>
        <v>0.51490580049614687</v>
      </c>
    </row>
    <row r="362" spans="5:6" x14ac:dyDescent="0.25">
      <c r="E362" s="4">
        <f t="shared" ca="1" si="10"/>
        <v>0.64061097007678469</v>
      </c>
      <c r="F362" s="4">
        <f t="shared" ca="1" si="11"/>
        <v>0.60003217483640836</v>
      </c>
    </row>
    <row r="363" spans="5:6" x14ac:dyDescent="0.25">
      <c r="E363" s="4">
        <f t="shared" ca="1" si="10"/>
        <v>0.12492937782407398</v>
      </c>
      <c r="F363" s="4">
        <f t="shared" ca="1" si="11"/>
        <v>0.42075619740974474</v>
      </c>
    </row>
    <row r="364" spans="5:6" x14ac:dyDescent="0.25">
      <c r="E364" s="4">
        <f t="shared" ca="1" si="10"/>
        <v>0.50856217420250882</v>
      </c>
      <c r="F364" s="4">
        <f t="shared" ca="1" si="11"/>
        <v>0.56020420221519851</v>
      </c>
    </row>
    <row r="365" spans="5:6" x14ac:dyDescent="0.25">
      <c r="E365" s="4">
        <f t="shared" ca="1" si="10"/>
        <v>0.20169780397492243</v>
      </c>
      <c r="F365" s="4">
        <f t="shared" ca="1" si="11"/>
        <v>0.45793606153393795</v>
      </c>
    </row>
    <row r="366" spans="5:6" x14ac:dyDescent="0.25">
      <c r="E366" s="4">
        <f t="shared" ca="1" si="10"/>
        <v>0.10330329056241216</v>
      </c>
      <c r="F366" s="4">
        <f t="shared" ca="1" si="11"/>
        <v>0.40766912961787932</v>
      </c>
    </row>
    <row r="367" spans="5:6" x14ac:dyDescent="0.25">
      <c r="E367" s="4">
        <f t="shared" ca="1" si="10"/>
        <v>0.83849933932738685</v>
      </c>
      <c r="F367" s="4">
        <f t="shared" ca="1" si="11"/>
        <v>0.67122190561102379</v>
      </c>
    </row>
    <row r="368" spans="5:6" x14ac:dyDescent="0.25">
      <c r="E368" s="4">
        <f t="shared" ca="1" si="10"/>
        <v>0.94010634580424535</v>
      </c>
      <c r="F368" s="4">
        <f t="shared" ca="1" si="11"/>
        <v>0.73097888583970494</v>
      </c>
    </row>
    <row r="369" spans="5:6" x14ac:dyDescent="0.25">
      <c r="E369" s="4">
        <f t="shared" ca="1" si="10"/>
        <v>0.25628361996706661</v>
      </c>
      <c r="F369" s="4">
        <f t="shared" ca="1" si="11"/>
        <v>0.47946474729093441</v>
      </c>
    </row>
    <row r="370" spans="5:6" x14ac:dyDescent="0.25">
      <c r="E370" s="4">
        <f t="shared" ca="1" si="10"/>
        <v>0.50512668125490778</v>
      </c>
      <c r="F370" s="4">
        <f t="shared" ca="1" si="11"/>
        <v>0.55918261064606822</v>
      </c>
    </row>
    <row r="371" spans="5:6" x14ac:dyDescent="0.25">
      <c r="E371" s="4">
        <f t="shared" ca="1" si="10"/>
        <v>0.2858189541933015</v>
      </c>
      <c r="F371" s="4">
        <f t="shared" ca="1" si="11"/>
        <v>0.49012256197630877</v>
      </c>
    </row>
    <row r="372" spans="5:6" x14ac:dyDescent="0.25">
      <c r="E372" s="4">
        <f t="shared" ca="1" si="10"/>
        <v>0.64691255944929171</v>
      </c>
      <c r="F372" s="4">
        <f t="shared" ca="1" si="11"/>
        <v>0.6019996840482682</v>
      </c>
    </row>
    <row r="373" spans="5:6" x14ac:dyDescent="0.25">
      <c r="E373" s="4">
        <f t="shared" ca="1" si="10"/>
        <v>0.32329483912521095</v>
      </c>
      <c r="F373" s="4">
        <f t="shared" ca="1" si="11"/>
        <v>0.5029367330249338</v>
      </c>
    </row>
    <row r="374" spans="5:6" x14ac:dyDescent="0.25">
      <c r="E374" s="4">
        <f t="shared" ca="1" si="10"/>
        <v>0.32104404315897539</v>
      </c>
      <c r="F374" s="4">
        <f t="shared" ca="1" si="11"/>
        <v>0.50218583088114899</v>
      </c>
    </row>
    <row r="375" spans="5:6" x14ac:dyDescent="0.25">
      <c r="E375" s="4">
        <f t="shared" ca="1" si="10"/>
        <v>0.9007659609700891</v>
      </c>
      <c r="F375" s="4">
        <f t="shared" ca="1" si="11"/>
        <v>0.70320341042174039</v>
      </c>
    </row>
    <row r="376" spans="5:6" x14ac:dyDescent="0.25">
      <c r="E376" s="4">
        <f t="shared" ca="1" si="10"/>
        <v>0.19681752056575663</v>
      </c>
      <c r="F376" s="4">
        <f t="shared" ca="1" si="11"/>
        <v>0.45586101917087746</v>
      </c>
    </row>
    <row r="377" spans="5:6" x14ac:dyDescent="0.25">
      <c r="E377" s="4">
        <f t="shared" ca="1" si="10"/>
        <v>0.24465758169142937</v>
      </c>
      <c r="F377" s="4">
        <f t="shared" ca="1" si="11"/>
        <v>0.47510242763962923</v>
      </c>
    </row>
    <row r="378" spans="5:6" x14ac:dyDescent="0.25">
      <c r="E378" s="4">
        <f t="shared" ca="1" si="10"/>
        <v>0.38528220225286924</v>
      </c>
      <c r="F378" s="4">
        <f t="shared" ca="1" si="11"/>
        <v>0.52289717761170029</v>
      </c>
    </row>
    <row r="379" spans="5:6" x14ac:dyDescent="0.25">
      <c r="E379" s="4">
        <f t="shared" ca="1" si="10"/>
        <v>0.20238603143635003</v>
      </c>
      <c r="F379" s="4">
        <f t="shared" ca="1" si="11"/>
        <v>0.45822635370514198</v>
      </c>
    </row>
    <row r="380" spans="5:6" x14ac:dyDescent="0.25">
      <c r="E380" s="4">
        <f t="shared" ca="1" si="10"/>
        <v>0.33136248007643287</v>
      </c>
      <c r="F380" s="4">
        <f t="shared" ca="1" si="11"/>
        <v>0.50561089256415059</v>
      </c>
    </row>
    <row r="381" spans="5:6" x14ac:dyDescent="0.25">
      <c r="E381" s="4">
        <f t="shared" ca="1" si="10"/>
        <v>0.75937738947190125</v>
      </c>
      <c r="F381" s="4">
        <f t="shared" ca="1" si="11"/>
        <v>0.63957605124349381</v>
      </c>
    </row>
    <row r="382" spans="5:6" x14ac:dyDescent="0.25">
      <c r="E382" s="4">
        <f t="shared" ca="1" si="10"/>
        <v>0.34130129623494032</v>
      </c>
      <c r="F382" s="4">
        <f t="shared" ca="1" si="11"/>
        <v>0.50887000475630551</v>
      </c>
    </row>
    <row r="383" spans="5:6" x14ac:dyDescent="0.25">
      <c r="E383" s="4">
        <f t="shared" ca="1" si="10"/>
        <v>0.76452022780910411</v>
      </c>
      <c r="F383" s="4">
        <f t="shared" ca="1" si="11"/>
        <v>0.64145451325282354</v>
      </c>
    </row>
    <row r="384" spans="5:6" x14ac:dyDescent="0.25">
      <c r="E384" s="4">
        <f t="shared" ca="1" si="10"/>
        <v>0.18014856230108534</v>
      </c>
      <c r="F384" s="4">
        <f t="shared" ca="1" si="11"/>
        <v>0.44853745045916676</v>
      </c>
    </row>
    <row r="385" spans="5:6" x14ac:dyDescent="0.25">
      <c r="E385" s="4">
        <f t="shared" ca="1" si="10"/>
        <v>0.93631820482424688</v>
      </c>
      <c r="F385" s="4">
        <f t="shared" ca="1" si="11"/>
        <v>0.72784118729272873</v>
      </c>
    </row>
    <row r="386" spans="5:6" x14ac:dyDescent="0.25">
      <c r="E386" s="4">
        <f t="shared" ca="1" si="10"/>
        <v>0.23685762082304562</v>
      </c>
      <c r="F386" s="4">
        <f t="shared" ca="1" si="11"/>
        <v>0.47211508749747094</v>
      </c>
    </row>
    <row r="387" spans="5:6" x14ac:dyDescent="0.25">
      <c r="E387" s="4">
        <f t="shared" ca="1" si="10"/>
        <v>0.58407863024548645</v>
      </c>
      <c r="F387" s="4">
        <f t="shared" ca="1" si="11"/>
        <v>0.5827444469196762</v>
      </c>
    </row>
    <row r="388" spans="5:6" x14ac:dyDescent="0.25">
      <c r="E388" s="4">
        <f t="shared" ref="E388:E451" ca="1" si="12">RAND()</f>
        <v>0.13212313860457225</v>
      </c>
      <c r="F388" s="4">
        <f t="shared" ref="F388:F451" ca="1" si="13">_xlfn.BETA.INV(E388,$C$3,$C$4)</f>
        <v>0.42477153500957299</v>
      </c>
    </row>
    <row r="389" spans="5:6" x14ac:dyDescent="0.25">
      <c r="E389" s="4">
        <f t="shared" ca="1" si="12"/>
        <v>0.90871484579495398</v>
      </c>
      <c r="F389" s="4">
        <f t="shared" ca="1" si="13"/>
        <v>0.70812536729892839</v>
      </c>
    </row>
    <row r="390" spans="5:6" x14ac:dyDescent="0.25">
      <c r="E390" s="4">
        <f t="shared" ca="1" si="12"/>
        <v>0.83826346253526018</v>
      </c>
      <c r="F390" s="4">
        <f t="shared" ca="1" si="13"/>
        <v>0.67111634195541425</v>
      </c>
    </row>
    <row r="391" spans="5:6" x14ac:dyDescent="0.25">
      <c r="E391" s="4">
        <f t="shared" ca="1" si="12"/>
        <v>0.98084680013497616</v>
      </c>
      <c r="F391" s="4">
        <f t="shared" ca="1" si="13"/>
        <v>0.78042702337384962</v>
      </c>
    </row>
    <row r="392" spans="5:6" x14ac:dyDescent="0.25">
      <c r="E392" s="4">
        <f t="shared" ca="1" si="12"/>
        <v>0.4627897147207034</v>
      </c>
      <c r="F392" s="4">
        <f t="shared" ca="1" si="13"/>
        <v>0.54655310411079905</v>
      </c>
    </row>
    <row r="393" spans="5:6" x14ac:dyDescent="0.25">
      <c r="E393" s="4">
        <f t="shared" ca="1" si="12"/>
        <v>0.38412266604481116</v>
      </c>
      <c r="F393" s="4">
        <f t="shared" ca="1" si="13"/>
        <v>0.52253445098552564</v>
      </c>
    </row>
    <row r="394" spans="5:6" x14ac:dyDescent="0.25">
      <c r="E394" s="4">
        <f t="shared" ca="1" si="12"/>
        <v>0.60856780916804942</v>
      </c>
      <c r="F394" s="4">
        <f t="shared" ca="1" si="13"/>
        <v>0.59016423532633611</v>
      </c>
    </row>
    <row r="395" spans="5:6" x14ac:dyDescent="0.25">
      <c r="E395" s="4">
        <f t="shared" ca="1" si="12"/>
        <v>0.86498665567462152</v>
      </c>
      <c r="F395" s="4">
        <f t="shared" ca="1" si="13"/>
        <v>0.68370077131268903</v>
      </c>
    </row>
    <row r="396" spans="5:6" x14ac:dyDescent="0.25">
      <c r="E396" s="4">
        <f t="shared" ca="1" si="12"/>
        <v>3.8231906648761305E-3</v>
      </c>
      <c r="F396" s="4">
        <f t="shared" ca="1" si="13"/>
        <v>0.25667309200931998</v>
      </c>
    </row>
    <row r="397" spans="5:6" x14ac:dyDescent="0.25">
      <c r="E397" s="4">
        <f t="shared" ca="1" si="12"/>
        <v>0.69174504829940853</v>
      </c>
      <c r="F397" s="4">
        <f t="shared" ca="1" si="13"/>
        <v>0.61633395838340244</v>
      </c>
    </row>
    <row r="398" spans="5:6" x14ac:dyDescent="0.25">
      <c r="E398" s="4">
        <f t="shared" ca="1" si="12"/>
        <v>0.68040225174085567</v>
      </c>
      <c r="F398" s="4">
        <f t="shared" ca="1" si="13"/>
        <v>0.61264439087452449</v>
      </c>
    </row>
    <row r="399" spans="5:6" x14ac:dyDescent="0.25">
      <c r="E399" s="4">
        <f t="shared" ca="1" si="12"/>
        <v>3.0325011980109728E-2</v>
      </c>
      <c r="F399" s="4">
        <f t="shared" ca="1" si="13"/>
        <v>0.33837746674424712</v>
      </c>
    </row>
    <row r="400" spans="5:6" x14ac:dyDescent="0.25">
      <c r="E400" s="4">
        <f t="shared" ca="1" si="12"/>
        <v>5.615975149727781E-3</v>
      </c>
      <c r="F400" s="4">
        <f t="shared" ca="1" si="13"/>
        <v>0.26955940827738484</v>
      </c>
    </row>
    <row r="401" spans="5:6" x14ac:dyDescent="0.25">
      <c r="E401" s="4">
        <f t="shared" ca="1" si="12"/>
        <v>5.9370070835330191E-2</v>
      </c>
      <c r="F401" s="4">
        <f t="shared" ca="1" si="13"/>
        <v>0.37356945986454138</v>
      </c>
    </row>
    <row r="402" spans="5:6" x14ac:dyDescent="0.25">
      <c r="E402" s="4">
        <f t="shared" ca="1" si="12"/>
        <v>0.87172760055997178</v>
      </c>
      <c r="F402" s="4">
        <f t="shared" ca="1" si="13"/>
        <v>0.68710525489381558</v>
      </c>
    </row>
    <row r="403" spans="5:6" x14ac:dyDescent="0.25">
      <c r="E403" s="4">
        <f t="shared" ca="1" si="12"/>
        <v>0.62736507486218995</v>
      </c>
      <c r="F403" s="4">
        <f t="shared" ca="1" si="13"/>
        <v>0.59592718884180718</v>
      </c>
    </row>
    <row r="404" spans="5:6" x14ac:dyDescent="0.25">
      <c r="E404" s="4">
        <f t="shared" ca="1" si="12"/>
        <v>0.44597356006022282</v>
      </c>
      <c r="F404" s="4">
        <f t="shared" ca="1" si="13"/>
        <v>0.54149807720973753</v>
      </c>
    </row>
    <row r="405" spans="5:6" x14ac:dyDescent="0.25">
      <c r="E405" s="4">
        <f t="shared" ca="1" si="12"/>
        <v>0.69815470272524593</v>
      </c>
      <c r="F405" s="4">
        <f t="shared" ca="1" si="13"/>
        <v>0.61844078851691575</v>
      </c>
    </row>
    <row r="406" spans="5:6" x14ac:dyDescent="0.25">
      <c r="E406" s="4">
        <f t="shared" ca="1" si="12"/>
        <v>0.34240747093289092</v>
      </c>
      <c r="F406" s="4">
        <f t="shared" ca="1" si="13"/>
        <v>0.50923045367727449</v>
      </c>
    </row>
    <row r="407" spans="5:6" x14ac:dyDescent="0.25">
      <c r="E407" s="4">
        <f t="shared" ca="1" si="12"/>
        <v>0.2358119897119314</v>
      </c>
      <c r="F407" s="4">
        <f t="shared" ca="1" si="13"/>
        <v>0.47171069031745749</v>
      </c>
    </row>
    <row r="408" spans="5:6" x14ac:dyDescent="0.25">
      <c r="E408" s="4">
        <f t="shared" ca="1" si="12"/>
        <v>0.82496121874325656</v>
      </c>
      <c r="F408" s="4">
        <f t="shared" ca="1" si="13"/>
        <v>0.66529803658853814</v>
      </c>
    </row>
    <row r="409" spans="5:6" x14ac:dyDescent="0.25">
      <c r="E409" s="4">
        <f t="shared" ca="1" si="12"/>
        <v>0.27526249528559521</v>
      </c>
      <c r="F409" s="4">
        <f t="shared" ca="1" si="13"/>
        <v>0.48637741608757767</v>
      </c>
    </row>
    <row r="410" spans="5:6" x14ac:dyDescent="0.25">
      <c r="E410" s="4">
        <f t="shared" ca="1" si="12"/>
        <v>0.16458087637283492</v>
      </c>
      <c r="F410" s="4">
        <f t="shared" ca="1" si="13"/>
        <v>0.4413213736651142</v>
      </c>
    </row>
    <row r="411" spans="5:6" x14ac:dyDescent="0.25">
      <c r="E411" s="4">
        <f t="shared" ca="1" si="12"/>
        <v>0.73236931063573596</v>
      </c>
      <c r="F411" s="4">
        <f t="shared" ca="1" si="13"/>
        <v>0.6299991051774505</v>
      </c>
    </row>
    <row r="412" spans="5:6" x14ac:dyDescent="0.25">
      <c r="E412" s="4">
        <f t="shared" ca="1" si="12"/>
        <v>4.250856897017552E-2</v>
      </c>
      <c r="F412" s="4">
        <f t="shared" ca="1" si="13"/>
        <v>0.35534873957650109</v>
      </c>
    </row>
    <row r="413" spans="5:6" x14ac:dyDescent="0.25">
      <c r="E413" s="4">
        <f t="shared" ca="1" si="12"/>
        <v>2.112590255604474E-2</v>
      </c>
      <c r="F413" s="4">
        <f t="shared" ca="1" si="13"/>
        <v>0.32159384144764591</v>
      </c>
    </row>
    <row r="414" spans="5:6" x14ac:dyDescent="0.25">
      <c r="E414" s="4">
        <f t="shared" ca="1" si="12"/>
        <v>0.14592444204687649</v>
      </c>
      <c r="F414" s="4">
        <f t="shared" ca="1" si="13"/>
        <v>0.43209345107569741</v>
      </c>
    </row>
    <row r="415" spans="5:6" x14ac:dyDescent="0.25">
      <c r="E415" s="4">
        <f t="shared" ca="1" si="12"/>
        <v>0.33864062875686451</v>
      </c>
      <c r="F415" s="4">
        <f t="shared" ca="1" si="13"/>
        <v>0.50800118468540201</v>
      </c>
    </row>
    <row r="416" spans="5:6" x14ac:dyDescent="0.25">
      <c r="E416" s="4">
        <f t="shared" ca="1" si="12"/>
        <v>0.1057334957982331</v>
      </c>
      <c r="F416" s="4">
        <f t="shared" ca="1" si="13"/>
        <v>0.40922719084392423</v>
      </c>
    </row>
    <row r="417" spans="5:6" x14ac:dyDescent="0.25">
      <c r="E417" s="4">
        <f t="shared" ca="1" si="12"/>
        <v>0.16068841185859783</v>
      </c>
      <c r="F417" s="4">
        <f t="shared" ca="1" si="13"/>
        <v>0.43945230322291567</v>
      </c>
    </row>
    <row r="418" spans="5:6" x14ac:dyDescent="0.25">
      <c r="E418" s="4">
        <f t="shared" ca="1" si="12"/>
        <v>0.76910213405814576</v>
      </c>
      <c r="F418" s="4">
        <f t="shared" ca="1" si="13"/>
        <v>0.64314455959700312</v>
      </c>
    </row>
    <row r="419" spans="5:6" x14ac:dyDescent="0.25">
      <c r="E419" s="4">
        <f t="shared" ca="1" si="12"/>
        <v>0.87107364747057858</v>
      </c>
      <c r="F419" s="4">
        <f t="shared" ca="1" si="13"/>
        <v>0.68677028915902749</v>
      </c>
    </row>
    <row r="420" spans="5:6" x14ac:dyDescent="0.25">
      <c r="E420" s="4">
        <f t="shared" ca="1" si="12"/>
        <v>0.38582721036953427</v>
      </c>
      <c r="F420" s="4">
        <f t="shared" ca="1" si="13"/>
        <v>0.52306755172493691</v>
      </c>
    </row>
    <row r="421" spans="5:6" x14ac:dyDescent="0.25">
      <c r="E421" s="4">
        <f t="shared" ca="1" si="12"/>
        <v>0.4629034098543835</v>
      </c>
      <c r="F421" s="4">
        <f t="shared" ca="1" si="13"/>
        <v>0.54658718280913454</v>
      </c>
    </row>
    <row r="422" spans="5:6" x14ac:dyDescent="0.25">
      <c r="E422" s="4">
        <f t="shared" ca="1" si="12"/>
        <v>0.26764816507126243</v>
      </c>
      <c r="F422" s="4">
        <f t="shared" ca="1" si="13"/>
        <v>0.48363316047041993</v>
      </c>
    </row>
    <row r="423" spans="5:6" x14ac:dyDescent="0.25">
      <c r="E423" s="4">
        <f t="shared" ca="1" si="12"/>
        <v>0.7431475265398183</v>
      </c>
      <c r="F423" s="4">
        <f t="shared" ca="1" si="13"/>
        <v>0.63376660883873615</v>
      </c>
    </row>
    <row r="424" spans="5:6" x14ac:dyDescent="0.25">
      <c r="E424" s="4">
        <f t="shared" ca="1" si="12"/>
        <v>0.89329362194452955</v>
      </c>
      <c r="F424" s="4">
        <f t="shared" ca="1" si="13"/>
        <v>0.69880362020319076</v>
      </c>
    </row>
    <row r="425" spans="5:6" x14ac:dyDescent="0.25">
      <c r="E425" s="4">
        <f t="shared" ca="1" si="12"/>
        <v>0.82231748283808215</v>
      </c>
      <c r="F425" s="4">
        <f t="shared" ca="1" si="13"/>
        <v>0.66417138812345544</v>
      </c>
    </row>
    <row r="426" spans="5:6" x14ac:dyDescent="0.25">
      <c r="E426" s="4">
        <f t="shared" ca="1" si="12"/>
        <v>0.86758377036262235</v>
      </c>
      <c r="F426" s="4">
        <f t="shared" ca="1" si="13"/>
        <v>0.68499996189700718</v>
      </c>
    </row>
    <row r="427" spans="5:6" x14ac:dyDescent="0.25">
      <c r="E427" s="4">
        <f t="shared" ca="1" si="12"/>
        <v>0.83127529158581748</v>
      </c>
      <c r="F427" s="4">
        <f t="shared" ca="1" si="13"/>
        <v>0.66802761698360957</v>
      </c>
    </row>
    <row r="428" spans="5:6" x14ac:dyDescent="0.25">
      <c r="E428" s="4">
        <f t="shared" ca="1" si="12"/>
        <v>0.59910979527098263</v>
      </c>
      <c r="F428" s="4">
        <f t="shared" ca="1" si="13"/>
        <v>0.58728818116503279</v>
      </c>
    </row>
    <row r="429" spans="5:6" x14ac:dyDescent="0.25">
      <c r="E429" s="4">
        <f t="shared" ca="1" si="12"/>
        <v>7.9790137606272626E-4</v>
      </c>
      <c r="F429" s="4">
        <f t="shared" ca="1" si="13"/>
        <v>0.21176685669612066</v>
      </c>
    </row>
    <row r="430" spans="5:6" x14ac:dyDescent="0.25">
      <c r="E430" s="4">
        <f t="shared" ca="1" si="12"/>
        <v>0.82525882594745881</v>
      </c>
      <c r="F430" s="4">
        <f t="shared" ca="1" si="13"/>
        <v>0.66542545111459739</v>
      </c>
    </row>
    <row r="431" spans="5:6" x14ac:dyDescent="0.25">
      <c r="E431" s="4">
        <f t="shared" ca="1" si="12"/>
        <v>0.23497577469076192</v>
      </c>
      <c r="F431" s="4">
        <f t="shared" ca="1" si="13"/>
        <v>0.47138659746028655</v>
      </c>
    </row>
    <row r="432" spans="5:6" x14ac:dyDescent="0.25">
      <c r="E432" s="4">
        <f t="shared" ca="1" si="12"/>
        <v>0.21363500718178863</v>
      </c>
      <c r="F432" s="4">
        <f t="shared" ca="1" si="13"/>
        <v>0.46289369129295477</v>
      </c>
    </row>
    <row r="433" spans="5:6" x14ac:dyDescent="0.25">
      <c r="E433" s="4">
        <f t="shared" ca="1" si="12"/>
        <v>3.8621280148909753E-2</v>
      </c>
      <c r="F433" s="4">
        <f t="shared" ca="1" si="13"/>
        <v>0.35039148266050635</v>
      </c>
    </row>
    <row r="434" spans="5:6" x14ac:dyDescent="0.25">
      <c r="E434" s="4">
        <f t="shared" ca="1" si="12"/>
        <v>0.49043993420098353</v>
      </c>
      <c r="F434" s="4">
        <f t="shared" ca="1" si="13"/>
        <v>0.55481191498613947</v>
      </c>
    </row>
    <row r="435" spans="5:6" x14ac:dyDescent="0.25">
      <c r="E435" s="4">
        <f t="shared" ca="1" si="12"/>
        <v>0.37321903877841389</v>
      </c>
      <c r="F435" s="4">
        <f t="shared" ca="1" si="13"/>
        <v>0.51910655349568968</v>
      </c>
    </row>
    <row r="436" spans="5:6" x14ac:dyDescent="0.25">
      <c r="E436" s="4">
        <f t="shared" ca="1" si="12"/>
        <v>0.90381372946871796</v>
      </c>
      <c r="F436" s="4">
        <f t="shared" ca="1" si="13"/>
        <v>0.70505920453241011</v>
      </c>
    </row>
    <row r="437" spans="5:6" x14ac:dyDescent="0.25">
      <c r="E437" s="4">
        <f t="shared" ca="1" si="12"/>
        <v>0.16275377567683413</v>
      </c>
      <c r="F437" s="4">
        <f t="shared" ca="1" si="13"/>
        <v>0.4404474899273283</v>
      </c>
    </row>
    <row r="438" spans="5:6" x14ac:dyDescent="0.25">
      <c r="E438" s="4">
        <f t="shared" ca="1" si="12"/>
        <v>0.65104240275456815</v>
      </c>
      <c r="F438" s="4">
        <f t="shared" ca="1" si="13"/>
        <v>0.60329464966334423</v>
      </c>
    </row>
    <row r="439" spans="5:6" x14ac:dyDescent="0.25">
      <c r="E439" s="4">
        <f t="shared" ca="1" si="12"/>
        <v>0.90715765946296878</v>
      </c>
      <c r="F439" s="4">
        <f t="shared" ca="1" si="13"/>
        <v>0.7071397871272691</v>
      </c>
    </row>
    <row r="440" spans="5:6" x14ac:dyDescent="0.25">
      <c r="E440" s="4">
        <f t="shared" ca="1" si="12"/>
        <v>0.35765522050410825</v>
      </c>
      <c r="F440" s="4">
        <f t="shared" ca="1" si="13"/>
        <v>0.51415558902027592</v>
      </c>
    </row>
    <row r="441" spans="5:6" x14ac:dyDescent="0.25">
      <c r="E441" s="4">
        <f t="shared" ca="1" si="12"/>
        <v>0.24252354256062447</v>
      </c>
      <c r="F441" s="4">
        <f t="shared" ca="1" si="13"/>
        <v>0.47429013589427371</v>
      </c>
    </row>
    <row r="442" spans="5:6" x14ac:dyDescent="0.25">
      <c r="E442" s="4">
        <f t="shared" ca="1" si="12"/>
        <v>0.50599787015454933</v>
      </c>
      <c r="F442" s="4">
        <f t="shared" ca="1" si="13"/>
        <v>0.55944168930746263</v>
      </c>
    </row>
    <row r="443" spans="5:6" x14ac:dyDescent="0.25">
      <c r="E443" s="4">
        <f t="shared" ca="1" si="12"/>
        <v>0.46471049144523635</v>
      </c>
      <c r="F443" s="4">
        <f t="shared" ca="1" si="13"/>
        <v>0.54712867454644498</v>
      </c>
    </row>
    <row r="444" spans="5:6" x14ac:dyDescent="0.25">
      <c r="E444" s="4">
        <f t="shared" ca="1" si="12"/>
        <v>0.35695501602530977</v>
      </c>
      <c r="F444" s="4">
        <f t="shared" ca="1" si="13"/>
        <v>0.51393111319716245</v>
      </c>
    </row>
    <row r="445" spans="5:6" x14ac:dyDescent="0.25">
      <c r="E445" s="4">
        <f t="shared" ca="1" si="12"/>
        <v>0.98991637338478788</v>
      </c>
      <c r="F445" s="4">
        <f t="shared" ca="1" si="13"/>
        <v>0.80262691832672473</v>
      </c>
    </row>
    <row r="446" spans="5:6" x14ac:dyDescent="0.25">
      <c r="E446" s="4">
        <f t="shared" ca="1" si="12"/>
        <v>0.26641233280919219</v>
      </c>
      <c r="F446" s="4">
        <f t="shared" ca="1" si="13"/>
        <v>0.48318418252028361</v>
      </c>
    </row>
    <row r="447" spans="5:6" x14ac:dyDescent="0.25">
      <c r="E447" s="4">
        <f t="shared" ca="1" si="12"/>
        <v>0.91704751954909536</v>
      </c>
      <c r="F447" s="4">
        <f t="shared" ca="1" si="13"/>
        <v>0.7135965740326089</v>
      </c>
    </row>
    <row r="448" spans="5:6" x14ac:dyDescent="0.25">
      <c r="E448" s="4">
        <f t="shared" ca="1" si="12"/>
        <v>0.86132524322232307</v>
      </c>
      <c r="F448" s="4">
        <f t="shared" ca="1" si="13"/>
        <v>0.68189446566949474</v>
      </c>
    </row>
    <row r="449" spans="5:6" x14ac:dyDescent="0.25">
      <c r="E449" s="4">
        <f t="shared" ca="1" si="12"/>
        <v>0.62384803431563518</v>
      </c>
      <c r="F449" s="4">
        <f t="shared" ca="1" si="13"/>
        <v>0.59484368778824603</v>
      </c>
    </row>
    <row r="450" spans="5:6" x14ac:dyDescent="0.25">
      <c r="E450" s="4">
        <f t="shared" ca="1" si="12"/>
        <v>7.8609216369767365E-2</v>
      </c>
      <c r="F450" s="4">
        <f t="shared" ca="1" si="13"/>
        <v>0.39017150682185969</v>
      </c>
    </row>
    <row r="451" spans="5:6" x14ac:dyDescent="0.25">
      <c r="E451" s="4">
        <f t="shared" ca="1" si="12"/>
        <v>0.52570887098978603</v>
      </c>
      <c r="F451" s="4">
        <f t="shared" ca="1" si="13"/>
        <v>0.56530206177148179</v>
      </c>
    </row>
    <row r="452" spans="5:6" x14ac:dyDescent="0.25">
      <c r="E452" s="4">
        <f t="shared" ref="E452:E515" ca="1" si="14">RAND()</f>
        <v>0.4754845879898606</v>
      </c>
      <c r="F452" s="4">
        <f t="shared" ref="F452:F515" ca="1" si="15">_xlfn.BETA.INV(E452,$C$3,$C$4)</f>
        <v>0.55035145245692796</v>
      </c>
    </row>
    <row r="453" spans="5:6" x14ac:dyDescent="0.25">
      <c r="E453" s="4">
        <f t="shared" ca="1" si="14"/>
        <v>0.3845478216624536</v>
      </c>
      <c r="F453" s="4">
        <f t="shared" ca="1" si="15"/>
        <v>0.52266748734932766</v>
      </c>
    </row>
    <row r="454" spans="5:6" x14ac:dyDescent="0.25">
      <c r="E454" s="4">
        <f t="shared" ca="1" si="14"/>
        <v>2.5022588321687911E-2</v>
      </c>
      <c r="F454" s="4">
        <f t="shared" ca="1" si="15"/>
        <v>0.3292889581242619</v>
      </c>
    </row>
    <row r="455" spans="5:6" x14ac:dyDescent="0.25">
      <c r="E455" s="4">
        <f t="shared" ca="1" si="14"/>
        <v>0.45370331058620472</v>
      </c>
      <c r="F455" s="4">
        <f t="shared" ca="1" si="15"/>
        <v>0.5438254773378487</v>
      </c>
    </row>
    <row r="456" spans="5:6" x14ac:dyDescent="0.25">
      <c r="E456" s="4">
        <f t="shared" ca="1" si="14"/>
        <v>0.45978270431307866</v>
      </c>
      <c r="F456" s="4">
        <f t="shared" ca="1" si="15"/>
        <v>0.54565134815047789</v>
      </c>
    </row>
    <row r="457" spans="5:6" x14ac:dyDescent="0.25">
      <c r="E457" s="4">
        <f t="shared" ca="1" si="14"/>
        <v>0.72749115028452638</v>
      </c>
      <c r="F457" s="4">
        <f t="shared" ca="1" si="15"/>
        <v>0.62831556841824487</v>
      </c>
    </row>
    <row r="458" spans="5:6" x14ac:dyDescent="0.25">
      <c r="E458" s="4">
        <f t="shared" ca="1" si="14"/>
        <v>0.82102334144168077</v>
      </c>
      <c r="F458" s="4">
        <f t="shared" ca="1" si="15"/>
        <v>0.66362324387204186</v>
      </c>
    </row>
    <row r="459" spans="5:6" x14ac:dyDescent="0.25">
      <c r="E459" s="4">
        <f t="shared" ca="1" si="14"/>
        <v>0.33784477989333495</v>
      </c>
      <c r="F459" s="4">
        <f t="shared" ca="1" si="15"/>
        <v>0.5077407958885386</v>
      </c>
    </row>
    <row r="460" spans="5:6" x14ac:dyDescent="0.25">
      <c r="E460" s="4">
        <f t="shared" ca="1" si="14"/>
        <v>0.9811854823386591</v>
      </c>
      <c r="F460" s="4">
        <f t="shared" ca="1" si="15"/>
        <v>0.78109047268668319</v>
      </c>
    </row>
    <row r="461" spans="5:6" x14ac:dyDescent="0.25">
      <c r="E461" s="4">
        <f t="shared" ca="1" si="14"/>
        <v>0.20013679978224419</v>
      </c>
      <c r="F461" s="4">
        <f t="shared" ca="1" si="15"/>
        <v>0.45727551962600099</v>
      </c>
    </row>
    <row r="462" spans="5:6" x14ac:dyDescent="0.25">
      <c r="E462" s="4">
        <f t="shared" ca="1" si="14"/>
        <v>0.54038679461961436</v>
      </c>
      <c r="F462" s="4">
        <f t="shared" ca="1" si="15"/>
        <v>0.56966937768408521</v>
      </c>
    </row>
    <row r="463" spans="5:6" x14ac:dyDescent="0.25">
      <c r="E463" s="4">
        <f t="shared" ca="1" si="14"/>
        <v>0.5864673237178808</v>
      </c>
      <c r="F463" s="4">
        <f t="shared" ca="1" si="15"/>
        <v>0.58346452250865632</v>
      </c>
    </row>
    <row r="464" spans="5:6" x14ac:dyDescent="0.25">
      <c r="E464" s="4">
        <f t="shared" ca="1" si="14"/>
        <v>0.47662628283823127</v>
      </c>
      <c r="F464" s="4">
        <f t="shared" ca="1" si="15"/>
        <v>0.55069244435324427</v>
      </c>
    </row>
    <row r="465" spans="5:6" x14ac:dyDescent="0.25">
      <c r="E465" s="4">
        <f t="shared" ca="1" si="14"/>
        <v>0.50181465764738031</v>
      </c>
      <c r="F465" s="4">
        <f t="shared" ca="1" si="15"/>
        <v>0.55819752238195175</v>
      </c>
    </row>
    <row r="466" spans="5:6" x14ac:dyDescent="0.25">
      <c r="E466" s="4">
        <f t="shared" ca="1" si="14"/>
        <v>0.15524624538056531</v>
      </c>
      <c r="F466" s="4">
        <f t="shared" ca="1" si="15"/>
        <v>0.43679128204245982</v>
      </c>
    </row>
    <row r="467" spans="5:6" x14ac:dyDescent="0.25">
      <c r="E467" s="4">
        <f t="shared" ca="1" si="14"/>
        <v>0.57395391439019372</v>
      </c>
      <c r="F467" s="4">
        <f t="shared" ca="1" si="15"/>
        <v>0.57969968433654206</v>
      </c>
    </row>
    <row r="468" spans="5:6" x14ac:dyDescent="0.25">
      <c r="E468" s="4">
        <f t="shared" ca="1" si="14"/>
        <v>0.17973855542942152</v>
      </c>
      <c r="F468" s="4">
        <f t="shared" ca="1" si="15"/>
        <v>0.44835234805319529</v>
      </c>
    </row>
    <row r="469" spans="5:6" x14ac:dyDescent="0.25">
      <c r="E469" s="4">
        <f t="shared" ca="1" si="14"/>
        <v>0.60938974720719108</v>
      </c>
      <c r="F469" s="4">
        <f t="shared" ca="1" si="15"/>
        <v>0.59041486879622274</v>
      </c>
    </row>
    <row r="470" spans="5:6" x14ac:dyDescent="0.25">
      <c r="E470" s="4">
        <f t="shared" ca="1" si="14"/>
        <v>0.48400000985559954</v>
      </c>
      <c r="F470" s="4">
        <f t="shared" ca="1" si="15"/>
        <v>0.55289274337909755</v>
      </c>
    </row>
    <row r="471" spans="5:6" x14ac:dyDescent="0.25">
      <c r="E471" s="4">
        <f t="shared" ca="1" si="14"/>
        <v>0.27871762021378976</v>
      </c>
      <c r="F471" s="4">
        <f t="shared" ca="1" si="15"/>
        <v>0.4876105786760771</v>
      </c>
    </row>
    <row r="472" spans="5:6" x14ac:dyDescent="0.25">
      <c r="E472" s="4">
        <f t="shared" ca="1" si="14"/>
        <v>0.45783479005294136</v>
      </c>
      <c r="F472" s="4">
        <f t="shared" ca="1" si="15"/>
        <v>0.5450667294385737</v>
      </c>
    </row>
    <row r="473" spans="5:6" x14ac:dyDescent="0.25">
      <c r="E473" s="4">
        <f t="shared" ca="1" si="14"/>
        <v>0.73184193967745526</v>
      </c>
      <c r="F473" s="4">
        <f t="shared" ca="1" si="15"/>
        <v>0.62981647233713633</v>
      </c>
    </row>
    <row r="474" spans="5:6" x14ac:dyDescent="0.25">
      <c r="E474" s="4">
        <f t="shared" ca="1" si="14"/>
        <v>0.19233565858735824</v>
      </c>
      <c r="F474" s="4">
        <f t="shared" ca="1" si="15"/>
        <v>0.45392894752873564</v>
      </c>
    </row>
    <row r="475" spans="5:6" x14ac:dyDescent="0.25">
      <c r="E475" s="4">
        <f t="shared" ca="1" si="14"/>
        <v>0.2352930977713853</v>
      </c>
      <c r="F475" s="4">
        <f t="shared" ca="1" si="15"/>
        <v>0.4715096549867856</v>
      </c>
    </row>
    <row r="476" spans="5:6" x14ac:dyDescent="0.25">
      <c r="E476" s="4">
        <f t="shared" ca="1" si="14"/>
        <v>0.58343487226435453</v>
      </c>
      <c r="F476" s="4">
        <f t="shared" ca="1" si="15"/>
        <v>0.58255050415186838</v>
      </c>
    </row>
    <row r="477" spans="5:6" x14ac:dyDescent="0.25">
      <c r="E477" s="4">
        <f t="shared" ca="1" si="14"/>
        <v>0.9844614151992348</v>
      </c>
      <c r="F477" s="4">
        <f t="shared" ca="1" si="15"/>
        <v>0.78802951277389655</v>
      </c>
    </row>
    <row r="478" spans="5:6" x14ac:dyDescent="0.25">
      <c r="E478" s="4">
        <f t="shared" ca="1" si="14"/>
        <v>0.91190476891168026</v>
      </c>
      <c r="F478" s="4">
        <f t="shared" ca="1" si="15"/>
        <v>0.71017930933898277</v>
      </c>
    </row>
    <row r="479" spans="5:6" x14ac:dyDescent="0.25">
      <c r="E479" s="4">
        <f t="shared" ca="1" si="14"/>
        <v>0.99656927224000158</v>
      </c>
      <c r="F479" s="4">
        <f t="shared" ca="1" si="15"/>
        <v>0.83361515239099093</v>
      </c>
    </row>
    <row r="480" spans="5:6" x14ac:dyDescent="0.25">
      <c r="E480" s="4">
        <f t="shared" ca="1" si="14"/>
        <v>3.3686647223039046E-2</v>
      </c>
      <c r="F480" s="4">
        <f t="shared" ca="1" si="15"/>
        <v>0.34351758982670727</v>
      </c>
    </row>
    <row r="481" spans="5:6" x14ac:dyDescent="0.25">
      <c r="E481" s="4">
        <f t="shared" ca="1" si="14"/>
        <v>0.44186332914426318</v>
      </c>
      <c r="F481" s="4">
        <f t="shared" ca="1" si="15"/>
        <v>0.54025756074132925</v>
      </c>
    </row>
    <row r="482" spans="5:6" x14ac:dyDescent="0.25">
      <c r="E482" s="4">
        <f t="shared" ca="1" si="14"/>
        <v>2.7783189741076519E-2</v>
      </c>
      <c r="F482" s="4">
        <f t="shared" ca="1" si="15"/>
        <v>0.33418964333635509</v>
      </c>
    </row>
    <row r="483" spans="5:6" x14ac:dyDescent="0.25">
      <c r="E483" s="4">
        <f t="shared" ca="1" si="14"/>
        <v>0.1208846910643836</v>
      </c>
      <c r="F483" s="4">
        <f t="shared" ca="1" si="15"/>
        <v>0.41843119764295189</v>
      </c>
    </row>
    <row r="484" spans="5:6" x14ac:dyDescent="0.25">
      <c r="E484" s="4">
        <f t="shared" ca="1" si="14"/>
        <v>0.59076319404642674</v>
      </c>
      <c r="F484" s="4">
        <f t="shared" ca="1" si="15"/>
        <v>0.58476134007228797</v>
      </c>
    </row>
    <row r="485" spans="5:6" x14ac:dyDescent="0.25">
      <c r="E485" s="4">
        <f t="shared" ca="1" si="14"/>
        <v>0.6445009329018192</v>
      </c>
      <c r="F485" s="4">
        <f t="shared" ca="1" si="15"/>
        <v>0.6012455377003092</v>
      </c>
    </row>
    <row r="486" spans="5:6" x14ac:dyDescent="0.25">
      <c r="E486" s="4">
        <f t="shared" ca="1" si="14"/>
        <v>0.51735360828365939</v>
      </c>
      <c r="F486" s="4">
        <f t="shared" ca="1" si="15"/>
        <v>0.56281791262364078</v>
      </c>
    </row>
    <row r="487" spans="5:6" x14ac:dyDescent="0.25">
      <c r="E487" s="4">
        <f t="shared" ca="1" si="14"/>
        <v>0.47493079912431513</v>
      </c>
      <c r="F487" s="4">
        <f t="shared" ca="1" si="15"/>
        <v>0.55018601867399741</v>
      </c>
    </row>
    <row r="488" spans="5:6" x14ac:dyDescent="0.25">
      <c r="E488" s="4">
        <f t="shared" ca="1" si="14"/>
        <v>9.6582191678378226E-2</v>
      </c>
      <c r="F488" s="4">
        <f t="shared" ca="1" si="15"/>
        <v>0.40322473504757705</v>
      </c>
    </row>
    <row r="489" spans="5:6" x14ac:dyDescent="0.25">
      <c r="E489" s="4">
        <f t="shared" ca="1" si="14"/>
        <v>0.7138379633642824</v>
      </c>
      <c r="F489" s="4">
        <f t="shared" ca="1" si="15"/>
        <v>0.62366939016723943</v>
      </c>
    </row>
    <row r="490" spans="5:6" x14ac:dyDescent="0.25">
      <c r="E490" s="4">
        <f t="shared" ca="1" si="14"/>
        <v>0.16320528266188239</v>
      </c>
      <c r="F490" s="4">
        <f t="shared" ca="1" si="15"/>
        <v>0.44066400292774605</v>
      </c>
    </row>
    <row r="491" spans="5:6" x14ac:dyDescent="0.25">
      <c r="E491" s="4">
        <f t="shared" ca="1" si="14"/>
        <v>0.51556169539588304</v>
      </c>
      <c r="F491" s="4">
        <f t="shared" ca="1" si="15"/>
        <v>0.56228519976978242</v>
      </c>
    </row>
    <row r="492" spans="5:6" x14ac:dyDescent="0.25">
      <c r="E492" s="4">
        <f t="shared" ca="1" si="14"/>
        <v>0.84155384005297329</v>
      </c>
      <c r="F492" s="4">
        <f t="shared" ca="1" si="15"/>
        <v>0.67259693869066806</v>
      </c>
    </row>
    <row r="493" spans="5:6" x14ac:dyDescent="0.25">
      <c r="E493" s="4">
        <f t="shared" ca="1" si="14"/>
        <v>0.39311032105099741</v>
      </c>
      <c r="F493" s="4">
        <f t="shared" ca="1" si="15"/>
        <v>0.52533741904680054</v>
      </c>
    </row>
    <row r="494" spans="5:6" x14ac:dyDescent="0.25">
      <c r="E494" s="4">
        <f t="shared" ca="1" si="14"/>
        <v>0.14582835299256436</v>
      </c>
      <c r="F494" s="4">
        <f t="shared" ca="1" si="15"/>
        <v>0.43204404812328262</v>
      </c>
    </row>
    <row r="495" spans="5:6" x14ac:dyDescent="0.25">
      <c r="E495" s="4">
        <f t="shared" ca="1" si="14"/>
        <v>1.7082132490517266E-2</v>
      </c>
      <c r="F495" s="4">
        <f t="shared" ca="1" si="15"/>
        <v>0.31231619405516597</v>
      </c>
    </row>
    <row r="496" spans="5:6" x14ac:dyDescent="0.25">
      <c r="E496" s="4">
        <f t="shared" ca="1" si="14"/>
        <v>0.23414961095285935</v>
      </c>
      <c r="F496" s="4">
        <f t="shared" ca="1" si="15"/>
        <v>0.47106579559098422</v>
      </c>
    </row>
    <row r="497" spans="5:6" x14ac:dyDescent="0.25">
      <c r="E497" s="4">
        <f t="shared" ca="1" si="14"/>
        <v>3.3744175166180779E-2</v>
      </c>
      <c r="F497" s="4">
        <f t="shared" ca="1" si="15"/>
        <v>0.3436020431055184</v>
      </c>
    </row>
    <row r="498" spans="5:6" x14ac:dyDescent="0.25">
      <c r="E498" s="4">
        <f t="shared" ca="1" si="14"/>
        <v>0.16350797309686216</v>
      </c>
      <c r="F498" s="4">
        <f t="shared" ca="1" si="15"/>
        <v>0.44080894595953962</v>
      </c>
    </row>
    <row r="499" spans="5:6" x14ac:dyDescent="0.25">
      <c r="E499" s="4">
        <f t="shared" ca="1" si="14"/>
        <v>6.5246767038006359E-3</v>
      </c>
      <c r="F499" s="4">
        <f t="shared" ca="1" si="15"/>
        <v>0.27482377796534907</v>
      </c>
    </row>
    <row r="500" spans="5:6" x14ac:dyDescent="0.25">
      <c r="E500" s="4">
        <f t="shared" ca="1" si="14"/>
        <v>0.13755809040723088</v>
      </c>
      <c r="F500" s="4">
        <f t="shared" ca="1" si="15"/>
        <v>0.42771131062843371</v>
      </c>
    </row>
    <row r="501" spans="5:6" x14ac:dyDescent="0.25">
      <c r="E501" s="4">
        <f t="shared" ca="1" si="14"/>
        <v>0.64279002607266722</v>
      </c>
      <c r="F501" s="4">
        <f t="shared" ca="1" si="15"/>
        <v>0.60071140740900031</v>
      </c>
    </row>
    <row r="502" spans="5:6" x14ac:dyDescent="0.25">
      <c r="E502" s="4">
        <f t="shared" ca="1" si="14"/>
        <v>0.80456802217276469</v>
      </c>
      <c r="F502" s="4">
        <f t="shared" ca="1" si="15"/>
        <v>0.65683276950972957</v>
      </c>
    </row>
    <row r="503" spans="5:6" x14ac:dyDescent="0.25">
      <c r="E503" s="4">
        <f t="shared" ca="1" si="14"/>
        <v>0.33758459109966121</v>
      </c>
      <c r="F503" s="4">
        <f t="shared" ca="1" si="15"/>
        <v>0.50765561482432175</v>
      </c>
    </row>
    <row r="504" spans="5:6" x14ac:dyDescent="0.25">
      <c r="E504" s="4">
        <f t="shared" ca="1" si="14"/>
        <v>0.51350494530235724</v>
      </c>
      <c r="F504" s="4">
        <f t="shared" ca="1" si="15"/>
        <v>0.56167374871076814</v>
      </c>
    </row>
    <row r="505" spans="5:6" x14ac:dyDescent="0.25">
      <c r="E505" s="4">
        <f t="shared" ca="1" si="14"/>
        <v>0.8349815220900455</v>
      </c>
      <c r="F505" s="4">
        <f t="shared" ca="1" si="15"/>
        <v>0.66965653921036083</v>
      </c>
    </row>
    <row r="506" spans="5:6" x14ac:dyDescent="0.25">
      <c r="E506" s="4">
        <f t="shared" ca="1" si="14"/>
        <v>0.35613915439838162</v>
      </c>
      <c r="F506" s="4">
        <f t="shared" ca="1" si="15"/>
        <v>0.51366936136767538</v>
      </c>
    </row>
    <row r="507" spans="5:6" x14ac:dyDescent="0.25">
      <c r="E507" s="4">
        <f t="shared" ca="1" si="14"/>
        <v>0.7047397829622023</v>
      </c>
      <c r="F507" s="4">
        <f t="shared" ca="1" si="15"/>
        <v>0.62062296653325455</v>
      </c>
    </row>
    <row r="508" spans="5:6" x14ac:dyDescent="0.25">
      <c r="E508" s="4">
        <f t="shared" ca="1" si="14"/>
        <v>3.6678320218065497E-2</v>
      </c>
      <c r="F508" s="4">
        <f t="shared" ca="1" si="15"/>
        <v>0.34776998639442286</v>
      </c>
    </row>
    <row r="509" spans="5:6" x14ac:dyDescent="0.25">
      <c r="E509" s="4">
        <f t="shared" ca="1" si="14"/>
        <v>0.69535929918957684</v>
      </c>
      <c r="F509" s="4">
        <f t="shared" ca="1" si="15"/>
        <v>0.61751991806067164</v>
      </c>
    </row>
    <row r="510" spans="5:6" x14ac:dyDescent="0.25">
      <c r="E510" s="4">
        <f t="shared" ca="1" si="14"/>
        <v>0.38574243112057172</v>
      </c>
      <c r="F510" s="4">
        <f t="shared" ca="1" si="15"/>
        <v>0.52304105384900801</v>
      </c>
    </row>
    <row r="511" spans="5:6" x14ac:dyDescent="0.25">
      <c r="E511" s="4">
        <f t="shared" ca="1" si="14"/>
        <v>0.73635344380047107</v>
      </c>
      <c r="F511" s="4">
        <f t="shared" ca="1" si="15"/>
        <v>0.63138389153231733</v>
      </c>
    </row>
    <row r="512" spans="5:6" x14ac:dyDescent="0.25">
      <c r="E512" s="4">
        <f t="shared" ca="1" si="14"/>
        <v>0.24527251747736845</v>
      </c>
      <c r="F512" s="4">
        <f t="shared" ca="1" si="15"/>
        <v>0.47533580766601596</v>
      </c>
    </row>
    <row r="513" spans="5:6" x14ac:dyDescent="0.25">
      <c r="E513" s="4">
        <f t="shared" ca="1" si="14"/>
        <v>0.71268185062571165</v>
      </c>
      <c r="F513" s="4">
        <f t="shared" ca="1" si="15"/>
        <v>0.6232801686165852</v>
      </c>
    </row>
    <row r="514" spans="5:6" x14ac:dyDescent="0.25">
      <c r="E514" s="4">
        <f t="shared" ca="1" si="14"/>
        <v>0.9825426220296567</v>
      </c>
      <c r="F514" s="4">
        <f t="shared" ca="1" si="15"/>
        <v>0.78384371081436788</v>
      </c>
    </row>
    <row r="515" spans="5:6" x14ac:dyDescent="0.25">
      <c r="E515" s="4">
        <f t="shared" ca="1" si="14"/>
        <v>0.29251550036285523</v>
      </c>
      <c r="F515" s="4">
        <f t="shared" ca="1" si="15"/>
        <v>0.49246484660655404</v>
      </c>
    </row>
    <row r="516" spans="5:6" x14ac:dyDescent="0.25">
      <c r="E516" s="4">
        <f t="shared" ref="E516:E579" ca="1" si="16">RAND()</f>
        <v>0.27608936848271204</v>
      </c>
      <c r="F516" s="4">
        <f t="shared" ref="F516:F579" ca="1" si="17">_xlfn.BETA.INV(E516,$C$3,$C$4)</f>
        <v>0.48667320493859917</v>
      </c>
    </row>
    <row r="517" spans="5:6" x14ac:dyDescent="0.25">
      <c r="E517" s="4">
        <f t="shared" ca="1" si="16"/>
        <v>0.80146480210290671</v>
      </c>
      <c r="F517" s="4">
        <f t="shared" ca="1" si="17"/>
        <v>0.65558682192906303</v>
      </c>
    </row>
    <row r="518" spans="5:6" x14ac:dyDescent="0.25">
      <c r="E518" s="4">
        <f t="shared" ca="1" si="16"/>
        <v>0.70672154332625869</v>
      </c>
      <c r="F518" s="4">
        <f t="shared" ca="1" si="17"/>
        <v>0.62128335107336952</v>
      </c>
    </row>
    <row r="519" spans="5:6" x14ac:dyDescent="0.25">
      <c r="E519" s="4">
        <f t="shared" ca="1" si="16"/>
        <v>0.31468136798961077</v>
      </c>
      <c r="F519" s="4">
        <f t="shared" ca="1" si="17"/>
        <v>0.50005119864867598</v>
      </c>
    </row>
    <row r="520" spans="5:6" x14ac:dyDescent="0.25">
      <c r="E520" s="4">
        <f t="shared" ca="1" si="16"/>
        <v>0.96644097031595033</v>
      </c>
      <c r="F520" s="4">
        <f t="shared" ca="1" si="17"/>
        <v>0.75799239165775989</v>
      </c>
    </row>
    <row r="521" spans="5:6" x14ac:dyDescent="0.25">
      <c r="E521" s="4">
        <f t="shared" ca="1" si="16"/>
        <v>0.962638532048115</v>
      </c>
      <c r="F521" s="4">
        <f t="shared" ca="1" si="17"/>
        <v>0.75331313944122535</v>
      </c>
    </row>
    <row r="522" spans="5:6" x14ac:dyDescent="0.25">
      <c r="E522" s="4">
        <f t="shared" ca="1" si="16"/>
        <v>0.30094167258305793</v>
      </c>
      <c r="F522" s="4">
        <f t="shared" ca="1" si="17"/>
        <v>0.49537768335160365</v>
      </c>
    </row>
    <row r="523" spans="5:6" x14ac:dyDescent="0.25">
      <c r="E523" s="4">
        <f t="shared" ca="1" si="16"/>
        <v>0.41041824538581695</v>
      </c>
      <c r="F523" s="4">
        <f t="shared" ca="1" si="17"/>
        <v>0.53068418014877861</v>
      </c>
    </row>
    <row r="524" spans="5:6" x14ac:dyDescent="0.25">
      <c r="E524" s="4">
        <f t="shared" ca="1" si="16"/>
        <v>0.78900176972983604</v>
      </c>
      <c r="F524" s="4">
        <f t="shared" ca="1" si="17"/>
        <v>0.65068210458999176</v>
      </c>
    </row>
    <row r="525" spans="5:6" x14ac:dyDescent="0.25">
      <c r="E525" s="4">
        <f t="shared" ca="1" si="16"/>
        <v>0.34565758545994762</v>
      </c>
      <c r="F525" s="4">
        <f t="shared" ca="1" si="17"/>
        <v>0.51028696383708994</v>
      </c>
    </row>
    <row r="526" spans="5:6" x14ac:dyDescent="0.25">
      <c r="E526" s="4">
        <f t="shared" ca="1" si="16"/>
        <v>0.44076944136762841</v>
      </c>
      <c r="F526" s="4">
        <f t="shared" ca="1" si="17"/>
        <v>0.53992704564003291</v>
      </c>
    </row>
    <row r="527" spans="5:6" x14ac:dyDescent="0.25">
      <c r="E527" s="4">
        <f t="shared" ca="1" si="16"/>
        <v>0.40846530656576918</v>
      </c>
      <c r="F527" s="4">
        <f t="shared" ca="1" si="17"/>
        <v>0.53008397448868183</v>
      </c>
    </row>
    <row r="528" spans="5:6" x14ac:dyDescent="0.25">
      <c r="E528" s="4">
        <f t="shared" ca="1" si="16"/>
        <v>0.62612724940414077</v>
      </c>
      <c r="F528" s="4">
        <f t="shared" ca="1" si="17"/>
        <v>0.59554555673784793</v>
      </c>
    </row>
    <row r="529" spans="5:6" x14ac:dyDescent="0.25">
      <c r="E529" s="4">
        <f t="shared" ca="1" si="16"/>
        <v>5.9665830875595849E-2</v>
      </c>
      <c r="F529" s="4">
        <f t="shared" ca="1" si="17"/>
        <v>0.37385248054886949</v>
      </c>
    </row>
    <row r="530" spans="5:6" x14ac:dyDescent="0.25">
      <c r="E530" s="4">
        <f t="shared" ca="1" si="16"/>
        <v>0.90931137694911168</v>
      </c>
      <c r="F530" s="4">
        <f t="shared" ca="1" si="17"/>
        <v>0.70850584083320389</v>
      </c>
    </row>
    <row r="531" spans="5:6" x14ac:dyDescent="0.25">
      <c r="E531" s="4">
        <f t="shared" ca="1" si="16"/>
        <v>0.61078843850047948</v>
      </c>
      <c r="F531" s="4">
        <f t="shared" ca="1" si="17"/>
        <v>0.59084163902244247</v>
      </c>
    </row>
    <row r="532" spans="5:6" x14ac:dyDescent="0.25">
      <c r="E532" s="4">
        <f t="shared" ca="1" si="16"/>
        <v>0.51396141673145879</v>
      </c>
      <c r="F532" s="4">
        <f t="shared" ca="1" si="17"/>
        <v>0.56180945427382512</v>
      </c>
    </row>
    <row r="533" spans="5:6" x14ac:dyDescent="0.25">
      <c r="E533" s="4">
        <f t="shared" ca="1" si="16"/>
        <v>0.29543293121367808</v>
      </c>
      <c r="F533" s="4">
        <f t="shared" ca="1" si="17"/>
        <v>0.49347760085184261</v>
      </c>
    </row>
    <row r="534" spans="5:6" x14ac:dyDescent="0.25">
      <c r="E534" s="4">
        <f t="shared" ca="1" si="16"/>
        <v>0.85271982119630685</v>
      </c>
      <c r="F534" s="4">
        <f t="shared" ca="1" si="17"/>
        <v>0.67775808933002391</v>
      </c>
    </row>
    <row r="535" spans="5:6" x14ac:dyDescent="0.25">
      <c r="E535" s="4">
        <f t="shared" ca="1" si="16"/>
        <v>0.90530797744355429</v>
      </c>
      <c r="F535" s="4">
        <f t="shared" ca="1" si="17"/>
        <v>0.70598300476871634</v>
      </c>
    </row>
    <row r="536" spans="5:6" x14ac:dyDescent="0.25">
      <c r="E536" s="4">
        <f t="shared" ca="1" si="16"/>
        <v>0.9592948054825321</v>
      </c>
      <c r="F536" s="4">
        <f t="shared" ca="1" si="17"/>
        <v>0.74947663255674046</v>
      </c>
    </row>
    <row r="537" spans="5:6" x14ac:dyDescent="0.25">
      <c r="E537" s="4">
        <f t="shared" ca="1" si="16"/>
        <v>0.88402610839608997</v>
      </c>
      <c r="F537" s="4">
        <f t="shared" ca="1" si="17"/>
        <v>0.6936108901562561</v>
      </c>
    </row>
    <row r="538" spans="5:6" x14ac:dyDescent="0.25">
      <c r="E538" s="4">
        <f t="shared" ca="1" si="16"/>
        <v>0.26898083690168739</v>
      </c>
      <c r="F538" s="4">
        <f t="shared" ca="1" si="17"/>
        <v>0.48411618170934095</v>
      </c>
    </row>
    <row r="539" spans="5:6" x14ac:dyDescent="0.25">
      <c r="E539" s="4">
        <f t="shared" ca="1" si="16"/>
        <v>0.81773977467597303</v>
      </c>
      <c r="F539" s="4">
        <f t="shared" ca="1" si="17"/>
        <v>0.66224212653475312</v>
      </c>
    </row>
    <row r="540" spans="5:6" x14ac:dyDescent="0.25">
      <c r="E540" s="4">
        <f t="shared" ca="1" si="16"/>
        <v>0.33517339467476381</v>
      </c>
      <c r="F540" s="4">
        <f t="shared" ca="1" si="17"/>
        <v>0.5068650136548899</v>
      </c>
    </row>
    <row r="541" spans="5:6" x14ac:dyDescent="0.25">
      <c r="E541" s="4">
        <f t="shared" ca="1" si="16"/>
        <v>0.26946674088550393</v>
      </c>
      <c r="F541" s="4">
        <f t="shared" ca="1" si="17"/>
        <v>0.48429200410340151</v>
      </c>
    </row>
    <row r="542" spans="5:6" x14ac:dyDescent="0.25">
      <c r="E542" s="4">
        <f t="shared" ca="1" si="16"/>
        <v>0.94393015531101609</v>
      </c>
      <c r="F542" s="4">
        <f t="shared" ca="1" si="17"/>
        <v>0.73428927740125127</v>
      </c>
    </row>
    <row r="543" spans="5:6" x14ac:dyDescent="0.25">
      <c r="E543" s="4">
        <f t="shared" ca="1" si="16"/>
        <v>0.9648887716011586</v>
      </c>
      <c r="F543" s="4">
        <f t="shared" ca="1" si="17"/>
        <v>0.75603775611537782</v>
      </c>
    </row>
    <row r="544" spans="5:6" x14ac:dyDescent="0.25">
      <c r="E544" s="4">
        <f t="shared" ca="1" si="16"/>
        <v>0.26810529337726863</v>
      </c>
      <c r="F544" s="4">
        <f t="shared" ca="1" si="17"/>
        <v>0.48379897718187576</v>
      </c>
    </row>
    <row r="545" spans="5:6" x14ac:dyDescent="0.25">
      <c r="E545" s="4">
        <f t="shared" ca="1" si="16"/>
        <v>0.75697401791266483</v>
      </c>
      <c r="F545" s="4">
        <f t="shared" ca="1" si="17"/>
        <v>0.63870466188991215</v>
      </c>
    </row>
    <row r="546" spans="5:6" x14ac:dyDescent="0.25">
      <c r="E546" s="4">
        <f t="shared" ca="1" si="16"/>
        <v>0.55671855088930777</v>
      </c>
      <c r="F546" s="4">
        <f t="shared" ca="1" si="17"/>
        <v>0.57453954257851048</v>
      </c>
    </row>
    <row r="547" spans="5:6" x14ac:dyDescent="0.25">
      <c r="E547" s="4">
        <f t="shared" ca="1" si="16"/>
        <v>0.44502267659402339</v>
      </c>
      <c r="F547" s="4">
        <f t="shared" ca="1" si="17"/>
        <v>0.541211278879141</v>
      </c>
    </row>
    <row r="548" spans="5:6" x14ac:dyDescent="0.25">
      <c r="E548" s="4">
        <f t="shared" ca="1" si="16"/>
        <v>0.91932955742508693</v>
      </c>
      <c r="F548" s="4">
        <f t="shared" ca="1" si="17"/>
        <v>0.71515809758123727</v>
      </c>
    </row>
    <row r="549" spans="5:6" x14ac:dyDescent="0.25">
      <c r="E549" s="4">
        <f t="shared" ca="1" si="16"/>
        <v>0.13682074035230163</v>
      </c>
      <c r="F549" s="4">
        <f t="shared" ca="1" si="17"/>
        <v>0.42731695224216898</v>
      </c>
    </row>
    <row r="550" spans="5:6" x14ac:dyDescent="0.25">
      <c r="E550" s="4">
        <f t="shared" ca="1" si="16"/>
        <v>0.64797120130582231</v>
      </c>
      <c r="F550" s="4">
        <f t="shared" ca="1" si="17"/>
        <v>0.60233120749802582</v>
      </c>
    </row>
    <row r="551" spans="5:6" x14ac:dyDescent="0.25">
      <c r="E551" s="4">
        <f t="shared" ca="1" si="16"/>
        <v>0.479934729971362</v>
      </c>
      <c r="F551" s="4">
        <f t="shared" ca="1" si="17"/>
        <v>0.55168009175092503</v>
      </c>
    </row>
    <row r="552" spans="5:6" x14ac:dyDescent="0.25">
      <c r="E552" s="4">
        <f t="shared" ca="1" si="16"/>
        <v>0.66957875164782488</v>
      </c>
      <c r="F552" s="4">
        <f t="shared" ca="1" si="17"/>
        <v>0.60916619843784858</v>
      </c>
    </row>
    <row r="553" spans="5:6" x14ac:dyDescent="0.25">
      <c r="E553" s="4">
        <f t="shared" ca="1" si="16"/>
        <v>0.15083916745666648</v>
      </c>
      <c r="F553" s="4">
        <f t="shared" ca="1" si="17"/>
        <v>0.43459319277894892</v>
      </c>
    </row>
    <row r="554" spans="5:6" x14ac:dyDescent="0.25">
      <c r="E554" s="4">
        <f t="shared" ca="1" si="16"/>
        <v>0.3224506030331481</v>
      </c>
      <c r="F554" s="4">
        <f t="shared" ca="1" si="17"/>
        <v>0.50265533544393981</v>
      </c>
    </row>
    <row r="555" spans="5:6" x14ac:dyDescent="0.25">
      <c r="E555" s="4">
        <f t="shared" ca="1" si="16"/>
        <v>0.38867587830237227</v>
      </c>
      <c r="F555" s="4">
        <f t="shared" ca="1" si="17"/>
        <v>0.52395688373125249</v>
      </c>
    </row>
    <row r="556" spans="5:6" x14ac:dyDescent="0.25">
      <c r="E556" s="4">
        <f t="shared" ca="1" si="16"/>
        <v>3.0822530626259503E-2</v>
      </c>
      <c r="F556" s="4">
        <f t="shared" ca="1" si="17"/>
        <v>0.33916507714033595</v>
      </c>
    </row>
    <row r="557" spans="5:6" x14ac:dyDescent="0.25">
      <c r="E557" s="4">
        <f t="shared" ca="1" si="16"/>
        <v>0.3504354136625295</v>
      </c>
      <c r="F557" s="4">
        <f t="shared" ca="1" si="17"/>
        <v>0.51183336314195382</v>
      </c>
    </row>
    <row r="558" spans="5:6" x14ac:dyDescent="0.25">
      <c r="E558" s="4">
        <f t="shared" ca="1" si="16"/>
        <v>0.4829651017065657</v>
      </c>
      <c r="F558" s="4">
        <f t="shared" ca="1" si="17"/>
        <v>0.55258412702488313</v>
      </c>
    </row>
    <row r="559" spans="5:6" x14ac:dyDescent="0.25">
      <c r="E559" s="4">
        <f t="shared" ca="1" si="16"/>
        <v>0.15421411636980009</v>
      </c>
      <c r="F559" s="4">
        <f t="shared" ca="1" si="17"/>
        <v>0.43628005192053448</v>
      </c>
    </row>
    <row r="560" spans="5:6" x14ac:dyDescent="0.25">
      <c r="E560" s="4">
        <f t="shared" ca="1" si="16"/>
        <v>0.96362533020824348</v>
      </c>
      <c r="F560" s="4">
        <f t="shared" ca="1" si="17"/>
        <v>0.75449282489775593</v>
      </c>
    </row>
    <row r="561" spans="5:6" x14ac:dyDescent="0.25">
      <c r="E561" s="4">
        <f t="shared" ca="1" si="16"/>
        <v>0.40545086241119077</v>
      </c>
      <c r="F561" s="4">
        <f t="shared" ca="1" si="17"/>
        <v>0.52915605161372203</v>
      </c>
    </row>
    <row r="562" spans="5:6" x14ac:dyDescent="0.25">
      <c r="E562" s="4">
        <f t="shared" ca="1" si="16"/>
        <v>1.6039475155574467E-2</v>
      </c>
      <c r="F562" s="4">
        <f t="shared" ca="1" si="17"/>
        <v>0.30964304510225105</v>
      </c>
    </row>
    <row r="563" spans="5:6" x14ac:dyDescent="0.25">
      <c r="E563" s="4">
        <f t="shared" ca="1" si="16"/>
        <v>0.98738287023032412</v>
      </c>
      <c r="F563" s="4">
        <f t="shared" ca="1" si="17"/>
        <v>0.79523927218900914</v>
      </c>
    </row>
    <row r="564" spans="5:6" x14ac:dyDescent="0.25">
      <c r="E564" s="4">
        <f t="shared" ca="1" si="16"/>
        <v>8.4777604928066963E-2</v>
      </c>
      <c r="F564" s="4">
        <f t="shared" ca="1" si="17"/>
        <v>0.39486824501806583</v>
      </c>
    </row>
    <row r="565" spans="5:6" x14ac:dyDescent="0.25">
      <c r="E565" s="4">
        <f t="shared" ca="1" si="16"/>
        <v>0.51157299981069904</v>
      </c>
      <c r="F565" s="4">
        <f t="shared" ca="1" si="17"/>
        <v>0.56109938278923588</v>
      </c>
    </row>
    <row r="566" spans="5:6" x14ac:dyDescent="0.25">
      <c r="E566" s="4">
        <f t="shared" ca="1" si="16"/>
        <v>0.36471774777870047</v>
      </c>
      <c r="F566" s="4">
        <f t="shared" ca="1" si="17"/>
        <v>0.51641117620334598</v>
      </c>
    </row>
    <row r="567" spans="5:6" x14ac:dyDescent="0.25">
      <c r="E567" s="4">
        <f t="shared" ca="1" si="16"/>
        <v>0.49079156861839068</v>
      </c>
      <c r="F567" s="4">
        <f t="shared" ca="1" si="17"/>
        <v>0.55491664916092442</v>
      </c>
    </row>
    <row r="568" spans="5:6" x14ac:dyDescent="0.25">
      <c r="E568" s="4">
        <f t="shared" ca="1" si="16"/>
        <v>0.78947188916862954</v>
      </c>
      <c r="F568" s="4">
        <f t="shared" ca="1" si="17"/>
        <v>0.65086437388140916</v>
      </c>
    </row>
    <row r="569" spans="5:6" x14ac:dyDescent="0.25">
      <c r="E569" s="4">
        <f t="shared" ca="1" si="16"/>
        <v>9.2670576190346798E-2</v>
      </c>
      <c r="F569" s="4">
        <f t="shared" ca="1" si="17"/>
        <v>0.40053888413587191</v>
      </c>
    </row>
    <row r="570" spans="5:6" x14ac:dyDescent="0.25">
      <c r="E570" s="4">
        <f t="shared" ca="1" si="16"/>
        <v>0.74826035683637349</v>
      </c>
      <c r="F570" s="4">
        <f t="shared" ca="1" si="17"/>
        <v>0.63557822228243988</v>
      </c>
    </row>
    <row r="571" spans="5:6" x14ac:dyDescent="0.25">
      <c r="E571" s="4">
        <f t="shared" ca="1" si="16"/>
        <v>0.29423775148481834</v>
      </c>
      <c r="F571" s="4">
        <f t="shared" ca="1" si="17"/>
        <v>0.49306325886917185</v>
      </c>
    </row>
    <row r="572" spans="5:6" x14ac:dyDescent="0.25">
      <c r="E572" s="4">
        <f t="shared" ca="1" si="16"/>
        <v>0.8429740604242697</v>
      </c>
      <c r="F572" s="4">
        <f t="shared" ca="1" si="17"/>
        <v>0.67324144813728481</v>
      </c>
    </row>
    <row r="573" spans="5:6" x14ac:dyDescent="0.25">
      <c r="E573" s="4">
        <f t="shared" ca="1" si="16"/>
        <v>0.1856487848859949</v>
      </c>
      <c r="F573" s="4">
        <f t="shared" ca="1" si="17"/>
        <v>0.45099664020656183</v>
      </c>
    </row>
    <row r="574" spans="5:6" x14ac:dyDescent="0.25">
      <c r="E574" s="4">
        <f t="shared" ca="1" si="16"/>
        <v>0.14959173715311747</v>
      </c>
      <c r="F574" s="4">
        <f t="shared" ca="1" si="17"/>
        <v>0.43396367524497298</v>
      </c>
    </row>
    <row r="575" spans="5:6" x14ac:dyDescent="0.25">
      <c r="E575" s="4">
        <f t="shared" ca="1" si="16"/>
        <v>4.0183312904504831E-3</v>
      </c>
      <c r="F575" s="4">
        <f t="shared" ca="1" si="17"/>
        <v>0.25829400934569957</v>
      </c>
    </row>
    <row r="576" spans="5:6" x14ac:dyDescent="0.25">
      <c r="E576" s="4">
        <f t="shared" ca="1" si="16"/>
        <v>0.14256370839605104</v>
      </c>
      <c r="F576" s="4">
        <f t="shared" ca="1" si="17"/>
        <v>0.43035306106357879</v>
      </c>
    </row>
    <row r="577" spans="5:6" x14ac:dyDescent="0.25">
      <c r="E577" s="4">
        <f t="shared" ca="1" si="16"/>
        <v>0.14486321013821357</v>
      </c>
      <c r="F577" s="4">
        <f t="shared" ca="1" si="17"/>
        <v>0.43154667597462204</v>
      </c>
    </row>
    <row r="578" spans="5:6" x14ac:dyDescent="0.25">
      <c r="E578" s="4">
        <f t="shared" ca="1" si="16"/>
        <v>0.5154022910824072</v>
      </c>
      <c r="F578" s="4">
        <f t="shared" ca="1" si="17"/>
        <v>0.5622378108524837</v>
      </c>
    </row>
    <row r="579" spans="5:6" x14ac:dyDescent="0.25">
      <c r="E579" s="4">
        <f t="shared" ca="1" si="16"/>
        <v>0.86968901027101542</v>
      </c>
      <c r="F579" s="4">
        <f t="shared" ca="1" si="17"/>
        <v>0.68606445489857348</v>
      </c>
    </row>
    <row r="580" spans="5:6" x14ac:dyDescent="0.25">
      <c r="E580" s="4">
        <f t="shared" ref="E580:E643" ca="1" si="18">RAND()</f>
        <v>0.74613209302045891</v>
      </c>
      <c r="F580" s="4">
        <f t="shared" ref="F580:F643" ca="1" si="19">_xlfn.BETA.INV(E580,$C$3,$C$4)</f>
        <v>0.63482213278686928</v>
      </c>
    </row>
    <row r="581" spans="5:6" x14ac:dyDescent="0.25">
      <c r="E581" s="4">
        <f t="shared" ca="1" si="18"/>
        <v>0.56060712089116893</v>
      </c>
      <c r="F581" s="4">
        <f t="shared" ca="1" si="19"/>
        <v>0.57570159714487146</v>
      </c>
    </row>
    <row r="582" spans="5:6" x14ac:dyDescent="0.25">
      <c r="E582" s="4">
        <f t="shared" ca="1" si="18"/>
        <v>0.91611737044500341</v>
      </c>
      <c r="F582" s="4">
        <f t="shared" ca="1" si="19"/>
        <v>0.71296830806440958</v>
      </c>
    </row>
    <row r="583" spans="5:6" x14ac:dyDescent="0.25">
      <c r="E583" s="4">
        <f t="shared" ca="1" si="18"/>
        <v>0.65366825088071767</v>
      </c>
      <c r="F583" s="4">
        <f t="shared" ca="1" si="19"/>
        <v>0.60412039348163149</v>
      </c>
    </row>
    <row r="584" spans="5:6" x14ac:dyDescent="0.25">
      <c r="E584" s="4">
        <f t="shared" ca="1" si="18"/>
        <v>0.79707329379091563</v>
      </c>
      <c r="F584" s="4">
        <f t="shared" ca="1" si="19"/>
        <v>0.6538409073597784</v>
      </c>
    </row>
    <row r="585" spans="5:6" x14ac:dyDescent="0.25">
      <c r="E585" s="4">
        <f t="shared" ca="1" si="18"/>
        <v>0.52638059386424474</v>
      </c>
      <c r="F585" s="4">
        <f t="shared" ca="1" si="19"/>
        <v>0.56550181099812846</v>
      </c>
    </row>
    <row r="586" spans="5:6" x14ac:dyDescent="0.25">
      <c r="E586" s="4">
        <f t="shared" ca="1" si="18"/>
        <v>0.92322333622726682</v>
      </c>
      <c r="F586" s="4">
        <f t="shared" ca="1" si="19"/>
        <v>0.71789214302515036</v>
      </c>
    </row>
    <row r="587" spans="5:6" x14ac:dyDescent="0.25">
      <c r="E587" s="4">
        <f t="shared" ca="1" si="18"/>
        <v>9.8579232247058446E-2</v>
      </c>
      <c r="F587" s="4">
        <f t="shared" ca="1" si="19"/>
        <v>0.40456697819458737</v>
      </c>
    </row>
    <row r="588" spans="5:6" x14ac:dyDescent="0.25">
      <c r="E588" s="4">
        <f t="shared" ca="1" si="18"/>
        <v>0.44769512266742095</v>
      </c>
      <c r="F588" s="4">
        <f t="shared" ca="1" si="19"/>
        <v>0.54201703996887218</v>
      </c>
    </row>
    <row r="589" spans="5:6" x14ac:dyDescent="0.25">
      <c r="E589" s="4">
        <f t="shared" ca="1" si="18"/>
        <v>0.15854318181284999</v>
      </c>
      <c r="F589" s="4">
        <f t="shared" ca="1" si="19"/>
        <v>0.4384101826748476</v>
      </c>
    </row>
    <row r="590" spans="5:6" x14ac:dyDescent="0.25">
      <c r="E590" s="4">
        <f t="shared" ca="1" si="18"/>
        <v>7.8918149854680264E-2</v>
      </c>
      <c r="F590" s="4">
        <f t="shared" ca="1" si="19"/>
        <v>0.39041284664530546</v>
      </c>
    </row>
    <row r="591" spans="5:6" x14ac:dyDescent="0.25">
      <c r="E591" s="4">
        <f t="shared" ca="1" si="18"/>
        <v>0.79769706020804798</v>
      </c>
      <c r="F591" s="4">
        <f t="shared" ca="1" si="19"/>
        <v>0.65408768986433419</v>
      </c>
    </row>
    <row r="592" spans="5:6" x14ac:dyDescent="0.25">
      <c r="E592" s="4">
        <f t="shared" ca="1" si="18"/>
        <v>0.31591339534357632</v>
      </c>
      <c r="F592" s="4">
        <f t="shared" ca="1" si="19"/>
        <v>0.50046593989954158</v>
      </c>
    </row>
    <row r="593" spans="5:6" x14ac:dyDescent="0.25">
      <c r="E593" s="4">
        <f t="shared" ca="1" si="18"/>
        <v>1.8172781883691425E-2</v>
      </c>
      <c r="F593" s="4">
        <f t="shared" ca="1" si="19"/>
        <v>0.31497680302953923</v>
      </c>
    </row>
    <row r="594" spans="5:6" x14ac:dyDescent="0.25">
      <c r="E594" s="4">
        <f t="shared" ca="1" si="18"/>
        <v>0.35249091543882893</v>
      </c>
      <c r="F594" s="4">
        <f t="shared" ca="1" si="19"/>
        <v>0.51249625676414379</v>
      </c>
    </row>
    <row r="595" spans="5:6" x14ac:dyDescent="0.25">
      <c r="E595" s="4">
        <f t="shared" ca="1" si="18"/>
        <v>0.8157836088608581</v>
      </c>
      <c r="F595" s="4">
        <f t="shared" ca="1" si="19"/>
        <v>0.66142577034969641</v>
      </c>
    </row>
    <row r="596" spans="5:6" x14ac:dyDescent="0.25">
      <c r="E596" s="4">
        <f t="shared" ca="1" si="18"/>
        <v>0.79221378220655758</v>
      </c>
      <c r="F596" s="4">
        <f t="shared" ca="1" si="19"/>
        <v>0.65193158271521656</v>
      </c>
    </row>
    <row r="597" spans="5:6" x14ac:dyDescent="0.25">
      <c r="E597" s="4">
        <f t="shared" ca="1" si="18"/>
        <v>0.29242213827365693</v>
      </c>
      <c r="F597" s="4">
        <f t="shared" ca="1" si="19"/>
        <v>0.49243236128017331</v>
      </c>
    </row>
    <row r="598" spans="5:6" x14ac:dyDescent="0.25">
      <c r="E598" s="4">
        <f t="shared" ca="1" si="18"/>
        <v>2.516695525658319E-2</v>
      </c>
      <c r="F598" s="4">
        <f t="shared" ca="1" si="19"/>
        <v>0.32955544300588824</v>
      </c>
    </row>
    <row r="599" spans="5:6" x14ac:dyDescent="0.25">
      <c r="E599" s="4">
        <f t="shared" ca="1" si="18"/>
        <v>0.47166846713536326</v>
      </c>
      <c r="F599" s="4">
        <f t="shared" ca="1" si="19"/>
        <v>0.54921100753768048</v>
      </c>
    </row>
    <row r="600" spans="5:6" x14ac:dyDescent="0.25">
      <c r="E600" s="4">
        <f t="shared" ca="1" si="18"/>
        <v>0.31200004892895794</v>
      </c>
      <c r="F600" s="4">
        <f t="shared" ca="1" si="19"/>
        <v>0.49914618825284457</v>
      </c>
    </row>
    <row r="601" spans="5:6" x14ac:dyDescent="0.25">
      <c r="E601" s="4">
        <f t="shared" ca="1" si="18"/>
        <v>4.4052905861988734E-3</v>
      </c>
      <c r="F601" s="4">
        <f t="shared" ca="1" si="19"/>
        <v>0.26132382258427594</v>
      </c>
    </row>
    <row r="602" spans="5:6" x14ac:dyDescent="0.25">
      <c r="E602" s="4">
        <f t="shared" ca="1" si="18"/>
        <v>0.86863025599361821</v>
      </c>
      <c r="F602" s="4">
        <f t="shared" ca="1" si="19"/>
        <v>0.68552781334091906</v>
      </c>
    </row>
    <row r="603" spans="5:6" x14ac:dyDescent="0.25">
      <c r="E603" s="4">
        <f t="shared" ca="1" si="18"/>
        <v>9.6588228143695609E-2</v>
      </c>
      <c r="F603" s="4">
        <f t="shared" ca="1" si="19"/>
        <v>0.40322882104586855</v>
      </c>
    </row>
    <row r="604" spans="5:6" x14ac:dyDescent="0.25">
      <c r="E604" s="4">
        <f t="shared" ca="1" si="18"/>
        <v>0.99280492508983231</v>
      </c>
      <c r="F604" s="4">
        <f t="shared" ca="1" si="19"/>
        <v>0.81308768181434843</v>
      </c>
    </row>
    <row r="605" spans="5:6" x14ac:dyDescent="0.25">
      <c r="E605" s="4">
        <f t="shared" ca="1" si="18"/>
        <v>5.625120834739461E-2</v>
      </c>
      <c r="F605" s="4">
        <f t="shared" ca="1" si="19"/>
        <v>0.37051981173799142</v>
      </c>
    </row>
    <row r="606" spans="5:6" x14ac:dyDescent="0.25">
      <c r="E606" s="4">
        <f t="shared" ca="1" si="18"/>
        <v>0.3949876586205161</v>
      </c>
      <c r="F606" s="4">
        <f t="shared" ca="1" si="19"/>
        <v>0.52592049756909642</v>
      </c>
    </row>
    <row r="607" spans="5:6" x14ac:dyDescent="0.25">
      <c r="E607" s="4">
        <f t="shared" ca="1" si="18"/>
        <v>0.65782819644777213</v>
      </c>
      <c r="F607" s="4">
        <f t="shared" ca="1" si="19"/>
        <v>0.60543247570110292</v>
      </c>
    </row>
    <row r="608" spans="5:6" x14ac:dyDescent="0.25">
      <c r="E608" s="4">
        <f t="shared" ca="1" si="18"/>
        <v>0.46961844352692428</v>
      </c>
      <c r="F608" s="4">
        <f t="shared" ca="1" si="19"/>
        <v>0.54859790405720243</v>
      </c>
    </row>
    <row r="609" spans="5:6" x14ac:dyDescent="0.25">
      <c r="E609" s="4">
        <f t="shared" ca="1" si="18"/>
        <v>0.91051778799744443</v>
      </c>
      <c r="F609" s="4">
        <f t="shared" ca="1" si="19"/>
        <v>0.70928034861857425</v>
      </c>
    </row>
    <row r="610" spans="5:6" x14ac:dyDescent="0.25">
      <c r="E610" s="4">
        <f t="shared" ca="1" si="18"/>
        <v>0.78560208358885697</v>
      </c>
      <c r="F610" s="4">
        <f t="shared" ca="1" si="19"/>
        <v>0.64937009085374331</v>
      </c>
    </row>
    <row r="611" spans="5:6" x14ac:dyDescent="0.25">
      <c r="E611" s="4">
        <f t="shared" ca="1" si="18"/>
        <v>0.118700949418865</v>
      </c>
      <c r="F611" s="4">
        <f t="shared" ca="1" si="19"/>
        <v>0.41715436410477708</v>
      </c>
    </row>
    <row r="612" spans="5:6" x14ac:dyDescent="0.25">
      <c r="E612" s="4">
        <f t="shared" ca="1" si="18"/>
        <v>0.72240931910828809</v>
      </c>
      <c r="F612" s="4">
        <f t="shared" ca="1" si="19"/>
        <v>0.62657522383396569</v>
      </c>
    </row>
    <row r="613" spans="5:6" x14ac:dyDescent="0.25">
      <c r="E613" s="4">
        <f t="shared" ca="1" si="18"/>
        <v>0.16646976316330409</v>
      </c>
      <c r="F613" s="4">
        <f t="shared" ca="1" si="19"/>
        <v>0.44221854016240947</v>
      </c>
    </row>
    <row r="614" spans="5:6" x14ac:dyDescent="0.25">
      <c r="E614" s="4">
        <f t="shared" ca="1" si="18"/>
        <v>0.83609022188924031</v>
      </c>
      <c r="F614" s="4">
        <f t="shared" ca="1" si="19"/>
        <v>0.67014782932837236</v>
      </c>
    </row>
    <row r="615" spans="5:6" x14ac:dyDescent="0.25">
      <c r="E615" s="4">
        <f t="shared" ca="1" si="18"/>
        <v>0.68288465797165299</v>
      </c>
      <c r="F615" s="4">
        <f t="shared" ca="1" si="19"/>
        <v>0.61344781672279236</v>
      </c>
    </row>
    <row r="616" spans="5:6" x14ac:dyDescent="0.25">
      <c r="E616" s="4">
        <f t="shared" ca="1" si="18"/>
        <v>0.83982803790394256</v>
      </c>
      <c r="F616" s="4">
        <f t="shared" ca="1" si="19"/>
        <v>0.67181819729566772</v>
      </c>
    </row>
    <row r="617" spans="5:6" x14ac:dyDescent="0.25">
      <c r="E617" s="4">
        <f t="shared" ca="1" si="18"/>
        <v>0.6676874779054921</v>
      </c>
      <c r="F617" s="4">
        <f t="shared" ca="1" si="19"/>
        <v>0.60856238462940471</v>
      </c>
    </row>
    <row r="618" spans="5:6" x14ac:dyDescent="0.25">
      <c r="E618" s="4">
        <f t="shared" ca="1" si="18"/>
        <v>0.6672508149748233</v>
      </c>
      <c r="F618" s="4">
        <f t="shared" ca="1" si="19"/>
        <v>0.60842313499005385</v>
      </c>
    </row>
    <row r="619" spans="5:6" x14ac:dyDescent="0.25">
      <c r="E619" s="4">
        <f t="shared" ca="1" si="18"/>
        <v>0.14875615536600462</v>
      </c>
      <c r="F619" s="4">
        <f t="shared" ca="1" si="19"/>
        <v>0.43354013548947729</v>
      </c>
    </row>
    <row r="620" spans="5:6" x14ac:dyDescent="0.25">
      <c r="E620" s="4">
        <f t="shared" ca="1" si="18"/>
        <v>0.37335534234652867</v>
      </c>
      <c r="F620" s="4">
        <f t="shared" ca="1" si="19"/>
        <v>0.51914960176270986</v>
      </c>
    </row>
    <row r="621" spans="5:6" x14ac:dyDescent="0.25">
      <c r="E621" s="4">
        <f t="shared" ca="1" si="18"/>
        <v>0.38748761885151872</v>
      </c>
      <c r="F621" s="4">
        <f t="shared" ca="1" si="19"/>
        <v>0.52358615861984437</v>
      </c>
    </row>
    <row r="622" spans="5:6" x14ac:dyDescent="0.25">
      <c r="E622" s="4">
        <f t="shared" ca="1" si="18"/>
        <v>0.23198477543764029</v>
      </c>
      <c r="F622" s="4">
        <f t="shared" ca="1" si="19"/>
        <v>0.4702223003937111</v>
      </c>
    </row>
    <row r="623" spans="5:6" x14ac:dyDescent="0.25">
      <c r="E623" s="4">
        <f t="shared" ca="1" si="18"/>
        <v>0.17707143522542801</v>
      </c>
      <c r="F623" s="4">
        <f t="shared" ca="1" si="19"/>
        <v>0.44714201009257792</v>
      </c>
    </row>
    <row r="624" spans="5:6" x14ac:dyDescent="0.25">
      <c r="E624" s="4">
        <f t="shared" ca="1" si="18"/>
        <v>0.76131713839347115</v>
      </c>
      <c r="F624" s="4">
        <f t="shared" ca="1" si="19"/>
        <v>0.64028231722529827</v>
      </c>
    </row>
    <row r="625" spans="5:6" x14ac:dyDescent="0.25">
      <c r="E625" s="4">
        <f t="shared" ca="1" si="18"/>
        <v>0.85784532612458819</v>
      </c>
      <c r="F625" s="4">
        <f t="shared" ca="1" si="19"/>
        <v>0.6802039378467456</v>
      </c>
    </row>
    <row r="626" spans="5:6" x14ac:dyDescent="0.25">
      <c r="E626" s="4">
        <f t="shared" ca="1" si="18"/>
        <v>0.82456816928772869</v>
      </c>
      <c r="F626" s="4">
        <f t="shared" ca="1" si="19"/>
        <v>0.66512994391283109</v>
      </c>
    </row>
    <row r="627" spans="5:6" x14ac:dyDescent="0.25">
      <c r="E627" s="4">
        <f t="shared" ca="1" si="18"/>
        <v>0.62705382578681101</v>
      </c>
      <c r="F627" s="4">
        <f t="shared" ca="1" si="19"/>
        <v>0.59583119780874272</v>
      </c>
    </row>
    <row r="628" spans="5:6" x14ac:dyDescent="0.25">
      <c r="E628" s="4">
        <f t="shared" ca="1" si="18"/>
        <v>0.22266003602527995</v>
      </c>
      <c r="F628" s="4">
        <f t="shared" ca="1" si="19"/>
        <v>0.46653955037812683</v>
      </c>
    </row>
    <row r="629" spans="5:6" x14ac:dyDescent="0.25">
      <c r="E629" s="4">
        <f t="shared" ca="1" si="18"/>
        <v>0.65778530364814936</v>
      </c>
      <c r="F629" s="4">
        <f t="shared" ca="1" si="19"/>
        <v>0.60541892192802527</v>
      </c>
    </row>
    <row r="630" spans="5:6" x14ac:dyDescent="0.25">
      <c r="E630" s="4">
        <f t="shared" ca="1" si="18"/>
        <v>0.68841500903824882</v>
      </c>
      <c r="F630" s="4">
        <f t="shared" ca="1" si="19"/>
        <v>0.61524577745504427</v>
      </c>
    </row>
    <row r="631" spans="5:6" x14ac:dyDescent="0.25">
      <c r="E631" s="4">
        <f t="shared" ca="1" si="18"/>
        <v>0.85854927000907466</v>
      </c>
      <c r="F631" s="4">
        <f t="shared" ca="1" si="19"/>
        <v>0.68054390640087681</v>
      </c>
    </row>
    <row r="632" spans="5:6" x14ac:dyDescent="0.25">
      <c r="E632" s="4">
        <f t="shared" ca="1" si="18"/>
        <v>0.53397733521128654</v>
      </c>
      <c r="F632" s="4">
        <f t="shared" ca="1" si="19"/>
        <v>0.56776151017902832</v>
      </c>
    </row>
    <row r="633" spans="5:6" x14ac:dyDescent="0.25">
      <c r="E633" s="4">
        <f t="shared" ca="1" si="18"/>
        <v>0.4821249002261766</v>
      </c>
      <c r="F633" s="4">
        <f t="shared" ca="1" si="19"/>
        <v>0.55233352859501672</v>
      </c>
    </row>
    <row r="634" spans="5:6" x14ac:dyDescent="0.25">
      <c r="E634" s="4">
        <f t="shared" ca="1" si="18"/>
        <v>0.60750670496149139</v>
      </c>
      <c r="F634" s="4">
        <f t="shared" ca="1" si="19"/>
        <v>0.58984084269814852</v>
      </c>
    </row>
    <row r="635" spans="5:6" x14ac:dyDescent="0.25">
      <c r="E635" s="4">
        <f t="shared" ca="1" si="18"/>
        <v>0.41206735557023899</v>
      </c>
      <c r="F635" s="4">
        <f t="shared" ca="1" si="19"/>
        <v>0.53119043543532951</v>
      </c>
    </row>
    <row r="636" spans="5:6" x14ac:dyDescent="0.25">
      <c r="E636" s="4">
        <f t="shared" ca="1" si="18"/>
        <v>0.6175334451678387</v>
      </c>
      <c r="F636" s="4">
        <f t="shared" ca="1" si="19"/>
        <v>0.59290458763116816</v>
      </c>
    </row>
    <row r="637" spans="5:6" x14ac:dyDescent="0.25">
      <c r="E637" s="4">
        <f t="shared" ca="1" si="18"/>
        <v>0.58195548104100836</v>
      </c>
      <c r="F637" s="4">
        <f t="shared" ca="1" si="19"/>
        <v>0.58210500016282274</v>
      </c>
    </row>
    <row r="638" spans="5:6" x14ac:dyDescent="0.25">
      <c r="E638" s="4">
        <f t="shared" ca="1" si="18"/>
        <v>0.96094148122945022</v>
      </c>
      <c r="F638" s="4">
        <f t="shared" ca="1" si="19"/>
        <v>0.75133624498928919</v>
      </c>
    </row>
    <row r="639" spans="5:6" x14ac:dyDescent="0.25">
      <c r="E639" s="4">
        <f t="shared" ca="1" si="18"/>
        <v>0.37114334419818962</v>
      </c>
      <c r="F639" s="4">
        <f t="shared" ca="1" si="19"/>
        <v>0.51845035365961134</v>
      </c>
    </row>
    <row r="640" spans="5:6" x14ac:dyDescent="0.25">
      <c r="E640" s="4">
        <f t="shared" ca="1" si="18"/>
        <v>7.6349412440469888E-2</v>
      </c>
      <c r="F640" s="4">
        <f t="shared" ca="1" si="19"/>
        <v>0.38838523767035921</v>
      </c>
    </row>
    <row r="641" spans="5:6" x14ac:dyDescent="0.25">
      <c r="E641" s="4">
        <f t="shared" ca="1" si="18"/>
        <v>0.51573148057706353</v>
      </c>
      <c r="F641" s="4">
        <f t="shared" ca="1" si="19"/>
        <v>0.5623356747554511</v>
      </c>
    </row>
    <row r="642" spans="5:6" x14ac:dyDescent="0.25">
      <c r="E642" s="4">
        <f t="shared" ca="1" si="18"/>
        <v>6.6517652336563815E-2</v>
      </c>
      <c r="F642" s="4">
        <f t="shared" ca="1" si="19"/>
        <v>0.38013899606608009</v>
      </c>
    </row>
    <row r="643" spans="5:6" x14ac:dyDescent="0.25">
      <c r="E643" s="4">
        <f t="shared" ca="1" si="18"/>
        <v>0.83839800222388161</v>
      </c>
      <c r="F643" s="4">
        <f t="shared" ca="1" si="19"/>
        <v>0.67117654272321503</v>
      </c>
    </row>
    <row r="644" spans="5:6" x14ac:dyDescent="0.25">
      <c r="E644" s="4">
        <f t="shared" ref="E644:E707" ca="1" si="20">RAND()</f>
        <v>0.73507708199735466</v>
      </c>
      <c r="F644" s="4">
        <f t="shared" ref="F644:F707" ca="1" si="21">_xlfn.BETA.INV(E644,$C$3,$C$4)</f>
        <v>0.63093927973000385</v>
      </c>
    </row>
    <row r="645" spans="5:6" x14ac:dyDescent="0.25">
      <c r="E645" s="4">
        <f t="shared" ca="1" si="20"/>
        <v>0.92774665192345496</v>
      </c>
      <c r="F645" s="4">
        <f t="shared" ca="1" si="21"/>
        <v>0.7211881041010213</v>
      </c>
    </row>
    <row r="646" spans="5:6" x14ac:dyDescent="0.25">
      <c r="E646" s="4">
        <f t="shared" ca="1" si="20"/>
        <v>0.107872634086707</v>
      </c>
      <c r="F646" s="4">
        <f t="shared" ca="1" si="21"/>
        <v>0.41057854704431934</v>
      </c>
    </row>
    <row r="647" spans="5:6" x14ac:dyDescent="0.25">
      <c r="E647" s="4">
        <f t="shared" ca="1" si="20"/>
        <v>0.38481480032141924</v>
      </c>
      <c r="F647" s="4">
        <f t="shared" ca="1" si="21"/>
        <v>0.52275100510567407</v>
      </c>
    </row>
    <row r="648" spans="5:6" x14ac:dyDescent="0.25">
      <c r="E648" s="4">
        <f t="shared" ca="1" si="20"/>
        <v>0.3538555686495769</v>
      </c>
      <c r="F648" s="4">
        <f t="shared" ca="1" si="21"/>
        <v>0.51293557655038569</v>
      </c>
    </row>
    <row r="649" spans="5:6" x14ac:dyDescent="0.25">
      <c r="E649" s="4">
        <f t="shared" ca="1" si="20"/>
        <v>0.30579037234720785</v>
      </c>
      <c r="F649" s="4">
        <f t="shared" ca="1" si="21"/>
        <v>0.49703734979602593</v>
      </c>
    </row>
    <row r="650" spans="5:6" x14ac:dyDescent="0.25">
      <c r="E650" s="4">
        <f t="shared" ca="1" si="20"/>
        <v>0.33552789769252744</v>
      </c>
      <c r="F650" s="4">
        <f t="shared" ca="1" si="21"/>
        <v>0.50698138967729445</v>
      </c>
    </row>
    <row r="651" spans="5:6" x14ac:dyDescent="0.25">
      <c r="E651" s="4">
        <f t="shared" ca="1" si="20"/>
        <v>0.6792315990587553</v>
      </c>
      <c r="F651" s="4">
        <f t="shared" ca="1" si="21"/>
        <v>0.61226626958744812</v>
      </c>
    </row>
    <row r="652" spans="5:6" x14ac:dyDescent="0.25">
      <c r="E652" s="4">
        <f t="shared" ca="1" si="20"/>
        <v>0.26461656068289807</v>
      </c>
      <c r="F652" s="4">
        <f t="shared" ca="1" si="21"/>
        <v>0.48252994552427209</v>
      </c>
    </row>
    <row r="653" spans="5:6" x14ac:dyDescent="0.25">
      <c r="E653" s="4">
        <f t="shared" ca="1" si="20"/>
        <v>0.18084492064498858</v>
      </c>
      <c r="F653" s="4">
        <f t="shared" ca="1" si="21"/>
        <v>0.44885125219854727</v>
      </c>
    </row>
    <row r="654" spans="5:6" x14ac:dyDescent="0.25">
      <c r="E654" s="4">
        <f t="shared" ca="1" si="20"/>
        <v>0.6886577174116213</v>
      </c>
      <c r="F654" s="4">
        <f t="shared" ca="1" si="21"/>
        <v>0.61532494544056049</v>
      </c>
    </row>
    <row r="655" spans="5:6" x14ac:dyDescent="0.25">
      <c r="E655" s="4">
        <f t="shared" ca="1" si="20"/>
        <v>0.71352436958991683</v>
      </c>
      <c r="F655" s="4">
        <f t="shared" ca="1" si="21"/>
        <v>0.62356375215665505</v>
      </c>
    </row>
    <row r="656" spans="5:6" x14ac:dyDescent="0.25">
      <c r="E656" s="4">
        <f t="shared" ca="1" si="20"/>
        <v>0.70996153545586405</v>
      </c>
      <c r="F656" s="4">
        <f t="shared" ca="1" si="21"/>
        <v>0.62236679642561554</v>
      </c>
    </row>
    <row r="657" spans="5:6" x14ac:dyDescent="0.25">
      <c r="E657" s="4">
        <f t="shared" ca="1" si="20"/>
        <v>0.97365845093153214</v>
      </c>
      <c r="F657" s="4">
        <f t="shared" ca="1" si="21"/>
        <v>0.76807288492481618</v>
      </c>
    </row>
    <row r="658" spans="5:6" x14ac:dyDescent="0.25">
      <c r="E658" s="4">
        <f t="shared" ca="1" si="20"/>
        <v>0.72996927183744131</v>
      </c>
      <c r="F658" s="4">
        <f t="shared" ca="1" si="21"/>
        <v>0.62916919142375449</v>
      </c>
    </row>
    <row r="659" spans="5:6" x14ac:dyDescent="0.25">
      <c r="E659" s="4">
        <f t="shared" ca="1" si="20"/>
        <v>0.87114862659523917</v>
      </c>
      <c r="F659" s="4">
        <f t="shared" ca="1" si="21"/>
        <v>0.68680864206459147</v>
      </c>
    </row>
    <row r="660" spans="5:6" x14ac:dyDescent="0.25">
      <c r="E660" s="4">
        <f t="shared" ca="1" si="20"/>
        <v>0.93194691856274525</v>
      </c>
      <c r="F660" s="4">
        <f t="shared" ca="1" si="21"/>
        <v>0.72437653900895627</v>
      </c>
    </row>
    <row r="661" spans="5:6" x14ac:dyDescent="0.25">
      <c r="E661" s="4">
        <f t="shared" ca="1" si="20"/>
        <v>0.69239046294879569</v>
      </c>
      <c r="F661" s="4">
        <f t="shared" ca="1" si="21"/>
        <v>0.61654536223987999</v>
      </c>
    </row>
    <row r="662" spans="5:6" x14ac:dyDescent="0.25">
      <c r="E662" s="4">
        <f t="shared" ca="1" si="20"/>
        <v>0.85530926321574074</v>
      </c>
      <c r="F662" s="4">
        <f t="shared" ca="1" si="21"/>
        <v>0.67898735611273198</v>
      </c>
    </row>
    <row r="663" spans="5:6" x14ac:dyDescent="0.25">
      <c r="E663" s="4">
        <f t="shared" ca="1" si="20"/>
        <v>0.70100797156579153</v>
      </c>
      <c r="F663" s="4">
        <f t="shared" ca="1" si="21"/>
        <v>0.61938405047417189</v>
      </c>
    </row>
    <row r="664" spans="5:6" x14ac:dyDescent="0.25">
      <c r="E664" s="4">
        <f t="shared" ca="1" si="20"/>
        <v>0.98001590397912097</v>
      </c>
      <c r="F664" s="4">
        <f t="shared" ca="1" si="21"/>
        <v>0.77883624193916923</v>
      </c>
    </row>
    <row r="665" spans="5:6" x14ac:dyDescent="0.25">
      <c r="E665" s="4">
        <f t="shared" ca="1" si="20"/>
        <v>0.19161726518388866</v>
      </c>
      <c r="F665" s="4">
        <f t="shared" ca="1" si="21"/>
        <v>0.45361682309691659</v>
      </c>
    </row>
    <row r="666" spans="5:6" x14ac:dyDescent="0.25">
      <c r="E666" s="4">
        <f t="shared" ca="1" si="20"/>
        <v>0.27269886305290014</v>
      </c>
      <c r="F666" s="4">
        <f t="shared" ca="1" si="21"/>
        <v>0.48545762594599612</v>
      </c>
    </row>
    <row r="667" spans="5:6" x14ac:dyDescent="0.25">
      <c r="E667" s="4">
        <f t="shared" ca="1" si="20"/>
        <v>0.96706892933937527</v>
      </c>
      <c r="F667" s="4">
        <f t="shared" ca="1" si="21"/>
        <v>0.75880199110430691</v>
      </c>
    </row>
    <row r="668" spans="5:6" x14ac:dyDescent="0.25">
      <c r="E668" s="4">
        <f t="shared" ca="1" si="20"/>
        <v>0.93430829766878543</v>
      </c>
      <c r="F668" s="4">
        <f t="shared" ca="1" si="21"/>
        <v>0.72622849887303165</v>
      </c>
    </row>
    <row r="669" spans="5:6" x14ac:dyDescent="0.25">
      <c r="E669" s="4">
        <f t="shared" ca="1" si="20"/>
        <v>0.49935397345313981</v>
      </c>
      <c r="F669" s="4">
        <f t="shared" ca="1" si="21"/>
        <v>0.55746547423280957</v>
      </c>
    </row>
    <row r="670" spans="5:6" x14ac:dyDescent="0.25">
      <c r="E670" s="4">
        <f t="shared" ca="1" si="20"/>
        <v>0.46586576208470376</v>
      </c>
      <c r="F670" s="4">
        <f t="shared" ca="1" si="21"/>
        <v>0.54747469814130545</v>
      </c>
    </row>
    <row r="671" spans="5:6" x14ac:dyDescent="0.25">
      <c r="E671" s="4">
        <f t="shared" ca="1" si="20"/>
        <v>0.22867540108721562</v>
      </c>
      <c r="F671" s="4">
        <f t="shared" ca="1" si="21"/>
        <v>0.46892463345143015</v>
      </c>
    </row>
    <row r="672" spans="5:6" x14ac:dyDescent="0.25">
      <c r="E672" s="4">
        <f t="shared" ca="1" si="20"/>
        <v>0.10153086379171183</v>
      </c>
      <c r="F672" s="4">
        <f t="shared" ca="1" si="21"/>
        <v>0.40651688737277775</v>
      </c>
    </row>
    <row r="673" spans="5:6" x14ac:dyDescent="0.25">
      <c r="E673" s="4">
        <f t="shared" ca="1" si="20"/>
        <v>0.20154139186213826</v>
      </c>
      <c r="F673" s="4">
        <f t="shared" ca="1" si="21"/>
        <v>0.45787000817467577</v>
      </c>
    </row>
    <row r="674" spans="5:6" x14ac:dyDescent="0.25">
      <c r="E674" s="4">
        <f t="shared" ca="1" si="20"/>
        <v>0.83181908619862621</v>
      </c>
      <c r="F674" s="4">
        <f t="shared" ca="1" si="21"/>
        <v>0.66826535018024846</v>
      </c>
    </row>
    <row r="675" spans="5:6" x14ac:dyDescent="0.25">
      <c r="E675" s="4">
        <f t="shared" ca="1" si="20"/>
        <v>0.5862302587723498</v>
      </c>
      <c r="F675" s="4">
        <f t="shared" ca="1" si="21"/>
        <v>0.58339302730228559</v>
      </c>
    </row>
    <row r="676" spans="5:6" x14ac:dyDescent="0.25">
      <c r="E676" s="4">
        <f t="shared" ca="1" si="20"/>
        <v>0.54430011459011896</v>
      </c>
      <c r="F676" s="4">
        <f t="shared" ca="1" si="21"/>
        <v>0.57083504243059613</v>
      </c>
    </row>
    <row r="677" spans="5:6" x14ac:dyDescent="0.25">
      <c r="E677" s="4">
        <f t="shared" ca="1" si="20"/>
        <v>0.90955185917293535</v>
      </c>
      <c r="F677" s="4">
        <f t="shared" ca="1" si="21"/>
        <v>0.70865968680195901</v>
      </c>
    </row>
    <row r="678" spans="5:6" x14ac:dyDescent="0.25">
      <c r="E678" s="4">
        <f t="shared" ca="1" si="20"/>
        <v>0.45535170509903355</v>
      </c>
      <c r="F678" s="4">
        <f t="shared" ca="1" si="21"/>
        <v>0.54432093281655658</v>
      </c>
    </row>
    <row r="679" spans="5:6" x14ac:dyDescent="0.25">
      <c r="E679" s="4">
        <f t="shared" ca="1" si="20"/>
        <v>0.18820425935130292</v>
      </c>
      <c r="F679" s="4">
        <f t="shared" ca="1" si="21"/>
        <v>0.45212449235702035</v>
      </c>
    </row>
    <row r="680" spans="5:6" x14ac:dyDescent="0.25">
      <c r="E680" s="4">
        <f t="shared" ca="1" si="20"/>
        <v>0.40415121557244627</v>
      </c>
      <c r="F680" s="4">
        <f t="shared" ca="1" si="21"/>
        <v>0.52875542060195679</v>
      </c>
    </row>
    <row r="681" spans="5:6" x14ac:dyDescent="0.25">
      <c r="E681" s="4">
        <f t="shared" ca="1" si="20"/>
        <v>0.65095301722419507</v>
      </c>
      <c r="F681" s="4">
        <f t="shared" ca="1" si="21"/>
        <v>0.60326657374415626</v>
      </c>
    </row>
    <row r="682" spans="5:6" x14ac:dyDescent="0.25">
      <c r="E682" s="4">
        <f t="shared" ca="1" si="20"/>
        <v>0.70007368305870421</v>
      </c>
      <c r="F682" s="4">
        <f t="shared" ca="1" si="21"/>
        <v>0.61907480863998976</v>
      </c>
    </row>
    <row r="683" spans="5:6" x14ac:dyDescent="0.25">
      <c r="E683" s="4">
        <f t="shared" ca="1" si="20"/>
        <v>0.18984621394262768</v>
      </c>
      <c r="F683" s="4">
        <f t="shared" ca="1" si="21"/>
        <v>0.45284440238919588</v>
      </c>
    </row>
    <row r="684" spans="5:6" x14ac:dyDescent="0.25">
      <c r="E684" s="4">
        <f t="shared" ca="1" si="20"/>
        <v>0.8781636524330706</v>
      </c>
      <c r="F684" s="4">
        <f t="shared" ca="1" si="21"/>
        <v>0.69045920788219117</v>
      </c>
    </row>
    <row r="685" spans="5:6" x14ac:dyDescent="0.25">
      <c r="E685" s="4">
        <f t="shared" ca="1" si="20"/>
        <v>0.20969647839101546</v>
      </c>
      <c r="F685" s="4">
        <f t="shared" ca="1" si="21"/>
        <v>0.46127572811101886</v>
      </c>
    </row>
    <row r="686" spans="5:6" x14ac:dyDescent="0.25">
      <c r="E686" s="4">
        <f t="shared" ca="1" si="20"/>
        <v>0.86776758628531592</v>
      </c>
      <c r="F686" s="4">
        <f t="shared" ca="1" si="21"/>
        <v>0.68509249594801858</v>
      </c>
    </row>
    <row r="687" spans="5:6" x14ac:dyDescent="0.25">
      <c r="E687" s="4">
        <f t="shared" ca="1" si="20"/>
        <v>0.14418631377197721</v>
      </c>
      <c r="F687" s="4">
        <f t="shared" ca="1" si="21"/>
        <v>0.43119658303655578</v>
      </c>
    </row>
    <row r="688" spans="5:6" x14ac:dyDescent="0.25">
      <c r="E688" s="4">
        <f t="shared" ca="1" si="20"/>
        <v>0.8160005429786894</v>
      </c>
      <c r="F688" s="4">
        <f t="shared" ca="1" si="21"/>
        <v>0.66151606962109688</v>
      </c>
    </row>
    <row r="689" spans="5:6" x14ac:dyDescent="0.25">
      <c r="E689" s="4">
        <f t="shared" ca="1" si="20"/>
        <v>0.91437031588894724</v>
      </c>
      <c r="F689" s="4">
        <f t="shared" ca="1" si="21"/>
        <v>0.71180065343555432</v>
      </c>
    </row>
    <row r="690" spans="5:6" x14ac:dyDescent="0.25">
      <c r="E690" s="4">
        <f t="shared" ca="1" si="20"/>
        <v>0.8557460118958552</v>
      </c>
      <c r="F690" s="4">
        <f t="shared" ca="1" si="21"/>
        <v>0.67919596560679274</v>
      </c>
    </row>
    <row r="691" spans="5:6" x14ac:dyDescent="0.25">
      <c r="E691" s="4">
        <f t="shared" ca="1" si="20"/>
        <v>0.91413980777535608</v>
      </c>
      <c r="F691" s="4">
        <f t="shared" ca="1" si="21"/>
        <v>0.71164777422622594</v>
      </c>
    </row>
    <row r="692" spans="5:6" x14ac:dyDescent="0.25">
      <c r="E692" s="4">
        <f t="shared" ca="1" si="20"/>
        <v>0.8734428374015859</v>
      </c>
      <c r="F692" s="4">
        <f t="shared" ca="1" si="21"/>
        <v>0.68798881261919997</v>
      </c>
    </row>
    <row r="693" spans="5:6" x14ac:dyDescent="0.25">
      <c r="E693" s="4">
        <f t="shared" ca="1" si="20"/>
        <v>0.23780003160153307</v>
      </c>
      <c r="F693" s="4">
        <f t="shared" ca="1" si="21"/>
        <v>0.4724787528705563</v>
      </c>
    </row>
    <row r="694" spans="5:6" x14ac:dyDescent="0.25">
      <c r="E694" s="4">
        <f t="shared" ca="1" si="20"/>
        <v>0.13568085528365781</v>
      </c>
      <c r="F694" s="4">
        <f t="shared" ca="1" si="21"/>
        <v>0.42670458578044523</v>
      </c>
    </row>
    <row r="695" spans="5:6" x14ac:dyDescent="0.25">
      <c r="E695" s="4">
        <f t="shared" ca="1" si="20"/>
        <v>0.23320077480310442</v>
      </c>
      <c r="F695" s="4">
        <f t="shared" ca="1" si="21"/>
        <v>0.47069661247522743</v>
      </c>
    </row>
    <row r="696" spans="5:6" x14ac:dyDescent="0.25">
      <c r="E696" s="4">
        <f t="shared" ca="1" si="20"/>
        <v>0.40542423446896825</v>
      </c>
      <c r="F696" s="4">
        <f t="shared" ca="1" si="21"/>
        <v>0.52914784670753434</v>
      </c>
    </row>
    <row r="697" spans="5:6" x14ac:dyDescent="0.25">
      <c r="E697" s="4">
        <f t="shared" ca="1" si="20"/>
        <v>0.61744942526480406</v>
      </c>
      <c r="F697" s="4">
        <f t="shared" ca="1" si="21"/>
        <v>0.59287883869979563</v>
      </c>
    </row>
    <row r="698" spans="5:6" x14ac:dyDescent="0.25">
      <c r="E698" s="4">
        <f t="shared" ca="1" si="20"/>
        <v>0.81022953836622669</v>
      </c>
      <c r="F698" s="4">
        <f t="shared" ca="1" si="21"/>
        <v>0.65913312550065029</v>
      </c>
    </row>
    <row r="699" spans="5:6" x14ac:dyDescent="0.25">
      <c r="E699" s="4">
        <f t="shared" ca="1" si="20"/>
        <v>0.73188084505522155</v>
      </c>
      <c r="F699" s="4">
        <f t="shared" ca="1" si="21"/>
        <v>0.62982994031638051</v>
      </c>
    </row>
    <row r="700" spans="5:6" x14ac:dyDescent="0.25">
      <c r="E700" s="4">
        <f t="shared" ca="1" si="20"/>
        <v>0.2228857613509041</v>
      </c>
      <c r="F700" s="4">
        <f t="shared" ca="1" si="21"/>
        <v>0.46662968110036973</v>
      </c>
    </row>
    <row r="701" spans="5:6" x14ac:dyDescent="0.25">
      <c r="E701" s="4">
        <f t="shared" ca="1" si="20"/>
        <v>0.44781237006403607</v>
      </c>
      <c r="F701" s="4">
        <f t="shared" ca="1" si="21"/>
        <v>0.54205237101040116</v>
      </c>
    </row>
    <row r="702" spans="5:6" x14ac:dyDescent="0.25">
      <c r="E702" s="4">
        <f t="shared" ca="1" si="20"/>
        <v>0.34691854443320547</v>
      </c>
      <c r="F702" s="4">
        <f t="shared" ca="1" si="21"/>
        <v>0.51069585526103334</v>
      </c>
    </row>
    <row r="703" spans="5:6" x14ac:dyDescent="0.25">
      <c r="E703" s="4">
        <f t="shared" ca="1" si="20"/>
        <v>1.9593962896583994E-2</v>
      </c>
      <c r="F703" s="4">
        <f t="shared" ca="1" si="21"/>
        <v>0.31825974413323416</v>
      </c>
    </row>
    <row r="704" spans="5:6" x14ac:dyDescent="0.25">
      <c r="E704" s="4">
        <f t="shared" ca="1" si="20"/>
        <v>0.2680171488340547</v>
      </c>
      <c r="F704" s="4">
        <f t="shared" ca="1" si="21"/>
        <v>0.48376701481388612</v>
      </c>
    </row>
    <row r="705" spans="5:6" x14ac:dyDescent="0.25">
      <c r="E705" s="4">
        <f t="shared" ca="1" si="20"/>
        <v>0.49254119302583188</v>
      </c>
      <c r="F705" s="4">
        <f t="shared" ca="1" si="21"/>
        <v>0.55543769547504229</v>
      </c>
    </row>
    <row r="706" spans="5:6" x14ac:dyDescent="0.25">
      <c r="E706" s="4">
        <f t="shared" ca="1" si="20"/>
        <v>0.59627526209814896</v>
      </c>
      <c r="F706" s="4">
        <f t="shared" ca="1" si="21"/>
        <v>0.58642893984070099</v>
      </c>
    </row>
    <row r="707" spans="5:6" x14ac:dyDescent="0.25">
      <c r="E707" s="4">
        <f t="shared" ca="1" si="20"/>
        <v>0.7237505788831522</v>
      </c>
      <c r="F707" s="4">
        <f t="shared" ca="1" si="21"/>
        <v>0.62703325382890496</v>
      </c>
    </row>
    <row r="708" spans="5:6" x14ac:dyDescent="0.25">
      <c r="E708" s="4">
        <f t="shared" ref="E708:E771" ca="1" si="22">RAND()</f>
        <v>0.82824824474174108</v>
      </c>
      <c r="F708" s="4">
        <f t="shared" ref="F708:F771" ca="1" si="23">_xlfn.BETA.INV(E708,$C$3,$C$4)</f>
        <v>0.66671204554731267</v>
      </c>
    </row>
    <row r="709" spans="5:6" x14ac:dyDescent="0.25">
      <c r="E709" s="4">
        <f t="shared" ca="1" si="22"/>
        <v>0.38066564836628913</v>
      </c>
      <c r="F709" s="4">
        <f t="shared" ca="1" si="23"/>
        <v>0.52145100750257078</v>
      </c>
    </row>
    <row r="710" spans="5:6" x14ac:dyDescent="0.25">
      <c r="E710" s="4">
        <f t="shared" ca="1" si="22"/>
        <v>0.6548528899558862</v>
      </c>
      <c r="F710" s="4">
        <f t="shared" ca="1" si="23"/>
        <v>0.60449354398198207</v>
      </c>
    </row>
    <row r="711" spans="5:6" x14ac:dyDescent="0.25">
      <c r="E711" s="4">
        <f t="shared" ca="1" si="22"/>
        <v>0.91922205645787947</v>
      </c>
      <c r="F711" s="4">
        <f t="shared" ca="1" si="23"/>
        <v>0.71508388141270418</v>
      </c>
    </row>
    <row r="712" spans="5:6" x14ac:dyDescent="0.25">
      <c r="E712" s="4">
        <f t="shared" ca="1" si="22"/>
        <v>0.23629811535796086</v>
      </c>
      <c r="F712" s="4">
        <f t="shared" ca="1" si="23"/>
        <v>0.47189881742500717</v>
      </c>
    </row>
    <row r="713" spans="5:6" x14ac:dyDescent="0.25">
      <c r="E713" s="4">
        <f t="shared" ca="1" si="22"/>
        <v>0.69543379520698267</v>
      </c>
      <c r="F713" s="4">
        <f t="shared" ca="1" si="23"/>
        <v>0.61754441757317347</v>
      </c>
    </row>
    <row r="714" spans="5:6" x14ac:dyDescent="0.25">
      <c r="E714" s="4">
        <f t="shared" ca="1" si="22"/>
        <v>0.50357865901675991</v>
      </c>
      <c r="F714" s="4">
        <f t="shared" ca="1" si="23"/>
        <v>0.55872221540369904</v>
      </c>
    </row>
    <row r="715" spans="5:6" x14ac:dyDescent="0.25">
      <c r="E715" s="4">
        <f t="shared" ca="1" si="22"/>
        <v>0.13882477732150122</v>
      </c>
      <c r="F715" s="4">
        <f t="shared" ca="1" si="23"/>
        <v>0.42838559520233432</v>
      </c>
    </row>
    <row r="716" spans="5:6" x14ac:dyDescent="0.25">
      <c r="E716" s="4">
        <f t="shared" ca="1" si="22"/>
        <v>0.92098813416587111</v>
      </c>
      <c r="F716" s="4">
        <f t="shared" ca="1" si="23"/>
        <v>0.71631161686649536</v>
      </c>
    </row>
    <row r="717" spans="5:6" x14ac:dyDescent="0.25">
      <c r="E717" s="4">
        <f t="shared" ca="1" si="22"/>
        <v>2.0362080180429509E-2</v>
      </c>
      <c r="F717" s="4">
        <f t="shared" ca="1" si="23"/>
        <v>0.31995624637852477</v>
      </c>
    </row>
    <row r="718" spans="5:6" x14ac:dyDescent="0.25">
      <c r="E718" s="4">
        <f t="shared" ca="1" si="22"/>
        <v>0.3443470493834474</v>
      </c>
      <c r="F718" s="4">
        <f t="shared" ca="1" si="23"/>
        <v>0.50986140281410341</v>
      </c>
    </row>
    <row r="719" spans="5:6" x14ac:dyDescent="0.25">
      <c r="E719" s="4">
        <f t="shared" ca="1" si="22"/>
        <v>0.99005439205611878</v>
      </c>
      <c r="F719" s="4">
        <f t="shared" ca="1" si="23"/>
        <v>0.80306925621079617</v>
      </c>
    </row>
    <row r="720" spans="5:6" x14ac:dyDescent="0.25">
      <c r="E720" s="4">
        <f t="shared" ca="1" si="22"/>
        <v>0.69262500980476949</v>
      </c>
      <c r="F720" s="4">
        <f t="shared" ca="1" si="23"/>
        <v>0.61662222791891874</v>
      </c>
    </row>
    <row r="721" spans="5:6" x14ac:dyDescent="0.25">
      <c r="E721" s="4">
        <f t="shared" ca="1" si="22"/>
        <v>9.9262691943212022E-2</v>
      </c>
      <c r="F721" s="4">
        <f t="shared" ca="1" si="23"/>
        <v>0.40502202685859495</v>
      </c>
    </row>
    <row r="722" spans="5:6" x14ac:dyDescent="0.25">
      <c r="E722" s="4">
        <f t="shared" ca="1" si="22"/>
        <v>0.55574076693877628</v>
      </c>
      <c r="F722" s="4">
        <f t="shared" ca="1" si="23"/>
        <v>0.57424751447040279</v>
      </c>
    </row>
    <row r="723" spans="5:6" x14ac:dyDescent="0.25">
      <c r="E723" s="4">
        <f t="shared" ca="1" si="22"/>
        <v>0.60796700690381555</v>
      </c>
      <c r="F723" s="4">
        <f t="shared" ca="1" si="23"/>
        <v>0.58998110552021554</v>
      </c>
    </row>
    <row r="724" spans="5:6" x14ac:dyDescent="0.25">
      <c r="E724" s="4">
        <f t="shared" ca="1" si="22"/>
        <v>0.41141440061414536</v>
      </c>
      <c r="F724" s="4">
        <f t="shared" ca="1" si="23"/>
        <v>0.53099004890349888</v>
      </c>
    </row>
    <row r="725" spans="5:6" x14ac:dyDescent="0.25">
      <c r="E725" s="4">
        <f t="shared" ca="1" si="22"/>
        <v>0.40957185316385125</v>
      </c>
      <c r="F725" s="4">
        <f t="shared" ca="1" si="23"/>
        <v>0.53042414574762475</v>
      </c>
    </row>
    <row r="726" spans="5:6" x14ac:dyDescent="0.25">
      <c r="E726" s="4">
        <f t="shared" ca="1" si="22"/>
        <v>0.33876548618351365</v>
      </c>
      <c r="F726" s="4">
        <f t="shared" ca="1" si="23"/>
        <v>0.50804201451657194</v>
      </c>
    </row>
    <row r="727" spans="5:6" x14ac:dyDescent="0.25">
      <c r="E727" s="4">
        <f t="shared" ca="1" si="22"/>
        <v>0.30368004313550401</v>
      </c>
      <c r="F727" s="4">
        <f t="shared" ca="1" si="23"/>
        <v>0.49631643819229521</v>
      </c>
    </row>
    <row r="728" spans="5:6" x14ac:dyDescent="0.25">
      <c r="E728" s="4">
        <f t="shared" ca="1" si="22"/>
        <v>0.59489800598025688</v>
      </c>
      <c r="F728" s="4">
        <f t="shared" ca="1" si="23"/>
        <v>0.58601187066265581</v>
      </c>
    </row>
    <row r="729" spans="5:6" x14ac:dyDescent="0.25">
      <c r="E729" s="4">
        <f t="shared" ca="1" si="22"/>
        <v>0.13688462587416017</v>
      </c>
      <c r="F729" s="4">
        <f t="shared" ca="1" si="23"/>
        <v>0.42735117463963762</v>
      </c>
    </row>
    <row r="730" spans="5:6" x14ac:dyDescent="0.25">
      <c r="E730" s="4">
        <f t="shared" ca="1" si="22"/>
        <v>0.87921413886313093</v>
      </c>
      <c r="F730" s="4">
        <f t="shared" ca="1" si="23"/>
        <v>0.69101691951789057</v>
      </c>
    </row>
    <row r="731" spans="5:6" x14ac:dyDescent="0.25">
      <c r="E731" s="4">
        <f t="shared" ca="1" si="22"/>
        <v>0.50142872572345842</v>
      </c>
      <c r="F731" s="4">
        <f t="shared" ca="1" si="23"/>
        <v>0.55808271901921114</v>
      </c>
    </row>
    <row r="732" spans="5:6" x14ac:dyDescent="0.25">
      <c r="E732" s="4">
        <f t="shared" ca="1" si="22"/>
        <v>0.41955915162760105</v>
      </c>
      <c r="F732" s="4">
        <f t="shared" ca="1" si="23"/>
        <v>0.53348397157189575</v>
      </c>
    </row>
    <row r="733" spans="5:6" x14ac:dyDescent="0.25">
      <c r="E733" s="4">
        <f t="shared" ca="1" si="22"/>
        <v>0.28313811447464887</v>
      </c>
      <c r="F733" s="4">
        <f t="shared" ca="1" si="23"/>
        <v>0.48917774515207885</v>
      </c>
    </row>
    <row r="734" spans="5:6" x14ac:dyDescent="0.25">
      <c r="E734" s="4">
        <f t="shared" ca="1" si="22"/>
        <v>0.3148024639058945</v>
      </c>
      <c r="F734" s="4">
        <f t="shared" ca="1" si="23"/>
        <v>0.50009199395322745</v>
      </c>
    </row>
    <row r="735" spans="5:6" x14ac:dyDescent="0.25">
      <c r="E735" s="4">
        <f t="shared" ca="1" si="22"/>
        <v>0.29488336010792138</v>
      </c>
      <c r="F735" s="4">
        <f t="shared" ca="1" si="23"/>
        <v>0.49328717135934735</v>
      </c>
    </row>
    <row r="736" spans="5:6" x14ac:dyDescent="0.25">
      <c r="E736" s="4">
        <f t="shared" ca="1" si="22"/>
        <v>0.24505616795540763</v>
      </c>
      <c r="F736" s="4">
        <f t="shared" ca="1" si="23"/>
        <v>0.47525373360438466</v>
      </c>
    </row>
    <row r="737" spans="5:6" x14ac:dyDescent="0.25">
      <c r="E737" s="4">
        <f t="shared" ca="1" si="22"/>
        <v>0.63932657755723499</v>
      </c>
      <c r="F737" s="4">
        <f t="shared" ca="1" si="23"/>
        <v>0.59963235888616673</v>
      </c>
    </row>
    <row r="738" spans="5:6" x14ac:dyDescent="0.25">
      <c r="E738" s="4">
        <f t="shared" ca="1" si="22"/>
        <v>0.45130774909150895</v>
      </c>
      <c r="F738" s="4">
        <f t="shared" ca="1" si="23"/>
        <v>0.54310491743181111</v>
      </c>
    </row>
    <row r="739" spans="5:6" x14ac:dyDescent="0.25">
      <c r="E739" s="4">
        <f t="shared" ca="1" si="22"/>
        <v>0.85904592650247436</v>
      </c>
      <c r="F739" s="4">
        <f t="shared" ca="1" si="23"/>
        <v>0.68078437119869639</v>
      </c>
    </row>
    <row r="740" spans="5:6" x14ac:dyDescent="0.25">
      <c r="E740" s="4">
        <f t="shared" ca="1" si="22"/>
        <v>0.69958972478635018</v>
      </c>
      <c r="F740" s="4">
        <f t="shared" ca="1" si="23"/>
        <v>0.61891476675759205</v>
      </c>
    </row>
    <row r="741" spans="5:6" x14ac:dyDescent="0.25">
      <c r="E741" s="4">
        <f t="shared" ca="1" si="22"/>
        <v>0.2588472191832043</v>
      </c>
      <c r="F741" s="4">
        <f t="shared" ca="1" si="23"/>
        <v>0.4804129947643988</v>
      </c>
    </row>
    <row r="742" spans="5:6" x14ac:dyDescent="0.25">
      <c r="E742" s="4">
        <f t="shared" ca="1" si="22"/>
        <v>2.1163295689321071E-2</v>
      </c>
      <c r="F742" s="4">
        <f t="shared" ca="1" si="23"/>
        <v>0.32167280306054241</v>
      </c>
    </row>
    <row r="743" spans="5:6" x14ac:dyDescent="0.25">
      <c r="E743" s="4">
        <f t="shared" ca="1" si="22"/>
        <v>0.22754715491395561</v>
      </c>
      <c r="F743" s="4">
        <f t="shared" ca="1" si="23"/>
        <v>0.46847991024797642</v>
      </c>
    </row>
    <row r="744" spans="5:6" x14ac:dyDescent="0.25">
      <c r="E744" s="4">
        <f t="shared" ca="1" si="22"/>
        <v>0.54418538543240758</v>
      </c>
      <c r="F744" s="4">
        <f t="shared" ca="1" si="23"/>
        <v>0.57080085791595403</v>
      </c>
    </row>
    <row r="745" spans="5:6" x14ac:dyDescent="0.25">
      <c r="E745" s="4">
        <f t="shared" ca="1" si="22"/>
        <v>0.22538476781494188</v>
      </c>
      <c r="F745" s="4">
        <f t="shared" ca="1" si="23"/>
        <v>0.46762419843797803</v>
      </c>
    </row>
    <row r="746" spans="5:6" x14ac:dyDescent="0.25">
      <c r="E746" s="4">
        <f t="shared" ca="1" si="22"/>
        <v>0.61664168435187883</v>
      </c>
      <c r="F746" s="4">
        <f t="shared" ca="1" si="23"/>
        <v>0.59263136449711684</v>
      </c>
    </row>
    <row r="747" spans="5:6" x14ac:dyDescent="0.25">
      <c r="E747" s="4">
        <f t="shared" ca="1" si="22"/>
        <v>0.46492136101512649</v>
      </c>
      <c r="F747" s="4">
        <f t="shared" ca="1" si="23"/>
        <v>0.5471918424290837</v>
      </c>
    </row>
    <row r="748" spans="5:6" x14ac:dyDescent="0.25">
      <c r="E748" s="4">
        <f t="shared" ca="1" si="22"/>
        <v>0.79476124588192198</v>
      </c>
      <c r="F748" s="4">
        <f t="shared" ca="1" si="23"/>
        <v>0.65292959084929247</v>
      </c>
    </row>
    <row r="749" spans="5:6" x14ac:dyDescent="0.25">
      <c r="E749" s="4">
        <f t="shared" ca="1" si="22"/>
        <v>2.8192554099668699E-2</v>
      </c>
      <c r="F749" s="4">
        <f t="shared" ca="1" si="23"/>
        <v>0.33488366213689369</v>
      </c>
    </row>
    <row r="750" spans="5:6" x14ac:dyDescent="0.25">
      <c r="E750" s="4">
        <f t="shared" ca="1" si="22"/>
        <v>0.15051515279615368</v>
      </c>
      <c r="F750" s="4">
        <f t="shared" ca="1" si="23"/>
        <v>0.43442999604795379</v>
      </c>
    </row>
    <row r="751" spans="5:6" x14ac:dyDescent="0.25">
      <c r="E751" s="4">
        <f t="shared" ca="1" si="22"/>
        <v>0.75630230383417529</v>
      </c>
      <c r="F751" s="4">
        <f t="shared" ca="1" si="23"/>
        <v>0.63846183660046107</v>
      </c>
    </row>
    <row r="752" spans="5:6" x14ac:dyDescent="0.25">
      <c r="E752" s="4">
        <f t="shared" ca="1" si="22"/>
        <v>0.63367200199502283</v>
      </c>
      <c r="F752" s="4">
        <f t="shared" ca="1" si="23"/>
        <v>0.59787678825992407</v>
      </c>
    </row>
    <row r="753" spans="5:6" x14ac:dyDescent="0.25">
      <c r="E753" s="4">
        <f t="shared" ca="1" si="22"/>
        <v>0.52048412181950021</v>
      </c>
      <c r="F753" s="4">
        <f t="shared" ca="1" si="23"/>
        <v>0.56374859433742075</v>
      </c>
    </row>
    <row r="754" spans="5:6" x14ac:dyDescent="0.25">
      <c r="E754" s="4">
        <f t="shared" ca="1" si="22"/>
        <v>0.23729059073097203</v>
      </c>
      <c r="F754" s="4">
        <f t="shared" ca="1" si="23"/>
        <v>0.47228226066674922</v>
      </c>
    </row>
    <row r="755" spans="5:6" x14ac:dyDescent="0.25">
      <c r="E755" s="4">
        <f t="shared" ca="1" si="22"/>
        <v>0.54993837334560181</v>
      </c>
      <c r="F755" s="4">
        <f t="shared" ca="1" si="23"/>
        <v>0.57251584515707599</v>
      </c>
    </row>
    <row r="756" spans="5:6" x14ac:dyDescent="0.25">
      <c r="E756" s="4">
        <f t="shared" ca="1" si="22"/>
        <v>3.9166078473362842E-2</v>
      </c>
      <c r="F756" s="4">
        <f t="shared" ca="1" si="23"/>
        <v>0.35110844608054781</v>
      </c>
    </row>
    <row r="757" spans="5:6" x14ac:dyDescent="0.25">
      <c r="E757" s="4">
        <f t="shared" ca="1" si="22"/>
        <v>9.3887441516140258E-2</v>
      </c>
      <c r="F757" s="4">
        <f t="shared" ca="1" si="23"/>
        <v>0.40138272990381668</v>
      </c>
    </row>
    <row r="758" spans="5:6" x14ac:dyDescent="0.25">
      <c r="E758" s="4">
        <f t="shared" ca="1" si="22"/>
        <v>0.37762112756207089</v>
      </c>
      <c r="F758" s="4">
        <f t="shared" ca="1" si="23"/>
        <v>0.52049427956696437</v>
      </c>
    </row>
    <row r="759" spans="5:6" x14ac:dyDescent="0.25">
      <c r="E759" s="4">
        <f t="shared" ca="1" si="22"/>
        <v>0.88807894713375501</v>
      </c>
      <c r="F759" s="4">
        <f t="shared" ca="1" si="23"/>
        <v>0.69584831663576785</v>
      </c>
    </row>
    <row r="760" spans="5:6" x14ac:dyDescent="0.25">
      <c r="E760" s="4">
        <f t="shared" ca="1" si="22"/>
        <v>0.37089454095906549</v>
      </c>
      <c r="F760" s="4">
        <f t="shared" ca="1" si="23"/>
        <v>0.5183716169385173</v>
      </c>
    </row>
    <row r="761" spans="5:6" x14ac:dyDescent="0.25">
      <c r="E761" s="4">
        <f t="shared" ca="1" si="22"/>
        <v>0.66639121148887492</v>
      </c>
      <c r="F761" s="4">
        <f t="shared" ca="1" si="23"/>
        <v>0.60814918614529434</v>
      </c>
    </row>
    <row r="762" spans="5:6" x14ac:dyDescent="0.25">
      <c r="E762" s="4">
        <f t="shared" ca="1" si="22"/>
        <v>0.94321928751518769</v>
      </c>
      <c r="F762" s="4">
        <f t="shared" ca="1" si="23"/>
        <v>0.73366218835801922</v>
      </c>
    </row>
    <row r="763" spans="5:6" x14ac:dyDescent="0.25">
      <c r="E763" s="4">
        <f t="shared" ca="1" si="22"/>
        <v>0.84323636478283681</v>
      </c>
      <c r="F763" s="4">
        <f t="shared" ca="1" si="23"/>
        <v>0.67336085055423522</v>
      </c>
    </row>
    <row r="764" spans="5:6" x14ac:dyDescent="0.25">
      <c r="E764" s="4">
        <f t="shared" ca="1" si="22"/>
        <v>0.72544396492908814</v>
      </c>
      <c r="F764" s="4">
        <f t="shared" ca="1" si="23"/>
        <v>0.62761285924317578</v>
      </c>
    </row>
    <row r="765" spans="5:6" x14ac:dyDescent="0.25">
      <c r="E765" s="4">
        <f t="shared" ca="1" si="22"/>
        <v>8.37053208933346E-2</v>
      </c>
      <c r="F765" s="4">
        <f t="shared" ca="1" si="23"/>
        <v>0.39406958092155164</v>
      </c>
    </row>
    <row r="766" spans="5:6" x14ac:dyDescent="0.25">
      <c r="E766" s="4">
        <f t="shared" ca="1" si="22"/>
        <v>0.22168378460489102</v>
      </c>
      <c r="F766" s="4">
        <f t="shared" ca="1" si="23"/>
        <v>0.46614916051050392</v>
      </c>
    </row>
    <row r="767" spans="5:6" x14ac:dyDescent="0.25">
      <c r="E767" s="4">
        <f t="shared" ca="1" si="22"/>
        <v>0.70553668581795703</v>
      </c>
      <c r="F767" s="4">
        <f t="shared" ca="1" si="23"/>
        <v>0.62088831129865263</v>
      </c>
    </row>
    <row r="768" spans="5:6" x14ac:dyDescent="0.25">
      <c r="E768" s="4">
        <f t="shared" ca="1" si="22"/>
        <v>0.67495780152961804</v>
      </c>
      <c r="F768" s="4">
        <f t="shared" ca="1" si="23"/>
        <v>0.61088985996016287</v>
      </c>
    </row>
    <row r="769" spans="5:6" x14ac:dyDescent="0.25">
      <c r="E769" s="4">
        <f t="shared" ca="1" si="22"/>
        <v>0.69861026956808803</v>
      </c>
      <c r="F769" s="4">
        <f t="shared" ca="1" si="23"/>
        <v>0.61859116655230384</v>
      </c>
    </row>
    <row r="770" spans="5:6" x14ac:dyDescent="0.25">
      <c r="E770" s="4">
        <f t="shared" ca="1" si="22"/>
        <v>0.43700057896102917</v>
      </c>
      <c r="F770" s="4">
        <f t="shared" ca="1" si="23"/>
        <v>0.53878706219307382</v>
      </c>
    </row>
    <row r="771" spans="5:6" x14ac:dyDescent="0.25">
      <c r="E771" s="4">
        <f t="shared" ca="1" si="22"/>
        <v>0.32062222551651209</v>
      </c>
      <c r="F771" s="4">
        <f t="shared" ca="1" si="23"/>
        <v>0.50204486397345316</v>
      </c>
    </row>
    <row r="772" spans="5:6" x14ac:dyDescent="0.25">
      <c r="E772" s="4">
        <f t="shared" ref="E772:E835" ca="1" si="24">RAND()</f>
        <v>0.27642677008927108</v>
      </c>
      <c r="F772" s="4">
        <f t="shared" ref="F772:F835" ca="1" si="25">_xlfn.BETA.INV(E772,$C$3,$C$4)</f>
        <v>0.48679377810031343</v>
      </c>
    </row>
    <row r="773" spans="5:6" x14ac:dyDescent="0.25">
      <c r="E773" s="4">
        <f t="shared" ca="1" si="24"/>
        <v>0.11453300133208788</v>
      </c>
      <c r="F773" s="4">
        <f t="shared" ca="1" si="25"/>
        <v>0.41467307829921074</v>
      </c>
    </row>
    <row r="774" spans="5:6" x14ac:dyDescent="0.25">
      <c r="E774" s="4">
        <f t="shared" ca="1" si="24"/>
        <v>0.19128891006297788</v>
      </c>
      <c r="F774" s="4">
        <f t="shared" ca="1" si="25"/>
        <v>0.45347393257579122</v>
      </c>
    </row>
    <row r="775" spans="5:6" x14ac:dyDescent="0.25">
      <c r="E775" s="4">
        <f t="shared" ca="1" si="24"/>
        <v>0.63805654568546244</v>
      </c>
      <c r="F775" s="4">
        <f t="shared" ca="1" si="25"/>
        <v>0.59923740185193308</v>
      </c>
    </row>
    <row r="776" spans="5:6" x14ac:dyDescent="0.25">
      <c r="E776" s="4">
        <f t="shared" ca="1" si="24"/>
        <v>0.77340537924399677</v>
      </c>
      <c r="F776" s="4">
        <f t="shared" ca="1" si="25"/>
        <v>0.64474657251750278</v>
      </c>
    </row>
    <row r="777" spans="5:6" x14ac:dyDescent="0.25">
      <c r="E777" s="4">
        <f t="shared" ca="1" si="24"/>
        <v>0.74021512249716881</v>
      </c>
      <c r="F777" s="4">
        <f t="shared" ca="1" si="25"/>
        <v>0.63273483686388543</v>
      </c>
    </row>
    <row r="778" spans="5:6" x14ac:dyDescent="0.25">
      <c r="E778" s="4">
        <f t="shared" ca="1" si="24"/>
        <v>4.38007151215144E-2</v>
      </c>
      <c r="F778" s="4">
        <f t="shared" ca="1" si="25"/>
        <v>0.35692032731152074</v>
      </c>
    </row>
    <row r="779" spans="5:6" x14ac:dyDescent="0.25">
      <c r="E779" s="4">
        <f t="shared" ca="1" si="24"/>
        <v>0.96814390886454726</v>
      </c>
      <c r="F779" s="4">
        <f t="shared" ca="1" si="25"/>
        <v>0.76021461347362862</v>
      </c>
    </row>
    <row r="780" spans="5:6" x14ac:dyDescent="0.25">
      <c r="E780" s="4">
        <f t="shared" ca="1" si="24"/>
        <v>0.57789600616318948</v>
      </c>
      <c r="F780" s="4">
        <f t="shared" ca="1" si="25"/>
        <v>0.58088382509681336</v>
      </c>
    </row>
    <row r="781" spans="5:6" x14ac:dyDescent="0.25">
      <c r="E781" s="4">
        <f t="shared" ca="1" si="24"/>
        <v>0.3963306921320634</v>
      </c>
      <c r="F781" s="4">
        <f t="shared" ca="1" si="25"/>
        <v>0.52633713778293634</v>
      </c>
    </row>
    <row r="782" spans="5:6" x14ac:dyDescent="0.25">
      <c r="E782" s="4">
        <f t="shared" ca="1" si="24"/>
        <v>0.93156522961637145</v>
      </c>
      <c r="F782" s="4">
        <f t="shared" ca="1" si="25"/>
        <v>0.72408134274653935</v>
      </c>
    </row>
    <row r="783" spans="5:6" x14ac:dyDescent="0.25">
      <c r="E783" s="4">
        <f t="shared" ca="1" si="24"/>
        <v>7.1435827673426933E-2</v>
      </c>
      <c r="F783" s="4">
        <f t="shared" ca="1" si="25"/>
        <v>0.38436641797813964</v>
      </c>
    </row>
    <row r="784" spans="5:6" x14ac:dyDescent="0.25">
      <c r="E784" s="4">
        <f t="shared" ca="1" si="24"/>
        <v>0.68444896100835828</v>
      </c>
      <c r="F784" s="4">
        <f t="shared" ca="1" si="25"/>
        <v>0.61395524006781588</v>
      </c>
    </row>
    <row r="785" spans="5:6" x14ac:dyDescent="0.25">
      <c r="E785" s="4">
        <f t="shared" ca="1" si="24"/>
        <v>0.10748456958219677</v>
      </c>
      <c r="F785" s="4">
        <f t="shared" ca="1" si="25"/>
        <v>0.41033475863604357</v>
      </c>
    </row>
    <row r="786" spans="5:6" x14ac:dyDescent="0.25">
      <c r="E786" s="4">
        <f t="shared" ca="1" si="24"/>
        <v>0.5542842808999574</v>
      </c>
      <c r="F786" s="4">
        <f t="shared" ca="1" si="25"/>
        <v>0.57381263668837246</v>
      </c>
    </row>
    <row r="787" spans="5:6" x14ac:dyDescent="0.25">
      <c r="E787" s="4">
        <f t="shared" ca="1" si="24"/>
        <v>5.8495342995306676E-2</v>
      </c>
      <c r="F787" s="4">
        <f t="shared" ca="1" si="25"/>
        <v>0.37272629515715405</v>
      </c>
    </row>
    <row r="788" spans="5:6" x14ac:dyDescent="0.25">
      <c r="E788" s="4">
        <f t="shared" ca="1" si="24"/>
        <v>0.72831354472018695</v>
      </c>
      <c r="F788" s="4">
        <f t="shared" ca="1" si="25"/>
        <v>0.62859848711775279</v>
      </c>
    </row>
    <row r="789" spans="5:6" x14ac:dyDescent="0.25">
      <c r="E789" s="4">
        <f t="shared" ca="1" si="24"/>
        <v>0.88648844608766331</v>
      </c>
      <c r="F789" s="4">
        <f t="shared" ca="1" si="25"/>
        <v>0.69496429085247913</v>
      </c>
    </row>
    <row r="790" spans="5:6" x14ac:dyDescent="0.25">
      <c r="E790" s="4">
        <f t="shared" ca="1" si="24"/>
        <v>0.79741587617490839</v>
      </c>
      <c r="F790" s="4">
        <f t="shared" ca="1" si="25"/>
        <v>0.6539763954566612</v>
      </c>
    </row>
    <row r="791" spans="5:6" x14ac:dyDescent="0.25">
      <c r="E791" s="4">
        <f t="shared" ca="1" si="24"/>
        <v>0.67097894087669618</v>
      </c>
      <c r="F791" s="4">
        <f t="shared" ca="1" si="25"/>
        <v>0.60961396401655499</v>
      </c>
    </row>
    <row r="792" spans="5:6" x14ac:dyDescent="0.25">
      <c r="E792" s="4">
        <f t="shared" ca="1" si="24"/>
        <v>0.34991661827466314</v>
      </c>
      <c r="F792" s="4">
        <f t="shared" ca="1" si="25"/>
        <v>0.51166582822581785</v>
      </c>
    </row>
    <row r="793" spans="5:6" x14ac:dyDescent="0.25">
      <c r="E793" s="4">
        <f t="shared" ca="1" si="24"/>
        <v>0.85354364119403803</v>
      </c>
      <c r="F793" s="4">
        <f t="shared" ca="1" si="25"/>
        <v>0.67814778547515431</v>
      </c>
    </row>
    <row r="794" spans="5:6" x14ac:dyDescent="0.25">
      <c r="E794" s="4">
        <f t="shared" ca="1" si="24"/>
        <v>0.88425320281553554</v>
      </c>
      <c r="F794" s="4">
        <f t="shared" ca="1" si="25"/>
        <v>0.69373495282478181</v>
      </c>
    </row>
    <row r="795" spans="5:6" x14ac:dyDescent="0.25">
      <c r="E795" s="4">
        <f t="shared" ca="1" si="24"/>
        <v>0.19875224228335864</v>
      </c>
      <c r="F795" s="4">
        <f t="shared" ca="1" si="25"/>
        <v>0.45668715478849209</v>
      </c>
    </row>
    <row r="796" spans="5:6" x14ac:dyDescent="0.25">
      <c r="E796" s="4">
        <f t="shared" ca="1" si="24"/>
        <v>0.70995078721433913</v>
      </c>
      <c r="F796" s="4">
        <f t="shared" ca="1" si="25"/>
        <v>0.62236319437061027</v>
      </c>
    </row>
    <row r="797" spans="5:6" x14ac:dyDescent="0.25">
      <c r="E797" s="4">
        <f t="shared" ca="1" si="24"/>
        <v>0.4610804755660638</v>
      </c>
      <c r="F797" s="4">
        <f t="shared" ca="1" si="25"/>
        <v>0.54604063540614811</v>
      </c>
    </row>
    <row r="798" spans="5:6" x14ac:dyDescent="0.25">
      <c r="E798" s="4">
        <f t="shared" ca="1" si="24"/>
        <v>0.48598230309916002</v>
      </c>
      <c r="F798" s="4">
        <f t="shared" ca="1" si="25"/>
        <v>0.55348371244135652</v>
      </c>
    </row>
    <row r="799" spans="5:6" x14ac:dyDescent="0.25">
      <c r="E799" s="4">
        <f t="shared" ca="1" si="24"/>
        <v>6.8033446868875358E-2</v>
      </c>
      <c r="F799" s="4">
        <f t="shared" ca="1" si="25"/>
        <v>0.38146535894055944</v>
      </c>
    </row>
    <row r="800" spans="5:6" x14ac:dyDescent="0.25">
      <c r="E800" s="4">
        <f t="shared" ca="1" si="24"/>
        <v>0.41026708510502241</v>
      </c>
      <c r="F800" s="4">
        <f t="shared" ca="1" si="25"/>
        <v>0.53063774982287282</v>
      </c>
    </row>
    <row r="801" spans="5:6" x14ac:dyDescent="0.25">
      <c r="E801" s="4">
        <f t="shared" ca="1" si="24"/>
        <v>0.51633190843735544</v>
      </c>
      <c r="F801" s="4">
        <f t="shared" ca="1" si="25"/>
        <v>0.56251417419805172</v>
      </c>
    </row>
    <row r="802" spans="5:6" x14ac:dyDescent="0.25">
      <c r="E802" s="4">
        <f t="shared" ca="1" si="24"/>
        <v>0.8255389933424101</v>
      </c>
      <c r="F802" s="4">
        <f t="shared" ca="1" si="25"/>
        <v>0.66554550896987741</v>
      </c>
    </row>
    <row r="803" spans="5:6" x14ac:dyDescent="0.25">
      <c r="E803" s="4">
        <f t="shared" ca="1" si="24"/>
        <v>0.50271412134631721</v>
      </c>
      <c r="F803" s="4">
        <f t="shared" ca="1" si="25"/>
        <v>0.55846507218945418</v>
      </c>
    </row>
    <row r="804" spans="5:6" x14ac:dyDescent="0.25">
      <c r="E804" s="4">
        <f t="shared" ca="1" si="24"/>
        <v>0.40508176956626107</v>
      </c>
      <c r="F804" s="4">
        <f t="shared" ca="1" si="25"/>
        <v>0.52904230963725496</v>
      </c>
    </row>
    <row r="805" spans="5:6" x14ac:dyDescent="0.25">
      <c r="E805" s="4">
        <f t="shared" ca="1" si="24"/>
        <v>0.33622427678349986</v>
      </c>
      <c r="F805" s="4">
        <f t="shared" ca="1" si="25"/>
        <v>0.50720985660658624</v>
      </c>
    </row>
    <row r="806" spans="5:6" x14ac:dyDescent="0.25">
      <c r="E806" s="4">
        <f t="shared" ca="1" si="24"/>
        <v>0.36039168735876526</v>
      </c>
      <c r="F806" s="4">
        <f t="shared" ca="1" si="25"/>
        <v>0.51503137551618117</v>
      </c>
    </row>
    <row r="807" spans="5:6" x14ac:dyDescent="0.25">
      <c r="E807" s="4">
        <f t="shared" ca="1" si="24"/>
        <v>0.95816084933407741</v>
      </c>
      <c r="F807" s="4">
        <f t="shared" ca="1" si="25"/>
        <v>0.74822739257324988</v>
      </c>
    </row>
    <row r="808" spans="5:6" x14ac:dyDescent="0.25">
      <c r="E808" s="4">
        <f t="shared" ca="1" si="24"/>
        <v>0.17248193495454245</v>
      </c>
      <c r="F808" s="4">
        <f t="shared" ca="1" si="25"/>
        <v>0.4450332739286183</v>
      </c>
    </row>
    <row r="809" spans="5:6" x14ac:dyDescent="0.25">
      <c r="E809" s="4">
        <f t="shared" ca="1" si="24"/>
        <v>0.73414208032648554</v>
      </c>
      <c r="F809" s="4">
        <f t="shared" ca="1" si="25"/>
        <v>0.63061416764951583</v>
      </c>
    </row>
    <row r="810" spans="5:6" x14ac:dyDescent="0.25">
      <c r="E810" s="4">
        <f t="shared" ca="1" si="24"/>
        <v>0.77938422856565504</v>
      </c>
      <c r="F810" s="4">
        <f t="shared" ca="1" si="25"/>
        <v>0.64699721434765545</v>
      </c>
    </row>
    <row r="811" spans="5:6" x14ac:dyDescent="0.25">
      <c r="E811" s="4">
        <f t="shared" ca="1" si="24"/>
        <v>0.60084477003507952</v>
      </c>
      <c r="F811" s="4">
        <f t="shared" ca="1" si="25"/>
        <v>0.58781470367740618</v>
      </c>
    </row>
    <row r="812" spans="5:6" x14ac:dyDescent="0.25">
      <c r="E812" s="4">
        <f t="shared" ca="1" si="24"/>
        <v>0.48440440151873088</v>
      </c>
      <c r="F812" s="4">
        <f t="shared" ca="1" si="25"/>
        <v>0.55301331941311116</v>
      </c>
    </row>
    <row r="813" spans="5:6" x14ac:dyDescent="0.25">
      <c r="E813" s="4">
        <f t="shared" ca="1" si="24"/>
        <v>0.99580311368086316</v>
      </c>
      <c r="F813" s="4">
        <f t="shared" ca="1" si="25"/>
        <v>0.8283292849935685</v>
      </c>
    </row>
    <row r="814" spans="5:6" x14ac:dyDescent="0.25">
      <c r="E814" s="4">
        <f t="shared" ca="1" si="24"/>
        <v>0.15994053208233971</v>
      </c>
      <c r="F814" s="4">
        <f t="shared" ca="1" si="25"/>
        <v>0.43908998311356429</v>
      </c>
    </row>
    <row r="815" spans="5:6" x14ac:dyDescent="0.25">
      <c r="E815" s="4">
        <f t="shared" ca="1" si="24"/>
        <v>0.7486231314673889</v>
      </c>
      <c r="F815" s="4">
        <f t="shared" ca="1" si="25"/>
        <v>0.63570738950193462</v>
      </c>
    </row>
    <row r="816" spans="5:6" x14ac:dyDescent="0.25">
      <c r="E816" s="4">
        <f t="shared" ca="1" si="24"/>
        <v>0.22837152574056407</v>
      </c>
      <c r="F816" s="4">
        <f t="shared" ca="1" si="25"/>
        <v>0.46880497144854638</v>
      </c>
    </row>
    <row r="817" spans="5:6" x14ac:dyDescent="0.25">
      <c r="E817" s="4">
        <f t="shared" ca="1" si="24"/>
        <v>0.86748436829958953</v>
      </c>
      <c r="F817" s="4">
        <f t="shared" ca="1" si="25"/>
        <v>0.68494995468333331</v>
      </c>
    </row>
    <row r="818" spans="5:6" x14ac:dyDescent="0.25">
      <c r="E818" s="4">
        <f t="shared" ca="1" si="24"/>
        <v>0.71489188557196259</v>
      </c>
      <c r="F818" s="4">
        <f t="shared" ca="1" si="25"/>
        <v>0.62402475900641163</v>
      </c>
    </row>
    <row r="819" spans="5:6" x14ac:dyDescent="0.25">
      <c r="E819" s="4">
        <f t="shared" ca="1" si="24"/>
        <v>7.4699962012257259E-2</v>
      </c>
      <c r="F819" s="4">
        <f t="shared" ca="1" si="25"/>
        <v>0.38705741134898208</v>
      </c>
    </row>
    <row r="820" spans="5:6" x14ac:dyDescent="0.25">
      <c r="E820" s="4">
        <f t="shared" ca="1" si="24"/>
        <v>0.40471477096733588</v>
      </c>
      <c r="F820" s="4">
        <f t="shared" ca="1" si="25"/>
        <v>0.52892918547023315</v>
      </c>
    </row>
    <row r="821" spans="5:6" x14ac:dyDescent="0.25">
      <c r="E821" s="4">
        <f t="shared" ca="1" si="24"/>
        <v>0.22985681766250288</v>
      </c>
      <c r="F821" s="4">
        <f t="shared" ca="1" si="25"/>
        <v>0.46938904411247667</v>
      </c>
    </row>
    <row r="822" spans="5:6" x14ac:dyDescent="0.25">
      <c r="E822" s="4">
        <f t="shared" ca="1" si="24"/>
        <v>0.69985739987306395</v>
      </c>
      <c r="F822" s="4">
        <f t="shared" ca="1" si="25"/>
        <v>0.61900327305031799</v>
      </c>
    </row>
    <row r="823" spans="5:6" x14ac:dyDescent="0.25">
      <c r="E823" s="4">
        <f t="shared" ca="1" si="24"/>
        <v>0.75995162561399154</v>
      </c>
      <c r="F823" s="4">
        <f t="shared" ca="1" si="25"/>
        <v>0.63978485251178607</v>
      </c>
    </row>
    <row r="824" spans="5:6" x14ac:dyDescent="0.25">
      <c r="E824" s="4">
        <f t="shared" ca="1" si="24"/>
        <v>0.60930210486620939</v>
      </c>
      <c r="F824" s="4">
        <f t="shared" ca="1" si="25"/>
        <v>0.59038813851950489</v>
      </c>
    </row>
    <row r="825" spans="5:6" x14ac:dyDescent="0.25">
      <c r="E825" s="4">
        <f t="shared" ca="1" si="24"/>
        <v>0.62324235879055723</v>
      </c>
      <c r="F825" s="4">
        <f t="shared" ca="1" si="25"/>
        <v>0.59465735281246335</v>
      </c>
    </row>
    <row r="826" spans="5:6" x14ac:dyDescent="0.25">
      <c r="E826" s="4">
        <f t="shared" ca="1" si="24"/>
        <v>0.30069270380516899</v>
      </c>
      <c r="F826" s="4">
        <f t="shared" ca="1" si="25"/>
        <v>0.49529214583052988</v>
      </c>
    </row>
    <row r="827" spans="5:6" x14ac:dyDescent="0.25">
      <c r="E827" s="4">
        <f t="shared" ca="1" si="24"/>
        <v>0.87383142151739279</v>
      </c>
      <c r="F827" s="4">
        <f t="shared" ca="1" si="25"/>
        <v>0.68818999751568333</v>
      </c>
    </row>
    <row r="828" spans="5:6" x14ac:dyDescent="0.25">
      <c r="E828" s="4">
        <f t="shared" ca="1" si="24"/>
        <v>0.59298608618128579</v>
      </c>
      <c r="F828" s="4">
        <f t="shared" ca="1" si="25"/>
        <v>0.58543333705641221</v>
      </c>
    </row>
    <row r="829" spans="5:6" x14ac:dyDescent="0.25">
      <c r="E829" s="4">
        <f t="shared" ca="1" si="24"/>
        <v>0.69365567664338967</v>
      </c>
      <c r="F829" s="4">
        <f t="shared" ca="1" si="25"/>
        <v>0.61696025516552377</v>
      </c>
    </row>
    <row r="830" spans="5:6" x14ac:dyDescent="0.25">
      <c r="E830" s="4">
        <f t="shared" ca="1" si="24"/>
        <v>4.5871838620009431E-2</v>
      </c>
      <c r="F830" s="4">
        <f t="shared" ca="1" si="25"/>
        <v>0.35936789950998205</v>
      </c>
    </row>
    <row r="831" spans="5:6" x14ac:dyDescent="0.25">
      <c r="E831" s="4">
        <f t="shared" ca="1" si="24"/>
        <v>0.19969570197019793</v>
      </c>
      <c r="F831" s="4">
        <f t="shared" ca="1" si="25"/>
        <v>0.45708833145625449</v>
      </c>
    </row>
    <row r="832" spans="5:6" x14ac:dyDescent="0.25">
      <c r="E832" s="4">
        <f t="shared" ca="1" si="24"/>
        <v>0.18747052518123586</v>
      </c>
      <c r="F832" s="4">
        <f t="shared" ca="1" si="25"/>
        <v>0.45180159194985964</v>
      </c>
    </row>
    <row r="833" spans="5:6" x14ac:dyDescent="0.25">
      <c r="E833" s="4">
        <f t="shared" ca="1" si="24"/>
        <v>0.51269901867663548</v>
      </c>
      <c r="F833" s="4">
        <f t="shared" ca="1" si="25"/>
        <v>0.56143415019974663</v>
      </c>
    </row>
    <row r="834" spans="5:6" x14ac:dyDescent="0.25">
      <c r="E834" s="4">
        <f t="shared" ca="1" si="24"/>
        <v>0.80503127494117432</v>
      </c>
      <c r="F834" s="4">
        <f t="shared" ca="1" si="25"/>
        <v>0.65701965733951329</v>
      </c>
    </row>
    <row r="835" spans="5:6" x14ac:dyDescent="0.25">
      <c r="E835" s="4">
        <f t="shared" ca="1" si="24"/>
        <v>0.14909488533211357</v>
      </c>
      <c r="F835" s="4">
        <f t="shared" ca="1" si="25"/>
        <v>0.43371201235090234</v>
      </c>
    </row>
    <row r="836" spans="5:6" x14ac:dyDescent="0.25">
      <c r="E836" s="4">
        <f t="shared" ref="E836:E899" ca="1" si="26">RAND()</f>
        <v>6.4956157641494761E-3</v>
      </c>
      <c r="F836" s="4">
        <f t="shared" ref="F836:F899" ca="1" si="27">_xlfn.BETA.INV(E836,$C$3,$C$4)</f>
        <v>0.2746650559843784</v>
      </c>
    </row>
    <row r="837" spans="5:6" x14ac:dyDescent="0.25">
      <c r="E837" s="4">
        <f t="shared" ca="1" si="26"/>
        <v>0.56125601814890103</v>
      </c>
      <c r="F837" s="4">
        <f t="shared" ca="1" si="27"/>
        <v>0.57589562358587165</v>
      </c>
    </row>
    <row r="838" spans="5:6" x14ac:dyDescent="0.25">
      <c r="E838" s="4">
        <f t="shared" ca="1" si="26"/>
        <v>0.91560024386811079</v>
      </c>
      <c r="F838" s="4">
        <f t="shared" ca="1" si="27"/>
        <v>0.71262101641882469</v>
      </c>
    </row>
    <row r="839" spans="5:6" x14ac:dyDescent="0.25">
      <c r="E839" s="4">
        <f t="shared" ca="1" si="26"/>
        <v>0.45087594253784635</v>
      </c>
      <c r="F839" s="4">
        <f t="shared" ca="1" si="27"/>
        <v>0.54297496612583818</v>
      </c>
    </row>
    <row r="840" spans="5:6" x14ac:dyDescent="0.25">
      <c r="E840" s="4">
        <f t="shared" ca="1" si="26"/>
        <v>0.66072611449909247</v>
      </c>
      <c r="F840" s="4">
        <f t="shared" ca="1" si="27"/>
        <v>0.60634942863013608</v>
      </c>
    </row>
    <row r="841" spans="5:6" x14ac:dyDescent="0.25">
      <c r="E841" s="4">
        <f t="shared" ca="1" si="26"/>
        <v>0.15111613681454772</v>
      </c>
      <c r="F841" s="4">
        <f t="shared" ca="1" si="27"/>
        <v>0.43473251852340744</v>
      </c>
    </row>
    <row r="842" spans="5:6" x14ac:dyDescent="0.25">
      <c r="E842" s="4">
        <f t="shared" ca="1" si="26"/>
        <v>0.77230725299260983</v>
      </c>
      <c r="F842" s="4">
        <f t="shared" ca="1" si="27"/>
        <v>0.64433637115704701</v>
      </c>
    </row>
    <row r="843" spans="5:6" x14ac:dyDescent="0.25">
      <c r="E843" s="4">
        <f t="shared" ca="1" si="26"/>
        <v>0.88155027308169376</v>
      </c>
      <c r="F843" s="4">
        <f t="shared" ca="1" si="27"/>
        <v>0.69226806007454833</v>
      </c>
    </row>
    <row r="844" spans="5:6" x14ac:dyDescent="0.25">
      <c r="E844" s="4">
        <f t="shared" ca="1" si="26"/>
        <v>0.57778938531902102</v>
      </c>
      <c r="F844" s="4">
        <f t="shared" ca="1" si="27"/>
        <v>0.58085177611308114</v>
      </c>
    </row>
    <row r="845" spans="5:6" x14ac:dyDescent="0.25">
      <c r="E845" s="4">
        <f t="shared" ca="1" si="26"/>
        <v>8.3511690510665204E-2</v>
      </c>
      <c r="F845" s="4">
        <f t="shared" ca="1" si="27"/>
        <v>0.39392459078337438</v>
      </c>
    </row>
    <row r="846" spans="5:6" x14ac:dyDescent="0.25">
      <c r="E846" s="4">
        <f t="shared" ca="1" si="26"/>
        <v>0.88754594503643025</v>
      </c>
      <c r="F846" s="4">
        <f t="shared" ca="1" si="27"/>
        <v>0.69555119027339574</v>
      </c>
    </row>
    <row r="847" spans="5:6" x14ac:dyDescent="0.25">
      <c r="E847" s="4">
        <f t="shared" ca="1" si="26"/>
        <v>0.53064532502170481</v>
      </c>
      <c r="F847" s="4">
        <f t="shared" ca="1" si="27"/>
        <v>0.56677021134654448</v>
      </c>
    </row>
    <row r="848" spans="5:6" x14ac:dyDescent="0.25">
      <c r="E848" s="4">
        <f t="shared" ca="1" si="26"/>
        <v>0.87602502336053611</v>
      </c>
      <c r="F848" s="4">
        <f t="shared" ca="1" si="27"/>
        <v>0.68933290149144488</v>
      </c>
    </row>
    <row r="849" spans="5:6" x14ac:dyDescent="0.25">
      <c r="E849" s="4">
        <f t="shared" ca="1" si="26"/>
        <v>0.70384909974009802</v>
      </c>
      <c r="F849" s="4">
        <f t="shared" ca="1" si="27"/>
        <v>0.62032672439145875</v>
      </c>
    </row>
    <row r="850" spans="5:6" x14ac:dyDescent="0.25">
      <c r="E850" s="4">
        <f t="shared" ca="1" si="26"/>
        <v>0.4058982750534641</v>
      </c>
      <c r="F850" s="4">
        <f t="shared" ca="1" si="27"/>
        <v>0.52929389198797994</v>
      </c>
    </row>
    <row r="851" spans="5:6" x14ac:dyDescent="0.25">
      <c r="E851" s="4">
        <f t="shared" ca="1" si="26"/>
        <v>8.4674793838046214E-2</v>
      </c>
      <c r="F851" s="4">
        <f t="shared" ca="1" si="27"/>
        <v>0.39479197893584289</v>
      </c>
    </row>
    <row r="852" spans="5:6" x14ac:dyDescent="0.25">
      <c r="E852" s="4">
        <f t="shared" ca="1" si="26"/>
        <v>0.43687965541022122</v>
      </c>
      <c r="F852" s="4">
        <f t="shared" ca="1" si="27"/>
        <v>0.53875045357865647</v>
      </c>
    </row>
    <row r="853" spans="5:6" x14ac:dyDescent="0.25">
      <c r="E853" s="4">
        <f t="shared" ca="1" si="26"/>
        <v>0.21667517576382678</v>
      </c>
      <c r="F853" s="4">
        <f t="shared" ca="1" si="27"/>
        <v>0.46413121421967385</v>
      </c>
    </row>
    <row r="854" spans="5:6" x14ac:dyDescent="0.25">
      <c r="E854" s="4">
        <f t="shared" ca="1" si="26"/>
        <v>0.9205212533780367</v>
      </c>
      <c r="F854" s="4">
        <f t="shared" ca="1" si="27"/>
        <v>0.71598528117581062</v>
      </c>
    </row>
    <row r="855" spans="5:6" x14ac:dyDescent="0.25">
      <c r="E855" s="4">
        <f t="shared" ca="1" si="26"/>
        <v>0.82842644658364784</v>
      </c>
      <c r="F855" s="4">
        <f t="shared" ca="1" si="27"/>
        <v>0.66678913249328819</v>
      </c>
    </row>
    <row r="856" spans="5:6" x14ac:dyDescent="0.25">
      <c r="E856" s="4">
        <f t="shared" ca="1" si="26"/>
        <v>0.79129248143109232</v>
      </c>
      <c r="F856" s="4">
        <f t="shared" ca="1" si="27"/>
        <v>0.6515721939403698</v>
      </c>
    </row>
    <row r="857" spans="5:6" x14ac:dyDescent="0.25">
      <c r="E857" s="4">
        <f t="shared" ca="1" si="26"/>
        <v>0.84918189726008186</v>
      </c>
      <c r="F857" s="4">
        <f t="shared" ca="1" si="27"/>
        <v>0.67609888983392108</v>
      </c>
    </row>
    <row r="858" spans="5:6" x14ac:dyDescent="0.25">
      <c r="E858" s="4">
        <f t="shared" ca="1" si="26"/>
        <v>0.7841675509360152</v>
      </c>
      <c r="F858" s="4">
        <f t="shared" ca="1" si="27"/>
        <v>0.64881962033121598</v>
      </c>
    </row>
    <row r="859" spans="5:6" x14ac:dyDescent="0.25">
      <c r="E859" s="4">
        <f t="shared" ca="1" si="26"/>
        <v>0.40354158282919306</v>
      </c>
      <c r="F859" s="4">
        <f t="shared" ca="1" si="27"/>
        <v>0.52856737468376658</v>
      </c>
    </row>
    <row r="860" spans="5:6" x14ac:dyDescent="0.25">
      <c r="E860" s="4">
        <f t="shared" ca="1" si="26"/>
        <v>0.55205963273840475</v>
      </c>
      <c r="F860" s="4">
        <f t="shared" ca="1" si="27"/>
        <v>0.57314866918955598</v>
      </c>
    </row>
    <row r="861" spans="5:6" x14ac:dyDescent="0.25">
      <c r="E861" s="4">
        <f t="shared" ca="1" si="26"/>
        <v>0.10294516338274329</v>
      </c>
      <c r="F861" s="4">
        <f t="shared" ca="1" si="27"/>
        <v>0.40743741271475986</v>
      </c>
    </row>
    <row r="862" spans="5:6" x14ac:dyDescent="0.25">
      <c r="E862" s="4">
        <f t="shared" ca="1" si="26"/>
        <v>0.26538190961209895</v>
      </c>
      <c r="F862" s="4">
        <f t="shared" ca="1" si="27"/>
        <v>0.48280904518184925</v>
      </c>
    </row>
    <row r="863" spans="5:6" x14ac:dyDescent="0.25">
      <c r="E863" s="4">
        <f t="shared" ca="1" si="26"/>
        <v>6.4710017838930711E-2</v>
      </c>
      <c r="F863" s="4">
        <f t="shared" ca="1" si="27"/>
        <v>0.37852822929970115</v>
      </c>
    </row>
    <row r="864" spans="5:6" x14ac:dyDescent="0.25">
      <c r="E864" s="4">
        <f t="shared" ca="1" si="26"/>
        <v>0.55695747629364611</v>
      </c>
      <c r="F864" s="4">
        <f t="shared" ca="1" si="27"/>
        <v>0.57461091096584305</v>
      </c>
    </row>
    <row r="865" spans="5:6" x14ac:dyDescent="0.25">
      <c r="E865" s="4">
        <f t="shared" ca="1" si="26"/>
        <v>0.58583910519123383</v>
      </c>
      <c r="F865" s="4">
        <f t="shared" ca="1" si="27"/>
        <v>0.58327507664767697</v>
      </c>
    </row>
    <row r="866" spans="5:6" x14ac:dyDescent="0.25">
      <c r="E866" s="4">
        <f t="shared" ca="1" si="26"/>
        <v>0.73694420928632043</v>
      </c>
      <c r="F866" s="4">
        <f t="shared" ca="1" si="27"/>
        <v>0.63158999755043455</v>
      </c>
    </row>
    <row r="867" spans="5:6" x14ac:dyDescent="0.25">
      <c r="E867" s="4">
        <f t="shared" ca="1" si="26"/>
        <v>0.66398843383310857</v>
      </c>
      <c r="F867" s="4">
        <f t="shared" ca="1" si="27"/>
        <v>0.6073846531599405</v>
      </c>
    </row>
    <row r="868" spans="5:6" x14ac:dyDescent="0.25">
      <c r="E868" s="4">
        <f t="shared" ca="1" si="26"/>
        <v>0.35090117325734926</v>
      </c>
      <c r="F868" s="4">
        <f t="shared" ca="1" si="27"/>
        <v>0.51198369362965346</v>
      </c>
    </row>
    <row r="869" spans="5:6" x14ac:dyDescent="0.25">
      <c r="E869" s="4">
        <f t="shared" ca="1" si="26"/>
        <v>0.90668095901350754</v>
      </c>
      <c r="F869" s="4">
        <f t="shared" ca="1" si="27"/>
        <v>0.70684023383994377</v>
      </c>
    </row>
    <row r="870" spans="5:6" x14ac:dyDescent="0.25">
      <c r="E870" s="4">
        <f t="shared" ca="1" si="26"/>
        <v>0.91395868163761984</v>
      </c>
      <c r="F870" s="4">
        <f t="shared" ca="1" si="27"/>
        <v>0.71152783689904386</v>
      </c>
    </row>
    <row r="871" spans="5:6" x14ac:dyDescent="0.25">
      <c r="E871" s="4">
        <f t="shared" ca="1" si="26"/>
        <v>0.3573670676005658</v>
      </c>
      <c r="F871" s="4">
        <f t="shared" ca="1" si="27"/>
        <v>0.51406323013829935</v>
      </c>
    </row>
    <row r="872" spans="5:6" x14ac:dyDescent="0.25">
      <c r="E872" s="4">
        <f t="shared" ca="1" si="26"/>
        <v>0.25662516332387475</v>
      </c>
      <c r="F872" s="4">
        <f t="shared" ca="1" si="27"/>
        <v>0.47959135596326763</v>
      </c>
    </row>
    <row r="873" spans="5:6" x14ac:dyDescent="0.25">
      <c r="E873" s="4">
        <f t="shared" ca="1" si="26"/>
        <v>0.72659857758496704</v>
      </c>
      <c r="F873" s="4">
        <f t="shared" ca="1" si="27"/>
        <v>0.62800891495280586</v>
      </c>
    </row>
    <row r="874" spans="5:6" x14ac:dyDescent="0.25">
      <c r="E874" s="4">
        <f t="shared" ca="1" si="26"/>
        <v>0.59187321207353094</v>
      </c>
      <c r="F874" s="4">
        <f t="shared" ca="1" si="27"/>
        <v>0.58509682278659425</v>
      </c>
    </row>
    <row r="875" spans="5:6" x14ac:dyDescent="0.25">
      <c r="E875" s="4">
        <f t="shared" ca="1" si="26"/>
        <v>0.7030798861403873</v>
      </c>
      <c r="F875" s="4">
        <f t="shared" ca="1" si="27"/>
        <v>0.62007116038089904</v>
      </c>
    </row>
    <row r="876" spans="5:6" x14ac:dyDescent="0.25">
      <c r="E876" s="4">
        <f t="shared" ca="1" si="26"/>
        <v>0.41393133039245278</v>
      </c>
      <c r="F876" s="4">
        <f t="shared" ca="1" si="27"/>
        <v>0.53176203176386638</v>
      </c>
    </row>
    <row r="877" spans="5:6" x14ac:dyDescent="0.25">
      <c r="E877" s="4">
        <f t="shared" ca="1" si="26"/>
        <v>0.26057693619234812</v>
      </c>
      <c r="F877" s="4">
        <f t="shared" ca="1" si="27"/>
        <v>0.48105013227080312</v>
      </c>
    </row>
    <row r="878" spans="5:6" x14ac:dyDescent="0.25">
      <c r="E878" s="4">
        <f t="shared" ca="1" si="26"/>
        <v>0.32361995240905117</v>
      </c>
      <c r="F878" s="4">
        <f t="shared" ca="1" si="27"/>
        <v>0.50304501802084134</v>
      </c>
    </row>
    <row r="879" spans="5:6" x14ac:dyDescent="0.25">
      <c r="E879" s="4">
        <f t="shared" ca="1" si="26"/>
        <v>0.50856263565503246</v>
      </c>
      <c r="F879" s="4">
        <f t="shared" ca="1" si="27"/>
        <v>0.56020433942252001</v>
      </c>
    </row>
    <row r="880" spans="5:6" x14ac:dyDescent="0.25">
      <c r="E880" s="4">
        <f t="shared" ca="1" si="26"/>
        <v>0.11758619875756404</v>
      </c>
      <c r="F880" s="4">
        <f t="shared" ca="1" si="27"/>
        <v>0.41649651742304322</v>
      </c>
    </row>
    <row r="881" spans="5:6" x14ac:dyDescent="0.25">
      <c r="E881" s="4">
        <f t="shared" ca="1" si="26"/>
        <v>0.35071341020404911</v>
      </c>
      <c r="F881" s="4">
        <f t="shared" ca="1" si="27"/>
        <v>0.51192309925941681</v>
      </c>
    </row>
    <row r="882" spans="5:6" x14ac:dyDescent="0.25">
      <c r="E882" s="4">
        <f t="shared" ca="1" si="26"/>
        <v>0.47598820258389785</v>
      </c>
      <c r="F882" s="4">
        <f t="shared" ca="1" si="27"/>
        <v>0.55050187897114755</v>
      </c>
    </row>
    <row r="883" spans="5:6" x14ac:dyDescent="0.25">
      <c r="E883" s="4">
        <f t="shared" ca="1" si="26"/>
        <v>0.58151893461010062</v>
      </c>
      <c r="F883" s="4">
        <f t="shared" ca="1" si="27"/>
        <v>0.58197358768916585</v>
      </c>
    </row>
    <row r="884" spans="5:6" x14ac:dyDescent="0.25">
      <c r="E884" s="4">
        <f t="shared" ca="1" si="26"/>
        <v>0.30348446480080149</v>
      </c>
      <c r="F884" s="4">
        <f t="shared" ca="1" si="27"/>
        <v>0.49624951525442501</v>
      </c>
    </row>
    <row r="885" spans="5:6" x14ac:dyDescent="0.25">
      <c r="E885" s="4">
        <f t="shared" ca="1" si="26"/>
        <v>0.21369809807830442</v>
      </c>
      <c r="F885" s="4">
        <f t="shared" ca="1" si="27"/>
        <v>0.46291947246981818</v>
      </c>
    </row>
    <row r="886" spans="5:6" x14ac:dyDescent="0.25">
      <c r="E886" s="4">
        <f t="shared" ca="1" si="26"/>
        <v>0.37542152550343022</v>
      </c>
      <c r="F886" s="4">
        <f t="shared" ca="1" si="27"/>
        <v>0.51980153008220376</v>
      </c>
    </row>
    <row r="887" spans="5:6" x14ac:dyDescent="0.25">
      <c r="E887" s="4">
        <f t="shared" ca="1" si="26"/>
        <v>0.91729334232519122</v>
      </c>
      <c r="F887" s="4">
        <f t="shared" ca="1" si="27"/>
        <v>0.71376339611679152</v>
      </c>
    </row>
    <row r="888" spans="5:6" x14ac:dyDescent="0.25">
      <c r="E888" s="4">
        <f t="shared" ca="1" si="26"/>
        <v>0.35933584531849805</v>
      </c>
      <c r="F888" s="4">
        <f t="shared" ca="1" si="27"/>
        <v>0.51469373949878072</v>
      </c>
    </row>
    <row r="889" spans="5:6" x14ac:dyDescent="0.25">
      <c r="E889" s="4">
        <f t="shared" ca="1" si="26"/>
        <v>0.36927031650319975</v>
      </c>
      <c r="F889" s="4">
        <f t="shared" ca="1" si="27"/>
        <v>0.51785717926919606</v>
      </c>
    </row>
    <row r="890" spans="5:6" x14ac:dyDescent="0.25">
      <c r="E890" s="4">
        <f t="shared" ca="1" si="26"/>
        <v>0.90168124734276855</v>
      </c>
      <c r="F890" s="4">
        <f t="shared" ca="1" si="27"/>
        <v>0.70375680987714107</v>
      </c>
    </row>
    <row r="891" spans="5:6" x14ac:dyDescent="0.25">
      <c r="E891" s="4">
        <f t="shared" ca="1" si="26"/>
        <v>0.1276779628096063</v>
      </c>
      <c r="F891" s="4">
        <f t="shared" ca="1" si="27"/>
        <v>0.42230788090148014</v>
      </c>
    </row>
    <row r="892" spans="5:6" x14ac:dyDescent="0.25">
      <c r="E892" s="4">
        <f t="shared" ca="1" si="26"/>
        <v>0.10290535101738441</v>
      </c>
      <c r="F892" s="4">
        <f t="shared" ca="1" si="27"/>
        <v>0.40741161906186912</v>
      </c>
    </row>
    <row r="893" spans="5:6" x14ac:dyDescent="0.25">
      <c r="E893" s="4">
        <f t="shared" ca="1" si="26"/>
        <v>0.78391244796419668</v>
      </c>
      <c r="F893" s="4">
        <f t="shared" ca="1" si="27"/>
        <v>0.64872192258408767</v>
      </c>
    </row>
    <row r="894" spans="5:6" x14ac:dyDescent="0.25">
      <c r="E894" s="4">
        <f t="shared" ca="1" si="26"/>
        <v>8.3310729234396863E-2</v>
      </c>
      <c r="F894" s="4">
        <f t="shared" ca="1" si="27"/>
        <v>0.39377385970648654</v>
      </c>
    </row>
    <row r="895" spans="5:6" x14ac:dyDescent="0.25">
      <c r="E895" s="4">
        <f t="shared" ca="1" si="26"/>
        <v>0.87265114557843215</v>
      </c>
      <c r="F895" s="4">
        <f t="shared" ca="1" si="27"/>
        <v>0.68758009030357115</v>
      </c>
    </row>
    <row r="896" spans="5:6" x14ac:dyDescent="0.25">
      <c r="E896" s="4">
        <f t="shared" ca="1" si="26"/>
        <v>0.5135816941304916</v>
      </c>
      <c r="F896" s="4">
        <f t="shared" ca="1" si="27"/>
        <v>0.56169656563165615</v>
      </c>
    </row>
    <row r="897" spans="5:6" x14ac:dyDescent="0.25">
      <c r="E897" s="4">
        <f t="shared" ca="1" si="26"/>
        <v>0.34268528909551188</v>
      </c>
      <c r="F897" s="4">
        <f t="shared" ca="1" si="27"/>
        <v>0.50932091151110659</v>
      </c>
    </row>
    <row r="898" spans="5:6" x14ac:dyDescent="0.25">
      <c r="E898" s="4">
        <f t="shared" ca="1" si="26"/>
        <v>0.44863476092505394</v>
      </c>
      <c r="F898" s="4">
        <f t="shared" ca="1" si="27"/>
        <v>0.54230014217498035</v>
      </c>
    </row>
    <row r="899" spans="5:6" x14ac:dyDescent="0.25">
      <c r="E899" s="4">
        <f t="shared" ca="1" si="26"/>
        <v>0.2215373812888074</v>
      </c>
      <c r="F899" s="4">
        <f t="shared" ca="1" si="27"/>
        <v>0.46609053438713477</v>
      </c>
    </row>
    <row r="900" spans="5:6" x14ac:dyDescent="0.25">
      <c r="E900" s="4">
        <f t="shared" ref="E900:E963" ca="1" si="28">RAND()</f>
        <v>0.67148399077284082</v>
      </c>
      <c r="F900" s="4">
        <f t="shared" ref="F900:F963" ca="1" si="29">_xlfn.BETA.INV(E900,$C$3,$C$4)</f>
        <v>0.60977562923125306</v>
      </c>
    </row>
    <row r="901" spans="5:6" x14ac:dyDescent="0.25">
      <c r="E901" s="4">
        <f t="shared" ca="1" si="28"/>
        <v>0.29930883943631581</v>
      </c>
      <c r="F901" s="4">
        <f t="shared" ca="1" si="29"/>
        <v>0.49481611969191919</v>
      </c>
    </row>
    <row r="902" spans="5:6" x14ac:dyDescent="0.25">
      <c r="E902" s="4">
        <f t="shared" ca="1" si="28"/>
        <v>0.77490964615846969</v>
      </c>
      <c r="F902" s="4">
        <f t="shared" ca="1" si="29"/>
        <v>0.64531006122284351</v>
      </c>
    </row>
    <row r="903" spans="5:6" x14ac:dyDescent="0.25">
      <c r="E903" s="4">
        <f t="shared" ca="1" si="28"/>
        <v>0.79242483538673003</v>
      </c>
      <c r="F903" s="4">
        <f t="shared" ca="1" si="29"/>
        <v>0.6520140267736162</v>
      </c>
    </row>
    <row r="904" spans="5:6" x14ac:dyDescent="0.25">
      <c r="E904" s="4">
        <f t="shared" ca="1" si="28"/>
        <v>0.80871380130650883</v>
      </c>
      <c r="F904" s="4">
        <f t="shared" ca="1" si="29"/>
        <v>0.65851372232533789</v>
      </c>
    </row>
    <row r="905" spans="5:6" x14ac:dyDescent="0.25">
      <c r="E905" s="4">
        <f t="shared" ca="1" si="28"/>
        <v>0.36469415071634781</v>
      </c>
      <c r="F905" s="4">
        <f t="shared" ca="1" si="29"/>
        <v>0.51640366528001835</v>
      </c>
    </row>
    <row r="906" spans="5:6" x14ac:dyDescent="0.25">
      <c r="E906" s="4">
        <f t="shared" ca="1" si="28"/>
        <v>0.36210016669930756</v>
      </c>
      <c r="F906" s="4">
        <f t="shared" ca="1" si="29"/>
        <v>0.51557697904957211</v>
      </c>
    </row>
    <row r="907" spans="5:6" x14ac:dyDescent="0.25">
      <c r="E907" s="4">
        <f t="shared" ca="1" si="28"/>
        <v>0.81907886466790458</v>
      </c>
      <c r="F907" s="4">
        <f t="shared" ca="1" si="29"/>
        <v>0.66280371327963128</v>
      </c>
    </row>
    <row r="908" spans="5:6" x14ac:dyDescent="0.25">
      <c r="E908" s="4">
        <f t="shared" ca="1" si="28"/>
        <v>0.7491510621392673</v>
      </c>
      <c r="F908" s="4">
        <f t="shared" ca="1" si="29"/>
        <v>0.63589551205717776</v>
      </c>
    </row>
    <row r="909" spans="5:6" x14ac:dyDescent="0.25">
      <c r="E909" s="4">
        <f t="shared" ca="1" si="28"/>
        <v>0.76894422978569943</v>
      </c>
      <c r="F909" s="4">
        <f t="shared" ca="1" si="29"/>
        <v>0.64308605043658273</v>
      </c>
    </row>
    <row r="910" spans="5:6" x14ac:dyDescent="0.25">
      <c r="E910" s="4">
        <f t="shared" ca="1" si="28"/>
        <v>0.13039319507085312</v>
      </c>
      <c r="F910" s="4">
        <f t="shared" ca="1" si="29"/>
        <v>0.423819300477355</v>
      </c>
    </row>
    <row r="911" spans="5:6" x14ac:dyDescent="0.25">
      <c r="E911" s="4">
        <f t="shared" ca="1" si="28"/>
        <v>0.43953507997022134</v>
      </c>
      <c r="F911" s="4">
        <f t="shared" ca="1" si="29"/>
        <v>0.5395538958795153</v>
      </c>
    </row>
    <row r="912" spans="5:6" x14ac:dyDescent="0.25">
      <c r="E912" s="4">
        <f t="shared" ca="1" si="28"/>
        <v>0.65045004799411621</v>
      </c>
      <c r="F912" s="4">
        <f t="shared" ca="1" si="29"/>
        <v>0.60310863153330496</v>
      </c>
    </row>
    <row r="913" spans="5:6" x14ac:dyDescent="0.25">
      <c r="E913" s="4">
        <f t="shared" ca="1" si="28"/>
        <v>0.53139117937356839</v>
      </c>
      <c r="F913" s="4">
        <f t="shared" ca="1" si="29"/>
        <v>0.56699208278481228</v>
      </c>
    </row>
    <row r="914" spans="5:6" x14ac:dyDescent="0.25">
      <c r="E914" s="4">
        <f t="shared" ca="1" si="28"/>
        <v>0.89240945453941711</v>
      </c>
      <c r="F914" s="4">
        <f t="shared" ca="1" si="29"/>
        <v>0.69829619201408522</v>
      </c>
    </row>
    <row r="915" spans="5:6" x14ac:dyDescent="0.25">
      <c r="E915" s="4">
        <f t="shared" ca="1" si="28"/>
        <v>0.16744767208822908</v>
      </c>
      <c r="F915" s="4">
        <f t="shared" ca="1" si="29"/>
        <v>0.44268055984773325</v>
      </c>
    </row>
    <row r="916" spans="5:6" x14ac:dyDescent="0.25">
      <c r="E916" s="4">
        <f t="shared" ca="1" si="28"/>
        <v>0.39175556841605397</v>
      </c>
      <c r="F916" s="4">
        <f t="shared" ca="1" si="29"/>
        <v>0.52491614569173706</v>
      </c>
    </row>
    <row r="917" spans="5:6" x14ac:dyDescent="0.25">
      <c r="E917" s="4">
        <f t="shared" ca="1" si="28"/>
        <v>4.0516622337685937E-2</v>
      </c>
      <c r="F917" s="4">
        <f t="shared" ca="1" si="29"/>
        <v>0.3528536222270322</v>
      </c>
    </row>
    <row r="918" spans="5:6" x14ac:dyDescent="0.25">
      <c r="E918" s="4">
        <f t="shared" ca="1" si="28"/>
        <v>0.97047778303078547</v>
      </c>
      <c r="F918" s="4">
        <f t="shared" ca="1" si="29"/>
        <v>0.76340682715891828</v>
      </c>
    </row>
    <row r="919" spans="5:6" x14ac:dyDescent="0.25">
      <c r="E919" s="4">
        <f t="shared" ca="1" si="28"/>
        <v>0.57573116230204646</v>
      </c>
      <c r="F919" s="4">
        <f t="shared" ca="1" si="29"/>
        <v>0.5802333382843009</v>
      </c>
    </row>
    <row r="920" spans="5:6" x14ac:dyDescent="0.25">
      <c r="E920" s="4">
        <f t="shared" ca="1" si="28"/>
        <v>0.35653197819020666</v>
      </c>
      <c r="F920" s="4">
        <f t="shared" ca="1" si="29"/>
        <v>0.51379541719401212</v>
      </c>
    </row>
    <row r="921" spans="5:6" x14ac:dyDescent="0.25">
      <c r="E921" s="4">
        <f t="shared" ca="1" si="28"/>
        <v>0.7473839353410916</v>
      </c>
      <c r="F921" s="4">
        <f t="shared" ca="1" si="29"/>
        <v>0.63526651601284612</v>
      </c>
    </row>
    <row r="922" spans="5:6" x14ac:dyDescent="0.25">
      <c r="E922" s="4">
        <f t="shared" ca="1" si="28"/>
        <v>7.4631960245531981E-2</v>
      </c>
      <c r="F922" s="4">
        <f t="shared" ca="1" si="29"/>
        <v>0.38700222013005159</v>
      </c>
    </row>
    <row r="923" spans="5:6" x14ac:dyDescent="0.25">
      <c r="E923" s="4">
        <f t="shared" ca="1" si="28"/>
        <v>0.75187540057653934</v>
      </c>
      <c r="F923" s="4">
        <f t="shared" ca="1" si="29"/>
        <v>0.6368691760650913</v>
      </c>
    </row>
    <row r="924" spans="5:6" x14ac:dyDescent="0.25">
      <c r="E924" s="4">
        <f t="shared" ca="1" si="28"/>
        <v>0.24582055474407449</v>
      </c>
      <c r="F924" s="4">
        <f t="shared" ca="1" si="29"/>
        <v>0.47554354201403798</v>
      </c>
    </row>
    <row r="925" spans="5:6" x14ac:dyDescent="0.25">
      <c r="E925" s="4">
        <f t="shared" ca="1" si="28"/>
        <v>0.47643308428492737</v>
      </c>
      <c r="F925" s="4">
        <f t="shared" ca="1" si="29"/>
        <v>0.55063474773059751</v>
      </c>
    </row>
    <row r="926" spans="5:6" x14ac:dyDescent="0.25">
      <c r="E926" s="4">
        <f t="shared" ca="1" si="28"/>
        <v>0.22601245072147991</v>
      </c>
      <c r="F926" s="4">
        <f t="shared" ca="1" si="29"/>
        <v>0.46787304702217675</v>
      </c>
    </row>
    <row r="927" spans="5:6" x14ac:dyDescent="0.25">
      <c r="E927" s="4">
        <f t="shared" ca="1" si="28"/>
        <v>0.92486864972154381</v>
      </c>
      <c r="F927" s="4">
        <f t="shared" ca="1" si="29"/>
        <v>0.71907544596114592</v>
      </c>
    </row>
    <row r="928" spans="5:6" x14ac:dyDescent="0.25">
      <c r="E928" s="4">
        <f t="shared" ca="1" si="28"/>
        <v>0.36880304532681496</v>
      </c>
      <c r="F928" s="4">
        <f t="shared" ca="1" si="29"/>
        <v>0.5177090413547254</v>
      </c>
    </row>
    <row r="929" spans="5:6" x14ac:dyDescent="0.25">
      <c r="E929" s="4">
        <f t="shared" ca="1" si="28"/>
        <v>0.37627654655237552</v>
      </c>
      <c r="F929" s="4">
        <f t="shared" ca="1" si="29"/>
        <v>0.52007096796965091</v>
      </c>
    </row>
    <row r="930" spans="5:6" x14ac:dyDescent="0.25">
      <c r="E930" s="4">
        <f t="shared" ca="1" si="28"/>
        <v>0.84267926118852576</v>
      </c>
      <c r="F930" s="4">
        <f t="shared" ca="1" si="29"/>
        <v>0.6731073907704288</v>
      </c>
    </row>
    <row r="931" spans="5:6" x14ac:dyDescent="0.25">
      <c r="E931" s="4">
        <f t="shared" ca="1" si="28"/>
        <v>0.69081606431178766</v>
      </c>
      <c r="F931" s="4">
        <f t="shared" ca="1" si="29"/>
        <v>0.61602995747649625</v>
      </c>
    </row>
    <row r="932" spans="5:6" x14ac:dyDescent="0.25">
      <c r="E932" s="4">
        <f t="shared" ca="1" si="28"/>
        <v>0.33082677703660934</v>
      </c>
      <c r="F932" s="4">
        <f t="shared" ca="1" si="29"/>
        <v>0.50543414273181841</v>
      </c>
    </row>
    <row r="933" spans="5:6" x14ac:dyDescent="0.25">
      <c r="E933" s="4">
        <f t="shared" ca="1" si="28"/>
        <v>0.74550302567096183</v>
      </c>
      <c r="F933" s="4">
        <f t="shared" ca="1" si="29"/>
        <v>0.63459919631106299</v>
      </c>
    </row>
    <row r="934" spans="5:6" x14ac:dyDescent="0.25">
      <c r="E934" s="4">
        <f t="shared" ca="1" si="28"/>
        <v>0.4583176912754523</v>
      </c>
      <c r="F934" s="4">
        <f t="shared" ca="1" si="29"/>
        <v>0.5452116957498705</v>
      </c>
    </row>
    <row r="935" spans="5:6" x14ac:dyDescent="0.25">
      <c r="E935" s="4">
        <f t="shared" ca="1" si="28"/>
        <v>0.75182414983743628</v>
      </c>
      <c r="F935" s="4">
        <f t="shared" ca="1" si="29"/>
        <v>0.63685081445336877</v>
      </c>
    </row>
    <row r="936" spans="5:6" x14ac:dyDescent="0.25">
      <c r="E936" s="4">
        <f t="shared" ca="1" si="28"/>
        <v>0.84916919695008741</v>
      </c>
      <c r="F936" s="4">
        <f t="shared" ca="1" si="29"/>
        <v>0.67609297490331022</v>
      </c>
    </row>
    <row r="937" spans="5:6" x14ac:dyDescent="0.25">
      <c r="E937" s="4">
        <f t="shared" ca="1" si="28"/>
        <v>3.7111059886431708E-2</v>
      </c>
      <c r="F937" s="4">
        <f t="shared" ca="1" si="29"/>
        <v>0.34836286835938163</v>
      </c>
    </row>
    <row r="938" spans="5:6" x14ac:dyDescent="0.25">
      <c r="E938" s="4">
        <f t="shared" ca="1" si="28"/>
        <v>0.98228737334473482</v>
      </c>
      <c r="F938" s="4">
        <f t="shared" ca="1" si="29"/>
        <v>0.78331374988073743</v>
      </c>
    </row>
    <row r="939" spans="5:6" x14ac:dyDescent="0.25">
      <c r="E939" s="4">
        <f t="shared" ca="1" si="28"/>
        <v>0.33731350523465664</v>
      </c>
      <c r="F939" s="4">
        <f t="shared" ca="1" si="29"/>
        <v>0.50756683915197776</v>
      </c>
    </row>
    <row r="940" spans="5:6" x14ac:dyDescent="0.25">
      <c r="E940" s="4">
        <f t="shared" ca="1" si="28"/>
        <v>0.41316276708401967</v>
      </c>
      <c r="F940" s="4">
        <f t="shared" ca="1" si="29"/>
        <v>0.53152642720263832</v>
      </c>
    </row>
    <row r="941" spans="5:6" x14ac:dyDescent="0.25">
      <c r="E941" s="4">
        <f t="shared" ca="1" si="28"/>
        <v>0.86930736785696605</v>
      </c>
      <c r="F941" s="4">
        <f t="shared" ca="1" si="29"/>
        <v>0.68587071102150887</v>
      </c>
    </row>
    <row r="942" spans="5:6" x14ac:dyDescent="0.25">
      <c r="E942" s="4">
        <f t="shared" ca="1" si="28"/>
        <v>0.59133356536587456</v>
      </c>
      <c r="F942" s="4">
        <f t="shared" ca="1" si="29"/>
        <v>0.58493370362587527</v>
      </c>
    </row>
    <row r="943" spans="5:6" x14ac:dyDescent="0.25">
      <c r="E943" s="4">
        <f t="shared" ca="1" si="28"/>
        <v>0.60052984610195004</v>
      </c>
      <c r="F943" s="4">
        <f t="shared" ca="1" si="29"/>
        <v>0.58771909780174258</v>
      </c>
    </row>
    <row r="944" spans="5:6" x14ac:dyDescent="0.25">
      <c r="E944" s="4">
        <f t="shared" ca="1" si="28"/>
        <v>0.56921753398832697</v>
      </c>
      <c r="F944" s="4">
        <f t="shared" ca="1" si="29"/>
        <v>0.57827903379303147</v>
      </c>
    </row>
    <row r="945" spans="5:6" x14ac:dyDescent="0.25">
      <c r="E945" s="4">
        <f t="shared" ca="1" si="28"/>
        <v>0.57555414486510514</v>
      </c>
      <c r="F945" s="4">
        <f t="shared" ca="1" si="29"/>
        <v>0.58018017057404503</v>
      </c>
    </row>
    <row r="946" spans="5:6" x14ac:dyDescent="0.25">
      <c r="E946" s="4">
        <f t="shared" ca="1" si="28"/>
        <v>0.52478934240749797</v>
      </c>
      <c r="F946" s="4">
        <f t="shared" ca="1" si="29"/>
        <v>0.56502863463099917</v>
      </c>
    </row>
    <row r="947" spans="5:6" x14ac:dyDescent="0.25">
      <c r="E947" s="4">
        <f t="shared" ca="1" si="28"/>
        <v>0.94003378098792012</v>
      </c>
      <c r="F947" s="4">
        <f t="shared" ca="1" si="29"/>
        <v>0.73091750675534106</v>
      </c>
    </row>
    <row r="948" spans="5:6" x14ac:dyDescent="0.25">
      <c r="E948" s="4">
        <f t="shared" ca="1" si="28"/>
        <v>0.33615556595046936</v>
      </c>
      <c r="F948" s="4">
        <f t="shared" ca="1" si="29"/>
        <v>0.50718732229271757</v>
      </c>
    </row>
    <row r="949" spans="5:6" x14ac:dyDescent="0.25">
      <c r="E949" s="4">
        <f t="shared" ca="1" si="28"/>
        <v>0.66325110469762105</v>
      </c>
      <c r="F949" s="4">
        <f t="shared" ca="1" si="29"/>
        <v>0.60715039846837993</v>
      </c>
    </row>
    <row r="950" spans="5:6" x14ac:dyDescent="0.25">
      <c r="E950" s="4">
        <f t="shared" ca="1" si="28"/>
        <v>0.14662447671973355</v>
      </c>
      <c r="F950" s="4">
        <f t="shared" ca="1" si="29"/>
        <v>0.43245274048316135</v>
      </c>
    </row>
    <row r="951" spans="5:6" x14ac:dyDescent="0.25">
      <c r="E951" s="4">
        <f t="shared" ca="1" si="28"/>
        <v>0.11024875108445464</v>
      </c>
      <c r="F951" s="4">
        <f t="shared" ca="1" si="29"/>
        <v>0.41205842190097519</v>
      </c>
    </row>
    <row r="952" spans="5:6" x14ac:dyDescent="0.25">
      <c r="E952" s="4">
        <f t="shared" ca="1" si="28"/>
        <v>0.46827413920597882</v>
      </c>
      <c r="F952" s="4">
        <f t="shared" ca="1" si="29"/>
        <v>0.54819567859805118</v>
      </c>
    </row>
    <row r="953" spans="5:6" x14ac:dyDescent="0.25">
      <c r="E953" s="4">
        <f t="shared" ca="1" si="28"/>
        <v>0.99129442600926199</v>
      </c>
      <c r="F953" s="4">
        <f t="shared" ca="1" si="29"/>
        <v>0.80727527586525005</v>
      </c>
    </row>
    <row r="954" spans="5:6" x14ac:dyDescent="0.25">
      <c r="E954" s="4">
        <f t="shared" ca="1" si="28"/>
        <v>0.52756048764461183</v>
      </c>
      <c r="F954" s="4">
        <f t="shared" ca="1" si="29"/>
        <v>0.56585269344714162</v>
      </c>
    </row>
    <row r="955" spans="5:6" x14ac:dyDescent="0.25">
      <c r="E955" s="4">
        <f t="shared" ca="1" si="28"/>
        <v>0.53876040524016733</v>
      </c>
      <c r="F955" s="4">
        <f t="shared" ca="1" si="29"/>
        <v>0.56918511628101287</v>
      </c>
    </row>
    <row r="956" spans="5:6" x14ac:dyDescent="0.25">
      <c r="E956" s="4">
        <f t="shared" ca="1" si="28"/>
        <v>0.37291688668568945</v>
      </c>
      <c r="F956" s="4">
        <f t="shared" ca="1" si="29"/>
        <v>0.51901110749642421</v>
      </c>
    </row>
    <row r="957" spans="5:6" x14ac:dyDescent="0.25">
      <c r="E957" s="4">
        <f t="shared" ca="1" si="28"/>
        <v>0.23595151349940657</v>
      </c>
      <c r="F957" s="4">
        <f t="shared" ca="1" si="29"/>
        <v>0.47176470610650889</v>
      </c>
    </row>
    <row r="958" spans="5:6" x14ac:dyDescent="0.25">
      <c r="E958" s="4">
        <f t="shared" ca="1" si="28"/>
        <v>0.83627707698183529</v>
      </c>
      <c r="F958" s="4">
        <f t="shared" ca="1" si="29"/>
        <v>0.67023081430438003</v>
      </c>
    </row>
    <row r="959" spans="5:6" x14ac:dyDescent="0.25">
      <c r="E959" s="4">
        <f t="shared" ca="1" si="28"/>
        <v>0.35617172673701836</v>
      </c>
      <c r="F959" s="4">
        <f t="shared" ca="1" si="29"/>
        <v>0.5136798156089678</v>
      </c>
    </row>
    <row r="960" spans="5:6" x14ac:dyDescent="0.25">
      <c r="E960" s="4">
        <f t="shared" ca="1" si="28"/>
        <v>0.14937665573125625</v>
      </c>
      <c r="F960" s="4">
        <f t="shared" ca="1" si="29"/>
        <v>0.43385479842812075</v>
      </c>
    </row>
    <row r="961" spans="5:6" x14ac:dyDescent="0.25">
      <c r="E961" s="4">
        <f t="shared" ca="1" si="28"/>
        <v>7.2913250510818761E-3</v>
      </c>
      <c r="F961" s="4">
        <f t="shared" ca="1" si="29"/>
        <v>0.27881506019131247</v>
      </c>
    </row>
    <row r="962" spans="5:6" x14ac:dyDescent="0.25">
      <c r="E962" s="4">
        <f t="shared" ca="1" si="28"/>
        <v>0.15696383928355873</v>
      </c>
      <c r="F962" s="4">
        <f t="shared" ca="1" si="29"/>
        <v>0.43763732995961374</v>
      </c>
    </row>
    <row r="963" spans="5:6" x14ac:dyDescent="0.25">
      <c r="E963" s="4">
        <f t="shared" ca="1" si="28"/>
        <v>0.46822995159036218</v>
      </c>
      <c r="F963" s="4">
        <f t="shared" ca="1" si="29"/>
        <v>0.54818245483243644</v>
      </c>
    </row>
    <row r="964" spans="5:6" x14ac:dyDescent="0.25">
      <c r="E964" s="4">
        <f t="shared" ref="E964:E1027" ca="1" si="30">RAND()</f>
        <v>0.18745508532377153</v>
      </c>
      <c r="F964" s="4">
        <f t="shared" ref="F964:F1027" ca="1" si="31">_xlfn.BETA.INV(E964,$C$3,$C$4)</f>
        <v>0.45179478919685334</v>
      </c>
    </row>
    <row r="965" spans="5:6" x14ac:dyDescent="0.25">
      <c r="E965" s="4">
        <f t="shared" ca="1" si="30"/>
        <v>0.24543262787863063</v>
      </c>
      <c r="F965" s="4">
        <f t="shared" ca="1" si="31"/>
        <v>0.47539652268411609</v>
      </c>
    </row>
    <row r="966" spans="5:6" x14ac:dyDescent="0.25">
      <c r="E966" s="4">
        <f t="shared" ca="1" si="30"/>
        <v>0.3911648271042657</v>
      </c>
      <c r="F966" s="4">
        <f t="shared" ca="1" si="31"/>
        <v>0.52473231520940222</v>
      </c>
    </row>
    <row r="967" spans="5:6" x14ac:dyDescent="0.25">
      <c r="E967" s="4">
        <f t="shared" ca="1" si="30"/>
        <v>0.121469655676545</v>
      </c>
      <c r="F967" s="4">
        <f t="shared" ca="1" si="31"/>
        <v>0.41877061393306214</v>
      </c>
    </row>
    <row r="968" spans="5:6" x14ac:dyDescent="0.25">
      <c r="E968" s="4">
        <f t="shared" ca="1" si="30"/>
        <v>0.9442179047369158</v>
      </c>
      <c r="F968" s="4">
        <f t="shared" ca="1" si="31"/>
        <v>0.73454469625070462</v>
      </c>
    </row>
    <row r="969" spans="5:6" x14ac:dyDescent="0.25">
      <c r="E969" s="4">
        <f t="shared" ca="1" si="30"/>
        <v>0.88358794997997991</v>
      </c>
      <c r="F969" s="4">
        <f t="shared" ca="1" si="31"/>
        <v>0.69337195066939983</v>
      </c>
    </row>
    <row r="970" spans="5:6" x14ac:dyDescent="0.25">
      <c r="E970" s="4">
        <f t="shared" ca="1" si="30"/>
        <v>0.81909545526183103</v>
      </c>
      <c r="F970" s="4">
        <f t="shared" ca="1" si="31"/>
        <v>0.66281068522506859</v>
      </c>
    </row>
    <row r="971" spans="5:6" x14ac:dyDescent="0.25">
      <c r="E971" s="4">
        <f t="shared" ca="1" si="30"/>
        <v>9.8690287492099626E-2</v>
      </c>
      <c r="F971" s="4">
        <f t="shared" ca="1" si="31"/>
        <v>0.40464106674314404</v>
      </c>
    </row>
    <row r="972" spans="5:6" x14ac:dyDescent="0.25">
      <c r="E972" s="4">
        <f t="shared" ca="1" si="30"/>
        <v>5.1438678253477588E-2</v>
      </c>
      <c r="F972" s="4">
        <f t="shared" ca="1" si="31"/>
        <v>0.36555870946616176</v>
      </c>
    </row>
    <row r="973" spans="5:6" x14ac:dyDescent="0.25">
      <c r="E973" s="4">
        <f t="shared" ca="1" si="30"/>
        <v>3.4532227302174534E-2</v>
      </c>
      <c r="F973" s="4">
        <f t="shared" ca="1" si="31"/>
        <v>0.3447479435436645</v>
      </c>
    </row>
    <row r="974" spans="5:6" x14ac:dyDescent="0.25">
      <c r="E974" s="4">
        <f t="shared" ca="1" si="30"/>
        <v>0.14322460593118602</v>
      </c>
      <c r="F974" s="4">
        <f t="shared" ca="1" si="31"/>
        <v>0.43069737162684674</v>
      </c>
    </row>
    <row r="975" spans="5:6" x14ac:dyDescent="0.25">
      <c r="E975" s="4">
        <f t="shared" ca="1" si="30"/>
        <v>0.34689272512098979</v>
      </c>
      <c r="F975" s="4">
        <f t="shared" ca="1" si="31"/>
        <v>0.51068748840127631</v>
      </c>
    </row>
    <row r="976" spans="5:6" x14ac:dyDescent="0.25">
      <c r="E976" s="4">
        <f t="shared" ca="1" si="30"/>
        <v>0.823115551054734</v>
      </c>
      <c r="F976" s="4">
        <f t="shared" ca="1" si="31"/>
        <v>0.66451051123840899</v>
      </c>
    </row>
    <row r="977" spans="5:6" x14ac:dyDescent="0.25">
      <c r="E977" s="4">
        <f t="shared" ca="1" si="30"/>
        <v>0.62298336446361002</v>
      </c>
      <c r="F977" s="4">
        <f t="shared" ca="1" si="31"/>
        <v>0.59457769631998558</v>
      </c>
    </row>
    <row r="978" spans="5:6" x14ac:dyDescent="0.25">
      <c r="E978" s="4">
        <f t="shared" ca="1" si="30"/>
        <v>0.11029375226269678</v>
      </c>
      <c r="F978" s="4">
        <f t="shared" ca="1" si="31"/>
        <v>0.41208623955841012</v>
      </c>
    </row>
    <row r="979" spans="5:6" x14ac:dyDescent="0.25">
      <c r="E979" s="4">
        <f t="shared" ca="1" si="30"/>
        <v>0.32871272828049602</v>
      </c>
      <c r="F979" s="4">
        <f t="shared" ca="1" si="31"/>
        <v>0.50473551436530939</v>
      </c>
    </row>
    <row r="980" spans="5:6" x14ac:dyDescent="0.25">
      <c r="E980" s="4">
        <f t="shared" ca="1" si="30"/>
        <v>0.95997685036612268</v>
      </c>
      <c r="F980" s="4">
        <f t="shared" ca="1" si="31"/>
        <v>0.75024015500326369</v>
      </c>
    </row>
    <row r="981" spans="5:6" x14ac:dyDescent="0.25">
      <c r="E981" s="4">
        <f t="shared" ca="1" si="30"/>
        <v>0.77309584066542214</v>
      </c>
      <c r="F981" s="4">
        <f t="shared" ca="1" si="31"/>
        <v>0.64463084777730262</v>
      </c>
    </row>
    <row r="982" spans="5:6" x14ac:dyDescent="0.25">
      <c r="E982" s="4">
        <f t="shared" ca="1" si="30"/>
        <v>0.3007272853122025</v>
      </c>
      <c r="F982" s="4">
        <f t="shared" ca="1" si="31"/>
        <v>0.49530402878567459</v>
      </c>
    </row>
    <row r="983" spans="5:6" x14ac:dyDescent="0.25">
      <c r="E983" s="4">
        <f t="shared" ca="1" si="30"/>
        <v>0.92499778881712824</v>
      </c>
      <c r="F983" s="4">
        <f t="shared" ca="1" si="31"/>
        <v>0.71916905912038942</v>
      </c>
    </row>
    <row r="984" spans="5:6" x14ac:dyDescent="0.25">
      <c r="E984" s="4">
        <f t="shared" ca="1" si="30"/>
        <v>0.54741534535581615</v>
      </c>
      <c r="F984" s="4">
        <f t="shared" ca="1" si="31"/>
        <v>0.5717635035331976</v>
      </c>
    </row>
    <row r="985" spans="5:6" x14ac:dyDescent="0.25">
      <c r="E985" s="4">
        <f t="shared" ca="1" si="30"/>
        <v>0.83919500535667235</v>
      </c>
      <c r="F985" s="4">
        <f t="shared" ca="1" si="31"/>
        <v>0.67153375501124501</v>
      </c>
    </row>
    <row r="986" spans="5:6" x14ac:dyDescent="0.25">
      <c r="E986" s="4">
        <f t="shared" ca="1" si="30"/>
        <v>0.68116120103060362</v>
      </c>
      <c r="F986" s="4">
        <f t="shared" ca="1" si="31"/>
        <v>0.61288979008809352</v>
      </c>
    </row>
    <row r="987" spans="5:6" x14ac:dyDescent="0.25">
      <c r="E987" s="4">
        <f t="shared" ca="1" si="30"/>
        <v>0.41928949490201806</v>
      </c>
      <c r="F987" s="4">
        <f t="shared" ca="1" si="31"/>
        <v>0.53340159355341676</v>
      </c>
    </row>
    <row r="988" spans="5:6" x14ac:dyDescent="0.25">
      <c r="E988" s="4">
        <f t="shared" ca="1" si="30"/>
        <v>0.50903508923631202</v>
      </c>
      <c r="F988" s="4">
        <f t="shared" ca="1" si="31"/>
        <v>0.5603448163331699</v>
      </c>
    </row>
    <row r="989" spans="5:6" x14ac:dyDescent="0.25">
      <c r="E989" s="4">
        <f t="shared" ca="1" si="30"/>
        <v>0.21590272938216559</v>
      </c>
      <c r="F989" s="4">
        <f t="shared" ca="1" si="31"/>
        <v>0.46381770639340231</v>
      </c>
    </row>
    <row r="990" spans="5:6" x14ac:dyDescent="0.25">
      <c r="E990" s="4">
        <f t="shared" ca="1" si="30"/>
        <v>0.79117379005373656</v>
      </c>
      <c r="F990" s="4">
        <f t="shared" ca="1" si="31"/>
        <v>0.65152595278510883</v>
      </c>
    </row>
    <row r="991" spans="5:6" x14ac:dyDescent="0.25">
      <c r="E991" s="4">
        <f t="shared" ca="1" si="30"/>
        <v>0.49871968005011014</v>
      </c>
      <c r="F991" s="4">
        <f t="shared" ca="1" si="31"/>
        <v>0.55727674598603405</v>
      </c>
    </row>
    <row r="992" spans="5:6" x14ac:dyDescent="0.25">
      <c r="E992" s="4">
        <f t="shared" ca="1" si="30"/>
        <v>0.81477783649946056</v>
      </c>
      <c r="F992" s="4">
        <f t="shared" ca="1" si="31"/>
        <v>0.6610078659616806</v>
      </c>
    </row>
    <row r="993" spans="5:6" x14ac:dyDescent="0.25">
      <c r="E993" s="4">
        <f t="shared" ca="1" si="30"/>
        <v>0.6549287202735028</v>
      </c>
      <c r="F993" s="4">
        <f t="shared" ca="1" si="31"/>
        <v>0.60451744313306333</v>
      </c>
    </row>
    <row r="994" spans="5:6" x14ac:dyDescent="0.25">
      <c r="E994" s="4">
        <f t="shared" ca="1" si="30"/>
        <v>0.9639963223648963</v>
      </c>
      <c r="F994" s="4">
        <f t="shared" ca="1" si="31"/>
        <v>0.75494236060556463</v>
      </c>
    </row>
    <row r="995" spans="5:6" x14ac:dyDescent="0.25">
      <c r="E995" s="4">
        <f t="shared" ca="1" si="30"/>
        <v>0.75444388630238146</v>
      </c>
      <c r="F995" s="4">
        <f t="shared" ca="1" si="31"/>
        <v>0.6377916267951701</v>
      </c>
    </row>
    <row r="996" spans="5:6" x14ac:dyDescent="0.25">
      <c r="E996" s="4">
        <f t="shared" ca="1" si="30"/>
        <v>0.98382627707320358</v>
      </c>
      <c r="F996" s="4">
        <f t="shared" ca="1" si="31"/>
        <v>0.78660227592956833</v>
      </c>
    </row>
    <row r="997" spans="5:6" x14ac:dyDescent="0.25">
      <c r="E997" s="4">
        <f t="shared" ca="1" si="30"/>
        <v>0.42614914513654578</v>
      </c>
      <c r="F997" s="4">
        <f t="shared" ca="1" si="31"/>
        <v>0.53549332421020635</v>
      </c>
    </row>
    <row r="998" spans="5:6" x14ac:dyDescent="0.25">
      <c r="E998" s="4">
        <f t="shared" ca="1" si="30"/>
        <v>0.21729896862619358</v>
      </c>
      <c r="F998" s="4">
        <f t="shared" ca="1" si="31"/>
        <v>0.46438393573928211</v>
      </c>
    </row>
    <row r="999" spans="5:6" x14ac:dyDescent="0.25">
      <c r="E999" s="4">
        <f t="shared" ca="1" si="30"/>
        <v>0.79516817452582778</v>
      </c>
      <c r="F999" s="4">
        <f t="shared" ca="1" si="31"/>
        <v>0.6530896000699552</v>
      </c>
    </row>
    <row r="1000" spans="5:6" x14ac:dyDescent="0.25">
      <c r="E1000" s="4">
        <f t="shared" ca="1" si="30"/>
        <v>0.70046017358377421</v>
      </c>
      <c r="F1000" s="4">
        <f t="shared" ca="1" si="31"/>
        <v>0.61920268919939103</v>
      </c>
    </row>
    <row r="1001" spans="5:6" x14ac:dyDescent="0.25">
      <c r="E1001" s="4">
        <f t="shared" ca="1" si="30"/>
        <v>0.5745513723503598</v>
      </c>
      <c r="F1001" s="4">
        <f t="shared" ca="1" si="31"/>
        <v>0.57987904655319855</v>
      </c>
    </row>
    <row r="1002" spans="5:6" x14ac:dyDescent="0.25">
      <c r="E1002" s="4">
        <f t="shared" ca="1" si="30"/>
        <v>0.83678274135688913</v>
      </c>
      <c r="F1002" s="4">
        <f t="shared" ca="1" si="31"/>
        <v>0.67045565680665975</v>
      </c>
    </row>
    <row r="1003" spans="5:6" x14ac:dyDescent="0.25">
      <c r="E1003" s="4">
        <f t="shared" ca="1" si="30"/>
        <v>0.5726533562178816</v>
      </c>
      <c r="F1003" s="4">
        <f t="shared" ca="1" si="31"/>
        <v>0.57930937023011575</v>
      </c>
    </row>
    <row r="1004" spans="5:6" x14ac:dyDescent="0.25">
      <c r="E1004" s="4">
        <f t="shared" ca="1" si="30"/>
        <v>3.6549787937494971E-2</v>
      </c>
      <c r="F1004" s="4">
        <f t="shared" ca="1" si="31"/>
        <v>0.34759285906070908</v>
      </c>
    </row>
    <row r="1005" spans="5:6" x14ac:dyDescent="0.25">
      <c r="E1005" s="4">
        <f t="shared" ca="1" si="30"/>
        <v>0.9049974706830225</v>
      </c>
      <c r="F1005" s="4">
        <f t="shared" ca="1" si="31"/>
        <v>0.70579026198004968</v>
      </c>
    </row>
    <row r="1006" spans="5:6" x14ac:dyDescent="0.25">
      <c r="E1006" s="4">
        <f t="shared" ca="1" si="30"/>
        <v>0.26308232495710693</v>
      </c>
      <c r="F1006" s="4">
        <f t="shared" ca="1" si="31"/>
        <v>0.48196924962120063</v>
      </c>
    </row>
    <row r="1007" spans="5:6" x14ac:dyDescent="0.25">
      <c r="E1007" s="4">
        <f t="shared" ca="1" si="30"/>
        <v>0.38920850138884167</v>
      </c>
      <c r="F1007" s="4">
        <f t="shared" ca="1" si="31"/>
        <v>0.52412294640576862</v>
      </c>
    </row>
    <row r="1008" spans="5:6" x14ac:dyDescent="0.25">
      <c r="E1008" s="4">
        <f t="shared" ca="1" si="30"/>
        <v>5.8345403109045013E-2</v>
      </c>
      <c r="F1008" s="4">
        <f t="shared" ca="1" si="31"/>
        <v>0.37258083547533283</v>
      </c>
    </row>
    <row r="1009" spans="5:6" x14ac:dyDescent="0.25">
      <c r="E1009" s="4">
        <f t="shared" ca="1" si="30"/>
        <v>0.86635185259055536</v>
      </c>
      <c r="F1009" s="4">
        <f t="shared" ca="1" si="31"/>
        <v>0.68438180286241468</v>
      </c>
    </row>
    <row r="1010" spans="5:6" x14ac:dyDescent="0.25">
      <c r="E1010" s="4">
        <f t="shared" ca="1" si="30"/>
        <v>0.80281610171420015</v>
      </c>
      <c r="F1010" s="4">
        <f t="shared" ca="1" si="31"/>
        <v>0.65612810347735651</v>
      </c>
    </row>
    <row r="1011" spans="5:6" x14ac:dyDescent="0.25">
      <c r="E1011" s="4">
        <f t="shared" ca="1" si="30"/>
        <v>0.26610448455266034</v>
      </c>
      <c r="F1011" s="4">
        <f t="shared" ca="1" si="31"/>
        <v>0.48307218189605133</v>
      </c>
    </row>
    <row r="1012" spans="5:6" x14ac:dyDescent="0.25">
      <c r="E1012" s="4">
        <f t="shared" ca="1" si="30"/>
        <v>0.69093083243982056</v>
      </c>
      <c r="F1012" s="4">
        <f t="shared" ca="1" si="31"/>
        <v>0.61606749606944344</v>
      </c>
    </row>
    <row r="1013" spans="5:6" x14ac:dyDescent="0.25">
      <c r="E1013" s="4">
        <f t="shared" ca="1" si="30"/>
        <v>0.90958055642860713</v>
      </c>
      <c r="F1013" s="4">
        <f t="shared" ca="1" si="31"/>
        <v>0.70867806347934348</v>
      </c>
    </row>
    <row r="1014" spans="5:6" x14ac:dyDescent="0.25">
      <c r="E1014" s="4">
        <f t="shared" ca="1" si="30"/>
        <v>0.67579037483324078</v>
      </c>
      <c r="F1014" s="4">
        <f t="shared" ca="1" si="31"/>
        <v>0.61115750740501584</v>
      </c>
    </row>
    <row r="1015" spans="5:6" x14ac:dyDescent="0.25">
      <c r="E1015" s="4">
        <f t="shared" ca="1" si="30"/>
        <v>0.81685431044793544</v>
      </c>
      <c r="F1015" s="4">
        <f t="shared" ca="1" si="31"/>
        <v>0.66187201403907936</v>
      </c>
    </row>
    <row r="1016" spans="5:6" x14ac:dyDescent="0.25">
      <c r="E1016" s="4">
        <f t="shared" ca="1" si="30"/>
        <v>0.8075732222368599</v>
      </c>
      <c r="F1016" s="4">
        <f t="shared" ca="1" si="31"/>
        <v>0.65804934992197817</v>
      </c>
    </row>
    <row r="1017" spans="5:6" x14ac:dyDescent="0.25">
      <c r="E1017" s="4">
        <f t="shared" ca="1" si="30"/>
        <v>0.43680019220686017</v>
      </c>
      <c r="F1017" s="4">
        <f t="shared" ca="1" si="31"/>
        <v>0.53872639562909896</v>
      </c>
    </row>
    <row r="1018" spans="5:6" x14ac:dyDescent="0.25">
      <c r="E1018" s="4">
        <f t="shared" ca="1" si="30"/>
        <v>0.87687293584834503</v>
      </c>
      <c r="F1018" s="4">
        <f t="shared" ca="1" si="31"/>
        <v>0.68977800915789489</v>
      </c>
    </row>
    <row r="1019" spans="5:6" x14ac:dyDescent="0.25">
      <c r="E1019" s="4">
        <f t="shared" ca="1" si="30"/>
        <v>0.33106216413737322</v>
      </c>
      <c r="F1019" s="4">
        <f t="shared" ca="1" si="31"/>
        <v>0.5055118203730713</v>
      </c>
    </row>
    <row r="1020" spans="5:6" x14ac:dyDescent="0.25">
      <c r="E1020" s="4">
        <f t="shared" ca="1" si="30"/>
        <v>0.76790858978874288</v>
      </c>
      <c r="F1020" s="4">
        <f t="shared" ca="1" si="31"/>
        <v>0.642702784147966</v>
      </c>
    </row>
    <row r="1021" spans="5:6" x14ac:dyDescent="0.25">
      <c r="E1021" s="4">
        <f t="shared" ca="1" si="30"/>
        <v>0.64305730889233637</v>
      </c>
      <c r="F1021" s="4">
        <f t="shared" ca="1" si="31"/>
        <v>0.60079480260969964</v>
      </c>
    </row>
    <row r="1022" spans="5:6" x14ac:dyDescent="0.25">
      <c r="E1022" s="4">
        <f t="shared" ca="1" si="30"/>
        <v>0.90937312261964276</v>
      </c>
      <c r="F1022" s="4">
        <f t="shared" ca="1" si="31"/>
        <v>0.70854531642251339</v>
      </c>
    </row>
    <row r="1023" spans="5:6" x14ac:dyDescent="0.25">
      <c r="E1023" s="4">
        <f t="shared" ca="1" si="30"/>
        <v>0.52259088898899875</v>
      </c>
      <c r="F1023" s="4">
        <f t="shared" ca="1" si="31"/>
        <v>0.56437495917574854</v>
      </c>
    </row>
    <row r="1024" spans="5:6" x14ac:dyDescent="0.25">
      <c r="E1024" s="4">
        <f t="shared" ca="1" si="30"/>
        <v>0.69189509420747886</v>
      </c>
      <c r="F1024" s="4">
        <f t="shared" ca="1" si="31"/>
        <v>0.61638309097621335</v>
      </c>
    </row>
    <row r="1025" spans="5:6" x14ac:dyDescent="0.25">
      <c r="E1025" s="4">
        <f t="shared" ca="1" si="30"/>
        <v>8.6032117284694065E-2</v>
      </c>
      <c r="F1025" s="4">
        <f t="shared" ca="1" si="31"/>
        <v>0.39579364131297884</v>
      </c>
    </row>
    <row r="1026" spans="5:6" x14ac:dyDescent="0.25">
      <c r="E1026" s="4">
        <f t="shared" ca="1" si="30"/>
        <v>0.66007724845068705</v>
      </c>
      <c r="F1026" s="4">
        <f t="shared" ca="1" si="31"/>
        <v>0.60614390291256437</v>
      </c>
    </row>
    <row r="1027" spans="5:6" x14ac:dyDescent="0.25">
      <c r="E1027" s="4">
        <f t="shared" ca="1" si="30"/>
        <v>1.4582272426719722E-3</v>
      </c>
      <c r="F1027" s="4">
        <f t="shared" ca="1" si="31"/>
        <v>0.22775892637738715</v>
      </c>
    </row>
    <row r="1028" spans="5:6" x14ac:dyDescent="0.25">
      <c r="E1028" s="4">
        <f t="shared" ref="E1028:E1091" ca="1" si="32">RAND()</f>
        <v>0.80269440179861296</v>
      </c>
      <c r="F1028" s="4">
        <f t="shared" ref="F1028:F1091" ca="1" si="33">_xlfn.BETA.INV(E1028,$C$3,$C$4)</f>
        <v>0.65607927531305288</v>
      </c>
    </row>
    <row r="1029" spans="5:6" x14ac:dyDescent="0.25">
      <c r="E1029" s="4">
        <f t="shared" ca="1" si="32"/>
        <v>0.73460928682336191</v>
      </c>
      <c r="F1029" s="4">
        <f t="shared" ca="1" si="33"/>
        <v>0.63077655937134081</v>
      </c>
    </row>
    <row r="1030" spans="5:6" x14ac:dyDescent="0.25">
      <c r="E1030" s="4">
        <f t="shared" ca="1" si="32"/>
        <v>6.4127124237889022E-2</v>
      </c>
      <c r="F1030" s="4">
        <f t="shared" ca="1" si="33"/>
        <v>0.37800183504384782</v>
      </c>
    </row>
    <row r="1031" spans="5:6" x14ac:dyDescent="0.25">
      <c r="E1031" s="4">
        <f t="shared" ca="1" si="32"/>
        <v>0.46000488336250778</v>
      </c>
      <c r="F1031" s="4">
        <f t="shared" ca="1" si="33"/>
        <v>0.545718005898992</v>
      </c>
    </row>
    <row r="1032" spans="5:6" x14ac:dyDescent="0.25">
      <c r="E1032" s="4">
        <f t="shared" ca="1" si="32"/>
        <v>0.4491564058161891</v>
      </c>
      <c r="F1032" s="4">
        <f t="shared" ca="1" si="33"/>
        <v>0.5424572626534937</v>
      </c>
    </row>
    <row r="1033" spans="5:6" x14ac:dyDescent="0.25">
      <c r="E1033" s="4">
        <f t="shared" ca="1" si="32"/>
        <v>0.20383410361722831</v>
      </c>
      <c r="F1033" s="4">
        <f t="shared" ca="1" si="33"/>
        <v>0.45883530478158746</v>
      </c>
    </row>
    <row r="1034" spans="5:6" x14ac:dyDescent="0.25">
      <c r="E1034" s="4">
        <f t="shared" ca="1" si="32"/>
        <v>7.1905750201708973E-2</v>
      </c>
      <c r="F1034" s="4">
        <f t="shared" ca="1" si="33"/>
        <v>0.38475920707680328</v>
      </c>
    </row>
    <row r="1035" spans="5:6" x14ac:dyDescent="0.25">
      <c r="E1035" s="4">
        <f t="shared" ca="1" si="32"/>
        <v>0.85771279053268878</v>
      </c>
      <c r="F1035" s="4">
        <f t="shared" ca="1" si="33"/>
        <v>0.68014004188445787</v>
      </c>
    </row>
    <row r="1036" spans="5:6" x14ac:dyDescent="0.25">
      <c r="E1036" s="4">
        <f t="shared" ca="1" si="32"/>
        <v>0.46680510927337027</v>
      </c>
      <c r="F1036" s="4">
        <f t="shared" ca="1" si="33"/>
        <v>0.54775596317952335</v>
      </c>
    </row>
    <row r="1037" spans="5:6" x14ac:dyDescent="0.25">
      <c r="E1037" s="4">
        <f t="shared" ca="1" si="32"/>
        <v>0.59320128762119639</v>
      </c>
      <c r="F1037" s="4">
        <f t="shared" ca="1" si="33"/>
        <v>0.58549843000475277</v>
      </c>
    </row>
    <row r="1038" spans="5:6" x14ac:dyDescent="0.25">
      <c r="E1038" s="4">
        <f t="shared" ca="1" si="32"/>
        <v>0.3706967521189497</v>
      </c>
      <c r="F1038" s="4">
        <f t="shared" ca="1" si="33"/>
        <v>0.51830901181646916</v>
      </c>
    </row>
    <row r="1039" spans="5:6" x14ac:dyDescent="0.25">
      <c r="E1039" s="4">
        <f t="shared" ca="1" si="32"/>
        <v>0.44827137562999231</v>
      </c>
      <c r="F1039" s="4">
        <f t="shared" ca="1" si="33"/>
        <v>0.54219067081739014</v>
      </c>
    </row>
    <row r="1040" spans="5:6" x14ac:dyDescent="0.25">
      <c r="E1040" s="4">
        <f t="shared" ca="1" si="32"/>
        <v>0.99804891059504708</v>
      </c>
      <c r="F1040" s="4">
        <f t="shared" ca="1" si="33"/>
        <v>0.8473611328998969</v>
      </c>
    </row>
    <row r="1041" spans="5:6" x14ac:dyDescent="0.25">
      <c r="E1041" s="4">
        <f t="shared" ca="1" si="32"/>
        <v>0.90773817493768261</v>
      </c>
      <c r="F1041" s="4">
        <f t="shared" ca="1" si="33"/>
        <v>0.70750593619701752</v>
      </c>
    </row>
    <row r="1042" spans="5:6" x14ac:dyDescent="0.25">
      <c r="E1042" s="4">
        <f t="shared" ca="1" si="32"/>
        <v>7.2112459279233598E-2</v>
      </c>
      <c r="F1042" s="4">
        <f t="shared" ca="1" si="33"/>
        <v>0.38493140124454245</v>
      </c>
    </row>
    <row r="1043" spans="5:6" x14ac:dyDescent="0.25">
      <c r="E1043" s="4">
        <f t="shared" ca="1" si="32"/>
        <v>0.92335691602300729</v>
      </c>
      <c r="F1043" s="4">
        <f t="shared" ca="1" si="33"/>
        <v>0.71798757220577558</v>
      </c>
    </row>
    <row r="1044" spans="5:6" x14ac:dyDescent="0.25">
      <c r="E1044" s="4">
        <f t="shared" ca="1" si="32"/>
        <v>0.84060479335979965</v>
      </c>
      <c r="F1044" s="4">
        <f t="shared" ca="1" si="33"/>
        <v>0.67216809846877446</v>
      </c>
    </row>
    <row r="1045" spans="5:6" x14ac:dyDescent="0.25">
      <c r="E1045" s="4">
        <f t="shared" ca="1" si="32"/>
        <v>0.79847959543528024</v>
      </c>
      <c r="F1045" s="4">
        <f t="shared" ca="1" si="33"/>
        <v>0.65439784553837588</v>
      </c>
    </row>
    <row r="1046" spans="5:6" x14ac:dyDescent="0.25">
      <c r="E1046" s="4">
        <f t="shared" ca="1" si="32"/>
        <v>0.7742153582394623</v>
      </c>
      <c r="F1046" s="4">
        <f t="shared" ca="1" si="33"/>
        <v>0.64504975785766894</v>
      </c>
    </row>
    <row r="1047" spans="5:6" x14ac:dyDescent="0.25">
      <c r="E1047" s="4">
        <f t="shared" ca="1" si="32"/>
        <v>0.95688165144367698</v>
      </c>
      <c r="F1047" s="4">
        <f t="shared" ca="1" si="33"/>
        <v>0.74684706616006591</v>
      </c>
    </row>
    <row r="1048" spans="5:6" x14ac:dyDescent="0.25">
      <c r="E1048" s="4">
        <f t="shared" ca="1" si="32"/>
        <v>0.61741686387108874</v>
      </c>
      <c r="F1048" s="4">
        <f t="shared" ca="1" si="33"/>
        <v>0.59286886021973451</v>
      </c>
    </row>
    <row r="1049" spans="5:6" x14ac:dyDescent="0.25">
      <c r="E1049" s="4">
        <f t="shared" ca="1" si="32"/>
        <v>0.56046828353412392</v>
      </c>
      <c r="F1049" s="4">
        <f t="shared" ca="1" si="33"/>
        <v>0.57566008770069899</v>
      </c>
    </row>
    <row r="1050" spans="5:6" x14ac:dyDescent="0.25">
      <c r="E1050" s="4">
        <f t="shared" ca="1" si="32"/>
        <v>0.68858536774303103</v>
      </c>
      <c r="F1050" s="4">
        <f t="shared" ca="1" si="33"/>
        <v>0.61530134367796818</v>
      </c>
    </row>
    <row r="1051" spans="5:6" x14ac:dyDescent="0.25">
      <c r="E1051" s="4">
        <f t="shared" ca="1" si="32"/>
        <v>0.10767449546625663</v>
      </c>
      <c r="F1051" s="4">
        <f t="shared" ca="1" si="33"/>
        <v>0.41045414780765127</v>
      </c>
    </row>
    <row r="1052" spans="5:6" x14ac:dyDescent="0.25">
      <c r="E1052" s="4">
        <f t="shared" ca="1" si="32"/>
        <v>0.10036434629806645</v>
      </c>
      <c r="F1052" s="4">
        <f t="shared" ca="1" si="33"/>
        <v>0.40575098595341386</v>
      </c>
    </row>
    <row r="1053" spans="5:6" x14ac:dyDescent="0.25">
      <c r="E1053" s="4">
        <f t="shared" ca="1" si="32"/>
        <v>0.50853088910905886</v>
      </c>
      <c r="F1053" s="4">
        <f t="shared" ca="1" si="33"/>
        <v>0.56019489996482752</v>
      </c>
    </row>
    <row r="1054" spans="5:6" x14ac:dyDescent="0.25">
      <c r="E1054" s="4">
        <f t="shared" ca="1" si="32"/>
        <v>0.36648862309923691</v>
      </c>
      <c r="F1054" s="4">
        <f t="shared" ca="1" si="33"/>
        <v>0.51697437127518453</v>
      </c>
    </row>
    <row r="1055" spans="5:6" x14ac:dyDescent="0.25">
      <c r="E1055" s="4">
        <f t="shared" ca="1" si="32"/>
        <v>0.79432822236089962</v>
      </c>
      <c r="F1055" s="4">
        <f t="shared" ca="1" si="33"/>
        <v>0.65275950014126649</v>
      </c>
    </row>
    <row r="1056" spans="5:6" x14ac:dyDescent="0.25">
      <c r="E1056" s="4">
        <f t="shared" ca="1" si="32"/>
        <v>0.62441235348301061</v>
      </c>
      <c r="F1056" s="4">
        <f t="shared" ca="1" si="33"/>
        <v>0.59501736666441962</v>
      </c>
    </row>
    <row r="1057" spans="5:6" x14ac:dyDescent="0.25">
      <c r="E1057" s="4">
        <f t="shared" ca="1" si="32"/>
        <v>0.30714419534806015</v>
      </c>
      <c r="F1057" s="4">
        <f t="shared" ca="1" si="33"/>
        <v>0.49749868518216289</v>
      </c>
    </row>
    <row r="1058" spans="5:6" x14ac:dyDescent="0.25">
      <c r="E1058" s="4">
        <f t="shared" ca="1" si="32"/>
        <v>0.86546321726488729</v>
      </c>
      <c r="F1058" s="4">
        <f t="shared" ca="1" si="33"/>
        <v>0.68393803146864163</v>
      </c>
    </row>
    <row r="1059" spans="5:6" x14ac:dyDescent="0.25">
      <c r="E1059" s="4">
        <f t="shared" ca="1" si="32"/>
        <v>0.17877453085658024</v>
      </c>
      <c r="F1059" s="4">
        <f t="shared" ca="1" si="33"/>
        <v>0.44791612771125572</v>
      </c>
    </row>
    <row r="1060" spans="5:6" x14ac:dyDescent="0.25">
      <c r="E1060" s="4">
        <f t="shared" ca="1" si="32"/>
        <v>0.15058977181684774</v>
      </c>
      <c r="F1060" s="4">
        <f t="shared" ca="1" si="33"/>
        <v>0.43446759915166139</v>
      </c>
    </row>
    <row r="1061" spans="5:6" x14ac:dyDescent="0.25">
      <c r="E1061" s="4">
        <f t="shared" ca="1" si="32"/>
        <v>0.3702461614281205</v>
      </c>
      <c r="F1061" s="4">
        <f t="shared" ca="1" si="33"/>
        <v>0.51816634709097908</v>
      </c>
    </row>
    <row r="1062" spans="5:6" x14ac:dyDescent="0.25">
      <c r="E1062" s="4">
        <f t="shared" ca="1" si="32"/>
        <v>0.43511664803257166</v>
      </c>
      <c r="F1062" s="4">
        <f t="shared" ca="1" si="33"/>
        <v>0.53821648304421676</v>
      </c>
    </row>
    <row r="1063" spans="5:6" x14ac:dyDescent="0.25">
      <c r="E1063" s="4">
        <f t="shared" ca="1" si="32"/>
        <v>0.14305688866895427</v>
      </c>
      <c r="F1063" s="4">
        <f t="shared" ca="1" si="33"/>
        <v>0.43061009186847199</v>
      </c>
    </row>
    <row r="1064" spans="5:6" x14ac:dyDescent="0.25">
      <c r="E1064" s="4">
        <f t="shared" ca="1" si="32"/>
        <v>0.1164252795309112</v>
      </c>
      <c r="F1064" s="4">
        <f t="shared" ca="1" si="33"/>
        <v>0.41580697420211638</v>
      </c>
    </row>
    <row r="1065" spans="5:6" x14ac:dyDescent="0.25">
      <c r="E1065" s="4">
        <f t="shared" ca="1" si="32"/>
        <v>0.44406063263787587</v>
      </c>
      <c r="F1065" s="4">
        <f t="shared" ca="1" si="33"/>
        <v>0.54092099952455197</v>
      </c>
    </row>
    <row r="1066" spans="5:6" x14ac:dyDescent="0.25">
      <c r="E1066" s="4">
        <f t="shared" ca="1" si="32"/>
        <v>0.46653752574766938</v>
      </c>
      <c r="F1066" s="4">
        <f t="shared" ca="1" si="33"/>
        <v>0.5476758494313746</v>
      </c>
    </row>
    <row r="1067" spans="5:6" x14ac:dyDescent="0.25">
      <c r="E1067" s="4">
        <f t="shared" ca="1" si="32"/>
        <v>0.41426588122943686</v>
      </c>
      <c r="F1067" s="4">
        <f t="shared" ca="1" si="33"/>
        <v>0.53186455467679339</v>
      </c>
    </row>
    <row r="1068" spans="5:6" x14ac:dyDescent="0.25">
      <c r="E1068" s="4">
        <f t="shared" ca="1" si="32"/>
        <v>0.30691292894927424</v>
      </c>
      <c r="F1068" s="4">
        <f t="shared" ca="1" si="33"/>
        <v>0.4974199405603319</v>
      </c>
    </row>
    <row r="1069" spans="5:6" x14ac:dyDescent="0.25">
      <c r="E1069" s="4">
        <f t="shared" ca="1" si="32"/>
        <v>5.6509466137335318E-2</v>
      </c>
      <c r="F1069" s="4">
        <f t="shared" ca="1" si="33"/>
        <v>0.37077700865973107</v>
      </c>
    </row>
    <row r="1070" spans="5:6" x14ac:dyDescent="0.25">
      <c r="E1070" s="4">
        <f t="shared" ca="1" si="32"/>
        <v>0.29722940126302932</v>
      </c>
      <c r="F1070" s="4">
        <f t="shared" ca="1" si="33"/>
        <v>0.49409897468789715</v>
      </c>
    </row>
    <row r="1071" spans="5:6" x14ac:dyDescent="0.25">
      <c r="E1071" s="4">
        <f t="shared" ca="1" si="32"/>
        <v>0.95435088077631858</v>
      </c>
      <c r="F1071" s="4">
        <f t="shared" ca="1" si="33"/>
        <v>0.74420051955467392</v>
      </c>
    </row>
    <row r="1072" spans="5:6" x14ac:dyDescent="0.25">
      <c r="E1072" s="4">
        <f t="shared" ca="1" si="32"/>
        <v>4.3391195763856638E-2</v>
      </c>
      <c r="F1072" s="4">
        <f t="shared" ca="1" si="33"/>
        <v>0.3564260813504152</v>
      </c>
    </row>
    <row r="1073" spans="5:6" x14ac:dyDescent="0.25">
      <c r="E1073" s="4">
        <f t="shared" ca="1" si="32"/>
        <v>0.19524978070791865</v>
      </c>
      <c r="F1073" s="4">
        <f t="shared" ca="1" si="33"/>
        <v>0.45518812783755369</v>
      </c>
    </row>
    <row r="1074" spans="5:6" x14ac:dyDescent="0.25">
      <c r="E1074" s="4">
        <f t="shared" ca="1" si="32"/>
        <v>0.58679038901862679</v>
      </c>
      <c r="F1074" s="4">
        <f t="shared" ca="1" si="33"/>
        <v>0.58356196548728456</v>
      </c>
    </row>
    <row r="1075" spans="5:6" x14ac:dyDescent="0.25">
      <c r="E1075" s="4">
        <f t="shared" ca="1" si="32"/>
        <v>0.61558008450496871</v>
      </c>
      <c r="F1075" s="4">
        <f t="shared" ca="1" si="33"/>
        <v>0.59230629917341948</v>
      </c>
    </row>
    <row r="1076" spans="5:6" x14ac:dyDescent="0.25">
      <c r="E1076" s="4">
        <f t="shared" ca="1" si="32"/>
        <v>0.89741259391908357</v>
      </c>
      <c r="F1076" s="4">
        <f t="shared" ca="1" si="33"/>
        <v>0.70120354498151771</v>
      </c>
    </row>
    <row r="1077" spans="5:6" x14ac:dyDescent="0.25">
      <c r="E1077" s="4">
        <f t="shared" ca="1" si="32"/>
        <v>9.4099000552119838E-2</v>
      </c>
      <c r="F1077" s="4">
        <f t="shared" ca="1" si="33"/>
        <v>0.40152865967124068</v>
      </c>
    </row>
    <row r="1078" spans="5:6" x14ac:dyDescent="0.25">
      <c r="E1078" s="4">
        <f t="shared" ca="1" si="32"/>
        <v>0.64532168253537492</v>
      </c>
      <c r="F1078" s="4">
        <f t="shared" ca="1" si="33"/>
        <v>0.60150203004073299</v>
      </c>
    </row>
    <row r="1079" spans="5:6" x14ac:dyDescent="0.25">
      <c r="E1079" s="4">
        <f t="shared" ca="1" si="32"/>
        <v>0.64725220161338082</v>
      </c>
      <c r="F1079" s="4">
        <f t="shared" ca="1" si="33"/>
        <v>0.60210601441819711</v>
      </c>
    </row>
    <row r="1080" spans="5:6" x14ac:dyDescent="0.25">
      <c r="E1080" s="4">
        <f t="shared" ca="1" si="32"/>
        <v>0.28832462235265066</v>
      </c>
      <c r="F1080" s="4">
        <f t="shared" ca="1" si="33"/>
        <v>0.49100191698616336</v>
      </c>
    </row>
    <row r="1081" spans="5:6" x14ac:dyDescent="0.25">
      <c r="E1081" s="4">
        <f t="shared" ca="1" si="32"/>
        <v>0.36945112451159146</v>
      </c>
      <c r="F1081" s="4">
        <f t="shared" ca="1" si="33"/>
        <v>0.51791448356629122</v>
      </c>
    </row>
    <row r="1082" spans="5:6" x14ac:dyDescent="0.25">
      <c r="E1082" s="4">
        <f t="shared" ca="1" si="32"/>
        <v>0.43849949004449151</v>
      </c>
      <c r="F1082" s="4">
        <f t="shared" ca="1" si="33"/>
        <v>0.53924067643164963</v>
      </c>
    </row>
    <row r="1083" spans="5:6" x14ac:dyDescent="0.25">
      <c r="E1083" s="4">
        <f t="shared" ca="1" si="32"/>
        <v>7.6532790490313474E-3</v>
      </c>
      <c r="F1083" s="4">
        <f t="shared" ca="1" si="33"/>
        <v>0.28058089809025827</v>
      </c>
    </row>
    <row r="1084" spans="5:6" x14ac:dyDescent="0.25">
      <c r="E1084" s="4">
        <f t="shared" ca="1" si="32"/>
        <v>0.46111226468374011</v>
      </c>
      <c r="F1084" s="4">
        <f t="shared" ca="1" si="33"/>
        <v>0.54605016902538761</v>
      </c>
    </row>
    <row r="1085" spans="5:6" x14ac:dyDescent="0.25">
      <c r="E1085" s="4">
        <f t="shared" ca="1" si="32"/>
        <v>0.19188363919293072</v>
      </c>
      <c r="F1085" s="4">
        <f t="shared" ca="1" si="33"/>
        <v>0.45373263590149782</v>
      </c>
    </row>
    <row r="1086" spans="5:6" x14ac:dyDescent="0.25">
      <c r="E1086" s="4">
        <f t="shared" ca="1" si="32"/>
        <v>0.23814749973375859</v>
      </c>
      <c r="F1086" s="4">
        <f t="shared" ca="1" si="33"/>
        <v>0.47261264401307057</v>
      </c>
    </row>
    <row r="1087" spans="5:6" x14ac:dyDescent="0.25">
      <c r="E1087" s="4">
        <f t="shared" ca="1" si="32"/>
        <v>0.27630284539911709</v>
      </c>
      <c r="F1087" s="4">
        <f t="shared" ca="1" si="33"/>
        <v>0.48674950081735707</v>
      </c>
    </row>
    <row r="1088" spans="5:6" x14ac:dyDescent="0.25">
      <c r="E1088" s="4">
        <f t="shared" ca="1" si="32"/>
        <v>0.39878665798257162</v>
      </c>
      <c r="F1088" s="4">
        <f t="shared" ca="1" si="33"/>
        <v>0.52709799833225801</v>
      </c>
    </row>
    <row r="1089" spans="5:6" x14ac:dyDescent="0.25">
      <c r="E1089" s="4">
        <f t="shared" ca="1" si="32"/>
        <v>0.3537369842048248</v>
      </c>
      <c r="F1089" s="4">
        <f t="shared" ca="1" si="33"/>
        <v>0.51289742529603188</v>
      </c>
    </row>
    <row r="1090" spans="5:6" x14ac:dyDescent="0.25">
      <c r="E1090" s="4">
        <f t="shared" ca="1" si="32"/>
        <v>0.17486033829763703</v>
      </c>
      <c r="F1090" s="4">
        <f t="shared" ca="1" si="33"/>
        <v>0.44613026112901466</v>
      </c>
    </row>
    <row r="1091" spans="5:6" x14ac:dyDescent="0.25">
      <c r="E1091" s="4">
        <f t="shared" ca="1" si="32"/>
        <v>0.55058319095061059</v>
      </c>
      <c r="F1091" s="4">
        <f t="shared" ca="1" si="33"/>
        <v>0.57270818165907889</v>
      </c>
    </row>
    <row r="1092" spans="5:6" x14ac:dyDescent="0.25">
      <c r="E1092" s="4">
        <f t="shared" ref="E1092:E1155" ca="1" si="34">RAND()</f>
        <v>0.63081641916416054</v>
      </c>
      <c r="F1092" s="4">
        <f t="shared" ref="F1092:F1155" ca="1" si="35">_xlfn.BETA.INV(E1092,$C$3,$C$4)</f>
        <v>0.59699299121309291</v>
      </c>
    </row>
    <row r="1093" spans="5:6" x14ac:dyDescent="0.25">
      <c r="E1093" s="4">
        <f t="shared" ca="1" si="34"/>
        <v>0.88021693085840402</v>
      </c>
      <c r="F1093" s="4">
        <f t="shared" ca="1" si="35"/>
        <v>0.69155211885828427</v>
      </c>
    </row>
    <row r="1094" spans="5:6" x14ac:dyDescent="0.25">
      <c r="E1094" s="4">
        <f t="shared" ca="1" si="34"/>
        <v>0.36746120485154488</v>
      </c>
      <c r="F1094" s="4">
        <f t="shared" ca="1" si="35"/>
        <v>0.51728328953306946</v>
      </c>
    </row>
    <row r="1095" spans="5:6" x14ac:dyDescent="0.25">
      <c r="E1095" s="4">
        <f t="shared" ca="1" si="34"/>
        <v>0.6572202458822437</v>
      </c>
      <c r="F1095" s="4">
        <f t="shared" ca="1" si="35"/>
        <v>0.60524041752431801</v>
      </c>
    </row>
    <row r="1096" spans="5:6" x14ac:dyDescent="0.25">
      <c r="E1096" s="4">
        <f t="shared" ca="1" si="34"/>
        <v>0.10171471326920467</v>
      </c>
      <c r="F1096" s="4">
        <f t="shared" ca="1" si="35"/>
        <v>0.40663704510151794</v>
      </c>
    </row>
    <row r="1097" spans="5:6" x14ac:dyDescent="0.25">
      <c r="E1097" s="4">
        <f t="shared" ca="1" si="34"/>
        <v>0.72181695616271768</v>
      </c>
      <c r="F1097" s="4">
        <f t="shared" ca="1" si="35"/>
        <v>0.626373229082824</v>
      </c>
    </row>
    <row r="1098" spans="5:6" x14ac:dyDescent="0.25">
      <c r="E1098" s="4">
        <f t="shared" ca="1" si="34"/>
        <v>0.69984333384341235</v>
      </c>
      <c r="F1098" s="4">
        <f t="shared" ca="1" si="35"/>
        <v>0.61899862139540518</v>
      </c>
    </row>
    <row r="1099" spans="5:6" x14ac:dyDescent="0.25">
      <c r="E1099" s="4">
        <f t="shared" ca="1" si="34"/>
        <v>0.50176186004695122</v>
      </c>
      <c r="F1099" s="4">
        <f t="shared" ca="1" si="35"/>
        <v>0.55818181687272039</v>
      </c>
    </row>
    <row r="1100" spans="5:6" x14ac:dyDescent="0.25">
      <c r="E1100" s="4">
        <f t="shared" ca="1" si="34"/>
        <v>0.28765849730660054</v>
      </c>
      <c r="F1100" s="4">
        <f t="shared" ca="1" si="35"/>
        <v>0.49076848984472804</v>
      </c>
    </row>
    <row r="1101" spans="5:6" x14ac:dyDescent="0.25">
      <c r="E1101" s="4">
        <f t="shared" ca="1" si="34"/>
        <v>0.36036115560293447</v>
      </c>
      <c r="F1101" s="4">
        <f t="shared" ca="1" si="35"/>
        <v>0.51502161698173099</v>
      </c>
    </row>
    <row r="1102" spans="5:6" x14ac:dyDescent="0.25">
      <c r="E1102" s="4">
        <f t="shared" ca="1" si="34"/>
        <v>0.81488172458467223</v>
      </c>
      <c r="F1102" s="4">
        <f t="shared" ca="1" si="35"/>
        <v>0.66105097513100064</v>
      </c>
    </row>
    <row r="1103" spans="5:6" x14ac:dyDescent="0.25">
      <c r="E1103" s="4">
        <f t="shared" ca="1" si="34"/>
        <v>0.92504414316136208</v>
      </c>
      <c r="F1103" s="4">
        <f t="shared" ca="1" si="35"/>
        <v>0.71920268800793763</v>
      </c>
    </row>
    <row r="1104" spans="5:6" x14ac:dyDescent="0.25">
      <c r="E1104" s="4">
        <f t="shared" ca="1" si="34"/>
        <v>0.53539277123563678</v>
      </c>
      <c r="F1104" s="4">
        <f t="shared" ca="1" si="35"/>
        <v>0.56818271169590095</v>
      </c>
    </row>
    <row r="1105" spans="5:6" x14ac:dyDescent="0.25">
      <c r="E1105" s="4">
        <f t="shared" ca="1" si="34"/>
        <v>0.63477618832316773</v>
      </c>
      <c r="F1105" s="4">
        <f t="shared" ca="1" si="35"/>
        <v>0.59821902270426475</v>
      </c>
    </row>
    <row r="1106" spans="5:6" x14ac:dyDescent="0.25">
      <c r="E1106" s="4">
        <f t="shared" ca="1" si="34"/>
        <v>3.7895169390572914E-2</v>
      </c>
      <c r="F1106" s="4">
        <f t="shared" ca="1" si="35"/>
        <v>0.34942383044697506</v>
      </c>
    </row>
    <row r="1107" spans="5:6" x14ac:dyDescent="0.25">
      <c r="E1107" s="4">
        <f t="shared" ca="1" si="34"/>
        <v>0.34544498673201085</v>
      </c>
      <c r="F1107" s="4">
        <f t="shared" ca="1" si="35"/>
        <v>0.51021796942735376</v>
      </c>
    </row>
    <row r="1108" spans="5:6" x14ac:dyDescent="0.25">
      <c r="E1108" s="4">
        <f t="shared" ca="1" si="34"/>
        <v>0.96627842894444571</v>
      </c>
      <c r="F1108" s="4">
        <f t="shared" ca="1" si="35"/>
        <v>0.7577846454015571</v>
      </c>
    </row>
    <row r="1109" spans="5:6" x14ac:dyDescent="0.25">
      <c r="E1109" s="4">
        <f t="shared" ca="1" si="34"/>
        <v>4.029381157978762E-2</v>
      </c>
      <c r="F1109" s="4">
        <f t="shared" ca="1" si="35"/>
        <v>0.35256878214145471</v>
      </c>
    </row>
    <row r="1110" spans="5:6" x14ac:dyDescent="0.25">
      <c r="E1110" s="4">
        <f t="shared" ca="1" si="34"/>
        <v>0.70102843850180119</v>
      </c>
      <c r="F1110" s="4">
        <f t="shared" ca="1" si="35"/>
        <v>0.61939082898861697</v>
      </c>
    </row>
    <row r="1111" spans="5:6" x14ac:dyDescent="0.25">
      <c r="E1111" s="4">
        <f t="shared" ca="1" si="34"/>
        <v>0.5675170220174407</v>
      </c>
      <c r="F1111" s="4">
        <f t="shared" ca="1" si="35"/>
        <v>0.57776949403777111</v>
      </c>
    </row>
    <row r="1112" spans="5:6" x14ac:dyDescent="0.25">
      <c r="E1112" s="4">
        <f t="shared" ca="1" si="34"/>
        <v>0.60513742765037337</v>
      </c>
      <c r="F1112" s="4">
        <f t="shared" ca="1" si="35"/>
        <v>0.5891194367019581</v>
      </c>
    </row>
    <row r="1113" spans="5:6" x14ac:dyDescent="0.25">
      <c r="E1113" s="4">
        <f t="shared" ca="1" si="34"/>
        <v>0.76475185851966965</v>
      </c>
      <c r="F1113" s="4">
        <f t="shared" ca="1" si="35"/>
        <v>0.64153957221402114</v>
      </c>
    </row>
    <row r="1114" spans="5:6" x14ac:dyDescent="0.25">
      <c r="E1114" s="4">
        <f t="shared" ca="1" si="34"/>
        <v>0.28516702952108008</v>
      </c>
      <c r="F1114" s="4">
        <f t="shared" ca="1" si="35"/>
        <v>0.4898931845432708</v>
      </c>
    </row>
    <row r="1115" spans="5:6" x14ac:dyDescent="0.25">
      <c r="E1115" s="4">
        <f t="shared" ca="1" si="34"/>
        <v>0.69338728041528785</v>
      </c>
      <c r="F1115" s="4">
        <f t="shared" ca="1" si="35"/>
        <v>0.616872188931469</v>
      </c>
    </row>
    <row r="1116" spans="5:6" x14ac:dyDescent="0.25">
      <c r="E1116" s="4">
        <f t="shared" ca="1" si="34"/>
        <v>0.87454750322694608</v>
      </c>
      <c r="F1116" s="4">
        <f t="shared" ca="1" si="35"/>
        <v>0.68856173754920191</v>
      </c>
    </row>
    <row r="1117" spans="5:6" x14ac:dyDescent="0.25">
      <c r="E1117" s="4">
        <f t="shared" ca="1" si="34"/>
        <v>0.31344972804013649</v>
      </c>
      <c r="F1117" s="4">
        <f t="shared" ca="1" si="35"/>
        <v>0.49963589951529441</v>
      </c>
    </row>
    <row r="1118" spans="5:6" x14ac:dyDescent="0.25">
      <c r="E1118" s="4">
        <f t="shared" ca="1" si="34"/>
        <v>0.46732897311260735</v>
      </c>
      <c r="F1118" s="4">
        <f t="shared" ca="1" si="35"/>
        <v>0.54791278886261141</v>
      </c>
    </row>
    <row r="1119" spans="5:6" x14ac:dyDescent="0.25">
      <c r="E1119" s="4">
        <f t="shared" ca="1" si="34"/>
        <v>6.1598496421217286E-2</v>
      </c>
      <c r="F1119" s="4">
        <f t="shared" ca="1" si="35"/>
        <v>0.37567698154644347</v>
      </c>
    </row>
    <row r="1120" spans="5:6" x14ac:dyDescent="0.25">
      <c r="E1120" s="4">
        <f t="shared" ca="1" si="34"/>
        <v>0.70374869909768523</v>
      </c>
      <c r="F1120" s="4">
        <f t="shared" ca="1" si="35"/>
        <v>0.62029335268180974</v>
      </c>
    </row>
    <row r="1121" spans="5:6" x14ac:dyDescent="0.25">
      <c r="E1121" s="4">
        <f t="shared" ca="1" si="34"/>
        <v>8.061215170290692E-2</v>
      </c>
      <c r="F1121" s="4">
        <f t="shared" ca="1" si="35"/>
        <v>0.39172438812884003</v>
      </c>
    </row>
    <row r="1122" spans="5:6" x14ac:dyDescent="0.25">
      <c r="E1122" s="4">
        <f t="shared" ca="1" si="34"/>
        <v>0.33549144348534887</v>
      </c>
      <c r="F1122" s="4">
        <f t="shared" ca="1" si="35"/>
        <v>0.50696942473534667</v>
      </c>
    </row>
    <row r="1123" spans="5:6" x14ac:dyDescent="0.25">
      <c r="E1123" s="4">
        <f t="shared" ca="1" si="34"/>
        <v>0.30559610667261794</v>
      </c>
      <c r="F1123" s="4">
        <f t="shared" ca="1" si="35"/>
        <v>0.49697107779821181</v>
      </c>
    </row>
    <row r="1124" spans="5:6" x14ac:dyDescent="0.25">
      <c r="E1124" s="4">
        <f t="shared" ca="1" si="34"/>
        <v>0.81668839610347499</v>
      </c>
      <c r="F1124" s="4">
        <f t="shared" ca="1" si="35"/>
        <v>0.66180277226181672</v>
      </c>
    </row>
    <row r="1125" spans="5:6" x14ac:dyDescent="0.25">
      <c r="E1125" s="4">
        <f t="shared" ca="1" si="34"/>
        <v>0.49338808117625121</v>
      </c>
      <c r="F1125" s="4">
        <f t="shared" ca="1" si="35"/>
        <v>0.55568985753959976</v>
      </c>
    </row>
    <row r="1126" spans="5:6" x14ac:dyDescent="0.25">
      <c r="E1126" s="4">
        <f t="shared" ca="1" si="34"/>
        <v>0.47651068808702879</v>
      </c>
      <c r="F1126" s="4">
        <f t="shared" ca="1" si="35"/>
        <v>0.55065792355862964</v>
      </c>
    </row>
    <row r="1127" spans="5:6" x14ac:dyDescent="0.25">
      <c r="E1127" s="4">
        <f t="shared" ca="1" si="34"/>
        <v>0.41877619180112124</v>
      </c>
      <c r="F1127" s="4">
        <f t="shared" ca="1" si="35"/>
        <v>0.53324474835519975</v>
      </c>
    </row>
    <row r="1128" spans="5:6" x14ac:dyDescent="0.25">
      <c r="E1128" s="4">
        <f t="shared" ca="1" si="34"/>
        <v>0.15330245131390396</v>
      </c>
      <c r="F1128" s="4">
        <f t="shared" ca="1" si="35"/>
        <v>0.43582669788512501</v>
      </c>
    </row>
    <row r="1129" spans="5:6" x14ac:dyDescent="0.25">
      <c r="E1129" s="4">
        <f t="shared" ca="1" si="34"/>
        <v>0.93600688474899219</v>
      </c>
      <c r="F1129" s="4">
        <f t="shared" ca="1" si="35"/>
        <v>0.72758912084796612</v>
      </c>
    </row>
    <row r="1130" spans="5:6" x14ac:dyDescent="0.25">
      <c r="E1130" s="4">
        <f t="shared" ca="1" si="34"/>
        <v>1.8418158744129998E-2</v>
      </c>
      <c r="F1130" s="4">
        <f t="shared" ca="1" si="35"/>
        <v>0.31555783399652387</v>
      </c>
    </row>
    <row r="1131" spans="5:6" x14ac:dyDescent="0.25">
      <c r="E1131" s="4">
        <f t="shared" ca="1" si="34"/>
        <v>0.79247040524279611</v>
      </c>
      <c r="F1131" s="4">
        <f t="shared" ca="1" si="35"/>
        <v>0.65203183343504512</v>
      </c>
    </row>
    <row r="1132" spans="5:6" x14ac:dyDescent="0.25">
      <c r="E1132" s="4">
        <f t="shared" ca="1" si="34"/>
        <v>0.80692383901268483</v>
      </c>
      <c r="F1132" s="4">
        <f t="shared" ca="1" si="35"/>
        <v>0.65778561528899981</v>
      </c>
    </row>
    <row r="1133" spans="5:6" x14ac:dyDescent="0.25">
      <c r="E1133" s="4">
        <f t="shared" ca="1" si="34"/>
        <v>0.32528124795335922</v>
      </c>
      <c r="F1133" s="4">
        <f t="shared" ca="1" si="35"/>
        <v>0.50359764952047803</v>
      </c>
    </row>
    <row r="1134" spans="5:6" x14ac:dyDescent="0.25">
      <c r="E1134" s="4">
        <f t="shared" ca="1" si="34"/>
        <v>0.85237255459831129</v>
      </c>
      <c r="F1134" s="4">
        <f t="shared" ca="1" si="35"/>
        <v>0.67759420359414091</v>
      </c>
    </row>
    <row r="1135" spans="5:6" x14ac:dyDescent="0.25">
      <c r="E1135" s="4">
        <f t="shared" ca="1" si="34"/>
        <v>0.53850527979284957</v>
      </c>
      <c r="F1135" s="4">
        <f t="shared" ca="1" si="35"/>
        <v>0.5691091615275381</v>
      </c>
    </row>
    <row r="1136" spans="5:6" x14ac:dyDescent="0.25">
      <c r="E1136" s="4">
        <f t="shared" ca="1" si="34"/>
        <v>0.5034583481207362</v>
      </c>
      <c r="F1136" s="4">
        <f t="shared" ca="1" si="35"/>
        <v>0.55868643180458544</v>
      </c>
    </row>
    <row r="1137" spans="5:6" x14ac:dyDescent="0.25">
      <c r="E1137" s="4">
        <f t="shared" ca="1" si="34"/>
        <v>0.92165716713048473</v>
      </c>
      <c r="F1137" s="4">
        <f t="shared" ca="1" si="35"/>
        <v>0.71678151158189141</v>
      </c>
    </row>
    <row r="1138" spans="5:6" x14ac:dyDescent="0.25">
      <c r="E1138" s="4">
        <f t="shared" ca="1" si="34"/>
        <v>0.63953440692210661</v>
      </c>
      <c r="F1138" s="4">
        <f t="shared" ca="1" si="35"/>
        <v>0.59969702673277447</v>
      </c>
    </row>
    <row r="1139" spans="5:6" x14ac:dyDescent="0.25">
      <c r="E1139" s="4">
        <f t="shared" ca="1" si="34"/>
        <v>5.5646846525665983E-2</v>
      </c>
      <c r="F1139" s="4">
        <f t="shared" ca="1" si="35"/>
        <v>0.36991450316803559</v>
      </c>
    </row>
    <row r="1140" spans="5:6" x14ac:dyDescent="0.25">
      <c r="E1140" s="4">
        <f t="shared" ca="1" si="34"/>
        <v>0.41881283170426375</v>
      </c>
      <c r="F1140" s="4">
        <f t="shared" ca="1" si="35"/>
        <v>0.53325594559616774</v>
      </c>
    </row>
    <row r="1141" spans="5:6" x14ac:dyDescent="0.25">
      <c r="E1141" s="4">
        <f t="shared" ca="1" si="34"/>
        <v>0.90530327063379168</v>
      </c>
      <c r="F1141" s="4">
        <f t="shared" ca="1" si="35"/>
        <v>0.70598008001424151</v>
      </c>
    </row>
    <row r="1142" spans="5:6" x14ac:dyDescent="0.25">
      <c r="E1142" s="4">
        <f t="shared" ca="1" si="34"/>
        <v>0.35847021125546463</v>
      </c>
      <c r="F1142" s="4">
        <f t="shared" ca="1" si="35"/>
        <v>0.51441666743089054</v>
      </c>
    </row>
    <row r="1143" spans="5:6" x14ac:dyDescent="0.25">
      <c r="E1143" s="4">
        <f t="shared" ca="1" si="34"/>
        <v>0.35830284790172273</v>
      </c>
      <c r="F1143" s="4">
        <f t="shared" ca="1" si="35"/>
        <v>0.51436307053987673</v>
      </c>
    </row>
    <row r="1144" spans="5:6" x14ac:dyDescent="0.25">
      <c r="E1144" s="4">
        <f t="shared" ca="1" si="34"/>
        <v>0.23280468297496026</v>
      </c>
      <c r="F1144" s="4">
        <f t="shared" ca="1" si="35"/>
        <v>0.47054225904936153</v>
      </c>
    </row>
    <row r="1145" spans="5:6" x14ac:dyDescent="0.25">
      <c r="E1145" s="4">
        <f t="shared" ca="1" si="34"/>
        <v>0.3506746654297056</v>
      </c>
      <c r="F1145" s="4">
        <f t="shared" ca="1" si="35"/>
        <v>0.51191059417385609</v>
      </c>
    </row>
    <row r="1146" spans="5:6" x14ac:dyDescent="0.25">
      <c r="E1146" s="4">
        <f t="shared" ca="1" si="34"/>
        <v>0.52852885483212342</v>
      </c>
      <c r="F1146" s="4">
        <f t="shared" ca="1" si="35"/>
        <v>0.56614069106970544</v>
      </c>
    </row>
    <row r="1147" spans="5:6" x14ac:dyDescent="0.25">
      <c r="E1147" s="4">
        <f t="shared" ca="1" si="34"/>
        <v>0.3679565496517565</v>
      </c>
      <c r="F1147" s="4">
        <f t="shared" ca="1" si="35"/>
        <v>0.51744051810804059</v>
      </c>
    </row>
    <row r="1148" spans="5:6" x14ac:dyDescent="0.25">
      <c r="E1148" s="4">
        <f t="shared" ca="1" si="34"/>
        <v>0.76664934819371444</v>
      </c>
      <c r="F1148" s="4">
        <f t="shared" ca="1" si="35"/>
        <v>0.64223787083310724</v>
      </c>
    </row>
    <row r="1149" spans="5:6" x14ac:dyDescent="0.25">
      <c r="E1149" s="4">
        <f t="shared" ca="1" si="34"/>
        <v>0.64190551501035187</v>
      </c>
      <c r="F1149" s="4">
        <f t="shared" ca="1" si="35"/>
        <v>0.60043555627232259</v>
      </c>
    </row>
    <row r="1150" spans="5:6" x14ac:dyDescent="0.25">
      <c r="E1150" s="4">
        <f t="shared" ca="1" si="34"/>
        <v>0.66378487116860596</v>
      </c>
      <c r="F1150" s="4">
        <f t="shared" ca="1" si="35"/>
        <v>0.60731996338096161</v>
      </c>
    </row>
    <row r="1151" spans="5:6" x14ac:dyDescent="0.25">
      <c r="E1151" s="4">
        <f t="shared" ca="1" si="34"/>
        <v>3.3218552084259168E-2</v>
      </c>
      <c r="F1151" s="4">
        <f t="shared" ca="1" si="35"/>
        <v>0.3428262521823412</v>
      </c>
    </row>
    <row r="1152" spans="5:6" x14ac:dyDescent="0.25">
      <c r="E1152" s="4">
        <f t="shared" ca="1" si="34"/>
        <v>0.12921142170897104</v>
      </c>
      <c r="F1152" s="4">
        <f t="shared" ca="1" si="35"/>
        <v>0.42316403663074981</v>
      </c>
    </row>
    <row r="1153" spans="5:6" x14ac:dyDescent="0.25">
      <c r="E1153" s="4">
        <f t="shared" ca="1" si="34"/>
        <v>5.4268205075882925E-2</v>
      </c>
      <c r="F1153" s="4">
        <f t="shared" ca="1" si="35"/>
        <v>0.36851526956814157</v>
      </c>
    </row>
    <row r="1154" spans="5:6" x14ac:dyDescent="0.25">
      <c r="E1154" s="4">
        <f t="shared" ca="1" si="34"/>
        <v>0.62778099555361133</v>
      </c>
      <c r="F1154" s="4">
        <f t="shared" ca="1" si="35"/>
        <v>0.59605549317851825</v>
      </c>
    </row>
    <row r="1155" spans="5:6" x14ac:dyDescent="0.25">
      <c r="E1155" s="4">
        <f t="shared" ca="1" si="34"/>
        <v>4.5982525455740331E-2</v>
      </c>
      <c r="F1155" s="4">
        <f t="shared" ca="1" si="35"/>
        <v>0.35949634324266738</v>
      </c>
    </row>
    <row r="1156" spans="5:6" x14ac:dyDescent="0.25">
      <c r="E1156" s="4">
        <f t="shared" ref="E1156:E1219" ca="1" si="36">RAND()</f>
        <v>1.0992094597748081E-2</v>
      </c>
      <c r="F1156" s="4">
        <f t="shared" ref="F1156:F1219" ca="1" si="37">_xlfn.BETA.INV(E1156,$C$3,$C$4)</f>
        <v>0.29428794232389888</v>
      </c>
    </row>
    <row r="1157" spans="5:6" x14ac:dyDescent="0.25">
      <c r="E1157" s="4">
        <f t="shared" ca="1" si="36"/>
        <v>0.49354433927068408</v>
      </c>
      <c r="F1157" s="4">
        <f t="shared" ca="1" si="37"/>
        <v>0.55573638049635521</v>
      </c>
    </row>
    <row r="1158" spans="5:6" x14ac:dyDescent="0.25">
      <c r="E1158" s="4">
        <f t="shared" ca="1" si="36"/>
        <v>2.5950299645592478E-2</v>
      </c>
      <c r="F1158" s="4">
        <f t="shared" ca="1" si="37"/>
        <v>0.33098093189135336</v>
      </c>
    </row>
    <row r="1159" spans="5:6" x14ac:dyDescent="0.25">
      <c r="E1159" s="4">
        <f t="shared" ca="1" si="36"/>
        <v>7.6927833590569095E-2</v>
      </c>
      <c r="F1159" s="4">
        <f t="shared" ca="1" si="37"/>
        <v>0.38884600993269292</v>
      </c>
    </row>
    <row r="1160" spans="5:6" x14ac:dyDescent="0.25">
      <c r="E1160" s="4">
        <f t="shared" ca="1" si="36"/>
        <v>0.34811994581261441</v>
      </c>
      <c r="F1160" s="4">
        <f t="shared" ca="1" si="37"/>
        <v>0.51108491864175176</v>
      </c>
    </row>
    <row r="1161" spans="5:6" x14ac:dyDescent="0.25">
      <c r="E1161" s="4">
        <f t="shared" ca="1" si="36"/>
        <v>0.27021894179558892</v>
      </c>
      <c r="F1161" s="4">
        <f t="shared" ca="1" si="37"/>
        <v>0.48456387998756056</v>
      </c>
    </row>
    <row r="1162" spans="5:6" x14ac:dyDescent="0.25">
      <c r="E1162" s="4">
        <f t="shared" ca="1" si="36"/>
        <v>0.27881024556832645</v>
      </c>
      <c r="F1162" s="4">
        <f t="shared" ca="1" si="37"/>
        <v>0.48764353672273453</v>
      </c>
    </row>
    <row r="1163" spans="5:6" x14ac:dyDescent="0.25">
      <c r="E1163" s="4">
        <f t="shared" ca="1" si="36"/>
        <v>0.4710095703507039</v>
      </c>
      <c r="F1163" s="4">
        <f t="shared" ca="1" si="37"/>
        <v>0.54901398625194875</v>
      </c>
    </row>
    <row r="1164" spans="5:6" x14ac:dyDescent="0.25">
      <c r="E1164" s="4">
        <f t="shared" ca="1" si="36"/>
        <v>0.29334388814814549</v>
      </c>
      <c r="F1164" s="4">
        <f t="shared" ca="1" si="37"/>
        <v>0.49275287723982442</v>
      </c>
    </row>
    <row r="1165" spans="5:6" x14ac:dyDescent="0.25">
      <c r="E1165" s="4">
        <f t="shared" ca="1" si="36"/>
        <v>0.94054808502486364</v>
      </c>
      <c r="F1165" s="4">
        <f t="shared" ca="1" si="37"/>
        <v>0.73135365096932947</v>
      </c>
    </row>
    <row r="1166" spans="5:6" x14ac:dyDescent="0.25">
      <c r="E1166" s="4">
        <f t="shared" ca="1" si="36"/>
        <v>0.46241478947923897</v>
      </c>
      <c r="F1166" s="4">
        <f t="shared" ca="1" si="37"/>
        <v>0.54644071645874237</v>
      </c>
    </row>
    <row r="1167" spans="5:6" x14ac:dyDescent="0.25">
      <c r="E1167" s="4">
        <f t="shared" ca="1" si="36"/>
        <v>0.6335490167093033</v>
      </c>
      <c r="F1167" s="4">
        <f t="shared" ca="1" si="37"/>
        <v>0.59783868698544396</v>
      </c>
    </row>
    <row r="1168" spans="5:6" x14ac:dyDescent="0.25">
      <c r="E1168" s="4">
        <f t="shared" ca="1" si="36"/>
        <v>0.72386598680202285</v>
      </c>
      <c r="F1168" s="4">
        <f t="shared" ca="1" si="37"/>
        <v>0.62707270796630143</v>
      </c>
    </row>
    <row r="1169" spans="5:6" x14ac:dyDescent="0.25">
      <c r="E1169" s="4">
        <f t="shared" ca="1" si="36"/>
        <v>0.58344565239154256</v>
      </c>
      <c r="F1169" s="4">
        <f t="shared" ca="1" si="37"/>
        <v>0.58255375143413635</v>
      </c>
    </row>
    <row r="1170" spans="5:6" x14ac:dyDescent="0.25">
      <c r="E1170" s="4">
        <f t="shared" ca="1" si="36"/>
        <v>0.16471074506160543</v>
      </c>
      <c r="F1170" s="4">
        <f t="shared" ca="1" si="37"/>
        <v>0.44138326000524969</v>
      </c>
    </row>
    <row r="1171" spans="5:6" x14ac:dyDescent="0.25">
      <c r="E1171" s="4">
        <f t="shared" ca="1" si="36"/>
        <v>0.54477168439136658</v>
      </c>
      <c r="F1171" s="4">
        <f t="shared" ca="1" si="37"/>
        <v>0.57097555731729221</v>
      </c>
    </row>
    <row r="1172" spans="5:6" x14ac:dyDescent="0.25">
      <c r="E1172" s="4">
        <f t="shared" ca="1" si="36"/>
        <v>0.70161302138243387</v>
      </c>
      <c r="F1172" s="4">
        <f t="shared" ca="1" si="37"/>
        <v>0.61958451401565262</v>
      </c>
    </row>
    <row r="1173" spans="5:6" x14ac:dyDescent="0.25">
      <c r="E1173" s="4">
        <f t="shared" ca="1" si="36"/>
        <v>0.63023193040511016</v>
      </c>
      <c r="F1173" s="4">
        <f t="shared" ca="1" si="37"/>
        <v>0.59681231536850166</v>
      </c>
    </row>
    <row r="1174" spans="5:6" x14ac:dyDescent="0.25">
      <c r="E1174" s="4">
        <f t="shared" ca="1" si="36"/>
        <v>0.35356608468936557</v>
      </c>
      <c r="F1174" s="4">
        <f t="shared" ca="1" si="37"/>
        <v>0.51284243498386639</v>
      </c>
    </row>
    <row r="1175" spans="5:6" x14ac:dyDescent="0.25">
      <c r="E1175" s="4">
        <f t="shared" ca="1" si="36"/>
        <v>5.5054182133382423E-2</v>
      </c>
      <c r="F1175" s="4">
        <f t="shared" ca="1" si="37"/>
        <v>0.36931616876147244</v>
      </c>
    </row>
    <row r="1176" spans="5:6" x14ac:dyDescent="0.25">
      <c r="E1176" s="4">
        <f t="shared" ca="1" si="36"/>
        <v>0.35856313337682366</v>
      </c>
      <c r="F1176" s="4">
        <f t="shared" ca="1" si="37"/>
        <v>0.51444642124130024</v>
      </c>
    </row>
    <row r="1177" spans="5:6" x14ac:dyDescent="0.25">
      <c r="E1177" s="4">
        <f t="shared" ca="1" si="36"/>
        <v>4.2586613857541034E-2</v>
      </c>
      <c r="F1177" s="4">
        <f t="shared" ca="1" si="37"/>
        <v>0.35544467991386614</v>
      </c>
    </row>
    <row r="1178" spans="5:6" x14ac:dyDescent="0.25">
      <c r="E1178" s="4">
        <f t="shared" ca="1" si="36"/>
        <v>0.53024023743385829</v>
      </c>
      <c r="F1178" s="4">
        <f t="shared" ca="1" si="37"/>
        <v>0.56664971456249313</v>
      </c>
    </row>
    <row r="1179" spans="5:6" x14ac:dyDescent="0.25">
      <c r="E1179" s="4">
        <f t="shared" ca="1" si="36"/>
        <v>0.89907606813818441</v>
      </c>
      <c r="F1179" s="4">
        <f t="shared" ca="1" si="37"/>
        <v>0.70219025709424177</v>
      </c>
    </row>
    <row r="1180" spans="5:6" x14ac:dyDescent="0.25">
      <c r="E1180" s="4">
        <f t="shared" ca="1" si="36"/>
        <v>0.39447810710126929</v>
      </c>
      <c r="F1180" s="4">
        <f t="shared" ca="1" si="37"/>
        <v>0.52576231640374638</v>
      </c>
    </row>
    <row r="1181" spans="5:6" x14ac:dyDescent="0.25">
      <c r="E1181" s="4">
        <f t="shared" ca="1" si="36"/>
        <v>0.62374214706528364</v>
      </c>
      <c r="F1181" s="4">
        <f t="shared" ca="1" si="37"/>
        <v>0.59481110640222368</v>
      </c>
    </row>
    <row r="1182" spans="5:6" x14ac:dyDescent="0.25">
      <c r="E1182" s="4">
        <f t="shared" ca="1" si="36"/>
        <v>0.95322272123810636</v>
      </c>
      <c r="F1182" s="4">
        <f t="shared" ca="1" si="37"/>
        <v>0.74305449479517793</v>
      </c>
    </row>
    <row r="1183" spans="5:6" x14ac:dyDescent="0.25">
      <c r="E1183" s="4">
        <f t="shared" ca="1" si="36"/>
        <v>6.4564861951709185E-2</v>
      </c>
      <c r="F1183" s="4">
        <f t="shared" ca="1" si="37"/>
        <v>0.3783974675418334</v>
      </c>
    </row>
    <row r="1184" spans="5:6" x14ac:dyDescent="0.25">
      <c r="E1184" s="4">
        <f t="shared" ca="1" si="36"/>
        <v>0.53711673419074268</v>
      </c>
      <c r="F1184" s="4">
        <f t="shared" ca="1" si="37"/>
        <v>0.56869581309931583</v>
      </c>
    </row>
    <row r="1185" spans="5:6" x14ac:dyDescent="0.25">
      <c r="E1185" s="4">
        <f t="shared" ca="1" si="36"/>
        <v>0.38604803119530751</v>
      </c>
      <c r="F1185" s="4">
        <f t="shared" ca="1" si="37"/>
        <v>0.52313656125890784</v>
      </c>
    </row>
    <row r="1186" spans="5:6" x14ac:dyDescent="0.25">
      <c r="E1186" s="4">
        <f t="shared" ca="1" si="36"/>
        <v>0.53914846591755261</v>
      </c>
      <c r="F1186" s="4">
        <f t="shared" ca="1" si="37"/>
        <v>0.56930065272340591</v>
      </c>
    </row>
    <row r="1187" spans="5:6" x14ac:dyDescent="0.25">
      <c r="E1187" s="4">
        <f t="shared" ca="1" si="36"/>
        <v>0.49813572798049</v>
      </c>
      <c r="F1187" s="4">
        <f t="shared" ca="1" si="37"/>
        <v>0.55710298568898697</v>
      </c>
    </row>
    <row r="1188" spans="5:6" x14ac:dyDescent="0.25">
      <c r="E1188" s="4">
        <f t="shared" ca="1" si="36"/>
        <v>0.86434824368764918</v>
      </c>
      <c r="F1188" s="4">
        <f t="shared" ca="1" si="37"/>
        <v>0.68338372138035619</v>
      </c>
    </row>
    <row r="1189" spans="5:6" x14ac:dyDescent="0.25">
      <c r="E1189" s="4">
        <f t="shared" ca="1" si="36"/>
        <v>0.46077788553573085</v>
      </c>
      <c r="F1189" s="4">
        <f t="shared" ca="1" si="37"/>
        <v>0.54594988321551119</v>
      </c>
    </row>
    <row r="1190" spans="5:6" x14ac:dyDescent="0.25">
      <c r="E1190" s="4">
        <f t="shared" ca="1" si="36"/>
        <v>0.34491623721081344</v>
      </c>
      <c r="F1190" s="4">
        <f t="shared" ca="1" si="37"/>
        <v>0.51004630580613397</v>
      </c>
    </row>
    <row r="1191" spans="5:6" x14ac:dyDescent="0.25">
      <c r="E1191" s="4">
        <f t="shared" ca="1" si="36"/>
        <v>0.6016720567410061</v>
      </c>
      <c r="F1191" s="4">
        <f t="shared" ca="1" si="37"/>
        <v>0.58806592767599675</v>
      </c>
    </row>
    <row r="1192" spans="5:6" x14ac:dyDescent="0.25">
      <c r="E1192" s="4">
        <f t="shared" ca="1" si="36"/>
        <v>0.77125677982419438</v>
      </c>
      <c r="F1192" s="4">
        <f t="shared" ca="1" si="37"/>
        <v>0.643944868211626</v>
      </c>
    </row>
    <row r="1193" spans="5:6" x14ac:dyDescent="0.25">
      <c r="E1193" s="4">
        <f t="shared" ca="1" si="36"/>
        <v>0.27619536117315691</v>
      </c>
      <c r="F1193" s="4">
        <f t="shared" ca="1" si="37"/>
        <v>0.4867110898749677</v>
      </c>
    </row>
    <row r="1194" spans="5:6" x14ac:dyDescent="0.25">
      <c r="E1194" s="4">
        <f t="shared" ca="1" si="36"/>
        <v>0.52206862945219468</v>
      </c>
      <c r="F1194" s="4">
        <f t="shared" ca="1" si="37"/>
        <v>0.56421968188190119</v>
      </c>
    </row>
    <row r="1195" spans="5:6" x14ac:dyDescent="0.25">
      <c r="E1195" s="4">
        <f t="shared" ca="1" si="36"/>
        <v>0.32671704823990733</v>
      </c>
      <c r="F1195" s="4">
        <f t="shared" ca="1" si="37"/>
        <v>0.50407434363575965</v>
      </c>
    </row>
    <row r="1196" spans="5:6" x14ac:dyDescent="0.25">
      <c r="E1196" s="4">
        <f t="shared" ca="1" si="36"/>
        <v>0.71333519974171078</v>
      </c>
      <c r="F1196" s="4">
        <f t="shared" ca="1" si="37"/>
        <v>0.62350005037078016</v>
      </c>
    </row>
    <row r="1197" spans="5:6" x14ac:dyDescent="0.25">
      <c r="E1197" s="4">
        <f t="shared" ca="1" si="36"/>
        <v>0.46193064801126527</v>
      </c>
      <c r="F1197" s="4">
        <f t="shared" ca="1" si="37"/>
        <v>0.54629557074435442</v>
      </c>
    </row>
    <row r="1198" spans="5:6" x14ac:dyDescent="0.25">
      <c r="E1198" s="4">
        <f t="shared" ca="1" si="36"/>
        <v>0.89775747703109832</v>
      </c>
      <c r="F1198" s="4">
        <f t="shared" ca="1" si="37"/>
        <v>0.70140726830695566</v>
      </c>
    </row>
    <row r="1199" spans="5:6" x14ac:dyDescent="0.25">
      <c r="E1199" s="4">
        <f t="shared" ca="1" si="36"/>
        <v>0.88089314127386997</v>
      </c>
      <c r="F1199" s="4">
        <f t="shared" ca="1" si="37"/>
        <v>0.69191458938017014</v>
      </c>
    </row>
    <row r="1200" spans="5:6" x14ac:dyDescent="0.25">
      <c r="E1200" s="4">
        <f t="shared" ca="1" si="36"/>
        <v>3.4620112447981355E-2</v>
      </c>
      <c r="F1200" s="4">
        <f t="shared" ca="1" si="37"/>
        <v>0.34487448792146713</v>
      </c>
    </row>
    <row r="1201" spans="5:6" x14ac:dyDescent="0.25">
      <c r="E1201" s="4">
        <f t="shared" ca="1" si="36"/>
        <v>8.5249567386223468E-2</v>
      </c>
      <c r="F1201" s="4">
        <f t="shared" ca="1" si="37"/>
        <v>0.39521751567633945</v>
      </c>
    </row>
    <row r="1202" spans="5:6" x14ac:dyDescent="0.25">
      <c r="E1202" s="4">
        <f t="shared" ca="1" si="36"/>
        <v>0.51195439961481271</v>
      </c>
      <c r="F1202" s="4">
        <f t="shared" ca="1" si="37"/>
        <v>0.56121277464937847</v>
      </c>
    </row>
    <row r="1203" spans="5:6" x14ac:dyDescent="0.25">
      <c r="E1203" s="4">
        <f t="shared" ca="1" si="36"/>
        <v>0.4372369846399573</v>
      </c>
      <c r="F1203" s="4">
        <f t="shared" ca="1" si="37"/>
        <v>0.53885862616863733</v>
      </c>
    </row>
    <row r="1204" spans="5:6" x14ac:dyDescent="0.25">
      <c r="E1204" s="4">
        <f t="shared" ca="1" si="36"/>
        <v>0.50281588339203909</v>
      </c>
      <c r="F1204" s="4">
        <f t="shared" ca="1" si="37"/>
        <v>0.55849534059669581</v>
      </c>
    </row>
    <row r="1205" spans="5:6" x14ac:dyDescent="0.25">
      <c r="E1205" s="4">
        <f t="shared" ca="1" si="36"/>
        <v>0.96814859289668298</v>
      </c>
      <c r="F1205" s="4">
        <f t="shared" ca="1" si="37"/>
        <v>0.76022084484300201</v>
      </c>
    </row>
    <row r="1206" spans="5:6" x14ac:dyDescent="0.25">
      <c r="E1206" s="4">
        <f t="shared" ca="1" si="36"/>
        <v>0.87992971375008189</v>
      </c>
      <c r="F1206" s="4">
        <f t="shared" ca="1" si="37"/>
        <v>0.69139854550020929</v>
      </c>
    </row>
    <row r="1207" spans="5:6" x14ac:dyDescent="0.25">
      <c r="E1207" s="4">
        <f t="shared" ca="1" si="36"/>
        <v>0.89729990731364873</v>
      </c>
      <c r="F1207" s="4">
        <f t="shared" ca="1" si="37"/>
        <v>0.7011370759307054</v>
      </c>
    </row>
    <row r="1208" spans="5:6" x14ac:dyDescent="0.25">
      <c r="E1208" s="4">
        <f t="shared" ca="1" si="36"/>
        <v>0.86031899402895906</v>
      </c>
      <c r="F1208" s="4">
        <f t="shared" ca="1" si="37"/>
        <v>0.68140306131550843</v>
      </c>
    </row>
    <row r="1209" spans="5:6" x14ac:dyDescent="0.25">
      <c r="E1209" s="4">
        <f t="shared" ca="1" si="36"/>
        <v>0.85203020996671341</v>
      </c>
      <c r="F1209" s="4">
        <f t="shared" ca="1" si="37"/>
        <v>0.67743286199684727</v>
      </c>
    </row>
    <row r="1210" spans="5:6" x14ac:dyDescent="0.25">
      <c r="E1210" s="4">
        <f t="shared" ca="1" si="36"/>
        <v>0.80341607626875866</v>
      </c>
      <c r="F1210" s="4">
        <f t="shared" ca="1" si="37"/>
        <v>0.6563690557498163</v>
      </c>
    </row>
    <row r="1211" spans="5:6" x14ac:dyDescent="0.25">
      <c r="E1211" s="4">
        <f t="shared" ca="1" si="36"/>
        <v>0.24285925728245072</v>
      </c>
      <c r="F1211" s="4">
        <f t="shared" ca="1" si="37"/>
        <v>0.47441816786364516</v>
      </c>
    </row>
    <row r="1212" spans="5:6" x14ac:dyDescent="0.25">
      <c r="E1212" s="4">
        <f t="shared" ca="1" si="36"/>
        <v>0.33198278354854982</v>
      </c>
      <c r="F1212" s="4">
        <f t="shared" ca="1" si="37"/>
        <v>0.50581541345846015</v>
      </c>
    </row>
    <row r="1213" spans="5:6" x14ac:dyDescent="0.25">
      <c r="E1213" s="4">
        <f t="shared" ca="1" si="36"/>
        <v>6.8985609366595924E-2</v>
      </c>
      <c r="F1213" s="4">
        <f t="shared" ca="1" si="37"/>
        <v>0.38228760571589659</v>
      </c>
    </row>
    <row r="1214" spans="5:6" x14ac:dyDescent="0.25">
      <c r="E1214" s="4">
        <f t="shared" ca="1" si="36"/>
        <v>0.96748038327577068</v>
      </c>
      <c r="F1214" s="4">
        <f t="shared" ca="1" si="37"/>
        <v>0.75933862131557373</v>
      </c>
    </row>
    <row r="1215" spans="5:6" x14ac:dyDescent="0.25">
      <c r="E1215" s="4">
        <f t="shared" ca="1" si="36"/>
        <v>0.17795973049766323</v>
      </c>
      <c r="F1215" s="4">
        <f t="shared" ca="1" si="37"/>
        <v>0.44754632813112455</v>
      </c>
    </row>
    <row r="1216" spans="5:6" x14ac:dyDescent="0.25">
      <c r="E1216" s="4">
        <f t="shared" ca="1" si="36"/>
        <v>0.18643386768936776</v>
      </c>
      <c r="F1216" s="4">
        <f t="shared" ca="1" si="37"/>
        <v>0.45134410640427447</v>
      </c>
    </row>
    <row r="1217" spans="5:6" x14ac:dyDescent="0.25">
      <c r="E1217" s="4">
        <f t="shared" ca="1" si="36"/>
        <v>0.43681615393165518</v>
      </c>
      <c r="F1217" s="4">
        <f t="shared" ca="1" si="37"/>
        <v>0.53873122820571084</v>
      </c>
    </row>
    <row r="1218" spans="5:6" x14ac:dyDescent="0.25">
      <c r="E1218" s="4">
        <f t="shared" ca="1" si="36"/>
        <v>0.72638947081749494</v>
      </c>
      <c r="F1218" s="4">
        <f t="shared" ca="1" si="37"/>
        <v>0.62793713498942227</v>
      </c>
    </row>
    <row r="1219" spans="5:6" x14ac:dyDescent="0.25">
      <c r="E1219" s="4">
        <f t="shared" ca="1" si="36"/>
        <v>0.39993338229538078</v>
      </c>
      <c r="F1219" s="4">
        <f t="shared" ca="1" si="37"/>
        <v>0.52745280289638408</v>
      </c>
    </row>
    <row r="1220" spans="5:6" x14ac:dyDescent="0.25">
      <c r="E1220" s="4">
        <f t="shared" ref="E1220:E1283" ca="1" si="38">RAND()</f>
        <v>0.43071276544701531</v>
      </c>
      <c r="F1220" s="4">
        <f t="shared" ref="F1220:F1283" ca="1" si="39">_xlfn.BETA.INV(E1220,$C$3,$C$4)</f>
        <v>0.53688068602543637</v>
      </c>
    </row>
    <row r="1221" spans="5:6" x14ac:dyDescent="0.25">
      <c r="E1221" s="4">
        <f t="shared" ca="1" si="38"/>
        <v>0.62969958632615863</v>
      </c>
      <c r="F1221" s="4">
        <f t="shared" ca="1" si="39"/>
        <v>0.59664782316217813</v>
      </c>
    </row>
    <row r="1222" spans="5:6" x14ac:dyDescent="0.25">
      <c r="E1222" s="4">
        <f t="shared" ca="1" si="38"/>
        <v>0.65413878315565388</v>
      </c>
      <c r="F1222" s="4">
        <f t="shared" ca="1" si="39"/>
        <v>0.60426856024274467</v>
      </c>
    </row>
    <row r="1223" spans="5:6" x14ac:dyDescent="0.25">
      <c r="E1223" s="4">
        <f t="shared" ca="1" si="38"/>
        <v>0.30003925736000425</v>
      </c>
      <c r="F1223" s="4">
        <f t="shared" ca="1" si="39"/>
        <v>0.49506749309746695</v>
      </c>
    </row>
    <row r="1224" spans="5:6" x14ac:dyDescent="0.25">
      <c r="E1224" s="4">
        <f t="shared" ca="1" si="38"/>
        <v>0.97576474091423515</v>
      </c>
      <c r="F1224" s="4">
        <f t="shared" ca="1" si="39"/>
        <v>0.77139905049851309</v>
      </c>
    </row>
    <row r="1225" spans="5:6" x14ac:dyDescent="0.25">
      <c r="E1225" s="4">
        <f t="shared" ca="1" si="38"/>
        <v>0.66283779328665371</v>
      </c>
      <c r="F1225" s="4">
        <f t="shared" ca="1" si="39"/>
        <v>0.60701915841510168</v>
      </c>
    </row>
    <row r="1226" spans="5:6" x14ac:dyDescent="0.25">
      <c r="E1226" s="4">
        <f t="shared" ca="1" si="38"/>
        <v>0.61529027842765904</v>
      </c>
      <c r="F1226" s="4">
        <f t="shared" ca="1" si="39"/>
        <v>0.59221759595678847</v>
      </c>
    </row>
    <row r="1227" spans="5:6" x14ac:dyDescent="0.25">
      <c r="E1227" s="4">
        <f t="shared" ca="1" si="38"/>
        <v>0.76694066094038116</v>
      </c>
      <c r="F1227" s="4">
        <f t="shared" ca="1" si="39"/>
        <v>0.64234531686604157</v>
      </c>
    </row>
    <row r="1228" spans="5:6" x14ac:dyDescent="0.25">
      <c r="E1228" s="4">
        <f t="shared" ca="1" si="38"/>
        <v>0.87756283929044232</v>
      </c>
      <c r="F1228" s="4">
        <f t="shared" ca="1" si="39"/>
        <v>0.69014156671013471</v>
      </c>
    </row>
    <row r="1229" spans="5:6" x14ac:dyDescent="0.25">
      <c r="E1229" s="4">
        <f t="shared" ca="1" si="38"/>
        <v>0.55588405401018381</v>
      </c>
      <c r="F1229" s="4">
        <f t="shared" ca="1" si="39"/>
        <v>0.57429030491033684</v>
      </c>
    </row>
    <row r="1230" spans="5:6" x14ac:dyDescent="0.25">
      <c r="E1230" s="4">
        <f t="shared" ca="1" si="38"/>
        <v>0.2460258659269321</v>
      </c>
      <c r="F1230" s="4">
        <f t="shared" ca="1" si="39"/>
        <v>0.47562130354987892</v>
      </c>
    </row>
    <row r="1231" spans="5:6" x14ac:dyDescent="0.25">
      <c r="E1231" s="4">
        <f t="shared" ca="1" si="38"/>
        <v>0.64462636913435589</v>
      </c>
      <c r="F1231" s="4">
        <f t="shared" ca="1" si="39"/>
        <v>0.6012847267181276</v>
      </c>
    </row>
    <row r="1232" spans="5:6" x14ac:dyDescent="0.25">
      <c r="E1232" s="4">
        <f t="shared" ca="1" si="38"/>
        <v>0.60049927238267664</v>
      </c>
      <c r="F1232" s="4">
        <f t="shared" ca="1" si="39"/>
        <v>0.58770981692043267</v>
      </c>
    </row>
    <row r="1233" spans="5:6" x14ac:dyDescent="0.25">
      <c r="E1233" s="4">
        <f t="shared" ca="1" si="38"/>
        <v>0.36813276803189132</v>
      </c>
      <c r="F1233" s="4">
        <f t="shared" ca="1" si="39"/>
        <v>0.51749643478342888</v>
      </c>
    </row>
    <row r="1234" spans="5:6" x14ac:dyDescent="0.25">
      <c r="E1234" s="4">
        <f t="shared" ca="1" si="38"/>
        <v>0.25366290517427947</v>
      </c>
      <c r="F1234" s="4">
        <f t="shared" ca="1" si="39"/>
        <v>0.47849039972898932</v>
      </c>
    </row>
    <row r="1235" spans="5:6" x14ac:dyDescent="0.25">
      <c r="E1235" s="4">
        <f t="shared" ca="1" si="38"/>
        <v>0.84261906798434216</v>
      </c>
      <c r="F1235" s="4">
        <f t="shared" ca="1" si="39"/>
        <v>0.67308003620616719</v>
      </c>
    </row>
    <row r="1236" spans="5:6" x14ac:dyDescent="0.25">
      <c r="E1236" s="4">
        <f t="shared" ca="1" si="38"/>
        <v>0.66316435049406341</v>
      </c>
      <c r="F1236" s="4">
        <f t="shared" ca="1" si="39"/>
        <v>0.60712284686440099</v>
      </c>
    </row>
    <row r="1237" spans="5:6" x14ac:dyDescent="0.25">
      <c r="E1237" s="4">
        <f t="shared" ca="1" si="38"/>
        <v>5.9555052962881772E-2</v>
      </c>
      <c r="F1237" s="4">
        <f t="shared" ca="1" si="39"/>
        <v>0.37374659524501797</v>
      </c>
    </row>
    <row r="1238" spans="5:6" x14ac:dyDescent="0.25">
      <c r="E1238" s="4">
        <f t="shared" ca="1" si="38"/>
        <v>0.59709626636079582</v>
      </c>
      <c r="F1238" s="4">
        <f t="shared" ca="1" si="39"/>
        <v>0.58667769179281259</v>
      </c>
    </row>
    <row r="1239" spans="5:6" x14ac:dyDescent="0.25">
      <c r="E1239" s="4">
        <f t="shared" ca="1" si="38"/>
        <v>0.23540528397441374</v>
      </c>
      <c r="F1239" s="4">
        <f t="shared" ca="1" si="39"/>
        <v>0.471553139501796</v>
      </c>
    </row>
    <row r="1240" spans="5:6" x14ac:dyDescent="0.25">
      <c r="E1240" s="4">
        <f t="shared" ca="1" si="38"/>
        <v>0.24599636111040624</v>
      </c>
      <c r="F1240" s="4">
        <f t="shared" ca="1" si="39"/>
        <v>0.47561013068547459</v>
      </c>
    </row>
    <row r="1241" spans="5:6" x14ac:dyDescent="0.25">
      <c r="E1241" s="4">
        <f t="shared" ca="1" si="38"/>
        <v>1.8530141358007235E-2</v>
      </c>
      <c r="F1241" s="4">
        <f t="shared" ca="1" si="39"/>
        <v>0.3158209592468903</v>
      </c>
    </row>
    <row r="1242" spans="5:6" x14ac:dyDescent="0.25">
      <c r="E1242" s="4">
        <f t="shared" ca="1" si="38"/>
        <v>0.73840933332482606</v>
      </c>
      <c r="F1242" s="4">
        <f t="shared" ca="1" si="39"/>
        <v>0.63210202339837251</v>
      </c>
    </row>
    <row r="1243" spans="5:6" x14ac:dyDescent="0.25">
      <c r="E1243" s="4">
        <f t="shared" ca="1" si="38"/>
        <v>0.28430240643018212</v>
      </c>
      <c r="F1243" s="4">
        <f t="shared" ca="1" si="39"/>
        <v>0.48958859198158122</v>
      </c>
    </row>
    <row r="1244" spans="5:6" x14ac:dyDescent="0.25">
      <c r="E1244" s="4">
        <f t="shared" ca="1" si="38"/>
        <v>0.88838675183764393</v>
      </c>
      <c r="F1244" s="4">
        <f t="shared" ca="1" si="39"/>
        <v>0.69602031097745032</v>
      </c>
    </row>
    <row r="1245" spans="5:6" x14ac:dyDescent="0.25">
      <c r="E1245" s="4">
        <f t="shared" ca="1" si="38"/>
        <v>1.0315410081418896E-2</v>
      </c>
      <c r="F1245" s="4">
        <f t="shared" ca="1" si="39"/>
        <v>0.29181469135443855</v>
      </c>
    </row>
    <row r="1246" spans="5:6" x14ac:dyDescent="0.25">
      <c r="E1246" s="4">
        <f t="shared" ca="1" si="38"/>
        <v>0.32792499849317835</v>
      </c>
      <c r="F1246" s="4">
        <f t="shared" ca="1" si="39"/>
        <v>0.50447473278852173</v>
      </c>
    </row>
    <row r="1247" spans="5:6" x14ac:dyDescent="0.25">
      <c r="E1247" s="4">
        <f t="shared" ca="1" si="38"/>
        <v>0.26707723358776336</v>
      </c>
      <c r="F1247" s="4">
        <f t="shared" ca="1" si="39"/>
        <v>0.48342586795347497</v>
      </c>
    </row>
    <row r="1248" spans="5:6" x14ac:dyDescent="0.25">
      <c r="E1248" s="4">
        <f t="shared" ca="1" si="38"/>
        <v>0.98252195854450231</v>
      </c>
      <c r="F1248" s="4">
        <f t="shared" ca="1" si="39"/>
        <v>0.78380058945156494</v>
      </c>
    </row>
    <row r="1249" spans="5:6" x14ac:dyDescent="0.25">
      <c r="E1249" s="4">
        <f t="shared" ca="1" si="38"/>
        <v>0.27088677497642288</v>
      </c>
      <c r="F1249" s="4">
        <f t="shared" ca="1" si="39"/>
        <v>0.48480495302924703</v>
      </c>
    </row>
    <row r="1250" spans="5:6" x14ac:dyDescent="0.25">
      <c r="E1250" s="4">
        <f t="shared" ca="1" si="38"/>
        <v>0.45840558753438576</v>
      </c>
      <c r="F1250" s="4">
        <f t="shared" ca="1" si="39"/>
        <v>0.54523807956359216</v>
      </c>
    </row>
    <row r="1251" spans="5:6" x14ac:dyDescent="0.25">
      <c r="E1251" s="4">
        <f t="shared" ca="1" si="38"/>
        <v>4.55708877288864E-2</v>
      </c>
      <c r="F1251" s="4">
        <f t="shared" ca="1" si="39"/>
        <v>0.35901748602432154</v>
      </c>
    </row>
    <row r="1252" spans="5:6" x14ac:dyDescent="0.25">
      <c r="E1252" s="4">
        <f t="shared" ca="1" si="38"/>
        <v>0.19848113676362111</v>
      </c>
      <c r="F1252" s="4">
        <f t="shared" ca="1" si="39"/>
        <v>0.45657167244375962</v>
      </c>
    </row>
    <row r="1253" spans="5:6" x14ac:dyDescent="0.25">
      <c r="E1253" s="4">
        <f t="shared" ca="1" si="38"/>
        <v>0.26380340836961524</v>
      </c>
      <c r="F1253" s="4">
        <f t="shared" ca="1" si="39"/>
        <v>0.48223297538447063</v>
      </c>
    </row>
    <row r="1254" spans="5:6" x14ac:dyDescent="0.25">
      <c r="E1254" s="4">
        <f t="shared" ca="1" si="38"/>
        <v>0.59115985665090831</v>
      </c>
      <c r="F1254" s="4">
        <f t="shared" ca="1" si="39"/>
        <v>0.5848812050262806</v>
      </c>
    </row>
    <row r="1255" spans="5:6" x14ac:dyDescent="0.25">
      <c r="E1255" s="4">
        <f t="shared" ca="1" si="38"/>
        <v>0.98582029808952953</v>
      </c>
      <c r="F1255" s="4">
        <f t="shared" ca="1" si="39"/>
        <v>0.79124019033617632</v>
      </c>
    </row>
    <row r="1256" spans="5:6" x14ac:dyDescent="0.25">
      <c r="E1256" s="4">
        <f t="shared" ca="1" si="38"/>
        <v>0.79445901353729176</v>
      </c>
      <c r="F1256" s="4">
        <f t="shared" ca="1" si="39"/>
        <v>0.65281085518981308</v>
      </c>
    </row>
    <row r="1257" spans="5:6" x14ac:dyDescent="0.25">
      <c r="E1257" s="4">
        <f t="shared" ca="1" si="38"/>
        <v>0.23050324233572272</v>
      </c>
      <c r="F1257" s="4">
        <f t="shared" ca="1" si="39"/>
        <v>0.46964260593864421</v>
      </c>
    </row>
    <row r="1258" spans="5:6" x14ac:dyDescent="0.25">
      <c r="E1258" s="4">
        <f t="shared" ca="1" si="38"/>
        <v>0.97919839588983015</v>
      </c>
      <c r="F1258" s="4">
        <f t="shared" ca="1" si="39"/>
        <v>0.77731921273421012</v>
      </c>
    </row>
    <row r="1259" spans="5:6" x14ac:dyDescent="0.25">
      <c r="E1259" s="4">
        <f t="shared" ca="1" si="38"/>
        <v>0.87416650209057711</v>
      </c>
      <c r="F1259" s="4">
        <f t="shared" ca="1" si="39"/>
        <v>0.68836378665075504</v>
      </c>
    </row>
    <row r="1260" spans="5:6" x14ac:dyDescent="0.25">
      <c r="E1260" s="4">
        <f t="shared" ca="1" si="38"/>
        <v>0.38621510580538398</v>
      </c>
      <c r="F1260" s="4">
        <f t="shared" ca="1" si="39"/>
        <v>0.52318876637420164</v>
      </c>
    </row>
    <row r="1261" spans="5:6" x14ac:dyDescent="0.25">
      <c r="E1261" s="4">
        <f t="shared" ca="1" si="38"/>
        <v>0.67426447938450695</v>
      </c>
      <c r="F1261" s="4">
        <f t="shared" ca="1" si="39"/>
        <v>0.61066715557577289</v>
      </c>
    </row>
    <row r="1262" spans="5:6" x14ac:dyDescent="0.25">
      <c r="E1262" s="4">
        <f t="shared" ca="1" si="38"/>
        <v>0.55803855148810888</v>
      </c>
      <c r="F1262" s="4">
        <f t="shared" ca="1" si="39"/>
        <v>0.57493388515175292</v>
      </c>
    </row>
    <row r="1263" spans="5:6" x14ac:dyDescent="0.25">
      <c r="E1263" s="4">
        <f t="shared" ca="1" si="38"/>
        <v>0.42799782935871045</v>
      </c>
      <c r="F1263" s="4">
        <f t="shared" ca="1" si="39"/>
        <v>0.53605572615377317</v>
      </c>
    </row>
    <row r="1264" spans="5:6" x14ac:dyDescent="0.25">
      <c r="E1264" s="4">
        <f t="shared" ca="1" si="38"/>
        <v>0.33725194909374367</v>
      </c>
      <c r="F1264" s="4">
        <f t="shared" ca="1" si="39"/>
        <v>0.50754667677944132</v>
      </c>
    </row>
    <row r="1265" spans="5:6" x14ac:dyDescent="0.25">
      <c r="E1265" s="4">
        <f t="shared" ca="1" si="38"/>
        <v>0.33607044771248118</v>
      </c>
      <c r="F1265" s="4">
        <f t="shared" ca="1" si="39"/>
        <v>0.50715940453448349</v>
      </c>
    </row>
    <row r="1266" spans="5:6" x14ac:dyDescent="0.25">
      <c r="E1266" s="4">
        <f t="shared" ca="1" si="38"/>
        <v>4.7928863260397137E-2</v>
      </c>
      <c r="F1266" s="4">
        <f t="shared" ca="1" si="39"/>
        <v>0.36171786364991643</v>
      </c>
    </row>
    <row r="1267" spans="5:6" x14ac:dyDescent="0.25">
      <c r="E1267" s="4">
        <f t="shared" ca="1" si="38"/>
        <v>0.62437640231546332</v>
      </c>
      <c r="F1267" s="4">
        <f t="shared" ca="1" si="39"/>
        <v>0.59500630013886502</v>
      </c>
    </row>
    <row r="1268" spans="5:6" x14ac:dyDescent="0.25">
      <c r="E1268" s="4">
        <f t="shared" ca="1" si="38"/>
        <v>0.79609871526944864</v>
      </c>
      <c r="F1268" s="4">
        <f t="shared" ca="1" si="39"/>
        <v>0.65345611707728468</v>
      </c>
    </row>
    <row r="1269" spans="5:6" x14ac:dyDescent="0.25">
      <c r="E1269" s="4">
        <f t="shared" ca="1" si="38"/>
        <v>5.2847351988233315E-3</v>
      </c>
      <c r="F1269" s="4">
        <f t="shared" ca="1" si="39"/>
        <v>0.26746477256088713</v>
      </c>
    </row>
    <row r="1270" spans="5:6" x14ac:dyDescent="0.25">
      <c r="E1270" s="4">
        <f t="shared" ca="1" si="38"/>
        <v>0.41479118973944695</v>
      </c>
      <c r="F1270" s="4">
        <f t="shared" ca="1" si="39"/>
        <v>0.5320254934533335</v>
      </c>
    </row>
    <row r="1271" spans="5:6" x14ac:dyDescent="0.25">
      <c r="E1271" s="4">
        <f t="shared" ca="1" si="38"/>
        <v>0.67084953437685024</v>
      </c>
      <c r="F1271" s="4">
        <f t="shared" ca="1" si="39"/>
        <v>0.60957255464976146</v>
      </c>
    </row>
    <row r="1272" spans="5:6" x14ac:dyDescent="0.25">
      <c r="E1272" s="4">
        <f t="shared" ca="1" si="38"/>
        <v>0.49386345272792409</v>
      </c>
      <c r="F1272" s="4">
        <f t="shared" ca="1" si="39"/>
        <v>0.55583138768454365</v>
      </c>
    </row>
    <row r="1273" spans="5:6" x14ac:dyDescent="0.25">
      <c r="E1273" s="4">
        <f t="shared" ca="1" si="38"/>
        <v>0.76465870873735531</v>
      </c>
      <c r="F1273" s="4">
        <f t="shared" ca="1" si="39"/>
        <v>0.64150536115891299</v>
      </c>
    </row>
    <row r="1274" spans="5:6" x14ac:dyDescent="0.25">
      <c r="E1274" s="4">
        <f t="shared" ca="1" si="38"/>
        <v>0.84439265890510828</v>
      </c>
      <c r="F1274" s="4">
        <f t="shared" ca="1" si="39"/>
        <v>0.67388857900539767</v>
      </c>
    </row>
    <row r="1275" spans="5:6" x14ac:dyDescent="0.25">
      <c r="E1275" s="4">
        <f t="shared" ca="1" si="38"/>
        <v>0.57594920211062017</v>
      </c>
      <c r="F1275" s="4">
        <f t="shared" ca="1" si="39"/>
        <v>0.58029883171263497</v>
      </c>
    </row>
    <row r="1276" spans="5:6" x14ac:dyDescent="0.25">
      <c r="E1276" s="4">
        <f t="shared" ca="1" si="38"/>
        <v>0.12235803886146679</v>
      </c>
      <c r="F1276" s="4">
        <f t="shared" ca="1" si="39"/>
        <v>0.41928401209061988</v>
      </c>
    </row>
    <row r="1277" spans="5:6" x14ac:dyDescent="0.25">
      <c r="E1277" s="4">
        <f t="shared" ca="1" si="38"/>
        <v>0.19351477472369494</v>
      </c>
      <c r="F1277" s="4">
        <f t="shared" ca="1" si="39"/>
        <v>0.45443977038274264</v>
      </c>
    </row>
    <row r="1278" spans="5:6" x14ac:dyDescent="0.25">
      <c r="E1278" s="4">
        <f t="shared" ca="1" si="38"/>
        <v>0.90581433718772486</v>
      </c>
      <c r="F1278" s="4">
        <f t="shared" ca="1" si="39"/>
        <v>0.70629820494670925</v>
      </c>
    </row>
    <row r="1279" spans="5:6" x14ac:dyDescent="0.25">
      <c r="E1279" s="4">
        <f t="shared" ca="1" si="38"/>
        <v>0.71973295896188516</v>
      </c>
      <c r="F1279" s="4">
        <f t="shared" ca="1" si="39"/>
        <v>0.62566399834392072</v>
      </c>
    </row>
    <row r="1280" spans="5:6" x14ac:dyDescent="0.25">
      <c r="E1280" s="4">
        <f t="shared" ca="1" si="38"/>
        <v>0.97308606058959102</v>
      </c>
      <c r="F1280" s="4">
        <f t="shared" ca="1" si="39"/>
        <v>0.76720342014921616</v>
      </c>
    </row>
    <row r="1281" spans="5:6" x14ac:dyDescent="0.25">
      <c r="E1281" s="4">
        <f t="shared" ca="1" si="38"/>
        <v>0.61133099197312291</v>
      </c>
      <c r="F1281" s="4">
        <f t="shared" ca="1" si="39"/>
        <v>0.59100727525420527</v>
      </c>
    </row>
    <row r="1282" spans="5:6" x14ac:dyDescent="0.25">
      <c r="E1282" s="4">
        <f t="shared" ca="1" si="38"/>
        <v>0.9301261230041139</v>
      </c>
      <c r="F1282" s="4">
        <f t="shared" ca="1" si="39"/>
        <v>0.72297835435422186</v>
      </c>
    </row>
    <row r="1283" spans="5:6" x14ac:dyDescent="0.25">
      <c r="E1283" s="4">
        <f t="shared" ca="1" si="38"/>
        <v>4.1227108695097048E-2</v>
      </c>
      <c r="F1283" s="4">
        <f t="shared" ca="1" si="39"/>
        <v>0.35375403537619832</v>
      </c>
    </row>
    <row r="1284" spans="5:6" x14ac:dyDescent="0.25">
      <c r="E1284" s="4">
        <f t="shared" ref="E1284:E1347" ca="1" si="40">RAND()</f>
        <v>0.78413606553798509</v>
      </c>
      <c r="F1284" s="4">
        <f t="shared" ref="F1284:F1347" ca="1" si="41">_xlfn.BETA.INV(E1284,$C$3,$C$4)</f>
        <v>0.64880755912094057</v>
      </c>
    </row>
    <row r="1285" spans="5:6" x14ac:dyDescent="0.25">
      <c r="E1285" s="4">
        <f t="shared" ca="1" si="40"/>
        <v>0.64465086743864708</v>
      </c>
      <c r="F1285" s="4">
        <f t="shared" ca="1" si="41"/>
        <v>0.60129238098718674</v>
      </c>
    </row>
    <row r="1286" spans="5:6" x14ac:dyDescent="0.25">
      <c r="E1286" s="4">
        <f t="shared" ca="1" si="40"/>
        <v>0.67474098578654207</v>
      </c>
      <c r="F1286" s="4">
        <f t="shared" ca="1" si="41"/>
        <v>0.61082019850635949</v>
      </c>
    </row>
    <row r="1287" spans="5:6" x14ac:dyDescent="0.25">
      <c r="E1287" s="4">
        <f t="shared" ca="1" si="40"/>
        <v>0.97340021615691663</v>
      </c>
      <c r="F1287" s="4">
        <f t="shared" ca="1" si="41"/>
        <v>0.76767890126439375</v>
      </c>
    </row>
    <row r="1288" spans="5:6" x14ac:dyDescent="0.25">
      <c r="E1288" s="4">
        <f t="shared" ca="1" si="40"/>
        <v>0.25963540572734989</v>
      </c>
      <c r="F1288" s="4">
        <f t="shared" ca="1" si="41"/>
        <v>0.48070358547586556</v>
      </c>
    </row>
    <row r="1289" spans="5:6" x14ac:dyDescent="0.25">
      <c r="E1289" s="4">
        <f t="shared" ca="1" si="40"/>
        <v>2.0517961991311173E-2</v>
      </c>
      <c r="F1289" s="4">
        <f t="shared" ca="1" si="41"/>
        <v>0.32029434076109647</v>
      </c>
    </row>
    <row r="1290" spans="5:6" x14ac:dyDescent="0.25">
      <c r="E1290" s="4">
        <f t="shared" ca="1" si="40"/>
        <v>0.56096942752211099</v>
      </c>
      <c r="F1290" s="4">
        <f t="shared" ca="1" si="41"/>
        <v>0.57580992622271099</v>
      </c>
    </row>
    <row r="1291" spans="5:6" x14ac:dyDescent="0.25">
      <c r="E1291" s="4">
        <f t="shared" ca="1" si="40"/>
        <v>0.75980136366753648</v>
      </c>
      <c r="F1291" s="4">
        <f t="shared" ca="1" si="41"/>
        <v>0.63973019233764294</v>
      </c>
    </row>
    <row r="1292" spans="5:6" x14ac:dyDescent="0.25">
      <c r="E1292" s="4">
        <f t="shared" ca="1" si="40"/>
        <v>0.25906755745762466</v>
      </c>
      <c r="F1292" s="4">
        <f t="shared" ca="1" si="41"/>
        <v>0.48049427434941772</v>
      </c>
    </row>
    <row r="1293" spans="5:6" x14ac:dyDescent="0.25">
      <c r="E1293" s="4">
        <f t="shared" ca="1" si="40"/>
        <v>0.8377012888047155</v>
      </c>
      <c r="F1293" s="4">
        <f t="shared" ca="1" si="41"/>
        <v>0.67086510126683219</v>
      </c>
    </row>
    <row r="1294" spans="5:6" x14ac:dyDescent="0.25">
      <c r="E1294" s="4">
        <f t="shared" ca="1" si="40"/>
        <v>0.90183084767549115</v>
      </c>
      <c r="F1294" s="4">
        <f t="shared" ca="1" si="41"/>
        <v>0.70384757713183765</v>
      </c>
    </row>
    <row r="1295" spans="5:6" x14ac:dyDescent="0.25">
      <c r="E1295" s="4">
        <f t="shared" ca="1" si="40"/>
        <v>0.12692242601957637</v>
      </c>
      <c r="F1295" s="4">
        <f t="shared" ca="1" si="41"/>
        <v>0.42188356363391488</v>
      </c>
    </row>
    <row r="1296" spans="5:6" x14ac:dyDescent="0.25">
      <c r="E1296" s="4">
        <f t="shared" ca="1" si="40"/>
        <v>0.48944680591403056</v>
      </c>
      <c r="F1296" s="4">
        <f t="shared" ca="1" si="41"/>
        <v>0.554516082361318</v>
      </c>
    </row>
    <row r="1297" spans="5:6" x14ac:dyDescent="0.25">
      <c r="E1297" s="4">
        <f t="shared" ca="1" si="40"/>
        <v>0.3648656301262726</v>
      </c>
      <c r="F1297" s="4">
        <f t="shared" ca="1" si="41"/>
        <v>0.51645824322728673</v>
      </c>
    </row>
    <row r="1298" spans="5:6" x14ac:dyDescent="0.25">
      <c r="E1298" s="4">
        <f t="shared" ca="1" si="40"/>
        <v>0.91156052257698905</v>
      </c>
      <c r="F1298" s="4">
        <f t="shared" ca="1" si="41"/>
        <v>0.70995532460491062</v>
      </c>
    </row>
    <row r="1299" spans="5:6" x14ac:dyDescent="0.25">
      <c r="E1299" s="4">
        <f t="shared" ca="1" si="40"/>
        <v>8.0676264559814248E-2</v>
      </c>
      <c r="F1299" s="4">
        <f t="shared" ca="1" si="41"/>
        <v>0.39177363960168138</v>
      </c>
    </row>
    <row r="1300" spans="5:6" x14ac:dyDescent="0.25">
      <c r="E1300" s="4">
        <f t="shared" ca="1" si="40"/>
        <v>0.30110754337728429</v>
      </c>
      <c r="F1300" s="4">
        <f t="shared" ca="1" si="41"/>
        <v>0.49543465368126854</v>
      </c>
    </row>
    <row r="1301" spans="5:6" x14ac:dyDescent="0.25">
      <c r="E1301" s="4">
        <f t="shared" ca="1" si="40"/>
        <v>0.68909842225146978</v>
      </c>
      <c r="F1301" s="4">
        <f t="shared" ca="1" si="41"/>
        <v>0.6154687542918309</v>
      </c>
    </row>
    <row r="1302" spans="5:6" x14ac:dyDescent="0.25">
      <c r="E1302" s="4">
        <f t="shared" ca="1" si="40"/>
        <v>0.85002191126231552</v>
      </c>
      <c r="F1302" s="4">
        <f t="shared" ca="1" si="41"/>
        <v>0.67649075760627597</v>
      </c>
    </row>
    <row r="1303" spans="5:6" x14ac:dyDescent="0.25">
      <c r="E1303" s="4">
        <f t="shared" ca="1" si="40"/>
        <v>0.6451475690488504</v>
      </c>
      <c r="F1303" s="4">
        <f t="shared" ca="1" si="41"/>
        <v>0.60144760358647931</v>
      </c>
    </row>
    <row r="1304" spans="5:6" x14ac:dyDescent="0.25">
      <c r="E1304" s="4">
        <f t="shared" ca="1" si="40"/>
        <v>0.90176543208088689</v>
      </c>
      <c r="F1304" s="4">
        <f t="shared" ca="1" si="41"/>
        <v>0.70380787642747622</v>
      </c>
    </row>
    <row r="1305" spans="5:6" x14ac:dyDescent="0.25">
      <c r="E1305" s="4">
        <f t="shared" ca="1" si="40"/>
        <v>0.2498117741373711</v>
      </c>
      <c r="F1305" s="4">
        <f t="shared" ca="1" si="41"/>
        <v>0.47704923869395321</v>
      </c>
    </row>
    <row r="1306" spans="5:6" x14ac:dyDescent="0.25">
      <c r="E1306" s="4">
        <f t="shared" ca="1" si="40"/>
        <v>0.60235475047351517</v>
      </c>
      <c r="F1306" s="4">
        <f t="shared" ca="1" si="41"/>
        <v>0.58827332304840896</v>
      </c>
    </row>
    <row r="1307" spans="5:6" x14ac:dyDescent="0.25">
      <c r="E1307" s="4">
        <f t="shared" ca="1" si="40"/>
        <v>0.89426529787253584</v>
      </c>
      <c r="F1307" s="4">
        <f t="shared" ca="1" si="41"/>
        <v>0.69936436489468878</v>
      </c>
    </row>
    <row r="1308" spans="5:6" x14ac:dyDescent="0.25">
      <c r="E1308" s="4">
        <f t="shared" ca="1" si="40"/>
        <v>0.36086432173461913</v>
      </c>
      <c r="F1308" s="4">
        <f t="shared" ca="1" si="41"/>
        <v>0.51518240163492457</v>
      </c>
    </row>
    <row r="1309" spans="5:6" x14ac:dyDescent="0.25">
      <c r="E1309" s="4">
        <f t="shared" ca="1" si="40"/>
        <v>0.32017650041557155</v>
      </c>
      <c r="F1309" s="4">
        <f t="shared" ca="1" si="41"/>
        <v>0.50189582385242837</v>
      </c>
    </row>
    <row r="1310" spans="5:6" x14ac:dyDescent="0.25">
      <c r="E1310" s="4">
        <f t="shared" ca="1" si="40"/>
        <v>2.2000465309548689E-2</v>
      </c>
      <c r="F1310" s="4">
        <f t="shared" ca="1" si="41"/>
        <v>0.32341248227708569</v>
      </c>
    </row>
    <row r="1311" spans="5:6" x14ac:dyDescent="0.25">
      <c r="E1311" s="4">
        <f t="shared" ca="1" si="40"/>
        <v>0.59565868792155485</v>
      </c>
      <c r="F1311" s="4">
        <f t="shared" ca="1" si="41"/>
        <v>0.58624219139291278</v>
      </c>
    </row>
    <row r="1312" spans="5:6" x14ac:dyDescent="0.25">
      <c r="E1312" s="4">
        <f t="shared" ca="1" si="40"/>
        <v>0.98456414685379123</v>
      </c>
      <c r="F1312" s="4">
        <f t="shared" ca="1" si="41"/>
        <v>0.78826454203100849</v>
      </c>
    </row>
    <row r="1313" spans="5:6" x14ac:dyDescent="0.25">
      <c r="E1313" s="4">
        <f t="shared" ca="1" si="40"/>
        <v>0.19138746946965479</v>
      </c>
      <c r="F1313" s="4">
        <f t="shared" ca="1" si="41"/>
        <v>0.45351683782729135</v>
      </c>
    </row>
    <row r="1314" spans="5:6" x14ac:dyDescent="0.25">
      <c r="E1314" s="4">
        <f t="shared" ca="1" si="40"/>
        <v>0.35543708640488347</v>
      </c>
      <c r="F1314" s="4">
        <f t="shared" ca="1" si="41"/>
        <v>0.51344394618556211</v>
      </c>
    </row>
    <row r="1315" spans="5:6" x14ac:dyDescent="0.25">
      <c r="E1315" s="4">
        <f t="shared" ca="1" si="40"/>
        <v>0.59401339715421908</v>
      </c>
      <c r="F1315" s="4">
        <f t="shared" ca="1" si="41"/>
        <v>0.58574413046844409</v>
      </c>
    </row>
    <row r="1316" spans="5:6" x14ac:dyDescent="0.25">
      <c r="E1316" s="4">
        <f t="shared" ca="1" si="40"/>
        <v>4.844816004771646E-2</v>
      </c>
      <c r="F1316" s="4">
        <f t="shared" ca="1" si="41"/>
        <v>0.36229911895299549</v>
      </c>
    </row>
    <row r="1317" spans="5:6" x14ac:dyDescent="0.25">
      <c r="E1317" s="4">
        <f t="shared" ca="1" si="40"/>
        <v>0.58767343482616918</v>
      </c>
      <c r="F1317" s="4">
        <f t="shared" ca="1" si="41"/>
        <v>0.58382837720791114</v>
      </c>
    </row>
    <row r="1318" spans="5:6" x14ac:dyDescent="0.25">
      <c r="E1318" s="4">
        <f t="shared" ca="1" si="40"/>
        <v>0.37163761399070749</v>
      </c>
      <c r="F1318" s="4">
        <f t="shared" ca="1" si="41"/>
        <v>0.51860671929910618</v>
      </c>
    </row>
    <row r="1319" spans="5:6" x14ac:dyDescent="0.25">
      <c r="E1319" s="4">
        <f t="shared" ca="1" si="40"/>
        <v>7.6492536805941036E-2</v>
      </c>
      <c r="F1319" s="4">
        <f t="shared" ca="1" si="41"/>
        <v>0.38849948277103685</v>
      </c>
    </row>
    <row r="1320" spans="5:6" x14ac:dyDescent="0.25">
      <c r="E1320" s="4">
        <f t="shared" ca="1" si="40"/>
        <v>0.10193687498936144</v>
      </c>
      <c r="F1320" s="4">
        <f t="shared" ca="1" si="41"/>
        <v>0.40678204358514969</v>
      </c>
    </row>
    <row r="1321" spans="5:6" x14ac:dyDescent="0.25">
      <c r="E1321" s="4">
        <f t="shared" ca="1" si="40"/>
        <v>0.91411872848213416</v>
      </c>
      <c r="F1321" s="4">
        <f t="shared" ca="1" si="41"/>
        <v>0.71163380742938709</v>
      </c>
    </row>
    <row r="1322" spans="5:6" x14ac:dyDescent="0.25">
      <c r="E1322" s="4">
        <f t="shared" ca="1" si="40"/>
        <v>0.2856674093414413</v>
      </c>
      <c r="F1322" s="4">
        <f t="shared" ca="1" si="41"/>
        <v>0.49006926322109823</v>
      </c>
    </row>
    <row r="1323" spans="5:6" x14ac:dyDescent="0.25">
      <c r="E1323" s="4">
        <f t="shared" ca="1" si="40"/>
        <v>0.58692606195722707</v>
      </c>
      <c r="F1323" s="4">
        <f t="shared" ca="1" si="41"/>
        <v>0.58360289109110397</v>
      </c>
    </row>
    <row r="1324" spans="5:6" x14ac:dyDescent="0.25">
      <c r="E1324" s="4">
        <f t="shared" ca="1" si="40"/>
        <v>0.29387621795983598</v>
      </c>
      <c r="F1324" s="4">
        <f t="shared" ca="1" si="41"/>
        <v>0.49293777304808606</v>
      </c>
    </row>
    <row r="1325" spans="5:6" x14ac:dyDescent="0.25">
      <c r="E1325" s="4">
        <f t="shared" ca="1" si="40"/>
        <v>0.99009844774965361</v>
      </c>
      <c r="F1325" s="4">
        <f t="shared" ca="1" si="41"/>
        <v>0.80321145865432886</v>
      </c>
    </row>
    <row r="1326" spans="5:6" x14ac:dyDescent="0.25">
      <c r="E1326" s="4">
        <f t="shared" ca="1" si="40"/>
        <v>7.4674378264085628E-2</v>
      </c>
      <c r="F1326" s="4">
        <f t="shared" ca="1" si="41"/>
        <v>0.38703665143791155</v>
      </c>
    </row>
    <row r="1327" spans="5:6" x14ac:dyDescent="0.25">
      <c r="E1327" s="4">
        <f t="shared" ca="1" si="40"/>
        <v>0.87170024877648455</v>
      </c>
      <c r="F1327" s="4">
        <f t="shared" ca="1" si="41"/>
        <v>0.68709122400654499</v>
      </c>
    </row>
    <row r="1328" spans="5:6" x14ac:dyDescent="0.25">
      <c r="E1328" s="4">
        <f t="shared" ca="1" si="40"/>
        <v>0.49762089286628419</v>
      </c>
      <c r="F1328" s="4">
        <f t="shared" ca="1" si="41"/>
        <v>0.55694978302226839</v>
      </c>
    </row>
    <row r="1329" spans="5:6" x14ac:dyDescent="0.25">
      <c r="E1329" s="4">
        <f t="shared" ca="1" si="40"/>
        <v>0.10637434766317533</v>
      </c>
      <c r="F1329" s="4">
        <f t="shared" ca="1" si="41"/>
        <v>0.40963397444144262</v>
      </c>
    </row>
    <row r="1330" spans="5:6" x14ac:dyDescent="0.25">
      <c r="E1330" s="4">
        <f t="shared" ca="1" si="40"/>
        <v>0.56415296932598091</v>
      </c>
      <c r="F1330" s="4">
        <f t="shared" ca="1" si="41"/>
        <v>0.57676224949504218</v>
      </c>
    </row>
    <row r="1331" spans="5:6" x14ac:dyDescent="0.25">
      <c r="E1331" s="4">
        <f t="shared" ca="1" si="40"/>
        <v>0.87716445717191449</v>
      </c>
      <c r="F1331" s="4">
        <f t="shared" ca="1" si="41"/>
        <v>0.68993147809504329</v>
      </c>
    </row>
    <row r="1332" spans="5:6" x14ac:dyDescent="0.25">
      <c r="E1332" s="4">
        <f t="shared" ca="1" si="40"/>
        <v>0.60238908738554708</v>
      </c>
      <c r="F1332" s="4">
        <f t="shared" ca="1" si="41"/>
        <v>0.58828375618054085</v>
      </c>
    </row>
    <row r="1333" spans="5:6" x14ac:dyDescent="0.25">
      <c r="E1333" s="4">
        <f t="shared" ca="1" si="40"/>
        <v>4.5942836863991143E-2</v>
      </c>
      <c r="F1333" s="4">
        <f t="shared" ca="1" si="41"/>
        <v>0.35945031438983382</v>
      </c>
    </row>
    <row r="1334" spans="5:6" x14ac:dyDescent="0.25">
      <c r="E1334" s="4">
        <f t="shared" ca="1" si="40"/>
        <v>0.48094252966544693</v>
      </c>
      <c r="F1334" s="4">
        <f t="shared" ca="1" si="41"/>
        <v>0.5519808046167719</v>
      </c>
    </row>
    <row r="1335" spans="5:6" x14ac:dyDescent="0.25">
      <c r="E1335" s="4">
        <f t="shared" ca="1" si="40"/>
        <v>0.48225880907098317</v>
      </c>
      <c r="F1335" s="4">
        <f t="shared" ca="1" si="41"/>
        <v>0.55237347097827272</v>
      </c>
    </row>
    <row r="1336" spans="5:6" x14ac:dyDescent="0.25">
      <c r="E1336" s="4">
        <f t="shared" ca="1" si="40"/>
        <v>0.17632505532106901</v>
      </c>
      <c r="F1336" s="4">
        <f t="shared" ca="1" si="41"/>
        <v>0.44680134050398634</v>
      </c>
    </row>
    <row r="1337" spans="5:6" x14ac:dyDescent="0.25">
      <c r="E1337" s="4">
        <f t="shared" ca="1" si="40"/>
        <v>1.2964832597222031E-2</v>
      </c>
      <c r="F1337" s="4">
        <f t="shared" ca="1" si="41"/>
        <v>0.30085580076991614</v>
      </c>
    </row>
    <row r="1338" spans="5:6" x14ac:dyDescent="0.25">
      <c r="E1338" s="4">
        <f t="shared" ca="1" si="40"/>
        <v>0.5688557445344834</v>
      </c>
      <c r="F1338" s="4">
        <f t="shared" ca="1" si="41"/>
        <v>0.57817060533831477</v>
      </c>
    </row>
    <row r="1339" spans="5:6" x14ac:dyDescent="0.25">
      <c r="E1339" s="4">
        <f t="shared" ca="1" si="40"/>
        <v>0.61218945762252308</v>
      </c>
      <c r="F1339" s="4">
        <f t="shared" ca="1" si="41"/>
        <v>0.5912694622922452</v>
      </c>
    </row>
    <row r="1340" spans="5:6" x14ac:dyDescent="0.25">
      <c r="E1340" s="4">
        <f t="shared" ca="1" si="40"/>
        <v>0.98696006649700418</v>
      </c>
      <c r="F1340" s="4">
        <f t="shared" ca="1" si="41"/>
        <v>0.79412109991006852</v>
      </c>
    </row>
    <row r="1341" spans="5:6" x14ac:dyDescent="0.25">
      <c r="E1341" s="4">
        <f t="shared" ca="1" si="40"/>
        <v>0.70164524699946584</v>
      </c>
      <c r="F1341" s="4">
        <f t="shared" ca="1" si="41"/>
        <v>0.61959519528776563</v>
      </c>
    </row>
    <row r="1342" spans="5:6" x14ac:dyDescent="0.25">
      <c r="E1342" s="4">
        <f t="shared" ca="1" si="40"/>
        <v>0.69170890112043737</v>
      </c>
      <c r="F1342" s="4">
        <f t="shared" ca="1" si="41"/>
        <v>0.61632212328968017</v>
      </c>
    </row>
    <row r="1343" spans="5:6" x14ac:dyDescent="0.25">
      <c r="E1343" s="4">
        <f t="shared" ca="1" si="40"/>
        <v>0.55998618786855592</v>
      </c>
      <c r="F1343" s="4">
        <f t="shared" ca="1" si="41"/>
        <v>0.57551596275673722</v>
      </c>
    </row>
    <row r="1344" spans="5:6" x14ac:dyDescent="0.25">
      <c r="E1344" s="4">
        <f t="shared" ca="1" si="40"/>
        <v>0.1310459854454491</v>
      </c>
      <c r="F1344" s="4">
        <f t="shared" ca="1" si="41"/>
        <v>0.42417958936225125</v>
      </c>
    </row>
    <row r="1345" spans="5:6" x14ac:dyDescent="0.25">
      <c r="E1345" s="4">
        <f t="shared" ca="1" si="40"/>
        <v>5.0056542487285638E-3</v>
      </c>
      <c r="F1345" s="4">
        <f t="shared" ca="1" si="41"/>
        <v>0.26561406815088606</v>
      </c>
    </row>
    <row r="1346" spans="5:6" x14ac:dyDescent="0.25">
      <c r="E1346" s="4">
        <f t="shared" ca="1" si="40"/>
        <v>0.90019375919819233</v>
      </c>
      <c r="F1346" s="4">
        <f t="shared" ca="1" si="41"/>
        <v>0.70285911808755142</v>
      </c>
    </row>
    <row r="1347" spans="5:6" x14ac:dyDescent="0.25">
      <c r="E1347" s="4">
        <f t="shared" ca="1" si="40"/>
        <v>0.35247139029201635</v>
      </c>
      <c r="F1347" s="4">
        <f t="shared" ca="1" si="41"/>
        <v>0.51248996660296209</v>
      </c>
    </row>
    <row r="1348" spans="5:6" x14ac:dyDescent="0.25">
      <c r="E1348" s="4">
        <f t="shared" ref="E1348:E1411" ca="1" si="42">RAND()</f>
        <v>0.67683504023168417</v>
      </c>
      <c r="F1348" s="4">
        <f t="shared" ref="F1348:F1411" ca="1" si="43">_xlfn.BETA.INV(E1348,$C$3,$C$4)</f>
        <v>0.6114936685903456</v>
      </c>
    </row>
    <row r="1349" spans="5:6" x14ac:dyDescent="0.25">
      <c r="E1349" s="4">
        <f t="shared" ca="1" si="42"/>
        <v>0.58848519686661116</v>
      </c>
      <c r="F1349" s="4">
        <f t="shared" ca="1" si="43"/>
        <v>0.58407337081413857</v>
      </c>
    </row>
    <row r="1350" spans="5:6" x14ac:dyDescent="0.25">
      <c r="E1350" s="4">
        <f t="shared" ca="1" si="42"/>
        <v>0.46216413033423942</v>
      </c>
      <c r="F1350" s="4">
        <f t="shared" ca="1" si="43"/>
        <v>0.54636557153322896</v>
      </c>
    </row>
    <row r="1351" spans="5:6" x14ac:dyDescent="0.25">
      <c r="E1351" s="4">
        <f t="shared" ca="1" si="42"/>
        <v>0.37620614180701006</v>
      </c>
      <c r="F1351" s="4">
        <f t="shared" ca="1" si="43"/>
        <v>0.52004878920077335</v>
      </c>
    </row>
    <row r="1352" spans="5:6" x14ac:dyDescent="0.25">
      <c r="E1352" s="4">
        <f t="shared" ca="1" si="42"/>
        <v>0.59985782882726268</v>
      </c>
      <c r="F1352" s="4">
        <f t="shared" ca="1" si="43"/>
        <v>0.58751513489948615</v>
      </c>
    </row>
    <row r="1353" spans="5:6" x14ac:dyDescent="0.25">
      <c r="E1353" s="4">
        <f t="shared" ca="1" si="42"/>
        <v>0.34989349152203375</v>
      </c>
      <c r="F1353" s="4">
        <f t="shared" ca="1" si="43"/>
        <v>0.51165835776384094</v>
      </c>
    </row>
    <row r="1354" spans="5:6" x14ac:dyDescent="0.25">
      <c r="E1354" s="4">
        <f t="shared" ca="1" si="42"/>
        <v>0.51325263061207627</v>
      </c>
      <c r="F1354" s="4">
        <f t="shared" ca="1" si="43"/>
        <v>0.56159873701474061</v>
      </c>
    </row>
    <row r="1355" spans="5:6" x14ac:dyDescent="0.25">
      <c r="E1355" s="4">
        <f t="shared" ca="1" si="42"/>
        <v>0.66223870820607089</v>
      </c>
      <c r="F1355" s="4">
        <f t="shared" ca="1" si="43"/>
        <v>0.60682902028644525</v>
      </c>
    </row>
    <row r="1356" spans="5:6" x14ac:dyDescent="0.25">
      <c r="E1356" s="4">
        <f t="shared" ca="1" si="42"/>
        <v>0.3433376175394286</v>
      </c>
      <c r="F1356" s="4">
        <f t="shared" ca="1" si="43"/>
        <v>0.50953320085920273</v>
      </c>
    </row>
    <row r="1357" spans="5:6" x14ac:dyDescent="0.25">
      <c r="E1357" s="4">
        <f t="shared" ca="1" si="42"/>
        <v>0.82431712980488481</v>
      </c>
      <c r="F1357" s="4">
        <f t="shared" ca="1" si="43"/>
        <v>0.66502269256975066</v>
      </c>
    </row>
    <row r="1358" spans="5:6" x14ac:dyDescent="0.25">
      <c r="E1358" s="4">
        <f t="shared" ca="1" si="42"/>
        <v>0.45064169332978188</v>
      </c>
      <c r="F1358" s="4">
        <f t="shared" ca="1" si="43"/>
        <v>0.54290446041529161</v>
      </c>
    </row>
    <row r="1359" spans="5:6" x14ac:dyDescent="0.25">
      <c r="E1359" s="4">
        <f t="shared" ca="1" si="42"/>
        <v>0.93583274042100983</v>
      </c>
      <c r="F1359" s="4">
        <f t="shared" ca="1" si="43"/>
        <v>0.72744848999586886</v>
      </c>
    </row>
    <row r="1360" spans="5:6" x14ac:dyDescent="0.25">
      <c r="E1360" s="4">
        <f t="shared" ca="1" si="42"/>
        <v>0.14574293503378777</v>
      </c>
      <c r="F1360" s="4">
        <f t="shared" ca="1" si="43"/>
        <v>0.43200011414039979</v>
      </c>
    </row>
    <row r="1361" spans="5:6" x14ac:dyDescent="0.25">
      <c r="E1361" s="4">
        <f t="shared" ca="1" si="42"/>
        <v>0.77406684991928532</v>
      </c>
      <c r="F1361" s="4">
        <f t="shared" ca="1" si="43"/>
        <v>0.64499412967317526</v>
      </c>
    </row>
    <row r="1362" spans="5:6" x14ac:dyDescent="0.25">
      <c r="E1362" s="4">
        <f t="shared" ca="1" si="42"/>
        <v>0.77661575787662285</v>
      </c>
      <c r="F1362" s="4">
        <f t="shared" ca="1" si="43"/>
        <v>0.64595139294180592</v>
      </c>
    </row>
    <row r="1363" spans="5:6" x14ac:dyDescent="0.25">
      <c r="E1363" s="4">
        <f t="shared" ca="1" si="42"/>
        <v>0.47707536300863373</v>
      </c>
      <c r="F1363" s="4">
        <f t="shared" ca="1" si="43"/>
        <v>0.55082654740729176</v>
      </c>
    </row>
    <row r="1364" spans="5:6" x14ac:dyDescent="0.25">
      <c r="E1364" s="4">
        <f t="shared" ca="1" si="42"/>
        <v>0.40567385925569777</v>
      </c>
      <c r="F1364" s="4">
        <f t="shared" ca="1" si="43"/>
        <v>0.52922475829802806</v>
      </c>
    </row>
    <row r="1365" spans="5:6" x14ac:dyDescent="0.25">
      <c r="E1365" s="4">
        <f t="shared" ca="1" si="42"/>
        <v>0.10165474083316939</v>
      </c>
      <c r="F1365" s="4">
        <f t="shared" ca="1" si="43"/>
        <v>0.40659786557231797</v>
      </c>
    </row>
    <row r="1366" spans="5:6" x14ac:dyDescent="0.25">
      <c r="E1366" s="4">
        <f t="shared" ca="1" si="42"/>
        <v>0.68822345939973883</v>
      </c>
      <c r="F1366" s="4">
        <f t="shared" ca="1" si="43"/>
        <v>0.61518331248827707</v>
      </c>
    </row>
    <row r="1367" spans="5:6" x14ac:dyDescent="0.25">
      <c r="E1367" s="4">
        <f t="shared" ca="1" si="42"/>
        <v>0.16293418291965345</v>
      </c>
      <c r="F1367" s="4">
        <f t="shared" ca="1" si="43"/>
        <v>0.44053404587788086</v>
      </c>
    </row>
    <row r="1368" spans="5:6" x14ac:dyDescent="0.25">
      <c r="E1368" s="4">
        <f t="shared" ca="1" si="42"/>
        <v>4.4156122279233934E-2</v>
      </c>
      <c r="F1368" s="4">
        <f t="shared" ca="1" si="43"/>
        <v>0.35734644608391214</v>
      </c>
    </row>
    <row r="1369" spans="5:6" x14ac:dyDescent="0.25">
      <c r="E1369" s="4">
        <f t="shared" ca="1" si="42"/>
        <v>0.64353672890853042</v>
      </c>
      <c r="F1369" s="4">
        <f t="shared" ca="1" si="43"/>
        <v>0.60094443152230925</v>
      </c>
    </row>
    <row r="1370" spans="5:6" x14ac:dyDescent="0.25">
      <c r="E1370" s="4">
        <f t="shared" ca="1" si="42"/>
        <v>0.94877367101211341</v>
      </c>
      <c r="F1370" s="4">
        <f t="shared" ca="1" si="43"/>
        <v>0.73871778404099653</v>
      </c>
    </row>
    <row r="1371" spans="5:6" x14ac:dyDescent="0.25">
      <c r="E1371" s="4">
        <f t="shared" ca="1" si="42"/>
        <v>0.94036053490147187</v>
      </c>
      <c r="F1371" s="4">
        <f t="shared" ca="1" si="43"/>
        <v>0.73119430054590873</v>
      </c>
    </row>
    <row r="1372" spans="5:6" x14ac:dyDescent="0.25">
      <c r="E1372" s="4">
        <f t="shared" ca="1" si="42"/>
        <v>4.7174595124155783E-2</v>
      </c>
      <c r="F1372" s="4">
        <f t="shared" ca="1" si="43"/>
        <v>0.3608651350615612</v>
      </c>
    </row>
    <row r="1373" spans="5:6" x14ac:dyDescent="0.25">
      <c r="E1373" s="4">
        <f t="shared" ca="1" si="42"/>
        <v>0.55618861042450018</v>
      </c>
      <c r="F1373" s="4">
        <f t="shared" ca="1" si="43"/>
        <v>0.57438126061361039</v>
      </c>
    </row>
    <row r="1374" spans="5:6" x14ac:dyDescent="0.25">
      <c r="E1374" s="4">
        <f t="shared" ca="1" si="42"/>
        <v>0.96020586876676217</v>
      </c>
      <c r="F1374" s="4">
        <f t="shared" ca="1" si="43"/>
        <v>0.75049863948491546</v>
      </c>
    </row>
    <row r="1375" spans="5:6" x14ac:dyDescent="0.25">
      <c r="E1375" s="4">
        <f t="shared" ca="1" si="42"/>
        <v>2.2778934416683883E-2</v>
      </c>
      <c r="F1375" s="4">
        <f t="shared" ca="1" si="43"/>
        <v>0.32498402504968882</v>
      </c>
    </row>
    <row r="1376" spans="5:6" x14ac:dyDescent="0.25">
      <c r="E1376" s="4">
        <f t="shared" ca="1" si="42"/>
        <v>0.75427469803273139</v>
      </c>
      <c r="F1376" s="4">
        <f t="shared" ca="1" si="43"/>
        <v>0.63773072814840837</v>
      </c>
    </row>
    <row r="1377" spans="5:6" x14ac:dyDescent="0.25">
      <c r="E1377" s="4">
        <f t="shared" ca="1" si="42"/>
        <v>0.55762055926101595</v>
      </c>
      <c r="F1377" s="4">
        <f t="shared" ca="1" si="43"/>
        <v>0.57480899887766679</v>
      </c>
    </row>
    <row r="1378" spans="5:6" x14ac:dyDescent="0.25">
      <c r="E1378" s="4">
        <f t="shared" ca="1" si="42"/>
        <v>0.60162591741052451</v>
      </c>
      <c r="F1378" s="4">
        <f t="shared" ca="1" si="43"/>
        <v>0.58805191364600762</v>
      </c>
    </row>
    <row r="1379" spans="5:6" x14ac:dyDescent="0.25">
      <c r="E1379" s="4">
        <f t="shared" ca="1" si="42"/>
        <v>0.32341012888151566</v>
      </c>
      <c r="F1379" s="4">
        <f t="shared" ca="1" si="43"/>
        <v>0.50297513752301382</v>
      </c>
    </row>
    <row r="1380" spans="5:6" x14ac:dyDescent="0.25">
      <c r="E1380" s="4">
        <f t="shared" ca="1" si="42"/>
        <v>0.96543237177617558</v>
      </c>
      <c r="F1380" s="4">
        <f t="shared" ca="1" si="43"/>
        <v>0.75671497008266719</v>
      </c>
    </row>
    <row r="1381" spans="5:6" x14ac:dyDescent="0.25">
      <c r="E1381" s="4">
        <f t="shared" ca="1" si="42"/>
        <v>6.4344049951969851E-3</v>
      </c>
      <c r="F1381" s="4">
        <f t="shared" ca="1" si="43"/>
        <v>0.27432882342844284</v>
      </c>
    </row>
    <row r="1382" spans="5:6" x14ac:dyDescent="0.25">
      <c r="E1382" s="4">
        <f t="shared" ca="1" si="42"/>
        <v>0.54570618979122609</v>
      </c>
      <c r="F1382" s="4">
        <f t="shared" ca="1" si="43"/>
        <v>0.5712540468075652</v>
      </c>
    </row>
    <row r="1383" spans="5:6" x14ac:dyDescent="0.25">
      <c r="E1383" s="4">
        <f t="shared" ca="1" si="42"/>
        <v>7.3755178838083024E-3</v>
      </c>
      <c r="F1383" s="4">
        <f t="shared" ca="1" si="43"/>
        <v>0.27923210562170486</v>
      </c>
    </row>
    <row r="1384" spans="5:6" x14ac:dyDescent="0.25">
      <c r="E1384" s="4">
        <f t="shared" ca="1" si="42"/>
        <v>0.77622788475676308</v>
      </c>
      <c r="F1384" s="4">
        <f t="shared" ca="1" si="43"/>
        <v>0.64580538013518318</v>
      </c>
    </row>
    <row r="1385" spans="5:6" x14ac:dyDescent="0.25">
      <c r="E1385" s="4">
        <f t="shared" ca="1" si="42"/>
        <v>0.4064527393384717</v>
      </c>
      <c r="F1385" s="4">
        <f t="shared" ca="1" si="43"/>
        <v>0.52946465700649137</v>
      </c>
    </row>
    <row r="1386" spans="5:6" x14ac:dyDescent="0.25">
      <c r="E1386" s="4">
        <f t="shared" ca="1" si="42"/>
        <v>0.24513144181219426</v>
      </c>
      <c r="F1386" s="4">
        <f t="shared" ca="1" si="43"/>
        <v>0.47528229366829206</v>
      </c>
    </row>
    <row r="1387" spans="5:6" x14ac:dyDescent="0.25">
      <c r="E1387" s="4">
        <f t="shared" ca="1" si="42"/>
        <v>0.34838151402644968</v>
      </c>
      <c r="F1387" s="4">
        <f t="shared" ca="1" si="43"/>
        <v>0.51116955908216088</v>
      </c>
    </row>
    <row r="1388" spans="5:6" x14ac:dyDescent="0.25">
      <c r="E1388" s="4">
        <f t="shared" ca="1" si="42"/>
        <v>2.6731010502557773E-2</v>
      </c>
      <c r="F1388" s="4">
        <f t="shared" ca="1" si="43"/>
        <v>0.33236858892488025</v>
      </c>
    </row>
    <row r="1389" spans="5:6" x14ac:dyDescent="0.25">
      <c r="E1389" s="4">
        <f t="shared" ca="1" si="42"/>
        <v>0.32448678000585063</v>
      </c>
      <c r="F1389" s="4">
        <f t="shared" ca="1" si="43"/>
        <v>0.50333351332657916</v>
      </c>
    </row>
    <row r="1390" spans="5:6" x14ac:dyDescent="0.25">
      <c r="E1390" s="4">
        <f t="shared" ca="1" si="42"/>
        <v>0.94568946384658592</v>
      </c>
      <c r="F1390" s="4">
        <f t="shared" ca="1" si="43"/>
        <v>0.73586555484758343</v>
      </c>
    </row>
    <row r="1391" spans="5:6" x14ac:dyDescent="0.25">
      <c r="E1391" s="4">
        <f t="shared" ca="1" si="42"/>
        <v>0.16197145235635302</v>
      </c>
      <c r="F1391" s="4">
        <f t="shared" ca="1" si="43"/>
        <v>0.44007145715849488</v>
      </c>
    </row>
    <row r="1392" spans="5:6" x14ac:dyDescent="0.25">
      <c r="E1392" s="4">
        <f t="shared" ca="1" si="42"/>
        <v>0.77031556365020026</v>
      </c>
      <c r="F1392" s="4">
        <f t="shared" ca="1" si="43"/>
        <v>0.64359482302661741</v>
      </c>
    </row>
    <row r="1393" spans="5:6" x14ac:dyDescent="0.25">
      <c r="E1393" s="4">
        <f t="shared" ca="1" si="42"/>
        <v>0.92923449846298578</v>
      </c>
      <c r="F1393" s="4">
        <f t="shared" ca="1" si="43"/>
        <v>0.72230273069684503</v>
      </c>
    </row>
    <row r="1394" spans="5:6" x14ac:dyDescent="0.25">
      <c r="E1394" s="4">
        <f t="shared" ca="1" si="42"/>
        <v>0.9564337049632875</v>
      </c>
      <c r="F1394" s="4">
        <f t="shared" ca="1" si="43"/>
        <v>0.74637066533204255</v>
      </c>
    </row>
    <row r="1395" spans="5:6" x14ac:dyDescent="0.25">
      <c r="E1395" s="4">
        <f t="shared" ca="1" si="42"/>
        <v>0.50301479023748907</v>
      </c>
      <c r="F1395" s="4">
        <f t="shared" ca="1" si="43"/>
        <v>0.55855450335792156</v>
      </c>
    </row>
    <row r="1396" spans="5:6" x14ac:dyDescent="0.25">
      <c r="E1396" s="4">
        <f t="shared" ca="1" si="42"/>
        <v>0.63670908907402723</v>
      </c>
      <c r="F1396" s="4">
        <f t="shared" ca="1" si="43"/>
        <v>0.59881878403542221</v>
      </c>
    </row>
    <row r="1397" spans="5:6" x14ac:dyDescent="0.25">
      <c r="E1397" s="4">
        <f t="shared" ca="1" si="42"/>
        <v>0.86511385237250049</v>
      </c>
      <c r="F1397" s="4">
        <f t="shared" ca="1" si="43"/>
        <v>0.68376404782968847</v>
      </c>
    </row>
    <row r="1398" spans="5:6" x14ac:dyDescent="0.25">
      <c r="E1398" s="4">
        <f t="shared" ca="1" si="42"/>
        <v>0.94036134760328005</v>
      </c>
      <c r="F1398" s="4">
        <f t="shared" ca="1" si="43"/>
        <v>0.73119499029930857</v>
      </c>
    </row>
    <row r="1399" spans="5:6" x14ac:dyDescent="0.25">
      <c r="E1399" s="4">
        <f t="shared" ca="1" si="42"/>
        <v>0.15916383267277046</v>
      </c>
      <c r="F1399" s="4">
        <f t="shared" ca="1" si="43"/>
        <v>0.43871258349521475</v>
      </c>
    </row>
    <row r="1400" spans="5:6" x14ac:dyDescent="0.25">
      <c r="E1400" s="4">
        <f t="shared" ca="1" si="42"/>
        <v>0.11842670506375463</v>
      </c>
      <c r="F1400" s="4">
        <f t="shared" ca="1" si="43"/>
        <v>0.41699290883907042</v>
      </c>
    </row>
    <row r="1401" spans="5:6" x14ac:dyDescent="0.25">
      <c r="E1401" s="4">
        <f t="shared" ca="1" si="42"/>
        <v>0.77826910117747583</v>
      </c>
      <c r="F1401" s="4">
        <f t="shared" ca="1" si="43"/>
        <v>0.64657518822826554</v>
      </c>
    </row>
    <row r="1402" spans="5:6" x14ac:dyDescent="0.25">
      <c r="E1402" s="4">
        <f t="shared" ca="1" si="42"/>
        <v>0.76724960069659565</v>
      </c>
      <c r="F1402" s="4">
        <f t="shared" ca="1" si="43"/>
        <v>0.6424593345261318</v>
      </c>
    </row>
    <row r="1403" spans="5:6" x14ac:dyDescent="0.25">
      <c r="E1403" s="4">
        <f t="shared" ca="1" si="42"/>
        <v>0.20622311088710998</v>
      </c>
      <c r="F1403" s="4">
        <f t="shared" ca="1" si="43"/>
        <v>0.45983456701328623</v>
      </c>
    </row>
    <row r="1404" spans="5:6" x14ac:dyDescent="0.25">
      <c r="E1404" s="4">
        <f t="shared" ca="1" si="42"/>
        <v>0.65322458444452214</v>
      </c>
      <c r="F1404" s="4">
        <f t="shared" ca="1" si="43"/>
        <v>0.60398074252737555</v>
      </c>
    </row>
    <row r="1405" spans="5:6" x14ac:dyDescent="0.25">
      <c r="E1405" s="4">
        <f t="shared" ca="1" si="42"/>
        <v>0.37754172706967093</v>
      </c>
      <c r="F1405" s="4">
        <f t="shared" ca="1" si="43"/>
        <v>0.52046929552695853</v>
      </c>
    </row>
    <row r="1406" spans="5:6" x14ac:dyDescent="0.25">
      <c r="E1406" s="4">
        <f t="shared" ca="1" si="42"/>
        <v>0.51696325171468471</v>
      </c>
      <c r="F1406" s="4">
        <f t="shared" ca="1" si="43"/>
        <v>0.56270186443309012</v>
      </c>
    </row>
    <row r="1407" spans="5:6" x14ac:dyDescent="0.25">
      <c r="E1407" s="4">
        <f t="shared" ca="1" si="42"/>
        <v>0.12043231847606017</v>
      </c>
      <c r="F1407" s="4">
        <f t="shared" ca="1" si="43"/>
        <v>0.41816796556760094</v>
      </c>
    </row>
    <row r="1408" spans="5:6" x14ac:dyDescent="0.25">
      <c r="E1408" s="4">
        <f t="shared" ca="1" si="42"/>
        <v>0.27563712990049583</v>
      </c>
      <c r="F1408" s="4">
        <f t="shared" ca="1" si="43"/>
        <v>0.48651148303058733</v>
      </c>
    </row>
    <row r="1409" spans="5:6" x14ac:dyDescent="0.25">
      <c r="E1409" s="4">
        <f t="shared" ca="1" si="42"/>
        <v>0.52543366189545282</v>
      </c>
      <c r="F1409" s="4">
        <f t="shared" ca="1" si="43"/>
        <v>0.56522022538633343</v>
      </c>
    </row>
    <row r="1410" spans="5:6" x14ac:dyDescent="0.25">
      <c r="E1410" s="4">
        <f t="shared" ca="1" si="42"/>
        <v>0.41567235859672613</v>
      </c>
      <c r="F1410" s="4">
        <f t="shared" ca="1" si="43"/>
        <v>0.53229534344816232</v>
      </c>
    </row>
    <row r="1411" spans="5:6" x14ac:dyDescent="0.25">
      <c r="E1411" s="4">
        <f t="shared" ca="1" si="42"/>
        <v>0.31139337217732388</v>
      </c>
      <c r="F1411" s="4">
        <f t="shared" ca="1" si="43"/>
        <v>0.49894096027302315</v>
      </c>
    </row>
    <row r="1412" spans="5:6" x14ac:dyDescent="0.25">
      <c r="E1412" s="4">
        <f t="shared" ref="E1412:E1475" ca="1" si="44">RAND()</f>
        <v>0.40752283356308305</v>
      </c>
      <c r="F1412" s="4">
        <f t="shared" ref="F1412:F1475" ca="1" si="45">_xlfn.BETA.INV(E1412,$C$3,$C$4)</f>
        <v>0.52979405222106379</v>
      </c>
    </row>
    <row r="1413" spans="5:6" x14ac:dyDescent="0.25">
      <c r="E1413" s="4">
        <f t="shared" ca="1" si="44"/>
        <v>0.44150855459355465</v>
      </c>
      <c r="F1413" s="4">
        <f t="shared" ca="1" si="45"/>
        <v>0.54015038387357628</v>
      </c>
    </row>
    <row r="1414" spans="5:6" x14ac:dyDescent="0.25">
      <c r="E1414" s="4">
        <f t="shared" ca="1" si="44"/>
        <v>0.43591603975837934</v>
      </c>
      <c r="F1414" s="4">
        <f t="shared" ca="1" si="45"/>
        <v>0.53845865331573339</v>
      </c>
    </row>
    <row r="1415" spans="5:6" x14ac:dyDescent="0.25">
      <c r="E1415" s="4">
        <f t="shared" ca="1" si="44"/>
        <v>0.87250815550525518</v>
      </c>
      <c r="F1415" s="4">
        <f t="shared" ca="1" si="45"/>
        <v>0.68750643544287504</v>
      </c>
    </row>
    <row r="1416" spans="5:6" x14ac:dyDescent="0.25">
      <c r="E1416" s="4">
        <f t="shared" ca="1" si="44"/>
        <v>0.78864480287365202</v>
      </c>
      <c r="F1416" s="4">
        <f t="shared" ca="1" si="45"/>
        <v>0.65054384315199099</v>
      </c>
    </row>
    <row r="1417" spans="5:6" x14ac:dyDescent="0.25">
      <c r="E1417" s="4">
        <f t="shared" ca="1" si="44"/>
        <v>0.45895096515871481</v>
      </c>
      <c r="F1417" s="4">
        <f t="shared" ca="1" si="45"/>
        <v>0.54540176824244924</v>
      </c>
    </row>
    <row r="1418" spans="5:6" x14ac:dyDescent="0.25">
      <c r="E1418" s="4">
        <f t="shared" ca="1" si="44"/>
        <v>0.9650573110162769</v>
      </c>
      <c r="F1418" s="4">
        <f t="shared" ca="1" si="45"/>
        <v>0.75624689726665739</v>
      </c>
    </row>
    <row r="1419" spans="5:6" x14ac:dyDescent="0.25">
      <c r="E1419" s="4">
        <f t="shared" ca="1" si="44"/>
        <v>0.95017655365075959</v>
      </c>
      <c r="F1419" s="4">
        <f t="shared" ca="1" si="45"/>
        <v>0.74005537018017087</v>
      </c>
    </row>
    <row r="1420" spans="5:6" x14ac:dyDescent="0.25">
      <c r="E1420" s="4">
        <f t="shared" ca="1" si="44"/>
        <v>0.43741215798300692</v>
      </c>
      <c r="F1420" s="4">
        <f t="shared" ca="1" si="45"/>
        <v>0.53891164905668498</v>
      </c>
    </row>
    <row r="1421" spans="5:6" x14ac:dyDescent="0.25">
      <c r="E1421" s="4">
        <f t="shared" ca="1" si="44"/>
        <v>1.8139157331351741E-2</v>
      </c>
      <c r="F1421" s="4">
        <f t="shared" ca="1" si="45"/>
        <v>0.31489669855701052</v>
      </c>
    </row>
    <row r="1422" spans="5:6" x14ac:dyDescent="0.25">
      <c r="E1422" s="4">
        <f t="shared" ca="1" si="44"/>
        <v>0.22090941999016067</v>
      </c>
      <c r="F1422" s="4">
        <f t="shared" ca="1" si="45"/>
        <v>0.46583882981590902</v>
      </c>
    </row>
    <row r="1423" spans="5:6" x14ac:dyDescent="0.25">
      <c r="E1423" s="4">
        <f t="shared" ca="1" si="44"/>
        <v>6.4493744735867775E-2</v>
      </c>
      <c r="F1423" s="4">
        <f t="shared" ca="1" si="45"/>
        <v>0.37833332431159006</v>
      </c>
    </row>
    <row r="1424" spans="5:6" x14ac:dyDescent="0.25">
      <c r="E1424" s="4">
        <f t="shared" ca="1" si="44"/>
        <v>0.63640645389436112</v>
      </c>
      <c r="F1424" s="4">
        <f t="shared" ca="1" si="45"/>
        <v>0.59872482202809252</v>
      </c>
    </row>
    <row r="1425" spans="5:6" x14ac:dyDescent="0.25">
      <c r="E1425" s="4">
        <f t="shared" ca="1" si="44"/>
        <v>0.61487689808987867</v>
      </c>
      <c r="F1425" s="4">
        <f t="shared" ca="1" si="45"/>
        <v>0.59209109618928923</v>
      </c>
    </row>
    <row r="1426" spans="5:6" x14ac:dyDescent="0.25">
      <c r="E1426" s="4">
        <f t="shared" ca="1" si="44"/>
        <v>0.70894829220374889</v>
      </c>
      <c r="F1426" s="4">
        <f t="shared" ca="1" si="45"/>
        <v>0.6220274603078837</v>
      </c>
    </row>
    <row r="1427" spans="5:6" x14ac:dyDescent="0.25">
      <c r="E1427" s="4">
        <f t="shared" ca="1" si="44"/>
        <v>0.99778348931608152</v>
      </c>
      <c r="F1427" s="4">
        <f t="shared" ca="1" si="45"/>
        <v>0.8443826070387217</v>
      </c>
    </row>
    <row r="1428" spans="5:6" x14ac:dyDescent="0.25">
      <c r="E1428" s="4">
        <f t="shared" ca="1" si="44"/>
        <v>0.3312114373827465</v>
      </c>
      <c r="F1428" s="4">
        <f t="shared" ca="1" si="45"/>
        <v>0.50556106907548037</v>
      </c>
    </row>
    <row r="1429" spans="5:6" x14ac:dyDescent="0.25">
      <c r="E1429" s="4">
        <f t="shared" ca="1" si="44"/>
        <v>0.72053665853896887</v>
      </c>
      <c r="F1429" s="4">
        <f t="shared" ca="1" si="45"/>
        <v>0.62593725675240819</v>
      </c>
    </row>
    <row r="1430" spans="5:6" x14ac:dyDescent="0.25">
      <c r="E1430" s="4">
        <f t="shared" ca="1" si="44"/>
        <v>0.78390066718575191</v>
      </c>
      <c r="F1430" s="4">
        <f t="shared" ca="1" si="45"/>
        <v>0.64871741225102841</v>
      </c>
    </row>
    <row r="1431" spans="5:6" x14ac:dyDescent="0.25">
      <c r="E1431" s="4">
        <f t="shared" ca="1" si="44"/>
        <v>0.63152924802457044</v>
      </c>
      <c r="F1431" s="4">
        <f t="shared" ca="1" si="45"/>
        <v>0.59721344069685811</v>
      </c>
    </row>
    <row r="1432" spans="5:6" x14ac:dyDescent="0.25">
      <c r="E1432" s="4">
        <f t="shared" ca="1" si="44"/>
        <v>9.6688409245922591E-2</v>
      </c>
      <c r="F1432" s="4">
        <f t="shared" ca="1" si="45"/>
        <v>0.40329660642303161</v>
      </c>
    </row>
    <row r="1433" spans="5:6" x14ac:dyDescent="0.25">
      <c r="E1433" s="4">
        <f t="shared" ca="1" si="44"/>
        <v>0.42327473764107371</v>
      </c>
      <c r="F1433" s="4">
        <f t="shared" ca="1" si="45"/>
        <v>0.53461778238885749</v>
      </c>
    </row>
    <row r="1434" spans="5:6" x14ac:dyDescent="0.25">
      <c r="E1434" s="4">
        <f t="shared" ca="1" si="44"/>
        <v>0.64766070088982008</v>
      </c>
      <c r="F1434" s="4">
        <f t="shared" ca="1" si="45"/>
        <v>0.60223394123485774</v>
      </c>
    </row>
    <row r="1435" spans="5:6" x14ac:dyDescent="0.25">
      <c r="E1435" s="4">
        <f t="shared" ca="1" si="44"/>
        <v>0.63989069118427577</v>
      </c>
      <c r="F1435" s="4">
        <f t="shared" ca="1" si="45"/>
        <v>0.59980791170086456</v>
      </c>
    </row>
    <row r="1436" spans="5:6" x14ac:dyDescent="0.25">
      <c r="E1436" s="4">
        <f t="shared" ca="1" si="44"/>
        <v>0.21826556499833183</v>
      </c>
      <c r="F1436" s="4">
        <f t="shared" ca="1" si="45"/>
        <v>0.46477474547740411</v>
      </c>
    </row>
    <row r="1437" spans="5:6" x14ac:dyDescent="0.25">
      <c r="E1437" s="4">
        <f t="shared" ca="1" si="44"/>
        <v>0.98230524084292914</v>
      </c>
      <c r="F1437" s="4">
        <f t="shared" ca="1" si="45"/>
        <v>0.78335065736123721</v>
      </c>
    </row>
    <row r="1438" spans="5:6" x14ac:dyDescent="0.25">
      <c r="E1438" s="4">
        <f t="shared" ca="1" si="44"/>
        <v>0.58195608264916687</v>
      </c>
      <c r="F1438" s="4">
        <f t="shared" ca="1" si="45"/>
        <v>0.58210518127874422</v>
      </c>
    </row>
    <row r="1439" spans="5:6" x14ac:dyDescent="0.25">
      <c r="E1439" s="4">
        <f t="shared" ca="1" si="44"/>
        <v>0.61943032958724142</v>
      </c>
      <c r="F1439" s="4">
        <f t="shared" ca="1" si="45"/>
        <v>0.59348626930555615</v>
      </c>
    </row>
    <row r="1440" spans="5:6" x14ac:dyDescent="0.25">
      <c r="E1440" s="4">
        <f t="shared" ca="1" si="44"/>
        <v>0.73028916471676142</v>
      </c>
      <c r="F1440" s="4">
        <f t="shared" ca="1" si="45"/>
        <v>0.62927962512624958</v>
      </c>
    </row>
    <row r="1441" spans="5:6" x14ac:dyDescent="0.25">
      <c r="E1441" s="4">
        <f t="shared" ca="1" si="44"/>
        <v>0.98461755672308526</v>
      </c>
      <c r="F1441" s="4">
        <f t="shared" ca="1" si="45"/>
        <v>0.78838720685409069</v>
      </c>
    </row>
    <row r="1442" spans="5:6" x14ac:dyDescent="0.25">
      <c r="E1442" s="4">
        <f t="shared" ca="1" si="44"/>
        <v>0.37445277245201625</v>
      </c>
      <c r="F1442" s="4">
        <f t="shared" ca="1" si="45"/>
        <v>0.51949601212011298</v>
      </c>
    </row>
    <row r="1443" spans="5:6" x14ac:dyDescent="0.25">
      <c r="E1443" s="4">
        <f t="shared" ca="1" si="44"/>
        <v>0.57050518386605509</v>
      </c>
      <c r="F1443" s="4">
        <f t="shared" ca="1" si="45"/>
        <v>0.57866504237512562</v>
      </c>
    </row>
    <row r="1444" spans="5:6" x14ac:dyDescent="0.25">
      <c r="E1444" s="4">
        <f t="shared" ca="1" si="44"/>
        <v>5.6215442040526975E-2</v>
      </c>
      <c r="F1444" s="4">
        <f t="shared" ca="1" si="45"/>
        <v>0.37048412360383087</v>
      </c>
    </row>
    <row r="1445" spans="5:6" x14ac:dyDescent="0.25">
      <c r="E1445" s="4">
        <f t="shared" ca="1" si="44"/>
        <v>0.37773120072841837</v>
      </c>
      <c r="F1445" s="4">
        <f t="shared" ca="1" si="45"/>
        <v>0.52052891224471709</v>
      </c>
    </row>
    <row r="1446" spans="5:6" x14ac:dyDescent="0.25">
      <c r="E1446" s="4">
        <f t="shared" ca="1" si="44"/>
        <v>0.42435739917200588</v>
      </c>
      <c r="F1446" s="4">
        <f t="shared" ca="1" si="45"/>
        <v>0.53494771914399097</v>
      </c>
    </row>
    <row r="1447" spans="5:6" x14ac:dyDescent="0.25">
      <c r="E1447" s="4">
        <f t="shared" ca="1" si="44"/>
        <v>0.89720198075390012</v>
      </c>
      <c r="F1447" s="4">
        <f t="shared" ca="1" si="45"/>
        <v>0.70107935116340847</v>
      </c>
    </row>
    <row r="1448" spans="5:6" x14ac:dyDescent="0.25">
      <c r="E1448" s="4">
        <f t="shared" ca="1" si="44"/>
        <v>5.6642395783548238E-3</v>
      </c>
      <c r="F1448" s="4">
        <f t="shared" ca="1" si="45"/>
        <v>0.26985605125550971</v>
      </c>
    </row>
    <row r="1449" spans="5:6" x14ac:dyDescent="0.25">
      <c r="E1449" s="4">
        <f t="shared" ca="1" si="44"/>
        <v>0.15542702459495894</v>
      </c>
      <c r="F1449" s="4">
        <f t="shared" ca="1" si="45"/>
        <v>0.43688060513676691</v>
      </c>
    </row>
    <row r="1450" spans="5:6" x14ac:dyDescent="0.25">
      <c r="E1450" s="4">
        <f t="shared" ca="1" si="44"/>
        <v>0.51998938094067848</v>
      </c>
      <c r="F1450" s="4">
        <f t="shared" ca="1" si="45"/>
        <v>0.56360150769495942</v>
      </c>
    </row>
    <row r="1451" spans="5:6" x14ac:dyDescent="0.25">
      <c r="E1451" s="4">
        <f t="shared" ca="1" si="44"/>
        <v>9.1498535361783428E-2</v>
      </c>
      <c r="F1451" s="4">
        <f t="shared" ca="1" si="45"/>
        <v>0.39971879185534892</v>
      </c>
    </row>
    <row r="1452" spans="5:6" x14ac:dyDescent="0.25">
      <c r="E1452" s="4">
        <f t="shared" ca="1" si="44"/>
        <v>0.38573732385146109</v>
      </c>
      <c r="F1452" s="4">
        <f t="shared" ca="1" si="45"/>
        <v>0.52303945750798131</v>
      </c>
    </row>
    <row r="1453" spans="5:6" x14ac:dyDescent="0.25">
      <c r="E1453" s="4">
        <f t="shared" ca="1" si="44"/>
        <v>9.739216841682552E-3</v>
      </c>
      <c r="F1453" s="4">
        <f t="shared" ca="1" si="45"/>
        <v>0.28960277082655927</v>
      </c>
    </row>
    <row r="1454" spans="5:6" x14ac:dyDescent="0.25">
      <c r="E1454" s="4">
        <f t="shared" ca="1" si="44"/>
        <v>0.34357208515711402</v>
      </c>
      <c r="F1454" s="4">
        <f t="shared" ca="1" si="45"/>
        <v>0.50960946705813315</v>
      </c>
    </row>
    <row r="1455" spans="5:6" x14ac:dyDescent="0.25">
      <c r="E1455" s="4">
        <f t="shared" ca="1" si="44"/>
        <v>0.97430466874168431</v>
      </c>
      <c r="F1455" s="4">
        <f t="shared" ca="1" si="45"/>
        <v>0.76907157310752194</v>
      </c>
    </row>
    <row r="1456" spans="5:6" x14ac:dyDescent="0.25">
      <c r="E1456" s="4">
        <f t="shared" ca="1" si="44"/>
        <v>0.6685064737639711</v>
      </c>
      <c r="F1456" s="4">
        <f t="shared" ca="1" si="45"/>
        <v>0.60882372037698884</v>
      </c>
    </row>
    <row r="1457" spans="5:6" x14ac:dyDescent="0.25">
      <c r="E1457" s="4">
        <f t="shared" ca="1" si="44"/>
        <v>0.61846206110244339</v>
      </c>
      <c r="F1457" s="4">
        <f t="shared" ca="1" si="45"/>
        <v>0.59318926268599204</v>
      </c>
    </row>
    <row r="1458" spans="5:6" x14ac:dyDescent="0.25">
      <c r="E1458" s="4">
        <f t="shared" ca="1" si="44"/>
        <v>0.46950789044009378</v>
      </c>
      <c r="F1458" s="4">
        <f t="shared" ca="1" si="45"/>
        <v>0.54856483132394152</v>
      </c>
    </row>
    <row r="1459" spans="5:6" x14ac:dyDescent="0.25">
      <c r="E1459" s="4">
        <f t="shared" ca="1" si="44"/>
        <v>0.67496374124377501</v>
      </c>
      <c r="F1459" s="4">
        <f t="shared" ca="1" si="45"/>
        <v>0.61089176857309635</v>
      </c>
    </row>
    <row r="1460" spans="5:6" x14ac:dyDescent="0.25">
      <c r="E1460" s="4">
        <f t="shared" ca="1" si="44"/>
        <v>0.10918290398435038</v>
      </c>
      <c r="F1460" s="4">
        <f t="shared" ca="1" si="45"/>
        <v>0.41139730313648543</v>
      </c>
    </row>
    <row r="1461" spans="5:6" x14ac:dyDescent="0.25">
      <c r="E1461" s="4">
        <f t="shared" ca="1" si="44"/>
        <v>3.7369704292473438E-2</v>
      </c>
      <c r="F1461" s="4">
        <f t="shared" ca="1" si="45"/>
        <v>0.34871471048686847</v>
      </c>
    </row>
    <row r="1462" spans="5:6" x14ac:dyDescent="0.25">
      <c r="E1462" s="4">
        <f t="shared" ca="1" si="44"/>
        <v>0.3223553689444999</v>
      </c>
      <c r="F1462" s="4">
        <f t="shared" ca="1" si="45"/>
        <v>0.50262357335978503</v>
      </c>
    </row>
    <row r="1463" spans="5:6" x14ac:dyDescent="0.25">
      <c r="E1463" s="4">
        <f t="shared" ca="1" si="44"/>
        <v>0.15525987452857892</v>
      </c>
      <c r="F1463" s="4">
        <f t="shared" ca="1" si="45"/>
        <v>0.43679801848433508</v>
      </c>
    </row>
    <row r="1464" spans="5:6" x14ac:dyDescent="0.25">
      <c r="E1464" s="4">
        <f t="shared" ca="1" si="44"/>
        <v>0.69807255781989308</v>
      </c>
      <c r="F1464" s="4">
        <f t="shared" ca="1" si="45"/>
        <v>0.61841368244163986</v>
      </c>
    </row>
    <row r="1465" spans="5:6" x14ac:dyDescent="0.25">
      <c r="E1465" s="4">
        <f t="shared" ca="1" si="44"/>
        <v>0.50209923368521281</v>
      </c>
      <c r="F1465" s="4">
        <f t="shared" ca="1" si="45"/>
        <v>0.55828217299647009</v>
      </c>
    </row>
    <row r="1466" spans="5:6" x14ac:dyDescent="0.25">
      <c r="E1466" s="4">
        <f t="shared" ca="1" si="44"/>
        <v>0.16562504828802938</v>
      </c>
      <c r="F1466" s="4">
        <f t="shared" ca="1" si="45"/>
        <v>0.44181810408054434</v>
      </c>
    </row>
    <row r="1467" spans="5:6" x14ac:dyDescent="0.25">
      <c r="E1467" s="4">
        <f t="shared" ca="1" si="44"/>
        <v>0.7560457409095136</v>
      </c>
      <c r="F1467" s="4">
        <f t="shared" ca="1" si="45"/>
        <v>0.63836917079043354</v>
      </c>
    </row>
    <row r="1468" spans="5:6" x14ac:dyDescent="0.25">
      <c r="E1468" s="4">
        <f t="shared" ca="1" si="44"/>
        <v>0.96429976566507036</v>
      </c>
      <c r="F1468" s="4">
        <f t="shared" ca="1" si="45"/>
        <v>0.75531256305294692</v>
      </c>
    </row>
    <row r="1469" spans="5:6" x14ac:dyDescent="0.25">
      <c r="E1469" s="4">
        <f t="shared" ca="1" si="44"/>
        <v>0.33834303223600404</v>
      </c>
      <c r="F1469" s="4">
        <f t="shared" ca="1" si="45"/>
        <v>0.50790384369407537</v>
      </c>
    </row>
    <row r="1470" spans="5:6" x14ac:dyDescent="0.25">
      <c r="E1470" s="4">
        <f t="shared" ca="1" si="44"/>
        <v>0.10483617837182468</v>
      </c>
      <c r="F1470" s="4">
        <f t="shared" ca="1" si="45"/>
        <v>0.40865477807183498</v>
      </c>
    </row>
    <row r="1471" spans="5:6" x14ac:dyDescent="0.25">
      <c r="E1471" s="4">
        <f t="shared" ca="1" si="44"/>
        <v>0.36468819856344969</v>
      </c>
      <c r="F1471" s="4">
        <f t="shared" ca="1" si="45"/>
        <v>0.5164017706888917</v>
      </c>
    </row>
    <row r="1472" spans="5:6" x14ac:dyDescent="0.25">
      <c r="E1472" s="4">
        <f t="shared" ca="1" si="44"/>
        <v>0.85014692184364538</v>
      </c>
      <c r="F1472" s="4">
        <f t="shared" ca="1" si="45"/>
        <v>0.67654918465135383</v>
      </c>
    </row>
    <row r="1473" spans="5:6" x14ac:dyDescent="0.25">
      <c r="E1473" s="4">
        <f t="shared" ca="1" si="44"/>
        <v>0.12759140003178882</v>
      </c>
      <c r="F1473" s="4">
        <f t="shared" ca="1" si="45"/>
        <v>0.42225935033462908</v>
      </c>
    </row>
    <row r="1474" spans="5:6" x14ac:dyDescent="0.25">
      <c r="E1474" s="4">
        <f t="shared" ca="1" si="44"/>
        <v>0.32494681197886821</v>
      </c>
      <c r="F1474" s="4">
        <f t="shared" ca="1" si="45"/>
        <v>0.5034864919519767</v>
      </c>
    </row>
    <row r="1475" spans="5:6" x14ac:dyDescent="0.25">
      <c r="E1475" s="4">
        <f t="shared" ca="1" si="44"/>
        <v>0.75221943615524955</v>
      </c>
      <c r="F1475" s="4">
        <f t="shared" ca="1" si="45"/>
        <v>0.63699247870472731</v>
      </c>
    </row>
    <row r="1476" spans="5:6" x14ac:dyDescent="0.25">
      <c r="E1476" s="4">
        <f t="shared" ref="E1476:E1539" ca="1" si="46">RAND()</f>
        <v>0.4104593151517778</v>
      </c>
      <c r="F1476" s="4">
        <f t="shared" ref="F1476:F1539" ca="1" si="47">_xlfn.BETA.INV(E1476,$C$3,$C$4)</f>
        <v>0.53069679435873618</v>
      </c>
    </row>
    <row r="1477" spans="5:6" x14ac:dyDescent="0.25">
      <c r="E1477" s="4">
        <f t="shared" ca="1" si="46"/>
        <v>3.8773264644855532E-2</v>
      </c>
      <c r="F1477" s="4">
        <f t="shared" ca="1" si="47"/>
        <v>0.35059226732305965</v>
      </c>
    </row>
    <row r="1478" spans="5:6" x14ac:dyDescent="0.25">
      <c r="E1478" s="4">
        <f t="shared" ca="1" si="46"/>
        <v>0.70238430574591182</v>
      </c>
      <c r="F1478" s="4">
        <f t="shared" ca="1" si="47"/>
        <v>0.61984028001786107</v>
      </c>
    </row>
    <row r="1479" spans="5:6" x14ac:dyDescent="0.25">
      <c r="E1479" s="4">
        <f t="shared" ca="1" si="46"/>
        <v>0.12831691540787515</v>
      </c>
      <c r="F1479" s="4">
        <f t="shared" ca="1" si="47"/>
        <v>0.42266543562729619</v>
      </c>
    </row>
    <row r="1480" spans="5:6" x14ac:dyDescent="0.25">
      <c r="E1480" s="4">
        <f t="shared" ca="1" si="46"/>
        <v>0.60681031409630637</v>
      </c>
      <c r="F1480" s="4">
        <f t="shared" ca="1" si="47"/>
        <v>0.5896287065955329</v>
      </c>
    </row>
    <row r="1481" spans="5:6" x14ac:dyDescent="0.25">
      <c r="E1481" s="4">
        <f t="shared" ca="1" si="46"/>
        <v>4.2804628554574564E-2</v>
      </c>
      <c r="F1481" s="4">
        <f t="shared" ca="1" si="47"/>
        <v>0.35571198187110709</v>
      </c>
    </row>
    <row r="1482" spans="5:6" x14ac:dyDescent="0.25">
      <c r="E1482" s="4">
        <f t="shared" ca="1" si="46"/>
        <v>0.8099184986655571</v>
      </c>
      <c r="F1482" s="4">
        <f t="shared" ca="1" si="47"/>
        <v>0.65900580484377491</v>
      </c>
    </row>
    <row r="1483" spans="5:6" x14ac:dyDescent="0.25">
      <c r="E1483" s="4">
        <f t="shared" ca="1" si="46"/>
        <v>0.34578078779710475</v>
      </c>
      <c r="F1483" s="4">
        <f t="shared" ca="1" si="47"/>
        <v>0.51032693926023631</v>
      </c>
    </row>
    <row r="1484" spans="5:6" x14ac:dyDescent="0.25">
      <c r="E1484" s="4">
        <f t="shared" ca="1" si="46"/>
        <v>0.61948944257879679</v>
      </c>
      <c r="F1484" s="4">
        <f t="shared" ca="1" si="47"/>
        <v>0.59350440747572231</v>
      </c>
    </row>
    <row r="1485" spans="5:6" x14ac:dyDescent="0.25">
      <c r="E1485" s="4">
        <f t="shared" ca="1" si="46"/>
        <v>0.27379746988353093</v>
      </c>
      <c r="F1485" s="4">
        <f t="shared" ca="1" si="47"/>
        <v>0.48585229684960002</v>
      </c>
    </row>
    <row r="1486" spans="5:6" x14ac:dyDescent="0.25">
      <c r="E1486" s="4">
        <f t="shared" ca="1" si="46"/>
        <v>0.69598953805146191</v>
      </c>
      <c r="F1486" s="4">
        <f t="shared" ca="1" si="47"/>
        <v>0.61772725551115348</v>
      </c>
    </row>
    <row r="1487" spans="5:6" x14ac:dyDescent="0.25">
      <c r="E1487" s="4">
        <f t="shared" ca="1" si="46"/>
        <v>0.18173163941302317</v>
      </c>
      <c r="F1487" s="4">
        <f t="shared" ca="1" si="47"/>
        <v>0.44924979201160387</v>
      </c>
    </row>
    <row r="1488" spans="5:6" x14ac:dyDescent="0.25">
      <c r="E1488" s="4">
        <f t="shared" ca="1" si="46"/>
        <v>0.59688876369710075</v>
      </c>
      <c r="F1488" s="4">
        <f t="shared" ca="1" si="47"/>
        <v>0.58661481232279522</v>
      </c>
    </row>
    <row r="1489" spans="5:6" x14ac:dyDescent="0.25">
      <c r="E1489" s="4">
        <f t="shared" ca="1" si="46"/>
        <v>0.8694639319021038</v>
      </c>
      <c r="F1489" s="4">
        <f t="shared" ca="1" si="47"/>
        <v>0.68595015039768614</v>
      </c>
    </row>
    <row r="1490" spans="5:6" x14ac:dyDescent="0.25">
      <c r="E1490" s="4">
        <f t="shared" ca="1" si="46"/>
        <v>0.99400556619993707</v>
      </c>
      <c r="F1490" s="4">
        <f t="shared" ca="1" si="47"/>
        <v>0.81844038932939533</v>
      </c>
    </row>
    <row r="1491" spans="5:6" x14ac:dyDescent="0.25">
      <c r="E1491" s="4">
        <f t="shared" ca="1" si="46"/>
        <v>0.90386945278363573</v>
      </c>
      <c r="F1491" s="4">
        <f t="shared" ca="1" si="47"/>
        <v>0.70509348679268657</v>
      </c>
    </row>
    <row r="1492" spans="5:6" x14ac:dyDescent="0.25">
      <c r="E1492" s="4">
        <f t="shared" ca="1" si="46"/>
        <v>0.74605784456354796</v>
      </c>
      <c r="F1492" s="4">
        <f t="shared" ca="1" si="47"/>
        <v>0.63479580682294423</v>
      </c>
    </row>
    <row r="1493" spans="5:6" x14ac:dyDescent="0.25">
      <c r="E1493" s="4">
        <f t="shared" ca="1" si="46"/>
        <v>0.83288919208180467</v>
      </c>
      <c r="F1493" s="4">
        <f t="shared" ca="1" si="47"/>
        <v>0.6687344379617135</v>
      </c>
    </row>
    <row r="1494" spans="5:6" x14ac:dyDescent="0.25">
      <c r="E1494" s="4">
        <f t="shared" ca="1" si="46"/>
        <v>0.10708725616085002</v>
      </c>
      <c r="F1494" s="4">
        <f t="shared" ca="1" si="47"/>
        <v>0.41008453877859757</v>
      </c>
    </row>
    <row r="1495" spans="5:6" x14ac:dyDescent="0.25">
      <c r="E1495" s="4">
        <f t="shared" ca="1" si="46"/>
        <v>0.71288569211064723</v>
      </c>
      <c r="F1495" s="4">
        <f t="shared" ca="1" si="47"/>
        <v>0.62334874904117721</v>
      </c>
    </row>
    <row r="1496" spans="5:6" x14ac:dyDescent="0.25">
      <c r="E1496" s="4">
        <f t="shared" ca="1" si="46"/>
        <v>6.3788863304455545E-2</v>
      </c>
      <c r="F1496" s="4">
        <f t="shared" ca="1" si="47"/>
        <v>0.3776947593208938</v>
      </c>
    </row>
    <row r="1497" spans="5:6" x14ac:dyDescent="0.25">
      <c r="E1497" s="4">
        <f t="shared" ca="1" si="46"/>
        <v>0.38259535340988871</v>
      </c>
      <c r="F1497" s="4">
        <f t="shared" ca="1" si="47"/>
        <v>0.52205616069015603</v>
      </c>
    </row>
    <row r="1498" spans="5:6" x14ac:dyDescent="0.25">
      <c r="E1498" s="4">
        <f t="shared" ca="1" si="46"/>
        <v>1.4057431389992492E-2</v>
      </c>
      <c r="F1498" s="4">
        <f t="shared" ca="1" si="47"/>
        <v>0.3041530788161998</v>
      </c>
    </row>
    <row r="1499" spans="5:6" x14ac:dyDescent="0.25">
      <c r="E1499" s="4">
        <f t="shared" ca="1" si="46"/>
        <v>0.80609141468184098</v>
      </c>
      <c r="F1499" s="4">
        <f t="shared" ca="1" si="47"/>
        <v>0.65744822931136149</v>
      </c>
    </row>
    <row r="1500" spans="5:6" x14ac:dyDescent="0.25">
      <c r="E1500" s="4">
        <f t="shared" ca="1" si="46"/>
        <v>0.30468924510314821</v>
      </c>
      <c r="F1500" s="4">
        <f t="shared" ca="1" si="47"/>
        <v>0.49666146585207527</v>
      </c>
    </row>
    <row r="1501" spans="5:6" x14ac:dyDescent="0.25">
      <c r="E1501" s="4">
        <f t="shared" ca="1" si="46"/>
        <v>0.7367253015080879</v>
      </c>
      <c r="F1501" s="4">
        <f t="shared" ca="1" si="47"/>
        <v>0.63151360159226855</v>
      </c>
    </row>
    <row r="1502" spans="5:6" x14ac:dyDescent="0.25">
      <c r="E1502" s="4">
        <f t="shared" ca="1" si="46"/>
        <v>0.16905467983276057</v>
      </c>
      <c r="F1502" s="4">
        <f t="shared" ca="1" si="47"/>
        <v>0.44343622042187852</v>
      </c>
    </row>
    <row r="1503" spans="5:6" x14ac:dyDescent="0.25">
      <c r="E1503" s="4">
        <f t="shared" ca="1" si="46"/>
        <v>0.28975096155061897</v>
      </c>
      <c r="F1503" s="4">
        <f t="shared" ca="1" si="47"/>
        <v>0.49150090630023818</v>
      </c>
    </row>
    <row r="1504" spans="5:6" x14ac:dyDescent="0.25">
      <c r="E1504" s="4">
        <f t="shared" ca="1" si="46"/>
        <v>0.66490149568481483</v>
      </c>
      <c r="F1504" s="4">
        <f t="shared" ca="1" si="47"/>
        <v>0.60767496870033444</v>
      </c>
    </row>
    <row r="1505" spans="5:6" x14ac:dyDescent="0.25">
      <c r="E1505" s="4">
        <f t="shared" ca="1" si="46"/>
        <v>0.57830041566749568</v>
      </c>
      <c r="F1505" s="4">
        <f t="shared" ca="1" si="47"/>
        <v>0.58100539718277544</v>
      </c>
    </row>
    <row r="1506" spans="5:6" x14ac:dyDescent="0.25">
      <c r="E1506" s="4">
        <f t="shared" ca="1" si="46"/>
        <v>0.9499481308886587</v>
      </c>
      <c r="F1506" s="4">
        <f t="shared" ca="1" si="47"/>
        <v>0.73983577813174306</v>
      </c>
    </row>
    <row r="1507" spans="5:6" x14ac:dyDescent="0.25">
      <c r="E1507" s="4">
        <f t="shared" ca="1" si="46"/>
        <v>0.34030814712736068</v>
      </c>
      <c r="F1507" s="4">
        <f t="shared" ca="1" si="47"/>
        <v>0.50854600502585146</v>
      </c>
    </row>
    <row r="1508" spans="5:6" x14ac:dyDescent="0.25">
      <c r="E1508" s="4">
        <f t="shared" ca="1" si="46"/>
        <v>0.14481660509467764</v>
      </c>
      <c r="F1508" s="4">
        <f t="shared" ca="1" si="47"/>
        <v>0.431522605261147</v>
      </c>
    </row>
    <row r="1509" spans="5:6" x14ac:dyDescent="0.25">
      <c r="E1509" s="4">
        <f t="shared" ca="1" si="46"/>
        <v>0.42305262549342237</v>
      </c>
      <c r="F1509" s="4">
        <f t="shared" ca="1" si="47"/>
        <v>0.53455007054247927</v>
      </c>
    </row>
    <row r="1510" spans="5:6" x14ac:dyDescent="0.25">
      <c r="E1510" s="4">
        <f t="shared" ca="1" si="46"/>
        <v>0.16837058639405866</v>
      </c>
      <c r="F1510" s="4">
        <f t="shared" ca="1" si="47"/>
        <v>0.44311508064778032</v>
      </c>
    </row>
    <row r="1511" spans="5:6" x14ac:dyDescent="0.25">
      <c r="E1511" s="4">
        <f t="shared" ca="1" si="46"/>
        <v>0.75635635317395034</v>
      </c>
      <c r="F1511" s="4">
        <f t="shared" ca="1" si="47"/>
        <v>0.63848136399305877</v>
      </c>
    </row>
    <row r="1512" spans="5:6" x14ac:dyDescent="0.25">
      <c r="E1512" s="4">
        <f t="shared" ca="1" si="46"/>
        <v>0.29992117997377743</v>
      </c>
      <c r="F1512" s="4">
        <f t="shared" ca="1" si="47"/>
        <v>0.49502687525538525</v>
      </c>
    </row>
    <row r="1513" spans="5:6" x14ac:dyDescent="0.25">
      <c r="E1513" s="4">
        <f t="shared" ca="1" si="46"/>
        <v>3.0013796838518569E-2</v>
      </c>
      <c r="F1513" s="4">
        <f t="shared" ca="1" si="47"/>
        <v>0.33787969215479141</v>
      </c>
    </row>
    <row r="1514" spans="5:6" x14ac:dyDescent="0.25">
      <c r="E1514" s="4">
        <f t="shared" ca="1" si="46"/>
        <v>0.76153913941955265</v>
      </c>
      <c r="F1514" s="4">
        <f t="shared" ca="1" si="47"/>
        <v>0.64036331983850914</v>
      </c>
    </row>
    <row r="1515" spans="5:6" x14ac:dyDescent="0.25">
      <c r="E1515" s="4">
        <f t="shared" ca="1" si="46"/>
        <v>0.1109915369858715</v>
      </c>
      <c r="F1515" s="4">
        <f t="shared" ca="1" si="47"/>
        <v>0.41251659813988201</v>
      </c>
    </row>
    <row r="1516" spans="5:6" x14ac:dyDescent="0.25">
      <c r="E1516" s="4">
        <f t="shared" ca="1" si="46"/>
        <v>0.26578124087385901</v>
      </c>
      <c r="F1516" s="4">
        <f t="shared" ca="1" si="47"/>
        <v>0.48295451139501344</v>
      </c>
    </row>
    <row r="1517" spans="5:6" x14ac:dyDescent="0.25">
      <c r="E1517" s="4">
        <f t="shared" ca="1" si="46"/>
        <v>0.20806631204862003</v>
      </c>
      <c r="F1517" s="4">
        <f t="shared" ca="1" si="47"/>
        <v>0.46060104096917165</v>
      </c>
    </row>
    <row r="1518" spans="5:6" x14ac:dyDescent="0.25">
      <c r="E1518" s="4">
        <f t="shared" ca="1" si="46"/>
        <v>0.74360712686290997</v>
      </c>
      <c r="F1518" s="4">
        <f t="shared" ca="1" si="47"/>
        <v>0.63392879312390571</v>
      </c>
    </row>
    <row r="1519" spans="5:6" x14ac:dyDescent="0.25">
      <c r="E1519" s="4">
        <f t="shared" ca="1" si="46"/>
        <v>0.48665906658955149</v>
      </c>
      <c r="F1519" s="4">
        <f t="shared" ca="1" si="47"/>
        <v>0.55368542449619196</v>
      </c>
    </row>
    <row r="1520" spans="5:6" x14ac:dyDescent="0.25">
      <c r="E1520" s="4">
        <f t="shared" ca="1" si="46"/>
        <v>0.29428439514697069</v>
      </c>
      <c r="F1520" s="4">
        <f t="shared" ca="1" si="47"/>
        <v>0.49307944346724164</v>
      </c>
    </row>
    <row r="1521" spans="5:6" x14ac:dyDescent="0.25">
      <c r="E1521" s="4">
        <f t="shared" ca="1" si="46"/>
        <v>0.24919055893139053</v>
      </c>
      <c r="F1521" s="4">
        <f t="shared" ca="1" si="47"/>
        <v>0.47681570431831721</v>
      </c>
    </row>
    <row r="1522" spans="5:6" x14ac:dyDescent="0.25">
      <c r="E1522" s="4">
        <f t="shared" ca="1" si="46"/>
        <v>0.38139784439143143</v>
      </c>
      <c r="F1522" s="4">
        <f t="shared" ca="1" si="47"/>
        <v>0.52168073602529752</v>
      </c>
    </row>
    <row r="1523" spans="5:6" x14ac:dyDescent="0.25">
      <c r="E1523" s="4">
        <f t="shared" ca="1" si="46"/>
        <v>0.65876037522098285</v>
      </c>
      <c r="F1523" s="4">
        <f t="shared" ca="1" si="47"/>
        <v>0.60572716741324706</v>
      </c>
    </row>
    <row r="1524" spans="5:6" x14ac:dyDescent="0.25">
      <c r="E1524" s="4">
        <f t="shared" ca="1" si="46"/>
        <v>0.76844392059760236</v>
      </c>
      <c r="F1524" s="4">
        <f t="shared" ca="1" si="47"/>
        <v>0.64290079487074059</v>
      </c>
    </row>
    <row r="1525" spans="5:6" x14ac:dyDescent="0.25">
      <c r="E1525" s="4">
        <f t="shared" ca="1" si="46"/>
        <v>0.62223665714059095</v>
      </c>
      <c r="F1525" s="4">
        <f t="shared" ca="1" si="47"/>
        <v>0.59434811392110332</v>
      </c>
    </row>
    <row r="1526" spans="5:6" x14ac:dyDescent="0.25">
      <c r="E1526" s="4">
        <f t="shared" ca="1" si="46"/>
        <v>1.1015532792389093E-2</v>
      </c>
      <c r="F1526" s="4">
        <f t="shared" ca="1" si="47"/>
        <v>0.29437137379136691</v>
      </c>
    </row>
    <row r="1527" spans="5:6" x14ac:dyDescent="0.25">
      <c r="E1527" s="4">
        <f t="shared" ca="1" si="46"/>
        <v>1.3024382764274867E-2</v>
      </c>
      <c r="F1527" s="4">
        <f t="shared" ca="1" si="47"/>
        <v>0.30104115998491782</v>
      </c>
    </row>
    <row r="1528" spans="5:6" x14ac:dyDescent="0.25">
      <c r="E1528" s="4">
        <f t="shared" ca="1" si="46"/>
        <v>0.26741840569432329</v>
      </c>
      <c r="F1528" s="4">
        <f t="shared" ca="1" si="47"/>
        <v>0.48354976609096467</v>
      </c>
    </row>
    <row r="1529" spans="5:6" x14ac:dyDescent="0.25">
      <c r="E1529" s="4">
        <f t="shared" ca="1" si="46"/>
        <v>0.32434256529974337</v>
      </c>
      <c r="F1529" s="4">
        <f t="shared" ca="1" si="47"/>
        <v>0.50328553805538112</v>
      </c>
    </row>
    <row r="1530" spans="5:6" x14ac:dyDescent="0.25">
      <c r="E1530" s="4">
        <f t="shared" ca="1" si="46"/>
        <v>0.8454572005276233</v>
      </c>
      <c r="F1530" s="4">
        <f t="shared" ca="1" si="47"/>
        <v>0.67437643661784796</v>
      </c>
    </row>
    <row r="1531" spans="5:6" x14ac:dyDescent="0.25">
      <c r="E1531" s="4">
        <f t="shared" ca="1" si="46"/>
        <v>0.59897330270255922</v>
      </c>
      <c r="F1531" s="4">
        <f t="shared" ca="1" si="47"/>
        <v>0.5872467783694364</v>
      </c>
    </row>
    <row r="1532" spans="5:6" x14ac:dyDescent="0.25">
      <c r="E1532" s="4">
        <f t="shared" ca="1" si="46"/>
        <v>0.33747514258670641</v>
      </c>
      <c r="F1532" s="4">
        <f t="shared" ca="1" si="47"/>
        <v>0.50761977576716966</v>
      </c>
    </row>
    <row r="1533" spans="5:6" x14ac:dyDescent="0.25">
      <c r="E1533" s="4">
        <f t="shared" ca="1" si="46"/>
        <v>0.92910110117071876</v>
      </c>
      <c r="F1533" s="4">
        <f t="shared" ca="1" si="47"/>
        <v>0.72220214895980961</v>
      </c>
    </row>
    <row r="1534" spans="5:6" x14ac:dyDescent="0.25">
      <c r="E1534" s="4">
        <f t="shared" ca="1" si="46"/>
        <v>0.73839084699509416</v>
      </c>
      <c r="F1534" s="4">
        <f t="shared" ca="1" si="47"/>
        <v>0.63209555506189419</v>
      </c>
    </row>
    <row r="1535" spans="5:6" x14ac:dyDescent="0.25">
      <c r="E1535" s="4">
        <f t="shared" ca="1" si="46"/>
        <v>0.7359217467454755</v>
      </c>
      <c r="F1535" s="4">
        <f t="shared" ca="1" si="47"/>
        <v>0.63123340838643882</v>
      </c>
    </row>
    <row r="1536" spans="5:6" x14ac:dyDescent="0.25">
      <c r="E1536" s="4">
        <f t="shared" ca="1" si="46"/>
        <v>0.95008144671681516</v>
      </c>
      <c r="F1536" s="4">
        <f t="shared" ca="1" si="47"/>
        <v>0.73996385356958172</v>
      </c>
    </row>
    <row r="1537" spans="5:6" x14ac:dyDescent="0.25">
      <c r="E1537" s="4">
        <f t="shared" ca="1" si="46"/>
        <v>7.9657147948017148E-2</v>
      </c>
      <c r="F1537" s="4">
        <f t="shared" ca="1" si="47"/>
        <v>0.39098743706566141</v>
      </c>
    </row>
    <row r="1538" spans="5:6" x14ac:dyDescent="0.25">
      <c r="E1538" s="4">
        <f t="shared" ca="1" si="46"/>
        <v>0.94837050611624962</v>
      </c>
      <c r="F1538" s="4">
        <f t="shared" ca="1" si="47"/>
        <v>0.73833818211982372</v>
      </c>
    </row>
    <row r="1539" spans="5:6" x14ac:dyDescent="0.25">
      <c r="E1539" s="4">
        <f t="shared" ca="1" si="46"/>
        <v>0.70925589800588251</v>
      </c>
      <c r="F1539" s="4">
        <f t="shared" ca="1" si="47"/>
        <v>0.62213042834814303</v>
      </c>
    </row>
    <row r="1540" spans="5:6" x14ac:dyDescent="0.25">
      <c r="E1540" s="4">
        <f t="shared" ref="E1540:E1603" ca="1" si="48">RAND()</f>
        <v>0.67397241224039561</v>
      </c>
      <c r="F1540" s="4">
        <f t="shared" ref="F1540:F1603" ca="1" si="49">_xlfn.BETA.INV(E1540,$C$3,$C$4)</f>
        <v>0.6105733878375974</v>
      </c>
    </row>
    <row r="1541" spans="5:6" x14ac:dyDescent="0.25">
      <c r="E1541" s="4">
        <f t="shared" ca="1" si="48"/>
        <v>0.16851788211185759</v>
      </c>
      <c r="F1541" s="4">
        <f t="shared" ca="1" si="49"/>
        <v>0.44318429431740525</v>
      </c>
    </row>
    <row r="1542" spans="5:6" x14ac:dyDescent="0.25">
      <c r="E1542" s="4">
        <f t="shared" ca="1" si="48"/>
        <v>0.73946907748263768</v>
      </c>
      <c r="F1542" s="4">
        <f t="shared" ca="1" si="49"/>
        <v>0.6324731621364672</v>
      </c>
    </row>
    <row r="1543" spans="5:6" x14ac:dyDescent="0.25">
      <c r="E1543" s="4">
        <f t="shared" ca="1" si="48"/>
        <v>0.6404885792070677</v>
      </c>
      <c r="F1543" s="4">
        <f t="shared" ca="1" si="49"/>
        <v>0.59999405885310986</v>
      </c>
    </row>
    <row r="1544" spans="5:6" x14ac:dyDescent="0.25">
      <c r="E1544" s="4">
        <f t="shared" ca="1" si="48"/>
        <v>0.29619665985715504</v>
      </c>
      <c r="F1544" s="4">
        <f t="shared" ca="1" si="49"/>
        <v>0.49374197148348653</v>
      </c>
    </row>
    <row r="1545" spans="5:6" x14ac:dyDescent="0.25">
      <c r="E1545" s="4">
        <f t="shared" ca="1" si="48"/>
        <v>0.18930778710499152</v>
      </c>
      <c r="F1545" s="4">
        <f t="shared" ca="1" si="49"/>
        <v>0.45260873614809349</v>
      </c>
    </row>
    <row r="1546" spans="5:6" x14ac:dyDescent="0.25">
      <c r="E1546" s="4">
        <f t="shared" ca="1" si="48"/>
        <v>0.61322593693060101</v>
      </c>
      <c r="F1546" s="4">
        <f t="shared" ca="1" si="49"/>
        <v>0.59158619179994743</v>
      </c>
    </row>
    <row r="1547" spans="5:6" x14ac:dyDescent="0.25">
      <c r="E1547" s="4">
        <f t="shared" ca="1" si="48"/>
        <v>0.51060009900046044</v>
      </c>
      <c r="F1547" s="4">
        <f t="shared" ca="1" si="49"/>
        <v>0.56081012952533316</v>
      </c>
    </row>
    <row r="1548" spans="5:6" x14ac:dyDescent="0.25">
      <c r="E1548" s="4">
        <f t="shared" ca="1" si="48"/>
        <v>0.95858468508826311</v>
      </c>
      <c r="F1548" s="4">
        <f t="shared" ca="1" si="49"/>
        <v>0.74869142824241242</v>
      </c>
    </row>
    <row r="1549" spans="5:6" x14ac:dyDescent="0.25">
      <c r="E1549" s="4">
        <f t="shared" ca="1" si="48"/>
        <v>0.1853859660215218</v>
      </c>
      <c r="F1549" s="4">
        <f t="shared" ca="1" si="49"/>
        <v>0.45088012592262228</v>
      </c>
    </row>
    <row r="1550" spans="5:6" x14ac:dyDescent="0.25">
      <c r="E1550" s="4">
        <f t="shared" ca="1" si="48"/>
        <v>0.47519813958881751</v>
      </c>
      <c r="F1550" s="4">
        <f t="shared" ca="1" si="49"/>
        <v>0.55026588420334632</v>
      </c>
    </row>
    <row r="1551" spans="5:6" x14ac:dyDescent="0.25">
      <c r="E1551" s="4">
        <f t="shared" ca="1" si="48"/>
        <v>0.11710309984960221</v>
      </c>
      <c r="F1551" s="4">
        <f t="shared" ca="1" si="49"/>
        <v>0.41621013085961656</v>
      </c>
    </row>
    <row r="1552" spans="5:6" x14ac:dyDescent="0.25">
      <c r="E1552" s="4">
        <f t="shared" ca="1" si="48"/>
        <v>0.2177282133209405</v>
      </c>
      <c r="F1552" s="4">
        <f t="shared" ca="1" si="49"/>
        <v>0.46455760471709218</v>
      </c>
    </row>
    <row r="1553" spans="5:6" x14ac:dyDescent="0.25">
      <c r="E1553" s="4">
        <f t="shared" ca="1" si="48"/>
        <v>0.71725581424082241</v>
      </c>
      <c r="F1553" s="4">
        <f t="shared" ca="1" si="49"/>
        <v>0.62482378230558044</v>
      </c>
    </row>
    <row r="1554" spans="5:6" x14ac:dyDescent="0.25">
      <c r="E1554" s="4">
        <f t="shared" ca="1" si="48"/>
        <v>8.414049952073599E-2</v>
      </c>
      <c r="F1554" s="4">
        <f t="shared" ca="1" si="49"/>
        <v>0.39439457913287213</v>
      </c>
    </row>
    <row r="1555" spans="5:6" x14ac:dyDescent="0.25">
      <c r="E1555" s="4">
        <f t="shared" ca="1" si="48"/>
        <v>0.62190478443730535</v>
      </c>
      <c r="F1555" s="4">
        <f t="shared" ca="1" si="49"/>
        <v>0.59424611224055457</v>
      </c>
    </row>
    <row r="1556" spans="5:6" x14ac:dyDescent="0.25">
      <c r="E1556" s="4">
        <f t="shared" ca="1" si="48"/>
        <v>0.40473879002328894</v>
      </c>
      <c r="F1556" s="4">
        <f t="shared" ca="1" si="49"/>
        <v>0.52893658998073079</v>
      </c>
    </row>
    <row r="1557" spans="5:6" x14ac:dyDescent="0.25">
      <c r="E1557" s="4">
        <f t="shared" ca="1" si="48"/>
        <v>0.18135647944298805</v>
      </c>
      <c r="F1557" s="4">
        <f t="shared" ca="1" si="49"/>
        <v>0.4490813168320909</v>
      </c>
    </row>
    <row r="1558" spans="5:6" x14ac:dyDescent="0.25">
      <c r="E1558" s="4">
        <f t="shared" ca="1" si="48"/>
        <v>0.55338483943427186</v>
      </c>
      <c r="F1558" s="4">
        <f t="shared" ca="1" si="49"/>
        <v>0.57354415158234162</v>
      </c>
    </row>
    <row r="1559" spans="5:6" x14ac:dyDescent="0.25">
      <c r="E1559" s="4">
        <f t="shared" ca="1" si="48"/>
        <v>0.29308803430056773</v>
      </c>
      <c r="F1559" s="4">
        <f t="shared" ca="1" si="49"/>
        <v>0.49266395639414878</v>
      </c>
    </row>
    <row r="1560" spans="5:6" x14ac:dyDescent="0.25">
      <c r="E1560" s="4">
        <f t="shared" ca="1" si="48"/>
        <v>0.54738702608077272</v>
      </c>
      <c r="F1560" s="4">
        <f t="shared" ca="1" si="49"/>
        <v>0.57175506100611151</v>
      </c>
    </row>
    <row r="1561" spans="5:6" x14ac:dyDescent="0.25">
      <c r="E1561" s="4">
        <f t="shared" ca="1" si="48"/>
        <v>0.45306972054260475</v>
      </c>
      <c r="F1561" s="4">
        <f t="shared" ca="1" si="49"/>
        <v>0.54363496186148796</v>
      </c>
    </row>
    <row r="1562" spans="5:6" x14ac:dyDescent="0.25">
      <c r="E1562" s="4">
        <f t="shared" ca="1" si="48"/>
        <v>0.8652082247968309</v>
      </c>
      <c r="F1562" s="4">
        <f t="shared" ca="1" si="49"/>
        <v>0.68381101848752279</v>
      </c>
    </row>
    <row r="1563" spans="5:6" x14ac:dyDescent="0.25">
      <c r="E1563" s="4">
        <f t="shared" ca="1" si="48"/>
        <v>0.62694398623999559</v>
      </c>
      <c r="F1563" s="4">
        <f t="shared" ca="1" si="49"/>
        <v>0.5957973275245334</v>
      </c>
    </row>
    <row r="1564" spans="5:6" x14ac:dyDescent="0.25">
      <c r="E1564" s="4">
        <f t="shared" ca="1" si="48"/>
        <v>0.39483730105363324</v>
      </c>
      <c r="F1564" s="4">
        <f t="shared" ca="1" si="49"/>
        <v>0.52587382786843073</v>
      </c>
    </row>
    <row r="1565" spans="5:6" x14ac:dyDescent="0.25">
      <c r="E1565" s="4">
        <f t="shared" ca="1" si="48"/>
        <v>0.85669447981398539</v>
      </c>
      <c r="F1565" s="4">
        <f t="shared" ca="1" si="49"/>
        <v>0.67965028313284703</v>
      </c>
    </row>
    <row r="1566" spans="5:6" x14ac:dyDescent="0.25">
      <c r="E1566" s="4">
        <f t="shared" ca="1" si="48"/>
        <v>0.80715026568867843</v>
      </c>
      <c r="F1566" s="4">
        <f t="shared" ca="1" si="49"/>
        <v>0.6578775206145927</v>
      </c>
    </row>
    <row r="1567" spans="5:6" x14ac:dyDescent="0.25">
      <c r="E1567" s="4">
        <f t="shared" ca="1" si="48"/>
        <v>0.4588867971661198</v>
      </c>
      <c r="F1567" s="4">
        <f t="shared" ca="1" si="49"/>
        <v>0.54538251051421505</v>
      </c>
    </row>
    <row r="1568" spans="5:6" x14ac:dyDescent="0.25">
      <c r="E1568" s="4">
        <f t="shared" ca="1" si="48"/>
        <v>0.77043559336451595</v>
      </c>
      <c r="F1568" s="4">
        <f t="shared" ca="1" si="49"/>
        <v>0.64363942434705423</v>
      </c>
    </row>
    <row r="1569" spans="5:6" x14ac:dyDescent="0.25">
      <c r="E1569" s="4">
        <f t="shared" ca="1" si="48"/>
        <v>2.6509016134317331E-2</v>
      </c>
      <c r="F1569" s="4">
        <f t="shared" ca="1" si="49"/>
        <v>0.33197726150267526</v>
      </c>
    </row>
    <row r="1570" spans="5:6" x14ac:dyDescent="0.25">
      <c r="E1570" s="4">
        <f t="shared" ca="1" si="48"/>
        <v>0.38254921968912936</v>
      </c>
      <c r="F1570" s="4">
        <f t="shared" ca="1" si="49"/>
        <v>0.52204170434272945</v>
      </c>
    </row>
    <row r="1571" spans="5:6" x14ac:dyDescent="0.25">
      <c r="E1571" s="4">
        <f t="shared" ca="1" si="48"/>
        <v>0.72466774981575022</v>
      </c>
      <c r="F1571" s="4">
        <f t="shared" ca="1" si="49"/>
        <v>0.62734699439208752</v>
      </c>
    </row>
    <row r="1572" spans="5:6" x14ac:dyDescent="0.25">
      <c r="E1572" s="4">
        <f t="shared" ca="1" si="48"/>
        <v>0.59666189305574402</v>
      </c>
      <c r="F1572" s="4">
        <f t="shared" ca="1" si="49"/>
        <v>0.58654607097804345</v>
      </c>
    </row>
    <row r="1573" spans="5:6" x14ac:dyDescent="0.25">
      <c r="E1573" s="4">
        <f t="shared" ca="1" si="48"/>
        <v>0.29894468303714872</v>
      </c>
      <c r="F1573" s="4">
        <f t="shared" ca="1" si="49"/>
        <v>0.49469069295701706</v>
      </c>
    </row>
    <row r="1574" spans="5:6" x14ac:dyDescent="0.25">
      <c r="E1574" s="4">
        <f t="shared" ca="1" si="48"/>
        <v>0.62172500770502237</v>
      </c>
      <c r="F1574" s="4">
        <f t="shared" ca="1" si="49"/>
        <v>0.59419086668956433</v>
      </c>
    </row>
    <row r="1575" spans="5:6" x14ac:dyDescent="0.25">
      <c r="E1575" s="4">
        <f t="shared" ca="1" si="48"/>
        <v>0.42678066145656612</v>
      </c>
      <c r="F1575" s="4">
        <f t="shared" ca="1" si="49"/>
        <v>0.5356855037006345</v>
      </c>
    </row>
    <row r="1576" spans="5:6" x14ac:dyDescent="0.25">
      <c r="E1576" s="4">
        <f t="shared" ca="1" si="48"/>
        <v>0.22149455923285366</v>
      </c>
      <c r="F1576" s="4">
        <f t="shared" ca="1" si="49"/>
        <v>0.46607338258471126</v>
      </c>
    </row>
    <row r="1577" spans="5:6" x14ac:dyDescent="0.25">
      <c r="E1577" s="4">
        <f t="shared" ca="1" si="48"/>
        <v>0.42315611205769765</v>
      </c>
      <c r="F1577" s="4">
        <f t="shared" ca="1" si="49"/>
        <v>0.53458161989213915</v>
      </c>
    </row>
    <row r="1578" spans="5:6" x14ac:dyDescent="0.25">
      <c r="E1578" s="4">
        <f t="shared" ca="1" si="48"/>
        <v>0.8666370759293428</v>
      </c>
      <c r="F1578" s="4">
        <f t="shared" ca="1" si="49"/>
        <v>0.68452461656144337</v>
      </c>
    </row>
    <row r="1579" spans="5:6" x14ac:dyDescent="0.25">
      <c r="E1579" s="4">
        <f t="shared" ca="1" si="48"/>
        <v>0.37671845532786508</v>
      </c>
      <c r="F1579" s="4">
        <f t="shared" ca="1" si="49"/>
        <v>0.52021014671424981</v>
      </c>
    </row>
    <row r="1580" spans="5:6" x14ac:dyDescent="0.25">
      <c r="E1580" s="4">
        <f t="shared" ca="1" si="48"/>
        <v>0.56738416378571299</v>
      </c>
      <c r="F1580" s="4">
        <f t="shared" ca="1" si="49"/>
        <v>0.57772969558826404</v>
      </c>
    </row>
    <row r="1581" spans="5:6" x14ac:dyDescent="0.25">
      <c r="E1581" s="4">
        <f t="shared" ca="1" si="48"/>
        <v>0.46012801201502085</v>
      </c>
      <c r="F1581" s="4">
        <f t="shared" ca="1" si="49"/>
        <v>0.54575494465652274</v>
      </c>
    </row>
    <row r="1582" spans="5:6" x14ac:dyDescent="0.25">
      <c r="E1582" s="4">
        <f t="shared" ca="1" si="48"/>
        <v>0.86912858907874802</v>
      </c>
      <c r="F1582" s="4">
        <f t="shared" ca="1" si="49"/>
        <v>0.68578007070803781</v>
      </c>
    </row>
    <row r="1583" spans="5:6" x14ac:dyDescent="0.25">
      <c r="E1583" s="4">
        <f t="shared" ca="1" si="48"/>
        <v>0.24184882142437392</v>
      </c>
      <c r="F1583" s="4">
        <f t="shared" ca="1" si="49"/>
        <v>0.47403253547965918</v>
      </c>
    </row>
    <row r="1584" spans="5:6" x14ac:dyDescent="0.25">
      <c r="E1584" s="4">
        <f t="shared" ca="1" si="48"/>
        <v>0.87571157956967161</v>
      </c>
      <c r="F1584" s="4">
        <f t="shared" ca="1" si="49"/>
        <v>0.68916883519950378</v>
      </c>
    </row>
    <row r="1585" spans="5:6" x14ac:dyDescent="0.25">
      <c r="E1585" s="4">
        <f t="shared" ca="1" si="48"/>
        <v>0.99233532627679177</v>
      </c>
      <c r="F1585" s="4">
        <f t="shared" ca="1" si="49"/>
        <v>0.81118544902115064</v>
      </c>
    </row>
    <row r="1586" spans="5:6" x14ac:dyDescent="0.25">
      <c r="E1586" s="4">
        <f t="shared" ca="1" si="48"/>
        <v>0.22377199177577278</v>
      </c>
      <c r="F1586" s="4">
        <f t="shared" ca="1" si="49"/>
        <v>0.46698306449290655</v>
      </c>
    </row>
    <row r="1587" spans="5:6" x14ac:dyDescent="0.25">
      <c r="E1587" s="4">
        <f t="shared" ca="1" si="48"/>
        <v>7.2577618435327729E-2</v>
      </c>
      <c r="F1587" s="4">
        <f t="shared" ca="1" si="49"/>
        <v>0.38531759550419376</v>
      </c>
    </row>
    <row r="1588" spans="5:6" x14ac:dyDescent="0.25">
      <c r="E1588" s="4">
        <f t="shared" ca="1" si="48"/>
        <v>0.82020470726324657</v>
      </c>
      <c r="F1588" s="4">
        <f t="shared" ca="1" si="49"/>
        <v>0.6632776266231738</v>
      </c>
    </row>
    <row r="1589" spans="5:6" x14ac:dyDescent="0.25">
      <c r="E1589" s="4">
        <f t="shared" ca="1" si="48"/>
        <v>0.88602917424263372</v>
      </c>
      <c r="F1589" s="4">
        <f t="shared" ca="1" si="49"/>
        <v>0.69471047019702659</v>
      </c>
    </row>
    <row r="1590" spans="5:6" x14ac:dyDescent="0.25">
      <c r="E1590" s="4">
        <f t="shared" ca="1" si="48"/>
        <v>0.86191828894120592</v>
      </c>
      <c r="F1590" s="4">
        <f t="shared" ca="1" si="49"/>
        <v>0.68218507954435625</v>
      </c>
    </row>
    <row r="1591" spans="5:6" x14ac:dyDescent="0.25">
      <c r="E1591" s="4">
        <f t="shared" ca="1" si="48"/>
        <v>0.46729907693719575</v>
      </c>
      <c r="F1591" s="4">
        <f t="shared" ca="1" si="49"/>
        <v>0.5479038396664051</v>
      </c>
    </row>
    <row r="1592" spans="5:6" x14ac:dyDescent="0.25">
      <c r="E1592" s="4">
        <f t="shared" ca="1" si="48"/>
        <v>0.63680424943340364</v>
      </c>
      <c r="F1592" s="4">
        <f t="shared" ca="1" si="49"/>
        <v>0.59884833378366187</v>
      </c>
    </row>
    <row r="1593" spans="5:6" x14ac:dyDescent="0.25">
      <c r="E1593" s="4">
        <f t="shared" ca="1" si="48"/>
        <v>0.47414189539597584</v>
      </c>
      <c r="F1593" s="4">
        <f t="shared" ca="1" si="49"/>
        <v>0.54995031113817849</v>
      </c>
    </row>
    <row r="1594" spans="5:6" x14ac:dyDescent="0.25">
      <c r="E1594" s="4">
        <f t="shared" ca="1" si="48"/>
        <v>0.48514199201550656</v>
      </c>
      <c r="F1594" s="4">
        <f t="shared" ca="1" si="49"/>
        <v>0.55323322125769381</v>
      </c>
    </row>
    <row r="1595" spans="5:6" x14ac:dyDescent="0.25">
      <c r="E1595" s="4">
        <f t="shared" ca="1" si="48"/>
        <v>0.79853114078848897</v>
      </c>
      <c r="F1595" s="4">
        <f t="shared" ca="1" si="49"/>
        <v>0.65441829734196943</v>
      </c>
    </row>
    <row r="1596" spans="5:6" x14ac:dyDescent="0.25">
      <c r="E1596" s="4">
        <f t="shared" ca="1" si="48"/>
        <v>0.81899756866151474</v>
      </c>
      <c r="F1596" s="4">
        <f t="shared" ca="1" si="49"/>
        <v>0.66276955491031675</v>
      </c>
    </row>
    <row r="1597" spans="5:6" x14ac:dyDescent="0.25">
      <c r="E1597" s="4">
        <f t="shared" ca="1" si="48"/>
        <v>2.6775723397099327E-2</v>
      </c>
      <c r="F1597" s="4">
        <f t="shared" ca="1" si="49"/>
        <v>0.33244710125446669</v>
      </c>
    </row>
    <row r="1598" spans="5:6" x14ac:dyDescent="0.25">
      <c r="E1598" s="4">
        <f t="shared" ca="1" si="48"/>
        <v>6.026556214333989E-2</v>
      </c>
      <c r="F1598" s="4">
        <f t="shared" ca="1" si="49"/>
        <v>0.37442323012047435</v>
      </c>
    </row>
    <row r="1599" spans="5:6" x14ac:dyDescent="0.25">
      <c r="E1599" s="4">
        <f t="shared" ca="1" si="48"/>
        <v>0.67937066509119803</v>
      </c>
      <c r="F1599" s="4">
        <f t="shared" ca="1" si="49"/>
        <v>0.61231116280491382</v>
      </c>
    </row>
    <row r="1600" spans="5:6" x14ac:dyDescent="0.25">
      <c r="E1600" s="4">
        <f t="shared" ca="1" si="48"/>
        <v>0.63866676513206644</v>
      </c>
      <c r="F1600" s="4">
        <f t="shared" ca="1" si="49"/>
        <v>0.59942712119474506</v>
      </c>
    </row>
    <row r="1601" spans="5:6" x14ac:dyDescent="0.25">
      <c r="E1601" s="4">
        <f t="shared" ca="1" si="48"/>
        <v>0.73525110183764608</v>
      </c>
      <c r="F1601" s="4">
        <f t="shared" ca="1" si="49"/>
        <v>0.63099984348829352</v>
      </c>
    </row>
    <row r="1602" spans="5:6" x14ac:dyDescent="0.25">
      <c r="E1602" s="4">
        <f t="shared" ca="1" si="48"/>
        <v>0.55147788805574716</v>
      </c>
      <c r="F1602" s="4">
        <f t="shared" ca="1" si="49"/>
        <v>0.57297509334096786</v>
      </c>
    </row>
    <row r="1603" spans="5:6" x14ac:dyDescent="0.25">
      <c r="E1603" s="4">
        <f t="shared" ca="1" si="48"/>
        <v>0.50250136563840453</v>
      </c>
      <c r="F1603" s="4">
        <f t="shared" ca="1" si="49"/>
        <v>0.55840178871824275</v>
      </c>
    </row>
    <row r="1604" spans="5:6" x14ac:dyDescent="0.25">
      <c r="E1604" s="4">
        <f t="shared" ref="E1604:E1667" ca="1" si="50">RAND()</f>
        <v>0.16290005986960032</v>
      </c>
      <c r="F1604" s="4">
        <f t="shared" ref="F1604:F1667" ca="1" si="51">_xlfn.BETA.INV(E1604,$C$3,$C$4)</f>
        <v>0.44051767883959458</v>
      </c>
    </row>
    <row r="1605" spans="5:6" x14ac:dyDescent="0.25">
      <c r="E1605" s="4">
        <f t="shared" ca="1" si="50"/>
        <v>0.32276866579457553</v>
      </c>
      <c r="F1605" s="4">
        <f t="shared" ca="1" si="51"/>
        <v>0.50276138645449875</v>
      </c>
    </row>
    <row r="1606" spans="5:6" x14ac:dyDescent="0.25">
      <c r="E1606" s="4">
        <f t="shared" ca="1" si="50"/>
        <v>0.73398125127989877</v>
      </c>
      <c r="F1606" s="4">
        <f t="shared" ca="1" si="51"/>
        <v>0.63055829520893603</v>
      </c>
    </row>
    <row r="1607" spans="5:6" x14ac:dyDescent="0.25">
      <c r="E1607" s="4">
        <f t="shared" ca="1" si="50"/>
        <v>0.1367361058482256</v>
      </c>
      <c r="F1607" s="4">
        <f t="shared" ca="1" si="51"/>
        <v>0.42727159901795519</v>
      </c>
    </row>
    <row r="1608" spans="5:6" x14ac:dyDescent="0.25">
      <c r="E1608" s="4">
        <f t="shared" ca="1" si="50"/>
        <v>0.8756322244241852</v>
      </c>
      <c r="F1608" s="4">
        <f t="shared" ca="1" si="51"/>
        <v>0.68912733861608888</v>
      </c>
    </row>
    <row r="1609" spans="5:6" x14ac:dyDescent="0.25">
      <c r="E1609" s="4">
        <f t="shared" ca="1" si="50"/>
        <v>0.89212876797658325</v>
      </c>
      <c r="F1609" s="4">
        <f t="shared" ca="1" si="51"/>
        <v>0.69813565887671347</v>
      </c>
    </row>
    <row r="1610" spans="5:6" x14ac:dyDescent="0.25">
      <c r="E1610" s="4">
        <f t="shared" ca="1" si="50"/>
        <v>6.9534537365199545E-2</v>
      </c>
      <c r="F1610" s="4">
        <f t="shared" ca="1" si="51"/>
        <v>0.38275790895522904</v>
      </c>
    </row>
    <row r="1611" spans="5:6" x14ac:dyDescent="0.25">
      <c r="E1611" s="4">
        <f t="shared" ca="1" si="50"/>
        <v>0.7829438383301951</v>
      </c>
      <c r="F1611" s="4">
        <f t="shared" ca="1" si="51"/>
        <v>0.64835149521117719</v>
      </c>
    </row>
    <row r="1612" spans="5:6" x14ac:dyDescent="0.25">
      <c r="E1612" s="4">
        <f t="shared" ca="1" si="50"/>
        <v>0.72339004938656459</v>
      </c>
      <c r="F1612" s="4">
        <f t="shared" ca="1" si="51"/>
        <v>0.62691004499068792</v>
      </c>
    </row>
    <row r="1613" spans="5:6" x14ac:dyDescent="0.25">
      <c r="E1613" s="4">
        <f t="shared" ca="1" si="50"/>
        <v>4.6642756390780193E-2</v>
      </c>
      <c r="F1613" s="4">
        <f t="shared" ca="1" si="51"/>
        <v>0.36025770099153237</v>
      </c>
    </row>
    <row r="1614" spans="5:6" x14ac:dyDescent="0.25">
      <c r="E1614" s="4">
        <f t="shared" ca="1" si="50"/>
        <v>0.46823975689129427</v>
      </c>
      <c r="F1614" s="4">
        <f t="shared" ca="1" si="51"/>
        <v>0.54818538922064142</v>
      </c>
    </row>
    <row r="1615" spans="5:6" x14ac:dyDescent="0.25">
      <c r="E1615" s="4">
        <f t="shared" ca="1" si="50"/>
        <v>0.26387515126537375</v>
      </c>
      <c r="F1615" s="4">
        <f t="shared" ca="1" si="51"/>
        <v>0.48225919472841317</v>
      </c>
    </row>
    <row r="1616" spans="5:6" x14ac:dyDescent="0.25">
      <c r="E1616" s="4">
        <f t="shared" ca="1" si="50"/>
        <v>0.33722328399992141</v>
      </c>
      <c r="F1616" s="4">
        <f t="shared" ca="1" si="51"/>
        <v>0.50753728719893054</v>
      </c>
    </row>
    <row r="1617" spans="5:6" x14ac:dyDescent="0.25">
      <c r="E1617" s="4">
        <f t="shared" ca="1" si="50"/>
        <v>0.64841707802815385</v>
      </c>
      <c r="F1617" s="4">
        <f t="shared" ca="1" si="51"/>
        <v>0.6024709253215228</v>
      </c>
    </row>
    <row r="1618" spans="5:6" x14ac:dyDescent="0.25">
      <c r="E1618" s="4">
        <f t="shared" ca="1" si="50"/>
        <v>0.81410236880014619</v>
      </c>
      <c r="F1618" s="4">
        <f t="shared" ca="1" si="51"/>
        <v>0.66072789343858196</v>
      </c>
    </row>
    <row r="1619" spans="5:6" x14ac:dyDescent="0.25">
      <c r="E1619" s="4">
        <f t="shared" ca="1" si="50"/>
        <v>0.88406124870710212</v>
      </c>
      <c r="F1619" s="4">
        <f t="shared" ca="1" si="51"/>
        <v>0.69363007752323103</v>
      </c>
    </row>
    <row r="1620" spans="5:6" x14ac:dyDescent="0.25">
      <c r="E1620" s="4">
        <f t="shared" ca="1" si="50"/>
        <v>0.77342973421626027</v>
      </c>
      <c r="F1620" s="4">
        <f t="shared" ca="1" si="51"/>
        <v>0.64475568118275528</v>
      </c>
    </row>
    <row r="1621" spans="5:6" x14ac:dyDescent="0.25">
      <c r="E1621" s="4">
        <f t="shared" ca="1" si="50"/>
        <v>0.72867842388008064</v>
      </c>
      <c r="F1621" s="4">
        <f t="shared" ca="1" si="51"/>
        <v>0.62872412833016</v>
      </c>
    </row>
    <row r="1622" spans="5:6" x14ac:dyDescent="0.25">
      <c r="E1622" s="4">
        <f t="shared" ca="1" si="50"/>
        <v>0.80670880195072481</v>
      </c>
      <c r="F1622" s="4">
        <f t="shared" ca="1" si="51"/>
        <v>0.6576983858759835</v>
      </c>
    </row>
    <row r="1623" spans="5:6" x14ac:dyDescent="0.25">
      <c r="E1623" s="4">
        <f t="shared" ca="1" si="50"/>
        <v>0.2012345550177278</v>
      </c>
      <c r="F1623" s="4">
        <f t="shared" ca="1" si="51"/>
        <v>0.45774034438538053</v>
      </c>
    </row>
    <row r="1624" spans="5:6" x14ac:dyDescent="0.25">
      <c r="E1624" s="4">
        <f t="shared" ca="1" si="50"/>
        <v>0.83661419914697244</v>
      </c>
      <c r="F1624" s="4">
        <f t="shared" ca="1" si="51"/>
        <v>0.67038067102758458</v>
      </c>
    </row>
    <row r="1625" spans="5:6" x14ac:dyDescent="0.25">
      <c r="E1625" s="4">
        <f t="shared" ca="1" si="50"/>
        <v>0.36686205838837593</v>
      </c>
      <c r="F1625" s="4">
        <f t="shared" ca="1" si="51"/>
        <v>0.51709301724082402</v>
      </c>
    </row>
    <row r="1626" spans="5:6" x14ac:dyDescent="0.25">
      <c r="E1626" s="4">
        <f t="shared" ca="1" si="50"/>
        <v>0.55782231944649008</v>
      </c>
      <c r="F1626" s="4">
        <f t="shared" ca="1" si="51"/>
        <v>0.57486927851207281</v>
      </c>
    </row>
    <row r="1627" spans="5:6" x14ac:dyDescent="0.25">
      <c r="E1627" s="4">
        <f t="shared" ca="1" si="50"/>
        <v>6.2505244435050122E-2</v>
      </c>
      <c r="F1627" s="4">
        <f t="shared" ca="1" si="51"/>
        <v>0.37651854735506518</v>
      </c>
    </row>
    <row r="1628" spans="5:6" x14ac:dyDescent="0.25">
      <c r="E1628" s="4">
        <f t="shared" ca="1" si="50"/>
        <v>0.69448128703580636</v>
      </c>
      <c r="F1628" s="4">
        <f t="shared" ca="1" si="51"/>
        <v>0.61723133427342947</v>
      </c>
    </row>
    <row r="1629" spans="5:6" x14ac:dyDescent="0.25">
      <c r="E1629" s="4">
        <f t="shared" ca="1" si="50"/>
        <v>0.51189915140840458</v>
      </c>
      <c r="F1629" s="4">
        <f t="shared" ca="1" si="51"/>
        <v>0.56119634918043415</v>
      </c>
    </row>
    <row r="1630" spans="5:6" x14ac:dyDescent="0.25">
      <c r="E1630" s="4">
        <f t="shared" ca="1" si="50"/>
        <v>9.9060844480927779E-2</v>
      </c>
      <c r="F1630" s="4">
        <f t="shared" ca="1" si="51"/>
        <v>0.40488786192291648</v>
      </c>
    </row>
    <row r="1631" spans="5:6" x14ac:dyDescent="0.25">
      <c r="E1631" s="4">
        <f t="shared" ca="1" si="50"/>
        <v>0.76061184050027753</v>
      </c>
      <c r="F1631" s="4">
        <f t="shared" ca="1" si="51"/>
        <v>0.64002520648969785</v>
      </c>
    </row>
    <row r="1632" spans="5:6" x14ac:dyDescent="0.25">
      <c r="E1632" s="4">
        <f t="shared" ca="1" si="50"/>
        <v>0.61648637562664244</v>
      </c>
      <c r="F1632" s="4">
        <f t="shared" ca="1" si="51"/>
        <v>0.59258379533711492</v>
      </c>
    </row>
    <row r="1633" spans="5:6" x14ac:dyDescent="0.25">
      <c r="E1633" s="4">
        <f t="shared" ca="1" si="50"/>
        <v>0.37314451862383857</v>
      </c>
      <c r="F1633" s="4">
        <f t="shared" ca="1" si="51"/>
        <v>0.5190830158834947</v>
      </c>
    </row>
    <row r="1634" spans="5:6" x14ac:dyDescent="0.25">
      <c r="E1634" s="4">
        <f t="shared" ca="1" si="50"/>
        <v>0.49029501270231601</v>
      </c>
      <c r="F1634" s="4">
        <f t="shared" ca="1" si="51"/>
        <v>0.55476874858847691</v>
      </c>
    </row>
    <row r="1635" spans="5:6" x14ac:dyDescent="0.25">
      <c r="E1635" s="4">
        <f t="shared" ca="1" si="50"/>
        <v>0.55053797163195561</v>
      </c>
      <c r="F1635" s="4">
        <f t="shared" ca="1" si="51"/>
        <v>0.57269469281957641</v>
      </c>
    </row>
    <row r="1636" spans="5:6" x14ac:dyDescent="0.25">
      <c r="E1636" s="4">
        <f t="shared" ca="1" si="50"/>
        <v>0.51265809008531271</v>
      </c>
      <c r="F1636" s="4">
        <f t="shared" ca="1" si="51"/>
        <v>0.56142198220746631</v>
      </c>
    </row>
    <row r="1637" spans="5:6" x14ac:dyDescent="0.25">
      <c r="E1637" s="4">
        <f t="shared" ca="1" si="50"/>
        <v>0.47006393061231766</v>
      </c>
      <c r="F1637" s="4">
        <f t="shared" ca="1" si="51"/>
        <v>0.54873116471967298</v>
      </c>
    </row>
    <row r="1638" spans="5:6" x14ac:dyDescent="0.25">
      <c r="E1638" s="4">
        <f t="shared" ca="1" si="50"/>
        <v>0.7306909092898437</v>
      </c>
      <c r="F1638" s="4">
        <f t="shared" ca="1" si="51"/>
        <v>0.62941839492549079</v>
      </c>
    </row>
    <row r="1639" spans="5:6" x14ac:dyDescent="0.25">
      <c r="E1639" s="4">
        <f t="shared" ca="1" si="50"/>
        <v>0.73264623660589634</v>
      </c>
      <c r="F1639" s="4">
        <f t="shared" ca="1" si="51"/>
        <v>0.63009506877439048</v>
      </c>
    </row>
    <row r="1640" spans="5:6" x14ac:dyDescent="0.25">
      <c r="E1640" s="4">
        <f t="shared" ca="1" si="50"/>
        <v>0.10656280660538597</v>
      </c>
      <c r="F1640" s="4">
        <f t="shared" ca="1" si="51"/>
        <v>0.40975328163033414</v>
      </c>
    </row>
    <row r="1641" spans="5:6" x14ac:dyDescent="0.25">
      <c r="E1641" s="4">
        <f t="shared" ca="1" si="50"/>
        <v>1.1175983338685747E-2</v>
      </c>
      <c r="F1641" s="4">
        <f t="shared" ca="1" si="51"/>
        <v>0.29493869455348226</v>
      </c>
    </row>
    <row r="1642" spans="5:6" x14ac:dyDescent="0.25">
      <c r="E1642" s="4">
        <f t="shared" ca="1" si="50"/>
        <v>0.30751623956643526</v>
      </c>
      <c r="F1642" s="4">
        <f t="shared" ca="1" si="51"/>
        <v>0.49762530959410423</v>
      </c>
    </row>
    <row r="1643" spans="5:6" x14ac:dyDescent="0.25">
      <c r="E1643" s="4">
        <f t="shared" ca="1" si="50"/>
        <v>0.24672447237060968</v>
      </c>
      <c r="F1643" s="4">
        <f t="shared" ca="1" si="51"/>
        <v>0.47588564851134951</v>
      </c>
    </row>
    <row r="1644" spans="5:6" x14ac:dyDescent="0.25">
      <c r="E1644" s="4">
        <f t="shared" ca="1" si="50"/>
        <v>0.82875085519422287</v>
      </c>
      <c r="F1644" s="4">
        <f t="shared" ca="1" si="51"/>
        <v>0.66692958058852758</v>
      </c>
    </row>
    <row r="1645" spans="5:6" x14ac:dyDescent="0.25">
      <c r="E1645" s="4">
        <f t="shared" ca="1" si="50"/>
        <v>0.33668215000073509</v>
      </c>
      <c r="F1645" s="4">
        <f t="shared" ca="1" si="51"/>
        <v>0.50735997426136126</v>
      </c>
    </row>
    <row r="1646" spans="5:6" x14ac:dyDescent="0.25">
      <c r="E1646" s="4">
        <f t="shared" ca="1" si="50"/>
        <v>0.62887123865174366</v>
      </c>
      <c r="F1646" s="4">
        <f t="shared" ca="1" si="51"/>
        <v>0.59639198900599188</v>
      </c>
    </row>
    <row r="1647" spans="5:6" x14ac:dyDescent="0.25">
      <c r="E1647" s="4">
        <f t="shared" ca="1" si="50"/>
        <v>7.7991466848119861E-2</v>
      </c>
      <c r="F1647" s="4">
        <f t="shared" ca="1" si="51"/>
        <v>0.38968688412039781</v>
      </c>
    </row>
    <row r="1648" spans="5:6" x14ac:dyDescent="0.25">
      <c r="E1648" s="4">
        <f t="shared" ca="1" si="50"/>
        <v>0.18698106713021501</v>
      </c>
      <c r="F1648" s="4">
        <f t="shared" ca="1" si="51"/>
        <v>0.45158577694235308</v>
      </c>
    </row>
    <row r="1649" spans="5:6" x14ac:dyDescent="0.25">
      <c r="E1649" s="4">
        <f t="shared" ca="1" si="50"/>
        <v>0.20302552756170456</v>
      </c>
      <c r="F1649" s="4">
        <f t="shared" ca="1" si="51"/>
        <v>0.45849558446237454</v>
      </c>
    </row>
    <row r="1650" spans="5:6" x14ac:dyDescent="0.25">
      <c r="E1650" s="4">
        <f t="shared" ca="1" si="50"/>
        <v>0.30246907122674538</v>
      </c>
      <c r="F1650" s="4">
        <f t="shared" ca="1" si="51"/>
        <v>0.49590176217421095</v>
      </c>
    </row>
    <row r="1651" spans="5:6" x14ac:dyDescent="0.25">
      <c r="E1651" s="4">
        <f t="shared" ca="1" si="50"/>
        <v>0.88071559757844675</v>
      </c>
      <c r="F1651" s="4">
        <f t="shared" ca="1" si="51"/>
        <v>0.69181929681139653</v>
      </c>
    </row>
    <row r="1652" spans="5:6" x14ac:dyDescent="0.25">
      <c r="E1652" s="4">
        <f t="shared" ca="1" si="50"/>
        <v>0.30193736580076369</v>
      </c>
      <c r="F1652" s="4">
        <f t="shared" ca="1" si="51"/>
        <v>0.49571945745410745</v>
      </c>
    </row>
    <row r="1653" spans="5:6" x14ac:dyDescent="0.25">
      <c r="E1653" s="4">
        <f t="shared" ca="1" si="50"/>
        <v>0.77721465836079184</v>
      </c>
      <c r="F1653" s="4">
        <f t="shared" ca="1" si="51"/>
        <v>0.64617709074190266</v>
      </c>
    </row>
    <row r="1654" spans="5:6" x14ac:dyDescent="0.25">
      <c r="E1654" s="4">
        <f t="shared" ca="1" si="50"/>
        <v>0.57646349308262324</v>
      </c>
      <c r="F1654" s="4">
        <f t="shared" ca="1" si="51"/>
        <v>0.58045333110817487</v>
      </c>
    </row>
    <row r="1655" spans="5:6" x14ac:dyDescent="0.25">
      <c r="E1655" s="4">
        <f t="shared" ca="1" si="50"/>
        <v>0.30568258046029306</v>
      </c>
      <c r="F1655" s="4">
        <f t="shared" ca="1" si="51"/>
        <v>0.49700057983133455</v>
      </c>
    </row>
    <row r="1656" spans="5:6" x14ac:dyDescent="0.25">
      <c r="E1656" s="4">
        <f t="shared" ca="1" si="50"/>
        <v>0.64323904206791305</v>
      </c>
      <c r="F1656" s="4">
        <f t="shared" ca="1" si="51"/>
        <v>0.60085151552012661</v>
      </c>
    </row>
    <row r="1657" spans="5:6" x14ac:dyDescent="0.25">
      <c r="E1657" s="4">
        <f t="shared" ca="1" si="50"/>
        <v>0.60117405775528432</v>
      </c>
      <c r="F1657" s="4">
        <f t="shared" ca="1" si="51"/>
        <v>0.58791468651453416</v>
      </c>
    </row>
    <row r="1658" spans="5:6" x14ac:dyDescent="0.25">
      <c r="E1658" s="4">
        <f t="shared" ca="1" si="50"/>
        <v>0.30156939050736298</v>
      </c>
      <c r="F1658" s="4">
        <f t="shared" ca="1" si="51"/>
        <v>0.49559320733677892</v>
      </c>
    </row>
    <row r="1659" spans="5:6" x14ac:dyDescent="0.25">
      <c r="E1659" s="4">
        <f t="shared" ca="1" si="50"/>
        <v>0.28107105328372461</v>
      </c>
      <c r="F1659" s="4">
        <f t="shared" ca="1" si="51"/>
        <v>0.48844637473517472</v>
      </c>
    </row>
    <row r="1660" spans="5:6" x14ac:dyDescent="0.25">
      <c r="E1660" s="4">
        <f t="shared" ca="1" si="50"/>
        <v>0.27130129532419545</v>
      </c>
      <c r="F1660" s="4">
        <f t="shared" ca="1" si="51"/>
        <v>0.48495444031469209</v>
      </c>
    </row>
    <row r="1661" spans="5:6" x14ac:dyDescent="0.25">
      <c r="E1661" s="4">
        <f t="shared" ca="1" si="50"/>
        <v>5.9795699232431665E-2</v>
      </c>
      <c r="F1661" s="4">
        <f t="shared" ca="1" si="51"/>
        <v>0.37397642935439973</v>
      </c>
    </row>
    <row r="1662" spans="5:6" x14ac:dyDescent="0.25">
      <c r="E1662" s="4">
        <f t="shared" ca="1" si="50"/>
        <v>0.2827558800826514</v>
      </c>
      <c r="F1662" s="4">
        <f t="shared" ca="1" si="51"/>
        <v>0.48904269232228387</v>
      </c>
    </row>
    <row r="1663" spans="5:6" x14ac:dyDescent="0.25">
      <c r="E1663" s="4">
        <f t="shared" ca="1" si="50"/>
        <v>0.61470779334649173</v>
      </c>
      <c r="F1663" s="4">
        <f t="shared" ca="1" si="51"/>
        <v>0.59203935698277432</v>
      </c>
    </row>
    <row r="1664" spans="5:6" x14ac:dyDescent="0.25">
      <c r="E1664" s="4">
        <f t="shared" ca="1" si="50"/>
        <v>1.6843798076987215E-2</v>
      </c>
      <c r="F1664" s="4">
        <f t="shared" ca="1" si="51"/>
        <v>0.31171686435819596</v>
      </c>
    </row>
    <row r="1665" spans="5:6" x14ac:dyDescent="0.25">
      <c r="E1665" s="4">
        <f t="shared" ca="1" si="50"/>
        <v>0.76608135785457343</v>
      </c>
      <c r="F1665" s="4">
        <f t="shared" ca="1" si="51"/>
        <v>0.64202856078096115</v>
      </c>
    </row>
    <row r="1666" spans="5:6" x14ac:dyDescent="0.25">
      <c r="E1666" s="4">
        <f t="shared" ca="1" si="50"/>
        <v>0.41820921556073432</v>
      </c>
      <c r="F1666" s="4">
        <f t="shared" ca="1" si="51"/>
        <v>0.53307144895969427</v>
      </c>
    </row>
    <row r="1667" spans="5:6" x14ac:dyDescent="0.25">
      <c r="E1667" s="4">
        <f t="shared" ca="1" si="50"/>
        <v>0.51442906417531353</v>
      </c>
      <c r="F1667" s="4">
        <f t="shared" ca="1" si="51"/>
        <v>0.56194848152725485</v>
      </c>
    </row>
    <row r="1668" spans="5:6" x14ac:dyDescent="0.25">
      <c r="E1668" s="4">
        <f t="shared" ref="E1668:E1731" ca="1" si="52">RAND()</f>
        <v>0.57045675966663167</v>
      </c>
      <c r="F1668" s="4">
        <f t="shared" ref="F1668:F1731" ca="1" si="53">_xlfn.BETA.INV(E1668,$C$3,$C$4)</f>
        <v>0.57865052304827325</v>
      </c>
    </row>
    <row r="1669" spans="5:6" x14ac:dyDescent="0.25">
      <c r="E1669" s="4">
        <f t="shared" ca="1" si="52"/>
        <v>3.6843799294606461E-2</v>
      </c>
      <c r="F1669" s="4">
        <f t="shared" ca="1" si="53"/>
        <v>0.34799733179256331</v>
      </c>
    </row>
    <row r="1670" spans="5:6" x14ac:dyDescent="0.25">
      <c r="E1670" s="4">
        <f t="shared" ca="1" si="52"/>
        <v>0.98699480977719445</v>
      </c>
      <c r="F1670" s="4">
        <f t="shared" ca="1" si="53"/>
        <v>0.79421191947881331</v>
      </c>
    </row>
    <row r="1671" spans="5:6" x14ac:dyDescent="0.25">
      <c r="E1671" s="4">
        <f t="shared" ca="1" si="52"/>
        <v>0.88752421778273227</v>
      </c>
      <c r="F1671" s="4">
        <f t="shared" ca="1" si="53"/>
        <v>0.69553909706200545</v>
      </c>
    </row>
    <row r="1672" spans="5:6" x14ac:dyDescent="0.25">
      <c r="E1672" s="4">
        <f t="shared" ca="1" si="52"/>
        <v>0.39627449181242413</v>
      </c>
      <c r="F1672" s="4">
        <f t="shared" ca="1" si="53"/>
        <v>0.52631971124369037</v>
      </c>
    </row>
    <row r="1673" spans="5:6" x14ac:dyDescent="0.25">
      <c r="E1673" s="4">
        <f t="shared" ca="1" si="52"/>
        <v>0.30994007960113235</v>
      </c>
      <c r="F1673" s="4">
        <f t="shared" ca="1" si="53"/>
        <v>0.49844863821572061</v>
      </c>
    </row>
    <row r="1674" spans="5:6" x14ac:dyDescent="0.25">
      <c r="E1674" s="4">
        <f t="shared" ca="1" si="52"/>
        <v>0.44849176423297843</v>
      </c>
      <c r="F1674" s="4">
        <f t="shared" ca="1" si="53"/>
        <v>0.54225706568320553</v>
      </c>
    </row>
    <row r="1675" spans="5:6" x14ac:dyDescent="0.25">
      <c r="E1675" s="4">
        <f t="shared" ca="1" si="52"/>
        <v>0.93409863508295821</v>
      </c>
      <c r="F1675" s="4">
        <f t="shared" ca="1" si="53"/>
        <v>0.72606223680432946</v>
      </c>
    </row>
    <row r="1676" spans="5:6" x14ac:dyDescent="0.25">
      <c r="E1676" s="4">
        <f t="shared" ca="1" si="52"/>
        <v>0.62087653102849305</v>
      </c>
      <c r="F1676" s="4">
        <f t="shared" ca="1" si="53"/>
        <v>0.59393021544478675</v>
      </c>
    </row>
    <row r="1677" spans="5:6" x14ac:dyDescent="0.25">
      <c r="E1677" s="4">
        <f t="shared" ca="1" si="52"/>
        <v>0.24431574101044795</v>
      </c>
      <c r="F1677" s="4">
        <f t="shared" ca="1" si="53"/>
        <v>0.47497256034211205</v>
      </c>
    </row>
    <row r="1678" spans="5:6" x14ac:dyDescent="0.25">
      <c r="E1678" s="4">
        <f t="shared" ca="1" si="52"/>
        <v>0.17081410655750151</v>
      </c>
      <c r="F1678" s="4">
        <f t="shared" ca="1" si="53"/>
        <v>0.44425853030172119</v>
      </c>
    </row>
    <row r="1679" spans="5:6" x14ac:dyDescent="0.25">
      <c r="E1679" s="4">
        <f t="shared" ca="1" si="52"/>
        <v>5.8044038557886091E-2</v>
      </c>
      <c r="F1679" s="4">
        <f t="shared" ca="1" si="53"/>
        <v>0.37228764085273391</v>
      </c>
    </row>
    <row r="1680" spans="5:6" x14ac:dyDescent="0.25">
      <c r="E1680" s="4">
        <f t="shared" ca="1" si="52"/>
        <v>0.24742775124476102</v>
      </c>
      <c r="F1680" s="4">
        <f t="shared" ca="1" si="53"/>
        <v>0.47615136988438811</v>
      </c>
    </row>
    <row r="1681" spans="5:6" x14ac:dyDescent="0.25">
      <c r="E1681" s="4">
        <f t="shared" ca="1" si="52"/>
        <v>0.50052341537012712</v>
      </c>
      <c r="F1681" s="4">
        <f t="shared" ca="1" si="53"/>
        <v>0.55781340089978726</v>
      </c>
    </row>
    <row r="1682" spans="5:6" x14ac:dyDescent="0.25">
      <c r="E1682" s="4">
        <f t="shared" ca="1" si="52"/>
        <v>0.76916860976967294</v>
      </c>
      <c r="F1682" s="4">
        <f t="shared" ca="1" si="53"/>
        <v>0.64316919697416575</v>
      </c>
    </row>
    <row r="1683" spans="5:6" x14ac:dyDescent="0.25">
      <c r="E1683" s="4">
        <f t="shared" ca="1" si="52"/>
        <v>0.75095623151869595</v>
      </c>
      <c r="F1683" s="4">
        <f t="shared" ca="1" si="53"/>
        <v>0.63654012789351222</v>
      </c>
    </row>
    <row r="1684" spans="5:6" x14ac:dyDescent="0.25">
      <c r="E1684" s="4">
        <f t="shared" ca="1" si="52"/>
        <v>0.21161403311892901</v>
      </c>
      <c r="F1684" s="4">
        <f t="shared" ca="1" si="53"/>
        <v>0.46206558112772195</v>
      </c>
    </row>
    <row r="1685" spans="5:6" x14ac:dyDescent="0.25">
      <c r="E1685" s="4">
        <f t="shared" ca="1" si="52"/>
        <v>0.88970820640167525</v>
      </c>
      <c r="F1685" s="4">
        <f t="shared" ca="1" si="53"/>
        <v>0.69676212892859002</v>
      </c>
    </row>
    <row r="1686" spans="5:6" x14ac:dyDescent="0.25">
      <c r="E1686" s="4">
        <f t="shared" ca="1" si="52"/>
        <v>0.69721879723634583</v>
      </c>
      <c r="F1686" s="4">
        <f t="shared" ca="1" si="53"/>
        <v>0.61813212410412754</v>
      </c>
    </row>
    <row r="1687" spans="5:6" x14ac:dyDescent="0.25">
      <c r="E1687" s="4">
        <f t="shared" ca="1" si="52"/>
        <v>0.37264081971220131</v>
      </c>
      <c r="F1687" s="4">
        <f t="shared" ca="1" si="53"/>
        <v>0.51892387925133776</v>
      </c>
    </row>
    <row r="1688" spans="5:6" x14ac:dyDescent="0.25">
      <c r="E1688" s="4">
        <f t="shared" ca="1" si="52"/>
        <v>0.60021561587527827</v>
      </c>
      <c r="F1688" s="4">
        <f t="shared" ca="1" si="53"/>
        <v>0.58762371769309385</v>
      </c>
    </row>
    <row r="1689" spans="5:6" x14ac:dyDescent="0.25">
      <c r="E1689" s="4">
        <f t="shared" ca="1" si="52"/>
        <v>6.5492527387164157E-2</v>
      </c>
      <c r="F1689" s="4">
        <f t="shared" ca="1" si="53"/>
        <v>0.37922948516345778</v>
      </c>
    </row>
    <row r="1690" spans="5:6" x14ac:dyDescent="0.25">
      <c r="E1690" s="4">
        <f t="shared" ca="1" si="52"/>
        <v>0.52033761850342763</v>
      </c>
      <c r="F1690" s="4">
        <f t="shared" ca="1" si="53"/>
        <v>0.56370503867466937</v>
      </c>
    </row>
    <row r="1691" spans="5:6" x14ac:dyDescent="0.25">
      <c r="E1691" s="4">
        <f t="shared" ca="1" si="52"/>
        <v>0.75361796442117668</v>
      </c>
      <c r="F1691" s="4">
        <f t="shared" ca="1" si="53"/>
        <v>0.63749452223591097</v>
      </c>
    </row>
    <row r="1692" spans="5:6" x14ac:dyDescent="0.25">
      <c r="E1692" s="4">
        <f t="shared" ca="1" si="52"/>
        <v>0.61930400146573616</v>
      </c>
      <c r="F1692" s="4">
        <f t="shared" ca="1" si="53"/>
        <v>0.59344750917887334</v>
      </c>
    </row>
    <row r="1693" spans="5:6" x14ac:dyDescent="0.25">
      <c r="E1693" s="4">
        <f t="shared" ca="1" si="52"/>
        <v>0.52019576950800761</v>
      </c>
      <c r="F1693" s="4">
        <f t="shared" ca="1" si="53"/>
        <v>0.56366286689042089</v>
      </c>
    </row>
    <row r="1694" spans="5:6" x14ac:dyDescent="0.25">
      <c r="E1694" s="4">
        <f t="shared" ca="1" si="52"/>
        <v>0.60733394167516175</v>
      </c>
      <c r="F1694" s="4">
        <f t="shared" ca="1" si="53"/>
        <v>0.58978820760449424</v>
      </c>
    </row>
    <row r="1695" spans="5:6" x14ac:dyDescent="0.25">
      <c r="E1695" s="4">
        <f t="shared" ca="1" si="52"/>
        <v>2.2141698740129279E-2</v>
      </c>
      <c r="F1695" s="4">
        <f t="shared" ca="1" si="53"/>
        <v>0.32370081191342309</v>
      </c>
    </row>
    <row r="1696" spans="5:6" x14ac:dyDescent="0.25">
      <c r="E1696" s="4">
        <f t="shared" ca="1" si="52"/>
        <v>0.72540017473447205</v>
      </c>
      <c r="F1696" s="4">
        <f t="shared" ca="1" si="53"/>
        <v>0.6275978520948271</v>
      </c>
    </row>
    <row r="1697" spans="5:6" x14ac:dyDescent="0.25">
      <c r="E1697" s="4">
        <f t="shared" ca="1" si="52"/>
        <v>0.40736349279421014</v>
      </c>
      <c r="F1697" s="4">
        <f t="shared" ca="1" si="53"/>
        <v>0.52974501861805279</v>
      </c>
    </row>
    <row r="1698" spans="5:6" x14ac:dyDescent="0.25">
      <c r="E1698" s="4">
        <f t="shared" ca="1" si="52"/>
        <v>0.80389010165373209</v>
      </c>
      <c r="F1698" s="4">
        <f t="shared" ca="1" si="53"/>
        <v>0.65655970001996911</v>
      </c>
    </row>
    <row r="1699" spans="5:6" x14ac:dyDescent="0.25">
      <c r="E1699" s="4">
        <f t="shared" ca="1" si="52"/>
        <v>7.8623143414870644E-2</v>
      </c>
      <c r="F1699" s="4">
        <f t="shared" ca="1" si="53"/>
        <v>0.3901824012058821</v>
      </c>
    </row>
    <row r="1700" spans="5:6" x14ac:dyDescent="0.25">
      <c r="E1700" s="4">
        <f t="shared" ca="1" si="52"/>
        <v>0.97058151578741625</v>
      </c>
      <c r="F1700" s="4">
        <f t="shared" ca="1" si="53"/>
        <v>0.76355297286370805</v>
      </c>
    </row>
    <row r="1701" spans="5:6" x14ac:dyDescent="0.25">
      <c r="E1701" s="4">
        <f t="shared" ca="1" si="52"/>
        <v>0.73737985573857467</v>
      </c>
      <c r="F1701" s="4">
        <f t="shared" ca="1" si="53"/>
        <v>0.63174211505669375</v>
      </c>
    </row>
    <row r="1702" spans="5:6" x14ac:dyDescent="0.25">
      <c r="E1702" s="4">
        <f t="shared" ca="1" si="52"/>
        <v>0.23047342353283562</v>
      </c>
      <c r="F1702" s="4">
        <f t="shared" ca="1" si="53"/>
        <v>0.46963091787415617</v>
      </c>
    </row>
    <row r="1703" spans="5:6" x14ac:dyDescent="0.25">
      <c r="E1703" s="4">
        <f t="shared" ca="1" si="52"/>
        <v>0.77902485739821692</v>
      </c>
      <c r="F1703" s="4">
        <f t="shared" ca="1" si="53"/>
        <v>0.6468610934567236</v>
      </c>
    </row>
    <row r="1704" spans="5:6" x14ac:dyDescent="0.25">
      <c r="E1704" s="4">
        <f t="shared" ca="1" si="52"/>
        <v>5.1791559019671252E-2</v>
      </c>
      <c r="F1704" s="4">
        <f t="shared" ca="1" si="53"/>
        <v>0.36593393477168989</v>
      </c>
    </row>
    <row r="1705" spans="5:6" x14ac:dyDescent="0.25">
      <c r="E1705" s="4">
        <f t="shared" ca="1" si="52"/>
        <v>0.15168885137274202</v>
      </c>
      <c r="F1705" s="4">
        <f t="shared" ca="1" si="53"/>
        <v>0.43502010398680113</v>
      </c>
    </row>
    <row r="1706" spans="5:6" x14ac:dyDescent="0.25">
      <c r="E1706" s="4">
        <f t="shared" ca="1" si="52"/>
        <v>1.6142504081353426E-2</v>
      </c>
      <c r="F1706" s="4">
        <f t="shared" ca="1" si="53"/>
        <v>0.30991325790616348</v>
      </c>
    </row>
    <row r="1707" spans="5:6" x14ac:dyDescent="0.25">
      <c r="E1707" s="4">
        <f t="shared" ca="1" si="52"/>
        <v>0.85287743315804043</v>
      </c>
      <c r="F1707" s="4">
        <f t="shared" ca="1" si="53"/>
        <v>0.67783254610477917</v>
      </c>
    </row>
    <row r="1708" spans="5:6" x14ac:dyDescent="0.25">
      <c r="E1708" s="4">
        <f t="shared" ca="1" si="52"/>
        <v>0.75766240453755473</v>
      </c>
      <c r="F1708" s="4">
        <f t="shared" ca="1" si="53"/>
        <v>0.63895383799775174</v>
      </c>
    </row>
    <row r="1709" spans="5:6" x14ac:dyDescent="0.25">
      <c r="E1709" s="4">
        <f t="shared" ca="1" si="52"/>
        <v>4.2926105028740946E-2</v>
      </c>
      <c r="F1709" s="4">
        <f t="shared" ca="1" si="53"/>
        <v>0.35586047451860847</v>
      </c>
    </row>
    <row r="1710" spans="5:6" x14ac:dyDescent="0.25">
      <c r="E1710" s="4">
        <f t="shared" ca="1" si="52"/>
        <v>0.1523716153204574</v>
      </c>
      <c r="F1710" s="4">
        <f t="shared" ca="1" si="53"/>
        <v>0.43536205582472576</v>
      </c>
    </row>
    <row r="1711" spans="5:6" x14ac:dyDescent="0.25">
      <c r="E1711" s="4">
        <f t="shared" ca="1" si="52"/>
        <v>0.98382752065683954</v>
      </c>
      <c r="F1711" s="4">
        <f t="shared" ca="1" si="53"/>
        <v>0.78660502817746369</v>
      </c>
    </row>
    <row r="1712" spans="5:6" x14ac:dyDescent="0.25">
      <c r="E1712" s="4">
        <f t="shared" ca="1" si="52"/>
        <v>0.13335589444783935</v>
      </c>
      <c r="F1712" s="4">
        <f t="shared" ca="1" si="53"/>
        <v>0.425445137016081</v>
      </c>
    </row>
    <row r="1713" spans="5:6" x14ac:dyDescent="0.25">
      <c r="E1713" s="4">
        <f t="shared" ca="1" si="52"/>
        <v>0.70797875506373087</v>
      </c>
      <c r="F1713" s="4">
        <f t="shared" ca="1" si="53"/>
        <v>0.621703197591151</v>
      </c>
    </row>
    <row r="1714" spans="5:6" x14ac:dyDescent="0.25">
      <c r="E1714" s="4">
        <f t="shared" ca="1" si="52"/>
        <v>0.70016220985487865</v>
      </c>
      <c r="F1714" s="4">
        <f t="shared" ca="1" si="53"/>
        <v>0.61910409451242776</v>
      </c>
    </row>
    <row r="1715" spans="5:6" x14ac:dyDescent="0.25">
      <c r="E1715" s="4">
        <f t="shared" ca="1" si="52"/>
        <v>0.51461209504972782</v>
      </c>
      <c r="F1715" s="4">
        <f t="shared" ca="1" si="53"/>
        <v>0.56200289471257237</v>
      </c>
    </row>
    <row r="1716" spans="5:6" x14ac:dyDescent="0.25">
      <c r="E1716" s="4">
        <f t="shared" ca="1" si="52"/>
        <v>0.8401166833794913</v>
      </c>
      <c r="F1716" s="4">
        <f t="shared" ca="1" si="53"/>
        <v>0.67194810842053987</v>
      </c>
    </row>
    <row r="1717" spans="5:6" x14ac:dyDescent="0.25">
      <c r="E1717" s="4">
        <f t="shared" ca="1" si="52"/>
        <v>0.84479109614796466</v>
      </c>
      <c r="F1717" s="4">
        <f t="shared" ca="1" si="53"/>
        <v>0.67407094815533275</v>
      </c>
    </row>
    <row r="1718" spans="5:6" x14ac:dyDescent="0.25">
      <c r="E1718" s="4">
        <f t="shared" ca="1" si="52"/>
        <v>8.073002459292955E-2</v>
      </c>
      <c r="F1718" s="4">
        <f t="shared" ca="1" si="53"/>
        <v>0.39181491661512124</v>
      </c>
    </row>
    <row r="1719" spans="5:6" x14ac:dyDescent="0.25">
      <c r="E1719" s="4">
        <f t="shared" ca="1" si="52"/>
        <v>7.736951667320191E-2</v>
      </c>
      <c r="F1719" s="4">
        <f t="shared" ca="1" si="53"/>
        <v>0.38919619190311266</v>
      </c>
    </row>
    <row r="1720" spans="5:6" x14ac:dyDescent="0.25">
      <c r="E1720" s="4">
        <f t="shared" ca="1" si="52"/>
        <v>0.91928603470597881</v>
      </c>
      <c r="F1720" s="4">
        <f t="shared" ca="1" si="53"/>
        <v>0.71512804255320028</v>
      </c>
    </row>
    <row r="1721" spans="5:6" x14ac:dyDescent="0.25">
      <c r="E1721" s="4">
        <f t="shared" ca="1" si="52"/>
        <v>0.39362767140378563</v>
      </c>
      <c r="F1721" s="4">
        <f t="shared" ca="1" si="53"/>
        <v>0.52549818226029232</v>
      </c>
    </row>
    <row r="1722" spans="5:6" x14ac:dyDescent="0.25">
      <c r="E1722" s="4">
        <f t="shared" ca="1" si="52"/>
        <v>0.94548321604397489</v>
      </c>
      <c r="F1722" s="4">
        <f t="shared" ca="1" si="53"/>
        <v>0.73567892777137267</v>
      </c>
    </row>
    <row r="1723" spans="5:6" x14ac:dyDescent="0.25">
      <c r="E1723" s="4">
        <f t="shared" ca="1" si="52"/>
        <v>6.6277158559304494E-2</v>
      </c>
      <c r="F1723" s="4">
        <f t="shared" ca="1" si="53"/>
        <v>0.37992654531568554</v>
      </c>
    </row>
    <row r="1724" spans="5:6" x14ac:dyDescent="0.25">
      <c r="E1724" s="4">
        <f t="shared" ca="1" si="52"/>
        <v>0.47433901339460005</v>
      </c>
      <c r="F1724" s="4">
        <f t="shared" ca="1" si="53"/>
        <v>0.55000920996521874</v>
      </c>
    </row>
    <row r="1725" spans="5:6" x14ac:dyDescent="0.25">
      <c r="E1725" s="4">
        <f t="shared" ca="1" si="52"/>
        <v>0.70222846441680864</v>
      </c>
      <c r="F1725" s="4">
        <f t="shared" ca="1" si="53"/>
        <v>0.61978858089782141</v>
      </c>
    </row>
    <row r="1726" spans="5:6" x14ac:dyDescent="0.25">
      <c r="E1726" s="4">
        <f t="shared" ca="1" si="52"/>
        <v>0.64704036676855281</v>
      </c>
      <c r="F1726" s="4">
        <f t="shared" ca="1" si="53"/>
        <v>0.6020396926539251</v>
      </c>
    </row>
    <row r="1727" spans="5:6" x14ac:dyDescent="0.25">
      <c r="E1727" s="4">
        <f t="shared" ca="1" si="52"/>
        <v>0.12667442989241373</v>
      </c>
      <c r="F1727" s="4">
        <f t="shared" ca="1" si="53"/>
        <v>0.42174392388311077</v>
      </c>
    </row>
    <row r="1728" spans="5:6" x14ac:dyDescent="0.25">
      <c r="E1728" s="4">
        <f t="shared" ca="1" si="52"/>
        <v>0.87794958944249624</v>
      </c>
      <c r="F1728" s="4">
        <f t="shared" ca="1" si="53"/>
        <v>0.69034592517848581</v>
      </c>
    </row>
    <row r="1729" spans="5:6" x14ac:dyDescent="0.25">
      <c r="E1729" s="4">
        <f t="shared" ca="1" si="52"/>
        <v>0.99403349422991516</v>
      </c>
      <c r="F1729" s="4">
        <f t="shared" ca="1" si="53"/>
        <v>0.81857465057474499</v>
      </c>
    </row>
    <row r="1730" spans="5:6" x14ac:dyDescent="0.25">
      <c r="E1730" s="4">
        <f t="shared" ca="1" si="52"/>
        <v>0.30138048479780588</v>
      </c>
      <c r="F1730" s="4">
        <f t="shared" ca="1" si="53"/>
        <v>0.49552836840392184</v>
      </c>
    </row>
    <row r="1731" spans="5:6" x14ac:dyDescent="0.25">
      <c r="E1731" s="4">
        <f t="shared" ca="1" si="52"/>
        <v>0.27858806789201107</v>
      </c>
      <c r="F1731" s="4">
        <f t="shared" ca="1" si="53"/>
        <v>0.4875644724979098</v>
      </c>
    </row>
    <row r="1732" spans="5:6" x14ac:dyDescent="0.25">
      <c r="E1732" s="4">
        <f t="shared" ref="E1732:E1795" ca="1" si="54">RAND()</f>
        <v>0.34203464805100259</v>
      </c>
      <c r="F1732" s="4">
        <f t="shared" ref="F1732:F1795" ca="1" si="55">_xlfn.BETA.INV(E1732,$C$3,$C$4)</f>
        <v>0.50910901834738365</v>
      </c>
    </row>
    <row r="1733" spans="5:6" x14ac:dyDescent="0.25">
      <c r="E1733" s="4">
        <f t="shared" ca="1" si="54"/>
        <v>8.0775993978253524E-2</v>
      </c>
      <c r="F1733" s="4">
        <f t="shared" ca="1" si="55"/>
        <v>0.39185019648021729</v>
      </c>
    </row>
    <row r="1734" spans="5:6" x14ac:dyDescent="0.25">
      <c r="E1734" s="4">
        <f t="shared" ca="1" si="54"/>
        <v>0.38685676440094285</v>
      </c>
      <c r="F1734" s="4">
        <f t="shared" ca="1" si="55"/>
        <v>0.52338919902391867</v>
      </c>
    </row>
    <row r="1735" spans="5:6" x14ac:dyDescent="0.25">
      <c r="E1735" s="4">
        <f t="shared" ca="1" si="54"/>
        <v>0.47252066264776715</v>
      </c>
      <c r="F1735" s="4">
        <f t="shared" ca="1" si="55"/>
        <v>0.54946577905298666</v>
      </c>
    </row>
    <row r="1736" spans="5:6" x14ac:dyDescent="0.25">
      <c r="E1736" s="4">
        <f t="shared" ca="1" si="54"/>
        <v>0.92646436683194866</v>
      </c>
      <c r="F1736" s="4">
        <f t="shared" ca="1" si="55"/>
        <v>0.72023990822531636</v>
      </c>
    </row>
    <row r="1737" spans="5:6" x14ac:dyDescent="0.25">
      <c r="E1737" s="4">
        <f t="shared" ca="1" si="54"/>
        <v>0.74446995041272912</v>
      </c>
      <c r="F1737" s="4">
        <f t="shared" ca="1" si="55"/>
        <v>0.63423361784661103</v>
      </c>
    </row>
    <row r="1738" spans="5:6" x14ac:dyDescent="0.25">
      <c r="E1738" s="4">
        <f t="shared" ca="1" si="54"/>
        <v>0.85723938293910151</v>
      </c>
      <c r="F1738" s="4">
        <f t="shared" ca="1" si="55"/>
        <v>0.6799120979418859</v>
      </c>
    </row>
    <row r="1739" spans="5:6" x14ac:dyDescent="0.25">
      <c r="E1739" s="4">
        <f t="shared" ca="1" si="54"/>
        <v>0.68779945427560274</v>
      </c>
      <c r="F1739" s="4">
        <f t="shared" ca="1" si="55"/>
        <v>0.61504509239309635</v>
      </c>
    </row>
    <row r="1740" spans="5:6" x14ac:dyDescent="0.25">
      <c r="E1740" s="4">
        <f t="shared" ca="1" si="54"/>
        <v>0.72506154829335423</v>
      </c>
      <c r="F1740" s="4">
        <f t="shared" ca="1" si="55"/>
        <v>0.62748183674879132</v>
      </c>
    </row>
    <row r="1741" spans="5:6" x14ac:dyDescent="0.25">
      <c r="E1741" s="4">
        <f t="shared" ca="1" si="54"/>
        <v>0.13545486006956386</v>
      </c>
      <c r="F1741" s="4">
        <f t="shared" ca="1" si="55"/>
        <v>0.42658278103662206</v>
      </c>
    </row>
    <row r="1742" spans="5:6" x14ac:dyDescent="0.25">
      <c r="E1742" s="4">
        <f t="shared" ca="1" si="54"/>
        <v>2.4073623320898796E-2</v>
      </c>
      <c r="F1742" s="4">
        <f t="shared" ca="1" si="55"/>
        <v>0.32750667241337478</v>
      </c>
    </row>
    <row r="1743" spans="5:6" x14ac:dyDescent="0.25">
      <c r="E1743" s="4">
        <f t="shared" ca="1" si="54"/>
        <v>0.70660713889496718</v>
      </c>
      <c r="F1743" s="4">
        <f t="shared" ca="1" si="55"/>
        <v>0.62124518068751999</v>
      </c>
    </row>
    <row r="1744" spans="5:6" x14ac:dyDescent="0.25">
      <c r="E1744" s="4">
        <f t="shared" ca="1" si="54"/>
        <v>0.93603314775638335</v>
      </c>
      <c r="F1744" s="4">
        <f t="shared" ca="1" si="55"/>
        <v>0.72761035251277062</v>
      </c>
    </row>
    <row r="1745" spans="5:6" x14ac:dyDescent="0.25">
      <c r="E1745" s="4">
        <f t="shared" ca="1" si="54"/>
        <v>0.26345265076017066</v>
      </c>
      <c r="F1745" s="4">
        <f t="shared" ca="1" si="55"/>
        <v>0.4821047356517833</v>
      </c>
    </row>
    <row r="1746" spans="5:6" x14ac:dyDescent="0.25">
      <c r="E1746" s="4">
        <f t="shared" ca="1" si="54"/>
        <v>0.13363758889416821</v>
      </c>
      <c r="F1746" s="4">
        <f t="shared" ca="1" si="55"/>
        <v>0.42559848994743565</v>
      </c>
    </row>
    <row r="1747" spans="5:6" x14ac:dyDescent="0.25">
      <c r="E1747" s="4">
        <f t="shared" ca="1" si="54"/>
        <v>7.3147744046483054E-2</v>
      </c>
      <c r="F1747" s="4">
        <f t="shared" ca="1" si="55"/>
        <v>0.38578851566436573</v>
      </c>
    </row>
    <row r="1748" spans="5:6" x14ac:dyDescent="0.25">
      <c r="E1748" s="4">
        <f t="shared" ca="1" si="54"/>
        <v>0.71724148651329167</v>
      </c>
      <c r="F1748" s="4">
        <f t="shared" ca="1" si="55"/>
        <v>0.62481893128833565</v>
      </c>
    </row>
    <row r="1749" spans="5:6" x14ac:dyDescent="0.25">
      <c r="E1749" s="4">
        <f t="shared" ca="1" si="54"/>
        <v>0.24208462880516213</v>
      </c>
      <c r="F1749" s="4">
        <f t="shared" ca="1" si="55"/>
        <v>0.47412260667464179</v>
      </c>
    </row>
    <row r="1750" spans="5:6" x14ac:dyDescent="0.25">
      <c r="E1750" s="4">
        <f t="shared" ca="1" si="54"/>
        <v>0.48559848393671445</v>
      </c>
      <c r="F1750" s="4">
        <f t="shared" ca="1" si="55"/>
        <v>0.55336930308926779</v>
      </c>
    </row>
    <row r="1751" spans="5:6" x14ac:dyDescent="0.25">
      <c r="E1751" s="4">
        <f t="shared" ca="1" si="54"/>
        <v>0.27298150084769923</v>
      </c>
      <c r="F1751" s="4">
        <f t="shared" ca="1" si="55"/>
        <v>0.48555923595214762</v>
      </c>
    </row>
    <row r="1752" spans="5:6" x14ac:dyDescent="0.25">
      <c r="E1752" s="4">
        <f t="shared" ca="1" si="54"/>
        <v>0.6410243667167197</v>
      </c>
      <c r="F1752" s="4">
        <f t="shared" ca="1" si="55"/>
        <v>0.60016094516397001</v>
      </c>
    </row>
    <row r="1753" spans="5:6" x14ac:dyDescent="0.25">
      <c r="E1753" s="4">
        <f t="shared" ca="1" si="54"/>
        <v>0.86858791002565727</v>
      </c>
      <c r="F1753" s="4">
        <f t="shared" ca="1" si="55"/>
        <v>0.6855064044942808</v>
      </c>
    </row>
    <row r="1754" spans="5:6" x14ac:dyDescent="0.25">
      <c r="E1754" s="4">
        <f t="shared" ca="1" si="54"/>
        <v>0.87881462119628195</v>
      </c>
      <c r="F1754" s="4">
        <f t="shared" ca="1" si="55"/>
        <v>0.69080446012507979</v>
      </c>
    </row>
    <row r="1755" spans="5:6" x14ac:dyDescent="0.25">
      <c r="E1755" s="4">
        <f t="shared" ca="1" si="54"/>
        <v>0.37106203813131577</v>
      </c>
      <c r="F1755" s="4">
        <f t="shared" ca="1" si="55"/>
        <v>0.51842462532185363</v>
      </c>
    </row>
    <row r="1756" spans="5:6" x14ac:dyDescent="0.25">
      <c r="E1756" s="4">
        <f t="shared" ca="1" si="54"/>
        <v>0.22395709783768258</v>
      </c>
      <c r="F1756" s="4">
        <f t="shared" ca="1" si="55"/>
        <v>0.46705677853131122</v>
      </c>
    </row>
    <row r="1757" spans="5:6" x14ac:dyDescent="0.25">
      <c r="E1757" s="4">
        <f t="shared" ca="1" si="54"/>
        <v>0.77827767366841571</v>
      </c>
      <c r="F1757" s="4">
        <f t="shared" ca="1" si="55"/>
        <v>0.64657842853161107</v>
      </c>
    </row>
    <row r="1758" spans="5:6" x14ac:dyDescent="0.25">
      <c r="E1758" s="4">
        <f t="shared" ca="1" si="54"/>
        <v>0.39365006584396434</v>
      </c>
      <c r="F1758" s="4">
        <f t="shared" ca="1" si="55"/>
        <v>0.52550513979772018</v>
      </c>
    </row>
    <row r="1759" spans="5:6" x14ac:dyDescent="0.25">
      <c r="E1759" s="4">
        <f t="shared" ca="1" si="54"/>
        <v>0.29970615210395424</v>
      </c>
      <c r="F1759" s="4">
        <f t="shared" ca="1" si="55"/>
        <v>0.49495288877631688</v>
      </c>
    </row>
    <row r="1760" spans="5:6" x14ac:dyDescent="0.25">
      <c r="E1760" s="4">
        <f t="shared" ca="1" si="54"/>
        <v>0.18714367179934277</v>
      </c>
      <c r="F1760" s="4">
        <f t="shared" ca="1" si="55"/>
        <v>0.45165751063795101</v>
      </c>
    </row>
    <row r="1761" spans="5:6" x14ac:dyDescent="0.25">
      <c r="E1761" s="4">
        <f t="shared" ca="1" si="54"/>
        <v>8.6429425166367646E-2</v>
      </c>
      <c r="F1761" s="4">
        <f t="shared" ca="1" si="55"/>
        <v>0.39608473389352611</v>
      </c>
    </row>
    <row r="1762" spans="5:6" x14ac:dyDescent="0.25">
      <c r="E1762" s="4">
        <f t="shared" ca="1" si="54"/>
        <v>0.67430690781423896</v>
      </c>
      <c r="F1762" s="4">
        <f t="shared" ca="1" si="55"/>
        <v>0.61068077953213784</v>
      </c>
    </row>
    <row r="1763" spans="5:6" x14ac:dyDescent="0.25">
      <c r="E1763" s="4">
        <f t="shared" ca="1" si="54"/>
        <v>0.64036737473133454</v>
      </c>
      <c r="F1763" s="4">
        <f t="shared" ca="1" si="55"/>
        <v>0.59995631592501852</v>
      </c>
    </row>
    <row r="1764" spans="5:6" x14ac:dyDescent="0.25">
      <c r="E1764" s="4">
        <f t="shared" ca="1" si="54"/>
        <v>0.25250060521189155</v>
      </c>
      <c r="F1764" s="4">
        <f t="shared" ca="1" si="55"/>
        <v>0.47805663301502704</v>
      </c>
    </row>
    <row r="1765" spans="5:6" x14ac:dyDescent="0.25">
      <c r="E1765" s="4">
        <f t="shared" ca="1" si="54"/>
        <v>0.12159189191111774</v>
      </c>
      <c r="F1765" s="4">
        <f t="shared" ca="1" si="55"/>
        <v>0.41884140216627974</v>
      </c>
    </row>
    <row r="1766" spans="5:6" x14ac:dyDescent="0.25">
      <c r="E1766" s="4">
        <f t="shared" ca="1" si="54"/>
        <v>0.37938472328182626</v>
      </c>
      <c r="F1766" s="4">
        <f t="shared" ca="1" si="55"/>
        <v>0.52104877889769141</v>
      </c>
    </row>
    <row r="1767" spans="5:6" x14ac:dyDescent="0.25">
      <c r="E1767" s="4">
        <f t="shared" ca="1" si="54"/>
        <v>0.13139596251230035</v>
      </c>
      <c r="F1767" s="4">
        <f t="shared" ca="1" si="55"/>
        <v>0.42437226570238507</v>
      </c>
    </row>
    <row r="1768" spans="5:6" x14ac:dyDescent="0.25">
      <c r="E1768" s="4">
        <f t="shared" ca="1" si="54"/>
        <v>0.94746377675400228</v>
      </c>
      <c r="F1768" s="4">
        <f t="shared" ca="1" si="55"/>
        <v>0.73749202698828586</v>
      </c>
    </row>
    <row r="1769" spans="5:6" x14ac:dyDescent="0.25">
      <c r="E1769" s="4">
        <f t="shared" ca="1" si="54"/>
        <v>0.99816978072320439</v>
      </c>
      <c r="F1769" s="4">
        <f t="shared" ca="1" si="55"/>
        <v>0.84882801698065613</v>
      </c>
    </row>
    <row r="1770" spans="5:6" x14ac:dyDescent="0.25">
      <c r="E1770" s="4">
        <f t="shared" ca="1" si="54"/>
        <v>0.60995420364774444</v>
      </c>
      <c r="F1770" s="4">
        <f t="shared" ca="1" si="55"/>
        <v>0.59058705558843738</v>
      </c>
    </row>
    <row r="1771" spans="5:6" x14ac:dyDescent="0.25">
      <c r="E1771" s="4">
        <f t="shared" ca="1" si="54"/>
        <v>0.72172289276835422</v>
      </c>
      <c r="F1771" s="4">
        <f t="shared" ca="1" si="55"/>
        <v>0.6263411700283652</v>
      </c>
    </row>
    <row r="1772" spans="5:6" x14ac:dyDescent="0.25">
      <c r="E1772" s="4">
        <f t="shared" ca="1" si="54"/>
        <v>0.58112071312247138</v>
      </c>
      <c r="F1772" s="4">
        <f t="shared" ca="1" si="55"/>
        <v>0.58185373136753626</v>
      </c>
    </row>
    <row r="1773" spans="5:6" x14ac:dyDescent="0.25">
      <c r="E1773" s="4">
        <f t="shared" ca="1" si="54"/>
        <v>0.7006152852960208</v>
      </c>
      <c r="F1773" s="4">
        <f t="shared" ca="1" si="55"/>
        <v>0.61925402968132448</v>
      </c>
    </row>
    <row r="1774" spans="5:6" x14ac:dyDescent="0.25">
      <c r="E1774" s="4">
        <f t="shared" ca="1" si="54"/>
        <v>0.86673346695527875</v>
      </c>
      <c r="F1774" s="4">
        <f t="shared" ca="1" si="55"/>
        <v>0.68457292205551379</v>
      </c>
    </row>
    <row r="1775" spans="5:6" x14ac:dyDescent="0.25">
      <c r="E1775" s="4">
        <f t="shared" ca="1" si="54"/>
        <v>0.54798585570577962</v>
      </c>
      <c r="F1775" s="4">
        <f t="shared" ca="1" si="55"/>
        <v>0.57193359301706015</v>
      </c>
    </row>
    <row r="1776" spans="5:6" x14ac:dyDescent="0.25">
      <c r="E1776" s="4">
        <f t="shared" ca="1" si="54"/>
        <v>0.1797561010778338</v>
      </c>
      <c r="F1776" s="4">
        <f t="shared" ca="1" si="55"/>
        <v>0.4483602744226749</v>
      </c>
    </row>
    <row r="1777" spans="5:6" x14ac:dyDescent="0.25">
      <c r="E1777" s="4">
        <f t="shared" ca="1" si="54"/>
        <v>0.50521917104930436</v>
      </c>
      <c r="F1777" s="4">
        <f t="shared" ca="1" si="55"/>
        <v>0.55921011640560847</v>
      </c>
    </row>
    <row r="1778" spans="5:6" x14ac:dyDescent="0.25">
      <c r="E1778" s="4">
        <f t="shared" ca="1" si="54"/>
        <v>0.60907604117648129</v>
      </c>
      <c r="F1778" s="4">
        <f t="shared" ca="1" si="55"/>
        <v>0.59031919682018563</v>
      </c>
    </row>
    <row r="1779" spans="5:6" x14ac:dyDescent="0.25">
      <c r="E1779" s="4">
        <f t="shared" ca="1" si="54"/>
        <v>0.39162442237933859</v>
      </c>
      <c r="F1779" s="4">
        <f t="shared" ca="1" si="55"/>
        <v>0.52487534191918728</v>
      </c>
    </row>
    <row r="1780" spans="5:6" x14ac:dyDescent="0.25">
      <c r="E1780" s="4">
        <f t="shared" ca="1" si="54"/>
        <v>0.93742590567945472</v>
      </c>
      <c r="F1780" s="4">
        <f t="shared" ca="1" si="55"/>
        <v>0.72874501597670505</v>
      </c>
    </row>
    <row r="1781" spans="5:6" x14ac:dyDescent="0.25">
      <c r="E1781" s="4">
        <f t="shared" ca="1" si="54"/>
        <v>0.47731950812806023</v>
      </c>
      <c r="F1781" s="4">
        <f t="shared" ca="1" si="55"/>
        <v>0.55089944762828758</v>
      </c>
    </row>
    <row r="1782" spans="5:6" x14ac:dyDescent="0.25">
      <c r="E1782" s="4">
        <f t="shared" ca="1" si="54"/>
        <v>0.87272033610104049</v>
      </c>
      <c r="F1782" s="4">
        <f t="shared" ca="1" si="55"/>
        <v>0.68761574881894094</v>
      </c>
    </row>
    <row r="1783" spans="5:6" x14ac:dyDescent="0.25">
      <c r="E1783" s="4">
        <f t="shared" ca="1" si="54"/>
        <v>0.42129444080905487</v>
      </c>
      <c r="F1783" s="4">
        <f t="shared" ca="1" si="55"/>
        <v>0.53401378774747821</v>
      </c>
    </row>
    <row r="1784" spans="5:6" x14ac:dyDescent="0.25">
      <c r="E1784" s="4">
        <f t="shared" ca="1" si="54"/>
        <v>0.16760644574796979</v>
      </c>
      <c r="F1784" s="4">
        <f t="shared" ca="1" si="55"/>
        <v>0.44275541708944161</v>
      </c>
    </row>
    <row r="1785" spans="5:6" x14ac:dyDescent="0.25">
      <c r="E1785" s="4">
        <f t="shared" ca="1" si="54"/>
        <v>0.99891410410934611</v>
      </c>
      <c r="F1785" s="4">
        <f t="shared" ca="1" si="55"/>
        <v>0.86017818838066862</v>
      </c>
    </row>
    <row r="1786" spans="5:6" x14ac:dyDescent="0.25">
      <c r="E1786" s="4">
        <f t="shared" ca="1" si="54"/>
        <v>0.4927749081228876</v>
      </c>
      <c r="F1786" s="4">
        <f t="shared" ca="1" si="55"/>
        <v>0.55550728731670385</v>
      </c>
    </row>
    <row r="1787" spans="5:6" x14ac:dyDescent="0.25">
      <c r="E1787" s="4">
        <f t="shared" ca="1" si="54"/>
        <v>1.6065096229583076E-2</v>
      </c>
      <c r="F1787" s="4">
        <f t="shared" ca="1" si="55"/>
        <v>0.3097103703256836</v>
      </c>
    </row>
    <row r="1788" spans="5:6" x14ac:dyDescent="0.25">
      <c r="E1788" s="4">
        <f t="shared" ca="1" si="54"/>
        <v>0.2246473609931231</v>
      </c>
      <c r="F1788" s="4">
        <f t="shared" ca="1" si="55"/>
        <v>0.46733136588738894</v>
      </c>
    </row>
    <row r="1789" spans="5:6" x14ac:dyDescent="0.25">
      <c r="E1789" s="4">
        <f t="shared" ca="1" si="54"/>
        <v>0.41498951775834658</v>
      </c>
      <c r="F1789" s="4">
        <f t="shared" ca="1" si="55"/>
        <v>0.53208624200898591</v>
      </c>
    </row>
    <row r="1790" spans="5:6" x14ac:dyDescent="0.25">
      <c r="E1790" s="4">
        <f t="shared" ca="1" si="54"/>
        <v>0.79159588066409248</v>
      </c>
      <c r="F1790" s="4">
        <f t="shared" ca="1" si="55"/>
        <v>0.65169045677546777</v>
      </c>
    </row>
    <row r="1791" spans="5:6" x14ac:dyDescent="0.25">
      <c r="E1791" s="4">
        <f t="shared" ca="1" si="54"/>
        <v>0.62922703748527553</v>
      </c>
      <c r="F1791" s="4">
        <f t="shared" ca="1" si="55"/>
        <v>0.59650185890502372</v>
      </c>
    </row>
    <row r="1792" spans="5:6" x14ac:dyDescent="0.25">
      <c r="E1792" s="4">
        <f t="shared" ca="1" si="54"/>
        <v>0.22063183732471647</v>
      </c>
      <c r="F1792" s="4">
        <f t="shared" ca="1" si="55"/>
        <v>0.46572744130371668</v>
      </c>
    </row>
    <row r="1793" spans="5:6" x14ac:dyDescent="0.25">
      <c r="E1793" s="4">
        <f t="shared" ca="1" si="54"/>
        <v>0.77517489199478462</v>
      </c>
      <c r="F1793" s="4">
        <f t="shared" ca="1" si="55"/>
        <v>0.64540961111679318</v>
      </c>
    </row>
    <row r="1794" spans="5:6" x14ac:dyDescent="0.25">
      <c r="E1794" s="4">
        <f t="shared" ca="1" si="54"/>
        <v>0.90344102900190759</v>
      </c>
      <c r="F1794" s="4">
        <f t="shared" ca="1" si="55"/>
        <v>0.70483024132989192</v>
      </c>
    </row>
    <row r="1795" spans="5:6" x14ac:dyDescent="0.25">
      <c r="E1795" s="4">
        <f t="shared" ca="1" si="54"/>
        <v>0.44684501378589125</v>
      </c>
      <c r="F1795" s="4">
        <f t="shared" ca="1" si="55"/>
        <v>0.54176082077246013</v>
      </c>
    </row>
    <row r="1796" spans="5:6" x14ac:dyDescent="0.25">
      <c r="E1796" s="4">
        <f t="shared" ref="E1796:E1859" ca="1" si="56">RAND()</f>
        <v>0.67366400165029772</v>
      </c>
      <c r="F1796" s="4">
        <f t="shared" ref="F1796:F1859" ca="1" si="57">_xlfn.BETA.INV(E1796,$C$3,$C$4)</f>
        <v>0.61047440392305097</v>
      </c>
    </row>
    <row r="1797" spans="5:6" x14ac:dyDescent="0.25">
      <c r="E1797" s="4">
        <f t="shared" ca="1" si="56"/>
        <v>0.2350704959989226</v>
      </c>
      <c r="F1797" s="4">
        <f t="shared" ca="1" si="57"/>
        <v>0.47142333954593607</v>
      </c>
    </row>
    <row r="1798" spans="5:6" x14ac:dyDescent="0.25">
      <c r="E1798" s="4">
        <f t="shared" ca="1" si="56"/>
        <v>0.51348236843074657</v>
      </c>
      <c r="F1798" s="4">
        <f t="shared" ca="1" si="57"/>
        <v>0.56166703675031604</v>
      </c>
    </row>
    <row r="1799" spans="5:6" x14ac:dyDescent="0.25">
      <c r="E1799" s="4">
        <f t="shared" ca="1" si="56"/>
        <v>9.1257154512280225E-2</v>
      </c>
      <c r="F1799" s="4">
        <f t="shared" ca="1" si="57"/>
        <v>0.39954898552597179</v>
      </c>
    </row>
    <row r="1800" spans="5:6" x14ac:dyDescent="0.25">
      <c r="E1800" s="4">
        <f t="shared" ca="1" si="56"/>
        <v>0.49897842253308466</v>
      </c>
      <c r="F1800" s="4">
        <f t="shared" ca="1" si="57"/>
        <v>0.55735373389648091</v>
      </c>
    </row>
    <row r="1801" spans="5:6" x14ac:dyDescent="0.25">
      <c r="E1801" s="4">
        <f t="shared" ca="1" si="56"/>
        <v>0.93841313007073446</v>
      </c>
      <c r="F1801" s="4">
        <f t="shared" ca="1" si="57"/>
        <v>0.72955990924434944</v>
      </c>
    </row>
    <row r="1802" spans="5:6" x14ac:dyDescent="0.25">
      <c r="E1802" s="4">
        <f t="shared" ca="1" si="56"/>
        <v>0.3783208783794979</v>
      </c>
      <c r="F1802" s="4">
        <f t="shared" ca="1" si="57"/>
        <v>0.52071438957005955</v>
      </c>
    </row>
    <row r="1803" spans="5:6" x14ac:dyDescent="0.25">
      <c r="E1803" s="4">
        <f t="shared" ca="1" si="56"/>
        <v>0.25561358787326471</v>
      </c>
      <c r="F1803" s="4">
        <f t="shared" ca="1" si="57"/>
        <v>0.47921612094154509</v>
      </c>
    </row>
    <row r="1804" spans="5:6" x14ac:dyDescent="0.25">
      <c r="E1804" s="4">
        <f t="shared" ca="1" si="56"/>
        <v>0.7433716706348128</v>
      </c>
      <c r="F1804" s="4">
        <f t="shared" ca="1" si="57"/>
        <v>0.63384568889954951</v>
      </c>
    </row>
    <row r="1805" spans="5:6" x14ac:dyDescent="0.25">
      <c r="E1805" s="4">
        <f t="shared" ca="1" si="56"/>
        <v>0.26884599187672664</v>
      </c>
      <c r="F1805" s="4">
        <f t="shared" ca="1" si="57"/>
        <v>0.48406736106632581</v>
      </c>
    </row>
    <row r="1806" spans="5:6" x14ac:dyDescent="0.25">
      <c r="E1806" s="4">
        <f t="shared" ca="1" si="56"/>
        <v>0.67410793584650652</v>
      </c>
      <c r="F1806" s="4">
        <f t="shared" ca="1" si="57"/>
        <v>0.61061689395678465</v>
      </c>
    </row>
    <row r="1807" spans="5:6" x14ac:dyDescent="0.25">
      <c r="E1807" s="4">
        <f t="shared" ca="1" si="56"/>
        <v>0.28708160661486359</v>
      </c>
      <c r="F1807" s="4">
        <f t="shared" ca="1" si="57"/>
        <v>0.49056613032570096</v>
      </c>
    </row>
    <row r="1808" spans="5:6" x14ac:dyDescent="0.25">
      <c r="E1808" s="4">
        <f t="shared" ca="1" si="56"/>
        <v>2.5785484805758596E-2</v>
      </c>
      <c r="F1808" s="4">
        <f t="shared" ca="1" si="57"/>
        <v>0.33068383058762546</v>
      </c>
    </row>
    <row r="1809" spans="5:6" x14ac:dyDescent="0.25">
      <c r="E1809" s="4">
        <f t="shared" ca="1" si="56"/>
        <v>0.12856414996799959</v>
      </c>
      <c r="F1809" s="4">
        <f t="shared" ca="1" si="57"/>
        <v>0.42280347276870683</v>
      </c>
    </row>
    <row r="1810" spans="5:6" x14ac:dyDescent="0.25">
      <c r="E1810" s="4">
        <f t="shared" ca="1" si="56"/>
        <v>0.41164389903702037</v>
      </c>
      <c r="F1810" s="4">
        <f t="shared" ca="1" si="57"/>
        <v>0.53106048932979133</v>
      </c>
    </row>
    <row r="1811" spans="5:6" x14ac:dyDescent="0.25">
      <c r="E1811" s="4">
        <f t="shared" ca="1" si="56"/>
        <v>0.5764773920415881</v>
      </c>
      <c r="F1811" s="4">
        <f t="shared" ca="1" si="57"/>
        <v>0.58045750691774289</v>
      </c>
    </row>
    <row r="1812" spans="5:6" x14ac:dyDescent="0.25">
      <c r="E1812" s="4">
        <f t="shared" ca="1" si="56"/>
        <v>0.23962856983411518</v>
      </c>
      <c r="F1812" s="4">
        <f t="shared" ca="1" si="57"/>
        <v>0.47318219468028339</v>
      </c>
    </row>
    <row r="1813" spans="5:6" x14ac:dyDescent="0.25">
      <c r="E1813" s="4">
        <f t="shared" ca="1" si="56"/>
        <v>0.58351524246732023</v>
      </c>
      <c r="F1813" s="4">
        <f t="shared" ca="1" si="57"/>
        <v>0.58257471428786478</v>
      </c>
    </row>
    <row r="1814" spans="5:6" x14ac:dyDescent="0.25">
      <c r="E1814" s="4">
        <f t="shared" ca="1" si="56"/>
        <v>0.75313021085385701</v>
      </c>
      <c r="F1814" s="4">
        <f t="shared" ca="1" si="57"/>
        <v>0.63731928033855845</v>
      </c>
    </row>
    <row r="1815" spans="5:6" x14ac:dyDescent="0.25">
      <c r="E1815" s="4">
        <f t="shared" ca="1" si="56"/>
        <v>0.79664191820851427</v>
      </c>
      <c r="F1815" s="4">
        <f t="shared" ca="1" si="57"/>
        <v>0.65367047079281204</v>
      </c>
    </row>
    <row r="1816" spans="5:6" x14ac:dyDescent="0.25">
      <c r="E1816" s="4">
        <f t="shared" ca="1" si="56"/>
        <v>0.72833801228621742</v>
      </c>
      <c r="F1816" s="4">
        <f t="shared" ca="1" si="57"/>
        <v>0.62860690995572699</v>
      </c>
    </row>
    <row r="1817" spans="5:6" x14ac:dyDescent="0.25">
      <c r="E1817" s="4">
        <f t="shared" ca="1" si="56"/>
        <v>0.52194971213058949</v>
      </c>
      <c r="F1817" s="4">
        <f t="shared" ca="1" si="57"/>
        <v>0.56418432597731771</v>
      </c>
    </row>
    <row r="1818" spans="5:6" x14ac:dyDescent="0.25">
      <c r="E1818" s="4">
        <f t="shared" ca="1" si="56"/>
        <v>0.63845971086269537</v>
      </c>
      <c r="F1818" s="4">
        <f t="shared" ca="1" si="57"/>
        <v>0.59936273739968626</v>
      </c>
    </row>
    <row r="1819" spans="5:6" x14ac:dyDescent="0.25">
      <c r="E1819" s="4">
        <f t="shared" ca="1" si="56"/>
        <v>0.2381108233940229</v>
      </c>
      <c r="F1819" s="4">
        <f t="shared" ca="1" si="57"/>
        <v>0.47259851627213861</v>
      </c>
    </row>
    <row r="1820" spans="5:6" x14ac:dyDescent="0.25">
      <c r="E1820" s="4">
        <f t="shared" ca="1" si="56"/>
        <v>0.63725848294243859</v>
      </c>
      <c r="F1820" s="4">
        <f t="shared" ca="1" si="57"/>
        <v>0.5989894141804879</v>
      </c>
    </row>
    <row r="1821" spans="5:6" x14ac:dyDescent="0.25">
      <c r="E1821" s="4">
        <f t="shared" ca="1" si="56"/>
        <v>0.94110666059862957</v>
      </c>
      <c r="F1821" s="4">
        <f t="shared" ca="1" si="57"/>
        <v>0.73183032103182422</v>
      </c>
    </row>
    <row r="1822" spans="5:6" x14ac:dyDescent="0.25">
      <c r="E1822" s="4">
        <f t="shared" ca="1" si="56"/>
        <v>0.47034074406007609</v>
      </c>
      <c r="F1822" s="4">
        <f t="shared" ca="1" si="57"/>
        <v>0.54881396127032145</v>
      </c>
    </row>
    <row r="1823" spans="5:6" x14ac:dyDescent="0.25">
      <c r="E1823" s="4">
        <f t="shared" ca="1" si="56"/>
        <v>0.63758007450745735</v>
      </c>
      <c r="F1823" s="4">
        <f t="shared" ca="1" si="57"/>
        <v>0.59908932655934355</v>
      </c>
    </row>
    <row r="1824" spans="5:6" x14ac:dyDescent="0.25">
      <c r="E1824" s="4">
        <f t="shared" ca="1" si="56"/>
        <v>0.31210752648701134</v>
      </c>
      <c r="F1824" s="4">
        <f t="shared" ca="1" si="57"/>
        <v>0.49918252818739162</v>
      </c>
    </row>
    <row r="1825" spans="5:6" x14ac:dyDescent="0.25">
      <c r="E1825" s="4">
        <f t="shared" ca="1" si="56"/>
        <v>0.94756285649674399</v>
      </c>
      <c r="F1825" s="4">
        <f t="shared" ca="1" si="57"/>
        <v>0.73758398409459891</v>
      </c>
    </row>
    <row r="1826" spans="5:6" x14ac:dyDescent="0.25">
      <c r="E1826" s="4">
        <f t="shared" ca="1" si="56"/>
        <v>0.57575127159019923</v>
      </c>
      <c r="F1826" s="4">
        <f t="shared" ca="1" si="57"/>
        <v>0.58023937837653095</v>
      </c>
    </row>
    <row r="1827" spans="5:6" x14ac:dyDescent="0.25">
      <c r="E1827" s="4">
        <f t="shared" ca="1" si="56"/>
        <v>0.86868732663593273</v>
      </c>
      <c r="F1827" s="4">
        <f t="shared" ca="1" si="57"/>
        <v>0.68555667316234958</v>
      </c>
    </row>
    <row r="1828" spans="5:6" x14ac:dyDescent="0.25">
      <c r="E1828" s="4">
        <f t="shared" ca="1" si="56"/>
        <v>0.97042357940093116</v>
      </c>
      <c r="F1828" s="4">
        <f t="shared" ca="1" si="57"/>
        <v>0.76333061239787137</v>
      </c>
    </row>
    <row r="1829" spans="5:6" x14ac:dyDescent="0.25">
      <c r="E1829" s="4">
        <f t="shared" ca="1" si="56"/>
        <v>0.24141214437624381</v>
      </c>
      <c r="F1829" s="4">
        <f t="shared" ca="1" si="57"/>
        <v>0.4738656164719926</v>
      </c>
    </row>
    <row r="1830" spans="5:6" x14ac:dyDescent="0.25">
      <c r="E1830" s="4">
        <f t="shared" ca="1" si="56"/>
        <v>0.85421052906440209</v>
      </c>
      <c r="F1830" s="4">
        <f t="shared" ca="1" si="57"/>
        <v>0.67846419256445067</v>
      </c>
    </row>
    <row r="1831" spans="5:6" x14ac:dyDescent="0.25">
      <c r="E1831" s="4">
        <f t="shared" ca="1" si="56"/>
        <v>0.53577747195120695</v>
      </c>
      <c r="F1831" s="4">
        <f t="shared" ca="1" si="57"/>
        <v>0.56829720102391057</v>
      </c>
    </row>
    <row r="1832" spans="5:6" x14ac:dyDescent="0.25">
      <c r="E1832" s="4">
        <f t="shared" ca="1" si="56"/>
        <v>0.2476488914835574</v>
      </c>
      <c r="F1832" s="4">
        <f t="shared" ca="1" si="57"/>
        <v>0.47623484296244095</v>
      </c>
    </row>
    <row r="1833" spans="5:6" x14ac:dyDescent="0.25">
      <c r="E1833" s="4">
        <f t="shared" ca="1" si="56"/>
        <v>0.93518946328532015</v>
      </c>
      <c r="F1833" s="4">
        <f t="shared" ca="1" si="57"/>
        <v>0.72693127739037344</v>
      </c>
    </row>
    <row r="1834" spans="5:6" x14ac:dyDescent="0.25">
      <c r="E1834" s="4">
        <f t="shared" ca="1" si="56"/>
        <v>9.8664653023882276E-2</v>
      </c>
      <c r="F1834" s="4">
        <f t="shared" ca="1" si="57"/>
        <v>0.40462397026890323</v>
      </c>
    </row>
    <row r="1835" spans="5:6" x14ac:dyDescent="0.25">
      <c r="E1835" s="4">
        <f t="shared" ca="1" si="56"/>
        <v>0.84880036299641248</v>
      </c>
      <c r="F1835" s="4">
        <f t="shared" ca="1" si="57"/>
        <v>0.67592132389152337</v>
      </c>
    </row>
    <row r="1836" spans="5:6" x14ac:dyDescent="0.25">
      <c r="E1836" s="4">
        <f t="shared" ca="1" si="56"/>
        <v>0.10485822867837968</v>
      </c>
      <c r="F1836" s="4">
        <f t="shared" ca="1" si="57"/>
        <v>0.40866888432294296</v>
      </c>
    </row>
    <row r="1837" spans="5:6" x14ac:dyDescent="0.25">
      <c r="E1837" s="4">
        <f t="shared" ca="1" si="56"/>
        <v>0.87670771015595617</v>
      </c>
      <c r="F1837" s="4">
        <f t="shared" ca="1" si="57"/>
        <v>0.68969112692749479</v>
      </c>
    </row>
    <row r="1838" spans="5:6" x14ac:dyDescent="0.25">
      <c r="E1838" s="4">
        <f t="shared" ca="1" si="56"/>
        <v>0.88807852761617811</v>
      </c>
      <c r="F1838" s="4">
        <f t="shared" ca="1" si="57"/>
        <v>0.69584808242227925</v>
      </c>
    </row>
    <row r="1839" spans="5:6" x14ac:dyDescent="0.25">
      <c r="E1839" s="4">
        <f t="shared" ca="1" si="56"/>
        <v>0.45838101645938822</v>
      </c>
      <c r="F1839" s="4">
        <f t="shared" ca="1" si="57"/>
        <v>0.5452307041439084</v>
      </c>
    </row>
    <row r="1840" spans="5:6" x14ac:dyDescent="0.25">
      <c r="E1840" s="4">
        <f t="shared" ca="1" si="56"/>
        <v>0.79381602764607972</v>
      </c>
      <c r="F1840" s="4">
        <f t="shared" ca="1" si="57"/>
        <v>0.65255854879966235</v>
      </c>
    </row>
    <row r="1841" spans="5:6" x14ac:dyDescent="0.25">
      <c r="E1841" s="4">
        <f t="shared" ca="1" si="56"/>
        <v>0.60837434664538759</v>
      </c>
      <c r="F1841" s="4">
        <f t="shared" ca="1" si="57"/>
        <v>0.59010525957082782</v>
      </c>
    </row>
    <row r="1842" spans="5:6" x14ac:dyDescent="0.25">
      <c r="E1842" s="4">
        <f t="shared" ca="1" si="56"/>
        <v>0.52842198196253154</v>
      </c>
      <c r="F1842" s="4">
        <f t="shared" ca="1" si="57"/>
        <v>0.56610890556474214</v>
      </c>
    </row>
    <row r="1843" spans="5:6" x14ac:dyDescent="0.25">
      <c r="E1843" s="4">
        <f t="shared" ca="1" si="56"/>
        <v>0.18193747328024623</v>
      </c>
      <c r="F1843" s="4">
        <f t="shared" ca="1" si="57"/>
        <v>0.44934213871869094</v>
      </c>
    </row>
    <row r="1844" spans="5:6" x14ac:dyDescent="0.25">
      <c r="E1844" s="4">
        <f t="shared" ca="1" si="56"/>
        <v>4.4745507598896173E-2</v>
      </c>
      <c r="F1844" s="4">
        <f t="shared" ca="1" si="57"/>
        <v>0.35804742732349681</v>
      </c>
    </row>
    <row r="1845" spans="5:6" x14ac:dyDescent="0.25">
      <c r="E1845" s="4">
        <f t="shared" ca="1" si="56"/>
        <v>0.64033779757587805</v>
      </c>
      <c r="F1845" s="4">
        <f t="shared" ca="1" si="57"/>
        <v>0.59994710617438529</v>
      </c>
    </row>
    <row r="1846" spans="5:6" x14ac:dyDescent="0.25">
      <c r="E1846" s="4">
        <f t="shared" ca="1" si="56"/>
        <v>0.65559832661591089</v>
      </c>
      <c r="F1846" s="4">
        <f t="shared" ca="1" si="57"/>
        <v>0.60472855024836802</v>
      </c>
    </row>
    <row r="1847" spans="5:6" x14ac:dyDescent="0.25">
      <c r="E1847" s="4">
        <f t="shared" ca="1" si="56"/>
        <v>0.64080380131323567</v>
      </c>
      <c r="F1847" s="4">
        <f t="shared" ca="1" si="57"/>
        <v>0.60009223532316169</v>
      </c>
    </row>
    <row r="1848" spans="5:6" x14ac:dyDescent="0.25">
      <c r="E1848" s="4">
        <f t="shared" ca="1" si="56"/>
        <v>0.62889074496113129</v>
      </c>
      <c r="F1848" s="4">
        <f t="shared" ca="1" si="57"/>
        <v>0.5963980118061637</v>
      </c>
    </row>
    <row r="1849" spans="5:6" x14ac:dyDescent="0.25">
      <c r="E1849" s="4">
        <f t="shared" ca="1" si="56"/>
        <v>0.8476941396000337</v>
      </c>
      <c r="F1849" s="4">
        <f t="shared" ca="1" si="57"/>
        <v>0.67540795781663465</v>
      </c>
    </row>
    <row r="1850" spans="5:6" x14ac:dyDescent="0.25">
      <c r="E1850" s="4">
        <f t="shared" ca="1" si="56"/>
        <v>0.98091713799562941</v>
      </c>
      <c r="F1850" s="4">
        <f t="shared" ca="1" si="57"/>
        <v>0.78056407270495898</v>
      </c>
    </row>
    <row r="1851" spans="5:6" x14ac:dyDescent="0.25">
      <c r="E1851" s="4">
        <f t="shared" ca="1" si="56"/>
        <v>0.64539619127793846</v>
      </c>
      <c r="F1851" s="4">
        <f t="shared" ca="1" si="57"/>
        <v>0.60152532322107766</v>
      </c>
    </row>
    <row r="1852" spans="5:6" x14ac:dyDescent="0.25">
      <c r="E1852" s="4">
        <f t="shared" ca="1" si="56"/>
        <v>0.67732140505214911</v>
      </c>
      <c r="F1852" s="4">
        <f t="shared" ca="1" si="57"/>
        <v>0.61165030227728012</v>
      </c>
    </row>
    <row r="1853" spans="5:6" x14ac:dyDescent="0.25">
      <c r="E1853" s="4">
        <f t="shared" ca="1" si="56"/>
        <v>0.4524059226401016</v>
      </c>
      <c r="F1853" s="4">
        <f t="shared" ca="1" si="57"/>
        <v>0.54343531573662518</v>
      </c>
    </row>
    <row r="1854" spans="5:6" x14ac:dyDescent="0.25">
      <c r="E1854" s="4">
        <f t="shared" ca="1" si="56"/>
        <v>0.34237689356705514</v>
      </c>
      <c r="F1854" s="4">
        <f t="shared" ca="1" si="57"/>
        <v>0.50922049595644336</v>
      </c>
    </row>
    <row r="1855" spans="5:6" x14ac:dyDescent="0.25">
      <c r="E1855" s="4">
        <f t="shared" ca="1" si="56"/>
        <v>0.79458168034778609</v>
      </c>
      <c r="F1855" s="4">
        <f t="shared" ca="1" si="57"/>
        <v>0.65285903549716684</v>
      </c>
    </row>
    <row r="1856" spans="5:6" x14ac:dyDescent="0.25">
      <c r="E1856" s="4">
        <f t="shared" ca="1" si="56"/>
        <v>0.66460306725754625</v>
      </c>
      <c r="F1856" s="4">
        <f t="shared" ca="1" si="57"/>
        <v>0.60758005289241845</v>
      </c>
    </row>
    <row r="1857" spans="5:6" x14ac:dyDescent="0.25">
      <c r="E1857" s="4">
        <f t="shared" ca="1" si="56"/>
        <v>0.86216929381070129</v>
      </c>
      <c r="F1857" s="4">
        <f t="shared" ca="1" si="57"/>
        <v>0.68230830592588809</v>
      </c>
    </row>
    <row r="1858" spans="5:6" x14ac:dyDescent="0.25">
      <c r="E1858" s="4">
        <f t="shared" ca="1" si="56"/>
        <v>0.93738083156938368</v>
      </c>
      <c r="F1858" s="4">
        <f t="shared" ca="1" si="57"/>
        <v>0.72870802296700687</v>
      </c>
    </row>
    <row r="1859" spans="5:6" x14ac:dyDescent="0.25">
      <c r="E1859" s="4">
        <f t="shared" ca="1" si="56"/>
        <v>0.88472108204341293</v>
      </c>
      <c r="F1859" s="4">
        <f t="shared" ca="1" si="57"/>
        <v>0.69399103802136042</v>
      </c>
    </row>
    <row r="1860" spans="5:6" x14ac:dyDescent="0.25">
      <c r="E1860" s="4">
        <f t="shared" ref="E1860:E1923" ca="1" si="58">RAND()</f>
        <v>0.27587477349994083</v>
      </c>
      <c r="F1860" s="4">
        <f t="shared" ref="F1860:F1923" ca="1" si="59">_xlfn.BETA.INV(E1860,$C$3,$C$4)</f>
        <v>0.48659648096463903</v>
      </c>
    </row>
    <row r="1861" spans="5:6" x14ac:dyDescent="0.25">
      <c r="E1861" s="4">
        <f t="shared" ca="1" si="58"/>
        <v>0.95609779963328878</v>
      </c>
      <c r="F1861" s="4">
        <f t="shared" ca="1" si="59"/>
        <v>0.74601572341649369</v>
      </c>
    </row>
    <row r="1862" spans="5:6" x14ac:dyDescent="0.25">
      <c r="E1862" s="4">
        <f t="shared" ca="1" si="58"/>
        <v>0.21490270246087606</v>
      </c>
      <c r="F1862" s="4">
        <f t="shared" ca="1" si="59"/>
        <v>0.46341090253382333</v>
      </c>
    </row>
    <row r="1863" spans="5:6" x14ac:dyDescent="0.25">
      <c r="E1863" s="4">
        <f t="shared" ca="1" si="58"/>
        <v>0.42873063689823709</v>
      </c>
      <c r="F1863" s="4">
        <f t="shared" ca="1" si="59"/>
        <v>0.53627850949835743</v>
      </c>
    </row>
    <row r="1864" spans="5:6" x14ac:dyDescent="0.25">
      <c r="E1864" s="4">
        <f t="shared" ca="1" si="58"/>
        <v>0.42620602777658878</v>
      </c>
      <c r="F1864" s="4">
        <f t="shared" ca="1" si="59"/>
        <v>0.535510637037653</v>
      </c>
    </row>
    <row r="1865" spans="5:6" x14ac:dyDescent="0.25">
      <c r="E1865" s="4">
        <f t="shared" ca="1" si="58"/>
        <v>0.9059284557924826</v>
      </c>
      <c r="F1865" s="4">
        <f t="shared" ca="1" si="59"/>
        <v>0.70636939410494448</v>
      </c>
    </row>
    <row r="1866" spans="5:6" x14ac:dyDescent="0.25">
      <c r="E1866" s="4">
        <f t="shared" ca="1" si="58"/>
        <v>0.50820839447857535</v>
      </c>
      <c r="F1866" s="4">
        <f t="shared" ca="1" si="59"/>
        <v>0.56009900925840761</v>
      </c>
    </row>
    <row r="1867" spans="5:6" x14ac:dyDescent="0.25">
      <c r="E1867" s="4">
        <f t="shared" ca="1" si="58"/>
        <v>0.95131343224488241</v>
      </c>
      <c r="F1867" s="4">
        <f t="shared" ca="1" si="59"/>
        <v>0.74115904262781052</v>
      </c>
    </row>
    <row r="1868" spans="5:6" x14ac:dyDescent="0.25">
      <c r="E1868" s="4">
        <f t="shared" ca="1" si="58"/>
        <v>0.11454150892674719</v>
      </c>
      <c r="F1868" s="4">
        <f t="shared" ca="1" si="59"/>
        <v>0.41467820430312574</v>
      </c>
    </row>
    <row r="1869" spans="5:6" x14ac:dyDescent="0.25">
      <c r="E1869" s="4">
        <f t="shared" ca="1" si="58"/>
        <v>0.72964194249337766</v>
      </c>
      <c r="F1869" s="4">
        <f t="shared" ca="1" si="59"/>
        <v>0.62905624818506034</v>
      </c>
    </row>
    <row r="1870" spans="5:6" x14ac:dyDescent="0.25">
      <c r="E1870" s="4">
        <f t="shared" ca="1" si="58"/>
        <v>0.22117137487498495</v>
      </c>
      <c r="F1870" s="4">
        <f t="shared" ca="1" si="59"/>
        <v>0.46594387652403574</v>
      </c>
    </row>
    <row r="1871" spans="5:6" x14ac:dyDescent="0.25">
      <c r="E1871" s="4">
        <f t="shared" ca="1" si="58"/>
        <v>0.60170941919000054</v>
      </c>
      <c r="F1871" s="4">
        <f t="shared" ca="1" si="59"/>
        <v>0.58807727612182492</v>
      </c>
    </row>
    <row r="1872" spans="5:6" x14ac:dyDescent="0.25">
      <c r="E1872" s="4">
        <f t="shared" ca="1" si="58"/>
        <v>0.65977602207561648</v>
      </c>
      <c r="F1872" s="4">
        <f t="shared" ca="1" si="59"/>
        <v>0.60604853268066661</v>
      </c>
    </row>
    <row r="1873" spans="5:6" x14ac:dyDescent="0.25">
      <c r="E1873" s="4">
        <f t="shared" ca="1" si="58"/>
        <v>0.86367512121318157</v>
      </c>
      <c r="F1873" s="4">
        <f t="shared" ca="1" si="59"/>
        <v>0.68305040369394354</v>
      </c>
    </row>
    <row r="1874" spans="5:6" x14ac:dyDescent="0.25">
      <c r="E1874" s="4">
        <f t="shared" ca="1" si="58"/>
        <v>0.12410666384936475</v>
      </c>
      <c r="F1874" s="4">
        <f t="shared" ca="1" si="59"/>
        <v>0.42028736503376279</v>
      </c>
    </row>
    <row r="1875" spans="5:6" x14ac:dyDescent="0.25">
      <c r="E1875" s="4">
        <f t="shared" ca="1" si="58"/>
        <v>0.37634533378074964</v>
      </c>
      <c r="F1875" s="4">
        <f t="shared" ca="1" si="59"/>
        <v>0.5200926358993454</v>
      </c>
    </row>
    <row r="1876" spans="5:6" x14ac:dyDescent="0.25">
      <c r="E1876" s="4">
        <f t="shared" ca="1" si="58"/>
        <v>0.5630760349440147</v>
      </c>
      <c r="F1876" s="4">
        <f t="shared" ca="1" si="59"/>
        <v>0.57644000377858062</v>
      </c>
    </row>
    <row r="1877" spans="5:6" x14ac:dyDescent="0.25">
      <c r="E1877" s="4">
        <f t="shared" ca="1" si="58"/>
        <v>9.943771006247204E-2</v>
      </c>
      <c r="F1877" s="4">
        <f t="shared" ca="1" si="59"/>
        <v>0.40513820658031419</v>
      </c>
    </row>
    <row r="1878" spans="5:6" x14ac:dyDescent="0.25">
      <c r="E1878" s="4">
        <f t="shared" ca="1" si="58"/>
        <v>7.2385401299684515E-2</v>
      </c>
      <c r="F1878" s="4">
        <f t="shared" ca="1" si="59"/>
        <v>0.38515822556318208</v>
      </c>
    </row>
    <row r="1879" spans="5:6" x14ac:dyDescent="0.25">
      <c r="E1879" s="4">
        <f t="shared" ca="1" si="58"/>
        <v>0.76420248403959079</v>
      </c>
      <c r="F1879" s="4">
        <f t="shared" ca="1" si="59"/>
        <v>0.64133789662840113</v>
      </c>
    </row>
    <row r="1880" spans="5:6" x14ac:dyDescent="0.25">
      <c r="E1880" s="4">
        <f t="shared" ca="1" si="58"/>
        <v>0.19736005969547699</v>
      </c>
      <c r="F1880" s="4">
        <f t="shared" ca="1" si="59"/>
        <v>0.45609315844145421</v>
      </c>
    </row>
    <row r="1881" spans="5:6" x14ac:dyDescent="0.25">
      <c r="E1881" s="4">
        <f t="shared" ca="1" si="58"/>
        <v>0.48887473129727865</v>
      </c>
      <c r="F1881" s="4">
        <f t="shared" ca="1" si="59"/>
        <v>0.55434565258369672</v>
      </c>
    </row>
    <row r="1882" spans="5:6" x14ac:dyDescent="0.25">
      <c r="E1882" s="4">
        <f t="shared" ca="1" si="58"/>
        <v>0.72147108822257267</v>
      </c>
      <c r="F1882" s="4">
        <f t="shared" ca="1" si="59"/>
        <v>0.6262553710806682</v>
      </c>
    </row>
    <row r="1883" spans="5:6" x14ac:dyDescent="0.25">
      <c r="E1883" s="4">
        <f t="shared" ca="1" si="58"/>
        <v>0.57739819353968203</v>
      </c>
      <c r="F1883" s="4">
        <f t="shared" ca="1" si="59"/>
        <v>0.58073419901386059</v>
      </c>
    </row>
    <row r="1884" spans="5:6" x14ac:dyDescent="0.25">
      <c r="E1884" s="4">
        <f t="shared" ca="1" si="58"/>
        <v>0.82225570456892361</v>
      </c>
      <c r="F1884" s="4">
        <f t="shared" ca="1" si="59"/>
        <v>0.66414517166937981</v>
      </c>
    </row>
    <row r="1885" spans="5:6" x14ac:dyDescent="0.25">
      <c r="E1885" s="4">
        <f t="shared" ca="1" si="58"/>
        <v>4.2575403242105625E-2</v>
      </c>
      <c r="F1885" s="4">
        <f t="shared" ca="1" si="59"/>
        <v>0.35543090692457086</v>
      </c>
    </row>
    <row r="1886" spans="5:6" x14ac:dyDescent="0.25">
      <c r="E1886" s="4">
        <f t="shared" ca="1" si="58"/>
        <v>0.55907177011452247</v>
      </c>
      <c r="F1886" s="4">
        <f t="shared" ca="1" si="59"/>
        <v>0.57524264140659886</v>
      </c>
    </row>
    <row r="1887" spans="5:6" x14ac:dyDescent="0.25">
      <c r="E1887" s="4">
        <f t="shared" ca="1" si="58"/>
        <v>0.65565733562331685</v>
      </c>
      <c r="F1887" s="4">
        <f t="shared" ca="1" si="59"/>
        <v>0.60474716007836737</v>
      </c>
    </row>
    <row r="1888" spans="5:6" x14ac:dyDescent="0.25">
      <c r="E1888" s="4">
        <f t="shared" ca="1" si="58"/>
        <v>0.25196411636018945</v>
      </c>
      <c r="F1888" s="4">
        <f t="shared" ca="1" si="59"/>
        <v>0.47785607319602663</v>
      </c>
    </row>
    <row r="1889" spans="5:6" x14ac:dyDescent="0.25">
      <c r="E1889" s="4">
        <f t="shared" ca="1" si="58"/>
        <v>0.77011687227104908</v>
      </c>
      <c r="F1889" s="4">
        <f t="shared" ca="1" si="59"/>
        <v>0.64352101687800134</v>
      </c>
    </row>
    <row r="1890" spans="5:6" x14ac:dyDescent="0.25">
      <c r="E1890" s="4">
        <f t="shared" ca="1" si="58"/>
        <v>0.1803562178413427</v>
      </c>
      <c r="F1890" s="4">
        <f t="shared" ca="1" si="59"/>
        <v>0.44863110269203044</v>
      </c>
    </row>
    <row r="1891" spans="5:6" x14ac:dyDescent="0.25">
      <c r="E1891" s="4">
        <f t="shared" ca="1" si="58"/>
        <v>0.28778886829808215</v>
      </c>
      <c r="F1891" s="4">
        <f t="shared" ca="1" si="59"/>
        <v>0.4908141948258069</v>
      </c>
    </row>
    <row r="1892" spans="5:6" x14ac:dyDescent="0.25">
      <c r="E1892" s="4">
        <f t="shared" ca="1" si="58"/>
        <v>0.52906372251705491</v>
      </c>
      <c r="F1892" s="4">
        <f t="shared" ca="1" si="59"/>
        <v>0.56629977193643644</v>
      </c>
    </row>
    <row r="1893" spans="5:6" x14ac:dyDescent="0.25">
      <c r="E1893" s="4">
        <f t="shared" ca="1" si="58"/>
        <v>0.31490154852436292</v>
      </c>
      <c r="F1893" s="4">
        <f t="shared" ca="1" si="59"/>
        <v>0.50012536905450389</v>
      </c>
    </row>
    <row r="1894" spans="5:6" x14ac:dyDescent="0.25">
      <c r="E1894" s="4">
        <f t="shared" ca="1" si="58"/>
        <v>0.72578840811406264</v>
      </c>
      <c r="F1894" s="4">
        <f t="shared" ca="1" si="59"/>
        <v>0.62773093691583637</v>
      </c>
    </row>
    <row r="1895" spans="5:6" x14ac:dyDescent="0.25">
      <c r="E1895" s="4">
        <f t="shared" ca="1" si="58"/>
        <v>0.81126699146270387</v>
      </c>
      <c r="F1895" s="4">
        <f t="shared" ca="1" si="59"/>
        <v>0.65955860476380268</v>
      </c>
    </row>
    <row r="1896" spans="5:6" x14ac:dyDescent="0.25">
      <c r="E1896" s="4">
        <f t="shared" ca="1" si="58"/>
        <v>0.52644650503713897</v>
      </c>
      <c r="F1896" s="4">
        <f t="shared" ca="1" si="59"/>
        <v>0.5655214113168181</v>
      </c>
    </row>
    <row r="1897" spans="5:6" x14ac:dyDescent="0.25">
      <c r="E1897" s="4">
        <f t="shared" ca="1" si="58"/>
        <v>0.86064652805613351</v>
      </c>
      <c r="F1897" s="4">
        <f t="shared" ca="1" si="59"/>
        <v>0.68156278070014331</v>
      </c>
    </row>
    <row r="1898" spans="5:6" x14ac:dyDescent="0.25">
      <c r="E1898" s="4">
        <f t="shared" ca="1" si="58"/>
        <v>0.54920119549958923</v>
      </c>
      <c r="F1898" s="4">
        <f t="shared" ca="1" si="59"/>
        <v>0.57229598904256296</v>
      </c>
    </row>
    <row r="1899" spans="5:6" x14ac:dyDescent="0.25">
      <c r="E1899" s="4">
        <f t="shared" ca="1" si="58"/>
        <v>0.23078876197596498</v>
      </c>
      <c r="F1899" s="4">
        <f t="shared" ca="1" si="59"/>
        <v>0.4697544797385752</v>
      </c>
    </row>
    <row r="1900" spans="5:6" x14ac:dyDescent="0.25">
      <c r="E1900" s="4">
        <f t="shared" ca="1" si="58"/>
        <v>0.13031763708956057</v>
      </c>
      <c r="F1900" s="4">
        <f t="shared" ca="1" si="59"/>
        <v>0.4237775222199659</v>
      </c>
    </row>
    <row r="1901" spans="5:6" x14ac:dyDescent="0.25">
      <c r="E1901" s="4">
        <f t="shared" ca="1" si="58"/>
        <v>0.62813341312655135</v>
      </c>
      <c r="F1901" s="4">
        <f t="shared" ca="1" si="59"/>
        <v>0.59616423663236706</v>
      </c>
    </row>
    <row r="1902" spans="5:6" x14ac:dyDescent="0.25">
      <c r="E1902" s="4">
        <f t="shared" ca="1" si="58"/>
        <v>0.68647602351822856</v>
      </c>
      <c r="F1902" s="4">
        <f t="shared" ca="1" si="59"/>
        <v>0.61461410632497449</v>
      </c>
    </row>
    <row r="1903" spans="5:6" x14ac:dyDescent="0.25">
      <c r="E1903" s="4">
        <f t="shared" ca="1" si="58"/>
        <v>0.19954361265693898</v>
      </c>
      <c r="F1903" s="4">
        <f t="shared" ca="1" si="59"/>
        <v>0.45702373426128745</v>
      </c>
    </row>
    <row r="1904" spans="5:6" x14ac:dyDescent="0.25">
      <c r="E1904" s="4">
        <f t="shared" ca="1" si="58"/>
        <v>0.68682705707453862</v>
      </c>
      <c r="F1904" s="4">
        <f t="shared" ca="1" si="59"/>
        <v>0.61472835934197678</v>
      </c>
    </row>
    <row r="1905" spans="5:6" x14ac:dyDescent="0.25">
      <c r="E1905" s="4">
        <f t="shared" ca="1" si="58"/>
        <v>0.75905391652821208</v>
      </c>
      <c r="F1905" s="4">
        <f t="shared" ca="1" si="59"/>
        <v>0.63945853406851838</v>
      </c>
    </row>
    <row r="1906" spans="5:6" x14ac:dyDescent="0.25">
      <c r="E1906" s="4">
        <f t="shared" ca="1" si="58"/>
        <v>0.75452510877675161</v>
      </c>
      <c r="F1906" s="4">
        <f t="shared" ca="1" si="59"/>
        <v>0.63782086937385341</v>
      </c>
    </row>
    <row r="1907" spans="5:6" x14ac:dyDescent="0.25">
      <c r="E1907" s="4">
        <f t="shared" ca="1" si="58"/>
        <v>0.66569701002562065</v>
      </c>
      <c r="F1907" s="4">
        <f t="shared" ca="1" si="59"/>
        <v>0.60792811745088815</v>
      </c>
    </row>
    <row r="1908" spans="5:6" x14ac:dyDescent="0.25">
      <c r="E1908" s="4">
        <f t="shared" ca="1" si="58"/>
        <v>0.53721919797739059</v>
      </c>
      <c r="F1908" s="4">
        <f t="shared" ca="1" si="59"/>
        <v>0.56872631255863526</v>
      </c>
    </row>
    <row r="1909" spans="5:6" x14ac:dyDescent="0.25">
      <c r="E1909" s="4">
        <f t="shared" ca="1" si="58"/>
        <v>0.73605697910019019</v>
      </c>
      <c r="F1909" s="4">
        <f t="shared" ca="1" si="59"/>
        <v>0.63128053684703134</v>
      </c>
    </row>
    <row r="1910" spans="5:6" x14ac:dyDescent="0.25">
      <c r="E1910" s="4">
        <f t="shared" ca="1" si="58"/>
        <v>0.86253263596847529</v>
      </c>
      <c r="F1910" s="4">
        <f t="shared" ca="1" si="59"/>
        <v>0.68248692056746418</v>
      </c>
    </row>
    <row r="1911" spans="5:6" x14ac:dyDescent="0.25">
      <c r="E1911" s="4">
        <f t="shared" ca="1" si="58"/>
        <v>0.37248793974757333</v>
      </c>
      <c r="F1911" s="4">
        <f t="shared" ca="1" si="59"/>
        <v>0.51887556498014054</v>
      </c>
    </row>
    <row r="1912" spans="5:6" x14ac:dyDescent="0.25">
      <c r="E1912" s="4">
        <f t="shared" ca="1" si="58"/>
        <v>0.86973137637036557</v>
      </c>
      <c r="F1912" s="4">
        <f t="shared" ca="1" si="59"/>
        <v>0.68608598364486073</v>
      </c>
    </row>
    <row r="1913" spans="5:6" x14ac:dyDescent="0.25">
      <c r="E1913" s="4">
        <f t="shared" ca="1" si="58"/>
        <v>0.80231471890869144</v>
      </c>
      <c r="F1913" s="4">
        <f t="shared" ca="1" si="59"/>
        <v>0.65592704135584845</v>
      </c>
    </row>
    <row r="1914" spans="5:6" x14ac:dyDescent="0.25">
      <c r="E1914" s="4">
        <f t="shared" ca="1" si="58"/>
        <v>0.9378170597814216</v>
      </c>
      <c r="F1914" s="4">
        <f t="shared" ca="1" si="59"/>
        <v>0.7290668183647897</v>
      </c>
    </row>
    <row r="1915" spans="5:6" x14ac:dyDescent="0.25">
      <c r="E1915" s="4">
        <f t="shared" ca="1" si="58"/>
        <v>0.43577794301490647</v>
      </c>
      <c r="F1915" s="4">
        <f t="shared" ca="1" si="59"/>
        <v>0.5384168243600741</v>
      </c>
    </row>
    <row r="1916" spans="5:6" x14ac:dyDescent="0.25">
      <c r="E1916" s="4">
        <f t="shared" ca="1" si="58"/>
        <v>0.92926561655868134</v>
      </c>
      <c r="F1916" s="4">
        <f t="shared" ca="1" si="59"/>
        <v>0.72232621234040151</v>
      </c>
    </row>
    <row r="1917" spans="5:6" x14ac:dyDescent="0.25">
      <c r="E1917" s="4">
        <f t="shared" ca="1" si="58"/>
        <v>0.80098703025042339</v>
      </c>
      <c r="F1917" s="4">
        <f t="shared" ca="1" si="59"/>
        <v>0.65539590603838582</v>
      </c>
    </row>
    <row r="1918" spans="5:6" x14ac:dyDescent="0.25">
      <c r="E1918" s="4">
        <f t="shared" ca="1" si="58"/>
        <v>0.56741456418302749</v>
      </c>
      <c r="F1918" s="4">
        <f t="shared" ca="1" si="59"/>
        <v>0.57773880206286143</v>
      </c>
    </row>
    <row r="1919" spans="5:6" x14ac:dyDescent="0.25">
      <c r="E1919" s="4">
        <f t="shared" ca="1" si="58"/>
        <v>0.96491154257777378</v>
      </c>
      <c r="F1919" s="4">
        <f t="shared" ca="1" si="59"/>
        <v>0.75606596980454599</v>
      </c>
    </row>
    <row r="1920" spans="5:6" x14ac:dyDescent="0.25">
      <c r="E1920" s="4">
        <f t="shared" ca="1" si="58"/>
        <v>0.16343206454948622</v>
      </c>
      <c r="F1920" s="4">
        <f t="shared" ca="1" si="59"/>
        <v>0.44077261281740099</v>
      </c>
    </row>
    <row r="1921" spans="5:6" x14ac:dyDescent="0.25">
      <c r="E1921" s="4">
        <f t="shared" ca="1" si="58"/>
        <v>0.73268892448012568</v>
      </c>
      <c r="F1921" s="4">
        <f t="shared" ca="1" si="59"/>
        <v>0.630109865271685</v>
      </c>
    </row>
    <row r="1922" spans="5:6" x14ac:dyDescent="0.25">
      <c r="E1922" s="4">
        <f t="shared" ca="1" si="58"/>
        <v>0.13156556433581768</v>
      </c>
      <c r="F1922" s="4">
        <f t="shared" ca="1" si="59"/>
        <v>0.42446551755958123</v>
      </c>
    </row>
    <row r="1923" spans="5:6" x14ac:dyDescent="0.25">
      <c r="E1923" s="4">
        <f t="shared" ca="1" si="58"/>
        <v>0.55462056238987323</v>
      </c>
      <c r="F1923" s="4">
        <f t="shared" ca="1" si="59"/>
        <v>0.57391303103256508</v>
      </c>
    </row>
    <row r="1924" spans="5:6" x14ac:dyDescent="0.25">
      <c r="E1924" s="4">
        <f t="shared" ref="E1924:E1987" ca="1" si="60">RAND()</f>
        <v>0.97167915153432827</v>
      </c>
      <c r="F1924" s="4">
        <f t="shared" ref="F1924:F1987" ca="1" si="61">_xlfn.BETA.INV(E1924,$C$3,$C$4)</f>
        <v>0.76512326411077936</v>
      </c>
    </row>
    <row r="1925" spans="5:6" x14ac:dyDescent="0.25">
      <c r="E1925" s="4">
        <f t="shared" ca="1" si="60"/>
        <v>0.79960870906042392</v>
      </c>
      <c r="F1925" s="4">
        <f t="shared" ca="1" si="61"/>
        <v>0.65484647235101656</v>
      </c>
    </row>
    <row r="1926" spans="5:6" x14ac:dyDescent="0.25">
      <c r="E1926" s="4">
        <f t="shared" ca="1" si="60"/>
        <v>0.43200945233670585</v>
      </c>
      <c r="F1926" s="4">
        <f t="shared" ca="1" si="61"/>
        <v>0.53727429926115355</v>
      </c>
    </row>
    <row r="1927" spans="5:6" x14ac:dyDescent="0.25">
      <c r="E1927" s="4">
        <f t="shared" ca="1" si="60"/>
        <v>0.78585260394493417</v>
      </c>
      <c r="F1927" s="4">
        <f t="shared" ca="1" si="61"/>
        <v>0.64946641220180257</v>
      </c>
    </row>
    <row r="1928" spans="5:6" x14ac:dyDescent="0.25">
      <c r="E1928" s="4">
        <f t="shared" ca="1" si="60"/>
        <v>0.29068157220362389</v>
      </c>
      <c r="F1928" s="4">
        <f t="shared" ca="1" si="61"/>
        <v>0.4918258608411179</v>
      </c>
    </row>
    <row r="1929" spans="5:6" x14ac:dyDescent="0.25">
      <c r="E1929" s="4">
        <f t="shared" ca="1" si="60"/>
        <v>6.1915596570500275E-2</v>
      </c>
      <c r="F1929" s="4">
        <f t="shared" ca="1" si="61"/>
        <v>0.37597231166727291</v>
      </c>
    </row>
    <row r="1930" spans="5:6" x14ac:dyDescent="0.25">
      <c r="E1930" s="4">
        <f t="shared" ca="1" si="60"/>
        <v>0.26411404142240469</v>
      </c>
      <c r="F1930" s="4">
        <f t="shared" ca="1" si="61"/>
        <v>0.48234647467592967</v>
      </c>
    </row>
    <row r="1931" spans="5:6" x14ac:dyDescent="0.25">
      <c r="E1931" s="4">
        <f t="shared" ca="1" si="60"/>
        <v>0.43129115420007891</v>
      </c>
      <c r="F1931" s="4">
        <f t="shared" ca="1" si="61"/>
        <v>0.53705628900924374</v>
      </c>
    </row>
    <row r="1932" spans="5:6" x14ac:dyDescent="0.25">
      <c r="E1932" s="4">
        <f t="shared" ca="1" si="60"/>
        <v>0.18994941835824064</v>
      </c>
      <c r="F1932" s="4">
        <f t="shared" ca="1" si="61"/>
        <v>0.45288952944430694</v>
      </c>
    </row>
    <row r="1933" spans="5:6" x14ac:dyDescent="0.25">
      <c r="E1933" s="4">
        <f t="shared" ca="1" si="60"/>
        <v>0.81419151024382941</v>
      </c>
      <c r="F1933" s="4">
        <f t="shared" ca="1" si="61"/>
        <v>0.66076480990007735</v>
      </c>
    </row>
    <row r="1934" spans="5:6" x14ac:dyDescent="0.25">
      <c r="E1934" s="4">
        <f t="shared" ca="1" si="60"/>
        <v>0.87415763127925172</v>
      </c>
      <c r="F1934" s="4">
        <f t="shared" ca="1" si="61"/>
        <v>0.68835918216169778</v>
      </c>
    </row>
    <row r="1935" spans="5:6" x14ac:dyDescent="0.25">
      <c r="E1935" s="4">
        <f t="shared" ca="1" si="60"/>
        <v>0.19090787138117948</v>
      </c>
      <c r="F1935" s="4">
        <f t="shared" ca="1" si="61"/>
        <v>0.45330793535019465</v>
      </c>
    </row>
    <row r="1936" spans="5:6" x14ac:dyDescent="0.25">
      <c r="E1936" s="4">
        <f t="shared" ca="1" si="60"/>
        <v>0.74779696447619759</v>
      </c>
      <c r="F1936" s="4">
        <f t="shared" ca="1" si="61"/>
        <v>0.63541335214488071</v>
      </c>
    </row>
    <row r="1937" spans="5:6" x14ac:dyDescent="0.25">
      <c r="E1937" s="4">
        <f t="shared" ca="1" si="60"/>
        <v>0.49970212764381172</v>
      </c>
      <c r="F1937" s="4">
        <f t="shared" ca="1" si="61"/>
        <v>0.55756905938189627</v>
      </c>
    </row>
    <row r="1938" spans="5:6" x14ac:dyDescent="0.25">
      <c r="E1938" s="4">
        <f t="shared" ca="1" si="60"/>
        <v>0.64543056343226524</v>
      </c>
      <c r="F1938" s="4">
        <f t="shared" ca="1" si="61"/>
        <v>0.60153606923901326</v>
      </c>
    </row>
    <row r="1939" spans="5:6" x14ac:dyDescent="0.25">
      <c r="E1939" s="4">
        <f t="shared" ca="1" si="60"/>
        <v>0.72399344971031265</v>
      </c>
      <c r="F1939" s="4">
        <f t="shared" ca="1" si="61"/>
        <v>0.6271162912984487</v>
      </c>
    </row>
    <row r="1940" spans="5:6" x14ac:dyDescent="0.25">
      <c r="E1940" s="4">
        <f t="shared" ca="1" si="60"/>
        <v>0.29771603226923471</v>
      </c>
      <c r="F1940" s="4">
        <f t="shared" ca="1" si="61"/>
        <v>0.49426700232198606</v>
      </c>
    </row>
    <row r="1941" spans="5:6" x14ac:dyDescent="0.25">
      <c r="E1941" s="4">
        <f t="shared" ca="1" si="60"/>
        <v>0.73558717846974009</v>
      </c>
      <c r="F1941" s="4">
        <f t="shared" ca="1" si="61"/>
        <v>0.63111685643740123</v>
      </c>
    </row>
    <row r="1942" spans="5:6" x14ac:dyDescent="0.25">
      <c r="E1942" s="4">
        <f t="shared" ca="1" si="60"/>
        <v>0.14882530373464598</v>
      </c>
      <c r="F1942" s="4">
        <f t="shared" ca="1" si="61"/>
        <v>0.43357524260566177</v>
      </c>
    </row>
    <row r="1943" spans="5:6" x14ac:dyDescent="0.25">
      <c r="E1943" s="4">
        <f t="shared" ca="1" si="60"/>
        <v>5.7405360488771873E-2</v>
      </c>
      <c r="F1943" s="4">
        <f t="shared" ca="1" si="61"/>
        <v>0.37166254933892789</v>
      </c>
    </row>
    <row r="1944" spans="5:6" x14ac:dyDescent="0.25">
      <c r="E1944" s="4">
        <f t="shared" ca="1" si="60"/>
        <v>0.17888111142597585</v>
      </c>
      <c r="F1944" s="4">
        <f t="shared" ca="1" si="61"/>
        <v>0.44796442465210135</v>
      </c>
    </row>
    <row r="1945" spans="5:6" x14ac:dyDescent="0.25">
      <c r="E1945" s="4">
        <f t="shared" ca="1" si="60"/>
        <v>0.42225214760931606</v>
      </c>
      <c r="F1945" s="4">
        <f t="shared" ca="1" si="61"/>
        <v>0.53430597287403514</v>
      </c>
    </row>
    <row r="1946" spans="5:6" x14ac:dyDescent="0.25">
      <c r="E1946" s="4">
        <f t="shared" ca="1" si="60"/>
        <v>0.48576553543847967</v>
      </c>
      <c r="F1946" s="4">
        <f t="shared" ca="1" si="61"/>
        <v>0.55341909897951047</v>
      </c>
    </row>
    <row r="1947" spans="5:6" x14ac:dyDescent="0.25">
      <c r="E1947" s="4">
        <f t="shared" ca="1" si="60"/>
        <v>0.56879863199777059</v>
      </c>
      <c r="F1947" s="4">
        <f t="shared" ca="1" si="61"/>
        <v>0.57815348979323433</v>
      </c>
    </row>
    <row r="1948" spans="5:6" x14ac:dyDescent="0.25">
      <c r="E1948" s="4">
        <f t="shared" ca="1" si="60"/>
        <v>0.83505039414733573</v>
      </c>
      <c r="F1948" s="4">
        <f t="shared" ca="1" si="61"/>
        <v>0.6696870034510769</v>
      </c>
    </row>
    <row r="1949" spans="5:6" x14ac:dyDescent="0.25">
      <c r="E1949" s="4">
        <f t="shared" ca="1" si="60"/>
        <v>0.4561199606199593</v>
      </c>
      <c r="F1949" s="4">
        <f t="shared" ca="1" si="61"/>
        <v>0.54455174744974355</v>
      </c>
    </row>
    <row r="1950" spans="5:6" x14ac:dyDescent="0.25">
      <c r="E1950" s="4">
        <f t="shared" ca="1" si="60"/>
        <v>0.19703906230361579</v>
      </c>
      <c r="F1950" s="4">
        <f t="shared" ca="1" si="61"/>
        <v>0.45595585621492479</v>
      </c>
    </row>
    <row r="1951" spans="5:6" x14ac:dyDescent="0.25">
      <c r="E1951" s="4">
        <f t="shared" ca="1" si="60"/>
        <v>0.80475483839063355</v>
      </c>
      <c r="F1951" s="4">
        <f t="shared" ca="1" si="61"/>
        <v>0.65690810770788954</v>
      </c>
    </row>
    <row r="1952" spans="5:6" x14ac:dyDescent="0.25">
      <c r="E1952" s="4">
        <f t="shared" ca="1" si="60"/>
        <v>0.94110680464816643</v>
      </c>
      <c r="F1952" s="4">
        <f t="shared" ca="1" si="61"/>
        <v>0.73183044436388633</v>
      </c>
    </row>
    <row r="1953" spans="5:6" x14ac:dyDescent="0.25">
      <c r="E1953" s="4">
        <f t="shared" ca="1" si="60"/>
        <v>0.4482376119901117</v>
      </c>
      <c r="F1953" s="4">
        <f t="shared" ca="1" si="61"/>
        <v>0.54218049858271034</v>
      </c>
    </row>
    <row r="1954" spans="5:6" x14ac:dyDescent="0.25">
      <c r="E1954" s="4">
        <f t="shared" ca="1" si="60"/>
        <v>0.81966009077366997</v>
      </c>
      <c r="F1954" s="4">
        <f t="shared" ca="1" si="61"/>
        <v>0.66304817325697851</v>
      </c>
    </row>
    <row r="1955" spans="5:6" x14ac:dyDescent="0.25">
      <c r="E1955" s="4">
        <f t="shared" ca="1" si="60"/>
        <v>0.79865566035299829</v>
      </c>
      <c r="F1955" s="4">
        <f t="shared" ca="1" si="61"/>
        <v>0.6544677145676121</v>
      </c>
    </row>
    <row r="1956" spans="5:6" x14ac:dyDescent="0.25">
      <c r="E1956" s="4">
        <f t="shared" ca="1" si="60"/>
        <v>0.66980688789376874</v>
      </c>
      <c r="F1956" s="4">
        <f t="shared" ca="1" si="61"/>
        <v>0.60923911094499605</v>
      </c>
    </row>
    <row r="1957" spans="5:6" x14ac:dyDescent="0.25">
      <c r="E1957" s="4">
        <f t="shared" ca="1" si="60"/>
        <v>0.84940554145152014</v>
      </c>
      <c r="F1957" s="4">
        <f t="shared" ca="1" si="61"/>
        <v>0.67620309553497293</v>
      </c>
    </row>
    <row r="1958" spans="5:6" x14ac:dyDescent="0.25">
      <c r="E1958" s="4">
        <f t="shared" ca="1" si="60"/>
        <v>1.0751795414626897E-2</v>
      </c>
      <c r="F1958" s="4">
        <f t="shared" ca="1" si="61"/>
        <v>0.29342415116523635</v>
      </c>
    </row>
    <row r="1959" spans="5:6" x14ac:dyDescent="0.25">
      <c r="E1959" s="4">
        <f t="shared" ca="1" si="60"/>
        <v>0.31482913426810244</v>
      </c>
      <c r="F1959" s="4">
        <f t="shared" ca="1" si="61"/>
        <v>0.50010097788437546</v>
      </c>
    </row>
    <row r="1960" spans="5:6" x14ac:dyDescent="0.25">
      <c r="E1960" s="4">
        <f t="shared" ca="1" si="60"/>
        <v>0.4038312153722684</v>
      </c>
      <c r="F1960" s="4">
        <f t="shared" ca="1" si="61"/>
        <v>0.52865672365475713</v>
      </c>
    </row>
    <row r="1961" spans="5:6" x14ac:dyDescent="0.25">
      <c r="E1961" s="4">
        <f t="shared" ca="1" si="60"/>
        <v>0.48644878248160561</v>
      </c>
      <c r="F1961" s="4">
        <f t="shared" ca="1" si="61"/>
        <v>0.55362275099134017</v>
      </c>
    </row>
    <row r="1962" spans="5:6" x14ac:dyDescent="0.25">
      <c r="E1962" s="4">
        <f t="shared" ca="1" si="60"/>
        <v>0.29054771449558381</v>
      </c>
      <c r="F1962" s="4">
        <f t="shared" ca="1" si="61"/>
        <v>0.49177914930257649</v>
      </c>
    </row>
    <row r="1963" spans="5:6" x14ac:dyDescent="0.25">
      <c r="E1963" s="4">
        <f t="shared" ca="1" si="60"/>
        <v>0.74777984025138455</v>
      </c>
      <c r="F1963" s="4">
        <f t="shared" ca="1" si="61"/>
        <v>0.63540726214941068</v>
      </c>
    </row>
    <row r="1964" spans="5:6" x14ac:dyDescent="0.25">
      <c r="E1964" s="4">
        <f t="shared" ca="1" si="60"/>
        <v>0.15972783835184678</v>
      </c>
      <c r="F1964" s="4">
        <f t="shared" ca="1" si="61"/>
        <v>0.43898674849250718</v>
      </c>
    </row>
    <row r="1965" spans="5:6" x14ac:dyDescent="0.25">
      <c r="E1965" s="4">
        <f t="shared" ca="1" si="60"/>
        <v>0.10327127706992667</v>
      </c>
      <c r="F1965" s="4">
        <f t="shared" ca="1" si="61"/>
        <v>0.40764843853600757</v>
      </c>
    </row>
    <row r="1966" spans="5:6" x14ac:dyDescent="0.25">
      <c r="E1966" s="4">
        <f t="shared" ca="1" si="60"/>
        <v>5.0546411121570101E-2</v>
      </c>
      <c r="F1966" s="4">
        <f t="shared" ca="1" si="61"/>
        <v>0.3646013108674595</v>
      </c>
    </row>
    <row r="1967" spans="5:6" x14ac:dyDescent="0.25">
      <c r="E1967" s="4">
        <f t="shared" ca="1" si="60"/>
        <v>0.23932587390252136</v>
      </c>
      <c r="F1967" s="4">
        <f t="shared" ca="1" si="61"/>
        <v>0.47306594339854513</v>
      </c>
    </row>
    <row r="1968" spans="5:6" x14ac:dyDescent="0.25">
      <c r="E1968" s="4">
        <f t="shared" ca="1" si="60"/>
        <v>0.77591001938715298</v>
      </c>
      <c r="F1968" s="4">
        <f t="shared" ca="1" si="61"/>
        <v>0.64568581394231128</v>
      </c>
    </row>
    <row r="1969" spans="5:6" x14ac:dyDescent="0.25">
      <c r="E1969" s="4">
        <f t="shared" ca="1" si="60"/>
        <v>0.53783160947499997</v>
      </c>
      <c r="F1969" s="4">
        <f t="shared" ca="1" si="61"/>
        <v>0.56890861143652915</v>
      </c>
    </row>
    <row r="1970" spans="5:6" x14ac:dyDescent="0.25">
      <c r="E1970" s="4">
        <f t="shared" ca="1" si="60"/>
        <v>0.37699322179675077</v>
      </c>
      <c r="F1970" s="4">
        <f t="shared" ca="1" si="61"/>
        <v>0.52029665766975663</v>
      </c>
    </row>
    <row r="1971" spans="5:6" x14ac:dyDescent="0.25">
      <c r="E1971" s="4">
        <f t="shared" ca="1" si="60"/>
        <v>0.11145293599748363</v>
      </c>
      <c r="F1971" s="4">
        <f t="shared" ca="1" si="61"/>
        <v>0.41280016157005317</v>
      </c>
    </row>
    <row r="1972" spans="5:6" x14ac:dyDescent="0.25">
      <c r="E1972" s="4">
        <f t="shared" ca="1" si="60"/>
        <v>0.21023223363203836</v>
      </c>
      <c r="F1972" s="4">
        <f t="shared" ca="1" si="61"/>
        <v>0.46149681732562209</v>
      </c>
    </row>
    <row r="1973" spans="5:6" x14ac:dyDescent="0.25">
      <c r="E1973" s="4">
        <f t="shared" ca="1" si="60"/>
        <v>8.6809883785024855E-2</v>
      </c>
      <c r="F1973" s="4">
        <f t="shared" ca="1" si="61"/>
        <v>0.39636260033519322</v>
      </c>
    </row>
    <row r="1974" spans="5:6" x14ac:dyDescent="0.25">
      <c r="E1974" s="4">
        <f t="shared" ca="1" si="60"/>
        <v>0.98808582066605732</v>
      </c>
      <c r="F1974" s="4">
        <f t="shared" ca="1" si="61"/>
        <v>0.79716420234217933</v>
      </c>
    </row>
    <row r="1975" spans="5:6" x14ac:dyDescent="0.25">
      <c r="E1975" s="4">
        <f t="shared" ca="1" si="60"/>
        <v>0.37273621484369757</v>
      </c>
      <c r="F1975" s="4">
        <f t="shared" ca="1" si="61"/>
        <v>0.51895402343183195</v>
      </c>
    </row>
    <row r="1976" spans="5:6" x14ac:dyDescent="0.25">
      <c r="E1976" s="4">
        <f t="shared" ca="1" si="60"/>
        <v>0.93159972492956311</v>
      </c>
      <c r="F1976" s="4">
        <f t="shared" ca="1" si="61"/>
        <v>0.7241079749005902</v>
      </c>
    </row>
    <row r="1977" spans="5:6" x14ac:dyDescent="0.25">
      <c r="E1977" s="4">
        <f t="shared" ca="1" si="60"/>
        <v>0.64385742483979491</v>
      </c>
      <c r="F1977" s="4">
        <f t="shared" ca="1" si="61"/>
        <v>0.60104455406125801</v>
      </c>
    </row>
    <row r="1978" spans="5:6" x14ac:dyDescent="0.25">
      <c r="E1978" s="4">
        <f t="shared" ca="1" si="60"/>
        <v>0.46930007578719535</v>
      </c>
      <c r="F1978" s="4">
        <f t="shared" ca="1" si="61"/>
        <v>0.54850265944181809</v>
      </c>
    </row>
    <row r="1979" spans="5:6" x14ac:dyDescent="0.25">
      <c r="E1979" s="4">
        <f t="shared" ca="1" si="60"/>
        <v>0.58043761826417872</v>
      </c>
      <c r="F1979" s="4">
        <f t="shared" ca="1" si="61"/>
        <v>0.58164817663994495</v>
      </c>
    </row>
    <row r="1980" spans="5:6" x14ac:dyDescent="0.25">
      <c r="E1980" s="4">
        <f t="shared" ca="1" si="60"/>
        <v>0.60924660213336368</v>
      </c>
      <c r="F1980" s="4">
        <f t="shared" ca="1" si="61"/>
        <v>0.5903712112714441</v>
      </c>
    </row>
    <row r="1981" spans="5:6" x14ac:dyDescent="0.25">
      <c r="E1981" s="4">
        <f t="shared" ca="1" si="60"/>
        <v>0.16824944784467577</v>
      </c>
      <c r="F1981" s="4">
        <f t="shared" ca="1" si="61"/>
        <v>0.44305813032548169</v>
      </c>
    </row>
    <row r="1982" spans="5:6" x14ac:dyDescent="0.25">
      <c r="E1982" s="4">
        <f t="shared" ca="1" si="60"/>
        <v>0.97965700999545924</v>
      </c>
      <c r="F1982" s="4">
        <f t="shared" ca="1" si="61"/>
        <v>0.77816458244075726</v>
      </c>
    </row>
    <row r="1983" spans="5:6" x14ac:dyDescent="0.25">
      <c r="E1983" s="4">
        <f t="shared" ca="1" si="60"/>
        <v>0.39519755328802375</v>
      </c>
      <c r="F1983" s="4">
        <f t="shared" ca="1" si="61"/>
        <v>0.52598563852800806</v>
      </c>
    </row>
    <row r="1984" spans="5:6" x14ac:dyDescent="0.25">
      <c r="E1984" s="4">
        <f t="shared" ca="1" si="60"/>
        <v>0.52720379397329908</v>
      </c>
      <c r="F1984" s="4">
        <f t="shared" ca="1" si="61"/>
        <v>0.56574661547297866</v>
      </c>
    </row>
    <row r="1985" spans="5:6" x14ac:dyDescent="0.25">
      <c r="E1985" s="4">
        <f t="shared" ca="1" si="60"/>
        <v>0.56056126607901668</v>
      </c>
      <c r="F1985" s="4">
        <f t="shared" ca="1" si="61"/>
        <v>0.57568788735773846</v>
      </c>
    </row>
    <row r="1986" spans="5:6" x14ac:dyDescent="0.25">
      <c r="E1986" s="4">
        <f t="shared" ca="1" si="60"/>
        <v>0.98844904754578344</v>
      </c>
      <c r="F1986" s="4">
        <f t="shared" ca="1" si="61"/>
        <v>0.79819353238534418</v>
      </c>
    </row>
    <row r="1987" spans="5:6" x14ac:dyDescent="0.25">
      <c r="E1987" s="4">
        <f t="shared" ca="1" si="60"/>
        <v>0.18417119173887697</v>
      </c>
      <c r="F1987" s="4">
        <f t="shared" ca="1" si="61"/>
        <v>0.45034030792161495</v>
      </c>
    </row>
    <row r="1988" spans="5:6" x14ac:dyDescent="0.25">
      <c r="E1988" s="4">
        <f t="shared" ref="E1988:E2051" ca="1" si="62">RAND()</f>
        <v>7.2008094062661732E-2</v>
      </c>
      <c r="F1988" s="4">
        <f t="shared" ref="F1988:F2051" ca="1" si="63">_xlfn.BETA.INV(E1988,$C$3,$C$4)</f>
        <v>0.38484450673658266</v>
      </c>
    </row>
    <row r="1989" spans="5:6" x14ac:dyDescent="0.25">
      <c r="E1989" s="4">
        <f t="shared" ca="1" si="62"/>
        <v>0.30679063549875862</v>
      </c>
      <c r="F1989" s="4">
        <f t="shared" ca="1" si="63"/>
        <v>0.49737829003944611</v>
      </c>
    </row>
    <row r="1990" spans="5:6" x14ac:dyDescent="0.25">
      <c r="E1990" s="4">
        <f t="shared" ca="1" si="62"/>
        <v>0.70196770630875271</v>
      </c>
      <c r="F1990" s="4">
        <f t="shared" ca="1" si="63"/>
        <v>0.61970209971129586</v>
      </c>
    </row>
    <row r="1991" spans="5:6" x14ac:dyDescent="0.25">
      <c r="E1991" s="4">
        <f t="shared" ca="1" si="62"/>
        <v>0.1190404350305222</v>
      </c>
      <c r="F1991" s="4">
        <f t="shared" ca="1" si="63"/>
        <v>0.41735388400139095</v>
      </c>
    </row>
    <row r="1992" spans="5:6" x14ac:dyDescent="0.25">
      <c r="E1992" s="4">
        <f t="shared" ca="1" si="62"/>
        <v>0.75280702923057541</v>
      </c>
      <c r="F1992" s="4">
        <f t="shared" ca="1" si="63"/>
        <v>0.63720325402386413</v>
      </c>
    </row>
    <row r="1993" spans="5:6" x14ac:dyDescent="0.25">
      <c r="E1993" s="4">
        <f t="shared" ca="1" si="62"/>
        <v>0.57322773640535718</v>
      </c>
      <c r="F1993" s="4">
        <f t="shared" ca="1" si="63"/>
        <v>0.57948172809258813</v>
      </c>
    </row>
    <row r="1994" spans="5:6" x14ac:dyDescent="0.25">
      <c r="E1994" s="4">
        <f t="shared" ca="1" si="62"/>
        <v>0.35537663096181582</v>
      </c>
      <c r="F1994" s="4">
        <f t="shared" ca="1" si="63"/>
        <v>0.51342452810895944</v>
      </c>
    </row>
    <row r="1995" spans="5:6" x14ac:dyDescent="0.25">
      <c r="E1995" s="4">
        <f t="shared" ca="1" si="62"/>
        <v>0.8708805722430879</v>
      </c>
      <c r="F1995" s="4">
        <f t="shared" ca="1" si="63"/>
        <v>0.68667159091467234</v>
      </c>
    </row>
    <row r="1996" spans="5:6" x14ac:dyDescent="0.25">
      <c r="E1996" s="4">
        <f t="shared" ca="1" si="62"/>
        <v>0.44251540577040172</v>
      </c>
      <c r="F1996" s="4">
        <f t="shared" ca="1" si="63"/>
        <v>0.54045450926876071</v>
      </c>
    </row>
    <row r="1997" spans="5:6" x14ac:dyDescent="0.25">
      <c r="E1997" s="4">
        <f t="shared" ca="1" si="62"/>
        <v>0.80049683022299267</v>
      </c>
      <c r="F1997" s="4">
        <f t="shared" ca="1" si="63"/>
        <v>0.65520027288233784</v>
      </c>
    </row>
    <row r="1998" spans="5:6" x14ac:dyDescent="0.25">
      <c r="E1998" s="4">
        <f t="shared" ca="1" si="62"/>
        <v>0.62678020448517568</v>
      </c>
      <c r="F1998" s="4">
        <f t="shared" ca="1" si="63"/>
        <v>0.59574682825388336</v>
      </c>
    </row>
    <row r="1999" spans="5:6" x14ac:dyDescent="0.25">
      <c r="E1999" s="4">
        <f t="shared" ca="1" si="62"/>
        <v>0.49657168692031017</v>
      </c>
      <c r="F1999" s="4">
        <f t="shared" ca="1" si="63"/>
        <v>0.55663753792518944</v>
      </c>
    </row>
    <row r="2000" spans="5:6" x14ac:dyDescent="0.25">
      <c r="E2000" s="4">
        <f t="shared" ca="1" si="62"/>
        <v>0.79803366334103898</v>
      </c>
      <c r="F2000" s="4">
        <f t="shared" ca="1" si="63"/>
        <v>0.65422102509450109</v>
      </c>
    </row>
    <row r="2001" spans="5:6" x14ac:dyDescent="0.25">
      <c r="E2001" s="4">
        <f t="shared" ca="1" si="62"/>
        <v>0.12401424955183604</v>
      </c>
      <c r="F2001" s="4">
        <f t="shared" ca="1" si="63"/>
        <v>0.42023457342227244</v>
      </c>
    </row>
    <row r="2002" spans="5:6" x14ac:dyDescent="0.25">
      <c r="E2002" s="4">
        <f t="shared" ca="1" si="62"/>
        <v>0.34105864223502647</v>
      </c>
      <c r="F2002" s="4">
        <f t="shared" ca="1" si="63"/>
        <v>0.50879087594385231</v>
      </c>
    </row>
    <row r="2003" spans="5:6" x14ac:dyDescent="0.25">
      <c r="E2003" s="4">
        <f t="shared" ca="1" si="62"/>
        <v>0.42939094391434274</v>
      </c>
      <c r="F2003" s="4">
        <f t="shared" ca="1" si="63"/>
        <v>0.53647917999791983</v>
      </c>
    </row>
    <row r="2004" spans="5:6" x14ac:dyDescent="0.25">
      <c r="E2004" s="4">
        <f t="shared" ca="1" si="62"/>
        <v>0.73132318564758991</v>
      </c>
      <c r="F2004" s="4">
        <f t="shared" ca="1" si="63"/>
        <v>0.62963697381789174</v>
      </c>
    </row>
    <row r="2005" spans="5:6" x14ac:dyDescent="0.25">
      <c r="E2005" s="4">
        <f t="shared" ca="1" si="62"/>
        <v>0.21383146138897791</v>
      </c>
      <c r="F2005" s="4">
        <f t="shared" ca="1" si="63"/>
        <v>0.46297395543355008</v>
      </c>
    </row>
    <row r="2006" spans="5:6" x14ac:dyDescent="0.25">
      <c r="E2006" s="4">
        <f t="shared" ca="1" si="62"/>
        <v>0.60073035049033219</v>
      </c>
      <c r="F2006" s="4">
        <f t="shared" ca="1" si="63"/>
        <v>0.58777996596705717</v>
      </c>
    </row>
    <row r="2007" spans="5:6" x14ac:dyDescent="0.25">
      <c r="E2007" s="4">
        <f t="shared" ca="1" si="62"/>
        <v>0.23117645643635976</v>
      </c>
      <c r="F2007" s="4">
        <f t="shared" ca="1" si="63"/>
        <v>0.46990626896624244</v>
      </c>
    </row>
    <row r="2008" spans="5:6" x14ac:dyDescent="0.25">
      <c r="E2008" s="4">
        <f t="shared" ca="1" si="62"/>
        <v>0.64528595554833024</v>
      </c>
      <c r="F2008" s="4">
        <f t="shared" ca="1" si="63"/>
        <v>0.60149086144777197</v>
      </c>
    </row>
    <row r="2009" spans="5:6" x14ac:dyDescent="0.25">
      <c r="E2009" s="4">
        <f t="shared" ca="1" si="62"/>
        <v>0.94612635125701927</v>
      </c>
      <c r="F2009" s="4">
        <f t="shared" ca="1" si="63"/>
        <v>0.73626253060831903</v>
      </c>
    </row>
    <row r="2010" spans="5:6" x14ac:dyDescent="0.25">
      <c r="E2010" s="4">
        <f t="shared" ca="1" si="62"/>
        <v>0.30163163659762415</v>
      </c>
      <c r="F2010" s="4">
        <f t="shared" ca="1" si="63"/>
        <v>0.49561456839079954</v>
      </c>
    </row>
    <row r="2011" spans="5:6" x14ac:dyDescent="0.25">
      <c r="E2011" s="4">
        <f t="shared" ca="1" si="62"/>
        <v>0.37555043497451901</v>
      </c>
      <c r="F2011" s="4">
        <f t="shared" ca="1" si="63"/>
        <v>0.51984216527756044</v>
      </c>
    </row>
    <row r="2012" spans="5:6" x14ac:dyDescent="0.25">
      <c r="E2012" s="4">
        <f t="shared" ca="1" si="62"/>
        <v>0.28512037332328055</v>
      </c>
      <c r="F2012" s="4">
        <f t="shared" ca="1" si="63"/>
        <v>0.48987675934885394</v>
      </c>
    </row>
    <row r="2013" spans="5:6" x14ac:dyDescent="0.25">
      <c r="E2013" s="4">
        <f t="shared" ca="1" si="62"/>
        <v>0.35936071557712157</v>
      </c>
      <c r="F2013" s="4">
        <f t="shared" ca="1" si="63"/>
        <v>0.51470169648923025</v>
      </c>
    </row>
    <row r="2014" spans="5:6" x14ac:dyDescent="0.25">
      <c r="E2014" s="4">
        <f t="shared" ca="1" si="62"/>
        <v>0.50802394630194614</v>
      </c>
      <c r="F2014" s="4">
        <f t="shared" ca="1" si="63"/>
        <v>0.56004416470925866</v>
      </c>
    </row>
    <row r="2015" spans="5:6" x14ac:dyDescent="0.25">
      <c r="E2015" s="4">
        <f t="shared" ca="1" si="62"/>
        <v>0.79864739479555613</v>
      </c>
      <c r="F2015" s="4">
        <f t="shared" ca="1" si="63"/>
        <v>0.65446443378018226</v>
      </c>
    </row>
    <row r="2016" spans="5:6" x14ac:dyDescent="0.25">
      <c r="E2016" s="4">
        <f t="shared" ca="1" si="62"/>
        <v>0.98572718508383683</v>
      </c>
      <c r="F2016" s="4">
        <f t="shared" ca="1" si="63"/>
        <v>0.7910128176221114</v>
      </c>
    </row>
    <row r="2017" spans="5:6" x14ac:dyDescent="0.25">
      <c r="E2017" s="4">
        <f t="shared" ca="1" si="62"/>
        <v>0.48227216657865823</v>
      </c>
      <c r="F2017" s="4">
        <f t="shared" ca="1" si="63"/>
        <v>0.55237745520354165</v>
      </c>
    </row>
    <row r="2018" spans="5:6" x14ac:dyDescent="0.25">
      <c r="E2018" s="4">
        <f t="shared" ca="1" si="62"/>
        <v>0.15175627672205261</v>
      </c>
      <c r="F2018" s="4">
        <f t="shared" ca="1" si="63"/>
        <v>0.43505391610824179</v>
      </c>
    </row>
    <row r="2019" spans="5:6" x14ac:dyDescent="0.25">
      <c r="E2019" s="4">
        <f t="shared" ca="1" si="62"/>
        <v>0.90389207527891124</v>
      </c>
      <c r="F2019" s="4">
        <f t="shared" ca="1" si="63"/>
        <v>0.70510740835107411</v>
      </c>
    </row>
    <row r="2020" spans="5:6" x14ac:dyDescent="0.25">
      <c r="E2020" s="4">
        <f t="shared" ca="1" si="62"/>
        <v>0.65644821523817842</v>
      </c>
      <c r="F2020" s="4">
        <f t="shared" ca="1" si="63"/>
        <v>0.60499667667065649</v>
      </c>
    </row>
    <row r="2021" spans="5:6" x14ac:dyDescent="0.25">
      <c r="E2021" s="4">
        <f t="shared" ca="1" si="62"/>
        <v>0.63150513987952472</v>
      </c>
      <c r="F2021" s="4">
        <f t="shared" ca="1" si="63"/>
        <v>0.5972059831814116</v>
      </c>
    </row>
    <row r="2022" spans="5:6" x14ac:dyDescent="0.25">
      <c r="E2022" s="4">
        <f t="shared" ca="1" si="62"/>
        <v>0.99056585279163623</v>
      </c>
      <c r="F2022" s="4">
        <f t="shared" ca="1" si="63"/>
        <v>0.80475140797731359</v>
      </c>
    </row>
    <row r="2023" spans="5:6" x14ac:dyDescent="0.25">
      <c r="E2023" s="4">
        <f t="shared" ca="1" si="62"/>
        <v>0.29347829548123217</v>
      </c>
      <c r="F2023" s="4">
        <f t="shared" ca="1" si="63"/>
        <v>0.4927995757566323</v>
      </c>
    </row>
    <row r="2024" spans="5:6" x14ac:dyDescent="0.25">
      <c r="E2024" s="4">
        <f t="shared" ca="1" si="62"/>
        <v>7.2398173162542379E-2</v>
      </c>
      <c r="F2024" s="4">
        <f t="shared" ca="1" si="63"/>
        <v>0.38516882433539873</v>
      </c>
    </row>
    <row r="2025" spans="5:6" x14ac:dyDescent="0.25">
      <c r="E2025" s="4">
        <f t="shared" ca="1" si="62"/>
        <v>0.7151772453382742</v>
      </c>
      <c r="F2025" s="4">
        <f t="shared" ca="1" si="63"/>
        <v>0.62412106969168657</v>
      </c>
    </row>
    <row r="2026" spans="5:6" x14ac:dyDescent="0.25">
      <c r="E2026" s="4">
        <f t="shared" ca="1" si="62"/>
        <v>0.81561790872121032</v>
      </c>
      <c r="F2026" s="4">
        <f t="shared" ca="1" si="63"/>
        <v>0.66135683613163876</v>
      </c>
    </row>
    <row r="2027" spans="5:6" x14ac:dyDescent="0.25">
      <c r="E2027" s="4">
        <f t="shared" ca="1" si="62"/>
        <v>0.34962900997915158</v>
      </c>
      <c r="F2027" s="4">
        <f t="shared" ca="1" si="63"/>
        <v>0.51157291133939842</v>
      </c>
    </row>
    <row r="2028" spans="5:6" x14ac:dyDescent="0.25">
      <c r="E2028" s="4">
        <f t="shared" ca="1" si="62"/>
        <v>0.95584916395235353</v>
      </c>
      <c r="F2028" s="4">
        <f t="shared" ca="1" si="63"/>
        <v>0.74575424894102005</v>
      </c>
    </row>
    <row r="2029" spans="5:6" x14ac:dyDescent="0.25">
      <c r="E2029" s="4">
        <f t="shared" ca="1" si="62"/>
        <v>0.44881901115483724</v>
      </c>
      <c r="F2029" s="4">
        <f t="shared" ca="1" si="63"/>
        <v>0.54235564236966138</v>
      </c>
    </row>
    <row r="2030" spans="5:6" x14ac:dyDescent="0.25">
      <c r="E2030" s="4">
        <f t="shared" ca="1" si="62"/>
        <v>0.5121645809208909</v>
      </c>
      <c r="F2030" s="4">
        <f t="shared" ca="1" si="63"/>
        <v>0.56127526202197142</v>
      </c>
    </row>
    <row r="2031" spans="5:6" x14ac:dyDescent="0.25">
      <c r="E2031" s="4">
        <f t="shared" ca="1" si="62"/>
        <v>0.50920336668154897</v>
      </c>
      <c r="F2031" s="4">
        <f t="shared" ca="1" si="63"/>
        <v>0.56039485040422976</v>
      </c>
    </row>
    <row r="2032" spans="5:6" x14ac:dyDescent="0.25">
      <c r="E2032" s="4">
        <f t="shared" ca="1" si="62"/>
        <v>0.17873200763048713</v>
      </c>
      <c r="F2032" s="4">
        <f t="shared" ca="1" si="63"/>
        <v>0.44789685350211855</v>
      </c>
    </row>
    <row r="2033" spans="5:6" x14ac:dyDescent="0.25">
      <c r="E2033" s="4">
        <f t="shared" ca="1" si="62"/>
        <v>0.22898040888533744</v>
      </c>
      <c r="F2033" s="4">
        <f t="shared" ca="1" si="63"/>
        <v>0.46904465489260905</v>
      </c>
    </row>
    <row r="2034" spans="5:6" x14ac:dyDescent="0.25">
      <c r="E2034" s="4">
        <f t="shared" ca="1" si="62"/>
        <v>0.88472076134528566</v>
      </c>
      <c r="F2034" s="4">
        <f t="shared" ca="1" si="63"/>
        <v>0.69399086227055617</v>
      </c>
    </row>
    <row r="2035" spans="5:6" x14ac:dyDescent="0.25">
      <c r="E2035" s="4">
        <f t="shared" ca="1" si="62"/>
        <v>0.51840736306800683</v>
      </c>
      <c r="F2035" s="4">
        <f t="shared" ca="1" si="63"/>
        <v>0.56313118259429962</v>
      </c>
    </row>
    <row r="2036" spans="5:6" x14ac:dyDescent="0.25">
      <c r="E2036" s="4">
        <f t="shared" ca="1" si="62"/>
        <v>0.8702839394426789</v>
      </c>
      <c r="F2036" s="4">
        <f t="shared" ca="1" si="63"/>
        <v>0.68636716467308823</v>
      </c>
    </row>
    <row r="2037" spans="5:6" x14ac:dyDescent="0.25">
      <c r="E2037" s="4">
        <f t="shared" ca="1" si="62"/>
        <v>0.20049310015893029</v>
      </c>
      <c r="F2037" s="4">
        <f t="shared" ca="1" si="63"/>
        <v>0.45742654902596569</v>
      </c>
    </row>
    <row r="2038" spans="5:6" x14ac:dyDescent="0.25">
      <c r="E2038" s="4">
        <f t="shared" ca="1" si="62"/>
        <v>0.98416287500322563</v>
      </c>
      <c r="F2038" s="4">
        <f t="shared" ca="1" si="63"/>
        <v>0.78735320093950079</v>
      </c>
    </row>
    <row r="2039" spans="5:6" x14ac:dyDescent="0.25">
      <c r="E2039" s="4">
        <f t="shared" ca="1" si="62"/>
        <v>0.2205187003828023</v>
      </c>
      <c r="F2039" s="4">
        <f t="shared" ca="1" si="63"/>
        <v>0.46568201950348392</v>
      </c>
    </row>
    <row r="2040" spans="5:6" x14ac:dyDescent="0.25">
      <c r="E2040" s="4">
        <f t="shared" ca="1" si="62"/>
        <v>0.47333412061198199</v>
      </c>
      <c r="F2040" s="4">
        <f t="shared" ca="1" si="63"/>
        <v>0.54970891861597682</v>
      </c>
    </row>
    <row r="2041" spans="5:6" x14ac:dyDescent="0.25">
      <c r="E2041" s="4">
        <f t="shared" ca="1" si="62"/>
        <v>0.80560584621553355</v>
      </c>
      <c r="F2041" s="4">
        <f t="shared" ca="1" si="63"/>
        <v>0.65725178004605345</v>
      </c>
    </row>
    <row r="2042" spans="5:6" x14ac:dyDescent="0.25">
      <c r="E2042" s="4">
        <f t="shared" ca="1" si="62"/>
        <v>0.37722538461656463</v>
      </c>
      <c r="F2042" s="4">
        <f t="shared" ca="1" si="63"/>
        <v>0.52036973897217131</v>
      </c>
    </row>
    <row r="2043" spans="5:6" x14ac:dyDescent="0.25">
      <c r="E2043" s="4">
        <f t="shared" ca="1" si="62"/>
        <v>0.67650049206469642</v>
      </c>
      <c r="F2043" s="4">
        <f t="shared" ca="1" si="63"/>
        <v>0.61138597441540665</v>
      </c>
    </row>
    <row r="2044" spans="5:6" x14ac:dyDescent="0.25">
      <c r="E2044" s="4">
        <f t="shared" ca="1" si="62"/>
        <v>0.48428942379081685</v>
      </c>
      <c r="F2044" s="4">
        <f t="shared" ca="1" si="63"/>
        <v>0.55297903782324653</v>
      </c>
    </row>
    <row r="2045" spans="5:6" x14ac:dyDescent="0.25">
      <c r="E2045" s="4">
        <f t="shared" ca="1" si="62"/>
        <v>0.28152665055164106</v>
      </c>
      <c r="F2045" s="4">
        <f t="shared" ca="1" si="63"/>
        <v>0.48860779196188553</v>
      </c>
    </row>
    <row r="2046" spans="5:6" x14ac:dyDescent="0.25">
      <c r="E2046" s="4">
        <f t="shared" ca="1" si="62"/>
        <v>0.31298986302132104</v>
      </c>
      <c r="F2046" s="4">
        <f t="shared" ca="1" si="63"/>
        <v>0.49948065886981086</v>
      </c>
    </row>
    <row r="2047" spans="5:6" x14ac:dyDescent="0.25">
      <c r="E2047" s="4">
        <f t="shared" ca="1" si="62"/>
        <v>0.67876686051427304</v>
      </c>
      <c r="F2047" s="4">
        <f t="shared" ca="1" si="63"/>
        <v>0.6121162919427674</v>
      </c>
    </row>
    <row r="2048" spans="5:6" x14ac:dyDescent="0.25">
      <c r="E2048" s="4">
        <f t="shared" ca="1" si="62"/>
        <v>0.67009480910465136</v>
      </c>
      <c r="F2048" s="4">
        <f t="shared" ca="1" si="63"/>
        <v>0.60933115461684118</v>
      </c>
    </row>
    <row r="2049" spans="5:6" x14ac:dyDescent="0.25">
      <c r="E2049" s="4">
        <f t="shared" ca="1" si="62"/>
        <v>0.85342093437117272</v>
      </c>
      <c r="F2049" s="4">
        <f t="shared" ca="1" si="63"/>
        <v>0.67808965924793829</v>
      </c>
    </row>
    <row r="2050" spans="5:6" x14ac:dyDescent="0.25">
      <c r="E2050" s="4">
        <f t="shared" ca="1" si="62"/>
        <v>0.45760342807796794</v>
      </c>
      <c r="F2050" s="4">
        <f t="shared" ca="1" si="63"/>
        <v>0.54499726651333313</v>
      </c>
    </row>
    <row r="2051" spans="5:6" x14ac:dyDescent="0.25">
      <c r="E2051" s="4">
        <f t="shared" ca="1" si="62"/>
        <v>0.17547247181859016</v>
      </c>
      <c r="F2051" s="4">
        <f t="shared" ca="1" si="63"/>
        <v>0.44641112983313452</v>
      </c>
    </row>
    <row r="2052" spans="5:6" x14ac:dyDescent="0.25">
      <c r="E2052" s="4">
        <f t="shared" ref="E2052:E2115" ca="1" si="64">RAND()</f>
        <v>0.67962714707430061</v>
      </c>
      <c r="F2052" s="4">
        <f t="shared" ref="F2052:F2115" ca="1" si="65">_xlfn.BETA.INV(E2052,$C$3,$C$4)</f>
        <v>0.6123939779291383</v>
      </c>
    </row>
    <row r="2053" spans="5:6" x14ac:dyDescent="0.25">
      <c r="E2053" s="4">
        <f t="shared" ca="1" si="64"/>
        <v>0.82930647086913478</v>
      </c>
      <c r="F2053" s="4">
        <f t="shared" ca="1" si="65"/>
        <v>0.66717047183907985</v>
      </c>
    </row>
    <row r="2054" spans="5:6" x14ac:dyDescent="0.25">
      <c r="E2054" s="4">
        <f t="shared" ca="1" si="64"/>
        <v>0.61784373659295488</v>
      </c>
      <c r="F2054" s="4">
        <f t="shared" ca="1" si="65"/>
        <v>0.59299969184073031</v>
      </c>
    </row>
    <row r="2055" spans="5:6" x14ac:dyDescent="0.25">
      <c r="E2055" s="4">
        <f t="shared" ca="1" si="64"/>
        <v>0.75309600391375053</v>
      </c>
      <c r="F2055" s="4">
        <f t="shared" ca="1" si="65"/>
        <v>0.63730699631411469</v>
      </c>
    </row>
    <row r="2056" spans="5:6" x14ac:dyDescent="0.25">
      <c r="E2056" s="4">
        <f t="shared" ca="1" si="64"/>
        <v>0.44650481195121838</v>
      </c>
      <c r="F2056" s="4">
        <f t="shared" ca="1" si="65"/>
        <v>0.54165826085960289</v>
      </c>
    </row>
    <row r="2057" spans="5:6" x14ac:dyDescent="0.25">
      <c r="E2057" s="4">
        <f t="shared" ca="1" si="64"/>
        <v>9.5896841051139048E-2</v>
      </c>
      <c r="F2057" s="4">
        <f t="shared" ca="1" si="65"/>
        <v>0.4027596762162815</v>
      </c>
    </row>
    <row r="2058" spans="5:6" x14ac:dyDescent="0.25">
      <c r="E2058" s="4">
        <f t="shared" ca="1" si="64"/>
        <v>0.82947499261141544</v>
      </c>
      <c r="F2058" s="4">
        <f t="shared" ca="1" si="65"/>
        <v>0.66724362220884426</v>
      </c>
    </row>
    <row r="2059" spans="5:6" x14ac:dyDescent="0.25">
      <c r="E2059" s="4">
        <f t="shared" ca="1" si="64"/>
        <v>0.20854364767231703</v>
      </c>
      <c r="F2059" s="4">
        <f t="shared" ca="1" si="65"/>
        <v>0.46079890740874391</v>
      </c>
    </row>
    <row r="2060" spans="5:6" x14ac:dyDescent="0.25">
      <c r="E2060" s="4">
        <f t="shared" ca="1" si="64"/>
        <v>0.72219563528542663</v>
      </c>
      <c r="F2060" s="4">
        <f t="shared" ca="1" si="65"/>
        <v>0.6265023374322537</v>
      </c>
    </row>
    <row r="2061" spans="5:6" x14ac:dyDescent="0.25">
      <c r="E2061" s="4">
        <f t="shared" ca="1" si="64"/>
        <v>0.86411949727008286</v>
      </c>
      <c r="F2061" s="4">
        <f t="shared" ca="1" si="65"/>
        <v>0.68327033915150315</v>
      </c>
    </row>
    <row r="2062" spans="5:6" x14ac:dyDescent="0.25">
      <c r="E2062" s="4">
        <f t="shared" ca="1" si="64"/>
        <v>0.80195010494012542</v>
      </c>
      <c r="F2062" s="4">
        <f t="shared" ca="1" si="65"/>
        <v>0.65578099363172004</v>
      </c>
    </row>
    <row r="2063" spans="5:6" x14ac:dyDescent="0.25">
      <c r="E2063" s="4">
        <f t="shared" ca="1" si="64"/>
        <v>0.67667977653401534</v>
      </c>
      <c r="F2063" s="4">
        <f t="shared" ca="1" si="65"/>
        <v>0.6114436830043386</v>
      </c>
    </row>
    <row r="2064" spans="5:6" x14ac:dyDescent="0.25">
      <c r="E2064" s="4">
        <f t="shared" ca="1" si="64"/>
        <v>0.61209597391529935</v>
      </c>
      <c r="F2064" s="4">
        <f t="shared" ca="1" si="65"/>
        <v>0.59124090477001112</v>
      </c>
    </row>
    <row r="2065" spans="5:6" x14ac:dyDescent="0.25">
      <c r="E2065" s="4">
        <f t="shared" ca="1" si="64"/>
        <v>0.60613502455584911</v>
      </c>
      <c r="F2065" s="4">
        <f t="shared" ca="1" si="65"/>
        <v>0.58942307549755668</v>
      </c>
    </row>
    <row r="2066" spans="5:6" x14ac:dyDescent="0.25">
      <c r="E2066" s="4">
        <f t="shared" ca="1" si="64"/>
        <v>0.76101515426035538</v>
      </c>
      <c r="F2066" s="4">
        <f t="shared" ca="1" si="65"/>
        <v>0.64017218765655692</v>
      </c>
    </row>
    <row r="2067" spans="5:6" x14ac:dyDescent="0.25">
      <c r="E2067" s="4">
        <f t="shared" ca="1" si="64"/>
        <v>0.24127412008526194</v>
      </c>
      <c r="F2067" s="4">
        <f t="shared" ca="1" si="65"/>
        <v>0.47381282397195007</v>
      </c>
    </row>
    <row r="2068" spans="5:6" x14ac:dyDescent="0.25">
      <c r="E2068" s="4">
        <f t="shared" ca="1" si="64"/>
        <v>0.10024325065523065</v>
      </c>
      <c r="F2068" s="4">
        <f t="shared" ca="1" si="65"/>
        <v>0.40567112795475463</v>
      </c>
    </row>
    <row r="2069" spans="5:6" x14ac:dyDescent="0.25">
      <c r="E2069" s="4">
        <f t="shared" ca="1" si="64"/>
        <v>0.35308557458905243</v>
      </c>
      <c r="F2069" s="4">
        <f t="shared" ca="1" si="65"/>
        <v>0.5126877697336375</v>
      </c>
    </row>
    <row r="2070" spans="5:6" x14ac:dyDescent="0.25">
      <c r="E2070" s="4">
        <f t="shared" ca="1" si="64"/>
        <v>5.3071876691447528E-2</v>
      </c>
      <c r="F2070" s="4">
        <f t="shared" ca="1" si="65"/>
        <v>0.36727955188214373</v>
      </c>
    </row>
    <row r="2071" spans="5:6" x14ac:dyDescent="0.25">
      <c r="E2071" s="4">
        <f t="shared" ca="1" si="64"/>
        <v>0.87390257833861829</v>
      </c>
      <c r="F2071" s="4">
        <f t="shared" ca="1" si="65"/>
        <v>0.68822687923448356</v>
      </c>
    </row>
    <row r="2072" spans="5:6" x14ac:dyDescent="0.25">
      <c r="E2072" s="4">
        <f t="shared" ca="1" si="64"/>
        <v>0.406524080718912</v>
      </c>
      <c r="F2072" s="4">
        <f t="shared" ca="1" si="65"/>
        <v>0.52948662436907123</v>
      </c>
    </row>
    <row r="2073" spans="5:6" x14ac:dyDescent="0.25">
      <c r="E2073" s="4">
        <f t="shared" ca="1" si="64"/>
        <v>0.35908981988304911</v>
      </c>
      <c r="F2073" s="4">
        <f t="shared" ca="1" si="65"/>
        <v>0.51461501566950729</v>
      </c>
    </row>
    <row r="2074" spans="5:6" x14ac:dyDescent="0.25">
      <c r="E2074" s="4">
        <f t="shared" ca="1" si="64"/>
        <v>0.79838751236703076</v>
      </c>
      <c r="F2074" s="4">
        <f t="shared" ca="1" si="65"/>
        <v>0.65436131623114147</v>
      </c>
    </row>
    <row r="2075" spans="5:6" x14ac:dyDescent="0.25">
      <c r="E2075" s="4">
        <f t="shared" ca="1" si="64"/>
        <v>0.46519223702876145</v>
      </c>
      <c r="F2075" s="4">
        <f t="shared" ca="1" si="65"/>
        <v>0.54727297999836966</v>
      </c>
    </row>
    <row r="2076" spans="5:6" x14ac:dyDescent="0.25">
      <c r="E2076" s="4">
        <f t="shared" ca="1" si="64"/>
        <v>0.93202410503977673</v>
      </c>
      <c r="F2076" s="4">
        <f t="shared" ca="1" si="65"/>
        <v>0.72443637220206458</v>
      </c>
    </row>
    <row r="2077" spans="5:6" x14ac:dyDescent="0.25">
      <c r="E2077" s="4">
        <f t="shared" ca="1" si="64"/>
        <v>0.72356819333063938</v>
      </c>
      <c r="F2077" s="4">
        <f t="shared" ca="1" si="65"/>
        <v>0.62697091626924983</v>
      </c>
    </row>
    <row r="2078" spans="5:6" x14ac:dyDescent="0.25">
      <c r="E2078" s="4">
        <f t="shared" ca="1" si="64"/>
        <v>0.6629157996255628</v>
      </c>
      <c r="F2078" s="4">
        <f t="shared" ca="1" si="65"/>
        <v>0.60704392406777918</v>
      </c>
    </row>
    <row r="2079" spans="5:6" x14ac:dyDescent="0.25">
      <c r="E2079" s="4">
        <f t="shared" ca="1" si="64"/>
        <v>8.2741324158277618E-2</v>
      </c>
      <c r="F2079" s="4">
        <f t="shared" ca="1" si="65"/>
        <v>0.39334537565809879</v>
      </c>
    </row>
    <row r="2080" spans="5:6" x14ac:dyDescent="0.25">
      <c r="E2080" s="4">
        <f t="shared" ca="1" si="64"/>
        <v>0.19919204271421098</v>
      </c>
      <c r="F2080" s="4">
        <f t="shared" ca="1" si="65"/>
        <v>0.45687430252563921</v>
      </c>
    </row>
    <row r="2081" spans="5:6" x14ac:dyDescent="0.25">
      <c r="E2081" s="4">
        <f t="shared" ca="1" si="64"/>
        <v>0.93408293173887791</v>
      </c>
      <c r="F2081" s="4">
        <f t="shared" ca="1" si="65"/>
        <v>0.72604979871464326</v>
      </c>
    </row>
    <row r="2082" spans="5:6" x14ac:dyDescent="0.25">
      <c r="E2082" s="4">
        <f t="shared" ca="1" si="64"/>
        <v>0.20554634693158869</v>
      </c>
      <c r="F2082" s="4">
        <f t="shared" ca="1" si="65"/>
        <v>0.45955216611171751</v>
      </c>
    </row>
    <row r="2083" spans="5:6" x14ac:dyDescent="0.25">
      <c r="E2083" s="4">
        <f t="shared" ca="1" si="64"/>
        <v>0.57089767390113277</v>
      </c>
      <c r="F2083" s="4">
        <f t="shared" ca="1" si="65"/>
        <v>0.57878273335748176</v>
      </c>
    </row>
    <row r="2084" spans="5:6" x14ac:dyDescent="0.25">
      <c r="E2084" s="4">
        <f t="shared" ca="1" si="64"/>
        <v>0.65467521966333286</v>
      </c>
      <c r="F2084" s="4">
        <f t="shared" ca="1" si="65"/>
        <v>0.60443755459954862</v>
      </c>
    </row>
    <row r="2085" spans="5:6" x14ac:dyDescent="0.25">
      <c r="E2085" s="4">
        <f t="shared" ca="1" si="64"/>
        <v>0.5233043578139045</v>
      </c>
      <c r="F2085" s="4">
        <f t="shared" ca="1" si="65"/>
        <v>0.56458709128450835</v>
      </c>
    </row>
    <row r="2086" spans="5:6" x14ac:dyDescent="0.25">
      <c r="E2086" s="4">
        <f t="shared" ca="1" si="64"/>
        <v>0.43335825475046585</v>
      </c>
      <c r="F2086" s="4">
        <f t="shared" ca="1" si="65"/>
        <v>0.53768346565890679</v>
      </c>
    </row>
    <row r="2087" spans="5:6" x14ac:dyDescent="0.25">
      <c r="E2087" s="4">
        <f t="shared" ca="1" si="64"/>
        <v>0.62184063541855705</v>
      </c>
      <c r="F2087" s="4">
        <f t="shared" ca="1" si="65"/>
        <v>0.59422639845238701</v>
      </c>
    </row>
    <row r="2088" spans="5:6" x14ac:dyDescent="0.25">
      <c r="E2088" s="4">
        <f t="shared" ca="1" si="64"/>
        <v>0.74420070721419296</v>
      </c>
      <c r="F2088" s="4">
        <f t="shared" ca="1" si="65"/>
        <v>0.63413844835173339</v>
      </c>
    </row>
    <row r="2089" spans="5:6" x14ac:dyDescent="0.25">
      <c r="E2089" s="4">
        <f t="shared" ca="1" si="64"/>
        <v>0.40696427243171862</v>
      </c>
      <c r="F2089" s="4">
        <f t="shared" ca="1" si="65"/>
        <v>0.52962214513421402</v>
      </c>
    </row>
    <row r="2090" spans="5:6" x14ac:dyDescent="0.25">
      <c r="E2090" s="4">
        <f t="shared" ca="1" si="64"/>
        <v>0.53297616951916904</v>
      </c>
      <c r="F2090" s="4">
        <f t="shared" ca="1" si="65"/>
        <v>0.56746362310645249</v>
      </c>
    </row>
    <row r="2091" spans="5:6" x14ac:dyDescent="0.25">
      <c r="E2091" s="4">
        <f t="shared" ca="1" si="64"/>
        <v>0.88185117324706119</v>
      </c>
      <c r="F2091" s="4">
        <f t="shared" ca="1" si="65"/>
        <v>0.69243032114845926</v>
      </c>
    </row>
    <row r="2092" spans="5:6" x14ac:dyDescent="0.25">
      <c r="E2092" s="4">
        <f t="shared" ca="1" si="64"/>
        <v>2.6121882354487869E-2</v>
      </c>
      <c r="F2092" s="4">
        <f t="shared" ca="1" si="65"/>
        <v>0.33128867236691262</v>
      </c>
    </row>
    <row r="2093" spans="5:6" x14ac:dyDescent="0.25">
      <c r="E2093" s="4">
        <f t="shared" ca="1" si="64"/>
        <v>0.59429380144053146</v>
      </c>
      <c r="F2093" s="4">
        <f t="shared" ca="1" si="65"/>
        <v>0.58582898709769671</v>
      </c>
    </row>
    <row r="2094" spans="5:6" x14ac:dyDescent="0.25">
      <c r="E2094" s="4">
        <f t="shared" ca="1" si="64"/>
        <v>0.48675052784798656</v>
      </c>
      <c r="F2094" s="4">
        <f t="shared" ca="1" si="65"/>
        <v>0.55371268309591526</v>
      </c>
    </row>
    <row r="2095" spans="5:6" x14ac:dyDescent="0.25">
      <c r="E2095" s="4">
        <f t="shared" ca="1" si="64"/>
        <v>0.59462040401773686</v>
      </c>
      <c r="F2095" s="4">
        <f t="shared" ca="1" si="65"/>
        <v>0.58592783833663309</v>
      </c>
    </row>
    <row r="2096" spans="5:6" x14ac:dyDescent="0.25">
      <c r="E2096" s="4">
        <f t="shared" ca="1" si="64"/>
        <v>0.22713679397156472</v>
      </c>
      <c r="F2096" s="4">
        <f t="shared" ca="1" si="65"/>
        <v>0.468317860921802</v>
      </c>
    </row>
    <row r="2097" spans="5:6" x14ac:dyDescent="0.25">
      <c r="E2097" s="4">
        <f t="shared" ca="1" si="64"/>
        <v>0.47451140946709702</v>
      </c>
      <c r="F2097" s="4">
        <f t="shared" ca="1" si="65"/>
        <v>0.55006071958798053</v>
      </c>
    </row>
    <row r="2098" spans="5:6" x14ac:dyDescent="0.25">
      <c r="E2098" s="4">
        <f t="shared" ca="1" si="64"/>
        <v>8.2496312560715546E-2</v>
      </c>
      <c r="F2098" s="4">
        <f t="shared" ca="1" si="65"/>
        <v>0.39316035916092623</v>
      </c>
    </row>
    <row r="2099" spans="5:6" x14ac:dyDescent="0.25">
      <c r="E2099" s="4">
        <f t="shared" ca="1" si="64"/>
        <v>6.1908455643342797E-2</v>
      </c>
      <c r="F2099" s="4">
        <f t="shared" ca="1" si="65"/>
        <v>0.37596567319400337</v>
      </c>
    </row>
    <row r="2100" spans="5:6" x14ac:dyDescent="0.25">
      <c r="E2100" s="4">
        <f t="shared" ca="1" si="64"/>
        <v>0.71298575235680994</v>
      </c>
      <c r="F2100" s="4">
        <f t="shared" ca="1" si="65"/>
        <v>0.6233824204444578</v>
      </c>
    </row>
    <row r="2101" spans="5:6" x14ac:dyDescent="0.25">
      <c r="E2101" s="4">
        <f t="shared" ca="1" si="64"/>
        <v>0.5184161019390876</v>
      </c>
      <c r="F2101" s="4">
        <f t="shared" ca="1" si="65"/>
        <v>0.56313378058081753</v>
      </c>
    </row>
    <row r="2102" spans="5:6" x14ac:dyDescent="0.25">
      <c r="E2102" s="4">
        <f t="shared" ca="1" si="64"/>
        <v>0.18717825781760222</v>
      </c>
      <c r="F2102" s="4">
        <f t="shared" ca="1" si="65"/>
        <v>0.4516727636453034</v>
      </c>
    </row>
    <row r="2103" spans="5:6" x14ac:dyDescent="0.25">
      <c r="E2103" s="4">
        <f t="shared" ca="1" si="64"/>
        <v>4.8666605363804294E-2</v>
      </c>
      <c r="F2103" s="4">
        <f t="shared" ca="1" si="65"/>
        <v>0.36254223375755223</v>
      </c>
    </row>
    <row r="2104" spans="5:6" x14ac:dyDescent="0.25">
      <c r="E2104" s="4">
        <f t="shared" ca="1" si="64"/>
        <v>0.27282767463528423</v>
      </c>
      <c r="F2104" s="4">
        <f t="shared" ca="1" si="65"/>
        <v>0.48550394080822085</v>
      </c>
    </row>
    <row r="2105" spans="5:6" x14ac:dyDescent="0.25">
      <c r="E2105" s="4">
        <f t="shared" ca="1" si="64"/>
        <v>0.63950851305424206</v>
      </c>
      <c r="F2105" s="4">
        <f t="shared" ca="1" si="65"/>
        <v>0.59968896907399083</v>
      </c>
    </row>
    <row r="2106" spans="5:6" x14ac:dyDescent="0.25">
      <c r="E2106" s="4">
        <f t="shared" ca="1" si="64"/>
        <v>0.88418523193825516</v>
      </c>
      <c r="F2106" s="4">
        <f t="shared" ca="1" si="65"/>
        <v>0.6936978040940035</v>
      </c>
    </row>
    <row r="2107" spans="5:6" x14ac:dyDescent="0.25">
      <c r="E2107" s="4">
        <f t="shared" ca="1" si="64"/>
        <v>0.51883789382928791</v>
      </c>
      <c r="F2107" s="4">
        <f t="shared" ca="1" si="65"/>
        <v>0.56325917580766016</v>
      </c>
    </row>
    <row r="2108" spans="5:6" x14ac:dyDescent="0.25">
      <c r="E2108" s="4">
        <f t="shared" ca="1" si="64"/>
        <v>0.68551757960574067</v>
      </c>
      <c r="F2108" s="4">
        <f t="shared" ca="1" si="65"/>
        <v>0.61430238928743974</v>
      </c>
    </row>
    <row r="2109" spans="5:6" x14ac:dyDescent="0.25">
      <c r="E2109" s="4">
        <f t="shared" ca="1" si="64"/>
        <v>0.49292265038055716</v>
      </c>
      <c r="F2109" s="4">
        <f t="shared" ca="1" si="65"/>
        <v>0.55555127844536201</v>
      </c>
    </row>
    <row r="2110" spans="5:6" x14ac:dyDescent="0.25">
      <c r="E2110" s="4">
        <f t="shared" ca="1" si="64"/>
        <v>0.31291250948094518</v>
      </c>
      <c r="F2110" s="4">
        <f t="shared" ca="1" si="65"/>
        <v>0.49945453641429899</v>
      </c>
    </row>
    <row r="2111" spans="5:6" x14ac:dyDescent="0.25">
      <c r="E2111" s="4">
        <f t="shared" ca="1" si="64"/>
        <v>0.37516368184358817</v>
      </c>
      <c r="F2111" s="4">
        <f t="shared" ca="1" si="65"/>
        <v>0.51972023833282965</v>
      </c>
    </row>
    <row r="2112" spans="5:6" x14ac:dyDescent="0.25">
      <c r="E2112" s="4">
        <f t="shared" ca="1" si="64"/>
        <v>0.89042714873725659</v>
      </c>
      <c r="F2112" s="4">
        <f t="shared" ca="1" si="65"/>
        <v>0.69716807774259748</v>
      </c>
    </row>
    <row r="2113" spans="5:6" x14ac:dyDescent="0.25">
      <c r="E2113" s="4">
        <f t="shared" ca="1" si="64"/>
        <v>0.4389650140151069</v>
      </c>
      <c r="F2113" s="4">
        <f t="shared" ca="1" si="65"/>
        <v>0.53938149459163687</v>
      </c>
    </row>
    <row r="2114" spans="5:6" x14ac:dyDescent="0.25">
      <c r="E2114" s="4">
        <f t="shared" ca="1" si="64"/>
        <v>0.20563227336920165</v>
      </c>
      <c r="F2114" s="4">
        <f t="shared" ca="1" si="65"/>
        <v>0.45958805089817023</v>
      </c>
    </row>
    <row r="2115" spans="5:6" x14ac:dyDescent="0.25">
      <c r="E2115" s="4">
        <f t="shared" ca="1" si="64"/>
        <v>0.86948821059634573</v>
      </c>
      <c r="F2115" s="4">
        <f t="shared" ca="1" si="65"/>
        <v>0.68596247440049918</v>
      </c>
    </row>
    <row r="2116" spans="5:6" x14ac:dyDescent="0.25">
      <c r="E2116" s="4">
        <f t="shared" ref="E2116:E2160" ca="1" si="66">RAND()</f>
        <v>9.146384926617368E-2</v>
      </c>
      <c r="F2116" s="4">
        <f t="shared" ref="F2116:F2160" ca="1" si="67">_xlfn.BETA.INV(E2116,$C$3,$C$4)</f>
        <v>0.39969441017622076</v>
      </c>
    </row>
    <row r="2117" spans="5:6" x14ac:dyDescent="0.25">
      <c r="E2117" s="4">
        <f t="shared" ca="1" si="66"/>
        <v>0.44544966499114147</v>
      </c>
      <c r="F2117" s="4">
        <f t="shared" ca="1" si="67"/>
        <v>0.54134007778095006</v>
      </c>
    </row>
    <row r="2118" spans="5:6" x14ac:dyDescent="0.25">
      <c r="E2118" s="4">
        <f t="shared" ca="1" si="66"/>
        <v>0.65267696957336996</v>
      </c>
      <c r="F2118" s="4">
        <f t="shared" ca="1" si="67"/>
        <v>0.60380844674078094</v>
      </c>
    </row>
    <row r="2119" spans="5:6" x14ac:dyDescent="0.25">
      <c r="E2119" s="4">
        <f t="shared" ca="1" si="66"/>
        <v>0.18682410754672096</v>
      </c>
      <c r="F2119" s="4">
        <f t="shared" ca="1" si="67"/>
        <v>0.45151649860664722</v>
      </c>
    </row>
    <row r="2120" spans="5:6" x14ac:dyDescent="0.25">
      <c r="E2120" s="4">
        <f t="shared" ca="1" si="66"/>
        <v>0.73887831753054956</v>
      </c>
      <c r="F2120" s="4">
        <f t="shared" ca="1" si="67"/>
        <v>0.63226618731131046</v>
      </c>
    </row>
    <row r="2121" spans="5:6" x14ac:dyDescent="0.25">
      <c r="E2121" s="4">
        <f t="shared" ca="1" si="66"/>
        <v>0.38355567467242202</v>
      </c>
      <c r="F2121" s="4">
        <f t="shared" ca="1" si="67"/>
        <v>0.5223569618479218</v>
      </c>
    </row>
    <row r="2122" spans="5:6" x14ac:dyDescent="0.25">
      <c r="E2122" s="4">
        <f t="shared" ca="1" si="66"/>
        <v>0.87702280740807337</v>
      </c>
      <c r="F2122" s="4">
        <f t="shared" ca="1" si="67"/>
        <v>0.68985687975662913</v>
      </c>
    </row>
    <row r="2123" spans="5:6" x14ac:dyDescent="0.25">
      <c r="E2123" s="4">
        <f t="shared" ca="1" si="66"/>
        <v>0.26443548347159251</v>
      </c>
      <c r="F2123" s="4">
        <f t="shared" ca="1" si="67"/>
        <v>0.48246385374873968</v>
      </c>
    </row>
    <row r="2124" spans="5:6" x14ac:dyDescent="0.25">
      <c r="E2124" s="4">
        <f t="shared" ca="1" si="66"/>
        <v>0.48806298039528606</v>
      </c>
      <c r="F2124" s="4">
        <f t="shared" ca="1" si="67"/>
        <v>0.55410379316915559</v>
      </c>
    </row>
    <row r="2125" spans="5:6" x14ac:dyDescent="0.25">
      <c r="E2125" s="4">
        <f t="shared" ca="1" si="66"/>
        <v>0.73996346260710477</v>
      </c>
      <c r="F2125" s="4">
        <f t="shared" ca="1" si="67"/>
        <v>0.63264653039860197</v>
      </c>
    </row>
    <row r="2126" spans="5:6" x14ac:dyDescent="0.25">
      <c r="E2126" s="4">
        <f t="shared" ca="1" si="66"/>
        <v>0.46742256990222419</v>
      </c>
      <c r="F2126" s="4">
        <f t="shared" ca="1" si="67"/>
        <v>0.5479408058728823</v>
      </c>
    </row>
    <row r="2127" spans="5:6" x14ac:dyDescent="0.25">
      <c r="E2127" s="4">
        <f t="shared" ca="1" si="66"/>
        <v>0.79975900409821921</v>
      </c>
      <c r="F2127" s="4">
        <f t="shared" ca="1" si="67"/>
        <v>0.65490628774633453</v>
      </c>
    </row>
    <row r="2128" spans="5:6" x14ac:dyDescent="0.25">
      <c r="E2128" s="4">
        <f t="shared" ca="1" si="66"/>
        <v>0.38672748793989398</v>
      </c>
      <c r="F2128" s="4">
        <f t="shared" ca="1" si="67"/>
        <v>0.52334882551057416</v>
      </c>
    </row>
    <row r="2129" spans="5:6" x14ac:dyDescent="0.25">
      <c r="E2129" s="4">
        <f t="shared" ca="1" si="66"/>
        <v>0.48566279770608667</v>
      </c>
      <c r="F2129" s="4">
        <f t="shared" ca="1" si="67"/>
        <v>0.5533884743644798</v>
      </c>
    </row>
    <row r="2130" spans="5:6" x14ac:dyDescent="0.25">
      <c r="E2130" s="4">
        <f t="shared" ca="1" si="66"/>
        <v>0.21686821849797266</v>
      </c>
      <c r="F2130" s="4">
        <f t="shared" ca="1" si="67"/>
        <v>0.46420946610231933</v>
      </c>
    </row>
    <row r="2131" spans="5:6" x14ac:dyDescent="0.25">
      <c r="E2131" s="4">
        <f t="shared" ca="1" si="66"/>
        <v>0.19971235930697651</v>
      </c>
      <c r="F2131" s="4">
        <f t="shared" ca="1" si="67"/>
        <v>0.45709540463670995</v>
      </c>
    </row>
    <row r="2132" spans="5:6" x14ac:dyDescent="0.25">
      <c r="E2132" s="4">
        <f t="shared" ca="1" si="66"/>
        <v>0.37675814959733855</v>
      </c>
      <c r="F2132" s="4">
        <f t="shared" ca="1" si="67"/>
        <v>0.52022264581378674</v>
      </c>
    </row>
    <row r="2133" spans="5:6" x14ac:dyDescent="0.25">
      <c r="E2133" s="4">
        <f t="shared" ca="1" si="66"/>
        <v>0.68144968546992168</v>
      </c>
      <c r="F2133" s="4">
        <f t="shared" ca="1" si="67"/>
        <v>0.61298312250211984</v>
      </c>
    </row>
    <row r="2134" spans="5:6" x14ac:dyDescent="0.25">
      <c r="E2134" s="4">
        <f t="shared" ca="1" si="66"/>
        <v>0.42549745774719938</v>
      </c>
      <c r="F2134" s="4">
        <f t="shared" ca="1" si="67"/>
        <v>0.53529493907960435</v>
      </c>
    </row>
    <row r="2135" spans="5:6" x14ac:dyDescent="0.25">
      <c r="E2135" s="4">
        <f t="shared" ca="1" si="66"/>
        <v>0.98882494430709544</v>
      </c>
      <c r="F2135" s="4">
        <f t="shared" ca="1" si="67"/>
        <v>0.79928555058196404</v>
      </c>
    </row>
    <row r="2136" spans="5:6" x14ac:dyDescent="0.25">
      <c r="E2136" s="4">
        <f t="shared" ca="1" si="66"/>
        <v>0.10802581723574678</v>
      </c>
      <c r="F2136" s="4">
        <f t="shared" ca="1" si="67"/>
        <v>0.41067461503245783</v>
      </c>
    </row>
    <row r="2137" spans="5:6" x14ac:dyDescent="0.25">
      <c r="E2137" s="4">
        <f t="shared" ca="1" si="66"/>
        <v>0.12268232368501331</v>
      </c>
      <c r="F2137" s="4">
        <f t="shared" ca="1" si="67"/>
        <v>0.41947080005273718</v>
      </c>
    </row>
    <row r="2138" spans="5:6" x14ac:dyDescent="0.25">
      <c r="E2138" s="4">
        <f t="shared" ca="1" si="66"/>
        <v>0.13877344216436072</v>
      </c>
      <c r="F2138" s="4">
        <f t="shared" ca="1" si="67"/>
        <v>0.42835834586641647</v>
      </c>
    </row>
    <row r="2139" spans="5:6" x14ac:dyDescent="0.25">
      <c r="E2139" s="4">
        <f t="shared" ca="1" si="66"/>
        <v>0.28012846244858303</v>
      </c>
      <c r="F2139" s="4">
        <f t="shared" ca="1" si="67"/>
        <v>0.48811202356839412</v>
      </c>
    </row>
    <row r="2140" spans="5:6" x14ac:dyDescent="0.25">
      <c r="E2140" s="4">
        <f t="shared" ca="1" si="66"/>
        <v>0.98047560842283199</v>
      </c>
      <c r="F2140" s="4">
        <f t="shared" ca="1" si="67"/>
        <v>0.77971003106643344</v>
      </c>
    </row>
    <row r="2141" spans="5:6" x14ac:dyDescent="0.25">
      <c r="E2141" s="4">
        <f t="shared" ca="1" si="66"/>
        <v>0.88375976833922565</v>
      </c>
      <c r="F2141" s="4">
        <f t="shared" ca="1" si="67"/>
        <v>0.69346558073486564</v>
      </c>
    </row>
    <row r="2142" spans="5:6" x14ac:dyDescent="0.25">
      <c r="E2142" s="4">
        <f t="shared" ca="1" si="66"/>
        <v>0.7473596541829769</v>
      </c>
      <c r="F2142" s="4">
        <f t="shared" ca="1" si="67"/>
        <v>0.63525788718297105</v>
      </c>
    </row>
    <row r="2143" spans="5:6" x14ac:dyDescent="0.25">
      <c r="E2143" s="4">
        <f t="shared" ca="1" si="66"/>
        <v>0.3801765658820655</v>
      </c>
      <c r="F2143" s="4">
        <f t="shared" ca="1" si="67"/>
        <v>0.52129747915586799</v>
      </c>
    </row>
    <row r="2144" spans="5:6" x14ac:dyDescent="0.25">
      <c r="E2144" s="4">
        <f t="shared" ca="1" si="66"/>
        <v>0.66558381072151251</v>
      </c>
      <c r="F2144" s="4">
        <f t="shared" ca="1" si="67"/>
        <v>0.60789208324168076</v>
      </c>
    </row>
    <row r="2145" spans="5:6" x14ac:dyDescent="0.25">
      <c r="E2145" s="4">
        <f t="shared" ca="1" si="66"/>
        <v>0.23224159672715894</v>
      </c>
      <c r="F2145" s="4">
        <f t="shared" ca="1" si="67"/>
        <v>0.47032258686304607</v>
      </c>
    </row>
    <row r="2146" spans="5:6" x14ac:dyDescent="0.25">
      <c r="E2146" s="4">
        <f t="shared" ca="1" si="66"/>
        <v>5.4334047334537727E-2</v>
      </c>
      <c r="F2146" s="4">
        <f t="shared" ca="1" si="67"/>
        <v>0.36858269056360671</v>
      </c>
    </row>
    <row r="2147" spans="5:6" x14ac:dyDescent="0.25">
      <c r="E2147" s="4">
        <f t="shared" ca="1" si="66"/>
        <v>0.23266787723214444</v>
      </c>
      <c r="F2147" s="4">
        <f t="shared" ca="1" si="67"/>
        <v>0.47048891438458273</v>
      </c>
    </row>
    <row r="2148" spans="5:6" x14ac:dyDescent="0.25">
      <c r="E2148" s="4">
        <f t="shared" ca="1" si="66"/>
        <v>0.28252645448957803</v>
      </c>
      <c r="F2148" s="4">
        <f t="shared" ca="1" si="67"/>
        <v>0.48896158939801604</v>
      </c>
    </row>
    <row r="2149" spans="5:6" x14ac:dyDescent="0.25">
      <c r="E2149" s="4">
        <f t="shared" ca="1" si="66"/>
        <v>4.1912840374891847E-2</v>
      </c>
      <c r="F2149" s="4">
        <f t="shared" ca="1" si="67"/>
        <v>0.35461198509124242</v>
      </c>
    </row>
    <row r="2150" spans="5:6" x14ac:dyDescent="0.25">
      <c r="E2150" s="4">
        <f t="shared" ca="1" si="66"/>
        <v>0.82571617847175438</v>
      </c>
      <c r="F2150" s="4">
        <f t="shared" ca="1" si="67"/>
        <v>0.66562149181010433</v>
      </c>
    </row>
    <row r="2151" spans="5:6" x14ac:dyDescent="0.25">
      <c r="E2151" s="4">
        <f t="shared" ca="1" si="66"/>
        <v>0.91151302798772338</v>
      </c>
      <c r="F2151" s="4">
        <f t="shared" ca="1" si="67"/>
        <v>0.70992446723138958</v>
      </c>
    </row>
    <row r="2152" spans="5:6" x14ac:dyDescent="0.25">
      <c r="E2152" s="4">
        <f t="shared" ca="1" si="66"/>
        <v>0.59553290272836412</v>
      </c>
      <c r="F2152" s="4">
        <f t="shared" ca="1" si="67"/>
        <v>0.58620410020054192</v>
      </c>
    </row>
    <row r="2153" spans="5:6" x14ac:dyDescent="0.25">
      <c r="E2153" s="4">
        <f t="shared" ca="1" si="66"/>
        <v>0.44227006699450389</v>
      </c>
      <c r="F2153" s="4">
        <f t="shared" ca="1" si="67"/>
        <v>0.54038041540229076</v>
      </c>
    </row>
    <row r="2154" spans="5:6" x14ac:dyDescent="0.25">
      <c r="E2154" s="4">
        <f t="shared" ca="1" si="66"/>
        <v>0.60308815656752557</v>
      </c>
      <c r="F2154" s="4">
        <f t="shared" ca="1" si="67"/>
        <v>0.58849620595815733</v>
      </c>
    </row>
    <row r="2155" spans="5:6" x14ac:dyDescent="0.25">
      <c r="E2155" s="4">
        <f t="shared" ca="1" si="66"/>
        <v>0.52194895119142237</v>
      </c>
      <c r="F2155" s="4">
        <f t="shared" ca="1" si="67"/>
        <v>0.56418409973912631</v>
      </c>
    </row>
    <row r="2156" spans="5:6" x14ac:dyDescent="0.25">
      <c r="E2156" s="4">
        <f t="shared" ca="1" si="66"/>
        <v>0.58485076545114711</v>
      </c>
      <c r="F2156" s="4">
        <f t="shared" ca="1" si="67"/>
        <v>0.58297713160834275</v>
      </c>
    </row>
    <row r="2157" spans="5:6" x14ac:dyDescent="0.25">
      <c r="E2157" s="4">
        <f t="shared" ca="1" si="66"/>
        <v>0.78725331361124984</v>
      </c>
      <c r="F2157" s="4">
        <f t="shared" ca="1" si="67"/>
        <v>0.65000601360066201</v>
      </c>
    </row>
    <row r="2158" spans="5:6" x14ac:dyDescent="0.25">
      <c r="E2158" s="4">
        <f t="shared" ca="1" si="66"/>
        <v>0.96820942993142278</v>
      </c>
      <c r="F2158" s="4">
        <f t="shared" ca="1" si="67"/>
        <v>0.76030184025448622</v>
      </c>
    </row>
    <row r="2159" spans="5:6" x14ac:dyDescent="0.25">
      <c r="E2159" s="4">
        <f t="shared" ca="1" si="66"/>
        <v>0.81089178722877586</v>
      </c>
      <c r="F2159" s="4">
        <f t="shared" ca="1" si="67"/>
        <v>0.6594045821304948</v>
      </c>
    </row>
    <row r="2160" spans="5:6" x14ac:dyDescent="0.25">
      <c r="E2160" s="4">
        <f t="shared" ca="1" si="66"/>
        <v>0.59587248033056806</v>
      </c>
      <c r="F2160" s="4">
        <f t="shared" ca="1" si="67"/>
        <v>0.58630693878988205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BC20F-8C22-434D-8D13-1AB3602E022D}">
  <sheetPr codeName="Hoja2">
    <tabColor theme="8" tint="-0.249977111117893"/>
  </sheetPr>
  <dimension ref="B2:K2160"/>
  <sheetViews>
    <sheetView zoomScale="90" zoomScaleNormal="90" workbookViewId="0">
      <selection activeCell="J10" sqref="J10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1" max="11" width="11.42578125" style="2"/>
    <col min="12" max="12" width="12" style="2" bestFit="1" customWidth="1"/>
    <col min="13" max="13" width="11.42578125" style="2"/>
    <col min="14" max="14" width="11.7109375" style="2" bestFit="1" customWidth="1"/>
    <col min="15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28</v>
      </c>
      <c r="C3" s="4">
        <v>300</v>
      </c>
      <c r="E3" s="4">
        <f ca="1">RAND()</f>
        <v>0.1709434373897516</v>
      </c>
      <c r="F3" s="4">
        <f ca="1">_xlfn.BETA.INV(E3,$C$5,$C$6,$C$3,$C$4)</f>
        <v>860.91615807503774</v>
      </c>
      <c r="H3" s="4" t="s">
        <v>19</v>
      </c>
      <c r="I3" s="4">
        <f ca="1">AVERAGE(F3:F2160)</f>
        <v>882.77315954728476</v>
      </c>
      <c r="J3" s="4">
        <f>C3+(C5/(C5+C6))*(C4-C3)</f>
        <v>883.33333333333337</v>
      </c>
    </row>
    <row r="4" spans="2:10" x14ac:dyDescent="0.25">
      <c r="B4" s="4" t="s">
        <v>29</v>
      </c>
      <c r="C4" s="4">
        <v>1000</v>
      </c>
      <c r="E4" s="4">
        <f t="shared" ref="E4:E67" ca="1" si="0">RAND()</f>
        <v>9.0541588394792538E-2</v>
      </c>
      <c r="F4" s="4">
        <f t="shared" ref="F4:F67" ca="1" si="1">_xlfn.BETA.INV(E4,$C$5,$C$6,$C$3,$C$4)</f>
        <v>850.62693434800212</v>
      </c>
      <c r="H4" s="4" t="s">
        <v>21</v>
      </c>
      <c r="I4" s="4">
        <f ca="1">_xlfn.VAR.S(F3:F2160)</f>
        <v>583.89637286396601</v>
      </c>
      <c r="J4" s="4">
        <f>(C5*C6/((C5+C6+1)*(C5+C6)^2))*((C4-C3)^2)</f>
        <v>562.44260789715338</v>
      </c>
    </row>
    <row r="5" spans="2:10" x14ac:dyDescent="0.25">
      <c r="B5" s="4" t="s">
        <v>18</v>
      </c>
      <c r="C5" s="4">
        <v>100</v>
      </c>
      <c r="E5" s="4">
        <f t="shared" ca="1" si="0"/>
        <v>0.22805846032959276</v>
      </c>
      <c r="F5" s="4">
        <f t="shared" ca="1" si="1"/>
        <v>866.22692109171089</v>
      </c>
      <c r="H5" s="4" t="s">
        <v>22</v>
      </c>
      <c r="I5" s="4">
        <f ca="1">_xlfn.STDEV.S(F3:F2160)</f>
        <v>24.163947791368155</v>
      </c>
      <c r="J5" s="4">
        <f>SQRT(J4)</f>
        <v>23.715872488634133</v>
      </c>
    </row>
    <row r="6" spans="2:10" x14ac:dyDescent="0.25">
      <c r="B6" s="4" t="s">
        <v>20</v>
      </c>
      <c r="C6" s="4">
        <v>20</v>
      </c>
      <c r="E6" s="4">
        <f t="shared" ca="1" si="0"/>
        <v>0.88975009768233493</v>
      </c>
      <c r="F6" s="4">
        <f t="shared" ca="1" si="1"/>
        <v>911.70197250908177</v>
      </c>
      <c r="H6" s="4" t="s">
        <v>23</v>
      </c>
      <c r="I6" s="4">
        <f ca="1">SKEW(F3:F2160)</f>
        <v>-0.34020141186409208</v>
      </c>
      <c r="J6" s="4">
        <f>2*((C6-C5)/(C5+C6+2))*SQRT((C5+C6+1)/(C5*C6))</f>
        <v>-0.32258029839341223</v>
      </c>
    </row>
    <row r="7" spans="2:10" x14ac:dyDescent="0.25">
      <c r="E7" s="4">
        <f t="shared" ca="1" si="0"/>
        <v>0.73031628270839555</v>
      </c>
      <c r="F7" s="4">
        <f t="shared" ca="1" si="1"/>
        <v>898.70214606823697</v>
      </c>
      <c r="H7" s="4" t="s">
        <v>24</v>
      </c>
      <c r="I7" s="2">
        <f ca="1">I20/(I5^4)</f>
        <v>3.0356408836618884</v>
      </c>
      <c r="J7" s="4">
        <f>3*((C5+C6+1)*(2*((C5+C6)^2)+C5*C6*(C5+C6-6)))/(C5*C6*(C5+C6+2)*(C5+C6+3))</f>
        <v>3.1060375849660136</v>
      </c>
    </row>
    <row r="8" spans="2:10" x14ac:dyDescent="0.25">
      <c r="E8" s="4">
        <f t="shared" ca="1" si="0"/>
        <v>0.82431240607079115</v>
      </c>
      <c r="F8" s="4">
        <f t="shared" ca="1" si="1"/>
        <v>905.5950316096903</v>
      </c>
      <c r="H8" s="4" t="s">
        <v>25</v>
      </c>
      <c r="I8" s="4"/>
      <c r="J8" s="4">
        <f>C3+((C5-1)/(C5+C6-2))*(C4-C3)</f>
        <v>887.28813559322032</v>
      </c>
    </row>
    <row r="9" spans="2:10" x14ac:dyDescent="0.25">
      <c r="E9" s="4">
        <f t="shared" ca="1" si="0"/>
        <v>0.49254121326379385</v>
      </c>
      <c r="F9" s="4">
        <f t="shared" ca="1" si="1"/>
        <v>884.18748959243419</v>
      </c>
    </row>
    <row r="10" spans="2:10" x14ac:dyDescent="0.25">
      <c r="E10" s="4">
        <f t="shared" ca="1" si="0"/>
        <v>0.71708246313955337</v>
      </c>
      <c r="F10" s="4">
        <f t="shared" ca="1" si="1"/>
        <v>897.82545574285052</v>
      </c>
      <c r="H10" s="95" t="s">
        <v>26</v>
      </c>
      <c r="I10" s="95"/>
    </row>
    <row r="11" spans="2:10" x14ac:dyDescent="0.25">
      <c r="E11" s="4">
        <f t="shared" ca="1" si="0"/>
        <v>0.77876449470967746</v>
      </c>
      <c r="F11" s="4">
        <f t="shared" ca="1" si="1"/>
        <v>902.07876131128262</v>
      </c>
      <c r="H11" s="4"/>
      <c r="I11" s="4">
        <f ca="1">SUMPRODUCT(F3:F2160)/COUNT(F3:F2160)</f>
        <v>882.77315954728476</v>
      </c>
    </row>
    <row r="12" spans="2:10" x14ac:dyDescent="0.25">
      <c r="E12" s="4">
        <f t="shared" ca="1" si="0"/>
        <v>2.6962903912813641E-2</v>
      </c>
      <c r="F12" s="4">
        <f t="shared" ca="1" si="1"/>
        <v>834.28577130513872</v>
      </c>
      <c r="H12" s="4"/>
      <c r="I12" s="4">
        <f ca="1">SUMPRODUCT(F3:F2160,F3:F2160)/COUNT(F3:F2160)</f>
        <v>779872.07701703673</v>
      </c>
    </row>
    <row r="13" spans="2:10" x14ac:dyDescent="0.25">
      <c r="E13" s="4">
        <f t="shared" ca="1" si="0"/>
        <v>0.66150336645627883</v>
      </c>
      <c r="F13" s="4">
        <f t="shared" ca="1" si="1"/>
        <v>894.29142447729907</v>
      </c>
      <c r="H13" s="4"/>
      <c r="I13" s="4">
        <f ca="1">SUMPRODUCT(F3:F2160,F3:F2160,F3:F2160)/COUNT(F3:F2160)</f>
        <v>689475762.54073381</v>
      </c>
    </row>
    <row r="14" spans="2:10" x14ac:dyDescent="0.25">
      <c r="E14" s="4">
        <f t="shared" ca="1" si="0"/>
        <v>0.86658748630009841</v>
      </c>
      <c r="F14" s="4">
        <f t="shared" ca="1" si="1"/>
        <v>909.33991994279302</v>
      </c>
      <c r="H14" s="4"/>
      <c r="I14" s="4">
        <f ca="1">SUMPRODUCT(F3:F2160,F3:F2160,F3:F2160,F3:F2160)/COUNT(F3:F2160)</f>
        <v>610003476598.19727</v>
      </c>
    </row>
    <row r="15" spans="2:10" x14ac:dyDescent="0.25">
      <c r="E15" s="4">
        <f t="shared" ca="1" si="0"/>
        <v>0.68156423288980184</v>
      </c>
      <c r="F15" s="4">
        <f t="shared" ca="1" si="1"/>
        <v>895.54357859630943</v>
      </c>
    </row>
    <row r="16" spans="2:10" x14ac:dyDescent="0.25">
      <c r="E16" s="4">
        <f t="shared" ca="1" si="0"/>
        <v>0.10324094894365121</v>
      </c>
      <c r="F16" s="4">
        <f t="shared" ca="1" si="1"/>
        <v>852.62497313536198</v>
      </c>
      <c r="H16" s="95" t="s">
        <v>27</v>
      </c>
      <c r="I16" s="95"/>
    </row>
    <row r="17" spans="5:11" x14ac:dyDescent="0.25">
      <c r="E17" s="4">
        <f t="shared" ca="1" si="0"/>
        <v>0.65665403983099524</v>
      </c>
      <c r="F17" s="4">
        <f t="shared" ca="1" si="1"/>
        <v>893.99195680219816</v>
      </c>
      <c r="H17" s="4"/>
      <c r="I17" s="4">
        <v>0</v>
      </c>
    </row>
    <row r="18" spans="5:11" x14ac:dyDescent="0.25">
      <c r="E18" s="4">
        <f t="shared" ca="1" si="0"/>
        <v>0.60046702673800034</v>
      </c>
      <c r="F18" s="4">
        <f t="shared" ca="1" si="1"/>
        <v>890.58940186622817</v>
      </c>
      <c r="H18" s="4"/>
      <c r="I18" s="4">
        <f ca="1">I12-I11^2</f>
        <v>583.62579994089901</v>
      </c>
      <c r="K18" s="2">
        <f ca="1">I19/I5^3</f>
        <v>-0.33972861856736369</v>
      </c>
    </row>
    <row r="19" spans="5:11" x14ac:dyDescent="0.25">
      <c r="E19" s="4">
        <f t="shared" ca="1" si="0"/>
        <v>0.1440182919803128</v>
      </c>
      <c r="F19" s="4">
        <f t="shared" ca="1" si="1"/>
        <v>857.97466396482025</v>
      </c>
      <c r="H19" s="4"/>
      <c r="I19" s="4">
        <f ca="1">I13-3*I11*I12+2*I11^3</f>
        <v>-4793.313113451004</v>
      </c>
    </row>
    <row r="20" spans="5:11" x14ac:dyDescent="0.25">
      <c r="E20" s="4">
        <f t="shared" ca="1" si="0"/>
        <v>0.96504401891362857</v>
      </c>
      <c r="F20" s="4">
        <f t="shared" ca="1" si="1"/>
        <v>923.21043121990624</v>
      </c>
      <c r="H20" s="4"/>
      <c r="I20" s="4">
        <f ca="1">I14-4*I11*I13+6*(I11^2)*I12-3*(I11^4)</f>
        <v>1034956.146484375</v>
      </c>
    </row>
    <row r="21" spans="5:11" x14ac:dyDescent="0.25">
      <c r="E21" s="4">
        <f t="shared" ca="1" si="0"/>
        <v>1.2215042878340077E-2</v>
      </c>
      <c r="F21" s="4">
        <f t="shared" ca="1" si="1"/>
        <v>825.02943534326641</v>
      </c>
    </row>
    <row r="22" spans="5:11" x14ac:dyDescent="0.25">
      <c r="E22" s="4">
        <f t="shared" ca="1" si="0"/>
        <v>0.90591088807466436</v>
      </c>
      <c r="F22" s="4">
        <f t="shared" ca="1" si="1"/>
        <v>913.54406335520969</v>
      </c>
    </row>
    <row r="23" spans="5:11" x14ac:dyDescent="0.25">
      <c r="E23" s="4">
        <f t="shared" ca="1" si="0"/>
        <v>0.81121826601003821</v>
      </c>
      <c r="F23" s="4">
        <f t="shared" ca="1" si="1"/>
        <v>904.54018353632785</v>
      </c>
    </row>
    <row r="24" spans="5:11" x14ac:dyDescent="0.25">
      <c r="E24" s="4">
        <f t="shared" ca="1" si="0"/>
        <v>0.7397996264934632</v>
      </c>
      <c r="F24" s="4">
        <f t="shared" ca="1" si="1"/>
        <v>899.3409659270061</v>
      </c>
    </row>
    <row r="25" spans="5:11" x14ac:dyDescent="0.25">
      <c r="E25" s="4">
        <f t="shared" ca="1" si="0"/>
        <v>0.98858757546582809</v>
      </c>
      <c r="F25" s="4">
        <f t="shared" ca="1" si="1"/>
        <v>931.61634667936778</v>
      </c>
    </row>
    <row r="26" spans="5:11" x14ac:dyDescent="0.25">
      <c r="E26" s="4">
        <f t="shared" ca="1" si="0"/>
        <v>0.76719620898420116</v>
      </c>
      <c r="F26" s="4">
        <f t="shared" ca="1" si="1"/>
        <v>901.24465033005526</v>
      </c>
    </row>
    <row r="27" spans="5:11" x14ac:dyDescent="0.25">
      <c r="E27" s="4">
        <f t="shared" ca="1" si="0"/>
        <v>0.59847883733950369</v>
      </c>
      <c r="F27" s="4">
        <f t="shared" ca="1" si="1"/>
        <v>890.47070234492423</v>
      </c>
    </row>
    <row r="28" spans="5:11" x14ac:dyDescent="0.25">
      <c r="E28" s="4">
        <f t="shared" ca="1" si="0"/>
        <v>0.97396662253602395</v>
      </c>
      <c r="F28" s="4">
        <f t="shared" ca="1" si="1"/>
        <v>925.62904261278743</v>
      </c>
    </row>
    <row r="29" spans="5:11" x14ac:dyDescent="0.25">
      <c r="E29" s="4">
        <f t="shared" ca="1" si="0"/>
        <v>0.79846305560610675</v>
      </c>
      <c r="F29" s="4">
        <f t="shared" ca="1" si="1"/>
        <v>903.54909856683037</v>
      </c>
    </row>
    <row r="30" spans="5:11" x14ac:dyDescent="0.25">
      <c r="E30" s="4">
        <f t="shared" ca="1" si="0"/>
        <v>0.60168496691276807</v>
      </c>
      <c r="F30" s="4">
        <f t="shared" ca="1" si="1"/>
        <v>890.66215749839216</v>
      </c>
    </row>
    <row r="31" spans="5:11" x14ac:dyDescent="0.25">
      <c r="E31" s="4">
        <f t="shared" ca="1" si="0"/>
        <v>9.6003701886547277E-2</v>
      </c>
      <c r="F31" s="4">
        <f t="shared" ca="1" si="1"/>
        <v>851.51159440579295</v>
      </c>
    </row>
    <row r="32" spans="5:11" x14ac:dyDescent="0.25">
      <c r="E32" s="4">
        <f t="shared" ca="1" si="0"/>
        <v>0.16161190686391413</v>
      </c>
      <c r="F32" s="4">
        <f t="shared" ca="1" si="1"/>
        <v>859.93690573698063</v>
      </c>
    </row>
    <row r="33" spans="5:6" x14ac:dyDescent="0.25">
      <c r="E33" s="4">
        <f t="shared" ca="1" si="0"/>
        <v>0.36472736965155816</v>
      </c>
      <c r="F33" s="4">
        <f t="shared" ca="1" si="1"/>
        <v>876.26632564168119</v>
      </c>
    </row>
    <row r="34" spans="5:6" x14ac:dyDescent="0.25">
      <c r="E34" s="4">
        <f t="shared" ca="1" si="0"/>
        <v>0.68517157465178335</v>
      </c>
      <c r="F34" s="4">
        <f t="shared" ca="1" si="1"/>
        <v>895.7712520809464</v>
      </c>
    </row>
    <row r="35" spans="5:6" x14ac:dyDescent="0.25">
      <c r="E35" s="4">
        <f t="shared" ca="1" si="0"/>
        <v>0.28823810941934802</v>
      </c>
      <c r="F35" s="4">
        <f t="shared" ca="1" si="1"/>
        <v>870.96988935971524</v>
      </c>
    </row>
    <row r="36" spans="5:6" x14ac:dyDescent="0.25">
      <c r="E36" s="4">
        <f t="shared" ca="1" si="0"/>
        <v>0.18603960550406295</v>
      </c>
      <c r="F36" s="4">
        <f t="shared" ca="1" si="1"/>
        <v>862.42400262125761</v>
      </c>
    </row>
    <row r="37" spans="5:6" x14ac:dyDescent="0.25">
      <c r="E37" s="4">
        <f t="shared" ca="1" si="0"/>
        <v>0.93186873624190847</v>
      </c>
      <c r="F37" s="4">
        <f t="shared" ca="1" si="1"/>
        <v>917.00766474194222</v>
      </c>
    </row>
    <row r="38" spans="5:6" x14ac:dyDescent="0.25">
      <c r="E38" s="4">
        <f t="shared" ca="1" si="0"/>
        <v>6.7856072155144553E-2</v>
      </c>
      <c r="F38" s="4">
        <f t="shared" ca="1" si="1"/>
        <v>846.42165234569893</v>
      </c>
    </row>
    <row r="39" spans="5:6" x14ac:dyDescent="0.25">
      <c r="E39" s="4">
        <f t="shared" ca="1" si="0"/>
        <v>0.8937436673475514</v>
      </c>
      <c r="F39" s="4">
        <f t="shared" ca="1" si="1"/>
        <v>912.13999571193801</v>
      </c>
    </row>
    <row r="40" spans="5:6" x14ac:dyDescent="0.25">
      <c r="E40" s="4">
        <f t="shared" ca="1" si="0"/>
        <v>0.10094449361341706</v>
      </c>
      <c r="F40" s="4">
        <f t="shared" ca="1" si="1"/>
        <v>852.27845972649368</v>
      </c>
    </row>
    <row r="41" spans="5:6" x14ac:dyDescent="0.25">
      <c r="E41" s="4">
        <f t="shared" ca="1" si="0"/>
        <v>0.86630827199066895</v>
      </c>
      <c r="F41" s="4">
        <f t="shared" ca="1" si="1"/>
        <v>909.31305375380987</v>
      </c>
    </row>
    <row r="42" spans="5:6" x14ac:dyDescent="0.25">
      <c r="E42" s="4">
        <f t="shared" ca="1" si="0"/>
        <v>0.97762982242068552</v>
      </c>
      <c r="F42" s="4">
        <f t="shared" ca="1" si="1"/>
        <v>926.81058424465436</v>
      </c>
    </row>
    <row r="43" spans="5:6" x14ac:dyDescent="0.25">
      <c r="E43" s="4">
        <f t="shared" ca="1" si="0"/>
        <v>0.13848452416959345</v>
      </c>
      <c r="F43" s="4">
        <f t="shared" ca="1" si="1"/>
        <v>857.321527988149</v>
      </c>
    </row>
    <row r="44" spans="5:6" x14ac:dyDescent="0.25">
      <c r="E44" s="4">
        <f t="shared" ca="1" si="0"/>
        <v>0.3121915393770972</v>
      </c>
      <c r="F44" s="4">
        <f t="shared" ca="1" si="1"/>
        <v>872.69793536939062</v>
      </c>
    </row>
    <row r="45" spans="5:6" x14ac:dyDescent="0.25">
      <c r="E45" s="4">
        <f t="shared" ca="1" si="0"/>
        <v>0.36046500638851164</v>
      </c>
      <c r="F45" s="4">
        <f t="shared" ca="1" si="1"/>
        <v>875.98620224167882</v>
      </c>
    </row>
    <row r="46" spans="5:6" x14ac:dyDescent="0.25">
      <c r="E46" s="4">
        <f t="shared" ca="1" si="0"/>
        <v>0.63705130495456275</v>
      </c>
      <c r="F46" s="4">
        <f t="shared" ca="1" si="1"/>
        <v>892.79222571880996</v>
      </c>
    </row>
    <row r="47" spans="5:6" x14ac:dyDescent="0.25">
      <c r="E47" s="4">
        <f t="shared" ca="1" si="0"/>
        <v>0.24877251302607728</v>
      </c>
      <c r="F47" s="4">
        <f t="shared" ca="1" si="1"/>
        <v>867.93619355692806</v>
      </c>
    </row>
    <row r="48" spans="5:6" x14ac:dyDescent="0.25">
      <c r="E48" s="4">
        <f t="shared" ca="1" si="0"/>
        <v>7.6923946079300309E-2</v>
      </c>
      <c r="F48" s="4">
        <f t="shared" ca="1" si="1"/>
        <v>848.22115562570457</v>
      </c>
    </row>
    <row r="49" spans="5:6" x14ac:dyDescent="0.25">
      <c r="E49" s="4">
        <f t="shared" ca="1" si="0"/>
        <v>0.68257761959212093</v>
      </c>
      <c r="F49" s="4">
        <f t="shared" ca="1" si="1"/>
        <v>895.60745443552264</v>
      </c>
    </row>
    <row r="50" spans="5:6" x14ac:dyDescent="0.25">
      <c r="E50" s="4">
        <f t="shared" ca="1" si="0"/>
        <v>0.40928385142104995</v>
      </c>
      <c r="F50" s="4">
        <f t="shared" ca="1" si="1"/>
        <v>879.11783044094534</v>
      </c>
    </row>
    <row r="51" spans="5:6" x14ac:dyDescent="0.25">
      <c r="E51" s="4">
        <f t="shared" ca="1" si="0"/>
        <v>0.30543687131771247</v>
      </c>
      <c r="F51" s="4">
        <f t="shared" ca="1" si="1"/>
        <v>872.21805861682981</v>
      </c>
    </row>
    <row r="52" spans="5:6" x14ac:dyDescent="0.25">
      <c r="E52" s="4">
        <f t="shared" ca="1" si="0"/>
        <v>0.28283232079533749</v>
      </c>
      <c r="F52" s="4">
        <f t="shared" ca="1" si="1"/>
        <v>870.56914913036098</v>
      </c>
    </row>
    <row r="53" spans="5:6" x14ac:dyDescent="0.25">
      <c r="E53" s="4">
        <f t="shared" ca="1" si="0"/>
        <v>0.31835227282766465</v>
      </c>
      <c r="F53" s="4">
        <f t="shared" ca="1" si="1"/>
        <v>873.13092064875252</v>
      </c>
    </row>
    <row r="54" spans="5:6" x14ac:dyDescent="0.25">
      <c r="E54" s="4">
        <f t="shared" ca="1" si="0"/>
        <v>0.56922019177281902</v>
      </c>
      <c r="F54" s="4">
        <f t="shared" ca="1" si="1"/>
        <v>888.73167528304054</v>
      </c>
    </row>
    <row r="55" spans="5:6" x14ac:dyDescent="0.25">
      <c r="E55" s="4">
        <f t="shared" ca="1" si="0"/>
        <v>0.60104826318078741</v>
      </c>
      <c r="F55" s="4">
        <f t="shared" ca="1" si="1"/>
        <v>890.62411894311708</v>
      </c>
    </row>
    <row r="56" spans="5:6" x14ac:dyDescent="0.25">
      <c r="E56" s="4">
        <f t="shared" ca="1" si="0"/>
        <v>0.56344710882862181</v>
      </c>
      <c r="F56" s="4">
        <f t="shared" ca="1" si="1"/>
        <v>888.3897743715346</v>
      </c>
    </row>
    <row r="57" spans="5:6" x14ac:dyDescent="0.25">
      <c r="E57" s="4">
        <f t="shared" ca="1" si="0"/>
        <v>0.60166542516006605</v>
      </c>
      <c r="F57" s="4">
        <f t="shared" ca="1" si="1"/>
        <v>890.66098988438955</v>
      </c>
    </row>
    <row r="58" spans="5:6" x14ac:dyDescent="0.25">
      <c r="E58" s="4">
        <f t="shared" ca="1" si="0"/>
        <v>0.55920928977286122</v>
      </c>
      <c r="F58" s="4">
        <f t="shared" ca="1" si="1"/>
        <v>888.13894811468174</v>
      </c>
    </row>
    <row r="59" spans="5:6" x14ac:dyDescent="0.25">
      <c r="E59" s="4">
        <f t="shared" ca="1" si="0"/>
        <v>0.43549509581864665</v>
      </c>
      <c r="F59" s="4">
        <f t="shared" ca="1" si="1"/>
        <v>880.74215194327542</v>
      </c>
    </row>
    <row r="60" spans="5:6" x14ac:dyDescent="0.25">
      <c r="E60" s="4">
        <f t="shared" ca="1" si="0"/>
        <v>0.90661922706800047</v>
      </c>
      <c r="F60" s="4">
        <f t="shared" ca="1" si="1"/>
        <v>913.62938221960974</v>
      </c>
    </row>
    <row r="61" spans="5:6" x14ac:dyDescent="0.25">
      <c r="E61" s="4">
        <f t="shared" ca="1" si="0"/>
        <v>0.24919139088012732</v>
      </c>
      <c r="F61" s="4">
        <f t="shared" ca="1" si="1"/>
        <v>867.96983464478433</v>
      </c>
    </row>
    <row r="62" spans="5:6" x14ac:dyDescent="0.25">
      <c r="E62" s="4">
        <f t="shared" ca="1" si="0"/>
        <v>0.22392718457203009</v>
      </c>
      <c r="F62" s="4">
        <f t="shared" ca="1" si="1"/>
        <v>865.87447646754106</v>
      </c>
    </row>
    <row r="63" spans="5:6" x14ac:dyDescent="0.25">
      <c r="E63" s="4">
        <f t="shared" ca="1" si="0"/>
        <v>0.73932731456624212</v>
      </c>
      <c r="F63" s="4">
        <f t="shared" ca="1" si="1"/>
        <v>899.30892591375414</v>
      </c>
    </row>
    <row r="64" spans="5:6" x14ac:dyDescent="0.25">
      <c r="E64" s="4">
        <f t="shared" ca="1" si="0"/>
        <v>0.3589288372997741</v>
      </c>
      <c r="F64" s="4">
        <f t="shared" ca="1" si="1"/>
        <v>875.88488643039443</v>
      </c>
    </row>
    <row r="65" spans="5:6" x14ac:dyDescent="0.25">
      <c r="E65" s="4">
        <f t="shared" ca="1" si="0"/>
        <v>0.44146203868266287</v>
      </c>
      <c r="F65" s="4">
        <f t="shared" ca="1" si="1"/>
        <v>881.1076042774896</v>
      </c>
    </row>
    <row r="66" spans="5:6" x14ac:dyDescent="0.25">
      <c r="E66" s="4">
        <f t="shared" ca="1" si="0"/>
        <v>0.92755665173917834</v>
      </c>
      <c r="F66" s="4">
        <f t="shared" ca="1" si="1"/>
        <v>916.37610500150299</v>
      </c>
    </row>
    <row r="67" spans="5:6" x14ac:dyDescent="0.25">
      <c r="E67" s="4">
        <f t="shared" ca="1" si="0"/>
        <v>0.82390237320295256</v>
      </c>
      <c r="F67" s="4">
        <f t="shared" ca="1" si="1"/>
        <v>905.56136922641997</v>
      </c>
    </row>
    <row r="68" spans="5:6" x14ac:dyDescent="0.25">
      <c r="E68" s="4">
        <f t="shared" ref="E68:E131" ca="1" si="2">RAND()</f>
        <v>0.54594814167059857</v>
      </c>
      <c r="F68" s="4">
        <f t="shared" ref="F68:F131" ca="1" si="3">_xlfn.BETA.INV(E68,$C$5,$C$6,$C$3,$C$4)</f>
        <v>887.35454269789193</v>
      </c>
    </row>
    <row r="69" spans="5:6" x14ac:dyDescent="0.25">
      <c r="E69" s="4">
        <f t="shared" ca="1" si="2"/>
        <v>0.40074636870928959</v>
      </c>
      <c r="F69" s="4">
        <f t="shared" ca="1" si="3"/>
        <v>878.5811571834297</v>
      </c>
    </row>
    <row r="70" spans="5:6" x14ac:dyDescent="0.25">
      <c r="E70" s="4">
        <f t="shared" ca="1" si="2"/>
        <v>0.57835736414508265</v>
      </c>
      <c r="F70" s="4">
        <f t="shared" ca="1" si="3"/>
        <v>889.27345978476592</v>
      </c>
    </row>
    <row r="71" spans="5:6" x14ac:dyDescent="0.25">
      <c r="E71" s="4">
        <f t="shared" ca="1" si="2"/>
        <v>0.31322685039700249</v>
      </c>
      <c r="F71" s="4">
        <f t="shared" ca="1" si="3"/>
        <v>872.77100543063045</v>
      </c>
    </row>
    <row r="72" spans="5:6" x14ac:dyDescent="0.25">
      <c r="E72" s="4">
        <f t="shared" ca="1" si="2"/>
        <v>0.56985424342906044</v>
      </c>
      <c r="F72" s="4">
        <f t="shared" ca="1" si="3"/>
        <v>888.76924311930884</v>
      </c>
    </row>
    <row r="73" spans="5:6" x14ac:dyDescent="0.25">
      <c r="E73" s="4">
        <f t="shared" ca="1" si="2"/>
        <v>0.13019911753042301</v>
      </c>
      <c r="F73" s="4">
        <f t="shared" ca="1" si="3"/>
        <v>856.30659991860807</v>
      </c>
    </row>
    <row r="74" spans="5:6" x14ac:dyDescent="0.25">
      <c r="E74" s="4">
        <f t="shared" ca="1" si="2"/>
        <v>0.23542728159270565</v>
      </c>
      <c r="F74" s="4">
        <f t="shared" ca="1" si="3"/>
        <v>866.84565848794352</v>
      </c>
    </row>
    <row r="75" spans="5:6" x14ac:dyDescent="0.25">
      <c r="E75" s="4">
        <f t="shared" ca="1" si="2"/>
        <v>0.86886636843838483</v>
      </c>
      <c r="F75" s="4">
        <f t="shared" ca="1" si="3"/>
        <v>909.56048058871431</v>
      </c>
    </row>
    <row r="76" spans="5:6" x14ac:dyDescent="0.25">
      <c r="E76" s="4">
        <f t="shared" ca="1" si="2"/>
        <v>0.19146131035609426</v>
      </c>
      <c r="F76" s="4">
        <f t="shared" ca="1" si="3"/>
        <v>862.94494103006195</v>
      </c>
    </row>
    <row r="77" spans="5:6" x14ac:dyDescent="0.25">
      <c r="E77" s="4">
        <f t="shared" ca="1" si="2"/>
        <v>0.96727543287773443</v>
      </c>
      <c r="F77" s="4">
        <f t="shared" ca="1" si="3"/>
        <v>923.76670162717767</v>
      </c>
    </row>
    <row r="78" spans="5:6" x14ac:dyDescent="0.25">
      <c r="E78" s="4">
        <f t="shared" ca="1" si="2"/>
        <v>3.3162289480283214E-2</v>
      </c>
      <c r="F78" s="4">
        <f t="shared" ca="1" si="3"/>
        <v>836.86146271484381</v>
      </c>
    </row>
    <row r="79" spans="5:6" x14ac:dyDescent="0.25">
      <c r="E79" s="4">
        <f t="shared" ca="1" si="2"/>
        <v>0.41081747919419642</v>
      </c>
      <c r="F79" s="4">
        <f t="shared" ca="1" si="3"/>
        <v>879.21380961496993</v>
      </c>
    </row>
    <row r="80" spans="5:6" x14ac:dyDescent="0.25">
      <c r="E80" s="4">
        <f t="shared" ca="1" si="2"/>
        <v>0.26465126893869384</v>
      </c>
      <c r="F80" s="4">
        <f t="shared" ca="1" si="3"/>
        <v>869.1884033162263</v>
      </c>
    </row>
    <row r="81" spans="5:6" x14ac:dyDescent="0.25">
      <c r="E81" s="4">
        <f t="shared" ca="1" si="2"/>
        <v>0.32878827422446599</v>
      </c>
      <c r="F81" s="4">
        <f t="shared" ca="1" si="3"/>
        <v>873.85475119759235</v>
      </c>
    </row>
    <row r="82" spans="5:6" x14ac:dyDescent="0.25">
      <c r="E82" s="4">
        <f t="shared" ca="1" si="2"/>
        <v>0.58559586495921345</v>
      </c>
      <c r="F82" s="4">
        <f t="shared" ca="1" si="3"/>
        <v>889.70339861504408</v>
      </c>
    </row>
    <row r="83" spans="5:6" x14ac:dyDescent="0.25">
      <c r="E83" s="4">
        <f t="shared" ca="1" si="2"/>
        <v>0.53540344264817097</v>
      </c>
      <c r="F83" s="4">
        <f t="shared" ca="1" si="3"/>
        <v>886.73091145079115</v>
      </c>
    </row>
    <row r="84" spans="5:6" x14ac:dyDescent="0.25">
      <c r="E84" s="4">
        <f t="shared" ca="1" si="2"/>
        <v>0.25183404691262101</v>
      </c>
      <c r="F84" s="4">
        <f t="shared" ca="1" si="3"/>
        <v>868.18128534021616</v>
      </c>
    </row>
    <row r="85" spans="5:6" x14ac:dyDescent="0.25">
      <c r="E85" s="4">
        <f t="shared" ca="1" si="2"/>
        <v>0.13088149660158876</v>
      </c>
      <c r="F85" s="4">
        <f t="shared" ca="1" si="3"/>
        <v>856.39197360817207</v>
      </c>
    </row>
    <row r="86" spans="5:6" x14ac:dyDescent="0.25">
      <c r="E86" s="4">
        <f t="shared" ca="1" si="2"/>
        <v>1.9390245794180583E-2</v>
      </c>
      <c r="F86" s="4">
        <f t="shared" ca="1" si="3"/>
        <v>830.32472607937939</v>
      </c>
    </row>
    <row r="87" spans="5:6" x14ac:dyDescent="0.25">
      <c r="E87" s="4">
        <f t="shared" ca="1" si="2"/>
        <v>0.72959886429698584</v>
      </c>
      <c r="F87" s="4">
        <f t="shared" ca="1" si="3"/>
        <v>898.65419274433464</v>
      </c>
    </row>
    <row r="88" spans="5:6" x14ac:dyDescent="0.25">
      <c r="E88" s="4">
        <f t="shared" ca="1" si="2"/>
        <v>0.29137202734972889</v>
      </c>
      <c r="F88" s="4">
        <f t="shared" ca="1" si="3"/>
        <v>871.20029842560393</v>
      </c>
    </row>
    <row r="89" spans="5:6" x14ac:dyDescent="0.25">
      <c r="E89" s="4">
        <f t="shared" ca="1" si="2"/>
        <v>0.57742075548821992</v>
      </c>
      <c r="F89" s="4">
        <f t="shared" ca="1" si="3"/>
        <v>889.21788042353285</v>
      </c>
    </row>
    <row r="90" spans="5:6" x14ac:dyDescent="0.25">
      <c r="E90" s="4">
        <f t="shared" ca="1" si="2"/>
        <v>0.69338869954570148</v>
      </c>
      <c r="F90" s="4">
        <f t="shared" ca="1" si="3"/>
        <v>896.29304700787065</v>
      </c>
    </row>
    <row r="91" spans="5:6" x14ac:dyDescent="0.25">
      <c r="E91" s="4">
        <f t="shared" ca="1" si="2"/>
        <v>0.70141396760064778</v>
      </c>
      <c r="F91" s="4">
        <f t="shared" ca="1" si="3"/>
        <v>896.80721347563451</v>
      </c>
    </row>
    <row r="92" spans="5:6" x14ac:dyDescent="0.25">
      <c r="E92" s="4">
        <f t="shared" ca="1" si="2"/>
        <v>0.51701822123055297</v>
      </c>
      <c r="F92" s="4">
        <f t="shared" ca="1" si="3"/>
        <v>885.64240378895352</v>
      </c>
    </row>
    <row r="93" spans="5:6" x14ac:dyDescent="0.25">
      <c r="E93" s="4">
        <f t="shared" ca="1" si="2"/>
        <v>0.46277594946938305</v>
      </c>
      <c r="F93" s="4">
        <f t="shared" ca="1" si="3"/>
        <v>882.40215230359252</v>
      </c>
    </row>
    <row r="94" spans="5:6" x14ac:dyDescent="0.25">
      <c r="E94" s="4">
        <f t="shared" ca="1" si="2"/>
        <v>6.4347735355958169E-2</v>
      </c>
      <c r="F94" s="4">
        <f t="shared" ca="1" si="3"/>
        <v>845.67265574022952</v>
      </c>
    </row>
    <row r="95" spans="5:6" x14ac:dyDescent="0.25">
      <c r="E95" s="4">
        <f t="shared" ca="1" si="2"/>
        <v>0.57294358327805461</v>
      </c>
      <c r="F95" s="4">
        <f t="shared" ca="1" si="3"/>
        <v>888.95234353761077</v>
      </c>
    </row>
    <row r="96" spans="5:6" x14ac:dyDescent="0.25">
      <c r="E96" s="4">
        <f t="shared" ca="1" si="2"/>
        <v>0.20492239222964603</v>
      </c>
      <c r="F96" s="4">
        <f t="shared" ca="1" si="3"/>
        <v>864.19662232229439</v>
      </c>
    </row>
    <row r="97" spans="5:6" x14ac:dyDescent="0.25">
      <c r="E97" s="4">
        <f t="shared" ca="1" si="2"/>
        <v>3.9540025834916559E-4</v>
      </c>
      <c r="F97" s="4">
        <f t="shared" ca="1" si="3"/>
        <v>791.83683693873377</v>
      </c>
    </row>
    <row r="98" spans="5:6" x14ac:dyDescent="0.25">
      <c r="E98" s="4">
        <f t="shared" ca="1" si="2"/>
        <v>0.78659751528792099</v>
      </c>
      <c r="F98" s="4">
        <f t="shared" ca="1" si="3"/>
        <v>902.65539341518263</v>
      </c>
    </row>
    <row r="99" spans="5:6" x14ac:dyDescent="0.25">
      <c r="E99" s="4">
        <f t="shared" ca="1" si="2"/>
        <v>0.63408556847717112</v>
      </c>
      <c r="F99" s="4">
        <f t="shared" ca="1" si="3"/>
        <v>892.61207212504212</v>
      </c>
    </row>
    <row r="100" spans="5:6" x14ac:dyDescent="0.25">
      <c r="E100" s="4">
        <f t="shared" ca="1" si="2"/>
        <v>4.7844445765764743E-2</v>
      </c>
      <c r="F100" s="4">
        <f t="shared" ca="1" si="3"/>
        <v>841.61744501000192</v>
      </c>
    </row>
    <row r="101" spans="5:6" x14ac:dyDescent="0.25">
      <c r="E101" s="4">
        <f t="shared" ca="1" si="2"/>
        <v>0.89775545426242975</v>
      </c>
      <c r="F101" s="4">
        <f t="shared" ca="1" si="3"/>
        <v>912.59081130804839</v>
      </c>
    </row>
    <row r="102" spans="5:6" x14ac:dyDescent="0.25">
      <c r="E102" s="4">
        <f t="shared" ca="1" si="2"/>
        <v>0.41795363414903153</v>
      </c>
      <c r="F102" s="4">
        <f t="shared" ca="1" si="3"/>
        <v>879.65879200711572</v>
      </c>
    </row>
    <row r="103" spans="5:6" x14ac:dyDescent="0.25">
      <c r="E103" s="4">
        <f t="shared" ca="1" si="2"/>
        <v>0.43873648713151636</v>
      </c>
      <c r="F103" s="4">
        <f t="shared" ca="1" si="3"/>
        <v>880.94085440573758</v>
      </c>
    </row>
    <row r="104" spans="5:6" x14ac:dyDescent="0.25">
      <c r="E104" s="4">
        <f t="shared" ca="1" si="2"/>
        <v>0.2938513763543642</v>
      </c>
      <c r="F104" s="4">
        <f t="shared" ca="1" si="3"/>
        <v>871.38161637144583</v>
      </c>
    </row>
    <row r="105" spans="5:6" x14ac:dyDescent="0.25">
      <c r="E105" s="4">
        <f t="shared" ca="1" si="2"/>
        <v>0.30440668386992353</v>
      </c>
      <c r="F105" s="4">
        <f t="shared" ca="1" si="3"/>
        <v>872.14437961155807</v>
      </c>
    </row>
    <row r="106" spans="5:6" x14ac:dyDescent="0.25">
      <c r="E106" s="4">
        <f t="shared" ca="1" si="2"/>
        <v>0.87157565849867047</v>
      </c>
      <c r="F106" s="4">
        <f t="shared" ca="1" si="3"/>
        <v>909.82575428861571</v>
      </c>
    </row>
    <row r="107" spans="5:6" x14ac:dyDescent="0.25">
      <c r="E107" s="4">
        <f t="shared" ca="1" si="2"/>
        <v>0.91875405868669879</v>
      </c>
      <c r="F107" s="4">
        <f t="shared" ca="1" si="3"/>
        <v>915.16322783936562</v>
      </c>
    </row>
    <row r="108" spans="5:6" x14ac:dyDescent="0.25">
      <c r="E108" s="4">
        <f t="shared" ca="1" si="2"/>
        <v>0.50630960339133779</v>
      </c>
      <c r="F108" s="4">
        <f t="shared" ca="1" si="3"/>
        <v>885.00695232094222</v>
      </c>
    </row>
    <row r="109" spans="5:6" x14ac:dyDescent="0.25">
      <c r="E109" s="4">
        <f t="shared" ca="1" si="2"/>
        <v>0.24675769414651871</v>
      </c>
      <c r="F109" s="4">
        <f t="shared" ca="1" si="3"/>
        <v>867.77389444066193</v>
      </c>
    </row>
    <row r="110" spans="5:6" x14ac:dyDescent="0.25">
      <c r="E110" s="4">
        <f t="shared" ca="1" si="2"/>
        <v>0.62414152374457033</v>
      </c>
      <c r="F110" s="4">
        <f t="shared" ca="1" si="3"/>
        <v>892.0102852761537</v>
      </c>
    </row>
    <row r="111" spans="5:6" x14ac:dyDescent="0.25">
      <c r="E111" s="4">
        <f t="shared" ca="1" si="2"/>
        <v>0.63120385853887706</v>
      </c>
      <c r="F111" s="4">
        <f t="shared" ca="1" si="3"/>
        <v>892.43732919515435</v>
      </c>
    </row>
    <row r="112" spans="5:6" x14ac:dyDescent="0.25">
      <c r="E112" s="4">
        <f t="shared" ca="1" si="2"/>
        <v>0.7595583868248158</v>
      </c>
      <c r="F112" s="4">
        <f t="shared" ca="1" si="3"/>
        <v>900.7044089470395</v>
      </c>
    </row>
    <row r="113" spans="5:6" x14ac:dyDescent="0.25">
      <c r="E113" s="4">
        <f t="shared" ca="1" si="2"/>
        <v>0.40225270879786745</v>
      </c>
      <c r="F113" s="4">
        <f t="shared" ca="1" si="3"/>
        <v>878.67614651115014</v>
      </c>
    </row>
    <row r="114" spans="5:6" x14ac:dyDescent="0.25">
      <c r="E114" s="4">
        <f t="shared" ca="1" si="2"/>
        <v>0.42005812364502848</v>
      </c>
      <c r="F114" s="4">
        <f t="shared" ca="1" si="3"/>
        <v>879.78952688844981</v>
      </c>
    </row>
    <row r="115" spans="5:6" x14ac:dyDescent="0.25">
      <c r="E115" s="4">
        <f t="shared" ca="1" si="2"/>
        <v>0.34078626691770941</v>
      </c>
      <c r="F115" s="4">
        <f t="shared" ca="1" si="3"/>
        <v>874.67301638441324</v>
      </c>
    </row>
    <row r="116" spans="5:6" x14ac:dyDescent="0.25">
      <c r="E116" s="4">
        <f t="shared" ca="1" si="2"/>
        <v>0.47180820629621378</v>
      </c>
      <c r="F116" s="4">
        <f t="shared" ca="1" si="3"/>
        <v>882.94631302809159</v>
      </c>
    </row>
    <row r="117" spans="5:6" x14ac:dyDescent="0.25">
      <c r="E117" s="4">
        <f t="shared" ca="1" si="2"/>
        <v>0.3022774568023936</v>
      </c>
      <c r="F117" s="4">
        <f t="shared" ca="1" si="3"/>
        <v>871.99167504317757</v>
      </c>
    </row>
    <row r="118" spans="5:6" x14ac:dyDescent="0.25">
      <c r="E118" s="4">
        <f t="shared" ca="1" si="2"/>
        <v>0.37389796630467065</v>
      </c>
      <c r="F118" s="4">
        <f t="shared" ca="1" si="3"/>
        <v>876.86425294415278</v>
      </c>
    </row>
    <row r="119" spans="5:6" x14ac:dyDescent="0.25">
      <c r="E119" s="4">
        <f t="shared" ca="1" si="2"/>
        <v>0.31762451973990291</v>
      </c>
      <c r="F119" s="4">
        <f t="shared" ca="1" si="3"/>
        <v>873.07999920556358</v>
      </c>
    </row>
    <row r="120" spans="5:6" x14ac:dyDescent="0.25">
      <c r="E120" s="4">
        <f t="shared" ca="1" si="2"/>
        <v>6.1787634605388053E-2</v>
      </c>
      <c r="F120" s="4">
        <f t="shared" ca="1" si="3"/>
        <v>845.10471161936334</v>
      </c>
    </row>
    <row r="121" spans="5:6" x14ac:dyDescent="0.25">
      <c r="E121" s="4">
        <f t="shared" ca="1" si="2"/>
        <v>0.77468252621028111</v>
      </c>
      <c r="F121" s="4">
        <f t="shared" ca="1" si="3"/>
        <v>901.78214854020575</v>
      </c>
    </row>
    <row r="122" spans="5:6" x14ac:dyDescent="0.25">
      <c r="E122" s="4">
        <f t="shared" ca="1" si="2"/>
        <v>0.42844746282624502</v>
      </c>
      <c r="F122" s="4">
        <f t="shared" ca="1" si="3"/>
        <v>880.30857773577975</v>
      </c>
    </row>
    <row r="123" spans="5:6" x14ac:dyDescent="0.25">
      <c r="E123" s="4">
        <f t="shared" ca="1" si="2"/>
        <v>0.97104368332294855</v>
      </c>
      <c r="F123" s="4">
        <f t="shared" ca="1" si="3"/>
        <v>924.77519695347917</v>
      </c>
    </row>
    <row r="124" spans="5:6" x14ac:dyDescent="0.25">
      <c r="E124" s="4">
        <f t="shared" ca="1" si="2"/>
        <v>0.3967107013987119</v>
      </c>
      <c r="F124" s="4">
        <f t="shared" ca="1" si="3"/>
        <v>878.32601322367805</v>
      </c>
    </row>
    <row r="125" spans="5:6" x14ac:dyDescent="0.25">
      <c r="E125" s="4">
        <f t="shared" ca="1" si="2"/>
        <v>0.81111557043410387</v>
      </c>
      <c r="F125" s="4">
        <f t="shared" ca="1" si="3"/>
        <v>904.53206722823109</v>
      </c>
    </row>
    <row r="126" spans="5:6" x14ac:dyDescent="0.25">
      <c r="E126" s="4">
        <f t="shared" ca="1" si="2"/>
        <v>9.9369120442680647E-2</v>
      </c>
      <c r="F126" s="4">
        <f t="shared" ca="1" si="3"/>
        <v>852.03718822044095</v>
      </c>
    </row>
    <row r="127" spans="5:6" x14ac:dyDescent="0.25">
      <c r="E127" s="4">
        <f t="shared" ca="1" si="2"/>
        <v>0.37829821889892545</v>
      </c>
      <c r="F127" s="4">
        <f t="shared" ca="1" si="3"/>
        <v>877.14894821557357</v>
      </c>
    </row>
    <row r="128" spans="5:6" x14ac:dyDescent="0.25">
      <c r="E128" s="4">
        <f t="shared" ca="1" si="2"/>
        <v>0.82902714673601863</v>
      </c>
      <c r="F128" s="4">
        <f t="shared" ca="1" si="3"/>
        <v>905.98522871738885</v>
      </c>
    </row>
    <row r="129" spans="5:6" x14ac:dyDescent="0.25">
      <c r="E129" s="4">
        <f t="shared" ca="1" si="2"/>
        <v>3.121746302199202E-2</v>
      </c>
      <c r="F129" s="4">
        <f t="shared" ca="1" si="3"/>
        <v>836.10165717491316</v>
      </c>
    </row>
    <row r="130" spans="5:6" x14ac:dyDescent="0.25">
      <c r="E130" s="4">
        <f t="shared" ca="1" si="2"/>
        <v>0.27706155745554839</v>
      </c>
      <c r="F130" s="4">
        <f t="shared" ca="1" si="3"/>
        <v>870.13656207057363</v>
      </c>
    </row>
    <row r="131" spans="5:6" x14ac:dyDescent="0.25">
      <c r="E131" s="4">
        <f t="shared" ca="1" si="2"/>
        <v>0.90605552635145259</v>
      </c>
      <c r="F131" s="4">
        <f t="shared" ca="1" si="3"/>
        <v>913.56145035258965</v>
      </c>
    </row>
    <row r="132" spans="5:6" x14ac:dyDescent="0.25">
      <c r="E132" s="4">
        <f t="shared" ref="E132:E195" ca="1" si="4">RAND()</f>
        <v>0.66568026812834269</v>
      </c>
      <c r="F132" s="4">
        <f t="shared" ref="F132:F195" ca="1" si="5">_xlfn.BETA.INV(E132,$C$5,$C$6,$C$3,$C$4)</f>
        <v>894.55031402679788</v>
      </c>
    </row>
    <row r="133" spans="5:6" x14ac:dyDescent="0.25">
      <c r="E133" s="4">
        <f t="shared" ca="1" si="4"/>
        <v>0.34870730867024735</v>
      </c>
      <c r="F133" s="4">
        <f t="shared" ca="1" si="5"/>
        <v>875.20569599051339</v>
      </c>
    </row>
    <row r="134" spans="5:6" x14ac:dyDescent="0.25">
      <c r="E134" s="4">
        <f t="shared" ca="1" si="4"/>
        <v>0.51018188403468412</v>
      </c>
      <c r="F134" s="4">
        <f t="shared" ca="1" si="5"/>
        <v>885.23689747111644</v>
      </c>
    </row>
    <row r="135" spans="5:6" x14ac:dyDescent="0.25">
      <c r="E135" s="4">
        <f t="shared" ca="1" si="4"/>
        <v>7.2076612654549121E-2</v>
      </c>
      <c r="F135" s="4">
        <f t="shared" ca="1" si="5"/>
        <v>847.28199362434202</v>
      </c>
    </row>
    <row r="136" spans="5:6" x14ac:dyDescent="0.25">
      <c r="E136" s="4">
        <f t="shared" ca="1" si="4"/>
        <v>0.47484066929340707</v>
      </c>
      <c r="F136" s="4">
        <f t="shared" ca="1" si="5"/>
        <v>883.12849719560722</v>
      </c>
    </row>
    <row r="137" spans="5:6" x14ac:dyDescent="0.25">
      <c r="E137" s="4">
        <f t="shared" ca="1" si="4"/>
        <v>0.96682804271627354</v>
      </c>
      <c r="F137" s="4">
        <f t="shared" ca="1" si="5"/>
        <v>923.65292377344076</v>
      </c>
    </row>
    <row r="138" spans="5:6" x14ac:dyDescent="0.25">
      <c r="E138" s="4">
        <f t="shared" ca="1" si="4"/>
        <v>0.19169425384941907</v>
      </c>
      <c r="F138" s="4">
        <f t="shared" ca="1" si="5"/>
        <v>862.96709703458725</v>
      </c>
    </row>
    <row r="139" spans="5:6" x14ac:dyDescent="0.25">
      <c r="E139" s="4">
        <f t="shared" ca="1" si="4"/>
        <v>0.50072451644717197</v>
      </c>
      <c r="F139" s="4">
        <f t="shared" ca="1" si="5"/>
        <v>884.67491814423067</v>
      </c>
    </row>
    <row r="140" spans="5:6" x14ac:dyDescent="0.25">
      <c r="E140" s="4">
        <f t="shared" ca="1" si="4"/>
        <v>0.8737309779673097</v>
      </c>
      <c r="F140" s="4">
        <f t="shared" ca="1" si="5"/>
        <v>910.03924277531826</v>
      </c>
    </row>
    <row r="141" spans="5:6" x14ac:dyDescent="0.25">
      <c r="E141" s="4">
        <f t="shared" ca="1" si="4"/>
        <v>2.1090784143656283E-2</v>
      </c>
      <c r="F141" s="4">
        <f t="shared" ca="1" si="5"/>
        <v>831.31917790511807</v>
      </c>
    </row>
    <row r="142" spans="5:6" x14ac:dyDescent="0.25">
      <c r="E142" s="4">
        <f t="shared" ca="1" si="4"/>
        <v>0.5623122244274239</v>
      </c>
      <c r="F142" s="4">
        <f t="shared" ca="1" si="5"/>
        <v>888.32259228219289</v>
      </c>
    </row>
    <row r="143" spans="5:6" x14ac:dyDescent="0.25">
      <c r="E143" s="4">
        <f t="shared" ca="1" si="4"/>
        <v>0.97534473775444908</v>
      </c>
      <c r="F143" s="4">
        <f t="shared" ca="1" si="5"/>
        <v>926.05745655145972</v>
      </c>
    </row>
    <row r="144" spans="5:6" x14ac:dyDescent="0.25">
      <c r="E144" s="4">
        <f t="shared" ca="1" si="4"/>
        <v>0.7264881628791855</v>
      </c>
      <c r="F144" s="4">
        <f t="shared" ca="1" si="5"/>
        <v>898.44685185756646</v>
      </c>
    </row>
    <row r="145" spans="5:6" x14ac:dyDescent="0.25">
      <c r="E145" s="4">
        <f t="shared" ca="1" si="4"/>
        <v>0.27894085685890246</v>
      </c>
      <c r="F145" s="4">
        <f t="shared" ca="1" si="5"/>
        <v>870.27799460378787</v>
      </c>
    </row>
    <row r="146" spans="5:6" x14ac:dyDescent="0.25">
      <c r="E146" s="4">
        <f t="shared" ca="1" si="4"/>
        <v>0.65110199126430535</v>
      </c>
      <c r="F146" s="4">
        <f t="shared" ca="1" si="5"/>
        <v>893.65046756619074</v>
      </c>
    </row>
    <row r="147" spans="5:6" x14ac:dyDescent="0.25">
      <c r="E147" s="4">
        <f t="shared" ca="1" si="4"/>
        <v>0.90228324819415961</v>
      </c>
      <c r="F147" s="4">
        <f t="shared" ca="1" si="5"/>
        <v>913.11362396429229</v>
      </c>
    </row>
    <row r="148" spans="5:6" x14ac:dyDescent="0.25">
      <c r="E148" s="4">
        <f t="shared" ca="1" si="4"/>
        <v>6.3479465907884891E-2</v>
      </c>
      <c r="F148" s="4">
        <f t="shared" ca="1" si="5"/>
        <v>845.48214551741933</v>
      </c>
    </row>
    <row r="149" spans="5:6" x14ac:dyDescent="0.25">
      <c r="E149" s="4">
        <f t="shared" ca="1" si="4"/>
        <v>0.43117306840280323</v>
      </c>
      <c r="F149" s="4">
        <f t="shared" ca="1" si="5"/>
        <v>880.47651564356261</v>
      </c>
    </row>
    <row r="150" spans="5:6" x14ac:dyDescent="0.25">
      <c r="E150" s="4">
        <f t="shared" ca="1" si="4"/>
        <v>0.81445700755901684</v>
      </c>
      <c r="F150" s="4">
        <f t="shared" ca="1" si="5"/>
        <v>904.79735630175844</v>
      </c>
    </row>
    <row r="151" spans="5:6" x14ac:dyDescent="0.25">
      <c r="E151" s="4">
        <f t="shared" ca="1" si="4"/>
        <v>0.73077689799629719</v>
      </c>
      <c r="F151" s="4">
        <f t="shared" ca="1" si="5"/>
        <v>898.73296121237377</v>
      </c>
    </row>
    <row r="152" spans="5:6" x14ac:dyDescent="0.25">
      <c r="E152" s="4">
        <f t="shared" ca="1" si="4"/>
        <v>9.6350564421852525E-2</v>
      </c>
      <c r="F152" s="4">
        <f t="shared" ca="1" si="5"/>
        <v>851.56642560813839</v>
      </c>
    </row>
    <row r="153" spans="5:6" x14ac:dyDescent="0.25">
      <c r="E153" s="4">
        <f t="shared" ca="1" si="4"/>
        <v>0.55182008839617103</v>
      </c>
      <c r="F153" s="4">
        <f t="shared" ca="1" si="5"/>
        <v>887.70181187140929</v>
      </c>
    </row>
    <row r="154" spans="5:6" x14ac:dyDescent="0.25">
      <c r="E154" s="4">
        <f t="shared" ca="1" si="4"/>
        <v>0.91327410347976101</v>
      </c>
      <c r="F154" s="4">
        <f t="shared" ca="1" si="5"/>
        <v>914.45278065244827</v>
      </c>
    </row>
    <row r="155" spans="5:6" x14ac:dyDescent="0.25">
      <c r="E155" s="4">
        <f t="shared" ca="1" si="4"/>
        <v>0.26347779184736753</v>
      </c>
      <c r="F155" s="4">
        <f t="shared" ca="1" si="5"/>
        <v>869.09741878877389</v>
      </c>
    </row>
    <row r="156" spans="5:6" x14ac:dyDescent="0.25">
      <c r="E156" s="4">
        <f t="shared" ca="1" si="4"/>
        <v>0.59839399577525121</v>
      </c>
      <c r="F156" s="4">
        <f t="shared" ca="1" si="5"/>
        <v>890.46563894846668</v>
      </c>
    </row>
    <row r="157" spans="5:6" x14ac:dyDescent="0.25">
      <c r="E157" s="4">
        <f t="shared" ca="1" si="4"/>
        <v>0.68898605167745475</v>
      </c>
      <c r="F157" s="4">
        <f t="shared" ca="1" si="5"/>
        <v>896.01291164130816</v>
      </c>
    </row>
    <row r="158" spans="5:6" x14ac:dyDescent="0.25">
      <c r="E158" s="4">
        <f t="shared" ca="1" si="4"/>
        <v>0.88375892849762461</v>
      </c>
      <c r="F158" s="4">
        <f t="shared" ca="1" si="5"/>
        <v>911.06340028102466</v>
      </c>
    </row>
    <row r="159" spans="5:6" x14ac:dyDescent="0.25">
      <c r="E159" s="4">
        <f t="shared" ca="1" si="4"/>
        <v>0.37944134894129244</v>
      </c>
      <c r="F159" s="4">
        <f t="shared" ca="1" si="5"/>
        <v>877.2226837503506</v>
      </c>
    </row>
    <row r="160" spans="5:6" x14ac:dyDescent="0.25">
      <c r="E160" s="4">
        <f t="shared" ca="1" si="4"/>
        <v>0.97158617285216975</v>
      </c>
      <c r="F160" s="4">
        <f t="shared" ca="1" si="5"/>
        <v>924.92850504271792</v>
      </c>
    </row>
    <row r="161" spans="5:6" x14ac:dyDescent="0.25">
      <c r="E161" s="4">
        <f t="shared" ca="1" si="4"/>
        <v>3.6478814226212797E-2</v>
      </c>
      <c r="F161" s="4">
        <f t="shared" ca="1" si="5"/>
        <v>838.07321964600942</v>
      </c>
    </row>
    <row r="162" spans="5:6" x14ac:dyDescent="0.25">
      <c r="E162" s="4">
        <f t="shared" ca="1" si="4"/>
        <v>0.81196549021474196</v>
      </c>
      <c r="F162" s="4">
        <f t="shared" ca="1" si="5"/>
        <v>904.599308828831</v>
      </c>
    </row>
    <row r="163" spans="5:6" x14ac:dyDescent="0.25">
      <c r="E163" s="4">
        <f t="shared" ca="1" si="4"/>
        <v>0.9793868550692556</v>
      </c>
      <c r="F163" s="4">
        <f t="shared" ca="1" si="5"/>
        <v>927.43153788099357</v>
      </c>
    </row>
    <row r="164" spans="5:6" x14ac:dyDescent="0.25">
      <c r="E164" s="4">
        <f t="shared" ca="1" si="4"/>
        <v>0.43729033469967493</v>
      </c>
      <c r="F164" s="4">
        <f t="shared" ca="1" si="5"/>
        <v>880.85225653442706</v>
      </c>
    </row>
    <row r="165" spans="5:6" x14ac:dyDescent="0.25">
      <c r="E165" s="4">
        <f t="shared" ca="1" si="4"/>
        <v>0.96025008639254505</v>
      </c>
      <c r="F165" s="4">
        <f t="shared" ca="1" si="5"/>
        <v>922.10010559877196</v>
      </c>
    </row>
    <row r="166" spans="5:6" x14ac:dyDescent="0.25">
      <c r="E166" s="4">
        <f t="shared" ca="1" si="4"/>
        <v>0.55730535718742158</v>
      </c>
      <c r="F166" s="4">
        <f t="shared" ca="1" si="5"/>
        <v>888.02629190316964</v>
      </c>
    </row>
    <row r="167" spans="5:6" x14ac:dyDescent="0.25">
      <c r="E167" s="4">
        <f t="shared" ca="1" si="4"/>
        <v>0.97907508095633022</v>
      </c>
      <c r="F167" s="4">
        <f t="shared" ca="1" si="5"/>
        <v>927.31841268415985</v>
      </c>
    </row>
    <row r="168" spans="5:6" x14ac:dyDescent="0.25">
      <c r="E168" s="4">
        <f t="shared" ca="1" si="4"/>
        <v>0.28243991790239487</v>
      </c>
      <c r="F168" s="4">
        <f t="shared" ca="1" si="5"/>
        <v>870.53989306985488</v>
      </c>
    </row>
    <row r="169" spans="5:6" x14ac:dyDescent="0.25">
      <c r="E169" s="4">
        <f t="shared" ca="1" si="4"/>
        <v>0.90815207103187423</v>
      </c>
      <c r="F169" s="4">
        <f t="shared" ca="1" si="5"/>
        <v>913.81548905762622</v>
      </c>
    </row>
    <row r="170" spans="5:6" x14ac:dyDescent="0.25">
      <c r="E170" s="4">
        <f t="shared" ca="1" si="4"/>
        <v>0.20006416164250762</v>
      </c>
      <c r="F170" s="4">
        <f t="shared" ca="1" si="5"/>
        <v>863.75141258545364</v>
      </c>
    </row>
    <row r="171" spans="5:6" x14ac:dyDescent="0.25">
      <c r="E171" s="4">
        <f t="shared" ca="1" si="4"/>
        <v>0.61669107431280601</v>
      </c>
      <c r="F171" s="4">
        <f t="shared" ca="1" si="5"/>
        <v>891.5614865221404</v>
      </c>
    </row>
    <row r="172" spans="5:6" x14ac:dyDescent="0.25">
      <c r="E172" s="4">
        <f t="shared" ca="1" si="4"/>
        <v>0.96615396523204911</v>
      </c>
      <c r="F172" s="4">
        <f t="shared" ca="1" si="5"/>
        <v>923.48366780886079</v>
      </c>
    </row>
    <row r="173" spans="5:6" x14ac:dyDescent="0.25">
      <c r="E173" s="4">
        <f t="shared" ca="1" si="4"/>
        <v>0.32192948997771131</v>
      </c>
      <c r="F173" s="4">
        <f t="shared" ca="1" si="5"/>
        <v>873.38036249387596</v>
      </c>
    </row>
    <row r="174" spans="5:6" x14ac:dyDescent="0.25">
      <c r="E174" s="4">
        <f t="shared" ca="1" si="4"/>
        <v>0.29136003781680753</v>
      </c>
      <c r="F174" s="4">
        <f t="shared" ca="1" si="5"/>
        <v>871.19941955850686</v>
      </c>
    </row>
    <row r="175" spans="5:6" x14ac:dyDescent="0.25">
      <c r="E175" s="4">
        <f t="shared" ca="1" si="4"/>
        <v>0.34442608844596057</v>
      </c>
      <c r="F175" s="4">
        <f t="shared" ca="1" si="5"/>
        <v>874.91850422770233</v>
      </c>
    </row>
    <row r="176" spans="5:6" x14ac:dyDescent="0.25">
      <c r="E176" s="4">
        <f t="shared" ca="1" si="4"/>
        <v>0.29433569816140082</v>
      </c>
      <c r="F176" s="4">
        <f t="shared" ca="1" si="5"/>
        <v>871.41693734939724</v>
      </c>
    </row>
    <row r="177" spans="5:6" x14ac:dyDescent="0.25">
      <c r="E177" s="4">
        <f t="shared" ca="1" si="4"/>
        <v>1.979693047319131E-2</v>
      </c>
      <c r="F177" s="4">
        <f t="shared" ca="1" si="5"/>
        <v>830.56931836553485</v>
      </c>
    </row>
    <row r="178" spans="5:6" x14ac:dyDescent="0.25">
      <c r="E178" s="4">
        <f t="shared" ca="1" si="4"/>
        <v>0.20850913711956909</v>
      </c>
      <c r="F178" s="4">
        <f t="shared" ca="1" si="5"/>
        <v>864.5208413317041</v>
      </c>
    </row>
    <row r="179" spans="5:6" x14ac:dyDescent="0.25">
      <c r="E179" s="4">
        <f t="shared" ca="1" si="4"/>
        <v>0.70041107853729223</v>
      </c>
      <c r="F179" s="4">
        <f t="shared" ca="1" si="5"/>
        <v>896.74270145229843</v>
      </c>
    </row>
    <row r="180" spans="5:6" x14ac:dyDescent="0.25">
      <c r="E180" s="4">
        <f t="shared" ca="1" si="4"/>
        <v>0.40641831986942556</v>
      </c>
      <c r="F180" s="4">
        <f t="shared" ca="1" si="5"/>
        <v>878.93815481485296</v>
      </c>
    </row>
    <row r="181" spans="5:6" x14ac:dyDescent="0.25">
      <c r="E181" s="4">
        <f t="shared" ca="1" si="4"/>
        <v>0.89982129009819667</v>
      </c>
      <c r="F181" s="4">
        <f t="shared" ca="1" si="5"/>
        <v>912.82743555350442</v>
      </c>
    </row>
    <row r="182" spans="5:6" x14ac:dyDescent="0.25">
      <c r="E182" s="4">
        <f t="shared" ca="1" si="4"/>
        <v>0.82635436073758461</v>
      </c>
      <c r="F182" s="4">
        <f t="shared" ca="1" si="5"/>
        <v>905.76331189016173</v>
      </c>
    </row>
    <row r="183" spans="5:6" x14ac:dyDescent="0.25">
      <c r="E183" s="4">
        <f t="shared" ca="1" si="4"/>
        <v>0.49330525462578945</v>
      </c>
      <c r="F183" s="4">
        <f t="shared" ca="1" si="5"/>
        <v>884.2330501514856</v>
      </c>
    </row>
    <row r="184" spans="5:6" x14ac:dyDescent="0.25">
      <c r="E184" s="4">
        <f t="shared" ca="1" si="4"/>
        <v>0.4080110970312093</v>
      </c>
      <c r="F184" s="4">
        <f t="shared" ca="1" si="5"/>
        <v>879.03808114744675</v>
      </c>
    </row>
    <row r="185" spans="5:6" x14ac:dyDescent="0.25">
      <c r="E185" s="4">
        <f t="shared" ca="1" si="4"/>
        <v>0.6671074204603229</v>
      </c>
      <c r="F185" s="4">
        <f t="shared" ca="1" si="5"/>
        <v>894.63897935794273</v>
      </c>
    </row>
    <row r="186" spans="5:6" x14ac:dyDescent="0.25">
      <c r="E186" s="4">
        <f t="shared" ca="1" si="4"/>
        <v>5.2406410002680426E-2</v>
      </c>
      <c r="F186" s="4">
        <f t="shared" ca="1" si="5"/>
        <v>842.84206461879535</v>
      </c>
    </row>
    <row r="187" spans="5:6" x14ac:dyDescent="0.25">
      <c r="E187" s="4">
        <f t="shared" ca="1" si="4"/>
        <v>0.58177021927265049</v>
      </c>
      <c r="F187" s="4">
        <f t="shared" ca="1" si="5"/>
        <v>889.47607850928671</v>
      </c>
    </row>
    <row r="188" spans="5:6" x14ac:dyDescent="0.25">
      <c r="E188" s="4">
        <f t="shared" ca="1" si="4"/>
        <v>0.76924210955239281</v>
      </c>
      <c r="F188" s="4">
        <f t="shared" ca="1" si="5"/>
        <v>901.39073230686699</v>
      </c>
    </row>
    <row r="189" spans="5:6" x14ac:dyDescent="0.25">
      <c r="E189" s="4">
        <f t="shared" ca="1" si="4"/>
        <v>0.67067515496235774</v>
      </c>
      <c r="F189" s="4">
        <f t="shared" ca="1" si="5"/>
        <v>894.86111397765126</v>
      </c>
    </row>
    <row r="190" spans="5:6" x14ac:dyDescent="0.25">
      <c r="E190" s="4">
        <f t="shared" ca="1" si="4"/>
        <v>0.6910711286538187</v>
      </c>
      <c r="F190" s="4">
        <f t="shared" ca="1" si="5"/>
        <v>896.14541744465407</v>
      </c>
    </row>
    <row r="191" spans="5:6" x14ac:dyDescent="0.25">
      <c r="E191" s="4">
        <f t="shared" ca="1" si="4"/>
        <v>0.52225908508868124</v>
      </c>
      <c r="F191" s="4">
        <f t="shared" ca="1" si="5"/>
        <v>885.95294386894898</v>
      </c>
    </row>
    <row r="192" spans="5:6" x14ac:dyDescent="0.25">
      <c r="E192" s="4">
        <f t="shared" ca="1" si="4"/>
        <v>0.72151912173283383</v>
      </c>
      <c r="F192" s="4">
        <f t="shared" ca="1" si="5"/>
        <v>898.11755771797732</v>
      </c>
    </row>
    <row r="193" spans="5:6" x14ac:dyDescent="0.25">
      <c r="E193" s="4">
        <f t="shared" ca="1" si="4"/>
        <v>0.41702535104650129</v>
      </c>
      <c r="F193" s="4">
        <f t="shared" ca="1" si="5"/>
        <v>879.6010553307284</v>
      </c>
    </row>
    <row r="194" spans="5:6" x14ac:dyDescent="0.25">
      <c r="E194" s="4">
        <f t="shared" ca="1" si="4"/>
        <v>0.50676012772020573</v>
      </c>
      <c r="F194" s="4">
        <f t="shared" ca="1" si="5"/>
        <v>885.033715993692</v>
      </c>
    </row>
    <row r="195" spans="5:6" x14ac:dyDescent="0.25">
      <c r="E195" s="4">
        <f t="shared" ca="1" si="4"/>
        <v>0.9583356321709845</v>
      </c>
      <c r="F195" s="4">
        <f t="shared" ca="1" si="5"/>
        <v>921.6845764914151</v>
      </c>
    </row>
    <row r="196" spans="5:6" x14ac:dyDescent="0.25">
      <c r="E196" s="4">
        <f t="shared" ref="E196:E259" ca="1" si="6">RAND()</f>
        <v>0.55034451619622582</v>
      </c>
      <c r="F196" s="4">
        <f t="shared" ref="F196:F259" ca="1" si="7">_xlfn.BETA.INV(E196,$C$5,$C$6,$C$3,$C$4)</f>
        <v>887.6145405194876</v>
      </c>
    </row>
    <row r="197" spans="5:6" x14ac:dyDescent="0.25">
      <c r="E197" s="4">
        <f t="shared" ca="1" si="6"/>
        <v>0.79322182416258835</v>
      </c>
      <c r="F197" s="4">
        <f t="shared" ca="1" si="7"/>
        <v>903.15118052974253</v>
      </c>
    </row>
    <row r="198" spans="5:6" x14ac:dyDescent="0.25">
      <c r="E198" s="4">
        <f t="shared" ca="1" si="6"/>
        <v>0.24211653291310409</v>
      </c>
      <c r="F198" s="4">
        <f t="shared" ca="1" si="7"/>
        <v>867.3969232492077</v>
      </c>
    </row>
    <row r="199" spans="5:6" x14ac:dyDescent="0.25">
      <c r="E199" s="4">
        <f t="shared" ca="1" si="6"/>
        <v>0.17365373443424426</v>
      </c>
      <c r="F199" s="4">
        <f t="shared" ca="1" si="7"/>
        <v>861.19350162311912</v>
      </c>
    </row>
    <row r="200" spans="5:6" x14ac:dyDescent="0.25">
      <c r="E200" s="4">
        <f t="shared" ca="1" si="6"/>
        <v>0.34267266313604705</v>
      </c>
      <c r="F200" s="4">
        <f t="shared" ca="1" si="7"/>
        <v>874.80039848488161</v>
      </c>
    </row>
    <row r="201" spans="5:6" x14ac:dyDescent="0.25">
      <c r="E201" s="4">
        <f t="shared" ca="1" si="6"/>
        <v>0.31427956776340138</v>
      </c>
      <c r="F201" s="4">
        <f t="shared" ca="1" si="7"/>
        <v>872.84517552929071</v>
      </c>
    </row>
    <row r="202" spans="5:6" x14ac:dyDescent="0.25">
      <c r="E202" s="4">
        <f t="shared" ca="1" si="6"/>
        <v>0.79747039052847346</v>
      </c>
      <c r="F202" s="4">
        <f t="shared" ca="1" si="7"/>
        <v>903.47333746501886</v>
      </c>
    </row>
    <row r="203" spans="5:6" x14ac:dyDescent="0.25">
      <c r="E203" s="4">
        <f t="shared" ca="1" si="6"/>
        <v>0.94138661085223152</v>
      </c>
      <c r="F203" s="4">
        <f t="shared" ca="1" si="7"/>
        <v>918.50807632004967</v>
      </c>
    </row>
    <row r="204" spans="5:6" x14ac:dyDescent="0.25">
      <c r="E204" s="4">
        <f t="shared" ca="1" si="6"/>
        <v>0.63360521254613633</v>
      </c>
      <c r="F204" s="4">
        <f t="shared" ca="1" si="7"/>
        <v>892.58292333654231</v>
      </c>
    </row>
    <row r="205" spans="5:6" x14ac:dyDescent="0.25">
      <c r="E205" s="4">
        <f t="shared" ca="1" si="6"/>
        <v>0.38748326618783846</v>
      </c>
      <c r="F205" s="4">
        <f t="shared" ca="1" si="7"/>
        <v>877.73888861035721</v>
      </c>
    </row>
    <row r="206" spans="5:6" x14ac:dyDescent="0.25">
      <c r="E206" s="4">
        <f t="shared" ca="1" si="6"/>
        <v>0.96337284794725153</v>
      </c>
      <c r="F206" s="4">
        <f t="shared" ca="1" si="7"/>
        <v>922.81110166605924</v>
      </c>
    </row>
    <row r="207" spans="5:6" x14ac:dyDescent="0.25">
      <c r="E207" s="4">
        <f t="shared" ca="1" si="6"/>
        <v>0.6400525491749115</v>
      </c>
      <c r="F207" s="4">
        <f t="shared" ca="1" si="7"/>
        <v>892.97487457635896</v>
      </c>
    </row>
    <row r="208" spans="5:6" x14ac:dyDescent="0.25">
      <c r="E208" s="4">
        <f t="shared" ca="1" si="6"/>
        <v>0.55922348811492739</v>
      </c>
      <c r="F208" s="4">
        <f t="shared" ca="1" si="7"/>
        <v>888.13978830401402</v>
      </c>
    </row>
    <row r="209" spans="5:6" x14ac:dyDescent="0.25">
      <c r="E209" s="4">
        <f t="shared" ca="1" si="6"/>
        <v>0.48198560888683206</v>
      </c>
      <c r="F209" s="4">
        <f t="shared" ca="1" si="7"/>
        <v>883.55682581179633</v>
      </c>
    </row>
    <row r="210" spans="5:6" x14ac:dyDescent="0.25">
      <c r="E210" s="4">
        <f t="shared" ca="1" si="6"/>
        <v>0.47902536393487283</v>
      </c>
      <c r="F210" s="4">
        <f t="shared" ca="1" si="7"/>
        <v>883.37951528002066</v>
      </c>
    </row>
    <row r="211" spans="5:6" x14ac:dyDescent="0.25">
      <c r="E211" s="4">
        <f t="shared" ca="1" si="6"/>
        <v>3.470971671917511E-2</v>
      </c>
      <c r="F211" s="4">
        <f t="shared" ca="1" si="7"/>
        <v>837.43916267997838</v>
      </c>
    </row>
    <row r="212" spans="5:6" x14ac:dyDescent="0.25">
      <c r="E212" s="4">
        <f t="shared" ca="1" si="6"/>
        <v>0.17032551917818195</v>
      </c>
      <c r="F212" s="4">
        <f t="shared" ca="1" si="7"/>
        <v>860.85249595444918</v>
      </c>
    </row>
    <row r="213" spans="5:6" x14ac:dyDescent="0.25">
      <c r="E213" s="4">
        <f t="shared" ca="1" si="6"/>
        <v>5.0732591074644895E-2</v>
      </c>
      <c r="F213" s="4">
        <f t="shared" ca="1" si="7"/>
        <v>842.40348143246581</v>
      </c>
    </row>
    <row r="214" spans="5:6" x14ac:dyDescent="0.25">
      <c r="E214" s="4">
        <f t="shared" ca="1" si="6"/>
        <v>0.9828540302514559</v>
      </c>
      <c r="F214" s="4">
        <f t="shared" ca="1" si="7"/>
        <v>928.79010534073961</v>
      </c>
    </row>
    <row r="215" spans="5:6" x14ac:dyDescent="0.25">
      <c r="E215" s="4">
        <f t="shared" ca="1" si="6"/>
        <v>0.57812155347945826</v>
      </c>
      <c r="F215" s="4">
        <f t="shared" ca="1" si="7"/>
        <v>889.25946549487514</v>
      </c>
    </row>
    <row r="216" spans="5:6" x14ac:dyDescent="0.25">
      <c r="E216" s="4">
        <f t="shared" ca="1" si="6"/>
        <v>0.78476919690808034</v>
      </c>
      <c r="F216" s="4">
        <f t="shared" ca="1" si="7"/>
        <v>902.51989450542851</v>
      </c>
    </row>
    <row r="217" spans="5:6" x14ac:dyDescent="0.25">
      <c r="E217" s="4">
        <f t="shared" ca="1" si="6"/>
        <v>0.409040943907235</v>
      </c>
      <c r="F217" s="4">
        <f t="shared" ca="1" si="7"/>
        <v>879.10261692800009</v>
      </c>
    </row>
    <row r="218" spans="5:6" x14ac:dyDescent="0.25">
      <c r="E218" s="4">
        <f t="shared" ca="1" si="6"/>
        <v>0.88609553113380179</v>
      </c>
      <c r="F218" s="4">
        <f t="shared" ca="1" si="7"/>
        <v>911.30991255249091</v>
      </c>
    </row>
    <row r="219" spans="5:6" x14ac:dyDescent="0.25">
      <c r="E219" s="4">
        <f t="shared" ca="1" si="6"/>
        <v>0.90932126649104916</v>
      </c>
      <c r="F219" s="4">
        <f t="shared" ca="1" si="7"/>
        <v>913.95883406360849</v>
      </c>
    </row>
    <row r="220" spans="5:6" x14ac:dyDescent="0.25">
      <c r="E220" s="4">
        <f t="shared" ca="1" si="6"/>
        <v>0.47001857203550457</v>
      </c>
      <c r="F220" s="4">
        <f t="shared" ca="1" si="7"/>
        <v>882.83867906761611</v>
      </c>
    </row>
    <row r="221" spans="5:6" x14ac:dyDescent="0.25">
      <c r="E221" s="4">
        <f t="shared" ca="1" si="6"/>
        <v>0.69869960021028565</v>
      </c>
      <c r="F221" s="4">
        <f t="shared" ca="1" si="7"/>
        <v>896.63278201155947</v>
      </c>
    </row>
    <row r="222" spans="5:6" x14ac:dyDescent="0.25">
      <c r="E222" s="4">
        <f t="shared" ca="1" si="6"/>
        <v>0.68617282951219838</v>
      </c>
      <c r="F222" s="4">
        <f t="shared" ca="1" si="7"/>
        <v>895.83459261044584</v>
      </c>
    </row>
    <row r="223" spans="5:6" x14ac:dyDescent="0.25">
      <c r="E223" s="4">
        <f t="shared" ca="1" si="6"/>
        <v>0.42118371972250834</v>
      </c>
      <c r="F223" s="4">
        <f t="shared" ca="1" si="7"/>
        <v>879.8593618615937</v>
      </c>
    </row>
    <row r="224" spans="5:6" x14ac:dyDescent="0.25">
      <c r="E224" s="4">
        <f t="shared" ca="1" si="6"/>
        <v>0.69250570279947654</v>
      </c>
      <c r="F224" s="4">
        <f t="shared" ca="1" si="7"/>
        <v>896.23675619040102</v>
      </c>
    </row>
    <row r="225" spans="5:6" x14ac:dyDescent="0.25">
      <c r="E225" s="4">
        <f t="shared" ca="1" si="6"/>
        <v>0.49478455707821301</v>
      </c>
      <c r="F225" s="4">
        <f t="shared" ca="1" si="7"/>
        <v>884.32123115955096</v>
      </c>
    </row>
    <row r="226" spans="5:6" x14ac:dyDescent="0.25">
      <c r="E226" s="4">
        <f t="shared" ca="1" si="6"/>
        <v>0.84144812772239241</v>
      </c>
      <c r="F226" s="4">
        <f t="shared" ca="1" si="7"/>
        <v>907.04277219986386</v>
      </c>
    </row>
    <row r="227" spans="5:6" x14ac:dyDescent="0.25">
      <c r="E227" s="4">
        <f t="shared" ca="1" si="6"/>
        <v>0.44648820258244626</v>
      </c>
      <c r="F227" s="4">
        <f t="shared" ca="1" si="7"/>
        <v>881.4143441051018</v>
      </c>
    </row>
    <row r="228" spans="5:6" x14ac:dyDescent="0.25">
      <c r="E228" s="4">
        <f t="shared" ca="1" si="6"/>
        <v>0.13531513739293988</v>
      </c>
      <c r="F228" s="4">
        <f t="shared" ca="1" si="7"/>
        <v>856.9387515458402</v>
      </c>
    </row>
    <row r="229" spans="5:6" x14ac:dyDescent="0.25">
      <c r="E229" s="4">
        <f t="shared" ca="1" si="6"/>
        <v>0.49743013747144416</v>
      </c>
      <c r="F229" s="4">
        <f t="shared" ca="1" si="7"/>
        <v>884.47883424640872</v>
      </c>
    </row>
    <row r="230" spans="5:6" x14ac:dyDescent="0.25">
      <c r="E230" s="4">
        <f t="shared" ca="1" si="6"/>
        <v>0.84110356945972609</v>
      </c>
      <c r="F230" s="4">
        <f t="shared" ca="1" si="7"/>
        <v>907.01281808602812</v>
      </c>
    </row>
    <row r="231" spans="5:6" x14ac:dyDescent="0.25">
      <c r="E231" s="4">
        <f t="shared" ca="1" si="6"/>
        <v>0.42622565954881786</v>
      </c>
      <c r="F231" s="4">
        <f t="shared" ca="1" si="7"/>
        <v>880.17143406462435</v>
      </c>
    </row>
    <row r="232" spans="5:6" x14ac:dyDescent="0.25">
      <c r="E232" s="4">
        <f t="shared" ca="1" si="6"/>
        <v>0.54007418570587118</v>
      </c>
      <c r="F232" s="4">
        <f t="shared" ca="1" si="7"/>
        <v>887.00716901010287</v>
      </c>
    </row>
    <row r="233" spans="5:6" x14ac:dyDescent="0.25">
      <c r="E233" s="4">
        <f t="shared" ca="1" si="6"/>
        <v>0.9247867356457431</v>
      </c>
      <c r="F233" s="4">
        <f t="shared" ca="1" si="7"/>
        <v>915.98403864627289</v>
      </c>
    </row>
    <row r="234" spans="5:6" x14ac:dyDescent="0.25">
      <c r="E234" s="4">
        <f t="shared" ca="1" si="6"/>
        <v>0.17973211491126961</v>
      </c>
      <c r="F234" s="4">
        <f t="shared" ca="1" si="7"/>
        <v>861.80469983342493</v>
      </c>
    </row>
    <row r="235" spans="5:6" x14ac:dyDescent="0.25">
      <c r="E235" s="4">
        <f t="shared" ca="1" si="6"/>
        <v>0.39892758191403932</v>
      </c>
      <c r="F235" s="4">
        <f t="shared" ca="1" si="7"/>
        <v>878.46628880262983</v>
      </c>
    </row>
    <row r="236" spans="5:6" x14ac:dyDescent="0.25">
      <c r="E236" s="4">
        <f t="shared" ca="1" si="6"/>
        <v>0.98693540413329384</v>
      </c>
      <c r="F236" s="4">
        <f t="shared" ca="1" si="7"/>
        <v>930.70295749910645</v>
      </c>
    </row>
    <row r="237" spans="5:6" x14ac:dyDescent="0.25">
      <c r="E237" s="4">
        <f t="shared" ca="1" si="6"/>
        <v>0.36784683280414066</v>
      </c>
      <c r="F237" s="4">
        <f t="shared" ca="1" si="7"/>
        <v>876.47043222789614</v>
      </c>
    </row>
    <row r="238" spans="5:6" x14ac:dyDescent="0.25">
      <c r="E238" s="4">
        <f t="shared" ca="1" si="6"/>
        <v>0.52924410021391766</v>
      </c>
      <c r="F238" s="4">
        <f t="shared" ca="1" si="7"/>
        <v>886.36648710444217</v>
      </c>
    </row>
    <row r="239" spans="5:6" x14ac:dyDescent="0.25">
      <c r="E239" s="4">
        <f t="shared" ca="1" si="6"/>
        <v>0.91593156078063287</v>
      </c>
      <c r="F239" s="4">
        <f t="shared" ca="1" si="7"/>
        <v>914.79340079399981</v>
      </c>
    </row>
    <row r="240" spans="5:6" x14ac:dyDescent="0.25">
      <c r="E240" s="4">
        <f t="shared" ca="1" si="6"/>
        <v>0.19129355401423986</v>
      </c>
      <c r="F240" s="4">
        <f t="shared" ca="1" si="7"/>
        <v>862.92897385825802</v>
      </c>
    </row>
    <row r="241" spans="5:6" x14ac:dyDescent="0.25">
      <c r="E241" s="4">
        <f t="shared" ca="1" si="6"/>
        <v>0.61866840920236355</v>
      </c>
      <c r="F241" s="4">
        <f t="shared" ca="1" si="7"/>
        <v>891.68043552706524</v>
      </c>
    </row>
    <row r="242" spans="5:6" x14ac:dyDescent="0.25">
      <c r="E242" s="4">
        <f t="shared" ca="1" si="6"/>
        <v>0.36652559827141662</v>
      </c>
      <c r="F242" s="4">
        <f t="shared" ca="1" si="7"/>
        <v>876.38407570964137</v>
      </c>
    </row>
    <row r="243" spans="5:6" x14ac:dyDescent="0.25">
      <c r="E243" s="4">
        <f t="shared" ca="1" si="6"/>
        <v>0.7527798482194239</v>
      </c>
      <c r="F243" s="4">
        <f t="shared" ca="1" si="7"/>
        <v>900.23136169075053</v>
      </c>
    </row>
    <row r="244" spans="5:6" x14ac:dyDescent="0.25">
      <c r="E244" s="4">
        <f t="shared" ca="1" si="6"/>
        <v>0.17089041275971506</v>
      </c>
      <c r="F244" s="4">
        <f t="shared" ca="1" si="7"/>
        <v>860.91070145980314</v>
      </c>
    </row>
    <row r="245" spans="5:6" x14ac:dyDescent="0.25">
      <c r="E245" s="4">
        <f t="shared" ca="1" si="6"/>
        <v>0.29968563069793763</v>
      </c>
      <c r="F245" s="4">
        <f t="shared" ca="1" si="7"/>
        <v>871.80501402647576</v>
      </c>
    </row>
    <row r="246" spans="5:6" x14ac:dyDescent="0.25">
      <c r="E246" s="4">
        <f t="shared" ca="1" si="6"/>
        <v>0.48327515090786566</v>
      </c>
      <c r="F246" s="4">
        <f t="shared" ca="1" si="7"/>
        <v>883.63400162536357</v>
      </c>
    </row>
    <row r="247" spans="5:6" x14ac:dyDescent="0.25">
      <c r="E247" s="4">
        <f t="shared" ca="1" si="6"/>
        <v>6.9238766521132811E-2</v>
      </c>
      <c r="F247" s="4">
        <f t="shared" ca="1" si="7"/>
        <v>846.70818439963887</v>
      </c>
    </row>
    <row r="248" spans="5:6" x14ac:dyDescent="0.25">
      <c r="E248" s="4">
        <f t="shared" ca="1" si="6"/>
        <v>0.75523387325666191</v>
      </c>
      <c r="F248" s="4">
        <f t="shared" ca="1" si="7"/>
        <v>900.40194790065345</v>
      </c>
    </row>
    <row r="249" spans="5:6" x14ac:dyDescent="0.25">
      <c r="E249" s="4">
        <f t="shared" ca="1" si="6"/>
        <v>0.69073943271785621</v>
      </c>
      <c r="F249" s="4">
        <f t="shared" ca="1" si="7"/>
        <v>896.12431858882337</v>
      </c>
    </row>
    <row r="250" spans="5:6" x14ac:dyDescent="0.25">
      <c r="E250" s="4">
        <f t="shared" ca="1" si="6"/>
        <v>0.97844669307646071</v>
      </c>
      <c r="F250" s="4">
        <f t="shared" ca="1" si="7"/>
        <v>927.09435240689299</v>
      </c>
    </row>
    <row r="251" spans="5:6" x14ac:dyDescent="0.25">
      <c r="E251" s="4">
        <f t="shared" ca="1" si="6"/>
        <v>0.46274380652724423</v>
      </c>
      <c r="F251" s="4">
        <f t="shared" ca="1" si="7"/>
        <v>882.40021150993823</v>
      </c>
    </row>
    <row r="252" spans="5:6" x14ac:dyDescent="0.25">
      <c r="E252" s="4">
        <f t="shared" ca="1" si="6"/>
        <v>0.93337643893299471</v>
      </c>
      <c r="F252" s="4">
        <f t="shared" ca="1" si="7"/>
        <v>917.23505378749189</v>
      </c>
    </row>
    <row r="253" spans="5:6" x14ac:dyDescent="0.25">
      <c r="E253" s="4">
        <f t="shared" ca="1" si="6"/>
        <v>0.83055327014701796</v>
      </c>
      <c r="F253" s="4">
        <f t="shared" ca="1" si="7"/>
        <v>906.11279905426375</v>
      </c>
    </row>
    <row r="254" spans="5:6" x14ac:dyDescent="0.25">
      <c r="E254" s="4">
        <f t="shared" ca="1" si="6"/>
        <v>4.9730726217542376E-2</v>
      </c>
      <c r="F254" s="4">
        <f t="shared" ca="1" si="7"/>
        <v>842.13515570202503</v>
      </c>
    </row>
    <row r="255" spans="5:6" x14ac:dyDescent="0.25">
      <c r="E255" s="4">
        <f t="shared" ca="1" si="6"/>
        <v>0.85056536618379763</v>
      </c>
      <c r="F255" s="4">
        <f t="shared" ca="1" si="7"/>
        <v>907.84936919483209</v>
      </c>
    </row>
    <row r="256" spans="5:6" x14ac:dyDescent="0.25">
      <c r="E256" s="4">
        <f t="shared" ca="1" si="6"/>
        <v>3.8997664720121117E-2</v>
      </c>
      <c r="F256" s="4">
        <f t="shared" ca="1" si="7"/>
        <v>838.9321738807331</v>
      </c>
    </row>
    <row r="257" spans="5:6" x14ac:dyDescent="0.25">
      <c r="E257" s="4">
        <f t="shared" ca="1" si="6"/>
        <v>0.36509716130267278</v>
      </c>
      <c r="F257" s="4">
        <f t="shared" ca="1" si="7"/>
        <v>876.29056060421294</v>
      </c>
    </row>
    <row r="258" spans="5:6" x14ac:dyDescent="0.25">
      <c r="E258" s="4">
        <f t="shared" ca="1" si="6"/>
        <v>0.97399214539413359</v>
      </c>
      <c r="F258" s="4">
        <f t="shared" ca="1" si="7"/>
        <v>925.63681596947106</v>
      </c>
    </row>
    <row r="259" spans="5:6" x14ac:dyDescent="0.25">
      <c r="E259" s="4">
        <f t="shared" ca="1" si="6"/>
        <v>0.58503845044009106</v>
      </c>
      <c r="F259" s="4">
        <f t="shared" ca="1" si="7"/>
        <v>889.67026342939664</v>
      </c>
    </row>
    <row r="260" spans="5:6" x14ac:dyDescent="0.25">
      <c r="E260" s="4">
        <f t="shared" ref="E260:E323" ca="1" si="8">RAND()</f>
        <v>0.5756793619701579</v>
      </c>
      <c r="F260" s="4">
        <f t="shared" ref="F260:F323" ca="1" si="9">_xlfn.BETA.INV(E260,$C$5,$C$6,$C$3,$C$4)</f>
        <v>889.11457266181549</v>
      </c>
    </row>
    <row r="261" spans="5:6" x14ac:dyDescent="0.25">
      <c r="E261" s="4">
        <f t="shared" ca="1" si="8"/>
        <v>0.39344090416533961</v>
      </c>
      <c r="F261" s="4">
        <f t="shared" ca="1" si="9"/>
        <v>878.11857063133198</v>
      </c>
    </row>
    <row r="262" spans="5:6" x14ac:dyDescent="0.25">
      <c r="E262" s="4">
        <f t="shared" ca="1" si="8"/>
        <v>0.63436089930831219</v>
      </c>
      <c r="F262" s="4">
        <f t="shared" ca="1" si="9"/>
        <v>892.62878343230238</v>
      </c>
    </row>
    <row r="263" spans="5:6" x14ac:dyDescent="0.25">
      <c r="E263" s="4">
        <f t="shared" ca="1" si="8"/>
        <v>0.4163230805323711</v>
      </c>
      <c r="F263" s="4">
        <f t="shared" ca="1" si="9"/>
        <v>879.55734722913803</v>
      </c>
    </row>
    <row r="264" spans="5:6" x14ac:dyDescent="0.25">
      <c r="E264" s="4">
        <f t="shared" ca="1" si="8"/>
        <v>0.53422373955777747</v>
      </c>
      <c r="F264" s="4">
        <f t="shared" ca="1" si="9"/>
        <v>886.66112580533002</v>
      </c>
    </row>
    <row r="265" spans="5:6" x14ac:dyDescent="0.25">
      <c r="E265" s="4">
        <f t="shared" ca="1" si="8"/>
        <v>5.0154584462274054E-2</v>
      </c>
      <c r="F265" s="4">
        <f t="shared" ca="1" si="9"/>
        <v>842.24922232631684</v>
      </c>
    </row>
    <row r="266" spans="5:6" x14ac:dyDescent="0.25">
      <c r="E266" s="4">
        <f t="shared" ca="1" si="8"/>
        <v>0.88955186444066514</v>
      </c>
      <c r="F266" s="4">
        <f t="shared" ca="1" si="9"/>
        <v>911.68049603422037</v>
      </c>
    </row>
    <row r="267" spans="5:6" x14ac:dyDescent="0.25">
      <c r="E267" s="4">
        <f t="shared" ca="1" si="8"/>
        <v>0.60891514407645697</v>
      </c>
      <c r="F267" s="4">
        <f t="shared" ca="1" si="9"/>
        <v>891.09476163428951</v>
      </c>
    </row>
    <row r="268" spans="5:6" x14ac:dyDescent="0.25">
      <c r="E268" s="4">
        <f t="shared" ca="1" si="8"/>
        <v>0.50774914661141457</v>
      </c>
      <c r="F268" s="4">
        <f t="shared" ca="1" si="9"/>
        <v>885.09245937655396</v>
      </c>
    </row>
    <row r="269" spans="5:6" x14ac:dyDescent="0.25">
      <c r="E269" s="4">
        <f t="shared" ca="1" si="8"/>
        <v>0.56332181311790974</v>
      </c>
      <c r="F269" s="4">
        <f t="shared" ca="1" si="9"/>
        <v>888.38235677531873</v>
      </c>
    </row>
    <row r="270" spans="5:6" x14ac:dyDescent="0.25">
      <c r="E270" s="4">
        <f t="shared" ca="1" si="8"/>
        <v>0.96923050137524203</v>
      </c>
      <c r="F270" s="4">
        <f t="shared" ca="1" si="9"/>
        <v>924.27820696707215</v>
      </c>
    </row>
    <row r="271" spans="5:6" x14ac:dyDescent="0.25">
      <c r="E271" s="4">
        <f t="shared" ca="1" si="8"/>
        <v>0.37169958895982869</v>
      </c>
      <c r="F271" s="4">
        <f t="shared" ca="1" si="9"/>
        <v>876.72149322342534</v>
      </c>
    </row>
    <row r="272" spans="5:6" x14ac:dyDescent="0.25">
      <c r="E272" s="4">
        <f t="shared" ca="1" si="8"/>
        <v>0.86206025573109146</v>
      </c>
      <c r="F272" s="4">
        <f t="shared" ca="1" si="9"/>
        <v>908.90841133373442</v>
      </c>
    </row>
    <row r="273" spans="5:6" x14ac:dyDescent="0.25">
      <c r="E273" s="4">
        <f t="shared" ca="1" si="8"/>
        <v>0.15969163422858601</v>
      </c>
      <c r="F273" s="4">
        <f t="shared" ca="1" si="9"/>
        <v>859.73044278315626</v>
      </c>
    </row>
    <row r="274" spans="5:6" x14ac:dyDescent="0.25">
      <c r="E274" s="4">
        <f t="shared" ca="1" si="8"/>
        <v>0.77877316107829353</v>
      </c>
      <c r="F274" s="4">
        <f t="shared" ca="1" si="9"/>
        <v>902.07939380344158</v>
      </c>
    </row>
    <row r="275" spans="5:6" x14ac:dyDescent="0.25">
      <c r="E275" s="4">
        <f t="shared" ca="1" si="8"/>
        <v>0.5627083348459393</v>
      </c>
      <c r="F275" s="4">
        <f t="shared" ca="1" si="9"/>
        <v>888.34603996778333</v>
      </c>
    </row>
    <row r="276" spans="5:6" x14ac:dyDescent="0.25">
      <c r="E276" s="4">
        <f t="shared" ca="1" si="8"/>
        <v>0.25522014313177566</v>
      </c>
      <c r="F276" s="4">
        <f t="shared" ca="1" si="9"/>
        <v>868.45027133016811</v>
      </c>
    </row>
    <row r="277" spans="5:6" x14ac:dyDescent="0.25">
      <c r="E277" s="4">
        <f t="shared" ca="1" si="8"/>
        <v>0.28765777246335922</v>
      </c>
      <c r="F277" s="4">
        <f t="shared" ca="1" si="9"/>
        <v>870.92707019962188</v>
      </c>
    </row>
    <row r="278" spans="5:6" x14ac:dyDescent="0.25">
      <c r="E278" s="4">
        <f t="shared" ca="1" si="8"/>
        <v>0.73987045793362005</v>
      </c>
      <c r="F278" s="4">
        <f t="shared" ca="1" si="9"/>
        <v>899.34577297353724</v>
      </c>
    </row>
    <row r="279" spans="5:6" x14ac:dyDescent="0.25">
      <c r="E279" s="4">
        <f t="shared" ca="1" si="8"/>
        <v>0.66748635585451532</v>
      </c>
      <c r="F279" s="4">
        <f t="shared" ca="1" si="9"/>
        <v>894.66253988729761</v>
      </c>
    </row>
    <row r="280" spans="5:6" x14ac:dyDescent="0.25">
      <c r="E280" s="4">
        <f t="shared" ca="1" si="8"/>
        <v>0.10963813806547251</v>
      </c>
      <c r="F280" s="4">
        <f t="shared" ca="1" si="9"/>
        <v>853.55975448576828</v>
      </c>
    </row>
    <row r="281" spans="5:6" x14ac:dyDescent="0.25">
      <c r="E281" s="4">
        <f t="shared" ca="1" si="8"/>
        <v>0.80215721117951722</v>
      </c>
      <c r="F281" s="4">
        <f t="shared" ca="1" si="9"/>
        <v>903.83272196600319</v>
      </c>
    </row>
    <row r="282" spans="5:6" x14ac:dyDescent="0.25">
      <c r="E282" s="4">
        <f t="shared" ca="1" si="8"/>
        <v>0.25035570361624615</v>
      </c>
      <c r="F282" s="4">
        <f t="shared" ca="1" si="9"/>
        <v>868.06316325494947</v>
      </c>
    </row>
    <row r="283" spans="5:6" x14ac:dyDescent="0.25">
      <c r="E283" s="4">
        <f t="shared" ca="1" si="8"/>
        <v>0.15377882546890842</v>
      </c>
      <c r="F283" s="4">
        <f t="shared" ca="1" si="9"/>
        <v>859.08334093871065</v>
      </c>
    </row>
    <row r="284" spans="5:6" x14ac:dyDescent="0.25">
      <c r="E284" s="4">
        <f t="shared" ca="1" si="8"/>
        <v>0.8936316106497304</v>
      </c>
      <c r="F284" s="4">
        <f t="shared" ca="1" si="9"/>
        <v>912.1275624516104</v>
      </c>
    </row>
    <row r="285" spans="5:6" x14ac:dyDescent="0.25">
      <c r="E285" s="4">
        <f t="shared" ca="1" si="8"/>
        <v>0.5842948297780558</v>
      </c>
      <c r="F285" s="4">
        <f t="shared" ca="1" si="9"/>
        <v>889.62606669918</v>
      </c>
    </row>
    <row r="286" spans="5:6" x14ac:dyDescent="0.25">
      <c r="E286" s="4">
        <f t="shared" ca="1" si="8"/>
        <v>0.57423638498299678</v>
      </c>
      <c r="F286" s="4">
        <f t="shared" ca="1" si="9"/>
        <v>889.02899514728551</v>
      </c>
    </row>
    <row r="287" spans="5:6" x14ac:dyDescent="0.25">
      <c r="E287" s="4">
        <f t="shared" ca="1" si="8"/>
        <v>0.6709753794783907</v>
      </c>
      <c r="F287" s="4">
        <f t="shared" ca="1" si="9"/>
        <v>894.8798384787309</v>
      </c>
    </row>
    <row r="288" spans="5:6" x14ac:dyDescent="0.25">
      <c r="E288" s="4">
        <f t="shared" ca="1" si="8"/>
        <v>0.27221656302033104</v>
      </c>
      <c r="F288" s="4">
        <f t="shared" ca="1" si="9"/>
        <v>869.76938471518997</v>
      </c>
    </row>
    <row r="289" spans="5:6" x14ac:dyDescent="0.25">
      <c r="E289" s="4">
        <f t="shared" ca="1" si="8"/>
        <v>0.7659234856050271</v>
      </c>
      <c r="F289" s="4">
        <f t="shared" ca="1" si="9"/>
        <v>901.15407313924197</v>
      </c>
    </row>
    <row r="290" spans="5:6" x14ac:dyDescent="0.25">
      <c r="E290" s="4">
        <f t="shared" ca="1" si="8"/>
        <v>0.59404190352690189</v>
      </c>
      <c r="F290" s="4">
        <f t="shared" ca="1" si="9"/>
        <v>890.20609714757074</v>
      </c>
    </row>
    <row r="291" spans="5:6" x14ac:dyDescent="0.25">
      <c r="E291" s="4">
        <f t="shared" ca="1" si="8"/>
        <v>0.69897673184055165</v>
      </c>
      <c r="F291" s="4">
        <f t="shared" ca="1" si="9"/>
        <v>896.65056602613458</v>
      </c>
    </row>
    <row r="292" spans="5:6" x14ac:dyDescent="0.25">
      <c r="E292" s="4">
        <f t="shared" ca="1" si="8"/>
        <v>0.43346959264579721</v>
      </c>
      <c r="F292" s="4">
        <f t="shared" ca="1" si="9"/>
        <v>880.61776224975199</v>
      </c>
    </row>
    <row r="293" spans="5:6" x14ac:dyDescent="0.25">
      <c r="E293" s="4">
        <f t="shared" ca="1" si="8"/>
        <v>0.60515619084561389</v>
      </c>
      <c r="F293" s="4">
        <f t="shared" ca="1" si="9"/>
        <v>890.86969836129617</v>
      </c>
    </row>
    <row r="294" spans="5:6" x14ac:dyDescent="0.25">
      <c r="E294" s="4">
        <f t="shared" ca="1" si="8"/>
        <v>0.43782236090800497</v>
      </c>
      <c r="F294" s="4">
        <f t="shared" ca="1" si="9"/>
        <v>880.88486083422026</v>
      </c>
    </row>
    <row r="295" spans="5:6" x14ac:dyDescent="0.25">
      <c r="E295" s="4">
        <f t="shared" ca="1" si="8"/>
        <v>0.78642884252988277</v>
      </c>
      <c r="F295" s="4">
        <f t="shared" ca="1" si="9"/>
        <v>902.64286916772653</v>
      </c>
    </row>
    <row r="296" spans="5:6" x14ac:dyDescent="0.25">
      <c r="E296" s="4">
        <f t="shared" ca="1" si="8"/>
        <v>0.70523460286743533</v>
      </c>
      <c r="F296" s="4">
        <f t="shared" ca="1" si="9"/>
        <v>897.05368292136063</v>
      </c>
    </row>
    <row r="297" spans="5:6" x14ac:dyDescent="0.25">
      <c r="E297" s="4">
        <f t="shared" ca="1" si="8"/>
        <v>0.72705611092471623</v>
      </c>
      <c r="F297" s="4">
        <f t="shared" ca="1" si="9"/>
        <v>898.48463790892947</v>
      </c>
    </row>
    <row r="298" spans="5:6" x14ac:dyDescent="0.25">
      <c r="E298" s="4">
        <f t="shared" ca="1" si="8"/>
        <v>0.36405578379797321</v>
      </c>
      <c r="F298" s="4">
        <f t="shared" ca="1" si="9"/>
        <v>876.22228462284488</v>
      </c>
    </row>
    <row r="299" spans="5:6" x14ac:dyDescent="0.25">
      <c r="E299" s="4">
        <f t="shared" ca="1" si="8"/>
        <v>0.65486856068907695</v>
      </c>
      <c r="F299" s="4">
        <f t="shared" ca="1" si="9"/>
        <v>893.88198141614248</v>
      </c>
    </row>
    <row r="300" spans="5:6" x14ac:dyDescent="0.25">
      <c r="E300" s="4">
        <f t="shared" ca="1" si="8"/>
        <v>6.1801778539876562E-2</v>
      </c>
      <c r="F300" s="4">
        <f t="shared" ca="1" si="9"/>
        <v>845.10790199805672</v>
      </c>
    </row>
    <row r="301" spans="5:6" x14ac:dyDescent="0.25">
      <c r="E301" s="4">
        <f t="shared" ca="1" si="8"/>
        <v>0.12563944353020184</v>
      </c>
      <c r="F301" s="4">
        <f t="shared" ca="1" si="9"/>
        <v>855.72737261824091</v>
      </c>
    </row>
    <row r="302" spans="5:6" x14ac:dyDescent="0.25">
      <c r="E302" s="4">
        <f t="shared" ca="1" si="8"/>
        <v>0.41239436872665802</v>
      </c>
      <c r="F302" s="4">
        <f t="shared" ca="1" si="9"/>
        <v>879.31236561849005</v>
      </c>
    </row>
    <row r="303" spans="5:6" x14ac:dyDescent="0.25">
      <c r="E303" s="4">
        <f t="shared" ca="1" si="8"/>
        <v>0.17470439439831553</v>
      </c>
      <c r="F303" s="4">
        <f t="shared" ca="1" si="9"/>
        <v>861.30020118358891</v>
      </c>
    </row>
    <row r="304" spans="5:6" x14ac:dyDescent="0.25">
      <c r="E304" s="4">
        <f t="shared" ca="1" si="8"/>
        <v>0.38527063816975959</v>
      </c>
      <c r="F304" s="4">
        <f t="shared" ca="1" si="9"/>
        <v>877.59729407053862</v>
      </c>
    </row>
    <row r="305" spans="5:6" x14ac:dyDescent="0.25">
      <c r="E305" s="4">
        <f t="shared" ca="1" si="8"/>
        <v>0.66909498522450239</v>
      </c>
      <c r="F305" s="4">
        <f t="shared" ca="1" si="9"/>
        <v>894.76264361179153</v>
      </c>
    </row>
    <row r="306" spans="5:6" x14ac:dyDescent="0.25">
      <c r="E306" s="4">
        <f t="shared" ca="1" si="8"/>
        <v>5.0952481933966509E-2</v>
      </c>
      <c r="F306" s="4">
        <f t="shared" ca="1" si="9"/>
        <v>842.46178097167149</v>
      </c>
    </row>
    <row r="307" spans="5:6" x14ac:dyDescent="0.25">
      <c r="E307" s="4">
        <f t="shared" ca="1" si="8"/>
        <v>0.36417069044564765</v>
      </c>
      <c r="F307" s="4">
        <f t="shared" ca="1" si="9"/>
        <v>876.22982244508432</v>
      </c>
    </row>
    <row r="308" spans="5:6" x14ac:dyDescent="0.25">
      <c r="E308" s="4">
        <f t="shared" ca="1" si="8"/>
        <v>3.7166389663055965E-2</v>
      </c>
      <c r="F308" s="4">
        <f t="shared" ca="1" si="9"/>
        <v>838.312582589258</v>
      </c>
    </row>
    <row r="309" spans="5:6" x14ac:dyDescent="0.25">
      <c r="E309" s="4">
        <f t="shared" ca="1" si="8"/>
        <v>8.8195816707384855E-3</v>
      </c>
      <c r="F309" s="4">
        <f t="shared" ca="1" si="9"/>
        <v>821.4534815021874</v>
      </c>
    </row>
    <row r="310" spans="5:6" x14ac:dyDescent="0.25">
      <c r="E310" s="4">
        <f t="shared" ca="1" si="8"/>
        <v>0.49854493724560411</v>
      </c>
      <c r="F310" s="4">
        <f t="shared" ca="1" si="9"/>
        <v>884.54520844945512</v>
      </c>
    </row>
    <row r="311" spans="5:6" x14ac:dyDescent="0.25">
      <c r="E311" s="4">
        <f t="shared" ca="1" si="8"/>
        <v>0.23280668697347617</v>
      </c>
      <c r="F311" s="4">
        <f t="shared" ca="1" si="9"/>
        <v>866.6270311523873</v>
      </c>
    </row>
    <row r="312" spans="5:6" x14ac:dyDescent="0.25">
      <c r="E312" s="4">
        <f t="shared" ca="1" si="8"/>
        <v>0.50643096529527576</v>
      </c>
      <c r="F312" s="4">
        <f t="shared" ca="1" si="9"/>
        <v>885.01416217960036</v>
      </c>
    </row>
    <row r="313" spans="5:6" x14ac:dyDescent="0.25">
      <c r="E313" s="4">
        <f t="shared" ca="1" si="8"/>
        <v>0.9876493410219549</v>
      </c>
      <c r="F313" s="4">
        <f t="shared" ca="1" si="9"/>
        <v>931.08553237014939</v>
      </c>
    </row>
    <row r="314" spans="5:6" x14ac:dyDescent="0.25">
      <c r="E314" s="4">
        <f t="shared" ca="1" si="8"/>
        <v>7.8959243010598423E-2</v>
      </c>
      <c r="F314" s="4">
        <f t="shared" ca="1" si="9"/>
        <v>848.60132218052047</v>
      </c>
    </row>
    <row r="315" spans="5:6" x14ac:dyDescent="0.25">
      <c r="E315" s="4">
        <f t="shared" ca="1" si="8"/>
        <v>0.31892367016579171</v>
      </c>
      <c r="F315" s="4">
        <f t="shared" ca="1" si="9"/>
        <v>873.1708600423957</v>
      </c>
    </row>
    <row r="316" spans="5:6" x14ac:dyDescent="0.25">
      <c r="E316" s="4">
        <f t="shared" ca="1" si="8"/>
        <v>3.6401913441540867E-2</v>
      </c>
      <c r="F316" s="4">
        <f t="shared" ca="1" si="9"/>
        <v>838.04620975464775</v>
      </c>
    </row>
    <row r="317" spans="5:6" x14ac:dyDescent="0.25">
      <c r="E317" s="4">
        <f t="shared" ca="1" si="8"/>
        <v>0.79652992494997121</v>
      </c>
      <c r="F317" s="4">
        <f t="shared" ca="1" si="9"/>
        <v>903.40173348072517</v>
      </c>
    </row>
    <row r="318" spans="5:6" x14ac:dyDescent="0.25">
      <c r="E318" s="4">
        <f t="shared" ca="1" si="8"/>
        <v>0.20255191514858861</v>
      </c>
      <c r="F318" s="4">
        <f t="shared" ca="1" si="9"/>
        <v>863.98027886481282</v>
      </c>
    </row>
    <row r="319" spans="5:6" x14ac:dyDescent="0.25">
      <c r="E319" s="4">
        <f t="shared" ca="1" si="8"/>
        <v>0.12248903362118635</v>
      </c>
      <c r="F319" s="4">
        <f t="shared" ca="1" si="9"/>
        <v>855.317879878079</v>
      </c>
    </row>
    <row r="320" spans="5:6" x14ac:dyDescent="0.25">
      <c r="E320" s="4">
        <f t="shared" ca="1" si="8"/>
        <v>0.54307038640094119</v>
      </c>
      <c r="F320" s="4">
        <f t="shared" ca="1" si="9"/>
        <v>887.1843610124115</v>
      </c>
    </row>
    <row r="321" spans="5:6" x14ac:dyDescent="0.25">
      <c r="E321" s="4">
        <f t="shared" ca="1" si="8"/>
        <v>0.64835516069177535</v>
      </c>
      <c r="F321" s="4">
        <f t="shared" ca="1" si="9"/>
        <v>893.48203478457208</v>
      </c>
    </row>
    <row r="322" spans="5:6" x14ac:dyDescent="0.25">
      <c r="E322" s="4">
        <f t="shared" ca="1" si="8"/>
        <v>0.95687716298089209</v>
      </c>
      <c r="F322" s="4">
        <f t="shared" ca="1" si="9"/>
        <v>921.37741790624568</v>
      </c>
    </row>
    <row r="323" spans="5:6" x14ac:dyDescent="0.25">
      <c r="E323" s="4">
        <f t="shared" ca="1" si="8"/>
        <v>0.85967992294586204</v>
      </c>
      <c r="F323" s="4">
        <f t="shared" ca="1" si="9"/>
        <v>908.68493434226627</v>
      </c>
    </row>
    <row r="324" spans="5:6" x14ac:dyDescent="0.25">
      <c r="E324" s="4">
        <f t="shared" ref="E324:E387" ca="1" si="10">RAND()</f>
        <v>0.59113720350794952</v>
      </c>
      <c r="F324" s="4">
        <f t="shared" ref="F324:F387" ca="1" si="11">_xlfn.BETA.INV(E324,$C$5,$C$6,$C$3,$C$4)</f>
        <v>890.03307313355594</v>
      </c>
    </row>
    <row r="325" spans="5:6" x14ac:dyDescent="0.25">
      <c r="E325" s="4">
        <f t="shared" ca="1" si="10"/>
        <v>0.31014945716093623</v>
      </c>
      <c r="F325" s="4">
        <f t="shared" ca="1" si="11"/>
        <v>872.55343830941945</v>
      </c>
    </row>
    <row r="326" spans="5:6" x14ac:dyDescent="0.25">
      <c r="E326" s="4">
        <f t="shared" ca="1" si="10"/>
        <v>7.3310266908351074E-2</v>
      </c>
      <c r="F326" s="4">
        <f t="shared" ca="1" si="11"/>
        <v>847.52574015383755</v>
      </c>
    </row>
    <row r="327" spans="5:6" x14ac:dyDescent="0.25">
      <c r="E327" s="4">
        <f t="shared" ca="1" si="10"/>
        <v>0.61177543760739117</v>
      </c>
      <c r="F327" s="4">
        <f t="shared" ca="1" si="11"/>
        <v>891.26625459540514</v>
      </c>
    </row>
    <row r="328" spans="5:6" x14ac:dyDescent="0.25">
      <c r="E328" s="4">
        <f t="shared" ca="1" si="10"/>
        <v>0.64806361066512908</v>
      </c>
      <c r="F328" s="4">
        <f t="shared" ca="1" si="11"/>
        <v>893.4641766440318</v>
      </c>
    </row>
    <row r="329" spans="5:6" x14ac:dyDescent="0.25">
      <c r="E329" s="4">
        <f t="shared" ca="1" si="10"/>
        <v>0.68660633568931839</v>
      </c>
      <c r="F329" s="4">
        <f t="shared" ca="1" si="11"/>
        <v>895.86203691316064</v>
      </c>
    </row>
    <row r="330" spans="5:6" x14ac:dyDescent="0.25">
      <c r="E330" s="4">
        <f t="shared" ca="1" si="10"/>
        <v>0.6606986096669053</v>
      </c>
      <c r="F330" s="4">
        <f t="shared" ca="1" si="11"/>
        <v>894.24164685272615</v>
      </c>
    </row>
    <row r="331" spans="5:6" x14ac:dyDescent="0.25">
      <c r="E331" s="4">
        <f t="shared" ca="1" si="10"/>
        <v>0.92340644219406387</v>
      </c>
      <c r="F331" s="4">
        <f t="shared" ca="1" si="11"/>
        <v>915.79236825429211</v>
      </c>
    </row>
    <row r="332" spans="5:6" x14ac:dyDescent="0.25">
      <c r="E332" s="4">
        <f t="shared" ca="1" si="10"/>
        <v>0.80599616799956486</v>
      </c>
      <c r="F332" s="4">
        <f t="shared" ca="1" si="11"/>
        <v>904.13035745536286</v>
      </c>
    </row>
    <row r="333" spans="5:6" x14ac:dyDescent="0.25">
      <c r="E333" s="4">
        <f t="shared" ca="1" si="10"/>
        <v>0.21456007936067711</v>
      </c>
      <c r="F333" s="4">
        <f t="shared" ca="1" si="11"/>
        <v>865.05959788099176</v>
      </c>
    </row>
    <row r="334" spans="5:6" x14ac:dyDescent="0.25">
      <c r="E334" s="4">
        <f t="shared" ca="1" si="10"/>
        <v>0.41217548503417223</v>
      </c>
      <c r="F334" s="4">
        <f t="shared" ca="1" si="11"/>
        <v>879.2986931782948</v>
      </c>
    </row>
    <row r="335" spans="5:6" x14ac:dyDescent="0.25">
      <c r="E335" s="4">
        <f t="shared" ca="1" si="10"/>
        <v>0.24364626564437419</v>
      </c>
      <c r="F335" s="4">
        <f t="shared" ca="1" si="11"/>
        <v>867.52166022372171</v>
      </c>
    </row>
    <row r="336" spans="5:6" x14ac:dyDescent="0.25">
      <c r="E336" s="4">
        <f t="shared" ca="1" si="10"/>
        <v>0.50365044273843163</v>
      </c>
      <c r="F336" s="4">
        <f t="shared" ca="1" si="11"/>
        <v>884.84892374600963</v>
      </c>
    </row>
    <row r="337" spans="5:6" x14ac:dyDescent="0.25">
      <c r="E337" s="4">
        <f t="shared" ca="1" si="10"/>
        <v>0.27585534206676854</v>
      </c>
      <c r="F337" s="4">
        <f t="shared" ca="1" si="11"/>
        <v>870.04549587332724</v>
      </c>
    </row>
    <row r="338" spans="5:6" x14ac:dyDescent="0.25">
      <c r="E338" s="4">
        <f t="shared" ca="1" si="10"/>
        <v>0.58350637761357294</v>
      </c>
      <c r="F338" s="4">
        <f t="shared" ca="1" si="11"/>
        <v>889.57921446956573</v>
      </c>
    </row>
    <row r="339" spans="5:6" x14ac:dyDescent="0.25">
      <c r="E339" s="4">
        <f t="shared" ca="1" si="10"/>
        <v>0.93611724447958744</v>
      </c>
      <c r="F339" s="4">
        <f t="shared" ca="1" si="11"/>
        <v>917.6578340916833</v>
      </c>
    </row>
    <row r="340" spans="5:6" x14ac:dyDescent="0.25">
      <c r="E340" s="4">
        <f t="shared" ca="1" si="10"/>
        <v>6.8424203204594858E-2</v>
      </c>
      <c r="F340" s="4">
        <f t="shared" ca="1" si="11"/>
        <v>846.53995463624074</v>
      </c>
    </row>
    <row r="341" spans="5:6" x14ac:dyDescent="0.25">
      <c r="E341" s="4">
        <f t="shared" ca="1" si="10"/>
        <v>0.29694305917529606</v>
      </c>
      <c r="F341" s="4">
        <f t="shared" ca="1" si="11"/>
        <v>871.60654600061412</v>
      </c>
    </row>
    <row r="342" spans="5:6" x14ac:dyDescent="0.25">
      <c r="E342" s="4">
        <f t="shared" ca="1" si="10"/>
        <v>0.54257707927673626</v>
      </c>
      <c r="F342" s="4">
        <f t="shared" ca="1" si="11"/>
        <v>887.15518803683881</v>
      </c>
    </row>
    <row r="343" spans="5:6" x14ac:dyDescent="0.25">
      <c r="E343" s="4">
        <f t="shared" ca="1" si="10"/>
        <v>0.2577194732125242</v>
      </c>
      <c r="F343" s="4">
        <f t="shared" ca="1" si="11"/>
        <v>868.64744193820377</v>
      </c>
    </row>
    <row r="344" spans="5:6" x14ac:dyDescent="0.25">
      <c r="E344" s="4">
        <f t="shared" ca="1" si="10"/>
        <v>0.44055981664779642</v>
      </c>
      <c r="F344" s="4">
        <f t="shared" ca="1" si="11"/>
        <v>881.05243899044194</v>
      </c>
    </row>
    <row r="345" spans="5:6" x14ac:dyDescent="0.25">
      <c r="E345" s="4">
        <f t="shared" ca="1" si="10"/>
        <v>0.13496579450519997</v>
      </c>
      <c r="F345" s="4">
        <f t="shared" ca="1" si="11"/>
        <v>856.89615584984074</v>
      </c>
    </row>
    <row r="346" spans="5:6" x14ac:dyDescent="0.25">
      <c r="E346" s="4">
        <f t="shared" ca="1" si="10"/>
        <v>9.9303302302940266E-2</v>
      </c>
      <c r="F346" s="4">
        <f t="shared" ca="1" si="11"/>
        <v>852.02704335923988</v>
      </c>
    </row>
    <row r="347" spans="5:6" x14ac:dyDescent="0.25">
      <c r="E347" s="4">
        <f t="shared" ca="1" si="10"/>
        <v>0.63670244342137527</v>
      </c>
      <c r="F347" s="4">
        <f t="shared" ca="1" si="11"/>
        <v>892.7710171304193</v>
      </c>
    </row>
    <row r="348" spans="5:6" x14ac:dyDescent="0.25">
      <c r="E348" s="4">
        <f t="shared" ca="1" si="10"/>
        <v>4.1898284847030065E-2</v>
      </c>
      <c r="F348" s="4">
        <f t="shared" ca="1" si="11"/>
        <v>839.86475835814338</v>
      </c>
    </row>
    <row r="349" spans="5:6" x14ac:dyDescent="0.25">
      <c r="E349" s="4">
        <f t="shared" ca="1" si="10"/>
        <v>0.44240681272107063</v>
      </c>
      <c r="F349" s="4">
        <f t="shared" ca="1" si="11"/>
        <v>881.16533694885891</v>
      </c>
    </row>
    <row r="350" spans="5:6" x14ac:dyDescent="0.25">
      <c r="E350" s="4">
        <f t="shared" ca="1" si="10"/>
        <v>0.86143559365978306</v>
      </c>
      <c r="F350" s="4">
        <f t="shared" ca="1" si="11"/>
        <v>908.84954357332742</v>
      </c>
    </row>
    <row r="351" spans="5:6" x14ac:dyDescent="0.25">
      <c r="E351" s="4">
        <f t="shared" ca="1" si="10"/>
        <v>0.48413944776804085</v>
      </c>
      <c r="F351" s="4">
        <f t="shared" ca="1" si="11"/>
        <v>883.68570639078428</v>
      </c>
    </row>
    <row r="352" spans="5:6" x14ac:dyDescent="0.25">
      <c r="E352" s="4">
        <f t="shared" ca="1" si="10"/>
        <v>7.4722166943496759E-2</v>
      </c>
      <c r="F352" s="4">
        <f t="shared" ca="1" si="11"/>
        <v>847.80066842851465</v>
      </c>
    </row>
    <row r="353" spans="5:6" x14ac:dyDescent="0.25">
      <c r="E353" s="4">
        <f t="shared" ca="1" si="10"/>
        <v>0.60728467668465758</v>
      </c>
      <c r="F353" s="4">
        <f t="shared" ca="1" si="11"/>
        <v>890.99709700882943</v>
      </c>
    </row>
    <row r="354" spans="5:6" x14ac:dyDescent="0.25">
      <c r="E354" s="4">
        <f t="shared" ca="1" si="10"/>
        <v>0.75659426278039998</v>
      </c>
      <c r="F354" s="4">
        <f t="shared" ca="1" si="11"/>
        <v>900.49683715151775</v>
      </c>
    </row>
    <row r="355" spans="5:6" x14ac:dyDescent="0.25">
      <c r="E355" s="4">
        <f t="shared" ca="1" si="10"/>
        <v>0.12518513781251406</v>
      </c>
      <c r="F355" s="4">
        <f t="shared" ca="1" si="11"/>
        <v>855.6688020250798</v>
      </c>
    </row>
    <row r="356" spans="5:6" x14ac:dyDescent="0.25">
      <c r="E356" s="4">
        <f t="shared" ca="1" si="10"/>
        <v>0.21325841996897776</v>
      </c>
      <c r="F356" s="4">
        <f t="shared" ca="1" si="11"/>
        <v>864.94454941151912</v>
      </c>
    </row>
    <row r="357" spans="5:6" x14ac:dyDescent="0.25">
      <c r="E357" s="4">
        <f t="shared" ca="1" si="10"/>
        <v>0.46393208885726778</v>
      </c>
      <c r="F357" s="4">
        <f t="shared" ca="1" si="11"/>
        <v>882.47193912211878</v>
      </c>
    </row>
    <row r="358" spans="5:6" x14ac:dyDescent="0.25">
      <c r="E358" s="4">
        <f t="shared" ca="1" si="10"/>
        <v>1.3845405974572622E-2</v>
      </c>
      <c r="F358" s="4">
        <f t="shared" ca="1" si="11"/>
        <v>826.43799521609981</v>
      </c>
    </row>
    <row r="359" spans="5:6" x14ac:dyDescent="0.25">
      <c r="E359" s="4">
        <f t="shared" ca="1" si="10"/>
        <v>0.19699990728567318</v>
      </c>
      <c r="F359" s="4">
        <f t="shared" ca="1" si="11"/>
        <v>863.46687976628562</v>
      </c>
    </row>
    <row r="360" spans="5:6" x14ac:dyDescent="0.25">
      <c r="E360" s="4">
        <f t="shared" ca="1" si="10"/>
        <v>0.94421902463682883</v>
      </c>
      <c r="F360" s="4">
        <f t="shared" ca="1" si="11"/>
        <v>918.98779123821294</v>
      </c>
    </row>
    <row r="361" spans="5:6" x14ac:dyDescent="0.25">
      <c r="E361" s="4">
        <f t="shared" ca="1" si="10"/>
        <v>0.38935952696979759</v>
      </c>
      <c r="F361" s="4">
        <f t="shared" ca="1" si="11"/>
        <v>877.85870745620286</v>
      </c>
    </row>
    <row r="362" spans="5:6" x14ac:dyDescent="0.25">
      <c r="E362" s="4">
        <f t="shared" ca="1" si="10"/>
        <v>3.6240918139823664E-2</v>
      </c>
      <c r="F362" s="4">
        <f t="shared" ca="1" si="11"/>
        <v>837.98950526811757</v>
      </c>
    </row>
    <row r="363" spans="5:6" x14ac:dyDescent="0.25">
      <c r="E363" s="4">
        <f t="shared" ca="1" si="10"/>
        <v>0.10768176303749011</v>
      </c>
      <c r="F363" s="4">
        <f t="shared" ca="1" si="11"/>
        <v>853.27845288970298</v>
      </c>
    </row>
    <row r="364" spans="5:6" x14ac:dyDescent="0.25">
      <c r="E364" s="4">
        <f t="shared" ca="1" si="10"/>
        <v>0.54808256959874968</v>
      </c>
      <c r="F364" s="4">
        <f t="shared" ca="1" si="11"/>
        <v>887.48076799483226</v>
      </c>
    </row>
    <row r="365" spans="5:6" x14ac:dyDescent="0.25">
      <c r="E365" s="4">
        <f t="shared" ca="1" si="10"/>
        <v>0.43696510553055368</v>
      </c>
      <c r="F365" s="4">
        <f t="shared" ca="1" si="11"/>
        <v>880.8323196881629</v>
      </c>
    </row>
    <row r="366" spans="5:6" x14ac:dyDescent="0.25">
      <c r="E366" s="4">
        <f t="shared" ca="1" si="10"/>
        <v>0.94151231052658479</v>
      </c>
      <c r="F366" s="4">
        <f t="shared" ca="1" si="11"/>
        <v>918.5290102105796</v>
      </c>
    </row>
    <row r="367" spans="5:6" x14ac:dyDescent="0.25">
      <c r="E367" s="4">
        <f t="shared" ca="1" si="10"/>
        <v>0.7714683807426822</v>
      </c>
      <c r="F367" s="4">
        <f t="shared" ca="1" si="11"/>
        <v>901.55037671290722</v>
      </c>
    </row>
    <row r="368" spans="5:6" x14ac:dyDescent="0.25">
      <c r="E368" s="4">
        <f t="shared" ca="1" si="10"/>
        <v>0.36605707431432655</v>
      </c>
      <c r="F368" s="4">
        <f t="shared" ca="1" si="11"/>
        <v>876.35342043805656</v>
      </c>
    </row>
    <row r="369" spans="5:6" x14ac:dyDescent="0.25">
      <c r="E369" s="4">
        <f t="shared" ca="1" si="10"/>
        <v>0.83518251326648307</v>
      </c>
      <c r="F369" s="4">
        <f t="shared" ca="1" si="11"/>
        <v>906.50371646550559</v>
      </c>
    </row>
    <row r="370" spans="5:6" x14ac:dyDescent="0.25">
      <c r="E370" s="4">
        <f t="shared" ca="1" si="10"/>
        <v>0.94108709582447503</v>
      </c>
      <c r="F370" s="4">
        <f t="shared" ca="1" si="11"/>
        <v>918.45832406084526</v>
      </c>
    </row>
    <row r="371" spans="5:6" x14ac:dyDescent="0.25">
      <c r="E371" s="4">
        <f t="shared" ca="1" si="10"/>
        <v>0.73453713929058173</v>
      </c>
      <c r="F371" s="4">
        <f t="shared" ca="1" si="11"/>
        <v>898.985321077967</v>
      </c>
    </row>
    <row r="372" spans="5:6" x14ac:dyDescent="0.25">
      <c r="E372" s="4">
        <f t="shared" ca="1" si="10"/>
        <v>9.9457162909084573E-3</v>
      </c>
      <c r="F372" s="4">
        <f t="shared" ca="1" si="11"/>
        <v>822.75898537774515</v>
      </c>
    </row>
    <row r="373" spans="5:6" x14ac:dyDescent="0.25">
      <c r="E373" s="4">
        <f t="shared" ca="1" si="10"/>
        <v>0.80080828417244088</v>
      </c>
      <c r="F373" s="4">
        <f t="shared" ca="1" si="11"/>
        <v>903.72884548242007</v>
      </c>
    </row>
    <row r="374" spans="5:6" x14ac:dyDescent="0.25">
      <c r="E374" s="4">
        <f t="shared" ca="1" si="10"/>
        <v>0.95482387535319524</v>
      </c>
      <c r="F374" s="4">
        <f t="shared" ca="1" si="11"/>
        <v>920.95772691457285</v>
      </c>
    </row>
    <row r="375" spans="5:6" x14ac:dyDescent="0.25">
      <c r="E375" s="4">
        <f t="shared" ca="1" si="10"/>
        <v>2.0107823867427932E-2</v>
      </c>
      <c r="F375" s="4">
        <f t="shared" ca="1" si="11"/>
        <v>830.75333953149425</v>
      </c>
    </row>
    <row r="376" spans="5:6" x14ac:dyDescent="0.25">
      <c r="E376" s="4">
        <f t="shared" ca="1" si="10"/>
        <v>0.61775968100664791</v>
      </c>
      <c r="F376" s="4">
        <f t="shared" ca="1" si="11"/>
        <v>891.62575585215177</v>
      </c>
    </row>
    <row r="377" spans="5:6" x14ac:dyDescent="0.25">
      <c r="E377" s="4">
        <f t="shared" ca="1" si="10"/>
        <v>7.0565887483461931E-2</v>
      </c>
      <c r="F377" s="4">
        <f t="shared" ca="1" si="11"/>
        <v>846.97885684106598</v>
      </c>
    </row>
    <row r="378" spans="5:6" x14ac:dyDescent="0.25">
      <c r="E378" s="4">
        <f t="shared" ca="1" si="10"/>
        <v>8.9884059418550932E-2</v>
      </c>
      <c r="F378" s="4">
        <f t="shared" ca="1" si="11"/>
        <v>850.51762560265047</v>
      </c>
    </row>
    <row r="379" spans="5:6" x14ac:dyDescent="0.25">
      <c r="E379" s="4">
        <f t="shared" ca="1" si="10"/>
        <v>0.7184967502889914</v>
      </c>
      <c r="F379" s="4">
        <f t="shared" ca="1" si="11"/>
        <v>897.91837903590158</v>
      </c>
    </row>
    <row r="380" spans="5:6" x14ac:dyDescent="0.25">
      <c r="E380" s="4">
        <f t="shared" ca="1" si="10"/>
        <v>0.65044172070524187</v>
      </c>
      <c r="F380" s="4">
        <f t="shared" ca="1" si="11"/>
        <v>893.60995000871662</v>
      </c>
    </row>
    <row r="381" spans="5:6" x14ac:dyDescent="0.25">
      <c r="E381" s="4">
        <f t="shared" ca="1" si="10"/>
        <v>0.35925290329324877</v>
      </c>
      <c r="F381" s="4">
        <f t="shared" ca="1" si="11"/>
        <v>875.90627576988254</v>
      </c>
    </row>
    <row r="382" spans="5:6" x14ac:dyDescent="0.25">
      <c r="E382" s="4">
        <f t="shared" ca="1" si="10"/>
        <v>3.340652134049138E-2</v>
      </c>
      <c r="F382" s="4">
        <f t="shared" ca="1" si="11"/>
        <v>836.95415672463503</v>
      </c>
    </row>
    <row r="383" spans="5:6" x14ac:dyDescent="0.25">
      <c r="E383" s="4">
        <f t="shared" ca="1" si="10"/>
        <v>0.98259390204039698</v>
      </c>
      <c r="F383" s="4">
        <f t="shared" ca="1" si="11"/>
        <v>928.68100679102633</v>
      </c>
    </row>
    <row r="384" spans="5:6" x14ac:dyDescent="0.25">
      <c r="E384" s="4">
        <f t="shared" ca="1" si="10"/>
        <v>0.2287174149843928</v>
      </c>
      <c r="F384" s="4">
        <f t="shared" ca="1" si="11"/>
        <v>866.28276088043572</v>
      </c>
    </row>
    <row r="385" spans="5:6" x14ac:dyDescent="0.25">
      <c r="E385" s="4">
        <f t="shared" ca="1" si="10"/>
        <v>0.22183355207838185</v>
      </c>
      <c r="F385" s="4">
        <f t="shared" ca="1" si="11"/>
        <v>865.69427824397872</v>
      </c>
    </row>
    <row r="386" spans="5:6" x14ac:dyDescent="0.25">
      <c r="E386" s="4">
        <f t="shared" ca="1" si="10"/>
        <v>0.10781726045122697</v>
      </c>
      <c r="F386" s="4">
        <f t="shared" ca="1" si="11"/>
        <v>853.29806195694152</v>
      </c>
    </row>
    <row r="387" spans="5:6" x14ac:dyDescent="0.25">
      <c r="E387" s="4">
        <f t="shared" ca="1" si="10"/>
        <v>0.21069761870430859</v>
      </c>
      <c r="F387" s="4">
        <f t="shared" ca="1" si="11"/>
        <v>864.71686461274749</v>
      </c>
    </row>
    <row r="388" spans="5:6" x14ac:dyDescent="0.25">
      <c r="E388" s="4">
        <f t="shared" ref="E388:E451" ca="1" si="12">RAND()</f>
        <v>0.5699661970862876</v>
      </c>
      <c r="F388" s="4">
        <f t="shared" ref="F388:F451" ca="1" si="13">_xlfn.BETA.INV(E388,$C$5,$C$6,$C$3,$C$4)</f>
        <v>888.77587681066268</v>
      </c>
    </row>
    <row r="389" spans="5:6" x14ac:dyDescent="0.25">
      <c r="E389" s="4">
        <f t="shared" ca="1" si="12"/>
        <v>0.45983392138775969</v>
      </c>
      <c r="F389" s="4">
        <f t="shared" ca="1" si="13"/>
        <v>882.2243793327325</v>
      </c>
    </row>
    <row r="390" spans="5:6" x14ac:dyDescent="0.25">
      <c r="E390" s="4">
        <f t="shared" ca="1" si="12"/>
        <v>0.27376490609344672</v>
      </c>
      <c r="F390" s="4">
        <f t="shared" ca="1" si="13"/>
        <v>869.88713119551699</v>
      </c>
    </row>
    <row r="391" spans="5:6" x14ac:dyDescent="0.25">
      <c r="E391" s="4">
        <f t="shared" ca="1" si="12"/>
        <v>0.73724926392324075</v>
      </c>
      <c r="F391" s="4">
        <f t="shared" ca="1" si="13"/>
        <v>899.16824310754509</v>
      </c>
    </row>
    <row r="392" spans="5:6" x14ac:dyDescent="0.25">
      <c r="E392" s="4">
        <f t="shared" ca="1" si="12"/>
        <v>0.68376105642953666</v>
      </c>
      <c r="F392" s="4">
        <f t="shared" ca="1" si="13"/>
        <v>895.68213055272156</v>
      </c>
    </row>
    <row r="393" spans="5:6" x14ac:dyDescent="0.25">
      <c r="E393" s="4">
        <f t="shared" ca="1" si="12"/>
        <v>0.32258405992327543</v>
      </c>
      <c r="F393" s="4">
        <f t="shared" ca="1" si="13"/>
        <v>873.42585359867974</v>
      </c>
    </row>
    <row r="394" spans="5:6" x14ac:dyDescent="0.25">
      <c r="E394" s="4">
        <f t="shared" ca="1" si="12"/>
        <v>0.77351244007185094</v>
      </c>
      <c r="F394" s="4">
        <f t="shared" ca="1" si="13"/>
        <v>901.6975951308583</v>
      </c>
    </row>
    <row r="395" spans="5:6" x14ac:dyDescent="0.25">
      <c r="E395" s="4">
        <f t="shared" ca="1" si="12"/>
        <v>0.88695919671155321</v>
      </c>
      <c r="F395" s="4">
        <f t="shared" ca="1" si="13"/>
        <v>911.4018376148673</v>
      </c>
    </row>
    <row r="396" spans="5:6" x14ac:dyDescent="0.25">
      <c r="E396" s="4">
        <f t="shared" ca="1" si="12"/>
        <v>0.43079594553971046</v>
      </c>
      <c r="F396" s="4">
        <f t="shared" ca="1" si="13"/>
        <v>880.45329889788468</v>
      </c>
    </row>
    <row r="397" spans="5:6" x14ac:dyDescent="0.25">
      <c r="E397" s="4">
        <f t="shared" ca="1" si="12"/>
        <v>0.24132782302897848</v>
      </c>
      <c r="F397" s="4">
        <f t="shared" ca="1" si="13"/>
        <v>867.33242054418542</v>
      </c>
    </row>
    <row r="398" spans="5:6" x14ac:dyDescent="0.25">
      <c r="E398" s="4">
        <f t="shared" ca="1" si="12"/>
        <v>0.57154899166662554</v>
      </c>
      <c r="F398" s="4">
        <f t="shared" ca="1" si="13"/>
        <v>888.86967644562776</v>
      </c>
    </row>
    <row r="399" spans="5:6" x14ac:dyDescent="0.25">
      <c r="E399" s="4">
        <f t="shared" ca="1" si="12"/>
        <v>0.85229445997998599</v>
      </c>
      <c r="F399" s="4">
        <f t="shared" ca="1" si="13"/>
        <v>908.00553084474279</v>
      </c>
    </row>
    <row r="400" spans="5:6" x14ac:dyDescent="0.25">
      <c r="E400" s="4">
        <f t="shared" ca="1" si="12"/>
        <v>0.93302104437517408</v>
      </c>
      <c r="F400" s="4">
        <f t="shared" ca="1" si="13"/>
        <v>917.18113207325518</v>
      </c>
    </row>
    <row r="401" spans="5:6" x14ac:dyDescent="0.25">
      <c r="E401" s="4">
        <f t="shared" ca="1" si="12"/>
        <v>0.74831323527045257</v>
      </c>
      <c r="F401" s="4">
        <f t="shared" ca="1" si="13"/>
        <v>899.9227594245466</v>
      </c>
    </row>
    <row r="402" spans="5:6" x14ac:dyDescent="0.25">
      <c r="E402" s="4">
        <f t="shared" ca="1" si="12"/>
        <v>0.677397134142669</v>
      </c>
      <c r="F402" s="4">
        <f t="shared" ca="1" si="13"/>
        <v>895.28158162421028</v>
      </c>
    </row>
    <row r="403" spans="5:6" x14ac:dyDescent="0.25">
      <c r="E403" s="4">
        <f t="shared" ca="1" si="12"/>
        <v>0.4551225770952646</v>
      </c>
      <c r="F403" s="4">
        <f t="shared" ca="1" si="13"/>
        <v>881.93911609457007</v>
      </c>
    </row>
    <row r="404" spans="5:6" x14ac:dyDescent="0.25">
      <c r="E404" s="4">
        <f t="shared" ca="1" si="12"/>
        <v>0.2340902055896581</v>
      </c>
      <c r="F404" s="4">
        <f t="shared" ca="1" si="13"/>
        <v>866.73430254658933</v>
      </c>
    </row>
    <row r="405" spans="5:6" x14ac:dyDescent="0.25">
      <c r="E405" s="4">
        <f t="shared" ca="1" si="12"/>
        <v>0.90300309611812368</v>
      </c>
      <c r="F405" s="4">
        <f t="shared" ca="1" si="13"/>
        <v>913.19819215289112</v>
      </c>
    </row>
    <row r="406" spans="5:6" x14ac:dyDescent="0.25">
      <c r="E406" s="4">
        <f t="shared" ca="1" si="12"/>
        <v>0.10963948693898085</v>
      </c>
      <c r="F406" s="4">
        <f t="shared" ca="1" si="13"/>
        <v>853.55994709929996</v>
      </c>
    </row>
    <row r="407" spans="5:6" x14ac:dyDescent="0.25">
      <c r="E407" s="4">
        <f t="shared" ca="1" si="12"/>
        <v>0.3757021764891767</v>
      </c>
      <c r="F407" s="4">
        <f t="shared" ca="1" si="13"/>
        <v>876.98115267237574</v>
      </c>
    </row>
    <row r="408" spans="5:6" x14ac:dyDescent="0.25">
      <c r="E408" s="4">
        <f t="shared" ca="1" si="12"/>
        <v>0.76818292118468168</v>
      </c>
      <c r="F408" s="4">
        <f t="shared" ca="1" si="13"/>
        <v>901.31502951940888</v>
      </c>
    </row>
    <row r="409" spans="5:6" x14ac:dyDescent="0.25">
      <c r="E409" s="4">
        <f t="shared" ca="1" si="12"/>
        <v>0.14169078706730176</v>
      </c>
      <c r="F409" s="4">
        <f t="shared" ca="1" si="13"/>
        <v>857.70224009131641</v>
      </c>
    </row>
    <row r="410" spans="5:6" x14ac:dyDescent="0.25">
      <c r="E410" s="4">
        <f t="shared" ca="1" si="12"/>
        <v>0.40198227858225488</v>
      </c>
      <c r="F410" s="4">
        <f t="shared" ca="1" si="13"/>
        <v>878.65910292288584</v>
      </c>
    </row>
    <row r="411" spans="5:6" x14ac:dyDescent="0.25">
      <c r="E411" s="4">
        <f t="shared" ca="1" si="12"/>
        <v>0.47183180188702334</v>
      </c>
      <c r="F411" s="4">
        <f t="shared" ca="1" si="13"/>
        <v>882.94773155212408</v>
      </c>
    </row>
    <row r="412" spans="5:6" x14ac:dyDescent="0.25">
      <c r="E412" s="4">
        <f t="shared" ca="1" si="12"/>
        <v>0.22201909292422095</v>
      </c>
      <c r="F412" s="4">
        <f t="shared" ca="1" si="13"/>
        <v>865.71029161485524</v>
      </c>
    </row>
    <row r="413" spans="5:6" x14ac:dyDescent="0.25">
      <c r="E413" s="4">
        <f t="shared" ca="1" si="12"/>
        <v>0.65965653296011462</v>
      </c>
      <c r="F413" s="4">
        <f t="shared" ca="1" si="13"/>
        <v>894.17723797749727</v>
      </c>
    </row>
    <row r="414" spans="5:6" x14ac:dyDescent="0.25">
      <c r="E414" s="4">
        <f t="shared" ca="1" si="12"/>
        <v>0.72133513290232787</v>
      </c>
      <c r="F414" s="4">
        <f t="shared" ca="1" si="13"/>
        <v>898.10540894484916</v>
      </c>
    </row>
    <row r="415" spans="5:6" x14ac:dyDescent="0.25">
      <c r="E415" s="4">
        <f t="shared" ca="1" si="12"/>
        <v>0.9383973997338565</v>
      </c>
      <c r="F415" s="4">
        <f t="shared" ca="1" si="13"/>
        <v>918.01940651528912</v>
      </c>
    </row>
    <row r="416" spans="5:6" x14ac:dyDescent="0.25">
      <c r="E416" s="4">
        <f t="shared" ca="1" si="12"/>
        <v>0.4867388299769464</v>
      </c>
      <c r="F416" s="4">
        <f t="shared" ca="1" si="13"/>
        <v>883.84110918096246</v>
      </c>
    </row>
    <row r="417" spans="5:6" x14ac:dyDescent="0.25">
      <c r="E417" s="4">
        <f t="shared" ca="1" si="12"/>
        <v>0.37745282694132332</v>
      </c>
      <c r="F417" s="4">
        <f t="shared" ca="1" si="13"/>
        <v>877.09435869943047</v>
      </c>
    </row>
    <row r="418" spans="5:6" x14ac:dyDescent="0.25">
      <c r="E418" s="4">
        <f t="shared" ca="1" si="12"/>
        <v>0.24605989922597282</v>
      </c>
      <c r="F418" s="4">
        <f t="shared" ca="1" si="13"/>
        <v>867.71749658485544</v>
      </c>
    </row>
    <row r="419" spans="5:6" x14ac:dyDescent="0.25">
      <c r="E419" s="4">
        <f t="shared" ca="1" si="12"/>
        <v>0.93154706552727295</v>
      </c>
      <c r="F419" s="4">
        <f t="shared" ca="1" si="13"/>
        <v>916.95960709250517</v>
      </c>
    </row>
    <row r="420" spans="5:6" x14ac:dyDescent="0.25">
      <c r="E420" s="4">
        <f t="shared" ca="1" si="12"/>
        <v>0.69629742254771987</v>
      </c>
      <c r="F420" s="4">
        <f t="shared" ca="1" si="13"/>
        <v>896.47886537906891</v>
      </c>
    </row>
    <row r="421" spans="5:6" x14ac:dyDescent="0.25">
      <c r="E421" s="4">
        <f t="shared" ca="1" si="12"/>
        <v>0.40730847495242817</v>
      </c>
      <c r="F421" s="4">
        <f t="shared" ca="1" si="13"/>
        <v>878.99401782701682</v>
      </c>
    </row>
    <row r="422" spans="5:6" x14ac:dyDescent="0.25">
      <c r="E422" s="4">
        <f t="shared" ca="1" si="12"/>
        <v>8.7976689646338091E-2</v>
      </c>
      <c r="F422" s="4">
        <f t="shared" ca="1" si="13"/>
        <v>850.19692386951897</v>
      </c>
    </row>
    <row r="423" spans="5:6" x14ac:dyDescent="0.25">
      <c r="E423" s="4">
        <f t="shared" ca="1" si="12"/>
        <v>4.5171745351817338E-2</v>
      </c>
      <c r="F423" s="4">
        <f t="shared" ca="1" si="13"/>
        <v>840.85376148891351</v>
      </c>
    </row>
    <row r="424" spans="5:6" x14ac:dyDescent="0.25">
      <c r="E424" s="4">
        <f t="shared" ca="1" si="12"/>
        <v>0.4593352702688297</v>
      </c>
      <c r="F424" s="4">
        <f t="shared" ca="1" si="13"/>
        <v>882.19422112663528</v>
      </c>
    </row>
    <row r="425" spans="5:6" x14ac:dyDescent="0.25">
      <c r="E425" s="4">
        <f t="shared" ca="1" si="12"/>
        <v>0.70713655009182341</v>
      </c>
      <c r="F425" s="4">
        <f t="shared" ca="1" si="13"/>
        <v>897.17680162840634</v>
      </c>
    </row>
    <row r="426" spans="5:6" x14ac:dyDescent="0.25">
      <c r="E426" s="4">
        <f t="shared" ca="1" si="12"/>
        <v>6.1872858559666288E-2</v>
      </c>
      <c r="F426" s="4">
        <f t="shared" ca="1" si="13"/>
        <v>845.12392609582685</v>
      </c>
    </row>
    <row r="427" spans="5:6" x14ac:dyDescent="0.25">
      <c r="E427" s="4">
        <f t="shared" ca="1" si="12"/>
        <v>0.49499724473093965</v>
      </c>
      <c r="F427" s="4">
        <f t="shared" ca="1" si="13"/>
        <v>884.33390610181789</v>
      </c>
    </row>
    <row r="428" spans="5:6" x14ac:dyDescent="0.25">
      <c r="E428" s="4">
        <f t="shared" ca="1" si="12"/>
        <v>0.40130926318893778</v>
      </c>
      <c r="F428" s="4">
        <f t="shared" ca="1" si="13"/>
        <v>878.61666850203801</v>
      </c>
    </row>
    <row r="429" spans="5:6" x14ac:dyDescent="0.25">
      <c r="E429" s="4">
        <f t="shared" ca="1" si="12"/>
        <v>0.11691846760625901</v>
      </c>
      <c r="F429" s="4">
        <f t="shared" ca="1" si="13"/>
        <v>854.57390645438147</v>
      </c>
    </row>
    <row r="430" spans="5:6" x14ac:dyDescent="0.25">
      <c r="E430" s="4">
        <f t="shared" ca="1" si="12"/>
        <v>0.16584094202045108</v>
      </c>
      <c r="F430" s="4">
        <f t="shared" ca="1" si="13"/>
        <v>860.38552368133787</v>
      </c>
    </row>
    <row r="431" spans="5:6" x14ac:dyDescent="0.25">
      <c r="E431" s="4">
        <f t="shared" ca="1" si="12"/>
        <v>0.96659500071509086</v>
      </c>
      <c r="F431" s="4">
        <f t="shared" ca="1" si="13"/>
        <v>923.59411703607805</v>
      </c>
    </row>
    <row r="432" spans="5:6" x14ac:dyDescent="0.25">
      <c r="E432" s="4">
        <f t="shared" ca="1" si="12"/>
        <v>6.0941754777314228E-2</v>
      </c>
      <c r="F432" s="4">
        <f t="shared" ca="1" si="13"/>
        <v>844.91280992560098</v>
      </c>
    </row>
    <row r="433" spans="5:6" x14ac:dyDescent="0.25">
      <c r="E433" s="4">
        <f t="shared" ca="1" si="12"/>
        <v>4.2554125444557278E-2</v>
      </c>
      <c r="F433" s="4">
        <f t="shared" ca="1" si="13"/>
        <v>840.06800795087042</v>
      </c>
    </row>
    <row r="434" spans="5:6" x14ac:dyDescent="0.25">
      <c r="E434" s="4">
        <f t="shared" ca="1" si="12"/>
        <v>7.3825172524559779E-2</v>
      </c>
      <c r="F434" s="4">
        <f t="shared" ca="1" si="13"/>
        <v>847.62649524541439</v>
      </c>
    </row>
    <row r="435" spans="5:6" x14ac:dyDescent="0.25">
      <c r="E435" s="4">
        <f t="shared" ca="1" si="12"/>
        <v>0.93929292513788287</v>
      </c>
      <c r="F435" s="4">
        <f t="shared" ca="1" si="13"/>
        <v>918.16400413256201</v>
      </c>
    </row>
    <row r="436" spans="5:6" x14ac:dyDescent="0.25">
      <c r="E436" s="4">
        <f t="shared" ca="1" si="12"/>
        <v>0.97366244098445076</v>
      </c>
      <c r="F436" s="4">
        <f t="shared" ca="1" si="13"/>
        <v>925.53684870446023</v>
      </c>
    </row>
    <row r="437" spans="5:6" x14ac:dyDescent="0.25">
      <c r="E437" s="4">
        <f t="shared" ca="1" si="12"/>
        <v>0.17659355880698391</v>
      </c>
      <c r="F437" s="4">
        <f t="shared" ca="1" si="13"/>
        <v>861.49093504799066</v>
      </c>
    </row>
    <row r="438" spans="5:6" x14ac:dyDescent="0.25">
      <c r="E438" s="4">
        <f t="shared" ca="1" si="12"/>
        <v>0.61479593856411852</v>
      </c>
      <c r="F438" s="4">
        <f t="shared" ca="1" si="13"/>
        <v>891.44758663736354</v>
      </c>
    </row>
    <row r="439" spans="5:6" x14ac:dyDescent="0.25">
      <c r="E439" s="4">
        <f t="shared" ca="1" si="12"/>
        <v>0.21216986900209611</v>
      </c>
      <c r="F439" s="4">
        <f t="shared" ca="1" si="13"/>
        <v>864.84798439368819</v>
      </c>
    </row>
    <row r="440" spans="5:6" x14ac:dyDescent="0.25">
      <c r="E440" s="4">
        <f t="shared" ca="1" si="12"/>
        <v>0.94108412909958528</v>
      </c>
      <c r="F440" s="4">
        <f t="shared" ca="1" si="13"/>
        <v>918.4578321624515</v>
      </c>
    </row>
    <row r="441" spans="5:6" x14ac:dyDescent="0.25">
      <c r="E441" s="4">
        <f t="shared" ca="1" si="12"/>
        <v>8.7410887811640303E-2</v>
      </c>
      <c r="F441" s="4">
        <f t="shared" ca="1" si="13"/>
        <v>850.10073280079939</v>
      </c>
    </row>
    <row r="442" spans="5:6" x14ac:dyDescent="0.25">
      <c r="E442" s="4">
        <f t="shared" ca="1" si="12"/>
        <v>0.27425632978563097</v>
      </c>
      <c r="F442" s="4">
        <f t="shared" ca="1" si="13"/>
        <v>869.92442214601624</v>
      </c>
    </row>
    <row r="443" spans="5:6" x14ac:dyDescent="0.25">
      <c r="E443" s="4">
        <f t="shared" ca="1" si="12"/>
        <v>0.65192595210571347</v>
      </c>
      <c r="F443" s="4">
        <f t="shared" ca="1" si="13"/>
        <v>893.70105740316137</v>
      </c>
    </row>
    <row r="444" spans="5:6" x14ac:dyDescent="0.25">
      <c r="E444" s="4">
        <f t="shared" ca="1" si="12"/>
        <v>0.13501708742214635</v>
      </c>
      <c r="F444" s="4">
        <f t="shared" ca="1" si="13"/>
        <v>856.90241515583512</v>
      </c>
    </row>
    <row r="445" spans="5:6" x14ac:dyDescent="0.25">
      <c r="E445" s="4">
        <f t="shared" ca="1" si="12"/>
        <v>0.85866875532286213</v>
      </c>
      <c r="F445" s="4">
        <f t="shared" ca="1" si="13"/>
        <v>908.59068501837737</v>
      </c>
    </row>
    <row r="446" spans="5:6" x14ac:dyDescent="0.25">
      <c r="E446" s="4">
        <f t="shared" ca="1" si="12"/>
        <v>0.50353456238273298</v>
      </c>
      <c r="F446" s="4">
        <f t="shared" ca="1" si="13"/>
        <v>884.8420348311289</v>
      </c>
    </row>
    <row r="447" spans="5:6" x14ac:dyDescent="0.25">
      <c r="E447" s="4">
        <f t="shared" ca="1" si="12"/>
        <v>0.14339908458609008</v>
      </c>
      <c r="F447" s="4">
        <f t="shared" ca="1" si="13"/>
        <v>857.90250527170394</v>
      </c>
    </row>
    <row r="448" spans="5:6" x14ac:dyDescent="0.25">
      <c r="E448" s="4">
        <f t="shared" ca="1" si="12"/>
        <v>0.44735663583521823</v>
      </c>
      <c r="F448" s="4">
        <f t="shared" ca="1" si="13"/>
        <v>881.46724636476222</v>
      </c>
    </row>
    <row r="449" spans="5:6" x14ac:dyDescent="0.25">
      <c r="E449" s="4">
        <f t="shared" ca="1" si="12"/>
        <v>0.85034274449121139</v>
      </c>
      <c r="F449" s="4">
        <f t="shared" ca="1" si="13"/>
        <v>907.82934004168351</v>
      </c>
    </row>
    <row r="450" spans="5:6" x14ac:dyDescent="0.25">
      <c r="E450" s="4">
        <f t="shared" ca="1" si="12"/>
        <v>0.43887905125610804</v>
      </c>
      <c r="F450" s="4">
        <f t="shared" ca="1" si="13"/>
        <v>880.94958391253658</v>
      </c>
    </row>
    <row r="451" spans="5:6" x14ac:dyDescent="0.25">
      <c r="E451" s="4">
        <f t="shared" ca="1" si="12"/>
        <v>0.58302901701070475</v>
      </c>
      <c r="F451" s="4">
        <f t="shared" ca="1" si="13"/>
        <v>889.5508526899755</v>
      </c>
    </row>
    <row r="452" spans="5:6" x14ac:dyDescent="0.25">
      <c r="E452" s="4">
        <f t="shared" ref="E452:E515" ca="1" si="14">RAND()</f>
        <v>0.27684786553177021</v>
      </c>
      <c r="F452" s="4">
        <f t="shared" ref="F452:F515" ca="1" si="15">_xlfn.BETA.INV(E452,$C$5,$C$6,$C$3,$C$4)</f>
        <v>870.12044541806563</v>
      </c>
    </row>
    <row r="453" spans="5:6" x14ac:dyDescent="0.25">
      <c r="E453" s="4">
        <f t="shared" ca="1" si="14"/>
        <v>0.66462336429245683</v>
      </c>
      <c r="F453" s="4">
        <f t="shared" ca="1" si="15"/>
        <v>894.48472055220714</v>
      </c>
    </row>
    <row r="454" spans="5:6" x14ac:dyDescent="0.25">
      <c r="E454" s="4">
        <f t="shared" ca="1" si="14"/>
        <v>0.70686747521893245</v>
      </c>
      <c r="F454" s="4">
        <f t="shared" ca="1" si="15"/>
        <v>897.15936619713318</v>
      </c>
    </row>
    <row r="455" spans="5:6" x14ac:dyDescent="0.25">
      <c r="E455" s="4">
        <f t="shared" ca="1" si="14"/>
        <v>0.13914368123290843</v>
      </c>
      <c r="F455" s="4">
        <f t="shared" ca="1" si="15"/>
        <v>857.40032217740884</v>
      </c>
    </row>
    <row r="456" spans="5:6" x14ac:dyDescent="0.25">
      <c r="E456" s="4">
        <f t="shared" ca="1" si="14"/>
        <v>0.6294111248603883</v>
      </c>
      <c r="F456" s="4">
        <f t="shared" ca="1" si="15"/>
        <v>892.32876766218521</v>
      </c>
    </row>
    <row r="457" spans="5:6" x14ac:dyDescent="0.25">
      <c r="E457" s="4">
        <f t="shared" ca="1" si="14"/>
        <v>0.89736810956738788</v>
      </c>
      <c r="F457" s="4">
        <f t="shared" ca="1" si="15"/>
        <v>912.54679077654941</v>
      </c>
    </row>
    <row r="458" spans="5:6" x14ac:dyDescent="0.25">
      <c r="E458" s="4">
        <f t="shared" ca="1" si="14"/>
        <v>0.35514222178502775</v>
      </c>
      <c r="F458" s="4">
        <f t="shared" ca="1" si="15"/>
        <v>875.63431394225495</v>
      </c>
    </row>
    <row r="459" spans="5:6" x14ac:dyDescent="0.25">
      <c r="E459" s="4">
        <f t="shared" ca="1" si="14"/>
        <v>0.95441758956970946</v>
      </c>
      <c r="F459" s="4">
        <f t="shared" ca="1" si="15"/>
        <v>920.87635322629831</v>
      </c>
    </row>
    <row r="460" spans="5:6" x14ac:dyDescent="0.25">
      <c r="E460" s="4">
        <f t="shared" ca="1" si="14"/>
        <v>0.22635163940393888</v>
      </c>
      <c r="F460" s="4">
        <f t="shared" ca="1" si="15"/>
        <v>866.08180708378598</v>
      </c>
    </row>
    <row r="461" spans="5:6" x14ac:dyDescent="0.25">
      <c r="E461" s="4">
        <f t="shared" ca="1" si="14"/>
        <v>0.94277622986147736</v>
      </c>
      <c r="F461" s="4">
        <f t="shared" ca="1" si="15"/>
        <v>918.74130818688468</v>
      </c>
    </row>
    <row r="462" spans="5:6" x14ac:dyDescent="0.25">
      <c r="E462" s="4">
        <f t="shared" ca="1" si="14"/>
        <v>0.56343634951988009</v>
      </c>
      <c r="F462" s="4">
        <f t="shared" ca="1" si="15"/>
        <v>888.38913740845226</v>
      </c>
    </row>
    <row r="463" spans="5:6" x14ac:dyDescent="0.25">
      <c r="E463" s="4">
        <f t="shared" ca="1" si="14"/>
        <v>0.74560703399283934</v>
      </c>
      <c r="F463" s="4">
        <f t="shared" ca="1" si="15"/>
        <v>899.73693364546011</v>
      </c>
    </row>
    <row r="464" spans="5:6" x14ac:dyDescent="0.25">
      <c r="E464" s="4">
        <f t="shared" ca="1" si="14"/>
        <v>0.53517123014054346</v>
      </c>
      <c r="F464" s="4">
        <f t="shared" ca="1" si="15"/>
        <v>886.71717525886459</v>
      </c>
    </row>
    <row r="465" spans="5:6" x14ac:dyDescent="0.25">
      <c r="E465" s="4">
        <f t="shared" ca="1" si="14"/>
        <v>0.26479672947149324</v>
      </c>
      <c r="F465" s="4">
        <f t="shared" ca="1" si="15"/>
        <v>869.19966492706135</v>
      </c>
    </row>
    <row r="466" spans="5:6" x14ac:dyDescent="0.25">
      <c r="E466" s="4">
        <f t="shared" ca="1" si="14"/>
        <v>0.65481814768528757</v>
      </c>
      <c r="F466" s="4">
        <f t="shared" ca="1" si="15"/>
        <v>893.87887843993576</v>
      </c>
    </row>
    <row r="467" spans="5:6" x14ac:dyDescent="0.25">
      <c r="E467" s="4">
        <f t="shared" ca="1" si="14"/>
        <v>0.61563725112762269</v>
      </c>
      <c r="F467" s="4">
        <f t="shared" ca="1" si="15"/>
        <v>891.4981381035293</v>
      </c>
    </row>
    <row r="468" spans="5:6" x14ac:dyDescent="0.25">
      <c r="E468" s="4">
        <f t="shared" ca="1" si="14"/>
        <v>0.96178590385434048</v>
      </c>
      <c r="F468" s="4">
        <f t="shared" ca="1" si="15"/>
        <v>922.44435577913418</v>
      </c>
    </row>
    <row r="469" spans="5:6" x14ac:dyDescent="0.25">
      <c r="E469" s="4">
        <f t="shared" ca="1" si="14"/>
        <v>0.47768358357918739</v>
      </c>
      <c r="F469" s="4">
        <f t="shared" ca="1" si="15"/>
        <v>883.29907664204393</v>
      </c>
    </row>
    <row r="470" spans="5:6" x14ac:dyDescent="0.25">
      <c r="E470" s="4">
        <f t="shared" ca="1" si="14"/>
        <v>0.23074733127681091</v>
      </c>
      <c r="F470" s="4">
        <f t="shared" ca="1" si="15"/>
        <v>866.45413822679018</v>
      </c>
    </row>
    <row r="471" spans="5:6" x14ac:dyDescent="0.25">
      <c r="E471" s="4">
        <f t="shared" ca="1" si="14"/>
        <v>0.91510302154211964</v>
      </c>
      <c r="F471" s="4">
        <f t="shared" ca="1" si="15"/>
        <v>914.68643471634709</v>
      </c>
    </row>
    <row r="472" spans="5:6" x14ac:dyDescent="0.25">
      <c r="E472" s="4">
        <f t="shared" ca="1" si="14"/>
        <v>0.51069602912853473</v>
      </c>
      <c r="F472" s="4">
        <f t="shared" ca="1" si="15"/>
        <v>885.26741383648812</v>
      </c>
    </row>
    <row r="473" spans="5:6" x14ac:dyDescent="0.25">
      <c r="E473" s="4">
        <f t="shared" ca="1" si="14"/>
        <v>0.42543378568046031</v>
      </c>
      <c r="F473" s="4">
        <f t="shared" ca="1" si="15"/>
        <v>880.12249987715438</v>
      </c>
    </row>
    <row r="474" spans="5:6" x14ac:dyDescent="0.25">
      <c r="E474" s="4">
        <f t="shared" ca="1" si="14"/>
        <v>0.13361998040346779</v>
      </c>
      <c r="F474" s="4">
        <f t="shared" ca="1" si="15"/>
        <v>856.73129122429259</v>
      </c>
    </row>
    <row r="475" spans="5:6" x14ac:dyDescent="0.25">
      <c r="E475" s="4">
        <f t="shared" ca="1" si="14"/>
        <v>0.83969560146964706</v>
      </c>
      <c r="F475" s="4">
        <f t="shared" ca="1" si="15"/>
        <v>906.89079897326576</v>
      </c>
    </row>
    <row r="476" spans="5:6" x14ac:dyDescent="0.25">
      <c r="E476" s="4">
        <f t="shared" ca="1" si="14"/>
        <v>0.89792584269982134</v>
      </c>
      <c r="F476" s="4">
        <f t="shared" ca="1" si="15"/>
        <v>912.61020968737421</v>
      </c>
    </row>
    <row r="477" spans="5:6" x14ac:dyDescent="0.25">
      <c r="E477" s="4">
        <f t="shared" ca="1" si="14"/>
        <v>0.33000012943143797</v>
      </c>
      <c r="F477" s="4">
        <f t="shared" ca="1" si="15"/>
        <v>873.93805493913851</v>
      </c>
    </row>
    <row r="478" spans="5:6" x14ac:dyDescent="0.25">
      <c r="E478" s="4">
        <f t="shared" ca="1" si="14"/>
        <v>0.580215697265826</v>
      </c>
      <c r="F478" s="4">
        <f t="shared" ca="1" si="15"/>
        <v>889.38376841444494</v>
      </c>
    </row>
    <row r="479" spans="5:6" x14ac:dyDescent="0.25">
      <c r="E479" s="4">
        <f t="shared" ca="1" si="14"/>
        <v>0.1677362570581572</v>
      </c>
      <c r="F479" s="4">
        <f t="shared" ca="1" si="15"/>
        <v>860.58395288939403</v>
      </c>
    </row>
    <row r="480" spans="5:6" x14ac:dyDescent="0.25">
      <c r="E480" s="4">
        <f t="shared" ca="1" si="14"/>
        <v>0.14881899231765805</v>
      </c>
      <c r="F480" s="4">
        <f t="shared" ca="1" si="15"/>
        <v>858.5265627054315</v>
      </c>
    </row>
    <row r="481" spans="5:6" x14ac:dyDescent="0.25">
      <c r="E481" s="4">
        <f t="shared" ca="1" si="14"/>
        <v>0.38001804417151508</v>
      </c>
      <c r="F481" s="4">
        <f t="shared" ca="1" si="15"/>
        <v>877.25984784274544</v>
      </c>
    </row>
    <row r="482" spans="5:6" x14ac:dyDescent="0.25">
      <c r="E482" s="4">
        <f t="shared" ca="1" si="14"/>
        <v>0.73607669222432237</v>
      </c>
      <c r="F482" s="4">
        <f t="shared" ca="1" si="15"/>
        <v>899.08906328298417</v>
      </c>
    </row>
    <row r="483" spans="5:6" x14ac:dyDescent="0.25">
      <c r="E483" s="4">
        <f t="shared" ca="1" si="14"/>
        <v>0.12375865449004431</v>
      </c>
      <c r="F483" s="4">
        <f t="shared" ca="1" si="15"/>
        <v>855.48384971934149</v>
      </c>
    </row>
    <row r="484" spans="5:6" x14ac:dyDescent="0.25">
      <c r="E484" s="4">
        <f t="shared" ca="1" si="14"/>
        <v>2.9707293870727569E-2</v>
      </c>
      <c r="F484" s="4">
        <f t="shared" ca="1" si="15"/>
        <v>835.4830375795085</v>
      </c>
    </row>
    <row r="485" spans="5:6" x14ac:dyDescent="0.25">
      <c r="E485" s="4">
        <f t="shared" ca="1" si="14"/>
        <v>0.35845374475710423</v>
      </c>
      <c r="F485" s="4">
        <f t="shared" ca="1" si="15"/>
        <v>875.85351329872981</v>
      </c>
    </row>
    <row r="486" spans="5:6" x14ac:dyDescent="0.25">
      <c r="E486" s="4">
        <f t="shared" ca="1" si="14"/>
        <v>9.7004157077366093E-3</v>
      </c>
      <c r="F486" s="4">
        <f t="shared" ca="1" si="15"/>
        <v>822.48637492886144</v>
      </c>
    </row>
    <row r="487" spans="5:6" x14ac:dyDescent="0.25">
      <c r="E487" s="4">
        <f t="shared" ca="1" si="14"/>
        <v>0.83331782858362091</v>
      </c>
      <c r="F487" s="4">
        <f t="shared" ca="1" si="15"/>
        <v>906.34552530765745</v>
      </c>
    </row>
    <row r="488" spans="5:6" x14ac:dyDescent="0.25">
      <c r="E488" s="4">
        <f t="shared" ca="1" si="14"/>
        <v>0.30983947693453384</v>
      </c>
      <c r="F488" s="4">
        <f t="shared" ca="1" si="15"/>
        <v>872.53146076502708</v>
      </c>
    </row>
    <row r="489" spans="5:6" x14ac:dyDescent="0.25">
      <c r="E489" s="4">
        <f t="shared" ca="1" si="14"/>
        <v>8.4679635464372627E-2</v>
      </c>
      <c r="F489" s="4">
        <f t="shared" ca="1" si="15"/>
        <v>849.62932345928448</v>
      </c>
    </row>
    <row r="490" spans="5:6" x14ac:dyDescent="0.25">
      <c r="E490" s="4">
        <f t="shared" ca="1" si="14"/>
        <v>0.28544171880937719</v>
      </c>
      <c r="F490" s="4">
        <f t="shared" ca="1" si="15"/>
        <v>870.76311816838484</v>
      </c>
    </row>
    <row r="491" spans="5:6" x14ac:dyDescent="0.25">
      <c r="E491" s="4">
        <f t="shared" ca="1" si="14"/>
        <v>8.5520179569538723E-2</v>
      </c>
      <c r="F491" s="4">
        <f t="shared" ca="1" si="15"/>
        <v>849.77567101304612</v>
      </c>
    </row>
    <row r="492" spans="5:6" x14ac:dyDescent="0.25">
      <c r="E492" s="4">
        <f t="shared" ca="1" si="14"/>
        <v>0.59200448426505181</v>
      </c>
      <c r="F492" s="4">
        <f t="shared" ca="1" si="15"/>
        <v>890.08471828782433</v>
      </c>
    </row>
    <row r="493" spans="5:6" x14ac:dyDescent="0.25">
      <c r="E493" s="4">
        <f t="shared" ca="1" si="14"/>
        <v>0.60624105459685595</v>
      </c>
      <c r="F493" s="4">
        <f t="shared" ca="1" si="15"/>
        <v>890.93461839020779</v>
      </c>
    </row>
    <row r="494" spans="5:6" x14ac:dyDescent="0.25">
      <c r="E494" s="4">
        <f t="shared" ca="1" si="14"/>
        <v>1.1281517102788685E-2</v>
      </c>
      <c r="F494" s="4">
        <f t="shared" ca="1" si="15"/>
        <v>824.14538244636856</v>
      </c>
    </row>
    <row r="495" spans="5:6" x14ac:dyDescent="0.25">
      <c r="E495" s="4">
        <f t="shared" ca="1" si="14"/>
        <v>0.50888275235784097</v>
      </c>
      <c r="F495" s="4">
        <f t="shared" ca="1" si="15"/>
        <v>885.15977425276776</v>
      </c>
    </row>
    <row r="496" spans="5:6" x14ac:dyDescent="0.25">
      <c r="E496" s="4">
        <f t="shared" ca="1" si="14"/>
        <v>0.11692676409708458</v>
      </c>
      <c r="F496" s="4">
        <f t="shared" ca="1" si="15"/>
        <v>854.57503429311703</v>
      </c>
    </row>
    <row r="497" spans="5:6" x14ac:dyDescent="0.25">
      <c r="E497" s="4">
        <f t="shared" ca="1" si="14"/>
        <v>1.8893368659067211E-2</v>
      </c>
      <c r="F497" s="4">
        <f t="shared" ca="1" si="15"/>
        <v>830.01969201402198</v>
      </c>
    </row>
    <row r="498" spans="5:6" x14ac:dyDescent="0.25">
      <c r="E498" s="4">
        <f t="shared" ca="1" si="14"/>
        <v>0.80979863964025267</v>
      </c>
      <c r="F498" s="4">
        <f t="shared" ca="1" si="15"/>
        <v>904.42819153570747</v>
      </c>
    </row>
    <row r="499" spans="5:6" x14ac:dyDescent="0.25">
      <c r="E499" s="4">
        <f t="shared" ca="1" si="14"/>
        <v>0.50507226411104411</v>
      </c>
      <c r="F499" s="4">
        <f t="shared" ca="1" si="15"/>
        <v>884.93343257763729</v>
      </c>
    </row>
    <row r="500" spans="5:6" x14ac:dyDescent="0.25">
      <c r="E500" s="4">
        <f t="shared" ca="1" si="14"/>
        <v>0.58626259151208293</v>
      </c>
      <c r="F500" s="4">
        <f t="shared" ca="1" si="15"/>
        <v>889.74303811713185</v>
      </c>
    </row>
    <row r="501" spans="5:6" x14ac:dyDescent="0.25">
      <c r="E501" s="4">
        <f t="shared" ca="1" si="14"/>
        <v>0.25646586394553517</v>
      </c>
      <c r="F501" s="4">
        <f t="shared" ca="1" si="15"/>
        <v>868.54868925552375</v>
      </c>
    </row>
    <row r="502" spans="5:6" x14ac:dyDescent="0.25">
      <c r="E502" s="4">
        <f t="shared" ca="1" si="14"/>
        <v>0.90391212968213164</v>
      </c>
      <c r="F502" s="4">
        <f t="shared" ca="1" si="15"/>
        <v>913.3055765184547</v>
      </c>
    </row>
    <row r="503" spans="5:6" x14ac:dyDescent="0.25">
      <c r="E503" s="4">
        <f t="shared" ca="1" si="14"/>
        <v>0.81338274514074882</v>
      </c>
      <c r="F503" s="4">
        <f t="shared" ca="1" si="15"/>
        <v>904.71179300438814</v>
      </c>
    </row>
    <row r="504" spans="5:6" x14ac:dyDescent="0.25">
      <c r="E504" s="4">
        <f t="shared" ca="1" si="14"/>
        <v>0.95911261319334185</v>
      </c>
      <c r="F504" s="4">
        <f t="shared" ca="1" si="15"/>
        <v>921.8514738196817</v>
      </c>
    </row>
    <row r="505" spans="5:6" x14ac:dyDescent="0.25">
      <c r="E505" s="4">
        <f t="shared" ca="1" si="14"/>
        <v>0.36737066477497693</v>
      </c>
      <c r="F505" s="4">
        <f t="shared" ca="1" si="15"/>
        <v>876.4393251155152</v>
      </c>
    </row>
    <row r="506" spans="5:6" x14ac:dyDescent="0.25">
      <c r="E506" s="4">
        <f t="shared" ca="1" si="14"/>
        <v>0.3114862516267608</v>
      </c>
      <c r="F506" s="4">
        <f t="shared" ca="1" si="15"/>
        <v>872.64808538615307</v>
      </c>
    </row>
    <row r="507" spans="5:6" x14ac:dyDescent="0.25">
      <c r="E507" s="4">
        <f t="shared" ca="1" si="14"/>
        <v>0.38324980966511202</v>
      </c>
      <c r="F507" s="4">
        <f t="shared" ca="1" si="15"/>
        <v>877.46768968087804</v>
      </c>
    </row>
    <row r="508" spans="5:6" x14ac:dyDescent="0.25">
      <c r="E508" s="4">
        <f t="shared" ca="1" si="14"/>
        <v>0.18783629107415378</v>
      </c>
      <c r="F508" s="4">
        <f t="shared" ca="1" si="15"/>
        <v>862.59776841420899</v>
      </c>
    </row>
    <row r="509" spans="5:6" x14ac:dyDescent="0.25">
      <c r="E509" s="4">
        <f t="shared" ca="1" si="14"/>
        <v>0.77965712384627706</v>
      </c>
      <c r="F509" s="4">
        <f t="shared" ca="1" si="15"/>
        <v>902.14396989754869</v>
      </c>
    </row>
    <row r="510" spans="5:6" x14ac:dyDescent="0.25">
      <c r="E510" s="4">
        <f t="shared" ca="1" si="14"/>
        <v>0.57855789854855488</v>
      </c>
      <c r="F510" s="4">
        <f t="shared" ca="1" si="15"/>
        <v>889.28536114209294</v>
      </c>
    </row>
    <row r="511" spans="5:6" x14ac:dyDescent="0.25">
      <c r="E511" s="4">
        <f t="shared" ca="1" si="14"/>
        <v>0.40517774183490374</v>
      </c>
      <c r="F511" s="4">
        <f t="shared" ca="1" si="15"/>
        <v>878.86022717724313</v>
      </c>
    </row>
    <row r="512" spans="5:6" x14ac:dyDescent="0.25">
      <c r="E512" s="4">
        <f t="shared" ca="1" si="14"/>
        <v>0.61962614361285262</v>
      </c>
      <c r="F512" s="4">
        <f t="shared" ca="1" si="15"/>
        <v>891.73809017455767</v>
      </c>
    </row>
    <row r="513" spans="5:6" x14ac:dyDescent="0.25">
      <c r="E513" s="4">
        <f t="shared" ca="1" si="14"/>
        <v>0.72960109211372914</v>
      </c>
      <c r="F513" s="4">
        <f t="shared" ca="1" si="15"/>
        <v>898.65434157617574</v>
      </c>
    </row>
    <row r="514" spans="5:6" x14ac:dyDescent="0.25">
      <c r="E514" s="4">
        <f t="shared" ca="1" si="14"/>
        <v>0.9158629048955208</v>
      </c>
      <c r="F514" s="4">
        <f t="shared" ca="1" si="15"/>
        <v>914.78451024290177</v>
      </c>
    </row>
    <row r="515" spans="5:6" x14ac:dyDescent="0.25">
      <c r="E515" s="4">
        <f t="shared" ca="1" si="14"/>
        <v>0.48212453027172453</v>
      </c>
      <c r="F515" s="4">
        <f t="shared" ca="1" si="15"/>
        <v>883.56514174500114</v>
      </c>
    </row>
    <row r="516" spans="5:6" x14ac:dyDescent="0.25">
      <c r="E516" s="4">
        <f t="shared" ref="E516:E579" ca="1" si="16">RAND()</f>
        <v>0.29069456502290703</v>
      </c>
      <c r="F516" s="4">
        <f t="shared" ref="F516:F579" ca="1" si="17">_xlfn.BETA.INV(E516,$C$5,$C$6,$C$3,$C$4)</f>
        <v>871.15060718705183</v>
      </c>
    </row>
    <row r="517" spans="5:6" x14ac:dyDescent="0.25">
      <c r="E517" s="4">
        <f t="shared" ca="1" si="16"/>
        <v>4.0551264763069139E-2</v>
      </c>
      <c r="F517" s="4">
        <f t="shared" ca="1" si="17"/>
        <v>839.43871786706438</v>
      </c>
    </row>
    <row r="518" spans="5:6" x14ac:dyDescent="0.25">
      <c r="E518" s="4">
        <f t="shared" ca="1" si="16"/>
        <v>0.18128846448587921</v>
      </c>
      <c r="F518" s="4">
        <f t="shared" ca="1" si="17"/>
        <v>861.95888436908274</v>
      </c>
    </row>
    <row r="519" spans="5:6" x14ac:dyDescent="0.25">
      <c r="E519" s="4">
        <f t="shared" ca="1" si="16"/>
        <v>0.61820633869271757</v>
      </c>
      <c r="F519" s="4">
        <f t="shared" ca="1" si="17"/>
        <v>891.65262898018</v>
      </c>
    </row>
    <row r="520" spans="5:6" x14ac:dyDescent="0.25">
      <c r="E520" s="4">
        <f t="shared" ca="1" si="16"/>
        <v>0.15638573966929248</v>
      </c>
      <c r="F520" s="4">
        <f t="shared" ca="1" si="17"/>
        <v>859.37080538575844</v>
      </c>
    </row>
    <row r="521" spans="5:6" x14ac:dyDescent="0.25">
      <c r="E521" s="4">
        <f t="shared" ca="1" si="16"/>
        <v>0.72254049607655857</v>
      </c>
      <c r="F521" s="4">
        <f t="shared" ca="1" si="17"/>
        <v>898.18505545673429</v>
      </c>
    </row>
    <row r="522" spans="5:6" x14ac:dyDescent="0.25">
      <c r="E522" s="4">
        <f t="shared" ca="1" si="16"/>
        <v>0.21928685185254071</v>
      </c>
      <c r="F522" s="4">
        <f t="shared" ca="1" si="17"/>
        <v>865.47360557795309</v>
      </c>
    </row>
    <row r="523" spans="5:6" x14ac:dyDescent="0.25">
      <c r="E523" s="4">
        <f t="shared" ca="1" si="16"/>
        <v>0.6897970348268776</v>
      </c>
      <c r="F523" s="4">
        <f t="shared" ca="1" si="17"/>
        <v>896.06441438087847</v>
      </c>
    </row>
    <row r="524" spans="5:6" x14ac:dyDescent="0.25">
      <c r="E524" s="4">
        <f t="shared" ca="1" si="16"/>
        <v>0.17840951551924678</v>
      </c>
      <c r="F524" s="4">
        <f t="shared" ca="1" si="17"/>
        <v>861.67294504650852</v>
      </c>
    </row>
    <row r="525" spans="5:6" x14ac:dyDescent="0.25">
      <c r="E525" s="4">
        <f t="shared" ca="1" si="16"/>
        <v>0.86111399060975313</v>
      </c>
      <c r="F525" s="4">
        <f t="shared" ca="1" si="17"/>
        <v>908.81929777660082</v>
      </c>
    </row>
    <row r="526" spans="5:6" x14ac:dyDescent="0.25">
      <c r="E526" s="4">
        <f t="shared" ca="1" si="16"/>
        <v>0.22596704848771842</v>
      </c>
      <c r="F526" s="4">
        <f t="shared" ca="1" si="17"/>
        <v>866.0490131124601</v>
      </c>
    </row>
    <row r="527" spans="5:6" x14ac:dyDescent="0.25">
      <c r="E527" s="4">
        <f t="shared" ca="1" si="16"/>
        <v>0.86678979160054648</v>
      </c>
      <c r="F527" s="4">
        <f t="shared" ca="1" si="17"/>
        <v>909.35940715536424</v>
      </c>
    </row>
    <row r="528" spans="5:6" x14ac:dyDescent="0.25">
      <c r="E528" s="4">
        <f t="shared" ca="1" si="16"/>
        <v>0.2594142078183177</v>
      </c>
      <c r="F528" s="4">
        <f t="shared" ca="1" si="17"/>
        <v>868.78048946730553</v>
      </c>
    </row>
    <row r="529" spans="5:6" x14ac:dyDescent="0.25">
      <c r="E529" s="4">
        <f t="shared" ca="1" si="16"/>
        <v>0.91432971717156331</v>
      </c>
      <c r="F529" s="4">
        <f t="shared" ca="1" si="17"/>
        <v>914.58723207751416</v>
      </c>
    </row>
    <row r="530" spans="5:6" x14ac:dyDescent="0.25">
      <c r="E530" s="4">
        <f t="shared" ca="1" si="16"/>
        <v>0.39052318128599384</v>
      </c>
      <c r="F530" s="4">
        <f t="shared" ca="1" si="17"/>
        <v>877.93290521473386</v>
      </c>
    </row>
    <row r="531" spans="5:6" x14ac:dyDescent="0.25">
      <c r="E531" s="4">
        <f t="shared" ca="1" si="16"/>
        <v>4.8497277216505652E-2</v>
      </c>
      <c r="F531" s="4">
        <f t="shared" ca="1" si="17"/>
        <v>841.79852571372055</v>
      </c>
    </row>
    <row r="532" spans="5:6" x14ac:dyDescent="0.25">
      <c r="E532" s="4">
        <f t="shared" ca="1" si="16"/>
        <v>0.72631303471599673</v>
      </c>
      <c r="F532" s="4">
        <f t="shared" ca="1" si="17"/>
        <v>898.4352066791231</v>
      </c>
    </row>
    <row r="533" spans="5:6" x14ac:dyDescent="0.25">
      <c r="E533" s="4">
        <f t="shared" ca="1" si="16"/>
        <v>0.70716285438398141</v>
      </c>
      <c r="F533" s="4">
        <f t="shared" ca="1" si="17"/>
        <v>897.17850639571475</v>
      </c>
    </row>
    <row r="534" spans="5:6" x14ac:dyDescent="0.25">
      <c r="E534" s="4">
        <f t="shared" ca="1" si="16"/>
        <v>0.96792272524536871</v>
      </c>
      <c r="F534" s="4">
        <f t="shared" ca="1" si="17"/>
        <v>923.93342134515581</v>
      </c>
    </row>
    <row r="535" spans="5:6" x14ac:dyDescent="0.25">
      <c r="E535" s="4">
        <f t="shared" ca="1" si="16"/>
        <v>0.99375784423083868</v>
      </c>
      <c r="F535" s="4">
        <f t="shared" ca="1" si="17"/>
        <v>935.42196139763325</v>
      </c>
    </row>
    <row r="536" spans="5:6" x14ac:dyDescent="0.25">
      <c r="E536" s="4">
        <f t="shared" ca="1" si="16"/>
        <v>0.21581299141763677</v>
      </c>
      <c r="F536" s="4">
        <f t="shared" ca="1" si="17"/>
        <v>865.16990933219336</v>
      </c>
    </row>
    <row r="537" spans="5:6" x14ac:dyDescent="0.25">
      <c r="E537" s="4">
        <f t="shared" ca="1" si="16"/>
        <v>0.2527629809885954</v>
      </c>
      <c r="F537" s="4">
        <f t="shared" ca="1" si="17"/>
        <v>868.25529426152241</v>
      </c>
    </row>
    <row r="538" spans="5:6" x14ac:dyDescent="0.25">
      <c r="E538" s="4">
        <f t="shared" ca="1" si="16"/>
        <v>0.8117820062787906</v>
      </c>
      <c r="F538" s="4">
        <f t="shared" ca="1" si="17"/>
        <v>904.58477892016526</v>
      </c>
    </row>
    <row r="539" spans="5:6" x14ac:dyDescent="0.25">
      <c r="E539" s="4">
        <f t="shared" ca="1" si="16"/>
        <v>0.43865074950072447</v>
      </c>
      <c r="F539" s="4">
        <f t="shared" ca="1" si="17"/>
        <v>880.93560410958867</v>
      </c>
    </row>
    <row r="540" spans="5:6" x14ac:dyDescent="0.25">
      <c r="E540" s="4">
        <f t="shared" ca="1" si="16"/>
        <v>0.359928411348862</v>
      </c>
      <c r="F540" s="4">
        <f t="shared" ca="1" si="17"/>
        <v>875.95083374909484</v>
      </c>
    </row>
    <row r="541" spans="5:6" x14ac:dyDescent="0.25">
      <c r="E541" s="4">
        <f t="shared" ca="1" si="16"/>
        <v>0.38126013625942545</v>
      </c>
      <c r="F541" s="4">
        <f t="shared" ca="1" si="17"/>
        <v>877.33981409037199</v>
      </c>
    </row>
    <row r="542" spans="5:6" x14ac:dyDescent="0.25">
      <c r="E542" s="4">
        <f t="shared" ca="1" si="16"/>
        <v>0.70179520864103828</v>
      </c>
      <c r="F542" s="4">
        <f t="shared" ca="1" si="17"/>
        <v>896.83175715152936</v>
      </c>
    </row>
    <row r="543" spans="5:6" x14ac:dyDescent="0.25">
      <c r="E543" s="4">
        <f t="shared" ca="1" si="16"/>
        <v>0.15528686785209089</v>
      </c>
      <c r="F543" s="4">
        <f t="shared" ca="1" si="17"/>
        <v>859.25005617701049</v>
      </c>
    </row>
    <row r="544" spans="5:6" x14ac:dyDescent="0.25">
      <c r="E544" s="4">
        <f t="shared" ca="1" si="16"/>
        <v>0.26322189090463421</v>
      </c>
      <c r="F544" s="4">
        <f t="shared" ca="1" si="17"/>
        <v>869.07754604950196</v>
      </c>
    </row>
    <row r="545" spans="5:6" x14ac:dyDescent="0.25">
      <c r="E545" s="4">
        <f t="shared" ca="1" si="16"/>
        <v>0.10086982957500301</v>
      </c>
      <c r="F545" s="4">
        <f t="shared" ca="1" si="17"/>
        <v>852.26709120957582</v>
      </c>
    </row>
    <row r="546" spans="5:6" x14ac:dyDescent="0.25">
      <c r="E546" s="4">
        <f t="shared" ca="1" si="16"/>
        <v>0.28112633620421257</v>
      </c>
      <c r="F546" s="4">
        <f t="shared" ca="1" si="17"/>
        <v>870.44179024800826</v>
      </c>
    </row>
    <row r="547" spans="5:6" x14ac:dyDescent="0.25">
      <c r="E547" s="4">
        <f t="shared" ca="1" si="16"/>
        <v>0.21154542297070145</v>
      </c>
      <c r="F547" s="4">
        <f t="shared" ca="1" si="17"/>
        <v>864.79244371970094</v>
      </c>
    </row>
    <row r="548" spans="5:6" x14ac:dyDescent="0.25">
      <c r="E548" s="4">
        <f t="shared" ca="1" si="16"/>
        <v>0.27099127882115237</v>
      </c>
      <c r="F548" s="4">
        <f t="shared" ca="1" si="17"/>
        <v>869.67593138369932</v>
      </c>
    </row>
    <row r="549" spans="5:6" x14ac:dyDescent="0.25">
      <c r="E549" s="4">
        <f t="shared" ca="1" si="16"/>
        <v>0.64812019588557823</v>
      </c>
      <c r="F549" s="4">
        <f t="shared" ca="1" si="17"/>
        <v>893.46764233709098</v>
      </c>
    </row>
    <row r="550" spans="5:6" x14ac:dyDescent="0.25">
      <c r="E550" s="4">
        <f t="shared" ca="1" si="16"/>
        <v>0.88956003180187093</v>
      </c>
      <c r="F550" s="4">
        <f t="shared" ca="1" si="17"/>
        <v>911.68138039601899</v>
      </c>
    </row>
    <row r="551" spans="5:6" x14ac:dyDescent="0.25">
      <c r="E551" s="4">
        <f t="shared" ca="1" si="16"/>
        <v>0.72323466924227475</v>
      </c>
      <c r="F551" s="4">
        <f t="shared" ca="1" si="17"/>
        <v>898.23098496071032</v>
      </c>
    </row>
    <row r="552" spans="5:6" x14ac:dyDescent="0.25">
      <c r="E552" s="4">
        <f t="shared" ca="1" si="16"/>
        <v>0.79577623233951611</v>
      </c>
      <c r="F552" s="4">
        <f t="shared" ca="1" si="17"/>
        <v>903.34447030532999</v>
      </c>
    </row>
    <row r="553" spans="5:6" x14ac:dyDescent="0.25">
      <c r="E553" s="4">
        <f t="shared" ca="1" si="16"/>
        <v>0.10655717035272294</v>
      </c>
      <c r="F553" s="4">
        <f t="shared" ca="1" si="17"/>
        <v>853.11496414302678</v>
      </c>
    </row>
    <row r="554" spans="5:6" x14ac:dyDescent="0.25">
      <c r="E554" s="4">
        <f t="shared" ca="1" si="16"/>
        <v>0.18474677136457263</v>
      </c>
      <c r="F554" s="4">
        <f t="shared" ca="1" si="17"/>
        <v>862.29825488831261</v>
      </c>
    </row>
    <row r="555" spans="5:6" x14ac:dyDescent="0.25">
      <c r="E555" s="4">
        <f t="shared" ca="1" si="16"/>
        <v>0.30943287652504492</v>
      </c>
      <c r="F555" s="4">
        <f t="shared" ca="1" si="17"/>
        <v>872.50261538008283</v>
      </c>
    </row>
    <row r="556" spans="5:6" x14ac:dyDescent="0.25">
      <c r="E556" s="4">
        <f t="shared" ca="1" si="16"/>
        <v>0.13325471220925411</v>
      </c>
      <c r="F556" s="4">
        <f t="shared" ca="1" si="17"/>
        <v>856.68633264193204</v>
      </c>
    </row>
    <row r="557" spans="5:6" x14ac:dyDescent="0.25">
      <c r="E557" s="4">
        <f t="shared" ca="1" si="16"/>
        <v>0.52299246176041325</v>
      </c>
      <c r="F557" s="4">
        <f t="shared" ca="1" si="17"/>
        <v>885.9963797572949</v>
      </c>
    </row>
    <row r="558" spans="5:6" x14ac:dyDescent="0.25">
      <c r="E558" s="4">
        <f t="shared" ca="1" si="16"/>
        <v>0.25228046428069306</v>
      </c>
      <c r="F558" s="4">
        <f t="shared" ca="1" si="17"/>
        <v>868.21687231405019</v>
      </c>
    </row>
    <row r="559" spans="5:6" x14ac:dyDescent="0.25">
      <c r="E559" s="4">
        <f t="shared" ca="1" si="16"/>
        <v>0.90398358881012009</v>
      </c>
      <c r="F559" s="4">
        <f t="shared" ca="1" si="17"/>
        <v>913.3140462533454</v>
      </c>
    </row>
    <row r="560" spans="5:6" x14ac:dyDescent="0.25">
      <c r="E560" s="4">
        <f t="shared" ca="1" si="16"/>
        <v>0.10484627550173031</v>
      </c>
      <c r="F560" s="4">
        <f t="shared" ca="1" si="17"/>
        <v>852.86366678580703</v>
      </c>
    </row>
    <row r="561" spans="5:6" x14ac:dyDescent="0.25">
      <c r="E561" s="4">
        <f t="shared" ca="1" si="16"/>
        <v>0.60026869877183775</v>
      </c>
      <c r="F561" s="4">
        <f t="shared" ca="1" si="17"/>
        <v>890.5775574632097</v>
      </c>
    </row>
    <row r="562" spans="5:6" x14ac:dyDescent="0.25">
      <c r="E562" s="4">
        <f t="shared" ca="1" si="16"/>
        <v>0.77349720934388821</v>
      </c>
      <c r="F562" s="4">
        <f t="shared" ca="1" si="17"/>
        <v>901.69649587640652</v>
      </c>
    </row>
    <row r="563" spans="5:6" x14ac:dyDescent="0.25">
      <c r="E563" s="4">
        <f t="shared" ca="1" si="16"/>
        <v>0.33173453447817436</v>
      </c>
      <c r="F563" s="4">
        <f t="shared" ca="1" si="17"/>
        <v>874.05701706744105</v>
      </c>
    </row>
    <row r="564" spans="5:6" x14ac:dyDescent="0.25">
      <c r="E564" s="4">
        <f t="shared" ca="1" si="16"/>
        <v>0.8547037085252932</v>
      </c>
      <c r="F564" s="4">
        <f t="shared" ca="1" si="17"/>
        <v>908.22491494446945</v>
      </c>
    </row>
    <row r="565" spans="5:6" x14ac:dyDescent="0.25">
      <c r="E565" s="4">
        <f t="shared" ca="1" si="16"/>
        <v>9.5827255649500565E-2</v>
      </c>
      <c r="F565" s="4">
        <f t="shared" ca="1" si="17"/>
        <v>851.48364263226927</v>
      </c>
    </row>
    <row r="566" spans="5:6" x14ac:dyDescent="0.25">
      <c r="E566" s="4">
        <f t="shared" ca="1" si="16"/>
        <v>0.38843531130884557</v>
      </c>
      <c r="F566" s="4">
        <f t="shared" ca="1" si="17"/>
        <v>877.79971508611652</v>
      </c>
    </row>
    <row r="567" spans="5:6" x14ac:dyDescent="0.25">
      <c r="E567" s="4">
        <f t="shared" ca="1" si="16"/>
        <v>0.38407167419927368</v>
      </c>
      <c r="F567" s="4">
        <f t="shared" ca="1" si="17"/>
        <v>877.52043237508553</v>
      </c>
    </row>
    <row r="568" spans="5:6" x14ac:dyDescent="0.25">
      <c r="E568" s="4">
        <f t="shared" ca="1" si="16"/>
        <v>0.7825849047749116</v>
      </c>
      <c r="F568" s="4">
        <f t="shared" ca="1" si="17"/>
        <v>902.35874662888511</v>
      </c>
    </row>
    <row r="569" spans="5:6" x14ac:dyDescent="0.25">
      <c r="E569" s="4">
        <f t="shared" ca="1" si="16"/>
        <v>0.66637991329653856</v>
      </c>
      <c r="F569" s="4">
        <f t="shared" ca="1" si="17"/>
        <v>894.5937676824484</v>
      </c>
    </row>
    <row r="570" spans="5:6" x14ac:dyDescent="0.25">
      <c r="E570" s="4">
        <f t="shared" ca="1" si="16"/>
        <v>0.43682619102158948</v>
      </c>
      <c r="F570" s="4">
        <f t="shared" ca="1" si="17"/>
        <v>880.82380276866706</v>
      </c>
    </row>
    <row r="571" spans="5:6" x14ac:dyDescent="0.25">
      <c r="E571" s="4">
        <f t="shared" ca="1" si="16"/>
        <v>0.67005273308494406</v>
      </c>
      <c r="F571" s="4">
        <f t="shared" ca="1" si="17"/>
        <v>894.82231050197572</v>
      </c>
    </row>
    <row r="572" spans="5:6" x14ac:dyDescent="0.25">
      <c r="E572" s="4">
        <f t="shared" ca="1" si="16"/>
        <v>0.74559133867104188</v>
      </c>
      <c r="F572" s="4">
        <f t="shared" ca="1" si="17"/>
        <v>899.73585837033727</v>
      </c>
    </row>
    <row r="573" spans="5:6" x14ac:dyDescent="0.25">
      <c r="E573" s="4">
        <f t="shared" ca="1" si="16"/>
        <v>0.62876769156601831</v>
      </c>
      <c r="F573" s="4">
        <f t="shared" ca="1" si="17"/>
        <v>892.28983056245033</v>
      </c>
    </row>
    <row r="574" spans="5:6" x14ac:dyDescent="0.25">
      <c r="E574" s="4">
        <f t="shared" ca="1" si="16"/>
        <v>1.3815613224614776E-3</v>
      </c>
      <c r="F574" s="4">
        <f t="shared" ca="1" si="17"/>
        <v>802.97240824065852</v>
      </c>
    </row>
    <row r="575" spans="5:6" x14ac:dyDescent="0.25">
      <c r="E575" s="4">
        <f t="shared" ca="1" si="16"/>
        <v>0.11305233757427491</v>
      </c>
      <c r="F575" s="4">
        <f t="shared" ca="1" si="17"/>
        <v>854.04156926534858</v>
      </c>
    </row>
    <row r="576" spans="5:6" x14ac:dyDescent="0.25">
      <c r="E576" s="4">
        <f t="shared" ca="1" si="16"/>
        <v>0.12796265740755075</v>
      </c>
      <c r="F576" s="4">
        <f t="shared" ca="1" si="17"/>
        <v>856.02442832575628</v>
      </c>
    </row>
    <row r="577" spans="5:6" x14ac:dyDescent="0.25">
      <c r="E577" s="4">
        <f t="shared" ca="1" si="16"/>
        <v>0.7026560252541556</v>
      </c>
      <c r="F577" s="4">
        <f t="shared" ca="1" si="17"/>
        <v>896.88721572347526</v>
      </c>
    </row>
    <row r="578" spans="5:6" x14ac:dyDescent="0.25">
      <c r="E578" s="4">
        <f t="shared" ca="1" si="16"/>
        <v>0.69329508881733781</v>
      </c>
      <c r="F578" s="4">
        <f t="shared" ca="1" si="17"/>
        <v>896.28707677342561</v>
      </c>
    </row>
    <row r="579" spans="5:6" x14ac:dyDescent="0.25">
      <c r="E579" s="4">
        <f t="shared" ca="1" si="16"/>
        <v>0.64785687257394153</v>
      </c>
      <c r="F579" s="4">
        <f t="shared" ca="1" si="17"/>
        <v>893.45151566637139</v>
      </c>
    </row>
    <row r="580" spans="5:6" x14ac:dyDescent="0.25">
      <c r="E580" s="4">
        <f t="shared" ref="E580:E643" ca="1" si="18">RAND()</f>
        <v>0.39894615058206417</v>
      </c>
      <c r="F580" s="4">
        <f t="shared" ref="F580:F643" ca="1" si="19">_xlfn.BETA.INV(E580,$C$5,$C$6,$C$3,$C$4)</f>
        <v>878.46746252007836</v>
      </c>
    </row>
    <row r="581" spans="5:6" x14ac:dyDescent="0.25">
      <c r="E581" s="4">
        <f t="shared" ca="1" si="18"/>
        <v>0.95478350173625037</v>
      </c>
      <c r="F581" s="4">
        <f t="shared" ca="1" si="19"/>
        <v>920.94961661272941</v>
      </c>
    </row>
    <row r="582" spans="5:6" x14ac:dyDescent="0.25">
      <c r="E582" s="4">
        <f t="shared" ca="1" si="18"/>
        <v>0.64799141557552431</v>
      </c>
      <c r="F582" s="4">
        <f t="shared" ca="1" si="19"/>
        <v>893.45975508931667</v>
      </c>
    </row>
    <row r="583" spans="5:6" x14ac:dyDescent="0.25">
      <c r="E583" s="4">
        <f t="shared" ca="1" si="18"/>
        <v>0.97626328691281372</v>
      </c>
      <c r="F583" s="4">
        <f t="shared" ca="1" si="19"/>
        <v>926.35340449650357</v>
      </c>
    </row>
    <row r="584" spans="5:6" x14ac:dyDescent="0.25">
      <c r="E584" s="4">
        <f t="shared" ca="1" si="18"/>
        <v>0.22487201796925937</v>
      </c>
      <c r="F584" s="4">
        <f t="shared" ca="1" si="19"/>
        <v>865.95544480239403</v>
      </c>
    </row>
    <row r="585" spans="5:6" x14ac:dyDescent="0.25">
      <c r="E585" s="4">
        <f t="shared" ca="1" si="18"/>
        <v>0.9449012365306183</v>
      </c>
      <c r="F585" s="4">
        <f t="shared" ca="1" si="19"/>
        <v>919.10593258368954</v>
      </c>
    </row>
    <row r="586" spans="5:6" x14ac:dyDescent="0.25">
      <c r="E586" s="4">
        <f t="shared" ca="1" si="18"/>
        <v>0.78590702871863605</v>
      </c>
      <c r="F586" s="4">
        <f t="shared" ca="1" si="19"/>
        <v>902.60415420359084</v>
      </c>
    </row>
    <row r="587" spans="5:6" x14ac:dyDescent="0.25">
      <c r="E587" s="4">
        <f t="shared" ca="1" si="18"/>
        <v>0.88470964465166013</v>
      </c>
      <c r="F587" s="4">
        <f t="shared" ca="1" si="19"/>
        <v>911.16332063539676</v>
      </c>
    </row>
    <row r="588" spans="5:6" x14ac:dyDescent="0.25">
      <c r="E588" s="4">
        <f t="shared" ca="1" si="18"/>
        <v>4.7494998687214185E-3</v>
      </c>
      <c r="F588" s="4">
        <f t="shared" ca="1" si="19"/>
        <v>814.96146296805625</v>
      </c>
    </row>
    <row r="589" spans="5:6" x14ac:dyDescent="0.25">
      <c r="E589" s="4">
        <f t="shared" ca="1" si="18"/>
        <v>0.29421015092197655</v>
      </c>
      <c r="F589" s="4">
        <f t="shared" ca="1" si="19"/>
        <v>871.4077844030312</v>
      </c>
    </row>
    <row r="590" spans="5:6" x14ac:dyDescent="0.25">
      <c r="E590" s="4">
        <f t="shared" ca="1" si="18"/>
        <v>0.8092401948771869</v>
      </c>
      <c r="F590" s="4">
        <f t="shared" ca="1" si="19"/>
        <v>904.38425699217191</v>
      </c>
    </row>
    <row r="591" spans="5:6" x14ac:dyDescent="0.25">
      <c r="E591" s="4">
        <f t="shared" ca="1" si="18"/>
        <v>0.61524272388020018</v>
      </c>
      <c r="F591" s="4">
        <f t="shared" ca="1" si="19"/>
        <v>891.47442992263973</v>
      </c>
    </row>
    <row r="592" spans="5:6" x14ac:dyDescent="0.25">
      <c r="E592" s="4">
        <f t="shared" ca="1" si="18"/>
        <v>0.41772290549050439</v>
      </c>
      <c r="F592" s="4">
        <f t="shared" ca="1" si="19"/>
        <v>879.64444534322524</v>
      </c>
    </row>
    <row r="593" spans="5:6" x14ac:dyDescent="0.25">
      <c r="E593" s="4">
        <f t="shared" ca="1" si="18"/>
        <v>0.5483325288764912</v>
      </c>
      <c r="F593" s="4">
        <f t="shared" ca="1" si="19"/>
        <v>887.49555031703028</v>
      </c>
    </row>
    <row r="594" spans="5:6" x14ac:dyDescent="0.25">
      <c r="E594" s="4">
        <f t="shared" ca="1" si="18"/>
        <v>0.69033413784702669</v>
      </c>
      <c r="F594" s="4">
        <f t="shared" ca="1" si="19"/>
        <v>896.09854834532655</v>
      </c>
    </row>
    <row r="595" spans="5:6" x14ac:dyDescent="0.25">
      <c r="E595" s="4">
        <f t="shared" ca="1" si="18"/>
        <v>0.33941275262000625</v>
      </c>
      <c r="F595" s="4">
        <f t="shared" ca="1" si="19"/>
        <v>874.58005623388158</v>
      </c>
    </row>
    <row r="596" spans="5:6" x14ac:dyDescent="0.25">
      <c r="E596" s="4">
        <f t="shared" ca="1" si="18"/>
        <v>0.81930976829346569</v>
      </c>
      <c r="F596" s="4">
        <f t="shared" ca="1" si="19"/>
        <v>905.18720107496199</v>
      </c>
    </row>
    <row r="597" spans="5:6" x14ac:dyDescent="0.25">
      <c r="E597" s="4">
        <f t="shared" ca="1" si="18"/>
        <v>0.44031445477156284</v>
      </c>
      <c r="F597" s="4">
        <f t="shared" ca="1" si="19"/>
        <v>881.03743103833403</v>
      </c>
    </row>
    <row r="598" spans="5:6" x14ac:dyDescent="0.25">
      <c r="E598" s="4">
        <f t="shared" ca="1" si="18"/>
        <v>0.76186880352033115</v>
      </c>
      <c r="F598" s="4">
        <f t="shared" ca="1" si="19"/>
        <v>900.86699871782071</v>
      </c>
    </row>
    <row r="599" spans="5:6" x14ac:dyDescent="0.25">
      <c r="E599" s="4">
        <f t="shared" ca="1" si="18"/>
        <v>0.99197886833235338</v>
      </c>
      <c r="F599" s="4">
        <f t="shared" ca="1" si="19"/>
        <v>933.89097997651913</v>
      </c>
    </row>
    <row r="600" spans="5:6" x14ac:dyDescent="0.25">
      <c r="E600" s="4">
        <f t="shared" ca="1" si="18"/>
        <v>0.39191377813806283</v>
      </c>
      <c r="F600" s="4">
        <f t="shared" ca="1" si="19"/>
        <v>878.02146066076125</v>
      </c>
    </row>
    <row r="601" spans="5:6" x14ac:dyDescent="0.25">
      <c r="E601" s="4">
        <f t="shared" ca="1" si="18"/>
        <v>0.98657102806124441</v>
      </c>
      <c r="F601" s="4">
        <f t="shared" ca="1" si="19"/>
        <v>930.51413356090018</v>
      </c>
    </row>
    <row r="602" spans="5:6" x14ac:dyDescent="0.25">
      <c r="E602" s="4">
        <f t="shared" ca="1" si="18"/>
        <v>0.19485676637789917</v>
      </c>
      <c r="F602" s="4">
        <f t="shared" ca="1" si="19"/>
        <v>863.26610656202445</v>
      </c>
    </row>
    <row r="603" spans="5:6" x14ac:dyDescent="0.25">
      <c r="E603" s="4">
        <f t="shared" ca="1" si="18"/>
        <v>0.20349767148320042</v>
      </c>
      <c r="F603" s="4">
        <f t="shared" ca="1" si="19"/>
        <v>864.06679459978818</v>
      </c>
    </row>
    <row r="604" spans="5:6" x14ac:dyDescent="0.25">
      <c r="E604" s="4">
        <f t="shared" ca="1" si="18"/>
        <v>0.74889900099578588</v>
      </c>
      <c r="F604" s="4">
        <f t="shared" ca="1" si="19"/>
        <v>899.96309465352647</v>
      </c>
    </row>
    <row r="605" spans="5:6" x14ac:dyDescent="0.25">
      <c r="E605" s="4">
        <f t="shared" ca="1" si="18"/>
        <v>0.37006932790916369</v>
      </c>
      <c r="F605" s="4">
        <f t="shared" ca="1" si="19"/>
        <v>876.61539519148721</v>
      </c>
    </row>
    <row r="606" spans="5:6" x14ac:dyDescent="0.25">
      <c r="E606" s="4">
        <f t="shared" ca="1" si="18"/>
        <v>0.80941463889233811</v>
      </c>
      <c r="F606" s="4">
        <f t="shared" ca="1" si="19"/>
        <v>904.39797378723938</v>
      </c>
    </row>
    <row r="607" spans="5:6" x14ac:dyDescent="0.25">
      <c r="E607" s="4">
        <f t="shared" ca="1" si="18"/>
        <v>0.85279762229257472</v>
      </c>
      <c r="F607" s="4">
        <f t="shared" ca="1" si="19"/>
        <v>908.05117402925475</v>
      </c>
    </row>
    <row r="608" spans="5:6" x14ac:dyDescent="0.25">
      <c r="E608" s="4">
        <f t="shared" ca="1" si="18"/>
        <v>0.59245149494797777</v>
      </c>
      <c r="F608" s="4">
        <f t="shared" ca="1" si="19"/>
        <v>890.11134232934467</v>
      </c>
    </row>
    <row r="609" spans="5:6" x14ac:dyDescent="0.25">
      <c r="E609" s="4">
        <f t="shared" ca="1" si="18"/>
        <v>9.1151606070671964E-2</v>
      </c>
      <c r="F609" s="4">
        <f t="shared" ca="1" si="19"/>
        <v>850.72778578323425</v>
      </c>
    </row>
    <row r="610" spans="5:6" x14ac:dyDescent="0.25">
      <c r="E610" s="4">
        <f t="shared" ca="1" si="18"/>
        <v>0.39056304748212378</v>
      </c>
      <c r="F610" s="4">
        <f t="shared" ca="1" si="19"/>
        <v>877.93544566237176</v>
      </c>
    </row>
    <row r="611" spans="5:6" x14ac:dyDescent="0.25">
      <c r="E611" s="4">
        <f t="shared" ca="1" si="18"/>
        <v>0.54824855614709977</v>
      </c>
      <c r="F611" s="4">
        <f t="shared" ca="1" si="19"/>
        <v>887.49058425160854</v>
      </c>
    </row>
    <row r="612" spans="5:6" x14ac:dyDescent="0.25">
      <c r="E612" s="4">
        <f t="shared" ca="1" si="18"/>
        <v>0.15142557998479256</v>
      </c>
      <c r="F612" s="4">
        <f t="shared" ca="1" si="19"/>
        <v>858.82081699960111</v>
      </c>
    </row>
    <row r="613" spans="5:6" x14ac:dyDescent="0.25">
      <c r="E613" s="4">
        <f t="shared" ca="1" si="18"/>
        <v>0.31333072251458638</v>
      </c>
      <c r="F613" s="4">
        <f t="shared" ca="1" si="19"/>
        <v>872.77832957235796</v>
      </c>
    </row>
    <row r="614" spans="5:6" x14ac:dyDescent="0.25">
      <c r="E614" s="4">
        <f t="shared" ca="1" si="18"/>
        <v>0.35682823687994969</v>
      </c>
      <c r="F614" s="4">
        <f t="shared" ca="1" si="19"/>
        <v>875.74603051080135</v>
      </c>
    </row>
    <row r="615" spans="5:6" x14ac:dyDescent="0.25">
      <c r="E615" s="4">
        <f t="shared" ca="1" si="18"/>
        <v>0.91736268119902464</v>
      </c>
      <c r="F615" s="4">
        <f t="shared" ca="1" si="19"/>
        <v>914.97984976122871</v>
      </c>
    </row>
    <row r="616" spans="5:6" x14ac:dyDescent="0.25">
      <c r="E616" s="4">
        <f t="shared" ca="1" si="18"/>
        <v>0.95544860142112398</v>
      </c>
      <c r="F616" s="4">
        <f t="shared" ca="1" si="19"/>
        <v>921.08390715591815</v>
      </c>
    </row>
    <row r="617" spans="5:6" x14ac:dyDescent="0.25">
      <c r="E617" s="4">
        <f t="shared" ca="1" si="18"/>
        <v>0.41161402303682415</v>
      </c>
      <c r="F617" s="4">
        <f t="shared" ca="1" si="19"/>
        <v>879.26361024848882</v>
      </c>
    </row>
    <row r="618" spans="5:6" x14ac:dyDescent="0.25">
      <c r="E618" s="4">
        <f t="shared" ca="1" si="18"/>
        <v>0.1196755544513155</v>
      </c>
      <c r="F618" s="4">
        <f t="shared" ca="1" si="19"/>
        <v>854.94540745795655</v>
      </c>
    </row>
    <row r="619" spans="5:6" x14ac:dyDescent="0.25">
      <c r="E619" s="4">
        <f t="shared" ca="1" si="18"/>
        <v>0.10912819723522704</v>
      </c>
      <c r="F619" s="4">
        <f t="shared" ca="1" si="19"/>
        <v>853.48680615470198</v>
      </c>
    </row>
    <row r="620" spans="5:6" x14ac:dyDescent="0.25">
      <c r="E620" s="4">
        <f t="shared" ca="1" si="18"/>
        <v>0.963167447194199</v>
      </c>
      <c r="F620" s="4">
        <f t="shared" ca="1" si="19"/>
        <v>922.76297084825057</v>
      </c>
    </row>
    <row r="621" spans="5:6" x14ac:dyDescent="0.25">
      <c r="E621" s="4">
        <f t="shared" ca="1" si="18"/>
        <v>0.55929517969572839</v>
      </c>
      <c r="F621" s="4">
        <f t="shared" ca="1" si="19"/>
        <v>888.14403068212164</v>
      </c>
    </row>
    <row r="622" spans="5:6" x14ac:dyDescent="0.25">
      <c r="E622" s="4">
        <f t="shared" ca="1" si="18"/>
        <v>0.20069802144343118</v>
      </c>
      <c r="F622" s="4">
        <f t="shared" ca="1" si="19"/>
        <v>863.80990530386657</v>
      </c>
    </row>
    <row r="623" spans="5:6" x14ac:dyDescent="0.25">
      <c r="E623" s="4">
        <f t="shared" ca="1" si="18"/>
        <v>0.7578483754409876</v>
      </c>
      <c r="F623" s="4">
        <f t="shared" ca="1" si="19"/>
        <v>900.58452193995402</v>
      </c>
    </row>
    <row r="624" spans="5:6" x14ac:dyDescent="0.25">
      <c r="E624" s="4">
        <f t="shared" ca="1" si="18"/>
        <v>9.087629541523734E-2</v>
      </c>
      <c r="F624" s="4">
        <f t="shared" ca="1" si="19"/>
        <v>850.68233607799277</v>
      </c>
    </row>
    <row r="625" spans="5:6" x14ac:dyDescent="0.25">
      <c r="E625" s="4">
        <f t="shared" ca="1" si="18"/>
        <v>0.35471661638505914</v>
      </c>
      <c r="F625" s="4">
        <f t="shared" ca="1" si="19"/>
        <v>875.60607516935522</v>
      </c>
    </row>
    <row r="626" spans="5:6" x14ac:dyDescent="0.25">
      <c r="E626" s="4">
        <f t="shared" ca="1" si="18"/>
        <v>0.14908904584254823</v>
      </c>
      <c r="F626" s="4">
        <f t="shared" ca="1" si="19"/>
        <v>858.55722140920068</v>
      </c>
    </row>
    <row r="627" spans="5:6" x14ac:dyDescent="0.25">
      <c r="E627" s="4">
        <f t="shared" ca="1" si="18"/>
        <v>0.97136892095485072</v>
      </c>
      <c r="F627" s="4">
        <f t="shared" ca="1" si="19"/>
        <v>924.86684279214342</v>
      </c>
    </row>
    <row r="628" spans="5:6" x14ac:dyDescent="0.25">
      <c r="E628" s="4">
        <f t="shared" ca="1" si="18"/>
        <v>0.74704560830259858</v>
      </c>
      <c r="F628" s="4">
        <f t="shared" ca="1" si="19"/>
        <v>899.83560980705374</v>
      </c>
    </row>
    <row r="629" spans="5:6" x14ac:dyDescent="0.25">
      <c r="E629" s="4">
        <f t="shared" ca="1" si="18"/>
        <v>0.55720827116083205</v>
      </c>
      <c r="F629" s="4">
        <f t="shared" ca="1" si="19"/>
        <v>888.0205477681418</v>
      </c>
    </row>
    <row r="630" spans="5:6" x14ac:dyDescent="0.25">
      <c r="E630" s="4">
        <f t="shared" ca="1" si="18"/>
        <v>0.80653841090560219</v>
      </c>
      <c r="F630" s="4">
        <f t="shared" ca="1" si="19"/>
        <v>904.17264235525704</v>
      </c>
    </row>
    <row r="631" spans="5:6" x14ac:dyDescent="0.25">
      <c r="E631" s="4">
        <f t="shared" ca="1" si="18"/>
        <v>0.3404755005746497</v>
      </c>
      <c r="F631" s="4">
        <f t="shared" ca="1" si="19"/>
        <v>874.65199923111436</v>
      </c>
    </row>
    <row r="632" spans="5:6" x14ac:dyDescent="0.25">
      <c r="E632" s="4">
        <f t="shared" ca="1" si="18"/>
        <v>2.2852427901611128E-2</v>
      </c>
      <c r="F632" s="4">
        <f t="shared" ca="1" si="19"/>
        <v>832.27784309355843</v>
      </c>
    </row>
    <row r="633" spans="5:6" x14ac:dyDescent="0.25">
      <c r="E633" s="4">
        <f t="shared" ca="1" si="18"/>
        <v>0.50001873603757219</v>
      </c>
      <c r="F633" s="4">
        <f t="shared" ca="1" si="19"/>
        <v>884.63292480518612</v>
      </c>
    </row>
    <row r="634" spans="5:6" x14ac:dyDescent="0.25">
      <c r="E634" s="4">
        <f t="shared" ca="1" si="18"/>
        <v>0.31456172680875638</v>
      </c>
      <c r="F634" s="4">
        <f t="shared" ca="1" si="19"/>
        <v>872.86503340668344</v>
      </c>
    </row>
    <row r="635" spans="5:6" x14ac:dyDescent="0.25">
      <c r="E635" s="4">
        <f t="shared" ca="1" si="18"/>
        <v>0.43842386916154508</v>
      </c>
      <c r="F635" s="4">
        <f t="shared" ca="1" si="19"/>
        <v>880.92170924692959</v>
      </c>
    </row>
    <row r="636" spans="5:6" x14ac:dyDescent="0.25">
      <c r="E636" s="4">
        <f t="shared" ca="1" si="18"/>
        <v>0.6484924139547058</v>
      </c>
      <c r="F636" s="4">
        <f t="shared" ca="1" si="19"/>
        <v>893.49044315309573</v>
      </c>
    </row>
    <row r="637" spans="5:6" x14ac:dyDescent="0.25">
      <c r="E637" s="4">
        <f t="shared" ca="1" si="18"/>
        <v>0.21974148508476965</v>
      </c>
      <c r="F637" s="4">
        <f t="shared" ca="1" si="19"/>
        <v>865.5131203378462</v>
      </c>
    </row>
    <row r="638" spans="5:6" x14ac:dyDescent="0.25">
      <c r="E638" s="4">
        <f t="shared" ca="1" si="18"/>
        <v>0.97580330014824768</v>
      </c>
      <c r="F638" s="4">
        <f t="shared" ca="1" si="19"/>
        <v>926.2041131584532</v>
      </c>
    </row>
    <row r="639" spans="5:6" x14ac:dyDescent="0.25">
      <c r="E639" s="4">
        <f t="shared" ca="1" si="18"/>
        <v>0.68222801987897441</v>
      </c>
      <c r="F639" s="4">
        <f t="shared" ca="1" si="19"/>
        <v>895.58541119723611</v>
      </c>
    </row>
    <row r="640" spans="5:6" x14ac:dyDescent="0.25">
      <c r="E640" s="4">
        <f t="shared" ca="1" si="18"/>
        <v>0.7800556930619853</v>
      </c>
      <c r="F640" s="4">
        <f t="shared" ca="1" si="19"/>
        <v>902.17312715006415</v>
      </c>
    </row>
    <row r="641" spans="5:6" x14ac:dyDescent="0.25">
      <c r="E641" s="4">
        <f t="shared" ca="1" si="18"/>
        <v>0.85383337206699639</v>
      </c>
      <c r="F641" s="4">
        <f t="shared" ca="1" si="19"/>
        <v>908.1454182673757</v>
      </c>
    </row>
    <row r="642" spans="5:6" x14ac:dyDescent="0.25">
      <c r="E642" s="4">
        <f t="shared" ca="1" si="18"/>
        <v>0.9440000057925686</v>
      </c>
      <c r="F642" s="4">
        <f t="shared" ca="1" si="19"/>
        <v>918.9500828405304</v>
      </c>
    </row>
    <row r="643" spans="5:6" x14ac:dyDescent="0.25">
      <c r="E643" s="4">
        <f t="shared" ca="1" si="18"/>
        <v>5.9643248147336125E-2</v>
      </c>
      <c r="F643" s="4">
        <f t="shared" ca="1" si="19"/>
        <v>844.61391320901839</v>
      </c>
    </row>
    <row r="644" spans="5:6" x14ac:dyDescent="0.25">
      <c r="E644" s="4">
        <f t="shared" ref="E644:E707" ca="1" si="20">RAND()</f>
        <v>0.43826463973100249</v>
      </c>
      <c r="F644" s="4">
        <f t="shared" ref="F644:F707" ca="1" si="21">_xlfn.BETA.INV(E644,$C$5,$C$6,$C$3,$C$4)</f>
        <v>880.91195628581465</v>
      </c>
    </row>
    <row r="645" spans="5:6" x14ac:dyDescent="0.25">
      <c r="E645" s="4">
        <f t="shared" ca="1" si="20"/>
        <v>0.53600166380849779</v>
      </c>
      <c r="F645" s="4">
        <f t="shared" ca="1" si="21"/>
        <v>886.76629750149709</v>
      </c>
    </row>
    <row r="646" spans="5:6" x14ac:dyDescent="0.25">
      <c r="E646" s="4">
        <f t="shared" ca="1" si="20"/>
        <v>0.54087281548744603</v>
      </c>
      <c r="F646" s="4">
        <f t="shared" ca="1" si="21"/>
        <v>887.05440022015114</v>
      </c>
    </row>
    <row r="647" spans="5:6" x14ac:dyDescent="0.25">
      <c r="E647" s="4">
        <f t="shared" ca="1" si="20"/>
        <v>8.3049177671233876E-3</v>
      </c>
      <c r="F647" s="4">
        <f t="shared" ca="1" si="21"/>
        <v>820.8060946551019</v>
      </c>
    </row>
    <row r="648" spans="5:6" x14ac:dyDescent="0.25">
      <c r="E648" s="4">
        <f t="shared" ca="1" si="20"/>
        <v>0.16822822375890567</v>
      </c>
      <c r="F648" s="4">
        <f t="shared" ca="1" si="21"/>
        <v>860.63520026173239</v>
      </c>
    </row>
    <row r="649" spans="5:6" x14ac:dyDescent="0.25">
      <c r="E649" s="4">
        <f t="shared" ca="1" si="20"/>
        <v>0.55488750887736171</v>
      </c>
      <c r="F649" s="4">
        <f t="shared" ca="1" si="21"/>
        <v>887.88325101882958</v>
      </c>
    </row>
    <row r="650" spans="5:6" x14ac:dyDescent="0.25">
      <c r="E650" s="4">
        <f t="shared" ca="1" si="20"/>
        <v>0.4585296711795398</v>
      </c>
      <c r="F650" s="4">
        <f t="shared" ca="1" si="21"/>
        <v>882.14548197175748</v>
      </c>
    </row>
    <row r="651" spans="5:6" x14ac:dyDescent="0.25">
      <c r="E651" s="4">
        <f t="shared" ca="1" si="20"/>
        <v>0.51731572053449426</v>
      </c>
      <c r="F651" s="4">
        <f t="shared" ca="1" si="21"/>
        <v>885.66003869074189</v>
      </c>
    </row>
    <row r="652" spans="5:6" x14ac:dyDescent="0.25">
      <c r="E652" s="4">
        <f t="shared" ca="1" si="20"/>
        <v>1.0517246272393477E-3</v>
      </c>
      <c r="F652" s="4">
        <f t="shared" ca="1" si="21"/>
        <v>800.46741413810128</v>
      </c>
    </row>
    <row r="653" spans="5:6" x14ac:dyDescent="0.25">
      <c r="E653" s="4">
        <f t="shared" ca="1" si="20"/>
        <v>0.52392647991522223</v>
      </c>
      <c r="F653" s="4">
        <f t="shared" ca="1" si="21"/>
        <v>886.0516928775121</v>
      </c>
    </row>
    <row r="654" spans="5:6" x14ac:dyDescent="0.25">
      <c r="E654" s="4">
        <f t="shared" ca="1" si="20"/>
        <v>0.97814205193209003</v>
      </c>
      <c r="F654" s="4">
        <f t="shared" ca="1" si="21"/>
        <v>926.98755981170541</v>
      </c>
    </row>
    <row r="655" spans="5:6" x14ac:dyDescent="0.25">
      <c r="E655" s="4">
        <f t="shared" ca="1" si="20"/>
        <v>0.6565892294561515</v>
      </c>
      <c r="F655" s="4">
        <f t="shared" ca="1" si="21"/>
        <v>893.98796220796407</v>
      </c>
    </row>
    <row r="656" spans="5:6" x14ac:dyDescent="0.25">
      <c r="E656" s="4">
        <f t="shared" ca="1" si="20"/>
        <v>0.45708308012002274</v>
      </c>
      <c r="F656" s="4">
        <f t="shared" ca="1" si="21"/>
        <v>882.05790957463705</v>
      </c>
    </row>
    <row r="657" spans="5:6" x14ac:dyDescent="0.25">
      <c r="E657" s="4">
        <f t="shared" ca="1" si="20"/>
        <v>0.35540513301054888</v>
      </c>
      <c r="F657" s="4">
        <f t="shared" ca="1" si="21"/>
        <v>875.65175035941411</v>
      </c>
    </row>
    <row r="658" spans="5:6" x14ac:dyDescent="0.25">
      <c r="E658" s="4">
        <f t="shared" ca="1" si="20"/>
        <v>0.18924945470113719</v>
      </c>
      <c r="F658" s="4">
        <f t="shared" ca="1" si="21"/>
        <v>862.73364658252501</v>
      </c>
    </row>
    <row r="659" spans="5:6" x14ac:dyDescent="0.25">
      <c r="E659" s="4">
        <f t="shared" ca="1" si="20"/>
        <v>0.44979336838399175</v>
      </c>
      <c r="F659" s="4">
        <f t="shared" ca="1" si="21"/>
        <v>881.6155365851497</v>
      </c>
    </row>
    <row r="660" spans="5:6" x14ac:dyDescent="0.25">
      <c r="E660" s="4">
        <f t="shared" ca="1" si="20"/>
        <v>0.96629359367462775</v>
      </c>
      <c r="F660" s="4">
        <f t="shared" ca="1" si="21"/>
        <v>923.51851695492815</v>
      </c>
    </row>
    <row r="661" spans="5:6" x14ac:dyDescent="0.25">
      <c r="E661" s="4">
        <f t="shared" ca="1" si="20"/>
        <v>0.40914223901874192</v>
      </c>
      <c r="F661" s="4">
        <f t="shared" ca="1" si="21"/>
        <v>879.10896151846498</v>
      </c>
    </row>
    <row r="662" spans="5:6" x14ac:dyDescent="0.25">
      <c r="E662" s="4">
        <f t="shared" ca="1" si="20"/>
        <v>0.35370338634999599</v>
      </c>
      <c r="F662" s="4">
        <f t="shared" ca="1" si="21"/>
        <v>875.53878579483569</v>
      </c>
    </row>
    <row r="663" spans="5:6" x14ac:dyDescent="0.25">
      <c r="E663" s="4">
        <f t="shared" ca="1" si="20"/>
        <v>0.19227989037383741</v>
      </c>
      <c r="F663" s="4">
        <f t="shared" ca="1" si="21"/>
        <v>863.02271830519521</v>
      </c>
    </row>
    <row r="664" spans="5:6" x14ac:dyDescent="0.25">
      <c r="E664" s="4">
        <f t="shared" ca="1" si="20"/>
        <v>0.50026765899206349</v>
      </c>
      <c r="F664" s="4">
        <f t="shared" ca="1" si="21"/>
        <v>884.64773643957233</v>
      </c>
    </row>
    <row r="665" spans="5:6" x14ac:dyDescent="0.25">
      <c r="E665" s="4">
        <f t="shared" ca="1" si="20"/>
        <v>0.72725434352082585</v>
      </c>
      <c r="F665" s="4">
        <f t="shared" ca="1" si="21"/>
        <v>898.49783379414919</v>
      </c>
    </row>
    <row r="666" spans="5:6" x14ac:dyDescent="0.25">
      <c r="E666" s="4">
        <f t="shared" ca="1" si="20"/>
        <v>0.81414148549420928</v>
      </c>
      <c r="F666" s="4">
        <f t="shared" ca="1" si="21"/>
        <v>904.77219827656972</v>
      </c>
    </row>
    <row r="667" spans="5:6" x14ac:dyDescent="0.25">
      <c r="E667" s="4">
        <f t="shared" ca="1" si="20"/>
        <v>0.75371962125193837</v>
      </c>
      <c r="F667" s="4">
        <f t="shared" ca="1" si="21"/>
        <v>900.29659972113382</v>
      </c>
    </row>
    <row r="668" spans="5:6" x14ac:dyDescent="0.25">
      <c r="E668" s="4">
        <f t="shared" ca="1" si="20"/>
        <v>0.70607220815254224</v>
      </c>
      <c r="F668" s="4">
        <f t="shared" ca="1" si="21"/>
        <v>897.1078683617028</v>
      </c>
    </row>
    <row r="669" spans="5:6" x14ac:dyDescent="0.25">
      <c r="E669" s="4">
        <f t="shared" ca="1" si="20"/>
        <v>3.6344768289858886E-2</v>
      </c>
      <c r="F669" s="4">
        <f t="shared" ca="1" si="21"/>
        <v>838.02610708969598</v>
      </c>
    </row>
    <row r="670" spans="5:6" x14ac:dyDescent="0.25">
      <c r="E670" s="4">
        <f t="shared" ca="1" si="20"/>
        <v>0.55960813986913593</v>
      </c>
      <c r="F670" s="4">
        <f t="shared" ca="1" si="21"/>
        <v>888.16255055155295</v>
      </c>
    </row>
    <row r="671" spans="5:6" x14ac:dyDescent="0.25">
      <c r="E671" s="4">
        <f t="shared" ca="1" si="20"/>
        <v>0.69849996722186081</v>
      </c>
      <c r="F671" s="4">
        <f t="shared" ca="1" si="21"/>
        <v>896.61997472210066</v>
      </c>
    </row>
    <row r="672" spans="5:6" x14ac:dyDescent="0.25">
      <c r="E672" s="4">
        <f t="shared" ca="1" si="20"/>
        <v>0.92860622926219638</v>
      </c>
      <c r="F672" s="4">
        <f t="shared" ca="1" si="21"/>
        <v>916.5273727477354</v>
      </c>
    </row>
    <row r="673" spans="5:6" x14ac:dyDescent="0.25">
      <c r="E673" s="4">
        <f t="shared" ca="1" si="20"/>
        <v>0.30830120913471137</v>
      </c>
      <c r="F673" s="4">
        <f t="shared" ca="1" si="21"/>
        <v>872.4222267126861</v>
      </c>
    </row>
    <row r="674" spans="5:6" x14ac:dyDescent="0.25">
      <c r="E674" s="4">
        <f t="shared" ca="1" si="20"/>
        <v>0.91889977469531203</v>
      </c>
      <c r="F674" s="4">
        <f t="shared" ca="1" si="21"/>
        <v>915.1825555023961</v>
      </c>
    </row>
    <row r="675" spans="5:6" x14ac:dyDescent="0.25">
      <c r="E675" s="4">
        <f t="shared" ca="1" si="20"/>
        <v>0.61494382622088406</v>
      </c>
      <c r="F675" s="4">
        <f t="shared" ca="1" si="21"/>
        <v>891.45647125626829</v>
      </c>
    </row>
    <row r="676" spans="5:6" x14ac:dyDescent="0.25">
      <c r="E676" s="4">
        <f t="shared" ca="1" si="20"/>
        <v>0.18896766265861065</v>
      </c>
      <c r="F676" s="4">
        <f t="shared" ca="1" si="21"/>
        <v>862.70660711051653</v>
      </c>
    </row>
    <row r="677" spans="5:6" x14ac:dyDescent="0.25">
      <c r="E677" s="4">
        <f t="shared" ca="1" si="20"/>
        <v>0.4156236774670985</v>
      </c>
      <c r="F677" s="4">
        <f t="shared" ca="1" si="21"/>
        <v>879.51379276510056</v>
      </c>
    </row>
    <row r="678" spans="5:6" x14ac:dyDescent="0.25">
      <c r="E678" s="4">
        <f t="shared" ca="1" si="20"/>
        <v>0.68621200038283481</v>
      </c>
      <c r="F678" s="4">
        <f t="shared" ca="1" si="21"/>
        <v>895.83707192679151</v>
      </c>
    </row>
    <row r="679" spans="5:6" x14ac:dyDescent="0.25">
      <c r="E679" s="4">
        <f t="shared" ca="1" si="20"/>
        <v>0.17844891072030578</v>
      </c>
      <c r="F679" s="4">
        <f t="shared" ca="1" si="21"/>
        <v>861.67687927916506</v>
      </c>
    </row>
    <row r="680" spans="5:6" x14ac:dyDescent="0.25">
      <c r="E680" s="4">
        <f t="shared" ca="1" si="20"/>
        <v>0.58452310119545869</v>
      </c>
      <c r="F680" s="4">
        <f t="shared" ca="1" si="21"/>
        <v>889.63963301104127</v>
      </c>
    </row>
    <row r="681" spans="5:6" x14ac:dyDescent="0.25">
      <c r="E681" s="4">
        <f t="shared" ca="1" si="20"/>
        <v>0.75322380936340971</v>
      </c>
      <c r="F681" s="4">
        <f t="shared" ca="1" si="21"/>
        <v>900.26216743095404</v>
      </c>
    </row>
    <row r="682" spans="5:6" x14ac:dyDescent="0.25">
      <c r="E682" s="4">
        <f t="shared" ca="1" si="20"/>
        <v>0.73103767518119234</v>
      </c>
      <c r="F682" s="4">
        <f t="shared" ca="1" si="21"/>
        <v>898.75041657284157</v>
      </c>
    </row>
    <row r="683" spans="5:6" x14ac:dyDescent="0.25">
      <c r="E683" s="4">
        <f t="shared" ca="1" si="20"/>
        <v>0.19289036908751889</v>
      </c>
      <c r="F683" s="4">
        <f t="shared" ca="1" si="21"/>
        <v>863.08057696974106</v>
      </c>
    </row>
    <row r="684" spans="5:6" x14ac:dyDescent="0.25">
      <c r="E684" s="4">
        <f t="shared" ca="1" si="20"/>
        <v>0.31351058843175572</v>
      </c>
      <c r="F684" s="4">
        <f t="shared" ca="1" si="21"/>
        <v>872.79100914394201</v>
      </c>
    </row>
    <row r="685" spans="5:6" x14ac:dyDescent="0.25">
      <c r="E685" s="4">
        <f t="shared" ca="1" si="20"/>
        <v>0.18183244430225243</v>
      </c>
      <c r="F685" s="4">
        <f t="shared" ca="1" si="21"/>
        <v>862.01255985286366</v>
      </c>
    </row>
    <row r="686" spans="5:6" x14ac:dyDescent="0.25">
      <c r="E686" s="4">
        <f t="shared" ca="1" si="20"/>
        <v>7.4039989190414213E-2</v>
      </c>
      <c r="F686" s="4">
        <f t="shared" ca="1" si="21"/>
        <v>847.66836208014502</v>
      </c>
    </row>
    <row r="687" spans="5:6" x14ac:dyDescent="0.25">
      <c r="E687" s="4">
        <f t="shared" ca="1" si="20"/>
        <v>0.41226756646200025</v>
      </c>
      <c r="F687" s="4">
        <f t="shared" ca="1" si="21"/>
        <v>879.30444529703402</v>
      </c>
    </row>
    <row r="688" spans="5:6" x14ac:dyDescent="0.25">
      <c r="E688" s="4">
        <f t="shared" ca="1" si="20"/>
        <v>0.402563891928861</v>
      </c>
      <c r="F688" s="4">
        <f t="shared" ca="1" si="21"/>
        <v>878.69575330941871</v>
      </c>
    </row>
    <row r="689" spans="5:6" x14ac:dyDescent="0.25">
      <c r="E689" s="4">
        <f t="shared" ca="1" si="20"/>
        <v>0.82433937001040936</v>
      </c>
      <c r="F689" s="4">
        <f t="shared" ca="1" si="21"/>
        <v>905.59724676275357</v>
      </c>
    </row>
    <row r="690" spans="5:6" x14ac:dyDescent="0.25">
      <c r="E690" s="4">
        <f t="shared" ca="1" si="20"/>
        <v>0.29013364565578259</v>
      </c>
      <c r="F690" s="4">
        <f t="shared" ca="1" si="21"/>
        <v>871.10941586956744</v>
      </c>
    </row>
    <row r="691" spans="5:6" x14ac:dyDescent="0.25">
      <c r="E691" s="4">
        <f t="shared" ca="1" si="20"/>
        <v>0.56204995670593016</v>
      </c>
      <c r="F691" s="4">
        <f t="shared" ca="1" si="21"/>
        <v>888.30706795465812</v>
      </c>
    </row>
    <row r="692" spans="5:6" x14ac:dyDescent="0.25">
      <c r="E692" s="4">
        <f t="shared" ca="1" si="20"/>
        <v>0.17925374687157836</v>
      </c>
      <c r="F692" s="4">
        <f t="shared" ca="1" si="21"/>
        <v>861.75712346918817</v>
      </c>
    </row>
    <row r="693" spans="5:6" x14ac:dyDescent="0.25">
      <c r="E693" s="4">
        <f t="shared" ca="1" si="20"/>
        <v>0.85187506238380739</v>
      </c>
      <c r="F693" s="4">
        <f t="shared" ca="1" si="21"/>
        <v>907.96755564461591</v>
      </c>
    </row>
    <row r="694" spans="5:6" x14ac:dyDescent="0.25">
      <c r="E694" s="4">
        <f t="shared" ca="1" si="20"/>
        <v>0.47399552953122381</v>
      </c>
      <c r="F694" s="4">
        <f t="shared" ca="1" si="21"/>
        <v>883.07774738720707</v>
      </c>
    </row>
    <row r="695" spans="5:6" x14ac:dyDescent="0.25">
      <c r="E695" s="4">
        <f t="shared" ca="1" si="20"/>
        <v>0.22538679649491133</v>
      </c>
      <c r="F695" s="4">
        <f t="shared" ca="1" si="21"/>
        <v>865.99946778192566</v>
      </c>
    </row>
    <row r="696" spans="5:6" x14ac:dyDescent="0.25">
      <c r="E696" s="4">
        <f t="shared" ca="1" si="20"/>
        <v>0.73833369058559528</v>
      </c>
      <c r="F696" s="4">
        <f t="shared" ca="1" si="21"/>
        <v>899.24160047875557</v>
      </c>
    </row>
    <row r="697" spans="5:6" x14ac:dyDescent="0.25">
      <c r="E697" s="4">
        <f t="shared" ca="1" si="20"/>
        <v>0.93378132642761369</v>
      </c>
      <c r="F697" s="4">
        <f t="shared" ca="1" si="21"/>
        <v>917.29673086381968</v>
      </c>
    </row>
    <row r="698" spans="5:6" x14ac:dyDescent="0.25">
      <c r="E698" s="4">
        <f t="shared" ca="1" si="20"/>
        <v>0.73544910107361083</v>
      </c>
      <c r="F698" s="4">
        <f t="shared" ca="1" si="21"/>
        <v>899.04674348602009</v>
      </c>
    </row>
    <row r="699" spans="5:6" x14ac:dyDescent="0.25">
      <c r="E699" s="4">
        <f t="shared" ca="1" si="20"/>
        <v>0.2234281043516011</v>
      </c>
      <c r="F699" s="4">
        <f t="shared" ca="1" si="21"/>
        <v>865.83161913572769</v>
      </c>
    </row>
    <row r="700" spans="5:6" x14ac:dyDescent="0.25">
      <c r="E700" s="4">
        <f t="shared" ca="1" si="20"/>
        <v>0.44021740606253501</v>
      </c>
      <c r="F700" s="4">
        <f t="shared" ca="1" si="21"/>
        <v>881.03149423553248</v>
      </c>
    </row>
    <row r="701" spans="5:6" x14ac:dyDescent="0.25">
      <c r="E701" s="4">
        <f t="shared" ca="1" si="20"/>
        <v>0.3249499208017379</v>
      </c>
      <c r="F701" s="4">
        <f t="shared" ca="1" si="21"/>
        <v>873.58988866192567</v>
      </c>
    </row>
    <row r="702" spans="5:6" x14ac:dyDescent="0.25">
      <c r="E702" s="4">
        <f t="shared" ca="1" si="20"/>
        <v>0.13507045162102826</v>
      </c>
      <c r="F702" s="4">
        <f t="shared" ca="1" si="21"/>
        <v>856.90892535120656</v>
      </c>
    </row>
    <row r="703" spans="5:6" x14ac:dyDescent="0.25">
      <c r="E703" s="4">
        <f t="shared" ca="1" si="20"/>
        <v>0.57786454559971268</v>
      </c>
      <c r="F703" s="4">
        <f t="shared" ca="1" si="21"/>
        <v>889.24421404164787</v>
      </c>
    </row>
    <row r="704" spans="5:6" x14ac:dyDescent="0.25">
      <c r="E704" s="4">
        <f t="shared" ca="1" si="20"/>
        <v>0.80037924531919868</v>
      </c>
      <c r="F704" s="4">
        <f t="shared" ca="1" si="21"/>
        <v>903.69588207019274</v>
      </c>
    </row>
    <row r="705" spans="5:6" x14ac:dyDescent="0.25">
      <c r="E705" s="4">
        <f t="shared" ca="1" si="20"/>
        <v>0.87533272127125494</v>
      </c>
      <c r="F705" s="4">
        <f t="shared" ca="1" si="21"/>
        <v>910.19935384845951</v>
      </c>
    </row>
    <row r="706" spans="5:6" x14ac:dyDescent="0.25">
      <c r="E706" s="4">
        <f t="shared" ca="1" si="20"/>
        <v>0.95047292637660552</v>
      </c>
      <c r="F706" s="4">
        <f t="shared" ca="1" si="21"/>
        <v>920.11264373931192</v>
      </c>
    </row>
    <row r="707" spans="5:6" x14ac:dyDescent="0.25">
      <c r="E707" s="4">
        <f t="shared" ca="1" si="20"/>
        <v>0.7346956126167673</v>
      </c>
      <c r="F707" s="4">
        <f t="shared" ca="1" si="21"/>
        <v>898.99598837585984</v>
      </c>
    </row>
    <row r="708" spans="5:6" x14ac:dyDescent="0.25">
      <c r="E708" s="4">
        <f t="shared" ref="E708:E771" ca="1" si="22">RAND()</f>
        <v>0.42159108007480173</v>
      </c>
      <c r="F708" s="4">
        <f t="shared" ref="F708:F771" ca="1" si="23">_xlfn.BETA.INV(E708,$C$5,$C$6,$C$3,$C$4)</f>
        <v>879.88462043648462</v>
      </c>
    </row>
    <row r="709" spans="5:6" x14ac:dyDescent="0.25">
      <c r="E709" s="4">
        <f t="shared" ca="1" si="22"/>
        <v>0.78823450781864668</v>
      </c>
      <c r="F709" s="4">
        <f t="shared" ca="1" si="23"/>
        <v>902.77719618354877</v>
      </c>
    </row>
    <row r="710" spans="5:6" x14ac:dyDescent="0.25">
      <c r="E710" s="4">
        <f t="shared" ca="1" si="22"/>
        <v>0.66147410022363051</v>
      </c>
      <c r="F710" s="4">
        <f t="shared" ca="1" si="23"/>
        <v>894.28961366678402</v>
      </c>
    </row>
    <row r="711" spans="5:6" x14ac:dyDescent="0.25">
      <c r="E711" s="4">
        <f t="shared" ca="1" si="22"/>
        <v>0.58726263052498295</v>
      </c>
      <c r="F711" s="4">
        <f t="shared" ca="1" si="23"/>
        <v>889.80250751223468</v>
      </c>
    </row>
    <row r="712" spans="5:6" x14ac:dyDescent="0.25">
      <c r="E712" s="4">
        <f t="shared" ca="1" si="22"/>
        <v>0.83972788325904446</v>
      </c>
      <c r="F712" s="4">
        <f t="shared" ca="1" si="23"/>
        <v>906.89358978586699</v>
      </c>
    </row>
    <row r="713" spans="5:6" x14ac:dyDescent="0.25">
      <c r="E713" s="4">
        <f t="shared" ca="1" si="22"/>
        <v>0.65204655294823799</v>
      </c>
      <c r="F713" s="4">
        <f t="shared" ca="1" si="23"/>
        <v>893.70846466520356</v>
      </c>
    </row>
    <row r="714" spans="5:6" x14ac:dyDescent="0.25">
      <c r="E714" s="4">
        <f t="shared" ca="1" si="22"/>
        <v>0.41731690861988624</v>
      </c>
      <c r="F714" s="4">
        <f t="shared" ca="1" si="23"/>
        <v>879.61919406966103</v>
      </c>
    </row>
    <row r="715" spans="5:6" x14ac:dyDescent="0.25">
      <c r="E715" s="4">
        <f t="shared" ca="1" si="22"/>
        <v>0.15942479892562356</v>
      </c>
      <c r="F715" s="4">
        <f t="shared" ca="1" si="23"/>
        <v>859.70161335144746</v>
      </c>
    </row>
    <row r="716" spans="5:6" x14ac:dyDescent="0.25">
      <c r="E716" s="4">
        <f t="shared" ca="1" si="22"/>
        <v>0.67196250303884131</v>
      </c>
      <c r="F716" s="4">
        <f t="shared" ca="1" si="23"/>
        <v>894.94143922499165</v>
      </c>
    </row>
    <row r="717" spans="5:6" x14ac:dyDescent="0.25">
      <c r="E717" s="4">
        <f t="shared" ca="1" si="22"/>
        <v>0.75660933023698096</v>
      </c>
      <c r="F717" s="4">
        <f t="shared" ca="1" si="23"/>
        <v>900.49788944241573</v>
      </c>
    </row>
    <row r="718" spans="5:6" x14ac:dyDescent="0.25">
      <c r="E718" s="4">
        <f t="shared" ca="1" si="22"/>
        <v>0.50505009530289635</v>
      </c>
      <c r="F718" s="4">
        <f t="shared" ca="1" si="23"/>
        <v>884.932115158584</v>
      </c>
    </row>
    <row r="719" spans="5:6" x14ac:dyDescent="0.25">
      <c r="E719" s="4">
        <f t="shared" ca="1" si="22"/>
        <v>0.48017136251836023</v>
      </c>
      <c r="F719" s="4">
        <f t="shared" ca="1" si="23"/>
        <v>883.44818221313506</v>
      </c>
    </row>
    <row r="720" spans="5:6" x14ac:dyDescent="0.25">
      <c r="E720" s="4">
        <f t="shared" ca="1" si="22"/>
        <v>0.71649903031685325</v>
      </c>
      <c r="F720" s="4">
        <f t="shared" ca="1" si="23"/>
        <v>897.78717354565731</v>
      </c>
    </row>
    <row r="721" spans="5:6" x14ac:dyDescent="0.25">
      <c r="E721" s="4">
        <f t="shared" ca="1" si="22"/>
        <v>0.82898052840347791</v>
      </c>
      <c r="F721" s="4">
        <f t="shared" ca="1" si="23"/>
        <v>905.98134176756196</v>
      </c>
    </row>
    <row r="722" spans="5:6" x14ac:dyDescent="0.25">
      <c r="E722" s="4">
        <f t="shared" ca="1" si="22"/>
        <v>0.5521074930274017</v>
      </c>
      <c r="F722" s="4">
        <f t="shared" ca="1" si="23"/>
        <v>887.71881077055423</v>
      </c>
    </row>
    <row r="723" spans="5:6" x14ac:dyDescent="0.25">
      <c r="E723" s="4">
        <f t="shared" ca="1" si="22"/>
        <v>0.72039804644183769</v>
      </c>
      <c r="F723" s="4">
        <f t="shared" ca="1" si="23"/>
        <v>898.04358101470768</v>
      </c>
    </row>
    <row r="724" spans="5:6" x14ac:dyDescent="0.25">
      <c r="E724" s="4">
        <f t="shared" ca="1" si="22"/>
        <v>0.94969641277481409</v>
      </c>
      <c r="F724" s="4">
        <f t="shared" ca="1" si="23"/>
        <v>919.96757622561688</v>
      </c>
    </row>
    <row r="725" spans="5:6" x14ac:dyDescent="0.25">
      <c r="E725" s="4">
        <f t="shared" ca="1" si="22"/>
        <v>0.80246705431728249</v>
      </c>
      <c r="F725" s="4">
        <f t="shared" ca="1" si="23"/>
        <v>903.85663320413221</v>
      </c>
    </row>
    <row r="726" spans="5:6" x14ac:dyDescent="0.25">
      <c r="E726" s="4">
        <f t="shared" ca="1" si="22"/>
        <v>0.1909542464844135</v>
      </c>
      <c r="F726" s="4">
        <f t="shared" ca="1" si="23"/>
        <v>862.89664925221246</v>
      </c>
    </row>
    <row r="727" spans="5:6" x14ac:dyDescent="0.25">
      <c r="E727" s="4">
        <f t="shared" ca="1" si="22"/>
        <v>0.28950024427941834</v>
      </c>
      <c r="F727" s="4">
        <f t="shared" ca="1" si="23"/>
        <v>871.06284884138699</v>
      </c>
    </row>
    <row r="728" spans="5:6" x14ac:dyDescent="0.25">
      <c r="E728" s="4">
        <f t="shared" ca="1" si="22"/>
        <v>0.84773302653786164</v>
      </c>
      <c r="F728" s="4">
        <f t="shared" ca="1" si="23"/>
        <v>907.59582509972176</v>
      </c>
    </row>
    <row r="729" spans="5:6" x14ac:dyDescent="0.25">
      <c r="E729" s="4">
        <f t="shared" ca="1" si="22"/>
        <v>0.39492783094846218</v>
      </c>
      <c r="F729" s="4">
        <f t="shared" ca="1" si="23"/>
        <v>878.21298537827704</v>
      </c>
    </row>
    <row r="730" spans="5:6" x14ac:dyDescent="0.25">
      <c r="E730" s="4">
        <f t="shared" ca="1" si="22"/>
        <v>0.68582499795697593</v>
      </c>
      <c r="F730" s="4">
        <f t="shared" ca="1" si="23"/>
        <v>895.81258102358436</v>
      </c>
    </row>
    <row r="731" spans="5:6" x14ac:dyDescent="0.25">
      <c r="E731" s="4">
        <f t="shared" ca="1" si="22"/>
        <v>0.81159918327733416</v>
      </c>
      <c r="F731" s="4">
        <f t="shared" ca="1" si="23"/>
        <v>904.57030877568434</v>
      </c>
    </row>
    <row r="732" spans="5:6" x14ac:dyDescent="0.25">
      <c r="E732" s="4">
        <f t="shared" ca="1" si="22"/>
        <v>0.18824729746541102</v>
      </c>
      <c r="F732" s="4">
        <f t="shared" ca="1" si="23"/>
        <v>862.63735906633462</v>
      </c>
    </row>
    <row r="733" spans="5:6" x14ac:dyDescent="0.25">
      <c r="E733" s="4">
        <f t="shared" ca="1" si="22"/>
        <v>0.21830633412026323</v>
      </c>
      <c r="F733" s="4">
        <f t="shared" ca="1" si="23"/>
        <v>865.38820281021913</v>
      </c>
    </row>
    <row r="734" spans="5:6" x14ac:dyDescent="0.25">
      <c r="E734" s="4">
        <f t="shared" ca="1" si="22"/>
        <v>0.92471611872603487</v>
      </c>
      <c r="F734" s="4">
        <f t="shared" ca="1" si="23"/>
        <v>915.97417425213325</v>
      </c>
    </row>
    <row r="735" spans="5:6" x14ac:dyDescent="0.25">
      <c r="E735" s="4">
        <f t="shared" ca="1" si="22"/>
        <v>0.31185199929278606</v>
      </c>
      <c r="F735" s="4">
        <f t="shared" ca="1" si="23"/>
        <v>872.67394389465392</v>
      </c>
    </row>
    <row r="736" spans="5:6" x14ac:dyDescent="0.25">
      <c r="E736" s="4">
        <f t="shared" ca="1" si="22"/>
        <v>0.96011906792131863</v>
      </c>
      <c r="F736" s="4">
        <f t="shared" ca="1" si="23"/>
        <v>922.07119978048024</v>
      </c>
    </row>
    <row r="737" spans="5:6" x14ac:dyDescent="0.25">
      <c r="E737" s="4">
        <f t="shared" ca="1" si="22"/>
        <v>0.35556881562159426</v>
      </c>
      <c r="F737" s="4">
        <f t="shared" ca="1" si="23"/>
        <v>875.66260293480843</v>
      </c>
    </row>
    <row r="738" spans="5:6" x14ac:dyDescent="0.25">
      <c r="E738" s="4">
        <f t="shared" ca="1" si="22"/>
        <v>0.49616975712888833</v>
      </c>
      <c r="F738" s="4">
        <f t="shared" ca="1" si="23"/>
        <v>884.40376621726375</v>
      </c>
    </row>
    <row r="739" spans="5:6" x14ac:dyDescent="0.25">
      <c r="E739" s="4">
        <f t="shared" ca="1" si="22"/>
        <v>0.58000518331019379</v>
      </c>
      <c r="F739" s="4">
        <f t="shared" ca="1" si="23"/>
        <v>889.37127026308451</v>
      </c>
    </row>
    <row r="740" spans="5:6" x14ac:dyDescent="0.25">
      <c r="E740" s="4">
        <f t="shared" ca="1" si="22"/>
        <v>0.22842973059931304</v>
      </c>
      <c r="F740" s="4">
        <f t="shared" ca="1" si="23"/>
        <v>866.25839508418278</v>
      </c>
    </row>
    <row r="741" spans="5:6" x14ac:dyDescent="0.25">
      <c r="E741" s="4">
        <f t="shared" ca="1" si="22"/>
        <v>0.37731643653629598</v>
      </c>
      <c r="F741" s="4">
        <f t="shared" ca="1" si="23"/>
        <v>877.08554682862166</v>
      </c>
    </row>
    <row r="742" spans="5:6" x14ac:dyDescent="0.25">
      <c r="E742" s="4">
        <f t="shared" ca="1" si="22"/>
        <v>0.41615988216361444</v>
      </c>
      <c r="F742" s="4">
        <f t="shared" ca="1" si="23"/>
        <v>879.54718647393634</v>
      </c>
    </row>
    <row r="743" spans="5:6" x14ac:dyDescent="0.25">
      <c r="E743" s="4">
        <f t="shared" ca="1" si="22"/>
        <v>0.78641102622109138</v>
      </c>
      <c r="F743" s="4">
        <f t="shared" ca="1" si="23"/>
        <v>902.64154655850109</v>
      </c>
    </row>
    <row r="744" spans="5:6" x14ac:dyDescent="0.25">
      <c r="E744" s="4">
        <f t="shared" ca="1" si="22"/>
        <v>0.81119197077615357</v>
      </c>
      <c r="F744" s="4">
        <f t="shared" ca="1" si="23"/>
        <v>904.53810513185078</v>
      </c>
    </row>
    <row r="745" spans="5:6" x14ac:dyDescent="0.25">
      <c r="E745" s="4">
        <f t="shared" ca="1" si="22"/>
        <v>0.9468517296844714</v>
      </c>
      <c r="F745" s="4">
        <f t="shared" ca="1" si="23"/>
        <v>919.44961567235043</v>
      </c>
    </row>
    <row r="746" spans="5:6" x14ac:dyDescent="0.25">
      <c r="E746" s="4">
        <f t="shared" ca="1" si="22"/>
        <v>0.49813625418198071</v>
      </c>
      <c r="F746" s="4">
        <f t="shared" ca="1" si="23"/>
        <v>884.52087829694926</v>
      </c>
    </row>
    <row r="747" spans="5:6" x14ac:dyDescent="0.25">
      <c r="E747" s="4">
        <f t="shared" ca="1" si="22"/>
        <v>0.11732720985101452</v>
      </c>
      <c r="F747" s="4">
        <f t="shared" ca="1" si="23"/>
        <v>854.6293993240788</v>
      </c>
    </row>
    <row r="748" spans="5:6" x14ac:dyDescent="0.25">
      <c r="E748" s="4">
        <f t="shared" ca="1" si="22"/>
        <v>3.51171447113936E-2</v>
      </c>
      <c r="F748" s="4">
        <f t="shared" ca="1" si="23"/>
        <v>837.58759511339417</v>
      </c>
    </row>
    <row r="749" spans="5:6" x14ac:dyDescent="0.25">
      <c r="E749" s="4">
        <f t="shared" ca="1" si="22"/>
        <v>0.73479164203070702</v>
      </c>
      <c r="F749" s="4">
        <f t="shared" ca="1" si="23"/>
        <v>899.00245365782041</v>
      </c>
    </row>
    <row r="750" spans="5:6" x14ac:dyDescent="0.25">
      <c r="E750" s="4">
        <f t="shared" ca="1" si="22"/>
        <v>0.59975292580754169</v>
      </c>
      <c r="F750" s="4">
        <f t="shared" ca="1" si="23"/>
        <v>890.54675877056229</v>
      </c>
    </row>
    <row r="751" spans="5:6" x14ac:dyDescent="0.25">
      <c r="E751" s="4">
        <f t="shared" ca="1" si="22"/>
        <v>0.78790973866925973</v>
      </c>
      <c r="F751" s="4">
        <f t="shared" ca="1" si="23"/>
        <v>902.75299458183872</v>
      </c>
    </row>
    <row r="752" spans="5:6" x14ac:dyDescent="0.25">
      <c r="E752" s="4">
        <f t="shared" ca="1" si="22"/>
        <v>0.37049190084542039</v>
      </c>
      <c r="F752" s="4">
        <f t="shared" ca="1" si="23"/>
        <v>876.64291546706136</v>
      </c>
    </row>
    <row r="753" spans="5:6" x14ac:dyDescent="0.25">
      <c r="E753" s="4">
        <f t="shared" ca="1" si="22"/>
        <v>0.78029105022530187</v>
      </c>
      <c r="F753" s="4">
        <f t="shared" ca="1" si="23"/>
        <v>902.19035656440849</v>
      </c>
    </row>
    <row r="754" spans="5:6" x14ac:dyDescent="0.25">
      <c r="E754" s="4">
        <f t="shared" ca="1" si="22"/>
        <v>0.43386218658335229</v>
      </c>
      <c r="F754" s="4">
        <f t="shared" ca="1" si="23"/>
        <v>880.64188576397032</v>
      </c>
    </row>
    <row r="755" spans="5:6" x14ac:dyDescent="0.25">
      <c r="E755" s="4">
        <f t="shared" ca="1" si="22"/>
        <v>0.27727002327927552</v>
      </c>
      <c r="F755" s="4">
        <f t="shared" ca="1" si="23"/>
        <v>870.15227773149968</v>
      </c>
    </row>
    <row r="756" spans="5:6" x14ac:dyDescent="0.25">
      <c r="E756" s="4">
        <f t="shared" ca="1" si="22"/>
        <v>0.14156806797871435</v>
      </c>
      <c r="F756" s="4">
        <f t="shared" ca="1" si="23"/>
        <v>857.6877855956883</v>
      </c>
    </row>
    <row r="757" spans="5:6" x14ac:dyDescent="0.25">
      <c r="E757" s="4">
        <f t="shared" ca="1" si="22"/>
        <v>0.54384595651984524</v>
      </c>
      <c r="F757" s="4">
        <f t="shared" ca="1" si="23"/>
        <v>887.23022602938113</v>
      </c>
    </row>
    <row r="758" spans="5:6" x14ac:dyDescent="0.25">
      <c r="E758" s="4">
        <f t="shared" ca="1" si="22"/>
        <v>0.82391173574357679</v>
      </c>
      <c r="F758" s="4">
        <f t="shared" ca="1" si="23"/>
        <v>905.56213738417671</v>
      </c>
    </row>
    <row r="759" spans="5:6" x14ac:dyDescent="0.25">
      <c r="E759" s="4">
        <f t="shared" ca="1" si="22"/>
        <v>0.10356215922788736</v>
      </c>
      <c r="F759" s="4">
        <f t="shared" ca="1" si="23"/>
        <v>852.67296243356225</v>
      </c>
    </row>
    <row r="760" spans="5:6" x14ac:dyDescent="0.25">
      <c r="E760" s="4">
        <f t="shared" ca="1" si="22"/>
        <v>0.79620109589519827</v>
      </c>
      <c r="F760" s="4">
        <f t="shared" ca="1" si="23"/>
        <v>903.37673696220008</v>
      </c>
    </row>
    <row r="761" spans="5:6" x14ac:dyDescent="0.25">
      <c r="E761" s="4">
        <f t="shared" ca="1" si="22"/>
        <v>3.7094303170095988E-2</v>
      </c>
      <c r="F761" s="4">
        <f t="shared" ca="1" si="23"/>
        <v>838.28766541784466</v>
      </c>
    </row>
    <row r="762" spans="5:6" x14ac:dyDescent="0.25">
      <c r="E762" s="4">
        <f t="shared" ca="1" si="22"/>
        <v>0.30032704397990273</v>
      </c>
      <c r="F762" s="4">
        <f t="shared" ca="1" si="23"/>
        <v>871.85128860025338</v>
      </c>
    </row>
    <row r="763" spans="5:6" x14ac:dyDescent="0.25">
      <c r="E763" s="4">
        <f t="shared" ca="1" si="22"/>
        <v>8.9970636664309933E-2</v>
      </c>
      <c r="F763" s="4">
        <f t="shared" ca="1" si="23"/>
        <v>850.53205438446946</v>
      </c>
    </row>
    <row r="764" spans="5:6" x14ac:dyDescent="0.25">
      <c r="E764" s="4">
        <f t="shared" ca="1" si="22"/>
        <v>0.98106761988134084</v>
      </c>
      <c r="F764" s="4">
        <f t="shared" ca="1" si="23"/>
        <v>928.06560793982317</v>
      </c>
    </row>
    <row r="765" spans="5:6" x14ac:dyDescent="0.25">
      <c r="E765" s="4">
        <f t="shared" ca="1" si="22"/>
        <v>1.7093374787000459E-2</v>
      </c>
      <c r="F765" s="4">
        <f t="shared" ca="1" si="23"/>
        <v>828.85202648676943</v>
      </c>
    </row>
    <row r="766" spans="5:6" x14ac:dyDescent="0.25">
      <c r="E766" s="4">
        <f t="shared" ca="1" si="22"/>
        <v>0.37944505792601912</v>
      </c>
      <c r="F766" s="4">
        <f t="shared" ca="1" si="23"/>
        <v>877.22292284312186</v>
      </c>
    </row>
    <row r="767" spans="5:6" x14ac:dyDescent="0.25">
      <c r="E767" s="4">
        <f t="shared" ca="1" si="22"/>
        <v>0.24895071900642574</v>
      </c>
      <c r="F767" s="4">
        <f t="shared" ca="1" si="23"/>
        <v>867.95050991612175</v>
      </c>
    </row>
    <row r="768" spans="5:6" x14ac:dyDescent="0.25">
      <c r="E768" s="4">
        <f t="shared" ca="1" si="22"/>
        <v>0.83083525937405112</v>
      </c>
      <c r="F768" s="4">
        <f t="shared" ca="1" si="23"/>
        <v>906.13644038646771</v>
      </c>
    </row>
    <row r="769" spans="5:6" x14ac:dyDescent="0.25">
      <c r="E769" s="4">
        <f t="shared" ca="1" si="22"/>
        <v>0.56950284732542644</v>
      </c>
      <c r="F769" s="4">
        <f t="shared" ca="1" si="23"/>
        <v>888.74842228831858</v>
      </c>
    </row>
    <row r="770" spans="5:6" x14ac:dyDescent="0.25">
      <c r="E770" s="4">
        <f t="shared" ca="1" si="22"/>
        <v>0.19938273318963073</v>
      </c>
      <c r="F770" s="4">
        <f t="shared" ca="1" si="23"/>
        <v>863.68839192024996</v>
      </c>
    </row>
    <row r="771" spans="5:6" x14ac:dyDescent="0.25">
      <c r="E771" s="4">
        <f t="shared" ca="1" si="22"/>
        <v>4.4587498544498949E-2</v>
      </c>
      <c r="F771" s="4">
        <f t="shared" ca="1" si="23"/>
        <v>840.68177691771075</v>
      </c>
    </row>
    <row r="772" spans="5:6" x14ac:dyDescent="0.25">
      <c r="E772" s="4">
        <f t="shared" ref="E772:E835" ca="1" si="24">RAND()</f>
        <v>0.85303327500770454</v>
      </c>
      <c r="F772" s="4">
        <f t="shared" ref="F772:F835" ca="1" si="25">_xlfn.BETA.INV(E772,$C$5,$C$6,$C$3,$C$4)</f>
        <v>908.07258212712327</v>
      </c>
    </row>
    <row r="773" spans="5:6" x14ac:dyDescent="0.25">
      <c r="E773" s="4">
        <f t="shared" ca="1" si="24"/>
        <v>7.7087911276155663E-2</v>
      </c>
      <c r="F773" s="4">
        <f t="shared" ca="1" si="25"/>
        <v>848.25207959475938</v>
      </c>
    </row>
    <row r="774" spans="5:6" x14ac:dyDescent="0.25">
      <c r="E774" s="4">
        <f t="shared" ca="1" si="24"/>
        <v>0.96362549865943514</v>
      </c>
      <c r="F774" s="4">
        <f t="shared" ca="1" si="25"/>
        <v>922.87058281638076</v>
      </c>
    </row>
    <row r="775" spans="5:6" x14ac:dyDescent="0.25">
      <c r="E775" s="4">
        <f t="shared" ca="1" si="24"/>
        <v>0.56423247587242031</v>
      </c>
      <c r="F775" s="4">
        <f t="shared" ca="1" si="25"/>
        <v>888.43627117617109</v>
      </c>
    </row>
    <row r="776" spans="5:6" x14ac:dyDescent="0.25">
      <c r="E776" s="4">
        <f t="shared" ca="1" si="24"/>
        <v>0.19147590399404568</v>
      </c>
      <c r="F776" s="4">
        <f t="shared" ca="1" si="25"/>
        <v>862.94632961448292</v>
      </c>
    </row>
    <row r="777" spans="5:6" x14ac:dyDescent="0.25">
      <c r="E777" s="4">
        <f t="shared" ca="1" si="24"/>
        <v>0.90315266179888165</v>
      </c>
      <c r="F777" s="4">
        <f t="shared" ca="1" si="25"/>
        <v>913.21581483028308</v>
      </c>
    </row>
    <row r="778" spans="5:6" x14ac:dyDescent="0.25">
      <c r="E778" s="4">
        <f t="shared" ca="1" si="24"/>
        <v>0.41906920008950854</v>
      </c>
      <c r="F778" s="4">
        <f t="shared" ca="1" si="25"/>
        <v>879.72812032390971</v>
      </c>
    </row>
    <row r="779" spans="5:6" x14ac:dyDescent="0.25">
      <c r="E779" s="4">
        <f t="shared" ca="1" si="24"/>
        <v>0.97781310844500668</v>
      </c>
      <c r="F779" s="4">
        <f t="shared" ca="1" si="25"/>
        <v>926.87354338738669</v>
      </c>
    </row>
    <row r="780" spans="5:6" x14ac:dyDescent="0.25">
      <c r="E780" s="4">
        <f t="shared" ca="1" si="24"/>
        <v>0.20711336214209264</v>
      </c>
      <c r="F780" s="4">
        <f t="shared" ca="1" si="25"/>
        <v>864.39511313392825</v>
      </c>
    </row>
    <row r="781" spans="5:6" x14ac:dyDescent="0.25">
      <c r="E781" s="4">
        <f t="shared" ca="1" si="24"/>
        <v>0.48534727906516639</v>
      </c>
      <c r="F781" s="4">
        <f t="shared" ca="1" si="25"/>
        <v>883.75793441315216</v>
      </c>
    </row>
    <row r="782" spans="5:6" x14ac:dyDescent="0.25">
      <c r="E782" s="4">
        <f t="shared" ca="1" si="24"/>
        <v>0.14447423166006002</v>
      </c>
      <c r="F782" s="4">
        <f t="shared" ca="1" si="25"/>
        <v>858.02765148876108</v>
      </c>
    </row>
    <row r="783" spans="5:6" x14ac:dyDescent="0.25">
      <c r="E783" s="4">
        <f t="shared" ca="1" si="24"/>
        <v>0.75205264180971343</v>
      </c>
      <c r="F783" s="4">
        <f t="shared" ca="1" si="25"/>
        <v>900.18095422711986</v>
      </c>
    </row>
    <row r="784" spans="5:6" x14ac:dyDescent="0.25">
      <c r="E784" s="4">
        <f t="shared" ca="1" si="24"/>
        <v>0.10418593262710518</v>
      </c>
      <c r="F784" s="4">
        <f t="shared" ca="1" si="25"/>
        <v>852.76582650860064</v>
      </c>
    </row>
    <row r="785" spans="5:6" x14ac:dyDescent="0.25">
      <c r="E785" s="4">
        <f t="shared" ca="1" si="24"/>
        <v>0.75101066785461701</v>
      </c>
      <c r="F785" s="4">
        <f t="shared" ca="1" si="25"/>
        <v>900.10884036031109</v>
      </c>
    </row>
    <row r="786" spans="5:6" x14ac:dyDescent="0.25">
      <c r="E786" s="4">
        <f t="shared" ca="1" si="24"/>
        <v>0.88315237951512138</v>
      </c>
      <c r="F786" s="4">
        <f t="shared" ca="1" si="25"/>
        <v>910.99992035113632</v>
      </c>
    </row>
    <row r="787" spans="5:6" x14ac:dyDescent="0.25">
      <c r="E787" s="4">
        <f t="shared" ca="1" si="24"/>
        <v>0.26543907647861609</v>
      </c>
      <c r="F787" s="4">
        <f t="shared" ca="1" si="25"/>
        <v>869.24935227562639</v>
      </c>
    </row>
    <row r="788" spans="5:6" x14ac:dyDescent="0.25">
      <c r="E788" s="4">
        <f t="shared" ca="1" si="24"/>
        <v>0.12727354478875863</v>
      </c>
      <c r="F788" s="4">
        <f t="shared" ca="1" si="25"/>
        <v>855.9367404135113</v>
      </c>
    </row>
    <row r="789" spans="5:6" x14ac:dyDescent="0.25">
      <c r="E789" s="4">
        <f t="shared" ca="1" si="24"/>
        <v>4.0543896133817814E-2</v>
      </c>
      <c r="F789" s="4">
        <f t="shared" ca="1" si="25"/>
        <v>839.43635451977468</v>
      </c>
    </row>
    <row r="790" spans="5:6" x14ac:dyDescent="0.25">
      <c r="E790" s="4">
        <f t="shared" ca="1" si="24"/>
        <v>0.82605781863674721</v>
      </c>
      <c r="F790" s="4">
        <f t="shared" ca="1" si="25"/>
        <v>905.73880649652051</v>
      </c>
    </row>
    <row r="791" spans="5:6" x14ac:dyDescent="0.25">
      <c r="E791" s="4">
        <f t="shared" ca="1" si="24"/>
        <v>0.15373046313505856</v>
      </c>
      <c r="F791" s="4">
        <f t="shared" ca="1" si="25"/>
        <v>859.07797499805019</v>
      </c>
    </row>
    <row r="792" spans="5:6" x14ac:dyDescent="0.25">
      <c r="E792" s="4">
        <f t="shared" ca="1" si="24"/>
        <v>0.24918490894584766</v>
      </c>
      <c r="F792" s="4">
        <f t="shared" ca="1" si="25"/>
        <v>867.96931432716747</v>
      </c>
    </row>
    <row r="793" spans="5:6" x14ac:dyDescent="0.25">
      <c r="E793" s="4">
        <f t="shared" ca="1" si="24"/>
        <v>0.88026182846578038</v>
      </c>
      <c r="F793" s="4">
        <f t="shared" ca="1" si="25"/>
        <v>910.70020724870176</v>
      </c>
    </row>
    <row r="794" spans="5:6" x14ac:dyDescent="0.25">
      <c r="E794" s="4">
        <f t="shared" ca="1" si="24"/>
        <v>5.9749147282859183E-2</v>
      </c>
      <c r="F794" s="4">
        <f t="shared" ca="1" si="25"/>
        <v>844.63848927566539</v>
      </c>
    </row>
    <row r="795" spans="5:6" x14ac:dyDescent="0.25">
      <c r="E795" s="4">
        <f t="shared" ca="1" si="24"/>
        <v>0.28898785580890252</v>
      </c>
      <c r="F795" s="4">
        <f t="shared" ca="1" si="25"/>
        <v>871.02513726686573</v>
      </c>
    </row>
    <row r="796" spans="5:6" x14ac:dyDescent="0.25">
      <c r="E796" s="4">
        <f t="shared" ca="1" si="24"/>
        <v>0.38797231273827104</v>
      </c>
      <c r="F796" s="4">
        <f t="shared" ca="1" si="25"/>
        <v>877.77014130519819</v>
      </c>
    </row>
    <row r="797" spans="5:6" x14ac:dyDescent="0.25">
      <c r="E797" s="4">
        <f t="shared" ca="1" si="24"/>
        <v>0.70106271804514608</v>
      </c>
      <c r="F797" s="4">
        <f t="shared" ca="1" si="25"/>
        <v>896.7846103235355</v>
      </c>
    </row>
    <row r="798" spans="5:6" x14ac:dyDescent="0.25">
      <c r="E798" s="4">
        <f t="shared" ca="1" si="24"/>
        <v>0.70834711401822814</v>
      </c>
      <c r="F798" s="4">
        <f t="shared" ca="1" si="25"/>
        <v>897.25531507668757</v>
      </c>
    </row>
    <row r="799" spans="5:6" x14ac:dyDescent="0.25">
      <c r="E799" s="4">
        <f t="shared" ca="1" si="24"/>
        <v>0.82160059650097361</v>
      </c>
      <c r="F799" s="4">
        <f t="shared" ca="1" si="25"/>
        <v>905.37318720077087</v>
      </c>
    </row>
    <row r="800" spans="5:6" x14ac:dyDescent="0.25">
      <c r="E800" s="4">
        <f t="shared" ca="1" si="24"/>
        <v>0.14990790892539607</v>
      </c>
      <c r="F800" s="4">
        <f t="shared" ca="1" si="25"/>
        <v>858.64993982707881</v>
      </c>
    </row>
    <row r="801" spans="5:6" x14ac:dyDescent="0.25">
      <c r="E801" s="4">
        <f t="shared" ca="1" si="24"/>
        <v>0.34810776447633118</v>
      </c>
      <c r="F801" s="4">
        <f t="shared" ca="1" si="25"/>
        <v>875.16557684176939</v>
      </c>
    </row>
    <row r="802" spans="5:6" x14ac:dyDescent="0.25">
      <c r="E802" s="4">
        <f t="shared" ca="1" si="24"/>
        <v>0.8172504361325218</v>
      </c>
      <c r="F802" s="4">
        <f t="shared" ca="1" si="25"/>
        <v>905.02108981008223</v>
      </c>
    </row>
    <row r="803" spans="5:6" x14ac:dyDescent="0.25">
      <c r="E803" s="4">
        <f t="shared" ca="1" si="24"/>
        <v>0.89350260544619153</v>
      </c>
      <c r="F803" s="4">
        <f t="shared" ca="1" si="25"/>
        <v>912.11325909138577</v>
      </c>
    </row>
    <row r="804" spans="5:6" x14ac:dyDescent="0.25">
      <c r="E804" s="4">
        <f t="shared" ca="1" si="24"/>
        <v>0.39667800840594913</v>
      </c>
      <c r="F804" s="4">
        <f t="shared" ca="1" si="25"/>
        <v>878.32394233462958</v>
      </c>
    </row>
    <row r="805" spans="5:6" x14ac:dyDescent="0.25">
      <c r="E805" s="4">
        <f t="shared" ca="1" si="24"/>
        <v>0.82143196929792905</v>
      </c>
      <c r="F805" s="4">
        <f t="shared" ca="1" si="25"/>
        <v>905.35945298117826</v>
      </c>
    </row>
    <row r="806" spans="5:6" x14ac:dyDescent="0.25">
      <c r="E806" s="4">
        <f t="shared" ca="1" si="24"/>
        <v>0.10374075374901548</v>
      </c>
      <c r="F806" s="4">
        <f t="shared" ca="1" si="25"/>
        <v>852.69959482468983</v>
      </c>
    </row>
    <row r="807" spans="5:6" x14ac:dyDescent="0.25">
      <c r="E807" s="4">
        <f t="shared" ca="1" si="24"/>
        <v>0.2611162676046952</v>
      </c>
      <c r="F807" s="4">
        <f t="shared" ca="1" si="25"/>
        <v>868.91359276684773</v>
      </c>
    </row>
    <row r="808" spans="5:6" x14ac:dyDescent="0.25">
      <c r="E808" s="4">
        <f t="shared" ca="1" si="24"/>
        <v>0.91258847667153531</v>
      </c>
      <c r="F808" s="4">
        <f t="shared" ca="1" si="25"/>
        <v>914.36604098405144</v>
      </c>
    </row>
    <row r="809" spans="5:6" x14ac:dyDescent="0.25">
      <c r="E809" s="4">
        <f t="shared" ca="1" si="24"/>
        <v>3.6177366142840395E-2</v>
      </c>
      <c r="F809" s="4">
        <f t="shared" ca="1" si="25"/>
        <v>837.96706228905612</v>
      </c>
    </row>
    <row r="810" spans="5:6" x14ac:dyDescent="0.25">
      <c r="E810" s="4">
        <f t="shared" ca="1" si="24"/>
        <v>1.0478941463566427E-2</v>
      </c>
      <c r="F810" s="4">
        <f t="shared" ca="1" si="25"/>
        <v>823.33133705675971</v>
      </c>
    </row>
    <row r="811" spans="5:6" x14ac:dyDescent="0.25">
      <c r="E811" s="4">
        <f t="shared" ca="1" si="24"/>
        <v>8.8219709041815086E-2</v>
      </c>
      <c r="F811" s="4">
        <f t="shared" ca="1" si="25"/>
        <v>850.2380887844555</v>
      </c>
    </row>
    <row r="812" spans="5:6" x14ac:dyDescent="0.25">
      <c r="E812" s="4">
        <f t="shared" ca="1" si="24"/>
        <v>0.44530474569221601</v>
      </c>
      <c r="F812" s="4">
        <f t="shared" ca="1" si="25"/>
        <v>881.34220621191764</v>
      </c>
    </row>
    <row r="813" spans="5:6" x14ac:dyDescent="0.25">
      <c r="E813" s="4">
        <f t="shared" ca="1" si="24"/>
        <v>0.11632278379263872</v>
      </c>
      <c r="F813" s="4">
        <f t="shared" ca="1" si="25"/>
        <v>854.49276856177426</v>
      </c>
    </row>
    <row r="814" spans="5:6" x14ac:dyDescent="0.25">
      <c r="E814" s="4">
        <f t="shared" ca="1" si="24"/>
        <v>0.55029362930495962</v>
      </c>
      <c r="F814" s="4">
        <f t="shared" ca="1" si="25"/>
        <v>887.61153094747658</v>
      </c>
    </row>
    <row r="815" spans="5:6" x14ac:dyDescent="0.25">
      <c r="E815" s="4">
        <f t="shared" ca="1" si="24"/>
        <v>0.4750773296975439</v>
      </c>
      <c r="F815" s="4">
        <f t="shared" ca="1" si="25"/>
        <v>883.14270508598054</v>
      </c>
    </row>
    <row r="816" spans="5:6" x14ac:dyDescent="0.25">
      <c r="E816" s="4">
        <f t="shared" ca="1" si="24"/>
        <v>0.82326973507090728</v>
      </c>
      <c r="F816" s="4">
        <f t="shared" ca="1" si="25"/>
        <v>905.50951530172608</v>
      </c>
    </row>
    <row r="817" spans="5:6" x14ac:dyDescent="0.25">
      <c r="E817" s="4">
        <f t="shared" ca="1" si="24"/>
        <v>0.89442162468183117</v>
      </c>
      <c r="F817" s="4">
        <f t="shared" ca="1" si="25"/>
        <v>912.21539901169899</v>
      </c>
    </row>
    <row r="818" spans="5:6" x14ac:dyDescent="0.25">
      <c r="E818" s="4">
        <f t="shared" ca="1" si="24"/>
        <v>0.56909959628856688</v>
      </c>
      <c r="F818" s="4">
        <f t="shared" ca="1" si="25"/>
        <v>888.72453036648756</v>
      </c>
    </row>
    <row r="819" spans="5:6" x14ac:dyDescent="0.25">
      <c r="E819" s="4">
        <f t="shared" ca="1" si="24"/>
        <v>0.21285391216425442</v>
      </c>
      <c r="F819" s="4">
        <f t="shared" ca="1" si="25"/>
        <v>864.90870332585553</v>
      </c>
    </row>
    <row r="820" spans="5:6" x14ac:dyDescent="0.25">
      <c r="E820" s="4">
        <f t="shared" ca="1" si="24"/>
        <v>0.26724984854075762</v>
      </c>
      <c r="F820" s="4">
        <f t="shared" ca="1" si="25"/>
        <v>869.38904228706474</v>
      </c>
    </row>
    <row r="821" spans="5:6" x14ac:dyDescent="0.25">
      <c r="E821" s="4">
        <f t="shared" ca="1" si="24"/>
        <v>0.29937191233603477</v>
      </c>
      <c r="F821" s="4">
        <f t="shared" ca="1" si="25"/>
        <v>871.78236146526638</v>
      </c>
    </row>
    <row r="822" spans="5:6" x14ac:dyDescent="0.25">
      <c r="E822" s="4">
        <f t="shared" ca="1" si="24"/>
        <v>0.43266211793760878</v>
      </c>
      <c r="F822" s="4">
        <f t="shared" ca="1" si="25"/>
        <v>880.56812496582882</v>
      </c>
    </row>
    <row r="823" spans="5:6" x14ac:dyDescent="0.25">
      <c r="E823" s="4">
        <f t="shared" ca="1" si="24"/>
        <v>0.72804530443464088</v>
      </c>
      <c r="F823" s="4">
        <f t="shared" ca="1" si="25"/>
        <v>898.55052405892957</v>
      </c>
    </row>
    <row r="824" spans="5:6" x14ac:dyDescent="0.25">
      <c r="E824" s="4">
        <f t="shared" ca="1" si="24"/>
        <v>0.94004183696879362</v>
      </c>
      <c r="F824" s="4">
        <f t="shared" ca="1" si="25"/>
        <v>918.28609518898088</v>
      </c>
    </row>
    <row r="825" spans="5:6" x14ac:dyDescent="0.25">
      <c r="E825" s="4">
        <f t="shared" ca="1" si="24"/>
        <v>0.22239755812425666</v>
      </c>
      <c r="F825" s="4">
        <f t="shared" ca="1" si="25"/>
        <v>865.74292898592728</v>
      </c>
    </row>
    <row r="826" spans="5:6" x14ac:dyDescent="0.25">
      <c r="E826" s="4">
        <f t="shared" ca="1" si="24"/>
        <v>0.4598835707178075</v>
      </c>
      <c r="F826" s="4">
        <f t="shared" ca="1" si="25"/>
        <v>882.22738166840679</v>
      </c>
    </row>
    <row r="827" spans="5:6" x14ac:dyDescent="0.25">
      <c r="E827" s="4">
        <f t="shared" ca="1" si="24"/>
        <v>0.74718109448116021</v>
      </c>
      <c r="F827" s="4">
        <f t="shared" ca="1" si="25"/>
        <v>899.84491555657621</v>
      </c>
    </row>
    <row r="828" spans="5:6" x14ac:dyDescent="0.25">
      <c r="E828" s="4">
        <f t="shared" ca="1" si="24"/>
        <v>0.15964394652131875</v>
      </c>
      <c r="F828" s="4">
        <f t="shared" ca="1" si="25"/>
        <v>859.72529303227725</v>
      </c>
    </row>
    <row r="829" spans="5:6" x14ac:dyDescent="0.25">
      <c r="E829" s="4">
        <f t="shared" ca="1" si="24"/>
        <v>0.71216029528398272</v>
      </c>
      <c r="F829" s="4">
        <f t="shared" ca="1" si="25"/>
        <v>897.5034060825102</v>
      </c>
    </row>
    <row r="830" spans="5:6" x14ac:dyDescent="0.25">
      <c r="E830" s="4">
        <f t="shared" ca="1" si="24"/>
        <v>0.84636547845003263</v>
      </c>
      <c r="F830" s="4">
        <f t="shared" ca="1" si="25"/>
        <v>907.47438333110824</v>
      </c>
    </row>
    <row r="831" spans="5:6" x14ac:dyDescent="0.25">
      <c r="E831" s="4">
        <f t="shared" ca="1" si="24"/>
        <v>0.50611562444589542</v>
      </c>
      <c r="F831" s="4">
        <f t="shared" ca="1" si="25"/>
        <v>884.99542800246024</v>
      </c>
    </row>
    <row r="832" spans="5:6" x14ac:dyDescent="0.25">
      <c r="E832" s="4">
        <f t="shared" ca="1" si="24"/>
        <v>0.9560110091415962</v>
      </c>
      <c r="F832" s="4">
        <f t="shared" ca="1" si="25"/>
        <v>921.19861911466057</v>
      </c>
    </row>
    <row r="833" spans="5:6" x14ac:dyDescent="0.25">
      <c r="E833" s="4">
        <f t="shared" ca="1" si="24"/>
        <v>0.9463058041422322</v>
      </c>
      <c r="F833" s="4">
        <f t="shared" ca="1" si="25"/>
        <v>919.35251865419752</v>
      </c>
    </row>
    <row r="834" spans="5:6" x14ac:dyDescent="0.25">
      <c r="E834" s="4">
        <f t="shared" ca="1" si="24"/>
        <v>0.91278704878515993</v>
      </c>
      <c r="F834" s="4">
        <f t="shared" ca="1" si="25"/>
        <v>914.39111558474917</v>
      </c>
    </row>
    <row r="835" spans="5:6" x14ac:dyDescent="0.25">
      <c r="E835" s="4">
        <f t="shared" ca="1" si="24"/>
        <v>0.92393609718732894</v>
      </c>
      <c r="F835" s="4">
        <f t="shared" ca="1" si="25"/>
        <v>915.86563462326615</v>
      </c>
    </row>
    <row r="836" spans="5:6" x14ac:dyDescent="0.25">
      <c r="E836" s="4">
        <f t="shared" ref="E836:E899" ca="1" si="26">RAND()</f>
        <v>0.98428393335836661</v>
      </c>
      <c r="F836" s="4">
        <f t="shared" ref="F836:F899" ca="1" si="27">_xlfn.BETA.INV(E836,$C$5,$C$6,$C$3,$C$4)</f>
        <v>929.41438878703912</v>
      </c>
    </row>
    <row r="837" spans="5:6" x14ac:dyDescent="0.25">
      <c r="E837" s="4">
        <f t="shared" ca="1" si="26"/>
        <v>0.20892496798449989</v>
      </c>
      <c r="F837" s="4">
        <f t="shared" ca="1" si="27"/>
        <v>864.55819119429157</v>
      </c>
    </row>
    <row r="838" spans="5:6" x14ac:dyDescent="0.25">
      <c r="E838" s="4">
        <f t="shared" ca="1" si="26"/>
        <v>0.24770501233005915</v>
      </c>
      <c r="F838" s="4">
        <f t="shared" ca="1" si="27"/>
        <v>867.85030376287784</v>
      </c>
    </row>
    <row r="839" spans="5:6" x14ac:dyDescent="0.25">
      <c r="E839" s="4">
        <f t="shared" ca="1" si="26"/>
        <v>0.16731435012847418</v>
      </c>
      <c r="F839" s="4">
        <f t="shared" ca="1" si="27"/>
        <v>860.5399190344823</v>
      </c>
    </row>
    <row r="840" spans="5:6" x14ac:dyDescent="0.25">
      <c r="E840" s="4">
        <f t="shared" ca="1" si="26"/>
        <v>0.46830130374065415</v>
      </c>
      <c r="F840" s="4">
        <f t="shared" ca="1" si="27"/>
        <v>882.73531362689607</v>
      </c>
    </row>
    <row r="841" spans="5:6" x14ac:dyDescent="0.25">
      <c r="E841" s="4">
        <f t="shared" ca="1" si="26"/>
        <v>0.19691833262055758</v>
      </c>
      <c r="F841" s="4">
        <f t="shared" ca="1" si="27"/>
        <v>863.45926467870834</v>
      </c>
    </row>
    <row r="842" spans="5:6" x14ac:dyDescent="0.25">
      <c r="E842" s="4">
        <f t="shared" ca="1" si="26"/>
        <v>0.26096727905558337</v>
      </c>
      <c r="F842" s="4">
        <f t="shared" ca="1" si="27"/>
        <v>868.90196226390572</v>
      </c>
    </row>
    <row r="843" spans="5:6" x14ac:dyDescent="0.25">
      <c r="E843" s="4">
        <f t="shared" ca="1" si="26"/>
        <v>0.45601127681143605</v>
      </c>
      <c r="F843" s="4">
        <f t="shared" ca="1" si="27"/>
        <v>881.99298130116961</v>
      </c>
    </row>
    <row r="844" spans="5:6" x14ac:dyDescent="0.25">
      <c r="E844" s="4">
        <f t="shared" ca="1" si="26"/>
        <v>0.96075725790318334</v>
      </c>
      <c r="F844" s="4">
        <f t="shared" ca="1" si="27"/>
        <v>922.21267308179108</v>
      </c>
    </row>
    <row r="845" spans="5:6" x14ac:dyDescent="0.25">
      <c r="E845" s="4">
        <f t="shared" ca="1" si="26"/>
        <v>0.35071324029198159</v>
      </c>
      <c r="F845" s="4">
        <f t="shared" ca="1" si="27"/>
        <v>875.33969369568592</v>
      </c>
    </row>
    <row r="846" spans="5:6" x14ac:dyDescent="0.25">
      <c r="E846" s="4">
        <f t="shared" ca="1" si="26"/>
        <v>1.7250069251248834E-2</v>
      </c>
      <c r="F846" s="4">
        <f t="shared" ca="1" si="27"/>
        <v>828.95788066819512</v>
      </c>
    </row>
    <row r="847" spans="5:6" x14ac:dyDescent="0.25">
      <c r="E847" s="4">
        <f t="shared" ca="1" si="26"/>
        <v>0.32892611723875542</v>
      </c>
      <c r="F847" s="4">
        <f t="shared" ca="1" si="27"/>
        <v>873.864234265709</v>
      </c>
    </row>
    <row r="848" spans="5:6" x14ac:dyDescent="0.25">
      <c r="E848" s="4">
        <f t="shared" ca="1" si="26"/>
        <v>0.97832628637869001</v>
      </c>
      <c r="F848" s="4">
        <f t="shared" ca="1" si="27"/>
        <v>927.05200370349644</v>
      </c>
    </row>
    <row r="849" spans="5:6" x14ac:dyDescent="0.25">
      <c r="E849" s="4">
        <f t="shared" ca="1" si="26"/>
        <v>0.20767243899325516</v>
      </c>
      <c r="F849" s="4">
        <f t="shared" ca="1" si="27"/>
        <v>864.44554034380735</v>
      </c>
    </row>
    <row r="850" spans="5:6" x14ac:dyDescent="0.25">
      <c r="E850" s="4">
        <f t="shared" ca="1" si="26"/>
        <v>0.24944278427657096</v>
      </c>
      <c r="F850" s="4">
        <f t="shared" ca="1" si="27"/>
        <v>867.9900081427096</v>
      </c>
    </row>
    <row r="851" spans="5:6" x14ac:dyDescent="0.25">
      <c r="E851" s="4">
        <f t="shared" ca="1" si="26"/>
        <v>0.42951119024695683</v>
      </c>
      <c r="F851" s="4">
        <f t="shared" ca="1" si="27"/>
        <v>880.37415856239227</v>
      </c>
    </row>
    <row r="852" spans="5:6" x14ac:dyDescent="0.25">
      <c r="E852" s="4">
        <f t="shared" ca="1" si="26"/>
        <v>0.61328799395567801</v>
      </c>
      <c r="F852" s="4">
        <f t="shared" ca="1" si="27"/>
        <v>891.35702833091352</v>
      </c>
    </row>
    <row r="853" spans="5:6" x14ac:dyDescent="0.25">
      <c r="E853" s="4">
        <f t="shared" ca="1" si="26"/>
        <v>0.47111052446996282</v>
      </c>
      <c r="F853" s="4">
        <f t="shared" ca="1" si="27"/>
        <v>882.90436281490054</v>
      </c>
    </row>
    <row r="854" spans="5:6" x14ac:dyDescent="0.25">
      <c r="E854" s="4">
        <f t="shared" ca="1" si="26"/>
        <v>0.93520465168076639</v>
      </c>
      <c r="F854" s="4">
        <f t="shared" ca="1" si="27"/>
        <v>917.51567125782788</v>
      </c>
    </row>
    <row r="855" spans="5:6" x14ac:dyDescent="0.25">
      <c r="E855" s="4">
        <f t="shared" ca="1" si="26"/>
        <v>0.46360444678540758</v>
      </c>
      <c r="F855" s="4">
        <f t="shared" ca="1" si="27"/>
        <v>882.45216614009576</v>
      </c>
    </row>
    <row r="856" spans="5:6" x14ac:dyDescent="0.25">
      <c r="E856" s="4">
        <f t="shared" ca="1" si="26"/>
        <v>0.72806436198631796</v>
      </c>
      <c r="F856" s="4">
        <f t="shared" ca="1" si="27"/>
        <v>898.55179433613785</v>
      </c>
    </row>
    <row r="857" spans="5:6" x14ac:dyDescent="0.25">
      <c r="E857" s="4">
        <f t="shared" ca="1" si="26"/>
        <v>0.61281965180396447</v>
      </c>
      <c r="F857" s="4">
        <f t="shared" ca="1" si="27"/>
        <v>891.32891498323818</v>
      </c>
    </row>
    <row r="858" spans="5:6" x14ac:dyDescent="0.25">
      <c r="E858" s="4">
        <f t="shared" ca="1" si="26"/>
        <v>0.37842826080178371</v>
      </c>
      <c r="F858" s="4">
        <f t="shared" ca="1" si="27"/>
        <v>877.15734094766503</v>
      </c>
    </row>
    <row r="859" spans="5:6" x14ac:dyDescent="0.25">
      <c r="E859" s="4">
        <f t="shared" ca="1" si="26"/>
        <v>0.79411846195243185</v>
      </c>
      <c r="F859" s="4">
        <f t="shared" ca="1" si="27"/>
        <v>903.21889117788862</v>
      </c>
    </row>
    <row r="860" spans="5:6" x14ac:dyDescent="0.25">
      <c r="E860" s="4">
        <f t="shared" ca="1" si="26"/>
        <v>0.92154196400042943</v>
      </c>
      <c r="F860" s="4">
        <f t="shared" ca="1" si="27"/>
        <v>915.53718575957214</v>
      </c>
    </row>
    <row r="861" spans="5:6" x14ac:dyDescent="0.25">
      <c r="E861" s="4">
        <f t="shared" ca="1" si="26"/>
        <v>0.30394438865265738</v>
      </c>
      <c r="F861" s="4">
        <f t="shared" ca="1" si="27"/>
        <v>872.11127313738916</v>
      </c>
    </row>
    <row r="862" spans="5:6" x14ac:dyDescent="0.25">
      <c r="E862" s="4">
        <f t="shared" ca="1" si="26"/>
        <v>0.59192706736606959</v>
      </c>
      <c r="F862" s="4">
        <f t="shared" ca="1" si="27"/>
        <v>890.08010768990403</v>
      </c>
    </row>
    <row r="863" spans="5:6" x14ac:dyDescent="0.25">
      <c r="E863" s="4">
        <f t="shared" ca="1" si="26"/>
        <v>0.14574400268428533</v>
      </c>
      <c r="F863" s="4">
        <f t="shared" ca="1" si="27"/>
        <v>858.17457821547941</v>
      </c>
    </row>
    <row r="864" spans="5:6" x14ac:dyDescent="0.25">
      <c r="E864" s="4">
        <f t="shared" ca="1" si="26"/>
        <v>0.82540950765201049</v>
      </c>
      <c r="F864" s="4">
        <f t="shared" ca="1" si="27"/>
        <v>905.68531149610783</v>
      </c>
    </row>
    <row r="865" spans="5:6" x14ac:dyDescent="0.25">
      <c r="E865" s="4">
        <f t="shared" ca="1" si="26"/>
        <v>0.83260930914644049</v>
      </c>
      <c r="F865" s="4">
        <f t="shared" ca="1" si="27"/>
        <v>906.28567719355794</v>
      </c>
    </row>
    <row r="866" spans="5:6" x14ac:dyDescent="0.25">
      <c r="E866" s="4">
        <f t="shared" ca="1" si="26"/>
        <v>0.1684055639889992</v>
      </c>
      <c r="F866" s="4">
        <f t="shared" ca="1" si="27"/>
        <v>860.65364760511886</v>
      </c>
    </row>
    <row r="867" spans="5:6" x14ac:dyDescent="0.25">
      <c r="E867" s="4">
        <f t="shared" ca="1" si="26"/>
        <v>0.95136802759902106</v>
      </c>
      <c r="F867" s="4">
        <f t="shared" ca="1" si="27"/>
        <v>920.28193374506361</v>
      </c>
    </row>
    <row r="868" spans="5:6" x14ac:dyDescent="0.25">
      <c r="E868" s="4">
        <f t="shared" ca="1" si="26"/>
        <v>6.736232580504331E-2</v>
      </c>
      <c r="F868" s="4">
        <f t="shared" ca="1" si="27"/>
        <v>846.31818204009471</v>
      </c>
    </row>
    <row r="869" spans="5:6" x14ac:dyDescent="0.25">
      <c r="E869" s="4">
        <f t="shared" ca="1" si="26"/>
        <v>0.59607624788185287</v>
      </c>
      <c r="F869" s="4">
        <f t="shared" ca="1" si="27"/>
        <v>890.32737097561858</v>
      </c>
    </row>
    <row r="870" spans="5:6" x14ac:dyDescent="0.25">
      <c r="E870" s="4">
        <f t="shared" ca="1" si="26"/>
        <v>3.8962909276863078E-2</v>
      </c>
      <c r="F870" s="4">
        <f t="shared" ca="1" si="27"/>
        <v>838.92064742954631</v>
      </c>
    </row>
    <row r="871" spans="5:6" x14ac:dyDescent="0.25">
      <c r="E871" s="4">
        <f t="shared" ca="1" si="26"/>
        <v>0.2927033672341427</v>
      </c>
      <c r="F871" s="4">
        <f t="shared" ca="1" si="27"/>
        <v>871.29776590147685</v>
      </c>
    </row>
    <row r="872" spans="5:6" x14ac:dyDescent="0.25">
      <c r="E872" s="4">
        <f t="shared" ca="1" si="26"/>
        <v>0.61340946878564528</v>
      </c>
      <c r="F872" s="4">
        <f t="shared" ca="1" si="27"/>
        <v>891.3643211085672</v>
      </c>
    </row>
    <row r="873" spans="5:6" x14ac:dyDescent="0.25">
      <c r="E873" s="4">
        <f t="shared" ca="1" si="26"/>
        <v>0.84681905887538367</v>
      </c>
      <c r="F873" s="4">
        <f t="shared" ca="1" si="27"/>
        <v>907.51459298297334</v>
      </c>
    </row>
    <row r="874" spans="5:6" x14ac:dyDescent="0.25">
      <c r="E874" s="4">
        <f t="shared" ca="1" si="26"/>
        <v>0.1899879705594556</v>
      </c>
      <c r="F874" s="4">
        <f t="shared" ca="1" si="27"/>
        <v>862.8043813970819</v>
      </c>
    </row>
    <row r="875" spans="5:6" x14ac:dyDescent="0.25">
      <c r="E875" s="4">
        <f t="shared" ca="1" si="26"/>
        <v>0.99813866384425842</v>
      </c>
      <c r="F875" s="4">
        <f t="shared" ca="1" si="27"/>
        <v>941.97830000180761</v>
      </c>
    </row>
    <row r="876" spans="5:6" x14ac:dyDescent="0.25">
      <c r="E876" s="4">
        <f t="shared" ca="1" si="26"/>
        <v>0.55798158495172023</v>
      </c>
      <c r="F876" s="4">
        <f t="shared" ca="1" si="27"/>
        <v>888.06630242898234</v>
      </c>
    </row>
    <row r="877" spans="5:6" x14ac:dyDescent="0.25">
      <c r="E877" s="4">
        <f t="shared" ca="1" si="26"/>
        <v>0.47394392006312536</v>
      </c>
      <c r="F877" s="4">
        <f t="shared" ca="1" si="27"/>
        <v>883.07464768365867</v>
      </c>
    </row>
    <row r="878" spans="5:6" x14ac:dyDescent="0.25">
      <c r="E878" s="4">
        <f t="shared" ca="1" si="26"/>
        <v>0.85893501976218178</v>
      </c>
      <c r="F878" s="4">
        <f t="shared" ca="1" si="27"/>
        <v>908.61546411155268</v>
      </c>
    </row>
    <row r="879" spans="5:6" x14ac:dyDescent="0.25">
      <c r="E879" s="4">
        <f t="shared" ca="1" si="26"/>
        <v>0.29513786454178847</v>
      </c>
      <c r="F879" s="4">
        <f t="shared" ca="1" si="27"/>
        <v>871.47536850110157</v>
      </c>
    </row>
    <row r="880" spans="5:6" x14ac:dyDescent="0.25">
      <c r="E880" s="4">
        <f t="shared" ca="1" si="26"/>
        <v>0.98701313909789323</v>
      </c>
      <c r="F880" s="4">
        <f t="shared" ca="1" si="27"/>
        <v>930.74378633141021</v>
      </c>
    </row>
    <row r="881" spans="5:6" x14ac:dyDescent="0.25">
      <c r="E881" s="4">
        <f t="shared" ca="1" si="26"/>
        <v>0.24639144539185609</v>
      </c>
      <c r="F881" s="4">
        <f t="shared" ca="1" si="27"/>
        <v>867.74430531053747</v>
      </c>
    </row>
    <row r="882" spans="5:6" x14ac:dyDescent="0.25">
      <c r="E882" s="4">
        <f t="shared" ca="1" si="26"/>
        <v>0.95855731556521262</v>
      </c>
      <c r="F882" s="4">
        <f t="shared" ca="1" si="27"/>
        <v>921.7319576465361</v>
      </c>
    </row>
    <row r="883" spans="5:6" x14ac:dyDescent="0.25">
      <c r="E883" s="4">
        <f t="shared" ca="1" si="26"/>
        <v>0.24635050024389471</v>
      </c>
      <c r="F883" s="4">
        <f t="shared" ca="1" si="27"/>
        <v>867.74099569288421</v>
      </c>
    </row>
    <row r="884" spans="5:6" x14ac:dyDescent="0.25">
      <c r="E884" s="4">
        <f t="shared" ca="1" si="26"/>
        <v>0.59913858986063784</v>
      </c>
      <c r="F884" s="4">
        <f t="shared" ca="1" si="27"/>
        <v>890.51008187857224</v>
      </c>
    </row>
    <row r="885" spans="5:6" x14ac:dyDescent="0.25">
      <c r="E885" s="4">
        <f t="shared" ca="1" si="26"/>
        <v>0.74935703463454906</v>
      </c>
      <c r="F885" s="4">
        <f t="shared" ca="1" si="27"/>
        <v>899.99466264418993</v>
      </c>
    </row>
    <row r="886" spans="5:6" x14ac:dyDescent="0.25">
      <c r="E886" s="4">
        <f t="shared" ca="1" si="26"/>
        <v>0.21027519036473474</v>
      </c>
      <c r="F886" s="4">
        <f t="shared" ca="1" si="27"/>
        <v>864.67913201613817</v>
      </c>
    </row>
    <row r="887" spans="5:6" x14ac:dyDescent="0.25">
      <c r="E887" s="4">
        <f t="shared" ca="1" si="26"/>
        <v>5.6714224426978488E-2</v>
      </c>
      <c r="F887" s="4">
        <f t="shared" ca="1" si="27"/>
        <v>843.91946278030161</v>
      </c>
    </row>
    <row r="888" spans="5:6" x14ac:dyDescent="0.25">
      <c r="E888" s="4">
        <f t="shared" ca="1" si="26"/>
        <v>0.49882975356597725</v>
      </c>
      <c r="F888" s="4">
        <f t="shared" ca="1" si="27"/>
        <v>884.56216275597603</v>
      </c>
    </row>
    <row r="889" spans="5:6" x14ac:dyDescent="0.25">
      <c r="E889" s="4">
        <f t="shared" ca="1" si="26"/>
        <v>0.5982867291326055</v>
      </c>
      <c r="F889" s="4">
        <f t="shared" ca="1" si="27"/>
        <v>890.45923742232412</v>
      </c>
    </row>
    <row r="890" spans="5:6" x14ac:dyDescent="0.25">
      <c r="E890" s="4">
        <f t="shared" ca="1" si="26"/>
        <v>0.32616276934535671</v>
      </c>
      <c r="F890" s="4">
        <f t="shared" ca="1" si="27"/>
        <v>873.67374812708874</v>
      </c>
    </row>
    <row r="891" spans="5:6" x14ac:dyDescent="0.25">
      <c r="E891" s="4">
        <f t="shared" ca="1" si="26"/>
        <v>1.3655757885827291E-2</v>
      </c>
      <c r="F891" s="4">
        <f t="shared" ca="1" si="27"/>
        <v>826.2819867338884</v>
      </c>
    </row>
    <row r="892" spans="5:6" x14ac:dyDescent="0.25">
      <c r="E892" s="4">
        <f t="shared" ca="1" si="26"/>
        <v>0.14819093675034967</v>
      </c>
      <c r="F892" s="4">
        <f t="shared" ca="1" si="27"/>
        <v>858.45510407741961</v>
      </c>
    </row>
    <row r="893" spans="5:6" x14ac:dyDescent="0.25">
      <c r="E893" s="4">
        <f t="shared" ca="1" si="26"/>
        <v>0.79274869900753919</v>
      </c>
      <c r="F893" s="4">
        <f t="shared" ca="1" si="27"/>
        <v>903.11551110264668</v>
      </c>
    </row>
    <row r="894" spans="5:6" x14ac:dyDescent="0.25">
      <c r="E894" s="4">
        <f t="shared" ca="1" si="26"/>
        <v>0.40421196541549786</v>
      </c>
      <c r="F894" s="4">
        <f t="shared" ca="1" si="27"/>
        <v>878.79950172585143</v>
      </c>
    </row>
    <row r="895" spans="5:6" x14ac:dyDescent="0.25">
      <c r="E895" s="4">
        <f t="shared" ca="1" si="26"/>
        <v>0.43029049445247824</v>
      </c>
      <c r="F895" s="4">
        <f t="shared" ca="1" si="27"/>
        <v>880.42217207317537</v>
      </c>
    </row>
    <row r="896" spans="5:6" x14ac:dyDescent="0.25">
      <c r="E896" s="4">
        <f t="shared" ca="1" si="26"/>
        <v>0.60729122012712466</v>
      </c>
      <c r="F896" s="4">
        <f t="shared" ca="1" si="27"/>
        <v>890.99748882888855</v>
      </c>
    </row>
    <row r="897" spans="5:6" x14ac:dyDescent="0.25">
      <c r="E897" s="4">
        <f t="shared" ca="1" si="26"/>
        <v>3.5697591908664505E-2</v>
      </c>
      <c r="F897" s="4">
        <f t="shared" ca="1" si="27"/>
        <v>837.79653819004363</v>
      </c>
    </row>
    <row r="898" spans="5:6" x14ac:dyDescent="0.25">
      <c r="E898" s="4">
        <f t="shared" ca="1" si="26"/>
        <v>0.96224030011010575</v>
      </c>
      <c r="F898" s="4">
        <f t="shared" ca="1" si="27"/>
        <v>922.5481846989411</v>
      </c>
    </row>
    <row r="899" spans="5:6" x14ac:dyDescent="0.25">
      <c r="E899" s="4">
        <f t="shared" ca="1" si="26"/>
        <v>0.10216106836921401</v>
      </c>
      <c r="F899" s="4">
        <f t="shared" ca="1" si="27"/>
        <v>852.46278323725051</v>
      </c>
    </row>
    <row r="900" spans="5:6" x14ac:dyDescent="0.25">
      <c r="E900" s="4">
        <f t="shared" ref="E900:E963" ca="1" si="28">RAND()</f>
        <v>0.18925840467856381</v>
      </c>
      <c r="F900" s="4">
        <f t="shared" ref="F900:F963" ca="1" si="29">_xlfn.BETA.INV(E900,$C$5,$C$6,$C$3,$C$4)</f>
        <v>862.73450493198493</v>
      </c>
    </row>
    <row r="901" spans="5:6" x14ac:dyDescent="0.25">
      <c r="E901" s="4">
        <f t="shared" ca="1" si="28"/>
        <v>0.88619897898320799</v>
      </c>
      <c r="F901" s="4">
        <f t="shared" ca="1" si="29"/>
        <v>911.32089982032835</v>
      </c>
    </row>
    <row r="902" spans="5:6" x14ac:dyDescent="0.25">
      <c r="E902" s="4">
        <f t="shared" ca="1" si="28"/>
        <v>0.47727364692577023</v>
      </c>
      <c r="F902" s="4">
        <f t="shared" ca="1" si="29"/>
        <v>883.27449238903341</v>
      </c>
    </row>
    <row r="903" spans="5:6" x14ac:dyDescent="0.25">
      <c r="E903" s="4">
        <f t="shared" ca="1" si="28"/>
        <v>0.63914839718987171</v>
      </c>
      <c r="F903" s="4">
        <f t="shared" ca="1" si="29"/>
        <v>892.91981335870014</v>
      </c>
    </row>
    <row r="904" spans="5:6" x14ac:dyDescent="0.25">
      <c r="E904" s="4">
        <f t="shared" ca="1" si="28"/>
        <v>0.30553714346465377</v>
      </c>
      <c r="F904" s="4">
        <f t="shared" ca="1" si="29"/>
        <v>872.22522302569291</v>
      </c>
    </row>
    <row r="905" spans="5:6" x14ac:dyDescent="0.25">
      <c r="E905" s="4">
        <f t="shared" ca="1" si="28"/>
        <v>0.91319930658332982</v>
      </c>
      <c r="F905" s="4">
        <f t="shared" ca="1" si="29"/>
        <v>914.44329569264221</v>
      </c>
    </row>
    <row r="906" spans="5:6" x14ac:dyDescent="0.25">
      <c r="E906" s="4">
        <f t="shared" ca="1" si="28"/>
        <v>0.17396084864974692</v>
      </c>
      <c r="F906" s="4">
        <f t="shared" ca="1" si="29"/>
        <v>861.22473704863421</v>
      </c>
    </row>
    <row r="907" spans="5:6" x14ac:dyDescent="0.25">
      <c r="E907" s="4">
        <f t="shared" ca="1" si="28"/>
        <v>8.4840564133672469E-3</v>
      </c>
      <c r="F907" s="4">
        <f t="shared" ca="1" si="29"/>
        <v>821.03543541651459</v>
      </c>
    </row>
    <row r="908" spans="5:6" x14ac:dyDescent="0.25">
      <c r="E908" s="4">
        <f t="shared" ca="1" si="28"/>
        <v>0.12091370322117367</v>
      </c>
      <c r="F908" s="4">
        <f t="shared" ca="1" si="29"/>
        <v>855.11013136361828</v>
      </c>
    </row>
    <row r="909" spans="5:6" x14ac:dyDescent="0.25">
      <c r="E909" s="4">
        <f t="shared" ca="1" si="28"/>
        <v>1.5857871668247481E-2</v>
      </c>
      <c r="F909" s="4">
        <f t="shared" ca="1" si="29"/>
        <v>827.98595913834083</v>
      </c>
    </row>
    <row r="910" spans="5:6" x14ac:dyDescent="0.25">
      <c r="E910" s="4">
        <f t="shared" ca="1" si="28"/>
        <v>2.9818279289491878E-2</v>
      </c>
      <c r="F910" s="4">
        <f t="shared" ca="1" si="29"/>
        <v>835.52941327957865</v>
      </c>
    </row>
    <row r="911" spans="5:6" x14ac:dyDescent="0.25">
      <c r="E911" s="4">
        <f t="shared" ca="1" si="28"/>
        <v>4.5587414916812286E-3</v>
      </c>
      <c r="F911" s="4">
        <f t="shared" ca="1" si="29"/>
        <v>814.5441529245935</v>
      </c>
    </row>
    <row r="912" spans="5:6" x14ac:dyDescent="0.25">
      <c r="E912" s="4">
        <f t="shared" ca="1" si="28"/>
        <v>0.96346653255416481</v>
      </c>
      <c r="F912" s="4">
        <f t="shared" ca="1" si="29"/>
        <v>922.83312167314909</v>
      </c>
    </row>
    <row r="913" spans="5:6" x14ac:dyDescent="0.25">
      <c r="E913" s="4">
        <f t="shared" ca="1" si="28"/>
        <v>0.14407337312131163</v>
      </c>
      <c r="F913" s="4">
        <f t="shared" ca="1" si="29"/>
        <v>857.98107178765827</v>
      </c>
    </row>
    <row r="914" spans="5:6" x14ac:dyDescent="0.25">
      <c r="E914" s="4">
        <f t="shared" ca="1" si="28"/>
        <v>0.75554477131176934</v>
      </c>
      <c r="F914" s="4">
        <f t="shared" ca="1" si="29"/>
        <v>900.42361291772716</v>
      </c>
    </row>
    <row r="915" spans="5:6" x14ac:dyDescent="0.25">
      <c r="E915" s="4">
        <f t="shared" ca="1" si="28"/>
        <v>0.24094118435402612</v>
      </c>
      <c r="F915" s="4">
        <f t="shared" ca="1" si="29"/>
        <v>867.30075266181518</v>
      </c>
    </row>
    <row r="916" spans="5:6" x14ac:dyDescent="0.25">
      <c r="E916" s="4">
        <f t="shared" ca="1" si="28"/>
        <v>0.1775347975966215</v>
      </c>
      <c r="F916" s="4">
        <f t="shared" ca="1" si="29"/>
        <v>861.58543503162105</v>
      </c>
    </row>
    <row r="917" spans="5:6" x14ac:dyDescent="0.25">
      <c r="E917" s="4">
        <f t="shared" ca="1" si="28"/>
        <v>0.42921573231236854</v>
      </c>
      <c r="F917" s="4">
        <f t="shared" ca="1" si="29"/>
        <v>880.35594810482928</v>
      </c>
    </row>
    <row r="918" spans="5:6" x14ac:dyDescent="0.25">
      <c r="E918" s="4">
        <f t="shared" ca="1" si="28"/>
        <v>0.6716929446414095</v>
      </c>
      <c r="F918" s="4">
        <f t="shared" ca="1" si="29"/>
        <v>894.92461220144742</v>
      </c>
    </row>
    <row r="919" spans="5:6" x14ac:dyDescent="0.25">
      <c r="E919" s="4">
        <f t="shared" ca="1" si="28"/>
        <v>0.60367607130524825</v>
      </c>
      <c r="F919" s="4">
        <f t="shared" ca="1" si="29"/>
        <v>890.78117000569478</v>
      </c>
    </row>
    <row r="920" spans="5:6" x14ac:dyDescent="0.25">
      <c r="E920" s="4">
        <f t="shared" ca="1" si="28"/>
        <v>0.18700629831280113</v>
      </c>
      <c r="F920" s="4">
        <f t="shared" ca="1" si="29"/>
        <v>862.51763778806367</v>
      </c>
    </row>
    <row r="921" spans="5:6" x14ac:dyDescent="0.25">
      <c r="E921" s="4">
        <f t="shared" ca="1" si="28"/>
        <v>8.0639958765395425E-2</v>
      </c>
      <c r="F921" s="4">
        <f t="shared" ca="1" si="29"/>
        <v>848.90937501316307</v>
      </c>
    </row>
    <row r="922" spans="5:6" x14ac:dyDescent="0.25">
      <c r="E922" s="4">
        <f t="shared" ca="1" si="28"/>
        <v>0.4174009978944454</v>
      </c>
      <c r="F922" s="4">
        <f t="shared" ca="1" si="29"/>
        <v>879.62442474205977</v>
      </c>
    </row>
    <row r="923" spans="5:6" x14ac:dyDescent="0.25">
      <c r="E923" s="4">
        <f t="shared" ca="1" si="28"/>
        <v>0.25479685748333314</v>
      </c>
      <c r="F923" s="4">
        <f t="shared" ca="1" si="29"/>
        <v>868.41676415237828</v>
      </c>
    </row>
    <row r="924" spans="5:6" x14ac:dyDescent="0.25">
      <c r="E924" s="4">
        <f t="shared" ca="1" si="28"/>
        <v>0.42973721508570417</v>
      </c>
      <c r="F924" s="4">
        <f t="shared" ca="1" si="29"/>
        <v>880.3880869018916</v>
      </c>
    </row>
    <row r="925" spans="5:6" x14ac:dyDescent="0.25">
      <c r="E925" s="4">
        <f t="shared" ca="1" si="28"/>
        <v>7.4535369573735077E-2</v>
      </c>
      <c r="F925" s="4">
        <f t="shared" ca="1" si="29"/>
        <v>847.76453690111032</v>
      </c>
    </row>
    <row r="926" spans="5:6" x14ac:dyDescent="0.25">
      <c r="E926" s="4">
        <f t="shared" ca="1" si="28"/>
        <v>0.14886392688764138</v>
      </c>
      <c r="F926" s="4">
        <f t="shared" ca="1" si="29"/>
        <v>858.53166684823339</v>
      </c>
    </row>
    <row r="927" spans="5:6" x14ac:dyDescent="0.25">
      <c r="E927" s="4">
        <f t="shared" ca="1" si="28"/>
        <v>0.75414340010939096</v>
      </c>
      <c r="F927" s="4">
        <f t="shared" ca="1" si="29"/>
        <v>900.32605370218573</v>
      </c>
    </row>
    <row r="928" spans="5:6" x14ac:dyDescent="0.25">
      <c r="E928" s="4">
        <f t="shared" ca="1" si="28"/>
        <v>0.36196117045253484</v>
      </c>
      <c r="F928" s="4">
        <f t="shared" ca="1" si="29"/>
        <v>876.08469567953</v>
      </c>
    </row>
    <row r="929" spans="5:6" x14ac:dyDescent="0.25">
      <c r="E929" s="4">
        <f t="shared" ca="1" si="28"/>
        <v>0.14192022110178204</v>
      </c>
      <c r="F929" s="4">
        <f t="shared" ca="1" si="29"/>
        <v>857.72923940355099</v>
      </c>
    </row>
    <row r="930" spans="5:6" x14ac:dyDescent="0.25">
      <c r="E930" s="4">
        <f t="shared" ca="1" si="28"/>
        <v>0.62444375492664528</v>
      </c>
      <c r="F930" s="4">
        <f t="shared" ca="1" si="29"/>
        <v>892.02852695666104</v>
      </c>
    </row>
    <row r="931" spans="5:6" x14ac:dyDescent="0.25">
      <c r="E931" s="4">
        <f t="shared" ca="1" si="28"/>
        <v>2.8053522236316519E-2</v>
      </c>
      <c r="F931" s="4">
        <f t="shared" ca="1" si="29"/>
        <v>834.77365321843138</v>
      </c>
    </row>
    <row r="932" spans="5:6" x14ac:dyDescent="0.25">
      <c r="E932" s="4">
        <f t="shared" ca="1" si="28"/>
        <v>0.38943795502364453</v>
      </c>
      <c r="F932" s="4">
        <f t="shared" ca="1" si="29"/>
        <v>877.8637109631768</v>
      </c>
    </row>
    <row r="933" spans="5:6" x14ac:dyDescent="0.25">
      <c r="E933" s="4">
        <f t="shared" ca="1" si="28"/>
        <v>0.84375341120472169</v>
      </c>
      <c r="F933" s="4">
        <f t="shared" ca="1" si="29"/>
        <v>907.24414417969035</v>
      </c>
    </row>
    <row r="934" spans="5:6" x14ac:dyDescent="0.25">
      <c r="E934" s="4">
        <f t="shared" ca="1" si="28"/>
        <v>0.22500018689853574</v>
      </c>
      <c r="F934" s="4">
        <f t="shared" ca="1" si="29"/>
        <v>865.9664115993429</v>
      </c>
    </row>
    <row r="935" spans="5:6" x14ac:dyDescent="0.25">
      <c r="E935" s="4">
        <f t="shared" ca="1" si="28"/>
        <v>0.87657891005829369</v>
      </c>
      <c r="F935" s="4">
        <f t="shared" ca="1" si="29"/>
        <v>910.32480371689894</v>
      </c>
    </row>
    <row r="936" spans="5:6" x14ac:dyDescent="0.25">
      <c r="E936" s="4">
        <f t="shared" ca="1" si="28"/>
        <v>0.91640957340756091</v>
      </c>
      <c r="F936" s="4">
        <f t="shared" ca="1" si="29"/>
        <v>914.85543697414869</v>
      </c>
    </row>
    <row r="937" spans="5:6" x14ac:dyDescent="0.25">
      <c r="E937" s="4">
        <f t="shared" ca="1" si="28"/>
        <v>9.6176907499336939E-2</v>
      </c>
      <c r="F937" s="4">
        <f t="shared" ca="1" si="29"/>
        <v>851.53899369681733</v>
      </c>
    </row>
    <row r="938" spans="5:6" x14ac:dyDescent="0.25">
      <c r="E938" s="4">
        <f t="shared" ca="1" si="28"/>
        <v>0.11594889256762675</v>
      </c>
      <c r="F938" s="4">
        <f t="shared" ca="1" si="29"/>
        <v>854.441679234258</v>
      </c>
    </row>
    <row r="939" spans="5:6" x14ac:dyDescent="0.25">
      <c r="E939" s="4">
        <f t="shared" ca="1" si="28"/>
        <v>0.20266158081946439</v>
      </c>
      <c r="F939" s="4">
        <f t="shared" ca="1" si="29"/>
        <v>863.9903245910059</v>
      </c>
    </row>
    <row r="940" spans="5:6" x14ac:dyDescent="0.25">
      <c r="E940" s="4">
        <f t="shared" ca="1" si="28"/>
        <v>0.3600582424955745</v>
      </c>
      <c r="F940" s="4">
        <f t="shared" ca="1" si="29"/>
        <v>875.9593934318907</v>
      </c>
    </row>
    <row r="941" spans="5:6" x14ac:dyDescent="0.25">
      <c r="E941" s="4">
        <f t="shared" ca="1" si="28"/>
        <v>0.27557059679458207</v>
      </c>
      <c r="F941" s="4">
        <f t="shared" ca="1" si="29"/>
        <v>870.0239650971946</v>
      </c>
    </row>
    <row r="942" spans="5:6" x14ac:dyDescent="0.25">
      <c r="E942" s="4">
        <f t="shared" ca="1" si="28"/>
        <v>0.37433854299455038</v>
      </c>
      <c r="F942" s="4">
        <f t="shared" ca="1" si="29"/>
        <v>876.89282086648279</v>
      </c>
    </row>
    <row r="943" spans="5:6" x14ac:dyDescent="0.25">
      <c r="E943" s="4">
        <f t="shared" ca="1" si="28"/>
        <v>0.1759304404283496</v>
      </c>
      <c r="F943" s="4">
        <f t="shared" ca="1" si="29"/>
        <v>861.42414780351646</v>
      </c>
    </row>
    <row r="944" spans="5:6" x14ac:dyDescent="0.25">
      <c r="E944" s="4">
        <f t="shared" ca="1" si="28"/>
        <v>0.56356526730495937</v>
      </c>
      <c r="F944" s="4">
        <f t="shared" ca="1" si="29"/>
        <v>888.39676953811249</v>
      </c>
    </row>
    <row r="945" spans="5:6" x14ac:dyDescent="0.25">
      <c r="E945" s="4">
        <f t="shared" ca="1" si="28"/>
        <v>0.2780827532142417</v>
      </c>
      <c r="F945" s="4">
        <f t="shared" ca="1" si="29"/>
        <v>870.21348290731532</v>
      </c>
    </row>
    <row r="946" spans="5:6" x14ac:dyDescent="0.25">
      <c r="E946" s="4">
        <f t="shared" ca="1" si="28"/>
        <v>0.98098179365773452</v>
      </c>
      <c r="F946" s="4">
        <f t="shared" ca="1" si="29"/>
        <v>928.03218010683918</v>
      </c>
    </row>
    <row r="947" spans="5:6" x14ac:dyDescent="0.25">
      <c r="E947" s="4">
        <f t="shared" ca="1" si="28"/>
        <v>0.60909780181437256</v>
      </c>
      <c r="F947" s="4">
        <f t="shared" ca="1" si="29"/>
        <v>891.10570690570398</v>
      </c>
    </row>
    <row r="948" spans="5:6" x14ac:dyDescent="0.25">
      <c r="E948" s="4">
        <f t="shared" ca="1" si="28"/>
        <v>0.47463843407097961</v>
      </c>
      <c r="F948" s="4">
        <f t="shared" ca="1" si="29"/>
        <v>883.11635486660339</v>
      </c>
    </row>
    <row r="949" spans="5:6" x14ac:dyDescent="0.25">
      <c r="E949" s="4">
        <f t="shared" ca="1" si="28"/>
        <v>0.75380989161298551</v>
      </c>
      <c r="F949" s="4">
        <f t="shared" ca="1" si="29"/>
        <v>900.30287193233369</v>
      </c>
    </row>
    <row r="950" spans="5:6" x14ac:dyDescent="0.25">
      <c r="E950" s="4">
        <f t="shared" ca="1" si="28"/>
        <v>0.28144634935905255</v>
      </c>
      <c r="F950" s="4">
        <f t="shared" ca="1" si="29"/>
        <v>870.46571374589405</v>
      </c>
    </row>
    <row r="951" spans="5:6" x14ac:dyDescent="0.25">
      <c r="E951" s="4">
        <f t="shared" ca="1" si="28"/>
        <v>0.24922849289010562</v>
      </c>
      <c r="F951" s="4">
        <f t="shared" ca="1" si="29"/>
        <v>867.97281273776412</v>
      </c>
    </row>
    <row r="952" spans="5:6" x14ac:dyDescent="0.25">
      <c r="E952" s="4">
        <f t="shared" ca="1" si="28"/>
        <v>0.22467542242604366</v>
      </c>
      <c r="F952" s="4">
        <f t="shared" ca="1" si="29"/>
        <v>865.93861531038021</v>
      </c>
    </row>
    <row r="953" spans="5:6" x14ac:dyDescent="0.25">
      <c r="E953" s="4">
        <f t="shared" ca="1" si="28"/>
        <v>4.3937222334223591E-2</v>
      </c>
      <c r="F953" s="4">
        <f t="shared" ca="1" si="29"/>
        <v>840.48810784018565</v>
      </c>
    </row>
    <row r="954" spans="5:6" x14ac:dyDescent="0.25">
      <c r="E954" s="4">
        <f t="shared" ca="1" si="28"/>
        <v>0.51553115190920473</v>
      </c>
      <c r="F954" s="4">
        <f t="shared" ca="1" si="29"/>
        <v>885.55424089043834</v>
      </c>
    </row>
    <row r="955" spans="5:6" x14ac:dyDescent="0.25">
      <c r="E955" s="4">
        <f t="shared" ca="1" si="28"/>
        <v>0.67325674491167131</v>
      </c>
      <c r="F955" s="4">
        <f t="shared" ca="1" si="29"/>
        <v>895.0222887034023</v>
      </c>
    </row>
    <row r="956" spans="5:6" x14ac:dyDescent="0.25">
      <c r="E956" s="4">
        <f t="shared" ca="1" si="28"/>
        <v>0.35465842195107911</v>
      </c>
      <c r="F956" s="4">
        <f t="shared" ca="1" si="29"/>
        <v>875.6022127959485</v>
      </c>
    </row>
    <row r="957" spans="5:6" x14ac:dyDescent="0.25">
      <c r="E957" s="4">
        <f t="shared" ca="1" si="28"/>
        <v>0.35184727369749302</v>
      </c>
      <c r="F957" s="4">
        <f t="shared" ca="1" si="29"/>
        <v>875.4152918379184</v>
      </c>
    </row>
    <row r="958" spans="5:6" x14ac:dyDescent="0.25">
      <c r="E958" s="4">
        <f t="shared" ca="1" si="28"/>
        <v>0.94467109203671085</v>
      </c>
      <c r="F958" s="4">
        <f t="shared" ca="1" si="29"/>
        <v>919.06596074267497</v>
      </c>
    </row>
    <row r="959" spans="5:6" x14ac:dyDescent="0.25">
      <c r="E959" s="4">
        <f t="shared" ca="1" si="28"/>
        <v>0.9987643482541485</v>
      </c>
      <c r="F959" s="4">
        <f t="shared" ca="1" si="29"/>
        <v>943.9388030351696</v>
      </c>
    </row>
    <row r="960" spans="5:6" x14ac:dyDescent="0.25">
      <c r="E960" s="4">
        <f t="shared" ca="1" si="28"/>
        <v>0.6788555903884298</v>
      </c>
      <c r="F960" s="4">
        <f t="shared" ca="1" si="29"/>
        <v>895.37315883554061</v>
      </c>
    </row>
    <row r="961" spans="5:6" x14ac:dyDescent="0.25">
      <c r="E961" s="4">
        <f t="shared" ca="1" si="28"/>
        <v>0.73760496908996431</v>
      </c>
      <c r="F961" s="4">
        <f t="shared" ca="1" si="29"/>
        <v>899.19229141960091</v>
      </c>
    </row>
    <row r="962" spans="5:6" x14ac:dyDescent="0.25">
      <c r="E962" s="4">
        <f t="shared" ca="1" si="28"/>
        <v>0.2106276217185109</v>
      </c>
      <c r="F962" s="4">
        <f t="shared" ca="1" si="29"/>
        <v>864.71061569890003</v>
      </c>
    </row>
    <row r="963" spans="5:6" x14ac:dyDescent="0.25">
      <c r="E963" s="4">
        <f t="shared" ca="1" si="28"/>
        <v>0.20538207455851187</v>
      </c>
      <c r="F963" s="4">
        <f t="shared" ca="1" si="29"/>
        <v>864.23838317125535</v>
      </c>
    </row>
    <row r="964" spans="5:6" x14ac:dyDescent="0.25">
      <c r="E964" s="4">
        <f t="shared" ref="E964:E1027" ca="1" si="30">RAND()</f>
        <v>0.63539523251772878</v>
      </c>
      <c r="F964" s="4">
        <f t="shared" ref="F964:F1027" ca="1" si="31">_xlfn.BETA.INV(E964,$C$5,$C$6,$C$3,$C$4)</f>
        <v>892.69158746899905</v>
      </c>
    </row>
    <row r="965" spans="5:6" x14ac:dyDescent="0.25">
      <c r="E965" s="4">
        <f t="shared" ca="1" si="30"/>
        <v>7.9300117053818675E-2</v>
      </c>
      <c r="F965" s="4">
        <f t="shared" ca="1" si="31"/>
        <v>848.66422180724476</v>
      </c>
    </row>
    <row r="966" spans="5:6" x14ac:dyDescent="0.25">
      <c r="E966" s="4">
        <f t="shared" ca="1" si="30"/>
        <v>2.2423647513644784E-2</v>
      </c>
      <c r="F966" s="4">
        <f t="shared" ca="1" si="31"/>
        <v>832.05061864448624</v>
      </c>
    </row>
    <row r="967" spans="5:6" x14ac:dyDescent="0.25">
      <c r="E967" s="4">
        <f t="shared" ca="1" si="30"/>
        <v>0.87700214890732364</v>
      </c>
      <c r="F967" s="4">
        <f t="shared" ca="1" si="31"/>
        <v>910.36758800236839</v>
      </c>
    </row>
    <row r="968" spans="5:6" x14ac:dyDescent="0.25">
      <c r="E968" s="4">
        <f t="shared" ca="1" si="30"/>
        <v>0.86869436027159408</v>
      </c>
      <c r="F968" s="4">
        <f t="shared" ca="1" si="31"/>
        <v>909.54375204167388</v>
      </c>
    </row>
    <row r="969" spans="5:6" x14ac:dyDescent="0.25">
      <c r="E969" s="4">
        <f t="shared" ca="1" si="30"/>
        <v>0.17494980872639287</v>
      </c>
      <c r="F969" s="4">
        <f t="shared" ca="1" si="31"/>
        <v>861.32505965311248</v>
      </c>
    </row>
    <row r="970" spans="5:6" x14ac:dyDescent="0.25">
      <c r="E970" s="4">
        <f t="shared" ca="1" si="30"/>
        <v>0.92013763109267077</v>
      </c>
      <c r="F970" s="4">
        <f t="shared" ca="1" si="31"/>
        <v>915.34770339547788</v>
      </c>
    </row>
    <row r="971" spans="5:6" x14ac:dyDescent="0.25">
      <c r="E971" s="4">
        <f t="shared" ca="1" si="30"/>
        <v>0.61521191375219286</v>
      </c>
      <c r="F971" s="4">
        <f t="shared" ca="1" si="31"/>
        <v>891.47257864334313</v>
      </c>
    </row>
    <row r="972" spans="5:6" x14ac:dyDescent="0.25">
      <c r="E972" s="4">
        <f t="shared" ca="1" si="30"/>
        <v>0.60102478441343132</v>
      </c>
      <c r="F972" s="4">
        <f t="shared" ca="1" si="31"/>
        <v>890.62271642161727</v>
      </c>
    </row>
    <row r="973" spans="5:6" x14ac:dyDescent="0.25">
      <c r="E973" s="4">
        <f t="shared" ca="1" si="30"/>
        <v>0.54457138330446098</v>
      </c>
      <c r="F973" s="4">
        <f t="shared" ca="1" si="31"/>
        <v>887.27312551197667</v>
      </c>
    </row>
    <row r="974" spans="5:6" x14ac:dyDescent="0.25">
      <c r="E974" s="4">
        <f t="shared" ca="1" si="30"/>
        <v>1.4218139454430512E-2</v>
      </c>
      <c r="F974" s="4">
        <f t="shared" ca="1" si="31"/>
        <v>826.73915304903039</v>
      </c>
    </row>
    <row r="975" spans="5:6" x14ac:dyDescent="0.25">
      <c r="E975" s="4">
        <f t="shared" ca="1" si="30"/>
        <v>0.45388543105206114</v>
      </c>
      <c r="F975" s="4">
        <f t="shared" ca="1" si="31"/>
        <v>881.8640866525667</v>
      </c>
    </row>
    <row r="976" spans="5:6" x14ac:dyDescent="0.25">
      <c r="E976" s="4">
        <f t="shared" ca="1" si="30"/>
        <v>0.456963729255491</v>
      </c>
      <c r="F976" s="4">
        <f t="shared" ca="1" si="31"/>
        <v>882.05068135741294</v>
      </c>
    </row>
    <row r="977" spans="5:6" x14ac:dyDescent="0.25">
      <c r="E977" s="4">
        <f t="shared" ca="1" si="30"/>
        <v>0.91717869004887798</v>
      </c>
      <c r="F977" s="4">
        <f t="shared" ca="1" si="31"/>
        <v>914.95575740434879</v>
      </c>
    </row>
    <row r="978" spans="5:6" x14ac:dyDescent="0.25">
      <c r="E978" s="4">
        <f t="shared" ca="1" si="30"/>
        <v>0.97272802511239953</v>
      </c>
      <c r="F978" s="4">
        <f t="shared" ca="1" si="31"/>
        <v>925.25867027974209</v>
      </c>
    </row>
    <row r="979" spans="5:6" x14ac:dyDescent="0.25">
      <c r="E979" s="4">
        <f t="shared" ca="1" si="30"/>
        <v>0.77204268381323071</v>
      </c>
      <c r="F979" s="4">
        <f t="shared" ca="1" si="31"/>
        <v>901.59167701779666</v>
      </c>
    </row>
    <row r="980" spans="5:6" x14ac:dyDescent="0.25">
      <c r="E980" s="4">
        <f t="shared" ca="1" si="30"/>
        <v>0.25542098483350006</v>
      </c>
      <c r="F980" s="4">
        <f t="shared" ca="1" si="31"/>
        <v>868.46615823496995</v>
      </c>
    </row>
    <row r="981" spans="5:6" x14ac:dyDescent="0.25">
      <c r="E981" s="4">
        <f t="shared" ca="1" si="30"/>
        <v>0.51349799054298129</v>
      </c>
      <c r="F981" s="4">
        <f t="shared" ca="1" si="31"/>
        <v>885.43366354124646</v>
      </c>
    </row>
    <row r="982" spans="5:6" x14ac:dyDescent="0.25">
      <c r="E982" s="4">
        <f t="shared" ca="1" si="30"/>
        <v>0.78567121543349172</v>
      </c>
      <c r="F982" s="4">
        <f t="shared" ca="1" si="31"/>
        <v>902.58667363224572</v>
      </c>
    </row>
    <row r="983" spans="5:6" x14ac:dyDescent="0.25">
      <c r="E983" s="4">
        <f t="shared" ca="1" si="30"/>
        <v>0.58694660060587189</v>
      </c>
      <c r="F983" s="4">
        <f t="shared" ca="1" si="31"/>
        <v>889.78371241086995</v>
      </c>
    </row>
    <row r="984" spans="5:6" x14ac:dyDescent="0.25">
      <c r="E984" s="4">
        <f t="shared" ca="1" si="30"/>
        <v>0.2866997466445127</v>
      </c>
      <c r="F984" s="4">
        <f t="shared" ca="1" si="31"/>
        <v>870.85627859629449</v>
      </c>
    </row>
    <row r="985" spans="5:6" x14ac:dyDescent="0.25">
      <c r="E985" s="4">
        <f t="shared" ca="1" si="30"/>
        <v>0.47928809813346729</v>
      </c>
      <c r="F985" s="4">
        <f t="shared" ca="1" si="31"/>
        <v>883.39526081926783</v>
      </c>
    </row>
    <row r="986" spans="5:6" x14ac:dyDescent="0.25">
      <c r="E986" s="4">
        <f t="shared" ca="1" si="30"/>
        <v>0.62439035218719985</v>
      </c>
      <c r="F986" s="4">
        <f t="shared" ca="1" si="31"/>
        <v>892.02530353140207</v>
      </c>
    </row>
    <row r="987" spans="5:6" x14ac:dyDescent="0.25">
      <c r="E987" s="4">
        <f t="shared" ca="1" si="30"/>
        <v>0.98457648372023654</v>
      </c>
      <c r="F987" s="4">
        <f t="shared" ca="1" si="31"/>
        <v>929.54763478623659</v>
      </c>
    </row>
    <row r="988" spans="5:6" x14ac:dyDescent="0.25">
      <c r="E988" s="4">
        <f t="shared" ca="1" si="30"/>
        <v>0.3522363669473052</v>
      </c>
      <c r="F988" s="4">
        <f t="shared" ca="1" si="31"/>
        <v>875.44120423978961</v>
      </c>
    </row>
    <row r="989" spans="5:6" x14ac:dyDescent="0.25">
      <c r="E989" s="4">
        <f t="shared" ca="1" si="30"/>
        <v>0.21162790885126259</v>
      </c>
      <c r="F989" s="4">
        <f t="shared" ca="1" si="31"/>
        <v>864.79978648133863</v>
      </c>
    </row>
    <row r="990" spans="5:6" x14ac:dyDescent="0.25">
      <c r="E990" s="4">
        <f t="shared" ca="1" si="30"/>
        <v>0.86774792197651662</v>
      </c>
      <c r="F990" s="4">
        <f t="shared" ca="1" si="31"/>
        <v>909.45194413266461</v>
      </c>
    </row>
    <row r="991" spans="5:6" x14ac:dyDescent="0.25">
      <c r="E991" s="4">
        <f t="shared" ca="1" si="30"/>
        <v>0.42984898703413521</v>
      </c>
      <c r="F991" s="4">
        <f t="shared" ca="1" si="31"/>
        <v>880.39497378907208</v>
      </c>
    </row>
    <row r="992" spans="5:6" x14ac:dyDescent="0.25">
      <c r="E992" s="4">
        <f t="shared" ca="1" si="30"/>
        <v>0.60725308970243463</v>
      </c>
      <c r="F992" s="4">
        <f t="shared" ca="1" si="31"/>
        <v>890.99520560115957</v>
      </c>
    </row>
    <row r="993" spans="5:6" x14ac:dyDescent="0.25">
      <c r="E993" s="4">
        <f t="shared" ca="1" si="30"/>
        <v>8.8236599257480841E-2</v>
      </c>
      <c r="F993" s="4">
        <f t="shared" ca="1" si="31"/>
        <v>850.24094646882497</v>
      </c>
    </row>
    <row r="994" spans="5:6" x14ac:dyDescent="0.25">
      <c r="E994" s="4">
        <f t="shared" ca="1" si="30"/>
        <v>0.95956798530947318</v>
      </c>
      <c r="F994" s="4">
        <f t="shared" ca="1" si="31"/>
        <v>921.95038545842453</v>
      </c>
    </row>
    <row r="995" spans="5:6" x14ac:dyDescent="0.25">
      <c r="E995" s="4">
        <f t="shared" ca="1" si="30"/>
        <v>0.40336249413417524</v>
      </c>
      <c r="F995" s="4">
        <f t="shared" ca="1" si="31"/>
        <v>878.74604568497841</v>
      </c>
    </row>
    <row r="996" spans="5:6" x14ac:dyDescent="0.25">
      <c r="E996" s="4">
        <f t="shared" ca="1" si="30"/>
        <v>0.65510592195100859</v>
      </c>
      <c r="F996" s="4">
        <f t="shared" ca="1" si="31"/>
        <v>893.89659286331801</v>
      </c>
    </row>
    <row r="997" spans="5:6" x14ac:dyDescent="0.25">
      <c r="E997" s="4">
        <f t="shared" ca="1" si="30"/>
        <v>0.38579136666655145</v>
      </c>
      <c r="F997" s="4">
        <f t="shared" ca="1" si="31"/>
        <v>877.63064650629826</v>
      </c>
    </row>
    <row r="998" spans="5:6" x14ac:dyDescent="0.25">
      <c r="E998" s="4">
        <f t="shared" ca="1" si="30"/>
        <v>0.45347458092030679</v>
      </c>
      <c r="F998" s="4">
        <f t="shared" ca="1" si="31"/>
        <v>881.83915817889567</v>
      </c>
    </row>
    <row r="999" spans="5:6" x14ac:dyDescent="0.25">
      <c r="E999" s="4">
        <f t="shared" ca="1" si="30"/>
        <v>0.36074364696964767</v>
      </c>
      <c r="F999" s="4">
        <f t="shared" ca="1" si="31"/>
        <v>876.00455901539658</v>
      </c>
    </row>
    <row r="1000" spans="5:6" x14ac:dyDescent="0.25">
      <c r="E1000" s="4">
        <f t="shared" ca="1" si="30"/>
        <v>0.63036916435569179</v>
      </c>
      <c r="F1000" s="4">
        <f t="shared" ca="1" si="31"/>
        <v>892.38676927281028</v>
      </c>
    </row>
    <row r="1001" spans="5:6" x14ac:dyDescent="0.25">
      <c r="E1001" s="4">
        <f t="shared" ca="1" si="30"/>
        <v>0.3441272213380171</v>
      </c>
      <c r="F1001" s="4">
        <f t="shared" ca="1" si="31"/>
        <v>874.89839346371582</v>
      </c>
    </row>
    <row r="1002" spans="5:6" x14ac:dyDescent="0.25">
      <c r="E1002" s="4">
        <f t="shared" ca="1" si="30"/>
        <v>0.75138368172894476</v>
      </c>
      <c r="F1002" s="4">
        <f t="shared" ca="1" si="31"/>
        <v>900.13464111685312</v>
      </c>
    </row>
    <row r="1003" spans="5:6" x14ac:dyDescent="0.25">
      <c r="E1003" s="4">
        <f t="shared" ca="1" si="30"/>
        <v>9.8182043674364228E-2</v>
      </c>
      <c r="F1003" s="4">
        <f t="shared" ca="1" si="31"/>
        <v>851.85340716462031</v>
      </c>
    </row>
    <row r="1004" spans="5:6" x14ac:dyDescent="0.25">
      <c r="E1004" s="4">
        <f t="shared" ca="1" si="30"/>
        <v>1.1161183959509491E-2</v>
      </c>
      <c r="F1004" s="4">
        <f t="shared" ca="1" si="31"/>
        <v>824.02670346593516</v>
      </c>
    </row>
    <row r="1005" spans="5:6" x14ac:dyDescent="0.25">
      <c r="E1005" s="4">
        <f t="shared" ca="1" si="30"/>
        <v>0.97212978406913153</v>
      </c>
      <c r="F1005" s="4">
        <f t="shared" ca="1" si="31"/>
        <v>925.0843952094483</v>
      </c>
    </row>
    <row r="1006" spans="5:6" x14ac:dyDescent="0.25">
      <c r="E1006" s="4">
        <f t="shared" ca="1" si="30"/>
        <v>0.33165139964122359</v>
      </c>
      <c r="F1006" s="4">
        <f t="shared" ca="1" si="31"/>
        <v>874.05132187113782</v>
      </c>
    </row>
    <row r="1007" spans="5:6" x14ac:dyDescent="0.25">
      <c r="E1007" s="4">
        <f t="shared" ca="1" si="30"/>
        <v>0.49063904487676469</v>
      </c>
      <c r="F1007" s="4">
        <f t="shared" ca="1" si="31"/>
        <v>884.07401223318982</v>
      </c>
    </row>
    <row r="1008" spans="5:6" x14ac:dyDescent="0.25">
      <c r="E1008" s="4">
        <f t="shared" ca="1" si="30"/>
        <v>0.42838171039241058</v>
      </c>
      <c r="F1008" s="4">
        <f t="shared" ca="1" si="31"/>
        <v>880.30452230332992</v>
      </c>
    </row>
    <row r="1009" spans="5:6" x14ac:dyDescent="0.25">
      <c r="E1009" s="4">
        <f t="shared" ca="1" si="30"/>
        <v>0.80253379228910882</v>
      </c>
      <c r="F1009" s="4">
        <f t="shared" ca="1" si="31"/>
        <v>903.86178603202791</v>
      </c>
    </row>
    <row r="1010" spans="5:6" x14ac:dyDescent="0.25">
      <c r="E1010" s="4">
        <f t="shared" ca="1" si="30"/>
        <v>0.20960760811475609</v>
      </c>
      <c r="F1010" s="4">
        <f t="shared" ca="1" si="31"/>
        <v>864.61939995365333</v>
      </c>
    </row>
    <row r="1011" spans="5:6" x14ac:dyDescent="0.25">
      <c r="E1011" s="4">
        <f t="shared" ca="1" si="30"/>
        <v>0.6114076796588066</v>
      </c>
      <c r="F1011" s="4">
        <f t="shared" ca="1" si="31"/>
        <v>891.24419331271031</v>
      </c>
    </row>
    <row r="1012" spans="5:6" x14ac:dyDescent="0.25">
      <c r="E1012" s="4">
        <f t="shared" ca="1" si="30"/>
        <v>0.21508695895749397</v>
      </c>
      <c r="F1012" s="4">
        <f t="shared" ca="1" si="31"/>
        <v>865.10603740239674</v>
      </c>
    </row>
    <row r="1013" spans="5:6" x14ac:dyDescent="0.25">
      <c r="E1013" s="4">
        <f t="shared" ca="1" si="30"/>
        <v>0.91370533176902491</v>
      </c>
      <c r="F1013" s="4">
        <f t="shared" ca="1" si="31"/>
        <v>914.50757183784197</v>
      </c>
    </row>
    <row r="1014" spans="5:6" x14ac:dyDescent="0.25">
      <c r="E1014" s="4">
        <f t="shared" ca="1" si="30"/>
        <v>0.22923486767105938</v>
      </c>
      <c r="F1014" s="4">
        <f t="shared" ca="1" si="31"/>
        <v>866.32653835552185</v>
      </c>
    </row>
    <row r="1015" spans="5:6" x14ac:dyDescent="0.25">
      <c r="E1015" s="4">
        <f t="shared" ca="1" si="30"/>
        <v>2.856212894265342E-2</v>
      </c>
      <c r="F1015" s="4">
        <f t="shared" ca="1" si="31"/>
        <v>834.99558380089479</v>
      </c>
    </row>
    <row r="1016" spans="5:6" x14ac:dyDescent="0.25">
      <c r="E1016" s="4">
        <f t="shared" ca="1" si="30"/>
        <v>0.56893852176113902</v>
      </c>
      <c r="F1016" s="4">
        <f t="shared" ca="1" si="31"/>
        <v>888.71498739534206</v>
      </c>
    </row>
    <row r="1017" spans="5:6" x14ac:dyDescent="0.25">
      <c r="E1017" s="4">
        <f t="shared" ca="1" si="30"/>
        <v>0.34548752249269588</v>
      </c>
      <c r="F1017" s="4">
        <f t="shared" ca="1" si="31"/>
        <v>874.98986191938411</v>
      </c>
    </row>
    <row r="1018" spans="5:6" x14ac:dyDescent="0.25">
      <c r="E1018" s="4">
        <f t="shared" ca="1" si="30"/>
        <v>0.84735197508106563</v>
      </c>
      <c r="F1018" s="4">
        <f t="shared" ca="1" si="31"/>
        <v>907.56192363775358</v>
      </c>
    </row>
    <row r="1019" spans="5:6" x14ac:dyDescent="0.25">
      <c r="E1019" s="4">
        <f t="shared" ca="1" si="30"/>
        <v>0.27757613267769221</v>
      </c>
      <c r="F1019" s="4">
        <f t="shared" ca="1" si="31"/>
        <v>870.17534225432655</v>
      </c>
    </row>
    <row r="1020" spans="5:6" x14ac:dyDescent="0.25">
      <c r="E1020" s="4">
        <f t="shared" ca="1" si="30"/>
        <v>0.56843169644999336</v>
      </c>
      <c r="F1020" s="4">
        <f t="shared" ca="1" si="31"/>
        <v>888.68496170054311</v>
      </c>
    </row>
    <row r="1021" spans="5:6" x14ac:dyDescent="0.25">
      <c r="E1021" s="4">
        <f t="shared" ca="1" si="30"/>
        <v>0.57799706449535082</v>
      </c>
      <c r="F1021" s="4">
        <f t="shared" ca="1" si="31"/>
        <v>889.25207792205322</v>
      </c>
    </row>
    <row r="1022" spans="5:6" x14ac:dyDescent="0.25">
      <c r="E1022" s="4">
        <f t="shared" ca="1" si="30"/>
        <v>0.97526792204724511</v>
      </c>
      <c r="F1022" s="4">
        <f t="shared" ca="1" si="31"/>
        <v>926.03309632090281</v>
      </c>
    </row>
    <row r="1023" spans="5:6" x14ac:dyDescent="0.25">
      <c r="E1023" s="4">
        <f t="shared" ca="1" si="30"/>
        <v>0.85694286802637665</v>
      </c>
      <c r="F1023" s="4">
        <f t="shared" ca="1" si="31"/>
        <v>908.43073811426461</v>
      </c>
    </row>
    <row r="1024" spans="5:6" x14ac:dyDescent="0.25">
      <c r="E1024" s="4">
        <f t="shared" ca="1" si="30"/>
        <v>0.6424426944997077</v>
      </c>
      <c r="F1024" s="4">
        <f t="shared" ca="1" si="31"/>
        <v>893.12058552231144</v>
      </c>
    </row>
    <row r="1025" spans="5:6" x14ac:dyDescent="0.25">
      <c r="E1025" s="4">
        <f t="shared" ca="1" si="30"/>
        <v>0.9901734327398104</v>
      </c>
      <c r="F1025" s="4">
        <f t="shared" ca="1" si="31"/>
        <v>932.59976770675564</v>
      </c>
    </row>
    <row r="1026" spans="5:6" x14ac:dyDescent="0.25">
      <c r="E1026" s="4">
        <f t="shared" ca="1" si="30"/>
        <v>0.70275376365896203</v>
      </c>
      <c r="F1026" s="4">
        <f t="shared" ca="1" si="31"/>
        <v>896.89351614581926</v>
      </c>
    </row>
    <row r="1027" spans="5:6" x14ac:dyDescent="0.25">
      <c r="E1027" s="4">
        <f t="shared" ca="1" si="30"/>
        <v>0.422979071285006</v>
      </c>
      <c r="F1027" s="4">
        <f t="shared" ca="1" si="31"/>
        <v>879.9706236235412</v>
      </c>
    </row>
    <row r="1028" spans="5:6" x14ac:dyDescent="0.25">
      <c r="E1028" s="4">
        <f t="shared" ref="E1028:E1091" ca="1" si="32">RAND()</f>
        <v>0.51820911372758038</v>
      </c>
      <c r="F1028" s="4">
        <f t="shared" ref="F1028:F1091" ca="1" si="33">_xlfn.BETA.INV(E1028,$C$5,$C$6,$C$3,$C$4)</f>
        <v>885.7129911421348</v>
      </c>
    </row>
    <row r="1029" spans="5:6" x14ac:dyDescent="0.25">
      <c r="E1029" s="4">
        <f t="shared" ca="1" si="32"/>
        <v>0.56001377572695443</v>
      </c>
      <c r="F1029" s="4">
        <f t="shared" ca="1" si="33"/>
        <v>888.18655544050375</v>
      </c>
    </row>
    <row r="1030" spans="5:6" x14ac:dyDescent="0.25">
      <c r="E1030" s="4">
        <f t="shared" ca="1" si="32"/>
        <v>0.55479117870897232</v>
      </c>
      <c r="F1030" s="4">
        <f t="shared" ca="1" si="33"/>
        <v>887.87755257352228</v>
      </c>
    </row>
    <row r="1031" spans="5:6" x14ac:dyDescent="0.25">
      <c r="E1031" s="4">
        <f t="shared" ca="1" si="32"/>
        <v>0.96939034380176936</v>
      </c>
      <c r="F1031" s="4">
        <f t="shared" ca="1" si="33"/>
        <v>924.32110809607002</v>
      </c>
    </row>
    <row r="1032" spans="5:6" x14ac:dyDescent="0.25">
      <c r="E1032" s="4">
        <f t="shared" ca="1" si="32"/>
        <v>0.74872656572090501</v>
      </c>
      <c r="F1032" s="4">
        <f t="shared" ca="1" si="33"/>
        <v>899.95121673186293</v>
      </c>
    </row>
    <row r="1033" spans="5:6" x14ac:dyDescent="0.25">
      <c r="E1033" s="4">
        <f t="shared" ca="1" si="32"/>
        <v>0.63962684389386892</v>
      </c>
      <c r="F1033" s="4">
        <f t="shared" ca="1" si="33"/>
        <v>892.9489459223953</v>
      </c>
    </row>
    <row r="1034" spans="5:6" x14ac:dyDescent="0.25">
      <c r="E1034" s="4">
        <f t="shared" ca="1" si="32"/>
        <v>4.0135624772893785E-2</v>
      </c>
      <c r="F1034" s="4">
        <f t="shared" ca="1" si="33"/>
        <v>839.3048365722052</v>
      </c>
    </row>
    <row r="1035" spans="5:6" x14ac:dyDescent="0.25">
      <c r="E1035" s="4">
        <f t="shared" ca="1" si="32"/>
        <v>0.79931840018354705</v>
      </c>
      <c r="F1035" s="4">
        <f t="shared" ca="1" si="33"/>
        <v>903.61453129515144</v>
      </c>
    </row>
    <row r="1036" spans="5:6" x14ac:dyDescent="0.25">
      <c r="E1036" s="4">
        <f t="shared" ca="1" si="32"/>
        <v>0.1093660977553409</v>
      </c>
      <c r="F1036" s="4">
        <f t="shared" ca="1" si="33"/>
        <v>853.52087097271703</v>
      </c>
    </row>
    <row r="1037" spans="5:6" x14ac:dyDescent="0.25">
      <c r="E1037" s="4">
        <f t="shared" ca="1" si="32"/>
        <v>0.64755312159702705</v>
      </c>
      <c r="F1037" s="4">
        <f t="shared" ca="1" si="33"/>
        <v>893.4329168042442</v>
      </c>
    </row>
    <row r="1038" spans="5:6" x14ac:dyDescent="0.25">
      <c r="E1038" s="4">
        <f t="shared" ca="1" si="32"/>
        <v>0.15103081854705991</v>
      </c>
      <c r="F1038" s="4">
        <f t="shared" ca="1" si="33"/>
        <v>858.77648988419799</v>
      </c>
    </row>
    <row r="1039" spans="5:6" x14ac:dyDescent="0.25">
      <c r="E1039" s="4">
        <f t="shared" ca="1" si="32"/>
        <v>0.13765745435882937</v>
      </c>
      <c r="F1039" s="4">
        <f t="shared" ca="1" si="33"/>
        <v>857.2222696563216</v>
      </c>
    </row>
    <row r="1040" spans="5:6" x14ac:dyDescent="0.25">
      <c r="E1040" s="4">
        <f t="shared" ca="1" si="32"/>
        <v>0.33449785399544263</v>
      </c>
      <c r="F1040" s="4">
        <f t="shared" ca="1" si="33"/>
        <v>874.24592395217371</v>
      </c>
    </row>
    <row r="1041" spans="5:6" x14ac:dyDescent="0.25">
      <c r="E1041" s="4">
        <f t="shared" ca="1" si="32"/>
        <v>0.39042497132474274</v>
      </c>
      <c r="F1041" s="4">
        <f t="shared" ca="1" si="33"/>
        <v>877.92664641736349</v>
      </c>
    </row>
    <row r="1042" spans="5:6" x14ac:dyDescent="0.25">
      <c r="E1042" s="4">
        <f t="shared" ca="1" si="32"/>
        <v>0.43693000289496131</v>
      </c>
      <c r="F1042" s="4">
        <f t="shared" ca="1" si="33"/>
        <v>880.8301676030635</v>
      </c>
    </row>
    <row r="1043" spans="5:6" x14ac:dyDescent="0.25">
      <c r="E1043" s="4">
        <f t="shared" ca="1" si="32"/>
        <v>0.65956870996060157</v>
      </c>
      <c r="F1043" s="4">
        <f t="shared" ca="1" si="33"/>
        <v>894.17181225394347</v>
      </c>
    </row>
    <row r="1044" spans="5:6" x14ac:dyDescent="0.25">
      <c r="E1044" s="4">
        <f t="shared" ca="1" si="32"/>
        <v>0.17099616544483998</v>
      </c>
      <c r="F1044" s="4">
        <f t="shared" ca="1" si="33"/>
        <v>860.92158299310847</v>
      </c>
    </row>
    <row r="1045" spans="5:6" x14ac:dyDescent="0.25">
      <c r="E1045" s="4">
        <f t="shared" ca="1" si="32"/>
        <v>0.14913392886058918</v>
      </c>
      <c r="F1045" s="4">
        <f t="shared" ca="1" si="33"/>
        <v>858.5623129919386</v>
      </c>
    </row>
    <row r="1046" spans="5:6" x14ac:dyDescent="0.25">
      <c r="E1046" s="4">
        <f t="shared" ca="1" si="32"/>
        <v>0.68272182432329553</v>
      </c>
      <c r="F1046" s="4">
        <f t="shared" ca="1" si="33"/>
        <v>895.61654918067507</v>
      </c>
    </row>
    <row r="1047" spans="5:6" x14ac:dyDescent="0.25">
      <c r="E1047" s="4">
        <f t="shared" ca="1" si="32"/>
        <v>3.4599560572438071E-3</v>
      </c>
      <c r="F1047" s="4">
        <f t="shared" ca="1" si="33"/>
        <v>811.77387718196428</v>
      </c>
    </row>
    <row r="1048" spans="5:6" x14ac:dyDescent="0.25">
      <c r="E1048" s="4">
        <f t="shared" ca="1" si="32"/>
        <v>0.34366733837932617</v>
      </c>
      <c r="F1048" s="4">
        <f t="shared" ca="1" si="33"/>
        <v>874.86743187328966</v>
      </c>
    </row>
    <row r="1049" spans="5:6" x14ac:dyDescent="0.25">
      <c r="E1049" s="4">
        <f t="shared" ca="1" si="32"/>
        <v>0.38018863639323797</v>
      </c>
      <c r="F1049" s="4">
        <f t="shared" ca="1" si="33"/>
        <v>877.27083693012617</v>
      </c>
    </row>
    <row r="1050" spans="5:6" x14ac:dyDescent="0.25">
      <c r="E1050" s="4">
        <f t="shared" ca="1" si="32"/>
        <v>0.88703995171634209</v>
      </c>
      <c r="F1050" s="4">
        <f t="shared" ca="1" si="33"/>
        <v>911.41045555341282</v>
      </c>
    </row>
    <row r="1051" spans="5:6" x14ac:dyDescent="0.25">
      <c r="E1051" s="4">
        <f t="shared" ca="1" si="32"/>
        <v>0.62777104514458304</v>
      </c>
      <c r="F1051" s="4">
        <f t="shared" ca="1" si="33"/>
        <v>892.22954655075682</v>
      </c>
    </row>
    <row r="1052" spans="5:6" x14ac:dyDescent="0.25">
      <c r="E1052" s="4">
        <f t="shared" ca="1" si="32"/>
        <v>4.4183760537955141E-2</v>
      </c>
      <c r="F1052" s="4">
        <f t="shared" ca="1" si="33"/>
        <v>840.56181591403856</v>
      </c>
    </row>
    <row r="1053" spans="5:6" x14ac:dyDescent="0.25">
      <c r="E1053" s="4">
        <f t="shared" ca="1" si="32"/>
        <v>0.8361205838528456</v>
      </c>
      <c r="F1053" s="4">
        <f t="shared" ca="1" si="33"/>
        <v>906.58367731470332</v>
      </c>
    </row>
    <row r="1054" spans="5:6" x14ac:dyDescent="0.25">
      <c r="E1054" s="4">
        <f t="shared" ca="1" si="32"/>
        <v>0.88381832847636654</v>
      </c>
      <c r="F1054" s="4">
        <f t="shared" ca="1" si="33"/>
        <v>911.06962812431311</v>
      </c>
    </row>
    <row r="1055" spans="5:6" x14ac:dyDescent="0.25">
      <c r="E1055" s="4">
        <f t="shared" ca="1" si="32"/>
        <v>0.19215854807377486</v>
      </c>
      <c r="F1055" s="4">
        <f t="shared" ca="1" si="33"/>
        <v>863.0112031664604</v>
      </c>
    </row>
    <row r="1056" spans="5:6" x14ac:dyDescent="0.25">
      <c r="E1056" s="4">
        <f t="shared" ca="1" si="32"/>
        <v>0.9635896412961833</v>
      </c>
      <c r="F1056" s="4">
        <f t="shared" ca="1" si="33"/>
        <v>922.86212214024897</v>
      </c>
    </row>
    <row r="1057" spans="5:6" x14ac:dyDescent="0.25">
      <c r="E1057" s="4">
        <f t="shared" ca="1" si="32"/>
        <v>0.8216026049683729</v>
      </c>
      <c r="F1057" s="4">
        <f t="shared" ca="1" si="33"/>
        <v>905.37335082723098</v>
      </c>
    </row>
    <row r="1058" spans="5:6" x14ac:dyDescent="0.25">
      <c r="E1058" s="4">
        <f t="shared" ca="1" si="32"/>
        <v>0.31495921110095393</v>
      </c>
      <c r="F1058" s="4">
        <f t="shared" ca="1" si="33"/>
        <v>872.8929920581279</v>
      </c>
    </row>
    <row r="1059" spans="5:6" x14ac:dyDescent="0.25">
      <c r="E1059" s="4">
        <f t="shared" ca="1" si="32"/>
        <v>0.76707207142977041</v>
      </c>
      <c r="F1059" s="4">
        <f t="shared" ca="1" si="33"/>
        <v>901.23580571208788</v>
      </c>
    </row>
    <row r="1060" spans="5:6" x14ac:dyDescent="0.25">
      <c r="E1060" s="4">
        <f t="shared" ca="1" si="32"/>
        <v>0.44877695899030778</v>
      </c>
      <c r="F1060" s="4">
        <f t="shared" ca="1" si="33"/>
        <v>881.55370809211547</v>
      </c>
    </row>
    <row r="1061" spans="5:6" x14ac:dyDescent="0.25">
      <c r="E1061" s="4">
        <f t="shared" ca="1" si="32"/>
        <v>2.3308831646312589E-2</v>
      </c>
      <c r="F1061" s="4">
        <f t="shared" ca="1" si="33"/>
        <v>832.51565135003182</v>
      </c>
    </row>
    <row r="1062" spans="5:6" x14ac:dyDescent="0.25">
      <c r="E1062" s="4">
        <f t="shared" ca="1" si="32"/>
        <v>0.91670360153179409</v>
      </c>
      <c r="F1062" s="4">
        <f t="shared" ca="1" si="33"/>
        <v>914.89371484161541</v>
      </c>
    </row>
    <row r="1063" spans="5:6" x14ac:dyDescent="0.25">
      <c r="E1063" s="4">
        <f t="shared" ca="1" si="32"/>
        <v>0.99561489147683624</v>
      </c>
      <c r="F1063" s="4">
        <f t="shared" ca="1" si="33"/>
        <v>937.46858922133163</v>
      </c>
    </row>
    <row r="1064" spans="5:6" x14ac:dyDescent="0.25">
      <c r="E1064" s="4">
        <f t="shared" ca="1" si="32"/>
        <v>0.80114763126991528</v>
      </c>
      <c r="F1064" s="4">
        <f t="shared" ca="1" si="33"/>
        <v>903.75494351057228</v>
      </c>
    </row>
    <row r="1065" spans="5:6" x14ac:dyDescent="0.25">
      <c r="E1065" s="4">
        <f t="shared" ca="1" si="32"/>
        <v>0.6354970151411139</v>
      </c>
      <c r="F1065" s="4">
        <f t="shared" ca="1" si="33"/>
        <v>892.69776977318645</v>
      </c>
    </row>
    <row r="1066" spans="5:6" x14ac:dyDescent="0.25">
      <c r="E1066" s="4">
        <f t="shared" ca="1" si="32"/>
        <v>0.16447793246784115</v>
      </c>
      <c r="F1066" s="4">
        <f t="shared" ca="1" si="33"/>
        <v>860.24183047167003</v>
      </c>
    </row>
    <row r="1067" spans="5:6" x14ac:dyDescent="0.25">
      <c r="E1067" s="4">
        <f t="shared" ca="1" si="32"/>
        <v>4.0745221377032292E-2</v>
      </c>
      <c r="F1067" s="4">
        <f t="shared" ca="1" si="33"/>
        <v>839.50079522675856</v>
      </c>
    </row>
    <row r="1068" spans="5:6" x14ac:dyDescent="0.25">
      <c r="E1068" s="4">
        <f t="shared" ca="1" si="32"/>
        <v>0.50271399208271117</v>
      </c>
      <c r="F1068" s="4">
        <f t="shared" ca="1" si="33"/>
        <v>884.79324729372865</v>
      </c>
    </row>
    <row r="1069" spans="5:6" x14ac:dyDescent="0.25">
      <c r="E1069" s="4">
        <f t="shared" ca="1" si="32"/>
        <v>1.8298173017638697E-2</v>
      </c>
      <c r="F1069" s="4">
        <f t="shared" ca="1" si="33"/>
        <v>829.64486489985529</v>
      </c>
    </row>
    <row r="1070" spans="5:6" x14ac:dyDescent="0.25">
      <c r="E1070" s="4">
        <f t="shared" ca="1" si="32"/>
        <v>0.8376692355319012</v>
      </c>
      <c r="F1070" s="4">
        <f t="shared" ca="1" si="33"/>
        <v>906.71624927787423</v>
      </c>
    </row>
    <row r="1071" spans="5:6" x14ac:dyDescent="0.25">
      <c r="E1071" s="4">
        <f t="shared" ca="1" si="32"/>
        <v>6.109393631562432E-2</v>
      </c>
      <c r="F1071" s="4">
        <f t="shared" ca="1" si="33"/>
        <v>844.94749570205443</v>
      </c>
    </row>
    <row r="1072" spans="5:6" x14ac:dyDescent="0.25">
      <c r="E1072" s="4">
        <f t="shared" ca="1" si="32"/>
        <v>0.30768467582637415</v>
      </c>
      <c r="F1072" s="4">
        <f t="shared" ca="1" si="33"/>
        <v>872.37836554175999</v>
      </c>
    </row>
    <row r="1073" spans="5:6" x14ac:dyDescent="0.25">
      <c r="E1073" s="4">
        <f t="shared" ca="1" si="32"/>
        <v>0.53402234567285234</v>
      </c>
      <c r="F1073" s="4">
        <f t="shared" ca="1" si="33"/>
        <v>886.64921177233998</v>
      </c>
    </row>
    <row r="1074" spans="5:6" x14ac:dyDescent="0.25">
      <c r="E1074" s="4">
        <f t="shared" ca="1" si="32"/>
        <v>0.18113466946120038</v>
      </c>
      <c r="F1074" s="4">
        <f t="shared" ca="1" si="33"/>
        <v>861.9436889914482</v>
      </c>
    </row>
    <row r="1075" spans="5:6" x14ac:dyDescent="0.25">
      <c r="E1075" s="4">
        <f t="shared" ca="1" si="32"/>
        <v>0.63441003128185092</v>
      </c>
      <c r="F1075" s="4">
        <f t="shared" ca="1" si="33"/>
        <v>892.63176580629749</v>
      </c>
    </row>
    <row r="1076" spans="5:6" x14ac:dyDescent="0.25">
      <c r="E1076" s="4">
        <f t="shared" ca="1" si="32"/>
        <v>0.24779390501706644</v>
      </c>
      <c r="F1076" s="4">
        <f t="shared" ca="1" si="33"/>
        <v>867.85746455969661</v>
      </c>
    </row>
    <row r="1077" spans="5:6" x14ac:dyDescent="0.25">
      <c r="E1077" s="4">
        <f t="shared" ca="1" si="32"/>
        <v>0.53160806347936462</v>
      </c>
      <c r="F1077" s="4">
        <f t="shared" ca="1" si="33"/>
        <v>886.50637460208043</v>
      </c>
    </row>
    <row r="1078" spans="5:6" x14ac:dyDescent="0.25">
      <c r="E1078" s="4">
        <f t="shared" ca="1" si="32"/>
        <v>0.55622279288802401</v>
      </c>
      <c r="F1078" s="4">
        <f t="shared" ca="1" si="33"/>
        <v>887.96224392920362</v>
      </c>
    </row>
    <row r="1079" spans="5:6" x14ac:dyDescent="0.25">
      <c r="E1079" s="4">
        <f t="shared" ca="1" si="32"/>
        <v>0.9990692237461003</v>
      </c>
      <c r="F1079" s="4">
        <f t="shared" ca="1" si="33"/>
        <v>945.2302979242985</v>
      </c>
    </row>
    <row r="1080" spans="5:6" x14ac:dyDescent="0.25">
      <c r="E1080" s="4">
        <f t="shared" ca="1" si="32"/>
        <v>0.5917900281292866</v>
      </c>
      <c r="F1080" s="4">
        <f t="shared" ca="1" si="33"/>
        <v>890.07194652169017</v>
      </c>
    </row>
    <row r="1081" spans="5:6" x14ac:dyDescent="0.25">
      <c r="E1081" s="4">
        <f t="shared" ca="1" si="32"/>
        <v>0.23494088022152082</v>
      </c>
      <c r="F1081" s="4">
        <f t="shared" ca="1" si="33"/>
        <v>866.80519538070655</v>
      </c>
    </row>
    <row r="1082" spans="5:6" x14ac:dyDescent="0.25">
      <c r="E1082" s="4">
        <f t="shared" ca="1" si="32"/>
        <v>0.78848882178903534</v>
      </c>
      <c r="F1082" s="4">
        <f t="shared" ca="1" si="33"/>
        <v>902.79616026698989</v>
      </c>
    </row>
    <row r="1083" spans="5:6" x14ac:dyDescent="0.25">
      <c r="E1083" s="4">
        <f t="shared" ca="1" si="32"/>
        <v>0.69322855305361653</v>
      </c>
      <c r="F1083" s="4">
        <f t="shared" ca="1" si="33"/>
        <v>896.28283367775362</v>
      </c>
    </row>
    <row r="1084" spans="5:6" x14ac:dyDescent="0.25">
      <c r="E1084" s="4">
        <f t="shared" ca="1" si="32"/>
        <v>0.91022500879346013</v>
      </c>
      <c r="F1084" s="4">
        <f t="shared" ca="1" si="33"/>
        <v>914.07047864509263</v>
      </c>
    </row>
    <row r="1085" spans="5:6" x14ac:dyDescent="0.25">
      <c r="E1085" s="4">
        <f t="shared" ca="1" si="32"/>
        <v>0.2021463047762172</v>
      </c>
      <c r="F1085" s="4">
        <f t="shared" ca="1" si="33"/>
        <v>863.94309217680279</v>
      </c>
    </row>
    <row r="1086" spans="5:6" x14ac:dyDescent="0.25">
      <c r="E1086" s="4">
        <f t="shared" ca="1" si="32"/>
        <v>0.61214214247163867</v>
      </c>
      <c r="F1086" s="4">
        <f t="shared" ca="1" si="33"/>
        <v>891.28825624399519</v>
      </c>
    </row>
    <row r="1087" spans="5:6" x14ac:dyDescent="0.25">
      <c r="E1087" s="4">
        <f t="shared" ca="1" si="32"/>
        <v>0.40902766022830961</v>
      </c>
      <c r="F1087" s="4">
        <f t="shared" ca="1" si="33"/>
        <v>879.10178486737152</v>
      </c>
    </row>
    <row r="1088" spans="5:6" x14ac:dyDescent="0.25">
      <c r="E1088" s="4">
        <f t="shared" ca="1" si="32"/>
        <v>0.18611309699698353</v>
      </c>
      <c r="F1088" s="4">
        <f t="shared" ca="1" si="33"/>
        <v>862.43113278059286</v>
      </c>
    </row>
    <row r="1089" spans="5:6" x14ac:dyDescent="0.25">
      <c r="E1089" s="4">
        <f t="shared" ca="1" si="32"/>
        <v>0.34633217075496547</v>
      </c>
      <c r="F1089" s="4">
        <f t="shared" ca="1" si="33"/>
        <v>875.0465722297763</v>
      </c>
    </row>
    <row r="1090" spans="5:6" x14ac:dyDescent="0.25">
      <c r="E1090" s="4">
        <f t="shared" ca="1" si="32"/>
        <v>0.46301715964152845</v>
      </c>
      <c r="F1090" s="4">
        <f t="shared" ca="1" si="33"/>
        <v>882.4167155840023</v>
      </c>
    </row>
    <row r="1091" spans="5:6" x14ac:dyDescent="0.25">
      <c r="E1091" s="4">
        <f t="shared" ca="1" si="32"/>
        <v>0.36962022827500052</v>
      </c>
      <c r="F1091" s="4">
        <f t="shared" ca="1" si="33"/>
        <v>876.58613264780945</v>
      </c>
    </row>
    <row r="1092" spans="5:6" x14ac:dyDescent="0.25">
      <c r="E1092" s="4">
        <f t="shared" ref="E1092:E1155" ca="1" si="34">RAND()</f>
        <v>0.55231729014724962</v>
      </c>
      <c r="F1092" s="4">
        <f t="shared" ref="F1092:F1155" ca="1" si="35">_xlfn.BETA.INV(E1092,$C$5,$C$6,$C$3,$C$4)</f>
        <v>887.73121961833806</v>
      </c>
    </row>
    <row r="1093" spans="5:6" x14ac:dyDescent="0.25">
      <c r="E1093" s="4">
        <f t="shared" ca="1" si="34"/>
        <v>0.64980765108007421</v>
      </c>
      <c r="F1093" s="4">
        <f t="shared" ca="1" si="35"/>
        <v>893.57105851924382</v>
      </c>
    </row>
    <row r="1094" spans="5:6" x14ac:dyDescent="0.25">
      <c r="E1094" s="4">
        <f t="shared" ca="1" si="34"/>
        <v>0.57096060167277074</v>
      </c>
      <c r="F1094" s="4">
        <f t="shared" ca="1" si="35"/>
        <v>888.83480440488131</v>
      </c>
    </row>
    <row r="1095" spans="5:6" x14ac:dyDescent="0.25">
      <c r="E1095" s="4">
        <f t="shared" ca="1" si="34"/>
        <v>9.7446581133670218E-2</v>
      </c>
      <c r="F1095" s="4">
        <f t="shared" ca="1" si="35"/>
        <v>851.73867189319571</v>
      </c>
    </row>
    <row r="1096" spans="5:6" x14ac:dyDescent="0.25">
      <c r="E1096" s="4">
        <f t="shared" ca="1" si="34"/>
        <v>0.78242480952263416</v>
      </c>
      <c r="F1096" s="4">
        <f t="shared" ca="1" si="35"/>
        <v>902.34696641639994</v>
      </c>
    </row>
    <row r="1097" spans="5:6" x14ac:dyDescent="0.25">
      <c r="E1097" s="4">
        <f t="shared" ca="1" si="34"/>
        <v>0.45250633494413517</v>
      </c>
      <c r="F1097" s="4">
        <f t="shared" ca="1" si="35"/>
        <v>881.78038647605104</v>
      </c>
    </row>
    <row r="1098" spans="5:6" x14ac:dyDescent="0.25">
      <c r="E1098" s="4">
        <f t="shared" ca="1" si="34"/>
        <v>0.25688605042088797</v>
      </c>
      <c r="F1098" s="4">
        <f t="shared" ca="1" si="35"/>
        <v>868.58182140661188</v>
      </c>
    </row>
    <row r="1099" spans="5:6" x14ac:dyDescent="0.25">
      <c r="E1099" s="4">
        <f t="shared" ca="1" si="34"/>
        <v>0.30735388091072302</v>
      </c>
      <c r="F1099" s="4">
        <f t="shared" ca="1" si="35"/>
        <v>872.35481315399306</v>
      </c>
    </row>
    <row r="1100" spans="5:6" x14ac:dyDescent="0.25">
      <c r="E1100" s="4">
        <f t="shared" ca="1" si="34"/>
        <v>0.54556042542495398</v>
      </c>
      <c r="F1100" s="4">
        <f t="shared" ca="1" si="35"/>
        <v>887.33161433334419</v>
      </c>
    </row>
    <row r="1101" spans="5:6" x14ac:dyDescent="0.25">
      <c r="E1101" s="4">
        <f t="shared" ca="1" si="34"/>
        <v>0.51378484277609937</v>
      </c>
      <c r="F1101" s="4">
        <f t="shared" ca="1" si="35"/>
        <v>885.45067821790781</v>
      </c>
    </row>
    <row r="1102" spans="5:6" x14ac:dyDescent="0.25">
      <c r="E1102" s="4">
        <f t="shared" ca="1" si="34"/>
        <v>0.94656473953911402</v>
      </c>
      <c r="F1102" s="4">
        <f t="shared" ca="1" si="35"/>
        <v>919.39848308836645</v>
      </c>
    </row>
    <row r="1103" spans="5:6" x14ac:dyDescent="0.25">
      <c r="E1103" s="4">
        <f t="shared" ca="1" si="34"/>
        <v>0.13421427912783479</v>
      </c>
      <c r="F1103" s="4">
        <f t="shared" ca="1" si="35"/>
        <v>856.80424508188332</v>
      </c>
    </row>
    <row r="1104" spans="5:6" x14ac:dyDescent="0.25">
      <c r="E1104" s="4">
        <f t="shared" ca="1" si="34"/>
        <v>0.15609198939777236</v>
      </c>
      <c r="F1104" s="4">
        <f t="shared" ca="1" si="35"/>
        <v>859.33858656380619</v>
      </c>
    </row>
    <row r="1105" spans="5:6" x14ac:dyDescent="0.25">
      <c r="E1105" s="4">
        <f t="shared" ca="1" si="34"/>
        <v>0.75580999507907287</v>
      </c>
      <c r="F1105" s="4">
        <f t="shared" ca="1" si="35"/>
        <v>900.44210473159319</v>
      </c>
    </row>
    <row r="1106" spans="5:6" x14ac:dyDescent="0.25">
      <c r="E1106" s="4">
        <f t="shared" ca="1" si="34"/>
        <v>0.45989105448741407</v>
      </c>
      <c r="F1106" s="4">
        <f t="shared" ca="1" si="35"/>
        <v>882.22783421127838</v>
      </c>
    </row>
    <row r="1107" spans="5:6" x14ac:dyDescent="0.25">
      <c r="E1107" s="4">
        <f t="shared" ca="1" si="34"/>
        <v>0.73788352407493796</v>
      </c>
      <c r="F1107" s="4">
        <f t="shared" ca="1" si="35"/>
        <v>899.21113319898939</v>
      </c>
    </row>
    <row r="1108" spans="5:6" x14ac:dyDescent="0.25">
      <c r="E1108" s="4">
        <f t="shared" ca="1" si="34"/>
        <v>0.32592980927417703</v>
      </c>
      <c r="F1108" s="4">
        <f t="shared" ca="1" si="35"/>
        <v>873.65765278752963</v>
      </c>
    </row>
    <row r="1109" spans="5:6" x14ac:dyDescent="0.25">
      <c r="E1109" s="4">
        <f t="shared" ca="1" si="34"/>
        <v>5.2084568621205252E-2</v>
      </c>
      <c r="F1109" s="4">
        <f t="shared" ca="1" si="35"/>
        <v>842.75865001650072</v>
      </c>
    </row>
    <row r="1110" spans="5:6" x14ac:dyDescent="0.25">
      <c r="E1110" s="4">
        <f t="shared" ca="1" si="34"/>
        <v>0.8427757293182736</v>
      </c>
      <c r="F1110" s="4">
        <f t="shared" ca="1" si="35"/>
        <v>907.15853540273633</v>
      </c>
    </row>
    <row r="1111" spans="5:6" x14ac:dyDescent="0.25">
      <c r="E1111" s="4">
        <f t="shared" ca="1" si="34"/>
        <v>0.84065707127335998</v>
      </c>
      <c r="F1111" s="4">
        <f t="shared" ca="1" si="35"/>
        <v>906.97405678854454</v>
      </c>
    </row>
    <row r="1112" spans="5:6" x14ac:dyDescent="0.25">
      <c r="E1112" s="4">
        <f t="shared" ca="1" si="34"/>
        <v>0.49697201069636132</v>
      </c>
      <c r="F1112" s="4">
        <f t="shared" ca="1" si="35"/>
        <v>884.45155153566066</v>
      </c>
    </row>
    <row r="1113" spans="5:6" x14ac:dyDescent="0.25">
      <c r="E1113" s="4">
        <f t="shared" ca="1" si="34"/>
        <v>0.21359288322054637</v>
      </c>
      <c r="F1113" s="4">
        <f t="shared" ca="1" si="35"/>
        <v>864.97415489004663</v>
      </c>
    </row>
    <row r="1114" spans="5:6" x14ac:dyDescent="0.25">
      <c r="E1114" s="4">
        <f t="shared" ca="1" si="34"/>
        <v>0.53976016799889848</v>
      </c>
      <c r="F1114" s="4">
        <f t="shared" ca="1" si="35"/>
        <v>886.98859761161805</v>
      </c>
    </row>
    <row r="1115" spans="5:6" x14ac:dyDescent="0.25">
      <c r="E1115" s="4">
        <f t="shared" ca="1" si="34"/>
        <v>0.32845883101068674</v>
      </c>
      <c r="F1115" s="4">
        <f t="shared" ca="1" si="35"/>
        <v>873.83207879130907</v>
      </c>
    </row>
    <row r="1116" spans="5:6" x14ac:dyDescent="0.25">
      <c r="E1116" s="4">
        <f t="shared" ca="1" si="34"/>
        <v>0.24322599093919361</v>
      </c>
      <c r="F1116" s="4">
        <f t="shared" ca="1" si="35"/>
        <v>867.48743849513983</v>
      </c>
    </row>
    <row r="1117" spans="5:6" x14ac:dyDescent="0.25">
      <c r="E1117" s="4">
        <f t="shared" ca="1" si="34"/>
        <v>0.14487452987269644</v>
      </c>
      <c r="F1117" s="4">
        <f t="shared" ca="1" si="35"/>
        <v>858.07407191124628</v>
      </c>
    </row>
    <row r="1118" spans="5:6" x14ac:dyDescent="0.25">
      <c r="E1118" s="4">
        <f t="shared" ca="1" si="34"/>
        <v>9.7846417140105335E-2</v>
      </c>
      <c r="F1118" s="4">
        <f t="shared" ca="1" si="35"/>
        <v>851.80113161484303</v>
      </c>
    </row>
    <row r="1119" spans="5:6" x14ac:dyDescent="0.25">
      <c r="E1119" s="4">
        <f t="shared" ca="1" si="34"/>
        <v>0.49310591245776236</v>
      </c>
      <c r="F1119" s="4">
        <f t="shared" ca="1" si="35"/>
        <v>884.2211642496801</v>
      </c>
    </row>
    <row r="1120" spans="5:6" x14ac:dyDescent="0.25">
      <c r="E1120" s="4">
        <f t="shared" ca="1" si="34"/>
        <v>0.72679421267986344</v>
      </c>
      <c r="F1120" s="4">
        <f t="shared" ca="1" si="35"/>
        <v>898.4672097521526</v>
      </c>
    </row>
    <row r="1121" spans="5:6" x14ac:dyDescent="0.25">
      <c r="E1121" s="4">
        <f t="shared" ca="1" si="34"/>
        <v>0.24333857291248406</v>
      </c>
      <c r="F1121" s="4">
        <f t="shared" ca="1" si="35"/>
        <v>867.49660927930472</v>
      </c>
    </row>
    <row r="1122" spans="5:6" x14ac:dyDescent="0.25">
      <c r="E1122" s="4">
        <f t="shared" ca="1" si="34"/>
        <v>0.92407839498925148</v>
      </c>
      <c r="F1122" s="4">
        <f t="shared" ca="1" si="35"/>
        <v>915.88537809472996</v>
      </c>
    </row>
    <row r="1123" spans="5:6" x14ac:dyDescent="0.25">
      <c r="E1123" s="4">
        <f t="shared" ca="1" si="34"/>
        <v>0.2360069227130539</v>
      </c>
      <c r="F1123" s="4">
        <f t="shared" ca="1" si="35"/>
        <v>866.8938098649777</v>
      </c>
    </row>
    <row r="1124" spans="5:6" x14ac:dyDescent="0.25">
      <c r="E1124" s="4">
        <f t="shared" ca="1" si="34"/>
        <v>0.72887131894690738</v>
      </c>
      <c r="F1124" s="4">
        <f t="shared" ca="1" si="35"/>
        <v>898.60561437870865</v>
      </c>
    </row>
    <row r="1125" spans="5:6" x14ac:dyDescent="0.25">
      <c r="E1125" s="4">
        <f t="shared" ca="1" si="34"/>
        <v>0.11085328312458231</v>
      </c>
      <c r="F1125" s="4">
        <f t="shared" ca="1" si="35"/>
        <v>853.7325390614119</v>
      </c>
    </row>
    <row r="1126" spans="5:6" x14ac:dyDescent="0.25">
      <c r="E1126" s="4">
        <f t="shared" ca="1" si="34"/>
        <v>0.76647661376502207</v>
      </c>
      <c r="F1126" s="4">
        <f t="shared" ca="1" si="35"/>
        <v>901.19341032116756</v>
      </c>
    </row>
    <row r="1127" spans="5:6" x14ac:dyDescent="0.25">
      <c r="E1127" s="4">
        <f t="shared" ca="1" si="34"/>
        <v>0.56586100025853303</v>
      </c>
      <c r="F1127" s="4">
        <f t="shared" ca="1" si="35"/>
        <v>888.53270062567537</v>
      </c>
    </row>
    <row r="1128" spans="5:6" x14ac:dyDescent="0.25">
      <c r="E1128" s="4">
        <f t="shared" ca="1" si="34"/>
        <v>0.43666728542443822</v>
      </c>
      <c r="F1128" s="4">
        <f t="shared" ca="1" si="35"/>
        <v>880.81405920500561</v>
      </c>
    </row>
    <row r="1129" spans="5:6" x14ac:dyDescent="0.25">
      <c r="E1129" s="4">
        <f t="shared" ca="1" si="34"/>
        <v>0.42744821333965199</v>
      </c>
      <c r="F1129" s="4">
        <f t="shared" ca="1" si="35"/>
        <v>880.24692561702113</v>
      </c>
    </row>
    <row r="1130" spans="5:6" x14ac:dyDescent="0.25">
      <c r="E1130" s="4">
        <f t="shared" ca="1" si="34"/>
        <v>7.5586885118652525E-3</v>
      </c>
      <c r="F1130" s="4">
        <f t="shared" ca="1" si="35"/>
        <v>819.79995567704395</v>
      </c>
    </row>
    <row r="1131" spans="5:6" x14ac:dyDescent="0.25">
      <c r="E1131" s="4">
        <f t="shared" ca="1" si="34"/>
        <v>0.74074112227718103</v>
      </c>
      <c r="F1131" s="4">
        <f t="shared" ca="1" si="35"/>
        <v>899.40490611920188</v>
      </c>
    </row>
    <row r="1132" spans="5:6" x14ac:dyDescent="0.25">
      <c r="E1132" s="4">
        <f t="shared" ca="1" si="34"/>
        <v>0.11587569351126137</v>
      </c>
      <c r="F1132" s="4">
        <f t="shared" ca="1" si="35"/>
        <v>854.43166246801798</v>
      </c>
    </row>
    <row r="1133" spans="5:6" x14ac:dyDescent="0.25">
      <c r="E1133" s="4">
        <f t="shared" ca="1" si="34"/>
        <v>0.13163390414294995</v>
      </c>
      <c r="F1133" s="4">
        <f t="shared" ca="1" si="35"/>
        <v>856.48572480528367</v>
      </c>
    </row>
    <row r="1134" spans="5:6" x14ac:dyDescent="0.25">
      <c r="E1134" s="4">
        <f t="shared" ca="1" si="34"/>
        <v>0.19067252051991623</v>
      </c>
      <c r="F1134" s="4">
        <f t="shared" ca="1" si="35"/>
        <v>862.86978059492617</v>
      </c>
    </row>
    <row r="1135" spans="5:6" x14ac:dyDescent="0.25">
      <c r="E1135" s="4">
        <f t="shared" ca="1" si="34"/>
        <v>0.63998470416260911</v>
      </c>
      <c r="F1135" s="4">
        <f t="shared" ca="1" si="35"/>
        <v>892.97074182941981</v>
      </c>
    </row>
    <row r="1136" spans="5:6" x14ac:dyDescent="0.25">
      <c r="E1136" s="4">
        <f t="shared" ca="1" si="34"/>
        <v>0.72544591552652482</v>
      </c>
      <c r="F1136" s="4">
        <f t="shared" ca="1" si="35"/>
        <v>898.37759056935295</v>
      </c>
    </row>
    <row r="1137" spans="5:6" x14ac:dyDescent="0.25">
      <c r="E1137" s="4">
        <f t="shared" ca="1" si="34"/>
        <v>4.9703353414384477E-2</v>
      </c>
      <c r="F1137" s="4">
        <f t="shared" ca="1" si="35"/>
        <v>842.12776136777097</v>
      </c>
    </row>
    <row r="1138" spans="5:6" x14ac:dyDescent="0.25">
      <c r="E1138" s="4">
        <f t="shared" ca="1" si="34"/>
        <v>0.77415128490622154</v>
      </c>
      <c r="F1138" s="4">
        <f t="shared" ca="1" si="35"/>
        <v>901.74373412747389</v>
      </c>
    </row>
    <row r="1139" spans="5:6" x14ac:dyDescent="0.25">
      <c r="E1139" s="4">
        <f t="shared" ca="1" si="34"/>
        <v>0.36551894521790296</v>
      </c>
      <c r="F1139" s="4">
        <f t="shared" ca="1" si="35"/>
        <v>876.31818992963895</v>
      </c>
    </row>
    <row r="1140" spans="5:6" x14ac:dyDescent="0.25">
      <c r="E1140" s="4">
        <f t="shared" ca="1" si="34"/>
        <v>0.97321771499467247</v>
      </c>
      <c r="F1140" s="4">
        <f t="shared" ca="1" si="35"/>
        <v>925.40352183706</v>
      </c>
    </row>
    <row r="1141" spans="5:6" x14ac:dyDescent="0.25">
      <c r="E1141" s="4">
        <f t="shared" ca="1" si="34"/>
        <v>0.64357634765846439</v>
      </c>
      <c r="F1141" s="4">
        <f t="shared" ca="1" si="35"/>
        <v>893.18977697107698</v>
      </c>
    </row>
    <row r="1142" spans="5:6" x14ac:dyDescent="0.25">
      <c r="E1142" s="4">
        <f t="shared" ca="1" si="34"/>
        <v>0.1160758247564333</v>
      </c>
      <c r="F1142" s="4">
        <f t="shared" ca="1" si="35"/>
        <v>854.45903758049587</v>
      </c>
    </row>
    <row r="1143" spans="5:6" x14ac:dyDescent="0.25">
      <c r="E1143" s="4">
        <f t="shared" ca="1" si="34"/>
        <v>0.47568816692120752</v>
      </c>
      <c r="F1143" s="4">
        <f t="shared" ca="1" si="35"/>
        <v>883.17936997127083</v>
      </c>
    </row>
    <row r="1144" spans="5:6" x14ac:dyDescent="0.25">
      <c r="E1144" s="4">
        <f t="shared" ca="1" si="34"/>
        <v>0.91815161780845889</v>
      </c>
      <c r="F1144" s="4">
        <f t="shared" ca="1" si="35"/>
        <v>915.08356925086184</v>
      </c>
    </row>
    <row r="1145" spans="5:6" x14ac:dyDescent="0.25">
      <c r="E1145" s="4">
        <f t="shared" ca="1" si="34"/>
        <v>6.5933105651493906E-2</v>
      </c>
      <c r="F1145" s="4">
        <f t="shared" ca="1" si="35"/>
        <v>846.01514513823179</v>
      </c>
    </row>
    <row r="1146" spans="5:6" x14ac:dyDescent="0.25">
      <c r="E1146" s="4">
        <f t="shared" ca="1" si="34"/>
        <v>9.4567120450565922E-2</v>
      </c>
      <c r="F1146" s="4">
        <f t="shared" ca="1" si="35"/>
        <v>851.28283603562943</v>
      </c>
    </row>
    <row r="1147" spans="5:6" x14ac:dyDescent="0.25">
      <c r="E1147" s="4">
        <f t="shared" ca="1" si="34"/>
        <v>2.8645653889837974E-2</v>
      </c>
      <c r="F1147" s="4">
        <f t="shared" ca="1" si="35"/>
        <v>835.03170274905335</v>
      </c>
    </row>
    <row r="1148" spans="5:6" x14ac:dyDescent="0.25">
      <c r="E1148" s="4">
        <f t="shared" ca="1" si="34"/>
        <v>0.35837294341161685</v>
      </c>
      <c r="F1148" s="4">
        <f t="shared" ca="1" si="35"/>
        <v>875.84817566700519</v>
      </c>
    </row>
    <row r="1149" spans="5:6" x14ac:dyDescent="0.25">
      <c r="E1149" s="4">
        <f t="shared" ca="1" si="34"/>
        <v>0.41752650010339609</v>
      </c>
      <c r="F1149" s="4">
        <f t="shared" ca="1" si="35"/>
        <v>879.63223079689112</v>
      </c>
    </row>
    <row r="1150" spans="5:6" x14ac:dyDescent="0.25">
      <c r="E1150" s="4">
        <f t="shared" ca="1" si="34"/>
        <v>0.36723816482543004</v>
      </c>
      <c r="F1150" s="4">
        <f t="shared" ca="1" si="35"/>
        <v>876.43066606474042</v>
      </c>
    </row>
    <row r="1151" spans="5:6" x14ac:dyDescent="0.25">
      <c r="E1151" s="4">
        <f t="shared" ca="1" si="34"/>
        <v>0.56377317621664791</v>
      </c>
      <c r="F1151" s="4">
        <f t="shared" ca="1" si="35"/>
        <v>888.40907830787125</v>
      </c>
    </row>
    <row r="1152" spans="5:6" x14ac:dyDescent="0.25">
      <c r="E1152" s="4">
        <f t="shared" ca="1" si="34"/>
        <v>0.83920087310294345</v>
      </c>
      <c r="F1152" s="4">
        <f t="shared" ca="1" si="35"/>
        <v>906.84806871436172</v>
      </c>
    </row>
    <row r="1153" spans="5:6" x14ac:dyDescent="0.25">
      <c r="E1153" s="4">
        <f t="shared" ca="1" si="34"/>
        <v>0.78519137941492223</v>
      </c>
      <c r="F1153" s="4">
        <f t="shared" ca="1" si="35"/>
        <v>902.55113290885458</v>
      </c>
    </row>
    <row r="1154" spans="5:6" x14ac:dyDescent="0.25">
      <c r="E1154" s="4">
        <f t="shared" ca="1" si="34"/>
        <v>0.85447808205881526</v>
      </c>
      <c r="F1154" s="4">
        <f t="shared" ca="1" si="35"/>
        <v>908.20427936483225</v>
      </c>
    </row>
    <row r="1155" spans="5:6" x14ac:dyDescent="0.25">
      <c r="E1155" s="4">
        <f t="shared" ca="1" si="34"/>
        <v>0.39848506575655485</v>
      </c>
      <c r="F1155" s="4">
        <f t="shared" ca="1" si="35"/>
        <v>878.43831150537903</v>
      </c>
    </row>
    <row r="1156" spans="5:6" x14ac:dyDescent="0.25">
      <c r="E1156" s="4">
        <f t="shared" ref="E1156:E1219" ca="1" si="36">RAND()</f>
        <v>0.94233683434616289</v>
      </c>
      <c r="F1156" s="4">
        <f t="shared" ref="F1156:F1219" ca="1" si="37">_xlfn.BETA.INV(E1156,$C$5,$C$6,$C$3,$C$4)</f>
        <v>918.66712747952261</v>
      </c>
    </row>
    <row r="1157" spans="5:6" x14ac:dyDescent="0.25">
      <c r="E1157" s="4">
        <f t="shared" ca="1" si="36"/>
        <v>0.39013739726283558</v>
      </c>
      <c r="F1157" s="4">
        <f t="shared" ca="1" si="37"/>
        <v>877.90831615418585</v>
      </c>
    </row>
    <row r="1158" spans="5:6" x14ac:dyDescent="0.25">
      <c r="E1158" s="4">
        <f t="shared" ca="1" si="36"/>
        <v>0.41697320999026255</v>
      </c>
      <c r="F1158" s="4">
        <f t="shared" ca="1" si="37"/>
        <v>879.5978110165313</v>
      </c>
    </row>
    <row r="1159" spans="5:6" x14ac:dyDescent="0.25">
      <c r="E1159" s="4">
        <f t="shared" ca="1" si="36"/>
        <v>0.30294838659798462</v>
      </c>
      <c r="F1159" s="4">
        <f t="shared" ca="1" si="37"/>
        <v>872.03985480623248</v>
      </c>
    </row>
    <row r="1160" spans="5:6" x14ac:dyDescent="0.25">
      <c r="E1160" s="4">
        <f t="shared" ca="1" si="36"/>
        <v>0.3443858228387755</v>
      </c>
      <c r="F1160" s="4">
        <f t="shared" ca="1" si="37"/>
        <v>874.91579523421115</v>
      </c>
    </row>
    <row r="1161" spans="5:6" x14ac:dyDescent="0.25">
      <c r="E1161" s="4">
        <f t="shared" ca="1" si="36"/>
        <v>0.66700388926905707</v>
      </c>
      <c r="F1161" s="4">
        <f t="shared" ca="1" si="37"/>
        <v>894.63254358325742</v>
      </c>
    </row>
    <row r="1162" spans="5:6" x14ac:dyDescent="0.25">
      <c r="E1162" s="4">
        <f t="shared" ca="1" si="36"/>
        <v>0.35018860418978282</v>
      </c>
      <c r="F1162" s="4">
        <f t="shared" ca="1" si="37"/>
        <v>875.30468183877963</v>
      </c>
    </row>
    <row r="1163" spans="5:6" x14ac:dyDescent="0.25">
      <c r="E1163" s="4">
        <f t="shared" ca="1" si="36"/>
        <v>0.30434050459751782</v>
      </c>
      <c r="F1163" s="4">
        <f t="shared" ca="1" si="37"/>
        <v>872.13964194016989</v>
      </c>
    </row>
    <row r="1164" spans="5:6" x14ac:dyDescent="0.25">
      <c r="E1164" s="4">
        <f t="shared" ca="1" si="36"/>
        <v>0.5186628066012493</v>
      </c>
      <c r="F1164" s="4">
        <f t="shared" ca="1" si="37"/>
        <v>885.73987904852618</v>
      </c>
    </row>
    <row r="1165" spans="5:6" x14ac:dyDescent="0.25">
      <c r="E1165" s="4">
        <f t="shared" ca="1" si="36"/>
        <v>0.31699754304380401</v>
      </c>
      <c r="F1165" s="4">
        <f t="shared" ca="1" si="37"/>
        <v>873.03608119299679</v>
      </c>
    </row>
    <row r="1166" spans="5:6" x14ac:dyDescent="0.25">
      <c r="E1166" s="4">
        <f t="shared" ca="1" si="36"/>
        <v>0.13562036984850834</v>
      </c>
      <c r="F1166" s="4">
        <f t="shared" ca="1" si="37"/>
        <v>856.97590217420361</v>
      </c>
    </row>
    <row r="1167" spans="5:6" x14ac:dyDescent="0.25">
      <c r="E1167" s="4">
        <f t="shared" ca="1" si="36"/>
        <v>0.84519943796947783</v>
      </c>
      <c r="F1167" s="4">
        <f t="shared" ca="1" si="37"/>
        <v>907.37132749817897</v>
      </c>
    </row>
    <row r="1168" spans="5:6" x14ac:dyDescent="0.25">
      <c r="E1168" s="4">
        <f t="shared" ca="1" si="36"/>
        <v>0.90617118697253607</v>
      </c>
      <c r="F1168" s="4">
        <f t="shared" ca="1" si="37"/>
        <v>913.57536666618955</v>
      </c>
    </row>
    <row r="1169" spans="5:6" x14ac:dyDescent="0.25">
      <c r="E1169" s="4">
        <f t="shared" ca="1" si="36"/>
        <v>0.85063101121662854</v>
      </c>
      <c r="F1169" s="4">
        <f t="shared" ca="1" si="37"/>
        <v>907.85527856088243</v>
      </c>
    </row>
    <row r="1170" spans="5:6" x14ac:dyDescent="0.25">
      <c r="E1170" s="4">
        <f t="shared" ca="1" si="36"/>
        <v>0.67761080762866732</v>
      </c>
      <c r="F1170" s="4">
        <f t="shared" ca="1" si="37"/>
        <v>895.29499032338799</v>
      </c>
    </row>
    <row r="1171" spans="5:6" x14ac:dyDescent="0.25">
      <c r="E1171" s="4">
        <f t="shared" ca="1" si="36"/>
        <v>0.46428195524873184</v>
      </c>
      <c r="F1171" s="4">
        <f t="shared" ca="1" si="37"/>
        <v>882.49304974459369</v>
      </c>
    </row>
    <row r="1172" spans="5:6" x14ac:dyDescent="0.25">
      <c r="E1172" s="4">
        <f t="shared" ca="1" si="36"/>
        <v>0.83625502184607614</v>
      </c>
      <c r="F1172" s="4">
        <f t="shared" ca="1" si="37"/>
        <v>906.59515781531411</v>
      </c>
    </row>
    <row r="1173" spans="5:6" x14ac:dyDescent="0.25">
      <c r="E1173" s="4">
        <f t="shared" ca="1" si="36"/>
        <v>0.96793929207588503</v>
      </c>
      <c r="F1173" s="4">
        <f t="shared" ca="1" si="37"/>
        <v>923.9377217216047</v>
      </c>
    </row>
    <row r="1174" spans="5:6" x14ac:dyDescent="0.25">
      <c r="E1174" s="4">
        <f t="shared" ca="1" si="36"/>
        <v>0.29162527574066566</v>
      </c>
      <c r="F1174" s="4">
        <f t="shared" ca="1" si="37"/>
        <v>871.21885760432042</v>
      </c>
    </row>
    <row r="1175" spans="5:6" x14ac:dyDescent="0.25">
      <c r="E1175" s="4">
        <f t="shared" ca="1" si="36"/>
        <v>0.76470786885737385</v>
      </c>
      <c r="F1175" s="4">
        <f t="shared" ca="1" si="37"/>
        <v>901.06777055604778</v>
      </c>
    </row>
    <row r="1176" spans="5:6" x14ac:dyDescent="0.25">
      <c r="E1176" s="4">
        <f t="shared" ca="1" si="36"/>
        <v>0.92814350171827675</v>
      </c>
      <c r="F1176" s="4">
        <f t="shared" ca="1" si="37"/>
        <v>916.46049475446694</v>
      </c>
    </row>
    <row r="1177" spans="5:6" x14ac:dyDescent="0.25">
      <c r="E1177" s="4">
        <f t="shared" ca="1" si="36"/>
        <v>0.31633466411460365</v>
      </c>
      <c r="F1177" s="4">
        <f t="shared" ca="1" si="37"/>
        <v>872.98959978586004</v>
      </c>
    </row>
    <row r="1178" spans="5:6" x14ac:dyDescent="0.25">
      <c r="E1178" s="4">
        <f t="shared" ca="1" si="36"/>
        <v>0.33984885156011568</v>
      </c>
      <c r="F1178" s="4">
        <f t="shared" ca="1" si="37"/>
        <v>874.60959106335156</v>
      </c>
    </row>
    <row r="1179" spans="5:6" x14ac:dyDescent="0.25">
      <c r="E1179" s="4">
        <f t="shared" ca="1" si="36"/>
        <v>0.90040249477702483</v>
      </c>
      <c r="F1179" s="4">
        <f t="shared" ca="1" si="37"/>
        <v>912.89457940688976</v>
      </c>
    </row>
    <row r="1180" spans="5:6" x14ac:dyDescent="0.25">
      <c r="E1180" s="4">
        <f t="shared" ca="1" si="36"/>
        <v>0.5243655930195239</v>
      </c>
      <c r="F1180" s="4">
        <f t="shared" ca="1" si="37"/>
        <v>886.07769509328784</v>
      </c>
    </row>
    <row r="1181" spans="5:6" x14ac:dyDescent="0.25">
      <c r="E1181" s="4">
        <f t="shared" ca="1" si="36"/>
        <v>0.56153175773590891</v>
      </c>
      <c r="F1181" s="4">
        <f t="shared" ca="1" si="37"/>
        <v>888.27639566227708</v>
      </c>
    </row>
    <row r="1182" spans="5:6" x14ac:dyDescent="0.25">
      <c r="E1182" s="4">
        <f t="shared" ca="1" si="36"/>
        <v>0.55464244233494264</v>
      </c>
      <c r="F1182" s="4">
        <f t="shared" ca="1" si="37"/>
        <v>887.86875408769276</v>
      </c>
    </row>
    <row r="1183" spans="5:6" x14ac:dyDescent="0.25">
      <c r="E1183" s="4">
        <f t="shared" ca="1" si="36"/>
        <v>0.79406173780460343</v>
      </c>
      <c r="F1183" s="4">
        <f t="shared" ca="1" si="37"/>
        <v>903.21460321819075</v>
      </c>
    </row>
    <row r="1184" spans="5:6" x14ac:dyDescent="0.25">
      <c r="E1184" s="4">
        <f t="shared" ca="1" si="36"/>
        <v>5.7138968520032418E-2</v>
      </c>
      <c r="F1184" s="4">
        <f t="shared" ca="1" si="37"/>
        <v>844.02197755485565</v>
      </c>
    </row>
    <row r="1185" spans="5:6" x14ac:dyDescent="0.25">
      <c r="E1185" s="4">
        <f t="shared" ca="1" si="36"/>
        <v>0.20378844406586383</v>
      </c>
      <c r="F1185" s="4">
        <f t="shared" ca="1" si="37"/>
        <v>864.09334013154978</v>
      </c>
    </row>
    <row r="1186" spans="5:6" x14ac:dyDescent="0.25">
      <c r="E1186" s="4">
        <f t="shared" ca="1" si="36"/>
        <v>0.20773848431695618</v>
      </c>
      <c r="F1186" s="4">
        <f t="shared" ca="1" si="37"/>
        <v>864.45149153681041</v>
      </c>
    </row>
    <row r="1187" spans="5:6" x14ac:dyDescent="0.25">
      <c r="E1187" s="4">
        <f t="shared" ca="1" si="36"/>
        <v>0.12947329939016361</v>
      </c>
      <c r="F1187" s="4">
        <f t="shared" ca="1" si="37"/>
        <v>856.21542413268219</v>
      </c>
    </row>
    <row r="1188" spans="5:6" x14ac:dyDescent="0.25">
      <c r="E1188" s="4">
        <f t="shared" ca="1" si="36"/>
        <v>0.14535153247451948</v>
      </c>
      <c r="F1188" s="4">
        <f t="shared" ca="1" si="37"/>
        <v>858.12926515172649</v>
      </c>
    </row>
    <row r="1189" spans="5:6" x14ac:dyDescent="0.25">
      <c r="E1189" s="4">
        <f t="shared" ca="1" si="36"/>
        <v>0.72487243180911998</v>
      </c>
      <c r="F1189" s="4">
        <f t="shared" ca="1" si="37"/>
        <v>898.33952442884163</v>
      </c>
    </row>
    <row r="1190" spans="5:6" x14ac:dyDescent="0.25">
      <c r="E1190" s="4">
        <f t="shared" ca="1" si="36"/>
        <v>0.65543851834511691</v>
      </c>
      <c r="F1190" s="4">
        <f t="shared" ca="1" si="37"/>
        <v>893.9170712268251</v>
      </c>
    </row>
    <row r="1191" spans="5:6" x14ac:dyDescent="0.25">
      <c r="E1191" s="4">
        <f t="shared" ca="1" si="36"/>
        <v>0.53115782682203661</v>
      </c>
      <c r="F1191" s="4">
        <f t="shared" ca="1" si="37"/>
        <v>886.47973409141662</v>
      </c>
    </row>
    <row r="1192" spans="5:6" x14ac:dyDescent="0.25">
      <c r="E1192" s="4">
        <f t="shared" ca="1" si="36"/>
        <v>0.31946779087186128</v>
      </c>
      <c r="F1192" s="4">
        <f t="shared" ca="1" si="37"/>
        <v>873.20885891122077</v>
      </c>
    </row>
    <row r="1193" spans="5:6" x14ac:dyDescent="0.25">
      <c r="E1193" s="4">
        <f t="shared" ca="1" si="36"/>
        <v>0.14160815734720711</v>
      </c>
      <c r="F1193" s="4">
        <f t="shared" ca="1" si="37"/>
        <v>857.69250854218035</v>
      </c>
    </row>
    <row r="1194" spans="5:6" x14ac:dyDescent="0.25">
      <c r="E1194" s="4">
        <f t="shared" ca="1" si="36"/>
        <v>0.42396219978847527</v>
      </c>
      <c r="F1194" s="4">
        <f t="shared" ca="1" si="37"/>
        <v>880.03148504997739</v>
      </c>
    </row>
    <row r="1195" spans="5:6" x14ac:dyDescent="0.25">
      <c r="E1195" s="4">
        <f t="shared" ca="1" si="36"/>
        <v>0.80010860637422609</v>
      </c>
      <c r="F1195" s="4">
        <f t="shared" ca="1" si="37"/>
        <v>903.67510725682405</v>
      </c>
    </row>
    <row r="1196" spans="5:6" x14ac:dyDescent="0.25">
      <c r="E1196" s="4">
        <f t="shared" ca="1" si="36"/>
        <v>6.4756010231086902E-2</v>
      </c>
      <c r="F1196" s="4">
        <f t="shared" ca="1" si="37"/>
        <v>845.7615100357749</v>
      </c>
    </row>
    <row r="1197" spans="5:6" x14ac:dyDescent="0.25">
      <c r="E1197" s="4">
        <f t="shared" ca="1" si="36"/>
        <v>0.3342963770677897</v>
      </c>
      <c r="F1197" s="4">
        <f t="shared" ca="1" si="37"/>
        <v>874.23217632164335</v>
      </c>
    </row>
    <row r="1198" spans="5:6" x14ac:dyDescent="0.25">
      <c r="E1198" s="4">
        <f t="shared" ca="1" si="36"/>
        <v>0.4089021889176494</v>
      </c>
      <c r="F1198" s="4">
        <f t="shared" ca="1" si="37"/>
        <v>879.09392514718149</v>
      </c>
    </row>
    <row r="1199" spans="5:6" x14ac:dyDescent="0.25">
      <c r="E1199" s="4">
        <f t="shared" ca="1" si="36"/>
        <v>0.89774516681565764</v>
      </c>
      <c r="F1199" s="4">
        <f t="shared" ca="1" si="37"/>
        <v>912.58964077460894</v>
      </c>
    </row>
    <row r="1200" spans="5:6" x14ac:dyDescent="0.25">
      <c r="E1200" s="4">
        <f t="shared" ca="1" si="36"/>
        <v>0.86061591299312157</v>
      </c>
      <c r="F1200" s="4">
        <f t="shared" ca="1" si="37"/>
        <v>908.77253753218861</v>
      </c>
    </row>
    <row r="1201" spans="5:6" x14ac:dyDescent="0.25">
      <c r="E1201" s="4">
        <f t="shared" ca="1" si="36"/>
        <v>2.8352719977324803E-2</v>
      </c>
      <c r="F1201" s="4">
        <f t="shared" ca="1" si="37"/>
        <v>834.90462537925328</v>
      </c>
    </row>
    <row r="1202" spans="5:6" x14ac:dyDescent="0.25">
      <c r="E1202" s="4">
        <f t="shared" ca="1" si="36"/>
        <v>0.76750969346538711</v>
      </c>
      <c r="F1202" s="4">
        <f t="shared" ca="1" si="37"/>
        <v>901.26699530394922</v>
      </c>
    </row>
    <row r="1203" spans="5:6" x14ac:dyDescent="0.25">
      <c r="E1203" s="4">
        <f t="shared" ca="1" si="36"/>
        <v>0.31292573953779979</v>
      </c>
      <c r="F1203" s="4">
        <f t="shared" ca="1" si="37"/>
        <v>872.749766628972</v>
      </c>
    </row>
    <row r="1204" spans="5:6" x14ac:dyDescent="0.25">
      <c r="E1204" s="4">
        <f t="shared" ca="1" si="36"/>
        <v>0.42569078243739888</v>
      </c>
      <c r="F1204" s="4">
        <f t="shared" ca="1" si="37"/>
        <v>880.13838428484758</v>
      </c>
    </row>
    <row r="1205" spans="5:6" x14ac:dyDescent="0.25">
      <c r="E1205" s="4">
        <f t="shared" ca="1" si="36"/>
        <v>0.94508379250298635</v>
      </c>
      <c r="F1205" s="4">
        <f t="shared" ca="1" si="37"/>
        <v>919.13772457774201</v>
      </c>
    </row>
    <row r="1206" spans="5:6" x14ac:dyDescent="0.25">
      <c r="E1206" s="4">
        <f t="shared" ca="1" si="36"/>
        <v>7.6590357560509137E-2</v>
      </c>
      <c r="F1206" s="4">
        <f t="shared" ca="1" si="37"/>
        <v>848.15807650558315</v>
      </c>
    </row>
    <row r="1207" spans="5:6" x14ac:dyDescent="0.25">
      <c r="E1207" s="4">
        <f t="shared" ca="1" si="36"/>
        <v>0.80611751410980048</v>
      </c>
      <c r="F1207" s="4">
        <f t="shared" ca="1" si="37"/>
        <v>904.13981487006799</v>
      </c>
    </row>
    <row r="1208" spans="5:6" x14ac:dyDescent="0.25">
      <c r="E1208" s="4">
        <f t="shared" ca="1" si="36"/>
        <v>0.70125209511583686</v>
      </c>
      <c r="F1208" s="4">
        <f t="shared" ca="1" si="37"/>
        <v>896.79679571295424</v>
      </c>
    </row>
    <row r="1209" spans="5:6" x14ac:dyDescent="0.25">
      <c r="E1209" s="4">
        <f t="shared" ca="1" si="36"/>
        <v>0.19704969582966669</v>
      </c>
      <c r="F1209" s="4">
        <f t="shared" ca="1" si="37"/>
        <v>863.47152654231093</v>
      </c>
    </row>
    <row r="1210" spans="5:6" x14ac:dyDescent="0.25">
      <c r="E1210" s="4">
        <f t="shared" ca="1" si="36"/>
        <v>0.36343702534520084</v>
      </c>
      <c r="F1210" s="4">
        <f t="shared" ca="1" si="37"/>
        <v>876.18167644968378</v>
      </c>
    </row>
    <row r="1211" spans="5:6" x14ac:dyDescent="0.25">
      <c r="E1211" s="4">
        <f t="shared" ca="1" si="36"/>
        <v>0.44887279634184751</v>
      </c>
      <c r="F1211" s="4">
        <f t="shared" ca="1" si="37"/>
        <v>881.55953950507933</v>
      </c>
    </row>
    <row r="1212" spans="5:6" x14ac:dyDescent="0.25">
      <c r="E1212" s="4">
        <f t="shared" ca="1" si="36"/>
        <v>0.55086795467115879</v>
      </c>
      <c r="F1212" s="4">
        <f t="shared" ca="1" si="37"/>
        <v>887.64549823364564</v>
      </c>
    </row>
    <row r="1213" spans="5:6" x14ac:dyDescent="0.25">
      <c r="E1213" s="4">
        <f t="shared" ca="1" si="36"/>
        <v>0.22192650313997608</v>
      </c>
      <c r="F1213" s="4">
        <f t="shared" ca="1" si="37"/>
        <v>865.70230159435187</v>
      </c>
    </row>
    <row r="1214" spans="5:6" x14ac:dyDescent="0.25">
      <c r="E1214" s="4">
        <f t="shared" ca="1" si="36"/>
        <v>0.22951239785544719</v>
      </c>
      <c r="F1214" s="4">
        <f t="shared" ca="1" si="37"/>
        <v>866.34999215332152</v>
      </c>
    </row>
    <row r="1215" spans="5:6" x14ac:dyDescent="0.25">
      <c r="E1215" s="4">
        <f t="shared" ca="1" si="36"/>
        <v>0.40348061792513268</v>
      </c>
      <c r="F1215" s="4">
        <f t="shared" ca="1" si="37"/>
        <v>878.75348150195316</v>
      </c>
    </row>
    <row r="1216" spans="5:6" x14ac:dyDescent="0.25">
      <c r="E1216" s="4">
        <f t="shared" ca="1" si="36"/>
        <v>0.20860831392672374</v>
      </c>
      <c r="F1216" s="4">
        <f t="shared" ca="1" si="37"/>
        <v>864.52975382514467</v>
      </c>
    </row>
    <row r="1217" spans="5:6" x14ac:dyDescent="0.25">
      <c r="E1217" s="4">
        <f t="shared" ca="1" si="36"/>
        <v>0.85740276510864233</v>
      </c>
      <c r="F1217" s="4">
        <f t="shared" ca="1" si="37"/>
        <v>908.47324689308459</v>
      </c>
    </row>
    <row r="1218" spans="5:6" x14ac:dyDescent="0.25">
      <c r="E1218" s="4">
        <f t="shared" ca="1" si="36"/>
        <v>0.62074552605179711</v>
      </c>
      <c r="F1218" s="4">
        <f t="shared" ca="1" si="37"/>
        <v>891.80551044685797</v>
      </c>
    </row>
    <row r="1219" spans="5:6" x14ac:dyDescent="0.25">
      <c r="E1219" s="4">
        <f t="shared" ca="1" si="36"/>
        <v>0.51540023376357247</v>
      </c>
      <c r="F1219" s="4">
        <f t="shared" ca="1" si="37"/>
        <v>885.54647811332825</v>
      </c>
    </row>
    <row r="1220" spans="5:6" x14ac:dyDescent="0.25">
      <c r="E1220" s="4">
        <f t="shared" ref="E1220:E1283" ca="1" si="38">RAND()</f>
        <v>0.27335462858868542</v>
      </c>
      <c r="F1220" s="4">
        <f t="shared" ref="F1220:F1283" ca="1" si="39">_xlfn.BETA.INV(E1220,$C$5,$C$6,$C$3,$C$4)</f>
        <v>869.85596838257527</v>
      </c>
    </row>
    <row r="1221" spans="5:6" x14ac:dyDescent="0.25">
      <c r="E1221" s="4">
        <f t="shared" ca="1" si="38"/>
        <v>0.61635351930494509</v>
      </c>
      <c r="F1221" s="4">
        <f t="shared" ca="1" si="39"/>
        <v>891.54119168438888</v>
      </c>
    </row>
    <row r="1222" spans="5:6" x14ac:dyDescent="0.25">
      <c r="E1222" s="4">
        <f t="shared" ca="1" si="38"/>
        <v>0.44039340978430275</v>
      </c>
      <c r="F1222" s="4">
        <f t="shared" ca="1" si="39"/>
        <v>881.04226071014273</v>
      </c>
    </row>
    <row r="1223" spans="5:6" x14ac:dyDescent="0.25">
      <c r="E1223" s="4">
        <f t="shared" ca="1" si="38"/>
        <v>0.23210203839682853</v>
      </c>
      <c r="F1223" s="4">
        <f t="shared" ca="1" si="39"/>
        <v>866.56798130120796</v>
      </c>
    </row>
    <row r="1224" spans="5:6" x14ac:dyDescent="0.25">
      <c r="E1224" s="4">
        <f t="shared" ca="1" si="38"/>
        <v>0.40496307737502457</v>
      </c>
      <c r="F1224" s="4">
        <f t="shared" ca="1" si="39"/>
        <v>878.84673417929457</v>
      </c>
    </row>
    <row r="1225" spans="5:6" x14ac:dyDescent="0.25">
      <c r="E1225" s="4">
        <f t="shared" ca="1" si="38"/>
        <v>0.93813875616935072</v>
      </c>
      <c r="F1225" s="4">
        <f t="shared" ca="1" si="39"/>
        <v>917.97792158824109</v>
      </c>
    </row>
    <row r="1226" spans="5:6" x14ac:dyDescent="0.25">
      <c r="E1226" s="4">
        <f t="shared" ca="1" si="38"/>
        <v>0.10543767845079655</v>
      </c>
      <c r="F1226" s="4">
        <f t="shared" ca="1" si="39"/>
        <v>852.95088855304687</v>
      </c>
    </row>
    <row r="1227" spans="5:6" x14ac:dyDescent="0.25">
      <c r="E1227" s="4">
        <f t="shared" ca="1" si="38"/>
        <v>5.5069275480922664E-2</v>
      </c>
      <c r="F1227" s="4">
        <f t="shared" ca="1" si="39"/>
        <v>843.51634469141652</v>
      </c>
    </row>
    <row r="1228" spans="5:6" x14ac:dyDescent="0.25">
      <c r="E1228" s="4">
        <f t="shared" ca="1" si="38"/>
        <v>0.72660055730484552</v>
      </c>
      <c r="F1228" s="4">
        <f t="shared" ca="1" si="39"/>
        <v>898.45432709293686</v>
      </c>
    </row>
    <row r="1229" spans="5:6" x14ac:dyDescent="0.25">
      <c r="E1229" s="4">
        <f t="shared" ca="1" si="38"/>
        <v>0.60689262707771163</v>
      </c>
      <c r="F1229" s="4">
        <f t="shared" ca="1" si="39"/>
        <v>890.97362305386105</v>
      </c>
    </row>
    <row r="1230" spans="5:6" x14ac:dyDescent="0.25">
      <c r="E1230" s="4">
        <f t="shared" ca="1" si="38"/>
        <v>0.58111622209202929</v>
      </c>
      <c r="F1230" s="4">
        <f t="shared" ca="1" si="39"/>
        <v>889.43723904078513</v>
      </c>
    </row>
    <row r="1231" spans="5:6" x14ac:dyDescent="0.25">
      <c r="E1231" s="4">
        <f t="shared" ca="1" si="38"/>
        <v>0.16562546952251944</v>
      </c>
      <c r="F1231" s="4">
        <f t="shared" ca="1" si="39"/>
        <v>860.36286359700136</v>
      </c>
    </row>
    <row r="1232" spans="5:6" x14ac:dyDescent="0.25">
      <c r="E1232" s="4">
        <f t="shared" ca="1" si="38"/>
        <v>0.70830704664164712</v>
      </c>
      <c r="F1232" s="4">
        <f t="shared" ca="1" si="39"/>
        <v>897.25271454418214</v>
      </c>
    </row>
    <row r="1233" spans="5:6" x14ac:dyDescent="0.25">
      <c r="E1233" s="4">
        <f t="shared" ca="1" si="38"/>
        <v>0.4916542136972949</v>
      </c>
      <c r="F1233" s="4">
        <f t="shared" ca="1" si="39"/>
        <v>884.1345828159649</v>
      </c>
    </row>
    <row r="1234" spans="5:6" x14ac:dyDescent="0.25">
      <c r="E1234" s="4">
        <f t="shared" ca="1" si="38"/>
        <v>0.25268388966067779</v>
      </c>
      <c r="F1234" s="4">
        <f t="shared" ca="1" si="39"/>
        <v>868.24899939566831</v>
      </c>
    </row>
    <row r="1235" spans="5:6" x14ac:dyDescent="0.25">
      <c r="E1235" s="4">
        <f t="shared" ca="1" si="38"/>
        <v>0.65454355548588761</v>
      </c>
      <c r="F1235" s="4">
        <f t="shared" ca="1" si="39"/>
        <v>893.86197907026326</v>
      </c>
    </row>
    <row r="1236" spans="5:6" x14ac:dyDescent="0.25">
      <c r="E1236" s="4">
        <f t="shared" ca="1" si="38"/>
        <v>0.96499517480253405</v>
      </c>
      <c r="F1236" s="4">
        <f t="shared" ca="1" si="39"/>
        <v>923.19855830705956</v>
      </c>
    </row>
    <row r="1237" spans="5:6" x14ac:dyDescent="0.25">
      <c r="E1237" s="4">
        <f t="shared" ca="1" si="38"/>
        <v>0.68477832194693367</v>
      </c>
      <c r="F1237" s="4">
        <f t="shared" ca="1" si="39"/>
        <v>895.74639217125275</v>
      </c>
    </row>
    <row r="1238" spans="5:6" x14ac:dyDescent="0.25">
      <c r="E1238" s="4">
        <f t="shared" ca="1" si="38"/>
        <v>0.74828336256898365</v>
      </c>
      <c r="F1238" s="4">
        <f t="shared" ca="1" si="39"/>
        <v>899.92070350436586</v>
      </c>
    </row>
    <row r="1239" spans="5:6" x14ac:dyDescent="0.25">
      <c r="E1239" s="4">
        <f t="shared" ca="1" si="38"/>
        <v>0.87536518882629488</v>
      </c>
      <c r="F1239" s="4">
        <f t="shared" ca="1" si="39"/>
        <v>910.20261239977538</v>
      </c>
    </row>
    <row r="1240" spans="5:6" x14ac:dyDescent="0.25">
      <c r="E1240" s="4">
        <f t="shared" ca="1" si="38"/>
        <v>0.66701023197928411</v>
      </c>
      <c r="F1240" s="4">
        <f t="shared" ca="1" si="39"/>
        <v>894.63293784654479</v>
      </c>
    </row>
    <row r="1241" spans="5:6" x14ac:dyDescent="0.25">
      <c r="E1241" s="4">
        <f t="shared" ca="1" si="38"/>
        <v>0.10141577959232229</v>
      </c>
      <c r="F1241" s="4">
        <f t="shared" ca="1" si="39"/>
        <v>852.35006824137884</v>
      </c>
    </row>
    <row r="1242" spans="5:6" x14ac:dyDescent="0.25">
      <c r="E1242" s="4">
        <f t="shared" ca="1" si="38"/>
        <v>0.26633519619445833</v>
      </c>
      <c r="F1242" s="4">
        <f t="shared" ca="1" si="39"/>
        <v>869.31855195083199</v>
      </c>
    </row>
    <row r="1243" spans="5:6" x14ac:dyDescent="0.25">
      <c r="E1243" s="4">
        <f t="shared" ca="1" si="38"/>
        <v>0.69650407798447445</v>
      </c>
      <c r="F1243" s="4">
        <f t="shared" ca="1" si="39"/>
        <v>896.49209012472011</v>
      </c>
    </row>
    <row r="1244" spans="5:6" x14ac:dyDescent="0.25">
      <c r="E1244" s="4">
        <f t="shared" ca="1" si="38"/>
        <v>0.87695167477020064</v>
      </c>
      <c r="F1244" s="4">
        <f t="shared" ca="1" si="39"/>
        <v>910.36248089873936</v>
      </c>
    </row>
    <row r="1245" spans="5:6" x14ac:dyDescent="0.25">
      <c r="E1245" s="4">
        <f t="shared" ca="1" si="38"/>
        <v>0.64738940188647975</v>
      </c>
      <c r="F1245" s="4">
        <f t="shared" ca="1" si="39"/>
        <v>893.42289378958321</v>
      </c>
    </row>
    <row r="1246" spans="5:6" x14ac:dyDescent="0.25">
      <c r="E1246" s="4">
        <f t="shared" ca="1" si="38"/>
        <v>2.0154567723105976E-2</v>
      </c>
      <c r="F1246" s="4">
        <f t="shared" ca="1" si="39"/>
        <v>830.78079136681299</v>
      </c>
    </row>
    <row r="1247" spans="5:6" x14ac:dyDescent="0.25">
      <c r="E1247" s="4">
        <f t="shared" ca="1" si="38"/>
        <v>0.9469873204211221</v>
      </c>
      <c r="F1247" s="4">
        <f t="shared" ca="1" si="39"/>
        <v>919.47384297959184</v>
      </c>
    </row>
    <row r="1248" spans="5:6" x14ac:dyDescent="0.25">
      <c r="E1248" s="4">
        <f t="shared" ca="1" si="38"/>
        <v>0.46062245567794746</v>
      </c>
      <c r="F1248" s="4">
        <f t="shared" ca="1" si="39"/>
        <v>882.27205339725663</v>
      </c>
    </row>
    <row r="1249" spans="5:6" x14ac:dyDescent="0.25">
      <c r="E1249" s="4">
        <f t="shared" ca="1" si="38"/>
        <v>0.43864166823016526</v>
      </c>
      <c r="F1249" s="4">
        <f t="shared" ca="1" si="39"/>
        <v>880.93504798435856</v>
      </c>
    </row>
    <row r="1250" spans="5:6" x14ac:dyDescent="0.25">
      <c r="E1250" s="4">
        <f t="shared" ca="1" si="38"/>
        <v>0.23748111406552941</v>
      </c>
      <c r="F1250" s="4">
        <f t="shared" ca="1" si="39"/>
        <v>867.01594064709809</v>
      </c>
    </row>
    <row r="1251" spans="5:6" x14ac:dyDescent="0.25">
      <c r="E1251" s="4">
        <f t="shared" ca="1" si="38"/>
        <v>0.71481232805004202</v>
      </c>
      <c r="F1251" s="4">
        <f t="shared" ca="1" si="39"/>
        <v>897.67666626822779</v>
      </c>
    </row>
    <row r="1252" spans="5:6" x14ac:dyDescent="0.25">
      <c r="E1252" s="4">
        <f t="shared" ca="1" si="38"/>
        <v>0.95363657477430575</v>
      </c>
      <c r="F1252" s="4">
        <f t="shared" ca="1" si="39"/>
        <v>920.72140961352216</v>
      </c>
    </row>
    <row r="1253" spans="5:6" x14ac:dyDescent="0.25">
      <c r="E1253" s="4">
        <f t="shared" ca="1" si="38"/>
        <v>0.14490845075531245</v>
      </c>
      <c r="F1253" s="4">
        <f t="shared" ca="1" si="39"/>
        <v>858.07800122409151</v>
      </c>
    </row>
    <row r="1254" spans="5:6" x14ac:dyDescent="0.25">
      <c r="E1254" s="4">
        <f t="shared" ca="1" si="38"/>
        <v>0.69716863328720546</v>
      </c>
      <c r="F1254" s="4">
        <f t="shared" ca="1" si="39"/>
        <v>896.53463868732763</v>
      </c>
    </row>
    <row r="1255" spans="5:6" x14ac:dyDescent="0.25">
      <c r="E1255" s="4">
        <f t="shared" ca="1" si="38"/>
        <v>0.99303424054971756</v>
      </c>
      <c r="F1255" s="4">
        <f t="shared" ca="1" si="39"/>
        <v>934.76064780053593</v>
      </c>
    </row>
    <row r="1256" spans="5:6" x14ac:dyDescent="0.25">
      <c r="E1256" s="4">
        <f t="shared" ca="1" si="38"/>
        <v>0.66111360480738435</v>
      </c>
      <c r="F1256" s="4">
        <f t="shared" ca="1" si="39"/>
        <v>894.26731200908534</v>
      </c>
    </row>
    <row r="1257" spans="5:6" x14ac:dyDescent="0.25">
      <c r="E1257" s="4">
        <f t="shared" ca="1" si="38"/>
        <v>0.62301390826220715</v>
      </c>
      <c r="F1257" s="4">
        <f t="shared" ca="1" si="39"/>
        <v>891.94225160490475</v>
      </c>
    </row>
    <row r="1258" spans="5:6" x14ac:dyDescent="0.25">
      <c r="E1258" s="4">
        <f t="shared" ca="1" si="38"/>
        <v>0.84570520527999971</v>
      </c>
      <c r="F1258" s="4">
        <f t="shared" ca="1" si="39"/>
        <v>907.41597263543099</v>
      </c>
    </row>
    <row r="1259" spans="5:6" x14ac:dyDescent="0.25">
      <c r="E1259" s="4">
        <f t="shared" ca="1" si="38"/>
        <v>0.74960960376427799</v>
      </c>
      <c r="F1259" s="4">
        <f t="shared" ca="1" si="39"/>
        <v>900.0120805339177</v>
      </c>
    </row>
    <row r="1260" spans="5:6" x14ac:dyDescent="0.25">
      <c r="E1260" s="4">
        <f t="shared" ca="1" si="38"/>
        <v>7.4205069925198486E-2</v>
      </c>
      <c r="F1260" s="4">
        <f t="shared" ca="1" si="39"/>
        <v>847.70046898005364</v>
      </c>
    </row>
    <row r="1261" spans="5:6" x14ac:dyDescent="0.25">
      <c r="E1261" s="4">
        <f t="shared" ca="1" si="38"/>
        <v>0.21387652528421741</v>
      </c>
      <c r="F1261" s="4">
        <f t="shared" ca="1" si="39"/>
        <v>864.99923817469062</v>
      </c>
    </row>
    <row r="1262" spans="5:6" x14ac:dyDescent="0.25">
      <c r="E1262" s="4">
        <f t="shared" ca="1" si="38"/>
        <v>0.29306729856682678</v>
      </c>
      <c r="F1262" s="4">
        <f t="shared" ca="1" si="39"/>
        <v>871.32436690626753</v>
      </c>
    </row>
    <row r="1263" spans="5:6" x14ac:dyDescent="0.25">
      <c r="E1263" s="4">
        <f t="shared" ca="1" si="38"/>
        <v>4.2969020655334811E-2</v>
      </c>
      <c r="F1263" s="4">
        <f t="shared" ca="1" si="39"/>
        <v>840.19522360421206</v>
      </c>
    </row>
    <row r="1264" spans="5:6" x14ac:dyDescent="0.25">
      <c r="E1264" s="4">
        <f t="shared" ca="1" si="38"/>
        <v>1.9105108959894479E-2</v>
      </c>
      <c r="F1264" s="4">
        <f t="shared" ca="1" si="39"/>
        <v>830.15053252088251</v>
      </c>
    </row>
    <row r="1265" spans="5:6" x14ac:dyDescent="0.25">
      <c r="E1265" s="4">
        <f t="shared" ca="1" si="38"/>
        <v>0.62690947029647337</v>
      </c>
      <c r="F1265" s="4">
        <f t="shared" ca="1" si="39"/>
        <v>892.17745935251628</v>
      </c>
    </row>
    <row r="1266" spans="5:6" x14ac:dyDescent="0.25">
      <c r="E1266" s="4">
        <f t="shared" ca="1" si="38"/>
        <v>9.2057554421700938E-2</v>
      </c>
      <c r="F1266" s="4">
        <f t="shared" ca="1" si="39"/>
        <v>850.87658432141711</v>
      </c>
    </row>
    <row r="1267" spans="5:6" x14ac:dyDescent="0.25">
      <c r="E1267" s="4">
        <f t="shared" ca="1" si="38"/>
        <v>0.18116574033274646</v>
      </c>
      <c r="F1267" s="4">
        <f t="shared" ca="1" si="39"/>
        <v>861.94675959767801</v>
      </c>
    </row>
    <row r="1268" spans="5:6" x14ac:dyDescent="0.25">
      <c r="E1268" s="4">
        <f t="shared" ca="1" si="38"/>
        <v>0.94539888419190277</v>
      </c>
      <c r="F1268" s="4">
        <f t="shared" ca="1" si="39"/>
        <v>919.19277676141144</v>
      </c>
    </row>
    <row r="1269" spans="5:6" x14ac:dyDescent="0.25">
      <c r="E1269" s="4">
        <f t="shared" ca="1" si="38"/>
        <v>0.79643605675354656</v>
      </c>
      <c r="F1269" s="4">
        <f t="shared" ca="1" si="39"/>
        <v>903.39459584738574</v>
      </c>
    </row>
    <row r="1270" spans="5:6" x14ac:dyDescent="0.25">
      <c r="E1270" s="4">
        <f t="shared" ca="1" si="38"/>
        <v>0.91375638763209721</v>
      </c>
      <c r="F1270" s="4">
        <f t="shared" ca="1" si="39"/>
        <v>914.51407107434341</v>
      </c>
    </row>
    <row r="1271" spans="5:6" x14ac:dyDescent="0.25">
      <c r="E1271" s="4">
        <f t="shared" ca="1" si="38"/>
        <v>0.51133096122900346</v>
      </c>
      <c r="F1271" s="4">
        <f t="shared" ca="1" si="39"/>
        <v>885.30509478876695</v>
      </c>
    </row>
    <row r="1272" spans="5:6" x14ac:dyDescent="0.25">
      <c r="E1272" s="4">
        <f t="shared" ca="1" si="38"/>
        <v>0.40951304323927917</v>
      </c>
      <c r="F1272" s="4">
        <f t="shared" ca="1" si="39"/>
        <v>879.13218200559925</v>
      </c>
    </row>
    <row r="1273" spans="5:6" x14ac:dyDescent="0.25">
      <c r="E1273" s="4">
        <f t="shared" ca="1" si="38"/>
        <v>0.93783462598388523</v>
      </c>
      <c r="F1273" s="4">
        <f t="shared" ca="1" si="39"/>
        <v>917.92929763025813</v>
      </c>
    </row>
    <row r="1274" spans="5:6" x14ac:dyDescent="0.25">
      <c r="E1274" s="4">
        <f t="shared" ca="1" si="38"/>
        <v>0.53231553047534752</v>
      </c>
      <c r="F1274" s="4">
        <f t="shared" ca="1" si="39"/>
        <v>886.54823346222076</v>
      </c>
    </row>
    <row r="1275" spans="5:6" x14ac:dyDescent="0.25">
      <c r="E1275" s="4">
        <f t="shared" ca="1" si="38"/>
        <v>0.55852750171971943</v>
      </c>
      <c r="F1275" s="4">
        <f t="shared" ca="1" si="39"/>
        <v>888.09860443746845</v>
      </c>
    </row>
    <row r="1276" spans="5:6" x14ac:dyDescent="0.25">
      <c r="E1276" s="4">
        <f t="shared" ca="1" si="38"/>
        <v>0.41667949086406697</v>
      </c>
      <c r="F1276" s="4">
        <f t="shared" ca="1" si="39"/>
        <v>879.5795327031002</v>
      </c>
    </row>
    <row r="1277" spans="5:6" x14ac:dyDescent="0.25">
      <c r="E1277" s="4">
        <f t="shared" ca="1" si="38"/>
        <v>0.58653068471321312</v>
      </c>
      <c r="F1277" s="4">
        <f t="shared" ca="1" si="39"/>
        <v>889.75897927387371</v>
      </c>
    </row>
    <row r="1278" spans="5:6" x14ac:dyDescent="0.25">
      <c r="E1278" s="4">
        <f t="shared" ca="1" si="38"/>
        <v>0.18875479925694572</v>
      </c>
      <c r="F1278" s="4">
        <f t="shared" ca="1" si="39"/>
        <v>862.68616350066327</v>
      </c>
    </row>
    <row r="1279" spans="5:6" x14ac:dyDescent="0.25">
      <c r="E1279" s="4">
        <f t="shared" ca="1" si="38"/>
        <v>0.54996236515943564</v>
      </c>
      <c r="F1279" s="4">
        <f t="shared" ca="1" si="39"/>
        <v>887.59193932226049</v>
      </c>
    </row>
    <row r="1280" spans="5:6" x14ac:dyDescent="0.25">
      <c r="E1280" s="4">
        <f t="shared" ca="1" si="38"/>
        <v>9.697466102994079E-2</v>
      </c>
      <c r="F1280" s="4">
        <f t="shared" ca="1" si="39"/>
        <v>851.66469331426549</v>
      </c>
    </row>
    <row r="1281" spans="5:6" x14ac:dyDescent="0.25">
      <c r="E1281" s="4">
        <f t="shared" ca="1" si="38"/>
        <v>0.26654267039776214</v>
      </c>
      <c r="F1281" s="4">
        <f t="shared" ca="1" si="39"/>
        <v>869.3345539571086</v>
      </c>
    </row>
    <row r="1282" spans="5:6" x14ac:dyDescent="0.25">
      <c r="E1282" s="4">
        <f t="shared" ca="1" si="38"/>
        <v>0.89404239783780692</v>
      </c>
      <c r="F1282" s="4">
        <f t="shared" ca="1" si="39"/>
        <v>912.17318263887114</v>
      </c>
    </row>
    <row r="1283" spans="5:6" x14ac:dyDescent="0.25">
      <c r="E1283" s="4">
        <f t="shared" ca="1" si="38"/>
        <v>0.19458199850809499</v>
      </c>
      <c r="F1283" s="4">
        <f t="shared" ca="1" si="39"/>
        <v>863.2402584228779</v>
      </c>
    </row>
    <row r="1284" spans="5:6" x14ac:dyDescent="0.25">
      <c r="E1284" s="4">
        <f t="shared" ref="E1284:E1347" ca="1" si="40">RAND()</f>
        <v>0.40350875202774994</v>
      </c>
      <c r="F1284" s="4">
        <f t="shared" ref="F1284:F1347" ca="1" si="41">_xlfn.BETA.INV(E1284,$C$5,$C$6,$C$3,$C$4)</f>
        <v>878.75525240866625</v>
      </c>
    </row>
    <row r="1285" spans="5:6" x14ac:dyDescent="0.25">
      <c r="E1285" s="4">
        <f t="shared" ca="1" si="40"/>
        <v>0.9491145276611106</v>
      </c>
      <c r="F1285" s="4">
        <f t="shared" ca="1" si="41"/>
        <v>919.85993159939346</v>
      </c>
    </row>
    <row r="1286" spans="5:6" x14ac:dyDescent="0.25">
      <c r="E1286" s="4">
        <f t="shared" ca="1" si="40"/>
        <v>0.82381238199998386</v>
      </c>
      <c r="F1286" s="4">
        <f t="shared" ca="1" si="41"/>
        <v>905.55398695446593</v>
      </c>
    </row>
    <row r="1287" spans="5:6" x14ac:dyDescent="0.25">
      <c r="E1287" s="4">
        <f t="shared" ca="1" si="40"/>
        <v>0.76008168635292916</v>
      </c>
      <c r="F1287" s="4">
        <f t="shared" ca="1" si="41"/>
        <v>900.7411730853147</v>
      </c>
    </row>
    <row r="1288" spans="5:6" x14ac:dyDescent="0.25">
      <c r="E1288" s="4">
        <f t="shared" ca="1" si="40"/>
        <v>0.37335055953094465</v>
      </c>
      <c r="F1288" s="4">
        <f t="shared" ca="1" si="41"/>
        <v>876.82873823050625</v>
      </c>
    </row>
    <row r="1289" spans="5:6" x14ac:dyDescent="0.25">
      <c r="E1289" s="4">
        <f t="shared" ca="1" si="40"/>
        <v>0.43131582167018978</v>
      </c>
      <c r="F1289" s="4">
        <f t="shared" ca="1" si="41"/>
        <v>880.48530230669974</v>
      </c>
    </row>
    <row r="1290" spans="5:6" x14ac:dyDescent="0.25">
      <c r="E1290" s="4">
        <f t="shared" ca="1" si="40"/>
        <v>3.2414878209715337E-2</v>
      </c>
      <c r="F1290" s="4">
        <f t="shared" ca="1" si="41"/>
        <v>836.57411004352366</v>
      </c>
    </row>
    <row r="1291" spans="5:6" x14ac:dyDescent="0.25">
      <c r="E1291" s="4">
        <f t="shared" ca="1" si="40"/>
        <v>0.50333374859264546</v>
      </c>
      <c r="F1291" s="4">
        <f t="shared" ca="1" si="41"/>
        <v>884.83009626786179</v>
      </c>
    </row>
    <row r="1292" spans="5:6" x14ac:dyDescent="0.25">
      <c r="E1292" s="4">
        <f t="shared" ca="1" si="40"/>
        <v>0.11233946802904604</v>
      </c>
      <c r="F1292" s="4">
        <f t="shared" ca="1" si="41"/>
        <v>853.94189898589832</v>
      </c>
    </row>
    <row r="1293" spans="5:6" x14ac:dyDescent="0.25">
      <c r="E1293" s="4">
        <f t="shared" ca="1" si="40"/>
        <v>0.97185549108663472</v>
      </c>
      <c r="F1293" s="4">
        <f t="shared" ca="1" si="41"/>
        <v>925.00544841946601</v>
      </c>
    </row>
    <row r="1294" spans="5:6" x14ac:dyDescent="0.25">
      <c r="E1294" s="4">
        <f t="shared" ca="1" si="40"/>
        <v>0.88961232327436668</v>
      </c>
      <c r="F1294" s="4">
        <f t="shared" ca="1" si="41"/>
        <v>911.68704350397513</v>
      </c>
    </row>
    <row r="1295" spans="5:6" x14ac:dyDescent="0.25">
      <c r="E1295" s="4">
        <f t="shared" ca="1" si="40"/>
        <v>0.26386546205925832</v>
      </c>
      <c r="F1295" s="4">
        <f t="shared" ca="1" si="41"/>
        <v>869.12750280099169</v>
      </c>
    </row>
    <row r="1296" spans="5:6" x14ac:dyDescent="0.25">
      <c r="E1296" s="4">
        <f t="shared" ca="1" si="40"/>
        <v>3.5541654164188197E-2</v>
      </c>
      <c r="F1296" s="4">
        <f t="shared" ca="1" si="41"/>
        <v>837.74069232251463</v>
      </c>
    </row>
    <row r="1297" spans="5:6" x14ac:dyDescent="0.25">
      <c r="E1297" s="4">
        <f t="shared" ca="1" si="40"/>
        <v>0.84287796179397123</v>
      </c>
      <c r="F1297" s="4">
        <f t="shared" ca="1" si="41"/>
        <v>907.16747290187141</v>
      </c>
    </row>
    <row r="1298" spans="5:6" x14ac:dyDescent="0.25">
      <c r="E1298" s="4">
        <f t="shared" ca="1" si="40"/>
        <v>0.87333960459887683</v>
      </c>
      <c r="F1298" s="4">
        <f t="shared" ca="1" si="41"/>
        <v>910.00031120944107</v>
      </c>
    </row>
    <row r="1299" spans="5:6" x14ac:dyDescent="0.25">
      <c r="E1299" s="4">
        <f t="shared" ca="1" si="40"/>
        <v>0.24754010135682736</v>
      </c>
      <c r="F1299" s="4">
        <f t="shared" ca="1" si="41"/>
        <v>867.83701512064567</v>
      </c>
    </row>
    <row r="1300" spans="5:6" x14ac:dyDescent="0.25">
      <c r="E1300" s="4">
        <f t="shared" ca="1" si="40"/>
        <v>0.73176427085383533</v>
      </c>
      <c r="F1300" s="4">
        <f t="shared" ca="1" si="41"/>
        <v>898.79908784527402</v>
      </c>
    </row>
    <row r="1301" spans="5:6" x14ac:dyDescent="0.25">
      <c r="E1301" s="4">
        <f t="shared" ca="1" si="40"/>
        <v>0.47369823095274344</v>
      </c>
      <c r="F1301" s="4">
        <f t="shared" ca="1" si="41"/>
        <v>883.0598904488196</v>
      </c>
    </row>
    <row r="1302" spans="5:6" x14ac:dyDescent="0.25">
      <c r="E1302" s="4">
        <f t="shared" ca="1" si="40"/>
        <v>0.3114370615724068</v>
      </c>
      <c r="F1302" s="4">
        <f t="shared" ca="1" si="41"/>
        <v>872.64460642119957</v>
      </c>
    </row>
    <row r="1303" spans="5:6" x14ac:dyDescent="0.25">
      <c r="E1303" s="4">
        <f t="shared" ca="1" si="40"/>
        <v>0.17861221659798632</v>
      </c>
      <c r="F1303" s="4">
        <f t="shared" ca="1" si="41"/>
        <v>861.69318153181666</v>
      </c>
    </row>
    <row r="1304" spans="5:6" x14ac:dyDescent="0.25">
      <c r="E1304" s="4">
        <f t="shared" ca="1" si="40"/>
        <v>0.39973507529139085</v>
      </c>
      <c r="F1304" s="4">
        <f t="shared" ca="1" si="41"/>
        <v>878.51731130884809</v>
      </c>
    </row>
    <row r="1305" spans="5:6" x14ac:dyDescent="0.25">
      <c r="E1305" s="4">
        <f t="shared" ca="1" si="40"/>
        <v>0.42604969718756225</v>
      </c>
      <c r="F1305" s="4">
        <f t="shared" ca="1" si="41"/>
        <v>880.16056290052779</v>
      </c>
    </row>
    <row r="1306" spans="5:6" x14ac:dyDescent="0.25">
      <c r="E1306" s="4">
        <f t="shared" ca="1" si="40"/>
        <v>0.4940090257620241</v>
      </c>
      <c r="F1306" s="4">
        <f t="shared" ca="1" si="41"/>
        <v>884.27500694523565</v>
      </c>
    </row>
    <row r="1307" spans="5:6" x14ac:dyDescent="0.25">
      <c r="E1307" s="4">
        <f t="shared" ca="1" si="40"/>
        <v>0.68397794466255279</v>
      </c>
      <c r="F1307" s="4">
        <f t="shared" ca="1" si="41"/>
        <v>895.695826048105</v>
      </c>
    </row>
    <row r="1308" spans="5:6" x14ac:dyDescent="0.25">
      <c r="E1308" s="4">
        <f t="shared" ca="1" si="40"/>
        <v>0.57589582712252263</v>
      </c>
      <c r="F1308" s="4">
        <f t="shared" ca="1" si="41"/>
        <v>889.12741244873416</v>
      </c>
    </row>
    <row r="1309" spans="5:6" x14ac:dyDescent="0.25">
      <c r="E1309" s="4">
        <f t="shared" ca="1" si="40"/>
        <v>0.1979558640320731</v>
      </c>
      <c r="F1309" s="4">
        <f t="shared" ca="1" si="41"/>
        <v>863.55596202367315</v>
      </c>
    </row>
    <row r="1310" spans="5:6" x14ac:dyDescent="0.25">
      <c r="E1310" s="4">
        <f t="shared" ca="1" si="40"/>
        <v>0.73981367767624218</v>
      </c>
      <c r="F1310" s="4">
        <f t="shared" ca="1" si="41"/>
        <v>899.34191948125851</v>
      </c>
    </row>
    <row r="1311" spans="5:6" x14ac:dyDescent="0.25">
      <c r="E1311" s="4">
        <f t="shared" ca="1" si="40"/>
        <v>0.23516460246940518</v>
      </c>
      <c r="F1311" s="4">
        <f t="shared" ca="1" si="41"/>
        <v>866.82381305282195</v>
      </c>
    </row>
    <row r="1312" spans="5:6" x14ac:dyDescent="0.25">
      <c r="E1312" s="4">
        <f t="shared" ca="1" si="40"/>
        <v>5.4476155248936897E-2</v>
      </c>
      <c r="F1312" s="4">
        <f t="shared" ca="1" si="41"/>
        <v>843.3685408777053</v>
      </c>
    </row>
    <row r="1313" spans="5:6" x14ac:dyDescent="0.25">
      <c r="E1313" s="4">
        <f t="shared" ca="1" si="40"/>
        <v>0.54201473882490114</v>
      </c>
      <c r="F1313" s="4">
        <f t="shared" ca="1" si="41"/>
        <v>887.12193235099187</v>
      </c>
    </row>
    <row r="1314" spans="5:6" x14ac:dyDescent="0.25">
      <c r="E1314" s="4">
        <f t="shared" ca="1" si="40"/>
        <v>0.32455815224146067</v>
      </c>
      <c r="F1314" s="4">
        <f t="shared" ca="1" si="41"/>
        <v>873.56276728640785</v>
      </c>
    </row>
    <row r="1315" spans="5:6" x14ac:dyDescent="0.25">
      <c r="E1315" s="4">
        <f t="shared" ca="1" si="40"/>
        <v>0.25088915753078045</v>
      </c>
      <c r="F1315" s="4">
        <f t="shared" ca="1" si="41"/>
        <v>868.10583570606514</v>
      </c>
    </row>
    <row r="1316" spans="5:6" x14ac:dyDescent="0.25">
      <c r="E1316" s="4">
        <f t="shared" ca="1" si="40"/>
        <v>0.94854686226400187</v>
      </c>
      <c r="F1316" s="4">
        <f t="shared" ca="1" si="41"/>
        <v>919.75577447846808</v>
      </c>
    </row>
    <row r="1317" spans="5:6" x14ac:dyDescent="0.25">
      <c r="E1317" s="4">
        <f t="shared" ca="1" si="40"/>
        <v>0.80325231090769955</v>
      </c>
      <c r="F1317" s="4">
        <f t="shared" ca="1" si="41"/>
        <v>903.91731953111116</v>
      </c>
    </row>
    <row r="1318" spans="5:6" x14ac:dyDescent="0.25">
      <c r="E1318" s="4">
        <f t="shared" ca="1" si="40"/>
        <v>0.14272473163716315</v>
      </c>
      <c r="F1318" s="4">
        <f t="shared" ca="1" si="41"/>
        <v>857.82366029000116</v>
      </c>
    </row>
    <row r="1319" spans="5:6" x14ac:dyDescent="0.25">
      <c r="E1319" s="4">
        <f t="shared" ca="1" si="40"/>
        <v>0.78883929540077258</v>
      </c>
      <c r="F1319" s="4">
        <f t="shared" ca="1" si="41"/>
        <v>902.82231335544532</v>
      </c>
    </row>
    <row r="1320" spans="5:6" x14ac:dyDescent="0.25">
      <c r="E1320" s="4">
        <f t="shared" ca="1" si="40"/>
        <v>0.63817824450236194</v>
      </c>
      <c r="F1320" s="4">
        <f t="shared" ca="1" si="41"/>
        <v>892.86076807966572</v>
      </c>
    </row>
    <row r="1321" spans="5:6" x14ac:dyDescent="0.25">
      <c r="E1321" s="4">
        <f t="shared" ca="1" si="40"/>
        <v>0.80541439951375171</v>
      </c>
      <c r="F1321" s="4">
        <f t="shared" ca="1" si="41"/>
        <v>904.08505840925886</v>
      </c>
    </row>
    <row r="1322" spans="5:6" x14ac:dyDescent="0.25">
      <c r="E1322" s="4">
        <f t="shared" ca="1" si="40"/>
        <v>0.16444171813794184</v>
      </c>
      <c r="F1322" s="4">
        <f t="shared" ca="1" si="41"/>
        <v>860.23800114680159</v>
      </c>
    </row>
    <row r="1323" spans="5:6" x14ac:dyDescent="0.25">
      <c r="E1323" s="4">
        <f t="shared" ca="1" si="40"/>
        <v>0.64091242703627282</v>
      </c>
      <c r="F1323" s="4">
        <f t="shared" ca="1" si="41"/>
        <v>893.02726933227223</v>
      </c>
    </row>
    <row r="1324" spans="5:6" x14ac:dyDescent="0.25">
      <c r="E1324" s="4">
        <f t="shared" ca="1" si="40"/>
        <v>0.8346045976359352</v>
      </c>
      <c r="F1324" s="4">
        <f t="shared" ca="1" si="41"/>
        <v>906.45458216034672</v>
      </c>
    </row>
    <row r="1325" spans="5:6" x14ac:dyDescent="0.25">
      <c r="E1325" s="4">
        <f t="shared" ca="1" si="40"/>
        <v>0.80010984222799664</v>
      </c>
      <c r="F1325" s="4">
        <f t="shared" ca="1" si="41"/>
        <v>903.6752020909255</v>
      </c>
    </row>
    <row r="1326" spans="5:6" x14ac:dyDescent="0.25">
      <c r="E1326" s="4">
        <f t="shared" ca="1" si="40"/>
        <v>0.98381688315691795</v>
      </c>
      <c r="F1326" s="4">
        <f t="shared" ca="1" si="41"/>
        <v>929.20569424046187</v>
      </c>
    </row>
    <row r="1327" spans="5:6" x14ac:dyDescent="0.25">
      <c r="E1327" s="4">
        <f t="shared" ca="1" si="40"/>
        <v>7.8863795238491852E-2</v>
      </c>
      <c r="F1327" s="4">
        <f t="shared" ca="1" si="41"/>
        <v>848.58367069753956</v>
      </c>
    </row>
    <row r="1328" spans="5:6" x14ac:dyDescent="0.25">
      <c r="E1328" s="4">
        <f t="shared" ca="1" si="40"/>
        <v>0.14786516245469017</v>
      </c>
      <c r="F1328" s="4">
        <f t="shared" ca="1" si="41"/>
        <v>858.41795155335217</v>
      </c>
    </row>
    <row r="1329" spans="5:6" x14ac:dyDescent="0.25">
      <c r="E1329" s="4">
        <f t="shared" ca="1" si="40"/>
        <v>0.49687127099838513</v>
      </c>
      <c r="F1329" s="4">
        <f t="shared" ca="1" si="41"/>
        <v>884.44555171565582</v>
      </c>
    </row>
    <row r="1330" spans="5:6" x14ac:dyDescent="0.25">
      <c r="E1330" s="4">
        <f t="shared" ca="1" si="40"/>
        <v>0.4307471216464116</v>
      </c>
      <c r="F1330" s="4">
        <f t="shared" ca="1" si="41"/>
        <v>880.45029270383577</v>
      </c>
    </row>
    <row r="1331" spans="5:6" x14ac:dyDescent="0.25">
      <c r="E1331" s="4">
        <f t="shared" ca="1" si="40"/>
        <v>0.99036082435067052</v>
      </c>
      <c r="F1331" s="4">
        <f t="shared" ca="1" si="41"/>
        <v>932.72432079866462</v>
      </c>
    </row>
    <row r="1332" spans="5:6" x14ac:dyDescent="0.25">
      <c r="E1332" s="4">
        <f t="shared" ca="1" si="40"/>
        <v>0.80964086778943967</v>
      </c>
      <c r="F1332" s="4">
        <f t="shared" ca="1" si="41"/>
        <v>904.41577230318956</v>
      </c>
    </row>
    <row r="1333" spans="5:6" x14ac:dyDescent="0.25">
      <c r="E1333" s="4">
        <f t="shared" ca="1" si="40"/>
        <v>0.53786577199318608</v>
      </c>
      <c r="F1333" s="4">
        <f t="shared" ca="1" si="41"/>
        <v>886.87655636821262</v>
      </c>
    </row>
    <row r="1334" spans="5:6" x14ac:dyDescent="0.25">
      <c r="E1334" s="4">
        <f t="shared" ca="1" si="40"/>
        <v>0.92883812252130693</v>
      </c>
      <c r="F1334" s="4">
        <f t="shared" ca="1" si="41"/>
        <v>916.56100134431847</v>
      </c>
    </row>
    <row r="1335" spans="5:6" x14ac:dyDescent="0.25">
      <c r="E1335" s="4">
        <f t="shared" ca="1" si="40"/>
        <v>0.58084231257450947</v>
      </c>
      <c r="F1335" s="4">
        <f t="shared" ca="1" si="41"/>
        <v>889.42097390110018</v>
      </c>
    </row>
    <row r="1336" spans="5:6" x14ac:dyDescent="0.25">
      <c r="E1336" s="4">
        <f t="shared" ca="1" si="40"/>
        <v>0.57229671211690503</v>
      </c>
      <c r="F1336" s="4">
        <f t="shared" ca="1" si="41"/>
        <v>888.91399652016366</v>
      </c>
    </row>
    <row r="1337" spans="5:6" x14ac:dyDescent="0.25">
      <c r="E1337" s="4">
        <f t="shared" ca="1" si="40"/>
        <v>6.3036075413933079E-2</v>
      </c>
      <c r="F1337" s="4">
        <f t="shared" ca="1" si="41"/>
        <v>845.3840345111214</v>
      </c>
    </row>
    <row r="1338" spans="5:6" x14ac:dyDescent="0.25">
      <c r="E1338" s="4">
        <f t="shared" ca="1" si="40"/>
        <v>0.62766191316816378</v>
      </c>
      <c r="F1338" s="4">
        <f t="shared" ca="1" si="41"/>
        <v>892.22294752416258</v>
      </c>
    </row>
    <row r="1339" spans="5:6" x14ac:dyDescent="0.25">
      <c r="E1339" s="4">
        <f t="shared" ca="1" si="40"/>
        <v>0.2961772636768023</v>
      </c>
      <c r="F1339" s="4">
        <f t="shared" ca="1" si="41"/>
        <v>871.55095135291833</v>
      </c>
    </row>
    <row r="1340" spans="5:6" x14ac:dyDescent="0.25">
      <c r="E1340" s="4">
        <f t="shared" ca="1" si="40"/>
        <v>8.6209455276040514E-2</v>
      </c>
      <c r="F1340" s="4">
        <f t="shared" ca="1" si="41"/>
        <v>849.89483024082404</v>
      </c>
    </row>
    <row r="1341" spans="5:6" x14ac:dyDescent="0.25">
      <c r="E1341" s="4">
        <f t="shared" ca="1" si="40"/>
        <v>0.4436407407955355</v>
      </c>
      <c r="F1341" s="4">
        <f t="shared" ca="1" si="41"/>
        <v>881.24068664477045</v>
      </c>
    </row>
    <row r="1342" spans="5:6" x14ac:dyDescent="0.25">
      <c r="E1342" s="4">
        <f t="shared" ca="1" si="40"/>
        <v>4.9723813011589013E-2</v>
      </c>
      <c r="F1342" s="4">
        <f t="shared" ca="1" si="41"/>
        <v>842.13328852893403</v>
      </c>
    </row>
    <row r="1343" spans="5:6" x14ac:dyDescent="0.25">
      <c r="E1343" s="4">
        <f t="shared" ca="1" si="40"/>
        <v>0.23501962352131378</v>
      </c>
      <c r="F1343" s="4">
        <f t="shared" ca="1" si="41"/>
        <v>866.811749489622</v>
      </c>
    </row>
    <row r="1344" spans="5:6" x14ac:dyDescent="0.25">
      <c r="E1344" s="4">
        <f t="shared" ca="1" si="40"/>
        <v>0.66905323588316667</v>
      </c>
      <c r="F1344" s="4">
        <f t="shared" ca="1" si="41"/>
        <v>894.76004380657196</v>
      </c>
    </row>
    <row r="1345" spans="5:6" x14ac:dyDescent="0.25">
      <c r="E1345" s="4">
        <f t="shared" ca="1" si="40"/>
        <v>0.33092931943665149</v>
      </c>
      <c r="F1345" s="4">
        <f t="shared" ca="1" si="41"/>
        <v>874.0018258558149</v>
      </c>
    </row>
    <row r="1346" spans="5:6" x14ac:dyDescent="0.25">
      <c r="E1346" s="4">
        <f t="shared" ca="1" si="40"/>
        <v>0.74654819439094555</v>
      </c>
      <c r="F1346" s="4">
        <f t="shared" ca="1" si="41"/>
        <v>899.80146364221275</v>
      </c>
    </row>
    <row r="1347" spans="5:6" x14ac:dyDescent="0.25">
      <c r="E1347" s="4">
        <f t="shared" ca="1" si="40"/>
        <v>7.2171512905283897E-2</v>
      </c>
      <c r="F1347" s="4">
        <f t="shared" ca="1" si="41"/>
        <v>847.30086349437852</v>
      </c>
    </row>
    <row r="1348" spans="5:6" x14ac:dyDescent="0.25">
      <c r="E1348" s="4">
        <f t="shared" ref="E1348:E1411" ca="1" si="42">RAND()</f>
        <v>0.45169634081422128</v>
      </c>
      <c r="F1348" s="4">
        <f t="shared" ref="F1348:F1411" ca="1" si="43">_xlfn.BETA.INV(E1348,$C$5,$C$6,$C$3,$C$4)</f>
        <v>881.7311954530818</v>
      </c>
    </row>
    <row r="1349" spans="5:6" x14ac:dyDescent="0.25">
      <c r="E1349" s="4">
        <f t="shared" ca="1" si="42"/>
        <v>0.26988185724015579</v>
      </c>
      <c r="F1349" s="4">
        <f t="shared" ca="1" si="43"/>
        <v>869.59110360179398</v>
      </c>
    </row>
    <row r="1350" spans="5:6" x14ac:dyDescent="0.25">
      <c r="E1350" s="4">
        <f t="shared" ca="1" si="42"/>
        <v>0.707351409115207</v>
      </c>
      <c r="F1350" s="4">
        <f t="shared" ca="1" si="43"/>
        <v>897.1907281464637</v>
      </c>
    </row>
    <row r="1351" spans="5:6" x14ac:dyDescent="0.25">
      <c r="E1351" s="4">
        <f t="shared" ca="1" si="42"/>
        <v>0.2734989236470029</v>
      </c>
      <c r="F1351" s="4">
        <f t="shared" ca="1" si="43"/>
        <v>869.86693144755475</v>
      </c>
    </row>
    <row r="1352" spans="5:6" x14ac:dyDescent="0.25">
      <c r="E1352" s="4">
        <f t="shared" ca="1" si="42"/>
        <v>0.81618430526109942</v>
      </c>
      <c r="F1352" s="4">
        <f t="shared" ca="1" si="43"/>
        <v>904.93548663683418</v>
      </c>
    </row>
    <row r="1353" spans="5:6" x14ac:dyDescent="0.25">
      <c r="E1353" s="4">
        <f t="shared" ca="1" si="42"/>
        <v>0.50057101683156113</v>
      </c>
      <c r="F1353" s="4">
        <f t="shared" ca="1" si="43"/>
        <v>884.66578573719039</v>
      </c>
    </row>
    <row r="1354" spans="5:6" x14ac:dyDescent="0.25">
      <c r="E1354" s="4">
        <f t="shared" ca="1" si="42"/>
        <v>0.18522809375529881</v>
      </c>
      <c r="F1354" s="4">
        <f t="shared" ca="1" si="43"/>
        <v>862.34514104612481</v>
      </c>
    </row>
    <row r="1355" spans="5:6" x14ac:dyDescent="0.25">
      <c r="E1355" s="4">
        <f t="shared" ca="1" si="42"/>
        <v>0.70532129471032379</v>
      </c>
      <c r="F1355" s="4">
        <f t="shared" ca="1" si="43"/>
        <v>897.05928853607588</v>
      </c>
    </row>
    <row r="1356" spans="5:6" x14ac:dyDescent="0.25">
      <c r="E1356" s="4">
        <f t="shared" ca="1" si="42"/>
        <v>0.86396656644339254</v>
      </c>
      <c r="F1356" s="4">
        <f t="shared" ca="1" si="43"/>
        <v>909.08905490730081</v>
      </c>
    </row>
    <row r="1357" spans="5:6" x14ac:dyDescent="0.25">
      <c r="E1357" s="4">
        <f t="shared" ca="1" si="42"/>
        <v>0.33978859586797594</v>
      </c>
      <c r="F1357" s="4">
        <f t="shared" ca="1" si="43"/>
        <v>874.6055113217667</v>
      </c>
    </row>
    <row r="1358" spans="5:6" x14ac:dyDescent="0.25">
      <c r="E1358" s="4">
        <f t="shared" ca="1" si="42"/>
        <v>0.25565061268273714</v>
      </c>
      <c r="F1358" s="4">
        <f t="shared" ca="1" si="43"/>
        <v>868.48431299015294</v>
      </c>
    </row>
    <row r="1359" spans="5:6" x14ac:dyDescent="0.25">
      <c r="E1359" s="4">
        <f t="shared" ca="1" si="42"/>
        <v>0.60974131817491861</v>
      </c>
      <c r="F1359" s="4">
        <f t="shared" ca="1" si="43"/>
        <v>891.14427458282898</v>
      </c>
    </row>
    <row r="1360" spans="5:6" x14ac:dyDescent="0.25">
      <c r="E1360" s="4">
        <f t="shared" ca="1" si="42"/>
        <v>0.3308120139884384</v>
      </c>
      <c r="F1360" s="4">
        <f t="shared" ca="1" si="43"/>
        <v>873.99377997481997</v>
      </c>
    </row>
    <row r="1361" spans="5:6" x14ac:dyDescent="0.25">
      <c r="E1361" s="4">
        <f t="shared" ca="1" si="42"/>
        <v>0.77059947579365384</v>
      </c>
      <c r="F1361" s="4">
        <f t="shared" ca="1" si="43"/>
        <v>901.48798242412863</v>
      </c>
    </row>
    <row r="1362" spans="5:6" x14ac:dyDescent="0.25">
      <c r="E1362" s="4">
        <f t="shared" ca="1" si="42"/>
        <v>0.3723372597374921</v>
      </c>
      <c r="F1362" s="4">
        <f t="shared" ca="1" si="43"/>
        <v>876.76293933560987</v>
      </c>
    </row>
    <row r="1363" spans="5:6" x14ac:dyDescent="0.25">
      <c r="E1363" s="4">
        <f t="shared" ca="1" si="42"/>
        <v>0.36566302838474152</v>
      </c>
      <c r="F1363" s="4">
        <f t="shared" ca="1" si="43"/>
        <v>876.32762504645541</v>
      </c>
    </row>
    <row r="1364" spans="5:6" x14ac:dyDescent="0.25">
      <c r="E1364" s="4">
        <f t="shared" ca="1" si="42"/>
        <v>0.129274577829117</v>
      </c>
      <c r="F1364" s="4">
        <f t="shared" ca="1" si="43"/>
        <v>856.19039457563201</v>
      </c>
    </row>
    <row r="1365" spans="5:6" x14ac:dyDescent="0.25">
      <c r="E1365" s="4">
        <f t="shared" ca="1" si="42"/>
        <v>3.9708540913453771E-2</v>
      </c>
      <c r="F1365" s="4">
        <f t="shared" ca="1" si="43"/>
        <v>839.16603824722699</v>
      </c>
    </row>
    <row r="1366" spans="5:6" x14ac:dyDescent="0.25">
      <c r="E1366" s="4">
        <f t="shared" ca="1" si="42"/>
        <v>0.23346719423575746</v>
      </c>
      <c r="F1366" s="4">
        <f t="shared" ca="1" si="43"/>
        <v>866.68227998396753</v>
      </c>
    </row>
    <row r="1367" spans="5:6" x14ac:dyDescent="0.25">
      <c r="E1367" s="4">
        <f t="shared" ca="1" si="42"/>
        <v>0.51304877876328125</v>
      </c>
      <c r="F1367" s="4">
        <f t="shared" ca="1" si="43"/>
        <v>885.4070165863252</v>
      </c>
    </row>
    <row r="1368" spans="5:6" x14ac:dyDescent="0.25">
      <c r="E1368" s="4">
        <f t="shared" ca="1" si="42"/>
        <v>0.45654618025037763</v>
      </c>
      <c r="F1368" s="4">
        <f t="shared" ca="1" si="43"/>
        <v>882.02538973329536</v>
      </c>
    </row>
    <row r="1369" spans="5:6" x14ac:dyDescent="0.25">
      <c r="E1369" s="4">
        <f t="shared" ca="1" si="42"/>
        <v>0.39807809000741601</v>
      </c>
      <c r="F1369" s="4">
        <f t="shared" ca="1" si="43"/>
        <v>878.41257092246212</v>
      </c>
    </row>
    <row r="1370" spans="5:6" x14ac:dyDescent="0.25">
      <c r="E1370" s="4">
        <f t="shared" ca="1" si="42"/>
        <v>3.4577288762348779E-2</v>
      </c>
      <c r="F1370" s="4">
        <f t="shared" ca="1" si="43"/>
        <v>837.39059606388776</v>
      </c>
    </row>
    <row r="1371" spans="5:6" x14ac:dyDescent="0.25">
      <c r="E1371" s="4">
        <f t="shared" ca="1" si="42"/>
        <v>0.14672776799010745</v>
      </c>
      <c r="F1371" s="4">
        <f t="shared" ca="1" si="43"/>
        <v>858.28777007526435</v>
      </c>
    </row>
    <row r="1372" spans="5:6" x14ac:dyDescent="0.25">
      <c r="E1372" s="4">
        <f t="shared" ca="1" si="42"/>
        <v>0.84686979410924101</v>
      </c>
      <c r="F1372" s="4">
        <f t="shared" ca="1" si="43"/>
        <v>907.51909490393587</v>
      </c>
    </row>
    <row r="1373" spans="5:6" x14ac:dyDescent="0.25">
      <c r="E1373" s="4">
        <f t="shared" ca="1" si="42"/>
        <v>0.10981032186919026</v>
      </c>
      <c r="F1373" s="4">
        <f t="shared" ca="1" si="43"/>
        <v>853.58432690830409</v>
      </c>
    </row>
    <row r="1374" spans="5:6" x14ac:dyDescent="0.25">
      <c r="E1374" s="4">
        <f t="shared" ca="1" si="42"/>
        <v>0.86420782046876976</v>
      </c>
      <c r="F1374" s="4">
        <f t="shared" ca="1" si="43"/>
        <v>909.11202447240851</v>
      </c>
    </row>
    <row r="1375" spans="5:6" x14ac:dyDescent="0.25">
      <c r="E1375" s="4">
        <f t="shared" ca="1" si="42"/>
        <v>0.75868335114051721</v>
      </c>
      <c r="F1375" s="4">
        <f t="shared" ca="1" si="43"/>
        <v>900.64301374447848</v>
      </c>
    </row>
    <row r="1376" spans="5:6" x14ac:dyDescent="0.25">
      <c r="E1376" s="4">
        <f t="shared" ca="1" si="42"/>
        <v>0.47032178724762197</v>
      </c>
      <c r="F1376" s="4">
        <f t="shared" ca="1" si="43"/>
        <v>882.8569215491458</v>
      </c>
    </row>
    <row r="1377" spans="5:6" x14ac:dyDescent="0.25">
      <c r="E1377" s="4">
        <f t="shared" ca="1" si="42"/>
        <v>0.36062406535066671</v>
      </c>
      <c r="F1377" s="4">
        <f t="shared" ca="1" si="43"/>
        <v>875.99668177743592</v>
      </c>
    </row>
    <row r="1378" spans="5:6" x14ac:dyDescent="0.25">
      <c r="E1378" s="4">
        <f t="shared" ca="1" si="42"/>
        <v>0.53156224486584724</v>
      </c>
      <c r="F1378" s="4">
        <f t="shared" ca="1" si="43"/>
        <v>886.50366355945209</v>
      </c>
    </row>
    <row r="1379" spans="5:6" x14ac:dyDescent="0.25">
      <c r="E1379" s="4">
        <f t="shared" ca="1" si="42"/>
        <v>0.57548390175408104</v>
      </c>
      <c r="F1379" s="4">
        <f t="shared" ca="1" si="43"/>
        <v>889.10297926526255</v>
      </c>
    </row>
    <row r="1380" spans="5:6" x14ac:dyDescent="0.25">
      <c r="E1380" s="4">
        <f t="shared" ca="1" si="42"/>
        <v>0.78311768923065894</v>
      </c>
      <c r="F1380" s="4">
        <f t="shared" ca="1" si="43"/>
        <v>902.39798051840057</v>
      </c>
    </row>
    <row r="1381" spans="5:6" x14ac:dyDescent="0.25">
      <c r="E1381" s="4">
        <f t="shared" ca="1" si="42"/>
        <v>0.41334284766946561</v>
      </c>
      <c r="F1381" s="4">
        <f t="shared" ca="1" si="43"/>
        <v>879.37158278657955</v>
      </c>
    </row>
    <row r="1382" spans="5:6" x14ac:dyDescent="0.25">
      <c r="E1382" s="4">
        <f t="shared" ca="1" si="42"/>
        <v>0.654803853862297</v>
      </c>
      <c r="F1382" s="4">
        <f t="shared" ca="1" si="43"/>
        <v>893.87799866092507</v>
      </c>
    </row>
    <row r="1383" spans="5:6" x14ac:dyDescent="0.25">
      <c r="E1383" s="4">
        <f t="shared" ca="1" si="42"/>
        <v>0.85595106860593384</v>
      </c>
      <c r="F1383" s="4">
        <f t="shared" ca="1" si="43"/>
        <v>908.33933927001237</v>
      </c>
    </row>
    <row r="1384" spans="5:6" x14ac:dyDescent="0.25">
      <c r="E1384" s="4">
        <f t="shared" ca="1" si="42"/>
        <v>0.89655361753685869</v>
      </c>
      <c r="F1384" s="4">
        <f t="shared" ca="1" si="43"/>
        <v>912.4545762196276</v>
      </c>
    </row>
    <row r="1385" spans="5:6" x14ac:dyDescent="0.25">
      <c r="E1385" s="4">
        <f t="shared" ca="1" si="42"/>
        <v>0.11817270967730553</v>
      </c>
      <c r="F1385" s="4">
        <f t="shared" ca="1" si="43"/>
        <v>854.74372377287989</v>
      </c>
    </row>
    <row r="1386" spans="5:6" x14ac:dyDescent="0.25">
      <c r="E1386" s="4">
        <f t="shared" ca="1" si="42"/>
        <v>0.72538199416110682</v>
      </c>
      <c r="F1386" s="4">
        <f t="shared" ca="1" si="43"/>
        <v>898.37334611727692</v>
      </c>
    </row>
    <row r="1387" spans="5:6" x14ac:dyDescent="0.25">
      <c r="E1387" s="4">
        <f t="shared" ca="1" si="42"/>
        <v>0.14038399535679014</v>
      </c>
      <c r="F1387" s="4">
        <f t="shared" ca="1" si="43"/>
        <v>857.54784435295539</v>
      </c>
    </row>
    <row r="1388" spans="5:6" x14ac:dyDescent="0.25">
      <c r="E1388" s="4">
        <f t="shared" ca="1" si="42"/>
        <v>0.5851784708821457</v>
      </c>
      <c r="F1388" s="4">
        <f t="shared" ca="1" si="43"/>
        <v>889.67858641531336</v>
      </c>
    </row>
    <row r="1389" spans="5:6" x14ac:dyDescent="0.25">
      <c r="E1389" s="4">
        <f t="shared" ca="1" si="42"/>
        <v>0.92374740807839861</v>
      </c>
      <c r="F1389" s="4">
        <f t="shared" ca="1" si="43"/>
        <v>915.83949352910099</v>
      </c>
    </row>
    <row r="1390" spans="5:6" x14ac:dyDescent="0.25">
      <c r="E1390" s="4">
        <f t="shared" ca="1" si="42"/>
        <v>0.16075746428332938</v>
      </c>
      <c r="F1390" s="4">
        <f t="shared" ca="1" si="43"/>
        <v>859.84525540965251</v>
      </c>
    </row>
    <row r="1391" spans="5:6" x14ac:dyDescent="0.25">
      <c r="E1391" s="4">
        <f t="shared" ca="1" si="42"/>
        <v>0.90717684507247209</v>
      </c>
      <c r="F1391" s="4">
        <f t="shared" ca="1" si="43"/>
        <v>913.69684838734577</v>
      </c>
    </row>
    <row r="1392" spans="5:6" x14ac:dyDescent="0.25">
      <c r="E1392" s="4">
        <f t="shared" ca="1" si="42"/>
        <v>0.40186261192873141</v>
      </c>
      <c r="F1392" s="4">
        <f t="shared" ca="1" si="43"/>
        <v>878.65155971002912</v>
      </c>
    </row>
    <row r="1393" spans="5:6" x14ac:dyDescent="0.25">
      <c r="E1393" s="4">
        <f t="shared" ca="1" si="42"/>
        <v>0.1537116887679264</v>
      </c>
      <c r="F1393" s="4">
        <f t="shared" ca="1" si="43"/>
        <v>859.07589159994427</v>
      </c>
    </row>
    <row r="1394" spans="5:6" x14ac:dyDescent="0.25">
      <c r="E1394" s="4">
        <f t="shared" ca="1" si="42"/>
        <v>0.56831703424931745</v>
      </c>
      <c r="F1394" s="4">
        <f t="shared" ca="1" si="43"/>
        <v>888.6781691196253</v>
      </c>
    </row>
    <row r="1395" spans="5:6" x14ac:dyDescent="0.25">
      <c r="E1395" s="4">
        <f t="shared" ca="1" si="42"/>
        <v>7.908349404262216E-3</v>
      </c>
      <c r="F1395" s="4">
        <f t="shared" ca="1" si="43"/>
        <v>820.28207437178116</v>
      </c>
    </row>
    <row r="1396" spans="5:6" x14ac:dyDescent="0.25">
      <c r="E1396" s="4">
        <f t="shared" ca="1" si="42"/>
        <v>0.13934546457916297</v>
      </c>
      <c r="F1396" s="4">
        <f t="shared" ca="1" si="43"/>
        <v>857.42438791916561</v>
      </c>
    </row>
    <row r="1397" spans="5:6" x14ac:dyDescent="0.25">
      <c r="E1397" s="4">
        <f t="shared" ca="1" si="42"/>
        <v>0.83742085168778124</v>
      </c>
      <c r="F1397" s="4">
        <f t="shared" ca="1" si="43"/>
        <v>906.69493859419299</v>
      </c>
    </row>
    <row r="1398" spans="5:6" x14ac:dyDescent="0.25">
      <c r="E1398" s="4">
        <f t="shared" ca="1" si="42"/>
        <v>0.38689667157893026</v>
      </c>
      <c r="F1398" s="4">
        <f t="shared" ca="1" si="43"/>
        <v>877.70138150281491</v>
      </c>
    </row>
    <row r="1399" spans="5:6" x14ac:dyDescent="0.25">
      <c r="E1399" s="4">
        <f t="shared" ca="1" si="42"/>
        <v>3.0504975686034275E-3</v>
      </c>
      <c r="F1399" s="4">
        <f t="shared" ca="1" si="43"/>
        <v>810.52945762232207</v>
      </c>
    </row>
    <row r="1400" spans="5:6" x14ac:dyDescent="0.25">
      <c r="E1400" s="4">
        <f t="shared" ca="1" si="42"/>
        <v>0.27336206275068253</v>
      </c>
      <c r="F1400" s="4">
        <f t="shared" ca="1" si="43"/>
        <v>869.85653328724663</v>
      </c>
    </row>
    <row r="1401" spans="5:6" x14ac:dyDescent="0.25">
      <c r="E1401" s="4">
        <f t="shared" ca="1" si="42"/>
        <v>0.43532339998130709</v>
      </c>
      <c r="F1401" s="4">
        <f t="shared" ca="1" si="43"/>
        <v>880.73161453684963</v>
      </c>
    </row>
    <row r="1402" spans="5:6" x14ac:dyDescent="0.25">
      <c r="E1402" s="4">
        <f t="shared" ca="1" si="42"/>
        <v>0.36033626405176433</v>
      </c>
      <c r="F1402" s="4">
        <f t="shared" ca="1" si="43"/>
        <v>875.97771860299224</v>
      </c>
    </row>
    <row r="1403" spans="5:6" x14ac:dyDescent="0.25">
      <c r="E1403" s="4">
        <f t="shared" ca="1" si="42"/>
        <v>0.51466818916380519</v>
      </c>
      <c r="F1403" s="4">
        <f t="shared" ca="1" si="43"/>
        <v>885.50306818010381</v>
      </c>
    </row>
    <row r="1404" spans="5:6" x14ac:dyDescent="0.25">
      <c r="E1404" s="4">
        <f t="shared" ca="1" si="42"/>
        <v>0.32460402457311899</v>
      </c>
      <c r="F1404" s="4">
        <f t="shared" ca="1" si="43"/>
        <v>873.56594378741863</v>
      </c>
    </row>
    <row r="1405" spans="5:6" x14ac:dyDescent="0.25">
      <c r="E1405" s="4">
        <f t="shared" ca="1" si="42"/>
        <v>0.14101781179763806</v>
      </c>
      <c r="F1405" s="4">
        <f t="shared" ca="1" si="43"/>
        <v>857.62286020527222</v>
      </c>
    </row>
    <row r="1406" spans="5:6" x14ac:dyDescent="0.25">
      <c r="E1406" s="4">
        <f t="shared" ca="1" si="42"/>
        <v>8.438141163626689E-2</v>
      </c>
      <c r="F1406" s="4">
        <f t="shared" ca="1" si="43"/>
        <v>849.57712173760683</v>
      </c>
    </row>
    <row r="1407" spans="5:6" x14ac:dyDescent="0.25">
      <c r="E1407" s="4">
        <f t="shared" ca="1" si="42"/>
        <v>0.22750762658567592</v>
      </c>
      <c r="F1407" s="4">
        <f t="shared" ca="1" si="43"/>
        <v>866.18016484359634</v>
      </c>
    </row>
    <row r="1408" spans="5:6" x14ac:dyDescent="0.25">
      <c r="E1408" s="4">
        <f t="shared" ca="1" si="42"/>
        <v>0.68347307355658038</v>
      </c>
      <c r="F1408" s="4">
        <f t="shared" ca="1" si="43"/>
        <v>895.66395037576194</v>
      </c>
    </row>
    <row r="1409" spans="5:6" x14ac:dyDescent="0.25">
      <c r="E1409" s="4">
        <f t="shared" ca="1" si="42"/>
        <v>0.97528416354916159</v>
      </c>
      <c r="F1409" s="4">
        <f t="shared" ca="1" si="43"/>
        <v>926.03824203371744</v>
      </c>
    </row>
    <row r="1410" spans="5:6" x14ac:dyDescent="0.25">
      <c r="E1410" s="4">
        <f t="shared" ca="1" si="42"/>
        <v>5.1623204603566619E-2</v>
      </c>
      <c r="F1410" s="4">
        <f t="shared" ca="1" si="43"/>
        <v>842.63832167962107</v>
      </c>
    </row>
    <row r="1411" spans="5:6" x14ac:dyDescent="0.25">
      <c r="E1411" s="4">
        <f t="shared" ca="1" si="42"/>
        <v>0.51676939680651923</v>
      </c>
      <c r="F1411" s="4">
        <f t="shared" ca="1" si="43"/>
        <v>885.62765350168877</v>
      </c>
    </row>
    <row r="1412" spans="5:6" x14ac:dyDescent="0.25">
      <c r="E1412" s="4">
        <f t="shared" ref="E1412:E1475" ca="1" si="44">RAND()</f>
        <v>0.67977233522949032</v>
      </c>
      <c r="F1412" s="4">
        <f t="shared" ref="F1412:F1475" ca="1" si="45">_xlfn.BETA.INV(E1412,$C$5,$C$6,$C$3,$C$4)</f>
        <v>895.4307874241598</v>
      </c>
    </row>
    <row r="1413" spans="5:6" x14ac:dyDescent="0.25">
      <c r="E1413" s="4">
        <f t="shared" ca="1" si="44"/>
        <v>0.15006554846162212</v>
      </c>
      <c r="F1413" s="4">
        <f t="shared" ca="1" si="45"/>
        <v>858.66774689002079</v>
      </c>
    </row>
    <row r="1414" spans="5:6" x14ac:dyDescent="0.25">
      <c r="E1414" s="4">
        <f t="shared" ca="1" si="44"/>
        <v>0.36345052184268734</v>
      </c>
      <c r="F1414" s="4">
        <f t="shared" ca="1" si="45"/>
        <v>876.18256252709443</v>
      </c>
    </row>
    <row r="1415" spans="5:6" x14ac:dyDescent="0.25">
      <c r="E1415" s="4">
        <f t="shared" ca="1" si="44"/>
        <v>0.85061385450828197</v>
      </c>
      <c r="F1415" s="4">
        <f t="shared" ca="1" si="45"/>
        <v>907.85373396791022</v>
      </c>
    </row>
    <row r="1416" spans="5:6" x14ac:dyDescent="0.25">
      <c r="E1416" s="4">
        <f t="shared" ca="1" si="44"/>
        <v>0.10865853167223005</v>
      </c>
      <c r="F1416" s="4">
        <f t="shared" ca="1" si="45"/>
        <v>853.41938697983198</v>
      </c>
    </row>
    <row r="1417" spans="5:6" x14ac:dyDescent="0.25">
      <c r="E1417" s="4">
        <f t="shared" ca="1" si="44"/>
        <v>0.19371201860669018</v>
      </c>
      <c r="F1417" s="4">
        <f t="shared" ca="1" si="45"/>
        <v>863.15825428838832</v>
      </c>
    </row>
    <row r="1418" spans="5:6" x14ac:dyDescent="0.25">
      <c r="E1418" s="4">
        <f t="shared" ca="1" si="44"/>
        <v>0.86147950585684374</v>
      </c>
      <c r="F1418" s="4">
        <f t="shared" ca="1" si="45"/>
        <v>908.85367663750753</v>
      </c>
    </row>
    <row r="1419" spans="5:6" x14ac:dyDescent="0.25">
      <c r="E1419" s="4">
        <f t="shared" ca="1" si="44"/>
        <v>0.98021889247949212</v>
      </c>
      <c r="F1419" s="4">
        <f t="shared" ca="1" si="45"/>
        <v>927.74013799086083</v>
      </c>
    </row>
    <row r="1420" spans="5:6" x14ac:dyDescent="0.25">
      <c r="E1420" s="4">
        <f t="shared" ca="1" si="44"/>
        <v>0.5774550443891171</v>
      </c>
      <c r="F1420" s="4">
        <f t="shared" ca="1" si="45"/>
        <v>889.21991497171052</v>
      </c>
    </row>
    <row r="1421" spans="5:6" x14ac:dyDescent="0.25">
      <c r="E1421" s="4">
        <f t="shared" ca="1" si="44"/>
        <v>0.8268062263112933</v>
      </c>
      <c r="F1421" s="4">
        <f t="shared" ca="1" si="45"/>
        <v>905.80069693811447</v>
      </c>
    </row>
    <row r="1422" spans="5:6" x14ac:dyDescent="0.25">
      <c r="E1422" s="4">
        <f t="shared" ca="1" si="44"/>
        <v>0.43671425861684754</v>
      </c>
      <c r="F1422" s="4">
        <f t="shared" ca="1" si="45"/>
        <v>880.81693955422656</v>
      </c>
    </row>
    <row r="1423" spans="5:6" x14ac:dyDescent="0.25">
      <c r="E1423" s="4">
        <f t="shared" ca="1" si="44"/>
        <v>0.27621764920814973</v>
      </c>
      <c r="F1423" s="4">
        <f t="shared" ca="1" si="45"/>
        <v>870.07287303342059</v>
      </c>
    </row>
    <row r="1424" spans="5:6" x14ac:dyDescent="0.25">
      <c r="E1424" s="4">
        <f t="shared" ca="1" si="44"/>
        <v>0.81625048506801001</v>
      </c>
      <c r="F1424" s="4">
        <f t="shared" ca="1" si="45"/>
        <v>904.94079269961333</v>
      </c>
    </row>
    <row r="1425" spans="5:6" x14ac:dyDescent="0.25">
      <c r="E1425" s="4">
        <f t="shared" ca="1" si="44"/>
        <v>0.23491059871639797</v>
      </c>
      <c r="F1425" s="4">
        <f t="shared" ca="1" si="45"/>
        <v>866.80267456795434</v>
      </c>
    </row>
    <row r="1426" spans="5:6" x14ac:dyDescent="0.25">
      <c r="E1426" s="4">
        <f t="shared" ca="1" si="44"/>
        <v>0.7910688019221408</v>
      </c>
      <c r="F1426" s="4">
        <f t="shared" ca="1" si="45"/>
        <v>902.98918862420908</v>
      </c>
    </row>
    <row r="1427" spans="5:6" x14ac:dyDescent="0.25">
      <c r="E1427" s="4">
        <f t="shared" ca="1" si="44"/>
        <v>0.70912331269286988</v>
      </c>
      <c r="F1427" s="4">
        <f t="shared" ca="1" si="45"/>
        <v>897.30571910399999</v>
      </c>
    </row>
    <row r="1428" spans="5:6" x14ac:dyDescent="0.25">
      <c r="E1428" s="4">
        <f t="shared" ca="1" si="44"/>
        <v>0.37101752445304315</v>
      </c>
      <c r="F1428" s="4">
        <f t="shared" ca="1" si="45"/>
        <v>876.6771283194895</v>
      </c>
    </row>
    <row r="1429" spans="5:6" x14ac:dyDescent="0.25">
      <c r="E1429" s="4">
        <f t="shared" ca="1" si="44"/>
        <v>0.87821091689941977</v>
      </c>
      <c r="F1429" s="4">
        <f t="shared" ca="1" si="45"/>
        <v>910.49028456507028</v>
      </c>
    </row>
    <row r="1430" spans="5:6" x14ac:dyDescent="0.25">
      <c r="E1430" s="4">
        <f t="shared" ca="1" si="44"/>
        <v>0.84066510701131769</v>
      </c>
      <c r="F1430" s="4">
        <f t="shared" ca="1" si="45"/>
        <v>906.97475383882647</v>
      </c>
    </row>
    <row r="1431" spans="5:6" x14ac:dyDescent="0.25">
      <c r="E1431" s="4">
        <f t="shared" ca="1" si="44"/>
        <v>0.10062425666533614</v>
      </c>
      <c r="F1431" s="4">
        <f t="shared" ca="1" si="45"/>
        <v>852.22965346770422</v>
      </c>
    </row>
    <row r="1432" spans="5:6" x14ac:dyDescent="0.25">
      <c r="E1432" s="4">
        <f t="shared" ca="1" si="44"/>
        <v>0.67322244751934024</v>
      </c>
      <c r="F1432" s="4">
        <f t="shared" ca="1" si="45"/>
        <v>895.02014496563572</v>
      </c>
    </row>
    <row r="1433" spans="5:6" x14ac:dyDescent="0.25">
      <c r="E1433" s="4">
        <f t="shared" ca="1" si="44"/>
        <v>0.51653949715934266</v>
      </c>
      <c r="F1433" s="4">
        <f t="shared" ca="1" si="45"/>
        <v>885.6140245077338</v>
      </c>
    </row>
    <row r="1434" spans="5:6" x14ac:dyDescent="0.25">
      <c r="E1434" s="4">
        <f t="shared" ca="1" si="44"/>
        <v>0.45240985233609143</v>
      </c>
      <c r="F1434" s="4">
        <f t="shared" ca="1" si="45"/>
        <v>881.77452828110222</v>
      </c>
    </row>
    <row r="1435" spans="5:6" x14ac:dyDescent="0.25">
      <c r="E1435" s="4">
        <f t="shared" ca="1" si="44"/>
        <v>0.25919522966751085</v>
      </c>
      <c r="F1435" s="4">
        <f t="shared" ca="1" si="45"/>
        <v>868.76332746072603</v>
      </c>
    </row>
    <row r="1436" spans="5:6" x14ac:dyDescent="0.25">
      <c r="E1436" s="4">
        <f t="shared" ca="1" si="44"/>
        <v>0.79407754422819887</v>
      </c>
      <c r="F1436" s="4">
        <f t="shared" ca="1" si="45"/>
        <v>903.21579801679741</v>
      </c>
    </row>
    <row r="1437" spans="5:6" x14ac:dyDescent="0.25">
      <c r="E1437" s="4">
        <f t="shared" ca="1" si="44"/>
        <v>0.65068988198249067</v>
      </c>
      <c r="F1437" s="4">
        <f t="shared" ca="1" si="45"/>
        <v>893.6251761646289</v>
      </c>
    </row>
    <row r="1438" spans="5:6" x14ac:dyDescent="0.25">
      <c r="E1438" s="4">
        <f t="shared" ca="1" si="44"/>
        <v>0.17580650619140925</v>
      </c>
      <c r="F1438" s="4">
        <f t="shared" ca="1" si="45"/>
        <v>861.41164610910937</v>
      </c>
    </row>
    <row r="1439" spans="5:6" x14ac:dyDescent="0.25">
      <c r="E1439" s="4">
        <f t="shared" ca="1" si="44"/>
        <v>0.97206344355192265</v>
      </c>
      <c r="F1439" s="4">
        <f t="shared" ca="1" si="45"/>
        <v>925.06524671011539</v>
      </c>
    </row>
    <row r="1440" spans="5:6" x14ac:dyDescent="0.25">
      <c r="E1440" s="4">
        <f t="shared" ca="1" si="44"/>
        <v>0.45384160561356102</v>
      </c>
      <c r="F1440" s="4">
        <f t="shared" ca="1" si="45"/>
        <v>881.86142780506805</v>
      </c>
    </row>
    <row r="1441" spans="5:6" x14ac:dyDescent="0.25">
      <c r="E1441" s="4">
        <f t="shared" ca="1" si="44"/>
        <v>3.9593759431475473E-3</v>
      </c>
      <c r="F1441" s="4">
        <f t="shared" ca="1" si="45"/>
        <v>813.12025217008556</v>
      </c>
    </row>
    <row r="1442" spans="5:6" x14ac:dyDescent="0.25">
      <c r="E1442" s="4">
        <f t="shared" ca="1" si="44"/>
        <v>3.4453231164385256E-3</v>
      </c>
      <c r="F1442" s="4">
        <f t="shared" ca="1" si="45"/>
        <v>811.73179698031004</v>
      </c>
    </row>
    <row r="1443" spans="5:6" x14ac:dyDescent="0.25">
      <c r="E1443" s="4">
        <f t="shared" ca="1" si="44"/>
        <v>0.17640995601871945</v>
      </c>
      <c r="F1443" s="4">
        <f t="shared" ca="1" si="45"/>
        <v>861.47246062729641</v>
      </c>
    </row>
    <row r="1444" spans="5:6" x14ac:dyDescent="0.25">
      <c r="E1444" s="4">
        <f t="shared" ca="1" si="44"/>
        <v>0.1747715032513506</v>
      </c>
      <c r="F1444" s="4">
        <f t="shared" ca="1" si="45"/>
        <v>861.30700118043387</v>
      </c>
    </row>
    <row r="1445" spans="5:6" x14ac:dyDescent="0.25">
      <c r="E1445" s="4">
        <f t="shared" ca="1" si="44"/>
        <v>1.238853599130374E-2</v>
      </c>
      <c r="F1445" s="4">
        <f t="shared" ca="1" si="45"/>
        <v>825.18704402844264</v>
      </c>
    </row>
    <row r="1446" spans="5:6" x14ac:dyDescent="0.25">
      <c r="E1446" s="4">
        <f t="shared" ca="1" si="44"/>
        <v>0.85920115191321045</v>
      </c>
      <c r="F1446" s="4">
        <f t="shared" ca="1" si="45"/>
        <v>908.64025868682313</v>
      </c>
    </row>
    <row r="1447" spans="5:6" x14ac:dyDescent="0.25">
      <c r="E1447" s="4">
        <f t="shared" ca="1" si="44"/>
        <v>0.9958404617694907</v>
      </c>
      <c r="F1447" s="4">
        <f t="shared" ca="1" si="45"/>
        <v>937.76445060317008</v>
      </c>
    </row>
    <row r="1448" spans="5:6" x14ac:dyDescent="0.25">
      <c r="E1448" s="4">
        <f t="shared" ca="1" si="44"/>
        <v>0.83109459450739298</v>
      </c>
      <c r="F1448" s="4">
        <f t="shared" ca="1" si="45"/>
        <v>906.15820175392992</v>
      </c>
    </row>
    <row r="1449" spans="5:6" x14ac:dyDescent="0.25">
      <c r="E1449" s="4">
        <f t="shared" ca="1" si="44"/>
        <v>0.60544131642009391</v>
      </c>
      <c r="F1449" s="4">
        <f t="shared" ca="1" si="45"/>
        <v>890.88675804729235</v>
      </c>
    </row>
    <row r="1450" spans="5:6" x14ac:dyDescent="0.25">
      <c r="E1450" s="4">
        <f t="shared" ca="1" si="44"/>
        <v>0.1764001541409187</v>
      </c>
      <c r="F1450" s="4">
        <f t="shared" ca="1" si="45"/>
        <v>861.47147397001072</v>
      </c>
    </row>
    <row r="1451" spans="5:6" x14ac:dyDescent="0.25">
      <c r="E1451" s="4">
        <f t="shared" ca="1" si="44"/>
        <v>0.91769445278402106</v>
      </c>
      <c r="F1451" s="4">
        <f t="shared" ca="1" si="45"/>
        <v>915.02338485430596</v>
      </c>
    </row>
    <row r="1452" spans="5:6" x14ac:dyDescent="0.25">
      <c r="E1452" s="4">
        <f t="shared" ca="1" si="44"/>
        <v>0.6830330143523401</v>
      </c>
      <c r="F1452" s="4">
        <f t="shared" ca="1" si="45"/>
        <v>895.63617986044255</v>
      </c>
    </row>
    <row r="1453" spans="5:6" x14ac:dyDescent="0.25">
      <c r="E1453" s="4">
        <f t="shared" ca="1" si="44"/>
        <v>0.53476725697900729</v>
      </c>
      <c r="F1453" s="4">
        <f t="shared" ca="1" si="45"/>
        <v>886.69327835768638</v>
      </c>
    </row>
    <row r="1454" spans="5:6" x14ac:dyDescent="0.25">
      <c r="E1454" s="4">
        <f t="shared" ca="1" si="44"/>
        <v>0.65640826197521951</v>
      </c>
      <c r="F1454" s="4">
        <f t="shared" ca="1" si="45"/>
        <v>893.97680931850448</v>
      </c>
    </row>
    <row r="1455" spans="5:6" x14ac:dyDescent="0.25">
      <c r="E1455" s="4">
        <f t="shared" ca="1" si="44"/>
        <v>0.38379445995658013</v>
      </c>
      <c r="F1455" s="4">
        <f t="shared" ca="1" si="45"/>
        <v>877.50264738400131</v>
      </c>
    </row>
    <row r="1456" spans="5:6" x14ac:dyDescent="0.25">
      <c r="E1456" s="4">
        <f t="shared" ca="1" si="44"/>
        <v>0.70854104771282311</v>
      </c>
      <c r="F1456" s="4">
        <f t="shared" ca="1" si="45"/>
        <v>897.26790397972013</v>
      </c>
    </row>
    <row r="1457" spans="5:6" x14ac:dyDescent="0.25">
      <c r="E1457" s="4">
        <f t="shared" ca="1" si="44"/>
        <v>0.33312646898807363</v>
      </c>
      <c r="F1457" s="4">
        <f t="shared" ca="1" si="45"/>
        <v>874.15226860414543</v>
      </c>
    </row>
    <row r="1458" spans="5:6" x14ac:dyDescent="0.25">
      <c r="E1458" s="4">
        <f t="shared" ca="1" si="44"/>
        <v>0.82068432385064094</v>
      </c>
      <c r="F1458" s="4">
        <f t="shared" ca="1" si="45"/>
        <v>905.29864367068694</v>
      </c>
    </row>
    <row r="1459" spans="5:6" x14ac:dyDescent="0.25">
      <c r="E1459" s="4">
        <f t="shared" ca="1" si="44"/>
        <v>0.36267328791218423</v>
      </c>
      <c r="F1459" s="4">
        <f t="shared" ca="1" si="45"/>
        <v>876.13151170896697</v>
      </c>
    </row>
    <row r="1460" spans="5:6" x14ac:dyDescent="0.25">
      <c r="E1460" s="4">
        <f t="shared" ca="1" si="44"/>
        <v>0.51293100420280491</v>
      </c>
      <c r="F1460" s="4">
        <f t="shared" ca="1" si="45"/>
        <v>885.40002988743674</v>
      </c>
    </row>
    <row r="1461" spans="5:6" x14ac:dyDescent="0.25">
      <c r="E1461" s="4">
        <f t="shared" ca="1" si="44"/>
        <v>8.1376882772962955E-2</v>
      </c>
      <c r="F1461" s="4">
        <f t="shared" ca="1" si="45"/>
        <v>849.04282431363674</v>
      </c>
    </row>
    <row r="1462" spans="5:6" x14ac:dyDescent="0.25">
      <c r="E1462" s="4">
        <f t="shared" ca="1" si="44"/>
        <v>0.5919337079000011</v>
      </c>
      <c r="F1462" s="4">
        <f t="shared" ca="1" si="45"/>
        <v>890.0805031656256</v>
      </c>
    </row>
    <row r="1463" spans="5:6" x14ac:dyDescent="0.25">
      <c r="E1463" s="4">
        <f t="shared" ca="1" si="44"/>
        <v>0.79823038913460309</v>
      </c>
      <c r="F1463" s="4">
        <f t="shared" ca="1" si="45"/>
        <v>903.53132430460414</v>
      </c>
    </row>
    <row r="1464" spans="5:6" x14ac:dyDescent="0.25">
      <c r="E1464" s="4">
        <f t="shared" ca="1" si="44"/>
        <v>0.56700254411846585</v>
      </c>
      <c r="F1464" s="4">
        <f t="shared" ca="1" si="45"/>
        <v>888.60030692176122</v>
      </c>
    </row>
    <row r="1465" spans="5:6" x14ac:dyDescent="0.25">
      <c r="E1465" s="4">
        <f t="shared" ca="1" si="44"/>
        <v>0.87853473084076672</v>
      </c>
      <c r="F1465" s="4">
        <f t="shared" ca="1" si="45"/>
        <v>910.52328174687534</v>
      </c>
    </row>
    <row r="1466" spans="5:6" x14ac:dyDescent="0.25">
      <c r="E1466" s="4">
        <f t="shared" ca="1" si="44"/>
        <v>0.66637146926935853</v>
      </c>
      <c r="F1466" s="4">
        <f t="shared" ca="1" si="45"/>
        <v>894.5932430851409</v>
      </c>
    </row>
    <row r="1467" spans="5:6" x14ac:dyDescent="0.25">
      <c r="E1467" s="4">
        <f t="shared" ca="1" si="44"/>
        <v>0.31567638595069913</v>
      </c>
      <c r="F1467" s="4">
        <f t="shared" ca="1" si="45"/>
        <v>872.94339136463782</v>
      </c>
    </row>
    <row r="1468" spans="5:6" x14ac:dyDescent="0.25">
      <c r="E1468" s="4">
        <f t="shared" ca="1" si="44"/>
        <v>0.67614700374783543</v>
      </c>
      <c r="F1468" s="4">
        <f t="shared" ca="1" si="45"/>
        <v>895.20318623291769</v>
      </c>
    </row>
    <row r="1469" spans="5:6" x14ac:dyDescent="0.25">
      <c r="E1469" s="4">
        <f t="shared" ca="1" si="44"/>
        <v>0.36384032150719792</v>
      </c>
      <c r="F1469" s="4">
        <f t="shared" ca="1" si="45"/>
        <v>876.20814759242057</v>
      </c>
    </row>
    <row r="1470" spans="5:6" x14ac:dyDescent="0.25">
      <c r="E1470" s="4">
        <f t="shared" ca="1" si="44"/>
        <v>0.34311824514409217</v>
      </c>
      <c r="F1470" s="4">
        <f t="shared" ca="1" si="45"/>
        <v>874.83043860244322</v>
      </c>
    </row>
    <row r="1471" spans="5:6" x14ac:dyDescent="0.25">
      <c r="E1471" s="4">
        <f t="shared" ca="1" si="44"/>
        <v>0.4862028945160195</v>
      </c>
      <c r="F1471" s="4">
        <f t="shared" ca="1" si="45"/>
        <v>883.80908060282491</v>
      </c>
    </row>
    <row r="1472" spans="5:6" x14ac:dyDescent="0.25">
      <c r="E1472" s="4">
        <f t="shared" ca="1" si="44"/>
        <v>0.27275069128339935</v>
      </c>
      <c r="F1472" s="4">
        <f t="shared" ca="1" si="45"/>
        <v>869.81004697744993</v>
      </c>
    </row>
    <row r="1473" spans="5:6" x14ac:dyDescent="0.25">
      <c r="E1473" s="4">
        <f t="shared" ca="1" si="44"/>
        <v>0.7310461160187095</v>
      </c>
      <c r="F1473" s="4">
        <f t="shared" ca="1" si="45"/>
        <v>898.75098168158809</v>
      </c>
    </row>
    <row r="1474" spans="5:6" x14ac:dyDescent="0.25">
      <c r="E1474" s="4">
        <f t="shared" ca="1" si="44"/>
        <v>0.3129882374161399</v>
      </c>
      <c r="F1474" s="4">
        <f t="shared" ca="1" si="45"/>
        <v>872.75417577867381</v>
      </c>
    </row>
    <row r="1475" spans="5:6" x14ac:dyDescent="0.25">
      <c r="E1475" s="4">
        <f t="shared" ca="1" si="44"/>
        <v>0.10230198901255338</v>
      </c>
      <c r="F1475" s="4">
        <f t="shared" ca="1" si="45"/>
        <v>852.48402373646104</v>
      </c>
    </row>
    <row r="1476" spans="5:6" x14ac:dyDescent="0.25">
      <c r="E1476" s="4">
        <f t="shared" ref="E1476:E1539" ca="1" si="46">RAND()</f>
        <v>0.89565220774729448</v>
      </c>
      <c r="F1476" s="4">
        <f t="shared" ref="F1476:F1539" ca="1" si="47">_xlfn.BETA.INV(E1476,$C$5,$C$6,$C$3,$C$4)</f>
        <v>912.35306704527943</v>
      </c>
    </row>
    <row r="1477" spans="5:6" x14ac:dyDescent="0.25">
      <c r="E1477" s="4">
        <f t="shared" ca="1" si="46"/>
        <v>1.5599797595792997E-2</v>
      </c>
      <c r="F1477" s="4">
        <f t="shared" ca="1" si="47"/>
        <v>827.79754264918347</v>
      </c>
    </row>
    <row r="1478" spans="5:6" x14ac:dyDescent="0.25">
      <c r="E1478" s="4">
        <f t="shared" ca="1" si="46"/>
        <v>7.1647518379213682E-2</v>
      </c>
      <c r="F1478" s="4">
        <f t="shared" ca="1" si="47"/>
        <v>847.19642088887576</v>
      </c>
    </row>
    <row r="1479" spans="5:6" x14ac:dyDescent="0.25">
      <c r="E1479" s="4">
        <f t="shared" ca="1" si="46"/>
        <v>0.96740734476490542</v>
      </c>
      <c r="F1479" s="4">
        <f t="shared" ca="1" si="47"/>
        <v>923.80047343357364</v>
      </c>
    </row>
    <row r="1480" spans="5:6" x14ac:dyDescent="0.25">
      <c r="E1480" s="4">
        <f t="shared" ca="1" si="46"/>
        <v>1.1788557039145053E-2</v>
      </c>
      <c r="F1480" s="4">
        <f t="shared" ca="1" si="47"/>
        <v>824.6333287639244</v>
      </c>
    </row>
    <row r="1481" spans="5:6" x14ac:dyDescent="0.25">
      <c r="E1481" s="4">
        <f t="shared" ca="1" si="46"/>
        <v>0.49395140112001246</v>
      </c>
      <c r="F1481" s="4">
        <f t="shared" ca="1" si="47"/>
        <v>884.27157188085789</v>
      </c>
    </row>
    <row r="1482" spans="5:6" x14ac:dyDescent="0.25">
      <c r="E1482" s="4">
        <f t="shared" ca="1" si="46"/>
        <v>0.34181082692991749</v>
      </c>
      <c r="F1482" s="4">
        <f t="shared" ca="1" si="47"/>
        <v>874.74224294196063</v>
      </c>
    </row>
    <row r="1483" spans="5:6" x14ac:dyDescent="0.25">
      <c r="E1483" s="4">
        <f t="shared" ca="1" si="46"/>
        <v>0.39175730458674873</v>
      </c>
      <c r="F1483" s="4">
        <f t="shared" ca="1" si="47"/>
        <v>878.01150226380651</v>
      </c>
    </row>
    <row r="1484" spans="5:6" x14ac:dyDescent="0.25">
      <c r="E1484" s="4">
        <f t="shared" ca="1" si="46"/>
        <v>0.64916374439630198</v>
      </c>
      <c r="F1484" s="4">
        <f t="shared" ca="1" si="47"/>
        <v>893.53158181808169</v>
      </c>
    </row>
    <row r="1485" spans="5:6" x14ac:dyDescent="0.25">
      <c r="E1485" s="4">
        <f t="shared" ca="1" si="46"/>
        <v>0.51798080705149718</v>
      </c>
      <c r="F1485" s="4">
        <f t="shared" ca="1" si="47"/>
        <v>885.69945989134669</v>
      </c>
    </row>
    <row r="1486" spans="5:6" x14ac:dyDescent="0.25">
      <c r="E1486" s="4">
        <f t="shared" ca="1" si="46"/>
        <v>0.89599987250735524</v>
      </c>
      <c r="F1486" s="4">
        <f t="shared" ca="1" si="47"/>
        <v>912.39215072380534</v>
      </c>
    </row>
    <row r="1487" spans="5:6" x14ac:dyDescent="0.25">
      <c r="E1487" s="4">
        <f t="shared" ca="1" si="46"/>
        <v>0.53015235953028306</v>
      </c>
      <c r="F1487" s="4">
        <f t="shared" ca="1" si="47"/>
        <v>886.42023685387471</v>
      </c>
    </row>
    <row r="1488" spans="5:6" x14ac:dyDescent="0.25">
      <c r="E1488" s="4">
        <f t="shared" ca="1" si="46"/>
        <v>4.9075429779328994E-2</v>
      </c>
      <c r="F1488" s="4">
        <f t="shared" ca="1" si="47"/>
        <v>841.95719516494148</v>
      </c>
    </row>
    <row r="1489" spans="5:6" x14ac:dyDescent="0.25">
      <c r="E1489" s="4">
        <f t="shared" ca="1" si="46"/>
        <v>0.62633942066951298</v>
      </c>
      <c r="F1489" s="4">
        <f t="shared" ca="1" si="47"/>
        <v>892.14301003302751</v>
      </c>
    </row>
    <row r="1490" spans="5:6" x14ac:dyDescent="0.25">
      <c r="E1490" s="4">
        <f t="shared" ca="1" si="46"/>
        <v>0.80597610256120489</v>
      </c>
      <c r="F1490" s="4">
        <f t="shared" ca="1" si="47"/>
        <v>904.12879390061107</v>
      </c>
    </row>
    <row r="1491" spans="5:6" x14ac:dyDescent="0.25">
      <c r="E1491" s="4">
        <f t="shared" ca="1" si="46"/>
        <v>0.1133420766113058</v>
      </c>
      <c r="F1491" s="4">
        <f t="shared" ca="1" si="47"/>
        <v>854.08194188942264</v>
      </c>
    </row>
    <row r="1492" spans="5:6" x14ac:dyDescent="0.25">
      <c r="E1492" s="4">
        <f t="shared" ca="1" si="46"/>
        <v>0.82527994010586769</v>
      </c>
      <c r="F1492" s="4">
        <f t="shared" ca="1" si="47"/>
        <v>905.67463334448814</v>
      </c>
    </row>
    <row r="1493" spans="5:6" x14ac:dyDescent="0.25">
      <c r="E1493" s="4">
        <f t="shared" ca="1" si="46"/>
        <v>0.87525460666672972</v>
      </c>
      <c r="F1493" s="4">
        <f t="shared" ca="1" si="47"/>
        <v>910.19151615371663</v>
      </c>
    </row>
    <row r="1494" spans="5:6" x14ac:dyDescent="0.25">
      <c r="E1494" s="4">
        <f t="shared" ca="1" si="46"/>
        <v>0.33195313126228099</v>
      </c>
      <c r="F1494" s="4">
        <f t="shared" ca="1" si="47"/>
        <v>874.07198881596548</v>
      </c>
    </row>
    <row r="1495" spans="5:6" x14ac:dyDescent="0.25">
      <c r="E1495" s="4">
        <f t="shared" ca="1" si="46"/>
        <v>0.95146748923558877</v>
      </c>
      <c r="F1495" s="4">
        <f t="shared" ca="1" si="47"/>
        <v>920.30088463692539</v>
      </c>
    </row>
    <row r="1496" spans="5:6" x14ac:dyDescent="0.25">
      <c r="E1496" s="4">
        <f t="shared" ca="1" si="46"/>
        <v>9.605396317993542E-2</v>
      </c>
      <c r="F1496" s="4">
        <f t="shared" ca="1" si="47"/>
        <v>851.51954919472769</v>
      </c>
    </row>
    <row r="1497" spans="5:6" x14ac:dyDescent="0.25">
      <c r="E1497" s="4">
        <f t="shared" ca="1" si="46"/>
        <v>0.5393586007188248</v>
      </c>
      <c r="F1497" s="4">
        <f t="shared" ca="1" si="47"/>
        <v>886.96484815297867</v>
      </c>
    </row>
    <row r="1498" spans="5:6" x14ac:dyDescent="0.25">
      <c r="E1498" s="4">
        <f t="shared" ca="1" si="46"/>
        <v>0.41020997809091719</v>
      </c>
      <c r="F1498" s="4">
        <f t="shared" ca="1" si="47"/>
        <v>879.17580539727339</v>
      </c>
    </row>
    <row r="1499" spans="5:6" x14ac:dyDescent="0.25">
      <c r="E1499" s="4">
        <f t="shared" ca="1" si="46"/>
        <v>0.7658518622939624</v>
      </c>
      <c r="F1499" s="4">
        <f t="shared" ca="1" si="47"/>
        <v>901.14898257403684</v>
      </c>
    </row>
    <row r="1500" spans="5:6" x14ac:dyDescent="0.25">
      <c r="E1500" s="4">
        <f t="shared" ca="1" si="46"/>
        <v>0.17746839197487752</v>
      </c>
      <c r="F1500" s="4">
        <f t="shared" ca="1" si="47"/>
        <v>861.57877935981048</v>
      </c>
    </row>
    <row r="1501" spans="5:6" x14ac:dyDescent="0.25">
      <c r="E1501" s="4">
        <f t="shared" ca="1" si="46"/>
        <v>0.4426434583023221</v>
      </c>
      <c r="F1501" s="4">
        <f t="shared" ca="1" si="47"/>
        <v>881.17979227022988</v>
      </c>
    </row>
    <row r="1502" spans="5:6" x14ac:dyDescent="0.25">
      <c r="E1502" s="4">
        <f t="shared" ca="1" si="46"/>
        <v>0.66681470378704311</v>
      </c>
      <c r="F1502" s="4">
        <f t="shared" ca="1" si="47"/>
        <v>894.62078478902379</v>
      </c>
    </row>
    <row r="1503" spans="5:6" x14ac:dyDescent="0.25">
      <c r="E1503" s="4">
        <f t="shared" ca="1" si="46"/>
        <v>0.46364360867741372</v>
      </c>
      <c r="F1503" s="4">
        <f t="shared" ca="1" si="47"/>
        <v>882.45452970556232</v>
      </c>
    </row>
    <row r="1504" spans="5:6" x14ac:dyDescent="0.25">
      <c r="E1504" s="4">
        <f t="shared" ca="1" si="46"/>
        <v>0.36993950149224253</v>
      </c>
      <c r="F1504" s="4">
        <f t="shared" ca="1" si="47"/>
        <v>876.60693748925405</v>
      </c>
    </row>
    <row r="1505" spans="5:6" x14ac:dyDescent="0.25">
      <c r="E1505" s="4">
        <f t="shared" ca="1" si="46"/>
        <v>0.41237546713181994</v>
      </c>
      <c r="F1505" s="4">
        <f t="shared" ca="1" si="47"/>
        <v>879.31118504088511</v>
      </c>
    </row>
    <row r="1506" spans="5:6" x14ac:dyDescent="0.25">
      <c r="E1506" s="4">
        <f t="shared" ca="1" si="46"/>
        <v>6.2517363214256827E-2</v>
      </c>
      <c r="F1506" s="4">
        <f t="shared" ca="1" si="47"/>
        <v>845.26853562079077</v>
      </c>
    </row>
    <row r="1507" spans="5:6" x14ac:dyDescent="0.25">
      <c r="E1507" s="4">
        <f t="shared" ca="1" si="46"/>
        <v>0.79965606105170084</v>
      </c>
      <c r="F1507" s="4">
        <f t="shared" ca="1" si="47"/>
        <v>903.6404009494654</v>
      </c>
    </row>
    <row r="1508" spans="5:6" x14ac:dyDescent="0.25">
      <c r="E1508" s="4">
        <f t="shared" ca="1" si="46"/>
        <v>0.77992648907899864</v>
      </c>
      <c r="F1508" s="4">
        <f t="shared" ca="1" si="47"/>
        <v>902.16367248387769</v>
      </c>
    </row>
    <row r="1509" spans="5:6" x14ac:dyDescent="0.25">
      <c r="E1509" s="4">
        <f t="shared" ca="1" si="46"/>
        <v>0.60384328403526921</v>
      </c>
      <c r="F1509" s="4">
        <f t="shared" ca="1" si="47"/>
        <v>890.79116873859448</v>
      </c>
    </row>
    <row r="1510" spans="5:6" x14ac:dyDescent="0.25">
      <c r="E1510" s="4">
        <f t="shared" ca="1" si="46"/>
        <v>3.7681299508857125E-2</v>
      </c>
      <c r="F1510" s="4">
        <f t="shared" ca="1" si="47"/>
        <v>838.48937666164602</v>
      </c>
    </row>
    <row r="1511" spans="5:6" x14ac:dyDescent="0.25">
      <c r="E1511" s="4">
        <f t="shared" ca="1" si="46"/>
        <v>0.9487016838566189</v>
      </c>
      <c r="F1511" s="4">
        <f t="shared" ca="1" si="47"/>
        <v>919.7840987185599</v>
      </c>
    </row>
    <row r="1512" spans="5:6" x14ac:dyDescent="0.25">
      <c r="E1512" s="4">
        <f t="shared" ca="1" si="46"/>
        <v>0.90347250091075448</v>
      </c>
      <c r="F1512" s="4">
        <f t="shared" ca="1" si="47"/>
        <v>913.253560129211</v>
      </c>
    </row>
    <row r="1513" spans="5:6" x14ac:dyDescent="0.25">
      <c r="E1513" s="4">
        <f t="shared" ca="1" si="46"/>
        <v>0.7756974802025165</v>
      </c>
      <c r="F1513" s="4">
        <f t="shared" ca="1" si="47"/>
        <v>901.85565958097573</v>
      </c>
    </row>
    <row r="1514" spans="5:6" x14ac:dyDescent="0.25">
      <c r="E1514" s="4">
        <f t="shared" ca="1" si="46"/>
        <v>0.14405073232443932</v>
      </c>
      <c r="F1514" s="4">
        <f t="shared" ca="1" si="47"/>
        <v>857.97843810460574</v>
      </c>
    </row>
    <row r="1515" spans="5:6" x14ac:dyDescent="0.25">
      <c r="E1515" s="4">
        <f t="shared" ca="1" si="46"/>
        <v>9.7928385763932813E-2</v>
      </c>
      <c r="F1515" s="4">
        <f t="shared" ca="1" si="47"/>
        <v>851.8139115611425</v>
      </c>
    </row>
    <row r="1516" spans="5:6" x14ac:dyDescent="0.25">
      <c r="E1516" s="4">
        <f t="shared" ca="1" si="46"/>
        <v>0.92981258389097665</v>
      </c>
      <c r="F1516" s="4">
        <f t="shared" ca="1" si="47"/>
        <v>916.70315259146128</v>
      </c>
    </row>
    <row r="1517" spans="5:6" x14ac:dyDescent="0.25">
      <c r="E1517" s="4">
        <f t="shared" ca="1" si="46"/>
        <v>0.90462160549296544</v>
      </c>
      <c r="F1517" s="4">
        <f t="shared" ca="1" si="47"/>
        <v>913.38985198296007</v>
      </c>
    </row>
    <row r="1518" spans="5:6" x14ac:dyDescent="0.25">
      <c r="E1518" s="4">
        <f t="shared" ca="1" si="46"/>
        <v>0.3160623808453572</v>
      </c>
      <c r="F1518" s="4">
        <f t="shared" ca="1" si="47"/>
        <v>872.97049263076758</v>
      </c>
    </row>
    <row r="1519" spans="5:6" x14ac:dyDescent="0.25">
      <c r="E1519" s="4">
        <f t="shared" ca="1" si="46"/>
        <v>3.4269519547250993E-2</v>
      </c>
      <c r="F1519" s="4">
        <f t="shared" ca="1" si="47"/>
        <v>837.27710691107029</v>
      </c>
    </row>
    <row r="1520" spans="5:6" x14ac:dyDescent="0.25">
      <c r="E1520" s="4">
        <f t="shared" ca="1" si="46"/>
        <v>0.45532096140966438</v>
      </c>
      <c r="F1520" s="4">
        <f t="shared" ca="1" si="47"/>
        <v>881.95114271925229</v>
      </c>
    </row>
    <row r="1521" spans="5:6" x14ac:dyDescent="0.25">
      <c r="E1521" s="4">
        <f t="shared" ca="1" si="46"/>
        <v>0.74422023279764782</v>
      </c>
      <c r="F1521" s="4">
        <f t="shared" ca="1" si="47"/>
        <v>899.64203343380666</v>
      </c>
    </row>
    <row r="1522" spans="5:6" x14ac:dyDescent="0.25">
      <c r="E1522" s="4">
        <f t="shared" ca="1" si="46"/>
        <v>0.29623484701760627</v>
      </c>
      <c r="F1522" s="4">
        <f t="shared" ca="1" si="47"/>
        <v>871.55513446138184</v>
      </c>
    </row>
    <row r="1523" spans="5:6" x14ac:dyDescent="0.25">
      <c r="E1523" s="4">
        <f t="shared" ca="1" si="46"/>
        <v>0.77652166984547866</v>
      </c>
      <c r="F1523" s="4">
        <f t="shared" ca="1" si="47"/>
        <v>901.91546982678938</v>
      </c>
    </row>
    <row r="1524" spans="5:6" x14ac:dyDescent="0.25">
      <c r="E1524" s="4">
        <f t="shared" ca="1" si="46"/>
        <v>7.6890255805982743E-2</v>
      </c>
      <c r="F1524" s="4">
        <f t="shared" ca="1" si="47"/>
        <v>848.21479504729257</v>
      </c>
    </row>
    <row r="1525" spans="5:6" x14ac:dyDescent="0.25">
      <c r="E1525" s="4">
        <f t="shared" ca="1" si="46"/>
        <v>0.78581412524448824</v>
      </c>
      <c r="F1525" s="4">
        <f t="shared" ca="1" si="47"/>
        <v>902.59726625176847</v>
      </c>
    </row>
    <row r="1526" spans="5:6" x14ac:dyDescent="0.25">
      <c r="E1526" s="4">
        <f t="shared" ca="1" si="46"/>
        <v>0.3606291298220754</v>
      </c>
      <c r="F1526" s="4">
        <f t="shared" ca="1" si="47"/>
        <v>875.99701541443824</v>
      </c>
    </row>
    <row r="1527" spans="5:6" x14ac:dyDescent="0.25">
      <c r="E1527" s="4">
        <f t="shared" ca="1" si="46"/>
        <v>0.51124591314417855</v>
      </c>
      <c r="F1527" s="4">
        <f t="shared" ca="1" si="47"/>
        <v>885.30004777780152</v>
      </c>
    </row>
    <row r="1528" spans="5:6" x14ac:dyDescent="0.25">
      <c r="E1528" s="4">
        <f t="shared" ca="1" si="46"/>
        <v>0.41284644761855882</v>
      </c>
      <c r="F1528" s="4">
        <f t="shared" ca="1" si="47"/>
        <v>879.34059650002871</v>
      </c>
    </row>
    <row r="1529" spans="5:6" x14ac:dyDescent="0.25">
      <c r="E1529" s="4">
        <f t="shared" ca="1" si="46"/>
        <v>0.98980940467584311</v>
      </c>
      <c r="F1529" s="4">
        <f t="shared" ca="1" si="47"/>
        <v>932.3632258422108</v>
      </c>
    </row>
    <row r="1530" spans="5:6" x14ac:dyDescent="0.25">
      <c r="E1530" s="4">
        <f t="shared" ca="1" si="46"/>
        <v>0.12909568172923336</v>
      </c>
      <c r="F1530" s="4">
        <f t="shared" ca="1" si="47"/>
        <v>856.16783748385899</v>
      </c>
    </row>
    <row r="1531" spans="5:6" x14ac:dyDescent="0.25">
      <c r="E1531" s="4">
        <f t="shared" ca="1" si="46"/>
        <v>0.34088024560269459</v>
      </c>
      <c r="F1531" s="4">
        <f t="shared" ca="1" si="47"/>
        <v>874.67937037245872</v>
      </c>
    </row>
    <row r="1532" spans="5:6" x14ac:dyDescent="0.25">
      <c r="E1532" s="4">
        <f t="shared" ca="1" si="46"/>
        <v>0.73775319348280066</v>
      </c>
      <c r="F1532" s="4">
        <f t="shared" ca="1" si="47"/>
        <v>899.20231645926822</v>
      </c>
    </row>
    <row r="1533" spans="5:6" x14ac:dyDescent="0.25">
      <c r="E1533" s="4">
        <f t="shared" ca="1" si="46"/>
        <v>0.49251941817077716</v>
      </c>
      <c r="F1533" s="4">
        <f t="shared" ca="1" si="47"/>
        <v>884.18618976507355</v>
      </c>
    </row>
    <row r="1534" spans="5:6" x14ac:dyDescent="0.25">
      <c r="E1534" s="4">
        <f t="shared" ca="1" si="46"/>
        <v>0.74659029841842273</v>
      </c>
      <c r="F1534" s="4">
        <f t="shared" ca="1" si="47"/>
        <v>899.80435286291811</v>
      </c>
    </row>
    <row r="1535" spans="5:6" x14ac:dyDescent="0.25">
      <c r="E1535" s="4">
        <f t="shared" ca="1" si="46"/>
        <v>0.40509048631254108</v>
      </c>
      <c r="F1535" s="4">
        <f t="shared" ca="1" si="47"/>
        <v>878.85474293602715</v>
      </c>
    </row>
    <row r="1536" spans="5:6" x14ac:dyDescent="0.25">
      <c r="E1536" s="4">
        <f t="shared" ca="1" si="46"/>
        <v>0.76053295758972017</v>
      </c>
      <c r="F1536" s="4">
        <f t="shared" ca="1" si="47"/>
        <v>900.77290582933233</v>
      </c>
    </row>
    <row r="1537" spans="5:6" x14ac:dyDescent="0.25">
      <c r="E1537" s="4">
        <f t="shared" ca="1" si="46"/>
        <v>0.28839917509204716</v>
      </c>
      <c r="F1537" s="4">
        <f t="shared" ca="1" si="47"/>
        <v>870.9817648167118</v>
      </c>
    </row>
    <row r="1538" spans="5:6" x14ac:dyDescent="0.25">
      <c r="E1538" s="4">
        <f t="shared" ca="1" si="46"/>
        <v>0.74499617204462565</v>
      </c>
      <c r="F1538" s="4">
        <f t="shared" ca="1" si="47"/>
        <v>899.69510473854587</v>
      </c>
    </row>
    <row r="1539" spans="5:6" x14ac:dyDescent="0.25">
      <c r="E1539" s="4">
        <f t="shared" ca="1" si="46"/>
        <v>6.8249833899026724E-2</v>
      </c>
      <c r="F1539" s="4">
        <f t="shared" ca="1" si="47"/>
        <v>846.50373095377336</v>
      </c>
    </row>
    <row r="1540" spans="5:6" x14ac:dyDescent="0.25">
      <c r="E1540" s="4">
        <f t="shared" ref="E1540:E1603" ca="1" si="48">RAND()</f>
        <v>0.44401157013971249</v>
      </c>
      <c r="F1540" s="4">
        <f t="shared" ref="F1540:F1603" ca="1" si="49">_xlfn.BETA.INV(E1540,$C$5,$C$6,$C$3,$C$4)</f>
        <v>881.26331980474549</v>
      </c>
    </row>
    <row r="1541" spans="5:6" x14ac:dyDescent="0.25">
      <c r="E1541" s="4">
        <f t="shared" ca="1" si="48"/>
        <v>0.27708420766729691</v>
      </c>
      <c r="F1541" s="4">
        <f t="shared" ca="1" si="49"/>
        <v>870.13826993414443</v>
      </c>
    </row>
    <row r="1542" spans="5:6" x14ac:dyDescent="0.25">
      <c r="E1542" s="4">
        <f t="shared" ca="1" si="48"/>
        <v>0.32496062448758822</v>
      </c>
      <c r="F1542" s="4">
        <f t="shared" ca="1" si="49"/>
        <v>873.5906294270676</v>
      </c>
    </row>
    <row r="1543" spans="5:6" x14ac:dyDescent="0.25">
      <c r="E1543" s="4">
        <f t="shared" ca="1" si="48"/>
        <v>0.86843890255934542</v>
      </c>
      <c r="F1543" s="4">
        <f t="shared" ca="1" si="49"/>
        <v>909.51893222887497</v>
      </c>
    </row>
    <row r="1544" spans="5:6" x14ac:dyDescent="0.25">
      <c r="E1544" s="4">
        <f t="shared" ca="1" si="48"/>
        <v>0.56702942445583748</v>
      </c>
      <c r="F1544" s="4">
        <f t="shared" ca="1" si="49"/>
        <v>888.60189899901854</v>
      </c>
    </row>
    <row r="1545" spans="5:6" x14ac:dyDescent="0.25">
      <c r="E1545" s="4">
        <f t="shared" ca="1" si="48"/>
        <v>0.27367925176556762</v>
      </c>
      <c r="F1545" s="4">
        <f t="shared" ca="1" si="49"/>
        <v>869.88062750454924</v>
      </c>
    </row>
    <row r="1546" spans="5:6" x14ac:dyDescent="0.25">
      <c r="E1546" s="4">
        <f t="shared" ca="1" si="48"/>
        <v>0.26175570482753574</v>
      </c>
      <c r="F1546" s="4">
        <f t="shared" ca="1" si="49"/>
        <v>868.96346461317967</v>
      </c>
    </row>
    <row r="1547" spans="5:6" x14ac:dyDescent="0.25">
      <c r="E1547" s="4">
        <f t="shared" ca="1" si="48"/>
        <v>0.25669182628914999</v>
      </c>
      <c r="F1547" s="4">
        <f t="shared" ca="1" si="49"/>
        <v>868.56651066035226</v>
      </c>
    </row>
    <row r="1548" spans="5:6" x14ac:dyDescent="0.25">
      <c r="E1548" s="4">
        <f t="shared" ca="1" si="48"/>
        <v>6.4775336482730816E-3</v>
      </c>
      <c r="F1548" s="4">
        <f t="shared" ca="1" si="49"/>
        <v>818.16977980834929</v>
      </c>
    </row>
    <row r="1549" spans="5:6" x14ac:dyDescent="0.25">
      <c r="E1549" s="4">
        <f t="shared" ca="1" si="48"/>
        <v>0.28650088983652189</v>
      </c>
      <c r="F1549" s="4">
        <f t="shared" ca="1" si="49"/>
        <v>870.84156791205862</v>
      </c>
    </row>
    <row r="1550" spans="5:6" x14ac:dyDescent="0.25">
      <c r="E1550" s="4">
        <f t="shared" ca="1" si="48"/>
        <v>0.46692618272188635</v>
      </c>
      <c r="F1550" s="4">
        <f t="shared" ca="1" si="49"/>
        <v>882.65248212417453</v>
      </c>
    </row>
    <row r="1551" spans="5:6" x14ac:dyDescent="0.25">
      <c r="E1551" s="4">
        <f t="shared" ca="1" si="48"/>
        <v>0.31182310650531109</v>
      </c>
      <c r="F1551" s="4">
        <f t="shared" ca="1" si="49"/>
        <v>872.67190173836059</v>
      </c>
    </row>
    <row r="1552" spans="5:6" x14ac:dyDescent="0.25">
      <c r="E1552" s="4">
        <f t="shared" ca="1" si="48"/>
        <v>0.71683325192489489</v>
      </c>
      <c r="F1552" s="4">
        <f t="shared" ca="1" si="49"/>
        <v>897.80909999795699</v>
      </c>
    </row>
    <row r="1553" spans="5:6" x14ac:dyDescent="0.25">
      <c r="E1553" s="4">
        <f t="shared" ca="1" si="48"/>
        <v>0.15847209666096129</v>
      </c>
      <c r="F1553" s="4">
        <f t="shared" ca="1" si="49"/>
        <v>859.59839920834634</v>
      </c>
    </row>
    <row r="1554" spans="5:6" x14ac:dyDescent="0.25">
      <c r="E1554" s="4">
        <f t="shared" ca="1" si="48"/>
        <v>0.92488918942425735</v>
      </c>
      <c r="F1554" s="4">
        <f t="shared" ca="1" si="49"/>
        <v>915.99836162309396</v>
      </c>
    </row>
    <row r="1555" spans="5:6" x14ac:dyDescent="0.25">
      <c r="E1555" s="4">
        <f t="shared" ca="1" si="48"/>
        <v>5.4524731150867201E-2</v>
      </c>
      <c r="F1555" s="4">
        <f t="shared" ca="1" si="49"/>
        <v>843.38069593835269</v>
      </c>
    </row>
    <row r="1556" spans="5:6" x14ac:dyDescent="0.25">
      <c r="E1556" s="4">
        <f t="shared" ca="1" si="48"/>
        <v>0.14751334111826164</v>
      </c>
      <c r="F1556" s="4">
        <f t="shared" ca="1" si="49"/>
        <v>858.37776161314378</v>
      </c>
    </row>
    <row r="1557" spans="5:6" x14ac:dyDescent="0.25">
      <c r="E1557" s="4">
        <f t="shared" ca="1" si="48"/>
        <v>0.1964592445658524</v>
      </c>
      <c r="F1557" s="4">
        <f t="shared" ca="1" si="49"/>
        <v>863.41636869890579</v>
      </c>
    </row>
    <row r="1558" spans="5:6" x14ac:dyDescent="0.25">
      <c r="E1558" s="4">
        <f t="shared" ca="1" si="48"/>
        <v>5.5322845538478549E-2</v>
      </c>
      <c r="F1558" s="4">
        <f t="shared" ca="1" si="49"/>
        <v>843.57913079928232</v>
      </c>
    </row>
    <row r="1559" spans="5:6" x14ac:dyDescent="0.25">
      <c r="E1559" s="4">
        <f t="shared" ca="1" si="48"/>
        <v>0.26407554336630101</v>
      </c>
      <c r="F1559" s="4">
        <f t="shared" ca="1" si="49"/>
        <v>869.14379467130095</v>
      </c>
    </row>
    <row r="1560" spans="5:6" x14ac:dyDescent="0.25">
      <c r="E1560" s="4">
        <f t="shared" ca="1" si="48"/>
        <v>0.41957864378275633</v>
      </c>
      <c r="F1560" s="4">
        <f t="shared" ca="1" si="49"/>
        <v>879.75975989992924</v>
      </c>
    </row>
    <row r="1561" spans="5:6" x14ac:dyDescent="0.25">
      <c r="E1561" s="4">
        <f t="shared" ca="1" si="48"/>
        <v>0.24560071573703979</v>
      </c>
      <c r="F1561" s="4">
        <f t="shared" ca="1" si="49"/>
        <v>867.68033059843685</v>
      </c>
    </row>
    <row r="1562" spans="5:6" x14ac:dyDescent="0.25">
      <c r="E1562" s="4">
        <f t="shared" ca="1" si="48"/>
        <v>0.7892465571033771</v>
      </c>
      <c r="F1562" s="4">
        <f t="shared" ca="1" si="49"/>
        <v>902.85273100461222</v>
      </c>
    </row>
    <row r="1563" spans="5:6" x14ac:dyDescent="0.25">
      <c r="E1563" s="4">
        <f t="shared" ca="1" si="48"/>
        <v>3.7129534061033365E-3</v>
      </c>
      <c r="F1563" s="4">
        <f t="shared" ca="1" si="49"/>
        <v>812.47671667224984</v>
      </c>
    </row>
    <row r="1564" spans="5:6" x14ac:dyDescent="0.25">
      <c r="E1564" s="4">
        <f t="shared" ca="1" si="48"/>
        <v>0.98175604637622527</v>
      </c>
      <c r="F1564" s="4">
        <f t="shared" ca="1" si="49"/>
        <v>928.33814617794405</v>
      </c>
    </row>
    <row r="1565" spans="5:6" x14ac:dyDescent="0.25">
      <c r="E1565" s="4">
        <f t="shared" ca="1" si="48"/>
        <v>0.38266005250221957</v>
      </c>
      <c r="F1565" s="4">
        <f t="shared" ca="1" si="49"/>
        <v>877.42981426522135</v>
      </c>
    </row>
    <row r="1566" spans="5:6" x14ac:dyDescent="0.25">
      <c r="E1566" s="4">
        <f t="shared" ca="1" si="48"/>
        <v>0.2927288757356441</v>
      </c>
      <c r="F1566" s="4">
        <f t="shared" ca="1" si="49"/>
        <v>871.29963099800796</v>
      </c>
    </row>
    <row r="1567" spans="5:6" x14ac:dyDescent="0.25">
      <c r="E1567" s="4">
        <f t="shared" ca="1" si="48"/>
        <v>0.47425674991575018</v>
      </c>
      <c r="F1567" s="4">
        <f t="shared" ca="1" si="49"/>
        <v>883.09343540738848</v>
      </c>
    </row>
    <row r="1568" spans="5:6" x14ac:dyDescent="0.25">
      <c r="E1568" s="4">
        <f t="shared" ca="1" si="48"/>
        <v>9.6213923710210536E-2</v>
      </c>
      <c r="F1568" s="4">
        <f t="shared" ca="1" si="49"/>
        <v>851.54484425538885</v>
      </c>
    </row>
    <row r="1569" spans="5:6" x14ac:dyDescent="0.25">
      <c r="E1569" s="4">
        <f t="shared" ca="1" si="48"/>
        <v>0.47738148089167742</v>
      </c>
      <c r="F1569" s="4">
        <f t="shared" ca="1" si="49"/>
        <v>883.28095969104061</v>
      </c>
    </row>
    <row r="1570" spans="5:6" x14ac:dyDescent="0.25">
      <c r="E1570" s="4">
        <f t="shared" ca="1" si="48"/>
        <v>0.14639694712108176</v>
      </c>
      <c r="F1570" s="4">
        <f t="shared" ca="1" si="49"/>
        <v>858.24976778846906</v>
      </c>
    </row>
    <row r="1571" spans="5:6" x14ac:dyDescent="0.25">
      <c r="E1571" s="4">
        <f t="shared" ca="1" si="48"/>
        <v>0.82209957208113982</v>
      </c>
      <c r="F1571" s="4">
        <f t="shared" ca="1" si="49"/>
        <v>905.41386861586705</v>
      </c>
    </row>
    <row r="1572" spans="5:6" x14ac:dyDescent="0.25">
      <c r="E1572" s="4">
        <f t="shared" ca="1" si="48"/>
        <v>0.93786494683374</v>
      </c>
      <c r="F1572" s="4">
        <f t="shared" ca="1" si="49"/>
        <v>917.93413772655094</v>
      </c>
    </row>
    <row r="1573" spans="5:6" x14ac:dyDescent="0.25">
      <c r="E1573" s="4">
        <f t="shared" ca="1" si="48"/>
        <v>0.95876483431124226</v>
      </c>
      <c r="F1573" s="4">
        <f t="shared" ca="1" si="49"/>
        <v>921.77648190062337</v>
      </c>
    </row>
    <row r="1574" spans="5:6" x14ac:dyDescent="0.25">
      <c r="E1574" s="4">
        <f t="shared" ca="1" si="48"/>
        <v>0.85585241269033663</v>
      </c>
      <c r="F1574" s="4">
        <f t="shared" ca="1" si="49"/>
        <v>908.33026802556685</v>
      </c>
    </row>
    <row r="1575" spans="5:6" x14ac:dyDescent="0.25">
      <c r="E1575" s="4">
        <f t="shared" ca="1" si="48"/>
        <v>0.20091413254603752</v>
      </c>
      <c r="F1575" s="4">
        <f t="shared" ca="1" si="49"/>
        <v>863.82981988400002</v>
      </c>
    </row>
    <row r="1576" spans="5:6" x14ac:dyDescent="0.25">
      <c r="E1576" s="4">
        <f t="shared" ca="1" si="48"/>
        <v>0.41555225879078717</v>
      </c>
      <c r="F1576" s="4">
        <f t="shared" ca="1" si="49"/>
        <v>879.50934385449034</v>
      </c>
    </row>
    <row r="1577" spans="5:6" x14ac:dyDescent="0.25">
      <c r="E1577" s="4">
        <f t="shared" ca="1" si="48"/>
        <v>0.11247659977556523</v>
      </c>
      <c r="F1577" s="4">
        <f t="shared" ca="1" si="49"/>
        <v>853.96110967309801</v>
      </c>
    </row>
    <row r="1578" spans="5:6" x14ac:dyDescent="0.25">
      <c r="E1578" s="4">
        <f t="shared" ca="1" si="48"/>
        <v>5.1911584045231107E-2</v>
      </c>
      <c r="F1578" s="4">
        <f t="shared" ca="1" si="49"/>
        <v>842.71363841141795</v>
      </c>
    </row>
    <row r="1579" spans="5:6" x14ac:dyDescent="0.25">
      <c r="E1579" s="4">
        <f t="shared" ca="1" si="48"/>
        <v>0.80149923034167758</v>
      </c>
      <c r="F1579" s="4">
        <f t="shared" ca="1" si="49"/>
        <v>903.78200784209776</v>
      </c>
    </row>
    <row r="1580" spans="5:6" x14ac:dyDescent="0.25">
      <c r="E1580" s="4">
        <f t="shared" ca="1" si="48"/>
        <v>0.99584414513194841</v>
      </c>
      <c r="F1580" s="4">
        <f t="shared" ca="1" si="49"/>
        <v>937.76939206472775</v>
      </c>
    </row>
    <row r="1581" spans="5:6" x14ac:dyDescent="0.25">
      <c r="E1581" s="4">
        <f t="shared" ca="1" si="48"/>
        <v>0.77033765677831068</v>
      </c>
      <c r="F1581" s="4">
        <f t="shared" ca="1" si="49"/>
        <v>901.46920332358286</v>
      </c>
    </row>
    <row r="1582" spans="5:6" x14ac:dyDescent="0.25">
      <c r="E1582" s="4">
        <f t="shared" ca="1" si="48"/>
        <v>0.70174595206060952</v>
      </c>
      <c r="F1582" s="4">
        <f t="shared" ca="1" si="49"/>
        <v>896.82858547409012</v>
      </c>
    </row>
    <row r="1583" spans="5:6" x14ac:dyDescent="0.25">
      <c r="E1583" s="4">
        <f t="shared" ca="1" si="48"/>
        <v>0.79148856445104998</v>
      </c>
      <c r="F1583" s="4">
        <f t="shared" ca="1" si="49"/>
        <v>903.02070580692055</v>
      </c>
    </row>
    <row r="1584" spans="5:6" x14ac:dyDescent="0.25">
      <c r="E1584" s="4">
        <f t="shared" ca="1" si="48"/>
        <v>0.67744947982095671</v>
      </c>
      <c r="F1584" s="4">
        <f t="shared" ca="1" si="49"/>
        <v>895.28486623227923</v>
      </c>
    </row>
    <row r="1585" spans="5:6" x14ac:dyDescent="0.25">
      <c r="E1585" s="4">
        <f t="shared" ca="1" si="48"/>
        <v>0.23985609281231668</v>
      </c>
      <c r="F1585" s="4">
        <f t="shared" ca="1" si="49"/>
        <v>867.21170922856732</v>
      </c>
    </row>
    <row r="1586" spans="5:6" x14ac:dyDescent="0.25">
      <c r="E1586" s="4">
        <f t="shared" ca="1" si="48"/>
        <v>0.14291593277913361</v>
      </c>
      <c r="F1586" s="4">
        <f t="shared" ca="1" si="49"/>
        <v>857.84604309147971</v>
      </c>
    </row>
    <row r="1587" spans="5:6" x14ac:dyDescent="0.25">
      <c r="E1587" s="4">
        <f t="shared" ca="1" si="48"/>
        <v>0.96207412174240026</v>
      </c>
      <c r="F1587" s="4">
        <f t="shared" ca="1" si="49"/>
        <v>922.51010539388847</v>
      </c>
    </row>
    <row r="1588" spans="5:6" x14ac:dyDescent="0.25">
      <c r="E1588" s="4">
        <f t="shared" ca="1" si="48"/>
        <v>0.36455510244594613</v>
      </c>
      <c r="F1588" s="4">
        <f t="shared" ca="1" si="49"/>
        <v>876.25503214233754</v>
      </c>
    </row>
    <row r="1589" spans="5:6" x14ac:dyDescent="0.25">
      <c r="E1589" s="4">
        <f t="shared" ca="1" si="48"/>
        <v>0.72597758889941311</v>
      </c>
      <c r="F1589" s="4">
        <f t="shared" ca="1" si="49"/>
        <v>898.41290933789378</v>
      </c>
    </row>
    <row r="1590" spans="5:6" x14ac:dyDescent="0.25">
      <c r="E1590" s="4">
        <f t="shared" ca="1" si="48"/>
        <v>0.16455862489618878</v>
      </c>
      <c r="F1590" s="4">
        <f t="shared" ca="1" si="49"/>
        <v>860.25036078831704</v>
      </c>
    </row>
    <row r="1591" spans="5:6" x14ac:dyDescent="0.25">
      <c r="E1591" s="4">
        <f t="shared" ca="1" si="48"/>
        <v>0.97046092752069435</v>
      </c>
      <c r="F1591" s="4">
        <f t="shared" ca="1" si="49"/>
        <v>924.61293707656762</v>
      </c>
    </row>
    <row r="1592" spans="5:6" x14ac:dyDescent="0.25">
      <c r="E1592" s="4">
        <f t="shared" ca="1" si="48"/>
        <v>4.0722024863123596E-2</v>
      </c>
      <c r="F1592" s="4">
        <f t="shared" ca="1" si="49"/>
        <v>839.49338420110337</v>
      </c>
    </row>
    <row r="1593" spans="5:6" x14ac:dyDescent="0.25">
      <c r="E1593" s="4">
        <f t="shared" ca="1" si="48"/>
        <v>0.38451926391564784</v>
      </c>
      <c r="F1593" s="4">
        <f t="shared" ca="1" si="49"/>
        <v>877.54913712524126</v>
      </c>
    </row>
    <row r="1594" spans="5:6" x14ac:dyDescent="0.25">
      <c r="E1594" s="4">
        <f t="shared" ca="1" si="48"/>
        <v>0.3396090843186621</v>
      </c>
      <c r="F1594" s="4">
        <f t="shared" ca="1" si="49"/>
        <v>874.59335505527349</v>
      </c>
    </row>
    <row r="1595" spans="5:6" x14ac:dyDescent="0.25">
      <c r="E1595" s="4">
        <f t="shared" ca="1" si="48"/>
        <v>0.69740029229877776</v>
      </c>
      <c r="F1595" s="4">
        <f t="shared" ca="1" si="49"/>
        <v>896.54947831595825</v>
      </c>
    </row>
    <row r="1596" spans="5:6" x14ac:dyDescent="0.25">
      <c r="E1596" s="4">
        <f t="shared" ca="1" si="48"/>
        <v>0.99465303101271663</v>
      </c>
      <c r="F1596" s="4">
        <f t="shared" ca="1" si="49"/>
        <v>936.33419517845539</v>
      </c>
    </row>
    <row r="1597" spans="5:6" x14ac:dyDescent="0.25">
      <c r="E1597" s="4">
        <f t="shared" ca="1" si="48"/>
        <v>0.43013099255404119</v>
      </c>
      <c r="F1597" s="4">
        <f t="shared" ca="1" si="49"/>
        <v>880.41234723863374</v>
      </c>
    </row>
    <row r="1598" spans="5:6" x14ac:dyDescent="0.25">
      <c r="E1598" s="4">
        <f t="shared" ca="1" si="48"/>
        <v>0.82857391486894283</v>
      </c>
      <c r="F1598" s="4">
        <f t="shared" ca="1" si="49"/>
        <v>905.94746385023132</v>
      </c>
    </row>
    <row r="1599" spans="5:6" x14ac:dyDescent="0.25">
      <c r="E1599" s="4">
        <f t="shared" ca="1" si="48"/>
        <v>0.50142185463650746</v>
      </c>
      <c r="F1599" s="4">
        <f t="shared" ca="1" si="49"/>
        <v>884.71640125887097</v>
      </c>
    </row>
    <row r="1600" spans="5:6" x14ac:dyDescent="0.25">
      <c r="E1600" s="4">
        <f t="shared" ca="1" si="48"/>
        <v>0.82030822771848466</v>
      </c>
      <c r="F1600" s="4">
        <f t="shared" ca="1" si="49"/>
        <v>905.26810589285049</v>
      </c>
    </row>
    <row r="1601" spans="5:6" x14ac:dyDescent="0.25">
      <c r="E1601" s="4">
        <f t="shared" ca="1" si="48"/>
        <v>0.90023746506608437</v>
      </c>
      <c r="F1601" s="4">
        <f t="shared" ca="1" si="49"/>
        <v>912.87548838034706</v>
      </c>
    </row>
    <row r="1602" spans="5:6" x14ac:dyDescent="0.25">
      <c r="E1602" s="4">
        <f t="shared" ca="1" si="48"/>
        <v>0.42080478528906295</v>
      </c>
      <c r="F1602" s="4">
        <f t="shared" ca="1" si="49"/>
        <v>879.83585864065833</v>
      </c>
    </row>
    <row r="1603" spans="5:6" x14ac:dyDescent="0.25">
      <c r="E1603" s="4">
        <f t="shared" ca="1" si="48"/>
        <v>0.8930464259904658</v>
      </c>
      <c r="F1603" s="4">
        <f t="shared" ca="1" si="49"/>
        <v>912.06276962477909</v>
      </c>
    </row>
    <row r="1604" spans="5:6" x14ac:dyDescent="0.25">
      <c r="E1604" s="4">
        <f t="shared" ref="E1604:E1667" ca="1" si="50">RAND()</f>
        <v>0.12033854396920063</v>
      </c>
      <c r="F1604" s="4">
        <f t="shared" ref="F1604:F1667" ca="1" si="51">_xlfn.BETA.INV(E1604,$C$5,$C$6,$C$3,$C$4)</f>
        <v>855.03377151849475</v>
      </c>
    </row>
    <row r="1605" spans="5:6" x14ac:dyDescent="0.25">
      <c r="E1605" s="4">
        <f t="shared" ca="1" si="50"/>
        <v>0.9178267844427912</v>
      </c>
      <c r="F1605" s="4">
        <f t="shared" ca="1" si="51"/>
        <v>915.04078257660046</v>
      </c>
    </row>
    <row r="1606" spans="5:6" x14ac:dyDescent="0.25">
      <c r="E1606" s="4">
        <f t="shared" ca="1" si="50"/>
        <v>0.18973739299843118</v>
      </c>
      <c r="F1606" s="4">
        <f t="shared" ca="1" si="51"/>
        <v>862.78040215913302</v>
      </c>
    </row>
    <row r="1607" spans="5:6" x14ac:dyDescent="0.25">
      <c r="E1607" s="4">
        <f t="shared" ca="1" si="50"/>
        <v>0.4491500757336756</v>
      </c>
      <c r="F1607" s="4">
        <f t="shared" ca="1" si="51"/>
        <v>881.57640923927727</v>
      </c>
    </row>
    <row r="1608" spans="5:6" x14ac:dyDescent="0.25">
      <c r="E1608" s="4">
        <f t="shared" ca="1" si="50"/>
        <v>0.27180287505035683</v>
      </c>
      <c r="F1608" s="4">
        <f t="shared" ca="1" si="51"/>
        <v>869.73785968465575</v>
      </c>
    </row>
    <row r="1609" spans="5:6" x14ac:dyDescent="0.25">
      <c r="E1609" s="4">
        <f t="shared" ca="1" si="50"/>
        <v>0.1825964448797206</v>
      </c>
      <c r="F1609" s="4">
        <f t="shared" ca="1" si="51"/>
        <v>862.08775863305743</v>
      </c>
    </row>
    <row r="1610" spans="5:6" x14ac:dyDescent="0.25">
      <c r="E1610" s="4">
        <f t="shared" ca="1" si="50"/>
        <v>0.34642814714520453</v>
      </c>
      <c r="F1610" s="4">
        <f t="shared" ca="1" si="51"/>
        <v>875.05301206186425</v>
      </c>
    </row>
    <row r="1611" spans="5:6" x14ac:dyDescent="0.25">
      <c r="E1611" s="4">
        <f t="shared" ca="1" si="50"/>
        <v>0.34400520302913917</v>
      </c>
      <c r="F1611" s="4">
        <f t="shared" ca="1" si="51"/>
        <v>874.89018048986816</v>
      </c>
    </row>
    <row r="1612" spans="5:6" x14ac:dyDescent="0.25">
      <c r="E1612" s="4">
        <f t="shared" ca="1" si="50"/>
        <v>0.81609697505563783</v>
      </c>
      <c r="F1612" s="4">
        <f t="shared" ca="1" si="51"/>
        <v>904.92848636977351</v>
      </c>
    </row>
    <row r="1613" spans="5:6" x14ac:dyDescent="0.25">
      <c r="E1613" s="4">
        <f t="shared" ca="1" si="50"/>
        <v>0.12666869742817699</v>
      </c>
      <c r="F1613" s="4">
        <f t="shared" ca="1" si="51"/>
        <v>855.8594813038394</v>
      </c>
    </row>
    <row r="1614" spans="5:6" x14ac:dyDescent="0.25">
      <c r="E1614" s="4">
        <f t="shared" ca="1" si="50"/>
        <v>0.41251570904479129</v>
      </c>
      <c r="F1614" s="4">
        <f t="shared" ca="1" si="51"/>
        <v>879.31994398532754</v>
      </c>
    </row>
    <row r="1615" spans="5:6" x14ac:dyDescent="0.25">
      <c r="E1615" s="4">
        <f t="shared" ca="1" si="50"/>
        <v>0.76338319771363605</v>
      </c>
      <c r="F1615" s="4">
        <f t="shared" ca="1" si="51"/>
        <v>900.97395692775603</v>
      </c>
    </row>
    <row r="1616" spans="5:6" x14ac:dyDescent="0.25">
      <c r="E1616" s="4">
        <f t="shared" ca="1" si="50"/>
        <v>0.39108111336905138</v>
      </c>
      <c r="F1616" s="4">
        <f t="shared" ca="1" si="51"/>
        <v>877.96844990840202</v>
      </c>
    </row>
    <row r="1617" spans="5:6" x14ac:dyDescent="0.25">
      <c r="E1617" s="4">
        <f t="shared" ca="1" si="50"/>
        <v>0.42360130466295332</v>
      </c>
      <c r="F1617" s="4">
        <f t="shared" ca="1" si="51"/>
        <v>880.0091488367699</v>
      </c>
    </row>
    <row r="1618" spans="5:6" x14ac:dyDescent="0.25">
      <c r="E1618" s="4">
        <f t="shared" ca="1" si="50"/>
        <v>0.19004593716798224</v>
      </c>
      <c r="F1618" s="4">
        <f t="shared" ca="1" si="51"/>
        <v>862.80992549866994</v>
      </c>
    </row>
    <row r="1619" spans="5:6" x14ac:dyDescent="0.25">
      <c r="E1619" s="4">
        <f t="shared" ca="1" si="50"/>
        <v>0.81761250712023337</v>
      </c>
      <c r="F1619" s="4">
        <f t="shared" ca="1" si="51"/>
        <v>905.05022241668848</v>
      </c>
    </row>
    <row r="1620" spans="5:6" x14ac:dyDescent="0.25">
      <c r="E1620" s="4">
        <f t="shared" ca="1" si="50"/>
        <v>0.65281513682654357</v>
      </c>
      <c r="F1620" s="4">
        <f t="shared" ca="1" si="51"/>
        <v>893.75568633630405</v>
      </c>
    </row>
    <row r="1621" spans="5:6" x14ac:dyDescent="0.25">
      <c r="E1621" s="4">
        <f t="shared" ca="1" si="50"/>
        <v>0.93794849313172568</v>
      </c>
      <c r="F1621" s="4">
        <f t="shared" ca="1" si="51"/>
        <v>917.94748281500813</v>
      </c>
    </row>
    <row r="1622" spans="5:6" x14ac:dyDescent="0.25">
      <c r="E1622" s="4">
        <f t="shared" ca="1" si="50"/>
        <v>0.65621826181506204</v>
      </c>
      <c r="F1622" s="4">
        <f t="shared" ca="1" si="51"/>
        <v>893.96510142912905</v>
      </c>
    </row>
    <row r="1623" spans="5:6" x14ac:dyDescent="0.25">
      <c r="E1623" s="4">
        <f t="shared" ca="1" si="50"/>
        <v>0.63937927782173742</v>
      </c>
      <c r="F1623" s="4">
        <f t="shared" ca="1" si="51"/>
        <v>892.93387054128709</v>
      </c>
    </row>
    <row r="1624" spans="5:6" x14ac:dyDescent="0.25">
      <c r="E1624" s="4">
        <f t="shared" ca="1" si="50"/>
        <v>0.57502787415625511</v>
      </c>
      <c r="F1624" s="4">
        <f t="shared" ca="1" si="51"/>
        <v>889.075932457318</v>
      </c>
    </row>
    <row r="1625" spans="5:6" x14ac:dyDescent="0.25">
      <c r="E1625" s="4">
        <f t="shared" ca="1" si="50"/>
        <v>0.42283007127253747</v>
      </c>
      <c r="F1625" s="4">
        <f t="shared" ca="1" si="51"/>
        <v>879.96139564634768</v>
      </c>
    </row>
    <row r="1626" spans="5:6" x14ac:dyDescent="0.25">
      <c r="E1626" s="4">
        <f t="shared" ca="1" si="50"/>
        <v>7.3379884344760504E-2</v>
      </c>
      <c r="F1626" s="4">
        <f t="shared" ca="1" si="51"/>
        <v>847.53939604707864</v>
      </c>
    </row>
    <row r="1627" spans="5:6" x14ac:dyDescent="0.25">
      <c r="E1627" s="4">
        <f t="shared" ca="1" si="50"/>
        <v>0.49611982015067746</v>
      </c>
      <c r="F1627" s="4">
        <f t="shared" ca="1" si="51"/>
        <v>884.400791399691</v>
      </c>
    </row>
    <row r="1628" spans="5:6" x14ac:dyDescent="0.25">
      <c r="E1628" s="4">
        <f t="shared" ca="1" si="50"/>
        <v>0.61878386746939729</v>
      </c>
      <c r="F1628" s="4">
        <f t="shared" ca="1" si="51"/>
        <v>891.68738456649828</v>
      </c>
    </row>
    <row r="1629" spans="5:6" x14ac:dyDescent="0.25">
      <c r="E1629" s="4">
        <f t="shared" ca="1" si="50"/>
        <v>0.97067701852797905</v>
      </c>
      <c r="F1629" s="4">
        <f t="shared" ca="1" si="51"/>
        <v>924.67281676177822</v>
      </c>
    </row>
    <row r="1630" spans="5:6" x14ac:dyDescent="0.25">
      <c r="E1630" s="4">
        <f t="shared" ca="1" si="50"/>
        <v>4.4795820596060798E-3</v>
      </c>
      <c r="F1630" s="4">
        <f t="shared" ca="1" si="51"/>
        <v>814.36627794757669</v>
      </c>
    </row>
    <row r="1631" spans="5:6" x14ac:dyDescent="0.25">
      <c r="E1631" s="4">
        <f t="shared" ca="1" si="50"/>
        <v>6.5053100614483328E-2</v>
      </c>
      <c r="F1631" s="4">
        <f t="shared" ca="1" si="51"/>
        <v>845.82587913888483</v>
      </c>
    </row>
    <row r="1632" spans="5:6" x14ac:dyDescent="0.25">
      <c r="E1632" s="4">
        <f t="shared" ca="1" si="50"/>
        <v>0.86360652269059834</v>
      </c>
      <c r="F1632" s="4">
        <f t="shared" ca="1" si="51"/>
        <v>909.05482099783296</v>
      </c>
    </row>
    <row r="1633" spans="5:6" x14ac:dyDescent="0.25">
      <c r="E1633" s="4">
        <f t="shared" ca="1" si="50"/>
        <v>6.6873088438574868E-2</v>
      </c>
      <c r="F1633" s="4">
        <f t="shared" ca="1" si="51"/>
        <v>846.21504497322678</v>
      </c>
    </row>
    <row r="1634" spans="5:6" x14ac:dyDescent="0.25">
      <c r="E1634" s="4">
        <f t="shared" ca="1" si="50"/>
        <v>0.94321754165768668</v>
      </c>
      <c r="F1634" s="4">
        <f t="shared" ca="1" si="51"/>
        <v>918.81622354222372</v>
      </c>
    </row>
    <row r="1635" spans="5:6" x14ac:dyDescent="0.25">
      <c r="E1635" s="4">
        <f t="shared" ca="1" si="50"/>
        <v>0.46557358099748858</v>
      </c>
      <c r="F1635" s="4">
        <f t="shared" ca="1" si="51"/>
        <v>882.57095350892052</v>
      </c>
    </row>
    <row r="1636" spans="5:6" x14ac:dyDescent="0.25">
      <c r="E1636" s="4">
        <f t="shared" ca="1" si="50"/>
        <v>0.92878605082654664</v>
      </c>
      <c r="F1636" s="4">
        <f t="shared" ca="1" si="51"/>
        <v>916.5534434242179</v>
      </c>
    </row>
    <row r="1637" spans="5:6" x14ac:dyDescent="0.25">
      <c r="E1637" s="4">
        <f t="shared" ca="1" si="50"/>
        <v>0.52463920134092012</v>
      </c>
      <c r="F1637" s="4">
        <f t="shared" ca="1" si="51"/>
        <v>886.09389615978512</v>
      </c>
    </row>
    <row r="1638" spans="5:6" x14ac:dyDescent="0.25">
      <c r="E1638" s="4">
        <f t="shared" ca="1" si="50"/>
        <v>0.37188398257426125</v>
      </c>
      <c r="F1638" s="4">
        <f t="shared" ca="1" si="51"/>
        <v>876.73348118039132</v>
      </c>
    </row>
    <row r="1639" spans="5:6" x14ac:dyDescent="0.25">
      <c r="E1639" s="4">
        <f t="shared" ca="1" si="50"/>
        <v>0.8267659758904079</v>
      </c>
      <c r="F1639" s="4">
        <f t="shared" ca="1" si="51"/>
        <v>905.79736465442556</v>
      </c>
    </row>
    <row r="1640" spans="5:6" x14ac:dyDescent="0.25">
      <c r="E1640" s="4">
        <f t="shared" ca="1" si="50"/>
        <v>0.24059379107466294</v>
      </c>
      <c r="F1640" s="4">
        <f t="shared" ca="1" si="51"/>
        <v>867.27227237732427</v>
      </c>
    </row>
    <row r="1641" spans="5:6" x14ac:dyDescent="0.25">
      <c r="E1641" s="4">
        <f t="shared" ca="1" si="50"/>
        <v>0.31455854066564992</v>
      </c>
      <c r="F1641" s="4">
        <f t="shared" ca="1" si="51"/>
        <v>872.8648092227628</v>
      </c>
    </row>
    <row r="1642" spans="5:6" x14ac:dyDescent="0.25">
      <c r="E1642" s="4">
        <f t="shared" ca="1" si="50"/>
        <v>0.81895746820575499</v>
      </c>
      <c r="F1642" s="4">
        <f t="shared" ca="1" si="51"/>
        <v>905.15871179458554</v>
      </c>
    </row>
    <row r="1643" spans="5:6" x14ac:dyDescent="0.25">
      <c r="E1643" s="4">
        <f t="shared" ca="1" si="50"/>
        <v>0.14016830591410723</v>
      </c>
      <c r="F1643" s="4">
        <f t="shared" ca="1" si="51"/>
        <v>857.52225947256409</v>
      </c>
    </row>
    <row r="1644" spans="5:6" x14ac:dyDescent="0.25">
      <c r="E1644" s="4">
        <f t="shared" ca="1" si="50"/>
        <v>0.56471995404005004</v>
      </c>
      <c r="F1644" s="4">
        <f t="shared" ca="1" si="51"/>
        <v>888.46513402549078</v>
      </c>
    </row>
    <row r="1645" spans="5:6" x14ac:dyDescent="0.25">
      <c r="E1645" s="4">
        <f t="shared" ca="1" si="50"/>
        <v>0.34499889504490144</v>
      </c>
      <c r="F1645" s="4">
        <f t="shared" ca="1" si="51"/>
        <v>874.95702545804545</v>
      </c>
    </row>
    <row r="1646" spans="5:6" x14ac:dyDescent="0.25">
      <c r="E1646" s="4">
        <f t="shared" ca="1" si="50"/>
        <v>0.21009892211921344</v>
      </c>
      <c r="F1646" s="4">
        <f t="shared" ca="1" si="51"/>
        <v>864.66337248885611</v>
      </c>
    </row>
    <row r="1647" spans="5:6" x14ac:dyDescent="0.25">
      <c r="E1647" s="4">
        <f t="shared" ca="1" si="50"/>
        <v>0.70826240551995523</v>
      </c>
      <c r="F1647" s="4">
        <f t="shared" ca="1" si="51"/>
        <v>897.2498173099832</v>
      </c>
    </row>
    <row r="1648" spans="5:6" x14ac:dyDescent="0.25">
      <c r="E1648" s="4">
        <f t="shared" ca="1" si="50"/>
        <v>0.75507507785879147</v>
      </c>
      <c r="F1648" s="4">
        <f t="shared" ca="1" si="51"/>
        <v>900.39088688522372</v>
      </c>
    </row>
    <row r="1649" spans="5:6" x14ac:dyDescent="0.25">
      <c r="E1649" s="4">
        <f t="shared" ca="1" si="50"/>
        <v>0.25657487984184923</v>
      </c>
      <c r="F1649" s="4">
        <f t="shared" ca="1" si="51"/>
        <v>868.55728839365963</v>
      </c>
    </row>
    <row r="1650" spans="5:6" x14ac:dyDescent="0.25">
      <c r="E1650" s="4">
        <f t="shared" ca="1" si="50"/>
        <v>0.45986028571625359</v>
      </c>
      <c r="F1650" s="4">
        <f t="shared" ca="1" si="51"/>
        <v>882.22597361505916</v>
      </c>
    </row>
    <row r="1651" spans="5:6" x14ac:dyDescent="0.25">
      <c r="E1651" s="4">
        <f t="shared" ca="1" si="50"/>
        <v>0.51508526267688604</v>
      </c>
      <c r="F1651" s="4">
        <f t="shared" ca="1" si="51"/>
        <v>885.5278011785291</v>
      </c>
    </row>
    <row r="1652" spans="5:6" x14ac:dyDescent="0.25">
      <c r="E1652" s="4">
        <f t="shared" ca="1" si="50"/>
        <v>0.50804933385861817</v>
      </c>
      <c r="F1652" s="4">
        <f t="shared" ca="1" si="51"/>
        <v>885.11028653552125</v>
      </c>
    </row>
    <row r="1653" spans="5:6" x14ac:dyDescent="0.25">
      <c r="E1653" s="4">
        <f t="shared" ca="1" si="50"/>
        <v>0.54493864717552898</v>
      </c>
      <c r="F1653" s="4">
        <f t="shared" ca="1" si="51"/>
        <v>887.29484432682602</v>
      </c>
    </row>
    <row r="1654" spans="5:6" x14ac:dyDescent="0.25">
      <c r="E1654" s="4">
        <f t="shared" ca="1" si="50"/>
        <v>0.85639723507980281</v>
      </c>
      <c r="F1654" s="4">
        <f t="shared" ca="1" si="51"/>
        <v>908.380409388055</v>
      </c>
    </row>
    <row r="1655" spans="5:6" x14ac:dyDescent="0.25">
      <c r="E1655" s="4">
        <f t="shared" ca="1" si="50"/>
        <v>0.60384427108470284</v>
      </c>
      <c r="F1655" s="4">
        <f t="shared" ca="1" si="51"/>
        <v>890.79122776257736</v>
      </c>
    </row>
    <row r="1656" spans="5:6" x14ac:dyDescent="0.25">
      <c r="E1656" s="4">
        <f t="shared" ca="1" si="50"/>
        <v>0.51043875776538261</v>
      </c>
      <c r="F1656" s="4">
        <f t="shared" ca="1" si="51"/>
        <v>885.25214426977425</v>
      </c>
    </row>
    <row r="1657" spans="5:6" x14ac:dyDescent="0.25">
      <c r="E1657" s="4">
        <f t="shared" ca="1" si="50"/>
        <v>0.17298882858672981</v>
      </c>
      <c r="F1657" s="4">
        <f t="shared" ca="1" si="51"/>
        <v>861.12574408705723</v>
      </c>
    </row>
    <row r="1658" spans="5:6" x14ac:dyDescent="0.25">
      <c r="E1658" s="4">
        <f t="shared" ca="1" si="50"/>
        <v>0.62395841463281776</v>
      </c>
      <c r="F1658" s="4">
        <f t="shared" ca="1" si="51"/>
        <v>891.99923482362283</v>
      </c>
    </row>
    <row r="1659" spans="5:6" x14ac:dyDescent="0.25">
      <c r="E1659" s="4">
        <f t="shared" ca="1" si="50"/>
        <v>0.79381569007380648</v>
      </c>
      <c r="F1659" s="4">
        <f t="shared" ca="1" si="51"/>
        <v>903.19601052972268</v>
      </c>
    </row>
    <row r="1660" spans="5:6" x14ac:dyDescent="0.25">
      <c r="E1660" s="4">
        <f t="shared" ca="1" si="50"/>
        <v>0.71526735426203969</v>
      </c>
      <c r="F1660" s="4">
        <f t="shared" ca="1" si="51"/>
        <v>897.70645389425169</v>
      </c>
    </row>
    <row r="1661" spans="5:6" x14ac:dyDescent="0.25">
      <c r="E1661" s="4">
        <f t="shared" ca="1" si="50"/>
        <v>0.240617517207663</v>
      </c>
      <c r="F1661" s="4">
        <f t="shared" ca="1" si="51"/>
        <v>867.27421832227151</v>
      </c>
    </row>
    <row r="1662" spans="5:6" x14ac:dyDescent="0.25">
      <c r="E1662" s="4">
        <f t="shared" ca="1" si="50"/>
        <v>0.44652489605099044</v>
      </c>
      <c r="F1662" s="4">
        <f t="shared" ca="1" si="51"/>
        <v>881.41657992500541</v>
      </c>
    </row>
    <row r="1663" spans="5:6" x14ac:dyDescent="0.25">
      <c r="E1663" s="4">
        <f t="shared" ca="1" si="50"/>
        <v>0.19509591800301085</v>
      </c>
      <c r="F1663" s="4">
        <f t="shared" ca="1" si="51"/>
        <v>863.28858418801929</v>
      </c>
    </row>
    <row r="1664" spans="5:6" x14ac:dyDescent="0.25">
      <c r="E1664" s="4">
        <f t="shared" ca="1" si="50"/>
        <v>0.64824117934510594</v>
      </c>
      <c r="F1664" s="4">
        <f t="shared" ca="1" si="51"/>
        <v>893.47505271451428</v>
      </c>
    </row>
    <row r="1665" spans="5:6" x14ac:dyDescent="0.25">
      <c r="E1665" s="4">
        <f t="shared" ca="1" si="50"/>
        <v>0.94608672394541315</v>
      </c>
      <c r="F1665" s="4">
        <f t="shared" ca="1" si="51"/>
        <v>919.31375364822725</v>
      </c>
    </row>
    <row r="1666" spans="5:6" x14ac:dyDescent="0.25">
      <c r="E1666" s="4">
        <f t="shared" ca="1" si="50"/>
        <v>0.12628747892879311</v>
      </c>
      <c r="F1666" s="4">
        <f t="shared" ca="1" si="51"/>
        <v>855.81064474134359</v>
      </c>
    </row>
    <row r="1667" spans="5:6" x14ac:dyDescent="0.25">
      <c r="E1667" s="4">
        <f t="shared" ca="1" si="50"/>
        <v>0.73863528882291762</v>
      </c>
      <c r="F1667" s="4">
        <f t="shared" ca="1" si="51"/>
        <v>899.26202478831362</v>
      </c>
    </row>
    <row r="1668" spans="5:6" x14ac:dyDescent="0.25">
      <c r="E1668" s="4">
        <f t="shared" ref="E1668:E1731" ca="1" si="52">RAND()</f>
        <v>0.11349629842618991</v>
      </c>
      <c r="F1668" s="4">
        <f t="shared" ref="F1668:F1731" ca="1" si="53">_xlfn.BETA.INV(E1668,$C$5,$C$6,$C$3,$C$4)</f>
        <v>854.10339918761565</v>
      </c>
    </row>
    <row r="1669" spans="5:6" x14ac:dyDescent="0.25">
      <c r="E1669" s="4">
        <f t="shared" ca="1" si="52"/>
        <v>0.84098296770591263</v>
      </c>
      <c r="F1669" s="4">
        <f t="shared" ca="1" si="53"/>
        <v>907.0023423318662</v>
      </c>
    </row>
    <row r="1670" spans="5:6" x14ac:dyDescent="0.25">
      <c r="E1670" s="4">
        <f t="shared" ca="1" si="52"/>
        <v>0.75536724854435855</v>
      </c>
      <c r="F1670" s="4">
        <f t="shared" ca="1" si="53"/>
        <v>900.41124070560954</v>
      </c>
    </row>
    <row r="1671" spans="5:6" x14ac:dyDescent="0.25">
      <c r="E1671" s="4">
        <f t="shared" ca="1" si="52"/>
        <v>0.37925928677450371</v>
      </c>
      <c r="F1671" s="4">
        <f t="shared" ca="1" si="53"/>
        <v>877.21094627459047</v>
      </c>
    </row>
    <row r="1672" spans="5:6" x14ac:dyDescent="0.25">
      <c r="E1672" s="4">
        <f t="shared" ca="1" si="52"/>
        <v>0.44966922145425647</v>
      </c>
      <c r="F1672" s="4">
        <f t="shared" ca="1" si="53"/>
        <v>881.60798668948223</v>
      </c>
    </row>
    <row r="1673" spans="5:6" x14ac:dyDescent="0.25">
      <c r="E1673" s="4">
        <f t="shared" ca="1" si="52"/>
        <v>0.68188931443080969</v>
      </c>
      <c r="F1673" s="4">
        <f t="shared" ca="1" si="53"/>
        <v>895.56406216667745</v>
      </c>
    </row>
    <row r="1674" spans="5:6" x14ac:dyDescent="0.25">
      <c r="E1674" s="4">
        <f t="shared" ca="1" si="52"/>
        <v>4.1393102103018387E-2</v>
      </c>
      <c r="F1674" s="4">
        <f t="shared" ca="1" si="53"/>
        <v>839.70635544310358</v>
      </c>
    </row>
    <row r="1675" spans="5:6" x14ac:dyDescent="0.25">
      <c r="E1675" s="4">
        <f t="shared" ca="1" si="52"/>
        <v>0.4889483913349294</v>
      </c>
      <c r="F1675" s="4">
        <f t="shared" ca="1" si="53"/>
        <v>883.97309267878188</v>
      </c>
    </row>
    <row r="1676" spans="5:6" x14ac:dyDescent="0.25">
      <c r="E1676" s="4">
        <f t="shared" ca="1" si="52"/>
        <v>0.16248648598727533</v>
      </c>
      <c r="F1676" s="4">
        <f t="shared" ca="1" si="53"/>
        <v>860.03035936154208</v>
      </c>
    </row>
    <row r="1677" spans="5:6" x14ac:dyDescent="0.25">
      <c r="E1677" s="4">
        <f t="shared" ca="1" si="52"/>
        <v>0.91066668333091694</v>
      </c>
      <c r="F1677" s="4">
        <f t="shared" ca="1" si="53"/>
        <v>914.12531381706833</v>
      </c>
    </row>
    <row r="1678" spans="5:6" x14ac:dyDescent="0.25">
      <c r="E1678" s="4">
        <f t="shared" ca="1" si="52"/>
        <v>0.11757598587657858</v>
      </c>
      <c r="F1678" s="4">
        <f t="shared" ca="1" si="53"/>
        <v>854.66310246106559</v>
      </c>
    </row>
    <row r="1679" spans="5:6" x14ac:dyDescent="0.25">
      <c r="E1679" s="4">
        <f t="shared" ca="1" si="52"/>
        <v>0.40296989147238893</v>
      </c>
      <c r="F1679" s="4">
        <f t="shared" ca="1" si="53"/>
        <v>878.72132588739305</v>
      </c>
    </row>
    <row r="1680" spans="5:6" x14ac:dyDescent="0.25">
      <c r="E1680" s="4">
        <f t="shared" ca="1" si="52"/>
        <v>0.40062959696135059</v>
      </c>
      <c r="F1680" s="4">
        <f t="shared" ca="1" si="53"/>
        <v>878.57378809723548</v>
      </c>
    </row>
    <row r="1681" spans="5:6" x14ac:dyDescent="0.25">
      <c r="E1681" s="4">
        <f t="shared" ca="1" si="52"/>
        <v>0.25362437502294533</v>
      </c>
      <c r="F1681" s="4">
        <f t="shared" ca="1" si="53"/>
        <v>868.3237756816809</v>
      </c>
    </row>
    <row r="1682" spans="5:6" x14ac:dyDescent="0.25">
      <c r="E1682" s="4">
        <f t="shared" ca="1" si="52"/>
        <v>0.43004599994333625</v>
      </c>
      <c r="F1682" s="4">
        <f t="shared" ca="1" si="53"/>
        <v>880.40711149012122</v>
      </c>
    </row>
    <row r="1683" spans="5:6" x14ac:dyDescent="0.25">
      <c r="E1683" s="4">
        <f t="shared" ca="1" si="52"/>
        <v>0.69114113733677662</v>
      </c>
      <c r="F1683" s="4">
        <f t="shared" ca="1" si="53"/>
        <v>896.14987158883571</v>
      </c>
    </row>
    <row r="1684" spans="5:6" x14ac:dyDescent="0.25">
      <c r="E1684" s="4">
        <f t="shared" ca="1" si="52"/>
        <v>8.3890606438815518E-2</v>
      </c>
      <c r="F1684" s="4">
        <f t="shared" ca="1" si="53"/>
        <v>849.49088945402161</v>
      </c>
    </row>
    <row r="1685" spans="5:6" x14ac:dyDescent="0.25">
      <c r="E1685" s="4">
        <f t="shared" ca="1" si="52"/>
        <v>0.75825936697095431</v>
      </c>
      <c r="F1685" s="4">
        <f t="shared" ca="1" si="53"/>
        <v>900.61330149886624</v>
      </c>
    </row>
    <row r="1686" spans="5:6" x14ac:dyDescent="0.25">
      <c r="E1686" s="4">
        <f t="shared" ca="1" si="52"/>
        <v>0.72384218150270818</v>
      </c>
      <c r="F1686" s="4">
        <f t="shared" ca="1" si="53"/>
        <v>898.27121734152354</v>
      </c>
    </row>
    <row r="1687" spans="5:6" x14ac:dyDescent="0.25">
      <c r="E1687" s="4">
        <f t="shared" ca="1" si="52"/>
        <v>0.76674865276217585</v>
      </c>
      <c r="F1687" s="4">
        <f t="shared" ca="1" si="53"/>
        <v>901.2127727821711</v>
      </c>
    </row>
    <row r="1688" spans="5:6" x14ac:dyDescent="0.25">
      <c r="E1688" s="4">
        <f t="shared" ca="1" si="52"/>
        <v>0.43433649637053562</v>
      </c>
      <c r="F1688" s="4">
        <f t="shared" ca="1" si="53"/>
        <v>880.67102165001586</v>
      </c>
    </row>
    <row r="1689" spans="5:6" x14ac:dyDescent="0.25">
      <c r="E1689" s="4">
        <f t="shared" ca="1" si="52"/>
        <v>0.91542442965949744</v>
      </c>
      <c r="F1689" s="4">
        <f t="shared" ca="1" si="53"/>
        <v>914.72784525484747</v>
      </c>
    </row>
    <row r="1690" spans="5:6" x14ac:dyDescent="0.25">
      <c r="E1690" s="4">
        <f t="shared" ca="1" si="52"/>
        <v>0.89128773081174006</v>
      </c>
      <c r="F1690" s="4">
        <f t="shared" ca="1" si="53"/>
        <v>911.8694016703497</v>
      </c>
    </row>
    <row r="1691" spans="5:6" x14ac:dyDescent="0.25">
      <c r="E1691" s="4">
        <f t="shared" ca="1" si="52"/>
        <v>0.84917031147828892</v>
      </c>
      <c r="F1691" s="4">
        <f t="shared" ca="1" si="53"/>
        <v>907.72414186021183</v>
      </c>
    </row>
    <row r="1692" spans="5:6" x14ac:dyDescent="0.25">
      <c r="E1692" s="4">
        <f t="shared" ca="1" si="52"/>
        <v>2.4377709417590543E-2</v>
      </c>
      <c r="F1692" s="4">
        <f t="shared" ca="1" si="53"/>
        <v>833.05707740898708</v>
      </c>
    </row>
    <row r="1693" spans="5:6" x14ac:dyDescent="0.25">
      <c r="E1693" s="4">
        <f t="shared" ca="1" si="52"/>
        <v>0.54239860483450697</v>
      </c>
      <c r="F1693" s="4">
        <f t="shared" ca="1" si="53"/>
        <v>887.14463344795581</v>
      </c>
    </row>
    <row r="1694" spans="5:6" x14ac:dyDescent="0.25">
      <c r="E1694" s="4">
        <f t="shared" ca="1" si="52"/>
        <v>0.69922063375597687</v>
      </c>
      <c r="F1694" s="4">
        <f t="shared" ca="1" si="53"/>
        <v>896.66622232152895</v>
      </c>
    </row>
    <row r="1695" spans="5:6" x14ac:dyDescent="0.25">
      <c r="E1695" s="4">
        <f t="shared" ca="1" si="52"/>
        <v>0.72041161018231337</v>
      </c>
      <c r="F1695" s="4">
        <f t="shared" ca="1" si="53"/>
        <v>898.044475366862</v>
      </c>
    </row>
    <row r="1696" spans="5:6" x14ac:dyDescent="0.25">
      <c r="E1696" s="4">
        <f t="shared" ca="1" si="52"/>
        <v>0.35101704375077813</v>
      </c>
      <c r="F1696" s="4">
        <f t="shared" ca="1" si="53"/>
        <v>875.35995715779245</v>
      </c>
    </row>
    <row r="1697" spans="5:6" x14ac:dyDescent="0.25">
      <c r="E1697" s="4">
        <f t="shared" ca="1" si="52"/>
        <v>0.22836031511263566</v>
      </c>
      <c r="F1697" s="4">
        <f t="shared" ca="1" si="53"/>
        <v>866.25251293726308</v>
      </c>
    </row>
    <row r="1698" spans="5:6" x14ac:dyDescent="0.25">
      <c r="E1698" s="4">
        <f t="shared" ca="1" si="52"/>
        <v>0.18242071141199667</v>
      </c>
      <c r="F1698" s="4">
        <f t="shared" ca="1" si="53"/>
        <v>862.07048082081315</v>
      </c>
    </row>
    <row r="1699" spans="5:6" x14ac:dyDescent="0.25">
      <c r="E1699" s="4">
        <f t="shared" ca="1" si="52"/>
        <v>0.9003013021032874</v>
      </c>
      <c r="F1699" s="4">
        <f t="shared" ca="1" si="53"/>
        <v>912.88287075454252</v>
      </c>
    </row>
    <row r="1700" spans="5:6" x14ac:dyDescent="0.25">
      <c r="E1700" s="4">
        <f t="shared" ca="1" si="52"/>
        <v>0.31375045008083047</v>
      </c>
      <c r="F1700" s="4">
        <f t="shared" ca="1" si="53"/>
        <v>872.80791221887466</v>
      </c>
    </row>
    <row r="1701" spans="5:6" x14ac:dyDescent="0.25">
      <c r="E1701" s="4">
        <f t="shared" ca="1" si="52"/>
        <v>0.41553049805250919</v>
      </c>
      <c r="F1701" s="4">
        <f t="shared" ca="1" si="53"/>
        <v>879.50798825288064</v>
      </c>
    </row>
    <row r="1702" spans="5:6" x14ac:dyDescent="0.25">
      <c r="E1702" s="4">
        <f t="shared" ca="1" si="52"/>
        <v>0.69315807216520098</v>
      </c>
      <c r="F1702" s="4">
        <f t="shared" ca="1" si="53"/>
        <v>896.27833933193199</v>
      </c>
    </row>
    <row r="1703" spans="5:6" x14ac:dyDescent="0.25">
      <c r="E1703" s="4">
        <f t="shared" ca="1" si="52"/>
        <v>0.1908995145230088</v>
      </c>
      <c r="F1703" s="4">
        <f t="shared" ca="1" si="53"/>
        <v>862.89143148480684</v>
      </c>
    </row>
    <row r="1704" spans="5:6" x14ac:dyDescent="0.25">
      <c r="E1704" s="4">
        <f t="shared" ca="1" si="52"/>
        <v>0.26889342169437658</v>
      </c>
      <c r="F1704" s="4">
        <f t="shared" ca="1" si="53"/>
        <v>869.51535580659061</v>
      </c>
    </row>
    <row r="1705" spans="5:6" x14ac:dyDescent="0.25">
      <c r="E1705" s="4">
        <f t="shared" ca="1" si="52"/>
        <v>2.0419044541213904E-2</v>
      </c>
      <c r="F1705" s="4">
        <f t="shared" ca="1" si="53"/>
        <v>830.93506947361982</v>
      </c>
    </row>
    <row r="1706" spans="5:6" x14ac:dyDescent="0.25">
      <c r="E1706" s="4">
        <f t="shared" ca="1" si="52"/>
        <v>0.91872870402829943</v>
      </c>
      <c r="F1706" s="4">
        <f t="shared" ca="1" si="53"/>
        <v>915.15986722035927</v>
      </c>
    </row>
    <row r="1707" spans="5:6" x14ac:dyDescent="0.25">
      <c r="E1707" s="4">
        <f t="shared" ca="1" si="52"/>
        <v>0.99201950484152635</v>
      </c>
      <c r="F1707" s="4">
        <f t="shared" ca="1" si="53"/>
        <v>933.92267387661047</v>
      </c>
    </row>
    <row r="1708" spans="5:6" x14ac:dyDescent="0.25">
      <c r="E1708" s="4">
        <f t="shared" ca="1" si="52"/>
        <v>0.26999066144409589</v>
      </c>
      <c r="F1708" s="4">
        <f t="shared" ca="1" si="53"/>
        <v>869.59943184796282</v>
      </c>
    </row>
    <row r="1709" spans="5:6" x14ac:dyDescent="0.25">
      <c r="E1709" s="4">
        <f t="shared" ca="1" si="52"/>
        <v>0.77701102320036819</v>
      </c>
      <c r="F1709" s="4">
        <f t="shared" ca="1" si="53"/>
        <v>901.95103100336553</v>
      </c>
    </row>
    <row r="1710" spans="5:6" x14ac:dyDescent="0.25">
      <c r="E1710" s="4">
        <f t="shared" ca="1" si="52"/>
        <v>0.36211651953630875</v>
      </c>
      <c r="F1710" s="4">
        <f t="shared" ca="1" si="53"/>
        <v>876.0949120963179</v>
      </c>
    </row>
    <row r="1711" spans="5:6" x14ac:dyDescent="0.25">
      <c r="E1711" s="4">
        <f t="shared" ca="1" si="52"/>
        <v>2.2580358619517793E-2</v>
      </c>
      <c r="F1711" s="4">
        <f t="shared" ca="1" si="53"/>
        <v>832.13410157361204</v>
      </c>
    </row>
    <row r="1712" spans="5:6" x14ac:dyDescent="0.25">
      <c r="E1712" s="4">
        <f t="shared" ca="1" si="52"/>
        <v>0.48576317978041006</v>
      </c>
      <c r="F1712" s="4">
        <f t="shared" ca="1" si="53"/>
        <v>883.78279773348481</v>
      </c>
    </row>
    <row r="1713" spans="5:6" x14ac:dyDescent="0.25">
      <c r="E1713" s="4">
        <f t="shared" ca="1" si="52"/>
        <v>0.62345851495973814</v>
      </c>
      <c r="F1713" s="4">
        <f t="shared" ca="1" si="53"/>
        <v>891.96907177352523</v>
      </c>
    </row>
    <row r="1714" spans="5:6" x14ac:dyDescent="0.25">
      <c r="E1714" s="4">
        <f t="shared" ca="1" si="52"/>
        <v>0.1884428837848191</v>
      </c>
      <c r="F1714" s="4">
        <f t="shared" ca="1" si="53"/>
        <v>862.65617843704695</v>
      </c>
    </row>
    <row r="1715" spans="5:6" x14ac:dyDescent="0.25">
      <c r="E1715" s="4">
        <f t="shared" ca="1" si="52"/>
        <v>0.35924487451525622</v>
      </c>
      <c r="F1715" s="4">
        <f t="shared" ca="1" si="53"/>
        <v>875.90574595007411</v>
      </c>
    </row>
    <row r="1716" spans="5:6" x14ac:dyDescent="0.25">
      <c r="E1716" s="4">
        <f t="shared" ca="1" si="52"/>
        <v>0.78910526644979762</v>
      </c>
      <c r="F1716" s="4">
        <f t="shared" ca="1" si="53"/>
        <v>902.84217497400266</v>
      </c>
    </row>
    <row r="1717" spans="5:6" x14ac:dyDescent="0.25">
      <c r="E1717" s="4">
        <f t="shared" ca="1" si="52"/>
        <v>0.93122999641315296</v>
      </c>
      <c r="F1717" s="4">
        <f t="shared" ca="1" si="53"/>
        <v>916.91239088712496</v>
      </c>
    </row>
    <row r="1718" spans="5:6" x14ac:dyDescent="0.25">
      <c r="E1718" s="4">
        <f t="shared" ca="1" si="52"/>
        <v>2.4243389962864015E-2</v>
      </c>
      <c r="F1718" s="4">
        <f t="shared" ca="1" si="53"/>
        <v>832.99018977734875</v>
      </c>
    </row>
    <row r="1719" spans="5:6" x14ac:dyDescent="0.25">
      <c r="E1719" s="4">
        <f t="shared" ca="1" si="52"/>
        <v>0.96460759471011381</v>
      </c>
      <c r="F1719" s="4">
        <f t="shared" ca="1" si="53"/>
        <v>923.1047855959381</v>
      </c>
    </row>
    <row r="1720" spans="5:6" x14ac:dyDescent="0.25">
      <c r="E1720" s="4">
        <f t="shared" ca="1" si="52"/>
        <v>0.72155261355585476</v>
      </c>
      <c r="F1720" s="4">
        <f t="shared" ca="1" si="53"/>
        <v>898.11976951425288</v>
      </c>
    </row>
    <row r="1721" spans="5:6" x14ac:dyDescent="0.25">
      <c r="E1721" s="4">
        <f t="shared" ca="1" si="52"/>
        <v>6.9828209323187673E-2</v>
      </c>
      <c r="F1721" s="4">
        <f t="shared" ca="1" si="53"/>
        <v>846.82891965344413</v>
      </c>
    </row>
    <row r="1722" spans="5:6" x14ac:dyDescent="0.25">
      <c r="E1722" s="4">
        <f t="shared" ca="1" si="52"/>
        <v>0.41578986313781086</v>
      </c>
      <c r="F1722" s="4">
        <f t="shared" ca="1" si="53"/>
        <v>879.52414402570605</v>
      </c>
    </row>
    <row r="1723" spans="5:6" x14ac:dyDescent="0.25">
      <c r="E1723" s="4">
        <f t="shared" ca="1" si="52"/>
        <v>0.35493114444301666</v>
      </c>
      <c r="F1723" s="4">
        <f t="shared" ca="1" si="53"/>
        <v>875.62031094944939</v>
      </c>
    </row>
    <row r="1724" spans="5:6" x14ac:dyDescent="0.25">
      <c r="E1724" s="4">
        <f t="shared" ca="1" si="52"/>
        <v>0.37495509347437661</v>
      </c>
      <c r="F1724" s="4">
        <f t="shared" ca="1" si="53"/>
        <v>876.93277565774804</v>
      </c>
    </row>
    <row r="1725" spans="5:6" x14ac:dyDescent="0.25">
      <c r="E1725" s="4">
        <f t="shared" ca="1" si="52"/>
        <v>0.17935798391683533</v>
      </c>
      <c r="F1725" s="4">
        <f t="shared" ca="1" si="53"/>
        <v>861.76749790351994</v>
      </c>
    </row>
    <row r="1726" spans="5:6" x14ac:dyDescent="0.25">
      <c r="E1726" s="4">
        <f t="shared" ca="1" si="52"/>
        <v>0.31211500187575747</v>
      </c>
      <c r="F1726" s="4">
        <f t="shared" ca="1" si="53"/>
        <v>872.6925285131789</v>
      </c>
    </row>
    <row r="1727" spans="5:6" x14ac:dyDescent="0.25">
      <c r="E1727" s="4">
        <f t="shared" ca="1" si="52"/>
        <v>0.36744901897282556</v>
      </c>
      <c r="F1727" s="4">
        <f t="shared" ca="1" si="53"/>
        <v>876.44444503415286</v>
      </c>
    </row>
    <row r="1728" spans="5:6" x14ac:dyDescent="0.25">
      <c r="E1728" s="4">
        <f t="shared" ca="1" si="52"/>
        <v>0.45938715405195285</v>
      </c>
      <c r="F1728" s="4">
        <f t="shared" ca="1" si="53"/>
        <v>882.19735940639532</v>
      </c>
    </row>
    <row r="1729" spans="5:6" x14ac:dyDescent="0.25">
      <c r="E1729" s="4">
        <f t="shared" ca="1" si="52"/>
        <v>9.8053698912235587E-2</v>
      </c>
      <c r="F1729" s="4">
        <f t="shared" ca="1" si="53"/>
        <v>851.83343332110678</v>
      </c>
    </row>
    <row r="1730" spans="5:6" x14ac:dyDescent="0.25">
      <c r="E1730" s="4">
        <f t="shared" ca="1" si="52"/>
        <v>0.94670106853787683</v>
      </c>
      <c r="F1730" s="4">
        <f t="shared" ca="1" si="53"/>
        <v>919.42274784575363</v>
      </c>
    </row>
    <row r="1731" spans="5:6" x14ac:dyDescent="0.25">
      <c r="E1731" s="4">
        <f t="shared" ca="1" si="52"/>
        <v>0.16906557942746736</v>
      </c>
      <c r="F1731" s="4">
        <f t="shared" ca="1" si="53"/>
        <v>860.72218397354254</v>
      </c>
    </row>
    <row r="1732" spans="5:6" x14ac:dyDescent="0.25">
      <c r="E1732" s="4">
        <f t="shared" ref="E1732:E1795" ca="1" si="54">RAND()</f>
        <v>0.43412758785041305</v>
      </c>
      <c r="F1732" s="4">
        <f t="shared" ref="F1732:F1795" ca="1" si="55">_xlfn.BETA.INV(E1732,$C$5,$C$6,$C$3,$C$4)</f>
        <v>880.65819000545105</v>
      </c>
    </row>
    <row r="1733" spans="5:6" x14ac:dyDescent="0.25">
      <c r="E1733" s="4">
        <f t="shared" ca="1" si="54"/>
        <v>0.73102725345576014</v>
      </c>
      <c r="F1733" s="4">
        <f t="shared" ca="1" si="55"/>
        <v>898.7497188547278</v>
      </c>
    </row>
    <row r="1734" spans="5:6" x14ac:dyDescent="0.25">
      <c r="E1734" s="4">
        <f t="shared" ca="1" si="54"/>
        <v>0.17322603335947939</v>
      </c>
      <c r="F1734" s="4">
        <f t="shared" ca="1" si="55"/>
        <v>861.14993740203533</v>
      </c>
    </row>
    <row r="1735" spans="5:6" x14ac:dyDescent="0.25">
      <c r="E1735" s="4">
        <f t="shared" ca="1" si="54"/>
        <v>0.44977810633978632</v>
      </c>
      <c r="F1735" s="4">
        <f t="shared" ca="1" si="55"/>
        <v>881.61460846609589</v>
      </c>
    </row>
    <row r="1736" spans="5:6" x14ac:dyDescent="0.25">
      <c r="E1736" s="4">
        <f t="shared" ca="1" si="54"/>
        <v>0.39583668204007028</v>
      </c>
      <c r="F1736" s="4">
        <f t="shared" ca="1" si="55"/>
        <v>878.27062753851806</v>
      </c>
    </row>
    <row r="1737" spans="5:6" x14ac:dyDescent="0.25">
      <c r="E1737" s="4">
        <f t="shared" ca="1" si="54"/>
        <v>0.6334560604951488</v>
      </c>
      <c r="F1737" s="4">
        <f t="shared" ca="1" si="55"/>
        <v>892.57387424334524</v>
      </c>
    </row>
    <row r="1738" spans="5:6" x14ac:dyDescent="0.25">
      <c r="E1738" s="4">
        <f t="shared" ca="1" si="54"/>
        <v>0.89093045413525218</v>
      </c>
      <c r="F1738" s="4">
        <f t="shared" ca="1" si="55"/>
        <v>911.83036445061589</v>
      </c>
    </row>
    <row r="1739" spans="5:6" x14ac:dyDescent="0.25">
      <c r="E1739" s="4">
        <f t="shared" ca="1" si="54"/>
        <v>0.27090888269283897</v>
      </c>
      <c r="F1739" s="4">
        <f t="shared" ca="1" si="55"/>
        <v>869.66963820161698</v>
      </c>
    </row>
    <row r="1740" spans="5:6" x14ac:dyDescent="0.25">
      <c r="E1740" s="4">
        <f t="shared" ca="1" si="54"/>
        <v>0.61036740409067225</v>
      </c>
      <c r="F1740" s="4">
        <f t="shared" ca="1" si="55"/>
        <v>891.18180770260551</v>
      </c>
    </row>
    <row r="1741" spans="5:6" x14ac:dyDescent="0.25">
      <c r="E1741" s="4">
        <f t="shared" ca="1" si="54"/>
        <v>0.67359600602853498</v>
      </c>
      <c r="F1741" s="4">
        <f t="shared" ca="1" si="55"/>
        <v>895.04349763528319</v>
      </c>
    </row>
    <row r="1742" spans="5:6" x14ac:dyDescent="0.25">
      <c r="E1742" s="4">
        <f t="shared" ca="1" si="54"/>
        <v>0.77868693578811843</v>
      </c>
      <c r="F1742" s="4">
        <f t="shared" ca="1" si="55"/>
        <v>902.07310140414472</v>
      </c>
    </row>
    <row r="1743" spans="5:6" x14ac:dyDescent="0.25">
      <c r="E1743" s="4">
        <f t="shared" ca="1" si="54"/>
        <v>0.80665741898137777</v>
      </c>
      <c r="F1743" s="4">
        <f t="shared" ca="1" si="55"/>
        <v>904.18193101383406</v>
      </c>
    </row>
    <row r="1744" spans="5:6" x14ac:dyDescent="0.25">
      <c r="E1744" s="4">
        <f t="shared" ca="1" si="54"/>
        <v>0.96853536773365667</v>
      </c>
      <c r="F1744" s="4">
        <f t="shared" ca="1" si="55"/>
        <v>924.09358371515066</v>
      </c>
    </row>
    <row r="1745" spans="5:6" x14ac:dyDescent="0.25">
      <c r="E1745" s="4">
        <f t="shared" ca="1" si="54"/>
        <v>0.61063178419675379</v>
      </c>
      <c r="F1745" s="4">
        <f t="shared" ca="1" si="55"/>
        <v>891.19765999737922</v>
      </c>
    </row>
    <row r="1746" spans="5:6" x14ac:dyDescent="0.25">
      <c r="E1746" s="4">
        <f t="shared" ca="1" si="54"/>
        <v>0.26174541510991189</v>
      </c>
      <c r="F1746" s="4">
        <f t="shared" ca="1" si="55"/>
        <v>868.96266265497241</v>
      </c>
    </row>
    <row r="1747" spans="5:6" x14ac:dyDescent="0.25">
      <c r="E1747" s="4">
        <f t="shared" ca="1" si="54"/>
        <v>5.4200773047647588E-2</v>
      </c>
      <c r="F1747" s="4">
        <f t="shared" ca="1" si="55"/>
        <v>843.29946183323182</v>
      </c>
    </row>
    <row r="1748" spans="5:6" x14ac:dyDescent="0.25">
      <c r="E1748" s="4">
        <f t="shared" ca="1" si="54"/>
        <v>0.62799776762447324</v>
      </c>
      <c r="F1748" s="4">
        <f t="shared" ca="1" si="55"/>
        <v>892.2432573493661</v>
      </c>
    </row>
    <row r="1749" spans="5:6" x14ac:dyDescent="0.25">
      <c r="E1749" s="4">
        <f t="shared" ca="1" si="54"/>
        <v>0.35927392112041812</v>
      </c>
      <c r="F1749" s="4">
        <f t="shared" ca="1" si="55"/>
        <v>875.9076627132772</v>
      </c>
    </row>
    <row r="1750" spans="5:6" x14ac:dyDescent="0.25">
      <c r="E1750" s="4">
        <f t="shared" ca="1" si="54"/>
        <v>0.27081725149324753</v>
      </c>
      <c r="F1750" s="4">
        <f t="shared" ca="1" si="55"/>
        <v>869.66263836839084</v>
      </c>
    </row>
    <row r="1751" spans="5:6" x14ac:dyDescent="0.25">
      <c r="E1751" s="4">
        <f t="shared" ca="1" si="54"/>
        <v>0.88792284125553123</v>
      </c>
      <c r="F1751" s="4">
        <f t="shared" ca="1" si="55"/>
        <v>911.50493080007357</v>
      </c>
    </row>
    <row r="1752" spans="5:6" x14ac:dyDescent="0.25">
      <c r="E1752" s="4">
        <f t="shared" ca="1" si="54"/>
        <v>0.10560450378191855</v>
      </c>
      <c r="F1752" s="4">
        <f t="shared" ca="1" si="55"/>
        <v>852.97542399093481</v>
      </c>
    </row>
    <row r="1753" spans="5:6" x14ac:dyDescent="0.25">
      <c r="E1753" s="4">
        <f t="shared" ca="1" si="54"/>
        <v>3.9472186316376057E-3</v>
      </c>
      <c r="F1753" s="4">
        <f t="shared" ca="1" si="55"/>
        <v>813.08937604260905</v>
      </c>
    </row>
    <row r="1754" spans="5:6" x14ac:dyDescent="0.25">
      <c r="E1754" s="4">
        <f t="shared" ca="1" si="54"/>
        <v>0.43216778228722552</v>
      </c>
      <c r="F1754" s="4">
        <f t="shared" ca="1" si="55"/>
        <v>880.53772314477362</v>
      </c>
    </row>
    <row r="1755" spans="5:6" x14ac:dyDescent="0.25">
      <c r="E1755" s="4">
        <f t="shared" ca="1" si="54"/>
        <v>0.85691450001150771</v>
      </c>
      <c r="F1755" s="4">
        <f t="shared" ca="1" si="55"/>
        <v>908.42811867797343</v>
      </c>
    </row>
    <row r="1756" spans="5:6" x14ac:dyDescent="0.25">
      <c r="E1756" s="4">
        <f t="shared" ca="1" si="54"/>
        <v>0.1068300880079216</v>
      </c>
      <c r="F1756" s="4">
        <f t="shared" ca="1" si="55"/>
        <v>853.15476168778105</v>
      </c>
    </row>
    <row r="1757" spans="5:6" x14ac:dyDescent="0.25">
      <c r="E1757" s="4">
        <f t="shared" ca="1" si="54"/>
        <v>0.20660961226866648</v>
      </c>
      <c r="F1757" s="4">
        <f t="shared" ca="1" si="55"/>
        <v>864.34959927292482</v>
      </c>
    </row>
    <row r="1758" spans="5:6" x14ac:dyDescent="0.25">
      <c r="E1758" s="4">
        <f t="shared" ca="1" si="54"/>
        <v>0.55613834858943278</v>
      </c>
      <c r="F1758" s="4">
        <f t="shared" ca="1" si="55"/>
        <v>887.95724814819459</v>
      </c>
    </row>
    <row r="1759" spans="5:6" x14ac:dyDescent="0.25">
      <c r="E1759" s="4">
        <f t="shared" ca="1" si="54"/>
        <v>0.95027286768856245</v>
      </c>
      <c r="F1759" s="4">
        <f t="shared" ca="1" si="55"/>
        <v>920.07511172985346</v>
      </c>
    </row>
    <row r="1760" spans="5:6" x14ac:dyDescent="0.25">
      <c r="E1760" s="4">
        <f t="shared" ca="1" si="54"/>
        <v>0.4600100258591675</v>
      </c>
      <c r="F1760" s="4">
        <f t="shared" ca="1" si="55"/>
        <v>882.23502815996278</v>
      </c>
    </row>
    <row r="1761" spans="5:6" x14ac:dyDescent="0.25">
      <c r="E1761" s="4">
        <f t="shared" ca="1" si="54"/>
        <v>0.98546968228146248</v>
      </c>
      <c r="F1761" s="4">
        <f t="shared" ca="1" si="55"/>
        <v>929.96730723634846</v>
      </c>
    </row>
    <row r="1762" spans="5:6" x14ac:dyDescent="0.25">
      <c r="E1762" s="4">
        <f t="shared" ca="1" si="54"/>
        <v>9.5567364426607848E-2</v>
      </c>
      <c r="F1762" s="4">
        <f t="shared" ca="1" si="55"/>
        <v>851.44239835495557</v>
      </c>
    </row>
    <row r="1763" spans="5:6" x14ac:dyDescent="0.25">
      <c r="E1763" s="4">
        <f t="shared" ca="1" si="54"/>
        <v>0.64085276694435678</v>
      </c>
      <c r="F1763" s="4">
        <f t="shared" ca="1" si="55"/>
        <v>893.02363313345211</v>
      </c>
    </row>
    <row r="1764" spans="5:6" x14ac:dyDescent="0.25">
      <c r="E1764" s="4">
        <f t="shared" ca="1" si="54"/>
        <v>0.83414155306515592</v>
      </c>
      <c r="F1764" s="4">
        <f t="shared" ca="1" si="55"/>
        <v>906.41528352223895</v>
      </c>
    </row>
    <row r="1765" spans="5:6" x14ac:dyDescent="0.25">
      <c r="E1765" s="4">
        <f t="shared" ca="1" si="54"/>
        <v>0.69814721170243033</v>
      </c>
      <c r="F1765" s="4">
        <f t="shared" ca="1" si="55"/>
        <v>896.59735113700128</v>
      </c>
    </row>
    <row r="1766" spans="5:6" x14ac:dyDescent="0.25">
      <c r="E1766" s="4">
        <f t="shared" ca="1" si="54"/>
        <v>0.39436204158842814</v>
      </c>
      <c r="F1766" s="4">
        <f t="shared" ca="1" si="55"/>
        <v>878.17707574311339</v>
      </c>
    </row>
    <row r="1767" spans="5:6" x14ac:dyDescent="0.25">
      <c r="E1767" s="4">
        <f t="shared" ca="1" si="54"/>
        <v>0.41780181548852513</v>
      </c>
      <c r="F1767" s="4">
        <f t="shared" ca="1" si="55"/>
        <v>879.64935225100976</v>
      </c>
    </row>
    <row r="1768" spans="5:6" x14ac:dyDescent="0.25">
      <c r="E1768" s="4">
        <f t="shared" ca="1" si="54"/>
        <v>0.43792365229555985</v>
      </c>
      <c r="F1768" s="4">
        <f t="shared" ca="1" si="55"/>
        <v>880.89106698356841</v>
      </c>
    </row>
    <row r="1769" spans="5:6" x14ac:dyDescent="0.25">
      <c r="E1769" s="4">
        <f t="shared" ca="1" si="54"/>
        <v>7.579913121299775E-2</v>
      </c>
      <c r="F1769" s="4">
        <f t="shared" ca="1" si="55"/>
        <v>848.00757229508508</v>
      </c>
    </row>
    <row r="1770" spans="5:6" x14ac:dyDescent="0.25">
      <c r="E1770" s="4">
        <f t="shared" ca="1" si="54"/>
        <v>0.40755319633221554</v>
      </c>
      <c r="F1770" s="4">
        <f t="shared" ca="1" si="55"/>
        <v>879.0093680344072</v>
      </c>
    </row>
    <row r="1771" spans="5:6" x14ac:dyDescent="0.25">
      <c r="E1771" s="4">
        <f t="shared" ca="1" si="54"/>
        <v>0.85230552304408624</v>
      </c>
      <c r="F1771" s="4">
        <f t="shared" ca="1" si="55"/>
        <v>908.00653342530541</v>
      </c>
    </row>
    <row r="1772" spans="5:6" x14ac:dyDescent="0.25">
      <c r="E1772" s="4">
        <f t="shared" ca="1" si="54"/>
        <v>8.1905849467232006E-3</v>
      </c>
      <c r="F1772" s="4">
        <f t="shared" ca="1" si="55"/>
        <v>820.65737599167278</v>
      </c>
    </row>
    <row r="1773" spans="5:6" x14ac:dyDescent="0.25">
      <c r="E1773" s="4">
        <f t="shared" ca="1" si="54"/>
        <v>0.78369530849444091</v>
      </c>
      <c r="F1773" s="4">
        <f t="shared" ca="1" si="55"/>
        <v>902.44056882041252</v>
      </c>
    </row>
    <row r="1774" spans="5:6" x14ac:dyDescent="0.25">
      <c r="E1774" s="4">
        <f t="shared" ca="1" si="54"/>
        <v>0.29536810514633571</v>
      </c>
      <c r="F1774" s="4">
        <f t="shared" ca="1" si="55"/>
        <v>871.49212359447984</v>
      </c>
    </row>
    <row r="1775" spans="5:6" x14ac:dyDescent="0.25">
      <c r="E1775" s="4">
        <f t="shared" ca="1" si="54"/>
        <v>0.15744442547452031</v>
      </c>
      <c r="F1775" s="4">
        <f t="shared" ca="1" si="55"/>
        <v>859.48656406879581</v>
      </c>
    </row>
    <row r="1776" spans="5:6" x14ac:dyDescent="0.25">
      <c r="E1776" s="4">
        <f t="shared" ca="1" si="54"/>
        <v>0.25482014314107237</v>
      </c>
      <c r="F1776" s="4">
        <f t="shared" ca="1" si="55"/>
        <v>868.41860830739063</v>
      </c>
    </row>
    <row r="1777" spans="5:6" x14ac:dyDescent="0.25">
      <c r="E1777" s="4">
        <f t="shared" ca="1" si="54"/>
        <v>0.47225140626790629</v>
      </c>
      <c r="F1777" s="4">
        <f t="shared" ca="1" si="55"/>
        <v>882.97295488717612</v>
      </c>
    </row>
    <row r="1778" spans="5:6" x14ac:dyDescent="0.25">
      <c r="E1778" s="4">
        <f t="shared" ca="1" si="54"/>
        <v>0.88356864951667968</v>
      </c>
      <c r="F1778" s="4">
        <f t="shared" ca="1" si="55"/>
        <v>911.04346377905097</v>
      </c>
    </row>
    <row r="1779" spans="5:6" x14ac:dyDescent="0.25">
      <c r="E1779" s="4">
        <f t="shared" ca="1" si="54"/>
        <v>0.9132294099603917</v>
      </c>
      <c r="F1779" s="4">
        <f t="shared" ca="1" si="55"/>
        <v>914.44711242846302</v>
      </c>
    </row>
    <row r="1780" spans="5:6" x14ac:dyDescent="0.25">
      <c r="E1780" s="4">
        <f t="shared" ca="1" si="54"/>
        <v>0.76659445076871302</v>
      </c>
      <c r="F1780" s="4">
        <f t="shared" ca="1" si="55"/>
        <v>901.2017961346337</v>
      </c>
    </row>
    <row r="1781" spans="5:6" x14ac:dyDescent="0.25">
      <c r="E1781" s="4">
        <f t="shared" ca="1" si="54"/>
        <v>0.12218267474045186</v>
      </c>
      <c r="F1781" s="4">
        <f t="shared" ca="1" si="55"/>
        <v>855.27763720254484</v>
      </c>
    </row>
    <row r="1782" spans="5:6" x14ac:dyDescent="0.25">
      <c r="E1782" s="4">
        <f t="shared" ca="1" si="54"/>
        <v>0.21289123914551178</v>
      </c>
      <c r="F1782" s="4">
        <f t="shared" ca="1" si="55"/>
        <v>864.91201297600105</v>
      </c>
    </row>
    <row r="1783" spans="5:6" x14ac:dyDescent="0.25">
      <c r="E1783" s="4">
        <f t="shared" ca="1" si="54"/>
        <v>0.60520476315521554</v>
      </c>
      <c r="F1783" s="4">
        <f t="shared" ca="1" si="55"/>
        <v>890.87260441363969</v>
      </c>
    </row>
    <row r="1784" spans="5:6" x14ac:dyDescent="0.25">
      <c r="E1784" s="4">
        <f t="shared" ca="1" si="54"/>
        <v>0.78374773091451688</v>
      </c>
      <c r="F1784" s="4">
        <f t="shared" ca="1" si="55"/>
        <v>902.44443669464852</v>
      </c>
    </row>
    <row r="1785" spans="5:6" x14ac:dyDescent="0.25">
      <c r="E1785" s="4">
        <f t="shared" ca="1" si="54"/>
        <v>0.11678652059008698</v>
      </c>
      <c r="F1785" s="4">
        <f t="shared" ca="1" si="55"/>
        <v>854.55596116779077</v>
      </c>
    </row>
    <row r="1786" spans="5:6" x14ac:dyDescent="0.25">
      <c r="E1786" s="4">
        <f t="shared" ca="1" si="54"/>
        <v>0.41163717558848112</v>
      </c>
      <c r="F1786" s="4">
        <f t="shared" ca="1" si="55"/>
        <v>879.26505726371215</v>
      </c>
    </row>
    <row r="1787" spans="5:6" x14ac:dyDescent="0.25">
      <c r="E1787" s="4">
        <f t="shared" ca="1" si="54"/>
        <v>0.46230648938833274</v>
      </c>
      <c r="F1787" s="4">
        <f t="shared" ca="1" si="55"/>
        <v>882.37380310571825</v>
      </c>
    </row>
    <row r="1788" spans="5:6" x14ac:dyDescent="0.25">
      <c r="E1788" s="4">
        <f t="shared" ca="1" si="54"/>
        <v>0.30084980044078768</v>
      </c>
      <c r="F1788" s="4">
        <f t="shared" ca="1" si="55"/>
        <v>871.88896337789481</v>
      </c>
    </row>
    <row r="1789" spans="5:6" x14ac:dyDescent="0.25">
      <c r="E1789" s="4">
        <f t="shared" ca="1" si="54"/>
        <v>0.568401805234235</v>
      </c>
      <c r="F1789" s="4">
        <f t="shared" ca="1" si="55"/>
        <v>888.6831909358076</v>
      </c>
    </row>
    <row r="1790" spans="5:6" x14ac:dyDescent="0.25">
      <c r="E1790" s="4">
        <f t="shared" ca="1" si="54"/>
        <v>0.26128165751540988</v>
      </c>
      <c r="F1790" s="4">
        <f t="shared" ca="1" si="55"/>
        <v>868.92649900619654</v>
      </c>
    </row>
    <row r="1791" spans="5:6" x14ac:dyDescent="0.25">
      <c r="E1791" s="4">
        <f t="shared" ca="1" si="54"/>
        <v>8.8210770667611182E-2</v>
      </c>
      <c r="F1791" s="4">
        <f t="shared" ca="1" si="55"/>
        <v>850.23657631036667</v>
      </c>
    </row>
    <row r="1792" spans="5:6" x14ac:dyDescent="0.25">
      <c r="E1792" s="4">
        <f t="shared" ca="1" si="54"/>
        <v>0.1284367608754956</v>
      </c>
      <c r="F1792" s="4">
        <f t="shared" ca="1" si="55"/>
        <v>856.08455169892147</v>
      </c>
    </row>
    <row r="1793" spans="5:6" x14ac:dyDescent="0.25">
      <c r="E1793" s="4">
        <f t="shared" ca="1" si="54"/>
        <v>1.4556590796894975E-2</v>
      </c>
      <c r="F1793" s="4">
        <f t="shared" ca="1" si="55"/>
        <v>827.00659325402341</v>
      </c>
    </row>
    <row r="1794" spans="5:6" x14ac:dyDescent="0.25">
      <c r="E1794" s="4">
        <f t="shared" ca="1" si="54"/>
        <v>0.22493328754640052</v>
      </c>
      <c r="F1794" s="4">
        <f t="shared" ca="1" si="55"/>
        <v>865.96068784229999</v>
      </c>
    </row>
    <row r="1795" spans="5:6" x14ac:dyDescent="0.25">
      <c r="E1795" s="4">
        <f t="shared" ca="1" si="54"/>
        <v>0.80903373157297176</v>
      </c>
      <c r="F1795" s="4">
        <f t="shared" ca="1" si="55"/>
        <v>904.36803095441053</v>
      </c>
    </row>
    <row r="1796" spans="5:6" x14ac:dyDescent="0.25">
      <c r="E1796" s="4">
        <f t="shared" ref="E1796:E1859" ca="1" si="56">RAND()</f>
        <v>0.52214877375060331</v>
      </c>
      <c r="F1796" s="4">
        <f t="shared" ref="F1796:F1859" ca="1" si="57">_xlfn.BETA.INV(E1796,$C$5,$C$6,$C$3,$C$4)</f>
        <v>885.94641004966263</v>
      </c>
    </row>
    <row r="1797" spans="5:6" x14ac:dyDescent="0.25">
      <c r="E1797" s="4">
        <f t="shared" ca="1" si="56"/>
        <v>0.82164159306183138</v>
      </c>
      <c r="F1797" s="4">
        <f t="shared" ca="1" si="57"/>
        <v>905.37652731924766</v>
      </c>
    </row>
    <row r="1798" spans="5:6" x14ac:dyDescent="0.25">
      <c r="E1798" s="4">
        <f t="shared" ca="1" si="56"/>
        <v>0.40661484280877891</v>
      </c>
      <c r="F1798" s="4">
        <f t="shared" ca="1" si="57"/>
        <v>878.95049166997592</v>
      </c>
    </row>
    <row r="1799" spans="5:6" x14ac:dyDescent="0.25">
      <c r="E1799" s="4">
        <f t="shared" ca="1" si="56"/>
        <v>0.3557456592452013</v>
      </c>
      <c r="F1799" s="4">
        <f t="shared" ca="1" si="57"/>
        <v>875.67432558272765</v>
      </c>
    </row>
    <row r="1800" spans="5:6" x14ac:dyDescent="0.25">
      <c r="E1800" s="4">
        <f t="shared" ca="1" si="56"/>
        <v>0.92917085440005831</v>
      </c>
      <c r="F1800" s="4">
        <f t="shared" ca="1" si="57"/>
        <v>916.60938636706726</v>
      </c>
    </row>
    <row r="1801" spans="5:6" x14ac:dyDescent="0.25">
      <c r="E1801" s="4">
        <f t="shared" ca="1" si="56"/>
        <v>0.65488403995474342</v>
      </c>
      <c r="F1801" s="4">
        <f t="shared" ca="1" si="57"/>
        <v>893.88293420593641</v>
      </c>
    </row>
    <row r="1802" spans="5:6" x14ac:dyDescent="0.25">
      <c r="E1802" s="4">
        <f t="shared" ca="1" si="56"/>
        <v>0.95234962972077752</v>
      </c>
      <c r="F1802" s="4">
        <f t="shared" ca="1" si="57"/>
        <v>920.47021578875069</v>
      </c>
    </row>
    <row r="1803" spans="5:6" x14ac:dyDescent="0.25">
      <c r="E1803" s="4">
        <f t="shared" ca="1" si="56"/>
        <v>0.23237907608858754</v>
      </c>
      <c r="F1803" s="4">
        <f t="shared" ca="1" si="57"/>
        <v>866.59121061684004</v>
      </c>
    </row>
    <row r="1804" spans="5:6" x14ac:dyDescent="0.25">
      <c r="E1804" s="4">
        <f t="shared" ca="1" si="56"/>
        <v>0.54858192189968291</v>
      </c>
      <c r="F1804" s="4">
        <f t="shared" ca="1" si="57"/>
        <v>887.51029923218186</v>
      </c>
    </row>
    <row r="1805" spans="5:6" x14ac:dyDescent="0.25">
      <c r="E1805" s="4">
        <f t="shared" ca="1" si="56"/>
        <v>0.84025148410598616</v>
      </c>
      <c r="F1805" s="4">
        <f t="shared" ca="1" si="57"/>
        <v>906.93890054724238</v>
      </c>
    </row>
    <row r="1806" spans="5:6" x14ac:dyDescent="0.25">
      <c r="E1806" s="4">
        <f t="shared" ca="1" si="56"/>
        <v>0.86110046900761161</v>
      </c>
      <c r="F1806" s="4">
        <f t="shared" ca="1" si="57"/>
        <v>908.81802702791833</v>
      </c>
    </row>
    <row r="1807" spans="5:6" x14ac:dyDescent="0.25">
      <c r="E1807" s="4">
        <f t="shared" ca="1" si="56"/>
        <v>0.22127449466835969</v>
      </c>
      <c r="F1807" s="4">
        <f t="shared" ca="1" si="57"/>
        <v>865.64597590177209</v>
      </c>
    </row>
    <row r="1808" spans="5:6" x14ac:dyDescent="0.25">
      <c r="E1808" s="4">
        <f t="shared" ca="1" si="56"/>
        <v>6.5944571911489724E-2</v>
      </c>
      <c r="F1808" s="4">
        <f t="shared" ca="1" si="57"/>
        <v>846.01759757035575</v>
      </c>
    </row>
    <row r="1809" spans="5:6" x14ac:dyDescent="0.25">
      <c r="E1809" s="4">
        <f t="shared" ca="1" si="56"/>
        <v>0.91950744803906914</v>
      </c>
      <c r="F1809" s="4">
        <f t="shared" ca="1" si="57"/>
        <v>915.26341209983093</v>
      </c>
    </row>
    <row r="1810" spans="5:6" x14ac:dyDescent="0.25">
      <c r="E1810" s="4">
        <f t="shared" ca="1" si="56"/>
        <v>0.44373812291568815</v>
      </c>
      <c r="F1810" s="4">
        <f t="shared" ca="1" si="57"/>
        <v>881.24663076703757</v>
      </c>
    </row>
    <row r="1811" spans="5:6" x14ac:dyDescent="0.25">
      <c r="E1811" s="4">
        <f t="shared" ca="1" si="56"/>
        <v>0.21323982630878269</v>
      </c>
      <c r="F1811" s="4">
        <f t="shared" ca="1" si="57"/>
        <v>864.94290267921281</v>
      </c>
    </row>
    <row r="1812" spans="5:6" x14ac:dyDescent="0.25">
      <c r="E1812" s="4">
        <f t="shared" ca="1" si="56"/>
        <v>0.95236655407854076</v>
      </c>
      <c r="F1812" s="4">
        <f t="shared" ca="1" si="57"/>
        <v>920.47348679784386</v>
      </c>
    </row>
    <row r="1813" spans="5:6" x14ac:dyDescent="0.25">
      <c r="E1813" s="4">
        <f t="shared" ca="1" si="56"/>
        <v>0.89238127341692874</v>
      </c>
      <c r="F1813" s="4">
        <f t="shared" ca="1" si="57"/>
        <v>911.98939838049967</v>
      </c>
    </row>
    <row r="1814" spans="5:6" x14ac:dyDescent="0.25">
      <c r="E1814" s="4">
        <f t="shared" ca="1" si="56"/>
        <v>0.19007665410442753</v>
      </c>
      <c r="F1814" s="4">
        <f t="shared" ca="1" si="57"/>
        <v>862.81286289324078</v>
      </c>
    </row>
    <row r="1815" spans="5:6" x14ac:dyDescent="0.25">
      <c r="E1815" s="4">
        <f t="shared" ca="1" si="56"/>
        <v>0.7692775317490399</v>
      </c>
      <c r="F1815" s="4">
        <f t="shared" ca="1" si="57"/>
        <v>901.39326679375529</v>
      </c>
    </row>
    <row r="1816" spans="5:6" x14ac:dyDescent="0.25">
      <c r="E1816" s="4">
        <f t="shared" ca="1" si="56"/>
        <v>7.1196947522273457E-2</v>
      </c>
      <c r="F1816" s="4">
        <f t="shared" ca="1" si="57"/>
        <v>847.10611695901207</v>
      </c>
    </row>
    <row r="1817" spans="5:6" x14ac:dyDescent="0.25">
      <c r="E1817" s="4">
        <f t="shared" ca="1" si="56"/>
        <v>0.24888274580324121</v>
      </c>
      <c r="F1817" s="4">
        <f t="shared" ca="1" si="57"/>
        <v>867.94504995537125</v>
      </c>
    </row>
    <row r="1818" spans="5:6" x14ac:dyDescent="0.25">
      <c r="E1818" s="4">
        <f t="shared" ca="1" si="56"/>
        <v>7.216324355626369E-2</v>
      </c>
      <c r="F1818" s="4">
        <f t="shared" ca="1" si="57"/>
        <v>847.29922002481862</v>
      </c>
    </row>
    <row r="1819" spans="5:6" x14ac:dyDescent="0.25">
      <c r="E1819" s="4">
        <f t="shared" ca="1" si="56"/>
        <v>2.1657850241608156E-2</v>
      </c>
      <c r="F1819" s="4">
        <f t="shared" ca="1" si="57"/>
        <v>831.6351764391593</v>
      </c>
    </row>
    <row r="1820" spans="5:6" x14ac:dyDescent="0.25">
      <c r="E1820" s="4">
        <f t="shared" ca="1" si="56"/>
        <v>0.57746170942533148</v>
      </c>
      <c r="F1820" s="4">
        <f t="shared" ca="1" si="57"/>
        <v>889.22031044646917</v>
      </c>
    </row>
    <row r="1821" spans="5:6" x14ac:dyDescent="0.25">
      <c r="E1821" s="4">
        <f t="shared" ca="1" si="56"/>
        <v>0.87299223905225098</v>
      </c>
      <c r="F1821" s="4">
        <f t="shared" ca="1" si="57"/>
        <v>909.96581916218463</v>
      </c>
    </row>
    <row r="1822" spans="5:6" x14ac:dyDescent="0.25">
      <c r="E1822" s="4">
        <f t="shared" ca="1" si="56"/>
        <v>0.68715697892269645</v>
      </c>
      <c r="F1822" s="4">
        <f t="shared" ca="1" si="57"/>
        <v>895.89691462073972</v>
      </c>
    </row>
    <row r="1823" spans="5:6" x14ac:dyDescent="0.25">
      <c r="E1823" s="4">
        <f t="shared" ca="1" si="56"/>
        <v>0.21270379046675714</v>
      </c>
      <c r="F1823" s="4">
        <f t="shared" ca="1" si="57"/>
        <v>864.8953887414375</v>
      </c>
    </row>
    <row r="1824" spans="5:6" x14ac:dyDescent="0.25">
      <c r="E1824" s="4">
        <f t="shared" ca="1" si="56"/>
        <v>0.65479203963133037</v>
      </c>
      <c r="F1824" s="4">
        <f t="shared" ca="1" si="57"/>
        <v>893.87727150700687</v>
      </c>
    </row>
    <row r="1825" spans="5:6" x14ac:dyDescent="0.25">
      <c r="E1825" s="4">
        <f t="shared" ca="1" si="56"/>
        <v>6.7114513043083579E-2</v>
      </c>
      <c r="F1825" s="4">
        <f t="shared" ca="1" si="57"/>
        <v>846.26601678676582</v>
      </c>
    </row>
    <row r="1826" spans="5:6" x14ac:dyDescent="0.25">
      <c r="E1826" s="4">
        <f t="shared" ca="1" si="56"/>
        <v>0.75550255997419724</v>
      </c>
      <c r="F1826" s="4">
        <f t="shared" ca="1" si="57"/>
        <v>900.42067069546943</v>
      </c>
    </row>
    <row r="1827" spans="5:6" x14ac:dyDescent="0.25">
      <c r="E1827" s="4">
        <f t="shared" ca="1" si="56"/>
        <v>0.93885988809038268</v>
      </c>
      <c r="F1827" s="4">
        <f t="shared" ca="1" si="57"/>
        <v>918.09389556096994</v>
      </c>
    </row>
    <row r="1828" spans="5:6" x14ac:dyDescent="0.25">
      <c r="E1828" s="4">
        <f t="shared" ca="1" si="56"/>
        <v>0.45517071224789651</v>
      </c>
      <c r="F1828" s="4">
        <f t="shared" ca="1" si="57"/>
        <v>881.94203430721461</v>
      </c>
    </row>
    <row r="1829" spans="5:6" x14ac:dyDescent="0.25">
      <c r="E1829" s="4">
        <f t="shared" ca="1" si="56"/>
        <v>0.75157869925775345</v>
      </c>
      <c r="F1829" s="4">
        <f t="shared" ca="1" si="57"/>
        <v>900.14813686183311</v>
      </c>
    </row>
    <row r="1830" spans="5:6" x14ac:dyDescent="0.25">
      <c r="E1830" s="4">
        <f t="shared" ca="1" si="56"/>
        <v>0.36841515944567493</v>
      </c>
      <c r="F1830" s="4">
        <f t="shared" ca="1" si="57"/>
        <v>876.50753719163913</v>
      </c>
    </row>
    <row r="1831" spans="5:6" x14ac:dyDescent="0.25">
      <c r="E1831" s="4">
        <f t="shared" ca="1" si="56"/>
        <v>0.21503693051461603</v>
      </c>
      <c r="F1831" s="4">
        <f t="shared" ca="1" si="57"/>
        <v>865.1016310444943</v>
      </c>
    </row>
    <row r="1832" spans="5:6" x14ac:dyDescent="0.25">
      <c r="E1832" s="4">
        <f t="shared" ca="1" si="56"/>
        <v>0.77089553871447203</v>
      </c>
      <c r="F1832" s="4">
        <f t="shared" ca="1" si="57"/>
        <v>901.50922970788656</v>
      </c>
    </row>
    <row r="1833" spans="5:6" x14ac:dyDescent="0.25">
      <c r="E1833" s="4">
        <f t="shared" ca="1" si="56"/>
        <v>0.971001493076741</v>
      </c>
      <c r="F1833" s="4">
        <f t="shared" ca="1" si="57"/>
        <v>924.76336631012055</v>
      </c>
    </row>
    <row r="1834" spans="5:6" x14ac:dyDescent="0.25">
      <c r="E1834" s="4">
        <f t="shared" ca="1" si="56"/>
        <v>0.20654369586902199</v>
      </c>
      <c r="F1834" s="4">
        <f t="shared" ca="1" si="57"/>
        <v>864.34363829841436</v>
      </c>
    </row>
    <row r="1835" spans="5:6" x14ac:dyDescent="0.25">
      <c r="E1835" s="4">
        <f t="shared" ca="1" si="56"/>
        <v>0.6519176706259141</v>
      </c>
      <c r="F1835" s="4">
        <f t="shared" ca="1" si="57"/>
        <v>893.70054878168366</v>
      </c>
    </row>
    <row r="1836" spans="5:6" x14ac:dyDescent="0.25">
      <c r="E1836" s="4">
        <f t="shared" ca="1" si="56"/>
        <v>0.65379249796652661</v>
      </c>
      <c r="F1836" s="4">
        <f t="shared" ca="1" si="57"/>
        <v>893.81577426665717</v>
      </c>
    </row>
    <row r="1837" spans="5:6" x14ac:dyDescent="0.25">
      <c r="E1837" s="4">
        <f t="shared" ca="1" si="56"/>
        <v>0.91556495459082199</v>
      </c>
      <c r="F1837" s="4">
        <f t="shared" ca="1" si="57"/>
        <v>914.74598394655425</v>
      </c>
    </row>
    <row r="1838" spans="5:6" x14ac:dyDescent="0.25">
      <c r="E1838" s="4">
        <f t="shared" ca="1" si="56"/>
        <v>0.85839166823038437</v>
      </c>
      <c r="F1838" s="4">
        <f t="shared" ca="1" si="57"/>
        <v>908.5649281718305</v>
      </c>
    </row>
    <row r="1839" spans="5:6" x14ac:dyDescent="0.25">
      <c r="E1839" s="4">
        <f t="shared" ca="1" si="56"/>
        <v>0.82477097906844832</v>
      </c>
      <c r="F1839" s="4">
        <f t="shared" ca="1" si="57"/>
        <v>905.63272977526856</v>
      </c>
    </row>
    <row r="1840" spans="5:6" x14ac:dyDescent="0.25">
      <c r="E1840" s="4">
        <f t="shared" ca="1" si="56"/>
        <v>0.61485332816657501</v>
      </c>
      <c r="F1840" s="4">
        <f t="shared" ca="1" si="57"/>
        <v>891.45103434997952</v>
      </c>
    </row>
    <row r="1841" spans="5:6" x14ac:dyDescent="0.25">
      <c r="E1841" s="4">
        <f t="shared" ca="1" si="56"/>
        <v>0.64275839772077126</v>
      </c>
      <c r="F1841" s="4">
        <f t="shared" ca="1" si="57"/>
        <v>893.13984892118594</v>
      </c>
    </row>
    <row r="1842" spans="5:6" x14ac:dyDescent="0.25">
      <c r="E1842" s="4">
        <f t="shared" ca="1" si="56"/>
        <v>0.74831272224724998</v>
      </c>
      <c r="F1842" s="4">
        <f t="shared" ca="1" si="57"/>
        <v>899.92272411601527</v>
      </c>
    </row>
    <row r="1843" spans="5:6" x14ac:dyDescent="0.25">
      <c r="E1843" s="4">
        <f t="shared" ca="1" si="56"/>
        <v>0.93205234288251637</v>
      </c>
      <c r="F1843" s="4">
        <f t="shared" ca="1" si="57"/>
        <v>917.0351666514465</v>
      </c>
    </row>
    <row r="1844" spans="5:6" x14ac:dyDescent="0.25">
      <c r="E1844" s="4">
        <f t="shared" ca="1" si="56"/>
        <v>0.48682677329869262</v>
      </c>
      <c r="F1844" s="4">
        <f t="shared" ca="1" si="57"/>
        <v>883.84636426120551</v>
      </c>
    </row>
    <row r="1845" spans="5:6" x14ac:dyDescent="0.25">
      <c r="E1845" s="4">
        <f t="shared" ca="1" si="56"/>
        <v>0.61184418930296147</v>
      </c>
      <c r="F1845" s="4">
        <f t="shared" ca="1" si="57"/>
        <v>891.27037930672907</v>
      </c>
    </row>
    <row r="1846" spans="5:6" x14ac:dyDescent="0.25">
      <c r="E1846" s="4">
        <f t="shared" ca="1" si="56"/>
        <v>2.924226979500244E-2</v>
      </c>
      <c r="F1846" s="4">
        <f t="shared" ca="1" si="57"/>
        <v>835.28708501770745</v>
      </c>
    </row>
    <row r="1847" spans="5:6" x14ac:dyDescent="0.25">
      <c r="E1847" s="4">
        <f t="shared" ca="1" si="56"/>
        <v>0.89260741074439065</v>
      </c>
      <c r="F1847" s="4">
        <f t="shared" ca="1" si="57"/>
        <v>912.014310273614</v>
      </c>
    </row>
    <row r="1848" spans="5:6" x14ac:dyDescent="0.25">
      <c r="E1848" s="4">
        <f t="shared" ca="1" si="56"/>
        <v>0.80148050084510247</v>
      </c>
      <c r="F1848" s="4">
        <f t="shared" ca="1" si="57"/>
        <v>903.7805655209321</v>
      </c>
    </row>
    <row r="1849" spans="5:6" x14ac:dyDescent="0.25">
      <c r="E1849" s="4">
        <f t="shared" ca="1" si="56"/>
        <v>0.20709619636786858</v>
      </c>
      <c r="F1849" s="4">
        <f t="shared" ca="1" si="57"/>
        <v>864.39356340760617</v>
      </c>
    </row>
    <row r="1850" spans="5:6" x14ac:dyDescent="0.25">
      <c r="E1850" s="4">
        <f t="shared" ca="1" si="56"/>
        <v>0.1034673719717949</v>
      </c>
      <c r="F1850" s="4">
        <f t="shared" ca="1" si="57"/>
        <v>852.65881309301619</v>
      </c>
    </row>
    <row r="1851" spans="5:6" x14ac:dyDescent="0.25">
      <c r="E1851" s="4">
        <f t="shared" ca="1" si="56"/>
        <v>2.7222240646862406E-2</v>
      </c>
      <c r="F1851" s="4">
        <f t="shared" ca="1" si="57"/>
        <v>834.40331243433741</v>
      </c>
    </row>
    <row r="1852" spans="5:6" x14ac:dyDescent="0.25">
      <c r="E1852" s="4">
        <f t="shared" ca="1" si="56"/>
        <v>0.44929249748592792</v>
      </c>
      <c r="F1852" s="4">
        <f t="shared" ca="1" si="57"/>
        <v>881.58507312445977</v>
      </c>
    </row>
    <row r="1853" spans="5:6" x14ac:dyDescent="0.25">
      <c r="E1853" s="4">
        <f t="shared" ca="1" si="56"/>
        <v>0.19182691514303263</v>
      </c>
      <c r="F1853" s="4">
        <f t="shared" ca="1" si="57"/>
        <v>862.97970671918858</v>
      </c>
    </row>
    <row r="1854" spans="5:6" x14ac:dyDescent="0.25">
      <c r="E1854" s="4">
        <f t="shared" ca="1" si="56"/>
        <v>1.9759711719787965E-2</v>
      </c>
      <c r="F1854" s="4">
        <f t="shared" ca="1" si="57"/>
        <v>830.54711836561478</v>
      </c>
    </row>
    <row r="1855" spans="5:6" x14ac:dyDescent="0.25">
      <c r="E1855" s="4">
        <f t="shared" ca="1" si="56"/>
        <v>0.39193292886299458</v>
      </c>
      <c r="F1855" s="4">
        <f t="shared" ca="1" si="57"/>
        <v>878.02267935865643</v>
      </c>
    </row>
    <row r="1856" spans="5:6" x14ac:dyDescent="0.25">
      <c r="E1856" s="4">
        <f t="shared" ca="1" si="56"/>
        <v>0.9248873717475613</v>
      </c>
      <c r="F1856" s="4">
        <f t="shared" ca="1" si="57"/>
        <v>915.99810739594045</v>
      </c>
    </row>
    <row r="1857" spans="5:6" x14ac:dyDescent="0.25">
      <c r="E1857" s="4">
        <f t="shared" ca="1" si="56"/>
        <v>0.36246564345042687</v>
      </c>
      <c r="F1857" s="4">
        <f t="shared" ca="1" si="57"/>
        <v>876.11786492814099</v>
      </c>
    </row>
    <row r="1858" spans="5:6" x14ac:dyDescent="0.25">
      <c r="E1858" s="4">
        <f t="shared" ca="1" si="56"/>
        <v>0.35788370339145981</v>
      </c>
      <c r="F1858" s="4">
        <f t="shared" ca="1" si="57"/>
        <v>875.81584560497083</v>
      </c>
    </row>
    <row r="1859" spans="5:6" x14ac:dyDescent="0.25">
      <c r="E1859" s="4">
        <f t="shared" ca="1" si="56"/>
        <v>0.18916304480100576</v>
      </c>
      <c r="F1859" s="4">
        <f t="shared" ca="1" si="57"/>
        <v>862.72535800107494</v>
      </c>
    </row>
    <row r="1860" spans="5:6" x14ac:dyDescent="0.25">
      <c r="E1860" s="4">
        <f t="shared" ref="E1860:E1923" ca="1" si="58">RAND()</f>
        <v>0.56219184535378053</v>
      </c>
      <c r="F1860" s="4">
        <f t="shared" ref="F1860:F1923" ca="1" si="59">_xlfn.BETA.INV(E1860,$C$5,$C$6,$C$3,$C$4)</f>
        <v>888.31546666784016</v>
      </c>
    </row>
    <row r="1861" spans="5:6" x14ac:dyDescent="0.25">
      <c r="E1861" s="4">
        <f t="shared" ca="1" si="58"/>
        <v>0.97963599832180581</v>
      </c>
      <c r="F1861" s="4">
        <f t="shared" ca="1" si="59"/>
        <v>927.5229045360411</v>
      </c>
    </row>
    <row r="1862" spans="5:6" x14ac:dyDescent="0.25">
      <c r="E1862" s="4">
        <f t="shared" ca="1" si="58"/>
        <v>0.42442388008726384</v>
      </c>
      <c r="F1862" s="4">
        <f t="shared" ca="1" si="59"/>
        <v>880.06005002807603</v>
      </c>
    </row>
    <row r="1863" spans="5:6" x14ac:dyDescent="0.25">
      <c r="E1863" s="4">
        <f t="shared" ca="1" si="58"/>
        <v>6.1051298990318914E-3</v>
      </c>
      <c r="F1863" s="4">
        <f t="shared" ca="1" si="59"/>
        <v>817.550642349805</v>
      </c>
    </row>
    <row r="1864" spans="5:6" x14ac:dyDescent="0.25">
      <c r="E1864" s="4">
        <f t="shared" ca="1" si="58"/>
        <v>0.7517087484223447</v>
      </c>
      <c r="F1864" s="4">
        <f t="shared" ca="1" si="59"/>
        <v>900.15713918246547</v>
      </c>
    </row>
    <row r="1865" spans="5:6" x14ac:dyDescent="0.25">
      <c r="E1865" s="4">
        <f t="shared" ca="1" si="58"/>
        <v>0.41547001976643838</v>
      </c>
      <c r="F1865" s="4">
        <f t="shared" ca="1" si="59"/>
        <v>879.50422058551408</v>
      </c>
    </row>
    <row r="1866" spans="5:6" x14ac:dyDescent="0.25">
      <c r="E1866" s="4">
        <f t="shared" ca="1" si="58"/>
        <v>0.73268479969090461</v>
      </c>
      <c r="F1866" s="4">
        <f t="shared" ca="1" si="59"/>
        <v>898.86082617698571</v>
      </c>
    </row>
    <row r="1867" spans="5:6" x14ac:dyDescent="0.25">
      <c r="E1867" s="4">
        <f t="shared" ca="1" si="58"/>
        <v>0.44165701704102756</v>
      </c>
      <c r="F1867" s="4">
        <f t="shared" ca="1" si="59"/>
        <v>881.1195217664299</v>
      </c>
    </row>
    <row r="1868" spans="5:6" x14ac:dyDescent="0.25">
      <c r="E1868" s="4">
        <f t="shared" ca="1" si="58"/>
        <v>0.12917666415062223</v>
      </c>
      <c r="F1868" s="4">
        <f t="shared" ca="1" si="59"/>
        <v>856.17805148753666</v>
      </c>
    </row>
    <row r="1869" spans="5:6" x14ac:dyDescent="0.25">
      <c r="E1869" s="4">
        <f t="shared" ca="1" si="58"/>
        <v>0.15284350267904523</v>
      </c>
      <c r="F1869" s="4">
        <f t="shared" ca="1" si="59"/>
        <v>858.97934760423516</v>
      </c>
    </row>
    <row r="1870" spans="5:6" x14ac:dyDescent="0.25">
      <c r="E1870" s="4">
        <f t="shared" ca="1" si="58"/>
        <v>0.32514727108138564</v>
      </c>
      <c r="F1870" s="4">
        <f t="shared" ca="1" si="59"/>
        <v>873.60354462795772</v>
      </c>
    </row>
    <row r="1871" spans="5:6" x14ac:dyDescent="0.25">
      <c r="E1871" s="4">
        <f t="shared" ca="1" si="58"/>
        <v>0.25252391151714026</v>
      </c>
      <c r="F1871" s="4">
        <f t="shared" ca="1" si="59"/>
        <v>868.23626312484885</v>
      </c>
    </row>
    <row r="1872" spans="5:6" x14ac:dyDescent="0.25">
      <c r="E1872" s="4">
        <f t="shared" ca="1" si="58"/>
        <v>0.17479644799791261</v>
      </c>
      <c r="F1872" s="4">
        <f t="shared" ca="1" si="59"/>
        <v>861.30952831418335</v>
      </c>
    </row>
    <row r="1873" spans="5:6" x14ac:dyDescent="0.25">
      <c r="E1873" s="4">
        <f t="shared" ca="1" si="58"/>
        <v>0.53536159331085331</v>
      </c>
      <c r="F1873" s="4">
        <f t="shared" ca="1" si="59"/>
        <v>886.72843592825302</v>
      </c>
    </row>
    <row r="1874" spans="5:6" x14ac:dyDescent="0.25">
      <c r="E1874" s="4">
        <f t="shared" ca="1" si="58"/>
        <v>0.47345888757390553</v>
      </c>
      <c r="F1874" s="4">
        <f t="shared" ca="1" si="59"/>
        <v>883.04551283574267</v>
      </c>
    </row>
    <row r="1875" spans="5:6" x14ac:dyDescent="0.25">
      <c r="E1875" s="4">
        <f t="shared" ca="1" si="58"/>
        <v>0.51165870004180392</v>
      </c>
      <c r="F1875" s="4">
        <f t="shared" ca="1" si="59"/>
        <v>885.32454297433924</v>
      </c>
    </row>
    <row r="1876" spans="5:6" x14ac:dyDescent="0.25">
      <c r="E1876" s="4">
        <f t="shared" ca="1" si="58"/>
        <v>0.39693466743398298</v>
      </c>
      <c r="F1876" s="4">
        <f t="shared" ca="1" si="59"/>
        <v>878.34019828724581</v>
      </c>
    </row>
    <row r="1877" spans="5:6" x14ac:dyDescent="0.25">
      <c r="E1877" s="4">
        <f t="shared" ca="1" si="58"/>
        <v>0.6255441329000061</v>
      </c>
      <c r="F1877" s="4">
        <f t="shared" ca="1" si="59"/>
        <v>892.09496685125566</v>
      </c>
    </row>
    <row r="1878" spans="5:6" x14ac:dyDescent="0.25">
      <c r="E1878" s="4">
        <f t="shared" ca="1" si="58"/>
        <v>0.4007043088984511</v>
      </c>
      <c r="F1878" s="4">
        <f t="shared" ca="1" si="59"/>
        <v>878.57850301675774</v>
      </c>
    </row>
    <row r="1879" spans="5:6" x14ac:dyDescent="0.25">
      <c r="E1879" s="4">
        <f t="shared" ca="1" si="58"/>
        <v>0.69849980890810159</v>
      </c>
      <c r="F1879" s="4">
        <f t="shared" ca="1" si="59"/>
        <v>896.6199645667748</v>
      </c>
    </row>
    <row r="1880" spans="5:6" x14ac:dyDescent="0.25">
      <c r="E1880" s="4">
        <f t="shared" ca="1" si="58"/>
        <v>0.47445941021408999</v>
      </c>
      <c r="F1880" s="4">
        <f t="shared" ca="1" si="59"/>
        <v>883.10560527394239</v>
      </c>
    </row>
    <row r="1881" spans="5:6" x14ac:dyDescent="0.25">
      <c r="E1881" s="4">
        <f t="shared" ca="1" si="58"/>
        <v>0.77046452093480922</v>
      </c>
      <c r="F1881" s="4">
        <f t="shared" ca="1" si="59"/>
        <v>901.47830147458956</v>
      </c>
    </row>
    <row r="1882" spans="5:6" x14ac:dyDescent="0.25">
      <c r="E1882" s="4">
        <f t="shared" ca="1" si="58"/>
        <v>2.120388588941402E-2</v>
      </c>
      <c r="F1882" s="4">
        <f t="shared" ca="1" si="59"/>
        <v>831.38279319691389</v>
      </c>
    </row>
    <row r="1883" spans="5:6" x14ac:dyDescent="0.25">
      <c r="E1883" s="4">
        <f t="shared" ca="1" si="58"/>
        <v>0.14419404356672805</v>
      </c>
      <c r="F1883" s="4">
        <f t="shared" ca="1" si="59"/>
        <v>857.99510363329148</v>
      </c>
    </row>
    <row r="1884" spans="5:6" x14ac:dyDescent="0.25">
      <c r="E1884" s="4">
        <f t="shared" ca="1" si="58"/>
        <v>0.36184352074435644</v>
      </c>
      <c r="F1884" s="4">
        <f t="shared" ca="1" si="59"/>
        <v>876.07695724773862</v>
      </c>
    </row>
    <row r="1885" spans="5:6" x14ac:dyDescent="0.25">
      <c r="E1885" s="4">
        <f t="shared" ca="1" si="58"/>
        <v>0.83276204384837571</v>
      </c>
      <c r="F1885" s="4">
        <f t="shared" ca="1" si="59"/>
        <v>906.29856662029204</v>
      </c>
    </row>
    <row r="1886" spans="5:6" x14ac:dyDescent="0.25">
      <c r="E1886" s="4">
        <f t="shared" ca="1" si="58"/>
        <v>0.46591750938021181</v>
      </c>
      <c r="F1886" s="4">
        <f t="shared" ca="1" si="59"/>
        <v>882.59168902331521</v>
      </c>
    </row>
    <row r="1887" spans="5:6" x14ac:dyDescent="0.25">
      <c r="E1887" s="4">
        <f t="shared" ca="1" si="58"/>
        <v>0.69960947209768942</v>
      </c>
      <c r="F1887" s="4">
        <f t="shared" ca="1" si="59"/>
        <v>896.69119132823391</v>
      </c>
    </row>
    <row r="1888" spans="5:6" x14ac:dyDescent="0.25">
      <c r="E1888" s="4">
        <f t="shared" ca="1" si="58"/>
        <v>0.20104723642446387</v>
      </c>
      <c r="F1888" s="4">
        <f t="shared" ca="1" si="59"/>
        <v>863.84207825856288</v>
      </c>
    </row>
    <row r="1889" spans="5:6" x14ac:dyDescent="0.25">
      <c r="E1889" s="4">
        <f t="shared" ca="1" si="58"/>
        <v>0.98547362672875505</v>
      </c>
      <c r="F1889" s="4">
        <f t="shared" ca="1" si="59"/>
        <v>929.96920563226251</v>
      </c>
    </row>
    <row r="1890" spans="5:6" x14ac:dyDescent="0.25">
      <c r="E1890" s="4">
        <f t="shared" ca="1" si="58"/>
        <v>0.89295501363398733</v>
      </c>
      <c r="F1890" s="4">
        <f t="shared" ca="1" si="59"/>
        <v>912.05266884298032</v>
      </c>
    </row>
    <row r="1891" spans="5:6" x14ac:dyDescent="0.25">
      <c r="E1891" s="4">
        <f t="shared" ca="1" si="58"/>
        <v>0.25733799142957525</v>
      </c>
      <c r="F1891" s="4">
        <f t="shared" ca="1" si="59"/>
        <v>868.61742127839022</v>
      </c>
    </row>
    <row r="1892" spans="5:6" x14ac:dyDescent="0.25">
      <c r="E1892" s="4">
        <f t="shared" ca="1" si="58"/>
        <v>0.91538163330605649</v>
      </c>
      <c r="F1892" s="4">
        <f t="shared" ca="1" si="59"/>
        <v>914.72232521811918</v>
      </c>
    </row>
    <row r="1893" spans="5:6" x14ac:dyDescent="0.25">
      <c r="E1893" s="4">
        <f t="shared" ca="1" si="58"/>
        <v>0.57665125022338115</v>
      </c>
      <c r="F1893" s="4">
        <f t="shared" ca="1" si="59"/>
        <v>889.172225233017</v>
      </c>
    </row>
    <row r="1894" spans="5:6" x14ac:dyDescent="0.25">
      <c r="E1894" s="4">
        <f t="shared" ca="1" si="58"/>
        <v>0.48101570721516895</v>
      </c>
      <c r="F1894" s="4">
        <f t="shared" ca="1" si="59"/>
        <v>883.49875426333074</v>
      </c>
    </row>
    <row r="1895" spans="5:6" x14ac:dyDescent="0.25">
      <c r="E1895" s="4">
        <f t="shared" ca="1" si="58"/>
        <v>0.79740096781496983</v>
      </c>
      <c r="F1895" s="4">
        <f t="shared" ca="1" si="59"/>
        <v>903.46804610603078</v>
      </c>
    </row>
    <row r="1896" spans="5:6" x14ac:dyDescent="0.25">
      <c r="E1896" s="4">
        <f t="shared" ca="1" si="58"/>
        <v>2.6805094568691401E-2</v>
      </c>
      <c r="F1896" s="4">
        <f t="shared" ca="1" si="59"/>
        <v>834.21376572926943</v>
      </c>
    </row>
    <row r="1897" spans="5:6" x14ac:dyDescent="0.25">
      <c r="E1897" s="4">
        <f t="shared" ca="1" si="58"/>
        <v>0.21768686952556604</v>
      </c>
      <c r="F1897" s="4">
        <f t="shared" ca="1" si="59"/>
        <v>865.33411977157436</v>
      </c>
    </row>
    <row r="1898" spans="5:6" x14ac:dyDescent="0.25">
      <c r="E1898" s="4">
        <f t="shared" ca="1" si="58"/>
        <v>0.92764346717608082</v>
      </c>
      <c r="F1898" s="4">
        <f t="shared" ca="1" si="59"/>
        <v>916.38855927609245</v>
      </c>
    </row>
    <row r="1899" spans="5:6" x14ac:dyDescent="0.25">
      <c r="E1899" s="4">
        <f t="shared" ca="1" si="58"/>
        <v>0.35311887794636743</v>
      </c>
      <c r="F1899" s="4">
        <f t="shared" ca="1" si="59"/>
        <v>875.49992828194286</v>
      </c>
    </row>
    <row r="1900" spans="5:6" x14ac:dyDescent="0.25">
      <c r="E1900" s="4">
        <f t="shared" ca="1" si="58"/>
        <v>4.6382004721896797E-2</v>
      </c>
      <c r="F1900" s="4">
        <f t="shared" ca="1" si="59"/>
        <v>841.20415127175113</v>
      </c>
    </row>
    <row r="1901" spans="5:6" x14ac:dyDescent="0.25">
      <c r="E1901" s="4">
        <f t="shared" ca="1" si="58"/>
        <v>0.2792634341979664</v>
      </c>
      <c r="F1901" s="4">
        <f t="shared" ca="1" si="59"/>
        <v>870.30221657323932</v>
      </c>
    </row>
    <row r="1902" spans="5:6" x14ac:dyDescent="0.25">
      <c r="E1902" s="4">
        <f t="shared" ca="1" si="58"/>
        <v>0.96789233635117589</v>
      </c>
      <c r="F1902" s="4">
        <f t="shared" ca="1" si="59"/>
        <v>923.92553744911527</v>
      </c>
    </row>
    <row r="1903" spans="5:6" x14ac:dyDescent="0.25">
      <c r="E1903" s="4">
        <f t="shared" ca="1" si="58"/>
        <v>0.66133530678275076</v>
      </c>
      <c r="F1903" s="4">
        <f t="shared" ca="1" si="59"/>
        <v>894.28102658801936</v>
      </c>
    </row>
    <row r="1904" spans="5:6" x14ac:dyDescent="0.25">
      <c r="E1904" s="4">
        <f t="shared" ca="1" si="58"/>
        <v>0.80307221140926166</v>
      </c>
      <c r="F1904" s="4">
        <f t="shared" ca="1" si="59"/>
        <v>903.90339006104864</v>
      </c>
    </row>
    <row r="1905" spans="5:6" x14ac:dyDescent="0.25">
      <c r="E1905" s="4">
        <f t="shared" ca="1" si="58"/>
        <v>0.90478273269619358</v>
      </c>
      <c r="F1905" s="4">
        <f t="shared" ca="1" si="59"/>
        <v>913.40904901625072</v>
      </c>
    </row>
    <row r="1906" spans="5:6" x14ac:dyDescent="0.25">
      <c r="E1906" s="4">
        <f t="shared" ca="1" si="58"/>
        <v>0.59606933117347505</v>
      </c>
      <c r="F1906" s="4">
        <f t="shared" ca="1" si="59"/>
        <v>890.32695851215374</v>
      </c>
    </row>
    <row r="1907" spans="5:6" x14ac:dyDescent="0.25">
      <c r="E1907" s="4">
        <f t="shared" ca="1" si="58"/>
        <v>1.0057395682064207E-2</v>
      </c>
      <c r="F1907" s="4">
        <f t="shared" ca="1" si="59"/>
        <v>822.8811023471103</v>
      </c>
    </row>
    <row r="1908" spans="5:6" x14ac:dyDescent="0.25">
      <c r="E1908" s="4">
        <f t="shared" ca="1" si="58"/>
        <v>0.59765723566057127</v>
      </c>
      <c r="F1908" s="4">
        <f t="shared" ca="1" si="59"/>
        <v>890.42167487640825</v>
      </c>
    </row>
    <row r="1909" spans="5:6" x14ac:dyDescent="0.25">
      <c r="E1909" s="4">
        <f t="shared" ca="1" si="58"/>
        <v>0.57798230843661169</v>
      </c>
      <c r="F1909" s="4">
        <f t="shared" ca="1" si="59"/>
        <v>889.25120226339095</v>
      </c>
    </row>
    <row r="1910" spans="5:6" x14ac:dyDescent="0.25">
      <c r="E1910" s="4">
        <f t="shared" ca="1" si="58"/>
        <v>0.27117546294095696</v>
      </c>
      <c r="F1910" s="4">
        <f t="shared" ca="1" si="59"/>
        <v>869.68999483621508</v>
      </c>
    </row>
    <row r="1911" spans="5:6" x14ac:dyDescent="0.25">
      <c r="E1911" s="4">
        <f t="shared" ca="1" si="58"/>
        <v>0.89941062446304898</v>
      </c>
      <c r="F1911" s="4">
        <f t="shared" ca="1" si="59"/>
        <v>912.78014619520684</v>
      </c>
    </row>
    <row r="1912" spans="5:6" x14ac:dyDescent="0.25">
      <c r="E1912" s="4">
        <f t="shared" ca="1" si="58"/>
        <v>0.98870121451834547</v>
      </c>
      <c r="F1912" s="4">
        <f t="shared" ca="1" si="59"/>
        <v>931.68300536397032</v>
      </c>
    </row>
    <row r="1913" spans="5:6" x14ac:dyDescent="0.25">
      <c r="E1913" s="4">
        <f t="shared" ca="1" si="58"/>
        <v>0.10192334806059566</v>
      </c>
      <c r="F1913" s="4">
        <f t="shared" ca="1" si="59"/>
        <v>852.42690081167814</v>
      </c>
    </row>
    <row r="1914" spans="5:6" x14ac:dyDescent="0.25">
      <c r="E1914" s="4">
        <f t="shared" ca="1" si="58"/>
        <v>2.7832104685146519E-2</v>
      </c>
      <c r="F1914" s="4">
        <f t="shared" ca="1" si="59"/>
        <v>834.67594855311438</v>
      </c>
    </row>
    <row r="1915" spans="5:6" x14ac:dyDescent="0.25">
      <c r="E1915" s="4">
        <f t="shared" ca="1" si="58"/>
        <v>0.3760531487200377</v>
      </c>
      <c r="F1915" s="4">
        <f t="shared" ca="1" si="59"/>
        <v>877.00386586850777</v>
      </c>
    </row>
    <row r="1916" spans="5:6" x14ac:dyDescent="0.25">
      <c r="E1916" s="4">
        <f t="shared" ca="1" si="58"/>
        <v>0.5428655677822074</v>
      </c>
      <c r="F1916" s="4">
        <f t="shared" ca="1" si="59"/>
        <v>887.17224856238261</v>
      </c>
    </row>
    <row r="1917" spans="5:6" x14ac:dyDescent="0.25">
      <c r="E1917" s="4">
        <f t="shared" ca="1" si="58"/>
        <v>0.21728362724140471</v>
      </c>
      <c r="F1917" s="4">
        <f t="shared" ca="1" si="59"/>
        <v>865.29886071543319</v>
      </c>
    </row>
    <row r="1918" spans="5:6" x14ac:dyDescent="0.25">
      <c r="E1918" s="4">
        <f t="shared" ca="1" si="58"/>
        <v>0.65076139943760714</v>
      </c>
      <c r="F1918" s="4">
        <f t="shared" ca="1" si="59"/>
        <v>893.62956469104358</v>
      </c>
    </row>
    <row r="1919" spans="5:6" x14ac:dyDescent="0.25">
      <c r="E1919" s="4">
        <f t="shared" ca="1" si="58"/>
        <v>0.76696462751711558</v>
      </c>
      <c r="F1919" s="4">
        <f t="shared" ca="1" si="59"/>
        <v>901.2281522416198</v>
      </c>
    </row>
    <row r="1920" spans="5:6" x14ac:dyDescent="0.25">
      <c r="E1920" s="4">
        <f t="shared" ca="1" si="58"/>
        <v>0.78795953786908124</v>
      </c>
      <c r="F1920" s="4">
        <f t="shared" ca="1" si="59"/>
        <v>902.75670440399711</v>
      </c>
    </row>
    <row r="1921" spans="5:6" x14ac:dyDescent="0.25">
      <c r="E1921" s="4">
        <f t="shared" ca="1" si="58"/>
        <v>0.43737718987796748</v>
      </c>
      <c r="F1921" s="4">
        <f t="shared" ca="1" si="59"/>
        <v>880.85758009809535</v>
      </c>
    </row>
    <row r="1922" spans="5:6" x14ac:dyDescent="0.25">
      <c r="E1922" s="4">
        <f t="shared" ca="1" si="58"/>
        <v>0.16612920177512414</v>
      </c>
      <c r="F1922" s="4">
        <f t="shared" ca="1" si="59"/>
        <v>860.41580586939779</v>
      </c>
    </row>
    <row r="1923" spans="5:6" x14ac:dyDescent="0.25">
      <c r="E1923" s="4">
        <f t="shared" ca="1" si="58"/>
        <v>0.26687279168849765</v>
      </c>
      <c r="F1923" s="4">
        <f t="shared" ca="1" si="59"/>
        <v>869.36000042969249</v>
      </c>
    </row>
    <row r="1924" spans="5:6" x14ac:dyDescent="0.25">
      <c r="E1924" s="4">
        <f t="shared" ref="E1924:E1987" ca="1" si="60">RAND()</f>
        <v>0.37638567570741954</v>
      </c>
      <c r="F1924" s="4">
        <f t="shared" ref="F1924:F1987" ca="1" si="61">_xlfn.BETA.INV(E1924,$C$5,$C$6,$C$3,$C$4)</f>
        <v>877.0253772437261</v>
      </c>
    </row>
    <row r="1925" spans="5:6" x14ac:dyDescent="0.25">
      <c r="E1925" s="4">
        <f t="shared" ca="1" si="60"/>
        <v>0.46476086255192384</v>
      </c>
      <c r="F1925" s="4">
        <f t="shared" ca="1" si="61"/>
        <v>882.52194061089233</v>
      </c>
    </row>
    <row r="1926" spans="5:6" x14ac:dyDescent="0.25">
      <c r="E1926" s="4">
        <f t="shared" ca="1" si="60"/>
        <v>3.8583596524510377E-2</v>
      </c>
      <c r="F1926" s="4">
        <f t="shared" ca="1" si="61"/>
        <v>838.79427891250521</v>
      </c>
    </row>
    <row r="1927" spans="5:6" x14ac:dyDescent="0.25">
      <c r="E1927" s="4">
        <f t="shared" ca="1" si="60"/>
        <v>0.88787658599701902</v>
      </c>
      <c r="F1927" s="4">
        <f t="shared" ca="1" si="61"/>
        <v>911.49996947243017</v>
      </c>
    </row>
    <row r="1928" spans="5:6" x14ac:dyDescent="0.25">
      <c r="E1928" s="4">
        <f t="shared" ca="1" si="60"/>
        <v>0.258298614089149</v>
      </c>
      <c r="F1928" s="4">
        <f t="shared" ca="1" si="61"/>
        <v>868.69296669802111</v>
      </c>
    </row>
    <row r="1929" spans="5:6" x14ac:dyDescent="0.25">
      <c r="E1929" s="4">
        <f t="shared" ca="1" si="60"/>
        <v>2.2876456400477752E-2</v>
      </c>
      <c r="F1929" s="4">
        <f t="shared" ca="1" si="61"/>
        <v>832.29046604717621</v>
      </c>
    </row>
    <row r="1930" spans="5:6" x14ac:dyDescent="0.25">
      <c r="E1930" s="4">
        <f t="shared" ca="1" si="60"/>
        <v>0.78654788099480766</v>
      </c>
      <c r="F1930" s="4">
        <f t="shared" ca="1" si="61"/>
        <v>902.65170747879165</v>
      </c>
    </row>
    <row r="1931" spans="5:6" x14ac:dyDescent="0.25">
      <c r="E1931" s="4">
        <f t="shared" ca="1" si="60"/>
        <v>0.21573942853957984</v>
      </c>
      <c r="F1931" s="4">
        <f t="shared" ca="1" si="61"/>
        <v>865.16344408036196</v>
      </c>
    </row>
    <row r="1932" spans="5:6" x14ac:dyDescent="0.25">
      <c r="E1932" s="4">
        <f t="shared" ca="1" si="60"/>
        <v>0.70022855023363784</v>
      </c>
      <c r="F1932" s="4">
        <f t="shared" ca="1" si="61"/>
        <v>896.73096822070238</v>
      </c>
    </row>
    <row r="1933" spans="5:6" x14ac:dyDescent="0.25">
      <c r="E1933" s="4">
        <f t="shared" ca="1" si="60"/>
        <v>4.7832567214479926E-2</v>
      </c>
      <c r="F1933" s="4">
        <f t="shared" ca="1" si="61"/>
        <v>841.61413103059681</v>
      </c>
    </row>
    <row r="1934" spans="5:6" x14ac:dyDescent="0.25">
      <c r="E1934" s="4">
        <f t="shared" ca="1" si="60"/>
        <v>0.52262209956445516</v>
      </c>
      <c r="F1934" s="4">
        <f t="shared" ca="1" si="61"/>
        <v>885.97444476749683</v>
      </c>
    </row>
    <row r="1935" spans="5:6" x14ac:dyDescent="0.25">
      <c r="E1935" s="4">
        <f t="shared" ca="1" si="60"/>
        <v>0.20004097047416369</v>
      </c>
      <c r="F1935" s="4">
        <f t="shared" ca="1" si="61"/>
        <v>863.74927015337573</v>
      </c>
    </row>
    <row r="1936" spans="5:6" x14ac:dyDescent="0.25">
      <c r="E1936" s="4">
        <f t="shared" ca="1" si="60"/>
        <v>0.41924420469651191</v>
      </c>
      <c r="F1936" s="4">
        <f t="shared" ca="1" si="61"/>
        <v>879.73899062437647</v>
      </c>
    </row>
    <row r="1937" spans="5:6" x14ac:dyDescent="0.25">
      <c r="E1937" s="4">
        <f t="shared" ca="1" si="60"/>
        <v>0.45162023826308828</v>
      </c>
      <c r="F1937" s="4">
        <f t="shared" ca="1" si="61"/>
        <v>881.72657255533989</v>
      </c>
    </row>
    <row r="1938" spans="5:6" x14ac:dyDescent="0.25">
      <c r="E1938" s="4">
        <f t="shared" ca="1" si="60"/>
        <v>0.65735621899701902</v>
      </c>
      <c r="F1938" s="4">
        <f t="shared" ca="1" si="61"/>
        <v>894.03524857122284</v>
      </c>
    </row>
    <row r="1939" spans="5:6" x14ac:dyDescent="0.25">
      <c r="E1939" s="4">
        <f t="shared" ca="1" si="60"/>
        <v>0.26200183292008827</v>
      </c>
      <c r="F1939" s="4">
        <f t="shared" ca="1" si="61"/>
        <v>868.98264174578014</v>
      </c>
    </row>
    <row r="1940" spans="5:6" x14ac:dyDescent="0.25">
      <c r="E1940" s="4">
        <f t="shared" ca="1" si="60"/>
        <v>0.80527449760693437</v>
      </c>
      <c r="F1940" s="4">
        <f t="shared" ca="1" si="61"/>
        <v>904.07417550311561</v>
      </c>
    </row>
    <row r="1941" spans="5:6" x14ac:dyDescent="0.25">
      <c r="E1941" s="4">
        <f t="shared" ca="1" si="60"/>
        <v>0.48068022248070341</v>
      </c>
      <c r="F1941" s="4">
        <f t="shared" ca="1" si="61"/>
        <v>883.47866242173791</v>
      </c>
    </row>
    <row r="1942" spans="5:6" x14ac:dyDescent="0.25">
      <c r="E1942" s="4">
        <f t="shared" ca="1" si="60"/>
        <v>0.6253056721836574</v>
      </c>
      <c r="F1942" s="4">
        <f t="shared" ca="1" si="61"/>
        <v>892.08056548704758</v>
      </c>
    </row>
    <row r="1943" spans="5:6" x14ac:dyDescent="0.25">
      <c r="E1943" s="4">
        <f t="shared" ca="1" si="60"/>
        <v>0.53868735949090507</v>
      </c>
      <c r="F1943" s="4">
        <f t="shared" ca="1" si="61"/>
        <v>886.92514892416568</v>
      </c>
    </row>
    <row r="1944" spans="5:6" x14ac:dyDescent="0.25">
      <c r="E1944" s="4">
        <f t="shared" ca="1" si="60"/>
        <v>0.49838313995318451</v>
      </c>
      <c r="F1944" s="4">
        <f t="shared" ca="1" si="61"/>
        <v>884.53557650272694</v>
      </c>
    </row>
    <row r="1945" spans="5:6" x14ac:dyDescent="0.25">
      <c r="E1945" s="4">
        <f t="shared" ca="1" si="60"/>
        <v>0.24985779795297425</v>
      </c>
      <c r="F1945" s="4">
        <f t="shared" ca="1" si="61"/>
        <v>868.02328461783361</v>
      </c>
    </row>
    <row r="1946" spans="5:6" x14ac:dyDescent="0.25">
      <c r="E1946" s="4">
        <f t="shared" ca="1" si="60"/>
        <v>0.83713243711843699</v>
      </c>
      <c r="F1946" s="4">
        <f t="shared" ca="1" si="61"/>
        <v>906.67021640740643</v>
      </c>
    </row>
    <row r="1947" spans="5:6" x14ac:dyDescent="0.25">
      <c r="E1947" s="4">
        <f t="shared" ca="1" si="60"/>
        <v>0.36895968556401459</v>
      </c>
      <c r="F1947" s="4">
        <f t="shared" ca="1" si="61"/>
        <v>876.5430652016779</v>
      </c>
    </row>
    <row r="1948" spans="5:6" x14ac:dyDescent="0.25">
      <c r="E1948" s="4">
        <f t="shared" ca="1" si="60"/>
        <v>0.90238629722942043</v>
      </c>
      <c r="F1948" s="4">
        <f t="shared" ca="1" si="61"/>
        <v>913.12570512810362</v>
      </c>
    </row>
    <row r="1949" spans="5:6" x14ac:dyDescent="0.25">
      <c r="E1949" s="4">
        <f t="shared" ca="1" si="60"/>
        <v>0.89726948069176893</v>
      </c>
      <c r="F1949" s="4">
        <f t="shared" ca="1" si="61"/>
        <v>912.53559911854893</v>
      </c>
    </row>
    <row r="1950" spans="5:6" x14ac:dyDescent="0.25">
      <c r="E1950" s="4">
        <f t="shared" ca="1" si="60"/>
        <v>5.1231071600764677E-3</v>
      </c>
      <c r="F1950" s="4">
        <f t="shared" ca="1" si="61"/>
        <v>815.73623399907831</v>
      </c>
    </row>
    <row r="1951" spans="5:6" x14ac:dyDescent="0.25">
      <c r="E1951" s="4">
        <f t="shared" ca="1" si="60"/>
        <v>4.7580420780162225E-2</v>
      </c>
      <c r="F1951" s="4">
        <f t="shared" ca="1" si="61"/>
        <v>841.54362174034486</v>
      </c>
    </row>
    <row r="1952" spans="5:6" x14ac:dyDescent="0.25">
      <c r="E1952" s="4">
        <f t="shared" ca="1" si="60"/>
        <v>0.32586149762943917</v>
      </c>
      <c r="F1952" s="4">
        <f t="shared" ca="1" si="61"/>
        <v>873.65293200839801</v>
      </c>
    </row>
    <row r="1953" spans="5:6" x14ac:dyDescent="0.25">
      <c r="E1953" s="4">
        <f t="shared" ca="1" si="60"/>
        <v>0.46393503431113114</v>
      </c>
      <c r="F1953" s="4">
        <f t="shared" ca="1" si="61"/>
        <v>882.47211686356957</v>
      </c>
    </row>
    <row r="1954" spans="5:6" x14ac:dyDescent="0.25">
      <c r="E1954" s="4">
        <f t="shared" ca="1" si="60"/>
        <v>0.79251192057049535</v>
      </c>
      <c r="F1954" s="4">
        <f t="shared" ca="1" si="61"/>
        <v>903.09767537832261</v>
      </c>
    </row>
    <row r="1955" spans="5:6" x14ac:dyDescent="0.25">
      <c r="E1955" s="4">
        <f t="shared" ca="1" si="60"/>
        <v>7.0370443003950123E-2</v>
      </c>
      <c r="F1955" s="4">
        <f t="shared" ca="1" si="61"/>
        <v>846.93925605783909</v>
      </c>
    </row>
    <row r="1956" spans="5:6" x14ac:dyDescent="0.25">
      <c r="E1956" s="4">
        <f t="shared" ca="1" si="60"/>
        <v>0.41245636504256866</v>
      </c>
      <c r="F1956" s="4">
        <f t="shared" ca="1" si="61"/>
        <v>879.31623772420664</v>
      </c>
    </row>
    <row r="1957" spans="5:6" x14ac:dyDescent="0.25">
      <c r="E1957" s="4">
        <f t="shared" ca="1" si="60"/>
        <v>0.94828756475473519</v>
      </c>
      <c r="F1957" s="4">
        <f t="shared" ca="1" si="61"/>
        <v>919.70847458143476</v>
      </c>
    </row>
    <row r="1958" spans="5:6" x14ac:dyDescent="0.25">
      <c r="E1958" s="4">
        <f t="shared" ca="1" si="60"/>
        <v>0.22216067894483482</v>
      </c>
      <c r="F1958" s="4">
        <f t="shared" ca="1" si="61"/>
        <v>865.72250562174702</v>
      </c>
    </row>
    <row r="1959" spans="5:6" x14ac:dyDescent="0.25">
      <c r="E1959" s="4">
        <f t="shared" ca="1" si="60"/>
        <v>0.21326443318548882</v>
      </c>
      <c r="F1959" s="4">
        <f t="shared" ca="1" si="61"/>
        <v>864.94508194706873</v>
      </c>
    </row>
    <row r="1960" spans="5:6" x14ac:dyDescent="0.25">
      <c r="E1960" s="4">
        <f t="shared" ca="1" si="60"/>
        <v>0.4196370125560912</v>
      </c>
      <c r="F1960" s="4">
        <f t="shared" ca="1" si="61"/>
        <v>879.7633841431682</v>
      </c>
    </row>
    <row r="1961" spans="5:6" x14ac:dyDescent="0.25">
      <c r="E1961" s="4">
        <f t="shared" ca="1" si="60"/>
        <v>0.68094514724646793</v>
      </c>
      <c r="F1961" s="4">
        <f t="shared" ca="1" si="61"/>
        <v>895.5045878092759</v>
      </c>
    </row>
    <row r="1962" spans="5:6" x14ac:dyDescent="0.25">
      <c r="E1962" s="4">
        <f t="shared" ca="1" si="60"/>
        <v>0.5220469567015612</v>
      </c>
      <c r="F1962" s="4">
        <f t="shared" ca="1" si="61"/>
        <v>885.94037926343253</v>
      </c>
    </row>
    <row r="1963" spans="5:6" x14ac:dyDescent="0.25">
      <c r="E1963" s="4">
        <f t="shared" ca="1" si="60"/>
        <v>0.38230740448183675</v>
      </c>
      <c r="F1963" s="4">
        <f t="shared" ca="1" si="61"/>
        <v>877.40715522106723</v>
      </c>
    </row>
    <row r="1964" spans="5:6" x14ac:dyDescent="0.25">
      <c r="E1964" s="4">
        <f t="shared" ca="1" si="60"/>
        <v>0.9652477211030922</v>
      </c>
      <c r="F1964" s="4">
        <f t="shared" ca="1" si="61"/>
        <v>923.2600818023061</v>
      </c>
    </row>
    <row r="1965" spans="5:6" x14ac:dyDescent="0.25">
      <c r="E1965" s="4">
        <f t="shared" ca="1" si="60"/>
        <v>1.9452997127841209E-2</v>
      </c>
      <c r="F1965" s="4">
        <f t="shared" ca="1" si="61"/>
        <v>830.3627590332336</v>
      </c>
    </row>
    <row r="1966" spans="5:6" x14ac:dyDescent="0.25">
      <c r="E1966" s="4">
        <f t="shared" ca="1" si="60"/>
        <v>3.648355641946599E-2</v>
      </c>
      <c r="F1966" s="4">
        <f t="shared" ca="1" si="61"/>
        <v>838.07488365744132</v>
      </c>
    </row>
    <row r="1967" spans="5:6" x14ac:dyDescent="0.25">
      <c r="E1967" s="4">
        <f t="shared" ca="1" si="60"/>
        <v>0.72936844959349056</v>
      </c>
      <c r="F1967" s="4">
        <f t="shared" ca="1" si="61"/>
        <v>898.63880226941023</v>
      </c>
    </row>
    <row r="1968" spans="5:6" x14ac:dyDescent="0.25">
      <c r="E1968" s="4">
        <f t="shared" ca="1" si="60"/>
        <v>0.95541885730753628</v>
      </c>
      <c r="F1968" s="4">
        <f t="shared" ca="1" si="61"/>
        <v>921.0778701233678</v>
      </c>
    </row>
    <row r="1969" spans="5:6" x14ac:dyDescent="0.25">
      <c r="E1969" s="4">
        <f t="shared" ca="1" si="60"/>
        <v>6.960295984619147E-2</v>
      </c>
      <c r="F1969" s="4">
        <f t="shared" ca="1" si="61"/>
        <v>846.78288006868888</v>
      </c>
    </row>
    <row r="1970" spans="5:6" x14ac:dyDescent="0.25">
      <c r="E1970" s="4">
        <f t="shared" ca="1" si="60"/>
        <v>0.46341391182113234</v>
      </c>
      <c r="F1970" s="4">
        <f t="shared" ca="1" si="61"/>
        <v>882.44066598334518</v>
      </c>
    </row>
    <row r="1971" spans="5:6" x14ac:dyDescent="0.25">
      <c r="E1971" s="4">
        <f t="shared" ca="1" si="60"/>
        <v>0.16476065502869364</v>
      </c>
      <c r="F1971" s="4">
        <f t="shared" ca="1" si="61"/>
        <v>860.27170520009417</v>
      </c>
    </row>
    <row r="1972" spans="5:6" x14ac:dyDescent="0.25">
      <c r="E1972" s="4">
        <f t="shared" ca="1" si="60"/>
        <v>0.49195689661307773</v>
      </c>
      <c r="F1972" s="4">
        <f t="shared" ca="1" si="61"/>
        <v>884.15263863142945</v>
      </c>
    </row>
    <row r="1973" spans="5:6" x14ac:dyDescent="0.25">
      <c r="E1973" s="4">
        <f t="shared" ca="1" si="60"/>
        <v>0.4401750001546394</v>
      </c>
      <c r="F1973" s="4">
        <f t="shared" ca="1" si="61"/>
        <v>881.02890000235743</v>
      </c>
    </row>
    <row r="1974" spans="5:6" x14ac:dyDescent="0.25">
      <c r="E1974" s="4">
        <f t="shared" ca="1" si="60"/>
        <v>0.76376159193821158</v>
      </c>
      <c r="F1974" s="4">
        <f t="shared" ca="1" si="61"/>
        <v>901.00073048851254</v>
      </c>
    </row>
    <row r="1975" spans="5:6" x14ac:dyDescent="0.25">
      <c r="E1975" s="4">
        <f t="shared" ca="1" si="60"/>
        <v>0.79563821839125781</v>
      </c>
      <c r="F1975" s="4">
        <f t="shared" ca="1" si="61"/>
        <v>903.33399598622589</v>
      </c>
    </row>
    <row r="1976" spans="5:6" x14ac:dyDescent="0.25">
      <c r="E1976" s="4">
        <f t="shared" ca="1" si="60"/>
        <v>0.58661141657781912</v>
      </c>
      <c r="F1976" s="4">
        <f t="shared" ca="1" si="61"/>
        <v>889.76377991434515</v>
      </c>
    </row>
    <row r="1977" spans="5:6" x14ac:dyDescent="0.25">
      <c r="E1977" s="4">
        <f t="shared" ca="1" si="60"/>
        <v>0.58637705077888469</v>
      </c>
      <c r="F1977" s="4">
        <f t="shared" ca="1" si="61"/>
        <v>889.74984386923472</v>
      </c>
    </row>
    <row r="1978" spans="5:6" x14ac:dyDescent="0.25">
      <c r="E1978" s="4">
        <f t="shared" ca="1" si="60"/>
        <v>0.25879106039333477</v>
      </c>
      <c r="F1978" s="4">
        <f t="shared" ca="1" si="61"/>
        <v>868.73162876803951</v>
      </c>
    </row>
    <row r="1979" spans="5:6" x14ac:dyDescent="0.25">
      <c r="E1979" s="4">
        <f t="shared" ca="1" si="60"/>
        <v>0.83641850076023327</v>
      </c>
      <c r="F1979" s="4">
        <f t="shared" ca="1" si="61"/>
        <v>906.60912544641053</v>
      </c>
    </row>
    <row r="1980" spans="5:6" x14ac:dyDescent="0.25">
      <c r="E1980" s="4">
        <f t="shared" ca="1" si="60"/>
        <v>9.3636005435204783E-2</v>
      </c>
      <c r="F1980" s="4">
        <f t="shared" ca="1" si="61"/>
        <v>851.13310629997306</v>
      </c>
    </row>
    <row r="1981" spans="5:6" x14ac:dyDescent="0.25">
      <c r="E1981" s="4">
        <f t="shared" ca="1" si="60"/>
        <v>0.38231953984757094</v>
      </c>
      <c r="F1981" s="4">
        <f t="shared" ca="1" si="61"/>
        <v>877.40793510721403</v>
      </c>
    </row>
    <row r="1982" spans="5:6" x14ac:dyDescent="0.25">
      <c r="E1982" s="4">
        <f t="shared" ca="1" si="60"/>
        <v>0.14829465883123516</v>
      </c>
      <c r="F1982" s="4">
        <f t="shared" ca="1" si="61"/>
        <v>858.46692047175748</v>
      </c>
    </row>
    <row r="1983" spans="5:6" x14ac:dyDescent="0.25">
      <c r="E1983" s="4">
        <f t="shared" ca="1" si="60"/>
        <v>0.5038363890289429</v>
      </c>
      <c r="F1983" s="4">
        <f t="shared" ca="1" si="61"/>
        <v>884.85997755295637</v>
      </c>
    </row>
    <row r="1984" spans="5:6" x14ac:dyDescent="0.25">
      <c r="E1984" s="4">
        <f t="shared" ca="1" si="60"/>
        <v>9.979673160570568E-2</v>
      </c>
      <c r="F1984" s="4">
        <f t="shared" ca="1" si="61"/>
        <v>852.10297067649401</v>
      </c>
    </row>
    <row r="1985" spans="5:6" x14ac:dyDescent="0.25">
      <c r="E1985" s="4">
        <f t="shared" ca="1" si="60"/>
        <v>6.1860917720580999E-2</v>
      </c>
      <c r="F1985" s="4">
        <f t="shared" ca="1" si="61"/>
        <v>845.12123524102026</v>
      </c>
    </row>
    <row r="1986" spans="5:6" x14ac:dyDescent="0.25">
      <c r="E1986" s="4">
        <f t="shared" ca="1" si="60"/>
        <v>0.37732814692182326</v>
      </c>
      <c r="F1986" s="4">
        <f t="shared" ca="1" si="61"/>
        <v>877.08630346144116</v>
      </c>
    </row>
    <row r="1987" spans="5:6" x14ac:dyDescent="0.25">
      <c r="E1987" s="4">
        <f t="shared" ca="1" si="60"/>
        <v>0.5333224109205793</v>
      </c>
      <c r="F1987" s="4">
        <f t="shared" ca="1" si="61"/>
        <v>886.60780385339706</v>
      </c>
    </row>
    <row r="1988" spans="5:6" x14ac:dyDescent="0.25">
      <c r="E1988" s="4">
        <f t="shared" ref="E1988:E2051" ca="1" si="62">RAND()</f>
        <v>0.60963470357060623</v>
      </c>
      <c r="F1988" s="4">
        <f t="shared" ref="F1988:F2051" ca="1" si="63">_xlfn.BETA.INV(E1988,$C$5,$C$6,$C$3,$C$4)</f>
        <v>891.13788415696808</v>
      </c>
    </row>
    <row r="1989" spans="5:6" x14ac:dyDescent="0.25">
      <c r="E1989" s="4">
        <f t="shared" ca="1" si="62"/>
        <v>0.10926219230635748</v>
      </c>
      <c r="F1989" s="4">
        <f t="shared" ca="1" si="63"/>
        <v>853.50599983690404</v>
      </c>
    </row>
    <row r="1990" spans="5:6" x14ac:dyDescent="0.25">
      <c r="E1990" s="4">
        <f t="shared" ca="1" si="62"/>
        <v>0.16757228168777116</v>
      </c>
      <c r="F1990" s="4">
        <f t="shared" ca="1" si="63"/>
        <v>860.56684829442759</v>
      </c>
    </row>
    <row r="1991" spans="5:6" x14ac:dyDescent="0.25">
      <c r="E1991" s="4">
        <f t="shared" ca="1" si="62"/>
        <v>0.655649232891926</v>
      </c>
      <c r="F1991" s="4">
        <f t="shared" ca="1" si="63"/>
        <v>893.93004787072698</v>
      </c>
    </row>
    <row r="1992" spans="5:6" x14ac:dyDescent="0.25">
      <c r="E1992" s="4">
        <f t="shared" ca="1" si="62"/>
        <v>0.88979660298631502</v>
      </c>
      <c r="F1992" s="4">
        <f t="shared" ca="1" si="63"/>
        <v>911.70701443051928</v>
      </c>
    </row>
    <row r="1993" spans="5:6" x14ac:dyDescent="0.25">
      <c r="E1993" s="4">
        <f t="shared" ca="1" si="62"/>
        <v>0.36011520959096233</v>
      </c>
      <c r="F1993" s="4">
        <f t="shared" ca="1" si="63"/>
        <v>875.96314880256341</v>
      </c>
    </row>
    <row r="1994" spans="5:6" x14ac:dyDescent="0.25">
      <c r="E1994" s="4">
        <f t="shared" ca="1" si="62"/>
        <v>0.6067612593998164</v>
      </c>
      <c r="F1994" s="4">
        <f t="shared" ca="1" si="63"/>
        <v>890.9657582522957</v>
      </c>
    </row>
    <row r="1995" spans="5:6" x14ac:dyDescent="0.25">
      <c r="E1995" s="4">
        <f t="shared" ca="1" si="62"/>
        <v>0.72286547497852716</v>
      </c>
      <c r="F1995" s="4">
        <f t="shared" ca="1" si="63"/>
        <v>898.2065519118853</v>
      </c>
    </row>
    <row r="1996" spans="5:6" x14ac:dyDescent="0.25">
      <c r="E1996" s="4">
        <f t="shared" ca="1" si="62"/>
        <v>0.7244185952154556</v>
      </c>
      <c r="F1996" s="4">
        <f t="shared" ca="1" si="63"/>
        <v>898.30942211784941</v>
      </c>
    </row>
    <row r="1997" spans="5:6" x14ac:dyDescent="0.25">
      <c r="E1997" s="4">
        <f t="shared" ca="1" si="62"/>
        <v>0.77274359838815343</v>
      </c>
      <c r="F1997" s="4">
        <f t="shared" ca="1" si="63"/>
        <v>901.64214843199295</v>
      </c>
    </row>
    <row r="1998" spans="5:6" x14ac:dyDescent="0.25">
      <c r="E1998" s="4">
        <f t="shared" ca="1" si="62"/>
        <v>0.6340763513632699</v>
      </c>
      <c r="F1998" s="4">
        <f t="shared" ca="1" si="63"/>
        <v>892.6115127366204</v>
      </c>
    </row>
    <row r="1999" spans="5:6" x14ac:dyDescent="0.25">
      <c r="E1999" s="4">
        <f t="shared" ca="1" si="62"/>
        <v>0.95415014313193514</v>
      </c>
      <c r="F1999" s="4">
        <f t="shared" ca="1" si="63"/>
        <v>920.82307744820469</v>
      </c>
    </row>
    <row r="2000" spans="5:6" x14ac:dyDescent="0.25">
      <c r="E2000" s="4">
        <f t="shared" ca="1" si="62"/>
        <v>0.88973463738825076</v>
      </c>
      <c r="F2000" s="4">
        <f t="shared" ca="1" si="63"/>
        <v>911.70029666531059</v>
      </c>
    </row>
    <row r="2001" spans="5:6" x14ac:dyDescent="0.25">
      <c r="E2001" s="4">
        <f t="shared" ca="1" si="62"/>
        <v>0.63027211021933283</v>
      </c>
      <c r="F2001" s="4">
        <f t="shared" ca="1" si="63"/>
        <v>892.38089198371881</v>
      </c>
    </row>
    <row r="2002" spans="5:6" x14ac:dyDescent="0.25">
      <c r="E2002" s="4">
        <f t="shared" ca="1" si="62"/>
        <v>7.8960819690822026E-3</v>
      </c>
      <c r="F2002" s="4">
        <f t="shared" ca="1" si="63"/>
        <v>820.26548894164671</v>
      </c>
    </row>
    <row r="2003" spans="5:6" x14ac:dyDescent="0.25">
      <c r="E2003" s="4">
        <f t="shared" ca="1" si="62"/>
        <v>0.53138557792382513</v>
      </c>
      <c r="F2003" s="4">
        <f t="shared" ca="1" si="63"/>
        <v>886.49321025298059</v>
      </c>
    </row>
    <row r="2004" spans="5:6" x14ac:dyDescent="0.25">
      <c r="E2004" s="4">
        <f t="shared" ca="1" si="62"/>
        <v>0.20234282393171943</v>
      </c>
      <c r="F2004" s="4">
        <f t="shared" ca="1" si="63"/>
        <v>863.96111540820084</v>
      </c>
    </row>
    <row r="2005" spans="5:6" x14ac:dyDescent="0.25">
      <c r="E2005" s="4">
        <f t="shared" ca="1" si="62"/>
        <v>0.10019982442198316</v>
      </c>
      <c r="F2005" s="4">
        <f t="shared" ca="1" si="63"/>
        <v>852.16478047348699</v>
      </c>
    </row>
    <row r="2006" spans="5:6" x14ac:dyDescent="0.25">
      <c r="E2006" s="4">
        <f t="shared" ca="1" si="62"/>
        <v>0.73131663867669872</v>
      </c>
      <c r="F2006" s="4">
        <f t="shared" ca="1" si="63"/>
        <v>898.76909677957428</v>
      </c>
    </row>
    <row r="2007" spans="5:6" x14ac:dyDescent="0.25">
      <c r="E2007" s="4">
        <f t="shared" ca="1" si="62"/>
        <v>0.64833228135082377</v>
      </c>
      <c r="F2007" s="4">
        <f t="shared" ca="1" si="63"/>
        <v>893.48063323671272</v>
      </c>
    </row>
    <row r="2008" spans="5:6" x14ac:dyDescent="0.25">
      <c r="E2008" s="4">
        <f t="shared" ca="1" si="62"/>
        <v>0.69580178468548237</v>
      </c>
      <c r="F2008" s="4">
        <f t="shared" ca="1" si="63"/>
        <v>896.4471599430459</v>
      </c>
    </row>
    <row r="2009" spans="5:6" x14ac:dyDescent="0.25">
      <c r="E2009" s="4">
        <f t="shared" ca="1" si="62"/>
        <v>0.17386488999634298</v>
      </c>
      <c r="F2009" s="4">
        <f t="shared" ca="1" si="63"/>
        <v>861.21498159632688</v>
      </c>
    </row>
    <row r="2010" spans="5:6" x14ac:dyDescent="0.25">
      <c r="E2010" s="4">
        <f t="shared" ca="1" si="62"/>
        <v>0.32249731731033027</v>
      </c>
      <c r="F2010" s="4">
        <f t="shared" ca="1" si="63"/>
        <v>873.41982786980611</v>
      </c>
    </row>
    <row r="2011" spans="5:6" x14ac:dyDescent="0.25">
      <c r="E2011" s="4">
        <f t="shared" ca="1" si="62"/>
        <v>0.10585037418786825</v>
      </c>
      <c r="F2011" s="4">
        <f t="shared" ca="1" si="63"/>
        <v>853.01153023492884</v>
      </c>
    </row>
    <row r="2012" spans="5:6" x14ac:dyDescent="0.25">
      <c r="E2012" s="4">
        <f t="shared" ca="1" si="62"/>
        <v>0.54248336509864292</v>
      </c>
      <c r="F2012" s="4">
        <f t="shared" ca="1" si="63"/>
        <v>887.14964598835661</v>
      </c>
    </row>
    <row r="2013" spans="5:6" x14ac:dyDescent="0.25">
      <c r="E2013" s="4">
        <f t="shared" ca="1" si="62"/>
        <v>2.4725366229826351E-3</v>
      </c>
      <c r="F2013" s="4">
        <f t="shared" ca="1" si="63"/>
        <v>808.4814169526328</v>
      </c>
    </row>
    <row r="2014" spans="5:6" x14ac:dyDescent="0.25">
      <c r="E2014" s="4">
        <f t="shared" ca="1" si="62"/>
        <v>0.10804575281280793</v>
      </c>
      <c r="F2014" s="4">
        <f t="shared" ca="1" si="63"/>
        <v>853.33108620208498</v>
      </c>
    </row>
    <row r="2015" spans="5:6" x14ac:dyDescent="0.25">
      <c r="E2015" s="4">
        <f t="shared" ca="1" si="62"/>
        <v>0.14597227646339261</v>
      </c>
      <c r="F2015" s="4">
        <f t="shared" ca="1" si="63"/>
        <v>858.2008928719091</v>
      </c>
    </row>
    <row r="2016" spans="5:6" x14ac:dyDescent="0.25">
      <c r="E2016" s="4">
        <f t="shared" ca="1" si="62"/>
        <v>0.18650929266560567</v>
      </c>
      <c r="F2016" s="4">
        <f t="shared" ca="1" si="63"/>
        <v>862.46953860955682</v>
      </c>
    </row>
    <row r="2017" spans="5:6" x14ac:dyDescent="0.25">
      <c r="E2017" s="4">
        <f t="shared" ca="1" si="62"/>
        <v>0.67906320830746159</v>
      </c>
      <c r="F2017" s="4">
        <f t="shared" ca="1" si="63"/>
        <v>895.38620568436272</v>
      </c>
    </row>
    <row r="2018" spans="5:6" x14ac:dyDescent="0.25">
      <c r="E2018" s="4">
        <f t="shared" ca="1" si="62"/>
        <v>0.7003728936506326</v>
      </c>
      <c r="F2018" s="4">
        <f t="shared" ca="1" si="63"/>
        <v>896.74024665638524</v>
      </c>
    </row>
    <row r="2019" spans="5:6" x14ac:dyDescent="0.25">
      <c r="E2019" s="4">
        <f t="shared" ca="1" si="62"/>
        <v>0.75324581002873314</v>
      </c>
      <c r="F2019" s="4">
        <f t="shared" ca="1" si="63"/>
        <v>900.26369465200105</v>
      </c>
    </row>
    <row r="2020" spans="5:6" x14ac:dyDescent="0.25">
      <c r="E2020" s="4">
        <f t="shared" ca="1" si="62"/>
        <v>0.98240449626865978</v>
      </c>
      <c r="F2020" s="4">
        <f t="shared" ca="1" si="63"/>
        <v>928.60237763980399</v>
      </c>
    </row>
    <row r="2021" spans="5:6" x14ac:dyDescent="0.25">
      <c r="E2021" s="4">
        <f t="shared" ca="1" si="62"/>
        <v>0.26985630618779688</v>
      </c>
      <c r="F2021" s="4">
        <f t="shared" ca="1" si="63"/>
        <v>869.58914755406875</v>
      </c>
    </row>
    <row r="2022" spans="5:6" x14ac:dyDescent="0.25">
      <c r="E2022" s="4">
        <f t="shared" ca="1" si="62"/>
        <v>0.20848673403962137</v>
      </c>
      <c r="F2022" s="4">
        <f t="shared" ca="1" si="63"/>
        <v>864.5188276994221</v>
      </c>
    </row>
    <row r="2023" spans="5:6" x14ac:dyDescent="0.25">
      <c r="E2023" s="4">
        <f t="shared" ca="1" si="62"/>
        <v>0.47901278142265558</v>
      </c>
      <c r="F2023" s="4">
        <f t="shared" ca="1" si="63"/>
        <v>883.37876117374958</v>
      </c>
    </row>
    <row r="2024" spans="5:6" x14ac:dyDescent="0.25">
      <c r="E2024" s="4">
        <f t="shared" ca="1" si="62"/>
        <v>0.58680591235958091</v>
      </c>
      <c r="F2024" s="4">
        <f t="shared" ca="1" si="63"/>
        <v>889.77534583928491</v>
      </c>
    </row>
    <row r="2025" spans="5:6" x14ac:dyDescent="0.25">
      <c r="E2025" s="4">
        <f t="shared" ca="1" si="62"/>
        <v>0.31678555723291268</v>
      </c>
      <c r="F2025" s="4">
        <f t="shared" ca="1" si="63"/>
        <v>873.0212220784183</v>
      </c>
    </row>
    <row r="2026" spans="5:6" x14ac:dyDescent="0.25">
      <c r="E2026" s="4">
        <f t="shared" ca="1" si="62"/>
        <v>0.10611179055358611</v>
      </c>
      <c r="F2026" s="4">
        <f t="shared" ca="1" si="63"/>
        <v>853.04984839906558</v>
      </c>
    </row>
    <row r="2027" spans="5:6" x14ac:dyDescent="0.25">
      <c r="E2027" s="4">
        <f t="shared" ca="1" si="62"/>
        <v>0.36958308076187962</v>
      </c>
      <c r="F2027" s="4">
        <f t="shared" ca="1" si="63"/>
        <v>876.58371150098867</v>
      </c>
    </row>
    <row r="2028" spans="5:6" x14ac:dyDescent="0.25">
      <c r="E2028" s="4">
        <f t="shared" ca="1" si="62"/>
        <v>0.29454371121348999</v>
      </c>
      <c r="F2028" s="4">
        <f t="shared" ca="1" si="63"/>
        <v>871.43209771860847</v>
      </c>
    </row>
    <row r="2029" spans="5:6" x14ac:dyDescent="0.25">
      <c r="E2029" s="4">
        <f t="shared" ca="1" si="62"/>
        <v>0.58108112233005238</v>
      </c>
      <c r="F2029" s="4">
        <f t="shared" ca="1" si="63"/>
        <v>889.4351547092765</v>
      </c>
    </row>
    <row r="2030" spans="5:6" x14ac:dyDescent="0.25">
      <c r="E2030" s="4">
        <f t="shared" ca="1" si="62"/>
        <v>0.92817645373869573</v>
      </c>
      <c r="F2030" s="4">
        <f t="shared" ca="1" si="63"/>
        <v>916.46524742373435</v>
      </c>
    </row>
    <row r="2031" spans="5:6" x14ac:dyDescent="0.25">
      <c r="E2031" s="4">
        <f t="shared" ca="1" si="62"/>
        <v>0.62621945296052872</v>
      </c>
      <c r="F2031" s="4">
        <f t="shared" ca="1" si="63"/>
        <v>892.13576148579955</v>
      </c>
    </row>
    <row r="2032" spans="5:6" x14ac:dyDescent="0.25">
      <c r="E2032" s="4">
        <f t="shared" ca="1" si="62"/>
        <v>0.95327904678434783</v>
      </c>
      <c r="F2032" s="4">
        <f t="shared" ca="1" si="63"/>
        <v>920.6511183812579</v>
      </c>
    </row>
    <row r="2033" spans="5:6" x14ac:dyDescent="0.25">
      <c r="E2033" s="4">
        <f t="shared" ca="1" si="62"/>
        <v>0.50843885514408749</v>
      </c>
      <c r="F2033" s="4">
        <f t="shared" ca="1" si="63"/>
        <v>885.13341714735782</v>
      </c>
    </row>
    <row r="2034" spans="5:6" x14ac:dyDescent="0.25">
      <c r="E2034" s="4">
        <f t="shared" ca="1" si="62"/>
        <v>0.5921070640083349</v>
      </c>
      <c r="F2034" s="4">
        <f t="shared" ca="1" si="63"/>
        <v>890.09082763678668</v>
      </c>
    </row>
    <row r="2035" spans="5:6" x14ac:dyDescent="0.25">
      <c r="E2035" s="4">
        <f t="shared" ca="1" si="62"/>
        <v>0.70742120074108161</v>
      </c>
      <c r="F2035" s="4">
        <f t="shared" ca="1" si="63"/>
        <v>897.19525262459717</v>
      </c>
    </row>
    <row r="2036" spans="5:6" x14ac:dyDescent="0.25">
      <c r="E2036" s="4">
        <f t="shared" ca="1" si="62"/>
        <v>0.51994906883214576</v>
      </c>
      <c r="F2036" s="4">
        <f t="shared" ca="1" si="63"/>
        <v>885.81609819322568</v>
      </c>
    </row>
    <row r="2037" spans="5:6" x14ac:dyDescent="0.25">
      <c r="E2037" s="4">
        <f t="shared" ca="1" si="62"/>
        <v>0.25896026486218116</v>
      </c>
      <c r="F2037" s="4">
        <f t="shared" ca="1" si="63"/>
        <v>868.74490293141525</v>
      </c>
    </row>
    <row r="2038" spans="5:6" x14ac:dyDescent="0.25">
      <c r="E2038" s="4">
        <f t="shared" ca="1" si="62"/>
        <v>0.47476386491641009</v>
      </c>
      <c r="F2038" s="4">
        <f t="shared" ca="1" si="63"/>
        <v>883.12388593808703</v>
      </c>
    </row>
    <row r="2039" spans="5:6" x14ac:dyDescent="0.25">
      <c r="E2039" s="4">
        <f t="shared" ca="1" si="62"/>
        <v>0.12077829024016251</v>
      </c>
      <c r="F2039" s="4">
        <f t="shared" ca="1" si="63"/>
        <v>855.09217831460262</v>
      </c>
    </row>
    <row r="2040" spans="5:6" x14ac:dyDescent="0.25">
      <c r="E2040" s="4">
        <f t="shared" ca="1" si="62"/>
        <v>0.75295458506056756</v>
      </c>
      <c r="F2040" s="4">
        <f t="shared" ca="1" si="63"/>
        <v>900.24348350361265</v>
      </c>
    </row>
    <row r="2041" spans="5:6" x14ac:dyDescent="0.25">
      <c r="E2041" s="4">
        <f t="shared" ca="1" si="62"/>
        <v>0.9982599599601466</v>
      </c>
      <c r="F2041" s="4">
        <f t="shared" ca="1" si="63"/>
        <v>942.30873370177642</v>
      </c>
    </row>
    <row r="2042" spans="5:6" x14ac:dyDescent="0.25">
      <c r="E2042" s="4">
        <f t="shared" ca="1" si="62"/>
        <v>0.38344522131782754</v>
      </c>
      <c r="F2042" s="4">
        <f t="shared" ca="1" si="63"/>
        <v>877.48023423409472</v>
      </c>
    </row>
    <row r="2043" spans="5:6" x14ac:dyDescent="0.25">
      <c r="E2043" s="4">
        <f t="shared" ca="1" si="62"/>
        <v>0.24498221242685703</v>
      </c>
      <c r="F2043" s="4">
        <f t="shared" ca="1" si="63"/>
        <v>867.63020201826964</v>
      </c>
    </row>
    <row r="2044" spans="5:6" x14ac:dyDescent="0.25">
      <c r="E2044" s="4">
        <f t="shared" ca="1" si="62"/>
        <v>0.44381326053015879</v>
      </c>
      <c r="F2044" s="4">
        <f t="shared" ca="1" si="63"/>
        <v>881.25121685407873</v>
      </c>
    </row>
    <row r="2045" spans="5:6" x14ac:dyDescent="0.25">
      <c r="E2045" s="4">
        <f t="shared" ca="1" si="62"/>
        <v>0.73717986085637111</v>
      </c>
      <c r="F2045" s="4">
        <f t="shared" ca="1" si="63"/>
        <v>899.16355250967229</v>
      </c>
    </row>
    <row r="2046" spans="5:6" x14ac:dyDescent="0.25">
      <c r="E2046" s="4">
        <f t="shared" ca="1" si="62"/>
        <v>0.17665009483865157</v>
      </c>
      <c r="F2046" s="4">
        <f t="shared" ca="1" si="63"/>
        <v>861.49662110890927</v>
      </c>
    </row>
    <row r="2047" spans="5:6" x14ac:dyDescent="0.25">
      <c r="E2047" s="4">
        <f t="shared" ca="1" si="62"/>
        <v>0.35323317265117404</v>
      </c>
      <c r="F2047" s="4">
        <f t="shared" ca="1" si="63"/>
        <v>875.50752877856303</v>
      </c>
    </row>
    <row r="2048" spans="5:6" x14ac:dyDescent="0.25">
      <c r="E2048" s="4">
        <f t="shared" ca="1" si="62"/>
        <v>0.74598418779676035</v>
      </c>
      <c r="F2048" s="4">
        <f t="shared" ca="1" si="63"/>
        <v>899.76278068330214</v>
      </c>
    </row>
    <row r="2049" spans="5:6" x14ac:dyDescent="0.25">
      <c r="E2049" s="4">
        <f t="shared" ca="1" si="62"/>
        <v>0.23086753897144818</v>
      </c>
      <c r="F2049" s="4">
        <f t="shared" ca="1" si="63"/>
        <v>866.46425691952493</v>
      </c>
    </row>
    <row r="2050" spans="5:6" x14ac:dyDescent="0.25">
      <c r="E2050" s="4">
        <f t="shared" ca="1" si="62"/>
        <v>0.36549393006249209</v>
      </c>
      <c r="F2050" s="4">
        <f t="shared" ca="1" si="63"/>
        <v>876.31655167691292</v>
      </c>
    </row>
    <row r="2051" spans="5:6" x14ac:dyDescent="0.25">
      <c r="E2051" s="4">
        <f t="shared" ca="1" si="62"/>
        <v>0.68693842269289107</v>
      </c>
      <c r="F2051" s="4">
        <f t="shared" ca="1" si="63"/>
        <v>895.88306890355079</v>
      </c>
    </row>
    <row r="2052" spans="5:6" x14ac:dyDescent="0.25">
      <c r="E2052" s="4">
        <f t="shared" ref="E2052:E2115" ca="1" si="64">RAND()</f>
        <v>4.0299153628390538E-2</v>
      </c>
      <c r="F2052" s="4">
        <f t="shared" ref="F2052:F2115" ca="1" si="65">_xlfn.BETA.INV(E2052,$C$5,$C$6,$C$3,$C$4)</f>
        <v>839.35765032935456</v>
      </c>
    </row>
    <row r="2053" spans="5:6" x14ac:dyDescent="0.25">
      <c r="E2053" s="4">
        <f t="shared" ca="1" si="64"/>
        <v>0.71414588614944474</v>
      </c>
      <c r="F2053" s="4">
        <f t="shared" ca="1" si="65"/>
        <v>897.63307068323445</v>
      </c>
    </row>
    <row r="2054" spans="5:6" x14ac:dyDescent="0.25">
      <c r="E2054" s="4">
        <f t="shared" ca="1" si="64"/>
        <v>0.18982714107688226</v>
      </c>
      <c r="F2054" s="4">
        <f t="shared" ca="1" si="65"/>
        <v>862.7889931539421</v>
      </c>
    </row>
    <row r="2055" spans="5:6" x14ac:dyDescent="0.25">
      <c r="E2055" s="4">
        <f t="shared" ca="1" si="64"/>
        <v>0.48833363029570542</v>
      </c>
      <c r="F2055" s="4">
        <f t="shared" ca="1" si="65"/>
        <v>883.93638148579691</v>
      </c>
    </row>
    <row r="2056" spans="5:6" x14ac:dyDescent="0.25">
      <c r="E2056" s="4">
        <f t="shared" ca="1" si="64"/>
        <v>0.2847720780959635</v>
      </c>
      <c r="F2056" s="4">
        <f t="shared" ca="1" si="65"/>
        <v>870.71343577979167</v>
      </c>
    </row>
    <row r="2057" spans="5:6" x14ac:dyDescent="0.25">
      <c r="E2057" s="4">
        <f t="shared" ca="1" si="64"/>
        <v>0.91467376610128059</v>
      </c>
      <c r="F2057" s="4">
        <f t="shared" ca="1" si="65"/>
        <v>914.6312933560431</v>
      </c>
    </row>
    <row r="2058" spans="5:6" x14ac:dyDescent="0.25">
      <c r="E2058" s="4">
        <f t="shared" ca="1" si="64"/>
        <v>0.24546414759750401</v>
      </c>
      <c r="F2058" s="4">
        <f t="shared" ca="1" si="65"/>
        <v>867.66926865924734</v>
      </c>
    </row>
    <row r="2059" spans="5:6" x14ac:dyDescent="0.25">
      <c r="E2059" s="4">
        <f t="shared" ca="1" si="64"/>
        <v>0.75784138380530164</v>
      </c>
      <c r="F2059" s="4">
        <f t="shared" ca="1" si="65"/>
        <v>900.58403254113352</v>
      </c>
    </row>
    <row r="2060" spans="5:6" x14ac:dyDescent="0.25">
      <c r="E2060" s="4">
        <f t="shared" ca="1" si="64"/>
        <v>0.46925923005292081</v>
      </c>
      <c r="F2060" s="4">
        <f t="shared" ca="1" si="65"/>
        <v>882.79298316046459</v>
      </c>
    </row>
    <row r="2061" spans="5:6" x14ac:dyDescent="0.25">
      <c r="E2061" s="4">
        <f t="shared" ca="1" si="64"/>
        <v>8.3026301550807036E-3</v>
      </c>
      <c r="F2061" s="4">
        <f t="shared" ca="1" si="65"/>
        <v>820.80313720375466</v>
      </c>
    </row>
    <row r="2062" spans="5:6" x14ac:dyDescent="0.25">
      <c r="E2062" s="4">
        <f t="shared" ca="1" si="64"/>
        <v>0.16878654075238808</v>
      </c>
      <c r="F2062" s="4">
        <f t="shared" ca="1" si="65"/>
        <v>860.69323147009652</v>
      </c>
    </row>
    <row r="2063" spans="5:6" x14ac:dyDescent="0.25">
      <c r="E2063" s="4">
        <f t="shared" ca="1" si="64"/>
        <v>0.36143250499505541</v>
      </c>
      <c r="F2063" s="4">
        <f t="shared" ca="1" si="65"/>
        <v>876.04991389084819</v>
      </c>
    </row>
    <row r="2064" spans="5:6" x14ac:dyDescent="0.25">
      <c r="E2064" s="4">
        <f t="shared" ca="1" si="64"/>
        <v>0.37875024673042479</v>
      </c>
      <c r="F2064" s="4">
        <f t="shared" ca="1" si="65"/>
        <v>877.17811638535238</v>
      </c>
    </row>
    <row r="2065" spans="5:6" x14ac:dyDescent="0.25">
      <c r="E2065" s="4">
        <f t="shared" ca="1" si="64"/>
        <v>0.58899557067307751</v>
      </c>
      <c r="F2065" s="4">
        <f t="shared" ca="1" si="65"/>
        <v>889.90559886265351</v>
      </c>
    </row>
    <row r="2066" spans="5:6" x14ac:dyDescent="0.25">
      <c r="E2066" s="4">
        <f t="shared" ca="1" si="64"/>
        <v>0.12761771553215107</v>
      </c>
      <c r="F2066" s="4">
        <f t="shared" ca="1" si="65"/>
        <v>855.98057965178089</v>
      </c>
    </row>
    <row r="2067" spans="5:6" x14ac:dyDescent="0.25">
      <c r="E2067" s="4">
        <f t="shared" ca="1" si="64"/>
        <v>0.3835984471356999</v>
      </c>
      <c r="F2067" s="4">
        <f t="shared" ca="1" si="65"/>
        <v>877.49006884521816</v>
      </c>
    </row>
    <row r="2068" spans="5:6" x14ac:dyDescent="0.25">
      <c r="E2068" s="4">
        <f t="shared" ca="1" si="64"/>
        <v>0.6960155763396193</v>
      </c>
      <c r="F2068" s="4">
        <f t="shared" ca="1" si="65"/>
        <v>896.46083381065364</v>
      </c>
    </row>
    <row r="2069" spans="5:6" x14ac:dyDescent="0.25">
      <c r="E2069" s="4">
        <f t="shared" ca="1" si="64"/>
        <v>0.86903794548900759</v>
      </c>
      <c r="F2069" s="4">
        <f t="shared" ca="1" si="65"/>
        <v>909.57718050931931</v>
      </c>
    </row>
    <row r="2070" spans="5:6" x14ac:dyDescent="0.25">
      <c r="E2070" s="4">
        <f t="shared" ca="1" si="64"/>
        <v>0.77073510348148799</v>
      </c>
      <c r="F2070" s="4">
        <f t="shared" ca="1" si="65"/>
        <v>901.49771430970031</v>
      </c>
    </row>
    <row r="2071" spans="5:6" x14ac:dyDescent="0.25">
      <c r="E2071" s="4">
        <f t="shared" ca="1" si="64"/>
        <v>0.78395870630233833</v>
      </c>
      <c r="F2071" s="4">
        <f t="shared" ca="1" si="65"/>
        <v>902.46000766059092</v>
      </c>
    </row>
    <row r="2072" spans="5:6" x14ac:dyDescent="0.25">
      <c r="E2072" s="4">
        <f t="shared" ca="1" si="64"/>
        <v>0.84471096597331785</v>
      </c>
      <c r="F2072" s="4">
        <f t="shared" ca="1" si="65"/>
        <v>907.32828861153098</v>
      </c>
    </row>
    <row r="2073" spans="5:6" x14ac:dyDescent="0.25">
      <c r="E2073" s="4">
        <f t="shared" ca="1" si="64"/>
        <v>0.85291172670122517</v>
      </c>
      <c r="F2073" s="4">
        <f t="shared" ca="1" si="65"/>
        <v>908.06153744470362</v>
      </c>
    </row>
    <row r="2074" spans="5:6" x14ac:dyDescent="0.25">
      <c r="E2074" s="4">
        <f t="shared" ca="1" si="64"/>
        <v>7.0259468736336705E-3</v>
      </c>
      <c r="F2074" s="4">
        <f t="shared" ca="1" si="65"/>
        <v>819.02512766844222</v>
      </c>
    </row>
    <row r="2075" spans="5:6" x14ac:dyDescent="0.25">
      <c r="E2075" s="4">
        <f t="shared" ca="1" si="64"/>
        <v>0.28251911192563128</v>
      </c>
      <c r="F2075" s="4">
        <f t="shared" ca="1" si="65"/>
        <v>870.54579931734918</v>
      </c>
    </row>
    <row r="2076" spans="5:6" x14ac:dyDescent="0.25">
      <c r="E2076" s="4">
        <f t="shared" ca="1" si="64"/>
        <v>4.5265632123898669E-3</v>
      </c>
      <c r="F2076" s="4">
        <f t="shared" ca="1" si="65"/>
        <v>814.47219007953572</v>
      </c>
    </row>
    <row r="2077" spans="5:6" x14ac:dyDescent="0.25">
      <c r="E2077" s="4">
        <f t="shared" ca="1" si="64"/>
        <v>0.79060015891000146</v>
      </c>
      <c r="F2077" s="4">
        <f t="shared" ca="1" si="65"/>
        <v>902.95403845714736</v>
      </c>
    </row>
    <row r="2078" spans="5:6" x14ac:dyDescent="0.25">
      <c r="E2078" s="4">
        <f t="shared" ca="1" si="64"/>
        <v>0.47446386764381021</v>
      </c>
      <c r="F2078" s="4">
        <f t="shared" ca="1" si="65"/>
        <v>883.10587293307697</v>
      </c>
    </row>
    <row r="2079" spans="5:6" x14ac:dyDescent="0.25">
      <c r="E2079" s="4">
        <f t="shared" ca="1" si="64"/>
        <v>0.78361280213694318</v>
      </c>
      <c r="F2079" s="4">
        <f t="shared" ca="1" si="65"/>
        <v>902.43448218992728</v>
      </c>
    </row>
    <row r="2080" spans="5:6" x14ac:dyDescent="0.25">
      <c r="E2080" s="4">
        <f t="shared" ca="1" si="64"/>
        <v>0.98893327675648235</v>
      </c>
      <c r="F2080" s="4">
        <f t="shared" ca="1" si="65"/>
        <v>931.82082921040012</v>
      </c>
    </row>
    <row r="2081" spans="5:6" x14ac:dyDescent="0.25">
      <c r="E2081" s="4">
        <f t="shared" ca="1" si="64"/>
        <v>0.66009619828379995</v>
      </c>
      <c r="F2081" s="4">
        <f t="shared" ca="1" si="65"/>
        <v>894.20440632442399</v>
      </c>
    </row>
    <row r="2082" spans="5:6" x14ac:dyDescent="0.25">
      <c r="E2082" s="4">
        <f t="shared" ca="1" si="64"/>
        <v>6.954965755626652E-2</v>
      </c>
      <c r="F2082" s="4">
        <f t="shared" ca="1" si="65"/>
        <v>846.771967701108</v>
      </c>
    </row>
    <row r="2083" spans="5:6" x14ac:dyDescent="0.25">
      <c r="E2083" s="4">
        <f t="shared" ca="1" si="64"/>
        <v>0.64121984083865324</v>
      </c>
      <c r="F2083" s="4">
        <f t="shared" ca="1" si="65"/>
        <v>893.04600801165373</v>
      </c>
    </row>
    <row r="2084" spans="5:6" x14ac:dyDescent="0.25">
      <c r="E2084" s="4">
        <f t="shared" ca="1" si="64"/>
        <v>0.80820979194789833</v>
      </c>
      <c r="F2084" s="4">
        <f t="shared" ca="1" si="65"/>
        <v>904.30336836665379</v>
      </c>
    </row>
    <row r="2085" spans="5:6" x14ac:dyDescent="0.25">
      <c r="E2085" s="4">
        <f t="shared" ca="1" si="64"/>
        <v>0.81454368823234757</v>
      </c>
      <c r="F2085" s="4">
        <f t="shared" ca="1" si="65"/>
        <v>904.80427172739371</v>
      </c>
    </row>
    <row r="2086" spans="5:6" x14ac:dyDescent="0.25">
      <c r="E2086" s="4">
        <f t="shared" ca="1" si="64"/>
        <v>0.15901141125680163</v>
      </c>
      <c r="F2086" s="4">
        <f t="shared" ca="1" si="65"/>
        <v>859.65688194476309</v>
      </c>
    </row>
    <row r="2087" spans="5:6" x14ac:dyDescent="0.25">
      <c r="E2087" s="4">
        <f t="shared" ca="1" si="64"/>
        <v>0.50915301177492578</v>
      </c>
      <c r="F2087" s="4">
        <f t="shared" ca="1" si="65"/>
        <v>885.17582006343957</v>
      </c>
    </row>
    <row r="2088" spans="5:6" x14ac:dyDescent="0.25">
      <c r="E2088" s="4">
        <f t="shared" ca="1" si="64"/>
        <v>0.85340299239174722</v>
      </c>
      <c r="F2088" s="4">
        <f t="shared" ca="1" si="65"/>
        <v>908.10621004313396</v>
      </c>
    </row>
    <row r="2089" spans="5:6" x14ac:dyDescent="0.25">
      <c r="E2089" s="4">
        <f t="shared" ca="1" si="64"/>
        <v>0.59835421396036537</v>
      </c>
      <c r="F2089" s="4">
        <f t="shared" ca="1" si="65"/>
        <v>890.46326479661627</v>
      </c>
    </row>
    <row r="2090" spans="5:6" x14ac:dyDescent="0.25">
      <c r="E2090" s="4">
        <f t="shared" ca="1" si="64"/>
        <v>4.6187689780932573E-2</v>
      </c>
      <c r="F2090" s="4">
        <f t="shared" ca="1" si="65"/>
        <v>841.14841602817626</v>
      </c>
    </row>
    <row r="2091" spans="5:6" x14ac:dyDescent="0.25">
      <c r="E2091" s="4">
        <f t="shared" ca="1" si="64"/>
        <v>0.91441012577711456</v>
      </c>
      <c r="F2091" s="4">
        <f t="shared" ca="1" si="65"/>
        <v>914.5975190861692</v>
      </c>
    </row>
    <row r="2092" spans="5:6" x14ac:dyDescent="0.25">
      <c r="E2092" s="4">
        <f t="shared" ca="1" si="64"/>
        <v>0.48661504272512479</v>
      </c>
      <c r="F2092" s="4">
        <f t="shared" ca="1" si="65"/>
        <v>883.83371195493589</v>
      </c>
    </row>
    <row r="2093" spans="5:6" x14ac:dyDescent="0.25">
      <c r="E2093" s="4">
        <f t="shared" ca="1" si="64"/>
        <v>0.92408764483139727</v>
      </c>
      <c r="F2093" s="4">
        <f t="shared" ca="1" si="65"/>
        <v>915.88666236675056</v>
      </c>
    </row>
    <row r="2094" spans="5:6" x14ac:dyDescent="0.25">
      <c r="E2094" s="4">
        <f t="shared" ca="1" si="64"/>
        <v>0.96844792658415446</v>
      </c>
      <c r="F2094" s="4">
        <f t="shared" ca="1" si="65"/>
        <v>924.07058004745079</v>
      </c>
    </row>
    <row r="2095" spans="5:6" x14ac:dyDescent="0.25">
      <c r="E2095" s="4">
        <f t="shared" ca="1" si="64"/>
        <v>0.66210788932738329</v>
      </c>
      <c r="F2095" s="4">
        <f t="shared" ca="1" si="65"/>
        <v>894.32883822064309</v>
      </c>
    </row>
    <row r="2096" spans="5:6" x14ac:dyDescent="0.25">
      <c r="E2096" s="4">
        <f t="shared" ca="1" si="64"/>
        <v>0.25440516609919572</v>
      </c>
      <c r="F2096" s="4">
        <f t="shared" ca="1" si="65"/>
        <v>868.38572816358919</v>
      </c>
    </row>
    <row r="2097" spans="5:6" x14ac:dyDescent="0.25">
      <c r="E2097" s="4">
        <f t="shared" ca="1" si="64"/>
        <v>0.68988490281299897</v>
      </c>
      <c r="F2097" s="4">
        <f t="shared" ca="1" si="65"/>
        <v>896.06999723155809</v>
      </c>
    </row>
    <row r="2098" spans="5:6" x14ac:dyDescent="0.25">
      <c r="E2098" s="4">
        <f t="shared" ca="1" si="64"/>
        <v>0.55621353557992881</v>
      </c>
      <c r="F2098" s="4">
        <f t="shared" ca="1" si="65"/>
        <v>887.96169625921743</v>
      </c>
    </row>
    <row r="2099" spans="5:6" x14ac:dyDescent="0.25">
      <c r="E2099" s="4">
        <f t="shared" ca="1" si="64"/>
        <v>0.38288599354217179</v>
      </c>
      <c r="F2099" s="4">
        <f t="shared" ca="1" si="65"/>
        <v>877.4443274443571</v>
      </c>
    </row>
    <row r="2100" spans="5:6" x14ac:dyDescent="0.25">
      <c r="E2100" s="4">
        <f t="shared" ca="1" si="64"/>
        <v>5.0382291639128329E-4</v>
      </c>
      <c r="F2100" s="4">
        <f t="shared" ca="1" si="65"/>
        <v>793.92670150771369</v>
      </c>
    </row>
    <row r="2101" spans="5:6" x14ac:dyDescent="0.25">
      <c r="E2101" s="4">
        <f t="shared" ca="1" si="64"/>
        <v>0.99028926514712212</v>
      </c>
      <c r="F2101" s="4">
        <f t="shared" ca="1" si="65"/>
        <v>932.67652730170164</v>
      </c>
    </row>
    <row r="2102" spans="5:6" x14ac:dyDescent="0.25">
      <c r="E2102" s="4">
        <f t="shared" ca="1" si="64"/>
        <v>3.1642935565664776E-2</v>
      </c>
      <c r="F2102" s="4">
        <f t="shared" ca="1" si="65"/>
        <v>836.27128891967652</v>
      </c>
    </row>
    <row r="2103" spans="5:6" x14ac:dyDescent="0.25">
      <c r="E2103" s="4">
        <f t="shared" ca="1" si="64"/>
        <v>0.50564708909038825</v>
      </c>
      <c r="F2103" s="4">
        <f t="shared" ca="1" si="65"/>
        <v>884.96759003791249</v>
      </c>
    </row>
    <row r="2104" spans="5:6" x14ac:dyDescent="0.25">
      <c r="E2104" s="4">
        <f t="shared" ca="1" si="64"/>
        <v>0.80347924105981627</v>
      </c>
      <c r="F2104" s="4">
        <f t="shared" ca="1" si="65"/>
        <v>903.93488038184591</v>
      </c>
    </row>
    <row r="2105" spans="5:6" x14ac:dyDescent="0.25">
      <c r="E2105" s="4">
        <f t="shared" ca="1" si="64"/>
        <v>0.44492311991411826</v>
      </c>
      <c r="F2105" s="4">
        <f t="shared" ca="1" si="65"/>
        <v>881.31893286198761</v>
      </c>
    </row>
    <row r="2106" spans="5:6" x14ac:dyDescent="0.25">
      <c r="E2106" s="4">
        <f t="shared" ca="1" si="64"/>
        <v>0.45764702394509904</v>
      </c>
      <c r="F2106" s="4">
        <f t="shared" ca="1" si="65"/>
        <v>882.09205722536296</v>
      </c>
    </row>
    <row r="2107" spans="5:6" x14ac:dyDescent="0.25">
      <c r="E2107" s="4">
        <f t="shared" ca="1" si="64"/>
        <v>0.85881711244363301</v>
      </c>
      <c r="F2107" s="4">
        <f t="shared" ca="1" si="65"/>
        <v>908.60448799898654</v>
      </c>
    </row>
    <row r="2108" spans="5:6" x14ac:dyDescent="0.25">
      <c r="E2108" s="4">
        <f t="shared" ca="1" si="64"/>
        <v>0.95088495133499107</v>
      </c>
      <c r="F2108" s="4">
        <f t="shared" ca="1" si="65"/>
        <v>920.19029061726599</v>
      </c>
    </row>
    <row r="2109" spans="5:6" x14ac:dyDescent="0.25">
      <c r="E2109" s="4">
        <f t="shared" ca="1" si="64"/>
        <v>0.43733978083577096</v>
      </c>
      <c r="F2109" s="4">
        <f t="shared" ca="1" si="65"/>
        <v>880.85528724565188</v>
      </c>
    </row>
    <row r="2110" spans="5:6" x14ac:dyDescent="0.25">
      <c r="E2110" s="4">
        <f t="shared" ca="1" si="64"/>
        <v>0.80258210862447898</v>
      </c>
      <c r="F2110" s="4">
        <f t="shared" ca="1" si="65"/>
        <v>903.86551708663046</v>
      </c>
    </row>
    <row r="2111" spans="5:6" x14ac:dyDescent="0.25">
      <c r="E2111" s="4">
        <f t="shared" ca="1" si="64"/>
        <v>0.91371785606261635</v>
      </c>
      <c r="F2111" s="4">
        <f t="shared" ca="1" si="65"/>
        <v>914.50916589846111</v>
      </c>
    </row>
    <row r="2112" spans="5:6" x14ac:dyDescent="0.25">
      <c r="E2112" s="4">
        <f t="shared" ca="1" si="64"/>
        <v>4.1818903922979156E-2</v>
      </c>
      <c r="F2112" s="4">
        <f t="shared" ca="1" si="65"/>
        <v>839.8399754300176</v>
      </c>
    </row>
    <row r="2113" spans="5:6" x14ac:dyDescent="0.25">
      <c r="E2113" s="4">
        <f t="shared" ca="1" si="64"/>
        <v>0.14916348416381064</v>
      </c>
      <c r="F2113" s="4">
        <f t="shared" ca="1" si="65"/>
        <v>858.56566517326019</v>
      </c>
    </row>
    <row r="2114" spans="5:6" x14ac:dyDescent="0.25">
      <c r="E2114" s="4">
        <f t="shared" ca="1" si="64"/>
        <v>0.61639050337442802</v>
      </c>
      <c r="F2114" s="4">
        <f t="shared" ca="1" si="65"/>
        <v>891.54341512213045</v>
      </c>
    </row>
    <row r="2115" spans="5:6" x14ac:dyDescent="0.25">
      <c r="E2115" s="4">
        <f t="shared" ca="1" si="64"/>
        <v>0.99734914351992821</v>
      </c>
      <c r="F2115" s="4">
        <f t="shared" ca="1" si="65"/>
        <v>940.18938170503452</v>
      </c>
    </row>
    <row r="2116" spans="5:6" x14ac:dyDescent="0.25">
      <c r="E2116" s="4">
        <f t="shared" ref="E2116:E2160" ca="1" si="66">RAND()</f>
        <v>2.4760856273397858E-2</v>
      </c>
      <c r="F2116" s="4">
        <f t="shared" ref="F2116:F2160" ca="1" si="67">_xlfn.BETA.INV(E2116,$C$5,$C$6,$C$3,$C$4)</f>
        <v>833.24612672864953</v>
      </c>
    </row>
    <row r="2117" spans="5:6" x14ac:dyDescent="0.25">
      <c r="E2117" s="4">
        <f t="shared" ca="1" si="66"/>
        <v>0.74975533698997543</v>
      </c>
      <c r="F2117" s="4">
        <f t="shared" ca="1" si="67"/>
        <v>900.02213416877998</v>
      </c>
    </row>
    <row r="2118" spans="5:6" x14ac:dyDescent="0.25">
      <c r="E2118" s="4">
        <f t="shared" ca="1" si="66"/>
        <v>0.78049434439663334</v>
      </c>
      <c r="F2118" s="4">
        <f t="shared" ca="1" si="67"/>
        <v>902.20524593139714</v>
      </c>
    </row>
    <row r="2119" spans="5:6" x14ac:dyDescent="0.25">
      <c r="E2119" s="4">
        <f t="shared" ca="1" si="66"/>
        <v>0.71828672629296297</v>
      </c>
      <c r="F2119" s="4">
        <f t="shared" ca="1" si="67"/>
        <v>897.90456858858079</v>
      </c>
    </row>
    <row r="2120" spans="5:6" x14ac:dyDescent="0.25">
      <c r="E2120" s="4">
        <f t="shared" ca="1" si="66"/>
        <v>4.4434228685805821E-2</v>
      </c>
      <c r="F2120" s="4">
        <f t="shared" ca="1" si="67"/>
        <v>840.6363447015965</v>
      </c>
    </row>
    <row r="2121" spans="5:6" x14ac:dyDescent="0.25">
      <c r="E2121" s="4">
        <f t="shared" ca="1" si="66"/>
        <v>0.19542533716673427</v>
      </c>
      <c r="F2121" s="4">
        <f t="shared" ca="1" si="67"/>
        <v>863.31951558235937</v>
      </c>
    </row>
    <row r="2122" spans="5:6" x14ac:dyDescent="0.25">
      <c r="E2122" s="4">
        <f t="shared" ca="1" si="66"/>
        <v>0.33666591511604838</v>
      </c>
      <c r="F2122" s="4">
        <f t="shared" ca="1" si="67"/>
        <v>874.39360649940909</v>
      </c>
    </row>
    <row r="2123" spans="5:6" x14ac:dyDescent="0.25">
      <c r="E2123" s="4">
        <f t="shared" ca="1" si="66"/>
        <v>0.67468970924084515</v>
      </c>
      <c r="F2123" s="4">
        <f t="shared" ca="1" si="67"/>
        <v>895.11191557224458</v>
      </c>
    </row>
    <row r="2124" spans="5:6" x14ac:dyDescent="0.25">
      <c r="E2124" s="4">
        <f t="shared" ca="1" si="66"/>
        <v>0.63816768522782574</v>
      </c>
      <c r="F2124" s="4">
        <f t="shared" ca="1" si="67"/>
        <v>892.86012562200824</v>
      </c>
    </row>
    <row r="2125" spans="5:6" x14ac:dyDescent="0.25">
      <c r="E2125" s="4">
        <f t="shared" ca="1" si="66"/>
        <v>0.77233624910811038</v>
      </c>
      <c r="F2125" s="4">
        <f t="shared" ca="1" si="67"/>
        <v>901.61280719506908</v>
      </c>
    </row>
    <row r="2126" spans="5:6" x14ac:dyDescent="0.25">
      <c r="E2126" s="4">
        <f t="shared" ca="1" si="66"/>
        <v>0.58361659953917322</v>
      </c>
      <c r="F2126" s="4">
        <f t="shared" ca="1" si="67"/>
        <v>889.58576363977579</v>
      </c>
    </row>
    <row r="2127" spans="5:6" x14ac:dyDescent="0.25">
      <c r="E2127" s="4">
        <f t="shared" ca="1" si="66"/>
        <v>0.68985512694689521</v>
      </c>
      <c r="F2127" s="4">
        <f t="shared" ca="1" si="67"/>
        <v>896.06810530991663</v>
      </c>
    </row>
    <row r="2128" spans="5:6" x14ac:dyDescent="0.25">
      <c r="E2128" s="4">
        <f t="shared" ca="1" si="66"/>
        <v>0.76725939267143051</v>
      </c>
      <c r="F2128" s="4">
        <f t="shared" ca="1" si="67"/>
        <v>901.2491529079989</v>
      </c>
    </row>
    <row r="2129" spans="5:6" x14ac:dyDescent="0.25">
      <c r="E2129" s="4">
        <f t="shared" ca="1" si="66"/>
        <v>0.82737573950388743</v>
      </c>
      <c r="F2129" s="4">
        <f t="shared" ca="1" si="67"/>
        <v>905.84789190217589</v>
      </c>
    </row>
    <row r="2130" spans="5:6" x14ac:dyDescent="0.25">
      <c r="E2130" s="4">
        <f t="shared" ca="1" si="66"/>
        <v>4.8101995065721881E-2</v>
      </c>
      <c r="F2130" s="4">
        <f t="shared" ca="1" si="67"/>
        <v>841.68912924034714</v>
      </c>
    </row>
    <row r="2131" spans="5:6" x14ac:dyDescent="0.25">
      <c r="E2131" s="4">
        <f t="shared" ca="1" si="66"/>
        <v>0.57734033170939292</v>
      </c>
      <c r="F2131" s="4">
        <f t="shared" ca="1" si="67"/>
        <v>889.21310849714496</v>
      </c>
    </row>
    <row r="2132" spans="5:6" x14ac:dyDescent="0.25">
      <c r="E2132" s="4">
        <f t="shared" ca="1" si="66"/>
        <v>0.11762715627791298</v>
      </c>
      <c r="F2132" s="4">
        <f t="shared" ca="1" si="67"/>
        <v>854.67002809047472</v>
      </c>
    </row>
    <row r="2133" spans="5:6" x14ac:dyDescent="0.25">
      <c r="E2133" s="4">
        <f t="shared" ca="1" si="66"/>
        <v>0.70356323009768551</v>
      </c>
      <c r="F2133" s="4">
        <f t="shared" ca="1" si="67"/>
        <v>896.94572421513305</v>
      </c>
    </row>
    <row r="2134" spans="5:6" x14ac:dyDescent="0.25">
      <c r="E2134" s="4">
        <f t="shared" ca="1" si="66"/>
        <v>0.37927480141303826</v>
      </c>
      <c r="F2134" s="4">
        <f t="shared" ca="1" si="67"/>
        <v>877.21194658725153</v>
      </c>
    </row>
    <row r="2135" spans="5:6" x14ac:dyDescent="0.25">
      <c r="E2135" s="4">
        <f t="shared" ca="1" si="66"/>
        <v>0.34885818290873782</v>
      </c>
      <c r="F2135" s="4">
        <f t="shared" ca="1" si="67"/>
        <v>875.21578686702412</v>
      </c>
    </row>
    <row r="2136" spans="5:6" x14ac:dyDescent="0.25">
      <c r="E2136" s="4">
        <f t="shared" ca="1" si="66"/>
        <v>0.83503370237942476</v>
      </c>
      <c r="F2136" s="4">
        <f t="shared" ca="1" si="67"/>
        <v>906.49105536543618</v>
      </c>
    </row>
    <row r="2137" spans="5:6" x14ac:dyDescent="0.25">
      <c r="E2137" s="4">
        <f t="shared" ca="1" si="66"/>
        <v>0.60683583994364798</v>
      </c>
      <c r="F2137" s="4">
        <f t="shared" ca="1" si="67"/>
        <v>890.97022323534463</v>
      </c>
    </row>
    <row r="2138" spans="5:6" x14ac:dyDescent="0.25">
      <c r="E2138" s="4">
        <f t="shared" ca="1" si="66"/>
        <v>0.71424925807953266</v>
      </c>
      <c r="F2138" s="4">
        <f t="shared" ca="1" si="67"/>
        <v>897.63983031394037</v>
      </c>
    </row>
    <row r="2139" spans="5:6" x14ac:dyDescent="0.25">
      <c r="E2139" s="4">
        <f t="shared" ca="1" si="66"/>
        <v>0.67153455876215695</v>
      </c>
      <c r="F2139" s="4">
        <f t="shared" ca="1" si="67"/>
        <v>894.91472696056326</v>
      </c>
    </row>
    <row r="2140" spans="5:6" x14ac:dyDescent="0.25">
      <c r="E2140" s="4">
        <f t="shared" ca="1" si="66"/>
        <v>0.6837610747484093</v>
      </c>
      <c r="F2140" s="4">
        <f t="shared" ca="1" si="67"/>
        <v>895.68213170934791</v>
      </c>
    </row>
    <row r="2141" spans="5:6" x14ac:dyDescent="0.25">
      <c r="E2141" s="4">
        <f t="shared" ca="1" si="66"/>
        <v>0.12705887075196631</v>
      </c>
      <c r="F2141" s="4">
        <f t="shared" ca="1" si="67"/>
        <v>855.90935098574846</v>
      </c>
    </row>
    <row r="2142" spans="5:6" x14ac:dyDescent="0.25">
      <c r="E2142" s="4">
        <f t="shared" ca="1" si="66"/>
        <v>0.99523218319620199</v>
      </c>
      <c r="F2142" s="4">
        <f t="shared" ca="1" si="67"/>
        <v>936.99452555005212</v>
      </c>
    </row>
    <row r="2143" spans="5:6" x14ac:dyDescent="0.25">
      <c r="E2143" s="4">
        <f t="shared" ca="1" si="66"/>
        <v>0.10841632381413879</v>
      </c>
      <c r="F2143" s="4">
        <f t="shared" ca="1" si="67"/>
        <v>853.38453102828157</v>
      </c>
    </row>
    <row r="2144" spans="5:6" x14ac:dyDescent="0.25">
      <c r="E2144" s="4">
        <f t="shared" ca="1" si="66"/>
        <v>0.53595588688488816</v>
      </c>
      <c r="F2144" s="4">
        <f t="shared" ca="1" si="67"/>
        <v>886.76358974135121</v>
      </c>
    </row>
    <row r="2145" spans="5:6" x14ac:dyDescent="0.25">
      <c r="E2145" s="4">
        <f t="shared" ca="1" si="66"/>
        <v>0.3119851004736901</v>
      </c>
      <c r="F2145" s="4">
        <f t="shared" ca="1" si="67"/>
        <v>872.68335027761896</v>
      </c>
    </row>
    <row r="2146" spans="5:6" x14ac:dyDescent="0.25">
      <c r="E2146" s="4">
        <f t="shared" ca="1" si="66"/>
        <v>0.36619666379452254</v>
      </c>
      <c r="F2146" s="4">
        <f t="shared" ca="1" si="67"/>
        <v>876.36255548060706</v>
      </c>
    </row>
    <row r="2147" spans="5:6" x14ac:dyDescent="0.25">
      <c r="E2147" s="4">
        <f t="shared" ca="1" si="66"/>
        <v>0.58146583677767671</v>
      </c>
      <c r="F2147" s="4">
        <f t="shared" ca="1" si="67"/>
        <v>889.4580011585889</v>
      </c>
    </row>
    <row r="2148" spans="5:6" x14ac:dyDescent="0.25">
      <c r="E2148" s="4">
        <f t="shared" ca="1" si="66"/>
        <v>0.28064345904436683</v>
      </c>
      <c r="F2148" s="4">
        <f t="shared" ca="1" si="67"/>
        <v>870.40566221464451</v>
      </c>
    </row>
    <row r="2149" spans="5:6" x14ac:dyDescent="0.25">
      <c r="E2149" s="4">
        <f t="shared" ca="1" si="66"/>
        <v>0.71432656380314352</v>
      </c>
      <c r="F2149" s="4">
        <f t="shared" ca="1" si="67"/>
        <v>897.64488603636335</v>
      </c>
    </row>
    <row r="2150" spans="5:6" x14ac:dyDescent="0.25">
      <c r="E2150" s="4">
        <f t="shared" ca="1" si="66"/>
        <v>0.14976830640007532</v>
      </c>
      <c r="F2150" s="4">
        <f t="shared" ca="1" si="67"/>
        <v>858.63415889894827</v>
      </c>
    </row>
    <row r="2151" spans="5:6" x14ac:dyDescent="0.25">
      <c r="E2151" s="4">
        <f t="shared" ca="1" si="66"/>
        <v>0.91744859241203636</v>
      </c>
      <c r="F2151" s="4">
        <f t="shared" ca="1" si="67"/>
        <v>914.99111166792852</v>
      </c>
    </row>
    <row r="2152" spans="5:6" x14ac:dyDescent="0.25">
      <c r="E2152" s="4">
        <f t="shared" ca="1" si="66"/>
        <v>3.268319420684207E-2</v>
      </c>
      <c r="F2152" s="4">
        <f t="shared" ca="1" si="67"/>
        <v>836.67791608796915</v>
      </c>
    </row>
    <row r="2153" spans="5:6" x14ac:dyDescent="0.25">
      <c r="E2153" s="4">
        <f t="shared" ca="1" si="66"/>
        <v>0.58354773870292309</v>
      </c>
      <c r="F2153" s="4">
        <f t="shared" ca="1" si="67"/>
        <v>889.58167204330539</v>
      </c>
    </row>
    <row r="2154" spans="5:6" x14ac:dyDescent="0.25">
      <c r="E2154" s="4">
        <f t="shared" ca="1" si="66"/>
        <v>0.34306962213656411</v>
      </c>
      <c r="F2154" s="4">
        <f t="shared" ca="1" si="67"/>
        <v>874.82716144749088</v>
      </c>
    </row>
    <row r="2155" spans="5:6" x14ac:dyDescent="0.25">
      <c r="E2155" s="4">
        <f t="shared" ca="1" si="66"/>
        <v>0.93340928988404814</v>
      </c>
      <c r="F2155" s="4">
        <f t="shared" ca="1" si="67"/>
        <v>917.24004821190692</v>
      </c>
    </row>
    <row r="2156" spans="5:6" x14ac:dyDescent="0.25">
      <c r="E2156" s="4">
        <f t="shared" ca="1" si="66"/>
        <v>0.73428408338085749</v>
      </c>
      <c r="F2156" s="4">
        <f t="shared" ca="1" si="67"/>
        <v>898.96829253197654</v>
      </c>
    </row>
    <row r="2157" spans="5:6" x14ac:dyDescent="0.25">
      <c r="E2157" s="4">
        <f t="shared" ca="1" si="66"/>
        <v>0.98297908638854647</v>
      </c>
      <c r="F2157" s="4">
        <f t="shared" ca="1" si="67"/>
        <v>928.84302093228416</v>
      </c>
    </row>
    <row r="2158" spans="5:6" x14ac:dyDescent="0.25">
      <c r="E2158" s="4">
        <f t="shared" ca="1" si="66"/>
        <v>0.43255325480072881</v>
      </c>
      <c r="F2158" s="4">
        <f t="shared" ca="1" si="67"/>
        <v>880.56143075269063</v>
      </c>
    </row>
    <row r="2159" spans="5:6" x14ac:dyDescent="0.25">
      <c r="E2159" s="4">
        <f t="shared" ca="1" si="66"/>
        <v>0.8739071647165243</v>
      </c>
      <c r="F2159" s="4">
        <f t="shared" ca="1" si="67"/>
        <v>910.05679303908903</v>
      </c>
    </row>
    <row r="2160" spans="5:6" x14ac:dyDescent="0.25">
      <c r="E2160" s="4">
        <f t="shared" ca="1" si="66"/>
        <v>9.3727118100402906E-2</v>
      </c>
      <c r="F2160" s="4">
        <f t="shared" ca="1" si="67"/>
        <v>851.14780934571058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C5528-2E1B-4821-8319-ED176154CA9B}">
  <sheetPr>
    <tabColor theme="8" tint="-0.249977111117893"/>
  </sheetPr>
  <dimension ref="B2:M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10" customWidth="1"/>
    <col min="2" max="2" width="10.28515625" style="10" bestFit="1" customWidth="1"/>
    <col min="3" max="3" width="11.42578125" style="10"/>
    <col min="4" max="4" width="5.140625" style="10" customWidth="1"/>
    <col min="5" max="6" width="11.42578125" style="10"/>
    <col min="7" max="7" width="4.28515625" style="10" customWidth="1"/>
    <col min="8" max="8" width="11.42578125" style="10"/>
    <col min="9" max="9" width="17.7109375" style="10" bestFit="1" customWidth="1"/>
    <col min="10" max="10" width="18.7109375" style="10" bestFit="1" customWidth="1"/>
    <col min="11" max="11" width="11.42578125" style="10"/>
    <col min="12" max="12" width="12" style="10" bestFit="1" customWidth="1"/>
    <col min="13" max="13" width="11.42578125" style="10"/>
    <col min="14" max="14" width="11.7109375" style="10" bestFit="1" customWidth="1"/>
    <col min="15" max="16384" width="11.42578125" style="10"/>
  </cols>
  <sheetData>
    <row r="2" spans="2:13" x14ac:dyDescent="0.25">
      <c r="B2" s="9" t="s">
        <v>11</v>
      </c>
      <c r="C2" s="9" t="s">
        <v>12</v>
      </c>
      <c r="E2" s="9" t="s">
        <v>13</v>
      </c>
      <c r="F2" s="9" t="s">
        <v>14</v>
      </c>
      <c r="H2" s="9" t="s">
        <v>15</v>
      </c>
      <c r="I2" s="9" t="s">
        <v>16</v>
      </c>
      <c r="J2" s="9" t="s">
        <v>17</v>
      </c>
    </row>
    <row r="3" spans="2:13" x14ac:dyDescent="0.25">
      <c r="B3" s="11" t="s">
        <v>18</v>
      </c>
      <c r="C3" s="26">
        <v>24.1632677368933</v>
      </c>
      <c r="E3" s="11">
        <f ca="1">RAND()</f>
        <v>0.13104640256690037</v>
      </c>
      <c r="F3" s="11">
        <f ca="1">_xlfn.GAMMA.INV(E3,$C$3,$C$4)</f>
        <v>38.790635494105047</v>
      </c>
      <c r="H3" s="11" t="s">
        <v>19</v>
      </c>
      <c r="I3" s="11">
        <f ca="1">AVERAGE(F3:F2160)</f>
        <v>49.676261312260351</v>
      </c>
      <c r="J3" s="11">
        <f>C3*C4</f>
        <v>49.928442182173022</v>
      </c>
      <c r="L3" s="10" t="s">
        <v>62</v>
      </c>
      <c r="M3" s="10">
        <f ca="1">I3^2/I4</f>
        <v>24.685211403014929</v>
      </c>
    </row>
    <row r="4" spans="2:13" x14ac:dyDescent="0.25">
      <c r="B4" s="11" t="s">
        <v>20</v>
      </c>
      <c r="C4" s="26">
        <v>2.0662951189313099</v>
      </c>
      <c r="E4" s="11">
        <f t="shared" ref="E4:E67" ca="1" si="0">RAND()</f>
        <v>0.35027580899081279</v>
      </c>
      <c r="F4" s="11">
        <f t="shared" ref="F4:F67" ca="1" si="1">_xlfn.GAMMA.INV(E4,$C$3,$C$4)</f>
        <v>45.467796812576111</v>
      </c>
      <c r="H4" s="11" t="s">
        <v>21</v>
      </c>
      <c r="I4" s="11">
        <f ca="1">_xlfn.VAR.S(F3:F2160)</f>
        <v>99.967988836529798</v>
      </c>
      <c r="J4" s="11">
        <f>C3*C4^2</f>
        <v>103.16689637686824</v>
      </c>
      <c r="L4" s="10" t="s">
        <v>63</v>
      </c>
      <c r="M4" s="10">
        <f ca="1">I4/I3</f>
        <v>2.0123895437327768</v>
      </c>
    </row>
    <row r="5" spans="2:13" x14ac:dyDescent="0.25">
      <c r="E5" s="11">
        <f t="shared" ca="1" si="0"/>
        <v>0.66788772275051156</v>
      </c>
      <c r="F5" s="11">
        <f t="shared" ca="1" si="1"/>
        <v>53.745504290901707</v>
      </c>
      <c r="H5" s="11" t="s">
        <v>22</v>
      </c>
      <c r="I5" s="11">
        <f ca="1">_xlfn.STDEV.S(F3:F2160)</f>
        <v>9.9983993137166607</v>
      </c>
      <c r="J5" s="11">
        <f>SQRT(J4)</f>
        <v>10.157110631319728</v>
      </c>
    </row>
    <row r="6" spans="2:13" x14ac:dyDescent="0.25">
      <c r="C6" s="10">
        <f ca="1">_xlfn.GAMMA.DIST(F3,C3,C4,TRUE)</f>
        <v>0.13104640256690042</v>
      </c>
      <c r="E6" s="11">
        <f t="shared" ca="1" si="0"/>
        <v>1.1723691801273972E-2</v>
      </c>
      <c r="F6" s="11">
        <f ca="1">_xlfn.GAMMA.INV(E6,$C$3,$C$4)</f>
        <v>29.797447627661686</v>
      </c>
      <c r="H6" s="11" t="s">
        <v>23</v>
      </c>
      <c r="I6" s="11">
        <f ca="1">SKEW(F3:F2160)</f>
        <v>0.38757046299024989</v>
      </c>
      <c r="J6" s="11"/>
    </row>
    <row r="7" spans="2:13" x14ac:dyDescent="0.25">
      <c r="E7" s="11">
        <f t="shared" ca="1" si="0"/>
        <v>9.8190227337483726E-2</v>
      </c>
      <c r="F7" s="11">
        <f t="shared" ca="1" si="1"/>
        <v>37.346947795489598</v>
      </c>
      <c r="H7" s="11" t="s">
        <v>24</v>
      </c>
      <c r="I7" s="11">
        <f ca="1">I19/(I5^4)</f>
        <v>3.1500519559657949</v>
      </c>
      <c r="J7" s="11"/>
    </row>
    <row r="8" spans="2:13" x14ac:dyDescent="0.25">
      <c r="E8" s="11">
        <f t="shared" ca="1" si="0"/>
        <v>0.13345122415393562</v>
      </c>
      <c r="F8" s="11">
        <f t="shared" ca="1" si="1"/>
        <v>38.8870882261171</v>
      </c>
    </row>
    <row r="9" spans="2:13" x14ac:dyDescent="0.25">
      <c r="E9" s="11">
        <f t="shared" ca="1" si="0"/>
        <v>0.523057250844295</v>
      </c>
      <c r="F9" s="11">
        <f t="shared" ca="1" si="1"/>
        <v>49.826324370855048</v>
      </c>
      <c r="H9" s="95" t="s">
        <v>26</v>
      </c>
      <c r="I9" s="95"/>
    </row>
    <row r="10" spans="2:13" x14ac:dyDescent="0.25">
      <c r="E10" s="11">
        <f t="shared" ca="1" si="0"/>
        <v>0.61915358853394709</v>
      </c>
      <c r="F10" s="11">
        <f t="shared" ca="1" si="1"/>
        <v>52.360376935360826</v>
      </c>
      <c r="H10" s="11"/>
      <c r="I10" s="11">
        <f ca="1">SUMPRODUCT(F3:F2160)/COUNT(F3:F2160)</f>
        <v>49.676261312260351</v>
      </c>
    </row>
    <row r="11" spans="2:13" x14ac:dyDescent="0.25">
      <c r="E11" s="11">
        <f t="shared" ca="1" si="0"/>
        <v>3.2315052084021301E-2</v>
      </c>
      <c r="F11" s="11">
        <f t="shared" ca="1" si="1"/>
        <v>32.895305870058003</v>
      </c>
      <c r="H11" s="11"/>
      <c r="I11" s="11">
        <f ca="1">SUMPRODUCT(F3:F2160,F3:F2160)/COUNT(F3:F2160)</f>
        <v>2567.6526024312561</v>
      </c>
    </row>
    <row r="12" spans="2:13" x14ac:dyDescent="0.25">
      <c r="E12" s="11">
        <f t="shared" ca="1" si="0"/>
        <v>0.61948375812763912</v>
      </c>
      <c r="F12" s="11">
        <f t="shared" ca="1" si="1"/>
        <v>52.369473770275064</v>
      </c>
      <c r="H12" s="11"/>
      <c r="I12" s="11">
        <f ca="1">SUMPRODUCT(F3:F2160,F3:F2160,F3:F2160)/COUNT(F3:F2160)</f>
        <v>137865.69708017507</v>
      </c>
    </row>
    <row r="13" spans="2:13" x14ac:dyDescent="0.25">
      <c r="E13" s="11">
        <f t="shared" ca="1" si="0"/>
        <v>0.39686717577647224</v>
      </c>
      <c r="F13" s="11">
        <f t="shared" ca="1" si="1"/>
        <v>46.653912189642334</v>
      </c>
      <c r="H13" s="11"/>
      <c r="I13" s="11">
        <f ca="1">SUMPRODUCT(F3:F2160,F3:F2160,F3:F2160,F3:F2160)/COUNT(F3:F2160)</f>
        <v>7677523.2888024971</v>
      </c>
    </row>
    <row r="14" spans="2:13" x14ac:dyDescent="0.25">
      <c r="E14" s="11">
        <f t="shared" ca="1" si="0"/>
        <v>0.56782334588209193</v>
      </c>
      <c r="F14" s="11">
        <f t="shared" ca="1" si="1"/>
        <v>50.982726223853263</v>
      </c>
    </row>
    <row r="15" spans="2:13" x14ac:dyDescent="0.25">
      <c r="E15" s="11">
        <f t="shared" ca="1" si="0"/>
        <v>0.71623309664984314</v>
      </c>
      <c r="F15" s="11">
        <f t="shared" ca="1" si="1"/>
        <v>55.228275634786115</v>
      </c>
      <c r="H15" s="95" t="s">
        <v>27</v>
      </c>
      <c r="I15" s="95"/>
    </row>
    <row r="16" spans="2:13" x14ac:dyDescent="0.25">
      <c r="E16" s="11">
        <f t="shared" ca="1" si="0"/>
        <v>0.48295071739143047</v>
      </c>
      <c r="F16" s="11">
        <f t="shared" ca="1" si="1"/>
        <v>48.811942003845942</v>
      </c>
      <c r="H16" s="11"/>
      <c r="I16" s="11">
        <v>0</v>
      </c>
    </row>
    <row r="17" spans="5:9" x14ac:dyDescent="0.25">
      <c r="E17" s="11">
        <f t="shared" ca="1" si="0"/>
        <v>0.81188231050530157</v>
      </c>
      <c r="F17" s="11">
        <f t="shared" ca="1" si="1"/>
        <v>58.703122022930224</v>
      </c>
      <c r="H17" s="11"/>
      <c r="I17" s="11">
        <f ca="1">I11-I10^2</f>
        <v>99.921664467281516</v>
      </c>
    </row>
    <row r="18" spans="5:9" x14ac:dyDescent="0.25">
      <c r="E18" s="11">
        <f t="shared" ca="1" si="0"/>
        <v>0.80850284081095625</v>
      </c>
      <c r="F18" s="11">
        <f t="shared" ca="1" si="1"/>
        <v>58.56217389520252</v>
      </c>
      <c r="H18" s="11"/>
      <c r="I18" s="11">
        <f ca="1">I12-3*I10*I11+2*I10^3</f>
        <v>386.84601302928058</v>
      </c>
    </row>
    <row r="19" spans="5:9" x14ac:dyDescent="0.25">
      <c r="E19" s="11">
        <f t="shared" ca="1" si="0"/>
        <v>0.40961813026821314</v>
      </c>
      <c r="F19" s="11">
        <f t="shared" ca="1" si="1"/>
        <v>46.974726114608963</v>
      </c>
      <c r="H19" s="11"/>
      <c r="I19" s="11">
        <f ca="1">I13-4*I10*I12+6*(I10^2)*I11-3*(I10^4)</f>
        <v>31480.355421941727</v>
      </c>
    </row>
    <row r="20" spans="5:9" x14ac:dyDescent="0.25">
      <c r="E20" s="11">
        <f t="shared" ca="1" si="0"/>
        <v>0.64305358114321531</v>
      </c>
      <c r="F20" s="11">
        <f t="shared" ca="1" si="1"/>
        <v>53.028343288693677</v>
      </c>
    </row>
    <row r="21" spans="5:9" x14ac:dyDescent="0.25">
      <c r="E21" s="11">
        <f t="shared" ca="1" si="0"/>
        <v>0.40352391716003211</v>
      </c>
      <c r="F21" s="11">
        <f t="shared" ca="1" si="1"/>
        <v>46.821534519469004</v>
      </c>
    </row>
    <row r="22" spans="5:9" x14ac:dyDescent="0.25">
      <c r="E22" s="11">
        <f t="shared" ca="1" si="0"/>
        <v>0.87040279713845514</v>
      </c>
      <c r="F22" s="11">
        <f t="shared" ca="1" si="1"/>
        <v>61.501493232408976</v>
      </c>
    </row>
    <row r="23" spans="5:9" x14ac:dyDescent="0.25">
      <c r="E23" s="11">
        <f t="shared" ca="1" si="0"/>
        <v>0.58838364453360958</v>
      </c>
      <c r="F23" s="11">
        <f t="shared" ca="1" si="1"/>
        <v>51.526541854273383</v>
      </c>
    </row>
    <row r="24" spans="5:9" x14ac:dyDescent="0.25">
      <c r="E24" s="11">
        <f t="shared" ca="1" si="0"/>
        <v>0.1803559206934765</v>
      </c>
      <c r="F24" s="11">
        <f t="shared" ca="1" si="1"/>
        <v>40.598120432054174</v>
      </c>
    </row>
    <row r="25" spans="5:9" x14ac:dyDescent="0.25">
      <c r="E25" s="11">
        <f t="shared" ca="1" si="0"/>
        <v>0.6729162829006774</v>
      </c>
      <c r="F25" s="11">
        <f t="shared" ca="1" si="1"/>
        <v>53.893996611419539</v>
      </c>
    </row>
    <row r="26" spans="5:9" x14ac:dyDescent="0.25">
      <c r="E26" s="11">
        <f t="shared" ca="1" si="0"/>
        <v>0.5109685361603814</v>
      </c>
      <c r="F26" s="11">
        <f t="shared" ca="1" si="1"/>
        <v>49.518954794854231</v>
      </c>
    </row>
    <row r="27" spans="5:9" x14ac:dyDescent="0.25">
      <c r="E27" s="11">
        <f t="shared" ca="1" si="0"/>
        <v>0.76592935236073512</v>
      </c>
      <c r="F27" s="11">
        <f t="shared" ca="1" si="1"/>
        <v>56.917559584059632</v>
      </c>
    </row>
    <row r="28" spans="5:9" x14ac:dyDescent="0.25">
      <c r="E28" s="11">
        <f t="shared" ca="1" si="0"/>
        <v>2.8876607238469965E-2</v>
      </c>
      <c r="F28" s="11">
        <f t="shared" ca="1" si="1"/>
        <v>32.515597715130667</v>
      </c>
    </row>
    <row r="29" spans="5:9" x14ac:dyDescent="0.25">
      <c r="E29" s="11">
        <f t="shared" ca="1" si="0"/>
        <v>0.74200715039254161</v>
      </c>
      <c r="F29" s="11">
        <f t="shared" ca="1" si="1"/>
        <v>56.079137006213564</v>
      </c>
    </row>
    <row r="30" spans="5:9" x14ac:dyDescent="0.25">
      <c r="E30" s="11">
        <f t="shared" ca="1" si="0"/>
        <v>0.33382144592060525</v>
      </c>
      <c r="F30" s="11">
        <f t="shared" ca="1" si="1"/>
        <v>45.041162010524488</v>
      </c>
    </row>
    <row r="31" spans="5:9" x14ac:dyDescent="0.25">
      <c r="E31" s="11">
        <f t="shared" ca="1" si="0"/>
        <v>0.70111055565274583</v>
      </c>
      <c r="F31" s="11">
        <f t="shared" ca="1" si="1"/>
        <v>54.750251724895328</v>
      </c>
    </row>
    <row r="32" spans="5:9" x14ac:dyDescent="0.25">
      <c r="E32" s="11">
        <f t="shared" ca="1" si="0"/>
        <v>0.15092482727178647</v>
      </c>
      <c r="F32" s="11">
        <f t="shared" ca="1" si="1"/>
        <v>39.559090781966752</v>
      </c>
    </row>
    <row r="33" spans="5:6" x14ac:dyDescent="0.25">
      <c r="E33" s="11">
        <f t="shared" ca="1" si="0"/>
        <v>0.15869997841293615</v>
      </c>
      <c r="F33" s="11">
        <f t="shared" ca="1" si="1"/>
        <v>39.843716059020203</v>
      </c>
    </row>
    <row r="34" spans="5:6" x14ac:dyDescent="0.25">
      <c r="E34" s="11">
        <f t="shared" ca="1" si="0"/>
        <v>0.98087953507946424</v>
      </c>
      <c r="F34" s="11">
        <f t="shared" ca="1" si="1"/>
        <v>73.173510202448981</v>
      </c>
    </row>
    <row r="35" spans="5:6" x14ac:dyDescent="0.25">
      <c r="E35" s="11">
        <f t="shared" ca="1" si="0"/>
        <v>0.13096331791957694</v>
      </c>
      <c r="F35" s="11">
        <f t="shared" ca="1" si="1"/>
        <v>38.787284319639085</v>
      </c>
    </row>
    <row r="36" spans="5:6" x14ac:dyDescent="0.25">
      <c r="E36" s="11">
        <f t="shared" ca="1" si="0"/>
        <v>0.2944860487740506</v>
      </c>
      <c r="F36" s="11">
        <f t="shared" ca="1" si="1"/>
        <v>43.996484947236333</v>
      </c>
    </row>
    <row r="37" spans="5:6" x14ac:dyDescent="0.25">
      <c r="E37" s="11">
        <f t="shared" ca="1" si="0"/>
        <v>0.166216427694307</v>
      </c>
      <c r="F37" s="11">
        <f t="shared" ca="1" si="1"/>
        <v>40.11156221828513</v>
      </c>
    </row>
    <row r="38" spans="5:6" x14ac:dyDescent="0.25">
      <c r="E38" s="11">
        <f t="shared" ca="1" si="0"/>
        <v>3.0063936876289388E-2</v>
      </c>
      <c r="F38" s="11">
        <f t="shared" ca="1" si="1"/>
        <v>32.650407631110113</v>
      </c>
    </row>
    <row r="39" spans="5:6" x14ac:dyDescent="0.25">
      <c r="E39" s="11">
        <f t="shared" ca="1" si="0"/>
        <v>0.54936810827458116</v>
      </c>
      <c r="F39" s="11">
        <f t="shared" ca="1" si="1"/>
        <v>50.501982210503506</v>
      </c>
    </row>
    <row r="40" spans="5:6" x14ac:dyDescent="0.25">
      <c r="E40" s="11">
        <f t="shared" ca="1" si="0"/>
        <v>0.93544215895062588</v>
      </c>
      <c r="F40" s="11">
        <f t="shared" ca="1" si="1"/>
        <v>66.155580534715796</v>
      </c>
    </row>
    <row r="41" spans="5:6" x14ac:dyDescent="0.25">
      <c r="E41" s="11">
        <f t="shared" ca="1" si="0"/>
        <v>0.72131009185928563</v>
      </c>
      <c r="F41" s="11">
        <f t="shared" ca="1" si="1"/>
        <v>55.392081934981455</v>
      </c>
    </row>
    <row r="42" spans="5:6" x14ac:dyDescent="0.25">
      <c r="E42" s="11">
        <f t="shared" ca="1" si="0"/>
        <v>0.50240769456505641</v>
      </c>
      <c r="F42" s="11">
        <f t="shared" ca="1" si="1"/>
        <v>49.302223043729533</v>
      </c>
    </row>
    <row r="43" spans="5:6" x14ac:dyDescent="0.25">
      <c r="E43" s="11">
        <f t="shared" ca="1" si="0"/>
        <v>0.77620309300863832</v>
      </c>
      <c r="F43" s="11">
        <f t="shared" ca="1" si="1"/>
        <v>57.294674999520943</v>
      </c>
    </row>
    <row r="44" spans="5:6" x14ac:dyDescent="0.25">
      <c r="E44" s="11">
        <f t="shared" ca="1" si="0"/>
        <v>0.57295769319435108</v>
      </c>
      <c r="F44" s="11">
        <f t="shared" ca="1" si="1"/>
        <v>51.117654989846848</v>
      </c>
    </row>
    <row r="45" spans="5:6" x14ac:dyDescent="0.25">
      <c r="E45" s="11">
        <f t="shared" ca="1" si="0"/>
        <v>0.87345790164916548</v>
      </c>
      <c r="F45" s="11">
        <f t="shared" ca="1" si="1"/>
        <v>61.671961268238157</v>
      </c>
    </row>
    <row r="46" spans="5:6" x14ac:dyDescent="0.25">
      <c r="E46" s="11">
        <f t="shared" ca="1" si="0"/>
        <v>0.62792365460376565</v>
      </c>
      <c r="F46" s="11">
        <f t="shared" ca="1" si="1"/>
        <v>52.603205779945036</v>
      </c>
    </row>
    <row r="47" spans="5:6" x14ac:dyDescent="0.25">
      <c r="E47" s="11">
        <f t="shared" ca="1" si="0"/>
        <v>0.71346167773966573</v>
      </c>
      <c r="F47" s="11">
        <f t="shared" ca="1" si="1"/>
        <v>55.139584957133088</v>
      </c>
    </row>
    <row r="48" spans="5:6" x14ac:dyDescent="0.25">
      <c r="E48" s="11">
        <f t="shared" ca="1" si="0"/>
        <v>0.51280512538658474</v>
      </c>
      <c r="F48" s="11">
        <f t="shared" ca="1" si="1"/>
        <v>49.565547021788397</v>
      </c>
    </row>
    <row r="49" spans="5:6" x14ac:dyDescent="0.25">
      <c r="E49" s="11">
        <f t="shared" ca="1" si="0"/>
        <v>0.16072041534496129</v>
      </c>
      <c r="F49" s="11">
        <f t="shared" ca="1" si="1"/>
        <v>39.916391330862268</v>
      </c>
    </row>
    <row r="50" spans="5:6" x14ac:dyDescent="0.25">
      <c r="E50" s="11">
        <f t="shared" ca="1" si="0"/>
        <v>0.43442424856291662</v>
      </c>
      <c r="F50" s="11">
        <f t="shared" ca="1" si="1"/>
        <v>47.596469751015633</v>
      </c>
    </row>
    <row r="51" spans="5:6" x14ac:dyDescent="0.25">
      <c r="E51" s="11">
        <f t="shared" ca="1" si="0"/>
        <v>0.92132353892641283</v>
      </c>
      <c r="F51" s="11">
        <f t="shared" ca="1" si="1"/>
        <v>64.895754445484997</v>
      </c>
    </row>
    <row r="52" spans="5:6" x14ac:dyDescent="0.25">
      <c r="E52" s="11">
        <f t="shared" ca="1" si="0"/>
        <v>0.40148221112631188</v>
      </c>
      <c r="F52" s="11">
        <f t="shared" ca="1" si="1"/>
        <v>46.77015708070688</v>
      </c>
    </row>
    <row r="53" spans="5:6" x14ac:dyDescent="0.25">
      <c r="E53" s="11">
        <f t="shared" ca="1" si="0"/>
        <v>0.15312783430722954</v>
      </c>
      <c r="F53" s="11">
        <f t="shared" ca="1" si="1"/>
        <v>39.640560365034347</v>
      </c>
    </row>
    <row r="54" spans="5:6" x14ac:dyDescent="0.25">
      <c r="E54" s="11">
        <f t="shared" ca="1" si="0"/>
        <v>0.75434495500736387</v>
      </c>
      <c r="F54" s="11">
        <f t="shared" ca="1" si="1"/>
        <v>56.505053557062944</v>
      </c>
    </row>
    <row r="55" spans="5:6" x14ac:dyDescent="0.25">
      <c r="E55" s="11">
        <f t="shared" ca="1" si="0"/>
        <v>0.24769344051860664</v>
      </c>
      <c r="F55" s="11">
        <f t="shared" ca="1" si="1"/>
        <v>42.688457543491793</v>
      </c>
    </row>
    <row r="56" spans="5:6" x14ac:dyDescent="0.25">
      <c r="E56" s="11">
        <f t="shared" ca="1" si="0"/>
        <v>7.3828612573148322E-2</v>
      </c>
      <c r="F56" s="11">
        <f t="shared" ca="1" si="1"/>
        <v>36.05901557527838</v>
      </c>
    </row>
    <row r="57" spans="5:6" x14ac:dyDescent="0.25">
      <c r="E57" s="11">
        <f t="shared" ca="1" si="0"/>
        <v>0.53394202902286947</v>
      </c>
      <c r="F57" s="11">
        <f t="shared" ca="1" si="1"/>
        <v>50.104625329645692</v>
      </c>
    </row>
    <row r="58" spans="5:6" x14ac:dyDescent="0.25">
      <c r="E58" s="11">
        <f t="shared" ca="1" si="0"/>
        <v>0.69032942731302027</v>
      </c>
      <c r="F58" s="11">
        <f t="shared" ca="1" si="1"/>
        <v>54.417808477927892</v>
      </c>
    </row>
    <row r="59" spans="5:6" x14ac:dyDescent="0.25">
      <c r="E59" s="11">
        <f t="shared" ca="1" si="0"/>
        <v>0.16625822704102466</v>
      </c>
      <c r="F59" s="11">
        <f t="shared" ca="1" si="1"/>
        <v>40.11303287133186</v>
      </c>
    </row>
    <row r="60" spans="5:6" x14ac:dyDescent="0.25">
      <c r="E60" s="11">
        <f t="shared" ca="1" si="0"/>
        <v>0.28094966389201126</v>
      </c>
      <c r="F60" s="11">
        <f t="shared" ca="1" si="1"/>
        <v>43.626684216989709</v>
      </c>
    </row>
    <row r="61" spans="5:6" x14ac:dyDescent="0.25">
      <c r="E61" s="11">
        <f t="shared" ca="1" si="0"/>
        <v>5.3930551169968144E-2</v>
      </c>
      <c r="F61" s="11">
        <f t="shared" ca="1" si="1"/>
        <v>34.769187262212498</v>
      </c>
    </row>
    <row r="62" spans="5:6" x14ac:dyDescent="0.25">
      <c r="E62" s="11">
        <f t="shared" ca="1" si="0"/>
        <v>0.17565495301098211</v>
      </c>
      <c r="F62" s="11">
        <f t="shared" ca="1" si="1"/>
        <v>40.438697111662805</v>
      </c>
    </row>
    <row r="63" spans="5:6" x14ac:dyDescent="0.25">
      <c r="E63" s="11">
        <f t="shared" ca="1" si="0"/>
        <v>0.21347032215677653</v>
      </c>
      <c r="F63" s="11">
        <f t="shared" ca="1" si="1"/>
        <v>41.665469143930565</v>
      </c>
    </row>
    <row r="64" spans="5:6" x14ac:dyDescent="0.25">
      <c r="E64" s="11">
        <f t="shared" ca="1" si="0"/>
        <v>0.42396080412642823</v>
      </c>
      <c r="F64" s="11">
        <f t="shared" ca="1" si="1"/>
        <v>47.334482976444107</v>
      </c>
    </row>
    <row r="65" spans="5:6" x14ac:dyDescent="0.25">
      <c r="E65" s="11">
        <f t="shared" ca="1" si="0"/>
        <v>0.23995749928267496</v>
      </c>
      <c r="F65" s="11">
        <f t="shared" ca="1" si="1"/>
        <v>42.46300449632399</v>
      </c>
    </row>
    <row r="66" spans="5:6" x14ac:dyDescent="0.25">
      <c r="E66" s="11">
        <f t="shared" ca="1" si="0"/>
        <v>0.97886161558476747</v>
      </c>
      <c r="F66" s="11">
        <f t="shared" ca="1" si="1"/>
        <v>72.632795863681025</v>
      </c>
    </row>
    <row r="67" spans="5:6" x14ac:dyDescent="0.25">
      <c r="E67" s="11">
        <f t="shared" ca="1" si="0"/>
        <v>0.20781086139027172</v>
      </c>
      <c r="F67" s="11">
        <f t="shared" ca="1" si="1"/>
        <v>41.489198815908225</v>
      </c>
    </row>
    <row r="68" spans="5:6" x14ac:dyDescent="0.25">
      <c r="E68" s="11">
        <f t="shared" ref="E68:E131" ca="1" si="2">RAND()</f>
        <v>9.5377785565745943E-2</v>
      </c>
      <c r="F68" s="11">
        <f t="shared" ref="F68:F131" ca="1" si="3">_xlfn.GAMMA.INV(E68,$C$3,$C$4)</f>
        <v>37.209905671478275</v>
      </c>
    </row>
    <row r="69" spans="5:6" x14ac:dyDescent="0.25">
      <c r="E69" s="11">
        <f t="shared" ca="1" si="2"/>
        <v>0.14454747647278388</v>
      </c>
      <c r="F69" s="11">
        <f t="shared" ca="1" si="3"/>
        <v>39.319345624020613</v>
      </c>
    </row>
    <row r="70" spans="5:6" x14ac:dyDescent="0.25">
      <c r="E70" s="11">
        <f t="shared" ca="1" si="2"/>
        <v>0.2210794704102107</v>
      </c>
      <c r="F70" s="11">
        <f t="shared" ca="1" si="3"/>
        <v>41.899006144011103</v>
      </c>
    </row>
    <row r="71" spans="5:6" x14ac:dyDescent="0.25">
      <c r="E71" s="11">
        <f t="shared" ca="1" si="2"/>
        <v>0.46442552003147852</v>
      </c>
      <c r="F71" s="11">
        <f t="shared" ca="1" si="3"/>
        <v>48.347250685684024</v>
      </c>
    </row>
    <row r="72" spans="5:6" x14ac:dyDescent="0.25">
      <c r="E72" s="11">
        <f t="shared" ca="1" si="2"/>
        <v>0.39931940630488905</v>
      </c>
      <c r="F72" s="11">
        <f t="shared" ca="1" si="3"/>
        <v>46.715699731319944</v>
      </c>
    </row>
    <row r="73" spans="5:6" x14ac:dyDescent="0.25">
      <c r="E73" s="11">
        <f t="shared" ca="1" si="2"/>
        <v>8.7122284567437092E-2</v>
      </c>
      <c r="F73" s="11">
        <f t="shared" ca="1" si="3"/>
        <v>36.791738403093035</v>
      </c>
    </row>
    <row r="74" spans="5:6" x14ac:dyDescent="0.25">
      <c r="E74" s="11">
        <f t="shared" ca="1" si="2"/>
        <v>0.87333741453389635</v>
      </c>
      <c r="F74" s="11">
        <f t="shared" ca="1" si="3"/>
        <v>61.66517856738389</v>
      </c>
    </row>
    <row r="75" spans="5:6" x14ac:dyDescent="0.25">
      <c r="E75" s="11">
        <f t="shared" ca="1" si="2"/>
        <v>0.49552661093911232</v>
      </c>
      <c r="F75" s="11">
        <f t="shared" ca="1" si="3"/>
        <v>49.128501769746769</v>
      </c>
    </row>
    <row r="76" spans="5:6" x14ac:dyDescent="0.25">
      <c r="E76" s="11">
        <f t="shared" ca="1" si="2"/>
        <v>0.86428004714312845</v>
      </c>
      <c r="F76" s="11">
        <f t="shared" ca="1" si="3"/>
        <v>61.168941083520281</v>
      </c>
    </row>
    <row r="77" spans="5:6" x14ac:dyDescent="0.25">
      <c r="E77" s="11">
        <f t="shared" ca="1" si="2"/>
        <v>0.74410046954418307</v>
      </c>
      <c r="F77" s="11">
        <f t="shared" ca="1" si="3"/>
        <v>56.150485607629598</v>
      </c>
    </row>
    <row r="78" spans="5:6" x14ac:dyDescent="0.25">
      <c r="E78" s="11">
        <f t="shared" ca="1" si="2"/>
        <v>0.77627232578468808</v>
      </c>
      <c r="F78" s="11">
        <f t="shared" ca="1" si="3"/>
        <v>57.297254701446846</v>
      </c>
    </row>
    <row r="79" spans="5:6" x14ac:dyDescent="0.25">
      <c r="E79" s="11">
        <f t="shared" ca="1" si="2"/>
        <v>0.60975016748338495</v>
      </c>
      <c r="F79" s="11">
        <f t="shared" ca="1" si="3"/>
        <v>52.102703673359933</v>
      </c>
    </row>
    <row r="80" spans="5:6" x14ac:dyDescent="0.25">
      <c r="E80" s="11">
        <f t="shared" ca="1" si="2"/>
        <v>0.75126670284176</v>
      </c>
      <c r="F80" s="11">
        <f t="shared" ca="1" si="3"/>
        <v>56.397546833060971</v>
      </c>
    </row>
    <row r="81" spans="5:6" x14ac:dyDescent="0.25">
      <c r="E81" s="11">
        <f t="shared" ca="1" si="2"/>
        <v>4.13321119453397E-2</v>
      </c>
      <c r="F81" s="11">
        <f t="shared" ca="1" si="3"/>
        <v>33.764086349784009</v>
      </c>
    </row>
    <row r="82" spans="5:6" x14ac:dyDescent="0.25">
      <c r="E82" s="11">
        <f t="shared" ca="1" si="2"/>
        <v>0.90915559255213629</v>
      </c>
      <c r="F82" s="11">
        <f t="shared" ca="1" si="3"/>
        <v>63.951868150691418</v>
      </c>
    </row>
    <row r="83" spans="5:6" x14ac:dyDescent="0.25">
      <c r="E83" s="11">
        <f t="shared" ca="1" si="2"/>
        <v>0.67281174799321364</v>
      </c>
      <c r="F83" s="11">
        <f t="shared" ca="1" si="3"/>
        <v>53.890897621461463</v>
      </c>
    </row>
    <row r="84" spans="5:6" x14ac:dyDescent="0.25">
      <c r="E84" s="11">
        <f t="shared" ca="1" si="2"/>
        <v>0.966610095506511</v>
      </c>
      <c r="F84" s="11">
        <f t="shared" ca="1" si="3"/>
        <v>70.091876815941575</v>
      </c>
    </row>
    <row r="85" spans="5:6" x14ac:dyDescent="0.25">
      <c r="E85" s="11">
        <f t="shared" ca="1" si="2"/>
        <v>0.49117006042214162</v>
      </c>
      <c r="F85" s="11">
        <f t="shared" ca="1" si="3"/>
        <v>49.018712862975072</v>
      </c>
    </row>
    <row r="86" spans="5:6" x14ac:dyDescent="0.25">
      <c r="E86" s="11">
        <f t="shared" ca="1" si="2"/>
        <v>0.85786603028005293</v>
      </c>
      <c r="F86" s="11">
        <f t="shared" ca="1" si="3"/>
        <v>60.8326203190489</v>
      </c>
    </row>
    <row r="87" spans="5:6" x14ac:dyDescent="0.25">
      <c r="E87" s="11">
        <f t="shared" ca="1" si="2"/>
        <v>0.88453642904412422</v>
      </c>
      <c r="F87" s="11">
        <f t="shared" ca="1" si="3"/>
        <v>62.318214309776657</v>
      </c>
    </row>
    <row r="88" spans="5:6" x14ac:dyDescent="0.25">
      <c r="E88" s="11">
        <f t="shared" ca="1" si="2"/>
        <v>0.43331103600425636</v>
      </c>
      <c r="F88" s="11">
        <f t="shared" ca="1" si="3"/>
        <v>47.568608852906785</v>
      </c>
    </row>
    <row r="89" spans="5:6" x14ac:dyDescent="0.25">
      <c r="E89" s="11">
        <f t="shared" ca="1" si="2"/>
        <v>0.91466023391585316</v>
      </c>
      <c r="F89" s="11">
        <f t="shared" ca="1" si="3"/>
        <v>64.365214481886085</v>
      </c>
    </row>
    <row r="90" spans="5:6" x14ac:dyDescent="0.25">
      <c r="E90" s="11">
        <f t="shared" ca="1" si="2"/>
        <v>0.41629101427163417</v>
      </c>
      <c r="F90" s="11">
        <f t="shared" ca="1" si="3"/>
        <v>47.142219493655844</v>
      </c>
    </row>
    <row r="91" spans="5:6" x14ac:dyDescent="0.25">
      <c r="E91" s="11">
        <f t="shared" ca="1" si="2"/>
        <v>0.59304930718534321</v>
      </c>
      <c r="F91" s="11">
        <f t="shared" ca="1" si="3"/>
        <v>51.651326085886112</v>
      </c>
    </row>
    <row r="92" spans="5:6" x14ac:dyDescent="0.25">
      <c r="E92" s="11">
        <f t="shared" ca="1" si="2"/>
        <v>0.8366550771498803</v>
      </c>
      <c r="F92" s="11">
        <f t="shared" ca="1" si="3"/>
        <v>59.795843764117116</v>
      </c>
    </row>
    <row r="93" spans="5:6" x14ac:dyDescent="0.25">
      <c r="E93" s="11">
        <f t="shared" ca="1" si="2"/>
        <v>0.77970891980523205</v>
      </c>
      <c r="F93" s="11">
        <f t="shared" ca="1" si="3"/>
        <v>57.425980261977379</v>
      </c>
    </row>
    <row r="94" spans="5:6" x14ac:dyDescent="0.25">
      <c r="E94" s="11">
        <f t="shared" ca="1" si="2"/>
        <v>0.61825265649342442</v>
      </c>
      <c r="F94" s="11">
        <f t="shared" ca="1" si="3"/>
        <v>52.335571919608363</v>
      </c>
    </row>
    <row r="95" spans="5:6" x14ac:dyDescent="0.25">
      <c r="E95" s="11">
        <f t="shared" ca="1" si="2"/>
        <v>0.98270040679345283</v>
      </c>
      <c r="F95" s="11">
        <f t="shared" ca="1" si="3"/>
        <v>73.707338327408266</v>
      </c>
    </row>
    <row r="96" spans="5:6" x14ac:dyDescent="0.25">
      <c r="E96" s="11">
        <f t="shared" ca="1" si="2"/>
        <v>0.49222938870183885</v>
      </c>
      <c r="F96" s="11">
        <f t="shared" ca="1" si="3"/>
        <v>49.045395720240528</v>
      </c>
    </row>
    <row r="97" spans="5:6" x14ac:dyDescent="0.25">
      <c r="E97" s="11">
        <f t="shared" ca="1" si="2"/>
        <v>0.48927252329315529</v>
      </c>
      <c r="F97" s="11">
        <f t="shared" ca="1" si="3"/>
        <v>48.970937002308354</v>
      </c>
    </row>
    <row r="98" spans="5:6" x14ac:dyDescent="0.25">
      <c r="E98" s="11">
        <f t="shared" ca="1" si="2"/>
        <v>0.86259135819859234</v>
      </c>
      <c r="F98" s="11">
        <f t="shared" ca="1" si="3"/>
        <v>61.079242659243974</v>
      </c>
    </row>
    <row r="99" spans="5:6" x14ac:dyDescent="0.25">
      <c r="E99" s="11">
        <f t="shared" ca="1" si="2"/>
        <v>0.62155491331603574</v>
      </c>
      <c r="F99" s="11">
        <f t="shared" ca="1" si="3"/>
        <v>52.426617273093569</v>
      </c>
    </row>
    <row r="100" spans="5:6" x14ac:dyDescent="0.25">
      <c r="E100" s="11">
        <f t="shared" ca="1" si="2"/>
        <v>0.12680075584272321</v>
      </c>
      <c r="F100" s="11">
        <f t="shared" ca="1" si="3"/>
        <v>38.617728149650439</v>
      </c>
    </row>
    <row r="101" spans="5:6" x14ac:dyDescent="0.25">
      <c r="E101" s="11">
        <f t="shared" ca="1" si="2"/>
        <v>0.16197012300278912</v>
      </c>
      <c r="F101" s="11">
        <f t="shared" ca="1" si="3"/>
        <v>39.961089685025009</v>
      </c>
    </row>
    <row r="102" spans="5:6" x14ac:dyDescent="0.25">
      <c r="E102" s="11">
        <f t="shared" ca="1" si="2"/>
        <v>0.97868999974643789</v>
      </c>
      <c r="F102" s="11">
        <f t="shared" ca="1" si="3"/>
        <v>72.588970568121113</v>
      </c>
    </row>
    <row r="103" spans="5:6" x14ac:dyDescent="0.25">
      <c r="E103" s="11">
        <f t="shared" ca="1" si="2"/>
        <v>0.62500482544613789</v>
      </c>
      <c r="F103" s="11">
        <f t="shared" ca="1" si="3"/>
        <v>52.522108211092402</v>
      </c>
    </row>
    <row r="104" spans="5:6" x14ac:dyDescent="0.25">
      <c r="E104" s="11">
        <f t="shared" ca="1" si="2"/>
        <v>0.20134195318617476</v>
      </c>
      <c r="F104" s="11">
        <f t="shared" ca="1" si="3"/>
        <v>41.284842237938726</v>
      </c>
    </row>
    <row r="105" spans="5:6" x14ac:dyDescent="0.25">
      <c r="E105" s="11">
        <f t="shared" ca="1" si="2"/>
        <v>0.19591112923977483</v>
      </c>
      <c r="F105" s="11">
        <f t="shared" ca="1" si="3"/>
        <v>41.11076211501355</v>
      </c>
    </row>
    <row r="106" spans="5:6" x14ac:dyDescent="0.25">
      <c r="E106" s="11">
        <f t="shared" ca="1" si="2"/>
        <v>0.67909170164373467</v>
      </c>
      <c r="F106" s="11">
        <f t="shared" ca="1" si="3"/>
        <v>54.078007550871071</v>
      </c>
    </row>
    <row r="107" spans="5:6" x14ac:dyDescent="0.25">
      <c r="E107" s="11">
        <f t="shared" ca="1" si="2"/>
        <v>0.78060162793870114</v>
      </c>
      <c r="F107" s="11">
        <f t="shared" ca="1" si="3"/>
        <v>57.459637773410876</v>
      </c>
    </row>
    <row r="108" spans="5:6" x14ac:dyDescent="0.25">
      <c r="E108" s="11">
        <f t="shared" ca="1" si="2"/>
        <v>0.32174216032421676</v>
      </c>
      <c r="F108" s="11">
        <f t="shared" ca="1" si="3"/>
        <v>44.724465586863126</v>
      </c>
    </row>
    <row r="109" spans="5:6" x14ac:dyDescent="0.25">
      <c r="E109" s="11">
        <f t="shared" ca="1" si="2"/>
        <v>0.71766636477852019</v>
      </c>
      <c r="F109" s="11">
        <f t="shared" ca="1" si="3"/>
        <v>55.274342571756932</v>
      </c>
    </row>
    <row r="110" spans="5:6" x14ac:dyDescent="0.25">
      <c r="E110" s="11">
        <f t="shared" ca="1" si="2"/>
        <v>0.19858909384153778</v>
      </c>
      <c r="F110" s="11">
        <f t="shared" ca="1" si="3"/>
        <v>41.19689836056196</v>
      </c>
    </row>
    <row r="111" spans="5:6" x14ac:dyDescent="0.25">
      <c r="E111" s="11">
        <f t="shared" ca="1" si="2"/>
        <v>8.8647643803627663E-2</v>
      </c>
      <c r="F111" s="11">
        <f t="shared" ca="1" si="3"/>
        <v>36.870906841490999</v>
      </c>
    </row>
    <row r="112" spans="5:6" x14ac:dyDescent="0.25">
      <c r="E112" s="11">
        <f t="shared" ca="1" si="2"/>
        <v>0.27316605646386538</v>
      </c>
      <c r="F112" s="11">
        <f t="shared" ca="1" si="3"/>
        <v>43.411137146351891</v>
      </c>
    </row>
    <row r="113" spans="5:6" x14ac:dyDescent="0.25">
      <c r="E113" s="11">
        <f t="shared" ca="1" si="2"/>
        <v>0.68347743814947381</v>
      </c>
      <c r="F113" s="11">
        <f t="shared" ca="1" si="3"/>
        <v>54.209841213209913</v>
      </c>
    </row>
    <row r="114" spans="5:6" x14ac:dyDescent="0.25">
      <c r="E114" s="11">
        <f t="shared" ca="1" si="2"/>
        <v>0.98095856318257257</v>
      </c>
      <c r="F114" s="11">
        <f t="shared" ca="1" si="3"/>
        <v>73.195710697534551</v>
      </c>
    </row>
    <row r="115" spans="5:6" x14ac:dyDescent="0.25">
      <c r="E115" s="11">
        <f t="shared" ca="1" si="2"/>
        <v>0.58384447497731284</v>
      </c>
      <c r="F115" s="11">
        <f t="shared" ca="1" si="3"/>
        <v>51.405653027365702</v>
      </c>
    </row>
    <row r="116" spans="5:6" x14ac:dyDescent="0.25">
      <c r="E116" s="11">
        <f t="shared" ca="1" si="2"/>
        <v>0.37274763152212975</v>
      </c>
      <c r="F116" s="11">
        <f t="shared" ca="1" si="3"/>
        <v>46.04321840128317</v>
      </c>
    </row>
    <row r="117" spans="5:6" x14ac:dyDescent="0.25">
      <c r="E117" s="11">
        <f t="shared" ca="1" si="2"/>
        <v>0.79695339852371139</v>
      </c>
      <c r="F117" s="11">
        <f t="shared" ca="1" si="3"/>
        <v>58.093218077858481</v>
      </c>
    </row>
    <row r="118" spans="5:6" x14ac:dyDescent="0.25">
      <c r="E118" s="11">
        <f t="shared" ca="1" si="2"/>
        <v>0.87693399834102148</v>
      </c>
      <c r="F118" s="11">
        <f t="shared" ca="1" si="3"/>
        <v>61.869830661270875</v>
      </c>
    </row>
    <row r="119" spans="5:6" x14ac:dyDescent="0.25">
      <c r="E119" s="11">
        <f t="shared" ca="1" si="2"/>
        <v>8.3133275052466704E-2</v>
      </c>
      <c r="F119" s="11">
        <f t="shared" ca="1" si="3"/>
        <v>36.580258951084026</v>
      </c>
    </row>
    <row r="120" spans="5:6" x14ac:dyDescent="0.25">
      <c r="E120" s="11">
        <f t="shared" ca="1" si="2"/>
        <v>0.5489721346650398</v>
      </c>
      <c r="F120" s="11">
        <f t="shared" ca="1" si="3"/>
        <v>50.491734771202587</v>
      </c>
    </row>
    <row r="121" spans="5:6" x14ac:dyDescent="0.25">
      <c r="E121" s="11">
        <f t="shared" ca="1" si="2"/>
        <v>7.6446269288676039E-2</v>
      </c>
      <c r="F121" s="11">
        <f t="shared" ca="1" si="3"/>
        <v>36.209946622804729</v>
      </c>
    </row>
    <row r="122" spans="5:6" x14ac:dyDescent="0.25">
      <c r="E122" s="11">
        <f t="shared" ca="1" si="2"/>
        <v>7.3567829729994649E-2</v>
      </c>
      <c r="F122" s="11">
        <f t="shared" ca="1" si="3"/>
        <v>36.04378059485456</v>
      </c>
    </row>
    <row r="123" spans="5:6" x14ac:dyDescent="0.25">
      <c r="E123" s="11">
        <f t="shared" ca="1" si="2"/>
        <v>0.79463915676845365</v>
      </c>
      <c r="F123" s="11">
        <f t="shared" ca="1" si="3"/>
        <v>58.001484839565705</v>
      </c>
    </row>
    <row r="124" spans="5:6" x14ac:dyDescent="0.25">
      <c r="E124" s="11">
        <f t="shared" ca="1" si="2"/>
        <v>0.39606134962891659</v>
      </c>
      <c r="F124" s="11">
        <f t="shared" ca="1" si="3"/>
        <v>46.633597891874182</v>
      </c>
    </row>
    <row r="125" spans="5:6" x14ac:dyDescent="0.25">
      <c r="E125" s="11">
        <f t="shared" ca="1" si="2"/>
        <v>0.86921792767551576</v>
      </c>
      <c r="F125" s="11">
        <f t="shared" ca="1" si="3"/>
        <v>61.43621216373716</v>
      </c>
    </row>
    <row r="126" spans="5:6" x14ac:dyDescent="0.25">
      <c r="E126" s="11">
        <f t="shared" ca="1" si="2"/>
        <v>0.56762860899852707</v>
      </c>
      <c r="F126" s="11">
        <f t="shared" ca="1" si="3"/>
        <v>50.977619347500919</v>
      </c>
    </row>
    <row r="127" spans="5:6" x14ac:dyDescent="0.25">
      <c r="E127" s="11">
        <f t="shared" ca="1" si="2"/>
        <v>1.9220736389340631E-2</v>
      </c>
      <c r="F127" s="11">
        <f t="shared" ca="1" si="3"/>
        <v>31.222337802569417</v>
      </c>
    </row>
    <row r="128" spans="5:6" x14ac:dyDescent="0.25">
      <c r="E128" s="11">
        <f t="shared" ca="1" si="2"/>
        <v>0.48083382276442643</v>
      </c>
      <c r="F128" s="11">
        <f t="shared" ca="1" si="3"/>
        <v>48.758756663893557</v>
      </c>
    </row>
    <row r="129" spans="5:6" x14ac:dyDescent="0.25">
      <c r="E129" s="11">
        <f t="shared" ca="1" si="2"/>
        <v>0.23378440626024322</v>
      </c>
      <c r="F129" s="11">
        <f t="shared" ca="1" si="3"/>
        <v>42.280834338990502</v>
      </c>
    </row>
    <row r="130" spans="5:6" x14ac:dyDescent="0.25">
      <c r="E130" s="11">
        <f t="shared" ca="1" si="2"/>
        <v>0.89441888560776506</v>
      </c>
      <c r="F130" s="11">
        <f t="shared" ca="1" si="3"/>
        <v>62.937102321555919</v>
      </c>
    </row>
    <row r="131" spans="5:6" x14ac:dyDescent="0.25">
      <c r="E131" s="11">
        <f t="shared" ca="1" si="2"/>
        <v>0.66768803421967404</v>
      </c>
      <c r="F131" s="11">
        <f t="shared" ca="1" si="3"/>
        <v>53.739631749984952</v>
      </c>
    </row>
    <row r="132" spans="5:6" x14ac:dyDescent="0.25">
      <c r="E132" s="11">
        <f t="shared" ref="E132:E195" ca="1" si="4">RAND()</f>
        <v>0.85068105482473122</v>
      </c>
      <c r="F132" s="11">
        <f t="shared" ref="F132:F195" ca="1" si="5">_xlfn.GAMMA.INV(E132,$C$3,$C$4)</f>
        <v>60.469227174314945</v>
      </c>
    </row>
    <row r="133" spans="5:6" x14ac:dyDescent="0.25">
      <c r="E133" s="11">
        <f t="shared" ca="1" si="4"/>
        <v>4.6217589042848561E-2</v>
      </c>
      <c r="F133" s="11">
        <f t="shared" ca="1" si="5"/>
        <v>34.177241041554915</v>
      </c>
    </row>
    <row r="134" spans="5:6" x14ac:dyDescent="0.25">
      <c r="E134" s="11">
        <f t="shared" ca="1" si="4"/>
        <v>0.92524582714169479</v>
      </c>
      <c r="F134" s="11">
        <f t="shared" ca="1" si="5"/>
        <v>65.225575674489093</v>
      </c>
    </row>
    <row r="135" spans="5:6" x14ac:dyDescent="0.25">
      <c r="E135" s="11">
        <f t="shared" ca="1" si="4"/>
        <v>0.50055737091958385</v>
      </c>
      <c r="F135" s="11">
        <f t="shared" ca="1" si="5"/>
        <v>49.255469519592637</v>
      </c>
    </row>
    <row r="136" spans="5:6" x14ac:dyDescent="0.25">
      <c r="E136" s="11">
        <f t="shared" ca="1" si="4"/>
        <v>0.66371809688937511</v>
      </c>
      <c r="F136" s="11">
        <f t="shared" ca="1" si="5"/>
        <v>53.623257019318871</v>
      </c>
    </row>
    <row r="137" spans="5:6" x14ac:dyDescent="0.25">
      <c r="E137" s="11">
        <f t="shared" ca="1" si="4"/>
        <v>0.71813100348358783</v>
      </c>
      <c r="F137" s="11">
        <f t="shared" ca="1" si="5"/>
        <v>55.289306184023268</v>
      </c>
    </row>
    <row r="138" spans="5:6" x14ac:dyDescent="0.25">
      <c r="E138" s="11">
        <f t="shared" ca="1" si="4"/>
        <v>0.48119055908754083</v>
      </c>
      <c r="F138" s="11">
        <f t="shared" ca="1" si="5"/>
        <v>48.767717584619952</v>
      </c>
    </row>
    <row r="139" spans="5:6" x14ac:dyDescent="0.25">
      <c r="E139" s="11">
        <f t="shared" ca="1" si="4"/>
        <v>0.8700632122858849</v>
      </c>
      <c r="F139" s="11">
        <f t="shared" ca="1" si="5"/>
        <v>61.482736877299438</v>
      </c>
    </row>
    <row r="140" spans="5:6" x14ac:dyDescent="0.25">
      <c r="E140" s="11">
        <f t="shared" ca="1" si="4"/>
        <v>0.68168630748664216</v>
      </c>
      <c r="F140" s="11">
        <f t="shared" ca="1" si="5"/>
        <v>54.155882460953194</v>
      </c>
    </row>
    <row r="141" spans="5:6" x14ac:dyDescent="0.25">
      <c r="E141" s="11">
        <f t="shared" ca="1" si="4"/>
        <v>0.19465469816152947</v>
      </c>
      <c r="F141" s="11">
        <f t="shared" ca="1" si="5"/>
        <v>41.070145638108364</v>
      </c>
    </row>
    <row r="142" spans="5:6" x14ac:dyDescent="0.25">
      <c r="E142" s="11">
        <f t="shared" ca="1" si="4"/>
        <v>0.12127642700535046</v>
      </c>
      <c r="F142" s="11">
        <f t="shared" ca="1" si="5"/>
        <v>38.387418126185331</v>
      </c>
    </row>
    <row r="143" spans="5:6" x14ac:dyDescent="0.25">
      <c r="E143" s="11">
        <f t="shared" ca="1" si="4"/>
        <v>0.56860291849863043</v>
      </c>
      <c r="F143" s="11">
        <f t="shared" ca="1" si="5"/>
        <v>51.003177873889506</v>
      </c>
    </row>
    <row r="144" spans="5:6" x14ac:dyDescent="0.25">
      <c r="E144" s="11">
        <f t="shared" ca="1" si="4"/>
        <v>0.51906811589910129</v>
      </c>
      <c r="F144" s="11">
        <f t="shared" ca="1" si="5"/>
        <v>49.724709958781247</v>
      </c>
    </row>
    <row r="145" spans="5:6" x14ac:dyDescent="0.25">
      <c r="E145" s="11">
        <f t="shared" ca="1" si="4"/>
        <v>0.17386412361849635</v>
      </c>
      <c r="F145" s="11">
        <f t="shared" ca="1" si="5"/>
        <v>40.377369180483825</v>
      </c>
    </row>
    <row r="146" spans="5:6" x14ac:dyDescent="0.25">
      <c r="E146" s="11">
        <f t="shared" ca="1" si="4"/>
        <v>0.71442696948317352</v>
      </c>
      <c r="F146" s="11">
        <f t="shared" ca="1" si="5"/>
        <v>55.170418868579048</v>
      </c>
    </row>
    <row r="147" spans="5:6" x14ac:dyDescent="0.25">
      <c r="E147" s="11">
        <f t="shared" ca="1" si="4"/>
        <v>0.99951107009633733</v>
      </c>
      <c r="F147" s="11">
        <f t="shared" ca="1" si="5"/>
        <v>90.321872862817528</v>
      </c>
    </row>
    <row r="148" spans="5:6" x14ac:dyDescent="0.25">
      <c r="E148" s="11">
        <f t="shared" ca="1" si="4"/>
        <v>3.351220187132542E-2</v>
      </c>
      <c r="F148" s="11">
        <f t="shared" ca="1" si="5"/>
        <v>33.02033744955704</v>
      </c>
    </row>
    <row r="149" spans="5:6" x14ac:dyDescent="0.25">
      <c r="E149" s="11">
        <f t="shared" ca="1" si="4"/>
        <v>0.16335489301196515</v>
      </c>
      <c r="F149" s="11">
        <f t="shared" ca="1" si="5"/>
        <v>40.010396604129809</v>
      </c>
    </row>
    <row r="150" spans="5:6" x14ac:dyDescent="0.25">
      <c r="E150" s="11">
        <f t="shared" ca="1" si="4"/>
        <v>0.1187107544966759</v>
      </c>
      <c r="F150" s="11">
        <f t="shared" ca="1" si="5"/>
        <v>38.27827335054991</v>
      </c>
    </row>
    <row r="151" spans="5:6" x14ac:dyDescent="0.25">
      <c r="E151" s="11">
        <f t="shared" ca="1" si="4"/>
        <v>0.57340211071940927</v>
      </c>
      <c r="F151" s="11">
        <f t="shared" ca="1" si="5"/>
        <v>51.129360236453238</v>
      </c>
    </row>
    <row r="152" spans="5:6" x14ac:dyDescent="0.25">
      <c r="E152" s="11">
        <f t="shared" ca="1" si="4"/>
        <v>0.5499205896991296</v>
      </c>
      <c r="F152" s="11">
        <f t="shared" ca="1" si="5"/>
        <v>50.516284373213409</v>
      </c>
    </row>
    <row r="153" spans="5:6" x14ac:dyDescent="0.25">
      <c r="E153" s="11">
        <f t="shared" ca="1" si="4"/>
        <v>0.56099810190225974</v>
      </c>
      <c r="F153" s="11">
        <f t="shared" ca="1" si="5"/>
        <v>50.804188567130701</v>
      </c>
    </row>
    <row r="154" spans="5:6" x14ac:dyDescent="0.25">
      <c r="E154" s="11">
        <f t="shared" ca="1" si="4"/>
        <v>0.89000665376384491</v>
      </c>
      <c r="F154" s="11">
        <f t="shared" ca="1" si="5"/>
        <v>62.655371590311383</v>
      </c>
    </row>
    <row r="155" spans="5:6" x14ac:dyDescent="0.25">
      <c r="E155" s="11">
        <f t="shared" ca="1" si="4"/>
        <v>0.11346982987001353</v>
      </c>
      <c r="F155" s="11">
        <f t="shared" ca="1" si="5"/>
        <v>38.050709205014428</v>
      </c>
    </row>
    <row r="156" spans="5:6" x14ac:dyDescent="0.25">
      <c r="E156" s="11">
        <f t="shared" ca="1" si="4"/>
        <v>0.80514999245773966</v>
      </c>
      <c r="F156" s="11">
        <f t="shared" ca="1" si="5"/>
        <v>58.42405090945033</v>
      </c>
    </row>
    <row r="157" spans="5:6" x14ac:dyDescent="0.25">
      <c r="E157" s="11">
        <f t="shared" ca="1" si="4"/>
        <v>0.60752744538555847</v>
      </c>
      <c r="F157" s="11">
        <f t="shared" ca="1" si="5"/>
        <v>52.042182086407557</v>
      </c>
    </row>
    <row r="158" spans="5:6" x14ac:dyDescent="0.25">
      <c r="E158" s="11">
        <f t="shared" ca="1" si="4"/>
        <v>0.24117797987002498</v>
      </c>
      <c r="F158" s="11">
        <f t="shared" ca="1" si="5"/>
        <v>42.498778342007995</v>
      </c>
    </row>
    <row r="159" spans="5:6" x14ac:dyDescent="0.25">
      <c r="E159" s="11">
        <f t="shared" ca="1" si="4"/>
        <v>0.93432513904943637</v>
      </c>
      <c r="F159" s="11">
        <f t="shared" ca="1" si="5"/>
        <v>66.047949620468643</v>
      </c>
    </row>
    <row r="160" spans="5:6" x14ac:dyDescent="0.25">
      <c r="E160" s="11">
        <f t="shared" ca="1" si="4"/>
        <v>0.10651214424032984</v>
      </c>
      <c r="F160" s="11">
        <f t="shared" ca="1" si="5"/>
        <v>37.738220599923167</v>
      </c>
    </row>
    <row r="161" spans="5:6" x14ac:dyDescent="0.25">
      <c r="E161" s="11">
        <f t="shared" ca="1" si="4"/>
        <v>0.92360463759687972</v>
      </c>
      <c r="F161" s="11">
        <f t="shared" ca="1" si="5"/>
        <v>65.085872070413004</v>
      </c>
    </row>
    <row r="162" spans="5:6" x14ac:dyDescent="0.25">
      <c r="E162" s="11">
        <f t="shared" ca="1" si="4"/>
        <v>0.83156566147703725</v>
      </c>
      <c r="F162" s="11">
        <f t="shared" ca="1" si="5"/>
        <v>59.562037767498026</v>
      </c>
    </row>
    <row r="163" spans="5:6" x14ac:dyDescent="0.25">
      <c r="E163" s="11">
        <f t="shared" ca="1" si="4"/>
        <v>2.8508064663688049E-2</v>
      </c>
      <c r="F163" s="11">
        <f t="shared" ca="1" si="5"/>
        <v>32.47289730617689</v>
      </c>
    </row>
    <row r="164" spans="5:6" x14ac:dyDescent="0.25">
      <c r="E164" s="11">
        <f t="shared" ca="1" si="4"/>
        <v>0.71158818271363711</v>
      </c>
      <c r="F164" s="11">
        <f t="shared" ca="1" si="5"/>
        <v>55.079913243619671</v>
      </c>
    </row>
    <row r="165" spans="5:6" x14ac:dyDescent="0.25">
      <c r="E165" s="11">
        <f t="shared" ca="1" si="4"/>
        <v>0.67655008633149905</v>
      </c>
      <c r="F165" s="11">
        <f t="shared" ca="1" si="5"/>
        <v>54.002048830744194</v>
      </c>
    </row>
    <row r="166" spans="5:6" x14ac:dyDescent="0.25">
      <c r="E166" s="11">
        <f t="shared" ca="1" si="4"/>
        <v>0.59405102642082597</v>
      </c>
      <c r="F166" s="11">
        <f t="shared" ca="1" si="5"/>
        <v>51.67818896104729</v>
      </c>
    </row>
    <row r="167" spans="5:6" x14ac:dyDescent="0.25">
      <c r="E167" s="11">
        <f t="shared" ca="1" si="4"/>
        <v>0.48360504955527428</v>
      </c>
      <c r="F167" s="11">
        <f t="shared" ca="1" si="5"/>
        <v>48.828386915887634</v>
      </c>
    </row>
    <row r="168" spans="5:6" x14ac:dyDescent="0.25">
      <c r="E168" s="11">
        <f t="shared" ca="1" si="4"/>
        <v>0.18778340842828278</v>
      </c>
      <c r="F168" s="11">
        <f t="shared" ca="1" si="5"/>
        <v>40.845626979162148</v>
      </c>
    </row>
    <row r="169" spans="5:6" x14ac:dyDescent="0.25">
      <c r="E169" s="11">
        <f t="shared" ca="1" si="4"/>
        <v>0.56804066496689787</v>
      </c>
      <c r="F169" s="11">
        <f t="shared" ca="1" si="5"/>
        <v>50.988426219356036</v>
      </c>
    </row>
    <row r="170" spans="5:6" x14ac:dyDescent="0.25">
      <c r="E170" s="11">
        <f t="shared" ca="1" si="4"/>
        <v>0.6478849122325957</v>
      </c>
      <c r="F170" s="11">
        <f t="shared" ca="1" si="5"/>
        <v>53.165883361851712</v>
      </c>
    </row>
    <row r="171" spans="5:6" x14ac:dyDescent="0.25">
      <c r="E171" s="11">
        <f t="shared" ca="1" si="4"/>
        <v>0.88522567315135803</v>
      </c>
      <c r="F171" s="11">
        <f t="shared" ca="1" si="5"/>
        <v>62.359995188173976</v>
      </c>
    </row>
    <row r="172" spans="5:6" x14ac:dyDescent="0.25">
      <c r="E172" s="11">
        <f t="shared" ca="1" si="4"/>
        <v>6.8983009963080488E-2</v>
      </c>
      <c r="F172" s="11">
        <f t="shared" ca="1" si="5"/>
        <v>35.769675538387311</v>
      </c>
    </row>
    <row r="173" spans="5:6" x14ac:dyDescent="0.25">
      <c r="E173" s="11">
        <f t="shared" ca="1" si="4"/>
        <v>0.26701350439986482</v>
      </c>
      <c r="F173" s="11">
        <f t="shared" ca="1" si="5"/>
        <v>43.239117407853627</v>
      </c>
    </row>
    <row r="174" spans="5:6" x14ac:dyDescent="0.25">
      <c r="E174" s="11">
        <f t="shared" ca="1" si="4"/>
        <v>0.35209493105335699</v>
      </c>
      <c r="F174" s="11">
        <f t="shared" ca="1" si="5"/>
        <v>45.514664405259772</v>
      </c>
    </row>
    <row r="175" spans="5:6" x14ac:dyDescent="0.25">
      <c r="E175" s="11">
        <f t="shared" ca="1" si="4"/>
        <v>0.64511998856249442</v>
      </c>
      <c r="F175" s="11">
        <f t="shared" ca="1" si="5"/>
        <v>53.087060148600223</v>
      </c>
    </row>
    <row r="176" spans="5:6" x14ac:dyDescent="0.25">
      <c r="E176" s="11">
        <f t="shared" ca="1" si="4"/>
        <v>2.8259479199019943E-2</v>
      </c>
      <c r="F176" s="11">
        <f t="shared" ca="1" si="5"/>
        <v>32.443857590193119</v>
      </c>
    </row>
    <row r="177" spans="5:6" x14ac:dyDescent="0.25">
      <c r="E177" s="11">
        <f t="shared" ca="1" si="4"/>
        <v>0.41571669462731309</v>
      </c>
      <c r="F177" s="11">
        <f t="shared" ca="1" si="5"/>
        <v>47.127812576970598</v>
      </c>
    </row>
    <row r="178" spans="5:6" x14ac:dyDescent="0.25">
      <c r="E178" s="11">
        <f t="shared" ca="1" si="4"/>
        <v>0.54542897686269043</v>
      </c>
      <c r="F178" s="11">
        <f t="shared" ca="1" si="5"/>
        <v>50.400157504996145</v>
      </c>
    </row>
    <row r="179" spans="5:6" x14ac:dyDescent="0.25">
      <c r="E179" s="11">
        <f t="shared" ca="1" si="4"/>
        <v>0.18984159540586099</v>
      </c>
      <c r="F179" s="11">
        <f t="shared" ca="1" si="5"/>
        <v>40.913311575313344</v>
      </c>
    </row>
    <row r="180" spans="5:6" x14ac:dyDescent="0.25">
      <c r="E180" s="11">
        <f t="shared" ca="1" si="4"/>
        <v>6.7499567413071393E-2</v>
      </c>
      <c r="F180" s="11">
        <f t="shared" ca="1" si="5"/>
        <v>35.678307591552723</v>
      </c>
    </row>
    <row r="181" spans="5:6" x14ac:dyDescent="0.25">
      <c r="E181" s="11">
        <f t="shared" ca="1" si="4"/>
        <v>0.83362558944532472</v>
      </c>
      <c r="F181" s="11">
        <f t="shared" ca="1" si="5"/>
        <v>59.656040353993689</v>
      </c>
    </row>
    <row r="182" spans="5:6" x14ac:dyDescent="0.25">
      <c r="E182" s="11">
        <f t="shared" ca="1" si="4"/>
        <v>0.48196354843708678</v>
      </c>
      <c r="F182" s="11">
        <f t="shared" ca="1" si="5"/>
        <v>48.787136921884752</v>
      </c>
    </row>
    <row r="183" spans="5:6" x14ac:dyDescent="0.25">
      <c r="E183" s="11">
        <f t="shared" ca="1" si="4"/>
        <v>0.15861138753187587</v>
      </c>
      <c r="F183" s="11">
        <f t="shared" ca="1" si="5"/>
        <v>39.840517676684058</v>
      </c>
    </row>
    <row r="184" spans="5:6" x14ac:dyDescent="0.25">
      <c r="E184" s="11">
        <f t="shared" ca="1" si="4"/>
        <v>0.89431170610298039</v>
      </c>
      <c r="F184" s="11">
        <f t="shared" ca="1" si="5"/>
        <v>62.930149043422141</v>
      </c>
    </row>
    <row r="185" spans="5:6" x14ac:dyDescent="0.25">
      <c r="E185" s="11">
        <f t="shared" ca="1" si="4"/>
        <v>0.58790999987372694</v>
      </c>
      <c r="F185" s="11">
        <f t="shared" ca="1" si="5"/>
        <v>51.513904312695608</v>
      </c>
    </row>
    <row r="186" spans="5:6" x14ac:dyDescent="0.25">
      <c r="E186" s="11">
        <f t="shared" ca="1" si="4"/>
        <v>0.12538630006281282</v>
      </c>
      <c r="F186" s="11">
        <f t="shared" ca="1" si="5"/>
        <v>38.559349515846385</v>
      </c>
    </row>
    <row r="187" spans="5:6" x14ac:dyDescent="0.25">
      <c r="E187" s="11">
        <f t="shared" ca="1" si="4"/>
        <v>0.71368304224942392</v>
      </c>
      <c r="F187" s="11">
        <f t="shared" ca="1" si="5"/>
        <v>55.146650538892473</v>
      </c>
    </row>
    <row r="188" spans="5:6" x14ac:dyDescent="0.25">
      <c r="E188" s="11">
        <f t="shared" ca="1" si="4"/>
        <v>0.11765933047938448</v>
      </c>
      <c r="F188" s="11">
        <f t="shared" ca="1" si="5"/>
        <v>38.233126171144647</v>
      </c>
    </row>
    <row r="189" spans="5:6" x14ac:dyDescent="0.25">
      <c r="E189" s="11">
        <f t="shared" ca="1" si="4"/>
        <v>0.74413801357956244</v>
      </c>
      <c r="F189" s="11">
        <f t="shared" ca="1" si="5"/>
        <v>56.151768574401949</v>
      </c>
    </row>
    <row r="190" spans="5:6" x14ac:dyDescent="0.25">
      <c r="E190" s="11">
        <f t="shared" ca="1" si="4"/>
        <v>0.50677164113949746</v>
      </c>
      <c r="F190" s="11">
        <f t="shared" ca="1" si="5"/>
        <v>49.412614458096712</v>
      </c>
    </row>
    <row r="191" spans="5:6" x14ac:dyDescent="0.25">
      <c r="E191" s="11">
        <f t="shared" ca="1" si="4"/>
        <v>0.52070179854963783</v>
      </c>
      <c r="F191" s="11">
        <f t="shared" ca="1" si="5"/>
        <v>49.766301233777519</v>
      </c>
    </row>
    <row r="192" spans="5:6" x14ac:dyDescent="0.25">
      <c r="E192" s="11">
        <f t="shared" ca="1" si="4"/>
        <v>0.58681745380176331</v>
      </c>
      <c r="F192" s="11">
        <f t="shared" ca="1" si="5"/>
        <v>51.484774413772129</v>
      </c>
    </row>
    <row r="193" spans="5:6" x14ac:dyDescent="0.25">
      <c r="E193" s="11">
        <f t="shared" ca="1" si="4"/>
        <v>0.53623511942635116</v>
      </c>
      <c r="F193" s="11">
        <f t="shared" ca="1" si="5"/>
        <v>50.163462663751574</v>
      </c>
    </row>
    <row r="194" spans="5:6" x14ac:dyDescent="0.25">
      <c r="E194" s="11">
        <f t="shared" ca="1" si="4"/>
        <v>0.58820488162552875</v>
      </c>
      <c r="F194" s="11">
        <f t="shared" ca="1" si="5"/>
        <v>51.521771550050346</v>
      </c>
    </row>
    <row r="195" spans="5:6" x14ac:dyDescent="0.25">
      <c r="E195" s="11">
        <f t="shared" ca="1" si="4"/>
        <v>0.28075079734146757</v>
      </c>
      <c r="F195" s="11">
        <f t="shared" ca="1" si="5"/>
        <v>43.621204720342519</v>
      </c>
    </row>
    <row r="196" spans="5:6" x14ac:dyDescent="0.25">
      <c r="E196" s="11">
        <f t="shared" ref="E196:E259" ca="1" si="6">RAND()</f>
        <v>0.6450409600402337</v>
      </c>
      <c r="F196" s="11">
        <f t="shared" ref="F196:F259" ca="1" si="7">_xlfn.GAMMA.INV(E196,$C$3,$C$4)</f>
        <v>53.084811545109268</v>
      </c>
    </row>
    <row r="197" spans="5:6" x14ac:dyDescent="0.25">
      <c r="E197" s="11">
        <f t="shared" ca="1" si="6"/>
        <v>0.37367682659833956</v>
      </c>
      <c r="F197" s="11">
        <f t="shared" ca="1" si="7"/>
        <v>46.06686167467695</v>
      </c>
    </row>
    <row r="198" spans="5:6" x14ac:dyDescent="0.25">
      <c r="E198" s="11">
        <f t="shared" ca="1" si="6"/>
        <v>0.85515241048721247</v>
      </c>
      <c r="F198" s="11">
        <f t="shared" ca="1" si="7"/>
        <v>60.693784349055143</v>
      </c>
    </row>
    <row r="199" spans="5:6" x14ac:dyDescent="0.25">
      <c r="E199" s="11">
        <f t="shared" ca="1" si="6"/>
        <v>0.83561661385657882</v>
      </c>
      <c r="F199" s="11">
        <f t="shared" ca="1" si="7"/>
        <v>59.747709193151536</v>
      </c>
    </row>
    <row r="200" spans="5:6" x14ac:dyDescent="0.25">
      <c r="E200" s="11">
        <f t="shared" ca="1" si="6"/>
        <v>0.47468933060369001</v>
      </c>
      <c r="F200" s="11">
        <f t="shared" ca="1" si="7"/>
        <v>48.604518218701493</v>
      </c>
    </row>
    <row r="201" spans="5:6" x14ac:dyDescent="0.25">
      <c r="E201" s="11">
        <f t="shared" ca="1" si="6"/>
        <v>0.72469972170558317</v>
      </c>
      <c r="F201" s="11">
        <f t="shared" ca="1" si="7"/>
        <v>55.502435351180623</v>
      </c>
    </row>
    <row r="202" spans="5:6" x14ac:dyDescent="0.25">
      <c r="E202" s="11">
        <f t="shared" ca="1" si="6"/>
        <v>0.416017640831017</v>
      </c>
      <c r="F202" s="11">
        <f t="shared" ca="1" si="7"/>
        <v>47.135362062518269</v>
      </c>
    </row>
    <row r="203" spans="5:6" x14ac:dyDescent="0.25">
      <c r="E203" s="11">
        <f t="shared" ca="1" si="6"/>
        <v>0.47768262866617694</v>
      </c>
      <c r="F203" s="11">
        <f t="shared" ca="1" si="7"/>
        <v>48.679631506218158</v>
      </c>
    </row>
    <row r="204" spans="5:6" x14ac:dyDescent="0.25">
      <c r="E204" s="11">
        <f t="shared" ca="1" si="6"/>
        <v>0.44351765893253603</v>
      </c>
      <c r="F204" s="11">
        <f t="shared" ca="1" si="7"/>
        <v>47.823996069740161</v>
      </c>
    </row>
    <row r="205" spans="5:6" x14ac:dyDescent="0.25">
      <c r="E205" s="11">
        <f t="shared" ca="1" si="6"/>
        <v>0.74110061797365101</v>
      </c>
      <c r="F205" s="11">
        <f t="shared" ca="1" si="7"/>
        <v>56.048350612173074</v>
      </c>
    </row>
    <row r="206" spans="5:6" x14ac:dyDescent="0.25">
      <c r="E206" s="11">
        <f t="shared" ca="1" si="6"/>
        <v>2.1816972821583236E-2</v>
      </c>
      <c r="F206" s="11">
        <f t="shared" ca="1" si="7"/>
        <v>31.612176131176071</v>
      </c>
    </row>
    <row r="207" spans="5:6" x14ac:dyDescent="0.25">
      <c r="E207" s="11">
        <f t="shared" ca="1" si="6"/>
        <v>0.89566453670088841</v>
      </c>
      <c r="F207" s="11">
        <f t="shared" ca="1" si="7"/>
        <v>63.018328319535229</v>
      </c>
    </row>
    <row r="208" spans="5:6" x14ac:dyDescent="0.25">
      <c r="E208" s="11">
        <f t="shared" ca="1" si="6"/>
        <v>0.50776554061164081</v>
      </c>
      <c r="F208" s="11">
        <f t="shared" ca="1" si="7"/>
        <v>49.437781805361155</v>
      </c>
    </row>
    <row r="209" spans="5:6" x14ac:dyDescent="0.25">
      <c r="E209" s="11">
        <f t="shared" ca="1" si="6"/>
        <v>0.27056832977143719</v>
      </c>
      <c r="F209" s="11">
        <f t="shared" ca="1" si="7"/>
        <v>43.338689717322239</v>
      </c>
    </row>
    <row r="210" spans="5:6" x14ac:dyDescent="0.25">
      <c r="E210" s="11">
        <f t="shared" ca="1" si="6"/>
        <v>0.43433041819291884</v>
      </c>
      <c r="F210" s="11">
        <f t="shared" ca="1" si="7"/>
        <v>47.5941214978983</v>
      </c>
    </row>
    <row r="211" spans="5:6" x14ac:dyDescent="0.25">
      <c r="E211" s="11">
        <f t="shared" ca="1" si="6"/>
        <v>0.96830225152837712</v>
      </c>
      <c r="F211" s="11">
        <f t="shared" ca="1" si="7"/>
        <v>70.387817845915365</v>
      </c>
    </row>
    <row r="212" spans="5:6" x14ac:dyDescent="0.25">
      <c r="E212" s="11">
        <f t="shared" ca="1" si="6"/>
        <v>0.44420807551672337</v>
      </c>
      <c r="F212" s="11">
        <f t="shared" ca="1" si="7"/>
        <v>47.841268670032143</v>
      </c>
    </row>
    <row r="213" spans="5:6" x14ac:dyDescent="0.25">
      <c r="E213" s="11">
        <f t="shared" ca="1" si="6"/>
        <v>0.27424234733026454</v>
      </c>
      <c r="F213" s="11">
        <f t="shared" ca="1" si="7"/>
        <v>43.441077178890644</v>
      </c>
    </row>
    <row r="214" spans="5:6" x14ac:dyDescent="0.25">
      <c r="E214" s="11">
        <f t="shared" ca="1" si="6"/>
        <v>0.56954998785099442</v>
      </c>
      <c r="F214" s="11">
        <f t="shared" ca="1" si="7"/>
        <v>51.028040497658736</v>
      </c>
    </row>
    <row r="215" spans="5:6" x14ac:dyDescent="0.25">
      <c r="E215" s="11">
        <f t="shared" ca="1" si="6"/>
        <v>0.81241609492557343</v>
      </c>
      <c r="F215" s="11">
        <f t="shared" ca="1" si="7"/>
        <v>58.725547446424528</v>
      </c>
    </row>
    <row r="216" spans="5:6" x14ac:dyDescent="0.25">
      <c r="E216" s="11">
        <f t="shared" ca="1" si="6"/>
        <v>0.2972713774228648</v>
      </c>
      <c r="F216" s="11">
        <f t="shared" ca="1" si="7"/>
        <v>44.071841648483563</v>
      </c>
    </row>
    <row r="217" spans="5:6" x14ac:dyDescent="0.25">
      <c r="E217" s="11">
        <f t="shared" ca="1" si="6"/>
        <v>0.7933035879588487</v>
      </c>
      <c r="F217" s="11">
        <f t="shared" ca="1" si="7"/>
        <v>57.948867324603086</v>
      </c>
    </row>
    <row r="218" spans="5:6" x14ac:dyDescent="0.25">
      <c r="E218" s="11">
        <f t="shared" ca="1" si="6"/>
        <v>0.21479006342953955</v>
      </c>
      <c r="F218" s="11">
        <f t="shared" ca="1" si="7"/>
        <v>41.706251744972306</v>
      </c>
    </row>
    <row r="219" spans="5:6" x14ac:dyDescent="0.25">
      <c r="E219" s="11">
        <f t="shared" ca="1" si="6"/>
        <v>0.5957672706012721</v>
      </c>
      <c r="F219" s="11">
        <f t="shared" ca="1" si="7"/>
        <v>51.724273206609922</v>
      </c>
    </row>
    <row r="220" spans="5:6" x14ac:dyDescent="0.25">
      <c r="E220" s="11">
        <f t="shared" ca="1" si="6"/>
        <v>0.2775924329809476</v>
      </c>
      <c r="F220" s="11">
        <f t="shared" ca="1" si="7"/>
        <v>43.533989034327327</v>
      </c>
    </row>
    <row r="221" spans="5:6" x14ac:dyDescent="0.25">
      <c r="E221" s="11">
        <f t="shared" ca="1" si="6"/>
        <v>0.81142265842089334</v>
      </c>
      <c r="F221" s="11">
        <f t="shared" ca="1" si="7"/>
        <v>58.683847011314612</v>
      </c>
    </row>
    <row r="222" spans="5:6" x14ac:dyDescent="0.25">
      <c r="E222" s="11">
        <f t="shared" ca="1" si="6"/>
        <v>0.15709623600866651</v>
      </c>
      <c r="F222" s="11">
        <f t="shared" ca="1" si="7"/>
        <v>39.785661129121486</v>
      </c>
    </row>
    <row r="223" spans="5:6" x14ac:dyDescent="0.25">
      <c r="E223" s="11">
        <f t="shared" ca="1" si="6"/>
        <v>0.83375192177648871</v>
      </c>
      <c r="F223" s="11">
        <f t="shared" ca="1" si="7"/>
        <v>59.661832945935011</v>
      </c>
    </row>
    <row r="224" spans="5:6" x14ac:dyDescent="0.25">
      <c r="E224" s="11">
        <f t="shared" ca="1" si="6"/>
        <v>0.79305137075197729</v>
      </c>
      <c r="F224" s="11">
        <f t="shared" ca="1" si="7"/>
        <v>57.938956860068636</v>
      </c>
    </row>
    <row r="225" spans="5:6" x14ac:dyDescent="0.25">
      <c r="E225" s="11">
        <f t="shared" ca="1" si="6"/>
        <v>0.44356784379775127</v>
      </c>
      <c r="F225" s="11">
        <f t="shared" ca="1" si="7"/>
        <v>47.825251580374463</v>
      </c>
    </row>
    <row r="226" spans="5:6" x14ac:dyDescent="0.25">
      <c r="E226" s="11">
        <f t="shared" ca="1" si="6"/>
        <v>0.85721709845868177</v>
      </c>
      <c r="F226" s="11">
        <f t="shared" ca="1" si="7"/>
        <v>60.799238484566587</v>
      </c>
    </row>
    <row r="227" spans="5:6" x14ac:dyDescent="0.25">
      <c r="E227" s="11">
        <f t="shared" ca="1" si="6"/>
        <v>7.8799822611917203E-2</v>
      </c>
      <c r="F227" s="11">
        <f t="shared" ca="1" si="7"/>
        <v>36.342683875278759</v>
      </c>
    </row>
    <row r="228" spans="5:6" x14ac:dyDescent="0.25">
      <c r="E228" s="11">
        <f t="shared" ca="1" si="6"/>
        <v>0.42440157039102255</v>
      </c>
      <c r="F228" s="11">
        <f t="shared" ca="1" si="7"/>
        <v>47.345525184250171</v>
      </c>
    </row>
    <row r="229" spans="5:6" x14ac:dyDescent="0.25">
      <c r="E229" s="11">
        <f t="shared" ca="1" si="6"/>
        <v>0.63214266545752495</v>
      </c>
      <c r="F229" s="11">
        <f t="shared" ca="1" si="7"/>
        <v>52.72093850226117</v>
      </c>
    </row>
    <row r="230" spans="5:6" x14ac:dyDescent="0.25">
      <c r="E230" s="11">
        <f t="shared" ca="1" si="6"/>
        <v>9.0886092535886975E-2</v>
      </c>
      <c r="F230" s="11">
        <f t="shared" ca="1" si="7"/>
        <v>36.985474953331178</v>
      </c>
    </row>
    <row r="231" spans="5:6" x14ac:dyDescent="0.25">
      <c r="E231" s="11">
        <f t="shared" ca="1" si="6"/>
        <v>0.77233292226427586</v>
      </c>
      <c r="F231" s="11">
        <f t="shared" ca="1" si="7"/>
        <v>57.151300831429673</v>
      </c>
    </row>
    <row r="232" spans="5:6" x14ac:dyDescent="0.25">
      <c r="E232" s="11">
        <f t="shared" ca="1" si="6"/>
        <v>0.28862057316337431</v>
      </c>
      <c r="F232" s="11">
        <f t="shared" ca="1" si="7"/>
        <v>43.836994894740265</v>
      </c>
    </row>
    <row r="233" spans="5:6" x14ac:dyDescent="0.25">
      <c r="E233" s="11">
        <f t="shared" ca="1" si="6"/>
        <v>0.29956441961440539</v>
      </c>
      <c r="F233" s="11">
        <f t="shared" ca="1" si="7"/>
        <v>44.133702480638348</v>
      </c>
    </row>
    <row r="234" spans="5:6" x14ac:dyDescent="0.25">
      <c r="E234" s="11">
        <f t="shared" ca="1" si="6"/>
        <v>0.824262152817408</v>
      </c>
      <c r="F234" s="11">
        <f t="shared" ca="1" si="7"/>
        <v>59.235325624175687</v>
      </c>
    </row>
    <row r="235" spans="5:6" x14ac:dyDescent="0.25">
      <c r="E235" s="11">
        <f t="shared" ca="1" si="6"/>
        <v>0.44545304581538314</v>
      </c>
      <c r="F235" s="11">
        <f t="shared" ca="1" si="7"/>
        <v>47.872414776942556</v>
      </c>
    </row>
    <row r="236" spans="5:6" x14ac:dyDescent="0.25">
      <c r="E236" s="11">
        <f t="shared" ca="1" si="6"/>
        <v>0.57490597294528767</v>
      </c>
      <c r="F236" s="11">
        <f t="shared" ca="1" si="7"/>
        <v>51.169001103410714</v>
      </c>
    </row>
    <row r="237" spans="5:6" x14ac:dyDescent="0.25">
      <c r="E237" s="11">
        <f t="shared" ca="1" si="6"/>
        <v>0.45520261836916998</v>
      </c>
      <c r="F237" s="11">
        <f t="shared" ca="1" si="7"/>
        <v>48.116352668655807</v>
      </c>
    </row>
    <row r="238" spans="5:6" x14ac:dyDescent="0.25">
      <c r="E238" s="11">
        <f t="shared" ca="1" si="6"/>
        <v>0.61964097227990955</v>
      </c>
      <c r="F238" s="11">
        <f t="shared" ca="1" si="7"/>
        <v>52.373806546987389</v>
      </c>
    </row>
    <row r="239" spans="5:6" x14ac:dyDescent="0.25">
      <c r="E239" s="11">
        <f t="shared" ca="1" si="6"/>
        <v>0.39104803259809939</v>
      </c>
      <c r="F239" s="11">
        <f t="shared" ca="1" si="7"/>
        <v>46.507093940692741</v>
      </c>
    </row>
    <row r="240" spans="5:6" x14ac:dyDescent="0.25">
      <c r="E240" s="11">
        <f t="shared" ca="1" si="6"/>
        <v>0.54224847035089685</v>
      </c>
      <c r="F240" s="11">
        <f t="shared" ca="1" si="7"/>
        <v>50.31812732429627</v>
      </c>
    </row>
    <row r="241" spans="5:6" x14ac:dyDescent="0.25">
      <c r="E241" s="11">
        <f t="shared" ca="1" si="6"/>
        <v>0.35545920232808381</v>
      </c>
      <c r="F241" s="11">
        <f t="shared" ca="1" si="7"/>
        <v>45.601197647831299</v>
      </c>
    </row>
    <row r="242" spans="5:6" x14ac:dyDescent="0.25">
      <c r="E242" s="11">
        <f t="shared" ca="1" si="6"/>
        <v>0.37867782587571652</v>
      </c>
      <c r="F242" s="11">
        <f t="shared" ca="1" si="7"/>
        <v>46.193934429156691</v>
      </c>
    </row>
    <row r="243" spans="5:6" x14ac:dyDescent="0.25">
      <c r="E243" s="11">
        <f t="shared" ca="1" si="6"/>
        <v>0.38120728294627926</v>
      </c>
      <c r="F243" s="11">
        <f t="shared" ca="1" si="7"/>
        <v>46.258097892580871</v>
      </c>
    </row>
    <row r="244" spans="5:6" x14ac:dyDescent="0.25">
      <c r="E244" s="11">
        <f t="shared" ca="1" si="6"/>
        <v>0.23712515104628318</v>
      </c>
      <c r="F244" s="11">
        <f t="shared" ca="1" si="7"/>
        <v>42.379679040248341</v>
      </c>
    </row>
    <row r="245" spans="5:6" x14ac:dyDescent="0.25">
      <c r="E245" s="11">
        <f t="shared" ca="1" si="6"/>
        <v>0.26766335813144537</v>
      </c>
      <c r="F245" s="11">
        <f t="shared" ca="1" si="7"/>
        <v>43.257358113646312</v>
      </c>
    </row>
    <row r="246" spans="5:6" x14ac:dyDescent="0.25">
      <c r="E246" s="11">
        <f t="shared" ca="1" si="6"/>
        <v>0.99954356258222277</v>
      </c>
      <c r="F246" s="11">
        <f t="shared" ca="1" si="7"/>
        <v>90.61025150072534</v>
      </c>
    </row>
    <row r="247" spans="5:6" x14ac:dyDescent="0.25">
      <c r="E247" s="11">
        <f t="shared" ca="1" si="6"/>
        <v>0.29557298806496246</v>
      </c>
      <c r="F247" s="11">
        <f t="shared" ca="1" si="7"/>
        <v>44.025920400361613</v>
      </c>
    </row>
    <row r="248" spans="5:6" x14ac:dyDescent="0.25">
      <c r="E248" s="11">
        <f t="shared" ca="1" si="6"/>
        <v>0.5475640132375863</v>
      </c>
      <c r="F248" s="11">
        <f t="shared" ca="1" si="7"/>
        <v>50.455315219280386</v>
      </c>
    </row>
    <row r="249" spans="5:6" x14ac:dyDescent="0.25">
      <c r="E249" s="11">
        <f t="shared" ca="1" si="6"/>
        <v>0.4660844775869788</v>
      </c>
      <c r="F249" s="11">
        <f t="shared" ca="1" si="7"/>
        <v>48.388807103744654</v>
      </c>
    </row>
    <row r="250" spans="5:6" x14ac:dyDescent="0.25">
      <c r="E250" s="11">
        <f t="shared" ca="1" si="6"/>
        <v>8.4519689195366676E-2</v>
      </c>
      <c r="F250" s="11">
        <f t="shared" ca="1" si="7"/>
        <v>36.65451130254354</v>
      </c>
    </row>
    <row r="251" spans="5:6" x14ac:dyDescent="0.25">
      <c r="E251" s="11">
        <f t="shared" ca="1" si="6"/>
        <v>0.43312267667128612</v>
      </c>
      <c r="F251" s="11">
        <f t="shared" ca="1" si="7"/>
        <v>47.563894471392835</v>
      </c>
    </row>
    <row r="252" spans="5:6" x14ac:dyDescent="0.25">
      <c r="E252" s="11">
        <f t="shared" ca="1" si="6"/>
        <v>3.892124313880041E-2</v>
      </c>
      <c r="F252" s="11">
        <f t="shared" ca="1" si="7"/>
        <v>33.546842957494377</v>
      </c>
    </row>
    <row r="253" spans="5:6" x14ac:dyDescent="0.25">
      <c r="E253" s="11">
        <f t="shared" ca="1" si="6"/>
        <v>0.15090229514616482</v>
      </c>
      <c r="F253" s="11">
        <f t="shared" ca="1" si="7"/>
        <v>39.558254040377236</v>
      </c>
    </row>
    <row r="254" spans="5:6" x14ac:dyDescent="0.25">
      <c r="E254" s="11">
        <f t="shared" ca="1" si="6"/>
        <v>0.47136419399637208</v>
      </c>
      <c r="F254" s="11">
        <f t="shared" ca="1" si="7"/>
        <v>48.52112652054636</v>
      </c>
    </row>
    <row r="255" spans="5:6" x14ac:dyDescent="0.25">
      <c r="E255" s="11">
        <f t="shared" ca="1" si="6"/>
        <v>0.87853125127428111</v>
      </c>
      <c r="F255" s="11">
        <f t="shared" ca="1" si="7"/>
        <v>61.962206711318103</v>
      </c>
    </row>
    <row r="256" spans="5:6" x14ac:dyDescent="0.25">
      <c r="E256" s="11">
        <f t="shared" ca="1" si="6"/>
        <v>0.47878901671820451</v>
      </c>
      <c r="F256" s="11">
        <f t="shared" ca="1" si="7"/>
        <v>48.70740640055152</v>
      </c>
    </row>
    <row r="257" spans="5:6" x14ac:dyDescent="0.25">
      <c r="E257" s="11">
        <f t="shared" ca="1" si="6"/>
        <v>0.69471623141948957</v>
      </c>
      <c r="F257" s="11">
        <f t="shared" ca="1" si="7"/>
        <v>54.552285810304639</v>
      </c>
    </row>
    <row r="258" spans="5:6" x14ac:dyDescent="0.25">
      <c r="E258" s="11">
        <f t="shared" ca="1" si="6"/>
        <v>0.75258709012474601</v>
      </c>
      <c r="F258" s="11">
        <f t="shared" ca="1" si="7"/>
        <v>56.44355666360002</v>
      </c>
    </row>
    <row r="259" spans="5:6" x14ac:dyDescent="0.25">
      <c r="E259" s="11">
        <f t="shared" ca="1" si="6"/>
        <v>0.92862920097181567</v>
      </c>
      <c r="F259" s="11">
        <f t="shared" ca="1" si="7"/>
        <v>65.521785696222381</v>
      </c>
    </row>
    <row r="260" spans="5:6" x14ac:dyDescent="0.25">
      <c r="E260" s="11">
        <f t="shared" ref="E260:E323" ca="1" si="8">RAND()</f>
        <v>0.34986847239826646</v>
      </c>
      <c r="F260" s="11">
        <f t="shared" ref="F260:F323" ca="1" si="9">_xlfn.GAMMA.INV(E260,$C$3,$C$4)</f>
        <v>45.457294618149781</v>
      </c>
    </row>
    <row r="261" spans="5:6" x14ac:dyDescent="0.25">
      <c r="E261" s="11">
        <f t="shared" ca="1" si="8"/>
        <v>0.341953101483502</v>
      </c>
      <c r="F261" s="11">
        <f t="shared" ca="1" si="9"/>
        <v>45.252637177040562</v>
      </c>
    </row>
    <row r="262" spans="5:6" x14ac:dyDescent="0.25">
      <c r="E262" s="11">
        <f t="shared" ca="1" si="8"/>
        <v>0.95208036242274807</v>
      </c>
      <c r="F262" s="11">
        <f t="shared" ca="1" si="9"/>
        <v>67.980499268089375</v>
      </c>
    </row>
    <row r="263" spans="5:6" x14ac:dyDescent="0.25">
      <c r="E263" s="11">
        <f t="shared" ca="1" si="8"/>
        <v>0.99643426839083848</v>
      </c>
      <c r="F263" s="11">
        <f t="shared" ca="1" si="9"/>
        <v>81.544503961573795</v>
      </c>
    </row>
    <row r="264" spans="5:6" x14ac:dyDescent="0.25">
      <c r="E264" s="11">
        <f t="shared" ca="1" si="8"/>
        <v>0.36607118449899168</v>
      </c>
      <c r="F264" s="11">
        <f t="shared" ca="1" si="9"/>
        <v>45.873013057362456</v>
      </c>
    </row>
    <row r="265" spans="5:6" x14ac:dyDescent="0.25">
      <c r="E265" s="11">
        <f t="shared" ca="1" si="8"/>
        <v>0.76605234063954897</v>
      </c>
      <c r="F265" s="11">
        <f t="shared" ca="1" si="9"/>
        <v>56.92200918494617</v>
      </c>
    </row>
    <row r="266" spans="5:6" x14ac:dyDescent="0.25">
      <c r="E266" s="11">
        <f t="shared" ca="1" si="8"/>
        <v>0.82027718701599883</v>
      </c>
      <c r="F266" s="11">
        <f t="shared" ca="1" si="9"/>
        <v>59.061173700063485</v>
      </c>
    </row>
    <row r="267" spans="5:6" x14ac:dyDescent="0.25">
      <c r="E267" s="11">
        <f t="shared" ca="1" si="8"/>
        <v>0.57035739023740828</v>
      </c>
      <c r="F267" s="11">
        <f t="shared" ca="1" si="9"/>
        <v>51.049251221888696</v>
      </c>
    </row>
    <row r="268" spans="5:6" x14ac:dyDescent="0.25">
      <c r="E268" s="11">
        <f t="shared" ca="1" si="8"/>
        <v>0.72182178802824015</v>
      </c>
      <c r="F268" s="11">
        <f t="shared" ca="1" si="9"/>
        <v>55.408689305669078</v>
      </c>
    </row>
    <row r="269" spans="5:6" x14ac:dyDescent="0.25">
      <c r="E269" s="11">
        <f t="shared" ca="1" si="8"/>
        <v>0.1702357322005208</v>
      </c>
      <c r="F269" s="11">
        <f t="shared" ca="1" si="9"/>
        <v>40.252065319621714</v>
      </c>
    </row>
    <row r="270" spans="5:6" x14ac:dyDescent="0.25">
      <c r="E270" s="11">
        <f t="shared" ca="1" si="8"/>
        <v>0.41402006156236004</v>
      </c>
      <c r="F270" s="11">
        <f t="shared" ca="1" si="9"/>
        <v>47.085242953533978</v>
      </c>
    </row>
    <row r="271" spans="5:6" x14ac:dyDescent="0.25">
      <c r="E271" s="11">
        <f t="shared" ca="1" si="8"/>
        <v>0.72624660988098655</v>
      </c>
      <c r="F271" s="11">
        <f t="shared" ca="1" si="9"/>
        <v>55.553066386348213</v>
      </c>
    </row>
    <row r="272" spans="5:6" x14ac:dyDescent="0.25">
      <c r="E272" s="11">
        <f t="shared" ca="1" si="8"/>
        <v>0.98748103905638662</v>
      </c>
      <c r="F272" s="11">
        <f t="shared" ca="1" si="9"/>
        <v>75.397553801432906</v>
      </c>
    </row>
    <row r="273" spans="5:6" x14ac:dyDescent="0.25">
      <c r="E273" s="11">
        <f t="shared" ca="1" si="8"/>
        <v>0.85345010868362092</v>
      </c>
      <c r="F273" s="11">
        <f t="shared" ca="1" si="9"/>
        <v>60.607687163845945</v>
      </c>
    </row>
    <row r="274" spans="5:6" x14ac:dyDescent="0.25">
      <c r="E274" s="11">
        <f t="shared" ca="1" si="8"/>
        <v>0.30760217698618197</v>
      </c>
      <c r="F274" s="11">
        <f t="shared" ca="1" si="9"/>
        <v>44.349333104423756</v>
      </c>
    </row>
    <row r="275" spans="5:6" x14ac:dyDescent="0.25">
      <c r="E275" s="11">
        <f t="shared" ca="1" si="8"/>
        <v>0.63078466758403828</v>
      </c>
      <c r="F275" s="11">
        <f t="shared" ca="1" si="9"/>
        <v>52.682976320851907</v>
      </c>
    </row>
    <row r="276" spans="5:6" x14ac:dyDescent="0.25">
      <c r="E276" s="11">
        <f t="shared" ca="1" si="8"/>
        <v>0.61013440688123699</v>
      </c>
      <c r="F276" s="11">
        <f t="shared" ca="1" si="9"/>
        <v>52.113180558778325</v>
      </c>
    </row>
    <row r="277" spans="5:6" x14ac:dyDescent="0.25">
      <c r="E277" s="11">
        <f t="shared" ca="1" si="8"/>
        <v>0.93059640118438947</v>
      </c>
      <c r="F277" s="11">
        <f t="shared" ca="1" si="9"/>
        <v>65.699414876680891</v>
      </c>
    </row>
    <row r="278" spans="5:6" x14ac:dyDescent="0.25">
      <c r="E278" s="11">
        <f t="shared" ca="1" si="8"/>
        <v>0.4679711967254585</v>
      </c>
      <c r="F278" s="11">
        <f t="shared" ca="1" si="9"/>
        <v>48.436079982591174</v>
      </c>
    </row>
    <row r="279" spans="5:6" x14ac:dyDescent="0.25">
      <c r="E279" s="11">
        <f t="shared" ca="1" si="8"/>
        <v>0.5113706637579134</v>
      </c>
      <c r="F279" s="11">
        <f t="shared" ca="1" si="9"/>
        <v>49.52915328659887</v>
      </c>
    </row>
    <row r="280" spans="5:6" x14ac:dyDescent="0.25">
      <c r="E280" s="11">
        <f t="shared" ca="1" si="8"/>
        <v>0.44603331429846504</v>
      </c>
      <c r="F280" s="11">
        <f t="shared" ca="1" si="9"/>
        <v>47.886931688657974</v>
      </c>
    </row>
    <row r="281" spans="5:6" x14ac:dyDescent="0.25">
      <c r="E281" s="11">
        <f t="shared" ca="1" si="8"/>
        <v>0.12934993109953119</v>
      </c>
      <c r="F281" s="11">
        <f t="shared" ca="1" si="9"/>
        <v>38.721955142914872</v>
      </c>
    </row>
    <row r="282" spans="5:6" x14ac:dyDescent="0.25">
      <c r="E282" s="11">
        <f t="shared" ca="1" si="8"/>
        <v>4.5632064912561887E-2</v>
      </c>
      <c r="F282" s="11">
        <f t="shared" ca="1" si="9"/>
        <v>34.129460390126134</v>
      </c>
    </row>
    <row r="283" spans="5:6" x14ac:dyDescent="0.25">
      <c r="E283" s="11">
        <f t="shared" ca="1" si="8"/>
        <v>0.21862810816859135</v>
      </c>
      <c r="F283" s="11">
        <f t="shared" ca="1" si="9"/>
        <v>41.824187336592452</v>
      </c>
    </row>
    <row r="284" spans="5:6" x14ac:dyDescent="0.25">
      <c r="E284" s="11">
        <f t="shared" ca="1" si="8"/>
        <v>0.36153918832440446</v>
      </c>
      <c r="F284" s="11">
        <f t="shared" ca="1" si="9"/>
        <v>45.757132987104526</v>
      </c>
    </row>
    <row r="285" spans="5:6" x14ac:dyDescent="0.25">
      <c r="E285" s="11">
        <f t="shared" ca="1" si="8"/>
        <v>0.9141974444700014</v>
      </c>
      <c r="F285" s="11">
        <f t="shared" ca="1" si="9"/>
        <v>64.329641109373568</v>
      </c>
    </row>
    <row r="286" spans="5:6" x14ac:dyDescent="0.25">
      <c r="E286" s="11">
        <f t="shared" ca="1" si="8"/>
        <v>0.57457687662133572</v>
      </c>
      <c r="F286" s="11">
        <f t="shared" ca="1" si="9"/>
        <v>51.160322147700136</v>
      </c>
    </row>
    <row r="287" spans="5:6" x14ac:dyDescent="0.25">
      <c r="E287" s="11">
        <f t="shared" ca="1" si="8"/>
        <v>0.24579877448323917</v>
      </c>
      <c r="F287" s="11">
        <f t="shared" ca="1" si="9"/>
        <v>42.63352080810045</v>
      </c>
    </row>
    <row r="288" spans="5:6" x14ac:dyDescent="0.25">
      <c r="E288" s="11">
        <f t="shared" ca="1" si="8"/>
        <v>0.47427242247021173</v>
      </c>
      <c r="F288" s="11">
        <f t="shared" ca="1" si="9"/>
        <v>48.594059802914217</v>
      </c>
    </row>
    <row r="289" spans="5:6" x14ac:dyDescent="0.25">
      <c r="E289" s="11">
        <f t="shared" ca="1" si="8"/>
        <v>0.48754066996011769</v>
      </c>
      <c r="F289" s="11">
        <f t="shared" ca="1" si="9"/>
        <v>48.927354546261661</v>
      </c>
    </row>
    <row r="290" spans="5:6" x14ac:dyDescent="0.25">
      <c r="E290" s="11">
        <f t="shared" ca="1" si="8"/>
        <v>0.49858360463841023</v>
      </c>
      <c r="F290" s="11">
        <f t="shared" ca="1" si="9"/>
        <v>49.20562981746928</v>
      </c>
    </row>
    <row r="291" spans="5:6" x14ac:dyDescent="0.25">
      <c r="E291" s="11">
        <f t="shared" ca="1" si="8"/>
        <v>0.39321992765676961</v>
      </c>
      <c r="F291" s="11">
        <f t="shared" ca="1" si="9"/>
        <v>46.561925071169732</v>
      </c>
    </row>
    <row r="292" spans="5:6" x14ac:dyDescent="0.25">
      <c r="E292" s="11">
        <f t="shared" ca="1" si="8"/>
        <v>0.10466958423075323</v>
      </c>
      <c r="F292" s="11">
        <f t="shared" ca="1" si="9"/>
        <v>37.65331921771201</v>
      </c>
    </row>
    <row r="293" spans="5:6" x14ac:dyDescent="0.25">
      <c r="E293" s="11">
        <f t="shared" ca="1" si="8"/>
        <v>0.24573219172457617</v>
      </c>
      <c r="F293" s="11">
        <f t="shared" ca="1" si="9"/>
        <v>42.631586960063181</v>
      </c>
    </row>
    <row r="294" spans="5:6" x14ac:dyDescent="0.25">
      <c r="E294" s="11">
        <f t="shared" ca="1" si="8"/>
        <v>0.35885603065416738</v>
      </c>
      <c r="F294" s="11">
        <f t="shared" ca="1" si="9"/>
        <v>45.688386403918336</v>
      </c>
    </row>
    <row r="295" spans="5:6" x14ac:dyDescent="0.25">
      <c r="E295" s="11">
        <f t="shared" ca="1" si="8"/>
        <v>0.33369572052909668</v>
      </c>
      <c r="F295" s="11">
        <f t="shared" ca="1" si="9"/>
        <v>45.037881958576143</v>
      </c>
    </row>
    <row r="296" spans="5:6" x14ac:dyDescent="0.25">
      <c r="E296" s="11">
        <f t="shared" ca="1" si="8"/>
        <v>0.26730875222073336</v>
      </c>
      <c r="F296" s="11">
        <f t="shared" ca="1" si="9"/>
        <v>43.247406831031554</v>
      </c>
    </row>
    <row r="297" spans="5:6" x14ac:dyDescent="0.25">
      <c r="E297" s="11">
        <f t="shared" ca="1" si="8"/>
        <v>0.4800608395753484</v>
      </c>
      <c r="F297" s="11">
        <f t="shared" ca="1" si="9"/>
        <v>48.739342409003591</v>
      </c>
    </row>
    <row r="298" spans="5:6" x14ac:dyDescent="0.25">
      <c r="E298" s="11">
        <f t="shared" ca="1" si="8"/>
        <v>0.41862112598935786</v>
      </c>
      <c r="F298" s="11">
        <f t="shared" ca="1" si="9"/>
        <v>47.200655379063917</v>
      </c>
    </row>
    <row r="299" spans="5:6" x14ac:dyDescent="0.25">
      <c r="E299" s="11">
        <f t="shared" ca="1" si="8"/>
        <v>0.24856605047941782</v>
      </c>
      <c r="F299" s="11">
        <f t="shared" ca="1" si="9"/>
        <v>42.713699737443235</v>
      </c>
    </row>
    <row r="300" spans="5:6" x14ac:dyDescent="0.25">
      <c r="E300" s="11">
        <f t="shared" ca="1" si="8"/>
        <v>0.75733891017307597</v>
      </c>
      <c r="F300" s="11">
        <f t="shared" ca="1" si="9"/>
        <v>56.610443381804082</v>
      </c>
    </row>
    <row r="301" spans="5:6" x14ac:dyDescent="0.25">
      <c r="E301" s="11">
        <f t="shared" ca="1" si="8"/>
        <v>0.60099745241513602</v>
      </c>
      <c r="F301" s="11">
        <f t="shared" ca="1" si="9"/>
        <v>51.865191777421074</v>
      </c>
    </row>
    <row r="302" spans="5:6" x14ac:dyDescent="0.25">
      <c r="E302" s="11">
        <f t="shared" ca="1" si="8"/>
        <v>0.18856287675899364</v>
      </c>
      <c r="F302" s="11">
        <f t="shared" ca="1" si="9"/>
        <v>40.871304811924666</v>
      </c>
    </row>
    <row r="303" spans="5:6" x14ac:dyDescent="0.25">
      <c r="E303" s="11">
        <f t="shared" ca="1" si="8"/>
        <v>0.58990697292181493</v>
      </c>
      <c r="F303" s="11">
        <f t="shared" ca="1" si="9"/>
        <v>51.567223910117754</v>
      </c>
    </row>
    <row r="304" spans="5:6" x14ac:dyDescent="0.25">
      <c r="E304" s="11">
        <f t="shared" ca="1" si="8"/>
        <v>0.33459741905035445</v>
      </c>
      <c r="F304" s="11">
        <f t="shared" ca="1" si="9"/>
        <v>45.06139918809162</v>
      </c>
    </row>
    <row r="305" spans="5:6" x14ac:dyDescent="0.25">
      <c r="E305" s="11">
        <f t="shared" ca="1" si="8"/>
        <v>0.46754307670900408</v>
      </c>
      <c r="F305" s="11">
        <f t="shared" ca="1" si="9"/>
        <v>48.425352092324978</v>
      </c>
    </row>
    <row r="306" spans="5:6" x14ac:dyDescent="0.25">
      <c r="E306" s="11">
        <f t="shared" ca="1" si="8"/>
        <v>0.1876054536365368</v>
      </c>
      <c r="F306" s="11">
        <f t="shared" ca="1" si="9"/>
        <v>40.839756973146436</v>
      </c>
    </row>
    <row r="307" spans="5:6" x14ac:dyDescent="0.25">
      <c r="E307" s="11">
        <f t="shared" ca="1" si="8"/>
        <v>0.25103017269865091</v>
      </c>
      <c r="F307" s="11">
        <f t="shared" ca="1" si="9"/>
        <v>42.784780625951448</v>
      </c>
    </row>
    <row r="308" spans="5:6" x14ac:dyDescent="0.25">
      <c r="E308" s="11">
        <f t="shared" ca="1" si="8"/>
        <v>0.26652584436569926</v>
      </c>
      <c r="F308" s="11">
        <f t="shared" ca="1" si="9"/>
        <v>43.225417995365007</v>
      </c>
    </row>
    <row r="309" spans="5:6" x14ac:dyDescent="0.25">
      <c r="E309" s="11">
        <f t="shared" ca="1" si="8"/>
        <v>0.2225212084680066</v>
      </c>
      <c r="F309" s="11">
        <f t="shared" ca="1" si="9"/>
        <v>41.942830138807388</v>
      </c>
    </row>
    <row r="310" spans="5:6" x14ac:dyDescent="0.25">
      <c r="E310" s="11">
        <f t="shared" ca="1" si="8"/>
        <v>8.8837533503477228E-2</v>
      </c>
      <c r="F310" s="11">
        <f t="shared" ca="1" si="9"/>
        <v>36.880699241875654</v>
      </c>
    </row>
    <row r="311" spans="5:6" x14ac:dyDescent="0.25">
      <c r="E311" s="11">
        <f t="shared" ca="1" si="8"/>
        <v>0.90455179176173572</v>
      </c>
      <c r="F311" s="11">
        <f t="shared" ca="1" si="9"/>
        <v>63.621475599998753</v>
      </c>
    </row>
    <row r="312" spans="5:6" x14ac:dyDescent="0.25">
      <c r="E312" s="11">
        <f t="shared" ca="1" si="8"/>
        <v>0.3546834107463166</v>
      </c>
      <c r="F312" s="11">
        <f t="shared" ca="1" si="9"/>
        <v>45.581259519083446</v>
      </c>
    </row>
    <row r="313" spans="5:6" x14ac:dyDescent="0.25">
      <c r="E313" s="11">
        <f t="shared" ca="1" si="8"/>
        <v>0.584015366849857</v>
      </c>
      <c r="F313" s="11">
        <f t="shared" ca="1" si="9"/>
        <v>51.410195364827857</v>
      </c>
    </row>
    <row r="314" spans="5:6" x14ac:dyDescent="0.25">
      <c r="E314" s="11">
        <f t="shared" ca="1" si="8"/>
        <v>0.31104777530742234</v>
      </c>
      <c r="F314" s="11">
        <f t="shared" ca="1" si="9"/>
        <v>44.441219030756443</v>
      </c>
    </row>
    <row r="315" spans="5:6" x14ac:dyDescent="0.25">
      <c r="E315" s="11">
        <f t="shared" ca="1" si="8"/>
        <v>0.78982854175473205</v>
      </c>
      <c r="F315" s="11">
        <f t="shared" ca="1" si="9"/>
        <v>57.81304115759913</v>
      </c>
    </row>
    <row r="316" spans="5:6" x14ac:dyDescent="0.25">
      <c r="E316" s="11">
        <f t="shared" ca="1" si="8"/>
        <v>0.59041004586765999</v>
      </c>
      <c r="F316" s="11">
        <f t="shared" ca="1" si="9"/>
        <v>51.580671613973323</v>
      </c>
    </row>
    <row r="317" spans="5:6" x14ac:dyDescent="0.25">
      <c r="E317" s="11">
        <f t="shared" ca="1" si="8"/>
        <v>0.43625690689716801</v>
      </c>
      <c r="F317" s="11">
        <f t="shared" ca="1" si="9"/>
        <v>47.642332095930435</v>
      </c>
    </row>
    <row r="318" spans="5:6" x14ac:dyDescent="0.25">
      <c r="E318" s="11">
        <f t="shared" ca="1" si="8"/>
        <v>0.56084512185396584</v>
      </c>
      <c r="F318" s="11">
        <f t="shared" ca="1" si="9"/>
        <v>50.800197257269851</v>
      </c>
    </row>
    <row r="319" spans="5:6" x14ac:dyDescent="0.25">
      <c r="E319" s="11">
        <f t="shared" ca="1" si="8"/>
        <v>0.59324352368284561</v>
      </c>
      <c r="F319" s="11">
        <f t="shared" ca="1" si="9"/>
        <v>51.656532338254543</v>
      </c>
    </row>
    <row r="320" spans="5:6" x14ac:dyDescent="0.25">
      <c r="E320" s="11">
        <f t="shared" ca="1" si="8"/>
        <v>0.43561502534151408</v>
      </c>
      <c r="F320" s="11">
        <f t="shared" ca="1" si="9"/>
        <v>47.626269570295413</v>
      </c>
    </row>
    <row r="321" spans="5:6" x14ac:dyDescent="0.25">
      <c r="E321" s="11">
        <f t="shared" ca="1" si="8"/>
        <v>0.38548803159566647</v>
      </c>
      <c r="F321" s="11">
        <f t="shared" ca="1" si="9"/>
        <v>46.366529824609557</v>
      </c>
    </row>
    <row r="322" spans="5:6" x14ac:dyDescent="0.25">
      <c r="E322" s="11">
        <f t="shared" ca="1" si="8"/>
        <v>0.10150654137331894</v>
      </c>
      <c r="F322" s="11">
        <f t="shared" ca="1" si="9"/>
        <v>37.505324312722934</v>
      </c>
    </row>
    <row r="323" spans="5:6" x14ac:dyDescent="0.25">
      <c r="E323" s="11">
        <f t="shared" ca="1" si="8"/>
        <v>0.89302873376737146</v>
      </c>
      <c r="F323" s="11">
        <f t="shared" ca="1" si="9"/>
        <v>62.847347600550997</v>
      </c>
    </row>
    <row r="324" spans="5:6" x14ac:dyDescent="0.25">
      <c r="E324" s="11">
        <f t="shared" ref="E324:E387" ca="1" si="10">RAND()</f>
        <v>0.13490498096276071</v>
      </c>
      <c r="F324" s="11">
        <f t="shared" ref="F324:F387" ca="1" si="11">_xlfn.GAMMA.INV(E324,$C$3,$C$4)</f>
        <v>38.944894728697101</v>
      </c>
    </row>
    <row r="325" spans="5:6" x14ac:dyDescent="0.25">
      <c r="E325" s="11">
        <f t="shared" ca="1" si="10"/>
        <v>0.28305934840048508</v>
      </c>
      <c r="F325" s="11">
        <f t="shared" ca="1" si="11"/>
        <v>43.684727390649307</v>
      </c>
    </row>
    <row r="326" spans="5:6" x14ac:dyDescent="0.25">
      <c r="E326" s="11">
        <f t="shared" ca="1" si="10"/>
        <v>0.62596474236243749</v>
      </c>
      <c r="F326" s="11">
        <f t="shared" ca="1" si="11"/>
        <v>52.548747441309047</v>
      </c>
    </row>
    <row r="327" spans="5:6" x14ac:dyDescent="0.25">
      <c r="E327" s="11">
        <f t="shared" ca="1" si="10"/>
        <v>0.1442496122516993</v>
      </c>
      <c r="F327" s="11">
        <f t="shared" ca="1" si="11"/>
        <v>39.308000480057196</v>
      </c>
    </row>
    <row r="328" spans="5:6" x14ac:dyDescent="0.25">
      <c r="E328" s="11">
        <f t="shared" ca="1" si="10"/>
        <v>0.73599216233341369</v>
      </c>
      <c r="F328" s="11">
        <f t="shared" ca="1" si="11"/>
        <v>55.876099717871988</v>
      </c>
    </row>
    <row r="329" spans="5:6" x14ac:dyDescent="0.25">
      <c r="E329" s="11">
        <f t="shared" ca="1" si="10"/>
        <v>0.4623176069629521</v>
      </c>
      <c r="F329" s="11">
        <f t="shared" ca="1" si="11"/>
        <v>48.294460060412689</v>
      </c>
    </row>
    <row r="330" spans="5:6" x14ac:dyDescent="0.25">
      <c r="E330" s="11">
        <f t="shared" ca="1" si="10"/>
        <v>0.58922822870984526</v>
      </c>
      <c r="F330" s="11">
        <f t="shared" ca="1" si="11"/>
        <v>51.549090272062472</v>
      </c>
    </row>
    <row r="331" spans="5:6" x14ac:dyDescent="0.25">
      <c r="E331" s="11">
        <f t="shared" ca="1" si="10"/>
        <v>0.87301559697199449</v>
      </c>
      <c r="F331" s="11">
        <f t="shared" ca="1" si="11"/>
        <v>61.647086561152797</v>
      </c>
    </row>
    <row r="332" spans="5:6" x14ac:dyDescent="0.25">
      <c r="E332" s="11">
        <f t="shared" ca="1" si="10"/>
        <v>0.98234781216282852</v>
      </c>
      <c r="F332" s="11">
        <f t="shared" ca="1" si="11"/>
        <v>73.600143262345682</v>
      </c>
    </row>
    <row r="333" spans="5:6" x14ac:dyDescent="0.25">
      <c r="E333" s="11">
        <f t="shared" ca="1" si="10"/>
        <v>0.20896695985423674</v>
      </c>
      <c r="F333" s="11">
        <f t="shared" ca="1" si="11"/>
        <v>41.525392609499605</v>
      </c>
    </row>
    <row r="334" spans="5:6" x14ac:dyDescent="0.25">
      <c r="E334" s="11">
        <f t="shared" ca="1" si="10"/>
        <v>0.45445060105617663</v>
      </c>
      <c r="F334" s="11">
        <f t="shared" ca="1" si="11"/>
        <v>48.097533364002771</v>
      </c>
    </row>
    <row r="335" spans="5:6" x14ac:dyDescent="0.25">
      <c r="E335" s="11">
        <f t="shared" ca="1" si="10"/>
        <v>0.43505719775998219</v>
      </c>
      <c r="F335" s="11">
        <f t="shared" ca="1" si="11"/>
        <v>47.612309921233113</v>
      </c>
    </row>
    <row r="336" spans="5:6" x14ac:dyDescent="0.25">
      <c r="E336" s="11">
        <f t="shared" ca="1" si="10"/>
        <v>0.85258843107812865</v>
      </c>
      <c r="F336" s="11">
        <f t="shared" ca="1" si="11"/>
        <v>60.564392322156039</v>
      </c>
    </row>
    <row r="337" spans="5:6" x14ac:dyDescent="0.25">
      <c r="E337" s="11">
        <f t="shared" ca="1" si="10"/>
        <v>0.44207212941647556</v>
      </c>
      <c r="F337" s="11">
        <f t="shared" ca="1" si="11"/>
        <v>47.787831883894462</v>
      </c>
    </row>
    <row r="338" spans="5:6" x14ac:dyDescent="0.25">
      <c r="E338" s="11">
        <f t="shared" ca="1" si="10"/>
        <v>0.15974056602981657</v>
      </c>
      <c r="F338" s="11">
        <f t="shared" ca="1" si="11"/>
        <v>39.881209961144272</v>
      </c>
    </row>
    <row r="339" spans="5:6" x14ac:dyDescent="0.25">
      <c r="E339" s="11">
        <f t="shared" ca="1" si="10"/>
        <v>0.6761574639748642</v>
      </c>
      <c r="F339" s="11">
        <f t="shared" ca="1" si="11"/>
        <v>53.990343263463515</v>
      </c>
    </row>
    <row r="340" spans="5:6" x14ac:dyDescent="0.25">
      <c r="E340" s="11">
        <f t="shared" ca="1" si="10"/>
        <v>0.25552303569465573</v>
      </c>
      <c r="F340" s="11">
        <f t="shared" ca="1" si="11"/>
        <v>42.913644182318933</v>
      </c>
    </row>
    <row r="341" spans="5:6" x14ac:dyDescent="0.25">
      <c r="E341" s="11">
        <f t="shared" ca="1" si="10"/>
        <v>0.19814013980890155</v>
      </c>
      <c r="F341" s="11">
        <f t="shared" ca="1" si="11"/>
        <v>41.182498543938017</v>
      </c>
    </row>
    <row r="342" spans="5:6" x14ac:dyDescent="0.25">
      <c r="E342" s="11">
        <f t="shared" ca="1" si="10"/>
        <v>0.43734238195394581</v>
      </c>
      <c r="F342" s="11">
        <f t="shared" ca="1" si="11"/>
        <v>47.669493873065036</v>
      </c>
    </row>
    <row r="343" spans="5:6" x14ac:dyDescent="0.25">
      <c r="E343" s="11">
        <f t="shared" ca="1" si="10"/>
        <v>0.75291557620623184</v>
      </c>
      <c r="F343" s="11">
        <f t="shared" ca="1" si="11"/>
        <v>56.45502720214651</v>
      </c>
    </row>
    <row r="344" spans="5:6" x14ac:dyDescent="0.25">
      <c r="E344" s="11">
        <f t="shared" ca="1" si="10"/>
        <v>0.7068915950342074</v>
      </c>
      <c r="F344" s="11">
        <f t="shared" ca="1" si="11"/>
        <v>54.931306303943749</v>
      </c>
    </row>
    <row r="345" spans="5:6" x14ac:dyDescent="0.25">
      <c r="E345" s="11">
        <f t="shared" ca="1" si="10"/>
        <v>0.82377926142463831</v>
      </c>
      <c r="F345" s="11">
        <f t="shared" ca="1" si="11"/>
        <v>59.214072218389887</v>
      </c>
    </row>
    <row r="346" spans="5:6" x14ac:dyDescent="0.25">
      <c r="E346" s="11">
        <f t="shared" ca="1" si="10"/>
        <v>0.1136505185027209</v>
      </c>
      <c r="F346" s="11">
        <f t="shared" ca="1" si="11"/>
        <v>38.058662226231775</v>
      </c>
    </row>
    <row r="347" spans="5:6" x14ac:dyDescent="0.25">
      <c r="E347" s="11">
        <f t="shared" ca="1" si="10"/>
        <v>0.43345991795954508</v>
      </c>
      <c r="F347" s="11">
        <f t="shared" ca="1" si="11"/>
        <v>47.572335121578554</v>
      </c>
    </row>
    <row r="348" spans="5:6" x14ac:dyDescent="0.25">
      <c r="E348" s="11">
        <f t="shared" ca="1" si="10"/>
        <v>0.19368878280419677</v>
      </c>
      <c r="F348" s="11">
        <f t="shared" ca="1" si="11"/>
        <v>41.038830654822959</v>
      </c>
    </row>
    <row r="349" spans="5:6" x14ac:dyDescent="0.25">
      <c r="E349" s="11">
        <f t="shared" ca="1" si="10"/>
        <v>0.41851819143736591</v>
      </c>
      <c r="F349" s="11">
        <f t="shared" ca="1" si="11"/>
        <v>47.198074431161729</v>
      </c>
    </row>
    <row r="350" spans="5:6" x14ac:dyDescent="0.25">
      <c r="E350" s="11">
        <f t="shared" ca="1" si="10"/>
        <v>0.75316962752020677</v>
      </c>
      <c r="F350" s="11">
        <f t="shared" ca="1" si="11"/>
        <v>56.463905173591911</v>
      </c>
    </row>
    <row r="351" spans="5:6" x14ac:dyDescent="0.25">
      <c r="E351" s="11">
        <f t="shared" ca="1" si="10"/>
        <v>0.13364463174743713</v>
      </c>
      <c r="F351" s="11">
        <f t="shared" ca="1" si="11"/>
        <v>38.894800289184296</v>
      </c>
    </row>
    <row r="352" spans="5:6" x14ac:dyDescent="0.25">
      <c r="E352" s="11">
        <f t="shared" ca="1" si="10"/>
        <v>0.1467456070855796</v>
      </c>
      <c r="F352" s="11">
        <f t="shared" ca="1" si="11"/>
        <v>39.402654256193024</v>
      </c>
    </row>
    <row r="353" spans="5:6" x14ac:dyDescent="0.25">
      <c r="E353" s="11">
        <f t="shared" ca="1" si="10"/>
        <v>0.89412720111439825</v>
      </c>
      <c r="F353" s="11">
        <f t="shared" ca="1" si="11"/>
        <v>62.918192375747594</v>
      </c>
    </row>
    <row r="354" spans="5:6" x14ac:dyDescent="0.25">
      <c r="E354" s="11">
        <f t="shared" ca="1" si="10"/>
        <v>0.60879109481286786</v>
      </c>
      <c r="F354" s="11">
        <f t="shared" ca="1" si="11"/>
        <v>52.076571890754309</v>
      </c>
    </row>
    <row r="355" spans="5:6" x14ac:dyDescent="0.25">
      <c r="E355" s="11">
        <f t="shared" ca="1" si="10"/>
        <v>0.11133012579228807</v>
      </c>
      <c r="F355" s="11">
        <f t="shared" ca="1" si="11"/>
        <v>37.955922631092207</v>
      </c>
    </row>
    <row r="356" spans="5:6" x14ac:dyDescent="0.25">
      <c r="E356" s="11">
        <f t="shared" ca="1" si="10"/>
        <v>0.80288853391115389</v>
      </c>
      <c r="F356" s="11">
        <f t="shared" ca="1" si="11"/>
        <v>58.331823341958646</v>
      </c>
    </row>
    <row r="357" spans="5:6" x14ac:dyDescent="0.25">
      <c r="E357" s="11">
        <f t="shared" ca="1" si="10"/>
        <v>0.64699416079029515</v>
      </c>
      <c r="F357" s="11">
        <f t="shared" ca="1" si="11"/>
        <v>53.140456998935264</v>
      </c>
    </row>
    <row r="358" spans="5:6" x14ac:dyDescent="0.25">
      <c r="E358" s="11">
        <f t="shared" ca="1" si="10"/>
        <v>0.9575310393314399</v>
      </c>
      <c r="F358" s="11">
        <f t="shared" ca="1" si="11"/>
        <v>68.697577786131959</v>
      </c>
    </row>
    <row r="359" spans="5:6" x14ac:dyDescent="0.25">
      <c r="E359" s="11">
        <f t="shared" ca="1" si="10"/>
        <v>0.51429967804564503</v>
      </c>
      <c r="F359" s="11">
        <f t="shared" ca="1" si="11"/>
        <v>49.603488780969407</v>
      </c>
    </row>
    <row r="360" spans="5:6" x14ac:dyDescent="0.25">
      <c r="E360" s="11">
        <f t="shared" ca="1" si="10"/>
        <v>0.84708340807773841</v>
      </c>
      <c r="F360" s="11">
        <f t="shared" ca="1" si="11"/>
        <v>60.292174699296794</v>
      </c>
    </row>
    <row r="361" spans="5:6" x14ac:dyDescent="0.25">
      <c r="E361" s="11">
        <f t="shared" ca="1" si="10"/>
        <v>0.6711812532028304</v>
      </c>
      <c r="F361" s="11">
        <f t="shared" ca="1" si="11"/>
        <v>53.842627815625647</v>
      </c>
    </row>
    <row r="362" spans="5:6" x14ac:dyDescent="0.25">
      <c r="E362" s="11">
        <f t="shared" ca="1" si="10"/>
        <v>0.50838822272923623</v>
      </c>
      <c r="F362" s="11">
        <f t="shared" ca="1" si="11"/>
        <v>49.453554221754153</v>
      </c>
    </row>
    <row r="363" spans="5:6" x14ac:dyDescent="0.25">
      <c r="E363" s="11">
        <f t="shared" ca="1" si="10"/>
        <v>0.61166280160662101</v>
      </c>
      <c r="F363" s="11">
        <f t="shared" ca="1" si="11"/>
        <v>52.154897669846982</v>
      </c>
    </row>
    <row r="364" spans="5:6" x14ac:dyDescent="0.25">
      <c r="E364" s="11">
        <f t="shared" ca="1" si="10"/>
        <v>0.61480282066584413</v>
      </c>
      <c r="F364" s="11">
        <f t="shared" ca="1" si="11"/>
        <v>52.240822435193962</v>
      </c>
    </row>
    <row r="365" spans="5:6" x14ac:dyDescent="0.25">
      <c r="E365" s="11">
        <f t="shared" ca="1" si="10"/>
        <v>0.24032430182542086</v>
      </c>
      <c r="F365" s="11">
        <f t="shared" ca="1" si="11"/>
        <v>42.473764200486734</v>
      </c>
    </row>
    <row r="366" spans="5:6" x14ac:dyDescent="0.25">
      <c r="E366" s="11">
        <f t="shared" ca="1" si="10"/>
        <v>0.58626739008753692</v>
      </c>
      <c r="F366" s="11">
        <f t="shared" ca="1" si="11"/>
        <v>51.470119338244587</v>
      </c>
    </row>
    <row r="367" spans="5:6" x14ac:dyDescent="0.25">
      <c r="E367" s="11">
        <f t="shared" ca="1" si="10"/>
        <v>0.12266117847462443</v>
      </c>
      <c r="F367" s="11">
        <f t="shared" ca="1" si="11"/>
        <v>38.445738776356563</v>
      </c>
    </row>
    <row r="368" spans="5:6" x14ac:dyDescent="0.25">
      <c r="E368" s="11">
        <f t="shared" ca="1" si="10"/>
        <v>0.79503058129839066</v>
      </c>
      <c r="F368" s="11">
        <f t="shared" ca="1" si="11"/>
        <v>58.016950266705827</v>
      </c>
    </row>
    <row r="369" spans="5:6" x14ac:dyDescent="0.25">
      <c r="E369" s="11">
        <f t="shared" ca="1" si="10"/>
        <v>0.85894426670991542</v>
      </c>
      <c r="F369" s="11">
        <f t="shared" ca="1" si="11"/>
        <v>60.888341738343534</v>
      </c>
    </row>
    <row r="370" spans="5:6" x14ac:dyDescent="0.25">
      <c r="E370" s="11">
        <f t="shared" ca="1" si="10"/>
        <v>0.98221502952760564</v>
      </c>
      <c r="F370" s="11">
        <f t="shared" ca="1" si="11"/>
        <v>73.560274032487925</v>
      </c>
    </row>
    <row r="371" spans="5:6" x14ac:dyDescent="0.25">
      <c r="E371" s="11">
        <f t="shared" ca="1" si="10"/>
        <v>0.39696662490624368</v>
      </c>
      <c r="F371" s="11">
        <f t="shared" ca="1" si="11"/>
        <v>46.656418870383142</v>
      </c>
    </row>
    <row r="372" spans="5:6" x14ac:dyDescent="0.25">
      <c r="E372" s="11">
        <f t="shared" ca="1" si="10"/>
        <v>0.46436328008825323</v>
      </c>
      <c r="F372" s="11">
        <f t="shared" ca="1" si="11"/>
        <v>48.345691760326723</v>
      </c>
    </row>
    <row r="373" spans="5:6" x14ac:dyDescent="0.25">
      <c r="E373" s="11">
        <f t="shared" ca="1" si="10"/>
        <v>0.81553872421253049</v>
      </c>
      <c r="F373" s="11">
        <f t="shared" ca="1" si="11"/>
        <v>58.857648095656259</v>
      </c>
    </row>
    <row r="374" spans="5:6" x14ac:dyDescent="0.25">
      <c r="E374" s="11">
        <f t="shared" ca="1" si="10"/>
        <v>7.8445447278572944E-2</v>
      </c>
      <c r="F374" s="11">
        <f t="shared" ca="1" si="11"/>
        <v>36.322870599362396</v>
      </c>
    </row>
    <row r="375" spans="5:6" x14ac:dyDescent="0.25">
      <c r="E375" s="11">
        <f t="shared" ca="1" si="10"/>
        <v>0.25392688601209479</v>
      </c>
      <c r="F375" s="11">
        <f t="shared" ca="1" si="11"/>
        <v>42.867971130425587</v>
      </c>
    </row>
    <row r="376" spans="5:6" x14ac:dyDescent="0.25">
      <c r="E376" s="11">
        <f t="shared" ca="1" si="10"/>
        <v>0.46378246592903472</v>
      </c>
      <c r="F376" s="11">
        <f t="shared" ca="1" si="11"/>
        <v>48.331144656126114</v>
      </c>
    </row>
    <row r="377" spans="5:6" x14ac:dyDescent="0.25">
      <c r="E377" s="11">
        <f t="shared" ca="1" si="10"/>
        <v>4.6600327578936951E-2</v>
      </c>
      <c r="F377" s="11">
        <f t="shared" ca="1" si="11"/>
        <v>34.208236184987207</v>
      </c>
    </row>
    <row r="378" spans="5:6" x14ac:dyDescent="0.25">
      <c r="E378" s="11">
        <f t="shared" ca="1" si="10"/>
        <v>0.40454905012169762</v>
      </c>
      <c r="F378" s="11">
        <f t="shared" ca="1" si="11"/>
        <v>46.847320146932162</v>
      </c>
    </row>
    <row r="379" spans="5:6" x14ac:dyDescent="0.25">
      <c r="E379" s="11">
        <f t="shared" ca="1" si="10"/>
        <v>0.17144106203595078</v>
      </c>
      <c r="F379" s="11">
        <f t="shared" ca="1" si="11"/>
        <v>40.293848673881065</v>
      </c>
    </row>
    <row r="380" spans="5:6" x14ac:dyDescent="0.25">
      <c r="E380" s="11">
        <f t="shared" ca="1" si="10"/>
        <v>0.79365549748649011</v>
      </c>
      <c r="F380" s="11">
        <f t="shared" ca="1" si="11"/>
        <v>57.962708878153087</v>
      </c>
    </row>
    <row r="381" spans="5:6" x14ac:dyDescent="0.25">
      <c r="E381" s="11">
        <f t="shared" ca="1" si="10"/>
        <v>0.18638318476061311</v>
      </c>
      <c r="F381" s="11">
        <f t="shared" ca="1" si="11"/>
        <v>40.799361467736645</v>
      </c>
    </row>
    <row r="382" spans="5:6" x14ac:dyDescent="0.25">
      <c r="E382" s="11">
        <f t="shared" ca="1" si="10"/>
        <v>5.5009964178063697E-2</v>
      </c>
      <c r="F382" s="11">
        <f t="shared" ca="1" si="11"/>
        <v>34.847076871339283</v>
      </c>
    </row>
    <row r="383" spans="5:6" x14ac:dyDescent="0.25">
      <c r="E383" s="11">
        <f t="shared" ca="1" si="10"/>
        <v>0.85897178753329373</v>
      </c>
      <c r="F383" s="11">
        <f t="shared" ca="1" si="11"/>
        <v>60.88976817869937</v>
      </c>
    </row>
    <row r="384" spans="5:6" x14ac:dyDescent="0.25">
      <c r="E384" s="11">
        <f t="shared" ca="1" si="10"/>
        <v>0.29524825987916037</v>
      </c>
      <c r="F384" s="11">
        <f t="shared" ca="1" si="11"/>
        <v>44.017130261912598</v>
      </c>
    </row>
    <row r="385" spans="5:6" x14ac:dyDescent="0.25">
      <c r="E385" s="11">
        <f t="shared" ca="1" si="10"/>
        <v>7.3678270251286482E-2</v>
      </c>
      <c r="F385" s="11">
        <f t="shared" ca="1" si="11"/>
        <v>36.050237042941596</v>
      </c>
    </row>
    <row r="386" spans="5:6" x14ac:dyDescent="0.25">
      <c r="E386" s="11">
        <f t="shared" ca="1" si="10"/>
        <v>0.56204710354642995</v>
      </c>
      <c r="F386" s="11">
        <f t="shared" ca="1" si="11"/>
        <v>50.831569497991147</v>
      </c>
    </row>
    <row r="387" spans="5:6" x14ac:dyDescent="0.25">
      <c r="E387" s="11">
        <f t="shared" ca="1" si="10"/>
        <v>0.75659666230888367</v>
      </c>
      <c r="F387" s="11">
        <f t="shared" ca="1" si="11"/>
        <v>56.584238397542158</v>
      </c>
    </row>
    <row r="388" spans="5:6" x14ac:dyDescent="0.25">
      <c r="E388" s="11">
        <f t="shared" ref="E388:E451" ca="1" si="12">RAND()</f>
        <v>0.60762435485101851</v>
      </c>
      <c r="F388" s="11">
        <f t="shared" ref="F388:F451" ca="1" si="13">_xlfn.GAMMA.INV(E388,$C$3,$C$4)</f>
        <v>52.044817814293864</v>
      </c>
    </row>
    <row r="389" spans="5:6" x14ac:dyDescent="0.25">
      <c r="E389" s="11">
        <f t="shared" ca="1" si="12"/>
        <v>0.12834749669869006</v>
      </c>
      <c r="F389" s="11">
        <f t="shared" ca="1" si="13"/>
        <v>38.681117945855895</v>
      </c>
    </row>
    <row r="390" spans="5:6" x14ac:dyDescent="0.25">
      <c r="E390" s="11">
        <f t="shared" ca="1" si="12"/>
        <v>0.92483738596377874</v>
      </c>
      <c r="F390" s="11">
        <f t="shared" ca="1" si="13"/>
        <v>65.19057264018123</v>
      </c>
    </row>
    <row r="391" spans="5:6" x14ac:dyDescent="0.25">
      <c r="E391" s="11">
        <f t="shared" ca="1" si="12"/>
        <v>0.14010826098900075</v>
      </c>
      <c r="F391" s="11">
        <f t="shared" ca="1" si="13"/>
        <v>39.148832564547611</v>
      </c>
    </row>
    <row r="392" spans="5:6" x14ac:dyDescent="0.25">
      <c r="E392" s="11">
        <f t="shared" ca="1" si="12"/>
        <v>0.85725209511415013</v>
      </c>
      <c r="F392" s="11">
        <f t="shared" ca="1" si="13"/>
        <v>60.801035828145544</v>
      </c>
    </row>
    <row r="393" spans="5:6" x14ac:dyDescent="0.25">
      <c r="E393" s="11">
        <f t="shared" ca="1" si="12"/>
        <v>0.94674371280303482</v>
      </c>
      <c r="F393" s="11">
        <f t="shared" ca="1" si="13"/>
        <v>67.343297982033548</v>
      </c>
    </row>
    <row r="394" spans="5:6" x14ac:dyDescent="0.25">
      <c r="E394" s="11">
        <f t="shared" ca="1" si="12"/>
        <v>0.88685610817847182</v>
      </c>
      <c r="F394" s="11">
        <f t="shared" ca="1" si="13"/>
        <v>62.459619296559403</v>
      </c>
    </row>
    <row r="395" spans="5:6" x14ac:dyDescent="0.25">
      <c r="E395" s="11">
        <f t="shared" ca="1" si="12"/>
        <v>0.7544158722249229</v>
      </c>
      <c r="F395" s="11">
        <f t="shared" ca="1" si="13"/>
        <v>56.50754038800838</v>
      </c>
    </row>
    <row r="396" spans="5:6" x14ac:dyDescent="0.25">
      <c r="E396" s="11">
        <f t="shared" ca="1" si="12"/>
        <v>0.58969051028915975</v>
      </c>
      <c r="F396" s="11">
        <f t="shared" ca="1" si="13"/>
        <v>51.561439556893163</v>
      </c>
    </row>
    <row r="397" spans="5:6" x14ac:dyDescent="0.25">
      <c r="E397" s="11">
        <f t="shared" ca="1" si="12"/>
        <v>0.43757186444353979</v>
      </c>
      <c r="F397" s="11">
        <f t="shared" ca="1" si="13"/>
        <v>47.675236007964578</v>
      </c>
    </row>
    <row r="398" spans="5:6" x14ac:dyDescent="0.25">
      <c r="E398" s="11">
        <f t="shared" ca="1" si="12"/>
        <v>0.93722221664908656</v>
      </c>
      <c r="F398" s="11">
        <f t="shared" ca="1" si="13"/>
        <v>66.330371223322729</v>
      </c>
    </row>
    <row r="399" spans="5:6" x14ac:dyDescent="0.25">
      <c r="E399" s="11">
        <f t="shared" ca="1" si="12"/>
        <v>0.92334837236113543</v>
      </c>
      <c r="F399" s="11">
        <f t="shared" ca="1" si="13"/>
        <v>65.064282145397144</v>
      </c>
    </row>
    <row r="400" spans="5:6" x14ac:dyDescent="0.25">
      <c r="E400" s="11">
        <f t="shared" ca="1" si="12"/>
        <v>0.46999171204389056</v>
      </c>
      <c r="F400" s="11">
        <f t="shared" ca="1" si="13"/>
        <v>48.486719446750058</v>
      </c>
    </row>
    <row r="401" spans="5:6" x14ac:dyDescent="0.25">
      <c r="E401" s="11">
        <f t="shared" ca="1" si="12"/>
        <v>0.4757421520655325</v>
      </c>
      <c r="F401" s="11">
        <f t="shared" ca="1" si="13"/>
        <v>48.630932564998048</v>
      </c>
    </row>
    <row r="402" spans="5:6" x14ac:dyDescent="0.25">
      <c r="E402" s="11">
        <f t="shared" ca="1" si="12"/>
        <v>0.56664881578544535</v>
      </c>
      <c r="F402" s="11">
        <f t="shared" ca="1" si="13"/>
        <v>50.95193643899642</v>
      </c>
    </row>
    <row r="403" spans="5:6" x14ac:dyDescent="0.25">
      <c r="E403" s="11">
        <f t="shared" ca="1" si="12"/>
        <v>0.15175959421532459</v>
      </c>
      <c r="F403" s="11">
        <f t="shared" ca="1" si="13"/>
        <v>39.590040319244366</v>
      </c>
    </row>
    <row r="404" spans="5:6" x14ac:dyDescent="0.25">
      <c r="E404" s="11">
        <f t="shared" ca="1" si="12"/>
        <v>0.99937505272349347</v>
      </c>
      <c r="F404" s="11">
        <f t="shared" ca="1" si="13"/>
        <v>89.285279478220829</v>
      </c>
    </row>
    <row r="405" spans="5:6" x14ac:dyDescent="0.25">
      <c r="E405" s="11">
        <f t="shared" ca="1" si="12"/>
        <v>5.1515668885357968E-2</v>
      </c>
      <c r="F405" s="11">
        <f t="shared" ca="1" si="13"/>
        <v>34.59080594351154</v>
      </c>
    </row>
    <row r="406" spans="5:6" x14ac:dyDescent="0.25">
      <c r="E406" s="11">
        <f t="shared" ca="1" si="12"/>
        <v>5.2115080003936387E-2</v>
      </c>
      <c r="F406" s="11">
        <f t="shared" ca="1" si="13"/>
        <v>34.635632939141345</v>
      </c>
    </row>
    <row r="407" spans="5:6" x14ac:dyDescent="0.25">
      <c r="E407" s="11">
        <f t="shared" ca="1" si="12"/>
        <v>0.8063191747718319</v>
      </c>
      <c r="F407" s="11">
        <f t="shared" ca="1" si="13"/>
        <v>58.47202599490965</v>
      </c>
    </row>
    <row r="408" spans="5:6" x14ac:dyDescent="0.25">
      <c r="E408" s="11">
        <f t="shared" ca="1" si="12"/>
        <v>0.30250404735708369</v>
      </c>
      <c r="F408" s="11">
        <f t="shared" ca="1" si="13"/>
        <v>44.212778866388092</v>
      </c>
    </row>
    <row r="409" spans="5:6" x14ac:dyDescent="0.25">
      <c r="E409" s="11">
        <f t="shared" ca="1" si="12"/>
        <v>0.17620289038765913</v>
      </c>
      <c r="F409" s="11">
        <f t="shared" ca="1" si="13"/>
        <v>40.457394811694229</v>
      </c>
    </row>
    <row r="410" spans="5:6" x14ac:dyDescent="0.25">
      <c r="E410" s="11">
        <f t="shared" ca="1" si="12"/>
        <v>0.78799140401147949</v>
      </c>
      <c r="F410" s="11">
        <f t="shared" ca="1" si="13"/>
        <v>57.74185180741852</v>
      </c>
    </row>
    <row r="411" spans="5:6" x14ac:dyDescent="0.25">
      <c r="E411" s="11">
        <f t="shared" ca="1" si="12"/>
        <v>0.5518863785020105</v>
      </c>
      <c r="F411" s="11">
        <f t="shared" ca="1" si="13"/>
        <v>50.567215421340585</v>
      </c>
    </row>
    <row r="412" spans="5:6" x14ac:dyDescent="0.25">
      <c r="E412" s="11">
        <f t="shared" ca="1" si="12"/>
        <v>0.85869948189372858</v>
      </c>
      <c r="F412" s="11">
        <f t="shared" ca="1" si="13"/>
        <v>60.87566347989015</v>
      </c>
    </row>
    <row r="413" spans="5:6" x14ac:dyDescent="0.25">
      <c r="E413" s="11">
        <f t="shared" ca="1" si="12"/>
        <v>0.75392781680542298</v>
      </c>
      <c r="F413" s="11">
        <f t="shared" ca="1" si="13"/>
        <v>56.490435162743367</v>
      </c>
    </row>
    <row r="414" spans="5:6" x14ac:dyDescent="0.25">
      <c r="E414" s="11">
        <f t="shared" ca="1" si="12"/>
        <v>0.7025898690308926</v>
      </c>
      <c r="F414" s="11">
        <f t="shared" ca="1" si="13"/>
        <v>54.796390386455364</v>
      </c>
    </row>
    <row r="415" spans="5:6" x14ac:dyDescent="0.25">
      <c r="E415" s="11">
        <f t="shared" ca="1" si="12"/>
        <v>0.54207566943725516</v>
      </c>
      <c r="F415" s="11">
        <f t="shared" ca="1" si="13"/>
        <v>50.313675116294434</v>
      </c>
    </row>
    <row r="416" spans="5:6" x14ac:dyDescent="0.25">
      <c r="E416" s="11">
        <f t="shared" ca="1" si="12"/>
        <v>0.14374777359498092</v>
      </c>
      <c r="F416" s="11">
        <f t="shared" ca="1" si="13"/>
        <v>39.288855571882159</v>
      </c>
    </row>
    <row r="417" spans="5:6" x14ac:dyDescent="0.25">
      <c r="E417" s="11">
        <f t="shared" ca="1" si="12"/>
        <v>0.11887503566296986</v>
      </c>
      <c r="F417" s="11">
        <f t="shared" ca="1" si="13"/>
        <v>38.285305139675494</v>
      </c>
    </row>
    <row r="418" spans="5:6" x14ac:dyDescent="0.25">
      <c r="E418" s="11">
        <f t="shared" ca="1" si="12"/>
        <v>0.81667477825265766</v>
      </c>
      <c r="F418" s="11">
        <f t="shared" ca="1" si="13"/>
        <v>58.906101368169992</v>
      </c>
    </row>
    <row r="419" spans="5:6" x14ac:dyDescent="0.25">
      <c r="E419" s="11">
        <f t="shared" ca="1" si="12"/>
        <v>0.87100535290858838</v>
      </c>
      <c r="F419" s="11">
        <f t="shared" ca="1" si="13"/>
        <v>61.534867560274094</v>
      </c>
    </row>
    <row r="420" spans="5:6" x14ac:dyDescent="0.25">
      <c r="E420" s="11">
        <f t="shared" ca="1" si="12"/>
        <v>0.30233050594352084</v>
      </c>
      <c r="F420" s="11">
        <f t="shared" ca="1" si="13"/>
        <v>44.208117567574199</v>
      </c>
    </row>
    <row r="421" spans="5:6" x14ac:dyDescent="0.25">
      <c r="E421" s="11">
        <f t="shared" ca="1" si="12"/>
        <v>0.10174852196669992</v>
      </c>
      <c r="F421" s="11">
        <f t="shared" ca="1" si="13"/>
        <v>37.516749582630794</v>
      </c>
    </row>
    <row r="422" spans="5:6" x14ac:dyDescent="0.25">
      <c r="E422" s="11">
        <f t="shared" ca="1" si="12"/>
        <v>5.8661323458979564E-2</v>
      </c>
      <c r="F422" s="11">
        <f t="shared" ca="1" si="13"/>
        <v>35.102759490258784</v>
      </c>
    </row>
    <row r="423" spans="5:6" x14ac:dyDescent="0.25">
      <c r="E423" s="11">
        <f t="shared" ca="1" si="12"/>
        <v>0.19844160608905204</v>
      </c>
      <c r="F423" s="11">
        <f t="shared" ca="1" si="13"/>
        <v>41.192169609548152</v>
      </c>
    </row>
    <row r="424" spans="5:6" x14ac:dyDescent="0.25">
      <c r="E424" s="11">
        <f t="shared" ca="1" si="12"/>
        <v>0.32872137165874116</v>
      </c>
      <c r="F424" s="11">
        <f t="shared" ca="1" si="13"/>
        <v>44.907839172449485</v>
      </c>
    </row>
    <row r="425" spans="5:6" x14ac:dyDescent="0.25">
      <c r="E425" s="11">
        <f t="shared" ca="1" si="12"/>
        <v>0.87093611234908963</v>
      </c>
      <c r="F425" s="11">
        <f t="shared" ca="1" si="13"/>
        <v>61.531026375466595</v>
      </c>
    </row>
    <row r="426" spans="5:6" x14ac:dyDescent="0.25">
      <c r="E426" s="11">
        <f t="shared" ca="1" si="12"/>
        <v>0.13281619001288825</v>
      </c>
      <c r="F426" s="11">
        <f t="shared" ca="1" si="13"/>
        <v>38.861719596963781</v>
      </c>
    </row>
    <row r="427" spans="5:6" x14ac:dyDescent="0.25">
      <c r="E427" s="11">
        <f t="shared" ca="1" si="12"/>
        <v>0.31545016008626081</v>
      </c>
      <c r="F427" s="11">
        <f t="shared" ca="1" si="13"/>
        <v>44.558165553470566</v>
      </c>
    </row>
    <row r="428" spans="5:6" x14ac:dyDescent="0.25">
      <c r="E428" s="11">
        <f t="shared" ca="1" si="12"/>
        <v>0.43953766642530845</v>
      </c>
      <c r="F428" s="11">
        <f t="shared" ca="1" si="13"/>
        <v>47.724422147251218</v>
      </c>
    </row>
    <row r="429" spans="5:6" x14ac:dyDescent="0.25">
      <c r="E429" s="11">
        <f t="shared" ca="1" si="12"/>
        <v>0.10637646198092443</v>
      </c>
      <c r="F429" s="11">
        <f t="shared" ca="1" si="13"/>
        <v>37.732000580465346</v>
      </c>
    </row>
    <row r="430" spans="5:6" x14ac:dyDescent="0.25">
      <c r="E430" s="11">
        <f t="shared" ca="1" si="12"/>
        <v>0.94008125597399961</v>
      </c>
      <c r="F430" s="11">
        <f t="shared" ca="1" si="13"/>
        <v>66.620036659378101</v>
      </c>
    </row>
    <row r="431" spans="5:6" x14ac:dyDescent="0.25">
      <c r="E431" s="11">
        <f t="shared" ca="1" si="12"/>
        <v>0.34825341463113502</v>
      </c>
      <c r="F431" s="11">
        <f t="shared" ca="1" si="13"/>
        <v>45.415626293582683</v>
      </c>
    </row>
    <row r="432" spans="5:6" x14ac:dyDescent="0.25">
      <c r="E432" s="11">
        <f t="shared" ca="1" si="12"/>
        <v>0.45158173850317762</v>
      </c>
      <c r="F432" s="11">
        <f t="shared" ca="1" si="13"/>
        <v>48.025746933810886</v>
      </c>
    </row>
    <row r="433" spans="5:6" x14ac:dyDescent="0.25">
      <c r="E433" s="11">
        <f t="shared" ca="1" si="12"/>
        <v>0.33480399371693381</v>
      </c>
      <c r="F433" s="11">
        <f t="shared" ca="1" si="13"/>
        <v>45.066784522189266</v>
      </c>
    </row>
    <row r="434" spans="5:6" x14ac:dyDescent="0.25">
      <c r="E434" s="11">
        <f t="shared" ca="1" si="12"/>
        <v>0.21426717668537476</v>
      </c>
      <c r="F434" s="11">
        <f t="shared" ca="1" si="13"/>
        <v>41.690107774613644</v>
      </c>
    </row>
    <row r="435" spans="5:6" x14ac:dyDescent="0.25">
      <c r="E435" s="11">
        <f t="shared" ca="1" si="12"/>
        <v>0.22547201128503713</v>
      </c>
      <c r="F435" s="11">
        <f t="shared" ca="1" si="13"/>
        <v>42.032118906860347</v>
      </c>
    </row>
    <row r="436" spans="5:6" x14ac:dyDescent="0.25">
      <c r="E436" s="11">
        <f t="shared" ca="1" si="12"/>
        <v>3.5609796143613592E-2</v>
      </c>
      <c r="F436" s="11">
        <f t="shared" ca="1" si="13"/>
        <v>33.231555138158882</v>
      </c>
    </row>
    <row r="437" spans="5:6" x14ac:dyDescent="0.25">
      <c r="E437" s="11">
        <f t="shared" ca="1" si="12"/>
        <v>0.34390265064249215</v>
      </c>
      <c r="F437" s="11">
        <f t="shared" ca="1" si="13"/>
        <v>45.303148991748259</v>
      </c>
    </row>
    <row r="438" spans="5:6" x14ac:dyDescent="0.25">
      <c r="E438" s="11">
        <f t="shared" ca="1" si="12"/>
        <v>7.0535957172339403E-2</v>
      </c>
      <c r="F438" s="11">
        <f t="shared" ca="1" si="13"/>
        <v>35.863883436027322</v>
      </c>
    </row>
    <row r="439" spans="5:6" x14ac:dyDescent="0.25">
      <c r="E439" s="11">
        <f t="shared" ca="1" si="12"/>
        <v>0.47249118987477023</v>
      </c>
      <c r="F439" s="11">
        <f t="shared" ca="1" si="13"/>
        <v>48.549385247300194</v>
      </c>
    </row>
    <row r="440" spans="5:6" x14ac:dyDescent="0.25">
      <c r="E440" s="11">
        <f t="shared" ca="1" si="12"/>
        <v>0.73641020313786865</v>
      </c>
      <c r="F440" s="11">
        <f t="shared" ca="1" si="13"/>
        <v>55.890117922657076</v>
      </c>
    </row>
    <row r="441" spans="5:6" x14ac:dyDescent="0.25">
      <c r="E441" s="11">
        <f t="shared" ca="1" si="12"/>
        <v>0.52447297933633896</v>
      </c>
      <c r="F441" s="11">
        <f t="shared" ca="1" si="13"/>
        <v>49.862433836220937</v>
      </c>
    </row>
    <row r="442" spans="5:6" x14ac:dyDescent="0.25">
      <c r="E442" s="11">
        <f t="shared" ca="1" si="12"/>
        <v>0.91093771289516823</v>
      </c>
      <c r="F442" s="11">
        <f t="shared" ca="1" si="13"/>
        <v>64.083405914651877</v>
      </c>
    </row>
    <row r="443" spans="5:6" x14ac:dyDescent="0.25">
      <c r="E443" s="11">
        <f t="shared" ca="1" si="12"/>
        <v>0.19672364178086288</v>
      </c>
      <c r="F443" s="11">
        <f t="shared" ca="1" si="13"/>
        <v>41.136958401383758</v>
      </c>
    </row>
    <row r="444" spans="5:6" x14ac:dyDescent="0.25">
      <c r="E444" s="11">
        <f t="shared" ca="1" si="12"/>
        <v>0.13312193919760207</v>
      </c>
      <c r="F444" s="11">
        <f t="shared" ca="1" si="13"/>
        <v>38.873942792049739</v>
      </c>
    </row>
    <row r="445" spans="5:6" x14ac:dyDescent="0.25">
      <c r="E445" s="11">
        <f t="shared" ca="1" si="12"/>
        <v>0.2746396316107097</v>
      </c>
      <c r="F445" s="11">
        <f t="shared" ca="1" si="13"/>
        <v>43.452117584948603</v>
      </c>
    </row>
    <row r="446" spans="5:6" x14ac:dyDescent="0.25">
      <c r="E446" s="11">
        <f t="shared" ca="1" si="12"/>
        <v>0.82364987258442157</v>
      </c>
      <c r="F446" s="11">
        <f t="shared" ca="1" si="13"/>
        <v>59.208384566888974</v>
      </c>
    </row>
    <row r="447" spans="5:6" x14ac:dyDescent="0.25">
      <c r="E447" s="11">
        <f t="shared" ca="1" si="12"/>
        <v>2.2941928632946862E-4</v>
      </c>
      <c r="F447" s="11">
        <f t="shared" ca="1" si="13"/>
        <v>21.829772722942366</v>
      </c>
    </row>
    <row r="448" spans="5:6" x14ac:dyDescent="0.25">
      <c r="E448" s="11">
        <f t="shared" ca="1" si="12"/>
        <v>0.95678618260026549</v>
      </c>
      <c r="F448" s="11">
        <f t="shared" ca="1" si="13"/>
        <v>68.595062496994288</v>
      </c>
    </row>
    <row r="449" spans="5:6" x14ac:dyDescent="0.25">
      <c r="E449" s="11">
        <f t="shared" ca="1" si="12"/>
        <v>0.79538650592878291</v>
      </c>
      <c r="F449" s="11">
        <f t="shared" ca="1" si="13"/>
        <v>58.031030679181022</v>
      </c>
    </row>
    <row r="450" spans="5:6" x14ac:dyDescent="0.25">
      <c r="E450" s="11">
        <f t="shared" ca="1" si="12"/>
        <v>0.60004184358196255</v>
      </c>
      <c r="F450" s="11">
        <f t="shared" ca="1" si="13"/>
        <v>51.839389751723232</v>
      </c>
    </row>
    <row r="451" spans="5:6" x14ac:dyDescent="0.25">
      <c r="E451" s="11">
        <f t="shared" ca="1" si="12"/>
        <v>0.30761665167273744</v>
      </c>
      <c r="F451" s="11">
        <f t="shared" ca="1" si="13"/>
        <v>44.349719781284115</v>
      </c>
    </row>
    <row r="452" spans="5:6" x14ac:dyDescent="0.25">
      <c r="E452" s="11">
        <f t="shared" ref="E452:E515" ca="1" si="14">RAND()</f>
        <v>4.7752986249563589E-2</v>
      </c>
      <c r="F452" s="11">
        <f t="shared" ref="F452:F515" ca="1" si="15">_xlfn.GAMMA.INV(E452,$C$3,$C$4)</f>
        <v>34.300478173977822</v>
      </c>
    </row>
    <row r="453" spans="5:6" x14ac:dyDescent="0.25">
      <c r="E453" s="11">
        <f t="shared" ca="1" si="14"/>
        <v>1.4242723433578131E-2</v>
      </c>
      <c r="F453" s="11">
        <f t="shared" ca="1" si="15"/>
        <v>30.341210869488553</v>
      </c>
    </row>
    <row r="454" spans="5:6" x14ac:dyDescent="0.25">
      <c r="E454" s="11">
        <f t="shared" ca="1" si="14"/>
        <v>0.59584903427505109</v>
      </c>
      <c r="F454" s="11">
        <f t="shared" ca="1" si="15"/>
        <v>51.726470618044559</v>
      </c>
    </row>
    <row r="455" spans="5:6" x14ac:dyDescent="0.25">
      <c r="E455" s="11">
        <f t="shared" ca="1" si="14"/>
        <v>0.16866721934242068</v>
      </c>
      <c r="F455" s="11">
        <f t="shared" ca="1" si="15"/>
        <v>40.19745159146418</v>
      </c>
    </row>
    <row r="456" spans="5:6" x14ac:dyDescent="0.25">
      <c r="E456" s="11">
        <f t="shared" ca="1" si="14"/>
        <v>0.39604067248071573</v>
      </c>
      <c r="F456" s="11">
        <f t="shared" ca="1" si="15"/>
        <v>46.633076566975539</v>
      </c>
    </row>
    <row r="457" spans="5:6" x14ac:dyDescent="0.25">
      <c r="E457" s="11">
        <f t="shared" ca="1" si="14"/>
        <v>7.3704609050481151E-3</v>
      </c>
      <c r="F457" s="11">
        <f t="shared" ca="1" si="15"/>
        <v>28.580264576854205</v>
      </c>
    </row>
    <row r="458" spans="5:6" x14ac:dyDescent="0.25">
      <c r="E458" s="11">
        <f t="shared" ca="1" si="14"/>
        <v>0.63734403126046413</v>
      </c>
      <c r="F458" s="11">
        <f t="shared" ca="1" si="15"/>
        <v>52.866941723670557</v>
      </c>
    </row>
    <row r="459" spans="5:6" x14ac:dyDescent="0.25">
      <c r="E459" s="11">
        <f t="shared" ca="1" si="14"/>
        <v>0.52148115098113368</v>
      </c>
      <c r="F459" s="11">
        <f t="shared" ca="1" si="15"/>
        <v>49.786153706013579</v>
      </c>
    </row>
    <row r="460" spans="5:6" x14ac:dyDescent="0.25">
      <c r="E460" s="11">
        <f t="shared" ca="1" si="14"/>
        <v>0.25693207161338505</v>
      </c>
      <c r="F460" s="11">
        <f t="shared" ca="1" si="15"/>
        <v>42.953866508006293</v>
      </c>
    </row>
    <row r="461" spans="5:6" x14ac:dyDescent="0.25">
      <c r="E461" s="11">
        <f t="shared" ca="1" si="14"/>
        <v>0.94875146822247003</v>
      </c>
      <c r="F461" s="11">
        <f t="shared" ca="1" si="15"/>
        <v>67.576338034402312</v>
      </c>
    </row>
    <row r="462" spans="5:6" x14ac:dyDescent="0.25">
      <c r="E462" s="11">
        <f t="shared" ca="1" si="14"/>
        <v>0.66481628941153981</v>
      </c>
      <c r="F462" s="11">
        <f t="shared" ca="1" si="15"/>
        <v>53.655378502630398</v>
      </c>
    </row>
    <row r="463" spans="5:6" x14ac:dyDescent="0.25">
      <c r="E463" s="11">
        <f t="shared" ca="1" si="14"/>
        <v>0.2688501196343196</v>
      </c>
      <c r="F463" s="11">
        <f t="shared" ca="1" si="15"/>
        <v>43.290625134725829</v>
      </c>
    </row>
    <row r="464" spans="5:6" x14ac:dyDescent="0.25">
      <c r="E464" s="11">
        <f t="shared" ca="1" si="14"/>
        <v>0.77473770263560615</v>
      </c>
      <c r="F464" s="11">
        <f t="shared" ca="1" si="15"/>
        <v>57.240196502660417</v>
      </c>
    </row>
    <row r="465" spans="5:6" x14ac:dyDescent="0.25">
      <c r="E465" s="11">
        <f t="shared" ca="1" si="14"/>
        <v>0.54489856329958508</v>
      </c>
      <c r="F465" s="11">
        <f t="shared" ca="1" si="15"/>
        <v>50.386466056456605</v>
      </c>
    </row>
    <row r="466" spans="5:6" x14ac:dyDescent="0.25">
      <c r="E466" s="11">
        <f t="shared" ca="1" si="14"/>
        <v>0.72125311043514884</v>
      </c>
      <c r="F466" s="11">
        <f t="shared" ca="1" si="15"/>
        <v>55.390233695546748</v>
      </c>
    </row>
    <row r="467" spans="5:6" x14ac:dyDescent="0.25">
      <c r="E467" s="11">
        <f t="shared" ca="1" si="14"/>
        <v>0.86957035981262776</v>
      </c>
      <c r="F467" s="11">
        <f t="shared" ca="1" si="15"/>
        <v>61.4555819715045</v>
      </c>
    </row>
    <row r="468" spans="5:6" x14ac:dyDescent="0.25">
      <c r="E468" s="11">
        <f t="shared" ca="1" si="14"/>
        <v>0.24494896081031003</v>
      </c>
      <c r="F468" s="11">
        <f t="shared" ca="1" si="15"/>
        <v>42.608821874700453</v>
      </c>
    </row>
    <row r="469" spans="5:6" x14ac:dyDescent="0.25">
      <c r="E469" s="11">
        <f t="shared" ca="1" si="14"/>
        <v>0.22028100006358375</v>
      </c>
      <c r="F469" s="11">
        <f t="shared" ca="1" si="15"/>
        <v>41.874678359674199</v>
      </c>
    </row>
    <row r="470" spans="5:6" x14ac:dyDescent="0.25">
      <c r="E470" s="11">
        <f t="shared" ca="1" si="14"/>
        <v>0.43945967787767326</v>
      </c>
      <c r="F470" s="11">
        <f t="shared" ca="1" si="15"/>
        <v>47.722470875777795</v>
      </c>
    </row>
    <row r="471" spans="5:6" x14ac:dyDescent="0.25">
      <c r="E471" s="11">
        <f t="shared" ca="1" si="14"/>
        <v>0.4378262120141635</v>
      </c>
      <c r="F471" s="11">
        <f t="shared" ca="1" si="15"/>
        <v>47.681600246514151</v>
      </c>
    </row>
    <row r="472" spans="5:6" x14ac:dyDescent="0.25">
      <c r="E472" s="11">
        <f t="shared" ca="1" si="14"/>
        <v>0.38470247462067386</v>
      </c>
      <c r="F472" s="11">
        <f t="shared" ca="1" si="15"/>
        <v>46.346645713685561</v>
      </c>
    </row>
    <row r="473" spans="5:6" x14ac:dyDescent="0.25">
      <c r="E473" s="11">
        <f t="shared" ca="1" si="14"/>
        <v>0.93071187470828365</v>
      </c>
      <c r="F473" s="11">
        <f t="shared" ca="1" si="15"/>
        <v>65.709971255303714</v>
      </c>
    </row>
    <row r="474" spans="5:6" x14ac:dyDescent="0.25">
      <c r="E474" s="11">
        <f t="shared" ca="1" si="14"/>
        <v>7.4210629041645548E-2</v>
      </c>
      <c r="F474" s="11">
        <f t="shared" ca="1" si="15"/>
        <v>36.081266891240297</v>
      </c>
    </row>
    <row r="475" spans="5:6" x14ac:dyDescent="0.25">
      <c r="E475" s="11">
        <f t="shared" ca="1" si="14"/>
        <v>0.85536448228627759</v>
      </c>
      <c r="F475" s="11">
        <f t="shared" ca="1" si="15"/>
        <v>60.704563529438282</v>
      </c>
    </row>
    <row r="476" spans="5:6" x14ac:dyDescent="0.25">
      <c r="E476" s="11">
        <f t="shared" ca="1" si="14"/>
        <v>1.6508444344870754E-2</v>
      </c>
      <c r="F476" s="11">
        <f t="shared" ca="1" si="15"/>
        <v>30.768229829769375</v>
      </c>
    </row>
    <row r="477" spans="5:6" x14ac:dyDescent="0.25">
      <c r="E477" s="11">
        <f t="shared" ca="1" si="14"/>
        <v>0.49819130357305108</v>
      </c>
      <c r="F477" s="11">
        <f t="shared" ca="1" si="15"/>
        <v>49.195727744138253</v>
      </c>
    </row>
    <row r="478" spans="5:6" x14ac:dyDescent="0.25">
      <c r="E478" s="11">
        <f t="shared" ca="1" si="14"/>
        <v>6.9259029422486185E-2</v>
      </c>
      <c r="F478" s="11">
        <f t="shared" ca="1" si="15"/>
        <v>35.78652598806196</v>
      </c>
    </row>
    <row r="479" spans="5:6" x14ac:dyDescent="0.25">
      <c r="E479" s="11">
        <f t="shared" ca="1" si="14"/>
        <v>2.2049392537399459E-2</v>
      </c>
      <c r="F479" s="11">
        <f t="shared" ca="1" si="15"/>
        <v>31.645280560832244</v>
      </c>
    </row>
    <row r="480" spans="5:6" x14ac:dyDescent="0.25">
      <c r="E480" s="11">
        <f t="shared" ca="1" si="14"/>
        <v>0.22830731548143834</v>
      </c>
      <c r="F480" s="11">
        <f t="shared" ca="1" si="15"/>
        <v>42.117411423781412</v>
      </c>
    </row>
    <row r="481" spans="5:6" x14ac:dyDescent="0.25">
      <c r="E481" s="11">
        <f t="shared" ca="1" si="14"/>
        <v>0.32369249082209728</v>
      </c>
      <c r="F481" s="11">
        <f t="shared" ca="1" si="15"/>
        <v>44.775821050485611</v>
      </c>
    </row>
    <row r="482" spans="5:6" x14ac:dyDescent="0.25">
      <c r="E482" s="11">
        <f t="shared" ca="1" si="14"/>
        <v>0.5262491555211064</v>
      </c>
      <c r="F482" s="11">
        <f t="shared" ca="1" si="15"/>
        <v>49.907772738347433</v>
      </c>
    </row>
    <row r="483" spans="5:6" x14ac:dyDescent="0.25">
      <c r="E483" s="11">
        <f t="shared" ca="1" si="14"/>
        <v>5.7864543045949457E-2</v>
      </c>
      <c r="F483" s="11">
        <f t="shared" ca="1" si="15"/>
        <v>35.047949094978996</v>
      </c>
    </row>
    <row r="484" spans="5:6" x14ac:dyDescent="0.25">
      <c r="E484" s="11">
        <f t="shared" ca="1" si="14"/>
        <v>0.2082452494462198</v>
      </c>
      <c r="F484" s="11">
        <f t="shared" ca="1" si="15"/>
        <v>41.502809523932946</v>
      </c>
    </row>
    <row r="485" spans="5:6" x14ac:dyDescent="0.25">
      <c r="E485" s="11">
        <f t="shared" ca="1" si="14"/>
        <v>0.57447649413137147</v>
      </c>
      <c r="F485" s="11">
        <f t="shared" ca="1" si="15"/>
        <v>51.157675320241289</v>
      </c>
    </row>
    <row r="486" spans="5:6" x14ac:dyDescent="0.25">
      <c r="E486" s="11">
        <f t="shared" ca="1" si="14"/>
        <v>0.25448917865890852</v>
      </c>
      <c r="F486" s="11">
        <f t="shared" ca="1" si="15"/>
        <v>42.88407422294361</v>
      </c>
    </row>
    <row r="487" spans="5:6" x14ac:dyDescent="0.25">
      <c r="E487" s="11">
        <f t="shared" ca="1" si="14"/>
        <v>0.4795411862925989</v>
      </c>
      <c r="F487" s="11">
        <f t="shared" ca="1" si="15"/>
        <v>48.726292640542582</v>
      </c>
    </row>
    <row r="488" spans="5:6" x14ac:dyDescent="0.25">
      <c r="E488" s="11">
        <f t="shared" ca="1" si="14"/>
        <v>0.45594739683579366</v>
      </c>
      <c r="F488" s="11">
        <f t="shared" ca="1" si="15"/>
        <v>48.134991712825624</v>
      </c>
    </row>
    <row r="489" spans="5:6" x14ac:dyDescent="0.25">
      <c r="E489" s="11">
        <f t="shared" ca="1" si="14"/>
        <v>0.11716798344453416</v>
      </c>
      <c r="F489" s="11">
        <f t="shared" ca="1" si="15"/>
        <v>38.211942791954392</v>
      </c>
    </row>
    <row r="490" spans="5:6" x14ac:dyDescent="0.25">
      <c r="E490" s="11">
        <f t="shared" ca="1" si="14"/>
        <v>0.94021527837385954</v>
      </c>
      <c r="F490" s="11">
        <f t="shared" ca="1" si="15"/>
        <v>66.633898833863469</v>
      </c>
    </row>
    <row r="491" spans="5:6" x14ac:dyDescent="0.25">
      <c r="E491" s="11">
        <f t="shared" ca="1" si="14"/>
        <v>0.32259310969600385</v>
      </c>
      <c r="F491" s="11">
        <f t="shared" ca="1" si="15"/>
        <v>44.74688342699006</v>
      </c>
    </row>
    <row r="492" spans="5:6" x14ac:dyDescent="0.25">
      <c r="E492" s="11">
        <f t="shared" ca="1" si="14"/>
        <v>1.7608724568141998E-2</v>
      </c>
      <c r="F492" s="11">
        <f t="shared" ca="1" si="15"/>
        <v>30.959044624191176</v>
      </c>
    </row>
    <row r="493" spans="5:6" x14ac:dyDescent="0.25">
      <c r="E493" s="11">
        <f t="shared" ca="1" si="14"/>
        <v>0.66210658098690633</v>
      </c>
      <c r="F493" s="11">
        <f t="shared" ca="1" si="15"/>
        <v>53.576217966063595</v>
      </c>
    </row>
    <row r="494" spans="5:6" x14ac:dyDescent="0.25">
      <c r="E494" s="11">
        <f t="shared" ca="1" si="14"/>
        <v>0.20476335947484992</v>
      </c>
      <c r="F494" s="11">
        <f t="shared" ca="1" si="15"/>
        <v>41.39332012072903</v>
      </c>
    </row>
    <row r="495" spans="5:6" x14ac:dyDescent="0.25">
      <c r="E495" s="11">
        <f t="shared" ca="1" si="14"/>
        <v>0.38496138696584781</v>
      </c>
      <c r="F495" s="11">
        <f t="shared" ca="1" si="15"/>
        <v>46.35320002068044</v>
      </c>
    </row>
    <row r="496" spans="5:6" x14ac:dyDescent="0.25">
      <c r="E496" s="11">
        <f t="shared" ca="1" si="14"/>
        <v>0.71552873408564788</v>
      </c>
      <c r="F496" s="11">
        <f t="shared" ca="1" si="15"/>
        <v>55.205686734890534</v>
      </c>
    </row>
    <row r="497" spans="5:6" x14ac:dyDescent="0.25">
      <c r="E497" s="11">
        <f t="shared" ca="1" si="14"/>
        <v>0.43618823189692468</v>
      </c>
      <c r="F497" s="11">
        <f t="shared" ca="1" si="15"/>
        <v>47.640613592262099</v>
      </c>
    </row>
    <row r="498" spans="5:6" x14ac:dyDescent="0.25">
      <c r="E498" s="11">
        <f t="shared" ca="1" si="14"/>
        <v>0.25084605356690592</v>
      </c>
      <c r="F498" s="11">
        <f t="shared" ca="1" si="15"/>
        <v>42.779479539809287</v>
      </c>
    </row>
    <row r="499" spans="5:6" x14ac:dyDescent="0.25">
      <c r="E499" s="11">
        <f t="shared" ca="1" si="14"/>
        <v>0.2204074086272968</v>
      </c>
      <c r="F499" s="11">
        <f t="shared" ca="1" si="15"/>
        <v>41.878532498949106</v>
      </c>
    </row>
    <row r="500" spans="5:6" x14ac:dyDescent="0.25">
      <c r="E500" s="11">
        <f t="shared" ca="1" si="14"/>
        <v>0.60787101147821554</v>
      </c>
      <c r="F500" s="11">
        <f t="shared" ca="1" si="15"/>
        <v>52.051527560819132</v>
      </c>
    </row>
    <row r="501" spans="5:6" x14ac:dyDescent="0.25">
      <c r="E501" s="11">
        <f t="shared" ca="1" si="14"/>
        <v>0.43730556039661195</v>
      </c>
      <c r="F501" s="11">
        <f t="shared" ca="1" si="15"/>
        <v>47.668572514245554</v>
      </c>
    </row>
    <row r="502" spans="5:6" x14ac:dyDescent="0.25">
      <c r="E502" s="11">
        <f t="shared" ca="1" si="14"/>
        <v>2.6040246501627173E-2</v>
      </c>
      <c r="F502" s="11">
        <f t="shared" ca="1" si="15"/>
        <v>32.175562406294922</v>
      </c>
    </row>
    <row r="503" spans="5:6" x14ac:dyDescent="0.25">
      <c r="E503" s="11">
        <f t="shared" ca="1" si="14"/>
        <v>0.85622302979431897</v>
      </c>
      <c r="F503" s="11">
        <f t="shared" ca="1" si="15"/>
        <v>60.748323817587838</v>
      </c>
    </row>
    <row r="504" spans="5:6" x14ac:dyDescent="0.25">
      <c r="E504" s="11">
        <f t="shared" ca="1" si="14"/>
        <v>0.83780551645886248</v>
      </c>
      <c r="F504" s="11">
        <f t="shared" ca="1" si="15"/>
        <v>59.849431236546017</v>
      </c>
    </row>
    <row r="505" spans="5:6" x14ac:dyDescent="0.25">
      <c r="E505" s="11">
        <f t="shared" ca="1" si="14"/>
        <v>0.5638757741851772</v>
      </c>
      <c r="F505" s="11">
        <f t="shared" ca="1" si="15"/>
        <v>50.879352115338364</v>
      </c>
    </row>
    <row r="506" spans="5:6" x14ac:dyDescent="0.25">
      <c r="E506" s="11">
        <f t="shared" ca="1" si="14"/>
        <v>0.36170972600328022</v>
      </c>
      <c r="F506" s="11">
        <f t="shared" ca="1" si="15"/>
        <v>45.761498829721234</v>
      </c>
    </row>
    <row r="507" spans="5:6" x14ac:dyDescent="0.25">
      <c r="E507" s="11">
        <f t="shared" ca="1" si="14"/>
        <v>0.55088269463562833</v>
      </c>
      <c r="F507" s="11">
        <f t="shared" ca="1" si="15"/>
        <v>50.541202953833768</v>
      </c>
    </row>
    <row r="508" spans="5:6" x14ac:dyDescent="0.25">
      <c r="E508" s="11">
        <f t="shared" ca="1" si="14"/>
        <v>0.78425251388258488</v>
      </c>
      <c r="F508" s="11">
        <f t="shared" ca="1" si="15"/>
        <v>57.598250041257188</v>
      </c>
    </row>
    <row r="509" spans="5:6" x14ac:dyDescent="0.25">
      <c r="E509" s="11">
        <f t="shared" ca="1" si="14"/>
        <v>0.44876039162530912</v>
      </c>
      <c r="F509" s="11">
        <f t="shared" ca="1" si="15"/>
        <v>47.955157773934403</v>
      </c>
    </row>
    <row r="510" spans="5:6" x14ac:dyDescent="0.25">
      <c r="E510" s="11">
        <f t="shared" ca="1" si="14"/>
        <v>0.97478329841447664</v>
      </c>
      <c r="F510" s="11">
        <f t="shared" ca="1" si="15"/>
        <v>71.667883159847179</v>
      </c>
    </row>
    <row r="511" spans="5:6" x14ac:dyDescent="0.25">
      <c r="E511" s="11">
        <f t="shared" ca="1" si="14"/>
        <v>0.61103276541482743</v>
      </c>
      <c r="F511" s="11">
        <f t="shared" ca="1" si="15"/>
        <v>52.13769264252813</v>
      </c>
    </row>
    <row r="512" spans="5:6" x14ac:dyDescent="0.25">
      <c r="E512" s="11">
        <f t="shared" ca="1" si="14"/>
        <v>8.8132457439479839E-2</v>
      </c>
      <c r="F512" s="11">
        <f t="shared" ca="1" si="15"/>
        <v>36.844269314959526</v>
      </c>
    </row>
    <row r="513" spans="5:6" x14ac:dyDescent="0.25">
      <c r="E513" s="11">
        <f t="shared" ca="1" si="14"/>
        <v>0.78591755284660814</v>
      </c>
      <c r="F513" s="11">
        <f t="shared" ca="1" si="15"/>
        <v>57.661990694890939</v>
      </c>
    </row>
    <row r="514" spans="5:6" x14ac:dyDescent="0.25">
      <c r="E514" s="11">
        <f t="shared" ca="1" si="14"/>
        <v>0.67674966466966202</v>
      </c>
      <c r="F514" s="11">
        <f t="shared" ca="1" si="15"/>
        <v>54.008001911630274</v>
      </c>
    </row>
    <row r="515" spans="5:6" x14ac:dyDescent="0.25">
      <c r="E515" s="11">
        <f t="shared" ca="1" si="14"/>
        <v>0.42445461503844606</v>
      </c>
      <c r="F515" s="11">
        <f t="shared" ca="1" si="15"/>
        <v>47.346854030882483</v>
      </c>
    </row>
    <row r="516" spans="5:6" x14ac:dyDescent="0.25">
      <c r="E516" s="11">
        <f t="shared" ref="E516:E579" ca="1" si="16">RAND()</f>
        <v>0.27453670062979474</v>
      </c>
      <c r="F516" s="11">
        <f t="shared" ref="F516:F579" ca="1" si="17">_xlfn.GAMMA.INV(E516,$C$3,$C$4)</f>
        <v>43.449257740388376</v>
      </c>
    </row>
    <row r="517" spans="5:6" x14ac:dyDescent="0.25">
      <c r="E517" s="11">
        <f t="shared" ca="1" si="16"/>
        <v>0.20841884149015077</v>
      </c>
      <c r="F517" s="11">
        <f t="shared" ca="1" si="17"/>
        <v>41.508244852871243</v>
      </c>
    </row>
    <row r="518" spans="5:6" x14ac:dyDescent="0.25">
      <c r="E518" s="11">
        <f t="shared" ca="1" si="16"/>
        <v>0.37963008931030529</v>
      </c>
      <c r="F518" s="11">
        <f t="shared" ca="1" si="17"/>
        <v>46.218098307624444</v>
      </c>
    </row>
    <row r="519" spans="5:6" x14ac:dyDescent="0.25">
      <c r="E519" s="11">
        <f t="shared" ca="1" si="16"/>
        <v>0.76754292716197425</v>
      </c>
      <c r="F519" s="11">
        <f t="shared" ca="1" si="17"/>
        <v>56.976058998300054</v>
      </c>
    </row>
    <row r="520" spans="5:6" x14ac:dyDescent="0.25">
      <c r="E520" s="11">
        <f t="shared" ca="1" si="16"/>
        <v>7.6461113825201599E-2</v>
      </c>
      <c r="F520" s="11">
        <f t="shared" ca="1" si="17"/>
        <v>36.210792448348606</v>
      </c>
    </row>
    <row r="521" spans="5:6" x14ac:dyDescent="0.25">
      <c r="E521" s="11">
        <f t="shared" ca="1" si="16"/>
        <v>0.51406184168873825</v>
      </c>
      <c r="F521" s="11">
        <f t="shared" ca="1" si="17"/>
        <v>49.597449277564458</v>
      </c>
    </row>
    <row r="522" spans="5:6" x14ac:dyDescent="0.25">
      <c r="E522" s="11">
        <f t="shared" ca="1" si="16"/>
        <v>0.94921107025749885</v>
      </c>
      <c r="F522" s="11">
        <f t="shared" ca="1" si="17"/>
        <v>67.630777615369055</v>
      </c>
    </row>
    <row r="523" spans="5:6" x14ac:dyDescent="0.25">
      <c r="E523" s="11">
        <f t="shared" ca="1" si="16"/>
        <v>1.7694942099614974E-2</v>
      </c>
      <c r="F523" s="11">
        <f t="shared" ca="1" si="17"/>
        <v>30.973595997019984</v>
      </c>
    </row>
    <row r="524" spans="5:6" x14ac:dyDescent="0.25">
      <c r="E524" s="11">
        <f t="shared" ca="1" si="16"/>
        <v>0.64138842212843616</v>
      </c>
      <c r="F524" s="11">
        <f t="shared" ca="1" si="17"/>
        <v>52.981145947456703</v>
      </c>
    </row>
    <row r="525" spans="5:6" x14ac:dyDescent="0.25">
      <c r="E525" s="11">
        <f t="shared" ca="1" si="16"/>
        <v>0.39273988362967405</v>
      </c>
      <c r="F525" s="11">
        <f t="shared" ca="1" si="17"/>
        <v>46.549809556241648</v>
      </c>
    </row>
    <row r="526" spans="5:6" x14ac:dyDescent="0.25">
      <c r="E526" s="11">
        <f t="shared" ca="1" si="16"/>
        <v>0.50642784611794067</v>
      </c>
      <c r="F526" s="11">
        <f t="shared" ca="1" si="17"/>
        <v>49.403911187313994</v>
      </c>
    </row>
    <row r="527" spans="5:6" x14ac:dyDescent="0.25">
      <c r="E527" s="11">
        <f t="shared" ca="1" si="16"/>
        <v>0.37551933254603109</v>
      </c>
      <c r="F527" s="11">
        <f t="shared" ca="1" si="17"/>
        <v>46.113713031595672</v>
      </c>
    </row>
    <row r="528" spans="5:6" x14ac:dyDescent="0.25">
      <c r="E528" s="11">
        <f t="shared" ca="1" si="16"/>
        <v>0.69354500194586188</v>
      </c>
      <c r="F528" s="11">
        <f t="shared" ca="1" si="17"/>
        <v>54.516277438793956</v>
      </c>
    </row>
    <row r="529" spans="5:6" x14ac:dyDescent="0.25">
      <c r="E529" s="11">
        <f t="shared" ca="1" si="16"/>
        <v>2.5158032255259033E-2</v>
      </c>
      <c r="F529" s="11">
        <f t="shared" ca="1" si="17"/>
        <v>32.064028570924215</v>
      </c>
    </row>
    <row r="530" spans="5:6" x14ac:dyDescent="0.25">
      <c r="E530" s="11">
        <f t="shared" ca="1" si="16"/>
        <v>0.18258953556048585</v>
      </c>
      <c r="F530" s="11">
        <f t="shared" ca="1" si="17"/>
        <v>40.673100859576479</v>
      </c>
    </row>
    <row r="531" spans="5:6" x14ac:dyDescent="0.25">
      <c r="E531" s="11">
        <f t="shared" ca="1" si="16"/>
        <v>0.94190603469208323</v>
      </c>
      <c r="F531" s="11">
        <f t="shared" ca="1" si="17"/>
        <v>66.811069492917568</v>
      </c>
    </row>
    <row r="532" spans="5:6" x14ac:dyDescent="0.25">
      <c r="E532" s="11">
        <f t="shared" ca="1" si="16"/>
        <v>0.23988614335042879</v>
      </c>
      <c r="F532" s="11">
        <f t="shared" ca="1" si="17"/>
        <v>42.460910529801609</v>
      </c>
    </row>
    <row r="533" spans="5:6" x14ac:dyDescent="0.25">
      <c r="E533" s="11">
        <f t="shared" ca="1" si="16"/>
        <v>0.83400840812876431</v>
      </c>
      <c r="F533" s="11">
        <f t="shared" ca="1" si="17"/>
        <v>59.673603251882128</v>
      </c>
    </row>
    <row r="534" spans="5:6" x14ac:dyDescent="0.25">
      <c r="E534" s="11">
        <f t="shared" ca="1" si="16"/>
        <v>0.35538022399709401</v>
      </c>
      <c r="F534" s="11">
        <f t="shared" ca="1" si="17"/>
        <v>45.599168313237229</v>
      </c>
    </row>
    <row r="535" spans="5:6" x14ac:dyDescent="0.25">
      <c r="E535" s="11">
        <f t="shared" ca="1" si="16"/>
        <v>0.92850392081172084</v>
      </c>
      <c r="F535" s="11">
        <f t="shared" ca="1" si="17"/>
        <v>65.510611974702812</v>
      </c>
    </row>
    <row r="536" spans="5:6" x14ac:dyDescent="0.25">
      <c r="E536" s="11">
        <f t="shared" ca="1" si="16"/>
        <v>0.6844507960500964</v>
      </c>
      <c r="F536" s="11">
        <f t="shared" ca="1" si="17"/>
        <v>54.239233394157239</v>
      </c>
    </row>
    <row r="537" spans="5:6" x14ac:dyDescent="0.25">
      <c r="E537" s="11">
        <f t="shared" ca="1" si="16"/>
        <v>0.55488741961829713</v>
      </c>
      <c r="F537" s="11">
        <f t="shared" ca="1" si="17"/>
        <v>50.64509867590116</v>
      </c>
    </row>
    <row r="538" spans="5:6" x14ac:dyDescent="0.25">
      <c r="E538" s="11">
        <f t="shared" ca="1" si="16"/>
        <v>0.3617144346136999</v>
      </c>
      <c r="F538" s="11">
        <f t="shared" ca="1" si="17"/>
        <v>45.761619366291455</v>
      </c>
    </row>
    <row r="539" spans="5:6" x14ac:dyDescent="0.25">
      <c r="E539" s="11">
        <f t="shared" ca="1" si="16"/>
        <v>0.79428200286745942</v>
      </c>
      <c r="F539" s="11">
        <f t="shared" ca="1" si="17"/>
        <v>57.987391100300279</v>
      </c>
    </row>
    <row r="540" spans="5:6" x14ac:dyDescent="0.25">
      <c r="E540" s="11">
        <f t="shared" ca="1" si="16"/>
        <v>4.4137777215007556E-2</v>
      </c>
      <c r="F540" s="11">
        <f t="shared" ca="1" si="17"/>
        <v>34.005462314863991</v>
      </c>
    </row>
    <row r="541" spans="5:6" x14ac:dyDescent="0.25">
      <c r="E541" s="11">
        <f t="shared" ca="1" si="16"/>
        <v>0.18933756125913592</v>
      </c>
      <c r="F541" s="11">
        <f t="shared" ca="1" si="17"/>
        <v>40.896771086937363</v>
      </c>
    </row>
    <row r="542" spans="5:6" x14ac:dyDescent="0.25">
      <c r="E542" s="11">
        <f t="shared" ca="1" si="16"/>
        <v>0.18280114992216445</v>
      </c>
      <c r="F542" s="11">
        <f t="shared" ca="1" si="17"/>
        <v>40.680179593937488</v>
      </c>
    </row>
    <row r="543" spans="5:6" x14ac:dyDescent="0.25">
      <c r="E543" s="11">
        <f t="shared" ca="1" si="16"/>
        <v>0.82977425388205095</v>
      </c>
      <c r="F543" s="11">
        <f t="shared" ca="1" si="17"/>
        <v>59.480966411273897</v>
      </c>
    </row>
    <row r="544" spans="5:6" x14ac:dyDescent="0.25">
      <c r="E544" s="11">
        <f t="shared" ca="1" si="16"/>
        <v>0.47119462057835404</v>
      </c>
      <c r="F544" s="11">
        <f t="shared" ca="1" si="17"/>
        <v>48.516875031339303</v>
      </c>
    </row>
    <row r="545" spans="5:6" x14ac:dyDescent="0.25">
      <c r="E545" s="11">
        <f t="shared" ca="1" si="16"/>
        <v>0.35339394158178117</v>
      </c>
      <c r="F545" s="11">
        <f t="shared" ca="1" si="17"/>
        <v>45.548098330531431</v>
      </c>
    </row>
    <row r="546" spans="5:6" x14ac:dyDescent="0.25">
      <c r="E546" s="11">
        <f t="shared" ca="1" si="16"/>
        <v>0.76490711396212197</v>
      </c>
      <c r="F546" s="11">
        <f t="shared" ca="1" si="17"/>
        <v>56.880634770072859</v>
      </c>
    </row>
    <row r="547" spans="5:6" x14ac:dyDescent="0.25">
      <c r="E547" s="11">
        <f t="shared" ca="1" si="16"/>
        <v>0.21874741897808214</v>
      </c>
      <c r="F547" s="11">
        <f t="shared" ca="1" si="17"/>
        <v>41.827837883552824</v>
      </c>
    </row>
    <row r="548" spans="5:6" x14ac:dyDescent="0.25">
      <c r="E548" s="11">
        <f t="shared" ca="1" si="16"/>
        <v>0.53690931265596897</v>
      </c>
      <c r="F548" s="11">
        <f t="shared" ca="1" si="17"/>
        <v>50.180776019387785</v>
      </c>
    </row>
    <row r="549" spans="5:6" x14ac:dyDescent="0.25">
      <c r="E549" s="11">
        <f t="shared" ca="1" si="16"/>
        <v>0.89969878529698311</v>
      </c>
      <c r="F549" s="11">
        <f t="shared" ca="1" si="17"/>
        <v>63.286807900662559</v>
      </c>
    </row>
    <row r="550" spans="5:6" x14ac:dyDescent="0.25">
      <c r="E550" s="11">
        <f t="shared" ca="1" si="16"/>
        <v>0.20734994265894457</v>
      </c>
      <c r="F550" s="11">
        <f t="shared" ca="1" si="17"/>
        <v>41.474741745323286</v>
      </c>
    </row>
    <row r="551" spans="5:6" x14ac:dyDescent="0.25">
      <c r="E551" s="11">
        <f t="shared" ca="1" si="16"/>
        <v>0.23847340845953779</v>
      </c>
      <c r="F551" s="11">
        <f t="shared" ca="1" si="17"/>
        <v>42.419397470565585</v>
      </c>
    </row>
    <row r="552" spans="5:6" x14ac:dyDescent="0.25">
      <c r="E552" s="11">
        <f t="shared" ca="1" si="16"/>
        <v>8.1236319058448969E-2</v>
      </c>
      <c r="F552" s="11">
        <f t="shared" ca="1" si="17"/>
        <v>36.47730995935968</v>
      </c>
    </row>
    <row r="553" spans="5:6" x14ac:dyDescent="0.25">
      <c r="E553" s="11">
        <f t="shared" ca="1" si="16"/>
        <v>0.81104284640974322</v>
      </c>
      <c r="F553" s="11">
        <f t="shared" ca="1" si="17"/>
        <v>58.667944988901176</v>
      </c>
    </row>
    <row r="554" spans="5:6" x14ac:dyDescent="0.25">
      <c r="E554" s="11">
        <f t="shared" ca="1" si="16"/>
        <v>0.31950946441838612</v>
      </c>
      <c r="F554" s="11">
        <f t="shared" ca="1" si="17"/>
        <v>44.66556473389474</v>
      </c>
    </row>
    <row r="555" spans="5:6" x14ac:dyDescent="0.25">
      <c r="E555" s="11">
        <f t="shared" ca="1" si="16"/>
        <v>0.94825306348592231</v>
      </c>
      <c r="F555" s="11">
        <f t="shared" ca="1" si="17"/>
        <v>67.517771377344104</v>
      </c>
    </row>
    <row r="556" spans="5:6" x14ac:dyDescent="0.25">
      <c r="E556" s="11">
        <f t="shared" ca="1" si="16"/>
        <v>0.33035559338211595</v>
      </c>
      <c r="F556" s="11">
        <f t="shared" ca="1" si="17"/>
        <v>44.950620280517995</v>
      </c>
    </row>
    <row r="557" spans="5:6" x14ac:dyDescent="0.25">
      <c r="E557" s="11">
        <f t="shared" ca="1" si="16"/>
        <v>0.7792945474424835</v>
      </c>
      <c r="F557" s="11">
        <f t="shared" ca="1" si="17"/>
        <v>57.410388292184145</v>
      </c>
    </row>
    <row r="558" spans="5:6" x14ac:dyDescent="0.25">
      <c r="E558" s="11">
        <f t="shared" ca="1" si="16"/>
        <v>0.10958042946115298</v>
      </c>
      <c r="F558" s="11">
        <f t="shared" ca="1" si="17"/>
        <v>37.87756120340449</v>
      </c>
    </row>
    <row r="559" spans="5:6" x14ac:dyDescent="0.25">
      <c r="E559" s="11">
        <f t="shared" ca="1" si="16"/>
        <v>0.28859743998453691</v>
      </c>
      <c r="F559" s="11">
        <f t="shared" ca="1" si="17"/>
        <v>43.836363662043773</v>
      </c>
    </row>
    <row r="560" spans="5:6" x14ac:dyDescent="0.25">
      <c r="E560" s="11">
        <f t="shared" ca="1" si="16"/>
        <v>0.24332381533382175</v>
      </c>
      <c r="F560" s="11">
        <f t="shared" ca="1" si="17"/>
        <v>42.561486975759145</v>
      </c>
    </row>
    <row r="561" spans="5:6" x14ac:dyDescent="0.25">
      <c r="E561" s="11">
        <f t="shared" ca="1" si="16"/>
        <v>0.74176377055007581</v>
      </c>
      <c r="F561" s="11">
        <f t="shared" ca="1" si="17"/>
        <v>56.070865085071617</v>
      </c>
    </row>
    <row r="562" spans="5:6" x14ac:dyDescent="0.25">
      <c r="E562" s="11">
        <f t="shared" ca="1" si="16"/>
        <v>0.21352684668384248</v>
      </c>
      <c r="F562" s="11">
        <f t="shared" ca="1" si="17"/>
        <v>41.6672183125754</v>
      </c>
    </row>
    <row r="563" spans="5:6" x14ac:dyDescent="0.25">
      <c r="E563" s="11">
        <f t="shared" ca="1" si="16"/>
        <v>0.34130721757940163</v>
      </c>
      <c r="F563" s="11">
        <f t="shared" ca="1" si="17"/>
        <v>45.235887014433402</v>
      </c>
    </row>
    <row r="564" spans="5:6" x14ac:dyDescent="0.25">
      <c r="E564" s="11">
        <f t="shared" ca="1" si="16"/>
        <v>0.93964928688594074</v>
      </c>
      <c r="F564" s="11">
        <f t="shared" ca="1" si="17"/>
        <v>66.575534638272458</v>
      </c>
    </row>
    <row r="565" spans="5:6" x14ac:dyDescent="0.25">
      <c r="E565" s="11">
        <f t="shared" ca="1" si="16"/>
        <v>0.29612371912427227</v>
      </c>
      <c r="F565" s="11">
        <f t="shared" ca="1" si="17"/>
        <v>44.040820819430785</v>
      </c>
    </row>
    <row r="566" spans="5:6" x14ac:dyDescent="0.25">
      <c r="E566" s="11">
        <f t="shared" ca="1" si="16"/>
        <v>0.15668208760820657</v>
      </c>
      <c r="F566" s="11">
        <f t="shared" ca="1" si="17"/>
        <v>39.770615263532235</v>
      </c>
    </row>
    <row r="567" spans="5:6" x14ac:dyDescent="0.25">
      <c r="E567" s="11">
        <f t="shared" ca="1" si="16"/>
        <v>3.6151252467601092E-2</v>
      </c>
      <c r="F567" s="11">
        <f t="shared" ca="1" si="17"/>
        <v>33.284560378570241</v>
      </c>
    </row>
    <row r="568" spans="5:6" x14ac:dyDescent="0.25">
      <c r="E568" s="11">
        <f t="shared" ca="1" si="16"/>
        <v>0.15839958210409621</v>
      </c>
      <c r="F568" s="11">
        <f t="shared" ca="1" si="17"/>
        <v>39.832866855600045</v>
      </c>
    </row>
    <row r="569" spans="5:6" x14ac:dyDescent="0.25">
      <c r="E569" s="11">
        <f t="shared" ca="1" si="16"/>
        <v>9.2433782304621959E-2</v>
      </c>
      <c r="F569" s="11">
        <f t="shared" ca="1" si="17"/>
        <v>37.063608782798056</v>
      </c>
    </row>
    <row r="570" spans="5:6" x14ac:dyDescent="0.25">
      <c r="E570" s="11">
        <f t="shared" ca="1" si="16"/>
        <v>0.81906558533942875</v>
      </c>
      <c r="F570" s="11">
        <f t="shared" ca="1" si="17"/>
        <v>59.008772640531809</v>
      </c>
    </row>
    <row r="571" spans="5:6" x14ac:dyDescent="0.25">
      <c r="E571" s="11">
        <f t="shared" ca="1" si="16"/>
        <v>0.33344439563783856</v>
      </c>
      <c r="F571" s="11">
        <f t="shared" ca="1" si="17"/>
        <v>45.031324159793847</v>
      </c>
    </row>
    <row r="572" spans="5:6" x14ac:dyDescent="0.25">
      <c r="E572" s="11">
        <f t="shared" ca="1" si="16"/>
        <v>0.8493418895055338</v>
      </c>
      <c r="F572" s="11">
        <f t="shared" ca="1" si="17"/>
        <v>60.402954060305895</v>
      </c>
    </row>
    <row r="573" spans="5:6" x14ac:dyDescent="0.25">
      <c r="E573" s="11">
        <f t="shared" ca="1" si="16"/>
        <v>1.0587779488396398E-2</v>
      </c>
      <c r="F573" s="11">
        <f t="shared" ca="1" si="17"/>
        <v>29.52095165092544</v>
      </c>
    </row>
    <row r="574" spans="5:6" x14ac:dyDescent="0.25">
      <c r="E574" s="11">
        <f t="shared" ca="1" si="16"/>
        <v>0.42531728437248228</v>
      </c>
      <c r="F574" s="11">
        <f t="shared" ca="1" si="17"/>
        <v>47.368463881512788</v>
      </c>
    </row>
    <row r="575" spans="5:6" x14ac:dyDescent="0.25">
      <c r="E575" s="11">
        <f t="shared" ca="1" si="16"/>
        <v>0.46313572670257164</v>
      </c>
      <c r="F575" s="11">
        <f t="shared" ca="1" si="17"/>
        <v>48.314947556943054</v>
      </c>
    </row>
    <row r="576" spans="5:6" x14ac:dyDescent="0.25">
      <c r="E576" s="11">
        <f t="shared" ca="1" si="16"/>
        <v>0.65588755227055862</v>
      </c>
      <c r="F576" s="11">
        <f t="shared" ca="1" si="17"/>
        <v>53.395744697744497</v>
      </c>
    </row>
    <row r="577" spans="5:6" x14ac:dyDescent="0.25">
      <c r="E577" s="11">
        <f t="shared" ca="1" si="16"/>
        <v>0.75074442873097658</v>
      </c>
      <c r="F577" s="11">
        <f t="shared" ca="1" si="17"/>
        <v>56.379390569049612</v>
      </c>
    </row>
    <row r="578" spans="5:6" x14ac:dyDescent="0.25">
      <c r="E578" s="11">
        <f t="shared" ca="1" si="16"/>
        <v>8.6636663874242736E-2</v>
      </c>
      <c r="F578" s="11">
        <f t="shared" ca="1" si="17"/>
        <v>36.76634161702713</v>
      </c>
    </row>
    <row r="579" spans="5:6" x14ac:dyDescent="0.25">
      <c r="E579" s="11">
        <f t="shared" ca="1" si="16"/>
        <v>0.88988580179000421</v>
      </c>
      <c r="F579" s="11">
        <f t="shared" ca="1" si="17"/>
        <v>62.647781688497936</v>
      </c>
    </row>
    <row r="580" spans="5:6" x14ac:dyDescent="0.25">
      <c r="E580" s="11">
        <f t="shared" ref="E580:E643" ca="1" si="18">RAND()</f>
        <v>0.98727287039548317</v>
      </c>
      <c r="F580" s="11">
        <f t="shared" ref="F580:F643" ca="1" si="19">_xlfn.GAMMA.INV(E580,$C$3,$C$4)</f>
        <v>75.312601177136443</v>
      </c>
    </row>
    <row r="581" spans="5:6" x14ac:dyDescent="0.25">
      <c r="E581" s="11">
        <f t="shared" ca="1" si="18"/>
        <v>8.5639830933475936E-2</v>
      </c>
      <c r="F581" s="11">
        <f t="shared" ca="1" si="19"/>
        <v>36.713912319817666</v>
      </c>
    </row>
    <row r="582" spans="5:6" x14ac:dyDescent="0.25">
      <c r="E582" s="11">
        <f t="shared" ca="1" si="18"/>
        <v>0.91796786984924461</v>
      </c>
      <c r="F582" s="11">
        <f t="shared" ca="1" si="19"/>
        <v>64.624156775527069</v>
      </c>
    </row>
    <row r="583" spans="5:6" x14ac:dyDescent="0.25">
      <c r="E583" s="11">
        <f t="shared" ca="1" si="18"/>
        <v>0.78081202362407331</v>
      </c>
      <c r="F583" s="11">
        <f t="shared" ca="1" si="19"/>
        <v>57.467583602054638</v>
      </c>
    </row>
    <row r="584" spans="5:6" x14ac:dyDescent="0.25">
      <c r="E584" s="11">
        <f t="shared" ca="1" si="18"/>
        <v>0.7412998741902681</v>
      </c>
      <c r="F584" s="11">
        <f t="shared" ca="1" si="19"/>
        <v>56.055111725243819</v>
      </c>
    </row>
    <row r="585" spans="5:6" x14ac:dyDescent="0.25">
      <c r="E585" s="11">
        <f t="shared" ca="1" si="18"/>
        <v>9.1041300366366817E-2</v>
      </c>
      <c r="F585" s="11">
        <f t="shared" ca="1" si="19"/>
        <v>36.993349670613505</v>
      </c>
    </row>
    <row r="586" spans="5:6" x14ac:dyDescent="0.25">
      <c r="E586" s="11">
        <f t="shared" ca="1" si="18"/>
        <v>0.35241804081794126</v>
      </c>
      <c r="F586" s="11">
        <f t="shared" ca="1" si="19"/>
        <v>45.522983193532305</v>
      </c>
    </row>
    <row r="587" spans="5:6" x14ac:dyDescent="0.25">
      <c r="E587" s="11">
        <f t="shared" ca="1" si="18"/>
        <v>0.43319528103749139</v>
      </c>
      <c r="F587" s="11">
        <f t="shared" ca="1" si="19"/>
        <v>47.565711669246099</v>
      </c>
    </row>
    <row r="588" spans="5:6" x14ac:dyDescent="0.25">
      <c r="E588" s="11">
        <f t="shared" ca="1" si="18"/>
        <v>0.8360413620234628</v>
      </c>
      <c r="F588" s="11">
        <f t="shared" ca="1" si="19"/>
        <v>59.767370013246769</v>
      </c>
    </row>
    <row r="589" spans="5:6" x14ac:dyDescent="0.25">
      <c r="E589" s="11">
        <f t="shared" ca="1" si="18"/>
        <v>0.11854283585968506</v>
      </c>
      <c r="F589" s="11">
        <f t="shared" ca="1" si="19"/>
        <v>38.271079668127967</v>
      </c>
    </row>
    <row r="590" spans="5:6" x14ac:dyDescent="0.25">
      <c r="E590" s="11">
        <f t="shared" ca="1" si="18"/>
        <v>0.53059973476733524</v>
      </c>
      <c r="F590" s="11">
        <f t="shared" ca="1" si="19"/>
        <v>50.019000525987295</v>
      </c>
    </row>
    <row r="591" spans="5:6" x14ac:dyDescent="0.25">
      <c r="E591" s="11">
        <f t="shared" ca="1" si="18"/>
        <v>0.20369748269409582</v>
      </c>
      <c r="F591" s="11">
        <f t="shared" ca="1" si="19"/>
        <v>41.359621964685019</v>
      </c>
    </row>
    <row r="592" spans="5:6" x14ac:dyDescent="0.25">
      <c r="E592" s="11">
        <f t="shared" ca="1" si="18"/>
        <v>0.13097302931210208</v>
      </c>
      <c r="F592" s="11">
        <f t="shared" ca="1" si="19"/>
        <v>38.787676089046883</v>
      </c>
    </row>
    <row r="593" spans="5:6" x14ac:dyDescent="0.25">
      <c r="E593" s="11">
        <f t="shared" ca="1" si="18"/>
        <v>0.93278987451720075</v>
      </c>
      <c r="F593" s="11">
        <f t="shared" ca="1" si="19"/>
        <v>65.902491928476351</v>
      </c>
    </row>
    <row r="594" spans="5:6" x14ac:dyDescent="0.25">
      <c r="E594" s="11">
        <f t="shared" ca="1" si="18"/>
        <v>0.53403087126591098</v>
      </c>
      <c r="F594" s="11">
        <f t="shared" ca="1" si="19"/>
        <v>50.106903483376051</v>
      </c>
    </row>
    <row r="595" spans="5:6" x14ac:dyDescent="0.25">
      <c r="E595" s="11">
        <f t="shared" ca="1" si="18"/>
        <v>0.17610590497840095</v>
      </c>
      <c r="F595" s="11">
        <f t="shared" ca="1" si="19"/>
        <v>40.454087559275976</v>
      </c>
    </row>
    <row r="596" spans="5:6" x14ac:dyDescent="0.25">
      <c r="E596" s="11">
        <f t="shared" ca="1" si="18"/>
        <v>0.49212967159033172</v>
      </c>
      <c r="F596" s="11">
        <f t="shared" ca="1" si="19"/>
        <v>49.042883647285244</v>
      </c>
    </row>
    <row r="597" spans="5:6" x14ac:dyDescent="0.25">
      <c r="E597" s="11">
        <f t="shared" ca="1" si="18"/>
        <v>0.65234317596955171</v>
      </c>
      <c r="F597" s="11">
        <f t="shared" ca="1" si="19"/>
        <v>53.29361772519605</v>
      </c>
    </row>
    <row r="598" spans="5:6" x14ac:dyDescent="0.25">
      <c r="E598" s="11">
        <f t="shared" ca="1" si="18"/>
        <v>0.10635610079087476</v>
      </c>
      <c r="F598" s="11">
        <f t="shared" ca="1" si="19"/>
        <v>37.7310667379517</v>
      </c>
    </row>
    <row r="599" spans="5:6" x14ac:dyDescent="0.25">
      <c r="E599" s="11">
        <f t="shared" ca="1" si="18"/>
        <v>0.58443122038624251</v>
      </c>
      <c r="F599" s="11">
        <f t="shared" ca="1" si="19"/>
        <v>51.421251709831694</v>
      </c>
    </row>
    <row r="600" spans="5:6" x14ac:dyDescent="0.25">
      <c r="E600" s="11">
        <f t="shared" ca="1" si="18"/>
        <v>0.81725157533573767</v>
      </c>
      <c r="F600" s="11">
        <f t="shared" ca="1" si="19"/>
        <v>58.930783778541318</v>
      </c>
    </row>
    <row r="601" spans="5:6" x14ac:dyDescent="0.25">
      <c r="E601" s="11">
        <f t="shared" ca="1" si="18"/>
        <v>0.13633551315901649</v>
      </c>
      <c r="F601" s="11">
        <f t="shared" ca="1" si="19"/>
        <v>39.00141853011494</v>
      </c>
    </row>
    <row r="602" spans="5:6" x14ac:dyDescent="0.25">
      <c r="E602" s="11">
        <f t="shared" ca="1" si="18"/>
        <v>0.28938363683051649</v>
      </c>
      <c r="F602" s="11">
        <f t="shared" ca="1" si="19"/>
        <v>43.857806634906261</v>
      </c>
    </row>
    <row r="603" spans="5:6" x14ac:dyDescent="0.25">
      <c r="E603" s="11">
        <f t="shared" ca="1" si="18"/>
        <v>0.23383218835637598</v>
      </c>
      <c r="F603" s="11">
        <f t="shared" ca="1" si="19"/>
        <v>42.2822524766759</v>
      </c>
    </row>
    <row r="604" spans="5:6" x14ac:dyDescent="0.25">
      <c r="E604" s="11">
        <f t="shared" ca="1" si="18"/>
        <v>0.94124559384526485</v>
      </c>
      <c r="F604" s="11">
        <f t="shared" ca="1" si="19"/>
        <v>66.741351256872434</v>
      </c>
    </row>
    <row r="605" spans="5:6" x14ac:dyDescent="0.25">
      <c r="E605" s="11">
        <f t="shared" ca="1" si="18"/>
        <v>0.9510103391723943</v>
      </c>
      <c r="F605" s="11">
        <f t="shared" ca="1" si="19"/>
        <v>67.848035205760496</v>
      </c>
    </row>
    <row r="606" spans="5:6" x14ac:dyDescent="0.25">
      <c r="E606" s="11">
        <f t="shared" ca="1" si="18"/>
        <v>6.3968829490969936E-2</v>
      </c>
      <c r="F606" s="11">
        <f t="shared" ca="1" si="19"/>
        <v>35.455098614449405</v>
      </c>
    </row>
    <row r="607" spans="5:6" x14ac:dyDescent="0.25">
      <c r="E607" s="11">
        <f t="shared" ca="1" si="18"/>
        <v>0.78417900270925045</v>
      </c>
      <c r="F607" s="11">
        <f t="shared" ca="1" si="19"/>
        <v>57.595443562387828</v>
      </c>
    </row>
    <row r="608" spans="5:6" x14ac:dyDescent="0.25">
      <c r="E608" s="11">
        <f t="shared" ca="1" si="18"/>
        <v>0.85877602483906146</v>
      </c>
      <c r="F608" s="11">
        <f t="shared" ca="1" si="19"/>
        <v>60.879626118422962</v>
      </c>
    </row>
    <row r="609" spans="5:6" x14ac:dyDescent="0.25">
      <c r="E609" s="11">
        <f t="shared" ca="1" si="18"/>
        <v>0.75750524864511204</v>
      </c>
      <c r="F609" s="11">
        <f t="shared" ca="1" si="19"/>
        <v>56.616322990671485</v>
      </c>
    </row>
    <row r="610" spans="5:6" x14ac:dyDescent="0.25">
      <c r="E610" s="11">
        <f t="shared" ca="1" si="18"/>
        <v>4.7828655346110471E-2</v>
      </c>
      <c r="F610" s="11">
        <f t="shared" ca="1" si="19"/>
        <v>34.306476887544029</v>
      </c>
    </row>
    <row r="611" spans="5:6" x14ac:dyDescent="0.25">
      <c r="E611" s="11">
        <f t="shared" ca="1" si="18"/>
        <v>0.86557762447360598</v>
      </c>
      <c r="F611" s="11">
        <f t="shared" ca="1" si="19"/>
        <v>61.23844466520552</v>
      </c>
    </row>
    <row r="612" spans="5:6" x14ac:dyDescent="0.25">
      <c r="E612" s="11">
        <f t="shared" ca="1" si="18"/>
        <v>0.18001637470268672</v>
      </c>
      <c r="F612" s="11">
        <f t="shared" ca="1" si="19"/>
        <v>40.586679579572596</v>
      </c>
    </row>
    <row r="613" spans="5:6" x14ac:dyDescent="0.25">
      <c r="E613" s="11">
        <f t="shared" ca="1" si="18"/>
        <v>0.17678464226599411</v>
      </c>
      <c r="F613" s="11">
        <f t="shared" ca="1" si="19"/>
        <v>40.477212558693154</v>
      </c>
    </row>
    <row r="614" spans="5:6" x14ac:dyDescent="0.25">
      <c r="E614" s="11">
        <f t="shared" ca="1" si="18"/>
        <v>0.13441992195171693</v>
      </c>
      <c r="F614" s="11">
        <f t="shared" ca="1" si="19"/>
        <v>38.925648349783437</v>
      </c>
    </row>
    <row r="615" spans="5:6" x14ac:dyDescent="0.25">
      <c r="E615" s="11">
        <f t="shared" ca="1" si="18"/>
        <v>0.47737206872114091</v>
      </c>
      <c r="F615" s="11">
        <f t="shared" ca="1" si="19"/>
        <v>48.671836309063877</v>
      </c>
    </row>
    <row r="616" spans="5:6" x14ac:dyDescent="0.25">
      <c r="E616" s="11">
        <f t="shared" ca="1" si="18"/>
        <v>0.33769611522907339</v>
      </c>
      <c r="F616" s="11">
        <f t="shared" ca="1" si="19"/>
        <v>45.142090717841612</v>
      </c>
    </row>
    <row r="617" spans="5:6" x14ac:dyDescent="0.25">
      <c r="E617" s="11">
        <f t="shared" ca="1" si="18"/>
        <v>0.96843972847507875</v>
      </c>
      <c r="F617" s="11">
        <f t="shared" ca="1" si="19"/>
        <v>70.412465998044269</v>
      </c>
    </row>
    <row r="618" spans="5:6" x14ac:dyDescent="0.25">
      <c r="E618" s="11">
        <f t="shared" ca="1" si="18"/>
        <v>7.2409623993058392E-2</v>
      </c>
      <c r="F618" s="11">
        <f t="shared" ca="1" si="19"/>
        <v>35.975668500855647</v>
      </c>
    </row>
    <row r="619" spans="5:6" x14ac:dyDescent="0.25">
      <c r="E619" s="11">
        <f t="shared" ca="1" si="18"/>
        <v>6.9729507472622632E-2</v>
      </c>
      <c r="F619" s="11">
        <f t="shared" ca="1" si="19"/>
        <v>35.815141356161391</v>
      </c>
    </row>
    <row r="620" spans="5:6" x14ac:dyDescent="0.25">
      <c r="E620" s="11">
        <f t="shared" ca="1" si="18"/>
        <v>6.9218426536502786E-2</v>
      </c>
      <c r="F620" s="11">
        <f t="shared" ca="1" si="19"/>
        <v>35.78405016999227</v>
      </c>
    </row>
    <row r="621" spans="5:6" x14ac:dyDescent="0.25">
      <c r="E621" s="11">
        <f t="shared" ca="1" si="18"/>
        <v>0.35281637198496141</v>
      </c>
      <c r="F621" s="11">
        <f t="shared" ca="1" si="19"/>
        <v>45.533236265782769</v>
      </c>
    </row>
    <row r="622" spans="5:6" x14ac:dyDescent="0.25">
      <c r="E622" s="11">
        <f t="shared" ca="1" si="18"/>
        <v>0.48408490069523025</v>
      </c>
      <c r="F622" s="11">
        <f t="shared" ca="1" si="19"/>
        <v>48.840448351714272</v>
      </c>
    </row>
    <row r="623" spans="5:6" x14ac:dyDescent="0.25">
      <c r="E623" s="11">
        <f t="shared" ca="1" si="18"/>
        <v>0.19605815843025265</v>
      </c>
      <c r="F623" s="11">
        <f t="shared" ca="1" si="19"/>
        <v>41.115506532125302</v>
      </c>
    </row>
    <row r="624" spans="5:6" x14ac:dyDescent="0.25">
      <c r="E624" s="11">
        <f t="shared" ca="1" si="18"/>
        <v>0.94059835203695696</v>
      </c>
      <c r="F624" s="11">
        <f t="shared" ca="1" si="19"/>
        <v>66.673665944751889</v>
      </c>
    </row>
    <row r="625" spans="5:6" x14ac:dyDescent="0.25">
      <c r="E625" s="11">
        <f t="shared" ca="1" si="18"/>
        <v>0.17082953418054669</v>
      </c>
      <c r="F625" s="11">
        <f t="shared" ca="1" si="19"/>
        <v>40.272669657419819</v>
      </c>
    </row>
    <row r="626" spans="5:6" x14ac:dyDescent="0.25">
      <c r="E626" s="11">
        <f t="shared" ca="1" si="18"/>
        <v>0.84965942612712186</v>
      </c>
      <c r="F626" s="11">
        <f t="shared" ca="1" si="19"/>
        <v>60.418628494094179</v>
      </c>
    </row>
    <row r="627" spans="5:6" x14ac:dyDescent="0.25">
      <c r="E627" s="11">
        <f t="shared" ca="1" si="18"/>
        <v>0.39362166567337742</v>
      </c>
      <c r="F627" s="11">
        <f t="shared" ca="1" si="19"/>
        <v>46.572062746998036</v>
      </c>
    </row>
    <row r="628" spans="5:6" x14ac:dyDescent="0.25">
      <c r="E628" s="11">
        <f t="shared" ca="1" si="18"/>
        <v>0.16687226199490901</v>
      </c>
      <c r="F628" s="11">
        <f t="shared" ca="1" si="19"/>
        <v>40.134613607649932</v>
      </c>
    </row>
    <row r="629" spans="5:6" x14ac:dyDescent="0.25">
      <c r="E629" s="11">
        <f t="shared" ca="1" si="18"/>
        <v>0.27186661119216782</v>
      </c>
      <c r="F629" s="11">
        <f t="shared" ca="1" si="19"/>
        <v>43.374930050192837</v>
      </c>
    </row>
    <row r="630" spans="5:6" x14ac:dyDescent="0.25">
      <c r="E630" s="11">
        <f t="shared" ca="1" si="18"/>
        <v>0.20218302034822766</v>
      </c>
      <c r="F630" s="11">
        <f t="shared" ca="1" si="19"/>
        <v>41.311592365696313</v>
      </c>
    </row>
    <row r="631" spans="5:6" x14ac:dyDescent="0.25">
      <c r="E631" s="11">
        <f t="shared" ca="1" si="18"/>
        <v>0.67358024327819299</v>
      </c>
      <c r="F631" s="11">
        <f t="shared" ca="1" si="19"/>
        <v>53.913692215050382</v>
      </c>
    </row>
    <row r="632" spans="5:6" x14ac:dyDescent="0.25">
      <c r="E632" s="11">
        <f t="shared" ca="1" si="18"/>
        <v>0.3152936724194767</v>
      </c>
      <c r="F632" s="11">
        <f t="shared" ca="1" si="19"/>
        <v>44.554017071172652</v>
      </c>
    </row>
    <row r="633" spans="5:6" x14ac:dyDescent="0.25">
      <c r="E633" s="11">
        <f t="shared" ca="1" si="18"/>
        <v>0.55505322048010852</v>
      </c>
      <c r="F633" s="11">
        <f t="shared" ca="1" si="19"/>
        <v>50.649406219450455</v>
      </c>
    </row>
    <row r="634" spans="5:6" x14ac:dyDescent="0.25">
      <c r="E634" s="11">
        <f t="shared" ca="1" si="18"/>
        <v>0.98428242122016518</v>
      </c>
      <c r="F634" s="11">
        <f t="shared" ca="1" si="19"/>
        <v>74.213948429224246</v>
      </c>
    </row>
    <row r="635" spans="5:6" x14ac:dyDescent="0.25">
      <c r="E635" s="11">
        <f t="shared" ca="1" si="18"/>
        <v>0.81352359658925699</v>
      </c>
      <c r="F635" s="11">
        <f t="shared" ca="1" si="19"/>
        <v>58.77222015422344</v>
      </c>
    </row>
    <row r="636" spans="5:6" x14ac:dyDescent="0.25">
      <c r="E636" s="11">
        <f t="shared" ca="1" si="18"/>
        <v>0.18690118737493944</v>
      </c>
      <c r="F636" s="11">
        <f t="shared" ca="1" si="19"/>
        <v>40.816497891758033</v>
      </c>
    </row>
    <row r="637" spans="5:6" x14ac:dyDescent="0.25">
      <c r="E637" s="11">
        <f t="shared" ca="1" si="18"/>
        <v>0.27800940750853842</v>
      </c>
      <c r="F637" s="11">
        <f t="shared" ca="1" si="19"/>
        <v>43.545524265782689</v>
      </c>
    </row>
    <row r="638" spans="5:6" x14ac:dyDescent="0.25">
      <c r="E638" s="11">
        <f t="shared" ca="1" si="18"/>
        <v>4.8343590030925254E-2</v>
      </c>
      <c r="F638" s="11">
        <f t="shared" ca="1" si="19"/>
        <v>34.34711712977915</v>
      </c>
    </row>
    <row r="639" spans="5:6" x14ac:dyDescent="0.25">
      <c r="E639" s="11">
        <f t="shared" ca="1" si="18"/>
        <v>0.81544015480395005</v>
      </c>
      <c r="F639" s="11">
        <f t="shared" ca="1" si="19"/>
        <v>58.853454062120939</v>
      </c>
    </row>
    <row r="640" spans="5:6" x14ac:dyDescent="0.25">
      <c r="E640" s="11">
        <f t="shared" ca="1" si="18"/>
        <v>0.30484258509095441</v>
      </c>
      <c r="F640" s="11">
        <f t="shared" ca="1" si="19"/>
        <v>44.275507652070445</v>
      </c>
    </row>
    <row r="641" spans="5:6" x14ac:dyDescent="0.25">
      <c r="E641" s="11">
        <f t="shared" ca="1" si="18"/>
        <v>0.93731643751834015</v>
      </c>
      <c r="F641" s="11">
        <f t="shared" ca="1" si="19"/>
        <v>66.33973860262364</v>
      </c>
    </row>
    <row r="642" spans="5:6" x14ac:dyDescent="0.25">
      <c r="E642" s="11">
        <f t="shared" ca="1" si="18"/>
        <v>0.51131291732658224</v>
      </c>
      <c r="F642" s="11">
        <f t="shared" ca="1" si="19"/>
        <v>49.527688656203907</v>
      </c>
    </row>
    <row r="643" spans="5:6" x14ac:dyDescent="0.25">
      <c r="E643" s="11">
        <f t="shared" ca="1" si="18"/>
        <v>0.98673735371125304</v>
      </c>
      <c r="F643" s="11">
        <f t="shared" ca="1" si="19"/>
        <v>75.09973013262254</v>
      </c>
    </row>
    <row r="644" spans="5:6" x14ac:dyDescent="0.25">
      <c r="E644" s="11">
        <f t="shared" ref="E644:E707" ca="1" si="20">RAND()</f>
        <v>0.38626066930720027</v>
      </c>
      <c r="F644" s="11">
        <f t="shared" ref="F644:F707" ca="1" si="21">_xlfn.GAMMA.INV(E644,$C$3,$C$4)</f>
        <v>46.386080902278479</v>
      </c>
    </row>
    <row r="645" spans="5:6" x14ac:dyDescent="0.25">
      <c r="E645" s="11">
        <f t="shared" ca="1" si="20"/>
        <v>0.19753129249611079</v>
      </c>
      <c r="F645" s="11">
        <f t="shared" ca="1" si="21"/>
        <v>41.162944238817495</v>
      </c>
    </row>
    <row r="646" spans="5:6" x14ac:dyDescent="0.25">
      <c r="E646" s="11">
        <f t="shared" ca="1" si="20"/>
        <v>0.10524495871787298</v>
      </c>
      <c r="F646" s="11">
        <f t="shared" ca="1" si="21"/>
        <v>37.679932524081856</v>
      </c>
    </row>
    <row r="647" spans="5:6" x14ac:dyDescent="0.25">
      <c r="E647" s="11">
        <f t="shared" ca="1" si="20"/>
        <v>2.2550316787742997E-2</v>
      </c>
      <c r="F647" s="11">
        <f t="shared" ca="1" si="21"/>
        <v>31.715719233643402</v>
      </c>
    </row>
    <row r="648" spans="5:6" x14ac:dyDescent="0.25">
      <c r="E648" s="11">
        <f t="shared" ca="1" si="20"/>
        <v>0.39269092201261324</v>
      </c>
      <c r="F648" s="11">
        <f t="shared" ca="1" si="21"/>
        <v>46.548573734009473</v>
      </c>
    </row>
    <row r="649" spans="5:6" x14ac:dyDescent="0.25">
      <c r="E649" s="11">
        <f t="shared" ca="1" si="20"/>
        <v>0.96255588376556378</v>
      </c>
      <c r="F649" s="11">
        <f t="shared" ca="1" si="21"/>
        <v>69.432972841599153</v>
      </c>
    </row>
    <row r="650" spans="5:6" x14ac:dyDescent="0.25">
      <c r="E650" s="11">
        <f t="shared" ca="1" si="20"/>
        <v>0.81702984268464107</v>
      </c>
      <c r="F650" s="11">
        <f t="shared" ca="1" si="21"/>
        <v>58.921288804830787</v>
      </c>
    </row>
    <row r="651" spans="5:6" x14ac:dyDescent="0.25">
      <c r="E651" s="11">
        <f t="shared" ca="1" si="20"/>
        <v>4.535530330467763E-2</v>
      </c>
      <c r="F651" s="11">
        <f t="shared" ca="1" si="21"/>
        <v>34.106720217207375</v>
      </c>
    </row>
    <row r="652" spans="5:6" x14ac:dyDescent="0.25">
      <c r="E652" s="11">
        <f t="shared" ca="1" si="20"/>
        <v>0.25595181358166008</v>
      </c>
      <c r="F652" s="11">
        <f t="shared" ca="1" si="21"/>
        <v>42.925893593789262</v>
      </c>
    </row>
    <row r="653" spans="5:6" x14ac:dyDescent="0.25">
      <c r="E653" s="11">
        <f t="shared" ca="1" si="20"/>
        <v>0.45010763121568642</v>
      </c>
      <c r="F653" s="11">
        <f t="shared" ca="1" si="21"/>
        <v>47.988864459157384</v>
      </c>
    </row>
    <row r="654" spans="5:6" x14ac:dyDescent="0.25">
      <c r="E654" s="11">
        <f t="shared" ca="1" si="20"/>
        <v>0.50776948990904158</v>
      </c>
      <c r="F654" s="11">
        <f t="shared" ca="1" si="21"/>
        <v>49.437881828163505</v>
      </c>
    </row>
    <row r="655" spans="5:6" x14ac:dyDescent="0.25">
      <c r="E655" s="11">
        <f t="shared" ca="1" si="20"/>
        <v>0.31107063493631881</v>
      </c>
      <c r="F655" s="11">
        <f t="shared" ca="1" si="21"/>
        <v>44.441827583660476</v>
      </c>
    </row>
    <row r="656" spans="5:6" x14ac:dyDescent="0.25">
      <c r="E656" s="11">
        <f t="shared" ca="1" si="20"/>
        <v>0.67454505855590141</v>
      </c>
      <c r="F656" s="11">
        <f t="shared" ca="1" si="21"/>
        <v>53.942349952486403</v>
      </c>
    </row>
    <row r="657" spans="5:6" x14ac:dyDescent="0.25">
      <c r="E657" s="11">
        <f t="shared" ca="1" si="20"/>
        <v>0.60544474420588146</v>
      </c>
      <c r="F657" s="11">
        <f t="shared" ca="1" si="21"/>
        <v>51.985602027288898</v>
      </c>
    </row>
    <row r="658" spans="5:6" x14ac:dyDescent="0.25">
      <c r="E658" s="11">
        <f t="shared" ca="1" si="20"/>
        <v>8.5023378785060943E-2</v>
      </c>
      <c r="F658" s="11">
        <f t="shared" ca="1" si="21"/>
        <v>36.681286324890941</v>
      </c>
    </row>
    <row r="659" spans="5:6" x14ac:dyDescent="0.25">
      <c r="E659" s="11">
        <f t="shared" ca="1" si="20"/>
        <v>0.46383443248340284</v>
      </c>
      <c r="F659" s="11">
        <f t="shared" ca="1" si="21"/>
        <v>48.332446172446701</v>
      </c>
    </row>
    <row r="660" spans="5:6" x14ac:dyDescent="0.25">
      <c r="E660" s="11">
        <f t="shared" ca="1" si="20"/>
        <v>0.59953751902719454</v>
      </c>
      <c r="F660" s="11">
        <f t="shared" ca="1" si="21"/>
        <v>51.825782646993744</v>
      </c>
    </row>
    <row r="661" spans="5:6" x14ac:dyDescent="0.25">
      <c r="E661" s="11">
        <f t="shared" ca="1" si="20"/>
        <v>0.1638616485736718</v>
      </c>
      <c r="F661" s="11">
        <f t="shared" ca="1" si="21"/>
        <v>40.028382790197838</v>
      </c>
    </row>
    <row r="662" spans="5:6" x14ac:dyDescent="0.25">
      <c r="E662" s="11">
        <f t="shared" ca="1" si="20"/>
        <v>0.21661225014284524</v>
      </c>
      <c r="F662" s="11">
        <f t="shared" ca="1" si="21"/>
        <v>41.76236652648106</v>
      </c>
    </row>
    <row r="663" spans="5:6" x14ac:dyDescent="0.25">
      <c r="E663" s="11">
        <f t="shared" ca="1" si="20"/>
        <v>0.58484344455569692</v>
      </c>
      <c r="F663" s="11">
        <f t="shared" ca="1" si="21"/>
        <v>51.43221560321647</v>
      </c>
    </row>
    <row r="664" spans="5:6" x14ac:dyDescent="0.25">
      <c r="E664" s="11">
        <f t="shared" ca="1" si="20"/>
        <v>7.0895847364878639E-2</v>
      </c>
      <c r="F664" s="11">
        <f t="shared" ca="1" si="21"/>
        <v>35.885511673689791</v>
      </c>
    </row>
    <row r="665" spans="5:6" x14ac:dyDescent="0.25">
      <c r="E665" s="11">
        <f t="shared" ca="1" si="20"/>
        <v>0.82989698491536945</v>
      </c>
      <c r="F665" s="11">
        <f t="shared" ca="1" si="21"/>
        <v>59.486500865051433</v>
      </c>
    </row>
    <row r="666" spans="5:6" x14ac:dyDescent="0.25">
      <c r="E666" s="11">
        <f t="shared" ca="1" si="20"/>
        <v>9.6375681237000244E-2</v>
      </c>
      <c r="F666" s="11">
        <f t="shared" ca="1" si="21"/>
        <v>37.258826360467317</v>
      </c>
    </row>
    <row r="667" spans="5:6" x14ac:dyDescent="0.25">
      <c r="E667" s="11">
        <f t="shared" ca="1" si="20"/>
        <v>1.3536150356314725E-3</v>
      </c>
      <c r="F667" s="11">
        <f t="shared" ca="1" si="21"/>
        <v>24.868051045344352</v>
      </c>
    </row>
    <row r="668" spans="5:6" x14ac:dyDescent="0.25">
      <c r="E668" s="11">
        <f t="shared" ca="1" si="20"/>
        <v>0.86342335046271235</v>
      </c>
      <c r="F668" s="11">
        <f t="shared" ca="1" si="21"/>
        <v>61.123330181850733</v>
      </c>
    </row>
    <row r="669" spans="5:6" x14ac:dyDescent="0.25">
      <c r="E669" s="11">
        <f t="shared" ca="1" si="20"/>
        <v>0.76130210751701644</v>
      </c>
      <c r="F669" s="11">
        <f t="shared" ca="1" si="21"/>
        <v>56.751242796321129</v>
      </c>
    </row>
    <row r="670" spans="5:6" x14ac:dyDescent="0.25">
      <c r="E670" s="11">
        <f t="shared" ca="1" si="20"/>
        <v>7.1193643359810155E-2</v>
      </c>
      <c r="F670" s="11">
        <f t="shared" ca="1" si="21"/>
        <v>35.903351292868258</v>
      </c>
    </row>
    <row r="671" spans="5:6" x14ac:dyDescent="0.25">
      <c r="E671" s="11">
        <f t="shared" ca="1" si="20"/>
        <v>0.40631317827433555</v>
      </c>
      <c r="F671" s="11">
        <f t="shared" ca="1" si="21"/>
        <v>46.891677839526096</v>
      </c>
    </row>
    <row r="672" spans="5:6" x14ac:dyDescent="0.25">
      <c r="E672" s="11">
        <f t="shared" ca="1" si="20"/>
        <v>0.35964136060024965</v>
      </c>
      <c r="F672" s="11">
        <f t="shared" ca="1" si="21"/>
        <v>45.708518858318826</v>
      </c>
    </row>
    <row r="673" spans="5:6" x14ac:dyDescent="0.25">
      <c r="E673" s="11">
        <f t="shared" ca="1" si="20"/>
        <v>8.750353538614597E-2</v>
      </c>
      <c r="F673" s="11">
        <f t="shared" ca="1" si="21"/>
        <v>36.811611277001774</v>
      </c>
    </row>
    <row r="674" spans="5:6" x14ac:dyDescent="0.25">
      <c r="E674" s="11">
        <f t="shared" ca="1" si="20"/>
        <v>0.30710202198620362</v>
      </c>
      <c r="F674" s="11">
        <f t="shared" ca="1" si="21"/>
        <v>44.335968434306082</v>
      </c>
    </row>
    <row r="675" spans="5:6" x14ac:dyDescent="0.25">
      <c r="E675" s="11">
        <f t="shared" ca="1" si="20"/>
        <v>0.90220736617169417</v>
      </c>
      <c r="F675" s="11">
        <f t="shared" ca="1" si="21"/>
        <v>63.458138192252513</v>
      </c>
    </row>
    <row r="676" spans="5:6" x14ac:dyDescent="0.25">
      <c r="E676" s="11">
        <f t="shared" ca="1" si="20"/>
        <v>0.81859015794054046</v>
      </c>
      <c r="F676" s="11">
        <f t="shared" ca="1" si="21"/>
        <v>58.988279119032818</v>
      </c>
    </row>
    <row r="677" spans="5:6" x14ac:dyDescent="0.25">
      <c r="E677" s="11">
        <f t="shared" ca="1" si="20"/>
        <v>0.70619564152614533</v>
      </c>
      <c r="F677" s="11">
        <f t="shared" ca="1" si="21"/>
        <v>54.909402455320901</v>
      </c>
    </row>
    <row r="678" spans="5:6" x14ac:dyDescent="0.25">
      <c r="E678" s="11">
        <f t="shared" ca="1" si="20"/>
        <v>7.72929461621219E-3</v>
      </c>
      <c r="F678" s="11">
        <f t="shared" ca="1" si="21"/>
        <v>28.700165824270229</v>
      </c>
    </row>
    <row r="679" spans="5:6" x14ac:dyDescent="0.25">
      <c r="E679" s="11">
        <f t="shared" ca="1" si="20"/>
        <v>0.84829046261476915</v>
      </c>
      <c r="F679" s="11">
        <f t="shared" ca="1" si="21"/>
        <v>60.351228261051901</v>
      </c>
    </row>
    <row r="680" spans="5:6" x14ac:dyDescent="0.25">
      <c r="E680" s="11">
        <f t="shared" ca="1" si="20"/>
        <v>0.56649966216631664</v>
      </c>
      <c r="F680" s="11">
        <f t="shared" ca="1" si="21"/>
        <v>50.94802843867528</v>
      </c>
    </row>
    <row r="681" spans="5:6" x14ac:dyDescent="0.25">
      <c r="E681" s="11">
        <f t="shared" ca="1" si="20"/>
        <v>0.41346559792382775</v>
      </c>
      <c r="F681" s="11">
        <f t="shared" ca="1" si="21"/>
        <v>47.071328002764261</v>
      </c>
    </row>
    <row r="682" spans="5:6" x14ac:dyDescent="0.25">
      <c r="E682" s="11">
        <f t="shared" ca="1" si="20"/>
        <v>0.15386636627381445</v>
      </c>
      <c r="F682" s="11">
        <f t="shared" ca="1" si="21"/>
        <v>39.66772325268176</v>
      </c>
    </row>
    <row r="683" spans="5:6" x14ac:dyDescent="0.25">
      <c r="E683" s="11">
        <f t="shared" ca="1" si="20"/>
        <v>0.7735504942053848</v>
      </c>
      <c r="F683" s="11">
        <f t="shared" ca="1" si="21"/>
        <v>57.196231876112634</v>
      </c>
    </row>
    <row r="684" spans="5:6" x14ac:dyDescent="0.25">
      <c r="E684" s="11">
        <f t="shared" ca="1" si="20"/>
        <v>0.46369242351902484</v>
      </c>
      <c r="F684" s="11">
        <f t="shared" ca="1" si="21"/>
        <v>48.328889538588676</v>
      </c>
    </row>
    <row r="685" spans="5:6" x14ac:dyDescent="0.25">
      <c r="E685" s="11">
        <f t="shared" ca="1" si="20"/>
        <v>0.61367774657761509</v>
      </c>
      <c r="F685" s="11">
        <f t="shared" ca="1" si="21"/>
        <v>52.210001288159084</v>
      </c>
    </row>
    <row r="686" spans="5:6" x14ac:dyDescent="0.25">
      <c r="E686" s="11">
        <f t="shared" ca="1" si="20"/>
        <v>0.21292439712467803</v>
      </c>
      <c r="F686" s="11">
        <f t="shared" ca="1" si="21"/>
        <v>41.648563973291338</v>
      </c>
    </row>
    <row r="687" spans="5:6" x14ac:dyDescent="0.25">
      <c r="E687" s="11">
        <f t="shared" ca="1" si="20"/>
        <v>0.80341510528722593</v>
      </c>
      <c r="F687" s="11">
        <f t="shared" ca="1" si="21"/>
        <v>58.353232063053582</v>
      </c>
    </row>
    <row r="688" spans="5:6" x14ac:dyDescent="0.25">
      <c r="E688" s="11">
        <f t="shared" ca="1" si="20"/>
        <v>0.82284184343584155</v>
      </c>
      <c r="F688" s="11">
        <f t="shared" ca="1" si="21"/>
        <v>59.172933027903333</v>
      </c>
    </row>
    <row r="689" spans="5:6" x14ac:dyDescent="0.25">
      <c r="E689" s="11">
        <f t="shared" ca="1" si="20"/>
        <v>0.23476214116212868</v>
      </c>
      <c r="F689" s="11">
        <f t="shared" ca="1" si="21"/>
        <v>42.309827296001991</v>
      </c>
    </row>
    <row r="690" spans="5:6" x14ac:dyDescent="0.25">
      <c r="E690" s="11">
        <f t="shared" ca="1" si="20"/>
        <v>0.72897024398622867</v>
      </c>
      <c r="F690" s="11">
        <f t="shared" ca="1" si="21"/>
        <v>55.642633566286818</v>
      </c>
    </row>
    <row r="691" spans="5:6" x14ac:dyDescent="0.25">
      <c r="E691" s="11">
        <f t="shared" ca="1" si="20"/>
        <v>0.44382920822665306</v>
      </c>
      <c r="F691" s="11">
        <f t="shared" ca="1" si="21"/>
        <v>47.831790311999136</v>
      </c>
    </row>
    <row r="692" spans="5:6" x14ac:dyDescent="0.25">
      <c r="E692" s="11">
        <f t="shared" ca="1" si="20"/>
        <v>0.84769301886788306</v>
      </c>
      <c r="F692" s="11">
        <f t="shared" ca="1" si="21"/>
        <v>60.321955536778489</v>
      </c>
    </row>
    <row r="693" spans="5:6" x14ac:dyDescent="0.25">
      <c r="E693" s="11">
        <f t="shared" ca="1" si="20"/>
        <v>0.97569520911177599</v>
      </c>
      <c r="F693" s="11">
        <f t="shared" ca="1" si="21"/>
        <v>71.870886005375866</v>
      </c>
    </row>
    <row r="694" spans="5:6" x14ac:dyDescent="0.25">
      <c r="E694" s="11">
        <f t="shared" ca="1" si="20"/>
        <v>0.63953671059634731</v>
      </c>
      <c r="F694" s="11">
        <f t="shared" ca="1" si="21"/>
        <v>52.928782945848425</v>
      </c>
    </row>
    <row r="695" spans="5:6" x14ac:dyDescent="0.25">
      <c r="E695" s="11">
        <f t="shared" ca="1" si="20"/>
        <v>1.6042988022836879E-2</v>
      </c>
      <c r="F695" s="11">
        <f t="shared" ca="1" si="21"/>
        <v>30.684476118335787</v>
      </c>
    </row>
    <row r="696" spans="5:6" x14ac:dyDescent="0.25">
      <c r="E696" s="11">
        <f t="shared" ca="1" si="20"/>
        <v>0.50086743104549858</v>
      </c>
      <c r="F696" s="11">
        <f t="shared" ca="1" si="21"/>
        <v>49.263301929526072</v>
      </c>
    </row>
    <row r="697" spans="5:6" x14ac:dyDescent="0.25">
      <c r="E697" s="11">
        <f t="shared" ca="1" si="20"/>
        <v>0.3974059634648015</v>
      </c>
      <c r="F697" s="11">
        <f t="shared" ca="1" si="21"/>
        <v>46.667491749726416</v>
      </c>
    </row>
    <row r="698" spans="5:6" x14ac:dyDescent="0.25">
      <c r="E698" s="11">
        <f t="shared" ca="1" si="20"/>
        <v>0.45263215255399181</v>
      </c>
      <c r="F698" s="11">
        <f t="shared" ca="1" si="21"/>
        <v>48.052029853453583</v>
      </c>
    </row>
    <row r="699" spans="5:6" x14ac:dyDescent="0.25">
      <c r="E699" s="11">
        <f t="shared" ca="1" si="20"/>
        <v>0.78243023614380747</v>
      </c>
      <c r="F699" s="11">
        <f t="shared" ca="1" si="21"/>
        <v>57.52886877577351</v>
      </c>
    </row>
    <row r="700" spans="5:6" x14ac:dyDescent="0.25">
      <c r="E700" s="11">
        <f t="shared" ca="1" si="20"/>
        <v>0.41149526646527934</v>
      </c>
      <c r="F700" s="11">
        <f t="shared" ca="1" si="21"/>
        <v>47.021867162336889</v>
      </c>
    </row>
    <row r="701" spans="5:6" x14ac:dyDescent="0.25">
      <c r="E701" s="11">
        <f t="shared" ca="1" si="20"/>
        <v>5.4436109760394258E-2</v>
      </c>
      <c r="F701" s="11">
        <f t="shared" ca="1" si="21"/>
        <v>34.805805117974806</v>
      </c>
    </row>
    <row r="702" spans="5:6" x14ac:dyDescent="0.25">
      <c r="E702" s="11">
        <f t="shared" ca="1" si="20"/>
        <v>0.79663631862426554</v>
      </c>
      <c r="F702" s="11">
        <f t="shared" ca="1" si="21"/>
        <v>58.080607120050466</v>
      </c>
    </row>
    <row r="703" spans="5:6" x14ac:dyDescent="0.25">
      <c r="E703" s="11">
        <f t="shared" ca="1" si="20"/>
        <v>0.97336134443445621</v>
      </c>
      <c r="F703" s="11">
        <f t="shared" ca="1" si="21"/>
        <v>71.363980922827267</v>
      </c>
    </row>
    <row r="704" spans="5:6" x14ac:dyDescent="0.25">
      <c r="E704" s="11">
        <f t="shared" ca="1" si="20"/>
        <v>0.52570847982780522</v>
      </c>
      <c r="F704" s="11">
        <f t="shared" ca="1" si="21"/>
        <v>49.89396710333434</v>
      </c>
    </row>
    <row r="705" spans="5:6" x14ac:dyDescent="0.25">
      <c r="E705" s="11">
        <f t="shared" ca="1" si="20"/>
        <v>0.13300017732714375</v>
      </c>
      <c r="F705" s="11">
        <f t="shared" ca="1" si="21"/>
        <v>38.869077018843655</v>
      </c>
    </row>
    <row r="706" spans="5:6" x14ac:dyDescent="0.25">
      <c r="E706" s="11">
        <f t="shared" ca="1" si="20"/>
        <v>0.29276298169864512</v>
      </c>
      <c r="F706" s="11">
        <f t="shared" ca="1" si="21"/>
        <v>43.949746737604109</v>
      </c>
    </row>
    <row r="707" spans="5:6" x14ac:dyDescent="0.25">
      <c r="E707" s="11">
        <f t="shared" ca="1" si="20"/>
        <v>0.73859196654554204</v>
      </c>
      <c r="F707" s="11">
        <f t="shared" ca="1" si="21"/>
        <v>55.963502203711911</v>
      </c>
    </row>
    <row r="708" spans="5:6" x14ac:dyDescent="0.25">
      <c r="E708" s="11">
        <f t="shared" ref="E708:E771" ca="1" si="22">RAND()</f>
        <v>0.8649627758504842</v>
      </c>
      <c r="F708" s="11">
        <f t="shared" ref="F708:F771" ca="1" si="23">_xlfn.GAMMA.INV(E708,$C$3,$C$4)</f>
        <v>61.205447303816705</v>
      </c>
    </row>
    <row r="709" spans="5:6" x14ac:dyDescent="0.25">
      <c r="E709" s="11">
        <f t="shared" ca="1" si="22"/>
        <v>0.98378555963408609</v>
      </c>
      <c r="F709" s="11">
        <f t="shared" ca="1" si="23"/>
        <v>74.050063640657996</v>
      </c>
    </row>
    <row r="710" spans="5:6" x14ac:dyDescent="0.25">
      <c r="E710" s="11">
        <f t="shared" ca="1" si="22"/>
        <v>0.27831136119416777</v>
      </c>
      <c r="F710" s="11">
        <f t="shared" ca="1" si="23"/>
        <v>43.553873563027722</v>
      </c>
    </row>
    <row r="711" spans="5:6" x14ac:dyDescent="0.25">
      <c r="E711" s="11">
        <f t="shared" ca="1" si="22"/>
        <v>0.63677737949043589</v>
      </c>
      <c r="F711" s="11">
        <f t="shared" ca="1" si="23"/>
        <v>52.850988691555337</v>
      </c>
    </row>
    <row r="712" spans="5:6" x14ac:dyDescent="0.25">
      <c r="E712" s="11">
        <f t="shared" ca="1" si="22"/>
        <v>0.98367681844105259</v>
      </c>
      <c r="F712" s="11">
        <f t="shared" ca="1" si="23"/>
        <v>74.014802058208289</v>
      </c>
    </row>
    <row r="713" spans="5:6" x14ac:dyDescent="0.25">
      <c r="E713" s="11">
        <f t="shared" ca="1" si="22"/>
        <v>0.36843246042232347</v>
      </c>
      <c r="F713" s="11">
        <f t="shared" ca="1" si="23"/>
        <v>45.933276723855919</v>
      </c>
    </row>
    <row r="714" spans="5:6" x14ac:dyDescent="0.25">
      <c r="E714" s="11">
        <f t="shared" ca="1" si="22"/>
        <v>0.18414290515628795</v>
      </c>
      <c r="F714" s="11">
        <f t="shared" ca="1" si="23"/>
        <v>40.724963633995813</v>
      </c>
    </row>
    <row r="715" spans="5:6" x14ac:dyDescent="0.25">
      <c r="E715" s="11">
        <f t="shared" ca="1" si="22"/>
        <v>0.20210402957965434</v>
      </c>
      <c r="F715" s="11">
        <f t="shared" ca="1" si="23"/>
        <v>41.309082404692283</v>
      </c>
    </row>
    <row r="716" spans="5:6" x14ac:dyDescent="0.25">
      <c r="E716" s="11">
        <f t="shared" ca="1" si="22"/>
        <v>0.6505949883249097</v>
      </c>
      <c r="F716" s="11">
        <f t="shared" ca="1" si="23"/>
        <v>53.243435133961981</v>
      </c>
    </row>
    <row r="717" spans="5:6" x14ac:dyDescent="0.25">
      <c r="E717" s="11">
        <f t="shared" ca="1" si="22"/>
        <v>0.62321781486837302</v>
      </c>
      <c r="F717" s="11">
        <f t="shared" ca="1" si="23"/>
        <v>52.472596706738777</v>
      </c>
    </row>
    <row r="718" spans="5:6" x14ac:dyDescent="0.25">
      <c r="E718" s="11">
        <f t="shared" ca="1" si="22"/>
        <v>9.4353094704170526E-2</v>
      </c>
      <c r="F718" s="11">
        <f t="shared" ca="1" si="23"/>
        <v>37.159323913637159</v>
      </c>
    </row>
    <row r="719" spans="5:6" x14ac:dyDescent="0.25">
      <c r="E719" s="11">
        <f t="shared" ca="1" si="22"/>
        <v>1.8010367504442404E-2</v>
      </c>
      <c r="F719" s="11">
        <f t="shared" ca="1" si="23"/>
        <v>31.026361368363478</v>
      </c>
    </row>
    <row r="720" spans="5:6" x14ac:dyDescent="0.25">
      <c r="E720" s="11">
        <f t="shared" ca="1" si="22"/>
        <v>0.42113003504563118</v>
      </c>
      <c r="F720" s="11">
        <f t="shared" ca="1" si="23"/>
        <v>47.263549422342699</v>
      </c>
    </row>
    <row r="721" spans="5:6" x14ac:dyDescent="0.25">
      <c r="E721" s="11">
        <f t="shared" ca="1" si="22"/>
        <v>0.85440725220801139</v>
      </c>
      <c r="F721" s="11">
        <f t="shared" ca="1" si="23"/>
        <v>60.656003405209837</v>
      </c>
    </row>
    <row r="722" spans="5:6" x14ac:dyDescent="0.25">
      <c r="E722" s="11">
        <f t="shared" ca="1" si="22"/>
        <v>0.57180164378956144</v>
      </c>
      <c r="F722" s="11">
        <f t="shared" ca="1" si="23"/>
        <v>51.087226227871128</v>
      </c>
    </row>
    <row r="723" spans="5:6" x14ac:dyDescent="0.25">
      <c r="E723" s="11">
        <f t="shared" ca="1" si="22"/>
        <v>6.8106374213742216E-2</v>
      </c>
      <c r="F723" s="11">
        <f t="shared" ca="1" si="23"/>
        <v>35.715848049520986</v>
      </c>
    </row>
    <row r="724" spans="5:6" x14ac:dyDescent="0.25">
      <c r="E724" s="11">
        <f t="shared" ca="1" si="22"/>
        <v>0.34863679762173416</v>
      </c>
      <c r="F724" s="11">
        <f t="shared" ca="1" si="23"/>
        <v>45.425521603011816</v>
      </c>
    </row>
    <row r="725" spans="5:6" x14ac:dyDescent="0.25">
      <c r="E725" s="11">
        <f t="shared" ca="1" si="22"/>
        <v>0.50146840867080766</v>
      </c>
      <c r="F725" s="11">
        <f t="shared" ca="1" si="23"/>
        <v>49.27848559772967</v>
      </c>
    </row>
    <row r="726" spans="5:6" x14ac:dyDescent="0.25">
      <c r="E726" s="11">
        <f t="shared" ca="1" si="22"/>
        <v>0.9723609311962409</v>
      </c>
      <c r="F726" s="11">
        <f t="shared" ca="1" si="23"/>
        <v>71.158670155810057</v>
      </c>
    </row>
    <row r="727" spans="5:6" x14ac:dyDescent="0.25">
      <c r="E727" s="11">
        <f t="shared" ca="1" si="22"/>
        <v>0.60822819838217768</v>
      </c>
      <c r="F727" s="11">
        <f t="shared" ca="1" si="23"/>
        <v>52.061247148564036</v>
      </c>
    </row>
    <row r="728" spans="5:6" x14ac:dyDescent="0.25">
      <c r="E728" s="11">
        <f t="shared" ca="1" si="22"/>
        <v>0.6292288379155635</v>
      </c>
      <c r="F728" s="11">
        <f t="shared" ca="1" si="23"/>
        <v>52.639562118743328</v>
      </c>
    </row>
    <row r="729" spans="5:6" x14ac:dyDescent="0.25">
      <c r="E729" s="11">
        <f t="shared" ca="1" si="22"/>
        <v>0.47034415325319556</v>
      </c>
      <c r="F729" s="11">
        <f t="shared" ca="1" si="23"/>
        <v>48.495554158300116</v>
      </c>
    </row>
    <row r="730" spans="5:6" x14ac:dyDescent="0.25">
      <c r="E730" s="11">
        <f t="shared" ca="1" si="22"/>
        <v>0.40377283949325049</v>
      </c>
      <c r="F730" s="11">
        <f t="shared" ca="1" si="23"/>
        <v>46.82779642472542</v>
      </c>
    </row>
    <row r="731" spans="5:6" x14ac:dyDescent="0.25">
      <c r="E731" s="11">
        <f t="shared" ca="1" si="22"/>
        <v>3.7128637275608223E-2</v>
      </c>
      <c r="F731" s="11">
        <f t="shared" ca="1" si="23"/>
        <v>33.378760179055554</v>
      </c>
    </row>
    <row r="732" spans="5:6" x14ac:dyDescent="0.25">
      <c r="E732" s="11">
        <f t="shared" ca="1" si="22"/>
        <v>0.36754929083465948</v>
      </c>
      <c r="F732" s="11">
        <f t="shared" ca="1" si="23"/>
        <v>45.910745543570314</v>
      </c>
    </row>
    <row r="733" spans="5:6" x14ac:dyDescent="0.25">
      <c r="E733" s="11">
        <f t="shared" ca="1" si="22"/>
        <v>0.90880386010093783</v>
      </c>
      <c r="F733" s="11">
        <f t="shared" ca="1" si="23"/>
        <v>63.926154374844614</v>
      </c>
    </row>
    <row r="734" spans="5:6" x14ac:dyDescent="0.25">
      <c r="E734" s="11">
        <f t="shared" ca="1" si="22"/>
        <v>0.2095532688588444</v>
      </c>
      <c r="F734" s="11">
        <f t="shared" ca="1" si="23"/>
        <v>41.543711146934527</v>
      </c>
    </row>
    <row r="735" spans="5:6" x14ac:dyDescent="0.25">
      <c r="E735" s="11">
        <f t="shared" ca="1" si="22"/>
        <v>0.97908923506359979</v>
      </c>
      <c r="F735" s="11">
        <f t="shared" ca="1" si="23"/>
        <v>72.69141619675203</v>
      </c>
    </row>
    <row r="736" spans="5:6" x14ac:dyDescent="0.25">
      <c r="E736" s="11">
        <f t="shared" ca="1" si="22"/>
        <v>0.57664567225720298</v>
      </c>
      <c r="F736" s="11">
        <f t="shared" ca="1" si="23"/>
        <v>51.214919921588901</v>
      </c>
    </row>
    <row r="737" spans="5:6" x14ac:dyDescent="0.25">
      <c r="E737" s="11">
        <f t="shared" ca="1" si="22"/>
        <v>0.47259945691137906</v>
      </c>
      <c r="F737" s="11">
        <f t="shared" ca="1" si="23"/>
        <v>48.552100261005677</v>
      </c>
    </row>
    <row r="738" spans="5:6" x14ac:dyDescent="0.25">
      <c r="E738" s="11">
        <f t="shared" ca="1" si="22"/>
        <v>0.57850610181269013</v>
      </c>
      <c r="F738" s="11">
        <f t="shared" ca="1" si="23"/>
        <v>51.264099429492056</v>
      </c>
    </row>
    <row r="739" spans="5:6" x14ac:dyDescent="0.25">
      <c r="E739" s="11">
        <f t="shared" ca="1" si="22"/>
        <v>0.93738758957205781</v>
      </c>
      <c r="F739" s="11">
        <f t="shared" ca="1" si="23"/>
        <v>66.346820341597379</v>
      </c>
    </row>
    <row r="740" spans="5:6" x14ac:dyDescent="0.25">
      <c r="E740" s="11">
        <f t="shared" ca="1" si="22"/>
        <v>0.66355447274481993</v>
      </c>
      <c r="F740" s="11">
        <f t="shared" ca="1" si="23"/>
        <v>53.618475704858014</v>
      </c>
    </row>
    <row r="741" spans="5:6" x14ac:dyDescent="0.25">
      <c r="E741" s="11">
        <f t="shared" ca="1" si="22"/>
        <v>0.68828367868750284</v>
      </c>
      <c r="F741" s="11">
        <f t="shared" ca="1" si="23"/>
        <v>54.355455945587067</v>
      </c>
    </row>
    <row r="742" spans="5:6" x14ac:dyDescent="0.25">
      <c r="E742" s="11">
        <f t="shared" ca="1" si="22"/>
        <v>0.7669324703471645</v>
      </c>
      <c r="F742" s="11">
        <f t="shared" ca="1" si="23"/>
        <v>56.953896077832418</v>
      </c>
    </row>
    <row r="743" spans="5:6" x14ac:dyDescent="0.25">
      <c r="E743" s="11">
        <f t="shared" ca="1" si="22"/>
        <v>8.1465015717818057E-2</v>
      </c>
      <c r="F743" s="11">
        <f t="shared" ca="1" si="23"/>
        <v>36.489806291970915</v>
      </c>
    </row>
    <row r="744" spans="5:6" x14ac:dyDescent="0.25">
      <c r="E744" s="11">
        <f t="shared" ca="1" si="22"/>
        <v>0.81095169658492572</v>
      </c>
      <c r="F744" s="11">
        <f t="shared" ca="1" si="23"/>
        <v>58.664132067801241</v>
      </c>
    </row>
    <row r="745" spans="5:6" x14ac:dyDescent="0.25">
      <c r="E745" s="11">
        <f t="shared" ca="1" si="22"/>
        <v>0.57892581803087861</v>
      </c>
      <c r="F745" s="11">
        <f t="shared" ca="1" si="23"/>
        <v>51.275205123436017</v>
      </c>
    </row>
    <row r="746" spans="5:6" x14ac:dyDescent="0.25">
      <c r="E746" s="11">
        <f t="shared" ca="1" si="22"/>
        <v>0.75929376998904419</v>
      </c>
      <c r="F746" s="11">
        <f t="shared" ca="1" si="23"/>
        <v>56.679706606855483</v>
      </c>
    </row>
    <row r="747" spans="5:6" x14ac:dyDescent="0.25">
      <c r="E747" s="11">
        <f t="shared" ca="1" si="22"/>
        <v>0.25699184258207042</v>
      </c>
      <c r="F747" s="11">
        <f t="shared" ca="1" si="23"/>
        <v>42.955570747223526</v>
      </c>
    </row>
    <row r="748" spans="5:6" x14ac:dyDescent="0.25">
      <c r="E748" s="11">
        <f t="shared" ca="1" si="22"/>
        <v>0.84822042717819868</v>
      </c>
      <c r="F748" s="11">
        <f t="shared" ca="1" si="23"/>
        <v>60.347792320763389</v>
      </c>
    </row>
    <row r="749" spans="5:6" x14ac:dyDescent="0.25">
      <c r="E749" s="11">
        <f t="shared" ca="1" si="22"/>
        <v>0.37802968995114627</v>
      </c>
      <c r="F749" s="11">
        <f t="shared" ca="1" si="23"/>
        <v>46.17748201896562</v>
      </c>
    </row>
    <row r="750" spans="5:6" x14ac:dyDescent="0.25">
      <c r="E750" s="11">
        <f t="shared" ca="1" si="22"/>
        <v>0.93017186821649089</v>
      </c>
      <c r="F750" s="11">
        <f t="shared" ca="1" si="23"/>
        <v>65.660730185688195</v>
      </c>
    </row>
    <row r="751" spans="5:6" x14ac:dyDescent="0.25">
      <c r="E751" s="11">
        <f t="shared" ca="1" si="22"/>
        <v>0.79824806795484093</v>
      </c>
      <c r="F751" s="11">
        <f t="shared" ca="1" si="23"/>
        <v>58.144851176911978</v>
      </c>
    </row>
    <row r="752" spans="5:6" x14ac:dyDescent="0.25">
      <c r="E752" s="11">
        <f t="shared" ca="1" si="22"/>
        <v>0.28876999911550716</v>
      </c>
      <c r="F752" s="11">
        <f t="shared" ca="1" si="23"/>
        <v>43.841071839105055</v>
      </c>
    </row>
    <row r="753" spans="5:6" x14ac:dyDescent="0.25">
      <c r="E753" s="11">
        <f t="shared" ca="1" si="22"/>
        <v>0.59617583753389503</v>
      </c>
      <c r="F753" s="11">
        <f t="shared" ca="1" si="23"/>
        <v>51.735255251097627</v>
      </c>
    </row>
    <row r="754" spans="5:6" x14ac:dyDescent="0.25">
      <c r="E754" s="11">
        <f t="shared" ca="1" si="22"/>
        <v>0.19916021587711696</v>
      </c>
      <c r="F754" s="11">
        <f t="shared" ca="1" si="23"/>
        <v>41.215193183951939</v>
      </c>
    </row>
    <row r="755" spans="5:6" x14ac:dyDescent="0.25">
      <c r="E755" s="11">
        <f t="shared" ca="1" si="22"/>
        <v>0.5674385499991661</v>
      </c>
      <c r="F755" s="11">
        <f t="shared" ca="1" si="23"/>
        <v>50.972635889994464</v>
      </c>
    </row>
    <row r="756" spans="5:6" x14ac:dyDescent="0.25">
      <c r="E756" s="11">
        <f t="shared" ca="1" si="22"/>
        <v>0.66099216732000476</v>
      </c>
      <c r="F756" s="11">
        <f t="shared" ca="1" si="23"/>
        <v>53.543755708360145</v>
      </c>
    </row>
    <row r="757" spans="5:6" x14ac:dyDescent="0.25">
      <c r="E757" s="11">
        <f t="shared" ca="1" si="22"/>
        <v>0.95238288300764717</v>
      </c>
      <c r="F757" s="11">
        <f t="shared" ca="1" si="23"/>
        <v>68.018409692690668</v>
      </c>
    </row>
    <row r="758" spans="5:6" x14ac:dyDescent="0.25">
      <c r="E758" s="11">
        <f t="shared" ca="1" si="22"/>
        <v>0.35438202773471439</v>
      </c>
      <c r="F758" s="11">
        <f t="shared" ca="1" si="23"/>
        <v>45.573511272603056</v>
      </c>
    </row>
    <row r="759" spans="5:6" x14ac:dyDescent="0.25">
      <c r="E759" s="11">
        <f t="shared" ca="1" si="22"/>
        <v>0.5102345709882854</v>
      </c>
      <c r="F759" s="11">
        <f t="shared" ca="1" si="23"/>
        <v>49.500344794020748</v>
      </c>
    </row>
    <row r="760" spans="5:6" x14ac:dyDescent="0.25">
      <c r="E760" s="11">
        <f t="shared" ca="1" si="22"/>
        <v>0.76425475548968047</v>
      </c>
      <c r="F760" s="11">
        <f t="shared" ca="1" si="23"/>
        <v>56.85712517589787</v>
      </c>
    </row>
    <row r="761" spans="5:6" x14ac:dyDescent="0.25">
      <c r="E761" s="11">
        <f t="shared" ca="1" si="22"/>
        <v>0.87968180554763531</v>
      </c>
      <c r="F761" s="11">
        <f t="shared" ca="1" si="23"/>
        <v>62.029335117334</v>
      </c>
    </row>
    <row r="762" spans="5:6" x14ac:dyDescent="0.25">
      <c r="E762" s="11">
        <f t="shared" ca="1" si="22"/>
        <v>0.85806819728265038</v>
      </c>
      <c r="F762" s="11">
        <f t="shared" ca="1" si="23"/>
        <v>60.843043557492244</v>
      </c>
    </row>
    <row r="763" spans="5:6" x14ac:dyDescent="0.25">
      <c r="E763" s="11">
        <f t="shared" ca="1" si="22"/>
        <v>0.2485583268063507</v>
      </c>
      <c r="F763" s="11">
        <f t="shared" ca="1" si="23"/>
        <v>42.713476476190863</v>
      </c>
    </row>
    <row r="764" spans="5:6" x14ac:dyDescent="0.25">
      <c r="E764" s="11">
        <f t="shared" ca="1" si="22"/>
        <v>0.63679463790526392</v>
      </c>
      <c r="F764" s="11">
        <f t="shared" ca="1" si="23"/>
        <v>52.851474398502866</v>
      </c>
    </row>
    <row r="765" spans="5:6" x14ac:dyDescent="0.25">
      <c r="E765" s="11">
        <f t="shared" ca="1" si="22"/>
        <v>0.88598955013245972</v>
      </c>
      <c r="F765" s="11">
        <f t="shared" ca="1" si="23"/>
        <v>62.406530835686908</v>
      </c>
    </row>
    <row r="766" spans="5:6" x14ac:dyDescent="0.25">
      <c r="E766" s="11">
        <f t="shared" ca="1" si="22"/>
        <v>0.32863859312401433</v>
      </c>
      <c r="F766" s="11">
        <f t="shared" ca="1" si="23"/>
        <v>44.905670629349771</v>
      </c>
    </row>
    <row r="767" spans="5:6" x14ac:dyDescent="0.25">
      <c r="E767" s="11">
        <f t="shared" ca="1" si="22"/>
        <v>0.92519589113273704</v>
      </c>
      <c r="F767" s="11">
        <f t="shared" ca="1" si="23"/>
        <v>65.221287729921357</v>
      </c>
    </row>
    <row r="768" spans="5:6" x14ac:dyDescent="0.25">
      <c r="E768" s="11">
        <f t="shared" ca="1" si="22"/>
        <v>0.60850581429544615</v>
      </c>
      <c r="F768" s="11">
        <f t="shared" ca="1" si="23"/>
        <v>52.068804038410939</v>
      </c>
    </row>
    <row r="769" spans="5:6" x14ac:dyDescent="0.25">
      <c r="E769" s="11">
        <f t="shared" ca="1" si="22"/>
        <v>0.97169455236361901</v>
      </c>
      <c r="F769" s="11">
        <f t="shared" ca="1" si="23"/>
        <v>71.02552905863125</v>
      </c>
    </row>
    <row r="770" spans="5:6" x14ac:dyDescent="0.25">
      <c r="E770" s="11">
        <f t="shared" ca="1" si="22"/>
        <v>0.85015296257884709</v>
      </c>
      <c r="F770" s="11">
        <f t="shared" ca="1" si="23"/>
        <v>60.443039903843918</v>
      </c>
    </row>
    <row r="771" spans="5:6" x14ac:dyDescent="0.25">
      <c r="E771" s="11">
        <f t="shared" ca="1" si="22"/>
        <v>0.79504244820484549</v>
      </c>
      <c r="F771" s="11">
        <f t="shared" ca="1" si="23"/>
        <v>58.01741945202474</v>
      </c>
    </row>
    <row r="772" spans="5:6" x14ac:dyDescent="0.25">
      <c r="E772" s="11">
        <f t="shared" ref="E772:E835" ca="1" si="24">RAND()</f>
        <v>0.54579372028214934</v>
      </c>
      <c r="F772" s="11">
        <f t="shared" ref="F772:F835" ca="1" si="25">_xlfn.GAMMA.INV(E772,$C$3,$C$4)</f>
        <v>50.409575196786754</v>
      </c>
    </row>
    <row r="773" spans="5:6" x14ac:dyDescent="0.25">
      <c r="E773" s="11">
        <f t="shared" ca="1" si="24"/>
        <v>0.98946600945765295</v>
      </c>
      <c r="F773" s="11">
        <f t="shared" ca="1" si="25"/>
        <v>76.279420290220003</v>
      </c>
    </row>
    <row r="774" spans="5:6" x14ac:dyDescent="0.25">
      <c r="E774" s="11">
        <f t="shared" ca="1" si="24"/>
        <v>5.2794504033314871E-2</v>
      </c>
      <c r="F774" s="11">
        <f t="shared" ca="1" si="25"/>
        <v>34.68599876286499</v>
      </c>
    </row>
    <row r="775" spans="5:6" x14ac:dyDescent="0.25">
      <c r="E775" s="11">
        <f t="shared" ca="1" si="24"/>
        <v>0.6994403413635446</v>
      </c>
      <c r="F775" s="11">
        <f t="shared" ca="1" si="25"/>
        <v>54.698314279171704</v>
      </c>
    </row>
    <row r="776" spans="5:6" x14ac:dyDescent="0.25">
      <c r="E776" s="11">
        <f t="shared" ca="1" si="24"/>
        <v>0.25845055441469378</v>
      </c>
      <c r="F776" s="11">
        <f t="shared" ca="1" si="25"/>
        <v>42.997113197564545</v>
      </c>
    </row>
    <row r="777" spans="5:6" x14ac:dyDescent="0.25">
      <c r="E777" s="11">
        <f t="shared" ca="1" si="24"/>
        <v>0.30789351062749282</v>
      </c>
      <c r="F777" s="11">
        <f t="shared" ca="1" si="25"/>
        <v>44.357114690891549</v>
      </c>
    </row>
    <row r="778" spans="5:6" x14ac:dyDescent="0.25">
      <c r="E778" s="11">
        <f t="shared" ca="1" si="24"/>
        <v>0.54797363056631943</v>
      </c>
      <c r="F778" s="11">
        <f t="shared" ca="1" si="25"/>
        <v>50.465906110862043</v>
      </c>
    </row>
    <row r="779" spans="5:6" x14ac:dyDescent="0.25">
      <c r="E779" s="11">
        <f t="shared" ca="1" si="24"/>
        <v>0.11598717756044241</v>
      </c>
      <c r="F779" s="11">
        <f t="shared" ca="1" si="25"/>
        <v>38.160809165502037</v>
      </c>
    </row>
    <row r="780" spans="5:6" x14ac:dyDescent="0.25">
      <c r="E780" s="11">
        <f t="shared" ca="1" si="24"/>
        <v>0.57262710579022646</v>
      </c>
      <c r="F780" s="11">
        <f t="shared" ca="1" si="25"/>
        <v>51.108950585500949</v>
      </c>
    </row>
    <row r="781" spans="5:6" x14ac:dyDescent="0.25">
      <c r="E781" s="11">
        <f t="shared" ca="1" si="24"/>
        <v>0.62858280530492416</v>
      </c>
      <c r="F781" s="11">
        <f t="shared" ca="1" si="25"/>
        <v>52.621559422554952</v>
      </c>
    </row>
    <row r="782" spans="5:6" x14ac:dyDescent="0.25">
      <c r="E782" s="11">
        <f t="shared" ca="1" si="24"/>
        <v>0.21159539504844194</v>
      </c>
      <c r="F782" s="11">
        <f t="shared" ca="1" si="25"/>
        <v>41.607323363199335</v>
      </c>
    </row>
    <row r="783" spans="5:6" x14ac:dyDescent="0.25">
      <c r="E783" s="11">
        <f t="shared" ca="1" si="24"/>
        <v>8.7386825719765415E-2</v>
      </c>
      <c r="F783" s="11">
        <f t="shared" ca="1" si="25"/>
        <v>36.805533829627286</v>
      </c>
    </row>
    <row r="784" spans="5:6" x14ac:dyDescent="0.25">
      <c r="E784" s="11">
        <f t="shared" ca="1" si="24"/>
        <v>0.98178937108488895</v>
      </c>
      <c r="F784" s="11">
        <f t="shared" ca="1" si="25"/>
        <v>73.434246822257109</v>
      </c>
    </row>
    <row r="785" spans="5:6" x14ac:dyDescent="0.25">
      <c r="E785" s="11">
        <f t="shared" ca="1" si="24"/>
        <v>0.1426774910644244</v>
      </c>
      <c r="F785" s="11">
        <f t="shared" ca="1" si="25"/>
        <v>39.247894896719963</v>
      </c>
    </row>
    <row r="786" spans="5:6" x14ac:dyDescent="0.25">
      <c r="E786" s="11">
        <f t="shared" ca="1" si="24"/>
        <v>0.4836047848625199</v>
      </c>
      <c r="F786" s="11">
        <f t="shared" ca="1" si="25"/>
        <v>48.828380263013081</v>
      </c>
    </row>
    <row r="787" spans="5:6" x14ac:dyDescent="0.25">
      <c r="E787" s="11">
        <f t="shared" ca="1" si="24"/>
        <v>8.6483115452413162E-2</v>
      </c>
      <c r="F787" s="11">
        <f t="shared" ca="1" si="25"/>
        <v>36.758291777726285</v>
      </c>
    </row>
    <row r="788" spans="5:6" x14ac:dyDescent="0.25">
      <c r="E788" s="11">
        <f t="shared" ca="1" si="24"/>
        <v>0.28364327910033793</v>
      </c>
      <c r="F788" s="11">
        <f t="shared" ca="1" si="25"/>
        <v>43.700765303939463</v>
      </c>
    </row>
    <row r="789" spans="5:6" x14ac:dyDescent="0.25">
      <c r="E789" s="11">
        <f t="shared" ca="1" si="24"/>
        <v>0.56887322309772015</v>
      </c>
      <c r="F789" s="11">
        <f t="shared" ca="1" si="25"/>
        <v>51.010272071093496</v>
      </c>
    </row>
    <row r="790" spans="5:6" x14ac:dyDescent="0.25">
      <c r="E790" s="11">
        <f t="shared" ca="1" si="24"/>
        <v>0.62556505879648006</v>
      </c>
      <c r="F790" s="11">
        <f t="shared" ca="1" si="25"/>
        <v>52.537651870114551</v>
      </c>
    </row>
    <row r="791" spans="5:6" x14ac:dyDescent="0.25">
      <c r="E791" s="11">
        <f t="shared" ca="1" si="24"/>
        <v>0.40705069093827184</v>
      </c>
      <c r="F791" s="11">
        <f t="shared" ca="1" si="25"/>
        <v>46.910216154942482</v>
      </c>
    </row>
    <row r="792" spans="5:6" x14ac:dyDescent="0.25">
      <c r="E792" s="11">
        <f t="shared" ca="1" si="24"/>
        <v>2.722197523603187E-2</v>
      </c>
      <c r="F792" s="11">
        <f t="shared" ca="1" si="25"/>
        <v>32.320511366242179</v>
      </c>
    </row>
    <row r="793" spans="5:6" x14ac:dyDescent="0.25">
      <c r="E793" s="11">
        <f t="shared" ca="1" si="24"/>
        <v>0.29737342669408962</v>
      </c>
      <c r="F793" s="11">
        <f t="shared" ca="1" si="25"/>
        <v>44.074598063656737</v>
      </c>
    </row>
    <row r="794" spans="5:6" x14ac:dyDescent="0.25">
      <c r="E794" s="11">
        <f t="shared" ca="1" si="24"/>
        <v>0.44923545747998961</v>
      </c>
      <c r="F794" s="11">
        <f t="shared" ca="1" si="25"/>
        <v>47.967043339512593</v>
      </c>
    </row>
    <row r="795" spans="5:6" x14ac:dyDescent="0.25">
      <c r="E795" s="11">
        <f t="shared" ca="1" si="24"/>
        <v>0.83628036132723171</v>
      </c>
      <c r="F795" s="11">
        <f t="shared" ca="1" si="25"/>
        <v>59.778449258081743</v>
      </c>
    </row>
    <row r="796" spans="5:6" x14ac:dyDescent="0.25">
      <c r="E796" s="11">
        <f t="shared" ca="1" si="24"/>
        <v>0.320435488211254</v>
      </c>
      <c r="F796" s="11">
        <f t="shared" ca="1" si="25"/>
        <v>44.690008659480924</v>
      </c>
    </row>
    <row r="797" spans="5:6" x14ac:dyDescent="0.25">
      <c r="E797" s="11">
        <f t="shared" ca="1" si="24"/>
        <v>0.30033560792203429</v>
      </c>
      <c r="F797" s="11">
        <f t="shared" ca="1" si="25"/>
        <v>44.154472061313129</v>
      </c>
    </row>
    <row r="798" spans="5:6" x14ac:dyDescent="0.25">
      <c r="E798" s="11">
        <f t="shared" ca="1" si="24"/>
        <v>0.10833933089000747</v>
      </c>
      <c r="F798" s="11">
        <f t="shared" ca="1" si="25"/>
        <v>37.821499397596639</v>
      </c>
    </row>
    <row r="799" spans="5:6" x14ac:dyDescent="0.25">
      <c r="E799" s="11">
        <f t="shared" ca="1" si="24"/>
        <v>0.30269466838205483</v>
      </c>
      <c r="F799" s="11">
        <f t="shared" ca="1" si="25"/>
        <v>44.217897921211033</v>
      </c>
    </row>
    <row r="800" spans="5:6" x14ac:dyDescent="0.25">
      <c r="E800" s="11">
        <f t="shared" ca="1" si="24"/>
        <v>0.24960508224392552</v>
      </c>
      <c r="F800" s="11">
        <f t="shared" ca="1" si="25"/>
        <v>42.743707674125829</v>
      </c>
    </row>
    <row r="801" spans="5:6" x14ac:dyDescent="0.25">
      <c r="E801" s="11">
        <f t="shared" ca="1" si="24"/>
        <v>0.7448481316532225</v>
      </c>
      <c r="F801" s="11">
        <f t="shared" ca="1" si="25"/>
        <v>56.176057147870459</v>
      </c>
    </row>
    <row r="802" spans="5:6" x14ac:dyDescent="0.25">
      <c r="E802" s="11">
        <f t="shared" ca="1" si="24"/>
        <v>0.49570550918272915</v>
      </c>
      <c r="F802" s="11">
        <f t="shared" ca="1" si="25"/>
        <v>49.133013291624934</v>
      </c>
    </row>
    <row r="803" spans="5:6" x14ac:dyDescent="0.25">
      <c r="E803" s="11">
        <f t="shared" ca="1" si="24"/>
        <v>0.38864538526360237</v>
      </c>
      <c r="F803" s="11">
        <f t="shared" ca="1" si="25"/>
        <v>46.446387791108805</v>
      </c>
    </row>
    <row r="804" spans="5:6" x14ac:dyDescent="0.25">
      <c r="E804" s="11">
        <f t="shared" ca="1" si="24"/>
        <v>0.13589133124334563</v>
      </c>
      <c r="F804" s="11">
        <f t="shared" ca="1" si="25"/>
        <v>38.983905525984397</v>
      </c>
    </row>
    <row r="805" spans="5:6" x14ac:dyDescent="0.25">
      <c r="E805" s="11">
        <f t="shared" ca="1" si="24"/>
        <v>0.18572980265076</v>
      </c>
      <c r="F805" s="11">
        <f t="shared" ca="1" si="25"/>
        <v>40.777711300594476</v>
      </c>
    </row>
    <row r="806" spans="5:6" x14ac:dyDescent="0.25">
      <c r="E806" s="11">
        <f t="shared" ca="1" si="24"/>
        <v>0.83723850670220323</v>
      </c>
      <c r="F806" s="11">
        <f t="shared" ca="1" si="25"/>
        <v>59.82298519161813</v>
      </c>
    </row>
    <row r="807" spans="5:6" x14ac:dyDescent="0.25">
      <c r="E807" s="11">
        <f t="shared" ca="1" si="24"/>
        <v>0.6200910170949836</v>
      </c>
      <c r="F807" s="11">
        <f t="shared" ca="1" si="25"/>
        <v>52.38621398337785</v>
      </c>
    </row>
    <row r="808" spans="5:6" x14ac:dyDescent="0.25">
      <c r="E808" s="11">
        <f t="shared" ca="1" si="24"/>
        <v>1.7798810143645261E-2</v>
      </c>
      <c r="F808" s="11">
        <f t="shared" ca="1" si="25"/>
        <v>30.991052461940146</v>
      </c>
    </row>
    <row r="809" spans="5:6" x14ac:dyDescent="0.25">
      <c r="E809" s="11">
        <f t="shared" ca="1" si="24"/>
        <v>0.83796171844980849</v>
      </c>
      <c r="F809" s="11">
        <f t="shared" ca="1" si="25"/>
        <v>59.856728614203973</v>
      </c>
    </row>
    <row r="810" spans="5:6" x14ac:dyDescent="0.25">
      <c r="E810" s="11">
        <f t="shared" ca="1" si="24"/>
        <v>0.94338727204990092</v>
      </c>
      <c r="F810" s="11">
        <f t="shared" ca="1" si="25"/>
        <v>66.969905869096976</v>
      </c>
    </row>
    <row r="811" spans="5:6" x14ac:dyDescent="0.25">
      <c r="E811" s="11">
        <f t="shared" ca="1" si="24"/>
        <v>7.1121692194870967E-3</v>
      </c>
      <c r="F811" s="11">
        <f t="shared" ca="1" si="25"/>
        <v>28.490960267227258</v>
      </c>
    </row>
    <row r="812" spans="5:6" x14ac:dyDescent="0.25">
      <c r="E812" s="11">
        <f t="shared" ca="1" si="24"/>
        <v>0.32430598819170442</v>
      </c>
      <c r="F812" s="11">
        <f t="shared" ca="1" si="25"/>
        <v>44.791957215190983</v>
      </c>
    </row>
    <row r="813" spans="5:6" x14ac:dyDescent="0.25">
      <c r="E813" s="11">
        <f t="shared" ca="1" si="24"/>
        <v>0.78982383636971432</v>
      </c>
      <c r="F813" s="11">
        <f t="shared" ca="1" si="25"/>
        <v>57.812858284025779</v>
      </c>
    </row>
    <row r="814" spans="5:6" x14ac:dyDescent="0.25">
      <c r="E814" s="11">
        <f t="shared" ca="1" si="24"/>
        <v>0.8978308252349485</v>
      </c>
      <c r="F814" s="11">
        <f t="shared" ca="1" si="25"/>
        <v>63.161444093498488</v>
      </c>
    </row>
    <row r="815" spans="5:6" x14ac:dyDescent="0.25">
      <c r="E815" s="11">
        <f t="shared" ca="1" si="24"/>
        <v>0.85649421379423574</v>
      </c>
      <c r="F815" s="11">
        <f t="shared" ca="1" si="25"/>
        <v>60.762187033875762</v>
      </c>
    </row>
    <row r="816" spans="5:6" x14ac:dyDescent="0.25">
      <c r="E816" s="11">
        <f t="shared" ca="1" si="24"/>
        <v>0.4824748277108547</v>
      </c>
      <c r="F816" s="11">
        <f t="shared" ca="1" si="25"/>
        <v>48.799983374569436</v>
      </c>
    </row>
    <row r="817" spans="5:6" x14ac:dyDescent="0.25">
      <c r="E817" s="11">
        <f t="shared" ca="1" si="24"/>
        <v>0.28429766017427571</v>
      </c>
      <c r="F817" s="11">
        <f t="shared" ca="1" si="25"/>
        <v>43.718724096219788</v>
      </c>
    </row>
    <row r="818" spans="5:6" x14ac:dyDescent="0.25">
      <c r="E818" s="11">
        <f t="shared" ca="1" si="24"/>
        <v>0.19755846433323543</v>
      </c>
      <c r="F818" s="11">
        <f t="shared" ca="1" si="25"/>
        <v>41.163817556326592</v>
      </c>
    </row>
    <row r="819" spans="5:6" x14ac:dyDescent="0.25">
      <c r="E819" s="11">
        <f t="shared" ca="1" si="24"/>
        <v>0.68174150910129117</v>
      </c>
      <c r="F819" s="11">
        <f t="shared" ca="1" si="25"/>
        <v>54.157542988921008</v>
      </c>
    </row>
    <row r="820" spans="5:6" x14ac:dyDescent="0.25">
      <c r="E820" s="11">
        <f t="shared" ca="1" si="24"/>
        <v>0.9431823654750271</v>
      </c>
      <c r="F820" s="11">
        <f t="shared" ca="1" si="25"/>
        <v>66.947725031866995</v>
      </c>
    </row>
    <row r="821" spans="5:6" x14ac:dyDescent="0.25">
      <c r="E821" s="11">
        <f t="shared" ca="1" si="24"/>
        <v>0.79471115263757064</v>
      </c>
      <c r="F821" s="11">
        <f t="shared" ca="1" si="25"/>
        <v>58.004327922243377</v>
      </c>
    </row>
    <row r="822" spans="5:6" x14ac:dyDescent="0.25">
      <c r="E822" s="11">
        <f t="shared" ca="1" si="24"/>
        <v>0.39520548093395524</v>
      </c>
      <c r="F822" s="11">
        <f t="shared" ca="1" si="25"/>
        <v>46.612016292174125</v>
      </c>
    </row>
    <row r="823" spans="5:6" x14ac:dyDescent="0.25">
      <c r="E823" s="11">
        <f t="shared" ca="1" si="24"/>
        <v>0.82180294261070663</v>
      </c>
      <c r="F823" s="11">
        <f t="shared" ca="1" si="25"/>
        <v>59.12752234029</v>
      </c>
    </row>
    <row r="824" spans="5:6" x14ac:dyDescent="0.25">
      <c r="E824" s="11">
        <f t="shared" ca="1" si="24"/>
        <v>0.41185481205517438</v>
      </c>
      <c r="F824" s="11">
        <f t="shared" ca="1" si="25"/>
        <v>47.030894305079222</v>
      </c>
    </row>
    <row r="825" spans="5:6" x14ac:dyDescent="0.25">
      <c r="E825" s="11">
        <f t="shared" ca="1" si="24"/>
        <v>0.29026710354266438</v>
      </c>
      <c r="F825" s="11">
        <f t="shared" ca="1" si="25"/>
        <v>43.881878363308637</v>
      </c>
    </row>
    <row r="826" spans="5:6" x14ac:dyDescent="0.25">
      <c r="E826" s="11">
        <f t="shared" ca="1" si="24"/>
        <v>0.77867170492730109</v>
      </c>
      <c r="F826" s="11">
        <f t="shared" ca="1" si="25"/>
        <v>57.38698876543549</v>
      </c>
    </row>
    <row r="827" spans="5:6" x14ac:dyDescent="0.25">
      <c r="E827" s="11">
        <f t="shared" ca="1" si="24"/>
        <v>0.37088822018186796</v>
      </c>
      <c r="F827" s="11">
        <f t="shared" ca="1" si="25"/>
        <v>45.995873609450413</v>
      </c>
    </row>
    <row r="828" spans="5:6" x14ac:dyDescent="0.25">
      <c r="E828" s="11">
        <f t="shared" ca="1" si="24"/>
        <v>0.88333166066065738</v>
      </c>
      <c r="F828" s="11">
        <f t="shared" ca="1" si="25"/>
        <v>62.24565029606979</v>
      </c>
    </row>
    <row r="829" spans="5:6" x14ac:dyDescent="0.25">
      <c r="E829" s="11">
        <f t="shared" ca="1" si="24"/>
        <v>0.96645646116846495</v>
      </c>
      <c r="F829" s="11">
        <f t="shared" ca="1" si="25"/>
        <v>70.065663399740444</v>
      </c>
    </row>
    <row r="830" spans="5:6" x14ac:dyDescent="0.25">
      <c r="E830" s="11">
        <f t="shared" ca="1" si="24"/>
        <v>0.43447993898344783</v>
      </c>
      <c r="F830" s="11">
        <f t="shared" ca="1" si="25"/>
        <v>47.59786348464209</v>
      </c>
    </row>
    <row r="831" spans="5:6" x14ac:dyDescent="0.25">
      <c r="E831" s="11">
        <f t="shared" ca="1" si="24"/>
        <v>0.96259968285198549</v>
      </c>
      <c r="F831" s="11">
        <f t="shared" ca="1" si="25"/>
        <v>69.439751142875082</v>
      </c>
    </row>
    <row r="832" spans="5:6" x14ac:dyDescent="0.25">
      <c r="E832" s="11">
        <f t="shared" ca="1" si="24"/>
        <v>0.26169115516233166</v>
      </c>
      <c r="F832" s="11">
        <f t="shared" ca="1" si="25"/>
        <v>43.089066326304483</v>
      </c>
    </row>
    <row r="833" spans="5:6" x14ac:dyDescent="0.25">
      <c r="E833" s="11">
        <f t="shared" ca="1" si="24"/>
        <v>0.90113298465846248</v>
      </c>
      <c r="F833" s="11">
        <f t="shared" ca="1" si="25"/>
        <v>63.384334250029781</v>
      </c>
    </row>
    <row r="834" spans="5:6" x14ac:dyDescent="0.25">
      <c r="E834" s="11">
        <f t="shared" ca="1" si="24"/>
        <v>0.57660718969331726</v>
      </c>
      <c r="F834" s="11">
        <f t="shared" ca="1" si="25"/>
        <v>51.21390346668781</v>
      </c>
    </row>
    <row r="835" spans="5:6" x14ac:dyDescent="0.25">
      <c r="E835" s="11">
        <f t="shared" ca="1" si="24"/>
        <v>0.22996081445762873</v>
      </c>
      <c r="F835" s="11">
        <f t="shared" ca="1" si="25"/>
        <v>42.166931193106294</v>
      </c>
    </row>
    <row r="836" spans="5:6" x14ac:dyDescent="0.25">
      <c r="E836" s="11">
        <f t="shared" ref="E836:E899" ca="1" si="26">RAND()</f>
        <v>0.50356687669593203</v>
      </c>
      <c r="F836" s="11">
        <f t="shared" ref="F836:F899" ca="1" si="27">_xlfn.GAMMA.INV(E836,$C$3,$C$4)</f>
        <v>49.331528662123191</v>
      </c>
    </row>
    <row r="837" spans="5:6" x14ac:dyDescent="0.25">
      <c r="E837" s="11">
        <f t="shared" ca="1" si="26"/>
        <v>0.9194928984945141</v>
      </c>
      <c r="F837" s="11">
        <f t="shared" ca="1" si="27"/>
        <v>64.746434742791394</v>
      </c>
    </row>
    <row r="838" spans="5:6" x14ac:dyDescent="0.25">
      <c r="E838" s="11">
        <f t="shared" ca="1" si="26"/>
        <v>0.10151251913988701</v>
      </c>
      <c r="F838" s="11">
        <f t="shared" ca="1" si="27"/>
        <v>37.505606766985267</v>
      </c>
    </row>
    <row r="839" spans="5:6" x14ac:dyDescent="0.25">
      <c r="E839" s="11">
        <f t="shared" ca="1" si="26"/>
        <v>0.55734274494011271</v>
      </c>
      <c r="F839" s="11">
        <f t="shared" ca="1" si="27"/>
        <v>50.708939475893409</v>
      </c>
    </row>
    <row r="840" spans="5:6" x14ac:dyDescent="0.25">
      <c r="E840" s="11">
        <f t="shared" ca="1" si="26"/>
        <v>0.68443502918261157</v>
      </c>
      <c r="F840" s="11">
        <f t="shared" ca="1" si="27"/>
        <v>54.238756895692021</v>
      </c>
    </row>
    <row r="841" spans="5:6" x14ac:dyDescent="0.25">
      <c r="E841" s="11">
        <f t="shared" ca="1" si="26"/>
        <v>0.44095850886464583</v>
      </c>
      <c r="F841" s="11">
        <f t="shared" ca="1" si="27"/>
        <v>47.759970733833718</v>
      </c>
    </row>
    <row r="842" spans="5:6" x14ac:dyDescent="0.25">
      <c r="E842" s="11">
        <f t="shared" ca="1" si="26"/>
        <v>0.62737045305855554</v>
      </c>
      <c r="F842" s="11">
        <f t="shared" ca="1" si="27"/>
        <v>52.587813560329558</v>
      </c>
    </row>
    <row r="843" spans="5:6" x14ac:dyDescent="0.25">
      <c r="E843" s="11">
        <f t="shared" ca="1" si="26"/>
        <v>9.4927303289068288E-2</v>
      </c>
      <c r="F843" s="11">
        <f t="shared" ca="1" si="27"/>
        <v>37.187712318066175</v>
      </c>
    </row>
    <row r="844" spans="5:6" x14ac:dyDescent="0.25">
      <c r="E844" s="11">
        <f t="shared" ca="1" si="26"/>
        <v>0.45940153329935085</v>
      </c>
      <c r="F844" s="11">
        <f t="shared" ca="1" si="27"/>
        <v>48.221449431776286</v>
      </c>
    </row>
    <row r="845" spans="5:6" x14ac:dyDescent="0.25">
      <c r="E845" s="11">
        <f t="shared" ca="1" si="26"/>
        <v>0.60975153421519357</v>
      </c>
      <c r="F845" s="11">
        <f t="shared" ca="1" si="27"/>
        <v>52.102740931763904</v>
      </c>
    </row>
    <row r="846" spans="5:6" x14ac:dyDescent="0.25">
      <c r="E846" s="11">
        <f t="shared" ca="1" si="26"/>
        <v>1.449683435443494E-2</v>
      </c>
      <c r="F846" s="11">
        <f t="shared" ca="1" si="27"/>
        <v>30.391680996683377</v>
      </c>
    </row>
    <row r="847" spans="5:6" x14ac:dyDescent="0.25">
      <c r="E847" s="11">
        <f t="shared" ca="1" si="26"/>
        <v>0.6155205001348123</v>
      </c>
      <c r="F847" s="11">
        <f t="shared" ca="1" si="27"/>
        <v>52.260503233326411</v>
      </c>
    </row>
    <row r="848" spans="5:6" x14ac:dyDescent="0.25">
      <c r="E848" s="11">
        <f t="shared" ca="1" si="26"/>
        <v>0.84506014118861017</v>
      </c>
      <c r="F848" s="11">
        <f t="shared" ca="1" si="27"/>
        <v>60.193962181630539</v>
      </c>
    </row>
    <row r="849" spans="5:6" x14ac:dyDescent="0.25">
      <c r="E849" s="11">
        <f t="shared" ca="1" si="26"/>
        <v>0.22293418327215386</v>
      </c>
      <c r="F849" s="11">
        <f t="shared" ca="1" si="27"/>
        <v>41.955359007142818</v>
      </c>
    </row>
    <row r="850" spans="5:6" x14ac:dyDescent="0.25">
      <c r="E850" s="11">
        <f t="shared" ca="1" si="26"/>
        <v>0.47872534902867214</v>
      </c>
      <c r="F850" s="11">
        <f t="shared" ca="1" si="27"/>
        <v>48.705807905766449</v>
      </c>
    </row>
    <row r="851" spans="5:6" x14ac:dyDescent="0.25">
      <c r="E851" s="11">
        <f t="shared" ca="1" si="26"/>
        <v>0.84278090005594763</v>
      </c>
      <c r="F851" s="11">
        <f t="shared" ca="1" si="27"/>
        <v>60.084457527424625</v>
      </c>
    </row>
    <row r="852" spans="5:6" x14ac:dyDescent="0.25">
      <c r="E852" s="11">
        <f t="shared" ca="1" si="26"/>
        <v>0.5307416687101163</v>
      </c>
      <c r="F852" s="11">
        <f t="shared" ca="1" si="27"/>
        <v>50.02263352083876</v>
      </c>
    </row>
    <row r="853" spans="5:6" x14ac:dyDescent="0.25">
      <c r="E853" s="11">
        <f t="shared" ca="1" si="26"/>
        <v>0.30042600123882601</v>
      </c>
      <c r="F853" s="11">
        <f t="shared" ca="1" si="27"/>
        <v>44.156905377290343</v>
      </c>
    </row>
    <row r="854" spans="5:6" x14ac:dyDescent="0.25">
      <c r="E854" s="11">
        <f t="shared" ca="1" si="26"/>
        <v>0.4591301103121056</v>
      </c>
      <c r="F854" s="11">
        <f t="shared" ca="1" si="27"/>
        <v>48.214654768691368</v>
      </c>
    </row>
    <row r="855" spans="5:6" x14ac:dyDescent="0.25">
      <c r="E855" s="11">
        <f t="shared" ca="1" si="26"/>
        <v>0.75796479140261785</v>
      </c>
      <c r="F855" s="11">
        <f t="shared" ca="1" si="27"/>
        <v>56.632580030022098</v>
      </c>
    </row>
    <row r="856" spans="5:6" x14ac:dyDescent="0.25">
      <c r="E856" s="11">
        <f t="shared" ca="1" si="26"/>
        <v>0.79444649392798661</v>
      </c>
      <c r="F856" s="11">
        <f t="shared" ca="1" si="27"/>
        <v>57.993880036889088</v>
      </c>
    </row>
    <row r="857" spans="5:6" x14ac:dyDescent="0.25">
      <c r="E857" s="11">
        <f t="shared" ca="1" si="26"/>
        <v>0.56459872489437379</v>
      </c>
      <c r="F857" s="11">
        <f t="shared" ca="1" si="27"/>
        <v>50.898260634958746</v>
      </c>
    </row>
    <row r="858" spans="5:6" x14ac:dyDescent="0.25">
      <c r="E858" s="11">
        <f t="shared" ca="1" si="26"/>
        <v>0.49747138864543827</v>
      </c>
      <c r="F858" s="11">
        <f t="shared" ca="1" si="27"/>
        <v>49.177559706329944</v>
      </c>
    </row>
    <row r="859" spans="5:6" x14ac:dyDescent="0.25">
      <c r="E859" s="11">
        <f t="shared" ca="1" si="26"/>
        <v>0.51159260763655767</v>
      </c>
      <c r="F859" s="11">
        <f t="shared" ca="1" si="27"/>
        <v>49.534782804128973</v>
      </c>
    </row>
    <row r="860" spans="5:6" x14ac:dyDescent="0.25">
      <c r="E860" s="11">
        <f t="shared" ca="1" si="26"/>
        <v>0.78016332966757951</v>
      </c>
      <c r="F860" s="11">
        <f t="shared" ca="1" si="27"/>
        <v>57.443101316549715</v>
      </c>
    </row>
    <row r="861" spans="5:6" x14ac:dyDescent="0.25">
      <c r="E861" s="11">
        <f t="shared" ca="1" si="26"/>
        <v>0.58783111492048834</v>
      </c>
      <c r="F861" s="11">
        <f t="shared" ca="1" si="27"/>
        <v>51.511800077851042</v>
      </c>
    </row>
    <row r="862" spans="5:6" x14ac:dyDescent="0.25">
      <c r="E862" s="11">
        <f t="shared" ca="1" si="26"/>
        <v>0.10761562818314385</v>
      </c>
      <c r="F862" s="11">
        <f t="shared" ca="1" si="27"/>
        <v>37.788621767964941</v>
      </c>
    </row>
    <row r="863" spans="5:6" x14ac:dyDescent="0.25">
      <c r="E863" s="11">
        <f t="shared" ca="1" si="26"/>
        <v>0.56729115954071963</v>
      </c>
      <c r="F863" s="11">
        <f t="shared" ca="1" si="27"/>
        <v>50.96877173137247</v>
      </c>
    </row>
    <row r="864" spans="5:6" x14ac:dyDescent="0.25">
      <c r="E864" s="11">
        <f t="shared" ca="1" si="26"/>
        <v>0.40317679381763472</v>
      </c>
      <c r="F864" s="11">
        <f t="shared" ca="1" si="27"/>
        <v>46.812801558904376</v>
      </c>
    </row>
    <row r="865" spans="5:6" x14ac:dyDescent="0.25">
      <c r="E865" s="11">
        <f t="shared" ca="1" si="26"/>
        <v>0.29877164953027435</v>
      </c>
      <c r="F865" s="11">
        <f t="shared" ca="1" si="27"/>
        <v>44.11233326024324</v>
      </c>
    </row>
    <row r="866" spans="5:6" x14ac:dyDescent="0.25">
      <c r="E866" s="11">
        <f t="shared" ca="1" si="26"/>
        <v>0.28462806188992207</v>
      </c>
      <c r="F866" s="11">
        <f t="shared" ca="1" si="27"/>
        <v>43.727785998330127</v>
      </c>
    </row>
    <row r="867" spans="5:6" x14ac:dyDescent="0.25">
      <c r="E867" s="11">
        <f t="shared" ca="1" si="26"/>
        <v>0.80002231115050704</v>
      </c>
      <c r="F867" s="11">
        <f t="shared" ca="1" si="27"/>
        <v>58.215983153121755</v>
      </c>
    </row>
    <row r="868" spans="5:6" x14ac:dyDescent="0.25">
      <c r="E868" s="11">
        <f t="shared" ca="1" si="26"/>
        <v>0.56253513626447371</v>
      </c>
      <c r="F868" s="11">
        <f t="shared" ca="1" si="27"/>
        <v>50.844315293452439</v>
      </c>
    </row>
    <row r="869" spans="5:6" x14ac:dyDescent="0.25">
      <c r="E869" s="11">
        <f t="shared" ca="1" si="26"/>
        <v>0.77521449206730675</v>
      </c>
      <c r="F869" s="11">
        <f t="shared" ca="1" si="27"/>
        <v>57.257896129226197</v>
      </c>
    </row>
    <row r="870" spans="5:6" x14ac:dyDescent="0.25">
      <c r="E870" s="11">
        <f t="shared" ca="1" si="26"/>
        <v>0.81231714772285979</v>
      </c>
      <c r="F870" s="11">
        <f t="shared" ca="1" si="27"/>
        <v>58.721387064597131</v>
      </c>
    </row>
    <row r="871" spans="5:6" x14ac:dyDescent="0.25">
      <c r="E871" s="11">
        <f t="shared" ca="1" si="26"/>
        <v>0.61345980956756885</v>
      </c>
      <c r="F871" s="11">
        <f t="shared" ca="1" si="27"/>
        <v>52.204035385189961</v>
      </c>
    </row>
    <row r="872" spans="5:6" x14ac:dyDescent="0.25">
      <c r="E872" s="11">
        <f t="shared" ca="1" si="26"/>
        <v>0.97577438235774372</v>
      </c>
      <c r="F872" s="11">
        <f t="shared" ca="1" si="27"/>
        <v>71.888828824031691</v>
      </c>
    </row>
    <row r="873" spans="5:6" x14ac:dyDescent="0.25">
      <c r="E873" s="11">
        <f t="shared" ca="1" si="26"/>
        <v>0.41003337807513274</v>
      </c>
      <c r="F873" s="11">
        <f t="shared" ca="1" si="27"/>
        <v>46.9851560609602</v>
      </c>
    </row>
    <row r="874" spans="5:6" x14ac:dyDescent="0.25">
      <c r="E874" s="11">
        <f t="shared" ca="1" si="26"/>
        <v>0.1884022578307013</v>
      </c>
      <c r="F874" s="11">
        <f t="shared" ca="1" si="27"/>
        <v>40.866018052760595</v>
      </c>
    </row>
    <row r="875" spans="5:6" x14ac:dyDescent="0.25">
      <c r="E875" s="11">
        <f t="shared" ca="1" si="26"/>
        <v>0.55864311811460299</v>
      </c>
      <c r="F875" s="11">
        <f t="shared" ca="1" si="27"/>
        <v>50.742795175284094</v>
      </c>
    </row>
    <row r="876" spans="5:6" x14ac:dyDescent="0.25">
      <c r="E876" s="11">
        <f t="shared" ca="1" si="26"/>
        <v>0.57055464083405472</v>
      </c>
      <c r="F876" s="11">
        <f t="shared" ca="1" si="27"/>
        <v>51.054435122946032</v>
      </c>
    </row>
    <row r="877" spans="5:6" x14ac:dyDescent="0.25">
      <c r="E877" s="11">
        <f t="shared" ca="1" si="26"/>
        <v>0.99125977500415419</v>
      </c>
      <c r="F877" s="11">
        <f t="shared" ca="1" si="27"/>
        <v>77.218380172428894</v>
      </c>
    </row>
    <row r="878" spans="5:6" x14ac:dyDescent="0.25">
      <c r="E878" s="11">
        <f t="shared" ca="1" si="26"/>
        <v>4.5578950624302728E-2</v>
      </c>
      <c r="F878" s="11">
        <f t="shared" ca="1" si="27"/>
        <v>34.125104052353436</v>
      </c>
    </row>
    <row r="879" spans="5:6" x14ac:dyDescent="0.25">
      <c r="E879" s="11">
        <f t="shared" ca="1" si="26"/>
        <v>4.5650225828727797E-2</v>
      </c>
      <c r="F879" s="11">
        <f t="shared" ca="1" si="27"/>
        <v>34.130949068101522</v>
      </c>
    </row>
    <row r="880" spans="5:6" x14ac:dyDescent="0.25">
      <c r="E880" s="11">
        <f t="shared" ca="1" si="26"/>
        <v>2.6381432833408325E-2</v>
      </c>
      <c r="F880" s="11">
        <f t="shared" ca="1" si="27"/>
        <v>32.217920186317066</v>
      </c>
    </row>
    <row r="881" spans="5:6" x14ac:dyDescent="0.25">
      <c r="E881" s="11">
        <f t="shared" ca="1" si="26"/>
        <v>0.26278626710574793</v>
      </c>
      <c r="F881" s="11">
        <f t="shared" ca="1" si="27"/>
        <v>43.120037819485191</v>
      </c>
    </row>
    <row r="882" spans="5:6" x14ac:dyDescent="0.25">
      <c r="E882" s="11">
        <f t="shared" ca="1" si="26"/>
        <v>0.95476682126534929</v>
      </c>
      <c r="F882" s="11">
        <f t="shared" ca="1" si="27"/>
        <v>68.324615779465034</v>
      </c>
    </row>
    <row r="883" spans="5:6" x14ac:dyDescent="0.25">
      <c r="E883" s="11">
        <f t="shared" ca="1" si="26"/>
        <v>2.6331375497008147E-2</v>
      </c>
      <c r="F883" s="11">
        <f t="shared" ca="1" si="27"/>
        <v>32.21173201225438</v>
      </c>
    </row>
    <row r="884" spans="5:6" x14ac:dyDescent="0.25">
      <c r="E884" s="11">
        <f t="shared" ca="1" si="26"/>
        <v>0.51291282882588418</v>
      </c>
      <c r="F884" s="11">
        <f t="shared" ca="1" si="27"/>
        <v>49.568280450083641</v>
      </c>
    </row>
    <row r="885" spans="5:6" x14ac:dyDescent="0.25">
      <c r="E885" s="11">
        <f t="shared" ca="1" si="26"/>
        <v>0.89373044522640144</v>
      </c>
      <c r="F885" s="11">
        <f t="shared" ca="1" si="27"/>
        <v>62.892536924079351</v>
      </c>
    </row>
    <row r="886" spans="5:6" x14ac:dyDescent="0.25">
      <c r="E886" s="11">
        <f t="shared" ca="1" si="26"/>
        <v>0.22950281383547821</v>
      </c>
      <c r="F886" s="11">
        <f t="shared" ca="1" si="27"/>
        <v>42.153230883714649</v>
      </c>
    </row>
    <row r="887" spans="5:6" x14ac:dyDescent="0.25">
      <c r="E887" s="11">
        <f t="shared" ca="1" si="26"/>
        <v>0.57395187858296781</v>
      </c>
      <c r="F887" s="11">
        <f t="shared" ca="1" si="27"/>
        <v>51.143846109315966</v>
      </c>
    </row>
    <row r="888" spans="5:6" x14ac:dyDescent="0.25">
      <c r="E888" s="11">
        <f t="shared" ca="1" si="26"/>
        <v>0.61800643482112594</v>
      </c>
      <c r="F888" s="11">
        <f t="shared" ca="1" si="27"/>
        <v>52.328797224561541</v>
      </c>
    </row>
    <row r="889" spans="5:6" x14ac:dyDescent="0.25">
      <c r="E889" s="11">
        <f t="shared" ca="1" si="26"/>
        <v>0.34753921874932803</v>
      </c>
      <c r="F889" s="11">
        <f t="shared" ca="1" si="27"/>
        <v>45.397185717340967</v>
      </c>
    </row>
    <row r="890" spans="5:6" x14ac:dyDescent="0.25">
      <c r="E890" s="11">
        <f t="shared" ca="1" si="26"/>
        <v>1.286743384031519E-2</v>
      </c>
      <c r="F890" s="11">
        <f t="shared" ca="1" si="27"/>
        <v>30.05487577614436</v>
      </c>
    </row>
    <row r="891" spans="5:6" x14ac:dyDescent="0.25">
      <c r="E891" s="11">
        <f t="shared" ca="1" si="26"/>
        <v>0.94980007260174704</v>
      </c>
      <c r="F891" s="11">
        <f t="shared" ca="1" si="27"/>
        <v>67.701163285170125</v>
      </c>
    </row>
    <row r="892" spans="5:6" x14ac:dyDescent="0.25">
      <c r="E892" s="11">
        <f t="shared" ca="1" si="26"/>
        <v>0.77449618244349649</v>
      </c>
      <c r="F892" s="11">
        <f t="shared" ca="1" si="27"/>
        <v>57.231240135624766</v>
      </c>
    </row>
    <row r="893" spans="5:6" x14ac:dyDescent="0.25">
      <c r="E893" s="11">
        <f t="shared" ca="1" si="26"/>
        <v>0.74279082304097854</v>
      </c>
      <c r="F893" s="11">
        <f t="shared" ca="1" si="27"/>
        <v>56.105805271914647</v>
      </c>
    </row>
    <row r="894" spans="5:6" x14ac:dyDescent="0.25">
      <c r="E894" s="11">
        <f t="shared" ca="1" si="26"/>
        <v>4.1486967504541505E-3</v>
      </c>
      <c r="F894" s="11">
        <f t="shared" ca="1" si="27"/>
        <v>27.206936313160309</v>
      </c>
    </row>
    <row r="895" spans="5:6" x14ac:dyDescent="0.25">
      <c r="E895" s="11">
        <f t="shared" ca="1" si="26"/>
        <v>4.7937272881737436E-2</v>
      </c>
      <c r="F895" s="11">
        <f t="shared" ca="1" si="27"/>
        <v>34.315075599408679</v>
      </c>
    </row>
    <row r="896" spans="5:6" x14ac:dyDescent="0.25">
      <c r="E896" s="11">
        <f t="shared" ca="1" si="26"/>
        <v>0.6047437898931467</v>
      </c>
      <c r="F896" s="11">
        <f t="shared" ca="1" si="27"/>
        <v>51.966587114930391</v>
      </c>
    </row>
    <row r="897" spans="5:6" x14ac:dyDescent="0.25">
      <c r="E897" s="11">
        <f t="shared" ca="1" si="26"/>
        <v>0.90381284515028382</v>
      </c>
      <c r="F897" s="11">
        <f t="shared" ca="1" si="27"/>
        <v>63.569647982142754</v>
      </c>
    </row>
    <row r="898" spans="5:6" x14ac:dyDescent="0.25">
      <c r="E898" s="11">
        <f t="shared" ca="1" si="26"/>
        <v>0.85164208407827169</v>
      </c>
      <c r="F898" s="11">
        <f t="shared" ca="1" si="27"/>
        <v>60.51706146071875</v>
      </c>
    </row>
    <row r="899" spans="5:6" x14ac:dyDescent="0.25">
      <c r="E899" s="11">
        <f t="shared" ca="1" si="26"/>
        <v>0.31329513715480617</v>
      </c>
      <c r="F899" s="11">
        <f t="shared" ca="1" si="27"/>
        <v>44.500981232216475</v>
      </c>
    </row>
    <row r="900" spans="5:6" x14ac:dyDescent="0.25">
      <c r="E900" s="11">
        <f t="shared" ref="E900:E963" ca="1" si="28">RAND()</f>
        <v>0.58491160529215214</v>
      </c>
      <c r="F900" s="11">
        <f t="shared" ref="F900:F963" ca="1" si="29">_xlfn.GAMMA.INV(E900,$C$3,$C$4)</f>
        <v>51.434028857696219</v>
      </c>
    </row>
    <row r="901" spans="5:6" x14ac:dyDescent="0.25">
      <c r="E901" s="11">
        <f t="shared" ca="1" si="28"/>
        <v>0.4944281741305665</v>
      </c>
      <c r="F901" s="11">
        <f t="shared" ca="1" si="29"/>
        <v>49.10080651639722</v>
      </c>
    </row>
    <row r="902" spans="5:6" x14ac:dyDescent="0.25">
      <c r="E902" s="11">
        <f t="shared" ca="1" si="28"/>
        <v>0.80426259532904243</v>
      </c>
      <c r="F902" s="11">
        <f t="shared" ca="1" si="29"/>
        <v>58.387772308952172</v>
      </c>
    </row>
    <row r="903" spans="5:6" x14ac:dyDescent="0.25">
      <c r="E903" s="11">
        <f t="shared" ca="1" si="28"/>
        <v>2.5804676899543466E-2</v>
      </c>
      <c r="F903" s="11">
        <f t="shared" ca="1" si="29"/>
        <v>32.146067869949952</v>
      </c>
    </row>
    <row r="904" spans="5:6" x14ac:dyDescent="0.25">
      <c r="E904" s="11">
        <f t="shared" ca="1" si="28"/>
        <v>0.47773074958141193</v>
      </c>
      <c r="F904" s="11">
        <f t="shared" ca="1" si="29"/>
        <v>48.680839407349644</v>
      </c>
    </row>
    <row r="905" spans="5:6" x14ac:dyDescent="0.25">
      <c r="E905" s="11">
        <f t="shared" ca="1" si="28"/>
        <v>0.72427385937543509</v>
      </c>
      <c r="F905" s="11">
        <f t="shared" ca="1" si="29"/>
        <v>55.488526464884934</v>
      </c>
    </row>
    <row r="906" spans="5:6" x14ac:dyDescent="0.25">
      <c r="E906" s="11">
        <f t="shared" ca="1" si="28"/>
        <v>0.63357488136374895</v>
      </c>
      <c r="F906" s="11">
        <f t="shared" ca="1" si="29"/>
        <v>52.761045187208182</v>
      </c>
    </row>
    <row r="907" spans="5:6" x14ac:dyDescent="0.25">
      <c r="E907" s="11">
        <f t="shared" ca="1" si="28"/>
        <v>0.77835386808269169</v>
      </c>
      <c r="F907" s="11">
        <f t="shared" ca="1" si="29"/>
        <v>57.37506490782684</v>
      </c>
    </row>
    <row r="908" spans="5:6" x14ac:dyDescent="0.25">
      <c r="E908" s="11">
        <f t="shared" ca="1" si="28"/>
        <v>0.88467681692447075</v>
      </c>
      <c r="F908" s="11">
        <f t="shared" ca="1" si="29"/>
        <v>62.326708506614843</v>
      </c>
    </row>
    <row r="909" spans="5:6" x14ac:dyDescent="0.25">
      <c r="E909" s="11">
        <f t="shared" ca="1" si="28"/>
        <v>5.7063790339954346E-2</v>
      </c>
      <c r="F909" s="11">
        <f t="shared" ca="1" si="29"/>
        <v>34.992324611368218</v>
      </c>
    </row>
    <row r="910" spans="5:6" x14ac:dyDescent="0.25">
      <c r="E910" s="11">
        <f t="shared" ca="1" si="28"/>
        <v>0.11421902814996099</v>
      </c>
      <c r="F910" s="11">
        <f t="shared" ca="1" si="29"/>
        <v>38.083633940999839</v>
      </c>
    </row>
    <row r="911" spans="5:6" x14ac:dyDescent="0.25">
      <c r="E911" s="11">
        <f t="shared" ca="1" si="28"/>
        <v>0.30588267269337532</v>
      </c>
      <c r="F911" s="11">
        <f t="shared" ca="1" si="29"/>
        <v>44.30335723552566</v>
      </c>
    </row>
    <row r="912" spans="5:6" x14ac:dyDescent="0.25">
      <c r="E912" s="11">
        <f t="shared" ca="1" si="28"/>
        <v>0.56666746913799282</v>
      </c>
      <c r="F912" s="11">
        <f t="shared" ca="1" si="29"/>
        <v>50.952425210304206</v>
      </c>
    </row>
    <row r="913" spans="5:6" x14ac:dyDescent="0.25">
      <c r="E913" s="11">
        <f t="shared" ca="1" si="28"/>
        <v>0.87292574320860716</v>
      </c>
      <c r="F913" s="11">
        <f t="shared" ca="1" si="29"/>
        <v>61.642041464556144</v>
      </c>
    </row>
    <row r="914" spans="5:6" x14ac:dyDescent="0.25">
      <c r="E914" s="11">
        <f t="shared" ca="1" si="28"/>
        <v>1.5906121737266243E-2</v>
      </c>
      <c r="F914" s="11">
        <f t="shared" ca="1" si="29"/>
        <v>30.659483235540833</v>
      </c>
    </row>
    <row r="915" spans="5:6" x14ac:dyDescent="0.25">
      <c r="E915" s="11">
        <f t="shared" ca="1" si="28"/>
        <v>0.46176292109387163</v>
      </c>
      <c r="F915" s="11">
        <f t="shared" ca="1" si="29"/>
        <v>48.280570560112032</v>
      </c>
    </row>
    <row r="916" spans="5:6" x14ac:dyDescent="0.25">
      <c r="E916" s="11">
        <f t="shared" ca="1" si="28"/>
        <v>0.59934345764141961</v>
      </c>
      <c r="F916" s="11">
        <f t="shared" ca="1" si="29"/>
        <v>51.820548532540727</v>
      </c>
    </row>
    <row r="917" spans="5:6" x14ac:dyDescent="0.25">
      <c r="E917" s="11">
        <f t="shared" ca="1" si="28"/>
        <v>0.78231892368213951</v>
      </c>
      <c r="F917" s="11">
        <f t="shared" ca="1" si="29"/>
        <v>57.524643356632019</v>
      </c>
    </row>
    <row r="918" spans="5:6" x14ac:dyDescent="0.25">
      <c r="E918" s="11">
        <f t="shared" ca="1" si="28"/>
        <v>3.3828166783930302E-2</v>
      </c>
      <c r="F918" s="11">
        <f t="shared" ca="1" si="29"/>
        <v>33.052776049747031</v>
      </c>
    </row>
    <row r="919" spans="5:6" x14ac:dyDescent="0.25">
      <c r="E919" s="11">
        <f t="shared" ca="1" si="28"/>
        <v>0.72241810643265381</v>
      </c>
      <c r="F919" s="11">
        <f t="shared" ca="1" si="29"/>
        <v>55.428066103897429</v>
      </c>
    </row>
    <row r="920" spans="5:6" x14ac:dyDescent="0.25">
      <c r="E920" s="11">
        <f t="shared" ca="1" si="28"/>
        <v>0.80056868249233171</v>
      </c>
      <c r="F920" s="11">
        <f t="shared" ca="1" si="29"/>
        <v>58.237975852063371</v>
      </c>
    </row>
    <row r="921" spans="5:6" x14ac:dyDescent="0.25">
      <c r="E921" s="11">
        <f t="shared" ca="1" si="28"/>
        <v>0.26829289483682883</v>
      </c>
      <c r="F921" s="11">
        <f t="shared" ca="1" si="29"/>
        <v>43.275012210594113</v>
      </c>
    </row>
    <row r="922" spans="5:6" x14ac:dyDescent="0.25">
      <c r="E922" s="11">
        <f t="shared" ca="1" si="28"/>
        <v>0.58634016305924463</v>
      </c>
      <c r="F922" s="11">
        <f t="shared" ca="1" si="29"/>
        <v>51.472057773793345</v>
      </c>
    </row>
    <row r="923" spans="5:6" x14ac:dyDescent="0.25">
      <c r="E923" s="11">
        <f t="shared" ca="1" si="28"/>
        <v>0.66593372559676856</v>
      </c>
      <c r="F923" s="11">
        <f t="shared" ca="1" si="29"/>
        <v>53.688118287578149</v>
      </c>
    </row>
    <row r="924" spans="5:6" x14ac:dyDescent="0.25">
      <c r="E924" s="11">
        <f t="shared" ca="1" si="28"/>
        <v>0.3906469355383938</v>
      </c>
      <c r="F924" s="11">
        <f t="shared" ca="1" si="29"/>
        <v>46.496963356002908</v>
      </c>
    </row>
    <row r="925" spans="5:6" x14ac:dyDescent="0.25">
      <c r="E925" s="11">
        <f t="shared" ca="1" si="28"/>
        <v>0.81610852884541896</v>
      </c>
      <c r="F925" s="11">
        <f t="shared" ca="1" si="29"/>
        <v>58.881923968241459</v>
      </c>
    </row>
    <row r="926" spans="5:6" x14ac:dyDescent="0.25">
      <c r="E926" s="11">
        <f t="shared" ca="1" si="28"/>
        <v>0.88992387113379068</v>
      </c>
      <c r="F926" s="11">
        <f t="shared" ca="1" si="29"/>
        <v>62.650171858679087</v>
      </c>
    </row>
    <row r="927" spans="5:6" x14ac:dyDescent="0.25">
      <c r="E927" s="11">
        <f t="shared" ca="1" si="28"/>
        <v>0.2474956401429983</v>
      </c>
      <c r="F927" s="11">
        <f t="shared" ca="1" si="29"/>
        <v>42.682730533146945</v>
      </c>
    </row>
    <row r="928" spans="5:6" x14ac:dyDescent="0.25">
      <c r="E928" s="11">
        <f t="shared" ca="1" si="28"/>
        <v>0.13305727727556371</v>
      </c>
      <c r="F928" s="11">
        <f t="shared" ca="1" si="29"/>
        <v>38.871359141967254</v>
      </c>
    </row>
    <row r="929" spans="5:6" x14ac:dyDescent="0.25">
      <c r="E929" s="11">
        <f t="shared" ca="1" si="28"/>
        <v>0.13837794738601383</v>
      </c>
      <c r="F929" s="11">
        <f t="shared" ca="1" si="29"/>
        <v>39.081516729678306</v>
      </c>
    </row>
    <row r="930" spans="5:6" x14ac:dyDescent="0.25">
      <c r="E930" s="11">
        <f t="shared" ca="1" si="28"/>
        <v>0.29973828155546101</v>
      </c>
      <c r="F930" s="11">
        <f t="shared" ca="1" si="29"/>
        <v>44.138386452585671</v>
      </c>
    </row>
    <row r="931" spans="5:6" x14ac:dyDescent="0.25">
      <c r="E931" s="11">
        <f t="shared" ca="1" si="28"/>
        <v>0.23026753940600031</v>
      </c>
      <c r="F931" s="11">
        <f t="shared" ca="1" si="29"/>
        <v>42.176099491208355</v>
      </c>
    </row>
    <row r="932" spans="5:6" x14ac:dyDescent="0.25">
      <c r="E932" s="11">
        <f t="shared" ca="1" si="28"/>
        <v>0.32022653320217143</v>
      </c>
      <c r="F932" s="11">
        <f t="shared" ca="1" si="29"/>
        <v>44.684494746300444</v>
      </c>
    </row>
    <row r="933" spans="5:6" x14ac:dyDescent="0.25">
      <c r="E933" s="11">
        <f t="shared" ca="1" si="28"/>
        <v>0.25425636873247215</v>
      </c>
      <c r="F933" s="11">
        <f t="shared" ca="1" si="29"/>
        <v>42.877408717860035</v>
      </c>
    </row>
    <row r="934" spans="5:6" x14ac:dyDescent="0.25">
      <c r="E934" s="11">
        <f t="shared" ca="1" si="28"/>
        <v>0.40365892470454956</v>
      </c>
      <c r="F934" s="11">
        <f t="shared" ca="1" si="29"/>
        <v>46.824930829592851</v>
      </c>
    </row>
    <row r="935" spans="5:6" x14ac:dyDescent="0.25">
      <c r="E935" s="11">
        <f t="shared" ca="1" si="28"/>
        <v>0.46413810511659537</v>
      </c>
      <c r="F935" s="11">
        <f t="shared" ca="1" si="29"/>
        <v>48.340051895376355</v>
      </c>
    </row>
    <row r="936" spans="5:6" x14ac:dyDescent="0.25">
      <c r="E936" s="11">
        <f t="shared" ca="1" si="28"/>
        <v>0.46503761667169585</v>
      </c>
      <c r="F936" s="11">
        <f t="shared" ca="1" si="29"/>
        <v>48.362582519608047</v>
      </c>
    </row>
    <row r="937" spans="5:6" x14ac:dyDescent="0.25">
      <c r="E937" s="11">
        <f t="shared" ca="1" si="28"/>
        <v>0.15255918364476495</v>
      </c>
      <c r="F937" s="11">
        <f t="shared" ca="1" si="29"/>
        <v>39.619595072399406</v>
      </c>
    </row>
    <row r="938" spans="5:6" x14ac:dyDescent="0.25">
      <c r="E938" s="11">
        <f t="shared" ca="1" si="28"/>
        <v>6.8348368925321257E-2</v>
      </c>
      <c r="F938" s="11">
        <f t="shared" ca="1" si="29"/>
        <v>35.730754684198054</v>
      </c>
    </row>
    <row r="939" spans="5:6" x14ac:dyDescent="0.25">
      <c r="E939" s="11">
        <f t="shared" ca="1" si="28"/>
        <v>9.1237782532476164E-2</v>
      </c>
      <c r="F939" s="11">
        <f t="shared" ca="1" si="29"/>
        <v>37.003305878716851</v>
      </c>
    </row>
    <row r="940" spans="5:6" x14ac:dyDescent="0.25">
      <c r="E940" s="11">
        <f t="shared" ca="1" si="28"/>
        <v>0.69975795134181418</v>
      </c>
      <c r="F940" s="11">
        <f t="shared" ca="1" si="29"/>
        <v>54.708178178899246</v>
      </c>
    </row>
    <row r="941" spans="5:6" x14ac:dyDescent="0.25">
      <c r="E941" s="11">
        <f t="shared" ca="1" si="28"/>
        <v>0.15113059354853042</v>
      </c>
      <c r="F941" s="11">
        <f t="shared" ca="1" si="29"/>
        <v>39.566728726723404</v>
      </c>
    </row>
    <row r="942" spans="5:6" x14ac:dyDescent="0.25">
      <c r="E942" s="11">
        <f t="shared" ca="1" si="28"/>
        <v>0.53489016710566917</v>
      </c>
      <c r="F942" s="11">
        <f t="shared" ca="1" si="29"/>
        <v>50.128943962415555</v>
      </c>
    </row>
    <row r="943" spans="5:6" x14ac:dyDescent="0.25">
      <c r="E943" s="11">
        <f t="shared" ca="1" si="28"/>
        <v>0.91333456733831808</v>
      </c>
      <c r="F943" s="11">
        <f t="shared" ca="1" si="29"/>
        <v>64.263729662491244</v>
      </c>
    </row>
    <row r="944" spans="5:6" x14ac:dyDescent="0.25">
      <c r="E944" s="11">
        <f t="shared" ca="1" si="28"/>
        <v>0.43627867726901282</v>
      </c>
      <c r="F944" s="11">
        <f t="shared" ca="1" si="29"/>
        <v>47.642876870142871</v>
      </c>
    </row>
    <row r="945" spans="5:6" x14ac:dyDescent="0.25">
      <c r="E945" s="11">
        <f t="shared" ca="1" si="28"/>
        <v>5.0198483911111258E-2</v>
      </c>
      <c r="F945" s="11">
        <f t="shared" ca="1" si="29"/>
        <v>34.490966851853365</v>
      </c>
    </row>
    <row r="946" spans="5:6" x14ac:dyDescent="0.25">
      <c r="E946" s="11">
        <f t="shared" ca="1" si="28"/>
        <v>0.90561193631839454</v>
      </c>
      <c r="F946" s="11">
        <f t="shared" ca="1" si="29"/>
        <v>63.696398260607658</v>
      </c>
    </row>
    <row r="947" spans="5:6" x14ac:dyDescent="0.25">
      <c r="E947" s="11">
        <f t="shared" ca="1" si="28"/>
        <v>0.45290379098526667</v>
      </c>
      <c r="F947" s="11">
        <f t="shared" ca="1" si="29"/>
        <v>48.058826858113171</v>
      </c>
    </row>
    <row r="948" spans="5:6" x14ac:dyDescent="0.25">
      <c r="E948" s="11">
        <f t="shared" ca="1" si="28"/>
        <v>0.5597304848719038</v>
      </c>
      <c r="F948" s="11">
        <f t="shared" ca="1" si="29"/>
        <v>50.771129354750627</v>
      </c>
    </row>
    <row r="949" spans="5:6" x14ac:dyDescent="0.25">
      <c r="E949" s="11">
        <f t="shared" ca="1" si="28"/>
        <v>0.91178881090630215</v>
      </c>
      <c r="F949" s="11">
        <f t="shared" ca="1" si="29"/>
        <v>64.146980181566505</v>
      </c>
    </row>
    <row r="950" spans="5:6" x14ac:dyDescent="0.25">
      <c r="E950" s="11">
        <f t="shared" ca="1" si="28"/>
        <v>5.0071206031439996E-2</v>
      </c>
      <c r="F950" s="11">
        <f t="shared" ca="1" si="29"/>
        <v>34.481220014940604</v>
      </c>
    </row>
    <row r="951" spans="5:6" x14ac:dyDescent="0.25">
      <c r="E951" s="11">
        <f t="shared" ca="1" si="28"/>
        <v>0.74096598992565887</v>
      </c>
      <c r="F951" s="11">
        <f t="shared" ca="1" si="29"/>
        <v>56.043784274840398</v>
      </c>
    </row>
    <row r="952" spans="5:6" x14ac:dyDescent="0.25">
      <c r="E952" s="11">
        <f t="shared" ca="1" si="28"/>
        <v>0.53166657074579027</v>
      </c>
      <c r="F952" s="11">
        <f t="shared" ca="1" si="29"/>
        <v>50.04631444173264</v>
      </c>
    </row>
    <row r="953" spans="5:6" x14ac:dyDescent="0.25">
      <c r="E953" s="11">
        <f t="shared" ca="1" si="28"/>
        <v>1.0460169119467566E-2</v>
      </c>
      <c r="F953" s="11">
        <f t="shared" ca="1" si="29"/>
        <v>29.488414217438898</v>
      </c>
    </row>
    <row r="954" spans="5:6" x14ac:dyDescent="0.25">
      <c r="E954" s="11">
        <f t="shared" ca="1" si="28"/>
        <v>0.22715042248155259</v>
      </c>
      <c r="F954" s="11">
        <f t="shared" ca="1" si="29"/>
        <v>42.082667838241591</v>
      </c>
    </row>
    <row r="955" spans="5:6" x14ac:dyDescent="0.25">
      <c r="E955" s="11">
        <f t="shared" ca="1" si="28"/>
        <v>0.43738091689533876</v>
      </c>
      <c r="F955" s="11">
        <f t="shared" ca="1" si="29"/>
        <v>47.670458102859115</v>
      </c>
    </row>
    <row r="956" spans="5:6" x14ac:dyDescent="0.25">
      <c r="E956" s="11">
        <f t="shared" ca="1" si="28"/>
        <v>0.31905960252387311</v>
      </c>
      <c r="F956" s="11">
        <f t="shared" ca="1" si="29"/>
        <v>44.653682424646192</v>
      </c>
    </row>
    <row r="957" spans="5:6" x14ac:dyDescent="0.25">
      <c r="E957" s="11">
        <f t="shared" ca="1" si="28"/>
        <v>0.42080149279521162</v>
      </c>
      <c r="F957" s="11">
        <f t="shared" ca="1" si="29"/>
        <v>47.255314866936793</v>
      </c>
    </row>
    <row r="958" spans="5:6" x14ac:dyDescent="0.25">
      <c r="E958" s="11">
        <f t="shared" ca="1" si="28"/>
        <v>0.47298143344309762</v>
      </c>
      <c r="F958" s="11">
        <f t="shared" ca="1" si="29"/>
        <v>48.561679497108557</v>
      </c>
    </row>
    <row r="959" spans="5:6" x14ac:dyDescent="0.25">
      <c r="E959" s="11">
        <f t="shared" ca="1" si="28"/>
        <v>1.5945974655344974E-2</v>
      </c>
      <c r="F959" s="11">
        <f t="shared" ca="1" si="29"/>
        <v>30.666778201907526</v>
      </c>
    </row>
    <row r="960" spans="5:6" x14ac:dyDescent="0.25">
      <c r="E960" s="11">
        <f t="shared" ca="1" si="28"/>
        <v>0.14909221280826013</v>
      </c>
      <c r="F960" s="11">
        <f t="shared" ca="1" si="29"/>
        <v>39.490801547130843</v>
      </c>
    </row>
    <row r="961" spans="5:6" x14ac:dyDescent="0.25">
      <c r="E961" s="11">
        <f t="shared" ca="1" si="28"/>
        <v>4.1867161051341806E-2</v>
      </c>
      <c r="F961" s="11">
        <f t="shared" ca="1" si="29"/>
        <v>33.811026222926344</v>
      </c>
    </row>
    <row r="962" spans="5:6" x14ac:dyDescent="0.25">
      <c r="E962" s="11">
        <f t="shared" ca="1" si="28"/>
        <v>0.38663192223419796</v>
      </c>
      <c r="F962" s="11">
        <f t="shared" ca="1" si="29"/>
        <v>46.395473109552086</v>
      </c>
    </row>
    <row r="963" spans="5:6" x14ac:dyDescent="0.25">
      <c r="E963" s="11">
        <f t="shared" ca="1" si="28"/>
        <v>0.49677178109156739</v>
      </c>
      <c r="F963" s="11">
        <f t="shared" ca="1" si="29"/>
        <v>49.159908246211685</v>
      </c>
    </row>
    <row r="964" spans="5:6" x14ac:dyDescent="0.25">
      <c r="E964" s="11">
        <f t="shared" ref="E964:E1027" ca="1" si="30">RAND()</f>
        <v>6.3130710108111554E-2</v>
      </c>
      <c r="F964" s="11">
        <f t="shared" ref="F964:F1027" ca="1" si="31">_xlfn.GAMMA.INV(E964,$C$3,$C$4)</f>
        <v>35.400859000041429</v>
      </c>
    </row>
    <row r="965" spans="5:6" x14ac:dyDescent="0.25">
      <c r="E965" s="11">
        <f t="shared" ca="1" si="30"/>
        <v>0.5858877713432612</v>
      </c>
      <c r="F965" s="11">
        <f t="shared" ca="1" si="31"/>
        <v>51.46000959305335</v>
      </c>
    </row>
    <row r="966" spans="5:6" x14ac:dyDescent="0.25">
      <c r="E966" s="11">
        <f t="shared" ca="1" si="30"/>
        <v>1.678099234955277E-2</v>
      </c>
      <c r="F966" s="11">
        <f t="shared" ca="1" si="31"/>
        <v>30.816409420214644</v>
      </c>
    </row>
    <row r="967" spans="5:6" x14ac:dyDescent="0.25">
      <c r="E967" s="11">
        <f t="shared" ca="1" si="30"/>
        <v>0.15922753685401159</v>
      </c>
      <c r="F967" s="11">
        <f t="shared" ca="1" si="31"/>
        <v>39.862741828237333</v>
      </c>
    </row>
    <row r="968" spans="5:6" x14ac:dyDescent="0.25">
      <c r="E968" s="11">
        <f t="shared" ca="1" si="30"/>
        <v>0.35988843094898404</v>
      </c>
      <c r="F968" s="11">
        <f t="shared" ca="1" si="31"/>
        <v>45.714850755682022</v>
      </c>
    </row>
    <row r="969" spans="5:6" x14ac:dyDescent="0.25">
      <c r="E969" s="11">
        <f t="shared" ca="1" si="30"/>
        <v>0.38163716619884536</v>
      </c>
      <c r="F969" s="11">
        <f t="shared" ca="1" si="31"/>
        <v>46.268995580491861</v>
      </c>
    </row>
    <row r="970" spans="5:6" x14ac:dyDescent="0.25">
      <c r="E970" s="11">
        <f t="shared" ca="1" si="30"/>
        <v>0.10744639035897041</v>
      </c>
      <c r="F970" s="11">
        <f t="shared" ca="1" si="31"/>
        <v>37.780913197561311</v>
      </c>
    </row>
    <row r="971" spans="5:6" x14ac:dyDescent="0.25">
      <c r="E971" s="11">
        <f t="shared" ca="1" si="30"/>
        <v>0.81589574377235941</v>
      </c>
      <c r="F971" s="11">
        <f t="shared" ca="1" si="31"/>
        <v>58.872852263796915</v>
      </c>
    </row>
    <row r="972" spans="5:6" x14ac:dyDescent="0.25">
      <c r="E972" s="11">
        <f t="shared" ca="1" si="30"/>
        <v>8.6381650066094551E-2</v>
      </c>
      <c r="F972" s="11">
        <f t="shared" ca="1" si="31"/>
        <v>36.75296721054363</v>
      </c>
    </row>
    <row r="973" spans="5:6" x14ac:dyDescent="0.25">
      <c r="E973" s="11">
        <f t="shared" ca="1" si="30"/>
        <v>0.53521892611180222</v>
      </c>
      <c r="F973" s="11">
        <f t="shared" ca="1" si="31"/>
        <v>50.137379262362806</v>
      </c>
    </row>
    <row r="974" spans="5:6" x14ac:dyDescent="0.25">
      <c r="E974" s="11">
        <f t="shared" ca="1" si="30"/>
        <v>0.5521924653536765</v>
      </c>
      <c r="F974" s="11">
        <f t="shared" ca="1" si="31"/>
        <v>50.575151751712987</v>
      </c>
    </row>
    <row r="975" spans="5:6" x14ac:dyDescent="0.25">
      <c r="E975" s="11">
        <f t="shared" ca="1" si="30"/>
        <v>0.8503989856854195</v>
      </c>
      <c r="F975" s="11">
        <f t="shared" ca="1" si="31"/>
        <v>60.455231204632646</v>
      </c>
    </row>
    <row r="976" spans="5:6" x14ac:dyDescent="0.25">
      <c r="E976" s="11">
        <f t="shared" ca="1" si="30"/>
        <v>0.22383155218243089</v>
      </c>
      <c r="F976" s="11">
        <f t="shared" ca="1" si="31"/>
        <v>41.982546689865949</v>
      </c>
    </row>
    <row r="977" spans="5:6" x14ac:dyDescent="0.25">
      <c r="E977" s="11">
        <f t="shared" ca="1" si="30"/>
        <v>0.28498005652424452</v>
      </c>
      <c r="F977" s="11">
        <f t="shared" ca="1" si="31"/>
        <v>43.737435995883757</v>
      </c>
    </row>
    <row r="978" spans="5:6" x14ac:dyDescent="0.25">
      <c r="E978" s="11">
        <f t="shared" ca="1" si="30"/>
        <v>0.65644966454304732</v>
      </c>
      <c r="F978" s="11">
        <f t="shared" ca="1" si="31"/>
        <v>53.411989234890605</v>
      </c>
    </row>
    <row r="979" spans="5:6" x14ac:dyDescent="0.25">
      <c r="E979" s="11">
        <f t="shared" ca="1" si="30"/>
        <v>0.18962156546937603</v>
      </c>
      <c r="F979" s="11">
        <f t="shared" ca="1" si="31"/>
        <v>40.906093796846704</v>
      </c>
    </row>
    <row r="980" spans="5:6" x14ac:dyDescent="0.25">
      <c r="E980" s="11">
        <f t="shared" ca="1" si="30"/>
        <v>0.46749228589423186</v>
      </c>
      <c r="F980" s="11">
        <f t="shared" ca="1" si="31"/>
        <v>48.424079412322257</v>
      </c>
    </row>
    <row r="981" spans="5:6" x14ac:dyDescent="0.25">
      <c r="E981" s="11">
        <f t="shared" ca="1" si="30"/>
        <v>0.12485404861873328</v>
      </c>
      <c r="F981" s="11">
        <f t="shared" ca="1" si="31"/>
        <v>38.537278692410659</v>
      </c>
    </row>
    <row r="982" spans="5:6" x14ac:dyDescent="0.25">
      <c r="E982" s="11">
        <f t="shared" ca="1" si="30"/>
        <v>0.35209435798691091</v>
      </c>
      <c r="F982" s="11">
        <f t="shared" ca="1" si="31"/>
        <v>45.514649649550741</v>
      </c>
    </row>
    <row r="983" spans="5:6" x14ac:dyDescent="0.25">
      <c r="E983" s="11">
        <f t="shared" ca="1" si="30"/>
        <v>0.81307471648733398</v>
      </c>
      <c r="F983" s="11">
        <f t="shared" ca="1" si="31"/>
        <v>58.753279745188557</v>
      </c>
    </row>
    <row r="984" spans="5:6" x14ac:dyDescent="0.25">
      <c r="E984" s="11">
        <f t="shared" ca="1" si="30"/>
        <v>0.22590494782236326</v>
      </c>
      <c r="F984" s="11">
        <f t="shared" ca="1" si="31"/>
        <v>42.045174070096159</v>
      </c>
    </row>
    <row r="985" spans="5:6" x14ac:dyDescent="0.25">
      <c r="E985" s="11">
        <f t="shared" ca="1" si="30"/>
        <v>8.6153520037825393E-2</v>
      </c>
      <c r="F985" s="11">
        <f t="shared" ca="1" si="31"/>
        <v>36.7409805323569</v>
      </c>
    </row>
    <row r="986" spans="5:6" x14ac:dyDescent="0.25">
      <c r="E986" s="11">
        <f t="shared" ca="1" si="30"/>
        <v>3.3014106471698779E-2</v>
      </c>
      <c r="F986" s="11">
        <f t="shared" ca="1" si="31"/>
        <v>32.96873066741675</v>
      </c>
    </row>
    <row r="987" spans="5:6" x14ac:dyDescent="0.25">
      <c r="E987" s="11">
        <f t="shared" ca="1" si="30"/>
        <v>1.1008798376434537E-2</v>
      </c>
      <c r="F987" s="11">
        <f t="shared" ca="1" si="31"/>
        <v>29.626102311321073</v>
      </c>
    </row>
    <row r="988" spans="5:6" x14ac:dyDescent="0.25">
      <c r="E988" s="11">
        <f t="shared" ca="1" si="30"/>
        <v>0.7934818755734061</v>
      </c>
      <c r="F988" s="11">
        <f t="shared" ca="1" si="31"/>
        <v>57.955877840502275</v>
      </c>
    </row>
    <row r="989" spans="5:6" x14ac:dyDescent="0.25">
      <c r="E989" s="11">
        <f t="shared" ca="1" si="30"/>
        <v>0.44235438132557203</v>
      </c>
      <c r="F989" s="11">
        <f t="shared" ca="1" si="31"/>
        <v>47.794893310499937</v>
      </c>
    </row>
    <row r="990" spans="5:6" x14ac:dyDescent="0.25">
      <c r="E990" s="11">
        <f t="shared" ca="1" si="30"/>
        <v>0.15626889397390642</v>
      </c>
      <c r="F990" s="11">
        <f t="shared" ca="1" si="31"/>
        <v>39.755581838369935</v>
      </c>
    </row>
    <row r="991" spans="5:6" x14ac:dyDescent="0.25">
      <c r="E991" s="11">
        <f t="shared" ca="1" si="30"/>
        <v>0.48324254237030206</v>
      </c>
      <c r="F991" s="11">
        <f t="shared" ca="1" si="31"/>
        <v>48.819275937320192</v>
      </c>
    </row>
    <row r="992" spans="5:6" x14ac:dyDescent="0.25">
      <c r="E992" s="11">
        <f t="shared" ca="1" si="30"/>
        <v>0.4610458240937394</v>
      </c>
      <c r="F992" s="11">
        <f t="shared" ca="1" si="31"/>
        <v>48.26261543170741</v>
      </c>
    </row>
    <row r="993" spans="5:6" x14ac:dyDescent="0.25">
      <c r="E993" s="11">
        <f t="shared" ca="1" si="30"/>
        <v>0.49369482639401785</v>
      </c>
      <c r="F993" s="11">
        <f t="shared" ca="1" si="31"/>
        <v>49.082321599682842</v>
      </c>
    </row>
    <row r="994" spans="5:6" x14ac:dyDescent="0.25">
      <c r="E994" s="11">
        <f t="shared" ca="1" si="30"/>
        <v>0.77025558021638063</v>
      </c>
      <c r="F994" s="11">
        <f t="shared" ca="1" si="31"/>
        <v>57.075006760166467</v>
      </c>
    </row>
    <row r="995" spans="5:6" x14ac:dyDescent="0.25">
      <c r="E995" s="11">
        <f t="shared" ca="1" si="30"/>
        <v>0.66265726524763158</v>
      </c>
      <c r="F995" s="11">
        <f t="shared" ca="1" si="31"/>
        <v>53.592279180811431</v>
      </c>
    </row>
    <row r="996" spans="5:6" x14ac:dyDescent="0.25">
      <c r="E996" s="11">
        <f t="shared" ca="1" si="30"/>
        <v>0.44469625076231556</v>
      </c>
      <c r="F996" s="11">
        <f t="shared" ca="1" si="31"/>
        <v>47.853481626245404</v>
      </c>
    </row>
    <row r="997" spans="5:6" x14ac:dyDescent="0.25">
      <c r="E997" s="11">
        <f t="shared" ca="1" si="30"/>
        <v>0.9372848518408875</v>
      </c>
      <c r="F997" s="11">
        <f t="shared" ca="1" si="31"/>
        <v>66.336597056603367</v>
      </c>
    </row>
    <row r="998" spans="5:6" x14ac:dyDescent="0.25">
      <c r="E998" s="11">
        <f t="shared" ca="1" si="30"/>
        <v>0.46968675790136405</v>
      </c>
      <c r="F998" s="11">
        <f t="shared" ca="1" si="31"/>
        <v>48.479075495512845</v>
      </c>
    </row>
    <row r="999" spans="5:6" x14ac:dyDescent="0.25">
      <c r="E999" s="11">
        <f t="shared" ca="1" si="30"/>
        <v>0.73397085360116432</v>
      </c>
      <c r="F999" s="11">
        <f t="shared" ca="1" si="31"/>
        <v>55.808510359155576</v>
      </c>
    </row>
    <row r="1000" spans="5:6" x14ac:dyDescent="0.25">
      <c r="E1000" s="11">
        <f t="shared" ca="1" si="30"/>
        <v>0.16936755472256193</v>
      </c>
      <c r="F1000" s="11">
        <f t="shared" ca="1" si="31"/>
        <v>40.221870303379653</v>
      </c>
    </row>
    <row r="1001" spans="5:6" x14ac:dyDescent="0.25">
      <c r="E1001" s="11">
        <f t="shared" ca="1" si="30"/>
        <v>0.58762574167434845</v>
      </c>
      <c r="F1001" s="11">
        <f t="shared" ca="1" si="31"/>
        <v>51.506322513772687</v>
      </c>
    </row>
    <row r="1002" spans="5:6" x14ac:dyDescent="0.25">
      <c r="E1002" s="11">
        <f t="shared" ca="1" si="30"/>
        <v>0.38048632073212996</v>
      </c>
      <c r="F1002" s="11">
        <f t="shared" ca="1" si="31"/>
        <v>46.23981677076123</v>
      </c>
    </row>
    <row r="1003" spans="5:6" x14ac:dyDescent="0.25">
      <c r="E1003" s="11">
        <f t="shared" ca="1" si="30"/>
        <v>9.0677980646186707E-2</v>
      </c>
      <c r="F1003" s="11">
        <f t="shared" ca="1" si="31"/>
        <v>36.974902192827436</v>
      </c>
    </row>
    <row r="1004" spans="5:6" x14ac:dyDescent="0.25">
      <c r="E1004" s="11">
        <f t="shared" ca="1" si="30"/>
        <v>0.12672235477352467</v>
      </c>
      <c r="F1004" s="11">
        <f t="shared" ca="1" si="31"/>
        <v>38.614502656884504</v>
      </c>
    </row>
    <row r="1005" spans="5:6" x14ac:dyDescent="0.25">
      <c r="E1005" s="11">
        <f t="shared" ca="1" si="30"/>
        <v>0.28473548700519447</v>
      </c>
      <c r="F1005" s="11">
        <f t="shared" ca="1" si="31"/>
        <v>43.730731528892413</v>
      </c>
    </row>
    <row r="1006" spans="5:6" x14ac:dyDescent="0.25">
      <c r="E1006" s="11">
        <f t="shared" ca="1" si="30"/>
        <v>0.37541900795329552</v>
      </c>
      <c r="F1006" s="11">
        <f t="shared" ca="1" si="31"/>
        <v>46.111163018292629</v>
      </c>
    </row>
    <row r="1007" spans="5:6" x14ac:dyDescent="0.25">
      <c r="E1007" s="11">
        <f t="shared" ca="1" si="30"/>
        <v>0.87025029029626932</v>
      </c>
      <c r="F1007" s="11">
        <f t="shared" ca="1" si="31"/>
        <v>61.493065124053153</v>
      </c>
    </row>
    <row r="1008" spans="5:6" x14ac:dyDescent="0.25">
      <c r="E1008" s="11">
        <f t="shared" ca="1" si="30"/>
        <v>0.77642149589075204</v>
      </c>
      <c r="F1008" s="11">
        <f t="shared" ca="1" si="31"/>
        <v>57.302814773887299</v>
      </c>
    </row>
    <row r="1009" spans="5:6" x14ac:dyDescent="0.25">
      <c r="E1009" s="11">
        <f t="shared" ca="1" si="30"/>
        <v>0.44403564986410571</v>
      </c>
      <c r="F1009" s="11">
        <f t="shared" ca="1" si="31"/>
        <v>47.83695499338419</v>
      </c>
    </row>
    <row r="1010" spans="5:6" x14ac:dyDescent="0.25">
      <c r="E1010" s="11">
        <f t="shared" ca="1" si="30"/>
        <v>0.79660501421662233</v>
      </c>
      <c r="F1010" s="11">
        <f t="shared" ca="1" si="31"/>
        <v>58.07936280996315</v>
      </c>
    </row>
    <row r="1011" spans="5:6" x14ac:dyDescent="0.25">
      <c r="E1011" s="11">
        <f t="shared" ca="1" si="30"/>
        <v>0.19941674400324072</v>
      </c>
      <c r="F1011" s="11">
        <f t="shared" ca="1" si="31"/>
        <v>41.223402082053283</v>
      </c>
    </row>
    <row r="1012" spans="5:6" x14ac:dyDescent="0.25">
      <c r="E1012" s="11">
        <f t="shared" ca="1" si="30"/>
        <v>0.73032234192162937</v>
      </c>
      <c r="F1012" s="11">
        <f t="shared" ca="1" si="31"/>
        <v>55.687299665868586</v>
      </c>
    </row>
    <row r="1013" spans="5:6" x14ac:dyDescent="0.25">
      <c r="E1013" s="11">
        <f t="shared" ca="1" si="30"/>
        <v>0.36209497922364886</v>
      </c>
      <c r="F1013" s="11">
        <f t="shared" ca="1" si="31"/>
        <v>45.771359931375606</v>
      </c>
    </row>
    <row r="1014" spans="5:6" x14ac:dyDescent="0.25">
      <c r="E1014" s="11">
        <f t="shared" ca="1" si="30"/>
        <v>0.66904581983638534</v>
      </c>
      <c r="F1014" s="11">
        <f t="shared" ca="1" si="31"/>
        <v>53.779598315221065</v>
      </c>
    </row>
    <row r="1015" spans="5:6" x14ac:dyDescent="0.25">
      <c r="E1015" s="11">
        <f t="shared" ca="1" si="30"/>
        <v>0.14872255269350121</v>
      </c>
      <c r="F1015" s="11">
        <f t="shared" ca="1" si="31"/>
        <v>39.476968775044028</v>
      </c>
    </row>
    <row r="1016" spans="5:6" x14ac:dyDescent="0.25">
      <c r="E1016" s="11">
        <f t="shared" ca="1" si="30"/>
        <v>0.18442620786218911</v>
      </c>
      <c r="F1016" s="11">
        <f t="shared" ca="1" si="31"/>
        <v>40.734397733447977</v>
      </c>
    </row>
    <row r="1017" spans="5:6" x14ac:dyDescent="0.25">
      <c r="E1017" s="11">
        <f t="shared" ca="1" si="30"/>
        <v>0.23926695569086753</v>
      </c>
      <c r="F1017" s="11">
        <f t="shared" ca="1" si="31"/>
        <v>42.442728880907218</v>
      </c>
    </row>
    <row r="1018" spans="5:6" x14ac:dyDescent="0.25">
      <c r="E1018" s="11">
        <f t="shared" ca="1" si="30"/>
        <v>0.78986325901027998</v>
      </c>
      <c r="F1018" s="11">
        <f t="shared" ca="1" si="31"/>
        <v>57.814390520881204</v>
      </c>
    </row>
    <row r="1019" spans="5:6" x14ac:dyDescent="0.25">
      <c r="E1019" s="11">
        <f t="shared" ca="1" si="30"/>
        <v>0.11913934652226499</v>
      </c>
      <c r="F1019" s="11">
        <f t="shared" ca="1" si="31"/>
        <v>38.29660599236572</v>
      </c>
    </row>
    <row r="1020" spans="5:6" x14ac:dyDescent="0.25">
      <c r="E1020" s="11">
        <f t="shared" ca="1" si="30"/>
        <v>0.16651612759273027</v>
      </c>
      <c r="F1020" s="11">
        <f t="shared" ca="1" si="31"/>
        <v>40.1221022825845</v>
      </c>
    </row>
    <row r="1021" spans="5:6" x14ac:dyDescent="0.25">
      <c r="E1021" s="11">
        <f t="shared" ca="1" si="30"/>
        <v>0.63644822609997664</v>
      </c>
      <c r="F1021" s="11">
        <f t="shared" ca="1" si="31"/>
        <v>52.841727324374354</v>
      </c>
    </row>
    <row r="1022" spans="5:6" x14ac:dyDescent="0.25">
      <c r="E1022" s="11">
        <f t="shared" ca="1" si="30"/>
        <v>0.78103248050497076</v>
      </c>
      <c r="F1022" s="11">
        <f t="shared" ca="1" si="31"/>
        <v>57.475914886058952</v>
      </c>
    </row>
    <row r="1023" spans="5:6" x14ac:dyDescent="0.25">
      <c r="E1023" s="11">
        <f t="shared" ca="1" si="30"/>
        <v>0.39578625746858842</v>
      </c>
      <c r="F1023" s="11">
        <f t="shared" ca="1" si="31"/>
        <v>46.6266618159679</v>
      </c>
    </row>
    <row r="1024" spans="5:6" x14ac:dyDescent="0.25">
      <c r="E1024" s="11">
        <f t="shared" ca="1" si="30"/>
        <v>0.65270689102214419</v>
      </c>
      <c r="F1024" s="11">
        <f t="shared" ca="1" si="31"/>
        <v>53.304073939057623</v>
      </c>
    </row>
    <row r="1025" spans="5:6" x14ac:dyDescent="0.25">
      <c r="E1025" s="11">
        <f t="shared" ca="1" si="30"/>
        <v>0.95850646003602746</v>
      </c>
      <c r="F1025" s="11">
        <f t="shared" ca="1" si="31"/>
        <v>68.83420261771937</v>
      </c>
    </row>
    <row r="1026" spans="5:6" x14ac:dyDescent="0.25">
      <c r="E1026" s="11">
        <f t="shared" ca="1" si="30"/>
        <v>0.97020883418073411</v>
      </c>
      <c r="F1026" s="11">
        <f t="shared" ca="1" si="31"/>
        <v>70.738374697315351</v>
      </c>
    </row>
    <row r="1027" spans="5:6" x14ac:dyDescent="0.25">
      <c r="E1027" s="11">
        <f t="shared" ca="1" si="30"/>
        <v>0.20697969927144066</v>
      </c>
      <c r="F1027" s="11">
        <f t="shared" ca="1" si="31"/>
        <v>41.463117485559145</v>
      </c>
    </row>
    <row r="1028" spans="5:6" x14ac:dyDescent="0.25">
      <c r="E1028" s="11">
        <f t="shared" ref="E1028:E1091" ca="1" si="32">RAND()</f>
        <v>0.68677089475980357</v>
      </c>
      <c r="F1028" s="11">
        <f t="shared" ref="F1028:F1091" ca="1" si="33">_xlfn.GAMMA.INV(E1028,$C$3,$C$4)</f>
        <v>54.309491924001755</v>
      </c>
    </row>
    <row r="1029" spans="5:6" x14ac:dyDescent="0.25">
      <c r="E1029" s="11">
        <f t="shared" ca="1" si="32"/>
        <v>2.2957983045157282E-2</v>
      </c>
      <c r="F1029" s="11">
        <f t="shared" ca="1" si="33"/>
        <v>31.772155069418329</v>
      </c>
    </row>
    <row r="1030" spans="5:6" x14ac:dyDescent="0.25">
      <c r="E1030" s="11">
        <f t="shared" ca="1" si="32"/>
        <v>0.16144009497726564</v>
      </c>
      <c r="F1030" s="11">
        <f t="shared" ca="1" si="33"/>
        <v>39.942155563965549</v>
      </c>
    </row>
    <row r="1031" spans="5:6" x14ac:dyDescent="0.25">
      <c r="E1031" s="11">
        <f t="shared" ca="1" si="32"/>
        <v>0.73472346127743071</v>
      </c>
      <c r="F1031" s="11">
        <f t="shared" ca="1" si="33"/>
        <v>55.833639474013133</v>
      </c>
    </row>
    <row r="1032" spans="5:6" x14ac:dyDescent="0.25">
      <c r="E1032" s="11">
        <f t="shared" ca="1" si="32"/>
        <v>0.21285787047564386</v>
      </c>
      <c r="F1032" s="11">
        <f t="shared" ca="1" si="33"/>
        <v>41.646502492360931</v>
      </c>
    </row>
    <row r="1033" spans="5:6" x14ac:dyDescent="0.25">
      <c r="E1033" s="11">
        <f t="shared" ca="1" si="32"/>
        <v>0.7254628736200015</v>
      </c>
      <c r="F1033" s="11">
        <f t="shared" ca="1" si="33"/>
        <v>55.52739259257423</v>
      </c>
    </row>
    <row r="1034" spans="5:6" x14ac:dyDescent="0.25">
      <c r="E1034" s="11">
        <f t="shared" ca="1" si="32"/>
        <v>0.78235482466705608</v>
      </c>
      <c r="F1034" s="11">
        <f t="shared" ca="1" si="33"/>
        <v>57.526005998820999</v>
      </c>
    </row>
    <row r="1035" spans="5:6" x14ac:dyDescent="0.25">
      <c r="E1035" s="11">
        <f t="shared" ca="1" si="32"/>
        <v>0.13231063796706077</v>
      </c>
      <c r="F1035" s="11">
        <f t="shared" ca="1" si="33"/>
        <v>38.841471889963181</v>
      </c>
    </row>
    <row r="1036" spans="5:6" x14ac:dyDescent="0.25">
      <c r="E1036" s="11">
        <f t="shared" ca="1" si="32"/>
        <v>0.59464525093543819</v>
      </c>
      <c r="F1036" s="11">
        <f t="shared" ca="1" si="33"/>
        <v>51.694136327512616</v>
      </c>
    </row>
    <row r="1037" spans="5:6" x14ac:dyDescent="0.25">
      <c r="E1037" s="11">
        <f t="shared" ca="1" si="32"/>
        <v>0.32603205782894773</v>
      </c>
      <c r="F1037" s="11">
        <f t="shared" ca="1" si="33"/>
        <v>44.837310053560124</v>
      </c>
    </row>
    <row r="1038" spans="5:6" x14ac:dyDescent="0.25">
      <c r="E1038" s="11">
        <f t="shared" ca="1" si="32"/>
        <v>3.9606319307501248E-2</v>
      </c>
      <c r="F1038" s="11">
        <f t="shared" ca="1" si="33"/>
        <v>33.609563496224418</v>
      </c>
    </row>
    <row r="1039" spans="5:6" x14ac:dyDescent="0.25">
      <c r="E1039" s="11">
        <f t="shared" ca="1" si="32"/>
        <v>0.16263578454600891</v>
      </c>
      <c r="F1039" s="11">
        <f t="shared" ca="1" si="33"/>
        <v>39.984820544031578</v>
      </c>
    </row>
    <row r="1040" spans="5:6" x14ac:dyDescent="0.25">
      <c r="E1040" s="11">
        <f t="shared" ca="1" si="32"/>
        <v>0.90360143255120284</v>
      </c>
      <c r="F1040" s="11">
        <f t="shared" ca="1" si="33"/>
        <v>63.554879040805332</v>
      </c>
    </row>
    <row r="1041" spans="5:6" x14ac:dyDescent="0.25">
      <c r="E1041" s="11">
        <f t="shared" ca="1" si="32"/>
        <v>0.59999885383699758</v>
      </c>
      <c r="F1041" s="11">
        <f t="shared" ca="1" si="33"/>
        <v>51.838229584133344</v>
      </c>
    </row>
    <row r="1042" spans="5:6" x14ac:dyDescent="0.25">
      <c r="E1042" s="11">
        <f t="shared" ca="1" si="32"/>
        <v>0.51117354850695162</v>
      </c>
      <c r="F1042" s="11">
        <f t="shared" ca="1" si="33"/>
        <v>49.524153970093138</v>
      </c>
    </row>
    <row r="1043" spans="5:6" x14ac:dyDescent="0.25">
      <c r="E1043" s="11">
        <f t="shared" ca="1" si="32"/>
        <v>0.4987383790182407</v>
      </c>
      <c r="F1043" s="11">
        <f t="shared" ca="1" si="33"/>
        <v>49.209536834360811</v>
      </c>
    </row>
    <row r="1044" spans="5:6" x14ac:dyDescent="0.25">
      <c r="E1044" s="11">
        <f t="shared" ca="1" si="32"/>
        <v>0.73024095262455513</v>
      </c>
      <c r="F1044" s="11">
        <f t="shared" ca="1" si="33"/>
        <v>55.684607163454089</v>
      </c>
    </row>
    <row r="1045" spans="5:6" x14ac:dyDescent="0.25">
      <c r="E1045" s="11">
        <f t="shared" ca="1" si="32"/>
        <v>0.39600949355743353</v>
      </c>
      <c r="F1045" s="11">
        <f t="shared" ca="1" si="33"/>
        <v>46.632290458349381</v>
      </c>
    </row>
    <row r="1046" spans="5:6" x14ac:dyDescent="0.25">
      <c r="E1046" s="11">
        <f t="shared" ca="1" si="32"/>
        <v>0.80507580967935455</v>
      </c>
      <c r="F1046" s="11">
        <f t="shared" ca="1" si="33"/>
        <v>58.421013756474174</v>
      </c>
    </row>
    <row r="1047" spans="5:6" x14ac:dyDescent="0.25">
      <c r="E1047" s="11">
        <f t="shared" ca="1" si="32"/>
        <v>1.9597722353363878E-3</v>
      </c>
      <c r="F1047" s="11">
        <f t="shared" ca="1" si="33"/>
        <v>25.597706853577851</v>
      </c>
    </row>
    <row r="1048" spans="5:6" x14ac:dyDescent="0.25">
      <c r="E1048" s="11">
        <f t="shared" ca="1" si="32"/>
        <v>0.75824894352489258</v>
      </c>
      <c r="F1048" s="11">
        <f t="shared" ca="1" si="33"/>
        <v>56.642642270871093</v>
      </c>
    </row>
    <row r="1049" spans="5:6" x14ac:dyDescent="0.25">
      <c r="E1049" s="11">
        <f t="shared" ca="1" si="32"/>
        <v>0.92968694128716312</v>
      </c>
      <c r="F1049" s="11">
        <f t="shared" ca="1" si="33"/>
        <v>65.616781075485108</v>
      </c>
    </row>
    <row r="1050" spans="5:6" x14ac:dyDescent="0.25">
      <c r="E1050" s="11">
        <f t="shared" ca="1" si="32"/>
        <v>0.28599543390343674</v>
      </c>
      <c r="F1050" s="11">
        <f t="shared" ca="1" si="33"/>
        <v>43.765249002030743</v>
      </c>
    </row>
    <row r="1051" spans="5:6" x14ac:dyDescent="0.25">
      <c r="E1051" s="11">
        <f t="shared" ca="1" si="32"/>
        <v>0.85964236847724429</v>
      </c>
      <c r="F1051" s="11">
        <f t="shared" ca="1" si="33"/>
        <v>60.924590582713378</v>
      </c>
    </row>
    <row r="1052" spans="5:6" x14ac:dyDescent="0.25">
      <c r="E1052" s="11">
        <f t="shared" ca="1" si="32"/>
        <v>0.7398062841259534</v>
      </c>
      <c r="F1052" s="11">
        <f t="shared" ca="1" si="33"/>
        <v>56.004509983677366</v>
      </c>
    </row>
    <row r="1053" spans="5:6" x14ac:dyDescent="0.25">
      <c r="E1053" s="11">
        <f t="shared" ca="1" si="32"/>
        <v>0.54792294859006363</v>
      </c>
      <c r="F1053" s="11">
        <f t="shared" ca="1" si="33"/>
        <v>50.464595547600723</v>
      </c>
    </row>
    <row r="1054" spans="5:6" x14ac:dyDescent="0.25">
      <c r="E1054" s="11">
        <f t="shared" ca="1" si="32"/>
        <v>0.92751743541215292</v>
      </c>
      <c r="F1054" s="11">
        <f t="shared" ca="1" si="33"/>
        <v>65.42319102628646</v>
      </c>
    </row>
    <row r="1055" spans="5:6" x14ac:dyDescent="0.25">
      <c r="E1055" s="11">
        <f t="shared" ca="1" si="32"/>
        <v>0.29024383415188859</v>
      </c>
      <c r="F1055" s="11">
        <f t="shared" ca="1" si="33"/>
        <v>43.881244671345449</v>
      </c>
    </row>
    <row r="1056" spans="5:6" x14ac:dyDescent="0.25">
      <c r="E1056" s="11">
        <f t="shared" ca="1" si="32"/>
        <v>0.37231906515829793</v>
      </c>
      <c r="F1056" s="11">
        <f t="shared" ca="1" si="33"/>
        <v>46.032309980421928</v>
      </c>
    </row>
    <row r="1057" spans="5:6" x14ac:dyDescent="0.25">
      <c r="E1057" s="11">
        <f t="shared" ca="1" si="32"/>
        <v>0.91731205789688453</v>
      </c>
      <c r="F1057" s="11">
        <f t="shared" ca="1" si="33"/>
        <v>64.572145515369272</v>
      </c>
    </row>
    <row r="1058" spans="5:6" x14ac:dyDescent="0.25">
      <c r="E1058" s="11">
        <f t="shared" ca="1" si="32"/>
        <v>0.99619482577585272</v>
      </c>
      <c r="F1058" s="11">
        <f t="shared" ca="1" si="33"/>
        <v>81.240054076702833</v>
      </c>
    </row>
    <row r="1059" spans="5:6" x14ac:dyDescent="0.25">
      <c r="E1059" s="11">
        <f t="shared" ca="1" si="32"/>
        <v>0.10243863690763733</v>
      </c>
      <c r="F1059" s="11">
        <f t="shared" ca="1" si="33"/>
        <v>37.549238525030567</v>
      </c>
    </row>
    <row r="1060" spans="5:6" x14ac:dyDescent="0.25">
      <c r="E1060" s="11">
        <f t="shared" ca="1" si="32"/>
        <v>8.1364342415330304E-2</v>
      </c>
      <c r="F1060" s="11">
        <f t="shared" ca="1" si="33"/>
        <v>36.484308253748779</v>
      </c>
    </row>
    <row r="1061" spans="5:6" x14ac:dyDescent="0.25">
      <c r="E1061" s="11">
        <f t="shared" ca="1" si="32"/>
        <v>0.37919731567439618</v>
      </c>
      <c r="F1061" s="11">
        <f t="shared" ca="1" si="33"/>
        <v>46.207117843766582</v>
      </c>
    </row>
    <row r="1062" spans="5:6" x14ac:dyDescent="0.25">
      <c r="E1062" s="11">
        <f t="shared" ca="1" si="32"/>
        <v>7.8541762184290653E-2</v>
      </c>
      <c r="F1062" s="11">
        <f t="shared" ca="1" si="33"/>
        <v>36.328261576602536</v>
      </c>
    </row>
    <row r="1063" spans="5:6" x14ac:dyDescent="0.25">
      <c r="E1063" s="11">
        <f t="shared" ca="1" si="32"/>
        <v>0.3133168662106468</v>
      </c>
      <c r="F1063" s="11">
        <f t="shared" ca="1" si="33"/>
        <v>44.501558413925359</v>
      </c>
    </row>
    <row r="1064" spans="5:6" x14ac:dyDescent="0.25">
      <c r="E1064" s="11">
        <f t="shared" ca="1" si="32"/>
        <v>0.56820277885466686</v>
      </c>
      <c r="F1064" s="11">
        <f t="shared" ca="1" si="33"/>
        <v>50.99267888253555</v>
      </c>
    </row>
    <row r="1065" spans="5:6" x14ac:dyDescent="0.25">
      <c r="E1065" s="11">
        <f t="shared" ca="1" si="32"/>
        <v>0.18417094201899908</v>
      </c>
      <c r="F1065" s="11">
        <f t="shared" ca="1" si="33"/>
        <v>40.725897609777697</v>
      </c>
    </row>
    <row r="1066" spans="5:6" x14ac:dyDescent="0.25">
      <c r="E1066" s="11">
        <f t="shared" ca="1" si="32"/>
        <v>0.78426623643911531</v>
      </c>
      <c r="F1066" s="11">
        <f t="shared" ca="1" si="33"/>
        <v>57.598774006657003</v>
      </c>
    </row>
    <row r="1067" spans="5:6" x14ac:dyDescent="0.25">
      <c r="E1067" s="11">
        <f t="shared" ca="1" si="32"/>
        <v>1.7917127216465767E-2</v>
      </c>
      <c r="F1067" s="11">
        <f t="shared" ca="1" si="33"/>
        <v>31.01083996951801</v>
      </c>
    </row>
    <row r="1068" spans="5:6" x14ac:dyDescent="0.25">
      <c r="E1068" s="11">
        <f t="shared" ca="1" si="32"/>
        <v>0.70985102701626335</v>
      </c>
      <c r="F1068" s="11">
        <f t="shared" ca="1" si="33"/>
        <v>55.024785079034288</v>
      </c>
    </row>
    <row r="1069" spans="5:6" x14ac:dyDescent="0.25">
      <c r="E1069" s="11">
        <f t="shared" ca="1" si="32"/>
        <v>0.61167466720151953</v>
      </c>
      <c r="F1069" s="11">
        <f t="shared" ca="1" si="33"/>
        <v>52.155221808508507</v>
      </c>
    </row>
    <row r="1070" spans="5:6" x14ac:dyDescent="0.25">
      <c r="E1070" s="11">
        <f t="shared" ca="1" si="32"/>
        <v>0.76649298565790658</v>
      </c>
      <c r="F1070" s="11">
        <f t="shared" ca="1" si="33"/>
        <v>56.937963846123566</v>
      </c>
    </row>
    <row r="1071" spans="5:6" x14ac:dyDescent="0.25">
      <c r="E1071" s="11">
        <f t="shared" ca="1" si="32"/>
        <v>0.24115397820098983</v>
      </c>
      <c r="F1071" s="11">
        <f t="shared" ca="1" si="33"/>
        <v>42.498075577261787</v>
      </c>
    </row>
    <row r="1072" spans="5:6" x14ac:dyDescent="0.25">
      <c r="E1072" s="11">
        <f t="shared" ca="1" si="32"/>
        <v>0.43503387336877986</v>
      </c>
      <c r="F1072" s="11">
        <f t="shared" ca="1" si="33"/>
        <v>47.611726217179367</v>
      </c>
    </row>
    <row r="1073" spans="5:6" x14ac:dyDescent="0.25">
      <c r="E1073" s="11">
        <f t="shared" ca="1" si="32"/>
        <v>0.68255882987885574</v>
      </c>
      <c r="F1073" s="11">
        <f t="shared" ca="1" si="33"/>
        <v>54.182147124406725</v>
      </c>
    </row>
    <row r="1074" spans="5:6" x14ac:dyDescent="0.25">
      <c r="E1074" s="11">
        <f t="shared" ca="1" si="32"/>
        <v>0.96768918664477066</v>
      </c>
      <c r="F1074" s="11">
        <f t="shared" ca="1" si="33"/>
        <v>70.279032015509941</v>
      </c>
    </row>
    <row r="1075" spans="5:6" x14ac:dyDescent="0.25">
      <c r="E1075" s="11">
        <f t="shared" ca="1" si="32"/>
        <v>0.52082783838124502</v>
      </c>
      <c r="F1075" s="11">
        <f t="shared" ca="1" si="33"/>
        <v>49.769511354324905</v>
      </c>
    </row>
    <row r="1076" spans="5:6" x14ac:dyDescent="0.25">
      <c r="E1076" s="11">
        <f t="shared" ca="1" si="32"/>
        <v>0.92251548133117067</v>
      </c>
      <c r="F1076" s="11">
        <f t="shared" ca="1" si="33"/>
        <v>64.994521267474298</v>
      </c>
    </row>
    <row r="1077" spans="5:6" x14ac:dyDescent="0.25">
      <c r="E1077" s="11">
        <f t="shared" ca="1" si="32"/>
        <v>0.2456573786746501</v>
      </c>
      <c r="F1077" s="11">
        <f t="shared" ca="1" si="33"/>
        <v>42.629413804206322</v>
      </c>
    </row>
    <row r="1078" spans="5:6" x14ac:dyDescent="0.25">
      <c r="E1078" s="11">
        <f t="shared" ca="1" si="32"/>
        <v>3.2190429526526509E-2</v>
      </c>
      <c r="F1078" s="11">
        <f t="shared" ca="1" si="33"/>
        <v>32.882090858555806</v>
      </c>
    </row>
    <row r="1079" spans="5:6" x14ac:dyDescent="0.25">
      <c r="E1079" s="11">
        <f t="shared" ca="1" si="32"/>
        <v>0.64192551106528495</v>
      </c>
      <c r="F1079" s="11">
        <f t="shared" ca="1" si="33"/>
        <v>52.996357801299098</v>
      </c>
    </row>
    <row r="1080" spans="5:6" x14ac:dyDescent="0.25">
      <c r="E1080" s="11">
        <f t="shared" ca="1" si="32"/>
        <v>2.9198265122462264E-2</v>
      </c>
      <c r="F1080" s="11">
        <f t="shared" ca="1" si="33"/>
        <v>32.552528503788707</v>
      </c>
    </row>
    <row r="1081" spans="5:6" x14ac:dyDescent="0.25">
      <c r="E1081" s="11">
        <f t="shared" ca="1" si="32"/>
        <v>0.59941185192985957</v>
      </c>
      <c r="F1081" s="11">
        <f t="shared" ca="1" si="33"/>
        <v>51.82239310915552</v>
      </c>
    </row>
    <row r="1082" spans="5:6" x14ac:dyDescent="0.25">
      <c r="E1082" s="11">
        <f t="shared" ca="1" si="32"/>
        <v>0.44662522144131556</v>
      </c>
      <c r="F1082" s="11">
        <f t="shared" ca="1" si="33"/>
        <v>47.901739826042061</v>
      </c>
    </row>
    <row r="1083" spans="5:6" x14ac:dyDescent="0.25">
      <c r="E1083" s="11">
        <f t="shared" ca="1" si="32"/>
        <v>0.5565075373522681</v>
      </c>
      <c r="F1083" s="11">
        <f t="shared" ca="1" si="33"/>
        <v>50.687210970374707</v>
      </c>
    </row>
    <row r="1084" spans="5:6" x14ac:dyDescent="0.25">
      <c r="E1084" s="11">
        <f t="shared" ca="1" si="32"/>
        <v>0.96532852426719928</v>
      </c>
      <c r="F1084" s="11">
        <f t="shared" ca="1" si="33"/>
        <v>69.876367907422761</v>
      </c>
    </row>
    <row r="1085" spans="5:6" x14ac:dyDescent="0.25">
      <c r="E1085" s="11">
        <f t="shared" ca="1" si="32"/>
        <v>0.75666292661368739</v>
      </c>
      <c r="F1085" s="11">
        <f t="shared" ca="1" si="33"/>
        <v>56.586575768665284</v>
      </c>
    </row>
    <row r="1086" spans="5:6" x14ac:dyDescent="0.25">
      <c r="E1086" s="11">
        <f t="shared" ca="1" si="32"/>
        <v>0.14913663267526767</v>
      </c>
      <c r="F1086" s="11">
        <f t="shared" ca="1" si="33"/>
        <v>39.492462428291077</v>
      </c>
    </row>
    <row r="1087" spans="5:6" x14ac:dyDescent="0.25">
      <c r="E1087" s="11">
        <f t="shared" ca="1" si="32"/>
        <v>0.42660077451044442</v>
      </c>
      <c r="F1087" s="11">
        <f t="shared" ca="1" si="33"/>
        <v>47.400610958128411</v>
      </c>
    </row>
    <row r="1088" spans="5:6" x14ac:dyDescent="0.25">
      <c r="E1088" s="11">
        <f t="shared" ca="1" si="32"/>
        <v>3.7272565528788992E-2</v>
      </c>
      <c r="F1088" s="11">
        <f t="shared" ca="1" si="33"/>
        <v>33.392475420854744</v>
      </c>
    </row>
    <row r="1089" spans="5:6" x14ac:dyDescent="0.25">
      <c r="E1089" s="11">
        <f t="shared" ca="1" si="32"/>
        <v>0.37490711112225161</v>
      </c>
      <c r="F1089" s="11">
        <f t="shared" ca="1" si="33"/>
        <v>46.098149949815465</v>
      </c>
    </row>
    <row r="1090" spans="5:6" x14ac:dyDescent="0.25">
      <c r="E1090" s="11">
        <f t="shared" ca="1" si="32"/>
        <v>0.49249145675211115</v>
      </c>
      <c r="F1090" s="11">
        <f t="shared" ca="1" si="33"/>
        <v>49.051998088892113</v>
      </c>
    </row>
    <row r="1091" spans="5:6" x14ac:dyDescent="0.25">
      <c r="E1091" s="11">
        <f t="shared" ca="1" si="32"/>
        <v>0.18688974515091006</v>
      </c>
      <c r="F1091" s="11">
        <f t="shared" ca="1" si="33"/>
        <v>40.816119628258186</v>
      </c>
    </row>
    <row r="1092" spans="5:6" x14ac:dyDescent="0.25">
      <c r="E1092" s="11">
        <f t="shared" ref="E1092:E1155" ca="1" si="34">RAND()</f>
        <v>0.93234478899943973</v>
      </c>
      <c r="F1092" s="11">
        <f t="shared" ref="F1092:F1155" ca="1" si="35">_xlfn.GAMMA.INV(E1092,$C$3,$C$4)</f>
        <v>65.86084212001343</v>
      </c>
    </row>
    <row r="1093" spans="5:6" x14ac:dyDescent="0.25">
      <c r="E1093" s="11">
        <f t="shared" ca="1" si="34"/>
        <v>0.41425789741230712</v>
      </c>
      <c r="F1093" s="11">
        <f t="shared" ca="1" si="35"/>
        <v>47.091211262880549</v>
      </c>
    </row>
    <row r="1094" spans="5:6" x14ac:dyDescent="0.25">
      <c r="E1094" s="11">
        <f t="shared" ca="1" si="34"/>
        <v>0.44445894381853657</v>
      </c>
      <c r="F1094" s="11">
        <f t="shared" ca="1" si="35"/>
        <v>47.847544786993588</v>
      </c>
    </row>
    <row r="1095" spans="5:6" x14ac:dyDescent="0.25">
      <c r="E1095" s="11">
        <f t="shared" ca="1" si="34"/>
        <v>0.95741281709121295</v>
      </c>
      <c r="F1095" s="11">
        <f t="shared" ca="1" si="35"/>
        <v>68.681203552198212</v>
      </c>
    </row>
    <row r="1096" spans="5:6" x14ac:dyDescent="0.25">
      <c r="E1096" s="11">
        <f t="shared" ca="1" si="34"/>
        <v>3.9673196821903622E-2</v>
      </c>
      <c r="F1096" s="11">
        <f t="shared" ca="1" si="35"/>
        <v>33.615643196490886</v>
      </c>
    </row>
    <row r="1097" spans="5:6" x14ac:dyDescent="0.25">
      <c r="E1097" s="11">
        <f t="shared" ca="1" si="34"/>
        <v>0.84094203214253349</v>
      </c>
      <c r="F1097" s="11">
        <f t="shared" ca="1" si="35"/>
        <v>59.996963117751328</v>
      </c>
    </row>
    <row r="1098" spans="5:6" x14ac:dyDescent="0.25">
      <c r="E1098" s="11">
        <f t="shared" ca="1" si="34"/>
        <v>8.8979603975070209E-2</v>
      </c>
      <c r="F1098" s="11">
        <f t="shared" ca="1" si="35"/>
        <v>36.888016631057546</v>
      </c>
    </row>
    <row r="1099" spans="5:6" x14ac:dyDescent="0.25">
      <c r="E1099" s="11">
        <f t="shared" ca="1" si="34"/>
        <v>9.2396360466292515E-2</v>
      </c>
      <c r="F1099" s="11">
        <f t="shared" ca="1" si="35"/>
        <v>37.061729724318077</v>
      </c>
    </row>
    <row r="1100" spans="5:6" x14ac:dyDescent="0.25">
      <c r="E1100" s="11">
        <f t="shared" ca="1" si="34"/>
        <v>0.77162129490587028</v>
      </c>
      <c r="F1100" s="11">
        <f t="shared" ca="1" si="35"/>
        <v>57.12511362205241</v>
      </c>
    </row>
    <row r="1101" spans="5:6" x14ac:dyDescent="0.25">
      <c r="E1101" s="11">
        <f t="shared" ca="1" si="34"/>
        <v>0.51049923853876111</v>
      </c>
      <c r="F1101" s="11">
        <f t="shared" ca="1" si="35"/>
        <v>49.507054910306898</v>
      </c>
    </row>
    <row r="1102" spans="5:6" x14ac:dyDescent="0.25">
      <c r="E1102" s="11">
        <f t="shared" ca="1" si="34"/>
        <v>0.27931866354014845</v>
      </c>
      <c r="F1102" s="11">
        <f t="shared" ca="1" si="35"/>
        <v>43.581702328694497</v>
      </c>
    </row>
    <row r="1103" spans="5:6" x14ac:dyDescent="0.25">
      <c r="E1103" s="11">
        <f t="shared" ca="1" si="34"/>
        <v>0.82530129721271805</v>
      </c>
      <c r="F1103" s="11">
        <f t="shared" ca="1" si="35"/>
        <v>59.281204212012256</v>
      </c>
    </row>
    <row r="1104" spans="5:6" x14ac:dyDescent="0.25">
      <c r="E1104" s="11">
        <f t="shared" ca="1" si="34"/>
        <v>0.94122441527793477</v>
      </c>
      <c r="F1104" s="11">
        <f t="shared" ca="1" si="35"/>
        <v>66.73912656318852</v>
      </c>
    </row>
    <row r="1105" spans="5:6" x14ac:dyDescent="0.25">
      <c r="E1105" s="11">
        <f t="shared" ca="1" si="34"/>
        <v>0.3517129092863106</v>
      </c>
      <c r="F1105" s="11">
        <f t="shared" ca="1" si="35"/>
        <v>45.504826638297054</v>
      </c>
    </row>
    <row r="1106" spans="5:6" x14ac:dyDescent="0.25">
      <c r="E1106" s="11">
        <f t="shared" ca="1" si="34"/>
        <v>0.5511800560892095</v>
      </c>
      <c r="F1106" s="11">
        <f t="shared" ca="1" si="35"/>
        <v>50.548907851903813</v>
      </c>
    </row>
    <row r="1107" spans="5:6" x14ac:dyDescent="0.25">
      <c r="E1107" s="11">
        <f t="shared" ca="1" si="34"/>
        <v>0.51098482642098586</v>
      </c>
      <c r="F1107" s="11">
        <f t="shared" ca="1" si="35"/>
        <v>49.519367904774867</v>
      </c>
    </row>
    <row r="1108" spans="5:6" x14ac:dyDescent="0.25">
      <c r="E1108" s="11">
        <f t="shared" ca="1" si="34"/>
        <v>0.12362604910428143</v>
      </c>
      <c r="F1108" s="11">
        <f t="shared" ca="1" si="35"/>
        <v>38.486138375278841</v>
      </c>
    </row>
    <row r="1109" spans="5:6" x14ac:dyDescent="0.25">
      <c r="E1109" s="11">
        <f t="shared" ca="1" si="34"/>
        <v>0.1544130003452433</v>
      </c>
      <c r="F1109" s="11">
        <f t="shared" ca="1" si="35"/>
        <v>39.687780804555288</v>
      </c>
    </row>
    <row r="1110" spans="5:6" x14ac:dyDescent="0.25">
      <c r="E1110" s="11">
        <f t="shared" ca="1" si="34"/>
        <v>0.28883849491364733</v>
      </c>
      <c r="F1110" s="11">
        <f t="shared" ca="1" si="35"/>
        <v>43.842940434890238</v>
      </c>
    </row>
    <row r="1111" spans="5:6" x14ac:dyDescent="0.25">
      <c r="E1111" s="11">
        <f t="shared" ca="1" si="34"/>
        <v>0.43689869903860601</v>
      </c>
      <c r="F1111" s="11">
        <f t="shared" ca="1" si="35"/>
        <v>47.658391808086812</v>
      </c>
    </row>
    <row r="1112" spans="5:6" x14ac:dyDescent="0.25">
      <c r="E1112" s="11">
        <f t="shared" ca="1" si="34"/>
        <v>0.52935370293031569</v>
      </c>
      <c r="F1112" s="11">
        <f t="shared" ca="1" si="35"/>
        <v>49.98711839218597</v>
      </c>
    </row>
    <row r="1113" spans="5:6" x14ac:dyDescent="0.25">
      <c r="E1113" s="11">
        <f t="shared" ca="1" si="34"/>
        <v>0.70904011289858049</v>
      </c>
      <c r="F1113" s="11">
        <f t="shared" ca="1" si="35"/>
        <v>54.999116417182492</v>
      </c>
    </row>
    <row r="1114" spans="5:6" x14ac:dyDescent="0.25">
      <c r="E1114" s="11">
        <f t="shared" ca="1" si="34"/>
        <v>0.45943590935962642</v>
      </c>
      <c r="F1114" s="11">
        <f t="shared" ca="1" si="35"/>
        <v>48.222309996153783</v>
      </c>
    </row>
    <row r="1115" spans="5:6" x14ac:dyDescent="0.25">
      <c r="E1115" s="11">
        <f t="shared" ca="1" si="34"/>
        <v>0.63468159714594874</v>
      </c>
      <c r="F1115" s="11">
        <f t="shared" ca="1" si="35"/>
        <v>52.792086369173042</v>
      </c>
    </row>
    <row r="1116" spans="5:6" x14ac:dyDescent="0.25">
      <c r="E1116" s="11">
        <f t="shared" ca="1" si="34"/>
        <v>9.1913424093725382E-2</v>
      </c>
      <c r="F1116" s="11">
        <f t="shared" ca="1" si="35"/>
        <v>37.037435269163844</v>
      </c>
    </row>
    <row r="1117" spans="5:6" x14ac:dyDescent="0.25">
      <c r="E1117" s="11">
        <f t="shared" ca="1" si="34"/>
        <v>0.14915758952093505</v>
      </c>
      <c r="F1117" s="11">
        <f t="shared" ca="1" si="35"/>
        <v>39.49324591706366</v>
      </c>
    </row>
    <row r="1118" spans="5:6" x14ac:dyDescent="0.25">
      <c r="E1118" s="11">
        <f t="shared" ca="1" si="34"/>
        <v>0.25921722207905795</v>
      </c>
      <c r="F1118" s="11">
        <f t="shared" ca="1" si="35"/>
        <v>43.018909134572752</v>
      </c>
    </row>
    <row r="1119" spans="5:6" x14ac:dyDescent="0.25">
      <c r="E1119" s="11">
        <f t="shared" ca="1" si="34"/>
        <v>0.48308352401669252</v>
      </c>
      <c r="F1119" s="11">
        <f t="shared" ca="1" si="35"/>
        <v>48.815279540487801</v>
      </c>
    </row>
    <row r="1120" spans="5:6" x14ac:dyDescent="0.25">
      <c r="E1120" s="11">
        <f t="shared" ca="1" si="34"/>
        <v>0.27326495823860397</v>
      </c>
      <c r="F1120" s="11">
        <f t="shared" ca="1" si="35"/>
        <v>43.413890226708297</v>
      </c>
    </row>
    <row r="1121" spans="5:6" x14ac:dyDescent="0.25">
      <c r="E1121" s="11">
        <f t="shared" ca="1" si="34"/>
        <v>0.9786527855119197</v>
      </c>
      <c r="F1121" s="11">
        <f t="shared" ca="1" si="35"/>
        <v>72.579508864829108</v>
      </c>
    </row>
    <row r="1122" spans="5:6" x14ac:dyDescent="0.25">
      <c r="E1122" s="11">
        <f t="shared" ca="1" si="34"/>
        <v>0.59453225549751298</v>
      </c>
      <c r="F1122" s="11">
        <f t="shared" ca="1" si="35"/>
        <v>51.691103136402873</v>
      </c>
    </row>
    <row r="1123" spans="5:6" x14ac:dyDescent="0.25">
      <c r="E1123" s="11">
        <f t="shared" ca="1" si="34"/>
        <v>0.92211104607669547</v>
      </c>
      <c r="F1123" s="11">
        <f t="shared" ca="1" si="35"/>
        <v>64.960869513871046</v>
      </c>
    </row>
    <row r="1124" spans="5:6" x14ac:dyDescent="0.25">
      <c r="E1124" s="11">
        <f t="shared" ca="1" si="34"/>
        <v>0.98424832259759387</v>
      </c>
      <c r="F1124" s="11">
        <f t="shared" ca="1" si="35"/>
        <v>74.202552852298524</v>
      </c>
    </row>
    <row r="1125" spans="5:6" x14ac:dyDescent="0.25">
      <c r="E1125" s="11">
        <f t="shared" ca="1" si="34"/>
        <v>2.0706577110858215E-2</v>
      </c>
      <c r="F1125" s="11">
        <f t="shared" ca="1" si="35"/>
        <v>31.450126906715699</v>
      </c>
    </row>
    <row r="1126" spans="5:6" x14ac:dyDescent="0.25">
      <c r="E1126" s="11">
        <f t="shared" ca="1" si="34"/>
        <v>0.75984810233666067</v>
      </c>
      <c r="F1126" s="11">
        <f t="shared" ca="1" si="35"/>
        <v>56.69941312950445</v>
      </c>
    </row>
    <row r="1127" spans="5:6" x14ac:dyDescent="0.25">
      <c r="E1127" s="11">
        <f t="shared" ca="1" si="34"/>
        <v>0.40285884059878108</v>
      </c>
      <c r="F1127" s="11">
        <f t="shared" ca="1" si="35"/>
        <v>46.804801737089001</v>
      </c>
    </row>
    <row r="1128" spans="5:6" x14ac:dyDescent="0.25">
      <c r="E1128" s="11">
        <f t="shared" ca="1" si="34"/>
        <v>0.67175281213331894</v>
      </c>
      <c r="F1128" s="11">
        <f t="shared" ca="1" si="35"/>
        <v>53.859534170498215</v>
      </c>
    </row>
    <row r="1129" spans="5:6" x14ac:dyDescent="0.25">
      <c r="E1129" s="11">
        <f t="shared" ca="1" si="34"/>
        <v>0.56320589634638729</v>
      </c>
      <c r="F1129" s="11">
        <f t="shared" ca="1" si="35"/>
        <v>50.861840853094392</v>
      </c>
    </row>
    <row r="1130" spans="5:6" x14ac:dyDescent="0.25">
      <c r="E1130" s="11">
        <f t="shared" ca="1" si="34"/>
        <v>0.89531727790132465</v>
      </c>
      <c r="F1130" s="11">
        <f t="shared" ca="1" si="35"/>
        <v>62.995607211483232</v>
      </c>
    </row>
    <row r="1131" spans="5:6" x14ac:dyDescent="0.25">
      <c r="E1131" s="11">
        <f t="shared" ca="1" si="34"/>
        <v>0.41507064620922718</v>
      </c>
      <c r="F1131" s="11">
        <f t="shared" ca="1" si="35"/>
        <v>47.111604458063177</v>
      </c>
    </row>
    <row r="1132" spans="5:6" x14ac:dyDescent="0.25">
      <c r="E1132" s="11">
        <f t="shared" ca="1" si="34"/>
        <v>0.39705085049273203</v>
      </c>
      <c r="F1132" s="11">
        <f t="shared" ca="1" si="35"/>
        <v>46.65854177023359</v>
      </c>
    </row>
    <row r="1133" spans="5:6" x14ac:dyDescent="0.25">
      <c r="E1133" s="11">
        <f t="shared" ca="1" si="34"/>
        <v>0.96792791241434584</v>
      </c>
      <c r="F1133" s="11">
        <f t="shared" ca="1" si="35"/>
        <v>70.321175675616999</v>
      </c>
    </row>
    <row r="1134" spans="5:6" x14ac:dyDescent="0.25">
      <c r="E1134" s="11">
        <f t="shared" ca="1" si="34"/>
        <v>0.20818413459519769</v>
      </c>
      <c r="F1134" s="11">
        <f t="shared" ca="1" si="35"/>
        <v>41.500895439483465</v>
      </c>
    </row>
    <row r="1135" spans="5:6" x14ac:dyDescent="0.25">
      <c r="E1135" s="11">
        <f t="shared" ca="1" si="34"/>
        <v>0.94863626216024877</v>
      </c>
      <c r="F1135" s="11">
        <f t="shared" ca="1" si="35"/>
        <v>67.562757315198851</v>
      </c>
    </row>
    <row r="1136" spans="5:6" x14ac:dyDescent="0.25">
      <c r="E1136" s="11">
        <f t="shared" ca="1" si="34"/>
        <v>0.89389283433381361</v>
      </c>
      <c r="F1136" s="11">
        <f t="shared" ca="1" si="35"/>
        <v>62.903028294808244</v>
      </c>
    </row>
    <row r="1137" spans="5:6" x14ac:dyDescent="0.25">
      <c r="E1137" s="11">
        <f t="shared" ca="1" si="34"/>
        <v>0.70064389473287447</v>
      </c>
      <c r="F1137" s="11">
        <f t="shared" ca="1" si="35"/>
        <v>54.735723812790226</v>
      </c>
    </row>
    <row r="1138" spans="5:6" x14ac:dyDescent="0.25">
      <c r="E1138" s="11">
        <f t="shared" ca="1" si="34"/>
        <v>7.7187281373149452E-2</v>
      </c>
      <c r="F1138" s="11">
        <f t="shared" ca="1" si="35"/>
        <v>36.252033457527098</v>
      </c>
    </row>
    <row r="1139" spans="5:6" x14ac:dyDescent="0.25">
      <c r="E1139" s="11">
        <f t="shared" ca="1" si="34"/>
        <v>0.60214252074401309</v>
      </c>
      <c r="F1139" s="11">
        <f t="shared" ca="1" si="35"/>
        <v>51.896142126066707</v>
      </c>
    </row>
    <row r="1140" spans="5:6" x14ac:dyDescent="0.25">
      <c r="E1140" s="11">
        <f t="shared" ca="1" si="34"/>
        <v>0.27310846272416611</v>
      </c>
      <c r="F1140" s="11">
        <f t="shared" ca="1" si="35"/>
        <v>43.409533764295908</v>
      </c>
    </row>
    <row r="1141" spans="5:6" x14ac:dyDescent="0.25">
      <c r="E1141" s="11">
        <f t="shared" ca="1" si="34"/>
        <v>0.73231068963678769</v>
      </c>
      <c r="F1141" s="11">
        <f t="shared" ca="1" si="35"/>
        <v>55.753231705477482</v>
      </c>
    </row>
    <row r="1142" spans="5:6" x14ac:dyDescent="0.25">
      <c r="E1142" s="11">
        <f t="shared" ca="1" si="34"/>
        <v>0.45884439633872409</v>
      </c>
      <c r="F1142" s="11">
        <f t="shared" ca="1" si="35"/>
        <v>48.207502528849069</v>
      </c>
    </row>
    <row r="1143" spans="5:6" x14ac:dyDescent="0.25">
      <c r="E1143" s="11">
        <f t="shared" ca="1" si="34"/>
        <v>0.44694431548754743</v>
      </c>
      <c r="F1143" s="11">
        <f t="shared" ca="1" si="35"/>
        <v>47.909722849788821</v>
      </c>
    </row>
    <row r="1144" spans="5:6" x14ac:dyDescent="0.25">
      <c r="E1144" s="11">
        <f t="shared" ca="1" si="34"/>
        <v>0.42718282639894456</v>
      </c>
      <c r="F1144" s="11">
        <f t="shared" ca="1" si="35"/>
        <v>47.415187759265024</v>
      </c>
    </row>
    <row r="1145" spans="5:6" x14ac:dyDescent="0.25">
      <c r="E1145" s="11">
        <f t="shared" ca="1" si="34"/>
        <v>0.34935291092616028</v>
      </c>
      <c r="F1145" s="11">
        <f t="shared" ca="1" si="35"/>
        <v>45.443998053521319</v>
      </c>
    </row>
    <row r="1146" spans="5:6" x14ac:dyDescent="0.25">
      <c r="E1146" s="11">
        <f t="shared" ca="1" si="34"/>
        <v>0.49036830503567286</v>
      </c>
      <c r="F1146" s="11">
        <f t="shared" ca="1" si="35"/>
        <v>48.998523285982486</v>
      </c>
    </row>
    <row r="1147" spans="5:6" x14ac:dyDescent="0.25">
      <c r="E1147" s="11">
        <f t="shared" ca="1" si="34"/>
        <v>0.96440431167634311</v>
      </c>
      <c r="F1147" s="11">
        <f t="shared" ca="1" si="35"/>
        <v>69.725235509862756</v>
      </c>
    </row>
    <row r="1148" spans="5:6" x14ac:dyDescent="0.25">
      <c r="E1148" s="11">
        <f t="shared" ca="1" si="34"/>
        <v>0.71017259878081229</v>
      </c>
      <c r="F1148" s="11">
        <f t="shared" ca="1" si="35"/>
        <v>55.034975603861277</v>
      </c>
    </row>
    <row r="1149" spans="5:6" x14ac:dyDescent="0.25">
      <c r="E1149" s="11">
        <f t="shared" ca="1" si="34"/>
        <v>0.64199797987110074</v>
      </c>
      <c r="F1149" s="11">
        <f t="shared" ca="1" si="35"/>
        <v>52.998411149926191</v>
      </c>
    </row>
    <row r="1150" spans="5:6" x14ac:dyDescent="0.25">
      <c r="E1150" s="11">
        <f t="shared" ca="1" si="34"/>
        <v>0.361252514944438</v>
      </c>
      <c r="F1150" s="11">
        <f t="shared" ca="1" si="35"/>
        <v>45.74979306053585</v>
      </c>
    </row>
    <row r="1151" spans="5:6" x14ac:dyDescent="0.25">
      <c r="E1151" s="11">
        <f t="shared" ca="1" si="34"/>
        <v>0.94156684097703491</v>
      </c>
      <c r="F1151" s="11">
        <f t="shared" ca="1" si="35"/>
        <v>66.775179909560336</v>
      </c>
    </row>
    <row r="1152" spans="5:6" x14ac:dyDescent="0.25">
      <c r="E1152" s="11">
        <f t="shared" ca="1" si="34"/>
        <v>0.41696183558384081</v>
      </c>
      <c r="F1152" s="11">
        <f t="shared" ca="1" si="35"/>
        <v>47.159045233030312</v>
      </c>
    </row>
    <row r="1153" spans="5:6" x14ac:dyDescent="0.25">
      <c r="E1153" s="11">
        <f t="shared" ca="1" si="34"/>
        <v>0.85644929979488449</v>
      </c>
      <c r="F1153" s="11">
        <f t="shared" ca="1" si="35"/>
        <v>60.759889617772494</v>
      </c>
    </row>
    <row r="1154" spans="5:6" x14ac:dyDescent="0.25">
      <c r="E1154" s="11">
        <f t="shared" ca="1" si="34"/>
        <v>0.84047572454592956</v>
      </c>
      <c r="F1154" s="11">
        <f t="shared" ca="1" si="35"/>
        <v>59.974894690077917</v>
      </c>
    </row>
    <row r="1155" spans="5:6" x14ac:dyDescent="0.25">
      <c r="E1155" s="11">
        <f t="shared" ca="1" si="34"/>
        <v>0.59518728787212993</v>
      </c>
      <c r="F1155" s="11">
        <f t="shared" ca="1" si="35"/>
        <v>51.70869108192457</v>
      </c>
    </row>
    <row r="1156" spans="5:6" x14ac:dyDescent="0.25">
      <c r="E1156" s="11">
        <f t="shared" ref="E1156:E1219" ca="1" si="36">RAND()</f>
        <v>0.31019809912771623</v>
      </c>
      <c r="F1156" s="11">
        <f t="shared" ref="F1156:F1219" ca="1" si="37">_xlfn.GAMMA.INV(E1156,$C$3,$C$4)</f>
        <v>44.418589736486751</v>
      </c>
    </row>
    <row r="1157" spans="5:6" x14ac:dyDescent="0.25">
      <c r="E1157" s="11">
        <f t="shared" ca="1" si="36"/>
        <v>0.40174025583601425</v>
      </c>
      <c r="F1157" s="11">
        <f t="shared" ca="1" si="37"/>
        <v>46.776652128322908</v>
      </c>
    </row>
    <row r="1158" spans="5:6" x14ac:dyDescent="0.25">
      <c r="E1158" s="11">
        <f t="shared" ca="1" si="36"/>
        <v>0.37051747609147245</v>
      </c>
      <c r="F1158" s="11">
        <f t="shared" ca="1" si="37"/>
        <v>45.986428403408574</v>
      </c>
    </row>
    <row r="1159" spans="5:6" x14ac:dyDescent="0.25">
      <c r="E1159" s="11">
        <f t="shared" ca="1" si="36"/>
        <v>0.77582886681383068</v>
      </c>
      <c r="F1159" s="11">
        <f t="shared" ca="1" si="37"/>
        <v>57.280740020593953</v>
      </c>
    </row>
    <row r="1160" spans="5:6" x14ac:dyDescent="0.25">
      <c r="E1160" s="11">
        <f t="shared" ca="1" si="36"/>
        <v>0.38853113072788603</v>
      </c>
      <c r="F1160" s="11">
        <f t="shared" ca="1" si="37"/>
        <v>46.443499659503061</v>
      </c>
    </row>
    <row r="1161" spans="5:6" x14ac:dyDescent="0.25">
      <c r="E1161" s="11">
        <f t="shared" ca="1" si="36"/>
        <v>0.61851429101551725</v>
      </c>
      <c r="F1161" s="11">
        <f t="shared" ca="1" si="37"/>
        <v>52.342772774560316</v>
      </c>
    </row>
    <row r="1162" spans="5:6" x14ac:dyDescent="0.25">
      <c r="E1162" s="11">
        <f t="shared" ca="1" si="36"/>
        <v>0.65143341538779065</v>
      </c>
      <c r="F1162" s="11">
        <f t="shared" ca="1" si="37"/>
        <v>53.267487162982839</v>
      </c>
    </row>
    <row r="1163" spans="5:6" x14ac:dyDescent="0.25">
      <c r="E1163" s="11">
        <f t="shared" ca="1" si="36"/>
        <v>0.11674498569377811</v>
      </c>
      <c r="F1163" s="11">
        <f t="shared" ca="1" si="37"/>
        <v>38.193662116849318</v>
      </c>
    </row>
    <row r="1164" spans="5:6" x14ac:dyDescent="0.25">
      <c r="E1164" s="11">
        <f t="shared" ca="1" si="36"/>
        <v>0.57334898184902361</v>
      </c>
      <c r="F1164" s="11">
        <f t="shared" ca="1" si="37"/>
        <v>51.1279606842714</v>
      </c>
    </row>
    <row r="1165" spans="5:6" x14ac:dyDescent="0.25">
      <c r="E1165" s="11">
        <f t="shared" ca="1" si="36"/>
        <v>0.10450497588807739</v>
      </c>
      <c r="F1165" s="11">
        <f t="shared" ca="1" si="37"/>
        <v>37.645688327236115</v>
      </c>
    </row>
    <row r="1166" spans="5:6" x14ac:dyDescent="0.25">
      <c r="E1166" s="11">
        <f t="shared" ca="1" si="36"/>
        <v>0.20470911164907968</v>
      </c>
      <c r="F1166" s="11">
        <f t="shared" ca="1" si="37"/>
        <v>41.39160712932722</v>
      </c>
    </row>
    <row r="1167" spans="5:6" x14ac:dyDescent="0.25">
      <c r="E1167" s="11">
        <f t="shared" ca="1" si="36"/>
        <v>0.50169874059669806</v>
      </c>
      <c r="F1167" s="11">
        <f t="shared" ca="1" si="37"/>
        <v>49.284305770093432</v>
      </c>
    </row>
    <row r="1168" spans="5:6" x14ac:dyDescent="0.25">
      <c r="E1168" s="11">
        <f t="shared" ca="1" si="36"/>
        <v>0.91363914813830405</v>
      </c>
      <c r="F1168" s="11">
        <f t="shared" ca="1" si="37"/>
        <v>64.286933961469884</v>
      </c>
    </row>
    <row r="1169" spans="5:6" x14ac:dyDescent="0.25">
      <c r="E1169" s="11">
        <f t="shared" ca="1" si="36"/>
        <v>0.41394189513412505</v>
      </c>
      <c r="F1169" s="11">
        <f t="shared" ca="1" si="37"/>
        <v>47.083281364608531</v>
      </c>
    </row>
    <row r="1170" spans="5:6" x14ac:dyDescent="0.25">
      <c r="E1170" s="11">
        <f t="shared" ca="1" si="36"/>
        <v>0.98361654709355684</v>
      </c>
      <c r="F1170" s="11">
        <f t="shared" ca="1" si="37"/>
        <v>73.995349035824546</v>
      </c>
    </row>
    <row r="1171" spans="5:6" x14ac:dyDescent="0.25">
      <c r="E1171" s="11">
        <f t="shared" ca="1" si="36"/>
        <v>0.32364340024867044</v>
      </c>
      <c r="F1171" s="11">
        <f t="shared" ca="1" si="37"/>
        <v>44.774529498925894</v>
      </c>
    </row>
    <row r="1172" spans="5:6" x14ac:dyDescent="0.25">
      <c r="E1172" s="11">
        <f t="shared" ca="1" si="36"/>
        <v>4.3141479658839965E-2</v>
      </c>
      <c r="F1172" s="11">
        <f t="shared" ca="1" si="37"/>
        <v>33.921073054020191</v>
      </c>
    </row>
    <row r="1173" spans="5:6" x14ac:dyDescent="0.25">
      <c r="E1173" s="11">
        <f t="shared" ca="1" si="36"/>
        <v>0.35682345721996189</v>
      </c>
      <c r="F1173" s="11">
        <f t="shared" ca="1" si="37"/>
        <v>45.63623643444808</v>
      </c>
    </row>
    <row r="1174" spans="5:6" x14ac:dyDescent="0.25">
      <c r="E1174" s="11">
        <f t="shared" ca="1" si="36"/>
        <v>8.3534573706517401E-2</v>
      </c>
      <c r="F1174" s="11">
        <f t="shared" ca="1" si="37"/>
        <v>36.601835794851901</v>
      </c>
    </row>
    <row r="1175" spans="5:6" x14ac:dyDescent="0.25">
      <c r="E1175" s="11">
        <f t="shared" ca="1" si="36"/>
        <v>0.48661907336663213</v>
      </c>
      <c r="F1175" s="11">
        <f t="shared" ca="1" si="37"/>
        <v>48.90417057957432</v>
      </c>
    </row>
    <row r="1176" spans="5:6" x14ac:dyDescent="0.25">
      <c r="E1176" s="11">
        <f t="shared" ca="1" si="36"/>
        <v>0.78352878826686545</v>
      </c>
      <c r="F1176" s="11">
        <f t="shared" ca="1" si="37"/>
        <v>57.570647937128868</v>
      </c>
    </row>
    <row r="1177" spans="5:6" x14ac:dyDescent="0.25">
      <c r="E1177" s="11">
        <f t="shared" ca="1" si="36"/>
        <v>0.75420126181989544</v>
      </c>
      <c r="F1177" s="11">
        <f t="shared" ca="1" si="37"/>
        <v>56.500016117902383</v>
      </c>
    </row>
    <row r="1178" spans="5:6" x14ac:dyDescent="0.25">
      <c r="E1178" s="11">
        <f t="shared" ca="1" si="36"/>
        <v>0.85393118522308287</v>
      </c>
      <c r="F1178" s="11">
        <f t="shared" ca="1" si="37"/>
        <v>60.631941982341303</v>
      </c>
    </row>
    <row r="1179" spans="5:6" x14ac:dyDescent="0.25">
      <c r="E1179" s="11">
        <f t="shared" ca="1" si="36"/>
        <v>0.75822556825583376</v>
      </c>
      <c r="F1179" s="11">
        <f t="shared" ca="1" si="37"/>
        <v>56.641814231834715</v>
      </c>
    </row>
    <row r="1180" spans="5:6" x14ac:dyDescent="0.25">
      <c r="E1180" s="11">
        <f t="shared" ca="1" si="36"/>
        <v>0.49849917229663754</v>
      </c>
      <c r="F1180" s="11">
        <f t="shared" ca="1" si="37"/>
        <v>49.203498551168586</v>
      </c>
    </row>
    <row r="1181" spans="5:6" x14ac:dyDescent="0.25">
      <c r="E1181" s="11">
        <f t="shared" ca="1" si="36"/>
        <v>0.54543297435708848</v>
      </c>
      <c r="F1181" s="11">
        <f t="shared" ca="1" si="37"/>
        <v>50.400260708756498</v>
      </c>
    </row>
    <row r="1182" spans="5:6" x14ac:dyDescent="0.25">
      <c r="E1182" s="11">
        <f t="shared" ca="1" si="36"/>
        <v>0.48167416390696127</v>
      </c>
      <c r="F1182" s="11">
        <f t="shared" ca="1" si="37"/>
        <v>48.779866490440227</v>
      </c>
    </row>
    <row r="1183" spans="5:6" x14ac:dyDescent="0.25">
      <c r="E1183" s="11">
        <f t="shared" ca="1" si="36"/>
        <v>0.25191294218682492</v>
      </c>
      <c r="F1183" s="11">
        <f t="shared" ca="1" si="37"/>
        <v>42.810174617943808</v>
      </c>
    </row>
    <row r="1184" spans="5:6" x14ac:dyDescent="0.25">
      <c r="E1184" s="11">
        <f t="shared" ca="1" si="36"/>
        <v>0.77085321272905227</v>
      </c>
      <c r="F1184" s="11">
        <f t="shared" ca="1" si="37"/>
        <v>57.096909184067208</v>
      </c>
    </row>
    <row r="1185" spans="5:6" x14ac:dyDescent="0.25">
      <c r="E1185" s="11">
        <f t="shared" ca="1" si="36"/>
        <v>0.41052791859933924</v>
      </c>
      <c r="F1185" s="11">
        <f t="shared" ca="1" si="37"/>
        <v>46.997576353492668</v>
      </c>
    </row>
    <row r="1186" spans="5:6" x14ac:dyDescent="0.25">
      <c r="E1186" s="11">
        <f t="shared" ca="1" si="36"/>
        <v>0.10824285313672088</v>
      </c>
      <c r="F1186" s="11">
        <f t="shared" ca="1" si="37"/>
        <v>37.817124464997953</v>
      </c>
    </row>
    <row r="1187" spans="5:6" x14ac:dyDescent="0.25">
      <c r="E1187" s="11">
        <f t="shared" ca="1" si="36"/>
        <v>0.3326912680164541</v>
      </c>
      <c r="F1187" s="11">
        <f t="shared" ca="1" si="37"/>
        <v>45.011665014371026</v>
      </c>
    </row>
    <row r="1188" spans="5:6" x14ac:dyDescent="0.25">
      <c r="E1188" s="11">
        <f t="shared" ca="1" si="36"/>
        <v>0.89610458025117834</v>
      </c>
      <c r="F1188" s="11">
        <f t="shared" ca="1" si="37"/>
        <v>63.047206918965266</v>
      </c>
    </row>
    <row r="1189" spans="5:6" x14ac:dyDescent="0.25">
      <c r="E1189" s="11">
        <f t="shared" ca="1" si="36"/>
        <v>0.13395050618573101</v>
      </c>
      <c r="F1189" s="11">
        <f t="shared" ca="1" si="37"/>
        <v>38.906983402276779</v>
      </c>
    </row>
    <row r="1190" spans="5:6" x14ac:dyDescent="0.25">
      <c r="E1190" s="11">
        <f t="shared" ca="1" si="36"/>
        <v>0.4502582736179036</v>
      </c>
      <c r="F1190" s="11">
        <f t="shared" ca="1" si="37"/>
        <v>47.99263347552543</v>
      </c>
    </row>
    <row r="1191" spans="5:6" x14ac:dyDescent="0.25">
      <c r="E1191" s="11">
        <f t="shared" ca="1" si="36"/>
        <v>0.95805884486789672</v>
      </c>
      <c r="F1191" s="11">
        <f t="shared" ca="1" si="37"/>
        <v>68.771165092812879</v>
      </c>
    </row>
    <row r="1192" spans="5:6" x14ac:dyDescent="0.25">
      <c r="E1192" s="11">
        <f t="shared" ca="1" si="36"/>
        <v>0.94471190139740946</v>
      </c>
      <c r="F1192" s="11">
        <f t="shared" ca="1" si="37"/>
        <v>67.114960424402611</v>
      </c>
    </row>
    <row r="1193" spans="5:6" x14ac:dyDescent="0.25">
      <c r="E1193" s="11">
        <f t="shared" ca="1" si="36"/>
        <v>0.56509091281616852</v>
      </c>
      <c r="F1193" s="11">
        <f t="shared" ca="1" si="37"/>
        <v>50.911139539873425</v>
      </c>
    </row>
    <row r="1194" spans="5:6" x14ac:dyDescent="0.25">
      <c r="E1194" s="11">
        <f t="shared" ca="1" si="36"/>
        <v>0.44644878363830476</v>
      </c>
      <c r="F1194" s="11">
        <f t="shared" ca="1" si="37"/>
        <v>47.897325755674132</v>
      </c>
    </row>
    <row r="1195" spans="5:6" x14ac:dyDescent="0.25">
      <c r="E1195" s="11">
        <f t="shared" ca="1" si="36"/>
        <v>0.8466163959089601</v>
      </c>
      <c r="F1195" s="11">
        <f t="shared" ca="1" si="37"/>
        <v>60.269419841209036</v>
      </c>
    </row>
    <row r="1196" spans="5:6" x14ac:dyDescent="0.25">
      <c r="E1196" s="11">
        <f t="shared" ca="1" si="36"/>
        <v>0.37144285079965467</v>
      </c>
      <c r="F1196" s="11">
        <f t="shared" ca="1" si="37"/>
        <v>46.010000305974152</v>
      </c>
    </row>
    <row r="1197" spans="5:6" x14ac:dyDescent="0.25">
      <c r="E1197" s="11">
        <f t="shared" ca="1" si="36"/>
        <v>0.59317999763419138</v>
      </c>
      <c r="F1197" s="11">
        <f t="shared" ca="1" si="37"/>
        <v>51.654829325230445</v>
      </c>
    </row>
    <row r="1198" spans="5:6" x14ac:dyDescent="0.25">
      <c r="E1198" s="11">
        <f t="shared" ca="1" si="36"/>
        <v>0.48352276655063575</v>
      </c>
      <c r="F1198" s="11">
        <f t="shared" ca="1" si="37"/>
        <v>48.826318808247052</v>
      </c>
    </row>
    <row r="1199" spans="5:6" x14ac:dyDescent="0.25">
      <c r="E1199" s="11">
        <f t="shared" ca="1" si="36"/>
        <v>0.70653220257545324</v>
      </c>
      <c r="F1199" s="11">
        <f t="shared" ca="1" si="37"/>
        <v>54.919991365487753</v>
      </c>
    </row>
    <row r="1200" spans="5:6" x14ac:dyDescent="0.25">
      <c r="E1200" s="11">
        <f t="shared" ca="1" si="36"/>
        <v>0.20888402441987719</v>
      </c>
      <c r="F1200" s="11">
        <f t="shared" ca="1" si="37"/>
        <v>41.522799389131656</v>
      </c>
    </row>
    <row r="1201" spans="5:6" x14ac:dyDescent="0.25">
      <c r="E1201" s="11">
        <f t="shared" ca="1" si="36"/>
        <v>0.61068574868925241</v>
      </c>
      <c r="F1201" s="11">
        <f t="shared" ca="1" si="37"/>
        <v>52.128221327963402</v>
      </c>
    </row>
    <row r="1202" spans="5:6" x14ac:dyDescent="0.25">
      <c r="E1202" s="11">
        <f t="shared" ca="1" si="36"/>
        <v>0.24586792288153902</v>
      </c>
      <c r="F1202" s="11">
        <f t="shared" ca="1" si="37"/>
        <v>42.635528938351463</v>
      </c>
    </row>
    <row r="1203" spans="5:6" x14ac:dyDescent="0.25">
      <c r="E1203" s="11">
        <f t="shared" ca="1" si="36"/>
        <v>0.85445180946059918</v>
      </c>
      <c r="F1203" s="11">
        <f t="shared" ca="1" si="37"/>
        <v>60.658258448201586</v>
      </c>
    </row>
    <row r="1204" spans="5:6" x14ac:dyDescent="0.25">
      <c r="E1204" s="11">
        <f t="shared" ca="1" si="36"/>
        <v>6.2008637893448459E-2</v>
      </c>
      <c r="F1204" s="11">
        <f t="shared" ca="1" si="37"/>
        <v>35.327448947146472</v>
      </c>
    </row>
    <row r="1205" spans="5:6" x14ac:dyDescent="0.25">
      <c r="E1205" s="11">
        <f t="shared" ca="1" si="36"/>
        <v>0.28704964052353177</v>
      </c>
      <c r="F1205" s="11">
        <f t="shared" ca="1" si="37"/>
        <v>43.794088580758206</v>
      </c>
    </row>
    <row r="1206" spans="5:6" x14ac:dyDescent="0.25">
      <c r="E1206" s="11">
        <f t="shared" ca="1" si="36"/>
        <v>0.92174121725981262</v>
      </c>
      <c r="F1206" s="11">
        <f t="shared" ca="1" si="37"/>
        <v>64.930223016506275</v>
      </c>
    </row>
    <row r="1207" spans="5:6" x14ac:dyDescent="0.25">
      <c r="E1207" s="11">
        <f t="shared" ca="1" si="36"/>
        <v>0.7770119179865006</v>
      </c>
      <c r="F1207" s="11">
        <f t="shared" ca="1" si="37"/>
        <v>57.324846023934008</v>
      </c>
    </row>
    <row r="1208" spans="5:6" x14ac:dyDescent="0.25">
      <c r="E1208" s="11">
        <f t="shared" ca="1" si="36"/>
        <v>0.75986119390619788</v>
      </c>
      <c r="F1208" s="11">
        <f t="shared" ca="1" si="37"/>
        <v>56.699878889025278</v>
      </c>
    </row>
    <row r="1209" spans="5:6" x14ac:dyDescent="0.25">
      <c r="E1209" s="11">
        <f t="shared" ca="1" si="36"/>
        <v>0.16613764647791895</v>
      </c>
      <c r="F1209" s="11">
        <f t="shared" ca="1" si="37"/>
        <v>40.108789858574546</v>
      </c>
    </row>
    <row r="1210" spans="5:6" x14ac:dyDescent="0.25">
      <c r="E1210" s="11">
        <f t="shared" ca="1" si="36"/>
        <v>0.28490129890190119</v>
      </c>
      <c r="F1210" s="11">
        <f t="shared" ca="1" si="37"/>
        <v>43.735277210646672</v>
      </c>
    </row>
    <row r="1211" spans="5:6" x14ac:dyDescent="0.25">
      <c r="E1211" s="11">
        <f t="shared" ca="1" si="36"/>
        <v>0.29564353685693145</v>
      </c>
      <c r="F1211" s="11">
        <f t="shared" ca="1" si="37"/>
        <v>44.027829670033654</v>
      </c>
    </row>
    <row r="1212" spans="5:6" x14ac:dyDescent="0.25">
      <c r="E1212" s="11">
        <f t="shared" ca="1" si="36"/>
        <v>0.33325415247714585</v>
      </c>
      <c r="F1212" s="11">
        <f t="shared" ca="1" si="37"/>
        <v>45.026359291367754</v>
      </c>
    </row>
    <row r="1213" spans="5:6" x14ac:dyDescent="0.25">
      <c r="E1213" s="11">
        <f t="shared" ca="1" si="36"/>
        <v>0.77119766336963169</v>
      </c>
      <c r="F1213" s="11">
        <f t="shared" ca="1" si="37"/>
        <v>57.109549908537595</v>
      </c>
    </row>
    <row r="1214" spans="5:6" x14ac:dyDescent="0.25">
      <c r="E1214" s="11">
        <f t="shared" ca="1" si="36"/>
        <v>0.18225270933824844</v>
      </c>
      <c r="F1214" s="11">
        <f t="shared" ca="1" si="37"/>
        <v>40.661824799611942</v>
      </c>
    </row>
    <row r="1215" spans="5:6" x14ac:dyDescent="0.25">
      <c r="E1215" s="11">
        <f t="shared" ca="1" si="36"/>
        <v>0.32642843448507686</v>
      </c>
      <c r="F1215" s="11">
        <f t="shared" ca="1" si="37"/>
        <v>44.847715418947487</v>
      </c>
    </row>
    <row r="1216" spans="5:6" x14ac:dyDescent="0.25">
      <c r="E1216" s="11">
        <f t="shared" ca="1" si="36"/>
        <v>0.44417522047049429</v>
      </c>
      <c r="F1216" s="11">
        <f t="shared" ca="1" si="37"/>
        <v>47.840446715833401</v>
      </c>
    </row>
    <row r="1217" spans="5:6" x14ac:dyDescent="0.25">
      <c r="E1217" s="11">
        <f t="shared" ca="1" si="36"/>
        <v>0.78039950277142256</v>
      </c>
      <c r="F1217" s="11">
        <f t="shared" ca="1" si="37"/>
        <v>57.452009093844119</v>
      </c>
    </row>
    <row r="1218" spans="5:6" x14ac:dyDescent="0.25">
      <c r="E1218" s="11">
        <f t="shared" ca="1" si="36"/>
        <v>0.229707655273096</v>
      </c>
      <c r="F1218" s="11">
        <f t="shared" ca="1" si="37"/>
        <v>42.159359885552341</v>
      </c>
    </row>
    <row r="1219" spans="5:6" x14ac:dyDescent="0.25">
      <c r="E1219" s="11">
        <f t="shared" ca="1" si="36"/>
        <v>0.66555278578858068</v>
      </c>
      <c r="F1219" s="11">
        <f t="shared" ca="1" si="37"/>
        <v>53.676950813473638</v>
      </c>
    </row>
    <row r="1220" spans="5:6" x14ac:dyDescent="0.25">
      <c r="E1220" s="11">
        <f t="shared" ref="E1220:E1283" ca="1" si="38">RAND()</f>
        <v>0.15929342637677946</v>
      </c>
      <c r="F1220" s="11">
        <f t="shared" ref="F1220:F1283" ca="1" si="39">_xlfn.GAMMA.INV(E1220,$C$3,$C$4)</f>
        <v>39.865115586033532</v>
      </c>
    </row>
    <row r="1221" spans="5:6" x14ac:dyDescent="0.25">
      <c r="E1221" s="11">
        <f t="shared" ca="1" si="38"/>
        <v>0.84009918889687585</v>
      </c>
      <c r="F1221" s="11">
        <f t="shared" ca="1" si="39"/>
        <v>59.957109476609325</v>
      </c>
    </row>
    <row r="1222" spans="5:6" x14ac:dyDescent="0.25">
      <c r="E1222" s="11">
        <f t="shared" ca="1" si="38"/>
        <v>9.8928659870142099E-2</v>
      </c>
      <c r="F1222" s="11">
        <f t="shared" ca="1" si="39"/>
        <v>37.382507587364771</v>
      </c>
    </row>
    <row r="1223" spans="5:6" x14ac:dyDescent="0.25">
      <c r="E1223" s="11">
        <f t="shared" ca="1" si="38"/>
        <v>0.84730391491680712</v>
      </c>
      <c r="F1223" s="11">
        <f t="shared" ca="1" si="39"/>
        <v>60.302936725678862</v>
      </c>
    </row>
    <row r="1224" spans="5:6" x14ac:dyDescent="0.25">
      <c r="E1224" s="11">
        <f t="shared" ca="1" si="38"/>
        <v>0.42923082920710998</v>
      </c>
      <c r="F1224" s="11">
        <f t="shared" ca="1" si="39"/>
        <v>47.466470075547619</v>
      </c>
    </row>
    <row r="1225" spans="5:6" x14ac:dyDescent="0.25">
      <c r="E1225" s="11">
        <f t="shared" ca="1" si="38"/>
        <v>3.728446504033156E-2</v>
      </c>
      <c r="F1225" s="11">
        <f t="shared" ca="1" si="39"/>
        <v>33.393607587349685</v>
      </c>
    </row>
    <row r="1226" spans="5:6" x14ac:dyDescent="0.25">
      <c r="E1226" s="11">
        <f t="shared" ca="1" si="38"/>
        <v>0.35516812126270247</v>
      </c>
      <c r="F1226" s="11">
        <f t="shared" ca="1" si="39"/>
        <v>45.593717880246722</v>
      </c>
    </row>
    <row r="1227" spans="5:6" x14ac:dyDescent="0.25">
      <c r="E1227" s="11">
        <f t="shared" ca="1" si="38"/>
        <v>0.18466473706486364</v>
      </c>
      <c r="F1227" s="11">
        <f t="shared" ca="1" si="39"/>
        <v>40.742335015668864</v>
      </c>
    </row>
    <row r="1228" spans="5:6" x14ac:dyDescent="0.25">
      <c r="E1228" s="11">
        <f t="shared" ca="1" si="38"/>
        <v>9.5293497993104048E-2</v>
      </c>
      <c r="F1228" s="11">
        <f t="shared" ca="1" si="39"/>
        <v>37.205758371513113</v>
      </c>
    </row>
    <row r="1229" spans="5:6" x14ac:dyDescent="0.25">
      <c r="E1229" s="11">
        <f t="shared" ca="1" si="38"/>
        <v>0.39369707184591196</v>
      </c>
      <c r="F1229" s="11">
        <f t="shared" ca="1" si="39"/>
        <v>46.573965433508704</v>
      </c>
    </row>
    <row r="1230" spans="5:6" x14ac:dyDescent="0.25">
      <c r="E1230" s="11">
        <f t="shared" ca="1" si="38"/>
        <v>0.81372169513655956</v>
      </c>
      <c r="F1230" s="11">
        <f t="shared" ca="1" si="39"/>
        <v>58.780589142311761</v>
      </c>
    </row>
    <row r="1231" spans="5:6" x14ac:dyDescent="0.25">
      <c r="E1231" s="11">
        <f t="shared" ca="1" si="38"/>
        <v>0.69175546727820236</v>
      </c>
      <c r="F1231" s="11">
        <f t="shared" ca="1" si="39"/>
        <v>54.461407211319603</v>
      </c>
    </row>
    <row r="1232" spans="5:6" x14ac:dyDescent="0.25">
      <c r="E1232" s="11">
        <f t="shared" ca="1" si="38"/>
        <v>0.11808224627756569</v>
      </c>
      <c r="F1232" s="11">
        <f t="shared" ca="1" si="39"/>
        <v>38.251315581787217</v>
      </c>
    </row>
    <row r="1233" spans="5:6" x14ac:dyDescent="0.25">
      <c r="E1233" s="11">
        <f t="shared" ca="1" si="38"/>
        <v>0.2200476930514903</v>
      </c>
      <c r="F1233" s="11">
        <f t="shared" ca="1" si="39"/>
        <v>41.867562234583559</v>
      </c>
    </row>
    <row r="1234" spans="5:6" x14ac:dyDescent="0.25">
      <c r="E1234" s="11">
        <f t="shared" ca="1" si="38"/>
        <v>3.4276618182790819E-2</v>
      </c>
      <c r="F1234" s="11">
        <f t="shared" ca="1" si="39"/>
        <v>33.098428318681897</v>
      </c>
    </row>
    <row r="1235" spans="5:6" x14ac:dyDescent="0.25">
      <c r="E1235" s="11">
        <f t="shared" ca="1" si="38"/>
        <v>0.42029139849217034</v>
      </c>
      <c r="F1235" s="11">
        <f t="shared" ca="1" si="39"/>
        <v>47.24252906887898</v>
      </c>
    </row>
    <row r="1236" spans="5:6" x14ac:dyDescent="0.25">
      <c r="E1236" s="11">
        <f t="shared" ca="1" si="38"/>
        <v>0.76989432932825386</v>
      </c>
      <c r="F1236" s="11">
        <f t="shared" ca="1" si="39"/>
        <v>57.061785557833943</v>
      </c>
    </row>
    <row r="1237" spans="5:6" x14ac:dyDescent="0.25">
      <c r="E1237" s="11">
        <f t="shared" ca="1" si="38"/>
        <v>0.36862252798188788</v>
      </c>
      <c r="F1237" s="11">
        <f t="shared" ca="1" si="39"/>
        <v>45.938124322226997</v>
      </c>
    </row>
    <row r="1238" spans="5:6" x14ac:dyDescent="0.25">
      <c r="E1238" s="11">
        <f t="shared" ca="1" si="38"/>
        <v>0.49179913656311025</v>
      </c>
      <c r="F1238" s="11">
        <f t="shared" ca="1" si="39"/>
        <v>49.034557335514179</v>
      </c>
    </row>
    <row r="1239" spans="5:6" x14ac:dyDescent="0.25">
      <c r="E1239" s="11">
        <f t="shared" ca="1" si="38"/>
        <v>0.21805997527559162</v>
      </c>
      <c r="F1239" s="11">
        <f t="shared" ca="1" si="39"/>
        <v>41.80679140717244</v>
      </c>
    </row>
    <row r="1240" spans="5:6" x14ac:dyDescent="0.25">
      <c r="E1240" s="11">
        <f t="shared" ca="1" si="38"/>
        <v>0.96022825637488884</v>
      </c>
      <c r="F1240" s="11">
        <f t="shared" ca="1" si="39"/>
        <v>69.082307830176816</v>
      </c>
    </row>
    <row r="1241" spans="5:6" x14ac:dyDescent="0.25">
      <c r="E1241" s="11">
        <f t="shared" ca="1" si="38"/>
        <v>0.9723197406062436</v>
      </c>
      <c r="F1241" s="11">
        <f t="shared" ca="1" si="39"/>
        <v>71.150358531904644</v>
      </c>
    </row>
    <row r="1242" spans="5:6" x14ac:dyDescent="0.25">
      <c r="E1242" s="11">
        <f t="shared" ca="1" si="38"/>
        <v>0.16454821790754959</v>
      </c>
      <c r="F1242" s="11">
        <f t="shared" ca="1" si="39"/>
        <v>40.052702316313045</v>
      </c>
    </row>
    <row r="1243" spans="5:6" x14ac:dyDescent="0.25">
      <c r="E1243" s="11">
        <f t="shared" ca="1" si="38"/>
        <v>0.21902242540678041</v>
      </c>
      <c r="F1243" s="11">
        <f t="shared" ca="1" si="39"/>
        <v>41.83624870053108</v>
      </c>
    </row>
    <row r="1244" spans="5:6" x14ac:dyDescent="0.25">
      <c r="E1244" s="11">
        <f t="shared" ca="1" si="38"/>
        <v>0.2496207940589672</v>
      </c>
      <c r="F1244" s="11">
        <f t="shared" ca="1" si="39"/>
        <v>42.74416104076969</v>
      </c>
    </row>
    <row r="1245" spans="5:6" x14ac:dyDescent="0.25">
      <c r="E1245" s="11">
        <f t="shared" ca="1" si="38"/>
        <v>0.70905574383918102</v>
      </c>
      <c r="F1245" s="11">
        <f t="shared" ca="1" si="39"/>
        <v>54.999610807389757</v>
      </c>
    </row>
    <row r="1246" spans="5:6" x14ac:dyDescent="0.25">
      <c r="E1246" s="11">
        <f t="shared" ca="1" si="38"/>
        <v>0.68625783050977007</v>
      </c>
      <c r="F1246" s="11">
        <f t="shared" ca="1" si="39"/>
        <v>54.293930678742171</v>
      </c>
    </row>
    <row r="1247" spans="5:6" x14ac:dyDescent="0.25">
      <c r="E1247" s="11">
        <f t="shared" ca="1" si="38"/>
        <v>0.90911410605014364</v>
      </c>
      <c r="F1247" s="11">
        <f t="shared" ca="1" si="39"/>
        <v>63.948831046396592</v>
      </c>
    </row>
    <row r="1248" spans="5:6" x14ac:dyDescent="0.25">
      <c r="E1248" s="11">
        <f t="shared" ca="1" si="38"/>
        <v>0.99685538804279505</v>
      </c>
      <c r="F1248" s="11">
        <f t="shared" ca="1" si="39"/>
        <v>82.129579064205714</v>
      </c>
    </row>
    <row r="1249" spans="5:6" x14ac:dyDescent="0.25">
      <c r="E1249" s="11">
        <f t="shared" ca="1" si="38"/>
        <v>0.7404035614355361</v>
      </c>
      <c r="F1249" s="11">
        <f t="shared" ca="1" si="39"/>
        <v>56.024723637099662</v>
      </c>
    </row>
    <row r="1250" spans="5:6" x14ac:dyDescent="0.25">
      <c r="E1250" s="11">
        <f t="shared" ca="1" si="38"/>
        <v>0.8238666720738651</v>
      </c>
      <c r="F1250" s="11">
        <f t="shared" ca="1" si="39"/>
        <v>59.217916299408067</v>
      </c>
    </row>
    <row r="1251" spans="5:6" x14ac:dyDescent="0.25">
      <c r="E1251" s="11">
        <f t="shared" ca="1" si="38"/>
        <v>0.51805509903759828</v>
      </c>
      <c r="F1251" s="11">
        <f t="shared" ca="1" si="39"/>
        <v>49.698935751455963</v>
      </c>
    </row>
    <row r="1252" spans="5:6" x14ac:dyDescent="0.25">
      <c r="E1252" s="11">
        <f t="shared" ca="1" si="38"/>
        <v>0.70836640070077095</v>
      </c>
      <c r="F1252" s="11">
        <f t="shared" ca="1" si="39"/>
        <v>54.977822172302055</v>
      </c>
    </row>
    <row r="1253" spans="5:6" x14ac:dyDescent="0.25">
      <c r="E1253" s="11">
        <f t="shared" ca="1" si="38"/>
        <v>0.77282712663839104</v>
      </c>
      <c r="F1253" s="11">
        <f t="shared" ca="1" si="39"/>
        <v>57.169518865533909</v>
      </c>
    </row>
    <row r="1254" spans="5:6" x14ac:dyDescent="0.25">
      <c r="E1254" s="11">
        <f t="shared" ca="1" si="38"/>
        <v>0.74996817005756211</v>
      </c>
      <c r="F1254" s="11">
        <f t="shared" ca="1" si="39"/>
        <v>56.352449262138109</v>
      </c>
    </row>
    <row r="1255" spans="5:6" x14ac:dyDescent="0.25">
      <c r="E1255" s="11">
        <f t="shared" ca="1" si="38"/>
        <v>0.91068985799315139</v>
      </c>
      <c r="F1255" s="11">
        <f t="shared" ca="1" si="39"/>
        <v>64.064984727280589</v>
      </c>
    </row>
    <row r="1256" spans="5:6" x14ac:dyDescent="0.25">
      <c r="E1256" s="11">
        <f t="shared" ca="1" si="38"/>
        <v>9.5505356206691761E-2</v>
      </c>
      <c r="F1256" s="11">
        <f t="shared" ca="1" si="39"/>
        <v>37.216178149998683</v>
      </c>
    </row>
    <row r="1257" spans="5:6" x14ac:dyDescent="0.25">
      <c r="E1257" s="11">
        <f t="shared" ca="1" si="38"/>
        <v>0.46400183737854639</v>
      </c>
      <c r="F1257" s="11">
        <f t="shared" ca="1" si="39"/>
        <v>48.336638927387007</v>
      </c>
    </row>
    <row r="1258" spans="5:6" x14ac:dyDescent="0.25">
      <c r="E1258" s="11">
        <f t="shared" ca="1" si="38"/>
        <v>0.31520737403821442</v>
      </c>
      <c r="F1258" s="11">
        <f t="shared" ca="1" si="39"/>
        <v>44.551729039724947</v>
      </c>
    </row>
    <row r="1259" spans="5:6" x14ac:dyDescent="0.25">
      <c r="E1259" s="11">
        <f t="shared" ca="1" si="38"/>
        <v>0.35220779395290469</v>
      </c>
      <c r="F1259" s="11">
        <f t="shared" ca="1" si="39"/>
        <v>45.517570370943488</v>
      </c>
    </row>
    <row r="1260" spans="5:6" x14ac:dyDescent="0.25">
      <c r="E1260" s="11">
        <f t="shared" ca="1" si="38"/>
        <v>0.29192976389846226</v>
      </c>
      <c r="F1260" s="11">
        <f t="shared" ca="1" si="39"/>
        <v>43.927111970821549</v>
      </c>
    </row>
    <row r="1261" spans="5:6" x14ac:dyDescent="0.25">
      <c r="E1261" s="11">
        <f t="shared" ca="1" si="38"/>
        <v>0.96319026940155306</v>
      </c>
      <c r="F1261" s="11">
        <f t="shared" ca="1" si="39"/>
        <v>69.53183152690103</v>
      </c>
    </row>
    <row r="1262" spans="5:6" x14ac:dyDescent="0.25">
      <c r="E1262" s="11">
        <f t="shared" ca="1" si="38"/>
        <v>0.64880599345134204</v>
      </c>
      <c r="F1262" s="11">
        <f t="shared" ca="1" si="39"/>
        <v>53.192208350971548</v>
      </c>
    </row>
    <row r="1263" spans="5:6" x14ac:dyDescent="0.25">
      <c r="E1263" s="11">
        <f t="shared" ca="1" si="38"/>
        <v>0.74066033802842013</v>
      </c>
      <c r="F1263" s="11">
        <f t="shared" ca="1" si="39"/>
        <v>56.033422585800118</v>
      </c>
    </row>
    <row r="1264" spans="5:6" x14ac:dyDescent="0.25">
      <c r="E1264" s="11">
        <f t="shared" ca="1" si="38"/>
        <v>0.52544933128288263</v>
      </c>
      <c r="F1264" s="11">
        <f t="shared" ca="1" si="39"/>
        <v>49.887351326851885</v>
      </c>
    </row>
    <row r="1265" spans="5:6" x14ac:dyDescent="0.25">
      <c r="E1265" s="11">
        <f t="shared" ca="1" si="38"/>
        <v>0.18405577931919903</v>
      </c>
      <c r="F1265" s="11">
        <f t="shared" ca="1" si="39"/>
        <v>40.722060789077617</v>
      </c>
    </row>
    <row r="1266" spans="5:6" x14ac:dyDescent="0.25">
      <c r="E1266" s="11">
        <f t="shared" ca="1" si="38"/>
        <v>0.79668610734637213</v>
      </c>
      <c r="F1266" s="11">
        <f t="shared" ca="1" si="39"/>
        <v>58.082586429572757</v>
      </c>
    </row>
    <row r="1267" spans="5:6" x14ac:dyDescent="0.25">
      <c r="E1267" s="11">
        <f t="shared" ca="1" si="38"/>
        <v>0.49044210913383401</v>
      </c>
      <c r="F1267" s="11">
        <f t="shared" ca="1" si="39"/>
        <v>49.000381607484698</v>
      </c>
    </row>
    <row r="1268" spans="5:6" x14ac:dyDescent="0.25">
      <c r="E1268" s="11">
        <f t="shared" ca="1" si="38"/>
        <v>0.69867866017146651</v>
      </c>
      <c r="F1268" s="11">
        <f t="shared" ca="1" si="39"/>
        <v>54.674682955937875</v>
      </c>
    </row>
    <row r="1269" spans="5:6" x14ac:dyDescent="0.25">
      <c r="E1269" s="11">
        <f t="shared" ca="1" si="38"/>
        <v>0.76815461330105028</v>
      </c>
      <c r="F1269" s="11">
        <f t="shared" ca="1" si="39"/>
        <v>56.998304756051859</v>
      </c>
    </row>
    <row r="1270" spans="5:6" x14ac:dyDescent="0.25">
      <c r="E1270" s="11">
        <f t="shared" ca="1" si="38"/>
        <v>0.39332274823875568</v>
      </c>
      <c r="F1270" s="11">
        <f t="shared" ca="1" si="39"/>
        <v>46.564519833520365</v>
      </c>
    </row>
    <row r="1271" spans="5:6" x14ac:dyDescent="0.25">
      <c r="E1271" s="11">
        <f t="shared" ca="1" si="38"/>
        <v>8.3320282797088807E-2</v>
      </c>
      <c r="F1271" s="11">
        <f t="shared" ca="1" si="39"/>
        <v>36.590322534637508</v>
      </c>
    </row>
    <row r="1272" spans="5:6" x14ac:dyDescent="0.25">
      <c r="E1272" s="11">
        <f t="shared" ca="1" si="38"/>
        <v>2.4109218365079288E-2</v>
      </c>
      <c r="F1272" s="11">
        <f t="shared" ca="1" si="39"/>
        <v>31.927450391555887</v>
      </c>
    </row>
    <row r="1273" spans="5:6" x14ac:dyDescent="0.25">
      <c r="E1273" s="11">
        <f t="shared" ca="1" si="38"/>
        <v>0.11940564284234545</v>
      </c>
      <c r="F1273" s="11">
        <f t="shared" ca="1" si="39"/>
        <v>38.307976144732706</v>
      </c>
    </row>
    <row r="1274" spans="5:6" x14ac:dyDescent="0.25">
      <c r="E1274" s="11">
        <f t="shared" ca="1" si="38"/>
        <v>0.63998767895797015</v>
      </c>
      <c r="F1274" s="11">
        <f t="shared" ca="1" si="39"/>
        <v>52.94152376183397</v>
      </c>
    </row>
    <row r="1275" spans="5:6" x14ac:dyDescent="0.25">
      <c r="E1275" s="11">
        <f t="shared" ca="1" si="38"/>
        <v>0.48565424570309546</v>
      </c>
      <c r="F1275" s="11">
        <f t="shared" ca="1" si="39"/>
        <v>48.87990501404726</v>
      </c>
    </row>
    <row r="1276" spans="5:6" x14ac:dyDescent="0.25">
      <c r="E1276" s="11">
        <f t="shared" ca="1" si="38"/>
        <v>0.67575995970559677</v>
      </c>
      <c r="F1276" s="11">
        <f t="shared" ca="1" si="39"/>
        <v>53.978499810504424</v>
      </c>
    </row>
    <row r="1277" spans="5:6" x14ac:dyDescent="0.25">
      <c r="E1277" s="11">
        <f t="shared" ca="1" si="38"/>
        <v>0.65101238983047927</v>
      </c>
      <c r="F1277" s="11">
        <f t="shared" ca="1" si="39"/>
        <v>53.255405622660263</v>
      </c>
    </row>
    <row r="1278" spans="5:6" x14ac:dyDescent="0.25">
      <c r="E1278" s="11">
        <f t="shared" ca="1" si="38"/>
        <v>0.86390358286315716</v>
      </c>
      <c r="F1278" s="11">
        <f t="shared" ca="1" si="39"/>
        <v>61.148871015984376</v>
      </c>
    </row>
    <row r="1279" spans="5:6" x14ac:dyDescent="0.25">
      <c r="E1279" s="11">
        <f t="shared" ca="1" si="38"/>
        <v>0.15137583897064977</v>
      </c>
      <c r="F1279" s="11">
        <f t="shared" ca="1" si="39"/>
        <v>39.575824393803487</v>
      </c>
    </row>
    <row r="1280" spans="5:6" x14ac:dyDescent="0.25">
      <c r="E1280" s="11">
        <f t="shared" ca="1" si="38"/>
        <v>0.57248322234399396</v>
      </c>
      <c r="F1280" s="11">
        <f t="shared" ca="1" si="39"/>
        <v>51.105162845596659</v>
      </c>
    </row>
    <row r="1281" spans="5:6" x14ac:dyDescent="0.25">
      <c r="E1281" s="11">
        <f t="shared" ca="1" si="38"/>
        <v>0.65891752270024162</v>
      </c>
      <c r="F1281" s="11">
        <f t="shared" ca="1" si="39"/>
        <v>53.483466012521902</v>
      </c>
    </row>
    <row r="1282" spans="5:6" x14ac:dyDescent="0.25">
      <c r="E1282" s="11">
        <f t="shared" ca="1" si="38"/>
        <v>0.3077730504221432</v>
      </c>
      <c r="F1282" s="11">
        <f t="shared" ca="1" si="39"/>
        <v>44.353897453069216</v>
      </c>
    </row>
    <row r="1283" spans="5:6" x14ac:dyDescent="0.25">
      <c r="E1283" s="11">
        <f t="shared" ca="1" si="38"/>
        <v>0.19035177037184459</v>
      </c>
      <c r="F1283" s="11">
        <f t="shared" ca="1" si="39"/>
        <v>40.930030712969064</v>
      </c>
    </row>
    <row r="1284" spans="5:6" x14ac:dyDescent="0.25">
      <c r="E1284" s="11">
        <f t="shared" ref="E1284:E1347" ca="1" si="40">RAND()</f>
        <v>0.53774628739440744</v>
      </c>
      <c r="F1284" s="11">
        <f t="shared" ref="F1284:F1347" ca="1" si="41">_xlfn.GAMMA.INV(E1284,$C$3,$C$4)</f>
        <v>50.202278957356548</v>
      </c>
    </row>
    <row r="1285" spans="5:6" x14ac:dyDescent="0.25">
      <c r="E1285" s="11">
        <f t="shared" ca="1" si="40"/>
        <v>0.50791378435389622</v>
      </c>
      <c r="F1285" s="11">
        <f t="shared" ca="1" si="41"/>
        <v>49.441536441003365</v>
      </c>
    </row>
    <row r="1286" spans="5:6" x14ac:dyDescent="0.25">
      <c r="E1286" s="11">
        <f t="shared" ca="1" si="40"/>
        <v>6.8345677664830462E-2</v>
      </c>
      <c r="F1286" s="11">
        <f t="shared" ca="1" si="41"/>
        <v>35.73058910593673</v>
      </c>
    </row>
    <row r="1287" spans="5:6" x14ac:dyDescent="0.25">
      <c r="E1287" s="11">
        <f t="shared" ca="1" si="40"/>
        <v>0.88704504273356477</v>
      </c>
      <c r="F1287" s="11">
        <f t="shared" ca="1" si="41"/>
        <v>62.471236525598698</v>
      </c>
    </row>
    <row r="1288" spans="5:6" x14ac:dyDescent="0.25">
      <c r="E1288" s="11">
        <f t="shared" ca="1" si="40"/>
        <v>0.6785345964689603</v>
      </c>
      <c r="F1288" s="11">
        <f t="shared" ca="1" si="41"/>
        <v>54.061330538580577</v>
      </c>
    </row>
    <row r="1289" spans="5:6" x14ac:dyDescent="0.25">
      <c r="E1289" s="11">
        <f t="shared" ca="1" si="40"/>
        <v>5.1276552614207604E-2</v>
      </c>
      <c r="F1289" s="11">
        <f t="shared" ca="1" si="41"/>
        <v>34.57281908651936</v>
      </c>
    </row>
    <row r="1290" spans="5:6" x14ac:dyDescent="0.25">
      <c r="E1290" s="11">
        <f t="shared" ca="1" si="40"/>
        <v>0.55821014258275126</v>
      </c>
      <c r="F1290" s="11">
        <f t="shared" ca="1" si="41"/>
        <v>50.731519016045702</v>
      </c>
    </row>
    <row r="1291" spans="5:6" x14ac:dyDescent="0.25">
      <c r="E1291" s="11">
        <f t="shared" ca="1" si="40"/>
        <v>5.0330038981072911E-2</v>
      </c>
      <c r="F1291" s="11">
        <f t="shared" ca="1" si="41"/>
        <v>34.501022535403443</v>
      </c>
    </row>
    <row r="1292" spans="5:6" x14ac:dyDescent="0.25">
      <c r="E1292" s="11">
        <f t="shared" ca="1" si="40"/>
        <v>0.61550286054391057</v>
      </c>
      <c r="F1292" s="11">
        <f t="shared" ca="1" si="41"/>
        <v>52.260019317020692</v>
      </c>
    </row>
    <row r="1293" spans="5:6" x14ac:dyDescent="0.25">
      <c r="E1293" s="11">
        <f t="shared" ca="1" si="40"/>
        <v>0.33769660119769418</v>
      </c>
      <c r="F1293" s="11">
        <f t="shared" ca="1" si="41"/>
        <v>45.142103357661405</v>
      </c>
    </row>
    <row r="1294" spans="5:6" x14ac:dyDescent="0.25">
      <c r="E1294" s="11">
        <f t="shared" ca="1" si="40"/>
        <v>0.79078827269030427</v>
      </c>
      <c r="F1294" s="11">
        <f t="shared" ca="1" si="41"/>
        <v>57.850399264201549</v>
      </c>
    </row>
    <row r="1295" spans="5:6" x14ac:dyDescent="0.25">
      <c r="E1295" s="11">
        <f t="shared" ca="1" si="40"/>
        <v>0.6969614299212179</v>
      </c>
      <c r="F1295" s="11">
        <f t="shared" ca="1" si="41"/>
        <v>54.621528582469736</v>
      </c>
    </row>
    <row r="1296" spans="5:6" x14ac:dyDescent="0.25">
      <c r="E1296" s="11">
        <f t="shared" ca="1" si="40"/>
        <v>0.86714341555946162</v>
      </c>
      <c r="F1296" s="11">
        <f t="shared" ca="1" si="41"/>
        <v>61.323000720759289</v>
      </c>
    </row>
    <row r="1297" spans="5:6" x14ac:dyDescent="0.25">
      <c r="E1297" s="11">
        <f t="shared" ca="1" si="40"/>
        <v>0.86555614318418217</v>
      </c>
      <c r="F1297" s="11">
        <f t="shared" ca="1" si="41"/>
        <v>61.237289877827436</v>
      </c>
    </row>
    <row r="1298" spans="5:6" x14ac:dyDescent="0.25">
      <c r="E1298" s="11">
        <f t="shared" ca="1" si="40"/>
        <v>0.80564942950971297</v>
      </c>
      <c r="F1298" s="11">
        <f t="shared" ca="1" si="41"/>
        <v>58.444519646389473</v>
      </c>
    </row>
    <row r="1299" spans="5:6" x14ac:dyDescent="0.25">
      <c r="E1299" s="11">
        <f t="shared" ca="1" si="40"/>
        <v>0.99281799856409214</v>
      </c>
      <c r="F1299" s="11">
        <f t="shared" ca="1" si="41"/>
        <v>78.1907371008772</v>
      </c>
    </row>
    <row r="1300" spans="5:6" x14ac:dyDescent="0.25">
      <c r="E1300" s="11">
        <f t="shared" ca="1" si="40"/>
        <v>0.23798517250415874</v>
      </c>
      <c r="F1300" s="11">
        <f t="shared" ca="1" si="41"/>
        <v>42.405025839379995</v>
      </c>
    </row>
    <row r="1301" spans="5:6" x14ac:dyDescent="0.25">
      <c r="E1301" s="11">
        <f t="shared" ca="1" si="40"/>
        <v>0.48866243711608126</v>
      </c>
      <c r="F1301" s="11">
        <f t="shared" ca="1" si="41"/>
        <v>48.955581720877035</v>
      </c>
    </row>
    <row r="1302" spans="5:6" x14ac:dyDescent="0.25">
      <c r="E1302" s="11">
        <f t="shared" ca="1" si="40"/>
        <v>0.24345330658075715</v>
      </c>
      <c r="F1302" s="11">
        <f t="shared" ca="1" si="41"/>
        <v>42.565263548056357</v>
      </c>
    </row>
    <row r="1303" spans="5:6" x14ac:dyDescent="0.25">
      <c r="E1303" s="11">
        <f t="shared" ca="1" si="40"/>
        <v>0.30416281805724932</v>
      </c>
      <c r="F1303" s="11">
        <f t="shared" ca="1" si="41"/>
        <v>44.257289652289927</v>
      </c>
    </row>
    <row r="1304" spans="5:6" x14ac:dyDescent="0.25">
      <c r="E1304" s="11">
        <f t="shared" ca="1" si="40"/>
        <v>0.59239893389840514</v>
      </c>
      <c r="F1304" s="11">
        <f t="shared" ca="1" si="41"/>
        <v>51.633898891766478</v>
      </c>
    </row>
    <row r="1305" spans="5:6" x14ac:dyDescent="0.25">
      <c r="E1305" s="11">
        <f t="shared" ca="1" si="40"/>
        <v>0.19015915392070815</v>
      </c>
      <c r="F1305" s="11">
        <f t="shared" ca="1" si="41"/>
        <v>40.923721101451477</v>
      </c>
    </row>
    <row r="1306" spans="5:6" x14ac:dyDescent="0.25">
      <c r="E1306" s="11">
        <f t="shared" ca="1" si="40"/>
        <v>0.36843828344945306</v>
      </c>
      <c r="F1306" s="11">
        <f t="shared" ca="1" si="41"/>
        <v>45.933425244958485</v>
      </c>
    </row>
    <row r="1307" spans="5:6" x14ac:dyDescent="0.25">
      <c r="E1307" s="11">
        <f t="shared" ca="1" si="40"/>
        <v>0.58573369726144342</v>
      </c>
      <c r="F1307" s="11">
        <f t="shared" ca="1" si="41"/>
        <v>51.455907385066972</v>
      </c>
    </row>
    <row r="1308" spans="5:6" x14ac:dyDescent="0.25">
      <c r="E1308" s="11">
        <f t="shared" ca="1" si="40"/>
        <v>0.88429825702860898</v>
      </c>
      <c r="F1308" s="11">
        <f t="shared" ca="1" si="41"/>
        <v>62.30382216426478</v>
      </c>
    </row>
    <row r="1309" spans="5:6" x14ac:dyDescent="0.25">
      <c r="E1309" s="11">
        <f t="shared" ca="1" si="40"/>
        <v>0.38828377066967579</v>
      </c>
      <c r="F1309" s="11">
        <f t="shared" ca="1" si="41"/>
        <v>46.437246457307864</v>
      </c>
    </row>
    <row r="1310" spans="5:6" x14ac:dyDescent="0.25">
      <c r="E1310" s="11">
        <f t="shared" ca="1" si="40"/>
        <v>0.36390142098214295</v>
      </c>
      <c r="F1310" s="11">
        <f t="shared" ca="1" si="41"/>
        <v>45.817569889067741</v>
      </c>
    </row>
    <row r="1311" spans="5:6" x14ac:dyDescent="0.25">
      <c r="E1311" s="11">
        <f t="shared" ca="1" si="40"/>
        <v>0.7905330065415086</v>
      </c>
      <c r="F1311" s="11">
        <f t="shared" ca="1" si="41"/>
        <v>57.840451500743086</v>
      </c>
    </row>
    <row r="1312" spans="5:6" x14ac:dyDescent="0.25">
      <c r="E1312" s="11">
        <f t="shared" ca="1" si="40"/>
        <v>0.95094405368069401</v>
      </c>
      <c r="F1312" s="11">
        <f t="shared" ca="1" si="41"/>
        <v>67.839911178770606</v>
      </c>
    </row>
    <row r="1313" spans="5:6" x14ac:dyDescent="0.25">
      <c r="E1313" s="11">
        <f t="shared" ca="1" si="40"/>
        <v>0.53456389080265698</v>
      </c>
      <c r="F1313" s="11">
        <f t="shared" ca="1" si="41"/>
        <v>50.120573902970271</v>
      </c>
    </row>
    <row r="1314" spans="5:6" x14ac:dyDescent="0.25">
      <c r="E1314" s="11">
        <f t="shared" ca="1" si="40"/>
        <v>0.32768112003931416</v>
      </c>
      <c r="F1314" s="11">
        <f t="shared" ca="1" si="41"/>
        <v>44.880576852557247</v>
      </c>
    </row>
    <row r="1315" spans="5:6" x14ac:dyDescent="0.25">
      <c r="E1315" s="11">
        <f t="shared" ca="1" si="40"/>
        <v>0.29975179133061203</v>
      </c>
      <c r="F1315" s="11">
        <f t="shared" ca="1" si="41"/>
        <v>44.138750378607142</v>
      </c>
    </row>
    <row r="1316" spans="5:6" x14ac:dyDescent="0.25">
      <c r="E1316" s="11">
        <f t="shared" ca="1" si="40"/>
        <v>8.5018114521393073E-2</v>
      </c>
      <c r="F1316" s="11">
        <f t="shared" ca="1" si="41"/>
        <v>36.68100703503503</v>
      </c>
    </row>
    <row r="1317" spans="5:6" x14ac:dyDescent="0.25">
      <c r="E1317" s="11">
        <f t="shared" ca="1" si="40"/>
        <v>0.95667438916836756</v>
      </c>
      <c r="F1317" s="11">
        <f t="shared" ca="1" si="41"/>
        <v>68.579808216311179</v>
      </c>
    </row>
    <row r="1318" spans="5:6" x14ac:dyDescent="0.25">
      <c r="E1318" s="11">
        <f t="shared" ca="1" si="40"/>
        <v>0.58498957923809813</v>
      </c>
      <c r="F1318" s="11">
        <f t="shared" ca="1" si="41"/>
        <v>51.436103304827078</v>
      </c>
    </row>
    <row r="1319" spans="5:6" x14ac:dyDescent="0.25">
      <c r="E1319" s="11">
        <f t="shared" ca="1" si="40"/>
        <v>0.37930509514525368</v>
      </c>
      <c r="F1319" s="11">
        <f t="shared" ca="1" si="41"/>
        <v>46.209852652051232</v>
      </c>
    </row>
    <row r="1320" spans="5:6" x14ac:dyDescent="0.25">
      <c r="E1320" s="11">
        <f t="shared" ca="1" si="40"/>
        <v>0.85467808921310784</v>
      </c>
      <c r="F1320" s="11">
        <f t="shared" ca="1" si="41"/>
        <v>60.669718490034256</v>
      </c>
    </row>
    <row r="1321" spans="5:6" x14ac:dyDescent="0.25">
      <c r="E1321" s="11">
        <f t="shared" ca="1" si="40"/>
        <v>0.58270304103627824</v>
      </c>
      <c r="F1321" s="11">
        <f t="shared" ca="1" si="41"/>
        <v>51.375331102861487</v>
      </c>
    </row>
    <row r="1322" spans="5:6" x14ac:dyDescent="0.25">
      <c r="E1322" s="11">
        <f t="shared" ca="1" si="40"/>
        <v>7.6026747822265484E-2</v>
      </c>
      <c r="F1322" s="11">
        <f t="shared" ca="1" si="41"/>
        <v>36.185996521206022</v>
      </c>
    </row>
    <row r="1323" spans="5:6" x14ac:dyDescent="0.25">
      <c r="E1323" s="11">
        <f t="shared" ca="1" si="40"/>
        <v>2.2253779690869613E-2</v>
      </c>
      <c r="F1323" s="11">
        <f t="shared" ca="1" si="41"/>
        <v>31.674169261174296</v>
      </c>
    </row>
    <row r="1324" spans="5:6" x14ac:dyDescent="0.25">
      <c r="E1324" s="11">
        <f t="shared" ca="1" si="40"/>
        <v>0.63415832126779481</v>
      </c>
      <c r="F1324" s="11">
        <f t="shared" ca="1" si="41"/>
        <v>52.777404106780715</v>
      </c>
    </row>
    <row r="1325" spans="5:6" x14ac:dyDescent="0.25">
      <c r="E1325" s="11">
        <f t="shared" ca="1" si="40"/>
        <v>7.5455061429481995E-2</v>
      </c>
      <c r="F1325" s="11">
        <f t="shared" ca="1" si="41"/>
        <v>36.153214539653391</v>
      </c>
    </row>
    <row r="1326" spans="5:6" x14ac:dyDescent="0.25">
      <c r="E1326" s="11">
        <f t="shared" ca="1" si="40"/>
        <v>0.99378281543161373</v>
      </c>
      <c r="F1326" s="11">
        <f t="shared" ca="1" si="41"/>
        <v>78.895683071666056</v>
      </c>
    </row>
    <row r="1327" spans="5:6" x14ac:dyDescent="0.25">
      <c r="E1327" s="11">
        <f t="shared" ca="1" si="40"/>
        <v>0.67004395982055276</v>
      </c>
      <c r="F1327" s="11">
        <f t="shared" ca="1" si="41"/>
        <v>53.809032986534312</v>
      </c>
    </row>
    <row r="1328" spans="5:6" x14ac:dyDescent="0.25">
      <c r="E1328" s="11">
        <f t="shared" ca="1" si="40"/>
        <v>7.9472555605809014E-2</v>
      </c>
      <c r="F1328" s="11">
        <f t="shared" ca="1" si="41"/>
        <v>36.380131907255013</v>
      </c>
    </row>
    <row r="1329" spans="5:6" x14ac:dyDescent="0.25">
      <c r="E1329" s="11">
        <f t="shared" ca="1" si="40"/>
        <v>0.96834921592438261</v>
      </c>
      <c r="F1329" s="11">
        <f t="shared" ca="1" si="41"/>
        <v>70.396227481173867</v>
      </c>
    </row>
    <row r="1330" spans="5:6" x14ac:dyDescent="0.25">
      <c r="E1330" s="11">
        <f t="shared" ca="1" si="40"/>
        <v>6.6554915946515747E-2</v>
      </c>
      <c r="F1330" s="11">
        <f t="shared" ca="1" si="41"/>
        <v>35.619398307252361</v>
      </c>
    </row>
    <row r="1331" spans="5:6" x14ac:dyDescent="0.25">
      <c r="E1331" s="11">
        <f t="shared" ca="1" si="40"/>
        <v>0.80705111932223783</v>
      </c>
      <c r="F1331" s="11">
        <f t="shared" ca="1" si="41"/>
        <v>58.502163043491279</v>
      </c>
    </row>
    <row r="1332" spans="5:6" x14ac:dyDescent="0.25">
      <c r="E1332" s="11">
        <f t="shared" ca="1" si="40"/>
        <v>0.72141453415728307</v>
      </c>
      <c r="F1332" s="11">
        <f t="shared" ca="1" si="41"/>
        <v>55.395470190569142</v>
      </c>
    </row>
    <row r="1333" spans="5:6" x14ac:dyDescent="0.25">
      <c r="E1333" s="11">
        <f t="shared" ca="1" si="40"/>
        <v>0.30688859940469893</v>
      </c>
      <c r="F1333" s="11">
        <f t="shared" ca="1" si="41"/>
        <v>44.330263465637472</v>
      </c>
    </row>
    <row r="1334" spans="5:6" x14ac:dyDescent="0.25">
      <c r="E1334" s="11">
        <f t="shared" ca="1" si="40"/>
        <v>0.42761683876886647</v>
      </c>
      <c r="F1334" s="11">
        <f t="shared" ca="1" si="41"/>
        <v>47.426056453134592</v>
      </c>
    </row>
    <row r="1335" spans="5:6" x14ac:dyDescent="0.25">
      <c r="E1335" s="11">
        <f t="shared" ca="1" si="40"/>
        <v>0.43725602053211166</v>
      </c>
      <c r="F1335" s="11">
        <f t="shared" ca="1" si="41"/>
        <v>47.667332911921427</v>
      </c>
    </row>
    <row r="1336" spans="5:6" x14ac:dyDescent="0.25">
      <c r="E1336" s="11">
        <f t="shared" ca="1" si="40"/>
        <v>0.6688560958206835</v>
      </c>
      <c r="F1336" s="11">
        <f t="shared" ca="1" si="41"/>
        <v>53.774008665279204</v>
      </c>
    </row>
    <row r="1337" spans="5:6" x14ac:dyDescent="0.25">
      <c r="E1337" s="11">
        <f t="shared" ca="1" si="40"/>
        <v>0.80693806649165878</v>
      </c>
      <c r="F1337" s="11">
        <f t="shared" ca="1" si="41"/>
        <v>58.497502993105577</v>
      </c>
    </row>
    <row r="1338" spans="5:6" x14ac:dyDescent="0.25">
      <c r="E1338" s="11">
        <f t="shared" ca="1" si="40"/>
        <v>1.5888641888135435E-3</v>
      </c>
      <c r="F1338" s="11">
        <f t="shared" ca="1" si="41"/>
        <v>25.179245754490076</v>
      </c>
    </row>
    <row r="1339" spans="5:6" x14ac:dyDescent="0.25">
      <c r="E1339" s="11">
        <f t="shared" ca="1" si="40"/>
        <v>0.8684148340381086</v>
      </c>
      <c r="F1339" s="11">
        <f t="shared" ca="1" si="41"/>
        <v>61.392223049228342</v>
      </c>
    </row>
    <row r="1340" spans="5:6" x14ac:dyDescent="0.25">
      <c r="E1340" s="11">
        <f t="shared" ca="1" si="40"/>
        <v>0.91718855537224064</v>
      </c>
      <c r="F1340" s="11">
        <f t="shared" ca="1" si="41"/>
        <v>64.562388572194862</v>
      </c>
    </row>
    <row r="1341" spans="5:6" x14ac:dyDescent="0.25">
      <c r="E1341" s="11">
        <f t="shared" ca="1" si="40"/>
        <v>0.42540685669955325</v>
      </c>
      <c r="F1341" s="11">
        <f t="shared" ca="1" si="41"/>
        <v>47.370707529866479</v>
      </c>
    </row>
    <row r="1342" spans="5:6" x14ac:dyDescent="0.25">
      <c r="E1342" s="11">
        <f t="shared" ca="1" si="40"/>
        <v>2.142600879783807E-2</v>
      </c>
      <c r="F1342" s="11">
        <f t="shared" ca="1" si="41"/>
        <v>31.555866681828878</v>
      </c>
    </row>
    <row r="1343" spans="5:6" x14ac:dyDescent="0.25">
      <c r="E1343" s="11">
        <f t="shared" ca="1" si="40"/>
        <v>0.2863074374285306</v>
      </c>
      <c r="F1343" s="11">
        <f t="shared" ca="1" si="41"/>
        <v>43.773788291648387</v>
      </c>
    </row>
    <row r="1344" spans="5:6" x14ac:dyDescent="0.25">
      <c r="E1344" s="11">
        <f t="shared" ca="1" si="40"/>
        <v>0.12367390376103371</v>
      </c>
      <c r="F1344" s="11">
        <f t="shared" ca="1" si="41"/>
        <v>38.488137064428294</v>
      </c>
    </row>
    <row r="1345" spans="5:6" x14ac:dyDescent="0.25">
      <c r="E1345" s="11">
        <f t="shared" ca="1" si="40"/>
        <v>0.89751288261152851</v>
      </c>
      <c r="F1345" s="11">
        <f t="shared" ca="1" si="41"/>
        <v>63.140288703638404</v>
      </c>
    </row>
    <row r="1346" spans="5:6" x14ac:dyDescent="0.25">
      <c r="E1346" s="11">
        <f t="shared" ca="1" si="40"/>
        <v>0.99454259811492862</v>
      </c>
      <c r="F1346" s="11">
        <f t="shared" ca="1" si="41"/>
        <v>79.526103392593512</v>
      </c>
    </row>
    <row r="1347" spans="5:6" x14ac:dyDescent="0.25">
      <c r="E1347" s="11">
        <f t="shared" ca="1" si="40"/>
        <v>0.50292520905861793</v>
      </c>
      <c r="F1347" s="11">
        <f t="shared" ca="1" si="41"/>
        <v>49.315304962789497</v>
      </c>
    </row>
    <row r="1348" spans="5:6" x14ac:dyDescent="0.25">
      <c r="E1348" s="11">
        <f t="shared" ref="E1348:E1411" ca="1" si="42">RAND()</f>
        <v>0.39651848520949085</v>
      </c>
      <c r="F1348" s="11">
        <f t="shared" ref="F1348:F1411" ca="1" si="43">_xlfn.GAMMA.INV(E1348,$C$3,$C$4)</f>
        <v>46.645122591204952</v>
      </c>
    </row>
    <row r="1349" spans="5:6" x14ac:dyDescent="0.25">
      <c r="E1349" s="11">
        <f t="shared" ca="1" si="42"/>
        <v>0.14216647479945621</v>
      </c>
      <c r="F1349" s="11">
        <f t="shared" ca="1" si="43"/>
        <v>39.228274870928828</v>
      </c>
    </row>
    <row r="1350" spans="5:6" x14ac:dyDescent="0.25">
      <c r="E1350" s="11">
        <f t="shared" ca="1" si="42"/>
        <v>6.8692381167021033E-2</v>
      </c>
      <c r="F1350" s="11">
        <f t="shared" ca="1" si="43"/>
        <v>35.751882863646316</v>
      </c>
    </row>
    <row r="1351" spans="5:6" x14ac:dyDescent="0.25">
      <c r="E1351" s="11">
        <f t="shared" ca="1" si="42"/>
        <v>0.36957748976922844</v>
      </c>
      <c r="F1351" s="11">
        <f t="shared" ca="1" si="43"/>
        <v>45.962473066416585</v>
      </c>
    </row>
    <row r="1352" spans="5:6" x14ac:dyDescent="0.25">
      <c r="E1352" s="11">
        <f t="shared" ca="1" si="42"/>
        <v>0.93020704200185145</v>
      </c>
      <c r="F1352" s="11">
        <f t="shared" ca="1" si="43"/>
        <v>65.66392787156316</v>
      </c>
    </row>
    <row r="1353" spans="5:6" x14ac:dyDescent="0.25">
      <c r="E1353" s="11">
        <f t="shared" ca="1" si="42"/>
        <v>0.75336274679449866</v>
      </c>
      <c r="F1353" s="11">
        <f t="shared" ca="1" si="43"/>
        <v>56.470657728777063</v>
      </c>
    </row>
    <row r="1354" spans="5:6" x14ac:dyDescent="0.25">
      <c r="E1354" s="11">
        <f t="shared" ca="1" si="42"/>
        <v>0.59549973786770993</v>
      </c>
      <c r="F1354" s="11">
        <f t="shared" ca="1" si="43"/>
        <v>51.717084441607867</v>
      </c>
    </row>
    <row r="1355" spans="5:6" x14ac:dyDescent="0.25">
      <c r="E1355" s="11">
        <f t="shared" ca="1" si="42"/>
        <v>4.9862599576639077E-2</v>
      </c>
      <c r="F1355" s="11">
        <f t="shared" ca="1" si="43"/>
        <v>34.465206407067214</v>
      </c>
    </row>
    <row r="1356" spans="5:6" x14ac:dyDescent="0.25">
      <c r="E1356" s="11">
        <f t="shared" ca="1" si="42"/>
        <v>6.0898489967232461E-2</v>
      </c>
      <c r="F1356" s="11">
        <f t="shared" ca="1" si="43"/>
        <v>35.253896788318357</v>
      </c>
    </row>
    <row r="1357" spans="5:6" x14ac:dyDescent="0.25">
      <c r="E1357" s="11">
        <f t="shared" ca="1" si="42"/>
        <v>3.3037191382525921E-2</v>
      </c>
      <c r="F1357" s="11">
        <f t="shared" ca="1" si="43"/>
        <v>32.971135342775767</v>
      </c>
    </row>
    <row r="1358" spans="5:6" x14ac:dyDescent="0.25">
      <c r="E1358" s="11">
        <f t="shared" ca="1" si="42"/>
        <v>0.11079740773952629</v>
      </c>
      <c r="F1358" s="11">
        <f t="shared" ca="1" si="43"/>
        <v>37.932146836395816</v>
      </c>
    </row>
    <row r="1359" spans="5:6" x14ac:dyDescent="0.25">
      <c r="E1359" s="11">
        <f t="shared" ca="1" si="42"/>
        <v>0.24772617766919713</v>
      </c>
      <c r="F1359" s="11">
        <f t="shared" ca="1" si="43"/>
        <v>42.689405212530509</v>
      </c>
    </row>
    <row r="1360" spans="5:6" x14ac:dyDescent="0.25">
      <c r="E1360" s="11">
        <f t="shared" ca="1" si="42"/>
        <v>0.37329702065666304</v>
      </c>
      <c r="F1360" s="11">
        <f t="shared" ca="1" si="43"/>
        <v>46.057198833594697</v>
      </c>
    </row>
    <row r="1361" spans="5:6" x14ac:dyDescent="0.25">
      <c r="E1361" s="11">
        <f t="shared" ca="1" si="42"/>
        <v>0.81143368750418143</v>
      </c>
      <c r="F1361" s="11">
        <f t="shared" ca="1" si="43"/>
        <v>58.684309115734209</v>
      </c>
    </row>
    <row r="1362" spans="5:6" x14ac:dyDescent="0.25">
      <c r="E1362" s="11">
        <f t="shared" ca="1" si="42"/>
        <v>0.52872626755192609</v>
      </c>
      <c r="F1362" s="11">
        <f t="shared" ca="1" si="43"/>
        <v>49.971072176522341</v>
      </c>
    </row>
    <row r="1363" spans="5:6" x14ac:dyDescent="0.25">
      <c r="E1363" s="11">
        <f t="shared" ca="1" si="42"/>
        <v>0.40470517666959804</v>
      </c>
      <c r="F1363" s="11">
        <f t="shared" ca="1" si="43"/>
        <v>46.851246651692833</v>
      </c>
    </row>
    <row r="1364" spans="5:6" x14ac:dyDescent="0.25">
      <c r="E1364" s="11">
        <f t="shared" ca="1" si="42"/>
        <v>0.94303380193752595</v>
      </c>
      <c r="F1364" s="11">
        <f t="shared" ca="1" si="43"/>
        <v>66.93168559139761</v>
      </c>
    </row>
    <row r="1365" spans="5:6" x14ac:dyDescent="0.25">
      <c r="E1365" s="11">
        <f t="shared" ca="1" si="42"/>
        <v>0.25006809188075008</v>
      </c>
      <c r="F1365" s="11">
        <f t="shared" ca="1" si="43"/>
        <v>42.757062893582251</v>
      </c>
    </row>
    <row r="1366" spans="5:6" x14ac:dyDescent="0.25">
      <c r="E1366" s="11">
        <f t="shared" ca="1" si="42"/>
        <v>0.3061792172768607</v>
      </c>
      <c r="F1366" s="11">
        <f t="shared" ca="1" si="43"/>
        <v>44.311292037838008</v>
      </c>
    </row>
    <row r="1367" spans="5:6" x14ac:dyDescent="0.25">
      <c r="E1367" s="11">
        <f t="shared" ca="1" si="42"/>
        <v>0.79323930992490244</v>
      </c>
      <c r="F1367" s="11">
        <f t="shared" ca="1" si="43"/>
        <v>57.946340838463946</v>
      </c>
    </row>
    <row r="1368" spans="5:6" x14ac:dyDescent="0.25">
      <c r="E1368" s="11">
        <f t="shared" ca="1" si="42"/>
        <v>0.62236149952316255</v>
      </c>
      <c r="F1368" s="11">
        <f t="shared" ca="1" si="43"/>
        <v>52.448908306250743</v>
      </c>
    </row>
    <row r="1369" spans="5:6" x14ac:dyDescent="0.25">
      <c r="E1369" s="11">
        <f t="shared" ca="1" si="42"/>
        <v>0.24045985628157207</v>
      </c>
      <c r="F1369" s="11">
        <f t="shared" ca="1" si="43"/>
        <v>42.477738725798282</v>
      </c>
    </row>
    <row r="1370" spans="5:6" x14ac:dyDescent="0.25">
      <c r="E1370" s="11">
        <f t="shared" ca="1" si="42"/>
        <v>0.64851861168812808</v>
      </c>
      <c r="F1370" s="11">
        <f t="shared" ca="1" si="43"/>
        <v>53.183991227404256</v>
      </c>
    </row>
    <row r="1371" spans="5:6" x14ac:dyDescent="0.25">
      <c r="E1371" s="11">
        <f t="shared" ca="1" si="42"/>
        <v>0.81443842046801607</v>
      </c>
      <c r="F1371" s="11">
        <f t="shared" ca="1" si="43"/>
        <v>58.810921080226251</v>
      </c>
    </row>
    <row r="1372" spans="5:6" x14ac:dyDescent="0.25">
      <c r="E1372" s="11">
        <f t="shared" ca="1" si="42"/>
        <v>0.89060045216710648</v>
      </c>
      <c r="F1372" s="11">
        <f t="shared" ca="1" si="43"/>
        <v>62.692760061357788</v>
      </c>
    </row>
    <row r="1373" spans="5:6" x14ac:dyDescent="0.25">
      <c r="E1373" s="11">
        <f t="shared" ca="1" si="42"/>
        <v>0.2998390086818995</v>
      </c>
      <c r="F1373" s="11">
        <f t="shared" ca="1" si="43"/>
        <v>44.141099707573773</v>
      </c>
    </row>
    <row r="1374" spans="5:6" x14ac:dyDescent="0.25">
      <c r="E1374" s="11">
        <f t="shared" ca="1" si="42"/>
        <v>0.66529138187328951</v>
      </c>
      <c r="F1374" s="11">
        <f t="shared" ca="1" si="43"/>
        <v>53.66929138586643</v>
      </c>
    </row>
    <row r="1375" spans="5:6" x14ac:dyDescent="0.25">
      <c r="E1375" s="11">
        <f t="shared" ca="1" si="42"/>
        <v>0.53137433807192913</v>
      </c>
      <c r="F1375" s="11">
        <f t="shared" ca="1" si="43"/>
        <v>50.038830927689055</v>
      </c>
    </row>
    <row r="1376" spans="5:6" x14ac:dyDescent="0.25">
      <c r="E1376" s="11">
        <f t="shared" ca="1" si="42"/>
        <v>0.64256824506464116</v>
      </c>
      <c r="F1376" s="11">
        <f t="shared" ca="1" si="43"/>
        <v>53.014576091623901</v>
      </c>
    </row>
    <row r="1377" spans="5:6" x14ac:dyDescent="0.25">
      <c r="E1377" s="11">
        <f t="shared" ca="1" si="42"/>
        <v>0.62741575801677762</v>
      </c>
      <c r="F1377" s="11">
        <f t="shared" ca="1" si="43"/>
        <v>52.589073732859298</v>
      </c>
    </row>
    <row r="1378" spans="5:6" x14ac:dyDescent="0.25">
      <c r="E1378" s="11">
        <f t="shared" ca="1" si="42"/>
        <v>0.7071017619557235</v>
      </c>
      <c r="F1378" s="11">
        <f t="shared" ca="1" si="43"/>
        <v>54.937926793722561</v>
      </c>
    </row>
    <row r="1379" spans="5:6" x14ac:dyDescent="0.25">
      <c r="E1379" s="11">
        <f t="shared" ca="1" si="42"/>
        <v>0.61874955035103907</v>
      </c>
      <c r="F1379" s="11">
        <f t="shared" ca="1" si="43"/>
        <v>52.349249551168967</v>
      </c>
    </row>
    <row r="1380" spans="5:6" x14ac:dyDescent="0.25">
      <c r="E1380" s="11">
        <f t="shared" ca="1" si="42"/>
        <v>0.8001245318889848</v>
      </c>
      <c r="F1380" s="11">
        <f t="shared" ca="1" si="43"/>
        <v>58.22009460540135</v>
      </c>
    </row>
    <row r="1381" spans="5:6" x14ac:dyDescent="0.25">
      <c r="E1381" s="11">
        <f t="shared" ca="1" si="42"/>
        <v>0.67219970139311003</v>
      </c>
      <c r="F1381" s="11">
        <f t="shared" ca="1" si="43"/>
        <v>53.87276361092654</v>
      </c>
    </row>
    <row r="1382" spans="5:6" x14ac:dyDescent="0.25">
      <c r="E1382" s="11">
        <f t="shared" ca="1" si="42"/>
        <v>0.58706442935138969</v>
      </c>
      <c r="F1382" s="11">
        <f t="shared" ca="1" si="43"/>
        <v>51.491356839381567</v>
      </c>
    </row>
    <row r="1383" spans="5:6" x14ac:dyDescent="0.25">
      <c r="E1383" s="11">
        <f t="shared" ca="1" si="42"/>
        <v>0.68413391175485272</v>
      </c>
      <c r="F1383" s="11">
        <f t="shared" ca="1" si="43"/>
        <v>54.229659151252569</v>
      </c>
    </row>
    <row r="1384" spans="5:6" x14ac:dyDescent="0.25">
      <c r="E1384" s="11">
        <f t="shared" ca="1" si="42"/>
        <v>0.1763323111406816</v>
      </c>
      <c r="F1384" s="11">
        <f t="shared" ca="1" si="43"/>
        <v>40.461806617620837</v>
      </c>
    </row>
    <row r="1385" spans="5:6" x14ac:dyDescent="0.25">
      <c r="E1385" s="11">
        <f t="shared" ca="1" si="42"/>
        <v>0.78756271022770186</v>
      </c>
      <c r="F1385" s="11">
        <f t="shared" ca="1" si="43"/>
        <v>57.725300168291454</v>
      </c>
    </row>
    <row r="1386" spans="5:6" x14ac:dyDescent="0.25">
      <c r="E1386" s="11">
        <f t="shared" ca="1" si="42"/>
        <v>4.3521479831802323E-2</v>
      </c>
      <c r="F1386" s="11">
        <f t="shared" ca="1" si="43"/>
        <v>33.953426818647301</v>
      </c>
    </row>
    <row r="1387" spans="5:6" x14ac:dyDescent="0.25">
      <c r="E1387" s="11">
        <f t="shared" ca="1" si="42"/>
        <v>0.18015355786460652</v>
      </c>
      <c r="F1387" s="11">
        <f t="shared" ca="1" si="43"/>
        <v>40.591303271759251</v>
      </c>
    </row>
    <row r="1388" spans="5:6" x14ac:dyDescent="0.25">
      <c r="E1388" s="11">
        <f t="shared" ca="1" si="42"/>
        <v>0.16911051297916158</v>
      </c>
      <c r="F1388" s="11">
        <f t="shared" ca="1" si="43"/>
        <v>40.212914362552638</v>
      </c>
    </row>
    <row r="1389" spans="5:6" x14ac:dyDescent="0.25">
      <c r="E1389" s="11">
        <f t="shared" ca="1" si="42"/>
        <v>0.50304047612059544</v>
      </c>
      <c r="F1389" s="11">
        <f t="shared" ca="1" si="43"/>
        <v>49.318219056991495</v>
      </c>
    </row>
    <row r="1390" spans="5:6" x14ac:dyDescent="0.25">
      <c r="E1390" s="11">
        <f t="shared" ca="1" si="42"/>
        <v>0.40202156968790415</v>
      </c>
      <c r="F1390" s="11">
        <f t="shared" ca="1" si="43"/>
        <v>46.783732326220438</v>
      </c>
    </row>
    <row r="1391" spans="5:6" x14ac:dyDescent="0.25">
      <c r="E1391" s="11">
        <f t="shared" ca="1" si="42"/>
        <v>0.5943773749910003</v>
      </c>
      <c r="F1391" s="11">
        <f t="shared" ca="1" si="43"/>
        <v>51.686946139906958</v>
      </c>
    </row>
    <row r="1392" spans="5:6" x14ac:dyDescent="0.25">
      <c r="E1392" s="11">
        <f t="shared" ca="1" si="42"/>
        <v>0.91107202691828115</v>
      </c>
      <c r="F1392" s="11">
        <f t="shared" ca="1" si="43"/>
        <v>64.093405856346848</v>
      </c>
    </row>
    <row r="1393" spans="5:6" x14ac:dyDescent="0.25">
      <c r="E1393" s="11">
        <f t="shared" ca="1" si="42"/>
        <v>0.96830114903389874</v>
      </c>
      <c r="F1393" s="11">
        <f t="shared" ca="1" si="43"/>
        <v>70.387620560315099</v>
      </c>
    </row>
    <row r="1394" spans="5:6" x14ac:dyDescent="0.25">
      <c r="E1394" s="11">
        <f t="shared" ca="1" si="42"/>
        <v>0.1434043924402667</v>
      </c>
      <c r="F1394" s="11">
        <f t="shared" ca="1" si="43"/>
        <v>39.275733409556388</v>
      </c>
    </row>
    <row r="1395" spans="5:6" x14ac:dyDescent="0.25">
      <c r="E1395" s="11">
        <f t="shared" ca="1" si="42"/>
        <v>0.71676899883601675</v>
      </c>
      <c r="F1395" s="11">
        <f t="shared" ca="1" si="43"/>
        <v>55.245484096974621</v>
      </c>
    </row>
    <row r="1396" spans="5:6" x14ac:dyDescent="0.25">
      <c r="E1396" s="11">
        <f t="shared" ca="1" si="42"/>
        <v>0.26559096983719332</v>
      </c>
      <c r="F1396" s="11">
        <f t="shared" ca="1" si="43"/>
        <v>43.199128071603553</v>
      </c>
    </row>
    <row r="1397" spans="5:6" x14ac:dyDescent="0.25">
      <c r="E1397" s="11">
        <f t="shared" ca="1" si="42"/>
        <v>0.99082758235981705</v>
      </c>
      <c r="F1397" s="11">
        <f t="shared" ca="1" si="43"/>
        <v>76.9770067097554</v>
      </c>
    </row>
    <row r="1398" spans="5:6" x14ac:dyDescent="0.25">
      <c r="E1398" s="11">
        <f t="shared" ca="1" si="42"/>
        <v>0.71995802716475732</v>
      </c>
      <c r="F1398" s="11">
        <f t="shared" ca="1" si="43"/>
        <v>55.348286982525359</v>
      </c>
    </row>
    <row r="1399" spans="5:6" x14ac:dyDescent="0.25">
      <c r="E1399" s="11">
        <f t="shared" ca="1" si="42"/>
        <v>0.95714063128089655</v>
      </c>
      <c r="F1399" s="11">
        <f t="shared" ca="1" si="43"/>
        <v>68.643653593472067</v>
      </c>
    </row>
    <row r="1400" spans="5:6" x14ac:dyDescent="0.25">
      <c r="E1400" s="11">
        <f t="shared" ca="1" si="42"/>
        <v>0.93994320190103364</v>
      </c>
      <c r="F1400" s="11">
        <f t="shared" ca="1" si="43"/>
        <v>66.605784807213993</v>
      </c>
    </row>
    <row r="1401" spans="5:6" x14ac:dyDescent="0.25">
      <c r="E1401" s="11">
        <f t="shared" ca="1" si="42"/>
        <v>0.48565483349166594</v>
      </c>
      <c r="F1401" s="11">
        <f t="shared" ca="1" si="43"/>
        <v>48.879919795200891</v>
      </c>
    </row>
    <row r="1402" spans="5:6" x14ac:dyDescent="0.25">
      <c r="E1402" s="11">
        <f t="shared" ca="1" si="42"/>
        <v>0.83953107635337332</v>
      </c>
      <c r="F1402" s="11">
        <f t="shared" ca="1" si="43"/>
        <v>59.930333654956776</v>
      </c>
    </row>
    <row r="1403" spans="5:6" x14ac:dyDescent="0.25">
      <c r="E1403" s="11">
        <f t="shared" ca="1" si="42"/>
        <v>0.66595251058932625</v>
      </c>
      <c r="F1403" s="11">
        <f t="shared" ca="1" si="43"/>
        <v>53.688669150055397</v>
      </c>
    </row>
    <row r="1404" spans="5:6" x14ac:dyDescent="0.25">
      <c r="E1404" s="11">
        <f t="shared" ca="1" si="42"/>
        <v>0.97311419179692193</v>
      </c>
      <c r="F1404" s="11">
        <f t="shared" ca="1" si="43"/>
        <v>71.312632042189961</v>
      </c>
    </row>
    <row r="1405" spans="5:6" x14ac:dyDescent="0.25">
      <c r="E1405" s="11">
        <f t="shared" ca="1" si="42"/>
        <v>0.37478193929748116</v>
      </c>
      <c r="F1405" s="11">
        <f t="shared" ca="1" si="43"/>
        <v>46.094967446522347</v>
      </c>
    </row>
    <row r="1406" spans="5:6" x14ac:dyDescent="0.25">
      <c r="E1406" s="11">
        <f t="shared" ca="1" si="42"/>
        <v>0.88636717228345308</v>
      </c>
      <c r="F1406" s="11">
        <f t="shared" ca="1" si="43"/>
        <v>62.42962620364144</v>
      </c>
    </row>
    <row r="1407" spans="5:6" x14ac:dyDescent="0.25">
      <c r="E1407" s="11">
        <f t="shared" ca="1" si="42"/>
        <v>0.97663188233931053</v>
      </c>
      <c r="F1407" s="11">
        <f t="shared" ca="1" si="43"/>
        <v>72.086578719311305</v>
      </c>
    </row>
    <row r="1408" spans="5:6" x14ac:dyDescent="0.25">
      <c r="E1408" s="11">
        <f t="shared" ca="1" si="42"/>
        <v>0.89784756696162193</v>
      </c>
      <c r="F1408" s="11">
        <f t="shared" ca="1" si="43"/>
        <v>63.162559515905897</v>
      </c>
    </row>
    <row r="1409" spans="5:6" x14ac:dyDescent="0.25">
      <c r="E1409" s="11">
        <f t="shared" ca="1" si="42"/>
        <v>0.9380648222936615</v>
      </c>
      <c r="F1409" s="11">
        <f t="shared" ca="1" si="43"/>
        <v>66.414566004642893</v>
      </c>
    </row>
    <row r="1410" spans="5:6" x14ac:dyDescent="0.25">
      <c r="E1410" s="11">
        <f t="shared" ca="1" si="42"/>
        <v>0.6082399129613828</v>
      </c>
      <c r="F1410" s="11">
        <f t="shared" ca="1" si="43"/>
        <v>52.061565982134653</v>
      </c>
    </row>
    <row r="1411" spans="5:6" x14ac:dyDescent="0.25">
      <c r="E1411" s="11">
        <f t="shared" ca="1" si="42"/>
        <v>0.42572787304965665</v>
      </c>
      <c r="F1411" s="11">
        <f t="shared" ca="1" si="43"/>
        <v>47.378748286514337</v>
      </c>
    </row>
    <row r="1412" spans="5:6" x14ac:dyDescent="0.25">
      <c r="E1412" s="11">
        <f t="shared" ref="E1412:E1475" ca="1" si="44">RAND()</f>
        <v>0.47111120063323531</v>
      </c>
      <c r="F1412" s="11">
        <f t="shared" ref="F1412:F1475" ca="1" si="45">_xlfn.GAMMA.INV(E1412,$C$3,$C$4)</f>
        <v>48.514783597158946</v>
      </c>
    </row>
    <row r="1413" spans="5:6" x14ac:dyDescent="0.25">
      <c r="E1413" s="11">
        <f t="shared" ca="1" si="44"/>
        <v>0.78072581129191965</v>
      </c>
      <c r="F1413" s="11">
        <f t="shared" ca="1" si="45"/>
        <v>57.464327079369816</v>
      </c>
    </row>
    <row r="1414" spans="5:6" x14ac:dyDescent="0.25">
      <c r="E1414" s="11">
        <f t="shared" ca="1" si="44"/>
        <v>0.67280145386133627</v>
      </c>
      <c r="F1414" s="11">
        <f t="shared" ca="1" si="45"/>
        <v>53.890592474863681</v>
      </c>
    </row>
    <row r="1415" spans="5:6" x14ac:dyDescent="0.25">
      <c r="E1415" s="11">
        <f t="shared" ca="1" si="44"/>
        <v>0.66529376589198708</v>
      </c>
      <c r="F1415" s="11">
        <f t="shared" ca="1" si="45"/>
        <v>53.669361226400611</v>
      </c>
    </row>
    <row r="1416" spans="5:6" x14ac:dyDescent="0.25">
      <c r="E1416" s="11">
        <f t="shared" ca="1" si="44"/>
        <v>0.73779625023727513</v>
      </c>
      <c r="F1416" s="11">
        <f t="shared" ca="1" si="45"/>
        <v>55.936694468258544</v>
      </c>
    </row>
    <row r="1417" spans="5:6" x14ac:dyDescent="0.25">
      <c r="E1417" s="11">
        <f t="shared" ca="1" si="44"/>
        <v>0.3814546086773305</v>
      </c>
      <c r="F1417" s="11">
        <f t="shared" ca="1" si="45"/>
        <v>46.264367927269149</v>
      </c>
    </row>
    <row r="1418" spans="5:6" x14ac:dyDescent="0.25">
      <c r="E1418" s="11">
        <f t="shared" ca="1" si="44"/>
        <v>0.61120408129206505</v>
      </c>
      <c r="F1418" s="11">
        <f t="shared" ca="1" si="45"/>
        <v>52.142369771629397</v>
      </c>
    </row>
    <row r="1419" spans="5:6" x14ac:dyDescent="0.25">
      <c r="E1419" s="11">
        <f t="shared" ca="1" si="44"/>
        <v>0.79990768395027134</v>
      </c>
      <c r="F1419" s="11">
        <f t="shared" ca="1" si="45"/>
        <v>58.211374426562607</v>
      </c>
    </row>
    <row r="1420" spans="5:6" x14ac:dyDescent="0.25">
      <c r="E1420" s="11">
        <f t="shared" ca="1" si="44"/>
        <v>0.46209194378007179</v>
      </c>
      <c r="F1420" s="11">
        <f t="shared" ca="1" si="45"/>
        <v>48.288809287385959</v>
      </c>
    </row>
    <row r="1421" spans="5:6" x14ac:dyDescent="0.25">
      <c r="E1421" s="11">
        <f t="shared" ca="1" si="44"/>
        <v>0.49944213980371333</v>
      </c>
      <c r="F1421" s="11">
        <f t="shared" ca="1" si="45"/>
        <v>49.227304642460439</v>
      </c>
    </row>
    <row r="1422" spans="5:6" x14ac:dyDescent="0.25">
      <c r="E1422" s="11">
        <f t="shared" ca="1" si="44"/>
        <v>0.8284631747055563</v>
      </c>
      <c r="F1422" s="11">
        <f t="shared" ca="1" si="45"/>
        <v>59.422024149647484</v>
      </c>
    </row>
    <row r="1423" spans="5:6" x14ac:dyDescent="0.25">
      <c r="E1423" s="11">
        <f t="shared" ca="1" si="44"/>
        <v>0.80587424546372899</v>
      </c>
      <c r="F1423" s="11">
        <f t="shared" ca="1" si="45"/>
        <v>58.453745410233523</v>
      </c>
    </row>
    <row r="1424" spans="5:6" x14ac:dyDescent="0.25">
      <c r="E1424" s="11">
        <f t="shared" ca="1" si="44"/>
        <v>0.40111751772512361</v>
      </c>
      <c r="F1424" s="11">
        <f t="shared" ca="1" si="45"/>
        <v>46.760976846133715</v>
      </c>
    </row>
    <row r="1425" spans="5:6" x14ac:dyDescent="0.25">
      <c r="E1425" s="11">
        <f t="shared" ca="1" si="44"/>
        <v>6.8007080651321217E-2</v>
      </c>
      <c r="F1425" s="11">
        <f t="shared" ca="1" si="45"/>
        <v>35.70972107043626</v>
      </c>
    </row>
    <row r="1426" spans="5:6" x14ac:dyDescent="0.25">
      <c r="E1426" s="11">
        <f t="shared" ca="1" si="44"/>
        <v>0.31366334118424133</v>
      </c>
      <c r="F1426" s="11">
        <f t="shared" ca="1" si="45"/>
        <v>44.51076007088141</v>
      </c>
    </row>
    <row r="1427" spans="5:6" x14ac:dyDescent="0.25">
      <c r="E1427" s="11">
        <f t="shared" ca="1" si="44"/>
        <v>0.89396152646221883</v>
      </c>
      <c r="F1427" s="11">
        <f t="shared" ca="1" si="45"/>
        <v>62.907470079889421</v>
      </c>
    </row>
    <row r="1428" spans="5:6" x14ac:dyDescent="0.25">
      <c r="E1428" s="11">
        <f t="shared" ca="1" si="44"/>
        <v>0.56693884207837397</v>
      </c>
      <c r="F1428" s="11">
        <f t="shared" ca="1" si="45"/>
        <v>50.959536752967438</v>
      </c>
    </row>
    <row r="1429" spans="5:6" x14ac:dyDescent="0.25">
      <c r="E1429" s="11">
        <f t="shared" ca="1" si="44"/>
        <v>0.82108460250453685</v>
      </c>
      <c r="F1429" s="11">
        <f t="shared" ca="1" si="45"/>
        <v>59.09623432235577</v>
      </c>
    </row>
    <row r="1430" spans="5:6" x14ac:dyDescent="0.25">
      <c r="E1430" s="11">
        <f t="shared" ca="1" si="44"/>
        <v>0.33401667479007424</v>
      </c>
      <c r="F1430" s="11">
        <f t="shared" ca="1" si="45"/>
        <v>45.046254693810106</v>
      </c>
    </row>
    <row r="1431" spans="5:6" x14ac:dyDescent="0.25">
      <c r="E1431" s="11">
        <f t="shared" ca="1" si="44"/>
        <v>0.29621608085850182</v>
      </c>
      <c r="F1431" s="11">
        <f t="shared" ca="1" si="45"/>
        <v>44.043318817888114</v>
      </c>
    </row>
    <row r="1432" spans="5:6" x14ac:dyDescent="0.25">
      <c r="E1432" s="11">
        <f t="shared" ca="1" si="44"/>
        <v>0.30849099093137189</v>
      </c>
      <c r="F1432" s="11">
        <f t="shared" ca="1" si="45"/>
        <v>44.373066288365131</v>
      </c>
    </row>
    <row r="1433" spans="5:6" x14ac:dyDescent="0.25">
      <c r="E1433" s="11">
        <f t="shared" ca="1" si="44"/>
        <v>0.26359711318566692</v>
      </c>
      <c r="F1433" s="11">
        <f t="shared" ca="1" si="45"/>
        <v>43.142936954824179</v>
      </c>
    </row>
    <row r="1434" spans="5:6" x14ac:dyDescent="0.25">
      <c r="E1434" s="11">
        <f t="shared" ca="1" si="44"/>
        <v>0.30639555191887258</v>
      </c>
      <c r="F1434" s="11">
        <f t="shared" ca="1" si="45"/>
        <v>44.317079079435956</v>
      </c>
    </row>
    <row r="1435" spans="5:6" x14ac:dyDescent="0.25">
      <c r="E1435" s="11">
        <f t="shared" ca="1" si="44"/>
        <v>0.64634013500870391</v>
      </c>
      <c r="F1435" s="11">
        <f t="shared" ca="1" si="45"/>
        <v>53.121807707561139</v>
      </c>
    </row>
    <row r="1436" spans="5:6" x14ac:dyDescent="0.25">
      <c r="E1436" s="11">
        <f t="shared" ca="1" si="44"/>
        <v>0.12150812803749755</v>
      </c>
      <c r="F1436" s="11">
        <f t="shared" ca="1" si="45"/>
        <v>38.397204785357474</v>
      </c>
    </row>
    <row r="1437" spans="5:6" x14ac:dyDescent="0.25">
      <c r="E1437" s="11">
        <f t="shared" ca="1" si="44"/>
        <v>0.30204162598124629</v>
      </c>
      <c r="F1437" s="11">
        <f t="shared" ca="1" si="45"/>
        <v>44.200356362315176</v>
      </c>
    </row>
    <row r="1438" spans="5:6" x14ac:dyDescent="0.25">
      <c r="E1438" s="11">
        <f t="shared" ca="1" si="44"/>
        <v>0.40934880661074524</v>
      </c>
      <c r="F1438" s="11">
        <f t="shared" ca="1" si="45"/>
        <v>46.967960872854142</v>
      </c>
    </row>
    <row r="1439" spans="5:6" x14ac:dyDescent="0.25">
      <c r="E1439" s="11">
        <f t="shared" ca="1" si="44"/>
        <v>1.2930428233703051E-2</v>
      </c>
      <c r="F1439" s="11">
        <f t="shared" ca="1" si="45"/>
        <v>30.068513106405117</v>
      </c>
    </row>
    <row r="1440" spans="5:6" x14ac:dyDescent="0.25">
      <c r="E1440" s="11">
        <f t="shared" ca="1" si="44"/>
        <v>0.93247100536871352</v>
      </c>
      <c r="F1440" s="11">
        <f t="shared" ca="1" si="45"/>
        <v>65.872629777116614</v>
      </c>
    </row>
    <row r="1441" spans="5:6" x14ac:dyDescent="0.25">
      <c r="E1441" s="11">
        <f t="shared" ca="1" si="44"/>
        <v>0.90307982155189015</v>
      </c>
      <c r="F1441" s="11">
        <f t="shared" ca="1" si="45"/>
        <v>63.518551204535456</v>
      </c>
    </row>
    <row r="1442" spans="5:6" x14ac:dyDescent="0.25">
      <c r="E1442" s="11">
        <f t="shared" ca="1" si="44"/>
        <v>0.33129703698940349</v>
      </c>
      <c r="F1442" s="11">
        <f t="shared" ca="1" si="45"/>
        <v>44.975239573744553</v>
      </c>
    </row>
    <row r="1443" spans="5:6" x14ac:dyDescent="0.25">
      <c r="E1443" s="11">
        <f t="shared" ca="1" si="44"/>
        <v>0.27713411666348831</v>
      </c>
      <c r="F1443" s="11">
        <f t="shared" ca="1" si="45"/>
        <v>43.52130272782923</v>
      </c>
    </row>
    <row r="1444" spans="5:6" x14ac:dyDescent="0.25">
      <c r="E1444" s="11">
        <f t="shared" ca="1" si="44"/>
        <v>0.97717297331051545</v>
      </c>
      <c r="F1444" s="11">
        <f t="shared" ca="1" si="45"/>
        <v>72.21471274150521</v>
      </c>
    </row>
    <row r="1445" spans="5:6" x14ac:dyDescent="0.25">
      <c r="E1445" s="11">
        <f t="shared" ca="1" si="44"/>
        <v>0.97509281794340641</v>
      </c>
      <c r="F1445" s="11">
        <f t="shared" ca="1" si="45"/>
        <v>71.73604419294206</v>
      </c>
    </row>
    <row r="1446" spans="5:6" x14ac:dyDescent="0.25">
      <c r="E1446" s="11">
        <f t="shared" ca="1" si="44"/>
        <v>0.42399157580079561</v>
      </c>
      <c r="F1446" s="11">
        <f t="shared" ca="1" si="45"/>
        <v>47.335253898798371</v>
      </c>
    </row>
    <row r="1447" spans="5:6" x14ac:dyDescent="0.25">
      <c r="E1447" s="11">
        <f t="shared" ca="1" si="44"/>
        <v>0.49067784179841345</v>
      </c>
      <c r="F1447" s="11">
        <f t="shared" ca="1" si="45"/>
        <v>49.006317406510689</v>
      </c>
    </row>
    <row r="1448" spans="5:6" x14ac:dyDescent="0.25">
      <c r="E1448" s="11">
        <f t="shared" ca="1" si="44"/>
        <v>0.43763998309247143</v>
      </c>
      <c r="F1448" s="11">
        <f t="shared" ca="1" si="45"/>
        <v>47.676940467807405</v>
      </c>
    </row>
    <row r="1449" spans="5:6" x14ac:dyDescent="0.25">
      <c r="E1449" s="11">
        <f t="shared" ca="1" si="44"/>
        <v>0.60761569075346455</v>
      </c>
      <c r="F1449" s="11">
        <f t="shared" ca="1" si="45"/>
        <v>52.044582158580567</v>
      </c>
    </row>
    <row r="1450" spans="5:6" x14ac:dyDescent="0.25">
      <c r="E1450" s="11">
        <f t="shared" ca="1" si="44"/>
        <v>0.35885584578532259</v>
      </c>
      <c r="F1450" s="11">
        <f t="shared" ca="1" si="45"/>
        <v>45.688381663587457</v>
      </c>
    </row>
    <row r="1451" spans="5:6" x14ac:dyDescent="0.25">
      <c r="E1451" s="11">
        <f t="shared" ca="1" si="44"/>
        <v>0.92430011067263351</v>
      </c>
      <c r="F1451" s="11">
        <f t="shared" ca="1" si="45"/>
        <v>65.144767331898848</v>
      </c>
    </row>
    <row r="1452" spans="5:6" x14ac:dyDescent="0.25">
      <c r="E1452" s="11">
        <f t="shared" ca="1" si="44"/>
        <v>0.87174738411255792</v>
      </c>
      <c r="F1452" s="11">
        <f t="shared" ca="1" si="45"/>
        <v>61.576132426662795</v>
      </c>
    </row>
    <row r="1453" spans="5:6" x14ac:dyDescent="0.25">
      <c r="E1453" s="11">
        <f t="shared" ca="1" si="44"/>
        <v>0.57496203834062298</v>
      </c>
      <c r="F1453" s="11">
        <f t="shared" ca="1" si="45"/>
        <v>51.170479899424755</v>
      </c>
    </row>
    <row r="1454" spans="5:6" x14ac:dyDescent="0.25">
      <c r="E1454" s="11">
        <f t="shared" ca="1" si="44"/>
        <v>0.95955071530206659</v>
      </c>
      <c r="F1454" s="11">
        <f t="shared" ca="1" si="45"/>
        <v>68.983585765125795</v>
      </c>
    </row>
    <row r="1455" spans="5:6" x14ac:dyDescent="0.25">
      <c r="E1455" s="11">
        <f t="shared" ca="1" si="44"/>
        <v>0.21751067436779969</v>
      </c>
      <c r="F1455" s="11">
        <f t="shared" ca="1" si="45"/>
        <v>41.789951910198546</v>
      </c>
    </row>
    <row r="1456" spans="5:6" x14ac:dyDescent="0.25">
      <c r="E1456" s="11">
        <f t="shared" ca="1" si="44"/>
        <v>0.46740006354846486</v>
      </c>
      <c r="F1456" s="11">
        <f t="shared" ca="1" si="45"/>
        <v>48.421768593811542</v>
      </c>
    </row>
    <row r="1457" spans="5:6" x14ac:dyDescent="0.25">
      <c r="E1457" s="11">
        <f t="shared" ca="1" si="44"/>
        <v>0.9702689172449851</v>
      </c>
      <c r="F1457" s="11">
        <f t="shared" ca="1" si="45"/>
        <v>70.749739647439441</v>
      </c>
    </row>
    <row r="1458" spans="5:6" x14ac:dyDescent="0.25">
      <c r="E1458" s="11">
        <f t="shared" ca="1" si="44"/>
        <v>0.33485332365375819</v>
      </c>
      <c r="F1458" s="11">
        <f t="shared" ca="1" si="45"/>
        <v>45.068070408704955</v>
      </c>
    </row>
    <row r="1459" spans="5:6" x14ac:dyDescent="0.25">
      <c r="E1459" s="11">
        <f t="shared" ca="1" si="44"/>
        <v>0.47718016159211962</v>
      </c>
      <c r="F1459" s="11">
        <f t="shared" ca="1" si="45"/>
        <v>48.667019596888679</v>
      </c>
    </row>
    <row r="1460" spans="5:6" x14ac:dyDescent="0.25">
      <c r="E1460" s="11">
        <f t="shared" ca="1" si="44"/>
        <v>0.64826665844690001</v>
      </c>
      <c r="F1460" s="11">
        <f t="shared" ca="1" si="45"/>
        <v>53.176789802849832</v>
      </c>
    </row>
    <row r="1461" spans="5:6" x14ac:dyDescent="0.25">
      <c r="E1461" s="11">
        <f t="shared" ca="1" si="44"/>
        <v>0.16446372610008686</v>
      </c>
      <c r="F1461" s="11">
        <f t="shared" ca="1" si="45"/>
        <v>40.049712477751413</v>
      </c>
    </row>
    <row r="1462" spans="5:6" x14ac:dyDescent="0.25">
      <c r="E1462" s="11">
        <f t="shared" ca="1" si="44"/>
        <v>0.44980453980320756</v>
      </c>
      <c r="F1462" s="11">
        <f t="shared" ca="1" si="45"/>
        <v>47.981281280221069</v>
      </c>
    </row>
    <row r="1463" spans="5:6" x14ac:dyDescent="0.25">
      <c r="E1463" s="11">
        <f t="shared" ca="1" si="44"/>
        <v>0.95210630727755508</v>
      </c>
      <c r="F1463" s="11">
        <f t="shared" ca="1" si="45"/>
        <v>67.983742491011228</v>
      </c>
    </row>
    <row r="1464" spans="5:6" x14ac:dyDescent="0.25">
      <c r="E1464" s="11">
        <f t="shared" ca="1" si="44"/>
        <v>0.76437962017010885</v>
      </c>
      <c r="F1464" s="11">
        <f t="shared" ca="1" si="45"/>
        <v>56.861621753708718</v>
      </c>
    </row>
    <row r="1465" spans="5:6" x14ac:dyDescent="0.25">
      <c r="E1465" s="11">
        <f t="shared" ca="1" si="44"/>
        <v>0.63076782100264916</v>
      </c>
      <c r="F1465" s="11">
        <f t="shared" ca="1" si="45"/>
        <v>52.682505784207478</v>
      </c>
    </row>
    <row r="1466" spans="5:6" x14ac:dyDescent="0.25">
      <c r="E1466" s="11">
        <f t="shared" ca="1" si="44"/>
        <v>0.98431351117151156</v>
      </c>
      <c r="F1466" s="11">
        <f t="shared" ca="1" si="45"/>
        <v>74.224358008913626</v>
      </c>
    </row>
    <row r="1467" spans="5:6" x14ac:dyDescent="0.25">
      <c r="E1467" s="11">
        <f t="shared" ca="1" si="44"/>
        <v>0.78588298469431328</v>
      </c>
      <c r="F1467" s="11">
        <f t="shared" ca="1" si="45"/>
        <v>57.660663968212347</v>
      </c>
    </row>
    <row r="1468" spans="5:6" x14ac:dyDescent="0.25">
      <c r="E1468" s="11">
        <f t="shared" ca="1" si="44"/>
        <v>0.68503509948693919</v>
      </c>
      <c r="F1468" s="11">
        <f t="shared" ca="1" si="45"/>
        <v>54.256901047698783</v>
      </c>
    </row>
    <row r="1469" spans="5:6" x14ac:dyDescent="0.25">
      <c r="E1469" s="11">
        <f t="shared" ca="1" si="44"/>
        <v>0.56553703520676502</v>
      </c>
      <c r="F1469" s="11">
        <f t="shared" ca="1" si="45"/>
        <v>50.922817219019365</v>
      </c>
    </row>
    <row r="1470" spans="5:6" x14ac:dyDescent="0.25">
      <c r="E1470" s="11">
        <f t="shared" ca="1" si="44"/>
        <v>0.35514353233332219</v>
      </c>
      <c r="F1470" s="11">
        <f t="shared" ca="1" si="45"/>
        <v>45.593085968926523</v>
      </c>
    </row>
    <row r="1471" spans="5:6" x14ac:dyDescent="0.25">
      <c r="E1471" s="11">
        <f t="shared" ca="1" si="44"/>
        <v>0.22651509238174095</v>
      </c>
      <c r="F1471" s="11">
        <f t="shared" ca="1" si="45"/>
        <v>42.063553579632483</v>
      </c>
    </row>
    <row r="1472" spans="5:6" x14ac:dyDescent="0.25">
      <c r="E1472" s="11">
        <f t="shared" ca="1" si="44"/>
        <v>0.150975861508025</v>
      </c>
      <c r="F1472" s="11">
        <f t="shared" ca="1" si="45"/>
        <v>39.560985700576147</v>
      </c>
    </row>
    <row r="1473" spans="5:6" x14ac:dyDescent="0.25">
      <c r="E1473" s="11">
        <f t="shared" ca="1" si="44"/>
        <v>0.2598588329207292</v>
      </c>
      <c r="F1473" s="11">
        <f t="shared" ca="1" si="45"/>
        <v>43.037129895657863</v>
      </c>
    </row>
    <row r="1474" spans="5:6" x14ac:dyDescent="0.25">
      <c r="E1474" s="11">
        <f t="shared" ca="1" si="44"/>
        <v>0.573976587845899</v>
      </c>
      <c r="F1474" s="11">
        <f t="shared" ca="1" si="45"/>
        <v>51.144497328299906</v>
      </c>
    </row>
    <row r="1475" spans="5:6" x14ac:dyDescent="0.25">
      <c r="E1475" s="11">
        <f t="shared" ca="1" si="44"/>
        <v>0.59038483309194989</v>
      </c>
      <c r="F1475" s="11">
        <f t="shared" ca="1" si="45"/>
        <v>51.579997498185257</v>
      </c>
    </row>
    <row r="1476" spans="5:6" x14ac:dyDescent="0.25">
      <c r="E1476" s="11">
        <f t="shared" ref="E1476:E1539" ca="1" si="46">RAND()</f>
        <v>0.7786758486109171</v>
      </c>
      <c r="F1476" s="11">
        <f t="shared" ref="F1476:F1539" ca="1" si="47">_xlfn.GAMMA.INV(E1476,$C$3,$C$4)</f>
        <v>57.387144293857808</v>
      </c>
    </row>
    <row r="1477" spans="5:6" x14ac:dyDescent="0.25">
      <c r="E1477" s="11">
        <f t="shared" ca="1" si="46"/>
        <v>0.69572807915776136</v>
      </c>
      <c r="F1477" s="11">
        <f t="shared" ca="1" si="47"/>
        <v>54.583456203952373</v>
      </c>
    </row>
    <row r="1478" spans="5:6" x14ac:dyDescent="0.25">
      <c r="E1478" s="11">
        <f t="shared" ca="1" si="46"/>
        <v>0.12567943195542663</v>
      </c>
      <c r="F1478" s="11">
        <f t="shared" ca="1" si="47"/>
        <v>38.571480535563246</v>
      </c>
    </row>
    <row r="1479" spans="5:6" x14ac:dyDescent="0.25">
      <c r="E1479" s="11">
        <f t="shared" ca="1" si="46"/>
        <v>0.190310413985597</v>
      </c>
      <c r="F1479" s="11">
        <f t="shared" ca="1" si="47"/>
        <v>40.928676261033544</v>
      </c>
    </row>
    <row r="1480" spans="5:6" x14ac:dyDescent="0.25">
      <c r="E1480" s="11">
        <f t="shared" ca="1" si="46"/>
        <v>0.27531238372194433</v>
      </c>
      <c r="F1480" s="11">
        <f t="shared" ca="1" si="47"/>
        <v>43.470799522434632</v>
      </c>
    </row>
    <row r="1481" spans="5:6" x14ac:dyDescent="0.25">
      <c r="E1481" s="11">
        <f t="shared" ca="1" si="46"/>
        <v>0.48791056234566399</v>
      </c>
      <c r="F1481" s="11">
        <f t="shared" ca="1" si="47"/>
        <v>48.936661258722303</v>
      </c>
    </row>
    <row r="1482" spans="5:6" x14ac:dyDescent="0.25">
      <c r="E1482" s="11">
        <f t="shared" ca="1" si="46"/>
        <v>0.50357922220007156</v>
      </c>
      <c r="F1482" s="11">
        <f t="shared" ca="1" si="47"/>
        <v>49.331840838591276</v>
      </c>
    </row>
    <row r="1483" spans="5:6" x14ac:dyDescent="0.25">
      <c r="E1483" s="11">
        <f t="shared" ca="1" si="46"/>
        <v>0.30785646583555559</v>
      </c>
      <c r="F1483" s="11">
        <f t="shared" ca="1" si="47"/>
        <v>44.356125344855343</v>
      </c>
    </row>
    <row r="1484" spans="5:6" x14ac:dyDescent="0.25">
      <c r="E1484" s="11">
        <f t="shared" ca="1" si="46"/>
        <v>0.3605912693677531</v>
      </c>
      <c r="F1484" s="11">
        <f t="shared" ca="1" si="47"/>
        <v>45.732858064490223</v>
      </c>
    </row>
    <row r="1485" spans="5:6" x14ac:dyDescent="0.25">
      <c r="E1485" s="11">
        <f t="shared" ca="1" si="46"/>
        <v>0.70621047057707009</v>
      </c>
      <c r="F1485" s="11">
        <f t="shared" ca="1" si="47"/>
        <v>54.90986886138095</v>
      </c>
    </row>
    <row r="1486" spans="5:6" x14ac:dyDescent="0.25">
      <c r="E1486" s="11">
        <f t="shared" ca="1" si="46"/>
        <v>0.91617961173032381</v>
      </c>
      <c r="F1486" s="11">
        <f t="shared" ca="1" si="47"/>
        <v>64.483122809527941</v>
      </c>
    </row>
    <row r="1487" spans="5:6" x14ac:dyDescent="0.25">
      <c r="E1487" s="11">
        <f t="shared" ca="1" si="46"/>
        <v>0.58883956142489347</v>
      </c>
      <c r="F1487" s="11">
        <f t="shared" ca="1" si="47"/>
        <v>51.538711586680272</v>
      </c>
    </row>
    <row r="1488" spans="5:6" x14ac:dyDescent="0.25">
      <c r="E1488" s="11">
        <f t="shared" ca="1" si="46"/>
        <v>0.55467535453425687</v>
      </c>
      <c r="F1488" s="11">
        <f t="shared" ca="1" si="47"/>
        <v>50.639589896475727</v>
      </c>
    </row>
    <row r="1489" spans="5:6" x14ac:dyDescent="0.25">
      <c r="E1489" s="11">
        <f t="shared" ca="1" si="46"/>
        <v>0.51743824309419917</v>
      </c>
      <c r="F1489" s="11">
        <f t="shared" ca="1" si="47"/>
        <v>49.683246902743491</v>
      </c>
    </row>
    <row r="1490" spans="5:6" x14ac:dyDescent="0.25">
      <c r="E1490" s="11">
        <f t="shared" ca="1" si="46"/>
        <v>0.34925678336669286</v>
      </c>
      <c r="F1490" s="11">
        <f t="shared" ca="1" si="47"/>
        <v>45.44151837720166</v>
      </c>
    </row>
    <row r="1491" spans="5:6" x14ac:dyDescent="0.25">
      <c r="E1491" s="11">
        <f t="shared" ca="1" si="46"/>
        <v>0.1276684470696452</v>
      </c>
      <c r="F1491" s="11">
        <f t="shared" ca="1" si="47"/>
        <v>38.653345633752046</v>
      </c>
    </row>
    <row r="1492" spans="5:6" x14ac:dyDescent="0.25">
      <c r="E1492" s="11">
        <f t="shared" ca="1" si="46"/>
        <v>3.0734191759171248E-2</v>
      </c>
      <c r="F1492" s="11">
        <f t="shared" ca="1" si="47"/>
        <v>32.724733993195791</v>
      </c>
    </row>
    <row r="1493" spans="5:6" x14ac:dyDescent="0.25">
      <c r="E1493" s="11">
        <f t="shared" ca="1" si="46"/>
        <v>0.45049152924964819</v>
      </c>
      <c r="F1493" s="11">
        <f t="shared" ca="1" si="47"/>
        <v>47.998469480965191</v>
      </c>
    </row>
    <row r="1494" spans="5:6" x14ac:dyDescent="0.25">
      <c r="E1494" s="11">
        <f t="shared" ca="1" si="46"/>
        <v>0.97207520524616575</v>
      </c>
      <c r="F1494" s="11">
        <f t="shared" ca="1" si="47"/>
        <v>71.101239048302745</v>
      </c>
    </row>
    <row r="1495" spans="5:6" x14ac:dyDescent="0.25">
      <c r="E1495" s="11">
        <f t="shared" ca="1" si="46"/>
        <v>0.79069503888363968</v>
      </c>
      <c r="F1495" s="11">
        <f t="shared" ca="1" si="47"/>
        <v>57.846764969316993</v>
      </c>
    </row>
    <row r="1496" spans="5:6" x14ac:dyDescent="0.25">
      <c r="E1496" s="11">
        <f t="shared" ca="1" si="46"/>
        <v>0.50206161488774359</v>
      </c>
      <c r="F1496" s="11">
        <f t="shared" ca="1" si="47"/>
        <v>49.293476067083638</v>
      </c>
    </row>
    <row r="1497" spans="5:6" x14ac:dyDescent="0.25">
      <c r="E1497" s="11">
        <f t="shared" ca="1" si="46"/>
        <v>0.35275964922808567</v>
      </c>
      <c r="F1497" s="11">
        <f t="shared" ca="1" si="47"/>
        <v>45.531776377196266</v>
      </c>
    </row>
    <row r="1498" spans="5:6" x14ac:dyDescent="0.25">
      <c r="E1498" s="11">
        <f t="shared" ca="1" si="46"/>
        <v>0.67667828053954049</v>
      </c>
      <c r="F1498" s="11">
        <f t="shared" ca="1" si="47"/>
        <v>54.005872420858559</v>
      </c>
    </row>
    <row r="1499" spans="5:6" x14ac:dyDescent="0.25">
      <c r="E1499" s="11">
        <f t="shared" ca="1" si="46"/>
        <v>0.30847299721272348</v>
      </c>
      <c r="F1499" s="11">
        <f t="shared" ca="1" si="47"/>
        <v>44.37258603163437</v>
      </c>
    </row>
    <row r="1500" spans="5:6" x14ac:dyDescent="0.25">
      <c r="E1500" s="11">
        <f t="shared" ca="1" si="46"/>
        <v>0.73931192768757636</v>
      </c>
      <c r="F1500" s="11">
        <f t="shared" ca="1" si="47"/>
        <v>55.987801201194657</v>
      </c>
    </row>
    <row r="1501" spans="5:6" x14ac:dyDescent="0.25">
      <c r="E1501" s="11">
        <f t="shared" ca="1" si="46"/>
        <v>0.87488082660512423</v>
      </c>
      <c r="F1501" s="11">
        <f t="shared" ca="1" si="47"/>
        <v>61.752443320567473</v>
      </c>
    </row>
    <row r="1502" spans="5:6" x14ac:dyDescent="0.25">
      <c r="E1502" s="11">
        <f t="shared" ca="1" si="46"/>
        <v>0.35355823459088054</v>
      </c>
      <c r="F1502" s="11">
        <f t="shared" ca="1" si="47"/>
        <v>45.552324937179144</v>
      </c>
    </row>
    <row r="1503" spans="5:6" x14ac:dyDescent="0.25">
      <c r="E1503" s="11">
        <f t="shared" ca="1" si="46"/>
        <v>0.17035576054052148</v>
      </c>
      <c r="F1503" s="11">
        <f t="shared" ca="1" si="47"/>
        <v>40.256233313035345</v>
      </c>
    </row>
    <row r="1504" spans="5:6" x14ac:dyDescent="0.25">
      <c r="E1504" s="11">
        <f t="shared" ca="1" si="46"/>
        <v>0.88310411940043121</v>
      </c>
      <c r="F1504" s="11">
        <f t="shared" ca="1" si="47"/>
        <v>62.232011265301409</v>
      </c>
    </row>
    <row r="1505" spans="5:6" x14ac:dyDescent="0.25">
      <c r="E1505" s="11">
        <f t="shared" ca="1" si="46"/>
        <v>0.79138667684800756</v>
      </c>
      <c r="F1505" s="11">
        <f t="shared" ca="1" si="47"/>
        <v>57.873751647354609</v>
      </c>
    </row>
    <row r="1506" spans="5:6" x14ac:dyDescent="0.25">
      <c r="E1506" s="11">
        <f t="shared" ca="1" si="46"/>
        <v>0.95497510761307425</v>
      </c>
      <c r="F1506" s="11">
        <f t="shared" ca="1" si="47"/>
        <v>68.352024015066419</v>
      </c>
    </row>
    <row r="1507" spans="5:6" x14ac:dyDescent="0.25">
      <c r="E1507" s="11">
        <f t="shared" ca="1" si="46"/>
        <v>0.9463801079537888</v>
      </c>
      <c r="F1507" s="11">
        <f t="shared" ca="1" si="47"/>
        <v>67.301897473127795</v>
      </c>
    </row>
    <row r="1508" spans="5:6" x14ac:dyDescent="0.25">
      <c r="E1508" s="11">
        <f t="shared" ca="1" si="46"/>
        <v>0.28058670661611862</v>
      </c>
      <c r="F1508" s="11">
        <f t="shared" ca="1" si="47"/>
        <v>43.61668236023705</v>
      </c>
    </row>
    <row r="1509" spans="5:6" x14ac:dyDescent="0.25">
      <c r="E1509" s="11">
        <f t="shared" ca="1" si="46"/>
        <v>0.88479937609855386</v>
      </c>
      <c r="F1509" s="11">
        <f t="shared" ca="1" si="47"/>
        <v>62.334130605013662</v>
      </c>
    </row>
    <row r="1510" spans="5:6" x14ac:dyDescent="0.25">
      <c r="E1510" s="11">
        <f t="shared" ca="1" si="46"/>
        <v>0.279415144803007</v>
      </c>
      <c r="F1510" s="11">
        <f t="shared" ca="1" si="47"/>
        <v>43.584365883900105</v>
      </c>
    </row>
    <row r="1511" spans="5:6" x14ac:dyDescent="0.25">
      <c r="E1511" s="11">
        <f t="shared" ca="1" si="46"/>
        <v>0.54183670481060675</v>
      </c>
      <c r="F1511" s="11">
        <f t="shared" ca="1" si="47"/>
        <v>50.307518972984234</v>
      </c>
    </row>
    <row r="1512" spans="5:6" x14ac:dyDescent="0.25">
      <c r="E1512" s="11">
        <f t="shared" ca="1" si="46"/>
        <v>0.62101113992260459</v>
      </c>
      <c r="F1512" s="11">
        <f t="shared" ca="1" si="47"/>
        <v>52.411601217748192</v>
      </c>
    </row>
    <row r="1513" spans="5:6" x14ac:dyDescent="0.25">
      <c r="E1513" s="11">
        <f t="shared" ca="1" si="46"/>
        <v>0.19931566940745649</v>
      </c>
      <c r="F1513" s="11">
        <f t="shared" ca="1" si="47"/>
        <v>41.220168323132569</v>
      </c>
    </row>
    <row r="1514" spans="5:6" x14ac:dyDescent="0.25">
      <c r="E1514" s="11">
        <f t="shared" ca="1" si="46"/>
        <v>0.32729623507281336</v>
      </c>
      <c r="F1514" s="11">
        <f t="shared" ca="1" si="47"/>
        <v>44.870483960456603</v>
      </c>
    </row>
    <row r="1515" spans="5:6" x14ac:dyDescent="0.25">
      <c r="E1515" s="11">
        <f t="shared" ca="1" si="46"/>
        <v>0.54173622548184286</v>
      </c>
      <c r="F1515" s="11">
        <f t="shared" ca="1" si="47"/>
        <v>50.304930717522033</v>
      </c>
    </row>
    <row r="1516" spans="5:6" x14ac:dyDescent="0.25">
      <c r="E1516" s="11">
        <f t="shared" ca="1" si="46"/>
        <v>0.46474968683037599</v>
      </c>
      <c r="F1516" s="11">
        <f t="shared" ca="1" si="47"/>
        <v>48.355370290956543</v>
      </c>
    </row>
    <row r="1517" spans="5:6" x14ac:dyDescent="0.25">
      <c r="E1517" s="11">
        <f t="shared" ca="1" si="46"/>
        <v>0.27749994931170541</v>
      </c>
      <c r="F1517" s="11">
        <f t="shared" ca="1" si="47"/>
        <v>43.531429688375468</v>
      </c>
    </row>
    <row r="1518" spans="5:6" x14ac:dyDescent="0.25">
      <c r="E1518" s="11">
        <f t="shared" ca="1" si="46"/>
        <v>0.9467076566585938</v>
      </c>
      <c r="F1518" s="11">
        <f t="shared" ca="1" si="47"/>
        <v>67.339181855291045</v>
      </c>
    </row>
    <row r="1519" spans="5:6" x14ac:dyDescent="0.25">
      <c r="E1519" s="11">
        <f t="shared" ca="1" si="46"/>
        <v>0.96673221481098348</v>
      </c>
      <c r="F1519" s="11">
        <f t="shared" ca="1" si="47"/>
        <v>70.11278856358598</v>
      </c>
    </row>
    <row r="1520" spans="5:6" x14ac:dyDescent="0.25">
      <c r="E1520" s="11">
        <f t="shared" ca="1" si="46"/>
        <v>0.8890962709608895</v>
      </c>
      <c r="F1520" s="11">
        <f t="shared" ca="1" si="47"/>
        <v>62.59835769084205</v>
      </c>
    </row>
    <row r="1521" spans="5:6" x14ac:dyDescent="0.25">
      <c r="E1521" s="11">
        <f t="shared" ca="1" si="46"/>
        <v>0.18505936780071353</v>
      </c>
      <c r="F1521" s="11">
        <f t="shared" ca="1" si="47"/>
        <v>40.755455037501427</v>
      </c>
    </row>
    <row r="1522" spans="5:6" x14ac:dyDescent="0.25">
      <c r="E1522" s="11">
        <f t="shared" ca="1" si="46"/>
        <v>0.89934365325163579</v>
      </c>
      <c r="F1522" s="11">
        <f t="shared" ca="1" si="47"/>
        <v>63.262831237368523</v>
      </c>
    </row>
    <row r="1523" spans="5:6" x14ac:dyDescent="0.25">
      <c r="E1523" s="11">
        <f t="shared" ca="1" si="46"/>
        <v>0.32500354599200021</v>
      </c>
      <c r="F1523" s="11">
        <f t="shared" ca="1" si="47"/>
        <v>44.810293846765312</v>
      </c>
    </row>
    <row r="1524" spans="5:6" x14ac:dyDescent="0.25">
      <c r="E1524" s="11">
        <f t="shared" ca="1" si="46"/>
        <v>2.9795651683786395E-2</v>
      </c>
      <c r="F1524" s="11">
        <f t="shared" ca="1" si="47"/>
        <v>32.620304647732809</v>
      </c>
    </row>
    <row r="1525" spans="5:6" x14ac:dyDescent="0.25">
      <c r="E1525" s="11">
        <f t="shared" ca="1" si="46"/>
        <v>7.4757741049354398E-2</v>
      </c>
      <c r="F1525" s="11">
        <f t="shared" ca="1" si="47"/>
        <v>36.112998929073441</v>
      </c>
    </row>
    <row r="1526" spans="5:6" x14ac:dyDescent="0.25">
      <c r="E1526" s="11">
        <f t="shared" ca="1" si="46"/>
        <v>6.4845736059760961E-2</v>
      </c>
      <c r="F1526" s="11">
        <f t="shared" ca="1" si="47"/>
        <v>35.511320062409617</v>
      </c>
    </row>
    <row r="1527" spans="5:6" x14ac:dyDescent="0.25">
      <c r="E1527" s="11">
        <f t="shared" ca="1" si="46"/>
        <v>0.21373567554397144</v>
      </c>
      <c r="F1527" s="11">
        <f t="shared" ca="1" si="47"/>
        <v>41.67367867717735</v>
      </c>
    </row>
    <row r="1528" spans="5:6" x14ac:dyDescent="0.25">
      <c r="E1528" s="11">
        <f t="shared" ca="1" si="46"/>
        <v>0.52599902432841206</v>
      </c>
      <c r="F1528" s="11">
        <f t="shared" ca="1" si="47"/>
        <v>49.90138540988616</v>
      </c>
    </row>
    <row r="1529" spans="5:6" x14ac:dyDescent="0.25">
      <c r="E1529" s="11">
        <f t="shared" ca="1" si="46"/>
        <v>0.15995181396557989</v>
      </c>
      <c r="F1529" s="11">
        <f t="shared" ca="1" si="47"/>
        <v>39.888804913145613</v>
      </c>
    </row>
    <row r="1530" spans="5:6" x14ac:dyDescent="0.25">
      <c r="E1530" s="11">
        <f t="shared" ca="1" si="46"/>
        <v>0.66138294677916798</v>
      </c>
      <c r="F1530" s="11">
        <f t="shared" ca="1" si="47"/>
        <v>53.555132725064553</v>
      </c>
    </row>
    <row r="1531" spans="5:6" x14ac:dyDescent="0.25">
      <c r="E1531" s="11">
        <f t="shared" ca="1" si="46"/>
        <v>0.31869752332881784</v>
      </c>
      <c r="F1531" s="11">
        <f t="shared" ca="1" si="47"/>
        <v>44.644115174297809</v>
      </c>
    </row>
    <row r="1532" spans="5:6" x14ac:dyDescent="0.25">
      <c r="E1532" s="11">
        <f t="shared" ca="1" si="46"/>
        <v>0.33406574242495624</v>
      </c>
      <c r="F1532" s="11">
        <f t="shared" ca="1" si="47"/>
        <v>45.04753453437489</v>
      </c>
    </row>
    <row r="1533" spans="5:6" x14ac:dyDescent="0.25">
      <c r="E1533" s="11">
        <f t="shared" ca="1" si="46"/>
        <v>0.76502655482078052</v>
      </c>
      <c r="F1533" s="11">
        <f t="shared" ca="1" si="47"/>
        <v>56.884943755641714</v>
      </c>
    </row>
    <row r="1534" spans="5:6" x14ac:dyDescent="0.25">
      <c r="E1534" s="11">
        <f t="shared" ca="1" si="46"/>
        <v>0.20828032272028896</v>
      </c>
      <c r="F1534" s="11">
        <f t="shared" ca="1" si="47"/>
        <v>41.503907877427558</v>
      </c>
    </row>
    <row r="1535" spans="5:6" x14ac:dyDescent="0.25">
      <c r="E1535" s="11">
        <f t="shared" ca="1" si="46"/>
        <v>0.34726712749893185</v>
      </c>
      <c r="F1535" s="11">
        <f t="shared" ca="1" si="47"/>
        <v>45.390157959050661</v>
      </c>
    </row>
    <row r="1536" spans="5:6" x14ac:dyDescent="0.25">
      <c r="E1536" s="11">
        <f t="shared" ca="1" si="46"/>
        <v>0.67452893923981028</v>
      </c>
      <c r="F1536" s="11">
        <f t="shared" ca="1" si="47"/>
        <v>53.941870795641179</v>
      </c>
    </row>
    <row r="1537" spans="5:6" x14ac:dyDescent="0.25">
      <c r="E1537" s="11">
        <f t="shared" ca="1" si="46"/>
        <v>0.32334535895668359</v>
      </c>
      <c r="F1537" s="11">
        <f t="shared" ca="1" si="47"/>
        <v>44.766686966492607</v>
      </c>
    </row>
    <row r="1538" spans="5:6" x14ac:dyDescent="0.25">
      <c r="E1538" s="11">
        <f t="shared" ca="1" si="46"/>
        <v>0.17055886276199095</v>
      </c>
      <c r="F1538" s="11">
        <f t="shared" ca="1" si="47"/>
        <v>40.263282437926861</v>
      </c>
    </row>
    <row r="1539" spans="5:6" x14ac:dyDescent="0.25">
      <c r="E1539" s="11">
        <f t="shared" ca="1" si="46"/>
        <v>0.34182439347872418</v>
      </c>
      <c r="F1539" s="11">
        <f t="shared" ca="1" si="47"/>
        <v>45.249299927947071</v>
      </c>
    </row>
    <row r="1540" spans="5:6" x14ac:dyDescent="0.25">
      <c r="E1540" s="11">
        <f t="shared" ref="E1540:E1603" ca="1" si="48">RAND()</f>
        <v>0.83614491045155803</v>
      </c>
      <c r="F1540" s="11">
        <f t="shared" ref="F1540:F1603" ca="1" si="49">_xlfn.GAMMA.INV(E1540,$C$3,$C$4)</f>
        <v>59.772168734605927</v>
      </c>
    </row>
    <row r="1541" spans="5:6" x14ac:dyDescent="0.25">
      <c r="E1541" s="11">
        <f t="shared" ca="1" si="48"/>
        <v>0.37296645961735908</v>
      </c>
      <c r="F1541" s="11">
        <f t="shared" ca="1" si="49"/>
        <v>46.048787416529528</v>
      </c>
    </row>
    <row r="1542" spans="5:6" x14ac:dyDescent="0.25">
      <c r="E1542" s="11">
        <f t="shared" ca="1" si="48"/>
        <v>4.2348978466891452E-2</v>
      </c>
      <c r="F1542" s="11">
        <f t="shared" ca="1" si="49"/>
        <v>33.852920122876171</v>
      </c>
    </row>
    <row r="1543" spans="5:6" x14ac:dyDescent="0.25">
      <c r="E1543" s="11">
        <f t="shared" ca="1" si="48"/>
        <v>0.14540100638950271</v>
      </c>
      <c r="F1543" s="11">
        <f t="shared" ca="1" si="49"/>
        <v>39.351780453911182</v>
      </c>
    </row>
    <row r="1544" spans="5:6" x14ac:dyDescent="0.25">
      <c r="E1544" s="11">
        <f t="shared" ca="1" si="48"/>
        <v>0.46143938705880505</v>
      </c>
      <c r="F1544" s="11">
        <f t="shared" ca="1" si="49"/>
        <v>48.27246954627541</v>
      </c>
    </row>
    <row r="1545" spans="5:6" x14ac:dyDescent="0.25">
      <c r="E1545" s="11">
        <f t="shared" ca="1" si="48"/>
        <v>0.50730950845092992</v>
      </c>
      <c r="F1545" s="11">
        <f t="shared" ca="1" si="49"/>
        <v>49.426233035544513</v>
      </c>
    </row>
    <row r="1546" spans="5:6" x14ac:dyDescent="0.25">
      <c r="E1546" s="11">
        <f t="shared" ca="1" si="48"/>
        <v>0.97941382786557163</v>
      </c>
      <c r="F1546" s="11">
        <f t="shared" ca="1" si="49"/>
        <v>72.776005938804985</v>
      </c>
    </row>
    <row r="1547" spans="5:6" x14ac:dyDescent="0.25">
      <c r="E1547" s="11">
        <f t="shared" ca="1" si="48"/>
        <v>0.17989526096010189</v>
      </c>
      <c r="F1547" s="11">
        <f t="shared" ca="1" si="49"/>
        <v>40.582595957373549</v>
      </c>
    </row>
    <row r="1548" spans="5:6" x14ac:dyDescent="0.25">
      <c r="E1548" s="11">
        <f t="shared" ca="1" si="48"/>
        <v>0.81757972564499537</v>
      </c>
      <c r="F1548" s="11">
        <f t="shared" ca="1" si="49"/>
        <v>58.944850796725419</v>
      </c>
    </row>
    <row r="1549" spans="5:6" x14ac:dyDescent="0.25">
      <c r="E1549" s="11">
        <f t="shared" ca="1" si="48"/>
        <v>8.1425476844994127E-2</v>
      </c>
      <c r="F1549" s="11">
        <f t="shared" ca="1" si="49"/>
        <v>36.48764751222955</v>
      </c>
    </row>
    <row r="1550" spans="5:6" x14ac:dyDescent="0.25">
      <c r="E1550" s="11">
        <f t="shared" ca="1" si="48"/>
        <v>0.74005819868301392</v>
      </c>
      <c r="F1550" s="11">
        <f t="shared" ca="1" si="49"/>
        <v>56.013032018013547</v>
      </c>
    </row>
    <row r="1551" spans="5:6" x14ac:dyDescent="0.25">
      <c r="E1551" s="11">
        <f t="shared" ca="1" si="48"/>
        <v>0.91346036389978469</v>
      </c>
      <c r="F1551" s="11">
        <f t="shared" ca="1" si="49"/>
        <v>64.27330533098781</v>
      </c>
    </row>
    <row r="1552" spans="5:6" x14ac:dyDescent="0.25">
      <c r="E1552" s="11">
        <f t="shared" ca="1" si="48"/>
        <v>0.30941091636975138</v>
      </c>
      <c r="F1552" s="11">
        <f t="shared" ca="1" si="49"/>
        <v>44.397607663761249</v>
      </c>
    </row>
    <row r="1553" spans="5:6" x14ac:dyDescent="0.25">
      <c r="E1553" s="11">
        <f t="shared" ca="1" si="48"/>
        <v>0.19303824223668054</v>
      </c>
      <c r="F1553" s="11">
        <f t="shared" ca="1" si="49"/>
        <v>41.017695595208046</v>
      </c>
    </row>
    <row r="1554" spans="5:6" x14ac:dyDescent="0.25">
      <c r="E1554" s="11">
        <f t="shared" ca="1" si="48"/>
        <v>0.28783309939536761</v>
      </c>
      <c r="F1554" s="11">
        <f t="shared" ca="1" si="49"/>
        <v>43.81549719447321</v>
      </c>
    </row>
    <row r="1555" spans="5:6" x14ac:dyDescent="0.25">
      <c r="E1555" s="11">
        <f t="shared" ca="1" si="48"/>
        <v>0.91261741236099025</v>
      </c>
      <c r="F1555" s="11">
        <f t="shared" ca="1" si="49"/>
        <v>64.209354761538307</v>
      </c>
    </row>
    <row r="1556" spans="5:6" x14ac:dyDescent="0.25">
      <c r="E1556" s="11">
        <f t="shared" ca="1" si="48"/>
        <v>0.8831828056672929</v>
      </c>
      <c r="F1556" s="11">
        <f t="shared" ca="1" si="49"/>
        <v>62.236725440142351</v>
      </c>
    </row>
    <row r="1557" spans="5:6" x14ac:dyDescent="0.25">
      <c r="E1557" s="11">
        <f t="shared" ca="1" si="48"/>
        <v>0.49551762617745887</v>
      </c>
      <c r="F1557" s="11">
        <f t="shared" ca="1" si="49"/>
        <v>49.128275195417572</v>
      </c>
    </row>
    <row r="1558" spans="5:6" x14ac:dyDescent="0.25">
      <c r="E1558" s="11">
        <f t="shared" ca="1" si="48"/>
        <v>0.61886310467273531</v>
      </c>
      <c r="F1558" s="11">
        <f t="shared" ca="1" si="49"/>
        <v>52.352376366320122</v>
      </c>
    </row>
    <row r="1559" spans="5:6" x14ac:dyDescent="0.25">
      <c r="E1559" s="11">
        <f t="shared" ca="1" si="48"/>
        <v>0.94515848514379541</v>
      </c>
      <c r="F1559" s="11">
        <f t="shared" ca="1" si="49"/>
        <v>67.164529022039019</v>
      </c>
    </row>
    <row r="1560" spans="5:6" x14ac:dyDescent="0.25">
      <c r="E1560" s="11">
        <f t="shared" ca="1" si="48"/>
        <v>0.14348679021359922</v>
      </c>
      <c r="F1560" s="11">
        <f t="shared" ca="1" si="49"/>
        <v>39.278883865262948</v>
      </c>
    </row>
    <row r="1561" spans="5:6" x14ac:dyDescent="0.25">
      <c r="E1561" s="11">
        <f t="shared" ca="1" si="48"/>
        <v>1.1906232062204092E-2</v>
      </c>
      <c r="F1561" s="11">
        <f t="shared" ca="1" si="49"/>
        <v>29.839847363608442</v>
      </c>
    </row>
    <row r="1562" spans="5:6" x14ac:dyDescent="0.25">
      <c r="E1562" s="11">
        <f t="shared" ca="1" si="48"/>
        <v>0.2014967162322272</v>
      </c>
      <c r="F1562" s="11">
        <f t="shared" ca="1" si="49"/>
        <v>41.289768610243172</v>
      </c>
    </row>
    <row r="1563" spans="5:6" x14ac:dyDescent="0.25">
      <c r="E1563" s="11">
        <f t="shared" ca="1" si="48"/>
        <v>0.83595750449099782</v>
      </c>
      <c r="F1563" s="11">
        <f t="shared" ca="1" si="49"/>
        <v>59.763485448806058</v>
      </c>
    </row>
    <row r="1564" spans="5:6" x14ac:dyDescent="0.25">
      <c r="E1564" s="11">
        <f t="shared" ca="1" si="48"/>
        <v>0.42226011544469944</v>
      </c>
      <c r="F1564" s="11">
        <f t="shared" ca="1" si="49"/>
        <v>47.291870525533106</v>
      </c>
    </row>
    <row r="1565" spans="5:6" x14ac:dyDescent="0.25">
      <c r="E1565" s="11">
        <f t="shared" ca="1" si="48"/>
        <v>0.35140609332716422</v>
      </c>
      <c r="F1565" s="11">
        <f t="shared" ca="1" si="49"/>
        <v>45.496923803178674</v>
      </c>
    </row>
    <row r="1566" spans="5:6" x14ac:dyDescent="0.25">
      <c r="E1566" s="11">
        <f t="shared" ca="1" si="48"/>
        <v>0.27047715341991196</v>
      </c>
      <c r="F1566" s="11">
        <f t="shared" ca="1" si="49"/>
        <v>43.336142125219482</v>
      </c>
    </row>
    <row r="1567" spans="5:6" x14ac:dyDescent="0.25">
      <c r="E1567" s="11">
        <f t="shared" ca="1" si="48"/>
        <v>0.83757752821565312</v>
      </c>
      <c r="F1567" s="11">
        <f t="shared" ca="1" si="49"/>
        <v>59.838789435546381</v>
      </c>
    </row>
    <row r="1568" spans="5:6" x14ac:dyDescent="0.25">
      <c r="E1568" s="11">
        <f t="shared" ca="1" si="48"/>
        <v>3.515609471041703E-2</v>
      </c>
      <c r="F1568" s="11">
        <f t="shared" ca="1" si="49"/>
        <v>33.18667503547568</v>
      </c>
    </row>
    <row r="1569" spans="5:6" x14ac:dyDescent="0.25">
      <c r="E1569" s="11">
        <f t="shared" ca="1" si="48"/>
        <v>0.41290505104324493</v>
      </c>
      <c r="F1569" s="11">
        <f t="shared" ca="1" si="49"/>
        <v>47.05725878490356</v>
      </c>
    </row>
    <row r="1570" spans="5:6" x14ac:dyDescent="0.25">
      <c r="E1570" s="11">
        <f t="shared" ca="1" si="48"/>
        <v>0.5587407777970701</v>
      </c>
      <c r="F1570" s="11">
        <f t="shared" ca="1" si="49"/>
        <v>50.745339048871038</v>
      </c>
    </row>
    <row r="1571" spans="5:6" x14ac:dyDescent="0.25">
      <c r="E1571" s="11">
        <f t="shared" ca="1" si="48"/>
        <v>0.69935865799762531</v>
      </c>
      <c r="F1571" s="11">
        <f t="shared" ca="1" si="49"/>
        <v>54.695778419416783</v>
      </c>
    </row>
    <row r="1572" spans="5:6" x14ac:dyDescent="0.25">
      <c r="E1572" s="11">
        <f t="shared" ca="1" si="48"/>
        <v>0.43156025371740325</v>
      </c>
      <c r="F1572" s="11">
        <f t="shared" ca="1" si="49"/>
        <v>47.524786419119614</v>
      </c>
    </row>
    <row r="1573" spans="5:6" x14ac:dyDescent="0.25">
      <c r="E1573" s="11">
        <f t="shared" ca="1" si="48"/>
        <v>0.19557591093559479</v>
      </c>
      <c r="F1573" s="11">
        <f t="shared" ca="1" si="49"/>
        <v>41.099938414043244</v>
      </c>
    </row>
    <row r="1574" spans="5:6" x14ac:dyDescent="0.25">
      <c r="E1574" s="11">
        <f t="shared" ca="1" si="48"/>
        <v>0.35772479997326523</v>
      </c>
      <c r="F1574" s="11">
        <f t="shared" ca="1" si="49"/>
        <v>45.65937011743673</v>
      </c>
    </row>
    <row r="1575" spans="5:6" x14ac:dyDescent="0.25">
      <c r="E1575" s="11">
        <f t="shared" ca="1" si="48"/>
        <v>0.75033115191666222</v>
      </c>
      <c r="F1575" s="11">
        <f t="shared" ca="1" si="49"/>
        <v>56.365040535731467</v>
      </c>
    </row>
    <row r="1576" spans="5:6" x14ac:dyDescent="0.25">
      <c r="E1576" s="11">
        <f t="shared" ca="1" si="48"/>
        <v>0.21313753607764141</v>
      </c>
      <c r="F1576" s="11">
        <f t="shared" ca="1" si="49"/>
        <v>41.655166508061612</v>
      </c>
    </row>
    <row r="1577" spans="5:6" x14ac:dyDescent="0.25">
      <c r="E1577" s="11">
        <f t="shared" ca="1" si="48"/>
        <v>0.42828640691712372</v>
      </c>
      <c r="F1577" s="11">
        <f t="shared" ca="1" si="49"/>
        <v>47.442822993218023</v>
      </c>
    </row>
    <row r="1578" spans="5:6" x14ac:dyDescent="0.25">
      <c r="E1578" s="11">
        <f t="shared" ca="1" si="48"/>
        <v>0.90606004960231334</v>
      </c>
      <c r="F1578" s="11">
        <f t="shared" ca="1" si="49"/>
        <v>63.728271425170981</v>
      </c>
    </row>
    <row r="1579" spans="5:6" x14ac:dyDescent="0.25">
      <c r="E1579" s="11">
        <f t="shared" ca="1" si="48"/>
        <v>0.39587554959911797</v>
      </c>
      <c r="F1579" s="11">
        <f t="shared" ca="1" si="49"/>
        <v>46.62891326344856</v>
      </c>
    </row>
    <row r="1580" spans="5:6" x14ac:dyDescent="0.25">
      <c r="E1580" s="11">
        <f t="shared" ca="1" si="48"/>
        <v>0.34430709610002141</v>
      </c>
      <c r="F1580" s="11">
        <f t="shared" ca="1" si="49"/>
        <v>45.313619187067523</v>
      </c>
    </row>
    <row r="1581" spans="5:6" x14ac:dyDescent="0.25">
      <c r="E1581" s="11">
        <f t="shared" ca="1" si="48"/>
        <v>3.6519520279817197E-2</v>
      </c>
      <c r="F1581" s="11">
        <f t="shared" ca="1" si="49"/>
        <v>33.320274065304197</v>
      </c>
    </row>
    <row r="1582" spans="5:6" x14ac:dyDescent="0.25">
      <c r="E1582" s="11">
        <f t="shared" ca="1" si="48"/>
        <v>0.80521478571699445</v>
      </c>
      <c r="F1582" s="11">
        <f t="shared" ca="1" si="49"/>
        <v>58.426704302016084</v>
      </c>
    </row>
    <row r="1583" spans="5:6" x14ac:dyDescent="0.25">
      <c r="E1583" s="11">
        <f t="shared" ca="1" si="48"/>
        <v>0.94270342649412375</v>
      </c>
      <c r="F1583" s="11">
        <f t="shared" ca="1" si="49"/>
        <v>66.89614371424716</v>
      </c>
    </row>
    <row r="1584" spans="5:6" x14ac:dyDescent="0.25">
      <c r="E1584" s="11">
        <f t="shared" ca="1" si="48"/>
        <v>0.9722074834985347</v>
      </c>
      <c r="F1584" s="11">
        <f t="shared" ca="1" si="49"/>
        <v>71.12776216997969</v>
      </c>
    </row>
    <row r="1585" spans="5:6" x14ac:dyDescent="0.25">
      <c r="E1585" s="11">
        <f t="shared" ca="1" si="48"/>
        <v>0.69689997412314231</v>
      </c>
      <c r="F1585" s="11">
        <f t="shared" ca="1" si="49"/>
        <v>54.619629446876409</v>
      </c>
    </row>
    <row r="1586" spans="5:6" x14ac:dyDescent="0.25">
      <c r="E1586" s="11">
        <f t="shared" ca="1" si="48"/>
        <v>0.18108271669328635</v>
      </c>
      <c r="F1586" s="11">
        <f t="shared" ca="1" si="49"/>
        <v>40.622571500057362</v>
      </c>
    </row>
    <row r="1587" spans="5:6" x14ac:dyDescent="0.25">
      <c r="E1587" s="11">
        <f t="shared" ca="1" si="48"/>
        <v>0.5021764893621472</v>
      </c>
      <c r="F1587" s="11">
        <f t="shared" ca="1" si="49"/>
        <v>49.296379337765046</v>
      </c>
    </row>
    <row r="1588" spans="5:6" x14ac:dyDescent="0.25">
      <c r="E1588" s="11">
        <f t="shared" ca="1" si="48"/>
        <v>0.76850111217677308</v>
      </c>
      <c r="F1588" s="11">
        <f t="shared" ca="1" si="49"/>
        <v>57.010923250339602</v>
      </c>
    </row>
    <row r="1589" spans="5:6" x14ac:dyDescent="0.25">
      <c r="E1589" s="11">
        <f t="shared" ca="1" si="48"/>
        <v>0.76811200839039862</v>
      </c>
      <c r="F1589" s="11">
        <f t="shared" ca="1" si="49"/>
        <v>56.996754060201397</v>
      </c>
    </row>
    <row r="1590" spans="5:6" x14ac:dyDescent="0.25">
      <c r="E1590" s="11">
        <f t="shared" ca="1" si="48"/>
        <v>0.40728756902168994</v>
      </c>
      <c r="F1590" s="11">
        <f t="shared" ca="1" si="49"/>
        <v>46.916169666500529</v>
      </c>
    </row>
    <row r="1591" spans="5:6" x14ac:dyDescent="0.25">
      <c r="E1591" s="11">
        <f t="shared" ca="1" si="48"/>
        <v>0.80601053778964693</v>
      </c>
      <c r="F1591" s="11">
        <f t="shared" ca="1" si="49"/>
        <v>58.459342069121689</v>
      </c>
    </row>
    <row r="1592" spans="5:6" x14ac:dyDescent="0.25">
      <c r="E1592" s="11">
        <f t="shared" ca="1" si="48"/>
        <v>0.47236401520057869</v>
      </c>
      <c r="F1592" s="11">
        <f t="shared" ca="1" si="49"/>
        <v>48.546196151033151</v>
      </c>
    </row>
    <row r="1593" spans="5:6" x14ac:dyDescent="0.25">
      <c r="E1593" s="11">
        <f t="shared" ca="1" si="48"/>
        <v>6.8537888035945516E-2</v>
      </c>
      <c r="F1593" s="11">
        <f t="shared" ca="1" si="49"/>
        <v>35.742403429866719</v>
      </c>
    </row>
    <row r="1594" spans="5:6" x14ac:dyDescent="0.25">
      <c r="E1594" s="11">
        <f t="shared" ca="1" si="48"/>
        <v>0.67816520928031654</v>
      </c>
      <c r="F1594" s="11">
        <f t="shared" ca="1" si="49"/>
        <v>54.050281393228467</v>
      </c>
    </row>
    <row r="1595" spans="5:6" x14ac:dyDescent="0.25">
      <c r="E1595" s="11">
        <f t="shared" ca="1" si="48"/>
        <v>0.16896693004793772</v>
      </c>
      <c r="F1595" s="11">
        <f t="shared" ca="1" si="49"/>
        <v>40.207908378940516</v>
      </c>
    </row>
    <row r="1596" spans="5:6" x14ac:dyDescent="0.25">
      <c r="E1596" s="11">
        <f t="shared" ca="1" si="48"/>
        <v>0.43449629802389256</v>
      </c>
      <c r="F1596" s="11">
        <f t="shared" ca="1" si="49"/>
        <v>47.598272892386568</v>
      </c>
    </row>
    <row r="1597" spans="5:6" x14ac:dyDescent="0.25">
      <c r="E1597" s="11">
        <f t="shared" ca="1" si="48"/>
        <v>0.47176120535227151</v>
      </c>
      <c r="F1597" s="11">
        <f t="shared" ca="1" si="49"/>
        <v>48.531080725279651</v>
      </c>
    </row>
    <row r="1598" spans="5:6" x14ac:dyDescent="0.25">
      <c r="E1598" s="11">
        <f t="shared" ca="1" si="48"/>
        <v>0.16101778241593179</v>
      </c>
      <c r="F1598" s="11">
        <f t="shared" ca="1" si="49"/>
        <v>39.927044688439437</v>
      </c>
    </row>
    <row r="1599" spans="5:6" x14ac:dyDescent="0.25">
      <c r="E1599" s="11">
        <f t="shared" ca="1" si="48"/>
        <v>0.38294159979356446</v>
      </c>
      <c r="F1599" s="11">
        <f t="shared" ca="1" si="49"/>
        <v>46.302051369461751</v>
      </c>
    </row>
    <row r="1600" spans="5:6" x14ac:dyDescent="0.25">
      <c r="E1600" s="11">
        <f t="shared" ca="1" si="48"/>
        <v>0.52715708183060173</v>
      </c>
      <c r="F1600" s="11">
        <f t="shared" ca="1" si="49"/>
        <v>49.93096428630664</v>
      </c>
    </row>
    <row r="1601" spans="5:6" x14ac:dyDescent="0.25">
      <c r="E1601" s="11">
        <f t="shared" ca="1" si="48"/>
        <v>0.2085361102594967</v>
      </c>
      <c r="F1601" s="11">
        <f t="shared" ca="1" si="49"/>
        <v>41.511915409129621</v>
      </c>
    </row>
    <row r="1602" spans="5:6" x14ac:dyDescent="0.25">
      <c r="E1602" s="11">
        <f t="shared" ca="1" si="48"/>
        <v>3.7543191746111648E-2</v>
      </c>
      <c r="F1602" s="11">
        <f t="shared" ca="1" si="49"/>
        <v>33.418157698684574</v>
      </c>
    </row>
    <row r="1603" spans="5:6" x14ac:dyDescent="0.25">
      <c r="E1603" s="11">
        <f t="shared" ca="1" si="48"/>
        <v>0.90483622864009572</v>
      </c>
      <c r="F1603" s="11">
        <f t="shared" ca="1" si="49"/>
        <v>63.641511295878082</v>
      </c>
    </row>
    <row r="1604" spans="5:6" x14ac:dyDescent="0.25">
      <c r="E1604" s="11">
        <f t="shared" ref="E1604:E1667" ca="1" si="50">RAND()</f>
        <v>0.51963502792480909</v>
      </c>
      <c r="F1604" s="11">
        <f t="shared" ref="F1604:F1667" ca="1" si="51">_xlfn.GAMMA.INV(E1604,$C$3,$C$4)</f>
        <v>49.739139159126587</v>
      </c>
    </row>
    <row r="1605" spans="5:6" x14ac:dyDescent="0.25">
      <c r="E1605" s="11">
        <f t="shared" ca="1" si="50"/>
        <v>0.55106251675960527</v>
      </c>
      <c r="F1605" s="11">
        <f t="shared" ca="1" si="51"/>
        <v>50.545862121711046</v>
      </c>
    </row>
    <row r="1606" spans="5:6" x14ac:dyDescent="0.25">
      <c r="E1606" s="11">
        <f t="shared" ca="1" si="50"/>
        <v>0.20510813822740714</v>
      </c>
      <c r="F1606" s="11">
        <f t="shared" ca="1" si="51"/>
        <v>41.404202067386237</v>
      </c>
    </row>
    <row r="1607" spans="5:6" x14ac:dyDescent="0.25">
      <c r="E1607" s="11">
        <f t="shared" ca="1" si="50"/>
        <v>0.59831261128900315</v>
      </c>
      <c r="F1607" s="11">
        <f t="shared" ca="1" si="51"/>
        <v>51.792762061121259</v>
      </c>
    </row>
    <row r="1608" spans="5:6" x14ac:dyDescent="0.25">
      <c r="E1608" s="11">
        <f t="shared" ca="1" si="50"/>
        <v>0.57919650241742948</v>
      </c>
      <c r="F1608" s="11">
        <f t="shared" ca="1" si="51"/>
        <v>51.282369541388981</v>
      </c>
    </row>
    <row r="1609" spans="5:6" x14ac:dyDescent="0.25">
      <c r="E1609" s="11">
        <f t="shared" ca="1" si="50"/>
        <v>0.65102570215780908</v>
      </c>
      <c r="F1609" s="11">
        <f t="shared" ca="1" si="51"/>
        <v>53.255787517017161</v>
      </c>
    </row>
    <row r="1610" spans="5:6" x14ac:dyDescent="0.25">
      <c r="E1610" s="11">
        <f t="shared" ca="1" si="50"/>
        <v>0.15406380101717765</v>
      </c>
      <c r="F1610" s="11">
        <f t="shared" ca="1" si="51"/>
        <v>39.674972327094949</v>
      </c>
    </row>
    <row r="1611" spans="5:6" x14ac:dyDescent="0.25">
      <c r="E1611" s="11">
        <f t="shared" ca="1" si="50"/>
        <v>0.50984649810477511</v>
      </c>
      <c r="F1611" s="11">
        <f t="shared" ca="1" si="51"/>
        <v>49.490507285308567</v>
      </c>
    </row>
    <row r="1612" spans="5:6" x14ac:dyDescent="0.25">
      <c r="E1612" s="11">
        <f t="shared" ca="1" si="50"/>
        <v>3.0437772065742497E-2</v>
      </c>
      <c r="F1612" s="11">
        <f t="shared" ca="1" si="51"/>
        <v>32.692016171033387</v>
      </c>
    </row>
    <row r="1613" spans="5:6" x14ac:dyDescent="0.25">
      <c r="E1613" s="11">
        <f t="shared" ca="1" si="50"/>
        <v>0.71483783674622492</v>
      </c>
      <c r="F1613" s="11">
        <f t="shared" ca="1" si="51"/>
        <v>55.183561532275881</v>
      </c>
    </row>
    <row r="1614" spans="5:6" x14ac:dyDescent="0.25">
      <c r="E1614" s="11">
        <f t="shared" ca="1" si="50"/>
        <v>0.2443188559268713</v>
      </c>
      <c r="F1614" s="11">
        <f t="shared" ca="1" si="51"/>
        <v>42.590485026080586</v>
      </c>
    </row>
    <row r="1615" spans="5:6" x14ac:dyDescent="0.25">
      <c r="E1615" s="11">
        <f t="shared" ca="1" si="50"/>
        <v>0.62674785705160463</v>
      </c>
      <c r="F1615" s="11">
        <f t="shared" ca="1" si="51"/>
        <v>52.570502829698356</v>
      </c>
    </row>
    <row r="1616" spans="5:6" x14ac:dyDescent="0.25">
      <c r="E1616" s="11">
        <f t="shared" ca="1" si="50"/>
        <v>0.45618491941905603</v>
      </c>
      <c r="F1616" s="11">
        <f t="shared" ca="1" si="51"/>
        <v>48.140936219951854</v>
      </c>
    </row>
    <row r="1617" spans="5:6" x14ac:dyDescent="0.25">
      <c r="E1617" s="11">
        <f t="shared" ca="1" si="50"/>
        <v>0.57377300170007994</v>
      </c>
      <c r="F1617" s="11">
        <f t="shared" ca="1" si="51"/>
        <v>51.139132155591</v>
      </c>
    </row>
    <row r="1618" spans="5:6" x14ac:dyDescent="0.25">
      <c r="E1618" s="11">
        <f t="shared" ca="1" si="50"/>
        <v>0.93383068191412766</v>
      </c>
      <c r="F1618" s="11">
        <f t="shared" ca="1" si="51"/>
        <v>66.000794880355826</v>
      </c>
    </row>
    <row r="1619" spans="5:6" x14ac:dyDescent="0.25">
      <c r="E1619" s="11">
        <f t="shared" ca="1" si="50"/>
        <v>0.92311877241671092</v>
      </c>
      <c r="F1619" s="11">
        <f t="shared" ca="1" si="51"/>
        <v>65.044989254767358</v>
      </c>
    </row>
    <row r="1620" spans="5:6" x14ac:dyDescent="0.25">
      <c r="E1620" s="11">
        <f t="shared" ca="1" si="50"/>
        <v>0.76069543552822683</v>
      </c>
      <c r="F1620" s="11">
        <f t="shared" ca="1" si="51"/>
        <v>56.729592579461148</v>
      </c>
    </row>
    <row r="1621" spans="5:6" x14ac:dyDescent="0.25">
      <c r="E1621" s="11">
        <f t="shared" ca="1" si="50"/>
        <v>0.5525764321190102</v>
      </c>
      <c r="F1621" s="11">
        <f t="shared" ca="1" si="51"/>
        <v>50.585109693857063</v>
      </c>
    </row>
    <row r="1622" spans="5:6" x14ac:dyDescent="0.25">
      <c r="E1622" s="11">
        <f t="shared" ca="1" si="50"/>
        <v>0.38677453311572207</v>
      </c>
      <c r="F1622" s="11">
        <f t="shared" ca="1" si="51"/>
        <v>46.399080616706222</v>
      </c>
    </row>
    <row r="1623" spans="5:6" x14ac:dyDescent="0.25">
      <c r="E1623" s="11">
        <f t="shared" ca="1" si="50"/>
        <v>0.43465850576421083</v>
      </c>
      <c r="F1623" s="11">
        <f t="shared" ca="1" si="51"/>
        <v>47.602332342514941</v>
      </c>
    </row>
    <row r="1624" spans="5:6" x14ac:dyDescent="0.25">
      <c r="E1624" s="11">
        <f t="shared" ca="1" si="50"/>
        <v>9.4857833559498839E-2</v>
      </c>
      <c r="F1624" s="11">
        <f t="shared" ca="1" si="51"/>
        <v>37.184283745818874</v>
      </c>
    </row>
    <row r="1625" spans="5:6" x14ac:dyDescent="0.25">
      <c r="E1625" s="11">
        <f t="shared" ca="1" si="50"/>
        <v>0.11025904907362272</v>
      </c>
      <c r="F1625" s="11">
        <f t="shared" ca="1" si="51"/>
        <v>37.908046313442298</v>
      </c>
    </row>
    <row r="1626" spans="5:6" x14ac:dyDescent="0.25">
      <c r="E1626" s="11">
        <f t="shared" ca="1" si="50"/>
        <v>4.7729725534139678E-2</v>
      </c>
      <c r="F1626" s="11">
        <f t="shared" ca="1" si="51"/>
        <v>34.298632782353202</v>
      </c>
    </row>
    <row r="1627" spans="5:6" x14ac:dyDescent="0.25">
      <c r="E1627" s="11">
        <f t="shared" ca="1" si="50"/>
        <v>0.85263905707143617</v>
      </c>
      <c r="F1627" s="11">
        <f t="shared" ca="1" si="51"/>
        <v>60.566930757487143</v>
      </c>
    </row>
    <row r="1628" spans="5:6" x14ac:dyDescent="0.25">
      <c r="E1628" s="11">
        <f t="shared" ca="1" si="50"/>
        <v>0.16035305108298747</v>
      </c>
      <c r="F1628" s="11">
        <f t="shared" ca="1" si="51"/>
        <v>39.903215164103656</v>
      </c>
    </row>
    <row r="1629" spans="5:6" x14ac:dyDescent="0.25">
      <c r="E1629" s="11">
        <f t="shared" ca="1" si="50"/>
        <v>0.43735525629933569</v>
      </c>
      <c r="F1629" s="11">
        <f t="shared" ca="1" si="51"/>
        <v>47.669816017973858</v>
      </c>
    </row>
    <row r="1630" spans="5:6" x14ac:dyDescent="0.25">
      <c r="E1630" s="11">
        <f t="shared" ca="1" si="50"/>
        <v>0.54020351060486549</v>
      </c>
      <c r="F1630" s="11">
        <f t="shared" ca="1" si="51"/>
        <v>50.265468797514565</v>
      </c>
    </row>
    <row r="1631" spans="5:6" x14ac:dyDescent="0.25">
      <c r="E1631" s="11">
        <f t="shared" ca="1" si="50"/>
        <v>0.58494435092232122</v>
      </c>
      <c r="F1631" s="11">
        <f t="shared" ca="1" si="51"/>
        <v>51.434900016694733</v>
      </c>
    </row>
    <row r="1632" spans="5:6" x14ac:dyDescent="0.25">
      <c r="E1632" s="11">
        <f t="shared" ca="1" si="50"/>
        <v>0.30063610785044326</v>
      </c>
      <c r="F1632" s="11">
        <f t="shared" ca="1" si="51"/>
        <v>44.16256035115309</v>
      </c>
    </row>
    <row r="1633" spans="5:6" x14ac:dyDescent="0.25">
      <c r="E1633" s="11">
        <f t="shared" ca="1" si="50"/>
        <v>0.23845569021223112</v>
      </c>
      <c r="F1633" s="11">
        <f t="shared" ca="1" si="51"/>
        <v>42.418876143671909</v>
      </c>
    </row>
    <row r="1634" spans="5:6" x14ac:dyDescent="0.25">
      <c r="E1634" s="11">
        <f t="shared" ca="1" si="50"/>
        <v>0.22076628985728575</v>
      </c>
      <c r="F1634" s="11">
        <f t="shared" ca="1" si="51"/>
        <v>41.889469031679212</v>
      </c>
    </row>
    <row r="1635" spans="5:6" x14ac:dyDescent="0.25">
      <c r="E1635" s="11">
        <f t="shared" ca="1" si="50"/>
        <v>0.30039990228035052</v>
      </c>
      <c r="F1635" s="11">
        <f t="shared" ca="1" si="51"/>
        <v>44.156202838845417</v>
      </c>
    </row>
    <row r="1636" spans="5:6" x14ac:dyDescent="0.25">
      <c r="E1636" s="11">
        <f t="shared" ca="1" si="50"/>
        <v>0.85213403961375311</v>
      </c>
      <c r="F1636" s="11">
        <f t="shared" ca="1" si="51"/>
        <v>60.541637922679769</v>
      </c>
    </row>
    <row r="1637" spans="5:6" x14ac:dyDescent="0.25">
      <c r="E1637" s="11">
        <f t="shared" ca="1" si="50"/>
        <v>0.59824038920854716</v>
      </c>
      <c r="F1637" s="11">
        <f t="shared" ca="1" si="51"/>
        <v>51.790816379089463</v>
      </c>
    </row>
    <row r="1638" spans="5:6" x14ac:dyDescent="0.25">
      <c r="E1638" s="11">
        <f t="shared" ca="1" si="50"/>
        <v>0.60496286732140969</v>
      </c>
      <c r="F1638" s="11">
        <f t="shared" ca="1" si="51"/>
        <v>51.972528579930845</v>
      </c>
    </row>
    <row r="1639" spans="5:6" x14ac:dyDescent="0.25">
      <c r="E1639" s="11">
        <f t="shared" ca="1" si="50"/>
        <v>0.65408047017625537</v>
      </c>
      <c r="F1639" s="11">
        <f t="shared" ca="1" si="51"/>
        <v>53.343610968647916</v>
      </c>
    </row>
    <row r="1640" spans="5:6" x14ac:dyDescent="0.25">
      <c r="E1640" s="11">
        <f t="shared" ca="1" si="50"/>
        <v>0.2970176628615474</v>
      </c>
      <c r="F1640" s="11">
        <f t="shared" ca="1" si="51"/>
        <v>44.064987286864572</v>
      </c>
    </row>
    <row r="1641" spans="5:6" x14ac:dyDescent="0.25">
      <c r="E1641" s="11">
        <f t="shared" ca="1" si="50"/>
        <v>0.66768616386688551</v>
      </c>
      <c r="F1641" s="11">
        <f t="shared" ca="1" si="51"/>
        <v>53.739576754338202</v>
      </c>
    </row>
    <row r="1642" spans="5:6" x14ac:dyDescent="0.25">
      <c r="E1642" s="11">
        <f t="shared" ca="1" si="50"/>
        <v>0.77304119342322242</v>
      </c>
      <c r="F1642" s="11">
        <f t="shared" ca="1" si="51"/>
        <v>57.177418208063621</v>
      </c>
    </row>
    <row r="1643" spans="5:6" x14ac:dyDescent="0.25">
      <c r="E1643" s="11">
        <f t="shared" ca="1" si="50"/>
        <v>0.65701381151243377</v>
      </c>
      <c r="F1643" s="11">
        <f t="shared" ca="1" si="51"/>
        <v>53.428305925853991</v>
      </c>
    </row>
    <row r="1644" spans="5:6" x14ac:dyDescent="0.25">
      <c r="E1644" s="11">
        <f t="shared" ca="1" si="50"/>
        <v>9.8651958410654217E-2</v>
      </c>
      <c r="F1644" s="11">
        <f t="shared" ca="1" si="51"/>
        <v>37.369202943634775</v>
      </c>
    </row>
    <row r="1645" spans="5:6" x14ac:dyDescent="0.25">
      <c r="E1645" s="11">
        <f t="shared" ca="1" si="50"/>
        <v>0.12192924693628082</v>
      </c>
      <c r="F1645" s="11">
        <f t="shared" ca="1" si="51"/>
        <v>38.414962941800624</v>
      </c>
    </row>
    <row r="1646" spans="5:6" x14ac:dyDescent="0.25">
      <c r="E1646" s="11">
        <f t="shared" ca="1" si="50"/>
        <v>0.58914323525307233</v>
      </c>
      <c r="F1646" s="11">
        <f t="shared" ca="1" si="51"/>
        <v>51.546820351081251</v>
      </c>
    </row>
    <row r="1647" spans="5:6" x14ac:dyDescent="0.25">
      <c r="E1647" s="11">
        <f t="shared" ca="1" si="50"/>
        <v>0.76023286101058518</v>
      </c>
      <c r="F1647" s="11">
        <f t="shared" ca="1" si="51"/>
        <v>56.713108545158235</v>
      </c>
    </row>
    <row r="1648" spans="5:6" x14ac:dyDescent="0.25">
      <c r="E1648" s="11">
        <f t="shared" ca="1" si="50"/>
        <v>0.15237259937779668</v>
      </c>
      <c r="F1648" s="11">
        <f t="shared" ca="1" si="51"/>
        <v>39.612706344498335</v>
      </c>
    </row>
    <row r="1649" spans="5:6" x14ac:dyDescent="0.25">
      <c r="E1649" s="11">
        <f t="shared" ca="1" si="50"/>
        <v>0.53153784726075937</v>
      </c>
      <c r="F1649" s="11">
        <f t="shared" ca="1" si="51"/>
        <v>50.043017936502856</v>
      </c>
    </row>
    <row r="1650" spans="5:6" x14ac:dyDescent="0.25">
      <c r="E1650" s="11">
        <f t="shared" ca="1" si="50"/>
        <v>0.15870480198666859</v>
      </c>
      <c r="F1650" s="11">
        <f t="shared" ca="1" si="51"/>
        <v>39.843890175125701</v>
      </c>
    </row>
    <row r="1651" spans="5:6" x14ac:dyDescent="0.25">
      <c r="E1651" s="11">
        <f t="shared" ca="1" si="50"/>
        <v>0.8855892230322655</v>
      </c>
      <c r="F1651" s="11">
        <f t="shared" ca="1" si="51"/>
        <v>62.38211235096491</v>
      </c>
    </row>
    <row r="1652" spans="5:6" x14ac:dyDescent="0.25">
      <c r="E1652" s="11">
        <f t="shared" ca="1" si="50"/>
        <v>0.52150081730694908</v>
      </c>
      <c r="F1652" s="11">
        <f t="shared" ca="1" si="51"/>
        <v>49.786654762085455</v>
      </c>
    </row>
    <row r="1653" spans="5:6" x14ac:dyDescent="0.25">
      <c r="E1653" s="11">
        <f t="shared" ca="1" si="50"/>
        <v>0.94696589220633165</v>
      </c>
      <c r="F1653" s="11">
        <f t="shared" ca="1" si="51"/>
        <v>67.368714207864741</v>
      </c>
    </row>
    <row r="1654" spans="5:6" x14ac:dyDescent="0.25">
      <c r="E1654" s="11">
        <f t="shared" ca="1" si="50"/>
        <v>0.29184890545318509</v>
      </c>
      <c r="F1654" s="11">
        <f t="shared" ca="1" si="51"/>
        <v>43.92491423127553</v>
      </c>
    </row>
    <row r="1655" spans="5:6" x14ac:dyDescent="0.25">
      <c r="E1655" s="11">
        <f t="shared" ca="1" si="50"/>
        <v>0.29371366344501038</v>
      </c>
      <c r="F1655" s="11">
        <f t="shared" ca="1" si="51"/>
        <v>43.975545547155924</v>
      </c>
    </row>
    <row r="1656" spans="5:6" x14ac:dyDescent="0.25">
      <c r="E1656" s="11">
        <f t="shared" ca="1" si="50"/>
        <v>0.54045023860154862</v>
      </c>
      <c r="F1656" s="11">
        <f t="shared" ca="1" si="51"/>
        <v>50.271818712409981</v>
      </c>
    </row>
    <row r="1657" spans="5:6" x14ac:dyDescent="0.25">
      <c r="E1657" s="11">
        <f t="shared" ca="1" si="50"/>
        <v>5.4550120607322006E-2</v>
      </c>
      <c r="F1657" s="11">
        <f t="shared" ca="1" si="51"/>
        <v>34.814029416142539</v>
      </c>
    </row>
    <row r="1658" spans="5:6" x14ac:dyDescent="0.25">
      <c r="E1658" s="11">
        <f t="shared" ca="1" si="50"/>
        <v>0.23979537255121552</v>
      </c>
      <c r="F1658" s="11">
        <f t="shared" ca="1" si="51"/>
        <v>42.458246436583948</v>
      </c>
    </row>
    <row r="1659" spans="5:6" x14ac:dyDescent="0.25">
      <c r="E1659" s="11">
        <f t="shared" ca="1" si="50"/>
        <v>1.7141677578571435E-2</v>
      </c>
      <c r="F1659" s="11">
        <f t="shared" ca="1" si="51"/>
        <v>30.879229273635222</v>
      </c>
    </row>
    <row r="1660" spans="5:6" x14ac:dyDescent="0.25">
      <c r="E1660" s="11">
        <f t="shared" ca="1" si="50"/>
        <v>0.68465088844382815</v>
      </c>
      <c r="F1660" s="11">
        <f t="shared" ca="1" si="51"/>
        <v>54.245281610327957</v>
      </c>
    </row>
    <row r="1661" spans="5:6" x14ac:dyDescent="0.25">
      <c r="E1661" s="11">
        <f t="shared" ca="1" si="50"/>
        <v>0.88537051018645185</v>
      </c>
      <c r="F1661" s="11">
        <f t="shared" ca="1" si="51"/>
        <v>62.368799992379188</v>
      </c>
    </row>
    <row r="1662" spans="5:6" x14ac:dyDescent="0.25">
      <c r="E1662" s="11">
        <f t="shared" ca="1" si="50"/>
        <v>0.81854727364154989</v>
      </c>
      <c r="F1662" s="11">
        <f t="shared" ca="1" si="51"/>
        <v>58.986432455628908</v>
      </c>
    </row>
    <row r="1663" spans="5:6" x14ac:dyDescent="0.25">
      <c r="E1663" s="11">
        <f t="shared" ca="1" si="50"/>
        <v>0.32781045503207695</v>
      </c>
      <c r="F1663" s="11">
        <f t="shared" ca="1" si="51"/>
        <v>44.883967686449395</v>
      </c>
    </row>
    <row r="1664" spans="5:6" x14ac:dyDescent="0.25">
      <c r="E1664" s="11">
        <f t="shared" ca="1" si="50"/>
        <v>0.58243343593243835</v>
      </c>
      <c r="F1664" s="11">
        <f t="shared" ca="1" si="51"/>
        <v>51.368173555758197</v>
      </c>
    </row>
    <row r="1665" spans="5:6" x14ac:dyDescent="0.25">
      <c r="E1665" s="11">
        <f t="shared" ca="1" si="50"/>
        <v>0.24992021207708282</v>
      </c>
      <c r="F1665" s="11">
        <f t="shared" ca="1" si="51"/>
        <v>42.752798515923587</v>
      </c>
    </row>
    <row r="1666" spans="5:6" x14ac:dyDescent="0.25">
      <c r="E1666" s="11">
        <f t="shared" ca="1" si="50"/>
        <v>0.54285920019298639</v>
      </c>
      <c r="F1666" s="11">
        <f t="shared" ca="1" si="51"/>
        <v>50.333866510386606</v>
      </c>
    </row>
    <row r="1667" spans="5:6" x14ac:dyDescent="0.25">
      <c r="E1667" s="11">
        <f t="shared" ca="1" si="50"/>
        <v>0.84672849203736678</v>
      </c>
      <c r="F1667" s="11">
        <f t="shared" ca="1" si="51"/>
        <v>60.274876944657137</v>
      </c>
    </row>
    <row r="1668" spans="5:6" x14ac:dyDescent="0.25">
      <c r="E1668" s="11">
        <f t="shared" ref="E1668:E1731" ca="1" si="52">RAND()</f>
        <v>0.80896382954260737</v>
      </c>
      <c r="F1668" s="11">
        <f t="shared" ref="F1668:F1731" ca="1" si="53">_xlfn.GAMMA.INV(E1668,$C$3,$C$4)</f>
        <v>58.581296856061762</v>
      </c>
    </row>
    <row r="1669" spans="5:6" x14ac:dyDescent="0.25">
      <c r="E1669" s="11">
        <f t="shared" ca="1" si="52"/>
        <v>0.93725327185426888</v>
      </c>
      <c r="F1669" s="11">
        <f t="shared" ca="1" si="53"/>
        <v>66.333457405864905</v>
      </c>
    </row>
    <row r="1670" spans="5:6" x14ac:dyDescent="0.25">
      <c r="E1670" s="11">
        <f t="shared" ca="1" si="52"/>
        <v>0.69173078442906699</v>
      </c>
      <c r="F1670" s="11">
        <f t="shared" ca="1" si="53"/>
        <v>54.460651628496429</v>
      </c>
    </row>
    <row r="1671" spans="5:6" x14ac:dyDescent="0.25">
      <c r="E1671" s="11">
        <f t="shared" ca="1" si="52"/>
        <v>0.38820582540964121</v>
      </c>
      <c r="F1671" s="11">
        <f t="shared" ca="1" si="53"/>
        <v>46.4352758998672</v>
      </c>
    </row>
    <row r="1672" spans="5:6" x14ac:dyDescent="0.25">
      <c r="E1672" s="11">
        <f t="shared" ca="1" si="52"/>
        <v>0.64126912376416889</v>
      </c>
      <c r="F1672" s="11">
        <f t="shared" ca="1" si="53"/>
        <v>52.977768554810702</v>
      </c>
    </row>
    <row r="1673" spans="5:6" x14ac:dyDescent="0.25">
      <c r="E1673" s="11">
        <f t="shared" ca="1" si="52"/>
        <v>0.21148191620098555</v>
      </c>
      <c r="F1673" s="11">
        <f t="shared" ca="1" si="53"/>
        <v>41.603796244191649</v>
      </c>
    </row>
    <row r="1674" spans="5:6" x14ac:dyDescent="0.25">
      <c r="E1674" s="11">
        <f t="shared" ca="1" si="52"/>
        <v>0.89179781376942324</v>
      </c>
      <c r="F1674" s="11">
        <f t="shared" ca="1" si="53"/>
        <v>62.768642408246876</v>
      </c>
    </row>
    <row r="1675" spans="5:6" x14ac:dyDescent="0.25">
      <c r="E1675" s="11">
        <f t="shared" ca="1" si="52"/>
        <v>0.16699793544950015</v>
      </c>
      <c r="F1675" s="11">
        <f t="shared" ca="1" si="53"/>
        <v>40.139025149396218</v>
      </c>
    </row>
    <row r="1676" spans="5:6" x14ac:dyDescent="0.25">
      <c r="E1676" s="11">
        <f t="shared" ca="1" si="52"/>
        <v>0.29248446916791093</v>
      </c>
      <c r="F1676" s="11">
        <f t="shared" ca="1" si="53"/>
        <v>43.94218327174373</v>
      </c>
    </row>
    <row r="1677" spans="5:6" x14ac:dyDescent="0.25">
      <c r="E1677" s="11">
        <f t="shared" ca="1" si="52"/>
        <v>0.16736101365426181</v>
      </c>
      <c r="F1677" s="11">
        <f t="shared" ca="1" si="53"/>
        <v>40.151760192991489</v>
      </c>
    </row>
    <row r="1678" spans="5:6" x14ac:dyDescent="0.25">
      <c r="E1678" s="11">
        <f t="shared" ca="1" si="52"/>
        <v>0.69766877020099949</v>
      </c>
      <c r="F1678" s="11">
        <f t="shared" ca="1" si="53"/>
        <v>54.643402718263125</v>
      </c>
    </row>
    <row r="1679" spans="5:6" x14ac:dyDescent="0.25">
      <c r="E1679" s="11">
        <f t="shared" ca="1" si="52"/>
        <v>0.87306097772528302</v>
      </c>
      <c r="F1679" s="11">
        <f t="shared" ca="1" si="53"/>
        <v>61.649635640581224</v>
      </c>
    </row>
    <row r="1680" spans="5:6" x14ac:dyDescent="0.25">
      <c r="E1680" s="11">
        <f t="shared" ca="1" si="52"/>
        <v>0.43485326571301663</v>
      </c>
      <c r="F1680" s="11">
        <f t="shared" ca="1" si="53"/>
        <v>47.607206394636002</v>
      </c>
    </row>
    <row r="1681" spans="5:6" x14ac:dyDescent="0.25">
      <c r="E1681" s="11">
        <f t="shared" ca="1" si="52"/>
        <v>0.45166976927497826</v>
      </c>
      <c r="F1681" s="11">
        <f t="shared" ca="1" si="53"/>
        <v>48.027949548216874</v>
      </c>
    </row>
    <row r="1682" spans="5:6" x14ac:dyDescent="0.25">
      <c r="E1682" s="11">
        <f t="shared" ca="1" si="52"/>
        <v>0.89197203810075343</v>
      </c>
      <c r="F1682" s="11">
        <f t="shared" ca="1" si="53"/>
        <v>62.779739110267428</v>
      </c>
    </row>
    <row r="1683" spans="5:6" x14ac:dyDescent="0.25">
      <c r="E1683" s="11">
        <f t="shared" ca="1" si="52"/>
        <v>0.17588713846959803</v>
      </c>
      <c r="F1683" s="11">
        <f t="shared" ca="1" si="53"/>
        <v>40.446623946589618</v>
      </c>
    </row>
    <row r="1684" spans="5:6" x14ac:dyDescent="0.25">
      <c r="E1684" s="11">
        <f t="shared" ca="1" si="52"/>
        <v>0.16172026216819968</v>
      </c>
      <c r="F1684" s="11">
        <f t="shared" ca="1" si="53"/>
        <v>39.952168219334894</v>
      </c>
    </row>
    <row r="1685" spans="5:6" x14ac:dyDescent="0.25">
      <c r="E1685" s="11">
        <f t="shared" ca="1" si="52"/>
        <v>0.74267205700918892</v>
      </c>
      <c r="F1685" s="11">
        <f t="shared" ca="1" si="53"/>
        <v>56.101760431881679</v>
      </c>
    </row>
    <row r="1686" spans="5:6" x14ac:dyDescent="0.25">
      <c r="E1686" s="11">
        <f t="shared" ca="1" si="52"/>
        <v>0.7045139624317458</v>
      </c>
      <c r="F1686" s="11">
        <f t="shared" ca="1" si="53"/>
        <v>54.856597241697919</v>
      </c>
    </row>
    <row r="1687" spans="5:6" x14ac:dyDescent="0.25">
      <c r="E1687" s="11">
        <f t="shared" ca="1" si="52"/>
        <v>7.2403579761046832E-2</v>
      </c>
      <c r="F1687" s="11">
        <f t="shared" ca="1" si="53"/>
        <v>35.975311101982008</v>
      </c>
    </row>
    <row r="1688" spans="5:6" x14ac:dyDescent="0.25">
      <c r="E1688" s="11">
        <f t="shared" ca="1" si="52"/>
        <v>0.10250918885681348</v>
      </c>
      <c r="F1688" s="11">
        <f t="shared" ca="1" si="53"/>
        <v>37.552552039611484</v>
      </c>
    </row>
    <row r="1689" spans="5:6" x14ac:dyDescent="0.25">
      <c r="E1689" s="11">
        <f t="shared" ca="1" si="52"/>
        <v>0.57698357562151248</v>
      </c>
      <c r="F1689" s="11">
        <f t="shared" ca="1" si="53"/>
        <v>51.223846501250023</v>
      </c>
    </row>
    <row r="1690" spans="5:6" x14ac:dyDescent="0.25">
      <c r="E1690" s="11">
        <f t="shared" ca="1" si="52"/>
        <v>0.36635882390958896</v>
      </c>
      <c r="F1690" s="11">
        <f t="shared" ca="1" si="53"/>
        <v>45.88035812036977</v>
      </c>
    </row>
    <row r="1691" spans="5:6" x14ac:dyDescent="0.25">
      <c r="E1691" s="11">
        <f t="shared" ca="1" si="52"/>
        <v>0.47613979883582302</v>
      </c>
      <c r="F1691" s="11">
        <f t="shared" ca="1" si="53"/>
        <v>48.64091054508895</v>
      </c>
    </row>
    <row r="1692" spans="5:6" x14ac:dyDescent="0.25">
      <c r="E1692" s="11">
        <f t="shared" ca="1" si="52"/>
        <v>0.64359602082207079</v>
      </c>
      <c r="F1692" s="11">
        <f t="shared" ca="1" si="53"/>
        <v>53.043740888389564</v>
      </c>
    </row>
    <row r="1693" spans="5:6" x14ac:dyDescent="0.25">
      <c r="E1693" s="11">
        <f t="shared" ca="1" si="52"/>
        <v>0.50840452606151121</v>
      </c>
      <c r="F1693" s="11">
        <f t="shared" ca="1" si="53"/>
        <v>49.453967233864688</v>
      </c>
    </row>
    <row r="1694" spans="5:6" x14ac:dyDescent="0.25">
      <c r="E1694" s="11">
        <f t="shared" ca="1" si="52"/>
        <v>0.46443693563148181</v>
      </c>
      <c r="F1694" s="11">
        <f t="shared" ca="1" si="53"/>
        <v>48.347536613771929</v>
      </c>
    </row>
    <row r="1695" spans="5:6" x14ac:dyDescent="0.25">
      <c r="E1695" s="11">
        <f t="shared" ca="1" si="52"/>
        <v>0.47097806787568541</v>
      </c>
      <c r="F1695" s="11">
        <f t="shared" ca="1" si="53"/>
        <v>48.51144586441913</v>
      </c>
    </row>
    <row r="1696" spans="5:6" x14ac:dyDescent="0.25">
      <c r="E1696" s="11">
        <f t="shared" ca="1" si="52"/>
        <v>0.74209945226596097</v>
      </c>
      <c r="F1696" s="11">
        <f t="shared" ca="1" si="53"/>
        <v>56.082275403861082</v>
      </c>
    </row>
    <row r="1697" spans="5:6" x14ac:dyDescent="0.25">
      <c r="E1697" s="11">
        <f t="shared" ca="1" si="52"/>
        <v>6.1545667226228784E-2</v>
      </c>
      <c r="F1697" s="11">
        <f t="shared" ca="1" si="53"/>
        <v>35.296888381555021</v>
      </c>
    </row>
    <row r="1698" spans="5:6" x14ac:dyDescent="0.25">
      <c r="E1698" s="11">
        <f t="shared" ca="1" si="52"/>
        <v>0.5601951891769168</v>
      </c>
      <c r="F1698" s="11">
        <f t="shared" ca="1" si="53"/>
        <v>50.783245219766663</v>
      </c>
    </row>
    <row r="1699" spans="5:6" x14ac:dyDescent="0.25">
      <c r="E1699" s="11">
        <f t="shared" ca="1" si="52"/>
        <v>0.32006217261465986</v>
      </c>
      <c r="F1699" s="11">
        <f t="shared" ca="1" si="53"/>
        <v>44.680156857270184</v>
      </c>
    </row>
    <row r="1700" spans="5:6" x14ac:dyDescent="0.25">
      <c r="E1700" s="11">
        <f t="shared" ca="1" si="52"/>
        <v>0.46056074640608236</v>
      </c>
      <c r="F1700" s="11">
        <f t="shared" ca="1" si="53"/>
        <v>48.250470487192757</v>
      </c>
    </row>
    <row r="1701" spans="5:6" x14ac:dyDescent="0.25">
      <c r="E1701" s="11">
        <f t="shared" ca="1" si="52"/>
        <v>0.37219982684782948</v>
      </c>
      <c r="F1701" s="11">
        <f t="shared" ca="1" si="53"/>
        <v>46.029274567488457</v>
      </c>
    </row>
    <row r="1702" spans="5:6" x14ac:dyDescent="0.25">
      <c r="E1702" s="11">
        <f t="shared" ca="1" si="52"/>
        <v>0.7050569092118858</v>
      </c>
      <c r="F1702" s="11">
        <f t="shared" ca="1" si="53"/>
        <v>54.873627073261019</v>
      </c>
    </row>
    <row r="1703" spans="5:6" x14ac:dyDescent="0.25">
      <c r="E1703" s="11">
        <f t="shared" ca="1" si="52"/>
        <v>0.53964088690020773</v>
      </c>
      <c r="F1703" s="11">
        <f t="shared" ca="1" si="53"/>
        <v>50.250992317868864</v>
      </c>
    </row>
    <row r="1704" spans="5:6" x14ac:dyDescent="0.25">
      <c r="E1704" s="11">
        <f t="shared" ca="1" si="52"/>
        <v>0.66433098191045081</v>
      </c>
      <c r="F1704" s="11">
        <f t="shared" ca="1" si="53"/>
        <v>53.64117691157675</v>
      </c>
    </row>
    <row r="1705" spans="5:6" x14ac:dyDescent="0.25">
      <c r="E1705" s="11">
        <f t="shared" ca="1" si="52"/>
        <v>0.33489277180219323</v>
      </c>
      <c r="F1705" s="11">
        <f t="shared" ca="1" si="53"/>
        <v>45.069098670331634</v>
      </c>
    </row>
    <row r="1706" spans="5:6" x14ac:dyDescent="0.25">
      <c r="E1706" s="11">
        <f t="shared" ca="1" si="52"/>
        <v>6.5689884680157795E-2</v>
      </c>
      <c r="F1706" s="11">
        <f t="shared" ca="1" si="53"/>
        <v>35.564943239437987</v>
      </c>
    </row>
    <row r="1707" spans="5:6" x14ac:dyDescent="0.25">
      <c r="E1707" s="11">
        <f t="shared" ca="1" si="52"/>
        <v>0.78296154984364086</v>
      </c>
      <c r="F1707" s="11">
        <f t="shared" ca="1" si="53"/>
        <v>57.549057472830924</v>
      </c>
    </row>
    <row r="1708" spans="5:6" x14ac:dyDescent="0.25">
      <c r="E1708" s="11">
        <f t="shared" ca="1" si="52"/>
        <v>0.29815674712747853</v>
      </c>
      <c r="F1708" s="11">
        <f t="shared" ca="1" si="53"/>
        <v>44.095745546017099</v>
      </c>
    </row>
    <row r="1709" spans="5:6" x14ac:dyDescent="0.25">
      <c r="E1709" s="11">
        <f t="shared" ca="1" si="52"/>
        <v>0.32887032709832409</v>
      </c>
      <c r="F1709" s="11">
        <f t="shared" ca="1" si="53"/>
        <v>44.911740970006754</v>
      </c>
    </row>
    <row r="1710" spans="5:6" x14ac:dyDescent="0.25">
      <c r="E1710" s="11">
        <f t="shared" ca="1" si="52"/>
        <v>0.78802314984722477</v>
      </c>
      <c r="F1710" s="11">
        <f t="shared" ca="1" si="53"/>
        <v>57.743078399497406</v>
      </c>
    </row>
    <row r="1711" spans="5:6" x14ac:dyDescent="0.25">
      <c r="E1711" s="11">
        <f t="shared" ca="1" si="52"/>
        <v>0.8478733135707105</v>
      </c>
      <c r="F1711" s="11">
        <f t="shared" ca="1" si="53"/>
        <v>60.33078033959778</v>
      </c>
    </row>
    <row r="1712" spans="5:6" x14ac:dyDescent="0.25">
      <c r="E1712" s="11">
        <f t="shared" ca="1" si="52"/>
        <v>0.31864874837843338</v>
      </c>
      <c r="F1712" s="11">
        <f t="shared" ca="1" si="53"/>
        <v>44.642826145656187</v>
      </c>
    </row>
    <row r="1713" spans="5:6" x14ac:dyDescent="0.25">
      <c r="E1713" s="11">
        <f t="shared" ca="1" si="52"/>
        <v>0.57063661759680939</v>
      </c>
      <c r="F1713" s="11">
        <f t="shared" ca="1" si="53"/>
        <v>51.056589776003413</v>
      </c>
    </row>
    <row r="1714" spans="5:6" x14ac:dyDescent="0.25">
      <c r="E1714" s="11">
        <f t="shared" ca="1" si="52"/>
        <v>0.49241267351265461</v>
      </c>
      <c r="F1714" s="11">
        <f t="shared" ca="1" si="53"/>
        <v>49.050013222537643</v>
      </c>
    </row>
    <row r="1715" spans="5:6" x14ac:dyDescent="0.25">
      <c r="E1715" s="11">
        <f t="shared" ca="1" si="52"/>
        <v>0.20241820447924963</v>
      </c>
      <c r="F1715" s="11">
        <f t="shared" ca="1" si="53"/>
        <v>41.319062568413344</v>
      </c>
    </row>
    <row r="1716" spans="5:6" x14ac:dyDescent="0.25">
      <c r="E1716" s="11">
        <f t="shared" ca="1" si="52"/>
        <v>0.73299921929107192</v>
      </c>
      <c r="F1716" s="11">
        <f t="shared" ca="1" si="53"/>
        <v>55.776132280284237</v>
      </c>
    </row>
    <row r="1717" spans="5:6" x14ac:dyDescent="0.25">
      <c r="E1717" s="11">
        <f t="shared" ca="1" si="52"/>
        <v>0.16445987144847274</v>
      </c>
      <c r="F1717" s="11">
        <f t="shared" ca="1" si="53"/>
        <v>40.049576056399097</v>
      </c>
    </row>
    <row r="1718" spans="5:6" x14ac:dyDescent="0.25">
      <c r="E1718" s="11">
        <f t="shared" ca="1" si="52"/>
        <v>0.63054082824040225</v>
      </c>
      <c r="F1718" s="11">
        <f t="shared" ca="1" si="53"/>
        <v>52.676166675192896</v>
      </c>
    </row>
    <row r="1719" spans="5:6" x14ac:dyDescent="0.25">
      <c r="E1719" s="11">
        <f t="shared" ca="1" si="52"/>
        <v>0.88924334363908542</v>
      </c>
      <c r="F1719" s="11">
        <f t="shared" ca="1" si="53"/>
        <v>62.607543234380771</v>
      </c>
    </row>
    <row r="1720" spans="5:6" x14ac:dyDescent="0.25">
      <c r="E1720" s="11">
        <f t="shared" ca="1" si="52"/>
        <v>0.38049713489905901</v>
      </c>
      <c r="F1720" s="11">
        <f t="shared" ca="1" si="53"/>
        <v>46.240091022595486</v>
      </c>
    </row>
    <row r="1721" spans="5:6" x14ac:dyDescent="0.25">
      <c r="E1721" s="11">
        <f t="shared" ca="1" si="52"/>
        <v>0.24196324032518124</v>
      </c>
      <c r="F1721" s="11">
        <f t="shared" ca="1" si="53"/>
        <v>42.521754037771615</v>
      </c>
    </row>
    <row r="1722" spans="5:6" x14ac:dyDescent="0.25">
      <c r="E1722" s="11">
        <f t="shared" ca="1" si="52"/>
        <v>0.2260100564387385</v>
      </c>
      <c r="F1722" s="11">
        <f t="shared" ca="1" si="53"/>
        <v>42.048341889223352</v>
      </c>
    </row>
    <row r="1723" spans="5:6" x14ac:dyDescent="0.25">
      <c r="E1723" s="11">
        <f t="shared" ca="1" si="52"/>
        <v>0.63408540407118341</v>
      </c>
      <c r="F1723" s="11">
        <f t="shared" ca="1" si="53"/>
        <v>52.775358941579036</v>
      </c>
    </row>
    <row r="1724" spans="5:6" x14ac:dyDescent="0.25">
      <c r="E1724" s="11">
        <f t="shared" ca="1" si="52"/>
        <v>0.11069244182660309</v>
      </c>
      <c r="F1724" s="11">
        <f t="shared" ca="1" si="53"/>
        <v>37.92745364090112</v>
      </c>
    </row>
    <row r="1725" spans="5:6" x14ac:dyDescent="0.25">
      <c r="E1725" s="11">
        <f t="shared" ca="1" si="52"/>
        <v>0.59081411638146497</v>
      </c>
      <c r="F1725" s="11">
        <f t="shared" ca="1" si="53"/>
        <v>51.591477441763011</v>
      </c>
    </row>
    <row r="1726" spans="5:6" x14ac:dyDescent="0.25">
      <c r="E1726" s="11">
        <f t="shared" ca="1" si="52"/>
        <v>0.5449903801638375</v>
      </c>
      <c r="F1726" s="11">
        <f t="shared" ca="1" si="53"/>
        <v>50.388835779043468</v>
      </c>
    </row>
    <row r="1727" spans="5:6" x14ac:dyDescent="0.25">
      <c r="E1727" s="11">
        <f t="shared" ca="1" si="52"/>
        <v>0.85939995515825729</v>
      </c>
      <c r="F1727" s="11">
        <f t="shared" ca="1" si="53"/>
        <v>60.911987859577799</v>
      </c>
    </row>
    <row r="1728" spans="5:6" x14ac:dyDescent="0.25">
      <c r="E1728" s="11">
        <f t="shared" ca="1" si="52"/>
        <v>0.86846970149358238</v>
      </c>
      <c r="F1728" s="11">
        <f t="shared" ca="1" si="53"/>
        <v>61.395221825300084</v>
      </c>
    </row>
    <row r="1729" spans="5:6" x14ac:dyDescent="0.25">
      <c r="E1729" s="11">
        <f t="shared" ca="1" si="52"/>
        <v>0.39574488633928651</v>
      </c>
      <c r="F1729" s="11">
        <f t="shared" ca="1" si="53"/>
        <v>46.625618645743508</v>
      </c>
    </row>
    <row r="1730" spans="5:6" x14ac:dyDescent="0.25">
      <c r="E1730" s="11">
        <f t="shared" ca="1" si="52"/>
        <v>8.4097113692246817E-2</v>
      </c>
      <c r="F1730" s="11">
        <f t="shared" ca="1" si="53"/>
        <v>36.631966013617806</v>
      </c>
    </row>
    <row r="1731" spans="5:6" x14ac:dyDescent="0.25">
      <c r="E1731" s="11">
        <f t="shared" ca="1" si="52"/>
        <v>0.47739130195820778</v>
      </c>
      <c r="F1731" s="11">
        <f t="shared" ca="1" si="53"/>
        <v>48.672319057883477</v>
      </c>
    </row>
    <row r="1732" spans="5:6" x14ac:dyDescent="0.25">
      <c r="E1732" s="11">
        <f t="shared" ref="E1732:E1795" ca="1" si="54">RAND()</f>
        <v>0.27974206472439556</v>
      </c>
      <c r="F1732" s="11">
        <f t="shared" ref="F1732:F1795" ca="1" si="55">_xlfn.GAMMA.INV(E1732,$C$3,$C$4)</f>
        <v>43.59338864861563</v>
      </c>
    </row>
    <row r="1733" spans="5:6" x14ac:dyDescent="0.25">
      <c r="E1733" s="11">
        <f t="shared" ca="1" si="54"/>
        <v>0.66578180332058301</v>
      </c>
      <c r="F1733" s="11">
        <f t="shared" ca="1" si="55"/>
        <v>53.683663812307181</v>
      </c>
    </row>
    <row r="1734" spans="5:6" x14ac:dyDescent="0.25">
      <c r="E1734" s="11">
        <f t="shared" ca="1" si="54"/>
        <v>0.73862756088978176</v>
      </c>
      <c r="F1734" s="11">
        <f t="shared" ca="1" si="55"/>
        <v>55.964702555745937</v>
      </c>
    </row>
    <row r="1735" spans="5:6" x14ac:dyDescent="0.25">
      <c r="E1735" s="11">
        <f t="shared" ca="1" si="54"/>
        <v>5.7288763424687916E-2</v>
      </c>
      <c r="F1735" s="11">
        <f t="shared" ca="1" si="55"/>
        <v>35.008007990228599</v>
      </c>
    </row>
    <row r="1736" spans="5:6" x14ac:dyDescent="0.25">
      <c r="E1736" s="11">
        <f t="shared" ca="1" si="54"/>
        <v>0.16108454372352821</v>
      </c>
      <c r="F1736" s="11">
        <f t="shared" ca="1" si="55"/>
        <v>39.92943495284333</v>
      </c>
    </row>
    <row r="1737" spans="5:6" x14ac:dyDescent="0.25">
      <c r="E1737" s="11">
        <f t="shared" ca="1" si="54"/>
        <v>0.81835054243657146</v>
      </c>
      <c r="F1737" s="11">
        <f t="shared" ca="1" si="55"/>
        <v>58.97796489559623</v>
      </c>
    </row>
    <row r="1738" spans="5:6" x14ac:dyDescent="0.25">
      <c r="E1738" s="11">
        <f t="shared" ca="1" si="54"/>
        <v>0.85181585447818686</v>
      </c>
      <c r="F1738" s="11">
        <f t="shared" ca="1" si="55"/>
        <v>60.525735466331476</v>
      </c>
    </row>
    <row r="1739" spans="5:6" x14ac:dyDescent="0.25">
      <c r="E1739" s="11">
        <f t="shared" ca="1" si="54"/>
        <v>0.54733285108736873</v>
      </c>
      <c r="F1739" s="11">
        <f t="shared" ca="1" si="55"/>
        <v>50.449339620923013</v>
      </c>
    </row>
    <row r="1740" spans="5:6" x14ac:dyDescent="0.25">
      <c r="E1740" s="11">
        <f t="shared" ca="1" si="54"/>
        <v>0.98141191819761897</v>
      </c>
      <c r="F1740" s="11">
        <f t="shared" ca="1" si="55"/>
        <v>73.32468853065636</v>
      </c>
    </row>
    <row r="1741" spans="5:6" x14ac:dyDescent="0.25">
      <c r="E1741" s="11">
        <f t="shared" ca="1" si="54"/>
        <v>9.5721683390699086E-2</v>
      </c>
      <c r="F1741" s="11">
        <f t="shared" ca="1" si="55"/>
        <v>37.226802238115226</v>
      </c>
    </row>
    <row r="1742" spans="5:6" x14ac:dyDescent="0.25">
      <c r="E1742" s="11">
        <f t="shared" ca="1" si="54"/>
        <v>0.93906936527735252</v>
      </c>
      <c r="F1742" s="11">
        <f t="shared" ca="1" si="55"/>
        <v>66.516210766451309</v>
      </c>
    </row>
    <row r="1743" spans="5:6" x14ac:dyDescent="0.25">
      <c r="E1743" s="11">
        <f t="shared" ca="1" si="54"/>
        <v>0.48078685166288504</v>
      </c>
      <c r="F1743" s="11">
        <f t="shared" ca="1" si="55"/>
        <v>48.757576842147877</v>
      </c>
    </row>
    <row r="1744" spans="5:6" x14ac:dyDescent="0.25">
      <c r="E1744" s="11">
        <f t="shared" ca="1" si="54"/>
        <v>0.43374665372579346</v>
      </c>
      <c r="F1744" s="11">
        <f t="shared" ca="1" si="55"/>
        <v>47.57951152786061</v>
      </c>
    </row>
    <row r="1745" spans="5:6" x14ac:dyDescent="0.25">
      <c r="E1745" s="11">
        <f t="shared" ca="1" si="54"/>
        <v>0.41274015621708271</v>
      </c>
      <c r="F1745" s="11">
        <f t="shared" ca="1" si="55"/>
        <v>47.053119763839405</v>
      </c>
    </row>
    <row r="1746" spans="5:6" x14ac:dyDescent="0.25">
      <c r="E1746" s="11">
        <f t="shared" ca="1" si="54"/>
        <v>0.4695183737932449</v>
      </c>
      <c r="F1746" s="11">
        <f t="shared" ca="1" si="55"/>
        <v>48.474854950117859</v>
      </c>
    </row>
    <row r="1747" spans="5:6" x14ac:dyDescent="0.25">
      <c r="E1747" s="11">
        <f t="shared" ca="1" si="54"/>
        <v>0.87939086895088658</v>
      </c>
      <c r="F1747" s="11">
        <f t="shared" ca="1" si="55"/>
        <v>62.012313558230638</v>
      </c>
    </row>
    <row r="1748" spans="5:6" x14ac:dyDescent="0.25">
      <c r="E1748" s="11">
        <f t="shared" ca="1" si="54"/>
        <v>5.0392795793305911E-3</v>
      </c>
      <c r="F1748" s="11">
        <f t="shared" ca="1" si="55"/>
        <v>27.65665401745413</v>
      </c>
    </row>
    <row r="1749" spans="5:6" x14ac:dyDescent="0.25">
      <c r="E1749" s="11">
        <f t="shared" ca="1" si="54"/>
        <v>0.37267563079308152</v>
      </c>
      <c r="F1749" s="11">
        <f t="shared" ca="1" si="55"/>
        <v>46.041385905740782</v>
      </c>
    </row>
    <row r="1750" spans="5:6" x14ac:dyDescent="0.25">
      <c r="E1750" s="11">
        <f t="shared" ca="1" si="54"/>
        <v>0.21848522701154871</v>
      </c>
      <c r="F1750" s="11">
        <f t="shared" ca="1" si="55"/>
        <v>41.819814383304639</v>
      </c>
    </row>
    <row r="1751" spans="5:6" x14ac:dyDescent="0.25">
      <c r="E1751" s="11">
        <f t="shared" ca="1" si="54"/>
        <v>0.67215921950831237</v>
      </c>
      <c r="F1751" s="11">
        <f t="shared" ca="1" si="55"/>
        <v>53.87156482054359</v>
      </c>
    </row>
    <row r="1752" spans="5:6" x14ac:dyDescent="0.25">
      <c r="E1752" s="11">
        <f t="shared" ca="1" si="54"/>
        <v>0.19437359009159805</v>
      </c>
      <c r="F1752" s="11">
        <f t="shared" ca="1" si="55"/>
        <v>41.061040225078202</v>
      </c>
    </row>
    <row r="1753" spans="5:6" x14ac:dyDescent="0.25">
      <c r="E1753" s="11">
        <f t="shared" ca="1" si="54"/>
        <v>5.6878098757771056E-2</v>
      </c>
      <c r="F1753" s="11">
        <f t="shared" ca="1" si="55"/>
        <v>34.979346574005092</v>
      </c>
    </row>
    <row r="1754" spans="5:6" x14ac:dyDescent="0.25">
      <c r="E1754" s="11">
        <f t="shared" ca="1" si="54"/>
        <v>0.63527093031211768</v>
      </c>
      <c r="F1754" s="11">
        <f t="shared" ca="1" si="55"/>
        <v>52.808633765220186</v>
      </c>
    </row>
    <row r="1755" spans="5:6" x14ac:dyDescent="0.25">
      <c r="E1755" s="11">
        <f t="shared" ca="1" si="54"/>
        <v>0.67032609052064152</v>
      </c>
      <c r="F1755" s="11">
        <f t="shared" ca="1" si="55"/>
        <v>53.81736128454537</v>
      </c>
    </row>
    <row r="1756" spans="5:6" x14ac:dyDescent="0.25">
      <c r="E1756" s="11">
        <f t="shared" ca="1" si="54"/>
        <v>0.9792693854479344</v>
      </c>
      <c r="F1756" s="11">
        <f t="shared" ca="1" si="55"/>
        <v>72.738217554721999</v>
      </c>
    </row>
    <row r="1757" spans="5:6" x14ac:dyDescent="0.25">
      <c r="E1757" s="11">
        <f t="shared" ca="1" si="54"/>
        <v>0.99097005707936092</v>
      </c>
      <c r="F1757" s="11">
        <f t="shared" ca="1" si="55"/>
        <v>77.055401814182972</v>
      </c>
    </row>
    <row r="1758" spans="5:6" x14ac:dyDescent="0.25">
      <c r="E1758" s="11">
        <f t="shared" ca="1" si="54"/>
        <v>0.98202543772050199</v>
      </c>
      <c r="F1758" s="11">
        <f t="shared" ca="1" si="55"/>
        <v>73.503809065036705</v>
      </c>
    </row>
    <row r="1759" spans="5:6" x14ac:dyDescent="0.25">
      <c r="E1759" s="11">
        <f t="shared" ca="1" si="54"/>
        <v>0.16905351418028636</v>
      </c>
      <c r="F1759" s="11">
        <f t="shared" ca="1" si="55"/>
        <v>40.210927389654451</v>
      </c>
    </row>
    <row r="1760" spans="5:6" x14ac:dyDescent="0.25">
      <c r="E1760" s="11">
        <f t="shared" ca="1" si="54"/>
        <v>0.75000766209638847</v>
      </c>
      <c r="F1760" s="11">
        <f t="shared" ca="1" si="55"/>
        <v>56.353818618700593</v>
      </c>
    </row>
    <row r="1761" spans="5:6" x14ac:dyDescent="0.25">
      <c r="E1761" s="11">
        <f t="shared" ca="1" si="54"/>
        <v>0.77402255151767263</v>
      </c>
      <c r="F1761" s="11">
        <f t="shared" ca="1" si="55"/>
        <v>57.213694760928597</v>
      </c>
    </row>
    <row r="1762" spans="5:6" x14ac:dyDescent="0.25">
      <c r="E1762" s="11">
        <f t="shared" ca="1" si="54"/>
        <v>0.48703823018474846</v>
      </c>
      <c r="F1762" s="11">
        <f t="shared" ca="1" si="55"/>
        <v>48.914714322686471</v>
      </c>
    </row>
    <row r="1763" spans="5:6" x14ac:dyDescent="0.25">
      <c r="E1763" s="11">
        <f t="shared" ca="1" si="54"/>
        <v>0.95162909101375048</v>
      </c>
      <c r="F1763" s="11">
        <f t="shared" ca="1" si="55"/>
        <v>67.924327833629846</v>
      </c>
    </row>
    <row r="1764" spans="5:6" x14ac:dyDescent="0.25">
      <c r="E1764" s="11">
        <f t="shared" ca="1" si="54"/>
        <v>1.0740546868883039E-2</v>
      </c>
      <c r="F1764" s="11">
        <f t="shared" ca="1" si="55"/>
        <v>29.559489498475077</v>
      </c>
    </row>
    <row r="1765" spans="5:6" x14ac:dyDescent="0.25">
      <c r="E1765" s="11">
        <f t="shared" ca="1" si="54"/>
        <v>3.6309801612241066E-2</v>
      </c>
      <c r="F1765" s="11">
        <f t="shared" ca="1" si="55"/>
        <v>33.299969172718171</v>
      </c>
    </row>
    <row r="1766" spans="5:6" x14ac:dyDescent="0.25">
      <c r="E1766" s="11">
        <f t="shared" ca="1" si="54"/>
        <v>0.33907028155086838</v>
      </c>
      <c r="F1766" s="11">
        <f t="shared" ca="1" si="55"/>
        <v>45.177813630275608</v>
      </c>
    </row>
    <row r="1767" spans="5:6" x14ac:dyDescent="0.25">
      <c r="E1767" s="11">
        <f t="shared" ca="1" si="54"/>
        <v>0.81574470566722823</v>
      </c>
      <c r="F1767" s="11">
        <f t="shared" ca="1" si="55"/>
        <v>58.86641754640884</v>
      </c>
    </row>
    <row r="1768" spans="5:6" x14ac:dyDescent="0.25">
      <c r="E1768" s="11">
        <f t="shared" ca="1" si="54"/>
        <v>0.38075665301136052</v>
      </c>
      <c r="F1768" s="11">
        <f t="shared" ca="1" si="55"/>
        <v>46.246672128915449</v>
      </c>
    </row>
    <row r="1769" spans="5:6" x14ac:dyDescent="0.25">
      <c r="E1769" s="11">
        <f t="shared" ca="1" si="54"/>
        <v>0.80336669760512081</v>
      </c>
      <c r="F1769" s="11">
        <f t="shared" ca="1" si="55"/>
        <v>58.351262295963494</v>
      </c>
    </row>
    <row r="1770" spans="5:6" x14ac:dyDescent="0.25">
      <c r="E1770" s="11">
        <f t="shared" ca="1" si="54"/>
        <v>1.3219966112046899E-3</v>
      </c>
      <c r="F1770" s="11">
        <f t="shared" ca="1" si="55"/>
        <v>24.822744080494505</v>
      </c>
    </row>
    <row r="1771" spans="5:6" x14ac:dyDescent="0.25">
      <c r="E1771" s="11">
        <f t="shared" ca="1" si="54"/>
        <v>0.50999691738289155</v>
      </c>
      <c r="F1771" s="11">
        <f t="shared" ca="1" si="55"/>
        <v>49.494320176790936</v>
      </c>
    </row>
    <row r="1772" spans="5:6" x14ac:dyDescent="0.25">
      <c r="E1772" s="11">
        <f t="shared" ca="1" si="54"/>
        <v>0.72159210467667279</v>
      </c>
      <c r="F1772" s="11">
        <f t="shared" ca="1" si="55"/>
        <v>55.401232563938336</v>
      </c>
    </row>
    <row r="1773" spans="5:6" x14ac:dyDescent="0.25">
      <c r="E1773" s="11">
        <f t="shared" ca="1" si="54"/>
        <v>0.19383802603272327</v>
      </c>
      <c r="F1773" s="11">
        <f t="shared" ca="1" si="55"/>
        <v>41.043674267827463</v>
      </c>
    </row>
    <row r="1774" spans="5:6" x14ac:dyDescent="0.25">
      <c r="E1774" s="11">
        <f t="shared" ca="1" si="54"/>
        <v>0.87574414594151218</v>
      </c>
      <c r="F1774" s="11">
        <f t="shared" ca="1" si="55"/>
        <v>61.80161924199367</v>
      </c>
    </row>
    <row r="1775" spans="5:6" x14ac:dyDescent="0.25">
      <c r="E1775" s="11">
        <f t="shared" ca="1" si="54"/>
        <v>0.3186829996834436</v>
      </c>
      <c r="F1775" s="11">
        <f t="shared" ca="1" si="55"/>
        <v>44.643731348192794</v>
      </c>
    </row>
    <row r="1776" spans="5:6" x14ac:dyDescent="0.25">
      <c r="E1776" s="11">
        <f t="shared" ca="1" si="54"/>
        <v>0.66040571377718504</v>
      </c>
      <c r="F1776" s="11">
        <f t="shared" ca="1" si="55"/>
        <v>53.526694364127337</v>
      </c>
    </row>
    <row r="1777" spans="5:6" x14ac:dyDescent="0.25">
      <c r="E1777" s="11">
        <f t="shared" ca="1" si="54"/>
        <v>0.60719226337367505</v>
      </c>
      <c r="F1777" s="11">
        <f t="shared" ca="1" si="55"/>
        <v>52.033067941212479</v>
      </c>
    </row>
    <row r="1778" spans="5:6" x14ac:dyDescent="0.25">
      <c r="E1778" s="11">
        <f t="shared" ca="1" si="54"/>
        <v>0.93023591037558684</v>
      </c>
      <c r="F1778" s="11">
        <f t="shared" ca="1" si="55"/>
        <v>65.666553328576626</v>
      </c>
    </row>
    <row r="1779" spans="5:6" x14ac:dyDescent="0.25">
      <c r="E1779" s="11">
        <f t="shared" ca="1" si="54"/>
        <v>0.49606699614887051</v>
      </c>
      <c r="F1779" s="11">
        <f t="shared" ca="1" si="55"/>
        <v>49.142130181788481</v>
      </c>
    </row>
    <row r="1780" spans="5:6" x14ac:dyDescent="0.25">
      <c r="E1780" s="11">
        <f t="shared" ca="1" si="54"/>
        <v>0.65177154401673942</v>
      </c>
      <c r="F1780" s="11">
        <f t="shared" ca="1" si="55"/>
        <v>53.277195126334526</v>
      </c>
    </row>
    <row r="1781" spans="5:6" x14ac:dyDescent="0.25">
      <c r="E1781" s="11">
        <f t="shared" ca="1" si="54"/>
        <v>0.50809672439842912</v>
      </c>
      <c r="F1781" s="11">
        <f t="shared" ca="1" si="55"/>
        <v>49.446170145928825</v>
      </c>
    </row>
    <row r="1782" spans="5:6" x14ac:dyDescent="0.25">
      <c r="E1782" s="11">
        <f t="shared" ca="1" si="54"/>
        <v>0.53582895221476445</v>
      </c>
      <c r="F1782" s="11">
        <f t="shared" ca="1" si="55"/>
        <v>50.153035460054248</v>
      </c>
    </row>
    <row r="1783" spans="5:6" x14ac:dyDescent="0.25">
      <c r="E1783" s="11">
        <f t="shared" ca="1" si="54"/>
        <v>7.3115934604010002E-2</v>
      </c>
      <c r="F1783" s="11">
        <f t="shared" ca="1" si="55"/>
        <v>36.017293239502756</v>
      </c>
    </row>
    <row r="1784" spans="5:6" x14ac:dyDescent="0.25">
      <c r="E1784" s="11">
        <f t="shared" ca="1" si="54"/>
        <v>0.33653404832294576</v>
      </c>
      <c r="F1784" s="11">
        <f t="shared" ca="1" si="55"/>
        <v>45.11185250759646</v>
      </c>
    </row>
    <row r="1785" spans="5:6" x14ac:dyDescent="0.25">
      <c r="E1785" s="11">
        <f t="shared" ca="1" si="54"/>
        <v>5.8362416426774422E-2</v>
      </c>
      <c r="F1785" s="11">
        <f t="shared" ca="1" si="55"/>
        <v>35.082259779889782</v>
      </c>
    </row>
    <row r="1786" spans="5:6" x14ac:dyDescent="0.25">
      <c r="E1786" s="11">
        <f t="shared" ca="1" si="54"/>
        <v>0.74449485350817224</v>
      </c>
      <c r="F1786" s="11">
        <f t="shared" ca="1" si="55"/>
        <v>56.163968498952308</v>
      </c>
    </row>
    <row r="1787" spans="5:6" x14ac:dyDescent="0.25">
      <c r="E1787" s="11">
        <f t="shared" ca="1" si="54"/>
        <v>0.64537121417214238</v>
      </c>
      <c r="F1787" s="11">
        <f t="shared" ca="1" si="55"/>
        <v>53.094209887168304</v>
      </c>
    </row>
    <row r="1788" spans="5:6" x14ac:dyDescent="0.25">
      <c r="E1788" s="11">
        <f t="shared" ca="1" si="54"/>
        <v>0.44745338251406308</v>
      </c>
      <c r="F1788" s="11">
        <f t="shared" ca="1" si="55"/>
        <v>47.922458640740359</v>
      </c>
    </row>
    <row r="1789" spans="5:6" x14ac:dyDescent="0.25">
      <c r="E1789" s="11">
        <f t="shared" ca="1" si="54"/>
        <v>0.63834573528512328</v>
      </c>
      <c r="F1789" s="11">
        <f t="shared" ca="1" si="55"/>
        <v>52.895171424221587</v>
      </c>
    </row>
    <row r="1790" spans="5:6" x14ac:dyDescent="0.25">
      <c r="E1790" s="11">
        <f t="shared" ca="1" si="54"/>
        <v>0.56109380463978031</v>
      </c>
      <c r="F1790" s="11">
        <f t="shared" ca="1" si="55"/>
        <v>50.806685716338585</v>
      </c>
    </row>
    <row r="1791" spans="5:6" x14ac:dyDescent="0.25">
      <c r="E1791" s="11">
        <f t="shared" ca="1" si="54"/>
        <v>0.87756383496733381</v>
      </c>
      <c r="F1791" s="11">
        <f t="shared" ca="1" si="55"/>
        <v>61.906145000651613</v>
      </c>
    </row>
    <row r="1792" spans="5:6" x14ac:dyDescent="0.25">
      <c r="E1792" s="11">
        <f t="shared" ca="1" si="54"/>
        <v>0.93546964897695772</v>
      </c>
      <c r="F1792" s="11">
        <f t="shared" ca="1" si="55"/>
        <v>66.15824896483727</v>
      </c>
    </row>
    <row r="1793" spans="5:6" x14ac:dyDescent="0.25">
      <c r="E1793" s="11">
        <f t="shared" ca="1" si="54"/>
        <v>6.1283883630799507E-2</v>
      </c>
      <c r="F1793" s="11">
        <f t="shared" ca="1" si="55"/>
        <v>35.279536672255084</v>
      </c>
    </row>
    <row r="1794" spans="5:6" x14ac:dyDescent="0.25">
      <c r="E1794" s="11">
        <f t="shared" ca="1" si="54"/>
        <v>0.7680151998909045</v>
      </c>
      <c r="F1794" s="11">
        <f t="shared" ca="1" si="55"/>
        <v>56.99323120325257</v>
      </c>
    </row>
    <row r="1795" spans="5:6" x14ac:dyDescent="0.25">
      <c r="E1795" s="11">
        <f t="shared" ca="1" si="54"/>
        <v>0.1160926878798032</v>
      </c>
      <c r="F1795" s="11">
        <f t="shared" ca="1" si="55"/>
        <v>38.165391264085436</v>
      </c>
    </row>
    <row r="1796" spans="5:6" x14ac:dyDescent="0.25">
      <c r="E1796" s="11">
        <f t="shared" ref="E1796:E1859" ca="1" si="56">RAND()</f>
        <v>0.55972630817607916</v>
      </c>
      <c r="F1796" s="11">
        <f t="shared" ref="F1796:F1859" ca="1" si="57">_xlfn.GAMMA.INV(E1796,$C$3,$C$4)</f>
        <v>50.771020477567319</v>
      </c>
    </row>
    <row r="1797" spans="5:6" x14ac:dyDescent="0.25">
      <c r="E1797" s="11">
        <f t="shared" ca="1" si="56"/>
        <v>0.6013173305755567</v>
      </c>
      <c r="F1797" s="11">
        <f t="shared" ca="1" si="57"/>
        <v>51.87383423515994</v>
      </c>
    </row>
    <row r="1798" spans="5:6" x14ac:dyDescent="0.25">
      <c r="E1798" s="11">
        <f t="shared" ca="1" si="56"/>
        <v>0.64608295915000991</v>
      </c>
      <c r="F1798" s="11">
        <f t="shared" ca="1" si="57"/>
        <v>53.114479003277992</v>
      </c>
    </row>
    <row r="1799" spans="5:6" x14ac:dyDescent="0.25">
      <c r="E1799" s="11">
        <f t="shared" ca="1" si="56"/>
        <v>0.54077294944958432</v>
      </c>
      <c r="F1799" s="11">
        <f t="shared" ca="1" si="57"/>
        <v>50.280125572306261</v>
      </c>
    </row>
    <row r="1800" spans="5:6" x14ac:dyDescent="0.25">
      <c r="E1800" s="11">
        <f t="shared" ca="1" si="56"/>
        <v>0.13276405316535034</v>
      </c>
      <c r="F1800" s="11">
        <f t="shared" ca="1" si="57"/>
        <v>38.859633606363801</v>
      </c>
    </row>
    <row r="1801" spans="5:6" x14ac:dyDescent="0.25">
      <c r="E1801" s="11">
        <f t="shared" ca="1" si="56"/>
        <v>5.3918860824519688E-2</v>
      </c>
      <c r="F1801" s="11">
        <f t="shared" ca="1" si="57"/>
        <v>34.768337631061513</v>
      </c>
    </row>
    <row r="1802" spans="5:6" x14ac:dyDescent="0.25">
      <c r="E1802" s="11">
        <f t="shared" ca="1" si="56"/>
        <v>0.56478424622519119</v>
      </c>
      <c r="F1802" s="11">
        <f t="shared" ca="1" si="57"/>
        <v>50.90311454183098</v>
      </c>
    </row>
    <row r="1803" spans="5:6" x14ac:dyDescent="0.25">
      <c r="E1803" s="11">
        <f t="shared" ca="1" si="56"/>
        <v>0.6291110421891507</v>
      </c>
      <c r="F1803" s="11">
        <f t="shared" ca="1" si="57"/>
        <v>52.636278499038148</v>
      </c>
    </row>
    <row r="1804" spans="5:6" x14ac:dyDescent="0.25">
      <c r="E1804" s="11">
        <f t="shared" ca="1" si="56"/>
        <v>0.57885697632623834</v>
      </c>
      <c r="F1804" s="11">
        <f t="shared" ca="1" si="57"/>
        <v>51.273383299375688</v>
      </c>
    </row>
    <row r="1805" spans="5:6" x14ac:dyDescent="0.25">
      <c r="E1805" s="11">
        <f t="shared" ca="1" si="56"/>
        <v>0.87959713442267184</v>
      </c>
      <c r="F1805" s="11">
        <f t="shared" ca="1" si="57"/>
        <v>62.0243780384722</v>
      </c>
    </row>
    <row r="1806" spans="5:6" x14ac:dyDescent="0.25">
      <c r="E1806" s="11">
        <f t="shared" ca="1" si="56"/>
        <v>7.5436950444770501E-3</v>
      </c>
      <c r="F1806" s="11">
        <f t="shared" ca="1" si="57"/>
        <v>28.638732545204213</v>
      </c>
    </row>
    <row r="1807" spans="5:6" x14ac:dyDescent="0.25">
      <c r="E1807" s="11">
        <f t="shared" ca="1" si="56"/>
        <v>0.19471487359548023</v>
      </c>
      <c r="F1807" s="11">
        <f t="shared" ca="1" si="57"/>
        <v>41.072093927171096</v>
      </c>
    </row>
    <row r="1808" spans="5:6" x14ac:dyDescent="0.25">
      <c r="E1808" s="11">
        <f t="shared" ca="1" si="56"/>
        <v>0.40666078929823524</v>
      </c>
      <c r="F1808" s="11">
        <f t="shared" ca="1" si="57"/>
        <v>46.900415907879385</v>
      </c>
    </row>
    <row r="1809" spans="5:6" x14ac:dyDescent="0.25">
      <c r="E1809" s="11">
        <f t="shared" ca="1" si="56"/>
        <v>0.29288078199622236</v>
      </c>
      <c r="F1809" s="11">
        <f t="shared" ca="1" si="57"/>
        <v>43.952945056633361</v>
      </c>
    </row>
    <row r="1810" spans="5:6" x14ac:dyDescent="0.25">
      <c r="E1810" s="11">
        <f t="shared" ca="1" si="56"/>
        <v>0.49603640400425841</v>
      </c>
      <c r="F1810" s="11">
        <f t="shared" ca="1" si="57"/>
        <v>49.1413585914352</v>
      </c>
    </row>
    <row r="1811" spans="5:6" x14ac:dyDescent="0.25">
      <c r="E1811" s="11">
        <f t="shared" ca="1" si="56"/>
        <v>0.51541530545619652</v>
      </c>
      <c r="F1811" s="11">
        <f t="shared" ca="1" si="57"/>
        <v>49.631826801257205</v>
      </c>
    </row>
    <row r="1812" spans="5:6" x14ac:dyDescent="0.25">
      <c r="E1812" s="11">
        <f t="shared" ca="1" si="56"/>
        <v>0.30087439670317984</v>
      </c>
      <c r="F1812" s="11">
        <f t="shared" ca="1" si="57"/>
        <v>44.168972275426889</v>
      </c>
    </row>
    <row r="1813" spans="5:6" x14ac:dyDescent="0.25">
      <c r="E1813" s="11">
        <f t="shared" ca="1" si="56"/>
        <v>0.9499456014925528</v>
      </c>
      <c r="F1813" s="11">
        <f t="shared" ca="1" si="57"/>
        <v>67.71866267419054</v>
      </c>
    </row>
    <row r="1814" spans="5:6" x14ac:dyDescent="0.25">
      <c r="E1814" s="11">
        <f t="shared" ca="1" si="56"/>
        <v>0.86459639924375586</v>
      </c>
      <c r="F1814" s="11">
        <f t="shared" ca="1" si="57"/>
        <v>61.185839301257637</v>
      </c>
    </row>
    <row r="1815" spans="5:6" x14ac:dyDescent="0.25">
      <c r="E1815" s="11">
        <f t="shared" ca="1" si="56"/>
        <v>0.36028167759398833</v>
      </c>
      <c r="F1815" s="11">
        <f t="shared" ca="1" si="57"/>
        <v>45.724926968201451</v>
      </c>
    </row>
    <row r="1816" spans="5:6" x14ac:dyDescent="0.25">
      <c r="E1816" s="11">
        <f t="shared" ca="1" si="56"/>
        <v>0.21230548438579089</v>
      </c>
      <c r="F1816" s="11">
        <f t="shared" ca="1" si="57"/>
        <v>41.629373664345515</v>
      </c>
    </row>
    <row r="1817" spans="5:6" x14ac:dyDescent="0.25">
      <c r="E1817" s="11">
        <f t="shared" ca="1" si="56"/>
        <v>0.98904004773109377</v>
      </c>
      <c r="F1817" s="11">
        <f t="shared" ca="1" si="57"/>
        <v>76.078106149460623</v>
      </c>
    </row>
    <row r="1818" spans="5:6" x14ac:dyDescent="0.25">
      <c r="E1818" s="11">
        <f t="shared" ca="1" si="56"/>
        <v>3.8166426248884555E-3</v>
      </c>
      <c r="F1818" s="11">
        <f t="shared" ca="1" si="57"/>
        <v>27.018393228113993</v>
      </c>
    </row>
    <row r="1819" spans="5:6" x14ac:dyDescent="0.25">
      <c r="E1819" s="11">
        <f t="shared" ca="1" si="56"/>
        <v>0.69404850982778732</v>
      </c>
      <c r="F1819" s="11">
        <f t="shared" ca="1" si="57"/>
        <v>54.531747918895597</v>
      </c>
    </row>
    <row r="1820" spans="5:6" x14ac:dyDescent="0.25">
      <c r="E1820" s="11">
        <f t="shared" ca="1" si="56"/>
        <v>0.86184646027815748</v>
      </c>
      <c r="F1820" s="11">
        <f t="shared" ca="1" si="57"/>
        <v>61.039942277451424</v>
      </c>
    </row>
    <row r="1821" spans="5:6" x14ac:dyDescent="0.25">
      <c r="E1821" s="11">
        <f t="shared" ca="1" si="56"/>
        <v>0.58957567590333482</v>
      </c>
      <c r="F1821" s="11">
        <f t="shared" ca="1" si="57"/>
        <v>51.55837140355095</v>
      </c>
    </row>
    <row r="1822" spans="5:6" x14ac:dyDescent="0.25">
      <c r="E1822" s="11">
        <f t="shared" ca="1" si="56"/>
        <v>0.3926489826829479</v>
      </c>
      <c r="F1822" s="11">
        <f t="shared" ca="1" si="57"/>
        <v>46.547515142175321</v>
      </c>
    </row>
    <row r="1823" spans="5:6" x14ac:dyDescent="0.25">
      <c r="E1823" s="11">
        <f t="shared" ca="1" si="56"/>
        <v>0.87307504606449493</v>
      </c>
      <c r="F1823" s="11">
        <f t="shared" ca="1" si="57"/>
        <v>61.650426015196729</v>
      </c>
    </row>
    <row r="1824" spans="5:6" x14ac:dyDescent="0.25">
      <c r="E1824" s="11">
        <f t="shared" ca="1" si="56"/>
        <v>0.11044090254003913</v>
      </c>
      <c r="F1824" s="11">
        <f t="shared" ca="1" si="57"/>
        <v>37.916195533964569</v>
      </c>
    </row>
    <row r="1825" spans="5:6" x14ac:dyDescent="0.25">
      <c r="E1825" s="11">
        <f t="shared" ca="1" si="56"/>
        <v>0.83146129876372288</v>
      </c>
      <c r="F1825" s="11">
        <f t="shared" ca="1" si="57"/>
        <v>59.55729761769831</v>
      </c>
    </row>
    <row r="1826" spans="5:6" x14ac:dyDescent="0.25">
      <c r="E1826" s="11">
        <f t="shared" ca="1" si="56"/>
        <v>0.62851539173536675</v>
      </c>
      <c r="F1826" s="11">
        <f t="shared" ca="1" si="57"/>
        <v>52.619681657344124</v>
      </c>
    </row>
    <row r="1827" spans="5:6" x14ac:dyDescent="0.25">
      <c r="E1827" s="11">
        <f t="shared" ca="1" si="56"/>
        <v>0.86715690408525981</v>
      </c>
      <c r="F1827" s="11">
        <f t="shared" ca="1" si="57"/>
        <v>61.323732434268152</v>
      </c>
    </row>
    <row r="1828" spans="5:6" x14ac:dyDescent="0.25">
      <c r="E1828" s="11">
        <f t="shared" ca="1" si="56"/>
        <v>0.42770118598263807</v>
      </c>
      <c r="F1828" s="11">
        <f t="shared" ca="1" si="57"/>
        <v>47.428168644979998</v>
      </c>
    </row>
    <row r="1829" spans="5:6" x14ac:dyDescent="0.25">
      <c r="E1829" s="11">
        <f t="shared" ca="1" si="56"/>
        <v>0.44506109439066277</v>
      </c>
      <c r="F1829" s="11">
        <f t="shared" ca="1" si="57"/>
        <v>47.862609116089402</v>
      </c>
    </row>
    <row r="1830" spans="5:6" x14ac:dyDescent="0.25">
      <c r="E1830" s="11">
        <f t="shared" ca="1" si="56"/>
        <v>0.29470700256913696</v>
      </c>
      <c r="F1830" s="11">
        <f t="shared" ca="1" si="57"/>
        <v>44.002471581489608</v>
      </c>
    </row>
    <row r="1831" spans="5:6" x14ac:dyDescent="0.25">
      <c r="E1831" s="11">
        <f t="shared" ca="1" si="56"/>
        <v>0.82671042890530277</v>
      </c>
      <c r="F1831" s="11">
        <f t="shared" ca="1" si="57"/>
        <v>59.343733112387362</v>
      </c>
    </row>
    <row r="1832" spans="5:6" x14ac:dyDescent="0.25">
      <c r="E1832" s="11">
        <f t="shared" ca="1" si="56"/>
        <v>0.57215055782418611</v>
      </c>
      <c r="F1832" s="11">
        <f t="shared" ca="1" si="57"/>
        <v>51.096407119015275</v>
      </c>
    </row>
    <row r="1833" spans="5:6" x14ac:dyDescent="0.25">
      <c r="E1833" s="11">
        <f t="shared" ca="1" si="56"/>
        <v>0.81177668458122121</v>
      </c>
      <c r="F1833" s="11">
        <f t="shared" ca="1" si="57"/>
        <v>58.698689776731534</v>
      </c>
    </row>
    <row r="1834" spans="5:6" x14ac:dyDescent="0.25">
      <c r="E1834" s="11">
        <f t="shared" ca="1" si="56"/>
        <v>6.1744883376325665E-3</v>
      </c>
      <c r="F1834" s="11">
        <f t="shared" ca="1" si="57"/>
        <v>28.142543438766999</v>
      </c>
    </row>
    <row r="1835" spans="5:6" x14ac:dyDescent="0.25">
      <c r="E1835" s="11">
        <f t="shared" ca="1" si="56"/>
        <v>0.67661600009906242</v>
      </c>
      <c r="F1835" s="11">
        <f t="shared" ca="1" si="57"/>
        <v>54.004014710091212</v>
      </c>
    </row>
    <row r="1836" spans="5:6" x14ac:dyDescent="0.25">
      <c r="E1836" s="11">
        <f t="shared" ca="1" si="56"/>
        <v>0.88128303249901718</v>
      </c>
      <c r="F1836" s="11">
        <f t="shared" ca="1" si="57"/>
        <v>62.123594955293775</v>
      </c>
    </row>
    <row r="1837" spans="5:6" x14ac:dyDescent="0.25">
      <c r="E1837" s="11">
        <f t="shared" ca="1" si="56"/>
        <v>0.40965694436451416</v>
      </c>
      <c r="F1837" s="11">
        <f t="shared" ca="1" si="57"/>
        <v>46.975701065847723</v>
      </c>
    </row>
    <row r="1838" spans="5:6" x14ac:dyDescent="0.25">
      <c r="E1838" s="11">
        <f t="shared" ca="1" si="56"/>
        <v>0.96997850356589077</v>
      </c>
      <c r="F1838" s="11">
        <f t="shared" ca="1" si="57"/>
        <v>70.694993018207839</v>
      </c>
    </row>
    <row r="1839" spans="5:6" x14ac:dyDescent="0.25">
      <c r="E1839" s="11">
        <f t="shared" ca="1" si="56"/>
        <v>0.94142299329665913</v>
      </c>
      <c r="F1839" s="11">
        <f t="shared" ca="1" si="57"/>
        <v>66.760012768192297</v>
      </c>
    </row>
    <row r="1840" spans="5:6" x14ac:dyDescent="0.25">
      <c r="E1840" s="11">
        <f t="shared" ca="1" si="56"/>
        <v>0.73056347093940699</v>
      </c>
      <c r="F1840" s="11">
        <f t="shared" ca="1" si="57"/>
        <v>55.69527953755059</v>
      </c>
    </row>
    <row r="1841" spans="5:6" x14ac:dyDescent="0.25">
      <c r="E1841" s="11">
        <f t="shared" ca="1" si="56"/>
        <v>0.36355902237031879</v>
      </c>
      <c r="F1841" s="11">
        <f t="shared" ca="1" si="57"/>
        <v>45.808814683894333</v>
      </c>
    </row>
    <row r="1842" spans="5:6" x14ac:dyDescent="0.25">
      <c r="E1842" s="11">
        <f t="shared" ca="1" si="56"/>
        <v>0.13143647467485409</v>
      </c>
      <c r="F1842" s="11">
        <f t="shared" ca="1" si="57"/>
        <v>38.806351882566737</v>
      </c>
    </row>
    <row r="1843" spans="5:6" x14ac:dyDescent="0.25">
      <c r="E1843" s="11">
        <f t="shared" ca="1" si="56"/>
        <v>0.69041827550407686</v>
      </c>
      <c r="F1843" s="11">
        <f t="shared" ca="1" si="57"/>
        <v>54.420521617870961</v>
      </c>
    </row>
    <row r="1844" spans="5:6" x14ac:dyDescent="0.25">
      <c r="E1844" s="11">
        <f t="shared" ca="1" si="56"/>
        <v>0.12489056657523301</v>
      </c>
      <c r="F1844" s="11">
        <f t="shared" ca="1" si="57"/>
        <v>38.538794801344253</v>
      </c>
    </row>
    <row r="1845" spans="5:6" x14ac:dyDescent="0.25">
      <c r="E1845" s="11">
        <f t="shared" ca="1" si="56"/>
        <v>0.69769071544302008</v>
      </c>
      <c r="F1845" s="11">
        <f t="shared" ca="1" si="57"/>
        <v>54.644081823038078</v>
      </c>
    </row>
    <row r="1846" spans="5:6" x14ac:dyDescent="0.25">
      <c r="E1846" s="11">
        <f t="shared" ca="1" si="56"/>
        <v>0.53315052826489762</v>
      </c>
      <c r="F1846" s="11">
        <f t="shared" ca="1" si="57"/>
        <v>50.084334072138688</v>
      </c>
    </row>
    <row r="1847" spans="5:6" x14ac:dyDescent="0.25">
      <c r="E1847" s="11">
        <f t="shared" ca="1" si="56"/>
        <v>0.57048024639264461</v>
      </c>
      <c r="F1847" s="11">
        <f t="shared" ca="1" si="57"/>
        <v>51.05247988297706</v>
      </c>
    </row>
    <row r="1848" spans="5:6" x14ac:dyDescent="0.25">
      <c r="E1848" s="11">
        <f t="shared" ca="1" si="56"/>
        <v>0.56103350224241844</v>
      </c>
      <c r="F1848" s="11">
        <f t="shared" ca="1" si="57"/>
        <v>50.805112239576019</v>
      </c>
    </row>
    <row r="1849" spans="5:6" x14ac:dyDescent="0.25">
      <c r="E1849" s="11">
        <f t="shared" ca="1" si="56"/>
        <v>0.12325241410079413</v>
      </c>
      <c r="F1849" s="11">
        <f t="shared" ca="1" si="57"/>
        <v>38.470516976195213</v>
      </c>
    </row>
    <row r="1850" spans="5:6" x14ac:dyDescent="0.25">
      <c r="E1850" s="11">
        <f t="shared" ca="1" si="56"/>
        <v>0.20086278895716925</v>
      </c>
      <c r="F1850" s="11">
        <f t="shared" ca="1" si="57"/>
        <v>41.269577738120077</v>
      </c>
    </row>
    <row r="1851" spans="5:6" x14ac:dyDescent="0.25">
      <c r="E1851" s="11">
        <f t="shared" ca="1" si="56"/>
        <v>0.95238108753637563</v>
      </c>
      <c r="F1851" s="11">
        <f t="shared" ca="1" si="57"/>
        <v>68.018184084029215</v>
      </c>
    </row>
    <row r="1852" spans="5:6" x14ac:dyDescent="0.25">
      <c r="E1852" s="11">
        <f t="shared" ca="1" si="56"/>
        <v>0.79344010410606358</v>
      </c>
      <c r="F1852" s="11">
        <f t="shared" ca="1" si="57"/>
        <v>57.954234957028788</v>
      </c>
    </row>
    <row r="1853" spans="5:6" x14ac:dyDescent="0.25">
      <c r="E1853" s="11">
        <f t="shared" ca="1" si="56"/>
        <v>0.35286280866499498</v>
      </c>
      <c r="F1853" s="11">
        <f t="shared" ca="1" si="57"/>
        <v>45.534431379617232</v>
      </c>
    </row>
    <row r="1854" spans="5:6" x14ac:dyDescent="0.25">
      <c r="E1854" s="11">
        <f t="shared" ca="1" si="56"/>
        <v>0.33562994150216119</v>
      </c>
      <c r="F1854" s="11">
        <f t="shared" ca="1" si="57"/>
        <v>45.08830803393478</v>
      </c>
    </row>
    <row r="1855" spans="5:6" x14ac:dyDescent="0.25">
      <c r="E1855" s="11">
        <f t="shared" ca="1" si="56"/>
        <v>0.90380973568359269</v>
      </c>
      <c r="F1855" s="11">
        <f t="shared" ca="1" si="57"/>
        <v>63.569430570782963</v>
      </c>
    </row>
    <row r="1856" spans="5:6" x14ac:dyDescent="0.25">
      <c r="E1856" s="11">
        <f t="shared" ca="1" si="56"/>
        <v>2.5949554726610757E-2</v>
      </c>
      <c r="F1856" s="11">
        <f t="shared" ca="1" si="57"/>
        <v>32.164231643200182</v>
      </c>
    </row>
    <row r="1857" spans="5:6" x14ac:dyDescent="0.25">
      <c r="E1857" s="11">
        <f t="shared" ca="1" si="56"/>
        <v>0.60780476037685727</v>
      </c>
      <c r="F1857" s="11">
        <f t="shared" ca="1" si="57"/>
        <v>52.04972517438231</v>
      </c>
    </row>
    <row r="1858" spans="5:6" x14ac:dyDescent="0.25">
      <c r="E1858" s="11">
        <f t="shared" ca="1" si="56"/>
        <v>0.59614532963947076</v>
      </c>
      <c r="F1858" s="11">
        <f t="shared" ca="1" si="57"/>
        <v>51.734435065582431</v>
      </c>
    </row>
    <row r="1859" spans="5:6" x14ac:dyDescent="0.25">
      <c r="E1859" s="11">
        <f t="shared" ca="1" si="56"/>
        <v>1.71202399919822E-2</v>
      </c>
      <c r="F1859" s="11">
        <f t="shared" ca="1" si="57"/>
        <v>30.875524805273862</v>
      </c>
    </row>
    <row r="1860" spans="5:6" x14ac:dyDescent="0.25">
      <c r="E1860" s="11">
        <f t="shared" ref="E1860:E1923" ca="1" si="58">RAND()</f>
        <v>0.4521582952408244</v>
      </c>
      <c r="F1860" s="11">
        <f t="shared" ref="F1860:F1923" ca="1" si="59">_xlfn.GAMMA.INV(E1860,$C$3,$C$4)</f>
        <v>48.040173087052054</v>
      </c>
    </row>
    <row r="1861" spans="5:6" x14ac:dyDescent="0.25">
      <c r="E1861" s="11">
        <f t="shared" ca="1" si="58"/>
        <v>0.24970994084043485</v>
      </c>
      <c r="F1861" s="11">
        <f t="shared" ca="1" si="59"/>
        <v>42.746733158303904</v>
      </c>
    </row>
    <row r="1862" spans="5:6" x14ac:dyDescent="0.25">
      <c r="E1862" s="11">
        <f t="shared" ca="1" si="58"/>
        <v>0.3945747202184734</v>
      </c>
      <c r="F1862" s="11">
        <f t="shared" ca="1" si="59"/>
        <v>46.59610715475678</v>
      </c>
    </row>
    <row r="1863" spans="5:6" x14ac:dyDescent="0.25">
      <c r="E1863" s="11">
        <f t="shared" ca="1" si="58"/>
        <v>0.6620807415211587</v>
      </c>
      <c r="F1863" s="11">
        <f t="shared" ca="1" si="59"/>
        <v>53.575464661398883</v>
      </c>
    </row>
    <row r="1864" spans="5:6" x14ac:dyDescent="0.25">
      <c r="E1864" s="11">
        <f t="shared" ca="1" si="58"/>
        <v>0.40186255524368297</v>
      </c>
      <c r="F1864" s="11">
        <f t="shared" ca="1" si="59"/>
        <v>46.779730268275571</v>
      </c>
    </row>
    <row r="1865" spans="5:6" x14ac:dyDescent="0.25">
      <c r="E1865" s="11">
        <f t="shared" ca="1" si="58"/>
        <v>0.63305489184960795</v>
      </c>
      <c r="F1865" s="11">
        <f t="shared" ca="1" si="59"/>
        <v>52.746475465692988</v>
      </c>
    </row>
    <row r="1866" spans="5:6" x14ac:dyDescent="0.25">
      <c r="E1866" s="11">
        <f t="shared" ca="1" si="58"/>
        <v>0.1284524236358856</v>
      </c>
      <c r="F1866" s="11">
        <f t="shared" ca="1" si="59"/>
        <v>38.685401431100857</v>
      </c>
    </row>
    <row r="1867" spans="5:6" x14ac:dyDescent="0.25">
      <c r="E1867" s="11">
        <f t="shared" ca="1" si="58"/>
        <v>0.73500389953825007</v>
      </c>
      <c r="F1867" s="11">
        <f t="shared" ca="1" si="59"/>
        <v>55.843014301025399</v>
      </c>
    </row>
    <row r="1868" spans="5:6" x14ac:dyDescent="0.25">
      <c r="E1868" s="11">
        <f t="shared" ca="1" si="58"/>
        <v>0.70712421400574965</v>
      </c>
      <c r="F1868" s="11">
        <f t="shared" ca="1" si="59"/>
        <v>54.938634219566254</v>
      </c>
    </row>
    <row r="1869" spans="5:6" x14ac:dyDescent="0.25">
      <c r="E1869" s="11">
        <f t="shared" ca="1" si="58"/>
        <v>0.43501302064899472</v>
      </c>
      <c r="F1869" s="11">
        <f t="shared" ca="1" si="59"/>
        <v>47.611204367151657</v>
      </c>
    </row>
    <row r="1870" spans="5:6" x14ac:dyDescent="0.25">
      <c r="E1870" s="11">
        <f t="shared" ca="1" si="58"/>
        <v>0.44173003524470467</v>
      </c>
      <c r="F1870" s="11">
        <f t="shared" ca="1" si="59"/>
        <v>47.779273262666869</v>
      </c>
    </row>
    <row r="1871" spans="5:6" x14ac:dyDescent="0.25">
      <c r="E1871" s="11">
        <f t="shared" ca="1" si="58"/>
        <v>0.95965942185836461</v>
      </c>
      <c r="F1871" s="11">
        <f t="shared" ca="1" si="59"/>
        <v>68.999327941586813</v>
      </c>
    </row>
    <row r="1872" spans="5:6" x14ac:dyDescent="0.25">
      <c r="E1872" s="11">
        <f t="shared" ca="1" si="58"/>
        <v>0.34635309951134452</v>
      </c>
      <c r="F1872" s="11">
        <f t="shared" ca="1" si="59"/>
        <v>45.366540262713286</v>
      </c>
    </row>
    <row r="1873" spans="5:6" x14ac:dyDescent="0.25">
      <c r="E1873" s="11">
        <f t="shared" ca="1" si="58"/>
        <v>0.46132046483002853</v>
      </c>
      <c r="F1873" s="11">
        <f t="shared" ca="1" si="59"/>
        <v>48.269491904132266</v>
      </c>
    </row>
    <row r="1874" spans="5:6" x14ac:dyDescent="0.25">
      <c r="E1874" s="11">
        <f t="shared" ca="1" si="58"/>
        <v>0.72447004266021719</v>
      </c>
      <c r="F1874" s="11">
        <f t="shared" ca="1" si="59"/>
        <v>55.494932313787039</v>
      </c>
    </row>
    <row r="1875" spans="5:6" x14ac:dyDescent="0.25">
      <c r="E1875" s="11">
        <f t="shared" ca="1" si="58"/>
        <v>0.60771083979313312</v>
      </c>
      <c r="F1875" s="11">
        <f t="shared" ca="1" si="59"/>
        <v>52.047170245871065</v>
      </c>
    </row>
    <row r="1876" spans="5:6" x14ac:dyDescent="0.25">
      <c r="E1876" s="11">
        <f t="shared" ca="1" si="58"/>
        <v>5.2006464995962065E-2</v>
      </c>
      <c r="F1876" s="11">
        <f t="shared" ca="1" si="59"/>
        <v>34.627537711453535</v>
      </c>
    </row>
    <row r="1877" spans="5:6" x14ac:dyDescent="0.25">
      <c r="E1877" s="11">
        <f t="shared" ca="1" si="58"/>
        <v>0.36391631929469792</v>
      </c>
      <c r="F1877" s="11">
        <f t="shared" ca="1" si="59"/>
        <v>45.81795080444833</v>
      </c>
    </row>
    <row r="1878" spans="5:6" x14ac:dyDescent="0.25">
      <c r="E1878" s="11">
        <f t="shared" ca="1" si="58"/>
        <v>0.41212120928991913</v>
      </c>
      <c r="F1878" s="11">
        <f t="shared" ca="1" si="59"/>
        <v>47.037582313920474</v>
      </c>
    </row>
    <row r="1879" spans="5:6" x14ac:dyDescent="0.25">
      <c r="E1879" s="11">
        <f t="shared" ca="1" si="58"/>
        <v>0.52783882690338302</v>
      </c>
      <c r="F1879" s="11">
        <f t="shared" ca="1" si="59"/>
        <v>49.948385476668484</v>
      </c>
    </row>
    <row r="1880" spans="5:6" x14ac:dyDescent="0.25">
      <c r="E1880" s="11">
        <f t="shared" ca="1" si="58"/>
        <v>0.24819437409190781</v>
      </c>
      <c r="F1880" s="11">
        <f t="shared" ca="1" si="59"/>
        <v>42.702952722615223</v>
      </c>
    </row>
    <row r="1881" spans="5:6" x14ac:dyDescent="0.25">
      <c r="E1881" s="11">
        <f t="shared" ca="1" si="58"/>
        <v>0.90993286108279003</v>
      </c>
      <c r="F1881" s="11">
        <f t="shared" ca="1" si="59"/>
        <v>64.008978486441066</v>
      </c>
    </row>
    <row r="1882" spans="5:6" x14ac:dyDescent="0.25">
      <c r="E1882" s="11">
        <f t="shared" ca="1" si="58"/>
        <v>0.21060738520190447</v>
      </c>
      <c r="F1882" s="11">
        <f t="shared" ca="1" si="59"/>
        <v>41.576583835515869</v>
      </c>
    </row>
    <row r="1883" spans="5:6" x14ac:dyDescent="0.25">
      <c r="E1883" s="11">
        <f t="shared" ca="1" si="58"/>
        <v>0.13724178047524327</v>
      </c>
      <c r="F1883" s="11">
        <f t="shared" ca="1" si="59"/>
        <v>39.03704626311994</v>
      </c>
    </row>
    <row r="1884" spans="5:6" x14ac:dyDescent="0.25">
      <c r="E1884" s="11">
        <f t="shared" ca="1" si="58"/>
        <v>0.67978938993093763</v>
      </c>
      <c r="F1884" s="11">
        <f t="shared" ca="1" si="59"/>
        <v>54.098914784035841</v>
      </c>
    </row>
    <row r="1885" spans="5:6" x14ac:dyDescent="0.25">
      <c r="E1885" s="11">
        <f t="shared" ca="1" si="58"/>
        <v>0.67495030700053926</v>
      </c>
      <c r="F1885" s="11">
        <f t="shared" ca="1" si="59"/>
        <v>53.954400337838749</v>
      </c>
    </row>
    <row r="1886" spans="5:6" x14ac:dyDescent="0.25">
      <c r="E1886" s="11">
        <f t="shared" ca="1" si="58"/>
        <v>0.791643442656215</v>
      </c>
      <c r="F1886" s="11">
        <f t="shared" ca="1" si="59"/>
        <v>57.883785797228057</v>
      </c>
    </row>
    <row r="1887" spans="5:6" x14ac:dyDescent="0.25">
      <c r="E1887" s="11">
        <f t="shared" ca="1" si="58"/>
        <v>0.6121087187357086</v>
      </c>
      <c r="F1887" s="11">
        <f t="shared" ca="1" si="59"/>
        <v>52.167081901471015</v>
      </c>
    </row>
    <row r="1888" spans="5:6" x14ac:dyDescent="0.25">
      <c r="E1888" s="11">
        <f t="shared" ca="1" si="58"/>
        <v>0.75262361115962773</v>
      </c>
      <c r="F1888" s="11">
        <f t="shared" ca="1" si="59"/>
        <v>56.444831477983286</v>
      </c>
    </row>
    <row r="1889" spans="5:6" x14ac:dyDescent="0.25">
      <c r="E1889" s="11">
        <f t="shared" ca="1" si="58"/>
        <v>0.93369807864222876</v>
      </c>
      <c r="F1889" s="11">
        <f t="shared" ca="1" si="59"/>
        <v>65.988199098264545</v>
      </c>
    </row>
    <row r="1890" spans="5:6" x14ac:dyDescent="0.25">
      <c r="E1890" s="11">
        <f t="shared" ca="1" si="58"/>
        <v>0.47227046841070752</v>
      </c>
      <c r="F1890" s="11">
        <f t="shared" ca="1" si="59"/>
        <v>48.543850368840531</v>
      </c>
    </row>
    <row r="1891" spans="5:6" x14ac:dyDescent="0.25">
      <c r="E1891" s="11">
        <f t="shared" ca="1" si="58"/>
        <v>2.8220792872389766E-2</v>
      </c>
      <c r="F1891" s="11">
        <f t="shared" ca="1" si="59"/>
        <v>32.439320781346886</v>
      </c>
    </row>
    <row r="1892" spans="5:6" x14ac:dyDescent="0.25">
      <c r="E1892" s="11">
        <f t="shared" ca="1" si="58"/>
        <v>0.75136446515926381</v>
      </c>
      <c r="F1892" s="11">
        <f t="shared" ca="1" si="59"/>
        <v>56.400948111676264</v>
      </c>
    </row>
    <row r="1893" spans="5:6" x14ac:dyDescent="0.25">
      <c r="E1893" s="11">
        <f t="shared" ca="1" si="58"/>
        <v>0.92671021613868343</v>
      </c>
      <c r="F1893" s="11">
        <f t="shared" ca="1" si="59"/>
        <v>65.352387825403312</v>
      </c>
    </row>
    <row r="1894" spans="5:6" x14ac:dyDescent="0.25">
      <c r="E1894" s="11">
        <f t="shared" ca="1" si="58"/>
        <v>0.82422593065322691</v>
      </c>
      <c r="F1894" s="11">
        <f t="shared" ca="1" si="59"/>
        <v>59.233729928899486</v>
      </c>
    </row>
    <row r="1895" spans="5:6" x14ac:dyDescent="0.25">
      <c r="E1895" s="11">
        <f t="shared" ca="1" si="58"/>
        <v>0.35389482623280699</v>
      </c>
      <c r="F1895" s="11">
        <f t="shared" ca="1" si="59"/>
        <v>45.560982735449507</v>
      </c>
    </row>
    <row r="1896" spans="5:6" x14ac:dyDescent="0.25">
      <c r="E1896" s="11">
        <f t="shared" ca="1" si="58"/>
        <v>0.32683959751757019</v>
      </c>
      <c r="F1896" s="11">
        <f t="shared" ca="1" si="59"/>
        <v>44.858505224500441</v>
      </c>
    </row>
    <row r="1897" spans="5:6" x14ac:dyDescent="0.25">
      <c r="E1897" s="11">
        <f t="shared" ca="1" si="58"/>
        <v>0.35930300546953309</v>
      </c>
      <c r="F1897" s="11">
        <f t="shared" ca="1" si="59"/>
        <v>45.699846038412751</v>
      </c>
    </row>
    <row r="1898" spans="5:6" x14ac:dyDescent="0.25">
      <c r="E1898" s="11">
        <f t="shared" ca="1" si="58"/>
        <v>1.0624107431717933E-2</v>
      </c>
      <c r="F1898" s="11">
        <f t="shared" ca="1" si="59"/>
        <v>29.530156410243812</v>
      </c>
    </row>
    <row r="1899" spans="5:6" x14ac:dyDescent="0.25">
      <c r="E1899" s="11">
        <f t="shared" ca="1" si="58"/>
        <v>0.22352933918144458</v>
      </c>
      <c r="F1899" s="11">
        <f t="shared" ca="1" si="59"/>
        <v>41.973396117011781</v>
      </c>
    </row>
    <row r="1900" spans="5:6" x14ac:dyDescent="0.25">
      <c r="E1900" s="11">
        <f t="shared" ca="1" si="58"/>
        <v>0.85829154246480499</v>
      </c>
      <c r="F1900" s="11">
        <f t="shared" ca="1" si="59"/>
        <v>60.854571748655772</v>
      </c>
    </row>
    <row r="1901" spans="5:6" x14ac:dyDescent="0.25">
      <c r="E1901" s="11">
        <f t="shared" ca="1" si="58"/>
        <v>7.4117094351717094E-2</v>
      </c>
      <c r="F1901" s="11">
        <f t="shared" ca="1" si="59"/>
        <v>36.075826011563926</v>
      </c>
    </row>
    <row r="1902" spans="5:6" x14ac:dyDescent="0.25">
      <c r="E1902" s="11">
        <f t="shared" ca="1" si="58"/>
        <v>0.19775118749854836</v>
      </c>
      <c r="F1902" s="11">
        <f t="shared" ca="1" si="59"/>
        <v>41.170010060208178</v>
      </c>
    </row>
    <row r="1903" spans="5:6" x14ac:dyDescent="0.25">
      <c r="E1903" s="11">
        <f t="shared" ca="1" si="58"/>
        <v>0.13174579438263145</v>
      </c>
      <c r="F1903" s="11">
        <f t="shared" ca="1" si="59"/>
        <v>38.818794873814625</v>
      </c>
    </row>
    <row r="1904" spans="5:6" x14ac:dyDescent="0.25">
      <c r="E1904" s="11">
        <f t="shared" ca="1" si="58"/>
        <v>3.3635583180479767E-2</v>
      </c>
      <c r="F1904" s="11">
        <f t="shared" ca="1" si="59"/>
        <v>33.033031629413514</v>
      </c>
    </row>
    <row r="1905" spans="5:6" x14ac:dyDescent="0.25">
      <c r="E1905" s="11">
        <f t="shared" ca="1" si="58"/>
        <v>0.34413913349643299</v>
      </c>
      <c r="F1905" s="11">
        <f t="shared" ca="1" si="59"/>
        <v>45.309271371028402</v>
      </c>
    </row>
    <row r="1906" spans="5:6" x14ac:dyDescent="0.25">
      <c r="E1906" s="11">
        <f t="shared" ca="1" si="58"/>
        <v>0.86169030991753537</v>
      </c>
      <c r="F1906" s="11">
        <f t="shared" ca="1" si="59"/>
        <v>61.031724307578735</v>
      </c>
    </row>
    <row r="1907" spans="5:6" x14ac:dyDescent="0.25">
      <c r="E1907" s="11">
        <f t="shared" ca="1" si="58"/>
        <v>0.42214232949544439</v>
      </c>
      <c r="F1907" s="11">
        <f t="shared" ca="1" si="59"/>
        <v>47.288918897905994</v>
      </c>
    </row>
    <row r="1908" spans="5:6" x14ac:dyDescent="0.25">
      <c r="E1908" s="11">
        <f t="shared" ca="1" si="58"/>
        <v>0.90786938156181152</v>
      </c>
      <c r="F1908" s="11">
        <f t="shared" ca="1" si="59"/>
        <v>63.858226127766848</v>
      </c>
    </row>
    <row r="1909" spans="5:6" x14ac:dyDescent="0.25">
      <c r="E1909" s="11">
        <f t="shared" ca="1" si="58"/>
        <v>0.29438077671801621</v>
      </c>
      <c r="F1909" s="11">
        <f t="shared" ca="1" si="59"/>
        <v>43.993632116779885</v>
      </c>
    </row>
    <row r="1910" spans="5:6" x14ac:dyDescent="0.25">
      <c r="E1910" s="11">
        <f t="shared" ca="1" si="58"/>
        <v>0.17913875919391864</v>
      </c>
      <c r="F1910" s="11">
        <f t="shared" ca="1" si="59"/>
        <v>40.557055947363018</v>
      </c>
    </row>
    <row r="1911" spans="5:6" x14ac:dyDescent="0.25">
      <c r="E1911" s="11">
        <f t="shared" ca="1" si="58"/>
        <v>0.74444918450444986</v>
      </c>
      <c r="F1911" s="11">
        <f t="shared" ca="1" si="59"/>
        <v>56.16240653710279</v>
      </c>
    </row>
    <row r="1912" spans="5:6" x14ac:dyDescent="0.25">
      <c r="E1912" s="11">
        <f t="shared" ca="1" si="58"/>
        <v>0.85549149364427457</v>
      </c>
      <c r="F1912" s="11">
        <f t="shared" ca="1" si="59"/>
        <v>60.711024959676898</v>
      </c>
    </row>
    <row r="1913" spans="5:6" x14ac:dyDescent="0.25">
      <c r="E1913" s="11">
        <f t="shared" ca="1" si="58"/>
        <v>0.98599663671948501</v>
      </c>
      <c r="F1913" s="11">
        <f t="shared" ca="1" si="59"/>
        <v>74.817808358714046</v>
      </c>
    </row>
    <row r="1914" spans="5:6" x14ac:dyDescent="0.25">
      <c r="E1914" s="11">
        <f t="shared" ca="1" si="58"/>
        <v>0.25393817773451</v>
      </c>
      <c r="F1914" s="11">
        <f t="shared" ca="1" si="59"/>
        <v>42.868294649616054</v>
      </c>
    </row>
    <row r="1915" spans="5:6" x14ac:dyDescent="0.25">
      <c r="E1915" s="11">
        <f t="shared" ca="1" si="58"/>
        <v>0.99329603696417634</v>
      </c>
      <c r="F1915" s="11">
        <f t="shared" ca="1" si="59"/>
        <v>78.528289815743904</v>
      </c>
    </row>
    <row r="1916" spans="5:6" x14ac:dyDescent="0.25">
      <c r="E1916" s="11">
        <f t="shared" ca="1" si="58"/>
        <v>0.19023887893361335</v>
      </c>
      <c r="F1916" s="11">
        <f t="shared" ca="1" si="59"/>
        <v>40.926333080539493</v>
      </c>
    </row>
    <row r="1917" spans="5:6" x14ac:dyDescent="0.25">
      <c r="E1917" s="11">
        <f t="shared" ca="1" si="58"/>
        <v>0.47350431420593919</v>
      </c>
      <c r="F1917" s="11">
        <f t="shared" ca="1" si="59"/>
        <v>48.574793379093137</v>
      </c>
    </row>
    <row r="1918" spans="5:6" x14ac:dyDescent="0.25">
      <c r="E1918" s="11">
        <f t="shared" ca="1" si="58"/>
        <v>0.64248002415701178</v>
      </c>
      <c r="F1918" s="11">
        <f t="shared" ca="1" si="59"/>
        <v>53.012074547258571</v>
      </c>
    </row>
    <row r="1919" spans="5:6" x14ac:dyDescent="0.25">
      <c r="E1919" s="11">
        <f t="shared" ca="1" si="58"/>
        <v>0.57170345919262389</v>
      </c>
      <c r="F1919" s="11">
        <f t="shared" ca="1" si="59"/>
        <v>51.084643184681312</v>
      </c>
    </row>
    <row r="1920" spans="5:6" x14ac:dyDescent="0.25">
      <c r="E1920" s="11">
        <f t="shared" ca="1" si="58"/>
        <v>0.73487148423521165</v>
      </c>
      <c r="F1920" s="11">
        <f t="shared" ca="1" si="59"/>
        <v>55.838587006106735</v>
      </c>
    </row>
    <row r="1921" spans="5:6" x14ac:dyDescent="0.25">
      <c r="E1921" s="11">
        <f t="shared" ca="1" si="58"/>
        <v>0.36788464781993879</v>
      </c>
      <c r="F1921" s="11">
        <f t="shared" ca="1" si="59"/>
        <v>45.919302302020547</v>
      </c>
    </row>
    <row r="1922" spans="5:6" x14ac:dyDescent="0.25">
      <c r="E1922" s="11">
        <f t="shared" ca="1" si="58"/>
        <v>0.76640216645063064</v>
      </c>
      <c r="F1922" s="11">
        <f t="shared" ca="1" si="59"/>
        <v>56.934673902339568</v>
      </c>
    </row>
    <row r="1923" spans="5:6" x14ac:dyDescent="0.25">
      <c r="E1923" s="11">
        <f t="shared" ca="1" si="58"/>
        <v>0.69898383630298322</v>
      </c>
      <c r="F1923" s="11">
        <f t="shared" ca="1" si="59"/>
        <v>54.684147062672949</v>
      </c>
    </row>
    <row r="1924" spans="5:6" x14ac:dyDescent="0.25">
      <c r="E1924" s="11">
        <f t="shared" ref="E1924:E1987" ca="1" si="60">RAND()</f>
        <v>0.38460461954869907</v>
      </c>
      <c r="F1924" s="11">
        <f t="shared" ref="F1924:F1987" ca="1" si="61">_xlfn.GAMMA.INV(E1924,$C$3,$C$4)</f>
        <v>46.344168357975306</v>
      </c>
    </row>
    <row r="1925" spans="5:6" x14ac:dyDescent="0.25">
      <c r="E1925" s="11">
        <f t="shared" ca="1" si="60"/>
        <v>0.8908328975804477</v>
      </c>
      <c r="F1925" s="11">
        <f t="shared" ca="1" si="61"/>
        <v>62.707439648991368</v>
      </c>
    </row>
    <row r="1926" spans="5:6" x14ac:dyDescent="0.25">
      <c r="E1926" s="11">
        <f t="shared" ca="1" si="60"/>
        <v>0.27197703089828396</v>
      </c>
      <c r="F1926" s="11">
        <f t="shared" ca="1" si="61"/>
        <v>43.378009274645621</v>
      </c>
    </row>
    <row r="1927" spans="5:6" x14ac:dyDescent="0.25">
      <c r="E1927" s="11">
        <f t="shared" ca="1" si="60"/>
        <v>0.20188728539931144</v>
      </c>
      <c r="F1927" s="11">
        <f t="shared" ca="1" si="61"/>
        <v>41.302192791875832</v>
      </c>
    </row>
    <row r="1928" spans="5:6" x14ac:dyDescent="0.25">
      <c r="E1928" s="11">
        <f t="shared" ca="1" si="60"/>
        <v>0.29120404218203411</v>
      </c>
      <c r="F1928" s="11">
        <f t="shared" ca="1" si="61"/>
        <v>43.907379278152774</v>
      </c>
    </row>
    <row r="1929" spans="5:6" x14ac:dyDescent="0.25">
      <c r="E1929" s="11">
        <f t="shared" ca="1" si="60"/>
        <v>0.96301526442738872</v>
      </c>
      <c r="F1929" s="11">
        <f t="shared" ca="1" si="61"/>
        <v>69.504412489323641</v>
      </c>
    </row>
    <row r="1930" spans="5:6" x14ac:dyDescent="0.25">
      <c r="E1930" s="11">
        <f t="shared" ca="1" si="60"/>
        <v>1.5631969415028646E-3</v>
      </c>
      <c r="F1930" s="11">
        <f t="shared" ca="1" si="61"/>
        <v>25.147291351113228</v>
      </c>
    </row>
    <row r="1931" spans="5:6" x14ac:dyDescent="0.25">
      <c r="E1931" s="11">
        <f t="shared" ca="1" si="60"/>
        <v>0.8189244960064167</v>
      </c>
      <c r="F1931" s="11">
        <f t="shared" ca="1" si="61"/>
        <v>59.002686913729448</v>
      </c>
    </row>
    <row r="1932" spans="5:6" x14ac:dyDescent="0.25">
      <c r="E1932" s="11">
        <f t="shared" ca="1" si="60"/>
        <v>0.88960235517549668</v>
      </c>
      <c r="F1932" s="11">
        <f t="shared" ca="1" si="61"/>
        <v>62.630006074783232</v>
      </c>
    </row>
    <row r="1933" spans="5:6" x14ac:dyDescent="0.25">
      <c r="E1933" s="11">
        <f t="shared" ca="1" si="60"/>
        <v>5.7505662254519918E-2</v>
      </c>
      <c r="F1933" s="11">
        <f t="shared" ca="1" si="61"/>
        <v>35.023087222733253</v>
      </c>
    </row>
    <row r="1934" spans="5:6" x14ac:dyDescent="0.25">
      <c r="E1934" s="11">
        <f t="shared" ca="1" si="60"/>
        <v>5.4172350680647408E-2</v>
      </c>
      <c r="F1934" s="11">
        <f t="shared" ca="1" si="61"/>
        <v>34.786731351798252</v>
      </c>
    </row>
    <row r="1935" spans="5:6" x14ac:dyDescent="0.25">
      <c r="E1935" s="11">
        <f t="shared" ca="1" si="60"/>
        <v>0.33450240368337425</v>
      </c>
      <c r="F1935" s="11">
        <f t="shared" ca="1" si="61"/>
        <v>45.058921875673974</v>
      </c>
    </row>
    <row r="1936" spans="5:6" x14ac:dyDescent="0.25">
      <c r="E1936" s="11">
        <f t="shared" ca="1" si="60"/>
        <v>0.49999446893260757</v>
      </c>
      <c r="F1936" s="11">
        <f t="shared" ca="1" si="61"/>
        <v>49.241252229641297</v>
      </c>
    </row>
    <row r="1937" spans="5:6" x14ac:dyDescent="0.25">
      <c r="E1937" s="11">
        <f t="shared" ca="1" si="60"/>
        <v>5.9788855015418529E-2</v>
      </c>
      <c r="F1937" s="11">
        <f t="shared" ca="1" si="61"/>
        <v>35.179430796735183</v>
      </c>
    </row>
    <row r="1938" spans="5:6" x14ac:dyDescent="0.25">
      <c r="E1938" s="11">
        <f t="shared" ca="1" si="60"/>
        <v>0.63604983897031209</v>
      </c>
      <c r="F1938" s="11">
        <f t="shared" ca="1" si="61"/>
        <v>52.830523161418633</v>
      </c>
    </row>
    <row r="1939" spans="5:6" x14ac:dyDescent="0.25">
      <c r="E1939" s="11">
        <f t="shared" ca="1" si="60"/>
        <v>0.22794789869009313</v>
      </c>
      <c r="F1939" s="11">
        <f t="shared" ca="1" si="61"/>
        <v>42.106626044031401</v>
      </c>
    </row>
    <row r="1940" spans="5:6" x14ac:dyDescent="0.25">
      <c r="E1940" s="11">
        <f t="shared" ca="1" si="60"/>
        <v>0.75374207791862247</v>
      </c>
      <c r="F1940" s="11">
        <f t="shared" ca="1" si="61"/>
        <v>56.483931119363369</v>
      </c>
    </row>
    <row r="1941" spans="5:6" x14ac:dyDescent="0.25">
      <c r="E1941" s="11">
        <f t="shared" ca="1" si="60"/>
        <v>0.30070947725556152</v>
      </c>
      <c r="F1941" s="11">
        <f t="shared" ca="1" si="61"/>
        <v>44.164534767287513</v>
      </c>
    </row>
    <row r="1942" spans="5:6" x14ac:dyDescent="0.25">
      <c r="E1942" s="11">
        <f t="shared" ca="1" si="60"/>
        <v>0.22821678685063473</v>
      </c>
      <c r="F1942" s="11">
        <f t="shared" ca="1" si="61"/>
        <v>42.114695564482425</v>
      </c>
    </row>
    <row r="1943" spans="5:6" x14ac:dyDescent="0.25">
      <c r="E1943" s="11">
        <f t="shared" ca="1" si="60"/>
        <v>4.3718529330957545E-2</v>
      </c>
      <c r="F1943" s="11">
        <f t="shared" ca="1" si="61"/>
        <v>33.970122504031657</v>
      </c>
    </row>
    <row r="1944" spans="5:6" x14ac:dyDescent="0.25">
      <c r="E1944" s="11">
        <f t="shared" ca="1" si="60"/>
        <v>0.69375268589348515</v>
      </c>
      <c r="F1944" s="11">
        <f t="shared" ca="1" si="61"/>
        <v>54.522656896136574</v>
      </c>
    </row>
    <row r="1945" spans="5:6" x14ac:dyDescent="0.25">
      <c r="E1945" s="11">
        <f t="shared" ca="1" si="60"/>
        <v>0.77969095822129852</v>
      </c>
      <c r="F1945" s="11">
        <f t="shared" ca="1" si="61"/>
        <v>57.425303998717588</v>
      </c>
    </row>
    <row r="1946" spans="5:6" x14ac:dyDescent="0.25">
      <c r="E1946" s="11">
        <f t="shared" ca="1" si="60"/>
        <v>3.878621621392242E-2</v>
      </c>
      <c r="F1946" s="11">
        <f t="shared" ca="1" si="61"/>
        <v>33.534384624288158</v>
      </c>
    </row>
    <row r="1947" spans="5:6" x14ac:dyDescent="0.25">
      <c r="E1947" s="11">
        <f t="shared" ca="1" si="60"/>
        <v>0.642059474592658</v>
      </c>
      <c r="F1947" s="11">
        <f t="shared" ca="1" si="61"/>
        <v>53.000153711312286</v>
      </c>
    </row>
    <row r="1948" spans="5:6" x14ac:dyDescent="0.25">
      <c r="E1948" s="11">
        <f t="shared" ca="1" si="60"/>
        <v>0.33945347356829936</v>
      </c>
      <c r="F1948" s="11">
        <f t="shared" ca="1" si="61"/>
        <v>45.187768551855484</v>
      </c>
    </row>
    <row r="1949" spans="5:6" x14ac:dyDescent="0.25">
      <c r="E1949" s="11">
        <f t="shared" ca="1" si="60"/>
        <v>0.54699812655160018</v>
      </c>
      <c r="F1949" s="11">
        <f t="shared" ca="1" si="61"/>
        <v>50.440688479362365</v>
      </c>
    </row>
    <row r="1950" spans="5:6" x14ac:dyDescent="0.25">
      <c r="E1950" s="11">
        <f t="shared" ca="1" si="60"/>
        <v>0.91902304265896917</v>
      </c>
      <c r="F1950" s="11">
        <f t="shared" ca="1" si="61"/>
        <v>64.708560289787741</v>
      </c>
    </row>
    <row r="1951" spans="5:6" x14ac:dyDescent="0.25">
      <c r="E1951" s="11">
        <f t="shared" ca="1" si="60"/>
        <v>0.23278990463062599</v>
      </c>
      <c r="F1951" s="11">
        <f t="shared" ca="1" si="61"/>
        <v>42.251288998947231</v>
      </c>
    </row>
    <row r="1952" spans="5:6" x14ac:dyDescent="0.25">
      <c r="E1952" s="11">
        <f t="shared" ca="1" si="60"/>
        <v>0.92081813874328067</v>
      </c>
      <c r="F1952" s="11">
        <f t="shared" ca="1" si="61"/>
        <v>64.854247468951243</v>
      </c>
    </row>
    <row r="1953" spans="5:6" x14ac:dyDescent="0.25">
      <c r="E1953" s="11">
        <f t="shared" ca="1" si="60"/>
        <v>0.82729563410359808</v>
      </c>
      <c r="F1953" s="11">
        <f t="shared" ca="1" si="61"/>
        <v>59.369808928071009</v>
      </c>
    </row>
    <row r="1954" spans="5:6" x14ac:dyDescent="0.25">
      <c r="E1954" s="11">
        <f t="shared" ca="1" si="60"/>
        <v>0.26218027981241954</v>
      </c>
      <c r="F1954" s="11">
        <f t="shared" ca="1" si="61"/>
        <v>43.102905876007725</v>
      </c>
    </row>
    <row r="1955" spans="5:6" x14ac:dyDescent="0.25">
      <c r="E1955" s="11">
        <f t="shared" ca="1" si="60"/>
        <v>0.8741536969123832</v>
      </c>
      <c r="F1955" s="11">
        <f t="shared" ca="1" si="61"/>
        <v>61.711228249419094</v>
      </c>
    </row>
    <row r="1956" spans="5:6" x14ac:dyDescent="0.25">
      <c r="E1956" s="11">
        <f t="shared" ca="1" si="60"/>
        <v>0.86381200076704556</v>
      </c>
      <c r="F1956" s="11">
        <f t="shared" ca="1" si="61"/>
        <v>61.143994991110091</v>
      </c>
    </row>
    <row r="1957" spans="5:6" x14ac:dyDescent="0.25">
      <c r="E1957" s="11">
        <f t="shared" ca="1" si="60"/>
        <v>0.53877028373184077</v>
      </c>
      <c r="F1957" s="11">
        <f t="shared" ca="1" si="61"/>
        <v>50.228600920987596</v>
      </c>
    </row>
    <row r="1958" spans="5:6" x14ac:dyDescent="0.25">
      <c r="E1958" s="11">
        <f t="shared" ca="1" si="60"/>
        <v>0.89875497348995603</v>
      </c>
      <c r="F1958" s="11">
        <f t="shared" ca="1" si="61"/>
        <v>63.223235196171345</v>
      </c>
    </row>
    <row r="1959" spans="5:6" x14ac:dyDescent="0.25">
      <c r="E1959" s="11">
        <f t="shared" ca="1" si="60"/>
        <v>0.5851440809198134</v>
      </c>
      <c r="F1959" s="11">
        <f t="shared" ca="1" si="61"/>
        <v>51.440214151153775</v>
      </c>
    </row>
    <row r="1960" spans="5:6" x14ac:dyDescent="0.25">
      <c r="E1960" s="11">
        <f t="shared" ca="1" si="60"/>
        <v>0.85155692555247009</v>
      </c>
      <c r="F1960" s="11">
        <f t="shared" ca="1" si="61"/>
        <v>60.512813426112501</v>
      </c>
    </row>
    <row r="1961" spans="5:6" x14ac:dyDescent="0.25">
      <c r="E1961" s="11">
        <f t="shared" ca="1" si="60"/>
        <v>0.20013225803294132</v>
      </c>
      <c r="F1961" s="11">
        <f t="shared" ca="1" si="61"/>
        <v>41.246270834313115</v>
      </c>
    </row>
    <row r="1962" spans="5:6" x14ac:dyDescent="0.25">
      <c r="E1962" s="11">
        <f t="shared" ca="1" si="60"/>
        <v>0.39213858389030098</v>
      </c>
      <c r="F1962" s="11">
        <f t="shared" ca="1" si="61"/>
        <v>46.534630920059996</v>
      </c>
    </row>
    <row r="1963" spans="5:6" x14ac:dyDescent="0.25">
      <c r="E1963" s="11">
        <f t="shared" ca="1" si="60"/>
        <v>0.31020658433673365</v>
      </c>
      <c r="F1963" s="11">
        <f t="shared" ca="1" si="61"/>
        <v>44.418815816521608</v>
      </c>
    </row>
    <row r="1964" spans="5:6" x14ac:dyDescent="0.25">
      <c r="E1964" s="11">
        <f t="shared" ca="1" si="60"/>
        <v>0.27481753616809024</v>
      </c>
      <c r="F1964" s="11">
        <f t="shared" ca="1" si="61"/>
        <v>43.457059555942536</v>
      </c>
    </row>
    <row r="1965" spans="5:6" x14ac:dyDescent="0.25">
      <c r="E1965" s="11">
        <f t="shared" ca="1" si="60"/>
        <v>0.7449411309918349</v>
      </c>
      <c r="F1965" s="11">
        <f t="shared" ca="1" si="61"/>
        <v>56.179241186521047</v>
      </c>
    </row>
    <row r="1966" spans="5:6" x14ac:dyDescent="0.25">
      <c r="E1966" s="11">
        <f t="shared" ca="1" si="60"/>
        <v>0.46684914284442403</v>
      </c>
      <c r="F1966" s="11">
        <f t="shared" ca="1" si="61"/>
        <v>48.407964772551303</v>
      </c>
    </row>
    <row r="1967" spans="5:6" x14ac:dyDescent="0.25">
      <c r="E1967" s="11">
        <f t="shared" ca="1" si="60"/>
        <v>0.50510036081719245</v>
      </c>
      <c r="F1967" s="11">
        <f t="shared" ca="1" si="61"/>
        <v>49.370316188366232</v>
      </c>
    </row>
    <row r="1968" spans="5:6" x14ac:dyDescent="0.25">
      <c r="E1968" s="11">
        <f t="shared" ca="1" si="60"/>
        <v>1.9892082397074629E-2</v>
      </c>
      <c r="F1968" s="11">
        <f t="shared" ca="1" si="61"/>
        <v>31.326902848453194</v>
      </c>
    </row>
    <row r="1969" spans="5:6" x14ac:dyDescent="0.25">
      <c r="E1969" s="11">
        <f t="shared" ca="1" si="60"/>
        <v>7.066974739702736E-2</v>
      </c>
      <c r="F1969" s="11">
        <f t="shared" ca="1" si="61"/>
        <v>35.871932633473619</v>
      </c>
    </row>
    <row r="1970" spans="5:6" x14ac:dyDescent="0.25">
      <c r="E1970" s="11">
        <f t="shared" ca="1" si="60"/>
        <v>0.64235750413624626</v>
      </c>
      <c r="F1970" s="11">
        <f t="shared" ca="1" si="61"/>
        <v>53.008600923698104</v>
      </c>
    </row>
    <row r="1971" spans="5:6" x14ac:dyDescent="0.25">
      <c r="E1971" s="11">
        <f t="shared" ca="1" si="60"/>
        <v>0.82823097161527981</v>
      </c>
      <c r="F1971" s="11">
        <f t="shared" ca="1" si="61"/>
        <v>59.411619030150661</v>
      </c>
    </row>
    <row r="1972" spans="5:6" x14ac:dyDescent="0.25">
      <c r="E1972" s="11">
        <f t="shared" ca="1" si="60"/>
        <v>0.48871881377717474</v>
      </c>
      <c r="F1972" s="11">
        <f t="shared" ca="1" si="61"/>
        <v>48.957000559727774</v>
      </c>
    </row>
    <row r="1973" spans="5:6" x14ac:dyDescent="0.25">
      <c r="E1973" s="11">
        <f t="shared" ca="1" si="60"/>
        <v>9.433783589637923E-2</v>
      </c>
      <c r="F1973" s="11">
        <f t="shared" ca="1" si="61"/>
        <v>37.158567997933389</v>
      </c>
    </row>
    <row r="1974" spans="5:6" x14ac:dyDescent="0.25">
      <c r="E1974" s="11">
        <f t="shared" ca="1" si="60"/>
        <v>0.62519666740299062</v>
      </c>
      <c r="F1974" s="11">
        <f t="shared" ca="1" si="61"/>
        <v>52.52742969145477</v>
      </c>
    </row>
    <row r="1975" spans="5:6" x14ac:dyDescent="0.25">
      <c r="E1975" s="11">
        <f t="shared" ca="1" si="60"/>
        <v>6.0503049628350181E-2</v>
      </c>
      <c r="F1975" s="11">
        <f t="shared" ca="1" si="61"/>
        <v>35.227469694797314</v>
      </c>
    </row>
    <row r="1976" spans="5:6" x14ac:dyDescent="0.25">
      <c r="E1976" s="11">
        <f t="shared" ca="1" si="60"/>
        <v>0.48457224648471331</v>
      </c>
      <c r="F1976" s="11">
        <f t="shared" ca="1" si="61"/>
        <v>48.852699615182694</v>
      </c>
    </row>
    <row r="1977" spans="5:6" x14ac:dyDescent="0.25">
      <c r="E1977" s="11">
        <f t="shared" ca="1" si="60"/>
        <v>0.58236111363514509</v>
      </c>
      <c r="F1977" s="11">
        <f t="shared" ca="1" si="61"/>
        <v>51.366253812371447</v>
      </c>
    </row>
    <row r="1978" spans="5:6" x14ac:dyDescent="0.25">
      <c r="E1978" s="11">
        <f t="shared" ca="1" si="60"/>
        <v>0.29663877502942582</v>
      </c>
      <c r="F1978" s="11">
        <f t="shared" ca="1" si="61"/>
        <v>44.054747589370244</v>
      </c>
    </row>
    <row r="1979" spans="5:6" x14ac:dyDescent="0.25">
      <c r="E1979" s="11">
        <f t="shared" ca="1" si="60"/>
        <v>0.45127776881252291</v>
      </c>
      <c r="F1979" s="11">
        <f t="shared" ca="1" si="61"/>
        <v>48.018141381203854</v>
      </c>
    </row>
    <row r="1980" spans="5:6" x14ac:dyDescent="0.25">
      <c r="E1980" s="11">
        <f t="shared" ca="1" si="60"/>
        <v>0.87934566333772302</v>
      </c>
      <c r="F1980" s="11">
        <f t="shared" ca="1" si="61"/>
        <v>62.009671625473516</v>
      </c>
    </row>
    <row r="1981" spans="5:6" x14ac:dyDescent="0.25">
      <c r="E1981" s="11">
        <f t="shared" ca="1" si="60"/>
        <v>8.419994886076354E-2</v>
      </c>
      <c r="F1981" s="11">
        <f t="shared" ca="1" si="61"/>
        <v>36.637459424829935</v>
      </c>
    </row>
    <row r="1982" spans="5:6" x14ac:dyDescent="0.25">
      <c r="E1982" s="11">
        <f t="shared" ca="1" si="60"/>
        <v>0.91783399646479691</v>
      </c>
      <c r="F1982" s="11">
        <f t="shared" ca="1" si="61"/>
        <v>64.613511925396281</v>
      </c>
    </row>
    <row r="1983" spans="5:6" x14ac:dyDescent="0.25">
      <c r="E1983" s="11">
        <f t="shared" ca="1" si="60"/>
        <v>0.92367314809808976</v>
      </c>
      <c r="F1983" s="11">
        <f t="shared" ca="1" si="61"/>
        <v>65.091654092641917</v>
      </c>
    </row>
    <row r="1984" spans="5:6" x14ac:dyDescent="0.25">
      <c r="E1984" s="11">
        <f t="shared" ca="1" si="60"/>
        <v>0.88760025297542677</v>
      </c>
      <c r="F1984" s="11">
        <f t="shared" ca="1" si="61"/>
        <v>62.505464050446584</v>
      </c>
    </row>
    <row r="1985" spans="5:6" x14ac:dyDescent="0.25">
      <c r="E1985" s="11">
        <f t="shared" ca="1" si="60"/>
        <v>0.24647131900019992</v>
      </c>
      <c r="F1985" s="11">
        <f t="shared" ca="1" si="61"/>
        <v>42.653041958133542</v>
      </c>
    </row>
    <row r="1986" spans="5:6" x14ac:dyDescent="0.25">
      <c r="E1986" s="11">
        <f t="shared" ca="1" si="60"/>
        <v>0.88291088930644457</v>
      </c>
      <c r="F1986" s="11">
        <f t="shared" ca="1" si="61"/>
        <v>62.220445177806006</v>
      </c>
    </row>
    <row r="1987" spans="5:6" x14ac:dyDescent="0.25">
      <c r="E1987" s="11">
        <f t="shared" ca="1" si="60"/>
        <v>0.92409355944276728</v>
      </c>
      <c r="F1987" s="11">
        <f t="shared" ca="1" si="61"/>
        <v>65.127229312469453</v>
      </c>
    </row>
    <row r="1988" spans="5:6" x14ac:dyDescent="0.25">
      <c r="E1988" s="11">
        <f t="shared" ref="E1988:E2051" ca="1" si="62">RAND()</f>
        <v>0.26773991390043961</v>
      </c>
      <c r="F1988" s="11">
        <f t="shared" ref="F1988:F2051" ca="1" si="63">_xlfn.GAMMA.INV(E1988,$C$3,$C$4)</f>
        <v>43.259505823365025</v>
      </c>
    </row>
    <row r="1989" spans="5:6" x14ac:dyDescent="0.25">
      <c r="E1989" s="11">
        <f t="shared" ca="1" si="62"/>
        <v>0.18982125856610366</v>
      </c>
      <c r="F1989" s="11">
        <f t="shared" ca="1" si="63"/>
        <v>40.912644633000234</v>
      </c>
    </row>
    <row r="1990" spans="5:6" x14ac:dyDescent="0.25">
      <c r="E1990" s="11">
        <f t="shared" ca="1" si="62"/>
        <v>0.96409180109312764</v>
      </c>
      <c r="F1990" s="11">
        <f t="shared" ca="1" si="63"/>
        <v>69.674907081120324</v>
      </c>
    </row>
    <row r="1991" spans="5:6" x14ac:dyDescent="0.25">
      <c r="E1991" s="11">
        <f t="shared" ca="1" si="62"/>
        <v>0.23729808216870607</v>
      </c>
      <c r="F1991" s="11">
        <f t="shared" ca="1" si="63"/>
        <v>42.384778940968999</v>
      </c>
    </row>
    <row r="1992" spans="5:6" x14ac:dyDescent="0.25">
      <c r="E1992" s="11">
        <f t="shared" ca="1" si="62"/>
        <v>0.73979833302465947</v>
      </c>
      <c r="F1992" s="11">
        <f t="shared" ca="1" si="63"/>
        <v>56.004241088536354</v>
      </c>
    </row>
    <row r="1993" spans="5:6" x14ac:dyDescent="0.25">
      <c r="E1993" s="11">
        <f t="shared" ca="1" si="62"/>
        <v>0.44570534826412678</v>
      </c>
      <c r="F1993" s="11">
        <f t="shared" ca="1" si="63"/>
        <v>47.878726768489337</v>
      </c>
    </row>
    <row r="1994" spans="5:6" x14ac:dyDescent="0.25">
      <c r="E1994" s="11">
        <f t="shared" ca="1" si="62"/>
        <v>0.36274952398937843</v>
      </c>
      <c r="F1994" s="11">
        <f t="shared" ca="1" si="63"/>
        <v>45.788109009862545</v>
      </c>
    </row>
    <row r="1995" spans="5:6" x14ac:dyDescent="0.25">
      <c r="E1995" s="11">
        <f t="shared" ca="1" si="62"/>
        <v>0.28572407049455517</v>
      </c>
      <c r="F1995" s="11">
        <f t="shared" ca="1" si="63"/>
        <v>43.75781931346193</v>
      </c>
    </row>
    <row r="1996" spans="5:6" x14ac:dyDescent="0.25">
      <c r="E1996" s="11">
        <f t="shared" ca="1" si="62"/>
        <v>0.79041493005949448</v>
      </c>
      <c r="F1996" s="11">
        <f t="shared" ca="1" si="63"/>
        <v>57.835852834621058</v>
      </c>
    </row>
    <row r="1997" spans="5:6" x14ac:dyDescent="0.25">
      <c r="E1997" s="11">
        <f t="shared" ca="1" si="62"/>
        <v>0.48685446711959934</v>
      </c>
      <c r="F1997" s="11">
        <f t="shared" ca="1" si="63"/>
        <v>48.910091685223215</v>
      </c>
    </row>
    <row r="1998" spans="5:6" x14ac:dyDescent="0.25">
      <c r="E1998" s="11">
        <f t="shared" ca="1" si="62"/>
        <v>0.23194547989087266</v>
      </c>
      <c r="F1998" s="11">
        <f t="shared" ca="1" si="63"/>
        <v>42.226158143189487</v>
      </c>
    </row>
    <row r="1999" spans="5:6" x14ac:dyDescent="0.25">
      <c r="E1999" s="11">
        <f t="shared" ca="1" si="62"/>
        <v>1.1651972925899701E-2</v>
      </c>
      <c r="F1999" s="11">
        <f t="shared" ca="1" si="63"/>
        <v>29.780643755830063</v>
      </c>
    </row>
    <row r="2000" spans="5:6" x14ac:dyDescent="0.25">
      <c r="E2000" s="11">
        <f t="shared" ca="1" si="62"/>
        <v>0.56335342530811749</v>
      </c>
      <c r="F2000" s="11">
        <f t="shared" ca="1" si="63"/>
        <v>50.865696651390223</v>
      </c>
    </row>
    <row r="2001" spans="5:6" x14ac:dyDescent="0.25">
      <c r="E2001" s="11">
        <f t="shared" ca="1" si="62"/>
        <v>0.36469560826880398</v>
      </c>
      <c r="F2001" s="11">
        <f t="shared" ca="1" si="63"/>
        <v>45.83787106834059</v>
      </c>
    </row>
    <row r="2002" spans="5:6" x14ac:dyDescent="0.25">
      <c r="E2002" s="11">
        <f t="shared" ca="1" si="62"/>
        <v>0.16816649604590106</v>
      </c>
      <c r="F2002" s="11">
        <f t="shared" ca="1" si="63"/>
        <v>40.179959004099736</v>
      </c>
    </row>
    <row r="2003" spans="5:6" x14ac:dyDescent="0.25">
      <c r="E2003" s="11">
        <f t="shared" ca="1" si="62"/>
        <v>0.28486731629811834</v>
      </c>
      <c r="F2003" s="11">
        <f t="shared" ca="1" si="63"/>
        <v>43.734345665009023</v>
      </c>
    </row>
    <row r="2004" spans="5:6" x14ac:dyDescent="0.25">
      <c r="E2004" s="11">
        <f t="shared" ca="1" si="62"/>
        <v>0.89227791673279755</v>
      </c>
      <c r="F2004" s="11">
        <f t="shared" ca="1" si="63"/>
        <v>62.79925546722081</v>
      </c>
    </row>
    <row r="2005" spans="5:6" x14ac:dyDescent="0.25">
      <c r="E2005" s="11">
        <f t="shared" ca="1" si="62"/>
        <v>0.19365572773820083</v>
      </c>
      <c r="F2005" s="11">
        <f t="shared" ca="1" si="63"/>
        <v>41.037757614133476</v>
      </c>
    </row>
    <row r="2006" spans="5:6" x14ac:dyDescent="0.25">
      <c r="E2006" s="11">
        <f t="shared" ca="1" si="62"/>
        <v>0.1640554247834225</v>
      </c>
      <c r="F2006" s="11">
        <f t="shared" ca="1" si="63"/>
        <v>40.035252360463524</v>
      </c>
    </row>
    <row r="2007" spans="5:6" x14ac:dyDescent="0.25">
      <c r="E2007" s="11">
        <f t="shared" ca="1" si="62"/>
        <v>0.28556652045652542</v>
      </c>
      <c r="F2007" s="11">
        <f t="shared" ca="1" si="63"/>
        <v>43.753504583993113</v>
      </c>
    </row>
    <row r="2008" spans="5:6" x14ac:dyDescent="0.25">
      <c r="E2008" s="11">
        <f t="shared" ca="1" si="62"/>
        <v>0.2169995108925491</v>
      </c>
      <c r="F2008" s="11">
        <f t="shared" ca="1" si="63"/>
        <v>41.774263632276963</v>
      </c>
    </row>
    <row r="2009" spans="5:6" x14ac:dyDescent="0.25">
      <c r="E2009" s="11">
        <f t="shared" ca="1" si="62"/>
        <v>0.26117858380303383</v>
      </c>
      <c r="F2009" s="11">
        <f t="shared" ca="1" si="63"/>
        <v>43.074552336035772</v>
      </c>
    </row>
    <row r="2010" spans="5:6" x14ac:dyDescent="0.25">
      <c r="E2010" s="11">
        <f t="shared" ca="1" si="62"/>
        <v>6.4855306614846508E-2</v>
      </c>
      <c r="F2010" s="11">
        <f t="shared" ca="1" si="63"/>
        <v>35.511930731619564</v>
      </c>
    </row>
    <row r="2011" spans="5:6" x14ac:dyDescent="0.25">
      <c r="E2011" s="11">
        <f t="shared" ca="1" si="62"/>
        <v>0.38839467776314196</v>
      </c>
      <c r="F2011" s="11">
        <f t="shared" ca="1" si="63"/>
        <v>46.440050233347918</v>
      </c>
    </row>
    <row r="2012" spans="5:6" x14ac:dyDescent="0.25">
      <c r="E2012" s="11">
        <f t="shared" ca="1" si="62"/>
        <v>7.7420981617866147E-3</v>
      </c>
      <c r="F2012" s="11">
        <f t="shared" ca="1" si="63"/>
        <v>28.704359084360334</v>
      </c>
    </row>
    <row r="2013" spans="5:6" x14ac:dyDescent="0.25">
      <c r="E2013" s="11">
        <f t="shared" ca="1" si="62"/>
        <v>0.61612213700062024</v>
      </c>
      <c r="F2013" s="11">
        <f t="shared" ca="1" si="63"/>
        <v>52.277013977855965</v>
      </c>
    </row>
    <row r="2014" spans="5:6" x14ac:dyDescent="0.25">
      <c r="E2014" s="11">
        <f t="shared" ca="1" si="62"/>
        <v>0.55268873761590542</v>
      </c>
      <c r="F2014" s="11">
        <f t="shared" ca="1" si="63"/>
        <v>50.588022755865936</v>
      </c>
    </row>
    <row r="2015" spans="5:6" x14ac:dyDescent="0.25">
      <c r="E2015" s="11">
        <f t="shared" ca="1" si="62"/>
        <v>0.95892201402625699</v>
      </c>
      <c r="F2015" s="11">
        <f t="shared" ca="1" si="63"/>
        <v>68.893254114955496</v>
      </c>
    </row>
    <row r="2016" spans="5:6" x14ac:dyDescent="0.25">
      <c r="E2016" s="11">
        <f t="shared" ca="1" si="62"/>
        <v>9.7330579695984465E-3</v>
      </c>
      <c r="F2016" s="11">
        <f t="shared" ca="1" si="63"/>
        <v>29.296637675941025</v>
      </c>
    </row>
    <row r="2017" spans="5:6" x14ac:dyDescent="0.25">
      <c r="E2017" s="11">
        <f t="shared" ca="1" si="62"/>
        <v>0.62370208352823542</v>
      </c>
      <c r="F2017" s="11">
        <f t="shared" ca="1" si="63"/>
        <v>52.486003678026627</v>
      </c>
    </row>
    <row r="2018" spans="5:6" x14ac:dyDescent="0.25">
      <c r="E2018" s="11">
        <f t="shared" ca="1" si="62"/>
        <v>0.973743454477901</v>
      </c>
      <c r="F2018" s="11">
        <f t="shared" ca="1" si="63"/>
        <v>71.444205466798849</v>
      </c>
    </row>
    <row r="2019" spans="5:6" x14ac:dyDescent="0.25">
      <c r="E2019" s="11">
        <f t="shared" ca="1" si="62"/>
        <v>0.7644659952743158</v>
      </c>
      <c r="F2019" s="11">
        <f t="shared" ca="1" si="63"/>
        <v>56.864733166434256</v>
      </c>
    </row>
    <row r="2020" spans="5:6" x14ac:dyDescent="0.25">
      <c r="E2020" s="11">
        <f t="shared" ca="1" si="62"/>
        <v>0.21765415670374377</v>
      </c>
      <c r="F2020" s="11">
        <f t="shared" ca="1" si="63"/>
        <v>41.794352460070463</v>
      </c>
    </row>
    <row r="2021" spans="5:6" x14ac:dyDescent="0.25">
      <c r="E2021" s="11">
        <f t="shared" ca="1" si="62"/>
        <v>0.28076154233371786</v>
      </c>
      <c r="F2021" s="11">
        <f t="shared" ca="1" si="63"/>
        <v>43.621500820041177</v>
      </c>
    </row>
    <row r="2022" spans="5:6" x14ac:dyDescent="0.25">
      <c r="E2022" s="11">
        <f t="shared" ca="1" si="62"/>
        <v>1.8478137471863887E-2</v>
      </c>
      <c r="F2022" s="11">
        <f t="shared" ca="1" si="63"/>
        <v>31.103290433043874</v>
      </c>
    </row>
    <row r="2023" spans="5:6" x14ac:dyDescent="0.25">
      <c r="E2023" s="11">
        <f t="shared" ca="1" si="62"/>
        <v>0.71810775759772594</v>
      </c>
      <c r="F2023" s="11">
        <f t="shared" ca="1" si="63"/>
        <v>55.288557208325642</v>
      </c>
    </row>
    <row r="2024" spans="5:6" x14ac:dyDescent="0.25">
      <c r="E2024" s="11">
        <f t="shared" ca="1" si="62"/>
        <v>0.19410422780035097</v>
      </c>
      <c r="F2024" s="11">
        <f t="shared" ca="1" si="63"/>
        <v>41.052309031802324</v>
      </c>
    </row>
    <row r="2025" spans="5:6" x14ac:dyDescent="0.25">
      <c r="E2025" s="11">
        <f t="shared" ca="1" si="62"/>
        <v>6.3517939768716669E-2</v>
      </c>
      <c r="F2025" s="11">
        <f t="shared" ca="1" si="63"/>
        <v>35.425981020630523</v>
      </c>
    </row>
    <row r="2026" spans="5:6" x14ac:dyDescent="0.25">
      <c r="E2026" s="11">
        <f t="shared" ca="1" si="62"/>
        <v>0.39193413206924654</v>
      </c>
      <c r="F2026" s="11">
        <f t="shared" ca="1" si="63"/>
        <v>46.529469210766926</v>
      </c>
    </row>
    <row r="2027" spans="5:6" x14ac:dyDescent="0.25">
      <c r="E2027" s="11">
        <f t="shared" ca="1" si="62"/>
        <v>0.64637416365279343</v>
      </c>
      <c r="F2027" s="11">
        <f t="shared" ca="1" si="63"/>
        <v>53.122777609801979</v>
      </c>
    </row>
    <row r="2028" spans="5:6" x14ac:dyDescent="0.25">
      <c r="E2028" s="11">
        <f t="shared" ca="1" si="62"/>
        <v>0.68495760741888945</v>
      </c>
      <c r="F2028" s="11">
        <f t="shared" ca="1" si="63"/>
        <v>54.254556887301455</v>
      </c>
    </row>
    <row r="2029" spans="5:6" x14ac:dyDescent="0.25">
      <c r="E2029" s="11">
        <f t="shared" ca="1" si="62"/>
        <v>0.98342357808002601</v>
      </c>
      <c r="F2029" s="11">
        <f t="shared" ca="1" si="63"/>
        <v>73.933498224286367</v>
      </c>
    </row>
    <row r="2030" spans="5:6" x14ac:dyDescent="0.25">
      <c r="E2030" s="11">
        <f t="shared" ca="1" si="62"/>
        <v>0.76104736966676723</v>
      </c>
      <c r="F2030" s="11">
        <f t="shared" ca="1" si="63"/>
        <v>56.742147679327665</v>
      </c>
    </row>
    <row r="2031" spans="5:6" x14ac:dyDescent="0.25">
      <c r="E2031" s="11">
        <f t="shared" ca="1" si="62"/>
        <v>0.67649068170678828</v>
      </c>
      <c r="F2031" s="11">
        <f t="shared" ca="1" si="63"/>
        <v>54.000277268877809</v>
      </c>
    </row>
    <row r="2032" spans="5:6" x14ac:dyDescent="0.25">
      <c r="E2032" s="11">
        <f t="shared" ca="1" si="62"/>
        <v>0.51401608477578908</v>
      </c>
      <c r="F2032" s="11">
        <f t="shared" ca="1" si="63"/>
        <v>49.596287419167936</v>
      </c>
    </row>
    <row r="2033" spans="5:6" x14ac:dyDescent="0.25">
      <c r="E2033" s="11">
        <f t="shared" ca="1" si="62"/>
        <v>0.43714295571212802</v>
      </c>
      <c r="F2033" s="11">
        <f t="shared" ca="1" si="63"/>
        <v>47.664503756441391</v>
      </c>
    </row>
    <row r="2034" spans="5:6" x14ac:dyDescent="0.25">
      <c r="E2034" s="11">
        <f t="shared" ca="1" si="62"/>
        <v>0.45593405582447954</v>
      </c>
      <c r="F2034" s="11">
        <f t="shared" ca="1" si="63"/>
        <v>48.134657828577048</v>
      </c>
    </row>
    <row r="2035" spans="5:6" x14ac:dyDescent="0.25">
      <c r="E2035" s="11">
        <f t="shared" ca="1" si="62"/>
        <v>0.13416311487736599</v>
      </c>
      <c r="F2035" s="11">
        <f t="shared" ca="1" si="63"/>
        <v>38.915441968382787</v>
      </c>
    </row>
    <row r="2036" spans="5:6" x14ac:dyDescent="0.25">
      <c r="E2036" s="11">
        <f t="shared" ca="1" si="62"/>
        <v>7.877910137344335E-2</v>
      </c>
      <c r="F2036" s="11">
        <f t="shared" ca="1" si="63"/>
        <v>36.341526999486618</v>
      </c>
    </row>
    <row r="2037" spans="5:6" x14ac:dyDescent="0.25">
      <c r="E2037" s="11">
        <f t="shared" ca="1" si="62"/>
        <v>0.50887969438261405</v>
      </c>
      <c r="F2037" s="11">
        <f t="shared" ca="1" si="63"/>
        <v>49.466005837156892</v>
      </c>
    </row>
    <row r="2038" spans="5:6" x14ac:dyDescent="0.25">
      <c r="E2038" s="11">
        <f t="shared" ca="1" si="62"/>
        <v>0.33984611073284721</v>
      </c>
      <c r="F2038" s="11">
        <f t="shared" ca="1" si="63"/>
        <v>45.19796590498617</v>
      </c>
    </row>
    <row r="2039" spans="5:6" x14ac:dyDescent="0.25">
      <c r="E2039" s="11">
        <f t="shared" ca="1" si="62"/>
        <v>0.42142065105395499</v>
      </c>
      <c r="F2039" s="11">
        <f t="shared" ca="1" si="63"/>
        <v>47.27083305100637</v>
      </c>
    </row>
    <row r="2040" spans="5:6" x14ac:dyDescent="0.25">
      <c r="E2040" s="11">
        <f t="shared" ca="1" si="62"/>
        <v>0.86009039806650278</v>
      </c>
      <c r="F2040" s="11">
        <f t="shared" ca="1" si="63"/>
        <v>60.947926478227025</v>
      </c>
    </row>
    <row r="2041" spans="5:6" x14ac:dyDescent="0.25">
      <c r="E2041" s="11">
        <f t="shared" ca="1" si="62"/>
        <v>0.51758750898250394</v>
      </c>
      <c r="F2041" s="11">
        <f t="shared" ca="1" si="63"/>
        <v>49.687042865336771</v>
      </c>
    </row>
    <row r="2042" spans="5:6" x14ac:dyDescent="0.25">
      <c r="E2042" s="11">
        <f t="shared" ca="1" si="62"/>
        <v>0.66676187085479877</v>
      </c>
      <c r="F2042" s="11">
        <f t="shared" ca="1" si="63"/>
        <v>53.712418486615668</v>
      </c>
    </row>
    <row r="2043" spans="5:6" x14ac:dyDescent="0.25">
      <c r="E2043" s="11">
        <f t="shared" ca="1" si="62"/>
        <v>0.42416186455729032</v>
      </c>
      <c r="F2043" s="11">
        <f t="shared" ca="1" si="63"/>
        <v>47.339520083028908</v>
      </c>
    </row>
    <row r="2044" spans="5:6" x14ac:dyDescent="0.25">
      <c r="E2044" s="11">
        <f t="shared" ca="1" si="62"/>
        <v>4.1925888166986947E-2</v>
      </c>
      <c r="F2044" s="11">
        <f t="shared" ca="1" si="63"/>
        <v>33.81615143097612</v>
      </c>
    </row>
    <row r="2045" spans="5:6" x14ac:dyDescent="0.25">
      <c r="E2045" s="11">
        <f t="shared" ca="1" si="62"/>
        <v>0.75078516207356805</v>
      </c>
      <c r="F2045" s="11">
        <f t="shared" ca="1" si="63"/>
        <v>56.380805750471346</v>
      </c>
    </row>
    <row r="2046" spans="5:6" x14ac:dyDescent="0.25">
      <c r="E2046" s="11">
        <f t="shared" ca="1" si="62"/>
        <v>0.96323706982081492</v>
      </c>
      <c r="F2046" s="11">
        <f t="shared" ca="1" si="63"/>
        <v>69.539183271260995</v>
      </c>
    </row>
    <row r="2047" spans="5:6" x14ac:dyDescent="0.25">
      <c r="E2047" s="11">
        <f t="shared" ca="1" si="62"/>
        <v>0.10507855206115002</v>
      </c>
      <c r="F2047" s="11">
        <f t="shared" ca="1" si="63"/>
        <v>37.672245098975402</v>
      </c>
    </row>
    <row r="2048" spans="5:6" x14ac:dyDescent="0.25">
      <c r="E2048" s="11">
        <f t="shared" ca="1" si="62"/>
        <v>0.28635713515137584</v>
      </c>
      <c r="F2048" s="11">
        <f t="shared" ca="1" si="63"/>
        <v>43.775148174542515</v>
      </c>
    </row>
    <row r="2049" spans="5:6" x14ac:dyDescent="0.25">
      <c r="E2049" s="11">
        <f t="shared" ca="1" si="62"/>
        <v>6.7623955701308969E-2</v>
      </c>
      <c r="F2049" s="11">
        <f t="shared" ca="1" si="63"/>
        <v>35.686021915778632</v>
      </c>
    </row>
    <row r="2050" spans="5:6" x14ac:dyDescent="0.25">
      <c r="E2050" s="11">
        <f t="shared" ca="1" si="62"/>
        <v>0.93323951796754356</v>
      </c>
      <c r="F2050" s="11">
        <f t="shared" ca="1" si="63"/>
        <v>65.944802917427481</v>
      </c>
    </row>
    <row r="2051" spans="5:6" x14ac:dyDescent="0.25">
      <c r="E2051" s="11">
        <f t="shared" ca="1" si="62"/>
        <v>0.68589629618580439</v>
      </c>
      <c r="F2051" s="11">
        <f t="shared" ca="1" si="63"/>
        <v>54.282973671845113</v>
      </c>
    </row>
    <row r="2052" spans="5:6" x14ac:dyDescent="0.25">
      <c r="E2052" s="11">
        <f t="shared" ref="E2052:E2115" ca="1" si="64">RAND()</f>
        <v>0.76176887350607081</v>
      </c>
      <c r="F2052" s="11">
        <f t="shared" ref="F2052:F2115" ca="1" si="65">_xlfn.GAMMA.INV(E2052,$C$3,$C$4)</f>
        <v>56.767924422879602</v>
      </c>
    </row>
    <row r="2053" spans="5:6" x14ac:dyDescent="0.25">
      <c r="E2053" s="11">
        <f t="shared" ca="1" si="64"/>
        <v>0.49481640659762638</v>
      </c>
      <c r="F2053" s="11">
        <f t="shared" ca="1" si="65"/>
        <v>49.110594070518829</v>
      </c>
    </row>
    <row r="2054" spans="5:6" x14ac:dyDescent="0.25">
      <c r="E2054" s="11">
        <f t="shared" ca="1" si="64"/>
        <v>0.88511033788250104</v>
      </c>
      <c r="F2054" s="11">
        <f t="shared" ca="1" si="65"/>
        <v>62.352990062437058</v>
      </c>
    </row>
    <row r="2055" spans="5:6" x14ac:dyDescent="0.25">
      <c r="E2055" s="11">
        <f t="shared" ca="1" si="64"/>
        <v>0.65487011368682813</v>
      </c>
      <c r="F2055" s="11">
        <f t="shared" ca="1" si="65"/>
        <v>53.366375233376743</v>
      </c>
    </row>
    <row r="2056" spans="5:6" x14ac:dyDescent="0.25">
      <c r="E2056" s="11">
        <f t="shared" ca="1" si="64"/>
        <v>3.7909003589152723E-2</v>
      </c>
      <c r="F2056" s="11">
        <f t="shared" ca="1" si="65"/>
        <v>33.452655254268002</v>
      </c>
    </row>
    <row r="2057" spans="5:6" x14ac:dyDescent="0.25">
      <c r="E2057" s="11">
        <f t="shared" ca="1" si="64"/>
        <v>0.78392686802181044</v>
      </c>
      <c r="F2057" s="11">
        <f t="shared" ca="1" si="65"/>
        <v>57.585822559500826</v>
      </c>
    </row>
    <row r="2058" spans="5:6" x14ac:dyDescent="0.25">
      <c r="E2058" s="11">
        <f t="shared" ca="1" si="64"/>
        <v>0.33561196166529439</v>
      </c>
      <c r="F2058" s="11">
        <f t="shared" ca="1" si="65"/>
        <v>45.087839641592183</v>
      </c>
    </row>
    <row r="2059" spans="5:6" x14ac:dyDescent="0.25">
      <c r="E2059" s="11">
        <f t="shared" ca="1" si="64"/>
        <v>0.48074357238530396</v>
      </c>
      <c r="F2059" s="11">
        <f t="shared" ca="1" si="65"/>
        <v>48.756489762715141</v>
      </c>
    </row>
    <row r="2060" spans="5:6" x14ac:dyDescent="0.25">
      <c r="E2060" s="11">
        <f t="shared" ca="1" si="64"/>
        <v>0.31628688153410944</v>
      </c>
      <c r="F2060" s="11">
        <f t="shared" ca="1" si="65"/>
        <v>44.580336555640763</v>
      </c>
    </row>
    <row r="2061" spans="5:6" x14ac:dyDescent="0.25">
      <c r="E2061" s="11">
        <f t="shared" ca="1" si="64"/>
        <v>0.77380093818325713</v>
      </c>
      <c r="F2061" s="11">
        <f t="shared" ca="1" si="65"/>
        <v>57.205493584758671</v>
      </c>
    </row>
    <row r="2062" spans="5:6" x14ac:dyDescent="0.25">
      <c r="E2062" s="11">
        <f t="shared" ca="1" si="64"/>
        <v>0.36753509729863287</v>
      </c>
      <c r="F2062" s="11">
        <f t="shared" ca="1" si="65"/>
        <v>45.910383357034618</v>
      </c>
    </row>
    <row r="2063" spans="5:6" x14ac:dyDescent="0.25">
      <c r="E2063" s="11">
        <f t="shared" ca="1" si="64"/>
        <v>2.789360562265808E-2</v>
      </c>
      <c r="F2063" s="11">
        <f t="shared" ca="1" si="65"/>
        <v>32.400760198583299</v>
      </c>
    </row>
    <row r="2064" spans="5:6" x14ac:dyDescent="0.25">
      <c r="E2064" s="11">
        <f t="shared" ca="1" si="64"/>
        <v>0.21766232803676699</v>
      </c>
      <c r="F2064" s="11">
        <f t="shared" ca="1" si="65"/>
        <v>41.794603030858802</v>
      </c>
    </row>
    <row r="2065" spans="5:6" x14ac:dyDescent="0.25">
      <c r="E2065" s="11">
        <f t="shared" ca="1" si="64"/>
        <v>3.1926151794885338E-2</v>
      </c>
      <c r="F2065" s="11">
        <f t="shared" ca="1" si="65"/>
        <v>32.853938657358647</v>
      </c>
    </row>
    <row r="2066" spans="5:6" x14ac:dyDescent="0.25">
      <c r="E2066" s="11">
        <f t="shared" ca="1" si="64"/>
        <v>9.0020259278137837E-2</v>
      </c>
      <c r="F2066" s="11">
        <f t="shared" ca="1" si="65"/>
        <v>36.94138260236052</v>
      </c>
    </row>
    <row r="2067" spans="5:6" x14ac:dyDescent="0.25">
      <c r="E2067" s="11">
        <f t="shared" ca="1" si="64"/>
        <v>0.87448185227420983</v>
      </c>
      <c r="F2067" s="11">
        <f t="shared" ca="1" si="65"/>
        <v>61.729805844346956</v>
      </c>
    </row>
    <row r="2068" spans="5:6" x14ac:dyDescent="0.25">
      <c r="E2068" s="11">
        <f t="shared" ca="1" si="64"/>
        <v>0.16316544937889477</v>
      </c>
      <c r="F2068" s="11">
        <f t="shared" ca="1" si="65"/>
        <v>40.00366482142455</v>
      </c>
    </row>
    <row r="2069" spans="5:6" x14ac:dyDescent="0.25">
      <c r="E2069" s="11">
        <f t="shared" ca="1" si="64"/>
        <v>0.37328424981244657</v>
      </c>
      <c r="F2069" s="11">
        <f t="shared" ca="1" si="65"/>
        <v>46.056873893165026</v>
      </c>
    </row>
    <row r="2070" spans="5:6" x14ac:dyDescent="0.25">
      <c r="E2070" s="11">
        <f t="shared" ca="1" si="64"/>
        <v>2.0203486513613034E-2</v>
      </c>
      <c r="F2070" s="11">
        <f t="shared" ca="1" si="65"/>
        <v>31.374471539313998</v>
      </c>
    </row>
    <row r="2071" spans="5:6" x14ac:dyDescent="0.25">
      <c r="E2071" s="11">
        <f t="shared" ca="1" si="64"/>
        <v>0.4095596952695153</v>
      </c>
      <c r="F2071" s="11">
        <f t="shared" ca="1" si="65"/>
        <v>46.97325829966281</v>
      </c>
    </row>
    <row r="2072" spans="5:6" x14ac:dyDescent="0.25">
      <c r="E2072" s="11">
        <f t="shared" ca="1" si="64"/>
        <v>0.56965239734305562</v>
      </c>
      <c r="F2072" s="11">
        <f t="shared" ca="1" si="65"/>
        <v>51.030730078762588</v>
      </c>
    </row>
    <row r="2073" spans="5:6" x14ac:dyDescent="0.25">
      <c r="E2073" s="11">
        <f t="shared" ca="1" si="64"/>
        <v>0.78894652167437418</v>
      </c>
      <c r="F2073" s="11">
        <f t="shared" ca="1" si="65"/>
        <v>57.778810217446562</v>
      </c>
    </row>
    <row r="2074" spans="5:6" x14ac:dyDescent="0.25">
      <c r="E2074" s="11">
        <f t="shared" ca="1" si="64"/>
        <v>0.38903359815406424</v>
      </c>
      <c r="F2074" s="11">
        <f t="shared" ca="1" si="65"/>
        <v>46.456200137375859</v>
      </c>
    </row>
    <row r="2075" spans="5:6" x14ac:dyDescent="0.25">
      <c r="E2075" s="11">
        <f t="shared" ca="1" si="64"/>
        <v>0.86841727354828679</v>
      </c>
      <c r="F2075" s="11">
        <f t="shared" ca="1" si="65"/>
        <v>61.392356360074018</v>
      </c>
    </row>
    <row r="2076" spans="5:6" x14ac:dyDescent="0.25">
      <c r="E2076" s="11">
        <f t="shared" ca="1" si="64"/>
        <v>0.27250201390966555</v>
      </c>
      <c r="F2076" s="11">
        <f t="shared" ca="1" si="65"/>
        <v>43.392642759422955</v>
      </c>
    </row>
    <row r="2077" spans="5:6" x14ac:dyDescent="0.25">
      <c r="E2077" s="11">
        <f t="shared" ca="1" si="64"/>
        <v>0.99677400303313957</v>
      </c>
      <c r="F2077" s="11">
        <f t="shared" ca="1" si="65"/>
        <v>82.011012162975931</v>
      </c>
    </row>
    <row r="2078" spans="5:6" x14ac:dyDescent="0.25">
      <c r="E2078" s="11">
        <f t="shared" ca="1" si="64"/>
        <v>0.61566382369416184</v>
      </c>
      <c r="F2078" s="11">
        <f t="shared" ca="1" si="65"/>
        <v>52.264435458691551</v>
      </c>
    </row>
    <row r="2079" spans="5:6" x14ac:dyDescent="0.25">
      <c r="E2079" s="11">
        <f t="shared" ca="1" si="64"/>
        <v>0.45423493555425976</v>
      </c>
      <c r="F2079" s="11">
        <f t="shared" ca="1" si="65"/>
        <v>48.092136472040579</v>
      </c>
    </row>
    <row r="2080" spans="5:6" x14ac:dyDescent="0.25">
      <c r="E2080" s="11">
        <f t="shared" ca="1" si="64"/>
        <v>0.2708780197105185</v>
      </c>
      <c r="F2080" s="11">
        <f t="shared" ca="1" si="65"/>
        <v>43.347340432385081</v>
      </c>
    </row>
    <row r="2081" spans="5:6" x14ac:dyDescent="0.25">
      <c r="E2081" s="11">
        <f t="shared" ca="1" si="64"/>
        <v>0.58788138791597255</v>
      </c>
      <c r="F2081" s="11">
        <f t="shared" ca="1" si="65"/>
        <v>51.513141078889653</v>
      </c>
    </row>
    <row r="2082" spans="5:6" x14ac:dyDescent="0.25">
      <c r="E2082" s="11">
        <f t="shared" ca="1" si="64"/>
        <v>0.52886790334734113</v>
      </c>
      <c r="F2082" s="11">
        <f t="shared" ca="1" si="65"/>
        <v>49.974693950814597</v>
      </c>
    </row>
    <row r="2083" spans="5:6" x14ac:dyDescent="0.25">
      <c r="E2083" s="11">
        <f t="shared" ca="1" si="64"/>
        <v>0.73323913863257495</v>
      </c>
      <c r="F2083" s="11">
        <f t="shared" ca="1" si="65"/>
        <v>55.784120488384659</v>
      </c>
    </row>
    <row r="2084" spans="5:6" x14ac:dyDescent="0.25">
      <c r="E2084" s="11">
        <f t="shared" ca="1" si="64"/>
        <v>0.65257896212301247</v>
      </c>
      <c r="F2084" s="11">
        <f t="shared" ca="1" si="65"/>
        <v>53.300395576684842</v>
      </c>
    </row>
    <row r="2085" spans="5:6" x14ac:dyDescent="0.25">
      <c r="E2085" s="11">
        <f t="shared" ca="1" si="64"/>
        <v>0.85652275906235853</v>
      </c>
      <c r="F2085" s="11">
        <f t="shared" ca="1" si="65"/>
        <v>60.763647447578975</v>
      </c>
    </row>
    <row r="2086" spans="5:6" x14ac:dyDescent="0.25">
      <c r="E2086" s="11">
        <f t="shared" ca="1" si="64"/>
        <v>0.52536682555350933</v>
      </c>
      <c r="F2086" s="11">
        <f t="shared" ca="1" si="65"/>
        <v>49.885245227173804</v>
      </c>
    </row>
    <row r="2087" spans="5:6" x14ac:dyDescent="0.25">
      <c r="E2087" s="11">
        <f t="shared" ca="1" si="64"/>
        <v>0.39869713898076087</v>
      </c>
      <c r="F2087" s="11">
        <f t="shared" ca="1" si="65"/>
        <v>46.700025185865762</v>
      </c>
    </row>
    <row r="2088" spans="5:6" x14ac:dyDescent="0.25">
      <c r="E2088" s="11">
        <f t="shared" ca="1" si="64"/>
        <v>0.49988640310193044</v>
      </c>
      <c r="F2088" s="11">
        <f t="shared" ca="1" si="65"/>
        <v>49.238523110953622</v>
      </c>
    </row>
    <row r="2089" spans="5:6" x14ac:dyDescent="0.25">
      <c r="E2089" s="11">
        <f t="shared" ca="1" si="64"/>
        <v>0.64376539828736323</v>
      </c>
      <c r="F2089" s="11">
        <f t="shared" ca="1" si="65"/>
        <v>53.048551103892919</v>
      </c>
    </row>
    <row r="2090" spans="5:6" x14ac:dyDescent="0.25">
      <c r="E2090" s="11">
        <f t="shared" ca="1" si="64"/>
        <v>0.36602166680126291</v>
      </c>
      <c r="F2090" s="11">
        <f t="shared" ca="1" si="65"/>
        <v>45.871748476014695</v>
      </c>
    </row>
    <row r="2091" spans="5:6" x14ac:dyDescent="0.25">
      <c r="E2091" s="11">
        <f t="shared" ca="1" si="64"/>
        <v>0.9806168149566028</v>
      </c>
      <c r="F2091" s="11">
        <f t="shared" ca="1" si="65"/>
        <v>73.100294376565216</v>
      </c>
    </row>
    <row r="2092" spans="5:6" x14ac:dyDescent="0.25">
      <c r="E2092" s="11">
        <f t="shared" ca="1" si="64"/>
        <v>0.4475232951664232</v>
      </c>
      <c r="F2092" s="11">
        <f t="shared" ca="1" si="65"/>
        <v>47.924207716143798</v>
      </c>
    </row>
    <row r="2093" spans="5:6" x14ac:dyDescent="0.25">
      <c r="E2093" s="11">
        <f t="shared" ca="1" si="64"/>
        <v>0.39342271451655764</v>
      </c>
      <c r="F2093" s="11">
        <f t="shared" ca="1" si="65"/>
        <v>46.567042478091189</v>
      </c>
    </row>
    <row r="2094" spans="5:6" x14ac:dyDescent="0.25">
      <c r="E2094" s="11">
        <f t="shared" ca="1" si="64"/>
        <v>0.41662938212582901</v>
      </c>
      <c r="F2094" s="11">
        <f t="shared" ca="1" si="65"/>
        <v>47.15070679507614</v>
      </c>
    </row>
    <row r="2095" spans="5:6" x14ac:dyDescent="0.25">
      <c r="E2095" s="11">
        <f t="shared" ca="1" si="64"/>
        <v>0.66885343584605728</v>
      </c>
      <c r="F2095" s="11">
        <f t="shared" ca="1" si="65"/>
        <v>53.773930308911744</v>
      </c>
    </row>
    <row r="2096" spans="5:6" x14ac:dyDescent="0.25">
      <c r="E2096" s="11">
        <f t="shared" ca="1" si="64"/>
        <v>0.90843960422914483</v>
      </c>
      <c r="F2096" s="11">
        <f t="shared" ca="1" si="65"/>
        <v>63.89960954582434</v>
      </c>
    </row>
    <row r="2097" spans="5:6" x14ac:dyDescent="0.25">
      <c r="E2097" s="11">
        <f t="shared" ca="1" si="64"/>
        <v>0.56785333028639551</v>
      </c>
      <c r="F2097" s="11">
        <f t="shared" ca="1" si="65"/>
        <v>50.983512618311615</v>
      </c>
    </row>
    <row r="2098" spans="5:6" x14ac:dyDescent="0.25">
      <c r="E2098" s="11">
        <f t="shared" ca="1" si="64"/>
        <v>0.13074464109161177</v>
      </c>
      <c r="F2098" s="11">
        <f t="shared" ca="1" si="65"/>
        <v>38.778458023508655</v>
      </c>
    </row>
    <row r="2099" spans="5:6" x14ac:dyDescent="0.25">
      <c r="E2099" s="11">
        <f t="shared" ca="1" si="64"/>
        <v>0.57301655457069234</v>
      </c>
      <c r="F2099" s="11">
        <f t="shared" ca="1" si="65"/>
        <v>51.119205061425617</v>
      </c>
    </row>
    <row r="2100" spans="5:6" x14ac:dyDescent="0.25">
      <c r="E2100" s="11">
        <f t="shared" ca="1" si="64"/>
        <v>0.9667257561649506</v>
      </c>
      <c r="F2100" s="11">
        <f t="shared" ca="1" si="65"/>
        <v>70.111680899660755</v>
      </c>
    </row>
    <row r="2101" spans="5:6" x14ac:dyDescent="0.25">
      <c r="E2101" s="11">
        <f t="shared" ca="1" si="64"/>
        <v>0.41934436023959987</v>
      </c>
      <c r="F2101" s="11">
        <f t="shared" ca="1" si="65"/>
        <v>47.218788258732737</v>
      </c>
    </row>
    <row r="2102" spans="5:6" x14ac:dyDescent="0.25">
      <c r="E2102" s="11">
        <f t="shared" ca="1" si="64"/>
        <v>0.75758121460564221</v>
      </c>
      <c r="F2102" s="11">
        <f t="shared" ca="1" si="65"/>
        <v>56.619009039706519</v>
      </c>
    </row>
    <row r="2103" spans="5:6" x14ac:dyDescent="0.25">
      <c r="E2103" s="11">
        <f t="shared" ca="1" si="64"/>
        <v>0.43521430067735123</v>
      </c>
      <c r="F2103" s="11">
        <f t="shared" ca="1" si="65"/>
        <v>47.616241474496171</v>
      </c>
    </row>
    <row r="2104" spans="5:6" x14ac:dyDescent="0.25">
      <c r="E2104" s="11">
        <f t="shared" ca="1" si="64"/>
        <v>6.7254087927057116E-2</v>
      </c>
      <c r="F2104" s="11">
        <f t="shared" ca="1" si="65"/>
        <v>35.66305449620873</v>
      </c>
    </row>
    <row r="2105" spans="5:6" x14ac:dyDescent="0.25">
      <c r="E2105" s="11">
        <f t="shared" ca="1" si="64"/>
        <v>0.65375048206741826</v>
      </c>
      <c r="F2105" s="11">
        <f t="shared" ca="1" si="65"/>
        <v>53.334105530509845</v>
      </c>
    </row>
    <row r="2106" spans="5:6" x14ac:dyDescent="0.25">
      <c r="E2106" s="11">
        <f t="shared" ca="1" si="64"/>
        <v>0.95423523692914514</v>
      </c>
      <c r="F2106" s="11">
        <f t="shared" ca="1" si="65"/>
        <v>68.255154375239655</v>
      </c>
    </row>
    <row r="2107" spans="5:6" x14ac:dyDescent="0.25">
      <c r="E2107" s="11">
        <f t="shared" ca="1" si="64"/>
        <v>0.3822523725359861</v>
      </c>
      <c r="F2107" s="11">
        <f t="shared" ca="1" si="65"/>
        <v>46.284587833865466</v>
      </c>
    </row>
    <row r="2108" spans="5:6" x14ac:dyDescent="0.25">
      <c r="E2108" s="11">
        <f t="shared" ca="1" si="64"/>
        <v>0.61335640118913037</v>
      </c>
      <c r="F2108" s="11">
        <f t="shared" ca="1" si="65"/>
        <v>52.201205140226236</v>
      </c>
    </row>
    <row r="2109" spans="5:6" x14ac:dyDescent="0.25">
      <c r="E2109" s="11">
        <f t="shared" ca="1" si="64"/>
        <v>0.23275854159609333</v>
      </c>
      <c r="F2109" s="11">
        <f t="shared" ca="1" si="65"/>
        <v>42.250356332920418</v>
      </c>
    </row>
    <row r="2110" spans="5:6" x14ac:dyDescent="0.25">
      <c r="E2110" s="11">
        <f t="shared" ca="1" si="64"/>
        <v>0.63715319195363296</v>
      </c>
      <c r="F2110" s="11">
        <f t="shared" ca="1" si="65"/>
        <v>52.861567695481256</v>
      </c>
    </row>
    <row r="2111" spans="5:6" x14ac:dyDescent="0.25">
      <c r="E2111" s="11">
        <f t="shared" ca="1" si="64"/>
        <v>0.67458253886838471</v>
      </c>
      <c r="F2111" s="11">
        <f t="shared" ca="1" si="65"/>
        <v>53.943464126852682</v>
      </c>
    </row>
    <row r="2112" spans="5:6" x14ac:dyDescent="0.25">
      <c r="E2112" s="11">
        <f t="shared" ca="1" si="64"/>
        <v>0.65385846910296364</v>
      </c>
      <c r="F2112" s="11">
        <f t="shared" ca="1" si="65"/>
        <v>53.337215645669879</v>
      </c>
    </row>
    <row r="2113" spans="5:6" x14ac:dyDescent="0.25">
      <c r="E2113" s="11">
        <f t="shared" ca="1" si="64"/>
        <v>0.12023992191916089</v>
      </c>
      <c r="F2113" s="11">
        <f t="shared" ca="1" si="65"/>
        <v>38.343497085182996</v>
      </c>
    </row>
    <row r="2114" spans="5:6" x14ac:dyDescent="0.25">
      <c r="E2114" s="11">
        <f t="shared" ca="1" si="64"/>
        <v>0.87022516220047286</v>
      </c>
      <c r="F2114" s="11">
        <f t="shared" ca="1" si="65"/>
        <v>61.491677180894072</v>
      </c>
    </row>
    <row r="2115" spans="5:6" x14ac:dyDescent="0.25">
      <c r="E2115" s="11">
        <f t="shared" ca="1" si="64"/>
        <v>0.28196281303132531</v>
      </c>
      <c r="F2115" s="11">
        <f t="shared" ca="1" si="65"/>
        <v>43.654578322313412</v>
      </c>
    </row>
    <row r="2116" spans="5:6" x14ac:dyDescent="0.25">
      <c r="E2116" s="11">
        <f t="shared" ref="E2116:E2160" ca="1" si="66">RAND()</f>
        <v>0.16543640974337204</v>
      </c>
      <c r="F2116" s="11">
        <f t="shared" ref="F2116:F2160" ca="1" si="67">_xlfn.GAMMA.INV(E2116,$C$3,$C$4)</f>
        <v>40.084081132178518</v>
      </c>
    </row>
    <row r="2117" spans="5:6" x14ac:dyDescent="0.25">
      <c r="E2117" s="11">
        <f t="shared" ca="1" si="66"/>
        <v>0.27652878482259036</v>
      </c>
      <c r="F2117" s="11">
        <f t="shared" ca="1" si="67"/>
        <v>43.504535076701934</v>
      </c>
    </row>
    <row r="2118" spans="5:6" x14ac:dyDescent="0.25">
      <c r="E2118" s="11">
        <f t="shared" ca="1" si="66"/>
        <v>0.45538988924040269</v>
      </c>
      <c r="F2118" s="11">
        <f t="shared" ca="1" si="67"/>
        <v>48.12103927822281</v>
      </c>
    </row>
    <row r="2119" spans="5:6" x14ac:dyDescent="0.25">
      <c r="E2119" s="11">
        <f t="shared" ca="1" si="66"/>
        <v>7.0236585606548219E-2</v>
      </c>
      <c r="F2119" s="11">
        <f t="shared" ca="1" si="67"/>
        <v>35.845834295526089</v>
      </c>
    </row>
    <row r="2120" spans="5:6" x14ac:dyDescent="0.25">
      <c r="E2120" s="11">
        <f t="shared" ca="1" si="66"/>
        <v>0.36179558985891835</v>
      </c>
      <c r="F2120" s="11">
        <f t="shared" ca="1" si="67"/>
        <v>45.763696823397503</v>
      </c>
    </row>
    <row r="2121" spans="5:6" x14ac:dyDescent="0.25">
      <c r="E2121" s="11">
        <f t="shared" ca="1" si="66"/>
        <v>0.53767543077944835</v>
      </c>
      <c r="F2121" s="11">
        <f t="shared" ca="1" si="67"/>
        <v>50.200458158517357</v>
      </c>
    </row>
    <row r="2122" spans="5:6" x14ac:dyDescent="0.25">
      <c r="E2122" s="11">
        <f t="shared" ca="1" si="66"/>
        <v>0.63161378085192987</v>
      </c>
      <c r="F2122" s="11">
        <f t="shared" ca="1" si="67"/>
        <v>52.706146168194422</v>
      </c>
    </row>
    <row r="2123" spans="5:6" x14ac:dyDescent="0.25">
      <c r="E2123" s="11">
        <f t="shared" ca="1" si="66"/>
        <v>0.76873393208497298</v>
      </c>
      <c r="F2123" s="11">
        <f t="shared" ca="1" si="67"/>
        <v>57.019408833385285</v>
      </c>
    </row>
    <row r="2124" spans="5:6" x14ac:dyDescent="0.25">
      <c r="E2124" s="11">
        <f t="shared" ca="1" si="66"/>
        <v>0.2208648787194547</v>
      </c>
      <c r="F2124" s="11">
        <f t="shared" ca="1" si="67"/>
        <v>41.892471979611834</v>
      </c>
    </row>
    <row r="2125" spans="5:6" x14ac:dyDescent="0.25">
      <c r="E2125" s="11">
        <f t="shared" ca="1" si="66"/>
        <v>6.1829107501727432E-2</v>
      </c>
      <c r="F2125" s="11">
        <f t="shared" ca="1" si="67"/>
        <v>35.315617254079974</v>
      </c>
    </row>
    <row r="2126" spans="5:6" x14ac:dyDescent="0.25">
      <c r="E2126" s="11">
        <f t="shared" ca="1" si="66"/>
        <v>0.1233716930670824</v>
      </c>
      <c r="F2126" s="11">
        <f t="shared" ca="1" si="67"/>
        <v>38.475507070963431</v>
      </c>
    </row>
    <row r="2127" spans="5:6" x14ac:dyDescent="0.25">
      <c r="E2127" s="11">
        <f t="shared" ca="1" si="66"/>
        <v>8.1508599479351185E-2</v>
      </c>
      <c r="F2127" s="11">
        <f t="shared" ca="1" si="67"/>
        <v>36.492185104099242</v>
      </c>
    </row>
    <row r="2128" spans="5:6" x14ac:dyDescent="0.25">
      <c r="E2128" s="11">
        <f t="shared" ca="1" si="66"/>
        <v>0.65295459834619296</v>
      </c>
      <c r="F2128" s="11">
        <f t="shared" ca="1" si="67"/>
        <v>53.3111982131039</v>
      </c>
    </row>
    <row r="2129" spans="5:6" x14ac:dyDescent="0.25">
      <c r="E2129" s="11">
        <f t="shared" ca="1" si="66"/>
        <v>0.48595965110780892</v>
      </c>
      <c r="F2129" s="11">
        <f t="shared" ca="1" si="67"/>
        <v>48.887585359015539</v>
      </c>
    </row>
    <row r="2130" spans="5:6" x14ac:dyDescent="0.25">
      <c r="E2130" s="11">
        <f t="shared" ca="1" si="66"/>
        <v>0.87658554732409999</v>
      </c>
      <c r="F2130" s="11">
        <f t="shared" ca="1" si="67"/>
        <v>61.849802033203247</v>
      </c>
    </row>
    <row r="2131" spans="5:6" x14ac:dyDescent="0.25">
      <c r="E2131" s="11">
        <f t="shared" ca="1" si="66"/>
        <v>0.54919615387034693</v>
      </c>
      <c r="F2131" s="11">
        <f t="shared" ca="1" si="67"/>
        <v>50.497531860112815</v>
      </c>
    </row>
    <row r="2132" spans="5:6" x14ac:dyDescent="0.25">
      <c r="E2132" s="11">
        <f t="shared" ca="1" si="66"/>
        <v>0.62917409878821007</v>
      </c>
      <c r="F2132" s="11">
        <f t="shared" ca="1" si="67"/>
        <v>52.638036177021498</v>
      </c>
    </row>
    <row r="2133" spans="5:6" x14ac:dyDescent="0.25">
      <c r="E2133" s="11">
        <f t="shared" ca="1" si="66"/>
        <v>0.33148148539438593</v>
      </c>
      <c r="F2133" s="11">
        <f t="shared" ca="1" si="67"/>
        <v>44.980060795492754</v>
      </c>
    </row>
    <row r="2134" spans="5:6" x14ac:dyDescent="0.25">
      <c r="E2134" s="11">
        <f t="shared" ca="1" si="66"/>
        <v>0.12069647468155809</v>
      </c>
      <c r="F2134" s="11">
        <f t="shared" ca="1" si="67"/>
        <v>38.362871614981124</v>
      </c>
    </row>
    <row r="2135" spans="5:6" x14ac:dyDescent="0.25">
      <c r="E2135" s="11">
        <f t="shared" ca="1" si="66"/>
        <v>0.25440524868359005</v>
      </c>
      <c r="F2135" s="11">
        <f t="shared" ca="1" si="67"/>
        <v>42.881671539088011</v>
      </c>
    </row>
    <row r="2136" spans="5:6" x14ac:dyDescent="0.25">
      <c r="E2136" s="11">
        <f t="shared" ca="1" si="66"/>
        <v>0.40198330555783734</v>
      </c>
      <c r="F2136" s="11">
        <f t="shared" ca="1" si="67"/>
        <v>46.782769315177099</v>
      </c>
    </row>
    <row r="2137" spans="5:6" x14ac:dyDescent="0.25">
      <c r="E2137" s="11">
        <f t="shared" ca="1" si="66"/>
        <v>0.1182338759946574</v>
      </c>
      <c r="F2137" s="11">
        <f t="shared" ca="1" si="67"/>
        <v>38.257827314581277</v>
      </c>
    </row>
    <row r="2138" spans="5:6" x14ac:dyDescent="0.25">
      <c r="E2138" s="11">
        <f t="shared" ca="1" si="66"/>
        <v>0.33218433890831678</v>
      </c>
      <c r="F2138" s="11">
        <f t="shared" ca="1" si="67"/>
        <v>44.998425804714756</v>
      </c>
    </row>
    <row r="2139" spans="5:6" x14ac:dyDescent="0.25">
      <c r="E2139" s="11">
        <f t="shared" ca="1" si="66"/>
        <v>0.17560140754677012</v>
      </c>
      <c r="F2139" s="11">
        <f t="shared" ca="1" si="67"/>
        <v>40.436868271981481</v>
      </c>
    </row>
    <row r="2140" spans="5:6" x14ac:dyDescent="0.25">
      <c r="E2140" s="11">
        <f t="shared" ca="1" si="66"/>
        <v>0.41824662442912997</v>
      </c>
      <c r="F2140" s="11">
        <f t="shared" ca="1" si="67"/>
        <v>47.191265029037865</v>
      </c>
    </row>
    <row r="2141" spans="5:6" x14ac:dyDescent="0.25">
      <c r="E2141" s="11">
        <f t="shared" ca="1" si="66"/>
        <v>0.42172966481415319</v>
      </c>
      <c r="F2141" s="11">
        <f t="shared" ca="1" si="67"/>
        <v>47.278577425241131</v>
      </c>
    </row>
    <row r="2142" spans="5:6" x14ac:dyDescent="0.25">
      <c r="E2142" s="11">
        <f t="shared" ca="1" si="66"/>
        <v>0.60656711097983262</v>
      </c>
      <c r="F2142" s="11">
        <f t="shared" ca="1" si="67"/>
        <v>52.016077629065144</v>
      </c>
    </row>
    <row r="2143" spans="5:6" x14ac:dyDescent="0.25">
      <c r="E2143" s="11">
        <f t="shared" ca="1" si="66"/>
        <v>0.68846323739387472</v>
      </c>
      <c r="F2143" s="11">
        <f t="shared" ca="1" si="67"/>
        <v>54.360919712417584</v>
      </c>
    </row>
    <row r="2144" spans="5:6" x14ac:dyDescent="0.25">
      <c r="E2144" s="11">
        <f t="shared" ca="1" si="66"/>
        <v>0.76322142028324924</v>
      </c>
      <c r="F2144" s="11">
        <f t="shared" ca="1" si="67"/>
        <v>56.81997235061872</v>
      </c>
    </row>
    <row r="2145" spans="5:6" x14ac:dyDescent="0.25">
      <c r="E2145" s="11">
        <f t="shared" ca="1" si="66"/>
        <v>3.969089737084075E-2</v>
      </c>
      <c r="F2145" s="11">
        <f t="shared" ca="1" si="67"/>
        <v>33.617251049596049</v>
      </c>
    </row>
    <row r="2146" spans="5:6" x14ac:dyDescent="0.25">
      <c r="E2146" s="11">
        <f t="shared" ca="1" si="66"/>
        <v>0.52740983552525567</v>
      </c>
      <c r="F2146" s="11">
        <f t="shared" ca="1" si="67"/>
        <v>49.93742239605335</v>
      </c>
    </row>
    <row r="2147" spans="5:6" x14ac:dyDescent="0.25">
      <c r="E2147" s="11">
        <f t="shared" ca="1" si="66"/>
        <v>8.3125187498868769E-2</v>
      </c>
      <c r="F2147" s="11">
        <f t="shared" ca="1" si="67"/>
        <v>36.579823388624526</v>
      </c>
    </row>
    <row r="2148" spans="5:6" x14ac:dyDescent="0.25">
      <c r="E2148" s="11">
        <f t="shared" ca="1" si="66"/>
        <v>0.82514036668345947</v>
      </c>
      <c r="F2148" s="11">
        <f t="shared" ca="1" si="67"/>
        <v>59.274086235430197</v>
      </c>
    </row>
    <row r="2149" spans="5:6" x14ac:dyDescent="0.25">
      <c r="E2149" s="11">
        <f t="shared" ca="1" si="66"/>
        <v>0.56091568459778862</v>
      </c>
      <c r="F2149" s="11">
        <f t="shared" ca="1" si="67"/>
        <v>50.802038211679829</v>
      </c>
    </row>
    <row r="2150" spans="5:6" x14ac:dyDescent="0.25">
      <c r="E2150" s="11">
        <f t="shared" ca="1" si="66"/>
        <v>0.87005679170595229</v>
      </c>
      <c r="F2150" s="11">
        <f t="shared" ca="1" si="67"/>
        <v>61.48238261136499</v>
      </c>
    </row>
    <row r="2151" spans="5:6" x14ac:dyDescent="0.25">
      <c r="E2151" s="11">
        <f t="shared" ca="1" si="66"/>
        <v>0.72946497843405178</v>
      </c>
      <c r="F2151" s="11">
        <f t="shared" ca="1" si="67"/>
        <v>55.658961258865347</v>
      </c>
    </row>
    <row r="2152" spans="5:6" x14ac:dyDescent="0.25">
      <c r="E2152" s="11">
        <f t="shared" ca="1" si="66"/>
        <v>0.68529696580558241</v>
      </c>
      <c r="F2152" s="11">
        <f t="shared" ca="1" si="67"/>
        <v>54.264824910097722</v>
      </c>
    </row>
    <row r="2153" spans="5:6" x14ac:dyDescent="0.25">
      <c r="E2153" s="11">
        <f t="shared" ca="1" si="66"/>
        <v>0.31918245470432816</v>
      </c>
      <c r="F2153" s="11">
        <f t="shared" ca="1" si="67"/>
        <v>44.656927835035454</v>
      </c>
    </row>
    <row r="2154" spans="5:6" x14ac:dyDescent="0.25">
      <c r="E2154" s="11">
        <f t="shared" ca="1" si="66"/>
        <v>0.92646172521405024</v>
      </c>
      <c r="F2154" s="11">
        <f t="shared" ca="1" si="67"/>
        <v>65.330722221705855</v>
      </c>
    </row>
    <row r="2155" spans="5:6" x14ac:dyDescent="0.25">
      <c r="E2155" s="11">
        <f t="shared" ca="1" si="66"/>
        <v>0.37462481461507458</v>
      </c>
      <c r="F2155" s="11">
        <f t="shared" ca="1" si="67"/>
        <v>46.090972273301588</v>
      </c>
    </row>
    <row r="2156" spans="5:6" x14ac:dyDescent="0.25">
      <c r="E2156" s="11">
        <f t="shared" ca="1" si="66"/>
        <v>0.31957311274748323</v>
      </c>
      <c r="F2156" s="11">
        <f t="shared" ca="1" si="67"/>
        <v>44.667245497089006</v>
      </c>
    </row>
    <row r="2157" spans="5:6" x14ac:dyDescent="0.25">
      <c r="E2157" s="11">
        <f t="shared" ca="1" si="66"/>
        <v>0.97631999964491578</v>
      </c>
      <c r="F2157" s="11">
        <f t="shared" ca="1" si="67"/>
        <v>72.013918593110262</v>
      </c>
    </row>
    <row r="2158" spans="5:6" x14ac:dyDescent="0.25">
      <c r="E2158" s="11">
        <f t="shared" ca="1" si="66"/>
        <v>0.24868888625103081</v>
      </c>
      <c r="F2158" s="11">
        <f t="shared" ca="1" si="67"/>
        <v>42.717250049633748</v>
      </c>
    </row>
    <row r="2159" spans="5:6" x14ac:dyDescent="0.25">
      <c r="E2159" s="11">
        <f t="shared" ca="1" si="66"/>
        <v>0.56852700851892912</v>
      </c>
      <c r="F2159" s="11">
        <f t="shared" ca="1" si="67"/>
        <v>51.001185871467044</v>
      </c>
    </row>
    <row r="2160" spans="5:6" x14ac:dyDescent="0.25">
      <c r="E2160" s="11">
        <f t="shared" ca="1" si="66"/>
        <v>0.99002511219529843</v>
      </c>
      <c r="F2160" s="11">
        <f t="shared" ca="1" si="67"/>
        <v>76.555265359644068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CECA-5EE6-4587-971E-4429CEDB74FC}">
  <sheetPr>
    <tabColor theme="8" tint="-0.249977111117893"/>
  </sheetPr>
  <dimension ref="B2:L2160"/>
  <sheetViews>
    <sheetView zoomScale="80" zoomScaleNormal="80" workbookViewId="0">
      <selection activeCell="F3" sqref="F3:F2160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6" width="11.42578125" style="22"/>
    <col min="7" max="7" width="4.28515625" style="22" customWidth="1"/>
    <col min="8" max="8" width="11.42578125" style="22"/>
    <col min="9" max="9" width="17.7109375" style="22" bestFit="1" customWidth="1"/>
    <col min="10" max="10" width="20.28515625" style="22" customWidth="1"/>
    <col min="11" max="11" width="13" style="22" bestFit="1" customWidth="1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2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2" x14ac:dyDescent="0.25">
      <c r="B3" s="24" t="s">
        <v>44</v>
      </c>
      <c r="C3" s="24">
        <v>50000</v>
      </c>
      <c r="E3" s="24">
        <f ca="1">RAND()</f>
        <v>0.89676028227633531</v>
      </c>
      <c r="F3" s="24">
        <f ca="1">_xlfn.NORM.INV(E3,$C$3,$C$4)</f>
        <v>51263.305430290791</v>
      </c>
      <c r="H3" s="24" t="s">
        <v>19</v>
      </c>
      <c r="I3" s="24">
        <f ca="1">AVERAGE(F3:F2160)</f>
        <v>50017.542784462734</v>
      </c>
      <c r="J3" s="24">
        <f>C3</f>
        <v>50000</v>
      </c>
      <c r="L3" s="22">
        <f ca="1">LN((I3^2)/(SQRT(I3^2+I4)))</f>
        <v>10.819929955764236</v>
      </c>
    </row>
    <row r="4" spans="2:12" x14ac:dyDescent="0.25">
      <c r="B4" s="24" t="s">
        <v>57</v>
      </c>
      <c r="C4" s="24">
        <v>1000</v>
      </c>
      <c r="E4" s="24">
        <f t="shared" ref="E4:E67" ca="1" si="0">RAND()</f>
        <v>0.59875655325374355</v>
      </c>
      <c r="F4" s="24">
        <f t="shared" ref="F4:F67" ca="1" si="1">_xlfn.NORM.INV(E4,$C$3,$C$4)</f>
        <v>50250.129900512497</v>
      </c>
      <c r="H4" s="24" t="s">
        <v>21</v>
      </c>
      <c r="I4" s="24">
        <f ca="1">_xlfn.VAR.S(F3:F2160)</f>
        <v>996511.17033948621</v>
      </c>
      <c r="J4" s="24">
        <f>C4</f>
        <v>1000</v>
      </c>
      <c r="L4" s="22">
        <f ca="1">SQRT(LN((I3^2+I4)/(I3^2)))</f>
        <v>1.9956091793574389E-2</v>
      </c>
    </row>
    <row r="5" spans="2:12" x14ac:dyDescent="0.25">
      <c r="E5" s="24">
        <f t="shared" ca="1" si="0"/>
        <v>0.97713817643319423</v>
      </c>
      <c r="F5" s="24">
        <f t="shared" ca="1" si="1"/>
        <v>51997.935556950215</v>
      </c>
      <c r="H5" s="24" t="s">
        <v>22</v>
      </c>
      <c r="I5" s="24">
        <f ca="1">_xlfn.STDEV.S(F3:F2160)</f>
        <v>998.25406101827912</v>
      </c>
      <c r="J5" s="24"/>
    </row>
    <row r="6" spans="2:12" x14ac:dyDescent="0.25">
      <c r="E6" s="24">
        <f t="shared" ca="1" si="0"/>
        <v>0.3326861750910699</v>
      </c>
      <c r="F6" s="24">
        <f t="shared" ca="1" si="1"/>
        <v>49567.492152904997</v>
      </c>
      <c r="H6" s="24" t="s">
        <v>23</v>
      </c>
      <c r="I6" s="24">
        <f ca="1">SKEW(F3:F2160)</f>
        <v>1.3335988976974353E-3</v>
      </c>
      <c r="J6" s="24"/>
    </row>
    <row r="7" spans="2:12" x14ac:dyDescent="0.25">
      <c r="E7" s="24">
        <f t="shared" ca="1" si="0"/>
        <v>0.30914744167532271</v>
      </c>
      <c r="F7" s="24">
        <f t="shared" ca="1" si="1"/>
        <v>49501.731608362308</v>
      </c>
      <c r="H7" s="24" t="s">
        <v>24</v>
      </c>
      <c r="I7" s="24">
        <f ca="1">I19/(I5^4)</f>
        <v>3.0691176280040775</v>
      </c>
      <c r="J7" s="24"/>
    </row>
    <row r="8" spans="2:12" x14ac:dyDescent="0.25">
      <c r="E8" s="24">
        <f t="shared" ca="1" si="0"/>
        <v>0.57017496574438953</v>
      </c>
      <c r="F8" s="24">
        <f t="shared" ca="1" si="1"/>
        <v>50176.819631251528</v>
      </c>
    </row>
    <row r="9" spans="2:12" x14ac:dyDescent="0.25">
      <c r="E9" s="24">
        <f t="shared" ca="1" si="0"/>
        <v>0.19801122926784342</v>
      </c>
      <c r="F9" s="24">
        <f t="shared" ca="1" si="1"/>
        <v>49151.253667029785</v>
      </c>
      <c r="H9" s="95" t="s">
        <v>26</v>
      </c>
      <c r="I9" s="95"/>
    </row>
    <row r="10" spans="2:12" x14ac:dyDescent="0.25">
      <c r="E10" s="24">
        <f t="shared" ca="1" si="0"/>
        <v>0.56191369949171821</v>
      </c>
      <c r="F10" s="24">
        <f t="shared" ca="1" si="1"/>
        <v>50155.82292347341</v>
      </c>
      <c r="H10" s="24"/>
      <c r="I10" s="24">
        <f ca="1">SUMPRODUCT(F3:F2160)/COUNT(F3:F2160)</f>
        <v>50017.542784462734</v>
      </c>
    </row>
    <row r="11" spans="2:12" x14ac:dyDescent="0.25">
      <c r="E11" s="24">
        <f t="shared" ca="1" si="0"/>
        <v>4.2977722382440908E-2</v>
      </c>
      <c r="F11" s="24">
        <f t="shared" ca="1" si="1"/>
        <v>48282.870125260954</v>
      </c>
      <c r="H11" s="24"/>
      <c r="I11" s="24">
        <f ca="1">SUMPRODUCT(F3:F2160,F3:F2160)/COUNT(F3:F2160)</f>
        <v>2502750635.5905662</v>
      </c>
    </row>
    <row r="12" spans="2:12" x14ac:dyDescent="0.25">
      <c r="E12" s="24">
        <f t="shared" ca="1" si="0"/>
        <v>0.65359028801288277</v>
      </c>
      <c r="F12" s="24">
        <f t="shared" ca="1" si="1"/>
        <v>50395.031793993665</v>
      </c>
      <c r="H12" s="24"/>
      <c r="I12" s="24">
        <f ca="1">SUMPRODUCT(F3:F2160,F3:F2160,F3:F2160)/COUNT(F3:F2160)</f>
        <v>125281078205734.78</v>
      </c>
    </row>
    <row r="13" spans="2:12" x14ac:dyDescent="0.25">
      <c r="E13" s="24">
        <f t="shared" ca="1" si="0"/>
        <v>0.62043159822100635</v>
      </c>
      <c r="F13" s="24">
        <f t="shared" ca="1" si="1"/>
        <v>50306.614515735782</v>
      </c>
      <c r="H13" s="24"/>
      <c r="I13" s="24">
        <f ca="1">SUMPRODUCT(F3:F2160,F3:F2160,F3:F2160,F3:F2160)/COUNT(F3:F2160)</f>
        <v>6.2737305491918141E+18</v>
      </c>
    </row>
    <row r="14" spans="2:12" x14ac:dyDescent="0.25">
      <c r="E14" s="24">
        <f t="shared" ca="1" si="0"/>
        <v>0.74776770128561509</v>
      </c>
      <c r="F14" s="24">
        <f t="shared" ca="1" si="1"/>
        <v>50667.481539667722</v>
      </c>
    </row>
    <row r="15" spans="2:12" x14ac:dyDescent="0.25">
      <c r="E15" s="24">
        <f t="shared" ca="1" si="0"/>
        <v>0.2481069890742964</v>
      </c>
      <c r="F15" s="24">
        <f t="shared" ca="1" si="1"/>
        <v>49319.541164567323</v>
      </c>
      <c r="H15" s="95" t="s">
        <v>27</v>
      </c>
      <c r="I15" s="95"/>
    </row>
    <row r="16" spans="2:12" x14ac:dyDescent="0.25">
      <c r="E16" s="24">
        <f t="shared" ca="1" si="0"/>
        <v>0.44497844841986622</v>
      </c>
      <c r="F16" s="24">
        <f t="shared" ca="1" si="1"/>
        <v>49861.641250888184</v>
      </c>
      <c r="H16" s="24"/>
      <c r="I16" s="24">
        <v>0</v>
      </c>
    </row>
    <row r="17" spans="5:9" x14ac:dyDescent="0.25">
      <c r="E17" s="24">
        <f t="shared" ca="1" si="0"/>
        <v>7.6580110792626499E-2</v>
      </c>
      <c r="F17" s="24">
        <f t="shared" ca="1" si="1"/>
        <v>48571.542508792125</v>
      </c>
      <c r="H17" s="24"/>
      <c r="I17" s="24">
        <f ca="1">I11-I10^2</f>
        <v>996049.39500617981</v>
      </c>
    </row>
    <row r="18" spans="5:9" x14ac:dyDescent="0.25">
      <c r="E18" s="24">
        <f t="shared" ca="1" si="0"/>
        <v>0.5206588332162132</v>
      </c>
      <c r="F18" s="24">
        <f t="shared" ca="1" si="1"/>
        <v>50051.807181074393</v>
      </c>
      <c r="H18" s="24"/>
      <c r="I18" s="24">
        <f ca="1">I12-3*I10*I11+2*I10^3</f>
        <v>1324782.03125</v>
      </c>
    </row>
    <row r="19" spans="5:9" x14ac:dyDescent="0.25">
      <c r="E19" s="24">
        <f t="shared" ca="1" si="0"/>
        <v>0.60877148492267397</v>
      </c>
      <c r="F19" s="24">
        <f t="shared" ca="1" si="1"/>
        <v>50276.118528282939</v>
      </c>
      <c r="H19" s="24"/>
      <c r="I19" s="24">
        <f ca="1">I13-4*I10*I12+6*(I10^2)*I11-3*(I10^4)</f>
        <v>3047739727872</v>
      </c>
    </row>
    <row r="20" spans="5:9" x14ac:dyDescent="0.25">
      <c r="E20" s="24">
        <f t="shared" ca="1" si="0"/>
        <v>0.88647257533658574</v>
      </c>
      <c r="F20" s="24">
        <f t="shared" ca="1" si="1"/>
        <v>51207.980275824892</v>
      </c>
    </row>
    <row r="21" spans="5:9" x14ac:dyDescent="0.25">
      <c r="E21" s="24">
        <f t="shared" ca="1" si="0"/>
        <v>0.22537175893373473</v>
      </c>
      <c r="F21" s="24">
        <f t="shared" ca="1" si="1"/>
        <v>49245.823951891842</v>
      </c>
    </row>
    <row r="22" spans="5:9" x14ac:dyDescent="0.25">
      <c r="E22" s="24">
        <f t="shared" ca="1" si="0"/>
        <v>0.46650026145052603</v>
      </c>
      <c r="F22" s="24">
        <f t="shared" ca="1" si="1"/>
        <v>49915.929680768219</v>
      </c>
    </row>
    <row r="23" spans="5:9" x14ac:dyDescent="0.25">
      <c r="E23" s="24">
        <f t="shared" ca="1" si="0"/>
        <v>0.61197020893808796</v>
      </c>
      <c r="F23" s="24">
        <f t="shared" ca="1" si="1"/>
        <v>50284.457783529964</v>
      </c>
    </row>
    <row r="24" spans="5:9" x14ac:dyDescent="0.25">
      <c r="E24" s="24">
        <f t="shared" ca="1" si="0"/>
        <v>0.80540894278040942</v>
      </c>
      <c r="F24" s="24">
        <f t="shared" ca="1" si="1"/>
        <v>50861.101552094078</v>
      </c>
    </row>
    <row r="25" spans="5:9" x14ac:dyDescent="0.25">
      <c r="E25" s="24">
        <f t="shared" ca="1" si="0"/>
        <v>0.69555355485223636</v>
      </c>
      <c r="F25" s="24">
        <f t="shared" ca="1" si="1"/>
        <v>50511.65442155952</v>
      </c>
    </row>
    <row r="26" spans="5:9" x14ac:dyDescent="0.25">
      <c r="E26" s="24">
        <f t="shared" ca="1" si="0"/>
        <v>0.5613702757827812</v>
      </c>
      <c r="F26" s="24">
        <f t="shared" ca="1" si="1"/>
        <v>50154.444271935725</v>
      </c>
    </row>
    <row r="27" spans="5:9" x14ac:dyDescent="0.25">
      <c r="E27" s="24">
        <f t="shared" ca="1" si="0"/>
        <v>0.21443585672554377</v>
      </c>
      <c r="F27" s="24">
        <f t="shared" ca="1" si="1"/>
        <v>49208.876133899663</v>
      </c>
    </row>
    <row r="28" spans="5:9" x14ac:dyDescent="0.25">
      <c r="E28" s="24">
        <f t="shared" ca="1" si="0"/>
        <v>0.25210155919167043</v>
      </c>
      <c r="F28" s="24">
        <f t="shared" ca="1" si="1"/>
        <v>49332.108914831348</v>
      </c>
    </row>
    <row r="29" spans="5:9" x14ac:dyDescent="0.25">
      <c r="E29" s="24">
        <f t="shared" ca="1" si="0"/>
        <v>0.31119834340495112</v>
      </c>
      <c r="F29" s="24">
        <f t="shared" ca="1" si="1"/>
        <v>49507.543529222254</v>
      </c>
    </row>
    <row r="30" spans="5:9" x14ac:dyDescent="0.25">
      <c r="E30" s="24">
        <f t="shared" ca="1" si="0"/>
        <v>0.36025573221695195</v>
      </c>
      <c r="F30" s="24">
        <f t="shared" ca="1" si="1"/>
        <v>49642.224683972163</v>
      </c>
    </row>
    <row r="31" spans="5:9" x14ac:dyDescent="0.25">
      <c r="E31" s="24">
        <f t="shared" ca="1" si="0"/>
        <v>0.9731628861502909</v>
      </c>
      <c r="F31" s="24">
        <f t="shared" ca="1" si="1"/>
        <v>51929.456400582894</v>
      </c>
    </row>
    <row r="32" spans="5:9" x14ac:dyDescent="0.25">
      <c r="E32" s="24">
        <f t="shared" ca="1" si="0"/>
        <v>0.37198136975230989</v>
      </c>
      <c r="F32" s="24">
        <f t="shared" ca="1" si="1"/>
        <v>49673.389815460236</v>
      </c>
    </row>
    <row r="33" spans="5:6" x14ac:dyDescent="0.25">
      <c r="E33" s="24">
        <f t="shared" ca="1" si="0"/>
        <v>0.89896362782818062</v>
      </c>
      <c r="F33" s="24">
        <f t="shared" ca="1" si="1"/>
        <v>51275.668454477302</v>
      </c>
    </row>
    <row r="34" spans="5:6" x14ac:dyDescent="0.25">
      <c r="E34" s="24">
        <f t="shared" ca="1" si="0"/>
        <v>4.8235778261160878E-3</v>
      </c>
      <c r="F34" s="24">
        <f t="shared" ca="1" si="1"/>
        <v>47411.77361978274</v>
      </c>
    </row>
    <row r="35" spans="5:6" x14ac:dyDescent="0.25">
      <c r="E35" s="24">
        <f t="shared" ca="1" si="0"/>
        <v>0.46314746775255766</v>
      </c>
      <c r="F35" s="24">
        <f t="shared" ca="1" si="1"/>
        <v>49907.492629479959</v>
      </c>
    </row>
    <row r="36" spans="5:6" x14ac:dyDescent="0.25">
      <c r="E36" s="24">
        <f t="shared" ca="1" si="0"/>
        <v>0.98262458790872864</v>
      </c>
      <c r="F36" s="24">
        <f t="shared" ca="1" si="1"/>
        <v>52111.250058657904</v>
      </c>
    </row>
    <row r="37" spans="5:6" x14ac:dyDescent="0.25">
      <c r="E37" s="24">
        <f t="shared" ca="1" si="0"/>
        <v>0.29742822389733681</v>
      </c>
      <c r="F37" s="24">
        <f t="shared" ca="1" si="1"/>
        <v>49468.18834225813</v>
      </c>
    </row>
    <row r="38" spans="5:6" x14ac:dyDescent="0.25">
      <c r="E38" s="24">
        <f t="shared" ca="1" si="0"/>
        <v>0.34397260492982673</v>
      </c>
      <c r="F38" s="24">
        <f t="shared" ca="1" si="1"/>
        <v>49598.354867895512</v>
      </c>
    </row>
    <row r="39" spans="5:6" x14ac:dyDescent="0.25">
      <c r="E39" s="24">
        <f t="shared" ca="1" si="0"/>
        <v>0.14372862759269123</v>
      </c>
      <c r="F39" s="24">
        <f t="shared" ca="1" si="1"/>
        <v>48936.283737703925</v>
      </c>
    </row>
    <row r="40" spans="5:6" x14ac:dyDescent="0.25">
      <c r="E40" s="24">
        <f t="shared" ca="1" si="0"/>
        <v>0.94596510542629986</v>
      </c>
      <c r="F40" s="24">
        <f t="shared" ca="1" si="1"/>
        <v>51606.929705598464</v>
      </c>
    </row>
    <row r="41" spans="5:6" x14ac:dyDescent="0.25">
      <c r="E41" s="24">
        <f t="shared" ca="1" si="0"/>
        <v>0.41730169157904495</v>
      </c>
      <c r="F41" s="24">
        <f t="shared" ca="1" si="1"/>
        <v>49791.198734209043</v>
      </c>
    </row>
    <row r="42" spans="5:6" x14ac:dyDescent="0.25">
      <c r="E42" s="24">
        <f t="shared" ca="1" si="0"/>
        <v>0.1226160798154321</v>
      </c>
      <c r="F42" s="24">
        <f t="shared" ca="1" si="1"/>
        <v>48837.991862802315</v>
      </c>
    </row>
    <row r="43" spans="5:6" x14ac:dyDescent="0.25">
      <c r="E43" s="24">
        <f t="shared" ca="1" si="0"/>
        <v>0.99411328653501707</v>
      </c>
      <c r="F43" s="24">
        <f t="shared" ca="1" si="1"/>
        <v>52518.863558120254</v>
      </c>
    </row>
    <row r="44" spans="5:6" x14ac:dyDescent="0.25">
      <c r="E44" s="24">
        <f t="shared" ca="1" si="0"/>
        <v>6.3634615882342538E-2</v>
      </c>
      <c r="F44" s="24">
        <f t="shared" ca="1" si="1"/>
        <v>48475.040628894523</v>
      </c>
    </row>
    <row r="45" spans="5:6" x14ac:dyDescent="0.25">
      <c r="E45" s="24">
        <f t="shared" ca="1" si="0"/>
        <v>0.91294471641353936</v>
      </c>
      <c r="F45" s="24">
        <f t="shared" ca="1" si="1"/>
        <v>51359.113684377109</v>
      </c>
    </row>
    <row r="46" spans="5:6" x14ac:dyDescent="0.25">
      <c r="E46" s="24">
        <f t="shared" ca="1" si="0"/>
        <v>0.7405220932116946</v>
      </c>
      <c r="F46" s="24">
        <f t="shared" ca="1" si="1"/>
        <v>50644.955824505058</v>
      </c>
    </row>
    <row r="47" spans="5:6" x14ac:dyDescent="0.25">
      <c r="E47" s="24">
        <f t="shared" ca="1" si="0"/>
        <v>9.6999900183401544E-2</v>
      </c>
      <c r="F47" s="24">
        <f t="shared" ca="1" si="1"/>
        <v>48701.16278576984</v>
      </c>
    </row>
    <row r="48" spans="5:6" x14ac:dyDescent="0.25">
      <c r="E48" s="24">
        <f t="shared" ca="1" si="0"/>
        <v>0.71165118595589472</v>
      </c>
      <c r="F48" s="24">
        <f t="shared" ca="1" si="1"/>
        <v>50558.214928459718</v>
      </c>
    </row>
    <row r="49" spans="5:6" x14ac:dyDescent="0.25">
      <c r="E49" s="24">
        <f t="shared" ca="1" si="0"/>
        <v>0.77104295682480195</v>
      </c>
      <c r="F49" s="24">
        <f t="shared" ca="1" si="1"/>
        <v>50742.285976809835</v>
      </c>
    </row>
    <row r="50" spans="5:6" x14ac:dyDescent="0.25">
      <c r="E50" s="24">
        <f t="shared" ca="1" si="0"/>
        <v>0.10521943088740615</v>
      </c>
      <c r="F50" s="24">
        <f t="shared" ca="1" si="1"/>
        <v>48747.640403524558</v>
      </c>
    </row>
    <row r="51" spans="5:6" x14ac:dyDescent="0.25">
      <c r="E51" s="24">
        <f t="shared" ca="1" si="0"/>
        <v>0.35743555779840785</v>
      </c>
      <c r="F51" s="24">
        <f t="shared" ca="1" si="1"/>
        <v>49634.67807717291</v>
      </c>
    </row>
    <row r="52" spans="5:6" x14ac:dyDescent="0.25">
      <c r="E52" s="24">
        <f t="shared" ca="1" si="0"/>
        <v>0.97606714662504146</v>
      </c>
      <c r="F52" s="24">
        <f t="shared" ca="1" si="1"/>
        <v>51978.558759555264</v>
      </c>
    </row>
    <row r="53" spans="5:6" x14ac:dyDescent="0.25">
      <c r="E53" s="24">
        <f t="shared" ca="1" si="0"/>
        <v>3.8714484406186966E-2</v>
      </c>
      <c r="F53" s="24">
        <f t="shared" ca="1" si="1"/>
        <v>48234.197379985031</v>
      </c>
    </row>
    <row r="54" spans="5:6" x14ac:dyDescent="0.25">
      <c r="E54" s="24">
        <f t="shared" ca="1" si="0"/>
        <v>3.4206126206140164E-2</v>
      </c>
      <c r="F54" s="24">
        <f t="shared" ca="1" si="1"/>
        <v>48177.718293141559</v>
      </c>
    </row>
    <row r="55" spans="5:6" x14ac:dyDescent="0.25">
      <c r="E55" s="24">
        <f t="shared" ca="1" si="0"/>
        <v>0.92396736667360024</v>
      </c>
      <c r="F55" s="24">
        <f t="shared" ca="1" si="1"/>
        <v>51432.274539369566</v>
      </c>
    </row>
    <row r="56" spans="5:6" x14ac:dyDescent="0.25">
      <c r="E56" s="24">
        <f t="shared" ca="1" si="0"/>
        <v>0.71348296122183585</v>
      </c>
      <c r="F56" s="24">
        <f t="shared" ca="1" si="1"/>
        <v>50563.588701994187</v>
      </c>
    </row>
    <row r="57" spans="5:6" x14ac:dyDescent="0.25">
      <c r="E57" s="24">
        <f t="shared" ca="1" si="0"/>
        <v>0.61997127087326365</v>
      </c>
      <c r="F57" s="24">
        <f t="shared" ca="1" si="1"/>
        <v>50305.405336020172</v>
      </c>
    </row>
    <row r="58" spans="5:6" x14ac:dyDescent="0.25">
      <c r="E58" s="24">
        <f t="shared" ca="1" si="0"/>
        <v>0.64944862983563922</v>
      </c>
      <c r="F58" s="24">
        <f t="shared" ca="1" si="1"/>
        <v>50383.832308249279</v>
      </c>
    </row>
    <row r="59" spans="5:6" x14ac:dyDescent="0.25">
      <c r="E59" s="24">
        <f t="shared" ca="1" si="0"/>
        <v>0.15311039178902575</v>
      </c>
      <c r="F59" s="24">
        <f t="shared" ca="1" si="1"/>
        <v>48976.815845830461</v>
      </c>
    </row>
    <row r="60" spans="5:6" x14ac:dyDescent="0.25">
      <c r="E60" s="24">
        <f t="shared" ca="1" si="0"/>
        <v>0.88011715776575483</v>
      </c>
      <c r="F60" s="24">
        <f t="shared" ca="1" si="1"/>
        <v>51175.572663986044</v>
      </c>
    </row>
    <row r="61" spans="5:6" x14ac:dyDescent="0.25">
      <c r="E61" s="24">
        <f t="shared" ca="1" si="0"/>
        <v>0.95182805988649932</v>
      </c>
      <c r="F61" s="24">
        <f t="shared" ca="1" si="1"/>
        <v>51662.842932325475</v>
      </c>
    </row>
    <row r="62" spans="5:6" x14ac:dyDescent="0.25">
      <c r="E62" s="24">
        <f t="shared" ca="1" si="0"/>
        <v>0.95639052927575385</v>
      </c>
      <c r="F62" s="24">
        <f t="shared" ca="1" si="1"/>
        <v>51710.253851541034</v>
      </c>
    </row>
    <row r="63" spans="5:6" x14ac:dyDescent="0.25">
      <c r="E63" s="24">
        <f t="shared" ca="1" si="0"/>
        <v>0.60107278354182569</v>
      </c>
      <c r="F63" s="24">
        <f t="shared" ca="1" si="1"/>
        <v>50256.124851766377</v>
      </c>
    </row>
    <row r="64" spans="5:6" x14ac:dyDescent="0.25">
      <c r="E64" s="24">
        <f t="shared" ca="1" si="0"/>
        <v>0.76044192596277627</v>
      </c>
      <c r="F64" s="24">
        <f t="shared" ca="1" si="1"/>
        <v>50707.724840890056</v>
      </c>
    </row>
    <row r="65" spans="5:6" x14ac:dyDescent="0.25">
      <c r="E65" s="24">
        <f t="shared" ca="1" si="0"/>
        <v>0.17314172298288599</v>
      </c>
      <c r="F65" s="24">
        <f t="shared" ca="1" si="1"/>
        <v>49058.177348335645</v>
      </c>
    </row>
    <row r="66" spans="5:6" x14ac:dyDescent="0.25">
      <c r="E66" s="24">
        <f t="shared" ca="1" si="0"/>
        <v>0.21276212598288702</v>
      </c>
      <c r="F66" s="24">
        <f t="shared" ca="1" si="1"/>
        <v>49203.126068201287</v>
      </c>
    </row>
    <row r="67" spans="5:6" x14ac:dyDescent="0.25">
      <c r="E67" s="24">
        <f t="shared" ca="1" si="0"/>
        <v>0.50556268117572356</v>
      </c>
      <c r="F67" s="24">
        <f t="shared" ca="1" si="1"/>
        <v>50013.944025774406</v>
      </c>
    </row>
    <row r="68" spans="5:6" x14ac:dyDescent="0.25">
      <c r="E68" s="24">
        <f t="shared" ref="E68:E131" ca="1" si="2">RAND()</f>
        <v>0.87051046658158537</v>
      </c>
      <c r="F68" s="24">
        <f t="shared" ref="F68:F131" ca="1" si="3">_xlfn.NORM.INV(E68,$C$3,$C$4)</f>
        <v>51128.807455615817</v>
      </c>
    </row>
    <row r="69" spans="5:6" x14ac:dyDescent="0.25">
      <c r="E69" s="24">
        <f t="shared" ca="1" si="2"/>
        <v>0.4525641776813607</v>
      </c>
      <c r="F69" s="24">
        <f t="shared" ca="1" si="3"/>
        <v>49880.814451122686</v>
      </c>
    </row>
    <row r="70" spans="5:6" x14ac:dyDescent="0.25">
      <c r="E70" s="24">
        <f t="shared" ca="1" si="2"/>
        <v>9.6949947978216211E-2</v>
      </c>
      <c r="F70" s="24">
        <f t="shared" ca="1" si="3"/>
        <v>48700.871680982375</v>
      </c>
    </row>
    <row r="71" spans="5:6" x14ac:dyDescent="0.25">
      <c r="E71" s="24">
        <f t="shared" ca="1" si="2"/>
        <v>9.5618135594533915E-2</v>
      </c>
      <c r="F71" s="24">
        <f t="shared" ca="1" si="3"/>
        <v>48693.069366798474</v>
      </c>
    </row>
    <row r="72" spans="5:6" x14ac:dyDescent="0.25">
      <c r="E72" s="24">
        <f t="shared" ca="1" si="2"/>
        <v>0.25931248065200951</v>
      </c>
      <c r="F72" s="24">
        <f t="shared" ca="1" si="3"/>
        <v>49354.533562461525</v>
      </c>
    </row>
    <row r="73" spans="5:6" x14ac:dyDescent="0.25">
      <c r="E73" s="24">
        <f t="shared" ca="1" si="2"/>
        <v>0.7023193251770925</v>
      </c>
      <c r="F73" s="24">
        <f t="shared" ca="1" si="3"/>
        <v>50531.08287656094</v>
      </c>
    </row>
    <row r="74" spans="5:6" x14ac:dyDescent="0.25">
      <c r="E74" s="24">
        <f t="shared" ca="1" si="2"/>
        <v>0.67514901355337764</v>
      </c>
      <c r="F74" s="24">
        <f t="shared" ca="1" si="3"/>
        <v>50454.17625387133</v>
      </c>
    </row>
    <row r="75" spans="5:6" x14ac:dyDescent="0.25">
      <c r="E75" s="24">
        <f t="shared" ca="1" si="2"/>
        <v>0.1110577082527443</v>
      </c>
      <c r="F75" s="24">
        <f t="shared" ca="1" si="3"/>
        <v>48779.077637251969</v>
      </c>
    </row>
    <row r="76" spans="5:6" x14ac:dyDescent="0.25">
      <c r="E76" s="24">
        <f t="shared" ca="1" si="2"/>
        <v>0.93549984200254099</v>
      </c>
      <c r="F76" s="24">
        <f t="shared" ca="1" si="3"/>
        <v>51518.055865148344</v>
      </c>
    </row>
    <row r="77" spans="5:6" x14ac:dyDescent="0.25">
      <c r="E77" s="24">
        <f t="shared" ca="1" si="2"/>
        <v>0.29581982159328091</v>
      </c>
      <c r="F77" s="24">
        <f t="shared" ca="1" si="3"/>
        <v>49463.538508603524</v>
      </c>
    </row>
    <row r="78" spans="5:6" x14ac:dyDescent="0.25">
      <c r="E78" s="24">
        <f t="shared" ca="1" si="2"/>
        <v>0.54310308156835629</v>
      </c>
      <c r="F78" s="24">
        <f t="shared" ca="1" si="3"/>
        <v>50108.254471397631</v>
      </c>
    </row>
    <row r="79" spans="5:6" x14ac:dyDescent="0.25">
      <c r="E79" s="24">
        <f t="shared" ca="1" si="2"/>
        <v>0.59580429563165183</v>
      </c>
      <c r="F79" s="24">
        <f t="shared" ca="1" si="3"/>
        <v>50242.501740034131</v>
      </c>
    </row>
    <row r="80" spans="5:6" x14ac:dyDescent="0.25">
      <c r="E80" s="24">
        <f t="shared" ca="1" si="2"/>
        <v>0.63630078709152971</v>
      </c>
      <c r="F80" s="24">
        <f t="shared" ca="1" si="3"/>
        <v>50348.588282491532</v>
      </c>
    </row>
    <row r="81" spans="5:6" x14ac:dyDescent="0.25">
      <c r="E81" s="24">
        <f t="shared" ca="1" si="2"/>
        <v>0.34614192211405637</v>
      </c>
      <c r="F81" s="24">
        <f t="shared" ca="1" si="3"/>
        <v>49604.242380485855</v>
      </c>
    </row>
    <row r="82" spans="5:6" x14ac:dyDescent="0.25">
      <c r="E82" s="24">
        <f t="shared" ca="1" si="2"/>
        <v>0.44486967977469738</v>
      </c>
      <c r="F82" s="24">
        <f t="shared" ca="1" si="3"/>
        <v>49861.365980934585</v>
      </c>
    </row>
    <row r="83" spans="5:6" x14ac:dyDescent="0.25">
      <c r="E83" s="24">
        <f t="shared" ca="1" si="2"/>
        <v>4.825719132502948E-2</v>
      </c>
      <c r="F83" s="24">
        <f t="shared" ca="1" si="3"/>
        <v>48338.008020511552</v>
      </c>
    </row>
    <row r="84" spans="5:6" x14ac:dyDescent="0.25">
      <c r="E84" s="24">
        <f t="shared" ca="1" si="2"/>
        <v>0.89345105734305375</v>
      </c>
      <c r="F84" s="24">
        <f t="shared" ca="1" si="3"/>
        <v>51245.0921337123</v>
      </c>
    </row>
    <row r="85" spans="5:6" x14ac:dyDescent="0.25">
      <c r="E85" s="24">
        <f t="shared" ca="1" si="2"/>
        <v>0.37829726689392462</v>
      </c>
      <c r="F85" s="24">
        <f t="shared" ca="1" si="3"/>
        <v>49690.044154227711</v>
      </c>
    </row>
    <row r="86" spans="5:6" x14ac:dyDescent="0.25">
      <c r="E86" s="24">
        <f t="shared" ca="1" si="2"/>
        <v>0.80419190466841717</v>
      </c>
      <c r="F86" s="24">
        <f t="shared" ca="1" si="3"/>
        <v>50856.690073636455</v>
      </c>
    </row>
    <row r="87" spans="5:6" x14ac:dyDescent="0.25">
      <c r="E87" s="24">
        <f t="shared" ca="1" si="2"/>
        <v>0.45445599670757875</v>
      </c>
      <c r="F87" s="24">
        <f t="shared" ca="1" si="3"/>
        <v>49885.588998610918</v>
      </c>
    </row>
    <row r="88" spans="5:6" x14ac:dyDescent="0.25">
      <c r="E88" s="24">
        <f t="shared" ca="1" si="2"/>
        <v>0.52966832372343731</v>
      </c>
      <c r="F88" s="24">
        <f t="shared" ca="1" si="3"/>
        <v>50074.436140552469</v>
      </c>
    </row>
    <row r="89" spans="5:6" x14ac:dyDescent="0.25">
      <c r="E89" s="24">
        <f t="shared" ca="1" si="2"/>
        <v>0.9526994859813056</v>
      </c>
      <c r="F89" s="24">
        <f t="shared" ca="1" si="3"/>
        <v>51671.611132863647</v>
      </c>
    </row>
    <row r="90" spans="5:6" x14ac:dyDescent="0.25">
      <c r="E90" s="24">
        <f t="shared" ca="1" si="2"/>
        <v>0.88159526561754908</v>
      </c>
      <c r="F90" s="24">
        <f t="shared" ca="1" si="3"/>
        <v>51182.999189165304</v>
      </c>
    </row>
    <row r="91" spans="5:6" x14ac:dyDescent="0.25">
      <c r="E91" s="24">
        <f t="shared" ca="1" si="2"/>
        <v>0.56242987445155712</v>
      </c>
      <c r="F91" s="24">
        <f t="shared" ca="1" si="3"/>
        <v>50157.132719939524</v>
      </c>
    </row>
    <row r="92" spans="5:6" x14ac:dyDescent="0.25">
      <c r="E92" s="24">
        <f t="shared" ca="1" si="2"/>
        <v>0.66237748413896791</v>
      </c>
      <c r="F92" s="24">
        <f t="shared" ca="1" si="3"/>
        <v>50418.960457210065</v>
      </c>
    </row>
    <row r="93" spans="5:6" x14ac:dyDescent="0.25">
      <c r="E93" s="24">
        <f t="shared" ca="1" si="2"/>
        <v>0.10187492616529614</v>
      </c>
      <c r="F93" s="24">
        <f t="shared" ca="1" si="3"/>
        <v>48729.059599658467</v>
      </c>
    </row>
    <row r="94" spans="5:6" x14ac:dyDescent="0.25">
      <c r="E94" s="24">
        <f t="shared" ca="1" si="2"/>
        <v>0.51938880952774691</v>
      </c>
      <c r="F94" s="24">
        <f t="shared" ca="1" si="3"/>
        <v>50048.619686518352</v>
      </c>
    </row>
    <row r="95" spans="5:6" x14ac:dyDescent="0.25">
      <c r="E95" s="24">
        <f t="shared" ca="1" si="2"/>
        <v>0.74546935854267915</v>
      </c>
      <c r="F95" s="24">
        <f t="shared" ca="1" si="3"/>
        <v>50660.30007357648</v>
      </c>
    </row>
    <row r="96" spans="5:6" x14ac:dyDescent="0.25">
      <c r="E96" s="24">
        <f t="shared" ca="1" si="2"/>
        <v>5.8041279833812798E-2</v>
      </c>
      <c r="F96" s="24">
        <f t="shared" ca="1" si="3"/>
        <v>48428.568955440256</v>
      </c>
    </row>
    <row r="97" spans="5:6" x14ac:dyDescent="0.25">
      <c r="E97" s="24">
        <f t="shared" ca="1" si="2"/>
        <v>0.3386061928858829</v>
      </c>
      <c r="F97" s="24">
        <f t="shared" ca="1" si="3"/>
        <v>49583.729922595623</v>
      </c>
    </row>
    <row r="98" spans="5:6" x14ac:dyDescent="0.25">
      <c r="E98" s="24">
        <f t="shared" ca="1" si="2"/>
        <v>0.99267917421724938</v>
      </c>
      <c r="F98" s="24">
        <f t="shared" ca="1" si="3"/>
        <v>52441.123378937671</v>
      </c>
    </row>
    <row r="99" spans="5:6" x14ac:dyDescent="0.25">
      <c r="E99" s="24">
        <f t="shared" ca="1" si="2"/>
        <v>0.65500038698008056</v>
      </c>
      <c r="F99" s="24">
        <f t="shared" ca="1" si="3"/>
        <v>50398.85611596705</v>
      </c>
    </row>
    <row r="100" spans="5:6" x14ac:dyDescent="0.25">
      <c r="E100" s="24">
        <f t="shared" ca="1" si="2"/>
        <v>0.52329322922882893</v>
      </c>
      <c r="F100" s="24">
        <f t="shared" ca="1" si="3"/>
        <v>50058.420681384036</v>
      </c>
    </row>
    <row r="101" spans="5:6" x14ac:dyDescent="0.25">
      <c r="E101" s="24">
        <f t="shared" ca="1" si="2"/>
        <v>3.359397288939292E-2</v>
      </c>
      <c r="F101" s="24">
        <f t="shared" ca="1" si="3"/>
        <v>48169.585263535977</v>
      </c>
    </row>
    <row r="102" spans="5:6" x14ac:dyDescent="0.25">
      <c r="E102" s="24">
        <f t="shared" ca="1" si="2"/>
        <v>7.9643088557434072E-2</v>
      </c>
      <c r="F102" s="24">
        <f t="shared" ca="1" si="3"/>
        <v>48592.523622357672</v>
      </c>
    </row>
    <row r="103" spans="5:6" x14ac:dyDescent="0.25">
      <c r="E103" s="24">
        <f t="shared" ca="1" si="2"/>
        <v>0.4318904254227971</v>
      </c>
      <c r="F103" s="24">
        <f t="shared" ca="1" si="3"/>
        <v>49828.436685897475</v>
      </c>
    </row>
    <row r="104" spans="5:6" x14ac:dyDescent="0.25">
      <c r="E104" s="24">
        <f t="shared" ca="1" si="2"/>
        <v>0.64281054319995568</v>
      </c>
      <c r="F104" s="24">
        <f t="shared" ca="1" si="3"/>
        <v>50365.981455255322</v>
      </c>
    </row>
    <row r="105" spans="5:6" x14ac:dyDescent="0.25">
      <c r="E105" s="24">
        <f t="shared" ca="1" si="2"/>
        <v>0.91008100173579065</v>
      </c>
      <c r="F105" s="24">
        <f t="shared" ca="1" si="3"/>
        <v>51341.254008529249</v>
      </c>
    </row>
    <row r="106" spans="5:6" x14ac:dyDescent="0.25">
      <c r="E106" s="24">
        <f t="shared" ca="1" si="2"/>
        <v>0.85319713644793893</v>
      </c>
      <c r="F106" s="24">
        <f t="shared" ca="1" si="3"/>
        <v>51050.244473262683</v>
      </c>
    </row>
    <row r="107" spans="5:6" x14ac:dyDescent="0.25">
      <c r="E107" s="24">
        <f t="shared" ca="1" si="2"/>
        <v>0.9107070898677081</v>
      </c>
      <c r="F107" s="24">
        <f t="shared" ca="1" si="3"/>
        <v>51345.122060245441</v>
      </c>
    </row>
    <row r="108" spans="5:6" x14ac:dyDescent="0.25">
      <c r="E108" s="24">
        <f t="shared" ca="1" si="2"/>
        <v>5.8600697483400355E-2</v>
      </c>
      <c r="F108" s="24">
        <f t="shared" ca="1" si="3"/>
        <v>48433.370827822218</v>
      </c>
    </row>
    <row r="109" spans="5:6" x14ac:dyDescent="0.25">
      <c r="E109" s="24">
        <f t="shared" ca="1" si="2"/>
        <v>0.25949407669760016</v>
      </c>
      <c r="F109" s="24">
        <f t="shared" ca="1" si="3"/>
        <v>49355.094077366746</v>
      </c>
    </row>
    <row r="110" spans="5:6" x14ac:dyDescent="0.25">
      <c r="E110" s="24">
        <f t="shared" ca="1" si="2"/>
        <v>0.7368689983141381</v>
      </c>
      <c r="F110" s="24">
        <f t="shared" ca="1" si="3"/>
        <v>50633.722400528699</v>
      </c>
    </row>
    <row r="111" spans="5:6" x14ac:dyDescent="0.25">
      <c r="E111" s="24">
        <f t="shared" ca="1" si="2"/>
        <v>0.40149031141134539</v>
      </c>
      <c r="F111" s="24">
        <f t="shared" ca="1" si="3"/>
        <v>49750.508509999847</v>
      </c>
    </row>
    <row r="112" spans="5:6" x14ac:dyDescent="0.25">
      <c r="E112" s="24">
        <f t="shared" ca="1" si="2"/>
        <v>0.59702260149736741</v>
      </c>
      <c r="F112" s="24">
        <f t="shared" ca="1" si="3"/>
        <v>50245.647911923086</v>
      </c>
    </row>
    <row r="113" spans="5:6" x14ac:dyDescent="0.25">
      <c r="E113" s="24">
        <f t="shared" ca="1" si="2"/>
        <v>0.64642940390930304</v>
      </c>
      <c r="F113" s="24">
        <f t="shared" ca="1" si="3"/>
        <v>50375.698313022222</v>
      </c>
    </row>
    <row r="114" spans="5:6" x14ac:dyDescent="0.25">
      <c r="E114" s="24">
        <f t="shared" ca="1" si="2"/>
        <v>0.1900033802636506</v>
      </c>
      <c r="F114" s="24">
        <f t="shared" ca="1" si="3"/>
        <v>49122.116161388389</v>
      </c>
    </row>
    <row r="115" spans="5:6" x14ac:dyDescent="0.25">
      <c r="E115" s="24">
        <f t="shared" ca="1" si="2"/>
        <v>0.32584827506747494</v>
      </c>
      <c r="F115" s="24">
        <f t="shared" ca="1" si="3"/>
        <v>49548.593431575682</v>
      </c>
    </row>
    <row r="116" spans="5:6" x14ac:dyDescent="0.25">
      <c r="E116" s="24">
        <f t="shared" ca="1" si="2"/>
        <v>0.27447651091631242</v>
      </c>
      <c r="F116" s="24">
        <f t="shared" ca="1" si="3"/>
        <v>49400.670263432999</v>
      </c>
    </row>
    <row r="117" spans="5:6" x14ac:dyDescent="0.25">
      <c r="E117" s="24">
        <f t="shared" ca="1" si="2"/>
        <v>8.6332138246163814E-2</v>
      </c>
      <c r="F117" s="24">
        <f t="shared" ca="1" si="3"/>
        <v>48636.307217251189</v>
      </c>
    </row>
    <row r="118" spans="5:6" x14ac:dyDescent="0.25">
      <c r="E118" s="24">
        <f t="shared" ca="1" si="2"/>
        <v>0.19859220661700894</v>
      </c>
      <c r="F118" s="24">
        <f t="shared" ca="1" si="3"/>
        <v>49153.33955696661</v>
      </c>
    </row>
    <row r="119" spans="5:6" x14ac:dyDescent="0.25">
      <c r="E119" s="24">
        <f t="shared" ca="1" si="2"/>
        <v>0.18336599411864196</v>
      </c>
      <c r="F119" s="24">
        <f t="shared" ca="1" si="3"/>
        <v>49097.38825003893</v>
      </c>
    </row>
    <row r="120" spans="5:6" x14ac:dyDescent="0.25">
      <c r="E120" s="24">
        <f t="shared" ca="1" si="2"/>
        <v>0.74925751836337628</v>
      </c>
      <c r="F120" s="24">
        <f t="shared" ca="1" si="3"/>
        <v>50672.155097690396</v>
      </c>
    </row>
    <row r="121" spans="5:6" x14ac:dyDescent="0.25">
      <c r="E121" s="24">
        <f t="shared" ca="1" si="2"/>
        <v>0.72367049531634864</v>
      </c>
      <c r="F121" s="24">
        <f t="shared" ca="1" si="3"/>
        <v>50593.780385955339</v>
      </c>
    </row>
    <row r="122" spans="5:6" x14ac:dyDescent="0.25">
      <c r="E122" s="24">
        <f t="shared" ca="1" si="2"/>
        <v>0.66894805390886625</v>
      </c>
      <c r="F122" s="24">
        <f t="shared" ca="1" si="3"/>
        <v>50437.010280798182</v>
      </c>
    </row>
    <row r="123" spans="5:6" x14ac:dyDescent="0.25">
      <c r="E123" s="24">
        <f t="shared" ca="1" si="2"/>
        <v>0.42107712543561526</v>
      </c>
      <c r="F123" s="24">
        <f t="shared" ca="1" si="3"/>
        <v>49800.861302130754</v>
      </c>
    </row>
    <row r="124" spans="5:6" x14ac:dyDescent="0.25">
      <c r="E124" s="24">
        <f t="shared" ca="1" si="2"/>
        <v>8.2994954313583946E-2</v>
      </c>
      <c r="F124" s="24">
        <f t="shared" ca="1" si="3"/>
        <v>48614.795380639582</v>
      </c>
    </row>
    <row r="125" spans="5:6" x14ac:dyDescent="0.25">
      <c r="E125" s="24">
        <f t="shared" ca="1" si="2"/>
        <v>0.58847896349178008</v>
      </c>
      <c r="F125" s="24">
        <f t="shared" ca="1" si="3"/>
        <v>50223.634041675097</v>
      </c>
    </row>
    <row r="126" spans="5:6" x14ac:dyDescent="0.25">
      <c r="E126" s="24">
        <f t="shared" ca="1" si="2"/>
        <v>0.60288880104205644</v>
      </c>
      <c r="F126" s="24">
        <f t="shared" ca="1" si="3"/>
        <v>50260.831569551032</v>
      </c>
    </row>
    <row r="127" spans="5:6" x14ac:dyDescent="0.25">
      <c r="E127" s="24">
        <f t="shared" ca="1" si="2"/>
        <v>0.70944567475021614</v>
      </c>
      <c r="F127" s="24">
        <f t="shared" ca="1" si="3"/>
        <v>50551.766049731348</v>
      </c>
    </row>
    <row r="128" spans="5:6" x14ac:dyDescent="0.25">
      <c r="E128" s="24">
        <f t="shared" ca="1" si="2"/>
        <v>0.44288365642329697</v>
      </c>
      <c r="F128" s="24">
        <f t="shared" ca="1" si="3"/>
        <v>49856.33791564712</v>
      </c>
    </row>
    <row r="129" spans="5:6" x14ac:dyDescent="0.25">
      <c r="E129" s="24">
        <f t="shared" ca="1" si="2"/>
        <v>0.30195724280702385</v>
      </c>
      <c r="F129" s="24">
        <f t="shared" ca="1" si="3"/>
        <v>49481.220457712378</v>
      </c>
    </row>
    <row r="130" spans="5:6" x14ac:dyDescent="0.25">
      <c r="E130" s="24">
        <f t="shared" ca="1" si="2"/>
        <v>0.89329795542222268</v>
      </c>
      <c r="F130" s="24">
        <f t="shared" ca="1" si="3"/>
        <v>51244.259452158323</v>
      </c>
    </row>
    <row r="131" spans="5:6" x14ac:dyDescent="0.25">
      <c r="E131" s="24">
        <f t="shared" ca="1" si="2"/>
        <v>0.21181180759099349</v>
      </c>
      <c r="F131" s="24">
        <f t="shared" ca="1" si="3"/>
        <v>49199.849517129223</v>
      </c>
    </row>
    <row r="132" spans="5:6" x14ac:dyDescent="0.25">
      <c r="E132" s="24">
        <f t="shared" ref="E132:E195" ca="1" si="4">RAND()</f>
        <v>0.41482588829916733</v>
      </c>
      <c r="F132" s="24">
        <f t="shared" ref="F132:F195" ca="1" si="5">_xlfn.NORM.INV(E132,$C$3,$C$4)</f>
        <v>49784.85180135753</v>
      </c>
    </row>
    <row r="133" spans="5:6" x14ac:dyDescent="0.25">
      <c r="E133" s="24">
        <f t="shared" ca="1" si="4"/>
        <v>3.3909141997384373E-2</v>
      </c>
      <c r="F133" s="24">
        <f t="shared" ca="1" si="5"/>
        <v>48173.787664704127</v>
      </c>
    </row>
    <row r="134" spans="5:6" x14ac:dyDescent="0.25">
      <c r="E134" s="24">
        <f t="shared" ca="1" si="4"/>
        <v>0.74679645074029932</v>
      </c>
      <c r="F134" s="24">
        <f t="shared" ca="1" si="5"/>
        <v>50664.442563540011</v>
      </c>
    </row>
    <row r="135" spans="5:6" x14ac:dyDescent="0.25">
      <c r="E135" s="24">
        <f t="shared" ca="1" si="4"/>
        <v>0.46260339662885963</v>
      </c>
      <c r="F135" s="24">
        <f t="shared" ca="1" si="5"/>
        <v>49906.122910344791</v>
      </c>
    </row>
    <row r="136" spans="5:6" x14ac:dyDescent="0.25">
      <c r="E136" s="24">
        <f t="shared" ca="1" si="4"/>
        <v>0.31562392180018151</v>
      </c>
      <c r="F136" s="24">
        <f t="shared" ca="1" si="5"/>
        <v>49520.028760275251</v>
      </c>
    </row>
    <row r="137" spans="5:6" x14ac:dyDescent="0.25">
      <c r="E137" s="24">
        <f t="shared" ca="1" si="4"/>
        <v>0.81784531476461531</v>
      </c>
      <c r="F137" s="24">
        <f t="shared" ca="1" si="5"/>
        <v>50907.184251251252</v>
      </c>
    </row>
    <row r="138" spans="5:6" x14ac:dyDescent="0.25">
      <c r="E138" s="24">
        <f t="shared" ca="1" si="4"/>
        <v>0.7903080835795806</v>
      </c>
      <c r="F138" s="24">
        <f t="shared" ca="1" si="5"/>
        <v>50807.490695790024</v>
      </c>
    </row>
    <row r="139" spans="5:6" x14ac:dyDescent="0.25">
      <c r="E139" s="24">
        <f t="shared" ca="1" si="4"/>
        <v>0.55278728964129908</v>
      </c>
      <c r="F139" s="24">
        <f t="shared" ca="1" si="5"/>
        <v>50132.706602875762</v>
      </c>
    </row>
    <row r="140" spans="5:6" x14ac:dyDescent="0.25">
      <c r="E140" s="24">
        <f t="shared" ca="1" si="4"/>
        <v>0.26327143304712775</v>
      </c>
      <c r="F140" s="24">
        <f t="shared" ca="1" si="5"/>
        <v>49366.707830833358</v>
      </c>
    </row>
    <row r="141" spans="5:6" x14ac:dyDescent="0.25">
      <c r="E141" s="24">
        <f t="shared" ca="1" si="4"/>
        <v>0.80613786650986274</v>
      </c>
      <c r="F141" s="24">
        <f t="shared" ca="1" si="5"/>
        <v>50863.751771166892</v>
      </c>
    </row>
    <row r="142" spans="5:6" x14ac:dyDescent="0.25">
      <c r="E142" s="24">
        <f t="shared" ca="1" si="4"/>
        <v>4.7124398888079622E-2</v>
      </c>
      <c r="F142" s="24">
        <f t="shared" ca="1" si="5"/>
        <v>48326.60111784895</v>
      </c>
    </row>
    <row r="143" spans="5:6" x14ac:dyDescent="0.25">
      <c r="E143" s="24">
        <f t="shared" ca="1" si="4"/>
        <v>0.80222346330546124</v>
      </c>
      <c r="F143" s="24">
        <f t="shared" ca="1" si="5"/>
        <v>50849.590000325501</v>
      </c>
    </row>
    <row r="144" spans="5:6" x14ac:dyDescent="0.25">
      <c r="E144" s="24">
        <f t="shared" ca="1" si="4"/>
        <v>0.58598920739180371</v>
      </c>
      <c r="F144" s="24">
        <f t="shared" ca="1" si="5"/>
        <v>50217.239651252195</v>
      </c>
    </row>
    <row r="145" spans="5:6" x14ac:dyDescent="0.25">
      <c r="E145" s="24">
        <f t="shared" ca="1" si="4"/>
        <v>0.34763524295731341</v>
      </c>
      <c r="F145" s="24">
        <f t="shared" ca="1" si="5"/>
        <v>49608.287273884176</v>
      </c>
    </row>
    <row r="146" spans="5:6" x14ac:dyDescent="0.25">
      <c r="E146" s="24">
        <f t="shared" ca="1" si="4"/>
        <v>0.78161660639067843</v>
      </c>
      <c r="F146" s="24">
        <f t="shared" ca="1" si="5"/>
        <v>50777.664565109248</v>
      </c>
    </row>
    <row r="147" spans="5:6" x14ac:dyDescent="0.25">
      <c r="E147" s="24">
        <f t="shared" ca="1" si="4"/>
        <v>0.209603933004335</v>
      </c>
      <c r="F147" s="24">
        <f t="shared" ca="1" si="5"/>
        <v>49192.203718321383</v>
      </c>
    </row>
    <row r="148" spans="5:6" x14ac:dyDescent="0.25">
      <c r="E148" s="24">
        <f t="shared" ca="1" si="4"/>
        <v>0.24784025681386646</v>
      </c>
      <c r="F148" s="24">
        <f t="shared" ca="1" si="5"/>
        <v>49318.698151082055</v>
      </c>
    </row>
    <row r="149" spans="5:6" x14ac:dyDescent="0.25">
      <c r="E149" s="24">
        <f t="shared" ca="1" si="4"/>
        <v>0.31942826326916562</v>
      </c>
      <c r="F149" s="24">
        <f t="shared" ca="1" si="5"/>
        <v>49530.701834765154</v>
      </c>
    </row>
    <row r="150" spans="5:6" x14ac:dyDescent="0.25">
      <c r="E150" s="24">
        <f t="shared" ca="1" si="4"/>
        <v>0.56343253879579258</v>
      </c>
      <c r="F150" s="24">
        <f t="shared" ca="1" si="5"/>
        <v>50159.677758260805</v>
      </c>
    </row>
    <row r="151" spans="5:6" x14ac:dyDescent="0.25">
      <c r="E151" s="24">
        <f t="shared" ca="1" si="4"/>
        <v>0.28208842229225106</v>
      </c>
      <c r="F151" s="24">
        <f t="shared" ca="1" si="5"/>
        <v>49423.35137530895</v>
      </c>
    </row>
    <row r="152" spans="5:6" x14ac:dyDescent="0.25">
      <c r="E152" s="24">
        <f t="shared" ca="1" si="4"/>
        <v>0.97842962770771402</v>
      </c>
      <c r="F152" s="24">
        <f t="shared" ca="1" si="5"/>
        <v>52022.34478875577</v>
      </c>
    </row>
    <row r="153" spans="5:6" x14ac:dyDescent="0.25">
      <c r="E153" s="24">
        <f t="shared" ca="1" si="4"/>
        <v>0.30686254823259485</v>
      </c>
      <c r="F153" s="24">
        <f t="shared" ca="1" si="5"/>
        <v>49495.236701500173</v>
      </c>
    </row>
    <row r="154" spans="5:6" x14ac:dyDescent="0.25">
      <c r="E154" s="24">
        <f t="shared" ca="1" si="4"/>
        <v>0.67501821439833454</v>
      </c>
      <c r="F154" s="24">
        <f t="shared" ca="1" si="5"/>
        <v>50453.812798312101</v>
      </c>
    </row>
    <row r="155" spans="5:6" x14ac:dyDescent="0.25">
      <c r="E155" s="24">
        <f t="shared" ca="1" si="4"/>
        <v>0.1817666548953969</v>
      </c>
      <c r="F155" s="24">
        <f t="shared" ca="1" si="5"/>
        <v>49091.346979319576</v>
      </c>
    </row>
    <row r="156" spans="5:6" x14ac:dyDescent="0.25">
      <c r="E156" s="24">
        <f t="shared" ca="1" si="4"/>
        <v>0.66298122699509487</v>
      </c>
      <c r="F156" s="24">
        <f t="shared" ca="1" si="5"/>
        <v>50420.613209930438</v>
      </c>
    </row>
    <row r="157" spans="5:6" x14ac:dyDescent="0.25">
      <c r="E157" s="24">
        <f t="shared" ca="1" si="4"/>
        <v>0.30567206211758602</v>
      </c>
      <c r="F157" s="24">
        <f t="shared" ca="1" si="5"/>
        <v>49491.84425535833</v>
      </c>
    </row>
    <row r="158" spans="5:6" x14ac:dyDescent="0.25">
      <c r="E158" s="24">
        <f t="shared" ca="1" si="4"/>
        <v>0.25213826487610458</v>
      </c>
      <c r="F158" s="24">
        <f t="shared" ca="1" si="5"/>
        <v>49332.223907803738</v>
      </c>
    </row>
    <row r="159" spans="5:6" x14ac:dyDescent="0.25">
      <c r="E159" s="24">
        <f t="shared" ca="1" si="4"/>
        <v>0.78347584210634025</v>
      </c>
      <c r="F159" s="24">
        <f t="shared" ca="1" si="5"/>
        <v>50783.986015967435</v>
      </c>
    </row>
    <row r="160" spans="5:6" x14ac:dyDescent="0.25">
      <c r="E160" s="24">
        <f t="shared" ca="1" si="4"/>
        <v>0.20850228769434753</v>
      </c>
      <c r="F160" s="24">
        <f t="shared" ca="1" si="5"/>
        <v>49188.371051717848</v>
      </c>
    </row>
    <row r="161" spans="5:6" x14ac:dyDescent="0.25">
      <c r="E161" s="24">
        <f t="shared" ca="1" si="4"/>
        <v>0.52592362193907793</v>
      </c>
      <c r="F161" s="24">
        <f t="shared" ca="1" si="5"/>
        <v>50065.026681903109</v>
      </c>
    </row>
    <row r="162" spans="5:6" x14ac:dyDescent="0.25">
      <c r="E162" s="24">
        <f t="shared" ca="1" si="4"/>
        <v>0.77397861926043776</v>
      </c>
      <c r="F162" s="24">
        <f t="shared" ca="1" si="5"/>
        <v>50752.013797394524</v>
      </c>
    </row>
    <row r="163" spans="5:6" x14ac:dyDescent="0.25">
      <c r="E163" s="24">
        <f t="shared" ca="1" si="4"/>
        <v>0.3522868528920311</v>
      </c>
      <c r="F163" s="24">
        <f t="shared" ca="1" si="5"/>
        <v>49620.8462658274</v>
      </c>
    </row>
    <row r="164" spans="5:6" x14ac:dyDescent="0.25">
      <c r="E164" s="24">
        <f t="shared" ca="1" si="4"/>
        <v>0.32507609768620227</v>
      </c>
      <c r="F164" s="24">
        <f t="shared" ca="1" si="5"/>
        <v>49546.4492323288</v>
      </c>
    </row>
    <row r="165" spans="5:6" x14ac:dyDescent="0.25">
      <c r="E165" s="24">
        <f t="shared" ca="1" si="4"/>
        <v>0.98592837663164723</v>
      </c>
      <c r="F165" s="24">
        <f t="shared" ca="1" si="5"/>
        <v>52195.283793141556</v>
      </c>
    </row>
    <row r="166" spans="5:6" x14ac:dyDescent="0.25">
      <c r="E166" s="24">
        <f t="shared" ca="1" si="4"/>
        <v>0.40982622165856353</v>
      </c>
      <c r="F166" s="24">
        <f t="shared" ca="1" si="5"/>
        <v>49772.007978755697</v>
      </c>
    </row>
    <row r="167" spans="5:6" x14ac:dyDescent="0.25">
      <c r="E167" s="24">
        <f t="shared" ca="1" si="4"/>
        <v>0.90829998820717617</v>
      </c>
      <c r="F167" s="24">
        <f t="shared" ca="1" si="5"/>
        <v>51330.358978245138</v>
      </c>
    </row>
    <row r="168" spans="5:6" x14ac:dyDescent="0.25">
      <c r="E168" s="24">
        <f t="shared" ca="1" si="4"/>
        <v>0.68722950977947717</v>
      </c>
      <c r="F168" s="24">
        <f t="shared" ca="1" si="5"/>
        <v>50488.012509449451</v>
      </c>
    </row>
    <row r="169" spans="5:6" x14ac:dyDescent="0.25">
      <c r="E169" s="24">
        <f t="shared" ca="1" si="4"/>
        <v>0.48328166703101694</v>
      </c>
      <c r="F169" s="24">
        <f t="shared" ca="1" si="5"/>
        <v>49958.081080485463</v>
      </c>
    </row>
    <row r="170" spans="5:6" x14ac:dyDescent="0.25">
      <c r="E170" s="24">
        <f t="shared" ca="1" si="4"/>
        <v>6.0755357151681344E-2</v>
      </c>
      <c r="F170" s="24">
        <f t="shared" ca="1" si="5"/>
        <v>48451.536380663812</v>
      </c>
    </row>
    <row r="171" spans="5:6" x14ac:dyDescent="0.25">
      <c r="E171" s="24">
        <f t="shared" ca="1" si="4"/>
        <v>0.66789991111045155</v>
      </c>
      <c r="F171" s="24">
        <f t="shared" ca="1" si="5"/>
        <v>50434.121549285686</v>
      </c>
    </row>
    <row r="172" spans="5:6" x14ac:dyDescent="0.25">
      <c r="E172" s="24">
        <f t="shared" ca="1" si="4"/>
        <v>0.1694217334080812</v>
      </c>
      <c r="F172" s="24">
        <f t="shared" ca="1" si="5"/>
        <v>49043.547094804315</v>
      </c>
    </row>
    <row r="173" spans="5:6" x14ac:dyDescent="0.25">
      <c r="E173" s="24">
        <f t="shared" ca="1" si="4"/>
        <v>0.80754697408057396</v>
      </c>
      <c r="F173" s="24">
        <f t="shared" ca="1" si="5"/>
        <v>50868.892281236476</v>
      </c>
    </row>
    <row r="174" spans="5:6" x14ac:dyDescent="0.25">
      <c r="E174" s="24">
        <f t="shared" ca="1" si="4"/>
        <v>0.908074516898843</v>
      </c>
      <c r="F174" s="24">
        <f t="shared" ca="1" si="5"/>
        <v>51328.990918018913</v>
      </c>
    </row>
    <row r="175" spans="5:6" x14ac:dyDescent="0.25">
      <c r="E175" s="24">
        <f t="shared" ca="1" si="4"/>
        <v>0.16531647699252361</v>
      </c>
      <c r="F175" s="24">
        <f t="shared" ca="1" si="5"/>
        <v>49027.160251364687</v>
      </c>
    </row>
    <row r="176" spans="5:6" x14ac:dyDescent="0.25">
      <c r="E176" s="24">
        <f t="shared" ca="1" si="4"/>
        <v>0.65024757243114051</v>
      </c>
      <c r="F176" s="24">
        <f t="shared" ca="1" si="5"/>
        <v>50385.988946432466</v>
      </c>
    </row>
    <row r="177" spans="5:6" x14ac:dyDescent="0.25">
      <c r="E177" s="24">
        <f t="shared" ca="1" si="4"/>
        <v>0.16224389601467237</v>
      </c>
      <c r="F177" s="24">
        <f t="shared" ca="1" si="5"/>
        <v>49014.722521266391</v>
      </c>
    </row>
    <row r="178" spans="5:6" x14ac:dyDescent="0.25">
      <c r="E178" s="24">
        <f t="shared" ca="1" si="4"/>
        <v>0.95238633664236583</v>
      </c>
      <c r="F178" s="24">
        <f t="shared" ca="1" si="5"/>
        <v>51668.44547789418</v>
      </c>
    </row>
    <row r="179" spans="5:6" x14ac:dyDescent="0.25">
      <c r="E179" s="24">
        <f t="shared" ca="1" si="4"/>
        <v>0.5852050564635608</v>
      </c>
      <c r="F179" s="24">
        <f t="shared" ca="1" si="5"/>
        <v>50215.227582513755</v>
      </c>
    </row>
    <row r="180" spans="5:6" x14ac:dyDescent="0.25">
      <c r="E180" s="24">
        <f t="shared" ca="1" si="4"/>
        <v>0.98797511881480926</v>
      </c>
      <c r="F180" s="24">
        <f t="shared" ca="1" si="5"/>
        <v>52256.333348584485</v>
      </c>
    </row>
    <row r="181" spans="5:6" x14ac:dyDescent="0.25">
      <c r="E181" s="24">
        <f t="shared" ca="1" si="4"/>
        <v>0.46640278936689983</v>
      </c>
      <c r="F181" s="24">
        <f t="shared" ca="1" si="5"/>
        <v>49915.684487003469</v>
      </c>
    </row>
    <row r="182" spans="5:6" x14ac:dyDescent="0.25">
      <c r="E182" s="24">
        <f t="shared" ca="1" si="4"/>
        <v>0.5180186139648274</v>
      </c>
      <c r="F182" s="24">
        <f t="shared" ca="1" si="5"/>
        <v>50045.181334370027</v>
      </c>
    </row>
    <row r="183" spans="5:6" x14ac:dyDescent="0.25">
      <c r="E183" s="24">
        <f t="shared" ca="1" si="4"/>
        <v>0.81673268027770018</v>
      </c>
      <c r="F183" s="24">
        <f t="shared" ca="1" si="5"/>
        <v>50902.983523842842</v>
      </c>
    </row>
    <row r="184" spans="5:6" x14ac:dyDescent="0.25">
      <c r="E184" s="24">
        <f t="shared" ca="1" si="4"/>
        <v>9.8384286753893879E-2</v>
      </c>
      <c r="F184" s="24">
        <f t="shared" ca="1" si="5"/>
        <v>48709.187128764221</v>
      </c>
    </row>
    <row r="185" spans="5:6" x14ac:dyDescent="0.25">
      <c r="E185" s="24">
        <f t="shared" ca="1" si="4"/>
        <v>0.27719364941976288</v>
      </c>
      <c r="F185" s="24">
        <f t="shared" ca="1" si="5"/>
        <v>49408.801307689006</v>
      </c>
    </row>
    <row r="186" spans="5:6" x14ac:dyDescent="0.25">
      <c r="E186" s="24">
        <f t="shared" ca="1" si="4"/>
        <v>0.17700582449483226</v>
      </c>
      <c r="F186" s="24">
        <f t="shared" ca="1" si="5"/>
        <v>49073.163920199011</v>
      </c>
    </row>
    <row r="187" spans="5:6" x14ac:dyDescent="0.25">
      <c r="E187" s="24">
        <f t="shared" ca="1" si="4"/>
        <v>0.81626794718041573</v>
      </c>
      <c r="F187" s="24">
        <f t="shared" ca="1" si="5"/>
        <v>50901.233645121334</v>
      </c>
    </row>
    <row r="188" spans="5:6" x14ac:dyDescent="0.25">
      <c r="E188" s="24">
        <f t="shared" ca="1" si="4"/>
        <v>0.72543209818144982</v>
      </c>
      <c r="F188" s="24">
        <f t="shared" ca="1" si="5"/>
        <v>50599.055607128037</v>
      </c>
    </row>
    <row r="189" spans="5:6" x14ac:dyDescent="0.25">
      <c r="E189" s="24">
        <f t="shared" ca="1" si="4"/>
        <v>0.3688045103074018</v>
      </c>
      <c r="F189" s="24">
        <f t="shared" ca="1" si="5"/>
        <v>49664.978702537541</v>
      </c>
    </row>
    <row r="190" spans="5:6" x14ac:dyDescent="0.25">
      <c r="E190" s="24">
        <f t="shared" ca="1" si="4"/>
        <v>7.5451590334978613E-2</v>
      </c>
      <c r="F190" s="24">
        <f t="shared" ca="1" si="5"/>
        <v>48563.651433046514</v>
      </c>
    </row>
    <row r="191" spans="5:6" x14ac:dyDescent="0.25">
      <c r="E191" s="24">
        <f t="shared" ca="1" si="4"/>
        <v>0.40445216223997782</v>
      </c>
      <c r="F191" s="24">
        <f t="shared" ca="1" si="5"/>
        <v>49758.160233975745</v>
      </c>
    </row>
    <row r="192" spans="5:6" x14ac:dyDescent="0.25">
      <c r="E192" s="24">
        <f t="shared" ca="1" si="4"/>
        <v>0.57231342319396439</v>
      </c>
      <c r="F192" s="24">
        <f t="shared" ca="1" si="5"/>
        <v>50182.267052802323</v>
      </c>
    </row>
    <row r="193" spans="5:6" x14ac:dyDescent="0.25">
      <c r="E193" s="24">
        <f t="shared" ca="1" si="4"/>
        <v>0.3212215229485742</v>
      </c>
      <c r="F193" s="24">
        <f t="shared" ca="1" si="5"/>
        <v>49535.714269274118</v>
      </c>
    </row>
    <row r="194" spans="5:6" x14ac:dyDescent="0.25">
      <c r="E194" s="24">
        <f t="shared" ca="1" si="4"/>
        <v>0.94767838183337949</v>
      </c>
      <c r="F194" s="24">
        <f t="shared" ca="1" si="5"/>
        <v>51622.748231578364</v>
      </c>
    </row>
    <row r="195" spans="5:6" x14ac:dyDescent="0.25">
      <c r="E195" s="24">
        <f t="shared" ca="1" si="4"/>
        <v>0.92562939475766981</v>
      </c>
      <c r="F195" s="24">
        <f t="shared" ca="1" si="5"/>
        <v>51443.992054074071</v>
      </c>
    </row>
    <row r="196" spans="5:6" x14ac:dyDescent="0.25">
      <c r="E196" s="24">
        <f t="shared" ref="E196:E259" ca="1" si="6">RAND()</f>
        <v>0.11241974579887748</v>
      </c>
      <c r="F196" s="24">
        <f t="shared" ref="F196:F259" ca="1" si="7">_xlfn.NORM.INV(E196,$C$3,$C$4)</f>
        <v>48786.240279080354</v>
      </c>
    </row>
    <row r="197" spans="5:6" x14ac:dyDescent="0.25">
      <c r="E197" s="24">
        <f t="shared" ca="1" si="6"/>
        <v>0.13363509290327136</v>
      </c>
      <c r="F197" s="24">
        <f t="shared" ca="1" si="7"/>
        <v>48890.629042504021</v>
      </c>
    </row>
    <row r="198" spans="5:6" x14ac:dyDescent="0.25">
      <c r="E198" s="24">
        <f t="shared" ca="1" si="6"/>
        <v>0.77026850923811707</v>
      </c>
      <c r="F198" s="24">
        <f t="shared" ca="1" si="7"/>
        <v>50739.731416024923</v>
      </c>
    </row>
    <row r="199" spans="5:6" x14ac:dyDescent="0.25">
      <c r="E199" s="24">
        <f t="shared" ca="1" si="6"/>
        <v>0.34328967642563257</v>
      </c>
      <c r="F199" s="24">
        <f t="shared" ca="1" si="7"/>
        <v>49596.498529057841</v>
      </c>
    </row>
    <row r="200" spans="5:6" x14ac:dyDescent="0.25">
      <c r="E200" s="24">
        <f t="shared" ca="1" si="6"/>
        <v>0.48499640197114924</v>
      </c>
      <c r="F200" s="24">
        <f t="shared" ca="1" si="7"/>
        <v>49962.382687035999</v>
      </c>
    </row>
    <row r="201" spans="5:6" x14ac:dyDescent="0.25">
      <c r="E201" s="24">
        <f t="shared" ca="1" si="6"/>
        <v>0.24859572958314791</v>
      </c>
      <c r="F201" s="24">
        <f t="shared" ca="1" si="7"/>
        <v>49321.084586974393</v>
      </c>
    </row>
    <row r="202" spans="5:6" x14ac:dyDescent="0.25">
      <c r="E202" s="24">
        <f t="shared" ca="1" si="6"/>
        <v>0.77258741276968346</v>
      </c>
      <c r="F202" s="24">
        <f t="shared" ca="1" si="7"/>
        <v>50747.39498041397</v>
      </c>
    </row>
    <row r="203" spans="5:6" x14ac:dyDescent="0.25">
      <c r="E203" s="24">
        <f t="shared" ca="1" si="6"/>
        <v>0.92313664339781465</v>
      </c>
      <c r="F203" s="24">
        <f t="shared" ca="1" si="7"/>
        <v>51426.490825786124</v>
      </c>
    </row>
    <row r="204" spans="5:6" x14ac:dyDescent="0.25">
      <c r="E204" s="24">
        <f t="shared" ca="1" si="6"/>
        <v>9.3166704757995378E-2</v>
      </c>
      <c r="F204" s="24">
        <f t="shared" ca="1" si="7"/>
        <v>48678.496119565018</v>
      </c>
    </row>
    <row r="205" spans="5:6" x14ac:dyDescent="0.25">
      <c r="E205" s="24">
        <f t="shared" ca="1" si="6"/>
        <v>8.2968325840602986E-2</v>
      </c>
      <c r="F205" s="24">
        <f t="shared" ca="1" si="7"/>
        <v>48614.621140198607</v>
      </c>
    </row>
    <row r="206" spans="5:6" x14ac:dyDescent="0.25">
      <c r="E206" s="24">
        <f t="shared" ca="1" si="6"/>
        <v>0.48074203772549873</v>
      </c>
      <c r="F206" s="24">
        <f t="shared" ca="1" si="7"/>
        <v>49951.708684178193</v>
      </c>
    </row>
    <row r="207" spans="5:6" x14ac:dyDescent="0.25">
      <c r="E207" s="24">
        <f t="shared" ca="1" si="6"/>
        <v>0.81651279024184142</v>
      </c>
      <c r="F207" s="24">
        <f t="shared" ca="1" si="7"/>
        <v>50902.155218500149</v>
      </c>
    </row>
    <row r="208" spans="5:6" x14ac:dyDescent="0.25">
      <c r="E208" s="24">
        <f t="shared" ca="1" si="6"/>
        <v>0.11576889795873602</v>
      </c>
      <c r="F208" s="24">
        <f t="shared" ca="1" si="7"/>
        <v>48803.593063885448</v>
      </c>
    </row>
    <row r="209" spans="5:6" x14ac:dyDescent="0.25">
      <c r="E209" s="24">
        <f t="shared" ca="1" si="6"/>
        <v>0.18775140777151456</v>
      </c>
      <c r="F209" s="24">
        <f t="shared" ca="1" si="7"/>
        <v>49113.787103663599</v>
      </c>
    </row>
    <row r="210" spans="5:6" x14ac:dyDescent="0.25">
      <c r="E210" s="24">
        <f t="shared" ca="1" si="6"/>
        <v>0.3496318536605213</v>
      </c>
      <c r="F210" s="24">
        <f t="shared" ca="1" si="7"/>
        <v>49613.685424781223</v>
      </c>
    </row>
    <row r="211" spans="5:6" x14ac:dyDescent="0.25">
      <c r="E211" s="24">
        <f t="shared" ca="1" si="6"/>
        <v>0.18982846347413718</v>
      </c>
      <c r="F211" s="24">
        <f t="shared" ca="1" si="7"/>
        <v>49121.471405363678</v>
      </c>
    </row>
    <row r="212" spans="5:6" x14ac:dyDescent="0.25">
      <c r="E212" s="24">
        <f t="shared" ca="1" si="6"/>
        <v>0.77035055058132829</v>
      </c>
      <c r="F212" s="24">
        <f t="shared" ca="1" si="7"/>
        <v>50740.001805424632</v>
      </c>
    </row>
    <row r="213" spans="5:6" x14ac:dyDescent="0.25">
      <c r="E213" s="24">
        <f t="shared" ca="1" si="6"/>
        <v>0.32018305314709872</v>
      </c>
      <c r="F213" s="24">
        <f t="shared" ca="1" si="7"/>
        <v>49532.813017559216</v>
      </c>
    </row>
    <row r="214" spans="5:6" x14ac:dyDescent="0.25">
      <c r="E214" s="24">
        <f t="shared" ca="1" si="6"/>
        <v>0.5590944355904397</v>
      </c>
      <c r="F214" s="24">
        <f t="shared" ca="1" si="7"/>
        <v>50148.673682386914</v>
      </c>
    </row>
    <row r="215" spans="5:6" x14ac:dyDescent="0.25">
      <c r="E215" s="24">
        <f t="shared" ca="1" si="6"/>
        <v>0.70187678728286329</v>
      </c>
      <c r="F215" s="24">
        <f t="shared" ca="1" si="7"/>
        <v>50529.806027899584</v>
      </c>
    </row>
    <row r="216" spans="5:6" x14ac:dyDescent="0.25">
      <c r="E216" s="24">
        <f t="shared" ca="1" si="6"/>
        <v>0.88708344448534548</v>
      </c>
      <c r="F216" s="24">
        <f t="shared" ca="1" si="7"/>
        <v>51211.162553975264</v>
      </c>
    </row>
    <row r="217" spans="5:6" x14ac:dyDescent="0.25">
      <c r="E217" s="24">
        <f t="shared" ca="1" si="6"/>
        <v>0.98858899221346075</v>
      </c>
      <c r="F217" s="24">
        <f t="shared" ca="1" si="7"/>
        <v>52276.401072128989</v>
      </c>
    </row>
    <row r="218" spans="5:6" x14ac:dyDescent="0.25">
      <c r="E218" s="24">
        <f t="shared" ca="1" si="6"/>
        <v>0.6286055645430404</v>
      </c>
      <c r="F218" s="24">
        <f t="shared" ca="1" si="7"/>
        <v>50328.162406019539</v>
      </c>
    </row>
    <row r="219" spans="5:6" x14ac:dyDescent="0.25">
      <c r="E219" s="24">
        <f t="shared" ca="1" si="6"/>
        <v>0.59922759019226846</v>
      </c>
      <c r="F219" s="24">
        <f t="shared" ca="1" si="7"/>
        <v>50251.34832044207</v>
      </c>
    </row>
    <row r="220" spans="5:6" x14ac:dyDescent="0.25">
      <c r="E220" s="24">
        <f t="shared" ca="1" si="6"/>
        <v>0.7620593903665861</v>
      </c>
      <c r="F220" s="24">
        <f t="shared" ca="1" si="7"/>
        <v>50712.94269311324</v>
      </c>
    </row>
    <row r="221" spans="5:6" x14ac:dyDescent="0.25">
      <c r="E221" s="24">
        <f t="shared" ca="1" si="6"/>
        <v>0.6085645084016752</v>
      </c>
      <c r="F221" s="24">
        <f t="shared" ca="1" si="7"/>
        <v>50275.579595822033</v>
      </c>
    </row>
    <row r="222" spans="5:6" x14ac:dyDescent="0.25">
      <c r="E222" s="24">
        <f t="shared" ca="1" si="6"/>
        <v>0.93289437312512946</v>
      </c>
      <c r="F222" s="24">
        <f t="shared" ca="1" si="7"/>
        <v>51497.699838827299</v>
      </c>
    </row>
    <row r="223" spans="5:6" x14ac:dyDescent="0.25">
      <c r="E223" s="24">
        <f t="shared" ca="1" si="6"/>
        <v>0.84195105977054985</v>
      </c>
      <c r="F223" s="24">
        <f t="shared" ca="1" si="7"/>
        <v>51002.508878880035</v>
      </c>
    </row>
    <row r="224" spans="5:6" x14ac:dyDescent="0.25">
      <c r="E224" s="24">
        <f t="shared" ca="1" si="6"/>
        <v>1.9283822404234208E-2</v>
      </c>
      <c r="F224" s="24">
        <f t="shared" ca="1" si="7"/>
        <v>47931.229679824071</v>
      </c>
    </row>
    <row r="225" spans="5:6" x14ac:dyDescent="0.25">
      <c r="E225" s="24">
        <f t="shared" ca="1" si="6"/>
        <v>0.23657745789817319</v>
      </c>
      <c r="F225" s="24">
        <f t="shared" ca="1" si="7"/>
        <v>49282.644736246642</v>
      </c>
    </row>
    <row r="226" spans="5:6" x14ac:dyDescent="0.25">
      <c r="E226" s="24">
        <f t="shared" ca="1" si="6"/>
        <v>0.79480868106122915</v>
      </c>
      <c r="F226" s="24">
        <f t="shared" ca="1" si="7"/>
        <v>50823.220456558658</v>
      </c>
    </row>
    <row r="227" spans="5:6" x14ac:dyDescent="0.25">
      <c r="E227" s="24">
        <f t="shared" ca="1" si="6"/>
        <v>0.57904207640314709</v>
      </c>
      <c r="F227" s="24">
        <f t="shared" ca="1" si="7"/>
        <v>50199.443485483367</v>
      </c>
    </row>
    <row r="228" spans="5:6" x14ac:dyDescent="0.25">
      <c r="E228" s="24">
        <f t="shared" ca="1" si="6"/>
        <v>0.54153268160509171</v>
      </c>
      <c r="F228" s="24">
        <f t="shared" ca="1" si="7"/>
        <v>50104.295767314841</v>
      </c>
    </row>
    <row r="229" spans="5:6" x14ac:dyDescent="0.25">
      <c r="E229" s="24">
        <f t="shared" ca="1" si="6"/>
        <v>0.98770062952445614</v>
      </c>
      <c r="F229" s="24">
        <f t="shared" ca="1" si="7"/>
        <v>52247.646484667115</v>
      </c>
    </row>
    <row r="230" spans="5:6" x14ac:dyDescent="0.25">
      <c r="E230" s="24">
        <f t="shared" ca="1" si="6"/>
        <v>6.1405636454350265E-2</v>
      </c>
      <c r="F230" s="24">
        <f t="shared" ca="1" si="7"/>
        <v>48456.919613464866</v>
      </c>
    </row>
    <row r="231" spans="5:6" x14ac:dyDescent="0.25">
      <c r="E231" s="24">
        <f t="shared" ca="1" si="6"/>
        <v>0.21728424476502339</v>
      </c>
      <c r="F231" s="24">
        <f t="shared" ca="1" si="7"/>
        <v>49218.602072228685</v>
      </c>
    </row>
    <row r="232" spans="5:6" x14ac:dyDescent="0.25">
      <c r="E232" s="24">
        <f t="shared" ca="1" si="6"/>
        <v>0.17143550725794121</v>
      </c>
      <c r="F232" s="24">
        <f t="shared" ca="1" si="7"/>
        <v>49051.492220950175</v>
      </c>
    </row>
    <row r="233" spans="5:6" x14ac:dyDescent="0.25">
      <c r="E233" s="24">
        <f t="shared" ca="1" si="6"/>
        <v>0.41451116777423624</v>
      </c>
      <c r="F233" s="24">
        <f t="shared" ca="1" si="7"/>
        <v>49784.044372543445</v>
      </c>
    </row>
    <row r="234" spans="5:6" x14ac:dyDescent="0.25">
      <c r="E234" s="24">
        <f t="shared" ca="1" si="6"/>
        <v>0.52968630133512684</v>
      </c>
      <c r="F234" s="24">
        <f t="shared" ca="1" si="7"/>
        <v>50074.481328833033</v>
      </c>
    </row>
    <row r="235" spans="5:6" x14ac:dyDescent="0.25">
      <c r="E235" s="24">
        <f t="shared" ca="1" si="6"/>
        <v>0.40983822526302871</v>
      </c>
      <c r="F235" s="24">
        <f t="shared" ca="1" si="7"/>
        <v>49772.038859479704</v>
      </c>
    </row>
    <row r="236" spans="5:6" x14ac:dyDescent="0.25">
      <c r="E236" s="24">
        <f t="shared" ca="1" si="6"/>
        <v>0.22235557259197314</v>
      </c>
      <c r="F236" s="24">
        <f t="shared" ca="1" si="7"/>
        <v>49235.738032696245</v>
      </c>
    </row>
    <row r="237" spans="5:6" x14ac:dyDescent="0.25">
      <c r="E237" s="24">
        <f t="shared" ca="1" si="6"/>
        <v>0.54415982099638804</v>
      </c>
      <c r="F237" s="24">
        <f t="shared" ca="1" si="7"/>
        <v>50110.919278367153</v>
      </c>
    </row>
    <row r="238" spans="5:6" x14ac:dyDescent="0.25">
      <c r="E238" s="24">
        <f t="shared" ca="1" si="6"/>
        <v>0.57957711133532908</v>
      </c>
      <c r="F238" s="24">
        <f t="shared" ca="1" si="7"/>
        <v>50200.81174690558</v>
      </c>
    </row>
    <row r="239" spans="5:6" x14ac:dyDescent="0.25">
      <c r="E239" s="24">
        <f t="shared" ca="1" si="6"/>
        <v>0.63473706336596025</v>
      </c>
      <c r="F239" s="24">
        <f t="shared" ca="1" si="7"/>
        <v>50344.426086725805</v>
      </c>
    </row>
    <row r="240" spans="5:6" x14ac:dyDescent="0.25">
      <c r="E240" s="24">
        <f t="shared" ca="1" si="6"/>
        <v>0.17860902419083002</v>
      </c>
      <c r="F240" s="24">
        <f t="shared" ca="1" si="7"/>
        <v>49079.321009802334</v>
      </c>
    </row>
    <row r="241" spans="5:6" x14ac:dyDescent="0.25">
      <c r="E241" s="24">
        <f t="shared" ca="1" si="6"/>
        <v>0.97724168906114972</v>
      </c>
      <c r="F241" s="24">
        <f t="shared" ca="1" si="7"/>
        <v>51999.848534811274</v>
      </c>
    </row>
    <row r="242" spans="5:6" x14ac:dyDescent="0.25">
      <c r="E242" s="24">
        <f t="shared" ca="1" si="6"/>
        <v>0.45066740245638193</v>
      </c>
      <c r="F242" s="24">
        <f t="shared" ca="1" si="7"/>
        <v>49876.024665903162</v>
      </c>
    </row>
    <row r="243" spans="5:6" x14ac:dyDescent="0.25">
      <c r="E243" s="24">
        <f t="shared" ca="1" si="6"/>
        <v>0.66315524572339046</v>
      </c>
      <c r="F243" s="24">
        <f t="shared" ca="1" si="7"/>
        <v>50421.089801303351</v>
      </c>
    </row>
    <row r="244" spans="5:6" x14ac:dyDescent="0.25">
      <c r="E244" s="24">
        <f t="shared" ca="1" si="6"/>
        <v>0.48755543832348192</v>
      </c>
      <c r="F244" s="24">
        <f t="shared" ca="1" si="7"/>
        <v>49968.801049197806</v>
      </c>
    </row>
    <row r="245" spans="5:6" x14ac:dyDescent="0.25">
      <c r="E245" s="24">
        <f t="shared" ca="1" si="6"/>
        <v>0.12654379823188822</v>
      </c>
      <c r="F245" s="24">
        <f t="shared" ca="1" si="7"/>
        <v>48857.118022938666</v>
      </c>
    </row>
    <row r="246" spans="5:6" x14ac:dyDescent="0.25">
      <c r="E246" s="24">
        <f t="shared" ca="1" si="6"/>
        <v>0.41069841469459023</v>
      </c>
      <c r="F246" s="24">
        <f t="shared" ca="1" si="7"/>
        <v>49774.251236841141</v>
      </c>
    </row>
    <row r="247" spans="5:6" x14ac:dyDescent="0.25">
      <c r="E247" s="24">
        <f t="shared" ca="1" si="6"/>
        <v>3.3335029613716372E-2</v>
      </c>
      <c r="F247" s="24">
        <f t="shared" ca="1" si="7"/>
        <v>48166.108214772539</v>
      </c>
    </row>
    <row r="248" spans="5:6" x14ac:dyDescent="0.25">
      <c r="E248" s="24">
        <f t="shared" ca="1" si="6"/>
        <v>0.25294365262674323</v>
      </c>
      <c r="F248" s="24">
        <f t="shared" ca="1" si="7"/>
        <v>49334.74484007126</v>
      </c>
    </row>
    <row r="249" spans="5:6" x14ac:dyDescent="0.25">
      <c r="E249" s="24">
        <f t="shared" ca="1" si="6"/>
        <v>0.97924290675064041</v>
      </c>
      <c r="F249" s="24">
        <f t="shared" ca="1" si="7"/>
        <v>52038.357568347645</v>
      </c>
    </row>
    <row r="250" spans="5:6" x14ac:dyDescent="0.25">
      <c r="E250" s="24">
        <f t="shared" ca="1" si="6"/>
        <v>0.84393280246304581</v>
      </c>
      <c r="F250" s="24">
        <f t="shared" ca="1" si="7"/>
        <v>51010.753560224592</v>
      </c>
    </row>
    <row r="251" spans="5:6" x14ac:dyDescent="0.25">
      <c r="E251" s="24">
        <f t="shared" ca="1" si="6"/>
        <v>0.44096012014550645</v>
      </c>
      <c r="F251" s="24">
        <f t="shared" ca="1" si="7"/>
        <v>49851.464586887363</v>
      </c>
    </row>
    <row r="252" spans="5:6" x14ac:dyDescent="0.25">
      <c r="E252" s="24">
        <f t="shared" ca="1" si="6"/>
        <v>0.30834973991250403</v>
      </c>
      <c r="F252" s="24">
        <f t="shared" ca="1" si="7"/>
        <v>49499.466508467332</v>
      </c>
    </row>
    <row r="253" spans="5:6" x14ac:dyDescent="0.25">
      <c r="E253" s="24">
        <f t="shared" ca="1" si="6"/>
        <v>0.48889432170367331</v>
      </c>
      <c r="F253" s="24">
        <f t="shared" ca="1" si="7"/>
        <v>49972.158596343266</v>
      </c>
    </row>
    <row r="254" spans="5:6" x14ac:dyDescent="0.25">
      <c r="E254" s="24">
        <f t="shared" ca="1" si="6"/>
        <v>0.95486702569039861</v>
      </c>
      <c r="F254" s="24">
        <f t="shared" ca="1" si="7"/>
        <v>51693.996497417051</v>
      </c>
    </row>
    <row r="255" spans="5:6" x14ac:dyDescent="0.25">
      <c r="E255" s="24">
        <f t="shared" ca="1" si="6"/>
        <v>0.68341658783894399</v>
      </c>
      <c r="F255" s="24">
        <f t="shared" ca="1" si="7"/>
        <v>50477.274278599274</v>
      </c>
    </row>
    <row r="256" spans="5:6" x14ac:dyDescent="0.25">
      <c r="E256" s="24">
        <f t="shared" ca="1" si="6"/>
        <v>4.7338000187066576E-2</v>
      </c>
      <c r="F256" s="24">
        <f t="shared" ca="1" si="7"/>
        <v>48328.768701390458</v>
      </c>
    </row>
    <row r="257" spans="5:6" x14ac:dyDescent="0.25">
      <c r="E257" s="24">
        <f t="shared" ca="1" si="6"/>
        <v>0.12716993522275444</v>
      </c>
      <c r="F257" s="24">
        <f t="shared" ca="1" si="7"/>
        <v>48860.128572710215</v>
      </c>
    </row>
    <row r="258" spans="5:6" x14ac:dyDescent="0.25">
      <c r="E258" s="24">
        <f t="shared" ca="1" si="6"/>
        <v>0.28691179991312887</v>
      </c>
      <c r="F258" s="24">
        <f t="shared" ca="1" si="7"/>
        <v>49437.570757223017</v>
      </c>
    </row>
    <row r="259" spans="5:6" x14ac:dyDescent="0.25">
      <c r="E259" s="24">
        <f t="shared" ca="1" si="6"/>
        <v>0.81881408896965291</v>
      </c>
      <c r="F259" s="24">
        <f t="shared" ca="1" si="7"/>
        <v>50910.85491763075</v>
      </c>
    </row>
    <row r="260" spans="5:6" x14ac:dyDescent="0.25">
      <c r="E260" s="24">
        <f t="shared" ref="E260:E323" ca="1" si="8">RAND()</f>
        <v>0.64387375253736501</v>
      </c>
      <c r="F260" s="24">
        <f t="shared" ref="F260:F323" ca="1" si="9">_xlfn.NORM.INV(E260,$C$3,$C$4)</f>
        <v>50368.832612039521</v>
      </c>
    </row>
    <row r="261" spans="5:6" x14ac:dyDescent="0.25">
      <c r="E261" s="24">
        <f t="shared" ca="1" si="8"/>
        <v>0.36636523164063917</v>
      </c>
      <c r="F261" s="24">
        <f t="shared" ca="1" si="9"/>
        <v>49658.504329024101</v>
      </c>
    </row>
    <row r="262" spans="5:6" x14ac:dyDescent="0.25">
      <c r="E262" s="24">
        <f t="shared" ca="1" si="8"/>
        <v>0.26323734559056089</v>
      </c>
      <c r="F262" s="24">
        <f t="shared" ca="1" si="9"/>
        <v>49366.603409859003</v>
      </c>
    </row>
    <row r="263" spans="5:6" x14ac:dyDescent="0.25">
      <c r="E263" s="24">
        <f t="shared" ca="1" si="8"/>
        <v>0.55010886961480554</v>
      </c>
      <c r="F263" s="24">
        <f t="shared" ca="1" si="9"/>
        <v>50125.936410411989</v>
      </c>
    </row>
    <row r="264" spans="5:6" x14ac:dyDescent="0.25">
      <c r="E264" s="24">
        <f t="shared" ca="1" si="8"/>
        <v>0.67173206767893745</v>
      </c>
      <c r="F264" s="24">
        <f t="shared" ca="1" si="9"/>
        <v>50444.700974975713</v>
      </c>
    </row>
    <row r="265" spans="5:6" x14ac:dyDescent="0.25">
      <c r="E265" s="24">
        <f t="shared" ca="1" si="8"/>
        <v>0.57707009606234594</v>
      </c>
      <c r="F265" s="24">
        <f t="shared" ca="1" si="9"/>
        <v>50194.403681010503</v>
      </c>
    </row>
    <row r="266" spans="5:6" x14ac:dyDescent="0.25">
      <c r="E266" s="24">
        <f t="shared" ca="1" si="8"/>
        <v>0.90015692841624839</v>
      </c>
      <c r="F266" s="24">
        <f t="shared" ca="1" si="9"/>
        <v>51282.446265910585</v>
      </c>
    </row>
    <row r="267" spans="5:6" x14ac:dyDescent="0.25">
      <c r="E267" s="24">
        <f t="shared" ca="1" si="8"/>
        <v>0.95389654059386197</v>
      </c>
      <c r="F267" s="24">
        <f t="shared" ca="1" si="9"/>
        <v>51683.869360911114</v>
      </c>
    </row>
    <row r="268" spans="5:6" x14ac:dyDescent="0.25">
      <c r="E268" s="24">
        <f t="shared" ca="1" si="8"/>
        <v>9.247480126722385E-2</v>
      </c>
      <c r="F268" s="24">
        <f t="shared" ca="1" si="9"/>
        <v>48674.331731920873</v>
      </c>
    </row>
    <row r="269" spans="5:6" x14ac:dyDescent="0.25">
      <c r="E269" s="24">
        <f t="shared" ca="1" si="8"/>
        <v>0.94873411175935174</v>
      </c>
      <c r="F269" s="24">
        <f t="shared" ca="1" si="9"/>
        <v>51632.701572876882</v>
      </c>
    </row>
    <row r="270" spans="5:6" x14ac:dyDescent="0.25">
      <c r="E270" s="24">
        <f t="shared" ca="1" si="8"/>
        <v>0.11699946312380538</v>
      </c>
      <c r="F270" s="24">
        <f t="shared" ca="1" si="9"/>
        <v>48809.879225805955</v>
      </c>
    </row>
    <row r="271" spans="5:6" x14ac:dyDescent="0.25">
      <c r="E271" s="24">
        <f t="shared" ca="1" si="8"/>
        <v>0.52148403965926526</v>
      </c>
      <c r="F271" s="24">
        <f t="shared" ca="1" si="9"/>
        <v>50053.878557250886</v>
      </c>
    </row>
    <row r="272" spans="5:6" x14ac:dyDescent="0.25">
      <c r="E272" s="24">
        <f t="shared" ca="1" si="8"/>
        <v>0.91272117955247811</v>
      </c>
      <c r="F272" s="24">
        <f t="shared" ca="1" si="9"/>
        <v>51357.703956384437</v>
      </c>
    </row>
    <row r="273" spans="5:6" x14ac:dyDescent="0.25">
      <c r="E273" s="24">
        <f t="shared" ca="1" si="8"/>
        <v>0.55661652165221209</v>
      </c>
      <c r="F273" s="24">
        <f t="shared" ca="1" si="9"/>
        <v>50142.396335556405</v>
      </c>
    </row>
    <row r="274" spans="5:6" x14ac:dyDescent="0.25">
      <c r="E274" s="24">
        <f t="shared" ca="1" si="8"/>
        <v>0.1608197293069189</v>
      </c>
      <c r="F274" s="24">
        <f t="shared" ca="1" si="9"/>
        <v>49008.905541440312</v>
      </c>
    </row>
    <row r="275" spans="5:6" x14ac:dyDescent="0.25">
      <c r="E275" s="24">
        <f t="shared" ca="1" si="8"/>
        <v>0.23225970685040076</v>
      </c>
      <c r="F275" s="24">
        <f t="shared" ca="1" si="9"/>
        <v>49268.574695442272</v>
      </c>
    </row>
    <row r="276" spans="5:6" x14ac:dyDescent="0.25">
      <c r="E276" s="24">
        <f t="shared" ca="1" si="8"/>
        <v>0.84268688881180864</v>
      </c>
      <c r="F276" s="24">
        <f t="shared" ca="1" si="9"/>
        <v>51005.562184264018</v>
      </c>
    </row>
    <row r="277" spans="5:6" x14ac:dyDescent="0.25">
      <c r="E277" s="24">
        <f t="shared" ca="1" si="8"/>
        <v>0.55862613061661615</v>
      </c>
      <c r="F277" s="24">
        <f t="shared" ca="1" si="9"/>
        <v>50147.486874881804</v>
      </c>
    </row>
    <row r="278" spans="5:6" x14ac:dyDescent="0.25">
      <c r="E278" s="24">
        <f t="shared" ca="1" si="8"/>
        <v>6.3702717446515011E-2</v>
      </c>
      <c r="F278" s="24">
        <f t="shared" ca="1" si="9"/>
        <v>48475.586440083098</v>
      </c>
    </row>
    <row r="279" spans="5:6" x14ac:dyDescent="0.25">
      <c r="E279" s="24">
        <f t="shared" ca="1" si="8"/>
        <v>0.13623308022884839</v>
      </c>
      <c r="F279" s="24">
        <f t="shared" ca="1" si="9"/>
        <v>48902.599054879734</v>
      </c>
    </row>
    <row r="280" spans="5:6" x14ac:dyDescent="0.25">
      <c r="E280" s="24">
        <f t="shared" ca="1" si="8"/>
        <v>0.73735344424152227</v>
      </c>
      <c r="F280" s="24">
        <f t="shared" ca="1" si="9"/>
        <v>50635.207470673202</v>
      </c>
    </row>
    <row r="281" spans="5:6" x14ac:dyDescent="0.25">
      <c r="E281" s="24">
        <f t="shared" ca="1" si="8"/>
        <v>0.84101602332589631</v>
      </c>
      <c r="F281" s="24">
        <f t="shared" ca="1" si="9"/>
        <v>50998.642398754935</v>
      </c>
    </row>
    <row r="282" spans="5:6" x14ac:dyDescent="0.25">
      <c r="E282" s="24">
        <f t="shared" ca="1" si="8"/>
        <v>0.59365918879920521</v>
      </c>
      <c r="F282" s="24">
        <f t="shared" ca="1" si="9"/>
        <v>50236.967991195597</v>
      </c>
    </row>
    <row r="283" spans="5:6" x14ac:dyDescent="0.25">
      <c r="E283" s="24">
        <f t="shared" ca="1" si="8"/>
        <v>5.0871080628666743E-2</v>
      </c>
      <c r="F283" s="24">
        <f t="shared" ca="1" si="9"/>
        <v>48363.534312486758</v>
      </c>
    </row>
    <row r="284" spans="5:6" x14ac:dyDescent="0.25">
      <c r="E284" s="24">
        <f t="shared" ca="1" si="8"/>
        <v>8.6482624845172329E-2</v>
      </c>
      <c r="F284" s="24">
        <f t="shared" ca="1" si="9"/>
        <v>48637.262483703867</v>
      </c>
    </row>
    <row r="285" spans="5:6" x14ac:dyDescent="0.25">
      <c r="E285" s="24">
        <f t="shared" ca="1" si="8"/>
        <v>0.46734698123298979</v>
      </c>
      <c r="F285" s="24">
        <f t="shared" ca="1" si="9"/>
        <v>49918.059417131451</v>
      </c>
    </row>
    <row r="286" spans="5:6" x14ac:dyDescent="0.25">
      <c r="E286" s="24">
        <f t="shared" ca="1" si="8"/>
        <v>0.46405113697436573</v>
      </c>
      <c r="F286" s="24">
        <f t="shared" ca="1" si="9"/>
        <v>49909.767267890835</v>
      </c>
    </row>
    <row r="287" spans="5:6" x14ac:dyDescent="0.25">
      <c r="E287" s="24">
        <f t="shared" ca="1" si="8"/>
        <v>0.10263266026175388</v>
      </c>
      <c r="F287" s="24">
        <f t="shared" ca="1" si="9"/>
        <v>48733.307661379353</v>
      </c>
    </row>
    <row r="288" spans="5:6" x14ac:dyDescent="0.25">
      <c r="E288" s="24">
        <f t="shared" ca="1" si="8"/>
        <v>1.9247880372044279E-2</v>
      </c>
      <c r="F288" s="24">
        <f t="shared" ca="1" si="9"/>
        <v>47930.463402692745</v>
      </c>
    </row>
    <row r="289" spans="5:6" x14ac:dyDescent="0.25">
      <c r="E289" s="24">
        <f t="shared" ca="1" si="8"/>
        <v>0.81669323564035801</v>
      </c>
      <c r="F289" s="24">
        <f t="shared" ca="1" si="9"/>
        <v>50902.834893967774</v>
      </c>
    </row>
    <row r="290" spans="5:6" x14ac:dyDescent="0.25">
      <c r="E290" s="24">
        <f t="shared" ca="1" si="8"/>
        <v>0.37351356187090357</v>
      </c>
      <c r="F290" s="24">
        <f t="shared" ca="1" si="9"/>
        <v>49677.438194829971</v>
      </c>
    </row>
    <row r="291" spans="5:6" x14ac:dyDescent="0.25">
      <c r="E291" s="24">
        <f t="shared" ca="1" si="8"/>
        <v>0.74072453109409431</v>
      </c>
      <c r="F291" s="24">
        <f t="shared" ca="1" si="9"/>
        <v>50645.580702982479</v>
      </c>
    </row>
    <row r="292" spans="5:6" x14ac:dyDescent="0.25">
      <c r="E292" s="24">
        <f t="shared" ca="1" si="8"/>
        <v>0.44568034617147323</v>
      </c>
      <c r="F292" s="24">
        <f t="shared" ca="1" si="9"/>
        <v>49863.417351369229</v>
      </c>
    </row>
    <row r="293" spans="5:6" x14ac:dyDescent="0.25">
      <c r="E293" s="24">
        <f t="shared" ca="1" si="8"/>
        <v>0.58449944153896327</v>
      </c>
      <c r="F293" s="24">
        <f t="shared" ca="1" si="9"/>
        <v>50213.417775629285</v>
      </c>
    </row>
    <row r="294" spans="5:6" x14ac:dyDescent="0.25">
      <c r="E294" s="24">
        <f t="shared" ca="1" si="8"/>
        <v>0.37415013128428343</v>
      </c>
      <c r="F294" s="24">
        <f t="shared" ca="1" si="9"/>
        <v>49679.118590398037</v>
      </c>
    </row>
    <row r="295" spans="5:6" x14ac:dyDescent="0.25">
      <c r="E295" s="24">
        <f t="shared" ca="1" si="8"/>
        <v>0.95797811850391135</v>
      </c>
      <c r="F295" s="24">
        <f t="shared" ca="1" si="9"/>
        <v>51727.690303026451</v>
      </c>
    </row>
    <row r="296" spans="5:6" x14ac:dyDescent="0.25">
      <c r="E296" s="24">
        <f t="shared" ca="1" si="8"/>
        <v>0.97458963140599675</v>
      </c>
      <c r="F296" s="24">
        <f t="shared" ca="1" si="9"/>
        <v>51952.990362473109</v>
      </c>
    </row>
    <row r="297" spans="5:6" x14ac:dyDescent="0.25">
      <c r="E297" s="24">
        <f t="shared" ca="1" si="8"/>
        <v>0.85434361648789314</v>
      </c>
      <c r="F297" s="24">
        <f t="shared" ca="1" si="9"/>
        <v>51055.246139849209</v>
      </c>
    </row>
    <row r="298" spans="5:6" x14ac:dyDescent="0.25">
      <c r="E298" s="24">
        <f t="shared" ca="1" si="8"/>
        <v>0.64053233386171615</v>
      </c>
      <c r="F298" s="24">
        <f t="shared" ca="1" si="9"/>
        <v>50359.882061595556</v>
      </c>
    </row>
    <row r="299" spans="5:6" x14ac:dyDescent="0.25">
      <c r="E299" s="24">
        <f t="shared" ca="1" si="8"/>
        <v>0.61857375478152821</v>
      </c>
      <c r="F299" s="24">
        <f t="shared" ca="1" si="9"/>
        <v>50301.737091468822</v>
      </c>
    </row>
    <row r="300" spans="5:6" x14ac:dyDescent="0.25">
      <c r="E300" s="24">
        <f t="shared" ca="1" si="8"/>
        <v>5.2848931514722586E-2</v>
      </c>
      <c r="F300" s="24">
        <f t="shared" ca="1" si="9"/>
        <v>48382.163616009995</v>
      </c>
    </row>
    <row r="301" spans="5:6" x14ac:dyDescent="0.25">
      <c r="E301" s="24">
        <f t="shared" ca="1" si="8"/>
        <v>0.51191424766391591</v>
      </c>
      <c r="F301" s="24">
        <f t="shared" ca="1" si="9"/>
        <v>50029.869030791815</v>
      </c>
    </row>
    <row r="302" spans="5:6" x14ac:dyDescent="0.25">
      <c r="E302" s="24">
        <f t="shared" ca="1" si="8"/>
        <v>0.29646401752413276</v>
      </c>
      <c r="F302" s="24">
        <f t="shared" ca="1" si="9"/>
        <v>49465.402243096825</v>
      </c>
    </row>
    <row r="303" spans="5:6" x14ac:dyDescent="0.25">
      <c r="E303" s="24">
        <f t="shared" ca="1" si="8"/>
        <v>0.85533744907633624</v>
      </c>
      <c r="F303" s="24">
        <f t="shared" ca="1" si="9"/>
        <v>51059.603321603456</v>
      </c>
    </row>
    <row r="304" spans="5:6" x14ac:dyDescent="0.25">
      <c r="E304" s="24">
        <f t="shared" ca="1" si="8"/>
        <v>0.18651426050767295</v>
      </c>
      <c r="F304" s="24">
        <f t="shared" ca="1" si="9"/>
        <v>49109.185175901614</v>
      </c>
    </row>
    <row r="305" spans="5:6" x14ac:dyDescent="0.25">
      <c r="E305" s="24">
        <f t="shared" ca="1" si="8"/>
        <v>0.99049920320614349</v>
      </c>
      <c r="F305" s="24">
        <f t="shared" ca="1" si="9"/>
        <v>52345.499705772592</v>
      </c>
    </row>
    <row r="306" spans="5:6" x14ac:dyDescent="0.25">
      <c r="E306" s="24">
        <f t="shared" ca="1" si="8"/>
        <v>0.26105849331172992</v>
      </c>
      <c r="F306" s="24">
        <f t="shared" ca="1" si="9"/>
        <v>49359.914455950689</v>
      </c>
    </row>
    <row r="307" spans="5:6" x14ac:dyDescent="0.25">
      <c r="E307" s="24">
        <f t="shared" ca="1" si="8"/>
        <v>0.84844781789153256</v>
      </c>
      <c r="F307" s="24">
        <f t="shared" ca="1" si="9"/>
        <v>51029.799012906726</v>
      </c>
    </row>
    <row r="308" spans="5:6" x14ac:dyDescent="0.25">
      <c r="E308" s="24">
        <f t="shared" ca="1" si="8"/>
        <v>0.35499616182113169</v>
      </c>
      <c r="F308" s="24">
        <f t="shared" ca="1" si="9"/>
        <v>49628.13360100022</v>
      </c>
    </row>
    <row r="309" spans="5:6" x14ac:dyDescent="0.25">
      <c r="E309" s="24">
        <f t="shared" ca="1" si="8"/>
        <v>0.30963256013637097</v>
      </c>
      <c r="F309" s="24">
        <f t="shared" ca="1" si="9"/>
        <v>49503.107868097519</v>
      </c>
    </row>
    <row r="310" spans="5:6" x14ac:dyDescent="0.25">
      <c r="E310" s="24">
        <f t="shared" ca="1" si="8"/>
        <v>0.2395865230396228</v>
      </c>
      <c r="F310" s="24">
        <f t="shared" ca="1" si="9"/>
        <v>49292.366761415382</v>
      </c>
    </row>
    <row r="311" spans="5:6" x14ac:dyDescent="0.25">
      <c r="E311" s="24">
        <f t="shared" ca="1" si="8"/>
        <v>7.8249199393404023E-2</v>
      </c>
      <c r="F311" s="24">
        <f t="shared" ca="1" si="9"/>
        <v>48583.052914951943</v>
      </c>
    </row>
    <row r="312" spans="5:6" x14ac:dyDescent="0.25">
      <c r="E312" s="24">
        <f t="shared" ca="1" si="8"/>
        <v>0.57947180497863193</v>
      </c>
      <c r="F312" s="24">
        <f t="shared" ca="1" si="9"/>
        <v>50200.542414058022</v>
      </c>
    </row>
    <row r="313" spans="5:6" x14ac:dyDescent="0.25">
      <c r="E313" s="24">
        <f t="shared" ca="1" si="8"/>
        <v>0.66131528700228737</v>
      </c>
      <c r="F313" s="24">
        <f t="shared" ca="1" si="9"/>
        <v>50416.055453105597</v>
      </c>
    </row>
    <row r="314" spans="5:6" x14ac:dyDescent="0.25">
      <c r="E314" s="24">
        <f t="shared" ca="1" si="8"/>
        <v>0.67723759709047393</v>
      </c>
      <c r="F314" s="24">
        <f t="shared" ca="1" si="9"/>
        <v>50459.98803910979</v>
      </c>
    </row>
    <row r="315" spans="5:6" x14ac:dyDescent="0.25">
      <c r="E315" s="24">
        <f t="shared" ca="1" si="8"/>
        <v>0.5714054940213823</v>
      </c>
      <c r="F315" s="24">
        <f t="shared" ca="1" si="9"/>
        <v>50179.953578746725</v>
      </c>
    </row>
    <row r="316" spans="5:6" x14ac:dyDescent="0.25">
      <c r="E316" s="24">
        <f t="shared" ca="1" si="8"/>
        <v>0.98220099261411342</v>
      </c>
      <c r="F316" s="24">
        <f t="shared" ca="1" si="9"/>
        <v>52101.489545379482</v>
      </c>
    </row>
    <row r="317" spans="5:6" x14ac:dyDescent="0.25">
      <c r="E317" s="24">
        <f t="shared" ca="1" si="8"/>
        <v>0.49567167208183593</v>
      </c>
      <c r="F317" s="24">
        <f t="shared" ca="1" si="9"/>
        <v>49989.150277997054</v>
      </c>
    </row>
    <row r="318" spans="5:6" x14ac:dyDescent="0.25">
      <c r="E318" s="24">
        <f t="shared" ca="1" si="8"/>
        <v>0.35462521986290529</v>
      </c>
      <c r="F318" s="24">
        <f t="shared" ca="1" si="9"/>
        <v>49627.137038457622</v>
      </c>
    </row>
    <row r="319" spans="5:6" x14ac:dyDescent="0.25">
      <c r="E319" s="24">
        <f t="shared" ca="1" si="8"/>
        <v>0.83342274450311415</v>
      </c>
      <c r="F319" s="24">
        <f t="shared" ca="1" si="9"/>
        <v>50967.779486116327</v>
      </c>
    </row>
    <row r="320" spans="5:6" x14ac:dyDescent="0.25">
      <c r="E320" s="24">
        <f t="shared" ca="1" si="8"/>
        <v>0.79053221817904074</v>
      </c>
      <c r="F320" s="24">
        <f t="shared" ca="1" si="9"/>
        <v>50808.269313635472</v>
      </c>
    </row>
    <row r="321" spans="5:6" x14ac:dyDescent="0.25">
      <c r="E321" s="24">
        <f t="shared" ca="1" si="8"/>
        <v>0.19105538483183926</v>
      </c>
      <c r="F321" s="24">
        <f t="shared" ca="1" si="9"/>
        <v>49125.986257249591</v>
      </c>
    </row>
    <row r="322" spans="5:6" x14ac:dyDescent="0.25">
      <c r="E322" s="24">
        <f t="shared" ca="1" si="8"/>
        <v>0.65500563156959557</v>
      </c>
      <c r="F322" s="24">
        <f t="shared" ca="1" si="9"/>
        <v>50398.870350650017</v>
      </c>
    </row>
    <row r="323" spans="5:6" x14ac:dyDescent="0.25">
      <c r="E323" s="24">
        <f t="shared" ca="1" si="8"/>
        <v>0.45438371583421289</v>
      </c>
      <c r="F323" s="24">
        <f t="shared" ca="1" si="9"/>
        <v>49885.406625716976</v>
      </c>
    </row>
    <row r="324" spans="5:6" x14ac:dyDescent="0.25">
      <c r="E324" s="24">
        <f t="shared" ref="E324:E387" ca="1" si="10">RAND()</f>
        <v>0.32702066833119237</v>
      </c>
      <c r="F324" s="24">
        <f t="shared" ref="F324:F387" ca="1" si="11">_xlfn.NORM.INV(E324,$C$3,$C$4)</f>
        <v>49551.844999914305</v>
      </c>
    </row>
    <row r="325" spans="5:6" x14ac:dyDescent="0.25">
      <c r="E325" s="24">
        <f t="shared" ca="1" si="10"/>
        <v>0.66965950386328743</v>
      </c>
      <c r="F325" s="24">
        <f t="shared" ca="1" si="11"/>
        <v>50438.973149118239</v>
      </c>
    </row>
    <row r="326" spans="5:6" x14ac:dyDescent="0.25">
      <c r="E326" s="24">
        <f t="shared" ca="1" si="10"/>
        <v>0.66969192373739928</v>
      </c>
      <c r="F326" s="24">
        <f t="shared" ca="1" si="11"/>
        <v>50439.062634790098</v>
      </c>
    </row>
    <row r="327" spans="5:6" x14ac:dyDescent="0.25">
      <c r="E327" s="24">
        <f t="shared" ca="1" si="10"/>
        <v>0.65760394513691867</v>
      </c>
      <c r="F327" s="24">
        <f t="shared" ca="1" si="11"/>
        <v>50405.932619445797</v>
      </c>
    </row>
    <row r="328" spans="5:6" x14ac:dyDescent="0.25">
      <c r="E328" s="24">
        <f t="shared" ca="1" si="10"/>
        <v>0.69262458321646636</v>
      </c>
      <c r="F328" s="24">
        <f t="shared" ca="1" si="11"/>
        <v>50503.303603139604</v>
      </c>
    </row>
    <row r="329" spans="5:6" x14ac:dyDescent="0.25">
      <c r="E329" s="24">
        <f t="shared" ca="1" si="10"/>
        <v>0.64261025011822648</v>
      </c>
      <c r="F329" s="24">
        <f t="shared" ca="1" si="11"/>
        <v>50365.444672602782</v>
      </c>
    </row>
    <row r="330" spans="5:6" x14ac:dyDescent="0.25">
      <c r="E330" s="24">
        <f t="shared" ca="1" si="10"/>
        <v>0.2913481969820545</v>
      </c>
      <c r="F330" s="24">
        <f t="shared" ca="1" si="11"/>
        <v>49450.54959933085</v>
      </c>
    </row>
    <row r="331" spans="5:6" x14ac:dyDescent="0.25">
      <c r="E331" s="24">
        <f t="shared" ca="1" si="10"/>
        <v>0.84907220710724396</v>
      </c>
      <c r="F331" s="24">
        <f t="shared" ca="1" si="11"/>
        <v>51032.462330026523</v>
      </c>
    </row>
    <row r="332" spans="5:6" x14ac:dyDescent="0.25">
      <c r="E332" s="24">
        <f t="shared" ca="1" si="10"/>
        <v>0.57308797750301899</v>
      </c>
      <c r="F332" s="24">
        <f t="shared" ca="1" si="11"/>
        <v>50184.241448252265</v>
      </c>
    </row>
    <row r="333" spans="5:6" x14ac:dyDescent="0.25">
      <c r="E333" s="24">
        <f t="shared" ca="1" si="10"/>
        <v>0.48462849523522777</v>
      </c>
      <c r="F333" s="24">
        <f t="shared" ca="1" si="11"/>
        <v>49961.459812739304</v>
      </c>
    </row>
    <row r="334" spans="5:6" x14ac:dyDescent="0.25">
      <c r="E334" s="24">
        <f t="shared" ca="1" si="10"/>
        <v>0.74812828375588747</v>
      </c>
      <c r="F334" s="24">
        <f t="shared" ca="1" si="11"/>
        <v>50668.611346875725</v>
      </c>
    </row>
    <row r="335" spans="5:6" x14ac:dyDescent="0.25">
      <c r="E335" s="24">
        <f t="shared" ca="1" si="10"/>
        <v>0.11367125225609498</v>
      </c>
      <c r="F335" s="24">
        <f t="shared" ca="1" si="11"/>
        <v>48792.767206457924</v>
      </c>
    </row>
    <row r="336" spans="5:6" x14ac:dyDescent="0.25">
      <c r="E336" s="24">
        <f t="shared" ca="1" si="10"/>
        <v>0.7815029781815247</v>
      </c>
      <c r="F336" s="24">
        <f t="shared" ca="1" si="11"/>
        <v>50777.279234531787</v>
      </c>
    </row>
    <row r="337" spans="5:6" x14ac:dyDescent="0.25">
      <c r="E337" s="24">
        <f t="shared" ca="1" si="10"/>
        <v>0.7627480802432296</v>
      </c>
      <c r="F337" s="24">
        <f t="shared" ca="1" si="11"/>
        <v>50715.170266324632</v>
      </c>
    </row>
    <row r="338" spans="5:6" x14ac:dyDescent="0.25">
      <c r="E338" s="24">
        <f t="shared" ca="1" si="10"/>
        <v>0.1258533638763295</v>
      </c>
      <c r="F338" s="24">
        <f t="shared" ca="1" si="11"/>
        <v>48853.786268891046</v>
      </c>
    </row>
    <row r="339" spans="5:6" x14ac:dyDescent="0.25">
      <c r="E339" s="24">
        <f t="shared" ca="1" si="10"/>
        <v>0.50717489748372546</v>
      </c>
      <c r="F339" s="24">
        <f t="shared" ca="1" si="11"/>
        <v>50017.985770549887</v>
      </c>
    </row>
    <row r="340" spans="5:6" x14ac:dyDescent="0.25">
      <c r="E340" s="24">
        <f t="shared" ca="1" si="10"/>
        <v>0.50408848186256305</v>
      </c>
      <c r="F340" s="24">
        <f t="shared" ca="1" si="11"/>
        <v>50010.248483636315</v>
      </c>
    </row>
    <row r="341" spans="5:6" x14ac:dyDescent="0.25">
      <c r="E341" s="24">
        <f t="shared" ca="1" si="10"/>
        <v>0.73564928744963298</v>
      </c>
      <c r="F341" s="24">
        <f t="shared" ca="1" si="11"/>
        <v>50629.989544241442</v>
      </c>
    </row>
    <row r="342" spans="5:6" x14ac:dyDescent="0.25">
      <c r="E342" s="24">
        <f t="shared" ca="1" si="10"/>
        <v>0.34696313079397323</v>
      </c>
      <c r="F342" s="24">
        <f t="shared" ca="1" si="11"/>
        <v>49606.467549858018</v>
      </c>
    </row>
    <row r="343" spans="5:6" x14ac:dyDescent="0.25">
      <c r="E343" s="24">
        <f t="shared" ca="1" si="10"/>
        <v>0.78402877238273683</v>
      </c>
      <c r="F343" s="24">
        <f t="shared" ca="1" si="11"/>
        <v>50785.872042047798</v>
      </c>
    </row>
    <row r="344" spans="5:6" x14ac:dyDescent="0.25">
      <c r="E344" s="24">
        <f t="shared" ca="1" si="10"/>
        <v>0.335193454087367</v>
      </c>
      <c r="F344" s="24">
        <f t="shared" ca="1" si="11"/>
        <v>49574.382941555414</v>
      </c>
    </row>
    <row r="345" spans="5:6" x14ac:dyDescent="0.25">
      <c r="E345" s="24">
        <f t="shared" ca="1" si="10"/>
        <v>0.21991111068143487</v>
      </c>
      <c r="F345" s="24">
        <f t="shared" ca="1" si="11"/>
        <v>49227.506544166703</v>
      </c>
    </row>
    <row r="346" spans="5:6" x14ac:dyDescent="0.25">
      <c r="E346" s="24">
        <f t="shared" ca="1" si="10"/>
        <v>0.17376797496666507</v>
      </c>
      <c r="F346" s="24">
        <f t="shared" ca="1" si="11"/>
        <v>49060.620530317559</v>
      </c>
    </row>
    <row r="347" spans="5:6" x14ac:dyDescent="0.25">
      <c r="E347" s="24">
        <f t="shared" ca="1" si="10"/>
        <v>0.98004024201971518</v>
      </c>
      <c r="F347" s="24">
        <f t="shared" ca="1" si="11"/>
        <v>52054.580756141419</v>
      </c>
    </row>
    <row r="348" spans="5:6" x14ac:dyDescent="0.25">
      <c r="E348" s="24">
        <f t="shared" ca="1" si="10"/>
        <v>4.3169475857516626E-2</v>
      </c>
      <c r="F348" s="24">
        <f t="shared" ca="1" si="11"/>
        <v>48284.965772111173</v>
      </c>
    </row>
    <row r="349" spans="5:6" x14ac:dyDescent="0.25">
      <c r="E349" s="24">
        <f t="shared" ca="1" si="10"/>
        <v>0.26739683930101521</v>
      </c>
      <c r="F349" s="24">
        <f t="shared" ca="1" si="11"/>
        <v>49379.294908195428</v>
      </c>
    </row>
    <row r="350" spans="5:6" x14ac:dyDescent="0.25">
      <c r="E350" s="24">
        <f t="shared" ca="1" si="10"/>
        <v>0.97324780647391185</v>
      </c>
      <c r="F350" s="24">
        <f t="shared" ca="1" si="11"/>
        <v>51930.82751036602</v>
      </c>
    </row>
    <row r="351" spans="5:6" x14ac:dyDescent="0.25">
      <c r="E351" s="24">
        <f t="shared" ca="1" si="10"/>
        <v>1.2050905085496555E-2</v>
      </c>
      <c r="F351" s="24">
        <f t="shared" ca="1" si="11"/>
        <v>47744.497573916924</v>
      </c>
    </row>
    <row r="352" spans="5:6" x14ac:dyDescent="0.25">
      <c r="E352" s="24">
        <f t="shared" ca="1" si="10"/>
        <v>0.79596269586329105</v>
      </c>
      <c r="F352" s="24">
        <f t="shared" ca="1" si="11"/>
        <v>50827.286650700022</v>
      </c>
    </row>
    <row r="353" spans="5:6" x14ac:dyDescent="0.25">
      <c r="E353" s="24">
        <f t="shared" ca="1" si="10"/>
        <v>0.96423485416976773</v>
      </c>
      <c r="F353" s="24">
        <f t="shared" ca="1" si="11"/>
        <v>51802.096071708969</v>
      </c>
    </row>
    <row r="354" spans="5:6" x14ac:dyDescent="0.25">
      <c r="E354" s="24">
        <f t="shared" ca="1" si="10"/>
        <v>9.4397694751598871E-2</v>
      </c>
      <c r="F354" s="24">
        <f t="shared" ca="1" si="11"/>
        <v>48685.848985664772</v>
      </c>
    </row>
    <row r="355" spans="5:6" x14ac:dyDescent="0.25">
      <c r="E355" s="24">
        <f t="shared" ca="1" si="10"/>
        <v>0.92876789252874259</v>
      </c>
      <c r="F355" s="24">
        <f t="shared" ca="1" si="11"/>
        <v>51466.675998884872</v>
      </c>
    </row>
    <row r="356" spans="5:6" x14ac:dyDescent="0.25">
      <c r="E356" s="24">
        <f t="shared" ca="1" si="10"/>
        <v>0.41781680975385782</v>
      </c>
      <c r="F356" s="24">
        <f t="shared" ca="1" si="11"/>
        <v>49792.518218683326</v>
      </c>
    </row>
    <row r="357" spans="5:6" x14ac:dyDescent="0.25">
      <c r="E357" s="24">
        <f t="shared" ca="1" si="10"/>
        <v>5.6143648343590646E-3</v>
      </c>
      <c r="F357" s="24">
        <f t="shared" ca="1" si="11"/>
        <v>47464.501148564836</v>
      </c>
    </row>
    <row r="358" spans="5:6" x14ac:dyDescent="0.25">
      <c r="E358" s="24">
        <f t="shared" ca="1" si="10"/>
        <v>0.46950763113111638</v>
      </c>
      <c r="F358" s="24">
        <f t="shared" ca="1" si="11"/>
        <v>49923.492393072062</v>
      </c>
    </row>
    <row r="359" spans="5:6" x14ac:dyDescent="0.25">
      <c r="E359" s="24">
        <f t="shared" ca="1" si="10"/>
        <v>0.37741215132572969</v>
      </c>
      <c r="F359" s="24">
        <f t="shared" ca="1" si="11"/>
        <v>49687.715478928985</v>
      </c>
    </row>
    <row r="360" spans="5:6" x14ac:dyDescent="0.25">
      <c r="E360" s="24">
        <f t="shared" ca="1" si="10"/>
        <v>0.42404322851391107</v>
      </c>
      <c r="F360" s="24">
        <f t="shared" ca="1" si="11"/>
        <v>49808.439463203285</v>
      </c>
    </row>
    <row r="361" spans="5:6" x14ac:dyDescent="0.25">
      <c r="E361" s="24">
        <f t="shared" ca="1" si="10"/>
        <v>0.11149930263054808</v>
      </c>
      <c r="F361" s="24">
        <f t="shared" ca="1" si="11"/>
        <v>48781.406731533869</v>
      </c>
    </row>
    <row r="362" spans="5:6" x14ac:dyDescent="0.25">
      <c r="E362" s="24">
        <f t="shared" ca="1" si="10"/>
        <v>0.76507061985528879</v>
      </c>
      <c r="F362" s="24">
        <f t="shared" ca="1" si="11"/>
        <v>50722.708877558885</v>
      </c>
    </row>
    <row r="363" spans="5:6" x14ac:dyDescent="0.25">
      <c r="E363" s="24">
        <f t="shared" ca="1" si="10"/>
        <v>1.9204189140924477E-3</v>
      </c>
      <c r="F363" s="24">
        <f t="shared" ca="1" si="11"/>
        <v>47109.053732133194</v>
      </c>
    </row>
    <row r="364" spans="5:6" x14ac:dyDescent="0.25">
      <c r="E364" s="24">
        <f t="shared" ca="1" si="10"/>
        <v>0.85394496666936892</v>
      </c>
      <c r="F364" s="24">
        <f t="shared" ca="1" si="11"/>
        <v>51053.503989797231</v>
      </c>
    </row>
    <row r="365" spans="5:6" x14ac:dyDescent="0.25">
      <c r="E365" s="24">
        <f t="shared" ca="1" si="10"/>
        <v>0.83117485100420596</v>
      </c>
      <c r="F365" s="24">
        <f t="shared" ca="1" si="11"/>
        <v>50958.818281167005</v>
      </c>
    </row>
    <row r="366" spans="5:6" x14ac:dyDescent="0.25">
      <c r="E366" s="24">
        <f t="shared" ca="1" si="10"/>
        <v>0.85566360471593639</v>
      </c>
      <c r="F366" s="24">
        <f t="shared" ca="1" si="11"/>
        <v>51061.037651401093</v>
      </c>
    </row>
    <row r="367" spans="5:6" x14ac:dyDescent="0.25">
      <c r="E367" s="24">
        <f t="shared" ca="1" si="10"/>
        <v>0.68732153163789089</v>
      </c>
      <c r="F367" s="24">
        <f t="shared" ca="1" si="11"/>
        <v>50488.272359878836</v>
      </c>
    </row>
    <row r="368" spans="5:6" x14ac:dyDescent="0.25">
      <c r="E368" s="24">
        <f t="shared" ca="1" si="10"/>
        <v>0.9629901451205245</v>
      </c>
      <c r="F368" s="24">
        <f t="shared" ca="1" si="11"/>
        <v>51786.49151558194</v>
      </c>
    </row>
    <row r="369" spans="5:6" x14ac:dyDescent="0.25">
      <c r="E369" s="24">
        <f t="shared" ca="1" si="10"/>
        <v>0.78630810627926417</v>
      </c>
      <c r="F369" s="24">
        <f t="shared" ca="1" si="11"/>
        <v>50793.676494790554</v>
      </c>
    </row>
    <row r="370" spans="5:6" x14ac:dyDescent="0.25">
      <c r="E370" s="24">
        <f t="shared" ca="1" si="10"/>
        <v>0.37490326476546931</v>
      </c>
      <c r="F370" s="24">
        <f t="shared" ca="1" si="11"/>
        <v>49681.105518996541</v>
      </c>
    </row>
    <row r="371" spans="5:6" x14ac:dyDescent="0.25">
      <c r="E371" s="24">
        <f t="shared" ca="1" si="10"/>
        <v>0.18444352989050361</v>
      </c>
      <c r="F371" s="24">
        <f t="shared" ca="1" si="11"/>
        <v>49101.439975677204</v>
      </c>
    </row>
    <row r="372" spans="5:6" x14ac:dyDescent="0.25">
      <c r="E372" s="24">
        <f t="shared" ca="1" si="10"/>
        <v>8.8081456386131629E-2</v>
      </c>
      <c r="F372" s="24">
        <f t="shared" ca="1" si="11"/>
        <v>48647.335738734226</v>
      </c>
    </row>
    <row r="373" spans="5:6" x14ac:dyDescent="0.25">
      <c r="E373" s="24">
        <f t="shared" ca="1" si="10"/>
        <v>0.32527653267464185</v>
      </c>
      <c r="F373" s="24">
        <f t="shared" ca="1" si="11"/>
        <v>49547.006004660616</v>
      </c>
    </row>
    <row r="374" spans="5:6" x14ac:dyDescent="0.25">
      <c r="E374" s="24">
        <f t="shared" ca="1" si="10"/>
        <v>0.48937257072410112</v>
      </c>
      <c r="F374" s="24">
        <f t="shared" ca="1" si="11"/>
        <v>49973.357833835398</v>
      </c>
    </row>
    <row r="375" spans="5:6" x14ac:dyDescent="0.25">
      <c r="E375" s="24">
        <f t="shared" ca="1" si="10"/>
        <v>0.75245125072180485</v>
      </c>
      <c r="F375" s="24">
        <f t="shared" ca="1" si="11"/>
        <v>50682.223719323658</v>
      </c>
    </row>
    <row r="376" spans="5:6" x14ac:dyDescent="0.25">
      <c r="E376" s="24">
        <f t="shared" ca="1" si="10"/>
        <v>0.88196827913394171</v>
      </c>
      <c r="F376" s="24">
        <f t="shared" ca="1" si="11"/>
        <v>51184.883677813086</v>
      </c>
    </row>
    <row r="377" spans="5:6" x14ac:dyDescent="0.25">
      <c r="E377" s="24">
        <f t="shared" ca="1" si="10"/>
        <v>0.69640344166959633</v>
      </c>
      <c r="F377" s="24">
        <f t="shared" ca="1" si="11"/>
        <v>50514.084209746135</v>
      </c>
    </row>
    <row r="378" spans="5:6" x14ac:dyDescent="0.25">
      <c r="E378" s="24">
        <f t="shared" ca="1" si="10"/>
        <v>0.24048251040128843</v>
      </c>
      <c r="F378" s="24">
        <f t="shared" ca="1" si="11"/>
        <v>49295.248700888274</v>
      </c>
    </row>
    <row r="379" spans="5:6" x14ac:dyDescent="0.25">
      <c r="E379" s="24">
        <f t="shared" ca="1" si="10"/>
        <v>0.56103544694587493</v>
      </c>
      <c r="F379" s="24">
        <f t="shared" ca="1" si="11"/>
        <v>50153.594966355849</v>
      </c>
    </row>
    <row r="380" spans="5:6" x14ac:dyDescent="0.25">
      <c r="E380" s="24">
        <f t="shared" ca="1" si="10"/>
        <v>0.61895790790445149</v>
      </c>
      <c r="F380" s="24">
        <f t="shared" ca="1" si="11"/>
        <v>50302.745022102623</v>
      </c>
    </row>
    <row r="381" spans="5:6" x14ac:dyDescent="0.25">
      <c r="E381" s="24">
        <f t="shared" ca="1" si="10"/>
        <v>4.5741448488720304E-2</v>
      </c>
      <c r="F381" s="24">
        <f t="shared" ca="1" si="11"/>
        <v>48312.373229385201</v>
      </c>
    </row>
    <row r="382" spans="5:6" x14ac:dyDescent="0.25">
      <c r="E382" s="24">
        <f t="shared" ca="1" si="10"/>
        <v>7.5913991491760591E-5</v>
      </c>
      <c r="F382" s="24">
        <f t="shared" ca="1" si="11"/>
        <v>46211.939664010046</v>
      </c>
    </row>
    <row r="383" spans="5:6" x14ac:dyDescent="0.25">
      <c r="E383" s="24">
        <f t="shared" ca="1" si="10"/>
        <v>0.99609621286512473</v>
      </c>
      <c r="F383" s="24">
        <f t="shared" ca="1" si="11"/>
        <v>52660.279880210248</v>
      </c>
    </row>
    <row r="384" spans="5:6" x14ac:dyDescent="0.25">
      <c r="E384" s="24">
        <f t="shared" ca="1" si="10"/>
        <v>0.77428901554158369</v>
      </c>
      <c r="F384" s="24">
        <f t="shared" ca="1" si="11"/>
        <v>50753.046504792139</v>
      </c>
    </row>
    <row r="385" spans="5:6" x14ac:dyDescent="0.25">
      <c r="E385" s="24">
        <f t="shared" ca="1" si="10"/>
        <v>0.87481012033405336</v>
      </c>
      <c r="F385" s="24">
        <f t="shared" ca="1" si="11"/>
        <v>51149.427467476577</v>
      </c>
    </row>
    <row r="386" spans="5:6" x14ac:dyDescent="0.25">
      <c r="E386" s="24">
        <f t="shared" ca="1" si="10"/>
        <v>0.94025931464527723</v>
      </c>
      <c r="F386" s="24">
        <f t="shared" ca="1" si="11"/>
        <v>51556.954153761035</v>
      </c>
    </row>
    <row r="387" spans="5:6" x14ac:dyDescent="0.25">
      <c r="E387" s="24">
        <f t="shared" ca="1" si="10"/>
        <v>8.189352635591618E-3</v>
      </c>
      <c r="F387" s="24">
        <f t="shared" ca="1" si="11"/>
        <v>47599.634425034565</v>
      </c>
    </row>
    <row r="388" spans="5:6" x14ac:dyDescent="0.25">
      <c r="E388" s="24">
        <f t="shared" ref="E388:E451" ca="1" si="12">RAND()</f>
        <v>0.57524822693485744</v>
      </c>
      <c r="F388" s="24">
        <f t="shared" ref="F388:F451" ca="1" si="13">_xlfn.NORM.INV(E388,$C$3,$C$4)</f>
        <v>50189.751903960125</v>
      </c>
    </row>
    <row r="389" spans="5:6" x14ac:dyDescent="0.25">
      <c r="E389" s="24">
        <f t="shared" ca="1" si="12"/>
        <v>0.51956416938073835</v>
      </c>
      <c r="F389" s="24">
        <f t="shared" ca="1" si="13"/>
        <v>50049.05977304819</v>
      </c>
    </row>
    <row r="390" spans="5:6" x14ac:dyDescent="0.25">
      <c r="E390" s="24">
        <f t="shared" ca="1" si="12"/>
        <v>0.39484843280444959</v>
      </c>
      <c r="F390" s="24">
        <f t="shared" ca="1" si="13"/>
        <v>49733.295729505655</v>
      </c>
    </row>
    <row r="391" spans="5:6" x14ac:dyDescent="0.25">
      <c r="E391" s="24">
        <f t="shared" ca="1" si="12"/>
        <v>0.22451718531388387</v>
      </c>
      <c r="F391" s="24">
        <f t="shared" ca="1" si="13"/>
        <v>49242.974141525214</v>
      </c>
    </row>
    <row r="392" spans="5:6" x14ac:dyDescent="0.25">
      <c r="E392" s="24">
        <f t="shared" ca="1" si="12"/>
        <v>0.86668766743182413</v>
      </c>
      <c r="F392" s="24">
        <f t="shared" ca="1" si="13"/>
        <v>51110.869175740132</v>
      </c>
    </row>
    <row r="393" spans="5:6" x14ac:dyDescent="0.25">
      <c r="E393" s="24">
        <f t="shared" ca="1" si="12"/>
        <v>0.53056395516076271</v>
      </c>
      <c r="F393" s="24">
        <f t="shared" ca="1" si="13"/>
        <v>50076.687574329386</v>
      </c>
    </row>
    <row r="394" spans="5:6" x14ac:dyDescent="0.25">
      <c r="E394" s="24">
        <f t="shared" ca="1" si="12"/>
        <v>0.76508388499395685</v>
      </c>
      <c r="F394" s="24">
        <f t="shared" ca="1" si="13"/>
        <v>50722.752051954994</v>
      </c>
    </row>
    <row r="395" spans="5:6" x14ac:dyDescent="0.25">
      <c r="E395" s="24">
        <f t="shared" ca="1" si="12"/>
        <v>0.98206119995694541</v>
      </c>
      <c r="F395" s="24">
        <f t="shared" ca="1" si="13"/>
        <v>52098.311921627639</v>
      </c>
    </row>
    <row r="396" spans="5:6" x14ac:dyDescent="0.25">
      <c r="E396" s="24">
        <f t="shared" ca="1" si="12"/>
        <v>0.45088692861871138</v>
      </c>
      <c r="F396" s="24">
        <f t="shared" ca="1" si="13"/>
        <v>49876.579162444883</v>
      </c>
    </row>
    <row r="397" spans="5:6" x14ac:dyDescent="0.25">
      <c r="E397" s="24">
        <f t="shared" ca="1" si="12"/>
        <v>0.7576145984807845</v>
      </c>
      <c r="F397" s="24">
        <f t="shared" ca="1" si="13"/>
        <v>50698.649976411696</v>
      </c>
    </row>
    <row r="398" spans="5:6" x14ac:dyDescent="0.25">
      <c r="E398" s="24">
        <f t="shared" ca="1" si="12"/>
        <v>0.67597360310399091</v>
      </c>
      <c r="F398" s="24">
        <f t="shared" ca="1" si="13"/>
        <v>50456.468950087343</v>
      </c>
    </row>
    <row r="399" spans="5:6" x14ac:dyDescent="0.25">
      <c r="E399" s="24">
        <f t="shared" ca="1" si="12"/>
        <v>4.0664961974765546E-2</v>
      </c>
      <c r="F399" s="24">
        <f t="shared" ca="1" si="13"/>
        <v>48256.97886995125</v>
      </c>
    </row>
    <row r="400" spans="5:6" x14ac:dyDescent="0.25">
      <c r="E400" s="24">
        <f t="shared" ca="1" si="12"/>
        <v>0.53933642991256592</v>
      </c>
      <c r="F400" s="24">
        <f t="shared" ca="1" si="13"/>
        <v>50098.762126408561</v>
      </c>
    </row>
    <row r="401" spans="5:6" x14ac:dyDescent="0.25">
      <c r="E401" s="24">
        <f t="shared" ca="1" si="12"/>
        <v>0.57990204397636669</v>
      </c>
      <c r="F401" s="24">
        <f t="shared" ca="1" si="13"/>
        <v>50201.642890585746</v>
      </c>
    </row>
    <row r="402" spans="5:6" x14ac:dyDescent="0.25">
      <c r="E402" s="24">
        <f t="shared" ca="1" si="12"/>
        <v>0.37095710686227579</v>
      </c>
      <c r="F402" s="24">
        <f t="shared" ca="1" si="13"/>
        <v>49670.680509508566</v>
      </c>
    </row>
    <row r="403" spans="5:6" x14ac:dyDescent="0.25">
      <c r="E403" s="24">
        <f t="shared" ca="1" si="12"/>
        <v>0.22689206660863348</v>
      </c>
      <c r="F403" s="24">
        <f t="shared" ca="1" si="13"/>
        <v>49250.878758383085</v>
      </c>
    </row>
    <row r="404" spans="5:6" x14ac:dyDescent="0.25">
      <c r="E404" s="24">
        <f t="shared" ca="1" si="12"/>
        <v>0.24055793564451089</v>
      </c>
      <c r="F404" s="24">
        <f t="shared" ca="1" si="13"/>
        <v>49295.491038623761</v>
      </c>
    </row>
    <row r="405" spans="5:6" x14ac:dyDescent="0.25">
      <c r="E405" s="24">
        <f t="shared" ca="1" si="12"/>
        <v>0.31112092675571013</v>
      </c>
      <c r="F405" s="24">
        <f t="shared" ca="1" si="13"/>
        <v>49507.324446138242</v>
      </c>
    </row>
    <row r="406" spans="5:6" x14ac:dyDescent="0.25">
      <c r="E406" s="24">
        <f t="shared" ca="1" si="12"/>
        <v>0.96187420582429184</v>
      </c>
      <c r="F406" s="24">
        <f t="shared" ca="1" si="13"/>
        <v>51772.861929928862</v>
      </c>
    </row>
    <row r="407" spans="5:6" x14ac:dyDescent="0.25">
      <c r="E407" s="24">
        <f t="shared" ca="1" si="12"/>
        <v>0.17362745377109057</v>
      </c>
      <c r="F407" s="24">
        <f t="shared" ca="1" si="13"/>
        <v>49060.072806563185</v>
      </c>
    </row>
    <row r="408" spans="5:6" x14ac:dyDescent="0.25">
      <c r="E408" s="24">
        <f t="shared" ca="1" si="12"/>
        <v>0.24284871544549547</v>
      </c>
      <c r="F408" s="24">
        <f t="shared" ca="1" si="13"/>
        <v>49302.831629772787</v>
      </c>
    </row>
    <row r="409" spans="5:6" x14ac:dyDescent="0.25">
      <c r="E409" s="24">
        <f t="shared" ca="1" si="12"/>
        <v>0.79031017454728258</v>
      </c>
      <c r="F409" s="24">
        <f t="shared" ca="1" si="13"/>
        <v>50807.49795730914</v>
      </c>
    </row>
    <row r="410" spans="5:6" x14ac:dyDescent="0.25">
      <c r="E410" s="24">
        <f t="shared" ca="1" si="12"/>
        <v>0.69255716560132707</v>
      </c>
      <c r="F410" s="24">
        <f t="shared" ca="1" si="13"/>
        <v>50503.111803004555</v>
      </c>
    </row>
    <row r="411" spans="5:6" x14ac:dyDescent="0.25">
      <c r="E411" s="24">
        <f t="shared" ca="1" si="12"/>
        <v>0.34944602650733658</v>
      </c>
      <c r="F411" s="24">
        <f t="shared" ca="1" si="13"/>
        <v>49613.183489113573</v>
      </c>
    </row>
    <row r="412" spans="5:6" x14ac:dyDescent="0.25">
      <c r="E412" s="24">
        <f t="shared" ca="1" si="12"/>
        <v>0.56041130334349198</v>
      </c>
      <c r="F412" s="24">
        <f t="shared" ca="1" si="13"/>
        <v>50152.01209851665</v>
      </c>
    </row>
    <row r="413" spans="5:6" x14ac:dyDescent="0.25">
      <c r="E413" s="24">
        <f t="shared" ca="1" si="12"/>
        <v>8.8386627407342266E-2</v>
      </c>
      <c r="F413" s="24">
        <f t="shared" ca="1" si="13"/>
        <v>48649.242900890393</v>
      </c>
    </row>
    <row r="414" spans="5:6" x14ac:dyDescent="0.25">
      <c r="E414" s="24">
        <f t="shared" ca="1" si="12"/>
        <v>0.27231368081940233</v>
      </c>
      <c r="F414" s="24">
        <f t="shared" ca="1" si="13"/>
        <v>49394.169571472259</v>
      </c>
    </row>
    <row r="415" spans="5:6" x14ac:dyDescent="0.25">
      <c r="E415" s="24">
        <f t="shared" ca="1" si="12"/>
        <v>3.0934173132136422E-2</v>
      </c>
      <c r="F415" s="24">
        <f t="shared" ca="1" si="13"/>
        <v>48132.761907361601</v>
      </c>
    </row>
    <row r="416" spans="5:6" x14ac:dyDescent="0.25">
      <c r="E416" s="24">
        <f t="shared" ca="1" si="12"/>
        <v>8.9013405937121037E-2</v>
      </c>
      <c r="F416" s="24">
        <f t="shared" ca="1" si="13"/>
        <v>48653.144611724092</v>
      </c>
    </row>
    <row r="417" spans="5:6" x14ac:dyDescent="0.25">
      <c r="E417" s="24">
        <f t="shared" ca="1" si="12"/>
        <v>0.4580402766845354</v>
      </c>
      <c r="F417" s="24">
        <f t="shared" ca="1" si="13"/>
        <v>49894.627899495477</v>
      </c>
    </row>
    <row r="418" spans="5:6" x14ac:dyDescent="0.25">
      <c r="E418" s="24">
        <f t="shared" ca="1" si="12"/>
        <v>6.799810465210554E-2</v>
      </c>
      <c r="F418" s="24">
        <f t="shared" ca="1" si="13"/>
        <v>48509.132209497096</v>
      </c>
    </row>
    <row r="419" spans="5:6" x14ac:dyDescent="0.25">
      <c r="E419" s="24">
        <f t="shared" ca="1" si="12"/>
        <v>0.8049778256245651</v>
      </c>
      <c r="F419" s="24">
        <f t="shared" ca="1" si="13"/>
        <v>50859.536940266276</v>
      </c>
    </row>
    <row r="420" spans="5:6" x14ac:dyDescent="0.25">
      <c r="E420" s="24">
        <f t="shared" ca="1" si="12"/>
        <v>0.80238397079545853</v>
      </c>
      <c r="F420" s="24">
        <f t="shared" ca="1" si="13"/>
        <v>50850.16733725019</v>
      </c>
    </row>
    <row r="421" spans="5:6" x14ac:dyDescent="0.25">
      <c r="E421" s="24">
        <f t="shared" ca="1" si="12"/>
        <v>0.85240775434361427</v>
      </c>
      <c r="F421" s="24">
        <f t="shared" ca="1" si="13"/>
        <v>51046.815909382807</v>
      </c>
    </row>
    <row r="422" spans="5:6" x14ac:dyDescent="0.25">
      <c r="E422" s="24">
        <f t="shared" ca="1" si="12"/>
        <v>4.0840630606484463E-2</v>
      </c>
      <c r="F422" s="24">
        <f t="shared" ca="1" si="13"/>
        <v>48258.986779745741</v>
      </c>
    </row>
    <row r="423" spans="5:6" x14ac:dyDescent="0.25">
      <c r="E423" s="24">
        <f t="shared" ca="1" si="12"/>
        <v>0.10671856121789458</v>
      </c>
      <c r="F423" s="24">
        <f t="shared" ca="1" si="13"/>
        <v>48755.830326010524</v>
      </c>
    </row>
    <row r="424" spans="5:6" x14ac:dyDescent="0.25">
      <c r="E424" s="24">
        <f t="shared" ca="1" si="12"/>
        <v>0.12884852007023173</v>
      </c>
      <c r="F424" s="24">
        <f t="shared" ca="1" si="13"/>
        <v>48868.148900128399</v>
      </c>
    </row>
    <row r="425" spans="5:6" x14ac:dyDescent="0.25">
      <c r="E425" s="24">
        <f t="shared" ca="1" si="12"/>
        <v>0.63537552922680118</v>
      </c>
      <c r="F425" s="24">
        <f t="shared" ca="1" si="13"/>
        <v>50346.12477972066</v>
      </c>
    </row>
    <row r="426" spans="5:6" x14ac:dyDescent="0.25">
      <c r="E426" s="24">
        <f t="shared" ca="1" si="12"/>
        <v>0.75757084432664501</v>
      </c>
      <c r="F426" s="24">
        <f t="shared" ca="1" si="13"/>
        <v>50698.509991857296</v>
      </c>
    </row>
    <row r="427" spans="5:6" x14ac:dyDescent="0.25">
      <c r="E427" s="24">
        <f t="shared" ca="1" si="12"/>
        <v>0.38211589768981569</v>
      </c>
      <c r="F427" s="24">
        <f t="shared" ca="1" si="13"/>
        <v>49700.071632034742</v>
      </c>
    </row>
    <row r="428" spans="5:6" x14ac:dyDescent="0.25">
      <c r="E428" s="24">
        <f t="shared" ca="1" si="12"/>
        <v>1.0959661069833815E-2</v>
      </c>
      <c r="F428" s="24">
        <f t="shared" ca="1" si="13"/>
        <v>47708.236988298893</v>
      </c>
    </row>
    <row r="429" spans="5:6" x14ac:dyDescent="0.25">
      <c r="E429" s="24">
        <f t="shared" ca="1" si="12"/>
        <v>0.75153540752170656</v>
      </c>
      <c r="F429" s="24">
        <f t="shared" ca="1" si="13"/>
        <v>50679.329379723007</v>
      </c>
    </row>
    <row r="430" spans="5:6" x14ac:dyDescent="0.25">
      <c r="E430" s="24">
        <f t="shared" ca="1" si="12"/>
        <v>0.24190287415334211</v>
      </c>
      <c r="F430" s="24">
        <f t="shared" ca="1" si="13"/>
        <v>49299.805343649808</v>
      </c>
    </row>
    <row r="431" spans="5:6" x14ac:dyDescent="0.25">
      <c r="E431" s="24">
        <f t="shared" ca="1" si="12"/>
        <v>7.6038304806898771E-2</v>
      </c>
      <c r="F431" s="24">
        <f t="shared" ca="1" si="13"/>
        <v>48567.765109621898</v>
      </c>
    </row>
    <row r="432" spans="5:6" x14ac:dyDescent="0.25">
      <c r="E432" s="24">
        <f t="shared" ca="1" si="12"/>
        <v>0.25051744294977007</v>
      </c>
      <c r="F432" s="24">
        <f t="shared" ca="1" si="13"/>
        <v>49327.137680142798</v>
      </c>
    </row>
    <row r="433" spans="5:6" x14ac:dyDescent="0.25">
      <c r="E433" s="24">
        <f t="shared" ca="1" si="12"/>
        <v>0.16906692732232331</v>
      </c>
      <c r="F433" s="24">
        <f t="shared" ca="1" si="13"/>
        <v>49042.140982829267</v>
      </c>
    </row>
    <row r="434" spans="5:6" x14ac:dyDescent="0.25">
      <c r="E434" s="24">
        <f t="shared" ca="1" si="12"/>
        <v>0.55742129568060372</v>
      </c>
      <c r="F434" s="24">
        <f t="shared" ca="1" si="13"/>
        <v>50144.434457850039</v>
      </c>
    </row>
    <row r="435" spans="5:6" x14ac:dyDescent="0.25">
      <c r="E435" s="24">
        <f t="shared" ca="1" si="12"/>
        <v>0.94167873625772491</v>
      </c>
      <c r="F435" s="24">
        <f t="shared" ca="1" si="13"/>
        <v>51569.02322483575</v>
      </c>
    </row>
    <row r="436" spans="5:6" x14ac:dyDescent="0.25">
      <c r="E436" s="24">
        <f t="shared" ca="1" si="12"/>
        <v>0.85843295057916968</v>
      </c>
      <c r="F436" s="24">
        <f t="shared" ca="1" si="13"/>
        <v>51073.305431901099</v>
      </c>
    </row>
    <row r="437" spans="5:6" x14ac:dyDescent="0.25">
      <c r="E437" s="24">
        <f t="shared" ca="1" si="12"/>
        <v>0.45145613085652325</v>
      </c>
      <c r="F437" s="24">
        <f t="shared" ca="1" si="13"/>
        <v>49878.016722160646</v>
      </c>
    </row>
    <row r="438" spans="5:6" x14ac:dyDescent="0.25">
      <c r="E438" s="24">
        <f t="shared" ca="1" si="12"/>
        <v>0.17752623549881064</v>
      </c>
      <c r="F438" s="24">
        <f t="shared" ca="1" si="13"/>
        <v>49075.166401864801</v>
      </c>
    </row>
    <row r="439" spans="5:6" x14ac:dyDescent="0.25">
      <c r="E439" s="24">
        <f t="shared" ca="1" si="12"/>
        <v>0.11151903292370624</v>
      </c>
      <c r="F439" s="24">
        <f t="shared" ca="1" si="13"/>
        <v>48781.510640498775</v>
      </c>
    </row>
    <row r="440" spans="5:6" x14ac:dyDescent="0.25">
      <c r="E440" s="24">
        <f t="shared" ca="1" si="12"/>
        <v>0.3066831913803294</v>
      </c>
      <c r="F440" s="24">
        <f t="shared" ca="1" si="13"/>
        <v>49494.725973134169</v>
      </c>
    </row>
    <row r="441" spans="5:6" x14ac:dyDescent="0.25">
      <c r="E441" s="24">
        <f t="shared" ca="1" si="12"/>
        <v>0.3359256752448605</v>
      </c>
      <c r="F441" s="24">
        <f t="shared" ca="1" si="13"/>
        <v>49576.391493417126</v>
      </c>
    </row>
    <row r="442" spans="5:6" x14ac:dyDescent="0.25">
      <c r="E442" s="24">
        <f t="shared" ca="1" si="12"/>
        <v>0.8062268766902112</v>
      </c>
      <c r="F442" s="24">
        <f t="shared" ca="1" si="13"/>
        <v>50864.075809817972</v>
      </c>
    </row>
    <row r="443" spans="5:6" x14ac:dyDescent="0.25">
      <c r="E443" s="24">
        <f t="shared" ca="1" si="12"/>
        <v>0.39126837259189262</v>
      </c>
      <c r="F443" s="24">
        <f t="shared" ca="1" si="13"/>
        <v>49723.985260290858</v>
      </c>
    </row>
    <row r="444" spans="5:6" x14ac:dyDescent="0.25">
      <c r="E444" s="24">
        <f t="shared" ca="1" si="12"/>
        <v>0.41051892762275743</v>
      </c>
      <c r="F444" s="24">
        <f t="shared" ca="1" si="13"/>
        <v>49773.789693898951</v>
      </c>
    </row>
    <row r="445" spans="5:6" x14ac:dyDescent="0.25">
      <c r="E445" s="24">
        <f t="shared" ca="1" si="12"/>
        <v>0.60946839411537446</v>
      </c>
      <c r="F445" s="24">
        <f t="shared" ca="1" si="13"/>
        <v>50277.933754761892</v>
      </c>
    </row>
    <row r="446" spans="5:6" x14ac:dyDescent="0.25">
      <c r="E446" s="24">
        <f t="shared" ca="1" si="12"/>
        <v>0.10485541026496104</v>
      </c>
      <c r="F446" s="24">
        <f t="shared" ca="1" si="13"/>
        <v>48745.638997992239</v>
      </c>
    </row>
    <row r="447" spans="5:6" x14ac:dyDescent="0.25">
      <c r="E447" s="24">
        <f t="shared" ca="1" si="12"/>
        <v>0.29209138444401728</v>
      </c>
      <c r="F447" s="24">
        <f t="shared" ca="1" si="13"/>
        <v>49452.71474002803</v>
      </c>
    </row>
    <row r="448" spans="5:6" x14ac:dyDescent="0.25">
      <c r="E448" s="24">
        <f t="shared" ca="1" si="12"/>
        <v>0.75589547479014263</v>
      </c>
      <c r="F448" s="24">
        <f t="shared" ca="1" si="13"/>
        <v>50693.160154645928</v>
      </c>
    </row>
    <row r="449" spans="5:6" x14ac:dyDescent="0.25">
      <c r="E449" s="24">
        <f t="shared" ca="1" si="12"/>
        <v>0.82914524120118593</v>
      </c>
      <c r="F449" s="24">
        <f t="shared" ca="1" si="13"/>
        <v>50950.792899822649</v>
      </c>
    </row>
    <row r="450" spans="5:6" x14ac:dyDescent="0.25">
      <c r="E450" s="24">
        <f t="shared" ca="1" si="12"/>
        <v>0.43973466567493569</v>
      </c>
      <c r="F450" s="24">
        <f t="shared" ca="1" si="13"/>
        <v>49848.35803309863</v>
      </c>
    </row>
    <row r="451" spans="5:6" x14ac:dyDescent="0.25">
      <c r="E451" s="24">
        <f t="shared" ca="1" si="12"/>
        <v>0.77163497946333759</v>
      </c>
      <c r="F451" s="24">
        <f t="shared" ca="1" si="13"/>
        <v>50744.242069395186</v>
      </c>
    </row>
    <row r="452" spans="5:6" x14ac:dyDescent="0.25">
      <c r="E452" s="24">
        <f t="shared" ref="E452:E515" ca="1" si="14">RAND()</f>
        <v>0.96539937065940562</v>
      </c>
      <c r="F452" s="24">
        <f t="shared" ref="F452:F515" ca="1" si="15">_xlfn.NORM.INV(E452,$C$3,$C$4)</f>
        <v>51817.10355404827</v>
      </c>
    </row>
    <row r="453" spans="5:6" x14ac:dyDescent="0.25">
      <c r="E453" s="24">
        <f t="shared" ca="1" si="14"/>
        <v>0.24024629720416624</v>
      </c>
      <c r="F453" s="24">
        <f t="shared" ca="1" si="15"/>
        <v>49294.489491118271</v>
      </c>
    </row>
    <row r="454" spans="5:6" x14ac:dyDescent="0.25">
      <c r="E454" s="24">
        <f t="shared" ca="1" si="14"/>
        <v>0.61237175942426603</v>
      </c>
      <c r="F454" s="24">
        <f t="shared" ca="1" si="15"/>
        <v>50285.50603541993</v>
      </c>
    </row>
    <row r="455" spans="5:6" x14ac:dyDescent="0.25">
      <c r="E455" s="24">
        <f t="shared" ca="1" si="14"/>
        <v>0.67107881019069426</v>
      </c>
      <c r="F455" s="24">
        <f t="shared" ca="1" si="15"/>
        <v>50442.894038521816</v>
      </c>
    </row>
    <row r="456" spans="5:6" x14ac:dyDescent="0.25">
      <c r="E456" s="24">
        <f t="shared" ca="1" si="14"/>
        <v>0.20057306257596441</v>
      </c>
      <c r="F456" s="24">
        <f t="shared" ca="1" si="15"/>
        <v>49160.423937146552</v>
      </c>
    </row>
    <row r="457" spans="5:6" x14ac:dyDescent="0.25">
      <c r="E457" s="24">
        <f t="shared" ca="1" si="14"/>
        <v>0.92857922641422741</v>
      </c>
      <c r="F457" s="24">
        <f t="shared" ca="1" si="15"/>
        <v>51465.290977168937</v>
      </c>
    </row>
    <row r="458" spans="5:6" x14ac:dyDescent="0.25">
      <c r="E458" s="24">
        <f t="shared" ca="1" si="14"/>
        <v>0.9852515205396668</v>
      </c>
      <c r="F458" s="24">
        <f t="shared" ca="1" si="15"/>
        <v>52176.780362495621</v>
      </c>
    </row>
    <row r="459" spans="5:6" x14ac:dyDescent="0.25">
      <c r="E459" s="24">
        <f t="shared" ca="1" si="14"/>
        <v>0.45306361827259811</v>
      </c>
      <c r="F459" s="24">
        <f t="shared" ca="1" si="15"/>
        <v>49882.075192117511</v>
      </c>
    </row>
    <row r="460" spans="5:6" x14ac:dyDescent="0.25">
      <c r="E460" s="24">
        <f t="shared" ca="1" si="14"/>
        <v>0.40132832253779249</v>
      </c>
      <c r="F460" s="24">
        <f t="shared" ca="1" si="15"/>
        <v>49750.089606127767</v>
      </c>
    </row>
    <row r="461" spans="5:6" x14ac:dyDescent="0.25">
      <c r="E461" s="24">
        <f t="shared" ca="1" si="14"/>
        <v>0.77928290242588016</v>
      </c>
      <c r="F461" s="24">
        <f t="shared" ca="1" si="15"/>
        <v>50769.773612384459</v>
      </c>
    </row>
    <row r="462" spans="5:6" x14ac:dyDescent="0.25">
      <c r="E462" s="24">
        <f t="shared" ca="1" si="14"/>
        <v>0.62435797363518442</v>
      </c>
      <c r="F462" s="24">
        <f t="shared" ca="1" si="15"/>
        <v>50316.94669096607</v>
      </c>
    </row>
    <row r="463" spans="5:6" x14ac:dyDescent="0.25">
      <c r="E463" s="24">
        <f t="shared" ca="1" si="14"/>
        <v>0.44404644425376782</v>
      </c>
      <c r="F463" s="24">
        <f t="shared" ca="1" si="15"/>
        <v>49859.282207410433</v>
      </c>
    </row>
    <row r="464" spans="5:6" x14ac:dyDescent="0.25">
      <c r="E464" s="24">
        <f t="shared" ca="1" si="14"/>
        <v>0.33051270723904225</v>
      </c>
      <c r="F464" s="24">
        <f t="shared" ca="1" si="15"/>
        <v>49561.50213084546</v>
      </c>
    </row>
    <row r="465" spans="5:6" x14ac:dyDescent="0.25">
      <c r="E465" s="24">
        <f t="shared" ca="1" si="14"/>
        <v>0.96154424978469721</v>
      </c>
      <c r="F465" s="24">
        <f t="shared" ca="1" si="15"/>
        <v>51768.894390882298</v>
      </c>
    </row>
    <row r="466" spans="5:6" x14ac:dyDescent="0.25">
      <c r="E466" s="24">
        <f t="shared" ca="1" si="14"/>
        <v>4.319293080299369E-2</v>
      </c>
      <c r="F466" s="24">
        <f t="shared" ca="1" si="15"/>
        <v>48285.221591513327</v>
      </c>
    </row>
    <row r="467" spans="5:6" x14ac:dyDescent="0.25">
      <c r="E467" s="24">
        <f t="shared" ca="1" si="14"/>
        <v>0.96749186441800417</v>
      </c>
      <c r="F467" s="24">
        <f t="shared" ca="1" si="15"/>
        <v>51845.146220591523</v>
      </c>
    </row>
    <row r="468" spans="5:6" x14ac:dyDescent="0.25">
      <c r="E468" s="24">
        <f t="shared" ca="1" si="14"/>
        <v>9.9964096058854479E-2</v>
      </c>
      <c r="F468" s="24">
        <f t="shared" ca="1" si="15"/>
        <v>48718.243824824458</v>
      </c>
    </row>
    <row r="469" spans="5:6" x14ac:dyDescent="0.25">
      <c r="E469" s="24">
        <f t="shared" ca="1" si="14"/>
        <v>0.57795934199245014</v>
      </c>
      <c r="F469" s="24">
        <f t="shared" ca="1" si="15"/>
        <v>50196.675714365891</v>
      </c>
    </row>
    <row r="470" spans="5:6" x14ac:dyDescent="0.25">
      <c r="E470" s="24">
        <f t="shared" ca="1" si="14"/>
        <v>0.99944787672209001</v>
      </c>
      <c r="F470" s="24">
        <f t="shared" ca="1" si="15"/>
        <v>53262.524427735996</v>
      </c>
    </row>
    <row r="471" spans="5:6" x14ac:dyDescent="0.25">
      <c r="E471" s="24">
        <f t="shared" ca="1" si="14"/>
        <v>0.59398203155479856</v>
      </c>
      <c r="F471" s="24">
        <f t="shared" ca="1" si="15"/>
        <v>50237.80036328538</v>
      </c>
    </row>
    <row r="472" spans="5:6" x14ac:dyDescent="0.25">
      <c r="E472" s="24">
        <f t="shared" ca="1" si="14"/>
        <v>0.85377590590531349</v>
      </c>
      <c r="F472" s="24">
        <f t="shared" ca="1" si="15"/>
        <v>51052.766137649371</v>
      </c>
    </row>
    <row r="473" spans="5:6" x14ac:dyDescent="0.25">
      <c r="E473" s="24">
        <f t="shared" ca="1" si="14"/>
        <v>6.0583382537089947E-2</v>
      </c>
      <c r="F473" s="24">
        <f t="shared" ca="1" si="15"/>
        <v>48450.105187992966</v>
      </c>
    </row>
    <row r="474" spans="5:6" x14ac:dyDescent="0.25">
      <c r="E474" s="24">
        <f t="shared" ca="1" si="14"/>
        <v>0.58321072101688809</v>
      </c>
      <c r="F474" s="24">
        <f t="shared" ca="1" si="15"/>
        <v>50210.114180643606</v>
      </c>
    </row>
    <row r="475" spans="5:6" x14ac:dyDescent="0.25">
      <c r="E475" s="24">
        <f t="shared" ca="1" si="14"/>
        <v>0.66866023200210467</v>
      </c>
      <c r="F475" s="24">
        <f t="shared" ca="1" si="15"/>
        <v>50436.21666764735</v>
      </c>
    </row>
    <row r="476" spans="5:6" x14ac:dyDescent="0.25">
      <c r="E476" s="24">
        <f t="shared" ca="1" si="14"/>
        <v>0.64307510074481689</v>
      </c>
      <c r="F476" s="24">
        <f t="shared" ca="1" si="15"/>
        <v>50366.690627464654</v>
      </c>
    </row>
    <row r="477" spans="5:6" x14ac:dyDescent="0.25">
      <c r="E477" s="24">
        <f t="shared" ca="1" si="14"/>
        <v>0.35252960732102578</v>
      </c>
      <c r="F477" s="24">
        <f t="shared" ca="1" si="15"/>
        <v>49621.500028103284</v>
      </c>
    </row>
    <row r="478" spans="5:6" x14ac:dyDescent="0.25">
      <c r="E478" s="24">
        <f t="shared" ca="1" si="14"/>
        <v>0.90814275394102961</v>
      </c>
      <c r="F478" s="24">
        <f t="shared" ca="1" si="15"/>
        <v>51329.40468769674</v>
      </c>
    </row>
    <row r="479" spans="5:6" x14ac:dyDescent="0.25">
      <c r="E479" s="24">
        <f t="shared" ca="1" si="14"/>
        <v>0.62266465803616322</v>
      </c>
      <c r="F479" s="24">
        <f t="shared" ca="1" si="15"/>
        <v>50312.486680663838</v>
      </c>
    </row>
    <row r="480" spans="5:6" x14ac:dyDescent="0.25">
      <c r="E480" s="24">
        <f t="shared" ca="1" si="14"/>
        <v>0.15511492365836332</v>
      </c>
      <c r="F480" s="24">
        <f t="shared" ca="1" si="15"/>
        <v>48985.260138235964</v>
      </c>
    </row>
    <row r="481" spans="5:6" x14ac:dyDescent="0.25">
      <c r="E481" s="24">
        <f t="shared" ca="1" si="14"/>
        <v>0.48498056992496341</v>
      </c>
      <c r="F481" s="24">
        <f t="shared" ca="1" si="15"/>
        <v>49962.342973863364</v>
      </c>
    </row>
    <row r="482" spans="5:6" x14ac:dyDescent="0.25">
      <c r="E482" s="24">
        <f t="shared" ca="1" si="14"/>
        <v>4.3296410076089198E-2</v>
      </c>
      <c r="F482" s="24">
        <f t="shared" ca="1" si="15"/>
        <v>48286.348886119151</v>
      </c>
    </row>
    <row r="483" spans="5:6" x14ac:dyDescent="0.25">
      <c r="E483" s="24">
        <f t="shared" ca="1" si="14"/>
        <v>0.19595614824603214</v>
      </c>
      <c r="F483" s="24">
        <f t="shared" ca="1" si="15"/>
        <v>49143.845446164647</v>
      </c>
    </row>
    <row r="484" spans="5:6" x14ac:dyDescent="0.25">
      <c r="E484" s="24">
        <f t="shared" ca="1" si="14"/>
        <v>0.28758676814297957</v>
      </c>
      <c r="F484" s="24">
        <f t="shared" ca="1" si="15"/>
        <v>49439.551468084355</v>
      </c>
    </row>
    <row r="485" spans="5:6" x14ac:dyDescent="0.25">
      <c r="E485" s="24">
        <f t="shared" ca="1" si="14"/>
        <v>0.85461413089335858</v>
      </c>
      <c r="F485" s="24">
        <f t="shared" ca="1" si="15"/>
        <v>51056.430148322099</v>
      </c>
    </row>
    <row r="486" spans="5:6" x14ac:dyDescent="0.25">
      <c r="E486" s="24">
        <f t="shared" ca="1" si="14"/>
        <v>0.33013059906106856</v>
      </c>
      <c r="F486" s="24">
        <f t="shared" ca="1" si="15"/>
        <v>49560.447428467829</v>
      </c>
    </row>
    <row r="487" spans="5:6" x14ac:dyDescent="0.25">
      <c r="E487" s="24">
        <f t="shared" ca="1" si="14"/>
        <v>0.3134195040773966</v>
      </c>
      <c r="F487" s="24">
        <f t="shared" ca="1" si="15"/>
        <v>49513.819235424009</v>
      </c>
    </row>
    <row r="488" spans="5:6" x14ac:dyDescent="0.25">
      <c r="E488" s="24">
        <f t="shared" ca="1" si="14"/>
        <v>0.90846211233220386</v>
      </c>
      <c r="F488" s="24">
        <f t="shared" ca="1" si="15"/>
        <v>51331.344216736434</v>
      </c>
    </row>
    <row r="489" spans="5:6" x14ac:dyDescent="0.25">
      <c r="E489" s="24">
        <f t="shared" ca="1" si="14"/>
        <v>0.38510629007223718</v>
      </c>
      <c r="F489" s="24">
        <f t="shared" ca="1" si="15"/>
        <v>49707.903156656997</v>
      </c>
    </row>
    <row r="490" spans="5:6" x14ac:dyDescent="0.25">
      <c r="E490" s="24">
        <f t="shared" ca="1" si="14"/>
        <v>0.54403485217466929</v>
      </c>
      <c r="F490" s="24">
        <f t="shared" ca="1" si="15"/>
        <v>50110.604100576878</v>
      </c>
    </row>
    <row r="491" spans="5:6" x14ac:dyDescent="0.25">
      <c r="E491" s="24">
        <f t="shared" ca="1" si="14"/>
        <v>0.87763131560966634</v>
      </c>
      <c r="F491" s="24">
        <f t="shared" ca="1" si="15"/>
        <v>51163.227113087276</v>
      </c>
    </row>
    <row r="492" spans="5:6" x14ac:dyDescent="0.25">
      <c r="E492" s="24">
        <f t="shared" ca="1" si="14"/>
        <v>0.35449781456360785</v>
      </c>
      <c r="F492" s="24">
        <f t="shared" ca="1" si="15"/>
        <v>49626.794669454306</v>
      </c>
    </row>
    <row r="493" spans="5:6" x14ac:dyDescent="0.25">
      <c r="E493" s="24">
        <f t="shared" ca="1" si="14"/>
        <v>0.19556819997644614</v>
      </c>
      <c r="F493" s="24">
        <f t="shared" ca="1" si="15"/>
        <v>49142.441682787619</v>
      </c>
    </row>
    <row r="494" spans="5:6" x14ac:dyDescent="0.25">
      <c r="E494" s="24">
        <f t="shared" ca="1" si="14"/>
        <v>9.255438556632456E-2</v>
      </c>
      <c r="F494" s="24">
        <f t="shared" ca="1" si="15"/>
        <v>48674.811899558343</v>
      </c>
    </row>
    <row r="495" spans="5:6" x14ac:dyDescent="0.25">
      <c r="E495" s="24">
        <f t="shared" ca="1" si="14"/>
        <v>0.86641216791203501</v>
      </c>
      <c r="F495" s="24">
        <f t="shared" ca="1" si="15"/>
        <v>51109.590181404936</v>
      </c>
    </row>
    <row r="496" spans="5:6" x14ac:dyDescent="0.25">
      <c r="E496" s="24">
        <f t="shared" ca="1" si="14"/>
        <v>0.51791149906781953</v>
      </c>
      <c r="F496" s="24">
        <f t="shared" ca="1" si="15"/>
        <v>50044.912564580496</v>
      </c>
    </row>
    <row r="497" spans="5:6" x14ac:dyDescent="0.25">
      <c r="E497" s="24">
        <f t="shared" ca="1" si="14"/>
        <v>2.774441379986381E-2</v>
      </c>
      <c r="F497" s="24">
        <f t="shared" ca="1" si="15"/>
        <v>48084.971174522849</v>
      </c>
    </row>
    <row r="498" spans="5:6" x14ac:dyDescent="0.25">
      <c r="E498" s="24">
        <f t="shared" ca="1" si="14"/>
        <v>0.74578424743241789</v>
      </c>
      <c r="F498" s="24">
        <f t="shared" ca="1" si="15"/>
        <v>50661.281965050555</v>
      </c>
    </row>
    <row r="499" spans="5:6" x14ac:dyDescent="0.25">
      <c r="E499" s="24">
        <f t="shared" ca="1" si="14"/>
        <v>0.76428428768318879</v>
      </c>
      <c r="F499" s="24">
        <f t="shared" ca="1" si="15"/>
        <v>50720.151982559379</v>
      </c>
    </row>
    <row r="500" spans="5:6" x14ac:dyDescent="0.25">
      <c r="E500" s="24">
        <f t="shared" ca="1" si="14"/>
        <v>0.7758540162000459</v>
      </c>
      <c r="F500" s="24">
        <f t="shared" ca="1" si="15"/>
        <v>50758.265648343709</v>
      </c>
    </row>
    <row r="501" spans="5:6" x14ac:dyDescent="0.25">
      <c r="E501" s="24">
        <f t="shared" ca="1" si="14"/>
        <v>0.24561779247343984</v>
      </c>
      <c r="F501" s="24">
        <f t="shared" ca="1" si="15"/>
        <v>49311.655055290423</v>
      </c>
    </row>
    <row r="502" spans="5:6" x14ac:dyDescent="0.25">
      <c r="E502" s="24">
        <f t="shared" ca="1" si="14"/>
        <v>5.8993780358217784E-2</v>
      </c>
      <c r="F502" s="24">
        <f t="shared" ca="1" si="15"/>
        <v>48436.723446629498</v>
      </c>
    </row>
    <row r="503" spans="5:6" x14ac:dyDescent="0.25">
      <c r="E503" s="24">
        <f t="shared" ca="1" si="14"/>
        <v>6.2505044839178403E-4</v>
      </c>
      <c r="F503" s="24">
        <f t="shared" ca="1" si="15"/>
        <v>46772.804667884411</v>
      </c>
    </row>
    <row r="504" spans="5:6" x14ac:dyDescent="0.25">
      <c r="E504" s="24">
        <f t="shared" ca="1" si="14"/>
        <v>0.97426245480930618</v>
      </c>
      <c r="F504" s="24">
        <f t="shared" ca="1" si="15"/>
        <v>51947.497740476567</v>
      </c>
    </row>
    <row r="505" spans="5:6" x14ac:dyDescent="0.25">
      <c r="E505" s="24">
        <f t="shared" ca="1" si="14"/>
        <v>0.38393686565644258</v>
      </c>
      <c r="F505" s="24">
        <f t="shared" ca="1" si="15"/>
        <v>49704.842715753904</v>
      </c>
    </row>
    <row r="506" spans="5:6" x14ac:dyDescent="0.25">
      <c r="E506" s="24">
        <f t="shared" ca="1" si="14"/>
        <v>0.65802685868690458</v>
      </c>
      <c r="F506" s="24">
        <f t="shared" ca="1" si="15"/>
        <v>50407.084015989138</v>
      </c>
    </row>
    <row r="507" spans="5:6" x14ac:dyDescent="0.25">
      <c r="E507" s="24">
        <f t="shared" ca="1" si="14"/>
        <v>0.26175586422799257</v>
      </c>
      <c r="F507" s="24">
        <f t="shared" ca="1" si="15"/>
        <v>49362.058448900381</v>
      </c>
    </row>
    <row r="508" spans="5:6" x14ac:dyDescent="0.25">
      <c r="E508" s="24">
        <f t="shared" ca="1" si="14"/>
        <v>0.60731237069224719</v>
      </c>
      <c r="F508" s="24">
        <f t="shared" ca="1" si="15"/>
        <v>50272.320937428565</v>
      </c>
    </row>
    <row r="509" spans="5:6" x14ac:dyDescent="0.25">
      <c r="E509" s="24">
        <f t="shared" ca="1" si="14"/>
        <v>0.75596824741537361</v>
      </c>
      <c r="F509" s="24">
        <f t="shared" ca="1" si="15"/>
        <v>50693.392121454192</v>
      </c>
    </row>
    <row r="510" spans="5:6" x14ac:dyDescent="0.25">
      <c r="E510" s="24">
        <f t="shared" ca="1" si="14"/>
        <v>0.84027508184667821</v>
      </c>
      <c r="F510" s="24">
        <f t="shared" ca="1" si="15"/>
        <v>50995.589093149967</v>
      </c>
    </row>
    <row r="511" spans="5:6" x14ac:dyDescent="0.25">
      <c r="E511" s="24">
        <f t="shared" ca="1" si="14"/>
        <v>0.68812783754696949</v>
      </c>
      <c r="F511" s="24">
        <f t="shared" ca="1" si="15"/>
        <v>50490.550611760264</v>
      </c>
    </row>
    <row r="512" spans="5:6" x14ac:dyDescent="0.25">
      <c r="E512" s="24">
        <f t="shared" ca="1" si="14"/>
        <v>0.41250009113136599</v>
      </c>
      <c r="F512" s="24">
        <f t="shared" ca="1" si="15"/>
        <v>49778.881521088129</v>
      </c>
    </row>
    <row r="513" spans="5:6" x14ac:dyDescent="0.25">
      <c r="E513" s="24">
        <f t="shared" ca="1" si="14"/>
        <v>0.2563082910071105</v>
      </c>
      <c r="F513" s="24">
        <f t="shared" ca="1" si="15"/>
        <v>49345.231138971285</v>
      </c>
    </row>
    <row r="514" spans="5:6" x14ac:dyDescent="0.25">
      <c r="E514" s="24">
        <f t="shared" ca="1" si="14"/>
        <v>0.92243157339564308</v>
      </c>
      <c r="F514" s="24">
        <f t="shared" ca="1" si="15"/>
        <v>51421.619112851207</v>
      </c>
    </row>
    <row r="515" spans="5:6" x14ac:dyDescent="0.25">
      <c r="E515" s="24">
        <f t="shared" ca="1" si="14"/>
        <v>0.73323125957302593</v>
      </c>
      <c r="F515" s="24">
        <f t="shared" ca="1" si="15"/>
        <v>50622.615107737984</v>
      </c>
    </row>
    <row r="516" spans="5:6" x14ac:dyDescent="0.25">
      <c r="E516" s="24">
        <f t="shared" ref="E516:E579" ca="1" si="16">RAND()</f>
        <v>0.73324666386468584</v>
      </c>
      <c r="F516" s="24">
        <f t="shared" ref="F516:F579" ca="1" si="17">_xlfn.NORM.INV(E516,$C$3,$C$4)</f>
        <v>50622.661979905737</v>
      </c>
    </row>
    <row r="517" spans="5:6" x14ac:dyDescent="0.25">
      <c r="E517" s="24">
        <f t="shared" ca="1" si="16"/>
        <v>0.48913207302390904</v>
      </c>
      <c r="F517" s="24">
        <f t="shared" ca="1" si="17"/>
        <v>49972.754776632195</v>
      </c>
    </row>
    <row r="518" spans="5:6" x14ac:dyDescent="0.25">
      <c r="E518" s="24">
        <f t="shared" ca="1" si="16"/>
        <v>0.79581957574614082</v>
      </c>
      <c r="F518" s="24">
        <f t="shared" ca="1" si="17"/>
        <v>50826.781621865557</v>
      </c>
    </row>
    <row r="519" spans="5:6" x14ac:dyDescent="0.25">
      <c r="E519" s="24">
        <f t="shared" ca="1" si="16"/>
        <v>0.93742362132589108</v>
      </c>
      <c r="F519" s="24">
        <f t="shared" ca="1" si="17"/>
        <v>51533.499794087358</v>
      </c>
    </row>
    <row r="520" spans="5:6" x14ac:dyDescent="0.25">
      <c r="E520" s="24">
        <f t="shared" ca="1" si="16"/>
        <v>0.87216379982273495</v>
      </c>
      <c r="F520" s="24">
        <f t="shared" ca="1" si="17"/>
        <v>51136.679241387072</v>
      </c>
    </row>
    <row r="521" spans="5:6" x14ac:dyDescent="0.25">
      <c r="E521" s="24">
        <f t="shared" ca="1" si="16"/>
        <v>0.7075185804281624</v>
      </c>
      <c r="F521" s="24">
        <f t="shared" ca="1" si="17"/>
        <v>50546.149990345475</v>
      </c>
    </row>
    <row r="522" spans="5:6" x14ac:dyDescent="0.25">
      <c r="E522" s="24">
        <f t="shared" ca="1" si="16"/>
        <v>0.166091309396321</v>
      </c>
      <c r="F522" s="24">
        <f t="shared" ca="1" si="17"/>
        <v>49030.273060871943</v>
      </c>
    </row>
    <row r="523" spans="5:6" x14ac:dyDescent="0.25">
      <c r="E523" s="24">
        <f t="shared" ca="1" si="16"/>
        <v>0.65942550142202694</v>
      </c>
      <c r="F523" s="24">
        <f t="shared" ca="1" si="17"/>
        <v>50410.895725145041</v>
      </c>
    </row>
    <row r="524" spans="5:6" x14ac:dyDescent="0.25">
      <c r="E524" s="24">
        <f t="shared" ca="1" si="16"/>
        <v>0.84227219512707707</v>
      </c>
      <c r="F524" s="24">
        <f t="shared" ca="1" si="17"/>
        <v>51003.840271628535</v>
      </c>
    </row>
    <row r="525" spans="5:6" x14ac:dyDescent="0.25">
      <c r="E525" s="24">
        <f t="shared" ca="1" si="16"/>
        <v>0.56335333552098554</v>
      </c>
      <c r="F525" s="24">
        <f t="shared" ca="1" si="17"/>
        <v>50159.476681118715</v>
      </c>
    </row>
    <row r="526" spans="5:6" x14ac:dyDescent="0.25">
      <c r="E526" s="24">
        <f t="shared" ca="1" si="16"/>
        <v>0.31763518848614936</v>
      </c>
      <c r="F526" s="24">
        <f t="shared" ca="1" si="17"/>
        <v>49525.678100140845</v>
      </c>
    </row>
    <row r="527" spans="5:6" x14ac:dyDescent="0.25">
      <c r="E527" s="24">
        <f t="shared" ca="1" si="16"/>
        <v>0.55223842957427516</v>
      </c>
      <c r="F527" s="24">
        <f t="shared" ca="1" si="17"/>
        <v>50131.318774050094</v>
      </c>
    </row>
    <row r="528" spans="5:6" x14ac:dyDescent="0.25">
      <c r="E528" s="24">
        <f t="shared" ca="1" si="16"/>
        <v>0.40270289270326587</v>
      </c>
      <c r="F528" s="24">
        <f t="shared" ca="1" si="17"/>
        <v>49753.642865391252</v>
      </c>
    </row>
    <row r="529" spans="5:6" x14ac:dyDescent="0.25">
      <c r="E529" s="24">
        <f t="shared" ca="1" si="16"/>
        <v>0.29733332081103769</v>
      </c>
      <c r="F529" s="24">
        <f t="shared" ca="1" si="17"/>
        <v>49467.914300783996</v>
      </c>
    </row>
    <row r="530" spans="5:6" x14ac:dyDescent="0.25">
      <c r="E530" s="24">
        <f t="shared" ca="1" si="16"/>
        <v>0.37240721588995263</v>
      </c>
      <c r="F530" s="24">
        <f t="shared" ca="1" si="17"/>
        <v>49674.515526457486</v>
      </c>
    </row>
    <row r="531" spans="5:6" x14ac:dyDescent="0.25">
      <c r="E531" s="24">
        <f t="shared" ca="1" si="16"/>
        <v>9.7262625143185955E-2</v>
      </c>
      <c r="F531" s="24">
        <f t="shared" ca="1" si="17"/>
        <v>48702.692050583537</v>
      </c>
    </row>
    <row r="532" spans="5:6" x14ac:dyDescent="0.25">
      <c r="E532" s="24">
        <f t="shared" ca="1" si="16"/>
        <v>8.3320300836870143E-2</v>
      </c>
      <c r="F532" s="24">
        <f t="shared" ca="1" si="17"/>
        <v>48616.92086198413</v>
      </c>
    </row>
    <row r="533" spans="5:6" x14ac:dyDescent="0.25">
      <c r="E533" s="24">
        <f t="shared" ca="1" si="16"/>
        <v>0.38785241898314449</v>
      </c>
      <c r="F533" s="24">
        <f t="shared" ca="1" si="17"/>
        <v>49715.079223347144</v>
      </c>
    </row>
    <row r="534" spans="5:6" x14ac:dyDescent="0.25">
      <c r="E534" s="24">
        <f t="shared" ca="1" si="16"/>
        <v>0.18606193479709709</v>
      </c>
      <c r="F534" s="24">
        <f t="shared" ca="1" si="17"/>
        <v>49107.497903599899</v>
      </c>
    </row>
    <row r="535" spans="5:6" x14ac:dyDescent="0.25">
      <c r="E535" s="24">
        <f t="shared" ca="1" si="16"/>
        <v>0.3129591947452105</v>
      </c>
      <c r="F535" s="24">
        <f t="shared" ca="1" si="17"/>
        <v>49512.520249524896</v>
      </c>
    </row>
    <row r="536" spans="5:6" x14ac:dyDescent="0.25">
      <c r="E536" s="24">
        <f t="shared" ca="1" si="16"/>
        <v>0.14703769382891696</v>
      </c>
      <c r="F536" s="24">
        <f t="shared" ca="1" si="17"/>
        <v>48950.77676600546</v>
      </c>
    </row>
    <row r="537" spans="5:6" x14ac:dyDescent="0.25">
      <c r="E537" s="24">
        <f t="shared" ca="1" si="16"/>
        <v>0.85876450880155086</v>
      </c>
      <c r="F537" s="24">
        <f t="shared" ca="1" si="17"/>
        <v>51074.785034072891</v>
      </c>
    </row>
    <row r="538" spans="5:6" x14ac:dyDescent="0.25">
      <c r="E538" s="24">
        <f t="shared" ca="1" si="16"/>
        <v>2.4233034745952065E-2</v>
      </c>
      <c r="F538" s="24">
        <f t="shared" ca="1" si="17"/>
        <v>48026.741069673335</v>
      </c>
    </row>
    <row r="539" spans="5:6" x14ac:dyDescent="0.25">
      <c r="E539" s="24">
        <f t="shared" ca="1" si="16"/>
        <v>0.96520719812033284</v>
      </c>
      <c r="F539" s="24">
        <f t="shared" ca="1" si="17"/>
        <v>51814.598691372325</v>
      </c>
    </row>
    <row r="540" spans="5:6" x14ac:dyDescent="0.25">
      <c r="E540" s="24">
        <f t="shared" ca="1" si="16"/>
        <v>0.80651933444324975</v>
      </c>
      <c r="F540" s="24">
        <f t="shared" ca="1" si="17"/>
        <v>50865.141132128512</v>
      </c>
    </row>
    <row r="541" spans="5:6" x14ac:dyDescent="0.25">
      <c r="E541" s="24">
        <f t="shared" ca="1" si="16"/>
        <v>0.46612812780627966</v>
      </c>
      <c r="F541" s="24">
        <f t="shared" ca="1" si="17"/>
        <v>49914.993540815376</v>
      </c>
    </row>
    <row r="542" spans="5:6" x14ac:dyDescent="0.25">
      <c r="E542" s="24">
        <f t="shared" ca="1" si="16"/>
        <v>0.2386065713279627</v>
      </c>
      <c r="F542" s="24">
        <f t="shared" ca="1" si="17"/>
        <v>49289.208006218469</v>
      </c>
    </row>
    <row r="543" spans="5:6" x14ac:dyDescent="0.25">
      <c r="E543" s="24">
        <f t="shared" ca="1" si="16"/>
        <v>0.63334775028638834</v>
      </c>
      <c r="F543" s="24">
        <f t="shared" ca="1" si="17"/>
        <v>50340.733124654034</v>
      </c>
    </row>
    <row r="544" spans="5:6" x14ac:dyDescent="0.25">
      <c r="E544" s="24">
        <f t="shared" ca="1" si="16"/>
        <v>7.4562426250217806E-2</v>
      </c>
      <c r="F544" s="24">
        <f t="shared" ca="1" si="17"/>
        <v>48557.370442724605</v>
      </c>
    </row>
    <row r="545" spans="5:6" x14ac:dyDescent="0.25">
      <c r="E545" s="24">
        <f t="shared" ca="1" si="16"/>
        <v>0.25971021175098186</v>
      </c>
      <c r="F545" s="24">
        <f t="shared" ca="1" si="17"/>
        <v>49355.760936515864</v>
      </c>
    </row>
    <row r="546" spans="5:6" x14ac:dyDescent="0.25">
      <c r="E546" s="24">
        <f t="shared" ca="1" si="16"/>
        <v>0.60276455614209967</v>
      </c>
      <c r="F546" s="24">
        <f t="shared" ca="1" si="17"/>
        <v>50260.509371087581</v>
      </c>
    </row>
    <row r="547" spans="5:6" x14ac:dyDescent="0.25">
      <c r="E547" s="24">
        <f t="shared" ca="1" si="16"/>
        <v>0.9414932055824573</v>
      </c>
      <c r="F547" s="24">
        <f t="shared" ca="1" si="17"/>
        <v>51567.432686087464</v>
      </c>
    </row>
    <row r="548" spans="5:6" x14ac:dyDescent="0.25">
      <c r="E548" s="24">
        <f t="shared" ca="1" si="16"/>
        <v>0.85343313126573717</v>
      </c>
      <c r="F548" s="24">
        <f t="shared" ca="1" si="17"/>
        <v>51051.271881616121</v>
      </c>
    </row>
    <row r="549" spans="5:6" x14ac:dyDescent="0.25">
      <c r="E549" s="24">
        <f t="shared" ca="1" si="16"/>
        <v>0.67233542739135765</v>
      </c>
      <c r="F549" s="24">
        <f t="shared" ca="1" si="17"/>
        <v>50446.371182864648</v>
      </c>
    </row>
    <row r="550" spans="5:6" x14ac:dyDescent="0.25">
      <c r="E550" s="24">
        <f t="shared" ca="1" si="16"/>
        <v>0.24094537391311932</v>
      </c>
      <c r="F550" s="24">
        <f t="shared" ca="1" si="17"/>
        <v>49296.735208054786</v>
      </c>
    </row>
    <row r="551" spans="5:6" x14ac:dyDescent="0.25">
      <c r="E551" s="24">
        <f t="shared" ca="1" si="16"/>
        <v>0.16662487977976326</v>
      </c>
      <c r="F551" s="24">
        <f t="shared" ca="1" si="17"/>
        <v>49032.411173099157</v>
      </c>
    </row>
    <row r="552" spans="5:6" x14ac:dyDescent="0.25">
      <c r="E552" s="24">
        <f t="shared" ca="1" si="16"/>
        <v>0.71146719079885745</v>
      </c>
      <c r="F552" s="24">
        <f t="shared" ca="1" si="17"/>
        <v>50557.676044876272</v>
      </c>
    </row>
    <row r="553" spans="5:6" x14ac:dyDescent="0.25">
      <c r="E553" s="24">
        <f t="shared" ca="1" si="16"/>
        <v>9.7796925321058659E-4</v>
      </c>
      <c r="F553" s="24">
        <f t="shared" ca="1" si="17"/>
        <v>46903.15762978862</v>
      </c>
    </row>
    <row r="554" spans="5:6" x14ac:dyDescent="0.25">
      <c r="E554" s="24">
        <f t="shared" ca="1" si="16"/>
        <v>0.32540596531977806</v>
      </c>
      <c r="F554" s="24">
        <f t="shared" ca="1" si="17"/>
        <v>49547.365470642551</v>
      </c>
    </row>
    <row r="555" spans="5:6" x14ac:dyDescent="0.25">
      <c r="E555" s="24">
        <f t="shared" ca="1" si="16"/>
        <v>0.69513076403828367</v>
      </c>
      <c r="F555" s="24">
        <f t="shared" ca="1" si="17"/>
        <v>50510.44680673923</v>
      </c>
    </row>
    <row r="556" spans="5:6" x14ac:dyDescent="0.25">
      <c r="E556" s="24">
        <f t="shared" ca="1" si="16"/>
        <v>0.21296936037850833</v>
      </c>
      <c r="F556" s="24">
        <f t="shared" ca="1" si="17"/>
        <v>49203.839444392979</v>
      </c>
    </row>
    <row r="557" spans="5:6" x14ac:dyDescent="0.25">
      <c r="E557" s="24">
        <f t="shared" ca="1" si="16"/>
        <v>0.27973783868710489</v>
      </c>
      <c r="F557" s="24">
        <f t="shared" ca="1" si="17"/>
        <v>49416.379518659123</v>
      </c>
    </row>
    <row r="558" spans="5:6" x14ac:dyDescent="0.25">
      <c r="E558" s="24">
        <f t="shared" ca="1" si="16"/>
        <v>0.76226111750273018</v>
      </c>
      <c r="F558" s="24">
        <f t="shared" ca="1" si="17"/>
        <v>50713.594814468655</v>
      </c>
    </row>
    <row r="559" spans="5:6" x14ac:dyDescent="0.25">
      <c r="E559" s="24">
        <f t="shared" ca="1" si="16"/>
        <v>0.3212561153749578</v>
      </c>
      <c r="F559" s="24">
        <f t="shared" ca="1" si="17"/>
        <v>49535.810845393818</v>
      </c>
    </row>
    <row r="560" spans="5:6" x14ac:dyDescent="0.25">
      <c r="E560" s="24">
        <f t="shared" ca="1" si="16"/>
        <v>0.9091820585870426</v>
      </c>
      <c r="F560" s="24">
        <f t="shared" ca="1" si="17"/>
        <v>51335.735068277638</v>
      </c>
    </row>
    <row r="561" spans="5:6" x14ac:dyDescent="0.25">
      <c r="E561" s="24">
        <f t="shared" ca="1" si="16"/>
        <v>0.12842986120517608</v>
      </c>
      <c r="F561" s="24">
        <f t="shared" ca="1" si="17"/>
        <v>48866.155360474957</v>
      </c>
    </row>
    <row r="562" spans="5:6" x14ac:dyDescent="0.25">
      <c r="E562" s="24">
        <f t="shared" ca="1" si="16"/>
        <v>0.93470763680288793</v>
      </c>
      <c r="F562" s="24">
        <f t="shared" ca="1" si="17"/>
        <v>51511.800090503806</v>
      </c>
    </row>
    <row r="563" spans="5:6" x14ac:dyDescent="0.25">
      <c r="E563" s="24">
        <f t="shared" ca="1" si="16"/>
        <v>0.42043361344915819</v>
      </c>
      <c r="F563" s="24">
        <f t="shared" ca="1" si="17"/>
        <v>49799.215683602517</v>
      </c>
    </row>
    <row r="564" spans="5:6" x14ac:dyDescent="0.25">
      <c r="E564" s="24">
        <f t="shared" ca="1" si="16"/>
        <v>0.18708874245006657</v>
      </c>
      <c r="F564" s="24">
        <f t="shared" ca="1" si="17"/>
        <v>49111.32446847159</v>
      </c>
    </row>
    <row r="565" spans="5:6" x14ac:dyDescent="0.25">
      <c r="E565" s="24">
        <f t="shared" ca="1" si="16"/>
        <v>0.92745655497843282</v>
      </c>
      <c r="F565" s="24">
        <f t="shared" ca="1" si="17"/>
        <v>51457.106841975554</v>
      </c>
    </row>
    <row r="566" spans="5:6" x14ac:dyDescent="0.25">
      <c r="E566" s="24">
        <f t="shared" ca="1" si="16"/>
        <v>0.57328509172807451</v>
      </c>
      <c r="F566" s="24">
        <f t="shared" ca="1" si="17"/>
        <v>50184.744021155901</v>
      </c>
    </row>
    <row r="567" spans="5:6" x14ac:dyDescent="0.25">
      <c r="E567" s="24">
        <f t="shared" ca="1" si="16"/>
        <v>0.24823213480022865</v>
      </c>
      <c r="F567" s="24">
        <f t="shared" ca="1" si="17"/>
        <v>49319.936523887394</v>
      </c>
    </row>
    <row r="568" spans="5:6" x14ac:dyDescent="0.25">
      <c r="E568" s="24">
        <f t="shared" ca="1" si="16"/>
        <v>0.32200236813326666</v>
      </c>
      <c r="F568" s="24">
        <f t="shared" ca="1" si="17"/>
        <v>49537.893203134197</v>
      </c>
    </row>
    <row r="569" spans="5:6" x14ac:dyDescent="0.25">
      <c r="E569" s="24">
        <f t="shared" ca="1" si="16"/>
        <v>0.20941665712209401</v>
      </c>
      <c r="F569" s="24">
        <f t="shared" ca="1" si="17"/>
        <v>49191.553016398466</v>
      </c>
    </row>
    <row r="570" spans="5:6" x14ac:dyDescent="0.25">
      <c r="E570" s="24">
        <f t="shared" ca="1" si="16"/>
        <v>0.25848851963638597</v>
      </c>
      <c r="F570" s="24">
        <f t="shared" ca="1" si="17"/>
        <v>49351.987768648134</v>
      </c>
    </row>
    <row r="571" spans="5:6" x14ac:dyDescent="0.25">
      <c r="E571" s="24">
        <f t="shared" ca="1" si="16"/>
        <v>0.72976823058999629</v>
      </c>
      <c r="F571" s="24">
        <f t="shared" ca="1" si="17"/>
        <v>50612.112181085504</v>
      </c>
    </row>
    <row r="572" spans="5:6" x14ac:dyDescent="0.25">
      <c r="E572" s="24">
        <f t="shared" ca="1" si="16"/>
        <v>0.63239548354516917</v>
      </c>
      <c r="F572" s="24">
        <f t="shared" ca="1" si="17"/>
        <v>50338.204569068701</v>
      </c>
    </row>
    <row r="573" spans="5:6" x14ac:dyDescent="0.25">
      <c r="E573" s="24">
        <f t="shared" ca="1" si="16"/>
        <v>0.50256868114385567</v>
      </c>
      <c r="F573" s="24">
        <f t="shared" ca="1" si="17"/>
        <v>50006.438773272988</v>
      </c>
    </row>
    <row r="574" spans="5:6" x14ac:dyDescent="0.25">
      <c r="E574" s="24">
        <f t="shared" ca="1" si="16"/>
        <v>0.59389098980863742</v>
      </c>
      <c r="F574" s="24">
        <f t="shared" ca="1" si="17"/>
        <v>50237.565617471031</v>
      </c>
    </row>
    <row r="575" spans="5:6" x14ac:dyDescent="0.25">
      <c r="E575" s="24">
        <f t="shared" ca="1" si="16"/>
        <v>0.73252806836004603</v>
      </c>
      <c r="F575" s="24">
        <f t="shared" ca="1" si="17"/>
        <v>50620.476891524188</v>
      </c>
    </row>
    <row r="576" spans="5:6" x14ac:dyDescent="0.25">
      <c r="E576" s="24">
        <f t="shared" ca="1" si="16"/>
        <v>0.49902389955896032</v>
      </c>
      <c r="F576" s="24">
        <f t="shared" ca="1" si="17"/>
        <v>49997.553276594415</v>
      </c>
    </row>
    <row r="577" spans="5:6" x14ac:dyDescent="0.25">
      <c r="E577" s="24">
        <f t="shared" ca="1" si="16"/>
        <v>0.72109630612015141</v>
      </c>
      <c r="F577" s="24">
        <f t="shared" ca="1" si="17"/>
        <v>50586.101381829918</v>
      </c>
    </row>
    <row r="578" spans="5:6" x14ac:dyDescent="0.25">
      <c r="E578" s="24">
        <f t="shared" ca="1" si="16"/>
        <v>0.80125630008801485</v>
      </c>
      <c r="F578" s="24">
        <f t="shared" ca="1" si="17"/>
        <v>50846.117140184964</v>
      </c>
    </row>
    <row r="579" spans="5:6" x14ac:dyDescent="0.25">
      <c r="E579" s="24">
        <f t="shared" ca="1" si="16"/>
        <v>0.60817193710043904</v>
      </c>
      <c r="F579" s="24">
        <f t="shared" ca="1" si="17"/>
        <v>50274.557625099034</v>
      </c>
    </row>
    <row r="580" spans="5:6" x14ac:dyDescent="0.25">
      <c r="E580" s="24">
        <f t="shared" ref="E580:E643" ca="1" si="18">RAND()</f>
        <v>0.4628997156397664</v>
      </c>
      <c r="F580" s="24">
        <f t="shared" ref="F580:F643" ca="1" si="19">_xlfn.NORM.INV(E580,$C$3,$C$4)</f>
        <v>49906.868926067786</v>
      </c>
    </row>
    <row r="581" spans="5:6" x14ac:dyDescent="0.25">
      <c r="E581" s="24">
        <f t="shared" ca="1" si="18"/>
        <v>0.36269749000765372</v>
      </c>
      <c r="F581" s="24">
        <f t="shared" ca="1" si="19"/>
        <v>49648.742238640749</v>
      </c>
    </row>
    <row r="582" spans="5:6" x14ac:dyDescent="0.25">
      <c r="E582" s="24">
        <f t="shared" ca="1" si="18"/>
        <v>0.32420222280736277</v>
      </c>
      <c r="F582" s="24">
        <f t="shared" ca="1" si="19"/>
        <v>49544.020118756882</v>
      </c>
    </row>
    <row r="583" spans="5:6" x14ac:dyDescent="0.25">
      <c r="E583" s="24">
        <f t="shared" ca="1" si="18"/>
        <v>0.36218580866955441</v>
      </c>
      <c r="F583" s="24">
        <f t="shared" ca="1" si="19"/>
        <v>49647.377700163561</v>
      </c>
    </row>
    <row r="584" spans="5:6" x14ac:dyDescent="0.25">
      <c r="E584" s="24">
        <f t="shared" ca="1" si="18"/>
        <v>0.82669453926641934</v>
      </c>
      <c r="F584" s="24">
        <f t="shared" ca="1" si="19"/>
        <v>50941.183323079473</v>
      </c>
    </row>
    <row r="585" spans="5:6" x14ac:dyDescent="0.25">
      <c r="E585" s="24">
        <f t="shared" ca="1" si="18"/>
        <v>0.3573993068960406</v>
      </c>
      <c r="F585" s="24">
        <f t="shared" ca="1" si="19"/>
        <v>49634.580937428487</v>
      </c>
    </row>
    <row r="586" spans="5:6" x14ac:dyDescent="0.25">
      <c r="E586" s="24">
        <f t="shared" ca="1" si="18"/>
        <v>0.66523168366826368</v>
      </c>
      <c r="F586" s="24">
        <f t="shared" ca="1" si="19"/>
        <v>50426.784039362661</v>
      </c>
    </row>
    <row r="587" spans="5:6" x14ac:dyDescent="0.25">
      <c r="E587" s="24">
        <f t="shared" ca="1" si="18"/>
        <v>0.80523228411309544</v>
      </c>
      <c r="F587" s="24">
        <f t="shared" ca="1" si="19"/>
        <v>50860.460167146259</v>
      </c>
    </row>
    <row r="588" spans="5:6" x14ac:dyDescent="0.25">
      <c r="E588" s="24">
        <f t="shared" ca="1" si="18"/>
        <v>0.77847225271837839</v>
      </c>
      <c r="F588" s="24">
        <f t="shared" ca="1" si="19"/>
        <v>50767.043765906761</v>
      </c>
    </row>
    <row r="589" spans="5:6" x14ac:dyDescent="0.25">
      <c r="E589" s="24">
        <f t="shared" ca="1" si="18"/>
        <v>0.57275752660331625</v>
      </c>
      <c r="F589" s="24">
        <f t="shared" ca="1" si="19"/>
        <v>50183.399017399199</v>
      </c>
    </row>
    <row r="590" spans="5:6" x14ac:dyDescent="0.25">
      <c r="E590" s="24">
        <f t="shared" ca="1" si="18"/>
        <v>0.61483167191635268</v>
      </c>
      <c r="F590" s="24">
        <f t="shared" ca="1" si="19"/>
        <v>50291.934563478368</v>
      </c>
    </row>
    <row r="591" spans="5:6" x14ac:dyDescent="0.25">
      <c r="E591" s="24">
        <f t="shared" ca="1" si="18"/>
        <v>3.3988697167164905E-2</v>
      </c>
      <c r="F591" s="24">
        <f t="shared" ca="1" si="19"/>
        <v>48174.843356005425</v>
      </c>
    </row>
    <row r="592" spans="5:6" x14ac:dyDescent="0.25">
      <c r="E592" s="24">
        <f t="shared" ca="1" si="18"/>
        <v>0.36282260345842743</v>
      </c>
      <c r="F592" s="24">
        <f t="shared" ca="1" si="19"/>
        <v>49649.075788350689</v>
      </c>
    </row>
    <row r="593" spans="5:6" x14ac:dyDescent="0.25">
      <c r="E593" s="24">
        <f t="shared" ca="1" si="18"/>
        <v>0.87408663536824183</v>
      </c>
      <c r="F593" s="24">
        <f t="shared" ca="1" si="19"/>
        <v>51145.923687169234</v>
      </c>
    </row>
    <row r="594" spans="5:6" x14ac:dyDescent="0.25">
      <c r="E594" s="24">
        <f t="shared" ca="1" si="18"/>
        <v>0.61615251528609116</v>
      </c>
      <c r="F594" s="24">
        <f t="shared" ca="1" si="19"/>
        <v>50295.391311944957</v>
      </c>
    </row>
    <row r="595" spans="5:6" x14ac:dyDescent="0.25">
      <c r="E595" s="24">
        <f t="shared" ca="1" si="18"/>
        <v>0.77439995570254838</v>
      </c>
      <c r="F595" s="24">
        <f t="shared" ca="1" si="19"/>
        <v>50753.415804336219</v>
      </c>
    </row>
    <row r="596" spans="5:6" x14ac:dyDescent="0.25">
      <c r="E596" s="24">
        <f t="shared" ca="1" si="18"/>
        <v>0.41237706113978934</v>
      </c>
      <c r="F596" s="24">
        <f t="shared" ca="1" si="19"/>
        <v>49778.565487550237</v>
      </c>
    </row>
    <row r="597" spans="5:6" x14ac:dyDescent="0.25">
      <c r="E597" s="24">
        <f t="shared" ca="1" si="18"/>
        <v>0.50073239078205634</v>
      </c>
      <c r="F597" s="24">
        <f t="shared" ca="1" si="19"/>
        <v>50001.835832473596</v>
      </c>
    </row>
    <row r="598" spans="5:6" x14ac:dyDescent="0.25">
      <c r="E598" s="24">
        <f t="shared" ca="1" si="18"/>
        <v>0.46608184358832538</v>
      </c>
      <c r="F598" s="24">
        <f t="shared" ca="1" si="19"/>
        <v>49914.877102975006</v>
      </c>
    </row>
    <row r="599" spans="5:6" x14ac:dyDescent="0.25">
      <c r="E599" s="24">
        <f t="shared" ca="1" si="18"/>
        <v>0.69220941461667285</v>
      </c>
      <c r="F599" s="24">
        <f t="shared" ca="1" si="19"/>
        <v>50502.1227605159</v>
      </c>
    </row>
    <row r="600" spans="5:6" x14ac:dyDescent="0.25">
      <c r="E600" s="24">
        <f t="shared" ca="1" si="18"/>
        <v>0.11160960106937945</v>
      </c>
      <c r="F600" s="24">
        <f t="shared" ca="1" si="19"/>
        <v>48781.987446062034</v>
      </c>
    </row>
    <row r="601" spans="5:6" x14ac:dyDescent="0.25">
      <c r="E601" s="24">
        <f t="shared" ca="1" si="18"/>
        <v>0.24517204983760721</v>
      </c>
      <c r="F601" s="24">
        <f t="shared" ca="1" si="19"/>
        <v>49310.238366584184</v>
      </c>
    </row>
    <row r="602" spans="5:6" x14ac:dyDescent="0.25">
      <c r="E602" s="24">
        <f t="shared" ca="1" si="18"/>
        <v>0.53649792010790476</v>
      </c>
      <c r="F602" s="24">
        <f t="shared" ca="1" si="19"/>
        <v>50091.614714945725</v>
      </c>
    </row>
    <row r="603" spans="5:6" x14ac:dyDescent="0.25">
      <c r="E603" s="24">
        <f t="shared" ca="1" si="18"/>
        <v>0.46046704798628757</v>
      </c>
      <c r="F603" s="24">
        <f t="shared" ca="1" si="19"/>
        <v>49900.742845309192</v>
      </c>
    </row>
    <row r="604" spans="5:6" x14ac:dyDescent="0.25">
      <c r="E604" s="24">
        <f t="shared" ca="1" si="18"/>
        <v>8.8300317189363597E-2</v>
      </c>
      <c r="F604" s="24">
        <f t="shared" ca="1" si="19"/>
        <v>48648.704004740473</v>
      </c>
    </row>
    <row r="605" spans="5:6" x14ac:dyDescent="0.25">
      <c r="E605" s="24">
        <f t="shared" ca="1" si="18"/>
        <v>0.25733215167590962</v>
      </c>
      <c r="F605" s="24">
        <f t="shared" ca="1" si="19"/>
        <v>49348.407834826474</v>
      </c>
    </row>
    <row r="606" spans="5:6" x14ac:dyDescent="0.25">
      <c r="E606" s="24">
        <f t="shared" ca="1" si="18"/>
        <v>0.43392499424791653</v>
      </c>
      <c r="F606" s="24">
        <f t="shared" ca="1" si="19"/>
        <v>49833.609930604376</v>
      </c>
    </row>
    <row r="607" spans="5:6" x14ac:dyDescent="0.25">
      <c r="E607" s="24">
        <f t="shared" ca="1" si="18"/>
        <v>0.29463514779162503</v>
      </c>
      <c r="F607" s="24">
        <f t="shared" ca="1" si="19"/>
        <v>49460.106231476224</v>
      </c>
    </row>
    <row r="608" spans="5:6" x14ac:dyDescent="0.25">
      <c r="E608" s="24">
        <f t="shared" ca="1" si="18"/>
        <v>0.94983065144863865</v>
      </c>
      <c r="F608" s="24">
        <f t="shared" ca="1" si="19"/>
        <v>51643.213841275341</v>
      </c>
    </row>
    <row r="609" spans="5:6" x14ac:dyDescent="0.25">
      <c r="E609" s="24">
        <f t="shared" ca="1" si="18"/>
        <v>0.10276603383875693</v>
      </c>
      <c r="F609" s="24">
        <f t="shared" ca="1" si="19"/>
        <v>48734.053027321133</v>
      </c>
    </row>
    <row r="610" spans="5:6" x14ac:dyDescent="0.25">
      <c r="E610" s="24">
        <f t="shared" ca="1" si="18"/>
        <v>0.30265737564659334</v>
      </c>
      <c r="F610" s="24">
        <f t="shared" ca="1" si="19"/>
        <v>49483.227173709005</v>
      </c>
    </row>
    <row r="611" spans="5:6" x14ac:dyDescent="0.25">
      <c r="E611" s="24">
        <f t="shared" ca="1" si="18"/>
        <v>0.68093321055431499</v>
      </c>
      <c r="F611" s="24">
        <f t="shared" ca="1" si="19"/>
        <v>50470.309965156492</v>
      </c>
    </row>
    <row r="612" spans="5:6" x14ac:dyDescent="0.25">
      <c r="E612" s="24">
        <f t="shared" ca="1" si="18"/>
        <v>0.9295827596028613</v>
      </c>
      <c r="F612" s="24">
        <f t="shared" ca="1" si="19"/>
        <v>51472.690605887954</v>
      </c>
    </row>
    <row r="613" spans="5:6" x14ac:dyDescent="0.25">
      <c r="E613" s="24">
        <f t="shared" ca="1" si="18"/>
        <v>0.63960135800172258</v>
      </c>
      <c r="F613" s="24">
        <f t="shared" ca="1" si="19"/>
        <v>50357.393444069712</v>
      </c>
    </row>
    <row r="614" spans="5:6" x14ac:dyDescent="0.25">
      <c r="E614" s="24">
        <f t="shared" ca="1" si="18"/>
        <v>0.40626635455266702</v>
      </c>
      <c r="F614" s="24">
        <f t="shared" ca="1" si="19"/>
        <v>49762.840054902517</v>
      </c>
    </row>
    <row r="615" spans="5:6" x14ac:dyDescent="0.25">
      <c r="E615" s="24">
        <f t="shared" ca="1" si="18"/>
        <v>0.2221387039010787</v>
      </c>
      <c r="F615" s="24">
        <f t="shared" ca="1" si="19"/>
        <v>49235.009846260909</v>
      </c>
    </row>
    <row r="616" spans="5:6" x14ac:dyDescent="0.25">
      <c r="E616" s="24">
        <f t="shared" ca="1" si="18"/>
        <v>0.51706449183927927</v>
      </c>
      <c r="F616" s="24">
        <f t="shared" ca="1" si="19"/>
        <v>50042.787389730824</v>
      </c>
    </row>
    <row r="617" spans="5:6" x14ac:dyDescent="0.25">
      <c r="E617" s="24">
        <f t="shared" ca="1" si="18"/>
        <v>0.82602463386375913</v>
      </c>
      <c r="F617" s="24">
        <f t="shared" ca="1" si="19"/>
        <v>50938.571614519336</v>
      </c>
    </row>
    <row r="618" spans="5:6" x14ac:dyDescent="0.25">
      <c r="E618" s="24">
        <f t="shared" ca="1" si="18"/>
        <v>0.20997400512583686</v>
      </c>
      <c r="F618" s="24">
        <f t="shared" ca="1" si="19"/>
        <v>49193.488552759707</v>
      </c>
    </row>
    <row r="619" spans="5:6" x14ac:dyDescent="0.25">
      <c r="E619" s="24">
        <f t="shared" ca="1" si="18"/>
        <v>6.3653006388302846E-2</v>
      </c>
      <c r="F619" s="24">
        <f t="shared" ca="1" si="19"/>
        <v>48475.188067404692</v>
      </c>
    </row>
    <row r="620" spans="5:6" x14ac:dyDescent="0.25">
      <c r="E620" s="24">
        <f t="shared" ca="1" si="18"/>
        <v>0.87077673496709218</v>
      </c>
      <c r="F620" s="24">
        <f t="shared" ca="1" si="19"/>
        <v>51130.070473737702</v>
      </c>
    </row>
    <row r="621" spans="5:6" x14ac:dyDescent="0.25">
      <c r="E621" s="24">
        <f t="shared" ca="1" si="18"/>
        <v>0.58500054410540037</v>
      </c>
      <c r="F621" s="24">
        <f t="shared" ca="1" si="19"/>
        <v>50214.702963671989</v>
      </c>
    </row>
    <row r="622" spans="5:6" x14ac:dyDescent="0.25">
      <c r="E622" s="24">
        <f t="shared" ca="1" si="18"/>
        <v>0.10531318751555252</v>
      </c>
      <c r="F622" s="24">
        <f t="shared" ca="1" si="19"/>
        <v>48748.155070955916</v>
      </c>
    </row>
    <row r="623" spans="5:6" x14ac:dyDescent="0.25">
      <c r="E623" s="24">
        <f t="shared" ca="1" si="18"/>
        <v>0.21869541851188801</v>
      </c>
      <c r="F623" s="24">
        <f t="shared" ca="1" si="19"/>
        <v>49223.393282382931</v>
      </c>
    </row>
    <row r="624" spans="5:6" x14ac:dyDescent="0.25">
      <c r="E624" s="24">
        <f t="shared" ca="1" si="18"/>
        <v>0.83053940945460114</v>
      </c>
      <c r="F624" s="24">
        <f t="shared" ca="1" si="19"/>
        <v>50956.299027546243</v>
      </c>
    </row>
    <row r="625" spans="5:6" x14ac:dyDescent="0.25">
      <c r="E625" s="24">
        <f t="shared" ca="1" si="18"/>
        <v>0.76338664042255944</v>
      </c>
      <c r="F625" s="24">
        <f t="shared" ca="1" si="19"/>
        <v>50717.238869851411</v>
      </c>
    </row>
    <row r="626" spans="5:6" x14ac:dyDescent="0.25">
      <c r="E626" s="24">
        <f t="shared" ca="1" si="18"/>
        <v>0.50919293463131376</v>
      </c>
      <c r="F626" s="24">
        <f t="shared" ca="1" si="19"/>
        <v>50023.04530955253</v>
      </c>
    </row>
    <row r="627" spans="5:6" x14ac:dyDescent="0.25">
      <c r="E627" s="24">
        <f t="shared" ca="1" si="18"/>
        <v>2.312368958624389E-2</v>
      </c>
      <c r="F627" s="24">
        <f t="shared" ca="1" si="19"/>
        <v>48006.871511395024</v>
      </c>
    </row>
    <row r="628" spans="5:6" x14ac:dyDescent="0.25">
      <c r="E628" s="24">
        <f t="shared" ca="1" si="18"/>
        <v>0.30080998080979549</v>
      </c>
      <c r="F628" s="24">
        <f t="shared" ca="1" si="19"/>
        <v>49477.927656366832</v>
      </c>
    </row>
    <row r="629" spans="5:6" x14ac:dyDescent="0.25">
      <c r="E629" s="24">
        <f t="shared" ca="1" si="18"/>
        <v>0.99782206339773594</v>
      </c>
      <c r="F629" s="24">
        <f t="shared" ca="1" si="19"/>
        <v>52851.169577970832</v>
      </c>
    </row>
    <row r="630" spans="5:6" x14ac:dyDescent="0.25">
      <c r="E630" s="24">
        <f t="shared" ca="1" si="18"/>
        <v>0.78053103354882591</v>
      </c>
      <c r="F630" s="24">
        <f t="shared" ca="1" si="19"/>
        <v>50773.987923421832</v>
      </c>
    </row>
    <row r="631" spans="5:6" x14ac:dyDescent="0.25">
      <c r="E631" s="24">
        <f t="shared" ca="1" si="18"/>
        <v>0.40601737933190074</v>
      </c>
      <c r="F631" s="24">
        <f t="shared" ca="1" si="19"/>
        <v>49762.198117677792</v>
      </c>
    </row>
    <row r="632" spans="5:6" x14ac:dyDescent="0.25">
      <c r="E632" s="24">
        <f t="shared" ca="1" si="18"/>
        <v>0.21050141924402122</v>
      </c>
      <c r="F632" s="24">
        <f t="shared" ca="1" si="19"/>
        <v>49195.317357571956</v>
      </c>
    </row>
    <row r="633" spans="5:6" x14ac:dyDescent="0.25">
      <c r="E633" s="24">
        <f t="shared" ca="1" si="18"/>
        <v>0.89448543223248811</v>
      </c>
      <c r="F633" s="24">
        <f t="shared" ca="1" si="19"/>
        <v>51250.740592288501</v>
      </c>
    </row>
    <row r="634" spans="5:6" x14ac:dyDescent="0.25">
      <c r="E634" s="24">
        <f t="shared" ca="1" si="18"/>
        <v>0.50879365992191206</v>
      </c>
      <c r="F634" s="24">
        <f t="shared" ca="1" si="19"/>
        <v>50022.044221857504</v>
      </c>
    </row>
    <row r="635" spans="5:6" x14ac:dyDescent="0.25">
      <c r="E635" s="24">
        <f t="shared" ca="1" si="18"/>
        <v>0.10066673545643878</v>
      </c>
      <c r="F635" s="24">
        <f t="shared" ca="1" si="19"/>
        <v>48722.238323552643</v>
      </c>
    </row>
    <row r="636" spans="5:6" x14ac:dyDescent="0.25">
      <c r="E636" s="24">
        <f t="shared" ca="1" si="18"/>
        <v>0.84467959807053417</v>
      </c>
      <c r="F636" s="24">
        <f t="shared" ca="1" si="19"/>
        <v>51013.878348627433</v>
      </c>
    </row>
    <row r="637" spans="5:6" x14ac:dyDescent="0.25">
      <c r="E637" s="24">
        <f t="shared" ca="1" si="18"/>
        <v>0.10665100471911793</v>
      </c>
      <c r="F637" s="24">
        <f t="shared" ca="1" si="19"/>
        <v>48755.463051196974</v>
      </c>
    </row>
    <row r="638" spans="5:6" x14ac:dyDescent="0.25">
      <c r="E638" s="24">
        <f t="shared" ca="1" si="18"/>
        <v>0.72185054655401493</v>
      </c>
      <c r="F638" s="24">
        <f t="shared" ca="1" si="19"/>
        <v>50588.347741383812</v>
      </c>
    </row>
    <row r="639" spans="5:6" x14ac:dyDescent="0.25">
      <c r="E639" s="24">
        <f t="shared" ca="1" si="18"/>
        <v>8.7465026256469125E-2</v>
      </c>
      <c r="F639" s="24">
        <f t="shared" ca="1" si="19"/>
        <v>48643.468287984906</v>
      </c>
    </row>
    <row r="640" spans="5:6" x14ac:dyDescent="0.25">
      <c r="E640" s="24">
        <f t="shared" ca="1" si="18"/>
        <v>0.89064882028343317</v>
      </c>
      <c r="F640" s="24">
        <f t="shared" ca="1" si="19"/>
        <v>51229.985968102468</v>
      </c>
    </row>
    <row r="641" spans="5:6" x14ac:dyDescent="0.25">
      <c r="E641" s="24">
        <f t="shared" ca="1" si="18"/>
        <v>0.67892744204318489</v>
      </c>
      <c r="F641" s="24">
        <f t="shared" ca="1" si="19"/>
        <v>50464.70166491987</v>
      </c>
    </row>
    <row r="642" spans="5:6" x14ac:dyDescent="0.25">
      <c r="E642" s="24">
        <f t="shared" ca="1" si="18"/>
        <v>0.72336013425631496</v>
      </c>
      <c r="F642" s="24">
        <f t="shared" ca="1" si="19"/>
        <v>50592.852705675185</v>
      </c>
    </row>
    <row r="643" spans="5:6" x14ac:dyDescent="0.25">
      <c r="E643" s="24">
        <f t="shared" ca="1" si="18"/>
        <v>0.20396049398521299</v>
      </c>
      <c r="F643" s="24">
        <f t="shared" ca="1" si="19"/>
        <v>49172.442221822464</v>
      </c>
    </row>
    <row r="644" spans="5:6" x14ac:dyDescent="0.25">
      <c r="E644" s="24">
        <f t="shared" ref="E644:E707" ca="1" si="20">RAND()</f>
        <v>0.4441347600940555</v>
      </c>
      <c r="F644" s="24">
        <f t="shared" ref="F644:F707" ca="1" si="21">_xlfn.NORM.INV(E644,$C$3,$C$4)</f>
        <v>49859.50578154176</v>
      </c>
    </row>
    <row r="645" spans="5:6" x14ac:dyDescent="0.25">
      <c r="E645" s="24">
        <f t="shared" ca="1" si="20"/>
        <v>0.224602590610537</v>
      </c>
      <c r="F645" s="24">
        <f t="shared" ca="1" si="21"/>
        <v>49243.259225228452</v>
      </c>
    </row>
    <row r="646" spans="5:6" x14ac:dyDescent="0.25">
      <c r="E646" s="24">
        <f t="shared" ca="1" si="20"/>
        <v>0.62649590548435674</v>
      </c>
      <c r="F646" s="24">
        <f t="shared" ca="1" si="21"/>
        <v>50322.586803654871</v>
      </c>
    </row>
    <row r="647" spans="5:6" x14ac:dyDescent="0.25">
      <c r="E647" s="24">
        <f t="shared" ca="1" si="20"/>
        <v>0.29226520603039796</v>
      </c>
      <c r="F647" s="24">
        <f t="shared" ca="1" si="21"/>
        <v>49453.220767058396</v>
      </c>
    </row>
    <row r="648" spans="5:6" x14ac:dyDescent="0.25">
      <c r="E648" s="24">
        <f t="shared" ca="1" si="20"/>
        <v>0.21661939761273197</v>
      </c>
      <c r="F648" s="24">
        <f t="shared" ca="1" si="21"/>
        <v>49216.338561885634</v>
      </c>
    </row>
    <row r="649" spans="5:6" x14ac:dyDescent="0.25">
      <c r="E649" s="24">
        <f t="shared" ca="1" si="20"/>
        <v>0.94753758029359769</v>
      </c>
      <c r="F649" s="24">
        <f t="shared" ca="1" si="21"/>
        <v>51621.432854493403</v>
      </c>
    </row>
    <row r="650" spans="5:6" x14ac:dyDescent="0.25">
      <c r="E650" s="24">
        <f t="shared" ca="1" si="20"/>
        <v>5.1514825249621365E-2</v>
      </c>
      <c r="F650" s="24">
        <f t="shared" ca="1" si="21"/>
        <v>48369.659964466831</v>
      </c>
    </row>
    <row r="651" spans="5:6" x14ac:dyDescent="0.25">
      <c r="E651" s="24">
        <f t="shared" ca="1" si="20"/>
        <v>0.42309637486723639</v>
      </c>
      <c r="F651" s="24">
        <f t="shared" ca="1" si="21"/>
        <v>49806.021542238697</v>
      </c>
    </row>
    <row r="652" spans="5:6" x14ac:dyDescent="0.25">
      <c r="E652" s="24">
        <f t="shared" ca="1" si="20"/>
        <v>0.18767332351629118</v>
      </c>
      <c r="F652" s="24">
        <f t="shared" ca="1" si="21"/>
        <v>49113.497201908671</v>
      </c>
    </row>
    <row r="653" spans="5:6" x14ac:dyDescent="0.25">
      <c r="E653" s="24">
        <f t="shared" ca="1" si="20"/>
        <v>0.79945548980372105</v>
      </c>
      <c r="F653" s="24">
        <f t="shared" ca="1" si="21"/>
        <v>50839.677878678303</v>
      </c>
    </row>
    <row r="654" spans="5:6" x14ac:dyDescent="0.25">
      <c r="E654" s="24">
        <f t="shared" ca="1" si="20"/>
        <v>0.40722129891324133</v>
      </c>
      <c r="F654" s="24">
        <f t="shared" ca="1" si="21"/>
        <v>49765.301301313222</v>
      </c>
    </row>
    <row r="655" spans="5:6" x14ac:dyDescent="0.25">
      <c r="E655" s="24">
        <f t="shared" ca="1" si="20"/>
        <v>0.1186697139491264</v>
      </c>
      <c r="F655" s="24">
        <f t="shared" ca="1" si="21"/>
        <v>48818.336956867133</v>
      </c>
    </row>
    <row r="656" spans="5:6" x14ac:dyDescent="0.25">
      <c r="E656" s="24">
        <f t="shared" ca="1" si="20"/>
        <v>0.97067925130526134</v>
      </c>
      <c r="F656" s="24">
        <f t="shared" ca="1" si="21"/>
        <v>51890.871517483261</v>
      </c>
    </row>
    <row r="657" spans="5:6" x14ac:dyDescent="0.25">
      <c r="E657" s="24">
        <f t="shared" ca="1" si="20"/>
        <v>0.42093019468302773</v>
      </c>
      <c r="F657" s="24">
        <f t="shared" ca="1" si="21"/>
        <v>49800.485611700977</v>
      </c>
    </row>
    <row r="658" spans="5:6" x14ac:dyDescent="0.25">
      <c r="E658" s="24">
        <f t="shared" ca="1" si="20"/>
        <v>0.51181126974237967</v>
      </c>
      <c r="F658" s="24">
        <f t="shared" ca="1" si="21"/>
        <v>50029.610789244107</v>
      </c>
    </row>
    <row r="659" spans="5:6" x14ac:dyDescent="0.25">
      <c r="E659" s="24">
        <f t="shared" ca="1" si="20"/>
        <v>0.32105388016739134</v>
      </c>
      <c r="F659" s="24">
        <f t="shared" ca="1" si="21"/>
        <v>49535.246178019785</v>
      </c>
    </row>
    <row r="660" spans="5:6" x14ac:dyDescent="0.25">
      <c r="E660" s="24">
        <f t="shared" ca="1" si="20"/>
        <v>0.74929043157531061</v>
      </c>
      <c r="F660" s="24">
        <f t="shared" ca="1" si="21"/>
        <v>50672.258512035172</v>
      </c>
    </row>
    <row r="661" spans="5:6" x14ac:dyDescent="0.25">
      <c r="E661" s="24">
        <f t="shared" ca="1" si="20"/>
        <v>0.56506487901999014</v>
      </c>
      <c r="F661" s="24">
        <f t="shared" ca="1" si="21"/>
        <v>50163.823308608291</v>
      </c>
    </row>
    <row r="662" spans="5:6" x14ac:dyDescent="0.25">
      <c r="E662" s="24">
        <f t="shared" ca="1" si="20"/>
        <v>0.96973722450547584</v>
      </c>
      <c r="F662" s="24">
        <f t="shared" ca="1" si="21"/>
        <v>51876.945593975426</v>
      </c>
    </row>
    <row r="663" spans="5:6" x14ac:dyDescent="0.25">
      <c r="E663" s="24">
        <f t="shared" ca="1" si="20"/>
        <v>0.90259904800993074</v>
      </c>
      <c r="F663" s="24">
        <f t="shared" ca="1" si="21"/>
        <v>51296.503996740423</v>
      </c>
    </row>
    <row r="664" spans="5:6" x14ac:dyDescent="0.25">
      <c r="E664" s="24">
        <f t="shared" ca="1" si="20"/>
        <v>0.60772929497601502</v>
      </c>
      <c r="F664" s="24">
        <f t="shared" ca="1" si="21"/>
        <v>50273.405650085668</v>
      </c>
    </row>
    <row r="665" spans="5:6" x14ac:dyDescent="0.25">
      <c r="E665" s="24">
        <f t="shared" ca="1" si="20"/>
        <v>0.62942238676313234</v>
      </c>
      <c r="F665" s="24">
        <f t="shared" ca="1" si="21"/>
        <v>50330.323912508247</v>
      </c>
    </row>
    <row r="666" spans="5:6" x14ac:dyDescent="0.25">
      <c r="E666" s="24">
        <f t="shared" ca="1" si="20"/>
        <v>0.36584517554094131</v>
      </c>
      <c r="F666" s="24">
        <f t="shared" ca="1" si="21"/>
        <v>49657.122143575492</v>
      </c>
    </row>
    <row r="667" spans="5:6" x14ac:dyDescent="0.25">
      <c r="E667" s="24">
        <f t="shared" ca="1" si="20"/>
        <v>0.66925100254363179</v>
      </c>
      <c r="F667" s="24">
        <f t="shared" ca="1" si="21"/>
        <v>50437.845900404252</v>
      </c>
    </row>
    <row r="668" spans="5:6" x14ac:dyDescent="0.25">
      <c r="E668" s="24">
        <f t="shared" ca="1" si="20"/>
        <v>0.68577693517111415</v>
      </c>
      <c r="F668" s="24">
        <f t="shared" ca="1" si="21"/>
        <v>50483.915091327122</v>
      </c>
    </row>
    <row r="669" spans="5:6" x14ac:dyDescent="0.25">
      <c r="E669" s="24">
        <f t="shared" ca="1" si="20"/>
        <v>0.13167409257821472</v>
      </c>
      <c r="F669" s="24">
        <f t="shared" ca="1" si="21"/>
        <v>48881.487533448359</v>
      </c>
    </row>
    <row r="670" spans="5:6" x14ac:dyDescent="0.25">
      <c r="E670" s="24">
        <f t="shared" ca="1" si="20"/>
        <v>0.72867871368262249</v>
      </c>
      <c r="F670" s="24">
        <f t="shared" ca="1" si="21"/>
        <v>50608.821784242697</v>
      </c>
    </row>
    <row r="671" spans="5:6" x14ac:dyDescent="0.25">
      <c r="E671" s="24">
        <f t="shared" ca="1" si="20"/>
        <v>0.32228262827893972</v>
      </c>
      <c r="F671" s="24">
        <f t="shared" ca="1" si="21"/>
        <v>49538.674728545069</v>
      </c>
    </row>
    <row r="672" spans="5:6" x14ac:dyDescent="0.25">
      <c r="E672" s="24">
        <f t="shared" ca="1" si="20"/>
        <v>0.75396896616022291</v>
      </c>
      <c r="F672" s="24">
        <f t="shared" ca="1" si="21"/>
        <v>50687.032786690797</v>
      </c>
    </row>
    <row r="673" spans="5:6" x14ac:dyDescent="0.25">
      <c r="E673" s="24">
        <f t="shared" ca="1" si="20"/>
        <v>0.5321773196450279</v>
      </c>
      <c r="F673" s="24">
        <f t="shared" ca="1" si="21"/>
        <v>50080.744230583667</v>
      </c>
    </row>
    <row r="674" spans="5:6" x14ac:dyDescent="0.25">
      <c r="E674" s="24">
        <f t="shared" ca="1" si="20"/>
        <v>0.53354037188167214</v>
      </c>
      <c r="F674" s="24">
        <f t="shared" ca="1" si="21"/>
        <v>50084.172532905308</v>
      </c>
    </row>
    <row r="675" spans="5:6" x14ac:dyDescent="0.25">
      <c r="E675" s="24">
        <f t="shared" ca="1" si="20"/>
        <v>9.1763311399376768E-2</v>
      </c>
      <c r="F675" s="24">
        <f t="shared" ca="1" si="21"/>
        <v>48670.025347128358</v>
      </c>
    </row>
    <row r="676" spans="5:6" x14ac:dyDescent="0.25">
      <c r="E676" s="24">
        <f t="shared" ca="1" si="20"/>
        <v>0.97238075333648</v>
      </c>
      <c r="F676" s="24">
        <f t="shared" ca="1" si="21"/>
        <v>51916.995578828166</v>
      </c>
    </row>
    <row r="677" spans="5:6" x14ac:dyDescent="0.25">
      <c r="E677" s="24">
        <f t="shared" ca="1" si="20"/>
        <v>0.8686977144132475</v>
      </c>
      <c r="F677" s="24">
        <f t="shared" ca="1" si="21"/>
        <v>51120.25627028993</v>
      </c>
    </row>
    <row r="678" spans="5:6" x14ac:dyDescent="0.25">
      <c r="E678" s="24">
        <f t="shared" ca="1" si="20"/>
        <v>0.70380035123791385</v>
      </c>
      <c r="F678" s="24">
        <f t="shared" ca="1" si="21"/>
        <v>50535.362381769177</v>
      </c>
    </row>
    <row r="679" spans="5:6" x14ac:dyDescent="0.25">
      <c r="E679" s="24">
        <f t="shared" ca="1" si="20"/>
        <v>0.92720664805851605</v>
      </c>
      <c r="F679" s="24">
        <f t="shared" ca="1" si="21"/>
        <v>51455.298275415604</v>
      </c>
    </row>
    <row r="680" spans="5:6" x14ac:dyDescent="0.25">
      <c r="E680" s="24">
        <f t="shared" ca="1" si="20"/>
        <v>0.48963473762485199</v>
      </c>
      <c r="F680" s="24">
        <f t="shared" ca="1" si="21"/>
        <v>49974.015216359418</v>
      </c>
    </row>
    <row r="681" spans="5:6" x14ac:dyDescent="0.25">
      <c r="E681" s="24">
        <f t="shared" ca="1" si="20"/>
        <v>0.82400649876036525</v>
      </c>
      <c r="F681" s="24">
        <f t="shared" ca="1" si="21"/>
        <v>50930.742069264736</v>
      </c>
    </row>
    <row r="682" spans="5:6" x14ac:dyDescent="0.25">
      <c r="E682" s="24">
        <f t="shared" ca="1" si="20"/>
        <v>0.91411711192165257</v>
      </c>
      <c r="F682" s="24">
        <f t="shared" ca="1" si="21"/>
        <v>51366.551984335332</v>
      </c>
    </row>
    <row r="683" spans="5:6" x14ac:dyDescent="0.25">
      <c r="E683" s="24">
        <f t="shared" ca="1" si="20"/>
        <v>0.32179287088295272</v>
      </c>
      <c r="F683" s="24">
        <f t="shared" ca="1" si="21"/>
        <v>49537.308820729704</v>
      </c>
    </row>
    <row r="684" spans="5:6" x14ac:dyDescent="0.25">
      <c r="E684" s="24">
        <f t="shared" ca="1" si="20"/>
        <v>0.62589567039040528</v>
      </c>
      <c r="F684" s="24">
        <f t="shared" ca="1" si="21"/>
        <v>50321.002285093971</v>
      </c>
    </row>
    <row r="685" spans="5:6" x14ac:dyDescent="0.25">
      <c r="E685" s="24">
        <f t="shared" ca="1" si="20"/>
        <v>0.29384527559267604</v>
      </c>
      <c r="F685" s="24">
        <f t="shared" ca="1" si="21"/>
        <v>49457.814250317446</v>
      </c>
    </row>
    <row r="686" spans="5:6" x14ac:dyDescent="0.25">
      <c r="E686" s="24">
        <f t="shared" ca="1" si="20"/>
        <v>0.68674128128099043</v>
      </c>
      <c r="F686" s="24">
        <f t="shared" ca="1" si="21"/>
        <v>50486.634405063603</v>
      </c>
    </row>
    <row r="687" spans="5:6" x14ac:dyDescent="0.25">
      <c r="E687" s="24">
        <f t="shared" ca="1" si="20"/>
        <v>0.61193867902794952</v>
      </c>
      <c r="F687" s="24">
        <f t="shared" ca="1" si="21"/>
        <v>50284.375487606951</v>
      </c>
    </row>
    <row r="688" spans="5:6" x14ac:dyDescent="0.25">
      <c r="E688" s="24">
        <f t="shared" ca="1" si="20"/>
        <v>0.55439395467278541</v>
      </c>
      <c r="F688" s="24">
        <f t="shared" ca="1" si="21"/>
        <v>50136.770640949042</v>
      </c>
    </row>
    <row r="689" spans="5:6" x14ac:dyDescent="0.25">
      <c r="E689" s="24">
        <f t="shared" ca="1" si="20"/>
        <v>0.27537054635084435</v>
      </c>
      <c r="F689" s="24">
        <f t="shared" ca="1" si="21"/>
        <v>49403.350016880271</v>
      </c>
    </row>
    <row r="690" spans="5:6" x14ac:dyDescent="0.25">
      <c r="E690" s="24">
        <f t="shared" ca="1" si="20"/>
        <v>0.64387581982736997</v>
      </c>
      <c r="F690" s="24">
        <f t="shared" ca="1" si="21"/>
        <v>50368.838158704697</v>
      </c>
    </row>
    <row r="691" spans="5:6" x14ac:dyDescent="0.25">
      <c r="E691" s="24">
        <f t="shared" ca="1" si="20"/>
        <v>0.46376619365592819</v>
      </c>
      <c r="F691" s="24">
        <f t="shared" ca="1" si="21"/>
        <v>49909.050084038739</v>
      </c>
    </row>
    <row r="692" spans="5:6" x14ac:dyDescent="0.25">
      <c r="E692" s="24">
        <f t="shared" ca="1" si="20"/>
        <v>0.31225171003307339</v>
      </c>
      <c r="F692" s="24">
        <f t="shared" ca="1" si="21"/>
        <v>49510.522132648402</v>
      </c>
    </row>
    <row r="693" spans="5:6" x14ac:dyDescent="0.25">
      <c r="E693" s="24">
        <f t="shared" ca="1" si="20"/>
        <v>0.98580963609375882</v>
      </c>
      <c r="F693" s="24">
        <f t="shared" ca="1" si="21"/>
        <v>52191.983088021487</v>
      </c>
    </row>
    <row r="694" spans="5:6" x14ac:dyDescent="0.25">
      <c r="E694" s="24">
        <f t="shared" ca="1" si="20"/>
        <v>0.25955297281545187</v>
      </c>
      <c r="F694" s="24">
        <f t="shared" ca="1" si="21"/>
        <v>49355.275822790252</v>
      </c>
    </row>
    <row r="695" spans="5:6" x14ac:dyDescent="0.25">
      <c r="E695" s="24">
        <f t="shared" ca="1" si="20"/>
        <v>0.64663278326832174</v>
      </c>
      <c r="F695" s="24">
        <f t="shared" ca="1" si="21"/>
        <v>50376.245444409346</v>
      </c>
    </row>
    <row r="696" spans="5:6" x14ac:dyDescent="0.25">
      <c r="E696" s="24">
        <f t="shared" ca="1" si="20"/>
        <v>0.188996120945784</v>
      </c>
      <c r="F696" s="24">
        <f t="shared" ca="1" si="21"/>
        <v>49118.398311834928</v>
      </c>
    </row>
    <row r="697" spans="5:6" x14ac:dyDescent="0.25">
      <c r="E697" s="24">
        <f t="shared" ca="1" si="20"/>
        <v>0.91674758965630565</v>
      </c>
      <c r="F697" s="24">
        <f t="shared" ca="1" si="21"/>
        <v>51383.522149136887</v>
      </c>
    </row>
    <row r="698" spans="5:6" x14ac:dyDescent="0.25">
      <c r="E698" s="24">
        <f t="shared" ca="1" si="20"/>
        <v>0.2368469546758214</v>
      </c>
      <c r="F698" s="24">
        <f t="shared" ca="1" si="21"/>
        <v>49283.518212608942</v>
      </c>
    </row>
    <row r="699" spans="5:6" x14ac:dyDescent="0.25">
      <c r="E699" s="24">
        <f t="shared" ca="1" si="20"/>
        <v>0.55677608430277425</v>
      </c>
      <c r="F699" s="24">
        <f t="shared" ca="1" si="21"/>
        <v>50142.800387048199</v>
      </c>
    </row>
    <row r="700" spans="5:6" x14ac:dyDescent="0.25">
      <c r="E700" s="24">
        <f t="shared" ca="1" si="20"/>
        <v>0.94516824100994201</v>
      </c>
      <c r="F700" s="24">
        <f t="shared" ca="1" si="21"/>
        <v>51599.707361644811</v>
      </c>
    </row>
    <row r="701" spans="5:6" x14ac:dyDescent="0.25">
      <c r="E701" s="24">
        <f t="shared" ca="1" si="20"/>
        <v>0.7813862032236687</v>
      </c>
      <c r="F701" s="24">
        <f t="shared" ca="1" si="21"/>
        <v>50776.883353061152</v>
      </c>
    </row>
    <row r="702" spans="5:6" x14ac:dyDescent="0.25">
      <c r="E702" s="24">
        <f t="shared" ca="1" si="20"/>
        <v>0.15157866161967914</v>
      </c>
      <c r="F702" s="24">
        <f t="shared" ca="1" si="21"/>
        <v>48970.313773377369</v>
      </c>
    </row>
    <row r="703" spans="5:6" x14ac:dyDescent="0.25">
      <c r="E703" s="24">
        <f t="shared" ca="1" si="20"/>
        <v>0.3355638600399441</v>
      </c>
      <c r="F703" s="24">
        <f t="shared" ca="1" si="21"/>
        <v>49575.399214196441</v>
      </c>
    </row>
    <row r="704" spans="5:6" x14ac:dyDescent="0.25">
      <c r="E704" s="24">
        <f t="shared" ca="1" si="20"/>
        <v>0.65316157288544807</v>
      </c>
      <c r="F704" s="24">
        <f t="shared" ca="1" si="21"/>
        <v>50393.870224896724</v>
      </c>
    </row>
    <row r="705" spans="5:6" x14ac:dyDescent="0.25">
      <c r="E705" s="24">
        <f t="shared" ca="1" si="20"/>
        <v>6.9398925208251749E-2</v>
      </c>
      <c r="F705" s="24">
        <f t="shared" ca="1" si="21"/>
        <v>48519.71742104218</v>
      </c>
    </row>
    <row r="706" spans="5:6" x14ac:dyDescent="0.25">
      <c r="E706" s="24">
        <f t="shared" ca="1" si="20"/>
        <v>0.20384508252368627</v>
      </c>
      <c r="F706" s="24">
        <f t="shared" ca="1" si="21"/>
        <v>49172.034723515666</v>
      </c>
    </row>
    <row r="707" spans="5:6" x14ac:dyDescent="0.25">
      <c r="E707" s="24">
        <f t="shared" ca="1" si="20"/>
        <v>0.67511909893007005</v>
      </c>
      <c r="F707" s="24">
        <f t="shared" ca="1" si="21"/>
        <v>50454.093123914688</v>
      </c>
    </row>
    <row r="708" spans="5:6" x14ac:dyDescent="0.25">
      <c r="E708" s="24">
        <f t="shared" ref="E708:E771" ca="1" si="22">RAND()</f>
        <v>0.58629400455805381</v>
      </c>
      <c r="F708" s="24">
        <f t="shared" ref="F708:F771" ca="1" si="23">_xlfn.NORM.INV(E708,$C$3,$C$4)</f>
        <v>50218.021973446943</v>
      </c>
    </row>
    <row r="709" spans="5:6" x14ac:dyDescent="0.25">
      <c r="E709" s="24">
        <f t="shared" ca="1" si="22"/>
        <v>0.7661546927959636</v>
      </c>
      <c r="F709" s="24">
        <f t="shared" ca="1" si="23"/>
        <v>50726.241696751509</v>
      </c>
    </row>
    <row r="710" spans="5:6" x14ac:dyDescent="0.25">
      <c r="E710" s="24">
        <f t="shared" ca="1" si="22"/>
        <v>0.5202832104502676</v>
      </c>
      <c r="F710" s="24">
        <f t="shared" ca="1" si="23"/>
        <v>50050.864392917487</v>
      </c>
    </row>
    <row r="711" spans="5:6" x14ac:dyDescent="0.25">
      <c r="E711" s="24">
        <f t="shared" ca="1" si="22"/>
        <v>0.53869813013101409</v>
      </c>
      <c r="F711" s="24">
        <f t="shared" ca="1" si="23"/>
        <v>50097.15445094528</v>
      </c>
    </row>
    <row r="712" spans="5:6" x14ac:dyDescent="0.25">
      <c r="E712" s="24">
        <f t="shared" ca="1" si="22"/>
        <v>0.28951267734796005</v>
      </c>
      <c r="F712" s="24">
        <f t="shared" ca="1" si="23"/>
        <v>49445.191064577361</v>
      </c>
    </row>
    <row r="713" spans="5:6" x14ac:dyDescent="0.25">
      <c r="E713" s="24">
        <f t="shared" ca="1" si="22"/>
        <v>0.14633816192710214</v>
      </c>
      <c r="F713" s="24">
        <f t="shared" ca="1" si="23"/>
        <v>48947.731378611788</v>
      </c>
    </row>
    <row r="714" spans="5:6" x14ac:dyDescent="0.25">
      <c r="E714" s="24">
        <f t="shared" ca="1" si="22"/>
        <v>0.3642467362287104</v>
      </c>
      <c r="F714" s="24">
        <f t="shared" ca="1" si="23"/>
        <v>49652.869755106389</v>
      </c>
    </row>
    <row r="715" spans="5:6" x14ac:dyDescent="0.25">
      <c r="E715" s="24">
        <f t="shared" ca="1" si="22"/>
        <v>0.37654922985963057</v>
      </c>
      <c r="F715" s="24">
        <f t="shared" ca="1" si="23"/>
        <v>49685.443563374283</v>
      </c>
    </row>
    <row r="716" spans="5:6" x14ac:dyDescent="0.25">
      <c r="E716" s="24">
        <f t="shared" ca="1" si="22"/>
        <v>0.67116822991805536</v>
      </c>
      <c r="F716" s="24">
        <f t="shared" ca="1" si="23"/>
        <v>50443.141291541338</v>
      </c>
    </row>
    <row r="717" spans="5:6" x14ac:dyDescent="0.25">
      <c r="E717" s="24">
        <f t="shared" ca="1" si="22"/>
        <v>0.82394064158850566</v>
      </c>
      <c r="F717" s="24">
        <f t="shared" ca="1" si="23"/>
        <v>50930.487531599691</v>
      </c>
    </row>
    <row r="718" spans="5:6" x14ac:dyDescent="0.25">
      <c r="E718" s="24">
        <f t="shared" ca="1" si="22"/>
        <v>0.28303890622499661</v>
      </c>
      <c r="F718" s="24">
        <f t="shared" ca="1" si="23"/>
        <v>49426.162562844649</v>
      </c>
    </row>
    <row r="719" spans="5:6" x14ac:dyDescent="0.25">
      <c r="E719" s="24">
        <f t="shared" ca="1" si="22"/>
        <v>0.88101115226687143</v>
      </c>
      <c r="F719" s="24">
        <f t="shared" ca="1" si="23"/>
        <v>51180.056622355478</v>
      </c>
    </row>
    <row r="720" spans="5:6" x14ac:dyDescent="0.25">
      <c r="E720" s="24">
        <f t="shared" ca="1" si="22"/>
        <v>1.2353381404007435E-2</v>
      </c>
      <c r="F720" s="24">
        <f t="shared" ca="1" si="23"/>
        <v>47754.043007859378</v>
      </c>
    </row>
    <row r="721" spans="5:6" x14ac:dyDescent="0.25">
      <c r="E721" s="24">
        <f t="shared" ca="1" si="22"/>
        <v>0.48778013653496155</v>
      </c>
      <c r="F721" s="24">
        <f t="shared" ca="1" si="23"/>
        <v>49969.364553350308</v>
      </c>
    </row>
    <row r="722" spans="5:6" x14ac:dyDescent="0.25">
      <c r="E722" s="24">
        <f t="shared" ca="1" si="22"/>
        <v>0.99870604723546186</v>
      </c>
      <c r="F722" s="24">
        <f t="shared" ca="1" si="23"/>
        <v>53012.869059141231</v>
      </c>
    </row>
    <row r="723" spans="5:6" x14ac:dyDescent="0.25">
      <c r="E723" s="24">
        <f t="shared" ca="1" si="22"/>
        <v>0.44556599278699949</v>
      </c>
      <c r="F723" s="24">
        <f t="shared" ca="1" si="23"/>
        <v>49863.128018091586</v>
      </c>
    </row>
    <row r="724" spans="5:6" x14ac:dyDescent="0.25">
      <c r="E724" s="24">
        <f t="shared" ca="1" si="22"/>
        <v>0.55174520025022089</v>
      </c>
      <c r="F724" s="24">
        <f t="shared" ca="1" si="23"/>
        <v>50130.071827036198</v>
      </c>
    </row>
    <row r="725" spans="5:6" x14ac:dyDescent="0.25">
      <c r="E725" s="24">
        <f t="shared" ca="1" si="22"/>
        <v>1.4328293114134194E-2</v>
      </c>
      <c r="F725" s="24">
        <f t="shared" ca="1" si="23"/>
        <v>47811.821275564173</v>
      </c>
    </row>
    <row r="726" spans="5:6" x14ac:dyDescent="0.25">
      <c r="E726" s="24">
        <f t="shared" ca="1" si="22"/>
        <v>0.46814927989781729</v>
      </c>
      <c r="F726" s="24">
        <f t="shared" ca="1" si="23"/>
        <v>49920.077078970469</v>
      </c>
    </row>
    <row r="727" spans="5:6" x14ac:dyDescent="0.25">
      <c r="E727" s="24">
        <f t="shared" ca="1" si="22"/>
        <v>0.47908216432480488</v>
      </c>
      <c r="F727" s="24">
        <f t="shared" ca="1" si="23"/>
        <v>49947.542713208437</v>
      </c>
    </row>
    <row r="728" spans="5:6" x14ac:dyDescent="0.25">
      <c r="E728" s="24">
        <f t="shared" ca="1" si="22"/>
        <v>0.84452706662141508</v>
      </c>
      <c r="F728" s="24">
        <f t="shared" ca="1" si="23"/>
        <v>51013.239313079721</v>
      </c>
    </row>
    <row r="729" spans="5:6" x14ac:dyDescent="0.25">
      <c r="E729" s="24">
        <f t="shared" ca="1" si="22"/>
        <v>0.50251954422371214</v>
      </c>
      <c r="F729" s="24">
        <f t="shared" ca="1" si="23"/>
        <v>50006.315602774994</v>
      </c>
    </row>
    <row r="730" spans="5:6" x14ac:dyDescent="0.25">
      <c r="E730" s="24">
        <f t="shared" ca="1" si="22"/>
        <v>0.4464189541731477</v>
      </c>
      <c r="F730" s="24">
        <f t="shared" ca="1" si="23"/>
        <v>49865.285879406525</v>
      </c>
    </row>
    <row r="731" spans="5:6" x14ac:dyDescent="0.25">
      <c r="E731" s="24">
        <f t="shared" ca="1" si="22"/>
        <v>0.14805946899557643</v>
      </c>
      <c r="F731" s="24">
        <f t="shared" ca="1" si="23"/>
        <v>48955.207621157198</v>
      </c>
    </row>
    <row r="732" spans="5:6" x14ac:dyDescent="0.25">
      <c r="E732" s="24">
        <f t="shared" ca="1" si="22"/>
        <v>0.18266430671175748</v>
      </c>
      <c r="F732" s="24">
        <f t="shared" ca="1" si="23"/>
        <v>49094.741796267634</v>
      </c>
    </row>
    <row r="733" spans="5:6" x14ac:dyDescent="0.25">
      <c r="E733" s="24">
        <f t="shared" ca="1" si="22"/>
        <v>0.13456175645966451</v>
      </c>
      <c r="F733" s="24">
        <f t="shared" ca="1" si="23"/>
        <v>48894.916738730775</v>
      </c>
    </row>
    <row r="734" spans="5:6" x14ac:dyDescent="0.25">
      <c r="E734" s="24">
        <f t="shared" ca="1" si="22"/>
        <v>0.91978386809639512</v>
      </c>
      <c r="F734" s="24">
        <f t="shared" ca="1" si="23"/>
        <v>51403.619236278013</v>
      </c>
    </row>
    <row r="735" spans="5:6" x14ac:dyDescent="0.25">
      <c r="E735" s="24">
        <f t="shared" ca="1" si="22"/>
        <v>0.96849462229647076</v>
      </c>
      <c r="F735" s="24">
        <f t="shared" ca="1" si="23"/>
        <v>51859.115593771436</v>
      </c>
    </row>
    <row r="736" spans="5:6" x14ac:dyDescent="0.25">
      <c r="E736" s="24">
        <f t="shared" ca="1" si="22"/>
        <v>0.74885320516150644</v>
      </c>
      <c r="F736" s="24">
        <f t="shared" ca="1" si="23"/>
        <v>50670.885318758563</v>
      </c>
    </row>
    <row r="737" spans="5:6" x14ac:dyDescent="0.25">
      <c r="E737" s="24">
        <f t="shared" ca="1" si="22"/>
        <v>0.13157939661760909</v>
      </c>
      <c r="F737" s="24">
        <f t="shared" ca="1" si="23"/>
        <v>48881.043724944408</v>
      </c>
    </row>
    <row r="738" spans="5:6" x14ac:dyDescent="0.25">
      <c r="E738" s="24">
        <f t="shared" ca="1" si="22"/>
        <v>0.24971027751207198</v>
      </c>
      <c r="F738" s="24">
        <f t="shared" ca="1" si="23"/>
        <v>49324.598251654483</v>
      </c>
    </row>
    <row r="739" spans="5:6" x14ac:dyDescent="0.25">
      <c r="E739" s="24">
        <f t="shared" ca="1" si="22"/>
        <v>0.35051287587980651</v>
      </c>
      <c r="F739" s="24">
        <f t="shared" ca="1" si="23"/>
        <v>49616.063822607706</v>
      </c>
    </row>
    <row r="740" spans="5:6" x14ac:dyDescent="0.25">
      <c r="E740" s="24">
        <f t="shared" ca="1" si="22"/>
        <v>0.21160213850372711</v>
      </c>
      <c r="F740" s="24">
        <f t="shared" ca="1" si="23"/>
        <v>49199.12545355584</v>
      </c>
    </row>
    <row r="741" spans="5:6" x14ac:dyDescent="0.25">
      <c r="E741" s="24">
        <f t="shared" ca="1" si="22"/>
        <v>0.37435844524013673</v>
      </c>
      <c r="F741" s="24">
        <f t="shared" ca="1" si="23"/>
        <v>49679.668293969415</v>
      </c>
    </row>
    <row r="742" spans="5:6" x14ac:dyDescent="0.25">
      <c r="E742" s="24">
        <f t="shared" ca="1" si="22"/>
        <v>0.4541129220535105</v>
      </c>
      <c r="F742" s="24">
        <f t="shared" ca="1" si="23"/>
        <v>49884.723348160544</v>
      </c>
    </row>
    <row r="743" spans="5:6" x14ac:dyDescent="0.25">
      <c r="E743" s="24">
        <f t="shared" ca="1" si="22"/>
        <v>0.30651979102359528</v>
      </c>
      <c r="F743" s="24">
        <f t="shared" ca="1" si="23"/>
        <v>49494.260566999379</v>
      </c>
    </row>
    <row r="744" spans="5:6" x14ac:dyDescent="0.25">
      <c r="E744" s="24">
        <f t="shared" ca="1" si="22"/>
        <v>0.12635819454168362</v>
      </c>
      <c r="F744" s="24">
        <f t="shared" ca="1" si="23"/>
        <v>48856.223623004124</v>
      </c>
    </row>
    <row r="745" spans="5:6" x14ac:dyDescent="0.25">
      <c r="E745" s="24">
        <f t="shared" ca="1" si="22"/>
        <v>0.98049997721465565</v>
      </c>
      <c r="F745" s="24">
        <f t="shared" ca="1" si="23"/>
        <v>52064.186409582158</v>
      </c>
    </row>
    <row r="746" spans="5:6" x14ac:dyDescent="0.25">
      <c r="E746" s="24">
        <f t="shared" ca="1" si="22"/>
        <v>1.8185317401443468E-2</v>
      </c>
      <c r="F746" s="24">
        <f t="shared" ca="1" si="23"/>
        <v>47907.240566818335</v>
      </c>
    </row>
    <row r="747" spans="5:6" x14ac:dyDescent="0.25">
      <c r="E747" s="24">
        <f t="shared" ca="1" si="22"/>
        <v>0.94040076238954717</v>
      </c>
      <c r="F747" s="24">
        <f t="shared" ca="1" si="23"/>
        <v>51558.146705333798</v>
      </c>
    </row>
    <row r="748" spans="5:6" x14ac:dyDescent="0.25">
      <c r="E748" s="24">
        <f t="shared" ca="1" si="22"/>
        <v>0.94040978608949732</v>
      </c>
      <c r="F748" s="24">
        <f t="shared" ca="1" si="23"/>
        <v>51558.222859735833</v>
      </c>
    </row>
    <row r="749" spans="5:6" x14ac:dyDescent="0.25">
      <c r="E749" s="24">
        <f t="shared" ca="1" si="22"/>
        <v>0.65680981739659217</v>
      </c>
      <c r="F749" s="24">
        <f t="shared" ca="1" si="23"/>
        <v>50403.772031352899</v>
      </c>
    </row>
    <row r="750" spans="5:6" x14ac:dyDescent="0.25">
      <c r="E750" s="24">
        <f t="shared" ca="1" si="22"/>
        <v>0.9769967270918436</v>
      </c>
      <c r="F750" s="24">
        <f t="shared" ca="1" si="23"/>
        <v>51995.333249524359</v>
      </c>
    </row>
    <row r="751" spans="5:6" x14ac:dyDescent="0.25">
      <c r="E751" s="24">
        <f t="shared" ca="1" si="22"/>
        <v>0.35106296197752151</v>
      </c>
      <c r="F751" s="24">
        <f t="shared" ca="1" si="23"/>
        <v>49617.547727489393</v>
      </c>
    </row>
    <row r="752" spans="5:6" x14ac:dyDescent="0.25">
      <c r="E752" s="24">
        <f t="shared" ca="1" si="22"/>
        <v>0.34806238176976712</v>
      </c>
      <c r="F752" s="24">
        <f t="shared" ca="1" si="23"/>
        <v>49609.443065599778</v>
      </c>
    </row>
    <row r="753" spans="5:6" x14ac:dyDescent="0.25">
      <c r="E753" s="24">
        <f t="shared" ca="1" si="22"/>
        <v>0.36401749708438014</v>
      </c>
      <c r="F753" s="24">
        <f t="shared" ca="1" si="23"/>
        <v>49652.259388364757</v>
      </c>
    </row>
    <row r="754" spans="5:6" x14ac:dyDescent="0.25">
      <c r="E754" s="24">
        <f t="shared" ca="1" si="22"/>
        <v>0.70615813039567821</v>
      </c>
      <c r="F754" s="24">
        <f t="shared" ca="1" si="23"/>
        <v>50542.19563903899</v>
      </c>
    </row>
    <row r="755" spans="5:6" x14ac:dyDescent="0.25">
      <c r="E755" s="24">
        <f t="shared" ca="1" si="22"/>
        <v>0.7950516409125441</v>
      </c>
      <c r="F755" s="24">
        <f t="shared" ca="1" si="23"/>
        <v>50824.075397768131</v>
      </c>
    </row>
    <row r="756" spans="5:6" x14ac:dyDescent="0.25">
      <c r="E756" s="24">
        <f t="shared" ca="1" si="22"/>
        <v>0.21153260484589576</v>
      </c>
      <c r="F756" s="24">
        <f t="shared" ca="1" si="23"/>
        <v>49198.885235837071</v>
      </c>
    </row>
    <row r="757" spans="5:6" x14ac:dyDescent="0.25">
      <c r="E757" s="24">
        <f t="shared" ca="1" si="22"/>
        <v>8.7768153762024514E-4</v>
      </c>
      <c r="F757" s="24">
        <f t="shared" ca="1" si="23"/>
        <v>46871.224398741455</v>
      </c>
    </row>
    <row r="758" spans="5:6" x14ac:dyDescent="0.25">
      <c r="E758" s="24">
        <f t="shared" ca="1" si="22"/>
        <v>0.40228867611922814</v>
      </c>
      <c r="F758" s="24">
        <f t="shared" ca="1" si="23"/>
        <v>49752.572446348306</v>
      </c>
    </row>
    <row r="759" spans="5:6" x14ac:dyDescent="0.25">
      <c r="E759" s="24">
        <f t="shared" ca="1" si="22"/>
        <v>0.18548167871233012</v>
      </c>
      <c r="F759" s="24">
        <f t="shared" ca="1" si="23"/>
        <v>49105.32969569954</v>
      </c>
    </row>
    <row r="760" spans="5:6" x14ac:dyDescent="0.25">
      <c r="E760" s="24">
        <f t="shared" ca="1" si="22"/>
        <v>0.20095319433773429</v>
      </c>
      <c r="F760" s="24">
        <f t="shared" ca="1" si="23"/>
        <v>49161.778632690242</v>
      </c>
    </row>
    <row r="761" spans="5:6" x14ac:dyDescent="0.25">
      <c r="E761" s="24">
        <f t="shared" ca="1" si="22"/>
        <v>8.0907197838833156E-3</v>
      </c>
      <c r="F761" s="24">
        <f t="shared" ca="1" si="23"/>
        <v>47595.202728461925</v>
      </c>
    </row>
    <row r="762" spans="5:6" x14ac:dyDescent="0.25">
      <c r="E762" s="24">
        <f t="shared" ca="1" si="22"/>
        <v>0.90671346700026512</v>
      </c>
      <c r="F762" s="24">
        <f t="shared" ca="1" si="23"/>
        <v>51320.784989810083</v>
      </c>
    </row>
    <row r="763" spans="5:6" x14ac:dyDescent="0.25">
      <c r="E763" s="24">
        <f t="shared" ca="1" si="22"/>
        <v>0.99430868088837632</v>
      </c>
      <c r="F763" s="24">
        <f t="shared" ca="1" si="23"/>
        <v>52530.727067661035</v>
      </c>
    </row>
    <row r="764" spans="5:6" x14ac:dyDescent="0.25">
      <c r="E764" s="24">
        <f t="shared" ca="1" si="22"/>
        <v>0.43401795167417478</v>
      </c>
      <c r="F764" s="24">
        <f t="shared" ca="1" si="23"/>
        <v>49833.846183617701</v>
      </c>
    </row>
    <row r="765" spans="5:6" x14ac:dyDescent="0.25">
      <c r="E765" s="24">
        <f t="shared" ca="1" si="22"/>
        <v>7.5397019974059898E-2</v>
      </c>
      <c r="F765" s="24">
        <f t="shared" ca="1" si="23"/>
        <v>48563.267582331224</v>
      </c>
    </row>
    <row r="766" spans="5:6" x14ac:dyDescent="0.25">
      <c r="E766" s="24">
        <f t="shared" ca="1" si="22"/>
        <v>0.5072847474933363</v>
      </c>
      <c r="F766" s="24">
        <f t="shared" ca="1" si="23"/>
        <v>50018.261168915793</v>
      </c>
    </row>
    <row r="767" spans="5:6" x14ac:dyDescent="0.25">
      <c r="E767" s="24">
        <f t="shared" ca="1" si="22"/>
        <v>0.30257814585277298</v>
      </c>
      <c r="F767" s="24">
        <f t="shared" ca="1" si="23"/>
        <v>49483.000190355931</v>
      </c>
    </row>
    <row r="768" spans="5:6" x14ac:dyDescent="0.25">
      <c r="E768" s="24">
        <f t="shared" ca="1" si="22"/>
        <v>0.38360971755816831</v>
      </c>
      <c r="F768" s="24">
        <f t="shared" ca="1" si="23"/>
        <v>49703.986059309493</v>
      </c>
    </row>
    <row r="769" spans="5:6" x14ac:dyDescent="0.25">
      <c r="E769" s="24">
        <f t="shared" ca="1" si="22"/>
        <v>0.8073619515654552</v>
      </c>
      <c r="F769" s="24">
        <f t="shared" ca="1" si="23"/>
        <v>50868.215999873784</v>
      </c>
    </row>
    <row r="770" spans="5:6" x14ac:dyDescent="0.25">
      <c r="E770" s="24">
        <f t="shared" ca="1" si="22"/>
        <v>0.8823399685615847</v>
      </c>
      <c r="F770" s="24">
        <f t="shared" ca="1" si="23"/>
        <v>51186.765671915884</v>
      </c>
    </row>
    <row r="771" spans="5:6" x14ac:dyDescent="0.25">
      <c r="E771" s="24">
        <f t="shared" ca="1" si="22"/>
        <v>0.41536125953874214</v>
      </c>
      <c r="F771" s="24">
        <f t="shared" ca="1" si="23"/>
        <v>49786.224997028788</v>
      </c>
    </row>
    <row r="772" spans="5:6" x14ac:dyDescent="0.25">
      <c r="E772" s="24">
        <f t="shared" ref="E772:E835" ca="1" si="24">RAND()</f>
        <v>0.45409337363805624</v>
      </c>
      <c r="F772" s="24">
        <f t="shared" ref="F772:F835" ca="1" si="25">_xlfn.NORM.INV(E772,$C$3,$C$4)</f>
        <v>49884.674020747982</v>
      </c>
    </row>
    <row r="773" spans="5:6" x14ac:dyDescent="0.25">
      <c r="E773" s="24">
        <f t="shared" ca="1" si="24"/>
        <v>0.79401612873730687</v>
      </c>
      <c r="F773" s="24">
        <f t="shared" ca="1" si="25"/>
        <v>50820.435749723714</v>
      </c>
    </row>
    <row r="774" spans="5:6" x14ac:dyDescent="0.25">
      <c r="E774" s="24">
        <f t="shared" ca="1" si="24"/>
        <v>3.4569570205071343E-2</v>
      </c>
      <c r="F774" s="24">
        <f t="shared" ca="1" si="25"/>
        <v>48182.490535336139</v>
      </c>
    </row>
    <row r="775" spans="5:6" x14ac:dyDescent="0.25">
      <c r="E775" s="24">
        <f t="shared" ca="1" si="24"/>
        <v>0.53837740019486469</v>
      </c>
      <c r="F775" s="24">
        <f t="shared" ca="1" si="25"/>
        <v>50096.346728616416</v>
      </c>
    </row>
    <row r="776" spans="5:6" x14ac:dyDescent="0.25">
      <c r="E776" s="24">
        <f t="shared" ca="1" si="24"/>
        <v>0.23992222570313104</v>
      </c>
      <c r="F776" s="24">
        <f t="shared" ca="1" si="25"/>
        <v>49293.447234917898</v>
      </c>
    </row>
    <row r="777" spans="5:6" x14ac:dyDescent="0.25">
      <c r="E777" s="24">
        <f t="shared" ca="1" si="24"/>
        <v>0.54497872358896637</v>
      </c>
      <c r="F777" s="24">
        <f t="shared" ca="1" si="25"/>
        <v>50112.984866932326</v>
      </c>
    </row>
    <row r="778" spans="5:6" x14ac:dyDescent="0.25">
      <c r="E778" s="24">
        <f t="shared" ca="1" si="24"/>
        <v>0.44945877719918537</v>
      </c>
      <c r="F778" s="24">
        <f t="shared" ca="1" si="25"/>
        <v>49872.971137221859</v>
      </c>
    </row>
    <row r="779" spans="5:6" x14ac:dyDescent="0.25">
      <c r="E779" s="24">
        <f t="shared" ca="1" si="24"/>
        <v>0.48671422717191382</v>
      </c>
      <c r="F779" s="24">
        <f t="shared" ca="1" si="25"/>
        <v>49966.691348065891</v>
      </c>
    </row>
    <row r="780" spans="5:6" x14ac:dyDescent="0.25">
      <c r="E780" s="24">
        <f t="shared" ca="1" si="24"/>
        <v>0.13349548341998496</v>
      </c>
      <c r="F780" s="24">
        <f t="shared" ca="1" si="25"/>
        <v>48889.981296301048</v>
      </c>
    </row>
    <row r="781" spans="5:6" x14ac:dyDescent="0.25">
      <c r="E781" s="24">
        <f t="shared" ca="1" si="24"/>
        <v>0.69902601794683705</v>
      </c>
      <c r="F781" s="24">
        <f t="shared" ca="1" si="25"/>
        <v>50521.601291213963</v>
      </c>
    </row>
    <row r="782" spans="5:6" x14ac:dyDescent="0.25">
      <c r="E782" s="24">
        <f t="shared" ca="1" si="24"/>
        <v>4.9217842918274357E-2</v>
      </c>
      <c r="F782" s="24">
        <f t="shared" ca="1" si="25"/>
        <v>48347.514829918975</v>
      </c>
    </row>
    <row r="783" spans="5:6" x14ac:dyDescent="0.25">
      <c r="E783" s="24">
        <f t="shared" ca="1" si="24"/>
        <v>0.2390421057159805</v>
      </c>
      <c r="F783" s="24">
        <f t="shared" ca="1" si="25"/>
        <v>49290.612772130167</v>
      </c>
    </row>
    <row r="784" spans="5:6" x14ac:dyDescent="0.25">
      <c r="E784" s="24">
        <f t="shared" ca="1" si="24"/>
        <v>0.63770626788798346</v>
      </c>
      <c r="F784" s="24">
        <f t="shared" ca="1" si="25"/>
        <v>50352.334437851547</v>
      </c>
    </row>
    <row r="785" spans="5:6" x14ac:dyDescent="0.25">
      <c r="E785" s="24">
        <f t="shared" ca="1" si="24"/>
        <v>0.4223980078323093</v>
      </c>
      <c r="F785" s="24">
        <f t="shared" ca="1" si="25"/>
        <v>49804.23743982015</v>
      </c>
    </row>
    <row r="786" spans="5:6" x14ac:dyDescent="0.25">
      <c r="E786" s="24">
        <f t="shared" ca="1" si="24"/>
        <v>0.68593238866276851</v>
      </c>
      <c r="F786" s="24">
        <f t="shared" ca="1" si="25"/>
        <v>50484.353204855433</v>
      </c>
    </row>
    <row r="787" spans="5:6" x14ac:dyDescent="0.25">
      <c r="E787" s="24">
        <f t="shared" ca="1" si="24"/>
        <v>0.36043817314070714</v>
      </c>
      <c r="F787" s="24">
        <f t="shared" ca="1" si="25"/>
        <v>49642.712178647656</v>
      </c>
    </row>
    <row r="788" spans="5:6" x14ac:dyDescent="0.25">
      <c r="E788" s="24">
        <f t="shared" ca="1" si="24"/>
        <v>0.11519069838216178</v>
      </c>
      <c r="F788" s="24">
        <f t="shared" ca="1" si="25"/>
        <v>48800.623025848719</v>
      </c>
    </row>
    <row r="789" spans="5:6" x14ac:dyDescent="0.25">
      <c r="E789" s="24">
        <f t="shared" ca="1" si="24"/>
        <v>0.77971022284631708</v>
      </c>
      <c r="F789" s="24">
        <f t="shared" ca="1" si="25"/>
        <v>50771.21491619225</v>
      </c>
    </row>
    <row r="790" spans="5:6" x14ac:dyDescent="0.25">
      <c r="E790" s="24">
        <f t="shared" ca="1" si="24"/>
        <v>0.41305004082894947</v>
      </c>
      <c r="F790" s="24">
        <f t="shared" ca="1" si="25"/>
        <v>49780.293935986265</v>
      </c>
    </row>
    <row r="791" spans="5:6" x14ac:dyDescent="0.25">
      <c r="E791" s="24">
        <f t="shared" ca="1" si="24"/>
        <v>0.63930980076963018</v>
      </c>
      <c r="F791" s="24">
        <f t="shared" ca="1" si="25"/>
        <v>50356.614529945218</v>
      </c>
    </row>
    <row r="792" spans="5:6" x14ac:dyDescent="0.25">
      <c r="E792" s="24">
        <f t="shared" ca="1" si="24"/>
        <v>0.348263714118768</v>
      </c>
      <c r="F792" s="24">
        <f t="shared" ca="1" si="25"/>
        <v>49609.987668339672</v>
      </c>
    </row>
    <row r="793" spans="5:6" x14ac:dyDescent="0.25">
      <c r="E793" s="24">
        <f t="shared" ca="1" si="24"/>
        <v>0.20721431378163757</v>
      </c>
      <c r="F793" s="24">
        <f t="shared" ca="1" si="25"/>
        <v>49183.874966488627</v>
      </c>
    </row>
    <row r="794" spans="5:6" x14ac:dyDescent="0.25">
      <c r="E794" s="24">
        <f t="shared" ca="1" si="24"/>
        <v>0.88463570379791889</v>
      </c>
      <c r="F794" s="24">
        <f t="shared" ca="1" si="25"/>
        <v>51198.484143426351</v>
      </c>
    </row>
    <row r="795" spans="5:6" x14ac:dyDescent="0.25">
      <c r="E795" s="24">
        <f t="shared" ca="1" si="24"/>
        <v>0.20196082780921198</v>
      </c>
      <c r="F795" s="24">
        <f t="shared" ca="1" si="25"/>
        <v>49165.362170095548</v>
      </c>
    </row>
    <row r="796" spans="5:6" x14ac:dyDescent="0.25">
      <c r="E796" s="24">
        <f t="shared" ca="1" si="24"/>
        <v>4.6984690070730362E-2</v>
      </c>
      <c r="F796" s="24">
        <f t="shared" ca="1" si="25"/>
        <v>48325.179116282452</v>
      </c>
    </row>
    <row r="797" spans="5:6" x14ac:dyDescent="0.25">
      <c r="E797" s="24">
        <f t="shared" ca="1" si="24"/>
        <v>0.57782109929168801</v>
      </c>
      <c r="F797" s="24">
        <f t="shared" ca="1" si="25"/>
        <v>50196.322436351496</v>
      </c>
    </row>
    <row r="798" spans="5:6" x14ac:dyDescent="0.25">
      <c r="E798" s="24">
        <f t="shared" ca="1" si="24"/>
        <v>0.70241398546378875</v>
      </c>
      <c r="F798" s="24">
        <f t="shared" ca="1" si="25"/>
        <v>50531.356110996196</v>
      </c>
    </row>
    <row r="799" spans="5:6" x14ac:dyDescent="0.25">
      <c r="E799" s="24">
        <f t="shared" ca="1" si="24"/>
        <v>0.85231856337457534</v>
      </c>
      <c r="F799" s="24">
        <f t="shared" ca="1" si="25"/>
        <v>51046.429295004091</v>
      </c>
    </row>
    <row r="800" spans="5:6" x14ac:dyDescent="0.25">
      <c r="E800" s="24">
        <f t="shared" ca="1" si="24"/>
        <v>0.28974371865883575</v>
      </c>
      <c r="F800" s="24">
        <f t="shared" ca="1" si="25"/>
        <v>49445.866430236092</v>
      </c>
    </row>
    <row r="801" spans="5:6" x14ac:dyDescent="0.25">
      <c r="E801" s="24">
        <f t="shared" ca="1" si="24"/>
        <v>0.47606531866744828</v>
      </c>
      <c r="F801" s="24">
        <f t="shared" ca="1" si="25"/>
        <v>49939.9686139857</v>
      </c>
    </row>
    <row r="802" spans="5:6" x14ac:dyDescent="0.25">
      <c r="E802" s="24">
        <f t="shared" ca="1" si="24"/>
        <v>7.5321420476415213E-3</v>
      </c>
      <c r="F802" s="24">
        <f t="shared" ca="1" si="25"/>
        <v>47569.170078458468</v>
      </c>
    </row>
    <row r="803" spans="5:6" x14ac:dyDescent="0.25">
      <c r="E803" s="24">
        <f t="shared" ca="1" si="24"/>
        <v>0.53471414943941087</v>
      </c>
      <c r="F803" s="24">
        <f t="shared" ca="1" si="25"/>
        <v>50087.125569524957</v>
      </c>
    </row>
    <row r="804" spans="5:6" x14ac:dyDescent="0.25">
      <c r="E804" s="24">
        <f t="shared" ca="1" si="24"/>
        <v>0.39419201602015941</v>
      </c>
      <c r="F804" s="24">
        <f t="shared" ca="1" si="25"/>
        <v>49731.590375604435</v>
      </c>
    </row>
    <row r="805" spans="5:6" x14ac:dyDescent="0.25">
      <c r="E805" s="24">
        <f t="shared" ca="1" si="24"/>
        <v>0.98289579088955259</v>
      </c>
      <c r="F805" s="24">
        <f t="shared" ca="1" si="25"/>
        <v>52117.606370408954</v>
      </c>
    </row>
    <row r="806" spans="5:6" x14ac:dyDescent="0.25">
      <c r="E806" s="24">
        <f t="shared" ca="1" si="24"/>
        <v>0.85820166969584399</v>
      </c>
      <c r="F806" s="24">
        <f t="shared" ca="1" si="25"/>
        <v>51072.27471411947</v>
      </c>
    </row>
    <row r="807" spans="5:6" x14ac:dyDescent="0.25">
      <c r="E807" s="24">
        <f t="shared" ca="1" si="24"/>
        <v>0.243670403809224</v>
      </c>
      <c r="F807" s="24">
        <f t="shared" ca="1" si="25"/>
        <v>49305.45550598007</v>
      </c>
    </row>
    <row r="808" spans="5:6" x14ac:dyDescent="0.25">
      <c r="E808" s="24">
        <f t="shared" ca="1" si="24"/>
        <v>0.45161003282766932</v>
      </c>
      <c r="F808" s="24">
        <f t="shared" ca="1" si="25"/>
        <v>49878.405368844382</v>
      </c>
    </row>
    <row r="809" spans="5:6" x14ac:dyDescent="0.25">
      <c r="E809" s="24">
        <f t="shared" ca="1" si="24"/>
        <v>0.72785834303103558</v>
      </c>
      <c r="F809" s="24">
        <f t="shared" ca="1" si="25"/>
        <v>50606.348567717716</v>
      </c>
    </row>
    <row r="810" spans="5:6" x14ac:dyDescent="0.25">
      <c r="E810" s="24">
        <f t="shared" ca="1" si="24"/>
        <v>0.80144221014647354</v>
      </c>
      <c r="F810" s="24">
        <f t="shared" ca="1" si="25"/>
        <v>50846.783907267345</v>
      </c>
    </row>
    <row r="811" spans="5:6" x14ac:dyDescent="0.25">
      <c r="E811" s="24">
        <f t="shared" ca="1" si="24"/>
        <v>0.18064322328405991</v>
      </c>
      <c r="F811" s="24">
        <f t="shared" ca="1" si="25"/>
        <v>49087.083476619482</v>
      </c>
    </row>
    <row r="812" spans="5:6" x14ac:dyDescent="0.25">
      <c r="E812" s="24">
        <f t="shared" ca="1" si="24"/>
        <v>0.75341822922795509</v>
      </c>
      <c r="F812" s="24">
        <f t="shared" ca="1" si="25"/>
        <v>50685.285877771399</v>
      </c>
    </row>
    <row r="813" spans="5:6" x14ac:dyDescent="0.25">
      <c r="E813" s="24">
        <f t="shared" ca="1" si="24"/>
        <v>0.63113806345385015</v>
      </c>
      <c r="F813" s="24">
        <f t="shared" ca="1" si="25"/>
        <v>50334.86904592756</v>
      </c>
    </row>
    <row r="814" spans="5:6" x14ac:dyDescent="0.25">
      <c r="E814" s="24">
        <f t="shared" ca="1" si="24"/>
        <v>0.37020113349955275</v>
      </c>
      <c r="F814" s="24">
        <f t="shared" ca="1" si="25"/>
        <v>49668.679313063061</v>
      </c>
    </row>
    <row r="815" spans="5:6" x14ac:dyDescent="0.25">
      <c r="E815" s="24">
        <f t="shared" ca="1" si="24"/>
        <v>0.67634276632918966</v>
      </c>
      <c r="F815" s="24">
        <f t="shared" ca="1" si="25"/>
        <v>50457.496152195185</v>
      </c>
    </row>
    <row r="816" spans="5:6" x14ac:dyDescent="0.25">
      <c r="E816" s="24">
        <f t="shared" ca="1" si="24"/>
        <v>0.15621405463089411</v>
      </c>
      <c r="F816" s="24">
        <f t="shared" ca="1" si="25"/>
        <v>48989.859767833987</v>
      </c>
    </row>
    <row r="817" spans="5:6" x14ac:dyDescent="0.25">
      <c r="E817" s="24">
        <f t="shared" ca="1" si="24"/>
        <v>0.81466925666102963</v>
      </c>
      <c r="F817" s="24">
        <f t="shared" ca="1" si="25"/>
        <v>50895.234984983224</v>
      </c>
    </row>
    <row r="818" spans="5:6" x14ac:dyDescent="0.25">
      <c r="E818" s="24">
        <f t="shared" ca="1" si="24"/>
        <v>0.99083279717975681</v>
      </c>
      <c r="F818" s="24">
        <f t="shared" ca="1" si="25"/>
        <v>52358.794499042313</v>
      </c>
    </row>
    <row r="819" spans="5:6" x14ac:dyDescent="0.25">
      <c r="E819" s="24">
        <f t="shared" ca="1" si="24"/>
        <v>0.83470237056448915</v>
      </c>
      <c r="F819" s="24">
        <f t="shared" ca="1" si="25"/>
        <v>50972.915584195485</v>
      </c>
    </row>
    <row r="820" spans="5:6" x14ac:dyDescent="0.25">
      <c r="E820" s="24">
        <f t="shared" ca="1" si="24"/>
        <v>0.95983837712634046</v>
      </c>
      <c r="F820" s="24">
        <f t="shared" ca="1" si="25"/>
        <v>51748.813596646229</v>
      </c>
    </row>
    <row r="821" spans="5:6" x14ac:dyDescent="0.25">
      <c r="E821" s="24">
        <f t="shared" ca="1" si="24"/>
        <v>0.44211603063312588</v>
      </c>
      <c r="F821" s="24">
        <f t="shared" ca="1" si="25"/>
        <v>49854.393531472051</v>
      </c>
    </row>
    <row r="822" spans="5:6" x14ac:dyDescent="0.25">
      <c r="E822" s="24">
        <f t="shared" ca="1" si="24"/>
        <v>6.6361003012059938E-2</v>
      </c>
      <c r="F822" s="24">
        <f t="shared" ca="1" si="25"/>
        <v>48496.545982626048</v>
      </c>
    </row>
    <row r="823" spans="5:6" x14ac:dyDescent="0.25">
      <c r="E823" s="24">
        <f t="shared" ca="1" si="24"/>
        <v>0.3916671855462005</v>
      </c>
      <c r="F823" s="24">
        <f t="shared" ca="1" si="25"/>
        <v>49725.023601782617</v>
      </c>
    </row>
    <row r="824" spans="5:6" x14ac:dyDescent="0.25">
      <c r="E824" s="24">
        <f t="shared" ca="1" si="24"/>
        <v>0.29862130021980771</v>
      </c>
      <c r="F824" s="24">
        <f t="shared" ca="1" si="25"/>
        <v>49471.630064957055</v>
      </c>
    </row>
    <row r="825" spans="5:6" x14ac:dyDescent="0.25">
      <c r="E825" s="24">
        <f t="shared" ca="1" si="24"/>
        <v>0.40685578326116112</v>
      </c>
      <c r="F825" s="24">
        <f t="shared" ca="1" si="25"/>
        <v>49764.359400427595</v>
      </c>
    </row>
    <row r="826" spans="5:6" x14ac:dyDescent="0.25">
      <c r="E826" s="24">
        <f t="shared" ca="1" si="24"/>
        <v>6.8270959556335775E-3</v>
      </c>
      <c r="F826" s="24">
        <f t="shared" ca="1" si="25"/>
        <v>47533.765521657624</v>
      </c>
    </row>
    <row r="827" spans="5:6" x14ac:dyDescent="0.25">
      <c r="E827" s="24">
        <f t="shared" ca="1" si="24"/>
        <v>0.12195027349856147</v>
      </c>
      <c r="F827" s="24">
        <f t="shared" ca="1" si="25"/>
        <v>48834.707334546627</v>
      </c>
    </row>
    <row r="828" spans="5:6" x14ac:dyDescent="0.25">
      <c r="E828" s="24">
        <f t="shared" ca="1" si="24"/>
        <v>0.68890487857113281</v>
      </c>
      <c r="F828" s="24">
        <f t="shared" ca="1" si="25"/>
        <v>50492.748586180285</v>
      </c>
    </row>
    <row r="829" spans="5:6" x14ac:dyDescent="0.25">
      <c r="E829" s="24">
        <f t="shared" ca="1" si="24"/>
        <v>0.1786841397695178</v>
      </c>
      <c r="F829" s="24">
        <f t="shared" ca="1" si="25"/>
        <v>49079.608635224678</v>
      </c>
    </row>
    <row r="830" spans="5:6" x14ac:dyDescent="0.25">
      <c r="E830" s="24">
        <f t="shared" ca="1" si="24"/>
        <v>0.65202704447137372</v>
      </c>
      <c r="F830" s="24">
        <f t="shared" ca="1" si="25"/>
        <v>50390.798868968574</v>
      </c>
    </row>
    <row r="831" spans="5:6" x14ac:dyDescent="0.25">
      <c r="E831" s="24">
        <f t="shared" ca="1" si="24"/>
        <v>0.7828909092717028</v>
      </c>
      <c r="F831" s="24">
        <f t="shared" ca="1" si="25"/>
        <v>50781.993860965937</v>
      </c>
    </row>
    <row r="832" spans="5:6" x14ac:dyDescent="0.25">
      <c r="E832" s="24">
        <f t="shared" ca="1" si="24"/>
        <v>0.71066658877761268</v>
      </c>
      <c r="F832" s="24">
        <f t="shared" ca="1" si="25"/>
        <v>50555.333129453371</v>
      </c>
    </row>
    <row r="833" spans="5:6" x14ac:dyDescent="0.25">
      <c r="E833" s="24">
        <f t="shared" ca="1" si="24"/>
        <v>0.99575242333655878</v>
      </c>
      <c r="F833" s="24">
        <f t="shared" ca="1" si="25"/>
        <v>52631.729245999792</v>
      </c>
    </row>
    <row r="834" spans="5:6" x14ac:dyDescent="0.25">
      <c r="E834" s="24">
        <f t="shared" ca="1" si="24"/>
        <v>0.75798038222868136</v>
      </c>
      <c r="F834" s="24">
        <f t="shared" ca="1" si="25"/>
        <v>50699.820780358248</v>
      </c>
    </row>
    <row r="835" spans="5:6" x14ac:dyDescent="0.25">
      <c r="E835" s="24">
        <f t="shared" ca="1" si="24"/>
        <v>0.84099277204349865</v>
      </c>
      <c r="F835" s="24">
        <f t="shared" ca="1" si="25"/>
        <v>50998.546442325453</v>
      </c>
    </row>
    <row r="836" spans="5:6" x14ac:dyDescent="0.25">
      <c r="E836" s="24">
        <f t="shared" ref="E836:E899" ca="1" si="26">RAND()</f>
        <v>0.6293077843327981</v>
      </c>
      <c r="F836" s="24">
        <f t="shared" ref="F836:F899" ca="1" si="27">_xlfn.NORM.INV(E836,$C$3,$C$4)</f>
        <v>50330.020554273622</v>
      </c>
    </row>
    <row r="837" spans="5:6" x14ac:dyDescent="0.25">
      <c r="E837" s="24">
        <f t="shared" ca="1" si="26"/>
        <v>6.8087215449626037E-2</v>
      </c>
      <c r="F837" s="24">
        <f t="shared" ca="1" si="27"/>
        <v>48509.810555035212</v>
      </c>
    </row>
    <row r="838" spans="5:6" x14ac:dyDescent="0.25">
      <c r="E838" s="24">
        <f t="shared" ca="1" si="26"/>
        <v>7.0119280796028804E-2</v>
      </c>
      <c r="F838" s="24">
        <f t="shared" ca="1" si="27"/>
        <v>48525.096769088668</v>
      </c>
    </row>
    <row r="839" spans="5:6" x14ac:dyDescent="0.25">
      <c r="E839" s="24">
        <f t="shared" ca="1" si="26"/>
        <v>0.59110699601395356</v>
      </c>
      <c r="F839" s="24">
        <f t="shared" ca="1" si="27"/>
        <v>50230.393504622567</v>
      </c>
    </row>
    <row r="840" spans="5:6" x14ac:dyDescent="0.25">
      <c r="E840" s="24">
        <f t="shared" ca="1" si="26"/>
        <v>0.226830877852915</v>
      </c>
      <c r="F840" s="24">
        <f t="shared" ca="1" si="27"/>
        <v>49250.675684602858</v>
      </c>
    </row>
    <row r="841" spans="5:6" x14ac:dyDescent="0.25">
      <c r="E841" s="24">
        <f t="shared" ca="1" si="26"/>
        <v>0.6245912877852291</v>
      </c>
      <c r="F841" s="24">
        <f t="shared" ca="1" si="27"/>
        <v>50317.561707707806</v>
      </c>
    </row>
    <row r="842" spans="5:6" x14ac:dyDescent="0.25">
      <c r="E842" s="24">
        <f t="shared" ca="1" si="26"/>
        <v>0.956122071597305</v>
      </c>
      <c r="F842" s="24">
        <f t="shared" ca="1" si="27"/>
        <v>51707.356250368</v>
      </c>
    </row>
    <row r="843" spans="5:6" x14ac:dyDescent="0.25">
      <c r="E843" s="24">
        <f t="shared" ca="1" si="26"/>
        <v>0.67471510781658417</v>
      </c>
      <c r="F843" s="24">
        <f t="shared" ca="1" si="27"/>
        <v>50452.970777179624</v>
      </c>
    </row>
    <row r="844" spans="5:6" x14ac:dyDescent="0.25">
      <c r="E844" s="24">
        <f t="shared" ca="1" si="26"/>
        <v>4.6226952592712811E-2</v>
      </c>
      <c r="F844" s="24">
        <f t="shared" ca="1" si="27"/>
        <v>48317.40698690297</v>
      </c>
    </row>
    <row r="845" spans="5:6" x14ac:dyDescent="0.25">
      <c r="E845" s="24">
        <f t="shared" ca="1" si="26"/>
        <v>0.96674861089382125</v>
      </c>
      <c r="F845" s="24">
        <f t="shared" ca="1" si="27"/>
        <v>51835.019648530084</v>
      </c>
    </row>
    <row r="846" spans="5:6" x14ac:dyDescent="0.25">
      <c r="E846" s="24">
        <f t="shared" ca="1" si="26"/>
        <v>0.63088334506692845</v>
      </c>
      <c r="F846" s="24">
        <f t="shared" ca="1" si="27"/>
        <v>50334.19381634242</v>
      </c>
    </row>
    <row r="847" spans="5:6" x14ac:dyDescent="0.25">
      <c r="E847" s="24">
        <f t="shared" ca="1" si="26"/>
        <v>0.99739457882991589</v>
      </c>
      <c r="F847" s="24">
        <f t="shared" ca="1" si="27"/>
        <v>52793.702308636064</v>
      </c>
    </row>
    <row r="848" spans="5:6" x14ac:dyDescent="0.25">
      <c r="E848" s="24">
        <f t="shared" ca="1" si="26"/>
        <v>0.11479353113980773</v>
      </c>
      <c r="F848" s="24">
        <f t="shared" ca="1" si="27"/>
        <v>48798.576751296234</v>
      </c>
    </row>
    <row r="849" spans="5:6" x14ac:dyDescent="0.25">
      <c r="E849" s="24">
        <f t="shared" ca="1" si="26"/>
        <v>0.53312939623839328</v>
      </c>
      <c r="F849" s="24">
        <f t="shared" ca="1" si="27"/>
        <v>50083.138758699497</v>
      </c>
    </row>
    <row r="850" spans="5:6" x14ac:dyDescent="0.25">
      <c r="E850" s="24">
        <f t="shared" ca="1" si="26"/>
        <v>0.93411590065692318</v>
      </c>
      <c r="F850" s="24">
        <f t="shared" ca="1" si="27"/>
        <v>51507.165665086053</v>
      </c>
    </row>
    <row r="851" spans="5:6" x14ac:dyDescent="0.25">
      <c r="E851" s="24">
        <f t="shared" ca="1" si="26"/>
        <v>0.65489403172590699</v>
      </c>
      <c r="F851" s="24">
        <f t="shared" ca="1" si="27"/>
        <v>50398.567467656787</v>
      </c>
    </row>
    <row r="852" spans="5:6" x14ac:dyDescent="0.25">
      <c r="E852" s="24">
        <f t="shared" ca="1" si="26"/>
        <v>0.72685434439988084</v>
      </c>
      <c r="F852" s="24">
        <f t="shared" ca="1" si="27"/>
        <v>50603.326794725392</v>
      </c>
    </row>
    <row r="853" spans="5:6" x14ac:dyDescent="0.25">
      <c r="E853" s="24">
        <f t="shared" ca="1" si="26"/>
        <v>2.6353536563364921E-2</v>
      </c>
      <c r="F853" s="24">
        <f t="shared" ca="1" si="27"/>
        <v>48062.686828261867</v>
      </c>
    </row>
    <row r="854" spans="5:6" x14ac:dyDescent="0.25">
      <c r="E854" s="24">
        <f t="shared" ca="1" si="26"/>
        <v>0.62066600983183629</v>
      </c>
      <c r="F854" s="24">
        <f t="shared" ca="1" si="27"/>
        <v>50307.230436201673</v>
      </c>
    </row>
    <row r="855" spans="5:6" x14ac:dyDescent="0.25">
      <c r="E855" s="24">
        <f t="shared" ca="1" si="26"/>
        <v>0.81946026721448151</v>
      </c>
      <c r="F855" s="24">
        <f t="shared" ca="1" si="27"/>
        <v>50913.310112021994</v>
      </c>
    </row>
    <row r="856" spans="5:6" x14ac:dyDescent="0.25">
      <c r="E856" s="24">
        <f t="shared" ca="1" si="26"/>
        <v>0.30521280699752795</v>
      </c>
      <c r="F856" s="24">
        <f t="shared" ca="1" si="27"/>
        <v>49490.533985079433</v>
      </c>
    </row>
    <row r="857" spans="5:6" x14ac:dyDescent="0.25">
      <c r="E857" s="24">
        <f t="shared" ca="1" si="26"/>
        <v>0.12902430447802993</v>
      </c>
      <c r="F857" s="24">
        <f t="shared" ca="1" si="27"/>
        <v>48868.984598220544</v>
      </c>
    </row>
    <row r="858" spans="5:6" x14ac:dyDescent="0.25">
      <c r="E858" s="24">
        <f t="shared" ca="1" si="26"/>
        <v>8.0214194533806071E-2</v>
      </c>
      <c r="F858" s="24">
        <f t="shared" ca="1" si="27"/>
        <v>48596.367758481116</v>
      </c>
    </row>
    <row r="859" spans="5:6" x14ac:dyDescent="0.25">
      <c r="E859" s="24">
        <f t="shared" ca="1" si="26"/>
        <v>0.35784809546388296</v>
      </c>
      <c r="F859" s="24">
        <f t="shared" ca="1" si="27"/>
        <v>49635.78329134496</v>
      </c>
    </row>
    <row r="860" spans="5:6" x14ac:dyDescent="0.25">
      <c r="E860" s="24">
        <f t="shared" ca="1" si="26"/>
        <v>0.87466345816679703</v>
      </c>
      <c r="F860" s="24">
        <f t="shared" ca="1" si="27"/>
        <v>51148.71605439893</v>
      </c>
    </row>
    <row r="861" spans="5:6" x14ac:dyDescent="0.25">
      <c r="E861" s="24">
        <f t="shared" ca="1" si="26"/>
        <v>0.75675882208698642</v>
      </c>
      <c r="F861" s="24">
        <f t="shared" ca="1" si="27"/>
        <v>50695.914532295123</v>
      </c>
    </row>
    <row r="862" spans="5:6" x14ac:dyDescent="0.25">
      <c r="E862" s="24">
        <f t="shared" ca="1" si="26"/>
        <v>0.89885271294753466</v>
      </c>
      <c r="F862" s="24">
        <f t="shared" ca="1" si="27"/>
        <v>51275.041441830384</v>
      </c>
    </row>
    <row r="863" spans="5:6" x14ac:dyDescent="0.25">
      <c r="E863" s="24">
        <f t="shared" ca="1" si="26"/>
        <v>0.34265953881070266</v>
      </c>
      <c r="F863" s="24">
        <f t="shared" ca="1" si="27"/>
        <v>49594.784452491112</v>
      </c>
    </row>
    <row r="864" spans="5:6" x14ac:dyDescent="0.25">
      <c r="E864" s="24">
        <f t="shared" ca="1" si="26"/>
        <v>0.30975898159186177</v>
      </c>
      <c r="F864" s="24">
        <f t="shared" ca="1" si="27"/>
        <v>49503.466365563458</v>
      </c>
    </row>
    <row r="865" spans="5:6" x14ac:dyDescent="0.25">
      <c r="E865" s="24">
        <f t="shared" ca="1" si="26"/>
        <v>0.41554087893819691</v>
      </c>
      <c r="F865" s="24">
        <f t="shared" ca="1" si="27"/>
        <v>49786.685619776872</v>
      </c>
    </row>
    <row r="866" spans="5:6" x14ac:dyDescent="0.25">
      <c r="E866" s="24">
        <f t="shared" ca="1" si="26"/>
        <v>0.2217027156874527</v>
      </c>
      <c r="F866" s="24">
        <f t="shared" ca="1" si="27"/>
        <v>49233.544686697482</v>
      </c>
    </row>
    <row r="867" spans="5:6" x14ac:dyDescent="0.25">
      <c r="E867" s="24">
        <f t="shared" ca="1" si="26"/>
        <v>0.64581410708868581</v>
      </c>
      <c r="F867" s="24">
        <f t="shared" ca="1" si="27"/>
        <v>50374.043724618627</v>
      </c>
    </row>
    <row r="868" spans="5:6" x14ac:dyDescent="0.25">
      <c r="E868" s="24">
        <f t="shared" ca="1" si="26"/>
        <v>0.44163420589644919</v>
      </c>
      <c r="F868" s="24">
        <f t="shared" ca="1" si="27"/>
        <v>49853.172796116451</v>
      </c>
    </row>
    <row r="869" spans="5:6" x14ac:dyDescent="0.25">
      <c r="E869" s="24">
        <f t="shared" ca="1" si="26"/>
        <v>0.72738410714300505</v>
      </c>
      <c r="F869" s="24">
        <f t="shared" ca="1" si="27"/>
        <v>50604.920553571006</v>
      </c>
    </row>
    <row r="870" spans="5:6" x14ac:dyDescent="0.25">
      <c r="E870" s="24">
        <f t="shared" ca="1" si="26"/>
        <v>0.68415959526569359</v>
      </c>
      <c r="F870" s="24">
        <f t="shared" ca="1" si="27"/>
        <v>50479.36243936242</v>
      </c>
    </row>
    <row r="871" spans="5:6" x14ac:dyDescent="0.25">
      <c r="E871" s="24">
        <f t="shared" ca="1" si="26"/>
        <v>0.13358134851537773</v>
      </c>
      <c r="F871" s="24">
        <f t="shared" ca="1" si="27"/>
        <v>48890.379739750388</v>
      </c>
    </row>
    <row r="872" spans="5:6" x14ac:dyDescent="0.25">
      <c r="E872" s="24">
        <f t="shared" ca="1" si="26"/>
        <v>0.90004212846652787</v>
      </c>
      <c r="F872" s="24">
        <f t="shared" ca="1" si="27"/>
        <v>51281.791653002627</v>
      </c>
    </row>
    <row r="873" spans="5:6" x14ac:dyDescent="0.25">
      <c r="E873" s="24">
        <f t="shared" ca="1" si="26"/>
        <v>6.1832374889379538E-2</v>
      </c>
      <c r="F873" s="24">
        <f t="shared" ca="1" si="27"/>
        <v>48460.428142659905</v>
      </c>
    </row>
    <row r="874" spans="5:6" x14ac:dyDescent="0.25">
      <c r="E874" s="24">
        <f t="shared" ca="1" si="26"/>
        <v>0.89440808460522458</v>
      </c>
      <c r="F874" s="24">
        <f t="shared" ca="1" si="27"/>
        <v>51250.316835591628</v>
      </c>
    </row>
    <row r="875" spans="5:6" x14ac:dyDescent="0.25">
      <c r="E875" s="24">
        <f t="shared" ca="1" si="26"/>
        <v>0.47109634495112596</v>
      </c>
      <c r="F875" s="24">
        <f t="shared" ca="1" si="27"/>
        <v>49927.485780709889</v>
      </c>
    </row>
    <row r="876" spans="5:6" x14ac:dyDescent="0.25">
      <c r="E876" s="24">
        <f t="shared" ca="1" si="26"/>
        <v>0.44633384808408827</v>
      </c>
      <c r="F876" s="24">
        <f t="shared" ca="1" si="27"/>
        <v>49865.070602406027</v>
      </c>
    </row>
    <row r="877" spans="5:6" x14ac:dyDescent="0.25">
      <c r="E877" s="24">
        <f t="shared" ca="1" si="26"/>
        <v>0.89337472311223509</v>
      </c>
      <c r="F877" s="24">
        <f t="shared" ca="1" si="27"/>
        <v>51244.676863796165</v>
      </c>
    </row>
    <row r="878" spans="5:6" x14ac:dyDescent="0.25">
      <c r="E878" s="24">
        <f t="shared" ca="1" si="26"/>
        <v>0.31237534441653514</v>
      </c>
      <c r="F878" s="24">
        <f t="shared" ca="1" si="27"/>
        <v>49510.871448328959</v>
      </c>
    </row>
    <row r="879" spans="5:6" x14ac:dyDescent="0.25">
      <c r="E879" s="24">
        <f t="shared" ca="1" si="26"/>
        <v>0.49976824039064949</v>
      </c>
      <c r="F879" s="24">
        <f t="shared" ca="1" si="27"/>
        <v>49999.419064777605</v>
      </c>
    </row>
    <row r="880" spans="5:6" x14ac:dyDescent="0.25">
      <c r="E880" s="24">
        <f t="shared" ca="1" si="26"/>
        <v>0.99618234173107301</v>
      </c>
      <c r="F880" s="24">
        <f t="shared" ca="1" si="27"/>
        <v>52667.784716149945</v>
      </c>
    </row>
    <row r="881" spans="5:6" x14ac:dyDescent="0.25">
      <c r="E881" s="24">
        <f t="shared" ca="1" si="26"/>
        <v>0.91143960004906177</v>
      </c>
      <c r="F881" s="24">
        <f t="shared" ca="1" si="27"/>
        <v>51349.673301714145</v>
      </c>
    </row>
    <row r="882" spans="5:6" x14ac:dyDescent="0.25">
      <c r="E882" s="24">
        <f t="shared" ca="1" si="26"/>
        <v>0.41351587728169359</v>
      </c>
      <c r="F882" s="24">
        <f t="shared" ca="1" si="27"/>
        <v>49781.48998315131</v>
      </c>
    </row>
    <row r="883" spans="5:6" x14ac:dyDescent="0.25">
      <c r="E883" s="24">
        <f t="shared" ca="1" si="26"/>
        <v>3.2469844695554806E-2</v>
      </c>
      <c r="F883" s="24">
        <f t="shared" ca="1" si="27"/>
        <v>48154.32692786758</v>
      </c>
    </row>
    <row r="884" spans="5:6" x14ac:dyDescent="0.25">
      <c r="E884" s="24">
        <f t="shared" ca="1" si="26"/>
        <v>0.89845441980644092</v>
      </c>
      <c r="F884" s="24">
        <f t="shared" ca="1" si="27"/>
        <v>51272.793973142165</v>
      </c>
    </row>
    <row r="885" spans="5:6" x14ac:dyDescent="0.25">
      <c r="E885" s="24">
        <f t="shared" ca="1" si="26"/>
        <v>0.60772843073671723</v>
      </c>
      <c r="F885" s="24">
        <f t="shared" ca="1" si="27"/>
        <v>50273.403401260417</v>
      </c>
    </row>
    <row r="886" spans="5:6" x14ac:dyDescent="0.25">
      <c r="E886" s="24">
        <f t="shared" ca="1" si="26"/>
        <v>0.34832186269159693</v>
      </c>
      <c r="F886" s="24">
        <f t="shared" ca="1" si="27"/>
        <v>49610.144938330268</v>
      </c>
    </row>
    <row r="887" spans="5:6" x14ac:dyDescent="0.25">
      <c r="E887" s="24">
        <f t="shared" ca="1" si="26"/>
        <v>7.0292041580988562E-2</v>
      </c>
      <c r="F887" s="24">
        <f t="shared" ca="1" si="27"/>
        <v>48526.380556097902</v>
      </c>
    </row>
    <row r="888" spans="5:6" x14ac:dyDescent="0.25">
      <c r="E888" s="24">
        <f t="shared" ca="1" si="26"/>
        <v>0.86532340215118386</v>
      </c>
      <c r="F888" s="24">
        <f t="shared" ca="1" si="27"/>
        <v>51104.553300915562</v>
      </c>
    </row>
    <row r="889" spans="5:6" x14ac:dyDescent="0.25">
      <c r="E889" s="24">
        <f t="shared" ca="1" si="26"/>
        <v>0.76735265710966549</v>
      </c>
      <c r="F889" s="24">
        <f t="shared" ca="1" si="27"/>
        <v>50730.15624296882</v>
      </c>
    </row>
    <row r="890" spans="5:6" x14ac:dyDescent="0.25">
      <c r="E890" s="24">
        <f t="shared" ca="1" si="26"/>
        <v>0.64950826662270578</v>
      </c>
      <c r="F890" s="24">
        <f t="shared" ca="1" si="27"/>
        <v>50383.993227977342</v>
      </c>
    </row>
    <row r="891" spans="5:6" x14ac:dyDescent="0.25">
      <c r="E891" s="24">
        <f t="shared" ca="1" si="26"/>
        <v>0.47444953424129532</v>
      </c>
      <c r="F891" s="24">
        <f t="shared" ca="1" si="27"/>
        <v>49935.910633171894</v>
      </c>
    </row>
    <row r="892" spans="5:6" x14ac:dyDescent="0.25">
      <c r="E892" s="24">
        <f t="shared" ca="1" si="26"/>
        <v>0.19306459927217601</v>
      </c>
      <c r="F892" s="24">
        <f t="shared" ca="1" si="27"/>
        <v>49133.341588155032</v>
      </c>
    </row>
    <row r="893" spans="5:6" x14ac:dyDescent="0.25">
      <c r="E893" s="24">
        <f t="shared" ca="1" si="26"/>
        <v>0.41506061249989024</v>
      </c>
      <c r="F893" s="24">
        <f t="shared" ca="1" si="27"/>
        <v>49785.453904887283</v>
      </c>
    </row>
    <row r="894" spans="5:6" x14ac:dyDescent="0.25">
      <c r="E894" s="24">
        <f t="shared" ca="1" si="26"/>
        <v>0.28614727519140593</v>
      </c>
      <c r="F894" s="24">
        <f t="shared" ca="1" si="27"/>
        <v>49435.324571873833</v>
      </c>
    </row>
    <row r="895" spans="5:6" x14ac:dyDescent="0.25">
      <c r="E895" s="24">
        <f t="shared" ca="1" si="26"/>
        <v>0.60344825116631573</v>
      </c>
      <c r="F895" s="24">
        <f t="shared" ca="1" si="27"/>
        <v>50262.282701322278</v>
      </c>
    </row>
    <row r="896" spans="5:6" x14ac:dyDescent="0.25">
      <c r="E896" s="24">
        <f t="shared" ca="1" si="26"/>
        <v>0.77399900658929555</v>
      </c>
      <c r="F896" s="24">
        <f t="shared" ca="1" si="27"/>
        <v>50752.081602668441</v>
      </c>
    </row>
    <row r="897" spans="5:6" x14ac:dyDescent="0.25">
      <c r="E897" s="24">
        <f t="shared" ca="1" si="26"/>
        <v>0.35080719668554972</v>
      </c>
      <c r="F897" s="24">
        <f t="shared" ca="1" si="27"/>
        <v>49616.857883415694</v>
      </c>
    </row>
    <row r="898" spans="5:6" x14ac:dyDescent="0.25">
      <c r="E898" s="24">
        <f t="shared" ca="1" si="26"/>
        <v>0.54232889173193177</v>
      </c>
      <c r="F898" s="24">
        <f t="shared" ca="1" si="27"/>
        <v>50106.302665848147</v>
      </c>
    </row>
    <row r="899" spans="5:6" x14ac:dyDescent="0.25">
      <c r="E899" s="24">
        <f t="shared" ca="1" si="26"/>
        <v>0.97617670882823615</v>
      </c>
      <c r="F899" s="24">
        <f t="shared" ca="1" si="27"/>
        <v>51980.507046513252</v>
      </c>
    </row>
    <row r="900" spans="5:6" x14ac:dyDescent="0.25">
      <c r="E900" s="24">
        <f t="shared" ref="E900:E963" ca="1" si="28">RAND()</f>
        <v>0.27179719888167131</v>
      </c>
      <c r="F900" s="24">
        <f t="shared" ref="F900:F963" ca="1" si="29">_xlfn.NORM.INV(E900,$C$3,$C$4)</f>
        <v>49392.613428086566</v>
      </c>
    </row>
    <row r="901" spans="5:6" x14ac:dyDescent="0.25">
      <c r="E901" s="24">
        <f t="shared" ca="1" si="28"/>
        <v>0.9795380186172008</v>
      </c>
      <c r="F901" s="24">
        <f t="shared" ca="1" si="29"/>
        <v>52044.299559219995</v>
      </c>
    </row>
    <row r="902" spans="5:6" x14ac:dyDescent="0.25">
      <c r="E902" s="24">
        <f t="shared" ca="1" si="28"/>
        <v>0.22512441730183264</v>
      </c>
      <c r="F902" s="24">
        <f t="shared" ca="1" si="29"/>
        <v>49244.999753978351</v>
      </c>
    </row>
    <row r="903" spans="5:6" x14ac:dyDescent="0.25">
      <c r="E903" s="24">
        <f t="shared" ca="1" si="28"/>
        <v>0.18040886008071066</v>
      </c>
      <c r="F903" s="24">
        <f t="shared" ca="1" si="29"/>
        <v>49086.191958348863</v>
      </c>
    </row>
    <row r="904" spans="5:6" x14ac:dyDescent="0.25">
      <c r="E904" s="24">
        <f t="shared" ca="1" si="28"/>
        <v>5.0366168060048899E-2</v>
      </c>
      <c r="F904" s="24">
        <f t="shared" ca="1" si="29"/>
        <v>48358.686408171678</v>
      </c>
    </row>
    <row r="905" spans="5:6" x14ac:dyDescent="0.25">
      <c r="E905" s="24">
        <f t="shared" ca="1" si="28"/>
        <v>2.7619771450169806E-2</v>
      </c>
      <c r="F905" s="24">
        <f t="shared" ca="1" si="29"/>
        <v>48083.012682646964</v>
      </c>
    </row>
    <row r="906" spans="5:6" x14ac:dyDescent="0.25">
      <c r="E906" s="24">
        <f t="shared" ca="1" si="28"/>
        <v>0.98219229143296061</v>
      </c>
      <c r="F906" s="24">
        <f t="shared" ca="1" si="29"/>
        <v>52101.291138872075</v>
      </c>
    </row>
    <row r="907" spans="5:6" x14ac:dyDescent="0.25">
      <c r="E907" s="24">
        <f t="shared" ca="1" si="28"/>
        <v>7.6346414275398566E-2</v>
      </c>
      <c r="F907" s="24">
        <f t="shared" ca="1" si="29"/>
        <v>48569.915710057467</v>
      </c>
    </row>
    <row r="908" spans="5:6" x14ac:dyDescent="0.25">
      <c r="E908" s="24">
        <f t="shared" ca="1" si="28"/>
        <v>0.85777026143761925</v>
      </c>
      <c r="F908" s="24">
        <f t="shared" ca="1" si="29"/>
        <v>51070.355154197918</v>
      </c>
    </row>
    <row r="909" spans="5:6" x14ac:dyDescent="0.25">
      <c r="E909" s="24">
        <f t="shared" ca="1" si="28"/>
        <v>0.89308614615204962</v>
      </c>
      <c r="F909" s="24">
        <f t="shared" ca="1" si="29"/>
        <v>51243.108896982078</v>
      </c>
    </row>
    <row r="910" spans="5:6" x14ac:dyDescent="0.25">
      <c r="E910" s="24">
        <f t="shared" ca="1" si="28"/>
        <v>0.95846122669739386</v>
      </c>
      <c r="F910" s="24">
        <f t="shared" ca="1" si="29"/>
        <v>51733.101968224139</v>
      </c>
    </row>
    <row r="911" spans="5:6" x14ac:dyDescent="0.25">
      <c r="E911" s="24">
        <f t="shared" ca="1" si="28"/>
        <v>0.15827291607399518</v>
      </c>
      <c r="F911" s="24">
        <f t="shared" ca="1" si="29"/>
        <v>48998.418650015235</v>
      </c>
    </row>
    <row r="912" spans="5:6" x14ac:dyDescent="0.25">
      <c r="E912" s="24">
        <f t="shared" ca="1" si="28"/>
        <v>0.17308495676038449</v>
      </c>
      <c r="F912" s="24">
        <f t="shared" ca="1" si="29"/>
        <v>49057.955609696539</v>
      </c>
    </row>
    <row r="913" spans="5:6" x14ac:dyDescent="0.25">
      <c r="E913" s="24">
        <f t="shared" ca="1" si="28"/>
        <v>0.30599659610447227</v>
      </c>
      <c r="F913" s="24">
        <f t="shared" ca="1" si="29"/>
        <v>49492.769635803721</v>
      </c>
    </row>
    <row r="914" spans="5:6" x14ac:dyDescent="0.25">
      <c r="E914" s="24">
        <f t="shared" ca="1" si="28"/>
        <v>0.33481637092632988</v>
      </c>
      <c r="F914" s="24">
        <f t="shared" ca="1" si="29"/>
        <v>49573.347897097185</v>
      </c>
    </row>
    <row r="915" spans="5:6" x14ac:dyDescent="0.25">
      <c r="E915" s="24">
        <f t="shared" ca="1" si="28"/>
        <v>0.70695289827119234</v>
      </c>
      <c r="F915" s="24">
        <f t="shared" ca="1" si="29"/>
        <v>50544.50471680714</v>
      </c>
    </row>
    <row r="916" spans="5:6" x14ac:dyDescent="0.25">
      <c r="E916" s="24">
        <f t="shared" ca="1" si="28"/>
        <v>0.56267987170720168</v>
      </c>
      <c r="F916" s="24">
        <f t="shared" ca="1" si="29"/>
        <v>50157.767185960824</v>
      </c>
    </row>
    <row r="917" spans="5:6" x14ac:dyDescent="0.25">
      <c r="E917" s="24">
        <f t="shared" ca="1" si="28"/>
        <v>0.18424661771631701</v>
      </c>
      <c r="F917" s="24">
        <f t="shared" ca="1" si="29"/>
        <v>49100.700653610511</v>
      </c>
    </row>
    <row r="918" spans="5:6" x14ac:dyDescent="0.25">
      <c r="E918" s="24">
        <f t="shared" ca="1" si="28"/>
        <v>0.97889531401727314</v>
      </c>
      <c r="F918" s="24">
        <f t="shared" ca="1" si="29"/>
        <v>52031.449948343201</v>
      </c>
    </row>
    <row r="919" spans="5:6" x14ac:dyDescent="0.25">
      <c r="E919" s="24">
        <f t="shared" ca="1" si="28"/>
        <v>0.43589829041872008</v>
      </c>
      <c r="F919" s="24">
        <f t="shared" ca="1" si="29"/>
        <v>49838.623127306819</v>
      </c>
    </row>
    <row r="920" spans="5:6" x14ac:dyDescent="0.25">
      <c r="E920" s="24">
        <f t="shared" ca="1" si="28"/>
        <v>0.6979541097174462</v>
      </c>
      <c r="F920" s="24">
        <f t="shared" ca="1" si="29"/>
        <v>50518.525346123308</v>
      </c>
    </row>
    <row r="921" spans="5:6" x14ac:dyDescent="0.25">
      <c r="E921" s="24">
        <f t="shared" ca="1" si="28"/>
        <v>0.92355132538764328</v>
      </c>
      <c r="F921" s="24">
        <f t="shared" ca="1" si="29"/>
        <v>51429.371973922352</v>
      </c>
    </row>
    <row r="922" spans="5:6" x14ac:dyDescent="0.25">
      <c r="E922" s="24">
        <f t="shared" ca="1" si="28"/>
        <v>0.5612480361676413</v>
      </c>
      <c r="F922" s="24">
        <f t="shared" ca="1" si="29"/>
        <v>50154.134193805774</v>
      </c>
    </row>
    <row r="923" spans="5:6" x14ac:dyDescent="0.25">
      <c r="E923" s="24">
        <f t="shared" ca="1" si="28"/>
        <v>0.15969663729153716</v>
      </c>
      <c r="F923" s="24">
        <f t="shared" ca="1" si="29"/>
        <v>49004.294536171765</v>
      </c>
    </row>
    <row r="924" spans="5:6" x14ac:dyDescent="0.25">
      <c r="E924" s="24">
        <f t="shared" ca="1" si="28"/>
        <v>0.50303784960236941</v>
      </c>
      <c r="F924" s="24">
        <f t="shared" ca="1" si="29"/>
        <v>50007.614833298627</v>
      </c>
    </row>
    <row r="925" spans="5:6" x14ac:dyDescent="0.25">
      <c r="E925" s="24">
        <f t="shared" ca="1" si="28"/>
        <v>0.37460973927315022</v>
      </c>
      <c r="F925" s="24">
        <f t="shared" ca="1" si="29"/>
        <v>49680.33128556695</v>
      </c>
    </row>
    <row r="926" spans="5:6" x14ac:dyDescent="0.25">
      <c r="E926" s="24">
        <f t="shared" ca="1" si="28"/>
        <v>0.22388808612210842</v>
      </c>
      <c r="F926" s="24">
        <f t="shared" ca="1" si="29"/>
        <v>49240.872302947588</v>
      </c>
    </row>
    <row r="927" spans="5:6" x14ac:dyDescent="0.25">
      <c r="E927" s="24">
        <f t="shared" ca="1" si="28"/>
        <v>0.555869656079092</v>
      </c>
      <c r="F927" s="24">
        <f t="shared" ca="1" si="29"/>
        <v>50140.505397962763</v>
      </c>
    </row>
    <row r="928" spans="5:6" x14ac:dyDescent="0.25">
      <c r="E928" s="24">
        <f t="shared" ca="1" si="28"/>
        <v>0.33828821945235987</v>
      </c>
      <c r="F928" s="24">
        <f t="shared" ca="1" si="29"/>
        <v>49582.860588233139</v>
      </c>
    </row>
    <row r="929" spans="5:6" x14ac:dyDescent="0.25">
      <c r="E929" s="24">
        <f t="shared" ca="1" si="28"/>
        <v>0.25369910208529767</v>
      </c>
      <c r="F929" s="24">
        <f t="shared" ca="1" si="29"/>
        <v>49337.105624417884</v>
      </c>
    </row>
    <row r="930" spans="5:6" x14ac:dyDescent="0.25">
      <c r="E930" s="24">
        <f t="shared" ca="1" si="28"/>
        <v>0.1437830663943177</v>
      </c>
      <c r="F930" s="24">
        <f t="shared" ca="1" si="29"/>
        <v>48936.523976659249</v>
      </c>
    </row>
    <row r="931" spans="5:6" x14ac:dyDescent="0.25">
      <c r="E931" s="24">
        <f t="shared" ca="1" si="28"/>
        <v>3.3173318816307251E-2</v>
      </c>
      <c r="F931" s="24">
        <f t="shared" ca="1" si="29"/>
        <v>48163.925490203364</v>
      </c>
    </row>
    <row r="932" spans="5:6" x14ac:dyDescent="0.25">
      <c r="E932" s="24">
        <f t="shared" ca="1" si="28"/>
        <v>0.86934208568076365</v>
      </c>
      <c r="F932" s="24">
        <f t="shared" ca="1" si="29"/>
        <v>51123.286516116219</v>
      </c>
    </row>
    <row r="933" spans="5:6" x14ac:dyDescent="0.25">
      <c r="E933" s="24">
        <f t="shared" ca="1" si="28"/>
        <v>0.19709170726516811</v>
      </c>
      <c r="F933" s="24">
        <f t="shared" ca="1" si="29"/>
        <v>49147.944726301917</v>
      </c>
    </row>
    <row r="934" spans="5:6" x14ac:dyDescent="0.25">
      <c r="E934" s="24">
        <f t="shared" ca="1" si="28"/>
        <v>0.50096456469862882</v>
      </c>
      <c r="F934" s="24">
        <f t="shared" ca="1" si="29"/>
        <v>50002.417807501959</v>
      </c>
    </row>
    <row r="935" spans="5:6" x14ac:dyDescent="0.25">
      <c r="E935" s="24">
        <f t="shared" ca="1" si="28"/>
        <v>0.32639009357947668</v>
      </c>
      <c r="F935" s="24">
        <f t="shared" ca="1" si="29"/>
        <v>49550.096726559408</v>
      </c>
    </row>
    <row r="936" spans="5:6" x14ac:dyDescent="0.25">
      <c r="E936" s="24">
        <f t="shared" ca="1" si="28"/>
        <v>0.65402186394650552</v>
      </c>
      <c r="F936" s="24">
        <f t="shared" ca="1" si="29"/>
        <v>50396.201652807074</v>
      </c>
    </row>
    <row r="937" spans="5:6" x14ac:dyDescent="0.25">
      <c r="E937" s="24">
        <f t="shared" ca="1" si="28"/>
        <v>0.923404293299944</v>
      </c>
      <c r="F937" s="24">
        <f t="shared" ca="1" si="29"/>
        <v>51428.34906009931</v>
      </c>
    </row>
    <row r="938" spans="5:6" x14ac:dyDescent="0.25">
      <c r="E938" s="24">
        <f t="shared" ca="1" si="28"/>
        <v>0.97610747699232769</v>
      </c>
      <c r="F938" s="24">
        <f t="shared" ca="1" si="29"/>
        <v>51979.275059684704</v>
      </c>
    </row>
    <row r="939" spans="5:6" x14ac:dyDescent="0.25">
      <c r="E939" s="24">
        <f t="shared" ca="1" si="28"/>
        <v>0.84946208958568747</v>
      </c>
      <c r="F939" s="24">
        <f t="shared" ca="1" si="29"/>
        <v>51034.129085009852</v>
      </c>
    </row>
    <row r="940" spans="5:6" x14ac:dyDescent="0.25">
      <c r="E940" s="24">
        <f t="shared" ca="1" si="28"/>
        <v>0.65400068570627923</v>
      </c>
      <c r="F940" s="24">
        <f t="shared" ca="1" si="29"/>
        <v>50396.144233001782</v>
      </c>
    </row>
    <row r="941" spans="5:6" x14ac:dyDescent="0.25">
      <c r="E941" s="24">
        <f t="shared" ca="1" si="28"/>
        <v>0.18842634641864919</v>
      </c>
      <c r="F941" s="24">
        <f t="shared" ca="1" si="29"/>
        <v>49116.289837224351</v>
      </c>
    </row>
    <row r="942" spans="5:6" x14ac:dyDescent="0.25">
      <c r="E942" s="24">
        <f t="shared" ca="1" si="28"/>
        <v>0.77647091069023011</v>
      </c>
      <c r="F942" s="24">
        <f t="shared" ca="1" si="29"/>
        <v>50760.328619810251</v>
      </c>
    </row>
    <row r="943" spans="5:6" x14ac:dyDescent="0.25">
      <c r="E943" s="24">
        <f t="shared" ca="1" si="28"/>
        <v>0.38232612475714467</v>
      </c>
      <c r="F943" s="24">
        <f t="shared" ca="1" si="29"/>
        <v>49700.62279066402</v>
      </c>
    </row>
    <row r="944" spans="5:6" x14ac:dyDescent="0.25">
      <c r="E944" s="24">
        <f t="shared" ca="1" si="28"/>
        <v>0.32894988615872611</v>
      </c>
      <c r="F944" s="24">
        <f t="shared" ca="1" si="29"/>
        <v>49557.185303543476</v>
      </c>
    </row>
    <row r="945" spans="5:6" x14ac:dyDescent="0.25">
      <c r="E945" s="24">
        <f t="shared" ca="1" si="28"/>
        <v>0.85748327381577327</v>
      </c>
      <c r="F945" s="24">
        <f t="shared" ca="1" si="29"/>
        <v>51069.080378322018</v>
      </c>
    </row>
    <row r="946" spans="5:6" x14ac:dyDescent="0.25">
      <c r="E946" s="24">
        <f t="shared" ca="1" si="28"/>
        <v>0.8786319694879493</v>
      </c>
      <c r="F946" s="24">
        <f t="shared" ca="1" si="29"/>
        <v>51168.175301260184</v>
      </c>
    </row>
    <row r="947" spans="5:6" x14ac:dyDescent="0.25">
      <c r="E947" s="24">
        <f t="shared" ca="1" si="28"/>
        <v>9.9567549375200626E-2</v>
      </c>
      <c r="F947" s="24">
        <f t="shared" ca="1" si="29"/>
        <v>48715.9804034439</v>
      </c>
    </row>
    <row r="948" spans="5:6" x14ac:dyDescent="0.25">
      <c r="E948" s="24">
        <f t="shared" ca="1" si="28"/>
        <v>3.6858567063519976E-2</v>
      </c>
      <c r="F948" s="24">
        <f t="shared" ca="1" si="29"/>
        <v>48211.634968307451</v>
      </c>
    </row>
    <row r="949" spans="5:6" x14ac:dyDescent="0.25">
      <c r="E949" s="24">
        <f t="shared" ca="1" si="28"/>
        <v>0.14726195340054804</v>
      </c>
      <c r="F949" s="24">
        <f t="shared" ca="1" si="29"/>
        <v>48951.75101452641</v>
      </c>
    </row>
    <row r="950" spans="5:6" x14ac:dyDescent="0.25">
      <c r="E950" s="24">
        <f t="shared" ca="1" si="28"/>
        <v>0.9884302582833473</v>
      </c>
      <c r="F950" s="24">
        <f t="shared" ca="1" si="29"/>
        <v>52271.123819376488</v>
      </c>
    </row>
    <row r="951" spans="5:6" x14ac:dyDescent="0.25">
      <c r="E951" s="24">
        <f t="shared" ca="1" si="28"/>
        <v>0.77173065037811872</v>
      </c>
      <c r="F951" s="24">
        <f t="shared" ca="1" si="29"/>
        <v>50744.558441395267</v>
      </c>
    </row>
    <row r="952" spans="5:6" x14ac:dyDescent="0.25">
      <c r="E952" s="24">
        <f t="shared" ca="1" si="28"/>
        <v>0.83410582143819556</v>
      </c>
      <c r="F952" s="24">
        <f t="shared" ca="1" si="29"/>
        <v>50970.518000047581</v>
      </c>
    </row>
    <row r="953" spans="5:6" x14ac:dyDescent="0.25">
      <c r="E953" s="24">
        <f t="shared" ca="1" si="28"/>
        <v>0.23222670805475965</v>
      </c>
      <c r="F953" s="24">
        <f t="shared" ca="1" si="29"/>
        <v>49268.466607992777</v>
      </c>
    </row>
    <row r="954" spans="5:6" x14ac:dyDescent="0.25">
      <c r="E954" s="24">
        <f t="shared" ca="1" si="28"/>
        <v>0.62296067909313158</v>
      </c>
      <c r="F954" s="24">
        <f t="shared" ca="1" si="29"/>
        <v>50313.265917429817</v>
      </c>
    </row>
    <row r="955" spans="5:6" x14ac:dyDescent="0.25">
      <c r="E955" s="24">
        <f t="shared" ca="1" si="28"/>
        <v>0.26955579475223856</v>
      </c>
      <c r="F955" s="24">
        <f t="shared" ca="1" si="29"/>
        <v>49385.843006695599</v>
      </c>
    </row>
    <row r="956" spans="5:6" x14ac:dyDescent="0.25">
      <c r="E956" s="24">
        <f t="shared" ca="1" si="28"/>
        <v>0.68935228157893214</v>
      </c>
      <c r="F956" s="24">
        <f t="shared" ca="1" si="29"/>
        <v>50494.01521123459</v>
      </c>
    </row>
    <row r="957" spans="5:6" x14ac:dyDescent="0.25">
      <c r="E957" s="24">
        <f t="shared" ca="1" si="28"/>
        <v>0.71831036667624015</v>
      </c>
      <c r="F957" s="24">
        <f t="shared" ca="1" si="29"/>
        <v>50577.829455331674</v>
      </c>
    </row>
    <row r="958" spans="5:6" x14ac:dyDescent="0.25">
      <c r="E958" s="24">
        <f t="shared" ca="1" si="28"/>
        <v>9.1705258737770246E-2</v>
      </c>
      <c r="F958" s="24">
        <f t="shared" ca="1" si="29"/>
        <v>48669.672886200628</v>
      </c>
    </row>
    <row r="959" spans="5:6" x14ac:dyDescent="0.25">
      <c r="E959" s="24">
        <f t="shared" ca="1" si="28"/>
        <v>0.59669905962404435</v>
      </c>
      <c r="F959" s="24">
        <f t="shared" ca="1" si="29"/>
        <v>50244.812156520726</v>
      </c>
    </row>
    <row r="960" spans="5:6" x14ac:dyDescent="0.25">
      <c r="E960" s="24">
        <f t="shared" ca="1" si="28"/>
        <v>0.85207449651167078</v>
      </c>
      <c r="F960" s="24">
        <f t="shared" ca="1" si="29"/>
        <v>51045.372141817417</v>
      </c>
    </row>
    <row r="961" spans="5:6" x14ac:dyDescent="0.25">
      <c r="E961" s="24">
        <f t="shared" ca="1" si="28"/>
        <v>0.88942256063624159</v>
      </c>
      <c r="F961" s="24">
        <f t="shared" ca="1" si="29"/>
        <v>51223.462979116419</v>
      </c>
    </row>
    <row r="962" spans="5:6" x14ac:dyDescent="0.25">
      <c r="E962" s="24">
        <f t="shared" ca="1" si="28"/>
        <v>0.67932143226799135</v>
      </c>
      <c r="F962" s="24">
        <f t="shared" ca="1" si="29"/>
        <v>50465.802136787323</v>
      </c>
    </row>
    <row r="963" spans="5:6" x14ac:dyDescent="0.25">
      <c r="E963" s="24">
        <f t="shared" ca="1" si="28"/>
        <v>7.8804458589023185E-2</v>
      </c>
      <c r="F963" s="24">
        <f t="shared" ca="1" si="29"/>
        <v>48586.840790738417</v>
      </c>
    </row>
    <row r="964" spans="5:6" x14ac:dyDescent="0.25">
      <c r="E964" s="24">
        <f t="shared" ref="E964:E1027" ca="1" si="30">RAND()</f>
        <v>0.89169547346846345</v>
      </c>
      <c r="F964" s="24">
        <f t="shared" ref="F964:F1027" ca="1" si="31">_xlfn.NORM.INV(E964,$C$3,$C$4)</f>
        <v>51235.595245035198</v>
      </c>
    </row>
    <row r="965" spans="5:6" x14ac:dyDescent="0.25">
      <c r="E965" s="24">
        <f t="shared" ca="1" si="30"/>
        <v>0.80851020531461015</v>
      </c>
      <c r="F965" s="24">
        <f t="shared" ca="1" si="31"/>
        <v>50872.419457771954</v>
      </c>
    </row>
    <row r="966" spans="5:6" x14ac:dyDescent="0.25">
      <c r="E966" s="24">
        <f t="shared" ca="1" si="30"/>
        <v>0.30126625212503333</v>
      </c>
      <c r="F966" s="24">
        <f t="shared" ca="1" si="31"/>
        <v>49479.237894483944</v>
      </c>
    </row>
    <row r="967" spans="5:6" x14ac:dyDescent="0.25">
      <c r="E967" s="24">
        <f t="shared" ca="1" si="30"/>
        <v>0.22269665914650338</v>
      </c>
      <c r="F967" s="24">
        <f t="shared" ca="1" si="31"/>
        <v>49236.882490002259</v>
      </c>
    </row>
    <row r="968" spans="5:6" x14ac:dyDescent="0.25">
      <c r="E968" s="24">
        <f t="shared" ca="1" si="30"/>
        <v>0.55259667345806074</v>
      </c>
      <c r="F968" s="24">
        <f t="shared" ca="1" si="31"/>
        <v>50132.224588468511</v>
      </c>
    </row>
    <row r="969" spans="5:6" x14ac:dyDescent="0.25">
      <c r="E969" s="24">
        <f t="shared" ca="1" si="30"/>
        <v>0.77444899480053853</v>
      </c>
      <c r="F969" s="24">
        <f t="shared" ca="1" si="31"/>
        <v>50753.579079292693</v>
      </c>
    </row>
    <row r="970" spans="5:6" x14ac:dyDescent="0.25">
      <c r="E970" s="24">
        <f t="shared" ca="1" si="30"/>
        <v>0.74503263543245868</v>
      </c>
      <c r="F970" s="24">
        <f t="shared" ca="1" si="31"/>
        <v>50658.93932938145</v>
      </c>
    </row>
    <row r="971" spans="5:6" x14ac:dyDescent="0.25">
      <c r="E971" s="24">
        <f t="shared" ca="1" si="30"/>
        <v>0.83376304791739431</v>
      </c>
      <c r="F971" s="24">
        <f t="shared" ca="1" si="31"/>
        <v>50969.142883153334</v>
      </c>
    </row>
    <row r="972" spans="5:6" x14ac:dyDescent="0.25">
      <c r="E972" s="24">
        <f t="shared" ca="1" si="30"/>
        <v>0.22059159676709572</v>
      </c>
      <c r="F972" s="24">
        <f t="shared" ca="1" si="31"/>
        <v>49229.803253446364</v>
      </c>
    </row>
    <row r="973" spans="5:6" x14ac:dyDescent="0.25">
      <c r="E973" s="24">
        <f t="shared" ca="1" si="30"/>
        <v>0.90316479884215128</v>
      </c>
      <c r="F973" s="24">
        <f t="shared" ca="1" si="31"/>
        <v>51299.797442452</v>
      </c>
    </row>
    <row r="974" spans="5:6" x14ac:dyDescent="0.25">
      <c r="E974" s="24">
        <f t="shared" ca="1" si="30"/>
        <v>0.47817390663499038</v>
      </c>
      <c r="F974" s="24">
        <f t="shared" ca="1" si="31"/>
        <v>49945.262775912568</v>
      </c>
    </row>
    <row r="975" spans="5:6" x14ac:dyDescent="0.25">
      <c r="E975" s="24">
        <f t="shared" ca="1" si="30"/>
        <v>0.39725861372126925</v>
      </c>
      <c r="F975" s="24">
        <f t="shared" ca="1" si="31"/>
        <v>49739.550711238044</v>
      </c>
    </row>
    <row r="976" spans="5:6" x14ac:dyDescent="0.25">
      <c r="E976" s="24">
        <f t="shared" ca="1" si="30"/>
        <v>0.19829026250272153</v>
      </c>
      <c r="F976" s="24">
        <f t="shared" ca="1" si="31"/>
        <v>49152.255943734766</v>
      </c>
    </row>
    <row r="977" spans="5:6" x14ac:dyDescent="0.25">
      <c r="E977" s="24">
        <f t="shared" ca="1" si="30"/>
        <v>0.38711350123323174</v>
      </c>
      <c r="F977" s="24">
        <f t="shared" ca="1" si="31"/>
        <v>49713.149772798912</v>
      </c>
    </row>
    <row r="978" spans="5:6" x14ac:dyDescent="0.25">
      <c r="E978" s="24">
        <f t="shared" ca="1" si="30"/>
        <v>0.14572773834009412</v>
      </c>
      <c r="F978" s="24">
        <f t="shared" ca="1" si="31"/>
        <v>48945.065925028641</v>
      </c>
    </row>
    <row r="979" spans="5:6" x14ac:dyDescent="0.25">
      <c r="E979" s="24">
        <f t="shared" ca="1" si="30"/>
        <v>0.43204498472746145</v>
      </c>
      <c r="F979" s="24">
        <f t="shared" ca="1" si="31"/>
        <v>49828.829839228267</v>
      </c>
    </row>
    <row r="980" spans="5:6" x14ac:dyDescent="0.25">
      <c r="E980" s="24">
        <f t="shared" ca="1" si="30"/>
        <v>0.17885474486962438</v>
      </c>
      <c r="F980" s="24">
        <f t="shared" ca="1" si="31"/>
        <v>49080.261617347285</v>
      </c>
    </row>
    <row r="981" spans="5:6" x14ac:dyDescent="0.25">
      <c r="E981" s="24">
        <f t="shared" ca="1" si="30"/>
        <v>0.71215175827775146</v>
      </c>
      <c r="F981" s="24">
        <f t="shared" ca="1" si="31"/>
        <v>50559.681822175568</v>
      </c>
    </row>
    <row r="982" spans="5:6" x14ac:dyDescent="0.25">
      <c r="E982" s="24">
        <f t="shared" ca="1" si="30"/>
        <v>0.77902997546361674</v>
      </c>
      <c r="F982" s="24">
        <f t="shared" ca="1" si="31"/>
        <v>50768.921271071267</v>
      </c>
    </row>
    <row r="983" spans="5:6" x14ac:dyDescent="0.25">
      <c r="E983" s="24">
        <f t="shared" ca="1" si="30"/>
        <v>0.30735996404890242</v>
      </c>
      <c r="F983" s="24">
        <f t="shared" ca="1" si="31"/>
        <v>49496.65243190527</v>
      </c>
    </row>
    <row r="984" spans="5:6" x14ac:dyDescent="0.25">
      <c r="E984" s="24">
        <f t="shared" ca="1" si="30"/>
        <v>0.42115735856240977</v>
      </c>
      <c r="F984" s="24">
        <f t="shared" ca="1" si="31"/>
        <v>49801.066440086375</v>
      </c>
    </row>
    <row r="985" spans="5:6" x14ac:dyDescent="0.25">
      <c r="E985" s="24">
        <f t="shared" ca="1" si="30"/>
        <v>0.46335658518089196</v>
      </c>
      <c r="F985" s="24">
        <f t="shared" ca="1" si="31"/>
        <v>49908.019044013905</v>
      </c>
    </row>
    <row r="986" spans="5:6" x14ac:dyDescent="0.25">
      <c r="E986" s="24">
        <f t="shared" ca="1" si="30"/>
        <v>0.93528349153918622</v>
      </c>
      <c r="F986" s="24">
        <f t="shared" ca="1" si="31"/>
        <v>51516.341524332456</v>
      </c>
    </row>
    <row r="987" spans="5:6" x14ac:dyDescent="0.25">
      <c r="E987" s="24">
        <f t="shared" ca="1" si="30"/>
        <v>0.10403930994063004</v>
      </c>
      <c r="F987" s="24">
        <f t="shared" ca="1" si="31"/>
        <v>48741.133677606347</v>
      </c>
    </row>
    <row r="988" spans="5:6" x14ac:dyDescent="0.25">
      <c r="E988" s="24">
        <f t="shared" ca="1" si="30"/>
        <v>0.26684525721687902</v>
      </c>
      <c r="F988" s="24">
        <f t="shared" ca="1" si="31"/>
        <v>49377.617697227783</v>
      </c>
    </row>
    <row r="989" spans="5:6" x14ac:dyDescent="0.25">
      <c r="E989" s="24">
        <f t="shared" ca="1" si="30"/>
        <v>0.74857052600059903</v>
      </c>
      <c r="F989" s="24">
        <f t="shared" ca="1" si="31"/>
        <v>50669.998183758122</v>
      </c>
    </row>
    <row r="990" spans="5:6" x14ac:dyDescent="0.25">
      <c r="E990" s="24">
        <f t="shared" ca="1" si="30"/>
        <v>0.41823598275084606</v>
      </c>
      <c r="F990" s="24">
        <f t="shared" ca="1" si="31"/>
        <v>49793.591671241149</v>
      </c>
    </row>
    <row r="991" spans="5:6" x14ac:dyDescent="0.25">
      <c r="E991" s="24">
        <f t="shared" ca="1" si="30"/>
        <v>0.67670516968899974</v>
      </c>
      <c r="F991" s="24">
        <f t="shared" ca="1" si="31"/>
        <v>50458.505014636183</v>
      </c>
    </row>
    <row r="992" spans="5:6" x14ac:dyDescent="0.25">
      <c r="E992" s="24">
        <f t="shared" ca="1" si="30"/>
        <v>0.65085479361980281</v>
      </c>
      <c r="F992" s="24">
        <f t="shared" ca="1" si="31"/>
        <v>50387.629259489062</v>
      </c>
    </row>
    <row r="993" spans="5:6" x14ac:dyDescent="0.25">
      <c r="E993" s="24">
        <f t="shared" ca="1" si="30"/>
        <v>0.23442711048414322</v>
      </c>
      <c r="F993" s="24">
        <f t="shared" ca="1" si="31"/>
        <v>49275.65543050869</v>
      </c>
    </row>
    <row r="994" spans="5:6" x14ac:dyDescent="0.25">
      <c r="E994" s="24">
        <f t="shared" ca="1" si="30"/>
        <v>0.62588958151141327</v>
      </c>
      <c r="F994" s="24">
        <f t="shared" ca="1" si="31"/>
        <v>50320.986215624289</v>
      </c>
    </row>
    <row r="995" spans="5:6" x14ac:dyDescent="0.25">
      <c r="E995" s="24">
        <f t="shared" ca="1" si="30"/>
        <v>0.92254683784826375</v>
      </c>
      <c r="F995" s="24">
        <f t="shared" ca="1" si="31"/>
        <v>51422.413231259932</v>
      </c>
    </row>
    <row r="996" spans="5:6" x14ac:dyDescent="0.25">
      <c r="E996" s="24">
        <f t="shared" ca="1" si="30"/>
        <v>0.77491100392845713</v>
      </c>
      <c r="F996" s="24">
        <f t="shared" ca="1" si="31"/>
        <v>50755.118319503687</v>
      </c>
    </row>
    <row r="997" spans="5:6" x14ac:dyDescent="0.25">
      <c r="E997" s="24">
        <f t="shared" ca="1" si="30"/>
        <v>0.68708628110743675</v>
      </c>
      <c r="F997" s="24">
        <f t="shared" ca="1" si="31"/>
        <v>50487.608127257692</v>
      </c>
    </row>
    <row r="998" spans="5:6" x14ac:dyDescent="0.25">
      <c r="E998" s="24">
        <f t="shared" ca="1" si="30"/>
        <v>0.18685294649975925</v>
      </c>
      <c r="F998" s="24">
        <f t="shared" ca="1" si="31"/>
        <v>49110.446889022307</v>
      </c>
    </row>
    <row r="999" spans="5:6" x14ac:dyDescent="0.25">
      <c r="E999" s="24">
        <f t="shared" ca="1" si="30"/>
        <v>0.57959676593998044</v>
      </c>
      <c r="F999" s="24">
        <f t="shared" ca="1" si="31"/>
        <v>50200.862017379448</v>
      </c>
    </row>
    <row r="1000" spans="5:6" x14ac:dyDescent="0.25">
      <c r="E1000" s="24">
        <f t="shared" ca="1" si="30"/>
        <v>0.52858662461310979</v>
      </c>
      <c r="F1000" s="24">
        <f t="shared" ca="1" si="31"/>
        <v>50071.717472688259</v>
      </c>
    </row>
    <row r="1001" spans="5:6" x14ac:dyDescent="0.25">
      <c r="E1001" s="24">
        <f t="shared" ca="1" si="30"/>
        <v>0.76309840739063717</v>
      </c>
      <c r="F1001" s="24">
        <f t="shared" ca="1" si="31"/>
        <v>50716.304764935529</v>
      </c>
    </row>
    <row r="1002" spans="5:6" x14ac:dyDescent="0.25">
      <c r="E1002" s="24">
        <f t="shared" ca="1" si="30"/>
        <v>0.45889772649690919</v>
      </c>
      <c r="F1002" s="24">
        <f t="shared" ca="1" si="31"/>
        <v>49896.788928423055</v>
      </c>
    </row>
    <row r="1003" spans="5:6" x14ac:dyDescent="0.25">
      <c r="E1003" s="24">
        <f t="shared" ca="1" si="30"/>
        <v>1.8449755283260094E-2</v>
      </c>
      <c r="F1003" s="24">
        <f t="shared" ca="1" si="31"/>
        <v>47913.12583256526</v>
      </c>
    </row>
    <row r="1004" spans="5:6" x14ac:dyDescent="0.25">
      <c r="E1004" s="24">
        <f t="shared" ca="1" si="30"/>
        <v>0.95785282108400527</v>
      </c>
      <c r="F1004" s="24">
        <f t="shared" ca="1" si="31"/>
        <v>51726.294981105122</v>
      </c>
    </row>
    <row r="1005" spans="5:6" x14ac:dyDescent="0.25">
      <c r="E1005" s="24">
        <f t="shared" ca="1" si="30"/>
        <v>0.5176690437557141</v>
      </c>
      <c r="F1005" s="24">
        <f t="shared" ca="1" si="31"/>
        <v>50044.304214250784</v>
      </c>
    </row>
    <row r="1006" spans="5:6" x14ac:dyDescent="0.25">
      <c r="E1006" s="24">
        <f t="shared" ca="1" si="30"/>
        <v>0.3135793211644472</v>
      </c>
      <c r="F1006" s="24">
        <f t="shared" ca="1" si="31"/>
        <v>49514.270044899349</v>
      </c>
    </row>
    <row r="1007" spans="5:6" x14ac:dyDescent="0.25">
      <c r="E1007" s="24">
        <f t="shared" ca="1" si="30"/>
        <v>0.82382077202514858</v>
      </c>
      <c r="F1007" s="24">
        <f t="shared" ca="1" si="31"/>
        <v>50930.024390948267</v>
      </c>
    </row>
    <row r="1008" spans="5:6" x14ac:dyDescent="0.25">
      <c r="E1008" s="24">
        <f t="shared" ca="1" si="30"/>
        <v>0.11392631199225434</v>
      </c>
      <c r="F1008" s="24">
        <f t="shared" ca="1" si="31"/>
        <v>48794.091113961629</v>
      </c>
    </row>
    <row r="1009" spans="5:6" x14ac:dyDescent="0.25">
      <c r="E1009" s="24">
        <f t="shared" ca="1" si="30"/>
        <v>0.30364739543054597</v>
      </c>
      <c r="F1009" s="24">
        <f t="shared" ca="1" si="31"/>
        <v>49486.061216469505</v>
      </c>
    </row>
    <row r="1010" spans="5:6" x14ac:dyDescent="0.25">
      <c r="E1010" s="24">
        <f t="shared" ca="1" si="30"/>
        <v>0.72204141123054488</v>
      </c>
      <c r="F1010" s="24">
        <f t="shared" ca="1" si="31"/>
        <v>50588.91666555281</v>
      </c>
    </row>
    <row r="1011" spans="5:6" x14ac:dyDescent="0.25">
      <c r="E1011" s="24">
        <f t="shared" ca="1" si="30"/>
        <v>0.21118071402110794</v>
      </c>
      <c r="F1011" s="24">
        <f t="shared" ca="1" si="31"/>
        <v>49197.66884992284</v>
      </c>
    </row>
    <row r="1012" spans="5:6" x14ac:dyDescent="0.25">
      <c r="E1012" s="24">
        <f t="shared" ca="1" si="30"/>
        <v>0.78430719380082325</v>
      </c>
      <c r="F1012" s="24">
        <f t="shared" ca="1" si="31"/>
        <v>50786.822786711353</v>
      </c>
    </row>
    <row r="1013" spans="5:6" x14ac:dyDescent="0.25">
      <c r="E1013" s="24">
        <f t="shared" ca="1" si="30"/>
        <v>0.7828779105071928</v>
      </c>
      <c r="F1013" s="24">
        <f t="shared" ca="1" si="31"/>
        <v>50781.949625239547</v>
      </c>
    </row>
    <row r="1014" spans="5:6" x14ac:dyDescent="0.25">
      <c r="E1014" s="24">
        <f t="shared" ca="1" si="30"/>
        <v>0.49354330356446385</v>
      </c>
      <c r="F1014" s="24">
        <f t="shared" ca="1" si="31"/>
        <v>49983.814755528198</v>
      </c>
    </row>
    <row r="1015" spans="5:6" x14ac:dyDescent="0.25">
      <c r="E1015" s="24">
        <f t="shared" ca="1" si="30"/>
        <v>0.78980336084541092</v>
      </c>
      <c r="F1015" s="24">
        <f t="shared" ca="1" si="31"/>
        <v>50805.739136616357</v>
      </c>
    </row>
    <row r="1016" spans="5:6" x14ac:dyDescent="0.25">
      <c r="E1016" s="24">
        <f t="shared" ca="1" si="30"/>
        <v>0.26020766769711545</v>
      </c>
      <c r="F1016" s="24">
        <f t="shared" ca="1" si="31"/>
        <v>49357.29469084731</v>
      </c>
    </row>
    <row r="1017" spans="5:6" x14ac:dyDescent="0.25">
      <c r="E1017" s="24">
        <f t="shared" ca="1" si="30"/>
        <v>0.59518728019434286</v>
      </c>
      <c r="F1017" s="24">
        <f t="shared" ca="1" si="31"/>
        <v>50240.90926700447</v>
      </c>
    </row>
    <row r="1018" spans="5:6" x14ac:dyDescent="0.25">
      <c r="E1018" s="24">
        <f t="shared" ca="1" si="30"/>
        <v>8.3133563641986541E-2</v>
      </c>
      <c r="F1018" s="24">
        <f t="shared" ca="1" si="31"/>
        <v>48615.701676862394</v>
      </c>
    </row>
    <row r="1019" spans="5:6" x14ac:dyDescent="0.25">
      <c r="E1019" s="24">
        <f t="shared" ca="1" si="30"/>
        <v>0.65726015914080638</v>
      </c>
      <c r="F1019" s="24">
        <f t="shared" ca="1" si="31"/>
        <v>50404.997046808065</v>
      </c>
    </row>
    <row r="1020" spans="5:6" x14ac:dyDescent="0.25">
      <c r="E1020" s="24">
        <f t="shared" ca="1" si="30"/>
        <v>0.55553170218974146</v>
      </c>
      <c r="F1020" s="24">
        <f t="shared" ca="1" si="31"/>
        <v>50139.649921224118</v>
      </c>
    </row>
    <row r="1021" spans="5:6" x14ac:dyDescent="0.25">
      <c r="E1021" s="24">
        <f t="shared" ca="1" si="30"/>
        <v>0.38455138504839437</v>
      </c>
      <c r="F1021" s="24">
        <f t="shared" ca="1" si="31"/>
        <v>49706.45128590992</v>
      </c>
    </row>
    <row r="1022" spans="5:6" x14ac:dyDescent="0.25">
      <c r="E1022" s="24">
        <f t="shared" ca="1" si="30"/>
        <v>0.75431780259263981</v>
      </c>
      <c r="F1022" s="24">
        <f t="shared" ca="1" si="31"/>
        <v>50688.140362938684</v>
      </c>
    </row>
    <row r="1023" spans="5:6" x14ac:dyDescent="0.25">
      <c r="E1023" s="24">
        <f t="shared" ca="1" si="30"/>
        <v>0.28390277697270272</v>
      </c>
      <c r="F1023" s="24">
        <f t="shared" ca="1" si="31"/>
        <v>49428.71365141173</v>
      </c>
    </row>
    <row r="1024" spans="5:6" x14ac:dyDescent="0.25">
      <c r="E1024" s="24">
        <f t="shared" ca="1" si="30"/>
        <v>0.34010640488877242</v>
      </c>
      <c r="F1024" s="24">
        <f t="shared" ca="1" si="31"/>
        <v>49587.827251339848</v>
      </c>
    </row>
    <row r="1025" spans="5:6" x14ac:dyDescent="0.25">
      <c r="E1025" s="24">
        <f t="shared" ca="1" si="30"/>
        <v>0.897658820517508</v>
      </c>
      <c r="F1025" s="24">
        <f t="shared" ca="1" si="31"/>
        <v>51268.323750093652</v>
      </c>
    </row>
    <row r="1026" spans="5:6" x14ac:dyDescent="0.25">
      <c r="E1026" s="24">
        <f t="shared" ca="1" si="30"/>
        <v>0.73585406006722098</v>
      </c>
      <c r="F1026" s="24">
        <f t="shared" ca="1" si="31"/>
        <v>50630.615625017606</v>
      </c>
    </row>
    <row r="1027" spans="5:6" x14ac:dyDescent="0.25">
      <c r="E1027" s="24">
        <f t="shared" ca="1" si="30"/>
        <v>0.22782840930705772</v>
      </c>
      <c r="F1027" s="24">
        <f t="shared" ca="1" si="31"/>
        <v>49253.982458448263</v>
      </c>
    </row>
    <row r="1028" spans="5:6" x14ac:dyDescent="0.25">
      <c r="E1028" s="24">
        <f t="shared" ref="E1028:E1091" ca="1" si="32">RAND()</f>
        <v>0.65859453361105247</v>
      </c>
      <c r="F1028" s="24">
        <f t="shared" ref="F1028:F1091" ca="1" si="33">_xlfn.NORM.INV(E1028,$C$3,$C$4)</f>
        <v>50408.630379453527</v>
      </c>
    </row>
    <row r="1029" spans="5:6" x14ac:dyDescent="0.25">
      <c r="E1029" s="24">
        <f t="shared" ca="1" si="32"/>
        <v>0.32376899332712206</v>
      </c>
      <c r="F1029" s="24">
        <f t="shared" ca="1" si="33"/>
        <v>49542.814871595532</v>
      </c>
    </row>
    <row r="1030" spans="5:6" x14ac:dyDescent="0.25">
      <c r="E1030" s="24">
        <f t="shared" ca="1" si="32"/>
        <v>0.95780352491599952</v>
      </c>
      <c r="F1030" s="24">
        <f t="shared" ca="1" si="33"/>
        <v>51725.7469352107</v>
      </c>
    </row>
    <row r="1031" spans="5:6" x14ac:dyDescent="0.25">
      <c r="E1031" s="24">
        <f t="shared" ca="1" si="32"/>
        <v>0.25183209140139429</v>
      </c>
      <c r="F1031" s="24">
        <f t="shared" ca="1" si="33"/>
        <v>49331.264445210138</v>
      </c>
    </row>
    <row r="1032" spans="5:6" x14ac:dyDescent="0.25">
      <c r="E1032" s="24">
        <f t="shared" ca="1" si="32"/>
        <v>0.23267346493889962</v>
      </c>
      <c r="F1032" s="24">
        <f t="shared" ca="1" si="33"/>
        <v>49269.929234355513</v>
      </c>
    </row>
    <row r="1033" spans="5:6" x14ac:dyDescent="0.25">
      <c r="E1033" s="24">
        <f t="shared" ca="1" si="32"/>
        <v>0.329123367667564</v>
      </c>
      <c r="F1033" s="24">
        <f t="shared" ca="1" si="33"/>
        <v>49557.664900380209</v>
      </c>
    </row>
    <row r="1034" spans="5:6" x14ac:dyDescent="0.25">
      <c r="E1034" s="24">
        <f t="shared" ca="1" si="32"/>
        <v>0.34167131564436948</v>
      </c>
      <c r="F1034" s="24">
        <f t="shared" ca="1" si="33"/>
        <v>49592.093923293352</v>
      </c>
    </row>
    <row r="1035" spans="5:6" x14ac:dyDescent="0.25">
      <c r="E1035" s="24">
        <f t="shared" ca="1" si="32"/>
        <v>0.11969407054315673</v>
      </c>
      <c r="F1035" s="24">
        <f t="shared" ca="1" si="33"/>
        <v>48823.482493897332</v>
      </c>
    </row>
    <row r="1036" spans="5:6" x14ac:dyDescent="0.25">
      <c r="E1036" s="24">
        <f t="shared" ca="1" si="32"/>
        <v>0.98168030594942601</v>
      </c>
      <c r="F1036" s="24">
        <f t="shared" ca="1" si="33"/>
        <v>52089.75973408077</v>
      </c>
    </row>
    <row r="1037" spans="5:6" x14ac:dyDescent="0.25">
      <c r="E1037" s="24">
        <f t="shared" ca="1" si="32"/>
        <v>0.83198763122909536</v>
      </c>
      <c r="F1037" s="24">
        <f t="shared" ca="1" si="33"/>
        <v>50962.049504046074</v>
      </c>
    </row>
    <row r="1038" spans="5:6" x14ac:dyDescent="0.25">
      <c r="E1038" s="24">
        <f t="shared" ca="1" si="32"/>
        <v>0.940273885844222</v>
      </c>
      <c r="F1038" s="24">
        <f t="shared" ca="1" si="33"/>
        <v>51557.076901839762</v>
      </c>
    </row>
    <row r="1039" spans="5:6" x14ac:dyDescent="0.25">
      <c r="E1039" s="24">
        <f t="shared" ca="1" si="32"/>
        <v>0.65389177041116175</v>
      </c>
      <c r="F1039" s="24">
        <f t="shared" ca="1" si="33"/>
        <v>50395.848955482128</v>
      </c>
    </row>
    <row r="1040" spans="5:6" x14ac:dyDescent="0.25">
      <c r="E1040" s="24">
        <f t="shared" ca="1" si="32"/>
        <v>0.81726243586097913</v>
      </c>
      <c r="F1040" s="24">
        <f t="shared" ca="1" si="33"/>
        <v>50904.981612921525</v>
      </c>
    </row>
    <row r="1041" spans="5:6" x14ac:dyDescent="0.25">
      <c r="E1041" s="24">
        <f t="shared" ca="1" si="32"/>
        <v>0.65833041834674166</v>
      </c>
      <c r="F1041" s="24">
        <f t="shared" ca="1" si="33"/>
        <v>50407.910800248603</v>
      </c>
    </row>
    <row r="1042" spans="5:6" x14ac:dyDescent="0.25">
      <c r="E1042" s="24">
        <f t="shared" ca="1" si="32"/>
        <v>0.57908810305215253</v>
      </c>
      <c r="F1042" s="24">
        <f t="shared" ca="1" si="33"/>
        <v>50199.561176145944</v>
      </c>
    </row>
    <row r="1043" spans="5:6" x14ac:dyDescent="0.25">
      <c r="E1043" s="24">
        <f t="shared" ca="1" si="32"/>
        <v>0.5314539521359487</v>
      </c>
      <c r="F1043" s="24">
        <f t="shared" ca="1" si="33"/>
        <v>50078.925229332104</v>
      </c>
    </row>
    <row r="1044" spans="5:6" x14ac:dyDescent="0.25">
      <c r="E1044" s="24">
        <f t="shared" ca="1" si="32"/>
        <v>0.48267334559190411</v>
      </c>
      <c r="F1044" s="24">
        <f t="shared" ca="1" si="33"/>
        <v>49956.55485504627</v>
      </c>
    </row>
    <row r="1045" spans="5:6" x14ac:dyDescent="0.25">
      <c r="E1045" s="24">
        <f t="shared" ca="1" si="32"/>
        <v>0.4821191800252016</v>
      </c>
      <c r="F1045" s="24">
        <f t="shared" ca="1" si="33"/>
        <v>49955.164413967708</v>
      </c>
    </row>
    <row r="1046" spans="5:6" x14ac:dyDescent="0.25">
      <c r="E1046" s="24">
        <f t="shared" ca="1" si="32"/>
        <v>0.86882296606836618</v>
      </c>
      <c r="F1046" s="24">
        <f t="shared" ca="1" si="33"/>
        <v>51120.844477953207</v>
      </c>
    </row>
    <row r="1047" spans="5:6" x14ac:dyDescent="0.25">
      <c r="E1047" s="24">
        <f t="shared" ca="1" si="32"/>
        <v>0.49456093833913006</v>
      </c>
      <c r="F1047" s="24">
        <f t="shared" ca="1" si="33"/>
        <v>49986.365871858419</v>
      </c>
    </row>
    <row r="1048" spans="5:6" x14ac:dyDescent="0.25">
      <c r="E1048" s="24">
        <f t="shared" ca="1" si="32"/>
        <v>0.10266003792061085</v>
      </c>
      <c r="F1048" s="24">
        <f t="shared" ca="1" si="33"/>
        <v>48733.460720406787</v>
      </c>
    </row>
    <row r="1049" spans="5:6" x14ac:dyDescent="0.25">
      <c r="E1049" s="24">
        <f t="shared" ca="1" si="32"/>
        <v>0.31156284663605127</v>
      </c>
      <c r="F1049" s="24">
        <f t="shared" ca="1" si="33"/>
        <v>49508.574727615247</v>
      </c>
    </row>
    <row r="1050" spans="5:6" x14ac:dyDescent="0.25">
      <c r="E1050" s="24">
        <f t="shared" ca="1" si="32"/>
        <v>9.9224703361078914E-2</v>
      </c>
      <c r="F1050" s="24">
        <f t="shared" ca="1" si="33"/>
        <v>48714.018180535604</v>
      </c>
    </row>
    <row r="1051" spans="5:6" x14ac:dyDescent="0.25">
      <c r="E1051" s="24">
        <f t="shared" ca="1" si="32"/>
        <v>0.43575903442523045</v>
      </c>
      <c r="F1051" s="24">
        <f t="shared" ca="1" si="33"/>
        <v>49838.269479240444</v>
      </c>
    </row>
    <row r="1052" spans="5:6" x14ac:dyDescent="0.25">
      <c r="E1052" s="24">
        <f t="shared" ca="1" si="32"/>
        <v>0.16067611511479707</v>
      </c>
      <c r="F1052" s="24">
        <f t="shared" ca="1" si="33"/>
        <v>49008.317089782904</v>
      </c>
    </row>
    <row r="1053" spans="5:6" x14ac:dyDescent="0.25">
      <c r="E1053" s="24">
        <f t="shared" ca="1" si="32"/>
        <v>5.5732198859074766E-2</v>
      </c>
      <c r="F1053" s="24">
        <f t="shared" ca="1" si="33"/>
        <v>48408.354576796024</v>
      </c>
    </row>
    <row r="1054" spans="5:6" x14ac:dyDescent="0.25">
      <c r="E1054" s="24">
        <f t="shared" ca="1" si="32"/>
        <v>0.77442360080936168</v>
      </c>
      <c r="F1054" s="24">
        <f t="shared" ca="1" si="33"/>
        <v>50753.494527864343</v>
      </c>
    </row>
    <row r="1055" spans="5:6" x14ac:dyDescent="0.25">
      <c r="E1055" s="24">
        <f t="shared" ca="1" si="32"/>
        <v>0.53134652596217746</v>
      </c>
      <c r="F1055" s="24">
        <f t="shared" ca="1" si="33"/>
        <v>50078.655114725494</v>
      </c>
    </row>
    <row r="1056" spans="5:6" x14ac:dyDescent="0.25">
      <c r="E1056" s="24">
        <f t="shared" ca="1" si="32"/>
        <v>0.63394593189599724</v>
      </c>
      <c r="F1056" s="24">
        <f t="shared" ca="1" si="33"/>
        <v>50342.322591096134</v>
      </c>
    </row>
    <row r="1057" spans="5:6" x14ac:dyDescent="0.25">
      <c r="E1057" s="24">
        <f t="shared" ca="1" si="32"/>
        <v>0.67073265560423212</v>
      </c>
      <c r="F1057" s="24">
        <f t="shared" ca="1" si="33"/>
        <v>50441.937147223369</v>
      </c>
    </row>
    <row r="1058" spans="5:6" x14ac:dyDescent="0.25">
      <c r="E1058" s="24">
        <f t="shared" ca="1" si="32"/>
        <v>0.47564306934787448</v>
      </c>
      <c r="F1058" s="24">
        <f t="shared" ca="1" si="33"/>
        <v>49938.908249082757</v>
      </c>
    </row>
    <row r="1059" spans="5:6" x14ac:dyDescent="0.25">
      <c r="E1059" s="24">
        <f t="shared" ca="1" si="32"/>
        <v>0.34582159763612763</v>
      </c>
      <c r="F1059" s="24">
        <f t="shared" ca="1" si="33"/>
        <v>49603.373889651513</v>
      </c>
    </row>
    <row r="1060" spans="5:6" x14ac:dyDescent="0.25">
      <c r="E1060" s="24">
        <f t="shared" ca="1" si="32"/>
        <v>0.97509680453629144</v>
      </c>
      <c r="F1060" s="24">
        <f t="shared" ca="1" si="33"/>
        <v>51961.623013315984</v>
      </c>
    </row>
    <row r="1061" spans="5:6" x14ac:dyDescent="0.25">
      <c r="E1061" s="24">
        <f t="shared" ca="1" si="32"/>
        <v>0.47126934208923499</v>
      </c>
      <c r="F1061" s="24">
        <f t="shared" ca="1" si="33"/>
        <v>49927.920554993703</v>
      </c>
    </row>
    <row r="1062" spans="5:6" x14ac:dyDescent="0.25">
      <c r="E1062" s="24">
        <f t="shared" ca="1" si="32"/>
        <v>0.51975246051577384</v>
      </c>
      <c r="F1062" s="24">
        <f t="shared" ca="1" si="33"/>
        <v>50049.53232275843</v>
      </c>
    </row>
    <row r="1063" spans="5:6" x14ac:dyDescent="0.25">
      <c r="E1063" s="24">
        <f t="shared" ca="1" si="32"/>
        <v>0.94401263361513166</v>
      </c>
      <c r="F1063" s="24">
        <f t="shared" ca="1" si="33"/>
        <v>51589.379531905142</v>
      </c>
    </row>
    <row r="1064" spans="5:6" x14ac:dyDescent="0.25">
      <c r="E1064" s="24">
        <f t="shared" ca="1" si="32"/>
        <v>0.71128028738513371</v>
      </c>
      <c r="F1064" s="24">
        <f t="shared" ca="1" si="33"/>
        <v>50557.128809368594</v>
      </c>
    </row>
    <row r="1065" spans="5:6" x14ac:dyDescent="0.25">
      <c r="E1065" s="24">
        <f t="shared" ca="1" si="32"/>
        <v>8.0377496226066047E-2</v>
      </c>
      <c r="F1065" s="24">
        <f t="shared" ca="1" si="33"/>
        <v>48597.463143256529</v>
      </c>
    </row>
    <row r="1066" spans="5:6" x14ac:dyDescent="0.25">
      <c r="E1066" s="24">
        <f t="shared" ca="1" si="32"/>
        <v>0.6102479276849474</v>
      </c>
      <c r="F1066" s="24">
        <f t="shared" ca="1" si="33"/>
        <v>50279.965277404532</v>
      </c>
    </row>
    <row r="1067" spans="5:6" x14ac:dyDescent="0.25">
      <c r="E1067" s="24">
        <f t="shared" ca="1" si="32"/>
        <v>0.308677381576696</v>
      </c>
      <c r="F1067" s="24">
        <f t="shared" ca="1" si="33"/>
        <v>49500.397167681534</v>
      </c>
    </row>
    <row r="1068" spans="5:6" x14ac:dyDescent="0.25">
      <c r="E1068" s="24">
        <f t="shared" ca="1" si="32"/>
        <v>0.42722644716576108</v>
      </c>
      <c r="F1068" s="24">
        <f t="shared" ca="1" si="33"/>
        <v>49816.560129337951</v>
      </c>
    </row>
    <row r="1069" spans="5:6" x14ac:dyDescent="0.25">
      <c r="E1069" s="24">
        <f t="shared" ca="1" si="32"/>
        <v>0.54885729659453264</v>
      </c>
      <c r="F1069" s="24">
        <f t="shared" ca="1" si="33"/>
        <v>50122.774829219794</v>
      </c>
    </row>
    <row r="1070" spans="5:6" x14ac:dyDescent="0.25">
      <c r="E1070" s="24">
        <f t="shared" ca="1" si="32"/>
        <v>0.81335409752171217</v>
      </c>
      <c r="F1070" s="24">
        <f t="shared" ca="1" si="33"/>
        <v>50890.32424747679</v>
      </c>
    </row>
    <row r="1071" spans="5:6" x14ac:dyDescent="0.25">
      <c r="E1071" s="24">
        <f t="shared" ca="1" si="32"/>
        <v>0.74074962780744824</v>
      </c>
      <c r="F1071" s="24">
        <f t="shared" ca="1" si="33"/>
        <v>50645.658188237707</v>
      </c>
    </row>
    <row r="1072" spans="5:6" x14ac:dyDescent="0.25">
      <c r="E1072" s="24">
        <f t="shared" ca="1" si="32"/>
        <v>0.68099775198303414</v>
      </c>
      <c r="F1072" s="24">
        <f t="shared" ca="1" si="33"/>
        <v>50470.490673449043</v>
      </c>
    </row>
    <row r="1073" spans="5:6" x14ac:dyDescent="0.25">
      <c r="E1073" s="24">
        <f t="shared" ca="1" si="32"/>
        <v>0.38117979500481258</v>
      </c>
      <c r="F1073" s="24">
        <f t="shared" ca="1" si="33"/>
        <v>49697.616314400337</v>
      </c>
    </row>
    <row r="1074" spans="5:6" x14ac:dyDescent="0.25">
      <c r="E1074" s="24">
        <f t="shared" ca="1" si="32"/>
        <v>0.95124609695800588</v>
      </c>
      <c r="F1074" s="24">
        <f t="shared" ca="1" si="33"/>
        <v>51657.057719797849</v>
      </c>
    </row>
    <row r="1075" spans="5:6" x14ac:dyDescent="0.25">
      <c r="E1075" s="24">
        <f t="shared" ca="1" si="32"/>
        <v>0.21095957782520225</v>
      </c>
      <c r="F1075" s="24">
        <f t="shared" ca="1" si="33"/>
        <v>49196.903837607948</v>
      </c>
    </row>
    <row r="1076" spans="5:6" x14ac:dyDescent="0.25">
      <c r="E1076" s="24">
        <f t="shared" ca="1" si="32"/>
        <v>0.31225353494245733</v>
      </c>
      <c r="F1076" s="24">
        <f t="shared" ca="1" si="33"/>
        <v>49510.527289168211</v>
      </c>
    </row>
    <row r="1077" spans="5:6" x14ac:dyDescent="0.25">
      <c r="E1077" s="24">
        <f t="shared" ca="1" si="32"/>
        <v>0.45080380672094111</v>
      </c>
      <c r="F1077" s="24">
        <f t="shared" ca="1" si="33"/>
        <v>49876.369211055142</v>
      </c>
    </row>
    <row r="1078" spans="5:6" x14ac:dyDescent="0.25">
      <c r="E1078" s="24">
        <f t="shared" ca="1" si="32"/>
        <v>0.32749564768150852</v>
      </c>
      <c r="F1078" s="24">
        <f t="shared" ca="1" si="33"/>
        <v>49553.160979643035</v>
      </c>
    </row>
    <row r="1079" spans="5:6" x14ac:dyDescent="0.25">
      <c r="E1079" s="24">
        <f t="shared" ca="1" si="32"/>
        <v>0.32958035213914816</v>
      </c>
      <c r="F1079" s="24">
        <f t="shared" ca="1" si="33"/>
        <v>49558.92776643375</v>
      </c>
    </row>
    <row r="1080" spans="5:6" x14ac:dyDescent="0.25">
      <c r="E1080" s="24">
        <f t="shared" ca="1" si="32"/>
        <v>0.78254903435562928</v>
      </c>
      <c r="F1080" s="24">
        <f t="shared" ca="1" si="33"/>
        <v>50780.830944696638</v>
      </c>
    </row>
    <row r="1081" spans="5:6" x14ac:dyDescent="0.25">
      <c r="E1081" s="24">
        <f t="shared" ca="1" si="32"/>
        <v>0.47687535650196433</v>
      </c>
      <c r="F1081" s="24">
        <f t="shared" ca="1" si="33"/>
        <v>49942.00261690047</v>
      </c>
    </row>
    <row r="1082" spans="5:6" x14ac:dyDescent="0.25">
      <c r="E1082" s="24">
        <f t="shared" ca="1" si="32"/>
        <v>9.0696530369572925E-2</v>
      </c>
      <c r="F1082" s="24">
        <f t="shared" ca="1" si="33"/>
        <v>48663.521920800158</v>
      </c>
    </row>
    <row r="1083" spans="5:6" x14ac:dyDescent="0.25">
      <c r="E1083" s="24">
        <f t="shared" ca="1" si="32"/>
        <v>0.45640865344776205</v>
      </c>
      <c r="F1083" s="24">
        <f t="shared" ca="1" si="33"/>
        <v>49890.514354929917</v>
      </c>
    </row>
    <row r="1084" spans="5:6" x14ac:dyDescent="0.25">
      <c r="E1084" s="24">
        <f t="shared" ca="1" si="32"/>
        <v>0.96844578984793772</v>
      </c>
      <c r="F1084" s="24">
        <f t="shared" ca="1" si="33"/>
        <v>51858.426864167857</v>
      </c>
    </row>
    <row r="1085" spans="5:6" x14ac:dyDescent="0.25">
      <c r="E1085" s="24">
        <f t="shared" ca="1" si="32"/>
        <v>0.88078425471784438</v>
      </c>
      <c r="F1085" s="24">
        <f t="shared" ca="1" si="33"/>
        <v>51178.916339896969</v>
      </c>
    </row>
    <row r="1086" spans="5:6" x14ac:dyDescent="0.25">
      <c r="E1086" s="24">
        <f t="shared" ca="1" si="32"/>
        <v>0.20109657299127581</v>
      </c>
      <c r="F1086" s="24">
        <f t="shared" ca="1" si="33"/>
        <v>49162.289199332874</v>
      </c>
    </row>
    <row r="1087" spans="5:6" x14ac:dyDescent="0.25">
      <c r="E1087" s="24">
        <f t="shared" ca="1" si="32"/>
        <v>0.61230100707989654</v>
      </c>
      <c r="F1087" s="24">
        <f t="shared" ca="1" si="33"/>
        <v>50285.32131292174</v>
      </c>
    </row>
    <row r="1088" spans="5:6" x14ac:dyDescent="0.25">
      <c r="E1088" s="24">
        <f t="shared" ca="1" si="32"/>
        <v>0.5162886753751964</v>
      </c>
      <c r="F1088" s="24">
        <f t="shared" ca="1" si="33"/>
        <v>50040.841005127339</v>
      </c>
    </row>
    <row r="1089" spans="5:6" x14ac:dyDescent="0.25">
      <c r="E1089" s="24">
        <f t="shared" ca="1" si="32"/>
        <v>0.6668672216355136</v>
      </c>
      <c r="F1089" s="24">
        <f t="shared" ca="1" si="33"/>
        <v>50431.278946520833</v>
      </c>
    </row>
    <row r="1090" spans="5:6" x14ac:dyDescent="0.25">
      <c r="E1090" s="24">
        <f t="shared" ca="1" si="32"/>
        <v>0.48271242138465131</v>
      </c>
      <c r="F1090" s="24">
        <f t="shared" ca="1" si="33"/>
        <v>49956.652895806154</v>
      </c>
    </row>
    <row r="1091" spans="5:6" x14ac:dyDescent="0.25">
      <c r="E1091" s="24">
        <f t="shared" ca="1" si="32"/>
        <v>0.53323900309041627</v>
      </c>
      <c r="F1091" s="24">
        <f t="shared" ca="1" si="33"/>
        <v>50083.41445666099</v>
      </c>
    </row>
    <row r="1092" spans="5:6" x14ac:dyDescent="0.25">
      <c r="E1092" s="24">
        <f t="shared" ref="E1092:E1155" ca="1" si="34">RAND()</f>
        <v>0.52232820946495306</v>
      </c>
      <c r="F1092" s="24">
        <f t="shared" ref="F1092:F1155" ca="1" si="35">_xlfn.NORM.INV(E1092,$C$3,$C$4)</f>
        <v>50055.997773248237</v>
      </c>
    </row>
    <row r="1093" spans="5:6" x14ac:dyDescent="0.25">
      <c r="E1093" s="24">
        <f t="shared" ca="1" si="34"/>
        <v>7.4778220650182359E-3</v>
      </c>
      <c r="F1093" s="24">
        <f t="shared" ca="1" si="35"/>
        <v>47566.548627215496</v>
      </c>
    </row>
    <row r="1094" spans="5:6" x14ac:dyDescent="0.25">
      <c r="E1094" s="24">
        <f t="shared" ca="1" si="34"/>
        <v>0.55964883389651932</v>
      </c>
      <c r="F1094" s="24">
        <f t="shared" ca="1" si="35"/>
        <v>50150.078943833687</v>
      </c>
    </row>
    <row r="1095" spans="5:6" x14ac:dyDescent="0.25">
      <c r="E1095" s="24">
        <f t="shared" ca="1" si="34"/>
        <v>0.18754575239814664</v>
      </c>
      <c r="F1095" s="24">
        <f t="shared" ca="1" si="35"/>
        <v>49113.023410965739</v>
      </c>
    </row>
    <row r="1096" spans="5:6" x14ac:dyDescent="0.25">
      <c r="E1096" s="24">
        <f t="shared" ca="1" si="34"/>
        <v>1.8627733871783514E-2</v>
      </c>
      <c r="F1096" s="24">
        <f t="shared" ca="1" si="35"/>
        <v>47917.046559774302</v>
      </c>
    </row>
    <row r="1097" spans="5:6" x14ac:dyDescent="0.25">
      <c r="E1097" s="24">
        <f t="shared" ca="1" si="34"/>
        <v>0.39355829051678703</v>
      </c>
      <c r="F1097" s="24">
        <f t="shared" ca="1" si="35"/>
        <v>49729.94323220128</v>
      </c>
    </row>
    <row r="1098" spans="5:6" x14ac:dyDescent="0.25">
      <c r="E1098" s="24">
        <f t="shared" ca="1" si="34"/>
        <v>0.15084702668497363</v>
      </c>
      <c r="F1098" s="24">
        <f t="shared" ca="1" si="35"/>
        <v>48967.192628522389</v>
      </c>
    </row>
    <row r="1099" spans="5:6" x14ac:dyDescent="0.25">
      <c r="E1099" s="24">
        <f t="shared" ca="1" si="34"/>
        <v>0.12813352648407961</v>
      </c>
      <c r="F1099" s="24">
        <f t="shared" ca="1" si="35"/>
        <v>48864.741567063706</v>
      </c>
    </row>
    <row r="1100" spans="5:6" x14ac:dyDescent="0.25">
      <c r="E1100" s="24">
        <f t="shared" ca="1" si="34"/>
        <v>0.48522308881810694</v>
      </c>
      <c r="F1100" s="24">
        <f t="shared" ca="1" si="35"/>
        <v>49962.951302820729</v>
      </c>
    </row>
    <row r="1101" spans="5:6" x14ac:dyDescent="0.25">
      <c r="E1101" s="24">
        <f t="shared" ca="1" si="34"/>
        <v>0.85398269316455455</v>
      </c>
      <c r="F1101" s="24">
        <f t="shared" ca="1" si="35"/>
        <v>51053.668722351504</v>
      </c>
    </row>
    <row r="1102" spans="5:6" x14ac:dyDescent="0.25">
      <c r="E1102" s="24">
        <f t="shared" ca="1" si="34"/>
        <v>0.3290698855484816</v>
      </c>
      <c r="F1102" s="24">
        <f t="shared" ca="1" si="35"/>
        <v>49557.5170576936</v>
      </c>
    </row>
    <row r="1103" spans="5:6" x14ac:dyDescent="0.25">
      <c r="E1103" s="24">
        <f t="shared" ca="1" si="34"/>
        <v>0.77845478309517935</v>
      </c>
      <c r="F1103" s="24">
        <f t="shared" ca="1" si="35"/>
        <v>50766.985000249697</v>
      </c>
    </row>
    <row r="1104" spans="5:6" x14ac:dyDescent="0.25">
      <c r="E1104" s="24">
        <f t="shared" ca="1" si="34"/>
        <v>0.88776273544316253</v>
      </c>
      <c r="F1104" s="24">
        <f t="shared" ca="1" si="35"/>
        <v>51214.715734893049</v>
      </c>
    </row>
    <row r="1105" spans="5:6" x14ac:dyDescent="0.25">
      <c r="E1105" s="24">
        <f t="shared" ca="1" si="34"/>
        <v>3.7111451082543101E-2</v>
      </c>
      <c r="F1105" s="24">
        <f t="shared" ca="1" si="35"/>
        <v>48214.763119477037</v>
      </c>
    </row>
    <row r="1106" spans="5:6" x14ac:dyDescent="0.25">
      <c r="E1106" s="24">
        <f t="shared" ca="1" si="34"/>
        <v>0.56437843305124014</v>
      </c>
      <c r="F1106" s="24">
        <f t="shared" ca="1" si="35"/>
        <v>50162.079646631086</v>
      </c>
    </row>
    <row r="1107" spans="5:6" x14ac:dyDescent="0.25">
      <c r="E1107" s="24">
        <f t="shared" ca="1" si="34"/>
        <v>0.75513139743467839</v>
      </c>
      <c r="F1107" s="24">
        <f t="shared" ca="1" si="35"/>
        <v>50690.726862028401</v>
      </c>
    </row>
    <row r="1108" spans="5:6" x14ac:dyDescent="0.25">
      <c r="E1108" s="24">
        <f t="shared" ca="1" si="34"/>
        <v>8.8634887921955063E-2</v>
      </c>
      <c r="F1108" s="24">
        <f t="shared" ca="1" si="35"/>
        <v>48650.790785283702</v>
      </c>
    </row>
    <row r="1109" spans="5:6" x14ac:dyDescent="0.25">
      <c r="E1109" s="24">
        <f t="shared" ca="1" si="34"/>
        <v>0.81486640493731111</v>
      </c>
      <c r="F1109" s="24">
        <f t="shared" ca="1" si="35"/>
        <v>50895.972987994639</v>
      </c>
    </row>
    <row r="1110" spans="5:6" x14ac:dyDescent="0.25">
      <c r="E1110" s="24">
        <f t="shared" ca="1" si="34"/>
        <v>0.45376238784128131</v>
      </c>
      <c r="F1110" s="24">
        <f t="shared" ca="1" si="35"/>
        <v>49883.838786421213</v>
      </c>
    </row>
    <row r="1111" spans="5:6" x14ac:dyDescent="0.25">
      <c r="E1111" s="24">
        <f t="shared" ca="1" si="34"/>
        <v>0.24507667611314987</v>
      </c>
      <c r="F1111" s="24">
        <f t="shared" ca="1" si="35"/>
        <v>49309.935063731224</v>
      </c>
    </row>
    <row r="1112" spans="5:6" x14ac:dyDescent="0.25">
      <c r="E1112" s="24">
        <f t="shared" ca="1" si="34"/>
        <v>0.97850456401650354</v>
      </c>
      <c r="F1112" s="24">
        <f t="shared" ca="1" si="35"/>
        <v>52023.798661888497</v>
      </c>
    </row>
    <row r="1113" spans="5:6" x14ac:dyDescent="0.25">
      <c r="E1113" s="24">
        <f t="shared" ca="1" si="34"/>
        <v>0.81444653683682622</v>
      </c>
      <c r="F1113" s="24">
        <f t="shared" ca="1" si="35"/>
        <v>50894.401843792752</v>
      </c>
    </row>
    <row r="1114" spans="5:6" x14ac:dyDescent="0.25">
      <c r="E1114" s="24">
        <f t="shared" ca="1" si="34"/>
        <v>0.64890029716276032</v>
      </c>
      <c r="F1114" s="24">
        <f t="shared" ca="1" si="35"/>
        <v>50382.353190892311</v>
      </c>
    </row>
    <row r="1115" spans="5:6" x14ac:dyDescent="0.25">
      <c r="E1115" s="24">
        <f t="shared" ca="1" si="34"/>
        <v>0.81606441981487365</v>
      </c>
      <c r="F1115" s="24">
        <f t="shared" ca="1" si="35"/>
        <v>50900.468163516947</v>
      </c>
    </row>
    <row r="1116" spans="5:6" x14ac:dyDescent="0.25">
      <c r="E1116" s="24">
        <f t="shared" ca="1" si="34"/>
        <v>0.19379697412407959</v>
      </c>
      <c r="F1116" s="24">
        <f t="shared" ca="1" si="35"/>
        <v>49136.011027189037</v>
      </c>
    </row>
    <row r="1117" spans="5:6" x14ac:dyDescent="0.25">
      <c r="E1117" s="24">
        <f t="shared" ca="1" si="34"/>
        <v>0.44358073342181925</v>
      </c>
      <c r="F1117" s="24">
        <f t="shared" ca="1" si="35"/>
        <v>49858.103130207484</v>
      </c>
    </row>
    <row r="1118" spans="5:6" x14ac:dyDescent="0.25">
      <c r="E1118" s="24">
        <f t="shared" ca="1" si="34"/>
        <v>0.74119352573748853</v>
      </c>
      <c r="F1118" s="24">
        <f t="shared" ca="1" si="35"/>
        <v>50647.029349588905</v>
      </c>
    </row>
    <row r="1119" spans="5:6" x14ac:dyDescent="0.25">
      <c r="E1119" s="24">
        <f t="shared" ca="1" si="34"/>
        <v>0.54675367758154303</v>
      </c>
      <c r="F1119" s="24">
        <f t="shared" ca="1" si="35"/>
        <v>50117.463653596758</v>
      </c>
    </row>
    <row r="1120" spans="5:6" x14ac:dyDescent="0.25">
      <c r="E1120" s="24">
        <f t="shared" ca="1" si="34"/>
        <v>0.25940875944252684</v>
      </c>
      <c r="F1120" s="24">
        <f t="shared" ca="1" si="35"/>
        <v>49354.830762113517</v>
      </c>
    </row>
    <row r="1121" spans="5:6" x14ac:dyDescent="0.25">
      <c r="E1121" s="24">
        <f t="shared" ca="1" si="34"/>
        <v>0.11785424739076755</v>
      </c>
      <c r="F1121" s="24">
        <f t="shared" ca="1" si="35"/>
        <v>48814.218235576081</v>
      </c>
    </row>
    <row r="1122" spans="5:6" x14ac:dyDescent="0.25">
      <c r="E1122" s="24">
        <f t="shared" ca="1" si="34"/>
        <v>0.69166826798348913</v>
      </c>
      <c r="F1122" s="24">
        <f t="shared" ca="1" si="35"/>
        <v>50500.584655143539</v>
      </c>
    </row>
    <row r="1123" spans="5:6" x14ac:dyDescent="0.25">
      <c r="E1123" s="24">
        <f t="shared" ca="1" si="34"/>
        <v>0.27192911380407392</v>
      </c>
      <c r="F1123" s="24">
        <f t="shared" ca="1" si="35"/>
        <v>49393.011023214713</v>
      </c>
    </row>
    <row r="1124" spans="5:6" x14ac:dyDescent="0.25">
      <c r="E1124" s="24">
        <f t="shared" ca="1" si="34"/>
        <v>0.92377544647118548</v>
      </c>
      <c r="F1124" s="24">
        <f t="shared" ca="1" si="35"/>
        <v>51430.934085450041</v>
      </c>
    </row>
    <row r="1125" spans="5:6" x14ac:dyDescent="0.25">
      <c r="E1125" s="24">
        <f t="shared" ca="1" si="34"/>
        <v>0.53091196010891606</v>
      </c>
      <c r="F1125" s="24">
        <f t="shared" ca="1" si="35"/>
        <v>50077.562491656652</v>
      </c>
    </row>
    <row r="1126" spans="5:6" x14ac:dyDescent="0.25">
      <c r="E1126" s="24">
        <f t="shared" ca="1" si="34"/>
        <v>0.32032282649728705</v>
      </c>
      <c r="F1126" s="24">
        <f t="shared" ca="1" si="35"/>
        <v>49533.203741512363</v>
      </c>
    </row>
    <row r="1127" spans="5:6" x14ac:dyDescent="0.25">
      <c r="E1127" s="24">
        <f t="shared" ca="1" si="34"/>
        <v>3.7216809335818279E-2</v>
      </c>
      <c r="F1127" s="24">
        <f t="shared" ca="1" si="35"/>
        <v>48216.06125161361</v>
      </c>
    </row>
    <row r="1128" spans="5:6" x14ac:dyDescent="0.25">
      <c r="E1128" s="24">
        <f t="shared" ca="1" si="34"/>
        <v>0.43826221106476437</v>
      </c>
      <c r="F1128" s="24">
        <f t="shared" ca="1" si="35"/>
        <v>49844.623389236272</v>
      </c>
    </row>
    <row r="1129" spans="5:6" x14ac:dyDescent="0.25">
      <c r="E1129" s="24">
        <f t="shared" ca="1" si="34"/>
        <v>0.77400733534614452</v>
      </c>
      <c r="F1129" s="24">
        <f t="shared" ca="1" si="35"/>
        <v>50752.109303890385</v>
      </c>
    </row>
    <row r="1130" spans="5:6" x14ac:dyDescent="0.25">
      <c r="E1130" s="24">
        <f t="shared" ca="1" si="34"/>
        <v>2.8871874501064543E-2</v>
      </c>
      <c r="F1130" s="24">
        <f t="shared" ca="1" si="35"/>
        <v>48102.361726668169</v>
      </c>
    </row>
    <row r="1131" spans="5:6" x14ac:dyDescent="0.25">
      <c r="E1131" s="24">
        <f t="shared" ca="1" si="34"/>
        <v>0.28081008819432907</v>
      </c>
      <c r="F1131" s="24">
        <f t="shared" ca="1" si="35"/>
        <v>49419.563321140631</v>
      </c>
    </row>
    <row r="1132" spans="5:6" x14ac:dyDescent="0.25">
      <c r="E1132" s="24">
        <f t="shared" ca="1" si="34"/>
        <v>0.38718736413010901</v>
      </c>
      <c r="F1132" s="24">
        <f t="shared" ca="1" si="35"/>
        <v>49713.342690374142</v>
      </c>
    </row>
    <row r="1133" spans="5:6" x14ac:dyDescent="0.25">
      <c r="E1133" s="24">
        <f t="shared" ca="1" si="34"/>
        <v>0.35921780681829574</v>
      </c>
      <c r="F1133" s="24">
        <f t="shared" ca="1" si="35"/>
        <v>49639.449653593983</v>
      </c>
    </row>
    <row r="1134" spans="5:6" x14ac:dyDescent="0.25">
      <c r="E1134" s="24">
        <f t="shared" ca="1" si="34"/>
        <v>0.99344429458071593</v>
      </c>
      <c r="F1134" s="24">
        <f t="shared" ca="1" si="35"/>
        <v>52480.728742110055</v>
      </c>
    </row>
    <row r="1135" spans="5:6" x14ac:dyDescent="0.25">
      <c r="E1135" s="24">
        <f t="shared" ca="1" si="34"/>
        <v>8.5447220019255421E-2</v>
      </c>
      <c r="F1135" s="24">
        <f t="shared" ca="1" si="35"/>
        <v>48630.664544959553</v>
      </c>
    </row>
    <row r="1136" spans="5:6" x14ac:dyDescent="0.25">
      <c r="E1136" s="24">
        <f t="shared" ca="1" si="34"/>
        <v>0.8441932601655836</v>
      </c>
      <c r="F1136" s="24">
        <f t="shared" ca="1" si="35"/>
        <v>51011.842261464786</v>
      </c>
    </row>
    <row r="1137" spans="5:6" x14ac:dyDescent="0.25">
      <c r="E1137" s="24">
        <f t="shared" ca="1" si="34"/>
        <v>6.5953870128171554E-2</v>
      </c>
      <c r="F1137" s="24">
        <f t="shared" ca="1" si="35"/>
        <v>48493.378644356751</v>
      </c>
    </row>
    <row r="1138" spans="5:6" x14ac:dyDescent="0.25">
      <c r="E1138" s="24">
        <f t="shared" ca="1" si="34"/>
        <v>0.85928379188830495</v>
      </c>
      <c r="F1138" s="24">
        <f t="shared" ca="1" si="35"/>
        <v>51077.107111843747</v>
      </c>
    </row>
    <row r="1139" spans="5:6" x14ac:dyDescent="0.25">
      <c r="E1139" s="24">
        <f t="shared" ca="1" si="34"/>
        <v>0.27957391332717418</v>
      </c>
      <c r="F1139" s="24">
        <f t="shared" ca="1" si="35"/>
        <v>49415.892258400687</v>
      </c>
    </row>
    <row r="1140" spans="5:6" x14ac:dyDescent="0.25">
      <c r="E1140" s="24">
        <f t="shared" ca="1" si="34"/>
        <v>0.63816560802012778</v>
      </c>
      <c r="F1140" s="24">
        <f t="shared" ca="1" si="35"/>
        <v>50353.559829018232</v>
      </c>
    </row>
    <row r="1141" spans="5:6" x14ac:dyDescent="0.25">
      <c r="E1141" s="24">
        <f t="shared" ca="1" si="34"/>
        <v>0.66155769007052589</v>
      </c>
      <c r="F1141" s="24">
        <f t="shared" ca="1" si="35"/>
        <v>50416.718091499344</v>
      </c>
    </row>
    <row r="1142" spans="5:6" x14ac:dyDescent="0.25">
      <c r="E1142" s="24">
        <f t="shared" ca="1" si="34"/>
        <v>0.94250118829488938</v>
      </c>
      <c r="F1142" s="24">
        <f t="shared" ca="1" si="35"/>
        <v>51576.122288279133</v>
      </c>
    </row>
    <row r="1143" spans="5:6" x14ac:dyDescent="0.25">
      <c r="E1143" s="24">
        <f t="shared" ca="1" si="34"/>
        <v>0.97307228446761629</v>
      </c>
      <c r="F1143" s="24">
        <f t="shared" ca="1" si="35"/>
        <v>51927.997548809202</v>
      </c>
    </row>
    <row r="1144" spans="5:6" x14ac:dyDescent="0.25">
      <c r="E1144" s="24">
        <f t="shared" ca="1" si="34"/>
        <v>0.19322228495460769</v>
      </c>
      <c r="F1144" s="24">
        <f t="shared" ca="1" si="35"/>
        <v>49133.916859249075</v>
      </c>
    </row>
    <row r="1145" spans="5:6" x14ac:dyDescent="0.25">
      <c r="E1145" s="24">
        <f t="shared" ca="1" si="34"/>
        <v>0.88606157458416002</v>
      </c>
      <c r="F1145" s="24">
        <f t="shared" ca="1" si="35"/>
        <v>51205.846062928351</v>
      </c>
    </row>
    <row r="1146" spans="5:6" x14ac:dyDescent="0.25">
      <c r="E1146" s="24">
        <f t="shared" ca="1" si="34"/>
        <v>0.97724484119025978</v>
      </c>
      <c r="F1146" s="24">
        <f t="shared" ca="1" si="35"/>
        <v>51999.906903063194</v>
      </c>
    </row>
    <row r="1147" spans="5:6" x14ac:dyDescent="0.25">
      <c r="E1147" s="24">
        <f t="shared" ca="1" si="34"/>
        <v>0.2333975755719313</v>
      </c>
      <c r="F1147" s="24">
        <f t="shared" ca="1" si="35"/>
        <v>49272.296571492516</v>
      </c>
    </row>
    <row r="1148" spans="5:6" x14ac:dyDescent="0.25">
      <c r="E1148" s="24">
        <f t="shared" ca="1" si="34"/>
        <v>0.62934777331869118</v>
      </c>
      <c r="F1148" s="24">
        <f t="shared" ca="1" si="35"/>
        <v>50330.126403622686</v>
      </c>
    </row>
    <row r="1149" spans="5:6" x14ac:dyDescent="0.25">
      <c r="E1149" s="24">
        <f t="shared" ca="1" si="34"/>
        <v>0.89286847892110166</v>
      </c>
      <c r="F1149" s="24">
        <f t="shared" ca="1" si="35"/>
        <v>51241.928233152285</v>
      </c>
    </row>
    <row r="1150" spans="5:6" x14ac:dyDescent="0.25">
      <c r="E1150" s="24">
        <f t="shared" ca="1" si="34"/>
        <v>9.0843250180427493E-2</v>
      </c>
      <c r="F1150" s="24">
        <f t="shared" ca="1" si="35"/>
        <v>48664.419723387582</v>
      </c>
    </row>
    <row r="1151" spans="5:6" x14ac:dyDescent="0.25">
      <c r="E1151" s="24">
        <f t="shared" ca="1" si="34"/>
        <v>0.74877995766918581</v>
      </c>
      <c r="F1151" s="24">
        <f t="shared" ca="1" si="35"/>
        <v>50670.65539472099</v>
      </c>
    </row>
    <row r="1152" spans="5:6" x14ac:dyDescent="0.25">
      <c r="E1152" s="24">
        <f t="shared" ca="1" si="34"/>
        <v>0.30402893149698729</v>
      </c>
      <c r="F1152" s="24">
        <f t="shared" ca="1" si="35"/>
        <v>49487.152304056282</v>
      </c>
    </row>
    <row r="1153" spans="5:6" x14ac:dyDescent="0.25">
      <c r="E1153" s="24">
        <f t="shared" ca="1" si="34"/>
        <v>0.42172493582174297</v>
      </c>
      <c r="F1153" s="24">
        <f t="shared" ca="1" si="35"/>
        <v>49802.517368218825</v>
      </c>
    </row>
    <row r="1154" spans="5:6" x14ac:dyDescent="0.25">
      <c r="E1154" s="24">
        <f t="shared" ca="1" si="34"/>
        <v>0.4229540088678756</v>
      </c>
      <c r="F1154" s="24">
        <f t="shared" ca="1" si="35"/>
        <v>49805.657893336393</v>
      </c>
    </row>
    <row r="1155" spans="5:6" x14ac:dyDescent="0.25">
      <c r="E1155" s="24">
        <f t="shared" ca="1" si="34"/>
        <v>0.68111629776429194</v>
      </c>
      <c r="F1155" s="24">
        <f t="shared" ca="1" si="35"/>
        <v>50470.822627515001</v>
      </c>
    </row>
    <row r="1156" spans="5:6" x14ac:dyDescent="0.25">
      <c r="E1156" s="24">
        <f t="shared" ref="E1156:E1219" ca="1" si="36">RAND()</f>
        <v>0.98719526678032132</v>
      </c>
      <c r="F1156" s="24">
        <f t="shared" ref="F1156:F1219" ca="1" si="37">_xlfn.NORM.INV(E1156,$C$3,$C$4)</f>
        <v>52232.083171649094</v>
      </c>
    </row>
    <row r="1157" spans="5:6" x14ac:dyDescent="0.25">
      <c r="E1157" s="24">
        <f t="shared" ca="1" si="36"/>
        <v>8.0112934274638503E-2</v>
      </c>
      <c r="F1157" s="24">
        <f t="shared" ca="1" si="37"/>
        <v>48595.687684478326</v>
      </c>
    </row>
    <row r="1158" spans="5:6" x14ac:dyDescent="0.25">
      <c r="E1158" s="24">
        <f t="shared" ca="1" si="36"/>
        <v>0.7116157079889498</v>
      </c>
      <c r="F1158" s="24">
        <f t="shared" ca="1" si="37"/>
        <v>50558.111008255502</v>
      </c>
    </row>
    <row r="1159" spans="5:6" x14ac:dyDescent="0.25">
      <c r="E1159" s="24">
        <f t="shared" ca="1" si="36"/>
        <v>0.30916651775406534</v>
      </c>
      <c r="F1159" s="24">
        <f t="shared" ca="1" si="37"/>
        <v>49501.785744171262</v>
      </c>
    </row>
    <row r="1160" spans="5:6" x14ac:dyDescent="0.25">
      <c r="E1160" s="24">
        <f t="shared" ca="1" si="36"/>
        <v>2.2621610307261397E-2</v>
      </c>
      <c r="F1160" s="24">
        <f t="shared" ca="1" si="37"/>
        <v>47997.613884641891</v>
      </c>
    </row>
    <row r="1161" spans="5:6" x14ac:dyDescent="0.25">
      <c r="E1161" s="24">
        <f t="shared" ca="1" si="36"/>
        <v>6.3647467697380167E-2</v>
      </c>
      <c r="F1161" s="24">
        <f t="shared" ca="1" si="37"/>
        <v>48475.143666658434</v>
      </c>
    </row>
    <row r="1162" spans="5:6" x14ac:dyDescent="0.25">
      <c r="E1162" s="24">
        <f t="shared" ca="1" si="36"/>
        <v>0.17242345467666742</v>
      </c>
      <c r="F1162" s="24">
        <f t="shared" ca="1" si="37"/>
        <v>49055.368245227706</v>
      </c>
    </row>
    <row r="1163" spans="5:6" x14ac:dyDescent="0.25">
      <c r="E1163" s="24">
        <f t="shared" ca="1" si="36"/>
        <v>7.2179275266415321E-2</v>
      </c>
      <c r="F1163" s="24">
        <f t="shared" ca="1" si="37"/>
        <v>48540.249111752797</v>
      </c>
    </row>
    <row r="1164" spans="5:6" x14ac:dyDescent="0.25">
      <c r="E1164" s="24">
        <f t="shared" ca="1" si="36"/>
        <v>0.37556045250282644</v>
      </c>
      <c r="F1164" s="24">
        <f t="shared" ca="1" si="37"/>
        <v>49682.838293750945</v>
      </c>
    </row>
    <row r="1165" spans="5:6" x14ac:dyDescent="0.25">
      <c r="E1165" s="24">
        <f t="shared" ca="1" si="36"/>
        <v>0.15347156008442564</v>
      </c>
      <c r="F1165" s="24">
        <f t="shared" ca="1" si="37"/>
        <v>48978.342684503848</v>
      </c>
    </row>
    <row r="1166" spans="5:6" x14ac:dyDescent="0.25">
      <c r="E1166" s="24">
        <f t="shared" ca="1" si="36"/>
        <v>0.55912749333942924</v>
      </c>
      <c r="F1166" s="24">
        <f t="shared" ca="1" si="37"/>
        <v>50148.757467278178</v>
      </c>
    </row>
    <row r="1167" spans="5:6" x14ac:dyDescent="0.25">
      <c r="E1167" s="24">
        <f t="shared" ca="1" si="36"/>
        <v>0.64809754493592742</v>
      </c>
      <c r="F1167" s="24">
        <f t="shared" ca="1" si="37"/>
        <v>50380.189288170586</v>
      </c>
    </row>
    <row r="1168" spans="5:6" x14ac:dyDescent="0.25">
      <c r="E1168" s="24">
        <f t="shared" ca="1" si="36"/>
        <v>0.53469634055359661</v>
      </c>
      <c r="F1168" s="24">
        <f t="shared" ca="1" si="37"/>
        <v>50087.08075960468</v>
      </c>
    </row>
    <row r="1169" spans="5:6" x14ac:dyDescent="0.25">
      <c r="E1169" s="24">
        <f t="shared" ca="1" si="36"/>
        <v>0.53869492524324769</v>
      </c>
      <c r="F1169" s="24">
        <f t="shared" ca="1" si="37"/>
        <v>50097.14637948267</v>
      </c>
    </row>
    <row r="1170" spans="5:6" x14ac:dyDescent="0.25">
      <c r="E1170" s="24">
        <f t="shared" ca="1" si="36"/>
        <v>0.383334402026415</v>
      </c>
      <c r="F1170" s="24">
        <f t="shared" ca="1" si="37"/>
        <v>49703.264961129367</v>
      </c>
    </row>
    <row r="1171" spans="5:6" x14ac:dyDescent="0.25">
      <c r="E1171" s="24">
        <f t="shared" ca="1" si="36"/>
        <v>0.10643802119143042</v>
      </c>
      <c r="F1171" s="24">
        <f t="shared" ca="1" si="37"/>
        <v>48754.30405354852</v>
      </c>
    </row>
    <row r="1172" spans="5:6" x14ac:dyDescent="0.25">
      <c r="E1172" s="24">
        <f t="shared" ca="1" si="36"/>
        <v>0.97672272504834046</v>
      </c>
      <c r="F1172" s="24">
        <f t="shared" ca="1" si="37"/>
        <v>51990.330412913747</v>
      </c>
    </row>
    <row r="1173" spans="5:6" x14ac:dyDescent="0.25">
      <c r="E1173" s="24">
        <f t="shared" ca="1" si="36"/>
        <v>0.65169857434212619</v>
      </c>
      <c r="F1173" s="24">
        <f t="shared" ca="1" si="37"/>
        <v>50389.910335050161</v>
      </c>
    </row>
    <row r="1174" spans="5:6" x14ac:dyDescent="0.25">
      <c r="E1174" s="24">
        <f t="shared" ca="1" si="36"/>
        <v>0.77171638835825451</v>
      </c>
      <c r="F1174" s="24">
        <f t="shared" ca="1" si="37"/>
        <v>50744.511273915799</v>
      </c>
    </row>
    <row r="1175" spans="5:6" x14ac:dyDescent="0.25">
      <c r="E1175" s="24">
        <f t="shared" ca="1" si="36"/>
        <v>0.1613934714207359</v>
      </c>
      <c r="F1175" s="24">
        <f t="shared" ca="1" si="37"/>
        <v>49011.25300356697</v>
      </c>
    </row>
    <row r="1176" spans="5:6" x14ac:dyDescent="0.25">
      <c r="E1176" s="24">
        <f t="shared" ca="1" si="36"/>
        <v>0.34812019867409483</v>
      </c>
      <c r="F1176" s="24">
        <f t="shared" ca="1" si="37"/>
        <v>49609.599471812275</v>
      </c>
    </row>
    <row r="1177" spans="5:6" x14ac:dyDescent="0.25">
      <c r="E1177" s="24">
        <f t="shared" ca="1" si="36"/>
        <v>0.4897531630843589</v>
      </c>
      <c r="F1177" s="24">
        <f t="shared" ca="1" si="37"/>
        <v>49974.312164057708</v>
      </c>
    </row>
    <row r="1178" spans="5:6" x14ac:dyDescent="0.25">
      <c r="E1178" s="24">
        <f t="shared" ca="1" si="36"/>
        <v>0.93448218391808091</v>
      </c>
      <c r="F1178" s="24">
        <f t="shared" ca="1" si="37"/>
        <v>51510.030537754516</v>
      </c>
    </row>
    <row r="1179" spans="5:6" x14ac:dyDescent="0.25">
      <c r="E1179" s="24">
        <f t="shared" ca="1" si="36"/>
        <v>0.14789341146635593</v>
      </c>
      <c r="F1179" s="24">
        <f t="shared" ca="1" si="37"/>
        <v>48954.488921254415</v>
      </c>
    </row>
    <row r="1180" spans="5:6" x14ac:dyDescent="0.25">
      <c r="E1180" s="24">
        <f t="shared" ca="1" si="36"/>
        <v>0.40211229709339846</v>
      </c>
      <c r="F1180" s="24">
        <f t="shared" ca="1" si="37"/>
        <v>49752.116561432966</v>
      </c>
    </row>
    <row r="1181" spans="5:6" x14ac:dyDescent="0.25">
      <c r="E1181" s="24">
        <f t="shared" ca="1" si="36"/>
        <v>2.0459380912137171E-2</v>
      </c>
      <c r="F1181" s="24">
        <f t="shared" ca="1" si="37"/>
        <v>47955.647759236395</v>
      </c>
    </row>
    <row r="1182" spans="5:6" x14ac:dyDescent="0.25">
      <c r="E1182" s="24">
        <f t="shared" ca="1" si="36"/>
        <v>3.7913082932367503E-2</v>
      </c>
      <c r="F1182" s="24">
        <f t="shared" ca="1" si="37"/>
        <v>48224.565464519372</v>
      </c>
    </row>
    <row r="1183" spans="5:6" x14ac:dyDescent="0.25">
      <c r="E1183" s="24">
        <f t="shared" ca="1" si="36"/>
        <v>0.55828210913127174</v>
      </c>
      <c r="F1183" s="24">
        <f t="shared" ca="1" si="37"/>
        <v>50146.61516673107</v>
      </c>
    </row>
    <row r="1184" spans="5:6" x14ac:dyDescent="0.25">
      <c r="E1184" s="24">
        <f t="shared" ca="1" si="36"/>
        <v>0.83888756642846296</v>
      </c>
      <c r="F1184" s="24">
        <f t="shared" ca="1" si="37"/>
        <v>50989.896179384021</v>
      </c>
    </row>
    <row r="1185" spans="5:6" x14ac:dyDescent="0.25">
      <c r="E1185" s="24">
        <f t="shared" ca="1" si="36"/>
        <v>0.15023077476836622</v>
      </c>
      <c r="F1185" s="24">
        <f t="shared" ca="1" si="37"/>
        <v>48964.555878519299</v>
      </c>
    </row>
    <row r="1186" spans="5:6" x14ac:dyDescent="0.25">
      <c r="E1186" s="24">
        <f t="shared" ca="1" si="36"/>
        <v>0.127648282349483</v>
      </c>
      <c r="F1186" s="24">
        <f t="shared" ca="1" si="37"/>
        <v>48862.42158665834</v>
      </c>
    </row>
    <row r="1187" spans="5:6" x14ac:dyDescent="0.25">
      <c r="E1187" s="24">
        <f t="shared" ca="1" si="36"/>
        <v>0.63729135623460953</v>
      </c>
      <c r="F1187" s="24">
        <f t="shared" ca="1" si="37"/>
        <v>50351.228024100114</v>
      </c>
    </row>
    <row r="1188" spans="5:6" x14ac:dyDescent="0.25">
      <c r="E1188" s="24">
        <f t="shared" ca="1" si="36"/>
        <v>0.1824271363387191</v>
      </c>
      <c r="F1188" s="24">
        <f t="shared" ca="1" si="37"/>
        <v>49093.845860134476</v>
      </c>
    </row>
    <row r="1189" spans="5:6" x14ac:dyDescent="0.25">
      <c r="E1189" s="24">
        <f t="shared" ca="1" si="36"/>
        <v>9.1164487313970421E-2</v>
      </c>
      <c r="F1189" s="24">
        <f t="shared" ca="1" si="37"/>
        <v>48666.381676296151</v>
      </c>
    </row>
    <row r="1190" spans="5:6" x14ac:dyDescent="0.25">
      <c r="E1190" s="24">
        <f t="shared" ca="1" si="36"/>
        <v>0.45311307882828644</v>
      </c>
      <c r="F1190" s="24">
        <f t="shared" ca="1" si="37"/>
        <v>49882.200035473827</v>
      </c>
    </row>
    <row r="1191" spans="5:6" x14ac:dyDescent="0.25">
      <c r="E1191" s="24">
        <f t="shared" ca="1" si="36"/>
        <v>0.54030566754741982</v>
      </c>
      <c r="F1191" s="24">
        <f t="shared" ca="1" si="37"/>
        <v>50101.203819324212</v>
      </c>
    </row>
    <row r="1192" spans="5:6" x14ac:dyDescent="0.25">
      <c r="E1192" s="24">
        <f t="shared" ca="1" si="36"/>
        <v>0.22401049979794108</v>
      </c>
      <c r="F1192" s="24">
        <f t="shared" ca="1" si="37"/>
        <v>49241.281553164066</v>
      </c>
    </row>
    <row r="1193" spans="5:6" x14ac:dyDescent="0.25">
      <c r="E1193" s="24">
        <f t="shared" ca="1" si="36"/>
        <v>0.78371163459433568</v>
      </c>
      <c r="F1193" s="24">
        <f t="shared" ca="1" si="37"/>
        <v>50784.789954592561</v>
      </c>
    </row>
    <row r="1194" spans="5:6" x14ac:dyDescent="0.25">
      <c r="E1194" s="24">
        <f t="shared" ca="1" si="36"/>
        <v>0.9949229193557817</v>
      </c>
      <c r="F1194" s="24">
        <f t="shared" ca="1" si="37"/>
        <v>52570.53483886335</v>
      </c>
    </row>
    <row r="1195" spans="5:6" x14ac:dyDescent="0.25">
      <c r="E1195" s="24">
        <f t="shared" ca="1" si="36"/>
        <v>6.2299894233371678E-2</v>
      </c>
      <c r="F1195" s="24">
        <f t="shared" ca="1" si="37"/>
        <v>48464.250332287702</v>
      </c>
    </row>
    <row r="1196" spans="5:6" x14ac:dyDescent="0.25">
      <c r="E1196" s="24">
        <f t="shared" ca="1" si="36"/>
        <v>0.32191674141748039</v>
      </c>
      <c r="F1196" s="24">
        <f t="shared" ca="1" si="37"/>
        <v>49537.654370649369</v>
      </c>
    </row>
    <row r="1197" spans="5:6" x14ac:dyDescent="0.25">
      <c r="E1197" s="24">
        <f t="shared" ca="1" si="36"/>
        <v>0.41791994437510271</v>
      </c>
      <c r="F1197" s="24">
        <f t="shared" ca="1" si="37"/>
        <v>49792.782356400967</v>
      </c>
    </row>
    <row r="1198" spans="5:6" x14ac:dyDescent="0.25">
      <c r="E1198" s="24">
        <f t="shared" ca="1" si="36"/>
        <v>0.47888147315860652</v>
      </c>
      <c r="F1198" s="24">
        <f t="shared" ca="1" si="37"/>
        <v>49947.038955753669</v>
      </c>
    </row>
    <row r="1199" spans="5:6" x14ac:dyDescent="0.25">
      <c r="E1199" s="24">
        <f t="shared" ca="1" si="36"/>
        <v>0.79106667550261278</v>
      </c>
      <c r="F1199" s="24">
        <f t="shared" ca="1" si="37"/>
        <v>50810.127937572979</v>
      </c>
    </row>
    <row r="1200" spans="5:6" x14ac:dyDescent="0.25">
      <c r="E1200" s="24">
        <f t="shared" ca="1" si="36"/>
        <v>0.39432088999203296</v>
      </c>
      <c r="F1200" s="24">
        <f t="shared" ca="1" si="37"/>
        <v>49731.925248297157</v>
      </c>
    </row>
    <row r="1201" spans="5:6" x14ac:dyDescent="0.25">
      <c r="E1201" s="24">
        <f t="shared" ca="1" si="36"/>
        <v>6.9074745263275616E-4</v>
      </c>
      <c r="F1201" s="24">
        <f t="shared" ca="1" si="37"/>
        <v>46801.51034702485</v>
      </c>
    </row>
    <row r="1202" spans="5:6" x14ac:dyDescent="0.25">
      <c r="E1202" s="24">
        <f t="shared" ca="1" si="36"/>
        <v>0.40076507728826583</v>
      </c>
      <c r="F1202" s="24">
        <f t="shared" ca="1" si="37"/>
        <v>49748.632709760925</v>
      </c>
    </row>
    <row r="1203" spans="5:6" x14ac:dyDescent="0.25">
      <c r="E1203" s="24">
        <f t="shared" ca="1" si="36"/>
        <v>1.9018386741997517E-2</v>
      </c>
      <c r="F1203" s="24">
        <f t="shared" ca="1" si="37"/>
        <v>47925.541762474008</v>
      </c>
    </row>
    <row r="1204" spans="5:6" x14ac:dyDescent="0.25">
      <c r="E1204" s="24">
        <f t="shared" ca="1" si="36"/>
        <v>0.62399198182138782</v>
      </c>
      <c r="F1204" s="24">
        <f t="shared" ca="1" si="37"/>
        <v>50315.982176912054</v>
      </c>
    </row>
    <row r="1205" spans="5:6" x14ac:dyDescent="0.25">
      <c r="E1205" s="24">
        <f t="shared" ca="1" si="36"/>
        <v>0.79818737237920767</v>
      </c>
      <c r="F1205" s="24">
        <f t="shared" ca="1" si="37"/>
        <v>50835.164214638775</v>
      </c>
    </row>
    <row r="1206" spans="5:6" x14ac:dyDescent="0.25">
      <c r="E1206" s="24">
        <f t="shared" ca="1" si="36"/>
        <v>0.43811018653845391</v>
      </c>
      <c r="F1206" s="24">
        <f t="shared" ca="1" si="37"/>
        <v>49844.237680955826</v>
      </c>
    </row>
    <row r="1207" spans="5:6" x14ac:dyDescent="0.25">
      <c r="E1207" s="24">
        <f t="shared" ca="1" si="36"/>
        <v>0.249322014063176</v>
      </c>
      <c r="F1207" s="24">
        <f t="shared" ca="1" si="37"/>
        <v>49323.375181314892</v>
      </c>
    </row>
    <row r="1208" spans="5:6" x14ac:dyDescent="0.25">
      <c r="E1208" s="24">
        <f t="shared" ca="1" si="36"/>
        <v>0.48458955203461451</v>
      </c>
      <c r="F1208" s="24">
        <f t="shared" ca="1" si="37"/>
        <v>49961.362123903702</v>
      </c>
    </row>
    <row r="1209" spans="5:6" x14ac:dyDescent="0.25">
      <c r="E1209" s="24">
        <f t="shared" ca="1" si="36"/>
        <v>0.25364144596158589</v>
      </c>
      <c r="F1209" s="24">
        <f t="shared" ca="1" si="37"/>
        <v>49336.925578997689</v>
      </c>
    </row>
    <row r="1210" spans="5:6" x14ac:dyDescent="0.25">
      <c r="E1210" s="24">
        <f t="shared" ca="1" si="36"/>
        <v>0.20701280740012928</v>
      </c>
      <c r="F1210" s="24">
        <f t="shared" ca="1" si="37"/>
        <v>49183.170051411413</v>
      </c>
    </row>
    <row r="1211" spans="5:6" x14ac:dyDescent="0.25">
      <c r="E1211" s="24">
        <f t="shared" ca="1" si="36"/>
        <v>0.25788170182969761</v>
      </c>
      <c r="F1211" s="24">
        <f t="shared" ca="1" si="37"/>
        <v>49350.110194412082</v>
      </c>
    </row>
    <row r="1212" spans="5:6" x14ac:dyDescent="0.25">
      <c r="E1212" s="24">
        <f t="shared" ca="1" si="36"/>
        <v>0.50142944230100839</v>
      </c>
      <c r="F1212" s="24">
        <f t="shared" ca="1" si="37"/>
        <v>50003.583088155574</v>
      </c>
    </row>
    <row r="1213" spans="5:6" x14ac:dyDescent="0.25">
      <c r="E1213" s="24">
        <f t="shared" ca="1" si="36"/>
        <v>0.47181531464779103</v>
      </c>
      <c r="F1213" s="24">
        <f t="shared" ca="1" si="37"/>
        <v>49929.29259756596</v>
      </c>
    </row>
    <row r="1214" spans="5:6" x14ac:dyDescent="0.25">
      <c r="E1214" s="24">
        <f t="shared" ca="1" si="36"/>
        <v>0.72693120228928532</v>
      </c>
      <c r="F1214" s="24">
        <f t="shared" ca="1" si="37"/>
        <v>50603.557921877014</v>
      </c>
    </row>
    <row r="1215" spans="5:6" x14ac:dyDescent="0.25">
      <c r="E1215" s="24">
        <f t="shared" ca="1" si="36"/>
        <v>0.85947451794134044</v>
      </c>
      <c r="F1215" s="24">
        <f t="shared" ca="1" si="37"/>
        <v>51077.961441136351</v>
      </c>
    </row>
    <row r="1216" spans="5:6" x14ac:dyDescent="0.25">
      <c r="E1216" s="24">
        <f t="shared" ca="1" si="36"/>
        <v>0.79092881546073401</v>
      </c>
      <c r="F1216" s="24">
        <f t="shared" ca="1" si="37"/>
        <v>50809.648249099504</v>
      </c>
    </row>
    <row r="1217" spans="5:6" x14ac:dyDescent="0.25">
      <c r="E1217" s="24">
        <f t="shared" ca="1" si="36"/>
        <v>0.95537891602013447</v>
      </c>
      <c r="F1217" s="24">
        <f t="shared" ca="1" si="37"/>
        <v>51699.408890716375</v>
      </c>
    </row>
    <row r="1218" spans="5:6" x14ac:dyDescent="0.25">
      <c r="E1218" s="24">
        <f t="shared" ca="1" si="36"/>
        <v>0.93854432721569225</v>
      </c>
      <c r="F1218" s="24">
        <f t="shared" ca="1" si="37"/>
        <v>51542.66801766448</v>
      </c>
    </row>
    <row r="1219" spans="5:6" x14ac:dyDescent="0.25">
      <c r="E1219" s="24">
        <f t="shared" ca="1" si="36"/>
        <v>0.31108109308621468</v>
      </c>
      <c r="F1219" s="24">
        <f t="shared" ca="1" si="37"/>
        <v>49507.211710744021</v>
      </c>
    </row>
    <row r="1220" spans="5:6" x14ac:dyDescent="0.25">
      <c r="E1220" s="24">
        <f t="shared" ref="E1220:E1283" ca="1" si="38">RAND()</f>
        <v>0.31260381822713534</v>
      </c>
      <c r="F1220" s="24">
        <f t="shared" ref="F1220:F1283" ca="1" si="39">_xlfn.NORM.INV(E1220,$C$3,$C$4)</f>
        <v>49511.516819572811</v>
      </c>
    </row>
    <row r="1221" spans="5:6" x14ac:dyDescent="0.25">
      <c r="E1221" s="24">
        <f t="shared" ca="1" si="38"/>
        <v>0.76367341693865953</v>
      </c>
      <c r="F1221" s="24">
        <f t="shared" ca="1" si="39"/>
        <v>50718.168876000607</v>
      </c>
    </row>
    <row r="1222" spans="5:6" x14ac:dyDescent="0.25">
      <c r="E1222" s="24">
        <f t="shared" ca="1" si="38"/>
        <v>0.64053539625880729</v>
      </c>
      <c r="F1222" s="24">
        <f t="shared" ca="1" si="39"/>
        <v>50359.890251445111</v>
      </c>
    </row>
    <row r="1223" spans="5:6" x14ac:dyDescent="0.25">
      <c r="E1223" s="24">
        <f t="shared" ca="1" si="38"/>
        <v>0.57388594205663046</v>
      </c>
      <c r="F1223" s="24">
        <f t="shared" ca="1" si="39"/>
        <v>50186.276269590693</v>
      </c>
    </row>
    <row r="1224" spans="5:6" x14ac:dyDescent="0.25">
      <c r="E1224" s="24">
        <f t="shared" ca="1" si="38"/>
        <v>0.5687107368962997</v>
      </c>
      <c r="F1224" s="24">
        <f t="shared" ca="1" si="39"/>
        <v>50173.092746682079</v>
      </c>
    </row>
    <row r="1225" spans="5:6" x14ac:dyDescent="0.25">
      <c r="E1225" s="24">
        <f t="shared" ca="1" si="38"/>
        <v>0.2123367349831371</v>
      </c>
      <c r="F1225" s="24">
        <f t="shared" ca="1" si="39"/>
        <v>49201.660445373433</v>
      </c>
    </row>
    <row r="1226" spans="5:6" x14ac:dyDescent="0.25">
      <c r="E1226" s="24">
        <f t="shared" ca="1" si="38"/>
        <v>0.85853777384467989</v>
      </c>
      <c r="F1226" s="24">
        <f t="shared" ca="1" si="39"/>
        <v>51073.772959078415</v>
      </c>
    </row>
    <row r="1227" spans="5:6" x14ac:dyDescent="0.25">
      <c r="E1227" s="24">
        <f t="shared" ca="1" si="38"/>
        <v>0.13398075870113613</v>
      </c>
      <c r="F1227" s="24">
        <f t="shared" ca="1" si="39"/>
        <v>48892.230828781117</v>
      </c>
    </row>
    <row r="1228" spans="5:6" x14ac:dyDescent="0.25">
      <c r="E1228" s="24">
        <f t="shared" ca="1" si="38"/>
        <v>0.40600811216993182</v>
      </c>
      <c r="F1228" s="24">
        <f t="shared" ca="1" si="39"/>
        <v>49762.174222099748</v>
      </c>
    </row>
    <row r="1229" spans="5:6" x14ac:dyDescent="0.25">
      <c r="E1229" s="24">
        <f t="shared" ca="1" si="38"/>
        <v>0.97886839127145386</v>
      </c>
      <c r="F1229" s="24">
        <f t="shared" ca="1" si="39"/>
        <v>52030.91894669499</v>
      </c>
    </row>
    <row r="1230" spans="5:6" x14ac:dyDescent="0.25">
      <c r="E1230" s="24">
        <f t="shared" ca="1" si="38"/>
        <v>0.74069287627580249</v>
      </c>
      <c r="F1230" s="24">
        <f t="shared" ca="1" si="39"/>
        <v>50645.482975326951</v>
      </c>
    </row>
    <row r="1231" spans="5:6" x14ac:dyDescent="0.25">
      <c r="E1231" s="24">
        <f t="shared" ca="1" si="38"/>
        <v>0.39360944595552361</v>
      </c>
      <c r="F1231" s="24">
        <f t="shared" ca="1" si="39"/>
        <v>49730.076219646093</v>
      </c>
    </row>
    <row r="1232" spans="5:6" x14ac:dyDescent="0.25">
      <c r="E1232" s="24">
        <f t="shared" ca="1" si="38"/>
        <v>0.74151971661635108</v>
      </c>
      <c r="F1232" s="24">
        <f t="shared" ca="1" si="39"/>
        <v>50648.037700101268</v>
      </c>
    </row>
    <row r="1233" spans="5:6" x14ac:dyDescent="0.25">
      <c r="E1233" s="24">
        <f t="shared" ca="1" si="38"/>
        <v>0.79544390760273964</v>
      </c>
      <c r="F1233" s="24">
        <f t="shared" ca="1" si="39"/>
        <v>50825.457001380171</v>
      </c>
    </row>
    <row r="1234" spans="5:6" x14ac:dyDescent="0.25">
      <c r="E1234" s="24">
        <f t="shared" ca="1" si="38"/>
        <v>0.46566825313537274</v>
      </c>
      <c r="F1234" s="24">
        <f t="shared" ca="1" si="39"/>
        <v>49913.836576392248</v>
      </c>
    </row>
    <row r="1235" spans="5:6" x14ac:dyDescent="0.25">
      <c r="E1235" s="24">
        <f t="shared" ca="1" si="38"/>
        <v>0.39019621247845393</v>
      </c>
      <c r="F1235" s="24">
        <f t="shared" ca="1" si="39"/>
        <v>49721.192326076038</v>
      </c>
    </row>
    <row r="1236" spans="5:6" x14ac:dyDescent="0.25">
      <c r="E1236" s="24">
        <f t="shared" ca="1" si="38"/>
        <v>0.89896659949550439</v>
      </c>
      <c r="F1236" s="24">
        <f t="shared" ca="1" si="39"/>
        <v>51275.685260502069</v>
      </c>
    </row>
    <row r="1237" spans="5:6" x14ac:dyDescent="0.25">
      <c r="E1237" s="24">
        <f t="shared" ca="1" si="38"/>
        <v>0.68298097199722207</v>
      </c>
      <c r="F1237" s="24">
        <f t="shared" ca="1" si="39"/>
        <v>50476.050984021698</v>
      </c>
    </row>
    <row r="1238" spans="5:6" x14ac:dyDescent="0.25">
      <c r="E1238" s="24">
        <f t="shared" ca="1" si="38"/>
        <v>0.81982089162604577</v>
      </c>
      <c r="F1238" s="24">
        <f t="shared" ca="1" si="39"/>
        <v>50914.682723341837</v>
      </c>
    </row>
    <row r="1239" spans="5:6" x14ac:dyDescent="0.25">
      <c r="E1239" s="24">
        <f t="shared" ca="1" si="38"/>
        <v>0.17289274913238661</v>
      </c>
      <c r="F1239" s="24">
        <f t="shared" ca="1" si="39"/>
        <v>49057.204469427772</v>
      </c>
    </row>
    <row r="1240" spans="5:6" x14ac:dyDescent="0.25">
      <c r="E1240" s="24">
        <f t="shared" ca="1" si="38"/>
        <v>0.92371044676265734</v>
      </c>
      <c r="F1240" s="24">
        <f t="shared" ca="1" si="39"/>
        <v>51430.48068165029</v>
      </c>
    </row>
    <row r="1241" spans="5:6" x14ac:dyDescent="0.25">
      <c r="E1241" s="24">
        <f t="shared" ca="1" si="38"/>
        <v>0.55642446076479324</v>
      </c>
      <c r="F1241" s="24">
        <f t="shared" ca="1" si="39"/>
        <v>50141.910021437812</v>
      </c>
    </row>
    <row r="1242" spans="5:6" x14ac:dyDescent="0.25">
      <c r="E1242" s="24">
        <f t="shared" ca="1" si="38"/>
        <v>0.84137769212667979</v>
      </c>
      <c r="F1242" s="24">
        <f t="shared" ca="1" si="39"/>
        <v>51000.136166478114</v>
      </c>
    </row>
    <row r="1243" spans="5:6" x14ac:dyDescent="0.25">
      <c r="E1243" s="24">
        <f t="shared" ca="1" si="38"/>
        <v>5.2027414717841891E-2</v>
      </c>
      <c r="F1243" s="24">
        <f t="shared" ca="1" si="39"/>
        <v>48374.494202037124</v>
      </c>
    </row>
    <row r="1244" spans="5:6" x14ac:dyDescent="0.25">
      <c r="E1244" s="24">
        <f t="shared" ca="1" si="38"/>
        <v>0.95316068500103146</v>
      </c>
      <c r="F1244" s="24">
        <f t="shared" ca="1" si="39"/>
        <v>51676.304162569002</v>
      </c>
    </row>
    <row r="1245" spans="5:6" x14ac:dyDescent="0.25">
      <c r="E1245" s="24">
        <f t="shared" ca="1" si="38"/>
        <v>0.7404106209615996</v>
      </c>
      <c r="F1245" s="24">
        <f t="shared" ca="1" si="39"/>
        <v>50644.611843198625</v>
      </c>
    </row>
    <row r="1246" spans="5:6" x14ac:dyDescent="0.25">
      <c r="E1246" s="24">
        <f t="shared" ca="1" si="38"/>
        <v>0.82624166239770946</v>
      </c>
      <c r="F1246" s="24">
        <f t="shared" ca="1" si="39"/>
        <v>50939.417025216018</v>
      </c>
    </row>
    <row r="1247" spans="5:6" x14ac:dyDescent="0.25">
      <c r="E1247" s="24">
        <f t="shared" ca="1" si="38"/>
        <v>0.28706464747344762</v>
      </c>
      <c r="F1247" s="24">
        <f t="shared" ca="1" si="39"/>
        <v>49438.019485167024</v>
      </c>
    </row>
    <row r="1248" spans="5:6" x14ac:dyDescent="0.25">
      <c r="E1248" s="24">
        <f t="shared" ca="1" si="38"/>
        <v>0.89928825236020271</v>
      </c>
      <c r="F1248" s="24">
        <f t="shared" ca="1" si="39"/>
        <v>51277.506476806855</v>
      </c>
    </row>
    <row r="1249" spans="5:6" x14ac:dyDescent="0.25">
      <c r="E1249" s="24">
        <f t="shared" ca="1" si="38"/>
        <v>0.57675015706176103</v>
      </c>
      <c r="F1249" s="24">
        <f t="shared" ca="1" si="39"/>
        <v>50193.586479296791</v>
      </c>
    </row>
    <row r="1250" spans="5:6" x14ac:dyDescent="0.25">
      <c r="E1250" s="24">
        <f t="shared" ca="1" si="38"/>
        <v>0.70633913861753561</v>
      </c>
      <c r="F1250" s="24">
        <f t="shared" ca="1" si="39"/>
        <v>50542.721276420045</v>
      </c>
    </row>
    <row r="1251" spans="5:6" x14ac:dyDescent="0.25">
      <c r="E1251" s="24">
        <f t="shared" ca="1" si="38"/>
        <v>7.697697221681632E-2</v>
      </c>
      <c r="F1251" s="24">
        <f t="shared" ca="1" si="39"/>
        <v>48574.296495194387</v>
      </c>
    </row>
    <row r="1252" spans="5:6" x14ac:dyDescent="0.25">
      <c r="E1252" s="24">
        <f t="shared" ca="1" si="38"/>
        <v>0.6531151778793941</v>
      </c>
      <c r="F1252" s="24">
        <f t="shared" ca="1" si="39"/>
        <v>50393.744553254794</v>
      </c>
    </row>
    <row r="1253" spans="5:6" x14ac:dyDescent="0.25">
      <c r="E1253" s="24">
        <f t="shared" ca="1" si="38"/>
        <v>9.9236955085198586E-2</v>
      </c>
      <c r="F1253" s="24">
        <f t="shared" ca="1" si="39"/>
        <v>48714.0883865992</v>
      </c>
    </row>
    <row r="1254" spans="5:6" x14ac:dyDescent="0.25">
      <c r="E1254" s="24">
        <f t="shared" ca="1" si="38"/>
        <v>0.90212422906793133</v>
      </c>
      <c r="F1254" s="24">
        <f t="shared" ca="1" si="39"/>
        <v>51293.750713706817</v>
      </c>
    </row>
    <row r="1255" spans="5:6" x14ac:dyDescent="0.25">
      <c r="E1255" s="24">
        <f t="shared" ca="1" si="38"/>
        <v>0.87847015404029194</v>
      </c>
      <c r="F1255" s="24">
        <f t="shared" ca="1" si="39"/>
        <v>51167.373193194893</v>
      </c>
    </row>
    <row r="1256" spans="5:6" x14ac:dyDescent="0.25">
      <c r="E1256" s="24">
        <f t="shared" ca="1" si="38"/>
        <v>0.74075699856278432</v>
      </c>
      <c r="F1256" s="24">
        <f t="shared" ca="1" si="39"/>
        <v>50645.680945932414</v>
      </c>
    </row>
    <row r="1257" spans="5:6" x14ac:dyDescent="0.25">
      <c r="E1257" s="24">
        <f t="shared" ca="1" si="38"/>
        <v>0.77984784022687137</v>
      </c>
      <c r="F1257" s="24">
        <f t="shared" ca="1" si="39"/>
        <v>50771.679425285809</v>
      </c>
    </row>
    <row r="1258" spans="5:6" x14ac:dyDescent="0.25">
      <c r="E1258" s="24">
        <f t="shared" ca="1" si="38"/>
        <v>0.62696140079293972</v>
      </c>
      <c r="F1258" s="24">
        <f t="shared" ca="1" si="39"/>
        <v>50323.816189747115</v>
      </c>
    </row>
    <row r="1259" spans="5:6" x14ac:dyDescent="0.25">
      <c r="E1259" s="24">
        <f t="shared" ca="1" si="38"/>
        <v>0.76177048470822384</v>
      </c>
      <c r="F1259" s="24">
        <f t="shared" ca="1" si="39"/>
        <v>50712.00927824797</v>
      </c>
    </row>
    <row r="1260" spans="5:6" x14ac:dyDescent="0.25">
      <c r="E1260" s="24">
        <f t="shared" ca="1" si="38"/>
        <v>0.31000692331867186</v>
      </c>
      <c r="F1260" s="24">
        <f t="shared" ca="1" si="39"/>
        <v>49504.169276836539</v>
      </c>
    </row>
    <row r="1261" spans="5:6" x14ac:dyDescent="0.25">
      <c r="E1261" s="24">
        <f t="shared" ca="1" si="38"/>
        <v>0.13925275062757758</v>
      </c>
      <c r="F1261" s="24">
        <f t="shared" ca="1" si="39"/>
        <v>48916.317283128439</v>
      </c>
    </row>
    <row r="1262" spans="5:6" x14ac:dyDescent="0.25">
      <c r="E1262" s="24">
        <f t="shared" ca="1" si="38"/>
        <v>0.56896809024466533</v>
      </c>
      <c r="F1262" s="24">
        <f t="shared" ca="1" si="39"/>
        <v>50173.747609559701</v>
      </c>
    </row>
    <row r="1263" spans="5:6" x14ac:dyDescent="0.25">
      <c r="E1263" s="24">
        <f t="shared" ca="1" si="38"/>
        <v>0.67372517011868627</v>
      </c>
      <c r="F1263" s="24">
        <f t="shared" ca="1" si="39"/>
        <v>50450.222991479546</v>
      </c>
    </row>
    <row r="1264" spans="5:6" x14ac:dyDescent="0.25">
      <c r="E1264" s="24">
        <f t="shared" ca="1" si="38"/>
        <v>0.85157087050590374</v>
      </c>
      <c r="F1264" s="24">
        <f t="shared" ca="1" si="39"/>
        <v>51043.194416367747</v>
      </c>
    </row>
    <row r="1265" spans="5:6" x14ac:dyDescent="0.25">
      <c r="E1265" s="24">
        <f t="shared" ca="1" si="38"/>
        <v>0.9165846426921912</v>
      </c>
      <c r="F1265" s="24">
        <f t="shared" ca="1" si="39"/>
        <v>51382.459314347972</v>
      </c>
    </row>
    <row r="1266" spans="5:6" x14ac:dyDescent="0.25">
      <c r="E1266" s="24">
        <f t="shared" ca="1" si="38"/>
        <v>0.67575586931104958</v>
      </c>
      <c r="F1266" s="24">
        <f t="shared" ca="1" si="39"/>
        <v>50455.863328406609</v>
      </c>
    </row>
    <row r="1267" spans="5:6" x14ac:dyDescent="0.25">
      <c r="E1267" s="24">
        <f t="shared" ca="1" si="38"/>
        <v>0.86738810688386592</v>
      </c>
      <c r="F1267" s="24">
        <f t="shared" ca="1" si="39"/>
        <v>51114.129146635401</v>
      </c>
    </row>
    <row r="1268" spans="5:6" x14ac:dyDescent="0.25">
      <c r="E1268" s="24">
        <f t="shared" ca="1" si="38"/>
        <v>2.6675153463422308E-2</v>
      </c>
      <c r="F1268" s="24">
        <f t="shared" ca="1" si="39"/>
        <v>48067.92546529512</v>
      </c>
    </row>
    <row r="1269" spans="5:6" x14ac:dyDescent="0.25">
      <c r="E1269" s="24">
        <f t="shared" ca="1" si="38"/>
        <v>0.54552294922170064</v>
      </c>
      <c r="F1269" s="24">
        <f t="shared" ca="1" si="39"/>
        <v>50114.35788028135</v>
      </c>
    </row>
    <row r="1270" spans="5:6" x14ac:dyDescent="0.25">
      <c r="E1270" s="24">
        <f t="shared" ca="1" si="38"/>
        <v>1.3984171360119646E-3</v>
      </c>
      <c r="F1270" s="24">
        <f t="shared" ca="1" si="39"/>
        <v>47010.772092083498</v>
      </c>
    </row>
    <row r="1271" spans="5:6" x14ac:dyDescent="0.25">
      <c r="E1271" s="24">
        <f t="shared" ca="1" si="38"/>
        <v>1.8871805794634322E-2</v>
      </c>
      <c r="F1271" s="24">
        <f t="shared" ca="1" si="39"/>
        <v>47922.371743836251</v>
      </c>
    </row>
    <row r="1272" spans="5:6" x14ac:dyDescent="0.25">
      <c r="E1272" s="24">
        <f t="shared" ca="1" si="38"/>
        <v>0.6551199844272011</v>
      </c>
      <c r="F1272" s="24">
        <f t="shared" ca="1" si="39"/>
        <v>50399.180743309764</v>
      </c>
    </row>
    <row r="1273" spans="5:6" x14ac:dyDescent="0.25">
      <c r="E1273" s="24">
        <f t="shared" ca="1" si="38"/>
        <v>0.55313483639250327</v>
      </c>
      <c r="F1273" s="24">
        <f t="shared" ca="1" si="39"/>
        <v>50133.585529742857</v>
      </c>
    </row>
    <row r="1274" spans="5:6" x14ac:dyDescent="0.25">
      <c r="E1274" s="24">
        <f t="shared" ca="1" si="38"/>
        <v>0.29192483154277948</v>
      </c>
      <c r="F1274" s="24">
        <f t="shared" ca="1" si="39"/>
        <v>49452.229741989038</v>
      </c>
    </row>
    <row r="1275" spans="5:6" x14ac:dyDescent="0.25">
      <c r="E1275" s="24">
        <f t="shared" ca="1" si="38"/>
        <v>0.57891455792857116</v>
      </c>
      <c r="F1275" s="24">
        <f t="shared" ca="1" si="39"/>
        <v>50199.117433723623</v>
      </c>
    </row>
    <row r="1276" spans="5:6" x14ac:dyDescent="0.25">
      <c r="E1276" s="24">
        <f t="shared" ca="1" si="38"/>
        <v>0.18873016961373634</v>
      </c>
      <c r="F1276" s="24">
        <f t="shared" ca="1" si="39"/>
        <v>49117.414636039735</v>
      </c>
    </row>
    <row r="1277" spans="5:6" x14ac:dyDescent="0.25">
      <c r="E1277" s="24">
        <f t="shared" ca="1" si="38"/>
        <v>8.2657054648880401E-2</v>
      </c>
      <c r="F1277" s="24">
        <f t="shared" ca="1" si="39"/>
        <v>48612.581244961308</v>
      </c>
    </row>
    <row r="1278" spans="5:6" x14ac:dyDescent="0.25">
      <c r="E1278" s="24">
        <f t="shared" ca="1" si="38"/>
        <v>0.93749182693706368</v>
      </c>
      <c r="F1278" s="24">
        <f t="shared" ca="1" si="39"/>
        <v>51534.054091399688</v>
      </c>
    </row>
    <row r="1279" spans="5:6" x14ac:dyDescent="0.25">
      <c r="E1279" s="24">
        <f t="shared" ca="1" si="38"/>
        <v>0.21620403214696726</v>
      </c>
      <c r="F1279" s="24">
        <f t="shared" ca="1" si="39"/>
        <v>49214.922386516344</v>
      </c>
    </row>
    <row r="1280" spans="5:6" x14ac:dyDescent="0.25">
      <c r="E1280" s="24">
        <f t="shared" ca="1" si="38"/>
        <v>0.7989872849856664</v>
      </c>
      <c r="F1280" s="24">
        <f t="shared" ca="1" si="39"/>
        <v>50838.009389629864</v>
      </c>
    </row>
    <row r="1281" spans="5:6" x14ac:dyDescent="0.25">
      <c r="E1281" s="24">
        <f t="shared" ca="1" si="38"/>
        <v>0.35995489923544077</v>
      </c>
      <c r="F1281" s="24">
        <f t="shared" ca="1" si="39"/>
        <v>49641.420651795299</v>
      </c>
    </row>
    <row r="1282" spans="5:6" x14ac:dyDescent="0.25">
      <c r="E1282" s="24">
        <f t="shared" ca="1" si="38"/>
        <v>0.42116296160314459</v>
      </c>
      <c r="F1282" s="24">
        <f t="shared" ca="1" si="39"/>
        <v>49801.080765481252</v>
      </c>
    </row>
    <row r="1283" spans="5:6" x14ac:dyDescent="0.25">
      <c r="E1283" s="24">
        <f t="shared" ca="1" si="38"/>
        <v>0.14552638087464997</v>
      </c>
      <c r="F1283" s="24">
        <f t="shared" ca="1" si="39"/>
        <v>48944.185039239688</v>
      </c>
    </row>
    <row r="1284" spans="5:6" x14ac:dyDescent="0.25">
      <c r="E1284" s="24">
        <f t="shared" ref="E1284:E1347" ca="1" si="40">RAND()</f>
        <v>0.31555715444739207</v>
      </c>
      <c r="F1284" s="24">
        <f t="shared" ref="F1284:F1347" ca="1" si="41">_xlfn.NORM.INV(E1284,$C$3,$C$4)</f>
        <v>49519.840959060668</v>
      </c>
    </row>
    <row r="1285" spans="5:6" x14ac:dyDescent="0.25">
      <c r="E1285" s="24">
        <f t="shared" ca="1" si="40"/>
        <v>0.56036311213817569</v>
      </c>
      <c r="F1285" s="24">
        <f t="shared" ca="1" si="41"/>
        <v>50151.889898445508</v>
      </c>
    </row>
    <row r="1286" spans="5:6" x14ac:dyDescent="0.25">
      <c r="E1286" s="24">
        <f t="shared" ca="1" si="40"/>
        <v>0.58667820158501549</v>
      </c>
      <c r="F1286" s="24">
        <f t="shared" ca="1" si="41"/>
        <v>50219.008281284441</v>
      </c>
    </row>
    <row r="1287" spans="5:6" x14ac:dyDescent="0.25">
      <c r="E1287" s="24">
        <f t="shared" ca="1" si="40"/>
        <v>0.94131136725611764</v>
      </c>
      <c r="F1287" s="24">
        <f t="shared" ca="1" si="41"/>
        <v>51565.877639845203</v>
      </c>
    </row>
    <row r="1288" spans="5:6" x14ac:dyDescent="0.25">
      <c r="E1288" s="24">
        <f t="shared" ca="1" si="40"/>
        <v>0.59852596754732479</v>
      </c>
      <c r="F1288" s="24">
        <f t="shared" ca="1" si="41"/>
        <v>50249.533585472142</v>
      </c>
    </row>
    <row r="1289" spans="5:6" x14ac:dyDescent="0.25">
      <c r="E1289" s="24">
        <f t="shared" ca="1" si="40"/>
        <v>8.2342837728128671E-2</v>
      </c>
      <c r="F1289" s="24">
        <f t="shared" ca="1" si="41"/>
        <v>48610.516172819982</v>
      </c>
    </row>
    <row r="1290" spans="5:6" x14ac:dyDescent="0.25">
      <c r="E1290" s="24">
        <f t="shared" ca="1" si="40"/>
        <v>0.23069608970341249</v>
      </c>
      <c r="F1290" s="24">
        <f t="shared" ca="1" si="41"/>
        <v>49263.443636123324</v>
      </c>
    </row>
    <row r="1291" spans="5:6" x14ac:dyDescent="0.25">
      <c r="E1291" s="24">
        <f t="shared" ca="1" si="40"/>
        <v>0.54495403299377709</v>
      </c>
      <c r="F1291" s="24">
        <f t="shared" ca="1" si="41"/>
        <v>50112.922580712242</v>
      </c>
    </row>
    <row r="1292" spans="5:6" x14ac:dyDescent="0.25">
      <c r="E1292" s="24">
        <f t="shared" ca="1" si="40"/>
        <v>3.0034410970350756E-2</v>
      </c>
      <c r="F1292" s="24">
        <f t="shared" ca="1" si="41"/>
        <v>48119.711883181808</v>
      </c>
    </row>
    <row r="1293" spans="5:6" x14ac:dyDescent="0.25">
      <c r="E1293" s="24">
        <f t="shared" ca="1" si="40"/>
        <v>8.065317450273346E-2</v>
      </c>
      <c r="F1293" s="24">
        <f t="shared" ca="1" si="41"/>
        <v>48599.308511381743</v>
      </c>
    </row>
    <row r="1294" spans="5:6" x14ac:dyDescent="0.25">
      <c r="E1294" s="24">
        <f t="shared" ca="1" si="40"/>
        <v>0.43940548235648125</v>
      </c>
      <c r="F1294" s="24">
        <f t="shared" ca="1" si="41"/>
        <v>49847.523298042295</v>
      </c>
    </row>
    <row r="1295" spans="5:6" x14ac:dyDescent="0.25">
      <c r="E1295" s="24">
        <f t="shared" ca="1" si="40"/>
        <v>7.1162455074944231E-2</v>
      </c>
      <c r="F1295" s="24">
        <f t="shared" ca="1" si="41"/>
        <v>48532.811962317668</v>
      </c>
    </row>
    <row r="1296" spans="5:6" x14ac:dyDescent="0.25">
      <c r="E1296" s="24">
        <f t="shared" ca="1" si="40"/>
        <v>0.59177076391886807</v>
      </c>
      <c r="F1296" s="24">
        <f t="shared" ca="1" si="41"/>
        <v>50232.102411180182</v>
      </c>
    </row>
    <row r="1297" spans="5:6" x14ac:dyDescent="0.25">
      <c r="E1297" s="24">
        <f t="shared" ca="1" si="40"/>
        <v>0.83928080555509799</v>
      </c>
      <c r="F1297" s="24">
        <f t="shared" ca="1" si="41"/>
        <v>50991.506358862491</v>
      </c>
    </row>
    <row r="1298" spans="5:6" x14ac:dyDescent="0.25">
      <c r="E1298" s="24">
        <f t="shared" ca="1" si="40"/>
        <v>0.98935087884359163</v>
      </c>
      <c r="F1298" s="24">
        <f t="shared" ca="1" si="41"/>
        <v>52302.655349181274</v>
      </c>
    </row>
    <row r="1299" spans="5:6" x14ac:dyDescent="0.25">
      <c r="E1299" s="24">
        <f t="shared" ca="1" si="40"/>
        <v>0.4602710232094076</v>
      </c>
      <c r="F1299" s="24">
        <f t="shared" ca="1" si="41"/>
        <v>49900.249045527111</v>
      </c>
    </row>
    <row r="1300" spans="5:6" x14ac:dyDescent="0.25">
      <c r="E1300" s="24">
        <f t="shared" ca="1" si="40"/>
        <v>0.26469948326060844</v>
      </c>
      <c r="F1300" s="24">
        <f t="shared" ca="1" si="41"/>
        <v>49371.076234600128</v>
      </c>
    </row>
    <row r="1301" spans="5:6" x14ac:dyDescent="0.25">
      <c r="E1301" s="24">
        <f t="shared" ca="1" si="40"/>
        <v>9.2503614498331999E-2</v>
      </c>
      <c r="F1301" s="24">
        <f t="shared" ca="1" si="41"/>
        <v>48674.505610312663</v>
      </c>
    </row>
    <row r="1302" spans="5:6" x14ac:dyDescent="0.25">
      <c r="E1302" s="24">
        <f t="shared" ca="1" si="40"/>
        <v>0.35238488370314236</v>
      </c>
      <c r="F1302" s="24">
        <f t="shared" ca="1" si="41"/>
        <v>49621.110292226978</v>
      </c>
    </row>
    <row r="1303" spans="5:6" x14ac:dyDescent="0.25">
      <c r="E1303" s="24">
        <f t="shared" ca="1" si="40"/>
        <v>0.55298010882796944</v>
      </c>
      <c r="F1303" s="24">
        <f t="shared" ca="1" si="41"/>
        <v>50133.194219427329</v>
      </c>
    </row>
    <row r="1304" spans="5:6" x14ac:dyDescent="0.25">
      <c r="E1304" s="24">
        <f t="shared" ca="1" si="40"/>
        <v>0.55495262279133628</v>
      </c>
      <c r="F1304" s="24">
        <f t="shared" ca="1" si="41"/>
        <v>50138.184310660014</v>
      </c>
    </row>
    <row r="1305" spans="5:6" x14ac:dyDescent="0.25">
      <c r="E1305" s="24">
        <f t="shared" ca="1" si="40"/>
        <v>0.95754380142814355</v>
      </c>
      <c r="F1305" s="24">
        <f t="shared" ca="1" si="41"/>
        <v>51722.868006479468</v>
      </c>
    </row>
    <row r="1306" spans="5:6" x14ac:dyDescent="0.25">
      <c r="E1306" s="24">
        <f t="shared" ca="1" si="40"/>
        <v>0.60832097967911103</v>
      </c>
      <c r="F1306" s="24">
        <f t="shared" ca="1" si="41"/>
        <v>50274.945589967348</v>
      </c>
    </row>
    <row r="1307" spans="5:6" x14ac:dyDescent="0.25">
      <c r="E1307" s="24">
        <f t="shared" ca="1" si="40"/>
        <v>0.60389168348686761</v>
      </c>
      <c r="F1307" s="24">
        <f t="shared" ca="1" si="41"/>
        <v>50263.433292244576</v>
      </c>
    </row>
    <row r="1308" spans="5:6" x14ac:dyDescent="0.25">
      <c r="E1308" s="24">
        <f t="shared" ca="1" si="40"/>
        <v>0.94320935589556365</v>
      </c>
      <c r="F1308" s="24">
        <f t="shared" ca="1" si="41"/>
        <v>51582.299178468966</v>
      </c>
    </row>
    <row r="1309" spans="5:6" x14ac:dyDescent="0.25">
      <c r="E1309" s="24">
        <f t="shared" ca="1" si="40"/>
        <v>0.80444430342666273</v>
      </c>
      <c r="F1309" s="24">
        <f t="shared" ca="1" si="41"/>
        <v>50857.603587998863</v>
      </c>
    </row>
    <row r="1310" spans="5:6" x14ac:dyDescent="0.25">
      <c r="E1310" s="24">
        <f t="shared" ca="1" si="40"/>
        <v>0.75696723651702191</v>
      </c>
      <c r="F1310" s="24">
        <f t="shared" ca="1" si="41"/>
        <v>50696.580237743357</v>
      </c>
    </row>
    <row r="1311" spans="5:6" x14ac:dyDescent="0.25">
      <c r="E1311" s="24">
        <f t="shared" ca="1" si="40"/>
        <v>0.25292630381079773</v>
      </c>
      <c r="F1311" s="24">
        <f t="shared" ca="1" si="41"/>
        <v>49334.690581387207</v>
      </c>
    </row>
    <row r="1312" spans="5:6" x14ac:dyDescent="0.25">
      <c r="E1312" s="24">
        <f t="shared" ca="1" si="40"/>
        <v>0.81284199365970033</v>
      </c>
      <c r="F1312" s="24">
        <f t="shared" ca="1" si="41"/>
        <v>50888.41787694535</v>
      </c>
    </row>
    <row r="1313" spans="5:6" x14ac:dyDescent="0.25">
      <c r="E1313" s="24">
        <f t="shared" ca="1" si="40"/>
        <v>0.71328739308520728</v>
      </c>
      <c r="F1313" s="24">
        <f t="shared" ca="1" si="41"/>
        <v>50563.014201102778</v>
      </c>
    </row>
    <row r="1314" spans="5:6" x14ac:dyDescent="0.25">
      <c r="E1314" s="24">
        <f t="shared" ca="1" si="40"/>
        <v>0.70771674874613266</v>
      </c>
      <c r="F1314" s="24">
        <f t="shared" ca="1" si="41"/>
        <v>50546.72670795663</v>
      </c>
    </row>
    <row r="1315" spans="5:6" x14ac:dyDescent="0.25">
      <c r="E1315" s="24">
        <f t="shared" ca="1" si="40"/>
        <v>0.99522275496625279</v>
      </c>
      <c r="F1315" s="24">
        <f t="shared" ca="1" si="41"/>
        <v>52591.549120661519</v>
      </c>
    </row>
    <row r="1316" spans="5:6" x14ac:dyDescent="0.25">
      <c r="E1316" s="24">
        <f t="shared" ca="1" si="40"/>
        <v>0.6062888933942735</v>
      </c>
      <c r="F1316" s="24">
        <f t="shared" ca="1" si="41"/>
        <v>50269.659510009864</v>
      </c>
    </row>
    <row r="1317" spans="5:6" x14ac:dyDescent="0.25">
      <c r="E1317" s="24">
        <f t="shared" ca="1" si="40"/>
        <v>0.81497176902956669</v>
      </c>
      <c r="F1317" s="24">
        <f t="shared" ca="1" si="41"/>
        <v>50896.367607109278</v>
      </c>
    </row>
    <row r="1318" spans="5:6" x14ac:dyDescent="0.25">
      <c r="E1318" s="24">
        <f t="shared" ca="1" si="40"/>
        <v>0.77117560870099799</v>
      </c>
      <c r="F1318" s="24">
        <f t="shared" ca="1" si="41"/>
        <v>50742.72402266565</v>
      </c>
    </row>
    <row r="1319" spans="5:6" x14ac:dyDescent="0.25">
      <c r="E1319" s="24">
        <f t="shared" ca="1" si="40"/>
        <v>0.96735991058313686</v>
      </c>
      <c r="F1319" s="24">
        <f t="shared" ca="1" si="41"/>
        <v>51843.334555511952</v>
      </c>
    </row>
    <row r="1320" spans="5:6" x14ac:dyDescent="0.25">
      <c r="E1320" s="24">
        <f t="shared" ca="1" si="40"/>
        <v>0.67081918370932647</v>
      </c>
      <c r="F1320" s="24">
        <f t="shared" ca="1" si="41"/>
        <v>50442.176302942622</v>
      </c>
    </row>
    <row r="1321" spans="5:6" x14ac:dyDescent="0.25">
      <c r="E1321" s="24">
        <f t="shared" ca="1" si="40"/>
        <v>0.34653122828334793</v>
      </c>
      <c r="F1321" s="24">
        <f t="shared" ca="1" si="41"/>
        <v>49605.297498682434</v>
      </c>
    </row>
    <row r="1322" spans="5:6" x14ac:dyDescent="0.25">
      <c r="E1322" s="24">
        <f t="shared" ca="1" si="40"/>
        <v>0.18191746476443149</v>
      </c>
      <c r="F1322" s="24">
        <f t="shared" ca="1" si="41"/>
        <v>49091.918056389906</v>
      </c>
    </row>
    <row r="1323" spans="5:6" x14ac:dyDescent="0.25">
      <c r="E1323" s="24">
        <f t="shared" ca="1" si="40"/>
        <v>0.25140543617693478</v>
      </c>
      <c r="F1323" s="24">
        <f t="shared" ca="1" si="41"/>
        <v>49329.926398608812</v>
      </c>
    </row>
    <row r="1324" spans="5:6" x14ac:dyDescent="0.25">
      <c r="E1324" s="24">
        <f t="shared" ca="1" si="40"/>
        <v>0.38476754581127293</v>
      </c>
      <c r="F1324" s="24">
        <f t="shared" ca="1" si="41"/>
        <v>49707.016929053323</v>
      </c>
    </row>
    <row r="1325" spans="5:6" x14ac:dyDescent="0.25">
      <c r="E1325" s="24">
        <f t="shared" ca="1" si="40"/>
        <v>0.13641076532087204</v>
      </c>
      <c r="F1325" s="24">
        <f t="shared" ca="1" si="41"/>
        <v>48903.41198878405</v>
      </c>
    </row>
    <row r="1326" spans="5:6" x14ac:dyDescent="0.25">
      <c r="E1326" s="24">
        <f t="shared" ca="1" si="40"/>
        <v>3.9794342536585425E-2</v>
      </c>
      <c r="F1326" s="24">
        <f t="shared" ca="1" si="41"/>
        <v>48246.92238340366</v>
      </c>
    </row>
    <row r="1327" spans="5:6" x14ac:dyDescent="0.25">
      <c r="E1327" s="24">
        <f t="shared" ca="1" si="40"/>
        <v>0.75962370109310395</v>
      </c>
      <c r="F1327" s="24">
        <f t="shared" ca="1" si="41"/>
        <v>50705.092621809374</v>
      </c>
    </row>
    <row r="1328" spans="5:6" x14ac:dyDescent="0.25">
      <c r="E1328" s="24">
        <f t="shared" ca="1" si="40"/>
        <v>0.79811917606121341</v>
      </c>
      <c r="F1328" s="24">
        <f t="shared" ca="1" si="41"/>
        <v>50834.921962861074</v>
      </c>
    </row>
    <row r="1329" spans="5:6" x14ac:dyDescent="0.25">
      <c r="E1329" s="24">
        <f t="shared" ca="1" si="40"/>
        <v>7.401675197396107E-2</v>
      </c>
      <c r="F1329" s="24">
        <f t="shared" ca="1" si="41"/>
        <v>48553.487483514822</v>
      </c>
    </row>
    <row r="1330" spans="5:6" x14ac:dyDescent="0.25">
      <c r="E1330" s="24">
        <f t="shared" ca="1" si="40"/>
        <v>0.50060318770875223</v>
      </c>
      <c r="F1330" s="24">
        <f t="shared" ca="1" si="41"/>
        <v>50001.51196794174</v>
      </c>
    </row>
    <row r="1331" spans="5:6" x14ac:dyDescent="0.25">
      <c r="E1331" s="24">
        <f t="shared" ca="1" si="40"/>
        <v>0.19840918623473169</v>
      </c>
      <c r="F1331" s="24">
        <f t="shared" ca="1" si="41"/>
        <v>49152.682854484869</v>
      </c>
    </row>
    <row r="1332" spans="5:6" x14ac:dyDescent="0.25">
      <c r="E1332" s="24">
        <f t="shared" ca="1" si="40"/>
        <v>0.14609923287802995</v>
      </c>
      <c r="F1332" s="24">
        <f t="shared" ca="1" si="41"/>
        <v>48946.688970947427</v>
      </c>
    </row>
    <row r="1333" spans="5:6" x14ac:dyDescent="0.25">
      <c r="E1333" s="24">
        <f t="shared" ca="1" si="40"/>
        <v>0.98473230499767195</v>
      </c>
      <c r="F1333" s="24">
        <f t="shared" ca="1" si="41"/>
        <v>52163.075280600569</v>
      </c>
    </row>
    <row r="1334" spans="5:6" x14ac:dyDescent="0.25">
      <c r="E1334" s="24">
        <f t="shared" ca="1" si="40"/>
        <v>0.94555060988105388</v>
      </c>
      <c r="F1334" s="24">
        <f t="shared" ca="1" si="41"/>
        <v>51603.162509241563</v>
      </c>
    </row>
    <row r="1335" spans="5:6" x14ac:dyDescent="0.25">
      <c r="E1335" s="24">
        <f t="shared" ca="1" si="40"/>
        <v>0.61892870898447971</v>
      </c>
      <c r="F1335" s="24">
        <f t="shared" ca="1" si="41"/>
        <v>50302.668399973176</v>
      </c>
    </row>
    <row r="1336" spans="5:6" x14ac:dyDescent="0.25">
      <c r="E1336" s="24">
        <f t="shared" ca="1" si="40"/>
        <v>5.7403089160581344E-2</v>
      </c>
      <c r="F1336" s="24">
        <f t="shared" ca="1" si="41"/>
        <v>48423.046297308472</v>
      </c>
    </row>
    <row r="1337" spans="5:6" x14ac:dyDescent="0.25">
      <c r="E1337" s="24">
        <f t="shared" ca="1" si="40"/>
        <v>0.60696074473794115</v>
      </c>
      <c r="F1337" s="24">
        <f t="shared" ca="1" si="41"/>
        <v>50271.406360607092</v>
      </c>
    </row>
    <row r="1338" spans="5:6" x14ac:dyDescent="0.25">
      <c r="E1338" s="24">
        <f t="shared" ca="1" si="40"/>
        <v>0.64156752254139149</v>
      </c>
      <c r="F1338" s="24">
        <f t="shared" ca="1" si="41"/>
        <v>50362.651873549912</v>
      </c>
    </row>
    <row r="1339" spans="5:6" x14ac:dyDescent="0.25">
      <c r="E1339" s="24">
        <f t="shared" ca="1" si="40"/>
        <v>0.81883362965819839</v>
      </c>
      <c r="F1339" s="24">
        <f t="shared" ca="1" si="41"/>
        <v>50910.92908316433</v>
      </c>
    </row>
    <row r="1340" spans="5:6" x14ac:dyDescent="0.25">
      <c r="E1340" s="24">
        <f t="shared" ca="1" si="40"/>
        <v>0.58597264596657617</v>
      </c>
      <c r="F1340" s="24">
        <f t="shared" ca="1" si="41"/>
        <v>50217.197146892177</v>
      </c>
    </row>
    <row r="1341" spans="5:6" x14ac:dyDescent="0.25">
      <c r="E1341" s="24">
        <f t="shared" ca="1" si="40"/>
        <v>0.71784550548474058</v>
      </c>
      <c r="F1341" s="24">
        <f t="shared" ca="1" si="41"/>
        <v>50576.453059769694</v>
      </c>
    </row>
    <row r="1342" spans="5:6" x14ac:dyDescent="0.25">
      <c r="E1342" s="24">
        <f t="shared" ca="1" si="40"/>
        <v>0.55445743786502177</v>
      </c>
      <c r="F1342" s="24">
        <f t="shared" ca="1" si="41"/>
        <v>50136.931266808722</v>
      </c>
    </row>
    <row r="1343" spans="5:6" x14ac:dyDescent="0.25">
      <c r="E1343" s="24">
        <f t="shared" ca="1" si="40"/>
        <v>0.93557969461874491</v>
      </c>
      <c r="F1343" s="24">
        <f t="shared" ca="1" si="41"/>
        <v>51518.689738473637</v>
      </c>
    </row>
    <row r="1344" spans="5:6" x14ac:dyDescent="0.25">
      <c r="E1344" s="24">
        <f t="shared" ca="1" si="40"/>
        <v>0.95204725675491653</v>
      </c>
      <c r="F1344" s="24">
        <f t="shared" ca="1" si="41"/>
        <v>51665.036437511117</v>
      </c>
    </row>
    <row r="1345" spans="5:6" x14ac:dyDescent="0.25">
      <c r="E1345" s="24">
        <f t="shared" ca="1" si="40"/>
        <v>0.12748922485040881</v>
      </c>
      <c r="F1345" s="24">
        <f t="shared" ca="1" si="41"/>
        <v>48861.659789754347</v>
      </c>
    </row>
    <row r="1346" spans="5:6" x14ac:dyDescent="0.25">
      <c r="E1346" s="24">
        <f t="shared" ca="1" si="40"/>
        <v>0.94465639423581371</v>
      </c>
      <c r="F1346" s="24">
        <f t="shared" ca="1" si="41"/>
        <v>51595.111914896203</v>
      </c>
    </row>
    <row r="1347" spans="5:6" x14ac:dyDescent="0.25">
      <c r="E1347" s="24">
        <f t="shared" ca="1" si="40"/>
        <v>0.66740486330193394</v>
      </c>
      <c r="F1347" s="24">
        <f t="shared" ca="1" si="41"/>
        <v>50432.758433946037</v>
      </c>
    </row>
    <row r="1348" spans="5:6" x14ac:dyDescent="0.25">
      <c r="E1348" s="24">
        <f t="shared" ref="E1348:E1411" ca="1" si="42">RAND()</f>
        <v>6.6394834112272982E-2</v>
      </c>
      <c r="F1348" s="24">
        <f t="shared" ref="F1348:F1411" ca="1" si="43">_xlfn.NORM.INV(E1348,$C$3,$C$4)</f>
        <v>48496.80849774956</v>
      </c>
    </row>
    <row r="1349" spans="5:6" x14ac:dyDescent="0.25">
      <c r="E1349" s="24">
        <f t="shared" ca="1" si="42"/>
        <v>0.26753804925636193</v>
      </c>
      <c r="F1349" s="24">
        <f t="shared" ca="1" si="43"/>
        <v>49379.724008465739</v>
      </c>
    </row>
    <row r="1350" spans="5:6" x14ac:dyDescent="0.25">
      <c r="E1350" s="24">
        <f t="shared" ca="1" si="42"/>
        <v>0.3298928079122927</v>
      </c>
      <c r="F1350" s="24">
        <f t="shared" ca="1" si="43"/>
        <v>49559.790825909695</v>
      </c>
    </row>
    <row r="1351" spans="5:6" x14ac:dyDescent="0.25">
      <c r="E1351" s="24">
        <f t="shared" ca="1" si="42"/>
        <v>0.55170747940625597</v>
      </c>
      <c r="F1351" s="24">
        <f t="shared" ca="1" si="43"/>
        <v>50129.976472252056</v>
      </c>
    </row>
    <row r="1352" spans="5:6" x14ac:dyDescent="0.25">
      <c r="E1352" s="24">
        <f t="shared" ca="1" si="42"/>
        <v>0.99728794648790553</v>
      </c>
      <c r="F1352" s="24">
        <f t="shared" ca="1" si="43"/>
        <v>52780.704588041852</v>
      </c>
    </row>
    <row r="1353" spans="5:6" x14ac:dyDescent="0.25">
      <c r="E1353" s="24">
        <f t="shared" ca="1" si="42"/>
        <v>0.69418697521939532</v>
      </c>
      <c r="F1353" s="24">
        <f t="shared" ca="1" si="43"/>
        <v>50507.75374845427</v>
      </c>
    </row>
    <row r="1354" spans="5:6" x14ac:dyDescent="0.25">
      <c r="E1354" s="24">
        <f t="shared" ca="1" si="42"/>
        <v>0.17221175863953997</v>
      </c>
      <c r="F1354" s="24">
        <f t="shared" ca="1" si="43"/>
        <v>49054.538891817145</v>
      </c>
    </row>
    <row r="1355" spans="5:6" x14ac:dyDescent="0.25">
      <c r="E1355" s="24">
        <f t="shared" ca="1" si="42"/>
        <v>9.6509429754927156E-2</v>
      </c>
      <c r="F1355" s="24">
        <f t="shared" ca="1" si="43"/>
        <v>48698.299707332728</v>
      </c>
    </row>
    <row r="1356" spans="5:6" x14ac:dyDescent="0.25">
      <c r="E1356" s="24">
        <f t="shared" ca="1" si="42"/>
        <v>0.36180060396979086</v>
      </c>
      <c r="F1356" s="24">
        <f t="shared" ca="1" si="43"/>
        <v>49646.350013065567</v>
      </c>
    </row>
    <row r="1357" spans="5:6" x14ac:dyDescent="0.25">
      <c r="E1357" s="24">
        <f t="shared" ca="1" si="42"/>
        <v>0.57562407199085619</v>
      </c>
      <c r="F1357" s="24">
        <f t="shared" ca="1" si="43"/>
        <v>50190.711209441841</v>
      </c>
    </row>
    <row r="1358" spans="5:6" x14ac:dyDescent="0.25">
      <c r="E1358" s="24">
        <f t="shared" ca="1" si="42"/>
        <v>0.96093525571371297</v>
      </c>
      <c r="F1358" s="24">
        <f t="shared" ca="1" si="43"/>
        <v>51761.643859984069</v>
      </c>
    </row>
    <row r="1359" spans="5:6" x14ac:dyDescent="0.25">
      <c r="E1359" s="24">
        <f t="shared" ca="1" si="42"/>
        <v>0.32165043258055426</v>
      </c>
      <c r="F1359" s="24">
        <f t="shared" ca="1" si="43"/>
        <v>49536.911405758481</v>
      </c>
    </row>
    <row r="1360" spans="5:6" x14ac:dyDescent="0.25">
      <c r="E1360" s="24">
        <f t="shared" ca="1" si="42"/>
        <v>1.1107984705465812E-2</v>
      </c>
      <c r="F1360" s="24">
        <f t="shared" ca="1" si="43"/>
        <v>47713.34502013585</v>
      </c>
    </row>
    <row r="1361" spans="5:6" x14ac:dyDescent="0.25">
      <c r="E1361" s="24">
        <f t="shared" ca="1" si="42"/>
        <v>0.53679033396034725</v>
      </c>
      <c r="F1361" s="24">
        <f t="shared" ca="1" si="43"/>
        <v>50092.350795138911</v>
      </c>
    </row>
    <row r="1362" spans="5:6" x14ac:dyDescent="0.25">
      <c r="E1362" s="24">
        <f t="shared" ca="1" si="42"/>
        <v>0.66274342410709708</v>
      </c>
      <c r="F1362" s="24">
        <f t="shared" ca="1" si="43"/>
        <v>50419.96208499957</v>
      </c>
    </row>
    <row r="1363" spans="5:6" x14ac:dyDescent="0.25">
      <c r="E1363" s="24">
        <f t="shared" ca="1" si="42"/>
        <v>0.59647862651895123</v>
      </c>
      <c r="F1363" s="24">
        <f t="shared" ca="1" si="43"/>
        <v>50244.242843922133</v>
      </c>
    </row>
    <row r="1364" spans="5:6" x14ac:dyDescent="0.25">
      <c r="E1364" s="24">
        <f t="shared" ca="1" si="42"/>
        <v>0.34951393149892351</v>
      </c>
      <c r="F1364" s="24">
        <f t="shared" ca="1" si="43"/>
        <v>49613.366917827894</v>
      </c>
    </row>
    <row r="1365" spans="5:6" x14ac:dyDescent="0.25">
      <c r="E1365" s="24">
        <f t="shared" ca="1" si="42"/>
        <v>3.8844118831959151E-2</v>
      </c>
      <c r="F1365" s="24">
        <f t="shared" ca="1" si="43"/>
        <v>48235.740133888692</v>
      </c>
    </row>
    <row r="1366" spans="5:6" x14ac:dyDescent="0.25">
      <c r="E1366" s="24">
        <f t="shared" ca="1" si="42"/>
        <v>0.42537198540218091</v>
      </c>
      <c r="F1366" s="24">
        <f t="shared" ca="1" si="43"/>
        <v>49811.830742315338</v>
      </c>
    </row>
    <row r="1367" spans="5:6" x14ac:dyDescent="0.25">
      <c r="E1367" s="24">
        <f t="shared" ca="1" si="42"/>
        <v>0.20631133748571184</v>
      </c>
      <c r="F1367" s="24">
        <f t="shared" ca="1" si="43"/>
        <v>49180.712977459727</v>
      </c>
    </row>
    <row r="1368" spans="5:6" x14ac:dyDescent="0.25">
      <c r="E1368" s="24">
        <f t="shared" ca="1" si="42"/>
        <v>0.6283382658580019</v>
      </c>
      <c r="F1368" s="24">
        <f t="shared" ca="1" si="43"/>
        <v>50327.455403242027</v>
      </c>
    </row>
    <row r="1369" spans="5:6" x14ac:dyDescent="0.25">
      <c r="E1369" s="24">
        <f t="shared" ca="1" si="42"/>
        <v>0.79815459365609176</v>
      </c>
      <c r="F1369" s="24">
        <f t="shared" ca="1" si="43"/>
        <v>50835.047769626741</v>
      </c>
    </row>
    <row r="1370" spans="5:6" x14ac:dyDescent="0.25">
      <c r="E1370" s="24">
        <f t="shared" ca="1" si="42"/>
        <v>0.78115049947063586</v>
      </c>
      <c r="F1370" s="24">
        <f t="shared" ca="1" si="43"/>
        <v>50776.084658990374</v>
      </c>
    </row>
    <row r="1371" spans="5:6" x14ac:dyDescent="0.25">
      <c r="E1371" s="24">
        <f t="shared" ca="1" si="42"/>
        <v>0.33516287926238142</v>
      </c>
      <c r="F1371" s="24">
        <f t="shared" ca="1" si="43"/>
        <v>49574.299034618722</v>
      </c>
    </row>
    <row r="1372" spans="5:6" x14ac:dyDescent="0.25">
      <c r="E1372" s="24">
        <f t="shared" ca="1" si="42"/>
        <v>0.4432989106303481</v>
      </c>
      <c r="F1372" s="24">
        <f t="shared" ca="1" si="43"/>
        <v>49857.389521286699</v>
      </c>
    </row>
    <row r="1373" spans="5:6" x14ac:dyDescent="0.25">
      <c r="E1373" s="24">
        <f t="shared" ca="1" si="42"/>
        <v>0.5523596279366545</v>
      </c>
      <c r="F1373" s="24">
        <f t="shared" ca="1" si="43"/>
        <v>50131.625210239101</v>
      </c>
    </row>
    <row r="1374" spans="5:6" x14ac:dyDescent="0.25">
      <c r="E1374" s="24">
        <f t="shared" ca="1" si="42"/>
        <v>0.64278435045043691</v>
      </c>
      <c r="F1374" s="24">
        <f t="shared" ca="1" si="43"/>
        <v>50365.911253063226</v>
      </c>
    </row>
    <row r="1375" spans="5:6" x14ac:dyDescent="0.25">
      <c r="E1375" s="24">
        <f t="shared" ca="1" si="42"/>
        <v>0.91741155595650747</v>
      </c>
      <c r="F1375" s="24">
        <f t="shared" ca="1" si="43"/>
        <v>51387.86916740251</v>
      </c>
    </row>
    <row r="1376" spans="5:6" x14ac:dyDescent="0.25">
      <c r="E1376" s="24">
        <f t="shared" ca="1" si="42"/>
        <v>0.38941093218329248</v>
      </c>
      <c r="F1376" s="24">
        <f t="shared" ca="1" si="43"/>
        <v>49719.145322862627</v>
      </c>
    </row>
    <row r="1377" spans="5:6" x14ac:dyDescent="0.25">
      <c r="E1377" s="24">
        <f t="shared" ca="1" si="42"/>
        <v>0.7637094583838816</v>
      </c>
      <c r="F1377" s="24">
        <f t="shared" ca="1" si="43"/>
        <v>50718.28580107278</v>
      </c>
    </row>
    <row r="1378" spans="5:6" x14ac:dyDescent="0.25">
      <c r="E1378" s="24">
        <f t="shared" ca="1" si="42"/>
        <v>0.12743716701097874</v>
      </c>
      <c r="F1378" s="24">
        <f t="shared" ca="1" si="43"/>
        <v>48861.410318138071</v>
      </c>
    </row>
    <row r="1379" spans="5:6" x14ac:dyDescent="0.25">
      <c r="E1379" s="24">
        <f t="shared" ca="1" si="42"/>
        <v>7.4446618432992273E-2</v>
      </c>
      <c r="F1379" s="24">
        <f t="shared" ca="1" si="43"/>
        <v>48556.548185079584</v>
      </c>
    </row>
    <row r="1380" spans="5:6" x14ac:dyDescent="0.25">
      <c r="E1380" s="24">
        <f t="shared" ca="1" si="42"/>
        <v>0.78096723381046473</v>
      </c>
      <c r="F1380" s="24">
        <f t="shared" ca="1" si="43"/>
        <v>50775.463996004808</v>
      </c>
    </row>
    <row r="1381" spans="5:6" x14ac:dyDescent="0.25">
      <c r="E1381" s="24">
        <f t="shared" ca="1" si="42"/>
        <v>0.40609592938188388</v>
      </c>
      <c r="F1381" s="24">
        <f t="shared" ca="1" si="43"/>
        <v>49762.400655232901</v>
      </c>
    </row>
    <row r="1382" spans="5:6" x14ac:dyDescent="0.25">
      <c r="E1382" s="24">
        <f t="shared" ca="1" si="42"/>
        <v>0.74446771005592294</v>
      </c>
      <c r="F1382" s="24">
        <f t="shared" ca="1" si="43"/>
        <v>50657.180939512677</v>
      </c>
    </row>
    <row r="1383" spans="5:6" x14ac:dyDescent="0.25">
      <c r="E1383" s="24">
        <f t="shared" ca="1" si="42"/>
        <v>0.82220484465708965</v>
      </c>
      <c r="F1383" s="24">
        <f t="shared" ca="1" si="43"/>
        <v>50923.80027751538</v>
      </c>
    </row>
    <row r="1384" spans="5:6" x14ac:dyDescent="0.25">
      <c r="E1384" s="24">
        <f t="shared" ca="1" si="42"/>
        <v>0.51554226731669572</v>
      </c>
      <c r="F1384" s="24">
        <f t="shared" ca="1" si="43"/>
        <v>50038.968547061108</v>
      </c>
    </row>
    <row r="1385" spans="5:6" x14ac:dyDescent="0.25">
      <c r="E1385" s="24">
        <f t="shared" ca="1" si="42"/>
        <v>0.17711821255285221</v>
      </c>
      <c r="F1385" s="24">
        <f t="shared" ca="1" si="43"/>
        <v>49073.596690995626</v>
      </c>
    </row>
    <row r="1386" spans="5:6" x14ac:dyDescent="0.25">
      <c r="E1386" s="24">
        <f t="shared" ca="1" si="42"/>
        <v>0.65599642366499034</v>
      </c>
      <c r="F1386" s="24">
        <f t="shared" ca="1" si="43"/>
        <v>50401.560978360976</v>
      </c>
    </row>
    <row r="1387" spans="5:6" x14ac:dyDescent="0.25">
      <c r="E1387" s="24">
        <f t="shared" ca="1" si="42"/>
        <v>0.93938507633917434</v>
      </c>
      <c r="F1387" s="24">
        <f t="shared" ca="1" si="43"/>
        <v>51549.632085363766</v>
      </c>
    </row>
    <row r="1388" spans="5:6" x14ac:dyDescent="0.25">
      <c r="E1388" s="24">
        <f t="shared" ca="1" si="42"/>
        <v>0.92552351598196947</v>
      </c>
      <c r="F1388" s="24">
        <f t="shared" ca="1" si="43"/>
        <v>51443.23967017293</v>
      </c>
    </row>
    <row r="1389" spans="5:6" x14ac:dyDescent="0.25">
      <c r="E1389" s="24">
        <f t="shared" ca="1" si="42"/>
        <v>0.51016032929614297</v>
      </c>
      <c r="F1389" s="24">
        <f t="shared" ca="1" si="43"/>
        <v>50025.470922544744</v>
      </c>
    </row>
    <row r="1390" spans="5:6" x14ac:dyDescent="0.25">
      <c r="E1390" s="24">
        <f t="shared" ca="1" si="42"/>
        <v>0.11240376322620471</v>
      </c>
      <c r="F1390" s="24">
        <f t="shared" ca="1" si="43"/>
        <v>48786.156591166116</v>
      </c>
    </row>
    <row r="1391" spans="5:6" x14ac:dyDescent="0.25">
      <c r="E1391" s="24">
        <f t="shared" ca="1" si="42"/>
        <v>0.40606986343588392</v>
      </c>
      <c r="F1391" s="24">
        <f t="shared" ca="1" si="43"/>
        <v>49762.333446516051</v>
      </c>
    </row>
    <row r="1392" spans="5:6" x14ac:dyDescent="0.25">
      <c r="E1392" s="24">
        <f t="shared" ca="1" si="42"/>
        <v>0.28031184619781102</v>
      </c>
      <c r="F1392" s="24">
        <f t="shared" ca="1" si="43"/>
        <v>49418.08463789372</v>
      </c>
    </row>
    <row r="1393" spans="5:6" x14ac:dyDescent="0.25">
      <c r="E1393" s="24">
        <f t="shared" ca="1" si="42"/>
        <v>0.74670294340151655</v>
      </c>
      <c r="F1393" s="24">
        <f t="shared" ca="1" si="43"/>
        <v>50664.150309525787</v>
      </c>
    </row>
    <row r="1394" spans="5:6" x14ac:dyDescent="0.25">
      <c r="E1394" s="24">
        <f t="shared" ca="1" si="42"/>
        <v>0.23330378143399588</v>
      </c>
      <c r="F1394" s="24">
        <f t="shared" ca="1" si="43"/>
        <v>49271.990160126137</v>
      </c>
    </row>
    <row r="1395" spans="5:6" x14ac:dyDescent="0.25">
      <c r="E1395" s="24">
        <f t="shared" ca="1" si="42"/>
        <v>0.87170573907938931</v>
      </c>
      <c r="F1395" s="24">
        <f t="shared" ca="1" si="43"/>
        <v>51134.491298127599</v>
      </c>
    </row>
    <row r="1396" spans="5:6" x14ac:dyDescent="0.25">
      <c r="E1396" s="24">
        <f t="shared" ca="1" si="42"/>
        <v>0.12378819093619475</v>
      </c>
      <c r="F1396" s="24">
        <f t="shared" ca="1" si="43"/>
        <v>48843.743808881765</v>
      </c>
    </row>
    <row r="1397" spans="5:6" x14ac:dyDescent="0.25">
      <c r="E1397" s="24">
        <f t="shared" ca="1" si="42"/>
        <v>0.34047008794530964</v>
      </c>
      <c r="F1397" s="24">
        <f t="shared" ca="1" si="43"/>
        <v>49588.819486520144</v>
      </c>
    </row>
    <row r="1398" spans="5:6" x14ac:dyDescent="0.25">
      <c r="E1398" s="24">
        <f t="shared" ca="1" si="42"/>
        <v>1.7877362768001004E-2</v>
      </c>
      <c r="F1398" s="24">
        <f t="shared" ca="1" si="43"/>
        <v>47900.29415985808</v>
      </c>
    </row>
    <row r="1399" spans="5:6" x14ac:dyDescent="0.25">
      <c r="E1399" s="24">
        <f t="shared" ca="1" si="42"/>
        <v>0.58756451018106848</v>
      </c>
      <c r="F1399" s="24">
        <f t="shared" ca="1" si="43"/>
        <v>50221.284420907257</v>
      </c>
    </row>
    <row r="1400" spans="5:6" x14ac:dyDescent="0.25">
      <c r="E1400" s="24">
        <f t="shared" ca="1" si="42"/>
        <v>0.21097527114811732</v>
      </c>
      <c r="F1400" s="24">
        <f t="shared" ca="1" si="43"/>
        <v>49196.958143557007</v>
      </c>
    </row>
    <row r="1401" spans="5:6" x14ac:dyDescent="0.25">
      <c r="E1401" s="24">
        <f t="shared" ca="1" si="42"/>
        <v>0.23758492583857094</v>
      </c>
      <c r="F1401" s="24">
        <f t="shared" ca="1" si="43"/>
        <v>49285.907287089824</v>
      </c>
    </row>
    <row r="1402" spans="5:6" x14ac:dyDescent="0.25">
      <c r="E1402" s="24">
        <f t="shared" ca="1" si="42"/>
        <v>0.8809439903621411</v>
      </c>
      <c r="F1402" s="24">
        <f t="shared" ca="1" si="43"/>
        <v>51179.71893775979</v>
      </c>
    </row>
    <row r="1403" spans="5:6" x14ac:dyDescent="0.25">
      <c r="E1403" s="24">
        <f t="shared" ca="1" si="42"/>
        <v>0.58917141870944612</v>
      </c>
      <c r="F1403" s="24">
        <f t="shared" ca="1" si="43"/>
        <v>50225.414075691377</v>
      </c>
    </row>
    <row r="1404" spans="5:6" x14ac:dyDescent="0.25">
      <c r="E1404" s="24">
        <f t="shared" ca="1" si="42"/>
        <v>0.46179495269167536</v>
      </c>
      <c r="F1404" s="24">
        <f t="shared" ca="1" si="43"/>
        <v>49904.087296777223</v>
      </c>
    </row>
    <row r="1405" spans="5:6" x14ac:dyDescent="0.25">
      <c r="E1405" s="24">
        <f t="shared" ca="1" si="42"/>
        <v>0.50084082550507147</v>
      </c>
      <c r="F1405" s="24">
        <f t="shared" ca="1" si="43"/>
        <v>50002.107638545443</v>
      </c>
    </row>
    <row r="1406" spans="5:6" x14ac:dyDescent="0.25">
      <c r="E1406" s="24">
        <f t="shared" ca="1" si="42"/>
        <v>0.86019806090000683</v>
      </c>
      <c r="F1406" s="24">
        <f t="shared" ca="1" si="43"/>
        <v>51081.209623485622</v>
      </c>
    </row>
    <row r="1407" spans="5:6" x14ac:dyDescent="0.25">
      <c r="E1407" s="24">
        <f t="shared" ca="1" si="42"/>
        <v>0.8302326475872297</v>
      </c>
      <c r="F1407" s="24">
        <f t="shared" ca="1" si="43"/>
        <v>50955.085017884798</v>
      </c>
    </row>
    <row r="1408" spans="5:6" x14ac:dyDescent="0.25">
      <c r="E1408" s="24">
        <f t="shared" ca="1" si="42"/>
        <v>0.90637647188033821</v>
      </c>
      <c r="F1408" s="24">
        <f t="shared" ca="1" si="43"/>
        <v>51318.766891082632</v>
      </c>
    </row>
    <row r="1409" spans="5:6" x14ac:dyDescent="0.25">
      <c r="E1409" s="24">
        <f t="shared" ca="1" si="42"/>
        <v>0.47749853662084907</v>
      </c>
      <c r="F1409" s="24">
        <f t="shared" ca="1" si="43"/>
        <v>49943.567256844806</v>
      </c>
    </row>
    <row r="1410" spans="5:6" x14ac:dyDescent="0.25">
      <c r="E1410" s="24">
        <f t="shared" ca="1" si="42"/>
        <v>0.65774170465253867</v>
      </c>
      <c r="F1410" s="24">
        <f t="shared" ca="1" si="43"/>
        <v>50406.307615250145</v>
      </c>
    </row>
    <row r="1411" spans="5:6" x14ac:dyDescent="0.25">
      <c r="E1411" s="24">
        <f t="shared" ca="1" si="42"/>
        <v>0.31300418290829002</v>
      </c>
      <c r="F1411" s="24">
        <f t="shared" ca="1" si="43"/>
        <v>49512.647241671744</v>
      </c>
    </row>
    <row r="1412" spans="5:6" x14ac:dyDescent="0.25">
      <c r="E1412" s="24">
        <f t="shared" ref="E1412:E1475" ca="1" si="44">RAND()</f>
        <v>0.82058247685190877</v>
      </c>
      <c r="F1412" s="24">
        <f t="shared" ref="F1412:F1475" ca="1" si="45">_xlfn.NORM.INV(E1412,$C$3,$C$4)</f>
        <v>50917.587152906111</v>
      </c>
    </row>
    <row r="1413" spans="5:6" x14ac:dyDescent="0.25">
      <c r="E1413" s="24">
        <f t="shared" ca="1" si="44"/>
        <v>0.98424740737294103</v>
      </c>
      <c r="F1413" s="24">
        <f t="shared" ca="1" si="45"/>
        <v>52150.632914357979</v>
      </c>
    </row>
    <row r="1414" spans="5:6" x14ac:dyDescent="0.25">
      <c r="E1414" s="24">
        <f t="shared" ca="1" si="44"/>
        <v>0.75375810760701301</v>
      </c>
      <c r="F1414" s="24">
        <f t="shared" ca="1" si="45"/>
        <v>50686.363706895238</v>
      </c>
    </row>
    <row r="1415" spans="5:6" x14ac:dyDescent="0.25">
      <c r="E1415" s="24">
        <f t="shared" ca="1" si="44"/>
        <v>0.59479595652321882</v>
      </c>
      <c r="F1415" s="24">
        <f t="shared" ca="1" si="45"/>
        <v>50239.899605165774</v>
      </c>
    </row>
    <row r="1416" spans="5:6" x14ac:dyDescent="0.25">
      <c r="E1416" s="24">
        <f t="shared" ca="1" si="44"/>
        <v>0.54575518451890603</v>
      </c>
      <c r="F1416" s="24">
        <f t="shared" ca="1" si="45"/>
        <v>50114.943846433664</v>
      </c>
    </row>
    <row r="1417" spans="5:6" x14ac:dyDescent="0.25">
      <c r="E1417" s="24">
        <f t="shared" ca="1" si="44"/>
        <v>0.36800302813890373</v>
      </c>
      <c r="F1417" s="24">
        <f t="shared" ca="1" si="45"/>
        <v>49662.852957323063</v>
      </c>
    </row>
    <row r="1418" spans="5:6" x14ac:dyDescent="0.25">
      <c r="E1418" s="24">
        <f t="shared" ca="1" si="44"/>
        <v>0.44790748457262697</v>
      </c>
      <c r="F1418" s="24">
        <f t="shared" ca="1" si="45"/>
        <v>49869.050136815189</v>
      </c>
    </row>
    <row r="1419" spans="5:6" x14ac:dyDescent="0.25">
      <c r="E1419" s="24">
        <f t="shared" ca="1" si="44"/>
        <v>0.31922745840051225</v>
      </c>
      <c r="F1419" s="24">
        <f t="shared" ca="1" si="45"/>
        <v>49530.139822048877</v>
      </c>
    </row>
    <row r="1420" spans="5:6" x14ac:dyDescent="0.25">
      <c r="E1420" s="24">
        <f t="shared" ca="1" si="44"/>
        <v>0.63013140499610476</v>
      </c>
      <c r="F1420" s="24">
        <f t="shared" ca="1" si="45"/>
        <v>50332.201395603261</v>
      </c>
    </row>
    <row r="1421" spans="5:6" x14ac:dyDescent="0.25">
      <c r="E1421" s="24">
        <f t="shared" ca="1" si="44"/>
        <v>0.13208291539761208</v>
      </c>
      <c r="F1421" s="24">
        <f t="shared" ca="1" si="45"/>
        <v>48883.401026639644</v>
      </c>
    </row>
    <row r="1422" spans="5:6" x14ac:dyDescent="0.25">
      <c r="E1422" s="24">
        <f t="shared" ca="1" si="44"/>
        <v>0.87596016684185085</v>
      </c>
      <c r="F1422" s="24">
        <f t="shared" ca="1" si="45"/>
        <v>51155.026276331169</v>
      </c>
    </row>
    <row r="1423" spans="5:6" x14ac:dyDescent="0.25">
      <c r="E1423" s="24">
        <f t="shared" ca="1" si="44"/>
        <v>0.74958850622657813</v>
      </c>
      <c r="F1423" s="24">
        <f t="shared" ca="1" si="45"/>
        <v>50673.195399613425</v>
      </c>
    </row>
    <row r="1424" spans="5:6" x14ac:dyDescent="0.25">
      <c r="E1424" s="24">
        <f t="shared" ca="1" si="44"/>
        <v>0.56516058945641112</v>
      </c>
      <c r="F1424" s="24">
        <f t="shared" ca="1" si="45"/>
        <v>50164.066465005097</v>
      </c>
    </row>
    <row r="1425" spans="5:6" x14ac:dyDescent="0.25">
      <c r="E1425" s="24">
        <f t="shared" ca="1" si="44"/>
        <v>6.9347188517671521E-2</v>
      </c>
      <c r="F1425" s="24">
        <f t="shared" ca="1" si="45"/>
        <v>48519.329418772213</v>
      </c>
    </row>
    <row r="1426" spans="5:6" x14ac:dyDescent="0.25">
      <c r="E1426" s="24">
        <f t="shared" ca="1" si="44"/>
        <v>4.1047520418728056E-2</v>
      </c>
      <c r="F1426" s="24">
        <f t="shared" ca="1" si="45"/>
        <v>48261.342584982056</v>
      </c>
    </row>
    <row r="1427" spans="5:6" x14ac:dyDescent="0.25">
      <c r="E1427" s="24">
        <f t="shared" ca="1" si="44"/>
        <v>0.29159738879751884</v>
      </c>
      <c r="F1427" s="24">
        <f t="shared" ca="1" si="45"/>
        <v>49451.275860659392</v>
      </c>
    </row>
    <row r="1428" spans="5:6" x14ac:dyDescent="0.25">
      <c r="E1428" s="24">
        <f t="shared" ca="1" si="44"/>
        <v>0.27828195768247277</v>
      </c>
      <c r="F1428" s="24">
        <f t="shared" ca="1" si="45"/>
        <v>49412.047111619577</v>
      </c>
    </row>
    <row r="1429" spans="5:6" x14ac:dyDescent="0.25">
      <c r="E1429" s="24">
        <f t="shared" ca="1" si="44"/>
        <v>0.21849373181037257</v>
      </c>
      <c r="F1429" s="24">
        <f t="shared" ca="1" si="45"/>
        <v>49222.709610171791</v>
      </c>
    </row>
    <row r="1430" spans="5:6" x14ac:dyDescent="0.25">
      <c r="E1430" s="24">
        <f t="shared" ca="1" si="44"/>
        <v>0.58040959117326008</v>
      </c>
      <c r="F1430" s="24">
        <f t="shared" ca="1" si="45"/>
        <v>50202.941422182717</v>
      </c>
    </row>
    <row r="1431" spans="5:6" x14ac:dyDescent="0.25">
      <c r="E1431" s="24">
        <f t="shared" ca="1" si="44"/>
        <v>0.22342966693023736</v>
      </c>
      <c r="F1431" s="24">
        <f t="shared" ca="1" si="45"/>
        <v>49239.338596698872</v>
      </c>
    </row>
    <row r="1432" spans="5:6" x14ac:dyDescent="0.25">
      <c r="E1432" s="24">
        <f t="shared" ca="1" si="44"/>
        <v>0.53050406963952401</v>
      </c>
      <c r="F1432" s="24">
        <f t="shared" ca="1" si="45"/>
        <v>50076.537022408098</v>
      </c>
    </row>
    <row r="1433" spans="5:6" x14ac:dyDescent="0.25">
      <c r="E1433" s="24">
        <f t="shared" ca="1" si="44"/>
        <v>0.66893610218454114</v>
      </c>
      <c r="F1433" s="24">
        <f t="shared" ca="1" si="45"/>
        <v>50436.977320759222</v>
      </c>
    </row>
    <row r="1434" spans="5:6" x14ac:dyDescent="0.25">
      <c r="E1434" s="24">
        <f t="shared" ca="1" si="44"/>
        <v>4.848440455978531E-2</v>
      </c>
      <c r="F1434" s="24">
        <f t="shared" ca="1" si="45"/>
        <v>48340.270137996878</v>
      </c>
    </row>
    <row r="1435" spans="5:6" x14ac:dyDescent="0.25">
      <c r="E1435" s="24">
        <f t="shared" ca="1" si="44"/>
        <v>0.78986529622506563</v>
      </c>
      <c r="F1435" s="24">
        <f t="shared" ca="1" si="45"/>
        <v>50805.953940283209</v>
      </c>
    </row>
    <row r="1436" spans="5:6" x14ac:dyDescent="0.25">
      <c r="E1436" s="24">
        <f t="shared" ca="1" si="44"/>
        <v>0.4464341213661428</v>
      </c>
      <c r="F1436" s="24">
        <f t="shared" ca="1" si="45"/>
        <v>49865.324244370102</v>
      </c>
    </row>
    <row r="1437" spans="5:6" x14ac:dyDescent="0.25">
      <c r="E1437" s="24">
        <f t="shared" ca="1" si="44"/>
        <v>0.94460191499434654</v>
      </c>
      <c r="F1437" s="24">
        <f t="shared" ca="1" si="45"/>
        <v>51594.624770406881</v>
      </c>
    </row>
    <row r="1438" spans="5:6" x14ac:dyDescent="0.25">
      <c r="E1438" s="24">
        <f t="shared" ca="1" si="44"/>
        <v>5.9483086208630742E-2</v>
      </c>
      <c r="F1438" s="24">
        <f t="shared" ca="1" si="45"/>
        <v>48440.872357973851</v>
      </c>
    </row>
    <row r="1439" spans="5:6" x14ac:dyDescent="0.25">
      <c r="E1439" s="24">
        <f t="shared" ca="1" si="44"/>
        <v>0.42807802792688343</v>
      </c>
      <c r="F1439" s="24">
        <f t="shared" ca="1" si="45"/>
        <v>49818.730513965675</v>
      </c>
    </row>
    <row r="1440" spans="5:6" x14ac:dyDescent="0.25">
      <c r="E1440" s="24">
        <f t="shared" ca="1" si="44"/>
        <v>0.96481951710992908</v>
      </c>
      <c r="F1440" s="24">
        <f t="shared" ca="1" si="45"/>
        <v>51809.579858101053</v>
      </c>
    </row>
    <row r="1441" spans="5:6" x14ac:dyDescent="0.25">
      <c r="E1441" s="24">
        <f t="shared" ca="1" si="44"/>
        <v>0.5984934443710489</v>
      </c>
      <c r="F1441" s="24">
        <f t="shared" ca="1" si="45"/>
        <v>50249.449484805147</v>
      </c>
    </row>
    <row r="1442" spans="5:6" x14ac:dyDescent="0.25">
      <c r="E1442" s="24">
        <f t="shared" ca="1" si="44"/>
        <v>0.11497405449393661</v>
      </c>
      <c r="F1442" s="24">
        <f t="shared" ca="1" si="45"/>
        <v>48799.507462103538</v>
      </c>
    </row>
    <row r="1443" spans="5:6" x14ac:dyDescent="0.25">
      <c r="E1443" s="24">
        <f t="shared" ca="1" si="44"/>
        <v>0.99251552703358537</v>
      </c>
      <c r="F1443" s="24">
        <f t="shared" ca="1" si="45"/>
        <v>52433.129504603712</v>
      </c>
    </row>
    <row r="1444" spans="5:6" x14ac:dyDescent="0.25">
      <c r="E1444" s="24">
        <f t="shared" ca="1" si="44"/>
        <v>0.80891093182914886</v>
      </c>
      <c r="F1444" s="24">
        <f t="shared" ca="1" si="45"/>
        <v>50873.890045405686</v>
      </c>
    </row>
    <row r="1445" spans="5:6" x14ac:dyDescent="0.25">
      <c r="E1445" s="24">
        <f t="shared" ca="1" si="44"/>
        <v>0.47134405181037586</v>
      </c>
      <c r="F1445" s="24">
        <f t="shared" ca="1" si="45"/>
        <v>49928.108310330463</v>
      </c>
    </row>
    <row r="1446" spans="5:6" x14ac:dyDescent="0.25">
      <c r="E1446" s="24">
        <f t="shared" ca="1" si="44"/>
        <v>0.65451142830330256</v>
      </c>
      <c r="F1446" s="24">
        <f t="shared" ca="1" si="45"/>
        <v>50397.529355776242</v>
      </c>
    </row>
    <row r="1447" spans="5:6" x14ac:dyDescent="0.25">
      <c r="E1447" s="24">
        <f t="shared" ca="1" si="44"/>
        <v>0.73884107974924662</v>
      </c>
      <c r="F1447" s="24">
        <f t="shared" ca="1" si="45"/>
        <v>50639.776610897672</v>
      </c>
    </row>
    <row r="1448" spans="5:6" x14ac:dyDescent="0.25">
      <c r="E1448" s="24">
        <f t="shared" ca="1" si="44"/>
        <v>0.47286318543454076</v>
      </c>
      <c r="F1448" s="24">
        <f t="shared" ca="1" si="45"/>
        <v>49931.925552209257</v>
      </c>
    </row>
    <row r="1449" spans="5:6" x14ac:dyDescent="0.25">
      <c r="E1449" s="24">
        <f t="shared" ca="1" si="44"/>
        <v>0.19681598319932136</v>
      </c>
      <c r="F1449" s="24">
        <f t="shared" ca="1" si="45"/>
        <v>49146.950701807342</v>
      </c>
    </row>
    <row r="1450" spans="5:6" x14ac:dyDescent="0.25">
      <c r="E1450" s="24">
        <f t="shared" ca="1" si="44"/>
        <v>0.52403683647360322</v>
      </c>
      <c r="F1450" s="24">
        <f t="shared" ca="1" si="45"/>
        <v>50060.287914772525</v>
      </c>
    </row>
    <row r="1451" spans="5:6" x14ac:dyDescent="0.25">
      <c r="E1451" s="24">
        <f t="shared" ca="1" si="44"/>
        <v>0.34439548089400585</v>
      </c>
      <c r="F1451" s="24">
        <f t="shared" ca="1" si="45"/>
        <v>49599.503637062669</v>
      </c>
    </row>
    <row r="1452" spans="5:6" x14ac:dyDescent="0.25">
      <c r="E1452" s="24">
        <f t="shared" ca="1" si="44"/>
        <v>0.84720202171126702</v>
      </c>
      <c r="F1452" s="24">
        <f t="shared" ca="1" si="45"/>
        <v>51024.506808623599</v>
      </c>
    </row>
    <row r="1453" spans="5:6" x14ac:dyDescent="0.25">
      <c r="E1453" s="24">
        <f t="shared" ca="1" si="44"/>
        <v>5.5028401801494931E-2</v>
      </c>
      <c r="F1453" s="24">
        <f t="shared" ca="1" si="45"/>
        <v>48402.062123945783</v>
      </c>
    </row>
    <row r="1454" spans="5:6" x14ac:dyDescent="0.25">
      <c r="E1454" s="24">
        <f t="shared" ca="1" si="44"/>
        <v>0.85782062764096445</v>
      </c>
      <c r="F1454" s="24">
        <f t="shared" ca="1" si="45"/>
        <v>51070.579056280782</v>
      </c>
    </row>
    <row r="1455" spans="5:6" x14ac:dyDescent="0.25">
      <c r="E1455" s="24">
        <f t="shared" ca="1" si="44"/>
        <v>0.26666272752271081</v>
      </c>
      <c r="F1455" s="24">
        <f t="shared" ca="1" si="45"/>
        <v>49377.062288576817</v>
      </c>
    </row>
    <row r="1456" spans="5:6" x14ac:dyDescent="0.25">
      <c r="E1456" s="24">
        <f t="shared" ca="1" si="44"/>
        <v>0.30054882121514759</v>
      </c>
      <c r="F1456" s="24">
        <f t="shared" ca="1" si="45"/>
        <v>49477.177301725016</v>
      </c>
    </row>
    <row r="1457" spans="5:6" x14ac:dyDescent="0.25">
      <c r="E1457" s="24">
        <f t="shared" ca="1" si="44"/>
        <v>0.59121987612229077</v>
      </c>
      <c r="F1457" s="24">
        <f t="shared" ca="1" si="45"/>
        <v>50230.684072983546</v>
      </c>
    </row>
    <row r="1458" spans="5:6" x14ac:dyDescent="0.25">
      <c r="E1458" s="24">
        <f t="shared" ca="1" si="44"/>
        <v>0.62665108631852817</v>
      </c>
      <c r="F1458" s="24">
        <f t="shared" ca="1" si="45"/>
        <v>50322.996586300949</v>
      </c>
    </row>
    <row r="1459" spans="5:6" x14ac:dyDescent="0.25">
      <c r="E1459" s="24">
        <f t="shared" ca="1" si="44"/>
        <v>0.92648435421371789</v>
      </c>
      <c r="F1459" s="24">
        <f t="shared" ca="1" si="45"/>
        <v>51450.097645642003</v>
      </c>
    </row>
    <row r="1460" spans="5:6" x14ac:dyDescent="0.25">
      <c r="E1460" s="24">
        <f t="shared" ca="1" si="44"/>
        <v>0.202730260629708</v>
      </c>
      <c r="F1460" s="24">
        <f t="shared" ca="1" si="45"/>
        <v>49168.091371752016</v>
      </c>
    </row>
    <row r="1461" spans="5:6" x14ac:dyDescent="0.25">
      <c r="E1461" s="24">
        <f t="shared" ca="1" si="44"/>
        <v>0.78371078356272217</v>
      </c>
      <c r="F1461" s="24">
        <f t="shared" ca="1" si="45"/>
        <v>50784.787052073421</v>
      </c>
    </row>
    <row r="1462" spans="5:6" x14ac:dyDescent="0.25">
      <c r="E1462" s="24">
        <f t="shared" ca="1" si="44"/>
        <v>0.39860042846742116</v>
      </c>
      <c r="F1462" s="24">
        <f t="shared" ca="1" si="45"/>
        <v>49743.028607225329</v>
      </c>
    </row>
    <row r="1463" spans="5:6" x14ac:dyDescent="0.25">
      <c r="E1463" s="24">
        <f t="shared" ca="1" si="44"/>
        <v>0.87979821767672473</v>
      </c>
      <c r="F1463" s="24">
        <f t="shared" ca="1" si="45"/>
        <v>51173.978681757661</v>
      </c>
    </row>
    <row r="1464" spans="5:6" x14ac:dyDescent="0.25">
      <c r="E1464" s="24">
        <f t="shared" ca="1" si="44"/>
        <v>0.92550355359576264</v>
      </c>
      <c r="F1464" s="24">
        <f t="shared" ca="1" si="45"/>
        <v>51443.097907205156</v>
      </c>
    </row>
    <row r="1465" spans="5:6" x14ac:dyDescent="0.25">
      <c r="E1465" s="24">
        <f t="shared" ca="1" si="44"/>
        <v>0.5648330429615549</v>
      </c>
      <c r="F1465" s="24">
        <f t="shared" ca="1" si="45"/>
        <v>50163.234359448223</v>
      </c>
    </row>
    <row r="1466" spans="5:6" x14ac:dyDescent="0.25">
      <c r="E1466" s="24">
        <f t="shared" ca="1" si="44"/>
        <v>0.58326910456172032</v>
      </c>
      <c r="F1466" s="24">
        <f t="shared" ca="1" si="45"/>
        <v>50210.263795194027</v>
      </c>
    </row>
    <row r="1467" spans="5:6" x14ac:dyDescent="0.25">
      <c r="E1467" s="24">
        <f t="shared" ca="1" si="44"/>
        <v>0.18876429847592158</v>
      </c>
      <c r="F1467" s="24">
        <f t="shared" ca="1" si="45"/>
        <v>49117.540916422629</v>
      </c>
    </row>
    <row r="1468" spans="5:6" x14ac:dyDescent="0.25">
      <c r="E1468" s="24">
        <f t="shared" ca="1" si="44"/>
        <v>1.9860526785805632E-2</v>
      </c>
      <c r="F1468" s="24">
        <f t="shared" ca="1" si="45"/>
        <v>47943.361932143111</v>
      </c>
    </row>
    <row r="1469" spans="5:6" x14ac:dyDescent="0.25">
      <c r="E1469" s="24">
        <f t="shared" ca="1" si="44"/>
        <v>0.22940731622101085</v>
      </c>
      <c r="F1469" s="24">
        <f t="shared" ca="1" si="45"/>
        <v>49259.199863556241</v>
      </c>
    </row>
    <row r="1470" spans="5:6" x14ac:dyDescent="0.25">
      <c r="E1470" s="24">
        <f t="shared" ca="1" si="44"/>
        <v>0.90138761017701052</v>
      </c>
      <c r="F1470" s="24">
        <f t="shared" ca="1" si="45"/>
        <v>51289.498666466388</v>
      </c>
    </row>
    <row r="1471" spans="5:6" x14ac:dyDescent="0.25">
      <c r="E1471" s="24">
        <f t="shared" ca="1" si="44"/>
        <v>0.56145939518729404</v>
      </c>
      <c r="F1471" s="24">
        <f t="shared" ca="1" si="45"/>
        <v>50154.670345309751</v>
      </c>
    </row>
    <row r="1472" spans="5:6" x14ac:dyDescent="0.25">
      <c r="E1472" s="24">
        <f t="shared" ca="1" si="44"/>
        <v>0.24845662616317266</v>
      </c>
      <c r="F1472" s="24">
        <f t="shared" ca="1" si="45"/>
        <v>49320.645468883013</v>
      </c>
    </row>
    <row r="1473" spans="5:6" x14ac:dyDescent="0.25">
      <c r="E1473" s="24">
        <f t="shared" ca="1" si="44"/>
        <v>0.31386360199177687</v>
      </c>
      <c r="F1473" s="24">
        <f t="shared" ca="1" si="45"/>
        <v>49515.07169586957</v>
      </c>
    </row>
    <row r="1474" spans="5:6" x14ac:dyDescent="0.25">
      <c r="E1474" s="24">
        <f t="shared" ca="1" si="44"/>
        <v>0.52583803487209846</v>
      </c>
      <c r="F1474" s="24">
        <f t="shared" ca="1" si="45"/>
        <v>50064.811694385098</v>
      </c>
    </row>
    <row r="1475" spans="5:6" x14ac:dyDescent="0.25">
      <c r="E1475" s="24">
        <f t="shared" ca="1" si="44"/>
        <v>0.70189505476952396</v>
      </c>
      <c r="F1475" s="24">
        <f t="shared" ca="1" si="45"/>
        <v>50529.858717731775</v>
      </c>
    </row>
    <row r="1476" spans="5:6" x14ac:dyDescent="0.25">
      <c r="E1476" s="24">
        <f t="shared" ref="E1476:E1539" ca="1" si="46">RAND()</f>
        <v>0.77728020540297349</v>
      </c>
      <c r="F1476" s="24">
        <f t="shared" ref="F1476:F1539" ca="1" si="47">_xlfn.NORM.INV(E1476,$C$3,$C$4)</f>
        <v>50763.03991917229</v>
      </c>
    </row>
    <row r="1477" spans="5:6" x14ac:dyDescent="0.25">
      <c r="E1477" s="24">
        <f t="shared" ca="1" si="46"/>
        <v>0.41199305846878265</v>
      </c>
      <c r="F1477" s="24">
        <f t="shared" ca="1" si="47"/>
        <v>49777.578937507737</v>
      </c>
    </row>
    <row r="1478" spans="5:6" x14ac:dyDescent="0.25">
      <c r="E1478" s="24">
        <f t="shared" ca="1" si="46"/>
        <v>0.57766093211111658</v>
      </c>
      <c r="F1478" s="24">
        <f t="shared" ca="1" si="47"/>
        <v>50195.91316115424</v>
      </c>
    </row>
    <row r="1479" spans="5:6" x14ac:dyDescent="0.25">
      <c r="E1479" s="24">
        <f t="shared" ca="1" si="46"/>
        <v>4.1499542481271079E-2</v>
      </c>
      <c r="F1479" s="24">
        <f t="shared" ca="1" si="47"/>
        <v>48266.456343135818</v>
      </c>
    </row>
    <row r="1480" spans="5:6" x14ac:dyDescent="0.25">
      <c r="E1480" s="24">
        <f t="shared" ca="1" si="46"/>
        <v>0.42511156909480863</v>
      </c>
      <c r="F1480" s="24">
        <f t="shared" ca="1" si="47"/>
        <v>49811.166274468618</v>
      </c>
    </row>
    <row r="1481" spans="5:6" x14ac:dyDescent="0.25">
      <c r="E1481" s="24">
        <f t="shared" ca="1" si="46"/>
        <v>0.16038802099136107</v>
      </c>
      <c r="F1481" s="24">
        <f t="shared" ca="1" si="47"/>
        <v>49007.135602562244</v>
      </c>
    </row>
    <row r="1482" spans="5:6" x14ac:dyDescent="0.25">
      <c r="E1482" s="24">
        <f t="shared" ca="1" si="46"/>
        <v>0.8233206036285553</v>
      </c>
      <c r="F1482" s="24">
        <f t="shared" ca="1" si="47"/>
        <v>50928.094036531489</v>
      </c>
    </row>
    <row r="1483" spans="5:6" x14ac:dyDescent="0.25">
      <c r="E1483" s="24">
        <f t="shared" ca="1" si="46"/>
        <v>2.9306383550896098E-2</v>
      </c>
      <c r="F1483" s="24">
        <f t="shared" ca="1" si="47"/>
        <v>48108.913266067801</v>
      </c>
    </row>
    <row r="1484" spans="5:6" x14ac:dyDescent="0.25">
      <c r="E1484" s="24">
        <f t="shared" ca="1" si="46"/>
        <v>0.27788320551792267</v>
      </c>
      <c r="F1484" s="24">
        <f t="shared" ca="1" si="47"/>
        <v>49410.858581617686</v>
      </c>
    </row>
    <row r="1485" spans="5:6" x14ac:dyDescent="0.25">
      <c r="E1485" s="24">
        <f t="shared" ca="1" si="46"/>
        <v>0.64718054822065207</v>
      </c>
      <c r="F1485" s="24">
        <f t="shared" ca="1" si="47"/>
        <v>50377.71960320542</v>
      </c>
    </row>
    <row r="1486" spans="5:6" x14ac:dyDescent="0.25">
      <c r="E1486" s="24">
        <f t="shared" ca="1" si="46"/>
        <v>0.26633198864744156</v>
      </c>
      <c r="F1486" s="24">
        <f t="shared" ca="1" si="47"/>
        <v>49376.055413168149</v>
      </c>
    </row>
    <row r="1487" spans="5:6" x14ac:dyDescent="0.25">
      <c r="E1487" s="24">
        <f t="shared" ca="1" si="46"/>
        <v>0.8552539634674603</v>
      </c>
      <c r="F1487" s="24">
        <f t="shared" ca="1" si="47"/>
        <v>51059.236528444533</v>
      </c>
    </row>
    <row r="1488" spans="5:6" x14ac:dyDescent="0.25">
      <c r="E1488" s="24">
        <f t="shared" ca="1" si="46"/>
        <v>0.9073368509733607</v>
      </c>
      <c r="F1488" s="24">
        <f t="shared" ca="1" si="47"/>
        <v>51324.53237558173</v>
      </c>
    </row>
    <row r="1489" spans="5:6" x14ac:dyDescent="0.25">
      <c r="E1489" s="24">
        <f t="shared" ca="1" si="46"/>
        <v>0.3571044890402435</v>
      </c>
      <c r="F1489" s="24">
        <f t="shared" ca="1" si="47"/>
        <v>49633.790800488146</v>
      </c>
    </row>
    <row r="1490" spans="5:6" x14ac:dyDescent="0.25">
      <c r="E1490" s="24">
        <f t="shared" ca="1" si="46"/>
        <v>0.8666137288505229</v>
      </c>
      <c r="F1490" s="24">
        <f t="shared" ca="1" si="47"/>
        <v>51110.52574078997</v>
      </c>
    </row>
    <row r="1491" spans="5:6" x14ac:dyDescent="0.25">
      <c r="E1491" s="24">
        <f t="shared" ca="1" si="46"/>
        <v>3.7841523862036541E-2</v>
      </c>
      <c r="F1491" s="24">
        <f t="shared" ca="1" si="47"/>
        <v>48223.697356323602</v>
      </c>
    </row>
    <row r="1492" spans="5:6" x14ac:dyDescent="0.25">
      <c r="E1492" s="24">
        <f t="shared" ca="1" si="46"/>
        <v>0.26217158104860916</v>
      </c>
      <c r="F1492" s="24">
        <f t="shared" ca="1" si="47"/>
        <v>49363.335131882079</v>
      </c>
    </row>
    <row r="1493" spans="5:6" x14ac:dyDescent="0.25">
      <c r="E1493" s="24">
        <f t="shared" ca="1" si="46"/>
        <v>0.57162478832505292</v>
      </c>
      <c r="F1493" s="24">
        <f t="shared" ca="1" si="47"/>
        <v>50180.512268982289</v>
      </c>
    </row>
    <row r="1494" spans="5:6" x14ac:dyDescent="0.25">
      <c r="E1494" s="24">
        <f t="shared" ca="1" si="46"/>
        <v>0.10160793601561313</v>
      </c>
      <c r="F1494" s="24">
        <f t="shared" ca="1" si="47"/>
        <v>48727.557303577429</v>
      </c>
    </row>
    <row r="1495" spans="5:6" x14ac:dyDescent="0.25">
      <c r="E1495" s="24">
        <f t="shared" ca="1" si="46"/>
        <v>0.15705986506491643</v>
      </c>
      <c r="F1495" s="24">
        <f t="shared" ca="1" si="47"/>
        <v>48993.384806173926</v>
      </c>
    </row>
    <row r="1496" spans="5:6" x14ac:dyDescent="0.25">
      <c r="E1496" s="24">
        <f t="shared" ca="1" si="46"/>
        <v>0.1289970202822891</v>
      </c>
      <c r="F1496" s="24">
        <f t="shared" ca="1" si="47"/>
        <v>48868.854937991993</v>
      </c>
    </row>
    <row r="1497" spans="5:6" x14ac:dyDescent="0.25">
      <c r="E1497" s="24">
        <f t="shared" ca="1" si="46"/>
        <v>0.82335653157138311</v>
      </c>
      <c r="F1497" s="24">
        <f t="shared" ca="1" si="47"/>
        <v>50928.232581844524</v>
      </c>
    </row>
    <row r="1498" spans="5:6" x14ac:dyDescent="0.25">
      <c r="E1498" s="24">
        <f t="shared" ca="1" si="46"/>
        <v>9.2937610204268939E-3</v>
      </c>
      <c r="F1498" s="24">
        <f t="shared" ca="1" si="47"/>
        <v>47646.29832825646</v>
      </c>
    </row>
    <row r="1499" spans="5:6" x14ac:dyDescent="0.25">
      <c r="E1499" s="24">
        <f t="shared" ca="1" si="46"/>
        <v>9.4083124611855307E-2</v>
      </c>
      <c r="F1499" s="24">
        <f t="shared" ca="1" si="47"/>
        <v>48683.976779913763</v>
      </c>
    </row>
    <row r="1500" spans="5:6" x14ac:dyDescent="0.25">
      <c r="E1500" s="24">
        <f t="shared" ca="1" si="46"/>
        <v>0.17415122464275778</v>
      </c>
      <c r="F1500" s="24">
        <f t="shared" ca="1" si="47"/>
        <v>49062.112931186974</v>
      </c>
    </row>
    <row r="1501" spans="5:6" x14ac:dyDescent="0.25">
      <c r="E1501" s="24">
        <f t="shared" ca="1" si="46"/>
        <v>0.45016741488957046</v>
      </c>
      <c r="F1501" s="24">
        <f t="shared" ca="1" si="47"/>
        <v>49874.761615201867</v>
      </c>
    </row>
    <row r="1502" spans="5:6" x14ac:dyDescent="0.25">
      <c r="E1502" s="24">
        <f t="shared" ca="1" si="46"/>
        <v>5.3181702514784379E-2</v>
      </c>
      <c r="F1502" s="24">
        <f t="shared" ca="1" si="47"/>
        <v>48385.243353600366</v>
      </c>
    </row>
    <row r="1503" spans="5:6" x14ac:dyDescent="0.25">
      <c r="E1503" s="24">
        <f t="shared" ca="1" si="46"/>
        <v>5.7870264731889276E-2</v>
      </c>
      <c r="F1503" s="24">
        <f t="shared" ca="1" si="47"/>
        <v>48427.093757598959</v>
      </c>
    </row>
    <row r="1504" spans="5:6" x14ac:dyDescent="0.25">
      <c r="E1504" s="24">
        <f t="shared" ca="1" si="46"/>
        <v>0.14789968683416199</v>
      </c>
      <c r="F1504" s="24">
        <f t="shared" ca="1" si="47"/>
        <v>48954.516090974903</v>
      </c>
    </row>
    <row r="1505" spans="5:6" x14ac:dyDescent="0.25">
      <c r="E1505" s="24">
        <f t="shared" ca="1" si="46"/>
        <v>0.91547389092714992</v>
      </c>
      <c r="F1505" s="24">
        <f t="shared" ca="1" si="47"/>
        <v>51375.255594227296</v>
      </c>
    </row>
    <row r="1506" spans="5:6" x14ac:dyDescent="0.25">
      <c r="E1506" s="24">
        <f t="shared" ca="1" si="46"/>
        <v>0.35827064858263413</v>
      </c>
      <c r="F1506" s="24">
        <f t="shared" ca="1" si="47"/>
        <v>49636.914876519062</v>
      </c>
    </row>
    <row r="1507" spans="5:6" x14ac:dyDescent="0.25">
      <c r="E1507" s="24">
        <f t="shared" ca="1" si="46"/>
        <v>0.8883624289905</v>
      </c>
      <c r="F1507" s="24">
        <f t="shared" ca="1" si="47"/>
        <v>51217.865359186464</v>
      </c>
    </row>
    <row r="1508" spans="5:6" x14ac:dyDescent="0.25">
      <c r="E1508" s="24">
        <f t="shared" ca="1" si="46"/>
        <v>0.43891130870354822</v>
      </c>
      <c r="F1508" s="24">
        <f t="shared" ca="1" si="47"/>
        <v>49846.269984827079</v>
      </c>
    </row>
    <row r="1509" spans="5:6" x14ac:dyDescent="0.25">
      <c r="E1509" s="24">
        <f t="shared" ca="1" si="46"/>
        <v>0.30015206261809912</v>
      </c>
      <c r="F1509" s="24">
        <f t="shared" ca="1" si="47"/>
        <v>49476.036785014046</v>
      </c>
    </row>
    <row r="1510" spans="5:6" x14ac:dyDescent="0.25">
      <c r="E1510" s="24">
        <f t="shared" ca="1" si="46"/>
        <v>0.55437979465393949</v>
      </c>
      <c r="F1510" s="24">
        <f t="shared" ca="1" si="47"/>
        <v>50136.734813597664</v>
      </c>
    </row>
    <row r="1511" spans="5:6" x14ac:dyDescent="0.25">
      <c r="E1511" s="24">
        <f t="shared" ca="1" si="46"/>
        <v>3.5558862172117789E-2</v>
      </c>
      <c r="F1511" s="24">
        <f t="shared" ca="1" si="47"/>
        <v>48195.27499125235</v>
      </c>
    </row>
    <row r="1512" spans="5:6" x14ac:dyDescent="0.25">
      <c r="E1512" s="24">
        <f t="shared" ca="1" si="46"/>
        <v>1.436582030368061E-2</v>
      </c>
      <c r="F1512" s="24">
        <f t="shared" ca="1" si="47"/>
        <v>47812.850891153059</v>
      </c>
    </row>
    <row r="1513" spans="5:6" x14ac:dyDescent="0.25">
      <c r="E1513" s="24">
        <f t="shared" ca="1" si="46"/>
        <v>0.91238370218074516</v>
      </c>
      <c r="F1513" s="24">
        <f t="shared" ca="1" si="47"/>
        <v>51355.580763985839</v>
      </c>
    </row>
    <row r="1514" spans="5:6" x14ac:dyDescent="0.25">
      <c r="E1514" s="24">
        <f t="shared" ca="1" si="46"/>
        <v>0.68765041032818675</v>
      </c>
      <c r="F1514" s="24">
        <f t="shared" ca="1" si="47"/>
        <v>50489.201314015161</v>
      </c>
    </row>
    <row r="1515" spans="5:6" x14ac:dyDescent="0.25">
      <c r="E1515" s="24">
        <f t="shared" ca="1" si="46"/>
        <v>0.47983294447150238</v>
      </c>
      <c r="F1515" s="24">
        <f t="shared" ca="1" si="47"/>
        <v>49949.427139018982</v>
      </c>
    </row>
    <row r="1516" spans="5:6" x14ac:dyDescent="0.25">
      <c r="E1516" s="24">
        <f t="shared" ca="1" si="46"/>
        <v>0.4610605668618617</v>
      </c>
      <c r="F1516" s="24">
        <f t="shared" ca="1" si="47"/>
        <v>49902.23781277029</v>
      </c>
    </row>
    <row r="1517" spans="5:6" x14ac:dyDescent="0.25">
      <c r="E1517" s="24">
        <f t="shared" ca="1" si="46"/>
        <v>0.26981261898986109</v>
      </c>
      <c r="F1517" s="24">
        <f t="shared" ca="1" si="47"/>
        <v>49386.620197839482</v>
      </c>
    </row>
    <row r="1518" spans="5:6" x14ac:dyDescent="0.25">
      <c r="E1518" s="24">
        <f t="shared" ca="1" si="46"/>
        <v>0.5093496175057316</v>
      </c>
      <c r="F1518" s="24">
        <f t="shared" ca="1" si="47"/>
        <v>50023.438161368897</v>
      </c>
    </row>
    <row r="1519" spans="5:6" x14ac:dyDescent="0.25">
      <c r="E1519" s="24">
        <f t="shared" ca="1" si="46"/>
        <v>0.82411734487251953</v>
      </c>
      <c r="F1519" s="24">
        <f t="shared" ca="1" si="47"/>
        <v>50931.1706251957</v>
      </c>
    </row>
    <row r="1520" spans="5:6" x14ac:dyDescent="0.25">
      <c r="E1520" s="24">
        <f t="shared" ca="1" si="46"/>
        <v>0.57596396722969623</v>
      </c>
      <c r="F1520" s="24">
        <f t="shared" ca="1" si="47"/>
        <v>50191.578907876879</v>
      </c>
    </row>
    <row r="1521" spans="5:6" x14ac:dyDescent="0.25">
      <c r="E1521" s="24">
        <f t="shared" ca="1" si="46"/>
        <v>0.28260507668219426</v>
      </c>
      <c r="F1521" s="24">
        <f t="shared" ca="1" si="47"/>
        <v>49424.880015910712</v>
      </c>
    </row>
    <row r="1522" spans="5:6" x14ac:dyDescent="0.25">
      <c r="E1522" s="24">
        <f t="shared" ca="1" si="46"/>
        <v>0.49104879653422706</v>
      </c>
      <c r="F1522" s="24">
        <f t="shared" ca="1" si="47"/>
        <v>49977.560777348182</v>
      </c>
    </row>
    <row r="1523" spans="5:6" x14ac:dyDescent="0.25">
      <c r="E1523" s="24">
        <f t="shared" ca="1" si="46"/>
        <v>0.47145877934962332</v>
      </c>
      <c r="F1523" s="24">
        <f t="shared" ca="1" si="47"/>
        <v>49928.39663076571</v>
      </c>
    </row>
    <row r="1524" spans="5:6" x14ac:dyDescent="0.25">
      <c r="E1524" s="24">
        <f t="shared" ca="1" si="46"/>
        <v>0.88526638911138267</v>
      </c>
      <c r="F1524" s="24">
        <f t="shared" ca="1" si="47"/>
        <v>51201.732405228089</v>
      </c>
    </row>
    <row r="1525" spans="5:6" x14ac:dyDescent="0.25">
      <c r="E1525" s="24">
        <f t="shared" ca="1" si="46"/>
        <v>0.59622791204806147</v>
      </c>
      <c r="F1525" s="24">
        <f t="shared" ca="1" si="47"/>
        <v>50243.595419835154</v>
      </c>
    </row>
    <row r="1526" spans="5:6" x14ac:dyDescent="0.25">
      <c r="E1526" s="24">
        <f t="shared" ca="1" si="46"/>
        <v>5.0558920217647518E-2</v>
      </c>
      <c r="F1526" s="24">
        <f t="shared" ca="1" si="47"/>
        <v>48360.54166154327</v>
      </c>
    </row>
    <row r="1527" spans="5:6" x14ac:dyDescent="0.25">
      <c r="E1527" s="24">
        <f t="shared" ca="1" si="46"/>
        <v>0.53253246317786351</v>
      </c>
      <c r="F1527" s="24">
        <f t="shared" ca="1" si="47"/>
        <v>50081.637382392713</v>
      </c>
    </row>
    <row r="1528" spans="5:6" x14ac:dyDescent="0.25">
      <c r="E1528" s="24">
        <f t="shared" ca="1" si="46"/>
        <v>0.35432097412051844</v>
      </c>
      <c r="F1528" s="24">
        <f t="shared" ca="1" si="47"/>
        <v>49626.319383684844</v>
      </c>
    </row>
    <row r="1529" spans="5:6" x14ac:dyDescent="0.25">
      <c r="E1529" s="24">
        <f t="shared" ca="1" si="46"/>
        <v>0.7803471088094156</v>
      </c>
      <c r="F1529" s="24">
        <f t="shared" ca="1" si="47"/>
        <v>50773.366039642991</v>
      </c>
    </row>
    <row r="1530" spans="5:6" x14ac:dyDescent="0.25">
      <c r="E1530" s="24">
        <f t="shared" ca="1" si="46"/>
        <v>0.13287442606698829</v>
      </c>
      <c r="F1530" s="24">
        <f t="shared" ca="1" si="47"/>
        <v>48887.094114641193</v>
      </c>
    </row>
    <row r="1531" spans="5:6" x14ac:dyDescent="0.25">
      <c r="E1531" s="24">
        <f t="shared" ca="1" si="46"/>
        <v>0.8419218014626374</v>
      </c>
      <c r="F1531" s="24">
        <f t="shared" ca="1" si="47"/>
        <v>51002.387665390539</v>
      </c>
    </row>
    <row r="1532" spans="5:6" x14ac:dyDescent="0.25">
      <c r="E1532" s="24">
        <f t="shared" ca="1" si="46"/>
        <v>0.77206425022911918</v>
      </c>
      <c r="F1532" s="24">
        <f t="shared" ca="1" si="47"/>
        <v>50745.662198815</v>
      </c>
    </row>
    <row r="1533" spans="5:6" x14ac:dyDescent="0.25">
      <c r="E1533" s="24">
        <f t="shared" ca="1" si="46"/>
        <v>0.30325319142227147</v>
      </c>
      <c r="F1533" s="24">
        <f t="shared" ca="1" si="47"/>
        <v>49484.933259051722</v>
      </c>
    </row>
    <row r="1534" spans="5:6" x14ac:dyDescent="0.25">
      <c r="E1534" s="24">
        <f t="shared" ca="1" si="46"/>
        <v>0.32371033750021261</v>
      </c>
      <c r="F1534" s="24">
        <f t="shared" ca="1" si="47"/>
        <v>49542.651639694974</v>
      </c>
    </row>
    <row r="1535" spans="5:6" x14ac:dyDescent="0.25">
      <c r="E1535" s="24">
        <f t="shared" ca="1" si="46"/>
        <v>0.39247646202660225</v>
      </c>
      <c r="F1535" s="24">
        <f t="shared" ca="1" si="47"/>
        <v>49727.129708402259</v>
      </c>
    </row>
    <row r="1536" spans="5:6" x14ac:dyDescent="0.25">
      <c r="E1536" s="24">
        <f t="shared" ca="1" si="46"/>
        <v>0.5588755048351699</v>
      </c>
      <c r="F1536" s="24">
        <f t="shared" ca="1" si="47"/>
        <v>50148.118828526836</v>
      </c>
    </row>
    <row r="1537" spans="5:6" x14ac:dyDescent="0.25">
      <c r="E1537" s="24">
        <f t="shared" ca="1" si="46"/>
        <v>0.51881565295084453</v>
      </c>
      <c r="F1537" s="24">
        <f t="shared" ca="1" si="47"/>
        <v>50047.181346753336</v>
      </c>
    </row>
    <row r="1538" spans="5:6" x14ac:dyDescent="0.25">
      <c r="E1538" s="24">
        <f t="shared" ca="1" si="46"/>
        <v>0.9280288482602429</v>
      </c>
      <c r="F1538" s="24">
        <f t="shared" ca="1" si="47"/>
        <v>51461.266558561707</v>
      </c>
    </row>
    <row r="1539" spans="5:6" x14ac:dyDescent="0.25">
      <c r="E1539" s="24">
        <f t="shared" ca="1" si="46"/>
        <v>0.74031161790082622</v>
      </c>
      <c r="F1539" s="24">
        <f t="shared" ca="1" si="47"/>
        <v>50644.306403283284</v>
      </c>
    </row>
    <row r="1540" spans="5:6" x14ac:dyDescent="0.25">
      <c r="E1540" s="24">
        <f t="shared" ref="E1540:E1603" ca="1" si="48">RAND()</f>
        <v>0.49948442093317058</v>
      </c>
      <c r="F1540" s="24">
        <f t="shared" ref="F1540:F1603" ca="1" si="49">_xlfn.NORM.INV(E1540,$C$3,$C$4)</f>
        <v>49998.707634573526</v>
      </c>
    </row>
    <row r="1541" spans="5:6" x14ac:dyDescent="0.25">
      <c r="E1541" s="24">
        <f t="shared" ca="1" si="48"/>
        <v>0.45039501882199406</v>
      </c>
      <c r="F1541" s="24">
        <f t="shared" ca="1" si="49"/>
        <v>49875.336604764743</v>
      </c>
    </row>
    <row r="1542" spans="5:6" x14ac:dyDescent="0.25">
      <c r="E1542" s="24">
        <f t="shared" ca="1" si="48"/>
        <v>0.32213194778415932</v>
      </c>
      <c r="F1542" s="24">
        <f t="shared" ca="1" si="49"/>
        <v>49538.254580287561</v>
      </c>
    </row>
    <row r="1543" spans="5:6" x14ac:dyDescent="0.25">
      <c r="E1543" s="24">
        <f t="shared" ca="1" si="48"/>
        <v>0.46437183473621402</v>
      </c>
      <c r="F1543" s="24">
        <f t="shared" ca="1" si="49"/>
        <v>49910.574387868095</v>
      </c>
    </row>
    <row r="1544" spans="5:6" x14ac:dyDescent="0.25">
      <c r="E1544" s="24">
        <f t="shared" ca="1" si="48"/>
        <v>0.70325088845288053</v>
      </c>
      <c r="F1544" s="24">
        <f t="shared" ca="1" si="49"/>
        <v>50533.773539167116</v>
      </c>
    </row>
    <row r="1545" spans="5:6" x14ac:dyDescent="0.25">
      <c r="E1545" s="24">
        <f t="shared" ca="1" si="48"/>
        <v>0.67633886452662828</v>
      </c>
      <c r="F1545" s="24">
        <f t="shared" ca="1" si="49"/>
        <v>50457.485292849582</v>
      </c>
    </row>
    <row r="1546" spans="5:6" x14ac:dyDescent="0.25">
      <c r="E1546" s="24">
        <f t="shared" ca="1" si="48"/>
        <v>0.97872776409115447</v>
      </c>
      <c r="F1546" s="24">
        <f t="shared" ca="1" si="49"/>
        <v>52028.154600096146</v>
      </c>
    </row>
    <row r="1547" spans="5:6" x14ac:dyDescent="0.25">
      <c r="E1547" s="24">
        <f t="shared" ca="1" si="48"/>
        <v>0.63597591472914339</v>
      </c>
      <c r="F1547" s="24">
        <f t="shared" ca="1" si="49"/>
        <v>50347.723068278123</v>
      </c>
    </row>
    <row r="1548" spans="5:6" x14ac:dyDescent="0.25">
      <c r="E1548" s="24">
        <f t="shared" ca="1" si="48"/>
        <v>0.72354833085983261</v>
      </c>
      <c r="F1548" s="24">
        <f t="shared" ca="1" si="49"/>
        <v>50593.415171094814</v>
      </c>
    </row>
    <row r="1549" spans="5:6" x14ac:dyDescent="0.25">
      <c r="E1549" s="24">
        <f t="shared" ca="1" si="48"/>
        <v>8.5864283380439166E-2</v>
      </c>
      <c r="F1549" s="24">
        <f t="shared" ca="1" si="49"/>
        <v>48633.329367099279</v>
      </c>
    </row>
    <row r="1550" spans="5:6" x14ac:dyDescent="0.25">
      <c r="E1550" s="24">
        <f t="shared" ca="1" si="48"/>
        <v>0.93827444469458865</v>
      </c>
      <c r="F1550" s="24">
        <f t="shared" ca="1" si="49"/>
        <v>51540.448321055992</v>
      </c>
    </row>
    <row r="1551" spans="5:6" x14ac:dyDescent="0.25">
      <c r="E1551" s="24">
        <f t="shared" ca="1" si="48"/>
        <v>0.76792056232318362</v>
      </c>
      <c r="F1551" s="24">
        <f t="shared" ca="1" si="49"/>
        <v>50732.015879886443</v>
      </c>
    </row>
    <row r="1552" spans="5:6" x14ac:dyDescent="0.25">
      <c r="E1552" s="24">
        <f t="shared" ca="1" si="48"/>
        <v>0.6761184005559151</v>
      </c>
      <c r="F1552" s="24">
        <f t="shared" ca="1" si="49"/>
        <v>50456.871793662423</v>
      </c>
    </row>
    <row r="1553" spans="5:6" x14ac:dyDescent="0.25">
      <c r="E1553" s="24">
        <f t="shared" ca="1" si="48"/>
        <v>0.29433798253626564</v>
      </c>
      <c r="F1553" s="24">
        <f t="shared" ca="1" si="49"/>
        <v>49459.244277075428</v>
      </c>
    </row>
    <row r="1554" spans="5:6" x14ac:dyDescent="0.25">
      <c r="E1554" s="24">
        <f t="shared" ca="1" si="48"/>
        <v>4.9991857831799935E-2</v>
      </c>
      <c r="F1554" s="24">
        <f t="shared" ca="1" si="49"/>
        <v>48355.067421709544</v>
      </c>
    </row>
    <row r="1555" spans="5:6" x14ac:dyDescent="0.25">
      <c r="E1555" s="24">
        <f t="shared" ca="1" si="48"/>
        <v>9.6040778249251169E-2</v>
      </c>
      <c r="F1555" s="24">
        <f t="shared" ca="1" si="49"/>
        <v>48695.553990210181</v>
      </c>
    </row>
    <row r="1556" spans="5:6" x14ac:dyDescent="0.25">
      <c r="E1556" s="24">
        <f t="shared" ca="1" si="48"/>
        <v>0.45046734837103597</v>
      </c>
      <c r="F1556" s="24">
        <f t="shared" ca="1" si="49"/>
        <v>49875.519320279105</v>
      </c>
    </row>
    <row r="1557" spans="5:6" x14ac:dyDescent="0.25">
      <c r="E1557" s="24">
        <f t="shared" ca="1" si="48"/>
        <v>0.48020264538672608</v>
      </c>
      <c r="F1557" s="24">
        <f t="shared" ca="1" si="49"/>
        <v>49950.35500598119</v>
      </c>
    </row>
    <row r="1558" spans="5:6" x14ac:dyDescent="0.25">
      <c r="E1558" s="24">
        <f t="shared" ca="1" si="48"/>
        <v>0.91428269555934227</v>
      </c>
      <c r="F1558" s="24">
        <f t="shared" ca="1" si="49"/>
        <v>51367.608645337263</v>
      </c>
    </row>
    <row r="1559" spans="5:6" x14ac:dyDescent="0.25">
      <c r="E1559" s="24">
        <f t="shared" ca="1" si="48"/>
        <v>0.96573993925556711</v>
      </c>
      <c r="F1559" s="24">
        <f t="shared" ca="1" si="49"/>
        <v>51821.570888262024</v>
      </c>
    </row>
    <row r="1560" spans="5:6" x14ac:dyDescent="0.25">
      <c r="E1560" s="24">
        <f t="shared" ca="1" si="48"/>
        <v>0.56898351418377258</v>
      </c>
      <c r="F1560" s="24">
        <f t="shared" ca="1" si="49"/>
        <v>50173.786859771848</v>
      </c>
    </row>
    <row r="1561" spans="5:6" x14ac:dyDescent="0.25">
      <c r="E1561" s="24">
        <f t="shared" ca="1" si="48"/>
        <v>0.64058741938918895</v>
      </c>
      <c r="F1561" s="24">
        <f t="shared" ca="1" si="49"/>
        <v>50360.02938196763</v>
      </c>
    </row>
    <row r="1562" spans="5:6" x14ac:dyDescent="0.25">
      <c r="E1562" s="24">
        <f t="shared" ca="1" si="48"/>
        <v>8.8617559695580161E-2</v>
      </c>
      <c r="F1562" s="24">
        <f t="shared" ca="1" si="49"/>
        <v>48650.682850104466</v>
      </c>
    </row>
    <row r="1563" spans="5:6" x14ac:dyDescent="0.25">
      <c r="E1563" s="24">
        <f t="shared" ca="1" si="48"/>
        <v>0.39742140180677576</v>
      </c>
      <c r="F1563" s="24">
        <f t="shared" ca="1" si="49"/>
        <v>49739.97281441369</v>
      </c>
    </row>
    <row r="1564" spans="5:6" x14ac:dyDescent="0.25">
      <c r="E1564" s="24">
        <f t="shared" ca="1" si="48"/>
        <v>4.1680969187788408E-3</v>
      </c>
      <c r="F1564" s="24">
        <f t="shared" ca="1" si="49"/>
        <v>47361.859103703086</v>
      </c>
    </row>
    <row r="1565" spans="5:6" x14ac:dyDescent="0.25">
      <c r="E1565" s="24">
        <f t="shared" ca="1" si="48"/>
        <v>0.52103658969721922</v>
      </c>
      <c r="F1565" s="24">
        <f t="shared" ca="1" si="49"/>
        <v>50052.755371159954</v>
      </c>
    </row>
    <row r="1566" spans="5:6" x14ac:dyDescent="0.25">
      <c r="E1566" s="24">
        <f t="shared" ca="1" si="48"/>
        <v>0.6530208628501617</v>
      </c>
      <c r="F1566" s="24">
        <f t="shared" ca="1" si="49"/>
        <v>50393.48909827444</v>
      </c>
    </row>
    <row r="1567" spans="5:6" x14ac:dyDescent="0.25">
      <c r="E1567" s="24">
        <f t="shared" ca="1" si="48"/>
        <v>0.75721459160881455</v>
      </c>
      <c r="F1567" s="24">
        <f t="shared" ca="1" si="49"/>
        <v>50697.370726062989</v>
      </c>
    </row>
    <row r="1568" spans="5:6" x14ac:dyDescent="0.25">
      <c r="E1568" s="24">
        <f t="shared" ca="1" si="48"/>
        <v>0.67113228631705346</v>
      </c>
      <c r="F1568" s="24">
        <f t="shared" ca="1" si="49"/>
        <v>50443.041901225166</v>
      </c>
    </row>
    <row r="1569" spans="5:6" x14ac:dyDescent="0.25">
      <c r="E1569" s="24">
        <f t="shared" ca="1" si="48"/>
        <v>0.84780654240781017</v>
      </c>
      <c r="F1569" s="24">
        <f t="shared" ca="1" si="49"/>
        <v>51027.071250116162</v>
      </c>
    </row>
    <row r="1570" spans="5:6" x14ac:dyDescent="0.25">
      <c r="E1570" s="24">
        <f t="shared" ca="1" si="48"/>
        <v>0.17377594792736384</v>
      </c>
      <c r="F1570" s="24">
        <f t="shared" ca="1" si="49"/>
        <v>49060.651598888857</v>
      </c>
    </row>
    <row r="1571" spans="5:6" x14ac:dyDescent="0.25">
      <c r="E1571" s="24">
        <f t="shared" ca="1" si="48"/>
        <v>0.78889000703798984</v>
      </c>
      <c r="F1571" s="24">
        <f t="shared" ca="1" si="49"/>
        <v>50802.575755819715</v>
      </c>
    </row>
    <row r="1572" spans="5:6" x14ac:dyDescent="0.25">
      <c r="E1572" s="24">
        <f t="shared" ca="1" si="48"/>
        <v>0.16737543951576195</v>
      </c>
      <c r="F1572" s="24">
        <f t="shared" ca="1" si="49"/>
        <v>49035.411335001307</v>
      </c>
    </row>
    <row r="1573" spans="5:6" x14ac:dyDescent="0.25">
      <c r="E1573" s="24">
        <f t="shared" ca="1" si="48"/>
        <v>0.18365444306036738</v>
      </c>
      <c r="F1573" s="24">
        <f t="shared" ca="1" si="49"/>
        <v>49098.474319672387</v>
      </c>
    </row>
    <row r="1574" spans="5:6" x14ac:dyDescent="0.25">
      <c r="E1574" s="24">
        <f t="shared" ca="1" si="48"/>
        <v>0.24832129450676577</v>
      </c>
      <c r="F1574" s="24">
        <f t="shared" ca="1" si="49"/>
        <v>49320.218131644986</v>
      </c>
    </row>
    <row r="1575" spans="5:6" x14ac:dyDescent="0.25">
      <c r="E1575" s="24">
        <f t="shared" ca="1" si="48"/>
        <v>5.7058330680967662E-2</v>
      </c>
      <c r="F1575" s="24">
        <f t="shared" ca="1" si="49"/>
        <v>48420.042769191619</v>
      </c>
    </row>
    <row r="1576" spans="5:6" x14ac:dyDescent="0.25">
      <c r="E1576" s="24">
        <f t="shared" ca="1" si="48"/>
        <v>7.7998605103186569E-2</v>
      </c>
      <c r="F1576" s="24">
        <f t="shared" ca="1" si="49"/>
        <v>48581.336729359755</v>
      </c>
    </row>
    <row r="1577" spans="5:6" x14ac:dyDescent="0.25">
      <c r="E1577" s="24">
        <f t="shared" ca="1" si="48"/>
        <v>0.30632590305792506</v>
      </c>
      <c r="F1577" s="24">
        <f t="shared" ca="1" si="49"/>
        <v>49493.708182177237</v>
      </c>
    </row>
    <row r="1578" spans="5:6" x14ac:dyDescent="0.25">
      <c r="E1578" s="24">
        <f t="shared" ca="1" si="48"/>
        <v>0.63188727100069841</v>
      </c>
      <c r="F1578" s="24">
        <f t="shared" ca="1" si="49"/>
        <v>50336.855996843224</v>
      </c>
    </row>
    <row r="1579" spans="5:6" x14ac:dyDescent="0.25">
      <c r="E1579" s="24">
        <f t="shared" ca="1" si="48"/>
        <v>0.79040882058146422</v>
      </c>
      <c r="F1579" s="24">
        <f t="shared" ca="1" si="49"/>
        <v>50807.840583966215</v>
      </c>
    </row>
    <row r="1580" spans="5:6" x14ac:dyDescent="0.25">
      <c r="E1580" s="24">
        <f t="shared" ca="1" si="48"/>
        <v>0.1285766577113473</v>
      </c>
      <c r="F1580" s="24">
        <f t="shared" ca="1" si="49"/>
        <v>48866.854878222548</v>
      </c>
    </row>
    <row r="1581" spans="5:6" x14ac:dyDescent="0.25">
      <c r="E1581" s="24">
        <f t="shared" ca="1" si="48"/>
        <v>0.46821980947403907</v>
      </c>
      <c r="F1581" s="24">
        <f t="shared" ca="1" si="49"/>
        <v>49920.254434689959</v>
      </c>
    </row>
    <row r="1582" spans="5:6" x14ac:dyDescent="0.25">
      <c r="E1582" s="24">
        <f t="shared" ca="1" si="48"/>
        <v>0.40614173144301657</v>
      </c>
      <c r="F1582" s="24">
        <f t="shared" ca="1" si="49"/>
        <v>49762.518749162729</v>
      </c>
    </row>
    <row r="1583" spans="5:6" x14ac:dyDescent="0.25">
      <c r="E1583" s="24">
        <f t="shared" ca="1" si="48"/>
        <v>0.77203283592699246</v>
      </c>
      <c r="F1583" s="24">
        <f t="shared" ca="1" si="49"/>
        <v>50745.558221879837</v>
      </c>
    </row>
    <row r="1584" spans="5:6" x14ac:dyDescent="0.25">
      <c r="E1584" s="24">
        <f t="shared" ca="1" si="48"/>
        <v>0.10510689805238749</v>
      </c>
      <c r="F1584" s="24">
        <f t="shared" ca="1" si="49"/>
        <v>48747.0222276606</v>
      </c>
    </row>
    <row r="1585" spans="5:6" x14ac:dyDescent="0.25">
      <c r="E1585" s="24">
        <f t="shared" ca="1" si="48"/>
        <v>0.69644232501965053</v>
      </c>
      <c r="F1585" s="24">
        <f t="shared" ca="1" si="49"/>
        <v>50514.19544802481</v>
      </c>
    </row>
    <row r="1586" spans="5:6" x14ac:dyDescent="0.25">
      <c r="E1586" s="24">
        <f t="shared" ca="1" si="48"/>
        <v>0.60280817149538746</v>
      </c>
      <c r="F1586" s="24">
        <f t="shared" ca="1" si="49"/>
        <v>50260.622473652555</v>
      </c>
    </row>
    <row r="1587" spans="5:6" x14ac:dyDescent="0.25">
      <c r="E1587" s="24">
        <f t="shared" ca="1" si="48"/>
        <v>0.44439825516199427</v>
      </c>
      <c r="F1587" s="24">
        <f t="shared" ca="1" si="49"/>
        <v>49860.172785322997</v>
      </c>
    </row>
    <row r="1588" spans="5:6" x14ac:dyDescent="0.25">
      <c r="E1588" s="24">
        <f t="shared" ca="1" si="48"/>
        <v>0.47235942050597668</v>
      </c>
      <c r="F1588" s="24">
        <f t="shared" ca="1" si="49"/>
        <v>49930.659816658866</v>
      </c>
    </row>
    <row r="1589" spans="5:6" x14ac:dyDescent="0.25">
      <c r="E1589" s="24">
        <f t="shared" ca="1" si="48"/>
        <v>0.50894358434341491</v>
      </c>
      <c r="F1589" s="24">
        <f t="shared" ca="1" si="49"/>
        <v>50022.420119539594</v>
      </c>
    </row>
    <row r="1590" spans="5:6" x14ac:dyDescent="0.25">
      <c r="E1590" s="24">
        <f t="shared" ca="1" si="48"/>
        <v>0.65141895455971444</v>
      </c>
      <c r="F1590" s="24">
        <f t="shared" ca="1" si="49"/>
        <v>50389.154187140281</v>
      </c>
    </row>
    <row r="1591" spans="5:6" x14ac:dyDescent="0.25">
      <c r="E1591" s="24">
        <f t="shared" ca="1" si="48"/>
        <v>0.30932040590761301</v>
      </c>
      <c r="F1591" s="24">
        <f t="shared" ca="1" si="49"/>
        <v>49502.222408412053</v>
      </c>
    </row>
    <row r="1592" spans="5:6" x14ac:dyDescent="0.25">
      <c r="E1592" s="24">
        <f t="shared" ca="1" si="48"/>
        <v>0.66939496117548591</v>
      </c>
      <c r="F1592" s="24">
        <f t="shared" ca="1" si="49"/>
        <v>50438.243086929499</v>
      </c>
    </row>
    <row r="1593" spans="5:6" x14ac:dyDescent="0.25">
      <c r="E1593" s="24">
        <f t="shared" ca="1" si="48"/>
        <v>0.77518449359399244</v>
      </c>
      <c r="F1593" s="24">
        <f t="shared" ca="1" si="49"/>
        <v>50756.03032741286</v>
      </c>
    </row>
    <row r="1594" spans="5:6" x14ac:dyDescent="0.25">
      <c r="E1594" s="24">
        <f t="shared" ca="1" si="48"/>
        <v>0.61060224638568295</v>
      </c>
      <c r="F1594" s="24">
        <f t="shared" ca="1" si="49"/>
        <v>50280.889039951035</v>
      </c>
    </row>
    <row r="1595" spans="5:6" x14ac:dyDescent="0.25">
      <c r="E1595" s="24">
        <f t="shared" ca="1" si="48"/>
        <v>0.91463372868176984</v>
      </c>
      <c r="F1595" s="24">
        <f t="shared" ca="1" si="49"/>
        <v>51369.853804103099</v>
      </c>
    </row>
    <row r="1596" spans="5:6" x14ac:dyDescent="0.25">
      <c r="E1596" s="24">
        <f t="shared" ca="1" si="48"/>
        <v>0.38167063016317915</v>
      </c>
      <c r="F1596" s="24">
        <f t="shared" ca="1" si="49"/>
        <v>49698.903959614072</v>
      </c>
    </row>
    <row r="1597" spans="5:6" x14ac:dyDescent="0.25">
      <c r="E1597" s="24">
        <f t="shared" ca="1" si="48"/>
        <v>0.73026087467839174</v>
      </c>
      <c r="F1597" s="24">
        <f t="shared" ca="1" si="49"/>
        <v>50613.602167874138</v>
      </c>
    </row>
    <row r="1598" spans="5:6" x14ac:dyDescent="0.25">
      <c r="E1598" s="24">
        <f t="shared" ca="1" si="48"/>
        <v>0.98392463453205681</v>
      </c>
      <c r="F1598" s="24">
        <f t="shared" ca="1" si="49"/>
        <v>52142.531571380263</v>
      </c>
    </row>
    <row r="1599" spans="5:6" x14ac:dyDescent="0.25">
      <c r="E1599" s="24">
        <f t="shared" ca="1" si="48"/>
        <v>0.27052953073691377</v>
      </c>
      <c r="F1599" s="24">
        <f t="shared" ca="1" si="49"/>
        <v>49388.787730160169</v>
      </c>
    </row>
    <row r="1600" spans="5:6" x14ac:dyDescent="0.25">
      <c r="E1600" s="24">
        <f t="shared" ca="1" si="48"/>
        <v>0.81804326403336425</v>
      </c>
      <c r="F1600" s="24">
        <f t="shared" ca="1" si="49"/>
        <v>50907.933282553306</v>
      </c>
    </row>
    <row r="1601" spans="5:6" x14ac:dyDescent="0.25">
      <c r="E1601" s="24">
        <f t="shared" ca="1" si="48"/>
        <v>0.26459766589141664</v>
      </c>
      <c r="F1601" s="24">
        <f t="shared" ca="1" si="49"/>
        <v>49370.765173416024</v>
      </c>
    </row>
    <row r="1602" spans="5:6" x14ac:dyDescent="0.25">
      <c r="E1602" s="24">
        <f t="shared" ca="1" si="48"/>
        <v>0.47854608088523087</v>
      </c>
      <c r="F1602" s="24">
        <f t="shared" ca="1" si="49"/>
        <v>49946.197053269127</v>
      </c>
    </row>
    <row r="1603" spans="5:6" x14ac:dyDescent="0.25">
      <c r="E1603" s="24">
        <f t="shared" ca="1" si="48"/>
        <v>0.57810639081656034</v>
      </c>
      <c r="F1603" s="24">
        <f t="shared" ca="1" si="49"/>
        <v>50197.051523295951</v>
      </c>
    </row>
    <row r="1604" spans="5:6" x14ac:dyDescent="0.25">
      <c r="E1604" s="24">
        <f t="shared" ref="E1604:E1667" ca="1" si="50">RAND()</f>
        <v>0.22150583717700323</v>
      </c>
      <c r="F1604" s="24">
        <f t="shared" ref="F1604:F1667" ca="1" si="51">_xlfn.NORM.INV(E1604,$C$3,$C$4)</f>
        <v>49232.882527459886</v>
      </c>
    </row>
    <row r="1605" spans="5:6" x14ac:dyDescent="0.25">
      <c r="E1605" s="24">
        <f t="shared" ca="1" si="50"/>
        <v>0.80260293091156809</v>
      </c>
      <c r="F1605" s="24">
        <f t="shared" ca="1" si="51"/>
        <v>50850.955382450331</v>
      </c>
    </row>
    <row r="1606" spans="5:6" x14ac:dyDescent="0.25">
      <c r="E1606" s="24">
        <f t="shared" ca="1" si="50"/>
        <v>0.97209470694214273</v>
      </c>
      <c r="F1606" s="24">
        <f t="shared" ca="1" si="51"/>
        <v>51912.511756681582</v>
      </c>
    </row>
    <row r="1607" spans="5:6" x14ac:dyDescent="0.25">
      <c r="E1607" s="24">
        <f t="shared" ca="1" si="50"/>
        <v>0.34354298247516724</v>
      </c>
      <c r="F1607" s="24">
        <f t="shared" ca="1" si="51"/>
        <v>49597.187228409792</v>
      </c>
    </row>
    <row r="1608" spans="5:6" x14ac:dyDescent="0.25">
      <c r="E1608" s="24">
        <f t="shared" ca="1" si="50"/>
        <v>0.53266764133100486</v>
      </c>
      <c r="F1608" s="24">
        <f t="shared" ca="1" si="51"/>
        <v>50081.97735951309</v>
      </c>
    </row>
    <row r="1609" spans="5:6" x14ac:dyDescent="0.25">
      <c r="E1609" s="24">
        <f t="shared" ca="1" si="50"/>
        <v>0.62046343423546113</v>
      </c>
      <c r="F1609" s="24">
        <f t="shared" ca="1" si="51"/>
        <v>50306.698158570594</v>
      </c>
    </row>
    <row r="1610" spans="5:6" x14ac:dyDescent="0.25">
      <c r="E1610" s="24">
        <f t="shared" ca="1" si="50"/>
        <v>0.79064872238848094</v>
      </c>
      <c r="F1610" s="24">
        <f t="shared" ca="1" si="51"/>
        <v>50808.674229475517</v>
      </c>
    </row>
    <row r="1611" spans="5:6" x14ac:dyDescent="0.25">
      <c r="E1611" s="24">
        <f t="shared" ca="1" si="50"/>
        <v>0.55023908186152848</v>
      </c>
      <c r="F1611" s="24">
        <f t="shared" ca="1" si="51"/>
        <v>50126.265409521329</v>
      </c>
    </row>
    <row r="1612" spans="5:6" x14ac:dyDescent="0.25">
      <c r="E1612" s="24">
        <f t="shared" ca="1" si="50"/>
        <v>0.51701537331441683</v>
      </c>
      <c r="F1612" s="24">
        <f t="shared" ca="1" si="51"/>
        <v>50042.664155417231</v>
      </c>
    </row>
    <row r="1613" spans="5:6" x14ac:dyDescent="0.25">
      <c r="E1613" s="24">
        <f t="shared" ca="1" si="50"/>
        <v>6.7148636207257972E-2</v>
      </c>
      <c r="F1613" s="24">
        <f t="shared" ca="1" si="51"/>
        <v>48502.63100958892</v>
      </c>
    </row>
    <row r="1614" spans="5:6" x14ac:dyDescent="0.25">
      <c r="E1614" s="24">
        <f t="shared" ca="1" si="50"/>
        <v>0.26714724985176674</v>
      </c>
      <c r="F1614" s="24">
        <f t="shared" ca="1" si="51"/>
        <v>49378.536191186882</v>
      </c>
    </row>
    <row r="1615" spans="5:6" x14ac:dyDescent="0.25">
      <c r="E1615" s="24">
        <f t="shared" ca="1" si="50"/>
        <v>0.95488911157364431</v>
      </c>
      <c r="F1615" s="24">
        <f t="shared" ca="1" si="51"/>
        <v>51694.228996473314</v>
      </c>
    </row>
    <row r="1616" spans="5:6" x14ac:dyDescent="0.25">
      <c r="E1616" s="24">
        <f t="shared" ca="1" si="50"/>
        <v>0.44595060922422769</v>
      </c>
      <c r="F1616" s="24">
        <f t="shared" ca="1" si="51"/>
        <v>49864.101116908241</v>
      </c>
    </row>
    <row r="1617" spans="5:6" x14ac:dyDescent="0.25">
      <c r="E1617" s="24">
        <f t="shared" ca="1" si="50"/>
        <v>0.1816487780854491</v>
      </c>
      <c r="F1617" s="24">
        <f t="shared" ca="1" si="51"/>
        <v>49090.900404613152</v>
      </c>
    </row>
    <row r="1618" spans="5:6" x14ac:dyDescent="0.25">
      <c r="E1618" s="24">
        <f t="shared" ca="1" si="50"/>
        <v>0.36913176982108376</v>
      </c>
      <c r="F1618" s="24">
        <f t="shared" ca="1" si="51"/>
        <v>49665.846246721536</v>
      </c>
    </row>
    <row r="1619" spans="5:6" x14ac:dyDescent="0.25">
      <c r="E1619" s="24">
        <f t="shared" ca="1" si="50"/>
        <v>0.94201613919309468</v>
      </c>
      <c r="F1619" s="24">
        <f t="shared" ca="1" si="51"/>
        <v>51571.925966923081</v>
      </c>
    </row>
    <row r="1620" spans="5:6" x14ac:dyDescent="0.25">
      <c r="E1620" s="24">
        <f t="shared" ca="1" si="50"/>
        <v>0.46974241978410636</v>
      </c>
      <c r="F1620" s="24">
        <f t="shared" ca="1" si="51"/>
        <v>49924.08263262696</v>
      </c>
    </row>
    <row r="1621" spans="5:6" x14ac:dyDescent="0.25">
      <c r="E1621" s="24">
        <f t="shared" ca="1" si="50"/>
        <v>0.88261275053246835</v>
      </c>
      <c r="F1621" s="24">
        <f t="shared" ca="1" si="51"/>
        <v>51188.149541802472</v>
      </c>
    </row>
    <row r="1622" spans="5:6" x14ac:dyDescent="0.25">
      <c r="E1622" s="24">
        <f t="shared" ca="1" si="50"/>
        <v>1.3555615036167312E-2</v>
      </c>
      <c r="F1622" s="24">
        <f t="shared" ca="1" si="51"/>
        <v>47790.087421170065</v>
      </c>
    </row>
    <row r="1623" spans="5:6" x14ac:dyDescent="0.25">
      <c r="E1623" s="24">
        <f t="shared" ca="1" si="50"/>
        <v>0.77698191648276282</v>
      </c>
      <c r="F1623" s="24">
        <f t="shared" ca="1" si="51"/>
        <v>50762.039939780669</v>
      </c>
    </row>
    <row r="1624" spans="5:6" x14ac:dyDescent="0.25">
      <c r="E1624" s="24">
        <f t="shared" ca="1" si="50"/>
        <v>0.4918579643881007</v>
      </c>
      <c r="F1624" s="24">
        <f t="shared" ca="1" si="51"/>
        <v>49979.589526286218</v>
      </c>
    </row>
    <row r="1625" spans="5:6" x14ac:dyDescent="0.25">
      <c r="E1625" s="24">
        <f t="shared" ca="1" si="50"/>
        <v>0.87220065488614718</v>
      </c>
      <c r="F1625" s="24">
        <f t="shared" ca="1" si="51"/>
        <v>51136.85551749936</v>
      </c>
    </row>
    <row r="1626" spans="5:6" x14ac:dyDescent="0.25">
      <c r="E1626" s="24">
        <f t="shared" ca="1" si="50"/>
        <v>0.36944965968512422</v>
      </c>
      <c r="F1626" s="24">
        <f t="shared" ca="1" si="51"/>
        <v>49666.688711824434</v>
      </c>
    </row>
    <row r="1627" spans="5:6" x14ac:dyDescent="0.25">
      <c r="E1627" s="24">
        <f t="shared" ca="1" si="50"/>
        <v>0.17470795845390785</v>
      </c>
      <c r="F1627" s="24">
        <f t="shared" ca="1" si="51"/>
        <v>49064.27717767725</v>
      </c>
    </row>
    <row r="1628" spans="5:6" x14ac:dyDescent="0.25">
      <c r="E1628" s="24">
        <f t="shared" ca="1" si="50"/>
        <v>0.13258146786624347</v>
      </c>
      <c r="F1628" s="24">
        <f t="shared" ca="1" si="51"/>
        <v>48885.728980363667</v>
      </c>
    </row>
    <row r="1629" spans="5:6" x14ac:dyDescent="0.25">
      <c r="E1629" s="24">
        <f t="shared" ca="1" si="50"/>
        <v>0.16987248633133989</v>
      </c>
      <c r="F1629" s="24">
        <f t="shared" ca="1" si="51"/>
        <v>49045.330725692038</v>
      </c>
    </row>
    <row r="1630" spans="5:6" x14ac:dyDescent="0.25">
      <c r="E1630" s="24">
        <f t="shared" ca="1" si="50"/>
        <v>0.19062685061940321</v>
      </c>
      <c r="F1630" s="24">
        <f t="shared" ca="1" si="51"/>
        <v>49124.411356239587</v>
      </c>
    </row>
    <row r="1631" spans="5:6" x14ac:dyDescent="0.25">
      <c r="E1631" s="24">
        <f t="shared" ca="1" si="50"/>
        <v>0.99126116544872733</v>
      </c>
      <c r="F1631" s="24">
        <f t="shared" ca="1" si="51"/>
        <v>52376.501948165496</v>
      </c>
    </row>
    <row r="1632" spans="5:6" x14ac:dyDescent="0.25">
      <c r="E1632" s="24">
        <f t="shared" ca="1" si="50"/>
        <v>0.4905479384741771</v>
      </c>
      <c r="F1632" s="24">
        <f t="shared" ca="1" si="51"/>
        <v>49976.304978234861</v>
      </c>
    </row>
    <row r="1633" spans="5:6" x14ac:dyDescent="0.25">
      <c r="E1633" s="24">
        <f t="shared" ca="1" si="50"/>
        <v>0.55970358541443599</v>
      </c>
      <c r="F1633" s="24">
        <f t="shared" ca="1" si="51"/>
        <v>50150.217741313259</v>
      </c>
    </row>
    <row r="1634" spans="5:6" x14ac:dyDescent="0.25">
      <c r="E1634" s="24">
        <f t="shared" ca="1" si="50"/>
        <v>0.83154731803306758</v>
      </c>
      <c r="F1634" s="24">
        <f t="shared" ca="1" si="51"/>
        <v>50960.297786196381</v>
      </c>
    </row>
    <row r="1635" spans="5:6" x14ac:dyDescent="0.25">
      <c r="E1635" s="24">
        <f t="shared" ca="1" si="50"/>
        <v>0.13893200454486643</v>
      </c>
      <c r="F1635" s="24">
        <f t="shared" ca="1" si="51"/>
        <v>48914.869835580292</v>
      </c>
    </row>
    <row r="1636" spans="5:6" x14ac:dyDescent="0.25">
      <c r="E1636" s="24">
        <f t="shared" ca="1" si="50"/>
        <v>0.8385858966431885</v>
      </c>
      <c r="F1636" s="24">
        <f t="shared" ca="1" si="51"/>
        <v>50988.662682482907</v>
      </c>
    </row>
    <row r="1637" spans="5:6" x14ac:dyDescent="0.25">
      <c r="E1637" s="24">
        <f t="shared" ca="1" si="50"/>
        <v>0.98638770687228583</v>
      </c>
      <c r="F1637" s="24">
        <f t="shared" ca="1" si="51"/>
        <v>52208.282502990725</v>
      </c>
    </row>
    <row r="1638" spans="5:6" x14ac:dyDescent="0.25">
      <c r="E1638" s="24">
        <f t="shared" ca="1" si="50"/>
        <v>0.38455863795802636</v>
      </c>
      <c r="F1638" s="24">
        <f t="shared" ca="1" si="51"/>
        <v>49706.470266632969</v>
      </c>
    </row>
    <row r="1639" spans="5:6" x14ac:dyDescent="0.25">
      <c r="E1639" s="24">
        <f t="shared" ca="1" si="50"/>
        <v>0.23587188949179483</v>
      </c>
      <c r="F1639" s="24">
        <f t="shared" ca="1" si="51"/>
        <v>49280.355294058027</v>
      </c>
    </row>
    <row r="1640" spans="5:6" x14ac:dyDescent="0.25">
      <c r="E1640" s="24">
        <f t="shared" ca="1" si="50"/>
        <v>0.77248384614515275</v>
      </c>
      <c r="F1640" s="24">
        <f t="shared" ca="1" si="51"/>
        <v>50747.051776406312</v>
      </c>
    </row>
    <row r="1641" spans="5:6" x14ac:dyDescent="0.25">
      <c r="E1641" s="24">
        <f t="shared" ca="1" si="50"/>
        <v>0.23402938597646683</v>
      </c>
      <c r="F1641" s="24">
        <f t="shared" ca="1" si="51"/>
        <v>49274.358824362571</v>
      </c>
    </row>
    <row r="1642" spans="5:6" x14ac:dyDescent="0.25">
      <c r="E1642" s="24">
        <f t="shared" ca="1" si="50"/>
        <v>0.70279764820276636</v>
      </c>
      <c r="F1642" s="24">
        <f t="shared" ca="1" si="51"/>
        <v>50532.463950043864</v>
      </c>
    </row>
    <row r="1643" spans="5:6" x14ac:dyDescent="0.25">
      <c r="E1643" s="24">
        <f t="shared" ca="1" si="50"/>
        <v>0.56140750707381104</v>
      </c>
      <c r="F1643" s="24">
        <f t="shared" ca="1" si="51"/>
        <v>50154.538717337535</v>
      </c>
    </row>
    <row r="1644" spans="5:6" x14ac:dyDescent="0.25">
      <c r="E1644" s="24">
        <f t="shared" ca="1" si="50"/>
        <v>0.42634632750348</v>
      </c>
      <c r="F1644" s="24">
        <f t="shared" ca="1" si="51"/>
        <v>49814.31610040801</v>
      </c>
    </row>
    <row r="1645" spans="5:6" x14ac:dyDescent="0.25">
      <c r="E1645" s="24">
        <f t="shared" ca="1" si="50"/>
        <v>0.97063949475936206</v>
      </c>
      <c r="F1645" s="24">
        <f t="shared" ca="1" si="51"/>
        <v>51890.276346996965</v>
      </c>
    </row>
    <row r="1646" spans="5:6" x14ac:dyDescent="0.25">
      <c r="E1646" s="24">
        <f t="shared" ca="1" si="50"/>
        <v>0.59919740840388924</v>
      </c>
      <c r="F1646" s="24">
        <f t="shared" ca="1" si="51"/>
        <v>50251.27023876513</v>
      </c>
    </row>
    <row r="1647" spans="5:6" x14ac:dyDescent="0.25">
      <c r="E1647" s="24">
        <f t="shared" ca="1" si="50"/>
        <v>0.12773742463029925</v>
      </c>
      <c r="F1647" s="24">
        <f t="shared" ca="1" si="51"/>
        <v>48862.848240050327</v>
      </c>
    </row>
    <row r="1648" spans="5:6" x14ac:dyDescent="0.25">
      <c r="E1648" s="24">
        <f t="shared" ca="1" si="50"/>
        <v>3.1560353869810265E-2</v>
      </c>
      <c r="F1648" s="24">
        <f t="shared" ca="1" si="51"/>
        <v>48141.659724013691</v>
      </c>
    </row>
    <row r="1649" spans="5:6" x14ac:dyDescent="0.25">
      <c r="E1649" s="24">
        <f t="shared" ca="1" si="50"/>
        <v>0.99904117158117589</v>
      </c>
      <c r="F1649" s="24">
        <f t="shared" ca="1" si="51"/>
        <v>53102.697284917405</v>
      </c>
    </row>
    <row r="1650" spans="5:6" x14ac:dyDescent="0.25">
      <c r="E1650" s="24">
        <f t="shared" ca="1" si="50"/>
        <v>0.78915993250431082</v>
      </c>
      <c r="F1650" s="24">
        <f t="shared" ca="1" si="51"/>
        <v>50803.509799559499</v>
      </c>
    </row>
    <row r="1651" spans="5:6" x14ac:dyDescent="0.25">
      <c r="E1651" s="24">
        <f t="shared" ca="1" si="50"/>
        <v>0.22256693523071491</v>
      </c>
      <c r="F1651" s="24">
        <f t="shared" ca="1" si="51"/>
        <v>49236.447341555693</v>
      </c>
    </row>
    <row r="1652" spans="5:6" x14ac:dyDescent="0.25">
      <c r="E1652" s="24">
        <f t="shared" ca="1" si="50"/>
        <v>0.62984721375499741</v>
      </c>
      <c r="F1652" s="24">
        <f t="shared" ca="1" si="51"/>
        <v>50331.448715819242</v>
      </c>
    </row>
    <row r="1653" spans="5:6" x14ac:dyDescent="0.25">
      <c r="E1653" s="24">
        <f t="shared" ca="1" si="50"/>
        <v>0.73370509969528863</v>
      </c>
      <c r="F1653" s="24">
        <f t="shared" ca="1" si="51"/>
        <v>50624.057535099295</v>
      </c>
    </row>
    <row r="1654" spans="5:6" x14ac:dyDescent="0.25">
      <c r="E1654" s="24">
        <f t="shared" ca="1" si="50"/>
        <v>2.9817642251387944E-2</v>
      </c>
      <c r="F1654" s="24">
        <f t="shared" ca="1" si="51"/>
        <v>48116.519532957158</v>
      </c>
    </row>
    <row r="1655" spans="5:6" x14ac:dyDescent="0.25">
      <c r="E1655" s="24">
        <f t="shared" ca="1" si="50"/>
        <v>0.31984132079925121</v>
      </c>
      <c r="F1655" s="24">
        <f t="shared" ca="1" si="51"/>
        <v>49531.857434626188</v>
      </c>
    </row>
    <row r="1656" spans="5:6" x14ac:dyDescent="0.25">
      <c r="E1656" s="24">
        <f t="shared" ca="1" si="50"/>
        <v>0.98928906016228857</v>
      </c>
      <c r="F1656" s="24">
        <f t="shared" ca="1" si="51"/>
        <v>52300.46518211082</v>
      </c>
    </row>
    <row r="1657" spans="5:6" x14ac:dyDescent="0.25">
      <c r="E1657" s="24">
        <f t="shared" ca="1" si="50"/>
        <v>0.60389343687787533</v>
      </c>
      <c r="F1657" s="24">
        <f t="shared" ca="1" si="51"/>
        <v>50263.437842527048</v>
      </c>
    </row>
    <row r="1658" spans="5:6" x14ac:dyDescent="0.25">
      <c r="E1658" s="24">
        <f t="shared" ca="1" si="50"/>
        <v>4.8600087768133182E-2</v>
      </c>
      <c r="F1658" s="24">
        <f t="shared" ca="1" si="51"/>
        <v>48341.418615714305</v>
      </c>
    </row>
    <row r="1659" spans="5:6" x14ac:dyDescent="0.25">
      <c r="E1659" s="24">
        <f t="shared" ca="1" si="50"/>
        <v>0.30711524637430787</v>
      </c>
      <c r="F1659" s="24">
        <f t="shared" ca="1" si="51"/>
        <v>49495.956049839595</v>
      </c>
    </row>
    <row r="1660" spans="5:6" x14ac:dyDescent="0.25">
      <c r="E1660" s="24">
        <f t="shared" ca="1" si="50"/>
        <v>0.45106905583910195</v>
      </c>
      <c r="F1660" s="24">
        <f t="shared" ca="1" si="51"/>
        <v>49877.03916497466</v>
      </c>
    </row>
    <row r="1661" spans="5:6" x14ac:dyDescent="0.25">
      <c r="E1661" s="24">
        <f t="shared" ca="1" si="50"/>
        <v>0.55743756272363165</v>
      </c>
      <c r="F1661" s="24">
        <f t="shared" ca="1" si="51"/>
        <v>50144.475660943033</v>
      </c>
    </row>
    <row r="1662" spans="5:6" x14ac:dyDescent="0.25">
      <c r="E1662" s="24">
        <f t="shared" ca="1" si="50"/>
        <v>0.63340643606429603</v>
      </c>
      <c r="F1662" s="24">
        <f t="shared" ca="1" si="51"/>
        <v>50340.889024227712</v>
      </c>
    </row>
    <row r="1663" spans="5:6" x14ac:dyDescent="0.25">
      <c r="E1663" s="24">
        <f t="shared" ca="1" si="50"/>
        <v>0.68712635327503835</v>
      </c>
      <c r="F1663" s="24">
        <f t="shared" ca="1" si="51"/>
        <v>50487.721256282297</v>
      </c>
    </row>
    <row r="1664" spans="5:6" x14ac:dyDescent="0.25">
      <c r="E1664" s="24">
        <f t="shared" ca="1" si="50"/>
        <v>6.890095945602337E-2</v>
      </c>
      <c r="F1664" s="24">
        <f t="shared" ca="1" si="51"/>
        <v>48515.973607261585</v>
      </c>
    </row>
    <row r="1665" spans="5:6" x14ac:dyDescent="0.25">
      <c r="E1665" s="24">
        <f t="shared" ca="1" si="50"/>
        <v>0.94468406619983847</v>
      </c>
      <c r="F1665" s="24">
        <f t="shared" ca="1" si="51"/>
        <v>51595.359498119316</v>
      </c>
    </row>
    <row r="1666" spans="5:6" x14ac:dyDescent="0.25">
      <c r="E1666" s="24">
        <f t="shared" ca="1" si="50"/>
        <v>6.2002653987448975E-2</v>
      </c>
      <c r="F1666" s="24">
        <f t="shared" ca="1" si="51"/>
        <v>48461.822856625207</v>
      </c>
    </row>
    <row r="1667" spans="5:6" x14ac:dyDescent="0.25">
      <c r="E1667" s="24">
        <f t="shared" ca="1" si="50"/>
        <v>0.30117103829273428</v>
      </c>
      <c r="F1667" s="24">
        <f t="shared" ca="1" si="51"/>
        <v>49478.964550359029</v>
      </c>
    </row>
    <row r="1668" spans="5:6" x14ac:dyDescent="0.25">
      <c r="E1668" s="24">
        <f t="shared" ref="E1668:E1731" ca="1" si="52">RAND()</f>
        <v>0.29172143293258368</v>
      </c>
      <c r="F1668" s="24">
        <f t="shared" ref="F1668:F1731" ca="1" si="53">_xlfn.NORM.INV(E1668,$C$3,$C$4)</f>
        <v>49451.637275309935</v>
      </c>
    </row>
    <row r="1669" spans="5:6" x14ac:dyDescent="0.25">
      <c r="E1669" s="24">
        <f t="shared" ca="1" si="52"/>
        <v>0.23725780910804473</v>
      </c>
      <c r="F1669" s="24">
        <f t="shared" ca="1" si="53"/>
        <v>49284.848797867584</v>
      </c>
    </row>
    <row r="1670" spans="5:6" x14ac:dyDescent="0.25">
      <c r="E1670" s="24">
        <f t="shared" ca="1" si="52"/>
        <v>0.47599166257016889</v>
      </c>
      <c r="F1670" s="24">
        <f t="shared" ca="1" si="53"/>
        <v>49939.783651522834</v>
      </c>
    </row>
    <row r="1671" spans="5:6" x14ac:dyDescent="0.25">
      <c r="E1671" s="24">
        <f t="shared" ca="1" si="52"/>
        <v>8.553989099528958E-2</v>
      </c>
      <c r="F1671" s="24">
        <f t="shared" ca="1" si="53"/>
        <v>48631.257505411682</v>
      </c>
    </row>
    <row r="1672" spans="5:6" x14ac:dyDescent="0.25">
      <c r="E1672" s="24">
        <f t="shared" ca="1" si="52"/>
        <v>0.89117110577925662</v>
      </c>
      <c r="F1672" s="24">
        <f t="shared" ca="1" si="53"/>
        <v>51232.780178574911</v>
      </c>
    </row>
    <row r="1673" spans="5:6" x14ac:dyDescent="0.25">
      <c r="E1673" s="24">
        <f t="shared" ca="1" si="52"/>
        <v>0.45643117330004623</v>
      </c>
      <c r="F1673" s="24">
        <f t="shared" ca="1" si="53"/>
        <v>49890.571142997294</v>
      </c>
    </row>
    <row r="1674" spans="5:6" x14ac:dyDescent="0.25">
      <c r="E1674" s="24">
        <f t="shared" ca="1" si="52"/>
        <v>0.48316718799658109</v>
      </c>
      <c r="F1674" s="24">
        <f t="shared" ca="1" si="53"/>
        <v>49957.793870137939</v>
      </c>
    </row>
    <row r="1675" spans="5:6" x14ac:dyDescent="0.25">
      <c r="E1675" s="24">
        <f t="shared" ca="1" si="52"/>
        <v>0.44603471552548213</v>
      </c>
      <c r="F1675" s="24">
        <f t="shared" ca="1" si="53"/>
        <v>49864.313892877741</v>
      </c>
    </row>
    <row r="1676" spans="5:6" x14ac:dyDescent="0.25">
      <c r="E1676" s="24">
        <f t="shared" ca="1" si="52"/>
        <v>0.14013225683373121</v>
      </c>
      <c r="F1676" s="24">
        <f t="shared" ca="1" si="53"/>
        <v>48920.274676454435</v>
      </c>
    </row>
    <row r="1677" spans="5:6" x14ac:dyDescent="0.25">
      <c r="E1677" s="24">
        <f t="shared" ca="1" si="52"/>
        <v>0.64749004073155925</v>
      </c>
      <c r="F1677" s="24">
        <f t="shared" ca="1" si="53"/>
        <v>50378.552880073061</v>
      </c>
    </row>
    <row r="1678" spans="5:6" x14ac:dyDescent="0.25">
      <c r="E1678" s="24">
        <f t="shared" ca="1" si="52"/>
        <v>0.786841508775736</v>
      </c>
      <c r="F1678" s="24">
        <f t="shared" ca="1" si="53"/>
        <v>50795.509851865456</v>
      </c>
    </row>
    <row r="1679" spans="5:6" x14ac:dyDescent="0.25">
      <c r="E1679" s="24">
        <f t="shared" ca="1" si="52"/>
        <v>0.11924446152297219</v>
      </c>
      <c r="F1679" s="24">
        <f t="shared" ca="1" si="53"/>
        <v>48821.227865441506</v>
      </c>
    </row>
    <row r="1680" spans="5:6" x14ac:dyDescent="0.25">
      <c r="E1680" s="24">
        <f t="shared" ca="1" si="52"/>
        <v>0.95925722671483538</v>
      </c>
      <c r="F1680" s="24">
        <f t="shared" ca="1" si="53"/>
        <v>51742.130872479473</v>
      </c>
    </row>
    <row r="1681" spans="5:6" x14ac:dyDescent="0.25">
      <c r="E1681" s="24">
        <f t="shared" ca="1" si="52"/>
        <v>0.30064469910712333</v>
      </c>
      <c r="F1681" s="24">
        <f t="shared" ca="1" si="53"/>
        <v>49477.452808917275</v>
      </c>
    </row>
    <row r="1682" spans="5:6" x14ac:dyDescent="0.25">
      <c r="E1682" s="24">
        <f t="shared" ca="1" si="52"/>
        <v>0.64276431566154135</v>
      </c>
      <c r="F1682" s="24">
        <f t="shared" ca="1" si="53"/>
        <v>50365.857556744879</v>
      </c>
    </row>
    <row r="1683" spans="5:6" x14ac:dyDescent="0.25">
      <c r="E1683" s="24">
        <f t="shared" ca="1" si="52"/>
        <v>0.59283286865459228</v>
      </c>
      <c r="F1683" s="24">
        <f t="shared" ca="1" si="53"/>
        <v>50234.838270464497</v>
      </c>
    </row>
    <row r="1684" spans="5:6" x14ac:dyDescent="0.25">
      <c r="E1684" s="24">
        <f t="shared" ca="1" si="52"/>
        <v>0.78341543768124589</v>
      </c>
      <c r="F1684" s="24">
        <f t="shared" ca="1" si="53"/>
        <v>50783.780147544268</v>
      </c>
    </row>
    <row r="1685" spans="5:6" x14ac:dyDescent="0.25">
      <c r="E1685" s="24">
        <f t="shared" ca="1" si="52"/>
        <v>0.92585032539736944</v>
      </c>
      <c r="F1685" s="24">
        <f t="shared" ca="1" si="53"/>
        <v>51445.564644458595</v>
      </c>
    </row>
    <row r="1686" spans="5:6" x14ac:dyDescent="0.25">
      <c r="E1686" s="24">
        <f t="shared" ca="1" si="52"/>
        <v>0.49693406162544096</v>
      </c>
      <c r="F1686" s="24">
        <f t="shared" ca="1" si="53"/>
        <v>49992.314756530512</v>
      </c>
    </row>
    <row r="1687" spans="5:6" x14ac:dyDescent="0.25">
      <c r="E1687" s="24">
        <f t="shared" ca="1" si="52"/>
        <v>0.54515158807220498</v>
      </c>
      <c r="F1687" s="24">
        <f t="shared" ca="1" si="53"/>
        <v>50113.420959243769</v>
      </c>
    </row>
    <row r="1688" spans="5:6" x14ac:dyDescent="0.25">
      <c r="E1688" s="24">
        <f t="shared" ca="1" si="52"/>
        <v>0.6627973899258236</v>
      </c>
      <c r="F1688" s="24">
        <f t="shared" ca="1" si="53"/>
        <v>50420.109832464288</v>
      </c>
    </row>
    <row r="1689" spans="5:6" x14ac:dyDescent="0.25">
      <c r="E1689" s="24">
        <f t="shared" ca="1" si="52"/>
        <v>0.39508344176976218</v>
      </c>
      <c r="F1689" s="24">
        <f t="shared" ca="1" si="53"/>
        <v>49733.906087981093</v>
      </c>
    </row>
    <row r="1690" spans="5:6" x14ac:dyDescent="0.25">
      <c r="E1690" s="24">
        <f t="shared" ca="1" si="52"/>
        <v>0.84311392741064772</v>
      </c>
      <c r="F1690" s="24">
        <f t="shared" ca="1" si="53"/>
        <v>51007.338477588979</v>
      </c>
    </row>
    <row r="1691" spans="5:6" x14ac:dyDescent="0.25">
      <c r="E1691" s="24">
        <f t="shared" ca="1" si="52"/>
        <v>0.9091712619050879</v>
      </c>
      <c r="F1691" s="24">
        <f t="shared" ca="1" si="53"/>
        <v>51335.669030472978</v>
      </c>
    </row>
    <row r="1692" spans="5:6" x14ac:dyDescent="0.25">
      <c r="E1692" s="24">
        <f t="shared" ca="1" si="52"/>
        <v>0.17242774677164563</v>
      </c>
      <c r="F1692" s="24">
        <f t="shared" ca="1" si="53"/>
        <v>49055.385053482525</v>
      </c>
    </row>
    <row r="1693" spans="5:6" x14ac:dyDescent="0.25">
      <c r="E1693" s="24">
        <f t="shared" ca="1" si="52"/>
        <v>0.89699121330300657</v>
      </c>
      <c r="F1693" s="24">
        <f t="shared" ca="1" si="53"/>
        <v>51264.592136409527</v>
      </c>
    </row>
    <row r="1694" spans="5:6" x14ac:dyDescent="0.25">
      <c r="E1694" s="24">
        <f t="shared" ca="1" si="52"/>
        <v>0.48189691834421755</v>
      </c>
      <c r="F1694" s="24">
        <f t="shared" ca="1" si="53"/>
        <v>49954.606719293901</v>
      </c>
    </row>
    <row r="1695" spans="5:6" x14ac:dyDescent="0.25">
      <c r="E1695" s="24">
        <f t="shared" ca="1" si="52"/>
        <v>0.84520543018795058</v>
      </c>
      <c r="F1695" s="24">
        <f t="shared" ca="1" si="53"/>
        <v>51016.084520651362</v>
      </c>
    </row>
    <row r="1696" spans="5:6" x14ac:dyDescent="0.25">
      <c r="E1696" s="24">
        <f t="shared" ca="1" si="52"/>
        <v>0.72817708780277746</v>
      </c>
      <c r="F1696" s="24">
        <f t="shared" ca="1" si="53"/>
        <v>50607.309063755711</v>
      </c>
    </row>
    <row r="1697" spans="5:6" x14ac:dyDescent="0.25">
      <c r="E1697" s="24">
        <f t="shared" ca="1" si="52"/>
        <v>0.65280730058647141</v>
      </c>
      <c r="F1697" s="24">
        <f t="shared" ca="1" si="53"/>
        <v>50392.910753573553</v>
      </c>
    </row>
    <row r="1698" spans="5:6" x14ac:dyDescent="0.25">
      <c r="E1698" s="24">
        <f t="shared" ca="1" si="52"/>
        <v>0.13274357587143626</v>
      </c>
      <c r="F1698" s="24">
        <f t="shared" ca="1" si="53"/>
        <v>48886.484631917985</v>
      </c>
    </row>
    <row r="1699" spans="5:6" x14ac:dyDescent="0.25">
      <c r="E1699" s="24">
        <f t="shared" ca="1" si="52"/>
        <v>0.48286185029436257</v>
      </c>
      <c r="F1699" s="24">
        <f t="shared" ca="1" si="53"/>
        <v>49957.027807560327</v>
      </c>
    </row>
    <row r="1700" spans="5:6" x14ac:dyDescent="0.25">
      <c r="E1700" s="24">
        <f t="shared" ca="1" si="52"/>
        <v>0.68251023393945376</v>
      </c>
      <c r="F1700" s="24">
        <f t="shared" ca="1" si="53"/>
        <v>50474.729859696192</v>
      </c>
    </row>
    <row r="1701" spans="5:6" x14ac:dyDescent="0.25">
      <c r="E1701" s="24">
        <f t="shared" ca="1" si="52"/>
        <v>0.23573001410144723</v>
      </c>
      <c r="F1701" s="24">
        <f t="shared" ca="1" si="53"/>
        <v>49279.894478548471</v>
      </c>
    </row>
    <row r="1702" spans="5:6" x14ac:dyDescent="0.25">
      <c r="E1702" s="24">
        <f t="shared" ca="1" si="52"/>
        <v>0.58676613026067614</v>
      </c>
      <c r="F1702" s="24">
        <f t="shared" ca="1" si="53"/>
        <v>50219.234041074655</v>
      </c>
    </row>
    <row r="1703" spans="5:6" x14ac:dyDescent="0.25">
      <c r="E1703" s="24">
        <f t="shared" ca="1" si="52"/>
        <v>0.44348215223078269</v>
      </c>
      <c r="F1703" s="24">
        <f t="shared" ca="1" si="53"/>
        <v>49857.853519109893</v>
      </c>
    </row>
    <row r="1704" spans="5:6" x14ac:dyDescent="0.25">
      <c r="E1704" s="24">
        <f t="shared" ca="1" si="52"/>
        <v>0.462200225942762</v>
      </c>
      <c r="F1704" s="24">
        <f t="shared" ca="1" si="53"/>
        <v>49905.10779977902</v>
      </c>
    </row>
    <row r="1705" spans="5:6" x14ac:dyDescent="0.25">
      <c r="E1705" s="24">
        <f t="shared" ca="1" si="52"/>
        <v>0.91981223813170954</v>
      </c>
      <c r="F1705" s="24">
        <f t="shared" ca="1" si="53"/>
        <v>51403.809703321909</v>
      </c>
    </row>
    <row r="1706" spans="5:6" x14ac:dyDescent="0.25">
      <c r="E1706" s="24">
        <f t="shared" ca="1" si="52"/>
        <v>0.97085598668942175</v>
      </c>
      <c r="F1706" s="24">
        <f t="shared" ca="1" si="53"/>
        <v>51893.525453055678</v>
      </c>
    </row>
    <row r="1707" spans="5:6" x14ac:dyDescent="0.25">
      <c r="E1707" s="24">
        <f t="shared" ca="1" si="52"/>
        <v>0.71951828946149754</v>
      </c>
      <c r="F1707" s="24">
        <f t="shared" ca="1" si="53"/>
        <v>50581.411095696778</v>
      </c>
    </row>
    <row r="1708" spans="5:6" x14ac:dyDescent="0.25">
      <c r="E1708" s="24">
        <f t="shared" ca="1" si="52"/>
        <v>0.2184850965499292</v>
      </c>
      <c r="F1708" s="24">
        <f t="shared" ca="1" si="53"/>
        <v>49222.680330485935</v>
      </c>
    </row>
    <row r="1709" spans="5:6" x14ac:dyDescent="0.25">
      <c r="E1709" s="24">
        <f t="shared" ca="1" si="52"/>
        <v>9.2944129372782625E-2</v>
      </c>
      <c r="F1709" s="24">
        <f t="shared" ca="1" si="53"/>
        <v>48677.158998244769</v>
      </c>
    </row>
    <row r="1710" spans="5:6" x14ac:dyDescent="0.25">
      <c r="E1710" s="24">
        <f t="shared" ca="1" si="52"/>
        <v>0.30165520810782387</v>
      </c>
      <c r="F1710" s="24">
        <f t="shared" ca="1" si="53"/>
        <v>49480.354122960161</v>
      </c>
    </row>
    <row r="1711" spans="5:6" x14ac:dyDescent="0.25">
      <c r="E1711" s="24">
        <f t="shared" ca="1" si="52"/>
        <v>0.92460455999427194</v>
      </c>
      <c r="F1711" s="24">
        <f t="shared" ca="1" si="53"/>
        <v>51436.743534400579</v>
      </c>
    </row>
    <row r="1712" spans="5:6" x14ac:dyDescent="0.25">
      <c r="E1712" s="24">
        <f t="shared" ca="1" si="52"/>
        <v>0.58544669577562147</v>
      </c>
      <c r="F1712" s="24">
        <f t="shared" ca="1" si="53"/>
        <v>50215.847516460213</v>
      </c>
    </row>
    <row r="1713" spans="5:6" x14ac:dyDescent="0.25">
      <c r="E1713" s="24">
        <f t="shared" ca="1" si="52"/>
        <v>0.9109908522137512</v>
      </c>
      <c r="F1713" s="24">
        <f t="shared" ca="1" si="53"/>
        <v>51346.881826241144</v>
      </c>
    </row>
    <row r="1714" spans="5:6" x14ac:dyDescent="0.25">
      <c r="E1714" s="24">
        <f t="shared" ca="1" si="52"/>
        <v>0.11328331160363014</v>
      </c>
      <c r="F1714" s="24">
        <f t="shared" ca="1" si="53"/>
        <v>48790.749503968407</v>
      </c>
    </row>
    <row r="1715" spans="5:6" x14ac:dyDescent="0.25">
      <c r="E1715" s="24">
        <f t="shared" ca="1" si="52"/>
        <v>0.87205262571250897</v>
      </c>
      <c r="F1715" s="24">
        <f t="shared" ca="1" si="53"/>
        <v>51136.147714459861</v>
      </c>
    </row>
    <row r="1716" spans="5:6" x14ac:dyDescent="0.25">
      <c r="E1716" s="24">
        <f t="shared" ca="1" si="52"/>
        <v>0.11312343084434506</v>
      </c>
      <c r="F1716" s="24">
        <f t="shared" ca="1" si="53"/>
        <v>48789.916520402279</v>
      </c>
    </row>
    <row r="1717" spans="5:6" x14ac:dyDescent="0.25">
      <c r="E1717" s="24">
        <f t="shared" ca="1" si="52"/>
        <v>0.6480983401272099</v>
      </c>
      <c r="F1717" s="24">
        <f t="shared" ca="1" si="53"/>
        <v>50380.191430809697</v>
      </c>
    </row>
    <row r="1718" spans="5:6" x14ac:dyDescent="0.25">
      <c r="E1718" s="24">
        <f t="shared" ca="1" si="52"/>
        <v>0.72012067729115969</v>
      </c>
      <c r="F1718" s="24">
        <f t="shared" ca="1" si="53"/>
        <v>50583.200038266674</v>
      </c>
    </row>
    <row r="1719" spans="5:6" x14ac:dyDescent="0.25">
      <c r="E1719" s="24">
        <f t="shared" ca="1" si="52"/>
        <v>0.94715928981424935</v>
      </c>
      <c r="F1719" s="24">
        <f t="shared" ca="1" si="53"/>
        <v>51617.912665409771</v>
      </c>
    </row>
    <row r="1720" spans="5:6" x14ac:dyDescent="0.25">
      <c r="E1720" s="24">
        <f t="shared" ca="1" si="52"/>
        <v>0.32890232653507379</v>
      </c>
      <c r="F1720" s="24">
        <f t="shared" ca="1" si="53"/>
        <v>49557.053805202282</v>
      </c>
    </row>
    <row r="1721" spans="5:6" x14ac:dyDescent="0.25">
      <c r="E1721" s="24">
        <f t="shared" ca="1" si="52"/>
        <v>0.95380141033196353</v>
      </c>
      <c r="F1721" s="24">
        <f t="shared" ca="1" si="53"/>
        <v>51682.885911968006</v>
      </c>
    </row>
    <row r="1722" spans="5:6" x14ac:dyDescent="0.25">
      <c r="E1722" s="24">
        <f t="shared" ca="1" si="52"/>
        <v>0.26150040993661661</v>
      </c>
      <c r="F1722" s="24">
        <f t="shared" ca="1" si="53"/>
        <v>49361.273422591184</v>
      </c>
    </row>
    <row r="1723" spans="5:6" x14ac:dyDescent="0.25">
      <c r="E1723" s="24">
        <f t="shared" ca="1" si="52"/>
        <v>0.89041488120722856</v>
      </c>
      <c r="F1723" s="24">
        <f t="shared" ca="1" si="53"/>
        <v>51228.737510230516</v>
      </c>
    </row>
    <row r="1724" spans="5:6" x14ac:dyDescent="0.25">
      <c r="E1724" s="24">
        <f t="shared" ca="1" si="52"/>
        <v>0.43285989682130455</v>
      </c>
      <c r="F1724" s="24">
        <f t="shared" ca="1" si="53"/>
        <v>49830.902299528374</v>
      </c>
    </row>
    <row r="1725" spans="5:6" x14ac:dyDescent="0.25">
      <c r="E1725" s="24">
        <f t="shared" ca="1" si="52"/>
        <v>0.18692393147125053</v>
      </c>
      <c r="F1725" s="24">
        <f t="shared" ca="1" si="53"/>
        <v>49110.711151160729</v>
      </c>
    </row>
    <row r="1726" spans="5:6" x14ac:dyDescent="0.25">
      <c r="E1726" s="24">
        <f t="shared" ca="1" si="52"/>
        <v>0.73504640360742102</v>
      </c>
      <c r="F1726" s="24">
        <f t="shared" ca="1" si="53"/>
        <v>50628.147692313723</v>
      </c>
    </row>
    <row r="1727" spans="5:6" x14ac:dyDescent="0.25">
      <c r="E1727" s="24">
        <f t="shared" ca="1" si="52"/>
        <v>0.71712514585315335</v>
      </c>
      <c r="F1727" s="24">
        <f t="shared" ca="1" si="53"/>
        <v>50574.322319522835</v>
      </c>
    </row>
    <row r="1728" spans="5:6" x14ac:dyDescent="0.25">
      <c r="E1728" s="24">
        <f t="shared" ca="1" si="52"/>
        <v>6.0432190133855923E-2</v>
      </c>
      <c r="F1728" s="24">
        <f t="shared" ca="1" si="53"/>
        <v>48448.844319643227</v>
      </c>
    </row>
    <row r="1729" spans="5:6" x14ac:dyDescent="0.25">
      <c r="E1729" s="24">
        <f t="shared" ca="1" si="52"/>
        <v>0.58944202764279707</v>
      </c>
      <c r="F1729" s="24">
        <f t="shared" ca="1" si="53"/>
        <v>50226.109900222626</v>
      </c>
    </row>
    <row r="1730" spans="5:6" x14ac:dyDescent="0.25">
      <c r="E1730" s="24">
        <f t="shared" ca="1" si="52"/>
        <v>0.52597858639186734</v>
      </c>
      <c r="F1730" s="24">
        <f t="shared" ca="1" si="53"/>
        <v>50065.164749572577</v>
      </c>
    </row>
    <row r="1731" spans="5:6" x14ac:dyDescent="0.25">
      <c r="E1731" s="24">
        <f t="shared" ca="1" si="52"/>
        <v>0.98288986246668752</v>
      </c>
      <c r="F1731" s="24">
        <f t="shared" ca="1" si="53"/>
        <v>52117.466505498371</v>
      </c>
    </row>
    <row r="1732" spans="5:6" x14ac:dyDescent="0.25">
      <c r="E1732" s="24">
        <f t="shared" ref="E1732:E1795" ca="1" si="54">RAND()</f>
        <v>6.4926248299491118E-2</v>
      </c>
      <c r="F1732" s="24">
        <f t="shared" ref="F1732:F1795" ca="1" si="55">_xlfn.NORM.INV(E1732,$C$3,$C$4)</f>
        <v>48485.316190963189</v>
      </c>
    </row>
    <row r="1733" spans="5:6" x14ac:dyDescent="0.25">
      <c r="E1733" s="24">
        <f t="shared" ca="1" si="54"/>
        <v>0.27268787200322575</v>
      </c>
      <c r="F1733" s="24">
        <f t="shared" ca="1" si="55"/>
        <v>49395.29608142608</v>
      </c>
    </row>
    <row r="1734" spans="5:6" x14ac:dyDescent="0.25">
      <c r="E1734" s="24">
        <f t="shared" ca="1" si="54"/>
        <v>0.39856574600838524</v>
      </c>
      <c r="F1734" s="24">
        <f t="shared" ca="1" si="55"/>
        <v>49742.938751863767</v>
      </c>
    </row>
    <row r="1735" spans="5:6" x14ac:dyDescent="0.25">
      <c r="E1735" s="24">
        <f t="shared" ca="1" si="54"/>
        <v>0.47182219445741302</v>
      </c>
      <c r="F1735" s="24">
        <f t="shared" ca="1" si="55"/>
        <v>49929.309885843461</v>
      </c>
    </row>
    <row r="1736" spans="5:6" x14ac:dyDescent="0.25">
      <c r="E1736" s="24">
        <f t="shared" ca="1" si="54"/>
        <v>0.79276584529584304</v>
      </c>
      <c r="F1736" s="24">
        <f t="shared" ca="1" si="55"/>
        <v>50816.055647390924</v>
      </c>
    </row>
    <row r="1737" spans="5:6" x14ac:dyDescent="0.25">
      <c r="E1737" s="24">
        <f t="shared" ca="1" si="54"/>
        <v>0.57769143355872221</v>
      </c>
      <c r="F1737" s="24">
        <f t="shared" ca="1" si="55"/>
        <v>50195.991098971725</v>
      </c>
    </row>
    <row r="1738" spans="5:6" x14ac:dyDescent="0.25">
      <c r="E1738" s="24">
        <f t="shared" ca="1" si="54"/>
        <v>0.34705278400785466</v>
      </c>
      <c r="F1738" s="24">
        <f t="shared" ca="1" si="55"/>
        <v>49606.710358514043</v>
      </c>
    </row>
    <row r="1739" spans="5:6" x14ac:dyDescent="0.25">
      <c r="E1739" s="24">
        <f t="shared" ca="1" si="54"/>
        <v>0.21699685638270705</v>
      </c>
      <c r="F1739" s="24">
        <f t="shared" ca="1" si="55"/>
        <v>49217.624133852572</v>
      </c>
    </row>
    <row r="1740" spans="5:6" x14ac:dyDescent="0.25">
      <c r="E1740" s="24">
        <f t="shared" ca="1" si="54"/>
        <v>0.53389703436673497</v>
      </c>
      <c r="F1740" s="24">
        <f t="shared" ca="1" si="55"/>
        <v>50085.069759864484</v>
      </c>
    </row>
    <row r="1741" spans="5:6" x14ac:dyDescent="0.25">
      <c r="E1741" s="24">
        <f t="shared" ca="1" si="54"/>
        <v>0.50800260148686283</v>
      </c>
      <c r="F1741" s="24">
        <f t="shared" ca="1" si="55"/>
        <v>50020.060892625326</v>
      </c>
    </row>
    <row r="1742" spans="5:6" x14ac:dyDescent="0.25">
      <c r="E1742" s="24">
        <f t="shared" ca="1" si="54"/>
        <v>0.62647803348580799</v>
      </c>
      <c r="F1742" s="24">
        <f t="shared" ca="1" si="55"/>
        <v>50322.539612937559</v>
      </c>
    </row>
    <row r="1743" spans="5:6" x14ac:dyDescent="0.25">
      <c r="E1743" s="24">
        <f t="shared" ca="1" si="54"/>
        <v>0.56692900343780139</v>
      </c>
      <c r="F1743" s="24">
        <f t="shared" ca="1" si="55"/>
        <v>50168.560956640649</v>
      </c>
    </row>
    <row r="1744" spans="5:6" x14ac:dyDescent="0.25">
      <c r="E1744" s="24">
        <f t="shared" ca="1" si="54"/>
        <v>0.32462511901669611</v>
      </c>
      <c r="F1744" s="24">
        <f t="shared" ca="1" si="55"/>
        <v>49545.195980168333</v>
      </c>
    </row>
    <row r="1745" spans="5:6" x14ac:dyDescent="0.25">
      <c r="E1745" s="24">
        <f t="shared" ca="1" si="54"/>
        <v>0.28672776295116476</v>
      </c>
      <c r="F1745" s="24">
        <f t="shared" ca="1" si="55"/>
        <v>49437.030313504583</v>
      </c>
    </row>
    <row r="1746" spans="5:6" x14ac:dyDescent="0.25">
      <c r="E1746" s="24">
        <f t="shared" ca="1" si="54"/>
        <v>0.96056681829331947</v>
      </c>
      <c r="F1746" s="24">
        <f t="shared" ca="1" si="55"/>
        <v>51757.301904174274</v>
      </c>
    </row>
    <row r="1747" spans="5:6" x14ac:dyDescent="0.25">
      <c r="E1747" s="24">
        <f t="shared" ca="1" si="54"/>
        <v>0.35343121445781789</v>
      </c>
      <c r="F1747" s="24">
        <f t="shared" ca="1" si="55"/>
        <v>49623.926734484725</v>
      </c>
    </row>
    <row r="1748" spans="5:6" x14ac:dyDescent="0.25">
      <c r="E1748" s="24">
        <f t="shared" ca="1" si="54"/>
        <v>0.94552666620241765</v>
      </c>
      <c r="F1748" s="24">
        <f t="shared" ca="1" si="55"/>
        <v>51602.945588070492</v>
      </c>
    </row>
    <row r="1749" spans="5:6" x14ac:dyDescent="0.25">
      <c r="E1749" s="24">
        <f t="shared" ca="1" si="54"/>
        <v>0.89239135779538259</v>
      </c>
      <c r="F1749" s="24">
        <f t="shared" ca="1" si="55"/>
        <v>51239.346285804379</v>
      </c>
    </row>
    <row r="1750" spans="5:6" x14ac:dyDescent="0.25">
      <c r="E1750" s="24">
        <f t="shared" ca="1" si="54"/>
        <v>0.78750434750676834</v>
      </c>
      <c r="F1750" s="24">
        <f t="shared" ca="1" si="55"/>
        <v>50797.791826949207</v>
      </c>
    </row>
    <row r="1751" spans="5:6" x14ac:dyDescent="0.25">
      <c r="E1751" s="24">
        <f t="shared" ca="1" si="54"/>
        <v>9.0484533492122821E-2</v>
      </c>
      <c r="F1751" s="24">
        <f t="shared" ca="1" si="55"/>
        <v>48662.222771162007</v>
      </c>
    </row>
    <row r="1752" spans="5:6" x14ac:dyDescent="0.25">
      <c r="E1752" s="24">
        <f t="shared" ca="1" si="54"/>
        <v>0.86904935565834929</v>
      </c>
      <c r="F1752" s="24">
        <f t="shared" ca="1" si="55"/>
        <v>51121.908635337553</v>
      </c>
    </row>
    <row r="1753" spans="5:6" x14ac:dyDescent="0.25">
      <c r="E1753" s="24">
        <f t="shared" ca="1" si="54"/>
        <v>0.34377916902145822</v>
      </c>
      <c r="F1753" s="24">
        <f t="shared" ca="1" si="55"/>
        <v>49597.829210436474</v>
      </c>
    </row>
    <row r="1754" spans="5:6" x14ac:dyDescent="0.25">
      <c r="E1754" s="24">
        <f t="shared" ca="1" si="54"/>
        <v>0.2481472125351063</v>
      </c>
      <c r="F1754" s="24">
        <f t="shared" ca="1" si="55"/>
        <v>49319.668249781404</v>
      </c>
    </row>
    <row r="1755" spans="5:6" x14ac:dyDescent="0.25">
      <c r="E1755" s="24">
        <f t="shared" ca="1" si="54"/>
        <v>0.51785509518253114</v>
      </c>
      <c r="F1755" s="24">
        <f t="shared" ca="1" si="55"/>
        <v>50044.771038789098</v>
      </c>
    </row>
    <row r="1756" spans="5:6" x14ac:dyDescent="0.25">
      <c r="E1756" s="24">
        <f t="shared" ca="1" si="54"/>
        <v>0.90457354017524216</v>
      </c>
      <c r="F1756" s="24">
        <f t="shared" ca="1" si="55"/>
        <v>51308.060116804576</v>
      </c>
    </row>
    <row r="1757" spans="5:6" x14ac:dyDescent="0.25">
      <c r="E1757" s="24">
        <f t="shared" ca="1" si="54"/>
        <v>0.64639375715049574</v>
      </c>
      <c r="F1757" s="24">
        <f t="shared" ca="1" si="55"/>
        <v>50375.602427657584</v>
      </c>
    </row>
    <row r="1758" spans="5:6" x14ac:dyDescent="0.25">
      <c r="E1758" s="24">
        <f t="shared" ca="1" si="54"/>
        <v>0.60751681906812582</v>
      </c>
      <c r="F1758" s="24">
        <f t="shared" ca="1" si="55"/>
        <v>50272.852811018944</v>
      </c>
    </row>
    <row r="1759" spans="5:6" x14ac:dyDescent="0.25">
      <c r="E1759" s="24">
        <f t="shared" ca="1" si="54"/>
        <v>0.93770741464000407</v>
      </c>
      <c r="F1759" s="24">
        <f t="shared" ca="1" si="55"/>
        <v>51535.809248725091</v>
      </c>
    </row>
    <row r="1760" spans="5:6" x14ac:dyDescent="0.25">
      <c r="E1760" s="24">
        <f t="shared" ca="1" si="54"/>
        <v>0.85513626874163096</v>
      </c>
      <c r="F1760" s="24">
        <f t="shared" ca="1" si="55"/>
        <v>51058.719679814014</v>
      </c>
    </row>
    <row r="1761" spans="5:6" x14ac:dyDescent="0.25">
      <c r="E1761" s="24">
        <f t="shared" ca="1" si="54"/>
        <v>0.96132546703513566</v>
      </c>
      <c r="F1761" s="24">
        <f t="shared" ca="1" si="55"/>
        <v>51766.278922567006</v>
      </c>
    </row>
    <row r="1762" spans="5:6" x14ac:dyDescent="0.25">
      <c r="E1762" s="24">
        <f t="shared" ca="1" si="54"/>
        <v>1.4094826855051812E-2</v>
      </c>
      <c r="F1762" s="24">
        <f t="shared" ca="1" si="55"/>
        <v>47805.363090538405</v>
      </c>
    </row>
    <row r="1763" spans="5:6" x14ac:dyDescent="0.25">
      <c r="E1763" s="24">
        <f t="shared" ca="1" si="54"/>
        <v>0.5039632643129679</v>
      </c>
      <c r="F1763" s="24">
        <f t="shared" ca="1" si="55"/>
        <v>50009.934593802005</v>
      </c>
    </row>
    <row r="1764" spans="5:6" x14ac:dyDescent="0.25">
      <c r="E1764" s="24">
        <f t="shared" ca="1" si="54"/>
        <v>0.14608381026410322</v>
      </c>
      <c r="F1764" s="24">
        <f t="shared" ca="1" si="55"/>
        <v>48946.621645322411</v>
      </c>
    </row>
    <row r="1765" spans="5:6" x14ac:dyDescent="0.25">
      <c r="E1765" s="24">
        <f t="shared" ca="1" si="54"/>
        <v>0.20358708235388712</v>
      </c>
      <c r="F1765" s="24">
        <f t="shared" ca="1" si="55"/>
        <v>49171.123271029202</v>
      </c>
    </row>
    <row r="1766" spans="5:6" x14ac:dyDescent="0.25">
      <c r="E1766" s="24">
        <f t="shared" ca="1" si="54"/>
        <v>0.81285594191674126</v>
      </c>
      <c r="F1766" s="24">
        <f t="shared" ca="1" si="55"/>
        <v>50888.469758291103</v>
      </c>
    </row>
    <row r="1767" spans="5:6" x14ac:dyDescent="0.25">
      <c r="E1767" s="24">
        <f t="shared" ca="1" si="54"/>
        <v>0.87421242044866931</v>
      </c>
      <c r="F1767" s="24">
        <f t="shared" ca="1" si="55"/>
        <v>51146.531843707562</v>
      </c>
    </row>
    <row r="1768" spans="5:6" x14ac:dyDescent="0.25">
      <c r="E1768" s="24">
        <f t="shared" ca="1" si="54"/>
        <v>0.51095895620239828</v>
      </c>
      <c r="F1768" s="24">
        <f t="shared" ca="1" si="55"/>
        <v>50027.473485215705</v>
      </c>
    </row>
    <row r="1769" spans="5:6" x14ac:dyDescent="0.25">
      <c r="E1769" s="24">
        <f t="shared" ca="1" si="54"/>
        <v>0.53838819192026122</v>
      </c>
      <c r="F1769" s="24">
        <f t="shared" ca="1" si="55"/>
        <v>50096.373905340159</v>
      </c>
    </row>
    <row r="1770" spans="5:6" x14ac:dyDescent="0.25">
      <c r="E1770" s="24">
        <f t="shared" ca="1" si="54"/>
        <v>0.49654383278803693</v>
      </c>
      <c r="F1770" s="24">
        <f t="shared" ca="1" si="55"/>
        <v>49991.336565173362</v>
      </c>
    </row>
    <row r="1771" spans="5:6" x14ac:dyDescent="0.25">
      <c r="E1771" s="24">
        <f t="shared" ca="1" si="54"/>
        <v>0.44974811534429904</v>
      </c>
      <c r="F1771" s="24">
        <f t="shared" ca="1" si="55"/>
        <v>49873.702241724983</v>
      </c>
    </row>
    <row r="1772" spans="5:6" x14ac:dyDescent="0.25">
      <c r="E1772" s="24">
        <f t="shared" ca="1" si="54"/>
        <v>0.86133729536058423</v>
      </c>
      <c r="F1772" s="24">
        <f t="shared" ca="1" si="55"/>
        <v>51086.347206193081</v>
      </c>
    </row>
    <row r="1773" spans="5:6" x14ac:dyDescent="0.25">
      <c r="E1773" s="24">
        <f t="shared" ca="1" si="54"/>
        <v>0.94377603823260747</v>
      </c>
      <c r="F1773" s="24">
        <f t="shared" ca="1" si="55"/>
        <v>51587.285827871063</v>
      </c>
    </row>
    <row r="1774" spans="5:6" x14ac:dyDescent="0.25">
      <c r="E1774" s="24">
        <f t="shared" ca="1" si="54"/>
        <v>0.12038527571931068</v>
      </c>
      <c r="F1774" s="24">
        <f t="shared" ca="1" si="55"/>
        <v>48826.937021874932</v>
      </c>
    </row>
    <row r="1775" spans="5:6" x14ac:dyDescent="0.25">
      <c r="E1775" s="24">
        <f t="shared" ca="1" si="54"/>
        <v>0.15179237571408677</v>
      </c>
      <c r="F1775" s="24">
        <f t="shared" ca="1" si="55"/>
        <v>48971.223583755389</v>
      </c>
    </row>
    <row r="1776" spans="5:6" x14ac:dyDescent="0.25">
      <c r="E1776" s="24">
        <f t="shared" ca="1" si="54"/>
        <v>0.33948856615135448</v>
      </c>
      <c r="F1776" s="24">
        <f t="shared" ca="1" si="55"/>
        <v>49586.140672778281</v>
      </c>
    </row>
    <row r="1777" spans="5:6" x14ac:dyDescent="0.25">
      <c r="E1777" s="24">
        <f t="shared" ca="1" si="54"/>
        <v>0.57200262854301986</v>
      </c>
      <c r="F1777" s="24">
        <f t="shared" ca="1" si="55"/>
        <v>50181.4750146976</v>
      </c>
    </row>
    <row r="1778" spans="5:6" x14ac:dyDescent="0.25">
      <c r="E1778" s="24">
        <f t="shared" ca="1" si="54"/>
        <v>0.44074375616013495</v>
      </c>
      <c r="F1778" s="24">
        <f t="shared" ca="1" si="55"/>
        <v>49850.916204516019</v>
      </c>
    </row>
    <row r="1779" spans="5:6" x14ac:dyDescent="0.25">
      <c r="E1779" s="24">
        <f t="shared" ca="1" si="54"/>
        <v>0.75600568293198478</v>
      </c>
      <c r="F1779" s="24">
        <f t="shared" ca="1" si="55"/>
        <v>50693.511463788695</v>
      </c>
    </row>
    <row r="1780" spans="5:6" x14ac:dyDescent="0.25">
      <c r="E1780" s="24">
        <f t="shared" ca="1" si="54"/>
        <v>0.82007156412935855</v>
      </c>
      <c r="F1780" s="24">
        <f t="shared" ca="1" si="55"/>
        <v>50915.637851028165</v>
      </c>
    </row>
    <row r="1781" spans="5:6" x14ac:dyDescent="0.25">
      <c r="E1781" s="24">
        <f t="shared" ca="1" si="54"/>
        <v>3.3135939831413386E-2</v>
      </c>
      <c r="F1781" s="24">
        <f t="shared" ca="1" si="55"/>
        <v>48163.419712975978</v>
      </c>
    </row>
    <row r="1782" spans="5:6" x14ac:dyDescent="0.25">
      <c r="E1782" s="24">
        <f t="shared" ca="1" si="54"/>
        <v>0.36705078491289833</v>
      </c>
      <c r="F1782" s="24">
        <f t="shared" ca="1" si="55"/>
        <v>49660.325370737941</v>
      </c>
    </row>
    <row r="1783" spans="5:6" x14ac:dyDescent="0.25">
      <c r="E1783" s="24">
        <f t="shared" ca="1" si="54"/>
        <v>0.39717347186448504</v>
      </c>
      <c r="F1783" s="24">
        <f t="shared" ca="1" si="55"/>
        <v>49739.329923235193</v>
      </c>
    </row>
    <row r="1784" spans="5:6" x14ac:dyDescent="0.25">
      <c r="E1784" s="24">
        <f t="shared" ca="1" si="54"/>
        <v>0.25616497742631161</v>
      </c>
      <c r="F1784" s="24">
        <f t="shared" ca="1" si="55"/>
        <v>49344.78595814947</v>
      </c>
    </row>
    <row r="1785" spans="5:6" x14ac:dyDescent="0.25">
      <c r="E1785" s="24">
        <f t="shared" ca="1" si="54"/>
        <v>4.0348329749003375E-2</v>
      </c>
      <c r="F1785" s="24">
        <f t="shared" ca="1" si="55"/>
        <v>48253.341882509776</v>
      </c>
    </row>
    <row r="1786" spans="5:6" x14ac:dyDescent="0.25">
      <c r="E1786" s="24">
        <f t="shared" ca="1" si="54"/>
        <v>0.20950700155769997</v>
      </c>
      <c r="F1786" s="24">
        <f t="shared" ca="1" si="55"/>
        <v>49191.866966584967</v>
      </c>
    </row>
    <row r="1787" spans="5:6" x14ac:dyDescent="0.25">
      <c r="E1787" s="24">
        <f t="shared" ca="1" si="54"/>
        <v>0.13542531907411393</v>
      </c>
      <c r="F1787" s="24">
        <f t="shared" ca="1" si="55"/>
        <v>48898.89425773266</v>
      </c>
    </row>
    <row r="1788" spans="5:6" x14ac:dyDescent="0.25">
      <c r="E1788" s="24">
        <f t="shared" ca="1" si="54"/>
        <v>0.61278107520164182</v>
      </c>
      <c r="F1788" s="24">
        <f t="shared" ca="1" si="55"/>
        <v>50286.574881674387</v>
      </c>
    </row>
    <row r="1789" spans="5:6" x14ac:dyDescent="0.25">
      <c r="E1789" s="24">
        <f t="shared" ca="1" si="54"/>
        <v>0.86352767124402063</v>
      </c>
      <c r="F1789" s="24">
        <f t="shared" ca="1" si="55"/>
        <v>51096.306518958248</v>
      </c>
    </row>
    <row r="1790" spans="5:6" x14ac:dyDescent="0.25">
      <c r="E1790" s="24">
        <f t="shared" ca="1" si="54"/>
        <v>0.43186966820481432</v>
      </c>
      <c r="F1790" s="24">
        <f t="shared" ca="1" si="55"/>
        <v>49828.383883632385</v>
      </c>
    </row>
    <row r="1791" spans="5:6" x14ac:dyDescent="0.25">
      <c r="E1791" s="24">
        <f t="shared" ca="1" si="54"/>
        <v>0.2476353827350275</v>
      </c>
      <c r="F1791" s="24">
        <f t="shared" ca="1" si="55"/>
        <v>49318.050312912244</v>
      </c>
    </row>
    <row r="1792" spans="5:6" x14ac:dyDescent="0.25">
      <c r="E1792" s="24">
        <f t="shared" ca="1" si="54"/>
        <v>2.2238175883457778E-3</v>
      </c>
      <c r="F1792" s="24">
        <f t="shared" ca="1" si="55"/>
        <v>47155.46537640012</v>
      </c>
    </row>
    <row r="1793" spans="5:6" x14ac:dyDescent="0.25">
      <c r="E1793" s="24">
        <f t="shared" ca="1" si="54"/>
        <v>0.31807030503528921</v>
      </c>
      <c r="F1793" s="24">
        <f t="shared" ca="1" si="55"/>
        <v>49526.898280478919</v>
      </c>
    </row>
    <row r="1794" spans="5:6" x14ac:dyDescent="0.25">
      <c r="E1794" s="24">
        <f t="shared" ca="1" si="54"/>
        <v>0.7697644792707673</v>
      </c>
      <c r="F1794" s="24">
        <f t="shared" ca="1" si="55"/>
        <v>50738.071434139893</v>
      </c>
    </row>
    <row r="1795" spans="5:6" x14ac:dyDescent="0.25">
      <c r="E1795" s="24">
        <f t="shared" ca="1" si="54"/>
        <v>0.82392066353916216</v>
      </c>
      <c r="F1795" s="24">
        <f t="shared" ca="1" si="55"/>
        <v>50930.410328448328</v>
      </c>
    </row>
    <row r="1796" spans="5:6" x14ac:dyDescent="0.25">
      <c r="E1796" s="24">
        <f t="shared" ref="E1796:E1859" ca="1" si="56">RAND()</f>
        <v>0.29578391798009851</v>
      </c>
      <c r="F1796" s="24">
        <f t="shared" ref="F1796:F1859" ca="1" si="57">_xlfn.NORM.INV(E1796,$C$3,$C$4)</f>
        <v>49463.434580451583</v>
      </c>
    </row>
    <row r="1797" spans="5:6" x14ac:dyDescent="0.25">
      <c r="E1797" s="24">
        <f t="shared" ca="1" si="56"/>
        <v>0.72603510188478915</v>
      </c>
      <c r="F1797" s="24">
        <f t="shared" ca="1" si="57"/>
        <v>50600.865165663381</v>
      </c>
    </row>
    <row r="1798" spans="5:6" x14ac:dyDescent="0.25">
      <c r="E1798" s="24">
        <f t="shared" ca="1" si="56"/>
        <v>0.27204819100284094</v>
      </c>
      <c r="F1798" s="24">
        <f t="shared" ca="1" si="57"/>
        <v>49393.369842713742</v>
      </c>
    </row>
    <row r="1799" spans="5:6" x14ac:dyDescent="0.25">
      <c r="E1799" s="24">
        <f t="shared" ca="1" si="56"/>
        <v>0.75388065946868266</v>
      </c>
      <c r="F1799" s="24">
        <f t="shared" ca="1" si="57"/>
        <v>50686.752541419817</v>
      </c>
    </row>
    <row r="1800" spans="5:6" x14ac:dyDescent="0.25">
      <c r="E1800" s="24">
        <f t="shared" ca="1" si="56"/>
        <v>0.41743932735871592</v>
      </c>
      <c r="F1800" s="24">
        <f t="shared" ca="1" si="57"/>
        <v>49791.551326231762</v>
      </c>
    </row>
    <row r="1801" spans="5:6" x14ac:dyDescent="0.25">
      <c r="E1801" s="24">
        <f t="shared" ca="1" si="56"/>
        <v>7.9442112316087332E-2</v>
      </c>
      <c r="F1801" s="24">
        <f t="shared" ca="1" si="57"/>
        <v>48591.165883817965</v>
      </c>
    </row>
    <row r="1802" spans="5:6" x14ac:dyDescent="0.25">
      <c r="E1802" s="24">
        <f t="shared" ca="1" si="56"/>
        <v>0.56016315945901951</v>
      </c>
      <c r="F1802" s="24">
        <f t="shared" ca="1" si="57"/>
        <v>50151.382895873554</v>
      </c>
    </row>
    <row r="1803" spans="5:6" x14ac:dyDescent="0.25">
      <c r="E1803" s="24">
        <f t="shared" ca="1" si="56"/>
        <v>7.654705557898478E-2</v>
      </c>
      <c r="F1803" s="24">
        <f t="shared" ca="1" si="57"/>
        <v>48571.312635690279</v>
      </c>
    </row>
    <row r="1804" spans="5:6" x14ac:dyDescent="0.25">
      <c r="E1804" s="24">
        <f t="shared" ca="1" si="56"/>
        <v>0.56576413202335363</v>
      </c>
      <c r="F1804" s="24">
        <f t="shared" ca="1" si="57"/>
        <v>50165.600014407508</v>
      </c>
    </row>
    <row r="1805" spans="5:6" x14ac:dyDescent="0.25">
      <c r="E1805" s="24">
        <f t="shared" ca="1" si="56"/>
        <v>0.54786901136442945</v>
      </c>
      <c r="F1805" s="24">
        <f t="shared" ca="1" si="57"/>
        <v>50120.279204046434</v>
      </c>
    </row>
    <row r="1806" spans="5:6" x14ac:dyDescent="0.25">
      <c r="E1806" s="24">
        <f t="shared" ca="1" si="56"/>
        <v>0.69947093590395337</v>
      </c>
      <c r="F1806" s="24">
        <f t="shared" ca="1" si="57"/>
        <v>50522.87947571421</v>
      </c>
    </row>
    <row r="1807" spans="5:6" x14ac:dyDescent="0.25">
      <c r="E1807" s="24">
        <f t="shared" ca="1" si="56"/>
        <v>0.19508125491192452</v>
      </c>
      <c r="F1807" s="24">
        <f t="shared" ca="1" si="57"/>
        <v>49140.677311087289</v>
      </c>
    </row>
    <row r="1808" spans="5:6" x14ac:dyDescent="0.25">
      <c r="E1808" s="24">
        <f t="shared" ca="1" si="56"/>
        <v>0.43701441795454765</v>
      </c>
      <c r="F1808" s="24">
        <f t="shared" ca="1" si="57"/>
        <v>49841.456867882975</v>
      </c>
    </row>
    <row r="1809" spans="5:6" x14ac:dyDescent="0.25">
      <c r="E1809" s="24">
        <f t="shared" ca="1" si="56"/>
        <v>0.34669627820845095</v>
      </c>
      <c r="F1809" s="24">
        <f t="shared" ca="1" si="57"/>
        <v>49605.744693059292</v>
      </c>
    </row>
    <row r="1810" spans="5:6" x14ac:dyDescent="0.25">
      <c r="E1810" s="24">
        <f t="shared" ca="1" si="56"/>
        <v>0.50105424558798817</v>
      </c>
      <c r="F1810" s="24">
        <f t="shared" ca="1" si="57"/>
        <v>50002.642604874964</v>
      </c>
    </row>
    <row r="1811" spans="5:6" x14ac:dyDescent="0.25">
      <c r="E1811" s="24">
        <f t="shared" ca="1" si="56"/>
        <v>0.27664629702147159</v>
      </c>
      <c r="F1811" s="24">
        <f t="shared" ca="1" si="57"/>
        <v>49407.166512246084</v>
      </c>
    </row>
    <row r="1812" spans="5:6" x14ac:dyDescent="0.25">
      <c r="E1812" s="24">
        <f t="shared" ca="1" si="56"/>
        <v>7.3014660437563661E-2</v>
      </c>
      <c r="F1812" s="24">
        <f t="shared" ca="1" si="57"/>
        <v>48546.299360700454</v>
      </c>
    </row>
    <row r="1813" spans="5:6" x14ac:dyDescent="0.25">
      <c r="E1813" s="24">
        <f t="shared" ca="1" si="56"/>
        <v>0.17976519749437514</v>
      </c>
      <c r="F1813" s="24">
        <f t="shared" ca="1" si="57"/>
        <v>49083.739718801902</v>
      </c>
    </row>
    <row r="1814" spans="5:6" x14ac:dyDescent="0.25">
      <c r="E1814" s="24">
        <f t="shared" ca="1" si="56"/>
        <v>0.85995439885639713</v>
      </c>
      <c r="F1814" s="24">
        <f t="shared" ca="1" si="57"/>
        <v>51080.114485158214</v>
      </c>
    </row>
    <row r="1815" spans="5:6" x14ac:dyDescent="0.25">
      <c r="E1815" s="24">
        <f t="shared" ca="1" si="56"/>
        <v>0.81080651061016507</v>
      </c>
      <c r="F1815" s="24">
        <f t="shared" ca="1" si="57"/>
        <v>50880.872231411347</v>
      </c>
    </row>
    <row r="1816" spans="5:6" x14ac:dyDescent="0.25">
      <c r="E1816" s="24">
        <f t="shared" ca="1" si="56"/>
        <v>0.78312891680243901</v>
      </c>
      <c r="F1816" s="24">
        <f t="shared" ca="1" si="57"/>
        <v>50782.804088355813</v>
      </c>
    </row>
    <row r="1817" spans="5:6" x14ac:dyDescent="0.25">
      <c r="E1817" s="24">
        <f t="shared" ca="1" si="56"/>
        <v>0.5258650812293395</v>
      </c>
      <c r="F1817" s="24">
        <f t="shared" ca="1" si="57"/>
        <v>50064.879632236822</v>
      </c>
    </row>
    <row r="1818" spans="5:6" x14ac:dyDescent="0.25">
      <c r="E1818" s="24">
        <f t="shared" ca="1" si="56"/>
        <v>0.3888617638332319</v>
      </c>
      <c r="F1818" s="24">
        <f t="shared" ca="1" si="57"/>
        <v>49717.713097502114</v>
      </c>
    </row>
    <row r="1819" spans="5:6" x14ac:dyDescent="0.25">
      <c r="E1819" s="24">
        <f t="shared" ca="1" si="56"/>
        <v>0.5248856604412353</v>
      </c>
      <c r="F1819" s="24">
        <f t="shared" ca="1" si="57"/>
        <v>50062.419609710683</v>
      </c>
    </row>
    <row r="1820" spans="5:6" x14ac:dyDescent="0.25">
      <c r="E1820" s="24">
        <f t="shared" ca="1" si="56"/>
        <v>0.55340297962819496</v>
      </c>
      <c r="F1820" s="24">
        <f t="shared" ca="1" si="57"/>
        <v>50134.263719925424</v>
      </c>
    </row>
    <row r="1821" spans="5:6" x14ac:dyDescent="0.25">
      <c r="E1821" s="24">
        <f t="shared" ca="1" si="56"/>
        <v>6.6103248722369279E-2</v>
      </c>
      <c r="F1821" s="24">
        <f t="shared" ca="1" si="57"/>
        <v>48494.542507235077</v>
      </c>
    </row>
    <row r="1822" spans="5:6" x14ac:dyDescent="0.25">
      <c r="E1822" s="24">
        <f t="shared" ca="1" si="56"/>
        <v>0.8170112658429779</v>
      </c>
      <c r="F1822" s="24">
        <f t="shared" ca="1" si="57"/>
        <v>50904.033820307166</v>
      </c>
    </row>
    <row r="1823" spans="5:6" x14ac:dyDescent="0.25">
      <c r="E1823" s="24">
        <f t="shared" ca="1" si="56"/>
        <v>0.65231645631828483</v>
      </c>
      <c r="F1823" s="24">
        <f t="shared" ca="1" si="57"/>
        <v>50391.582003332718</v>
      </c>
    </row>
    <row r="1824" spans="5:6" x14ac:dyDescent="0.25">
      <c r="E1824" s="24">
        <f t="shared" ca="1" si="56"/>
        <v>0.76764290201874896</v>
      </c>
      <c r="F1824" s="24">
        <f t="shared" ca="1" si="57"/>
        <v>50731.106350032744</v>
      </c>
    </row>
    <row r="1825" spans="5:6" x14ac:dyDescent="0.25">
      <c r="E1825" s="24">
        <f t="shared" ca="1" si="56"/>
        <v>0.33676935156333399</v>
      </c>
      <c r="F1825" s="24">
        <f t="shared" ca="1" si="57"/>
        <v>49578.703660865911</v>
      </c>
    </row>
    <row r="1826" spans="5:6" x14ac:dyDescent="0.25">
      <c r="E1826" s="24">
        <f t="shared" ca="1" si="56"/>
        <v>0.84163423702781281</v>
      </c>
      <c r="F1826" s="24">
        <f t="shared" ca="1" si="57"/>
        <v>51001.197104894003</v>
      </c>
    </row>
    <row r="1827" spans="5:6" x14ac:dyDescent="0.25">
      <c r="E1827" s="24">
        <f t="shared" ca="1" si="56"/>
        <v>0.23655105501438123</v>
      </c>
      <c r="F1827" s="24">
        <f t="shared" ca="1" si="57"/>
        <v>49282.559131411675</v>
      </c>
    </row>
    <row r="1828" spans="5:6" x14ac:dyDescent="0.25">
      <c r="E1828" s="24">
        <f t="shared" ca="1" si="56"/>
        <v>0.35587546650841606</v>
      </c>
      <c r="F1828" s="24">
        <f t="shared" ca="1" si="57"/>
        <v>49630.494444495605</v>
      </c>
    </row>
    <row r="1829" spans="5:6" x14ac:dyDescent="0.25">
      <c r="E1829" s="24">
        <f t="shared" ca="1" si="56"/>
        <v>0.97150875185754826</v>
      </c>
      <c r="F1829" s="24">
        <f t="shared" ca="1" si="57"/>
        <v>51903.445058580968</v>
      </c>
    </row>
    <row r="1830" spans="5:6" x14ac:dyDescent="0.25">
      <c r="E1830" s="24">
        <f t="shared" ca="1" si="56"/>
        <v>0.36217235561973893</v>
      </c>
      <c r="F1830" s="24">
        <f t="shared" ca="1" si="57"/>
        <v>49647.341815071872</v>
      </c>
    </row>
    <row r="1831" spans="5:6" x14ac:dyDescent="0.25">
      <c r="E1831" s="24">
        <f t="shared" ca="1" si="56"/>
        <v>0.48705263306362934</v>
      </c>
      <c r="F1831" s="24">
        <f t="shared" ca="1" si="57"/>
        <v>49967.540064634959</v>
      </c>
    </row>
    <row r="1832" spans="5:6" x14ac:dyDescent="0.25">
      <c r="E1832" s="24">
        <f t="shared" ca="1" si="56"/>
        <v>0.7922908090725147</v>
      </c>
      <c r="F1832" s="24">
        <f t="shared" ca="1" si="57"/>
        <v>50814.395559170778</v>
      </c>
    </row>
    <row r="1833" spans="5:6" x14ac:dyDescent="0.25">
      <c r="E1833" s="24">
        <f t="shared" ca="1" si="56"/>
        <v>0.94930037515535315</v>
      </c>
      <c r="F1833" s="24">
        <f t="shared" ca="1" si="57"/>
        <v>51638.107600893927</v>
      </c>
    </row>
    <row r="1834" spans="5:6" x14ac:dyDescent="0.25">
      <c r="E1834" s="24">
        <f t="shared" ca="1" si="56"/>
        <v>0.49286944599205351</v>
      </c>
      <c r="F1834" s="24">
        <f t="shared" ca="1" si="57"/>
        <v>49982.1253999291</v>
      </c>
    </row>
    <row r="1835" spans="5:6" x14ac:dyDescent="0.25">
      <c r="E1835" s="24">
        <f t="shared" ca="1" si="56"/>
        <v>0.33062466971890792</v>
      </c>
      <c r="F1835" s="24">
        <f t="shared" ca="1" si="57"/>
        <v>49561.811079413412</v>
      </c>
    </row>
    <row r="1836" spans="5:6" x14ac:dyDescent="0.25">
      <c r="E1836" s="24">
        <f t="shared" ca="1" si="56"/>
        <v>0.38300114526293838</v>
      </c>
      <c r="F1836" s="24">
        <f t="shared" ca="1" si="57"/>
        <v>49702.39189850531</v>
      </c>
    </row>
    <row r="1837" spans="5:6" x14ac:dyDescent="0.25">
      <c r="E1837" s="24">
        <f t="shared" ca="1" si="56"/>
        <v>0.16575309343127709</v>
      </c>
      <c r="F1837" s="24">
        <f t="shared" ca="1" si="57"/>
        <v>49028.915470226093</v>
      </c>
    </row>
    <row r="1838" spans="5:6" x14ac:dyDescent="0.25">
      <c r="E1838" s="24">
        <f t="shared" ca="1" si="56"/>
        <v>8.1152584125174121E-2</v>
      </c>
      <c r="F1838" s="24">
        <f t="shared" ca="1" si="57"/>
        <v>48602.63942416916</v>
      </c>
    </row>
    <row r="1839" spans="5:6" x14ac:dyDescent="0.25">
      <c r="E1839" s="24">
        <f t="shared" ca="1" si="56"/>
        <v>0.29039121097535725</v>
      </c>
      <c r="F1839" s="24">
        <f t="shared" ca="1" si="57"/>
        <v>49447.757795072539</v>
      </c>
    </row>
    <row r="1840" spans="5:6" x14ac:dyDescent="0.25">
      <c r="E1840" s="24">
        <f t="shared" ca="1" si="56"/>
        <v>0.46558204316061302</v>
      </c>
      <c r="F1840" s="24">
        <f t="shared" ca="1" si="57"/>
        <v>49913.619674348403</v>
      </c>
    </row>
    <row r="1841" spans="5:6" x14ac:dyDescent="0.25">
      <c r="E1841" s="24">
        <f t="shared" ca="1" si="56"/>
        <v>0.35477033491283427</v>
      </c>
      <c r="F1841" s="24">
        <f t="shared" ca="1" si="57"/>
        <v>49627.526944633893</v>
      </c>
    </row>
    <row r="1842" spans="5:6" x14ac:dyDescent="0.25">
      <c r="E1842" s="24">
        <f t="shared" ca="1" si="56"/>
        <v>0.45195824829137088</v>
      </c>
      <c r="F1842" s="24">
        <f t="shared" ca="1" si="57"/>
        <v>49879.284645219195</v>
      </c>
    </row>
    <row r="1843" spans="5:6" x14ac:dyDescent="0.25">
      <c r="E1843" s="24">
        <f t="shared" ca="1" si="56"/>
        <v>0.97829096911752877</v>
      </c>
      <c r="F1843" s="24">
        <f t="shared" ca="1" si="57"/>
        <v>52019.665829751233</v>
      </c>
    </row>
    <row r="1844" spans="5:6" x14ac:dyDescent="0.25">
      <c r="E1844" s="24">
        <f t="shared" ca="1" si="56"/>
        <v>0.27447241440791437</v>
      </c>
      <c r="F1844" s="24">
        <f t="shared" ca="1" si="57"/>
        <v>49400.657974792695</v>
      </c>
    </row>
    <row r="1845" spans="5:6" x14ac:dyDescent="0.25">
      <c r="E1845" s="24">
        <f t="shared" ca="1" si="56"/>
        <v>0.82249435434532248</v>
      </c>
      <c r="F1845" s="24">
        <f t="shared" ca="1" si="57"/>
        <v>50924.912755013182</v>
      </c>
    </row>
    <row r="1846" spans="5:6" x14ac:dyDescent="0.25">
      <c r="E1846" s="24">
        <f t="shared" ca="1" si="56"/>
        <v>0.3936207936971805</v>
      </c>
      <c r="F1846" s="24">
        <f t="shared" ca="1" si="57"/>
        <v>49730.105719423766</v>
      </c>
    </row>
    <row r="1847" spans="5:6" x14ac:dyDescent="0.25">
      <c r="E1847" s="24">
        <f t="shared" ca="1" si="56"/>
        <v>0.49939568076602281</v>
      </c>
      <c r="F1847" s="24">
        <f t="shared" ca="1" si="57"/>
        <v>49998.485195741887</v>
      </c>
    </row>
    <row r="1848" spans="5:6" x14ac:dyDescent="0.25">
      <c r="E1848" s="24">
        <f t="shared" ca="1" si="56"/>
        <v>0.66425714060098218</v>
      </c>
      <c r="F1848" s="24">
        <f t="shared" ca="1" si="57"/>
        <v>50424.109827363965</v>
      </c>
    </row>
    <row r="1849" spans="5:6" x14ac:dyDescent="0.25">
      <c r="E1849" s="24">
        <f t="shared" ca="1" si="56"/>
        <v>0.8497063256438282</v>
      </c>
      <c r="F1849" s="24">
        <f t="shared" ca="1" si="57"/>
        <v>51035.174663917554</v>
      </c>
    </row>
    <row r="1850" spans="5:6" x14ac:dyDescent="0.25">
      <c r="E1850" s="24">
        <f t="shared" ca="1" si="56"/>
        <v>0.17647674271608738</v>
      </c>
      <c r="F1850" s="24">
        <f t="shared" ca="1" si="57"/>
        <v>49071.124257224779</v>
      </c>
    </row>
    <row r="1851" spans="5:6" x14ac:dyDescent="0.25">
      <c r="E1851" s="24">
        <f t="shared" ca="1" si="56"/>
        <v>0.51068186279401129</v>
      </c>
      <c r="F1851" s="24">
        <f t="shared" ca="1" si="57"/>
        <v>50026.778659441916</v>
      </c>
    </row>
    <row r="1852" spans="5:6" x14ac:dyDescent="0.25">
      <c r="E1852" s="24">
        <f t="shared" ca="1" si="56"/>
        <v>0.19185795677012207</v>
      </c>
      <c r="F1852" s="24">
        <f t="shared" ca="1" si="57"/>
        <v>49128.929963770075</v>
      </c>
    </row>
    <row r="1853" spans="5:6" x14ac:dyDescent="0.25">
      <c r="E1853" s="24">
        <f t="shared" ca="1" si="56"/>
        <v>0.62317603518240983</v>
      </c>
      <c r="F1853" s="24">
        <f t="shared" ca="1" si="57"/>
        <v>50313.832933731297</v>
      </c>
    </row>
    <row r="1854" spans="5:6" x14ac:dyDescent="0.25">
      <c r="E1854" s="24">
        <f t="shared" ca="1" si="56"/>
        <v>0.23357406150307469</v>
      </c>
      <c r="F1854" s="24">
        <f t="shared" ca="1" si="57"/>
        <v>49272.872939392291</v>
      </c>
    </row>
    <row r="1855" spans="5:6" x14ac:dyDescent="0.25">
      <c r="E1855" s="24">
        <f t="shared" ca="1" si="56"/>
        <v>0.44771354433448329</v>
      </c>
      <c r="F1855" s="24">
        <f t="shared" ca="1" si="57"/>
        <v>49868.559798951086</v>
      </c>
    </row>
    <row r="1856" spans="5:6" x14ac:dyDescent="0.25">
      <c r="E1856" s="24">
        <f t="shared" ca="1" si="56"/>
        <v>0.67863517148663732</v>
      </c>
      <c r="F1856" s="24">
        <f t="shared" ca="1" si="57"/>
        <v>50463.885674350626</v>
      </c>
    </row>
    <row r="1857" spans="5:6" x14ac:dyDescent="0.25">
      <c r="E1857" s="24">
        <f t="shared" ca="1" si="56"/>
        <v>0.17283948005156557</v>
      </c>
      <c r="F1857" s="24">
        <f t="shared" ca="1" si="57"/>
        <v>49056.996201682734</v>
      </c>
    </row>
    <row r="1858" spans="5:6" x14ac:dyDescent="0.25">
      <c r="E1858" s="24">
        <f t="shared" ca="1" si="56"/>
        <v>0.71505272336871706</v>
      </c>
      <c r="F1858" s="24">
        <f t="shared" ca="1" si="57"/>
        <v>50568.206802059365</v>
      </c>
    </row>
    <row r="1859" spans="5:6" x14ac:dyDescent="0.25">
      <c r="E1859" s="24">
        <f t="shared" ca="1" si="56"/>
        <v>0.43038218997046929</v>
      </c>
      <c r="F1859" s="24">
        <f t="shared" ca="1" si="57"/>
        <v>49824.598777346357</v>
      </c>
    </row>
    <row r="1860" spans="5:6" x14ac:dyDescent="0.25">
      <c r="E1860" s="24">
        <f t="shared" ref="E1860:E1923" ca="1" si="58">RAND()</f>
        <v>0.68081640716585712</v>
      </c>
      <c r="F1860" s="24">
        <f t="shared" ref="F1860:F1923" ca="1" si="59">_xlfn.NORM.INV(E1860,$C$3,$C$4)</f>
        <v>50469.982968656455</v>
      </c>
    </row>
    <row r="1861" spans="5:6" x14ac:dyDescent="0.25">
      <c r="E1861" s="24">
        <f t="shared" ca="1" si="58"/>
        <v>0.14362536445763174</v>
      </c>
      <c r="F1861" s="24">
        <f t="shared" ca="1" si="59"/>
        <v>48935.827867741224</v>
      </c>
    </row>
    <row r="1862" spans="5:6" x14ac:dyDescent="0.25">
      <c r="E1862" s="24">
        <f t="shared" ca="1" si="58"/>
        <v>0.57650212743421436</v>
      </c>
      <c r="F1862" s="24">
        <f t="shared" ca="1" si="59"/>
        <v>50192.95304051874</v>
      </c>
    </row>
    <row r="1863" spans="5:6" x14ac:dyDescent="0.25">
      <c r="E1863" s="24">
        <f t="shared" ca="1" si="58"/>
        <v>0.10284969143862532</v>
      </c>
      <c r="F1863" s="24">
        <f t="shared" ca="1" si="59"/>
        <v>48734.520193947756</v>
      </c>
    </row>
    <row r="1864" spans="5:6" x14ac:dyDescent="0.25">
      <c r="E1864" s="24">
        <f t="shared" ca="1" si="58"/>
        <v>0.71242956898519938</v>
      </c>
      <c r="F1864" s="24">
        <f t="shared" ca="1" si="59"/>
        <v>50560.496447632046</v>
      </c>
    </row>
    <row r="1865" spans="5:6" x14ac:dyDescent="0.25">
      <c r="E1865" s="24">
        <f t="shared" ca="1" si="58"/>
        <v>0.48709588359978118</v>
      </c>
      <c r="F1865" s="24">
        <f t="shared" ca="1" si="59"/>
        <v>49967.648534590619</v>
      </c>
    </row>
    <row r="1866" spans="5:6" x14ac:dyDescent="0.25">
      <c r="E1866" s="24">
        <f t="shared" ca="1" si="58"/>
        <v>0.89366339603968759</v>
      </c>
      <c r="F1866" s="24">
        <f t="shared" ca="1" si="59"/>
        <v>51246.248419623887</v>
      </c>
    </row>
    <row r="1867" spans="5:6" x14ac:dyDescent="0.25">
      <c r="E1867" s="24">
        <f t="shared" ca="1" si="58"/>
        <v>0.32464190766913004</v>
      </c>
      <c r="F1867" s="24">
        <f t="shared" ca="1" si="59"/>
        <v>49545.242647971034</v>
      </c>
    </row>
    <row r="1868" spans="5:6" x14ac:dyDescent="0.25">
      <c r="E1868" s="24">
        <f t="shared" ca="1" si="58"/>
        <v>0.46992198756254189</v>
      </c>
      <c r="F1868" s="24">
        <f t="shared" ca="1" si="59"/>
        <v>49924.534033540542</v>
      </c>
    </row>
    <row r="1869" spans="5:6" x14ac:dyDescent="0.25">
      <c r="E1869" s="24">
        <f t="shared" ca="1" si="58"/>
        <v>0.66982401103474742</v>
      </c>
      <c r="F1869" s="24">
        <f t="shared" ca="1" si="59"/>
        <v>50439.427259869917</v>
      </c>
    </row>
    <row r="1870" spans="5:6" x14ac:dyDescent="0.25">
      <c r="E1870" s="24">
        <f t="shared" ca="1" si="58"/>
        <v>0.58512476195844909</v>
      </c>
      <c r="F1870" s="24">
        <f t="shared" ca="1" si="59"/>
        <v>50215.021602525601</v>
      </c>
    </row>
    <row r="1871" spans="5:6" x14ac:dyDescent="0.25">
      <c r="E1871" s="24">
        <f t="shared" ca="1" si="58"/>
        <v>0.96105358707877164</v>
      </c>
      <c r="F1871" s="24">
        <f t="shared" ca="1" si="59"/>
        <v>51763.04544154201</v>
      </c>
    </row>
    <row r="1872" spans="5:6" x14ac:dyDescent="0.25">
      <c r="E1872" s="24">
        <f t="shared" ca="1" si="58"/>
        <v>0.3937802073483665</v>
      </c>
      <c r="F1872" s="24">
        <f t="shared" ca="1" si="59"/>
        <v>49730.520108987133</v>
      </c>
    </row>
    <row r="1873" spans="5:6" x14ac:dyDescent="0.25">
      <c r="E1873" s="24">
        <f t="shared" ca="1" si="58"/>
        <v>0.60595427854093464</v>
      </c>
      <c r="F1873" s="24">
        <f t="shared" ca="1" si="59"/>
        <v>50268.78980011768</v>
      </c>
    </row>
    <row r="1874" spans="5:6" x14ac:dyDescent="0.25">
      <c r="E1874" s="24">
        <f t="shared" ca="1" si="58"/>
        <v>0.10453126561355974</v>
      </c>
      <c r="F1874" s="24">
        <f t="shared" ca="1" si="59"/>
        <v>48743.852594088021</v>
      </c>
    </row>
    <row r="1875" spans="5:6" x14ac:dyDescent="0.25">
      <c r="E1875" s="24">
        <f t="shared" ca="1" si="58"/>
        <v>0.689064954615629</v>
      </c>
      <c r="F1875" s="24">
        <f t="shared" ca="1" si="59"/>
        <v>50493.201680248982</v>
      </c>
    </row>
    <row r="1876" spans="5:6" x14ac:dyDescent="0.25">
      <c r="E1876" s="24">
        <f t="shared" ca="1" si="58"/>
        <v>0.28345974617457259</v>
      </c>
      <c r="F1876" s="24">
        <f t="shared" ca="1" si="59"/>
        <v>49427.405806825278</v>
      </c>
    </row>
    <row r="1877" spans="5:6" x14ac:dyDescent="0.25">
      <c r="E1877" s="24">
        <f t="shared" ca="1" si="58"/>
        <v>0.87988430893934622</v>
      </c>
      <c r="F1877" s="24">
        <f t="shared" ca="1" si="59"/>
        <v>51174.408650210185</v>
      </c>
    </row>
    <row r="1878" spans="5:6" x14ac:dyDescent="0.25">
      <c r="E1878" s="24">
        <f t="shared" ca="1" si="58"/>
        <v>0.36192573389846283</v>
      </c>
      <c r="F1878" s="24">
        <f t="shared" ca="1" si="59"/>
        <v>49646.683887940642</v>
      </c>
    </row>
    <row r="1879" spans="5:6" x14ac:dyDescent="0.25">
      <c r="E1879" s="24">
        <f t="shared" ca="1" si="58"/>
        <v>0.41927507616581017</v>
      </c>
      <c r="F1879" s="24">
        <f t="shared" ca="1" si="59"/>
        <v>49796.251644302545</v>
      </c>
    </row>
    <row r="1880" spans="5:6" x14ac:dyDescent="0.25">
      <c r="E1880" s="24">
        <f t="shared" ca="1" si="58"/>
        <v>0.65346731467421781</v>
      </c>
      <c r="F1880" s="24">
        <f t="shared" ca="1" si="59"/>
        <v>50394.698553189985</v>
      </c>
    </row>
    <row r="1881" spans="5:6" x14ac:dyDescent="0.25">
      <c r="E1881" s="24">
        <f t="shared" ca="1" si="58"/>
        <v>0.15842877070809047</v>
      </c>
      <c r="F1881" s="24">
        <f t="shared" ca="1" si="59"/>
        <v>48999.063567228506</v>
      </c>
    </row>
    <row r="1882" spans="5:6" x14ac:dyDescent="0.25">
      <c r="E1882" s="24">
        <f t="shared" ca="1" si="58"/>
        <v>0.14676067017160266</v>
      </c>
      <c r="F1882" s="24">
        <f t="shared" ca="1" si="59"/>
        <v>48949.571918374095</v>
      </c>
    </row>
    <row r="1883" spans="5:6" x14ac:dyDescent="0.25">
      <c r="E1883" s="24">
        <f t="shared" ca="1" si="58"/>
        <v>6.6363114975484305E-2</v>
      </c>
      <c r="F1883" s="24">
        <f t="shared" ca="1" si="59"/>
        <v>48496.562373607143</v>
      </c>
    </row>
    <row r="1884" spans="5:6" x14ac:dyDescent="0.25">
      <c r="E1884" s="24">
        <f t="shared" ca="1" si="58"/>
        <v>0.12513679644308651</v>
      </c>
      <c r="F1884" s="24">
        <f t="shared" ca="1" si="59"/>
        <v>48850.314898701356</v>
      </c>
    </row>
    <row r="1885" spans="5:6" x14ac:dyDescent="0.25">
      <c r="E1885" s="24">
        <f t="shared" ca="1" si="58"/>
        <v>0.824656119229777</v>
      </c>
      <c r="F1885" s="24">
        <f t="shared" ca="1" si="59"/>
        <v>50933.256088419672</v>
      </c>
    </row>
    <row r="1886" spans="5:6" x14ac:dyDescent="0.25">
      <c r="E1886" s="24">
        <f t="shared" ca="1" si="58"/>
        <v>0.99733671462023155</v>
      </c>
      <c r="F1886" s="24">
        <f t="shared" ca="1" si="59"/>
        <v>52786.590711973789</v>
      </c>
    </row>
    <row r="1887" spans="5:6" x14ac:dyDescent="0.25">
      <c r="E1887" s="24">
        <f t="shared" ca="1" si="58"/>
        <v>0.70261795081345502</v>
      </c>
      <c r="F1887" s="24">
        <f t="shared" ca="1" si="59"/>
        <v>50531.944986516988</v>
      </c>
    </row>
    <row r="1888" spans="5:6" x14ac:dyDescent="0.25">
      <c r="E1888" s="24">
        <f t="shared" ca="1" si="58"/>
        <v>0.62135660588024066</v>
      </c>
      <c r="F1888" s="24">
        <f t="shared" ca="1" si="59"/>
        <v>50309.045667634826</v>
      </c>
    </row>
    <row r="1889" spans="5:6" x14ac:dyDescent="0.25">
      <c r="E1889" s="24">
        <f t="shared" ca="1" si="58"/>
        <v>0.78549857746673213</v>
      </c>
      <c r="F1889" s="24">
        <f t="shared" ca="1" si="59"/>
        <v>50790.899148956494</v>
      </c>
    </row>
    <row r="1890" spans="5:6" x14ac:dyDescent="0.25">
      <c r="E1890" s="24">
        <f t="shared" ca="1" si="58"/>
        <v>0.89528752614225626</v>
      </c>
      <c r="F1890" s="24">
        <f t="shared" ca="1" si="59"/>
        <v>51255.148249701531</v>
      </c>
    </row>
    <row r="1891" spans="5:6" x14ac:dyDescent="0.25">
      <c r="E1891" s="24">
        <f t="shared" ca="1" si="58"/>
        <v>0.15538631761486987</v>
      </c>
      <c r="F1891" s="24">
        <f t="shared" ca="1" si="59"/>
        <v>48986.397858102544</v>
      </c>
    </row>
    <row r="1892" spans="5:6" x14ac:dyDescent="0.25">
      <c r="E1892" s="24">
        <f t="shared" ca="1" si="58"/>
        <v>0.43298331929243272</v>
      </c>
      <c r="F1892" s="24">
        <f t="shared" ca="1" si="59"/>
        <v>49831.216120361292</v>
      </c>
    </row>
    <row r="1893" spans="5:6" x14ac:dyDescent="0.25">
      <c r="E1893" s="24">
        <f t="shared" ca="1" si="58"/>
        <v>0.91703188423108783</v>
      </c>
      <c r="F1893" s="24">
        <f t="shared" ca="1" si="59"/>
        <v>51385.380234549273</v>
      </c>
    </row>
    <row r="1894" spans="5:6" x14ac:dyDescent="0.25">
      <c r="E1894" s="24">
        <f t="shared" ca="1" si="58"/>
        <v>0.88702907842207712</v>
      </c>
      <c r="F1894" s="24">
        <f t="shared" ca="1" si="59"/>
        <v>51210.878840676029</v>
      </c>
    </row>
    <row r="1895" spans="5:6" x14ac:dyDescent="0.25">
      <c r="E1895" s="24">
        <f t="shared" ca="1" si="58"/>
        <v>0.9596296672836514</v>
      </c>
      <c r="F1895" s="24">
        <f t="shared" ca="1" si="59"/>
        <v>51746.404633219201</v>
      </c>
    </row>
    <row r="1896" spans="5:6" x14ac:dyDescent="0.25">
      <c r="E1896" s="24">
        <f t="shared" ca="1" si="58"/>
        <v>0.91145738949897759</v>
      </c>
      <c r="F1896" s="24">
        <f t="shared" ca="1" si="59"/>
        <v>51349.784179431612</v>
      </c>
    </row>
    <row r="1897" spans="5:6" x14ac:dyDescent="0.25">
      <c r="E1897" s="24">
        <f t="shared" ca="1" si="58"/>
        <v>0.23726357464292391</v>
      </c>
      <c r="F1897" s="24">
        <f t="shared" ca="1" si="59"/>
        <v>49284.867461006746</v>
      </c>
    </row>
    <row r="1898" spans="5:6" x14ac:dyDescent="0.25">
      <c r="E1898" s="24">
        <f t="shared" ca="1" si="58"/>
        <v>0.29504154512344005</v>
      </c>
      <c r="F1898" s="24">
        <f t="shared" ca="1" si="59"/>
        <v>49461.284374398638</v>
      </c>
    </row>
    <row r="1899" spans="5:6" x14ac:dyDescent="0.25">
      <c r="E1899" s="24">
        <f t="shared" ca="1" si="58"/>
        <v>0.49374578372741718</v>
      </c>
      <c r="F1899" s="24">
        <f t="shared" ca="1" si="59"/>
        <v>49984.322362449137</v>
      </c>
    </row>
    <row r="1900" spans="5:6" x14ac:dyDescent="0.25">
      <c r="E1900" s="24">
        <f t="shared" ca="1" si="58"/>
        <v>0.62005472345881663</v>
      </c>
      <c r="F1900" s="24">
        <f t="shared" ca="1" si="59"/>
        <v>50305.62451460486</v>
      </c>
    </row>
    <row r="1901" spans="5:6" x14ac:dyDescent="0.25">
      <c r="E1901" s="24">
        <f t="shared" ca="1" si="58"/>
        <v>0.90037791468892725</v>
      </c>
      <c r="F1901" s="24">
        <f t="shared" ca="1" si="59"/>
        <v>51283.707924520633</v>
      </c>
    </row>
    <row r="1902" spans="5:6" x14ac:dyDescent="0.25">
      <c r="E1902" s="24">
        <f t="shared" ca="1" si="58"/>
        <v>0.44825155364824054</v>
      </c>
      <c r="F1902" s="24">
        <f t="shared" ca="1" si="59"/>
        <v>49869.919967065864</v>
      </c>
    </row>
    <row r="1903" spans="5:6" x14ac:dyDescent="0.25">
      <c r="E1903" s="24">
        <f t="shared" ca="1" si="58"/>
        <v>0.40664264741792766</v>
      </c>
      <c r="F1903" s="24">
        <f t="shared" ca="1" si="59"/>
        <v>49763.810072118889</v>
      </c>
    </row>
    <row r="1904" spans="5:6" x14ac:dyDescent="0.25">
      <c r="E1904" s="24">
        <f t="shared" ca="1" si="58"/>
        <v>0.47351820428034308</v>
      </c>
      <c r="F1904" s="24">
        <f t="shared" ca="1" si="59"/>
        <v>49933.571158308667</v>
      </c>
    </row>
    <row r="1905" spans="5:6" x14ac:dyDescent="0.25">
      <c r="E1905" s="24">
        <f t="shared" ca="1" si="58"/>
        <v>0.14070205061152175</v>
      </c>
      <c r="F1905" s="24">
        <f t="shared" ca="1" si="59"/>
        <v>48922.829498730032</v>
      </c>
    </row>
    <row r="1906" spans="5:6" x14ac:dyDescent="0.25">
      <c r="E1906" s="24">
        <f t="shared" ca="1" si="58"/>
        <v>0.16553409112499939</v>
      </c>
      <c r="F1906" s="24">
        <f t="shared" ca="1" si="59"/>
        <v>49028.035444831956</v>
      </c>
    </row>
    <row r="1907" spans="5:6" x14ac:dyDescent="0.25">
      <c r="E1907" s="24">
        <f t="shared" ca="1" si="58"/>
        <v>0.56459813583681873</v>
      </c>
      <c r="F1907" s="24">
        <f t="shared" ca="1" si="59"/>
        <v>50162.637666389346</v>
      </c>
    </row>
    <row r="1908" spans="5:6" x14ac:dyDescent="0.25">
      <c r="E1908" s="24">
        <f t="shared" ca="1" si="58"/>
        <v>0.60656684387053472</v>
      </c>
      <c r="F1908" s="24">
        <f t="shared" ca="1" si="59"/>
        <v>50270.382096502159</v>
      </c>
    </row>
    <row r="1909" spans="5:6" x14ac:dyDescent="0.25">
      <c r="E1909" s="24">
        <f t="shared" ca="1" si="58"/>
        <v>0.56069605582904913</v>
      </c>
      <c r="F1909" s="24">
        <f t="shared" ca="1" si="59"/>
        <v>50152.734201434359</v>
      </c>
    </row>
    <row r="1910" spans="5:6" x14ac:dyDescent="0.25">
      <c r="E1910" s="24">
        <f t="shared" ca="1" si="58"/>
        <v>0.19312460418463506</v>
      </c>
      <c r="F1910" s="24">
        <f t="shared" ca="1" si="59"/>
        <v>49133.560532704556</v>
      </c>
    </row>
    <row r="1911" spans="5:6" x14ac:dyDescent="0.25">
      <c r="E1911" s="24">
        <f t="shared" ca="1" si="58"/>
        <v>0.61588614442663558</v>
      </c>
      <c r="F1911" s="24">
        <f t="shared" ca="1" si="59"/>
        <v>50294.693916104399</v>
      </c>
    </row>
    <row r="1912" spans="5:6" x14ac:dyDescent="0.25">
      <c r="E1912" s="24">
        <f t="shared" ca="1" si="58"/>
        <v>0.16910856769633498</v>
      </c>
      <c r="F1912" s="24">
        <f t="shared" ca="1" si="59"/>
        <v>49042.306103514078</v>
      </c>
    </row>
    <row r="1913" spans="5:6" x14ac:dyDescent="0.25">
      <c r="E1913" s="24">
        <f t="shared" ca="1" si="58"/>
        <v>0.46621471941223047</v>
      </c>
      <c r="F1913" s="24">
        <f t="shared" ca="1" si="59"/>
        <v>49915.211377409454</v>
      </c>
    </row>
    <row r="1914" spans="5:6" x14ac:dyDescent="0.25">
      <c r="E1914" s="24">
        <f t="shared" ca="1" si="58"/>
        <v>0.67312227767493338</v>
      </c>
      <c r="F1914" s="24">
        <f t="shared" ca="1" si="59"/>
        <v>50448.55119875227</v>
      </c>
    </row>
    <row r="1915" spans="5:6" x14ac:dyDescent="0.25">
      <c r="E1915" s="24">
        <f t="shared" ca="1" si="58"/>
        <v>0.41850761132469794</v>
      </c>
      <c r="F1915" s="24">
        <f t="shared" ca="1" si="59"/>
        <v>49794.287152894016</v>
      </c>
    </row>
    <row r="1916" spans="5:6" x14ac:dyDescent="0.25">
      <c r="E1916" s="24">
        <f t="shared" ca="1" si="58"/>
        <v>0.79940759831560637</v>
      </c>
      <c r="F1916" s="24">
        <f t="shared" ca="1" si="59"/>
        <v>50839.50710586473</v>
      </c>
    </row>
    <row r="1917" spans="5:6" x14ac:dyDescent="0.25">
      <c r="E1917" s="24">
        <f t="shared" ca="1" si="58"/>
        <v>0.35551880937585001</v>
      </c>
      <c r="F1917" s="24">
        <f t="shared" ca="1" si="59"/>
        <v>49629.537105422693</v>
      </c>
    </row>
    <row r="1918" spans="5:6" x14ac:dyDescent="0.25">
      <c r="E1918" s="24">
        <f t="shared" ca="1" si="58"/>
        <v>0.98387427409770811</v>
      </c>
      <c r="F1918" s="24">
        <f t="shared" ca="1" si="59"/>
        <v>52141.280163493881</v>
      </c>
    </row>
    <row r="1919" spans="5:6" x14ac:dyDescent="0.25">
      <c r="E1919" s="24">
        <f t="shared" ca="1" si="58"/>
        <v>7.5281281619398621E-2</v>
      </c>
      <c r="F1919" s="24">
        <f t="shared" ca="1" si="59"/>
        <v>48562.452771465643</v>
      </c>
    </row>
    <row r="1920" spans="5:6" x14ac:dyDescent="0.25">
      <c r="E1920" s="24">
        <f t="shared" ca="1" si="58"/>
        <v>0.77896501563916476</v>
      </c>
      <c r="F1920" s="24">
        <f t="shared" ca="1" si="59"/>
        <v>50768.702452407641</v>
      </c>
    </row>
    <row r="1921" spans="5:6" x14ac:dyDescent="0.25">
      <c r="E1921" s="24">
        <f t="shared" ca="1" si="58"/>
        <v>0.62934273273141528</v>
      </c>
      <c r="F1921" s="24">
        <f t="shared" ca="1" si="59"/>
        <v>50330.113061173106</v>
      </c>
    </row>
    <row r="1922" spans="5:6" x14ac:dyDescent="0.25">
      <c r="E1922" s="24">
        <f t="shared" ca="1" si="58"/>
        <v>0.1318799842206716</v>
      </c>
      <c r="F1922" s="24">
        <f t="shared" ca="1" si="59"/>
        <v>48882.451719720564</v>
      </c>
    </row>
    <row r="1923" spans="5:6" x14ac:dyDescent="0.25">
      <c r="E1923" s="24">
        <f t="shared" ca="1" si="58"/>
        <v>0.67654006537283662</v>
      </c>
      <c r="F1923" s="24">
        <f t="shared" ca="1" si="59"/>
        <v>50458.045337620984</v>
      </c>
    </row>
    <row r="1924" spans="5:6" x14ac:dyDescent="0.25">
      <c r="E1924" s="24">
        <f t="shared" ref="E1924:E1987" ca="1" si="60">RAND()</f>
        <v>0.83526515923331812</v>
      </c>
      <c r="F1924" s="24">
        <f t="shared" ref="F1924:F1987" ca="1" si="61">_xlfn.NORM.INV(E1924,$C$3,$C$4)</f>
        <v>50975.18262026809</v>
      </c>
    </row>
    <row r="1925" spans="5:6" x14ac:dyDescent="0.25">
      <c r="E1925" s="24">
        <f t="shared" ca="1" si="60"/>
        <v>0.14932882386908264</v>
      </c>
      <c r="F1925" s="24">
        <f t="shared" ca="1" si="61"/>
        <v>48960.683681115683</v>
      </c>
    </row>
    <row r="1926" spans="5:6" x14ac:dyDescent="0.25">
      <c r="E1926" s="24">
        <f t="shared" ca="1" si="60"/>
        <v>0.96573971613861043</v>
      </c>
      <c r="F1926" s="24">
        <f t="shared" ca="1" si="61"/>
        <v>51821.567949651289</v>
      </c>
    </row>
    <row r="1927" spans="5:6" x14ac:dyDescent="0.25">
      <c r="E1927" s="24">
        <f t="shared" ca="1" si="60"/>
        <v>1.9288585043648387E-2</v>
      </c>
      <c r="F1927" s="24">
        <f t="shared" ca="1" si="61"/>
        <v>47931.331127273981</v>
      </c>
    </row>
    <row r="1928" spans="5:6" x14ac:dyDescent="0.25">
      <c r="E1928" s="24">
        <f t="shared" ca="1" si="60"/>
        <v>0.20026255638891965</v>
      </c>
      <c r="F1928" s="24">
        <f t="shared" ca="1" si="61"/>
        <v>49159.316225578717</v>
      </c>
    </row>
    <row r="1929" spans="5:6" x14ac:dyDescent="0.25">
      <c r="E1929" s="24">
        <f t="shared" ca="1" si="60"/>
        <v>0.48800349789013453</v>
      </c>
      <c r="F1929" s="24">
        <f t="shared" ca="1" si="61"/>
        <v>49969.92469525757</v>
      </c>
    </row>
    <row r="1930" spans="5:6" x14ac:dyDescent="0.25">
      <c r="E1930" s="24">
        <f t="shared" ca="1" si="60"/>
        <v>5.9630179912816272E-3</v>
      </c>
      <c r="F1930" s="24">
        <f t="shared" ca="1" si="61"/>
        <v>47485.674661337944</v>
      </c>
    </row>
    <row r="1931" spans="5:6" x14ac:dyDescent="0.25">
      <c r="E1931" s="24">
        <f t="shared" ca="1" si="60"/>
        <v>0.67223857091670558</v>
      </c>
      <c r="F1931" s="24">
        <f t="shared" ca="1" si="61"/>
        <v>50446.102982979486</v>
      </c>
    </row>
    <row r="1932" spans="5:6" x14ac:dyDescent="0.25">
      <c r="E1932" s="24">
        <f t="shared" ca="1" si="60"/>
        <v>0.89159481742783186</v>
      </c>
      <c r="F1932" s="24">
        <f t="shared" ca="1" si="61"/>
        <v>51235.054114126346</v>
      </c>
    </row>
    <row r="1933" spans="5:6" x14ac:dyDescent="0.25">
      <c r="E1933" s="24">
        <f t="shared" ca="1" si="60"/>
        <v>0.31380860801689936</v>
      </c>
      <c r="F1933" s="24">
        <f t="shared" ca="1" si="61"/>
        <v>49514.916641241536</v>
      </c>
    </row>
    <row r="1934" spans="5:6" x14ac:dyDescent="0.25">
      <c r="E1934" s="24">
        <f t="shared" ca="1" si="60"/>
        <v>0.23629964450036722</v>
      </c>
      <c r="F1934" s="24">
        <f t="shared" ca="1" si="61"/>
        <v>49281.743731283546</v>
      </c>
    </row>
    <row r="1935" spans="5:6" x14ac:dyDescent="0.25">
      <c r="E1935" s="24">
        <f t="shared" ca="1" si="60"/>
        <v>1.6799396578248693E-4</v>
      </c>
      <c r="F1935" s="24">
        <f t="shared" ca="1" si="61"/>
        <v>46414.154567999562</v>
      </c>
    </row>
    <row r="1936" spans="5:6" x14ac:dyDescent="0.25">
      <c r="E1936" s="24">
        <f t="shared" ca="1" si="60"/>
        <v>0.74875791168661965</v>
      </c>
      <c r="F1936" s="24">
        <f t="shared" ca="1" si="61"/>
        <v>50670.58619927516</v>
      </c>
    </row>
    <row r="1937" spans="5:6" x14ac:dyDescent="0.25">
      <c r="E1937" s="24">
        <f t="shared" ca="1" si="60"/>
        <v>0.70208339253451235</v>
      </c>
      <c r="F1937" s="24">
        <f t="shared" ca="1" si="61"/>
        <v>50530.402035644533</v>
      </c>
    </row>
    <row r="1938" spans="5:6" x14ac:dyDescent="0.25">
      <c r="E1938" s="24">
        <f t="shared" ca="1" si="60"/>
        <v>0.84373282705712083</v>
      </c>
      <c r="F1938" s="24">
        <f t="shared" ca="1" si="61"/>
        <v>51009.918484540583</v>
      </c>
    </row>
    <row r="1939" spans="5:6" x14ac:dyDescent="0.25">
      <c r="E1939" s="24">
        <f t="shared" ca="1" si="60"/>
        <v>0.81873287518290283</v>
      </c>
      <c r="F1939" s="24">
        <f t="shared" ca="1" si="61"/>
        <v>50910.546729149151</v>
      </c>
    </row>
    <row r="1940" spans="5:6" x14ac:dyDescent="0.25">
      <c r="E1940" s="24">
        <f t="shared" ca="1" si="60"/>
        <v>0.24299458030821075</v>
      </c>
      <c r="F1940" s="24">
        <f t="shared" ca="1" si="61"/>
        <v>49303.297766287222</v>
      </c>
    </row>
    <row r="1941" spans="5:6" x14ac:dyDescent="0.25">
      <c r="E1941" s="24">
        <f t="shared" ca="1" si="60"/>
        <v>0.82405151620540884</v>
      </c>
      <c r="F1941" s="24">
        <f t="shared" ca="1" si="61"/>
        <v>50930.916096185843</v>
      </c>
    </row>
    <row r="1942" spans="5:6" x14ac:dyDescent="0.25">
      <c r="E1942" s="24">
        <f t="shared" ca="1" si="60"/>
        <v>0.57676184684802556</v>
      </c>
      <c r="F1942" s="24">
        <f t="shared" ca="1" si="61"/>
        <v>50193.616335564089</v>
      </c>
    </row>
    <row r="1943" spans="5:6" x14ac:dyDescent="0.25">
      <c r="E1943" s="24">
        <f t="shared" ca="1" si="60"/>
        <v>5.3947479399512277E-2</v>
      </c>
      <c r="F1943" s="24">
        <f t="shared" ca="1" si="61"/>
        <v>48392.272891813642</v>
      </c>
    </row>
    <row r="1944" spans="5:6" x14ac:dyDescent="0.25">
      <c r="E1944" s="24">
        <f t="shared" ca="1" si="60"/>
        <v>0.55347340821130331</v>
      </c>
      <c r="F1944" s="24">
        <f t="shared" ca="1" si="61"/>
        <v>50134.441858732476</v>
      </c>
    </row>
    <row r="1945" spans="5:6" x14ac:dyDescent="0.25">
      <c r="E1945" s="24">
        <f t="shared" ca="1" si="60"/>
        <v>0.58133648515351033</v>
      </c>
      <c r="F1945" s="24">
        <f t="shared" ca="1" si="61"/>
        <v>50205.313714479154</v>
      </c>
    </row>
    <row r="1946" spans="5:6" x14ac:dyDescent="0.25">
      <c r="E1946" s="24">
        <f t="shared" ca="1" si="60"/>
        <v>0.20188389439878696</v>
      </c>
      <c r="F1946" s="24">
        <f t="shared" ca="1" si="61"/>
        <v>49165.088943091083</v>
      </c>
    </row>
    <row r="1947" spans="5:6" x14ac:dyDescent="0.25">
      <c r="E1947" s="24">
        <f t="shared" ca="1" si="60"/>
        <v>0.74646413431236669</v>
      </c>
      <c r="F1947" s="24">
        <f t="shared" ca="1" si="61"/>
        <v>50663.404177096862</v>
      </c>
    </row>
    <row r="1948" spans="5:6" x14ac:dyDescent="0.25">
      <c r="E1948" s="24">
        <f t="shared" ca="1" si="60"/>
        <v>0.40022948187112484</v>
      </c>
      <c r="F1948" s="24">
        <f t="shared" ca="1" si="61"/>
        <v>49747.246837732004</v>
      </c>
    </row>
    <row r="1949" spans="5:6" x14ac:dyDescent="0.25">
      <c r="E1949" s="24">
        <f t="shared" ca="1" si="60"/>
        <v>0.47451425051427387</v>
      </c>
      <c r="F1949" s="24">
        <f t="shared" ca="1" si="61"/>
        <v>49936.073185462184</v>
      </c>
    </row>
    <row r="1950" spans="5:6" x14ac:dyDescent="0.25">
      <c r="E1950" s="24">
        <f t="shared" ca="1" si="60"/>
        <v>0.49072189815011791</v>
      </c>
      <c r="F1950" s="24">
        <f t="shared" ca="1" si="61"/>
        <v>49976.741150665934</v>
      </c>
    </row>
    <row r="1951" spans="5:6" x14ac:dyDescent="0.25">
      <c r="E1951" s="24">
        <f t="shared" ca="1" si="60"/>
        <v>0.58464634190118525</v>
      </c>
      <c r="F1951" s="24">
        <f t="shared" ca="1" si="61"/>
        <v>50213.794497389565</v>
      </c>
    </row>
    <row r="1952" spans="5:6" x14ac:dyDescent="0.25">
      <c r="E1952" s="24">
        <f t="shared" ca="1" si="60"/>
        <v>0.74691136068529906</v>
      </c>
      <c r="F1952" s="24">
        <f t="shared" ca="1" si="61"/>
        <v>50664.801788416487</v>
      </c>
    </row>
    <row r="1953" spans="5:6" x14ac:dyDescent="0.25">
      <c r="E1953" s="24">
        <f t="shared" ca="1" si="60"/>
        <v>0.70449425512058583</v>
      </c>
      <c r="F1953" s="24">
        <f t="shared" ca="1" si="61"/>
        <v>50537.370827981998</v>
      </c>
    </row>
    <row r="1954" spans="5:6" x14ac:dyDescent="0.25">
      <c r="E1954" s="24">
        <f t="shared" ca="1" si="60"/>
        <v>0.17599866564852562</v>
      </c>
      <c r="F1954" s="24">
        <f t="shared" ca="1" si="61"/>
        <v>49069.277893330691</v>
      </c>
    </row>
    <row r="1955" spans="5:6" x14ac:dyDescent="0.25">
      <c r="E1955" s="24">
        <f t="shared" ca="1" si="60"/>
        <v>0.97092713795807384</v>
      </c>
      <c r="F1955" s="24">
        <f t="shared" ca="1" si="61"/>
        <v>51894.597667283619</v>
      </c>
    </row>
    <row r="1956" spans="5:6" x14ac:dyDescent="0.25">
      <c r="E1956" s="24">
        <f t="shared" ca="1" si="60"/>
        <v>0.69049824598852594</v>
      </c>
      <c r="F1956" s="24">
        <f t="shared" ca="1" si="61"/>
        <v>50497.263130353545</v>
      </c>
    </row>
    <row r="1957" spans="5:6" x14ac:dyDescent="0.25">
      <c r="E1957" s="24">
        <f t="shared" ca="1" si="60"/>
        <v>0.57035638694385438</v>
      </c>
      <c r="F1957" s="24">
        <f t="shared" ca="1" si="61"/>
        <v>50177.281570504863</v>
      </c>
    </row>
    <row r="1958" spans="5:6" x14ac:dyDescent="0.25">
      <c r="E1958" s="24">
        <f t="shared" ca="1" si="60"/>
        <v>0.84447653748536544</v>
      </c>
      <c r="F1958" s="24">
        <f t="shared" ca="1" si="61"/>
        <v>51013.027710813243</v>
      </c>
    </row>
    <row r="1959" spans="5:6" x14ac:dyDescent="0.25">
      <c r="E1959" s="24">
        <f t="shared" ca="1" si="60"/>
        <v>0.50881386209141999</v>
      </c>
      <c r="F1959" s="24">
        <f t="shared" ca="1" si="61"/>
        <v>50022.094873520626</v>
      </c>
    </row>
    <row r="1960" spans="5:6" x14ac:dyDescent="0.25">
      <c r="E1960" s="24">
        <f t="shared" ca="1" si="60"/>
        <v>0.64862464985250889</v>
      </c>
      <c r="F1960" s="24">
        <f t="shared" ca="1" si="61"/>
        <v>50381.609953349929</v>
      </c>
    </row>
    <row r="1961" spans="5:6" x14ac:dyDescent="0.25">
      <c r="E1961" s="24">
        <f t="shared" ca="1" si="60"/>
        <v>0.71708595591671165</v>
      </c>
      <c r="F1961" s="24">
        <f t="shared" ca="1" si="61"/>
        <v>50574.206475075145</v>
      </c>
    </row>
    <row r="1962" spans="5:6" x14ac:dyDescent="0.25">
      <c r="E1962" s="24">
        <f t="shared" ca="1" si="60"/>
        <v>0.59107906191838067</v>
      </c>
      <c r="F1962" s="24">
        <f t="shared" ca="1" si="61"/>
        <v>50230.321601561278</v>
      </c>
    </row>
    <row r="1963" spans="5:6" x14ac:dyDescent="0.25">
      <c r="E1963" s="24">
        <f t="shared" ca="1" si="60"/>
        <v>6.1217507878998267E-2</v>
      </c>
      <c r="F1963" s="24">
        <f t="shared" ca="1" si="61"/>
        <v>48455.366819852126</v>
      </c>
    </row>
    <row r="1964" spans="5:6" x14ac:dyDescent="0.25">
      <c r="E1964" s="24">
        <f t="shared" ca="1" si="60"/>
        <v>0.28210615640359227</v>
      </c>
      <c r="F1964" s="24">
        <f t="shared" ca="1" si="61"/>
        <v>49423.403868065849</v>
      </c>
    </row>
    <row r="1965" spans="5:6" x14ac:dyDescent="0.25">
      <c r="E1965" s="24">
        <f t="shared" ca="1" si="60"/>
        <v>0.32719631252952164</v>
      </c>
      <c r="F1965" s="24">
        <f t="shared" ca="1" si="61"/>
        <v>49552.33173076668</v>
      </c>
    </row>
    <row r="1966" spans="5:6" x14ac:dyDescent="0.25">
      <c r="E1966" s="24">
        <f t="shared" ca="1" si="60"/>
        <v>0.53361184941868667</v>
      </c>
      <c r="F1966" s="24">
        <f t="shared" ca="1" si="61"/>
        <v>50084.352337710392</v>
      </c>
    </row>
    <row r="1967" spans="5:6" x14ac:dyDescent="0.25">
      <c r="E1967" s="24">
        <f t="shared" ca="1" si="60"/>
        <v>0.18318127151129804</v>
      </c>
      <c r="F1967" s="24">
        <f t="shared" ca="1" si="61"/>
        <v>49096.69217184103</v>
      </c>
    </row>
    <row r="1968" spans="5:6" x14ac:dyDescent="0.25">
      <c r="E1968" s="24">
        <f t="shared" ca="1" si="60"/>
        <v>0.68326912052947519</v>
      </c>
      <c r="F1968" s="24">
        <f t="shared" ca="1" si="61"/>
        <v>50476.860081640552</v>
      </c>
    </row>
    <row r="1969" spans="5:6" x14ac:dyDescent="0.25">
      <c r="E1969" s="24">
        <f t="shared" ca="1" si="60"/>
        <v>0.14064843874372768</v>
      </c>
      <c r="F1969" s="24">
        <f t="shared" ca="1" si="61"/>
        <v>48922.589415309754</v>
      </c>
    </row>
    <row r="1970" spans="5:6" x14ac:dyDescent="0.25">
      <c r="E1970" s="24">
        <f t="shared" ca="1" si="60"/>
        <v>0.29627119993688622</v>
      </c>
      <c r="F1970" s="24">
        <f t="shared" ca="1" si="61"/>
        <v>49464.844594159797</v>
      </c>
    </row>
    <row r="1971" spans="5:6" x14ac:dyDescent="0.25">
      <c r="E1971" s="24">
        <f t="shared" ca="1" si="60"/>
        <v>3.4643435985691418E-2</v>
      </c>
      <c r="F1971" s="24">
        <f t="shared" ca="1" si="61"/>
        <v>48183.455394106153</v>
      </c>
    </row>
    <row r="1972" spans="5:6" x14ac:dyDescent="0.25">
      <c r="E1972" s="24">
        <f t="shared" ca="1" si="60"/>
        <v>0.89104983503037349</v>
      </c>
      <c r="F1972" s="24">
        <f t="shared" ca="1" si="61"/>
        <v>51232.130526297486</v>
      </c>
    </row>
    <row r="1973" spans="5:6" x14ac:dyDescent="0.25">
      <c r="E1973" s="24">
        <f t="shared" ca="1" si="60"/>
        <v>0.25612738743806029</v>
      </c>
      <c r="F1973" s="24">
        <f t="shared" ca="1" si="61"/>
        <v>49344.669169339424</v>
      </c>
    </row>
    <row r="1974" spans="5:6" x14ac:dyDescent="0.25">
      <c r="E1974" s="24">
        <f t="shared" ca="1" si="60"/>
        <v>0.75279008222147603</v>
      </c>
      <c r="F1974" s="24">
        <f t="shared" ca="1" si="61"/>
        <v>50683.295977336951</v>
      </c>
    </row>
    <row r="1975" spans="5:6" x14ac:dyDescent="0.25">
      <c r="E1975" s="24">
        <f t="shared" ca="1" si="60"/>
        <v>0.48718336881188362</v>
      </c>
      <c r="F1975" s="24">
        <f t="shared" ca="1" si="61"/>
        <v>49967.867941507859</v>
      </c>
    </row>
    <row r="1976" spans="5:6" x14ac:dyDescent="0.25">
      <c r="E1976" s="24">
        <f t="shared" ca="1" si="60"/>
        <v>5.0506044688496066E-2</v>
      </c>
      <c r="F1976" s="24">
        <f t="shared" ca="1" si="61"/>
        <v>48360.033292453227</v>
      </c>
    </row>
    <row r="1977" spans="5:6" x14ac:dyDescent="0.25">
      <c r="E1977" s="24">
        <f t="shared" ca="1" si="60"/>
        <v>0.94420322884800245</v>
      </c>
      <c r="F1977" s="24">
        <f t="shared" ca="1" si="61"/>
        <v>51591.071247987486</v>
      </c>
    </row>
    <row r="1978" spans="5:6" x14ac:dyDescent="0.25">
      <c r="E1978" s="24">
        <f t="shared" ca="1" si="60"/>
        <v>0.83438944785749769</v>
      </c>
      <c r="F1978" s="24">
        <f t="shared" ca="1" si="61"/>
        <v>50971.657223421578</v>
      </c>
    </row>
    <row r="1979" spans="5:6" x14ac:dyDescent="0.25">
      <c r="E1979" s="24">
        <f t="shared" ca="1" si="60"/>
        <v>0.66581371652140808</v>
      </c>
      <c r="F1979" s="24">
        <f t="shared" ca="1" si="61"/>
        <v>50428.382632559769</v>
      </c>
    </row>
    <row r="1980" spans="5:6" x14ac:dyDescent="0.25">
      <c r="E1980" s="24">
        <f t="shared" ca="1" si="60"/>
        <v>0.41305964156462194</v>
      </c>
      <c r="F1980" s="24">
        <f t="shared" ca="1" si="61"/>
        <v>49780.318589290328</v>
      </c>
    </row>
    <row r="1981" spans="5:6" x14ac:dyDescent="0.25">
      <c r="E1981" s="24">
        <f t="shared" ca="1" si="60"/>
        <v>0.18236752955855162</v>
      </c>
      <c r="F1981" s="24">
        <f t="shared" ca="1" si="61"/>
        <v>49093.620574833578</v>
      </c>
    </row>
    <row r="1982" spans="5:6" x14ac:dyDescent="0.25">
      <c r="E1982" s="24">
        <f t="shared" ca="1" si="60"/>
        <v>0.43897501037750275</v>
      </c>
      <c r="F1982" s="24">
        <f t="shared" ca="1" si="61"/>
        <v>49846.431557239775</v>
      </c>
    </row>
    <row r="1983" spans="5:6" x14ac:dyDescent="0.25">
      <c r="E1983" s="24">
        <f t="shared" ca="1" si="60"/>
        <v>0.17941454207231855</v>
      </c>
      <c r="F1983" s="24">
        <f t="shared" ca="1" si="61"/>
        <v>49082.401463068622</v>
      </c>
    </row>
    <row r="1984" spans="5:6" x14ac:dyDescent="0.25">
      <c r="E1984" s="24">
        <f t="shared" ca="1" si="60"/>
        <v>0.81443271245362392</v>
      </c>
      <c r="F1984" s="24">
        <f t="shared" ca="1" si="61"/>
        <v>50894.350150570404</v>
      </c>
    </row>
    <row r="1985" spans="5:6" x14ac:dyDescent="0.25">
      <c r="E1985" s="24">
        <f t="shared" ca="1" si="60"/>
        <v>0.91286759918975702</v>
      </c>
      <c r="F1985" s="24">
        <f t="shared" ca="1" si="61"/>
        <v>51358.627042003369</v>
      </c>
    </row>
    <row r="1986" spans="5:6" x14ac:dyDescent="0.25">
      <c r="E1986" s="24">
        <f t="shared" ca="1" si="60"/>
        <v>2.8617860267571182E-2</v>
      </c>
      <c r="F1986" s="24">
        <f t="shared" ca="1" si="61"/>
        <v>48098.493642173096</v>
      </c>
    </row>
    <row r="1987" spans="5:6" x14ac:dyDescent="0.25">
      <c r="E1987" s="24">
        <f t="shared" ca="1" si="60"/>
        <v>0.63540033678586694</v>
      </c>
      <c r="F1987" s="24">
        <f t="shared" ca="1" si="61"/>
        <v>50346.190802481862</v>
      </c>
    </row>
    <row r="1988" spans="5:6" x14ac:dyDescent="0.25">
      <c r="E1988" s="24">
        <f t="shared" ref="E1988:E2051" ca="1" si="62">RAND()</f>
        <v>0.15022725302743689</v>
      </c>
      <c r="F1988" s="24">
        <f t="shared" ref="F1988:F2051" ca="1" si="63">_xlfn.NORM.INV(E1988,$C$3,$C$4)</f>
        <v>48964.540789397724</v>
      </c>
    </row>
    <row r="1989" spans="5:6" x14ac:dyDescent="0.25">
      <c r="E1989" s="24">
        <f t="shared" ca="1" si="62"/>
        <v>0.62946562085475666</v>
      </c>
      <c r="F1989" s="24">
        <f t="shared" ca="1" si="63"/>
        <v>50330.438363158028</v>
      </c>
    </row>
    <row r="1990" spans="5:6" x14ac:dyDescent="0.25">
      <c r="E1990" s="24">
        <f t="shared" ca="1" si="62"/>
        <v>0.86804561721932305</v>
      </c>
      <c r="F1990" s="24">
        <f t="shared" ca="1" si="63"/>
        <v>51117.200128798431</v>
      </c>
    </row>
    <row r="1991" spans="5:6" x14ac:dyDescent="0.25">
      <c r="E1991" s="24">
        <f t="shared" ca="1" si="62"/>
        <v>0.11752461892605115</v>
      </c>
      <c r="F1991" s="24">
        <f t="shared" ca="1" si="63"/>
        <v>48812.547641348836</v>
      </c>
    </row>
    <row r="1992" spans="5:6" x14ac:dyDescent="0.25">
      <c r="E1992" s="24">
        <f t="shared" ca="1" si="62"/>
        <v>0.74187093762278389</v>
      </c>
      <c r="F1992" s="24">
        <f t="shared" ca="1" si="63"/>
        <v>50649.124163212757</v>
      </c>
    </row>
    <row r="1993" spans="5:6" x14ac:dyDescent="0.25">
      <c r="E1993" s="24">
        <f t="shared" ca="1" si="62"/>
        <v>0.47576664031170357</v>
      </c>
      <c r="F1993" s="24">
        <f t="shared" ca="1" si="63"/>
        <v>49939.218571175872</v>
      </c>
    </row>
    <row r="1994" spans="5:6" x14ac:dyDescent="0.25">
      <c r="E1994" s="24">
        <f t="shared" ca="1" si="62"/>
        <v>0.71683063254214152</v>
      </c>
      <c r="F1994" s="24">
        <f t="shared" ca="1" si="63"/>
        <v>50573.451934235753</v>
      </c>
    </row>
    <row r="1995" spans="5:6" x14ac:dyDescent="0.25">
      <c r="E1995" s="24">
        <f t="shared" ca="1" si="62"/>
        <v>5.1351770709495925E-2</v>
      </c>
      <c r="F1995" s="24">
        <f t="shared" ca="1" si="63"/>
        <v>48368.114178451819</v>
      </c>
    </row>
    <row r="1996" spans="5:6" x14ac:dyDescent="0.25">
      <c r="E1996" s="24">
        <f t="shared" ca="1" si="62"/>
        <v>0.22171327091572091</v>
      </c>
      <c r="F1996" s="24">
        <f t="shared" ca="1" si="63"/>
        <v>49233.580177483484</v>
      </c>
    </row>
    <row r="1997" spans="5:6" x14ac:dyDescent="0.25">
      <c r="E1997" s="24">
        <f t="shared" ca="1" si="62"/>
        <v>0.93739560204820871</v>
      </c>
      <c r="F1997" s="24">
        <f t="shared" ca="1" si="63"/>
        <v>51533.272221872277</v>
      </c>
    </row>
    <row r="1998" spans="5:6" x14ac:dyDescent="0.25">
      <c r="E1998" s="24">
        <f t="shared" ca="1" si="62"/>
        <v>0.38203655629753885</v>
      </c>
      <c r="F1998" s="24">
        <f t="shared" ca="1" si="63"/>
        <v>49699.863596643743</v>
      </c>
    </row>
    <row r="1999" spans="5:6" x14ac:dyDescent="0.25">
      <c r="E1999" s="24">
        <f t="shared" ca="1" si="62"/>
        <v>0.85045641300910801</v>
      </c>
      <c r="F1999" s="24">
        <f t="shared" ca="1" si="63"/>
        <v>51038.392899371291</v>
      </c>
    </row>
    <row r="2000" spans="5:6" x14ac:dyDescent="0.25">
      <c r="E2000" s="24">
        <f t="shared" ca="1" si="62"/>
        <v>0.84392262463143375</v>
      </c>
      <c r="F2000" s="24">
        <f t="shared" ca="1" si="63"/>
        <v>51010.71104167639</v>
      </c>
    </row>
    <row r="2001" spans="5:6" x14ac:dyDescent="0.25">
      <c r="E2001" s="24">
        <f t="shared" ca="1" si="62"/>
        <v>3.3239085650168976E-2</v>
      </c>
      <c r="F2001" s="24">
        <f t="shared" ca="1" si="63"/>
        <v>48164.81424654086</v>
      </c>
    </row>
    <row r="2002" spans="5:6" x14ac:dyDescent="0.25">
      <c r="E2002" s="24">
        <f t="shared" ca="1" si="62"/>
        <v>0.65996337724942056</v>
      </c>
      <c r="F2002" s="24">
        <f t="shared" ca="1" si="63"/>
        <v>50412.363181397828</v>
      </c>
    </row>
    <row r="2003" spans="5:6" x14ac:dyDescent="0.25">
      <c r="E2003" s="24">
        <f t="shared" ca="1" si="62"/>
        <v>0.2569374817919865</v>
      </c>
      <c r="F2003" s="24">
        <f t="shared" ca="1" si="63"/>
        <v>49347.184087141752</v>
      </c>
    </row>
    <row r="2004" spans="5:6" x14ac:dyDescent="0.25">
      <c r="E2004" s="24">
        <f t="shared" ca="1" si="62"/>
        <v>0.24211489293363631</v>
      </c>
      <c r="F2004" s="24">
        <f t="shared" ca="1" si="63"/>
        <v>49300.484269587403</v>
      </c>
    </row>
    <row r="2005" spans="5:6" x14ac:dyDescent="0.25">
      <c r="E2005" s="24">
        <f t="shared" ca="1" si="62"/>
        <v>0.1286496103448993</v>
      </c>
      <c r="F2005" s="24">
        <f t="shared" ca="1" si="63"/>
        <v>48867.202307460189</v>
      </c>
    </row>
    <row r="2006" spans="5:6" x14ac:dyDescent="0.25">
      <c r="E2006" s="24">
        <f t="shared" ca="1" si="62"/>
        <v>6.34154421364862E-2</v>
      </c>
      <c r="F2006" s="24">
        <f t="shared" ca="1" si="63"/>
        <v>48473.28093385903</v>
      </c>
    </row>
    <row r="2007" spans="5:6" x14ac:dyDescent="0.25">
      <c r="E2007" s="24">
        <f t="shared" ca="1" si="62"/>
        <v>0.79395860164557941</v>
      </c>
      <c r="F2007" s="24">
        <f t="shared" ca="1" si="63"/>
        <v>50820.233870597855</v>
      </c>
    </row>
    <row r="2008" spans="5:6" x14ac:dyDescent="0.25">
      <c r="E2008" s="24">
        <f t="shared" ca="1" si="62"/>
        <v>0.38330081051801412</v>
      </c>
      <c r="F2008" s="24">
        <f t="shared" ca="1" si="63"/>
        <v>49703.176968703578</v>
      </c>
    </row>
    <row r="2009" spans="5:6" x14ac:dyDescent="0.25">
      <c r="E2009" s="24">
        <f t="shared" ca="1" si="62"/>
        <v>0.72292024994798154</v>
      </c>
      <c r="F2009" s="24">
        <f t="shared" ca="1" si="63"/>
        <v>50591.538749000545</v>
      </c>
    </row>
    <row r="2010" spans="5:6" x14ac:dyDescent="0.25">
      <c r="E2010" s="24">
        <f t="shared" ca="1" si="62"/>
        <v>0.59285556635160108</v>
      </c>
      <c r="F2010" s="24">
        <f t="shared" ca="1" si="63"/>
        <v>50234.896756228467</v>
      </c>
    </row>
    <row r="2011" spans="5:6" x14ac:dyDescent="0.25">
      <c r="E2011" s="24">
        <f t="shared" ca="1" si="62"/>
        <v>0.78295457900362597</v>
      </c>
      <c r="F2011" s="24">
        <f t="shared" ca="1" si="63"/>
        <v>50782.210555730788</v>
      </c>
    </row>
    <row r="2012" spans="5:6" x14ac:dyDescent="0.25">
      <c r="E2012" s="24">
        <f t="shared" ca="1" si="62"/>
        <v>0.92088372885566627</v>
      </c>
      <c r="F2012" s="24">
        <f t="shared" ca="1" si="63"/>
        <v>51411.040941623221</v>
      </c>
    </row>
    <row r="2013" spans="5:6" x14ac:dyDescent="0.25">
      <c r="E2013" s="24">
        <f t="shared" ca="1" si="62"/>
        <v>0.15508011491520191</v>
      </c>
      <c r="F2013" s="24">
        <f t="shared" ca="1" si="63"/>
        <v>48985.11412026397</v>
      </c>
    </row>
    <row r="2014" spans="5:6" x14ac:dyDescent="0.25">
      <c r="E2014" s="24">
        <f t="shared" ca="1" si="62"/>
        <v>0.31774492862751202</v>
      </c>
      <c r="F2014" s="24">
        <f t="shared" ca="1" si="63"/>
        <v>49525.985906659858</v>
      </c>
    </row>
    <row r="2015" spans="5:6" x14ac:dyDescent="0.25">
      <c r="E2015" s="24">
        <f t="shared" ca="1" si="62"/>
        <v>2.0191242014339861E-2</v>
      </c>
      <c r="F2015" s="24">
        <f t="shared" ca="1" si="63"/>
        <v>47950.184966674788</v>
      </c>
    </row>
    <row r="2016" spans="5:6" x14ac:dyDescent="0.25">
      <c r="E2016" s="24">
        <f t="shared" ca="1" si="62"/>
        <v>0.2476982268215393</v>
      </c>
      <c r="F2016" s="24">
        <f t="shared" ca="1" si="63"/>
        <v>49318.249064411975</v>
      </c>
    </row>
    <row r="2017" spans="5:6" x14ac:dyDescent="0.25">
      <c r="E2017" s="24">
        <f t="shared" ca="1" si="62"/>
        <v>0.10866040657076015</v>
      </c>
      <c r="F2017" s="24">
        <f t="shared" ca="1" si="63"/>
        <v>48766.31636178476</v>
      </c>
    </row>
    <row r="2018" spans="5:6" x14ac:dyDescent="0.25">
      <c r="E2018" s="24">
        <f t="shared" ca="1" si="62"/>
        <v>0.82972667722965177</v>
      </c>
      <c r="F2018" s="24">
        <f t="shared" ca="1" si="63"/>
        <v>50953.085710533996</v>
      </c>
    </row>
    <row r="2019" spans="5:6" x14ac:dyDescent="0.25">
      <c r="E2019" s="24">
        <f t="shared" ca="1" si="62"/>
        <v>0.37310556984228649</v>
      </c>
      <c r="F2019" s="24">
        <f t="shared" ca="1" si="63"/>
        <v>49676.36071166824</v>
      </c>
    </row>
    <row r="2020" spans="5:6" x14ac:dyDescent="0.25">
      <c r="E2020" s="24">
        <f t="shared" ca="1" si="62"/>
        <v>0.97907990475291096</v>
      </c>
      <c r="F2020" s="24">
        <f t="shared" ca="1" si="63"/>
        <v>52035.106178059395</v>
      </c>
    </row>
    <row r="2021" spans="5:6" x14ac:dyDescent="0.25">
      <c r="E2021" s="24">
        <f t="shared" ca="1" si="62"/>
        <v>5.4425601452805505E-2</v>
      </c>
      <c r="F2021" s="24">
        <f t="shared" ca="1" si="63"/>
        <v>48396.621899213831</v>
      </c>
    </row>
    <row r="2022" spans="5:6" x14ac:dyDescent="0.25">
      <c r="E2022" s="24">
        <f t="shared" ca="1" si="62"/>
        <v>0.30096879543615496</v>
      </c>
      <c r="F2022" s="24">
        <f t="shared" ca="1" si="63"/>
        <v>49478.383813302818</v>
      </c>
    </row>
    <row r="2023" spans="5:6" x14ac:dyDescent="0.25">
      <c r="E2023" s="24">
        <f t="shared" ca="1" si="62"/>
        <v>0.97242002214773182</v>
      </c>
      <c r="F2023" s="24">
        <f t="shared" ca="1" si="63"/>
        <v>51917.614141212493</v>
      </c>
    </row>
    <row r="2024" spans="5:6" x14ac:dyDescent="0.25">
      <c r="E2024" s="24">
        <f t="shared" ca="1" si="62"/>
        <v>0.36554152115894001</v>
      </c>
      <c r="F2024" s="24">
        <f t="shared" ca="1" si="63"/>
        <v>49656.314799602304</v>
      </c>
    </row>
    <row r="2025" spans="5:6" x14ac:dyDescent="0.25">
      <c r="E2025" s="24">
        <f t="shared" ca="1" si="62"/>
        <v>0.2334758891431119</v>
      </c>
      <c r="F2025" s="24">
        <f t="shared" ca="1" si="63"/>
        <v>49272.552357842367</v>
      </c>
    </row>
    <row r="2026" spans="5:6" x14ac:dyDescent="0.25">
      <c r="E2026" s="24">
        <f t="shared" ca="1" si="62"/>
        <v>0.27904261835630639</v>
      </c>
      <c r="F2026" s="24">
        <f t="shared" ca="1" si="63"/>
        <v>49414.312055220449</v>
      </c>
    </row>
    <row r="2027" spans="5:6" x14ac:dyDescent="0.25">
      <c r="E2027" s="24">
        <f t="shared" ca="1" si="62"/>
        <v>0.28550544342321849</v>
      </c>
      <c r="F2027" s="24">
        <f t="shared" ca="1" si="63"/>
        <v>49433.436658421946</v>
      </c>
    </row>
    <row r="2028" spans="5:6" x14ac:dyDescent="0.25">
      <c r="E2028" s="24">
        <f t="shared" ca="1" si="62"/>
        <v>0.5620940945887748</v>
      </c>
      <c r="F2028" s="24">
        <f t="shared" ca="1" si="63"/>
        <v>50156.2806464061</v>
      </c>
    </row>
    <row r="2029" spans="5:6" x14ac:dyDescent="0.25">
      <c r="E2029" s="24">
        <f t="shared" ca="1" si="62"/>
        <v>0.37495216497894424</v>
      </c>
      <c r="F2029" s="24">
        <f t="shared" ca="1" si="63"/>
        <v>49681.234484709712</v>
      </c>
    </row>
    <row r="2030" spans="5:6" x14ac:dyDescent="0.25">
      <c r="E2030" s="24">
        <f t="shared" ca="1" si="62"/>
        <v>0.63739903429167921</v>
      </c>
      <c r="F2030" s="24">
        <f t="shared" ca="1" si="63"/>
        <v>50351.515119725329</v>
      </c>
    </row>
    <row r="2031" spans="5:6" x14ac:dyDescent="0.25">
      <c r="E2031" s="24">
        <f t="shared" ca="1" si="62"/>
        <v>0.54747724300113143</v>
      </c>
      <c r="F2031" s="24">
        <f t="shared" ca="1" si="63"/>
        <v>50119.290115844153</v>
      </c>
    </row>
    <row r="2032" spans="5:6" x14ac:dyDescent="0.25">
      <c r="E2032" s="24">
        <f t="shared" ca="1" si="62"/>
        <v>0.22451605035584021</v>
      </c>
      <c r="F2032" s="24">
        <f t="shared" ca="1" si="63"/>
        <v>49242.970352610108</v>
      </c>
    </row>
    <row r="2033" spans="5:6" x14ac:dyDescent="0.25">
      <c r="E2033" s="24">
        <f t="shared" ca="1" si="62"/>
        <v>0.22705315653794833</v>
      </c>
      <c r="F2033" s="24">
        <f t="shared" ca="1" si="63"/>
        <v>49251.413237400324</v>
      </c>
    </row>
    <row r="2034" spans="5:6" x14ac:dyDescent="0.25">
      <c r="E2034" s="24">
        <f t="shared" ca="1" si="62"/>
        <v>0.62225483120854652</v>
      </c>
      <c r="F2034" s="24">
        <f t="shared" ca="1" si="63"/>
        <v>50311.408178065431</v>
      </c>
    </row>
    <row r="2035" spans="5:6" x14ac:dyDescent="0.25">
      <c r="E2035" s="24">
        <f t="shared" ca="1" si="62"/>
        <v>0.73554893338900307</v>
      </c>
      <c r="F2035" s="24">
        <f t="shared" ca="1" si="63"/>
        <v>50629.682807494202</v>
      </c>
    </row>
    <row r="2036" spans="5:6" x14ac:dyDescent="0.25">
      <c r="E2036" s="24">
        <f t="shared" ca="1" si="62"/>
        <v>0.61580241936990676</v>
      </c>
      <c r="F2036" s="24">
        <f t="shared" ca="1" si="63"/>
        <v>50294.474741915954</v>
      </c>
    </row>
    <row r="2037" spans="5:6" x14ac:dyDescent="0.25">
      <c r="E2037" s="24">
        <f t="shared" ca="1" si="62"/>
        <v>0.10460580740101111</v>
      </c>
      <c r="F2037" s="24">
        <f t="shared" ca="1" si="63"/>
        <v>48744.263758570407</v>
      </c>
    </row>
    <row r="2038" spans="5:6" x14ac:dyDescent="0.25">
      <c r="E2038" s="24">
        <f t="shared" ca="1" si="62"/>
        <v>0.44394303189041817</v>
      </c>
      <c r="F2038" s="24">
        <f t="shared" ca="1" si="63"/>
        <v>49859.020407048425</v>
      </c>
    </row>
    <row r="2039" spans="5:6" x14ac:dyDescent="0.25">
      <c r="E2039" s="24">
        <f t="shared" ca="1" si="62"/>
        <v>0.37739061858377332</v>
      </c>
      <c r="F2039" s="24">
        <f t="shared" ca="1" si="63"/>
        <v>49687.658806782172</v>
      </c>
    </row>
    <row r="2040" spans="5:6" x14ac:dyDescent="0.25">
      <c r="E2040" s="24">
        <f t="shared" ca="1" si="62"/>
        <v>0.69959317505865859</v>
      </c>
      <c r="F2040" s="24">
        <f t="shared" ca="1" si="63"/>
        <v>50523.23080056141</v>
      </c>
    </row>
    <row r="2041" spans="5:6" x14ac:dyDescent="0.25">
      <c r="E2041" s="24">
        <f t="shared" ca="1" si="62"/>
        <v>0.85867401392500065</v>
      </c>
      <c r="F2041" s="24">
        <f t="shared" ca="1" si="63"/>
        <v>51074.380960861534</v>
      </c>
    </row>
    <row r="2042" spans="5:6" x14ac:dyDescent="0.25">
      <c r="E2042" s="24">
        <f t="shared" ca="1" si="62"/>
        <v>0.66629372234595163</v>
      </c>
      <c r="F2042" s="24">
        <f t="shared" ca="1" si="63"/>
        <v>50429.701825537115</v>
      </c>
    </row>
    <row r="2043" spans="5:6" x14ac:dyDescent="0.25">
      <c r="E2043" s="24">
        <f t="shared" ca="1" si="62"/>
        <v>0.35408800095407178</v>
      </c>
      <c r="F2043" s="24">
        <f t="shared" ca="1" si="63"/>
        <v>49625.69310372357</v>
      </c>
    </row>
    <row r="2044" spans="5:6" x14ac:dyDescent="0.25">
      <c r="E2044" s="24">
        <f t="shared" ca="1" si="62"/>
        <v>0.64429415782503463</v>
      </c>
      <c r="F2044" s="24">
        <f t="shared" ca="1" si="63"/>
        <v>50369.960818855026</v>
      </c>
    </row>
    <row r="2045" spans="5:6" x14ac:dyDescent="0.25">
      <c r="E2045" s="24">
        <f t="shared" ca="1" si="62"/>
        <v>0.26897438464620527</v>
      </c>
      <c r="F2045" s="24">
        <f t="shared" ca="1" si="63"/>
        <v>49384.082194449416</v>
      </c>
    </row>
    <row r="2046" spans="5:6" x14ac:dyDescent="0.25">
      <c r="E2046" s="24">
        <f t="shared" ca="1" si="62"/>
        <v>0.74432040807883415</v>
      </c>
      <c r="F2046" s="24">
        <f t="shared" ca="1" si="63"/>
        <v>50656.722780571545</v>
      </c>
    </row>
    <row r="2047" spans="5:6" x14ac:dyDescent="0.25">
      <c r="E2047" s="24">
        <f t="shared" ca="1" si="62"/>
        <v>0.29448733097905966</v>
      </c>
      <c r="F2047" s="24">
        <f t="shared" ca="1" si="63"/>
        <v>49459.677525769934</v>
      </c>
    </row>
    <row r="2048" spans="5:6" x14ac:dyDescent="0.25">
      <c r="E2048" s="24">
        <f t="shared" ca="1" si="62"/>
        <v>0.81743420340381312</v>
      </c>
      <c r="F2048" s="24">
        <f t="shared" ca="1" si="63"/>
        <v>50905.630247832611</v>
      </c>
    </row>
    <row r="2049" spans="5:6" x14ac:dyDescent="0.25">
      <c r="E2049" s="24">
        <f t="shared" ca="1" si="62"/>
        <v>0.87290377079750392</v>
      </c>
      <c r="F2049" s="24">
        <f t="shared" ca="1" si="63"/>
        <v>51140.225279074177</v>
      </c>
    </row>
    <row r="2050" spans="5:6" x14ac:dyDescent="0.25">
      <c r="E2050" s="24">
        <f t="shared" ca="1" si="62"/>
        <v>0.30152743363365353</v>
      </c>
      <c r="F2050" s="24">
        <f t="shared" ca="1" si="63"/>
        <v>49479.987506395984</v>
      </c>
    </row>
    <row r="2051" spans="5:6" x14ac:dyDescent="0.25">
      <c r="E2051" s="24">
        <f t="shared" ca="1" si="62"/>
        <v>6.2186806029488118E-2</v>
      </c>
      <c r="F2051" s="24">
        <f t="shared" ca="1" si="63"/>
        <v>48463.32784042944</v>
      </c>
    </row>
    <row r="2052" spans="5:6" x14ac:dyDescent="0.25">
      <c r="E2052" s="24">
        <f t="shared" ref="E2052:E2115" ca="1" si="64">RAND()</f>
        <v>7.2259049419730603E-2</v>
      </c>
      <c r="F2052" s="24">
        <f t="shared" ref="F2052:F2115" ca="1" si="65">_xlfn.NORM.INV(E2052,$C$3,$C$4)</f>
        <v>48540.829183075512</v>
      </c>
    </row>
    <row r="2053" spans="5:6" x14ac:dyDescent="0.25">
      <c r="E2053" s="24">
        <f t="shared" ca="1" si="64"/>
        <v>5.2019463550646905E-2</v>
      </c>
      <c r="F2053" s="24">
        <f t="shared" ca="1" si="65"/>
        <v>48374.419504096062</v>
      </c>
    </row>
    <row r="2054" spans="5:6" x14ac:dyDescent="0.25">
      <c r="E2054" s="24">
        <f t="shared" ca="1" si="64"/>
        <v>0.45082867629881473</v>
      </c>
      <c r="F2054" s="24">
        <f t="shared" ca="1" si="65"/>
        <v>49876.432027834257</v>
      </c>
    </row>
    <row r="2055" spans="5:6" x14ac:dyDescent="0.25">
      <c r="E2055" s="24">
        <f t="shared" ca="1" si="64"/>
        <v>9.4445678699130564E-2</v>
      </c>
      <c r="F2055" s="24">
        <f t="shared" ca="1" si="65"/>
        <v>48686.134163831142</v>
      </c>
    </row>
    <row r="2056" spans="5:6" x14ac:dyDescent="0.25">
      <c r="E2056" s="24">
        <f t="shared" ca="1" si="64"/>
        <v>0.63887692528250017</v>
      </c>
      <c r="F2056" s="24">
        <f t="shared" ca="1" si="65"/>
        <v>50355.458473697545</v>
      </c>
    </row>
    <row r="2057" spans="5:6" x14ac:dyDescent="0.25">
      <c r="E2057" s="24">
        <f t="shared" ca="1" si="64"/>
        <v>0.92625694628624067</v>
      </c>
      <c r="F2057" s="24">
        <f t="shared" ca="1" si="65"/>
        <v>51448.468364030305</v>
      </c>
    </row>
    <row r="2058" spans="5:6" x14ac:dyDescent="0.25">
      <c r="E2058" s="24">
        <f t="shared" ca="1" si="64"/>
        <v>0.95728268859486176</v>
      </c>
      <c r="F2058" s="24">
        <f t="shared" ca="1" si="65"/>
        <v>51719.988000453239</v>
      </c>
    </row>
    <row r="2059" spans="5:6" x14ac:dyDescent="0.25">
      <c r="E2059" s="24">
        <f t="shared" ca="1" si="64"/>
        <v>0.39819109145760034</v>
      </c>
      <c r="F2059" s="24">
        <f t="shared" ca="1" si="65"/>
        <v>49741.967963866708</v>
      </c>
    </row>
    <row r="2060" spans="5:6" x14ac:dyDescent="0.25">
      <c r="E2060" s="24">
        <f t="shared" ca="1" si="64"/>
        <v>0.76644596771642237</v>
      </c>
      <c r="F2060" s="24">
        <f t="shared" ca="1" si="65"/>
        <v>50727.192459895865</v>
      </c>
    </row>
    <row r="2061" spans="5:6" x14ac:dyDescent="0.25">
      <c r="E2061" s="24">
        <f t="shared" ca="1" si="64"/>
        <v>0.57223597629165091</v>
      </c>
      <c r="F2061" s="24">
        <f t="shared" ca="1" si="65"/>
        <v>50182.069674192571</v>
      </c>
    </row>
    <row r="2062" spans="5:6" x14ac:dyDescent="0.25">
      <c r="E2062" s="24">
        <f t="shared" ca="1" si="64"/>
        <v>0.47631852315371215</v>
      </c>
      <c r="F2062" s="24">
        <f t="shared" ca="1" si="65"/>
        <v>49940.604436086134</v>
      </c>
    </row>
    <row r="2063" spans="5:6" x14ac:dyDescent="0.25">
      <c r="E2063" s="24">
        <f t="shared" ca="1" si="64"/>
        <v>0.14139732712775777</v>
      </c>
      <c r="F2063" s="24">
        <f t="shared" ca="1" si="65"/>
        <v>48925.93746403759</v>
      </c>
    </row>
    <row r="2064" spans="5:6" x14ac:dyDescent="0.25">
      <c r="E2064" s="24">
        <f t="shared" ca="1" si="64"/>
        <v>0.22669563455929209</v>
      </c>
      <c r="F2064" s="24">
        <f t="shared" ca="1" si="65"/>
        <v>49250.226728298512</v>
      </c>
    </row>
    <row r="2065" spans="5:6" x14ac:dyDescent="0.25">
      <c r="E2065" s="24">
        <f t="shared" ca="1" si="64"/>
        <v>0.32898738554994655</v>
      </c>
      <c r="F2065" s="24">
        <f t="shared" ca="1" si="65"/>
        <v>49557.288980793273</v>
      </c>
    </row>
    <row r="2066" spans="5:6" x14ac:dyDescent="0.25">
      <c r="E2066" s="24">
        <f t="shared" ca="1" si="64"/>
        <v>0.52091013583424162</v>
      </c>
      <c r="F2066" s="24">
        <f t="shared" ca="1" si="65"/>
        <v>50052.437959588606</v>
      </c>
    </row>
    <row r="2067" spans="5:6" x14ac:dyDescent="0.25">
      <c r="E2067" s="24">
        <f t="shared" ca="1" si="64"/>
        <v>0.81733481100577632</v>
      </c>
      <c r="F2067" s="24">
        <f t="shared" ca="1" si="65"/>
        <v>50905.254872173857</v>
      </c>
    </row>
    <row r="2068" spans="5:6" x14ac:dyDescent="0.25">
      <c r="E2068" s="24">
        <f t="shared" ca="1" si="64"/>
        <v>0.50329324920307594</v>
      </c>
      <c r="F2068" s="24">
        <f t="shared" ca="1" si="65"/>
        <v>50008.255045324622</v>
      </c>
    </row>
    <row r="2069" spans="5:6" x14ac:dyDescent="0.25">
      <c r="E2069" s="24">
        <f t="shared" ca="1" si="64"/>
        <v>0.97552696872333955</v>
      </c>
      <c r="F2069" s="24">
        <f t="shared" ca="1" si="65"/>
        <v>51969.061209932697</v>
      </c>
    </row>
    <row r="2070" spans="5:6" x14ac:dyDescent="0.25">
      <c r="E2070" s="24">
        <f t="shared" ca="1" si="64"/>
        <v>0.60350145907325503</v>
      </c>
      <c r="F2070" s="24">
        <f t="shared" ca="1" si="65"/>
        <v>50262.420743566945</v>
      </c>
    </row>
    <row r="2071" spans="5:6" x14ac:dyDescent="0.25">
      <c r="E2071" s="24">
        <f t="shared" ca="1" si="64"/>
        <v>0.72269004041723328</v>
      </c>
      <c r="F2071" s="24">
        <f t="shared" ca="1" si="65"/>
        <v>50590.851508514381</v>
      </c>
    </row>
    <row r="2072" spans="5:6" x14ac:dyDescent="0.25">
      <c r="E2072" s="24">
        <f t="shared" ca="1" si="64"/>
        <v>0.36921245539323044</v>
      </c>
      <c r="F2072" s="24">
        <f t="shared" ca="1" si="65"/>
        <v>49666.060100382005</v>
      </c>
    </row>
    <row r="2073" spans="5:6" x14ac:dyDescent="0.25">
      <c r="E2073" s="24">
        <f t="shared" ca="1" si="64"/>
        <v>0.90996788854303745</v>
      </c>
      <c r="F2073" s="24">
        <f t="shared" ca="1" si="65"/>
        <v>51340.557317839237</v>
      </c>
    </row>
    <row r="2074" spans="5:6" x14ac:dyDescent="0.25">
      <c r="E2074" s="24">
        <f t="shared" ca="1" si="64"/>
        <v>0.21263845723520602</v>
      </c>
      <c r="F2074" s="24">
        <f t="shared" ca="1" si="65"/>
        <v>49202.700162106004</v>
      </c>
    </row>
    <row r="2075" spans="5:6" x14ac:dyDescent="0.25">
      <c r="E2075" s="24">
        <f t="shared" ca="1" si="64"/>
        <v>0.44020434047202184</v>
      </c>
      <c r="F2075" s="24">
        <f t="shared" ca="1" si="65"/>
        <v>49849.548840276875</v>
      </c>
    </row>
    <row r="2076" spans="5:6" x14ac:dyDescent="0.25">
      <c r="E2076" s="24">
        <f t="shared" ca="1" si="64"/>
        <v>5.044210786259673E-2</v>
      </c>
      <c r="F2076" s="24">
        <f t="shared" ca="1" si="65"/>
        <v>48359.418008435903</v>
      </c>
    </row>
    <row r="2077" spans="5:6" x14ac:dyDescent="0.25">
      <c r="E2077" s="24">
        <f t="shared" ca="1" si="64"/>
        <v>0.20544694171011602</v>
      </c>
      <c r="F2077" s="24">
        <f t="shared" ca="1" si="65"/>
        <v>49177.678394581635</v>
      </c>
    </row>
    <row r="2078" spans="5:6" x14ac:dyDescent="0.25">
      <c r="E2078" s="24">
        <f t="shared" ca="1" si="64"/>
        <v>0.69062315687644038</v>
      </c>
      <c r="F2078" s="24">
        <f t="shared" ca="1" si="65"/>
        <v>50497.617472354177</v>
      </c>
    </row>
    <row r="2079" spans="5:6" x14ac:dyDescent="0.25">
      <c r="E2079" s="24">
        <f t="shared" ca="1" si="64"/>
        <v>0.65694031349403703</v>
      </c>
      <c r="F2079" s="24">
        <f t="shared" ca="1" si="65"/>
        <v>50404.126943204537</v>
      </c>
    </row>
    <row r="2080" spans="5:6" x14ac:dyDescent="0.25">
      <c r="E2080" s="24">
        <f t="shared" ca="1" si="64"/>
        <v>0.32154808521107869</v>
      </c>
      <c r="F2080" s="24">
        <f t="shared" ca="1" si="65"/>
        <v>49536.625802737122</v>
      </c>
    </row>
    <row r="2081" spans="5:6" x14ac:dyDescent="0.25">
      <c r="E2081" s="24">
        <f t="shared" ca="1" si="64"/>
        <v>0.99326660493425212</v>
      </c>
      <c r="F2081" s="24">
        <f t="shared" ca="1" si="65"/>
        <v>52471.180303604393</v>
      </c>
    </row>
    <row r="2082" spans="5:6" x14ac:dyDescent="0.25">
      <c r="E2082" s="24">
        <f t="shared" ca="1" si="64"/>
        <v>0.22378864239199669</v>
      </c>
      <c r="F2082" s="24">
        <f t="shared" ca="1" si="65"/>
        <v>49240.539751638469</v>
      </c>
    </row>
    <row r="2083" spans="5:6" x14ac:dyDescent="0.25">
      <c r="E2083" s="24">
        <f t="shared" ca="1" si="64"/>
        <v>0.11589894019658531</v>
      </c>
      <c r="F2083" s="24">
        <f t="shared" ca="1" si="65"/>
        <v>48804.259599743906</v>
      </c>
    </row>
    <row r="2084" spans="5:6" x14ac:dyDescent="0.25">
      <c r="E2084" s="24">
        <f t="shared" ca="1" si="64"/>
        <v>0.8100889046236982</v>
      </c>
      <c r="F2084" s="24">
        <f t="shared" ca="1" si="65"/>
        <v>50878.223961930438</v>
      </c>
    </row>
    <row r="2085" spans="5:6" x14ac:dyDescent="0.25">
      <c r="E2085" s="24">
        <f t="shared" ca="1" si="64"/>
        <v>5.0584281298588163E-2</v>
      </c>
      <c r="F2085" s="24">
        <f t="shared" ca="1" si="65"/>
        <v>48360.785344094096</v>
      </c>
    </row>
    <row r="2086" spans="5:6" x14ac:dyDescent="0.25">
      <c r="E2086" s="24">
        <f t="shared" ca="1" si="64"/>
        <v>0.58784462907651069</v>
      </c>
      <c r="F2086" s="24">
        <f t="shared" ca="1" si="65"/>
        <v>50222.004035496007</v>
      </c>
    </row>
    <row r="2087" spans="5:6" x14ac:dyDescent="0.25">
      <c r="E2087" s="24">
        <f t="shared" ca="1" si="64"/>
        <v>0.25616880110487672</v>
      </c>
      <c r="F2087" s="24">
        <f t="shared" ca="1" si="65"/>
        <v>49344.797837484002</v>
      </c>
    </row>
    <row r="2088" spans="5:6" x14ac:dyDescent="0.25">
      <c r="E2088" s="24">
        <f t="shared" ca="1" si="64"/>
        <v>0.135350566448462</v>
      </c>
      <c r="F2088" s="24">
        <f t="shared" ca="1" si="65"/>
        <v>48898.550640276771</v>
      </c>
    </row>
    <row r="2089" spans="5:6" x14ac:dyDescent="0.25">
      <c r="E2089" s="24">
        <f t="shared" ca="1" si="64"/>
        <v>0.94238425981697704</v>
      </c>
      <c r="F2089" s="24">
        <f t="shared" ca="1" si="65"/>
        <v>51575.108162127202</v>
      </c>
    </row>
    <row r="2090" spans="5:6" x14ac:dyDescent="0.25">
      <c r="E2090" s="24">
        <f t="shared" ca="1" si="64"/>
        <v>0.63433677366994679</v>
      </c>
      <c r="F2090" s="24">
        <f t="shared" ca="1" si="65"/>
        <v>50343.361588746942</v>
      </c>
    </row>
    <row r="2091" spans="5:6" x14ac:dyDescent="0.25">
      <c r="E2091" s="24">
        <f t="shared" ca="1" si="64"/>
        <v>0.32136679286728909</v>
      </c>
      <c r="F2091" s="24">
        <f t="shared" ca="1" si="65"/>
        <v>49536.119808886382</v>
      </c>
    </row>
    <row r="2092" spans="5:6" x14ac:dyDescent="0.25">
      <c r="E2092" s="24">
        <f t="shared" ca="1" si="64"/>
        <v>0.96937570012676599</v>
      </c>
      <c r="F2092" s="24">
        <f t="shared" ca="1" si="65"/>
        <v>51871.696531057685</v>
      </c>
    </row>
    <row r="2093" spans="5:6" x14ac:dyDescent="0.25">
      <c r="E2093" s="24">
        <f t="shared" ca="1" si="64"/>
        <v>0.75310519855436919</v>
      </c>
      <c r="F2093" s="24">
        <f t="shared" ca="1" si="65"/>
        <v>50684.293892427617</v>
      </c>
    </row>
    <row r="2094" spans="5:6" x14ac:dyDescent="0.25">
      <c r="E2094" s="24">
        <f t="shared" ca="1" si="64"/>
        <v>0.35205130280558428</v>
      </c>
      <c r="F2094" s="24">
        <f t="shared" ca="1" si="65"/>
        <v>49620.211750631359</v>
      </c>
    </row>
    <row r="2095" spans="5:6" x14ac:dyDescent="0.25">
      <c r="E2095" s="24">
        <f t="shared" ca="1" si="64"/>
        <v>0.32554027436628974</v>
      </c>
      <c r="F2095" s="24">
        <f t="shared" ca="1" si="65"/>
        <v>49547.738417755463</v>
      </c>
    </row>
    <row r="2096" spans="5:6" x14ac:dyDescent="0.25">
      <c r="E2096" s="24">
        <f t="shared" ca="1" si="64"/>
        <v>0.2651783544690518</v>
      </c>
      <c r="F2096" s="24">
        <f t="shared" ca="1" si="65"/>
        <v>49372.538413927039</v>
      </c>
    </row>
    <row r="2097" spans="5:6" x14ac:dyDescent="0.25">
      <c r="E2097" s="24">
        <f t="shared" ca="1" si="64"/>
        <v>0.31372223397033372</v>
      </c>
      <c r="F2097" s="24">
        <f t="shared" ca="1" si="65"/>
        <v>49514.673087459079</v>
      </c>
    </row>
    <row r="2098" spans="5:6" x14ac:dyDescent="0.25">
      <c r="E2098" s="24">
        <f t="shared" ca="1" si="64"/>
        <v>0.62170138525007068</v>
      </c>
      <c r="F2098" s="24">
        <f t="shared" ca="1" si="65"/>
        <v>50309.952300944846</v>
      </c>
    </row>
    <row r="2099" spans="5:6" x14ac:dyDescent="0.25">
      <c r="E2099" s="24">
        <f t="shared" ca="1" si="64"/>
        <v>0.76664633658134851</v>
      </c>
      <c r="F2099" s="24">
        <f t="shared" ca="1" si="65"/>
        <v>50727.846874411844</v>
      </c>
    </row>
    <row r="2100" spans="5:6" x14ac:dyDescent="0.25">
      <c r="E2100" s="24">
        <f t="shared" ca="1" si="64"/>
        <v>0.93850933126765634</v>
      </c>
      <c r="F2100" s="24">
        <f t="shared" ca="1" si="65"/>
        <v>51542.379758259849</v>
      </c>
    </row>
    <row r="2101" spans="5:6" x14ac:dyDescent="0.25">
      <c r="E2101" s="24">
        <f t="shared" ca="1" si="64"/>
        <v>0.38424400420503457</v>
      </c>
      <c r="F2101" s="24">
        <f t="shared" ca="1" si="65"/>
        <v>49705.646778920418</v>
      </c>
    </row>
    <row r="2102" spans="5:6" x14ac:dyDescent="0.25">
      <c r="E2102" s="24">
        <f t="shared" ca="1" si="64"/>
        <v>0.61678063317804355</v>
      </c>
      <c r="F2102" s="24">
        <f t="shared" ca="1" si="65"/>
        <v>50297.0363813148</v>
      </c>
    </row>
    <row r="2103" spans="5:6" x14ac:dyDescent="0.25">
      <c r="E2103" s="24">
        <f t="shared" ca="1" si="64"/>
        <v>0.79265727766223948</v>
      </c>
      <c r="F2103" s="24">
        <f t="shared" ca="1" si="65"/>
        <v>50815.676042707775</v>
      </c>
    </row>
    <row r="2104" spans="5:6" x14ac:dyDescent="0.25">
      <c r="E2104" s="24">
        <f t="shared" ca="1" si="64"/>
        <v>0.40033485658590506</v>
      </c>
      <c r="F2104" s="24">
        <f t="shared" ca="1" si="65"/>
        <v>49747.519536800159</v>
      </c>
    </row>
    <row r="2105" spans="5:6" x14ac:dyDescent="0.25">
      <c r="E2105" s="24">
        <f t="shared" ca="1" si="64"/>
        <v>0.39229468502661413</v>
      </c>
      <c r="F2105" s="24">
        <f t="shared" ca="1" si="65"/>
        <v>49726.65674743789</v>
      </c>
    </row>
    <row r="2106" spans="5:6" x14ac:dyDescent="0.25">
      <c r="E2106" s="24">
        <f t="shared" ca="1" si="64"/>
        <v>0.61079833657931826</v>
      </c>
      <c r="F2106" s="24">
        <f t="shared" ca="1" si="65"/>
        <v>50281.400379803352</v>
      </c>
    </row>
    <row r="2107" spans="5:6" x14ac:dyDescent="0.25">
      <c r="E2107" s="24">
        <f t="shared" ca="1" si="64"/>
        <v>0.61479605459955722</v>
      </c>
      <c r="F2107" s="24">
        <f t="shared" ca="1" si="65"/>
        <v>50291.841398696182</v>
      </c>
    </row>
    <row r="2108" spans="5:6" x14ac:dyDescent="0.25">
      <c r="E2108" s="24">
        <f t="shared" ca="1" si="64"/>
        <v>0.10716258903710718</v>
      </c>
      <c r="F2108" s="24">
        <f t="shared" ca="1" si="65"/>
        <v>48758.240143568357</v>
      </c>
    </row>
    <row r="2109" spans="5:6" x14ac:dyDescent="0.25">
      <c r="E2109" s="24">
        <f t="shared" ca="1" si="64"/>
        <v>0.39228540454186389</v>
      </c>
      <c r="F2109" s="24">
        <f t="shared" ca="1" si="65"/>
        <v>49726.632599140357</v>
      </c>
    </row>
    <row r="2110" spans="5:6" x14ac:dyDescent="0.25">
      <c r="E2110" s="24">
        <f t="shared" ca="1" si="64"/>
        <v>0.81084942495930157</v>
      </c>
      <c r="F2110" s="24">
        <f t="shared" ca="1" si="65"/>
        <v>50881.030799259905</v>
      </c>
    </row>
    <row r="2111" spans="5:6" x14ac:dyDescent="0.25">
      <c r="E2111" s="24">
        <f t="shared" ca="1" si="64"/>
        <v>0.26470254730298071</v>
      </c>
      <c r="F2111" s="24">
        <f t="shared" ca="1" si="65"/>
        <v>49371.085594580771</v>
      </c>
    </row>
    <row r="2112" spans="5:6" x14ac:dyDescent="0.25">
      <c r="E2112" s="24">
        <f t="shared" ca="1" si="64"/>
        <v>8.6665703405383709E-2</v>
      </c>
      <c r="F2112" s="24">
        <f t="shared" ca="1" si="65"/>
        <v>48638.422964942009</v>
      </c>
    </row>
    <row r="2113" spans="5:6" x14ac:dyDescent="0.25">
      <c r="E2113" s="24">
        <f t="shared" ca="1" si="64"/>
        <v>0.39630731982829037</v>
      </c>
      <c r="F2113" s="24">
        <f t="shared" ca="1" si="65"/>
        <v>49737.083112368047</v>
      </c>
    </row>
    <row r="2114" spans="5:6" x14ac:dyDescent="0.25">
      <c r="E2114" s="24">
        <f t="shared" ca="1" si="64"/>
        <v>0.39142270021868442</v>
      </c>
      <c r="F2114" s="24">
        <f t="shared" ca="1" si="65"/>
        <v>49724.387099873311</v>
      </c>
    </row>
    <row r="2115" spans="5:6" x14ac:dyDescent="0.25">
      <c r="E2115" s="24">
        <f t="shared" ca="1" si="64"/>
        <v>0.44037840160487374</v>
      </c>
      <c r="F2115" s="24">
        <f t="shared" ca="1" si="65"/>
        <v>49849.9900982701</v>
      </c>
    </row>
    <row r="2116" spans="5:6" x14ac:dyDescent="0.25">
      <c r="E2116" s="24">
        <f t="shared" ref="E2116:E2160" ca="1" si="66">RAND()</f>
        <v>1.2265336993726894E-2</v>
      </c>
      <c r="F2116" s="24">
        <f t="shared" ref="F2116:F2160" ca="1" si="67">_xlfn.NORM.INV(E2116,$C$3,$C$4)</f>
        <v>47751.28562453726</v>
      </c>
    </row>
    <row r="2117" spans="5:6" x14ac:dyDescent="0.25">
      <c r="E2117" s="24">
        <f t="shared" ca="1" si="66"/>
        <v>0.85235971875173877</v>
      </c>
      <c r="F2117" s="24">
        <f t="shared" ca="1" si="67"/>
        <v>51046.607670987971</v>
      </c>
    </row>
    <row r="2118" spans="5:6" x14ac:dyDescent="0.25">
      <c r="E2118" s="24">
        <f t="shared" ca="1" si="66"/>
        <v>0.84010774026267276</v>
      </c>
      <c r="F2118" s="24">
        <f t="shared" ca="1" si="67"/>
        <v>50994.900788244711</v>
      </c>
    </row>
    <row r="2119" spans="5:6" x14ac:dyDescent="0.25">
      <c r="E2119" s="24">
        <f t="shared" ca="1" si="66"/>
        <v>0.64462700375129156</v>
      </c>
      <c r="F2119" s="24">
        <f t="shared" ca="1" si="67"/>
        <v>50370.854383923754</v>
      </c>
    </row>
    <row r="2120" spans="5:6" x14ac:dyDescent="0.25">
      <c r="E2120" s="24">
        <f t="shared" ca="1" si="66"/>
        <v>0.14598363513327461</v>
      </c>
      <c r="F2120" s="24">
        <f t="shared" ca="1" si="67"/>
        <v>48946.184226175457</v>
      </c>
    </row>
    <row r="2121" spans="5:6" x14ac:dyDescent="0.25">
      <c r="E2121" s="24">
        <f t="shared" ca="1" si="66"/>
        <v>0.36300092864067857</v>
      </c>
      <c r="F2121" s="24">
        <f t="shared" ca="1" si="67"/>
        <v>49649.551131905682</v>
      </c>
    </row>
    <row r="2122" spans="5:6" x14ac:dyDescent="0.25">
      <c r="E2122" s="24">
        <f t="shared" ca="1" si="66"/>
        <v>0.7039471765551184</v>
      </c>
      <c r="F2122" s="24">
        <f t="shared" ca="1" si="67"/>
        <v>50535.787174888348</v>
      </c>
    </row>
    <row r="2123" spans="5:6" x14ac:dyDescent="0.25">
      <c r="E2123" s="24">
        <f t="shared" ca="1" si="66"/>
        <v>0.12129799671405783</v>
      </c>
      <c r="F2123" s="24">
        <f t="shared" ca="1" si="67"/>
        <v>48831.477312872565</v>
      </c>
    </row>
    <row r="2124" spans="5:6" x14ac:dyDescent="0.25">
      <c r="E2124" s="24">
        <f t="shared" ca="1" si="66"/>
        <v>0.34991681424257348</v>
      </c>
      <c r="F2124" s="24">
        <f t="shared" ca="1" si="67"/>
        <v>49614.45493969055</v>
      </c>
    </row>
    <row r="2125" spans="5:6" x14ac:dyDescent="0.25">
      <c r="E2125" s="24">
        <f t="shared" ca="1" si="66"/>
        <v>0.65850746655156578</v>
      </c>
      <c r="F2125" s="24">
        <f t="shared" ca="1" si="67"/>
        <v>50408.393142822752</v>
      </c>
    </row>
    <row r="2126" spans="5:6" x14ac:dyDescent="0.25">
      <c r="E2126" s="24">
        <f t="shared" ca="1" si="66"/>
        <v>0.24438826757548482</v>
      </c>
      <c r="F2126" s="24">
        <f t="shared" ca="1" si="67"/>
        <v>49307.743934055936</v>
      </c>
    </row>
    <row r="2127" spans="5:6" x14ac:dyDescent="0.25">
      <c r="E2127" s="24">
        <f t="shared" ca="1" si="66"/>
        <v>0.13140567746464649</v>
      </c>
      <c r="F2127" s="24">
        <f t="shared" ca="1" si="67"/>
        <v>48880.228987472081</v>
      </c>
    </row>
    <row r="2128" spans="5:6" x14ac:dyDescent="0.25">
      <c r="E2128" s="24">
        <f t="shared" ca="1" si="66"/>
        <v>0.40006190032435163</v>
      </c>
      <c r="F2128" s="24">
        <f t="shared" ca="1" si="67"/>
        <v>49746.813114968514</v>
      </c>
    </row>
    <row r="2129" spans="5:6" x14ac:dyDescent="0.25">
      <c r="E2129" s="24">
        <f t="shared" ca="1" si="66"/>
        <v>0.38229952407658141</v>
      </c>
      <c r="F2129" s="24">
        <f t="shared" ca="1" si="67"/>
        <v>49700.553055888151</v>
      </c>
    </row>
    <row r="2130" spans="5:6" x14ac:dyDescent="0.25">
      <c r="E2130" s="24">
        <f t="shared" ca="1" si="66"/>
        <v>0.69523163740828642</v>
      </c>
      <c r="F2130" s="24">
        <f t="shared" ca="1" si="67"/>
        <v>50510.734863055601</v>
      </c>
    </row>
    <row r="2131" spans="5:6" x14ac:dyDescent="0.25">
      <c r="E2131" s="24">
        <f t="shared" ca="1" si="66"/>
        <v>0.75989740687182294</v>
      </c>
      <c r="F2131" s="24">
        <f t="shared" ca="1" si="67"/>
        <v>50705.97258528875</v>
      </c>
    </row>
    <row r="2132" spans="5:6" x14ac:dyDescent="0.25">
      <c r="E2132" s="24">
        <f t="shared" ca="1" si="66"/>
        <v>0.21768296821959487</v>
      </c>
      <c r="F2132" s="24">
        <f t="shared" ca="1" si="67"/>
        <v>49219.957630448254</v>
      </c>
    </row>
    <row r="2133" spans="5:6" x14ac:dyDescent="0.25">
      <c r="E2133" s="24">
        <f t="shared" ca="1" si="66"/>
        <v>0.9632184751610593</v>
      </c>
      <c r="F2133" s="24">
        <f t="shared" ca="1" si="67"/>
        <v>51789.321523504062</v>
      </c>
    </row>
    <row r="2134" spans="5:6" x14ac:dyDescent="0.25">
      <c r="E2134" s="24">
        <f t="shared" ca="1" si="66"/>
        <v>0.43459979852525232</v>
      </c>
      <c r="F2134" s="24">
        <f t="shared" ca="1" si="67"/>
        <v>49835.324747988852</v>
      </c>
    </row>
    <row r="2135" spans="5:6" x14ac:dyDescent="0.25">
      <c r="E2135" s="24">
        <f t="shared" ca="1" si="66"/>
        <v>0.9631202285470305</v>
      </c>
      <c r="F2135" s="24">
        <f t="shared" ca="1" si="67"/>
        <v>51788.102062642138</v>
      </c>
    </row>
    <row r="2136" spans="5:6" x14ac:dyDescent="0.25">
      <c r="E2136" s="24">
        <f t="shared" ca="1" si="66"/>
        <v>4.4700188898869508E-2</v>
      </c>
      <c r="F2136" s="24">
        <f t="shared" ca="1" si="67"/>
        <v>48301.43076794449</v>
      </c>
    </row>
    <row r="2137" spans="5:6" x14ac:dyDescent="0.25">
      <c r="E2137" s="24">
        <f t="shared" ca="1" si="66"/>
        <v>9.0366730887627034E-2</v>
      </c>
      <c r="F2137" s="24">
        <f t="shared" ca="1" si="67"/>
        <v>48661.499881606862</v>
      </c>
    </row>
    <row r="2138" spans="5:6" x14ac:dyDescent="0.25">
      <c r="E2138" s="24">
        <f t="shared" ca="1" si="66"/>
        <v>0.20893387299183297</v>
      </c>
      <c r="F2138" s="24">
        <f t="shared" ca="1" si="67"/>
        <v>49189.873971300512</v>
      </c>
    </row>
    <row r="2139" spans="5:6" x14ac:dyDescent="0.25">
      <c r="E2139" s="24">
        <f t="shared" ca="1" si="66"/>
        <v>0.42573116344790052</v>
      </c>
      <c r="F2139" s="24">
        <f t="shared" ca="1" si="67"/>
        <v>49812.747070434219</v>
      </c>
    </row>
    <row r="2140" spans="5:6" x14ac:dyDescent="0.25">
      <c r="E2140" s="24">
        <f t="shared" ca="1" si="66"/>
        <v>0.91491493422326875</v>
      </c>
      <c r="F2140" s="24">
        <f t="shared" ca="1" si="67"/>
        <v>51371.657349562316</v>
      </c>
    </row>
    <row r="2141" spans="5:6" x14ac:dyDescent="0.25">
      <c r="E2141" s="24">
        <f t="shared" ca="1" si="66"/>
        <v>0.56007026622526301</v>
      </c>
      <c r="F2141" s="24">
        <f t="shared" ca="1" si="67"/>
        <v>50151.147367847007</v>
      </c>
    </row>
    <row r="2142" spans="5:6" x14ac:dyDescent="0.25">
      <c r="E2142" s="24">
        <f t="shared" ca="1" si="66"/>
        <v>0.83909620761567383</v>
      </c>
      <c r="F2142" s="24">
        <f t="shared" ca="1" si="67"/>
        <v>50990.750173667315</v>
      </c>
    </row>
    <row r="2143" spans="5:6" x14ac:dyDescent="0.25">
      <c r="E2143" s="24">
        <f t="shared" ca="1" si="66"/>
        <v>0.70353198530645489</v>
      </c>
      <c r="F2143" s="24">
        <f t="shared" ca="1" si="67"/>
        <v>50534.586198424084</v>
      </c>
    </row>
    <row r="2144" spans="5:6" x14ac:dyDescent="0.25">
      <c r="E2144" s="24">
        <f t="shared" ca="1" si="66"/>
        <v>0.31771054563110401</v>
      </c>
      <c r="F2144" s="24">
        <f t="shared" ca="1" si="67"/>
        <v>49525.88947175473</v>
      </c>
    </row>
    <row r="2145" spans="5:6" x14ac:dyDescent="0.25">
      <c r="E2145" s="24">
        <f t="shared" ca="1" si="66"/>
        <v>0.9097125235508241</v>
      </c>
      <c r="F2145" s="24">
        <f t="shared" ca="1" si="67"/>
        <v>51338.986852991758</v>
      </c>
    </row>
    <row r="2146" spans="5:6" x14ac:dyDescent="0.25">
      <c r="E2146" s="24">
        <f t="shared" ca="1" si="66"/>
        <v>0.52876394325299891</v>
      </c>
      <c r="F2146" s="24">
        <f t="shared" ca="1" si="67"/>
        <v>50072.163096258693</v>
      </c>
    </row>
    <row r="2147" spans="5:6" x14ac:dyDescent="0.25">
      <c r="E2147" s="24">
        <f t="shared" ca="1" si="66"/>
        <v>0.63106082907817207</v>
      </c>
      <c r="F2147" s="24">
        <f t="shared" ca="1" si="67"/>
        <v>50334.66429023302</v>
      </c>
    </row>
    <row r="2148" spans="5:6" x14ac:dyDescent="0.25">
      <c r="E2148" s="24">
        <f t="shared" ca="1" si="66"/>
        <v>0.40931507667371048</v>
      </c>
      <c r="F2148" s="24">
        <f t="shared" ca="1" si="67"/>
        <v>49770.692794304246</v>
      </c>
    </row>
    <row r="2149" spans="5:6" x14ac:dyDescent="0.25">
      <c r="E2149" s="24">
        <f t="shared" ca="1" si="66"/>
        <v>0.46859478229051943</v>
      </c>
      <c r="F2149" s="24">
        <f t="shared" ca="1" si="67"/>
        <v>49921.197310236304</v>
      </c>
    </row>
    <row r="2150" spans="5:6" x14ac:dyDescent="0.25">
      <c r="E2150" s="24">
        <f t="shared" ca="1" si="66"/>
        <v>0.90436042847894427</v>
      </c>
      <c r="F2150" s="24">
        <f t="shared" ca="1" si="67"/>
        <v>51306.804421808476</v>
      </c>
    </row>
    <row r="2151" spans="5:6" x14ac:dyDescent="0.25">
      <c r="E2151" s="24">
        <f t="shared" ca="1" si="66"/>
        <v>0.57890532380528215</v>
      </c>
      <c r="F2151" s="24">
        <f t="shared" ca="1" si="67"/>
        <v>50199.09382383262</v>
      </c>
    </row>
    <row r="2152" spans="5:6" x14ac:dyDescent="0.25">
      <c r="E2152" s="24">
        <f t="shared" ca="1" si="66"/>
        <v>0.37390105229459925</v>
      </c>
      <c r="F2152" s="24">
        <f t="shared" ca="1" si="67"/>
        <v>49678.461187814712</v>
      </c>
    </row>
    <row r="2153" spans="5:6" x14ac:dyDescent="0.25">
      <c r="E2153" s="24">
        <f t="shared" ca="1" si="66"/>
        <v>0.72705069526207855</v>
      </c>
      <c r="F2153" s="24">
        <f t="shared" ca="1" si="67"/>
        <v>50603.917325358154</v>
      </c>
    </row>
    <row r="2154" spans="5:6" x14ac:dyDescent="0.25">
      <c r="E2154" s="24">
        <f t="shared" ca="1" si="66"/>
        <v>0.41380987243951695</v>
      </c>
      <c r="F2154" s="24">
        <f t="shared" ca="1" si="67"/>
        <v>49782.244662371813</v>
      </c>
    </row>
    <row r="2155" spans="5:6" x14ac:dyDescent="0.25">
      <c r="E2155" s="24">
        <f t="shared" ca="1" si="66"/>
        <v>0.85705377389947046</v>
      </c>
      <c r="F2155" s="24">
        <f t="shared" ca="1" si="67"/>
        <v>51067.175813401976</v>
      </c>
    </row>
    <row r="2156" spans="5:6" x14ac:dyDescent="0.25">
      <c r="E2156" s="24">
        <f t="shared" ca="1" si="66"/>
        <v>0.23970859269518596</v>
      </c>
      <c r="F2156" s="24">
        <f t="shared" ca="1" si="67"/>
        <v>49292.759743388699</v>
      </c>
    </row>
    <row r="2157" spans="5:6" x14ac:dyDescent="0.25">
      <c r="E2157" s="24">
        <f t="shared" ca="1" si="66"/>
        <v>0.1533982212086813</v>
      </c>
      <c r="F2157" s="24">
        <f t="shared" ca="1" si="67"/>
        <v>48978.032837235842</v>
      </c>
    </row>
    <row r="2158" spans="5:6" x14ac:dyDescent="0.25">
      <c r="E2158" s="24">
        <f t="shared" ca="1" si="66"/>
        <v>0.82756397243337476</v>
      </c>
      <c r="F2158" s="24">
        <f t="shared" ca="1" si="67"/>
        <v>50944.582518885698</v>
      </c>
    </row>
    <row r="2159" spans="5:6" x14ac:dyDescent="0.25">
      <c r="E2159" s="24">
        <f t="shared" ca="1" si="66"/>
        <v>0.17752588563567573</v>
      </c>
      <c r="F2159" s="24">
        <f t="shared" ca="1" si="67"/>
        <v>49075.165056877588</v>
      </c>
    </row>
    <row r="2160" spans="5:6" x14ac:dyDescent="0.25">
      <c r="E2160" s="24">
        <f t="shared" ca="1" si="66"/>
        <v>0.30691262688525345</v>
      </c>
      <c r="F2160" s="24">
        <f t="shared" ca="1" si="67"/>
        <v>49495.379279664179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A56E7-F00E-46C2-B8A1-3318E1D5B65A}">
  <sheetPr>
    <tabColor theme="8" tint="-0.249977111117893"/>
  </sheetPr>
  <dimension ref="B2:L2160"/>
  <sheetViews>
    <sheetView zoomScale="90" zoomScaleNormal="90" workbookViewId="0">
      <selection activeCell="I24" sqref="I24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20.28515625" style="15" customWidth="1"/>
    <col min="11" max="11" width="13" style="15" bestFit="1" customWidth="1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2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2" x14ac:dyDescent="0.25">
      <c r="B3" s="16" t="s">
        <v>44</v>
      </c>
      <c r="C3" s="16">
        <v>3</v>
      </c>
      <c r="E3" s="16">
        <f ca="1">RAND()</f>
        <v>0.3966019217534148</v>
      </c>
      <c r="F3" s="16">
        <f ca="1">_xlfn.LOGNORM.INV(E3,$C$3,$C$4)</f>
        <v>15.453684631612123</v>
      </c>
      <c r="H3" s="16" t="s">
        <v>19</v>
      </c>
      <c r="I3" s="16">
        <f ca="1">AVERAGE(F3:F2160)</f>
        <v>34.331614287042193</v>
      </c>
      <c r="J3" s="16">
        <f>EXP(C3+(C4^2)/2)</f>
        <v>33.115451958692312</v>
      </c>
      <c r="L3" s="15">
        <f ca="1">LN((I3^2)/(SQRT(I3^2+I4)))</f>
        <v>2.7602000401345528</v>
      </c>
    </row>
    <row r="4" spans="2:12" x14ac:dyDescent="0.25">
      <c r="B4" s="16" t="s">
        <v>57</v>
      </c>
      <c r="C4" s="16">
        <v>1</v>
      </c>
      <c r="E4" s="16">
        <f t="shared" ref="E4:E67" ca="1" si="0">RAND()</f>
        <v>0.80106831927700095</v>
      </c>
      <c r="F4" s="16">
        <f t="shared" ref="F4:F67" ca="1" si="1">_xlfn.LOGNORM.INV(E4,$C$3,$C$4)</f>
        <v>46.779418408477824</v>
      </c>
      <c r="H4" s="16" t="s">
        <v>21</v>
      </c>
      <c r="I4" s="16">
        <f ca="1">_xlfn.VAR.S(F3:F2160)</f>
        <v>4384.1935418707644</v>
      </c>
      <c r="J4" s="16">
        <f>(EXP(C4^2)-1)*EXP(2*C3+C4^2)</f>
        <v>1884.3248286132693</v>
      </c>
      <c r="L4" s="15">
        <f ca="1">SQRT(LN((I3^2+I4)/(I3^2)))</f>
        <v>1.2456858262531629</v>
      </c>
    </row>
    <row r="5" spans="2:12" x14ac:dyDescent="0.25">
      <c r="E5" s="16">
        <f t="shared" ca="1" si="0"/>
        <v>0.95919488474672199</v>
      </c>
      <c r="F5" s="16">
        <f t="shared" ca="1" si="1"/>
        <v>114.59665304118626</v>
      </c>
      <c r="H5" s="16" t="s">
        <v>22</v>
      </c>
      <c r="I5" s="16">
        <f ca="1">_xlfn.STDEV.S(F3:F2160)</f>
        <v>66.213242949358431</v>
      </c>
      <c r="J5" s="16">
        <f>SQRT(J4)</f>
        <v>43.408810495258557</v>
      </c>
    </row>
    <row r="6" spans="2:12" x14ac:dyDescent="0.25">
      <c r="E6" s="16">
        <f t="shared" ca="1" si="0"/>
        <v>0.6081474359854937</v>
      </c>
      <c r="F6" s="16">
        <f t="shared" ca="1" si="1"/>
        <v>26.42984466818783</v>
      </c>
      <c r="H6" s="16" t="s">
        <v>23</v>
      </c>
      <c r="I6" s="16">
        <f ca="1">SKEW(F3:F2160)</f>
        <v>22.666358172816899</v>
      </c>
      <c r="J6" s="16"/>
    </row>
    <row r="7" spans="2:12" x14ac:dyDescent="0.25">
      <c r="E7" s="16">
        <f t="shared" ca="1" si="0"/>
        <v>0.94532818354752468</v>
      </c>
      <c r="F7" s="16">
        <f t="shared" ca="1" si="1"/>
        <v>99.598818637907371</v>
      </c>
      <c r="H7" s="16" t="s">
        <v>24</v>
      </c>
      <c r="I7" s="16">
        <f ca="1">I19/(I5^4)</f>
        <v>778.74569254621508</v>
      </c>
      <c r="J7" s="16"/>
    </row>
    <row r="8" spans="2:12" x14ac:dyDescent="0.25">
      <c r="E8" s="16">
        <f t="shared" ca="1" si="0"/>
        <v>0.63025636829563036</v>
      </c>
      <c r="F8" s="16">
        <f t="shared" ca="1" si="1"/>
        <v>28.009182984589625</v>
      </c>
    </row>
    <row r="9" spans="2:12" x14ac:dyDescent="0.25">
      <c r="E9" s="16">
        <f t="shared" ca="1" si="0"/>
        <v>0.6632592079315619</v>
      </c>
      <c r="F9" s="16">
        <f t="shared" ca="1" si="1"/>
        <v>30.611463775723365</v>
      </c>
      <c r="H9" s="95" t="s">
        <v>26</v>
      </c>
      <c r="I9" s="95"/>
    </row>
    <row r="10" spans="2:12" x14ac:dyDescent="0.25">
      <c r="E10" s="16">
        <f t="shared" ca="1" si="0"/>
        <v>0.35887111674433791</v>
      </c>
      <c r="F10" s="16">
        <f t="shared" ca="1" si="1"/>
        <v>13.992508987515102</v>
      </c>
      <c r="H10" s="16"/>
      <c r="I10" s="16">
        <f ca="1">SUMPRODUCT(F3:F2160)/COUNT(F3:F2160)</f>
        <v>34.331614287042193</v>
      </c>
    </row>
    <row r="11" spans="2:12" x14ac:dyDescent="0.25">
      <c r="E11" s="16">
        <f t="shared" ca="1" si="0"/>
        <v>0.13689448981124219</v>
      </c>
      <c r="F11" s="16">
        <f t="shared" ca="1" si="1"/>
        <v>6.7235845802228162</v>
      </c>
      <c r="H11" s="16"/>
      <c r="I11" s="16">
        <f ca="1">SUMPRODUCT(F3:F2160,F3:F2160)/COUNT(F3:F2160)</f>
        <v>5560.8216810812264</v>
      </c>
    </row>
    <row r="12" spans="2:12" x14ac:dyDescent="0.25">
      <c r="E12" s="16">
        <f t="shared" ca="1" si="0"/>
        <v>0.91756873718252885</v>
      </c>
      <c r="F12" s="16">
        <f t="shared" ca="1" si="1"/>
        <v>80.551931453354157</v>
      </c>
      <c r="H12" s="16"/>
      <c r="I12" s="16">
        <f ca="1">SUMPRODUCT(F3:F2160,F3:F2160,F3:F2160)/COUNT(F3:F2160)</f>
        <v>7062516.055784869</v>
      </c>
    </row>
    <row r="13" spans="2:12" x14ac:dyDescent="0.25">
      <c r="E13" s="16">
        <f t="shared" ca="1" si="0"/>
        <v>0.90511039151415729</v>
      </c>
      <c r="F13" s="16">
        <f t="shared" ca="1" si="1"/>
        <v>74.532295253649494</v>
      </c>
      <c r="H13" s="16"/>
      <c r="I13" s="16">
        <f ca="1">SUMPRODUCT(F3:F2160,F3:F2160,F3:F2160,F3:F2160)/COUNT(F3:F2160)</f>
        <v>15903102239.351355</v>
      </c>
    </row>
    <row r="14" spans="2:12" x14ac:dyDescent="0.25">
      <c r="E14" s="16">
        <f t="shared" ca="1" si="0"/>
        <v>0.31727486821091744</v>
      </c>
      <c r="F14" s="16">
        <f t="shared" ca="1" si="1"/>
        <v>12.486738152978601</v>
      </c>
    </row>
    <row r="15" spans="2:12" x14ac:dyDescent="0.25">
      <c r="E15" s="16">
        <f t="shared" ca="1" si="0"/>
        <v>0.92837988926157267</v>
      </c>
      <c r="F15" s="16">
        <f t="shared" ca="1" si="1"/>
        <v>86.819449171646866</v>
      </c>
      <c r="H15" s="95" t="s">
        <v>27</v>
      </c>
      <c r="I15" s="95"/>
    </row>
    <row r="16" spans="2:12" x14ac:dyDescent="0.25">
      <c r="E16" s="16">
        <f t="shared" ca="1" si="0"/>
        <v>0.3091905941123162</v>
      </c>
      <c r="F16" s="16">
        <f t="shared" ca="1" si="1"/>
        <v>12.205102086624683</v>
      </c>
      <c r="H16" s="16"/>
      <c r="I16" s="16">
        <v>0</v>
      </c>
    </row>
    <row r="17" spans="5:9" x14ac:dyDescent="0.25">
      <c r="E17" s="16">
        <f t="shared" ca="1" si="0"/>
        <v>0.92907550753975143</v>
      </c>
      <c r="F17" s="16">
        <f t="shared" ca="1" si="1"/>
        <v>87.264199388394871</v>
      </c>
      <c r="H17" s="16"/>
      <c r="I17" s="16">
        <f ca="1">I11-I10^2</f>
        <v>4382.161941526987</v>
      </c>
    </row>
    <row r="18" spans="5:9" x14ac:dyDescent="0.25">
      <c r="E18" s="16">
        <f t="shared" ca="1" si="0"/>
        <v>0.86742468836308129</v>
      </c>
      <c r="F18" s="16">
        <f t="shared" ca="1" si="1"/>
        <v>61.209336120628123</v>
      </c>
      <c r="H18" s="16"/>
      <c r="I18" s="16">
        <f ca="1">I12-3*I10*I11+2*I10^3</f>
        <v>6570710.6836712454</v>
      </c>
    </row>
    <row r="19" spans="5:9" x14ac:dyDescent="0.25">
      <c r="E19" s="16">
        <f t="shared" ca="1" si="0"/>
        <v>0.60358658074476945</v>
      </c>
      <c r="F19" s="16">
        <f t="shared" ca="1" si="1"/>
        <v>26.118440386506826</v>
      </c>
      <c r="H19" s="16"/>
      <c r="I19" s="16">
        <f ca="1">I13-4*I10*I12+6*(I10^2)*I11-3*(I10^4)</f>
        <v>14968390114.319407</v>
      </c>
    </row>
    <row r="20" spans="5:9" x14ac:dyDescent="0.25">
      <c r="E20" s="16">
        <f t="shared" ca="1" si="0"/>
        <v>0.91750735685943752</v>
      </c>
      <c r="F20" s="16">
        <f t="shared" ca="1" si="1"/>
        <v>80.519432198122303</v>
      </c>
    </row>
    <row r="21" spans="5:9" x14ac:dyDescent="0.25">
      <c r="E21" s="16">
        <f t="shared" ca="1" si="0"/>
        <v>0.72883986852786642</v>
      </c>
      <c r="F21" s="16">
        <f t="shared" ca="1" si="1"/>
        <v>36.940483522230004</v>
      </c>
    </row>
    <row r="22" spans="5:9" x14ac:dyDescent="0.25">
      <c r="E22" s="16">
        <f t="shared" ca="1" si="0"/>
        <v>0.89254770436034359</v>
      </c>
      <c r="F22" s="16">
        <f t="shared" ca="1" si="1"/>
        <v>69.421141016942926</v>
      </c>
    </row>
    <row r="23" spans="5:9" x14ac:dyDescent="0.25">
      <c r="E23" s="16">
        <f t="shared" ca="1" si="0"/>
        <v>0.18870396840154879</v>
      </c>
      <c r="F23" s="16">
        <f t="shared" ca="1" si="1"/>
        <v>8.3088206485364253</v>
      </c>
    </row>
    <row r="24" spans="5:9" x14ac:dyDescent="0.25">
      <c r="E24" s="16">
        <f t="shared" ca="1" si="0"/>
        <v>0.73073660858940914</v>
      </c>
      <c r="F24" s="16">
        <f t="shared" ca="1" si="1"/>
        <v>37.152917623308618</v>
      </c>
    </row>
    <row r="25" spans="5:9" x14ac:dyDescent="0.25">
      <c r="E25" s="16">
        <f t="shared" ca="1" si="0"/>
        <v>0.36057955010528941</v>
      </c>
      <c r="F25" s="16">
        <f t="shared" ca="1" si="1"/>
        <v>14.056569818304666</v>
      </c>
    </row>
    <row r="26" spans="5:9" x14ac:dyDescent="0.25">
      <c r="E26" s="16">
        <f t="shared" ca="1" si="0"/>
        <v>4.0907266545934462E-2</v>
      </c>
      <c r="F26" s="16">
        <f t="shared" ca="1" si="1"/>
        <v>3.5245282662580215</v>
      </c>
    </row>
    <row r="27" spans="5:9" x14ac:dyDescent="0.25">
      <c r="E27" s="16">
        <f t="shared" ca="1" si="0"/>
        <v>0.54049050941311017</v>
      </c>
      <c r="F27" s="16">
        <f t="shared" ca="1" si="1"/>
        <v>22.235042581129679</v>
      </c>
    </row>
    <row r="28" spans="5:9" x14ac:dyDescent="0.25">
      <c r="E28" s="16">
        <f t="shared" ca="1" si="0"/>
        <v>0.98537913180146763</v>
      </c>
      <c r="F28" s="16">
        <f t="shared" ca="1" si="1"/>
        <v>177.7205175920632</v>
      </c>
    </row>
    <row r="29" spans="5:9" x14ac:dyDescent="0.25">
      <c r="E29" s="16">
        <f t="shared" ca="1" si="0"/>
        <v>0.37470711409722524</v>
      </c>
      <c r="F29" s="16">
        <f t="shared" ca="1" si="1"/>
        <v>14.593674082051558</v>
      </c>
    </row>
    <row r="30" spans="5:9" x14ac:dyDescent="0.25">
      <c r="E30" s="16">
        <f t="shared" ca="1" si="0"/>
        <v>0.80807116177030625</v>
      </c>
      <c r="F30" s="16">
        <f t="shared" ca="1" si="1"/>
        <v>47.981255155787771</v>
      </c>
    </row>
    <row r="31" spans="5:9" x14ac:dyDescent="0.25">
      <c r="E31" s="16">
        <f t="shared" ca="1" si="0"/>
        <v>0.53885912566658756</v>
      </c>
      <c r="F31" s="16">
        <f t="shared" ca="1" si="1"/>
        <v>22.143852622212208</v>
      </c>
    </row>
    <row r="32" spans="5:9" x14ac:dyDescent="0.25">
      <c r="E32" s="16">
        <f t="shared" ca="1" si="0"/>
        <v>2.1552498453469737E-2</v>
      </c>
      <c r="F32" s="16">
        <f t="shared" ca="1" si="1"/>
        <v>2.6572953530659249</v>
      </c>
    </row>
    <row r="33" spans="5:6" x14ac:dyDescent="0.25">
      <c r="E33" s="16">
        <f t="shared" ca="1" si="0"/>
        <v>0.58575536125355632</v>
      </c>
      <c r="F33" s="16">
        <f t="shared" ca="1" si="1"/>
        <v>24.944155070622294</v>
      </c>
    </row>
    <row r="34" spans="5:6" x14ac:dyDescent="0.25">
      <c r="E34" s="16">
        <f t="shared" ca="1" si="0"/>
        <v>0.12286924958425738</v>
      </c>
      <c r="F34" s="16">
        <f t="shared" ca="1" si="1"/>
        <v>6.2917390137914229</v>
      </c>
    </row>
    <row r="35" spans="5:6" x14ac:dyDescent="0.25">
      <c r="E35" s="16">
        <f t="shared" ca="1" si="0"/>
        <v>0.46192203483042416</v>
      </c>
      <c r="F35" s="16">
        <f t="shared" ca="1" si="1"/>
        <v>18.254421198262452</v>
      </c>
    </row>
    <row r="36" spans="5:6" x14ac:dyDescent="0.25">
      <c r="E36" s="16">
        <f t="shared" ca="1" si="0"/>
        <v>0.83892441374461035</v>
      </c>
      <c r="F36" s="16">
        <f t="shared" ca="1" si="1"/>
        <v>54.05742716616006</v>
      </c>
    </row>
    <row r="37" spans="5:6" x14ac:dyDescent="0.25">
      <c r="E37" s="16">
        <f t="shared" ca="1" si="0"/>
        <v>0.46474189586362935</v>
      </c>
      <c r="F37" s="16">
        <f t="shared" ca="1" si="1"/>
        <v>18.384458690755284</v>
      </c>
    </row>
    <row r="38" spans="5:6" x14ac:dyDescent="0.25">
      <c r="E38" s="16">
        <f t="shared" ca="1" si="0"/>
        <v>0.87731610732962229</v>
      </c>
      <c r="F38" s="16">
        <f t="shared" ca="1" si="1"/>
        <v>64.178887954478569</v>
      </c>
    </row>
    <row r="39" spans="5:6" x14ac:dyDescent="0.25">
      <c r="E39" s="16">
        <f t="shared" ca="1" si="0"/>
        <v>0.25739064880500839</v>
      </c>
      <c r="F39" s="16">
        <f t="shared" ca="1" si="1"/>
        <v>10.470786412057038</v>
      </c>
    </row>
    <row r="40" spans="5:6" x14ac:dyDescent="0.25">
      <c r="E40" s="16">
        <f t="shared" ca="1" si="0"/>
        <v>0.20192758978469538</v>
      </c>
      <c r="F40" s="16">
        <f t="shared" ca="1" si="1"/>
        <v>8.7167297051272925</v>
      </c>
    </row>
    <row r="41" spans="5:6" x14ac:dyDescent="0.25">
      <c r="E41" s="16">
        <f t="shared" ca="1" si="0"/>
        <v>0.69338027361661014</v>
      </c>
      <c r="F41" s="16">
        <f t="shared" ca="1" si="1"/>
        <v>33.29658297820518</v>
      </c>
    </row>
    <row r="42" spans="5:6" x14ac:dyDescent="0.25">
      <c r="E42" s="16">
        <f t="shared" ca="1" si="0"/>
        <v>0.26986484125088195</v>
      </c>
      <c r="F42" s="16">
        <f t="shared" ca="1" si="1"/>
        <v>10.878389269721461</v>
      </c>
    </row>
    <row r="43" spans="5:6" x14ac:dyDescent="0.25">
      <c r="E43" s="16">
        <f t="shared" ca="1" si="0"/>
        <v>0.71890888139483733</v>
      </c>
      <c r="F43" s="16">
        <f t="shared" ca="1" si="1"/>
        <v>35.85930891039466</v>
      </c>
    </row>
    <row r="44" spans="5:6" x14ac:dyDescent="0.25">
      <c r="E44" s="16">
        <f t="shared" ca="1" si="0"/>
        <v>7.2598430194078523E-3</v>
      </c>
      <c r="F44" s="16">
        <f t="shared" ca="1" si="1"/>
        <v>1.7434351563887271</v>
      </c>
    </row>
    <row r="45" spans="5:6" x14ac:dyDescent="0.25">
      <c r="E45" s="16">
        <f t="shared" ca="1" si="0"/>
        <v>4.8968065751011092E-2</v>
      </c>
      <c r="F45" s="16">
        <f t="shared" ca="1" si="1"/>
        <v>3.8384066626227891</v>
      </c>
    </row>
    <row r="46" spans="5:6" x14ac:dyDescent="0.25">
      <c r="E46" s="16">
        <f t="shared" ca="1" si="0"/>
        <v>8.6176125114067581E-2</v>
      </c>
      <c r="F46" s="16">
        <f t="shared" ca="1" si="1"/>
        <v>5.1310768714666954</v>
      </c>
    </row>
    <row r="47" spans="5:6" x14ac:dyDescent="0.25">
      <c r="E47" s="16">
        <f t="shared" ca="1" si="0"/>
        <v>0.93377956000744355</v>
      </c>
      <c r="F47" s="16">
        <f t="shared" ca="1" si="1"/>
        <v>90.427266133686729</v>
      </c>
    </row>
    <row r="48" spans="5:6" x14ac:dyDescent="0.25">
      <c r="E48" s="16">
        <f t="shared" ca="1" si="0"/>
        <v>0.93065989417947237</v>
      </c>
      <c r="F48" s="16">
        <f t="shared" ca="1" si="1"/>
        <v>88.298552603551002</v>
      </c>
    </row>
    <row r="49" spans="5:6" x14ac:dyDescent="0.25">
      <c r="E49" s="16">
        <f t="shared" ca="1" si="0"/>
        <v>6.7192980035389316E-2</v>
      </c>
      <c r="F49" s="16">
        <f t="shared" ca="1" si="1"/>
        <v>4.495028247297066</v>
      </c>
    </row>
    <row r="50" spans="5:6" x14ac:dyDescent="0.25">
      <c r="E50" s="16">
        <f t="shared" ca="1" si="0"/>
        <v>3.4414359441569342E-2</v>
      </c>
      <c r="F50" s="16">
        <f t="shared" ca="1" si="1"/>
        <v>3.2558637163210706</v>
      </c>
    </row>
    <row r="51" spans="5:6" x14ac:dyDescent="0.25">
      <c r="E51" s="16">
        <f t="shared" ca="1" si="0"/>
        <v>0.11016874010823197</v>
      </c>
      <c r="F51" s="16">
        <f t="shared" ca="1" si="1"/>
        <v>5.8965578805165419</v>
      </c>
    </row>
    <row r="52" spans="5:6" x14ac:dyDescent="0.25">
      <c r="E52" s="16">
        <f t="shared" ca="1" si="0"/>
        <v>0.92779645987871684</v>
      </c>
      <c r="F52" s="16">
        <f t="shared" ca="1" si="1"/>
        <v>86.450707527539308</v>
      </c>
    </row>
    <row r="53" spans="5:6" x14ac:dyDescent="0.25">
      <c r="E53" s="16">
        <f t="shared" ca="1" si="0"/>
        <v>0.93827441740098583</v>
      </c>
      <c r="F53" s="16">
        <f t="shared" ca="1" si="1"/>
        <v>93.732792089580471</v>
      </c>
    </row>
    <row r="54" spans="5:6" x14ac:dyDescent="0.25">
      <c r="E54" s="16">
        <f t="shared" ca="1" si="0"/>
        <v>0.12464131980051285</v>
      </c>
      <c r="F54" s="16">
        <f t="shared" ca="1" si="1"/>
        <v>6.3465189471307077</v>
      </c>
    </row>
    <row r="55" spans="5:6" x14ac:dyDescent="0.25">
      <c r="E55" s="16">
        <f t="shared" ca="1" si="0"/>
        <v>0.66126141260587779</v>
      </c>
      <c r="F55" s="16">
        <f t="shared" ca="1" si="1"/>
        <v>30.444586822209299</v>
      </c>
    </row>
    <row r="56" spans="5:6" x14ac:dyDescent="0.25">
      <c r="E56" s="16">
        <f t="shared" ca="1" si="0"/>
        <v>0.90056435671528356</v>
      </c>
      <c r="F56" s="16">
        <f t="shared" ca="1" si="1"/>
        <v>72.586137057598251</v>
      </c>
    </row>
    <row r="57" spans="5:6" x14ac:dyDescent="0.25">
      <c r="E57" s="16">
        <f t="shared" ca="1" si="0"/>
        <v>0.37564175296801128</v>
      </c>
      <c r="F57" s="16">
        <f t="shared" ca="1" si="1"/>
        <v>14.629683606224765</v>
      </c>
    </row>
    <row r="58" spans="5:6" x14ac:dyDescent="0.25">
      <c r="E58" s="16">
        <f t="shared" ca="1" si="0"/>
        <v>0.35984519659052083</v>
      </c>
      <c r="F58" s="16">
        <f t="shared" ca="1" si="1"/>
        <v>14.029010909590003</v>
      </c>
    </row>
    <row r="59" spans="5:6" x14ac:dyDescent="0.25">
      <c r="E59" s="16">
        <f t="shared" ca="1" si="0"/>
        <v>0.86164138125249157</v>
      </c>
      <c r="F59" s="16">
        <f t="shared" ca="1" si="1"/>
        <v>59.604042130497817</v>
      </c>
    </row>
    <row r="60" spans="5:6" x14ac:dyDescent="0.25">
      <c r="E60" s="16">
        <f t="shared" ca="1" si="0"/>
        <v>0.90941210932534799</v>
      </c>
      <c r="F60" s="16">
        <f t="shared" ca="1" si="1"/>
        <v>76.488741350780245</v>
      </c>
    </row>
    <row r="61" spans="5:6" x14ac:dyDescent="0.25">
      <c r="E61" s="16">
        <f t="shared" ca="1" si="0"/>
        <v>4.0763817416496373E-2</v>
      </c>
      <c r="F61" s="16">
        <f t="shared" ca="1" si="1"/>
        <v>3.5187635417263232</v>
      </c>
    </row>
    <row r="62" spans="5:6" x14ac:dyDescent="0.25">
      <c r="E62" s="16">
        <f t="shared" ca="1" si="0"/>
        <v>0.75966323089271792</v>
      </c>
      <c r="F62" s="16">
        <f t="shared" ca="1" si="1"/>
        <v>40.658978149181408</v>
      </c>
    </row>
    <row r="63" spans="5:6" x14ac:dyDescent="0.25">
      <c r="E63" s="16">
        <f t="shared" ca="1" si="0"/>
        <v>0.66737716465854791</v>
      </c>
      <c r="F63" s="16">
        <f t="shared" ca="1" si="1"/>
        <v>30.95957091951518</v>
      </c>
    </row>
    <row r="64" spans="5:6" x14ac:dyDescent="0.25">
      <c r="E64" s="16">
        <f t="shared" ca="1" si="0"/>
        <v>0.49168497539353528</v>
      </c>
      <c r="F64" s="16">
        <f t="shared" ca="1" si="1"/>
        <v>19.671203496934918</v>
      </c>
    </row>
    <row r="65" spans="5:6" x14ac:dyDescent="0.25">
      <c r="E65" s="16">
        <f t="shared" ca="1" si="0"/>
        <v>0.68943397565454712</v>
      </c>
      <c r="F65" s="16">
        <f t="shared" ca="1" si="1"/>
        <v>32.925471819485352</v>
      </c>
    </row>
    <row r="66" spans="5:6" x14ac:dyDescent="0.25">
      <c r="E66" s="16">
        <f t="shared" ca="1" si="0"/>
        <v>0.19737107797609876</v>
      </c>
      <c r="F66" s="16">
        <f t="shared" ca="1" si="1"/>
        <v>8.5758579414617664</v>
      </c>
    </row>
    <row r="67" spans="5:6" x14ac:dyDescent="0.25">
      <c r="E67" s="16">
        <f t="shared" ca="1" si="0"/>
        <v>0.52884659549098445</v>
      </c>
      <c r="F67" s="16">
        <f t="shared" ca="1" si="1"/>
        <v>21.593035160041399</v>
      </c>
    </row>
    <row r="68" spans="5:6" x14ac:dyDescent="0.25">
      <c r="E68" s="16">
        <f t="shared" ref="E68:E131" ca="1" si="2">RAND()</f>
        <v>0.65049602493330438</v>
      </c>
      <c r="F68" s="16">
        <f t="shared" ref="F68:F131" ca="1" si="3">_xlfn.LOGNORM.INV(E68,$C$3,$C$4)</f>
        <v>29.567032573444003</v>
      </c>
    </row>
    <row r="69" spans="5:6" x14ac:dyDescent="0.25">
      <c r="E69" s="16">
        <f t="shared" ca="1" si="2"/>
        <v>0.34108491451446932</v>
      </c>
      <c r="F69" s="16">
        <f t="shared" ca="1" si="3"/>
        <v>13.336384756985202</v>
      </c>
    </row>
    <row r="70" spans="5:6" x14ac:dyDescent="0.25">
      <c r="E70" s="16">
        <f t="shared" ca="1" si="2"/>
        <v>0.53898526892223653</v>
      </c>
      <c r="F70" s="16">
        <f t="shared" ca="1" si="3"/>
        <v>22.150889008526921</v>
      </c>
    </row>
    <row r="71" spans="5:6" x14ac:dyDescent="0.25">
      <c r="E71" s="16">
        <f t="shared" ca="1" si="2"/>
        <v>0.95131400721190984</v>
      </c>
      <c r="F71" s="16">
        <f t="shared" ca="1" si="3"/>
        <v>105.39655507214543</v>
      </c>
    </row>
    <row r="72" spans="5:6" x14ac:dyDescent="0.25">
      <c r="E72" s="16">
        <f t="shared" ca="1" si="2"/>
        <v>0.49364778772144646</v>
      </c>
      <c r="F72" s="16">
        <f t="shared" ca="1" si="3"/>
        <v>19.768241636383152</v>
      </c>
    </row>
    <row r="73" spans="5:6" x14ac:dyDescent="0.25">
      <c r="E73" s="16">
        <f t="shared" ca="1" si="2"/>
        <v>0.77917902327350452</v>
      </c>
      <c r="F73" s="16">
        <f t="shared" ca="1" si="3"/>
        <v>43.35506262337028</v>
      </c>
    </row>
    <row r="74" spans="5:6" x14ac:dyDescent="0.25">
      <c r="E74" s="16">
        <f t="shared" ca="1" si="2"/>
        <v>0.30482328507747403</v>
      </c>
      <c r="F74" s="16">
        <f t="shared" ca="1" si="3"/>
        <v>12.054306477467032</v>
      </c>
    </row>
    <row r="75" spans="5:6" x14ac:dyDescent="0.25">
      <c r="E75" s="16">
        <f t="shared" ca="1" si="2"/>
        <v>0.98527522944897328</v>
      </c>
      <c r="F75" s="16">
        <f t="shared" ca="1" si="3"/>
        <v>177.2242757143004</v>
      </c>
    </row>
    <row r="76" spans="5:6" x14ac:dyDescent="0.25">
      <c r="E76" s="16">
        <f t="shared" ca="1" si="2"/>
        <v>0.15002915138517359</v>
      </c>
      <c r="F76" s="16">
        <f t="shared" ca="1" si="3"/>
        <v>7.1255835919928767</v>
      </c>
    </row>
    <row r="77" spans="5:6" x14ac:dyDescent="0.25">
      <c r="E77" s="16">
        <f t="shared" ca="1" si="2"/>
        <v>0.76000609390449081</v>
      </c>
      <c r="F77" s="16">
        <f t="shared" ca="1" si="3"/>
        <v>40.703828953971723</v>
      </c>
    </row>
    <row r="78" spans="5:6" x14ac:dyDescent="0.25">
      <c r="E78" s="16">
        <f t="shared" ca="1" si="2"/>
        <v>0.41322794119381867</v>
      </c>
      <c r="F78" s="16">
        <f t="shared" ca="1" si="3"/>
        <v>16.131126633534183</v>
      </c>
    </row>
    <row r="79" spans="5:6" x14ac:dyDescent="0.25">
      <c r="E79" s="16">
        <f t="shared" ca="1" si="2"/>
        <v>0.95642027625118176</v>
      </c>
      <c r="F79" s="16">
        <f t="shared" ca="1" si="3"/>
        <v>111.11612336742657</v>
      </c>
    </row>
    <row r="80" spans="5:6" x14ac:dyDescent="0.25">
      <c r="E80" s="16">
        <f t="shared" ca="1" si="2"/>
        <v>0.26470113413874241</v>
      </c>
      <c r="F80" s="16">
        <f t="shared" ca="1" si="3"/>
        <v>10.70896539135855</v>
      </c>
    </row>
    <row r="81" spans="5:6" x14ac:dyDescent="0.25">
      <c r="E81" s="16">
        <f t="shared" ca="1" si="2"/>
        <v>0.45110377681863212</v>
      </c>
      <c r="F81" s="16">
        <f t="shared" ca="1" si="3"/>
        <v>17.763163692221543</v>
      </c>
    </row>
    <row r="82" spans="5:6" x14ac:dyDescent="0.25">
      <c r="E82" s="16">
        <f t="shared" ca="1" si="2"/>
        <v>0.15846755946507818</v>
      </c>
      <c r="F82" s="16">
        <f t="shared" ca="1" si="3"/>
        <v>7.3833244754730973</v>
      </c>
    </row>
    <row r="83" spans="5:6" x14ac:dyDescent="0.25">
      <c r="E83" s="16">
        <f t="shared" ca="1" si="2"/>
        <v>0.83401190715683571</v>
      </c>
      <c r="F83" s="16">
        <f t="shared" ca="1" si="3"/>
        <v>52.992005273934062</v>
      </c>
    </row>
    <row r="84" spans="5:6" x14ac:dyDescent="0.25">
      <c r="E84" s="16">
        <f t="shared" ca="1" si="2"/>
        <v>0.72676698638342063</v>
      </c>
      <c r="F84" s="16">
        <f t="shared" ca="1" si="3"/>
        <v>36.710548201746555</v>
      </c>
    </row>
    <row r="85" spans="5:6" x14ac:dyDescent="0.25">
      <c r="E85" s="16">
        <f t="shared" ca="1" si="2"/>
        <v>0.63927558905649107</v>
      </c>
      <c r="F85" s="16">
        <f t="shared" ca="1" si="3"/>
        <v>28.689268853971324</v>
      </c>
    </row>
    <row r="86" spans="5:6" x14ac:dyDescent="0.25">
      <c r="E86" s="16">
        <f t="shared" ca="1" si="2"/>
        <v>0.48448061716110002</v>
      </c>
      <c r="F86" s="16">
        <f t="shared" ca="1" si="3"/>
        <v>19.318995976124313</v>
      </c>
    </row>
    <row r="87" spans="5:6" x14ac:dyDescent="0.25">
      <c r="E87" s="16">
        <f t="shared" ca="1" si="2"/>
        <v>0.7683775588734737</v>
      </c>
      <c r="F87" s="16">
        <f t="shared" ca="1" si="3"/>
        <v>41.825833725552677</v>
      </c>
    </row>
    <row r="88" spans="5:6" x14ac:dyDescent="0.25">
      <c r="E88" s="16">
        <f t="shared" ca="1" si="2"/>
        <v>9.7609431067251395E-2</v>
      </c>
      <c r="F88" s="16">
        <f t="shared" ca="1" si="3"/>
        <v>5.4997690384588509</v>
      </c>
    </row>
    <row r="89" spans="5:6" x14ac:dyDescent="0.25">
      <c r="E89" s="16">
        <f t="shared" ca="1" si="2"/>
        <v>0.72746266851910324</v>
      </c>
      <c r="F89" s="16">
        <f t="shared" ca="1" si="3"/>
        <v>36.787460192060124</v>
      </c>
    </row>
    <row r="90" spans="5:6" x14ac:dyDescent="0.25">
      <c r="E90" s="16">
        <f t="shared" ca="1" si="2"/>
        <v>0.35773593169890527</v>
      </c>
      <c r="F90" s="16">
        <f t="shared" ca="1" si="3"/>
        <v>13.950046501508199</v>
      </c>
    </row>
    <row r="91" spans="5:6" x14ac:dyDescent="0.25">
      <c r="E91" s="16">
        <f t="shared" ca="1" si="2"/>
        <v>0.47353308449593878</v>
      </c>
      <c r="F91" s="16">
        <f t="shared" ca="1" si="3"/>
        <v>18.795331975311232</v>
      </c>
    </row>
    <row r="92" spans="5:6" x14ac:dyDescent="0.25">
      <c r="E92" s="16">
        <f t="shared" ca="1" si="2"/>
        <v>0.20097615938457003</v>
      </c>
      <c r="F92" s="16">
        <f t="shared" ca="1" si="3"/>
        <v>8.6872846766019869</v>
      </c>
    </row>
    <row r="93" spans="5:6" x14ac:dyDescent="0.25">
      <c r="E93" s="16">
        <f t="shared" ca="1" si="2"/>
        <v>0.55443290100077025</v>
      </c>
      <c r="F93" s="16">
        <f t="shared" ca="1" si="3"/>
        <v>23.031645992609224</v>
      </c>
    </row>
    <row r="94" spans="5:6" x14ac:dyDescent="0.25">
      <c r="E94" s="16">
        <f t="shared" ca="1" si="2"/>
        <v>0.46346643223879613</v>
      </c>
      <c r="F94" s="16">
        <f t="shared" ca="1" si="3"/>
        <v>18.325537035142951</v>
      </c>
    </row>
    <row r="95" spans="5:6" x14ac:dyDescent="0.25">
      <c r="E95" s="16">
        <f t="shared" ca="1" si="2"/>
        <v>0.84752777708283089</v>
      </c>
      <c r="F95" s="16">
        <f t="shared" ca="1" si="3"/>
        <v>56.03003350385076</v>
      </c>
    </row>
    <row r="96" spans="5:6" x14ac:dyDescent="0.25">
      <c r="E96" s="16">
        <f t="shared" ca="1" si="2"/>
        <v>0.92803583738823481</v>
      </c>
      <c r="F96" s="16">
        <f t="shared" ca="1" si="3"/>
        <v>86.601532830337419</v>
      </c>
    </row>
    <row r="97" spans="5:6" x14ac:dyDescent="0.25">
      <c r="E97" s="16">
        <f t="shared" ca="1" si="2"/>
        <v>5.8862879529001932E-2</v>
      </c>
      <c r="F97" s="16">
        <f t="shared" ca="1" si="3"/>
        <v>4.2022031219759484</v>
      </c>
    </row>
    <row r="98" spans="5:6" x14ac:dyDescent="0.25">
      <c r="E98" s="16">
        <f t="shared" ca="1" si="2"/>
        <v>0.59150923939860456</v>
      </c>
      <c r="F98" s="16">
        <f t="shared" ca="1" si="3"/>
        <v>25.315807966878857</v>
      </c>
    </row>
    <row r="99" spans="5:6" x14ac:dyDescent="0.25">
      <c r="E99" s="16">
        <f t="shared" ca="1" si="2"/>
        <v>5.6561305085295333E-3</v>
      </c>
      <c r="F99" s="16">
        <f t="shared" ca="1" si="3"/>
        <v>1.5953579172015859</v>
      </c>
    </row>
    <row r="100" spans="5:6" x14ac:dyDescent="0.25">
      <c r="E100" s="16">
        <f t="shared" ca="1" si="2"/>
        <v>0.75986247357199688</v>
      </c>
      <c r="F100" s="16">
        <f t="shared" ca="1" si="3"/>
        <v>40.685031336996801</v>
      </c>
    </row>
    <row r="101" spans="5:6" x14ac:dyDescent="0.25">
      <c r="E101" s="16">
        <f t="shared" ca="1" si="2"/>
        <v>0.97359653592127926</v>
      </c>
      <c r="F101" s="16">
        <f t="shared" ca="1" si="3"/>
        <v>139.28141292280475</v>
      </c>
    </row>
    <row r="102" spans="5:6" x14ac:dyDescent="0.25">
      <c r="E102" s="16">
        <f t="shared" ca="1" si="2"/>
        <v>0.67722741827931321</v>
      </c>
      <c r="F102" s="16">
        <f t="shared" ca="1" si="3"/>
        <v>31.81569360206019</v>
      </c>
    </row>
    <row r="103" spans="5:6" x14ac:dyDescent="0.25">
      <c r="E103" s="16">
        <f t="shared" ca="1" si="2"/>
        <v>0.14676736379386068</v>
      </c>
      <c r="F103" s="16">
        <f t="shared" ca="1" si="3"/>
        <v>7.0258840354541778</v>
      </c>
    </row>
    <row r="104" spans="5:6" x14ac:dyDescent="0.25">
      <c r="E104" s="16">
        <f t="shared" ca="1" si="2"/>
        <v>0.6694760109253477</v>
      </c>
      <c r="F104" s="16">
        <f t="shared" ca="1" si="3"/>
        <v>31.139176975262199</v>
      </c>
    </row>
    <row r="105" spans="5:6" x14ac:dyDescent="0.25">
      <c r="E105" s="16">
        <f t="shared" ca="1" si="2"/>
        <v>0.53612855906420465</v>
      </c>
      <c r="F105" s="16">
        <f t="shared" ca="1" si="3"/>
        <v>21.992137650383707</v>
      </c>
    </row>
    <row r="106" spans="5:6" x14ac:dyDescent="0.25">
      <c r="E106" s="16">
        <f t="shared" ca="1" si="2"/>
        <v>0.16654098976243403</v>
      </c>
      <c r="F106" s="16">
        <f t="shared" ca="1" si="3"/>
        <v>7.6299043099106001</v>
      </c>
    </row>
    <row r="107" spans="5:6" x14ac:dyDescent="0.25">
      <c r="E107" s="16">
        <f t="shared" ca="1" si="2"/>
        <v>0.84910517788556816</v>
      </c>
      <c r="F107" s="16">
        <f t="shared" ca="1" si="3"/>
        <v>56.407558737609264</v>
      </c>
    </row>
    <row r="108" spans="5:6" x14ac:dyDescent="0.25">
      <c r="E108" s="16">
        <f t="shared" ca="1" si="2"/>
        <v>0.76015431399149691</v>
      </c>
      <c r="F108" s="16">
        <f t="shared" ca="1" si="3"/>
        <v>40.72324414993173</v>
      </c>
    </row>
    <row r="109" spans="5:6" x14ac:dyDescent="0.25">
      <c r="E109" s="16">
        <f t="shared" ca="1" si="2"/>
        <v>0.56157653961625376</v>
      </c>
      <c r="F109" s="16">
        <f t="shared" ca="1" si="3"/>
        <v>23.452275421977426</v>
      </c>
    </row>
    <row r="110" spans="5:6" x14ac:dyDescent="0.25">
      <c r="E110" s="16">
        <f t="shared" ca="1" si="2"/>
        <v>5.4152299029875173E-2</v>
      </c>
      <c r="F110" s="16">
        <f t="shared" ca="1" si="3"/>
        <v>4.0315045937560194</v>
      </c>
    </row>
    <row r="111" spans="5:6" x14ac:dyDescent="0.25">
      <c r="E111" s="16">
        <f t="shared" ca="1" si="2"/>
        <v>0.22692653436754917</v>
      </c>
      <c r="F111" s="16">
        <f t="shared" ca="1" si="3"/>
        <v>9.4971631353783295</v>
      </c>
    </row>
    <row r="112" spans="5:6" x14ac:dyDescent="0.25">
      <c r="E112" s="16">
        <f t="shared" ca="1" si="2"/>
        <v>0.25640216132776772</v>
      </c>
      <c r="F112" s="16">
        <f t="shared" ca="1" si="3"/>
        <v>10.438727226509585</v>
      </c>
    </row>
    <row r="113" spans="5:6" x14ac:dyDescent="0.25">
      <c r="E113" s="16">
        <f t="shared" ca="1" si="2"/>
        <v>0.52947625456915604</v>
      </c>
      <c r="F113" s="16">
        <f t="shared" ca="1" si="3"/>
        <v>21.627234297641436</v>
      </c>
    </row>
    <row r="114" spans="5:6" x14ac:dyDescent="0.25">
      <c r="E114" s="16">
        <f t="shared" ca="1" si="2"/>
        <v>0.16832029660134018</v>
      </c>
      <c r="F114" s="16">
        <f t="shared" ca="1" si="3"/>
        <v>7.6842735874886658</v>
      </c>
    </row>
    <row r="115" spans="5:6" x14ac:dyDescent="0.25">
      <c r="E115" s="16">
        <f t="shared" ca="1" si="2"/>
        <v>0.26837061203505685</v>
      </c>
      <c r="F115" s="16">
        <f t="shared" ca="1" si="3"/>
        <v>10.829258953910763</v>
      </c>
    </row>
    <row r="116" spans="5:6" x14ac:dyDescent="0.25">
      <c r="E116" s="16">
        <f t="shared" ca="1" si="2"/>
        <v>0.9589390571057631</v>
      </c>
      <c r="F116" s="16">
        <f t="shared" ca="1" si="3"/>
        <v>114.2632400160099</v>
      </c>
    </row>
    <row r="117" spans="5:6" x14ac:dyDescent="0.25">
      <c r="E117" s="16">
        <f t="shared" ca="1" si="2"/>
        <v>0.33024398603905258</v>
      </c>
      <c r="F117" s="16">
        <f t="shared" ca="1" si="3"/>
        <v>12.945658129677993</v>
      </c>
    </row>
    <row r="118" spans="5:6" x14ac:dyDescent="0.25">
      <c r="E118" s="16">
        <f t="shared" ca="1" si="2"/>
        <v>0.24267960420523116</v>
      </c>
      <c r="F118" s="16">
        <f t="shared" ca="1" si="3"/>
        <v>9.9970596596771824</v>
      </c>
    </row>
    <row r="119" spans="5:6" x14ac:dyDescent="0.25">
      <c r="E119" s="16">
        <f t="shared" ca="1" si="2"/>
        <v>0.15011184157230095</v>
      </c>
      <c r="F119" s="16">
        <f t="shared" ca="1" si="3"/>
        <v>7.1281103496590443</v>
      </c>
    </row>
    <row r="120" spans="5:6" x14ac:dyDescent="0.25">
      <c r="E120" s="16">
        <f t="shared" ca="1" si="2"/>
        <v>0.96307540612677889</v>
      </c>
      <c r="F120" s="16">
        <f t="shared" ca="1" si="3"/>
        <v>120.00658281118318</v>
      </c>
    </row>
    <row r="121" spans="5:6" x14ac:dyDescent="0.25">
      <c r="E121" s="16">
        <f t="shared" ca="1" si="2"/>
        <v>0.45373987301559981</v>
      </c>
      <c r="F121" s="16">
        <f t="shared" ca="1" si="3"/>
        <v>17.881773750767678</v>
      </c>
    </row>
    <row r="122" spans="5:6" x14ac:dyDescent="0.25">
      <c r="E122" s="16">
        <f t="shared" ca="1" si="2"/>
        <v>0.92987206590406346</v>
      </c>
      <c r="F122" s="16">
        <f t="shared" ca="1" si="3"/>
        <v>87.780455233116299</v>
      </c>
    </row>
    <row r="123" spans="5:6" x14ac:dyDescent="0.25">
      <c r="E123" s="16">
        <f t="shared" ca="1" si="2"/>
        <v>0.40072128101760085</v>
      </c>
      <c r="F123" s="16">
        <f t="shared" ca="1" si="3"/>
        <v>15.619488595729674</v>
      </c>
    </row>
    <row r="124" spans="5:6" x14ac:dyDescent="0.25">
      <c r="E124" s="16">
        <f t="shared" ca="1" si="2"/>
        <v>0.90328465419023174</v>
      </c>
      <c r="F124" s="16">
        <f t="shared" ca="1" si="3"/>
        <v>73.736429920535457</v>
      </c>
    </row>
    <row r="125" spans="5:6" x14ac:dyDescent="0.25">
      <c r="E125" s="16">
        <f t="shared" ca="1" si="2"/>
        <v>0.75005325330279093</v>
      </c>
      <c r="F125" s="16">
        <f t="shared" ca="1" si="3"/>
        <v>39.43514172087346</v>
      </c>
    </row>
    <row r="126" spans="5:6" x14ac:dyDescent="0.25">
      <c r="E126" s="16">
        <f t="shared" ca="1" si="2"/>
        <v>0.87188067163124816</v>
      </c>
      <c r="F126" s="16">
        <f t="shared" ca="1" si="3"/>
        <v>62.509980261879207</v>
      </c>
    </row>
    <row r="127" spans="5:6" x14ac:dyDescent="0.25">
      <c r="E127" s="16">
        <f t="shared" ca="1" si="2"/>
        <v>0.3238595007334335</v>
      </c>
      <c r="F127" s="16">
        <f t="shared" ca="1" si="3"/>
        <v>12.718615639291814</v>
      </c>
    </row>
    <row r="128" spans="5:6" x14ac:dyDescent="0.25">
      <c r="E128" s="16">
        <f t="shared" ca="1" si="2"/>
        <v>0.14163572007954706</v>
      </c>
      <c r="F128" s="16">
        <f t="shared" ca="1" si="3"/>
        <v>6.8688776432958631</v>
      </c>
    </row>
    <row r="129" spans="5:6" x14ac:dyDescent="0.25">
      <c r="E129" s="16">
        <f t="shared" ca="1" si="2"/>
        <v>0.2667048032007695</v>
      </c>
      <c r="F129" s="16">
        <f t="shared" ca="1" si="3"/>
        <v>10.774587316566599</v>
      </c>
    </row>
    <row r="130" spans="5:6" x14ac:dyDescent="0.25">
      <c r="E130" s="16">
        <f t="shared" ca="1" si="2"/>
        <v>0.29088341788584071</v>
      </c>
      <c r="F130" s="16">
        <f t="shared" ca="1" si="3"/>
        <v>11.579013063512843</v>
      </c>
    </row>
    <row r="131" spans="5:6" x14ac:dyDescent="0.25">
      <c r="E131" s="16">
        <f t="shared" ca="1" si="2"/>
        <v>0.73995870548944742</v>
      </c>
      <c r="F131" s="16">
        <f t="shared" ca="1" si="3"/>
        <v>38.214617592871107</v>
      </c>
    </row>
    <row r="132" spans="5:6" x14ac:dyDescent="0.25">
      <c r="E132" s="16">
        <f t="shared" ref="E132:E195" ca="1" si="4">RAND()</f>
        <v>0.75220056624546061</v>
      </c>
      <c r="F132" s="16">
        <f t="shared" ref="F132:F195" ca="1" si="5">_xlfn.LOGNORM.INV(E132,$C$3,$C$4)</f>
        <v>39.703165255016202</v>
      </c>
    </row>
    <row r="133" spans="5:6" x14ac:dyDescent="0.25">
      <c r="E133" s="16">
        <f t="shared" ca="1" si="4"/>
        <v>0.70818468222438302</v>
      </c>
      <c r="F133" s="16">
        <f t="shared" ca="1" si="5"/>
        <v>34.746860746033043</v>
      </c>
    </row>
    <row r="134" spans="5:6" x14ac:dyDescent="0.25">
      <c r="E134" s="16">
        <f t="shared" ca="1" si="4"/>
        <v>0.3066360581768709</v>
      </c>
      <c r="F134" s="16">
        <f t="shared" ca="1" si="5"/>
        <v>12.11678567234477</v>
      </c>
    </row>
    <row r="135" spans="5:6" x14ac:dyDescent="0.25">
      <c r="E135" s="16">
        <f t="shared" ca="1" si="4"/>
        <v>0.22615610734067659</v>
      </c>
      <c r="F135" s="16">
        <f t="shared" ca="1" si="5"/>
        <v>9.4728915328812171</v>
      </c>
    </row>
    <row r="136" spans="5:6" x14ac:dyDescent="0.25">
      <c r="E136" s="16">
        <f t="shared" ca="1" si="4"/>
        <v>0.91566466156281656</v>
      </c>
      <c r="F136" s="16">
        <f t="shared" ca="1" si="5"/>
        <v>79.558114248704769</v>
      </c>
    </row>
    <row r="137" spans="5:6" x14ac:dyDescent="0.25">
      <c r="E137" s="16">
        <f t="shared" ca="1" si="4"/>
        <v>0.58019294227641338</v>
      </c>
      <c r="F137" s="16">
        <f t="shared" ca="1" si="5"/>
        <v>24.591161657357517</v>
      </c>
    </row>
    <row r="138" spans="5:6" x14ac:dyDescent="0.25">
      <c r="E138" s="16">
        <f t="shared" ca="1" si="4"/>
        <v>1.399516116470223E-2</v>
      </c>
      <c r="F138" s="16">
        <f t="shared" ca="1" si="5"/>
        <v>2.231285801058549</v>
      </c>
    </row>
    <row r="139" spans="5:6" x14ac:dyDescent="0.25">
      <c r="E139" s="16">
        <f t="shared" ca="1" si="4"/>
        <v>0.56561163993528873</v>
      </c>
      <c r="F139" s="16">
        <f t="shared" ca="1" si="5"/>
        <v>23.693778629293135</v>
      </c>
    </row>
    <row r="140" spans="5:6" x14ac:dyDescent="0.25">
      <c r="E140" s="16">
        <f t="shared" ca="1" si="4"/>
        <v>0.16516522939454581</v>
      </c>
      <c r="F140" s="16">
        <f t="shared" ca="1" si="5"/>
        <v>7.587874627644954</v>
      </c>
    </row>
    <row r="141" spans="5:6" x14ac:dyDescent="0.25">
      <c r="E141" s="16">
        <f t="shared" ca="1" si="4"/>
        <v>0.6039779372575198</v>
      </c>
      <c r="F141" s="16">
        <f t="shared" ca="1" si="5"/>
        <v>26.14497832735934</v>
      </c>
    </row>
    <row r="142" spans="5:6" x14ac:dyDescent="0.25">
      <c r="E142" s="16">
        <f t="shared" ca="1" si="4"/>
        <v>0.96973249267119954</v>
      </c>
      <c r="F142" s="16">
        <f t="shared" ca="1" si="5"/>
        <v>131.22016436798248</v>
      </c>
    </row>
    <row r="143" spans="5:6" x14ac:dyDescent="0.25">
      <c r="E143" s="16">
        <f t="shared" ca="1" si="4"/>
        <v>0.1118066480312836</v>
      </c>
      <c r="F143" s="16">
        <f t="shared" ca="1" si="5"/>
        <v>5.9478146425181917</v>
      </c>
    </row>
    <row r="144" spans="5:6" x14ac:dyDescent="0.25">
      <c r="E144" s="16">
        <f t="shared" ca="1" si="4"/>
        <v>0.7265143140904301</v>
      </c>
      <c r="F144" s="16">
        <f t="shared" ca="1" si="5"/>
        <v>36.682677520671469</v>
      </c>
    </row>
    <row r="145" spans="5:6" x14ac:dyDescent="0.25">
      <c r="E145" s="16">
        <f t="shared" ca="1" si="4"/>
        <v>0.43430530319377547</v>
      </c>
      <c r="F145" s="16">
        <f t="shared" ca="1" si="5"/>
        <v>17.023188333176329</v>
      </c>
    </row>
    <row r="146" spans="5:6" x14ac:dyDescent="0.25">
      <c r="E146" s="16">
        <f t="shared" ca="1" si="4"/>
        <v>0.71038608416167592</v>
      </c>
      <c r="F146" s="16">
        <f t="shared" ca="1" si="5"/>
        <v>34.970784005685211</v>
      </c>
    </row>
    <row r="147" spans="5:6" x14ac:dyDescent="0.25">
      <c r="E147" s="16">
        <f t="shared" ca="1" si="4"/>
        <v>0.69450584568116913</v>
      </c>
      <c r="F147" s="16">
        <f t="shared" ca="1" si="5"/>
        <v>33.403584611739788</v>
      </c>
    </row>
    <row r="148" spans="5:6" x14ac:dyDescent="0.25">
      <c r="E148" s="16">
        <f t="shared" ca="1" si="4"/>
        <v>0.63414688324106572</v>
      </c>
      <c r="F148" s="16">
        <f t="shared" ca="1" si="5"/>
        <v>28.299856830303305</v>
      </c>
    </row>
    <row r="149" spans="5:6" x14ac:dyDescent="0.25">
      <c r="E149" s="16">
        <f t="shared" ca="1" si="4"/>
        <v>0.26122971268590744</v>
      </c>
      <c r="F149" s="16">
        <f t="shared" ca="1" si="5"/>
        <v>10.595624405522296</v>
      </c>
    </row>
    <row r="150" spans="5:6" x14ac:dyDescent="0.25">
      <c r="E150" s="16">
        <f t="shared" ca="1" si="4"/>
        <v>0.53704119801039218</v>
      </c>
      <c r="F150" s="16">
        <f t="shared" ca="1" si="5"/>
        <v>22.042718569563611</v>
      </c>
    </row>
    <row r="151" spans="5:6" x14ac:dyDescent="0.25">
      <c r="E151" s="16">
        <f t="shared" ca="1" si="4"/>
        <v>0.14730820735894379</v>
      </c>
      <c r="F151" s="16">
        <f t="shared" ca="1" si="5"/>
        <v>7.0424197906657167</v>
      </c>
    </row>
    <row r="152" spans="5:6" x14ac:dyDescent="0.25">
      <c r="E152" s="16">
        <f t="shared" ca="1" si="4"/>
        <v>3.1751883565752648E-2</v>
      </c>
      <c r="F152" s="16">
        <f t="shared" ca="1" si="5"/>
        <v>3.1404061536021053</v>
      </c>
    </row>
    <row r="153" spans="5:6" x14ac:dyDescent="0.25">
      <c r="E153" s="16">
        <f t="shared" ca="1" si="4"/>
        <v>0.46604000133621493</v>
      </c>
      <c r="F153" s="16">
        <f t="shared" ca="1" si="5"/>
        <v>18.444603580760553</v>
      </c>
    </row>
    <row r="154" spans="5:6" x14ac:dyDescent="0.25">
      <c r="E154" s="16">
        <f t="shared" ca="1" si="4"/>
        <v>0.47242327793576067</v>
      </c>
      <c r="F154" s="16">
        <f t="shared" ca="1" si="5"/>
        <v>18.742998472401656</v>
      </c>
    </row>
    <row r="155" spans="5:6" x14ac:dyDescent="0.25">
      <c r="E155" s="16">
        <f t="shared" ca="1" si="4"/>
        <v>0.77086663318659832</v>
      </c>
      <c r="F155" s="16">
        <f t="shared" ca="1" si="5"/>
        <v>42.169783658303764</v>
      </c>
    </row>
    <row r="156" spans="5:6" x14ac:dyDescent="0.25">
      <c r="E156" s="16">
        <f t="shared" ca="1" si="4"/>
        <v>0.2753016111533908</v>
      </c>
      <c r="F156" s="16">
        <f t="shared" ca="1" si="5"/>
        <v>11.057882757227041</v>
      </c>
    </row>
    <row r="157" spans="5:6" x14ac:dyDescent="0.25">
      <c r="E157" s="16">
        <f t="shared" ca="1" si="4"/>
        <v>8.3983794683089141E-2</v>
      </c>
      <c r="F157" s="16">
        <f t="shared" ca="1" si="5"/>
        <v>5.0593407773337118</v>
      </c>
    </row>
    <row r="158" spans="5:6" x14ac:dyDescent="0.25">
      <c r="E158" s="16">
        <f t="shared" ca="1" si="4"/>
        <v>0.20234035028700448</v>
      </c>
      <c r="F158" s="16">
        <f t="shared" ca="1" si="5"/>
        <v>8.7295089839690689</v>
      </c>
    </row>
    <row r="159" spans="5:6" x14ac:dyDescent="0.25">
      <c r="E159" s="16">
        <f t="shared" ca="1" si="4"/>
        <v>0.68033841091384173</v>
      </c>
      <c r="F159" s="16">
        <f t="shared" ca="1" si="5"/>
        <v>32.093236885073402</v>
      </c>
    </row>
    <row r="160" spans="5:6" x14ac:dyDescent="0.25">
      <c r="E160" s="16">
        <f t="shared" ca="1" si="4"/>
        <v>0.2374632373096579</v>
      </c>
      <c r="F160" s="16">
        <f t="shared" ca="1" si="5"/>
        <v>9.8307341797479353</v>
      </c>
    </row>
    <row r="161" spans="5:6" x14ac:dyDescent="0.25">
      <c r="E161" s="16">
        <f t="shared" ca="1" si="4"/>
        <v>0.91030327440621961</v>
      </c>
      <c r="F161" s="16">
        <f t="shared" ca="1" si="5"/>
        <v>76.909156361315539</v>
      </c>
    </row>
    <row r="162" spans="5:6" x14ac:dyDescent="0.25">
      <c r="E162" s="16">
        <f t="shared" ca="1" si="4"/>
        <v>0.1305321017877622</v>
      </c>
      <c r="F162" s="16">
        <f t="shared" ca="1" si="5"/>
        <v>6.5281306308907627</v>
      </c>
    </row>
    <row r="163" spans="5:6" x14ac:dyDescent="0.25">
      <c r="E163" s="16">
        <f t="shared" ca="1" si="4"/>
        <v>0.62817178194664613</v>
      </c>
      <c r="F163" s="16">
        <f t="shared" ca="1" si="5"/>
        <v>27.855073925892491</v>
      </c>
    </row>
    <row r="164" spans="5:6" x14ac:dyDescent="0.25">
      <c r="E164" s="16">
        <f t="shared" ca="1" si="4"/>
        <v>0.98039696558681555</v>
      </c>
      <c r="F164" s="16">
        <f t="shared" ca="1" si="5"/>
        <v>157.90877790950611</v>
      </c>
    </row>
    <row r="165" spans="5:6" x14ac:dyDescent="0.25">
      <c r="E165" s="16">
        <f t="shared" ca="1" si="4"/>
        <v>0.81210364973889404</v>
      </c>
      <c r="F165" s="16">
        <f t="shared" ca="1" si="5"/>
        <v>48.699802214563164</v>
      </c>
    </row>
    <row r="166" spans="5:6" x14ac:dyDescent="0.25">
      <c r="E166" s="16">
        <f t="shared" ca="1" si="4"/>
        <v>0.82248850574718335</v>
      </c>
      <c r="F166" s="16">
        <f t="shared" ca="1" si="5"/>
        <v>50.64752018679723</v>
      </c>
    </row>
    <row r="167" spans="5:6" x14ac:dyDescent="0.25">
      <c r="E167" s="16">
        <f t="shared" ca="1" si="4"/>
        <v>0.20358523994473487</v>
      </c>
      <c r="F167" s="16">
        <f t="shared" ca="1" si="5"/>
        <v>8.7680704034616319</v>
      </c>
    </row>
    <row r="168" spans="5:6" x14ac:dyDescent="0.25">
      <c r="E168" s="16">
        <f t="shared" ca="1" si="4"/>
        <v>0.43795452644590183</v>
      </c>
      <c r="F168" s="16">
        <f t="shared" ca="1" si="5"/>
        <v>17.181663244481037</v>
      </c>
    </row>
    <row r="169" spans="5:6" x14ac:dyDescent="0.25">
      <c r="E169" s="16">
        <f t="shared" ca="1" si="4"/>
        <v>0.28211655882841158</v>
      </c>
      <c r="F169" s="16">
        <f t="shared" ca="1" si="5"/>
        <v>11.284551408834863</v>
      </c>
    </row>
    <row r="170" spans="5:6" x14ac:dyDescent="0.25">
      <c r="E170" s="16">
        <f t="shared" ca="1" si="4"/>
        <v>0.36567087555935529</v>
      </c>
      <c r="F170" s="16">
        <f t="shared" ca="1" si="5"/>
        <v>14.248601324086072</v>
      </c>
    </row>
    <row r="171" spans="5:6" x14ac:dyDescent="0.25">
      <c r="E171" s="16">
        <f t="shared" ca="1" si="4"/>
        <v>2.0165274001835876E-2</v>
      </c>
      <c r="F171" s="16">
        <f t="shared" ca="1" si="5"/>
        <v>2.5848116939947063</v>
      </c>
    </row>
    <row r="172" spans="5:6" x14ac:dyDescent="0.25">
      <c r="E172" s="16">
        <f t="shared" ca="1" si="4"/>
        <v>0.21818504629902491</v>
      </c>
      <c r="F172" s="16">
        <f t="shared" ca="1" si="5"/>
        <v>9.2226510803967123</v>
      </c>
    </row>
    <row r="173" spans="5:6" x14ac:dyDescent="0.25">
      <c r="E173" s="16">
        <f t="shared" ca="1" si="4"/>
        <v>0.91810250118403647</v>
      </c>
      <c r="F173" s="16">
        <f t="shared" ca="1" si="5"/>
        <v>80.835872944844539</v>
      </c>
    </row>
    <row r="174" spans="5:6" x14ac:dyDescent="0.25">
      <c r="E174" s="16">
        <f t="shared" ca="1" si="4"/>
        <v>0.86198752645290744</v>
      </c>
      <c r="F174" s="16">
        <f t="shared" ca="1" si="5"/>
        <v>59.697636884405092</v>
      </c>
    </row>
    <row r="175" spans="5:6" x14ac:dyDescent="0.25">
      <c r="E175" s="16">
        <f t="shared" ca="1" si="4"/>
        <v>0.72328318664651992</v>
      </c>
      <c r="F175" s="16">
        <f t="shared" ca="1" si="5"/>
        <v>36.329234870237528</v>
      </c>
    </row>
    <row r="176" spans="5:6" x14ac:dyDescent="0.25">
      <c r="E176" s="16">
        <f t="shared" ca="1" si="4"/>
        <v>0.80693403617732806</v>
      </c>
      <c r="F176" s="16">
        <f t="shared" ca="1" si="5"/>
        <v>47.782211813437563</v>
      </c>
    </row>
    <row r="177" spans="5:6" x14ac:dyDescent="0.25">
      <c r="E177" s="16">
        <f t="shared" ca="1" si="4"/>
        <v>0.54960890510292948</v>
      </c>
      <c r="F177" s="16">
        <f t="shared" ca="1" si="5"/>
        <v>22.752460827508358</v>
      </c>
    </row>
    <row r="178" spans="5:6" x14ac:dyDescent="0.25">
      <c r="E178" s="16">
        <f t="shared" ca="1" si="4"/>
        <v>0.385250775803609</v>
      </c>
      <c r="F178" s="16">
        <f t="shared" ca="1" si="5"/>
        <v>15.003463770526478</v>
      </c>
    </row>
    <row r="179" spans="5:6" x14ac:dyDescent="0.25">
      <c r="E179" s="16">
        <f t="shared" ca="1" si="4"/>
        <v>0.28187727965101217</v>
      </c>
      <c r="F179" s="16">
        <f t="shared" ca="1" si="5"/>
        <v>11.2765604336268</v>
      </c>
    </row>
    <row r="180" spans="5:6" x14ac:dyDescent="0.25">
      <c r="E180" s="16">
        <f t="shared" ca="1" si="4"/>
        <v>0.84707936750838186</v>
      </c>
      <c r="F180" s="16">
        <f t="shared" ca="1" si="5"/>
        <v>55.923647230378862</v>
      </c>
    </row>
    <row r="181" spans="5:6" x14ac:dyDescent="0.25">
      <c r="E181" s="16">
        <f t="shared" ca="1" si="4"/>
        <v>0.32674536600827464</v>
      </c>
      <c r="F181" s="16">
        <f t="shared" ca="1" si="5"/>
        <v>12.82096716943129</v>
      </c>
    </row>
    <row r="182" spans="5:6" x14ac:dyDescent="0.25">
      <c r="E182" s="16">
        <f t="shared" ca="1" si="4"/>
        <v>0.45803718891528378</v>
      </c>
      <c r="F182" s="16">
        <f t="shared" ca="1" si="5"/>
        <v>18.076633122354195</v>
      </c>
    </row>
    <row r="183" spans="5:6" x14ac:dyDescent="0.25">
      <c r="E183" s="16">
        <f t="shared" ca="1" si="4"/>
        <v>0.66898752332781941</v>
      </c>
      <c r="F183" s="16">
        <f t="shared" ca="1" si="5"/>
        <v>31.09724193612638</v>
      </c>
    </row>
    <row r="184" spans="5:6" x14ac:dyDescent="0.25">
      <c r="E184" s="16">
        <f t="shared" ca="1" si="4"/>
        <v>0.63585701070430589</v>
      </c>
      <c r="F184" s="16">
        <f t="shared" ca="1" si="5"/>
        <v>28.428906527475778</v>
      </c>
    </row>
    <row r="185" spans="5:6" x14ac:dyDescent="0.25">
      <c r="E185" s="16">
        <f t="shared" ca="1" si="4"/>
        <v>0.14690023523012752</v>
      </c>
      <c r="F185" s="16">
        <f t="shared" ca="1" si="5"/>
        <v>7.0299466257936585</v>
      </c>
    </row>
    <row r="186" spans="5:6" x14ac:dyDescent="0.25">
      <c r="E186" s="16">
        <f t="shared" ca="1" si="4"/>
        <v>0.41220303840134731</v>
      </c>
      <c r="F186" s="16">
        <f t="shared" ca="1" si="5"/>
        <v>16.088720373130222</v>
      </c>
    </row>
    <row r="187" spans="5:6" x14ac:dyDescent="0.25">
      <c r="E187" s="16">
        <f t="shared" ca="1" si="4"/>
        <v>2.3284202778586227E-3</v>
      </c>
      <c r="F187" s="16">
        <f t="shared" ca="1" si="5"/>
        <v>1.1854710414689142</v>
      </c>
    </row>
    <row r="188" spans="5:6" x14ac:dyDescent="0.25">
      <c r="E188" s="16">
        <f t="shared" ca="1" si="4"/>
        <v>0.12971182819325899</v>
      </c>
      <c r="F188" s="16">
        <f t="shared" ca="1" si="5"/>
        <v>6.5028828922397253</v>
      </c>
    </row>
    <row r="189" spans="5:6" x14ac:dyDescent="0.25">
      <c r="E189" s="16">
        <f t="shared" ca="1" si="4"/>
        <v>0.62485998475384197</v>
      </c>
      <c r="F189" s="16">
        <f t="shared" ca="1" si="5"/>
        <v>27.612543455997333</v>
      </c>
    </row>
    <row r="190" spans="5:6" x14ac:dyDescent="0.25">
      <c r="E190" s="16">
        <f t="shared" ca="1" si="4"/>
        <v>0.5573781432473236</v>
      </c>
      <c r="F190" s="16">
        <f t="shared" ca="1" si="5"/>
        <v>23.204011134226402</v>
      </c>
    </row>
    <row r="191" spans="5:6" x14ac:dyDescent="0.25">
      <c r="E191" s="16">
        <f t="shared" ca="1" si="4"/>
        <v>9.5201259964091678E-3</v>
      </c>
      <c r="F191" s="16">
        <f t="shared" ca="1" si="5"/>
        <v>1.9256393501871625</v>
      </c>
    </row>
    <row r="192" spans="5:6" x14ac:dyDescent="0.25">
      <c r="E192" s="16">
        <f t="shared" ca="1" si="4"/>
        <v>0.15506555731357829</v>
      </c>
      <c r="F192" s="16">
        <f t="shared" ca="1" si="5"/>
        <v>7.2794335249598356</v>
      </c>
    </row>
    <row r="193" spans="5:6" x14ac:dyDescent="0.25">
      <c r="E193" s="16">
        <f t="shared" ca="1" si="4"/>
        <v>0.18066156633997343</v>
      </c>
      <c r="F193" s="16">
        <f t="shared" ca="1" si="5"/>
        <v>8.0619319436449945</v>
      </c>
    </row>
    <row r="194" spans="5:6" x14ac:dyDescent="0.25">
      <c r="E194" s="16">
        <f t="shared" ca="1" si="4"/>
        <v>0.60147405919253871</v>
      </c>
      <c r="F194" s="16">
        <f t="shared" ca="1" si="5"/>
        <v>25.97577513354538</v>
      </c>
    </row>
    <row r="195" spans="5:6" x14ac:dyDescent="0.25">
      <c r="E195" s="16">
        <f t="shared" ca="1" si="4"/>
        <v>0.65659573059646426</v>
      </c>
      <c r="F195" s="16">
        <f t="shared" ca="1" si="5"/>
        <v>30.059834749433637</v>
      </c>
    </row>
    <row r="196" spans="5:6" x14ac:dyDescent="0.25">
      <c r="E196" s="16">
        <f t="shared" ref="E196:E259" ca="1" si="6">RAND()</f>
        <v>0.14773746799720455</v>
      </c>
      <c r="F196" s="16">
        <f t="shared" ref="F196:F259" ca="1" si="7">_xlfn.LOGNORM.INV(E196,$C$3,$C$4)</f>
        <v>7.0555426761437747</v>
      </c>
    </row>
    <row r="197" spans="5:6" x14ac:dyDescent="0.25">
      <c r="E197" s="16">
        <f t="shared" ca="1" si="6"/>
        <v>0.39960316062524981</v>
      </c>
      <c r="F197" s="16">
        <f t="shared" ca="1" si="7"/>
        <v>15.574354095673948</v>
      </c>
    </row>
    <row r="198" spans="5:6" x14ac:dyDescent="0.25">
      <c r="E198" s="16">
        <f t="shared" ca="1" si="6"/>
        <v>0.84449016138785205</v>
      </c>
      <c r="F198" s="16">
        <f t="shared" ca="1" si="7"/>
        <v>55.317248050309772</v>
      </c>
    </row>
    <row r="199" spans="5:6" x14ac:dyDescent="0.25">
      <c r="E199" s="16">
        <f t="shared" ca="1" si="6"/>
        <v>0.20796776345938217</v>
      </c>
      <c r="F199" s="16">
        <f t="shared" ca="1" si="7"/>
        <v>8.9040579313409491</v>
      </c>
    </row>
    <row r="200" spans="5:6" x14ac:dyDescent="0.25">
      <c r="E200" s="16">
        <f t="shared" ca="1" si="6"/>
        <v>0.92309457905049785</v>
      </c>
      <c r="F200" s="16">
        <f t="shared" ca="1" si="7"/>
        <v>83.613018347934414</v>
      </c>
    </row>
    <row r="201" spans="5:6" x14ac:dyDescent="0.25">
      <c r="E201" s="16">
        <f t="shared" ca="1" si="6"/>
        <v>0.39935798305288372</v>
      </c>
      <c r="F201" s="16">
        <f t="shared" ca="1" si="7"/>
        <v>15.564470185889588</v>
      </c>
    </row>
    <row r="202" spans="5:6" x14ac:dyDescent="0.25">
      <c r="E202" s="16">
        <f t="shared" ca="1" si="6"/>
        <v>8.5062018890777469E-2</v>
      </c>
      <c r="F202" s="16">
        <f t="shared" ca="1" si="7"/>
        <v>5.094668692434567</v>
      </c>
    </row>
    <row r="203" spans="5:6" x14ac:dyDescent="0.25">
      <c r="E203" s="16">
        <f t="shared" ca="1" si="6"/>
        <v>0.11437926598546011</v>
      </c>
      <c r="F203" s="16">
        <f t="shared" ca="1" si="7"/>
        <v>6.0281309939569594</v>
      </c>
    </row>
    <row r="204" spans="5:6" x14ac:dyDescent="0.25">
      <c r="E204" s="16">
        <f t="shared" ca="1" si="6"/>
        <v>0.43740212564491288</v>
      </c>
      <c r="F204" s="16">
        <f t="shared" ca="1" si="7"/>
        <v>17.157594806510136</v>
      </c>
    </row>
    <row r="205" spans="5:6" x14ac:dyDescent="0.25">
      <c r="E205" s="16">
        <f t="shared" ca="1" si="6"/>
        <v>0.96286241788392124</v>
      </c>
      <c r="F205" s="16">
        <f t="shared" ca="1" si="7"/>
        <v>119.69114536204764</v>
      </c>
    </row>
    <row r="206" spans="5:6" x14ac:dyDescent="0.25">
      <c r="E206" s="16">
        <f t="shared" ca="1" si="6"/>
        <v>0.26404398368753546</v>
      </c>
      <c r="F206" s="16">
        <f t="shared" ca="1" si="7"/>
        <v>10.687475665030405</v>
      </c>
    </row>
    <row r="207" spans="5:6" x14ac:dyDescent="0.25">
      <c r="E207" s="16">
        <f t="shared" ca="1" si="6"/>
        <v>0.53300860902747127</v>
      </c>
      <c r="F207" s="16">
        <f t="shared" ca="1" si="7"/>
        <v>21.820173803583284</v>
      </c>
    </row>
    <row r="208" spans="5:6" x14ac:dyDescent="0.25">
      <c r="E208" s="16">
        <f t="shared" ca="1" si="6"/>
        <v>0.73779075429006591</v>
      </c>
      <c r="F208" s="16">
        <f t="shared" ca="1" si="7"/>
        <v>37.960617841156306</v>
      </c>
    </row>
    <row r="209" spans="5:6" x14ac:dyDescent="0.25">
      <c r="E209" s="16">
        <f t="shared" ca="1" si="6"/>
        <v>0.65441220502370567</v>
      </c>
      <c r="F209" s="16">
        <f t="shared" ca="1" si="7"/>
        <v>29.882116909465406</v>
      </c>
    </row>
    <row r="210" spans="5:6" x14ac:dyDescent="0.25">
      <c r="E210" s="16">
        <f t="shared" ca="1" si="6"/>
        <v>0.91576362507827502</v>
      </c>
      <c r="F210" s="16">
        <f t="shared" ca="1" si="7"/>
        <v>79.609048828869788</v>
      </c>
    </row>
    <row r="211" spans="5:6" x14ac:dyDescent="0.25">
      <c r="E211" s="16">
        <f t="shared" ca="1" si="6"/>
        <v>2.3908773938778882E-2</v>
      </c>
      <c r="F211" s="16">
        <f t="shared" ca="1" si="7"/>
        <v>2.7760073552332023</v>
      </c>
    </row>
    <row r="212" spans="5:6" x14ac:dyDescent="0.25">
      <c r="E212" s="16">
        <f t="shared" ca="1" si="6"/>
        <v>0.36441269919075203</v>
      </c>
      <c r="F212" s="16">
        <f t="shared" ca="1" si="7"/>
        <v>14.20098833829087</v>
      </c>
    </row>
    <row r="213" spans="5:6" x14ac:dyDescent="0.25">
      <c r="E213" s="16">
        <f t="shared" ca="1" si="6"/>
        <v>0.2730126148807458</v>
      </c>
      <c r="F213" s="16">
        <f t="shared" ca="1" si="7"/>
        <v>10.982170615280742</v>
      </c>
    </row>
    <row r="214" spans="5:6" x14ac:dyDescent="0.25">
      <c r="E214" s="16">
        <f t="shared" ca="1" si="6"/>
        <v>0.94481354451926713</v>
      </c>
      <c r="F214" s="16">
        <f t="shared" ca="1" si="7"/>
        <v>99.138637772867284</v>
      </c>
    </row>
    <row r="215" spans="5:6" x14ac:dyDescent="0.25">
      <c r="E215" s="16">
        <f t="shared" ca="1" si="6"/>
        <v>0.66000865907989714</v>
      </c>
      <c r="F215" s="16">
        <f t="shared" ca="1" si="7"/>
        <v>30.340600368696922</v>
      </c>
    </row>
    <row r="216" spans="5:6" x14ac:dyDescent="0.25">
      <c r="E216" s="16">
        <f t="shared" ca="1" si="6"/>
        <v>0.77245382924393802</v>
      </c>
      <c r="F216" s="16">
        <f t="shared" ca="1" si="7"/>
        <v>42.391688683950406</v>
      </c>
    </row>
    <row r="217" spans="5:6" x14ac:dyDescent="0.25">
      <c r="E217" s="16">
        <f t="shared" ca="1" si="6"/>
        <v>0.25059763517586109</v>
      </c>
      <c r="F217" s="16">
        <f t="shared" ca="1" si="7"/>
        <v>10.251148379841688</v>
      </c>
    </row>
    <row r="218" spans="5:6" x14ac:dyDescent="0.25">
      <c r="E218" s="16">
        <f t="shared" ca="1" si="6"/>
        <v>0.11144456008908576</v>
      </c>
      <c r="F218" s="16">
        <f t="shared" ca="1" si="7"/>
        <v>5.9364918588611264</v>
      </c>
    </row>
    <row r="219" spans="5:6" x14ac:dyDescent="0.25">
      <c r="E219" s="16">
        <f t="shared" ca="1" si="6"/>
        <v>0.52920718152196033</v>
      </c>
      <c r="F219" s="16">
        <f t="shared" ca="1" si="7"/>
        <v>21.612612827506425</v>
      </c>
    </row>
    <row r="220" spans="5:6" x14ac:dyDescent="0.25">
      <c r="E220" s="16">
        <f t="shared" ca="1" si="6"/>
        <v>0.34243463833966958</v>
      </c>
      <c r="F220" s="16">
        <f t="shared" ca="1" si="7"/>
        <v>13.385504913204075</v>
      </c>
    </row>
    <row r="221" spans="5:6" x14ac:dyDescent="0.25">
      <c r="E221" s="16">
        <f t="shared" ca="1" si="6"/>
        <v>0.24091904868956016</v>
      </c>
      <c r="F221" s="16">
        <f t="shared" ca="1" si="7"/>
        <v>9.9408318580718511</v>
      </c>
    </row>
    <row r="222" spans="5:6" x14ac:dyDescent="0.25">
      <c r="E222" s="16">
        <f t="shared" ca="1" si="6"/>
        <v>0.8091144016151034</v>
      </c>
      <c r="F222" s="16">
        <f t="shared" ca="1" si="7"/>
        <v>48.165233466358714</v>
      </c>
    </row>
    <row r="223" spans="5:6" x14ac:dyDescent="0.25">
      <c r="E223" s="16">
        <f t="shared" ca="1" si="6"/>
        <v>0.69729876804378377</v>
      </c>
      <c r="F223" s="16">
        <f t="shared" ca="1" si="7"/>
        <v>33.671345539927096</v>
      </c>
    </row>
    <row r="224" spans="5:6" x14ac:dyDescent="0.25">
      <c r="E224" s="16">
        <f t="shared" ca="1" si="6"/>
        <v>0.32519659334251416</v>
      </c>
      <c r="F224" s="16">
        <f t="shared" ca="1" si="7"/>
        <v>12.765981841530104</v>
      </c>
    </row>
    <row r="225" spans="5:6" x14ac:dyDescent="0.25">
      <c r="E225" s="16">
        <f t="shared" ca="1" si="6"/>
        <v>0.26651578866228665</v>
      </c>
      <c r="F225" s="16">
        <f t="shared" ca="1" si="7"/>
        <v>10.768390504176438</v>
      </c>
    </row>
    <row r="226" spans="5:6" x14ac:dyDescent="0.25">
      <c r="E226" s="16">
        <f t="shared" ca="1" si="6"/>
        <v>0.68099131439200189</v>
      </c>
      <c r="F226" s="16">
        <f t="shared" ca="1" si="7"/>
        <v>32.151935410758803</v>
      </c>
    </row>
    <row r="227" spans="5:6" x14ac:dyDescent="0.25">
      <c r="E227" s="16">
        <f t="shared" ca="1" si="6"/>
        <v>0.41554128658897693</v>
      </c>
      <c r="F227" s="16">
        <f t="shared" ca="1" si="7"/>
        <v>16.227164600431092</v>
      </c>
    </row>
    <row r="228" spans="5:6" x14ac:dyDescent="0.25">
      <c r="E228" s="16">
        <f t="shared" ca="1" si="6"/>
        <v>0.91710458128307371</v>
      </c>
      <c r="F228" s="16">
        <f t="shared" ca="1" si="7"/>
        <v>80.306947360914151</v>
      </c>
    </row>
    <row r="229" spans="5:6" x14ac:dyDescent="0.25">
      <c r="E229" s="16">
        <f t="shared" ca="1" si="6"/>
        <v>0.33463619408197665</v>
      </c>
      <c r="F229" s="16">
        <f t="shared" ca="1" si="7"/>
        <v>13.103156739116551</v>
      </c>
    </row>
    <row r="230" spans="5:6" x14ac:dyDescent="0.25">
      <c r="E230" s="16">
        <f t="shared" ca="1" si="6"/>
        <v>0.28234507174323731</v>
      </c>
      <c r="F230" s="16">
        <f t="shared" ca="1" si="7"/>
        <v>11.292185070996593</v>
      </c>
    </row>
    <row r="231" spans="5:6" x14ac:dyDescent="0.25">
      <c r="E231" s="16">
        <f t="shared" ca="1" si="6"/>
        <v>0.59478341510323152</v>
      </c>
      <c r="F231" s="16">
        <f t="shared" ca="1" si="7"/>
        <v>25.530332392541737</v>
      </c>
    </row>
    <row r="232" spans="5:6" x14ac:dyDescent="0.25">
      <c r="E232" s="16">
        <f t="shared" ca="1" si="6"/>
        <v>0.89645547984341245</v>
      </c>
      <c r="F232" s="16">
        <f t="shared" ca="1" si="7"/>
        <v>70.924102150960948</v>
      </c>
    </row>
    <row r="233" spans="5:6" x14ac:dyDescent="0.25">
      <c r="E233" s="16">
        <f t="shared" ca="1" si="6"/>
        <v>0.8316402419767398</v>
      </c>
      <c r="F233" s="16">
        <f t="shared" ca="1" si="7"/>
        <v>52.492338430805368</v>
      </c>
    </row>
    <row r="234" spans="5:6" x14ac:dyDescent="0.25">
      <c r="E234" s="16">
        <f t="shared" ca="1" si="6"/>
        <v>0.36825440383746511</v>
      </c>
      <c r="F234" s="16">
        <f t="shared" ca="1" si="7"/>
        <v>14.346698362932772</v>
      </c>
    </row>
    <row r="235" spans="5:6" x14ac:dyDescent="0.25">
      <c r="E235" s="16">
        <f t="shared" ca="1" si="6"/>
        <v>0.11800249418498787</v>
      </c>
      <c r="F235" s="16">
        <f t="shared" ca="1" si="7"/>
        <v>6.1408826705968576</v>
      </c>
    </row>
    <row r="236" spans="5:6" x14ac:dyDescent="0.25">
      <c r="E236" s="16">
        <f t="shared" ca="1" si="6"/>
        <v>0.8609690584213574</v>
      </c>
      <c r="F236" s="16">
        <f t="shared" ca="1" si="7"/>
        <v>59.423124011115142</v>
      </c>
    </row>
    <row r="237" spans="5:6" x14ac:dyDescent="0.25">
      <c r="E237" s="16">
        <f t="shared" ca="1" si="6"/>
        <v>0.12978016963331318</v>
      </c>
      <c r="F237" s="16">
        <f t="shared" ca="1" si="7"/>
        <v>6.504986890605438</v>
      </c>
    </row>
    <row r="238" spans="5:6" x14ac:dyDescent="0.25">
      <c r="E238" s="16">
        <f t="shared" ca="1" si="6"/>
        <v>0.70948237977206852</v>
      </c>
      <c r="F238" s="16">
        <f t="shared" ca="1" si="7"/>
        <v>34.878590432819131</v>
      </c>
    </row>
    <row r="239" spans="5:6" x14ac:dyDescent="0.25">
      <c r="E239" s="16">
        <f t="shared" ca="1" si="6"/>
        <v>0.99020814931779977</v>
      </c>
      <c r="F239" s="16">
        <f t="shared" ca="1" si="7"/>
        <v>207.31297891630112</v>
      </c>
    </row>
    <row r="240" spans="5:6" x14ac:dyDescent="0.25">
      <c r="E240" s="16">
        <f t="shared" ca="1" si="6"/>
        <v>0.68740726936586638</v>
      </c>
      <c r="F240" s="16">
        <f t="shared" ca="1" si="7"/>
        <v>32.737280171048305</v>
      </c>
    </row>
    <row r="241" spans="5:6" x14ac:dyDescent="0.25">
      <c r="E241" s="16">
        <f t="shared" ca="1" si="6"/>
        <v>0.56489025288408734</v>
      </c>
      <c r="F241" s="16">
        <f t="shared" ca="1" si="7"/>
        <v>23.650391967943669</v>
      </c>
    </row>
    <row r="242" spans="5:6" x14ac:dyDescent="0.25">
      <c r="E242" s="16">
        <f t="shared" ca="1" si="6"/>
        <v>0.61805722253467743</v>
      </c>
      <c r="F242" s="16">
        <f t="shared" ca="1" si="7"/>
        <v>27.123006359115085</v>
      </c>
    </row>
    <row r="243" spans="5:6" x14ac:dyDescent="0.25">
      <c r="E243" s="16">
        <f t="shared" ca="1" si="6"/>
        <v>0.50237622075701416</v>
      </c>
      <c r="F243" s="16">
        <f t="shared" ca="1" si="7"/>
        <v>20.205530162423607</v>
      </c>
    </row>
    <row r="244" spans="5:6" x14ac:dyDescent="0.25">
      <c r="E244" s="16">
        <f t="shared" ca="1" si="6"/>
        <v>0.79946882352632598</v>
      </c>
      <c r="F244" s="16">
        <f t="shared" ca="1" si="7"/>
        <v>46.512701637997019</v>
      </c>
    </row>
    <row r="245" spans="5:6" x14ac:dyDescent="0.25">
      <c r="E245" s="16">
        <f t="shared" ca="1" si="6"/>
        <v>0.64099533262819908</v>
      </c>
      <c r="F245" s="16">
        <f t="shared" ca="1" si="7"/>
        <v>28.821468569911278</v>
      </c>
    </row>
    <row r="246" spans="5:6" x14ac:dyDescent="0.25">
      <c r="E246" s="16">
        <f t="shared" ca="1" si="6"/>
        <v>0.7739855225026453</v>
      </c>
      <c r="F246" s="16">
        <f t="shared" ca="1" si="7"/>
        <v>42.607775333282184</v>
      </c>
    </row>
    <row r="247" spans="5:6" x14ac:dyDescent="0.25">
      <c r="E247" s="16">
        <f t="shared" ca="1" si="6"/>
        <v>0.50635722887825874</v>
      </c>
      <c r="F247" s="16">
        <f t="shared" ca="1" si="7"/>
        <v>20.40818169898829</v>
      </c>
    </row>
    <row r="248" spans="5:6" x14ac:dyDescent="0.25">
      <c r="E248" s="16">
        <f t="shared" ca="1" si="6"/>
        <v>5.9982919433428816E-2</v>
      </c>
      <c r="F248" s="16">
        <f t="shared" ca="1" si="7"/>
        <v>4.2422042456191278</v>
      </c>
    </row>
    <row r="249" spans="5:6" x14ac:dyDescent="0.25">
      <c r="E249" s="16">
        <f t="shared" ca="1" si="6"/>
        <v>0.31508244395688711</v>
      </c>
      <c r="F249" s="16">
        <f t="shared" ca="1" si="7"/>
        <v>12.410032508168561</v>
      </c>
    </row>
    <row r="250" spans="5:6" x14ac:dyDescent="0.25">
      <c r="E250" s="16">
        <f t="shared" ca="1" si="6"/>
        <v>0.22177044449692007</v>
      </c>
      <c r="F250" s="16">
        <f t="shared" ca="1" si="7"/>
        <v>9.3350151558584127</v>
      </c>
    </row>
    <row r="251" spans="5:6" x14ac:dyDescent="0.25">
      <c r="E251" s="16">
        <f t="shared" ca="1" si="6"/>
        <v>0.19161558650946353</v>
      </c>
      <c r="F251" s="16">
        <f t="shared" ca="1" si="7"/>
        <v>8.3984048126496571</v>
      </c>
    </row>
    <row r="252" spans="5:6" x14ac:dyDescent="0.25">
      <c r="E252" s="16">
        <f t="shared" ca="1" si="6"/>
        <v>4.6381925600475826E-2</v>
      </c>
      <c r="F252" s="16">
        <f t="shared" ca="1" si="7"/>
        <v>3.7396978601036976</v>
      </c>
    </row>
    <row r="253" spans="5:6" x14ac:dyDescent="0.25">
      <c r="E253" s="16">
        <f t="shared" ca="1" si="6"/>
        <v>0.99602538255270301</v>
      </c>
      <c r="F253" s="16">
        <f t="shared" ca="1" si="7"/>
        <v>285.49326514288487</v>
      </c>
    </row>
    <row r="254" spans="5:6" x14ac:dyDescent="0.25">
      <c r="E254" s="16">
        <f t="shared" ca="1" si="6"/>
        <v>0.13233794790111419</v>
      </c>
      <c r="F254" s="16">
        <f t="shared" ca="1" si="7"/>
        <v>6.5836719524254592</v>
      </c>
    </row>
    <row r="255" spans="5:6" x14ac:dyDescent="0.25">
      <c r="E255" s="16">
        <f t="shared" ca="1" si="6"/>
        <v>0.80425070041287783</v>
      </c>
      <c r="F255" s="16">
        <f t="shared" ca="1" si="7"/>
        <v>47.318569624573271</v>
      </c>
    </row>
    <row r="256" spans="5:6" x14ac:dyDescent="0.25">
      <c r="E256" s="16">
        <f t="shared" ca="1" si="6"/>
        <v>0.91656101555865144</v>
      </c>
      <c r="F256" s="16">
        <f t="shared" ca="1" si="7"/>
        <v>80.022299056124936</v>
      </c>
    </row>
    <row r="257" spans="5:6" x14ac:dyDescent="0.25">
      <c r="E257" s="16">
        <f t="shared" ca="1" si="6"/>
        <v>4.1269645204400351E-3</v>
      </c>
      <c r="F257" s="16">
        <f t="shared" ca="1" si="7"/>
        <v>1.4311779969226623</v>
      </c>
    </row>
    <row r="258" spans="5:6" x14ac:dyDescent="0.25">
      <c r="E258" s="16">
        <f t="shared" ca="1" si="6"/>
        <v>0.93624595379263631</v>
      </c>
      <c r="F258" s="16">
        <f t="shared" ca="1" si="7"/>
        <v>92.203904429407331</v>
      </c>
    </row>
    <row r="259" spans="5:6" x14ac:dyDescent="0.25">
      <c r="E259" s="16">
        <f t="shared" ca="1" si="6"/>
        <v>0.73468336349133301</v>
      </c>
      <c r="F259" s="16">
        <f t="shared" ca="1" si="7"/>
        <v>37.601336954697601</v>
      </c>
    </row>
    <row r="260" spans="5:6" x14ac:dyDescent="0.25">
      <c r="E260" s="16">
        <f t="shared" ref="E260:E323" ca="1" si="8">RAND()</f>
        <v>0.72887964955804885</v>
      </c>
      <c r="F260" s="16">
        <f t="shared" ref="F260:F323" ca="1" si="9">_xlfn.LOGNORM.INV(E260,$C$3,$C$4)</f>
        <v>36.944918871015773</v>
      </c>
    </row>
    <row r="261" spans="5:6" x14ac:dyDescent="0.25">
      <c r="E261" s="16">
        <f t="shared" ca="1" si="8"/>
        <v>0.79321991410433812</v>
      </c>
      <c r="F261" s="16">
        <f t="shared" ca="1" si="9"/>
        <v>45.496917056793869</v>
      </c>
    </row>
    <row r="262" spans="5:6" x14ac:dyDescent="0.25">
      <c r="E262" s="16">
        <f t="shared" ca="1" si="8"/>
        <v>0.66388213644207006</v>
      </c>
      <c r="F262" s="16">
        <f t="shared" ca="1" si="9"/>
        <v>30.663763003252619</v>
      </c>
    </row>
    <row r="263" spans="5:6" x14ac:dyDescent="0.25">
      <c r="E263" s="16">
        <f t="shared" ca="1" si="8"/>
        <v>0.73561228703519299</v>
      </c>
      <c r="F263" s="16">
        <f t="shared" ca="1" si="9"/>
        <v>37.708157256349175</v>
      </c>
    </row>
    <row r="264" spans="5:6" x14ac:dyDescent="0.25">
      <c r="E264" s="16">
        <f t="shared" ca="1" si="8"/>
        <v>0.25847986096324971</v>
      </c>
      <c r="F264" s="16">
        <f t="shared" ca="1" si="9"/>
        <v>10.506152034645305</v>
      </c>
    </row>
    <row r="265" spans="5:6" x14ac:dyDescent="0.25">
      <c r="E265" s="16">
        <f t="shared" ca="1" si="8"/>
        <v>0.89028361951981616</v>
      </c>
      <c r="F265" s="16">
        <f t="shared" ca="1" si="9"/>
        <v>68.582530622718792</v>
      </c>
    </row>
    <row r="266" spans="5:6" x14ac:dyDescent="0.25">
      <c r="E266" s="16">
        <f t="shared" ca="1" si="8"/>
        <v>0.38322258149715904</v>
      </c>
      <c r="F266" s="16">
        <f t="shared" ca="1" si="9"/>
        <v>14.924020666025141</v>
      </c>
    </row>
    <row r="267" spans="5:6" x14ac:dyDescent="0.25">
      <c r="E267" s="16">
        <f t="shared" ca="1" si="8"/>
        <v>0.97963960275778195</v>
      </c>
      <c r="F267" s="16">
        <f t="shared" ca="1" si="9"/>
        <v>155.45584390132845</v>
      </c>
    </row>
    <row r="268" spans="5:6" x14ac:dyDescent="0.25">
      <c r="E268" s="16">
        <f t="shared" ca="1" si="8"/>
        <v>0.85948641091606826</v>
      </c>
      <c r="F268" s="16">
        <f t="shared" ca="1" si="9"/>
        <v>59.028167192805192</v>
      </c>
    </row>
    <row r="269" spans="5:6" x14ac:dyDescent="0.25">
      <c r="E269" s="16">
        <f t="shared" ca="1" si="8"/>
        <v>0.58594366109043683</v>
      </c>
      <c r="F269" s="16">
        <f t="shared" ca="1" si="9"/>
        <v>24.956211748679049</v>
      </c>
    </row>
    <row r="270" spans="5:6" x14ac:dyDescent="0.25">
      <c r="E270" s="16">
        <f t="shared" ca="1" si="8"/>
        <v>0.84659993497181951</v>
      </c>
      <c r="F270" s="16">
        <f t="shared" ca="1" si="9"/>
        <v>55.810351987104873</v>
      </c>
    </row>
    <row r="271" spans="5:6" x14ac:dyDescent="0.25">
      <c r="E271" s="16">
        <f t="shared" ca="1" si="8"/>
        <v>0.37940177549975773</v>
      </c>
      <c r="F271" s="16">
        <f t="shared" ca="1" si="9"/>
        <v>14.775164292680659</v>
      </c>
    </row>
    <row r="272" spans="5:6" x14ac:dyDescent="0.25">
      <c r="E272" s="16">
        <f t="shared" ca="1" si="8"/>
        <v>0.59876627912959401</v>
      </c>
      <c r="F272" s="16">
        <f t="shared" ca="1" si="9"/>
        <v>25.794339133986991</v>
      </c>
    </row>
    <row r="273" spans="5:6" x14ac:dyDescent="0.25">
      <c r="E273" s="16">
        <f t="shared" ca="1" si="8"/>
        <v>0.26840739659143265</v>
      </c>
      <c r="F273" s="16">
        <f t="shared" ca="1" si="9"/>
        <v>10.830467406672957</v>
      </c>
    </row>
    <row r="274" spans="5:6" x14ac:dyDescent="0.25">
      <c r="E274" s="16">
        <f t="shared" ca="1" si="8"/>
        <v>0.72315523086615774</v>
      </c>
      <c r="F274" s="16">
        <f t="shared" ca="1" si="9"/>
        <v>36.315350173379024</v>
      </c>
    </row>
    <row r="275" spans="5:6" x14ac:dyDescent="0.25">
      <c r="E275" s="16">
        <f t="shared" ca="1" si="8"/>
        <v>0.42520365672509242</v>
      </c>
      <c r="F275" s="16">
        <f t="shared" ca="1" si="9"/>
        <v>16.633209199418605</v>
      </c>
    </row>
    <row r="276" spans="5:6" x14ac:dyDescent="0.25">
      <c r="E276" s="16">
        <f t="shared" ca="1" si="8"/>
        <v>0.36679026958730265</v>
      </c>
      <c r="F276" s="16">
        <f t="shared" ca="1" si="9"/>
        <v>14.29105038875384</v>
      </c>
    </row>
    <row r="277" spans="5:6" x14ac:dyDescent="0.25">
      <c r="E277" s="16">
        <f t="shared" ca="1" si="8"/>
        <v>0.11010584918301913</v>
      </c>
      <c r="F277" s="16">
        <f t="shared" ca="1" si="9"/>
        <v>5.8945877937705484</v>
      </c>
    </row>
    <row r="278" spans="5:6" x14ac:dyDescent="0.25">
      <c r="E278" s="16">
        <f t="shared" ca="1" si="8"/>
        <v>0.88745474776090738</v>
      </c>
      <c r="F278" s="16">
        <f t="shared" ca="1" si="9"/>
        <v>67.565860927385273</v>
      </c>
    </row>
    <row r="279" spans="5:6" x14ac:dyDescent="0.25">
      <c r="E279" s="16">
        <f t="shared" ca="1" si="8"/>
        <v>0.33180589600645849</v>
      </c>
      <c r="F279" s="16">
        <f t="shared" ca="1" si="9"/>
        <v>13.001542545659285</v>
      </c>
    </row>
    <row r="280" spans="5:6" x14ac:dyDescent="0.25">
      <c r="E280" s="16">
        <f t="shared" ca="1" si="8"/>
        <v>0.61908903605914334</v>
      </c>
      <c r="F280" s="16">
        <f t="shared" ca="1" si="9"/>
        <v>27.196523238016258</v>
      </c>
    </row>
    <row r="281" spans="5:6" x14ac:dyDescent="0.25">
      <c r="E281" s="16">
        <f t="shared" ca="1" si="8"/>
        <v>0.77378998425665002</v>
      </c>
      <c r="F281" s="16">
        <f t="shared" ca="1" si="9"/>
        <v>42.58008215356449</v>
      </c>
    </row>
    <row r="282" spans="5:6" x14ac:dyDescent="0.25">
      <c r="E282" s="16">
        <f t="shared" ca="1" si="8"/>
        <v>0.73931618064867377</v>
      </c>
      <c r="F282" s="16">
        <f t="shared" ca="1" si="9"/>
        <v>38.139048602738306</v>
      </c>
    </row>
    <row r="283" spans="5:6" x14ac:dyDescent="0.25">
      <c r="E283" s="16">
        <f t="shared" ca="1" si="8"/>
        <v>0.67659386950696587</v>
      </c>
      <c r="F283" s="16">
        <f t="shared" ca="1" si="9"/>
        <v>31.759602684376159</v>
      </c>
    </row>
    <row r="284" spans="5:6" x14ac:dyDescent="0.25">
      <c r="E284" s="16">
        <f t="shared" ca="1" si="8"/>
        <v>0.59311153564851615</v>
      </c>
      <c r="F284" s="16">
        <f t="shared" ca="1" si="9"/>
        <v>25.420511178181215</v>
      </c>
    </row>
    <row r="285" spans="5:6" x14ac:dyDescent="0.25">
      <c r="E285" s="16">
        <f t="shared" ca="1" si="8"/>
        <v>0.74663746670023801</v>
      </c>
      <c r="F285" s="16">
        <f t="shared" ca="1" si="9"/>
        <v>39.014980902687121</v>
      </c>
    </row>
    <row r="286" spans="5:6" x14ac:dyDescent="0.25">
      <c r="E286" s="16">
        <f t="shared" ca="1" si="8"/>
        <v>0.3045931008988404</v>
      </c>
      <c r="F286" s="16">
        <f t="shared" ca="1" si="9"/>
        <v>12.046384275741694</v>
      </c>
    </row>
    <row r="287" spans="5:6" x14ac:dyDescent="0.25">
      <c r="E287" s="16">
        <f t="shared" ca="1" si="8"/>
        <v>0.86827684183166698</v>
      </c>
      <c r="F287" s="16">
        <f t="shared" ca="1" si="9"/>
        <v>61.453611095245336</v>
      </c>
    </row>
    <row r="288" spans="5:6" x14ac:dyDescent="0.25">
      <c r="E288" s="16">
        <f t="shared" ca="1" si="8"/>
        <v>0.26144592909249653</v>
      </c>
      <c r="F288" s="16">
        <f t="shared" ca="1" si="9"/>
        <v>10.602670981657646</v>
      </c>
    </row>
    <row r="289" spans="5:6" x14ac:dyDescent="0.25">
      <c r="E289" s="16">
        <f t="shared" ca="1" si="8"/>
        <v>0.32413857027252835</v>
      </c>
      <c r="F289" s="16">
        <f t="shared" ca="1" si="9"/>
        <v>12.728493697032073</v>
      </c>
    </row>
    <row r="290" spans="5:6" x14ac:dyDescent="0.25">
      <c r="E290" s="16">
        <f t="shared" ca="1" si="8"/>
        <v>0.45764071670509054</v>
      </c>
      <c r="F290" s="16">
        <f t="shared" ca="1" si="9"/>
        <v>18.058576455889472</v>
      </c>
    </row>
    <row r="291" spans="5:6" x14ac:dyDescent="0.25">
      <c r="E291" s="16">
        <f t="shared" ca="1" si="8"/>
        <v>0.51945514267958748</v>
      </c>
      <c r="F291" s="16">
        <f t="shared" ca="1" si="9"/>
        <v>21.089729246123056</v>
      </c>
    </row>
    <row r="292" spans="5:6" x14ac:dyDescent="0.25">
      <c r="E292" s="16">
        <f t="shared" ca="1" si="8"/>
        <v>0.82688854845284088</v>
      </c>
      <c r="F292" s="16">
        <f t="shared" ca="1" si="9"/>
        <v>51.518496129697695</v>
      </c>
    </row>
    <row r="293" spans="5:6" x14ac:dyDescent="0.25">
      <c r="E293" s="16">
        <f t="shared" ca="1" si="8"/>
        <v>0.7385242579555068</v>
      </c>
      <c r="F293" s="16">
        <f t="shared" ca="1" si="9"/>
        <v>38.046245405364942</v>
      </c>
    </row>
    <row r="294" spans="5:6" x14ac:dyDescent="0.25">
      <c r="E294" s="16">
        <f t="shared" ca="1" si="8"/>
        <v>7.2188117843933641E-2</v>
      </c>
      <c r="F294" s="16">
        <f t="shared" ca="1" si="9"/>
        <v>4.666052541554067</v>
      </c>
    </row>
    <row r="295" spans="5:6" x14ac:dyDescent="0.25">
      <c r="E295" s="16">
        <f t="shared" ca="1" si="8"/>
        <v>0.74910968949104473</v>
      </c>
      <c r="F295" s="16">
        <f t="shared" ca="1" si="9"/>
        <v>39.318325320941177</v>
      </c>
    </row>
    <row r="296" spans="5:6" x14ac:dyDescent="0.25">
      <c r="E296" s="16">
        <f t="shared" ca="1" si="8"/>
        <v>0.23670549556915133</v>
      </c>
      <c r="F296" s="16">
        <f t="shared" ca="1" si="9"/>
        <v>9.8066408336021897</v>
      </c>
    </row>
    <row r="297" spans="5:6" x14ac:dyDescent="0.25">
      <c r="E297" s="16">
        <f t="shared" ca="1" si="8"/>
        <v>0.12999995567306277</v>
      </c>
      <c r="F297" s="16">
        <f t="shared" ca="1" si="9"/>
        <v>6.5117527617791655</v>
      </c>
    </row>
    <row r="298" spans="5:6" x14ac:dyDescent="0.25">
      <c r="E298" s="16">
        <f t="shared" ca="1" si="8"/>
        <v>0.67701804522227149</v>
      </c>
      <c r="F298" s="16">
        <f t="shared" ca="1" si="9"/>
        <v>31.797140884512718</v>
      </c>
    </row>
    <row r="299" spans="5:6" x14ac:dyDescent="0.25">
      <c r="E299" s="16">
        <f t="shared" ca="1" si="8"/>
        <v>0.65121117657070604</v>
      </c>
      <c r="F299" s="16">
        <f t="shared" ca="1" si="9"/>
        <v>29.624225567062147</v>
      </c>
    </row>
    <row r="300" spans="5:6" x14ac:dyDescent="0.25">
      <c r="E300" s="16">
        <f t="shared" ca="1" si="8"/>
        <v>0.36598164668503108</v>
      </c>
      <c r="F300" s="16">
        <f t="shared" ca="1" si="9"/>
        <v>14.260377891148208</v>
      </c>
    </row>
    <row r="301" spans="5:6" x14ac:dyDescent="0.25">
      <c r="E301" s="16">
        <f t="shared" ca="1" si="8"/>
        <v>0.65733557914818275</v>
      </c>
      <c r="F301" s="16">
        <f t="shared" ca="1" si="9"/>
        <v>30.120387347570311</v>
      </c>
    </row>
    <row r="302" spans="5:6" x14ac:dyDescent="0.25">
      <c r="E302" s="16">
        <f t="shared" ca="1" si="8"/>
        <v>0.22916375744597617</v>
      </c>
      <c r="F302" s="16">
        <f t="shared" ca="1" si="9"/>
        <v>9.5677336162099582</v>
      </c>
    </row>
    <row r="303" spans="5:6" x14ac:dyDescent="0.25">
      <c r="E303" s="16">
        <f t="shared" ca="1" si="8"/>
        <v>0.28149770505980642</v>
      </c>
      <c r="F303" s="16">
        <f t="shared" ca="1" si="9"/>
        <v>11.263889055752291</v>
      </c>
    </row>
    <row r="304" spans="5:6" x14ac:dyDescent="0.25">
      <c r="E304" s="16">
        <f t="shared" ca="1" si="8"/>
        <v>0.53993789602199849</v>
      </c>
      <c r="F304" s="16">
        <f t="shared" ca="1" si="9"/>
        <v>22.204106806323402</v>
      </c>
    </row>
    <row r="305" spans="5:6" x14ac:dyDescent="0.25">
      <c r="E305" s="16">
        <f t="shared" ca="1" si="8"/>
        <v>0.24760151121109497</v>
      </c>
      <c r="F305" s="16">
        <f t="shared" ca="1" si="9"/>
        <v>10.154766277227038</v>
      </c>
    </row>
    <row r="306" spans="5:6" x14ac:dyDescent="0.25">
      <c r="E306" s="16">
        <f t="shared" ca="1" si="8"/>
        <v>0.24198214728449008</v>
      </c>
      <c r="F306" s="16">
        <f t="shared" ca="1" si="9"/>
        <v>9.9747732392258754</v>
      </c>
    </row>
    <row r="307" spans="5:6" x14ac:dyDescent="0.25">
      <c r="E307" s="16">
        <f t="shared" ca="1" si="8"/>
        <v>0.80845009731465323</v>
      </c>
      <c r="F307" s="16">
        <f t="shared" ca="1" si="9"/>
        <v>48.047929114158087</v>
      </c>
    </row>
    <row r="308" spans="5:6" x14ac:dyDescent="0.25">
      <c r="E308" s="16">
        <f t="shared" ca="1" si="8"/>
        <v>0.80479709005223887</v>
      </c>
      <c r="F308" s="16">
        <f t="shared" ca="1" si="9"/>
        <v>47.412297680508509</v>
      </c>
    </row>
    <row r="309" spans="5:6" x14ac:dyDescent="0.25">
      <c r="E309" s="16">
        <f t="shared" ca="1" si="8"/>
        <v>0.59008928773170266</v>
      </c>
      <c r="F309" s="16">
        <f t="shared" ca="1" si="9"/>
        <v>25.223463776502701</v>
      </c>
    </row>
    <row r="310" spans="5:6" x14ac:dyDescent="0.25">
      <c r="E310" s="16">
        <f t="shared" ca="1" si="8"/>
        <v>0.74379236680295147</v>
      </c>
      <c r="F310" s="16">
        <f t="shared" ca="1" si="9"/>
        <v>38.670673610243426</v>
      </c>
    </row>
    <row r="311" spans="5:6" x14ac:dyDescent="0.25">
      <c r="E311" s="16">
        <f t="shared" ca="1" si="8"/>
        <v>2.62215294219863E-2</v>
      </c>
      <c r="F311" s="16">
        <f t="shared" ca="1" si="9"/>
        <v>2.8878756468345386</v>
      </c>
    </row>
    <row r="312" spans="5:6" x14ac:dyDescent="0.25">
      <c r="E312" s="16">
        <f t="shared" ca="1" si="8"/>
        <v>0.96556747888494676</v>
      </c>
      <c r="F312" s="16">
        <f t="shared" ca="1" si="9"/>
        <v>123.8788583584759</v>
      </c>
    </row>
    <row r="313" spans="5:6" x14ac:dyDescent="0.25">
      <c r="E313" s="16">
        <f t="shared" ca="1" si="8"/>
        <v>0.61286642153274773</v>
      </c>
      <c r="F313" s="16">
        <f t="shared" ca="1" si="9"/>
        <v>26.757044588005066</v>
      </c>
    </row>
    <row r="314" spans="5:6" x14ac:dyDescent="0.25">
      <c r="E314" s="16">
        <f t="shared" ca="1" si="8"/>
        <v>0.99980852986240909</v>
      </c>
      <c r="F314" s="16">
        <f t="shared" ca="1" si="9"/>
        <v>700.34277292521153</v>
      </c>
    </row>
    <row r="315" spans="5:6" x14ac:dyDescent="0.25">
      <c r="E315" s="16">
        <f t="shared" ca="1" si="8"/>
        <v>0.75034516013351993</v>
      </c>
      <c r="F315" s="16">
        <f t="shared" ca="1" si="9"/>
        <v>39.471398493153842</v>
      </c>
    </row>
    <row r="316" spans="5:6" x14ac:dyDescent="0.25">
      <c r="E316" s="16">
        <f t="shared" ca="1" si="8"/>
        <v>0.60924304499089121</v>
      </c>
      <c r="F316" s="16">
        <f t="shared" ca="1" si="9"/>
        <v>26.505352458480893</v>
      </c>
    </row>
    <row r="317" spans="5:6" x14ac:dyDescent="0.25">
      <c r="E317" s="16">
        <f t="shared" ca="1" si="8"/>
        <v>3.2907453818532884E-2</v>
      </c>
      <c r="F317" s="16">
        <f t="shared" ca="1" si="9"/>
        <v>3.1909471829245648</v>
      </c>
    </row>
    <row r="318" spans="5:6" x14ac:dyDescent="0.25">
      <c r="E318" s="16">
        <f t="shared" ca="1" si="8"/>
        <v>0.10135486581458431</v>
      </c>
      <c r="F318" s="16">
        <f t="shared" ca="1" si="9"/>
        <v>5.6188705621352399</v>
      </c>
    </row>
    <row r="319" spans="5:6" x14ac:dyDescent="0.25">
      <c r="E319" s="16">
        <f t="shared" ca="1" si="8"/>
        <v>0.93809437315123934</v>
      </c>
      <c r="F319" s="16">
        <f t="shared" ca="1" si="9"/>
        <v>93.594488830236699</v>
      </c>
    </row>
    <row r="320" spans="5:6" x14ac:dyDescent="0.25">
      <c r="E320" s="16">
        <f t="shared" ca="1" si="8"/>
        <v>0.98203467548401324</v>
      </c>
      <c r="F320" s="16">
        <f t="shared" ca="1" si="9"/>
        <v>163.64695263390317</v>
      </c>
    </row>
    <row r="321" spans="5:6" x14ac:dyDescent="0.25">
      <c r="E321" s="16">
        <f t="shared" ca="1" si="8"/>
        <v>0.66636918958522429</v>
      </c>
      <c r="F321" s="16">
        <f t="shared" ca="1" si="9"/>
        <v>30.873842335257979</v>
      </c>
    </row>
    <row r="322" spans="5:6" x14ac:dyDescent="0.25">
      <c r="E322" s="16">
        <f t="shared" ca="1" si="8"/>
        <v>0.20656205340225053</v>
      </c>
      <c r="F322" s="16">
        <f t="shared" ca="1" si="9"/>
        <v>8.860398491255749</v>
      </c>
    </row>
    <row r="323" spans="5:6" x14ac:dyDescent="0.25">
      <c r="E323" s="16">
        <f t="shared" ca="1" si="8"/>
        <v>0.15851833911051183</v>
      </c>
      <c r="F323" s="16">
        <f t="shared" ca="1" si="9"/>
        <v>7.3848751330358926</v>
      </c>
    </row>
    <row r="324" spans="5:6" x14ac:dyDescent="0.25">
      <c r="E324" s="16">
        <f t="shared" ref="E324:E387" ca="1" si="10">RAND()</f>
        <v>0.44070482142557554</v>
      </c>
      <c r="F324" s="16">
        <f t="shared" ref="F324:F387" ca="1" si="11">_xlfn.LOGNORM.INV(E324,$C$3,$C$4)</f>
        <v>17.301920696556152</v>
      </c>
    </row>
    <row r="325" spans="5:6" x14ac:dyDescent="0.25">
      <c r="E325" s="16">
        <f t="shared" ca="1" si="10"/>
        <v>0.5700650234604786</v>
      </c>
      <c r="F325" s="16">
        <f t="shared" ca="1" si="11"/>
        <v>23.963688651379702</v>
      </c>
    </row>
    <row r="326" spans="5:6" x14ac:dyDescent="0.25">
      <c r="E326" s="16">
        <f t="shared" ca="1" si="10"/>
        <v>0.82407500203693662</v>
      </c>
      <c r="F326" s="16">
        <f t="shared" ca="1" si="11"/>
        <v>50.958261623498707</v>
      </c>
    </row>
    <row r="327" spans="5:6" x14ac:dyDescent="0.25">
      <c r="E327" s="16">
        <f t="shared" ca="1" si="10"/>
        <v>0.45971751119341897</v>
      </c>
      <c r="F327" s="16">
        <f t="shared" ca="1" si="11"/>
        <v>18.153340244578271</v>
      </c>
    </row>
    <row r="328" spans="5:6" x14ac:dyDescent="0.25">
      <c r="E328" s="16">
        <f t="shared" ca="1" si="10"/>
        <v>0.35548655755751268</v>
      </c>
      <c r="F328" s="16">
        <f t="shared" ca="1" si="11"/>
        <v>13.866148614406731</v>
      </c>
    </row>
    <row r="329" spans="5:6" x14ac:dyDescent="0.25">
      <c r="E329" s="16">
        <f t="shared" ca="1" si="10"/>
        <v>0.90913597416568637</v>
      </c>
      <c r="F329" s="16">
        <f t="shared" ca="1" si="11"/>
        <v>76.359559793949245</v>
      </c>
    </row>
    <row r="330" spans="5:6" x14ac:dyDescent="0.25">
      <c r="E330" s="16">
        <f t="shared" ca="1" si="10"/>
        <v>0.86720758493733707</v>
      </c>
      <c r="F330" s="16">
        <f t="shared" ca="1" si="11"/>
        <v>61.147429989889275</v>
      </c>
    </row>
    <row r="331" spans="5:6" x14ac:dyDescent="0.25">
      <c r="E331" s="16">
        <f t="shared" ca="1" si="10"/>
        <v>0.76312396077523315</v>
      </c>
      <c r="F331" s="16">
        <f t="shared" ca="1" si="11"/>
        <v>41.115597594565585</v>
      </c>
    </row>
    <row r="332" spans="5:6" x14ac:dyDescent="0.25">
      <c r="E332" s="16">
        <f t="shared" ca="1" si="10"/>
        <v>0.30267819370838045</v>
      </c>
      <c r="F332" s="16">
        <f t="shared" ca="1" si="11"/>
        <v>11.980577662239888</v>
      </c>
    </row>
    <row r="333" spans="5:6" x14ac:dyDescent="0.25">
      <c r="E333" s="16">
        <f t="shared" ca="1" si="10"/>
        <v>0.54267053008911048</v>
      </c>
      <c r="F333" s="16">
        <f t="shared" ca="1" si="11"/>
        <v>22.357546565071011</v>
      </c>
    </row>
    <row r="334" spans="5:6" x14ac:dyDescent="0.25">
      <c r="E334" s="16">
        <f t="shared" ca="1" si="10"/>
        <v>0.64589175327092907</v>
      </c>
      <c r="F334" s="16">
        <f t="shared" ca="1" si="11"/>
        <v>29.202445788084937</v>
      </c>
    </row>
    <row r="335" spans="5:6" x14ac:dyDescent="0.25">
      <c r="E335" s="16">
        <f t="shared" ca="1" si="10"/>
        <v>0.35254250089632988</v>
      </c>
      <c r="F335" s="16">
        <f t="shared" ca="1" si="11"/>
        <v>13.756820634690804</v>
      </c>
    </row>
    <row r="336" spans="5:6" x14ac:dyDescent="0.25">
      <c r="E336" s="16">
        <f t="shared" ca="1" si="10"/>
        <v>0.44785117216371717</v>
      </c>
      <c r="F336" s="16">
        <f t="shared" ca="1" si="11"/>
        <v>17.617764961117295</v>
      </c>
    </row>
    <row r="337" spans="5:6" x14ac:dyDescent="0.25">
      <c r="E337" s="16">
        <f t="shared" ca="1" si="10"/>
        <v>0.15230248618927567</v>
      </c>
      <c r="F337" s="16">
        <f t="shared" ca="1" si="11"/>
        <v>7.1950389937886019</v>
      </c>
    </row>
    <row r="338" spans="5:6" x14ac:dyDescent="0.25">
      <c r="E338" s="16">
        <f t="shared" ca="1" si="10"/>
        <v>0.51987520523863551</v>
      </c>
      <c r="F338" s="16">
        <f t="shared" ca="1" si="11"/>
        <v>21.111974221636014</v>
      </c>
    </row>
    <row r="339" spans="5:6" x14ac:dyDescent="0.25">
      <c r="E339" s="16">
        <f t="shared" ca="1" si="10"/>
        <v>0.91703303745568621</v>
      </c>
      <c r="F339" s="16">
        <f t="shared" ca="1" si="11"/>
        <v>80.269344145957334</v>
      </c>
    </row>
    <row r="340" spans="5:6" x14ac:dyDescent="0.25">
      <c r="E340" s="16">
        <f t="shared" ca="1" si="10"/>
        <v>0.28780158300721947</v>
      </c>
      <c r="F340" s="16">
        <f t="shared" ca="1" si="11"/>
        <v>11.475121983377779</v>
      </c>
    </row>
    <row r="341" spans="5:6" x14ac:dyDescent="0.25">
      <c r="E341" s="16">
        <f t="shared" ca="1" si="10"/>
        <v>0.18194956461074285</v>
      </c>
      <c r="F341" s="16">
        <f t="shared" ca="1" si="11"/>
        <v>8.1014217566747426</v>
      </c>
    </row>
    <row r="342" spans="5:6" x14ac:dyDescent="0.25">
      <c r="E342" s="16">
        <f t="shared" ca="1" si="10"/>
        <v>0.49806555362559612</v>
      </c>
      <c r="F342" s="16">
        <f t="shared" ca="1" si="11"/>
        <v>19.988378766964534</v>
      </c>
    </row>
    <row r="343" spans="5:6" x14ac:dyDescent="0.25">
      <c r="E343" s="16">
        <f t="shared" ca="1" si="10"/>
        <v>0.39750950716591948</v>
      </c>
      <c r="F343" s="16">
        <f t="shared" ca="1" si="11"/>
        <v>15.49010214804108</v>
      </c>
    </row>
    <row r="344" spans="5:6" x14ac:dyDescent="0.25">
      <c r="E344" s="16">
        <f t="shared" ca="1" si="10"/>
        <v>0.29070924904126572</v>
      </c>
      <c r="F344" s="16">
        <f t="shared" ca="1" si="11"/>
        <v>11.573130561956372</v>
      </c>
    </row>
    <row r="345" spans="5:6" x14ac:dyDescent="0.25">
      <c r="E345" s="16">
        <f t="shared" ca="1" si="10"/>
        <v>0.42357240631691362</v>
      </c>
      <c r="F345" s="16">
        <f t="shared" ca="1" si="11"/>
        <v>16.564093241960432</v>
      </c>
    </row>
    <row r="346" spans="5:6" x14ac:dyDescent="0.25">
      <c r="E346" s="16">
        <f t="shared" ca="1" si="10"/>
        <v>0.97934217688617586</v>
      </c>
      <c r="F346" s="16">
        <f t="shared" ca="1" si="11"/>
        <v>154.52382798825468</v>
      </c>
    </row>
    <row r="347" spans="5:6" x14ac:dyDescent="0.25">
      <c r="E347" s="16">
        <f t="shared" ca="1" si="10"/>
        <v>0.89874686475945376</v>
      </c>
      <c r="F347" s="16">
        <f t="shared" ca="1" si="11"/>
        <v>71.840151926643571</v>
      </c>
    </row>
    <row r="348" spans="5:6" x14ac:dyDescent="0.25">
      <c r="E348" s="16">
        <f t="shared" ca="1" si="10"/>
        <v>0.95243245728657244</v>
      </c>
      <c r="F348" s="16">
        <f t="shared" ca="1" si="11"/>
        <v>106.58157626614019</v>
      </c>
    </row>
    <row r="349" spans="5:6" x14ac:dyDescent="0.25">
      <c r="E349" s="16">
        <f t="shared" ca="1" si="10"/>
        <v>0.8628074309214312</v>
      </c>
      <c r="F349" s="16">
        <f t="shared" ca="1" si="11"/>
        <v>59.920562562590248</v>
      </c>
    </row>
    <row r="350" spans="5:6" x14ac:dyDescent="0.25">
      <c r="E350" s="16">
        <f t="shared" ca="1" si="10"/>
        <v>0.78591713846111044</v>
      </c>
      <c r="F350" s="16">
        <f t="shared" ca="1" si="11"/>
        <v>44.359832758498882</v>
      </c>
    </row>
    <row r="351" spans="5:6" x14ac:dyDescent="0.25">
      <c r="E351" s="16">
        <f t="shared" ca="1" si="10"/>
        <v>0.82667361575177234</v>
      </c>
      <c r="F351" s="16">
        <f t="shared" ca="1" si="11"/>
        <v>51.475277974206428</v>
      </c>
    </row>
    <row r="352" spans="5:6" x14ac:dyDescent="0.25">
      <c r="E352" s="16">
        <f t="shared" ca="1" si="10"/>
        <v>9.0878179779130264E-3</v>
      </c>
      <c r="F352" s="16">
        <f t="shared" ca="1" si="11"/>
        <v>1.8926528639186104</v>
      </c>
    </row>
    <row r="353" spans="5:6" x14ac:dyDescent="0.25">
      <c r="E353" s="16">
        <f t="shared" ca="1" si="10"/>
        <v>0.1848417534715292</v>
      </c>
      <c r="F353" s="16">
        <f t="shared" ca="1" si="11"/>
        <v>8.1901616746113852</v>
      </c>
    </row>
    <row r="354" spans="5:6" x14ac:dyDescent="0.25">
      <c r="E354" s="16">
        <f t="shared" ca="1" si="10"/>
        <v>0.27530315549096573</v>
      </c>
      <c r="F354" s="16">
        <f t="shared" ca="1" si="11"/>
        <v>11.05793390898646</v>
      </c>
    </row>
    <row r="355" spans="5:6" x14ac:dyDescent="0.25">
      <c r="E355" s="16">
        <f t="shared" ca="1" si="10"/>
        <v>6.0459827828421298E-2</v>
      </c>
      <c r="F355" s="16">
        <f t="shared" ca="1" si="11"/>
        <v>4.2591729075623359</v>
      </c>
    </row>
    <row r="356" spans="5:6" x14ac:dyDescent="0.25">
      <c r="E356" s="16">
        <f t="shared" ca="1" si="10"/>
        <v>0.77492642899527175</v>
      </c>
      <c r="F356" s="16">
        <f t="shared" ca="1" si="11"/>
        <v>42.741474169677382</v>
      </c>
    </row>
    <row r="357" spans="5:6" x14ac:dyDescent="0.25">
      <c r="E357" s="16">
        <f t="shared" ca="1" si="10"/>
        <v>0.78197981160652086</v>
      </c>
      <c r="F357" s="16">
        <f t="shared" ca="1" si="11"/>
        <v>43.76774036330454</v>
      </c>
    </row>
    <row r="358" spans="5:6" x14ac:dyDescent="0.25">
      <c r="E358" s="16">
        <f t="shared" ca="1" si="10"/>
        <v>0.74095589400599515</v>
      </c>
      <c r="F358" s="16">
        <f t="shared" ca="1" si="11"/>
        <v>38.332387869071063</v>
      </c>
    </row>
    <row r="359" spans="5:6" x14ac:dyDescent="0.25">
      <c r="E359" s="16">
        <f t="shared" ca="1" si="10"/>
        <v>0.78094467648455501</v>
      </c>
      <c r="F359" s="16">
        <f t="shared" ca="1" si="11"/>
        <v>43.614410949371987</v>
      </c>
    </row>
    <row r="360" spans="5:6" x14ac:dyDescent="0.25">
      <c r="E360" s="16">
        <f t="shared" ca="1" si="10"/>
        <v>0.87558811049785246</v>
      </c>
      <c r="F360" s="16">
        <f t="shared" ca="1" si="11"/>
        <v>63.638015889544299</v>
      </c>
    </row>
    <row r="361" spans="5:6" x14ac:dyDescent="0.25">
      <c r="E361" s="16">
        <f t="shared" ca="1" si="10"/>
        <v>0.88493119903482764</v>
      </c>
      <c r="F361" s="16">
        <f t="shared" ca="1" si="11"/>
        <v>66.686629557801425</v>
      </c>
    </row>
    <row r="362" spans="5:6" x14ac:dyDescent="0.25">
      <c r="E362" s="16">
        <f t="shared" ca="1" si="10"/>
        <v>0.57004062077423345</v>
      </c>
      <c r="F362" s="16">
        <f t="shared" ca="1" si="11"/>
        <v>23.96219986277621</v>
      </c>
    </row>
    <row r="363" spans="5:6" x14ac:dyDescent="0.25">
      <c r="E363" s="16">
        <f t="shared" ca="1" si="10"/>
        <v>5.2188914382525931E-2</v>
      </c>
      <c r="F363" s="16">
        <f t="shared" ca="1" si="11"/>
        <v>3.9590712530847436</v>
      </c>
    </row>
    <row r="364" spans="5:6" x14ac:dyDescent="0.25">
      <c r="E364" s="16">
        <f t="shared" ca="1" si="10"/>
        <v>0.30664282602797654</v>
      </c>
      <c r="F364" s="16">
        <f t="shared" ca="1" si="11"/>
        <v>12.117019231973886</v>
      </c>
    </row>
    <row r="365" spans="5:6" x14ac:dyDescent="0.25">
      <c r="E365" s="16">
        <f t="shared" ca="1" si="10"/>
        <v>0.33820450451548012</v>
      </c>
      <c r="F365" s="16">
        <f t="shared" ca="1" si="11"/>
        <v>13.231914286352717</v>
      </c>
    </row>
    <row r="366" spans="5:6" x14ac:dyDescent="0.25">
      <c r="E366" s="16">
        <f t="shared" ca="1" si="10"/>
        <v>0.58502402336240078</v>
      </c>
      <c r="F366" s="16">
        <f t="shared" ca="1" si="11"/>
        <v>24.89739526297555</v>
      </c>
    </row>
    <row r="367" spans="5:6" x14ac:dyDescent="0.25">
      <c r="E367" s="16">
        <f t="shared" ca="1" si="10"/>
        <v>0.73441397013085175</v>
      </c>
      <c r="F367" s="16">
        <f t="shared" ca="1" si="11"/>
        <v>37.570450540135667</v>
      </c>
    </row>
    <row r="368" spans="5:6" x14ac:dyDescent="0.25">
      <c r="E368" s="16">
        <f t="shared" ca="1" si="10"/>
        <v>0.39119918108306662</v>
      </c>
      <c r="F368" s="16">
        <f t="shared" ca="1" si="11"/>
        <v>15.238194687039838</v>
      </c>
    </row>
    <row r="369" spans="5:6" x14ac:dyDescent="0.25">
      <c r="E369" s="16">
        <f t="shared" ca="1" si="10"/>
        <v>0.72706853663725901</v>
      </c>
      <c r="F369" s="16">
        <f t="shared" ca="1" si="11"/>
        <v>36.743854758546888</v>
      </c>
    </row>
    <row r="370" spans="5:6" x14ac:dyDescent="0.25">
      <c r="E370" s="16">
        <f t="shared" ca="1" si="10"/>
        <v>0.85065269261710286</v>
      </c>
      <c r="F370" s="16">
        <f t="shared" ca="1" si="11"/>
        <v>56.782990068449877</v>
      </c>
    </row>
    <row r="371" spans="5:6" x14ac:dyDescent="0.25">
      <c r="E371" s="16">
        <f t="shared" ca="1" si="10"/>
        <v>0.73145966452710964</v>
      </c>
      <c r="F371" s="16">
        <f t="shared" ca="1" si="11"/>
        <v>37.234419095920693</v>
      </c>
    </row>
    <row r="372" spans="5:6" x14ac:dyDescent="0.25">
      <c r="E372" s="16">
        <f t="shared" ca="1" si="10"/>
        <v>0.37795575909896906</v>
      </c>
      <c r="F372" s="16">
        <f t="shared" ca="1" si="11"/>
        <v>14.719098550469509</v>
      </c>
    </row>
    <row r="373" spans="5:6" x14ac:dyDescent="0.25">
      <c r="E373" s="16">
        <f t="shared" ca="1" si="10"/>
        <v>0.55617351227540468</v>
      </c>
      <c r="F373" s="16">
        <f t="shared" ca="1" si="11"/>
        <v>23.133334969522206</v>
      </c>
    </row>
    <row r="374" spans="5:6" x14ac:dyDescent="0.25">
      <c r="E374" s="16">
        <f t="shared" ca="1" si="10"/>
        <v>0.1891398325772099</v>
      </c>
      <c r="F374" s="16">
        <f t="shared" ca="1" si="11"/>
        <v>8.3222238105339894</v>
      </c>
    </row>
    <row r="375" spans="5:6" x14ac:dyDescent="0.25">
      <c r="E375" s="16">
        <f t="shared" ca="1" si="10"/>
        <v>0.42765994347827496</v>
      </c>
      <c r="F375" s="16">
        <f t="shared" ca="1" si="11"/>
        <v>16.737723576382432</v>
      </c>
    </row>
    <row r="376" spans="5:6" x14ac:dyDescent="0.25">
      <c r="E376" s="16">
        <f t="shared" ca="1" si="10"/>
        <v>0.25390717615946135</v>
      </c>
      <c r="F376" s="16">
        <f t="shared" ca="1" si="11"/>
        <v>10.357958985055188</v>
      </c>
    </row>
    <row r="377" spans="5:6" x14ac:dyDescent="0.25">
      <c r="E377" s="16">
        <f t="shared" ca="1" si="10"/>
        <v>0.2877049908676208</v>
      </c>
      <c r="F377" s="16">
        <f t="shared" ca="1" si="11"/>
        <v>11.471872493152954</v>
      </c>
    </row>
    <row r="378" spans="5:6" x14ac:dyDescent="0.25">
      <c r="E378" s="16">
        <f t="shared" ca="1" si="10"/>
        <v>0.75261264344848422</v>
      </c>
      <c r="F378" s="16">
        <f t="shared" ca="1" si="11"/>
        <v>39.754949972692586</v>
      </c>
    </row>
    <row r="379" spans="5:6" x14ac:dyDescent="0.25">
      <c r="E379" s="16">
        <f t="shared" ca="1" si="10"/>
        <v>0.72025950631958369</v>
      </c>
      <c r="F379" s="16">
        <f t="shared" ca="1" si="11"/>
        <v>36.003371636544394</v>
      </c>
    </row>
    <row r="380" spans="5:6" x14ac:dyDescent="0.25">
      <c r="E380" s="16">
        <f t="shared" ca="1" si="10"/>
        <v>0.14152915181265657</v>
      </c>
      <c r="F380" s="16">
        <f t="shared" ca="1" si="11"/>
        <v>6.8656146307444725</v>
      </c>
    </row>
    <row r="381" spans="5:6" x14ac:dyDescent="0.25">
      <c r="E381" s="16">
        <f t="shared" ca="1" si="10"/>
        <v>0.28647825265018922</v>
      </c>
      <c r="F381" s="16">
        <f t="shared" ca="1" si="11"/>
        <v>11.430638497423814</v>
      </c>
    </row>
    <row r="382" spans="5:6" x14ac:dyDescent="0.25">
      <c r="E382" s="16">
        <f t="shared" ca="1" si="10"/>
        <v>0.25080126696868765</v>
      </c>
      <c r="F382" s="16">
        <f t="shared" ca="1" si="11"/>
        <v>10.257709711100258</v>
      </c>
    </row>
    <row r="383" spans="5:6" x14ac:dyDescent="0.25">
      <c r="E383" s="16">
        <f t="shared" ca="1" si="10"/>
        <v>0.7991506788100301</v>
      </c>
      <c r="F383" s="16">
        <f t="shared" ca="1" si="11"/>
        <v>46.459984451835119</v>
      </c>
    </row>
    <row r="384" spans="5:6" x14ac:dyDescent="0.25">
      <c r="E384" s="16">
        <f t="shared" ca="1" si="10"/>
        <v>0.21154836244595399</v>
      </c>
      <c r="F384" s="16">
        <f t="shared" ca="1" si="11"/>
        <v>9.0154491471970672</v>
      </c>
    </row>
    <row r="385" spans="5:6" x14ac:dyDescent="0.25">
      <c r="E385" s="16">
        <f t="shared" ca="1" si="10"/>
        <v>0.22115849352582129</v>
      </c>
      <c r="F385" s="16">
        <f t="shared" ca="1" si="11"/>
        <v>9.315814963273267</v>
      </c>
    </row>
    <row r="386" spans="5:6" x14ac:dyDescent="0.25">
      <c r="E386" s="16">
        <f t="shared" ca="1" si="10"/>
        <v>5.6252414781595261E-2</v>
      </c>
      <c r="F386" s="16">
        <f t="shared" ca="1" si="11"/>
        <v>4.1081199600506251</v>
      </c>
    </row>
    <row r="387" spans="5:6" x14ac:dyDescent="0.25">
      <c r="E387" s="16">
        <f t="shared" ca="1" si="10"/>
        <v>0.7055339959720307</v>
      </c>
      <c r="F387" s="16">
        <f t="shared" ca="1" si="11"/>
        <v>34.480168611758621</v>
      </c>
    </row>
    <row r="388" spans="5:6" x14ac:dyDescent="0.25">
      <c r="E388" s="16">
        <f t="shared" ref="E388:E451" ca="1" si="12">RAND()</f>
        <v>0.82283216677493998</v>
      </c>
      <c r="F388" s="16">
        <f t="shared" ref="F388:F451" ca="1" si="13">_xlfn.LOGNORM.INV(E388,$C$3,$C$4)</f>
        <v>50.714521551708373</v>
      </c>
    </row>
    <row r="389" spans="5:6" x14ac:dyDescent="0.25">
      <c r="E389" s="16">
        <f t="shared" ca="1" si="12"/>
        <v>0.49099658413360714</v>
      </c>
      <c r="F389" s="16">
        <f t="shared" ca="1" si="13"/>
        <v>19.63728130899305</v>
      </c>
    </row>
    <row r="390" spans="5:6" x14ac:dyDescent="0.25">
      <c r="E390" s="16">
        <f t="shared" ca="1" si="12"/>
        <v>0.53645873804476862</v>
      </c>
      <c r="F390" s="16">
        <f t="shared" ca="1" si="13"/>
        <v>22.010422418831769</v>
      </c>
    </row>
    <row r="391" spans="5:6" x14ac:dyDescent="0.25">
      <c r="E391" s="16">
        <f t="shared" ca="1" si="12"/>
        <v>0.6120097754854118</v>
      </c>
      <c r="F391" s="16">
        <f t="shared" ca="1" si="13"/>
        <v>26.697263206683264</v>
      </c>
    </row>
    <row r="392" spans="5:6" x14ac:dyDescent="0.25">
      <c r="E392" s="16">
        <f t="shared" ca="1" si="12"/>
        <v>0.40625699841350926</v>
      </c>
      <c r="F392" s="16">
        <f t="shared" ca="1" si="13"/>
        <v>15.844396957574112</v>
      </c>
    </row>
    <row r="393" spans="5:6" x14ac:dyDescent="0.25">
      <c r="E393" s="16">
        <f t="shared" ca="1" si="12"/>
        <v>0.38718610177279555</v>
      </c>
      <c r="F393" s="16">
        <f t="shared" ca="1" si="13"/>
        <v>15.079548071493345</v>
      </c>
    </row>
    <row r="394" spans="5:6" x14ac:dyDescent="0.25">
      <c r="E394" s="16">
        <f t="shared" ca="1" si="12"/>
        <v>0.56588324089606779</v>
      </c>
      <c r="F394" s="16">
        <f t="shared" ca="1" si="13"/>
        <v>23.710137650390916</v>
      </c>
    </row>
    <row r="395" spans="5:6" x14ac:dyDescent="0.25">
      <c r="E395" s="16">
        <f t="shared" ca="1" si="12"/>
        <v>0.67478213657573638</v>
      </c>
      <c r="F395" s="16">
        <f t="shared" ca="1" si="13"/>
        <v>31.59999471723054</v>
      </c>
    </row>
    <row r="396" spans="5:6" x14ac:dyDescent="0.25">
      <c r="E396" s="16">
        <f t="shared" ca="1" si="12"/>
        <v>0.47729310204271402</v>
      </c>
      <c r="F396" s="16">
        <f t="shared" ca="1" si="13"/>
        <v>18.973655807244796</v>
      </c>
    </row>
    <row r="397" spans="5:6" x14ac:dyDescent="0.25">
      <c r="E397" s="16">
        <f t="shared" ca="1" si="12"/>
        <v>0.92231469509036001</v>
      </c>
      <c r="F397" s="16">
        <f t="shared" ca="1" si="13"/>
        <v>83.164018981967033</v>
      </c>
    </row>
    <row r="398" spans="5:6" x14ac:dyDescent="0.25">
      <c r="E398" s="16">
        <f t="shared" ca="1" si="12"/>
        <v>0.29331526559197407</v>
      </c>
      <c r="F398" s="16">
        <f t="shared" ca="1" si="13"/>
        <v>11.661288918021457</v>
      </c>
    </row>
    <row r="399" spans="5:6" x14ac:dyDescent="0.25">
      <c r="E399" s="16">
        <f t="shared" ca="1" si="12"/>
        <v>0.91269444782536469</v>
      </c>
      <c r="F399" s="16">
        <f t="shared" ca="1" si="13"/>
        <v>78.064511404871155</v>
      </c>
    </row>
    <row r="400" spans="5:6" x14ac:dyDescent="0.25">
      <c r="E400" s="16">
        <f t="shared" ca="1" si="12"/>
        <v>0.4207009710473173</v>
      </c>
      <c r="F400" s="16">
        <f t="shared" ca="1" si="13"/>
        <v>16.44299332118629</v>
      </c>
    </row>
    <row r="401" spans="5:6" x14ac:dyDescent="0.25">
      <c r="E401" s="16">
        <f t="shared" ca="1" si="12"/>
        <v>0.92493679343753199</v>
      </c>
      <c r="F401" s="16">
        <f t="shared" ca="1" si="13"/>
        <v>84.697416529314467</v>
      </c>
    </row>
    <row r="402" spans="5:6" x14ac:dyDescent="0.25">
      <c r="E402" s="16">
        <f t="shared" ca="1" si="12"/>
        <v>0.38838755669725877</v>
      </c>
      <c r="F402" s="16">
        <f t="shared" ca="1" si="13"/>
        <v>15.126919489553428</v>
      </c>
    </row>
    <row r="403" spans="5:6" x14ac:dyDescent="0.25">
      <c r="E403" s="16">
        <f t="shared" ca="1" si="12"/>
        <v>0.72162764530515233</v>
      </c>
      <c r="F403" s="16">
        <f t="shared" ca="1" si="13"/>
        <v>36.150239163310985</v>
      </c>
    </row>
    <row r="404" spans="5:6" x14ac:dyDescent="0.25">
      <c r="E404" s="16">
        <f t="shared" ca="1" si="12"/>
        <v>0.88213691108285475</v>
      </c>
      <c r="F404" s="16">
        <f t="shared" ca="1" si="13"/>
        <v>65.74193488145211</v>
      </c>
    </row>
    <row r="405" spans="5:6" x14ac:dyDescent="0.25">
      <c r="E405" s="16">
        <f t="shared" ca="1" si="12"/>
        <v>0.42150920413765613</v>
      </c>
      <c r="F405" s="16">
        <f t="shared" ca="1" si="13"/>
        <v>16.477007609635237</v>
      </c>
    </row>
    <row r="406" spans="5:6" x14ac:dyDescent="0.25">
      <c r="E406" s="16">
        <f t="shared" ca="1" si="12"/>
        <v>9.218295085305539E-2</v>
      </c>
      <c r="F406" s="16">
        <f t="shared" ca="1" si="13"/>
        <v>5.3258282895784212</v>
      </c>
    </row>
    <row r="407" spans="5:6" x14ac:dyDescent="0.25">
      <c r="E407" s="16">
        <f t="shared" ca="1" si="12"/>
        <v>0.6157111869128743</v>
      </c>
      <c r="F407" s="16">
        <f t="shared" ca="1" si="13"/>
        <v>26.956809338777166</v>
      </c>
    </row>
    <row r="408" spans="5:6" x14ac:dyDescent="0.25">
      <c r="E408" s="16">
        <f t="shared" ca="1" si="12"/>
        <v>0.84017154103683978</v>
      </c>
      <c r="F408" s="16">
        <f t="shared" ca="1" si="13"/>
        <v>54.334704948105347</v>
      </c>
    </row>
    <row r="409" spans="5:6" x14ac:dyDescent="0.25">
      <c r="E409" s="16">
        <f t="shared" ca="1" si="12"/>
        <v>0.95901173038592535</v>
      </c>
      <c r="F409" s="16">
        <f t="shared" ca="1" si="13"/>
        <v>114.35768268094014</v>
      </c>
    </row>
    <row r="410" spans="5:6" x14ac:dyDescent="0.25">
      <c r="E410" s="16">
        <f t="shared" ca="1" si="12"/>
        <v>0.81507233434986748</v>
      </c>
      <c r="F410" s="16">
        <f t="shared" ca="1" si="13"/>
        <v>49.241875210726647</v>
      </c>
    </row>
    <row r="411" spans="5:6" x14ac:dyDescent="0.25">
      <c r="E411" s="16">
        <f t="shared" ca="1" si="12"/>
        <v>3.2636909907999834E-2</v>
      </c>
      <c r="F411" s="16">
        <f t="shared" ca="1" si="13"/>
        <v>3.1791754235110234</v>
      </c>
    </row>
    <row r="412" spans="5:6" x14ac:dyDescent="0.25">
      <c r="E412" s="16">
        <f t="shared" ca="1" si="12"/>
        <v>5.9777800183300367E-2</v>
      </c>
      <c r="F412" s="16">
        <f t="shared" ca="1" si="13"/>
        <v>4.2348944154904267</v>
      </c>
    </row>
    <row r="413" spans="5:6" x14ac:dyDescent="0.25">
      <c r="E413" s="16">
        <f t="shared" ca="1" si="12"/>
        <v>0.6152266839724978</v>
      </c>
      <c r="F413" s="16">
        <f t="shared" ca="1" si="13"/>
        <v>26.922650892379774</v>
      </c>
    </row>
    <row r="414" spans="5:6" x14ac:dyDescent="0.25">
      <c r="E414" s="16">
        <f t="shared" ca="1" si="12"/>
        <v>0.81922416150452848</v>
      </c>
      <c r="F414" s="16">
        <f t="shared" ca="1" si="13"/>
        <v>50.019472322483693</v>
      </c>
    </row>
    <row r="415" spans="5:6" x14ac:dyDescent="0.25">
      <c r="E415" s="16">
        <f t="shared" ca="1" si="12"/>
        <v>0.97867289162347892</v>
      </c>
      <c r="F415" s="16">
        <f t="shared" ca="1" si="13"/>
        <v>152.48712220312106</v>
      </c>
    </row>
    <row r="416" spans="5:6" x14ac:dyDescent="0.25">
      <c r="E416" s="16">
        <f t="shared" ca="1" si="12"/>
        <v>0.15641916637968634</v>
      </c>
      <c r="F416" s="16">
        <f t="shared" ca="1" si="13"/>
        <v>7.3207717508496577</v>
      </c>
    </row>
    <row r="417" spans="5:6" x14ac:dyDescent="0.25">
      <c r="E417" s="16">
        <f t="shared" ca="1" si="12"/>
        <v>0.66230888268052091</v>
      </c>
      <c r="F417" s="16">
        <f t="shared" ca="1" si="13"/>
        <v>30.531921181629389</v>
      </c>
    </row>
    <row r="418" spans="5:6" x14ac:dyDescent="0.25">
      <c r="E418" s="16">
        <f t="shared" ca="1" si="12"/>
        <v>4.7003654852340593E-2</v>
      </c>
      <c r="F418" s="16">
        <f t="shared" ca="1" si="13"/>
        <v>3.7635864455179875</v>
      </c>
    </row>
    <row r="419" spans="5:6" x14ac:dyDescent="0.25">
      <c r="E419" s="16">
        <f t="shared" ca="1" si="12"/>
        <v>0.77796956158492236</v>
      </c>
      <c r="F419" s="16">
        <f t="shared" ca="1" si="13"/>
        <v>43.178981254071118</v>
      </c>
    </row>
    <row r="420" spans="5:6" x14ac:dyDescent="0.25">
      <c r="E420" s="16">
        <f t="shared" ca="1" si="12"/>
        <v>0.55017573102318507</v>
      </c>
      <c r="F420" s="16">
        <f t="shared" ca="1" si="13"/>
        <v>22.785066498446326</v>
      </c>
    </row>
    <row r="421" spans="5:6" x14ac:dyDescent="0.25">
      <c r="E421" s="16">
        <f t="shared" ca="1" si="12"/>
        <v>0.19034953140939137</v>
      </c>
      <c r="F421" s="16">
        <f t="shared" ca="1" si="13"/>
        <v>8.3594365397457082</v>
      </c>
    </row>
    <row r="422" spans="5:6" x14ac:dyDescent="0.25">
      <c r="E422" s="16">
        <f t="shared" ca="1" si="12"/>
        <v>0.39820660986829226</v>
      </c>
      <c r="F422" s="16">
        <f t="shared" ca="1" si="13"/>
        <v>15.518116987903896</v>
      </c>
    </row>
    <row r="423" spans="5:6" x14ac:dyDescent="0.25">
      <c r="E423" s="16">
        <f t="shared" ca="1" si="12"/>
        <v>0.45241805663553114</v>
      </c>
      <c r="F423" s="16">
        <f t="shared" ca="1" si="13"/>
        <v>17.822212295725066</v>
      </c>
    </row>
    <row r="424" spans="5:6" x14ac:dyDescent="0.25">
      <c r="E424" s="16">
        <f t="shared" ca="1" si="12"/>
        <v>0.37988980017823992</v>
      </c>
      <c r="F424" s="16">
        <f t="shared" ca="1" si="13"/>
        <v>14.794119563236668</v>
      </c>
    </row>
    <row r="425" spans="5:6" x14ac:dyDescent="0.25">
      <c r="E425" s="16">
        <f t="shared" ca="1" si="12"/>
        <v>0.70247033954692473</v>
      </c>
      <c r="F425" s="16">
        <f t="shared" ca="1" si="13"/>
        <v>34.175834283723397</v>
      </c>
    </row>
    <row r="426" spans="5:6" x14ac:dyDescent="0.25">
      <c r="E426" s="16">
        <f t="shared" ca="1" si="12"/>
        <v>9.2579741758461509E-2</v>
      </c>
      <c r="F426" s="16">
        <f t="shared" ca="1" si="13"/>
        <v>5.3386073369356533</v>
      </c>
    </row>
    <row r="427" spans="5:6" x14ac:dyDescent="0.25">
      <c r="E427" s="16">
        <f t="shared" ca="1" si="12"/>
        <v>0.97687101617746552</v>
      </c>
      <c r="F427" s="16">
        <f t="shared" ca="1" si="13"/>
        <v>147.3825778285354</v>
      </c>
    </row>
    <row r="428" spans="5:6" x14ac:dyDescent="0.25">
      <c r="E428" s="16">
        <f t="shared" ca="1" si="12"/>
        <v>8.75664694912337E-3</v>
      </c>
      <c r="F428" s="16">
        <f t="shared" ca="1" si="13"/>
        <v>1.8668441109544636</v>
      </c>
    </row>
    <row r="429" spans="5:6" x14ac:dyDescent="0.25">
      <c r="E429" s="16">
        <f t="shared" ca="1" si="12"/>
        <v>5.0156867124831583E-2</v>
      </c>
      <c r="F429" s="16">
        <f t="shared" ca="1" si="13"/>
        <v>3.8832228994875577</v>
      </c>
    </row>
    <row r="430" spans="5:6" x14ac:dyDescent="0.25">
      <c r="E430" s="16">
        <f t="shared" ca="1" si="12"/>
        <v>0.53574048554828235</v>
      </c>
      <c r="F430" s="16">
        <f t="shared" ca="1" si="13"/>
        <v>21.970667953442913</v>
      </c>
    </row>
    <row r="431" spans="5:6" x14ac:dyDescent="0.25">
      <c r="E431" s="16">
        <f t="shared" ca="1" si="12"/>
        <v>0.8563056084291909</v>
      </c>
      <c r="F431" s="16">
        <f t="shared" ca="1" si="13"/>
        <v>58.198953742336833</v>
      </c>
    </row>
    <row r="432" spans="5:6" x14ac:dyDescent="0.25">
      <c r="E432" s="16">
        <f t="shared" ca="1" si="12"/>
        <v>0.53719920479430561</v>
      </c>
      <c r="F432" s="16">
        <f t="shared" ca="1" si="13"/>
        <v>22.051488631097403</v>
      </c>
    </row>
    <row r="433" spans="5:6" x14ac:dyDescent="0.25">
      <c r="E433" s="16">
        <f t="shared" ca="1" si="12"/>
        <v>0.6087161344755686</v>
      </c>
      <c r="F433" s="16">
        <f t="shared" ca="1" si="13"/>
        <v>26.469004239287894</v>
      </c>
    </row>
    <row r="434" spans="5:6" x14ac:dyDescent="0.25">
      <c r="E434" s="16">
        <f t="shared" ca="1" si="12"/>
        <v>0.31737410918142661</v>
      </c>
      <c r="F434" s="16">
        <f t="shared" ca="1" si="13"/>
        <v>12.490216110027138</v>
      </c>
    </row>
    <row r="435" spans="5:6" x14ac:dyDescent="0.25">
      <c r="E435" s="16">
        <f t="shared" ca="1" si="12"/>
        <v>6.7974406786777131E-2</v>
      </c>
      <c r="F435" s="16">
        <f t="shared" ca="1" si="13"/>
        <v>4.5219878940969025</v>
      </c>
    </row>
    <row r="436" spans="5:6" x14ac:dyDescent="0.25">
      <c r="E436" s="16">
        <f t="shared" ca="1" si="12"/>
        <v>0.19582711025366695</v>
      </c>
      <c r="F436" s="16">
        <f t="shared" ca="1" si="13"/>
        <v>8.5282034059369423</v>
      </c>
    </row>
    <row r="437" spans="5:6" x14ac:dyDescent="0.25">
      <c r="E437" s="16">
        <f t="shared" ca="1" si="12"/>
        <v>0.17297722355304057</v>
      </c>
      <c r="F437" s="16">
        <f t="shared" ca="1" si="13"/>
        <v>7.8266506339792468</v>
      </c>
    </row>
    <row r="438" spans="5:6" x14ac:dyDescent="0.25">
      <c r="E438" s="16">
        <f t="shared" ca="1" si="12"/>
        <v>0.27004052367145215</v>
      </c>
      <c r="F438" s="16">
        <f t="shared" ca="1" si="13"/>
        <v>10.884171345157741</v>
      </c>
    </row>
    <row r="439" spans="5:6" x14ac:dyDescent="0.25">
      <c r="E439" s="16">
        <f t="shared" ca="1" si="12"/>
        <v>0.72521279521588611</v>
      </c>
      <c r="F439" s="16">
        <f t="shared" ca="1" si="13"/>
        <v>36.539650483047339</v>
      </c>
    </row>
    <row r="440" spans="5:6" x14ac:dyDescent="0.25">
      <c r="E440" s="16">
        <f t="shared" ca="1" si="12"/>
        <v>0.57106659158709294</v>
      </c>
      <c r="F440" s="16">
        <f t="shared" ca="1" si="13"/>
        <v>24.024887602164917</v>
      </c>
    </row>
    <row r="441" spans="5:6" x14ac:dyDescent="0.25">
      <c r="E441" s="16">
        <f t="shared" ca="1" si="12"/>
        <v>0.81737860414855035</v>
      </c>
      <c r="F441" s="16">
        <f t="shared" ca="1" si="13"/>
        <v>49.670949752419304</v>
      </c>
    </row>
    <row r="442" spans="5:6" x14ac:dyDescent="0.25">
      <c r="E442" s="16">
        <f t="shared" ca="1" si="12"/>
        <v>0.41300430231678753</v>
      </c>
      <c r="F442" s="16">
        <f t="shared" ca="1" si="13"/>
        <v>16.12186595242801</v>
      </c>
    </row>
    <row r="443" spans="5:6" x14ac:dyDescent="0.25">
      <c r="E443" s="16">
        <f t="shared" ca="1" si="12"/>
        <v>0.85906003041827028</v>
      </c>
      <c r="F443" s="16">
        <f t="shared" ca="1" si="13"/>
        <v>58.915593820653058</v>
      </c>
    </row>
    <row r="444" spans="5:6" x14ac:dyDescent="0.25">
      <c r="E444" s="16">
        <f t="shared" ca="1" si="12"/>
        <v>0.98910599434641266</v>
      </c>
      <c r="F444" s="16">
        <f t="shared" ca="1" si="13"/>
        <v>199.14701221654693</v>
      </c>
    </row>
    <row r="445" spans="5:6" x14ac:dyDescent="0.25">
      <c r="E445" s="16">
        <f t="shared" ca="1" si="12"/>
        <v>6.3369273716276542E-2</v>
      </c>
      <c r="F445" s="16">
        <f t="shared" ca="1" si="13"/>
        <v>4.3619083430363954</v>
      </c>
    </row>
    <row r="446" spans="5:6" x14ac:dyDescent="0.25">
      <c r="E446" s="16">
        <f t="shared" ca="1" si="12"/>
        <v>0.6751720466438802</v>
      </c>
      <c r="F446" s="16">
        <f t="shared" ca="1" si="13"/>
        <v>31.634245837802784</v>
      </c>
    </row>
    <row r="447" spans="5:6" x14ac:dyDescent="0.25">
      <c r="E447" s="16">
        <f t="shared" ca="1" si="12"/>
        <v>0.36431794910983972</v>
      </c>
      <c r="F447" s="16">
        <f t="shared" ca="1" si="13"/>
        <v>14.197406946211499</v>
      </c>
    </row>
    <row r="448" spans="5:6" x14ac:dyDescent="0.25">
      <c r="E448" s="16">
        <f t="shared" ca="1" si="12"/>
        <v>0.41111732329336681</v>
      </c>
      <c r="F448" s="16">
        <f t="shared" ca="1" si="13"/>
        <v>16.043892612876647</v>
      </c>
    </row>
    <row r="449" spans="5:6" x14ac:dyDescent="0.25">
      <c r="E449" s="16">
        <f t="shared" ca="1" si="12"/>
        <v>0.80229905678753699</v>
      </c>
      <c r="F449" s="16">
        <f t="shared" ca="1" si="13"/>
        <v>46.986572564666716</v>
      </c>
    </row>
    <row r="450" spans="5:6" x14ac:dyDescent="0.25">
      <c r="E450" s="16">
        <f t="shared" ca="1" si="12"/>
        <v>0.17680037599724607</v>
      </c>
      <c r="F450" s="16">
        <f t="shared" ca="1" si="13"/>
        <v>7.9436459228399992</v>
      </c>
    </row>
    <row r="451" spans="5:6" x14ac:dyDescent="0.25">
      <c r="E451" s="16">
        <f t="shared" ca="1" si="12"/>
        <v>0.86460801166917711</v>
      </c>
      <c r="F451" s="16">
        <f t="shared" ca="1" si="13"/>
        <v>60.416300149127807</v>
      </c>
    </row>
    <row r="452" spans="5:6" x14ac:dyDescent="0.25">
      <c r="E452" s="16">
        <f t="shared" ref="E452:E515" ca="1" si="14">RAND()</f>
        <v>0.24291132862473241</v>
      </c>
      <c r="F452" s="16">
        <f t="shared" ref="F452:F515" ca="1" si="15">_xlfn.LOGNORM.INV(E452,$C$3,$C$4)</f>
        <v>10.004467463848483</v>
      </c>
    </row>
    <row r="453" spans="5:6" x14ac:dyDescent="0.25">
      <c r="E453" s="16">
        <f t="shared" ca="1" si="14"/>
        <v>4.6255769951303316E-2</v>
      </c>
      <c r="F453" s="16">
        <f t="shared" ca="1" si="15"/>
        <v>3.7348379503964573</v>
      </c>
    </row>
    <row r="454" spans="5:6" x14ac:dyDescent="0.25">
      <c r="E454" s="16">
        <f t="shared" ca="1" si="14"/>
        <v>0.27127222194344291</v>
      </c>
      <c r="F454" s="16">
        <f t="shared" ca="1" si="15"/>
        <v>10.924742607516638</v>
      </c>
    </row>
    <row r="455" spans="5:6" x14ac:dyDescent="0.25">
      <c r="E455" s="16">
        <f t="shared" ca="1" si="14"/>
        <v>0.56908153159980235</v>
      </c>
      <c r="F455" s="16">
        <f t="shared" ca="1" si="15"/>
        <v>23.903772621687413</v>
      </c>
    </row>
    <row r="456" spans="5:6" x14ac:dyDescent="0.25">
      <c r="E456" s="16">
        <f t="shared" ca="1" si="14"/>
        <v>0.87074946310993806</v>
      </c>
      <c r="F456" s="16">
        <f t="shared" ca="1" si="15"/>
        <v>62.174256378557622</v>
      </c>
    </row>
    <row r="457" spans="5:6" x14ac:dyDescent="0.25">
      <c r="E457" s="16">
        <f t="shared" ca="1" si="14"/>
        <v>0.72870541494569252</v>
      </c>
      <c r="F457" s="16">
        <f t="shared" ca="1" si="15"/>
        <v>36.925499086113618</v>
      </c>
    </row>
    <row r="458" spans="5:6" x14ac:dyDescent="0.25">
      <c r="E458" s="16">
        <f t="shared" ca="1" si="14"/>
        <v>0.64259678823058308</v>
      </c>
      <c r="F458" s="16">
        <f t="shared" ca="1" si="15"/>
        <v>28.945321904328015</v>
      </c>
    </row>
    <row r="459" spans="5:6" x14ac:dyDescent="0.25">
      <c r="E459" s="16">
        <f t="shared" ca="1" si="14"/>
        <v>2.3362936508530829E-4</v>
      </c>
      <c r="F459" s="16">
        <f t="shared" ca="1" si="15"/>
        <v>0.6072248834095727</v>
      </c>
    </row>
    <row r="460" spans="5:6" x14ac:dyDescent="0.25">
      <c r="E460" s="16">
        <f t="shared" ca="1" si="14"/>
        <v>0.99764807841413272</v>
      </c>
      <c r="F460" s="16">
        <f t="shared" ca="1" si="15"/>
        <v>339.21871443514897</v>
      </c>
    </row>
    <row r="461" spans="5:6" x14ac:dyDescent="0.25">
      <c r="E461" s="16">
        <f t="shared" ca="1" si="14"/>
        <v>0.33825284091378105</v>
      </c>
      <c r="F461" s="16">
        <f t="shared" ca="1" si="15"/>
        <v>13.233663447722433</v>
      </c>
    </row>
    <row r="462" spans="5:6" x14ac:dyDescent="0.25">
      <c r="E462" s="16">
        <f t="shared" ca="1" si="14"/>
        <v>0.34069959663089877</v>
      </c>
      <c r="F462" s="16">
        <f t="shared" ca="1" si="15"/>
        <v>13.322381573025041</v>
      </c>
    </row>
    <row r="463" spans="5:6" x14ac:dyDescent="0.25">
      <c r="E463" s="16">
        <f t="shared" ca="1" si="14"/>
        <v>0.84429386372886728</v>
      </c>
      <c r="F463" s="16">
        <f t="shared" ca="1" si="15"/>
        <v>55.271814826840085</v>
      </c>
    </row>
    <row r="464" spans="5:6" x14ac:dyDescent="0.25">
      <c r="E464" s="16">
        <f t="shared" ca="1" si="14"/>
        <v>0.44293536413344847</v>
      </c>
      <c r="F464" s="16">
        <f t="shared" ca="1" si="15"/>
        <v>17.399976764859826</v>
      </c>
    </row>
    <row r="465" spans="5:6" x14ac:dyDescent="0.25">
      <c r="E465" s="16">
        <f t="shared" ca="1" si="14"/>
        <v>0.24512840858854124</v>
      </c>
      <c r="F465" s="16">
        <f t="shared" ca="1" si="15"/>
        <v>10.075428003777635</v>
      </c>
    </row>
    <row r="466" spans="5:6" x14ac:dyDescent="0.25">
      <c r="E466" s="16">
        <f t="shared" ca="1" si="14"/>
        <v>0.49155715193353477</v>
      </c>
      <c r="F466" s="16">
        <f t="shared" ca="1" si="15"/>
        <v>19.664900346827498</v>
      </c>
    </row>
    <row r="467" spans="5:6" x14ac:dyDescent="0.25">
      <c r="E467" s="16">
        <f t="shared" ca="1" si="14"/>
        <v>0.77079238964676244</v>
      </c>
      <c r="F467" s="16">
        <f t="shared" ca="1" si="15"/>
        <v>42.159453299906119</v>
      </c>
    </row>
    <row r="468" spans="5:6" x14ac:dyDescent="0.25">
      <c r="E468" s="16">
        <f t="shared" ca="1" si="14"/>
        <v>0.72298129039245684</v>
      </c>
      <c r="F468" s="16">
        <f t="shared" ca="1" si="15"/>
        <v>36.296489145150773</v>
      </c>
    </row>
    <row r="469" spans="5:6" x14ac:dyDescent="0.25">
      <c r="E469" s="16">
        <f t="shared" ca="1" si="14"/>
        <v>0.53649615223258218</v>
      </c>
      <c r="F469" s="16">
        <f t="shared" ca="1" si="15"/>
        <v>22.012495401192904</v>
      </c>
    </row>
    <row r="470" spans="5:6" x14ac:dyDescent="0.25">
      <c r="E470" s="16">
        <f t="shared" ca="1" si="14"/>
        <v>0.15575594180833829</v>
      </c>
      <c r="F470" s="16">
        <f t="shared" ca="1" si="15"/>
        <v>7.3005177137017316</v>
      </c>
    </row>
    <row r="471" spans="5:6" x14ac:dyDescent="0.25">
      <c r="E471" s="16">
        <f t="shared" ca="1" si="14"/>
        <v>0.10460222934677543</v>
      </c>
      <c r="F471" s="16">
        <f t="shared" ca="1" si="15"/>
        <v>5.7215744857336661</v>
      </c>
    </row>
    <row r="472" spans="5:6" x14ac:dyDescent="0.25">
      <c r="E472" s="16">
        <f t="shared" ca="1" si="14"/>
        <v>0.3787577400240808</v>
      </c>
      <c r="F472" s="16">
        <f t="shared" ca="1" si="15"/>
        <v>14.750175200608558</v>
      </c>
    </row>
    <row r="473" spans="5:6" x14ac:dyDescent="0.25">
      <c r="E473" s="16">
        <f t="shared" ca="1" si="14"/>
        <v>0.43461911786649876</v>
      </c>
      <c r="F473" s="16">
        <f t="shared" ca="1" si="15"/>
        <v>17.03676805505523</v>
      </c>
    </row>
    <row r="474" spans="5:6" x14ac:dyDescent="0.25">
      <c r="E474" s="16">
        <f t="shared" ca="1" si="14"/>
        <v>0.41210299843697717</v>
      </c>
      <c r="F474" s="16">
        <f t="shared" ca="1" si="15"/>
        <v>16.084585787280336</v>
      </c>
    </row>
    <row r="475" spans="5:6" x14ac:dyDescent="0.25">
      <c r="E475" s="16">
        <f t="shared" ca="1" si="14"/>
        <v>1.4688979257283408E-2</v>
      </c>
      <c r="F475" s="16">
        <f t="shared" ca="1" si="15"/>
        <v>2.2741871698732528</v>
      </c>
    </row>
    <row r="476" spans="5:6" x14ac:dyDescent="0.25">
      <c r="E476" s="16">
        <f t="shared" ca="1" si="14"/>
        <v>0.77443298922288439</v>
      </c>
      <c r="F476" s="16">
        <f t="shared" ca="1" si="15"/>
        <v>42.671266871855508</v>
      </c>
    </row>
    <row r="477" spans="5:6" x14ac:dyDescent="0.25">
      <c r="E477" s="16">
        <f t="shared" ca="1" si="14"/>
        <v>0.79426017149302208</v>
      </c>
      <c r="F477" s="16">
        <f t="shared" ca="1" si="15"/>
        <v>45.663191608494472</v>
      </c>
    </row>
    <row r="478" spans="5:6" x14ac:dyDescent="0.25">
      <c r="E478" s="16">
        <f t="shared" ca="1" si="14"/>
        <v>0.1878494280878249</v>
      </c>
      <c r="F478" s="16">
        <f t="shared" ca="1" si="15"/>
        <v>8.2825502005524267</v>
      </c>
    </row>
    <row r="479" spans="5:6" x14ac:dyDescent="0.25">
      <c r="E479" s="16">
        <f t="shared" ca="1" si="14"/>
        <v>0.34550180774354289</v>
      </c>
      <c r="F479" s="16">
        <f t="shared" ca="1" si="15"/>
        <v>13.497527893966156</v>
      </c>
    </row>
    <row r="480" spans="5:6" x14ac:dyDescent="0.25">
      <c r="E480" s="16">
        <f t="shared" ca="1" si="14"/>
        <v>0.79147880799347547</v>
      </c>
      <c r="F480" s="16">
        <f t="shared" ca="1" si="15"/>
        <v>45.221067752765414</v>
      </c>
    </row>
    <row r="481" spans="5:6" x14ac:dyDescent="0.25">
      <c r="E481" s="16">
        <f t="shared" ca="1" si="14"/>
        <v>0.43829544332432657</v>
      </c>
      <c r="F481" s="16">
        <f t="shared" ca="1" si="15"/>
        <v>17.196531409074804</v>
      </c>
    </row>
    <row r="482" spans="5:6" x14ac:dyDescent="0.25">
      <c r="E482" s="16">
        <f t="shared" ca="1" si="14"/>
        <v>0.46669398544538621</v>
      </c>
      <c r="F482" s="16">
        <f t="shared" ca="1" si="15"/>
        <v>18.474972603355756</v>
      </c>
    </row>
    <row r="483" spans="5:6" x14ac:dyDescent="0.25">
      <c r="E483" s="16">
        <f t="shared" ca="1" si="14"/>
        <v>0.44939017833423578</v>
      </c>
      <c r="F483" s="16">
        <f t="shared" ca="1" si="15"/>
        <v>17.686431974446219</v>
      </c>
    </row>
    <row r="484" spans="5:6" x14ac:dyDescent="0.25">
      <c r="E484" s="16">
        <f t="shared" ca="1" si="14"/>
        <v>0.24135685292835318</v>
      </c>
      <c r="F484" s="16">
        <f t="shared" ca="1" si="15"/>
        <v>9.9548053857885179</v>
      </c>
    </row>
    <row r="485" spans="5:6" x14ac:dyDescent="0.25">
      <c r="E485" s="16">
        <f t="shared" ca="1" si="14"/>
        <v>0.4753718279971112</v>
      </c>
      <c r="F485" s="16">
        <f t="shared" ca="1" si="15"/>
        <v>18.882339432646894</v>
      </c>
    </row>
    <row r="486" spans="5:6" x14ac:dyDescent="0.25">
      <c r="E486" s="16">
        <f t="shared" ca="1" si="14"/>
        <v>0.87800677875325805</v>
      </c>
      <c r="F486" s="16">
        <f t="shared" ca="1" si="15"/>
        <v>64.397860985668004</v>
      </c>
    </row>
    <row r="487" spans="5:6" x14ac:dyDescent="0.25">
      <c r="E487" s="16">
        <f t="shared" ca="1" si="14"/>
        <v>0.87867415059503551</v>
      </c>
      <c r="F487" s="16">
        <f t="shared" ca="1" si="15"/>
        <v>64.610989579094934</v>
      </c>
    </row>
    <row r="488" spans="5:6" x14ac:dyDescent="0.25">
      <c r="E488" s="16">
        <f t="shared" ca="1" si="14"/>
        <v>0.42197779796433277</v>
      </c>
      <c r="F488" s="16">
        <f t="shared" ca="1" si="15"/>
        <v>16.496754081597441</v>
      </c>
    </row>
    <row r="489" spans="5:6" x14ac:dyDescent="0.25">
      <c r="E489" s="16">
        <f t="shared" ca="1" si="14"/>
        <v>0.99734043261861316</v>
      </c>
      <c r="F489" s="16">
        <f t="shared" ca="1" si="15"/>
        <v>326.0476196369915</v>
      </c>
    </row>
    <row r="490" spans="5:6" x14ac:dyDescent="0.25">
      <c r="E490" s="16">
        <f t="shared" ca="1" si="14"/>
        <v>0.45306982800562212</v>
      </c>
      <c r="F490" s="16">
        <f t="shared" ca="1" si="15"/>
        <v>17.851559407980094</v>
      </c>
    </row>
    <row r="491" spans="5:6" x14ac:dyDescent="0.25">
      <c r="E491" s="16">
        <f t="shared" ca="1" si="14"/>
        <v>0.28447104836437875</v>
      </c>
      <c r="F491" s="16">
        <f t="shared" ca="1" si="15"/>
        <v>11.363310433552058</v>
      </c>
    </row>
    <row r="492" spans="5:6" x14ac:dyDescent="0.25">
      <c r="E492" s="16">
        <f t="shared" ca="1" si="14"/>
        <v>0.18081630092142376</v>
      </c>
      <c r="F492" s="16">
        <f t="shared" ca="1" si="15"/>
        <v>8.0666751723182983</v>
      </c>
    </row>
    <row r="493" spans="5:6" x14ac:dyDescent="0.25">
      <c r="E493" s="16">
        <f t="shared" ca="1" si="14"/>
        <v>0.78163287182341712</v>
      </c>
      <c r="F493" s="16">
        <f t="shared" ca="1" si="15"/>
        <v>43.71624329349789</v>
      </c>
    </row>
    <row r="494" spans="5:6" x14ac:dyDescent="0.25">
      <c r="E494" s="16">
        <f t="shared" ca="1" si="14"/>
        <v>0.18051059762755861</v>
      </c>
      <c r="F494" s="16">
        <f t="shared" ca="1" si="15"/>
        <v>8.057304388203832</v>
      </c>
    </row>
    <row r="495" spans="5:6" x14ac:dyDescent="0.25">
      <c r="E495" s="16">
        <f t="shared" ca="1" si="14"/>
        <v>0.91831810899175859</v>
      </c>
      <c r="F495" s="16">
        <f t="shared" ca="1" si="15"/>
        <v>80.951248142741704</v>
      </c>
    </row>
    <row r="496" spans="5:6" x14ac:dyDescent="0.25">
      <c r="E496" s="16">
        <f t="shared" ca="1" si="14"/>
        <v>0.42011410087793299</v>
      </c>
      <c r="F496" s="16">
        <f t="shared" ca="1" si="15"/>
        <v>16.418330261560833</v>
      </c>
    </row>
    <row r="497" spans="5:6" x14ac:dyDescent="0.25">
      <c r="E497" s="16">
        <f t="shared" ca="1" si="14"/>
        <v>0.45961641098270356</v>
      </c>
      <c r="F497" s="16">
        <f t="shared" ca="1" si="15"/>
        <v>18.148716750211666</v>
      </c>
    </row>
    <row r="498" spans="5:6" x14ac:dyDescent="0.25">
      <c r="E498" s="16">
        <f t="shared" ca="1" si="14"/>
        <v>0.9242166022848155</v>
      </c>
      <c r="F498" s="16">
        <f t="shared" ca="1" si="15"/>
        <v>84.269429455912658</v>
      </c>
    </row>
    <row r="499" spans="5:6" x14ac:dyDescent="0.25">
      <c r="E499" s="16">
        <f t="shared" ca="1" si="14"/>
        <v>0.61853918819777032</v>
      </c>
      <c r="F499" s="16">
        <f t="shared" ca="1" si="15"/>
        <v>27.157314251917942</v>
      </c>
    </row>
    <row r="500" spans="5:6" x14ac:dyDescent="0.25">
      <c r="E500" s="16">
        <f t="shared" ca="1" si="14"/>
        <v>0.94759819142485546</v>
      </c>
      <c r="F500" s="16">
        <f t="shared" ca="1" si="15"/>
        <v>101.6970955451788</v>
      </c>
    </row>
    <row r="501" spans="5:6" x14ac:dyDescent="0.25">
      <c r="E501" s="16">
        <f t="shared" ca="1" si="14"/>
        <v>0.73610093541354849</v>
      </c>
      <c r="F501" s="16">
        <f t="shared" ca="1" si="15"/>
        <v>37.764547335314894</v>
      </c>
    </row>
    <row r="502" spans="5:6" x14ac:dyDescent="0.25">
      <c r="E502" s="16">
        <f t="shared" ca="1" si="14"/>
        <v>0.89635660828752228</v>
      </c>
      <c r="F502" s="16">
        <f t="shared" ca="1" si="15"/>
        <v>70.885169836558532</v>
      </c>
    </row>
    <row r="503" spans="5:6" x14ac:dyDescent="0.25">
      <c r="E503" s="16">
        <f t="shared" ca="1" si="14"/>
        <v>0.30773221856610178</v>
      </c>
      <c r="F503" s="16">
        <f t="shared" ca="1" si="15"/>
        <v>12.154643430020643</v>
      </c>
    </row>
    <row r="504" spans="5:6" x14ac:dyDescent="0.25">
      <c r="E504" s="16">
        <f t="shared" ca="1" si="14"/>
        <v>0.87223401653654975</v>
      </c>
      <c r="F504" s="16">
        <f t="shared" ca="1" si="15"/>
        <v>62.615641758549089</v>
      </c>
    </row>
    <row r="505" spans="5:6" x14ac:dyDescent="0.25">
      <c r="E505" s="16">
        <f t="shared" ca="1" si="14"/>
        <v>0.79968917807188478</v>
      </c>
      <c r="F505" s="16">
        <f t="shared" ca="1" si="15"/>
        <v>46.549279350596905</v>
      </c>
    </row>
    <row r="506" spans="5:6" x14ac:dyDescent="0.25">
      <c r="E506" s="16">
        <f t="shared" ca="1" si="14"/>
        <v>0.43833970468911565</v>
      </c>
      <c r="F506" s="16">
        <f t="shared" ca="1" si="15"/>
        <v>17.198462545022636</v>
      </c>
    </row>
    <row r="507" spans="5:6" x14ac:dyDescent="0.25">
      <c r="E507" s="16">
        <f t="shared" ca="1" si="14"/>
        <v>0.35662272441077636</v>
      </c>
      <c r="F507" s="16">
        <f t="shared" ca="1" si="15"/>
        <v>13.908485726641612</v>
      </c>
    </row>
    <row r="508" spans="5:6" x14ac:dyDescent="0.25">
      <c r="E508" s="16">
        <f t="shared" ca="1" si="14"/>
        <v>0.90556883770202345</v>
      </c>
      <c r="F508" s="16">
        <f t="shared" ca="1" si="15"/>
        <v>74.735267217228682</v>
      </c>
    </row>
    <row r="509" spans="5:6" x14ac:dyDescent="0.25">
      <c r="E509" s="16">
        <f t="shared" ca="1" si="14"/>
        <v>0.86108238705204165</v>
      </c>
      <c r="F509" s="16">
        <f t="shared" ca="1" si="15"/>
        <v>59.453539775738115</v>
      </c>
    </row>
    <row r="510" spans="5:6" x14ac:dyDescent="0.25">
      <c r="E510" s="16">
        <f t="shared" ca="1" si="14"/>
        <v>0.42855604077971887</v>
      </c>
      <c r="F510" s="16">
        <f t="shared" ca="1" si="15"/>
        <v>16.775985488122245</v>
      </c>
    </row>
    <row r="511" spans="5:6" x14ac:dyDescent="0.25">
      <c r="E511" s="16">
        <f t="shared" ca="1" si="14"/>
        <v>0.47302684877559953</v>
      </c>
      <c r="F511" s="16">
        <f t="shared" ca="1" si="15"/>
        <v>18.771443293700237</v>
      </c>
    </row>
    <row r="512" spans="5:6" x14ac:dyDescent="0.25">
      <c r="E512" s="16">
        <f t="shared" ca="1" si="14"/>
        <v>0.90729126401397597</v>
      </c>
      <c r="F512" s="16">
        <f t="shared" ca="1" si="15"/>
        <v>75.509441794540052</v>
      </c>
    </row>
    <row r="513" spans="5:6" x14ac:dyDescent="0.25">
      <c r="E513" s="16">
        <f t="shared" ca="1" si="14"/>
        <v>0.98161122560950576</v>
      </c>
      <c r="F513" s="16">
        <f t="shared" ca="1" si="15"/>
        <v>162.1018656460661</v>
      </c>
    </row>
    <row r="514" spans="5:6" x14ac:dyDescent="0.25">
      <c r="E514" s="16">
        <f t="shared" ca="1" si="14"/>
        <v>0.56208554195786475</v>
      </c>
      <c r="F514" s="16">
        <f t="shared" ca="1" si="15"/>
        <v>23.48258176349729</v>
      </c>
    </row>
    <row r="515" spans="5:6" x14ac:dyDescent="0.25">
      <c r="E515" s="16">
        <f t="shared" ca="1" si="14"/>
        <v>0.68541467939559819</v>
      </c>
      <c r="F515" s="16">
        <f t="shared" ca="1" si="15"/>
        <v>32.553813123669514</v>
      </c>
    </row>
    <row r="516" spans="5:6" x14ac:dyDescent="0.25">
      <c r="E516" s="16">
        <f t="shared" ref="E516:E579" ca="1" si="16">RAND()</f>
        <v>0.96011884850529827</v>
      </c>
      <c r="F516" s="16">
        <f t="shared" ref="F516:F579" ca="1" si="17">_xlfn.LOGNORM.INV(E516,$C$3,$C$4)</f>
        <v>115.8234341315562</v>
      </c>
    </row>
    <row r="517" spans="5:6" x14ac:dyDescent="0.25">
      <c r="E517" s="16">
        <f t="shared" ca="1" si="16"/>
        <v>0.88418742486843604</v>
      </c>
      <c r="F517" s="16">
        <f t="shared" ca="1" si="17"/>
        <v>66.432275023908872</v>
      </c>
    </row>
    <row r="518" spans="5:6" x14ac:dyDescent="0.25">
      <c r="E518" s="16">
        <f t="shared" ca="1" si="16"/>
        <v>0.3317802475715742</v>
      </c>
      <c r="F518" s="16">
        <f t="shared" ca="1" si="17"/>
        <v>13.000623760750399</v>
      </c>
    </row>
    <row r="519" spans="5:6" x14ac:dyDescent="0.25">
      <c r="E519" s="16">
        <f t="shared" ca="1" si="16"/>
        <v>0.85257217609055813</v>
      </c>
      <c r="F519" s="16">
        <f t="shared" ca="1" si="17"/>
        <v>57.255805051057088</v>
      </c>
    </row>
    <row r="520" spans="5:6" x14ac:dyDescent="0.25">
      <c r="E520" s="16">
        <f t="shared" ca="1" si="16"/>
        <v>0.29330123716561729</v>
      </c>
      <c r="F520" s="16">
        <f t="shared" ca="1" si="17"/>
        <v>11.660813540977054</v>
      </c>
    </row>
    <row r="521" spans="5:6" x14ac:dyDescent="0.25">
      <c r="E521" s="16">
        <f t="shared" ca="1" si="16"/>
        <v>0.69182413365919493</v>
      </c>
      <c r="F521" s="16">
        <f t="shared" ca="1" si="17"/>
        <v>33.149497290184804</v>
      </c>
    </row>
    <row r="522" spans="5:6" x14ac:dyDescent="0.25">
      <c r="E522" s="16">
        <f t="shared" ca="1" si="16"/>
        <v>0.25394618785258327</v>
      </c>
      <c r="F522" s="16">
        <f t="shared" ca="1" si="17"/>
        <v>10.35922023662155</v>
      </c>
    </row>
    <row r="523" spans="5:6" x14ac:dyDescent="0.25">
      <c r="E523" s="16">
        <f t="shared" ca="1" si="16"/>
        <v>0.69798022201714471</v>
      </c>
      <c r="F523" s="16">
        <f t="shared" ca="1" si="17"/>
        <v>33.73717076334411</v>
      </c>
    </row>
    <row r="524" spans="5:6" x14ac:dyDescent="0.25">
      <c r="E524" s="16">
        <f t="shared" ca="1" si="16"/>
        <v>0.56372637780876977</v>
      </c>
      <c r="F524" s="16">
        <f t="shared" ca="1" si="17"/>
        <v>23.5805872149351</v>
      </c>
    </row>
    <row r="525" spans="5:6" x14ac:dyDescent="0.25">
      <c r="E525" s="16">
        <f t="shared" ca="1" si="16"/>
        <v>4.0398140716093489E-2</v>
      </c>
      <c r="F525" s="16">
        <f t="shared" ca="1" si="17"/>
        <v>3.5040364213623576</v>
      </c>
    </row>
    <row r="526" spans="5:6" x14ac:dyDescent="0.25">
      <c r="E526" s="16">
        <f t="shared" ca="1" si="16"/>
        <v>0.25120209003775207</v>
      </c>
      <c r="F526" s="16">
        <f t="shared" ca="1" si="17"/>
        <v>10.270628875302013</v>
      </c>
    </row>
    <row r="527" spans="5:6" x14ac:dyDescent="0.25">
      <c r="E527" s="16">
        <f t="shared" ca="1" si="16"/>
        <v>9.6590991264845716E-2</v>
      </c>
      <c r="F527" s="16">
        <f t="shared" ca="1" si="17"/>
        <v>5.4672544142810686</v>
      </c>
    </row>
    <row r="528" spans="5:6" x14ac:dyDescent="0.25">
      <c r="E528" s="16">
        <f t="shared" ca="1" si="16"/>
        <v>0.54986661076112098</v>
      </c>
      <c r="F528" s="16">
        <f t="shared" ca="1" si="17"/>
        <v>22.767278381281201</v>
      </c>
    </row>
    <row r="529" spans="5:6" x14ac:dyDescent="0.25">
      <c r="E529" s="16">
        <f t="shared" ca="1" si="16"/>
        <v>0.65229588965912577</v>
      </c>
      <c r="F529" s="16">
        <f t="shared" ca="1" si="17"/>
        <v>29.711267264241002</v>
      </c>
    </row>
    <row r="530" spans="5:6" x14ac:dyDescent="0.25">
      <c r="E530" s="16">
        <f t="shared" ca="1" si="16"/>
        <v>0.81292335206696864</v>
      </c>
      <c r="F530" s="16">
        <f t="shared" ca="1" si="17"/>
        <v>48.848346428888313</v>
      </c>
    </row>
    <row r="531" spans="5:6" x14ac:dyDescent="0.25">
      <c r="E531" s="16">
        <f t="shared" ca="1" si="16"/>
        <v>0.71823594920051281</v>
      </c>
      <c r="F531" s="16">
        <f t="shared" ca="1" si="17"/>
        <v>35.787871138892505</v>
      </c>
    </row>
    <row r="532" spans="5:6" x14ac:dyDescent="0.25">
      <c r="E532" s="16">
        <f t="shared" ca="1" si="16"/>
        <v>0.69621539007285127</v>
      </c>
      <c r="F532" s="16">
        <f t="shared" ca="1" si="17"/>
        <v>33.567096543980313</v>
      </c>
    </row>
    <row r="533" spans="5:6" x14ac:dyDescent="0.25">
      <c r="E533" s="16">
        <f t="shared" ca="1" si="16"/>
        <v>3.4530914868452944E-2</v>
      </c>
      <c r="F533" s="16">
        <f t="shared" ca="1" si="17"/>
        <v>3.2608403284573861</v>
      </c>
    </row>
    <row r="534" spans="5:6" x14ac:dyDescent="0.25">
      <c r="E534" s="16">
        <f t="shared" ca="1" si="16"/>
        <v>0.27429010469350046</v>
      </c>
      <c r="F534" s="16">
        <f t="shared" ca="1" si="17"/>
        <v>11.024399947717406</v>
      </c>
    </row>
    <row r="535" spans="5:6" x14ac:dyDescent="0.25">
      <c r="E535" s="16">
        <f t="shared" ca="1" si="16"/>
        <v>0.8953319721152958</v>
      </c>
      <c r="F535" s="16">
        <f t="shared" ca="1" si="17"/>
        <v>70.484526426529513</v>
      </c>
    </row>
    <row r="536" spans="5:6" x14ac:dyDescent="0.25">
      <c r="E536" s="16">
        <f t="shared" ca="1" si="16"/>
        <v>7.8608740010153166E-3</v>
      </c>
      <c r="F536" s="16">
        <f t="shared" ca="1" si="17"/>
        <v>1.7944315256193015</v>
      </c>
    </row>
    <row r="537" spans="5:6" x14ac:dyDescent="0.25">
      <c r="E537" s="16">
        <f t="shared" ca="1" si="16"/>
        <v>0.34540188687226847</v>
      </c>
      <c r="F537" s="16">
        <f t="shared" ca="1" si="17"/>
        <v>13.493869635279603</v>
      </c>
    </row>
    <row r="538" spans="5:6" x14ac:dyDescent="0.25">
      <c r="E538" s="16">
        <f t="shared" ca="1" si="16"/>
        <v>0.70203074751838113</v>
      </c>
      <c r="F538" s="16">
        <f t="shared" ca="1" si="17"/>
        <v>34.132504766604974</v>
      </c>
    </row>
    <row r="539" spans="5:6" x14ac:dyDescent="0.25">
      <c r="E539" s="16">
        <f t="shared" ca="1" si="16"/>
        <v>8.3168090134592476E-2</v>
      </c>
      <c r="F539" s="16">
        <f t="shared" ca="1" si="17"/>
        <v>5.0325522012907271</v>
      </c>
    </row>
    <row r="540" spans="5:6" x14ac:dyDescent="0.25">
      <c r="E540" s="16">
        <f t="shared" ca="1" si="16"/>
        <v>0.86662343162911892</v>
      </c>
      <c r="F540" s="16">
        <f t="shared" ca="1" si="17"/>
        <v>60.981515974872416</v>
      </c>
    </row>
    <row r="541" spans="5:6" x14ac:dyDescent="0.25">
      <c r="E541" s="16">
        <f t="shared" ca="1" si="16"/>
        <v>0.73853995512954784</v>
      </c>
      <c r="F541" s="16">
        <f t="shared" ca="1" si="17"/>
        <v>38.048081315146419</v>
      </c>
    </row>
    <row r="542" spans="5:6" x14ac:dyDescent="0.25">
      <c r="E542" s="16">
        <f t="shared" ca="1" si="16"/>
        <v>5.4473651150215407E-2</v>
      </c>
      <c r="F542" s="16">
        <f t="shared" ca="1" si="17"/>
        <v>4.0432842161751799</v>
      </c>
    </row>
    <row r="543" spans="5:6" x14ac:dyDescent="0.25">
      <c r="E543" s="16">
        <f t="shared" ca="1" si="16"/>
        <v>0.68438052529255289</v>
      </c>
      <c r="F543" s="16">
        <f t="shared" ca="1" si="17"/>
        <v>32.45919453981422</v>
      </c>
    </row>
    <row r="544" spans="5:6" x14ac:dyDescent="0.25">
      <c r="E544" s="16">
        <f t="shared" ca="1" si="16"/>
        <v>9.5471783062212157E-2</v>
      </c>
      <c r="F544" s="16">
        <f t="shared" ca="1" si="17"/>
        <v>5.4314552999031109</v>
      </c>
    </row>
    <row r="545" spans="5:6" x14ac:dyDescent="0.25">
      <c r="E545" s="16">
        <f t="shared" ca="1" si="16"/>
        <v>0.2041127878603487</v>
      </c>
      <c r="F545" s="16">
        <f t="shared" ca="1" si="17"/>
        <v>8.7844203305937025</v>
      </c>
    </row>
    <row r="546" spans="5:6" x14ac:dyDescent="0.25">
      <c r="E546" s="16">
        <f t="shared" ca="1" si="16"/>
        <v>6.9826857280001708E-2</v>
      </c>
      <c r="F546" s="16">
        <f t="shared" ca="1" si="17"/>
        <v>4.5855874015468245</v>
      </c>
    </row>
    <row r="547" spans="5:6" x14ac:dyDescent="0.25">
      <c r="E547" s="16">
        <f t="shared" ca="1" si="16"/>
        <v>1.2062077468394494E-2</v>
      </c>
      <c r="F547" s="16">
        <f t="shared" ca="1" si="17"/>
        <v>2.106133542040058</v>
      </c>
    </row>
    <row r="548" spans="5:6" x14ac:dyDescent="0.25">
      <c r="E548" s="16">
        <f t="shared" ca="1" si="16"/>
        <v>0.26367813680571717</v>
      </c>
      <c r="F548" s="16">
        <f t="shared" ca="1" si="17"/>
        <v>10.675518877726397</v>
      </c>
    </row>
    <row r="549" spans="5:6" x14ac:dyDescent="0.25">
      <c r="E549" s="16">
        <f t="shared" ca="1" si="16"/>
        <v>0.40729779597960758</v>
      </c>
      <c r="F549" s="16">
        <f t="shared" ca="1" si="17"/>
        <v>15.886956092295721</v>
      </c>
    </row>
    <row r="550" spans="5:6" x14ac:dyDescent="0.25">
      <c r="E550" s="16">
        <f t="shared" ca="1" si="16"/>
        <v>0.84519440068626328</v>
      </c>
      <c r="F550" s="16">
        <f t="shared" ca="1" si="17"/>
        <v>55.48086545276162</v>
      </c>
    </row>
    <row r="551" spans="5:6" x14ac:dyDescent="0.25">
      <c r="E551" s="16">
        <f t="shared" ca="1" si="16"/>
        <v>2.1583965509048952E-2</v>
      </c>
      <c r="F551" s="16">
        <f t="shared" ca="1" si="17"/>
        <v>2.6589158960827763</v>
      </c>
    </row>
    <row r="552" spans="5:6" x14ac:dyDescent="0.25">
      <c r="E552" s="16">
        <f t="shared" ca="1" si="16"/>
        <v>4.0692535969080068E-2</v>
      </c>
      <c r="F552" s="16">
        <f t="shared" ca="1" si="17"/>
        <v>3.515896380524671</v>
      </c>
    </row>
    <row r="553" spans="5:6" x14ac:dyDescent="0.25">
      <c r="E553" s="16">
        <f t="shared" ca="1" si="16"/>
        <v>0.80166424089826038</v>
      </c>
      <c r="F553" s="16">
        <f t="shared" ca="1" si="17"/>
        <v>46.879511029973997</v>
      </c>
    </row>
    <row r="554" spans="5:6" x14ac:dyDescent="0.25">
      <c r="E554" s="16">
        <f t="shared" ca="1" si="16"/>
        <v>0.82429593024456183</v>
      </c>
      <c r="F554" s="16">
        <f t="shared" ca="1" si="17"/>
        <v>51.001826012741049</v>
      </c>
    </row>
    <row r="555" spans="5:6" x14ac:dyDescent="0.25">
      <c r="E555" s="16">
        <f t="shared" ca="1" si="16"/>
        <v>0.64248539331146703</v>
      </c>
      <c r="F555" s="16">
        <f t="shared" ca="1" si="17"/>
        <v>28.936683382084905</v>
      </c>
    </row>
    <row r="556" spans="5:6" x14ac:dyDescent="0.25">
      <c r="E556" s="16">
        <f t="shared" ca="1" si="16"/>
        <v>0.37138041456475546</v>
      </c>
      <c r="F556" s="16">
        <f t="shared" ca="1" si="17"/>
        <v>14.465991839531455</v>
      </c>
    </row>
    <row r="557" spans="5:6" x14ac:dyDescent="0.25">
      <c r="E557" s="16">
        <f t="shared" ca="1" si="16"/>
        <v>0.77752724386960481</v>
      </c>
      <c r="F557" s="16">
        <f t="shared" ca="1" si="17"/>
        <v>43.114900872950031</v>
      </c>
    </row>
    <row r="558" spans="5:6" x14ac:dyDescent="0.25">
      <c r="E558" s="16">
        <f t="shared" ca="1" si="16"/>
        <v>0.62282240775276898</v>
      </c>
      <c r="F558" s="16">
        <f t="shared" ca="1" si="17"/>
        <v>27.464710128976094</v>
      </c>
    </row>
    <row r="559" spans="5:6" x14ac:dyDescent="0.25">
      <c r="E559" s="16">
        <f t="shared" ca="1" si="16"/>
        <v>1.3925497430427369E-2</v>
      </c>
      <c r="F559" s="16">
        <f t="shared" ca="1" si="17"/>
        <v>2.2269237409037101</v>
      </c>
    </row>
    <row r="560" spans="5:6" x14ac:dyDescent="0.25">
      <c r="E560" s="16">
        <f t="shared" ca="1" si="16"/>
        <v>0.88197705322238307</v>
      </c>
      <c r="F560" s="16">
        <f t="shared" ca="1" si="17"/>
        <v>65.688774816927349</v>
      </c>
    </row>
    <row r="561" spans="5:6" x14ac:dyDescent="0.25">
      <c r="E561" s="16">
        <f t="shared" ca="1" si="16"/>
        <v>0.40865774477322447</v>
      </c>
      <c r="F561" s="16">
        <f t="shared" ca="1" si="17"/>
        <v>15.94269746130677</v>
      </c>
    </row>
    <row r="562" spans="5:6" x14ac:dyDescent="0.25">
      <c r="E562" s="16">
        <f t="shared" ca="1" si="16"/>
        <v>0.79255239883863693</v>
      </c>
      <c r="F562" s="16">
        <f t="shared" ca="1" si="17"/>
        <v>45.390800277861864</v>
      </c>
    </row>
    <row r="563" spans="5:6" x14ac:dyDescent="0.25">
      <c r="E563" s="16">
        <f t="shared" ca="1" si="16"/>
        <v>0.39970963397479686</v>
      </c>
      <c r="F563" s="16">
        <f t="shared" ca="1" si="17"/>
        <v>15.578647841544152</v>
      </c>
    </row>
    <row r="564" spans="5:6" x14ac:dyDescent="0.25">
      <c r="E564" s="16">
        <f t="shared" ca="1" si="16"/>
        <v>5.3052495663274746E-2</v>
      </c>
      <c r="F564" s="16">
        <f t="shared" ca="1" si="17"/>
        <v>3.9910301738358922</v>
      </c>
    </row>
    <row r="565" spans="5:6" x14ac:dyDescent="0.25">
      <c r="E565" s="16">
        <f t="shared" ca="1" si="16"/>
        <v>0.19081526821297778</v>
      </c>
      <c r="F565" s="16">
        <f t="shared" ca="1" si="17"/>
        <v>8.3737689411589713</v>
      </c>
    </row>
    <row r="566" spans="5:6" x14ac:dyDescent="0.25">
      <c r="E566" s="16">
        <f t="shared" ca="1" si="16"/>
        <v>0.34441720657041341</v>
      </c>
      <c r="F566" s="16">
        <f t="shared" ca="1" si="17"/>
        <v>13.457850848220081</v>
      </c>
    </row>
    <row r="567" spans="5:6" x14ac:dyDescent="0.25">
      <c r="E567" s="16">
        <f t="shared" ca="1" si="16"/>
        <v>0.25761006546565013</v>
      </c>
      <c r="F567" s="16">
        <f t="shared" ca="1" si="17"/>
        <v>10.477907293449821</v>
      </c>
    </row>
    <row r="568" spans="5:6" x14ac:dyDescent="0.25">
      <c r="E568" s="16">
        <f t="shared" ca="1" si="16"/>
        <v>3.3218204482564628E-2</v>
      </c>
      <c r="F568" s="16">
        <f t="shared" ca="1" si="17"/>
        <v>3.2044235698355013</v>
      </c>
    </row>
    <row r="569" spans="5:6" x14ac:dyDescent="0.25">
      <c r="E569" s="16">
        <f t="shared" ca="1" si="16"/>
        <v>0.91254357831291222</v>
      </c>
      <c r="F569" s="16">
        <f t="shared" ca="1" si="17"/>
        <v>77.990407655286347</v>
      </c>
    </row>
    <row r="570" spans="5:6" x14ac:dyDescent="0.25">
      <c r="E570" s="16">
        <f t="shared" ca="1" si="16"/>
        <v>9.0012498544374764E-2</v>
      </c>
      <c r="F570" s="16">
        <f t="shared" ca="1" si="17"/>
        <v>5.255745863189051</v>
      </c>
    </row>
    <row r="571" spans="5:6" x14ac:dyDescent="0.25">
      <c r="E571" s="16">
        <f t="shared" ca="1" si="16"/>
        <v>0.9025869010826455</v>
      </c>
      <c r="F571" s="16">
        <f t="shared" ca="1" si="17"/>
        <v>73.43740708218867</v>
      </c>
    </row>
    <row r="572" spans="5:6" x14ac:dyDescent="0.25">
      <c r="E572" s="16">
        <f t="shared" ca="1" si="16"/>
        <v>0.66619641919560235</v>
      </c>
      <c r="F572" s="16">
        <f t="shared" ca="1" si="17"/>
        <v>30.859182264568936</v>
      </c>
    </row>
    <row r="573" spans="5:6" x14ac:dyDescent="0.25">
      <c r="E573" s="16">
        <f t="shared" ca="1" si="16"/>
        <v>0.52781584252525504</v>
      </c>
      <c r="F573" s="16">
        <f t="shared" ca="1" si="17"/>
        <v>21.537176184013401</v>
      </c>
    </row>
    <row r="574" spans="5:6" x14ac:dyDescent="0.25">
      <c r="E574" s="16">
        <f t="shared" ca="1" si="16"/>
        <v>0.72962721493469707</v>
      </c>
      <c r="F574" s="16">
        <f t="shared" ca="1" si="17"/>
        <v>37.028427697577271</v>
      </c>
    </row>
    <row r="575" spans="5:6" x14ac:dyDescent="0.25">
      <c r="E575" s="16">
        <f t="shared" ca="1" si="16"/>
        <v>0.40130309455338631</v>
      </c>
      <c r="F575" s="16">
        <f t="shared" ca="1" si="17"/>
        <v>15.643012982677362</v>
      </c>
    </row>
    <row r="576" spans="5:6" x14ac:dyDescent="0.25">
      <c r="E576" s="16">
        <f t="shared" ca="1" si="16"/>
        <v>0.4950550136452454</v>
      </c>
      <c r="F576" s="16">
        <f t="shared" ca="1" si="17"/>
        <v>19.838102158812966</v>
      </c>
    </row>
    <row r="577" spans="5:6" x14ac:dyDescent="0.25">
      <c r="E577" s="16">
        <f t="shared" ca="1" si="16"/>
        <v>0.24189423023246193</v>
      </c>
      <c r="F577" s="16">
        <f t="shared" ca="1" si="17"/>
        <v>9.9719650143275924</v>
      </c>
    </row>
    <row r="578" spans="5:6" x14ac:dyDescent="0.25">
      <c r="E578" s="16">
        <f t="shared" ca="1" si="16"/>
        <v>0.67158063662174039</v>
      </c>
      <c r="F578" s="16">
        <f t="shared" ca="1" si="17"/>
        <v>31.320786467145705</v>
      </c>
    </row>
    <row r="579" spans="5:6" x14ac:dyDescent="0.25">
      <c r="E579" s="16">
        <f t="shared" ca="1" si="16"/>
        <v>0.59532183535200034</v>
      </c>
      <c r="F579" s="16">
        <f t="shared" ca="1" si="17"/>
        <v>25.565824831107708</v>
      </c>
    </row>
    <row r="580" spans="5:6" x14ac:dyDescent="0.25">
      <c r="E580" s="16">
        <f t="shared" ref="E580:E643" ca="1" si="18">RAND()</f>
        <v>0.64190013238154053</v>
      </c>
      <c r="F580" s="16">
        <f t="shared" ref="F580:F643" ca="1" si="19">_xlfn.LOGNORM.INV(E580,$C$3,$C$4)</f>
        <v>28.891354957825882</v>
      </c>
    </row>
    <row r="581" spans="5:6" x14ac:dyDescent="0.25">
      <c r="E581" s="16">
        <f t="shared" ca="1" si="18"/>
        <v>0.13338118174998215</v>
      </c>
      <c r="F581" s="16">
        <f t="shared" ca="1" si="19"/>
        <v>6.6157331562824426</v>
      </c>
    </row>
    <row r="582" spans="5:6" x14ac:dyDescent="0.25">
      <c r="E582" s="16">
        <f t="shared" ca="1" si="18"/>
        <v>0.15257202109671286</v>
      </c>
      <c r="F582" s="16">
        <f t="shared" ca="1" si="19"/>
        <v>7.2032725675922693</v>
      </c>
    </row>
    <row r="583" spans="5:6" x14ac:dyDescent="0.25">
      <c r="E583" s="16">
        <f t="shared" ca="1" si="18"/>
        <v>0.7575812155176036</v>
      </c>
      <c r="F583" s="16">
        <f t="shared" ca="1" si="19"/>
        <v>40.388422479932103</v>
      </c>
    </row>
    <row r="584" spans="5:6" x14ac:dyDescent="0.25">
      <c r="E584" s="16">
        <f t="shared" ca="1" si="18"/>
        <v>0.40901614786277163</v>
      </c>
      <c r="F584" s="16">
        <f t="shared" ca="1" si="19"/>
        <v>15.957412612300978</v>
      </c>
    </row>
    <row r="585" spans="5:6" x14ac:dyDescent="0.25">
      <c r="E585" s="16">
        <f t="shared" ca="1" si="18"/>
        <v>0.68479656804202893</v>
      </c>
      <c r="F585" s="16">
        <f t="shared" ca="1" si="19"/>
        <v>32.497210788443155</v>
      </c>
    </row>
    <row r="586" spans="5:6" x14ac:dyDescent="0.25">
      <c r="E586" s="16">
        <f t="shared" ca="1" si="18"/>
        <v>0.49494003007113907</v>
      </c>
      <c r="F586" s="16">
        <f t="shared" ca="1" si="19"/>
        <v>19.832384774085529</v>
      </c>
    </row>
    <row r="587" spans="5:6" x14ac:dyDescent="0.25">
      <c r="E587" s="16">
        <f t="shared" ca="1" si="18"/>
        <v>0.28854521248823106</v>
      </c>
      <c r="F587" s="16">
        <f t="shared" ca="1" si="19"/>
        <v>11.500152267651025</v>
      </c>
    </row>
    <row r="588" spans="5:6" x14ac:dyDescent="0.25">
      <c r="E588" s="16">
        <f t="shared" ca="1" si="18"/>
        <v>0.99187051961348649</v>
      </c>
      <c r="F588" s="16">
        <f t="shared" ca="1" si="19"/>
        <v>222.08275369328132</v>
      </c>
    </row>
    <row r="589" spans="5:6" x14ac:dyDescent="0.25">
      <c r="E589" s="16">
        <f t="shared" ca="1" si="18"/>
        <v>0.67548554651367188</v>
      </c>
      <c r="F589" s="16">
        <f t="shared" ca="1" si="19"/>
        <v>31.661823975186891</v>
      </c>
    </row>
    <row r="590" spans="5:6" x14ac:dyDescent="0.25">
      <c r="E590" s="16">
        <f t="shared" ca="1" si="18"/>
        <v>0.21705140374795528</v>
      </c>
      <c r="F590" s="16">
        <f t="shared" ca="1" si="19"/>
        <v>9.1871871075879099</v>
      </c>
    </row>
    <row r="591" spans="5:6" x14ac:dyDescent="0.25">
      <c r="E591" s="16">
        <f t="shared" ca="1" si="18"/>
        <v>0.17829188156642062</v>
      </c>
      <c r="F591" s="16">
        <f t="shared" ca="1" si="19"/>
        <v>7.9893211748352604</v>
      </c>
    </row>
    <row r="592" spans="5:6" x14ac:dyDescent="0.25">
      <c r="E592" s="16">
        <f t="shared" ca="1" si="18"/>
        <v>0.15227062096381649</v>
      </c>
      <c r="F592" s="16">
        <f t="shared" ca="1" si="19"/>
        <v>7.1940655796330635</v>
      </c>
    </row>
    <row r="593" spans="5:6" x14ac:dyDescent="0.25">
      <c r="E593" s="16">
        <f t="shared" ca="1" si="18"/>
        <v>0.56247333065454286</v>
      </c>
      <c r="F593" s="16">
        <f t="shared" ca="1" si="19"/>
        <v>23.505701354108979</v>
      </c>
    </row>
    <row r="594" spans="5:6" x14ac:dyDescent="0.25">
      <c r="E594" s="16">
        <f t="shared" ca="1" si="18"/>
        <v>0.59171532075152944</v>
      </c>
      <c r="F594" s="16">
        <f t="shared" ca="1" si="19"/>
        <v>25.329244666614191</v>
      </c>
    </row>
    <row r="595" spans="5:6" x14ac:dyDescent="0.25">
      <c r="E595" s="16">
        <f t="shared" ca="1" si="18"/>
        <v>0.58792110395322239</v>
      </c>
      <c r="F595" s="16">
        <f t="shared" ca="1" si="19"/>
        <v>25.083255612584825</v>
      </c>
    </row>
    <row r="596" spans="5:6" x14ac:dyDescent="0.25">
      <c r="E596" s="16">
        <f t="shared" ca="1" si="18"/>
        <v>0.10130548912934823</v>
      </c>
      <c r="F596" s="16">
        <f t="shared" ca="1" si="19"/>
        <v>5.6173050672734419</v>
      </c>
    </row>
    <row r="597" spans="5:6" x14ac:dyDescent="0.25">
      <c r="E597" s="16">
        <f t="shared" ca="1" si="18"/>
        <v>8.3119764819831632E-2</v>
      </c>
      <c r="F597" s="16">
        <f t="shared" ca="1" si="19"/>
        <v>5.030963438842738</v>
      </c>
    </row>
    <row r="598" spans="5:6" x14ac:dyDescent="0.25">
      <c r="E598" s="16">
        <f t="shared" ca="1" si="18"/>
        <v>0.95029038022570955</v>
      </c>
      <c r="F598" s="16">
        <f t="shared" ca="1" si="19"/>
        <v>104.34217974217427</v>
      </c>
    </row>
    <row r="599" spans="5:6" x14ac:dyDescent="0.25">
      <c r="E599" s="16">
        <f t="shared" ca="1" si="18"/>
        <v>0.12845152505263879</v>
      </c>
      <c r="F599" s="16">
        <f t="shared" ca="1" si="19"/>
        <v>6.4640666258649189</v>
      </c>
    </row>
    <row r="600" spans="5:6" x14ac:dyDescent="0.25">
      <c r="E600" s="16">
        <f t="shared" ca="1" si="18"/>
        <v>0.48606809683606522</v>
      </c>
      <c r="F600" s="16">
        <f t="shared" ca="1" si="19"/>
        <v>19.396076364300292</v>
      </c>
    </row>
    <row r="601" spans="5:6" x14ac:dyDescent="0.25">
      <c r="E601" s="16">
        <f t="shared" ca="1" si="18"/>
        <v>2.7909186671212005E-2</v>
      </c>
      <c r="F601" s="16">
        <f t="shared" ca="1" si="19"/>
        <v>2.966993087883905</v>
      </c>
    </row>
    <row r="602" spans="5:6" x14ac:dyDescent="0.25">
      <c r="E602" s="16">
        <f t="shared" ca="1" si="18"/>
        <v>0.18505042499510671</v>
      </c>
      <c r="F602" s="16">
        <f t="shared" ca="1" si="19"/>
        <v>8.196567979392432</v>
      </c>
    </row>
    <row r="603" spans="5:6" x14ac:dyDescent="0.25">
      <c r="E603" s="16">
        <f t="shared" ca="1" si="18"/>
        <v>0.94693293391807809</v>
      </c>
      <c r="F603" s="16">
        <f t="shared" ca="1" si="19"/>
        <v>101.07025375363686</v>
      </c>
    </row>
    <row r="604" spans="5:6" x14ac:dyDescent="0.25">
      <c r="E604" s="16">
        <f t="shared" ca="1" si="18"/>
        <v>0.70144873960573539</v>
      </c>
      <c r="F604" s="16">
        <f t="shared" ca="1" si="19"/>
        <v>34.075266854905138</v>
      </c>
    </row>
    <row r="605" spans="5:6" x14ac:dyDescent="0.25">
      <c r="E605" s="16">
        <f t="shared" ca="1" si="18"/>
        <v>0.58831209675923102</v>
      </c>
      <c r="F605" s="16">
        <f t="shared" ca="1" si="19"/>
        <v>25.108468963078302</v>
      </c>
    </row>
    <row r="606" spans="5:6" x14ac:dyDescent="0.25">
      <c r="E606" s="16">
        <f t="shared" ca="1" si="18"/>
        <v>0.53777002181620692</v>
      </c>
      <c r="F606" s="16">
        <f t="shared" ca="1" si="19"/>
        <v>22.083203261874282</v>
      </c>
    </row>
    <row r="607" spans="5:6" x14ac:dyDescent="0.25">
      <c r="E607" s="16">
        <f t="shared" ca="1" si="18"/>
        <v>0.47878632535204679</v>
      </c>
      <c r="F607" s="16">
        <f t="shared" ca="1" si="19"/>
        <v>19.044914667396586</v>
      </c>
    </row>
    <row r="608" spans="5:6" x14ac:dyDescent="0.25">
      <c r="E608" s="16">
        <f t="shared" ca="1" si="18"/>
        <v>0.85690360596126092</v>
      </c>
      <c r="F608" s="16">
        <f t="shared" ca="1" si="19"/>
        <v>58.353003113792226</v>
      </c>
    </row>
    <row r="609" spans="5:6" x14ac:dyDescent="0.25">
      <c r="E609" s="16">
        <f t="shared" ca="1" si="18"/>
        <v>0.39839348675089004</v>
      </c>
      <c r="F609" s="16">
        <f t="shared" ca="1" si="19"/>
        <v>15.525633491250128</v>
      </c>
    </row>
    <row r="610" spans="5:6" x14ac:dyDescent="0.25">
      <c r="E610" s="16">
        <f t="shared" ca="1" si="18"/>
        <v>0.2969657225581126</v>
      </c>
      <c r="F610" s="16">
        <f t="shared" ca="1" si="19"/>
        <v>11.78529360116212</v>
      </c>
    </row>
    <row r="611" spans="5:6" x14ac:dyDescent="0.25">
      <c r="E611" s="16">
        <f t="shared" ca="1" si="18"/>
        <v>0.53899540675044388</v>
      </c>
      <c r="F611" s="16">
        <f t="shared" ca="1" si="19"/>
        <v>22.151454612416352</v>
      </c>
    </row>
    <row r="612" spans="5:6" x14ac:dyDescent="0.25">
      <c r="E612" s="16">
        <f t="shared" ca="1" si="18"/>
        <v>0.60588706682473092</v>
      </c>
      <c r="F612" s="16">
        <f t="shared" ca="1" si="19"/>
        <v>26.274926835411524</v>
      </c>
    </row>
    <row r="613" spans="5:6" x14ac:dyDescent="0.25">
      <c r="E613" s="16">
        <f t="shared" ca="1" si="18"/>
        <v>0.41726709435989162</v>
      </c>
      <c r="F613" s="16">
        <f t="shared" ca="1" si="19"/>
        <v>16.29910339414894</v>
      </c>
    </row>
    <row r="614" spans="5:6" x14ac:dyDescent="0.25">
      <c r="E614" s="16">
        <f t="shared" ca="1" si="18"/>
        <v>0.1192230296503346</v>
      </c>
      <c r="F614" s="16">
        <f t="shared" ca="1" si="19"/>
        <v>6.1787763026729694</v>
      </c>
    </row>
    <row r="615" spans="5:6" x14ac:dyDescent="0.25">
      <c r="E615" s="16">
        <f t="shared" ca="1" si="18"/>
        <v>0.32380559413911902</v>
      </c>
      <c r="F615" s="16">
        <f t="shared" ca="1" si="19"/>
        <v>12.716708019898556</v>
      </c>
    </row>
    <row r="616" spans="5:6" x14ac:dyDescent="0.25">
      <c r="E616" s="16">
        <f t="shared" ca="1" si="18"/>
        <v>0.55195297631575924</v>
      </c>
      <c r="F616" s="16">
        <f t="shared" ca="1" si="19"/>
        <v>22.887641372451153</v>
      </c>
    </row>
    <row r="617" spans="5:6" x14ac:dyDescent="0.25">
      <c r="E617" s="16">
        <f t="shared" ca="1" si="18"/>
        <v>0.3224294391357021</v>
      </c>
      <c r="F617" s="16">
        <f t="shared" ca="1" si="19"/>
        <v>12.668061819407038</v>
      </c>
    </row>
    <row r="618" spans="5:6" x14ac:dyDescent="0.25">
      <c r="E618" s="16">
        <f t="shared" ca="1" si="18"/>
        <v>0.10787778426319594</v>
      </c>
      <c r="F618" s="16">
        <f t="shared" ca="1" si="19"/>
        <v>5.824694445662927</v>
      </c>
    </row>
    <row r="619" spans="5:6" x14ac:dyDescent="0.25">
      <c r="E619" s="16">
        <f t="shared" ca="1" si="18"/>
        <v>0.64782316169737031</v>
      </c>
      <c r="F619" s="16">
        <f t="shared" ca="1" si="19"/>
        <v>29.354623625729481</v>
      </c>
    </row>
    <row r="620" spans="5:6" x14ac:dyDescent="0.25">
      <c r="E620" s="16">
        <f t="shared" ca="1" si="18"/>
        <v>0.60230451282249609</v>
      </c>
      <c r="F620" s="16">
        <f t="shared" ca="1" si="19"/>
        <v>26.031740905205286</v>
      </c>
    </row>
    <row r="621" spans="5:6" x14ac:dyDescent="0.25">
      <c r="E621" s="16">
        <f t="shared" ca="1" si="18"/>
        <v>0.22720923697059825</v>
      </c>
      <c r="F621" s="16">
        <f t="shared" ca="1" si="19"/>
        <v>9.5060733234725028</v>
      </c>
    </row>
    <row r="622" spans="5:6" x14ac:dyDescent="0.25">
      <c r="E622" s="16">
        <f t="shared" ca="1" si="18"/>
        <v>0.17321464415882049</v>
      </c>
      <c r="F622" s="16">
        <f t="shared" ca="1" si="19"/>
        <v>7.8339129477326619</v>
      </c>
    </row>
    <row r="623" spans="5:6" x14ac:dyDescent="0.25">
      <c r="E623" s="16">
        <f t="shared" ca="1" si="18"/>
        <v>0.21479682631854791</v>
      </c>
      <c r="F623" s="16">
        <f t="shared" ca="1" si="19"/>
        <v>9.1167447869182237</v>
      </c>
    </row>
    <row r="624" spans="5:6" x14ac:dyDescent="0.25">
      <c r="E624" s="16">
        <f t="shared" ca="1" si="18"/>
        <v>0.42464514199282011</v>
      </c>
      <c r="F624" s="16">
        <f t="shared" ca="1" si="19"/>
        <v>16.609518739782814</v>
      </c>
    </row>
    <row r="625" spans="5:6" x14ac:dyDescent="0.25">
      <c r="E625" s="16">
        <f t="shared" ca="1" si="18"/>
        <v>0.14071219627142162</v>
      </c>
      <c r="F625" s="16">
        <f t="shared" ca="1" si="19"/>
        <v>6.840596434109413</v>
      </c>
    </row>
    <row r="626" spans="5:6" x14ac:dyDescent="0.25">
      <c r="E626" s="16">
        <f t="shared" ca="1" si="18"/>
        <v>0.65884974045511135</v>
      </c>
      <c r="F626" s="16">
        <f t="shared" ca="1" si="19"/>
        <v>30.244848994949336</v>
      </c>
    </row>
    <row r="627" spans="5:6" x14ac:dyDescent="0.25">
      <c r="E627" s="16">
        <f t="shared" ca="1" si="18"/>
        <v>0.52901286712462769</v>
      </c>
      <c r="F627" s="16">
        <f t="shared" ca="1" si="19"/>
        <v>21.602060351643217</v>
      </c>
    </row>
    <row r="628" spans="5:6" x14ac:dyDescent="0.25">
      <c r="E628" s="16">
        <f t="shared" ca="1" si="18"/>
        <v>0.45619703354030106</v>
      </c>
      <c r="F628" s="16">
        <f t="shared" ca="1" si="19"/>
        <v>17.992962298571502</v>
      </c>
    </row>
    <row r="629" spans="5:6" x14ac:dyDescent="0.25">
      <c r="E629" s="16">
        <f t="shared" ca="1" si="18"/>
        <v>0.50356395030735202</v>
      </c>
      <c r="F629" s="16">
        <f t="shared" ca="1" si="19"/>
        <v>20.265777326795874</v>
      </c>
    </row>
    <row r="630" spans="5:6" x14ac:dyDescent="0.25">
      <c r="E630" s="16">
        <f t="shared" ca="1" si="18"/>
        <v>0.84972839103455378</v>
      </c>
      <c r="F630" s="16">
        <f t="shared" ca="1" si="19"/>
        <v>56.558142623028509</v>
      </c>
    </row>
    <row r="631" spans="5:6" x14ac:dyDescent="0.25">
      <c r="E631" s="16">
        <f t="shared" ca="1" si="18"/>
        <v>0.87852455685806607</v>
      </c>
      <c r="F631" s="16">
        <f t="shared" ca="1" si="19"/>
        <v>64.563083229495305</v>
      </c>
    </row>
    <row r="632" spans="5:6" x14ac:dyDescent="0.25">
      <c r="E632" s="16">
        <f t="shared" ca="1" si="18"/>
        <v>0.36091678920432135</v>
      </c>
      <c r="F632" s="16">
        <f t="shared" ca="1" si="19"/>
        <v>14.069237418081109</v>
      </c>
    </row>
    <row r="633" spans="5:6" x14ac:dyDescent="0.25">
      <c r="E633" s="16">
        <f t="shared" ca="1" si="18"/>
        <v>0.76982998222784371</v>
      </c>
      <c r="F633" s="16">
        <f t="shared" ca="1" si="19"/>
        <v>42.025940046244934</v>
      </c>
    </row>
    <row r="634" spans="5:6" x14ac:dyDescent="0.25">
      <c r="E634" s="16">
        <f t="shared" ca="1" si="18"/>
        <v>0.38377078880639159</v>
      </c>
      <c r="F634" s="16">
        <f t="shared" ca="1" si="19"/>
        <v>14.94546427623396</v>
      </c>
    </row>
    <row r="635" spans="5:6" x14ac:dyDescent="0.25">
      <c r="E635" s="16">
        <f t="shared" ca="1" si="18"/>
        <v>0.62192975717232202</v>
      </c>
      <c r="F635" s="16">
        <f t="shared" ca="1" si="19"/>
        <v>27.400272784506448</v>
      </c>
    </row>
    <row r="636" spans="5:6" x14ac:dyDescent="0.25">
      <c r="E636" s="16">
        <f t="shared" ca="1" si="18"/>
        <v>0.67089779102406411</v>
      </c>
      <c r="F636" s="16">
        <f t="shared" ca="1" si="19"/>
        <v>31.261696315486326</v>
      </c>
    </row>
    <row r="637" spans="5:6" x14ac:dyDescent="0.25">
      <c r="E637" s="16">
        <f t="shared" ca="1" si="18"/>
        <v>0.51539180393511197</v>
      </c>
      <c r="F637" s="16">
        <f t="shared" ca="1" si="19"/>
        <v>20.875810735011143</v>
      </c>
    </row>
    <row r="638" spans="5:6" x14ac:dyDescent="0.25">
      <c r="E638" s="16">
        <f t="shared" ca="1" si="18"/>
        <v>0.8201656287939908</v>
      </c>
      <c r="F638" s="16">
        <f t="shared" ca="1" si="19"/>
        <v>50.199068841833373</v>
      </c>
    </row>
    <row r="639" spans="5:6" x14ac:dyDescent="0.25">
      <c r="E639" s="16">
        <f t="shared" ca="1" si="18"/>
        <v>0.43354629696998437</v>
      </c>
      <c r="F639" s="16">
        <f t="shared" ca="1" si="19"/>
        <v>16.990381135312816</v>
      </c>
    </row>
    <row r="640" spans="5:6" x14ac:dyDescent="0.25">
      <c r="E640" s="16">
        <f t="shared" ca="1" si="18"/>
        <v>0.69555746811125552</v>
      </c>
      <c r="F640" s="16">
        <f t="shared" ca="1" si="19"/>
        <v>33.504025723455285</v>
      </c>
    </row>
    <row r="641" spans="5:6" x14ac:dyDescent="0.25">
      <c r="E641" s="16">
        <f t="shared" ca="1" si="18"/>
        <v>0.6464253767112732</v>
      </c>
      <c r="F641" s="16">
        <f t="shared" ca="1" si="19"/>
        <v>29.244381804972608</v>
      </c>
    </row>
    <row r="642" spans="5:6" x14ac:dyDescent="0.25">
      <c r="E642" s="16">
        <f t="shared" ca="1" si="18"/>
        <v>0.80107578257833478</v>
      </c>
      <c r="F642" s="16">
        <f t="shared" ca="1" si="19"/>
        <v>46.780669524944649</v>
      </c>
    </row>
    <row r="643" spans="5:6" x14ac:dyDescent="0.25">
      <c r="E643" s="16">
        <f t="shared" ca="1" si="18"/>
        <v>0.2993854213515551</v>
      </c>
      <c r="F643" s="16">
        <f t="shared" ca="1" si="19"/>
        <v>11.867826399982837</v>
      </c>
    </row>
    <row r="644" spans="5:6" x14ac:dyDescent="0.25">
      <c r="E644" s="16">
        <f t="shared" ref="E644:E707" ca="1" si="20">RAND()</f>
        <v>0.43618362982738845</v>
      </c>
      <c r="F644" s="16">
        <f t="shared" ref="F644:F707" ca="1" si="21">_xlfn.LOGNORM.INV(E644,$C$3,$C$4)</f>
        <v>17.104604547597962</v>
      </c>
    </row>
    <row r="645" spans="5:6" x14ac:dyDescent="0.25">
      <c r="E645" s="16">
        <f t="shared" ca="1" si="20"/>
        <v>0.79467751450065161</v>
      </c>
      <c r="F645" s="16">
        <f t="shared" ca="1" si="21"/>
        <v>45.730210926423133</v>
      </c>
    </row>
    <row r="646" spans="5:6" x14ac:dyDescent="0.25">
      <c r="E646" s="16">
        <f t="shared" ca="1" si="20"/>
        <v>0.4782500668592129</v>
      </c>
      <c r="F646" s="16">
        <f t="shared" ca="1" si="21"/>
        <v>19.019294549370507</v>
      </c>
    </row>
    <row r="647" spans="5:6" x14ac:dyDescent="0.25">
      <c r="E647" s="16">
        <f t="shared" ca="1" si="20"/>
        <v>9.1506715779037906E-2</v>
      </c>
      <c r="F647" s="16">
        <f t="shared" ca="1" si="21"/>
        <v>5.3040262477946394</v>
      </c>
    </row>
    <row r="648" spans="5:6" x14ac:dyDescent="0.25">
      <c r="E648" s="16">
        <f t="shared" ca="1" si="20"/>
        <v>0.77845472119575498</v>
      </c>
      <c r="F648" s="16">
        <f t="shared" ca="1" si="21"/>
        <v>43.249461915154122</v>
      </c>
    </row>
    <row r="649" spans="5:6" x14ac:dyDescent="0.25">
      <c r="E649" s="16">
        <f t="shared" ca="1" si="20"/>
        <v>0.5762277298327696</v>
      </c>
      <c r="F649" s="16">
        <f t="shared" ca="1" si="21"/>
        <v>24.343195166451881</v>
      </c>
    </row>
    <row r="650" spans="5:6" x14ac:dyDescent="0.25">
      <c r="E650" s="16">
        <f t="shared" ca="1" si="20"/>
        <v>0.85930611367336629</v>
      </c>
      <c r="F650" s="16">
        <f t="shared" ca="1" si="21"/>
        <v>58.98051047328029</v>
      </c>
    </row>
    <row r="651" spans="5:6" x14ac:dyDescent="0.25">
      <c r="E651" s="16">
        <f t="shared" ca="1" si="20"/>
        <v>0.78875857969291452</v>
      </c>
      <c r="F651" s="16">
        <f t="shared" ca="1" si="21"/>
        <v>44.796106228993615</v>
      </c>
    </row>
    <row r="652" spans="5:6" x14ac:dyDescent="0.25">
      <c r="E652" s="16">
        <f t="shared" ca="1" si="20"/>
        <v>0.40661496685634668</v>
      </c>
      <c r="F652" s="16">
        <f t="shared" ca="1" si="21"/>
        <v>15.85902476444579</v>
      </c>
    </row>
    <row r="653" spans="5:6" x14ac:dyDescent="0.25">
      <c r="E653" s="16">
        <f t="shared" ca="1" si="20"/>
        <v>0.65200814747070068</v>
      </c>
      <c r="F653" s="16">
        <f t="shared" ca="1" si="21"/>
        <v>29.688143072357516</v>
      </c>
    </row>
    <row r="654" spans="5:6" x14ac:dyDescent="0.25">
      <c r="E654" s="16">
        <f t="shared" ca="1" si="20"/>
        <v>0.25373030534109486</v>
      </c>
      <c r="F654" s="16">
        <f t="shared" ca="1" si="21"/>
        <v>10.352241385937448</v>
      </c>
    </row>
    <row r="655" spans="5:6" x14ac:dyDescent="0.25">
      <c r="E655" s="16">
        <f t="shared" ca="1" si="20"/>
        <v>0.74544648734743157</v>
      </c>
      <c r="F655" s="16">
        <f t="shared" ca="1" si="21"/>
        <v>38.870234627652721</v>
      </c>
    </row>
    <row r="656" spans="5:6" x14ac:dyDescent="0.25">
      <c r="E656" s="16">
        <f t="shared" ca="1" si="20"/>
        <v>0.7644161209344793</v>
      </c>
      <c r="F656" s="16">
        <f t="shared" ca="1" si="21"/>
        <v>41.288348121102196</v>
      </c>
    </row>
    <row r="657" spans="5:6" x14ac:dyDescent="0.25">
      <c r="E657" s="16">
        <f t="shared" ca="1" si="20"/>
        <v>0.6415090392384426</v>
      </c>
      <c r="F657" s="16">
        <f t="shared" ca="1" si="21"/>
        <v>28.861118775319575</v>
      </c>
    </row>
    <row r="658" spans="5:6" x14ac:dyDescent="0.25">
      <c r="E658" s="16">
        <f t="shared" ca="1" si="20"/>
        <v>0.2201245720660614</v>
      </c>
      <c r="F658" s="16">
        <f t="shared" ca="1" si="21"/>
        <v>9.2833960735817005</v>
      </c>
    </row>
    <row r="659" spans="5:6" x14ac:dyDescent="0.25">
      <c r="E659" s="16">
        <f t="shared" ca="1" si="20"/>
        <v>0.94800205613220212</v>
      </c>
      <c r="F659" s="16">
        <f t="shared" ca="1" si="21"/>
        <v>102.08264292345682</v>
      </c>
    </row>
    <row r="660" spans="5:6" x14ac:dyDescent="0.25">
      <c r="E660" s="16">
        <f t="shared" ca="1" si="20"/>
        <v>0.7917905839251842</v>
      </c>
      <c r="F660" s="16">
        <f t="shared" ca="1" si="21"/>
        <v>45.270240178656913</v>
      </c>
    </row>
    <row r="661" spans="5:6" x14ac:dyDescent="0.25">
      <c r="E661" s="16">
        <f t="shared" ca="1" si="20"/>
        <v>0.20248619430027548</v>
      </c>
      <c r="F661" s="16">
        <f t="shared" ca="1" si="21"/>
        <v>8.7340251347243925</v>
      </c>
    </row>
    <row r="662" spans="5:6" x14ac:dyDescent="0.25">
      <c r="E662" s="16">
        <f t="shared" ca="1" si="20"/>
        <v>0.53787578253818602</v>
      </c>
      <c r="F662" s="16">
        <f t="shared" ca="1" si="21"/>
        <v>22.089084813987309</v>
      </c>
    </row>
    <row r="663" spans="5:6" x14ac:dyDescent="0.25">
      <c r="E663" s="16">
        <f t="shared" ca="1" si="20"/>
        <v>0.73672088808817671</v>
      </c>
      <c r="F663" s="16">
        <f t="shared" ca="1" si="21"/>
        <v>37.836288194383357</v>
      </c>
    </row>
    <row r="664" spans="5:6" x14ac:dyDescent="0.25">
      <c r="E664" s="16">
        <f t="shared" ca="1" si="20"/>
        <v>0.39607997863113775</v>
      </c>
      <c r="F664" s="16">
        <f t="shared" ca="1" si="21"/>
        <v>15.432769935840724</v>
      </c>
    </row>
    <row r="665" spans="5:6" x14ac:dyDescent="0.25">
      <c r="E665" s="16">
        <f t="shared" ca="1" si="20"/>
        <v>0.83783931240127796</v>
      </c>
      <c r="F665" s="16">
        <f t="shared" ca="1" si="21"/>
        <v>53.818454264485865</v>
      </c>
    </row>
    <row r="666" spans="5:6" x14ac:dyDescent="0.25">
      <c r="E666" s="16">
        <f t="shared" ca="1" si="20"/>
        <v>0.31985619584117464</v>
      </c>
      <c r="F666" s="16">
        <f t="shared" ca="1" si="21"/>
        <v>12.57736837810171</v>
      </c>
    </row>
    <row r="667" spans="5:6" x14ac:dyDescent="0.25">
      <c r="E667" s="16">
        <f t="shared" ca="1" si="20"/>
        <v>0.19363413028132104</v>
      </c>
      <c r="F667" s="16">
        <f t="shared" ca="1" si="21"/>
        <v>8.460582367954677</v>
      </c>
    </row>
    <row r="668" spans="5:6" x14ac:dyDescent="0.25">
      <c r="E668" s="16">
        <f t="shared" ca="1" si="20"/>
        <v>0.84749011946157626</v>
      </c>
      <c r="F668" s="16">
        <f t="shared" ca="1" si="21"/>
        <v>56.021083377880451</v>
      </c>
    </row>
    <row r="669" spans="5:6" x14ac:dyDescent="0.25">
      <c r="E669" s="16">
        <f t="shared" ca="1" si="20"/>
        <v>4.561017096805664E-2</v>
      </c>
      <c r="F669" s="16">
        <f t="shared" ca="1" si="21"/>
        <v>3.7098993945499967</v>
      </c>
    </row>
    <row r="670" spans="5:6" x14ac:dyDescent="0.25">
      <c r="E670" s="16">
        <f t="shared" ca="1" si="20"/>
        <v>0.2163948462622981</v>
      </c>
      <c r="F670" s="16">
        <f t="shared" ca="1" si="21"/>
        <v>9.1666615381996284</v>
      </c>
    </row>
    <row r="671" spans="5:6" x14ac:dyDescent="0.25">
      <c r="E671" s="16">
        <f t="shared" ca="1" si="20"/>
        <v>0.10448300144671674</v>
      </c>
      <c r="F671" s="16">
        <f t="shared" ca="1" si="21"/>
        <v>5.717812263596727</v>
      </c>
    </row>
    <row r="672" spans="5:6" x14ac:dyDescent="0.25">
      <c r="E672" s="16">
        <f t="shared" ca="1" si="20"/>
        <v>0.85902981332587447</v>
      </c>
      <c r="F672" s="16">
        <f t="shared" ca="1" si="21"/>
        <v>58.907632790744195</v>
      </c>
    </row>
    <row r="673" spans="5:6" x14ac:dyDescent="0.25">
      <c r="E673" s="16">
        <f t="shared" ca="1" si="20"/>
        <v>0.19898018854508548</v>
      </c>
      <c r="F673" s="16">
        <f t="shared" ca="1" si="21"/>
        <v>8.625565137329728</v>
      </c>
    </row>
    <row r="674" spans="5:6" x14ac:dyDescent="0.25">
      <c r="E674" s="16">
        <f t="shared" ca="1" si="20"/>
        <v>0.41155761547678249</v>
      </c>
      <c r="F674" s="16">
        <f t="shared" ca="1" si="21"/>
        <v>16.062059994258568</v>
      </c>
    </row>
    <row r="675" spans="5:6" x14ac:dyDescent="0.25">
      <c r="E675" s="16">
        <f t="shared" ca="1" si="20"/>
        <v>0.63052275858271889</v>
      </c>
      <c r="F675" s="16">
        <f t="shared" ca="1" si="21"/>
        <v>28.028958358037563</v>
      </c>
    </row>
    <row r="676" spans="5:6" x14ac:dyDescent="0.25">
      <c r="E676" s="16">
        <f t="shared" ca="1" si="20"/>
        <v>0.64278962509038828</v>
      </c>
      <c r="F676" s="16">
        <f t="shared" ca="1" si="21"/>
        <v>28.960284462971657</v>
      </c>
    </row>
    <row r="677" spans="5:6" x14ac:dyDescent="0.25">
      <c r="E677" s="16">
        <f t="shared" ca="1" si="20"/>
        <v>0.33291901903265197</v>
      </c>
      <c r="F677" s="16">
        <f t="shared" ca="1" si="21"/>
        <v>13.041452544633342</v>
      </c>
    </row>
    <row r="678" spans="5:6" x14ac:dyDescent="0.25">
      <c r="E678" s="16">
        <f t="shared" ca="1" si="20"/>
        <v>0.70286713908373866</v>
      </c>
      <c r="F678" s="16">
        <f t="shared" ca="1" si="21"/>
        <v>34.215018228846247</v>
      </c>
    </row>
    <row r="679" spans="5:6" x14ac:dyDescent="0.25">
      <c r="E679" s="16">
        <f t="shared" ca="1" si="20"/>
        <v>0.7557454845502326</v>
      </c>
      <c r="F679" s="16">
        <f t="shared" ca="1" si="21"/>
        <v>40.152398214949173</v>
      </c>
    </row>
    <row r="680" spans="5:6" x14ac:dyDescent="0.25">
      <c r="E680" s="16">
        <f t="shared" ca="1" si="20"/>
        <v>0.43403137623877397</v>
      </c>
      <c r="F680" s="16">
        <f t="shared" ca="1" si="21"/>
        <v>17.011342060663246</v>
      </c>
    </row>
    <row r="681" spans="5:6" x14ac:dyDescent="0.25">
      <c r="E681" s="16">
        <f t="shared" ca="1" si="20"/>
        <v>0.28040055136408493</v>
      </c>
      <c r="F681" s="16">
        <f t="shared" ca="1" si="21"/>
        <v>11.227296382652206</v>
      </c>
    </row>
    <row r="682" spans="5:6" x14ac:dyDescent="0.25">
      <c r="E682" s="16">
        <f t="shared" ca="1" si="20"/>
        <v>0.61360518293092692</v>
      </c>
      <c r="F682" s="16">
        <f t="shared" ca="1" si="21"/>
        <v>26.808737728852336</v>
      </c>
    </row>
    <row r="683" spans="5:6" x14ac:dyDescent="0.25">
      <c r="E683" s="16">
        <f t="shared" ca="1" si="20"/>
        <v>0.85826179278364689</v>
      </c>
      <c r="F683" s="16">
        <f t="shared" ca="1" si="21"/>
        <v>58.706035844392417</v>
      </c>
    </row>
    <row r="684" spans="5:6" x14ac:dyDescent="0.25">
      <c r="E684" s="16">
        <f t="shared" ca="1" si="20"/>
        <v>0.27968455727077257</v>
      </c>
      <c r="F684" s="16">
        <f t="shared" ca="1" si="21"/>
        <v>11.203443175208331</v>
      </c>
    </row>
    <row r="685" spans="5:6" x14ac:dyDescent="0.25">
      <c r="E685" s="16">
        <f t="shared" ca="1" si="20"/>
        <v>0.73936928875461916</v>
      </c>
      <c r="F685" s="16">
        <f t="shared" ca="1" si="21"/>
        <v>38.14528547724408</v>
      </c>
    </row>
    <row r="686" spans="5:6" x14ac:dyDescent="0.25">
      <c r="E686" s="16">
        <f t="shared" ca="1" si="20"/>
        <v>0.16738850717269182</v>
      </c>
      <c r="F686" s="16">
        <f t="shared" ca="1" si="21"/>
        <v>7.6557997095429915</v>
      </c>
    </row>
    <row r="687" spans="5:6" x14ac:dyDescent="0.25">
      <c r="E687" s="16">
        <f t="shared" ca="1" si="20"/>
        <v>0.40492148990872945</v>
      </c>
      <c r="F687" s="16">
        <f t="shared" ca="1" si="21"/>
        <v>15.789914247807113</v>
      </c>
    </row>
    <row r="688" spans="5:6" x14ac:dyDescent="0.25">
      <c r="E688" s="16">
        <f t="shared" ca="1" si="20"/>
        <v>0.56802703517050801</v>
      </c>
      <c r="F688" s="16">
        <f t="shared" ca="1" si="21"/>
        <v>23.83972614384183</v>
      </c>
    </row>
    <row r="689" spans="5:6" x14ac:dyDescent="0.25">
      <c r="E689" s="16">
        <f t="shared" ca="1" si="20"/>
        <v>0.31076087224063664</v>
      </c>
      <c r="F689" s="16">
        <f t="shared" ca="1" si="21"/>
        <v>12.259549801313756</v>
      </c>
    </row>
    <row r="690" spans="5:6" x14ac:dyDescent="0.25">
      <c r="E690" s="16">
        <f t="shared" ca="1" si="20"/>
        <v>0.2358140944941105</v>
      </c>
      <c r="F690" s="16">
        <f t="shared" ca="1" si="21"/>
        <v>9.7783190464120029</v>
      </c>
    </row>
    <row r="691" spans="5:6" x14ac:dyDescent="0.25">
      <c r="E691" s="16">
        <f t="shared" ca="1" si="20"/>
        <v>0.96144717392825296</v>
      </c>
      <c r="F691" s="16">
        <f t="shared" ca="1" si="21"/>
        <v>117.65215025262157</v>
      </c>
    </row>
    <row r="692" spans="5:6" x14ac:dyDescent="0.25">
      <c r="E692" s="16">
        <f t="shared" ca="1" si="20"/>
        <v>0.94704881793409479</v>
      </c>
      <c r="F692" s="16">
        <f t="shared" ca="1" si="21"/>
        <v>101.17871818917838</v>
      </c>
    </row>
    <row r="693" spans="5:6" x14ac:dyDescent="0.25">
      <c r="E693" s="16">
        <f t="shared" ca="1" si="20"/>
        <v>0.4152027282144104</v>
      </c>
      <c r="F693" s="16">
        <f t="shared" ca="1" si="21"/>
        <v>16.213081488101498</v>
      </c>
    </row>
    <row r="694" spans="5:6" x14ac:dyDescent="0.25">
      <c r="E694" s="16">
        <f t="shared" ca="1" si="20"/>
        <v>0.17702701619921613</v>
      </c>
      <c r="F694" s="16">
        <f t="shared" ca="1" si="21"/>
        <v>7.950585199964511</v>
      </c>
    </row>
    <row r="695" spans="5:6" x14ac:dyDescent="0.25">
      <c r="E695" s="16">
        <f t="shared" ca="1" si="20"/>
        <v>0.445289414313772</v>
      </c>
      <c r="F695" s="16">
        <f t="shared" ca="1" si="21"/>
        <v>17.503978197381517</v>
      </c>
    </row>
    <row r="696" spans="5:6" x14ac:dyDescent="0.25">
      <c r="E696" s="16">
        <f t="shared" ca="1" si="20"/>
        <v>0.39637809476736763</v>
      </c>
      <c r="F696" s="16">
        <f t="shared" ca="1" si="21"/>
        <v>15.444713140507156</v>
      </c>
    </row>
    <row r="697" spans="5:6" x14ac:dyDescent="0.25">
      <c r="E697" s="16">
        <f t="shared" ca="1" si="20"/>
        <v>0.34943885635248184</v>
      </c>
      <c r="F697" s="16">
        <f t="shared" ca="1" si="21"/>
        <v>13.642148026094551</v>
      </c>
    </row>
    <row r="698" spans="5:6" x14ac:dyDescent="0.25">
      <c r="E698" s="16">
        <f t="shared" ca="1" si="20"/>
        <v>0.13744191943463868</v>
      </c>
      <c r="F698" s="16">
        <f t="shared" ca="1" si="21"/>
        <v>6.7403740874137625</v>
      </c>
    </row>
    <row r="699" spans="5:6" x14ac:dyDescent="0.25">
      <c r="E699" s="16">
        <f t="shared" ca="1" si="20"/>
        <v>4.4396225226588815E-2</v>
      </c>
      <c r="F699" s="16">
        <f t="shared" ca="1" si="21"/>
        <v>3.6626897477913887</v>
      </c>
    </row>
    <row r="700" spans="5:6" x14ac:dyDescent="0.25">
      <c r="E700" s="16">
        <f t="shared" ca="1" si="20"/>
        <v>0.54081958493806936</v>
      </c>
      <c r="F700" s="16">
        <f t="shared" ca="1" si="21"/>
        <v>22.25348706425391</v>
      </c>
    </row>
    <row r="701" spans="5:6" x14ac:dyDescent="0.25">
      <c r="E701" s="16">
        <f t="shared" ca="1" si="20"/>
        <v>0.46136438300508631</v>
      </c>
      <c r="F701" s="16">
        <f t="shared" ca="1" si="21"/>
        <v>18.228804108103894</v>
      </c>
    </row>
    <row r="702" spans="5:6" x14ac:dyDescent="0.25">
      <c r="E702" s="16">
        <f t="shared" ca="1" si="20"/>
        <v>0.69231562371673072</v>
      </c>
      <c r="F702" s="16">
        <f t="shared" ca="1" si="21"/>
        <v>33.195847037708958</v>
      </c>
    </row>
    <row r="703" spans="5:6" x14ac:dyDescent="0.25">
      <c r="E703" s="16">
        <f t="shared" ca="1" si="20"/>
        <v>0.44195824944416939</v>
      </c>
      <c r="F703" s="16">
        <f t="shared" ca="1" si="21"/>
        <v>17.356963948981882</v>
      </c>
    </row>
    <row r="704" spans="5:6" x14ac:dyDescent="0.25">
      <c r="E704" s="16">
        <f t="shared" ca="1" si="20"/>
        <v>0.50802299746417579</v>
      </c>
      <c r="F704" s="16">
        <f t="shared" ca="1" si="21"/>
        <v>20.493587412712813</v>
      </c>
    </row>
    <row r="705" spans="5:6" x14ac:dyDescent="0.25">
      <c r="E705" s="16">
        <f t="shared" ca="1" si="20"/>
        <v>0.15730642608300927</v>
      </c>
      <c r="F705" s="16">
        <f t="shared" ca="1" si="21"/>
        <v>7.3478667505385555</v>
      </c>
    </row>
    <row r="706" spans="5:6" x14ac:dyDescent="0.25">
      <c r="E706" s="16">
        <f t="shared" ca="1" si="20"/>
        <v>0.16422728179395929</v>
      </c>
      <c r="F706" s="16">
        <f t="shared" ca="1" si="21"/>
        <v>7.559223808836915</v>
      </c>
    </row>
    <row r="707" spans="5:6" x14ac:dyDescent="0.25">
      <c r="E707" s="16">
        <f t="shared" ca="1" si="20"/>
        <v>0.47196611701433167</v>
      </c>
      <c r="F707" s="16">
        <f t="shared" ca="1" si="21"/>
        <v>18.721480305698492</v>
      </c>
    </row>
    <row r="708" spans="5:6" x14ac:dyDescent="0.25">
      <c r="E708" s="16">
        <f t="shared" ref="E708:E771" ca="1" si="22">RAND()</f>
        <v>0.65210109042679965</v>
      </c>
      <c r="F708" s="16">
        <f t="shared" ref="F708:F771" ca="1" si="23">_xlfn.LOGNORM.INV(E708,$C$3,$C$4)</f>
        <v>29.695609627271207</v>
      </c>
    </row>
    <row r="709" spans="5:6" x14ac:dyDescent="0.25">
      <c r="E709" s="16">
        <f t="shared" ca="1" si="22"/>
        <v>0.20631818431171822</v>
      </c>
      <c r="F709" s="16">
        <f t="shared" ca="1" si="23"/>
        <v>8.8528282485773921</v>
      </c>
    </row>
    <row r="710" spans="5:6" x14ac:dyDescent="0.25">
      <c r="E710" s="16">
        <f t="shared" ca="1" si="22"/>
        <v>0.27491719361093481</v>
      </c>
      <c r="F710" s="16">
        <f t="shared" ca="1" si="23"/>
        <v>11.045152991615183</v>
      </c>
    </row>
    <row r="711" spans="5:6" x14ac:dyDescent="0.25">
      <c r="E711" s="16">
        <f t="shared" ca="1" si="22"/>
        <v>0.29463191382011811</v>
      </c>
      <c r="F711" s="16">
        <f t="shared" ca="1" si="23"/>
        <v>11.705945243479142</v>
      </c>
    </row>
    <row r="712" spans="5:6" x14ac:dyDescent="0.25">
      <c r="E712" s="16">
        <f t="shared" ca="1" si="22"/>
        <v>0.66024090346055841</v>
      </c>
      <c r="F712" s="16">
        <f t="shared" ca="1" si="23"/>
        <v>30.359840160985353</v>
      </c>
    </row>
    <row r="713" spans="5:6" x14ac:dyDescent="0.25">
      <c r="E713" s="16">
        <f t="shared" ca="1" si="22"/>
        <v>0.10143136768303418</v>
      </c>
      <c r="F713" s="16">
        <f t="shared" ca="1" si="23"/>
        <v>5.6212958289771207</v>
      </c>
    </row>
    <row r="714" spans="5:6" x14ac:dyDescent="0.25">
      <c r="E714" s="16">
        <f t="shared" ca="1" si="22"/>
        <v>0.18093480211542778</v>
      </c>
      <c r="F714" s="16">
        <f t="shared" ca="1" si="23"/>
        <v>8.070307869343269</v>
      </c>
    </row>
    <row r="715" spans="5:6" x14ac:dyDescent="0.25">
      <c r="E715" s="16">
        <f t="shared" ca="1" si="22"/>
        <v>0.27371450967220134</v>
      </c>
      <c r="F715" s="16">
        <f t="shared" ca="1" si="23"/>
        <v>11.005364805931373</v>
      </c>
    </row>
    <row r="716" spans="5:6" x14ac:dyDescent="0.25">
      <c r="E716" s="16">
        <f t="shared" ca="1" si="22"/>
        <v>0.88881642226936775</v>
      </c>
      <c r="F716" s="16">
        <f t="shared" ca="1" si="23"/>
        <v>68.051026722938957</v>
      </c>
    </row>
    <row r="717" spans="5:6" x14ac:dyDescent="0.25">
      <c r="E717" s="16">
        <f t="shared" ca="1" si="22"/>
        <v>0.81650723215336818</v>
      </c>
      <c r="F717" s="16">
        <f t="shared" ca="1" si="23"/>
        <v>49.508000843613551</v>
      </c>
    </row>
    <row r="718" spans="5:6" x14ac:dyDescent="0.25">
      <c r="E718" s="16">
        <f t="shared" ca="1" si="22"/>
        <v>0.98979432767855102</v>
      </c>
      <c r="F718" s="16">
        <f t="shared" ca="1" si="23"/>
        <v>204.11821973580939</v>
      </c>
    </row>
    <row r="719" spans="5:6" x14ac:dyDescent="0.25">
      <c r="E719" s="16">
        <f t="shared" ca="1" si="22"/>
        <v>0.77803198083378644</v>
      </c>
      <c r="F719" s="16">
        <f t="shared" ca="1" si="23"/>
        <v>43.188037721691828</v>
      </c>
    </row>
    <row r="720" spans="5:6" x14ac:dyDescent="0.25">
      <c r="E720" s="16">
        <f t="shared" ca="1" si="22"/>
        <v>0.93745435985343584</v>
      </c>
      <c r="F720" s="16">
        <f t="shared" ca="1" si="23"/>
        <v>93.10701619846391</v>
      </c>
    </row>
    <row r="721" spans="5:6" x14ac:dyDescent="0.25">
      <c r="E721" s="16">
        <f t="shared" ca="1" si="22"/>
        <v>9.6647881134427793E-2</v>
      </c>
      <c r="F721" s="16">
        <f t="shared" ca="1" si="23"/>
        <v>5.4690721984498687</v>
      </c>
    </row>
    <row r="722" spans="5:6" x14ac:dyDescent="0.25">
      <c r="E722" s="16">
        <f t="shared" ca="1" si="22"/>
        <v>0.93648686974837014</v>
      </c>
      <c r="F722" s="16">
        <f t="shared" ca="1" si="23"/>
        <v>92.38218594671541</v>
      </c>
    </row>
    <row r="723" spans="5:6" x14ac:dyDescent="0.25">
      <c r="E723" s="16">
        <f t="shared" ca="1" si="22"/>
        <v>0.67229890274252757</v>
      </c>
      <c r="F723" s="16">
        <f t="shared" ca="1" si="23"/>
        <v>31.383115981996223</v>
      </c>
    </row>
    <row r="724" spans="5:6" x14ac:dyDescent="0.25">
      <c r="E724" s="16">
        <f t="shared" ca="1" si="22"/>
        <v>9.4719611493065958E-3</v>
      </c>
      <c r="F724" s="16">
        <f t="shared" ca="1" si="23"/>
        <v>1.9220020222623875</v>
      </c>
    </row>
    <row r="725" spans="5:6" x14ac:dyDescent="0.25">
      <c r="E725" s="16">
        <f t="shared" ca="1" si="22"/>
        <v>0.78908283963463077</v>
      </c>
      <c r="F725" s="16">
        <f t="shared" ca="1" si="23"/>
        <v>44.846383854964031</v>
      </c>
    </row>
    <row r="726" spans="5:6" x14ac:dyDescent="0.25">
      <c r="E726" s="16">
        <f t="shared" ca="1" si="22"/>
        <v>0.51710620158811971</v>
      </c>
      <c r="F726" s="16">
        <f t="shared" ca="1" si="23"/>
        <v>20.965789471351282</v>
      </c>
    </row>
    <row r="727" spans="5:6" x14ac:dyDescent="0.25">
      <c r="E727" s="16">
        <f t="shared" ca="1" si="22"/>
        <v>0.57483327069815437</v>
      </c>
      <c r="F727" s="16">
        <f t="shared" ca="1" si="23"/>
        <v>24.256702574077547</v>
      </c>
    </row>
    <row r="728" spans="5:6" x14ac:dyDescent="0.25">
      <c r="E728" s="16">
        <f t="shared" ca="1" si="22"/>
        <v>0.29486304154893261</v>
      </c>
      <c r="F728" s="16">
        <f t="shared" ca="1" si="23"/>
        <v>11.71379241035247</v>
      </c>
    </row>
    <row r="729" spans="5:6" x14ac:dyDescent="0.25">
      <c r="E729" s="16">
        <f t="shared" ca="1" si="22"/>
        <v>0.37942229650836357</v>
      </c>
      <c r="F729" s="16">
        <f t="shared" ca="1" si="23"/>
        <v>14.775961005775848</v>
      </c>
    </row>
    <row r="730" spans="5:6" x14ac:dyDescent="0.25">
      <c r="E730" s="16">
        <f t="shared" ca="1" si="22"/>
        <v>0.18852987151764866</v>
      </c>
      <c r="F730" s="16">
        <f t="shared" ca="1" si="23"/>
        <v>8.3034677446738314</v>
      </c>
    </row>
    <row r="731" spans="5:6" x14ac:dyDescent="0.25">
      <c r="E731" s="16">
        <f t="shared" ca="1" si="22"/>
        <v>0.69983807953327715</v>
      </c>
      <c r="F731" s="16">
        <f t="shared" ca="1" si="23"/>
        <v>33.917627669877497</v>
      </c>
    </row>
    <row r="732" spans="5:6" x14ac:dyDescent="0.25">
      <c r="E732" s="16">
        <f t="shared" ca="1" si="22"/>
        <v>0.86288880723456063</v>
      </c>
      <c r="F732" s="16">
        <f t="shared" ca="1" si="23"/>
        <v>59.942783196529398</v>
      </c>
    </row>
    <row r="733" spans="5:6" x14ac:dyDescent="0.25">
      <c r="E733" s="16">
        <f t="shared" ca="1" si="22"/>
        <v>0.3627330974498626</v>
      </c>
      <c r="F733" s="16">
        <f t="shared" ca="1" si="23"/>
        <v>14.137589488306105</v>
      </c>
    </row>
    <row r="734" spans="5:6" x14ac:dyDescent="0.25">
      <c r="E734" s="16">
        <f t="shared" ca="1" si="22"/>
        <v>3.1654566153276886E-2</v>
      </c>
      <c r="F734" s="16">
        <f t="shared" ca="1" si="23"/>
        <v>3.1361181876104136</v>
      </c>
    </row>
    <row r="735" spans="5:6" x14ac:dyDescent="0.25">
      <c r="E735" s="16">
        <f t="shared" ca="1" si="22"/>
        <v>5.6243623879481786E-2</v>
      </c>
      <c r="F735" s="16">
        <f t="shared" ca="1" si="23"/>
        <v>4.1078010262964852</v>
      </c>
    </row>
    <row r="736" spans="5:6" x14ac:dyDescent="0.25">
      <c r="E736" s="16">
        <f t="shared" ca="1" si="22"/>
        <v>0.98416381107581496</v>
      </c>
      <c r="F736" s="16">
        <f t="shared" ca="1" si="23"/>
        <v>172.17667892890219</v>
      </c>
    </row>
    <row r="737" spans="5:6" x14ac:dyDescent="0.25">
      <c r="E737" s="16">
        <f t="shared" ca="1" si="22"/>
        <v>0.39199295639752085</v>
      </c>
      <c r="F737" s="16">
        <f t="shared" ca="1" si="23"/>
        <v>15.269716485856183</v>
      </c>
    </row>
    <row r="738" spans="5:6" x14ac:dyDescent="0.25">
      <c r="E738" s="16">
        <f t="shared" ca="1" si="22"/>
        <v>0.5251950174061959</v>
      </c>
      <c r="F738" s="16">
        <f t="shared" ca="1" si="23"/>
        <v>21.395841563026732</v>
      </c>
    </row>
    <row r="739" spans="5:6" x14ac:dyDescent="0.25">
      <c r="E739" s="16">
        <f t="shared" ca="1" si="22"/>
        <v>0.63342331687148234</v>
      </c>
      <c r="F739" s="16">
        <f t="shared" ca="1" si="23"/>
        <v>28.245492006213272</v>
      </c>
    </row>
    <row r="740" spans="5:6" x14ac:dyDescent="0.25">
      <c r="E740" s="16">
        <f t="shared" ca="1" si="22"/>
        <v>0.97886854075368668</v>
      </c>
      <c r="F740" s="16">
        <f t="shared" ca="1" si="23"/>
        <v>153.07406563498341</v>
      </c>
    </row>
    <row r="741" spans="5:6" x14ac:dyDescent="0.25">
      <c r="E741" s="16">
        <f t="shared" ca="1" si="22"/>
        <v>0.35064145927042545</v>
      </c>
      <c r="F741" s="16">
        <f t="shared" ca="1" si="23"/>
        <v>13.686511188588618</v>
      </c>
    </row>
    <row r="742" spans="5:6" x14ac:dyDescent="0.25">
      <c r="E742" s="16">
        <f t="shared" ca="1" si="22"/>
        <v>0.53141409392507677</v>
      </c>
      <c r="F742" s="16">
        <f t="shared" ca="1" si="23"/>
        <v>21.732851468989907</v>
      </c>
    </row>
    <row r="743" spans="5:6" x14ac:dyDescent="0.25">
      <c r="E743" s="16">
        <f t="shared" ca="1" si="22"/>
        <v>9.7095728687250582E-2</v>
      </c>
      <c r="F743" s="16">
        <f t="shared" ca="1" si="23"/>
        <v>5.483375806710562</v>
      </c>
    </row>
    <row r="744" spans="5:6" x14ac:dyDescent="0.25">
      <c r="E744" s="16">
        <f t="shared" ca="1" si="22"/>
        <v>0.93081613164410415</v>
      </c>
      <c r="F744" s="16">
        <f t="shared" ca="1" si="23"/>
        <v>88.402201655575922</v>
      </c>
    </row>
    <row r="745" spans="5:6" x14ac:dyDescent="0.25">
      <c r="E745" s="16">
        <f t="shared" ca="1" si="22"/>
        <v>0.55680211412773428</v>
      </c>
      <c r="F745" s="16">
        <f t="shared" ca="1" si="23"/>
        <v>23.170184542143964</v>
      </c>
    </row>
    <row r="746" spans="5:6" x14ac:dyDescent="0.25">
      <c r="E746" s="16">
        <f t="shared" ca="1" si="22"/>
        <v>8.322214952143514E-2</v>
      </c>
      <c r="F746" s="16">
        <f t="shared" ca="1" si="23"/>
        <v>5.0343292511533937</v>
      </c>
    </row>
    <row r="747" spans="5:6" x14ac:dyDescent="0.25">
      <c r="E747" s="16">
        <f t="shared" ca="1" si="22"/>
        <v>0.97761178850197983</v>
      </c>
      <c r="F747" s="16">
        <f t="shared" ca="1" si="23"/>
        <v>149.41814891045897</v>
      </c>
    </row>
    <row r="748" spans="5:6" x14ac:dyDescent="0.25">
      <c r="E748" s="16">
        <f t="shared" ca="1" si="22"/>
        <v>0.48863039183197221</v>
      </c>
      <c r="F748" s="16">
        <f t="shared" ca="1" si="23"/>
        <v>19.521116159670576</v>
      </c>
    </row>
    <row r="749" spans="5:6" x14ac:dyDescent="0.25">
      <c r="E749" s="16">
        <f t="shared" ca="1" si="22"/>
        <v>0.92539221440420583</v>
      </c>
      <c r="F749" s="16">
        <f t="shared" ca="1" si="23"/>
        <v>84.97080806085502</v>
      </c>
    </row>
    <row r="750" spans="5:6" x14ac:dyDescent="0.25">
      <c r="E750" s="16">
        <f t="shared" ca="1" si="22"/>
        <v>8.4645896586094338E-2</v>
      </c>
      <c r="F750" s="16">
        <f t="shared" ca="1" si="23"/>
        <v>5.0810454029313394</v>
      </c>
    </row>
    <row r="751" spans="5:6" x14ac:dyDescent="0.25">
      <c r="E751" s="16">
        <f t="shared" ca="1" si="22"/>
        <v>0.92845878876345778</v>
      </c>
      <c r="F751" s="16">
        <f t="shared" ca="1" si="23"/>
        <v>86.869613319010085</v>
      </c>
    </row>
    <row r="752" spans="5:6" x14ac:dyDescent="0.25">
      <c r="E752" s="16">
        <f t="shared" ca="1" si="22"/>
        <v>0.27531659614201576</v>
      </c>
      <c r="F752" s="16">
        <f t="shared" ca="1" si="23"/>
        <v>11.058379096088453</v>
      </c>
    </row>
    <row r="753" spans="5:6" x14ac:dyDescent="0.25">
      <c r="E753" s="16">
        <f t="shared" ca="1" si="22"/>
        <v>0.89863690836676646</v>
      </c>
      <c r="F753" s="16">
        <f t="shared" ca="1" si="23"/>
        <v>71.795579827630092</v>
      </c>
    </row>
    <row r="754" spans="5:6" x14ac:dyDescent="0.25">
      <c r="E754" s="16">
        <f t="shared" ca="1" si="22"/>
        <v>0.19622032911143206</v>
      </c>
      <c r="F754" s="16">
        <f t="shared" ca="1" si="23"/>
        <v>8.5403364252936331</v>
      </c>
    </row>
    <row r="755" spans="5:6" x14ac:dyDescent="0.25">
      <c r="E755" s="16">
        <f t="shared" ca="1" si="22"/>
        <v>0.25339951969293784</v>
      </c>
      <c r="F755" s="16">
        <f t="shared" ca="1" si="23"/>
        <v>10.341551128704781</v>
      </c>
    </row>
    <row r="756" spans="5:6" x14ac:dyDescent="0.25">
      <c r="E756" s="16">
        <f t="shared" ca="1" si="22"/>
        <v>0.98870899939733869</v>
      </c>
      <c r="F756" s="16">
        <f t="shared" ca="1" si="23"/>
        <v>196.45498516374224</v>
      </c>
    </row>
    <row r="757" spans="5:6" x14ac:dyDescent="0.25">
      <c r="E757" s="16">
        <f t="shared" ca="1" si="22"/>
        <v>0.41833716940511778</v>
      </c>
      <c r="F757" s="16">
        <f t="shared" ca="1" si="23"/>
        <v>16.343835010134018</v>
      </c>
    </row>
    <row r="758" spans="5:6" x14ac:dyDescent="0.25">
      <c r="E758" s="16">
        <f t="shared" ca="1" si="22"/>
        <v>0.33027363037621238</v>
      </c>
      <c r="F758" s="16">
        <f t="shared" ca="1" si="23"/>
        <v>12.946717530471886</v>
      </c>
    </row>
    <row r="759" spans="5:6" x14ac:dyDescent="0.25">
      <c r="E759" s="16">
        <f t="shared" ca="1" si="22"/>
        <v>0.41161911531224782</v>
      </c>
      <c r="F759" s="16">
        <f t="shared" ca="1" si="23"/>
        <v>16.064598877110036</v>
      </c>
    </row>
    <row r="760" spans="5:6" x14ac:dyDescent="0.25">
      <c r="E760" s="16">
        <f t="shared" ca="1" si="22"/>
        <v>0.11825286788352318</v>
      </c>
      <c r="F760" s="16">
        <f t="shared" ca="1" si="23"/>
        <v>6.1486594269745707</v>
      </c>
    </row>
    <row r="761" spans="5:6" x14ac:dyDescent="0.25">
      <c r="E761" s="16">
        <f t="shared" ca="1" si="22"/>
        <v>0.61893364623616476</v>
      </c>
      <c r="F761" s="16">
        <f t="shared" ca="1" si="23"/>
        <v>27.185435107640501</v>
      </c>
    </row>
    <row r="762" spans="5:6" x14ac:dyDescent="0.25">
      <c r="E762" s="16">
        <f t="shared" ca="1" si="22"/>
        <v>0.93573290473594417</v>
      </c>
      <c r="F762" s="16">
        <f t="shared" ca="1" si="23"/>
        <v>91.827116255335568</v>
      </c>
    </row>
    <row r="763" spans="5:6" x14ac:dyDescent="0.25">
      <c r="E763" s="16">
        <f t="shared" ca="1" si="22"/>
        <v>0.78889934145749352</v>
      </c>
      <c r="F763" s="16">
        <f t="shared" ca="1" si="23"/>
        <v>44.817919340867149</v>
      </c>
    </row>
    <row r="764" spans="5:6" x14ac:dyDescent="0.25">
      <c r="E764" s="16">
        <f t="shared" ca="1" si="22"/>
        <v>6.4299445106210329E-2</v>
      </c>
      <c r="F764" s="16">
        <f t="shared" ca="1" si="23"/>
        <v>4.3944821865432937</v>
      </c>
    </row>
    <row r="765" spans="5:6" x14ac:dyDescent="0.25">
      <c r="E765" s="16">
        <f t="shared" ca="1" si="22"/>
        <v>0.68213159119229827</v>
      </c>
      <c r="F765" s="16">
        <f t="shared" ca="1" si="23"/>
        <v>32.254830066276519</v>
      </c>
    </row>
    <row r="766" spans="5:6" x14ac:dyDescent="0.25">
      <c r="E766" s="16">
        <f t="shared" ca="1" si="22"/>
        <v>0.6913155352715411</v>
      </c>
      <c r="F766" s="16">
        <f t="shared" ca="1" si="23"/>
        <v>33.101636344685197</v>
      </c>
    </row>
    <row r="767" spans="5:6" x14ac:dyDescent="0.25">
      <c r="E767" s="16">
        <f t="shared" ca="1" si="22"/>
        <v>0.58895865176713225</v>
      </c>
      <c r="F767" s="16">
        <f t="shared" ca="1" si="23"/>
        <v>25.150230426251486</v>
      </c>
    </row>
    <row r="768" spans="5:6" x14ac:dyDescent="0.25">
      <c r="E768" s="16">
        <f t="shared" ca="1" si="22"/>
        <v>0.57558684636603907</v>
      </c>
      <c r="F768" s="16">
        <f t="shared" ca="1" si="23"/>
        <v>24.303398270293552</v>
      </c>
    </row>
    <row r="769" spans="5:6" x14ac:dyDescent="0.25">
      <c r="E769" s="16">
        <f t="shared" ca="1" si="22"/>
        <v>0.21719217399429569</v>
      </c>
      <c r="F769" s="16">
        <f t="shared" ca="1" si="23"/>
        <v>9.1915892226673233</v>
      </c>
    </row>
    <row r="770" spans="5:6" x14ac:dyDescent="0.25">
      <c r="E770" s="16">
        <f t="shared" ca="1" si="22"/>
        <v>0.52251799827145939</v>
      </c>
      <c r="F770" s="16">
        <f t="shared" ca="1" si="23"/>
        <v>21.252494061468298</v>
      </c>
    </row>
    <row r="771" spans="5:6" x14ac:dyDescent="0.25">
      <c r="E771" s="16">
        <f t="shared" ca="1" si="22"/>
        <v>0.81498543513916999</v>
      </c>
      <c r="F771" s="16">
        <f t="shared" ca="1" si="23"/>
        <v>49.225845513525421</v>
      </c>
    </row>
    <row r="772" spans="5:6" x14ac:dyDescent="0.25">
      <c r="E772" s="16">
        <f t="shared" ref="E772:E835" ca="1" si="24">RAND()</f>
        <v>0.28155336748388493</v>
      </c>
      <c r="F772" s="16">
        <f t="shared" ref="F772:F835" ca="1" si="25">_xlfn.LOGNORM.INV(E772,$C$3,$C$4)</f>
        <v>11.265746864004432</v>
      </c>
    </row>
    <row r="773" spans="5:6" x14ac:dyDescent="0.25">
      <c r="E773" s="16">
        <f t="shared" ca="1" si="24"/>
        <v>0.61830536923572155</v>
      </c>
      <c r="F773" s="16">
        <f t="shared" ca="1" si="25"/>
        <v>27.140663206413144</v>
      </c>
    </row>
    <row r="774" spans="5:6" x14ac:dyDescent="0.25">
      <c r="E774" s="16">
        <f t="shared" ca="1" si="24"/>
        <v>0.14442027817776693</v>
      </c>
      <c r="F774" s="16">
        <f t="shared" ca="1" si="25"/>
        <v>6.9541002357376938</v>
      </c>
    </row>
    <row r="775" spans="5:6" x14ac:dyDescent="0.25">
      <c r="E775" s="16">
        <f t="shared" ca="1" si="24"/>
        <v>0.92445159814175248</v>
      </c>
      <c r="F775" s="16">
        <f t="shared" ca="1" si="25"/>
        <v>84.408500219503992</v>
      </c>
    </row>
    <row r="776" spans="5:6" x14ac:dyDescent="0.25">
      <c r="E776" s="16">
        <f t="shared" ca="1" si="24"/>
        <v>0.48615975363286168</v>
      </c>
      <c r="F776" s="16">
        <f t="shared" ca="1" si="25"/>
        <v>19.400535817455552</v>
      </c>
    </row>
    <row r="777" spans="5:6" x14ac:dyDescent="0.25">
      <c r="E777" s="16">
        <f t="shared" ca="1" si="24"/>
        <v>0.87496929004322244</v>
      </c>
      <c r="F777" s="16">
        <f t="shared" ca="1" si="25"/>
        <v>63.446701668075839</v>
      </c>
    </row>
    <row r="778" spans="5:6" x14ac:dyDescent="0.25">
      <c r="E778" s="16">
        <f t="shared" ca="1" si="24"/>
        <v>0.41391738736900141</v>
      </c>
      <c r="F778" s="16">
        <f t="shared" ca="1" si="25"/>
        <v>16.159702122079942</v>
      </c>
    </row>
    <row r="779" spans="5:6" x14ac:dyDescent="0.25">
      <c r="E779" s="16">
        <f t="shared" ca="1" si="24"/>
        <v>0.45998848624641309</v>
      </c>
      <c r="F779" s="16">
        <f t="shared" ca="1" si="25"/>
        <v>18.165737643805247</v>
      </c>
    </row>
    <row r="780" spans="5:6" x14ac:dyDescent="0.25">
      <c r="E780" s="16">
        <f t="shared" ca="1" si="24"/>
        <v>0.71206913584066134</v>
      </c>
      <c r="F780" s="16">
        <f t="shared" ca="1" si="25"/>
        <v>35.143497903365507</v>
      </c>
    </row>
    <row r="781" spans="5:6" x14ac:dyDescent="0.25">
      <c r="E781" s="16">
        <f t="shared" ca="1" si="24"/>
        <v>0.16101631357131285</v>
      </c>
      <c r="F781" s="16">
        <f t="shared" ca="1" si="25"/>
        <v>7.4611568747851038</v>
      </c>
    </row>
    <row r="782" spans="5:6" x14ac:dyDescent="0.25">
      <c r="E782" s="16">
        <f t="shared" ca="1" si="24"/>
        <v>0.20875250100061582</v>
      </c>
      <c r="F782" s="16">
        <f t="shared" ca="1" si="25"/>
        <v>8.9284481328229219</v>
      </c>
    </row>
    <row r="783" spans="5:6" x14ac:dyDescent="0.25">
      <c r="E783" s="16">
        <f t="shared" ca="1" si="24"/>
        <v>0.92616708222152877</v>
      </c>
      <c r="F783" s="16">
        <f t="shared" ca="1" si="25"/>
        <v>85.440957743877846</v>
      </c>
    </row>
    <row r="784" spans="5:6" x14ac:dyDescent="0.25">
      <c r="E784" s="16">
        <f t="shared" ca="1" si="24"/>
        <v>0.18569050163371736</v>
      </c>
      <c r="F784" s="16">
        <f t="shared" ca="1" si="25"/>
        <v>8.2162218604224044</v>
      </c>
    </row>
    <row r="785" spans="5:6" x14ac:dyDescent="0.25">
      <c r="E785" s="16">
        <f t="shared" ca="1" si="24"/>
        <v>0.37506976606658016</v>
      </c>
      <c r="F785" s="16">
        <f t="shared" ca="1" si="25"/>
        <v>14.607639060393664</v>
      </c>
    </row>
    <row r="786" spans="5:6" x14ac:dyDescent="0.25">
      <c r="E786" s="16">
        <f t="shared" ca="1" si="24"/>
        <v>0.68722558891600694</v>
      </c>
      <c r="F786" s="16">
        <f t="shared" ca="1" si="25"/>
        <v>32.720488406929732</v>
      </c>
    </row>
    <row r="787" spans="5:6" x14ac:dyDescent="0.25">
      <c r="E787" s="16">
        <f t="shared" ca="1" si="24"/>
        <v>0.69390201678140839</v>
      </c>
      <c r="F787" s="16">
        <f t="shared" ca="1" si="25"/>
        <v>33.346117764169946</v>
      </c>
    </row>
    <row r="788" spans="5:6" x14ac:dyDescent="0.25">
      <c r="E788" s="16">
        <f t="shared" ca="1" si="24"/>
        <v>0.50696688381038457</v>
      </c>
      <c r="F788" s="16">
        <f t="shared" ca="1" si="25"/>
        <v>20.439397240218835</v>
      </c>
    </row>
    <row r="789" spans="5:6" x14ac:dyDescent="0.25">
      <c r="E789" s="16">
        <f t="shared" ca="1" si="24"/>
        <v>0.68104700409079211</v>
      </c>
      <c r="F789" s="16">
        <f t="shared" ca="1" si="25"/>
        <v>32.156949430826657</v>
      </c>
    </row>
    <row r="790" spans="5:6" x14ac:dyDescent="0.25">
      <c r="E790" s="16">
        <f t="shared" ca="1" si="24"/>
        <v>4.2993795812694247E-2</v>
      </c>
      <c r="F790" s="16">
        <f t="shared" ca="1" si="25"/>
        <v>3.6076120780817194</v>
      </c>
    </row>
    <row r="791" spans="5:6" x14ac:dyDescent="0.25">
      <c r="E791" s="16">
        <f t="shared" ca="1" si="24"/>
        <v>2.3494850928818534E-2</v>
      </c>
      <c r="F791" s="16">
        <f t="shared" ca="1" si="25"/>
        <v>2.755522244536837</v>
      </c>
    </row>
    <row r="792" spans="5:6" x14ac:dyDescent="0.25">
      <c r="E792" s="16">
        <f t="shared" ca="1" si="24"/>
        <v>0.46931086954652457</v>
      </c>
      <c r="F792" s="16">
        <f t="shared" ca="1" si="25"/>
        <v>18.596952625361929</v>
      </c>
    </row>
    <row r="793" spans="5:6" x14ac:dyDescent="0.25">
      <c r="E793" s="16">
        <f t="shared" ca="1" si="24"/>
        <v>0.29719176019338167</v>
      </c>
      <c r="F793" s="16">
        <f t="shared" ca="1" si="25"/>
        <v>11.792992004009983</v>
      </c>
    </row>
    <row r="794" spans="5:6" x14ac:dyDescent="0.25">
      <c r="E794" s="16">
        <f t="shared" ca="1" si="24"/>
        <v>0.37954759902741564</v>
      </c>
      <c r="F794" s="16">
        <f t="shared" ca="1" si="25"/>
        <v>14.780826430095308</v>
      </c>
    </row>
    <row r="795" spans="5:6" x14ac:dyDescent="0.25">
      <c r="E795" s="16">
        <f t="shared" ca="1" si="24"/>
        <v>0.73594282068475469</v>
      </c>
      <c r="F795" s="16">
        <f t="shared" ca="1" si="25"/>
        <v>37.74628583655128</v>
      </c>
    </row>
    <row r="796" spans="5:6" x14ac:dyDescent="0.25">
      <c r="E796" s="16">
        <f t="shared" ca="1" si="24"/>
        <v>0.96189408786457886</v>
      </c>
      <c r="F796" s="16">
        <f t="shared" ca="1" si="25"/>
        <v>118.28558279089422</v>
      </c>
    </row>
    <row r="797" spans="5:6" x14ac:dyDescent="0.25">
      <c r="E797" s="16">
        <f t="shared" ca="1" si="24"/>
        <v>0.76451839454097636</v>
      </c>
      <c r="F797" s="16">
        <f t="shared" ca="1" si="25"/>
        <v>41.302074496737518</v>
      </c>
    </row>
    <row r="798" spans="5:6" x14ac:dyDescent="0.25">
      <c r="E798" s="16">
        <f t="shared" ca="1" si="24"/>
        <v>0.10104591675889163</v>
      </c>
      <c r="F798" s="16">
        <f t="shared" ca="1" si="25"/>
        <v>5.6090733168490656</v>
      </c>
    </row>
    <row r="799" spans="5:6" x14ac:dyDescent="0.25">
      <c r="E799" s="16">
        <f t="shared" ca="1" si="24"/>
        <v>0.3018228988245798</v>
      </c>
      <c r="F799" s="16">
        <f t="shared" ca="1" si="25"/>
        <v>11.951241487471707</v>
      </c>
    </row>
    <row r="800" spans="5:6" x14ac:dyDescent="0.25">
      <c r="E800" s="16">
        <f t="shared" ca="1" si="24"/>
        <v>0.58112920124970235</v>
      </c>
      <c r="F800" s="16">
        <f t="shared" ca="1" si="25"/>
        <v>24.650152627353467</v>
      </c>
    </row>
    <row r="801" spans="5:6" x14ac:dyDescent="0.25">
      <c r="E801" s="16">
        <f t="shared" ca="1" si="24"/>
        <v>0.46124722109878324</v>
      </c>
      <c r="F801" s="16">
        <f t="shared" ca="1" si="25"/>
        <v>18.223426121660797</v>
      </c>
    </row>
    <row r="802" spans="5:6" x14ac:dyDescent="0.25">
      <c r="E802" s="16">
        <f t="shared" ca="1" si="24"/>
        <v>0.35657099324983521</v>
      </c>
      <c r="F802" s="16">
        <f t="shared" ca="1" si="25"/>
        <v>13.906556291495747</v>
      </c>
    </row>
    <row r="803" spans="5:6" x14ac:dyDescent="0.25">
      <c r="E803" s="16">
        <f t="shared" ca="1" si="24"/>
        <v>0.73998011094823624</v>
      </c>
      <c r="F803" s="16">
        <f t="shared" ca="1" si="25"/>
        <v>38.217139376170095</v>
      </c>
    </row>
    <row r="804" spans="5:6" x14ac:dyDescent="0.25">
      <c r="E804" s="16">
        <f t="shared" ca="1" si="24"/>
        <v>0.16026737462957963</v>
      </c>
      <c r="F804" s="16">
        <f t="shared" ca="1" si="25"/>
        <v>7.4382857649971656</v>
      </c>
    </row>
    <row r="805" spans="5:6" x14ac:dyDescent="0.25">
      <c r="E805" s="16">
        <f t="shared" ca="1" si="24"/>
        <v>0.96454655283855095</v>
      </c>
      <c r="F805" s="16">
        <f t="shared" ca="1" si="25"/>
        <v>122.25062945067991</v>
      </c>
    </row>
    <row r="806" spans="5:6" x14ac:dyDescent="0.25">
      <c r="E806" s="16">
        <f t="shared" ca="1" si="24"/>
        <v>0.99479517638955706</v>
      </c>
      <c r="F806" s="16">
        <f t="shared" ca="1" si="25"/>
        <v>260.32115137267533</v>
      </c>
    </row>
    <row r="807" spans="5:6" x14ac:dyDescent="0.25">
      <c r="E807" s="16">
        <f t="shared" ca="1" si="24"/>
        <v>0.90764570882398021</v>
      </c>
      <c r="F807" s="16">
        <f t="shared" ca="1" si="25"/>
        <v>75.671071567615002</v>
      </c>
    </row>
    <row r="808" spans="5:6" x14ac:dyDescent="0.25">
      <c r="E808" s="16">
        <f t="shared" ca="1" si="24"/>
        <v>0.9418361365247192</v>
      </c>
      <c r="F808" s="16">
        <f t="shared" ca="1" si="25"/>
        <v>96.580390433285885</v>
      </c>
    </row>
    <row r="809" spans="5:6" x14ac:dyDescent="0.25">
      <c r="E809" s="16">
        <f t="shared" ca="1" si="24"/>
        <v>0.89943554253609892</v>
      </c>
      <c r="F809" s="16">
        <f t="shared" ca="1" si="25"/>
        <v>72.120754360456743</v>
      </c>
    </row>
    <row r="810" spans="5:6" x14ac:dyDescent="0.25">
      <c r="E810" s="16">
        <f t="shared" ca="1" si="24"/>
        <v>1.6359200731117518E-3</v>
      </c>
      <c r="F810" s="16">
        <f t="shared" ca="1" si="25"/>
        <v>1.0608048495919031</v>
      </c>
    </row>
    <row r="811" spans="5:6" x14ac:dyDescent="0.25">
      <c r="E811" s="16">
        <f t="shared" ca="1" si="24"/>
        <v>0.89413371547181686</v>
      </c>
      <c r="F811" s="16">
        <f t="shared" ca="1" si="25"/>
        <v>70.02242056481056</v>
      </c>
    </row>
    <row r="812" spans="5:6" x14ac:dyDescent="0.25">
      <c r="E812" s="16">
        <f t="shared" ca="1" si="24"/>
        <v>0.52083128072871454</v>
      </c>
      <c r="F812" s="16">
        <f t="shared" ca="1" si="25"/>
        <v>21.162696405288258</v>
      </c>
    </row>
    <row r="813" spans="5:6" x14ac:dyDescent="0.25">
      <c r="E813" s="16">
        <f t="shared" ca="1" si="24"/>
        <v>0.37108410125381708</v>
      </c>
      <c r="F813" s="16">
        <f t="shared" ca="1" si="25"/>
        <v>14.454655704800579</v>
      </c>
    </row>
    <row r="814" spans="5:6" x14ac:dyDescent="0.25">
      <c r="E814" s="16">
        <f t="shared" ca="1" si="24"/>
        <v>0.90600248596840971</v>
      </c>
      <c r="F814" s="16">
        <f t="shared" ca="1" si="25"/>
        <v>74.928441296462907</v>
      </c>
    </row>
    <row r="815" spans="5:6" x14ac:dyDescent="0.25">
      <c r="E815" s="16">
        <f t="shared" ca="1" si="24"/>
        <v>0.43848742477982872</v>
      </c>
      <c r="F815" s="16">
        <f t="shared" ca="1" si="25"/>
        <v>17.204908940909117</v>
      </c>
    </row>
    <row r="816" spans="5:6" x14ac:dyDescent="0.25">
      <c r="E816" s="16">
        <f t="shared" ca="1" si="24"/>
        <v>0.47530783342924854</v>
      </c>
      <c r="F816" s="16">
        <f t="shared" ca="1" si="25"/>
        <v>18.879304949601959</v>
      </c>
    </row>
    <row r="817" spans="5:6" x14ac:dyDescent="0.25">
      <c r="E817" s="16">
        <f t="shared" ca="1" si="24"/>
        <v>0.60819351573741787</v>
      </c>
      <c r="F817" s="16">
        <f t="shared" ca="1" si="25"/>
        <v>26.433014886998343</v>
      </c>
    </row>
    <row r="818" spans="5:6" x14ac:dyDescent="0.25">
      <c r="E818" s="16">
        <f t="shared" ca="1" si="24"/>
        <v>0.98033035681715242</v>
      </c>
      <c r="F818" s="16">
        <f t="shared" ca="1" si="25"/>
        <v>157.68828712236245</v>
      </c>
    </row>
    <row r="819" spans="5:6" x14ac:dyDescent="0.25">
      <c r="E819" s="16">
        <f t="shared" ca="1" si="24"/>
        <v>0.75104916014921053</v>
      </c>
      <c r="F819" s="16">
        <f t="shared" ca="1" si="25"/>
        <v>39.559070210449057</v>
      </c>
    </row>
    <row r="820" spans="5:6" x14ac:dyDescent="0.25">
      <c r="E820" s="16">
        <f t="shared" ca="1" si="24"/>
        <v>0.57982088829580369</v>
      </c>
      <c r="F820" s="16">
        <f t="shared" ca="1" si="25"/>
        <v>24.567766769309571</v>
      </c>
    </row>
    <row r="821" spans="5:6" x14ac:dyDescent="0.25">
      <c r="E821" s="16">
        <f t="shared" ca="1" si="24"/>
        <v>0.4652818390400929</v>
      </c>
      <c r="F821" s="16">
        <f t="shared" ca="1" si="25"/>
        <v>18.409453996913118</v>
      </c>
    </row>
    <row r="822" spans="5:6" x14ac:dyDescent="0.25">
      <c r="E822" s="16">
        <f t="shared" ca="1" si="24"/>
        <v>0.8637613361754678</v>
      </c>
      <c r="F822" s="16">
        <f t="shared" ca="1" si="25"/>
        <v>60.182125424086728</v>
      </c>
    </row>
    <row r="823" spans="5:6" x14ac:dyDescent="0.25">
      <c r="E823" s="16">
        <f t="shared" ca="1" si="24"/>
        <v>0.23541322469142711</v>
      </c>
      <c r="F823" s="16">
        <f t="shared" ca="1" si="25"/>
        <v>9.765590022547098</v>
      </c>
    </row>
    <row r="824" spans="5:6" x14ac:dyDescent="0.25">
      <c r="E824" s="16">
        <f t="shared" ca="1" si="24"/>
        <v>0.40898290115019909</v>
      </c>
      <c r="F824" s="16">
        <f t="shared" ca="1" si="25"/>
        <v>15.956047144236678</v>
      </c>
    </row>
    <row r="825" spans="5:6" x14ac:dyDescent="0.25">
      <c r="E825" s="16">
        <f t="shared" ca="1" si="24"/>
        <v>0.79811514941638528</v>
      </c>
      <c r="F825" s="16">
        <f t="shared" ca="1" si="25"/>
        <v>46.289153160789766</v>
      </c>
    </row>
    <row r="826" spans="5:6" x14ac:dyDescent="0.25">
      <c r="E826" s="16">
        <f t="shared" ca="1" si="24"/>
        <v>0.44075811200142467</v>
      </c>
      <c r="F826" s="16">
        <f t="shared" ca="1" si="25"/>
        <v>17.304257877424977</v>
      </c>
    </row>
    <row r="827" spans="5:6" x14ac:dyDescent="0.25">
      <c r="E827" s="16">
        <f t="shared" ca="1" si="24"/>
        <v>0.45596386809007594</v>
      </c>
      <c r="F827" s="16">
        <f t="shared" ca="1" si="25"/>
        <v>17.982385077112149</v>
      </c>
    </row>
    <row r="828" spans="5:6" x14ac:dyDescent="0.25">
      <c r="E828" s="16">
        <f t="shared" ca="1" si="24"/>
        <v>0.420002989870772</v>
      </c>
      <c r="F828" s="16">
        <f t="shared" ca="1" si="25"/>
        <v>16.413664180347201</v>
      </c>
    </row>
    <row r="829" spans="5:6" x14ac:dyDescent="0.25">
      <c r="E829" s="16">
        <f t="shared" ca="1" si="24"/>
        <v>2.451899374082378E-2</v>
      </c>
      <c r="F829" s="16">
        <f t="shared" ca="1" si="25"/>
        <v>2.8059404590789345</v>
      </c>
    </row>
    <row r="830" spans="5:6" x14ac:dyDescent="0.25">
      <c r="E830" s="16">
        <f t="shared" ca="1" si="24"/>
        <v>3.1458080565050395E-2</v>
      </c>
      <c r="F830" s="16">
        <f t="shared" ca="1" si="25"/>
        <v>3.1274453486960536</v>
      </c>
    </row>
    <row r="831" spans="5:6" x14ac:dyDescent="0.25">
      <c r="E831" s="16">
        <f t="shared" ca="1" si="24"/>
        <v>3.1567113821145187E-2</v>
      </c>
      <c r="F831" s="16">
        <f t="shared" ca="1" si="25"/>
        <v>3.1322606027259474</v>
      </c>
    </row>
    <row r="832" spans="5:6" x14ac:dyDescent="0.25">
      <c r="E832" s="16">
        <f t="shared" ca="1" si="24"/>
        <v>0.91524470303833572</v>
      </c>
      <c r="F832" s="16">
        <f t="shared" ca="1" si="25"/>
        <v>79.342828242714191</v>
      </c>
    </row>
    <row r="833" spans="5:6" x14ac:dyDescent="0.25">
      <c r="E833" s="16">
        <f t="shared" ca="1" si="24"/>
        <v>0.7568242848290917</v>
      </c>
      <c r="F833" s="16">
        <f t="shared" ca="1" si="25"/>
        <v>40.290817782644801</v>
      </c>
    </row>
    <row r="834" spans="5:6" x14ac:dyDescent="0.25">
      <c r="E834" s="16">
        <f t="shared" ca="1" si="24"/>
        <v>4.7525883764805155E-3</v>
      </c>
      <c r="F834" s="16">
        <f t="shared" ca="1" si="25"/>
        <v>1.5018097842235869</v>
      </c>
    </row>
    <row r="835" spans="5:6" x14ac:dyDescent="0.25">
      <c r="E835" s="16">
        <f t="shared" ca="1" si="24"/>
        <v>0.75659401988514652</v>
      </c>
      <c r="F835" s="16">
        <f t="shared" ca="1" si="25"/>
        <v>40.261204943450608</v>
      </c>
    </row>
    <row r="836" spans="5:6" x14ac:dyDescent="0.25">
      <c r="E836" s="16">
        <f t="shared" ref="E836:E899" ca="1" si="26">RAND()</f>
        <v>0.5849749607587037</v>
      </c>
      <c r="F836" s="16">
        <f t="shared" ref="F836:F899" ca="1" si="27">_xlfn.LOGNORM.INV(E836,$C$3,$C$4)</f>
        <v>24.894262144795984</v>
      </c>
    </row>
    <row r="837" spans="5:6" x14ac:dyDescent="0.25">
      <c r="E837" s="16">
        <f t="shared" ca="1" si="26"/>
        <v>0.37911242508765064</v>
      </c>
      <c r="F837" s="16">
        <f t="shared" ca="1" si="27"/>
        <v>14.76393364305684</v>
      </c>
    </row>
    <row r="838" spans="5:6" x14ac:dyDescent="0.25">
      <c r="E838" s="16">
        <f t="shared" ca="1" si="26"/>
        <v>5.2273188727668396E-3</v>
      </c>
      <c r="F838" s="16">
        <f t="shared" ca="1" si="27"/>
        <v>1.5520585558775832</v>
      </c>
    </row>
    <row r="839" spans="5:6" x14ac:dyDescent="0.25">
      <c r="E839" s="16">
        <f t="shared" ca="1" si="26"/>
        <v>1.9699572875640836E-2</v>
      </c>
      <c r="F839" s="16">
        <f t="shared" ca="1" si="27"/>
        <v>2.5599976173314687</v>
      </c>
    </row>
    <row r="840" spans="5:6" x14ac:dyDescent="0.25">
      <c r="E840" s="16">
        <f t="shared" ca="1" si="26"/>
        <v>0.36612426979405932</v>
      </c>
      <c r="F840" s="16">
        <f t="shared" ca="1" si="27"/>
        <v>14.265784687026002</v>
      </c>
    </row>
    <row r="841" spans="5:6" x14ac:dyDescent="0.25">
      <c r="E841" s="16">
        <f t="shared" ca="1" si="26"/>
        <v>0.85626820512862434</v>
      </c>
      <c r="F841" s="16">
        <f t="shared" ca="1" si="27"/>
        <v>58.189346222391229</v>
      </c>
    </row>
    <row r="842" spans="5:6" x14ac:dyDescent="0.25">
      <c r="E842" s="16">
        <f t="shared" ca="1" si="26"/>
        <v>0.16262078890207299</v>
      </c>
      <c r="F842" s="16">
        <f t="shared" ca="1" si="27"/>
        <v>7.5101569315042678</v>
      </c>
    </row>
    <row r="843" spans="5:6" x14ac:dyDescent="0.25">
      <c r="E843" s="16">
        <f t="shared" ca="1" si="26"/>
        <v>0.77834413629022714</v>
      </c>
      <c r="F843" s="16">
        <f t="shared" ca="1" si="27"/>
        <v>43.233379026191159</v>
      </c>
    </row>
    <row r="844" spans="5:6" x14ac:dyDescent="0.25">
      <c r="E844" s="16">
        <f t="shared" ca="1" si="26"/>
        <v>0.55489985486770521</v>
      </c>
      <c r="F844" s="16">
        <f t="shared" ca="1" si="27"/>
        <v>23.058876050624523</v>
      </c>
    </row>
    <row r="845" spans="5:6" x14ac:dyDescent="0.25">
      <c r="E845" s="16">
        <f t="shared" ca="1" si="26"/>
        <v>0.90708665198374272</v>
      </c>
      <c r="F845" s="16">
        <f t="shared" ca="1" si="27"/>
        <v>75.416501734054577</v>
      </c>
    </row>
    <row r="846" spans="5:6" x14ac:dyDescent="0.25">
      <c r="E846" s="16">
        <f t="shared" ca="1" si="26"/>
        <v>0.92860778681707024</v>
      </c>
      <c r="F846" s="16">
        <f t="shared" ca="1" si="27"/>
        <v>86.964541112732306</v>
      </c>
    </row>
    <row r="847" spans="5:6" x14ac:dyDescent="0.25">
      <c r="E847" s="16">
        <f t="shared" ca="1" si="26"/>
        <v>0.4096055488889172</v>
      </c>
      <c r="F847" s="16">
        <f t="shared" ca="1" si="27"/>
        <v>15.981634713934863</v>
      </c>
    </row>
    <row r="848" spans="5:6" x14ac:dyDescent="0.25">
      <c r="E848" s="16">
        <f t="shared" ca="1" si="26"/>
        <v>0.66439219843508268</v>
      </c>
      <c r="F848" s="16">
        <f t="shared" ca="1" si="27"/>
        <v>30.706681021313685</v>
      </c>
    </row>
    <row r="849" spans="5:6" x14ac:dyDescent="0.25">
      <c r="E849" s="16">
        <f t="shared" ca="1" si="26"/>
        <v>0.39568655813598519</v>
      </c>
      <c r="F849" s="16">
        <f t="shared" ca="1" si="27"/>
        <v>15.417019035420836</v>
      </c>
    </row>
    <row r="850" spans="5:6" x14ac:dyDescent="0.25">
      <c r="E850" s="16">
        <f t="shared" ca="1" si="26"/>
        <v>0.84817858273586788</v>
      </c>
      <c r="F850" s="16">
        <f t="shared" ca="1" si="27"/>
        <v>56.185170280913887</v>
      </c>
    </row>
    <row r="851" spans="5:6" x14ac:dyDescent="0.25">
      <c r="E851" s="16">
        <f t="shared" ca="1" si="26"/>
        <v>0.6795049698906146</v>
      </c>
      <c r="F851" s="16">
        <f t="shared" ca="1" si="27"/>
        <v>32.018535727291528</v>
      </c>
    </row>
    <row r="852" spans="5:6" x14ac:dyDescent="0.25">
      <c r="E852" s="16">
        <f t="shared" ca="1" si="26"/>
        <v>0.67355683920527498</v>
      </c>
      <c r="F852" s="16">
        <f t="shared" ca="1" si="27"/>
        <v>31.492710024284676</v>
      </c>
    </row>
    <row r="853" spans="5:6" x14ac:dyDescent="0.25">
      <c r="E853" s="16">
        <f t="shared" ca="1" si="26"/>
        <v>0.33418596990601446</v>
      </c>
      <c r="F853" s="16">
        <f t="shared" ca="1" si="27"/>
        <v>13.086962503489101</v>
      </c>
    </row>
    <row r="854" spans="5:6" x14ac:dyDescent="0.25">
      <c r="E854" s="16">
        <f t="shared" ca="1" si="26"/>
        <v>0.82765703316011774</v>
      </c>
      <c r="F854" s="16">
        <f t="shared" ca="1" si="27"/>
        <v>51.673599457015492</v>
      </c>
    </row>
    <row r="855" spans="5:6" x14ac:dyDescent="0.25">
      <c r="E855" s="16">
        <f t="shared" ca="1" si="26"/>
        <v>0.53062007975900227</v>
      </c>
      <c r="F855" s="16">
        <f t="shared" ca="1" si="27"/>
        <v>21.689508684700328</v>
      </c>
    </row>
    <row r="856" spans="5:6" x14ac:dyDescent="0.25">
      <c r="E856" s="16">
        <f t="shared" ca="1" si="26"/>
        <v>0.46177826852035664</v>
      </c>
      <c r="F856" s="16">
        <f t="shared" ca="1" si="27"/>
        <v>18.24781383286302</v>
      </c>
    </row>
    <row r="857" spans="5:6" x14ac:dyDescent="0.25">
      <c r="E857" s="16">
        <f t="shared" ca="1" si="26"/>
        <v>0.46821644541499352</v>
      </c>
      <c r="F857" s="16">
        <f t="shared" ca="1" si="27"/>
        <v>18.545848721051133</v>
      </c>
    </row>
    <row r="858" spans="5:6" x14ac:dyDescent="0.25">
      <c r="E858" s="16">
        <f t="shared" ca="1" si="26"/>
        <v>0.51597479494860277</v>
      </c>
      <c r="F858" s="16">
        <f t="shared" ca="1" si="27"/>
        <v>20.906363361986795</v>
      </c>
    </row>
    <row r="859" spans="5:6" x14ac:dyDescent="0.25">
      <c r="E859" s="16">
        <f t="shared" ca="1" si="26"/>
        <v>0.16159649104455065</v>
      </c>
      <c r="F859" s="16">
        <f t="shared" ca="1" si="27"/>
        <v>7.478874800949713</v>
      </c>
    </row>
    <row r="860" spans="5:6" x14ac:dyDescent="0.25">
      <c r="E860" s="16">
        <f t="shared" ca="1" si="26"/>
        <v>0.44737582923129615</v>
      </c>
      <c r="F860" s="16">
        <f t="shared" ca="1" si="27"/>
        <v>17.596603148841137</v>
      </c>
    </row>
    <row r="861" spans="5:6" x14ac:dyDescent="0.25">
      <c r="E861" s="16">
        <f t="shared" ca="1" si="26"/>
        <v>0.78403374933401726</v>
      </c>
      <c r="F861" s="16">
        <f t="shared" ca="1" si="27"/>
        <v>44.074837040183553</v>
      </c>
    </row>
    <row r="862" spans="5:6" x14ac:dyDescent="0.25">
      <c r="E862" s="16">
        <f t="shared" ca="1" si="26"/>
        <v>1.4256038206069022E-2</v>
      </c>
      <c r="F862" s="16">
        <f t="shared" ca="1" si="27"/>
        <v>2.2475310313567785</v>
      </c>
    </row>
    <row r="863" spans="5:6" x14ac:dyDescent="0.25">
      <c r="E863" s="16">
        <f t="shared" ca="1" si="26"/>
        <v>9.0633006915700975E-2</v>
      </c>
      <c r="F863" s="16">
        <f t="shared" ca="1" si="27"/>
        <v>5.2758134499054794</v>
      </c>
    </row>
    <row r="864" spans="5:6" x14ac:dyDescent="0.25">
      <c r="E864" s="16">
        <f t="shared" ca="1" si="26"/>
        <v>0.7504936438484765</v>
      </c>
      <c r="F864" s="16">
        <f t="shared" ca="1" si="27"/>
        <v>39.489862594890191</v>
      </c>
    </row>
    <row r="865" spans="5:6" x14ac:dyDescent="0.25">
      <c r="E865" s="16">
        <f t="shared" ca="1" si="26"/>
        <v>0.90041525234348252</v>
      </c>
      <c r="F865" s="16">
        <f t="shared" ca="1" si="27"/>
        <v>72.524272227681024</v>
      </c>
    </row>
    <row r="866" spans="5:6" x14ac:dyDescent="0.25">
      <c r="E866" s="16">
        <f t="shared" ca="1" si="26"/>
        <v>0.366579148426594</v>
      </c>
      <c r="F866" s="16">
        <f t="shared" ca="1" si="27"/>
        <v>14.28303800178262</v>
      </c>
    </row>
    <row r="867" spans="5:6" x14ac:dyDescent="0.25">
      <c r="E867" s="16">
        <f t="shared" ca="1" si="26"/>
        <v>0.83157821719049452</v>
      </c>
      <c r="F867" s="16">
        <f t="shared" ca="1" si="27"/>
        <v>52.479395062290507</v>
      </c>
    </row>
    <row r="868" spans="5:6" x14ac:dyDescent="0.25">
      <c r="E868" s="16">
        <f t="shared" ca="1" si="26"/>
        <v>0.68283747851810295</v>
      </c>
      <c r="F868" s="16">
        <f t="shared" ca="1" si="27"/>
        <v>32.318770202257959</v>
      </c>
    </row>
    <row r="869" spans="5:6" x14ac:dyDescent="0.25">
      <c r="E869" s="16">
        <f t="shared" ca="1" si="26"/>
        <v>0.24344390466788546</v>
      </c>
      <c r="F869" s="16">
        <f t="shared" ca="1" si="27"/>
        <v>10.021499249315649</v>
      </c>
    </row>
    <row r="870" spans="5:6" x14ac:dyDescent="0.25">
      <c r="E870" s="16">
        <f t="shared" ca="1" si="26"/>
        <v>0.29394320615012248</v>
      </c>
      <c r="F870" s="16">
        <f t="shared" ca="1" si="27"/>
        <v>11.682576817540681</v>
      </c>
    </row>
    <row r="871" spans="5:6" x14ac:dyDescent="0.25">
      <c r="E871" s="16">
        <f t="shared" ca="1" si="26"/>
        <v>0.29019545070404296</v>
      </c>
      <c r="F871" s="16">
        <f t="shared" ca="1" si="27"/>
        <v>11.555784983168342</v>
      </c>
    </row>
    <row r="872" spans="5:6" x14ac:dyDescent="0.25">
      <c r="E872" s="16">
        <f t="shared" ca="1" si="26"/>
        <v>0.77218400927186237</v>
      </c>
      <c r="F872" s="16">
        <f t="shared" ca="1" si="27"/>
        <v>42.353821723274677</v>
      </c>
    </row>
    <row r="873" spans="5:6" x14ac:dyDescent="0.25">
      <c r="E873" s="16">
        <f t="shared" ca="1" si="26"/>
        <v>0.4740738791604997</v>
      </c>
      <c r="F873" s="16">
        <f t="shared" ca="1" si="27"/>
        <v>18.820882807936776</v>
      </c>
    </row>
    <row r="874" spans="5:6" x14ac:dyDescent="0.25">
      <c r="E874" s="16">
        <f t="shared" ca="1" si="26"/>
        <v>0.26776106183516513</v>
      </c>
      <c r="F874" s="16">
        <f t="shared" ca="1" si="27"/>
        <v>10.809241396497299</v>
      </c>
    </row>
    <row r="875" spans="5:6" x14ac:dyDescent="0.25">
      <c r="E875" s="16">
        <f t="shared" ca="1" si="26"/>
        <v>0.67284570016277756</v>
      </c>
      <c r="F875" s="16">
        <f t="shared" ca="1" si="27"/>
        <v>31.430686153003414</v>
      </c>
    </row>
    <row r="876" spans="5:6" x14ac:dyDescent="0.25">
      <c r="E876" s="16">
        <f t="shared" ca="1" si="26"/>
        <v>0.35742727319571443</v>
      </c>
      <c r="F876" s="16">
        <f t="shared" ca="1" si="27"/>
        <v>13.938515083034774</v>
      </c>
    </row>
    <row r="877" spans="5:6" x14ac:dyDescent="0.25">
      <c r="E877" s="16">
        <f t="shared" ca="1" si="26"/>
        <v>9.3886713805561461E-2</v>
      </c>
      <c r="F877" s="16">
        <f t="shared" ca="1" si="27"/>
        <v>5.3806300226072734</v>
      </c>
    </row>
    <row r="878" spans="5:6" x14ac:dyDescent="0.25">
      <c r="E878" s="16">
        <f t="shared" ca="1" si="26"/>
        <v>0.30819355557736516</v>
      </c>
      <c r="F878" s="16">
        <f t="shared" ca="1" si="27"/>
        <v>12.170594039337018</v>
      </c>
    </row>
    <row r="879" spans="5:6" x14ac:dyDescent="0.25">
      <c r="E879" s="16">
        <f t="shared" ca="1" si="26"/>
        <v>0.57713921093663456</v>
      </c>
      <c r="F879" s="16">
        <f t="shared" ca="1" si="27"/>
        <v>24.39992928593335</v>
      </c>
    </row>
    <row r="880" spans="5:6" x14ac:dyDescent="0.25">
      <c r="E880" s="16">
        <f t="shared" ca="1" si="26"/>
        <v>0.57564958712118419</v>
      </c>
      <c r="F880" s="16">
        <f t="shared" ca="1" si="27"/>
        <v>24.3072908546321</v>
      </c>
    </row>
    <row r="881" spans="5:6" x14ac:dyDescent="0.25">
      <c r="E881" s="16">
        <f t="shared" ca="1" si="26"/>
        <v>0.49854302463211586</v>
      </c>
      <c r="F881" s="16">
        <f t="shared" ca="1" si="27"/>
        <v>20.012316244188682</v>
      </c>
    </row>
    <row r="882" spans="5:6" x14ac:dyDescent="0.25">
      <c r="E882" s="16">
        <f t="shared" ca="1" si="26"/>
        <v>0.33821495997914408</v>
      </c>
      <c r="F882" s="16">
        <f t="shared" ca="1" si="27"/>
        <v>13.232292629419939</v>
      </c>
    </row>
    <row r="883" spans="5:6" x14ac:dyDescent="0.25">
      <c r="E883" s="16">
        <f t="shared" ca="1" si="26"/>
        <v>0.99822307722990389</v>
      </c>
      <c r="F883" s="16">
        <f t="shared" ca="1" si="27"/>
        <v>370.65319099537527</v>
      </c>
    </row>
    <row r="884" spans="5:6" x14ac:dyDescent="0.25">
      <c r="E884" s="16">
        <f t="shared" ca="1" si="26"/>
        <v>0.418310946455965</v>
      </c>
      <c r="F884" s="16">
        <f t="shared" ca="1" si="27"/>
        <v>16.342737667938554</v>
      </c>
    </row>
    <row r="885" spans="5:6" x14ac:dyDescent="0.25">
      <c r="E885" s="16">
        <f t="shared" ca="1" si="26"/>
        <v>0.79114086021434349</v>
      </c>
      <c r="F885" s="16">
        <f t="shared" ca="1" si="27"/>
        <v>45.167876751318779</v>
      </c>
    </row>
    <row r="886" spans="5:6" x14ac:dyDescent="0.25">
      <c r="E886" s="16">
        <f t="shared" ca="1" si="26"/>
        <v>0.17600338432551943</v>
      </c>
      <c r="F886" s="16">
        <f t="shared" ca="1" si="27"/>
        <v>7.9192470563320612</v>
      </c>
    </row>
    <row r="887" spans="5:6" x14ac:dyDescent="0.25">
      <c r="E887" s="16">
        <f t="shared" ca="1" si="26"/>
        <v>0.21011698247375454</v>
      </c>
      <c r="F887" s="16">
        <f t="shared" ca="1" si="27"/>
        <v>8.9708873200752866</v>
      </c>
    </row>
    <row r="888" spans="5:6" x14ac:dyDescent="0.25">
      <c r="E888" s="16">
        <f t="shared" ca="1" si="26"/>
        <v>0.14056946607496912</v>
      </c>
      <c r="F888" s="16">
        <f t="shared" ca="1" si="27"/>
        <v>6.8362247941287899</v>
      </c>
    </row>
    <row r="889" spans="5:6" x14ac:dyDescent="0.25">
      <c r="E889" s="16">
        <f t="shared" ca="1" si="26"/>
        <v>0.34872774959626951</v>
      </c>
      <c r="F889" s="16">
        <f t="shared" ca="1" si="27"/>
        <v>13.615957374567971</v>
      </c>
    </row>
    <row r="890" spans="5:6" x14ac:dyDescent="0.25">
      <c r="E890" s="16">
        <f t="shared" ca="1" si="26"/>
        <v>0.68629663888471515</v>
      </c>
      <c r="F890" s="16">
        <f t="shared" ca="1" si="27"/>
        <v>32.634830335719634</v>
      </c>
    </row>
    <row r="891" spans="5:6" x14ac:dyDescent="0.25">
      <c r="E891" s="16">
        <f t="shared" ca="1" si="26"/>
        <v>0.35681084091441717</v>
      </c>
      <c r="F891" s="16">
        <f t="shared" ca="1" si="27"/>
        <v>13.915503401057856</v>
      </c>
    </row>
    <row r="892" spans="5:6" x14ac:dyDescent="0.25">
      <c r="E892" s="16">
        <f t="shared" ca="1" si="26"/>
        <v>0.10677520515787875</v>
      </c>
      <c r="F892" s="16">
        <f t="shared" ca="1" si="27"/>
        <v>5.7900338900135697</v>
      </c>
    </row>
    <row r="893" spans="5:6" x14ac:dyDescent="0.25">
      <c r="E893" s="16">
        <f t="shared" ca="1" si="26"/>
        <v>0.56344650303562027</v>
      </c>
      <c r="F893" s="16">
        <f t="shared" ca="1" si="27"/>
        <v>23.563837101551513</v>
      </c>
    </row>
    <row r="894" spans="5:6" x14ac:dyDescent="0.25">
      <c r="E894" s="16">
        <f t="shared" ca="1" si="26"/>
        <v>0.53057430280917084</v>
      </c>
      <c r="F894" s="16">
        <f t="shared" ca="1" si="27"/>
        <v>21.687012703359422</v>
      </c>
    </row>
    <row r="895" spans="5:6" x14ac:dyDescent="0.25">
      <c r="E895" s="16">
        <f t="shared" ca="1" si="26"/>
        <v>0.92168839179545248</v>
      </c>
      <c r="F895" s="16">
        <f t="shared" ca="1" si="27"/>
        <v>82.807640122496935</v>
      </c>
    </row>
    <row r="896" spans="5:6" x14ac:dyDescent="0.25">
      <c r="E896" s="16">
        <f t="shared" ca="1" si="26"/>
        <v>0.92532196391225296</v>
      </c>
      <c r="F896" s="16">
        <f t="shared" ca="1" si="27"/>
        <v>84.928495839704794</v>
      </c>
    </row>
    <row r="897" spans="5:6" x14ac:dyDescent="0.25">
      <c r="E897" s="16">
        <f t="shared" ca="1" si="26"/>
        <v>0.19664271796642629</v>
      </c>
      <c r="F897" s="16">
        <f t="shared" ca="1" si="27"/>
        <v>8.5533722852717986</v>
      </c>
    </row>
    <row r="898" spans="5:6" x14ac:dyDescent="0.25">
      <c r="E898" s="16">
        <f t="shared" ca="1" si="26"/>
        <v>0.66084449597248807</v>
      </c>
      <c r="F898" s="16">
        <f t="shared" ca="1" si="27"/>
        <v>30.4099242212978</v>
      </c>
    </row>
    <row r="899" spans="5:6" x14ac:dyDescent="0.25">
      <c r="E899" s="16">
        <f t="shared" ca="1" si="26"/>
        <v>7.0322160842370529E-2</v>
      </c>
      <c r="F899" s="16">
        <f t="shared" ca="1" si="27"/>
        <v>4.6025206653565656</v>
      </c>
    </row>
    <row r="900" spans="5:6" x14ac:dyDescent="0.25">
      <c r="E900" s="16">
        <f t="shared" ref="E900:E963" ca="1" si="28">RAND()</f>
        <v>0.10981252441175593</v>
      </c>
      <c r="F900" s="16">
        <f t="shared" ref="F900:F963" ca="1" si="29">_xlfn.LOGNORM.INV(E900,$C$3,$C$4)</f>
        <v>5.8853972922129918</v>
      </c>
    </row>
    <row r="901" spans="5:6" x14ac:dyDescent="0.25">
      <c r="E901" s="16">
        <f t="shared" ca="1" si="28"/>
        <v>0.44802654363254102</v>
      </c>
      <c r="F901" s="16">
        <f t="shared" ca="1" si="29"/>
        <v>17.625577911602566</v>
      </c>
    </row>
    <row r="902" spans="5:6" x14ac:dyDescent="0.25">
      <c r="E902" s="16">
        <f t="shared" ca="1" si="28"/>
        <v>0.57180012396882129</v>
      </c>
      <c r="F902" s="16">
        <f t="shared" ca="1" si="29"/>
        <v>24.069825629120071</v>
      </c>
    </row>
    <row r="903" spans="5:6" x14ac:dyDescent="0.25">
      <c r="E903" s="16">
        <f t="shared" ca="1" si="28"/>
        <v>0.23666293423314155</v>
      </c>
      <c r="F903" s="16">
        <f t="shared" ca="1" si="29"/>
        <v>9.805288040537965</v>
      </c>
    </row>
    <row r="904" spans="5:6" x14ac:dyDescent="0.25">
      <c r="E904" s="16">
        <f t="shared" ca="1" si="28"/>
        <v>0.6160222413637978</v>
      </c>
      <c r="F904" s="16">
        <f t="shared" ca="1" si="29"/>
        <v>26.97876887798224</v>
      </c>
    </row>
    <row r="905" spans="5:6" x14ac:dyDescent="0.25">
      <c r="E905" s="16">
        <f t="shared" ca="1" si="28"/>
        <v>0.37426156176995751</v>
      </c>
      <c r="F905" s="16">
        <f t="shared" ca="1" si="29"/>
        <v>14.576529223546304</v>
      </c>
    </row>
    <row r="906" spans="5:6" x14ac:dyDescent="0.25">
      <c r="E906" s="16">
        <f t="shared" ca="1" si="28"/>
        <v>0.95364390360697993</v>
      </c>
      <c r="F906" s="16">
        <f t="shared" ca="1" si="29"/>
        <v>107.90607681637293</v>
      </c>
    </row>
    <row r="907" spans="5:6" x14ac:dyDescent="0.25">
      <c r="E907" s="16">
        <f t="shared" ca="1" si="28"/>
        <v>0.10775284782045746</v>
      </c>
      <c r="F907" s="16">
        <f t="shared" ca="1" si="29"/>
        <v>5.8207694497963285</v>
      </c>
    </row>
    <row r="908" spans="5:6" x14ac:dyDescent="0.25">
      <c r="E908" s="16">
        <f t="shared" ca="1" si="28"/>
        <v>0.53690731870519759</v>
      </c>
      <c r="F908" s="16">
        <f t="shared" ca="1" si="29"/>
        <v>22.035290671217105</v>
      </c>
    </row>
    <row r="909" spans="5:6" x14ac:dyDescent="0.25">
      <c r="E909" s="16">
        <f t="shared" ca="1" si="28"/>
        <v>0.2020696434396595</v>
      </c>
      <c r="F909" s="16">
        <f t="shared" ca="1" si="29"/>
        <v>8.7211274092885134</v>
      </c>
    </row>
    <row r="910" spans="5:6" x14ac:dyDescent="0.25">
      <c r="E910" s="16">
        <f t="shared" ca="1" si="28"/>
        <v>2.4999541130853009E-2</v>
      </c>
      <c r="F910" s="16">
        <f t="shared" ca="1" si="29"/>
        <v>2.8292966978537408</v>
      </c>
    </row>
    <row r="911" spans="5:6" x14ac:dyDescent="0.25">
      <c r="E911" s="16">
        <f t="shared" ca="1" si="28"/>
        <v>0.55084190104189434</v>
      </c>
      <c r="F911" s="16">
        <f t="shared" ca="1" si="29"/>
        <v>22.823454048931577</v>
      </c>
    </row>
    <row r="912" spans="5:6" x14ac:dyDescent="0.25">
      <c r="E912" s="16">
        <f t="shared" ca="1" si="28"/>
        <v>0.63892328130756593</v>
      </c>
      <c r="F912" s="16">
        <f t="shared" ca="1" si="29"/>
        <v>28.662287990240028</v>
      </c>
    </row>
    <row r="913" spans="5:6" x14ac:dyDescent="0.25">
      <c r="E913" s="16">
        <f t="shared" ca="1" si="28"/>
        <v>0.2411509387157631</v>
      </c>
      <c r="F913" s="16">
        <f t="shared" ca="1" si="29"/>
        <v>9.9482324337718122</v>
      </c>
    </row>
    <row r="914" spans="5:6" x14ac:dyDescent="0.25">
      <c r="E914" s="16">
        <f t="shared" ca="1" si="28"/>
        <v>0.42508772234570547</v>
      </c>
      <c r="F914" s="16">
        <f t="shared" ca="1" si="29"/>
        <v>16.628289371341157</v>
      </c>
    </row>
    <row r="915" spans="5:6" x14ac:dyDescent="0.25">
      <c r="E915" s="16">
        <f t="shared" ca="1" si="28"/>
        <v>0.16588095440196915</v>
      </c>
      <c r="F915" s="16">
        <f t="shared" ca="1" si="29"/>
        <v>7.6097392818512652</v>
      </c>
    </row>
    <row r="916" spans="5:6" x14ac:dyDescent="0.25">
      <c r="E916" s="16">
        <f t="shared" ca="1" si="28"/>
        <v>0.64984595299251779</v>
      </c>
      <c r="F916" s="16">
        <f t="shared" ca="1" si="29"/>
        <v>29.515176980053475</v>
      </c>
    </row>
    <row r="917" spans="5:6" x14ac:dyDescent="0.25">
      <c r="E917" s="16">
        <f t="shared" ca="1" si="28"/>
        <v>0.82391479439827775</v>
      </c>
      <c r="F917" s="16">
        <f t="shared" ca="1" si="29"/>
        <v>50.926715523477093</v>
      </c>
    </row>
    <row r="918" spans="5:6" x14ac:dyDescent="0.25">
      <c r="E918" s="16">
        <f t="shared" ca="1" si="28"/>
        <v>0.44963853077708027</v>
      </c>
      <c r="F918" s="16">
        <f t="shared" ca="1" si="29"/>
        <v>17.697534738280929</v>
      </c>
    </row>
    <row r="919" spans="5:6" x14ac:dyDescent="0.25">
      <c r="E919" s="16">
        <f t="shared" ca="1" si="28"/>
        <v>0.31894163759846761</v>
      </c>
      <c r="F919" s="16">
        <f t="shared" ca="1" si="29"/>
        <v>12.545218671407408</v>
      </c>
    </row>
    <row r="920" spans="5:6" x14ac:dyDescent="0.25">
      <c r="E920" s="16">
        <f t="shared" ca="1" si="28"/>
        <v>0.80808052105983752</v>
      </c>
      <c r="F920" s="16">
        <f t="shared" ca="1" si="29"/>
        <v>47.982899843471941</v>
      </c>
    </row>
    <row r="921" spans="5:6" x14ac:dyDescent="0.25">
      <c r="E921" s="16">
        <f t="shared" ca="1" si="28"/>
        <v>0.66848393289122476</v>
      </c>
      <c r="F921" s="16">
        <f t="shared" ca="1" si="29"/>
        <v>31.054095277619059</v>
      </c>
    </row>
    <row r="922" spans="5:6" x14ac:dyDescent="0.25">
      <c r="E922" s="16">
        <f t="shared" ca="1" si="28"/>
        <v>0.26158761502355354</v>
      </c>
      <c r="F922" s="16">
        <f t="shared" ca="1" si="29"/>
        <v>10.607289498067928</v>
      </c>
    </row>
    <row r="923" spans="5:6" x14ac:dyDescent="0.25">
      <c r="E923" s="16">
        <f t="shared" ca="1" si="28"/>
        <v>0.58024906933164888</v>
      </c>
      <c r="F923" s="16">
        <f t="shared" ca="1" si="29"/>
        <v>24.594693271110721</v>
      </c>
    </row>
    <row r="924" spans="5:6" x14ac:dyDescent="0.25">
      <c r="E924" s="16">
        <f t="shared" ca="1" si="28"/>
        <v>0.76838222725890248</v>
      </c>
      <c r="F924" s="16">
        <f t="shared" ca="1" si="29"/>
        <v>41.826474258649206</v>
      </c>
    </row>
    <row r="925" spans="5:6" x14ac:dyDescent="0.25">
      <c r="E925" s="16">
        <f t="shared" ca="1" si="28"/>
        <v>0.4033969978381049</v>
      </c>
      <c r="F925" s="16">
        <f t="shared" ca="1" si="29"/>
        <v>15.72789584062385</v>
      </c>
    </row>
    <row r="926" spans="5:6" x14ac:dyDescent="0.25">
      <c r="E926" s="16">
        <f t="shared" ca="1" si="28"/>
        <v>0.95948975163279049</v>
      </c>
      <c r="F926" s="16">
        <f t="shared" ca="1" si="29"/>
        <v>114.98427275178349</v>
      </c>
    </row>
    <row r="927" spans="5:6" x14ac:dyDescent="0.25">
      <c r="E927" s="16">
        <f t="shared" ca="1" si="28"/>
        <v>0.45320043750329331</v>
      </c>
      <c r="F927" s="16">
        <f t="shared" ca="1" si="29"/>
        <v>17.857445443947721</v>
      </c>
    </row>
    <row r="928" spans="5:6" x14ac:dyDescent="0.25">
      <c r="E928" s="16">
        <f t="shared" ca="1" si="28"/>
        <v>0.22757508948951288</v>
      </c>
      <c r="F928" s="16">
        <f t="shared" ca="1" si="29"/>
        <v>9.517607346100549</v>
      </c>
    </row>
    <row r="929" spans="5:6" x14ac:dyDescent="0.25">
      <c r="E929" s="16">
        <f t="shared" ca="1" si="28"/>
        <v>1.4239623017958558E-2</v>
      </c>
      <c r="F929" s="16">
        <f t="shared" ca="1" si="29"/>
        <v>2.2465129605522458</v>
      </c>
    </row>
    <row r="930" spans="5:6" x14ac:dyDescent="0.25">
      <c r="E930" s="16">
        <f t="shared" ca="1" si="28"/>
        <v>0.41065548288755616</v>
      </c>
      <c r="F930" s="16">
        <f t="shared" ca="1" si="29"/>
        <v>16.024853230909791</v>
      </c>
    </row>
    <row r="931" spans="5:6" x14ac:dyDescent="0.25">
      <c r="E931" s="16">
        <f t="shared" ca="1" si="28"/>
        <v>0.16337923292795575</v>
      </c>
      <c r="F931" s="16">
        <f t="shared" ca="1" si="29"/>
        <v>7.5333212017446893</v>
      </c>
    </row>
    <row r="932" spans="5:6" x14ac:dyDescent="0.25">
      <c r="E932" s="16">
        <f t="shared" ca="1" si="28"/>
        <v>0.41205502610990008</v>
      </c>
      <c r="F932" s="16">
        <f t="shared" ca="1" si="29"/>
        <v>16.08260341582821</v>
      </c>
    </row>
    <row r="933" spans="5:6" x14ac:dyDescent="0.25">
      <c r="E933" s="16">
        <f t="shared" ca="1" si="28"/>
        <v>0.89848486321764465</v>
      </c>
      <c r="F933" s="16">
        <f t="shared" ca="1" si="29"/>
        <v>71.734050039395825</v>
      </c>
    </row>
    <row r="934" spans="5:6" x14ac:dyDescent="0.25">
      <c r="E934" s="16">
        <f t="shared" ca="1" si="28"/>
        <v>3.8716349876751321E-2</v>
      </c>
      <c r="F934" s="16">
        <f t="shared" ca="1" si="29"/>
        <v>3.4356962926165981</v>
      </c>
    </row>
    <row r="935" spans="5:6" x14ac:dyDescent="0.25">
      <c r="E935" s="16">
        <f t="shared" ca="1" si="28"/>
        <v>0.75969717006862669</v>
      </c>
      <c r="F935" s="16">
        <f t="shared" ca="1" si="29"/>
        <v>40.663414061584042</v>
      </c>
    </row>
    <row r="936" spans="5:6" x14ac:dyDescent="0.25">
      <c r="E936" s="16">
        <f t="shared" ca="1" si="28"/>
        <v>0.88442740852839863</v>
      </c>
      <c r="F936" s="16">
        <f t="shared" ca="1" si="29"/>
        <v>66.51411092963221</v>
      </c>
    </row>
    <row r="937" spans="5:6" x14ac:dyDescent="0.25">
      <c r="E937" s="16">
        <f t="shared" ca="1" si="28"/>
        <v>4.0192997865609037E-3</v>
      </c>
      <c r="F937" s="16">
        <f t="shared" ca="1" si="29"/>
        <v>1.4184372850165072</v>
      </c>
    </row>
    <row r="938" spans="5:6" x14ac:dyDescent="0.25">
      <c r="E938" s="16">
        <f t="shared" ca="1" si="28"/>
        <v>0.67366003825002563</v>
      </c>
      <c r="F938" s="16">
        <f t="shared" ca="1" si="29"/>
        <v>31.50172553685632</v>
      </c>
    </row>
    <row r="939" spans="5:6" x14ac:dyDescent="0.25">
      <c r="E939" s="16">
        <f t="shared" ca="1" si="28"/>
        <v>4.35828489069785E-2</v>
      </c>
      <c r="F939" s="16">
        <f t="shared" ca="1" si="29"/>
        <v>3.6308181981422369</v>
      </c>
    </row>
    <row r="940" spans="5:6" x14ac:dyDescent="0.25">
      <c r="E940" s="16">
        <f t="shared" ca="1" si="28"/>
        <v>0.48600092533860517</v>
      </c>
      <c r="F940" s="16">
        <f t="shared" ca="1" si="29"/>
        <v>19.392808842633436</v>
      </c>
    </row>
    <row r="941" spans="5:6" x14ac:dyDescent="0.25">
      <c r="E941" s="16">
        <f t="shared" ca="1" si="28"/>
        <v>0.57593783794821396</v>
      </c>
      <c r="F941" s="16">
        <f t="shared" ca="1" si="29"/>
        <v>24.325184160381511</v>
      </c>
    </row>
    <row r="942" spans="5:6" x14ac:dyDescent="0.25">
      <c r="E942" s="16">
        <f t="shared" ca="1" si="28"/>
        <v>0.17963183018935291</v>
      </c>
      <c r="F942" s="16">
        <f t="shared" ca="1" si="29"/>
        <v>8.0303725675017681</v>
      </c>
    </row>
    <row r="943" spans="5:6" x14ac:dyDescent="0.25">
      <c r="E943" s="16">
        <f t="shared" ca="1" si="28"/>
        <v>0.68675289973838616</v>
      </c>
      <c r="F943" s="16">
        <f t="shared" ca="1" si="29"/>
        <v>32.676860234063923</v>
      </c>
    </row>
    <row r="944" spans="5:6" x14ac:dyDescent="0.25">
      <c r="E944" s="16">
        <f t="shared" ca="1" si="28"/>
        <v>0.56080216040643593</v>
      </c>
      <c r="F944" s="16">
        <f t="shared" ca="1" si="29"/>
        <v>23.406254946287312</v>
      </c>
    </row>
    <row r="945" spans="5:6" x14ac:dyDescent="0.25">
      <c r="E945" s="16">
        <f t="shared" ca="1" si="28"/>
        <v>0.6067267318834425</v>
      </c>
      <c r="F945" s="16">
        <f t="shared" ca="1" si="29"/>
        <v>26.332339446096544</v>
      </c>
    </row>
    <row r="946" spans="5:6" x14ac:dyDescent="0.25">
      <c r="E946" s="16">
        <f t="shared" ca="1" si="28"/>
        <v>0.75476909181751706</v>
      </c>
      <c r="F946" s="16">
        <f t="shared" ca="1" si="29"/>
        <v>40.027810964933941</v>
      </c>
    </row>
    <row r="947" spans="5:6" x14ac:dyDescent="0.25">
      <c r="E947" s="16">
        <f t="shared" ca="1" si="28"/>
        <v>0.72392370064339684</v>
      </c>
      <c r="F947" s="16">
        <f t="shared" ca="1" si="29"/>
        <v>36.398865419616328</v>
      </c>
    </row>
    <row r="948" spans="5:6" x14ac:dyDescent="0.25">
      <c r="E948" s="16">
        <f t="shared" ca="1" si="28"/>
        <v>0.87724246280939222</v>
      </c>
      <c r="F948" s="16">
        <f t="shared" ca="1" si="29"/>
        <v>64.155634371311365</v>
      </c>
    </row>
    <row r="949" spans="5:6" x14ac:dyDescent="0.25">
      <c r="E949" s="16">
        <f t="shared" ca="1" si="28"/>
        <v>4.5395065144147151E-2</v>
      </c>
      <c r="F949" s="16">
        <f t="shared" ca="1" si="29"/>
        <v>3.7015645415844523</v>
      </c>
    </row>
    <row r="950" spans="5:6" x14ac:dyDescent="0.25">
      <c r="E950" s="16">
        <f t="shared" ca="1" si="28"/>
        <v>0.59950288613116376</v>
      </c>
      <c r="F950" s="16">
        <f t="shared" ca="1" si="29"/>
        <v>25.843538141496882</v>
      </c>
    </row>
    <row r="951" spans="5:6" x14ac:dyDescent="0.25">
      <c r="E951" s="16">
        <f t="shared" ca="1" si="28"/>
        <v>0.36082568534488202</v>
      </c>
      <c r="F951" s="16">
        <f t="shared" ca="1" si="29"/>
        <v>14.065814590182582</v>
      </c>
    </row>
    <row r="952" spans="5:6" x14ac:dyDescent="0.25">
      <c r="E952" s="16">
        <f t="shared" ca="1" si="28"/>
        <v>0.39403808632318593</v>
      </c>
      <c r="F952" s="16">
        <f t="shared" ca="1" si="29"/>
        <v>15.351149502505031</v>
      </c>
    </row>
    <row r="953" spans="5:6" x14ac:dyDescent="0.25">
      <c r="E953" s="16">
        <f t="shared" ca="1" si="28"/>
        <v>0.2203417492755142</v>
      </c>
      <c r="F953" s="16">
        <f t="shared" ca="1" si="29"/>
        <v>9.290203570797269</v>
      </c>
    </row>
    <row r="954" spans="5:6" x14ac:dyDescent="0.25">
      <c r="E954" s="16">
        <f t="shared" ca="1" si="28"/>
        <v>0.19529491937642829</v>
      </c>
      <c r="F954" s="16">
        <f t="shared" ca="1" si="29"/>
        <v>8.5117862526363002</v>
      </c>
    </row>
    <row r="955" spans="5:6" x14ac:dyDescent="0.25">
      <c r="E955" s="16">
        <f t="shared" ca="1" si="28"/>
        <v>0.78371701810431738</v>
      </c>
      <c r="F955" s="16">
        <f t="shared" ca="1" si="29"/>
        <v>44.027230420402397</v>
      </c>
    </row>
    <row r="956" spans="5:6" x14ac:dyDescent="0.25">
      <c r="E956" s="16">
        <f t="shared" ca="1" si="28"/>
        <v>0.34787053492330866</v>
      </c>
      <c r="F956" s="16">
        <f t="shared" ca="1" si="29"/>
        <v>13.584426323106435</v>
      </c>
    </row>
    <row r="957" spans="5:6" x14ac:dyDescent="0.25">
      <c r="E957" s="16">
        <f t="shared" ca="1" si="28"/>
        <v>0.35089324755180995</v>
      </c>
      <c r="F957" s="16">
        <f t="shared" ca="1" si="29"/>
        <v>13.695810704878468</v>
      </c>
    </row>
    <row r="958" spans="5:6" x14ac:dyDescent="0.25">
      <c r="E958" s="16">
        <f t="shared" ca="1" si="28"/>
        <v>0.94495037865770792</v>
      </c>
      <c r="F958" s="16">
        <f t="shared" ca="1" si="29"/>
        <v>99.260452746174366</v>
      </c>
    </row>
    <row r="959" spans="5:6" x14ac:dyDescent="0.25">
      <c r="E959" s="16">
        <f t="shared" ca="1" si="28"/>
        <v>0.10290925640607484</v>
      </c>
      <c r="F959" s="16">
        <f t="shared" ca="1" si="29"/>
        <v>5.6680925633104424</v>
      </c>
    </row>
    <row r="960" spans="5:6" x14ac:dyDescent="0.25">
      <c r="E960" s="16">
        <f t="shared" ca="1" si="28"/>
        <v>0.83311889329485855</v>
      </c>
      <c r="F960" s="16">
        <f t="shared" ca="1" si="29"/>
        <v>52.802769935073229</v>
      </c>
    </row>
    <row r="961" spans="5:6" x14ac:dyDescent="0.25">
      <c r="E961" s="16">
        <f t="shared" ca="1" si="28"/>
        <v>7.9395259461522927E-2</v>
      </c>
      <c r="F961" s="16">
        <f t="shared" ca="1" si="29"/>
        <v>4.9079139085447192</v>
      </c>
    </row>
    <row r="962" spans="5:6" x14ac:dyDescent="0.25">
      <c r="E962" s="16">
        <f t="shared" ca="1" si="28"/>
        <v>0.23511466559961181</v>
      </c>
      <c r="F962" s="16">
        <f t="shared" ca="1" si="29"/>
        <v>9.7561127291973566</v>
      </c>
    </row>
    <row r="963" spans="5:6" x14ac:dyDescent="0.25">
      <c r="E963" s="16">
        <f t="shared" ca="1" si="28"/>
        <v>0.18327474249431552</v>
      </c>
      <c r="F963" s="16">
        <f t="shared" ca="1" si="29"/>
        <v>8.1420699976607143</v>
      </c>
    </row>
    <row r="964" spans="5:6" x14ac:dyDescent="0.25">
      <c r="E964" s="16">
        <f t="shared" ref="E964:E1027" ca="1" si="30">RAND()</f>
        <v>0.83476626558443345</v>
      </c>
      <c r="F964" s="16">
        <f t="shared" ref="F964:F1027" ca="1" si="31">_xlfn.LOGNORM.INV(E964,$C$3,$C$4)</f>
        <v>53.152902646097978</v>
      </c>
    </row>
    <row r="965" spans="5:6" x14ac:dyDescent="0.25">
      <c r="E965" s="16">
        <f t="shared" ca="1" si="30"/>
        <v>0.83233462876607911</v>
      </c>
      <c r="F965" s="16">
        <f t="shared" ca="1" si="31"/>
        <v>52.637672081271539</v>
      </c>
    </row>
    <row r="966" spans="5:6" x14ac:dyDescent="0.25">
      <c r="E966" s="16">
        <f t="shared" ca="1" si="30"/>
        <v>0.90931959273912921</v>
      </c>
      <c r="F966" s="16">
        <f t="shared" ca="1" si="31"/>
        <v>76.445403389714855</v>
      </c>
    </row>
    <row r="967" spans="5:6" x14ac:dyDescent="0.25">
      <c r="E967" s="16">
        <f t="shared" ca="1" si="30"/>
        <v>0.89656428247746323</v>
      </c>
      <c r="F967" s="16">
        <f t="shared" ca="1" si="31"/>
        <v>70.967000924616414</v>
      </c>
    </row>
    <row r="968" spans="5:6" x14ac:dyDescent="0.25">
      <c r="E968" s="16">
        <f t="shared" ca="1" si="30"/>
        <v>5.1825331111469253E-2</v>
      </c>
      <c r="F968" s="16">
        <f t="shared" ca="1" si="31"/>
        <v>3.9455678625859898</v>
      </c>
    </row>
    <row r="969" spans="5:6" x14ac:dyDescent="0.25">
      <c r="E969" s="16">
        <f t="shared" ca="1" si="30"/>
        <v>0.47697781170551801</v>
      </c>
      <c r="F969" s="16">
        <f t="shared" ca="1" si="31"/>
        <v>18.958641897548681</v>
      </c>
    </row>
    <row r="970" spans="5:6" x14ac:dyDescent="0.25">
      <c r="E970" s="16">
        <f t="shared" ca="1" si="30"/>
        <v>0.46747870572708994</v>
      </c>
      <c r="F970" s="16">
        <f t="shared" ca="1" si="31"/>
        <v>18.511473097948084</v>
      </c>
    </row>
    <row r="971" spans="5:6" x14ac:dyDescent="0.25">
      <c r="E971" s="16">
        <f t="shared" ca="1" si="30"/>
        <v>0.9430269450813128</v>
      </c>
      <c r="F971" s="16">
        <f t="shared" ca="1" si="31"/>
        <v>97.582907913483254</v>
      </c>
    </row>
    <row r="972" spans="5:6" x14ac:dyDescent="0.25">
      <c r="E972" s="16">
        <f t="shared" ca="1" si="30"/>
        <v>0.88139226160798034</v>
      </c>
      <c r="F972" s="16">
        <f t="shared" ca="1" si="31"/>
        <v>65.495102096896218</v>
      </c>
    </row>
    <row r="973" spans="5:6" x14ac:dyDescent="0.25">
      <c r="E973" s="16">
        <f t="shared" ca="1" si="30"/>
        <v>0.11602043716866983</v>
      </c>
      <c r="F973" s="16">
        <f t="shared" ca="1" si="31"/>
        <v>6.0792531842673796</v>
      </c>
    </row>
    <row r="974" spans="5:6" x14ac:dyDescent="0.25">
      <c r="E974" s="16">
        <f t="shared" ca="1" si="30"/>
        <v>0.8511488208930108</v>
      </c>
      <c r="F974" s="16">
        <f t="shared" ca="1" si="31"/>
        <v>56.904432488121202</v>
      </c>
    </row>
    <row r="975" spans="5:6" x14ac:dyDescent="0.25">
      <c r="E975" s="16">
        <f t="shared" ca="1" si="30"/>
        <v>0.53438329710307708</v>
      </c>
      <c r="F975" s="16">
        <f t="shared" ca="1" si="31"/>
        <v>21.895762439200293</v>
      </c>
    </row>
    <row r="976" spans="5:6" x14ac:dyDescent="0.25">
      <c r="E976" s="16">
        <f t="shared" ca="1" si="30"/>
        <v>0.78902721889377925</v>
      </c>
      <c r="F976" s="16">
        <f t="shared" ca="1" si="31"/>
        <v>44.837752439887737</v>
      </c>
    </row>
    <row r="977" spans="5:6" x14ac:dyDescent="0.25">
      <c r="E977" s="16">
        <f t="shared" ca="1" si="30"/>
        <v>0.66857298859127456</v>
      </c>
      <c r="F977" s="16">
        <f t="shared" ca="1" si="31"/>
        <v>31.06171913767637</v>
      </c>
    </row>
    <row r="978" spans="5:6" x14ac:dyDescent="0.25">
      <c r="E978" s="16">
        <f t="shared" ca="1" si="30"/>
        <v>0.89371355190476331</v>
      </c>
      <c r="F978" s="16">
        <f t="shared" ca="1" si="31"/>
        <v>69.861994275745886</v>
      </c>
    </row>
    <row r="979" spans="5:6" x14ac:dyDescent="0.25">
      <c r="E979" s="16">
        <f t="shared" ca="1" si="30"/>
        <v>0.90453644394463306</v>
      </c>
      <c r="F979" s="16">
        <f t="shared" ca="1" si="31"/>
        <v>74.279974295646099</v>
      </c>
    </row>
    <row r="980" spans="5:6" x14ac:dyDescent="0.25">
      <c r="E980" s="16">
        <f t="shared" ca="1" si="30"/>
        <v>0.65864505296937448</v>
      </c>
      <c r="F980" s="16">
        <f t="shared" ca="1" si="31"/>
        <v>30.227981737558185</v>
      </c>
    </row>
    <row r="981" spans="5:6" x14ac:dyDescent="0.25">
      <c r="E981" s="16">
        <f t="shared" ca="1" si="30"/>
        <v>0.72270700868808935</v>
      </c>
      <c r="F981" s="16">
        <f t="shared" ca="1" si="31"/>
        <v>36.266779395016584</v>
      </c>
    </row>
    <row r="982" spans="5:6" x14ac:dyDescent="0.25">
      <c r="E982" s="16">
        <f t="shared" ca="1" si="30"/>
        <v>0.58935860186079836</v>
      </c>
      <c r="F982" s="16">
        <f t="shared" ca="1" si="31"/>
        <v>25.176106084113396</v>
      </c>
    </row>
    <row r="983" spans="5:6" x14ac:dyDescent="0.25">
      <c r="E983" s="16">
        <f t="shared" ca="1" si="30"/>
        <v>7.5239514013006437E-2</v>
      </c>
      <c r="F983" s="16">
        <f t="shared" ca="1" si="31"/>
        <v>4.7691041993631318</v>
      </c>
    </row>
    <row r="984" spans="5:6" x14ac:dyDescent="0.25">
      <c r="E984" s="16">
        <f t="shared" ca="1" si="30"/>
        <v>0.51273311314868231</v>
      </c>
      <c r="F984" s="16">
        <f t="shared" ca="1" si="31"/>
        <v>20.737063415911148</v>
      </c>
    </row>
    <row r="985" spans="5:6" x14ac:dyDescent="0.25">
      <c r="E985" s="16">
        <f t="shared" ca="1" si="30"/>
        <v>0.22490079430824561</v>
      </c>
      <c r="F985" s="16">
        <f t="shared" ca="1" si="31"/>
        <v>9.4333770495482447</v>
      </c>
    </row>
    <row r="986" spans="5:6" x14ac:dyDescent="0.25">
      <c r="E986" s="16">
        <f t="shared" ca="1" si="30"/>
        <v>0.40661011974869066</v>
      </c>
      <c r="F986" s="16">
        <f t="shared" ca="1" si="31"/>
        <v>15.858826626328613</v>
      </c>
    </row>
    <row r="987" spans="5:6" x14ac:dyDescent="0.25">
      <c r="E987" s="16">
        <f t="shared" ca="1" si="30"/>
        <v>0.23547150750292856</v>
      </c>
      <c r="F987" s="16">
        <f t="shared" ca="1" si="31"/>
        <v>9.7674404186753332</v>
      </c>
    </row>
    <row r="988" spans="5:6" x14ac:dyDescent="0.25">
      <c r="E988" s="16">
        <f t="shared" ca="1" si="30"/>
        <v>0.48464519682583462</v>
      </c>
      <c r="F988" s="16">
        <f t="shared" ca="1" si="31"/>
        <v>19.326973454088524</v>
      </c>
    </row>
    <row r="989" spans="5:6" x14ac:dyDescent="0.25">
      <c r="E989" s="16">
        <f t="shared" ca="1" si="30"/>
        <v>0.49935789776430817</v>
      </c>
      <c r="F989" s="16">
        <f t="shared" ca="1" si="31"/>
        <v>20.053235006314157</v>
      </c>
    </row>
    <row r="990" spans="5:6" x14ac:dyDescent="0.25">
      <c r="E990" s="16">
        <f t="shared" ca="1" si="30"/>
        <v>0.89260512660448477</v>
      </c>
      <c r="F990" s="16">
        <f t="shared" ca="1" si="31"/>
        <v>69.44270860896296</v>
      </c>
    </row>
    <row r="991" spans="5:6" x14ac:dyDescent="0.25">
      <c r="E991" s="16">
        <f t="shared" ca="1" si="30"/>
        <v>0.7278154457885837</v>
      </c>
      <c r="F991" s="16">
        <f t="shared" ca="1" si="31"/>
        <v>36.826560779980063</v>
      </c>
    </row>
    <row r="992" spans="5:6" x14ac:dyDescent="0.25">
      <c r="E992" s="16">
        <f t="shared" ca="1" si="30"/>
        <v>0.24610326734009458</v>
      </c>
      <c r="F992" s="16">
        <f t="shared" ca="1" si="31"/>
        <v>10.1066786076195</v>
      </c>
    </row>
    <row r="993" spans="5:6" x14ac:dyDescent="0.25">
      <c r="E993" s="16">
        <f t="shared" ca="1" si="30"/>
        <v>0.39820466476506367</v>
      </c>
      <c r="F993" s="16">
        <f t="shared" ca="1" si="31"/>
        <v>15.518038766776556</v>
      </c>
    </row>
    <row r="994" spans="5:6" x14ac:dyDescent="0.25">
      <c r="E994" s="16">
        <f t="shared" ca="1" si="30"/>
        <v>0.54301668838301664</v>
      </c>
      <c r="F994" s="16">
        <f t="shared" ca="1" si="31"/>
        <v>22.377067133029332</v>
      </c>
    </row>
    <row r="995" spans="5:6" x14ac:dyDescent="0.25">
      <c r="E995" s="16">
        <f t="shared" ca="1" si="30"/>
        <v>0.26657635701124838</v>
      </c>
      <c r="F995" s="16">
        <f t="shared" ca="1" si="31"/>
        <v>10.770376081837583</v>
      </c>
    </row>
    <row r="996" spans="5:6" x14ac:dyDescent="0.25">
      <c r="E996" s="16">
        <f t="shared" ca="1" si="30"/>
        <v>0.2770446306513642</v>
      </c>
      <c r="F996" s="16">
        <f t="shared" ca="1" si="31"/>
        <v>11.115676231526244</v>
      </c>
    </row>
    <row r="997" spans="5:6" x14ac:dyDescent="0.25">
      <c r="E997" s="16">
        <f t="shared" ca="1" si="30"/>
        <v>0.88718748324728236</v>
      </c>
      <c r="F997" s="16">
        <f t="shared" ca="1" si="31"/>
        <v>67.471531939242766</v>
      </c>
    </row>
    <row r="998" spans="5:6" x14ac:dyDescent="0.25">
      <c r="E998" s="16">
        <f t="shared" ca="1" si="30"/>
        <v>0.67495984660109465</v>
      </c>
      <c r="F998" s="16">
        <f t="shared" ca="1" si="31"/>
        <v>31.615598723816341</v>
      </c>
    </row>
    <row r="999" spans="5:6" x14ac:dyDescent="0.25">
      <c r="E999" s="16">
        <f t="shared" ca="1" si="30"/>
        <v>9.073577796036314E-2</v>
      </c>
      <c r="F999" s="16">
        <f t="shared" ca="1" si="31"/>
        <v>5.2791346317143475</v>
      </c>
    </row>
    <row r="1000" spans="5:6" x14ac:dyDescent="0.25">
      <c r="E1000" s="16">
        <f t="shared" ca="1" si="30"/>
        <v>0.81047752929879413</v>
      </c>
      <c r="F1000" s="16">
        <f t="shared" ca="1" si="31"/>
        <v>48.407627073002999</v>
      </c>
    </row>
    <row r="1001" spans="5:6" x14ac:dyDescent="0.25">
      <c r="E1001" s="16">
        <f t="shared" ca="1" si="30"/>
        <v>0.16842314578355921</v>
      </c>
      <c r="F1001" s="16">
        <f t="shared" ca="1" si="31"/>
        <v>7.6874167275871494</v>
      </c>
    </row>
    <row r="1002" spans="5:6" x14ac:dyDescent="0.25">
      <c r="E1002" s="16">
        <f t="shared" ca="1" si="30"/>
        <v>0.47334886920914032</v>
      </c>
      <c r="F1002" s="16">
        <f t="shared" ca="1" si="31"/>
        <v>18.786635786759927</v>
      </c>
    </row>
    <row r="1003" spans="5:6" x14ac:dyDescent="0.25">
      <c r="E1003" s="16">
        <f t="shared" ca="1" si="30"/>
        <v>0.4584292450329982</v>
      </c>
      <c r="F1003" s="16">
        <f t="shared" ca="1" si="31"/>
        <v>18.094504546741287</v>
      </c>
    </row>
    <row r="1004" spans="5:6" x14ac:dyDescent="0.25">
      <c r="E1004" s="16">
        <f t="shared" ca="1" si="30"/>
        <v>0.99456694398880952</v>
      </c>
      <c r="F1004" s="16">
        <f t="shared" ca="1" si="31"/>
        <v>256.46066809408404</v>
      </c>
    </row>
    <row r="1005" spans="5:6" x14ac:dyDescent="0.25">
      <c r="E1005" s="16">
        <f t="shared" ca="1" si="30"/>
        <v>2.8113740188844716E-2</v>
      </c>
      <c r="F1005" s="16">
        <f t="shared" ca="1" si="31"/>
        <v>2.9764509359134088</v>
      </c>
    </row>
    <row r="1006" spans="5:6" x14ac:dyDescent="0.25">
      <c r="E1006" s="16">
        <f t="shared" ca="1" si="30"/>
        <v>1.7266101195675398E-2</v>
      </c>
      <c r="F1006" s="16">
        <f t="shared" ca="1" si="31"/>
        <v>2.4258894427267013</v>
      </c>
    </row>
    <row r="1007" spans="5:6" x14ac:dyDescent="0.25">
      <c r="E1007" s="16">
        <f t="shared" ca="1" si="30"/>
        <v>0.52845863540332305</v>
      </c>
      <c r="F1007" s="16">
        <f t="shared" ca="1" si="31"/>
        <v>21.571992480604933</v>
      </c>
    </row>
    <row r="1008" spans="5:6" x14ac:dyDescent="0.25">
      <c r="E1008" s="16">
        <f t="shared" ca="1" si="30"/>
        <v>7.2299708963720621E-2</v>
      </c>
      <c r="F1008" s="16">
        <f t="shared" ca="1" si="31"/>
        <v>4.6698392388963619</v>
      </c>
    </row>
    <row r="1009" spans="5:6" x14ac:dyDescent="0.25">
      <c r="E1009" s="16">
        <f t="shared" ca="1" si="30"/>
        <v>0.94383274376464799</v>
      </c>
      <c r="F1009" s="16">
        <f t="shared" ca="1" si="31"/>
        <v>98.276702824938212</v>
      </c>
    </row>
    <row r="1010" spans="5:6" x14ac:dyDescent="0.25">
      <c r="E1010" s="16">
        <f t="shared" ca="1" si="30"/>
        <v>0.81382756912822274</v>
      </c>
      <c r="F1010" s="16">
        <f t="shared" ca="1" si="31"/>
        <v>49.013201874832689</v>
      </c>
    </row>
    <row r="1011" spans="5:6" x14ac:dyDescent="0.25">
      <c r="E1011" s="16">
        <f t="shared" ca="1" si="30"/>
        <v>0.91018953064559649</v>
      </c>
      <c r="F1011" s="16">
        <f t="shared" ca="1" si="31"/>
        <v>76.855195703353175</v>
      </c>
    </row>
    <row r="1012" spans="5:6" x14ac:dyDescent="0.25">
      <c r="E1012" s="16">
        <f t="shared" ca="1" si="30"/>
        <v>0.38572966118521745</v>
      </c>
      <c r="F1012" s="16">
        <f t="shared" ca="1" si="31"/>
        <v>15.022264946392895</v>
      </c>
    </row>
    <row r="1013" spans="5:6" x14ac:dyDescent="0.25">
      <c r="E1013" s="16">
        <f t="shared" ca="1" si="30"/>
        <v>0.60637643648689066</v>
      </c>
      <c r="F1013" s="16">
        <f t="shared" ca="1" si="31"/>
        <v>26.308368438577567</v>
      </c>
    </row>
    <row r="1014" spans="5:6" x14ac:dyDescent="0.25">
      <c r="E1014" s="16">
        <f t="shared" ca="1" si="30"/>
        <v>2.8838485992954688E-2</v>
      </c>
      <c r="F1014" s="16">
        <f t="shared" ca="1" si="31"/>
        <v>3.0097436569781579</v>
      </c>
    </row>
    <row r="1015" spans="5:6" x14ac:dyDescent="0.25">
      <c r="E1015" s="16">
        <f t="shared" ca="1" si="30"/>
        <v>3.8469774412516422E-2</v>
      </c>
      <c r="F1015" s="16">
        <f t="shared" ca="1" si="31"/>
        <v>3.4255896811195705</v>
      </c>
    </row>
    <row r="1016" spans="5:6" x14ac:dyDescent="0.25">
      <c r="E1016" s="16">
        <f t="shared" ca="1" si="30"/>
        <v>0.50035278968004848</v>
      </c>
      <c r="F1016" s="16">
        <f t="shared" ca="1" si="31"/>
        <v>20.103306674471018</v>
      </c>
    </row>
    <row r="1017" spans="5:6" x14ac:dyDescent="0.25">
      <c r="E1017" s="16">
        <f t="shared" ca="1" si="30"/>
        <v>0.39307292127035565</v>
      </c>
      <c r="F1017" s="16">
        <f t="shared" ca="1" si="31"/>
        <v>15.312679222185182</v>
      </c>
    </row>
    <row r="1018" spans="5:6" x14ac:dyDescent="0.25">
      <c r="E1018" s="16">
        <f t="shared" ca="1" si="30"/>
        <v>0.41982118963877135</v>
      </c>
      <c r="F1018" s="16">
        <f t="shared" ca="1" si="31"/>
        <v>16.406031803841429</v>
      </c>
    </row>
    <row r="1019" spans="5:6" x14ac:dyDescent="0.25">
      <c r="E1019" s="16">
        <f t="shared" ca="1" si="30"/>
        <v>0.10116988266570959</v>
      </c>
      <c r="F1019" s="16">
        <f t="shared" ca="1" si="31"/>
        <v>5.6130050290809255</v>
      </c>
    </row>
    <row r="1020" spans="5:6" x14ac:dyDescent="0.25">
      <c r="E1020" s="16">
        <f t="shared" ca="1" si="30"/>
        <v>0.46636726425385977</v>
      </c>
      <c r="F1020" s="16">
        <f t="shared" ca="1" si="31"/>
        <v>18.459794952059333</v>
      </c>
    </row>
    <row r="1021" spans="5:6" x14ac:dyDescent="0.25">
      <c r="E1021" s="16">
        <f t="shared" ca="1" si="30"/>
        <v>0.48628038588470002</v>
      </c>
      <c r="F1021" s="16">
        <f t="shared" ca="1" si="31"/>
        <v>19.406406545695209</v>
      </c>
    </row>
    <row r="1022" spans="5:6" x14ac:dyDescent="0.25">
      <c r="E1022" s="16">
        <f t="shared" ca="1" si="30"/>
        <v>4.080116402433398E-2</v>
      </c>
      <c r="F1022" s="16">
        <f t="shared" ca="1" si="31"/>
        <v>3.5202650464273195</v>
      </c>
    </row>
    <row r="1023" spans="5:6" x14ac:dyDescent="0.25">
      <c r="E1023" s="16">
        <f t="shared" ca="1" si="30"/>
        <v>0.44662030450350398</v>
      </c>
      <c r="F1023" s="16">
        <f t="shared" ca="1" si="31"/>
        <v>17.563013286510607</v>
      </c>
    </row>
    <row r="1024" spans="5:6" x14ac:dyDescent="0.25">
      <c r="E1024" s="16">
        <f t="shared" ca="1" si="30"/>
        <v>0.58883954115100789</v>
      </c>
      <c r="F1024" s="16">
        <f t="shared" ca="1" si="31"/>
        <v>25.142530598101203</v>
      </c>
    </row>
    <row r="1025" spans="5:6" x14ac:dyDescent="0.25">
      <c r="E1025" s="16">
        <f t="shared" ca="1" si="30"/>
        <v>0.61368956206822856</v>
      </c>
      <c r="F1025" s="16">
        <f t="shared" ca="1" si="31"/>
        <v>26.814650149306861</v>
      </c>
    </row>
    <row r="1026" spans="5:6" x14ac:dyDescent="0.25">
      <c r="E1026" s="16">
        <f t="shared" ca="1" si="30"/>
        <v>0.70073043024546633</v>
      </c>
      <c r="F1026" s="16">
        <f t="shared" ca="1" si="31"/>
        <v>34.004826328671335</v>
      </c>
    </row>
    <row r="1027" spans="5:6" x14ac:dyDescent="0.25">
      <c r="E1027" s="16">
        <f t="shared" ca="1" si="30"/>
        <v>0.73389627408357394</v>
      </c>
      <c r="F1027" s="16">
        <f t="shared" ca="1" si="31"/>
        <v>37.511211475892772</v>
      </c>
    </row>
    <row r="1028" spans="5:6" x14ac:dyDescent="0.25">
      <c r="E1028" s="16">
        <f t="shared" ref="E1028:E1091" ca="1" si="32">RAND()</f>
        <v>0.34666330636396314</v>
      </c>
      <c r="F1028" s="16">
        <f t="shared" ref="F1028:F1091" ca="1" si="33">_xlfn.LOGNORM.INV(E1028,$C$3,$C$4)</f>
        <v>13.540096084843244</v>
      </c>
    </row>
    <row r="1029" spans="5:6" x14ac:dyDescent="0.25">
      <c r="E1029" s="16">
        <f t="shared" ca="1" si="32"/>
        <v>0.30665624864388785</v>
      </c>
      <c r="F1029" s="16">
        <f t="shared" ca="1" si="33"/>
        <v>12.117482455193297</v>
      </c>
    </row>
    <row r="1030" spans="5:6" x14ac:dyDescent="0.25">
      <c r="E1030" s="16">
        <f t="shared" ca="1" si="32"/>
        <v>0.4585073777082086</v>
      </c>
      <c r="F1030" s="16">
        <f t="shared" ca="1" si="33"/>
        <v>18.098068024194241</v>
      </c>
    </row>
    <row r="1031" spans="5:6" x14ac:dyDescent="0.25">
      <c r="E1031" s="16">
        <f t="shared" ca="1" si="32"/>
        <v>0.78727013843449678</v>
      </c>
      <c r="F1031" s="16">
        <f t="shared" ca="1" si="33"/>
        <v>44.566614911721764</v>
      </c>
    </row>
    <row r="1032" spans="5:6" x14ac:dyDescent="0.25">
      <c r="E1032" s="16">
        <f t="shared" ca="1" si="32"/>
        <v>0.77250310681420364</v>
      </c>
      <c r="F1032" s="16">
        <f t="shared" ca="1" si="33"/>
        <v>42.398610762522274</v>
      </c>
    </row>
    <row r="1033" spans="5:6" x14ac:dyDescent="0.25">
      <c r="E1033" s="16">
        <f t="shared" ca="1" si="32"/>
        <v>0.44977960654847782</v>
      </c>
      <c r="F1033" s="16">
        <f t="shared" ca="1" si="33"/>
        <v>17.703844336519467</v>
      </c>
    </row>
    <row r="1034" spans="5:6" x14ac:dyDescent="0.25">
      <c r="E1034" s="16">
        <f t="shared" ca="1" si="32"/>
        <v>0.55086710815914319</v>
      </c>
      <c r="F1034" s="16">
        <f t="shared" ca="1" si="33"/>
        <v>22.824908021090128</v>
      </c>
    </row>
    <row r="1035" spans="5:6" x14ac:dyDescent="0.25">
      <c r="E1035" s="16">
        <f t="shared" ca="1" si="32"/>
        <v>0.45086122445179999</v>
      </c>
      <c r="F1035" s="16">
        <f t="shared" ca="1" si="33"/>
        <v>17.752284978015417</v>
      </c>
    </row>
    <row r="1036" spans="5:6" x14ac:dyDescent="0.25">
      <c r="E1036" s="16">
        <f t="shared" ca="1" si="32"/>
        <v>2.9671863020197531E-4</v>
      </c>
      <c r="F1036" s="16">
        <f t="shared" ca="1" si="33"/>
        <v>0.64752604594674523</v>
      </c>
    </row>
    <row r="1037" spans="5:6" x14ac:dyDescent="0.25">
      <c r="E1037" s="16">
        <f t="shared" ca="1" si="32"/>
        <v>0.30992909963510684</v>
      </c>
      <c r="F1037" s="16">
        <f t="shared" ca="1" si="33"/>
        <v>12.230693760249686</v>
      </c>
    </row>
    <row r="1038" spans="5:6" x14ac:dyDescent="0.25">
      <c r="E1038" s="16">
        <f t="shared" ca="1" si="32"/>
        <v>0.66337476850396782</v>
      </c>
      <c r="F1038" s="16">
        <f t="shared" ca="1" si="33"/>
        <v>30.621156310030756</v>
      </c>
    </row>
    <row r="1039" spans="5:6" x14ac:dyDescent="0.25">
      <c r="E1039" s="16">
        <f t="shared" ca="1" si="32"/>
        <v>0.1712200722003947</v>
      </c>
      <c r="F1039" s="16">
        <f t="shared" ca="1" si="33"/>
        <v>7.7729138624841028</v>
      </c>
    </row>
    <row r="1040" spans="5:6" x14ac:dyDescent="0.25">
      <c r="E1040" s="16">
        <f t="shared" ca="1" si="32"/>
        <v>0.31504557296452917</v>
      </c>
      <c r="F1040" s="16">
        <f t="shared" ca="1" si="33"/>
        <v>12.408744618055534</v>
      </c>
    </row>
    <row r="1041" spans="5:6" x14ac:dyDescent="0.25">
      <c r="E1041" s="16">
        <f t="shared" ca="1" si="32"/>
        <v>0.24640426642568036</v>
      </c>
      <c r="F1041" s="16">
        <f t="shared" ca="1" si="33"/>
        <v>10.116333706837668</v>
      </c>
    </row>
    <row r="1042" spans="5:6" x14ac:dyDescent="0.25">
      <c r="E1042" s="16">
        <f t="shared" ca="1" si="32"/>
        <v>6.8797492860626974E-2</v>
      </c>
      <c r="F1042" s="16">
        <f t="shared" ca="1" si="33"/>
        <v>4.5502997416339301</v>
      </c>
    </row>
    <row r="1043" spans="5:6" x14ac:dyDescent="0.25">
      <c r="E1043" s="16">
        <f t="shared" ca="1" si="32"/>
        <v>0.31854696889299117</v>
      </c>
      <c r="F1043" s="16">
        <f t="shared" ca="1" si="33"/>
        <v>12.531358244106297</v>
      </c>
    </row>
    <row r="1044" spans="5:6" x14ac:dyDescent="0.25">
      <c r="E1044" s="16">
        <f t="shared" ca="1" si="32"/>
        <v>0.1800538612528203</v>
      </c>
      <c r="F1044" s="16">
        <f t="shared" ca="1" si="33"/>
        <v>8.0433057110914632</v>
      </c>
    </row>
    <row r="1045" spans="5:6" x14ac:dyDescent="0.25">
      <c r="E1045" s="16">
        <f t="shared" ca="1" si="32"/>
        <v>9.1304044334236889E-2</v>
      </c>
      <c r="F1045" s="16">
        <f t="shared" ca="1" si="33"/>
        <v>5.2974862849927469</v>
      </c>
    </row>
    <row r="1046" spans="5:6" x14ac:dyDescent="0.25">
      <c r="E1046" s="16">
        <f t="shared" ca="1" si="32"/>
        <v>0.91851472841262627</v>
      </c>
      <c r="F1046" s="16">
        <f t="shared" ca="1" si="33"/>
        <v>81.056806628400267</v>
      </c>
    </row>
    <row r="1047" spans="5:6" x14ac:dyDescent="0.25">
      <c r="E1047" s="16">
        <f t="shared" ca="1" si="32"/>
        <v>0.8858666997541621</v>
      </c>
      <c r="F1047" s="16">
        <f t="shared" ca="1" si="33"/>
        <v>67.009610466279895</v>
      </c>
    </row>
    <row r="1048" spans="5:6" x14ac:dyDescent="0.25">
      <c r="E1048" s="16">
        <f t="shared" ca="1" si="32"/>
        <v>0.18209430758577616</v>
      </c>
      <c r="F1048" s="16">
        <f t="shared" ca="1" si="33"/>
        <v>8.1058606439856327</v>
      </c>
    </row>
    <row r="1049" spans="5:6" x14ac:dyDescent="0.25">
      <c r="E1049" s="16">
        <f t="shared" ca="1" si="32"/>
        <v>0.45550551433738673</v>
      </c>
      <c r="F1049" s="16">
        <f t="shared" ca="1" si="33"/>
        <v>17.961608622064617</v>
      </c>
    </row>
    <row r="1050" spans="5:6" x14ac:dyDescent="0.25">
      <c r="E1050" s="16">
        <f t="shared" ca="1" si="32"/>
        <v>0.46997914970882793</v>
      </c>
      <c r="F1050" s="16">
        <f t="shared" ca="1" si="33"/>
        <v>18.628221683559957</v>
      </c>
    </row>
    <row r="1051" spans="5:6" x14ac:dyDescent="0.25">
      <c r="E1051" s="16">
        <f t="shared" ca="1" si="32"/>
        <v>0.11490699784947489</v>
      </c>
      <c r="F1051" s="16">
        <f t="shared" ca="1" si="33"/>
        <v>6.0445791648789555</v>
      </c>
    </row>
    <row r="1052" spans="5:6" x14ac:dyDescent="0.25">
      <c r="E1052" s="16">
        <f t="shared" ca="1" si="32"/>
        <v>0.90041257543750985</v>
      </c>
      <c r="F1052" s="16">
        <f t="shared" ca="1" si="33"/>
        <v>72.523162654229026</v>
      </c>
    </row>
    <row r="1053" spans="5:6" x14ac:dyDescent="0.25">
      <c r="E1053" s="16">
        <f t="shared" ca="1" si="32"/>
        <v>0.55367670784413581</v>
      </c>
      <c r="F1053" s="16">
        <f t="shared" ca="1" si="33"/>
        <v>22.987626649108751</v>
      </c>
    </row>
    <row r="1054" spans="5:6" x14ac:dyDescent="0.25">
      <c r="E1054" s="16">
        <f t="shared" ca="1" si="32"/>
        <v>0.56605346164108694</v>
      </c>
      <c r="F1054" s="16">
        <f t="shared" ca="1" si="33"/>
        <v>23.720397068635929</v>
      </c>
    </row>
    <row r="1055" spans="5:6" x14ac:dyDescent="0.25">
      <c r="E1055" s="16">
        <f t="shared" ca="1" si="32"/>
        <v>6.2203410985698371E-3</v>
      </c>
      <c r="F1055" s="16">
        <f t="shared" ca="1" si="33"/>
        <v>1.6497249813047239</v>
      </c>
    </row>
    <row r="1056" spans="5:6" x14ac:dyDescent="0.25">
      <c r="E1056" s="16">
        <f t="shared" ca="1" si="32"/>
        <v>5.193089947066043E-2</v>
      </c>
      <c r="F1056" s="16">
        <f t="shared" ca="1" si="33"/>
        <v>3.9494916214005169</v>
      </c>
    </row>
    <row r="1057" spans="5:6" x14ac:dyDescent="0.25">
      <c r="E1057" s="16">
        <f t="shared" ca="1" si="32"/>
        <v>0.83625400887552737</v>
      </c>
      <c r="F1057" s="16">
        <f t="shared" ca="1" si="33"/>
        <v>53.473067214694851</v>
      </c>
    </row>
    <row r="1058" spans="5:6" x14ac:dyDescent="0.25">
      <c r="E1058" s="16">
        <f t="shared" ca="1" si="32"/>
        <v>0.73965407188068932</v>
      </c>
      <c r="F1058" s="16">
        <f t="shared" ca="1" si="33"/>
        <v>38.178758229090626</v>
      </c>
    </row>
    <row r="1059" spans="5:6" x14ac:dyDescent="0.25">
      <c r="E1059" s="16">
        <f t="shared" ca="1" si="32"/>
        <v>0.67841609487848997</v>
      </c>
      <c r="F1059" s="16">
        <f t="shared" ca="1" si="33"/>
        <v>31.921323557766939</v>
      </c>
    </row>
    <row r="1060" spans="5:6" x14ac:dyDescent="0.25">
      <c r="E1060" s="16">
        <f t="shared" ca="1" si="32"/>
        <v>0.44427966796946528</v>
      </c>
      <c r="F1060" s="16">
        <f t="shared" ca="1" si="33"/>
        <v>17.45930256452467</v>
      </c>
    </row>
    <row r="1061" spans="5:6" x14ac:dyDescent="0.25">
      <c r="E1061" s="16">
        <f t="shared" ca="1" si="32"/>
        <v>0.2835857531901137</v>
      </c>
      <c r="F1061" s="16">
        <f t="shared" ca="1" si="33"/>
        <v>11.333669351161268</v>
      </c>
    </row>
    <row r="1062" spans="5:6" x14ac:dyDescent="0.25">
      <c r="E1062" s="16">
        <f t="shared" ca="1" si="32"/>
        <v>0.66271345796619607</v>
      </c>
      <c r="F1062" s="16">
        <f t="shared" ca="1" si="33"/>
        <v>30.565748370640293</v>
      </c>
    </row>
    <row r="1063" spans="5:6" x14ac:dyDescent="0.25">
      <c r="E1063" s="16">
        <f t="shared" ca="1" si="32"/>
        <v>0.26317184590850173</v>
      </c>
      <c r="F1063" s="16">
        <f t="shared" ca="1" si="33"/>
        <v>10.658980152090331</v>
      </c>
    </row>
    <row r="1064" spans="5:6" x14ac:dyDescent="0.25">
      <c r="E1064" s="16">
        <f t="shared" ca="1" si="32"/>
        <v>0.80096954572313805</v>
      </c>
      <c r="F1064" s="16">
        <f t="shared" ca="1" si="33"/>
        <v>46.762866239271403</v>
      </c>
    </row>
    <row r="1065" spans="5:6" x14ac:dyDescent="0.25">
      <c r="E1065" s="16">
        <f t="shared" ca="1" si="32"/>
        <v>0.66120782217950747</v>
      </c>
      <c r="F1065" s="16">
        <f t="shared" ca="1" si="33"/>
        <v>30.440128163276917</v>
      </c>
    </row>
    <row r="1066" spans="5:6" x14ac:dyDescent="0.25">
      <c r="E1066" s="16">
        <f t="shared" ca="1" si="32"/>
        <v>0.27502659590209955</v>
      </c>
      <c r="F1066" s="16">
        <f t="shared" ca="1" si="33"/>
        <v>11.048775184715383</v>
      </c>
    </row>
    <row r="1067" spans="5:6" x14ac:dyDescent="0.25">
      <c r="E1067" s="16">
        <f t="shared" ca="1" si="32"/>
        <v>0.12300066178343538</v>
      </c>
      <c r="F1067" s="16">
        <f t="shared" ca="1" si="33"/>
        <v>6.29580392798447</v>
      </c>
    </row>
    <row r="1068" spans="5:6" x14ac:dyDescent="0.25">
      <c r="E1068" s="16">
        <f t="shared" ca="1" si="32"/>
        <v>0.62935150857217403</v>
      </c>
      <c r="F1068" s="16">
        <f t="shared" ca="1" si="33"/>
        <v>27.942149704120794</v>
      </c>
    </row>
    <row r="1069" spans="5:6" x14ac:dyDescent="0.25">
      <c r="E1069" s="16">
        <f t="shared" ca="1" si="32"/>
        <v>0.97229920135799686</v>
      </c>
      <c r="F1069" s="16">
        <f t="shared" ca="1" si="33"/>
        <v>136.41658245154582</v>
      </c>
    </row>
    <row r="1070" spans="5:6" x14ac:dyDescent="0.25">
      <c r="E1070" s="16">
        <f t="shared" ca="1" si="32"/>
        <v>0.29665376673630017</v>
      </c>
      <c r="F1070" s="16">
        <f t="shared" ca="1" si="33"/>
        <v>11.774672845753333</v>
      </c>
    </row>
    <row r="1071" spans="5:6" x14ac:dyDescent="0.25">
      <c r="E1071" s="16">
        <f t="shared" ca="1" si="32"/>
        <v>0.48437922354717133</v>
      </c>
      <c r="F1071" s="16">
        <f t="shared" ca="1" si="33"/>
        <v>19.314082817451318</v>
      </c>
    </row>
    <row r="1072" spans="5:6" x14ac:dyDescent="0.25">
      <c r="E1072" s="16">
        <f t="shared" ca="1" si="32"/>
        <v>0.99315653102482415</v>
      </c>
      <c r="F1072" s="16">
        <f t="shared" ca="1" si="33"/>
        <v>236.364810935408</v>
      </c>
    </row>
    <row r="1073" spans="5:6" x14ac:dyDescent="0.25">
      <c r="E1073" s="16">
        <f t="shared" ca="1" si="32"/>
        <v>0.46850240828867662</v>
      </c>
      <c r="F1073" s="16">
        <f t="shared" ca="1" si="33"/>
        <v>18.559189194596648</v>
      </c>
    </row>
    <row r="1074" spans="5:6" x14ac:dyDescent="0.25">
      <c r="E1074" s="16">
        <f t="shared" ca="1" si="32"/>
        <v>0.87929320082793105</v>
      </c>
      <c r="F1074" s="16">
        <f t="shared" ca="1" si="33"/>
        <v>64.810058701315029</v>
      </c>
    </row>
    <row r="1075" spans="5:6" x14ac:dyDescent="0.25">
      <c r="E1075" s="16">
        <f t="shared" ca="1" si="32"/>
        <v>0.49084530853522601</v>
      </c>
      <c r="F1075" s="16">
        <f t="shared" ca="1" si="33"/>
        <v>19.629834498490936</v>
      </c>
    </row>
    <row r="1076" spans="5:6" x14ac:dyDescent="0.25">
      <c r="E1076" s="16">
        <f t="shared" ca="1" si="32"/>
        <v>0.42378181183931241</v>
      </c>
      <c r="F1076" s="16">
        <f t="shared" ca="1" si="33"/>
        <v>16.572952719823604</v>
      </c>
    </row>
    <row r="1077" spans="5:6" x14ac:dyDescent="0.25">
      <c r="E1077" s="16">
        <f t="shared" ca="1" si="32"/>
        <v>0.98014185389395869</v>
      </c>
      <c r="F1077" s="16">
        <f t="shared" ca="1" si="33"/>
        <v>157.06936646200094</v>
      </c>
    </row>
    <row r="1078" spans="5:6" x14ac:dyDescent="0.25">
      <c r="E1078" s="16">
        <f t="shared" ca="1" si="32"/>
        <v>0.78238144985635472</v>
      </c>
      <c r="F1078" s="16">
        <f t="shared" ca="1" si="33"/>
        <v>43.827491376450382</v>
      </c>
    </row>
    <row r="1079" spans="5:6" x14ac:dyDescent="0.25">
      <c r="E1079" s="16">
        <f t="shared" ca="1" si="32"/>
        <v>1.7927404175490991E-2</v>
      </c>
      <c r="F1079" s="16">
        <f t="shared" ca="1" si="33"/>
        <v>2.4631224441244814</v>
      </c>
    </row>
    <row r="1080" spans="5:6" x14ac:dyDescent="0.25">
      <c r="E1080" s="16">
        <f t="shared" ca="1" si="32"/>
        <v>0.67686046673682976</v>
      </c>
      <c r="F1080" s="16">
        <f t="shared" ca="1" si="33"/>
        <v>31.783188137742233</v>
      </c>
    </row>
    <row r="1081" spans="5:6" x14ac:dyDescent="0.25">
      <c r="E1081" s="16">
        <f t="shared" ca="1" si="32"/>
        <v>0.38000294420955694</v>
      </c>
      <c r="F1081" s="16">
        <f t="shared" ca="1" si="33"/>
        <v>14.79851657662455</v>
      </c>
    </row>
    <row r="1082" spans="5:6" x14ac:dyDescent="0.25">
      <c r="E1082" s="16">
        <f t="shared" ca="1" si="32"/>
        <v>0.72268271877585077</v>
      </c>
      <c r="F1082" s="16">
        <f t="shared" ca="1" si="33"/>
        <v>36.264150216231634</v>
      </c>
    </row>
    <row r="1083" spans="5:6" x14ac:dyDescent="0.25">
      <c r="E1083" s="16">
        <f t="shared" ca="1" si="32"/>
        <v>7.4976554620629909E-2</v>
      </c>
      <c r="F1083" s="16">
        <f t="shared" ca="1" si="33"/>
        <v>4.7602628269184244</v>
      </c>
    </row>
    <row r="1084" spans="5:6" x14ac:dyDescent="0.25">
      <c r="E1084" s="16">
        <f t="shared" ca="1" si="32"/>
        <v>0.39159716482635043</v>
      </c>
      <c r="F1084" s="16">
        <f t="shared" ca="1" si="33"/>
        <v>15.253993211528607</v>
      </c>
    </row>
    <row r="1085" spans="5:6" x14ac:dyDescent="0.25">
      <c r="E1085" s="16">
        <f t="shared" ca="1" si="32"/>
        <v>0.53584007591676674</v>
      </c>
      <c r="F1085" s="16">
        <f t="shared" ca="1" si="33"/>
        <v>21.976175489617241</v>
      </c>
    </row>
    <row r="1086" spans="5:6" x14ac:dyDescent="0.25">
      <c r="E1086" s="16">
        <f t="shared" ca="1" si="32"/>
        <v>0.35415180686603143</v>
      </c>
      <c r="F1086" s="16">
        <f t="shared" ca="1" si="33"/>
        <v>13.816515359255076</v>
      </c>
    </row>
    <row r="1087" spans="5:6" x14ac:dyDescent="0.25">
      <c r="E1087" s="16">
        <f t="shared" ca="1" si="32"/>
        <v>0.72277275007892161</v>
      </c>
      <c r="F1087" s="16">
        <f t="shared" ca="1" si="33"/>
        <v>36.27389686919831</v>
      </c>
    </row>
    <row r="1088" spans="5:6" x14ac:dyDescent="0.25">
      <c r="E1088" s="16">
        <f t="shared" ca="1" si="32"/>
        <v>0.86365478632406723</v>
      </c>
      <c r="F1088" s="16">
        <f t="shared" ca="1" si="33"/>
        <v>60.152790559565524</v>
      </c>
    </row>
    <row r="1089" spans="5:6" x14ac:dyDescent="0.25">
      <c r="E1089" s="16">
        <f t="shared" ca="1" si="32"/>
        <v>0.66816585138475759</v>
      </c>
      <c r="F1089" s="16">
        <f t="shared" ca="1" si="33"/>
        <v>31.026886948642815</v>
      </c>
    </row>
    <row r="1090" spans="5:6" x14ac:dyDescent="0.25">
      <c r="E1090" s="16">
        <f t="shared" ca="1" si="32"/>
        <v>0.39796022558095978</v>
      </c>
      <c r="F1090" s="16">
        <f t="shared" ca="1" si="33"/>
        <v>15.508211123312652</v>
      </c>
    </row>
    <row r="1091" spans="5:6" x14ac:dyDescent="0.25">
      <c r="E1091" s="16">
        <f t="shared" ca="1" si="32"/>
        <v>0.58102553930598166</v>
      </c>
      <c r="F1091" s="16">
        <f t="shared" ca="1" si="33"/>
        <v>24.643612807347989</v>
      </c>
    </row>
    <row r="1092" spans="5:6" x14ac:dyDescent="0.25">
      <c r="E1092" s="16">
        <f t="shared" ref="E1092:E1155" ca="1" si="34">RAND()</f>
        <v>0.38449237964138228</v>
      </c>
      <c r="F1092" s="16">
        <f t="shared" ref="F1092:F1155" ca="1" si="35">_xlfn.LOGNORM.INV(E1092,$C$3,$C$4)</f>
        <v>14.973723016076335</v>
      </c>
    </row>
    <row r="1093" spans="5:6" x14ac:dyDescent="0.25">
      <c r="E1093" s="16">
        <f t="shared" ca="1" si="34"/>
        <v>0.57459309239058187</v>
      </c>
      <c r="F1093" s="16">
        <f t="shared" ca="1" si="35"/>
        <v>24.241842229968725</v>
      </c>
    </row>
    <row r="1094" spans="5:6" x14ac:dyDescent="0.25">
      <c r="E1094" s="16">
        <f t="shared" ca="1" si="34"/>
        <v>8.8772300723303554E-2</v>
      </c>
      <c r="F1094" s="16">
        <f t="shared" ca="1" si="35"/>
        <v>5.2155583822368756</v>
      </c>
    </row>
    <row r="1095" spans="5:6" x14ac:dyDescent="0.25">
      <c r="E1095" s="16">
        <f t="shared" ca="1" si="34"/>
        <v>0.84799127907747396</v>
      </c>
      <c r="F1095" s="16">
        <f t="shared" ca="1" si="35"/>
        <v>56.140432305614496</v>
      </c>
    </row>
    <row r="1096" spans="5:6" x14ac:dyDescent="0.25">
      <c r="E1096" s="16">
        <f t="shared" ca="1" si="34"/>
        <v>0.4169330294818927</v>
      </c>
      <c r="F1096" s="16">
        <f t="shared" ca="1" si="35"/>
        <v>16.28515858053272</v>
      </c>
    </row>
    <row r="1097" spans="5:6" x14ac:dyDescent="0.25">
      <c r="E1097" s="16">
        <f t="shared" ca="1" si="34"/>
        <v>0.12874993858852868</v>
      </c>
      <c r="F1097" s="16">
        <f t="shared" ca="1" si="35"/>
        <v>6.473260267629402</v>
      </c>
    </row>
    <row r="1098" spans="5:6" x14ac:dyDescent="0.25">
      <c r="E1098" s="16">
        <f t="shared" ca="1" si="34"/>
        <v>0.46816400311812489</v>
      </c>
      <c r="F1098" s="16">
        <f t="shared" ca="1" si="35"/>
        <v>18.543403189835033</v>
      </c>
    </row>
    <row r="1099" spans="5:6" x14ac:dyDescent="0.25">
      <c r="E1099" s="16">
        <f t="shared" ca="1" si="34"/>
        <v>0.10728507978794455</v>
      </c>
      <c r="F1099" s="16">
        <f t="shared" ca="1" si="35"/>
        <v>5.8060684489862266</v>
      </c>
    </row>
    <row r="1100" spans="5:6" x14ac:dyDescent="0.25">
      <c r="E1100" s="16">
        <f t="shared" ca="1" si="34"/>
        <v>0.16777452655318648</v>
      </c>
      <c r="F1100" s="16">
        <f t="shared" ca="1" si="35"/>
        <v>7.6675953187567298</v>
      </c>
    </row>
    <row r="1101" spans="5:6" x14ac:dyDescent="0.25">
      <c r="E1101" s="16">
        <f t="shared" ca="1" si="34"/>
        <v>0.95535739264718322</v>
      </c>
      <c r="F1101" s="16">
        <f t="shared" ca="1" si="35"/>
        <v>109.8570870400228</v>
      </c>
    </row>
    <row r="1102" spans="5:6" x14ac:dyDescent="0.25">
      <c r="E1102" s="16">
        <f t="shared" ca="1" si="34"/>
        <v>0.1642394645591233</v>
      </c>
      <c r="F1102" s="16">
        <f t="shared" ca="1" si="35"/>
        <v>7.5595959303906115</v>
      </c>
    </row>
    <row r="1103" spans="5:6" x14ac:dyDescent="0.25">
      <c r="E1103" s="16">
        <f t="shared" ca="1" si="34"/>
        <v>0.43156382047466413</v>
      </c>
      <c r="F1103" s="16">
        <f t="shared" ca="1" si="35"/>
        <v>16.904938730851814</v>
      </c>
    </row>
    <row r="1104" spans="5:6" x14ac:dyDescent="0.25">
      <c r="E1104" s="16">
        <f t="shared" ca="1" si="34"/>
        <v>0.15054414243325454</v>
      </c>
      <c r="F1104" s="16">
        <f t="shared" ca="1" si="35"/>
        <v>7.1413196170041671</v>
      </c>
    </row>
    <row r="1105" spans="5:6" x14ac:dyDescent="0.25">
      <c r="E1105" s="16">
        <f t="shared" ca="1" si="34"/>
        <v>0.71821319717286347</v>
      </c>
      <c r="F1105" s="16">
        <f t="shared" ca="1" si="35"/>
        <v>35.785459734012889</v>
      </c>
    </row>
    <row r="1106" spans="5:6" x14ac:dyDescent="0.25">
      <c r="E1106" s="16">
        <f t="shared" ca="1" si="34"/>
        <v>0.91970975692182177</v>
      </c>
      <c r="F1106" s="16">
        <f t="shared" ca="1" si="35"/>
        <v>81.70554897244935</v>
      </c>
    </row>
    <row r="1107" spans="5:6" x14ac:dyDescent="0.25">
      <c r="E1107" s="16">
        <f t="shared" ca="1" si="34"/>
        <v>0.39371858447214858</v>
      </c>
      <c r="F1107" s="16">
        <f t="shared" ca="1" si="35"/>
        <v>15.338406751878132</v>
      </c>
    </row>
    <row r="1108" spans="5:6" x14ac:dyDescent="0.25">
      <c r="E1108" s="16">
        <f t="shared" ca="1" si="34"/>
        <v>0.13507903690233292</v>
      </c>
      <c r="F1108" s="16">
        <f t="shared" ca="1" si="35"/>
        <v>6.6678761926356493</v>
      </c>
    </row>
    <row r="1109" spans="5:6" x14ac:dyDescent="0.25">
      <c r="E1109" s="16">
        <f t="shared" ca="1" si="34"/>
        <v>0.85689058638150128</v>
      </c>
      <c r="F1109" s="16">
        <f t="shared" ca="1" si="35"/>
        <v>58.349640187350438</v>
      </c>
    </row>
    <row r="1110" spans="5:6" x14ac:dyDescent="0.25">
      <c r="E1110" s="16">
        <f t="shared" ca="1" si="34"/>
        <v>0.47971658093701963</v>
      </c>
      <c r="F1110" s="16">
        <f t="shared" ca="1" si="35"/>
        <v>19.08943581777033</v>
      </c>
    </row>
    <row r="1111" spans="5:6" x14ac:dyDescent="0.25">
      <c r="E1111" s="16">
        <f t="shared" ca="1" si="34"/>
        <v>0.32204572641042872</v>
      </c>
      <c r="F1111" s="16">
        <f t="shared" ca="1" si="35"/>
        <v>12.654515768611768</v>
      </c>
    </row>
    <row r="1112" spans="5:6" x14ac:dyDescent="0.25">
      <c r="E1112" s="16">
        <f t="shared" ca="1" si="34"/>
        <v>0.44937491577017674</v>
      </c>
      <c r="F1112" s="16">
        <f t="shared" ca="1" si="35"/>
        <v>17.685749849579285</v>
      </c>
    </row>
    <row r="1113" spans="5:6" x14ac:dyDescent="0.25">
      <c r="E1113" s="16">
        <f t="shared" ca="1" si="34"/>
        <v>0.70796244146081744</v>
      </c>
      <c r="F1113" s="16">
        <f t="shared" ca="1" si="35"/>
        <v>34.72437832341808</v>
      </c>
    </row>
    <row r="1114" spans="5:6" x14ac:dyDescent="0.25">
      <c r="E1114" s="16">
        <f t="shared" ca="1" si="34"/>
        <v>0.40036226323502444</v>
      </c>
      <c r="F1114" s="16">
        <f t="shared" ca="1" si="35"/>
        <v>15.604985700000096</v>
      </c>
    </row>
    <row r="1115" spans="5:6" x14ac:dyDescent="0.25">
      <c r="E1115" s="16">
        <f t="shared" ca="1" si="34"/>
        <v>0.43464201889008747</v>
      </c>
      <c r="F1115" s="16">
        <f t="shared" ca="1" si="35"/>
        <v>17.03775940655958</v>
      </c>
    </row>
    <row r="1116" spans="5:6" x14ac:dyDescent="0.25">
      <c r="E1116" s="16">
        <f t="shared" ca="1" si="34"/>
        <v>0.46321583536658417</v>
      </c>
      <c r="F1116" s="16">
        <f t="shared" ca="1" si="35"/>
        <v>18.313980595578293</v>
      </c>
    </row>
    <row r="1117" spans="5:6" x14ac:dyDescent="0.25">
      <c r="E1117" s="16">
        <f t="shared" ca="1" si="34"/>
        <v>0.972494791667744</v>
      </c>
      <c r="F1117" s="16">
        <f t="shared" ca="1" si="35"/>
        <v>136.83747988093796</v>
      </c>
    </row>
    <row r="1118" spans="5:6" x14ac:dyDescent="0.25">
      <c r="E1118" s="16">
        <f t="shared" ca="1" si="34"/>
        <v>0.22013589862606464</v>
      </c>
      <c r="F1118" s="16">
        <f t="shared" ca="1" si="35"/>
        <v>9.2837510804686136</v>
      </c>
    </row>
    <row r="1119" spans="5:6" x14ac:dyDescent="0.25">
      <c r="E1119" s="16">
        <f t="shared" ca="1" si="34"/>
        <v>0.18637416729704337</v>
      </c>
      <c r="F1119" s="16">
        <f t="shared" ca="1" si="35"/>
        <v>8.2372196785023846</v>
      </c>
    </row>
    <row r="1120" spans="5:6" x14ac:dyDescent="0.25">
      <c r="E1120" s="16">
        <f t="shared" ca="1" si="34"/>
        <v>0.60491778239306027</v>
      </c>
      <c r="F1120" s="16">
        <f t="shared" ca="1" si="35"/>
        <v>26.20884871923737</v>
      </c>
    </row>
    <row r="1121" spans="5:6" x14ac:dyDescent="0.25">
      <c r="E1121" s="16">
        <f t="shared" ca="1" si="34"/>
        <v>0.41381144725206742</v>
      </c>
      <c r="F1121" s="16">
        <f t="shared" ca="1" si="35"/>
        <v>16.155308648598982</v>
      </c>
    </row>
    <row r="1122" spans="5:6" x14ac:dyDescent="0.25">
      <c r="E1122" s="16">
        <f t="shared" ca="1" si="34"/>
        <v>0.34294062463551422</v>
      </c>
      <c r="F1122" s="16">
        <f t="shared" ca="1" si="35"/>
        <v>13.403946765622315</v>
      </c>
    </row>
    <row r="1123" spans="5:6" x14ac:dyDescent="0.25">
      <c r="E1123" s="16">
        <f t="shared" ca="1" si="34"/>
        <v>5.1154421191786703E-2</v>
      </c>
      <c r="F1123" s="16">
        <f t="shared" ca="1" si="35"/>
        <v>3.9205738711251419</v>
      </c>
    </row>
    <row r="1124" spans="5:6" x14ac:dyDescent="0.25">
      <c r="E1124" s="16">
        <f t="shared" ca="1" si="34"/>
        <v>0.68917434470143402</v>
      </c>
      <c r="F1124" s="16">
        <f t="shared" ca="1" si="35"/>
        <v>32.901273536083345</v>
      </c>
    </row>
    <row r="1125" spans="5:6" x14ac:dyDescent="0.25">
      <c r="E1125" s="16">
        <f t="shared" ca="1" si="34"/>
        <v>0.88976503376745431</v>
      </c>
      <c r="F1125" s="16">
        <f t="shared" ca="1" si="35"/>
        <v>68.393616369407539</v>
      </c>
    </row>
    <row r="1126" spans="5:6" x14ac:dyDescent="0.25">
      <c r="E1126" s="16">
        <f t="shared" ca="1" si="34"/>
        <v>0.91511325753134443</v>
      </c>
      <c r="F1126" s="16">
        <f t="shared" ca="1" si="35"/>
        <v>79.275728333686644</v>
      </c>
    </row>
    <row r="1127" spans="5:6" x14ac:dyDescent="0.25">
      <c r="E1127" s="16">
        <f t="shared" ca="1" si="34"/>
        <v>0.27698646417606709</v>
      </c>
      <c r="F1127" s="16">
        <f t="shared" ca="1" si="35"/>
        <v>11.113745624593838</v>
      </c>
    </row>
    <row r="1128" spans="5:6" x14ac:dyDescent="0.25">
      <c r="E1128" s="16">
        <f t="shared" ca="1" si="34"/>
        <v>0.27754478490735035</v>
      </c>
      <c r="F1128" s="16">
        <f t="shared" ca="1" si="35"/>
        <v>11.132282537857348</v>
      </c>
    </row>
    <row r="1129" spans="5:6" x14ac:dyDescent="0.25">
      <c r="E1129" s="16">
        <f t="shared" ca="1" si="34"/>
        <v>0.16401612115255526</v>
      </c>
      <c r="F1129" s="16">
        <f t="shared" ca="1" si="35"/>
        <v>7.55277399002353</v>
      </c>
    </row>
    <row r="1130" spans="5:6" x14ac:dyDescent="0.25">
      <c r="E1130" s="16">
        <f t="shared" ca="1" si="34"/>
        <v>0.56346677545442436</v>
      </c>
      <c r="F1130" s="16">
        <f t="shared" ca="1" si="35"/>
        <v>23.5650499136928</v>
      </c>
    </row>
    <row r="1131" spans="5:6" x14ac:dyDescent="0.25">
      <c r="E1131" s="16">
        <f t="shared" ca="1" si="34"/>
        <v>0.10192630162098493</v>
      </c>
      <c r="F1131" s="16">
        <f t="shared" ca="1" si="35"/>
        <v>5.636979370273238</v>
      </c>
    </row>
    <row r="1132" spans="5:6" x14ac:dyDescent="0.25">
      <c r="E1132" s="16">
        <f t="shared" ca="1" si="34"/>
        <v>0.84700835562649013</v>
      </c>
      <c r="F1132" s="16">
        <f t="shared" ca="1" si="35"/>
        <v>55.906836984556556</v>
      </c>
    </row>
    <row r="1133" spans="5:6" x14ac:dyDescent="0.25">
      <c r="E1133" s="16">
        <f t="shared" ca="1" si="34"/>
        <v>0.74708952101522053</v>
      </c>
      <c r="F1133" s="16">
        <f t="shared" ca="1" si="35"/>
        <v>39.070156422392714</v>
      </c>
    </row>
    <row r="1134" spans="5:6" x14ac:dyDescent="0.25">
      <c r="E1134" s="16">
        <f t="shared" ca="1" si="34"/>
        <v>0.34613993740116777</v>
      </c>
      <c r="F1134" s="16">
        <f t="shared" ca="1" si="35"/>
        <v>13.520904919408935</v>
      </c>
    </row>
    <row r="1135" spans="5:6" x14ac:dyDescent="0.25">
      <c r="E1135" s="16">
        <f t="shared" ca="1" si="34"/>
        <v>0.10696281896141469</v>
      </c>
      <c r="F1135" s="16">
        <f t="shared" ca="1" si="35"/>
        <v>5.7959352280303857</v>
      </c>
    </row>
    <row r="1136" spans="5:6" x14ac:dyDescent="0.25">
      <c r="E1136" s="16">
        <f t="shared" ca="1" si="34"/>
        <v>2.0429638193721344E-2</v>
      </c>
      <c r="F1136" s="16">
        <f t="shared" ca="1" si="35"/>
        <v>2.5987870410076939</v>
      </c>
    </row>
    <row r="1137" spans="5:6" x14ac:dyDescent="0.25">
      <c r="E1137" s="16">
        <f t="shared" ca="1" si="34"/>
        <v>0.82530494679212485</v>
      </c>
      <c r="F1137" s="16">
        <f t="shared" ca="1" si="35"/>
        <v>51.201710543288499</v>
      </c>
    </row>
    <row r="1138" spans="5:6" x14ac:dyDescent="0.25">
      <c r="E1138" s="16">
        <f t="shared" ca="1" si="34"/>
        <v>1.9419360528811769E-3</v>
      </c>
      <c r="F1138" s="16">
        <f t="shared" ca="1" si="35"/>
        <v>1.1191362638151823</v>
      </c>
    </row>
    <row r="1139" spans="5:6" x14ac:dyDescent="0.25">
      <c r="E1139" s="16">
        <f t="shared" ca="1" si="34"/>
        <v>0.45066338117760729</v>
      </c>
      <c r="F1139" s="16">
        <f t="shared" ca="1" si="35"/>
        <v>17.743415835902542</v>
      </c>
    </row>
    <row r="1140" spans="5:6" x14ac:dyDescent="0.25">
      <c r="E1140" s="16">
        <f t="shared" ca="1" si="34"/>
        <v>0.93497084344153492</v>
      </c>
      <c r="F1140" s="16">
        <f t="shared" ca="1" si="35"/>
        <v>91.274548014492453</v>
      </c>
    </row>
    <row r="1141" spans="5:6" x14ac:dyDescent="0.25">
      <c r="E1141" s="16">
        <f t="shared" ca="1" si="34"/>
        <v>0.61495642307525877</v>
      </c>
      <c r="F1141" s="16">
        <f t="shared" ca="1" si="35"/>
        <v>26.90362126479198</v>
      </c>
    </row>
    <row r="1142" spans="5:6" x14ac:dyDescent="0.25">
      <c r="E1142" s="16">
        <f t="shared" ca="1" si="34"/>
        <v>0.32473474233551991</v>
      </c>
      <c r="F1142" s="16">
        <f t="shared" ca="1" si="35"/>
        <v>12.749610023562322</v>
      </c>
    </row>
    <row r="1143" spans="5:6" x14ac:dyDescent="0.25">
      <c r="E1143" s="16">
        <f t="shared" ca="1" si="34"/>
        <v>0.86187975054088872</v>
      </c>
      <c r="F1143" s="16">
        <f t="shared" ca="1" si="35"/>
        <v>59.668462290236185</v>
      </c>
    </row>
    <row r="1144" spans="5:6" x14ac:dyDescent="0.25">
      <c r="E1144" s="16">
        <f t="shared" ca="1" si="34"/>
        <v>0.62821411378048742</v>
      </c>
      <c r="F1144" s="16">
        <f t="shared" ca="1" si="35"/>
        <v>27.858192205661179</v>
      </c>
    </row>
    <row r="1145" spans="5:6" x14ac:dyDescent="0.25">
      <c r="E1145" s="16">
        <f t="shared" ca="1" si="34"/>
        <v>0.96948852008841291</v>
      </c>
      <c r="F1145" s="16">
        <f t="shared" ca="1" si="35"/>
        <v>130.75548558059944</v>
      </c>
    </row>
    <row r="1146" spans="5:6" x14ac:dyDescent="0.25">
      <c r="E1146" s="16">
        <f t="shared" ca="1" si="34"/>
        <v>0.38166087506826685</v>
      </c>
      <c r="F1146" s="16">
        <f t="shared" ca="1" si="35"/>
        <v>14.863051575196808</v>
      </c>
    </row>
    <row r="1147" spans="5:6" x14ac:dyDescent="0.25">
      <c r="E1147" s="16">
        <f t="shared" ca="1" si="34"/>
        <v>0.55908313225504336</v>
      </c>
      <c r="F1147" s="16">
        <f t="shared" ca="1" si="35"/>
        <v>23.304466426226092</v>
      </c>
    </row>
    <row r="1148" spans="5:6" x14ac:dyDescent="0.25">
      <c r="E1148" s="16">
        <f t="shared" ca="1" si="34"/>
        <v>0.95230561500564836</v>
      </c>
      <c r="F1148" s="16">
        <f t="shared" ca="1" si="35"/>
        <v>106.44539813720279</v>
      </c>
    </row>
    <row r="1149" spans="5:6" x14ac:dyDescent="0.25">
      <c r="E1149" s="16">
        <f t="shared" ca="1" si="34"/>
        <v>0.89055307039135645</v>
      </c>
      <c r="F1149" s="16">
        <f t="shared" ca="1" si="35"/>
        <v>68.681147921859662</v>
      </c>
    </row>
    <row r="1150" spans="5:6" x14ac:dyDescent="0.25">
      <c r="E1150" s="16">
        <f t="shared" ca="1" si="34"/>
        <v>7.9131129058288896E-2</v>
      </c>
      <c r="F1150" s="16">
        <f t="shared" ca="1" si="35"/>
        <v>4.8991407676663776</v>
      </c>
    </row>
    <row r="1151" spans="5:6" x14ac:dyDescent="0.25">
      <c r="E1151" s="16">
        <f t="shared" ca="1" si="34"/>
        <v>0.34853771772434095</v>
      </c>
      <c r="F1151" s="16">
        <f t="shared" ca="1" si="35"/>
        <v>13.608963555621161</v>
      </c>
    </row>
    <row r="1152" spans="5:6" x14ac:dyDescent="0.25">
      <c r="E1152" s="16">
        <f t="shared" ca="1" si="34"/>
        <v>0.86397787792313063</v>
      </c>
      <c r="F1152" s="16">
        <f t="shared" ca="1" si="35"/>
        <v>60.24183536208465</v>
      </c>
    </row>
    <row r="1153" spans="5:6" x14ac:dyDescent="0.25">
      <c r="E1153" s="16">
        <f t="shared" ca="1" si="34"/>
        <v>0.53306070433945529</v>
      </c>
      <c r="F1153" s="16">
        <f t="shared" ca="1" si="35"/>
        <v>21.823033155294706</v>
      </c>
    </row>
    <row r="1154" spans="5:6" x14ac:dyDescent="0.25">
      <c r="E1154" s="16">
        <f t="shared" ca="1" si="34"/>
        <v>0.5116180846564099</v>
      </c>
      <c r="F1154" s="16">
        <f t="shared" ca="1" si="35"/>
        <v>20.67915808310314</v>
      </c>
    </row>
    <row r="1155" spans="5:6" x14ac:dyDescent="0.25">
      <c r="E1155" s="16">
        <f t="shared" ca="1" si="34"/>
        <v>5.6680609769335533E-2</v>
      </c>
      <c r="F1155" s="16">
        <f t="shared" ca="1" si="35"/>
        <v>4.1236373535317856</v>
      </c>
    </row>
    <row r="1156" spans="5:6" x14ac:dyDescent="0.25">
      <c r="E1156" s="16">
        <f t="shared" ref="E1156:E1219" ca="1" si="36">RAND()</f>
        <v>0.66031303166234345</v>
      </c>
      <c r="F1156" s="16">
        <f t="shared" ref="F1156:F1219" ca="1" si="37">_xlfn.LOGNORM.INV(E1156,$C$3,$C$4)</f>
        <v>30.365818976940375</v>
      </c>
    </row>
    <row r="1157" spans="5:6" x14ac:dyDescent="0.25">
      <c r="E1157" s="16">
        <f t="shared" ca="1" si="36"/>
        <v>0.89437932641711093</v>
      </c>
      <c r="F1157" s="16">
        <f t="shared" ca="1" si="37"/>
        <v>70.116583709062922</v>
      </c>
    </row>
    <row r="1158" spans="5:6" x14ac:dyDescent="0.25">
      <c r="E1158" s="16">
        <f t="shared" ca="1" si="36"/>
        <v>0.58342781321653481</v>
      </c>
      <c r="F1158" s="16">
        <f t="shared" ca="1" si="37"/>
        <v>24.795706871845081</v>
      </c>
    </row>
    <row r="1159" spans="5:6" x14ac:dyDescent="0.25">
      <c r="E1159" s="16">
        <f t="shared" ca="1" si="36"/>
        <v>0.77108464620639428</v>
      </c>
      <c r="F1159" s="16">
        <f t="shared" ca="1" si="37"/>
        <v>42.200143817096283</v>
      </c>
    </row>
    <row r="1160" spans="5:6" x14ac:dyDescent="0.25">
      <c r="E1160" s="16">
        <f t="shared" ca="1" si="36"/>
        <v>0.47548901696835044</v>
      </c>
      <c r="F1160" s="16">
        <f t="shared" ca="1" si="37"/>
        <v>18.887897464809637</v>
      </c>
    </row>
    <row r="1161" spans="5:6" x14ac:dyDescent="0.25">
      <c r="E1161" s="16">
        <f t="shared" ca="1" si="36"/>
        <v>0.54083265275785164</v>
      </c>
      <c r="F1161" s="16">
        <f t="shared" ca="1" si="37"/>
        <v>22.254219855670559</v>
      </c>
    </row>
    <row r="1162" spans="5:6" x14ac:dyDescent="0.25">
      <c r="E1162" s="16">
        <f t="shared" ca="1" si="36"/>
        <v>0.84724304327303257</v>
      </c>
      <c r="F1162" s="16">
        <f t="shared" ca="1" si="37"/>
        <v>55.962432274120509</v>
      </c>
    </row>
    <row r="1163" spans="5:6" x14ac:dyDescent="0.25">
      <c r="E1163" s="16">
        <f t="shared" ca="1" si="36"/>
        <v>0.67343810065490639</v>
      </c>
      <c r="F1163" s="16">
        <f t="shared" ca="1" si="37"/>
        <v>31.482341600992438</v>
      </c>
    </row>
    <row r="1164" spans="5:6" x14ac:dyDescent="0.25">
      <c r="E1164" s="16">
        <f t="shared" ca="1" si="36"/>
        <v>0.18694621104899467</v>
      </c>
      <c r="F1164" s="16">
        <f t="shared" ca="1" si="37"/>
        <v>8.2547936537694717</v>
      </c>
    </row>
    <row r="1165" spans="5:6" x14ac:dyDescent="0.25">
      <c r="E1165" s="16">
        <f t="shared" ca="1" si="36"/>
        <v>0.1557393999969614</v>
      </c>
      <c r="F1165" s="16">
        <f t="shared" ca="1" si="37"/>
        <v>7.3000125397605453</v>
      </c>
    </row>
    <row r="1166" spans="5:6" x14ac:dyDescent="0.25">
      <c r="E1166" s="16">
        <f t="shared" ca="1" si="36"/>
        <v>0.7020517231310669</v>
      </c>
      <c r="F1166" s="16">
        <f t="shared" ca="1" si="37"/>
        <v>34.134570370813627</v>
      </c>
    </row>
    <row r="1167" spans="5:6" x14ac:dyDescent="0.25">
      <c r="E1167" s="16">
        <f t="shared" ca="1" si="36"/>
        <v>0.91753216980143715</v>
      </c>
      <c r="F1167" s="16">
        <f t="shared" ca="1" si="37"/>
        <v>80.532566221588354</v>
      </c>
    </row>
    <row r="1168" spans="5:6" x14ac:dyDescent="0.25">
      <c r="E1168" s="16">
        <f t="shared" ca="1" si="36"/>
        <v>0.476428730227623</v>
      </c>
      <c r="F1168" s="16">
        <f t="shared" ca="1" si="37"/>
        <v>18.932521728573004</v>
      </c>
    </row>
    <row r="1169" spans="5:6" x14ac:dyDescent="0.25">
      <c r="E1169" s="16">
        <f t="shared" ca="1" si="36"/>
        <v>0.72898417048397757</v>
      </c>
      <c r="F1169" s="16">
        <f t="shared" ca="1" si="37"/>
        <v>36.956576419337864</v>
      </c>
    </row>
    <row r="1170" spans="5:6" x14ac:dyDescent="0.25">
      <c r="E1170" s="16">
        <f t="shared" ca="1" si="36"/>
        <v>0.65288452278321307</v>
      </c>
      <c r="F1170" s="16">
        <f t="shared" ca="1" si="37"/>
        <v>29.758650494361223</v>
      </c>
    </row>
    <row r="1171" spans="5:6" x14ac:dyDescent="0.25">
      <c r="E1171" s="16">
        <f t="shared" ca="1" si="36"/>
        <v>0.33182925050829748</v>
      </c>
      <c r="F1171" s="16">
        <f t="shared" ca="1" si="37"/>
        <v>13.002379188616329</v>
      </c>
    </row>
    <row r="1172" spans="5:6" x14ac:dyDescent="0.25">
      <c r="E1172" s="16">
        <f t="shared" ca="1" si="36"/>
        <v>0.42856019715990257</v>
      </c>
      <c r="F1172" s="16">
        <f t="shared" ca="1" si="37"/>
        <v>16.776163125653781</v>
      </c>
    </row>
    <row r="1173" spans="5:6" x14ac:dyDescent="0.25">
      <c r="E1173" s="16">
        <f t="shared" ca="1" si="36"/>
        <v>0.16237808987566738</v>
      </c>
      <c r="F1173" s="16">
        <f t="shared" ca="1" si="37"/>
        <v>7.5027447141864387</v>
      </c>
    </row>
    <row r="1174" spans="5:6" x14ac:dyDescent="0.25">
      <c r="E1174" s="16">
        <f t="shared" ca="1" si="36"/>
        <v>0.48372610931591287</v>
      </c>
      <c r="F1174" s="16">
        <f t="shared" ca="1" si="37"/>
        <v>19.282464070253212</v>
      </c>
    </row>
    <row r="1175" spans="5:6" x14ac:dyDescent="0.25">
      <c r="E1175" s="16">
        <f t="shared" ca="1" si="36"/>
        <v>0.78792886608020141</v>
      </c>
      <c r="F1175" s="16">
        <f t="shared" ca="1" si="37"/>
        <v>44.667917501104213</v>
      </c>
    </row>
    <row r="1176" spans="5:6" x14ac:dyDescent="0.25">
      <c r="E1176" s="16">
        <f t="shared" ca="1" si="36"/>
        <v>0.55566223562697636</v>
      </c>
      <c r="F1176" s="16">
        <f t="shared" ca="1" si="37"/>
        <v>23.103412497824742</v>
      </c>
    </row>
    <row r="1177" spans="5:6" x14ac:dyDescent="0.25">
      <c r="E1177" s="16">
        <f t="shared" ca="1" si="36"/>
        <v>0.40498225688072542</v>
      </c>
      <c r="F1177" s="16">
        <f t="shared" ca="1" si="37"/>
        <v>15.792390166875997</v>
      </c>
    </row>
    <row r="1178" spans="5:6" x14ac:dyDescent="0.25">
      <c r="E1178" s="16">
        <f t="shared" ca="1" si="36"/>
        <v>0.3414097904646769</v>
      </c>
      <c r="F1178" s="16">
        <f t="shared" ca="1" si="37"/>
        <v>13.34819811593167</v>
      </c>
    </row>
    <row r="1179" spans="5:6" x14ac:dyDescent="0.25">
      <c r="E1179" s="16">
        <f t="shared" ca="1" si="36"/>
        <v>0.72131710454878328</v>
      </c>
      <c r="F1179" s="16">
        <f t="shared" ca="1" si="37"/>
        <v>36.116819852115718</v>
      </c>
    </row>
    <row r="1180" spans="5:6" x14ac:dyDescent="0.25">
      <c r="E1180" s="16">
        <f t="shared" ca="1" si="36"/>
        <v>0.2793936290409923</v>
      </c>
      <c r="F1180" s="16">
        <f t="shared" ca="1" si="37"/>
        <v>11.193756996201911</v>
      </c>
    </row>
    <row r="1181" spans="5:6" x14ac:dyDescent="0.25">
      <c r="E1181" s="16">
        <f t="shared" ca="1" si="36"/>
        <v>0.46566192999545586</v>
      </c>
      <c r="F1181" s="16">
        <f t="shared" ca="1" si="37"/>
        <v>18.427067946418809</v>
      </c>
    </row>
    <row r="1182" spans="5:6" x14ac:dyDescent="0.25">
      <c r="E1182" s="16">
        <f t="shared" ca="1" si="36"/>
        <v>0.1170414374238723</v>
      </c>
      <c r="F1182" s="16">
        <f t="shared" ca="1" si="37"/>
        <v>6.1110146104049647</v>
      </c>
    </row>
    <row r="1183" spans="5:6" x14ac:dyDescent="0.25">
      <c r="E1183" s="16">
        <f t="shared" ca="1" si="36"/>
        <v>0.13733266025217983</v>
      </c>
      <c r="F1183" s="16">
        <f t="shared" ca="1" si="37"/>
        <v>6.7370234506554185</v>
      </c>
    </row>
    <row r="1184" spans="5:6" x14ac:dyDescent="0.25">
      <c r="E1184" s="16">
        <f t="shared" ca="1" si="36"/>
        <v>0.78457389070446826</v>
      </c>
      <c r="F1184" s="16">
        <f t="shared" ca="1" si="37"/>
        <v>44.156235975512928</v>
      </c>
    </row>
    <row r="1185" spans="5:6" x14ac:dyDescent="0.25">
      <c r="E1185" s="16">
        <f t="shared" ca="1" si="36"/>
        <v>0.84443748999508983</v>
      </c>
      <c r="F1185" s="16">
        <f t="shared" ca="1" si="37"/>
        <v>55.305049844424005</v>
      </c>
    </row>
    <row r="1186" spans="5:6" x14ac:dyDescent="0.25">
      <c r="E1186" s="16">
        <f t="shared" ca="1" si="36"/>
        <v>0.84284274213278276</v>
      </c>
      <c r="F1186" s="16">
        <f t="shared" ca="1" si="37"/>
        <v>54.938264866703278</v>
      </c>
    </row>
    <row r="1187" spans="5:6" x14ac:dyDescent="0.25">
      <c r="E1187" s="16">
        <f t="shared" ca="1" si="36"/>
        <v>0.86943792749027859</v>
      </c>
      <c r="F1187" s="16">
        <f t="shared" ca="1" si="37"/>
        <v>61.789787956507404</v>
      </c>
    </row>
    <row r="1188" spans="5:6" x14ac:dyDescent="0.25">
      <c r="E1188" s="16">
        <f t="shared" ca="1" si="36"/>
        <v>0.45936128874401216</v>
      </c>
      <c r="F1188" s="16">
        <f t="shared" ca="1" si="37"/>
        <v>18.13705425480806</v>
      </c>
    </row>
    <row r="1189" spans="5:6" x14ac:dyDescent="0.25">
      <c r="E1189" s="16">
        <f t="shared" ca="1" si="36"/>
        <v>0.43044222203627203</v>
      </c>
      <c r="F1189" s="16">
        <f t="shared" ca="1" si="37"/>
        <v>16.856757012195867</v>
      </c>
    </row>
    <row r="1190" spans="5:6" x14ac:dyDescent="0.25">
      <c r="E1190" s="16">
        <f t="shared" ca="1" si="36"/>
        <v>0.28205736185610297</v>
      </c>
      <c r="F1190" s="16">
        <f t="shared" ca="1" si="37"/>
        <v>11.282574241830909</v>
      </c>
    </row>
    <row r="1191" spans="5:6" x14ac:dyDescent="0.25">
      <c r="E1191" s="16">
        <f t="shared" ca="1" si="36"/>
        <v>0.2299223709171011</v>
      </c>
      <c r="F1191" s="16">
        <f t="shared" ca="1" si="37"/>
        <v>9.5916935804209587</v>
      </c>
    </row>
    <row r="1192" spans="5:6" x14ac:dyDescent="0.25">
      <c r="E1192" s="16">
        <f t="shared" ca="1" si="36"/>
        <v>0.3517358495824171</v>
      </c>
      <c r="F1192" s="16">
        <f t="shared" ca="1" si="37"/>
        <v>13.72695963909087</v>
      </c>
    </row>
    <row r="1193" spans="5:6" x14ac:dyDescent="0.25">
      <c r="E1193" s="16">
        <f t="shared" ca="1" si="36"/>
        <v>6.9745075397703804E-2</v>
      </c>
      <c r="F1193" s="16">
        <f t="shared" ca="1" si="37"/>
        <v>4.5827886087431962</v>
      </c>
    </row>
    <row r="1194" spans="5:6" x14ac:dyDescent="0.25">
      <c r="E1194" s="16">
        <f t="shared" ca="1" si="36"/>
        <v>0.42874466744171769</v>
      </c>
      <c r="F1194" s="16">
        <f t="shared" ca="1" si="37"/>
        <v>16.784048665906322</v>
      </c>
    </row>
    <row r="1195" spans="5:6" x14ac:dyDescent="0.25">
      <c r="E1195" s="16">
        <f t="shared" ca="1" si="36"/>
        <v>0.52818507455162433</v>
      </c>
      <c r="F1195" s="16">
        <f t="shared" ca="1" si="37"/>
        <v>21.557167943972289</v>
      </c>
    </row>
    <row r="1196" spans="5:6" x14ac:dyDescent="0.25">
      <c r="E1196" s="16">
        <f t="shared" ca="1" si="36"/>
        <v>0.77471615896914714</v>
      </c>
      <c r="F1196" s="16">
        <f t="shared" ca="1" si="37"/>
        <v>42.711531896639507</v>
      </c>
    </row>
    <row r="1197" spans="5:6" x14ac:dyDescent="0.25">
      <c r="E1197" s="16">
        <f t="shared" ca="1" si="36"/>
        <v>6.1693441630277235E-2</v>
      </c>
      <c r="F1197" s="16">
        <f t="shared" ca="1" si="37"/>
        <v>4.3028945699475667</v>
      </c>
    </row>
    <row r="1198" spans="5:6" x14ac:dyDescent="0.25">
      <c r="E1198" s="16">
        <f t="shared" ca="1" si="36"/>
        <v>0.88511271085390975</v>
      </c>
      <c r="F1198" s="16">
        <f t="shared" ca="1" si="37"/>
        <v>66.74902815485828</v>
      </c>
    </row>
    <row r="1199" spans="5:6" x14ac:dyDescent="0.25">
      <c r="E1199" s="16">
        <f t="shared" ca="1" si="36"/>
        <v>0.28382333516335656</v>
      </c>
      <c r="F1199" s="16">
        <f t="shared" ca="1" si="37"/>
        <v>11.341620711524525</v>
      </c>
    </row>
    <row r="1200" spans="5:6" x14ac:dyDescent="0.25">
      <c r="E1200" s="16">
        <f t="shared" ca="1" si="36"/>
        <v>0.93313934976286828</v>
      </c>
      <c r="F1200" s="16">
        <f t="shared" ca="1" si="37"/>
        <v>89.980002427282713</v>
      </c>
    </row>
    <row r="1201" spans="5:6" x14ac:dyDescent="0.25">
      <c r="E1201" s="16">
        <f t="shared" ca="1" si="36"/>
        <v>0.89531055419830807</v>
      </c>
      <c r="F1201" s="16">
        <f t="shared" ca="1" si="37"/>
        <v>70.476206302219254</v>
      </c>
    </row>
    <row r="1202" spans="5:6" x14ac:dyDescent="0.25">
      <c r="E1202" s="16">
        <f t="shared" ca="1" si="36"/>
        <v>0.16683427784135418</v>
      </c>
      <c r="F1202" s="16">
        <f t="shared" ca="1" si="37"/>
        <v>7.6388652223350828</v>
      </c>
    </row>
    <row r="1203" spans="5:6" x14ac:dyDescent="0.25">
      <c r="E1203" s="16">
        <f t="shared" ca="1" si="36"/>
        <v>0.79610218722617931</v>
      </c>
      <c r="F1203" s="16">
        <f t="shared" ca="1" si="37"/>
        <v>45.960350440581237</v>
      </c>
    </row>
    <row r="1204" spans="5:6" x14ac:dyDescent="0.25">
      <c r="E1204" s="16">
        <f t="shared" ca="1" si="36"/>
        <v>0.56970258153979669</v>
      </c>
      <c r="F1204" s="16">
        <f t="shared" ca="1" si="37"/>
        <v>23.941587543821779</v>
      </c>
    </row>
    <row r="1205" spans="5:6" x14ac:dyDescent="0.25">
      <c r="E1205" s="16">
        <f t="shared" ca="1" si="36"/>
        <v>0.71032990631111481</v>
      </c>
      <c r="F1205" s="16">
        <f t="shared" ca="1" si="37"/>
        <v>34.965041857015152</v>
      </c>
    </row>
    <row r="1206" spans="5:6" x14ac:dyDescent="0.25">
      <c r="E1206" s="16">
        <f t="shared" ca="1" si="36"/>
        <v>0.99320296700349886</v>
      </c>
      <c r="F1206" s="16">
        <f t="shared" ca="1" si="37"/>
        <v>236.94184380917403</v>
      </c>
    </row>
    <row r="1207" spans="5:6" x14ac:dyDescent="0.25">
      <c r="E1207" s="16">
        <f t="shared" ca="1" si="36"/>
        <v>0.37004399593686066</v>
      </c>
      <c r="F1207" s="16">
        <f t="shared" ca="1" si="37"/>
        <v>14.414911267865486</v>
      </c>
    </row>
    <row r="1208" spans="5:6" x14ac:dyDescent="0.25">
      <c r="E1208" s="16">
        <f t="shared" ca="1" si="36"/>
        <v>0.17263706785093114</v>
      </c>
      <c r="F1208" s="16">
        <f t="shared" ca="1" si="37"/>
        <v>7.8162464932975659</v>
      </c>
    </row>
    <row r="1209" spans="5:6" x14ac:dyDescent="0.25">
      <c r="E1209" s="16">
        <f t="shared" ca="1" si="36"/>
        <v>3.2573237885339945E-2</v>
      </c>
      <c r="F1209" s="16">
        <f t="shared" ca="1" si="37"/>
        <v>3.1763996200127163</v>
      </c>
    </row>
    <row r="1210" spans="5:6" x14ac:dyDescent="0.25">
      <c r="E1210" s="16">
        <f t="shared" ca="1" si="36"/>
        <v>0.75354303276817769</v>
      </c>
      <c r="F1210" s="16">
        <f t="shared" ca="1" si="37"/>
        <v>39.872288735705745</v>
      </c>
    </row>
    <row r="1211" spans="5:6" x14ac:dyDescent="0.25">
      <c r="E1211" s="16">
        <f t="shared" ca="1" si="36"/>
        <v>3.4342015774862178E-2</v>
      </c>
      <c r="F1211" s="16">
        <f t="shared" ca="1" si="37"/>
        <v>3.2527716937030124</v>
      </c>
    </row>
    <row r="1212" spans="5:6" x14ac:dyDescent="0.25">
      <c r="E1212" s="16">
        <f t="shared" ca="1" si="36"/>
        <v>0.39545533910483077</v>
      </c>
      <c r="F1212" s="16">
        <f t="shared" ca="1" si="37"/>
        <v>15.407767517923832</v>
      </c>
    </row>
    <row r="1213" spans="5:6" x14ac:dyDescent="0.25">
      <c r="E1213" s="16">
        <f t="shared" ca="1" si="36"/>
        <v>0.58846532351130598</v>
      </c>
      <c r="F1213" s="16">
        <f t="shared" ca="1" si="37"/>
        <v>25.118358313567885</v>
      </c>
    </row>
    <row r="1214" spans="5:6" x14ac:dyDescent="0.25">
      <c r="E1214" s="16">
        <f t="shared" ca="1" si="36"/>
        <v>0.6916765044293004</v>
      </c>
      <c r="F1214" s="16">
        <f t="shared" ca="1" si="37"/>
        <v>33.135594156843496</v>
      </c>
    </row>
    <row r="1215" spans="5:6" x14ac:dyDescent="0.25">
      <c r="E1215" s="16">
        <f t="shared" ca="1" si="36"/>
        <v>0.68675187269654603</v>
      </c>
      <c r="F1215" s="16">
        <f t="shared" ca="1" si="37"/>
        <v>32.676765534564417</v>
      </c>
    </row>
    <row r="1216" spans="5:6" x14ac:dyDescent="0.25">
      <c r="E1216" s="16">
        <f t="shared" ca="1" si="36"/>
        <v>0.68768744935695802</v>
      </c>
      <c r="F1216" s="16">
        <f t="shared" ca="1" si="37"/>
        <v>32.763200883452122</v>
      </c>
    </row>
    <row r="1217" spans="5:6" x14ac:dyDescent="0.25">
      <c r="E1217" s="16">
        <f t="shared" ca="1" si="36"/>
        <v>0.59435538414884082</v>
      </c>
      <c r="F1217" s="16">
        <f t="shared" ca="1" si="37"/>
        <v>25.502160353476192</v>
      </c>
    </row>
    <row r="1218" spans="5:6" x14ac:dyDescent="0.25">
      <c r="E1218" s="16">
        <f t="shared" ca="1" si="36"/>
        <v>0.7294422238817494</v>
      </c>
      <c r="F1218" s="16">
        <f t="shared" ca="1" si="37"/>
        <v>37.007734478168011</v>
      </c>
    </row>
    <row r="1219" spans="5:6" x14ac:dyDescent="0.25">
      <c r="E1219" s="16">
        <f t="shared" ca="1" si="36"/>
        <v>0.35205500903533005</v>
      </c>
      <c r="F1219" s="16">
        <f t="shared" ca="1" si="37"/>
        <v>13.738769620378349</v>
      </c>
    </row>
    <row r="1220" spans="5:6" x14ac:dyDescent="0.25">
      <c r="E1220" s="16">
        <f t="shared" ref="E1220:E1283" ca="1" si="38">RAND()</f>
        <v>0.66601296743625515</v>
      </c>
      <c r="F1220" s="16">
        <f t="shared" ref="F1220:F1283" ca="1" si="39">_xlfn.LOGNORM.INV(E1220,$C$3,$C$4)</f>
        <v>30.843626738366307</v>
      </c>
    </row>
    <row r="1221" spans="5:6" x14ac:dyDescent="0.25">
      <c r="E1221" s="16">
        <f t="shared" ca="1" si="38"/>
        <v>0.99999916032170733</v>
      </c>
      <c r="F1221" s="16">
        <f t="shared" ca="1" si="39"/>
        <v>2412.9751950568248</v>
      </c>
    </row>
    <row r="1222" spans="5:6" x14ac:dyDescent="0.25">
      <c r="E1222" s="16">
        <f t="shared" ca="1" si="38"/>
        <v>0.53116317920603717</v>
      </c>
      <c r="F1222" s="16">
        <f t="shared" ca="1" si="39"/>
        <v>21.7191447268013</v>
      </c>
    </row>
    <row r="1223" spans="5:6" x14ac:dyDescent="0.25">
      <c r="E1223" s="16">
        <f t="shared" ca="1" si="38"/>
        <v>0.16391718166873903</v>
      </c>
      <c r="F1223" s="16">
        <f t="shared" ca="1" si="39"/>
        <v>7.5497519641777995</v>
      </c>
    </row>
    <row r="1224" spans="5:6" x14ac:dyDescent="0.25">
      <c r="E1224" s="16">
        <f t="shared" ca="1" si="38"/>
        <v>0.56342902770293268</v>
      </c>
      <c r="F1224" s="16">
        <f t="shared" ca="1" si="39"/>
        <v>23.562791685209124</v>
      </c>
    </row>
    <row r="1225" spans="5:6" x14ac:dyDescent="0.25">
      <c r="E1225" s="16">
        <f t="shared" ca="1" si="38"/>
        <v>0.79912411007242845</v>
      </c>
      <c r="F1225" s="16">
        <f t="shared" ca="1" si="39"/>
        <v>46.455586932300406</v>
      </c>
    </row>
    <row r="1226" spans="5:6" x14ac:dyDescent="0.25">
      <c r="E1226" s="16">
        <f t="shared" ca="1" si="38"/>
        <v>0.68250593282832273</v>
      </c>
      <c r="F1226" s="16">
        <f t="shared" ca="1" si="39"/>
        <v>32.288715132159261</v>
      </c>
    </row>
    <row r="1227" spans="5:6" x14ac:dyDescent="0.25">
      <c r="E1227" s="16">
        <f t="shared" ca="1" si="38"/>
        <v>0.61375989440231349</v>
      </c>
      <c r="F1227" s="16">
        <f t="shared" ca="1" si="39"/>
        <v>26.819579598884584</v>
      </c>
    </row>
    <row r="1228" spans="5:6" x14ac:dyDescent="0.25">
      <c r="E1228" s="16">
        <f t="shared" ca="1" si="38"/>
        <v>0.94433750113244341</v>
      </c>
      <c r="F1228" s="16">
        <f t="shared" ca="1" si="39"/>
        <v>98.717850206964911</v>
      </c>
    </row>
    <row r="1229" spans="5:6" x14ac:dyDescent="0.25">
      <c r="E1229" s="16">
        <f t="shared" ca="1" si="38"/>
        <v>0.79972513403941181</v>
      </c>
      <c r="F1229" s="16">
        <f t="shared" ca="1" si="39"/>
        <v>46.5552528787955</v>
      </c>
    </row>
    <row r="1230" spans="5:6" x14ac:dyDescent="0.25">
      <c r="E1230" s="16">
        <f t="shared" ca="1" si="38"/>
        <v>0.66426961002946849</v>
      </c>
      <c r="F1230" s="16">
        <f t="shared" ca="1" si="39"/>
        <v>30.696358291455006</v>
      </c>
    </row>
    <row r="1231" spans="5:6" x14ac:dyDescent="0.25">
      <c r="E1231" s="16">
        <f t="shared" ca="1" si="38"/>
        <v>0.71727464417438835</v>
      </c>
      <c r="F1231" s="16">
        <f t="shared" ca="1" si="39"/>
        <v>35.686208711113046</v>
      </c>
    </row>
    <row r="1232" spans="5:6" x14ac:dyDescent="0.25">
      <c r="E1232" s="16">
        <f t="shared" ca="1" si="38"/>
        <v>0.26366806189570391</v>
      </c>
      <c r="F1232" s="16">
        <f t="shared" ca="1" si="39"/>
        <v>10.675189674324759</v>
      </c>
    </row>
    <row r="1233" spans="5:6" x14ac:dyDescent="0.25">
      <c r="E1233" s="16">
        <f t="shared" ca="1" si="38"/>
        <v>0.73820850288669104</v>
      </c>
      <c r="F1233" s="16">
        <f t="shared" ca="1" si="39"/>
        <v>38.009346133278569</v>
      </c>
    </row>
    <row r="1234" spans="5:6" x14ac:dyDescent="0.25">
      <c r="E1234" s="16">
        <f t="shared" ca="1" si="38"/>
        <v>0.84548096473800638</v>
      </c>
      <c r="F1234" s="16">
        <f t="shared" ca="1" si="39"/>
        <v>55.547723024461646</v>
      </c>
    </row>
    <row r="1235" spans="5:6" x14ac:dyDescent="0.25">
      <c r="E1235" s="16">
        <f t="shared" ca="1" si="38"/>
        <v>0.75701995495557339</v>
      </c>
      <c r="F1235" s="16">
        <f t="shared" ca="1" si="39"/>
        <v>40.316010659118383</v>
      </c>
    </row>
    <row r="1236" spans="5:6" x14ac:dyDescent="0.25">
      <c r="E1236" s="16">
        <f t="shared" ca="1" si="38"/>
        <v>0.42958238487871037</v>
      </c>
      <c r="F1236" s="16">
        <f t="shared" ca="1" si="39"/>
        <v>16.81989682106374</v>
      </c>
    </row>
    <row r="1237" spans="5:6" x14ac:dyDescent="0.25">
      <c r="E1237" s="16">
        <f t="shared" ca="1" si="38"/>
        <v>8.5044207167738861E-2</v>
      </c>
      <c r="F1237" s="16">
        <f t="shared" ca="1" si="39"/>
        <v>5.094085838708696</v>
      </c>
    </row>
    <row r="1238" spans="5:6" x14ac:dyDescent="0.25">
      <c r="E1238" s="16">
        <f t="shared" ca="1" si="38"/>
        <v>0.50805690565599482</v>
      </c>
      <c r="F1238" s="16">
        <f t="shared" ca="1" si="39"/>
        <v>20.495329697805929</v>
      </c>
    </row>
    <row r="1239" spans="5:6" x14ac:dyDescent="0.25">
      <c r="E1239" s="16">
        <f t="shared" ca="1" si="38"/>
        <v>0.15256738557727778</v>
      </c>
      <c r="F1239" s="16">
        <f t="shared" ca="1" si="39"/>
        <v>7.2031309668722745</v>
      </c>
    </row>
    <row r="1240" spans="5:6" x14ac:dyDescent="0.25">
      <c r="E1240" s="16">
        <f t="shared" ca="1" si="38"/>
        <v>0.24661845834824025</v>
      </c>
      <c r="F1240" s="16">
        <f t="shared" ca="1" si="39"/>
        <v>10.123206069684409</v>
      </c>
    </row>
    <row r="1241" spans="5:6" x14ac:dyDescent="0.25">
      <c r="E1241" s="16">
        <f t="shared" ca="1" si="38"/>
        <v>0.18912119025185592</v>
      </c>
      <c r="F1241" s="16">
        <f t="shared" ca="1" si="39"/>
        <v>8.321650492209212</v>
      </c>
    </row>
    <row r="1242" spans="5:6" x14ac:dyDescent="0.25">
      <c r="E1242" s="16">
        <f t="shared" ca="1" si="38"/>
        <v>0.42689173776760658</v>
      </c>
      <c r="F1242" s="16">
        <f t="shared" ca="1" si="39"/>
        <v>16.704979270195988</v>
      </c>
    </row>
    <row r="1243" spans="5:6" x14ac:dyDescent="0.25">
      <c r="E1243" s="16">
        <f t="shared" ca="1" si="38"/>
        <v>0.55822182161196687</v>
      </c>
      <c r="F1243" s="16">
        <f t="shared" ca="1" si="39"/>
        <v>23.253657164456556</v>
      </c>
    </row>
    <row r="1244" spans="5:6" x14ac:dyDescent="0.25">
      <c r="E1244" s="16">
        <f t="shared" ca="1" si="38"/>
        <v>0.35619244150435558</v>
      </c>
      <c r="F1244" s="16">
        <f t="shared" ca="1" si="39"/>
        <v>13.89244246352912</v>
      </c>
    </row>
    <row r="1245" spans="5:6" x14ac:dyDescent="0.25">
      <c r="E1245" s="16">
        <f t="shared" ca="1" si="38"/>
        <v>0.54666661954754292</v>
      </c>
      <c r="F1245" s="16">
        <f t="shared" ca="1" si="39"/>
        <v>22.584050422496734</v>
      </c>
    </row>
    <row r="1246" spans="5:6" x14ac:dyDescent="0.25">
      <c r="E1246" s="16">
        <f t="shared" ca="1" si="38"/>
        <v>0.45577284761190595</v>
      </c>
      <c r="F1246" s="16">
        <f t="shared" ca="1" si="39"/>
        <v>17.973723824442068</v>
      </c>
    </row>
    <row r="1247" spans="5:6" x14ac:dyDescent="0.25">
      <c r="E1247" s="16">
        <f t="shared" ca="1" si="38"/>
        <v>4.470323491694983E-2</v>
      </c>
      <c r="F1247" s="16">
        <f t="shared" ca="1" si="39"/>
        <v>3.6746690564697921</v>
      </c>
    </row>
    <row r="1248" spans="5:6" x14ac:dyDescent="0.25">
      <c r="E1248" s="16">
        <f t="shared" ca="1" si="38"/>
        <v>0.40979174437934529</v>
      </c>
      <c r="F1248" s="16">
        <f t="shared" ca="1" si="39"/>
        <v>15.989292517806323</v>
      </c>
    </row>
    <row r="1249" spans="5:6" x14ac:dyDescent="0.25">
      <c r="E1249" s="16">
        <f t="shared" ca="1" si="38"/>
        <v>0.34062136039433388</v>
      </c>
      <c r="F1249" s="16">
        <f t="shared" ca="1" si="39"/>
        <v>13.319539379077</v>
      </c>
    </row>
    <row r="1250" spans="5:6" x14ac:dyDescent="0.25">
      <c r="E1250" s="16">
        <f t="shared" ca="1" si="38"/>
        <v>0.27612559601172504</v>
      </c>
      <c r="F1250" s="16">
        <f t="shared" ca="1" si="39"/>
        <v>11.085188473867834</v>
      </c>
    </row>
    <row r="1251" spans="5:6" x14ac:dyDescent="0.25">
      <c r="E1251" s="16">
        <f t="shared" ca="1" si="38"/>
        <v>0.83003679438839639</v>
      </c>
      <c r="F1251" s="16">
        <f t="shared" ca="1" si="39"/>
        <v>52.159726015281386</v>
      </c>
    </row>
    <row r="1252" spans="5:6" x14ac:dyDescent="0.25">
      <c r="E1252" s="16">
        <f t="shared" ca="1" si="38"/>
        <v>0.85699525893231654</v>
      </c>
      <c r="F1252" s="16">
        <f t="shared" ca="1" si="39"/>
        <v>58.376688197540616</v>
      </c>
    </row>
    <row r="1253" spans="5:6" x14ac:dyDescent="0.25">
      <c r="E1253" s="16">
        <f t="shared" ca="1" si="38"/>
        <v>0.51481933524773704</v>
      </c>
      <c r="F1253" s="16">
        <f t="shared" ca="1" si="39"/>
        <v>20.845854671419414</v>
      </c>
    </row>
    <row r="1254" spans="5:6" x14ac:dyDescent="0.25">
      <c r="E1254" s="16">
        <f t="shared" ca="1" si="38"/>
        <v>8.3412161346548053E-2</v>
      </c>
      <c r="F1254" s="16">
        <f t="shared" ca="1" si="39"/>
        <v>5.0405734468443564</v>
      </c>
    </row>
    <row r="1255" spans="5:6" x14ac:dyDescent="0.25">
      <c r="E1255" s="16">
        <f t="shared" ca="1" si="38"/>
        <v>0.89812066346976516</v>
      </c>
      <c r="F1255" s="16">
        <f t="shared" ca="1" si="39"/>
        <v>71.587151407213582</v>
      </c>
    </row>
    <row r="1256" spans="5:6" x14ac:dyDescent="0.25">
      <c r="E1256" s="16">
        <f t="shared" ca="1" si="38"/>
        <v>0.49506915376131022</v>
      </c>
      <c r="F1256" s="16">
        <f t="shared" ca="1" si="39"/>
        <v>19.838805367127929</v>
      </c>
    </row>
    <row r="1257" spans="5:6" x14ac:dyDescent="0.25">
      <c r="E1257" s="16">
        <f t="shared" ca="1" si="38"/>
        <v>0.67222062511305158</v>
      </c>
      <c r="F1257" s="16">
        <f t="shared" ca="1" si="39"/>
        <v>31.376314524675475</v>
      </c>
    </row>
    <row r="1258" spans="5:6" x14ac:dyDescent="0.25">
      <c r="E1258" s="16">
        <f t="shared" ca="1" si="38"/>
        <v>5.1454246345692622E-2</v>
      </c>
      <c r="F1258" s="16">
        <f t="shared" ca="1" si="39"/>
        <v>3.9317559023698045</v>
      </c>
    </row>
    <row r="1259" spans="5:6" x14ac:dyDescent="0.25">
      <c r="E1259" s="16">
        <f t="shared" ca="1" si="38"/>
        <v>0.37715911332552154</v>
      </c>
      <c r="F1259" s="16">
        <f t="shared" ca="1" si="39"/>
        <v>14.68827333848982</v>
      </c>
    </row>
    <row r="1260" spans="5:6" x14ac:dyDescent="0.25">
      <c r="E1260" s="16">
        <f t="shared" ca="1" si="38"/>
        <v>0.4162509749460076</v>
      </c>
      <c r="F1260" s="16">
        <f t="shared" ca="1" si="39"/>
        <v>16.256716958031493</v>
      </c>
    </row>
    <row r="1261" spans="5:6" x14ac:dyDescent="0.25">
      <c r="E1261" s="16">
        <f t="shared" ca="1" si="38"/>
        <v>0.22880502997789509</v>
      </c>
      <c r="F1261" s="16">
        <f t="shared" ca="1" si="39"/>
        <v>9.5564090111416462</v>
      </c>
    </row>
    <row r="1262" spans="5:6" x14ac:dyDescent="0.25">
      <c r="E1262" s="16">
        <f t="shared" ca="1" si="38"/>
        <v>0.9545064438755726</v>
      </c>
      <c r="F1262" s="16">
        <f t="shared" ca="1" si="39"/>
        <v>108.87642489637423</v>
      </c>
    </row>
    <row r="1263" spans="5:6" x14ac:dyDescent="0.25">
      <c r="E1263" s="16">
        <f t="shared" ca="1" si="38"/>
        <v>0.67823833044630588</v>
      </c>
      <c r="F1263" s="16">
        <f t="shared" ca="1" si="39"/>
        <v>31.905494214136979</v>
      </c>
    </row>
    <row r="1264" spans="5:6" x14ac:dyDescent="0.25">
      <c r="E1264" s="16">
        <f t="shared" ca="1" si="38"/>
        <v>0.54398762334867135</v>
      </c>
      <c r="F1264" s="16">
        <f t="shared" ca="1" si="39"/>
        <v>22.431921018434167</v>
      </c>
    </row>
    <row r="1265" spans="5:6" x14ac:dyDescent="0.25">
      <c r="E1265" s="16">
        <f t="shared" ca="1" si="38"/>
        <v>0.79280326303316107</v>
      </c>
      <c r="F1265" s="16">
        <f t="shared" ca="1" si="39"/>
        <v>45.430628086932735</v>
      </c>
    </row>
    <row r="1266" spans="5:6" x14ac:dyDescent="0.25">
      <c r="E1266" s="16">
        <f t="shared" ca="1" si="38"/>
        <v>0.8456993288794642</v>
      </c>
      <c r="F1266" s="16">
        <f t="shared" ca="1" si="39"/>
        <v>55.598778242917135</v>
      </c>
    </row>
    <row r="1267" spans="5:6" x14ac:dyDescent="0.25">
      <c r="E1267" s="16">
        <f t="shared" ca="1" si="38"/>
        <v>0.88713750306026695</v>
      </c>
      <c r="F1267" s="16">
        <f t="shared" ca="1" si="39"/>
        <v>67.453924130409263</v>
      </c>
    </row>
    <row r="1268" spans="5:6" x14ac:dyDescent="0.25">
      <c r="E1268" s="16">
        <f t="shared" ca="1" si="38"/>
        <v>0.59411741642582172</v>
      </c>
      <c r="F1268" s="16">
        <f t="shared" ca="1" si="39"/>
        <v>25.48651450891407</v>
      </c>
    </row>
    <row r="1269" spans="5:6" x14ac:dyDescent="0.25">
      <c r="E1269" s="16">
        <f t="shared" ca="1" si="38"/>
        <v>0.89656281631661705</v>
      </c>
      <c r="F1269" s="16">
        <f t="shared" ca="1" si="39"/>
        <v>70.966422455611792</v>
      </c>
    </row>
    <row r="1270" spans="5:6" x14ac:dyDescent="0.25">
      <c r="E1270" s="16">
        <f t="shared" ca="1" si="38"/>
        <v>0.65051403706392741</v>
      </c>
      <c r="F1270" s="16">
        <f t="shared" ca="1" si="39"/>
        <v>29.568471180592692</v>
      </c>
    </row>
    <row r="1271" spans="5:6" x14ac:dyDescent="0.25">
      <c r="E1271" s="16">
        <f t="shared" ca="1" si="38"/>
        <v>0.66866440961805829</v>
      </c>
      <c r="F1271" s="16">
        <f t="shared" ca="1" si="39"/>
        <v>31.069548284109612</v>
      </c>
    </row>
    <row r="1272" spans="5:6" x14ac:dyDescent="0.25">
      <c r="E1272" s="16">
        <f t="shared" ca="1" si="38"/>
        <v>0.82558053431802769</v>
      </c>
      <c r="F1272" s="16">
        <f t="shared" ca="1" si="39"/>
        <v>51.256567751730714</v>
      </c>
    </row>
    <row r="1273" spans="5:6" x14ac:dyDescent="0.25">
      <c r="E1273" s="16">
        <f t="shared" ca="1" si="38"/>
        <v>0.47003351382223058</v>
      </c>
      <c r="F1273" s="16">
        <f t="shared" ca="1" si="39"/>
        <v>18.630767534989975</v>
      </c>
    </row>
    <row r="1274" spans="5:6" x14ac:dyDescent="0.25">
      <c r="E1274" s="16">
        <f t="shared" ca="1" si="38"/>
        <v>0.53900316860835074</v>
      </c>
      <c r="F1274" s="16">
        <f t="shared" ca="1" si="39"/>
        <v>22.151887668252623</v>
      </c>
    </row>
    <row r="1275" spans="5:6" x14ac:dyDescent="0.25">
      <c r="E1275" s="16">
        <f t="shared" ca="1" si="38"/>
        <v>0.39675935562968667</v>
      </c>
      <c r="F1275" s="16">
        <f t="shared" ca="1" si="39"/>
        <v>15.459997239802755</v>
      </c>
    </row>
    <row r="1276" spans="5:6" x14ac:dyDescent="0.25">
      <c r="E1276" s="16">
        <f t="shared" ca="1" si="38"/>
        <v>0.18469516286575927</v>
      </c>
      <c r="F1276" s="16">
        <f t="shared" ca="1" si="39"/>
        <v>8.1856615891211337</v>
      </c>
    </row>
    <row r="1277" spans="5:6" x14ac:dyDescent="0.25">
      <c r="E1277" s="16">
        <f t="shared" ca="1" si="38"/>
        <v>0.77071415963954948</v>
      </c>
      <c r="F1277" s="16">
        <f t="shared" ca="1" si="39"/>
        <v>42.148573025775512</v>
      </c>
    </row>
    <row r="1278" spans="5:6" x14ac:dyDescent="0.25">
      <c r="E1278" s="16">
        <f t="shared" ca="1" si="38"/>
        <v>0.21933575379108827</v>
      </c>
      <c r="F1278" s="16">
        <f t="shared" ca="1" si="39"/>
        <v>9.2586798417416052</v>
      </c>
    </row>
    <row r="1279" spans="5:6" x14ac:dyDescent="0.25">
      <c r="E1279" s="16">
        <f t="shared" ca="1" si="38"/>
        <v>0.90145328376367384</v>
      </c>
      <c r="F1279" s="16">
        <f t="shared" ca="1" si="39"/>
        <v>72.957480555017426</v>
      </c>
    </row>
    <row r="1280" spans="5:6" x14ac:dyDescent="0.25">
      <c r="E1280" s="16">
        <f t="shared" ca="1" si="38"/>
        <v>4.4276536431715252E-2</v>
      </c>
      <c r="F1280" s="16">
        <f t="shared" ca="1" si="39"/>
        <v>3.6580121251661692</v>
      </c>
    </row>
    <row r="1281" spans="5:6" x14ac:dyDescent="0.25">
      <c r="E1281" s="16">
        <f t="shared" ca="1" si="38"/>
        <v>0.16836578113912293</v>
      </c>
      <c r="F1281" s="16">
        <f t="shared" ca="1" si="39"/>
        <v>7.6856636192761716</v>
      </c>
    </row>
    <row r="1282" spans="5:6" x14ac:dyDescent="0.25">
      <c r="E1282" s="16">
        <f t="shared" ca="1" si="38"/>
        <v>0.78457256120685792</v>
      </c>
      <c r="F1282" s="16">
        <f t="shared" ca="1" si="39"/>
        <v>44.156035291354286</v>
      </c>
    </row>
    <row r="1283" spans="5:6" x14ac:dyDescent="0.25">
      <c r="E1283" s="16">
        <f t="shared" ca="1" si="38"/>
        <v>0.90733665719492507</v>
      </c>
      <c r="F1283" s="16">
        <f t="shared" ca="1" si="39"/>
        <v>75.530096640111637</v>
      </c>
    </row>
    <row r="1284" spans="5:6" x14ac:dyDescent="0.25">
      <c r="E1284" s="16">
        <f t="shared" ref="E1284:E1347" ca="1" si="40">RAND()</f>
        <v>0.86060063346412374</v>
      </c>
      <c r="F1284" s="16">
        <f t="shared" ref="F1284:F1347" ca="1" si="41">_xlfn.LOGNORM.INV(E1284,$C$3,$C$4)</f>
        <v>59.324467788962828</v>
      </c>
    </row>
    <row r="1285" spans="5:6" x14ac:dyDescent="0.25">
      <c r="E1285" s="16">
        <f t="shared" ca="1" si="40"/>
        <v>0.29655458086428155</v>
      </c>
      <c r="F1285" s="16">
        <f t="shared" ca="1" si="41"/>
        <v>11.771296928219193</v>
      </c>
    </row>
    <row r="1286" spans="5:6" x14ac:dyDescent="0.25">
      <c r="E1286" s="16">
        <f t="shared" ca="1" si="40"/>
        <v>0.38720283168917724</v>
      </c>
      <c r="F1286" s="16">
        <f t="shared" ca="1" si="41"/>
        <v>15.080206976370592</v>
      </c>
    </row>
    <row r="1287" spans="5:6" x14ac:dyDescent="0.25">
      <c r="E1287" s="16">
        <f t="shared" ca="1" si="40"/>
        <v>0.46871331695387364</v>
      </c>
      <c r="F1287" s="16">
        <f t="shared" ca="1" si="41"/>
        <v>18.569033970888739</v>
      </c>
    </row>
    <row r="1288" spans="5:6" x14ac:dyDescent="0.25">
      <c r="E1288" s="16">
        <f t="shared" ca="1" si="40"/>
        <v>0.79588808888268892</v>
      </c>
      <c r="F1288" s="16">
        <f t="shared" ca="1" si="41"/>
        <v>45.925630424606396</v>
      </c>
    </row>
    <row r="1289" spans="5:6" x14ac:dyDescent="0.25">
      <c r="E1289" s="16">
        <f t="shared" ca="1" si="40"/>
        <v>0.79050704061067767</v>
      </c>
      <c r="F1289" s="16">
        <f t="shared" ca="1" si="41"/>
        <v>45.06842206056691</v>
      </c>
    </row>
    <row r="1290" spans="5:6" x14ac:dyDescent="0.25">
      <c r="E1290" s="16">
        <f t="shared" ca="1" si="40"/>
        <v>0.34157052138935251</v>
      </c>
      <c r="F1290" s="16">
        <f t="shared" ca="1" si="41"/>
        <v>13.354045009223878</v>
      </c>
    </row>
    <row r="1291" spans="5:6" x14ac:dyDescent="0.25">
      <c r="E1291" s="16">
        <f t="shared" ca="1" si="40"/>
        <v>0.97872417106638476</v>
      </c>
      <c r="F1291" s="16">
        <f t="shared" ca="1" si="41"/>
        <v>152.64030010214651</v>
      </c>
    </row>
    <row r="1292" spans="5:6" x14ac:dyDescent="0.25">
      <c r="E1292" s="16">
        <f t="shared" ca="1" si="40"/>
        <v>0.59908477907479873</v>
      </c>
      <c r="F1292" s="16">
        <f t="shared" ca="1" si="41"/>
        <v>25.815597796896224</v>
      </c>
    </row>
    <row r="1293" spans="5:6" x14ac:dyDescent="0.25">
      <c r="E1293" s="16">
        <f t="shared" ca="1" si="40"/>
        <v>0.66926993291604742</v>
      </c>
      <c r="F1293" s="16">
        <f t="shared" ca="1" si="41"/>
        <v>31.121475952622383</v>
      </c>
    </row>
    <row r="1294" spans="5:6" x14ac:dyDescent="0.25">
      <c r="E1294" s="16">
        <f t="shared" ca="1" si="40"/>
        <v>0.3347521610237868</v>
      </c>
      <c r="F1294" s="16">
        <f t="shared" ca="1" si="41"/>
        <v>13.10732984271328</v>
      </c>
    </row>
    <row r="1295" spans="5:6" x14ac:dyDescent="0.25">
      <c r="E1295" s="16">
        <f t="shared" ca="1" si="40"/>
        <v>0.78640955437663207</v>
      </c>
      <c r="F1295" s="16">
        <f t="shared" ca="1" si="41"/>
        <v>44.434890208762617</v>
      </c>
    </row>
    <row r="1296" spans="5:6" x14ac:dyDescent="0.25">
      <c r="E1296" s="16">
        <f t="shared" ca="1" si="40"/>
        <v>0.32039078281201927</v>
      </c>
      <c r="F1296" s="16">
        <f t="shared" ca="1" si="41"/>
        <v>12.596181111031894</v>
      </c>
    </row>
    <row r="1297" spans="5:6" x14ac:dyDescent="0.25">
      <c r="E1297" s="16">
        <f t="shared" ca="1" si="40"/>
        <v>0.94103232085237543</v>
      </c>
      <c r="F1297" s="16">
        <f t="shared" ca="1" si="41"/>
        <v>95.918476480127296</v>
      </c>
    </row>
    <row r="1298" spans="5:6" x14ac:dyDescent="0.25">
      <c r="E1298" s="16">
        <f t="shared" ca="1" si="40"/>
        <v>0.23404323731918841</v>
      </c>
      <c r="F1298" s="16">
        <f t="shared" ca="1" si="41"/>
        <v>9.7221229107513309</v>
      </c>
    </row>
    <row r="1299" spans="5:6" x14ac:dyDescent="0.25">
      <c r="E1299" s="16">
        <f t="shared" ca="1" si="40"/>
        <v>0.72384695922628095</v>
      </c>
      <c r="F1299" s="16">
        <f t="shared" ca="1" si="41"/>
        <v>36.390511616473034</v>
      </c>
    </row>
    <row r="1300" spans="5:6" x14ac:dyDescent="0.25">
      <c r="E1300" s="16">
        <f t="shared" ca="1" si="40"/>
        <v>0.52390600087762018</v>
      </c>
      <c r="F1300" s="16">
        <f t="shared" ca="1" si="41"/>
        <v>21.326690540198136</v>
      </c>
    </row>
    <row r="1301" spans="5:6" x14ac:dyDescent="0.25">
      <c r="E1301" s="16">
        <f t="shared" ca="1" si="40"/>
        <v>0.84658519051712933</v>
      </c>
      <c r="F1301" s="16">
        <f t="shared" ca="1" si="41"/>
        <v>55.806875065940801</v>
      </c>
    </row>
    <row r="1302" spans="5:6" x14ac:dyDescent="0.25">
      <c r="E1302" s="16">
        <f t="shared" ca="1" si="40"/>
        <v>0.31175649940827299</v>
      </c>
      <c r="F1302" s="16">
        <f t="shared" ca="1" si="41"/>
        <v>12.294135606354383</v>
      </c>
    </row>
    <row r="1303" spans="5:6" x14ac:dyDescent="0.25">
      <c r="E1303" s="16">
        <f t="shared" ca="1" si="40"/>
        <v>0.58347802048225539</v>
      </c>
      <c r="F1303" s="16">
        <f t="shared" ca="1" si="41"/>
        <v>24.798897706295421</v>
      </c>
    </row>
    <row r="1304" spans="5:6" x14ac:dyDescent="0.25">
      <c r="E1304" s="16">
        <f t="shared" ca="1" si="40"/>
        <v>0.21852492456541617</v>
      </c>
      <c r="F1304" s="16">
        <f t="shared" ca="1" si="41"/>
        <v>9.2332894359707911</v>
      </c>
    </row>
    <row r="1305" spans="5:6" x14ac:dyDescent="0.25">
      <c r="E1305" s="16">
        <f t="shared" ca="1" si="40"/>
        <v>0.98352216875507592</v>
      </c>
      <c r="F1305" s="16">
        <f t="shared" ca="1" si="41"/>
        <v>169.46103708782408</v>
      </c>
    </row>
    <row r="1306" spans="5:6" x14ac:dyDescent="0.25">
      <c r="E1306" s="16">
        <f t="shared" ca="1" si="40"/>
        <v>0.39392103613964791</v>
      </c>
      <c r="F1306" s="16">
        <f t="shared" ca="1" si="41"/>
        <v>15.346480271049453</v>
      </c>
    </row>
    <row r="1307" spans="5:6" x14ac:dyDescent="0.25">
      <c r="E1307" s="16">
        <f t="shared" ca="1" si="40"/>
        <v>0.14629307534177338</v>
      </c>
      <c r="F1307" s="16">
        <f t="shared" ca="1" si="41"/>
        <v>7.0113815255850369</v>
      </c>
    </row>
    <row r="1308" spans="5:6" x14ac:dyDescent="0.25">
      <c r="E1308" s="16">
        <f t="shared" ca="1" si="40"/>
        <v>0.80731447989930971</v>
      </c>
      <c r="F1308" s="16">
        <f t="shared" ca="1" si="41"/>
        <v>47.848632986327033</v>
      </c>
    </row>
    <row r="1309" spans="5:6" x14ac:dyDescent="0.25">
      <c r="E1309" s="16">
        <f t="shared" ca="1" si="40"/>
        <v>0.78462912139040597</v>
      </c>
      <c r="F1309" s="16">
        <f t="shared" ca="1" si="41"/>
        <v>44.164574343078641</v>
      </c>
    </row>
    <row r="1310" spans="5:6" x14ac:dyDescent="0.25">
      <c r="E1310" s="16">
        <f t="shared" ca="1" si="40"/>
        <v>0.92749247476604157</v>
      </c>
      <c r="F1310" s="16">
        <f t="shared" ca="1" si="41"/>
        <v>86.26010289987822</v>
      </c>
    </row>
    <row r="1311" spans="5:6" x14ac:dyDescent="0.25">
      <c r="E1311" s="16">
        <f t="shared" ca="1" si="40"/>
        <v>0.50068037228041651</v>
      </c>
      <c r="F1311" s="16">
        <f t="shared" ca="1" si="41"/>
        <v>20.119820852127425</v>
      </c>
    </row>
    <row r="1312" spans="5:6" x14ac:dyDescent="0.25">
      <c r="E1312" s="16">
        <f t="shared" ca="1" si="40"/>
        <v>0.6874226713624344</v>
      </c>
      <c r="F1312" s="16">
        <f t="shared" ca="1" si="41"/>
        <v>32.738704285921528</v>
      </c>
    </row>
    <row r="1313" spans="5:6" x14ac:dyDescent="0.25">
      <c r="E1313" s="16">
        <f t="shared" ca="1" si="40"/>
        <v>0.26994872628237987</v>
      </c>
      <c r="F1313" s="16">
        <f t="shared" ca="1" si="41"/>
        <v>10.881149952987192</v>
      </c>
    </row>
    <row r="1314" spans="5:6" x14ac:dyDescent="0.25">
      <c r="E1314" s="16">
        <f t="shared" ca="1" si="40"/>
        <v>0.75389789035509081</v>
      </c>
      <c r="F1314" s="16">
        <f t="shared" ca="1" si="41"/>
        <v>39.917196466403972</v>
      </c>
    </row>
    <row r="1315" spans="5:6" x14ac:dyDescent="0.25">
      <c r="E1315" s="16">
        <f t="shared" ca="1" si="40"/>
        <v>0.9332028987723342</v>
      </c>
      <c r="F1315" s="16">
        <f t="shared" ca="1" si="41"/>
        <v>90.024151700830288</v>
      </c>
    </row>
    <row r="1316" spans="5:6" x14ac:dyDescent="0.25">
      <c r="E1316" s="16">
        <f t="shared" ca="1" si="40"/>
        <v>0.82679999511711411</v>
      </c>
      <c r="F1316" s="16">
        <f t="shared" ca="1" si="41"/>
        <v>51.500681505381657</v>
      </c>
    </row>
    <row r="1317" spans="5:6" x14ac:dyDescent="0.25">
      <c r="E1317" s="16">
        <f t="shared" ca="1" si="40"/>
        <v>0.20586036752112602</v>
      </c>
      <c r="F1317" s="16">
        <f t="shared" ca="1" si="41"/>
        <v>8.8386197457414344</v>
      </c>
    </row>
    <row r="1318" spans="5:6" x14ac:dyDescent="0.25">
      <c r="E1318" s="16">
        <f t="shared" ca="1" si="40"/>
        <v>0.92769762412587675</v>
      </c>
      <c r="F1318" s="16">
        <f t="shared" ca="1" si="41"/>
        <v>86.388622036084996</v>
      </c>
    </row>
    <row r="1319" spans="5:6" x14ac:dyDescent="0.25">
      <c r="E1319" s="16">
        <f t="shared" ca="1" si="40"/>
        <v>0.87233625456932384</v>
      </c>
      <c r="F1319" s="16">
        <f t="shared" ca="1" si="41"/>
        <v>62.64628544444404</v>
      </c>
    </row>
    <row r="1320" spans="5:6" x14ac:dyDescent="0.25">
      <c r="E1320" s="16">
        <f t="shared" ca="1" si="40"/>
        <v>0.51661580596897028</v>
      </c>
      <c r="F1320" s="16">
        <f t="shared" ca="1" si="41"/>
        <v>20.940010312588079</v>
      </c>
    </row>
    <row r="1321" spans="5:6" x14ac:dyDescent="0.25">
      <c r="E1321" s="16">
        <f t="shared" ca="1" si="40"/>
        <v>0.40444538537901376</v>
      </c>
      <c r="F1321" s="16">
        <f t="shared" ca="1" si="41"/>
        <v>15.770525808965012</v>
      </c>
    </row>
    <row r="1322" spans="5:6" x14ac:dyDescent="0.25">
      <c r="E1322" s="16">
        <f t="shared" ca="1" si="40"/>
        <v>0.56891559712017759</v>
      </c>
      <c r="F1322" s="16">
        <f t="shared" ca="1" si="41"/>
        <v>23.893680964768329</v>
      </c>
    </row>
    <row r="1323" spans="5:6" x14ac:dyDescent="0.25">
      <c r="E1323" s="16">
        <f t="shared" ca="1" si="40"/>
        <v>0.82447223239856737</v>
      </c>
      <c r="F1323" s="16">
        <f t="shared" ca="1" si="41"/>
        <v>51.036642328205573</v>
      </c>
    </row>
    <row r="1324" spans="5:6" x14ac:dyDescent="0.25">
      <c r="E1324" s="16">
        <f t="shared" ca="1" si="40"/>
        <v>0.89201792928147461</v>
      </c>
      <c r="F1324" s="16">
        <f t="shared" ca="1" si="41"/>
        <v>69.222864599415303</v>
      </c>
    </row>
    <row r="1325" spans="5:6" x14ac:dyDescent="0.25">
      <c r="E1325" s="16">
        <f t="shared" ca="1" si="40"/>
        <v>0.18935371993898886</v>
      </c>
      <c r="F1325" s="16">
        <f t="shared" ca="1" si="41"/>
        <v>8.328801950276004</v>
      </c>
    </row>
    <row r="1326" spans="5:6" x14ac:dyDescent="0.25">
      <c r="E1326" s="16">
        <f t="shared" ca="1" si="40"/>
        <v>0.75319473496146216</v>
      </c>
      <c r="F1326" s="16">
        <f t="shared" ca="1" si="41"/>
        <v>39.828293909762159</v>
      </c>
    </row>
    <row r="1327" spans="5:6" x14ac:dyDescent="0.25">
      <c r="E1327" s="16">
        <f t="shared" ca="1" si="40"/>
        <v>0.89167392217786201</v>
      </c>
      <c r="F1327" s="16">
        <f t="shared" ca="1" si="41"/>
        <v>69.094791660857069</v>
      </c>
    </row>
    <row r="1328" spans="5:6" x14ac:dyDescent="0.25">
      <c r="E1328" s="16">
        <f t="shared" ca="1" si="40"/>
        <v>0.11847639914315844</v>
      </c>
      <c r="F1328" s="16">
        <f t="shared" ca="1" si="41"/>
        <v>6.155600913847457</v>
      </c>
    </row>
    <row r="1329" spans="5:6" x14ac:dyDescent="0.25">
      <c r="E1329" s="16">
        <f t="shared" ca="1" si="40"/>
        <v>8.7060582236870854E-3</v>
      </c>
      <c r="F1329" s="16">
        <f t="shared" ca="1" si="41"/>
        <v>1.862858355093463</v>
      </c>
    </row>
    <row r="1330" spans="5:6" x14ac:dyDescent="0.25">
      <c r="E1330" s="16">
        <f t="shared" ca="1" si="40"/>
        <v>0.39478658675549516</v>
      </c>
      <c r="F1330" s="16">
        <f t="shared" ca="1" si="41"/>
        <v>15.381032404160678</v>
      </c>
    </row>
    <row r="1331" spans="5:6" x14ac:dyDescent="0.25">
      <c r="E1331" s="16">
        <f t="shared" ca="1" si="40"/>
        <v>0.61413482900766225</v>
      </c>
      <c r="F1331" s="16">
        <f t="shared" ca="1" si="41"/>
        <v>26.845877725842655</v>
      </c>
    </row>
    <row r="1332" spans="5:6" x14ac:dyDescent="0.25">
      <c r="E1332" s="16">
        <f t="shared" ca="1" si="40"/>
        <v>0.51848247497050026</v>
      </c>
      <c r="F1332" s="16">
        <f t="shared" ca="1" si="41"/>
        <v>21.038314592123243</v>
      </c>
    </row>
    <row r="1333" spans="5:6" x14ac:dyDescent="0.25">
      <c r="E1333" s="16">
        <f t="shared" ca="1" si="40"/>
        <v>0.51388762381798569</v>
      </c>
      <c r="F1333" s="16">
        <f t="shared" ca="1" si="41"/>
        <v>20.797195466497001</v>
      </c>
    </row>
    <row r="1334" spans="5:6" x14ac:dyDescent="0.25">
      <c r="E1334" s="16">
        <f t="shared" ca="1" si="40"/>
        <v>0.91802593824762035</v>
      </c>
      <c r="F1334" s="16">
        <f t="shared" ca="1" si="41"/>
        <v>80.794997476194041</v>
      </c>
    </row>
    <row r="1335" spans="5:6" x14ac:dyDescent="0.25">
      <c r="E1335" s="16">
        <f t="shared" ca="1" si="40"/>
        <v>0.43874168679993808</v>
      </c>
      <c r="F1335" s="16">
        <f t="shared" ca="1" si="41"/>
        <v>17.216009531378997</v>
      </c>
    </row>
    <row r="1336" spans="5:6" x14ac:dyDescent="0.25">
      <c r="E1336" s="16">
        <f t="shared" ca="1" si="40"/>
        <v>0.14782081782731749</v>
      </c>
      <c r="F1336" s="16">
        <f t="shared" ca="1" si="41"/>
        <v>7.0580906235710144</v>
      </c>
    </row>
    <row r="1337" spans="5:6" x14ac:dyDescent="0.25">
      <c r="E1337" s="16">
        <f t="shared" ca="1" si="40"/>
        <v>0.76254538760943225</v>
      </c>
      <c r="F1337" s="16">
        <f t="shared" ca="1" si="41"/>
        <v>41.038649244754133</v>
      </c>
    </row>
    <row r="1338" spans="5:6" x14ac:dyDescent="0.25">
      <c r="E1338" s="16">
        <f t="shared" ca="1" si="40"/>
        <v>0.25086255945270242</v>
      </c>
      <c r="F1338" s="16">
        <f t="shared" ca="1" si="41"/>
        <v>10.259684919224322</v>
      </c>
    </row>
    <row r="1339" spans="5:6" x14ac:dyDescent="0.25">
      <c r="E1339" s="16">
        <f t="shared" ca="1" si="40"/>
        <v>0.42545467974922313</v>
      </c>
      <c r="F1339" s="16">
        <f t="shared" ca="1" si="41"/>
        <v>16.643865739962354</v>
      </c>
    </row>
    <row r="1340" spans="5:6" x14ac:dyDescent="0.25">
      <c r="E1340" s="16">
        <f t="shared" ca="1" si="40"/>
        <v>2.886782388727116E-2</v>
      </c>
      <c r="F1340" s="16">
        <f t="shared" ca="1" si="41"/>
        <v>3.0110843619455521</v>
      </c>
    </row>
    <row r="1341" spans="5:6" x14ac:dyDescent="0.25">
      <c r="E1341" s="16">
        <f t="shared" ca="1" si="40"/>
        <v>0.50684530321704468</v>
      </c>
      <c r="F1341" s="16">
        <f t="shared" ca="1" si="41"/>
        <v>20.433168199462987</v>
      </c>
    </row>
    <row r="1342" spans="5:6" x14ac:dyDescent="0.25">
      <c r="E1342" s="16">
        <f t="shared" ca="1" si="40"/>
        <v>0.6678152133014198</v>
      </c>
      <c r="F1342" s="16">
        <f t="shared" ca="1" si="41"/>
        <v>30.996933385029319</v>
      </c>
    </row>
    <row r="1343" spans="5:6" x14ac:dyDescent="0.25">
      <c r="E1343" s="16">
        <f t="shared" ca="1" si="40"/>
        <v>0.23914993006838969</v>
      </c>
      <c r="F1343" s="16">
        <f t="shared" ca="1" si="41"/>
        <v>9.8844254444717485</v>
      </c>
    </row>
    <row r="1344" spans="5:6" x14ac:dyDescent="0.25">
      <c r="E1344" s="16">
        <f t="shared" ca="1" si="40"/>
        <v>7.5042078611107566E-2</v>
      </c>
      <c r="F1344" s="16">
        <f t="shared" ca="1" si="41"/>
        <v>4.762466586153244</v>
      </c>
    </row>
    <row r="1345" spans="5:6" x14ac:dyDescent="0.25">
      <c r="E1345" s="16">
        <f t="shared" ca="1" si="40"/>
        <v>0.22970130838043135</v>
      </c>
      <c r="F1345" s="16">
        <f t="shared" ca="1" si="41"/>
        <v>9.584709958250107</v>
      </c>
    </row>
    <row r="1346" spans="5:6" x14ac:dyDescent="0.25">
      <c r="E1346" s="16">
        <f t="shared" ca="1" si="40"/>
        <v>0.21213515302821384</v>
      </c>
      <c r="F1346" s="16">
        <f t="shared" ca="1" si="41"/>
        <v>9.0337297763854902</v>
      </c>
    </row>
    <row r="1347" spans="5:6" x14ac:dyDescent="0.25">
      <c r="E1347" s="16">
        <f t="shared" ca="1" si="40"/>
        <v>0.23063501744088899</v>
      </c>
      <c r="F1347" s="16">
        <f t="shared" ca="1" si="41"/>
        <v>9.6142159610297231</v>
      </c>
    </row>
    <row r="1348" spans="5:6" x14ac:dyDescent="0.25">
      <c r="E1348" s="16">
        <f t="shared" ref="E1348:E1411" ca="1" si="42">RAND()</f>
        <v>0.90394957009706078</v>
      </c>
      <c r="F1348" s="16">
        <f t="shared" ref="F1348:F1411" ca="1" si="43">_xlfn.LOGNORM.INV(E1348,$C$3,$C$4)</f>
        <v>74.023999917819097</v>
      </c>
    </row>
    <row r="1349" spans="5:6" x14ac:dyDescent="0.25">
      <c r="E1349" s="16">
        <f t="shared" ca="1" si="42"/>
        <v>0.57734388345624377</v>
      </c>
      <c r="F1349" s="16">
        <f t="shared" ca="1" si="43"/>
        <v>24.412690594435258</v>
      </c>
    </row>
    <row r="1350" spans="5:6" x14ac:dyDescent="0.25">
      <c r="E1350" s="16">
        <f t="shared" ca="1" si="42"/>
        <v>0.17473833092369251</v>
      </c>
      <c r="F1350" s="16">
        <f t="shared" ca="1" si="43"/>
        <v>7.880529692839735</v>
      </c>
    </row>
    <row r="1351" spans="5:6" x14ac:dyDescent="0.25">
      <c r="E1351" s="16">
        <f t="shared" ca="1" si="42"/>
        <v>0.57082917829498225</v>
      </c>
      <c r="F1351" s="16">
        <f t="shared" ca="1" si="43"/>
        <v>24.010364273265839</v>
      </c>
    </row>
    <row r="1352" spans="5:6" x14ac:dyDescent="0.25">
      <c r="E1352" s="16">
        <f t="shared" ca="1" si="42"/>
        <v>0.44182084980779734</v>
      </c>
      <c r="F1352" s="16">
        <f t="shared" ca="1" si="43"/>
        <v>17.350922879386687</v>
      </c>
    </row>
    <row r="1353" spans="5:6" x14ac:dyDescent="0.25">
      <c r="E1353" s="16">
        <f t="shared" ca="1" si="42"/>
        <v>0.79780159223916713</v>
      </c>
      <c r="F1353" s="16">
        <f t="shared" ca="1" si="43"/>
        <v>46.237652895531603</v>
      </c>
    </row>
    <row r="1354" spans="5:6" x14ac:dyDescent="0.25">
      <c r="E1354" s="16">
        <f t="shared" ca="1" si="42"/>
        <v>0.11572761975840873</v>
      </c>
      <c r="F1354" s="16">
        <f t="shared" ca="1" si="43"/>
        <v>6.0701382448582129</v>
      </c>
    </row>
    <row r="1355" spans="5:6" x14ac:dyDescent="0.25">
      <c r="E1355" s="16">
        <f t="shared" ca="1" si="42"/>
        <v>0.18908472527924747</v>
      </c>
      <c r="F1355" s="16">
        <f t="shared" ca="1" si="43"/>
        <v>8.3205290771698213</v>
      </c>
    </row>
    <row r="1356" spans="5:6" x14ac:dyDescent="0.25">
      <c r="E1356" s="16">
        <f t="shared" ca="1" si="42"/>
        <v>0.90759070303205813</v>
      </c>
      <c r="F1356" s="16">
        <f t="shared" ca="1" si="43"/>
        <v>75.645935736845075</v>
      </c>
    </row>
    <row r="1357" spans="5:6" x14ac:dyDescent="0.25">
      <c r="E1357" s="16">
        <f t="shared" ca="1" si="42"/>
        <v>0.9219282984114715</v>
      </c>
      <c r="F1357" s="16">
        <f t="shared" ca="1" si="43"/>
        <v>82.943714610898311</v>
      </c>
    </row>
    <row r="1358" spans="5:6" x14ac:dyDescent="0.25">
      <c r="E1358" s="16">
        <f t="shared" ca="1" si="42"/>
        <v>0.7825878060263346</v>
      </c>
      <c r="F1358" s="16">
        <f t="shared" ca="1" si="43"/>
        <v>43.858247113099523</v>
      </c>
    </row>
    <row r="1359" spans="5:6" x14ac:dyDescent="0.25">
      <c r="E1359" s="16">
        <f t="shared" ca="1" si="42"/>
        <v>6.6479216735459978E-3</v>
      </c>
      <c r="F1359" s="16">
        <f t="shared" ca="1" si="43"/>
        <v>1.6891996101190381</v>
      </c>
    </row>
    <row r="1360" spans="5:6" x14ac:dyDescent="0.25">
      <c r="E1360" s="16">
        <f t="shared" ca="1" si="42"/>
        <v>0.95511657781851167</v>
      </c>
      <c r="F1360" s="16">
        <f t="shared" ca="1" si="43"/>
        <v>109.57715246213171</v>
      </c>
    </row>
    <row r="1361" spans="5:6" x14ac:dyDescent="0.25">
      <c r="E1361" s="16">
        <f t="shared" ca="1" si="42"/>
        <v>0.5636507541129776</v>
      </c>
      <c r="F1361" s="16">
        <f t="shared" ca="1" si="43"/>
        <v>23.576059881050732</v>
      </c>
    </row>
    <row r="1362" spans="5:6" x14ac:dyDescent="0.25">
      <c r="E1362" s="16">
        <f t="shared" ca="1" si="42"/>
        <v>0.50980284774354212</v>
      </c>
      <c r="F1362" s="16">
        <f t="shared" ca="1" si="43"/>
        <v>20.585245237747113</v>
      </c>
    </row>
    <row r="1363" spans="5:6" x14ac:dyDescent="0.25">
      <c r="E1363" s="16">
        <f t="shared" ca="1" si="42"/>
        <v>0.64479462997974735</v>
      </c>
      <c r="F1363" s="16">
        <f t="shared" ca="1" si="43"/>
        <v>29.116485006943279</v>
      </c>
    </row>
    <row r="1364" spans="5:6" x14ac:dyDescent="0.25">
      <c r="E1364" s="16">
        <f t="shared" ca="1" si="42"/>
        <v>8.0684997678124648E-2</v>
      </c>
      <c r="F1364" s="16">
        <f t="shared" ca="1" si="43"/>
        <v>4.9506616101526708</v>
      </c>
    </row>
    <row r="1365" spans="5:6" x14ac:dyDescent="0.25">
      <c r="E1365" s="16">
        <f t="shared" ca="1" si="42"/>
        <v>0.84847684875121865</v>
      </c>
      <c r="F1365" s="16">
        <f t="shared" ca="1" si="43"/>
        <v>56.256561400834556</v>
      </c>
    </row>
    <row r="1366" spans="5:6" x14ac:dyDescent="0.25">
      <c r="E1366" s="16">
        <f t="shared" ca="1" si="42"/>
        <v>0.70454490419984794</v>
      </c>
      <c r="F1366" s="16">
        <f t="shared" ca="1" si="43"/>
        <v>34.381461605110459</v>
      </c>
    </row>
    <row r="1367" spans="5:6" x14ac:dyDescent="0.25">
      <c r="E1367" s="16">
        <f t="shared" ca="1" si="42"/>
        <v>0.17788962682108889</v>
      </c>
      <c r="F1367" s="16">
        <f t="shared" ca="1" si="43"/>
        <v>7.9770007402038523</v>
      </c>
    </row>
    <row r="1368" spans="5:6" x14ac:dyDescent="0.25">
      <c r="E1368" s="16">
        <f t="shared" ca="1" si="42"/>
        <v>0.46229281214925844</v>
      </c>
      <c r="F1368" s="16">
        <f t="shared" ca="1" si="43"/>
        <v>18.271471767217307</v>
      </c>
    </row>
    <row r="1369" spans="5:6" x14ac:dyDescent="0.25">
      <c r="E1369" s="16">
        <f t="shared" ca="1" si="42"/>
        <v>0.65197351073408738</v>
      </c>
      <c r="F1369" s="16">
        <f t="shared" ca="1" si="43"/>
        <v>29.685361204461227</v>
      </c>
    </row>
    <row r="1370" spans="5:6" x14ac:dyDescent="0.25">
      <c r="E1370" s="16">
        <f t="shared" ca="1" si="42"/>
        <v>3.9750753880235301E-2</v>
      </c>
      <c r="F1370" s="16">
        <f t="shared" ca="1" si="43"/>
        <v>3.4778497352286357</v>
      </c>
    </row>
    <row r="1371" spans="5:6" x14ac:dyDescent="0.25">
      <c r="E1371" s="16">
        <f t="shared" ca="1" si="42"/>
        <v>0.35204411583433093</v>
      </c>
      <c r="F1371" s="16">
        <f t="shared" ca="1" si="43"/>
        <v>13.738366431244691</v>
      </c>
    </row>
    <row r="1372" spans="5:6" x14ac:dyDescent="0.25">
      <c r="E1372" s="16">
        <f t="shared" ca="1" si="42"/>
        <v>0.8724050988292984</v>
      </c>
      <c r="F1372" s="16">
        <f t="shared" ca="1" si="43"/>
        <v>62.666938120620244</v>
      </c>
    </row>
    <row r="1373" spans="5:6" x14ac:dyDescent="0.25">
      <c r="E1373" s="16">
        <f t="shared" ca="1" si="42"/>
        <v>0.95837841257681911</v>
      </c>
      <c r="F1373" s="16">
        <f t="shared" ca="1" si="43"/>
        <v>113.54175971309759</v>
      </c>
    </row>
    <row r="1374" spans="5:6" x14ac:dyDescent="0.25">
      <c r="E1374" s="16">
        <f t="shared" ca="1" si="42"/>
        <v>0.49689125396009703</v>
      </c>
      <c r="F1374" s="16">
        <f t="shared" ca="1" si="43"/>
        <v>19.929627635108879</v>
      </c>
    </row>
    <row r="1375" spans="5:6" x14ac:dyDescent="0.25">
      <c r="E1375" s="16">
        <f t="shared" ca="1" si="42"/>
        <v>0.89794764089708579</v>
      </c>
      <c r="F1375" s="16">
        <f t="shared" ca="1" si="43"/>
        <v>71.517602470107889</v>
      </c>
    </row>
    <row r="1376" spans="5:6" x14ac:dyDescent="0.25">
      <c r="E1376" s="16">
        <f t="shared" ca="1" si="42"/>
        <v>9.7385280291113707E-2</v>
      </c>
      <c r="F1376" s="16">
        <f t="shared" ca="1" si="43"/>
        <v>5.4926177412028521</v>
      </c>
    </row>
    <row r="1377" spans="5:6" x14ac:dyDescent="0.25">
      <c r="E1377" s="16">
        <f t="shared" ca="1" si="42"/>
        <v>0.33169929896646511</v>
      </c>
      <c r="F1377" s="16">
        <f t="shared" ca="1" si="43"/>
        <v>12.997724239329662</v>
      </c>
    </row>
    <row r="1378" spans="5:6" x14ac:dyDescent="0.25">
      <c r="E1378" s="16">
        <f t="shared" ca="1" si="42"/>
        <v>0.47609310075053779</v>
      </c>
      <c r="F1378" s="16">
        <f t="shared" ca="1" si="43"/>
        <v>18.916572293475621</v>
      </c>
    </row>
    <row r="1379" spans="5:6" x14ac:dyDescent="0.25">
      <c r="E1379" s="16">
        <f t="shared" ca="1" si="42"/>
        <v>0.11194842332398525</v>
      </c>
      <c r="F1379" s="16">
        <f t="shared" ca="1" si="43"/>
        <v>5.9522467943339343</v>
      </c>
    </row>
    <row r="1380" spans="5:6" x14ac:dyDescent="0.25">
      <c r="E1380" s="16">
        <f t="shared" ca="1" si="42"/>
        <v>6.12409037540107E-3</v>
      </c>
      <c r="F1380" s="16">
        <f t="shared" ca="1" si="43"/>
        <v>1.6406423465838618</v>
      </c>
    </row>
    <row r="1381" spans="5:6" x14ac:dyDescent="0.25">
      <c r="E1381" s="16">
        <f t="shared" ca="1" si="42"/>
        <v>0.2127215737022532</v>
      </c>
      <c r="F1381" s="16">
        <f t="shared" ca="1" si="43"/>
        <v>9.0520063117958856</v>
      </c>
    </row>
    <row r="1382" spans="5:6" x14ac:dyDescent="0.25">
      <c r="E1382" s="16">
        <f t="shared" ca="1" si="42"/>
        <v>0.49400964783913626</v>
      </c>
      <c r="F1382" s="16">
        <f t="shared" ca="1" si="43"/>
        <v>19.786182679001193</v>
      </c>
    </row>
    <row r="1383" spans="5:6" x14ac:dyDescent="0.25">
      <c r="E1383" s="16">
        <f t="shared" ca="1" si="42"/>
        <v>0.30681172412853208</v>
      </c>
      <c r="F1383" s="16">
        <f t="shared" ca="1" si="43"/>
        <v>12.122848653973817</v>
      </c>
    </row>
    <row r="1384" spans="5:6" x14ac:dyDescent="0.25">
      <c r="E1384" s="16">
        <f t="shared" ca="1" si="42"/>
        <v>0.6449167214252558</v>
      </c>
      <c r="F1384" s="16">
        <f t="shared" ca="1" si="43"/>
        <v>29.12603381604648</v>
      </c>
    </row>
    <row r="1385" spans="5:6" x14ac:dyDescent="0.25">
      <c r="E1385" s="16">
        <f t="shared" ca="1" si="42"/>
        <v>9.8076981712576061E-2</v>
      </c>
      <c r="F1385" s="16">
        <f t="shared" ca="1" si="43"/>
        <v>5.51467694201569</v>
      </c>
    </row>
    <row r="1386" spans="5:6" x14ac:dyDescent="0.25">
      <c r="E1386" s="16">
        <f t="shared" ca="1" si="42"/>
        <v>0.14544102559898409</v>
      </c>
      <c r="F1386" s="16">
        <f t="shared" ca="1" si="43"/>
        <v>6.9853240581842426</v>
      </c>
    </row>
    <row r="1387" spans="5:6" x14ac:dyDescent="0.25">
      <c r="E1387" s="16">
        <f t="shared" ca="1" si="42"/>
        <v>0.88398797629188286</v>
      </c>
      <c r="F1387" s="16">
        <f t="shared" ca="1" si="43"/>
        <v>66.364429885279293</v>
      </c>
    </row>
    <row r="1388" spans="5:6" x14ac:dyDescent="0.25">
      <c r="E1388" s="16">
        <f t="shared" ca="1" si="42"/>
        <v>0.90152419671966366</v>
      </c>
      <c r="F1388" s="16">
        <f t="shared" ca="1" si="43"/>
        <v>72.987291394642511</v>
      </c>
    </row>
    <row r="1389" spans="5:6" x14ac:dyDescent="0.25">
      <c r="E1389" s="16">
        <f t="shared" ca="1" si="42"/>
        <v>0.23271346348621447</v>
      </c>
      <c r="F1389" s="16">
        <f t="shared" ca="1" si="43"/>
        <v>9.6799826450976916</v>
      </c>
    </row>
    <row r="1390" spans="5:6" x14ac:dyDescent="0.25">
      <c r="E1390" s="16">
        <f t="shared" ca="1" si="42"/>
        <v>7.0642896474852668E-2</v>
      </c>
      <c r="F1390" s="16">
        <f t="shared" ca="1" si="43"/>
        <v>4.6134701294972826</v>
      </c>
    </row>
    <row r="1391" spans="5:6" x14ac:dyDescent="0.25">
      <c r="E1391" s="16">
        <f t="shared" ca="1" si="42"/>
        <v>0.24656348811727125</v>
      </c>
      <c r="F1391" s="16">
        <f t="shared" ca="1" si="43"/>
        <v>10.121442205944682</v>
      </c>
    </row>
    <row r="1392" spans="5:6" x14ac:dyDescent="0.25">
      <c r="E1392" s="16">
        <f t="shared" ca="1" si="42"/>
        <v>0.5470265970348499</v>
      </c>
      <c r="F1392" s="16">
        <f t="shared" ca="1" si="43"/>
        <v>22.604579647423105</v>
      </c>
    </row>
    <row r="1393" spans="5:6" x14ac:dyDescent="0.25">
      <c r="E1393" s="16">
        <f t="shared" ca="1" si="42"/>
        <v>0.49251809114168588</v>
      </c>
      <c r="F1393" s="16">
        <f t="shared" ca="1" si="43"/>
        <v>19.712334097989153</v>
      </c>
    </row>
    <row r="1394" spans="5:6" x14ac:dyDescent="0.25">
      <c r="E1394" s="16">
        <f t="shared" ca="1" si="42"/>
        <v>0.2070419884290291</v>
      </c>
      <c r="F1394" s="16">
        <f t="shared" ca="1" si="43"/>
        <v>8.8753001845857824</v>
      </c>
    </row>
    <row r="1395" spans="5:6" x14ac:dyDescent="0.25">
      <c r="E1395" s="16">
        <f t="shared" ca="1" si="42"/>
        <v>0.53053731252012826</v>
      </c>
      <c r="F1395" s="16">
        <f t="shared" ca="1" si="43"/>
        <v>21.684996039305425</v>
      </c>
    </row>
    <row r="1396" spans="5:6" x14ac:dyDescent="0.25">
      <c r="E1396" s="16">
        <f t="shared" ca="1" si="42"/>
        <v>0.85055000390218771</v>
      </c>
      <c r="F1396" s="16">
        <f t="shared" ca="1" si="43"/>
        <v>56.7579199000931</v>
      </c>
    </row>
    <row r="1397" spans="5:6" x14ac:dyDescent="0.25">
      <c r="E1397" s="16">
        <f t="shared" ca="1" si="42"/>
        <v>0.91852600288725095</v>
      </c>
      <c r="F1397" s="16">
        <f t="shared" ca="1" si="43"/>
        <v>81.062869517383831</v>
      </c>
    </row>
    <row r="1398" spans="5:6" x14ac:dyDescent="0.25">
      <c r="E1398" s="16">
        <f t="shared" ca="1" si="42"/>
        <v>0.3210004152035717</v>
      </c>
      <c r="F1398" s="16">
        <f t="shared" ca="1" si="43"/>
        <v>12.617653086458438</v>
      </c>
    </row>
    <row r="1399" spans="5:6" x14ac:dyDescent="0.25">
      <c r="E1399" s="16">
        <f t="shared" ca="1" si="42"/>
        <v>0.29001402874972571</v>
      </c>
      <c r="F1399" s="16">
        <f t="shared" ca="1" si="43"/>
        <v>11.549663048800427</v>
      </c>
    </row>
    <row r="1400" spans="5:6" x14ac:dyDescent="0.25">
      <c r="E1400" s="16">
        <f t="shared" ca="1" si="42"/>
        <v>0.16438346372939117</v>
      </c>
      <c r="F1400" s="16">
        <f t="shared" ca="1" si="43"/>
        <v>7.563994405037378</v>
      </c>
    </row>
    <row r="1401" spans="5:6" x14ac:dyDescent="0.25">
      <c r="E1401" s="16">
        <f t="shared" ca="1" si="42"/>
        <v>0.3213899252284822</v>
      </c>
      <c r="F1401" s="16">
        <f t="shared" ca="1" si="43"/>
        <v>12.631382333595136</v>
      </c>
    </row>
    <row r="1402" spans="5:6" x14ac:dyDescent="0.25">
      <c r="E1402" s="16">
        <f t="shared" ca="1" si="42"/>
        <v>0.20600113100323625</v>
      </c>
      <c r="F1402" s="16">
        <f t="shared" ca="1" si="43"/>
        <v>8.842987952232388</v>
      </c>
    </row>
    <row r="1403" spans="5:6" x14ac:dyDescent="0.25">
      <c r="E1403" s="16">
        <f t="shared" ca="1" si="42"/>
        <v>0.47847513446391954</v>
      </c>
      <c r="F1403" s="16">
        <f t="shared" ca="1" si="43"/>
        <v>19.030043335515792</v>
      </c>
    </row>
    <row r="1404" spans="5:6" x14ac:dyDescent="0.25">
      <c r="E1404" s="16">
        <f t="shared" ca="1" si="42"/>
        <v>0.35380365385045376</v>
      </c>
      <c r="F1404" s="16">
        <f t="shared" ca="1" si="43"/>
        <v>13.803587484068876</v>
      </c>
    </row>
    <row r="1405" spans="5:6" x14ac:dyDescent="0.25">
      <c r="E1405" s="16">
        <f t="shared" ca="1" si="42"/>
        <v>0.96888074216262376</v>
      </c>
      <c r="F1405" s="16">
        <f t="shared" ca="1" si="43"/>
        <v>129.61813550434817</v>
      </c>
    </row>
    <row r="1406" spans="5:6" x14ac:dyDescent="0.25">
      <c r="E1406" s="16">
        <f t="shared" ca="1" si="42"/>
        <v>0.27168326304866963</v>
      </c>
      <c r="F1406" s="16">
        <f t="shared" ca="1" si="43"/>
        <v>10.938295113406088</v>
      </c>
    </row>
    <row r="1407" spans="5:6" x14ac:dyDescent="0.25">
      <c r="E1407" s="16">
        <f t="shared" ca="1" si="42"/>
        <v>0.6598059045718222</v>
      </c>
      <c r="F1407" s="16">
        <f t="shared" ca="1" si="43"/>
        <v>30.323817680214216</v>
      </c>
    </row>
    <row r="1408" spans="5:6" x14ac:dyDescent="0.25">
      <c r="E1408" s="16">
        <f t="shared" ca="1" si="42"/>
        <v>8.1579794753492196E-2</v>
      </c>
      <c r="F1408" s="16">
        <f t="shared" ca="1" si="43"/>
        <v>4.98023230565774</v>
      </c>
    </row>
    <row r="1409" spans="5:6" x14ac:dyDescent="0.25">
      <c r="E1409" s="16">
        <f t="shared" ca="1" si="42"/>
        <v>0.77103591193369403</v>
      </c>
      <c r="F1409" s="16">
        <f t="shared" ca="1" si="43"/>
        <v>42.193353852984025</v>
      </c>
    </row>
    <row r="1410" spans="5:6" x14ac:dyDescent="0.25">
      <c r="E1410" s="16">
        <f t="shared" ca="1" si="42"/>
        <v>0.99026260402926203</v>
      </c>
      <c r="F1410" s="16">
        <f t="shared" ca="1" si="43"/>
        <v>207.74590799881716</v>
      </c>
    </row>
    <row r="1411" spans="5:6" x14ac:dyDescent="0.25">
      <c r="E1411" s="16">
        <f t="shared" ca="1" si="42"/>
        <v>0.91694333989450372</v>
      </c>
      <c r="F1411" s="16">
        <f t="shared" ca="1" si="43"/>
        <v>80.222258675012853</v>
      </c>
    </row>
    <row r="1412" spans="5:6" x14ac:dyDescent="0.25">
      <c r="E1412" s="16">
        <f t="shared" ref="E1412:E1475" ca="1" si="44">RAND()</f>
        <v>0.36317232893457252</v>
      </c>
      <c r="F1412" s="16">
        <f t="shared" ref="F1412:F1475" ca="1" si="45">_xlfn.LOGNORM.INV(E1412,$C$3,$C$4)</f>
        <v>14.154151055206036</v>
      </c>
    </row>
    <row r="1413" spans="5:6" x14ac:dyDescent="0.25">
      <c r="E1413" s="16">
        <f t="shared" ca="1" si="44"/>
        <v>0.16275369168302689</v>
      </c>
      <c r="F1413" s="16">
        <f t="shared" ca="1" si="45"/>
        <v>7.5142159358984406</v>
      </c>
    </row>
    <row r="1414" spans="5:6" x14ac:dyDescent="0.25">
      <c r="E1414" s="16">
        <f t="shared" ca="1" si="44"/>
        <v>0.33728666831935061</v>
      </c>
      <c r="F1414" s="16">
        <f t="shared" ca="1" si="45"/>
        <v>13.19872584419679</v>
      </c>
    </row>
    <row r="1415" spans="5:6" x14ac:dyDescent="0.25">
      <c r="E1415" s="16">
        <f t="shared" ca="1" si="44"/>
        <v>0.44576079922414569</v>
      </c>
      <c r="F1415" s="16">
        <f t="shared" ca="1" si="45"/>
        <v>17.524868060683776</v>
      </c>
    </row>
    <row r="1416" spans="5:6" x14ac:dyDescent="0.25">
      <c r="E1416" s="16">
        <f t="shared" ca="1" si="44"/>
        <v>0.54813599250129263</v>
      </c>
      <c r="F1416" s="16">
        <f t="shared" ca="1" si="45"/>
        <v>22.667979009099909</v>
      </c>
    </row>
    <row r="1417" spans="5:6" x14ac:dyDescent="0.25">
      <c r="E1417" s="16">
        <f t="shared" ca="1" si="44"/>
        <v>0.39408443588389308</v>
      </c>
      <c r="F1417" s="16">
        <f t="shared" ca="1" si="45"/>
        <v>15.352998712980554</v>
      </c>
    </row>
    <row r="1418" spans="5:6" x14ac:dyDescent="0.25">
      <c r="E1418" s="16">
        <f t="shared" ca="1" si="44"/>
        <v>0.69253249596534738</v>
      </c>
      <c r="F1418" s="16">
        <f t="shared" ca="1" si="45"/>
        <v>33.216330037899141</v>
      </c>
    </row>
    <row r="1419" spans="5:6" x14ac:dyDescent="0.25">
      <c r="E1419" s="16">
        <f t="shared" ca="1" si="44"/>
        <v>0.32304678022025946</v>
      </c>
      <c r="F1419" s="16">
        <f t="shared" ca="1" si="45"/>
        <v>12.689871958830137</v>
      </c>
    </row>
    <row r="1420" spans="5:6" x14ac:dyDescent="0.25">
      <c r="E1420" s="16">
        <f t="shared" ca="1" si="44"/>
        <v>0.64028912709182695</v>
      </c>
      <c r="F1420" s="16">
        <f t="shared" ca="1" si="45"/>
        <v>28.767081338226763</v>
      </c>
    </row>
    <row r="1421" spans="5:6" x14ac:dyDescent="0.25">
      <c r="E1421" s="16">
        <f t="shared" ca="1" si="44"/>
        <v>0.72027338286514575</v>
      </c>
      <c r="F1421" s="16">
        <f t="shared" ca="1" si="45"/>
        <v>36.004856511218236</v>
      </c>
    </row>
    <row r="1422" spans="5:6" x14ac:dyDescent="0.25">
      <c r="E1422" s="16">
        <f t="shared" ca="1" si="44"/>
        <v>0.98560770205836179</v>
      </c>
      <c r="F1422" s="16">
        <f t="shared" ca="1" si="45"/>
        <v>178.82792795417927</v>
      </c>
    </row>
    <row r="1423" spans="5:6" x14ac:dyDescent="0.25">
      <c r="E1423" s="16">
        <f t="shared" ca="1" si="44"/>
        <v>0.17859718026912907</v>
      </c>
      <c r="F1423" s="16">
        <f t="shared" ca="1" si="45"/>
        <v>7.9986729864992716</v>
      </c>
    </row>
    <row r="1424" spans="5:6" x14ac:dyDescent="0.25">
      <c r="E1424" s="16">
        <f t="shared" ca="1" si="44"/>
        <v>0.63335930380190897</v>
      </c>
      <c r="F1424" s="16">
        <f t="shared" ca="1" si="45"/>
        <v>28.24068916174032</v>
      </c>
    </row>
    <row r="1425" spans="5:6" x14ac:dyDescent="0.25">
      <c r="E1425" s="16">
        <f t="shared" ca="1" si="44"/>
        <v>0.74067473745344614</v>
      </c>
      <c r="F1425" s="16">
        <f t="shared" ca="1" si="45"/>
        <v>38.299122253884882</v>
      </c>
    </row>
    <row r="1426" spans="5:6" x14ac:dyDescent="0.25">
      <c r="E1426" s="16">
        <f t="shared" ca="1" si="44"/>
        <v>0.32741510817377051</v>
      </c>
      <c r="F1426" s="16">
        <f t="shared" ca="1" si="45"/>
        <v>12.844784983311191</v>
      </c>
    </row>
    <row r="1427" spans="5:6" x14ac:dyDescent="0.25">
      <c r="E1427" s="16">
        <f t="shared" ca="1" si="44"/>
        <v>0.44544754427142896</v>
      </c>
      <c r="F1427" s="16">
        <f t="shared" ca="1" si="45"/>
        <v>17.510983477901096</v>
      </c>
    </row>
    <row r="1428" spans="5:6" x14ac:dyDescent="0.25">
      <c r="E1428" s="16">
        <f t="shared" ca="1" si="44"/>
        <v>0.87775455674733982</v>
      </c>
      <c r="F1428" s="16">
        <f t="shared" ca="1" si="45"/>
        <v>64.317708446795478</v>
      </c>
    </row>
    <row r="1429" spans="5:6" x14ac:dyDescent="0.25">
      <c r="E1429" s="16">
        <f t="shared" ca="1" si="44"/>
        <v>0.58657635087799931</v>
      </c>
      <c r="F1429" s="16">
        <f t="shared" ca="1" si="45"/>
        <v>24.996774340631763</v>
      </c>
    </row>
    <row r="1430" spans="5:6" x14ac:dyDescent="0.25">
      <c r="E1430" s="16">
        <f t="shared" ca="1" si="44"/>
        <v>0.2115785730780535</v>
      </c>
      <c r="F1430" s="16">
        <f t="shared" ca="1" si="45"/>
        <v>9.0163901360872938</v>
      </c>
    </row>
    <row r="1431" spans="5:6" x14ac:dyDescent="0.25">
      <c r="E1431" s="16">
        <f t="shared" ca="1" si="44"/>
        <v>0.21011000894351051</v>
      </c>
      <c r="F1431" s="16">
        <f t="shared" ca="1" si="45"/>
        <v>8.9706703254064042</v>
      </c>
    </row>
    <row r="1432" spans="5:6" x14ac:dyDescent="0.25">
      <c r="E1432" s="16">
        <f t="shared" ca="1" si="44"/>
        <v>0.82008737653504793</v>
      </c>
      <c r="F1432" s="16">
        <f t="shared" ca="1" si="45"/>
        <v>50.184094227344737</v>
      </c>
    </row>
    <row r="1433" spans="5:6" x14ac:dyDescent="0.25">
      <c r="E1433" s="16">
        <f t="shared" ca="1" si="44"/>
        <v>0.51367391499029025</v>
      </c>
      <c r="F1433" s="16">
        <f t="shared" ca="1" si="45"/>
        <v>20.786050981631956</v>
      </c>
    </row>
    <row r="1434" spans="5:6" x14ac:dyDescent="0.25">
      <c r="E1434" s="16">
        <f t="shared" ca="1" si="44"/>
        <v>0.57739842416349529</v>
      </c>
      <c r="F1434" s="16">
        <f t="shared" ca="1" si="45"/>
        <v>24.416092547104114</v>
      </c>
    </row>
    <row r="1435" spans="5:6" x14ac:dyDescent="0.25">
      <c r="E1435" s="16">
        <f t="shared" ca="1" si="44"/>
        <v>2.3848632366853972E-2</v>
      </c>
      <c r="F1435" s="16">
        <f t="shared" ca="1" si="45"/>
        <v>2.7730401657576755</v>
      </c>
    </row>
    <row r="1436" spans="5:6" x14ac:dyDescent="0.25">
      <c r="E1436" s="16">
        <f t="shared" ca="1" si="44"/>
        <v>0.84582442500352606</v>
      </c>
      <c r="F1436" s="16">
        <f t="shared" ca="1" si="45"/>
        <v>55.628069368167147</v>
      </c>
    </row>
    <row r="1437" spans="5:6" x14ac:dyDescent="0.25">
      <c r="E1437" s="16">
        <f t="shared" ca="1" si="44"/>
        <v>0.87286217670736677</v>
      </c>
      <c r="F1437" s="16">
        <f t="shared" ca="1" si="45"/>
        <v>62.804427614541851</v>
      </c>
    </row>
    <row r="1438" spans="5:6" x14ac:dyDescent="0.25">
      <c r="E1438" s="16">
        <f t="shared" ca="1" si="44"/>
        <v>0.29805715656204057</v>
      </c>
      <c r="F1438" s="16">
        <f t="shared" ca="1" si="45"/>
        <v>11.822487474181989</v>
      </c>
    </row>
    <row r="1439" spans="5:6" x14ac:dyDescent="0.25">
      <c r="E1439" s="16">
        <f t="shared" ca="1" si="44"/>
        <v>0.11929016490747146</v>
      </c>
      <c r="F1439" s="16">
        <f t="shared" ca="1" si="45"/>
        <v>6.1808594115998083</v>
      </c>
    </row>
    <row r="1440" spans="5:6" x14ac:dyDescent="0.25">
      <c r="E1440" s="16">
        <f t="shared" ca="1" si="44"/>
        <v>6.3392320935435564E-2</v>
      </c>
      <c r="F1440" s="16">
        <f t="shared" ca="1" si="45"/>
        <v>4.3627169774520516</v>
      </c>
    </row>
    <row r="1441" spans="5:6" x14ac:dyDescent="0.25">
      <c r="E1441" s="16">
        <f t="shared" ca="1" si="44"/>
        <v>0.87522860915636258</v>
      </c>
      <c r="F1441" s="16">
        <f t="shared" ca="1" si="45"/>
        <v>63.526721815866402</v>
      </c>
    </row>
    <row r="1442" spans="5:6" x14ac:dyDescent="0.25">
      <c r="E1442" s="16">
        <f t="shared" ca="1" si="44"/>
        <v>0.74165035185927186</v>
      </c>
      <c r="F1442" s="16">
        <f t="shared" ca="1" si="45"/>
        <v>38.414758292177382</v>
      </c>
    </row>
    <row r="1443" spans="5:6" x14ac:dyDescent="0.25">
      <c r="E1443" s="16">
        <f t="shared" ca="1" si="44"/>
        <v>0.38330758405450238</v>
      </c>
      <c r="F1443" s="16">
        <f t="shared" ca="1" si="45"/>
        <v>14.927344196843986</v>
      </c>
    </row>
    <row r="1444" spans="5:6" x14ac:dyDescent="0.25">
      <c r="E1444" s="16">
        <f t="shared" ca="1" si="44"/>
        <v>0.39036413423368466</v>
      </c>
      <c r="F1444" s="16">
        <f t="shared" ca="1" si="45"/>
        <v>15.205084806289173</v>
      </c>
    </row>
    <row r="1445" spans="5:6" x14ac:dyDescent="0.25">
      <c r="E1445" s="16">
        <f t="shared" ca="1" si="44"/>
        <v>0.81033297115595304</v>
      </c>
      <c r="F1445" s="16">
        <f t="shared" ca="1" si="45"/>
        <v>48.38181300187231</v>
      </c>
    </row>
    <row r="1446" spans="5:6" x14ac:dyDescent="0.25">
      <c r="E1446" s="16">
        <f t="shared" ca="1" si="44"/>
        <v>0.92348542227181651</v>
      </c>
      <c r="F1446" s="16">
        <f t="shared" ca="1" si="45"/>
        <v>83.840257832240269</v>
      </c>
    </row>
    <row r="1447" spans="5:6" x14ac:dyDescent="0.25">
      <c r="E1447" s="16">
        <f t="shared" ca="1" si="44"/>
        <v>0.10587347489582544</v>
      </c>
      <c r="F1447" s="16">
        <f t="shared" ca="1" si="45"/>
        <v>5.7616496045416428</v>
      </c>
    </row>
    <row r="1448" spans="5:6" x14ac:dyDescent="0.25">
      <c r="E1448" s="16">
        <f t="shared" ca="1" si="44"/>
        <v>0.27965969973978588</v>
      </c>
      <c r="F1448" s="16">
        <f t="shared" ca="1" si="45"/>
        <v>11.202615431191434</v>
      </c>
    </row>
    <row r="1449" spans="5:6" x14ac:dyDescent="0.25">
      <c r="E1449" s="16">
        <f t="shared" ca="1" si="44"/>
        <v>7.6653324540407741E-3</v>
      </c>
      <c r="F1449" s="16">
        <f t="shared" ca="1" si="45"/>
        <v>1.7780690750823056</v>
      </c>
    </row>
    <row r="1450" spans="5:6" x14ac:dyDescent="0.25">
      <c r="E1450" s="16">
        <f t="shared" ca="1" si="44"/>
        <v>0.47204561032843328</v>
      </c>
      <c r="F1450" s="16">
        <f t="shared" ca="1" si="45"/>
        <v>18.725220335662627</v>
      </c>
    </row>
    <row r="1451" spans="5:6" x14ac:dyDescent="0.25">
      <c r="E1451" s="16">
        <f t="shared" ca="1" si="44"/>
        <v>0.39965386888079402</v>
      </c>
      <c r="F1451" s="16">
        <f t="shared" ca="1" si="45"/>
        <v>15.576398895077256</v>
      </c>
    </row>
    <row r="1452" spans="5:6" x14ac:dyDescent="0.25">
      <c r="E1452" s="16">
        <f t="shared" ca="1" si="44"/>
        <v>0.5107411038529146</v>
      </c>
      <c r="F1452" s="16">
        <f t="shared" ca="1" si="45"/>
        <v>20.633731917081771</v>
      </c>
    </row>
    <row r="1453" spans="5:6" x14ac:dyDescent="0.25">
      <c r="E1453" s="16">
        <f t="shared" ca="1" si="44"/>
        <v>0.21911957075900768</v>
      </c>
      <c r="F1453" s="16">
        <f t="shared" ca="1" si="45"/>
        <v>9.251908730257389</v>
      </c>
    </row>
    <row r="1454" spans="5:6" x14ac:dyDescent="0.25">
      <c r="E1454" s="16">
        <f t="shared" ca="1" si="44"/>
        <v>0.51089296154049568</v>
      </c>
      <c r="F1454" s="16">
        <f t="shared" ca="1" si="45"/>
        <v>20.641590547691337</v>
      </c>
    </row>
    <row r="1455" spans="5:6" x14ac:dyDescent="0.25">
      <c r="E1455" s="16">
        <f t="shared" ca="1" si="44"/>
        <v>0.24304190582734853</v>
      </c>
      <c r="F1455" s="16">
        <f t="shared" ca="1" si="45"/>
        <v>10.008642509381994</v>
      </c>
    </row>
    <row r="1456" spans="5:6" x14ac:dyDescent="0.25">
      <c r="E1456" s="16">
        <f t="shared" ca="1" si="44"/>
        <v>0.95871382154184615</v>
      </c>
      <c r="F1456" s="16">
        <f t="shared" ca="1" si="45"/>
        <v>113.97188592924697</v>
      </c>
    </row>
    <row r="1457" spans="5:6" x14ac:dyDescent="0.25">
      <c r="E1457" s="16">
        <f t="shared" ca="1" si="44"/>
        <v>0.45194790148392605</v>
      </c>
      <c r="F1457" s="16">
        <f t="shared" ca="1" si="45"/>
        <v>17.801069146751246</v>
      </c>
    </row>
    <row r="1458" spans="5:6" x14ac:dyDescent="0.25">
      <c r="E1458" s="16">
        <f t="shared" ca="1" si="44"/>
        <v>0.10109772393559613</v>
      </c>
      <c r="F1458" s="16">
        <f t="shared" ca="1" si="45"/>
        <v>5.6107165294967078</v>
      </c>
    </row>
    <row r="1459" spans="5:6" x14ac:dyDescent="0.25">
      <c r="E1459" s="16">
        <f t="shared" ca="1" si="44"/>
        <v>0.16277769432118394</v>
      </c>
      <c r="F1459" s="16">
        <f t="shared" ca="1" si="45"/>
        <v>7.5149490080761225</v>
      </c>
    </row>
    <row r="1460" spans="5:6" x14ac:dyDescent="0.25">
      <c r="E1460" s="16">
        <f t="shared" ca="1" si="44"/>
        <v>0.75313780738596681</v>
      </c>
      <c r="F1460" s="16">
        <f t="shared" ca="1" si="45"/>
        <v>39.821110946725746</v>
      </c>
    </row>
    <row r="1461" spans="5:6" x14ac:dyDescent="0.25">
      <c r="E1461" s="16">
        <f t="shared" ca="1" si="44"/>
        <v>0.90031472533831325</v>
      </c>
      <c r="F1461" s="16">
        <f t="shared" ca="1" si="45"/>
        <v>72.482630527791898</v>
      </c>
    </row>
    <row r="1462" spans="5:6" x14ac:dyDescent="0.25">
      <c r="E1462" s="16">
        <f t="shared" ca="1" si="44"/>
        <v>7.9686809754121013E-2</v>
      </c>
      <c r="F1462" s="16">
        <f t="shared" ca="1" si="45"/>
        <v>4.9175903633491567</v>
      </c>
    </row>
    <row r="1463" spans="5:6" x14ac:dyDescent="0.25">
      <c r="E1463" s="16">
        <f t="shared" ca="1" si="44"/>
        <v>0.11591983560248786</v>
      </c>
      <c r="F1463" s="16">
        <f t="shared" ca="1" si="45"/>
        <v>6.0761219197327687</v>
      </c>
    </row>
    <row r="1464" spans="5:6" x14ac:dyDescent="0.25">
      <c r="E1464" s="16">
        <f t="shared" ca="1" si="44"/>
        <v>0.89521616866217812</v>
      </c>
      <c r="F1464" s="16">
        <f t="shared" ca="1" si="45"/>
        <v>70.439567137012617</v>
      </c>
    </row>
    <row r="1465" spans="5:6" x14ac:dyDescent="0.25">
      <c r="E1465" s="16">
        <f t="shared" ca="1" si="44"/>
        <v>0.3026590425704776</v>
      </c>
      <c r="F1465" s="16">
        <f t="shared" ca="1" si="45"/>
        <v>11.979920408284407</v>
      </c>
    </row>
    <row r="1466" spans="5:6" x14ac:dyDescent="0.25">
      <c r="E1466" s="16">
        <f t="shared" ca="1" si="44"/>
        <v>0.44910900383980989</v>
      </c>
      <c r="F1466" s="16">
        <f t="shared" ca="1" si="45"/>
        <v>17.67386921651487</v>
      </c>
    </row>
    <row r="1467" spans="5:6" x14ac:dyDescent="0.25">
      <c r="E1467" s="16">
        <f t="shared" ca="1" si="44"/>
        <v>0.99361345246546062</v>
      </c>
      <c r="F1467" s="16">
        <f t="shared" ca="1" si="45"/>
        <v>242.26539302051935</v>
      </c>
    </row>
    <row r="1468" spans="5:6" x14ac:dyDescent="0.25">
      <c r="E1468" s="16">
        <f t="shared" ca="1" si="44"/>
        <v>0.38207589417675891</v>
      </c>
      <c r="F1468" s="16">
        <f t="shared" ca="1" si="45"/>
        <v>14.879236882428643</v>
      </c>
    </row>
    <row r="1469" spans="5:6" x14ac:dyDescent="0.25">
      <c r="E1469" s="16">
        <f t="shared" ca="1" si="44"/>
        <v>0.61542743196398497</v>
      </c>
      <c r="F1469" s="16">
        <f t="shared" ca="1" si="45"/>
        <v>26.936797238271293</v>
      </c>
    </row>
    <row r="1470" spans="5:6" x14ac:dyDescent="0.25">
      <c r="E1470" s="16">
        <f t="shared" ca="1" si="44"/>
        <v>0.93309597186613413</v>
      </c>
      <c r="F1470" s="16">
        <f t="shared" ca="1" si="45"/>
        <v>89.949897652738116</v>
      </c>
    </row>
    <row r="1471" spans="5:6" x14ac:dyDescent="0.25">
      <c r="E1471" s="16">
        <f t="shared" ca="1" si="44"/>
        <v>0.86971123356004543</v>
      </c>
      <c r="F1471" s="16">
        <f t="shared" ca="1" si="45"/>
        <v>61.869488497626037</v>
      </c>
    </row>
    <row r="1472" spans="5:6" x14ac:dyDescent="0.25">
      <c r="E1472" s="16">
        <f t="shared" ca="1" si="44"/>
        <v>0.23299570064277364</v>
      </c>
      <c r="F1472" s="16">
        <f t="shared" ca="1" si="45"/>
        <v>9.6889225235275607</v>
      </c>
    </row>
    <row r="1473" spans="5:6" x14ac:dyDescent="0.25">
      <c r="E1473" s="16">
        <f t="shared" ca="1" si="44"/>
        <v>0.20632664585694327</v>
      </c>
      <c r="F1473" s="16">
        <f t="shared" ca="1" si="45"/>
        <v>8.8530908942708493</v>
      </c>
    </row>
    <row r="1474" spans="5:6" x14ac:dyDescent="0.25">
      <c r="E1474" s="16">
        <f t="shared" ca="1" si="44"/>
        <v>0.26514637912719607</v>
      </c>
      <c r="F1474" s="16">
        <f t="shared" ca="1" si="45"/>
        <v>10.723534612807871</v>
      </c>
    </row>
    <row r="1475" spans="5:6" x14ac:dyDescent="0.25">
      <c r="E1475" s="16">
        <f t="shared" ca="1" si="44"/>
        <v>2.6217338095050446E-2</v>
      </c>
      <c r="F1475" s="16">
        <f t="shared" ca="1" si="45"/>
        <v>2.8876766480886902</v>
      </c>
    </row>
    <row r="1476" spans="5:6" x14ac:dyDescent="0.25">
      <c r="E1476" s="16">
        <f t="shared" ref="E1476:E1539" ca="1" si="46">RAND()</f>
        <v>0.8255954270191278</v>
      </c>
      <c r="F1476" s="16">
        <f t="shared" ref="F1476:F1539" ca="1" si="47">_xlfn.LOGNORM.INV(E1476,$C$3,$C$4)</f>
        <v>51.259535467142861</v>
      </c>
    </row>
    <row r="1477" spans="5:6" x14ac:dyDescent="0.25">
      <c r="E1477" s="16">
        <f t="shared" ca="1" si="46"/>
        <v>0.92739958195974548</v>
      </c>
      <c r="F1477" s="16">
        <f t="shared" ca="1" si="47"/>
        <v>86.202063083667369</v>
      </c>
    </row>
    <row r="1478" spans="5:6" x14ac:dyDescent="0.25">
      <c r="E1478" s="16">
        <f t="shared" ca="1" si="46"/>
        <v>0.99448080497860147</v>
      </c>
      <c r="F1478" s="16">
        <f t="shared" ca="1" si="47"/>
        <v>255.05549344220267</v>
      </c>
    </row>
    <row r="1479" spans="5:6" x14ac:dyDescent="0.25">
      <c r="E1479" s="16">
        <f t="shared" ca="1" si="46"/>
        <v>0.85963260434939326</v>
      </c>
      <c r="F1479" s="16">
        <f t="shared" ca="1" si="47"/>
        <v>59.066868275351872</v>
      </c>
    </row>
    <row r="1480" spans="5:6" x14ac:dyDescent="0.25">
      <c r="E1480" s="16">
        <f t="shared" ca="1" si="46"/>
        <v>0.74003954150263396</v>
      </c>
      <c r="F1480" s="16">
        <f t="shared" ca="1" si="47"/>
        <v>38.224142340838711</v>
      </c>
    </row>
    <row r="1481" spans="5:6" x14ac:dyDescent="0.25">
      <c r="E1481" s="16">
        <f t="shared" ca="1" si="46"/>
        <v>0.14484436591215499</v>
      </c>
      <c r="F1481" s="16">
        <f t="shared" ca="1" si="47"/>
        <v>6.967073724743905</v>
      </c>
    </row>
    <row r="1482" spans="5:6" x14ac:dyDescent="0.25">
      <c r="E1482" s="16">
        <f t="shared" ca="1" si="46"/>
        <v>0.5700244321076563</v>
      </c>
      <c r="F1482" s="16">
        <f t="shared" ca="1" si="47"/>
        <v>23.961212265061022</v>
      </c>
    </row>
    <row r="1483" spans="5:6" x14ac:dyDescent="0.25">
      <c r="E1483" s="16">
        <f t="shared" ca="1" si="46"/>
        <v>0.32398209782884846</v>
      </c>
      <c r="F1483" s="16">
        <f t="shared" ca="1" si="47"/>
        <v>12.72295462215761</v>
      </c>
    </row>
    <row r="1484" spans="5:6" x14ac:dyDescent="0.25">
      <c r="E1484" s="16">
        <f t="shared" ca="1" si="46"/>
        <v>0.17722455286507044</v>
      </c>
      <c r="F1484" s="16">
        <f t="shared" ca="1" si="47"/>
        <v>7.9566337457439742</v>
      </c>
    </row>
    <row r="1485" spans="5:6" x14ac:dyDescent="0.25">
      <c r="E1485" s="16">
        <f t="shared" ca="1" si="46"/>
        <v>0.7564750720863983</v>
      </c>
      <c r="F1485" s="16">
        <f t="shared" ca="1" si="47"/>
        <v>40.245922311697363</v>
      </c>
    </row>
    <row r="1486" spans="5:6" x14ac:dyDescent="0.25">
      <c r="E1486" s="16">
        <f t="shared" ca="1" si="46"/>
        <v>0.92540313228912086</v>
      </c>
      <c r="F1486" s="16">
        <f t="shared" ca="1" si="47"/>
        <v>84.97738858033</v>
      </c>
    </row>
    <row r="1487" spans="5:6" x14ac:dyDescent="0.25">
      <c r="E1487" s="16">
        <f t="shared" ca="1" si="46"/>
        <v>0.38030203757824743</v>
      </c>
      <c r="F1487" s="16">
        <f t="shared" ca="1" si="47"/>
        <v>14.81014434152732</v>
      </c>
    </row>
    <row r="1488" spans="5:6" x14ac:dyDescent="0.25">
      <c r="E1488" s="16">
        <f t="shared" ca="1" si="46"/>
        <v>0.99041698833845404</v>
      </c>
      <c r="F1488" s="16">
        <f t="shared" ca="1" si="47"/>
        <v>208.98990915009077</v>
      </c>
    </row>
    <row r="1489" spans="5:6" x14ac:dyDescent="0.25">
      <c r="E1489" s="16">
        <f t="shared" ca="1" si="46"/>
        <v>0.49354175634252928</v>
      </c>
      <c r="F1489" s="16">
        <f t="shared" ca="1" si="47"/>
        <v>19.762987629383947</v>
      </c>
    </row>
    <row r="1490" spans="5:6" x14ac:dyDescent="0.25">
      <c r="E1490" s="16">
        <f t="shared" ca="1" si="46"/>
        <v>0.94573469188401549</v>
      </c>
      <c r="F1490" s="16">
        <f t="shared" ca="1" si="47"/>
        <v>99.96626222965449</v>
      </c>
    </row>
    <row r="1491" spans="5:6" x14ac:dyDescent="0.25">
      <c r="E1491" s="16">
        <f t="shared" ca="1" si="46"/>
        <v>0.47552480367006489</v>
      </c>
      <c r="F1491" s="16">
        <f t="shared" ca="1" si="47"/>
        <v>18.88959506054368</v>
      </c>
    </row>
    <row r="1492" spans="5:6" x14ac:dyDescent="0.25">
      <c r="E1492" s="16">
        <f t="shared" ca="1" si="46"/>
        <v>0.85779149528588594</v>
      </c>
      <c r="F1492" s="16">
        <f t="shared" ca="1" si="47"/>
        <v>58.583292344709996</v>
      </c>
    </row>
    <row r="1493" spans="5:6" x14ac:dyDescent="0.25">
      <c r="E1493" s="16">
        <f t="shared" ca="1" si="46"/>
        <v>0.4821181020762102</v>
      </c>
      <c r="F1493" s="16">
        <f t="shared" ca="1" si="47"/>
        <v>19.204828066759749</v>
      </c>
    </row>
    <row r="1494" spans="5:6" x14ac:dyDescent="0.25">
      <c r="E1494" s="16">
        <f t="shared" ca="1" si="46"/>
        <v>0.80858522706908476</v>
      </c>
      <c r="F1494" s="16">
        <f t="shared" ca="1" si="47"/>
        <v>48.071747249939854</v>
      </c>
    </row>
    <row r="1495" spans="5:6" x14ac:dyDescent="0.25">
      <c r="E1495" s="16">
        <f t="shared" ca="1" si="46"/>
        <v>0.84670570624666308</v>
      </c>
      <c r="F1495" s="16">
        <f t="shared" ca="1" si="47"/>
        <v>55.835306983621884</v>
      </c>
    </row>
    <row r="1496" spans="5:6" x14ac:dyDescent="0.25">
      <c r="E1496" s="16">
        <f t="shared" ca="1" si="46"/>
        <v>0.87843064590999531</v>
      </c>
      <c r="F1496" s="16">
        <f t="shared" ca="1" si="47"/>
        <v>64.533048223867866</v>
      </c>
    </row>
    <row r="1497" spans="5:6" x14ac:dyDescent="0.25">
      <c r="E1497" s="16">
        <f t="shared" ca="1" si="46"/>
        <v>0.22079914776634035</v>
      </c>
      <c r="F1497" s="16">
        <f t="shared" ca="1" si="47"/>
        <v>9.304544630124699</v>
      </c>
    </row>
    <row r="1498" spans="5:6" x14ac:dyDescent="0.25">
      <c r="E1498" s="16">
        <f t="shared" ca="1" si="46"/>
        <v>0.3667452444898196</v>
      </c>
      <c r="F1498" s="16">
        <f t="shared" ca="1" si="47"/>
        <v>14.28934136544553</v>
      </c>
    </row>
    <row r="1499" spans="5:6" x14ac:dyDescent="0.25">
      <c r="E1499" s="16">
        <f t="shared" ca="1" si="46"/>
        <v>0.38367400828468146</v>
      </c>
      <c r="F1499" s="16">
        <f t="shared" ca="1" si="47"/>
        <v>14.941677045875931</v>
      </c>
    </row>
    <row r="1500" spans="5:6" x14ac:dyDescent="0.25">
      <c r="E1500" s="16">
        <f t="shared" ca="1" si="46"/>
        <v>0.25254198224668145</v>
      </c>
      <c r="F1500" s="16">
        <f t="shared" ca="1" si="47"/>
        <v>10.313854691228164</v>
      </c>
    </row>
    <row r="1501" spans="5:6" x14ac:dyDescent="0.25">
      <c r="E1501" s="16">
        <f t="shared" ca="1" si="46"/>
        <v>0.48228038605848567</v>
      </c>
      <c r="F1501" s="16">
        <f t="shared" ca="1" si="47"/>
        <v>19.21264969289291</v>
      </c>
    </row>
    <row r="1502" spans="5:6" x14ac:dyDescent="0.25">
      <c r="E1502" s="16">
        <f t="shared" ca="1" si="46"/>
        <v>0.24483339387037939</v>
      </c>
      <c r="F1502" s="16">
        <f t="shared" ca="1" si="47"/>
        <v>10.065976781897421</v>
      </c>
    </row>
    <row r="1503" spans="5:6" x14ac:dyDescent="0.25">
      <c r="E1503" s="16">
        <f t="shared" ca="1" si="46"/>
        <v>0.24303562127904399</v>
      </c>
      <c r="F1503" s="16">
        <f t="shared" ca="1" si="47"/>
        <v>10.00844155657358</v>
      </c>
    </row>
    <row r="1504" spans="5:6" x14ac:dyDescent="0.25">
      <c r="E1504" s="16">
        <f t="shared" ca="1" si="46"/>
        <v>4.7276130999083565E-2</v>
      </c>
      <c r="F1504" s="16">
        <f t="shared" ca="1" si="47"/>
        <v>3.7740234971999045</v>
      </c>
    </row>
    <row r="1505" spans="5:6" x14ac:dyDescent="0.25">
      <c r="E1505" s="16">
        <f t="shared" ca="1" si="46"/>
        <v>6.6763790232862275E-2</v>
      </c>
      <c r="F1505" s="16">
        <f t="shared" ca="1" si="47"/>
        <v>4.4801867951120098</v>
      </c>
    </row>
    <row r="1506" spans="5:6" x14ac:dyDescent="0.25">
      <c r="E1506" s="16">
        <f t="shared" ca="1" si="46"/>
        <v>0.75753717274174859</v>
      </c>
      <c r="F1506" s="16">
        <f t="shared" ca="1" si="47"/>
        <v>40.38273225720539</v>
      </c>
    </row>
    <row r="1507" spans="5:6" x14ac:dyDescent="0.25">
      <c r="E1507" s="16">
        <f t="shared" ca="1" si="46"/>
        <v>0.42319311378746183</v>
      </c>
      <c r="F1507" s="16">
        <f t="shared" ca="1" si="47"/>
        <v>16.548055958061845</v>
      </c>
    </row>
    <row r="1508" spans="5:6" x14ac:dyDescent="0.25">
      <c r="E1508" s="16">
        <f t="shared" ca="1" si="46"/>
        <v>0.14590998247065146</v>
      </c>
      <c r="F1508" s="16">
        <f t="shared" ca="1" si="47"/>
        <v>6.9996663938206325</v>
      </c>
    </row>
    <row r="1509" spans="5:6" x14ac:dyDescent="0.25">
      <c r="E1509" s="16">
        <f t="shared" ca="1" si="46"/>
        <v>0.639795460354734</v>
      </c>
      <c r="F1509" s="16">
        <f t="shared" ca="1" si="47"/>
        <v>28.72914524855689</v>
      </c>
    </row>
    <row r="1510" spans="5:6" x14ac:dyDescent="0.25">
      <c r="E1510" s="16">
        <f t="shared" ca="1" si="46"/>
        <v>8.3428229294066458E-2</v>
      </c>
      <c r="F1510" s="16">
        <f t="shared" ca="1" si="47"/>
        <v>5.0411013381956291</v>
      </c>
    </row>
    <row r="1511" spans="5:6" x14ac:dyDescent="0.25">
      <c r="E1511" s="16">
        <f t="shared" ca="1" si="46"/>
        <v>0.90371914286825594</v>
      </c>
      <c r="F1511" s="16">
        <f t="shared" ca="1" si="47"/>
        <v>73.92405022430809</v>
      </c>
    </row>
    <row r="1512" spans="5:6" x14ac:dyDescent="0.25">
      <c r="E1512" s="16">
        <f t="shared" ca="1" si="46"/>
        <v>0.51379589147162474</v>
      </c>
      <c r="F1512" s="16">
        <f t="shared" ca="1" si="47"/>
        <v>20.792411052383137</v>
      </c>
    </row>
    <row r="1513" spans="5:6" x14ac:dyDescent="0.25">
      <c r="E1513" s="16">
        <f t="shared" ca="1" si="46"/>
        <v>0.67946937621347958</v>
      </c>
      <c r="F1513" s="16">
        <f t="shared" ca="1" si="47"/>
        <v>32.015351154491519</v>
      </c>
    </row>
    <row r="1514" spans="5:6" x14ac:dyDescent="0.25">
      <c r="E1514" s="16">
        <f t="shared" ca="1" si="46"/>
        <v>0.16420963033085534</v>
      </c>
      <c r="F1514" s="16">
        <f t="shared" ca="1" si="47"/>
        <v>7.5586846470969711</v>
      </c>
    </row>
    <row r="1515" spans="5:6" x14ac:dyDescent="0.25">
      <c r="E1515" s="16">
        <f t="shared" ca="1" si="46"/>
        <v>0.89087834727855719</v>
      </c>
      <c r="F1515" s="16">
        <f t="shared" ca="1" si="47"/>
        <v>68.800619286103114</v>
      </c>
    </row>
    <row r="1516" spans="5:6" x14ac:dyDescent="0.25">
      <c r="E1516" s="16">
        <f t="shared" ca="1" si="46"/>
        <v>0.77314723902697069</v>
      </c>
      <c r="F1516" s="16">
        <f t="shared" ca="1" si="47"/>
        <v>42.489274779643445</v>
      </c>
    </row>
    <row r="1517" spans="5:6" x14ac:dyDescent="0.25">
      <c r="E1517" s="16">
        <f t="shared" ca="1" si="46"/>
        <v>0.88969887934413805</v>
      </c>
      <c r="F1517" s="16">
        <f t="shared" ca="1" si="47"/>
        <v>68.369600407869186</v>
      </c>
    </row>
    <row r="1518" spans="5:6" x14ac:dyDescent="0.25">
      <c r="E1518" s="16">
        <f t="shared" ca="1" si="46"/>
        <v>0.15187401873953343</v>
      </c>
      <c r="F1518" s="16">
        <f t="shared" ca="1" si="47"/>
        <v>7.1819499334219934</v>
      </c>
    </row>
    <row r="1519" spans="5:6" x14ac:dyDescent="0.25">
      <c r="E1519" s="16">
        <f t="shared" ca="1" si="46"/>
        <v>0.5019532143771932</v>
      </c>
      <c r="F1519" s="16">
        <f t="shared" ca="1" si="47"/>
        <v>20.184116877923252</v>
      </c>
    </row>
    <row r="1520" spans="5:6" x14ac:dyDescent="0.25">
      <c r="E1520" s="16">
        <f t="shared" ca="1" si="46"/>
        <v>0.91293313379682928</v>
      </c>
      <c r="F1520" s="16">
        <f t="shared" ca="1" si="47"/>
        <v>78.182088391554601</v>
      </c>
    </row>
    <row r="1521" spans="5:6" x14ac:dyDescent="0.25">
      <c r="E1521" s="16">
        <f t="shared" ca="1" si="46"/>
        <v>0.38414953251583661</v>
      </c>
      <c r="F1521" s="16">
        <f t="shared" ca="1" si="47"/>
        <v>14.96029183714845</v>
      </c>
    </row>
    <row r="1522" spans="5:6" x14ac:dyDescent="0.25">
      <c r="E1522" s="16">
        <f t="shared" ca="1" si="46"/>
        <v>0.52575805676081977</v>
      </c>
      <c r="F1522" s="16">
        <f t="shared" ca="1" si="47"/>
        <v>21.42612129206508</v>
      </c>
    </row>
    <row r="1523" spans="5:6" x14ac:dyDescent="0.25">
      <c r="E1523" s="16">
        <f t="shared" ca="1" si="46"/>
        <v>0.37021310412119923</v>
      </c>
      <c r="F1523" s="16">
        <f t="shared" ca="1" si="47"/>
        <v>14.421368233047433</v>
      </c>
    </row>
    <row r="1524" spans="5:6" x14ac:dyDescent="0.25">
      <c r="E1524" s="16">
        <f t="shared" ca="1" si="46"/>
        <v>0.62145572285727535</v>
      </c>
      <c r="F1524" s="16">
        <f t="shared" ca="1" si="47"/>
        <v>27.366134451029918</v>
      </c>
    </row>
    <row r="1525" spans="5:6" x14ac:dyDescent="0.25">
      <c r="E1525" s="16">
        <f t="shared" ca="1" si="46"/>
        <v>3.5112082302641512E-2</v>
      </c>
      <c r="F1525" s="16">
        <f t="shared" ca="1" si="47"/>
        <v>3.2855627675748917</v>
      </c>
    </row>
    <row r="1526" spans="5:6" x14ac:dyDescent="0.25">
      <c r="E1526" s="16">
        <f t="shared" ca="1" si="46"/>
        <v>0.70936824945854215</v>
      </c>
      <c r="F1526" s="16">
        <f t="shared" ca="1" si="47"/>
        <v>34.86697399795073</v>
      </c>
    </row>
    <row r="1527" spans="5:6" x14ac:dyDescent="0.25">
      <c r="E1527" s="16">
        <f t="shared" ca="1" si="46"/>
        <v>0.98720879809114448</v>
      </c>
      <c r="F1527" s="16">
        <f t="shared" ca="1" si="47"/>
        <v>187.25904061241664</v>
      </c>
    </row>
    <row r="1528" spans="5:6" x14ac:dyDescent="0.25">
      <c r="E1528" s="16">
        <f t="shared" ca="1" si="46"/>
        <v>0.91411965575399745</v>
      </c>
      <c r="F1528" s="16">
        <f t="shared" ca="1" si="47"/>
        <v>78.772835170764864</v>
      </c>
    </row>
    <row r="1529" spans="5:6" x14ac:dyDescent="0.25">
      <c r="E1529" s="16">
        <f t="shared" ca="1" si="46"/>
        <v>0.93066836964845279</v>
      </c>
      <c r="F1529" s="16">
        <f t="shared" ca="1" si="47"/>
        <v>88.3041675564115</v>
      </c>
    </row>
    <row r="1530" spans="5:6" x14ac:dyDescent="0.25">
      <c r="E1530" s="16">
        <f t="shared" ca="1" si="46"/>
        <v>7.1772207092491325E-2</v>
      </c>
      <c r="F1530" s="16">
        <f t="shared" ca="1" si="47"/>
        <v>4.6519266725918955</v>
      </c>
    </row>
    <row r="1531" spans="5:6" x14ac:dyDescent="0.25">
      <c r="E1531" s="16">
        <f t="shared" ca="1" si="46"/>
        <v>0.68342725061536802</v>
      </c>
      <c r="F1531" s="16">
        <f t="shared" ca="1" si="47"/>
        <v>32.372335993296616</v>
      </c>
    </row>
    <row r="1532" spans="5:6" x14ac:dyDescent="0.25">
      <c r="E1532" s="16">
        <f t="shared" ca="1" si="46"/>
        <v>0.20533532870492155</v>
      </c>
      <c r="F1532" s="16">
        <f t="shared" ca="1" si="47"/>
        <v>8.8223300173557071</v>
      </c>
    </row>
    <row r="1533" spans="5:6" x14ac:dyDescent="0.25">
      <c r="E1533" s="16">
        <f t="shared" ca="1" si="46"/>
        <v>0.26971304950756403</v>
      </c>
      <c r="F1533" s="16">
        <f t="shared" ca="1" si="47"/>
        <v>10.873394443437016</v>
      </c>
    </row>
    <row r="1534" spans="5:6" x14ac:dyDescent="0.25">
      <c r="E1534" s="16">
        <f t="shared" ca="1" si="46"/>
        <v>0.33065638578220435</v>
      </c>
      <c r="F1534" s="16">
        <f t="shared" ca="1" si="47"/>
        <v>12.960400444182996</v>
      </c>
    </row>
    <row r="1535" spans="5:6" x14ac:dyDescent="0.25">
      <c r="E1535" s="16">
        <f t="shared" ca="1" si="46"/>
        <v>4.959661553939565E-2</v>
      </c>
      <c r="F1535" s="16">
        <f t="shared" ca="1" si="47"/>
        <v>3.8621442109983981</v>
      </c>
    </row>
    <row r="1536" spans="5:6" x14ac:dyDescent="0.25">
      <c r="E1536" s="16">
        <f t="shared" ca="1" si="46"/>
        <v>8.4804815082522023E-3</v>
      </c>
      <c r="F1536" s="16">
        <f t="shared" ca="1" si="47"/>
        <v>1.8449406899759491</v>
      </c>
    </row>
    <row r="1537" spans="5:6" x14ac:dyDescent="0.25">
      <c r="E1537" s="16">
        <f t="shared" ca="1" si="46"/>
        <v>0.67466089008528296</v>
      </c>
      <c r="F1537" s="16">
        <f t="shared" ca="1" si="47"/>
        <v>31.589354969795153</v>
      </c>
    </row>
    <row r="1538" spans="5:6" x14ac:dyDescent="0.25">
      <c r="E1538" s="16">
        <f t="shared" ca="1" si="46"/>
        <v>0.54576850970927415</v>
      </c>
      <c r="F1538" s="16">
        <f t="shared" ca="1" si="47"/>
        <v>22.532922662515826</v>
      </c>
    </row>
    <row r="1539" spans="5:6" x14ac:dyDescent="0.25">
      <c r="E1539" s="16">
        <f t="shared" ca="1" si="46"/>
        <v>0.38669618419591623</v>
      </c>
      <c r="F1539" s="16">
        <f t="shared" ca="1" si="47"/>
        <v>15.060261851686487</v>
      </c>
    </row>
    <row r="1540" spans="5:6" x14ac:dyDescent="0.25">
      <c r="E1540" s="16">
        <f t="shared" ref="E1540:E1603" ca="1" si="48">RAND()</f>
        <v>0.99207098878522626</v>
      </c>
      <c r="F1540" s="16">
        <f t="shared" ref="F1540:F1603" ca="1" si="49">_xlfn.LOGNORM.INV(E1540,$C$3,$C$4)</f>
        <v>224.11669010053041</v>
      </c>
    </row>
    <row r="1541" spans="5:6" x14ac:dyDescent="0.25">
      <c r="E1541" s="16">
        <f t="shared" ca="1" si="48"/>
        <v>0.48071174438685194</v>
      </c>
      <c r="F1541" s="16">
        <f t="shared" ca="1" si="49"/>
        <v>19.137172757725349</v>
      </c>
    </row>
    <row r="1542" spans="5:6" x14ac:dyDescent="0.25">
      <c r="E1542" s="16">
        <f t="shared" ca="1" si="48"/>
        <v>0.10453531743273259</v>
      </c>
      <c r="F1542" s="16">
        <f t="shared" ca="1" si="49"/>
        <v>5.7194631663169124</v>
      </c>
    </row>
    <row r="1543" spans="5:6" x14ac:dyDescent="0.25">
      <c r="E1543" s="16">
        <f t="shared" ca="1" si="48"/>
        <v>0.16790753989387919</v>
      </c>
      <c r="F1543" s="16">
        <f t="shared" ca="1" si="49"/>
        <v>7.6716599667674998</v>
      </c>
    </row>
    <row r="1544" spans="5:6" x14ac:dyDescent="0.25">
      <c r="E1544" s="16">
        <f t="shared" ca="1" si="48"/>
        <v>0.68532142832971987</v>
      </c>
      <c r="F1544" s="16">
        <f t="shared" ca="1" si="49"/>
        <v>32.545264484673588</v>
      </c>
    </row>
    <row r="1545" spans="5:6" x14ac:dyDescent="0.25">
      <c r="E1545" s="16">
        <f t="shared" ca="1" si="48"/>
        <v>0.2493789367821303</v>
      </c>
      <c r="F1545" s="16">
        <f t="shared" ca="1" si="49"/>
        <v>10.211908681856738</v>
      </c>
    </row>
    <row r="1546" spans="5:6" x14ac:dyDescent="0.25">
      <c r="E1546" s="16">
        <f t="shared" ca="1" si="48"/>
        <v>0.16506890244598793</v>
      </c>
      <c r="F1546" s="16">
        <f t="shared" ca="1" si="49"/>
        <v>7.5849320712033554</v>
      </c>
    </row>
    <row r="1547" spans="5:6" x14ac:dyDescent="0.25">
      <c r="E1547" s="16">
        <f t="shared" ca="1" si="48"/>
        <v>8.6972083513517484E-2</v>
      </c>
      <c r="F1547" s="16">
        <f t="shared" ca="1" si="49"/>
        <v>5.1570304863075025</v>
      </c>
    </row>
    <row r="1548" spans="5:6" x14ac:dyDescent="0.25">
      <c r="E1548" s="16">
        <f t="shared" ca="1" si="48"/>
        <v>1.3959101482265535E-2</v>
      </c>
      <c r="F1548" s="16">
        <f t="shared" ca="1" si="49"/>
        <v>2.2290291673337732</v>
      </c>
    </row>
    <row r="1549" spans="5:6" x14ac:dyDescent="0.25">
      <c r="E1549" s="16">
        <f t="shared" ca="1" si="48"/>
        <v>0.15179684348828315</v>
      </c>
      <c r="F1549" s="16">
        <f t="shared" ca="1" si="49"/>
        <v>7.1795922704291906</v>
      </c>
    </row>
    <row r="1550" spans="5:6" x14ac:dyDescent="0.25">
      <c r="E1550" s="16">
        <f t="shared" ca="1" si="48"/>
        <v>0.55653334393648302</v>
      </c>
      <c r="F1550" s="16">
        <f t="shared" ca="1" si="49"/>
        <v>23.154420637000939</v>
      </c>
    </row>
    <row r="1551" spans="5:6" x14ac:dyDescent="0.25">
      <c r="E1551" s="16">
        <f t="shared" ca="1" si="48"/>
        <v>0.34093464626749614</v>
      </c>
      <c r="F1551" s="16">
        <f t="shared" ca="1" si="49"/>
        <v>13.330922690955518</v>
      </c>
    </row>
    <row r="1552" spans="5:6" x14ac:dyDescent="0.25">
      <c r="E1552" s="16">
        <f t="shared" ca="1" si="48"/>
        <v>0.33379364707125236</v>
      </c>
      <c r="F1552" s="16">
        <f t="shared" ca="1" si="49"/>
        <v>13.072860271043032</v>
      </c>
    </row>
    <row r="1553" spans="5:6" x14ac:dyDescent="0.25">
      <c r="E1553" s="16">
        <f t="shared" ca="1" si="48"/>
        <v>0.12936015215232088</v>
      </c>
      <c r="F1553" s="16">
        <f t="shared" ca="1" si="49"/>
        <v>6.4920546131511188</v>
      </c>
    </row>
    <row r="1554" spans="5:6" x14ac:dyDescent="0.25">
      <c r="E1554" s="16">
        <f t="shared" ca="1" si="48"/>
        <v>0.14643310427468659</v>
      </c>
      <c r="F1554" s="16">
        <f t="shared" ca="1" si="49"/>
        <v>7.0156634077229203</v>
      </c>
    </row>
    <row r="1555" spans="5:6" x14ac:dyDescent="0.25">
      <c r="E1555" s="16">
        <f t="shared" ca="1" si="48"/>
        <v>0.97053922340711707</v>
      </c>
      <c r="F1555" s="16">
        <f t="shared" ca="1" si="49"/>
        <v>132.79123241847881</v>
      </c>
    </row>
    <row r="1556" spans="5:6" x14ac:dyDescent="0.25">
      <c r="E1556" s="16">
        <f t="shared" ca="1" si="48"/>
        <v>9.6378472185328912E-2</v>
      </c>
      <c r="F1556" s="16">
        <f t="shared" ca="1" si="49"/>
        <v>5.4604622458584045</v>
      </c>
    </row>
    <row r="1557" spans="5:6" x14ac:dyDescent="0.25">
      <c r="E1557" s="16">
        <f t="shared" ca="1" si="48"/>
        <v>0.63923451299893264</v>
      </c>
      <c r="F1557" s="16">
        <f t="shared" ca="1" si="49"/>
        <v>28.686121343629203</v>
      </c>
    </row>
    <row r="1558" spans="5:6" x14ac:dyDescent="0.25">
      <c r="E1558" s="16">
        <f t="shared" ca="1" si="48"/>
        <v>4.6737326284821079E-2</v>
      </c>
      <c r="F1558" s="16">
        <f t="shared" ca="1" si="49"/>
        <v>3.7533659691864738</v>
      </c>
    </row>
    <row r="1559" spans="5:6" x14ac:dyDescent="0.25">
      <c r="E1559" s="16">
        <f t="shared" ca="1" si="48"/>
        <v>0.77444580274595021</v>
      </c>
      <c r="F1559" s="16">
        <f t="shared" ca="1" si="49"/>
        <v>42.673087439064737</v>
      </c>
    </row>
    <row r="1560" spans="5:6" x14ac:dyDescent="0.25">
      <c r="E1560" s="16">
        <f t="shared" ca="1" si="48"/>
        <v>0.83778694069952742</v>
      </c>
      <c r="F1560" s="16">
        <f t="shared" ca="1" si="49"/>
        <v>53.806973486650918</v>
      </c>
    </row>
    <row r="1561" spans="5:6" x14ac:dyDescent="0.25">
      <c r="E1561" s="16">
        <f t="shared" ca="1" si="48"/>
        <v>0.60914341629436264</v>
      </c>
      <c r="F1561" s="16">
        <f t="shared" ca="1" si="49"/>
        <v>26.498474822057926</v>
      </c>
    </row>
    <row r="1562" spans="5:6" x14ac:dyDescent="0.25">
      <c r="E1562" s="16">
        <f t="shared" ca="1" si="48"/>
        <v>0.11429649233754335</v>
      </c>
      <c r="F1562" s="16">
        <f t="shared" ca="1" si="49"/>
        <v>6.0255503071749361</v>
      </c>
    </row>
    <row r="1563" spans="5:6" x14ac:dyDescent="0.25">
      <c r="E1563" s="16">
        <f t="shared" ca="1" si="48"/>
        <v>7.3313876982638804E-2</v>
      </c>
      <c r="F1563" s="16">
        <f t="shared" ca="1" si="49"/>
        <v>4.7041896966947032</v>
      </c>
    </row>
    <row r="1564" spans="5:6" x14ac:dyDescent="0.25">
      <c r="E1564" s="16">
        <f t="shared" ca="1" si="48"/>
        <v>0.87762916472110652</v>
      </c>
      <c r="F1564" s="16">
        <f t="shared" ca="1" si="49"/>
        <v>64.277940940884605</v>
      </c>
    </row>
    <row r="1565" spans="5:6" x14ac:dyDescent="0.25">
      <c r="E1565" s="16">
        <f t="shared" ca="1" si="48"/>
        <v>0.33737760150843898</v>
      </c>
      <c r="F1565" s="16">
        <f t="shared" ca="1" si="49"/>
        <v>13.202011776118274</v>
      </c>
    </row>
    <row r="1566" spans="5:6" x14ac:dyDescent="0.25">
      <c r="E1566" s="16">
        <f t="shared" ca="1" si="48"/>
        <v>1.1495343512317069E-2</v>
      </c>
      <c r="F1566" s="16">
        <f t="shared" ca="1" si="49"/>
        <v>2.0676457212551766</v>
      </c>
    </row>
    <row r="1567" spans="5:6" x14ac:dyDescent="0.25">
      <c r="E1567" s="16">
        <f t="shared" ca="1" si="48"/>
        <v>5.2728658360069791E-2</v>
      </c>
      <c r="F1567" s="16">
        <f t="shared" ca="1" si="49"/>
        <v>3.9790644320738924</v>
      </c>
    </row>
    <row r="1568" spans="5:6" x14ac:dyDescent="0.25">
      <c r="E1568" s="16">
        <f t="shared" ca="1" si="48"/>
        <v>0.52263507575420398</v>
      </c>
      <c r="F1568" s="16">
        <f t="shared" ca="1" si="49"/>
        <v>21.258741949118708</v>
      </c>
    </row>
    <row r="1569" spans="5:6" x14ac:dyDescent="0.25">
      <c r="E1569" s="16">
        <f t="shared" ca="1" si="48"/>
        <v>0.67467786237865113</v>
      </c>
      <c r="F1569" s="16">
        <f t="shared" ca="1" si="49"/>
        <v>31.590844026698225</v>
      </c>
    </row>
    <row r="1570" spans="5:6" x14ac:dyDescent="0.25">
      <c r="E1570" s="16">
        <f t="shared" ca="1" si="48"/>
        <v>0.58767510031501213</v>
      </c>
      <c r="F1570" s="16">
        <f t="shared" ca="1" si="49"/>
        <v>25.067407815694828</v>
      </c>
    </row>
    <row r="1571" spans="5:6" x14ac:dyDescent="0.25">
      <c r="E1571" s="16">
        <f t="shared" ca="1" si="48"/>
        <v>0.9340182557256087</v>
      </c>
      <c r="F1571" s="16">
        <f t="shared" ca="1" si="49"/>
        <v>90.595452909956805</v>
      </c>
    </row>
    <row r="1572" spans="5:6" x14ac:dyDescent="0.25">
      <c r="E1572" s="16">
        <f t="shared" ca="1" si="48"/>
        <v>8.5647524221609039E-2</v>
      </c>
      <c r="F1572" s="16">
        <f t="shared" ca="1" si="49"/>
        <v>5.1138144790767734</v>
      </c>
    </row>
    <row r="1573" spans="5:6" x14ac:dyDescent="0.25">
      <c r="E1573" s="16">
        <f t="shared" ca="1" si="48"/>
        <v>0.34526612788271382</v>
      </c>
      <c r="F1573" s="16">
        <f t="shared" ca="1" si="49"/>
        <v>13.488900244098213</v>
      </c>
    </row>
    <row r="1574" spans="5:6" x14ac:dyDescent="0.25">
      <c r="E1574" s="16">
        <f t="shared" ca="1" si="48"/>
        <v>0.72373231101958524</v>
      </c>
      <c r="F1574" s="16">
        <f t="shared" ca="1" si="49"/>
        <v>36.378037105390746</v>
      </c>
    </row>
    <row r="1575" spans="5:6" x14ac:dyDescent="0.25">
      <c r="E1575" s="16">
        <f t="shared" ca="1" si="48"/>
        <v>0.39288872313196976</v>
      </c>
      <c r="F1575" s="16">
        <f t="shared" ca="1" si="49"/>
        <v>15.305345311302098</v>
      </c>
    </row>
    <row r="1576" spans="5:6" x14ac:dyDescent="0.25">
      <c r="E1576" s="16">
        <f t="shared" ca="1" si="48"/>
        <v>5.1485331789591138E-2</v>
      </c>
      <c r="F1576" s="16">
        <f t="shared" ca="1" si="49"/>
        <v>3.932914089751268</v>
      </c>
    </row>
    <row r="1577" spans="5:6" x14ac:dyDescent="0.25">
      <c r="E1577" s="16">
        <f t="shared" ca="1" si="48"/>
        <v>0.16971696951891624</v>
      </c>
      <c r="F1577" s="16">
        <f t="shared" ca="1" si="49"/>
        <v>7.7269613617247197</v>
      </c>
    </row>
    <row r="1578" spans="5:6" x14ac:dyDescent="0.25">
      <c r="E1578" s="16">
        <f t="shared" ca="1" si="48"/>
        <v>0.46808534087279063</v>
      </c>
      <c r="F1578" s="16">
        <f t="shared" ca="1" si="49"/>
        <v>18.539735505280557</v>
      </c>
    </row>
    <row r="1579" spans="5:6" x14ac:dyDescent="0.25">
      <c r="E1579" s="16">
        <f t="shared" ca="1" si="48"/>
        <v>0.66899689925192507</v>
      </c>
      <c r="F1579" s="16">
        <f t="shared" ca="1" si="49"/>
        <v>31.098046063716954</v>
      </c>
    </row>
    <row r="1580" spans="5:6" x14ac:dyDescent="0.25">
      <c r="E1580" s="16">
        <f t="shared" ca="1" si="48"/>
        <v>0.38073388634162764</v>
      </c>
      <c r="F1580" s="16">
        <f t="shared" ca="1" si="49"/>
        <v>14.826944406481445</v>
      </c>
    </row>
    <row r="1581" spans="5:6" x14ac:dyDescent="0.25">
      <c r="E1581" s="16">
        <f t="shared" ca="1" si="48"/>
        <v>1.8570069631148045E-2</v>
      </c>
      <c r="F1581" s="16">
        <f t="shared" ca="1" si="49"/>
        <v>2.4987229173263881</v>
      </c>
    </row>
    <row r="1582" spans="5:6" x14ac:dyDescent="0.25">
      <c r="E1582" s="16">
        <f t="shared" ca="1" si="48"/>
        <v>5.5212068375022683E-2</v>
      </c>
      <c r="F1582" s="16">
        <f t="shared" ca="1" si="49"/>
        <v>4.0702740702564464</v>
      </c>
    </row>
    <row r="1583" spans="5:6" x14ac:dyDescent="0.25">
      <c r="E1583" s="16">
        <f t="shared" ca="1" si="48"/>
        <v>0.84237702548170457</v>
      </c>
      <c r="F1583" s="16">
        <f t="shared" ca="1" si="49"/>
        <v>54.832071682697013</v>
      </c>
    </row>
    <row r="1584" spans="5:6" x14ac:dyDescent="0.25">
      <c r="E1584" s="16">
        <f t="shared" ca="1" si="48"/>
        <v>0.26807846255501588</v>
      </c>
      <c r="F1584" s="16">
        <f t="shared" ca="1" si="49"/>
        <v>10.819663036707842</v>
      </c>
    </row>
    <row r="1585" spans="5:6" x14ac:dyDescent="0.25">
      <c r="E1585" s="16">
        <f t="shared" ca="1" si="48"/>
        <v>0.4108788882867217</v>
      </c>
      <c r="F1585" s="16">
        <f t="shared" ca="1" si="49"/>
        <v>16.034060936913139</v>
      </c>
    </row>
    <row r="1586" spans="5:6" x14ac:dyDescent="0.25">
      <c r="E1586" s="16">
        <f t="shared" ca="1" si="48"/>
        <v>0.93421915662763955</v>
      </c>
      <c r="F1586" s="16">
        <f t="shared" ca="1" si="49"/>
        <v>90.737618269440034</v>
      </c>
    </row>
    <row r="1587" spans="5:6" x14ac:dyDescent="0.25">
      <c r="E1587" s="16">
        <f t="shared" ca="1" si="48"/>
        <v>0.49195495984242643</v>
      </c>
      <c r="F1587" s="16">
        <f t="shared" ca="1" si="49"/>
        <v>19.684523303689524</v>
      </c>
    </row>
    <row r="1588" spans="5:6" x14ac:dyDescent="0.25">
      <c r="E1588" s="16">
        <f t="shared" ca="1" si="48"/>
        <v>0.51342880453586348</v>
      </c>
      <c r="F1588" s="16">
        <f t="shared" ca="1" si="49"/>
        <v>20.773276569355954</v>
      </c>
    </row>
    <row r="1589" spans="5:6" x14ac:dyDescent="0.25">
      <c r="E1589" s="16">
        <f t="shared" ca="1" si="48"/>
        <v>0.65278033962744919</v>
      </c>
      <c r="F1589" s="16">
        <f t="shared" ca="1" si="49"/>
        <v>29.750256397523895</v>
      </c>
    </row>
    <row r="1590" spans="5:6" x14ac:dyDescent="0.25">
      <c r="E1590" s="16">
        <f t="shared" ca="1" si="48"/>
        <v>0.93439738965832031</v>
      </c>
      <c r="F1590" s="16">
        <f t="shared" ca="1" si="49"/>
        <v>90.864212314499028</v>
      </c>
    </row>
    <row r="1591" spans="5:6" x14ac:dyDescent="0.25">
      <c r="E1591" s="16">
        <f t="shared" ca="1" si="48"/>
        <v>0.33102643408467913</v>
      </c>
      <c r="F1591" s="16">
        <f t="shared" ca="1" si="49"/>
        <v>12.973636820285696</v>
      </c>
    </row>
    <row r="1592" spans="5:6" x14ac:dyDescent="0.25">
      <c r="E1592" s="16">
        <f t="shared" ca="1" si="48"/>
        <v>0.14893807789374791</v>
      </c>
      <c r="F1592" s="16">
        <f t="shared" ca="1" si="49"/>
        <v>7.0922405707822334</v>
      </c>
    </row>
    <row r="1593" spans="5:6" x14ac:dyDescent="0.25">
      <c r="E1593" s="16">
        <f t="shared" ca="1" si="48"/>
        <v>0.74944329526967657</v>
      </c>
      <c r="F1593" s="16">
        <f t="shared" ca="1" si="49"/>
        <v>39.359560613135152</v>
      </c>
    </row>
    <row r="1594" spans="5:6" x14ac:dyDescent="0.25">
      <c r="E1594" s="16">
        <f t="shared" ca="1" si="48"/>
        <v>0.97251020789878484</v>
      </c>
      <c r="F1594" s="16">
        <f t="shared" ca="1" si="49"/>
        <v>136.87081590810811</v>
      </c>
    </row>
    <row r="1595" spans="5:6" x14ac:dyDescent="0.25">
      <c r="E1595" s="16">
        <f t="shared" ca="1" si="48"/>
        <v>0.46815561399799444</v>
      </c>
      <c r="F1595" s="16">
        <f t="shared" ca="1" si="49"/>
        <v>18.543012009193237</v>
      </c>
    </row>
    <row r="1596" spans="5:6" x14ac:dyDescent="0.25">
      <c r="E1596" s="16">
        <f t="shared" ca="1" si="48"/>
        <v>0.10838305781152446</v>
      </c>
      <c r="F1596" s="16">
        <f t="shared" ca="1" si="49"/>
        <v>5.8405616974505277</v>
      </c>
    </row>
    <row r="1597" spans="5:6" x14ac:dyDescent="0.25">
      <c r="E1597" s="16">
        <f t="shared" ca="1" si="48"/>
        <v>0.99501871524934782</v>
      </c>
      <c r="F1597" s="16">
        <f t="shared" ca="1" si="49"/>
        <v>264.3108219623615</v>
      </c>
    </row>
    <row r="1598" spans="5:6" x14ac:dyDescent="0.25">
      <c r="E1598" s="16">
        <f t="shared" ca="1" si="48"/>
        <v>0.36588810759296919</v>
      </c>
      <c r="F1598" s="16">
        <f t="shared" ca="1" si="49"/>
        <v>14.256832586195536</v>
      </c>
    </row>
    <row r="1599" spans="5:6" x14ac:dyDescent="0.25">
      <c r="E1599" s="16">
        <f t="shared" ca="1" si="48"/>
        <v>0.42965342554440633</v>
      </c>
      <c r="F1599" s="16">
        <f t="shared" ca="1" si="49"/>
        <v>16.822939732233852</v>
      </c>
    </row>
    <row r="1600" spans="5:6" x14ac:dyDescent="0.25">
      <c r="E1600" s="16">
        <f t="shared" ca="1" si="48"/>
        <v>0.32424466190259527</v>
      </c>
      <c r="F1600" s="16">
        <f t="shared" ca="1" si="49"/>
        <v>12.73225005292467</v>
      </c>
    </row>
    <row r="1601" spans="5:6" x14ac:dyDescent="0.25">
      <c r="E1601" s="16">
        <f t="shared" ca="1" si="48"/>
        <v>7.0499096915743964E-2</v>
      </c>
      <c r="F1601" s="16">
        <f t="shared" ca="1" si="49"/>
        <v>4.6085625335522682</v>
      </c>
    </row>
    <row r="1602" spans="5:6" x14ac:dyDescent="0.25">
      <c r="E1602" s="16">
        <f t="shared" ca="1" si="48"/>
        <v>0.12494319640588725</v>
      </c>
      <c r="F1602" s="16">
        <f t="shared" ca="1" si="49"/>
        <v>6.3558435511368367</v>
      </c>
    </row>
    <row r="1603" spans="5:6" x14ac:dyDescent="0.25">
      <c r="E1603" s="16">
        <f t="shared" ca="1" si="48"/>
        <v>0.71762854064103743</v>
      </c>
      <c r="F1603" s="16">
        <f t="shared" ca="1" si="49"/>
        <v>35.723581891624697</v>
      </c>
    </row>
    <row r="1604" spans="5:6" x14ac:dyDescent="0.25">
      <c r="E1604" s="16">
        <f t="shared" ref="E1604:E1667" ca="1" si="50">RAND()</f>
        <v>0.67820525565096113</v>
      </c>
      <c r="F1604" s="16">
        <f t="shared" ref="F1604:F1667" ca="1" si="51">_xlfn.LOGNORM.INV(E1604,$C$3,$C$4)</f>
        <v>31.902550278433463</v>
      </c>
    </row>
    <row r="1605" spans="5:6" x14ac:dyDescent="0.25">
      <c r="E1605" s="16">
        <f t="shared" ca="1" si="50"/>
        <v>0.12586137092311489</v>
      </c>
      <c r="F1605" s="16">
        <f t="shared" ca="1" si="51"/>
        <v>6.3841922916662277</v>
      </c>
    </row>
    <row r="1606" spans="5:6" x14ac:dyDescent="0.25">
      <c r="E1606" s="16">
        <f t="shared" ca="1" si="50"/>
        <v>8.4325314140170193E-2</v>
      </c>
      <c r="F1606" s="16">
        <f t="shared" ca="1" si="51"/>
        <v>5.0705406317356516</v>
      </c>
    </row>
    <row r="1607" spans="5:6" x14ac:dyDescent="0.25">
      <c r="E1607" s="16">
        <f t="shared" ca="1" si="50"/>
        <v>0.253231802197875</v>
      </c>
      <c r="F1607" s="16">
        <f t="shared" ca="1" si="51"/>
        <v>10.336132291325276</v>
      </c>
    </row>
    <row r="1608" spans="5:6" x14ac:dyDescent="0.25">
      <c r="E1608" s="16">
        <f t="shared" ca="1" si="50"/>
        <v>0.42318302798164187</v>
      </c>
      <c r="F1608" s="16">
        <f t="shared" ca="1" si="51"/>
        <v>16.547629680038014</v>
      </c>
    </row>
    <row r="1609" spans="5:6" x14ac:dyDescent="0.25">
      <c r="E1609" s="16">
        <f t="shared" ca="1" si="50"/>
        <v>0.85935668895610851</v>
      </c>
      <c r="F1609" s="16">
        <f t="shared" ca="1" si="51"/>
        <v>58.993870618708783</v>
      </c>
    </row>
    <row r="1610" spans="5:6" x14ac:dyDescent="0.25">
      <c r="E1610" s="16">
        <f t="shared" ca="1" si="50"/>
        <v>0.32023160298901354</v>
      </c>
      <c r="F1610" s="16">
        <f t="shared" ca="1" si="51"/>
        <v>12.590577823050161</v>
      </c>
    </row>
    <row r="1611" spans="5:6" x14ac:dyDescent="0.25">
      <c r="E1611" s="16">
        <f t="shared" ca="1" si="50"/>
        <v>0.97049291462119758</v>
      </c>
      <c r="F1611" s="16">
        <f t="shared" ca="1" si="51"/>
        <v>132.69957687328596</v>
      </c>
    </row>
    <row r="1612" spans="5:6" x14ac:dyDescent="0.25">
      <c r="E1612" s="16">
        <f t="shared" ca="1" si="50"/>
        <v>0.99560057410533209</v>
      </c>
      <c r="F1612" s="16">
        <f t="shared" ca="1" si="51"/>
        <v>275.82654613379248</v>
      </c>
    </row>
    <row r="1613" spans="5:6" x14ac:dyDescent="0.25">
      <c r="E1613" s="16">
        <f t="shared" ca="1" si="50"/>
        <v>0.43798534759282193</v>
      </c>
      <c r="F1613" s="16">
        <f t="shared" ca="1" si="51"/>
        <v>17.183006978831045</v>
      </c>
    </row>
    <row r="1614" spans="5:6" x14ac:dyDescent="0.25">
      <c r="E1614" s="16">
        <f t="shared" ca="1" si="50"/>
        <v>0.24716836732393588</v>
      </c>
      <c r="F1614" s="16">
        <f t="shared" ca="1" si="51"/>
        <v>10.140856672138217</v>
      </c>
    </row>
    <row r="1615" spans="5:6" x14ac:dyDescent="0.25">
      <c r="E1615" s="16">
        <f t="shared" ca="1" si="50"/>
        <v>0.2384652599482836</v>
      </c>
      <c r="F1615" s="16">
        <f t="shared" ca="1" si="51"/>
        <v>9.8626206692895</v>
      </c>
    </row>
    <row r="1616" spans="5:6" x14ac:dyDescent="0.25">
      <c r="E1616" s="16">
        <f t="shared" ca="1" si="50"/>
        <v>0.21713596814102587</v>
      </c>
      <c r="F1616" s="16">
        <f t="shared" ca="1" si="51"/>
        <v>9.189831518862869</v>
      </c>
    </row>
    <row r="1617" spans="5:6" x14ac:dyDescent="0.25">
      <c r="E1617" s="16">
        <f t="shared" ca="1" si="50"/>
        <v>0.68161806845246009</v>
      </c>
      <c r="F1617" s="16">
        <f t="shared" ca="1" si="51"/>
        <v>32.208431633689678</v>
      </c>
    </row>
    <row r="1618" spans="5:6" x14ac:dyDescent="0.25">
      <c r="E1618" s="16">
        <f t="shared" ca="1" si="50"/>
        <v>0.31980014203043305</v>
      </c>
      <c r="F1618" s="16">
        <f t="shared" ca="1" si="51"/>
        <v>12.575396646795497</v>
      </c>
    </row>
    <row r="1619" spans="5:6" x14ac:dyDescent="0.25">
      <c r="E1619" s="16">
        <f t="shared" ca="1" si="50"/>
        <v>0.75959238428351095</v>
      </c>
      <c r="F1619" s="16">
        <f t="shared" ca="1" si="51"/>
        <v>40.649721026262817</v>
      </c>
    </row>
    <row r="1620" spans="5:6" x14ac:dyDescent="0.25">
      <c r="E1620" s="16">
        <f t="shared" ca="1" si="50"/>
        <v>0.60966048859601507</v>
      </c>
      <c r="F1620" s="16">
        <f t="shared" ca="1" si="51"/>
        <v>26.534194521449063</v>
      </c>
    </row>
    <row r="1621" spans="5:6" x14ac:dyDescent="0.25">
      <c r="E1621" s="16">
        <f t="shared" ca="1" si="50"/>
        <v>0.31653258333340495</v>
      </c>
      <c r="F1621" s="16">
        <f t="shared" ca="1" si="51"/>
        <v>12.460740447963781</v>
      </c>
    </row>
    <row r="1622" spans="5:6" x14ac:dyDescent="0.25">
      <c r="E1622" s="16">
        <f t="shared" ca="1" si="50"/>
        <v>0.66900640209522755</v>
      </c>
      <c r="F1622" s="16">
        <f t="shared" ca="1" si="51"/>
        <v>31.098861107045384</v>
      </c>
    </row>
    <row r="1623" spans="5:6" x14ac:dyDescent="0.25">
      <c r="E1623" s="16">
        <f t="shared" ca="1" si="50"/>
        <v>0.74846057736162419</v>
      </c>
      <c r="F1623" s="16">
        <f t="shared" ca="1" si="51"/>
        <v>39.238298531795635</v>
      </c>
    </row>
    <row r="1624" spans="5:6" x14ac:dyDescent="0.25">
      <c r="E1624" s="16">
        <f t="shared" ca="1" si="50"/>
        <v>0.8335261191964316</v>
      </c>
      <c r="F1624" s="16">
        <f t="shared" ca="1" si="51"/>
        <v>52.888898457853458</v>
      </c>
    </row>
    <row r="1625" spans="5:6" x14ac:dyDescent="0.25">
      <c r="E1625" s="16">
        <f t="shared" ca="1" si="50"/>
        <v>0.71205257525511445</v>
      </c>
      <c r="F1625" s="16">
        <f t="shared" ca="1" si="51"/>
        <v>35.141791996463787</v>
      </c>
    </row>
    <row r="1626" spans="5:6" x14ac:dyDescent="0.25">
      <c r="E1626" s="16">
        <f t="shared" ca="1" si="50"/>
        <v>0.52847859169966949</v>
      </c>
      <c r="F1626" s="16">
        <f t="shared" ca="1" si="51"/>
        <v>21.573074359591036</v>
      </c>
    </row>
    <row r="1627" spans="5:6" x14ac:dyDescent="0.25">
      <c r="E1627" s="16">
        <f t="shared" ca="1" si="50"/>
        <v>0.27404231160284542</v>
      </c>
      <c r="F1627" s="16">
        <f t="shared" ca="1" si="51"/>
        <v>11.01620372780426</v>
      </c>
    </row>
    <row r="1628" spans="5:6" x14ac:dyDescent="0.25">
      <c r="E1628" s="16">
        <f t="shared" ca="1" si="50"/>
        <v>0.79582706940502379</v>
      </c>
      <c r="F1628" s="16">
        <f t="shared" ca="1" si="51"/>
        <v>45.91574375960414</v>
      </c>
    </row>
    <row r="1629" spans="5:6" x14ac:dyDescent="0.25">
      <c r="E1629" s="16">
        <f t="shared" ca="1" si="50"/>
        <v>0.18129353721478603</v>
      </c>
      <c r="F1629" s="16">
        <f t="shared" ca="1" si="51"/>
        <v>8.0813059056752934</v>
      </c>
    </row>
    <row r="1630" spans="5:6" x14ac:dyDescent="0.25">
      <c r="E1630" s="16">
        <f t="shared" ca="1" si="50"/>
        <v>0.62911512625105059</v>
      </c>
      <c r="F1630" s="16">
        <f t="shared" ca="1" si="51"/>
        <v>27.924673345815954</v>
      </c>
    </row>
    <row r="1631" spans="5:6" x14ac:dyDescent="0.25">
      <c r="E1631" s="16">
        <f t="shared" ca="1" si="50"/>
        <v>0.21646458806977098</v>
      </c>
      <c r="F1631" s="16">
        <f t="shared" ca="1" si="51"/>
        <v>9.1688413635175596</v>
      </c>
    </row>
    <row r="1632" spans="5:6" x14ac:dyDescent="0.25">
      <c r="E1632" s="16">
        <f t="shared" ca="1" si="50"/>
        <v>0.77616278675840333</v>
      </c>
      <c r="F1632" s="16">
        <f t="shared" ca="1" si="51"/>
        <v>42.918278667068449</v>
      </c>
    </row>
    <row r="1633" spans="5:6" x14ac:dyDescent="0.25">
      <c r="E1633" s="16">
        <f t="shared" ca="1" si="50"/>
        <v>0.34739931184167483</v>
      </c>
      <c r="F1633" s="16">
        <f t="shared" ca="1" si="51"/>
        <v>13.567112224386598</v>
      </c>
    </row>
    <row r="1634" spans="5:6" x14ac:dyDescent="0.25">
      <c r="E1634" s="16">
        <f t="shared" ca="1" si="50"/>
        <v>0.13931579881662826</v>
      </c>
      <c r="F1634" s="16">
        <f t="shared" ca="1" si="51"/>
        <v>6.7978170396615329</v>
      </c>
    </row>
    <row r="1635" spans="5:6" x14ac:dyDescent="0.25">
      <c r="E1635" s="16">
        <f t="shared" ca="1" si="50"/>
        <v>0.90091419653065363</v>
      </c>
      <c r="F1635" s="16">
        <f t="shared" ca="1" si="51"/>
        <v>72.731763514705406</v>
      </c>
    </row>
    <row r="1636" spans="5:6" x14ac:dyDescent="0.25">
      <c r="E1636" s="16">
        <f t="shared" ca="1" si="50"/>
        <v>0.5844412449113302</v>
      </c>
      <c r="F1636" s="16">
        <f t="shared" ca="1" si="51"/>
        <v>24.86021017591322</v>
      </c>
    </row>
    <row r="1637" spans="5:6" x14ac:dyDescent="0.25">
      <c r="E1637" s="16">
        <f t="shared" ca="1" si="50"/>
        <v>0.32576065822744504</v>
      </c>
      <c r="F1637" s="16">
        <f t="shared" ca="1" si="51"/>
        <v>12.785992550774381</v>
      </c>
    </row>
    <row r="1638" spans="5:6" x14ac:dyDescent="0.25">
      <c r="E1638" s="16">
        <f t="shared" ca="1" si="50"/>
        <v>0.2984051619159378</v>
      </c>
      <c r="F1638" s="16">
        <f t="shared" ca="1" si="51"/>
        <v>11.834358359341792</v>
      </c>
    </row>
    <row r="1639" spans="5:6" x14ac:dyDescent="0.25">
      <c r="E1639" s="16">
        <f t="shared" ca="1" si="50"/>
        <v>0.40350055218934688</v>
      </c>
      <c r="F1639" s="16">
        <f t="shared" ca="1" si="51"/>
        <v>15.732102726281433</v>
      </c>
    </row>
    <row r="1640" spans="5:6" x14ac:dyDescent="0.25">
      <c r="E1640" s="16">
        <f t="shared" ca="1" si="50"/>
        <v>0.77929183011545577</v>
      </c>
      <c r="F1640" s="16">
        <f t="shared" ca="1" si="51"/>
        <v>43.371550517009673</v>
      </c>
    </row>
    <row r="1641" spans="5:6" x14ac:dyDescent="0.25">
      <c r="E1641" s="16">
        <f t="shared" ca="1" si="50"/>
        <v>0.42675352823644597</v>
      </c>
      <c r="F1641" s="16">
        <f t="shared" ca="1" si="51"/>
        <v>16.699093725729114</v>
      </c>
    </row>
    <row r="1642" spans="5:6" x14ac:dyDescent="0.25">
      <c r="E1642" s="16">
        <f t="shared" ca="1" si="50"/>
        <v>0.29129617870925983</v>
      </c>
      <c r="F1642" s="16">
        <f t="shared" ca="1" si="51"/>
        <v>11.592959303363806</v>
      </c>
    </row>
    <row r="1643" spans="5:6" x14ac:dyDescent="0.25">
      <c r="E1643" s="16">
        <f t="shared" ca="1" si="50"/>
        <v>0.8518490791711123</v>
      </c>
      <c r="F1643" s="16">
        <f t="shared" ca="1" si="51"/>
        <v>57.076747185629443</v>
      </c>
    </row>
    <row r="1644" spans="5:6" x14ac:dyDescent="0.25">
      <c r="E1644" s="16">
        <f t="shared" ca="1" si="50"/>
        <v>0.55948443789625002</v>
      </c>
      <c r="F1644" s="16">
        <f t="shared" ca="1" si="51"/>
        <v>23.328183227174161</v>
      </c>
    </row>
    <row r="1645" spans="5:6" x14ac:dyDescent="0.25">
      <c r="E1645" s="16">
        <f t="shared" ca="1" si="50"/>
        <v>0.86550831529821093</v>
      </c>
      <c r="F1645" s="16">
        <f t="shared" ca="1" si="51"/>
        <v>60.667417519409611</v>
      </c>
    </row>
    <row r="1646" spans="5:6" x14ac:dyDescent="0.25">
      <c r="E1646" s="16">
        <f t="shared" ca="1" si="50"/>
        <v>0.46504310696575724</v>
      </c>
      <c r="F1646" s="16">
        <f t="shared" ca="1" si="51"/>
        <v>18.398398677660825</v>
      </c>
    </row>
    <row r="1647" spans="5:6" x14ac:dyDescent="0.25">
      <c r="E1647" s="16">
        <f t="shared" ca="1" si="50"/>
        <v>0.5337792376730367</v>
      </c>
      <c r="F1647" s="16">
        <f t="shared" ca="1" si="51"/>
        <v>21.862512688315665</v>
      </c>
    </row>
    <row r="1648" spans="5:6" x14ac:dyDescent="0.25">
      <c r="E1648" s="16">
        <f t="shared" ca="1" si="50"/>
        <v>0.40187856068483896</v>
      </c>
      <c r="F1648" s="16">
        <f t="shared" ca="1" si="51"/>
        <v>15.666306855795927</v>
      </c>
    </row>
    <row r="1649" spans="5:6" x14ac:dyDescent="0.25">
      <c r="E1649" s="16">
        <f t="shared" ca="1" si="50"/>
        <v>1.6390207443056526E-2</v>
      </c>
      <c r="F1649" s="16">
        <f t="shared" ca="1" si="51"/>
        <v>2.375570217658673</v>
      </c>
    </row>
    <row r="1650" spans="5:6" x14ac:dyDescent="0.25">
      <c r="E1650" s="16">
        <f t="shared" ca="1" si="50"/>
        <v>0.44863669315904708</v>
      </c>
      <c r="F1650" s="16">
        <f t="shared" ca="1" si="51"/>
        <v>17.652784085586713</v>
      </c>
    </row>
    <row r="1651" spans="5:6" x14ac:dyDescent="0.25">
      <c r="E1651" s="16">
        <f t="shared" ca="1" si="50"/>
        <v>3.8922266802422056E-2</v>
      </c>
      <c r="F1651" s="16">
        <f t="shared" ca="1" si="51"/>
        <v>3.4441189790128335</v>
      </c>
    </row>
    <row r="1652" spans="5:6" x14ac:dyDescent="0.25">
      <c r="E1652" s="16">
        <f t="shared" ca="1" si="50"/>
        <v>0.786393824576613</v>
      </c>
      <c r="F1652" s="16">
        <f t="shared" ca="1" si="51"/>
        <v>44.432489042427342</v>
      </c>
    </row>
    <row r="1653" spans="5:6" x14ac:dyDescent="0.25">
      <c r="E1653" s="16">
        <f t="shared" ca="1" si="50"/>
        <v>0.16877983515435147</v>
      </c>
      <c r="F1653" s="16">
        <f t="shared" ca="1" si="51"/>
        <v>7.6983177917430083</v>
      </c>
    </row>
    <row r="1654" spans="5:6" x14ac:dyDescent="0.25">
      <c r="E1654" s="16">
        <f t="shared" ca="1" si="50"/>
        <v>0.82022999264933205</v>
      </c>
      <c r="F1654" s="16">
        <f t="shared" ca="1" si="51"/>
        <v>50.211392143166805</v>
      </c>
    </row>
    <row r="1655" spans="5:6" x14ac:dyDescent="0.25">
      <c r="E1655" s="16">
        <f t="shared" ca="1" si="50"/>
        <v>0.50606435787819248</v>
      </c>
      <c r="F1655" s="16">
        <f t="shared" ca="1" si="51"/>
        <v>20.393203353677169</v>
      </c>
    </row>
    <row r="1656" spans="5:6" x14ac:dyDescent="0.25">
      <c r="E1656" s="16">
        <f t="shared" ca="1" si="50"/>
        <v>0.94017654603069634</v>
      </c>
      <c r="F1656" s="16">
        <f t="shared" ca="1" si="51"/>
        <v>95.226413298785488</v>
      </c>
    </row>
    <row r="1657" spans="5:6" x14ac:dyDescent="0.25">
      <c r="E1657" s="16">
        <f t="shared" ca="1" si="50"/>
        <v>0.62023616229496592</v>
      </c>
      <c r="F1657" s="16">
        <f t="shared" ca="1" si="51"/>
        <v>27.278561303670742</v>
      </c>
    </row>
    <row r="1658" spans="5:6" x14ac:dyDescent="0.25">
      <c r="E1658" s="16">
        <f t="shared" ca="1" si="50"/>
        <v>0.77614731786261792</v>
      </c>
      <c r="F1658" s="16">
        <f t="shared" ca="1" si="51"/>
        <v>42.916058608827562</v>
      </c>
    </row>
    <row r="1659" spans="5:6" x14ac:dyDescent="0.25">
      <c r="E1659" s="16">
        <f t="shared" ca="1" si="50"/>
        <v>0.83978649508076586</v>
      </c>
      <c r="F1659" s="16">
        <f t="shared" ca="1" si="51"/>
        <v>54.248794468663981</v>
      </c>
    </row>
    <row r="1660" spans="5:6" x14ac:dyDescent="0.25">
      <c r="E1660" s="16">
        <f t="shared" ca="1" si="50"/>
        <v>1.2440610239315975E-2</v>
      </c>
      <c r="F1660" s="16">
        <f t="shared" ca="1" si="51"/>
        <v>2.1313553927159221</v>
      </c>
    </row>
    <row r="1661" spans="5:6" x14ac:dyDescent="0.25">
      <c r="E1661" s="16">
        <f t="shared" ca="1" si="50"/>
        <v>1.4390993039748667E-2</v>
      </c>
      <c r="F1661" s="16">
        <f t="shared" ca="1" si="51"/>
        <v>2.2558802384359846</v>
      </c>
    </row>
    <row r="1662" spans="5:6" x14ac:dyDescent="0.25">
      <c r="E1662" s="16">
        <f t="shared" ca="1" si="50"/>
        <v>8.0811689453645141E-2</v>
      </c>
      <c r="F1662" s="16">
        <f t="shared" ca="1" si="51"/>
        <v>4.9548527079159639</v>
      </c>
    </row>
    <row r="1663" spans="5:6" x14ac:dyDescent="0.25">
      <c r="E1663" s="16">
        <f t="shared" ca="1" si="50"/>
        <v>7.0271315518618538E-2</v>
      </c>
      <c r="F1663" s="16">
        <f t="shared" ca="1" si="51"/>
        <v>4.6007837468009081</v>
      </c>
    </row>
    <row r="1664" spans="5:6" x14ac:dyDescent="0.25">
      <c r="E1664" s="16">
        <f t="shared" ca="1" si="50"/>
        <v>9.8331429053479913E-2</v>
      </c>
      <c r="F1664" s="16">
        <f t="shared" ca="1" si="51"/>
        <v>5.5227850624071948</v>
      </c>
    </row>
    <row r="1665" spans="5:6" x14ac:dyDescent="0.25">
      <c r="E1665" s="16">
        <f t="shared" ca="1" si="50"/>
        <v>0.331199376837638</v>
      </c>
      <c r="F1665" s="16">
        <f t="shared" ca="1" si="51"/>
        <v>12.979825472114646</v>
      </c>
    </row>
    <row r="1666" spans="5:6" x14ac:dyDescent="0.25">
      <c r="E1666" s="16">
        <f t="shared" ca="1" si="50"/>
        <v>0.46507327795943698</v>
      </c>
      <c r="F1666" s="16">
        <f t="shared" ca="1" si="51"/>
        <v>18.399795515981872</v>
      </c>
    </row>
    <row r="1667" spans="5:6" x14ac:dyDescent="0.25">
      <c r="E1667" s="16">
        <f t="shared" ca="1" si="50"/>
        <v>0.18420179805010539</v>
      </c>
      <c r="F1667" s="16">
        <f t="shared" ca="1" si="51"/>
        <v>8.1705179710092413</v>
      </c>
    </row>
    <row r="1668" spans="5:6" x14ac:dyDescent="0.25">
      <c r="E1668" s="16">
        <f t="shared" ref="E1668:E1731" ca="1" si="52">RAND()</f>
        <v>0.60535459051921015</v>
      </c>
      <c r="F1668" s="16">
        <f t="shared" ref="F1668:F1731" ca="1" si="53">_xlfn.LOGNORM.INV(E1668,$C$3,$C$4)</f>
        <v>26.238600729192015</v>
      </c>
    </row>
    <row r="1669" spans="5:6" x14ac:dyDescent="0.25">
      <c r="E1669" s="16">
        <f t="shared" ca="1" si="52"/>
        <v>0.47385591936359039</v>
      </c>
      <c r="F1669" s="16">
        <f t="shared" ca="1" si="53"/>
        <v>18.810580997232517</v>
      </c>
    </row>
    <row r="1670" spans="5:6" x14ac:dyDescent="0.25">
      <c r="E1670" s="16">
        <f t="shared" ca="1" si="52"/>
        <v>0.50432594487547477</v>
      </c>
      <c r="F1670" s="16">
        <f t="shared" ca="1" si="53"/>
        <v>20.304524606856024</v>
      </c>
    </row>
    <row r="1671" spans="5:6" x14ac:dyDescent="0.25">
      <c r="E1671" s="16">
        <f t="shared" ca="1" si="52"/>
        <v>0.4274303939357742</v>
      </c>
      <c r="F1671" s="16">
        <f t="shared" ca="1" si="53"/>
        <v>16.727933677881705</v>
      </c>
    </row>
    <row r="1672" spans="5:6" x14ac:dyDescent="0.25">
      <c r="E1672" s="16">
        <f t="shared" ca="1" si="52"/>
        <v>5.9181874856766847E-2</v>
      </c>
      <c r="F1672" s="16">
        <f t="shared" ca="1" si="53"/>
        <v>4.2136173842705018</v>
      </c>
    </row>
    <row r="1673" spans="5:6" x14ac:dyDescent="0.25">
      <c r="E1673" s="16">
        <f t="shared" ca="1" si="52"/>
        <v>0.25710415591981917</v>
      </c>
      <c r="F1673" s="16">
        <f t="shared" ca="1" si="53"/>
        <v>10.461491199360598</v>
      </c>
    </row>
    <row r="1674" spans="5:6" x14ac:dyDescent="0.25">
      <c r="E1674" s="16">
        <f t="shared" ca="1" si="52"/>
        <v>0.61457434565580737</v>
      </c>
      <c r="F1674" s="16">
        <f t="shared" ca="1" si="53"/>
        <v>26.876748048712649</v>
      </c>
    </row>
    <row r="1675" spans="5:6" x14ac:dyDescent="0.25">
      <c r="E1675" s="16">
        <f t="shared" ca="1" si="52"/>
        <v>0.71011632973299377</v>
      </c>
      <c r="F1675" s="16">
        <f t="shared" ca="1" si="53"/>
        <v>34.943224764437197</v>
      </c>
    </row>
    <row r="1676" spans="5:6" x14ac:dyDescent="0.25">
      <c r="E1676" s="16">
        <f t="shared" ca="1" si="52"/>
        <v>0.41002582419509137</v>
      </c>
      <c r="F1676" s="16">
        <f t="shared" ca="1" si="53"/>
        <v>15.998923715420458</v>
      </c>
    </row>
    <row r="1677" spans="5:6" x14ac:dyDescent="0.25">
      <c r="E1677" s="16">
        <f t="shared" ca="1" si="52"/>
        <v>0.89293183578689139</v>
      </c>
      <c r="F1677" s="16">
        <f t="shared" ca="1" si="53"/>
        <v>69.565705778617129</v>
      </c>
    </row>
    <row r="1678" spans="5:6" x14ac:dyDescent="0.25">
      <c r="E1678" s="16">
        <f t="shared" ca="1" si="52"/>
        <v>0.1175676474148899</v>
      </c>
      <c r="F1678" s="16">
        <f t="shared" ca="1" si="53"/>
        <v>6.127371729607507</v>
      </c>
    </row>
    <row r="1679" spans="5:6" x14ac:dyDescent="0.25">
      <c r="E1679" s="16">
        <f t="shared" ca="1" si="52"/>
        <v>0.39028063606436891</v>
      </c>
      <c r="F1679" s="16">
        <f t="shared" ca="1" si="53"/>
        <v>15.20177693680235</v>
      </c>
    </row>
    <row r="1680" spans="5:6" x14ac:dyDescent="0.25">
      <c r="E1680" s="16">
        <f t="shared" ca="1" si="52"/>
        <v>0.46259803720375314</v>
      </c>
      <c r="F1680" s="16">
        <f t="shared" ca="1" si="53"/>
        <v>18.285518667252276</v>
      </c>
    </row>
    <row r="1681" spans="5:6" x14ac:dyDescent="0.25">
      <c r="E1681" s="16">
        <f t="shared" ca="1" si="52"/>
        <v>0.15115355189916457</v>
      </c>
      <c r="F1681" s="16">
        <f t="shared" ca="1" si="53"/>
        <v>7.1599391623279764</v>
      </c>
    </row>
    <row r="1682" spans="5:6" x14ac:dyDescent="0.25">
      <c r="E1682" s="16">
        <f t="shared" ca="1" si="52"/>
        <v>0.10136805049512443</v>
      </c>
      <c r="F1682" s="16">
        <f t="shared" ca="1" si="53"/>
        <v>5.6192885641034787</v>
      </c>
    </row>
    <row r="1683" spans="5:6" x14ac:dyDescent="0.25">
      <c r="E1683" s="16">
        <f t="shared" ca="1" si="52"/>
        <v>0.29735745862825946</v>
      </c>
      <c r="F1683" s="16">
        <f t="shared" ca="1" si="53"/>
        <v>11.798636863555798</v>
      </c>
    </row>
    <row r="1684" spans="5:6" x14ac:dyDescent="0.25">
      <c r="E1684" s="16">
        <f t="shared" ca="1" si="52"/>
        <v>0.53092475129135397</v>
      </c>
      <c r="F1684" s="16">
        <f t="shared" ca="1" si="53"/>
        <v>21.706128738699594</v>
      </c>
    </row>
    <row r="1685" spans="5:6" x14ac:dyDescent="0.25">
      <c r="E1685" s="16">
        <f t="shared" ca="1" si="52"/>
        <v>0.51762267916427929</v>
      </c>
      <c r="F1685" s="16">
        <f t="shared" ca="1" si="53"/>
        <v>20.992975497309974</v>
      </c>
    </row>
    <row r="1686" spans="5:6" x14ac:dyDescent="0.25">
      <c r="E1686" s="16">
        <f t="shared" ca="1" si="52"/>
        <v>0.93867925141787545</v>
      </c>
      <c r="F1686" s="16">
        <f t="shared" ca="1" si="53"/>
        <v>94.045676205139827</v>
      </c>
    </row>
    <row r="1687" spans="5:6" x14ac:dyDescent="0.25">
      <c r="E1687" s="16">
        <f t="shared" ca="1" si="52"/>
        <v>0.26082071415693475</v>
      </c>
      <c r="F1687" s="16">
        <f t="shared" ca="1" si="53"/>
        <v>10.582299601869467</v>
      </c>
    </row>
    <row r="1688" spans="5:6" x14ac:dyDescent="0.25">
      <c r="E1688" s="16">
        <f t="shared" ca="1" si="52"/>
        <v>0.59174968567907715</v>
      </c>
      <c r="F1688" s="16">
        <f t="shared" ca="1" si="53"/>
        <v>25.331486147017927</v>
      </c>
    </row>
    <row r="1689" spans="5:6" x14ac:dyDescent="0.25">
      <c r="E1689" s="16">
        <f t="shared" ca="1" si="52"/>
        <v>0.96297393498956352</v>
      </c>
      <c r="F1689" s="16">
        <f t="shared" ca="1" si="53"/>
        <v>119.85601463661673</v>
      </c>
    </row>
    <row r="1690" spans="5:6" x14ac:dyDescent="0.25">
      <c r="E1690" s="16">
        <f t="shared" ca="1" si="52"/>
        <v>0.27768639629130898</v>
      </c>
      <c r="F1690" s="16">
        <f t="shared" ca="1" si="53"/>
        <v>11.136986215231946</v>
      </c>
    </row>
    <row r="1691" spans="5:6" x14ac:dyDescent="0.25">
      <c r="E1691" s="16">
        <f t="shared" ca="1" si="52"/>
        <v>0.6903501921074513</v>
      </c>
      <c r="F1691" s="16">
        <f t="shared" ca="1" si="53"/>
        <v>33.011078528546818</v>
      </c>
    </row>
    <row r="1692" spans="5:6" x14ac:dyDescent="0.25">
      <c r="E1692" s="16">
        <f t="shared" ca="1" si="52"/>
        <v>5.4370507549468039E-2</v>
      </c>
      <c r="F1692" s="16">
        <f t="shared" ca="1" si="53"/>
        <v>4.0395056018232118</v>
      </c>
    </row>
    <row r="1693" spans="5:6" x14ac:dyDescent="0.25">
      <c r="E1693" s="16">
        <f t="shared" ca="1" si="52"/>
        <v>0.25802408796849696</v>
      </c>
      <c r="F1693" s="16">
        <f t="shared" ca="1" si="53"/>
        <v>10.491348460721586</v>
      </c>
    </row>
    <row r="1694" spans="5:6" x14ac:dyDescent="0.25">
      <c r="E1694" s="16">
        <f t="shared" ca="1" si="52"/>
        <v>0.31434908697275066</v>
      </c>
      <c r="F1694" s="16">
        <f t="shared" ca="1" si="53"/>
        <v>12.384429621073426</v>
      </c>
    </row>
    <row r="1695" spans="5:6" x14ac:dyDescent="0.25">
      <c r="E1695" s="16">
        <f t="shared" ca="1" si="52"/>
        <v>0.99324212821213897</v>
      </c>
      <c r="F1695" s="16">
        <f t="shared" ca="1" si="53"/>
        <v>237.43229441288892</v>
      </c>
    </row>
    <row r="1696" spans="5:6" x14ac:dyDescent="0.25">
      <c r="E1696" s="16">
        <f t="shared" ca="1" si="52"/>
        <v>3.6970207768656005E-2</v>
      </c>
      <c r="F1696" s="16">
        <f t="shared" ca="1" si="53"/>
        <v>3.3636211246157992</v>
      </c>
    </row>
    <row r="1697" spans="5:6" x14ac:dyDescent="0.25">
      <c r="E1697" s="16">
        <f t="shared" ca="1" si="52"/>
        <v>0.5970221263711819</v>
      </c>
      <c r="F1697" s="16">
        <f t="shared" ca="1" si="53"/>
        <v>25.678310456829912</v>
      </c>
    </row>
    <row r="1698" spans="5:6" x14ac:dyDescent="0.25">
      <c r="E1698" s="16">
        <f t="shared" ca="1" si="52"/>
        <v>0.28542277131756366</v>
      </c>
      <c r="F1698" s="16">
        <f t="shared" ca="1" si="53"/>
        <v>11.3952127861319</v>
      </c>
    </row>
    <row r="1699" spans="5:6" x14ac:dyDescent="0.25">
      <c r="E1699" s="16">
        <f t="shared" ca="1" si="52"/>
        <v>0.58170410755843749</v>
      </c>
      <c r="F1699" s="16">
        <f t="shared" ca="1" si="53"/>
        <v>24.686460280812788</v>
      </c>
    </row>
    <row r="1700" spans="5:6" x14ac:dyDescent="0.25">
      <c r="E1700" s="16">
        <f t="shared" ca="1" si="52"/>
        <v>0.23726319858545708</v>
      </c>
      <c r="F1700" s="16">
        <f t="shared" ca="1" si="53"/>
        <v>9.8243720645680668</v>
      </c>
    </row>
    <row r="1701" spans="5:6" x14ac:dyDescent="0.25">
      <c r="E1701" s="16">
        <f t="shared" ca="1" si="52"/>
        <v>0.52032681889002608</v>
      </c>
      <c r="F1701" s="16">
        <f t="shared" ca="1" si="53"/>
        <v>21.135917508147134</v>
      </c>
    </row>
    <row r="1702" spans="5:6" x14ac:dyDescent="0.25">
      <c r="E1702" s="16">
        <f t="shared" ca="1" si="52"/>
        <v>0.46272725354939015</v>
      </c>
      <c r="F1702" s="16">
        <f t="shared" ca="1" si="53"/>
        <v>18.291468338114271</v>
      </c>
    </row>
    <row r="1703" spans="5:6" x14ac:dyDescent="0.25">
      <c r="E1703" s="16">
        <f t="shared" ca="1" si="52"/>
        <v>0.74512536492485903</v>
      </c>
      <c r="F1703" s="16">
        <f t="shared" ca="1" si="53"/>
        <v>38.831359484926885</v>
      </c>
    </row>
    <row r="1704" spans="5:6" x14ac:dyDescent="0.25">
      <c r="E1704" s="16">
        <f t="shared" ca="1" si="52"/>
        <v>0.92679401515269066</v>
      </c>
      <c r="F1704" s="16">
        <f t="shared" ca="1" si="53"/>
        <v>85.826038886684174</v>
      </c>
    </row>
    <row r="1705" spans="5:6" x14ac:dyDescent="0.25">
      <c r="E1705" s="16">
        <f t="shared" ca="1" si="52"/>
        <v>0.34457807215255065</v>
      </c>
      <c r="F1705" s="16">
        <f t="shared" ca="1" si="53"/>
        <v>13.463731226283816</v>
      </c>
    </row>
    <row r="1706" spans="5:6" x14ac:dyDescent="0.25">
      <c r="E1706" s="16">
        <f t="shared" ca="1" si="52"/>
        <v>0.17872201655272002</v>
      </c>
      <c r="F1706" s="16">
        <f t="shared" ca="1" si="53"/>
        <v>8.0024971804079126</v>
      </c>
    </row>
    <row r="1707" spans="5:6" x14ac:dyDescent="0.25">
      <c r="E1707" s="16">
        <f t="shared" ca="1" si="52"/>
        <v>0.52063184067270729</v>
      </c>
      <c r="F1707" s="16">
        <f t="shared" ca="1" si="53"/>
        <v>21.152105049357232</v>
      </c>
    </row>
    <row r="1708" spans="5:6" x14ac:dyDescent="0.25">
      <c r="E1708" s="16">
        <f t="shared" ca="1" si="52"/>
        <v>0.18082016975686144</v>
      </c>
      <c r="F1708" s="16">
        <f t="shared" ca="1" si="53"/>
        <v>8.0667937705997339</v>
      </c>
    </row>
    <row r="1709" spans="5:6" x14ac:dyDescent="0.25">
      <c r="E1709" s="16">
        <f t="shared" ca="1" si="52"/>
        <v>0.15617826684406699</v>
      </c>
      <c r="F1709" s="16">
        <f t="shared" ca="1" si="53"/>
        <v>7.3134150530048663</v>
      </c>
    </row>
    <row r="1710" spans="5:6" x14ac:dyDescent="0.25">
      <c r="E1710" s="16">
        <f t="shared" ca="1" si="52"/>
        <v>0.31443364877652258</v>
      </c>
      <c r="F1710" s="16">
        <f t="shared" ca="1" si="53"/>
        <v>12.38738043959647</v>
      </c>
    </row>
    <row r="1711" spans="5:6" x14ac:dyDescent="0.25">
      <c r="E1711" s="16">
        <f t="shared" ca="1" si="52"/>
        <v>0.8161282435204793</v>
      </c>
      <c r="F1711" s="16">
        <f t="shared" ca="1" si="53"/>
        <v>49.437445960059264</v>
      </c>
    </row>
    <row r="1712" spans="5:6" x14ac:dyDescent="0.25">
      <c r="E1712" s="16">
        <f t="shared" ca="1" si="52"/>
        <v>0.81275354616598594</v>
      </c>
      <c r="F1712" s="16">
        <f t="shared" ca="1" si="53"/>
        <v>48.817504486593087</v>
      </c>
    </row>
    <row r="1713" spans="5:6" x14ac:dyDescent="0.25">
      <c r="E1713" s="16">
        <f t="shared" ca="1" si="52"/>
        <v>0.54542218653184804</v>
      </c>
      <c r="F1713" s="16">
        <f t="shared" ca="1" si="53"/>
        <v>22.513241616800016</v>
      </c>
    </row>
    <row r="1714" spans="5:6" x14ac:dyDescent="0.25">
      <c r="E1714" s="16">
        <f t="shared" ca="1" si="52"/>
        <v>4.6853766594451729E-2</v>
      </c>
      <c r="F1714" s="16">
        <f t="shared" ca="1" si="53"/>
        <v>3.7578367293611614</v>
      </c>
    </row>
    <row r="1715" spans="5:6" x14ac:dyDescent="0.25">
      <c r="E1715" s="16">
        <f t="shared" ca="1" si="52"/>
        <v>0.78481937445659866</v>
      </c>
      <c r="F1715" s="16">
        <f t="shared" ca="1" si="53"/>
        <v>44.193319071463826</v>
      </c>
    </row>
    <row r="1716" spans="5:6" x14ac:dyDescent="0.25">
      <c r="E1716" s="16">
        <f t="shared" ca="1" si="52"/>
        <v>0.10538529401320551</v>
      </c>
      <c r="F1716" s="16">
        <f t="shared" ca="1" si="53"/>
        <v>5.7462683800342766</v>
      </c>
    </row>
    <row r="1717" spans="5:6" x14ac:dyDescent="0.25">
      <c r="E1717" s="16">
        <f t="shared" ca="1" si="52"/>
        <v>0.75028446088427037</v>
      </c>
      <c r="F1717" s="16">
        <f t="shared" ca="1" si="53"/>
        <v>39.463854644680218</v>
      </c>
    </row>
    <row r="1718" spans="5:6" x14ac:dyDescent="0.25">
      <c r="E1718" s="16">
        <f t="shared" ca="1" si="52"/>
        <v>0.58219355930622885</v>
      </c>
      <c r="F1718" s="16">
        <f t="shared" ca="1" si="53"/>
        <v>24.717421979126534</v>
      </c>
    </row>
    <row r="1719" spans="5:6" x14ac:dyDescent="0.25">
      <c r="E1719" s="16">
        <f t="shared" ca="1" si="52"/>
        <v>0.63494444323893862</v>
      </c>
      <c r="F1719" s="16">
        <f t="shared" ca="1" si="53"/>
        <v>28.359944066437389</v>
      </c>
    </row>
    <row r="1720" spans="5:6" x14ac:dyDescent="0.25">
      <c r="E1720" s="16">
        <f t="shared" ca="1" si="52"/>
        <v>0.81394468611857129</v>
      </c>
      <c r="F1720" s="16">
        <f t="shared" ca="1" si="53"/>
        <v>49.034631447610025</v>
      </c>
    </row>
    <row r="1721" spans="5:6" x14ac:dyDescent="0.25">
      <c r="E1721" s="16">
        <f t="shared" ca="1" si="52"/>
        <v>0.46035292539046213</v>
      </c>
      <c r="F1721" s="16">
        <f t="shared" ca="1" si="53"/>
        <v>18.182423135676277</v>
      </c>
    </row>
    <row r="1722" spans="5:6" x14ac:dyDescent="0.25">
      <c r="E1722" s="16">
        <f t="shared" ca="1" si="52"/>
        <v>0.24112404227405349</v>
      </c>
      <c r="F1722" s="16">
        <f t="shared" ca="1" si="53"/>
        <v>9.9473739725047015</v>
      </c>
    </row>
    <row r="1723" spans="5:6" x14ac:dyDescent="0.25">
      <c r="E1723" s="16">
        <f t="shared" ca="1" si="52"/>
        <v>0.54729088638637602</v>
      </c>
      <c r="F1723" s="16">
        <f t="shared" ca="1" si="53"/>
        <v>22.619665138044343</v>
      </c>
    </row>
    <row r="1724" spans="5:6" x14ac:dyDescent="0.25">
      <c r="E1724" s="16">
        <f t="shared" ca="1" si="52"/>
        <v>0.57328493237437161</v>
      </c>
      <c r="F1724" s="16">
        <f t="shared" ca="1" si="53"/>
        <v>24.161093065980634</v>
      </c>
    </row>
    <row r="1725" spans="5:6" x14ac:dyDescent="0.25">
      <c r="E1725" s="16">
        <f t="shared" ca="1" si="52"/>
        <v>0.53428971811570058</v>
      </c>
      <c r="F1725" s="16">
        <f t="shared" ca="1" si="53"/>
        <v>21.890607900512151</v>
      </c>
    </row>
    <row r="1726" spans="5:6" x14ac:dyDescent="0.25">
      <c r="E1726" s="16">
        <f t="shared" ca="1" si="52"/>
        <v>4.3887024330951485E-2</v>
      </c>
      <c r="F1726" s="16">
        <f t="shared" ca="1" si="53"/>
        <v>3.6427601449084515</v>
      </c>
    </row>
    <row r="1727" spans="5:6" x14ac:dyDescent="0.25">
      <c r="E1727" s="16">
        <f t="shared" ca="1" si="52"/>
        <v>0.21978280068030431</v>
      </c>
      <c r="F1727" s="16">
        <f t="shared" ca="1" si="53"/>
        <v>9.2726854329690855</v>
      </c>
    </row>
    <row r="1728" spans="5:6" x14ac:dyDescent="0.25">
      <c r="E1728" s="16">
        <f t="shared" ca="1" si="52"/>
        <v>0.43818111349014055</v>
      </c>
      <c r="F1728" s="16">
        <f t="shared" ca="1" si="53"/>
        <v>17.191544013398758</v>
      </c>
    </row>
    <row r="1729" spans="5:6" x14ac:dyDescent="0.25">
      <c r="E1729" s="16">
        <f t="shared" ca="1" si="52"/>
        <v>0.45890424582139711</v>
      </c>
      <c r="F1729" s="16">
        <f t="shared" ca="1" si="53"/>
        <v>18.11617810850532</v>
      </c>
    </row>
    <row r="1730" spans="5:6" x14ac:dyDescent="0.25">
      <c r="E1730" s="16">
        <f t="shared" ca="1" si="52"/>
        <v>0.43836963457075917</v>
      </c>
      <c r="F1730" s="16">
        <f t="shared" ca="1" si="53"/>
        <v>17.199768498107222</v>
      </c>
    </row>
    <row r="1731" spans="5:6" x14ac:dyDescent="0.25">
      <c r="E1731" s="16">
        <f t="shared" ca="1" si="52"/>
        <v>0.41945867005884097</v>
      </c>
      <c r="F1731" s="16">
        <f t="shared" ca="1" si="53"/>
        <v>16.390820877824616</v>
      </c>
    </row>
    <row r="1732" spans="5:6" x14ac:dyDescent="0.25">
      <c r="E1732" s="16">
        <f t="shared" ref="E1732:E1795" ca="1" si="54">RAND()</f>
        <v>0.30532432488411165</v>
      </c>
      <c r="F1732" s="16">
        <f t="shared" ref="F1732:F1795" ca="1" si="55">_xlfn.LOGNORM.INV(E1732,$C$3,$C$4)</f>
        <v>12.071559479265272</v>
      </c>
    </row>
    <row r="1733" spans="5:6" x14ac:dyDescent="0.25">
      <c r="E1733" s="16">
        <f t="shared" ca="1" si="54"/>
        <v>0.57769827806203256</v>
      </c>
      <c r="F1733" s="16">
        <f t="shared" ca="1" si="55"/>
        <v>24.434805928333386</v>
      </c>
    </row>
    <row r="1734" spans="5:6" x14ac:dyDescent="0.25">
      <c r="E1734" s="16">
        <f t="shared" ca="1" si="54"/>
        <v>4.6460850718389235E-2</v>
      </c>
      <c r="F1734" s="16">
        <f t="shared" ca="1" si="55"/>
        <v>3.7427361157169377</v>
      </c>
    </row>
    <row r="1735" spans="5:6" x14ac:dyDescent="0.25">
      <c r="E1735" s="16">
        <f t="shared" ca="1" si="54"/>
        <v>0.95312792411646363</v>
      </c>
      <c r="F1735" s="16">
        <f t="shared" ca="1" si="55"/>
        <v>107.3365877954114</v>
      </c>
    </row>
    <row r="1736" spans="5:6" x14ac:dyDescent="0.25">
      <c r="E1736" s="16">
        <f t="shared" ca="1" si="54"/>
        <v>0.3528706114620731</v>
      </c>
      <c r="F1736" s="16">
        <f t="shared" ca="1" si="55"/>
        <v>13.768978317463439</v>
      </c>
    </row>
    <row r="1737" spans="5:6" x14ac:dyDescent="0.25">
      <c r="E1737" s="16">
        <f t="shared" ca="1" si="54"/>
        <v>8.4546455107357366E-2</v>
      </c>
      <c r="F1737" s="16">
        <f t="shared" ca="1" si="55"/>
        <v>5.0777878005543897</v>
      </c>
    </row>
    <row r="1738" spans="5:6" x14ac:dyDescent="0.25">
      <c r="E1738" s="16">
        <f t="shared" ca="1" si="54"/>
        <v>0.27021713149318993</v>
      </c>
      <c r="F1738" s="16">
        <f t="shared" ca="1" si="55"/>
        <v>10.889985076825717</v>
      </c>
    </row>
    <row r="1739" spans="5:6" x14ac:dyDescent="0.25">
      <c r="E1739" s="16">
        <f t="shared" ca="1" si="54"/>
        <v>0.7892937089140335</v>
      </c>
      <c r="F1739" s="16">
        <f t="shared" ca="1" si="55"/>
        <v>44.879134496347334</v>
      </c>
    </row>
    <row r="1740" spans="5:6" x14ac:dyDescent="0.25">
      <c r="E1740" s="16">
        <f t="shared" ca="1" si="54"/>
        <v>0.72786834429834701</v>
      </c>
      <c r="F1740" s="16">
        <f t="shared" ca="1" si="55"/>
        <v>36.832429618199555</v>
      </c>
    </row>
    <row r="1741" spans="5:6" x14ac:dyDescent="0.25">
      <c r="E1741" s="16">
        <f t="shared" ca="1" si="54"/>
        <v>0.66705457359147113</v>
      </c>
      <c r="F1741" s="16">
        <f t="shared" ca="1" si="55"/>
        <v>30.932097415432978</v>
      </c>
    </row>
    <row r="1742" spans="5:6" x14ac:dyDescent="0.25">
      <c r="E1742" s="16">
        <f t="shared" ca="1" si="54"/>
        <v>0.99406718703547092</v>
      </c>
      <c r="F1742" s="16">
        <f t="shared" ca="1" si="55"/>
        <v>248.66723408072613</v>
      </c>
    </row>
    <row r="1743" spans="5:6" x14ac:dyDescent="0.25">
      <c r="E1743" s="16">
        <f t="shared" ca="1" si="54"/>
        <v>0.56318933666983417</v>
      </c>
      <c r="F1743" s="16">
        <f t="shared" ca="1" si="55"/>
        <v>23.54845821823017</v>
      </c>
    </row>
    <row r="1744" spans="5:6" x14ac:dyDescent="0.25">
      <c r="E1744" s="16">
        <f t="shared" ca="1" si="54"/>
        <v>0.27008509732625552</v>
      </c>
      <c r="F1744" s="16">
        <f t="shared" ca="1" si="55"/>
        <v>10.885638546437784</v>
      </c>
    </row>
    <row r="1745" spans="5:6" x14ac:dyDescent="0.25">
      <c r="E1745" s="16">
        <f t="shared" ca="1" si="54"/>
        <v>0.18841721483203289</v>
      </c>
      <c r="F1745" s="16">
        <f t="shared" ca="1" si="55"/>
        <v>8.3000041385429011</v>
      </c>
    </row>
    <row r="1746" spans="5:6" x14ac:dyDescent="0.25">
      <c r="E1746" s="16">
        <f t="shared" ca="1" si="54"/>
        <v>0.97233545932784327</v>
      </c>
      <c r="F1746" s="16">
        <f t="shared" ca="1" si="55"/>
        <v>136.49432207580224</v>
      </c>
    </row>
    <row r="1747" spans="5:6" x14ac:dyDescent="0.25">
      <c r="E1747" s="16">
        <f t="shared" ca="1" si="54"/>
        <v>0.71800156140124771</v>
      </c>
      <c r="F1747" s="16">
        <f t="shared" ca="1" si="55"/>
        <v>35.763041500560831</v>
      </c>
    </row>
    <row r="1748" spans="5:6" x14ac:dyDescent="0.25">
      <c r="E1748" s="16">
        <f t="shared" ca="1" si="54"/>
        <v>0.90982861674751159</v>
      </c>
      <c r="F1748" s="16">
        <f t="shared" ca="1" si="55"/>
        <v>76.684561429585742</v>
      </c>
    </row>
    <row r="1749" spans="5:6" x14ac:dyDescent="0.25">
      <c r="E1749" s="16">
        <f t="shared" ca="1" si="54"/>
        <v>0.66005713371805363</v>
      </c>
      <c r="F1749" s="16">
        <f t="shared" ca="1" si="55"/>
        <v>30.34461472437982</v>
      </c>
    </row>
    <row r="1750" spans="5:6" x14ac:dyDescent="0.25">
      <c r="E1750" s="16">
        <f t="shared" ca="1" si="54"/>
        <v>0.96373917796414466</v>
      </c>
      <c r="F1750" s="16">
        <f t="shared" ca="1" si="55"/>
        <v>121.00470858165212</v>
      </c>
    </row>
    <row r="1751" spans="5:6" x14ac:dyDescent="0.25">
      <c r="E1751" s="16">
        <f t="shared" ca="1" si="54"/>
        <v>0.78245192484878967</v>
      </c>
      <c r="F1751" s="16">
        <f t="shared" ca="1" si="55"/>
        <v>43.837990791212185</v>
      </c>
    </row>
    <row r="1752" spans="5:6" x14ac:dyDescent="0.25">
      <c r="E1752" s="16">
        <f t="shared" ca="1" si="54"/>
        <v>0.35385999769045318</v>
      </c>
      <c r="F1752" s="16">
        <f t="shared" ca="1" si="55"/>
        <v>13.805679171972836</v>
      </c>
    </row>
    <row r="1753" spans="5:6" x14ac:dyDescent="0.25">
      <c r="E1753" s="16">
        <f t="shared" ca="1" si="54"/>
        <v>0.2323990924509719</v>
      </c>
      <c r="F1753" s="16">
        <f t="shared" ca="1" si="55"/>
        <v>9.6700275481868054</v>
      </c>
    </row>
    <row r="1754" spans="5:6" x14ac:dyDescent="0.25">
      <c r="E1754" s="16">
        <f t="shared" ca="1" si="54"/>
        <v>0.63065852811874568</v>
      </c>
      <c r="F1754" s="16">
        <f t="shared" ca="1" si="55"/>
        <v>28.039044314701737</v>
      </c>
    </row>
    <row r="1755" spans="5:6" x14ac:dyDescent="0.25">
      <c r="E1755" s="16">
        <f t="shared" ca="1" si="54"/>
        <v>0.89283666397688355</v>
      </c>
      <c r="F1755" s="16">
        <f t="shared" ca="1" si="55"/>
        <v>69.529825783705419</v>
      </c>
    </row>
    <row r="1756" spans="5:6" x14ac:dyDescent="0.25">
      <c r="E1756" s="16">
        <f t="shared" ca="1" si="54"/>
        <v>0.37615358147699629</v>
      </c>
      <c r="F1756" s="16">
        <f t="shared" ca="1" si="55"/>
        <v>14.649428882922567</v>
      </c>
    </row>
    <row r="1757" spans="5:6" x14ac:dyDescent="0.25">
      <c r="E1757" s="16">
        <f t="shared" ca="1" si="54"/>
        <v>0.86702375783254404</v>
      </c>
      <c r="F1757" s="16">
        <f t="shared" ca="1" si="55"/>
        <v>61.09511581418365</v>
      </c>
    </row>
    <row r="1758" spans="5:6" x14ac:dyDescent="0.25">
      <c r="E1758" s="16">
        <f t="shared" ca="1" si="54"/>
        <v>0.53704208716758317</v>
      </c>
      <c r="F1758" s="16">
        <f t="shared" ca="1" si="55"/>
        <v>22.042767910973968</v>
      </c>
    </row>
    <row r="1759" spans="5:6" x14ac:dyDescent="0.25">
      <c r="E1759" s="16">
        <f t="shared" ca="1" si="54"/>
        <v>0.5687925737221583</v>
      </c>
      <c r="F1759" s="16">
        <f t="shared" ca="1" si="55"/>
        <v>23.886202263979694</v>
      </c>
    </row>
    <row r="1760" spans="5:6" x14ac:dyDescent="0.25">
      <c r="E1760" s="16">
        <f t="shared" ca="1" si="54"/>
        <v>8.428812781627204E-2</v>
      </c>
      <c r="F1760" s="16">
        <f t="shared" ca="1" si="55"/>
        <v>5.0693215894952157</v>
      </c>
    </row>
    <row r="1761" spans="5:6" x14ac:dyDescent="0.25">
      <c r="E1761" s="16">
        <f t="shared" ca="1" si="54"/>
        <v>0.73503221581444</v>
      </c>
      <c r="F1761" s="16">
        <f t="shared" ca="1" si="55"/>
        <v>37.641394910935304</v>
      </c>
    </row>
    <row r="1762" spans="5:6" x14ac:dyDescent="0.25">
      <c r="E1762" s="16">
        <f t="shared" ca="1" si="54"/>
        <v>0.6488561214201386</v>
      </c>
      <c r="F1762" s="16">
        <f t="shared" ca="1" si="55"/>
        <v>29.436460648042527</v>
      </c>
    </row>
    <row r="1763" spans="5:6" x14ac:dyDescent="0.25">
      <c r="E1763" s="16">
        <f t="shared" ca="1" si="54"/>
        <v>0.92349865005652132</v>
      </c>
      <c r="F1763" s="16">
        <f t="shared" ca="1" si="55"/>
        <v>83.847974822707783</v>
      </c>
    </row>
    <row r="1764" spans="5:6" x14ac:dyDescent="0.25">
      <c r="E1764" s="16">
        <f t="shared" ca="1" si="54"/>
        <v>0.33023600080225624</v>
      </c>
      <c r="F1764" s="16">
        <f t="shared" ca="1" si="55"/>
        <v>12.94537276928116</v>
      </c>
    </row>
    <row r="1765" spans="5:6" x14ac:dyDescent="0.25">
      <c r="E1765" s="16">
        <f t="shared" ca="1" si="54"/>
        <v>0.28419233451504045</v>
      </c>
      <c r="F1765" s="16">
        <f t="shared" ca="1" si="55"/>
        <v>11.353975068974947</v>
      </c>
    </row>
    <row r="1766" spans="5:6" x14ac:dyDescent="0.25">
      <c r="E1766" s="16">
        <f t="shared" ca="1" si="54"/>
        <v>5.4415434823928965E-2</v>
      </c>
      <c r="F1766" s="16">
        <f t="shared" ca="1" si="55"/>
        <v>4.0411517521794122</v>
      </c>
    </row>
    <row r="1767" spans="5:6" x14ac:dyDescent="0.25">
      <c r="E1767" s="16">
        <f t="shared" ca="1" si="54"/>
        <v>0.80228434231810275</v>
      </c>
      <c r="F1767" s="16">
        <f t="shared" ca="1" si="55"/>
        <v>46.984085855795009</v>
      </c>
    </row>
    <row r="1768" spans="5:6" x14ac:dyDescent="0.25">
      <c r="E1768" s="16">
        <f t="shared" ca="1" si="54"/>
        <v>0.62418032613229557</v>
      </c>
      <c r="F1768" s="16">
        <f t="shared" ca="1" si="55"/>
        <v>27.563115721231817</v>
      </c>
    </row>
    <row r="1769" spans="5:6" x14ac:dyDescent="0.25">
      <c r="E1769" s="16">
        <f t="shared" ca="1" si="54"/>
        <v>0.15954802378122002</v>
      </c>
      <c r="F1769" s="16">
        <f t="shared" ca="1" si="55"/>
        <v>7.4163186590691534</v>
      </c>
    </row>
    <row r="1770" spans="5:6" x14ac:dyDescent="0.25">
      <c r="E1770" s="16">
        <f t="shared" ca="1" si="54"/>
        <v>0.34149167985529116</v>
      </c>
      <c r="F1770" s="16">
        <f t="shared" ca="1" si="55"/>
        <v>13.351176809084304</v>
      </c>
    </row>
    <row r="1771" spans="5:6" x14ac:dyDescent="0.25">
      <c r="E1771" s="16">
        <f t="shared" ca="1" si="54"/>
        <v>0.6928744283319993</v>
      </c>
      <c r="F1771" s="16">
        <f t="shared" ca="1" si="55"/>
        <v>33.248663240480795</v>
      </c>
    </row>
    <row r="1772" spans="5:6" x14ac:dyDescent="0.25">
      <c r="E1772" s="16">
        <f t="shared" ca="1" si="54"/>
        <v>0.97468824386365838</v>
      </c>
      <c r="F1772" s="16">
        <f t="shared" ca="1" si="55"/>
        <v>141.83401668113495</v>
      </c>
    </row>
    <row r="1773" spans="5:6" x14ac:dyDescent="0.25">
      <c r="E1773" s="16">
        <f t="shared" ca="1" si="54"/>
        <v>0.28254448178906533</v>
      </c>
      <c r="F1773" s="16">
        <f t="shared" ca="1" si="55"/>
        <v>11.298848316495635</v>
      </c>
    </row>
    <row r="1774" spans="5:6" x14ac:dyDescent="0.25">
      <c r="E1774" s="16">
        <f t="shared" ca="1" si="54"/>
        <v>0.25298974729609158</v>
      </c>
      <c r="F1774" s="16">
        <f t="shared" ca="1" si="55"/>
        <v>10.328313343759469</v>
      </c>
    </row>
    <row r="1775" spans="5:6" x14ac:dyDescent="0.25">
      <c r="E1775" s="16">
        <f t="shared" ca="1" si="54"/>
        <v>0.23311564831559917</v>
      </c>
      <c r="F1775" s="16">
        <f t="shared" ca="1" si="55"/>
        <v>9.6927225497019052</v>
      </c>
    </row>
    <row r="1776" spans="5:6" x14ac:dyDescent="0.25">
      <c r="E1776" s="16">
        <f t="shared" ca="1" si="54"/>
        <v>0.13201581072782953</v>
      </c>
      <c r="F1776" s="16">
        <f t="shared" ca="1" si="55"/>
        <v>6.5737682629191578</v>
      </c>
    </row>
    <row r="1777" spans="5:6" x14ac:dyDescent="0.25">
      <c r="E1777" s="16">
        <f t="shared" ca="1" si="54"/>
        <v>0.84033735411278776</v>
      </c>
      <c r="F1777" s="16">
        <f t="shared" ca="1" si="55"/>
        <v>54.371784401209723</v>
      </c>
    </row>
    <row r="1778" spans="5:6" x14ac:dyDescent="0.25">
      <c r="E1778" s="16">
        <f t="shared" ca="1" si="54"/>
        <v>0.23364312881454341</v>
      </c>
      <c r="F1778" s="16">
        <f t="shared" ca="1" si="55"/>
        <v>9.7094383064891918</v>
      </c>
    </row>
    <row r="1779" spans="5:6" x14ac:dyDescent="0.25">
      <c r="E1779" s="16">
        <f t="shared" ca="1" si="54"/>
        <v>0.98418657531618781</v>
      </c>
      <c r="F1779" s="16">
        <f t="shared" ca="1" si="55"/>
        <v>172.2755553382386</v>
      </c>
    </row>
    <row r="1780" spans="5:6" x14ac:dyDescent="0.25">
      <c r="E1780" s="16">
        <f t="shared" ca="1" si="54"/>
        <v>4.841374335816484E-2</v>
      </c>
      <c r="F1780" s="16">
        <f t="shared" ca="1" si="55"/>
        <v>3.8173923191737948</v>
      </c>
    </row>
    <row r="1781" spans="5:6" x14ac:dyDescent="0.25">
      <c r="E1781" s="16">
        <f t="shared" ca="1" si="54"/>
        <v>0.4763303540483288</v>
      </c>
      <c r="F1781" s="16">
        <f t="shared" ca="1" si="55"/>
        <v>18.927845488245733</v>
      </c>
    </row>
    <row r="1782" spans="5:6" x14ac:dyDescent="0.25">
      <c r="E1782" s="16">
        <f t="shared" ca="1" si="54"/>
        <v>0.98461886678062216</v>
      </c>
      <c r="F1782" s="16">
        <f t="shared" ca="1" si="55"/>
        <v>174.18786541279076</v>
      </c>
    </row>
    <row r="1783" spans="5:6" x14ac:dyDescent="0.25">
      <c r="E1783" s="16">
        <f t="shared" ca="1" si="54"/>
        <v>0.34828284308920121</v>
      </c>
      <c r="F1783" s="16">
        <f t="shared" ca="1" si="55"/>
        <v>13.599586747474358</v>
      </c>
    </row>
    <row r="1784" spans="5:6" x14ac:dyDescent="0.25">
      <c r="E1784" s="16">
        <f t="shared" ca="1" si="54"/>
        <v>0.44443413657639286</v>
      </c>
      <c r="F1784" s="16">
        <f t="shared" ca="1" si="55"/>
        <v>17.466130570811615</v>
      </c>
    </row>
    <row r="1785" spans="5:6" x14ac:dyDescent="0.25">
      <c r="E1785" s="16">
        <f t="shared" ca="1" si="54"/>
        <v>0.99398382265627039</v>
      </c>
      <c r="F1785" s="16">
        <f t="shared" ca="1" si="55"/>
        <v>247.44640552902334</v>
      </c>
    </row>
    <row r="1786" spans="5:6" x14ac:dyDescent="0.25">
      <c r="E1786" s="16">
        <f t="shared" ca="1" si="54"/>
        <v>4.8802070432317435E-2</v>
      </c>
      <c r="F1786" s="16">
        <f t="shared" ca="1" si="55"/>
        <v>3.8321217328589201</v>
      </c>
    </row>
    <row r="1787" spans="5:6" x14ac:dyDescent="0.25">
      <c r="E1787" s="16">
        <f t="shared" ca="1" si="54"/>
        <v>0.22631990212551123</v>
      </c>
      <c r="F1787" s="16">
        <f t="shared" ca="1" si="55"/>
        <v>9.4780504414848323</v>
      </c>
    </row>
    <row r="1788" spans="5:6" x14ac:dyDescent="0.25">
      <c r="E1788" s="16">
        <f t="shared" ca="1" si="54"/>
        <v>0.48616462337375788</v>
      </c>
      <c r="F1788" s="16">
        <f t="shared" ca="1" si="55"/>
        <v>19.400772776629925</v>
      </c>
    </row>
    <row r="1789" spans="5:6" x14ac:dyDescent="0.25">
      <c r="E1789" s="16">
        <f t="shared" ca="1" si="54"/>
        <v>0.6028698167845975</v>
      </c>
      <c r="F1789" s="16">
        <f t="shared" ca="1" si="55"/>
        <v>26.069924628366184</v>
      </c>
    </row>
    <row r="1790" spans="5:6" x14ac:dyDescent="0.25">
      <c r="E1790" s="16">
        <f t="shared" ca="1" si="54"/>
        <v>0.1426285384350815</v>
      </c>
      <c r="F1790" s="16">
        <f t="shared" ca="1" si="55"/>
        <v>6.8992714057350986</v>
      </c>
    </row>
    <row r="1791" spans="5:6" x14ac:dyDescent="0.25">
      <c r="E1791" s="16">
        <f t="shared" ca="1" si="54"/>
        <v>0.30388800882178602</v>
      </c>
      <c r="F1791" s="16">
        <f t="shared" ca="1" si="55"/>
        <v>12.02213309329783</v>
      </c>
    </row>
    <row r="1792" spans="5:6" x14ac:dyDescent="0.25">
      <c r="E1792" s="16">
        <f t="shared" ca="1" si="54"/>
        <v>0.87379783075369455</v>
      </c>
      <c r="F1792" s="16">
        <f t="shared" ca="1" si="55"/>
        <v>63.087897410128903</v>
      </c>
    </row>
    <row r="1793" spans="5:6" x14ac:dyDescent="0.25">
      <c r="E1793" s="16">
        <f t="shared" ca="1" si="54"/>
        <v>0.36310888341849124</v>
      </c>
      <c r="F1793" s="16">
        <f t="shared" ca="1" si="55"/>
        <v>14.151758014085727</v>
      </c>
    </row>
    <row r="1794" spans="5:6" x14ac:dyDescent="0.25">
      <c r="E1794" s="16">
        <f t="shared" ca="1" si="54"/>
        <v>5.4596336490110753E-2</v>
      </c>
      <c r="F1794" s="16">
        <f t="shared" ca="1" si="55"/>
        <v>4.0477759621249403</v>
      </c>
    </row>
    <row r="1795" spans="5:6" x14ac:dyDescent="0.25">
      <c r="E1795" s="16">
        <f t="shared" ca="1" si="54"/>
        <v>0.33723007272140304</v>
      </c>
      <c r="F1795" s="16">
        <f t="shared" ca="1" si="55"/>
        <v>13.196680963796174</v>
      </c>
    </row>
    <row r="1796" spans="5:6" x14ac:dyDescent="0.25">
      <c r="E1796" s="16">
        <f t="shared" ref="E1796:E1859" ca="1" si="56">RAND()</f>
        <v>0.18759838667662865</v>
      </c>
      <c r="F1796" s="16">
        <f t="shared" ref="F1796:F1859" ca="1" si="57">_xlfn.LOGNORM.INV(E1796,$C$3,$C$4)</f>
        <v>8.2748344532970943</v>
      </c>
    </row>
    <row r="1797" spans="5:6" x14ac:dyDescent="0.25">
      <c r="E1797" s="16">
        <f t="shared" ca="1" si="56"/>
        <v>0.43074382264742828</v>
      </c>
      <c r="F1797" s="16">
        <f t="shared" ca="1" si="57"/>
        <v>16.869702032574619</v>
      </c>
    </row>
    <row r="1798" spans="5:6" x14ac:dyDescent="0.25">
      <c r="E1798" s="16">
        <f t="shared" ca="1" si="56"/>
        <v>5.647126314792994E-2</v>
      </c>
      <c r="F1798" s="16">
        <f t="shared" ca="1" si="57"/>
        <v>4.1160551007947381</v>
      </c>
    </row>
    <row r="1799" spans="5:6" x14ac:dyDescent="0.25">
      <c r="E1799" s="16">
        <f t="shared" ca="1" si="56"/>
        <v>0.9001382277024419</v>
      </c>
      <c r="F1799" s="16">
        <f t="shared" ca="1" si="57"/>
        <v>72.40965110972688</v>
      </c>
    </row>
    <row r="1800" spans="5:6" x14ac:dyDescent="0.25">
      <c r="E1800" s="16">
        <f t="shared" ca="1" si="56"/>
        <v>0.38083392711229913</v>
      </c>
      <c r="F1800" s="16">
        <f t="shared" ca="1" si="57"/>
        <v>14.830838150215538</v>
      </c>
    </row>
    <row r="1801" spans="5:6" x14ac:dyDescent="0.25">
      <c r="E1801" s="16">
        <f t="shared" ca="1" si="56"/>
        <v>0.81954571586954172</v>
      </c>
      <c r="F1801" s="16">
        <f t="shared" ca="1" si="57"/>
        <v>50.080674327650918</v>
      </c>
    </row>
    <row r="1802" spans="5:6" x14ac:dyDescent="0.25">
      <c r="E1802" s="16">
        <f t="shared" ca="1" si="56"/>
        <v>0.77820701025455052</v>
      </c>
      <c r="F1802" s="16">
        <f t="shared" ca="1" si="57"/>
        <v>43.213450802306411</v>
      </c>
    </row>
    <row r="1803" spans="5:6" x14ac:dyDescent="0.25">
      <c r="E1803" s="16">
        <f t="shared" ca="1" si="56"/>
        <v>0.82877750985283349</v>
      </c>
      <c r="F1803" s="16">
        <f t="shared" ca="1" si="57"/>
        <v>51.901380033193846</v>
      </c>
    </row>
    <row r="1804" spans="5:6" x14ac:dyDescent="0.25">
      <c r="E1804" s="16">
        <f t="shared" ca="1" si="56"/>
        <v>0.84244321397810007</v>
      </c>
      <c r="F1804" s="16">
        <f t="shared" ca="1" si="57"/>
        <v>54.847138954586242</v>
      </c>
    </row>
    <row r="1805" spans="5:6" x14ac:dyDescent="0.25">
      <c r="E1805" s="16">
        <f t="shared" ca="1" si="56"/>
        <v>0.52138747592617729</v>
      </c>
      <c r="F1805" s="16">
        <f t="shared" ca="1" si="57"/>
        <v>21.19226290747277</v>
      </c>
    </row>
    <row r="1806" spans="5:6" x14ac:dyDescent="0.25">
      <c r="E1806" s="16">
        <f t="shared" ca="1" si="56"/>
        <v>0.62524234379204691</v>
      </c>
      <c r="F1806" s="16">
        <f t="shared" ca="1" si="57"/>
        <v>27.640401625618299</v>
      </c>
    </row>
    <row r="1807" spans="5:6" x14ac:dyDescent="0.25">
      <c r="E1807" s="16">
        <f t="shared" ca="1" si="56"/>
        <v>0.38351001495896186</v>
      </c>
      <c r="F1807" s="16">
        <f t="shared" ca="1" si="57"/>
        <v>14.935261176333377</v>
      </c>
    </row>
    <row r="1808" spans="5:6" x14ac:dyDescent="0.25">
      <c r="E1808" s="16">
        <f t="shared" ca="1" si="56"/>
        <v>0.92111543777155858</v>
      </c>
      <c r="F1808" s="16">
        <f t="shared" ca="1" si="57"/>
        <v>82.484832502400906</v>
      </c>
    </row>
    <row r="1809" spans="5:6" x14ac:dyDescent="0.25">
      <c r="E1809" s="16">
        <f t="shared" ca="1" si="56"/>
        <v>0.94066201006795258</v>
      </c>
      <c r="F1809" s="16">
        <f t="shared" ca="1" si="57"/>
        <v>95.6174312975226</v>
      </c>
    </row>
    <row r="1810" spans="5:6" x14ac:dyDescent="0.25">
      <c r="E1810" s="16">
        <f t="shared" ca="1" si="56"/>
        <v>0.94511888075948625</v>
      </c>
      <c r="F1810" s="16">
        <f t="shared" ca="1" si="57"/>
        <v>99.410995253271324</v>
      </c>
    </row>
    <row r="1811" spans="5:6" x14ac:dyDescent="0.25">
      <c r="E1811" s="16">
        <f t="shared" ca="1" si="56"/>
        <v>0.8915915461256817</v>
      </c>
      <c r="F1811" s="16">
        <f t="shared" ca="1" si="57"/>
        <v>69.064201847353957</v>
      </c>
    </row>
    <row r="1812" spans="5:6" x14ac:dyDescent="0.25">
      <c r="E1812" s="16">
        <f t="shared" ca="1" si="56"/>
        <v>0.52747667926471442</v>
      </c>
      <c r="F1812" s="16">
        <f t="shared" ca="1" si="57"/>
        <v>21.518829948825857</v>
      </c>
    </row>
    <row r="1813" spans="5:6" x14ac:dyDescent="0.25">
      <c r="E1813" s="16">
        <f t="shared" ca="1" si="56"/>
        <v>0.40043028975846517</v>
      </c>
      <c r="F1813" s="16">
        <f t="shared" ca="1" si="57"/>
        <v>15.607732928232576</v>
      </c>
    </row>
    <row r="1814" spans="5:6" x14ac:dyDescent="0.25">
      <c r="E1814" s="16">
        <f t="shared" ca="1" si="56"/>
        <v>3.6386724049222163E-3</v>
      </c>
      <c r="F1814" s="16">
        <f t="shared" ca="1" si="57"/>
        <v>1.3717962893230482</v>
      </c>
    </row>
    <row r="1815" spans="5:6" x14ac:dyDescent="0.25">
      <c r="E1815" s="16">
        <f t="shared" ca="1" si="56"/>
        <v>0.76206377382868506</v>
      </c>
      <c r="F1815" s="16">
        <f t="shared" ca="1" si="57"/>
        <v>40.974784293241015</v>
      </c>
    </row>
    <row r="1816" spans="5:6" x14ac:dyDescent="0.25">
      <c r="E1816" s="16">
        <f t="shared" ca="1" si="56"/>
        <v>0.27046894926516984</v>
      </c>
      <c r="F1816" s="16">
        <f t="shared" ca="1" si="57"/>
        <v>10.898276718471676</v>
      </c>
    </row>
    <row r="1817" spans="5:6" x14ac:dyDescent="0.25">
      <c r="E1817" s="16">
        <f t="shared" ca="1" si="56"/>
        <v>0.5676566687869472</v>
      </c>
      <c r="F1817" s="16">
        <f t="shared" ca="1" si="57"/>
        <v>23.817279102908333</v>
      </c>
    </row>
    <row r="1818" spans="5:6" x14ac:dyDescent="0.25">
      <c r="E1818" s="16">
        <f t="shared" ca="1" si="56"/>
        <v>0.36124967026999932</v>
      </c>
      <c r="F1818" s="16">
        <f t="shared" ca="1" si="57"/>
        <v>14.081748525966828</v>
      </c>
    </row>
    <row r="1819" spans="5:6" x14ac:dyDescent="0.25">
      <c r="E1819" s="16">
        <f t="shared" ca="1" si="56"/>
        <v>0.38547166223791374</v>
      </c>
      <c r="F1819" s="16">
        <f t="shared" ca="1" si="57"/>
        <v>15.012133760720001</v>
      </c>
    </row>
    <row r="1820" spans="5:6" x14ac:dyDescent="0.25">
      <c r="E1820" s="16">
        <f t="shared" ca="1" si="56"/>
        <v>0.14602412605681281</v>
      </c>
      <c r="F1820" s="16">
        <f t="shared" ca="1" si="57"/>
        <v>7.0031570593618753</v>
      </c>
    </row>
    <row r="1821" spans="5:6" x14ac:dyDescent="0.25">
      <c r="E1821" s="16">
        <f t="shared" ca="1" si="56"/>
        <v>0.89881990256143474</v>
      </c>
      <c r="F1821" s="16">
        <f t="shared" ca="1" si="57"/>
        <v>71.869793451693184</v>
      </c>
    </row>
    <row r="1822" spans="5:6" x14ac:dyDescent="0.25">
      <c r="E1822" s="16">
        <f t="shared" ca="1" si="56"/>
        <v>0.14823466015512765</v>
      </c>
      <c r="F1822" s="16">
        <f t="shared" ca="1" si="57"/>
        <v>7.0707408837486376</v>
      </c>
    </row>
    <row r="1823" spans="5:6" x14ac:dyDescent="0.25">
      <c r="E1823" s="16">
        <f t="shared" ca="1" si="56"/>
        <v>0.99662161850585773</v>
      </c>
      <c r="F1823" s="16">
        <f t="shared" ca="1" si="57"/>
        <v>301.44891730257524</v>
      </c>
    </row>
    <row r="1824" spans="5:6" x14ac:dyDescent="0.25">
      <c r="E1824" s="16">
        <f t="shared" ca="1" si="56"/>
        <v>0.24826273014699363</v>
      </c>
      <c r="F1824" s="16">
        <f t="shared" ca="1" si="57"/>
        <v>10.17601178055536</v>
      </c>
    </row>
    <row r="1825" spans="5:6" x14ac:dyDescent="0.25">
      <c r="E1825" s="16">
        <f t="shared" ca="1" si="56"/>
        <v>0.52442165414525588</v>
      </c>
      <c r="F1825" s="16">
        <f t="shared" ca="1" si="57"/>
        <v>21.35432494076899</v>
      </c>
    </row>
    <row r="1826" spans="5:6" x14ac:dyDescent="0.25">
      <c r="E1826" s="16">
        <f t="shared" ca="1" si="56"/>
        <v>0.39909073303574982</v>
      </c>
      <c r="F1826" s="16">
        <f t="shared" ca="1" si="57"/>
        <v>15.553701787353861</v>
      </c>
    </row>
    <row r="1827" spans="5:6" x14ac:dyDescent="0.25">
      <c r="E1827" s="16">
        <f t="shared" ca="1" si="56"/>
        <v>0.39687252422827901</v>
      </c>
      <c r="F1827" s="16">
        <f t="shared" ca="1" si="57"/>
        <v>15.46453612403679</v>
      </c>
    </row>
    <row r="1828" spans="5:6" x14ac:dyDescent="0.25">
      <c r="E1828" s="16">
        <f t="shared" ca="1" si="56"/>
        <v>0.14919462546963647</v>
      </c>
      <c r="F1828" s="16">
        <f t="shared" ca="1" si="57"/>
        <v>7.1000811709104816</v>
      </c>
    </row>
    <row r="1829" spans="5:6" x14ac:dyDescent="0.25">
      <c r="E1829" s="16">
        <f t="shared" ca="1" si="56"/>
        <v>0.8724670754543864</v>
      </c>
      <c r="F1829" s="16">
        <f t="shared" ca="1" si="57"/>
        <v>62.685543020569476</v>
      </c>
    </row>
    <row r="1830" spans="5:6" x14ac:dyDescent="0.25">
      <c r="E1830" s="16">
        <f t="shared" ca="1" si="56"/>
        <v>0.88120810388263915</v>
      </c>
      <c r="F1830" s="16">
        <f t="shared" ca="1" si="57"/>
        <v>65.434370014317381</v>
      </c>
    </row>
    <row r="1831" spans="5:6" x14ac:dyDescent="0.25">
      <c r="E1831" s="16">
        <f t="shared" ca="1" si="56"/>
        <v>0.59843296091229237</v>
      </c>
      <c r="F1831" s="16">
        <f t="shared" ca="1" si="57"/>
        <v>25.772114838495057</v>
      </c>
    </row>
    <row r="1832" spans="5:6" x14ac:dyDescent="0.25">
      <c r="E1832" s="16">
        <f t="shared" ca="1" si="56"/>
        <v>0.18940364747513305</v>
      </c>
      <c r="F1832" s="16">
        <f t="shared" ca="1" si="57"/>
        <v>8.3303375689839569</v>
      </c>
    </row>
    <row r="1833" spans="5:6" x14ac:dyDescent="0.25">
      <c r="E1833" s="16">
        <f t="shared" ca="1" si="56"/>
        <v>0.40252576047862332</v>
      </c>
      <c r="F1833" s="16">
        <f t="shared" ca="1" si="57"/>
        <v>15.692535519532562</v>
      </c>
    </row>
    <row r="1834" spans="5:6" x14ac:dyDescent="0.25">
      <c r="E1834" s="16">
        <f t="shared" ca="1" si="56"/>
        <v>0.84687196514182927</v>
      </c>
      <c r="F1834" s="16">
        <f t="shared" ca="1" si="57"/>
        <v>55.874578690890331</v>
      </c>
    </row>
    <row r="1835" spans="5:6" x14ac:dyDescent="0.25">
      <c r="E1835" s="16">
        <f t="shared" ca="1" si="56"/>
        <v>0.90128838843927495</v>
      </c>
      <c r="F1835" s="16">
        <f t="shared" ca="1" si="57"/>
        <v>72.888268469889169</v>
      </c>
    </row>
    <row r="1836" spans="5:6" x14ac:dyDescent="0.25">
      <c r="E1836" s="16">
        <f t="shared" ca="1" si="56"/>
        <v>0.40798228989299057</v>
      </c>
      <c r="F1836" s="16">
        <f t="shared" ca="1" si="57"/>
        <v>15.91499329865468</v>
      </c>
    </row>
    <row r="1837" spans="5:6" x14ac:dyDescent="0.25">
      <c r="E1837" s="16">
        <f t="shared" ca="1" si="56"/>
        <v>0.52565495005712648</v>
      </c>
      <c r="F1837" s="16">
        <f t="shared" ca="1" si="57"/>
        <v>21.420572901518483</v>
      </c>
    </row>
    <row r="1838" spans="5:6" x14ac:dyDescent="0.25">
      <c r="E1838" s="16">
        <f t="shared" ca="1" si="56"/>
        <v>0.83665756797352997</v>
      </c>
      <c r="F1838" s="16">
        <f t="shared" ca="1" si="57"/>
        <v>53.560572370506762</v>
      </c>
    </row>
    <row r="1839" spans="5:6" x14ac:dyDescent="0.25">
      <c r="E1839" s="16">
        <f t="shared" ca="1" si="56"/>
        <v>0.13776131778022127</v>
      </c>
      <c r="F1839" s="16">
        <f t="shared" ca="1" si="57"/>
        <v>6.7501681596081156</v>
      </c>
    </row>
    <row r="1840" spans="5:6" x14ac:dyDescent="0.25">
      <c r="E1840" s="16">
        <f t="shared" ca="1" si="56"/>
        <v>0.17669109226194313</v>
      </c>
      <c r="F1840" s="16">
        <f t="shared" ca="1" si="57"/>
        <v>7.9403000269244712</v>
      </c>
    </row>
    <row r="1841" spans="5:6" x14ac:dyDescent="0.25">
      <c r="E1841" s="16">
        <f t="shared" ca="1" si="56"/>
        <v>0.75738133225703352</v>
      </c>
      <c r="F1841" s="16">
        <f t="shared" ca="1" si="57"/>
        <v>40.36260896180508</v>
      </c>
    </row>
    <row r="1842" spans="5:6" x14ac:dyDescent="0.25">
      <c r="E1842" s="16">
        <f t="shared" ca="1" si="56"/>
        <v>8.6491582731507699E-2</v>
      </c>
      <c r="F1842" s="16">
        <f t="shared" ca="1" si="57"/>
        <v>5.1413685959253712</v>
      </c>
    </row>
    <row r="1843" spans="5:6" x14ac:dyDescent="0.25">
      <c r="E1843" s="16">
        <f t="shared" ca="1" si="56"/>
        <v>0.33561704631389477</v>
      </c>
      <c r="F1843" s="16">
        <f t="shared" ca="1" si="57"/>
        <v>13.138477041854808</v>
      </c>
    </row>
    <row r="1844" spans="5:6" x14ac:dyDescent="0.25">
      <c r="E1844" s="16">
        <f t="shared" ca="1" si="56"/>
        <v>0.65079431805929289</v>
      </c>
      <c r="F1844" s="16">
        <f t="shared" ca="1" si="57"/>
        <v>29.590869399839356</v>
      </c>
    </row>
    <row r="1845" spans="5:6" x14ac:dyDescent="0.25">
      <c r="E1845" s="16">
        <f t="shared" ca="1" si="56"/>
        <v>0.21733333304276692</v>
      </c>
      <c r="F1845" s="16">
        <f t="shared" ca="1" si="57"/>
        <v>9.1960039583987889</v>
      </c>
    </row>
    <row r="1846" spans="5:6" x14ac:dyDescent="0.25">
      <c r="E1846" s="16">
        <f t="shared" ca="1" si="56"/>
        <v>0.23186959802008211</v>
      </c>
      <c r="F1846" s="16">
        <f t="shared" ca="1" si="57"/>
        <v>9.6532664270837394</v>
      </c>
    </row>
    <row r="1847" spans="5:6" x14ac:dyDescent="0.25">
      <c r="E1847" s="16">
        <f t="shared" ca="1" si="56"/>
        <v>9.2771298249759715E-3</v>
      </c>
      <c r="F1847" s="16">
        <f t="shared" ca="1" si="57"/>
        <v>1.9071930410876834</v>
      </c>
    </row>
    <row r="1848" spans="5:6" x14ac:dyDescent="0.25">
      <c r="E1848" s="16">
        <f t="shared" ca="1" si="56"/>
        <v>0.83987732857604924</v>
      </c>
      <c r="F1848" s="16">
        <f t="shared" ca="1" si="57"/>
        <v>54.269036584934582</v>
      </c>
    </row>
    <row r="1849" spans="5:6" x14ac:dyDescent="0.25">
      <c r="E1849" s="16">
        <f t="shared" ca="1" si="56"/>
        <v>0.46729405520873246</v>
      </c>
      <c r="F1849" s="16">
        <f t="shared" ca="1" si="57"/>
        <v>18.502878311937</v>
      </c>
    </row>
    <row r="1850" spans="5:6" x14ac:dyDescent="0.25">
      <c r="E1850" s="16">
        <f t="shared" ca="1" si="56"/>
        <v>0.6381347552330412</v>
      </c>
      <c r="F1850" s="16">
        <f t="shared" ca="1" si="57"/>
        <v>28.60202460733845</v>
      </c>
    </row>
    <row r="1851" spans="5:6" x14ac:dyDescent="0.25">
      <c r="E1851" s="16">
        <f t="shared" ca="1" si="56"/>
        <v>0.42761544952428854</v>
      </c>
      <c r="F1851" s="16">
        <f t="shared" ca="1" si="57"/>
        <v>16.735825618912912</v>
      </c>
    </row>
    <row r="1852" spans="5:6" x14ac:dyDescent="0.25">
      <c r="E1852" s="16">
        <f t="shared" ca="1" si="56"/>
        <v>0.97377226004435835</v>
      </c>
      <c r="F1852" s="16">
        <f t="shared" ca="1" si="57"/>
        <v>139.68316438441309</v>
      </c>
    </row>
    <row r="1853" spans="5:6" x14ac:dyDescent="0.25">
      <c r="E1853" s="16">
        <f t="shared" ca="1" si="56"/>
        <v>0.4008780357281343</v>
      </c>
      <c r="F1853" s="16">
        <f t="shared" ca="1" si="57"/>
        <v>15.625824027324327</v>
      </c>
    </row>
    <row r="1854" spans="5:6" x14ac:dyDescent="0.25">
      <c r="E1854" s="16">
        <f t="shared" ca="1" si="56"/>
        <v>0.3965387531433181</v>
      </c>
      <c r="F1854" s="16">
        <f t="shared" ca="1" si="57"/>
        <v>15.4511523018293</v>
      </c>
    </row>
    <row r="1855" spans="5:6" x14ac:dyDescent="0.25">
      <c r="E1855" s="16">
        <f t="shared" ca="1" si="56"/>
        <v>5.7558203487592774E-2</v>
      </c>
      <c r="F1855" s="16">
        <f t="shared" ca="1" si="57"/>
        <v>4.1553348799864862</v>
      </c>
    </row>
    <row r="1856" spans="5:6" x14ac:dyDescent="0.25">
      <c r="E1856" s="16">
        <f t="shared" ca="1" si="56"/>
        <v>0.99485702528985553</v>
      </c>
      <c r="F1856" s="16">
        <f t="shared" ca="1" si="57"/>
        <v>261.40350030286618</v>
      </c>
    </row>
    <row r="1857" spans="5:6" x14ac:dyDescent="0.25">
      <c r="E1857" s="16">
        <f t="shared" ca="1" si="56"/>
        <v>0.29720174438917313</v>
      </c>
      <c r="F1857" s="16">
        <f t="shared" ca="1" si="57"/>
        <v>11.793332100500368</v>
      </c>
    </row>
    <row r="1858" spans="5:6" x14ac:dyDescent="0.25">
      <c r="E1858" s="16">
        <f t="shared" ca="1" si="56"/>
        <v>0.47930288766296802</v>
      </c>
      <c r="F1858" s="16">
        <f t="shared" ca="1" si="57"/>
        <v>19.069624681203404</v>
      </c>
    </row>
    <row r="1859" spans="5:6" x14ac:dyDescent="0.25">
      <c r="E1859" s="16">
        <f t="shared" ca="1" si="56"/>
        <v>0.16588830173055269</v>
      </c>
      <c r="F1859" s="16">
        <f t="shared" ca="1" si="57"/>
        <v>7.6099637443807993</v>
      </c>
    </row>
    <row r="1860" spans="5:6" x14ac:dyDescent="0.25">
      <c r="E1860" s="16">
        <f t="shared" ref="E1860:E1923" ca="1" si="58">RAND()</f>
        <v>0.15021840343517234</v>
      </c>
      <c r="F1860" s="16">
        <f t="shared" ref="F1860:F1923" ca="1" si="59">_xlfn.LOGNORM.INV(E1860,$C$3,$C$4)</f>
        <v>7.1313665048358503</v>
      </c>
    </row>
    <row r="1861" spans="5:6" x14ac:dyDescent="0.25">
      <c r="E1861" s="16">
        <f t="shared" ca="1" si="58"/>
        <v>0.64152029328688198</v>
      </c>
      <c r="F1861" s="16">
        <f t="shared" ca="1" si="59"/>
        <v>28.861988245230005</v>
      </c>
    </row>
    <row r="1862" spans="5:6" x14ac:dyDescent="0.25">
      <c r="E1862" s="16">
        <f t="shared" ca="1" si="58"/>
        <v>5.0847466041399003E-2</v>
      </c>
      <c r="F1862" s="16">
        <f t="shared" ca="1" si="59"/>
        <v>3.9091049463907215</v>
      </c>
    </row>
    <row r="1863" spans="5:6" x14ac:dyDescent="0.25">
      <c r="E1863" s="16">
        <f t="shared" ca="1" si="58"/>
        <v>0.28737690527880877</v>
      </c>
      <c r="F1863" s="16">
        <f t="shared" ca="1" si="59"/>
        <v>11.460838271634481</v>
      </c>
    </row>
    <row r="1864" spans="5:6" x14ac:dyDescent="0.25">
      <c r="E1864" s="16">
        <f t="shared" ca="1" si="58"/>
        <v>0.71752889526114327</v>
      </c>
      <c r="F1864" s="16">
        <f t="shared" ca="1" si="59"/>
        <v>35.713052622788318</v>
      </c>
    </row>
    <row r="1865" spans="5:6" x14ac:dyDescent="0.25">
      <c r="E1865" s="16">
        <f t="shared" ca="1" si="58"/>
        <v>0.77121676201200706</v>
      </c>
      <c r="F1865" s="16">
        <f t="shared" ca="1" si="59"/>
        <v>42.218560599228127</v>
      </c>
    </row>
    <row r="1866" spans="5:6" x14ac:dyDescent="0.25">
      <c r="E1866" s="16">
        <f t="shared" ca="1" si="58"/>
        <v>0.72339216348259949</v>
      </c>
      <c r="F1866" s="16">
        <f t="shared" ca="1" si="59"/>
        <v>36.341066797703974</v>
      </c>
    </row>
    <row r="1867" spans="5:6" x14ac:dyDescent="0.25">
      <c r="E1867" s="16">
        <f t="shared" ca="1" si="58"/>
        <v>7.6197806754410013E-3</v>
      </c>
      <c r="F1867" s="16">
        <f t="shared" ca="1" si="59"/>
        <v>1.7742265340601411</v>
      </c>
    </row>
    <row r="1868" spans="5:6" x14ac:dyDescent="0.25">
      <c r="E1868" s="16">
        <f t="shared" ca="1" si="58"/>
        <v>0.99515343062437511</v>
      </c>
      <c r="F1868" s="16">
        <f t="shared" ca="1" si="59"/>
        <v>266.82368896100678</v>
      </c>
    </row>
    <row r="1869" spans="5:6" x14ac:dyDescent="0.25">
      <c r="E1869" s="16">
        <f t="shared" ca="1" si="58"/>
        <v>0.98972409907469772</v>
      </c>
      <c r="F1869" s="16">
        <f t="shared" ca="1" si="59"/>
        <v>203.59209469807573</v>
      </c>
    </row>
    <row r="1870" spans="5:6" x14ac:dyDescent="0.25">
      <c r="E1870" s="16">
        <f t="shared" ca="1" si="58"/>
        <v>0.2876471173500581</v>
      </c>
      <c r="F1870" s="16">
        <f t="shared" ca="1" si="59"/>
        <v>11.469925743710498</v>
      </c>
    </row>
    <row r="1871" spans="5:6" x14ac:dyDescent="0.25">
      <c r="E1871" s="16">
        <f t="shared" ca="1" si="58"/>
        <v>0.85641820073540631</v>
      </c>
      <c r="F1871" s="16">
        <f t="shared" ca="1" si="59"/>
        <v>58.227894299595739</v>
      </c>
    </row>
    <row r="1872" spans="5:6" x14ac:dyDescent="0.25">
      <c r="E1872" s="16">
        <f t="shared" ca="1" si="58"/>
        <v>0.26993565674325182</v>
      </c>
      <c r="F1872" s="16">
        <f t="shared" ca="1" si="59"/>
        <v>10.880719812441315</v>
      </c>
    </row>
    <row r="1873" spans="5:6" x14ac:dyDescent="0.25">
      <c r="E1873" s="16">
        <f t="shared" ca="1" si="58"/>
        <v>0.40546945119011668</v>
      </c>
      <c r="F1873" s="16">
        <f t="shared" ca="1" si="59"/>
        <v>15.81225131478835</v>
      </c>
    </row>
    <row r="1874" spans="5:6" x14ac:dyDescent="0.25">
      <c r="E1874" s="16">
        <f t="shared" ca="1" si="58"/>
        <v>0.97838195948096851</v>
      </c>
      <c r="F1874" s="16">
        <f t="shared" ca="1" si="59"/>
        <v>151.62679046752169</v>
      </c>
    </row>
    <row r="1875" spans="5:6" x14ac:dyDescent="0.25">
      <c r="E1875" s="16">
        <f t="shared" ca="1" si="58"/>
        <v>0.45501127695355614</v>
      </c>
      <c r="F1875" s="16">
        <f t="shared" ca="1" si="59"/>
        <v>17.939229511170822</v>
      </c>
    </row>
    <row r="1876" spans="5:6" x14ac:dyDescent="0.25">
      <c r="E1876" s="16">
        <f t="shared" ca="1" si="58"/>
        <v>0.82129464940626029</v>
      </c>
      <c r="F1876" s="16">
        <f t="shared" ca="1" si="59"/>
        <v>50.416079409139563</v>
      </c>
    </row>
    <row r="1877" spans="5:6" x14ac:dyDescent="0.25">
      <c r="E1877" s="16">
        <f t="shared" ca="1" si="58"/>
        <v>0.30359396779851688</v>
      </c>
      <c r="F1877" s="16">
        <f t="shared" ca="1" si="59"/>
        <v>12.012026778192485</v>
      </c>
    </row>
    <row r="1878" spans="5:6" x14ac:dyDescent="0.25">
      <c r="E1878" s="16">
        <f t="shared" ca="1" si="58"/>
        <v>0.3141163864273675</v>
      </c>
      <c r="F1878" s="16">
        <f t="shared" ca="1" si="59"/>
        <v>12.376311314606319</v>
      </c>
    </row>
    <row r="1879" spans="5:6" x14ac:dyDescent="0.25">
      <c r="E1879" s="16">
        <f t="shared" ca="1" si="58"/>
        <v>0.70764730648772833</v>
      </c>
      <c r="F1879" s="16">
        <f t="shared" ca="1" si="59"/>
        <v>34.692537061412537</v>
      </c>
    </row>
    <row r="1880" spans="5:6" x14ac:dyDescent="0.25">
      <c r="E1880" s="16">
        <f t="shared" ca="1" si="58"/>
        <v>0.4771499531909893</v>
      </c>
      <c r="F1880" s="16">
        <f t="shared" ca="1" si="59"/>
        <v>18.966837768414134</v>
      </c>
    </row>
    <row r="1881" spans="5:6" x14ac:dyDescent="0.25">
      <c r="E1881" s="16">
        <f t="shared" ca="1" si="58"/>
        <v>0.25018312518579755</v>
      </c>
      <c r="F1881" s="16">
        <f t="shared" ca="1" si="59"/>
        <v>10.237796471475773</v>
      </c>
    </row>
    <row r="1882" spans="5:6" x14ac:dyDescent="0.25">
      <c r="E1882" s="16">
        <f t="shared" ca="1" si="58"/>
        <v>8.2604828199044134E-2</v>
      </c>
      <c r="F1882" s="16">
        <f t="shared" ca="1" si="59"/>
        <v>5.0140221446255175</v>
      </c>
    </row>
    <row r="1883" spans="5:6" x14ac:dyDescent="0.25">
      <c r="E1883" s="16">
        <f t="shared" ca="1" si="58"/>
        <v>0.14213635345273212</v>
      </c>
      <c r="F1883" s="16">
        <f t="shared" ca="1" si="59"/>
        <v>6.8842050296538275</v>
      </c>
    </row>
    <row r="1884" spans="5:6" x14ac:dyDescent="0.25">
      <c r="E1884" s="16">
        <f t="shared" ca="1" si="58"/>
        <v>0.22405562373020804</v>
      </c>
      <c r="F1884" s="16">
        <f t="shared" ca="1" si="59"/>
        <v>9.4067957318320286</v>
      </c>
    </row>
    <row r="1885" spans="5:6" x14ac:dyDescent="0.25">
      <c r="E1885" s="16">
        <f t="shared" ca="1" si="58"/>
        <v>0.83447984346195148</v>
      </c>
      <c r="F1885" s="16">
        <f t="shared" ca="1" si="59"/>
        <v>53.091698266438208</v>
      </c>
    </row>
    <row r="1886" spans="5:6" x14ac:dyDescent="0.25">
      <c r="E1886" s="16">
        <f t="shared" ca="1" si="58"/>
        <v>0.35588493451627612</v>
      </c>
      <c r="F1886" s="16">
        <f t="shared" ca="1" si="59"/>
        <v>13.880984110589843</v>
      </c>
    </row>
    <row r="1887" spans="5:6" x14ac:dyDescent="0.25">
      <c r="E1887" s="16">
        <f t="shared" ca="1" si="58"/>
        <v>5.4905241072454869E-3</v>
      </c>
      <c r="F1887" s="16">
        <f t="shared" ca="1" si="59"/>
        <v>1.5788530483466012</v>
      </c>
    </row>
    <row r="1888" spans="5:6" x14ac:dyDescent="0.25">
      <c r="E1888" s="16">
        <f t="shared" ca="1" si="58"/>
        <v>0.35826985122469357</v>
      </c>
      <c r="F1888" s="16">
        <f t="shared" ca="1" si="59"/>
        <v>13.970007940363686</v>
      </c>
    </row>
    <row r="1889" spans="5:6" x14ac:dyDescent="0.25">
      <c r="E1889" s="16">
        <f t="shared" ca="1" si="58"/>
        <v>0.86915330329801999</v>
      </c>
      <c r="F1889" s="16">
        <f t="shared" ca="1" si="59"/>
        <v>61.707018291528634</v>
      </c>
    </row>
    <row r="1890" spans="5:6" x14ac:dyDescent="0.25">
      <c r="E1890" s="16">
        <f t="shared" ca="1" si="58"/>
        <v>0.19825396351056157</v>
      </c>
      <c r="F1890" s="16">
        <f t="shared" ca="1" si="59"/>
        <v>8.6031258430411128</v>
      </c>
    </row>
    <row r="1891" spans="5:6" x14ac:dyDescent="0.25">
      <c r="E1891" s="16">
        <f t="shared" ca="1" si="58"/>
        <v>0.96656710852961303</v>
      </c>
      <c r="F1891" s="16">
        <f t="shared" ca="1" si="59"/>
        <v>125.53380773012921</v>
      </c>
    </row>
    <row r="1892" spans="5:6" x14ac:dyDescent="0.25">
      <c r="E1892" s="16">
        <f t="shared" ca="1" si="58"/>
        <v>0.17643303798282028</v>
      </c>
      <c r="F1892" s="16">
        <f t="shared" ca="1" si="59"/>
        <v>7.9323996850217435</v>
      </c>
    </row>
    <row r="1893" spans="5:6" x14ac:dyDescent="0.25">
      <c r="E1893" s="16">
        <f t="shared" ca="1" si="58"/>
        <v>0.46032712452539759</v>
      </c>
      <c r="F1893" s="16">
        <f t="shared" ca="1" si="59"/>
        <v>18.181241414562855</v>
      </c>
    </row>
    <row r="1894" spans="5:6" x14ac:dyDescent="0.25">
      <c r="E1894" s="16">
        <f t="shared" ca="1" si="58"/>
        <v>0.94335363018042628</v>
      </c>
      <c r="F1894" s="16">
        <f t="shared" ca="1" si="59"/>
        <v>97.862655292345949</v>
      </c>
    </row>
    <row r="1895" spans="5:6" x14ac:dyDescent="0.25">
      <c r="E1895" s="16">
        <f t="shared" ca="1" si="58"/>
        <v>0.82389982174253562</v>
      </c>
      <c r="F1895" s="16">
        <f t="shared" ca="1" si="59"/>
        <v>50.923769220261164</v>
      </c>
    </row>
    <row r="1896" spans="5:6" x14ac:dyDescent="0.25">
      <c r="E1896" s="16">
        <f t="shared" ca="1" si="58"/>
        <v>0.20842148984158149</v>
      </c>
      <c r="F1896" s="16">
        <f t="shared" ca="1" si="59"/>
        <v>8.9181585412851376</v>
      </c>
    </row>
    <row r="1897" spans="5:6" x14ac:dyDescent="0.25">
      <c r="E1897" s="16">
        <f t="shared" ca="1" si="58"/>
        <v>0.22148075986298066</v>
      </c>
      <c r="F1897" s="16">
        <f t="shared" ca="1" si="59"/>
        <v>9.3259250442772288</v>
      </c>
    </row>
    <row r="1898" spans="5:6" x14ac:dyDescent="0.25">
      <c r="E1898" s="16">
        <f t="shared" ca="1" si="58"/>
        <v>0.537723740447551</v>
      </c>
      <c r="F1898" s="16">
        <f t="shared" ca="1" si="59"/>
        <v>22.080630007512145</v>
      </c>
    </row>
    <row r="1899" spans="5:6" x14ac:dyDescent="0.25">
      <c r="E1899" s="16">
        <f t="shared" ca="1" si="58"/>
        <v>0.93771682928599431</v>
      </c>
      <c r="F1899" s="16">
        <f t="shared" ca="1" si="59"/>
        <v>93.306148291192642</v>
      </c>
    </row>
    <row r="1900" spans="5:6" x14ac:dyDescent="0.25">
      <c r="E1900" s="16">
        <f t="shared" ca="1" si="58"/>
        <v>0.87462355405716496</v>
      </c>
      <c r="F1900" s="16">
        <f t="shared" ca="1" si="59"/>
        <v>63.340351620640895</v>
      </c>
    </row>
    <row r="1901" spans="5:6" x14ac:dyDescent="0.25">
      <c r="E1901" s="16">
        <f t="shared" ca="1" si="58"/>
        <v>0.3397348296906989</v>
      </c>
      <c r="F1901" s="16">
        <f t="shared" ca="1" si="59"/>
        <v>13.287358104971378</v>
      </c>
    </row>
    <row r="1902" spans="5:6" x14ac:dyDescent="0.25">
      <c r="E1902" s="16">
        <f t="shared" ca="1" si="58"/>
        <v>0.55291765743006793</v>
      </c>
      <c r="F1902" s="16">
        <f t="shared" ca="1" si="59"/>
        <v>22.943536982540383</v>
      </c>
    </row>
    <row r="1903" spans="5:6" x14ac:dyDescent="0.25">
      <c r="E1903" s="16">
        <f t="shared" ca="1" si="58"/>
        <v>7.2952624786881026E-2</v>
      </c>
      <c r="F1903" s="16">
        <f t="shared" ca="1" si="59"/>
        <v>4.6919669967798496</v>
      </c>
    </row>
    <row r="1904" spans="5:6" x14ac:dyDescent="0.25">
      <c r="E1904" s="16">
        <f t="shared" ca="1" si="58"/>
        <v>0.60452088298534634</v>
      </c>
      <c r="F1904" s="16">
        <f t="shared" ca="1" si="59"/>
        <v>26.181852013537551</v>
      </c>
    </row>
    <row r="1905" spans="5:6" x14ac:dyDescent="0.25">
      <c r="E1905" s="16">
        <f t="shared" ca="1" si="58"/>
        <v>0.24514666213277192</v>
      </c>
      <c r="F1905" s="16">
        <f t="shared" ca="1" si="59"/>
        <v>10.076012872652818</v>
      </c>
    </row>
    <row r="1906" spans="5:6" x14ac:dyDescent="0.25">
      <c r="E1906" s="16">
        <f t="shared" ca="1" si="58"/>
        <v>0.73462672246788907</v>
      </c>
      <c r="F1906" s="16">
        <f t="shared" ca="1" si="59"/>
        <v>37.594839534967136</v>
      </c>
    </row>
    <row r="1907" spans="5:6" x14ac:dyDescent="0.25">
      <c r="E1907" s="16">
        <f t="shared" ca="1" si="58"/>
        <v>0.34026533346355137</v>
      </c>
      <c r="F1907" s="16">
        <f t="shared" ca="1" si="59"/>
        <v>13.306610016161329</v>
      </c>
    </row>
    <row r="1908" spans="5:6" x14ac:dyDescent="0.25">
      <c r="E1908" s="16">
        <f t="shared" ca="1" si="58"/>
        <v>1.4982678308126829E-2</v>
      </c>
      <c r="F1908" s="16">
        <f t="shared" ca="1" si="59"/>
        <v>2.2920623497090626</v>
      </c>
    </row>
    <row r="1909" spans="5:6" x14ac:dyDescent="0.25">
      <c r="E1909" s="16">
        <f t="shared" ca="1" si="58"/>
        <v>0.40362703882157214</v>
      </c>
      <c r="F1909" s="16">
        <f t="shared" ca="1" si="59"/>
        <v>15.737242387316334</v>
      </c>
    </row>
    <row r="1910" spans="5:6" x14ac:dyDescent="0.25">
      <c r="E1910" s="16">
        <f t="shared" ca="1" si="58"/>
        <v>0.65244762098874642</v>
      </c>
      <c r="F1910" s="16">
        <f t="shared" ca="1" si="59"/>
        <v>29.723471135086289</v>
      </c>
    </row>
    <row r="1911" spans="5:6" x14ac:dyDescent="0.25">
      <c r="E1911" s="16">
        <f t="shared" ca="1" si="58"/>
        <v>0.31438020254976495</v>
      </c>
      <c r="F1911" s="16">
        <f t="shared" ca="1" si="59"/>
        <v>12.385515369557581</v>
      </c>
    </row>
    <row r="1912" spans="5:6" x14ac:dyDescent="0.25">
      <c r="E1912" s="16">
        <f t="shared" ca="1" si="58"/>
        <v>0.97893538761344645</v>
      </c>
      <c r="F1912" s="16">
        <f t="shared" ca="1" si="59"/>
        <v>153.27617946448402</v>
      </c>
    </row>
    <row r="1913" spans="5:6" x14ac:dyDescent="0.25">
      <c r="E1913" s="16">
        <f t="shared" ca="1" si="58"/>
        <v>0.8815433582559129</v>
      </c>
      <c r="F1913" s="16">
        <f t="shared" ca="1" si="59"/>
        <v>65.545023134685835</v>
      </c>
    </row>
    <row r="1914" spans="5:6" x14ac:dyDescent="0.25">
      <c r="E1914" s="16">
        <f t="shared" ca="1" si="58"/>
        <v>0.52058310147539111</v>
      </c>
      <c r="F1914" s="16">
        <f t="shared" ca="1" si="59"/>
        <v>21.14951757973277</v>
      </c>
    </row>
    <row r="1915" spans="5:6" x14ac:dyDescent="0.25">
      <c r="E1915" s="16">
        <f t="shared" ca="1" si="58"/>
        <v>0.92311654337399862</v>
      </c>
      <c r="F1915" s="16">
        <f t="shared" ca="1" si="59"/>
        <v>83.625748950864889</v>
      </c>
    </row>
    <row r="1916" spans="5:6" x14ac:dyDescent="0.25">
      <c r="E1916" s="16">
        <f t="shared" ca="1" si="58"/>
        <v>0.28332256342209994</v>
      </c>
      <c r="F1916" s="16">
        <f t="shared" ca="1" si="59"/>
        <v>11.32486373771096</v>
      </c>
    </row>
    <row r="1917" spans="5:6" x14ac:dyDescent="0.25">
      <c r="E1917" s="16">
        <f t="shared" ca="1" si="58"/>
        <v>6.6324881777596989E-2</v>
      </c>
      <c r="F1917" s="16">
        <f t="shared" ca="1" si="59"/>
        <v>4.4649837843982043</v>
      </c>
    </row>
    <row r="1918" spans="5:6" x14ac:dyDescent="0.25">
      <c r="E1918" s="16">
        <f t="shared" ca="1" si="58"/>
        <v>0.72580182659128767</v>
      </c>
      <c r="F1918" s="16">
        <f t="shared" ca="1" si="59"/>
        <v>36.604269805900472</v>
      </c>
    </row>
    <row r="1919" spans="5:6" x14ac:dyDescent="0.25">
      <c r="E1919" s="16">
        <f t="shared" ca="1" si="58"/>
        <v>0.23507624985473696</v>
      </c>
      <c r="F1919" s="16">
        <f t="shared" ca="1" si="59"/>
        <v>9.754893467100656</v>
      </c>
    </row>
    <row r="1920" spans="5:6" x14ac:dyDescent="0.25">
      <c r="E1920" s="16">
        <f t="shared" ca="1" si="58"/>
        <v>3.6738033951899673E-4</v>
      </c>
      <c r="F1920" s="16">
        <f t="shared" ca="1" si="59"/>
        <v>0.68641772629552733</v>
      </c>
    </row>
    <row r="1921" spans="5:6" x14ac:dyDescent="0.25">
      <c r="E1921" s="16">
        <f t="shared" ca="1" si="58"/>
        <v>0.22171809470051285</v>
      </c>
      <c r="F1921" s="16">
        <f t="shared" ca="1" si="59"/>
        <v>9.3333723009875733</v>
      </c>
    </row>
    <row r="1922" spans="5:6" x14ac:dyDescent="0.25">
      <c r="E1922" s="16">
        <f t="shared" ca="1" si="58"/>
        <v>0.45429948330507075</v>
      </c>
      <c r="F1922" s="16">
        <f t="shared" ca="1" si="59"/>
        <v>17.907042883150563</v>
      </c>
    </row>
    <row r="1923" spans="5:6" x14ac:dyDescent="0.25">
      <c r="E1923" s="16">
        <f t="shared" ca="1" si="58"/>
        <v>0.54344918441839629</v>
      </c>
      <c r="F1923" s="16">
        <f t="shared" ca="1" si="59"/>
        <v>22.401483005484227</v>
      </c>
    </row>
    <row r="1924" spans="5:6" x14ac:dyDescent="0.25">
      <c r="E1924" s="16">
        <f t="shared" ref="E1924:E1987" ca="1" si="60">RAND()</f>
        <v>0.5564732770450066</v>
      </c>
      <c r="F1924" s="16">
        <f t="shared" ref="F1924:F1987" ca="1" si="61">_xlfn.LOGNORM.INV(E1924,$C$3,$C$4)</f>
        <v>23.150899269859885</v>
      </c>
    </row>
    <row r="1925" spans="5:6" x14ac:dyDescent="0.25">
      <c r="E1925" s="16">
        <f t="shared" ca="1" si="60"/>
        <v>0.7500460484164001</v>
      </c>
      <c r="F1925" s="16">
        <f t="shared" ca="1" si="61"/>
        <v>39.434247531471094</v>
      </c>
    </row>
    <row r="1926" spans="5:6" x14ac:dyDescent="0.25">
      <c r="E1926" s="16">
        <f t="shared" ca="1" si="60"/>
        <v>0.46492604316070074</v>
      </c>
      <c r="F1926" s="16">
        <f t="shared" ca="1" si="61"/>
        <v>18.392979844516748</v>
      </c>
    </row>
    <row r="1927" spans="5:6" x14ac:dyDescent="0.25">
      <c r="E1927" s="16">
        <f t="shared" ca="1" si="60"/>
        <v>0.5699119323313635</v>
      </c>
      <c r="F1927" s="16">
        <f t="shared" ca="1" si="61"/>
        <v>23.954350482235231</v>
      </c>
    </row>
    <row r="1928" spans="5:6" x14ac:dyDescent="0.25">
      <c r="E1928" s="16">
        <f t="shared" ca="1" si="60"/>
        <v>0.59996575791488593</v>
      </c>
      <c r="F1928" s="16">
        <f t="shared" ca="1" si="61"/>
        <v>25.874514101327243</v>
      </c>
    </row>
    <row r="1929" spans="5:6" x14ac:dyDescent="0.25">
      <c r="E1929" s="16">
        <f t="shared" ca="1" si="60"/>
        <v>0.64670513074827929</v>
      </c>
      <c r="F1929" s="16">
        <f t="shared" ca="1" si="61"/>
        <v>29.266400015313089</v>
      </c>
    </row>
    <row r="1930" spans="5:6" x14ac:dyDescent="0.25">
      <c r="E1930" s="16">
        <f t="shared" ca="1" si="60"/>
        <v>0.84332915139232534</v>
      </c>
      <c r="F1930" s="16">
        <f t="shared" ca="1" si="61"/>
        <v>55.049617817190629</v>
      </c>
    </row>
    <row r="1931" spans="5:6" x14ac:dyDescent="0.25">
      <c r="E1931" s="16">
        <f t="shared" ca="1" si="60"/>
        <v>0.8395735021284052</v>
      </c>
      <c r="F1931" s="16">
        <f t="shared" ca="1" si="61"/>
        <v>54.201388262059304</v>
      </c>
    </row>
    <row r="1932" spans="5:6" x14ac:dyDescent="0.25">
      <c r="E1932" s="16">
        <f t="shared" ca="1" si="60"/>
        <v>0.45794261666375013</v>
      </c>
      <c r="F1932" s="16">
        <f t="shared" ca="1" si="61"/>
        <v>18.072324521078745</v>
      </c>
    </row>
    <row r="1933" spans="5:6" x14ac:dyDescent="0.25">
      <c r="E1933" s="16">
        <f t="shared" ca="1" si="60"/>
        <v>0.73564469765584495</v>
      </c>
      <c r="F1933" s="16">
        <f t="shared" ca="1" si="61"/>
        <v>37.711893193771516</v>
      </c>
    </row>
    <row r="1934" spans="5:6" x14ac:dyDescent="0.25">
      <c r="E1934" s="16">
        <f t="shared" ca="1" si="60"/>
        <v>0.60056540576491002</v>
      </c>
      <c r="F1934" s="16">
        <f t="shared" ca="1" si="61"/>
        <v>25.914712513067343</v>
      </c>
    </row>
    <row r="1935" spans="5:6" x14ac:dyDescent="0.25">
      <c r="E1935" s="16">
        <f t="shared" ca="1" si="60"/>
        <v>0.29093665212406095</v>
      </c>
      <c r="F1935" s="16">
        <f t="shared" ca="1" si="61"/>
        <v>11.580811302120347</v>
      </c>
    </row>
    <row r="1936" spans="5:6" x14ac:dyDescent="0.25">
      <c r="E1936" s="16">
        <f t="shared" ca="1" si="60"/>
        <v>0.49658365372743973</v>
      </c>
      <c r="F1936" s="16">
        <f t="shared" ca="1" si="61"/>
        <v>19.914266514888638</v>
      </c>
    </row>
    <row r="1937" spans="5:6" x14ac:dyDescent="0.25">
      <c r="E1937" s="16">
        <f t="shared" ca="1" si="60"/>
        <v>0.64542602134859672</v>
      </c>
      <c r="F1937" s="16">
        <f t="shared" ca="1" si="61"/>
        <v>29.165912694142587</v>
      </c>
    </row>
    <row r="1938" spans="5:6" x14ac:dyDescent="0.25">
      <c r="E1938" s="16">
        <f t="shared" ca="1" si="60"/>
        <v>5.6350490950333176E-2</v>
      </c>
      <c r="F1938" s="16">
        <f t="shared" ca="1" si="61"/>
        <v>4.111677176882421</v>
      </c>
    </row>
    <row r="1939" spans="5:6" x14ac:dyDescent="0.25">
      <c r="E1939" s="16">
        <f t="shared" ca="1" si="60"/>
        <v>0.5502154775974385</v>
      </c>
      <c r="F1939" s="16">
        <f t="shared" ca="1" si="61"/>
        <v>22.787354823376742</v>
      </c>
    </row>
    <row r="1940" spans="5:6" x14ac:dyDescent="0.25">
      <c r="E1940" s="16">
        <f t="shared" ca="1" si="60"/>
        <v>8.3551430570306007E-2</v>
      </c>
      <c r="F1940" s="16">
        <f t="shared" ca="1" si="61"/>
        <v>5.045148252976146</v>
      </c>
    </row>
    <row r="1941" spans="5:6" x14ac:dyDescent="0.25">
      <c r="E1941" s="16">
        <f t="shared" ca="1" si="60"/>
        <v>0.19052951280331165</v>
      </c>
      <c r="F1941" s="16">
        <f t="shared" ca="1" si="61"/>
        <v>8.3649748549718446</v>
      </c>
    </row>
    <row r="1942" spans="5:6" x14ac:dyDescent="0.25">
      <c r="E1942" s="16">
        <f t="shared" ca="1" si="60"/>
        <v>0.10477248356882551</v>
      </c>
      <c r="F1942" s="16">
        <f t="shared" ca="1" si="61"/>
        <v>5.7269457412895752</v>
      </c>
    </row>
    <row r="1943" spans="5:6" x14ac:dyDescent="0.25">
      <c r="E1943" s="16">
        <f t="shared" ca="1" si="60"/>
        <v>0.26308564745134455</v>
      </c>
      <c r="F1943" s="16">
        <f t="shared" ca="1" si="61"/>
        <v>10.656165291757249</v>
      </c>
    </row>
    <row r="1944" spans="5:6" x14ac:dyDescent="0.25">
      <c r="E1944" s="16">
        <f t="shared" ca="1" si="60"/>
        <v>0.86496162800210741</v>
      </c>
      <c r="F1944" s="16">
        <f t="shared" ca="1" si="61"/>
        <v>60.514671540755607</v>
      </c>
    </row>
    <row r="1945" spans="5:6" x14ac:dyDescent="0.25">
      <c r="E1945" s="16">
        <f t="shared" ca="1" si="60"/>
        <v>0.92276612442630879</v>
      </c>
      <c r="F1945" s="16">
        <f t="shared" ca="1" si="61"/>
        <v>83.423203922017308</v>
      </c>
    </row>
    <row r="1946" spans="5:6" x14ac:dyDescent="0.25">
      <c r="E1946" s="16">
        <f t="shared" ca="1" si="60"/>
        <v>0.77225570221172546</v>
      </c>
      <c r="F1946" s="16">
        <f t="shared" ca="1" si="61"/>
        <v>42.363877459203813</v>
      </c>
    </row>
    <row r="1947" spans="5:6" x14ac:dyDescent="0.25">
      <c r="E1947" s="16">
        <f t="shared" ca="1" si="60"/>
        <v>0.31636790313514507</v>
      </c>
      <c r="F1947" s="16">
        <f t="shared" ca="1" si="61"/>
        <v>12.454976548310709</v>
      </c>
    </row>
    <row r="1948" spans="5:6" x14ac:dyDescent="0.25">
      <c r="E1948" s="16">
        <f t="shared" ca="1" si="60"/>
        <v>0.87448745776906955</v>
      </c>
      <c r="F1948" s="16">
        <f t="shared" ca="1" si="61"/>
        <v>63.298592739448459</v>
      </c>
    </row>
    <row r="1949" spans="5:6" x14ac:dyDescent="0.25">
      <c r="E1949" s="16">
        <f t="shared" ca="1" si="60"/>
        <v>0.74430451413455645</v>
      </c>
      <c r="F1949" s="16">
        <f t="shared" ca="1" si="61"/>
        <v>38.732279705049692</v>
      </c>
    </row>
    <row r="1950" spans="5:6" x14ac:dyDescent="0.25">
      <c r="E1950" s="16">
        <f t="shared" ca="1" si="60"/>
        <v>0.40178871572177688</v>
      </c>
      <c r="F1950" s="16">
        <f t="shared" ca="1" si="61"/>
        <v>15.662668372413483</v>
      </c>
    </row>
    <row r="1951" spans="5:6" x14ac:dyDescent="0.25">
      <c r="E1951" s="16">
        <f t="shared" ca="1" si="60"/>
        <v>0.72497015759202421</v>
      </c>
      <c r="F1951" s="16">
        <f t="shared" ca="1" si="61"/>
        <v>36.513085093202839</v>
      </c>
    </row>
    <row r="1952" spans="5:6" x14ac:dyDescent="0.25">
      <c r="E1952" s="16">
        <f t="shared" ca="1" si="60"/>
        <v>3.4368833838090196E-2</v>
      </c>
      <c r="F1952" s="16">
        <f t="shared" ca="1" si="61"/>
        <v>3.2539181988963541</v>
      </c>
    </row>
    <row r="1953" spans="5:6" x14ac:dyDescent="0.25">
      <c r="E1953" s="16">
        <f t="shared" ca="1" si="60"/>
        <v>0.51523521712756082</v>
      </c>
      <c r="F1953" s="16">
        <f t="shared" ca="1" si="61"/>
        <v>20.867612445048145</v>
      </c>
    </row>
    <row r="1954" spans="5:6" x14ac:dyDescent="0.25">
      <c r="E1954" s="16">
        <f t="shared" ca="1" si="60"/>
        <v>0.82797441920461989</v>
      </c>
      <c r="F1954" s="16">
        <f t="shared" ca="1" si="61"/>
        <v>51.737922733285906</v>
      </c>
    </row>
    <row r="1955" spans="5:6" x14ac:dyDescent="0.25">
      <c r="E1955" s="16">
        <f t="shared" ca="1" si="60"/>
        <v>0.62239898440437791</v>
      </c>
      <c r="F1955" s="16">
        <f t="shared" ca="1" si="61"/>
        <v>27.43411991469662</v>
      </c>
    </row>
    <row r="1956" spans="5:6" x14ac:dyDescent="0.25">
      <c r="E1956" s="16">
        <f t="shared" ca="1" si="60"/>
        <v>0.59828942212822767</v>
      </c>
      <c r="F1956" s="16">
        <f t="shared" ca="1" si="61"/>
        <v>25.762551629564417</v>
      </c>
    </row>
    <row r="1957" spans="5:6" x14ac:dyDescent="0.25">
      <c r="E1957" s="16">
        <f t="shared" ca="1" si="60"/>
        <v>0.14968788202572869</v>
      </c>
      <c r="F1957" s="16">
        <f t="shared" ca="1" si="61"/>
        <v>7.1151551026762512</v>
      </c>
    </row>
    <row r="1958" spans="5:6" x14ac:dyDescent="0.25">
      <c r="E1958" s="16">
        <f t="shared" ca="1" si="60"/>
        <v>0.4914482871900947</v>
      </c>
      <c r="F1958" s="16">
        <f t="shared" ca="1" si="61"/>
        <v>19.659533635951437</v>
      </c>
    </row>
    <row r="1959" spans="5:6" x14ac:dyDescent="0.25">
      <c r="E1959" s="16">
        <f t="shared" ca="1" si="60"/>
        <v>0.25191084447880796</v>
      </c>
      <c r="F1959" s="16">
        <f t="shared" ca="1" si="61"/>
        <v>10.293486270374352</v>
      </c>
    </row>
    <row r="1960" spans="5:6" x14ac:dyDescent="0.25">
      <c r="E1960" s="16">
        <f t="shared" ca="1" si="60"/>
        <v>0.43711816672020409</v>
      </c>
      <c r="F1960" s="16">
        <f t="shared" ca="1" si="61"/>
        <v>17.145233604054201</v>
      </c>
    </row>
    <row r="1961" spans="5:6" x14ac:dyDescent="0.25">
      <c r="E1961" s="16">
        <f t="shared" ca="1" si="60"/>
        <v>0.42267233982541075</v>
      </c>
      <c r="F1961" s="16">
        <f t="shared" ca="1" si="61"/>
        <v>16.526056936420986</v>
      </c>
    </row>
    <row r="1962" spans="5:6" x14ac:dyDescent="0.25">
      <c r="E1962" s="16">
        <f t="shared" ca="1" si="60"/>
        <v>0.71775996815797471</v>
      </c>
      <c r="F1962" s="16">
        <f t="shared" ca="1" si="61"/>
        <v>35.737476979455636</v>
      </c>
    </row>
    <row r="1963" spans="5:6" x14ac:dyDescent="0.25">
      <c r="E1963" s="16">
        <f t="shared" ca="1" si="60"/>
        <v>0.85758294324030149</v>
      </c>
      <c r="F1963" s="16">
        <f t="shared" ca="1" si="61"/>
        <v>58.529032014277782</v>
      </c>
    </row>
    <row r="1964" spans="5:6" x14ac:dyDescent="0.25">
      <c r="E1964" s="16">
        <f t="shared" ca="1" si="60"/>
        <v>0.23833709014248472</v>
      </c>
      <c r="F1964" s="16">
        <f t="shared" ca="1" si="61"/>
        <v>9.8585403780327248</v>
      </c>
    </row>
    <row r="1965" spans="5:6" x14ac:dyDescent="0.25">
      <c r="E1965" s="16">
        <f t="shared" ca="1" si="60"/>
        <v>0.29948691241493131</v>
      </c>
      <c r="F1965" s="16">
        <f t="shared" ca="1" si="61"/>
        <v>11.871294064016386</v>
      </c>
    </row>
    <row r="1966" spans="5:6" x14ac:dyDescent="0.25">
      <c r="E1966" s="16">
        <f t="shared" ca="1" si="60"/>
        <v>0.43145717341889722</v>
      </c>
      <c r="F1966" s="16">
        <f t="shared" ca="1" si="61"/>
        <v>16.900352486252821</v>
      </c>
    </row>
    <row r="1967" spans="5:6" x14ac:dyDescent="0.25">
      <c r="E1967" s="16">
        <f t="shared" ca="1" si="60"/>
        <v>0.65014519351812916</v>
      </c>
      <c r="F1967" s="16">
        <f t="shared" ca="1" si="61"/>
        <v>29.539031432199064</v>
      </c>
    </row>
    <row r="1968" spans="5:6" x14ac:dyDescent="0.25">
      <c r="E1968" s="16">
        <f t="shared" ca="1" si="60"/>
        <v>0.38483568144998048</v>
      </c>
      <c r="F1968" s="16">
        <f t="shared" ca="1" si="61"/>
        <v>14.987180538889199</v>
      </c>
    </row>
    <row r="1969" spans="5:6" x14ac:dyDescent="0.25">
      <c r="E1969" s="16">
        <f t="shared" ca="1" si="60"/>
        <v>0.55227967615109907</v>
      </c>
      <c r="F1969" s="16">
        <f t="shared" ca="1" si="61"/>
        <v>22.906553757824717</v>
      </c>
    </row>
    <row r="1970" spans="5:6" x14ac:dyDescent="0.25">
      <c r="E1970" s="16">
        <f t="shared" ca="1" si="60"/>
        <v>0.34761899137196917</v>
      </c>
      <c r="F1970" s="16">
        <f t="shared" ca="1" si="61"/>
        <v>13.575182214318264</v>
      </c>
    </row>
    <row r="1971" spans="5:6" x14ac:dyDescent="0.25">
      <c r="E1971" s="16">
        <f t="shared" ca="1" si="60"/>
        <v>0.58355070744118032</v>
      </c>
      <c r="F1971" s="16">
        <f t="shared" ca="1" si="61"/>
        <v>24.803518079068819</v>
      </c>
    </row>
    <row r="1972" spans="5:6" x14ac:dyDescent="0.25">
      <c r="E1972" s="16">
        <f t="shared" ca="1" si="60"/>
        <v>0.5685488918328051</v>
      </c>
      <c r="F1972" s="16">
        <f t="shared" ca="1" si="61"/>
        <v>23.871396732899548</v>
      </c>
    </row>
    <row r="1973" spans="5:6" x14ac:dyDescent="0.25">
      <c r="E1973" s="16">
        <f t="shared" ca="1" si="60"/>
        <v>0.5818282339258728</v>
      </c>
      <c r="F1973" s="16">
        <f t="shared" ca="1" si="61"/>
        <v>24.694307824563161</v>
      </c>
    </row>
    <row r="1974" spans="5:6" x14ac:dyDescent="0.25">
      <c r="E1974" s="16">
        <f t="shared" ca="1" si="60"/>
        <v>0.21122120629958419</v>
      </c>
      <c r="F1974" s="16">
        <f t="shared" ca="1" si="61"/>
        <v>9.0052602657391301</v>
      </c>
    </row>
    <row r="1975" spans="5:6" x14ac:dyDescent="0.25">
      <c r="E1975" s="16">
        <f t="shared" ca="1" si="60"/>
        <v>0.41431581889559677</v>
      </c>
      <c r="F1975" s="16">
        <f t="shared" ca="1" si="61"/>
        <v>16.176233965940039</v>
      </c>
    </row>
    <row r="1976" spans="5:6" x14ac:dyDescent="0.25">
      <c r="E1976" s="16">
        <f t="shared" ca="1" si="60"/>
        <v>0.3558485057058447</v>
      </c>
      <c r="F1976" s="16">
        <f t="shared" ca="1" si="61"/>
        <v>13.879627092061625</v>
      </c>
    </row>
    <row r="1977" spans="5:6" x14ac:dyDescent="0.25">
      <c r="E1977" s="16">
        <f t="shared" ca="1" si="60"/>
        <v>6.3824509567834364E-2</v>
      </c>
      <c r="F1977" s="16">
        <f t="shared" ca="1" si="61"/>
        <v>4.3778661805249071</v>
      </c>
    </row>
    <row r="1978" spans="5:6" x14ac:dyDescent="0.25">
      <c r="E1978" s="16">
        <f t="shared" ca="1" si="60"/>
        <v>0.14900954631371854</v>
      </c>
      <c r="F1978" s="16">
        <f t="shared" ca="1" si="61"/>
        <v>7.0944248219985671</v>
      </c>
    </row>
    <row r="1979" spans="5:6" x14ac:dyDescent="0.25">
      <c r="E1979" s="16">
        <f t="shared" ca="1" si="60"/>
        <v>0.65655438099450192</v>
      </c>
      <c r="F1979" s="16">
        <f t="shared" ca="1" si="61"/>
        <v>30.056455552435203</v>
      </c>
    </row>
    <row r="1980" spans="5:6" x14ac:dyDescent="0.25">
      <c r="E1980" s="16">
        <f t="shared" ca="1" si="60"/>
        <v>6.6829480824305287E-2</v>
      </c>
      <c r="F1980" s="16">
        <f t="shared" ca="1" si="61"/>
        <v>4.4824599752222394</v>
      </c>
    </row>
    <row r="1981" spans="5:6" x14ac:dyDescent="0.25">
      <c r="E1981" s="16">
        <f t="shared" ca="1" si="60"/>
        <v>0.7234614262806689</v>
      </c>
      <c r="F1981" s="16">
        <f t="shared" ca="1" si="61"/>
        <v>36.348590049014327</v>
      </c>
    </row>
    <row r="1982" spans="5:6" x14ac:dyDescent="0.25">
      <c r="E1982" s="16">
        <f t="shared" ca="1" si="60"/>
        <v>0.20556134265004</v>
      </c>
      <c r="F1982" s="16">
        <f t="shared" ca="1" si="61"/>
        <v>8.8293416154985263</v>
      </c>
    </row>
    <row r="1983" spans="5:6" x14ac:dyDescent="0.25">
      <c r="E1983" s="16">
        <f t="shared" ca="1" si="60"/>
        <v>0.86655317326580183</v>
      </c>
      <c r="F1983" s="16">
        <f t="shared" ca="1" si="61"/>
        <v>60.961624864740102</v>
      </c>
    </row>
    <row r="1984" spans="5:6" x14ac:dyDescent="0.25">
      <c r="E1984" s="16">
        <f t="shared" ca="1" si="60"/>
        <v>0.72504690693553464</v>
      </c>
      <c r="F1984" s="16">
        <f t="shared" ca="1" si="61"/>
        <v>36.521484723258126</v>
      </c>
    </row>
    <row r="1985" spans="5:6" x14ac:dyDescent="0.25">
      <c r="E1985" s="16">
        <f t="shared" ca="1" si="60"/>
        <v>0.85847322241908752</v>
      </c>
      <c r="F1985" s="16">
        <f t="shared" ca="1" si="61"/>
        <v>58.76139093418837</v>
      </c>
    </row>
    <row r="1986" spans="5:6" x14ac:dyDescent="0.25">
      <c r="E1986" s="16">
        <f t="shared" ca="1" si="60"/>
        <v>0.65260087609501161</v>
      </c>
      <c r="F1986" s="16">
        <f t="shared" ca="1" si="61"/>
        <v>29.735804648515661</v>
      </c>
    </row>
    <row r="1987" spans="5:6" x14ac:dyDescent="0.25">
      <c r="E1987" s="16">
        <f t="shared" ca="1" si="60"/>
        <v>0.49258723708456242</v>
      </c>
      <c r="F1987" s="16">
        <f t="shared" ca="1" si="61"/>
        <v>19.715751593979839</v>
      </c>
    </row>
    <row r="1988" spans="5:6" x14ac:dyDescent="0.25">
      <c r="E1988" s="16">
        <f t="shared" ref="E1988:E2051" ca="1" si="62">RAND()</f>
        <v>0.64606887926640788</v>
      </c>
      <c r="F1988" s="16">
        <f t="shared" ref="F1988:F2051" ca="1" si="63">_xlfn.LOGNORM.INV(E1988,$C$3,$C$4)</f>
        <v>29.216356466476945</v>
      </c>
    </row>
    <row r="1989" spans="5:6" x14ac:dyDescent="0.25">
      <c r="E1989" s="16">
        <f t="shared" ca="1" si="62"/>
        <v>0.96448313266128372</v>
      </c>
      <c r="F1989" s="16">
        <f t="shared" ca="1" si="63"/>
        <v>122.15145798194405</v>
      </c>
    </row>
    <row r="1990" spans="5:6" x14ac:dyDescent="0.25">
      <c r="E1990" s="16">
        <f t="shared" ca="1" si="62"/>
        <v>0.40773034210731596</v>
      </c>
      <c r="F1990" s="16">
        <f t="shared" ca="1" si="63"/>
        <v>15.904668986977683</v>
      </c>
    </row>
    <row r="1991" spans="5:6" x14ac:dyDescent="0.25">
      <c r="E1991" s="16">
        <f t="shared" ca="1" si="62"/>
        <v>0.12443622605229265</v>
      </c>
      <c r="F1991" s="16">
        <f t="shared" ca="1" si="63"/>
        <v>6.3401826612498056</v>
      </c>
    </row>
    <row r="1992" spans="5:6" x14ac:dyDescent="0.25">
      <c r="E1992" s="16">
        <f t="shared" ca="1" si="62"/>
        <v>0.11932394277235381</v>
      </c>
      <c r="F1992" s="16">
        <f t="shared" ca="1" si="63"/>
        <v>6.1819074419746602</v>
      </c>
    </row>
    <row r="1993" spans="5:6" x14ac:dyDescent="0.25">
      <c r="E1993" s="16">
        <f t="shared" ca="1" si="62"/>
        <v>0.85204550283416103</v>
      </c>
      <c r="F1993" s="16">
        <f t="shared" ca="1" si="63"/>
        <v>57.125273445279511</v>
      </c>
    </row>
    <row r="1994" spans="5:6" x14ac:dyDescent="0.25">
      <c r="E1994" s="16">
        <f t="shared" ca="1" si="62"/>
        <v>0.29827225681723479</v>
      </c>
      <c r="F1994" s="16">
        <f t="shared" ca="1" si="63"/>
        <v>11.829824143417966</v>
      </c>
    </row>
    <row r="1995" spans="5:6" x14ac:dyDescent="0.25">
      <c r="E1995" s="16">
        <f t="shared" ca="1" si="62"/>
        <v>0.10070981439105731</v>
      </c>
      <c r="F1995" s="16">
        <f t="shared" ca="1" si="63"/>
        <v>5.5984096381371131</v>
      </c>
    </row>
    <row r="1996" spans="5:6" x14ac:dyDescent="0.25">
      <c r="E1996" s="16">
        <f t="shared" ca="1" si="62"/>
        <v>0.46545267862530637</v>
      </c>
      <c r="F1996" s="16">
        <f t="shared" ca="1" si="63"/>
        <v>18.417369040164218</v>
      </c>
    </row>
    <row r="1997" spans="5:6" x14ac:dyDescent="0.25">
      <c r="E1997" s="16">
        <f t="shared" ca="1" si="62"/>
        <v>0.14405939726815387</v>
      </c>
      <c r="F1997" s="16">
        <f t="shared" ca="1" si="63"/>
        <v>6.9430591849973506</v>
      </c>
    </row>
    <row r="1998" spans="5:6" x14ac:dyDescent="0.25">
      <c r="E1998" s="16">
        <f t="shared" ca="1" si="62"/>
        <v>0.76146040752754551</v>
      </c>
      <c r="F1998" s="16">
        <f t="shared" ca="1" si="63"/>
        <v>40.895014091979235</v>
      </c>
    </row>
    <row r="1999" spans="5:6" x14ac:dyDescent="0.25">
      <c r="E1999" s="16">
        <f t="shared" ca="1" si="62"/>
        <v>0.23770692747302258</v>
      </c>
      <c r="F1999" s="16">
        <f t="shared" ca="1" si="63"/>
        <v>9.8384861923964753</v>
      </c>
    </row>
    <row r="2000" spans="5:6" x14ac:dyDescent="0.25">
      <c r="E2000" s="16">
        <f t="shared" ca="1" si="62"/>
        <v>0.73664978266601011</v>
      </c>
      <c r="F2000" s="16">
        <f t="shared" ca="1" si="63"/>
        <v>37.8280485907692</v>
      </c>
    </row>
    <row r="2001" spans="5:6" x14ac:dyDescent="0.25">
      <c r="E2001" s="16">
        <f t="shared" ca="1" si="62"/>
        <v>0.27237496026863905</v>
      </c>
      <c r="F2001" s="16">
        <f t="shared" ca="1" si="63"/>
        <v>10.961116064941386</v>
      </c>
    </row>
    <row r="2002" spans="5:6" x14ac:dyDescent="0.25">
      <c r="E2002" s="16">
        <f t="shared" ca="1" si="62"/>
        <v>0.36566114738803701</v>
      </c>
      <c r="F2002" s="16">
        <f t="shared" ca="1" si="63"/>
        <v>14.248232781477027</v>
      </c>
    </row>
    <row r="2003" spans="5:6" x14ac:dyDescent="0.25">
      <c r="E2003" s="16">
        <f t="shared" ca="1" si="62"/>
        <v>0.6711877066092452</v>
      </c>
      <c r="F2003" s="16">
        <f t="shared" ca="1" si="63"/>
        <v>31.286764535103849</v>
      </c>
    </row>
    <row r="2004" spans="5:6" x14ac:dyDescent="0.25">
      <c r="E2004" s="16">
        <f t="shared" ca="1" si="62"/>
        <v>0.64072815681457795</v>
      </c>
      <c r="F2004" s="16">
        <f t="shared" ca="1" si="63"/>
        <v>28.800876039197547</v>
      </c>
    </row>
    <row r="2005" spans="5:6" x14ac:dyDescent="0.25">
      <c r="E2005" s="16">
        <f t="shared" ca="1" si="62"/>
        <v>0.91055085944687519</v>
      </c>
      <c r="F2005" s="16">
        <f t="shared" ca="1" si="63"/>
        <v>77.026919537612514</v>
      </c>
    </row>
    <row r="2006" spans="5:6" x14ac:dyDescent="0.25">
      <c r="E2006" s="16">
        <f t="shared" ca="1" si="62"/>
        <v>0.26796658032901943</v>
      </c>
      <c r="F2006" s="16">
        <f t="shared" ca="1" si="63"/>
        <v>10.815989022105155</v>
      </c>
    </row>
    <row r="2007" spans="5:6" x14ac:dyDescent="0.25">
      <c r="E2007" s="16">
        <f t="shared" ca="1" si="62"/>
        <v>0.54377467097285759</v>
      </c>
      <c r="F2007" s="16">
        <f t="shared" ca="1" si="63"/>
        <v>22.419877313231364</v>
      </c>
    </row>
    <row r="2008" spans="5:6" x14ac:dyDescent="0.25">
      <c r="E2008" s="16">
        <f t="shared" ca="1" si="62"/>
        <v>0.60277958448074742</v>
      </c>
      <c r="F2008" s="16">
        <f t="shared" ca="1" si="63"/>
        <v>26.063825113082409</v>
      </c>
    </row>
    <row r="2009" spans="5:6" x14ac:dyDescent="0.25">
      <c r="E2009" s="16">
        <f t="shared" ca="1" si="62"/>
        <v>0.29021700871775069</v>
      </c>
      <c r="F2009" s="16">
        <f t="shared" ca="1" si="63"/>
        <v>11.556512536978506</v>
      </c>
    </row>
    <row r="2010" spans="5:6" x14ac:dyDescent="0.25">
      <c r="E2010" s="16">
        <f t="shared" ca="1" si="62"/>
        <v>0.24962227427171135</v>
      </c>
      <c r="F2010" s="16">
        <f t="shared" ca="1" si="63"/>
        <v>10.219739762232917</v>
      </c>
    </row>
    <row r="2011" spans="5:6" x14ac:dyDescent="0.25">
      <c r="E2011" s="16">
        <f t="shared" ca="1" si="62"/>
        <v>0.36665952061439755</v>
      </c>
      <c r="F2011" s="16">
        <f t="shared" ca="1" si="63"/>
        <v>14.286087906088193</v>
      </c>
    </row>
    <row r="2012" spans="5:6" x14ac:dyDescent="0.25">
      <c r="E2012" s="16">
        <f t="shared" ca="1" si="62"/>
        <v>0.41882434859087836</v>
      </c>
      <c r="F2012" s="16">
        <f t="shared" ca="1" si="63"/>
        <v>16.364232465335665</v>
      </c>
    </row>
    <row r="2013" spans="5:6" x14ac:dyDescent="0.25">
      <c r="E2013" s="16">
        <f t="shared" ca="1" si="62"/>
        <v>0.97282656291506253</v>
      </c>
      <c r="F2013" s="16">
        <f t="shared" ca="1" si="63"/>
        <v>137.56018190113016</v>
      </c>
    </row>
    <row r="2014" spans="5:6" x14ac:dyDescent="0.25">
      <c r="E2014" s="16">
        <f t="shared" ca="1" si="62"/>
        <v>0.32175594957448239</v>
      </c>
      <c r="F2014" s="16">
        <f t="shared" ca="1" si="63"/>
        <v>12.64429106577383</v>
      </c>
    </row>
    <row r="2015" spans="5:6" x14ac:dyDescent="0.25">
      <c r="E2015" s="16">
        <f t="shared" ca="1" si="62"/>
        <v>0.71279470672947443</v>
      </c>
      <c r="F2015" s="16">
        <f t="shared" ca="1" si="63"/>
        <v>35.218366025416316</v>
      </c>
    </row>
    <row r="2016" spans="5:6" x14ac:dyDescent="0.25">
      <c r="E2016" s="16">
        <f t="shared" ca="1" si="62"/>
        <v>0.69619295493803035</v>
      </c>
      <c r="F2016" s="16">
        <f t="shared" ca="1" si="63"/>
        <v>33.564942872232095</v>
      </c>
    </row>
    <row r="2017" spans="5:6" x14ac:dyDescent="0.25">
      <c r="E2017" s="16">
        <f t="shared" ca="1" si="62"/>
        <v>1.2075423283735787E-2</v>
      </c>
      <c r="F2017" s="16">
        <f t="shared" ca="1" si="63"/>
        <v>2.1070292107001123</v>
      </c>
    </row>
    <row r="2018" spans="5:6" x14ac:dyDescent="0.25">
      <c r="E2018" s="16">
        <f t="shared" ca="1" si="62"/>
        <v>0.35923595492317573</v>
      </c>
      <c r="F2018" s="16">
        <f t="shared" ca="1" si="63"/>
        <v>14.006173528497586</v>
      </c>
    </row>
    <row r="2019" spans="5:6" x14ac:dyDescent="0.25">
      <c r="E2019" s="16">
        <f t="shared" ca="1" si="62"/>
        <v>0.8345681424918121</v>
      </c>
      <c r="F2019" s="16">
        <f t="shared" ca="1" si="63"/>
        <v>53.110551700018377</v>
      </c>
    </row>
    <row r="2020" spans="5:6" x14ac:dyDescent="0.25">
      <c r="E2020" s="16">
        <f t="shared" ca="1" si="62"/>
        <v>0.81724610354162353</v>
      </c>
      <c r="F2020" s="16">
        <f t="shared" ca="1" si="63"/>
        <v>49.646105981464089</v>
      </c>
    </row>
    <row r="2021" spans="5:6" x14ac:dyDescent="0.25">
      <c r="E2021" s="16">
        <f t="shared" ca="1" si="62"/>
        <v>1.4549366283623577E-2</v>
      </c>
      <c r="F2021" s="16">
        <f t="shared" ca="1" si="63"/>
        <v>2.2656317521111786</v>
      </c>
    </row>
    <row r="2022" spans="5:6" x14ac:dyDescent="0.25">
      <c r="E2022" s="16">
        <f t="shared" ca="1" si="62"/>
        <v>0.12409016228852887</v>
      </c>
      <c r="F2022" s="16">
        <f t="shared" ca="1" si="63"/>
        <v>6.3294889632400029</v>
      </c>
    </row>
    <row r="2023" spans="5:6" x14ac:dyDescent="0.25">
      <c r="E2023" s="16">
        <f t="shared" ca="1" si="62"/>
        <v>2.375995695931632E-2</v>
      </c>
      <c r="F2023" s="16">
        <f t="shared" ca="1" si="63"/>
        <v>2.768659523622409</v>
      </c>
    </row>
    <row r="2024" spans="5:6" x14ac:dyDescent="0.25">
      <c r="E2024" s="16">
        <f t="shared" ca="1" si="62"/>
        <v>0.51577585798467784</v>
      </c>
      <c r="F2024" s="16">
        <f t="shared" ca="1" si="63"/>
        <v>20.89593251452359</v>
      </c>
    </row>
    <row r="2025" spans="5:6" x14ac:dyDescent="0.25">
      <c r="E2025" s="16">
        <f t="shared" ca="1" si="62"/>
        <v>0.70140604660238814</v>
      </c>
      <c r="F2025" s="16">
        <f t="shared" ca="1" si="63"/>
        <v>34.071073965272717</v>
      </c>
    </row>
    <row r="2026" spans="5:6" x14ac:dyDescent="0.25">
      <c r="E2026" s="16">
        <f t="shared" ca="1" si="62"/>
        <v>0.43616334123264522</v>
      </c>
      <c r="F2026" s="16">
        <f t="shared" ca="1" si="63"/>
        <v>17.103723397409542</v>
      </c>
    </row>
    <row r="2027" spans="5:6" x14ac:dyDescent="0.25">
      <c r="E2027" s="16">
        <f t="shared" ca="1" si="62"/>
        <v>0.46691480975719912</v>
      </c>
      <c r="F2027" s="16">
        <f t="shared" ca="1" si="63"/>
        <v>18.485237349192907</v>
      </c>
    </row>
    <row r="2028" spans="5:6" x14ac:dyDescent="0.25">
      <c r="E2028" s="16">
        <f t="shared" ca="1" si="62"/>
        <v>0.12763231835903988</v>
      </c>
      <c r="F2028" s="16">
        <f t="shared" ca="1" si="63"/>
        <v>6.438819126375992</v>
      </c>
    </row>
    <row r="2029" spans="5:6" x14ac:dyDescent="0.25">
      <c r="E2029" s="16">
        <f t="shared" ca="1" si="62"/>
        <v>0.66540174831136534</v>
      </c>
      <c r="F2029" s="16">
        <f t="shared" ca="1" si="63"/>
        <v>30.791880054576268</v>
      </c>
    </row>
    <row r="2030" spans="5:6" x14ac:dyDescent="0.25">
      <c r="E2030" s="16">
        <f t="shared" ca="1" si="62"/>
        <v>0.44931155181093929</v>
      </c>
      <c r="F2030" s="16">
        <f t="shared" ca="1" si="63"/>
        <v>17.682918190041956</v>
      </c>
    </row>
    <row r="2031" spans="5:6" x14ac:dyDescent="0.25">
      <c r="E2031" s="16">
        <f t="shared" ca="1" si="62"/>
        <v>0.72942046782530057</v>
      </c>
      <c r="F2031" s="16">
        <f t="shared" ca="1" si="63"/>
        <v>37.005302056151898</v>
      </c>
    </row>
    <row r="2032" spans="5:6" x14ac:dyDescent="0.25">
      <c r="E2032" s="16">
        <f t="shared" ca="1" si="62"/>
        <v>0.35685852469963697</v>
      </c>
      <c r="F2032" s="16">
        <f t="shared" ca="1" si="63"/>
        <v>13.91728259761522</v>
      </c>
    </row>
    <row r="2033" spans="5:6" x14ac:dyDescent="0.25">
      <c r="E2033" s="16">
        <f t="shared" ca="1" si="62"/>
        <v>0.89305646226146851</v>
      </c>
      <c r="F2033" s="16">
        <f t="shared" ca="1" si="63"/>
        <v>69.61275308271145</v>
      </c>
    </row>
    <row r="2034" spans="5:6" x14ac:dyDescent="0.25">
      <c r="E2034" s="16">
        <f t="shared" ca="1" si="62"/>
        <v>0.76868840399461624</v>
      </c>
      <c r="F2034" s="16">
        <f t="shared" ca="1" si="63"/>
        <v>41.868520882243999</v>
      </c>
    </row>
    <row r="2035" spans="5:6" x14ac:dyDescent="0.25">
      <c r="E2035" s="16">
        <f t="shared" ca="1" si="62"/>
        <v>0.87100436507737511</v>
      </c>
      <c r="F2035" s="16">
        <f t="shared" ca="1" si="63"/>
        <v>62.249571141966193</v>
      </c>
    </row>
    <row r="2036" spans="5:6" x14ac:dyDescent="0.25">
      <c r="E2036" s="16">
        <f t="shared" ca="1" si="62"/>
        <v>0.54043420681608911</v>
      </c>
      <c r="F2036" s="16">
        <f t="shared" ca="1" si="63"/>
        <v>22.231888542721912</v>
      </c>
    </row>
    <row r="2037" spans="5:6" x14ac:dyDescent="0.25">
      <c r="E2037" s="16">
        <f t="shared" ca="1" si="62"/>
        <v>0.91022493221802248</v>
      </c>
      <c r="F2037" s="16">
        <f t="shared" ca="1" si="63"/>
        <v>76.871980895132424</v>
      </c>
    </row>
    <row r="2038" spans="5:6" x14ac:dyDescent="0.25">
      <c r="E2038" s="16">
        <f t="shared" ca="1" si="62"/>
        <v>0.1629612252307725</v>
      </c>
      <c r="F2038" s="16">
        <f t="shared" ca="1" si="63"/>
        <v>7.5205543241789004</v>
      </c>
    </row>
    <row r="2039" spans="5:6" x14ac:dyDescent="0.25">
      <c r="E2039" s="16">
        <f t="shared" ca="1" si="62"/>
        <v>5.9355606818344953E-2</v>
      </c>
      <c r="F2039" s="16">
        <f t="shared" ca="1" si="63"/>
        <v>4.2198265402206987</v>
      </c>
    </row>
    <row r="2040" spans="5:6" x14ac:dyDescent="0.25">
      <c r="E2040" s="16">
        <f t="shared" ca="1" si="62"/>
        <v>0.65928601333692416</v>
      </c>
      <c r="F2040" s="16">
        <f t="shared" ca="1" si="63"/>
        <v>30.280844329541768</v>
      </c>
    </row>
    <row r="2041" spans="5:6" x14ac:dyDescent="0.25">
      <c r="E2041" s="16">
        <f t="shared" ca="1" si="62"/>
        <v>0.16364502667511205</v>
      </c>
      <c r="F2041" s="16">
        <f t="shared" ca="1" si="63"/>
        <v>7.5414393446710779</v>
      </c>
    </row>
    <row r="2042" spans="5:6" x14ac:dyDescent="0.25">
      <c r="E2042" s="16">
        <f t="shared" ca="1" si="62"/>
        <v>0.18384655111959392</v>
      </c>
      <c r="F2042" s="16">
        <f t="shared" ca="1" si="63"/>
        <v>8.1596155710312832</v>
      </c>
    </row>
    <row r="2043" spans="5:6" x14ac:dyDescent="0.25">
      <c r="E2043" s="16">
        <f t="shared" ca="1" si="62"/>
        <v>0.78383090272033606</v>
      </c>
      <c r="F2043" s="16">
        <f t="shared" ca="1" si="63"/>
        <v>44.044337392740672</v>
      </c>
    </row>
    <row r="2044" spans="5:6" x14ac:dyDescent="0.25">
      <c r="E2044" s="16">
        <f t="shared" ca="1" si="62"/>
        <v>0.90887163969052953</v>
      </c>
      <c r="F2044" s="16">
        <f t="shared" ca="1" si="63"/>
        <v>76.23637514493268</v>
      </c>
    </row>
    <row r="2045" spans="5:6" x14ac:dyDescent="0.25">
      <c r="E2045" s="16">
        <f t="shared" ca="1" si="62"/>
        <v>0.37667970898629488</v>
      </c>
      <c r="F2045" s="16">
        <f t="shared" ca="1" si="63"/>
        <v>14.66974478807211</v>
      </c>
    </row>
    <row r="2046" spans="5:6" x14ac:dyDescent="0.25">
      <c r="E2046" s="16">
        <f t="shared" ca="1" si="62"/>
        <v>0.8217508785330323</v>
      </c>
      <c r="F2046" s="16">
        <f t="shared" ca="1" si="63"/>
        <v>50.504283455349935</v>
      </c>
    </row>
    <row r="2047" spans="5:6" x14ac:dyDescent="0.25">
      <c r="E2047" s="16">
        <f t="shared" ca="1" si="62"/>
        <v>0.662951444928224</v>
      </c>
      <c r="F2047" s="16">
        <f t="shared" ca="1" si="63"/>
        <v>30.585671702633107</v>
      </c>
    </row>
    <row r="2048" spans="5:6" x14ac:dyDescent="0.25">
      <c r="E2048" s="16">
        <f t="shared" ca="1" si="62"/>
        <v>8.0974232355802589E-2</v>
      </c>
      <c r="F2048" s="16">
        <f t="shared" ca="1" si="63"/>
        <v>4.9602277254247333</v>
      </c>
    </row>
    <row r="2049" spans="5:6" x14ac:dyDescent="0.25">
      <c r="E2049" s="16">
        <f t="shared" ca="1" si="62"/>
        <v>0.12056893513795075</v>
      </c>
      <c r="F2049" s="16">
        <f t="shared" ca="1" si="63"/>
        <v>6.220514187397014</v>
      </c>
    </row>
    <row r="2050" spans="5:6" x14ac:dyDescent="0.25">
      <c r="E2050" s="16">
        <f t="shared" ca="1" si="62"/>
        <v>0.46128129135043971</v>
      </c>
      <c r="F2050" s="16">
        <f t="shared" ca="1" si="63"/>
        <v>18.22498987261595</v>
      </c>
    </row>
    <row r="2051" spans="5:6" x14ac:dyDescent="0.25">
      <c r="E2051" s="16">
        <f t="shared" ca="1" si="62"/>
        <v>0.98962801373487475</v>
      </c>
      <c r="F2051" s="16">
        <f t="shared" ca="1" si="63"/>
        <v>202.87948990384635</v>
      </c>
    </row>
    <row r="2052" spans="5:6" x14ac:dyDescent="0.25">
      <c r="E2052" s="16">
        <f t="shared" ref="E2052:E2115" ca="1" si="64">RAND()</f>
        <v>8.0722449851153844E-2</v>
      </c>
      <c r="F2052" s="16">
        <f t="shared" ref="F2052:F2115" ca="1" si="65">_xlfn.LOGNORM.INV(E2052,$C$3,$C$4)</f>
        <v>4.9519007153543049</v>
      </c>
    </row>
    <row r="2053" spans="5:6" x14ac:dyDescent="0.25">
      <c r="E2053" s="16">
        <f t="shared" ca="1" si="64"/>
        <v>0.61151754488062227</v>
      </c>
      <c r="F2053" s="16">
        <f t="shared" ca="1" si="65"/>
        <v>26.662990325657649</v>
      </c>
    </row>
    <row r="2054" spans="5:6" x14ac:dyDescent="0.25">
      <c r="E2054" s="16">
        <f t="shared" ca="1" si="64"/>
        <v>0.65528756440622815</v>
      </c>
      <c r="F2054" s="16">
        <f t="shared" ca="1" si="65"/>
        <v>29.953185575524412</v>
      </c>
    </row>
    <row r="2055" spans="5:6" x14ac:dyDescent="0.25">
      <c r="E2055" s="16">
        <f t="shared" ca="1" si="64"/>
        <v>0.93366691520298817</v>
      </c>
      <c r="F2055" s="16">
        <f t="shared" ca="1" si="65"/>
        <v>90.348166998709232</v>
      </c>
    </row>
    <row r="2056" spans="5:6" x14ac:dyDescent="0.25">
      <c r="E2056" s="16">
        <f t="shared" ca="1" si="64"/>
        <v>0.99205805485080623</v>
      </c>
      <c r="F2056" s="16">
        <f t="shared" ca="1" si="65"/>
        <v>223.98354159292114</v>
      </c>
    </row>
    <row r="2057" spans="5:6" x14ac:dyDescent="0.25">
      <c r="E2057" s="16">
        <f t="shared" ca="1" si="64"/>
        <v>0.19596598206878402</v>
      </c>
      <c r="F2057" s="16">
        <f t="shared" ca="1" si="65"/>
        <v>8.532488100849374</v>
      </c>
    </row>
    <row r="2058" spans="5:6" x14ac:dyDescent="0.25">
      <c r="E2058" s="16">
        <f t="shared" ca="1" si="64"/>
        <v>0.22831924943575987</v>
      </c>
      <c r="F2058" s="16">
        <f t="shared" ca="1" si="65"/>
        <v>9.5410789874539645</v>
      </c>
    </row>
    <row r="2059" spans="5:6" x14ac:dyDescent="0.25">
      <c r="E2059" s="16">
        <f t="shared" ca="1" si="64"/>
        <v>0.6490497367048208</v>
      </c>
      <c r="F2059" s="16">
        <f t="shared" ca="1" si="65"/>
        <v>29.451835032913493</v>
      </c>
    </row>
    <row r="2060" spans="5:6" x14ac:dyDescent="0.25">
      <c r="E2060" s="16">
        <f t="shared" ca="1" si="64"/>
        <v>0.21729103540938244</v>
      </c>
      <c r="F2060" s="16">
        <f t="shared" ca="1" si="65"/>
        <v>9.1946810553472265</v>
      </c>
    </row>
    <row r="2061" spans="5:6" x14ac:dyDescent="0.25">
      <c r="E2061" s="16">
        <f t="shared" ca="1" si="64"/>
        <v>0.91734670149621222</v>
      </c>
      <c r="F2061" s="16">
        <f t="shared" ca="1" si="65"/>
        <v>80.434517481251575</v>
      </c>
    </row>
    <row r="2062" spans="5:6" x14ac:dyDescent="0.25">
      <c r="E2062" s="16">
        <f t="shared" ca="1" si="64"/>
        <v>0.37762360823061536</v>
      </c>
      <c r="F2062" s="16">
        <f t="shared" ca="1" si="65"/>
        <v>14.706240982452618</v>
      </c>
    </row>
    <row r="2063" spans="5:6" x14ac:dyDescent="0.25">
      <c r="E2063" s="16">
        <f t="shared" ca="1" si="64"/>
        <v>0.56627160299507728</v>
      </c>
      <c r="F2063" s="16">
        <f t="shared" ca="1" si="65"/>
        <v>23.733552292713206</v>
      </c>
    </row>
    <row r="2064" spans="5:6" x14ac:dyDescent="0.25">
      <c r="E2064" s="16">
        <f t="shared" ca="1" si="64"/>
        <v>0.30613254335458917</v>
      </c>
      <c r="F2064" s="16">
        <f t="shared" ca="1" si="65"/>
        <v>12.099415534143301</v>
      </c>
    </row>
    <row r="2065" spans="5:6" x14ac:dyDescent="0.25">
      <c r="E2065" s="16">
        <f t="shared" ca="1" si="64"/>
        <v>0.96099890731048254</v>
      </c>
      <c r="F2065" s="16">
        <f t="shared" ca="1" si="65"/>
        <v>117.02614297828735</v>
      </c>
    </row>
    <row r="2066" spans="5:6" x14ac:dyDescent="0.25">
      <c r="E2066" s="16">
        <f t="shared" ca="1" si="64"/>
        <v>7.8073362463299767E-2</v>
      </c>
      <c r="F2066" s="16">
        <f t="shared" ca="1" si="65"/>
        <v>4.8639416075695783</v>
      </c>
    </row>
    <row r="2067" spans="5:6" x14ac:dyDescent="0.25">
      <c r="E2067" s="16">
        <f t="shared" ca="1" si="64"/>
        <v>0.73032490590231147</v>
      </c>
      <c r="F2067" s="16">
        <f t="shared" ca="1" si="65"/>
        <v>37.106639962512531</v>
      </c>
    </row>
    <row r="2068" spans="5:6" x14ac:dyDescent="0.25">
      <c r="E2068" s="16">
        <f t="shared" ca="1" si="64"/>
        <v>0.42365423184494755</v>
      </c>
      <c r="F2068" s="16">
        <f t="shared" ca="1" si="65"/>
        <v>16.567554641149837</v>
      </c>
    </row>
    <row r="2069" spans="5:6" x14ac:dyDescent="0.25">
      <c r="E2069" s="16">
        <f t="shared" ca="1" si="64"/>
        <v>0.86367997556424259</v>
      </c>
      <c r="F2069" s="16">
        <f t="shared" ca="1" si="65"/>
        <v>60.159722850208979</v>
      </c>
    </row>
    <row r="2070" spans="5:6" x14ac:dyDescent="0.25">
      <c r="E2070" s="16">
        <f t="shared" ca="1" si="64"/>
        <v>0.89965131813358024</v>
      </c>
      <c r="F2070" s="16">
        <f t="shared" ca="1" si="65"/>
        <v>72.209186830209603</v>
      </c>
    </row>
    <row r="2071" spans="5:6" x14ac:dyDescent="0.25">
      <c r="E2071" s="16">
        <f t="shared" ca="1" si="64"/>
        <v>0.31535464411551473</v>
      </c>
      <c r="F2071" s="16">
        <f t="shared" ca="1" si="65"/>
        <v>12.419542504281624</v>
      </c>
    </row>
    <row r="2072" spans="5:6" x14ac:dyDescent="0.25">
      <c r="E2072" s="16">
        <f t="shared" ca="1" si="64"/>
        <v>0.46075573187434038</v>
      </c>
      <c r="F2072" s="16">
        <f t="shared" ca="1" si="65"/>
        <v>18.200881294442944</v>
      </c>
    </row>
    <row r="2073" spans="5:6" x14ac:dyDescent="0.25">
      <c r="E2073" s="16">
        <f t="shared" ca="1" si="64"/>
        <v>0.91279425990423024</v>
      </c>
      <c r="F2073" s="16">
        <f t="shared" ca="1" si="65"/>
        <v>78.113628192525326</v>
      </c>
    </row>
    <row r="2074" spans="5:6" x14ac:dyDescent="0.25">
      <c r="E2074" s="16">
        <f t="shared" ca="1" si="64"/>
        <v>0.53873758289702967</v>
      </c>
      <c r="F2074" s="16">
        <f t="shared" ca="1" si="65"/>
        <v>22.137075175818001</v>
      </c>
    </row>
    <row r="2075" spans="5:6" x14ac:dyDescent="0.25">
      <c r="E2075" s="16">
        <f t="shared" ca="1" si="64"/>
        <v>0.93354368333991011</v>
      </c>
      <c r="F2075" s="16">
        <f t="shared" ca="1" si="65"/>
        <v>90.261831767185626</v>
      </c>
    </row>
    <row r="2076" spans="5:6" x14ac:dyDescent="0.25">
      <c r="E2076" s="16">
        <f t="shared" ca="1" si="64"/>
        <v>0.62485157483450104</v>
      </c>
      <c r="F2076" s="16">
        <f t="shared" ca="1" si="65"/>
        <v>27.611931136693968</v>
      </c>
    </row>
    <row r="2077" spans="5:6" x14ac:dyDescent="0.25">
      <c r="E2077" s="16">
        <f t="shared" ca="1" si="64"/>
        <v>0.17548458354046448</v>
      </c>
      <c r="F2077" s="16">
        <f t="shared" ca="1" si="65"/>
        <v>7.9033674550905557</v>
      </c>
    </row>
    <row r="2078" spans="5:6" x14ac:dyDescent="0.25">
      <c r="E2078" s="16">
        <f t="shared" ca="1" si="64"/>
        <v>0.35724637629156264</v>
      </c>
      <c r="F2078" s="16">
        <f t="shared" ca="1" si="65"/>
        <v>13.931759624916742</v>
      </c>
    </row>
    <row r="2079" spans="5:6" x14ac:dyDescent="0.25">
      <c r="E2079" s="16">
        <f t="shared" ca="1" si="64"/>
        <v>0.32741339188376783</v>
      </c>
      <c r="F2079" s="16">
        <f t="shared" ca="1" si="65"/>
        <v>12.844723916266094</v>
      </c>
    </row>
    <row r="2080" spans="5:6" x14ac:dyDescent="0.25">
      <c r="E2080" s="16">
        <f t="shared" ca="1" si="64"/>
        <v>0.32812564901357033</v>
      </c>
      <c r="F2080" s="16">
        <f t="shared" ca="1" si="65"/>
        <v>12.870080433116694</v>
      </c>
    </row>
    <row r="2081" spans="5:6" x14ac:dyDescent="0.25">
      <c r="E2081" s="16">
        <f t="shared" ca="1" si="64"/>
        <v>0.35320082618320148</v>
      </c>
      <c r="F2081" s="16">
        <f t="shared" ca="1" si="65"/>
        <v>13.781220716569514</v>
      </c>
    </row>
    <row r="2082" spans="5:6" x14ac:dyDescent="0.25">
      <c r="E2082" s="16">
        <f t="shared" ca="1" si="64"/>
        <v>0.31372452777738613</v>
      </c>
      <c r="F2082" s="16">
        <f t="shared" ca="1" si="65"/>
        <v>12.362646606022905</v>
      </c>
    </row>
    <row r="2083" spans="5:6" x14ac:dyDescent="0.25">
      <c r="E2083" s="16">
        <f t="shared" ca="1" si="64"/>
        <v>0.21658610973663539</v>
      </c>
      <c r="F2083" s="16">
        <f t="shared" ca="1" si="65"/>
        <v>9.1726398691434348</v>
      </c>
    </row>
    <row r="2084" spans="5:6" x14ac:dyDescent="0.25">
      <c r="E2084" s="16">
        <f t="shared" ca="1" si="64"/>
        <v>0.78247015038518586</v>
      </c>
      <c r="F2084" s="16">
        <f t="shared" ca="1" si="65"/>
        <v>43.840706773497075</v>
      </c>
    </row>
    <row r="2085" spans="5:6" x14ac:dyDescent="0.25">
      <c r="E2085" s="16">
        <f t="shared" ca="1" si="64"/>
        <v>0.72160107061043954</v>
      </c>
      <c r="F2085" s="16">
        <f t="shared" ca="1" si="65"/>
        <v>36.147377367321504</v>
      </c>
    </row>
    <row r="2086" spans="5:6" x14ac:dyDescent="0.25">
      <c r="E2086" s="16">
        <f t="shared" ca="1" si="64"/>
        <v>0.5521584314352026</v>
      </c>
      <c r="F2086" s="16">
        <f t="shared" ca="1" si="65"/>
        <v>22.899532938834977</v>
      </c>
    </row>
    <row r="2087" spans="5:6" x14ac:dyDescent="0.25">
      <c r="E2087" s="16">
        <f t="shared" ca="1" si="64"/>
        <v>0.96768584975028671</v>
      </c>
      <c r="F2087" s="16">
        <f t="shared" ca="1" si="65"/>
        <v>127.46229498193001</v>
      </c>
    </row>
    <row r="2088" spans="5:6" x14ac:dyDescent="0.25">
      <c r="E2088" s="16">
        <f t="shared" ca="1" si="64"/>
        <v>9.9779469649044272E-2</v>
      </c>
      <c r="F2088" s="16">
        <f t="shared" ca="1" si="65"/>
        <v>5.5688625670389369</v>
      </c>
    </row>
    <row r="2089" spans="5:6" x14ac:dyDescent="0.25">
      <c r="E2089" s="16">
        <f t="shared" ca="1" si="64"/>
        <v>0.25113301874488025</v>
      </c>
      <c r="F2089" s="16">
        <f t="shared" ca="1" si="65"/>
        <v>10.268402216551527</v>
      </c>
    </row>
    <row r="2090" spans="5:6" x14ac:dyDescent="0.25">
      <c r="E2090" s="16">
        <f t="shared" ca="1" si="64"/>
        <v>0.87554866564582656</v>
      </c>
      <c r="F2090" s="16">
        <f t="shared" ca="1" si="65"/>
        <v>63.625784094498378</v>
      </c>
    </row>
    <row r="2091" spans="5:6" x14ac:dyDescent="0.25">
      <c r="E2091" s="16">
        <f t="shared" ca="1" si="64"/>
        <v>0.20919934682978891</v>
      </c>
      <c r="F2091" s="16">
        <f t="shared" ca="1" si="65"/>
        <v>8.9423420458963054</v>
      </c>
    </row>
    <row r="2092" spans="5:6" x14ac:dyDescent="0.25">
      <c r="E2092" s="16">
        <f t="shared" ca="1" si="64"/>
        <v>0.36828275837106617</v>
      </c>
      <c r="F2092" s="16">
        <f t="shared" ca="1" si="65"/>
        <v>14.347777459767862</v>
      </c>
    </row>
    <row r="2093" spans="5:6" x14ac:dyDescent="0.25">
      <c r="E2093" s="16">
        <f t="shared" ca="1" si="64"/>
        <v>9.5920686221726115E-2</v>
      </c>
      <c r="F2093" s="16">
        <f t="shared" ca="1" si="65"/>
        <v>5.4458225753009506</v>
      </c>
    </row>
    <row r="2094" spans="5:6" x14ac:dyDescent="0.25">
      <c r="E2094" s="16">
        <f t="shared" ca="1" si="64"/>
        <v>0.2389621141707966</v>
      </c>
      <c r="F2094" s="16">
        <f t="shared" ca="1" si="65"/>
        <v>9.8784426580701581</v>
      </c>
    </row>
    <row r="2095" spans="5:6" x14ac:dyDescent="0.25">
      <c r="E2095" s="16">
        <f t="shared" ca="1" si="64"/>
        <v>0.66614588347911852</v>
      </c>
      <c r="F2095" s="16">
        <f t="shared" ca="1" si="65"/>
        <v>30.854896042958984</v>
      </c>
    </row>
    <row r="2096" spans="5:6" x14ac:dyDescent="0.25">
      <c r="E2096" s="16">
        <f t="shared" ca="1" si="64"/>
        <v>0.24710295603096089</v>
      </c>
      <c r="F2096" s="16">
        <f t="shared" ca="1" si="65"/>
        <v>10.138756636182785</v>
      </c>
    </row>
    <row r="2097" spans="5:6" x14ac:dyDescent="0.25">
      <c r="E2097" s="16">
        <f t="shared" ca="1" si="64"/>
        <v>8.0744962864754188E-2</v>
      </c>
      <c r="F2097" s="16">
        <f t="shared" ca="1" si="65"/>
        <v>4.952645498723494</v>
      </c>
    </row>
    <row r="2098" spans="5:6" x14ac:dyDescent="0.25">
      <c r="E2098" s="16">
        <f t="shared" ca="1" si="64"/>
        <v>9.6682049710435924E-3</v>
      </c>
      <c r="F2098" s="16">
        <f t="shared" ca="1" si="65"/>
        <v>1.9367646344945155</v>
      </c>
    </row>
    <row r="2099" spans="5:6" x14ac:dyDescent="0.25">
      <c r="E2099" s="16">
        <f t="shared" ca="1" si="64"/>
        <v>0.13122903411971787</v>
      </c>
      <c r="F2099" s="16">
        <f t="shared" ca="1" si="65"/>
        <v>6.5495724502687001</v>
      </c>
    </row>
    <row r="2100" spans="5:6" x14ac:dyDescent="0.25">
      <c r="E2100" s="16">
        <f t="shared" ca="1" si="64"/>
        <v>0.53659170608488049</v>
      </c>
      <c r="F2100" s="16">
        <f t="shared" ca="1" si="65"/>
        <v>22.017790655574572</v>
      </c>
    </row>
    <row r="2101" spans="5:6" x14ac:dyDescent="0.25">
      <c r="E2101" s="16">
        <f t="shared" ca="1" si="64"/>
        <v>0.52701831401116561</v>
      </c>
      <c r="F2101" s="16">
        <f t="shared" ca="1" si="65"/>
        <v>21.494062300293674</v>
      </c>
    </row>
    <row r="2102" spans="5:6" x14ac:dyDescent="0.25">
      <c r="E2102" s="16">
        <f t="shared" ca="1" si="64"/>
        <v>0.37034419051332079</v>
      </c>
      <c r="F2102" s="16">
        <f t="shared" ca="1" si="65"/>
        <v>14.426374763395991</v>
      </c>
    </row>
    <row r="2103" spans="5:6" x14ac:dyDescent="0.25">
      <c r="E2103" s="16">
        <f t="shared" ca="1" si="64"/>
        <v>0.55526880201060458</v>
      </c>
      <c r="F2103" s="16">
        <f t="shared" ca="1" si="65"/>
        <v>23.080416831455508</v>
      </c>
    </row>
    <row r="2104" spans="5:6" x14ac:dyDescent="0.25">
      <c r="E2104" s="16">
        <f t="shared" ca="1" si="64"/>
        <v>0.87966468285132404</v>
      </c>
      <c r="F2104" s="16">
        <f t="shared" ca="1" si="65"/>
        <v>64.930157578805677</v>
      </c>
    </row>
    <row r="2105" spans="5:6" x14ac:dyDescent="0.25">
      <c r="E2105" s="16">
        <f t="shared" ca="1" si="64"/>
        <v>0.22923949439176738</v>
      </c>
      <c r="F2105" s="16">
        <f t="shared" ca="1" si="65"/>
        <v>9.570124985170402</v>
      </c>
    </row>
    <row r="2106" spans="5:6" x14ac:dyDescent="0.25">
      <c r="E2106" s="16">
        <f t="shared" ca="1" si="64"/>
        <v>0.41625875135038382</v>
      </c>
      <c r="F2106" s="16">
        <f t="shared" ca="1" si="65"/>
        <v>16.257041012448276</v>
      </c>
    </row>
    <row r="2107" spans="5:6" x14ac:dyDescent="0.25">
      <c r="E2107" s="16">
        <f t="shared" ca="1" si="64"/>
        <v>0.99168840571378181</v>
      </c>
      <c r="F2107" s="16">
        <f t="shared" ca="1" si="65"/>
        <v>220.28842717400747</v>
      </c>
    </row>
    <row r="2108" spans="5:6" x14ac:dyDescent="0.25">
      <c r="E2108" s="16">
        <f t="shared" ca="1" si="64"/>
        <v>0.95462460762955259</v>
      </c>
      <c r="F2108" s="16">
        <f t="shared" ca="1" si="65"/>
        <v>109.01119132622678</v>
      </c>
    </row>
    <row r="2109" spans="5:6" x14ac:dyDescent="0.25">
      <c r="E2109" s="16">
        <f t="shared" ca="1" si="64"/>
        <v>0.99323917942225026</v>
      </c>
      <c r="F2109" s="16">
        <f t="shared" ca="1" si="65"/>
        <v>237.39524140007319</v>
      </c>
    </row>
    <row r="2110" spans="5:6" x14ac:dyDescent="0.25">
      <c r="E2110" s="16">
        <f t="shared" ca="1" si="64"/>
        <v>0.30945492026301258</v>
      </c>
      <c r="F2110" s="16">
        <f t="shared" ca="1" si="65"/>
        <v>12.214258770234705</v>
      </c>
    </row>
    <row r="2111" spans="5:6" x14ac:dyDescent="0.25">
      <c r="E2111" s="16">
        <f t="shared" ca="1" si="64"/>
        <v>0.82239174113034907</v>
      </c>
      <c r="F2111" s="16">
        <f t="shared" ca="1" si="65"/>
        <v>50.628685353867091</v>
      </c>
    </row>
    <row r="2112" spans="5:6" x14ac:dyDescent="0.25">
      <c r="E2112" s="16">
        <f t="shared" ca="1" si="64"/>
        <v>0.44623226815633432</v>
      </c>
      <c r="F2112" s="16">
        <f t="shared" ca="1" si="65"/>
        <v>17.545783180417352</v>
      </c>
    </row>
    <row r="2113" spans="5:6" x14ac:dyDescent="0.25">
      <c r="E2113" s="16">
        <f t="shared" ca="1" si="64"/>
        <v>0.24888607956624853</v>
      </c>
      <c r="F2113" s="16">
        <f t="shared" ca="1" si="65"/>
        <v>10.196053511972751</v>
      </c>
    </row>
    <row r="2114" spans="5:6" x14ac:dyDescent="0.25">
      <c r="E2114" s="16">
        <f t="shared" ca="1" si="64"/>
        <v>0.44754937553538021</v>
      </c>
      <c r="F2114" s="16">
        <f t="shared" ca="1" si="65"/>
        <v>17.604326704797945</v>
      </c>
    </row>
    <row r="2115" spans="5:6" x14ac:dyDescent="0.25">
      <c r="E2115" s="16">
        <f t="shared" ca="1" si="64"/>
        <v>4.6786208807320651E-2</v>
      </c>
      <c r="F2115" s="16">
        <f t="shared" ca="1" si="65"/>
        <v>3.7552432668055915</v>
      </c>
    </row>
    <row r="2116" spans="5:6" x14ac:dyDescent="0.25">
      <c r="E2116" s="16">
        <f t="shared" ref="E2116:E2160" ca="1" si="66">RAND()</f>
        <v>0.73730465303975101</v>
      </c>
      <c r="F2116" s="16">
        <f t="shared" ref="F2116:F2160" ca="1" si="67">_xlfn.LOGNORM.INV(E2116,$C$3,$C$4)</f>
        <v>37.904045117484429</v>
      </c>
    </row>
    <row r="2117" spans="5:6" x14ac:dyDescent="0.25">
      <c r="E2117" s="16">
        <f t="shared" ca="1" si="66"/>
        <v>0.97840240957709512</v>
      </c>
      <c r="F2117" s="16">
        <f t="shared" ca="1" si="67"/>
        <v>151.68678566159261</v>
      </c>
    </row>
    <row r="2118" spans="5:6" x14ac:dyDescent="0.25">
      <c r="E2118" s="16">
        <f t="shared" ca="1" si="66"/>
        <v>0.35604840019071715</v>
      </c>
      <c r="F2118" s="16">
        <f t="shared" ca="1" si="67"/>
        <v>13.887074440504243</v>
      </c>
    </row>
    <row r="2119" spans="5:6" x14ac:dyDescent="0.25">
      <c r="E2119" s="16">
        <f t="shared" ca="1" si="66"/>
        <v>0.25383149953428064</v>
      </c>
      <c r="F2119" s="16">
        <f t="shared" ca="1" si="67"/>
        <v>10.35551250080724</v>
      </c>
    </row>
    <row r="2120" spans="5:6" x14ac:dyDescent="0.25">
      <c r="E2120" s="16">
        <f t="shared" ca="1" si="66"/>
        <v>0.66700847741580815</v>
      </c>
      <c r="F2120" s="16">
        <f t="shared" ca="1" si="67"/>
        <v>30.928174480644739</v>
      </c>
    </row>
    <row r="2121" spans="5:6" x14ac:dyDescent="0.25">
      <c r="E2121" s="16">
        <f t="shared" ca="1" si="66"/>
        <v>0.43399331886587655</v>
      </c>
      <c r="F2121" s="16">
        <f t="shared" ca="1" si="67"/>
        <v>17.009696771845576</v>
      </c>
    </row>
    <row r="2122" spans="5:6" x14ac:dyDescent="0.25">
      <c r="E2122" s="16">
        <f t="shared" ca="1" si="66"/>
        <v>0.52993358043363192</v>
      </c>
      <c r="F2122" s="16">
        <f t="shared" ca="1" si="67"/>
        <v>21.652109835574798</v>
      </c>
    </row>
    <row r="2123" spans="5:6" x14ac:dyDescent="0.25">
      <c r="E2123" s="16">
        <f t="shared" ca="1" si="66"/>
        <v>3.0531741692871317E-2</v>
      </c>
      <c r="F2123" s="16">
        <f t="shared" ca="1" si="67"/>
        <v>3.0862738913163916</v>
      </c>
    </row>
    <row r="2124" spans="5:6" x14ac:dyDescent="0.25">
      <c r="E2124" s="16">
        <f t="shared" ca="1" si="66"/>
        <v>0.96766872157929773</v>
      </c>
      <c r="F2124" s="16">
        <f t="shared" ca="1" si="67"/>
        <v>127.43213210681729</v>
      </c>
    </row>
    <row r="2125" spans="5:6" x14ac:dyDescent="0.25">
      <c r="E2125" s="16">
        <f t="shared" ca="1" si="66"/>
        <v>0.77595047392353422</v>
      </c>
      <c r="F2125" s="16">
        <f t="shared" ca="1" si="67"/>
        <v>42.88782567711187</v>
      </c>
    </row>
    <row r="2126" spans="5:6" x14ac:dyDescent="0.25">
      <c r="E2126" s="16">
        <f t="shared" ca="1" si="66"/>
        <v>0.1551057902488101</v>
      </c>
      <c r="F2126" s="16">
        <f t="shared" ca="1" si="67"/>
        <v>7.2806622531562848</v>
      </c>
    </row>
    <row r="2127" spans="5:6" x14ac:dyDescent="0.25">
      <c r="E2127" s="16">
        <f t="shared" ca="1" si="66"/>
        <v>0.5079378683224629</v>
      </c>
      <c r="F2127" s="16">
        <f t="shared" ca="1" si="67"/>
        <v>20.489213936804823</v>
      </c>
    </row>
    <row r="2128" spans="5:6" x14ac:dyDescent="0.25">
      <c r="E2128" s="16">
        <f t="shared" ca="1" si="66"/>
        <v>0.25493423330289733</v>
      </c>
      <c r="F2128" s="16">
        <f t="shared" ca="1" si="67"/>
        <v>10.391181178718588</v>
      </c>
    </row>
    <row r="2129" spans="5:6" x14ac:dyDescent="0.25">
      <c r="E2129" s="16">
        <f t="shared" ca="1" si="66"/>
        <v>0.46405003267747003</v>
      </c>
      <c r="F2129" s="16">
        <f t="shared" ca="1" si="67"/>
        <v>18.352475839577121</v>
      </c>
    </row>
    <row r="2130" spans="5:6" x14ac:dyDescent="0.25">
      <c r="E2130" s="16">
        <f t="shared" ca="1" si="66"/>
        <v>0.24456615187474606</v>
      </c>
      <c r="F2130" s="16">
        <f t="shared" ca="1" si="67"/>
        <v>10.057417666986007</v>
      </c>
    </row>
    <row r="2131" spans="5:6" x14ac:dyDescent="0.25">
      <c r="E2131" s="16">
        <f t="shared" ca="1" si="66"/>
        <v>0.98202536727696144</v>
      </c>
      <c r="F2131" s="16">
        <f t="shared" ca="1" si="67"/>
        <v>163.61249737977778</v>
      </c>
    </row>
    <row r="2132" spans="5:6" x14ac:dyDescent="0.25">
      <c r="E2132" s="16">
        <f t="shared" ca="1" si="66"/>
        <v>0.96769368741259654</v>
      </c>
      <c r="F2132" s="16">
        <f t="shared" ca="1" si="67"/>
        <v>127.47610396318922</v>
      </c>
    </row>
    <row r="2133" spans="5:6" x14ac:dyDescent="0.25">
      <c r="E2133" s="16">
        <f t="shared" ca="1" si="66"/>
        <v>0.71028836926461125</v>
      </c>
      <c r="F2133" s="16">
        <f t="shared" ca="1" si="67"/>
        <v>34.960797142139732</v>
      </c>
    </row>
    <row r="2134" spans="5:6" x14ac:dyDescent="0.25">
      <c r="E2134" s="16">
        <f t="shared" ca="1" si="66"/>
        <v>0.8641331176389172</v>
      </c>
      <c r="F2134" s="16">
        <f t="shared" ca="1" si="67"/>
        <v>60.284718236141202</v>
      </c>
    </row>
    <row r="2135" spans="5:6" x14ac:dyDescent="0.25">
      <c r="E2135" s="16">
        <f t="shared" ca="1" si="66"/>
        <v>0.94110033128489967</v>
      </c>
      <c r="F2135" s="16">
        <f t="shared" ca="1" si="67"/>
        <v>95.974030126328927</v>
      </c>
    </row>
    <row r="2136" spans="5:6" x14ac:dyDescent="0.25">
      <c r="E2136" s="16">
        <f t="shared" ca="1" si="66"/>
        <v>0.52362231014750049</v>
      </c>
      <c r="F2136" s="16">
        <f t="shared" ca="1" si="67"/>
        <v>21.311503424577847</v>
      </c>
    </row>
    <row r="2137" spans="5:6" x14ac:dyDescent="0.25">
      <c r="E2137" s="16">
        <f t="shared" ca="1" si="66"/>
        <v>0.36047808228625022</v>
      </c>
      <c r="F2137" s="16">
        <f t="shared" ca="1" si="67"/>
        <v>14.052759852929029</v>
      </c>
    </row>
    <row r="2138" spans="5:6" x14ac:dyDescent="0.25">
      <c r="E2138" s="16">
        <f t="shared" ca="1" si="66"/>
        <v>2.2860538648272755E-3</v>
      </c>
      <c r="F2138" s="16">
        <f t="shared" ca="1" si="67"/>
        <v>1.178532447872221</v>
      </c>
    </row>
    <row r="2139" spans="5:6" x14ac:dyDescent="0.25">
      <c r="E2139" s="16">
        <f t="shared" ca="1" si="66"/>
        <v>0.50170670116010441</v>
      </c>
      <c r="F2139" s="16">
        <f t="shared" ca="1" si="67"/>
        <v>20.171648490214025</v>
      </c>
    </row>
    <row r="2140" spans="5:6" x14ac:dyDescent="0.25">
      <c r="E2140" s="16">
        <f t="shared" ca="1" si="66"/>
        <v>0.98255298188728923</v>
      </c>
      <c r="F2140" s="16">
        <f t="shared" ca="1" si="67"/>
        <v>165.60177203505128</v>
      </c>
    </row>
    <row r="2141" spans="5:6" x14ac:dyDescent="0.25">
      <c r="E2141" s="16">
        <f t="shared" ca="1" si="66"/>
        <v>0.58648273332341172</v>
      </c>
      <c r="F2141" s="16">
        <f t="shared" ca="1" si="67"/>
        <v>24.990767333798438</v>
      </c>
    </row>
    <row r="2142" spans="5:6" x14ac:dyDescent="0.25">
      <c r="E2142" s="16">
        <f t="shared" ca="1" si="66"/>
        <v>0.57529149365880938</v>
      </c>
      <c r="F2142" s="16">
        <f t="shared" ca="1" si="67"/>
        <v>24.285083858012591</v>
      </c>
    </row>
    <row r="2143" spans="5:6" x14ac:dyDescent="0.25">
      <c r="E2143" s="16">
        <f t="shared" ca="1" si="66"/>
        <v>0.29182553530284738</v>
      </c>
      <c r="F2143" s="16">
        <f t="shared" ca="1" si="67"/>
        <v>11.610856114731757</v>
      </c>
    </row>
    <row r="2144" spans="5:6" x14ac:dyDescent="0.25">
      <c r="E2144" s="16">
        <f t="shared" ca="1" si="66"/>
        <v>0.19891547164955892</v>
      </c>
      <c r="F2144" s="16">
        <f t="shared" ca="1" si="67"/>
        <v>8.6235651149144683</v>
      </c>
    </row>
    <row r="2145" spans="5:6" x14ac:dyDescent="0.25">
      <c r="E2145" s="16">
        <f t="shared" ca="1" si="66"/>
        <v>0.35267249814602031</v>
      </c>
      <c r="F2145" s="16">
        <f t="shared" ca="1" si="67"/>
        <v>13.761636703860113</v>
      </c>
    </row>
    <row r="2146" spans="5:6" x14ac:dyDescent="0.25">
      <c r="E2146" s="16">
        <f t="shared" ca="1" si="66"/>
        <v>0.69259951509296536</v>
      </c>
      <c r="F2146" s="16">
        <f t="shared" ca="1" si="67"/>
        <v>33.222663656126478</v>
      </c>
    </row>
    <row r="2147" spans="5:6" x14ac:dyDescent="0.25">
      <c r="E2147" s="16">
        <f t="shared" ca="1" si="66"/>
        <v>0.23953020174274953</v>
      </c>
      <c r="F2147" s="16">
        <f t="shared" ca="1" si="67"/>
        <v>9.8965420473019599</v>
      </c>
    </row>
    <row r="2148" spans="5:6" x14ac:dyDescent="0.25">
      <c r="E2148" s="16">
        <f t="shared" ca="1" si="66"/>
        <v>0.16276830235052975</v>
      </c>
      <c r="F2148" s="16">
        <f t="shared" ca="1" si="67"/>
        <v>7.5146621647808214</v>
      </c>
    </row>
    <row r="2149" spans="5:6" x14ac:dyDescent="0.25">
      <c r="E2149" s="16">
        <f t="shared" ca="1" si="66"/>
        <v>0.49860341688456322</v>
      </c>
      <c r="F2149" s="16">
        <f t="shared" ca="1" si="67"/>
        <v>20.015345975879296</v>
      </c>
    </row>
    <row r="2150" spans="5:6" x14ac:dyDescent="0.25">
      <c r="E2150" s="16">
        <f t="shared" ca="1" si="66"/>
        <v>0.59680156139319274</v>
      </c>
      <c r="F2150" s="16">
        <f t="shared" ca="1" si="67"/>
        <v>25.663683903139212</v>
      </c>
    </row>
    <row r="2151" spans="5:6" x14ac:dyDescent="0.25">
      <c r="E2151" s="16">
        <f t="shared" ca="1" si="66"/>
        <v>0.21721767202791109</v>
      </c>
      <c r="F2151" s="16">
        <f t="shared" ca="1" si="67"/>
        <v>9.1923866369531329</v>
      </c>
    </row>
    <row r="2152" spans="5:6" x14ac:dyDescent="0.25">
      <c r="E2152" s="16">
        <f t="shared" ca="1" si="66"/>
        <v>0.82118393780293952</v>
      </c>
      <c r="F2152" s="16">
        <f t="shared" ca="1" si="67"/>
        <v>50.394719823365158</v>
      </c>
    </row>
    <row r="2153" spans="5:6" x14ac:dyDescent="0.25">
      <c r="E2153" s="16">
        <f t="shared" ca="1" si="66"/>
        <v>0.18830037780366438</v>
      </c>
      <c r="F2153" s="16">
        <f t="shared" ca="1" si="67"/>
        <v>8.2964121861377329</v>
      </c>
    </row>
    <row r="2154" spans="5:6" x14ac:dyDescent="0.25">
      <c r="E2154" s="16">
        <f t="shared" ca="1" si="66"/>
        <v>0.15893439707110601</v>
      </c>
      <c r="F2154" s="16">
        <f t="shared" ca="1" si="67"/>
        <v>7.3975802903579533</v>
      </c>
    </row>
    <row r="2155" spans="5:6" x14ac:dyDescent="0.25">
      <c r="E2155" s="16">
        <f t="shared" ca="1" si="66"/>
        <v>0.38027736704397963</v>
      </c>
      <c r="F2155" s="16">
        <f t="shared" ca="1" si="67"/>
        <v>14.809184992220453</v>
      </c>
    </row>
    <row r="2156" spans="5:6" x14ac:dyDescent="0.25">
      <c r="E2156" s="16">
        <f t="shared" ca="1" si="66"/>
        <v>2.8575856193908789E-2</v>
      </c>
      <c r="F2156" s="16">
        <f t="shared" ca="1" si="67"/>
        <v>2.9977177908176293</v>
      </c>
    </row>
    <row r="2157" spans="5:6" x14ac:dyDescent="0.25">
      <c r="E2157" s="16">
        <f t="shared" ca="1" si="66"/>
        <v>0.85402912915803264</v>
      </c>
      <c r="F2157" s="16">
        <f t="shared" ca="1" si="67"/>
        <v>57.620103398924272</v>
      </c>
    </row>
    <row r="2158" spans="5:6" x14ac:dyDescent="0.25">
      <c r="E2158" s="16">
        <f t="shared" ca="1" si="66"/>
        <v>0.94545248073887267</v>
      </c>
      <c r="F2158" s="16">
        <f t="shared" ca="1" si="67"/>
        <v>99.710797671277689</v>
      </c>
    </row>
    <row r="2159" spans="5:6" x14ac:dyDescent="0.25">
      <c r="E2159" s="16">
        <f t="shared" ca="1" si="66"/>
        <v>0.51990350019935982</v>
      </c>
      <c r="F2159" s="16">
        <f t="shared" ca="1" si="67"/>
        <v>21.113473504141322</v>
      </c>
    </row>
    <row r="2160" spans="5:6" x14ac:dyDescent="0.25">
      <c r="E2160" s="16">
        <f t="shared" ca="1" si="66"/>
        <v>0.26159241956244428</v>
      </c>
      <c r="F2160" s="16">
        <f t="shared" ca="1" si="67"/>
        <v>10.60744612369033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E030-B135-41A5-8D2F-5A604BC7C71B}">
  <sheetPr codeName="Hoja7">
    <tabColor theme="8" tint="-0.249977111117893"/>
  </sheetPr>
  <dimension ref="B2:AJ2002"/>
  <sheetViews>
    <sheetView zoomScale="80" zoomScaleNormal="80" workbookViewId="0">
      <selection activeCell="J6" sqref="J6:L6"/>
    </sheetView>
  </sheetViews>
  <sheetFormatPr baseColWidth="10" defaultRowHeight="15" x14ac:dyDescent="0.25"/>
  <cols>
    <col min="1" max="1" width="2.85546875" style="8" customWidth="1"/>
    <col min="2" max="8" width="11.42578125" style="8"/>
    <col min="9" max="9" width="4.85546875" style="8" customWidth="1"/>
    <col min="10" max="10" width="8.85546875" style="8" bestFit="1" customWidth="1"/>
    <col min="11" max="11" width="7.7109375" style="8" customWidth="1"/>
    <col min="12" max="12" width="8.7109375" style="8" bestFit="1" customWidth="1"/>
    <col min="13" max="13" width="4" style="8" customWidth="1"/>
    <col min="14" max="16" width="11.42578125" style="8"/>
    <col min="17" max="17" width="7" style="8" customWidth="1"/>
    <col min="18" max="18" width="11.7109375" style="8" bestFit="1" customWidth="1"/>
    <col min="19" max="19" width="17.7109375" style="8" bestFit="1" customWidth="1"/>
    <col min="20" max="20" width="8.42578125" style="8" customWidth="1"/>
    <col min="21" max="21" width="3.85546875" style="8" customWidth="1"/>
    <col min="22" max="22" width="3.28515625" style="13" customWidth="1"/>
    <col min="23" max="23" width="4.140625" style="8" customWidth="1"/>
    <col min="24" max="24" width="11.42578125" style="8"/>
    <col min="25" max="25" width="3.85546875" style="8" customWidth="1"/>
    <col min="26" max="26" width="8" style="8" customWidth="1"/>
    <col min="27" max="27" width="10" style="8" customWidth="1"/>
    <col min="28" max="29" width="11.42578125" style="8"/>
    <col min="30" max="30" width="11.42578125" style="10"/>
    <col min="31" max="35" width="11.42578125" style="8"/>
    <col min="36" max="36" width="16.140625" style="8" customWidth="1"/>
    <col min="37" max="16384" width="11.42578125" style="8"/>
  </cols>
  <sheetData>
    <row r="2" spans="2:36" x14ac:dyDescent="0.25">
      <c r="B2" s="105" t="s">
        <v>30</v>
      </c>
      <c r="C2" s="105"/>
      <c r="D2" s="105"/>
      <c r="E2" s="105"/>
      <c r="F2" s="105"/>
      <c r="G2" s="105"/>
      <c r="H2" s="105"/>
      <c r="J2" s="105" t="s">
        <v>31</v>
      </c>
      <c r="K2" s="105"/>
      <c r="L2" s="105"/>
      <c r="N2" s="6" t="s">
        <v>32</v>
      </c>
      <c r="O2" s="6" t="s">
        <v>13</v>
      </c>
      <c r="P2" s="6" t="s">
        <v>33</v>
      </c>
      <c r="R2" s="5" t="s">
        <v>15</v>
      </c>
      <c r="S2" s="5" t="s">
        <v>16</v>
      </c>
      <c r="T2" s="5" t="s">
        <v>17</v>
      </c>
      <c r="X2" s="5" t="s">
        <v>39</v>
      </c>
      <c r="Z2" s="8" t="s">
        <v>40</v>
      </c>
      <c r="AA2" s="8">
        <v>0.53839999999999999</v>
      </c>
    </row>
    <row r="3" spans="2:36" x14ac:dyDescent="0.25">
      <c r="B3" s="106"/>
      <c r="C3" s="106"/>
      <c r="D3" s="106"/>
      <c r="E3" s="106"/>
      <c r="F3" s="106"/>
      <c r="G3" s="106"/>
      <c r="H3" s="106"/>
      <c r="J3" s="7" t="s">
        <v>34</v>
      </c>
      <c r="K3" s="7"/>
      <c r="L3" s="7">
        <v>100</v>
      </c>
      <c r="N3" s="7">
        <v>1</v>
      </c>
      <c r="O3" s="7">
        <f t="shared" ref="O3:O67" ca="1" si="0">RAND()</f>
        <v>0.87503426433337439</v>
      </c>
      <c r="P3" s="20">
        <f ca="1">(($L$4*(EXP((_xlfn.NORM.S.INV(O3)-$L$5)/$L$6)))/(1+EXP((_xlfn.NORM.S.INV(O3)-$L$5)/$L$6)))+$L$3</f>
        <v>730.36032561581408</v>
      </c>
      <c r="R3" s="7" t="s">
        <v>19</v>
      </c>
      <c r="S3" s="7">
        <f ca="1">AVERAGE(P3:P2002)</f>
        <v>591.18651451584083</v>
      </c>
      <c r="T3" s="7"/>
      <c r="X3" s="12">
        <v>740.14840611726697</v>
      </c>
      <c r="AE3" s="8">
        <v>1</v>
      </c>
      <c r="AF3" s="12">
        <v>119894.5</v>
      </c>
      <c r="AG3" s="8">
        <f>AE3/2000</f>
        <v>5.0000000000000001E-4</v>
      </c>
      <c r="AI3" s="8" t="s">
        <v>54</v>
      </c>
      <c r="AJ3" s="8">
        <f>AC5-AC7-2*AC6</f>
        <v>-1581.7552810475459</v>
      </c>
    </row>
    <row r="4" spans="2:36" x14ac:dyDescent="0.25">
      <c r="B4" s="106"/>
      <c r="C4" s="106"/>
      <c r="D4" s="106"/>
      <c r="E4" s="106"/>
      <c r="F4" s="106"/>
      <c r="G4" s="106"/>
      <c r="H4" s="106"/>
      <c r="J4" s="7" t="s">
        <v>35</v>
      </c>
      <c r="K4" s="7"/>
      <c r="L4" s="7">
        <v>1000</v>
      </c>
      <c r="N4" s="7">
        <v>2</v>
      </c>
      <c r="O4" s="7">
        <f t="shared" ca="1" si="0"/>
        <v>0.12977598234311871</v>
      </c>
      <c r="P4" s="20">
        <f t="shared" ref="P4:P67" ca="1" si="1">(($L$4*(EXP((_xlfn.NORM.S.INV(O4)-$L$5)/$L$6)))/(1+EXP((_xlfn.NORM.S.INV(O4)-$L$5)/$L$6)))+$L$3</f>
        <v>453.15026777528681</v>
      </c>
      <c r="R4" s="7" t="s">
        <v>21</v>
      </c>
      <c r="S4" s="7">
        <f ca="1">_xlfn.VAR.S(P3:P2002)</f>
        <v>13686.497736006155</v>
      </c>
      <c r="T4" s="7"/>
      <c r="X4" s="12">
        <v>608.72655751151012</v>
      </c>
      <c r="Z4" s="8">
        <v>-3</v>
      </c>
      <c r="AA4" s="8" t="s">
        <v>33</v>
      </c>
      <c r="AB4" s="8">
        <f>NORMSDIST(Z4*$AA$2)</f>
        <v>5.3133695284313019E-2</v>
      </c>
      <c r="AC4" s="8">
        <f>_xlfn.PERCENTILE.EXC($X$3:$X$2002,AB4)</f>
        <v>404.23184750571176</v>
      </c>
      <c r="AE4" s="8">
        <v>2</v>
      </c>
      <c r="AF4" s="12">
        <v>123500.7</v>
      </c>
      <c r="AG4" s="8">
        <f t="shared" ref="AG4:AG67" si="2">AE4/2000</f>
        <v>1E-3</v>
      </c>
      <c r="AI4" s="8" t="s">
        <v>55</v>
      </c>
      <c r="AJ4" s="8">
        <f>AC6^2-AC5*AC7</f>
        <v>23517.333287819172</v>
      </c>
    </row>
    <row r="5" spans="2:36" x14ac:dyDescent="0.25">
      <c r="B5" s="106"/>
      <c r="C5" s="106"/>
      <c r="D5" s="106"/>
      <c r="E5" s="106"/>
      <c r="F5" s="106"/>
      <c r="G5" s="106"/>
      <c r="H5" s="106"/>
      <c r="J5" s="7" t="s">
        <v>1</v>
      </c>
      <c r="K5" s="7"/>
      <c r="L5" s="7">
        <v>8.2989999999999994E-2</v>
      </c>
      <c r="N5" s="7">
        <v>3</v>
      </c>
      <c r="O5" s="7">
        <f t="shared" ca="1" si="0"/>
        <v>0.2275650112248635</v>
      </c>
      <c r="P5" s="20">
        <f t="shared" ca="1" si="1"/>
        <v>497.72820730029594</v>
      </c>
      <c r="R5" s="7" t="s">
        <v>22</v>
      </c>
      <c r="S5" s="7">
        <f ca="1">_xlfn.STDEV.S(P3:P2002)</f>
        <v>116.98930607541082</v>
      </c>
      <c r="T5" s="7"/>
      <c r="X5" s="12">
        <v>558.18442676263896</v>
      </c>
      <c r="Z5" s="8">
        <v>-1</v>
      </c>
      <c r="AA5" s="8" t="s">
        <v>41</v>
      </c>
      <c r="AB5" s="8">
        <f>NORMSDIST(Z5*$AA$2)</f>
        <v>0.29515046318931154</v>
      </c>
      <c r="AC5" s="8">
        <f t="shared" ref="AC5:AC7" si="3">_xlfn.PERCENTILE.EXC($X$3:$X$2002,AB5)</f>
        <v>526.99255343850598</v>
      </c>
      <c r="AE5" s="8">
        <v>3</v>
      </c>
      <c r="AF5" s="12">
        <v>123968.5</v>
      </c>
      <c r="AG5" s="8">
        <f t="shared" si="2"/>
        <v>1.5E-3</v>
      </c>
      <c r="AI5" s="8" t="s">
        <v>56</v>
      </c>
      <c r="AJ5" s="8">
        <f>2*AC5*AC6*AC7-((AC5+AC7)*(AC6^2))</f>
        <v>-26610760.088545322</v>
      </c>
    </row>
    <row r="6" spans="2:36" x14ac:dyDescent="0.25">
      <c r="B6" s="106"/>
      <c r="C6" s="106"/>
      <c r="D6" s="106"/>
      <c r="E6" s="106"/>
      <c r="F6" s="106"/>
      <c r="G6" s="106"/>
      <c r="H6" s="106"/>
      <c r="J6" s="7" t="s">
        <v>36</v>
      </c>
      <c r="K6" s="7"/>
      <c r="L6" s="7">
        <v>2</v>
      </c>
      <c r="N6" s="7">
        <v>4</v>
      </c>
      <c r="O6" s="7">
        <f t="shared" ca="1" si="0"/>
        <v>0.45153637680454306</v>
      </c>
      <c r="P6" s="20">
        <f t="shared" ca="1" si="1"/>
        <v>574.42600765017937</v>
      </c>
      <c r="R6" s="7" t="s">
        <v>23</v>
      </c>
      <c r="S6" s="7">
        <f ca="1">SKEW(P3:P2002)</f>
        <v>-6.5191503945793691E-2</v>
      </c>
      <c r="T6" s="7"/>
      <c r="X6" s="12">
        <v>828.57616192448688</v>
      </c>
      <c r="Z6" s="8">
        <v>1</v>
      </c>
      <c r="AA6" s="8" t="s">
        <v>42</v>
      </c>
      <c r="AB6" s="8">
        <f>NORMSDIST(Z6*$AA$2)</f>
        <v>0.7048495368106884</v>
      </c>
      <c r="AC6" s="8">
        <f t="shared" si="3"/>
        <v>661.50771602767304</v>
      </c>
      <c r="AE6" s="8">
        <v>4</v>
      </c>
      <c r="AF6" s="12">
        <v>124764</v>
      </c>
      <c r="AG6" s="8">
        <f t="shared" si="2"/>
        <v>2E-3</v>
      </c>
      <c r="AI6" s="8" t="s">
        <v>57</v>
      </c>
      <c r="AJ6" s="8">
        <f>AC4+AC6-2*AC5</f>
        <v>11.754456656372895</v>
      </c>
    </row>
    <row r="7" spans="2:36" x14ac:dyDescent="0.25">
      <c r="B7" s="106"/>
      <c r="C7" s="106"/>
      <c r="D7" s="106"/>
      <c r="E7" s="106"/>
      <c r="F7" s="106"/>
      <c r="G7" s="106"/>
      <c r="H7" s="106"/>
      <c r="N7" s="7">
        <v>5</v>
      </c>
      <c r="O7" s="7">
        <f t="shared" ca="1" si="0"/>
        <v>0.33601956959625801</v>
      </c>
      <c r="P7" s="20">
        <f t="shared" ca="1" si="1"/>
        <v>537.04327694362951</v>
      </c>
      <c r="R7" s="7" t="s">
        <v>24</v>
      </c>
      <c r="S7" s="8">
        <f ca="1">S20/(S5^4)</f>
        <v>2.5178516170889682</v>
      </c>
      <c r="T7" s="7"/>
      <c r="X7" s="12">
        <v>517.63571391005087</v>
      </c>
      <c r="Z7" s="8">
        <v>3</v>
      </c>
      <c r="AA7" s="8" t="s">
        <v>43</v>
      </c>
      <c r="AB7" s="8">
        <f>NORMSDIST(Z7*$AA$2)</f>
        <v>0.946866304715687</v>
      </c>
      <c r="AC7" s="8">
        <f t="shared" si="3"/>
        <v>785.73240243070563</v>
      </c>
      <c r="AE7" s="8">
        <v>5</v>
      </c>
      <c r="AF7" s="12">
        <v>124951.4</v>
      </c>
      <c r="AG7" s="8">
        <f t="shared" si="2"/>
        <v>2.5000000000000001E-3</v>
      </c>
      <c r="AI7" s="8" t="s">
        <v>58</v>
      </c>
      <c r="AJ7" s="8">
        <f>AC5^2-AC4*AC6</f>
        <v>10318.665190486587</v>
      </c>
    </row>
    <row r="8" spans="2:36" x14ac:dyDescent="0.25">
      <c r="B8" s="106"/>
      <c r="C8" s="106"/>
      <c r="D8" s="106"/>
      <c r="E8" s="106"/>
      <c r="F8" s="106"/>
      <c r="G8" s="106"/>
      <c r="H8" s="106"/>
      <c r="K8" s="8">
        <f ca="1">MIN(P3:P2002)</f>
        <v>255.92247307824834</v>
      </c>
      <c r="N8" s="7">
        <v>6</v>
      </c>
      <c r="O8" s="7">
        <f t="shared" ca="1" si="0"/>
        <v>0.25509020239419811</v>
      </c>
      <c r="P8" s="20">
        <f t="shared" ca="1" si="1"/>
        <v>508.35415282123785</v>
      </c>
      <c r="R8" s="7" t="s">
        <v>25</v>
      </c>
      <c r="S8" s="7"/>
      <c r="T8" s="7"/>
      <c r="X8" s="12">
        <v>606.45862257692443</v>
      </c>
      <c r="AE8" s="8">
        <v>6</v>
      </c>
      <c r="AF8" s="12">
        <v>125029.3</v>
      </c>
      <c r="AG8" s="8">
        <f t="shared" si="2"/>
        <v>3.0000000000000001E-3</v>
      </c>
      <c r="AI8" s="8" t="s">
        <v>59</v>
      </c>
      <c r="AJ8" s="8">
        <f>2*AC4*AC5*AC6-(AC4+AC6)*(AC5^2)</f>
        <v>-14140180.670073032</v>
      </c>
    </row>
    <row r="9" spans="2:36" x14ac:dyDescent="0.25">
      <c r="B9" s="106"/>
      <c r="C9" s="106"/>
      <c r="D9" s="106"/>
      <c r="E9" s="106"/>
      <c r="F9" s="106"/>
      <c r="G9" s="106"/>
      <c r="H9" s="106"/>
      <c r="K9" s="8">
        <f ca="1">MAX(P3:P2002)</f>
        <v>901.26060668699711</v>
      </c>
      <c r="N9" s="7">
        <v>7</v>
      </c>
      <c r="O9" s="7">
        <f t="shared" ca="1" si="0"/>
        <v>4.8446646141109273E-2</v>
      </c>
      <c r="P9" s="20">
        <f t="shared" ca="1" si="1"/>
        <v>394.93238136094277</v>
      </c>
      <c r="X9" s="12">
        <v>672.38894380666272</v>
      </c>
      <c r="Z9" s="8" t="s">
        <v>44</v>
      </c>
      <c r="AA9" s="8" t="s">
        <v>45</v>
      </c>
      <c r="AB9" s="8">
        <f>AC7-AC6</f>
        <v>124.22468640303259</v>
      </c>
      <c r="AE9" s="8">
        <v>7</v>
      </c>
      <c r="AF9" s="12">
        <v>125305.7</v>
      </c>
      <c r="AG9" s="8">
        <f t="shared" si="2"/>
        <v>3.5000000000000001E-3</v>
      </c>
      <c r="AI9" s="8" t="s">
        <v>60</v>
      </c>
      <c r="AJ9" s="8">
        <f>(AJ5*AJ6-AJ3*AJ7)/(AJ4*AJ6-AJ3*AJ7)</f>
        <v>-17.861957377668247</v>
      </c>
    </row>
    <row r="10" spans="2:36" x14ac:dyDescent="0.25">
      <c r="B10" s="106"/>
      <c r="C10" s="106"/>
      <c r="D10" s="106"/>
      <c r="E10" s="106"/>
      <c r="F10" s="106"/>
      <c r="G10" s="106"/>
      <c r="H10" s="106"/>
      <c r="N10" s="7">
        <v>8</v>
      </c>
      <c r="O10" s="7">
        <f t="shared" ca="1" si="0"/>
        <v>0.30218165698909993</v>
      </c>
      <c r="P10" s="20">
        <f t="shared" ca="1" si="1"/>
        <v>525.41984661704805</v>
      </c>
      <c r="R10" s="95" t="s">
        <v>26</v>
      </c>
      <c r="S10" s="95"/>
      <c r="X10" s="12">
        <v>651.78162824047354</v>
      </c>
      <c r="Z10" s="8" t="s">
        <v>46</v>
      </c>
      <c r="AA10" s="8" t="s">
        <v>47</v>
      </c>
      <c r="AB10" s="8">
        <f>AC5-AC4</f>
        <v>122.76070593279422</v>
      </c>
      <c r="AE10" s="8">
        <v>8</v>
      </c>
      <c r="AF10" s="12">
        <v>126511.7</v>
      </c>
      <c r="AG10" s="8">
        <f t="shared" si="2"/>
        <v>4.0000000000000001E-3</v>
      </c>
      <c r="AI10" s="8" t="s">
        <v>61</v>
      </c>
      <c r="AJ10" s="8">
        <f>(AJ5*AJ7-AJ4*AJ8)/(AJ4*AJ6-AJ3*AJ7)</f>
        <v>3491.4863143536172</v>
      </c>
    </row>
    <row r="11" spans="2:36" x14ac:dyDescent="0.25">
      <c r="B11" s="106"/>
      <c r="C11" s="106"/>
      <c r="D11" s="106"/>
      <c r="E11" s="106"/>
      <c r="F11" s="106"/>
      <c r="G11" s="106"/>
      <c r="H11" s="106"/>
      <c r="N11" s="7">
        <v>9</v>
      </c>
      <c r="O11" s="7">
        <f t="shared" ca="1" si="0"/>
        <v>0.16473477077569998</v>
      </c>
      <c r="P11" s="20">
        <f t="shared" ca="1" si="1"/>
        <v>470.72998396470518</v>
      </c>
      <c r="R11" s="7"/>
      <c r="S11" s="7">
        <f ca="1">SUMPRODUCT(P3:P2002)/COUNT(P3:P2160)</f>
        <v>591.18651451584083</v>
      </c>
      <c r="X11" s="12">
        <v>699.46189005558892</v>
      </c>
      <c r="Z11" s="8" t="s">
        <v>48</v>
      </c>
      <c r="AA11" s="8" t="s">
        <v>49</v>
      </c>
      <c r="AB11" s="8">
        <f>AC6-AC5</f>
        <v>134.51516258916706</v>
      </c>
      <c r="AE11" s="8">
        <v>9</v>
      </c>
      <c r="AF11" s="12">
        <v>126777.60000000001</v>
      </c>
      <c r="AG11" s="8">
        <f t="shared" si="2"/>
        <v>4.4999999999999997E-3</v>
      </c>
    </row>
    <row r="12" spans="2:36" x14ac:dyDescent="0.25">
      <c r="B12" s="105" t="s">
        <v>37</v>
      </c>
      <c r="C12" s="105"/>
      <c r="D12" s="105"/>
      <c r="E12" s="105"/>
      <c r="F12" s="105"/>
      <c r="G12" s="105"/>
      <c r="H12" s="105"/>
      <c r="K12" s="8">
        <f ca="1">K9-K8</f>
        <v>645.33813360874876</v>
      </c>
      <c r="N12" s="7">
        <v>10</v>
      </c>
      <c r="O12" s="7">
        <f t="shared" ca="1" si="0"/>
        <v>0.53858256464075571</v>
      </c>
      <c r="P12" s="20">
        <f t="shared" ca="1" si="1"/>
        <v>601.73416866602679</v>
      </c>
      <c r="R12" s="7"/>
      <c r="S12" s="7">
        <f ca="1">SUMPRODUCT(P3:P2002,P3:P2002)/COUNT(P3:P2002)</f>
        <v>363181.14943252661</v>
      </c>
      <c r="X12" s="12">
        <v>422.11209436989907</v>
      </c>
      <c r="Z12" s="8" t="s">
        <v>57</v>
      </c>
      <c r="AA12" s="8" t="s">
        <v>64</v>
      </c>
      <c r="AB12" s="8">
        <f>AB9*AB10/AB11^2</f>
        <v>0.84280053852468084</v>
      </c>
      <c r="AE12" s="8">
        <v>10</v>
      </c>
      <c r="AF12" s="12">
        <v>126831.5</v>
      </c>
      <c r="AG12" s="8">
        <f t="shared" si="2"/>
        <v>5.0000000000000001E-3</v>
      </c>
      <c r="AI12" s="8" t="s">
        <v>51</v>
      </c>
      <c r="AJ12" s="8">
        <f>-(AJ9/2)-SQRT((AJ9^2)/4)</f>
        <v>0</v>
      </c>
    </row>
    <row r="13" spans="2:36" x14ac:dyDescent="0.25">
      <c r="B13" s="106"/>
      <c r="C13" s="106"/>
      <c r="D13" s="106"/>
      <c r="E13" s="106"/>
      <c r="F13" s="106"/>
      <c r="G13" s="106"/>
      <c r="H13" s="106"/>
      <c r="K13" s="8">
        <f ca="1">K12/(4*S5)</f>
        <v>1.3790536828912519</v>
      </c>
      <c r="N13" s="7">
        <v>11</v>
      </c>
      <c r="O13" s="7">
        <f t="shared" ca="1" si="0"/>
        <v>0.79511546212005968</v>
      </c>
      <c r="P13" s="20">
        <f t="shared" ca="1" si="1"/>
        <v>691.61724915146306</v>
      </c>
      <c r="R13" s="7"/>
      <c r="S13" s="7">
        <f ca="1">SUMPRODUCT(P3:P2002,P3:P2002,P3:P2002)/COUNT(P3:P2002)</f>
        <v>230778025.97229952</v>
      </c>
      <c r="X13" s="12">
        <v>480.33163898761268</v>
      </c>
      <c r="AE13" s="8">
        <v>11</v>
      </c>
      <c r="AF13" s="12">
        <v>127020.5</v>
      </c>
      <c r="AG13" s="8">
        <f t="shared" si="2"/>
        <v>5.4999999999999997E-3</v>
      </c>
      <c r="AI13" s="8" t="s">
        <v>50</v>
      </c>
      <c r="AJ13" s="8">
        <f>2-SQRT((AJ9^2)/4)</f>
        <v>-6.9309786888341236</v>
      </c>
    </row>
    <row r="14" spans="2:36" x14ac:dyDescent="0.25">
      <c r="B14" s="106"/>
      <c r="C14" s="106"/>
      <c r="D14" s="106"/>
      <c r="E14" s="106"/>
      <c r="F14" s="106"/>
      <c r="G14" s="106"/>
      <c r="H14" s="106"/>
      <c r="N14" s="7">
        <v>12</v>
      </c>
      <c r="O14" s="7">
        <f t="shared" ca="1" si="0"/>
        <v>0.69343751624189964</v>
      </c>
      <c r="P14" s="20">
        <f t="shared" ca="1" si="1"/>
        <v>652.63277000660469</v>
      </c>
      <c r="R14" s="7"/>
      <c r="S14" s="7">
        <f ca="1">SUMPRODUCT(P3:P2002,P3:P2002,P3:P2002,P3:P2002)/COUNT(P3:P2002)</f>
        <v>151062828656.44827</v>
      </c>
      <c r="X14" s="12">
        <v>522.69263295214841</v>
      </c>
      <c r="Z14" s="8" t="s">
        <v>51</v>
      </c>
      <c r="AA14" s="8">
        <f>((AC6+AC5)/2)-(AA15/2)+((AB11*(AB11/AB10-AB11/AB9))/(2*(((AB11^2)/(AB10*AB9))-1)))</f>
        <v>143.68401976595626</v>
      </c>
      <c r="AE14" s="8">
        <v>12</v>
      </c>
      <c r="AF14" s="12">
        <v>127357.5</v>
      </c>
      <c r="AG14" s="8">
        <f t="shared" si="2"/>
        <v>6.0000000000000001E-3</v>
      </c>
      <c r="AI14" s="8" t="s">
        <v>53</v>
      </c>
      <c r="AJ14" s="8" t="e">
        <f>AB4-AJ15*LN((AC4-AJ12)/(AJ13+AJ12-AC4))</f>
        <v>#NUM!</v>
      </c>
    </row>
    <row r="15" spans="2:36" x14ac:dyDescent="0.25">
      <c r="B15" s="106"/>
      <c r="C15" s="106"/>
      <c r="D15" s="106"/>
      <c r="E15" s="106"/>
      <c r="F15" s="106"/>
      <c r="G15" s="106"/>
      <c r="H15" s="106"/>
      <c r="N15" s="7">
        <v>13</v>
      </c>
      <c r="O15" s="7">
        <f t="shared" ca="1" si="0"/>
        <v>0.73914061948055965</v>
      </c>
      <c r="P15" s="20">
        <f t="shared" ca="1" si="1"/>
        <v>669.26527323722087</v>
      </c>
      <c r="X15" s="12">
        <v>513.14131539609525</v>
      </c>
      <c r="Z15" s="8" t="s">
        <v>50</v>
      </c>
      <c r="AA15" s="8">
        <f>(AB11*SQRT(((1+(AB11/AB9))*(1+(AB11/AB10))-2)^2-4))/(((AB11^2)/(AB10*AB9))-1)</f>
        <v>910.44511470180237</v>
      </c>
      <c r="AE15" s="8">
        <v>13</v>
      </c>
      <c r="AF15" s="12">
        <v>127476.20000000001</v>
      </c>
      <c r="AG15" s="8">
        <f t="shared" si="2"/>
        <v>6.4999999999999997E-3</v>
      </c>
      <c r="AI15" s="8" t="s">
        <v>52</v>
      </c>
      <c r="AJ15" s="8">
        <f>(AB5-AB4)/(LN(((AC5-AJ12)*(AJ13+AJ12-AC4))/((AJ13+AJ12-AC5)*(AC4-AJ12))))</f>
        <v>61.511419758320649</v>
      </c>
    </row>
    <row r="16" spans="2:36" x14ac:dyDescent="0.25">
      <c r="B16" s="105" t="s">
        <v>38</v>
      </c>
      <c r="C16" s="105"/>
      <c r="D16" s="105"/>
      <c r="E16" s="105"/>
      <c r="F16" s="105"/>
      <c r="G16" s="105"/>
      <c r="H16" s="105"/>
      <c r="N16" s="7">
        <v>14</v>
      </c>
      <c r="O16" s="7">
        <f t="shared" ca="1" si="0"/>
        <v>0.63463675196751412</v>
      </c>
      <c r="P16" s="20">
        <f t="shared" ca="1" si="1"/>
        <v>632.59984909037587</v>
      </c>
      <c r="R16" s="95" t="s">
        <v>27</v>
      </c>
      <c r="S16" s="95"/>
      <c r="X16" s="12">
        <v>586.12811663587399</v>
      </c>
      <c r="Z16" s="8" t="s">
        <v>53</v>
      </c>
      <c r="AA16" s="8">
        <f>AA17*ASINH(((AB11/AB10-AB11/AB9)*(SQRT(((1+(AB11/AB9))*(1+(AB11/AB10)))-4)))/(2*(((AB11^2)/(AB10*AB9))-1)))</f>
        <v>3.7825321231307378E-2</v>
      </c>
      <c r="AE16" s="8">
        <v>14</v>
      </c>
      <c r="AF16" s="12">
        <v>127612.29999999999</v>
      </c>
      <c r="AG16" s="8">
        <f t="shared" si="2"/>
        <v>7.0000000000000001E-3</v>
      </c>
    </row>
    <row r="17" spans="2:33" x14ac:dyDescent="0.25">
      <c r="B17" s="96"/>
      <c r="C17" s="97"/>
      <c r="D17" s="97"/>
      <c r="E17" s="97"/>
      <c r="F17" s="97"/>
      <c r="G17" s="97"/>
      <c r="H17" s="98"/>
      <c r="N17" s="7">
        <v>15</v>
      </c>
      <c r="O17" s="7">
        <f t="shared" ca="1" si="0"/>
        <v>0.55832298682213477</v>
      </c>
      <c r="P17" s="20">
        <f t="shared" ca="1" si="1"/>
        <v>607.96541853647943</v>
      </c>
      <c r="R17" s="7"/>
      <c r="S17" s="7">
        <v>0</v>
      </c>
      <c r="X17" s="12">
        <v>675.24865339201654</v>
      </c>
      <c r="Z17" s="8" t="s">
        <v>52</v>
      </c>
      <c r="AA17" s="8">
        <f>AA2/(ACOSH(0.5*SQRT((1+(AB11/AB9))*(1+(AB11/AB10)))))</f>
        <v>1.8085064428835853</v>
      </c>
      <c r="AE17" s="8">
        <v>15</v>
      </c>
      <c r="AF17" s="12">
        <v>127795.1</v>
      </c>
      <c r="AG17" s="8">
        <f t="shared" si="2"/>
        <v>7.4999999999999997E-3</v>
      </c>
    </row>
    <row r="18" spans="2:33" x14ac:dyDescent="0.25">
      <c r="B18" s="99"/>
      <c r="C18" s="100"/>
      <c r="D18" s="100"/>
      <c r="E18" s="100"/>
      <c r="F18" s="100"/>
      <c r="G18" s="100"/>
      <c r="H18" s="101"/>
      <c r="N18" s="7">
        <v>16</v>
      </c>
      <c r="O18" s="7">
        <f t="shared" ca="1" si="0"/>
        <v>0.46801723983077304</v>
      </c>
      <c r="P18" s="20">
        <f t="shared" ca="1" si="1"/>
        <v>579.60570142003598</v>
      </c>
      <c r="R18" s="7"/>
      <c r="S18" s="7">
        <f ca="1">S12-S11^2</f>
        <v>13679.654487138148</v>
      </c>
      <c r="X18" s="12">
        <v>565.44918649278588</v>
      </c>
      <c r="AE18" s="8">
        <v>16</v>
      </c>
      <c r="AF18" s="12">
        <v>127831</v>
      </c>
      <c r="AG18" s="8">
        <f t="shared" si="2"/>
        <v>8.0000000000000002E-3</v>
      </c>
    </row>
    <row r="19" spans="2:33" x14ac:dyDescent="0.25">
      <c r="B19" s="99"/>
      <c r="C19" s="100"/>
      <c r="D19" s="100"/>
      <c r="E19" s="100"/>
      <c r="F19" s="100"/>
      <c r="G19" s="100"/>
      <c r="H19" s="101"/>
      <c r="N19" s="7">
        <v>17</v>
      </c>
      <c r="O19" s="7">
        <f t="shared" ca="1" si="0"/>
        <v>0.43779461907866313</v>
      </c>
      <c r="P19" s="20">
        <f t="shared" ca="1" si="1"/>
        <v>570.09161876442681</v>
      </c>
      <c r="R19" s="7"/>
      <c r="S19" s="7">
        <f ca="1">S13-3*S11*S12+2*S11^3</f>
        <v>-104226.41063696146</v>
      </c>
      <c r="X19" s="12">
        <v>628.42358508188022</v>
      </c>
      <c r="AA19" s="10">
        <f>(((AB11^2)/(AB10*AB9))-1)</f>
        <v>0.18652036192394505</v>
      </c>
      <c r="AE19" s="8">
        <v>17</v>
      </c>
      <c r="AF19" s="12">
        <v>128149.9</v>
      </c>
      <c r="AG19" s="8">
        <f t="shared" si="2"/>
        <v>8.5000000000000006E-3</v>
      </c>
    </row>
    <row r="20" spans="2:33" x14ac:dyDescent="0.25">
      <c r="B20" s="102"/>
      <c r="C20" s="103"/>
      <c r="D20" s="103"/>
      <c r="E20" s="103"/>
      <c r="F20" s="103"/>
      <c r="G20" s="103"/>
      <c r="H20" s="104"/>
      <c r="N20" s="7">
        <v>18</v>
      </c>
      <c r="O20" s="7">
        <f t="shared" ca="1" si="0"/>
        <v>3.4941239280672165E-2</v>
      </c>
      <c r="P20" s="20">
        <f t="shared" ca="1" si="1"/>
        <v>379.32126910630393</v>
      </c>
      <c r="R20" s="7"/>
      <c r="S20" s="7">
        <f ca="1">S14-4*S11*S13+6*(S11^2)*S12-3*(S11^4)</f>
        <v>471644519.53967285</v>
      </c>
      <c r="X20" s="12">
        <v>618.89984553240527</v>
      </c>
      <c r="AA20" s="10">
        <f>SQRT(((1+(AB11/AB9))*(1+(AB11/AB10)))^2)</f>
        <v>4.3651089423003349</v>
      </c>
      <c r="AE20" s="8">
        <v>18</v>
      </c>
      <c r="AF20" s="12">
        <v>128247.5</v>
      </c>
      <c r="AG20" s="8">
        <f t="shared" si="2"/>
        <v>8.9999999999999993E-3</v>
      </c>
    </row>
    <row r="21" spans="2:33" x14ac:dyDescent="0.25">
      <c r="N21" s="7">
        <v>19</v>
      </c>
      <c r="O21" s="7">
        <f t="shared" ca="1" si="0"/>
        <v>0.93038635626748967</v>
      </c>
      <c r="P21" s="20">
        <f t="shared" ca="1" si="1"/>
        <v>767.7092156818062</v>
      </c>
      <c r="X21" s="12">
        <v>729.27698418490252</v>
      </c>
      <c r="AA21" s="10">
        <f>(1+(AB11/AB9))*(1+(AB11/AB10))</f>
        <v>4.3651089423003349</v>
      </c>
      <c r="AE21" s="8">
        <v>19</v>
      </c>
      <c r="AF21" s="12">
        <v>128687</v>
      </c>
      <c r="AG21" s="8">
        <f t="shared" si="2"/>
        <v>9.4999999999999998E-3</v>
      </c>
    </row>
    <row r="22" spans="2:33" x14ac:dyDescent="0.25">
      <c r="N22" s="7">
        <v>20</v>
      </c>
      <c r="O22" s="7">
        <f t="shared" ca="1" si="0"/>
        <v>3.4679404331301233E-2</v>
      </c>
      <c r="P22" s="20">
        <f t="shared" ca="1" si="1"/>
        <v>378.97881077057679</v>
      </c>
      <c r="X22" s="12">
        <v>515.34263833797286</v>
      </c>
      <c r="AE22" s="8">
        <v>20</v>
      </c>
      <c r="AF22" s="12">
        <v>128711.5</v>
      </c>
      <c r="AG22" s="8">
        <f t="shared" si="2"/>
        <v>0.01</v>
      </c>
    </row>
    <row r="23" spans="2:33" x14ac:dyDescent="0.25">
      <c r="N23" s="7">
        <v>21</v>
      </c>
      <c r="O23" s="7">
        <f t="shared" ca="1" si="0"/>
        <v>0.64382371290840079</v>
      </c>
      <c r="P23" s="20">
        <f t="shared" ca="1" si="1"/>
        <v>635.65293340391122</v>
      </c>
      <c r="X23" s="12">
        <v>671.08151102464308</v>
      </c>
      <c r="AE23" s="8">
        <v>21</v>
      </c>
      <c r="AF23" s="12">
        <v>129082.6</v>
      </c>
      <c r="AG23" s="8">
        <f t="shared" si="2"/>
        <v>1.0500000000000001E-2</v>
      </c>
    </row>
    <row r="24" spans="2:33" x14ac:dyDescent="0.25">
      <c r="N24" s="7">
        <v>22</v>
      </c>
      <c r="O24" s="7">
        <f t="shared" ca="1" si="0"/>
        <v>0.67534266135594734</v>
      </c>
      <c r="P24" s="20">
        <f t="shared" ca="1" si="1"/>
        <v>646.33225602451057</v>
      </c>
      <c r="X24" s="12">
        <v>721.21368427070706</v>
      </c>
      <c r="AE24" s="8">
        <v>22</v>
      </c>
      <c r="AF24" s="12">
        <v>129528.70000000001</v>
      </c>
      <c r="AG24" s="8">
        <f t="shared" si="2"/>
        <v>1.0999999999999999E-2</v>
      </c>
    </row>
    <row r="25" spans="2:33" x14ac:dyDescent="0.25">
      <c r="N25" s="7">
        <v>23</v>
      </c>
      <c r="O25" s="7">
        <f t="shared" ca="1" si="0"/>
        <v>0.38393504076004359</v>
      </c>
      <c r="P25" s="20">
        <f t="shared" ca="1" si="1"/>
        <v>552.87131185189537</v>
      </c>
      <c r="X25" s="12">
        <v>787.43967778303443</v>
      </c>
      <c r="AE25" s="8">
        <v>23</v>
      </c>
      <c r="AF25" s="12">
        <v>129999.9</v>
      </c>
      <c r="AG25" s="8">
        <f t="shared" si="2"/>
        <v>1.15E-2</v>
      </c>
    </row>
    <row r="26" spans="2:33" x14ac:dyDescent="0.25">
      <c r="N26" s="7">
        <v>24</v>
      </c>
      <c r="O26" s="7">
        <f t="shared" ca="1" si="0"/>
        <v>0.16155492038686192</v>
      </c>
      <c r="P26" s="20">
        <f t="shared" ca="1" si="1"/>
        <v>469.22600202322701</v>
      </c>
      <c r="X26" s="12">
        <v>565.4328394636168</v>
      </c>
      <c r="AE26" s="8">
        <v>24</v>
      </c>
      <c r="AF26" s="12">
        <v>130290.29999999999</v>
      </c>
      <c r="AG26" s="8">
        <f t="shared" si="2"/>
        <v>1.2E-2</v>
      </c>
    </row>
    <row r="27" spans="2:33" x14ac:dyDescent="0.25">
      <c r="N27" s="7">
        <v>25</v>
      </c>
      <c r="O27" s="7">
        <f t="shared" ca="1" si="0"/>
        <v>0.13571824244802144</v>
      </c>
      <c r="P27" s="20">
        <f t="shared" ca="1" si="1"/>
        <v>456.31936983806173</v>
      </c>
      <c r="X27" s="12">
        <v>519.37216217119669</v>
      </c>
      <c r="AE27" s="8">
        <v>25</v>
      </c>
      <c r="AF27" s="12">
        <v>130342</v>
      </c>
      <c r="AG27" s="8">
        <f t="shared" si="2"/>
        <v>1.2500000000000001E-2</v>
      </c>
    </row>
    <row r="28" spans="2:33" x14ac:dyDescent="0.25">
      <c r="N28" s="7">
        <v>26</v>
      </c>
      <c r="O28" s="7">
        <f t="shared" ca="1" si="0"/>
        <v>0.90054084268180856</v>
      </c>
      <c r="P28" s="20">
        <f t="shared" ca="1" si="1"/>
        <v>745.84496489916216</v>
      </c>
      <c r="X28" s="12">
        <v>290.49622422293828</v>
      </c>
      <c r="AE28" s="8">
        <v>26</v>
      </c>
      <c r="AF28" s="12">
        <v>130467.79999999999</v>
      </c>
      <c r="AG28" s="8">
        <f t="shared" si="2"/>
        <v>1.2999999999999999E-2</v>
      </c>
    </row>
    <row r="29" spans="2:33" x14ac:dyDescent="0.25">
      <c r="N29" s="7">
        <v>27</v>
      </c>
      <c r="O29" s="7">
        <f t="shared" ca="1" si="0"/>
        <v>0.62564801983172857</v>
      </c>
      <c r="P29" s="20">
        <f t="shared" ca="1" si="1"/>
        <v>629.63507009737293</v>
      </c>
      <c r="X29" s="12">
        <v>574.92981875759233</v>
      </c>
      <c r="AE29" s="8">
        <v>27</v>
      </c>
      <c r="AF29" s="12">
        <v>130572.6</v>
      </c>
      <c r="AG29" s="8">
        <f t="shared" si="2"/>
        <v>1.35E-2</v>
      </c>
    </row>
    <row r="30" spans="2:33" x14ac:dyDescent="0.25">
      <c r="N30" s="7">
        <v>28</v>
      </c>
      <c r="O30" s="7">
        <f t="shared" ca="1" si="0"/>
        <v>0.58425353506582323</v>
      </c>
      <c r="P30" s="20">
        <f t="shared" ca="1" si="1"/>
        <v>616.21896068601745</v>
      </c>
      <c r="X30" s="12">
        <v>665.00256312161207</v>
      </c>
      <c r="AE30" s="8">
        <v>28</v>
      </c>
      <c r="AF30" s="12">
        <v>130704.20000000001</v>
      </c>
      <c r="AG30" s="8">
        <f t="shared" si="2"/>
        <v>1.4E-2</v>
      </c>
    </row>
    <row r="31" spans="2:33" x14ac:dyDescent="0.25">
      <c r="N31" s="7">
        <v>29</v>
      </c>
      <c r="O31" s="7">
        <f t="shared" ca="1" si="0"/>
        <v>0.98202974060639225</v>
      </c>
      <c r="P31" s="20">
        <f t="shared" ca="1" si="1"/>
        <v>832.49237605440965</v>
      </c>
      <c r="X31" s="12">
        <v>553.75476313396291</v>
      </c>
      <c r="AE31" s="8">
        <v>29</v>
      </c>
      <c r="AF31" s="12">
        <v>130981</v>
      </c>
      <c r="AG31" s="8">
        <f t="shared" si="2"/>
        <v>1.4500000000000001E-2</v>
      </c>
    </row>
    <row r="32" spans="2:33" x14ac:dyDescent="0.25">
      <c r="N32" s="7">
        <v>30</v>
      </c>
      <c r="O32" s="7">
        <f t="shared" ca="1" si="0"/>
        <v>0.83193316729258204</v>
      </c>
      <c r="P32" s="20">
        <f t="shared" ca="1" si="1"/>
        <v>708.12113755911241</v>
      </c>
      <c r="X32" s="12">
        <v>440.39059854947027</v>
      </c>
      <c r="AE32" s="8">
        <v>30</v>
      </c>
      <c r="AF32" s="12">
        <v>131031.6</v>
      </c>
      <c r="AG32" s="8">
        <f t="shared" si="2"/>
        <v>1.4999999999999999E-2</v>
      </c>
    </row>
    <row r="33" spans="14:33" x14ac:dyDescent="0.25">
      <c r="N33" s="7">
        <v>31</v>
      </c>
      <c r="O33" s="7">
        <f t="shared" ca="1" si="0"/>
        <v>0.40037011573255799</v>
      </c>
      <c r="P33" s="20">
        <f t="shared" ca="1" si="1"/>
        <v>558.17555948772542</v>
      </c>
      <c r="X33" s="12">
        <v>435.89841390314507</v>
      </c>
      <c r="AE33" s="8">
        <v>31</v>
      </c>
      <c r="AF33" s="12">
        <v>131036.29999999999</v>
      </c>
      <c r="AG33" s="8">
        <f t="shared" si="2"/>
        <v>1.55E-2</v>
      </c>
    </row>
    <row r="34" spans="14:33" x14ac:dyDescent="0.25">
      <c r="N34" s="7">
        <v>32</v>
      </c>
      <c r="O34" s="7">
        <f t="shared" ca="1" si="0"/>
        <v>0.45057743236944914</v>
      </c>
      <c r="P34" s="20">
        <f t="shared" ca="1" si="1"/>
        <v>574.12406315855583</v>
      </c>
      <c r="X34" s="12">
        <v>699.84766010480564</v>
      </c>
      <c r="AE34" s="8">
        <v>32</v>
      </c>
      <c r="AF34" s="12">
        <v>131124.5</v>
      </c>
      <c r="AG34" s="8">
        <f t="shared" si="2"/>
        <v>1.6E-2</v>
      </c>
    </row>
    <row r="35" spans="14:33" x14ac:dyDescent="0.25">
      <c r="N35" s="7">
        <v>33</v>
      </c>
      <c r="O35" s="7">
        <f t="shared" ca="1" si="0"/>
        <v>4.3639657972913692E-2</v>
      </c>
      <c r="P35" s="20">
        <f t="shared" ca="1" si="1"/>
        <v>389.77878836244457</v>
      </c>
      <c r="X35" s="12">
        <v>545.53721500914935</v>
      </c>
      <c r="AE35" s="8">
        <v>33</v>
      </c>
      <c r="AF35" s="12">
        <v>131143.5</v>
      </c>
      <c r="AG35" s="8">
        <f t="shared" si="2"/>
        <v>1.6500000000000001E-2</v>
      </c>
    </row>
    <row r="36" spans="14:33" x14ac:dyDescent="0.25">
      <c r="N36" s="7">
        <v>34</v>
      </c>
      <c r="O36" s="7">
        <f t="shared" ca="1" si="0"/>
        <v>0.64671148847467907</v>
      </c>
      <c r="P36" s="20">
        <f t="shared" ca="1" si="1"/>
        <v>636.61772390815895</v>
      </c>
      <c r="X36" s="12">
        <v>700.29375602586981</v>
      </c>
      <c r="AE36" s="8">
        <v>34</v>
      </c>
      <c r="AF36" s="12">
        <v>131298.4</v>
      </c>
      <c r="AG36" s="8">
        <f t="shared" si="2"/>
        <v>1.7000000000000001E-2</v>
      </c>
    </row>
    <row r="37" spans="14:33" x14ac:dyDescent="0.25">
      <c r="N37" s="7">
        <v>35</v>
      </c>
      <c r="O37" s="7">
        <f t="shared" ca="1" si="0"/>
        <v>0.68271594196555996</v>
      </c>
      <c r="P37" s="20">
        <f t="shared" ca="1" si="1"/>
        <v>648.88299095709817</v>
      </c>
      <c r="X37" s="12">
        <v>575.32229052915659</v>
      </c>
      <c r="AE37" s="8">
        <v>35</v>
      </c>
      <c r="AF37" s="12">
        <v>131504.6</v>
      </c>
      <c r="AG37" s="8">
        <f t="shared" si="2"/>
        <v>1.7500000000000002E-2</v>
      </c>
    </row>
    <row r="38" spans="14:33" x14ac:dyDescent="0.25">
      <c r="N38" s="7">
        <v>36</v>
      </c>
      <c r="O38" s="7">
        <f t="shared" ca="1" si="0"/>
        <v>1.9065596902796189E-2</v>
      </c>
      <c r="P38" s="20">
        <f t="shared" ca="1" si="1"/>
        <v>353.84380127627105</v>
      </c>
      <c r="X38" s="12">
        <v>524.49710689497556</v>
      </c>
      <c r="AE38" s="8">
        <v>36</v>
      </c>
      <c r="AF38" s="12">
        <v>131566.20000000001</v>
      </c>
      <c r="AG38" s="8">
        <f t="shared" si="2"/>
        <v>1.7999999999999999E-2</v>
      </c>
    </row>
    <row r="39" spans="14:33" x14ac:dyDescent="0.25">
      <c r="N39" s="7">
        <v>37</v>
      </c>
      <c r="O39" s="7">
        <f t="shared" ca="1" si="0"/>
        <v>0.18309758930964859</v>
      </c>
      <c r="P39" s="20">
        <f t="shared" ca="1" si="1"/>
        <v>479.11491461113729</v>
      </c>
      <c r="X39" s="12">
        <v>566.64552059816469</v>
      </c>
      <c r="AE39" s="8">
        <v>37</v>
      </c>
      <c r="AF39" s="12">
        <v>131776.5</v>
      </c>
      <c r="AG39" s="8">
        <f t="shared" si="2"/>
        <v>1.8499999999999999E-2</v>
      </c>
    </row>
    <row r="40" spans="14:33" x14ac:dyDescent="0.25">
      <c r="N40" s="7">
        <v>38</v>
      </c>
      <c r="O40" s="7">
        <f t="shared" ca="1" si="0"/>
        <v>0.91234378823668583</v>
      </c>
      <c r="P40" s="20">
        <f t="shared" ca="1" si="1"/>
        <v>753.88717766971831</v>
      </c>
      <c r="X40" s="12">
        <v>418.38775095660901</v>
      </c>
      <c r="AE40" s="8">
        <v>38</v>
      </c>
      <c r="AF40" s="12">
        <v>131778.70000000001</v>
      </c>
      <c r="AG40" s="8">
        <f t="shared" si="2"/>
        <v>1.9E-2</v>
      </c>
    </row>
    <row r="41" spans="14:33" x14ac:dyDescent="0.25">
      <c r="N41" s="7">
        <v>39</v>
      </c>
      <c r="O41" s="7">
        <f t="shared" ca="1" si="0"/>
        <v>0.34023178036370827</v>
      </c>
      <c r="P41" s="20">
        <f t="shared" ca="1" si="1"/>
        <v>538.46100974532669</v>
      </c>
      <c r="X41" s="12">
        <v>407.80640035204488</v>
      </c>
      <c r="AE41" s="8">
        <v>39</v>
      </c>
      <c r="AF41" s="12">
        <v>131967.4</v>
      </c>
      <c r="AG41" s="8">
        <f t="shared" si="2"/>
        <v>1.95E-2</v>
      </c>
    </row>
    <row r="42" spans="14:33" x14ac:dyDescent="0.25">
      <c r="N42" s="7">
        <v>40</v>
      </c>
      <c r="O42" s="7">
        <f t="shared" ca="1" si="0"/>
        <v>0.19739331316587383</v>
      </c>
      <c r="P42" s="20">
        <f t="shared" ca="1" si="1"/>
        <v>485.33141543084702</v>
      </c>
      <c r="X42" s="12">
        <v>498.31391841809273</v>
      </c>
      <c r="AE42" s="8">
        <v>40</v>
      </c>
      <c r="AF42" s="12">
        <v>132111.4</v>
      </c>
      <c r="AG42" s="8">
        <f t="shared" si="2"/>
        <v>0.02</v>
      </c>
    </row>
    <row r="43" spans="14:33" x14ac:dyDescent="0.25">
      <c r="N43" s="7">
        <v>41</v>
      </c>
      <c r="O43" s="7">
        <f t="shared" ca="1" si="0"/>
        <v>0.80590542562199563</v>
      </c>
      <c r="P43" s="20">
        <f t="shared" ca="1" si="1"/>
        <v>696.27258921793111</v>
      </c>
      <c r="X43" s="12">
        <v>499.54309218151053</v>
      </c>
      <c r="AE43" s="8">
        <v>41</v>
      </c>
      <c r="AF43" s="12">
        <v>132231.9</v>
      </c>
      <c r="AG43" s="8">
        <f t="shared" si="2"/>
        <v>2.0500000000000001E-2</v>
      </c>
    </row>
    <row r="44" spans="14:33" x14ac:dyDescent="0.25">
      <c r="N44" s="7">
        <v>42</v>
      </c>
      <c r="O44" s="7">
        <f t="shared" ca="1" si="0"/>
        <v>0.3125091766182122</v>
      </c>
      <c r="P44" s="20">
        <f t="shared" ca="1" si="1"/>
        <v>529.01519867647437</v>
      </c>
      <c r="X44" s="12">
        <v>556.1474313211811</v>
      </c>
      <c r="AE44" s="8">
        <v>42</v>
      </c>
      <c r="AF44" s="12">
        <v>132316.5</v>
      </c>
      <c r="AG44" s="8">
        <f t="shared" si="2"/>
        <v>2.1000000000000001E-2</v>
      </c>
    </row>
    <row r="45" spans="14:33" x14ac:dyDescent="0.25">
      <c r="N45" s="7">
        <v>43</v>
      </c>
      <c r="O45" s="7">
        <f t="shared" ca="1" si="0"/>
        <v>0.94437647200442632</v>
      </c>
      <c r="P45" s="20">
        <f t="shared" ca="1" si="1"/>
        <v>780.22618585737462</v>
      </c>
      <c r="X45" s="12">
        <v>575.64621012782845</v>
      </c>
      <c r="AE45" s="8">
        <v>43</v>
      </c>
      <c r="AF45" s="12">
        <v>132373.20000000001</v>
      </c>
      <c r="AG45" s="8">
        <f t="shared" si="2"/>
        <v>2.1499999999999998E-2</v>
      </c>
    </row>
    <row r="46" spans="14:33" x14ac:dyDescent="0.25">
      <c r="N46" s="7">
        <v>44</v>
      </c>
      <c r="O46" s="7">
        <f t="shared" ca="1" si="0"/>
        <v>0.60674833966448005</v>
      </c>
      <c r="P46" s="20">
        <f t="shared" ca="1" si="1"/>
        <v>623.46574971238351</v>
      </c>
      <c r="X46" s="12">
        <v>552.82810745638494</v>
      </c>
      <c r="AE46" s="8">
        <v>44</v>
      </c>
      <c r="AF46" s="12">
        <v>132431</v>
      </c>
      <c r="AG46" s="8">
        <f t="shared" si="2"/>
        <v>2.1999999999999999E-2</v>
      </c>
    </row>
    <row r="47" spans="14:33" x14ac:dyDescent="0.25">
      <c r="N47" s="7">
        <v>45</v>
      </c>
      <c r="O47" s="7">
        <f t="shared" ca="1" si="0"/>
        <v>0.16374581729506943</v>
      </c>
      <c r="P47" s="20">
        <f t="shared" ca="1" si="1"/>
        <v>470.26400280991999</v>
      </c>
      <c r="X47" s="12">
        <v>665.06190267915269</v>
      </c>
      <c r="AE47" s="8">
        <v>45</v>
      </c>
      <c r="AF47" s="12">
        <v>132448.9</v>
      </c>
      <c r="AG47" s="8">
        <f t="shared" si="2"/>
        <v>2.2499999999999999E-2</v>
      </c>
    </row>
    <row r="48" spans="14:33" x14ac:dyDescent="0.25">
      <c r="N48" s="7">
        <v>46</v>
      </c>
      <c r="O48" s="7">
        <f t="shared" ca="1" si="0"/>
        <v>0.39301472064799425</v>
      </c>
      <c r="P48" s="20">
        <f t="shared" ca="1" si="1"/>
        <v>555.80809270673967</v>
      </c>
      <c r="X48" s="12">
        <v>836.8277511555674</v>
      </c>
      <c r="AE48" s="8">
        <v>46</v>
      </c>
      <c r="AF48" s="12">
        <v>132489.20000000001</v>
      </c>
      <c r="AG48" s="8">
        <f t="shared" si="2"/>
        <v>2.3E-2</v>
      </c>
    </row>
    <row r="49" spans="14:33" x14ac:dyDescent="0.25">
      <c r="N49" s="7">
        <v>47</v>
      </c>
      <c r="O49" s="7">
        <f t="shared" ca="1" si="0"/>
        <v>0.83085700514826211</v>
      </c>
      <c r="P49" s="20">
        <f t="shared" ca="1" si="1"/>
        <v>707.6116007004365</v>
      </c>
      <c r="X49" s="12">
        <v>613.46872182767811</v>
      </c>
      <c r="AE49" s="8">
        <v>47</v>
      </c>
      <c r="AF49" s="12">
        <v>132505.29999999999</v>
      </c>
      <c r="AG49" s="8">
        <f t="shared" si="2"/>
        <v>2.35E-2</v>
      </c>
    </row>
    <row r="50" spans="14:33" x14ac:dyDescent="0.25">
      <c r="N50" s="7">
        <v>48</v>
      </c>
      <c r="O50" s="7">
        <f t="shared" ca="1" si="0"/>
        <v>0.27633095133721541</v>
      </c>
      <c r="P50" s="20">
        <f t="shared" ca="1" si="1"/>
        <v>516.20231172068702</v>
      </c>
      <c r="X50" s="12">
        <v>577.73328421527253</v>
      </c>
      <c r="AE50" s="8">
        <v>48</v>
      </c>
      <c r="AF50" s="12">
        <v>132541.5</v>
      </c>
      <c r="AG50" s="8">
        <f t="shared" si="2"/>
        <v>2.4E-2</v>
      </c>
    </row>
    <row r="51" spans="14:33" x14ac:dyDescent="0.25">
      <c r="N51" s="7">
        <v>49</v>
      </c>
      <c r="O51" s="7">
        <f t="shared" ca="1" si="0"/>
        <v>0.92646304787734679</v>
      </c>
      <c r="P51" s="20">
        <f t="shared" ca="1" si="1"/>
        <v>764.51437810148525</v>
      </c>
      <c r="X51" s="12">
        <v>611.85900901033665</v>
      </c>
      <c r="AE51" s="8">
        <v>49</v>
      </c>
      <c r="AF51" s="12">
        <v>132663.6</v>
      </c>
      <c r="AG51" s="8">
        <f t="shared" si="2"/>
        <v>2.4500000000000001E-2</v>
      </c>
    </row>
    <row r="52" spans="14:33" x14ac:dyDescent="0.25">
      <c r="N52" s="7">
        <v>50</v>
      </c>
      <c r="O52" s="7">
        <f t="shared" ca="1" si="0"/>
        <v>0.67608246432880637</v>
      </c>
      <c r="P52" s="20">
        <f t="shared" ca="1" si="1"/>
        <v>646.58720422600186</v>
      </c>
      <c r="X52" s="12">
        <v>552.2251475020563</v>
      </c>
      <c r="AE52" s="8">
        <v>50</v>
      </c>
      <c r="AF52" s="12">
        <v>132755.5</v>
      </c>
      <c r="AG52" s="8">
        <f t="shared" si="2"/>
        <v>2.5000000000000001E-2</v>
      </c>
    </row>
    <row r="53" spans="14:33" x14ac:dyDescent="0.25">
      <c r="N53" s="7">
        <v>51</v>
      </c>
      <c r="O53" s="7">
        <f t="shared" ca="1" si="0"/>
        <v>0.94032525214435336</v>
      </c>
      <c r="P53" s="20">
        <f t="shared" ca="1" si="1"/>
        <v>776.39638143230081</v>
      </c>
      <c r="X53" s="12">
        <v>520.34949228077744</v>
      </c>
      <c r="AE53" s="8">
        <v>51</v>
      </c>
      <c r="AF53" s="12">
        <v>132989.29999999999</v>
      </c>
      <c r="AG53" s="8">
        <f t="shared" si="2"/>
        <v>2.5499999999999998E-2</v>
      </c>
    </row>
    <row r="54" spans="14:33" x14ac:dyDescent="0.25">
      <c r="N54" s="7">
        <v>52</v>
      </c>
      <c r="O54" s="7">
        <f t="shared" ca="1" si="0"/>
        <v>0.63729643626386656</v>
      </c>
      <c r="P54" s="20">
        <f t="shared" ca="1" si="1"/>
        <v>633.48126781073177</v>
      </c>
      <c r="X54" s="12">
        <v>547.88673671576385</v>
      </c>
      <c r="AE54" s="8">
        <v>52</v>
      </c>
      <c r="AF54" s="12">
        <v>132996.4</v>
      </c>
      <c r="AG54" s="8">
        <f t="shared" si="2"/>
        <v>2.5999999999999999E-2</v>
      </c>
    </row>
    <row r="55" spans="14:33" x14ac:dyDescent="0.25">
      <c r="N55" s="7">
        <v>53</v>
      </c>
      <c r="O55" s="7">
        <f t="shared" ca="1" si="0"/>
        <v>0.8121368869548512</v>
      </c>
      <c r="P55" s="20">
        <f t="shared" ca="1" si="1"/>
        <v>699.02497543818583</v>
      </c>
      <c r="X55" s="12">
        <v>501.09695059640097</v>
      </c>
      <c r="AE55" s="8">
        <v>53</v>
      </c>
      <c r="AF55" s="12">
        <v>133023.20000000001</v>
      </c>
      <c r="AG55" s="8">
        <f t="shared" si="2"/>
        <v>2.6499999999999999E-2</v>
      </c>
    </row>
    <row r="56" spans="14:33" x14ac:dyDescent="0.25">
      <c r="N56" s="7">
        <v>54</v>
      </c>
      <c r="O56" s="7">
        <f t="shared" ca="1" si="0"/>
        <v>0.41700390853690961</v>
      </c>
      <c r="P56" s="20">
        <f t="shared" ca="1" si="1"/>
        <v>563.4957908051806</v>
      </c>
      <c r="X56" s="12">
        <v>529.83593555992752</v>
      </c>
      <c r="AE56" s="8">
        <v>54</v>
      </c>
      <c r="AF56" s="12">
        <v>133068.70000000001</v>
      </c>
      <c r="AG56" s="8">
        <f t="shared" si="2"/>
        <v>2.7E-2</v>
      </c>
    </row>
    <row r="57" spans="14:33" x14ac:dyDescent="0.25">
      <c r="N57" s="7">
        <v>55</v>
      </c>
      <c r="O57" s="7">
        <f t="shared" ca="1" si="0"/>
        <v>0.42656260243932842</v>
      </c>
      <c r="P57" s="20">
        <f t="shared" ca="1" si="1"/>
        <v>566.53480829909631</v>
      </c>
      <c r="X57" s="12">
        <v>715.41041878944691</v>
      </c>
      <c r="AE57" s="8">
        <v>55</v>
      </c>
      <c r="AF57" s="12">
        <v>133114.79999999999</v>
      </c>
      <c r="AG57" s="8">
        <f t="shared" si="2"/>
        <v>2.75E-2</v>
      </c>
    </row>
    <row r="58" spans="14:33" x14ac:dyDescent="0.25">
      <c r="N58" s="7">
        <v>56</v>
      </c>
      <c r="O58" s="7">
        <f t="shared" ca="1" si="0"/>
        <v>1.9411372273950622E-2</v>
      </c>
      <c r="P58" s="20">
        <f t="shared" ca="1" si="1"/>
        <v>354.54343679457867</v>
      </c>
      <c r="X58" s="12">
        <v>680.0908323764736</v>
      </c>
      <c r="AE58" s="8">
        <v>56</v>
      </c>
      <c r="AF58" s="12">
        <v>133145.5</v>
      </c>
      <c r="AG58" s="8">
        <f t="shared" si="2"/>
        <v>2.8000000000000001E-2</v>
      </c>
    </row>
    <row r="59" spans="14:33" x14ac:dyDescent="0.25">
      <c r="N59" s="7">
        <v>57</v>
      </c>
      <c r="O59" s="7">
        <f t="shared" ca="1" si="0"/>
        <v>0.24655521048168338</v>
      </c>
      <c r="P59" s="20">
        <f t="shared" ca="1" si="1"/>
        <v>505.11911944552196</v>
      </c>
      <c r="X59" s="12">
        <v>743.27903003968049</v>
      </c>
      <c r="AE59" s="8">
        <v>57</v>
      </c>
      <c r="AF59" s="12">
        <v>133289.9</v>
      </c>
      <c r="AG59" s="8">
        <f t="shared" si="2"/>
        <v>2.8500000000000001E-2</v>
      </c>
    </row>
    <row r="60" spans="14:33" x14ac:dyDescent="0.25">
      <c r="N60" s="7">
        <v>58</v>
      </c>
      <c r="O60" s="7">
        <f t="shared" ca="1" si="0"/>
        <v>0.77306893909878849</v>
      </c>
      <c r="P60" s="20">
        <f t="shared" ca="1" si="1"/>
        <v>682.48936763227744</v>
      </c>
      <c r="X60" s="12">
        <v>601.18333427373045</v>
      </c>
      <c r="AE60" s="8">
        <v>58</v>
      </c>
      <c r="AF60" s="12">
        <v>133648.4</v>
      </c>
      <c r="AG60" s="8">
        <f t="shared" si="2"/>
        <v>2.9000000000000001E-2</v>
      </c>
    </row>
    <row r="61" spans="14:33" x14ac:dyDescent="0.25">
      <c r="N61" s="7">
        <v>59</v>
      </c>
      <c r="O61" s="7">
        <f t="shared" ca="1" si="0"/>
        <v>0.70101345831642925</v>
      </c>
      <c r="P61" s="20">
        <f t="shared" ca="1" si="1"/>
        <v>655.31362331340142</v>
      </c>
      <c r="X61" s="12">
        <v>550.19267292175664</v>
      </c>
      <c r="AE61" s="8">
        <v>59</v>
      </c>
      <c r="AF61" s="12">
        <v>133650.9</v>
      </c>
      <c r="AG61" s="8">
        <f t="shared" si="2"/>
        <v>2.9499999999999998E-2</v>
      </c>
    </row>
    <row r="62" spans="14:33" x14ac:dyDescent="0.25">
      <c r="N62" s="7">
        <v>60</v>
      </c>
      <c r="O62" s="7">
        <f t="shared" ca="1" si="0"/>
        <v>0.23909996690088287</v>
      </c>
      <c r="P62" s="20">
        <f t="shared" ca="1" si="1"/>
        <v>502.2508334160907</v>
      </c>
      <c r="X62" s="12">
        <v>553.47924552603627</v>
      </c>
      <c r="AE62" s="8">
        <v>60</v>
      </c>
      <c r="AF62" s="12">
        <v>133964.1</v>
      </c>
      <c r="AG62" s="8">
        <f t="shared" si="2"/>
        <v>0.03</v>
      </c>
    </row>
    <row r="63" spans="14:33" x14ac:dyDescent="0.25">
      <c r="N63" s="7">
        <v>61</v>
      </c>
      <c r="O63" s="7">
        <f t="shared" ca="1" si="0"/>
        <v>0.95050443362431392</v>
      </c>
      <c r="P63" s="20">
        <f t="shared" ca="1" si="1"/>
        <v>786.40967350102335</v>
      </c>
      <c r="X63" s="12">
        <v>511.18608970886828</v>
      </c>
      <c r="AE63" s="8">
        <v>61</v>
      </c>
      <c r="AF63" s="12">
        <v>134004</v>
      </c>
      <c r="AG63" s="8">
        <f t="shared" si="2"/>
        <v>3.0499999999999999E-2</v>
      </c>
    </row>
    <row r="64" spans="14:33" x14ac:dyDescent="0.25">
      <c r="N64" s="7">
        <v>62</v>
      </c>
      <c r="O64" s="7">
        <f t="shared" ca="1" si="0"/>
        <v>0.1390886155988772</v>
      </c>
      <c r="P64" s="20">
        <f t="shared" ca="1" si="1"/>
        <v>458.0801593725343</v>
      </c>
      <c r="X64" s="12">
        <v>803.39455104337458</v>
      </c>
      <c r="AE64" s="8">
        <v>62</v>
      </c>
      <c r="AF64" s="12">
        <v>134059.70000000001</v>
      </c>
      <c r="AG64" s="8">
        <f t="shared" si="2"/>
        <v>3.1E-2</v>
      </c>
    </row>
    <row r="65" spans="14:33" x14ac:dyDescent="0.25">
      <c r="N65" s="7">
        <v>63</v>
      </c>
      <c r="O65" s="7">
        <f t="shared" ca="1" si="0"/>
        <v>0.39248189761847163</v>
      </c>
      <c r="P65" s="20">
        <f t="shared" ca="1" si="1"/>
        <v>555.63620356126057</v>
      </c>
      <c r="X65" s="12">
        <v>575.82248254110368</v>
      </c>
      <c r="AE65" s="8">
        <v>63</v>
      </c>
      <c r="AF65" s="12">
        <v>134267.29999999999</v>
      </c>
      <c r="AG65" s="8">
        <f t="shared" si="2"/>
        <v>3.15E-2</v>
      </c>
    </row>
    <row r="66" spans="14:33" x14ac:dyDescent="0.25">
      <c r="N66" s="7">
        <v>64</v>
      </c>
      <c r="O66" s="7">
        <f t="shared" ca="1" si="0"/>
        <v>0.91504150039130172</v>
      </c>
      <c r="P66" s="20">
        <f t="shared" ca="1" si="1"/>
        <v>755.82421930094836</v>
      </c>
      <c r="X66" s="12">
        <v>695.81071908707133</v>
      </c>
      <c r="AE66" s="8">
        <v>64</v>
      </c>
      <c r="AF66" s="12">
        <v>134341.79999999999</v>
      </c>
      <c r="AG66" s="8">
        <f t="shared" si="2"/>
        <v>3.2000000000000001E-2</v>
      </c>
    </row>
    <row r="67" spans="14:33" x14ac:dyDescent="0.25">
      <c r="N67" s="7">
        <v>65</v>
      </c>
      <c r="O67" s="7">
        <f t="shared" ca="1" si="0"/>
        <v>0.10419920959919593</v>
      </c>
      <c r="P67" s="20">
        <f t="shared" ca="1" si="1"/>
        <v>438.38807321045368</v>
      </c>
      <c r="X67" s="12">
        <v>380.84866197665787</v>
      </c>
      <c r="AE67" s="8">
        <v>65</v>
      </c>
      <c r="AF67" s="12">
        <v>134393.29999999999</v>
      </c>
      <c r="AG67" s="8">
        <f t="shared" si="2"/>
        <v>3.2500000000000001E-2</v>
      </c>
    </row>
    <row r="68" spans="14:33" x14ac:dyDescent="0.25">
      <c r="N68" s="7">
        <v>66</v>
      </c>
      <c r="O68" s="7">
        <f t="shared" ref="O68:O131" ca="1" si="4">RAND()</f>
        <v>0.10893501522500559</v>
      </c>
      <c r="P68" s="20">
        <f t="shared" ref="P68:P131" ca="1" si="5">(($L$4*(EXP((_xlfn.NORM.S.INV(O68)-$L$5)/$L$6)))/(1+EXP((_xlfn.NORM.S.INV(O68)-$L$5)/$L$6)))+$L$3</f>
        <v>441.27875804190575</v>
      </c>
      <c r="X68" s="12">
        <v>613.46131480450902</v>
      </c>
      <c r="AE68" s="8">
        <v>66</v>
      </c>
      <c r="AF68" s="12">
        <v>134409.20000000001</v>
      </c>
      <c r="AG68" s="8">
        <f t="shared" ref="AG68:AG131" si="6">AE68/2000</f>
        <v>3.3000000000000002E-2</v>
      </c>
    </row>
    <row r="69" spans="14:33" x14ac:dyDescent="0.25">
      <c r="N69" s="7">
        <v>67</v>
      </c>
      <c r="O69" s="7">
        <f t="shared" ca="1" si="4"/>
        <v>0.22110652337559134</v>
      </c>
      <c r="P69" s="20">
        <f t="shared" ca="1" si="5"/>
        <v>495.147441837732</v>
      </c>
      <c r="X69" s="12">
        <v>367.47102296732766</v>
      </c>
      <c r="AE69" s="8">
        <v>67</v>
      </c>
      <c r="AF69" s="12">
        <v>134416.79999999999</v>
      </c>
      <c r="AG69" s="8">
        <f t="shared" si="6"/>
        <v>3.3500000000000002E-2</v>
      </c>
    </row>
    <row r="70" spans="14:33" x14ac:dyDescent="0.25">
      <c r="N70" s="7">
        <v>68</v>
      </c>
      <c r="O70" s="7">
        <f t="shared" ca="1" si="4"/>
        <v>0.48758045844492426</v>
      </c>
      <c r="P70" s="20">
        <f t="shared" ca="1" si="5"/>
        <v>585.73809423165198</v>
      </c>
      <c r="X70" s="12">
        <v>827.15229166605775</v>
      </c>
      <c r="AE70" s="8">
        <v>68</v>
      </c>
      <c r="AF70" s="12">
        <v>134588.5</v>
      </c>
      <c r="AG70" s="8">
        <f t="shared" si="6"/>
        <v>3.4000000000000002E-2</v>
      </c>
    </row>
    <row r="71" spans="14:33" x14ac:dyDescent="0.25">
      <c r="N71" s="7">
        <v>69</v>
      </c>
      <c r="O71" s="7">
        <f t="shared" ca="1" si="4"/>
        <v>0.853447817715135</v>
      </c>
      <c r="P71" s="20">
        <f t="shared" ca="1" si="5"/>
        <v>718.73276559876763</v>
      </c>
      <c r="X71" s="12">
        <v>590.58810376474287</v>
      </c>
      <c r="AE71" s="8">
        <v>69</v>
      </c>
      <c r="AF71" s="12">
        <v>134607.5</v>
      </c>
      <c r="AG71" s="8">
        <f t="shared" si="6"/>
        <v>3.4500000000000003E-2</v>
      </c>
    </row>
    <row r="72" spans="14:33" x14ac:dyDescent="0.25">
      <c r="N72" s="7">
        <v>70</v>
      </c>
      <c r="O72" s="7">
        <f t="shared" ca="1" si="4"/>
        <v>0.84559810974054228</v>
      </c>
      <c r="P72" s="20">
        <f t="shared" ca="1" si="5"/>
        <v>714.76170624377596</v>
      </c>
      <c r="X72" s="12">
        <v>506.35007536093127</v>
      </c>
      <c r="AE72" s="8">
        <v>70</v>
      </c>
      <c r="AF72" s="12">
        <v>134676.9</v>
      </c>
      <c r="AG72" s="8">
        <f t="shared" si="6"/>
        <v>3.5000000000000003E-2</v>
      </c>
    </row>
    <row r="73" spans="14:33" x14ac:dyDescent="0.25">
      <c r="N73" s="7">
        <v>71</v>
      </c>
      <c r="O73" s="7">
        <f t="shared" ca="1" si="4"/>
        <v>0.87615043031623219</v>
      </c>
      <c r="P73" s="20">
        <f t="shared" ca="1" si="5"/>
        <v>730.99389970961192</v>
      </c>
      <c r="X73" s="12">
        <v>536.0943688771581</v>
      </c>
      <c r="AE73" s="8">
        <v>71</v>
      </c>
      <c r="AF73" s="12">
        <v>134682.79999999999</v>
      </c>
      <c r="AG73" s="8">
        <f t="shared" si="6"/>
        <v>3.5499999999999997E-2</v>
      </c>
    </row>
    <row r="74" spans="14:33" x14ac:dyDescent="0.25">
      <c r="N74" s="7">
        <v>72</v>
      </c>
      <c r="O74" s="7">
        <f t="shared" ca="1" si="4"/>
        <v>0.67752163999775927</v>
      </c>
      <c r="P74" s="20">
        <f t="shared" ca="1" si="5"/>
        <v>647.08378582340117</v>
      </c>
      <c r="X74" s="12">
        <v>548.86362683810421</v>
      </c>
      <c r="AE74" s="8">
        <v>72</v>
      </c>
      <c r="AF74" s="12">
        <v>134816.5</v>
      </c>
      <c r="AG74" s="8">
        <f t="shared" si="6"/>
        <v>3.5999999999999997E-2</v>
      </c>
    </row>
    <row r="75" spans="14:33" x14ac:dyDescent="0.25">
      <c r="N75" s="7">
        <v>73</v>
      </c>
      <c r="O75" s="7">
        <f t="shared" ca="1" si="4"/>
        <v>0.70688086787197724</v>
      </c>
      <c r="P75" s="20">
        <f t="shared" ca="1" si="5"/>
        <v>657.40887508297624</v>
      </c>
      <c r="X75" s="12">
        <v>722.72724894995952</v>
      </c>
      <c r="AE75" s="8">
        <v>73</v>
      </c>
      <c r="AF75" s="12">
        <v>134860.29999999999</v>
      </c>
      <c r="AG75" s="8">
        <f t="shared" si="6"/>
        <v>3.6499999999999998E-2</v>
      </c>
    </row>
    <row r="76" spans="14:33" x14ac:dyDescent="0.25">
      <c r="N76" s="7">
        <v>74</v>
      </c>
      <c r="O76" s="7">
        <f t="shared" ca="1" si="4"/>
        <v>0.58355870955822842</v>
      </c>
      <c r="P76" s="20">
        <f t="shared" ca="1" si="5"/>
        <v>615.9965402252958</v>
      </c>
      <c r="X76" s="12">
        <v>614.80666239076174</v>
      </c>
      <c r="AE76" s="8">
        <v>74</v>
      </c>
      <c r="AF76" s="12">
        <v>134928.9</v>
      </c>
      <c r="AG76" s="8">
        <f t="shared" si="6"/>
        <v>3.6999999999999998E-2</v>
      </c>
    </row>
    <row r="77" spans="14:33" x14ac:dyDescent="0.25">
      <c r="N77" s="7">
        <v>75</v>
      </c>
      <c r="O77" s="7">
        <f t="shared" ca="1" si="4"/>
        <v>0.14483089899908741</v>
      </c>
      <c r="P77" s="20">
        <f t="shared" ca="1" si="5"/>
        <v>461.02297133504089</v>
      </c>
      <c r="X77" s="12">
        <v>518.78343955132868</v>
      </c>
      <c r="AE77" s="8">
        <v>75</v>
      </c>
      <c r="AF77" s="12">
        <v>135022.70000000001</v>
      </c>
      <c r="AG77" s="8">
        <f t="shared" si="6"/>
        <v>3.7499999999999999E-2</v>
      </c>
    </row>
    <row r="78" spans="14:33" x14ac:dyDescent="0.25">
      <c r="N78" s="7">
        <v>76</v>
      </c>
      <c r="O78" s="7">
        <f t="shared" ca="1" si="4"/>
        <v>2.7372175976997148E-2</v>
      </c>
      <c r="P78" s="20">
        <f t="shared" ca="1" si="5"/>
        <v>368.55921124057244</v>
      </c>
      <c r="X78" s="12">
        <v>457.53894147913263</v>
      </c>
      <c r="AE78" s="8">
        <v>76</v>
      </c>
      <c r="AF78" s="12">
        <v>135055.70000000001</v>
      </c>
      <c r="AG78" s="8">
        <f t="shared" si="6"/>
        <v>3.7999999999999999E-2</v>
      </c>
    </row>
    <row r="79" spans="14:33" x14ac:dyDescent="0.25">
      <c r="N79" s="7">
        <v>77</v>
      </c>
      <c r="O79" s="7">
        <f t="shared" ca="1" si="4"/>
        <v>0.67388034359572557</v>
      </c>
      <c r="P79" s="20">
        <f t="shared" ca="1" si="5"/>
        <v>645.82894574505247</v>
      </c>
      <c r="X79" s="12">
        <v>838.32195556277975</v>
      </c>
      <c r="AE79" s="8">
        <v>77</v>
      </c>
      <c r="AF79" s="12">
        <v>135060.4</v>
      </c>
      <c r="AG79" s="8">
        <f t="shared" si="6"/>
        <v>3.85E-2</v>
      </c>
    </row>
    <row r="80" spans="14:33" x14ac:dyDescent="0.25">
      <c r="N80" s="7">
        <v>78</v>
      </c>
      <c r="O80" s="7">
        <f t="shared" ca="1" si="4"/>
        <v>0.71974989900593866</v>
      </c>
      <c r="P80" s="20">
        <f t="shared" ca="1" si="5"/>
        <v>662.06680796993123</v>
      </c>
      <c r="X80" s="12">
        <v>423.51269952925622</v>
      </c>
      <c r="AE80" s="8">
        <v>78</v>
      </c>
      <c r="AF80" s="12">
        <v>135077.29999999999</v>
      </c>
      <c r="AG80" s="8">
        <f t="shared" si="6"/>
        <v>3.9E-2</v>
      </c>
    </row>
    <row r="81" spans="14:33" x14ac:dyDescent="0.25">
      <c r="N81" s="7">
        <v>79</v>
      </c>
      <c r="O81" s="7">
        <f t="shared" ca="1" si="4"/>
        <v>0.87710893017188563</v>
      </c>
      <c r="P81" s="20">
        <f t="shared" ca="1" si="5"/>
        <v>731.54081122888363</v>
      </c>
      <c r="X81" s="12">
        <v>563.00405900001192</v>
      </c>
      <c r="AE81" s="8">
        <v>79</v>
      </c>
      <c r="AF81" s="12">
        <v>135129.9</v>
      </c>
      <c r="AG81" s="8">
        <f t="shared" si="6"/>
        <v>3.95E-2</v>
      </c>
    </row>
    <row r="82" spans="14:33" x14ac:dyDescent="0.25">
      <c r="N82" s="7">
        <v>80</v>
      </c>
      <c r="O82" s="7">
        <f t="shared" ca="1" si="4"/>
        <v>0.43871797478008856</v>
      </c>
      <c r="P82" s="20">
        <f t="shared" ca="1" si="5"/>
        <v>570.38340909565318</v>
      </c>
      <c r="X82" s="12">
        <v>611.37552381667342</v>
      </c>
      <c r="AE82" s="8">
        <v>80</v>
      </c>
      <c r="AF82" s="12">
        <v>135145.70000000001</v>
      </c>
      <c r="AG82" s="8">
        <f t="shared" si="6"/>
        <v>0.04</v>
      </c>
    </row>
    <row r="83" spans="14:33" x14ac:dyDescent="0.25">
      <c r="N83" s="7">
        <v>81</v>
      </c>
      <c r="O83" s="7">
        <f t="shared" ca="1" si="4"/>
        <v>0.43964691982834936</v>
      </c>
      <c r="P83" s="20">
        <f t="shared" ca="1" si="5"/>
        <v>570.67687980301775</v>
      </c>
      <c r="X83" s="12">
        <v>504.50213138483787</v>
      </c>
      <c r="AE83" s="8">
        <v>81</v>
      </c>
      <c r="AF83" s="12">
        <v>135158.70000000001</v>
      </c>
      <c r="AG83" s="8">
        <f t="shared" si="6"/>
        <v>4.0500000000000001E-2</v>
      </c>
    </row>
    <row r="84" spans="14:33" x14ac:dyDescent="0.25">
      <c r="N84" s="7">
        <v>82</v>
      </c>
      <c r="O84" s="7">
        <f t="shared" ca="1" si="4"/>
        <v>0.4807125706399229</v>
      </c>
      <c r="P84" s="20">
        <f t="shared" ca="1" si="5"/>
        <v>583.58649147360177</v>
      </c>
      <c r="X84" s="12">
        <v>549.83557669461607</v>
      </c>
      <c r="AE84" s="8">
        <v>82</v>
      </c>
      <c r="AF84" s="12">
        <v>135208.70000000001</v>
      </c>
      <c r="AG84" s="8">
        <f t="shared" si="6"/>
        <v>4.1000000000000002E-2</v>
      </c>
    </row>
    <row r="85" spans="14:33" x14ac:dyDescent="0.25">
      <c r="N85" s="7">
        <v>83</v>
      </c>
      <c r="O85" s="7">
        <f t="shared" ca="1" si="4"/>
        <v>0.82561070698796613</v>
      </c>
      <c r="P85" s="20">
        <f t="shared" ca="1" si="5"/>
        <v>705.15361216202859</v>
      </c>
      <c r="X85" s="12">
        <v>413.12537199824288</v>
      </c>
      <c r="AE85" s="8">
        <v>83</v>
      </c>
      <c r="AF85" s="12">
        <v>135241.4</v>
      </c>
      <c r="AG85" s="8">
        <f t="shared" si="6"/>
        <v>4.1500000000000002E-2</v>
      </c>
    </row>
    <row r="86" spans="14:33" x14ac:dyDescent="0.25">
      <c r="N86" s="7">
        <v>84</v>
      </c>
      <c r="O86" s="7">
        <f t="shared" ca="1" si="4"/>
        <v>0.57642723254713935</v>
      </c>
      <c r="P86" s="20">
        <f t="shared" ca="1" si="5"/>
        <v>613.7180292867298</v>
      </c>
      <c r="X86" s="12">
        <v>697.03550779572356</v>
      </c>
      <c r="AE86" s="8">
        <v>84</v>
      </c>
      <c r="AF86" s="12">
        <v>135261</v>
      </c>
      <c r="AG86" s="8">
        <f t="shared" si="6"/>
        <v>4.2000000000000003E-2</v>
      </c>
    </row>
    <row r="87" spans="14:33" x14ac:dyDescent="0.25">
      <c r="N87" s="7">
        <v>85</v>
      </c>
      <c r="O87" s="7">
        <f t="shared" ca="1" si="4"/>
        <v>0.85108860533902853</v>
      </c>
      <c r="P87" s="20">
        <f t="shared" ca="1" si="5"/>
        <v>717.52631797529114</v>
      </c>
      <c r="X87" s="12">
        <v>534.66937906556984</v>
      </c>
      <c r="AE87" s="8">
        <v>85</v>
      </c>
      <c r="AF87" s="12">
        <v>135321.1</v>
      </c>
      <c r="AG87" s="8">
        <f t="shared" si="6"/>
        <v>4.2500000000000003E-2</v>
      </c>
    </row>
    <row r="88" spans="14:33" x14ac:dyDescent="0.25">
      <c r="N88" s="7">
        <v>86</v>
      </c>
      <c r="O88" s="7">
        <f t="shared" ca="1" si="4"/>
        <v>0.99184677255212006</v>
      </c>
      <c r="P88" s="20">
        <f t="shared" ca="1" si="5"/>
        <v>861.24123730374026</v>
      </c>
      <c r="X88" s="12">
        <v>344.77587066306796</v>
      </c>
      <c r="AE88" s="8">
        <v>86</v>
      </c>
      <c r="AF88" s="12">
        <v>135351.70000000001</v>
      </c>
      <c r="AG88" s="8">
        <f t="shared" si="6"/>
        <v>4.2999999999999997E-2</v>
      </c>
    </row>
    <row r="89" spans="14:33" x14ac:dyDescent="0.25">
      <c r="N89" s="7">
        <v>87</v>
      </c>
      <c r="O89" s="7">
        <f t="shared" ca="1" si="4"/>
        <v>2.0299601500917586E-2</v>
      </c>
      <c r="P89" s="20">
        <f t="shared" ca="1" si="5"/>
        <v>356.29886814539589</v>
      </c>
      <c r="X89" s="12">
        <v>562.50261799439386</v>
      </c>
      <c r="AE89" s="8">
        <v>87</v>
      </c>
      <c r="AF89" s="12">
        <v>135378.1</v>
      </c>
      <c r="AG89" s="8">
        <f t="shared" si="6"/>
        <v>4.3499999999999997E-2</v>
      </c>
    </row>
    <row r="90" spans="14:33" x14ac:dyDescent="0.25">
      <c r="N90" s="7">
        <v>88</v>
      </c>
      <c r="O90" s="7">
        <f t="shared" ca="1" si="4"/>
        <v>0.95104740521635911</v>
      </c>
      <c r="P90" s="20">
        <f t="shared" ca="1" si="5"/>
        <v>786.98311884117118</v>
      </c>
      <c r="X90" s="12">
        <v>688.54176283693084</v>
      </c>
      <c r="AE90" s="8">
        <v>88</v>
      </c>
      <c r="AF90" s="12">
        <v>135584.70000000001</v>
      </c>
      <c r="AG90" s="8">
        <f t="shared" si="6"/>
        <v>4.3999999999999997E-2</v>
      </c>
    </row>
    <row r="91" spans="14:33" x14ac:dyDescent="0.25">
      <c r="N91" s="7">
        <v>89</v>
      </c>
      <c r="O91" s="7">
        <f t="shared" ca="1" si="4"/>
        <v>5.3502216830374261E-2</v>
      </c>
      <c r="P91" s="20">
        <f t="shared" ca="1" si="5"/>
        <v>399.97910207162568</v>
      </c>
      <c r="X91" s="12">
        <v>744.96277045544116</v>
      </c>
      <c r="AE91" s="8">
        <v>89</v>
      </c>
      <c r="AF91" s="12">
        <v>135600</v>
      </c>
      <c r="AG91" s="8">
        <f t="shared" si="6"/>
        <v>4.4499999999999998E-2</v>
      </c>
    </row>
    <row r="92" spans="14:33" x14ac:dyDescent="0.25">
      <c r="N92" s="7">
        <v>90</v>
      </c>
      <c r="O92" s="7">
        <f t="shared" ca="1" si="4"/>
        <v>0.56159666875317715</v>
      </c>
      <c r="P92" s="20">
        <f t="shared" ca="1" si="5"/>
        <v>609.00260060223241</v>
      </c>
      <c r="X92" s="12">
        <v>419.0491458295013</v>
      </c>
      <c r="AE92" s="8">
        <v>90</v>
      </c>
      <c r="AF92" s="12">
        <v>135677.20000000001</v>
      </c>
      <c r="AG92" s="8">
        <f t="shared" si="6"/>
        <v>4.4999999999999998E-2</v>
      </c>
    </row>
    <row r="93" spans="14:33" x14ac:dyDescent="0.25">
      <c r="N93" s="7">
        <v>91</v>
      </c>
      <c r="O93" s="7">
        <f t="shared" ca="1" si="4"/>
        <v>0.41612067606041869</v>
      </c>
      <c r="P93" s="20">
        <f t="shared" ca="1" si="5"/>
        <v>563.21435731757572</v>
      </c>
      <c r="X93" s="12">
        <v>770.68450371022561</v>
      </c>
      <c r="AE93" s="8">
        <v>91</v>
      </c>
      <c r="AF93" s="12">
        <v>135957.5</v>
      </c>
      <c r="AG93" s="8">
        <f t="shared" si="6"/>
        <v>4.5499999999999999E-2</v>
      </c>
    </row>
    <row r="94" spans="14:33" x14ac:dyDescent="0.25">
      <c r="N94" s="7">
        <v>92</v>
      </c>
      <c r="O94" s="7">
        <f t="shared" ca="1" si="4"/>
        <v>0.65817964623983993</v>
      </c>
      <c r="P94" s="20">
        <f t="shared" ca="1" si="5"/>
        <v>640.47500589170193</v>
      </c>
      <c r="X94" s="12">
        <v>739.99296591154564</v>
      </c>
      <c r="AE94" s="8">
        <v>92</v>
      </c>
      <c r="AF94" s="12">
        <v>136024.70000000001</v>
      </c>
      <c r="AG94" s="8">
        <f t="shared" si="6"/>
        <v>4.5999999999999999E-2</v>
      </c>
    </row>
    <row r="95" spans="14:33" x14ac:dyDescent="0.25">
      <c r="N95" s="7">
        <v>93</v>
      </c>
      <c r="O95" s="7">
        <f t="shared" ca="1" si="4"/>
        <v>7.4842950540435771E-3</v>
      </c>
      <c r="P95" s="20">
        <f t="shared" ca="1" si="5"/>
        <v>321.30733427046738</v>
      </c>
      <c r="X95" s="12">
        <v>616.01522778791889</v>
      </c>
      <c r="AE95" s="8">
        <v>93</v>
      </c>
      <c r="AF95" s="12">
        <v>136196.9</v>
      </c>
      <c r="AG95" s="8">
        <f t="shared" si="6"/>
        <v>4.65E-2</v>
      </c>
    </row>
    <row r="96" spans="14:33" x14ac:dyDescent="0.25">
      <c r="N96" s="7">
        <v>94</v>
      </c>
      <c r="O96" s="7">
        <f t="shared" ca="1" si="4"/>
        <v>0.33483491359044404</v>
      </c>
      <c r="P96" s="20">
        <f t="shared" ca="1" si="5"/>
        <v>536.64349322872988</v>
      </c>
      <c r="X96" s="12">
        <v>650.07341866232423</v>
      </c>
      <c r="AE96" s="8">
        <v>94</v>
      </c>
      <c r="AF96" s="12">
        <v>136242.9</v>
      </c>
      <c r="AG96" s="8">
        <f t="shared" si="6"/>
        <v>4.7E-2</v>
      </c>
    </row>
    <row r="97" spans="14:33" x14ac:dyDescent="0.25">
      <c r="N97" s="7">
        <v>95</v>
      </c>
      <c r="O97" s="7">
        <f t="shared" ca="1" si="4"/>
        <v>0.68019647406431571</v>
      </c>
      <c r="P97" s="20">
        <f t="shared" ca="1" si="5"/>
        <v>648.00892481875405</v>
      </c>
      <c r="X97" s="12">
        <v>321.17095391272477</v>
      </c>
      <c r="AE97" s="8">
        <v>95</v>
      </c>
      <c r="AF97" s="12">
        <v>136263.6</v>
      </c>
      <c r="AG97" s="8">
        <f t="shared" si="6"/>
        <v>4.7500000000000001E-2</v>
      </c>
    </row>
    <row r="98" spans="14:33" x14ac:dyDescent="0.25">
      <c r="N98" s="7">
        <v>96</v>
      </c>
      <c r="O98" s="7">
        <f t="shared" ca="1" si="4"/>
        <v>0.71354947165142857</v>
      </c>
      <c r="P98" s="20">
        <f t="shared" ca="1" si="5"/>
        <v>659.81149680597389</v>
      </c>
      <c r="X98" s="12">
        <v>693.22635203916275</v>
      </c>
      <c r="AE98" s="8">
        <v>96</v>
      </c>
      <c r="AF98" s="12">
        <v>136359.29999999999</v>
      </c>
      <c r="AG98" s="8">
        <f t="shared" si="6"/>
        <v>4.8000000000000001E-2</v>
      </c>
    </row>
    <row r="99" spans="14:33" x14ac:dyDescent="0.25">
      <c r="N99" s="7">
        <v>97</v>
      </c>
      <c r="O99" s="7">
        <f t="shared" ca="1" si="4"/>
        <v>0.10399243618558285</v>
      </c>
      <c r="P99" s="20">
        <f t="shared" ca="1" si="5"/>
        <v>438.25999217708295</v>
      </c>
      <c r="X99" s="12">
        <v>585.00095277418643</v>
      </c>
      <c r="AE99" s="8">
        <v>97</v>
      </c>
      <c r="AF99" s="12">
        <v>136474.20000000001</v>
      </c>
      <c r="AG99" s="8">
        <f t="shared" si="6"/>
        <v>4.8500000000000001E-2</v>
      </c>
    </row>
    <row r="100" spans="14:33" x14ac:dyDescent="0.25">
      <c r="N100" s="7">
        <v>98</v>
      </c>
      <c r="O100" s="7">
        <f t="shared" ca="1" si="4"/>
        <v>8.2349550604688737E-2</v>
      </c>
      <c r="P100" s="20">
        <f t="shared" ca="1" si="5"/>
        <v>423.8324115223466</v>
      </c>
      <c r="X100" s="12">
        <v>625.07761080250339</v>
      </c>
      <c r="AE100" s="8">
        <v>98</v>
      </c>
      <c r="AF100" s="12">
        <v>136535.9</v>
      </c>
      <c r="AG100" s="8">
        <f t="shared" si="6"/>
        <v>4.9000000000000002E-2</v>
      </c>
    </row>
    <row r="101" spans="14:33" x14ac:dyDescent="0.25">
      <c r="N101" s="7">
        <v>99</v>
      </c>
      <c r="O101" s="7">
        <f t="shared" ca="1" si="4"/>
        <v>0.2863538494275768</v>
      </c>
      <c r="P101" s="20">
        <f t="shared" ca="1" si="5"/>
        <v>519.81591715539594</v>
      </c>
      <c r="X101" s="12">
        <v>620.8404596274728</v>
      </c>
      <c r="AE101" s="8">
        <v>99</v>
      </c>
      <c r="AF101" s="12">
        <v>136565.9</v>
      </c>
      <c r="AG101" s="8">
        <f t="shared" si="6"/>
        <v>4.9500000000000002E-2</v>
      </c>
    </row>
    <row r="102" spans="14:33" x14ac:dyDescent="0.25">
      <c r="N102" s="7">
        <v>100</v>
      </c>
      <c r="O102" s="7">
        <f t="shared" ca="1" si="4"/>
        <v>0.76080473510808133</v>
      </c>
      <c r="P102" s="20">
        <f t="shared" ca="1" si="5"/>
        <v>677.60559354483553</v>
      </c>
      <c r="X102" s="12">
        <v>693.05463593875902</v>
      </c>
      <c r="AE102" s="8">
        <v>100</v>
      </c>
      <c r="AF102" s="12">
        <v>136578</v>
      </c>
      <c r="AG102" s="8">
        <f t="shared" si="6"/>
        <v>0.05</v>
      </c>
    </row>
    <row r="103" spans="14:33" x14ac:dyDescent="0.25">
      <c r="N103" s="7">
        <v>101</v>
      </c>
      <c r="O103" s="7">
        <f t="shared" ca="1" si="4"/>
        <v>0.20294798012130932</v>
      </c>
      <c r="P103" s="20">
        <f t="shared" ca="1" si="5"/>
        <v>487.68261530542577</v>
      </c>
      <c r="X103" s="12">
        <v>780.58729380521527</v>
      </c>
      <c r="AE103" s="8">
        <v>101</v>
      </c>
      <c r="AF103" s="12">
        <v>136607.70000000001</v>
      </c>
      <c r="AG103" s="8">
        <f t="shared" si="6"/>
        <v>5.0500000000000003E-2</v>
      </c>
    </row>
    <row r="104" spans="14:33" x14ac:dyDescent="0.25">
      <c r="N104" s="7">
        <v>102</v>
      </c>
      <c r="O104" s="7">
        <f t="shared" ca="1" si="4"/>
        <v>0.89190859387819477</v>
      </c>
      <c r="P104" s="20">
        <f t="shared" ca="1" si="5"/>
        <v>740.34827888395228</v>
      </c>
      <c r="X104" s="12">
        <v>696.46960115601985</v>
      </c>
      <c r="AE104" s="8">
        <v>102</v>
      </c>
      <c r="AF104" s="12">
        <v>136649.9</v>
      </c>
      <c r="AG104" s="8">
        <f t="shared" si="6"/>
        <v>5.0999999999999997E-2</v>
      </c>
    </row>
    <row r="105" spans="14:33" x14ac:dyDescent="0.25">
      <c r="N105" s="7">
        <v>103</v>
      </c>
      <c r="O105" s="7">
        <f t="shared" ca="1" si="4"/>
        <v>0.17906046606150605</v>
      </c>
      <c r="P105" s="20">
        <f t="shared" ca="1" si="5"/>
        <v>477.31256411808829</v>
      </c>
      <c r="X105" s="12">
        <v>501.78354909152938</v>
      </c>
      <c r="AE105" s="8">
        <v>103</v>
      </c>
      <c r="AF105" s="12">
        <v>136805.4</v>
      </c>
      <c r="AG105" s="8">
        <f t="shared" si="6"/>
        <v>5.1499999999999997E-2</v>
      </c>
    </row>
    <row r="106" spans="14:33" x14ac:dyDescent="0.25">
      <c r="N106" s="7">
        <v>104</v>
      </c>
      <c r="O106" s="7">
        <f t="shared" ca="1" si="4"/>
        <v>0.87684612848040544</v>
      </c>
      <c r="P106" s="20">
        <f t="shared" ca="1" si="5"/>
        <v>731.39059599123686</v>
      </c>
      <c r="X106" s="12">
        <v>626.89801624358279</v>
      </c>
      <c r="AE106" s="8">
        <v>104</v>
      </c>
      <c r="AF106" s="12">
        <v>136823.29999999999</v>
      </c>
      <c r="AG106" s="8">
        <f t="shared" si="6"/>
        <v>5.1999999999999998E-2</v>
      </c>
    </row>
    <row r="107" spans="14:33" x14ac:dyDescent="0.25">
      <c r="N107" s="7">
        <v>105</v>
      </c>
      <c r="O107" s="7">
        <f t="shared" ca="1" si="4"/>
        <v>0.22465457957641588</v>
      </c>
      <c r="P107" s="20">
        <f t="shared" ca="1" si="5"/>
        <v>496.56972262148963</v>
      </c>
      <c r="X107" s="12">
        <v>578.38795425724197</v>
      </c>
      <c r="AE107" s="8">
        <v>105</v>
      </c>
      <c r="AF107" s="12">
        <v>136837.20000000001</v>
      </c>
      <c r="AG107" s="8">
        <f t="shared" si="6"/>
        <v>5.2499999999999998E-2</v>
      </c>
    </row>
    <row r="108" spans="14:33" x14ac:dyDescent="0.25">
      <c r="N108" s="7">
        <v>106</v>
      </c>
      <c r="O108" s="7">
        <f t="shared" ca="1" si="4"/>
        <v>0.78417509780078443</v>
      </c>
      <c r="P108" s="20">
        <f t="shared" ca="1" si="5"/>
        <v>687.02753590270186</v>
      </c>
      <c r="X108" s="12">
        <v>591.68201668562222</v>
      </c>
      <c r="AE108" s="8">
        <v>106</v>
      </c>
      <c r="AF108" s="12">
        <v>136875.5</v>
      </c>
      <c r="AG108" s="8">
        <f t="shared" si="6"/>
        <v>5.2999999999999999E-2</v>
      </c>
    </row>
    <row r="109" spans="14:33" x14ac:dyDescent="0.25">
      <c r="N109" s="7">
        <v>107</v>
      </c>
      <c r="O109" s="7">
        <f t="shared" ca="1" si="4"/>
        <v>0.13181847385136769</v>
      </c>
      <c r="P109" s="20">
        <f t="shared" ca="1" si="5"/>
        <v>454.2491860381304</v>
      </c>
      <c r="X109" s="12">
        <v>780.74329600212297</v>
      </c>
      <c r="AE109" s="8">
        <v>107</v>
      </c>
      <c r="AF109" s="12">
        <v>136933.79999999999</v>
      </c>
      <c r="AG109" s="8">
        <f t="shared" si="6"/>
        <v>5.3499999999999999E-2</v>
      </c>
    </row>
    <row r="110" spans="14:33" x14ac:dyDescent="0.25">
      <c r="N110" s="7">
        <v>108</v>
      </c>
      <c r="O110" s="7">
        <f t="shared" ca="1" si="4"/>
        <v>0.11526082126936921</v>
      </c>
      <c r="P110" s="20">
        <f t="shared" ca="1" si="5"/>
        <v>445.01982133375793</v>
      </c>
      <c r="X110" s="12">
        <v>632.96089625940067</v>
      </c>
      <c r="AE110" s="8">
        <v>108</v>
      </c>
      <c r="AF110" s="12">
        <v>136971.4</v>
      </c>
      <c r="AG110" s="8">
        <f t="shared" si="6"/>
        <v>5.3999999999999999E-2</v>
      </c>
    </row>
    <row r="111" spans="14:33" x14ac:dyDescent="0.25">
      <c r="N111" s="7">
        <v>109</v>
      </c>
      <c r="O111" s="7">
        <f t="shared" ca="1" si="4"/>
        <v>0.1619274284179254</v>
      </c>
      <c r="P111" s="20">
        <f t="shared" ca="1" si="5"/>
        <v>469.40304684285081</v>
      </c>
      <c r="X111" s="12">
        <v>610.5797507378295</v>
      </c>
      <c r="AE111" s="8">
        <v>109</v>
      </c>
      <c r="AF111" s="12">
        <v>137012.29999999999</v>
      </c>
      <c r="AG111" s="8">
        <f t="shared" si="6"/>
        <v>5.45E-2</v>
      </c>
    </row>
    <row r="112" spans="14:33" x14ac:dyDescent="0.25">
      <c r="N112" s="7">
        <v>110</v>
      </c>
      <c r="O112" s="7">
        <f t="shared" ca="1" si="4"/>
        <v>0.58729764153759745</v>
      </c>
      <c r="P112" s="20">
        <f t="shared" ca="1" si="5"/>
        <v>617.19433632432708</v>
      </c>
      <c r="X112" s="12">
        <v>461.2039942243992</v>
      </c>
      <c r="AE112" s="8">
        <v>110</v>
      </c>
      <c r="AF112" s="12">
        <v>137012.9</v>
      </c>
      <c r="AG112" s="8">
        <f t="shared" si="6"/>
        <v>5.5E-2</v>
      </c>
    </row>
    <row r="113" spans="14:33" x14ac:dyDescent="0.25">
      <c r="N113" s="7">
        <v>111</v>
      </c>
      <c r="O113" s="7">
        <f t="shared" ca="1" si="4"/>
        <v>0.33492750258863435</v>
      </c>
      <c r="P113" s="20">
        <f t="shared" ca="1" si="5"/>
        <v>536.6747560309957</v>
      </c>
      <c r="X113" s="12">
        <v>352.98546938663299</v>
      </c>
      <c r="AE113" s="8">
        <v>111</v>
      </c>
      <c r="AF113" s="12">
        <v>137251.1</v>
      </c>
      <c r="AG113" s="8">
        <f t="shared" si="6"/>
        <v>5.5500000000000001E-2</v>
      </c>
    </row>
    <row r="114" spans="14:33" x14ac:dyDescent="0.25">
      <c r="N114" s="7">
        <v>112</v>
      </c>
      <c r="O114" s="7">
        <f t="shared" ca="1" si="4"/>
        <v>0.32099422349028639</v>
      </c>
      <c r="P114" s="20">
        <f t="shared" ca="1" si="5"/>
        <v>531.93635566325088</v>
      </c>
      <c r="X114" s="12">
        <v>604.73114368032486</v>
      </c>
      <c r="AE114" s="8">
        <v>112</v>
      </c>
      <c r="AF114" s="12">
        <v>137255</v>
      </c>
      <c r="AG114" s="8">
        <f t="shared" si="6"/>
        <v>5.6000000000000001E-2</v>
      </c>
    </row>
    <row r="115" spans="14:33" x14ac:dyDescent="0.25">
      <c r="N115" s="7">
        <v>113</v>
      </c>
      <c r="O115" s="7">
        <f t="shared" ca="1" si="4"/>
        <v>0.56454517410493643</v>
      </c>
      <c r="P115" s="20">
        <f t="shared" ca="1" si="5"/>
        <v>609.93783420186423</v>
      </c>
      <c r="X115" s="12">
        <v>703.72612553833847</v>
      </c>
      <c r="AE115" s="8">
        <v>113</v>
      </c>
      <c r="AF115" s="12">
        <v>137277.79999999999</v>
      </c>
      <c r="AG115" s="8">
        <f t="shared" si="6"/>
        <v>5.6500000000000002E-2</v>
      </c>
    </row>
    <row r="116" spans="14:33" x14ac:dyDescent="0.25">
      <c r="N116" s="7">
        <v>114</v>
      </c>
      <c r="O116" s="7">
        <f t="shared" ca="1" si="4"/>
        <v>0.65864228145673476</v>
      </c>
      <c r="P116" s="20">
        <f t="shared" ca="1" si="5"/>
        <v>640.63151607641191</v>
      </c>
      <c r="X116" s="12">
        <v>769.39781333769588</v>
      </c>
      <c r="AE116" s="8">
        <v>114</v>
      </c>
      <c r="AF116" s="12">
        <v>137331.29999999999</v>
      </c>
      <c r="AG116" s="8">
        <f t="shared" si="6"/>
        <v>5.7000000000000002E-2</v>
      </c>
    </row>
    <row r="117" spans="14:33" x14ac:dyDescent="0.25">
      <c r="N117" s="7">
        <v>115</v>
      </c>
      <c r="O117" s="7">
        <f t="shared" ca="1" si="4"/>
        <v>0.81649975905816874</v>
      </c>
      <c r="P117" s="20">
        <f t="shared" ca="1" si="5"/>
        <v>700.98190887147143</v>
      </c>
      <c r="X117" s="12">
        <v>689.61783121913618</v>
      </c>
      <c r="AE117" s="8">
        <v>115</v>
      </c>
      <c r="AF117" s="12">
        <v>137366.1</v>
      </c>
      <c r="AG117" s="8">
        <f t="shared" si="6"/>
        <v>5.7500000000000002E-2</v>
      </c>
    </row>
    <row r="118" spans="14:33" x14ac:dyDescent="0.25">
      <c r="N118" s="7">
        <v>116</v>
      </c>
      <c r="O118" s="7">
        <f t="shared" ca="1" si="4"/>
        <v>0.21481762112384784</v>
      </c>
      <c r="P118" s="20">
        <f t="shared" ca="1" si="5"/>
        <v>492.59839709353628</v>
      </c>
      <c r="X118" s="12">
        <v>788.81953797270694</v>
      </c>
      <c r="AE118" s="8">
        <v>116</v>
      </c>
      <c r="AF118" s="12">
        <v>137437.5</v>
      </c>
      <c r="AG118" s="8">
        <f t="shared" si="6"/>
        <v>5.8000000000000003E-2</v>
      </c>
    </row>
    <row r="119" spans="14:33" x14ac:dyDescent="0.25">
      <c r="N119" s="7">
        <v>117</v>
      </c>
      <c r="O119" s="7">
        <f t="shared" ca="1" si="4"/>
        <v>0.8579649558687763</v>
      </c>
      <c r="P119" s="20">
        <f t="shared" ca="1" si="5"/>
        <v>721.07545418743678</v>
      </c>
      <c r="X119" s="12">
        <v>628.96482585906688</v>
      </c>
      <c r="AE119" s="8">
        <v>117</v>
      </c>
      <c r="AF119" s="12">
        <v>137510.79999999999</v>
      </c>
      <c r="AG119" s="8">
        <f t="shared" si="6"/>
        <v>5.8500000000000003E-2</v>
      </c>
    </row>
    <row r="120" spans="14:33" x14ac:dyDescent="0.25">
      <c r="N120" s="7">
        <v>118</v>
      </c>
      <c r="O120" s="7">
        <f t="shared" ca="1" si="4"/>
        <v>0.1953013735502549</v>
      </c>
      <c r="P120" s="20">
        <f t="shared" ca="1" si="5"/>
        <v>484.4369938817108</v>
      </c>
      <c r="X120" s="12">
        <v>761.81946897778107</v>
      </c>
      <c r="AE120" s="8">
        <v>118</v>
      </c>
      <c r="AF120" s="12">
        <v>137524.6</v>
      </c>
      <c r="AG120" s="8">
        <f t="shared" si="6"/>
        <v>5.8999999999999997E-2</v>
      </c>
    </row>
    <row r="121" spans="14:33" x14ac:dyDescent="0.25">
      <c r="N121" s="7">
        <v>119</v>
      </c>
      <c r="O121" s="7">
        <f t="shared" ca="1" si="4"/>
        <v>0.1963424466924506</v>
      </c>
      <c r="P121" s="20">
        <f t="shared" ca="1" si="5"/>
        <v>484.88273586712927</v>
      </c>
      <c r="X121" s="12">
        <v>671.6634872904516</v>
      </c>
      <c r="AE121" s="8">
        <v>119</v>
      </c>
      <c r="AF121" s="12">
        <v>137536.6</v>
      </c>
      <c r="AG121" s="8">
        <f t="shared" si="6"/>
        <v>5.9499999999999997E-2</v>
      </c>
    </row>
    <row r="122" spans="14:33" x14ac:dyDescent="0.25">
      <c r="N122" s="7">
        <v>120</v>
      </c>
      <c r="O122" s="7">
        <f t="shared" ca="1" si="4"/>
        <v>0.70822484936394914</v>
      </c>
      <c r="P122" s="20">
        <f t="shared" ca="1" si="5"/>
        <v>657.89123993816236</v>
      </c>
      <c r="X122" s="12">
        <v>521.39664341473781</v>
      </c>
      <c r="AE122" s="8">
        <v>120</v>
      </c>
      <c r="AF122" s="12">
        <v>137537</v>
      </c>
      <c r="AG122" s="8">
        <f t="shared" si="6"/>
        <v>0.06</v>
      </c>
    </row>
    <row r="123" spans="14:33" x14ac:dyDescent="0.25">
      <c r="N123" s="7">
        <v>121</v>
      </c>
      <c r="O123" s="7">
        <f t="shared" ca="1" si="4"/>
        <v>4.6044782397279937E-2</v>
      </c>
      <c r="P123" s="20">
        <f t="shared" ca="1" si="5"/>
        <v>392.40472740125477</v>
      </c>
      <c r="X123" s="12">
        <v>621.70084439213167</v>
      </c>
      <c r="AE123" s="8">
        <v>121</v>
      </c>
      <c r="AF123" s="12">
        <v>137584.70000000001</v>
      </c>
      <c r="AG123" s="8">
        <f t="shared" si="6"/>
        <v>6.0499999999999998E-2</v>
      </c>
    </row>
    <row r="124" spans="14:33" x14ac:dyDescent="0.25">
      <c r="N124" s="7">
        <v>122</v>
      </c>
      <c r="O124" s="7">
        <f t="shared" ca="1" si="4"/>
        <v>0.96809492339482783</v>
      </c>
      <c r="P124" s="20">
        <f t="shared" ca="1" si="5"/>
        <v>807.91041509541765</v>
      </c>
      <c r="X124" s="12">
        <v>398.98066859249138</v>
      </c>
      <c r="AE124" s="8">
        <v>122</v>
      </c>
      <c r="AF124" s="12">
        <v>137614.79999999999</v>
      </c>
      <c r="AG124" s="8">
        <f t="shared" si="6"/>
        <v>6.0999999999999999E-2</v>
      </c>
    </row>
    <row r="125" spans="14:33" x14ac:dyDescent="0.25">
      <c r="N125" s="7">
        <v>123</v>
      </c>
      <c r="O125" s="7">
        <f t="shared" ca="1" si="4"/>
        <v>0.64835148223132433</v>
      </c>
      <c r="P125" s="20">
        <f t="shared" ca="1" si="5"/>
        <v>637.16676869626247</v>
      </c>
      <c r="X125" s="12">
        <v>607.99110906269175</v>
      </c>
      <c r="AE125" s="8">
        <v>123</v>
      </c>
      <c r="AF125" s="12">
        <v>137651.9</v>
      </c>
      <c r="AG125" s="8">
        <f t="shared" si="6"/>
        <v>6.1499999999999999E-2</v>
      </c>
    </row>
    <row r="126" spans="14:33" x14ac:dyDescent="0.25">
      <c r="N126" s="7">
        <v>124</v>
      </c>
      <c r="O126" s="7">
        <f t="shared" ca="1" si="4"/>
        <v>0.38238662701682102</v>
      </c>
      <c r="P126" s="20">
        <f t="shared" ca="1" si="5"/>
        <v>552.36879716093381</v>
      </c>
      <c r="X126" s="12">
        <v>618.33139940967476</v>
      </c>
      <c r="AE126" s="8">
        <v>124</v>
      </c>
      <c r="AF126" s="12">
        <v>137660.70000000001</v>
      </c>
      <c r="AG126" s="8">
        <f t="shared" si="6"/>
        <v>6.2E-2</v>
      </c>
    </row>
    <row r="127" spans="14:33" x14ac:dyDescent="0.25">
      <c r="N127" s="7">
        <v>125</v>
      </c>
      <c r="O127" s="7">
        <f t="shared" ca="1" si="4"/>
        <v>0.97002582082409239</v>
      </c>
      <c r="P127" s="20">
        <f t="shared" ca="1" si="5"/>
        <v>810.76279320993399</v>
      </c>
      <c r="X127" s="12">
        <v>717.65990995109348</v>
      </c>
      <c r="AE127" s="8">
        <v>125</v>
      </c>
      <c r="AF127" s="12">
        <v>137672.29999999999</v>
      </c>
      <c r="AG127" s="8">
        <f t="shared" si="6"/>
        <v>6.25E-2</v>
      </c>
    </row>
    <row r="128" spans="14:33" x14ac:dyDescent="0.25">
      <c r="N128" s="7">
        <v>126</v>
      </c>
      <c r="O128" s="7">
        <f t="shared" ca="1" si="4"/>
        <v>0.20824487123812185</v>
      </c>
      <c r="P128" s="20">
        <f t="shared" ca="1" si="5"/>
        <v>489.89392643646289</v>
      </c>
      <c r="X128" s="12">
        <v>544.52851350448964</v>
      </c>
      <c r="AE128" s="8">
        <v>126</v>
      </c>
      <c r="AF128" s="12">
        <v>137969.9</v>
      </c>
      <c r="AG128" s="8">
        <f t="shared" si="6"/>
        <v>6.3E-2</v>
      </c>
    </row>
    <row r="129" spans="14:33" x14ac:dyDescent="0.25">
      <c r="N129" s="7">
        <v>127</v>
      </c>
      <c r="O129" s="7">
        <f t="shared" ca="1" si="4"/>
        <v>0.83055638126707543</v>
      </c>
      <c r="P129" s="20">
        <f t="shared" ca="1" si="5"/>
        <v>707.46959307317866</v>
      </c>
      <c r="X129" s="12">
        <v>584.8314999156471</v>
      </c>
      <c r="AE129" s="8">
        <v>127</v>
      </c>
      <c r="AF129" s="12">
        <v>138065.70000000001</v>
      </c>
      <c r="AG129" s="8">
        <f t="shared" si="6"/>
        <v>6.3500000000000001E-2</v>
      </c>
    </row>
    <row r="130" spans="14:33" x14ac:dyDescent="0.25">
      <c r="N130" s="7">
        <v>128</v>
      </c>
      <c r="O130" s="7">
        <f t="shared" ca="1" si="4"/>
        <v>0.46063449054586547</v>
      </c>
      <c r="P130" s="20">
        <f t="shared" ca="1" si="5"/>
        <v>577.28746949258175</v>
      </c>
      <c r="X130" s="12">
        <v>528.49895763298105</v>
      </c>
      <c r="AE130" s="8">
        <v>128</v>
      </c>
      <c r="AF130" s="12">
        <v>138196.20000000001</v>
      </c>
      <c r="AG130" s="8">
        <f t="shared" si="6"/>
        <v>6.4000000000000001E-2</v>
      </c>
    </row>
    <row r="131" spans="14:33" x14ac:dyDescent="0.25">
      <c r="N131" s="7">
        <v>129</v>
      </c>
      <c r="O131" s="7">
        <f t="shared" ca="1" si="4"/>
        <v>0.60629459769517258</v>
      </c>
      <c r="P131" s="20">
        <f t="shared" ca="1" si="5"/>
        <v>623.31861392108055</v>
      </c>
      <c r="X131" s="12">
        <v>509.83759412039956</v>
      </c>
      <c r="AE131" s="8">
        <v>129</v>
      </c>
      <c r="AF131" s="12">
        <v>138220.9</v>
      </c>
      <c r="AG131" s="8">
        <f t="shared" si="6"/>
        <v>6.4500000000000002E-2</v>
      </c>
    </row>
    <row r="132" spans="14:33" x14ac:dyDescent="0.25">
      <c r="N132" s="7">
        <v>130</v>
      </c>
      <c r="O132" s="7">
        <f t="shared" ref="O132:O195" ca="1" si="7">RAND()</f>
        <v>0.10811211479136884</v>
      </c>
      <c r="P132" s="20">
        <f t="shared" ref="P132:P195" ca="1" si="8">(($L$4*(EXP((_xlfn.NORM.S.INV(O132)-$L$5)/$L$6)))/(1+EXP((_xlfn.NORM.S.INV(O132)-$L$5)/$L$6)))+$L$3</f>
        <v>440.78221885740203</v>
      </c>
      <c r="X132" s="12">
        <v>640.5447329835032</v>
      </c>
      <c r="AE132" s="8">
        <v>130</v>
      </c>
      <c r="AF132" s="12">
        <v>138221.79999999999</v>
      </c>
      <c r="AG132" s="8">
        <f t="shared" ref="AG132:AG195" si="9">AE132/2000</f>
        <v>6.5000000000000002E-2</v>
      </c>
    </row>
    <row r="133" spans="14:33" x14ac:dyDescent="0.25">
      <c r="N133" s="7">
        <v>131</v>
      </c>
      <c r="O133" s="7">
        <f t="shared" ca="1" si="7"/>
        <v>0.98787073824845706</v>
      </c>
      <c r="P133" s="20">
        <f t="shared" ca="1" si="8"/>
        <v>847.44090039767184</v>
      </c>
      <c r="X133" s="12">
        <v>542.32401582566638</v>
      </c>
      <c r="AE133" s="8">
        <v>131</v>
      </c>
      <c r="AF133" s="12">
        <v>138282.20000000001</v>
      </c>
      <c r="AG133" s="8">
        <f t="shared" si="9"/>
        <v>6.5500000000000003E-2</v>
      </c>
    </row>
    <row r="134" spans="14:33" x14ac:dyDescent="0.25">
      <c r="N134" s="7">
        <v>132</v>
      </c>
      <c r="O134" s="7">
        <f t="shared" ca="1" si="7"/>
        <v>0.26391998811090656</v>
      </c>
      <c r="P134" s="20">
        <f t="shared" ca="1" si="8"/>
        <v>511.65003915321472</v>
      </c>
      <c r="X134" s="12">
        <v>617.36323570315301</v>
      </c>
      <c r="AE134" s="8">
        <v>132</v>
      </c>
      <c r="AF134" s="12">
        <v>138339.4</v>
      </c>
      <c r="AG134" s="8">
        <f t="shared" si="9"/>
        <v>6.6000000000000003E-2</v>
      </c>
    </row>
    <row r="135" spans="14:33" x14ac:dyDescent="0.25">
      <c r="N135" s="7">
        <v>133</v>
      </c>
      <c r="O135" s="7">
        <f t="shared" ca="1" si="7"/>
        <v>0.50149081969611287</v>
      </c>
      <c r="P135" s="20">
        <f t="shared" ca="1" si="8"/>
        <v>590.09466356796929</v>
      </c>
      <c r="X135" s="12">
        <v>465.99794334569668</v>
      </c>
      <c r="AE135" s="8">
        <v>133</v>
      </c>
      <c r="AF135" s="12">
        <v>138390</v>
      </c>
      <c r="AG135" s="8">
        <f t="shared" si="9"/>
        <v>6.6500000000000004E-2</v>
      </c>
    </row>
    <row r="136" spans="14:33" x14ac:dyDescent="0.25">
      <c r="N136" s="7">
        <v>134</v>
      </c>
      <c r="O136" s="7">
        <f t="shared" ca="1" si="7"/>
        <v>0.73039788420515916</v>
      </c>
      <c r="P136" s="20">
        <f t="shared" ca="1" si="8"/>
        <v>665.99112029453511</v>
      </c>
      <c r="X136" s="12">
        <v>638.10936370031857</v>
      </c>
      <c r="AE136" s="8">
        <v>134</v>
      </c>
      <c r="AF136" s="12">
        <v>138398.6</v>
      </c>
      <c r="AG136" s="8">
        <f t="shared" si="9"/>
        <v>6.7000000000000004E-2</v>
      </c>
    </row>
    <row r="137" spans="14:33" x14ac:dyDescent="0.25">
      <c r="N137" s="7">
        <v>135</v>
      </c>
      <c r="O137" s="7">
        <f t="shared" ca="1" si="7"/>
        <v>0.52351645406635916</v>
      </c>
      <c r="P137" s="20">
        <f t="shared" ca="1" si="8"/>
        <v>596.99893453239258</v>
      </c>
      <c r="X137" s="12">
        <v>662.25754580076898</v>
      </c>
      <c r="AE137" s="8">
        <v>135</v>
      </c>
      <c r="AF137" s="12">
        <v>138401.70000000001</v>
      </c>
      <c r="AG137" s="8">
        <f t="shared" si="9"/>
        <v>6.7500000000000004E-2</v>
      </c>
    </row>
    <row r="138" spans="14:33" x14ac:dyDescent="0.25">
      <c r="N138" s="7">
        <v>136</v>
      </c>
      <c r="O138" s="7">
        <f t="shared" ca="1" si="7"/>
        <v>0.21431032304428987</v>
      </c>
      <c r="P138" s="20">
        <f t="shared" ca="1" si="8"/>
        <v>492.39116175349182</v>
      </c>
      <c r="X138" s="12">
        <v>474.29275985387994</v>
      </c>
      <c r="AE138" s="8">
        <v>136</v>
      </c>
      <c r="AF138" s="12">
        <v>138447.20000000001</v>
      </c>
      <c r="AG138" s="8">
        <f t="shared" si="9"/>
        <v>6.8000000000000005E-2</v>
      </c>
    </row>
    <row r="139" spans="14:33" x14ac:dyDescent="0.25">
      <c r="N139" s="7">
        <v>137</v>
      </c>
      <c r="O139" s="7">
        <f t="shared" ca="1" si="7"/>
        <v>0.77732362626413598</v>
      </c>
      <c r="P139" s="20">
        <f t="shared" ca="1" si="8"/>
        <v>684.21427300021764</v>
      </c>
      <c r="X139" s="12">
        <v>467.63365465260222</v>
      </c>
      <c r="AE139" s="8">
        <v>137</v>
      </c>
      <c r="AF139" s="12">
        <v>138490</v>
      </c>
      <c r="AG139" s="8">
        <f t="shared" si="9"/>
        <v>6.8500000000000005E-2</v>
      </c>
    </row>
    <row r="140" spans="14:33" x14ac:dyDescent="0.25">
      <c r="N140" s="7">
        <v>138</v>
      </c>
      <c r="O140" s="7">
        <f t="shared" ca="1" si="7"/>
        <v>0.91423009840708314</v>
      </c>
      <c r="P140" s="20">
        <f t="shared" ca="1" si="8"/>
        <v>755.23737036912223</v>
      </c>
      <c r="X140" s="12">
        <v>502.97783819645952</v>
      </c>
      <c r="AE140" s="8">
        <v>138</v>
      </c>
      <c r="AF140" s="12">
        <v>138513</v>
      </c>
      <c r="AG140" s="8">
        <f t="shared" si="9"/>
        <v>6.9000000000000006E-2</v>
      </c>
    </row>
    <row r="141" spans="14:33" x14ac:dyDescent="0.25">
      <c r="N141" s="7">
        <v>139</v>
      </c>
      <c r="O141" s="7">
        <f t="shared" ca="1" si="7"/>
        <v>0.95880671154675923</v>
      </c>
      <c r="P141" s="20">
        <f t="shared" ca="1" si="8"/>
        <v>795.72163683667202</v>
      </c>
      <c r="X141" s="12">
        <v>533.51247819530681</v>
      </c>
      <c r="AE141" s="8">
        <v>139</v>
      </c>
      <c r="AF141" s="12">
        <v>138526.79999999999</v>
      </c>
      <c r="AG141" s="8">
        <f t="shared" si="9"/>
        <v>6.9500000000000006E-2</v>
      </c>
    </row>
    <row r="142" spans="14:33" x14ac:dyDescent="0.25">
      <c r="N142" s="7">
        <v>140</v>
      </c>
      <c r="O142" s="7">
        <f t="shared" ca="1" si="7"/>
        <v>0.90584414927981749</v>
      </c>
      <c r="P142" s="20">
        <f t="shared" ca="1" si="8"/>
        <v>749.37657103923596</v>
      </c>
      <c r="X142" s="12">
        <v>661.91621969361006</v>
      </c>
      <c r="AE142" s="8">
        <v>140</v>
      </c>
      <c r="AF142" s="12">
        <v>138533.6</v>
      </c>
      <c r="AG142" s="8">
        <f t="shared" si="9"/>
        <v>7.0000000000000007E-2</v>
      </c>
    </row>
    <row r="143" spans="14:33" x14ac:dyDescent="0.25">
      <c r="N143" s="7">
        <v>141</v>
      </c>
      <c r="O143" s="7">
        <f t="shared" ca="1" si="7"/>
        <v>1.6977956536388339E-2</v>
      </c>
      <c r="P143" s="20">
        <f t="shared" ca="1" si="8"/>
        <v>349.4041999271941</v>
      </c>
      <c r="X143" s="12">
        <v>657.38102519407289</v>
      </c>
      <c r="AE143" s="8">
        <v>141</v>
      </c>
      <c r="AF143" s="12">
        <v>138554</v>
      </c>
      <c r="AG143" s="8">
        <f t="shared" si="9"/>
        <v>7.0499999999999993E-2</v>
      </c>
    </row>
    <row r="144" spans="14:33" x14ac:dyDescent="0.25">
      <c r="N144" s="7">
        <v>142</v>
      </c>
      <c r="O144" s="7">
        <f t="shared" ca="1" si="7"/>
        <v>0.20060607891352555</v>
      </c>
      <c r="P144" s="20">
        <f t="shared" ca="1" si="8"/>
        <v>486.69545695200344</v>
      </c>
      <c r="X144" s="12">
        <v>644.53679868133702</v>
      </c>
      <c r="AE144" s="8">
        <v>142</v>
      </c>
      <c r="AF144" s="12">
        <v>138567.70000000001</v>
      </c>
      <c r="AG144" s="8">
        <f t="shared" si="9"/>
        <v>7.0999999999999994E-2</v>
      </c>
    </row>
    <row r="145" spans="14:33" x14ac:dyDescent="0.25">
      <c r="N145" s="7">
        <v>143</v>
      </c>
      <c r="O145" s="7">
        <f t="shared" ca="1" si="7"/>
        <v>0.42430531892553891</v>
      </c>
      <c r="P145" s="20">
        <f t="shared" ca="1" si="8"/>
        <v>565.8182187945381</v>
      </c>
      <c r="X145" s="12">
        <v>584.35459708447206</v>
      </c>
      <c r="AE145" s="8">
        <v>143</v>
      </c>
      <c r="AF145" s="12">
        <v>138628.9</v>
      </c>
      <c r="AG145" s="8">
        <f t="shared" si="9"/>
        <v>7.1499999999999994E-2</v>
      </c>
    </row>
    <row r="146" spans="14:33" x14ac:dyDescent="0.25">
      <c r="N146" s="7">
        <v>144</v>
      </c>
      <c r="O146" s="7">
        <f t="shared" ca="1" si="7"/>
        <v>0.62167209993303518</v>
      </c>
      <c r="P146" s="20">
        <f t="shared" ca="1" si="8"/>
        <v>628.33028437809423</v>
      </c>
      <c r="X146" s="12">
        <v>510.68662513341582</v>
      </c>
      <c r="AE146" s="8">
        <v>144</v>
      </c>
      <c r="AF146" s="12">
        <v>138644.4</v>
      </c>
      <c r="AG146" s="8">
        <f t="shared" si="9"/>
        <v>7.1999999999999995E-2</v>
      </c>
    </row>
    <row r="147" spans="14:33" x14ac:dyDescent="0.25">
      <c r="N147" s="7">
        <v>145</v>
      </c>
      <c r="O147" s="7">
        <f t="shared" ca="1" si="7"/>
        <v>0.97330754243827811</v>
      </c>
      <c r="P147" s="20">
        <f t="shared" ca="1" si="8"/>
        <v>815.93821182166766</v>
      </c>
      <c r="X147" s="12">
        <v>569.0397183391724</v>
      </c>
      <c r="AE147" s="8">
        <v>145</v>
      </c>
      <c r="AF147" s="12">
        <v>138663.9</v>
      </c>
      <c r="AG147" s="8">
        <f t="shared" si="9"/>
        <v>7.2499999999999995E-2</v>
      </c>
    </row>
    <row r="148" spans="14:33" x14ac:dyDescent="0.25">
      <c r="N148" s="7">
        <v>146</v>
      </c>
      <c r="O148" s="7">
        <f t="shared" ca="1" si="7"/>
        <v>0.48360386096884289</v>
      </c>
      <c r="P148" s="20">
        <f t="shared" ca="1" si="8"/>
        <v>584.49239999561973</v>
      </c>
      <c r="X148" s="12">
        <v>755.99226206450817</v>
      </c>
      <c r="AE148" s="8">
        <v>146</v>
      </c>
      <c r="AF148" s="12">
        <v>138691.9</v>
      </c>
      <c r="AG148" s="8">
        <f t="shared" si="9"/>
        <v>7.2999999999999995E-2</v>
      </c>
    </row>
    <row r="149" spans="14:33" x14ac:dyDescent="0.25">
      <c r="N149" s="7">
        <v>147</v>
      </c>
      <c r="O149" s="7">
        <f t="shared" ca="1" si="7"/>
        <v>0.63724038733933963</v>
      </c>
      <c r="P149" s="20">
        <f t="shared" ca="1" si="8"/>
        <v>633.46267287130058</v>
      </c>
      <c r="X149" s="12">
        <v>361.07603702807103</v>
      </c>
      <c r="AE149" s="8">
        <v>147</v>
      </c>
      <c r="AF149" s="12">
        <v>138714.6</v>
      </c>
      <c r="AG149" s="8">
        <f t="shared" si="9"/>
        <v>7.3499999999999996E-2</v>
      </c>
    </row>
    <row r="150" spans="14:33" x14ac:dyDescent="0.25">
      <c r="N150" s="7">
        <v>148</v>
      </c>
      <c r="O150" s="7">
        <f t="shared" ca="1" si="7"/>
        <v>0.71179657784300543</v>
      </c>
      <c r="P150" s="20">
        <f t="shared" ca="1" si="8"/>
        <v>659.17769200142504</v>
      </c>
      <c r="X150" s="12">
        <v>534.62782372065749</v>
      </c>
      <c r="AE150" s="8">
        <v>148</v>
      </c>
      <c r="AF150" s="12">
        <v>138763.70000000001</v>
      </c>
      <c r="AG150" s="8">
        <f t="shared" si="9"/>
        <v>7.3999999999999996E-2</v>
      </c>
    </row>
    <row r="151" spans="14:33" x14ac:dyDescent="0.25">
      <c r="N151" s="7">
        <v>149</v>
      </c>
      <c r="O151" s="7">
        <f t="shared" ca="1" si="7"/>
        <v>0.61921776015235919</v>
      </c>
      <c r="P151" s="20">
        <f t="shared" ca="1" si="8"/>
        <v>627.52676283959465</v>
      </c>
      <c r="X151" s="12">
        <v>427.9513467075833</v>
      </c>
      <c r="AE151" s="8">
        <v>149</v>
      </c>
      <c r="AF151" s="12">
        <v>138798.9</v>
      </c>
      <c r="AG151" s="8">
        <f t="shared" si="9"/>
        <v>7.4499999999999997E-2</v>
      </c>
    </row>
    <row r="152" spans="14:33" x14ac:dyDescent="0.25">
      <c r="N152" s="7">
        <v>150</v>
      </c>
      <c r="O152" s="7">
        <f t="shared" ca="1" si="7"/>
        <v>0.7915272599257076</v>
      </c>
      <c r="P152" s="20">
        <f t="shared" ca="1" si="8"/>
        <v>690.09810565029568</v>
      </c>
      <c r="X152" s="12">
        <v>885.82836245398357</v>
      </c>
      <c r="AE152" s="8">
        <v>150</v>
      </c>
      <c r="AF152" s="12">
        <v>138853</v>
      </c>
      <c r="AG152" s="8">
        <f t="shared" si="9"/>
        <v>7.4999999999999997E-2</v>
      </c>
    </row>
    <row r="153" spans="14:33" x14ac:dyDescent="0.25">
      <c r="N153" s="7">
        <v>151</v>
      </c>
      <c r="O153" s="7">
        <f t="shared" ca="1" si="7"/>
        <v>0.71699410028665078</v>
      </c>
      <c r="P153" s="20">
        <f t="shared" ca="1" si="8"/>
        <v>661.06181477224413</v>
      </c>
      <c r="X153" s="12">
        <v>600.40828275591286</v>
      </c>
      <c r="AE153" s="8">
        <v>151</v>
      </c>
      <c r="AF153" s="12">
        <v>138874.5</v>
      </c>
      <c r="AG153" s="8">
        <f t="shared" si="9"/>
        <v>7.5499999999999998E-2</v>
      </c>
    </row>
    <row r="154" spans="14:33" x14ac:dyDescent="0.25">
      <c r="N154" s="7">
        <v>152</v>
      </c>
      <c r="O154" s="7">
        <f t="shared" ca="1" si="7"/>
        <v>0.78378587938363475</v>
      </c>
      <c r="P154" s="20">
        <f t="shared" ca="1" si="8"/>
        <v>686.86650440640278</v>
      </c>
      <c r="X154" s="12">
        <v>788.32505834229028</v>
      </c>
      <c r="AE154" s="8">
        <v>152</v>
      </c>
      <c r="AF154" s="12">
        <v>138945.79999999999</v>
      </c>
      <c r="AG154" s="8">
        <f t="shared" si="9"/>
        <v>7.5999999999999998E-2</v>
      </c>
    </row>
    <row r="155" spans="14:33" x14ac:dyDescent="0.25">
      <c r="N155" s="7">
        <v>153</v>
      </c>
      <c r="O155" s="7">
        <f t="shared" ca="1" si="7"/>
        <v>0.61007048448921952</v>
      </c>
      <c r="P155" s="20">
        <f t="shared" ca="1" si="8"/>
        <v>624.54434984295881</v>
      </c>
      <c r="X155" s="12">
        <v>481.75784878191297</v>
      </c>
      <c r="AE155" s="8">
        <v>153</v>
      </c>
      <c r="AF155" s="12">
        <v>138950.29999999999</v>
      </c>
      <c r="AG155" s="8">
        <f t="shared" si="9"/>
        <v>7.6499999999999999E-2</v>
      </c>
    </row>
    <row r="156" spans="14:33" x14ac:dyDescent="0.25">
      <c r="N156" s="7">
        <v>154</v>
      </c>
      <c r="O156" s="7">
        <f t="shared" ca="1" si="7"/>
        <v>0.85255819359732643</v>
      </c>
      <c r="P156" s="20">
        <f t="shared" ca="1" si="8"/>
        <v>718.27648614078726</v>
      </c>
      <c r="X156" s="12">
        <v>400.1513967522813</v>
      </c>
      <c r="AE156" s="8">
        <v>154</v>
      </c>
      <c r="AF156" s="12">
        <v>138990.39999999999</v>
      </c>
      <c r="AG156" s="8">
        <f t="shared" si="9"/>
        <v>7.6999999999999999E-2</v>
      </c>
    </row>
    <row r="157" spans="14:33" x14ac:dyDescent="0.25">
      <c r="N157" s="7">
        <v>155</v>
      </c>
      <c r="O157" s="7">
        <f t="shared" ca="1" si="7"/>
        <v>0.5158792483095983</v>
      </c>
      <c r="P157" s="20">
        <f t="shared" ca="1" si="8"/>
        <v>594.60319568932027</v>
      </c>
      <c r="X157" s="12">
        <v>608.96744563982998</v>
      </c>
      <c r="AE157" s="8">
        <v>155</v>
      </c>
      <c r="AF157" s="12">
        <v>139004.4</v>
      </c>
      <c r="AG157" s="8">
        <f t="shared" si="9"/>
        <v>7.7499999999999999E-2</v>
      </c>
    </row>
    <row r="158" spans="14:33" x14ac:dyDescent="0.25">
      <c r="N158" s="7">
        <v>156</v>
      </c>
      <c r="O158" s="7">
        <f t="shared" ca="1" si="7"/>
        <v>0.62831227401991196</v>
      </c>
      <c r="P158" s="20">
        <f t="shared" ca="1" si="8"/>
        <v>630.51162468809252</v>
      </c>
      <c r="X158" s="12">
        <v>729.09796855975503</v>
      </c>
      <c r="AE158" s="8">
        <v>156</v>
      </c>
      <c r="AF158" s="12">
        <v>139029.4</v>
      </c>
      <c r="AG158" s="8">
        <f t="shared" si="9"/>
        <v>7.8E-2</v>
      </c>
    </row>
    <row r="159" spans="14:33" x14ac:dyDescent="0.25">
      <c r="N159" s="7">
        <v>157</v>
      </c>
      <c r="O159" s="7">
        <f t="shared" ca="1" si="7"/>
        <v>0.93186437802632438</v>
      </c>
      <c r="P159" s="20">
        <f t="shared" ca="1" si="8"/>
        <v>768.94462392485718</v>
      </c>
      <c r="X159" s="12">
        <v>677.07714548136357</v>
      </c>
      <c r="AE159" s="8">
        <v>157</v>
      </c>
      <c r="AF159" s="12">
        <v>139204.29999999999</v>
      </c>
      <c r="AG159" s="8">
        <f t="shared" si="9"/>
        <v>7.85E-2</v>
      </c>
    </row>
    <row r="160" spans="14:33" x14ac:dyDescent="0.25">
      <c r="N160" s="7">
        <v>158</v>
      </c>
      <c r="O160" s="7">
        <f t="shared" ca="1" si="7"/>
        <v>9.9893018919606003E-2</v>
      </c>
      <c r="P160" s="20">
        <f t="shared" ca="1" si="8"/>
        <v>435.68667699622432</v>
      </c>
      <c r="X160" s="12">
        <v>697.64585499874443</v>
      </c>
      <c r="AE160" s="8">
        <v>158</v>
      </c>
      <c r="AF160" s="12">
        <v>139249.1</v>
      </c>
      <c r="AG160" s="8">
        <f t="shared" si="9"/>
        <v>7.9000000000000001E-2</v>
      </c>
    </row>
    <row r="161" spans="14:33" x14ac:dyDescent="0.25">
      <c r="N161" s="7">
        <v>159</v>
      </c>
      <c r="O161" s="7">
        <f t="shared" ca="1" si="7"/>
        <v>0.8329775184949828</v>
      </c>
      <c r="P161" s="20">
        <f t="shared" ca="1" si="8"/>
        <v>708.61739750999584</v>
      </c>
      <c r="X161" s="12">
        <v>923.43054556451693</v>
      </c>
      <c r="AE161" s="8">
        <v>159</v>
      </c>
      <c r="AF161" s="12">
        <v>139288.5</v>
      </c>
      <c r="AG161" s="8">
        <f t="shared" si="9"/>
        <v>7.9500000000000001E-2</v>
      </c>
    </row>
    <row r="162" spans="14:33" x14ac:dyDescent="0.25">
      <c r="N162" s="7">
        <v>160</v>
      </c>
      <c r="O162" s="7">
        <f t="shared" ca="1" si="7"/>
        <v>0.37388848465345237</v>
      </c>
      <c r="P162" s="20">
        <f t="shared" ca="1" si="8"/>
        <v>549.60148352392798</v>
      </c>
      <c r="X162" s="12">
        <v>654.76972526007171</v>
      </c>
      <c r="AE162" s="8">
        <v>160</v>
      </c>
      <c r="AF162" s="12">
        <v>139457.70000000001</v>
      </c>
      <c r="AG162" s="8">
        <f t="shared" si="9"/>
        <v>0.08</v>
      </c>
    </row>
    <row r="163" spans="14:33" x14ac:dyDescent="0.25">
      <c r="N163" s="7">
        <v>161</v>
      </c>
      <c r="O163" s="7">
        <f t="shared" ca="1" si="7"/>
        <v>0.71298059249535672</v>
      </c>
      <c r="P163" s="20">
        <f t="shared" ca="1" si="8"/>
        <v>659.60562418898155</v>
      </c>
      <c r="X163" s="12">
        <v>625.93221217797259</v>
      </c>
      <c r="AE163" s="8">
        <v>161</v>
      </c>
      <c r="AF163" s="12">
        <v>139475.20000000001</v>
      </c>
      <c r="AG163" s="8">
        <f t="shared" si="9"/>
        <v>8.0500000000000002E-2</v>
      </c>
    </row>
    <row r="164" spans="14:33" x14ac:dyDescent="0.25">
      <c r="N164" s="7">
        <v>162</v>
      </c>
      <c r="O164" s="7">
        <f t="shared" ca="1" si="7"/>
        <v>0.98401031479545142</v>
      </c>
      <c r="P164" s="20">
        <f t="shared" ca="1" si="8"/>
        <v>837.07855840138996</v>
      </c>
      <c r="X164" s="12">
        <v>458.42791106524658</v>
      </c>
      <c r="AE164" s="8">
        <v>162</v>
      </c>
      <c r="AF164" s="12">
        <v>139505</v>
      </c>
      <c r="AG164" s="8">
        <f t="shared" si="9"/>
        <v>8.1000000000000003E-2</v>
      </c>
    </row>
    <row r="165" spans="14:33" x14ac:dyDescent="0.25">
      <c r="N165" s="7">
        <v>163</v>
      </c>
      <c r="O165" s="7">
        <f t="shared" ca="1" si="7"/>
        <v>0.64275343585760658</v>
      </c>
      <c r="P165" s="20">
        <f t="shared" ca="1" si="8"/>
        <v>635.29599444046073</v>
      </c>
      <c r="X165" s="12">
        <v>520.94380470427382</v>
      </c>
      <c r="AE165" s="8">
        <v>163</v>
      </c>
      <c r="AF165" s="12">
        <v>139593.5</v>
      </c>
      <c r="AG165" s="8">
        <f t="shared" si="9"/>
        <v>8.1500000000000003E-2</v>
      </c>
    </row>
    <row r="166" spans="14:33" x14ac:dyDescent="0.25">
      <c r="N166" s="7">
        <v>164</v>
      </c>
      <c r="O166" s="7">
        <f t="shared" ca="1" si="7"/>
        <v>0.89231121536583535</v>
      </c>
      <c r="P166" s="20">
        <f t="shared" ca="1" si="8"/>
        <v>740.59825922624941</v>
      </c>
      <c r="X166" s="12">
        <v>270.51976875309583</v>
      </c>
      <c r="AE166" s="8">
        <v>164</v>
      </c>
      <c r="AF166" s="12">
        <v>139639.6</v>
      </c>
      <c r="AG166" s="8">
        <f t="shared" si="9"/>
        <v>8.2000000000000003E-2</v>
      </c>
    </row>
    <row r="167" spans="14:33" x14ac:dyDescent="0.25">
      <c r="N167" s="7">
        <v>165</v>
      </c>
      <c r="O167" s="7">
        <f t="shared" ca="1" si="7"/>
        <v>0.24594457733906228</v>
      </c>
      <c r="P167" s="20">
        <f t="shared" ca="1" si="8"/>
        <v>504.88571845561688</v>
      </c>
      <c r="X167" s="12">
        <v>673.73115142312088</v>
      </c>
      <c r="AE167" s="8">
        <v>165</v>
      </c>
      <c r="AF167" s="12">
        <v>139661.20000000001</v>
      </c>
      <c r="AG167" s="8">
        <f t="shared" si="9"/>
        <v>8.2500000000000004E-2</v>
      </c>
    </row>
    <row r="168" spans="14:33" x14ac:dyDescent="0.25">
      <c r="N168" s="7">
        <v>166</v>
      </c>
      <c r="O168" s="7">
        <f t="shared" ca="1" si="7"/>
        <v>0.79666646504913841</v>
      </c>
      <c r="P168" s="20">
        <f t="shared" ca="1" si="8"/>
        <v>692.27824426027621</v>
      </c>
      <c r="X168" s="12">
        <v>684.56584163545585</v>
      </c>
      <c r="AE168" s="8">
        <v>166</v>
      </c>
      <c r="AF168" s="12">
        <v>139723.4</v>
      </c>
      <c r="AG168" s="8">
        <f t="shared" si="9"/>
        <v>8.3000000000000004E-2</v>
      </c>
    </row>
    <row r="169" spans="14:33" x14ac:dyDescent="0.25">
      <c r="N169" s="7">
        <v>167</v>
      </c>
      <c r="O169" s="7">
        <f t="shared" ca="1" si="7"/>
        <v>0.74404884593815745</v>
      </c>
      <c r="P169" s="20">
        <f t="shared" ca="1" si="8"/>
        <v>671.12540344297543</v>
      </c>
      <c r="X169" s="12">
        <v>548.27697960241107</v>
      </c>
      <c r="AE169" s="8">
        <v>167</v>
      </c>
      <c r="AF169" s="12">
        <v>139843.79999999999</v>
      </c>
      <c r="AG169" s="8">
        <f t="shared" si="9"/>
        <v>8.3500000000000005E-2</v>
      </c>
    </row>
    <row r="170" spans="14:33" x14ac:dyDescent="0.25">
      <c r="N170" s="7">
        <v>168</v>
      </c>
      <c r="O170" s="7">
        <f t="shared" ca="1" si="7"/>
        <v>0.15215727205322804</v>
      </c>
      <c r="P170" s="20">
        <f t="shared" ca="1" si="8"/>
        <v>464.68024757762987</v>
      </c>
      <c r="X170" s="12">
        <v>406.44665169097522</v>
      </c>
      <c r="AE170" s="8">
        <v>168</v>
      </c>
      <c r="AF170" s="12">
        <v>139872.79999999999</v>
      </c>
      <c r="AG170" s="8">
        <f t="shared" si="9"/>
        <v>8.4000000000000005E-2</v>
      </c>
    </row>
    <row r="171" spans="14:33" x14ac:dyDescent="0.25">
      <c r="N171" s="7">
        <v>169</v>
      </c>
      <c r="O171" s="7">
        <f t="shared" ca="1" si="7"/>
        <v>0.14146846455078388</v>
      </c>
      <c r="P171" s="20">
        <f t="shared" ca="1" si="8"/>
        <v>459.30830356355574</v>
      </c>
      <c r="X171" s="12">
        <v>394.39707395799093</v>
      </c>
      <c r="AE171" s="8">
        <v>169</v>
      </c>
      <c r="AF171" s="12">
        <v>139974.6</v>
      </c>
      <c r="AG171" s="8">
        <f t="shared" si="9"/>
        <v>8.4500000000000006E-2</v>
      </c>
    </row>
    <row r="172" spans="14:33" x14ac:dyDescent="0.25">
      <c r="N172" s="7">
        <v>170</v>
      </c>
      <c r="O172" s="7">
        <f t="shared" ca="1" si="7"/>
        <v>0.18714399702323015</v>
      </c>
      <c r="P172" s="20">
        <f t="shared" ca="1" si="8"/>
        <v>480.89998687318217</v>
      </c>
      <c r="X172" s="12">
        <v>542.77934840856585</v>
      </c>
      <c r="AE172" s="8">
        <v>170</v>
      </c>
      <c r="AF172" s="12">
        <v>140021.70000000001</v>
      </c>
      <c r="AG172" s="8">
        <f t="shared" si="9"/>
        <v>8.5000000000000006E-2</v>
      </c>
    </row>
    <row r="173" spans="14:33" x14ac:dyDescent="0.25">
      <c r="N173" s="7">
        <v>171</v>
      </c>
      <c r="O173" s="7">
        <f t="shared" ca="1" si="7"/>
        <v>3.8543851030050647E-2</v>
      </c>
      <c r="P173" s="20">
        <f t="shared" ca="1" si="8"/>
        <v>383.85586487131178</v>
      </c>
      <c r="X173" s="12">
        <v>699.96177937496986</v>
      </c>
      <c r="AE173" s="8">
        <v>171</v>
      </c>
      <c r="AF173" s="12">
        <v>140024.1</v>
      </c>
      <c r="AG173" s="8">
        <f t="shared" si="9"/>
        <v>8.5500000000000007E-2</v>
      </c>
    </row>
    <row r="174" spans="14:33" x14ac:dyDescent="0.25">
      <c r="N174" s="7">
        <v>172</v>
      </c>
      <c r="O174" s="7">
        <f t="shared" ca="1" si="7"/>
        <v>0.20030032064959791</v>
      </c>
      <c r="P174" s="20">
        <f t="shared" ca="1" si="8"/>
        <v>486.56613358963568</v>
      </c>
      <c r="X174" s="12">
        <v>684.79634052036374</v>
      </c>
      <c r="AE174" s="8">
        <v>172</v>
      </c>
      <c r="AF174" s="12">
        <v>140094.70000000001</v>
      </c>
      <c r="AG174" s="8">
        <f t="shared" si="9"/>
        <v>8.5999999999999993E-2</v>
      </c>
    </row>
    <row r="175" spans="14:33" x14ac:dyDescent="0.25">
      <c r="N175" s="7">
        <v>173</v>
      </c>
      <c r="O175" s="7">
        <f t="shared" ca="1" si="7"/>
        <v>0.46238929607693535</v>
      </c>
      <c r="P175" s="20">
        <f t="shared" ca="1" si="8"/>
        <v>577.8387609333497</v>
      </c>
      <c r="X175" s="12">
        <v>615.96528067547717</v>
      </c>
      <c r="AE175" s="8">
        <v>173</v>
      </c>
      <c r="AF175" s="12">
        <v>140134.1</v>
      </c>
      <c r="AG175" s="8">
        <f t="shared" si="9"/>
        <v>8.6499999999999994E-2</v>
      </c>
    </row>
    <row r="176" spans="14:33" x14ac:dyDescent="0.25">
      <c r="N176" s="7">
        <v>174</v>
      </c>
      <c r="O176" s="7">
        <f t="shared" ca="1" si="7"/>
        <v>0.61132004751914526</v>
      </c>
      <c r="P176" s="20">
        <f t="shared" ca="1" si="8"/>
        <v>624.95065779190259</v>
      </c>
      <c r="X176" s="12">
        <v>516.21547532752356</v>
      </c>
      <c r="AE176" s="8">
        <v>174</v>
      </c>
      <c r="AF176" s="12">
        <v>140154.79999999999</v>
      </c>
      <c r="AG176" s="8">
        <f t="shared" si="9"/>
        <v>8.6999999999999994E-2</v>
      </c>
    </row>
    <row r="177" spans="14:33" x14ac:dyDescent="0.25">
      <c r="N177" s="7">
        <v>175</v>
      </c>
      <c r="O177" s="7">
        <f t="shared" ca="1" si="7"/>
        <v>0.95822189993783979</v>
      </c>
      <c r="P177" s="20">
        <f t="shared" ca="1" si="8"/>
        <v>795.02380571347896</v>
      </c>
      <c r="X177" s="12">
        <v>626.32925613923783</v>
      </c>
      <c r="AE177" s="8">
        <v>175</v>
      </c>
      <c r="AF177" s="12">
        <v>140260.4</v>
      </c>
      <c r="AG177" s="8">
        <f t="shared" si="9"/>
        <v>8.7499999999999994E-2</v>
      </c>
    </row>
    <row r="178" spans="14:33" x14ac:dyDescent="0.25">
      <c r="N178" s="7">
        <v>176</v>
      </c>
      <c r="O178" s="7">
        <f t="shared" ca="1" si="7"/>
        <v>0.9006967838381974</v>
      </c>
      <c r="P178" s="20">
        <f t="shared" ca="1" si="8"/>
        <v>745.94704025424915</v>
      </c>
      <c r="X178" s="12">
        <v>502.46764329459137</v>
      </c>
      <c r="AE178" s="8">
        <v>176</v>
      </c>
      <c r="AF178" s="12">
        <v>140288</v>
      </c>
      <c r="AG178" s="8">
        <f t="shared" si="9"/>
        <v>8.7999999999999995E-2</v>
      </c>
    </row>
    <row r="179" spans="14:33" x14ac:dyDescent="0.25">
      <c r="N179" s="7">
        <v>177</v>
      </c>
      <c r="O179" s="7">
        <f t="shared" ca="1" si="7"/>
        <v>0.13686840391962407</v>
      </c>
      <c r="P179" s="20">
        <f t="shared" ca="1" si="8"/>
        <v>456.92313900789657</v>
      </c>
      <c r="X179" s="12">
        <v>593.3202209551938</v>
      </c>
      <c r="AE179" s="8">
        <v>177</v>
      </c>
      <c r="AF179" s="12">
        <v>140291.70000000001</v>
      </c>
      <c r="AG179" s="8">
        <f t="shared" si="9"/>
        <v>8.8499999999999995E-2</v>
      </c>
    </row>
    <row r="180" spans="14:33" x14ac:dyDescent="0.25">
      <c r="N180" s="7">
        <v>178</v>
      </c>
      <c r="O180" s="7">
        <f t="shared" ca="1" si="7"/>
        <v>8.4855132411069234E-2</v>
      </c>
      <c r="P180" s="20">
        <f t="shared" ca="1" si="8"/>
        <v>425.62000094089757</v>
      </c>
      <c r="X180" s="12">
        <v>673.45779840976434</v>
      </c>
      <c r="AE180" s="8">
        <v>178</v>
      </c>
      <c r="AF180" s="12">
        <v>140305.29999999999</v>
      </c>
      <c r="AG180" s="8">
        <f t="shared" si="9"/>
        <v>8.8999999999999996E-2</v>
      </c>
    </row>
    <row r="181" spans="14:33" x14ac:dyDescent="0.25">
      <c r="N181" s="7">
        <v>179</v>
      </c>
      <c r="O181" s="7">
        <f t="shared" ca="1" si="7"/>
        <v>0.48246676255031418</v>
      </c>
      <c r="P181" s="20">
        <f t="shared" ca="1" si="8"/>
        <v>584.13614299434698</v>
      </c>
      <c r="X181" s="12">
        <v>340.99374294008896</v>
      </c>
      <c r="AE181" s="8">
        <v>179</v>
      </c>
      <c r="AF181" s="12">
        <v>140312.20000000001</v>
      </c>
      <c r="AG181" s="8">
        <f t="shared" si="9"/>
        <v>8.9499999999999996E-2</v>
      </c>
    </row>
    <row r="182" spans="14:33" x14ac:dyDescent="0.25">
      <c r="N182" s="7">
        <v>180</v>
      </c>
      <c r="O182" s="7">
        <f t="shared" ca="1" si="7"/>
        <v>0.46625659500566174</v>
      </c>
      <c r="P182" s="20">
        <f t="shared" ca="1" si="8"/>
        <v>579.0531076597922</v>
      </c>
      <c r="X182" s="12">
        <v>672.7328736454632</v>
      </c>
      <c r="AE182" s="8">
        <v>180</v>
      </c>
      <c r="AF182" s="12">
        <v>140315.6</v>
      </c>
      <c r="AG182" s="8">
        <f t="shared" si="9"/>
        <v>0.09</v>
      </c>
    </row>
    <row r="183" spans="14:33" x14ac:dyDescent="0.25">
      <c r="N183" s="7">
        <v>181</v>
      </c>
      <c r="O183" s="7">
        <f t="shared" ca="1" si="7"/>
        <v>0.88288779299801889</v>
      </c>
      <c r="P183" s="20">
        <f t="shared" ca="1" si="8"/>
        <v>734.89591472877851</v>
      </c>
      <c r="X183" s="12">
        <v>599.54747992247098</v>
      </c>
      <c r="AE183" s="8">
        <v>181</v>
      </c>
      <c r="AF183" s="12">
        <v>140326.5</v>
      </c>
      <c r="AG183" s="8">
        <f t="shared" si="9"/>
        <v>9.0499999999999997E-2</v>
      </c>
    </row>
    <row r="184" spans="14:33" x14ac:dyDescent="0.25">
      <c r="N184" s="7">
        <v>182</v>
      </c>
      <c r="O184" s="7">
        <f t="shared" ca="1" si="7"/>
        <v>0.95700803365259957</v>
      </c>
      <c r="P184" s="20">
        <f t="shared" ca="1" si="8"/>
        <v>793.59744655735801</v>
      </c>
      <c r="X184" s="12">
        <v>588.55289452760394</v>
      </c>
      <c r="AE184" s="8">
        <v>182</v>
      </c>
      <c r="AF184" s="12">
        <v>140330</v>
      </c>
      <c r="AG184" s="8">
        <f t="shared" si="9"/>
        <v>9.0999999999999998E-2</v>
      </c>
    </row>
    <row r="185" spans="14:33" x14ac:dyDescent="0.25">
      <c r="N185" s="7">
        <v>183</v>
      </c>
      <c r="O185" s="7">
        <f t="shared" ca="1" si="7"/>
        <v>0.74348833451015883</v>
      </c>
      <c r="P185" s="20">
        <f t="shared" ca="1" si="8"/>
        <v>670.9121495574941</v>
      </c>
      <c r="X185" s="12">
        <v>425.56027630554956</v>
      </c>
      <c r="AE185" s="8">
        <v>183</v>
      </c>
      <c r="AF185" s="12">
        <v>140336.70000000001</v>
      </c>
      <c r="AG185" s="8">
        <f t="shared" si="9"/>
        <v>9.1499999999999998E-2</v>
      </c>
    </row>
    <row r="186" spans="14:33" x14ac:dyDescent="0.25">
      <c r="N186" s="7">
        <v>184</v>
      </c>
      <c r="O186" s="7">
        <f t="shared" ca="1" si="7"/>
        <v>0.79312453304982677</v>
      </c>
      <c r="P186" s="20">
        <f t="shared" ca="1" si="8"/>
        <v>690.77263255104197</v>
      </c>
      <c r="X186" s="12">
        <v>695.7417677786699</v>
      </c>
      <c r="AE186" s="8">
        <v>184</v>
      </c>
      <c r="AF186" s="12">
        <v>140342.5</v>
      </c>
      <c r="AG186" s="8">
        <f t="shared" si="9"/>
        <v>9.1999999999999998E-2</v>
      </c>
    </row>
    <row r="187" spans="14:33" x14ac:dyDescent="0.25">
      <c r="N187" s="7">
        <v>185</v>
      </c>
      <c r="O187" s="7">
        <f t="shared" ca="1" si="7"/>
        <v>0.93730891784761861</v>
      </c>
      <c r="P187" s="20">
        <f t="shared" ca="1" si="8"/>
        <v>773.6607888380795</v>
      </c>
      <c r="X187" s="12">
        <v>490.53717519563321</v>
      </c>
      <c r="AE187" s="8">
        <v>185</v>
      </c>
      <c r="AF187" s="12">
        <v>140356.29999999999</v>
      </c>
      <c r="AG187" s="8">
        <f t="shared" si="9"/>
        <v>9.2499999999999999E-2</v>
      </c>
    </row>
    <row r="188" spans="14:33" x14ac:dyDescent="0.25">
      <c r="N188" s="7">
        <v>186</v>
      </c>
      <c r="O188" s="7">
        <f t="shared" ca="1" si="7"/>
        <v>0.95175134452017851</v>
      </c>
      <c r="P188" s="20">
        <f t="shared" ca="1" si="8"/>
        <v>787.73331647951295</v>
      </c>
      <c r="X188" s="12">
        <v>641.191054405101</v>
      </c>
      <c r="AE188" s="8">
        <v>186</v>
      </c>
      <c r="AF188" s="12">
        <v>140487.5</v>
      </c>
      <c r="AG188" s="8">
        <f t="shared" si="9"/>
        <v>9.2999999999999999E-2</v>
      </c>
    </row>
    <row r="189" spans="14:33" x14ac:dyDescent="0.25">
      <c r="N189" s="7">
        <v>187</v>
      </c>
      <c r="O189" s="7">
        <f t="shared" ca="1" si="7"/>
        <v>2.6667107060344253E-2</v>
      </c>
      <c r="P189" s="20">
        <f t="shared" ca="1" si="8"/>
        <v>367.45029163779805</v>
      </c>
      <c r="X189" s="12">
        <v>703.53777295445741</v>
      </c>
      <c r="AE189" s="8">
        <v>187</v>
      </c>
      <c r="AF189" s="12">
        <v>140517.4</v>
      </c>
      <c r="AG189" s="8">
        <f t="shared" si="9"/>
        <v>9.35E-2</v>
      </c>
    </row>
    <row r="190" spans="14:33" x14ac:dyDescent="0.25">
      <c r="N190" s="7">
        <v>188</v>
      </c>
      <c r="O190" s="7">
        <f t="shared" ca="1" si="7"/>
        <v>0.2538298873837721</v>
      </c>
      <c r="P190" s="20">
        <f t="shared" ca="1" si="8"/>
        <v>507.87958473289302</v>
      </c>
      <c r="X190" s="12">
        <v>678.34403252297261</v>
      </c>
      <c r="AE190" s="8">
        <v>188</v>
      </c>
      <c r="AF190" s="12">
        <v>140597.70000000001</v>
      </c>
      <c r="AG190" s="8">
        <f t="shared" si="9"/>
        <v>9.4E-2</v>
      </c>
    </row>
    <row r="191" spans="14:33" x14ac:dyDescent="0.25">
      <c r="N191" s="7">
        <v>189</v>
      </c>
      <c r="O191" s="7">
        <f t="shared" ca="1" si="7"/>
        <v>0.88355919152778051</v>
      </c>
      <c r="P191" s="20">
        <f t="shared" ca="1" si="8"/>
        <v>735.29238608908793</v>
      </c>
      <c r="X191" s="12">
        <v>594.71852503900004</v>
      </c>
      <c r="AE191" s="8">
        <v>189</v>
      </c>
      <c r="AF191" s="12">
        <v>140598.1</v>
      </c>
      <c r="AG191" s="8">
        <f t="shared" si="9"/>
        <v>9.4500000000000001E-2</v>
      </c>
    </row>
    <row r="192" spans="14:33" x14ac:dyDescent="0.25">
      <c r="N192" s="7">
        <v>190</v>
      </c>
      <c r="O192" s="7">
        <f t="shared" ca="1" si="7"/>
        <v>0.32600012615581098</v>
      </c>
      <c r="P192" s="20">
        <f t="shared" ca="1" si="8"/>
        <v>533.64679000136471</v>
      </c>
      <c r="X192" s="12">
        <v>684.92710369470535</v>
      </c>
      <c r="AE192" s="8">
        <v>190</v>
      </c>
      <c r="AF192" s="12">
        <v>140654.70000000001</v>
      </c>
      <c r="AG192" s="8">
        <f t="shared" si="9"/>
        <v>9.5000000000000001E-2</v>
      </c>
    </row>
    <row r="193" spans="14:33" x14ac:dyDescent="0.25">
      <c r="N193" s="7">
        <v>191</v>
      </c>
      <c r="O193" s="7">
        <f t="shared" ca="1" si="7"/>
        <v>1.5776664496601422E-2</v>
      </c>
      <c r="P193" s="20">
        <f t="shared" ca="1" si="8"/>
        <v>346.65978861281417</v>
      </c>
      <c r="X193" s="12">
        <v>495.93284888961233</v>
      </c>
      <c r="AE193" s="8">
        <v>191</v>
      </c>
      <c r="AF193" s="12">
        <v>140665.29999999999</v>
      </c>
      <c r="AG193" s="8">
        <f t="shared" si="9"/>
        <v>9.5500000000000002E-2</v>
      </c>
    </row>
    <row r="194" spans="14:33" x14ac:dyDescent="0.25">
      <c r="N194" s="7">
        <v>192</v>
      </c>
      <c r="O194" s="7">
        <f t="shared" ca="1" si="7"/>
        <v>0.86504073622553435</v>
      </c>
      <c r="P194" s="20">
        <f t="shared" ca="1" si="8"/>
        <v>724.83697218192663</v>
      </c>
      <c r="X194" s="12">
        <v>619.14814263815913</v>
      </c>
      <c r="AE194" s="8">
        <v>192</v>
      </c>
      <c r="AF194" s="12">
        <v>140667.1</v>
      </c>
      <c r="AG194" s="8">
        <f t="shared" si="9"/>
        <v>9.6000000000000002E-2</v>
      </c>
    </row>
    <row r="195" spans="14:33" x14ac:dyDescent="0.25">
      <c r="N195" s="7">
        <v>193</v>
      </c>
      <c r="O195" s="7">
        <f t="shared" ca="1" si="7"/>
        <v>6.3466336058679684E-2</v>
      </c>
      <c r="P195" s="20">
        <f t="shared" ca="1" si="8"/>
        <v>409.03171535678769</v>
      </c>
      <c r="X195" s="12">
        <v>933.02180925817402</v>
      </c>
      <c r="AE195" s="8">
        <v>193</v>
      </c>
      <c r="AF195" s="12">
        <v>140701.1</v>
      </c>
      <c r="AG195" s="8">
        <f t="shared" si="9"/>
        <v>9.6500000000000002E-2</v>
      </c>
    </row>
    <row r="196" spans="14:33" x14ac:dyDescent="0.25">
      <c r="N196" s="7">
        <v>194</v>
      </c>
      <c r="O196" s="7">
        <f t="shared" ref="O196:O259" ca="1" si="10">RAND()</f>
        <v>0.29987565729699084</v>
      </c>
      <c r="P196" s="20">
        <f t="shared" ref="P196:P259" ca="1" si="11">(($L$4*(EXP((_xlfn.NORM.S.INV(O196)-$L$5)/$L$6)))/(1+EXP((_xlfn.NORM.S.INV(O196)-$L$5)/$L$6)))+$L$3</f>
        <v>524.610705293514</v>
      </c>
      <c r="X196" s="12">
        <v>439.42694470081796</v>
      </c>
      <c r="AE196" s="8">
        <v>194</v>
      </c>
      <c r="AF196" s="12">
        <v>140820.20000000001</v>
      </c>
      <c r="AG196" s="8">
        <f t="shared" ref="AG196:AG259" si="12">AE196/2000</f>
        <v>9.7000000000000003E-2</v>
      </c>
    </row>
    <row r="197" spans="14:33" x14ac:dyDescent="0.25">
      <c r="N197" s="7">
        <v>195</v>
      </c>
      <c r="O197" s="7">
        <f t="shared" ca="1" si="10"/>
        <v>0.69485156448527929</v>
      </c>
      <c r="P197" s="20">
        <f t="shared" ca="1" si="11"/>
        <v>653.1311218617941</v>
      </c>
      <c r="X197" s="12">
        <v>380.44848242298326</v>
      </c>
      <c r="AE197" s="8">
        <v>195</v>
      </c>
      <c r="AF197" s="12">
        <v>140823.6</v>
      </c>
      <c r="AG197" s="8">
        <f t="shared" si="12"/>
        <v>9.7500000000000003E-2</v>
      </c>
    </row>
    <row r="198" spans="14:33" x14ac:dyDescent="0.25">
      <c r="N198" s="7">
        <v>196</v>
      </c>
      <c r="O198" s="7">
        <f t="shared" ca="1" si="10"/>
        <v>0.30281766553839584</v>
      </c>
      <c r="P198" s="20">
        <f t="shared" ca="1" si="11"/>
        <v>525.6425938740698</v>
      </c>
      <c r="X198" s="12">
        <v>487.59218622830025</v>
      </c>
      <c r="AE198" s="8">
        <v>196</v>
      </c>
      <c r="AF198" s="12">
        <v>140827.70000000001</v>
      </c>
      <c r="AG198" s="8">
        <f t="shared" si="12"/>
        <v>9.8000000000000004E-2</v>
      </c>
    </row>
    <row r="199" spans="14:33" x14ac:dyDescent="0.25">
      <c r="N199" s="7">
        <v>197</v>
      </c>
      <c r="O199" s="7">
        <f t="shared" ca="1" si="10"/>
        <v>0.89534833729090235</v>
      </c>
      <c r="P199" s="20">
        <f t="shared" ca="1" si="11"/>
        <v>742.50350335493283</v>
      </c>
      <c r="X199" s="12">
        <v>469.72746624831183</v>
      </c>
      <c r="AE199" s="8">
        <v>197</v>
      </c>
      <c r="AF199" s="12">
        <v>140936</v>
      </c>
      <c r="AG199" s="8">
        <f t="shared" si="12"/>
        <v>9.8500000000000004E-2</v>
      </c>
    </row>
    <row r="200" spans="14:33" x14ac:dyDescent="0.25">
      <c r="N200" s="7">
        <v>198</v>
      </c>
      <c r="O200" s="7">
        <f t="shared" ca="1" si="10"/>
        <v>0.96404563691215439</v>
      </c>
      <c r="P200" s="20">
        <f t="shared" ca="1" si="11"/>
        <v>802.31638564636592</v>
      </c>
      <c r="X200" s="12">
        <v>647.0298709414626</v>
      </c>
      <c r="AE200" s="8">
        <v>198</v>
      </c>
      <c r="AF200" s="12">
        <v>140966.39999999999</v>
      </c>
      <c r="AG200" s="8">
        <f t="shared" si="12"/>
        <v>9.9000000000000005E-2</v>
      </c>
    </row>
    <row r="201" spans="14:33" x14ac:dyDescent="0.25">
      <c r="N201" s="7">
        <v>199</v>
      </c>
      <c r="O201" s="7">
        <f t="shared" ca="1" si="10"/>
        <v>0.82257040689309746</v>
      </c>
      <c r="P201" s="20">
        <f t="shared" ca="1" si="11"/>
        <v>703.74825678936304</v>
      </c>
      <c r="X201" s="12">
        <v>627.2641069924972</v>
      </c>
      <c r="AE201" s="8">
        <v>199</v>
      </c>
      <c r="AF201" s="12">
        <v>140986.5</v>
      </c>
      <c r="AG201" s="8">
        <f t="shared" si="12"/>
        <v>9.9500000000000005E-2</v>
      </c>
    </row>
    <row r="202" spans="14:33" x14ac:dyDescent="0.25">
      <c r="N202" s="7">
        <v>200</v>
      </c>
      <c r="O202" s="7">
        <f t="shared" ca="1" si="10"/>
        <v>0.219924884200983</v>
      </c>
      <c r="P202" s="20">
        <f t="shared" ca="1" si="11"/>
        <v>494.67127264365195</v>
      </c>
      <c r="X202" s="12">
        <v>613.50896186915395</v>
      </c>
      <c r="AE202" s="8">
        <v>200</v>
      </c>
      <c r="AF202" s="12">
        <v>141100</v>
      </c>
      <c r="AG202" s="8">
        <f t="shared" si="12"/>
        <v>0.1</v>
      </c>
    </row>
    <row r="203" spans="14:33" x14ac:dyDescent="0.25">
      <c r="N203" s="7">
        <v>201</v>
      </c>
      <c r="O203" s="7">
        <f t="shared" ca="1" si="10"/>
        <v>0.72527219179723112</v>
      </c>
      <c r="P203" s="20">
        <f t="shared" ca="1" si="11"/>
        <v>664.09369397858393</v>
      </c>
      <c r="X203" s="12">
        <v>603.37550752530342</v>
      </c>
      <c r="AE203" s="8">
        <v>201</v>
      </c>
      <c r="AF203" s="12">
        <v>141107.70000000001</v>
      </c>
      <c r="AG203" s="8">
        <f t="shared" si="12"/>
        <v>0.10050000000000001</v>
      </c>
    </row>
    <row r="204" spans="14:33" x14ac:dyDescent="0.25">
      <c r="N204" s="7">
        <v>202</v>
      </c>
      <c r="O204" s="7">
        <f t="shared" ca="1" si="10"/>
        <v>0.66680494114859556</v>
      </c>
      <c r="P204" s="20">
        <f t="shared" ca="1" si="11"/>
        <v>643.40517294417111</v>
      </c>
      <c r="X204" s="12">
        <v>570.69522457448102</v>
      </c>
      <c r="AE204" s="8">
        <v>202</v>
      </c>
      <c r="AF204" s="12">
        <v>141200.70000000001</v>
      </c>
      <c r="AG204" s="8">
        <f t="shared" si="12"/>
        <v>0.10100000000000001</v>
      </c>
    </row>
    <row r="205" spans="14:33" x14ac:dyDescent="0.25">
      <c r="N205" s="7">
        <v>203</v>
      </c>
      <c r="O205" s="7">
        <f t="shared" ca="1" si="10"/>
        <v>0.20900583661020167</v>
      </c>
      <c r="P205" s="20">
        <f t="shared" ca="1" si="11"/>
        <v>490.20923305375476</v>
      </c>
      <c r="X205" s="12">
        <v>382.59386733011644</v>
      </c>
      <c r="AE205" s="8">
        <v>203</v>
      </c>
      <c r="AF205" s="12">
        <v>141250.4</v>
      </c>
      <c r="AG205" s="8">
        <f t="shared" si="12"/>
        <v>0.10150000000000001</v>
      </c>
    </row>
    <row r="206" spans="14:33" x14ac:dyDescent="0.25">
      <c r="N206" s="7">
        <v>204</v>
      </c>
      <c r="O206" s="7">
        <f t="shared" ca="1" si="10"/>
        <v>0.79756216957849446</v>
      </c>
      <c r="P206" s="20">
        <f t="shared" ca="1" si="11"/>
        <v>692.66118700025322</v>
      </c>
      <c r="X206" s="12">
        <v>580.93747544735152</v>
      </c>
      <c r="AE206" s="8">
        <v>204</v>
      </c>
      <c r="AF206" s="12">
        <v>141256.29999999999</v>
      </c>
      <c r="AG206" s="8">
        <f t="shared" si="12"/>
        <v>0.10199999999999999</v>
      </c>
    </row>
    <row r="207" spans="14:33" x14ac:dyDescent="0.25">
      <c r="N207" s="7">
        <v>205</v>
      </c>
      <c r="O207" s="7">
        <f t="shared" ca="1" si="10"/>
        <v>0.36564997967206603</v>
      </c>
      <c r="P207" s="20">
        <f t="shared" ca="1" si="11"/>
        <v>546.90260930161969</v>
      </c>
      <c r="X207" s="12">
        <v>474.49513378713158</v>
      </c>
      <c r="AE207" s="8">
        <v>205</v>
      </c>
      <c r="AF207" s="12">
        <v>141313.70000000001</v>
      </c>
      <c r="AG207" s="8">
        <f t="shared" si="12"/>
        <v>0.10249999999999999</v>
      </c>
    </row>
    <row r="208" spans="14:33" x14ac:dyDescent="0.25">
      <c r="N208" s="7">
        <v>206</v>
      </c>
      <c r="O208" s="7">
        <f t="shared" ca="1" si="10"/>
        <v>0.92441387815342002</v>
      </c>
      <c r="P208" s="20">
        <f t="shared" ca="1" si="11"/>
        <v>762.89152109923384</v>
      </c>
      <c r="X208" s="12">
        <v>433.93813467100296</v>
      </c>
      <c r="AE208" s="8">
        <v>206</v>
      </c>
      <c r="AF208" s="12">
        <v>141433.70000000001</v>
      </c>
      <c r="AG208" s="8">
        <f t="shared" si="12"/>
        <v>0.10299999999999999</v>
      </c>
    </row>
    <row r="209" spans="14:33" x14ac:dyDescent="0.25">
      <c r="N209" s="7">
        <v>207</v>
      </c>
      <c r="O209" s="7">
        <f t="shared" ca="1" si="10"/>
        <v>0.25271985680815812</v>
      </c>
      <c r="P209" s="20">
        <f t="shared" ca="1" si="11"/>
        <v>507.46072318597993</v>
      </c>
      <c r="X209" s="12">
        <v>611.188153523859</v>
      </c>
      <c r="AE209" s="8">
        <v>207</v>
      </c>
      <c r="AF209" s="12">
        <v>141514.9</v>
      </c>
      <c r="AG209" s="8">
        <f t="shared" si="12"/>
        <v>0.10349999999999999</v>
      </c>
    </row>
    <row r="210" spans="14:33" x14ac:dyDescent="0.25">
      <c r="N210" s="7">
        <v>208</v>
      </c>
      <c r="O210" s="7">
        <f t="shared" ca="1" si="10"/>
        <v>0.52384341164131387</v>
      </c>
      <c r="P210" s="20">
        <f t="shared" ca="1" si="11"/>
        <v>597.10155694137325</v>
      </c>
      <c r="X210" s="12">
        <v>710.70846773393157</v>
      </c>
      <c r="AE210" s="8">
        <v>208</v>
      </c>
      <c r="AF210" s="12">
        <v>141545.1</v>
      </c>
      <c r="AG210" s="8">
        <f t="shared" si="12"/>
        <v>0.104</v>
      </c>
    </row>
    <row r="211" spans="14:33" x14ac:dyDescent="0.25">
      <c r="N211" s="7">
        <v>209</v>
      </c>
      <c r="O211" s="7">
        <f t="shared" ca="1" si="10"/>
        <v>0.12906814081655626</v>
      </c>
      <c r="P211" s="20">
        <f t="shared" ca="1" si="11"/>
        <v>452.76700226661819</v>
      </c>
      <c r="X211" s="12">
        <v>641.44281783218753</v>
      </c>
      <c r="AE211" s="8">
        <v>209</v>
      </c>
      <c r="AF211" s="12">
        <v>141579.29999999999</v>
      </c>
      <c r="AG211" s="8">
        <f t="shared" si="12"/>
        <v>0.1045</v>
      </c>
    </row>
    <row r="212" spans="14:33" x14ac:dyDescent="0.25">
      <c r="N212" s="7">
        <v>210</v>
      </c>
      <c r="O212" s="7">
        <f t="shared" ca="1" si="10"/>
        <v>0.71648173508030499</v>
      </c>
      <c r="P212" s="20">
        <f t="shared" ca="1" si="11"/>
        <v>660.87542854990943</v>
      </c>
      <c r="X212" s="12">
        <v>625.75694655233326</v>
      </c>
      <c r="AE212" s="8">
        <v>210</v>
      </c>
      <c r="AF212" s="12">
        <v>141605.6</v>
      </c>
      <c r="AG212" s="8">
        <f t="shared" si="12"/>
        <v>0.105</v>
      </c>
    </row>
    <row r="213" spans="14:33" x14ac:dyDescent="0.25">
      <c r="N213" s="7">
        <v>211</v>
      </c>
      <c r="O213" s="7">
        <f t="shared" ca="1" si="10"/>
        <v>0.93850185088636839</v>
      </c>
      <c r="P213" s="20">
        <f t="shared" ca="1" si="11"/>
        <v>774.73155286268741</v>
      </c>
      <c r="X213" s="12">
        <v>568.60858062941929</v>
      </c>
      <c r="AE213" s="8">
        <v>211</v>
      </c>
      <c r="AF213" s="12">
        <v>141616.4</v>
      </c>
      <c r="AG213" s="8">
        <f t="shared" si="12"/>
        <v>0.1055</v>
      </c>
    </row>
    <row r="214" spans="14:33" x14ac:dyDescent="0.25">
      <c r="N214" s="7">
        <v>212</v>
      </c>
      <c r="O214" s="7">
        <f t="shared" ca="1" si="10"/>
        <v>0.21129935857640558</v>
      </c>
      <c r="P214" s="20">
        <f t="shared" ca="1" si="11"/>
        <v>491.15604078509813</v>
      </c>
      <c r="X214" s="12">
        <v>714.45827884991411</v>
      </c>
      <c r="AE214" s="8">
        <v>212</v>
      </c>
      <c r="AF214" s="12">
        <v>141632.5</v>
      </c>
      <c r="AG214" s="8">
        <f t="shared" si="12"/>
        <v>0.106</v>
      </c>
    </row>
    <row r="215" spans="14:33" x14ac:dyDescent="0.25">
      <c r="N215" s="7">
        <v>213</v>
      </c>
      <c r="O215" s="7">
        <f t="shared" ca="1" si="10"/>
        <v>0.49568388061116053</v>
      </c>
      <c r="P215" s="20">
        <f t="shared" ca="1" si="11"/>
        <v>588.27600961096823</v>
      </c>
      <c r="X215" s="12">
        <v>836.51788809084462</v>
      </c>
      <c r="AE215" s="8">
        <v>213</v>
      </c>
      <c r="AF215" s="12">
        <v>141642.20000000001</v>
      </c>
      <c r="AG215" s="8">
        <f t="shared" si="12"/>
        <v>0.1065</v>
      </c>
    </row>
    <row r="216" spans="14:33" x14ac:dyDescent="0.25">
      <c r="N216" s="7">
        <v>214</v>
      </c>
      <c r="O216" s="7">
        <f t="shared" ca="1" si="10"/>
        <v>0.41846372253157238</v>
      </c>
      <c r="P216" s="20">
        <f t="shared" ca="1" si="11"/>
        <v>563.96070546948363</v>
      </c>
      <c r="X216" s="12">
        <v>751.34175591095914</v>
      </c>
      <c r="AE216" s="8">
        <v>214</v>
      </c>
      <c r="AF216" s="12">
        <v>141651.1</v>
      </c>
      <c r="AG216" s="8">
        <f t="shared" si="12"/>
        <v>0.107</v>
      </c>
    </row>
    <row r="217" spans="14:33" x14ac:dyDescent="0.25">
      <c r="N217" s="7">
        <v>215</v>
      </c>
      <c r="O217" s="7">
        <f t="shared" ca="1" si="10"/>
        <v>0.98843731303662785</v>
      </c>
      <c r="P217" s="20">
        <f t="shared" ca="1" si="11"/>
        <v>849.16868509597305</v>
      </c>
      <c r="X217" s="12">
        <v>671.96696884266441</v>
      </c>
      <c r="AE217" s="8">
        <v>215</v>
      </c>
      <c r="AF217" s="12">
        <v>141729.79999999999</v>
      </c>
      <c r="AG217" s="8">
        <f t="shared" si="12"/>
        <v>0.1075</v>
      </c>
    </row>
    <row r="218" spans="14:33" x14ac:dyDescent="0.25">
      <c r="N218" s="7">
        <v>216</v>
      </c>
      <c r="O218" s="7">
        <f t="shared" ca="1" si="10"/>
        <v>0.36213148784250626</v>
      </c>
      <c r="P218" s="20">
        <f t="shared" ca="1" si="11"/>
        <v>545.74480980755629</v>
      </c>
      <c r="X218" s="12">
        <v>780.59466879236413</v>
      </c>
      <c r="AE218" s="8">
        <v>216</v>
      </c>
      <c r="AF218" s="12">
        <v>141789.6</v>
      </c>
      <c r="AG218" s="8">
        <f t="shared" si="12"/>
        <v>0.108</v>
      </c>
    </row>
    <row r="219" spans="14:33" x14ac:dyDescent="0.25">
      <c r="N219" s="7">
        <v>217</v>
      </c>
      <c r="O219" s="7">
        <f t="shared" ca="1" si="10"/>
        <v>0.56587512867091605</v>
      </c>
      <c r="P219" s="20">
        <f t="shared" ca="1" si="11"/>
        <v>610.36002822307182</v>
      </c>
      <c r="X219" s="12">
        <v>414.75434690141282</v>
      </c>
      <c r="AE219" s="8">
        <v>217</v>
      </c>
      <c r="AF219" s="12">
        <v>141799.29999999999</v>
      </c>
      <c r="AG219" s="8">
        <f t="shared" si="12"/>
        <v>0.1085</v>
      </c>
    </row>
    <row r="220" spans="14:33" x14ac:dyDescent="0.25">
      <c r="N220" s="7">
        <v>218</v>
      </c>
      <c r="O220" s="7">
        <f t="shared" ca="1" si="10"/>
        <v>0.16095875925400094</v>
      </c>
      <c r="P220" s="20">
        <f t="shared" ca="1" si="11"/>
        <v>468.94217860273528</v>
      </c>
      <c r="X220" s="12">
        <v>694.77168268413743</v>
      </c>
      <c r="AE220" s="8">
        <v>218</v>
      </c>
      <c r="AF220" s="12">
        <v>141892.6</v>
      </c>
      <c r="AG220" s="8">
        <f t="shared" si="12"/>
        <v>0.109</v>
      </c>
    </row>
    <row r="221" spans="14:33" x14ac:dyDescent="0.25">
      <c r="N221" s="7">
        <v>219</v>
      </c>
      <c r="O221" s="7">
        <f t="shared" ca="1" si="10"/>
        <v>0.24312863955912878</v>
      </c>
      <c r="P221" s="20">
        <f t="shared" ca="1" si="11"/>
        <v>503.80589746007848</v>
      </c>
      <c r="X221" s="12">
        <v>431.85197885641287</v>
      </c>
      <c r="AE221" s="8">
        <v>219</v>
      </c>
      <c r="AF221" s="12">
        <v>141916.79999999999</v>
      </c>
      <c r="AG221" s="8">
        <f t="shared" si="12"/>
        <v>0.1095</v>
      </c>
    </row>
    <row r="222" spans="14:33" x14ac:dyDescent="0.25">
      <c r="N222" s="7">
        <v>220</v>
      </c>
      <c r="O222" s="7">
        <f t="shared" ca="1" si="10"/>
        <v>0.10756501948415731</v>
      </c>
      <c r="P222" s="20">
        <f t="shared" ca="1" si="11"/>
        <v>440.45078782541731</v>
      </c>
      <c r="X222" s="12">
        <v>651.55070359093429</v>
      </c>
      <c r="AE222" s="8">
        <v>220</v>
      </c>
      <c r="AF222" s="12">
        <v>141917.1</v>
      </c>
      <c r="AG222" s="8">
        <f t="shared" si="12"/>
        <v>0.11</v>
      </c>
    </row>
    <row r="223" spans="14:33" x14ac:dyDescent="0.25">
      <c r="N223" s="7">
        <v>221</v>
      </c>
      <c r="O223" s="7">
        <f t="shared" ca="1" si="10"/>
        <v>8.0877056216149823E-2</v>
      </c>
      <c r="P223" s="20">
        <f t="shared" ca="1" si="11"/>
        <v>422.76514333888798</v>
      </c>
      <c r="X223" s="12">
        <v>478.42810179909509</v>
      </c>
      <c r="AE223" s="8">
        <v>221</v>
      </c>
      <c r="AF223" s="12">
        <v>142006.70000000001</v>
      </c>
      <c r="AG223" s="8">
        <f t="shared" si="12"/>
        <v>0.1105</v>
      </c>
    </row>
    <row r="224" spans="14:33" x14ac:dyDescent="0.25">
      <c r="N224" s="7">
        <v>222</v>
      </c>
      <c r="O224" s="7">
        <f t="shared" ca="1" si="10"/>
        <v>0.64004044777761893</v>
      </c>
      <c r="P224" s="20">
        <f t="shared" ca="1" si="11"/>
        <v>634.3927169873175</v>
      </c>
      <c r="X224" s="12">
        <v>570.25125802317416</v>
      </c>
      <c r="AE224" s="8">
        <v>222</v>
      </c>
      <c r="AF224" s="12">
        <v>142061.20000000001</v>
      </c>
      <c r="AG224" s="8">
        <f t="shared" si="12"/>
        <v>0.111</v>
      </c>
    </row>
    <row r="225" spans="14:33" x14ac:dyDescent="0.25">
      <c r="N225" s="7">
        <v>223</v>
      </c>
      <c r="O225" s="7">
        <f t="shared" ca="1" si="10"/>
        <v>6.8220895793019487E-2</v>
      </c>
      <c r="P225" s="20">
        <f t="shared" ca="1" si="11"/>
        <v>413.01065491650525</v>
      </c>
      <c r="X225" s="12">
        <v>442.67508097620782</v>
      </c>
      <c r="AE225" s="8">
        <v>223</v>
      </c>
      <c r="AF225" s="12">
        <v>142083.5</v>
      </c>
      <c r="AG225" s="8">
        <f t="shared" si="12"/>
        <v>0.1115</v>
      </c>
    </row>
    <row r="226" spans="14:33" x14ac:dyDescent="0.25">
      <c r="N226" s="7">
        <v>224</v>
      </c>
      <c r="O226" s="7">
        <f t="shared" ca="1" si="10"/>
        <v>0.46867305244419155</v>
      </c>
      <c r="P226" s="20">
        <f t="shared" ca="1" si="11"/>
        <v>579.81149599497621</v>
      </c>
      <c r="X226" s="12">
        <v>382.66237891313091</v>
      </c>
      <c r="AE226" s="8">
        <v>224</v>
      </c>
      <c r="AF226" s="12">
        <v>142100.20000000001</v>
      </c>
      <c r="AG226" s="8">
        <f t="shared" si="12"/>
        <v>0.112</v>
      </c>
    </row>
    <row r="227" spans="14:33" x14ac:dyDescent="0.25">
      <c r="N227" s="7">
        <v>225</v>
      </c>
      <c r="O227" s="7">
        <f t="shared" ca="1" si="10"/>
        <v>4.4366041278026125E-2</v>
      </c>
      <c r="P227" s="20">
        <f t="shared" ca="1" si="11"/>
        <v>390.58241061850697</v>
      </c>
      <c r="X227" s="12">
        <v>525.40555128771302</v>
      </c>
      <c r="AE227" s="8">
        <v>225</v>
      </c>
      <c r="AF227" s="12">
        <v>142123.4</v>
      </c>
      <c r="AG227" s="8">
        <f t="shared" si="12"/>
        <v>0.1125</v>
      </c>
    </row>
    <row r="228" spans="14:33" x14ac:dyDescent="0.25">
      <c r="N228" s="7">
        <v>226</v>
      </c>
      <c r="O228" s="7">
        <f t="shared" ca="1" si="10"/>
        <v>0.8197174347815338</v>
      </c>
      <c r="P228" s="20">
        <f t="shared" ca="1" si="11"/>
        <v>702.44171850795988</v>
      </c>
      <c r="X228" s="12">
        <v>653.61756719611719</v>
      </c>
      <c r="AE228" s="8">
        <v>226</v>
      </c>
      <c r="AF228" s="12">
        <v>142165.79999999999</v>
      </c>
      <c r="AG228" s="8">
        <f t="shared" si="12"/>
        <v>0.113</v>
      </c>
    </row>
    <row r="229" spans="14:33" x14ac:dyDescent="0.25">
      <c r="N229" s="7">
        <v>227</v>
      </c>
      <c r="O229" s="7">
        <f t="shared" ca="1" si="10"/>
        <v>0.32761394485408135</v>
      </c>
      <c r="P229" s="20">
        <f t="shared" ca="1" si="11"/>
        <v>534.1962432986868</v>
      </c>
      <c r="X229" s="12">
        <v>697.79377493181141</v>
      </c>
      <c r="AE229" s="8">
        <v>227</v>
      </c>
      <c r="AF229" s="12">
        <v>142228.4</v>
      </c>
      <c r="AG229" s="8">
        <f t="shared" si="12"/>
        <v>0.1135</v>
      </c>
    </row>
    <row r="230" spans="14:33" x14ac:dyDescent="0.25">
      <c r="N230" s="7">
        <v>228</v>
      </c>
      <c r="O230" s="7">
        <f t="shared" ca="1" si="10"/>
        <v>0.27487480480731319</v>
      </c>
      <c r="P230" s="20">
        <f t="shared" ca="1" si="11"/>
        <v>515.67280031072301</v>
      </c>
      <c r="X230" s="12">
        <v>539.3462308666476</v>
      </c>
      <c r="AE230" s="8">
        <v>228</v>
      </c>
      <c r="AF230" s="12">
        <v>142242.29999999999</v>
      </c>
      <c r="AG230" s="8">
        <f t="shared" si="12"/>
        <v>0.114</v>
      </c>
    </row>
    <row r="231" spans="14:33" x14ac:dyDescent="0.25">
      <c r="N231" s="7">
        <v>229</v>
      </c>
      <c r="O231" s="7">
        <f t="shared" ca="1" si="10"/>
        <v>0.91438595950967572</v>
      </c>
      <c r="P231" s="20">
        <f t="shared" ca="1" si="11"/>
        <v>755.34981047103111</v>
      </c>
      <c r="X231" s="12">
        <v>739.75014255369399</v>
      </c>
      <c r="AE231" s="8">
        <v>229</v>
      </c>
      <c r="AF231" s="12">
        <v>142287.6</v>
      </c>
      <c r="AG231" s="8">
        <f t="shared" si="12"/>
        <v>0.1145</v>
      </c>
    </row>
    <row r="232" spans="14:33" x14ac:dyDescent="0.25">
      <c r="N232" s="7">
        <v>230</v>
      </c>
      <c r="O232" s="7">
        <f t="shared" ca="1" si="10"/>
        <v>0.16797698543942918</v>
      </c>
      <c r="P232" s="20">
        <f t="shared" ca="1" si="11"/>
        <v>472.24675812197898</v>
      </c>
      <c r="X232" s="12">
        <v>456.62126238561177</v>
      </c>
      <c r="AE232" s="8">
        <v>230</v>
      </c>
      <c r="AF232" s="12">
        <v>142322.1</v>
      </c>
      <c r="AG232" s="8">
        <f t="shared" si="12"/>
        <v>0.115</v>
      </c>
    </row>
    <row r="233" spans="14:33" x14ac:dyDescent="0.25">
      <c r="N233" s="7">
        <v>231</v>
      </c>
      <c r="O233" s="7">
        <f t="shared" ca="1" si="10"/>
        <v>0.10477577939725513</v>
      </c>
      <c r="P233" s="20">
        <f t="shared" ca="1" si="11"/>
        <v>438.74437035073987</v>
      </c>
      <c r="X233" s="12">
        <v>611.91338941681897</v>
      </c>
      <c r="AE233" s="8">
        <v>231</v>
      </c>
      <c r="AF233" s="12">
        <v>142508.20000000001</v>
      </c>
      <c r="AG233" s="8">
        <f t="shared" si="12"/>
        <v>0.11550000000000001</v>
      </c>
    </row>
    <row r="234" spans="14:33" x14ac:dyDescent="0.25">
      <c r="N234" s="7">
        <v>232</v>
      </c>
      <c r="O234" s="7">
        <f t="shared" ca="1" si="10"/>
        <v>0.21650276583725125</v>
      </c>
      <c r="P234" s="20">
        <f t="shared" ca="1" si="11"/>
        <v>493.2850364709243</v>
      </c>
      <c r="X234" s="12">
        <v>623.42282428762019</v>
      </c>
      <c r="AE234" s="8">
        <v>232</v>
      </c>
      <c r="AF234" s="12">
        <v>142535.70000000001</v>
      </c>
      <c r="AG234" s="8">
        <f t="shared" si="12"/>
        <v>0.11600000000000001</v>
      </c>
    </row>
    <row r="235" spans="14:33" x14ac:dyDescent="0.25">
      <c r="N235" s="7">
        <v>233</v>
      </c>
      <c r="O235" s="7">
        <f t="shared" ca="1" si="10"/>
        <v>0.48705506018048872</v>
      </c>
      <c r="P235" s="20">
        <f t="shared" ca="1" si="11"/>
        <v>585.5735242782597</v>
      </c>
      <c r="X235" s="12">
        <v>817.83711720695931</v>
      </c>
      <c r="AE235" s="8">
        <v>233</v>
      </c>
      <c r="AF235" s="12">
        <v>142558.6</v>
      </c>
      <c r="AG235" s="8">
        <f t="shared" si="12"/>
        <v>0.11650000000000001</v>
      </c>
    </row>
    <row r="236" spans="14:33" x14ac:dyDescent="0.25">
      <c r="N236" s="7">
        <v>234</v>
      </c>
      <c r="O236" s="7">
        <f t="shared" ca="1" si="10"/>
        <v>0.1816999121040902</v>
      </c>
      <c r="P236" s="20">
        <f t="shared" ca="1" si="11"/>
        <v>478.49339261297126</v>
      </c>
      <c r="X236" s="12">
        <v>566.01455431820602</v>
      </c>
      <c r="AE236" s="8">
        <v>234</v>
      </c>
      <c r="AF236" s="12">
        <v>142579.6</v>
      </c>
      <c r="AG236" s="8">
        <f t="shared" si="12"/>
        <v>0.11700000000000001</v>
      </c>
    </row>
    <row r="237" spans="14:33" x14ac:dyDescent="0.25">
      <c r="N237" s="7">
        <v>235</v>
      </c>
      <c r="O237" s="7">
        <f t="shared" ca="1" si="10"/>
        <v>0.41507532343219355</v>
      </c>
      <c r="P237" s="20">
        <f t="shared" ca="1" si="11"/>
        <v>562.88112154664054</v>
      </c>
      <c r="X237" s="12">
        <v>513.92575418037302</v>
      </c>
      <c r="AE237" s="8">
        <v>235</v>
      </c>
      <c r="AF237" s="12">
        <v>142597</v>
      </c>
      <c r="AG237" s="8">
        <f t="shared" si="12"/>
        <v>0.11749999999999999</v>
      </c>
    </row>
    <row r="238" spans="14:33" x14ac:dyDescent="0.25">
      <c r="N238" s="7">
        <v>236</v>
      </c>
      <c r="O238" s="7">
        <f t="shared" ca="1" si="10"/>
        <v>0.4922773708633994</v>
      </c>
      <c r="P238" s="20">
        <f t="shared" ca="1" si="11"/>
        <v>587.20917008424522</v>
      </c>
      <c r="X238" s="12">
        <v>502.56035405419067</v>
      </c>
      <c r="AE238" s="8">
        <v>236</v>
      </c>
      <c r="AF238" s="12">
        <v>142668.6</v>
      </c>
      <c r="AG238" s="8">
        <f t="shared" si="12"/>
        <v>0.11799999999999999</v>
      </c>
    </row>
    <row r="239" spans="14:33" x14ac:dyDescent="0.25">
      <c r="N239" s="7">
        <v>237</v>
      </c>
      <c r="O239" s="7">
        <f t="shared" ca="1" si="10"/>
        <v>0.94001020870631069</v>
      </c>
      <c r="P239" s="20">
        <f t="shared" ca="1" si="11"/>
        <v>776.1062371375383</v>
      </c>
      <c r="X239" s="12">
        <v>506.18839517708415</v>
      </c>
      <c r="AE239" s="8">
        <v>237</v>
      </c>
      <c r="AF239" s="12">
        <v>142681.4</v>
      </c>
      <c r="AG239" s="8">
        <f t="shared" si="12"/>
        <v>0.11849999999999999</v>
      </c>
    </row>
    <row r="240" spans="14:33" x14ac:dyDescent="0.25">
      <c r="N240" s="7">
        <v>238</v>
      </c>
      <c r="O240" s="7">
        <f t="shared" ca="1" si="10"/>
        <v>0.37936611118177088</v>
      </c>
      <c r="P240" s="20">
        <f t="shared" ca="1" si="11"/>
        <v>551.38704824525939</v>
      </c>
      <c r="X240" s="12">
        <v>574.02425891714711</v>
      </c>
      <c r="AE240" s="8">
        <v>238</v>
      </c>
      <c r="AF240" s="12">
        <v>142689.20000000001</v>
      </c>
      <c r="AG240" s="8">
        <f t="shared" si="12"/>
        <v>0.11899999999999999</v>
      </c>
    </row>
    <row r="241" spans="14:33" x14ac:dyDescent="0.25">
      <c r="N241" s="7">
        <v>239</v>
      </c>
      <c r="O241" s="7">
        <f t="shared" ca="1" si="10"/>
        <v>0.77147227796940776</v>
      </c>
      <c r="P241" s="20">
        <f t="shared" ca="1" si="11"/>
        <v>681.84626302160996</v>
      </c>
      <c r="X241" s="12">
        <v>698.40088749807398</v>
      </c>
      <c r="AE241" s="8">
        <v>239</v>
      </c>
      <c r="AF241" s="12">
        <v>142786.9</v>
      </c>
      <c r="AG241" s="8">
        <f t="shared" si="12"/>
        <v>0.1195</v>
      </c>
    </row>
    <row r="242" spans="14:33" x14ac:dyDescent="0.25">
      <c r="N242" s="7">
        <v>240</v>
      </c>
      <c r="O242" s="7">
        <f t="shared" ca="1" si="10"/>
        <v>0.98000426595911816</v>
      </c>
      <c r="P242" s="20">
        <f t="shared" ca="1" si="11"/>
        <v>828.18303327986303</v>
      </c>
      <c r="X242" s="12">
        <v>538.51451360378132</v>
      </c>
      <c r="AE242" s="8">
        <v>240</v>
      </c>
      <c r="AF242" s="12">
        <v>142893.20000000001</v>
      </c>
      <c r="AG242" s="8">
        <f t="shared" si="12"/>
        <v>0.12</v>
      </c>
    </row>
    <row r="243" spans="14:33" x14ac:dyDescent="0.25">
      <c r="N243" s="7">
        <v>241</v>
      </c>
      <c r="O243" s="7">
        <f t="shared" ca="1" si="10"/>
        <v>0.86465174239677689</v>
      </c>
      <c r="P243" s="20">
        <f t="shared" ca="1" si="11"/>
        <v>724.62712055569637</v>
      </c>
      <c r="X243" s="12">
        <v>565.62135342652391</v>
      </c>
      <c r="AE243" s="8">
        <v>241</v>
      </c>
      <c r="AF243" s="12">
        <v>142946</v>
      </c>
      <c r="AG243" s="8">
        <f t="shared" si="12"/>
        <v>0.1205</v>
      </c>
    </row>
    <row r="244" spans="14:33" x14ac:dyDescent="0.25">
      <c r="N244" s="7">
        <v>242</v>
      </c>
      <c r="O244" s="7">
        <f t="shared" ca="1" si="10"/>
        <v>0.76118771761426085</v>
      </c>
      <c r="P244" s="20">
        <f t="shared" ca="1" si="11"/>
        <v>677.75621290284801</v>
      </c>
      <c r="X244" s="12">
        <v>421.10962962109397</v>
      </c>
      <c r="AE244" s="8">
        <v>242</v>
      </c>
      <c r="AF244" s="12">
        <v>142999.1</v>
      </c>
      <c r="AG244" s="8">
        <f t="shared" si="12"/>
        <v>0.121</v>
      </c>
    </row>
    <row r="245" spans="14:33" x14ac:dyDescent="0.25">
      <c r="N245" s="7">
        <v>243</v>
      </c>
      <c r="O245" s="7">
        <f t="shared" ca="1" si="10"/>
        <v>0.94319491535801692</v>
      </c>
      <c r="P245" s="20">
        <f t="shared" ca="1" si="11"/>
        <v>779.08964103001051</v>
      </c>
      <c r="X245" s="12">
        <v>541.67486534970431</v>
      </c>
      <c r="AE245" s="8">
        <v>243</v>
      </c>
      <c r="AF245" s="12">
        <v>143016.6</v>
      </c>
      <c r="AG245" s="8">
        <f t="shared" si="12"/>
        <v>0.1215</v>
      </c>
    </row>
    <row r="246" spans="14:33" x14ac:dyDescent="0.25">
      <c r="N246" s="7">
        <v>244</v>
      </c>
      <c r="O246" s="7">
        <f t="shared" ca="1" si="10"/>
        <v>0.20915703506957817</v>
      </c>
      <c r="P246" s="20">
        <f t="shared" ca="1" si="11"/>
        <v>490.27181258316023</v>
      </c>
      <c r="X246" s="12">
        <v>716.96597557012149</v>
      </c>
      <c r="AE246" s="8">
        <v>244</v>
      </c>
      <c r="AF246" s="12">
        <v>143051</v>
      </c>
      <c r="AG246" s="8">
        <f t="shared" si="12"/>
        <v>0.122</v>
      </c>
    </row>
    <row r="247" spans="14:33" x14ac:dyDescent="0.25">
      <c r="N247" s="7">
        <v>245</v>
      </c>
      <c r="O247" s="7">
        <f t="shared" ca="1" si="10"/>
        <v>0.4841811449391874</v>
      </c>
      <c r="P247" s="20">
        <f t="shared" ca="1" si="11"/>
        <v>584.6732550106376</v>
      </c>
      <c r="X247" s="12">
        <v>499.27295481592824</v>
      </c>
      <c r="AE247" s="8">
        <v>245</v>
      </c>
      <c r="AF247" s="12">
        <v>143220.9</v>
      </c>
      <c r="AG247" s="8">
        <f t="shared" si="12"/>
        <v>0.1225</v>
      </c>
    </row>
    <row r="248" spans="14:33" x14ac:dyDescent="0.25">
      <c r="N248" s="7">
        <v>246</v>
      </c>
      <c r="O248" s="7">
        <f t="shared" ca="1" si="10"/>
        <v>0.36418505593015216</v>
      </c>
      <c r="P248" s="20">
        <f t="shared" ca="1" si="11"/>
        <v>546.42094729925748</v>
      </c>
      <c r="X248" s="12">
        <v>578.45627975139405</v>
      </c>
      <c r="AE248" s="8">
        <v>246</v>
      </c>
      <c r="AF248" s="12">
        <v>143346.4</v>
      </c>
      <c r="AG248" s="8">
        <f t="shared" si="12"/>
        <v>0.123</v>
      </c>
    </row>
    <row r="249" spans="14:33" x14ac:dyDescent="0.25">
      <c r="N249" s="7">
        <v>247</v>
      </c>
      <c r="O249" s="7">
        <f t="shared" ca="1" si="10"/>
        <v>0.17014806463550769</v>
      </c>
      <c r="P249" s="20">
        <f t="shared" ca="1" si="11"/>
        <v>473.25330979802408</v>
      </c>
      <c r="X249" s="12">
        <v>774.00589206714164</v>
      </c>
      <c r="AE249" s="8">
        <v>247</v>
      </c>
      <c r="AF249" s="12">
        <v>143431.4</v>
      </c>
      <c r="AG249" s="8">
        <f t="shared" si="12"/>
        <v>0.1235</v>
      </c>
    </row>
    <row r="250" spans="14:33" x14ac:dyDescent="0.25">
      <c r="N250" s="7">
        <v>248</v>
      </c>
      <c r="O250" s="7">
        <f t="shared" ca="1" si="10"/>
        <v>0.78760598792233094</v>
      </c>
      <c r="P250" s="20">
        <f t="shared" ca="1" si="11"/>
        <v>688.45353953382369</v>
      </c>
      <c r="X250" s="12">
        <v>553.81907755909242</v>
      </c>
      <c r="AE250" s="8">
        <v>248</v>
      </c>
      <c r="AF250" s="12">
        <v>143441.5</v>
      </c>
      <c r="AG250" s="8">
        <f t="shared" si="12"/>
        <v>0.124</v>
      </c>
    </row>
    <row r="251" spans="14:33" x14ac:dyDescent="0.25">
      <c r="N251" s="7">
        <v>249</v>
      </c>
      <c r="O251" s="7">
        <f t="shared" ca="1" si="10"/>
        <v>0.74817686135676198</v>
      </c>
      <c r="P251" s="20">
        <f t="shared" ca="1" si="11"/>
        <v>672.70272440765382</v>
      </c>
      <c r="X251" s="12">
        <v>681.19224495961896</v>
      </c>
      <c r="AE251" s="8">
        <v>249</v>
      </c>
      <c r="AF251" s="12">
        <v>143615.20000000001</v>
      </c>
      <c r="AG251" s="8">
        <f t="shared" si="12"/>
        <v>0.1245</v>
      </c>
    </row>
    <row r="252" spans="14:33" x14ac:dyDescent="0.25">
      <c r="N252" s="7">
        <v>250</v>
      </c>
      <c r="O252" s="7">
        <f t="shared" ca="1" si="10"/>
        <v>0.18864512180661563</v>
      </c>
      <c r="P252" s="20">
        <f t="shared" ca="1" si="11"/>
        <v>481.55693483042393</v>
      </c>
      <c r="X252" s="12">
        <v>646.20745323405527</v>
      </c>
      <c r="AE252" s="8">
        <v>250</v>
      </c>
      <c r="AF252" s="12">
        <v>143635.4</v>
      </c>
      <c r="AG252" s="8">
        <f t="shared" si="12"/>
        <v>0.125</v>
      </c>
    </row>
    <row r="253" spans="14:33" x14ac:dyDescent="0.25">
      <c r="N253" s="7">
        <v>251</v>
      </c>
      <c r="O253" s="7">
        <f t="shared" ca="1" si="10"/>
        <v>0.11076075149841769</v>
      </c>
      <c r="P253" s="20">
        <f t="shared" ca="1" si="11"/>
        <v>442.37208829905808</v>
      </c>
      <c r="X253" s="12">
        <v>690.45597332015473</v>
      </c>
      <c r="AE253" s="8">
        <v>251</v>
      </c>
      <c r="AF253" s="12">
        <v>143665.79999999999</v>
      </c>
      <c r="AG253" s="8">
        <f t="shared" si="12"/>
        <v>0.1255</v>
      </c>
    </row>
    <row r="254" spans="14:33" x14ac:dyDescent="0.25">
      <c r="N254" s="7">
        <v>252</v>
      </c>
      <c r="O254" s="7">
        <f t="shared" ca="1" si="10"/>
        <v>0.53876544237945889</v>
      </c>
      <c r="P254" s="20">
        <f t="shared" ca="1" si="11"/>
        <v>601.79173949480241</v>
      </c>
      <c r="X254" s="12">
        <v>523.49395770647186</v>
      </c>
      <c r="AE254" s="8">
        <v>252</v>
      </c>
      <c r="AF254" s="12">
        <v>143680.29999999999</v>
      </c>
      <c r="AG254" s="8">
        <f t="shared" si="12"/>
        <v>0.126</v>
      </c>
    </row>
    <row r="255" spans="14:33" x14ac:dyDescent="0.25">
      <c r="N255" s="7">
        <v>253</v>
      </c>
      <c r="O255" s="7">
        <f t="shared" ca="1" si="10"/>
        <v>0.34546746792706995</v>
      </c>
      <c r="P255" s="20">
        <f t="shared" ca="1" si="11"/>
        <v>540.21530432112013</v>
      </c>
      <c r="X255" s="12">
        <v>502.3230017972366</v>
      </c>
      <c r="AE255" s="8">
        <v>253</v>
      </c>
      <c r="AF255" s="12">
        <v>143804.9</v>
      </c>
      <c r="AG255" s="8">
        <f t="shared" si="12"/>
        <v>0.1265</v>
      </c>
    </row>
    <row r="256" spans="14:33" x14ac:dyDescent="0.25">
      <c r="N256" s="7">
        <v>254</v>
      </c>
      <c r="O256" s="7">
        <f t="shared" ca="1" si="10"/>
        <v>0.85716709922923862</v>
      </c>
      <c r="P256" s="20">
        <f t="shared" ca="1" si="11"/>
        <v>720.65845901216369</v>
      </c>
      <c r="X256" s="12">
        <v>498.80435219567778</v>
      </c>
      <c r="AE256" s="8">
        <v>254</v>
      </c>
      <c r="AF256" s="12">
        <v>143806.79999999999</v>
      </c>
      <c r="AG256" s="8">
        <f t="shared" si="12"/>
        <v>0.127</v>
      </c>
    </row>
    <row r="257" spans="14:33" x14ac:dyDescent="0.25">
      <c r="N257" s="7">
        <v>255</v>
      </c>
      <c r="O257" s="7">
        <f t="shared" ca="1" si="10"/>
        <v>0.69444727799437556</v>
      </c>
      <c r="P257" s="20">
        <f t="shared" ca="1" si="11"/>
        <v>652.98854615364655</v>
      </c>
      <c r="X257" s="12">
        <v>558.9555863584892</v>
      </c>
      <c r="AE257" s="8">
        <v>255</v>
      </c>
      <c r="AF257" s="12">
        <v>143845.20000000001</v>
      </c>
      <c r="AG257" s="8">
        <f t="shared" si="12"/>
        <v>0.1275</v>
      </c>
    </row>
    <row r="258" spans="14:33" x14ac:dyDescent="0.25">
      <c r="N258" s="7">
        <v>256</v>
      </c>
      <c r="O258" s="7">
        <f t="shared" ca="1" si="10"/>
        <v>0.62419069636354008</v>
      </c>
      <c r="P258" s="20">
        <f t="shared" ca="1" si="11"/>
        <v>629.15636257582514</v>
      </c>
      <c r="X258" s="12">
        <v>605.652742784672</v>
      </c>
      <c r="AE258" s="8">
        <v>256</v>
      </c>
      <c r="AF258" s="12">
        <v>143855.79999999999</v>
      </c>
      <c r="AG258" s="8">
        <f t="shared" si="12"/>
        <v>0.128</v>
      </c>
    </row>
    <row r="259" spans="14:33" x14ac:dyDescent="0.25">
      <c r="N259" s="7">
        <v>257</v>
      </c>
      <c r="O259" s="7">
        <f t="shared" ca="1" si="10"/>
        <v>2.334163170652559E-2</v>
      </c>
      <c r="P259" s="20">
        <f t="shared" ca="1" si="11"/>
        <v>361.9077879574341</v>
      </c>
      <c r="X259" s="12">
        <v>913.9600037728618</v>
      </c>
      <c r="AE259" s="8">
        <v>257</v>
      </c>
      <c r="AF259" s="12">
        <v>143858.29999999999</v>
      </c>
      <c r="AG259" s="8">
        <f t="shared" si="12"/>
        <v>0.1285</v>
      </c>
    </row>
    <row r="260" spans="14:33" x14ac:dyDescent="0.25">
      <c r="N260" s="7">
        <v>258</v>
      </c>
      <c r="O260" s="7">
        <f t="shared" ref="O260:O323" ca="1" si="13">RAND()</f>
        <v>0.34466481683532713</v>
      </c>
      <c r="P260" s="20">
        <f t="shared" ref="P260:P323" ca="1" si="14">(($L$4*(EXP((_xlfn.NORM.S.INV(O260)-$L$5)/$L$6)))/(1+EXP((_xlfn.NORM.S.INV(O260)-$L$5)/$L$6)))+$L$3</f>
        <v>539.94691913070187</v>
      </c>
      <c r="X260" s="12">
        <v>498.805474011527</v>
      </c>
      <c r="AE260" s="8">
        <v>258</v>
      </c>
      <c r="AF260" s="12">
        <v>143890.29999999999</v>
      </c>
      <c r="AG260" s="8">
        <f t="shared" ref="AG260:AG323" si="15">AE260/2000</f>
        <v>0.129</v>
      </c>
    </row>
    <row r="261" spans="14:33" x14ac:dyDescent="0.25">
      <c r="N261" s="7">
        <v>259</v>
      </c>
      <c r="O261" s="7">
        <f t="shared" ca="1" si="13"/>
        <v>0.17248220047122131</v>
      </c>
      <c r="P261" s="20">
        <f t="shared" ca="1" si="14"/>
        <v>474.32752966978251</v>
      </c>
      <c r="X261" s="12">
        <v>644.29236339825445</v>
      </c>
      <c r="AE261" s="8">
        <v>259</v>
      </c>
      <c r="AF261" s="12">
        <v>144000.79999999999</v>
      </c>
      <c r="AG261" s="8">
        <f t="shared" si="15"/>
        <v>0.1295</v>
      </c>
    </row>
    <row r="262" spans="14:33" x14ac:dyDescent="0.25">
      <c r="N262" s="7">
        <v>260</v>
      </c>
      <c r="O262" s="7">
        <f t="shared" ca="1" si="13"/>
        <v>0.41981001519831251</v>
      </c>
      <c r="P262" s="20">
        <f t="shared" ca="1" si="14"/>
        <v>564.38920483384561</v>
      </c>
      <c r="X262" s="12">
        <v>756.26562456872171</v>
      </c>
      <c r="AE262" s="8">
        <v>260</v>
      </c>
      <c r="AF262" s="12">
        <v>144070.6</v>
      </c>
      <c r="AG262" s="8">
        <f t="shared" si="15"/>
        <v>0.13</v>
      </c>
    </row>
    <row r="263" spans="14:33" x14ac:dyDescent="0.25">
      <c r="N263" s="7">
        <v>261</v>
      </c>
      <c r="O263" s="7">
        <f t="shared" ca="1" si="13"/>
        <v>0.65123714660036991</v>
      </c>
      <c r="P263" s="20">
        <f t="shared" ca="1" si="14"/>
        <v>638.13487901233168</v>
      </c>
      <c r="X263" s="12">
        <v>583.70629744976236</v>
      </c>
      <c r="AE263" s="8">
        <v>261</v>
      </c>
      <c r="AF263" s="12">
        <v>144127.5</v>
      </c>
      <c r="AG263" s="8">
        <f t="shared" si="15"/>
        <v>0.1305</v>
      </c>
    </row>
    <row r="264" spans="14:33" x14ac:dyDescent="0.25">
      <c r="N264" s="7">
        <v>262</v>
      </c>
      <c r="O264" s="7">
        <f t="shared" ca="1" si="13"/>
        <v>0.53950426294378562</v>
      </c>
      <c r="P264" s="20">
        <f t="shared" ca="1" si="14"/>
        <v>602.02434981388421</v>
      </c>
      <c r="X264" s="12">
        <v>733.53861501772701</v>
      </c>
      <c r="AE264" s="8">
        <v>262</v>
      </c>
      <c r="AF264" s="12">
        <v>144141.9</v>
      </c>
      <c r="AG264" s="8">
        <f t="shared" si="15"/>
        <v>0.13100000000000001</v>
      </c>
    </row>
    <row r="265" spans="14:33" x14ac:dyDescent="0.25">
      <c r="N265" s="7">
        <v>263</v>
      </c>
      <c r="O265" s="7">
        <f t="shared" ca="1" si="13"/>
        <v>0.81028464439198022</v>
      </c>
      <c r="P265" s="20">
        <f t="shared" ca="1" si="14"/>
        <v>698.20172159509309</v>
      </c>
      <c r="X265" s="12">
        <v>607.24469181477457</v>
      </c>
      <c r="AE265" s="8">
        <v>263</v>
      </c>
      <c r="AF265" s="12">
        <v>144235.29999999999</v>
      </c>
      <c r="AG265" s="8">
        <f t="shared" si="15"/>
        <v>0.13150000000000001</v>
      </c>
    </row>
    <row r="266" spans="14:33" x14ac:dyDescent="0.25">
      <c r="N266" s="7">
        <v>264</v>
      </c>
      <c r="O266" s="7">
        <f t="shared" ca="1" si="13"/>
        <v>0.94618339406847063</v>
      </c>
      <c r="P266" s="20">
        <f t="shared" ca="1" si="14"/>
        <v>781.99743025772545</v>
      </c>
      <c r="X266" s="12">
        <v>602.81170743353255</v>
      </c>
      <c r="AE266" s="8">
        <v>264</v>
      </c>
      <c r="AF266" s="12">
        <v>144283</v>
      </c>
      <c r="AG266" s="8">
        <f t="shared" si="15"/>
        <v>0.13200000000000001</v>
      </c>
    </row>
    <row r="267" spans="14:33" x14ac:dyDescent="0.25">
      <c r="N267" s="7">
        <v>265</v>
      </c>
      <c r="O267" s="7">
        <f t="shared" ca="1" si="13"/>
        <v>0.91455822791503194</v>
      </c>
      <c r="P267" s="20">
        <f t="shared" ca="1" si="14"/>
        <v>755.47424518929415</v>
      </c>
      <c r="X267" s="12">
        <v>637.606483005472</v>
      </c>
      <c r="AE267" s="8">
        <v>265</v>
      </c>
      <c r="AF267" s="12">
        <v>144318.20000000001</v>
      </c>
      <c r="AG267" s="8">
        <f t="shared" si="15"/>
        <v>0.13250000000000001</v>
      </c>
    </row>
    <row r="268" spans="14:33" x14ac:dyDescent="0.25">
      <c r="N268" s="7">
        <v>266</v>
      </c>
      <c r="O268" s="7">
        <f t="shared" ca="1" si="13"/>
        <v>0.4122187100455752</v>
      </c>
      <c r="P268" s="20">
        <f t="shared" ca="1" si="14"/>
        <v>561.96967984554954</v>
      </c>
      <c r="X268" s="12">
        <v>418.30417554470307</v>
      </c>
      <c r="AE268" s="8">
        <v>266</v>
      </c>
      <c r="AF268" s="12">
        <v>144346.9</v>
      </c>
      <c r="AG268" s="8">
        <f t="shared" si="15"/>
        <v>0.13300000000000001</v>
      </c>
    </row>
    <row r="269" spans="14:33" x14ac:dyDescent="0.25">
      <c r="N269" s="7">
        <v>267</v>
      </c>
      <c r="O269" s="7">
        <f t="shared" ca="1" si="13"/>
        <v>0.73918489450451519</v>
      </c>
      <c r="P269" s="20">
        <f t="shared" ca="1" si="14"/>
        <v>669.28198021600895</v>
      </c>
      <c r="X269" s="12">
        <v>538.10759600865902</v>
      </c>
      <c r="AE269" s="8">
        <v>267</v>
      </c>
      <c r="AF269" s="12">
        <v>144350</v>
      </c>
      <c r="AG269" s="8">
        <f t="shared" si="15"/>
        <v>0.13350000000000001</v>
      </c>
    </row>
    <row r="270" spans="14:33" x14ac:dyDescent="0.25">
      <c r="N270" s="7">
        <v>268</v>
      </c>
      <c r="O270" s="7">
        <f t="shared" ca="1" si="13"/>
        <v>0.89125011777984076</v>
      </c>
      <c r="P270" s="20">
        <f t="shared" ca="1" si="14"/>
        <v>739.94072047385293</v>
      </c>
      <c r="X270" s="12">
        <v>539.15052232178937</v>
      </c>
      <c r="AE270" s="8">
        <v>268</v>
      </c>
      <c r="AF270" s="12">
        <v>144380.70000000001</v>
      </c>
      <c r="AG270" s="8">
        <f t="shared" si="15"/>
        <v>0.13400000000000001</v>
      </c>
    </row>
    <row r="271" spans="14:33" x14ac:dyDescent="0.25">
      <c r="N271" s="7">
        <v>269</v>
      </c>
      <c r="O271" s="7">
        <f t="shared" ca="1" si="13"/>
        <v>0.47555564090419566</v>
      </c>
      <c r="P271" s="20">
        <f t="shared" ca="1" si="14"/>
        <v>581.97015680109143</v>
      </c>
      <c r="X271" s="12">
        <v>520.09290214900534</v>
      </c>
      <c r="AE271" s="8">
        <v>269</v>
      </c>
      <c r="AF271" s="12">
        <v>144411.20000000001</v>
      </c>
      <c r="AG271" s="8">
        <f t="shared" si="15"/>
        <v>0.13450000000000001</v>
      </c>
    </row>
    <row r="272" spans="14:33" x14ac:dyDescent="0.25">
      <c r="N272" s="7">
        <v>270</v>
      </c>
      <c r="O272" s="7">
        <f t="shared" ca="1" si="13"/>
        <v>0.89699101514497281</v>
      </c>
      <c r="P272" s="20">
        <f t="shared" ca="1" si="14"/>
        <v>743.54880008208704</v>
      </c>
      <c r="X272" s="12">
        <v>571.4437977336745</v>
      </c>
      <c r="AE272" s="8">
        <v>270</v>
      </c>
      <c r="AF272" s="12">
        <v>144444</v>
      </c>
      <c r="AG272" s="8">
        <f t="shared" si="15"/>
        <v>0.13500000000000001</v>
      </c>
    </row>
    <row r="273" spans="14:33" x14ac:dyDescent="0.25">
      <c r="N273" s="7">
        <v>271</v>
      </c>
      <c r="O273" s="7">
        <f t="shared" ca="1" si="13"/>
        <v>0.29856858546287612</v>
      </c>
      <c r="P273" s="20">
        <f t="shared" ca="1" si="14"/>
        <v>524.15100340962158</v>
      </c>
      <c r="X273" s="12">
        <v>724.58743009980901</v>
      </c>
      <c r="AE273" s="8">
        <v>271</v>
      </c>
      <c r="AF273" s="12">
        <v>144456.1</v>
      </c>
      <c r="AG273" s="8">
        <f t="shared" si="15"/>
        <v>0.13550000000000001</v>
      </c>
    </row>
    <row r="274" spans="14:33" x14ac:dyDescent="0.25">
      <c r="N274" s="7">
        <v>272</v>
      </c>
      <c r="O274" s="7">
        <f t="shared" ca="1" si="13"/>
        <v>0.19823637433449148</v>
      </c>
      <c r="P274" s="20">
        <f t="shared" ca="1" si="14"/>
        <v>485.69046715435962</v>
      </c>
      <c r="X274" s="12">
        <v>536.20511128517887</v>
      </c>
      <c r="AE274" s="8">
        <v>272</v>
      </c>
      <c r="AF274" s="12">
        <v>144497.60000000001</v>
      </c>
      <c r="AG274" s="8">
        <f t="shared" si="15"/>
        <v>0.13600000000000001</v>
      </c>
    </row>
    <row r="275" spans="14:33" x14ac:dyDescent="0.25">
      <c r="N275" s="7">
        <v>273</v>
      </c>
      <c r="O275" s="7">
        <f t="shared" ca="1" si="13"/>
        <v>0.45499787247383428</v>
      </c>
      <c r="P275" s="20">
        <f t="shared" ca="1" si="14"/>
        <v>575.51536104734816</v>
      </c>
      <c r="X275" s="12">
        <v>655.95238180180911</v>
      </c>
      <c r="AE275" s="8">
        <v>273</v>
      </c>
      <c r="AF275" s="12">
        <v>144535.20000000001</v>
      </c>
      <c r="AG275" s="8">
        <f t="shared" si="15"/>
        <v>0.13650000000000001</v>
      </c>
    </row>
    <row r="276" spans="14:33" x14ac:dyDescent="0.25">
      <c r="N276" s="7">
        <v>274</v>
      </c>
      <c r="O276" s="7">
        <f t="shared" ca="1" si="13"/>
        <v>0.19629622064686691</v>
      </c>
      <c r="P276" s="20">
        <f t="shared" ca="1" si="14"/>
        <v>484.86297025699673</v>
      </c>
      <c r="X276" s="12">
        <v>631.46642411640448</v>
      </c>
      <c r="AE276" s="8">
        <v>274</v>
      </c>
      <c r="AF276" s="12">
        <v>144556.1</v>
      </c>
      <c r="AG276" s="8">
        <f t="shared" si="15"/>
        <v>0.13700000000000001</v>
      </c>
    </row>
    <row r="277" spans="14:33" x14ac:dyDescent="0.25">
      <c r="N277" s="7">
        <v>275</v>
      </c>
      <c r="O277" s="7">
        <f t="shared" ca="1" si="13"/>
        <v>1.6891089812378635E-2</v>
      </c>
      <c r="P277" s="20">
        <f t="shared" ca="1" si="14"/>
        <v>349.21075517711051</v>
      </c>
      <c r="X277" s="12">
        <v>520.13495677096353</v>
      </c>
      <c r="AE277" s="8">
        <v>275</v>
      </c>
      <c r="AF277" s="12">
        <v>144568.1</v>
      </c>
      <c r="AG277" s="8">
        <f t="shared" si="15"/>
        <v>0.13750000000000001</v>
      </c>
    </row>
    <row r="278" spans="14:33" x14ac:dyDescent="0.25">
      <c r="N278" s="7">
        <v>276</v>
      </c>
      <c r="O278" s="7">
        <f t="shared" ca="1" si="13"/>
        <v>0.83025906102047331</v>
      </c>
      <c r="P278" s="20">
        <f t="shared" ca="1" si="14"/>
        <v>707.32928709133284</v>
      </c>
      <c r="X278" s="12">
        <v>494.4486843339522</v>
      </c>
      <c r="AE278" s="8">
        <v>276</v>
      </c>
      <c r="AF278" s="12">
        <v>144647.20000000001</v>
      </c>
      <c r="AG278" s="8">
        <f t="shared" si="15"/>
        <v>0.13800000000000001</v>
      </c>
    </row>
    <row r="279" spans="14:33" x14ac:dyDescent="0.25">
      <c r="N279" s="7">
        <v>277</v>
      </c>
      <c r="O279" s="7">
        <f t="shared" ca="1" si="13"/>
        <v>0.64317088552807078</v>
      </c>
      <c r="P279" s="20">
        <f t="shared" ca="1" si="14"/>
        <v>635.4351741002514</v>
      </c>
      <c r="X279" s="12">
        <v>697.41294244769324</v>
      </c>
      <c r="AE279" s="8">
        <v>277</v>
      </c>
      <c r="AF279" s="12">
        <v>144675.79999999999</v>
      </c>
      <c r="AG279" s="8">
        <f t="shared" si="15"/>
        <v>0.13850000000000001</v>
      </c>
    </row>
    <row r="280" spans="14:33" x14ac:dyDescent="0.25">
      <c r="N280" s="7">
        <v>278</v>
      </c>
      <c r="O280" s="7">
        <f t="shared" ca="1" si="13"/>
        <v>0.79424535387041517</v>
      </c>
      <c r="P280" s="20">
        <f t="shared" ca="1" si="14"/>
        <v>691.24759097594688</v>
      </c>
      <c r="X280" s="12">
        <v>636.48481780517511</v>
      </c>
      <c r="AE280" s="8">
        <v>278</v>
      </c>
      <c r="AF280" s="12">
        <v>144714.4</v>
      </c>
      <c r="AG280" s="8">
        <f t="shared" si="15"/>
        <v>0.13900000000000001</v>
      </c>
    </row>
    <row r="281" spans="14:33" x14ac:dyDescent="0.25">
      <c r="N281" s="7">
        <v>279</v>
      </c>
      <c r="O281" s="7">
        <f t="shared" ca="1" si="13"/>
        <v>0.97290479356132697</v>
      </c>
      <c r="P281" s="20">
        <f t="shared" ca="1" si="14"/>
        <v>815.27854681186648</v>
      </c>
      <c r="X281" s="12">
        <v>635.56420930397246</v>
      </c>
      <c r="AE281" s="8">
        <v>279</v>
      </c>
      <c r="AF281" s="12">
        <v>144733.5</v>
      </c>
      <c r="AG281" s="8">
        <f t="shared" si="15"/>
        <v>0.13950000000000001</v>
      </c>
    </row>
    <row r="282" spans="14:33" x14ac:dyDescent="0.25">
      <c r="N282" s="7">
        <v>280</v>
      </c>
      <c r="O282" s="7">
        <f t="shared" ca="1" si="13"/>
        <v>0.13189502421130195</v>
      </c>
      <c r="P282" s="20">
        <f t="shared" ca="1" si="14"/>
        <v>454.29017278017648</v>
      </c>
      <c r="X282" s="12">
        <v>656.00143485140165</v>
      </c>
      <c r="AE282" s="8">
        <v>280</v>
      </c>
      <c r="AF282" s="12">
        <v>144802.9</v>
      </c>
      <c r="AG282" s="8">
        <f t="shared" si="15"/>
        <v>0.14000000000000001</v>
      </c>
    </row>
    <row r="283" spans="14:33" x14ac:dyDescent="0.25">
      <c r="N283" s="7">
        <v>281</v>
      </c>
      <c r="O283" s="7">
        <f t="shared" ca="1" si="13"/>
        <v>0.38017791986392657</v>
      </c>
      <c r="P283" s="20">
        <f t="shared" ca="1" si="14"/>
        <v>551.65110344777281</v>
      </c>
      <c r="X283" s="12">
        <v>740.53253639494369</v>
      </c>
      <c r="AE283" s="8">
        <v>281</v>
      </c>
      <c r="AF283" s="12">
        <v>144938.79999999999</v>
      </c>
      <c r="AG283" s="8">
        <f t="shared" si="15"/>
        <v>0.14050000000000001</v>
      </c>
    </row>
    <row r="284" spans="14:33" x14ac:dyDescent="0.25">
      <c r="N284" s="7">
        <v>282</v>
      </c>
      <c r="O284" s="7">
        <f t="shared" ca="1" si="13"/>
        <v>0.27241201939876725</v>
      </c>
      <c r="P284" s="20">
        <f t="shared" ca="1" si="14"/>
        <v>514.77452234470513</v>
      </c>
      <c r="X284" s="12">
        <v>780.1740879120988</v>
      </c>
      <c r="AE284" s="8">
        <v>282</v>
      </c>
      <c r="AF284" s="12">
        <v>144996.70000000001</v>
      </c>
      <c r="AG284" s="8">
        <f t="shared" si="15"/>
        <v>0.14099999999999999</v>
      </c>
    </row>
    <row r="285" spans="14:33" x14ac:dyDescent="0.25">
      <c r="N285" s="7">
        <v>283</v>
      </c>
      <c r="O285" s="7">
        <f t="shared" ca="1" si="13"/>
        <v>0.18250946424259129</v>
      </c>
      <c r="P285" s="20">
        <f t="shared" ca="1" si="14"/>
        <v>478.85369991999136</v>
      </c>
      <c r="X285" s="12">
        <v>435.09993610831617</v>
      </c>
      <c r="AE285" s="8">
        <v>283</v>
      </c>
      <c r="AF285" s="12">
        <v>145018</v>
      </c>
      <c r="AG285" s="8">
        <f t="shared" si="15"/>
        <v>0.14149999999999999</v>
      </c>
    </row>
    <row r="286" spans="14:33" x14ac:dyDescent="0.25">
      <c r="N286" s="7">
        <v>284</v>
      </c>
      <c r="O286" s="7">
        <f t="shared" ca="1" si="13"/>
        <v>7.2517093793561083E-2</v>
      </c>
      <c r="P286" s="20">
        <f t="shared" ca="1" si="14"/>
        <v>416.44797616631189</v>
      </c>
      <c r="X286" s="12">
        <v>707.69566667765184</v>
      </c>
      <c r="AE286" s="8">
        <v>284</v>
      </c>
      <c r="AF286" s="12">
        <v>145075.29999999999</v>
      </c>
      <c r="AG286" s="8">
        <f t="shared" si="15"/>
        <v>0.14199999999999999</v>
      </c>
    </row>
    <row r="287" spans="14:33" x14ac:dyDescent="0.25">
      <c r="N287" s="7">
        <v>285</v>
      </c>
      <c r="O287" s="7">
        <f t="shared" ca="1" si="13"/>
        <v>0.74885993937212125</v>
      </c>
      <c r="P287" s="20">
        <f t="shared" ca="1" si="14"/>
        <v>672.96489573815484</v>
      </c>
      <c r="X287" s="12">
        <v>489.46908140513909</v>
      </c>
      <c r="AE287" s="8">
        <v>285</v>
      </c>
      <c r="AF287" s="12">
        <v>145285.1</v>
      </c>
      <c r="AG287" s="8">
        <f t="shared" si="15"/>
        <v>0.14249999999999999</v>
      </c>
    </row>
    <row r="288" spans="14:33" x14ac:dyDescent="0.25">
      <c r="N288" s="7">
        <v>286</v>
      </c>
      <c r="O288" s="7">
        <f t="shared" ca="1" si="13"/>
        <v>0.92786281284868455</v>
      </c>
      <c r="P288" s="20">
        <f t="shared" ca="1" si="14"/>
        <v>765.64063125270286</v>
      </c>
      <c r="X288" s="12">
        <v>713.02462909027258</v>
      </c>
      <c r="AE288" s="8">
        <v>286</v>
      </c>
      <c r="AF288" s="12">
        <v>145332.79999999999</v>
      </c>
      <c r="AG288" s="8">
        <f t="shared" si="15"/>
        <v>0.14299999999999999</v>
      </c>
    </row>
    <row r="289" spans="14:33" x14ac:dyDescent="0.25">
      <c r="N289" s="7">
        <v>287</v>
      </c>
      <c r="O289" s="7">
        <f t="shared" ca="1" si="13"/>
        <v>8.4779300396277901E-2</v>
      </c>
      <c r="P289" s="20">
        <f t="shared" ca="1" si="14"/>
        <v>425.56641058479204</v>
      </c>
      <c r="X289" s="12">
        <v>618.40183141995828</v>
      </c>
      <c r="AE289" s="8">
        <v>287</v>
      </c>
      <c r="AF289" s="12">
        <v>145337.60000000001</v>
      </c>
      <c r="AG289" s="8">
        <f t="shared" si="15"/>
        <v>0.14349999999999999</v>
      </c>
    </row>
    <row r="290" spans="14:33" x14ac:dyDescent="0.25">
      <c r="N290" s="7">
        <v>288</v>
      </c>
      <c r="O290" s="7">
        <f t="shared" ca="1" si="13"/>
        <v>0.65642562632790391</v>
      </c>
      <c r="P290" s="20">
        <f t="shared" ca="1" si="14"/>
        <v>639.88227318804923</v>
      </c>
      <c r="X290" s="12">
        <v>445.95916845170768</v>
      </c>
      <c r="AE290" s="8">
        <v>288</v>
      </c>
      <c r="AF290" s="12">
        <v>145645.9</v>
      </c>
      <c r="AG290" s="8">
        <f t="shared" si="15"/>
        <v>0.14399999999999999</v>
      </c>
    </row>
    <row r="291" spans="14:33" x14ac:dyDescent="0.25">
      <c r="N291" s="7">
        <v>289</v>
      </c>
      <c r="O291" s="7">
        <f t="shared" ca="1" si="13"/>
        <v>0.74537392445477946</v>
      </c>
      <c r="P291" s="20">
        <f t="shared" ca="1" si="14"/>
        <v>671.63041304107787</v>
      </c>
      <c r="X291" s="12">
        <v>566.9630386079923</v>
      </c>
      <c r="AE291" s="8">
        <v>289</v>
      </c>
      <c r="AF291" s="12">
        <v>145646.70000000001</v>
      </c>
      <c r="AG291" s="8">
        <f t="shared" si="15"/>
        <v>0.14449999999999999</v>
      </c>
    </row>
    <row r="292" spans="14:33" x14ac:dyDescent="0.25">
      <c r="N292" s="7">
        <v>290</v>
      </c>
      <c r="O292" s="7">
        <f t="shared" ca="1" si="13"/>
        <v>0.84624155836492065</v>
      </c>
      <c r="P292" s="20">
        <f t="shared" ca="1" si="14"/>
        <v>715.08267283986174</v>
      </c>
      <c r="X292" s="12">
        <v>728.42386366248377</v>
      </c>
      <c r="AE292" s="8">
        <v>290</v>
      </c>
      <c r="AF292" s="12">
        <v>145680.6</v>
      </c>
      <c r="AG292" s="8">
        <f t="shared" si="15"/>
        <v>0.14499999999999999</v>
      </c>
    </row>
    <row r="293" spans="14:33" x14ac:dyDescent="0.25">
      <c r="N293" s="7">
        <v>291</v>
      </c>
      <c r="O293" s="7">
        <f t="shared" ca="1" si="13"/>
        <v>0.75210313551107089</v>
      </c>
      <c r="P293" s="20">
        <f t="shared" ca="1" si="14"/>
        <v>674.21428673816308</v>
      </c>
      <c r="X293" s="12">
        <v>626.83058607562248</v>
      </c>
      <c r="AE293" s="8">
        <v>291</v>
      </c>
      <c r="AF293" s="12">
        <v>145695.9</v>
      </c>
      <c r="AG293" s="8">
        <f t="shared" si="15"/>
        <v>0.14549999999999999</v>
      </c>
    </row>
    <row r="294" spans="14:33" x14ac:dyDescent="0.25">
      <c r="N294" s="7">
        <v>292</v>
      </c>
      <c r="O294" s="7">
        <f t="shared" ca="1" si="13"/>
        <v>0.7371092368667127</v>
      </c>
      <c r="P294" s="20">
        <f t="shared" ca="1" si="14"/>
        <v>668.50013150380596</v>
      </c>
      <c r="X294" s="12">
        <v>491.14791735750282</v>
      </c>
      <c r="AE294" s="8">
        <v>292</v>
      </c>
      <c r="AF294" s="12">
        <v>145805.9</v>
      </c>
      <c r="AG294" s="8">
        <f t="shared" si="15"/>
        <v>0.14599999999999999</v>
      </c>
    </row>
    <row r="295" spans="14:33" x14ac:dyDescent="0.25">
      <c r="N295" s="7">
        <v>293</v>
      </c>
      <c r="O295" s="7">
        <f t="shared" ca="1" si="13"/>
        <v>0.76422099290923151</v>
      </c>
      <c r="P295" s="20">
        <f t="shared" ca="1" si="14"/>
        <v>678.9533298902677</v>
      </c>
      <c r="X295" s="12">
        <v>296.20358647246059</v>
      </c>
      <c r="AE295" s="8">
        <v>293</v>
      </c>
      <c r="AF295" s="12">
        <v>145918.39999999999</v>
      </c>
      <c r="AG295" s="8">
        <f t="shared" si="15"/>
        <v>0.14649999999999999</v>
      </c>
    </row>
    <row r="296" spans="14:33" x14ac:dyDescent="0.25">
      <c r="N296" s="7">
        <v>294</v>
      </c>
      <c r="O296" s="7">
        <f t="shared" ca="1" si="13"/>
        <v>0.12309878859793388</v>
      </c>
      <c r="P296" s="20">
        <f t="shared" ca="1" si="14"/>
        <v>449.48303966076895</v>
      </c>
      <c r="X296" s="12">
        <v>394.87884951425127</v>
      </c>
      <c r="AE296" s="8">
        <v>294</v>
      </c>
      <c r="AF296" s="12">
        <v>145928.5</v>
      </c>
      <c r="AG296" s="8">
        <f t="shared" si="15"/>
        <v>0.14699999999999999</v>
      </c>
    </row>
    <row r="297" spans="14:33" x14ac:dyDescent="0.25">
      <c r="N297" s="7">
        <v>295</v>
      </c>
      <c r="O297" s="7">
        <f t="shared" ca="1" si="13"/>
        <v>0.51237426411001963</v>
      </c>
      <c r="P297" s="20">
        <f t="shared" ca="1" si="14"/>
        <v>593.50444740736589</v>
      </c>
      <c r="X297" s="12">
        <v>477.63193479094059</v>
      </c>
      <c r="AE297" s="8">
        <v>295</v>
      </c>
      <c r="AF297" s="12">
        <v>145944.20000000001</v>
      </c>
      <c r="AG297" s="8">
        <f t="shared" si="15"/>
        <v>0.14749999999999999</v>
      </c>
    </row>
    <row r="298" spans="14:33" x14ac:dyDescent="0.25">
      <c r="N298" s="7">
        <v>296</v>
      </c>
      <c r="O298" s="7">
        <f t="shared" ca="1" si="13"/>
        <v>0.60463871883538922</v>
      </c>
      <c r="P298" s="20">
        <f t="shared" ca="1" si="14"/>
        <v>622.78201998212262</v>
      </c>
      <c r="X298" s="12">
        <v>589.22871585215512</v>
      </c>
      <c r="AE298" s="8">
        <v>296</v>
      </c>
      <c r="AF298" s="12">
        <v>146067.1</v>
      </c>
      <c r="AG298" s="8">
        <f t="shared" si="15"/>
        <v>0.14799999999999999</v>
      </c>
    </row>
    <row r="299" spans="14:33" x14ac:dyDescent="0.25">
      <c r="N299" s="7">
        <v>297</v>
      </c>
      <c r="O299" s="7">
        <f t="shared" ca="1" si="13"/>
        <v>0.39988393419815826</v>
      </c>
      <c r="P299" s="20">
        <f t="shared" ca="1" si="14"/>
        <v>558.01937464297589</v>
      </c>
      <c r="X299" s="12">
        <v>837.03960354952869</v>
      </c>
      <c r="AE299" s="8">
        <v>297</v>
      </c>
      <c r="AF299" s="12">
        <v>146094.20000000001</v>
      </c>
      <c r="AG299" s="8">
        <f t="shared" si="15"/>
        <v>0.14849999999999999</v>
      </c>
    </row>
    <row r="300" spans="14:33" x14ac:dyDescent="0.25">
      <c r="N300" s="7">
        <v>298</v>
      </c>
      <c r="O300" s="7">
        <f t="shared" ca="1" si="13"/>
        <v>0.93942463946949628</v>
      </c>
      <c r="P300" s="20">
        <f t="shared" ca="1" si="14"/>
        <v>775.56974624311681</v>
      </c>
      <c r="X300" s="12">
        <v>626.70133384270309</v>
      </c>
      <c r="AE300" s="8">
        <v>298</v>
      </c>
      <c r="AF300" s="12">
        <v>146137.79999999999</v>
      </c>
      <c r="AG300" s="8">
        <f t="shared" si="15"/>
        <v>0.14899999999999999</v>
      </c>
    </row>
    <row r="301" spans="14:33" x14ac:dyDescent="0.25">
      <c r="N301" s="7">
        <v>299</v>
      </c>
      <c r="O301" s="7">
        <f t="shared" ca="1" si="13"/>
        <v>0.20697067512524325</v>
      </c>
      <c r="P301" s="20">
        <f t="shared" ca="1" si="14"/>
        <v>489.36464293635112</v>
      </c>
      <c r="X301" s="12">
        <v>696.26139199416468</v>
      </c>
      <c r="AE301" s="8">
        <v>299</v>
      </c>
      <c r="AF301" s="12">
        <v>146198.79999999999</v>
      </c>
      <c r="AG301" s="8">
        <f t="shared" si="15"/>
        <v>0.14949999999999999</v>
      </c>
    </row>
    <row r="302" spans="14:33" x14ac:dyDescent="0.25">
      <c r="N302" s="7">
        <v>300</v>
      </c>
      <c r="O302" s="7">
        <f t="shared" ca="1" si="13"/>
        <v>1.5753378351141101E-2</v>
      </c>
      <c r="P302" s="20">
        <f t="shared" ca="1" si="14"/>
        <v>346.60505235714709</v>
      </c>
      <c r="X302" s="12">
        <v>411.18973885066686</v>
      </c>
      <c r="AE302" s="8">
        <v>300</v>
      </c>
      <c r="AF302" s="12">
        <v>146217.70000000001</v>
      </c>
      <c r="AG302" s="8">
        <f t="shared" si="15"/>
        <v>0.15</v>
      </c>
    </row>
    <row r="303" spans="14:33" x14ac:dyDescent="0.25">
      <c r="N303" s="7">
        <v>301</v>
      </c>
      <c r="O303" s="7">
        <f t="shared" ca="1" si="13"/>
        <v>0.16545676110395879</v>
      </c>
      <c r="P303" s="20">
        <f t="shared" ca="1" si="14"/>
        <v>471.06918366465879</v>
      </c>
      <c r="X303" s="12">
        <v>419.95611492723771</v>
      </c>
      <c r="AE303" s="8">
        <v>301</v>
      </c>
      <c r="AF303" s="12">
        <v>146248.9</v>
      </c>
      <c r="AG303" s="8">
        <f t="shared" si="15"/>
        <v>0.15049999999999999</v>
      </c>
    </row>
    <row r="304" spans="14:33" x14ac:dyDescent="0.25">
      <c r="N304" s="7">
        <v>302</v>
      </c>
      <c r="O304" s="7">
        <f t="shared" ca="1" si="13"/>
        <v>0.4625617367366327</v>
      </c>
      <c r="P304" s="20">
        <f t="shared" ca="1" si="14"/>
        <v>577.89292541096734</v>
      </c>
      <c r="X304" s="12">
        <v>511.18817232472207</v>
      </c>
      <c r="AE304" s="8">
        <v>302</v>
      </c>
      <c r="AF304" s="12">
        <v>146317.70000000001</v>
      </c>
      <c r="AG304" s="8">
        <f t="shared" si="15"/>
        <v>0.151</v>
      </c>
    </row>
    <row r="305" spans="14:33" x14ac:dyDescent="0.25">
      <c r="N305" s="7">
        <v>303</v>
      </c>
      <c r="O305" s="7">
        <f t="shared" ca="1" si="13"/>
        <v>0.46046514193390364</v>
      </c>
      <c r="P305" s="20">
        <f t="shared" ca="1" si="14"/>
        <v>577.23425710146739</v>
      </c>
      <c r="X305" s="12">
        <v>643.71333655531737</v>
      </c>
      <c r="AE305" s="8">
        <v>303</v>
      </c>
      <c r="AF305" s="12">
        <v>146335.1</v>
      </c>
      <c r="AG305" s="8">
        <f t="shared" si="15"/>
        <v>0.1515</v>
      </c>
    </row>
    <row r="306" spans="14:33" x14ac:dyDescent="0.25">
      <c r="N306" s="7">
        <v>304</v>
      </c>
      <c r="O306" s="7">
        <f t="shared" ca="1" si="13"/>
        <v>0.88281891172132387</v>
      </c>
      <c r="P306" s="20">
        <f t="shared" ca="1" si="14"/>
        <v>734.85532011818827</v>
      </c>
      <c r="X306" s="12">
        <v>336.57160566912216</v>
      </c>
      <c r="AE306" s="8">
        <v>304</v>
      </c>
      <c r="AF306" s="12">
        <v>146373.70000000001</v>
      </c>
      <c r="AG306" s="8">
        <f t="shared" si="15"/>
        <v>0.152</v>
      </c>
    </row>
    <row r="307" spans="14:33" x14ac:dyDescent="0.25">
      <c r="N307" s="7">
        <v>305</v>
      </c>
      <c r="O307" s="7">
        <f t="shared" ca="1" si="13"/>
        <v>4.148244961556169E-2</v>
      </c>
      <c r="P307" s="20">
        <f t="shared" ca="1" si="14"/>
        <v>387.33491371693339</v>
      </c>
      <c r="X307" s="12">
        <v>541.31006117877212</v>
      </c>
      <c r="AE307" s="8">
        <v>305</v>
      </c>
      <c r="AF307" s="12">
        <v>146391.6</v>
      </c>
      <c r="AG307" s="8">
        <f t="shared" si="15"/>
        <v>0.1525</v>
      </c>
    </row>
    <row r="308" spans="14:33" x14ac:dyDescent="0.25">
      <c r="N308" s="7">
        <v>306</v>
      </c>
      <c r="O308" s="7">
        <f t="shared" ca="1" si="13"/>
        <v>0.43603753675625534</v>
      </c>
      <c r="P308" s="20">
        <f t="shared" ca="1" si="14"/>
        <v>569.53612143583928</v>
      </c>
      <c r="X308" s="12">
        <v>638.18314415922111</v>
      </c>
      <c r="AE308" s="8">
        <v>306</v>
      </c>
      <c r="AF308" s="12">
        <v>146465.4</v>
      </c>
      <c r="AG308" s="8">
        <f t="shared" si="15"/>
        <v>0.153</v>
      </c>
    </row>
    <row r="309" spans="14:33" x14ac:dyDescent="0.25">
      <c r="N309" s="7">
        <v>307</v>
      </c>
      <c r="O309" s="7">
        <f t="shared" ca="1" si="13"/>
        <v>0.57164330730062018</v>
      </c>
      <c r="P309" s="20">
        <f t="shared" ca="1" si="14"/>
        <v>612.1937631999225</v>
      </c>
      <c r="X309" s="12">
        <v>660.14926841042745</v>
      </c>
      <c r="AE309" s="8">
        <v>307</v>
      </c>
      <c r="AF309" s="12">
        <v>146521.20000000001</v>
      </c>
      <c r="AG309" s="8">
        <f t="shared" si="15"/>
        <v>0.1535</v>
      </c>
    </row>
    <row r="310" spans="14:33" x14ac:dyDescent="0.25">
      <c r="N310" s="7">
        <v>308</v>
      </c>
      <c r="O310" s="7">
        <f t="shared" ca="1" si="13"/>
        <v>0.38353403828934196</v>
      </c>
      <c r="P310" s="20">
        <f t="shared" ca="1" si="14"/>
        <v>552.74122125185272</v>
      </c>
      <c r="X310" s="12">
        <v>794.98195362833235</v>
      </c>
      <c r="AE310" s="8">
        <v>308</v>
      </c>
      <c r="AF310" s="12">
        <v>146625.79999999999</v>
      </c>
      <c r="AG310" s="8">
        <f t="shared" si="15"/>
        <v>0.154</v>
      </c>
    </row>
    <row r="311" spans="14:33" x14ac:dyDescent="0.25">
      <c r="N311" s="7">
        <v>309</v>
      </c>
      <c r="O311" s="7">
        <f t="shared" ca="1" si="13"/>
        <v>0.8822057156539902</v>
      </c>
      <c r="P311" s="20">
        <f t="shared" ca="1" si="14"/>
        <v>734.49459668112729</v>
      </c>
      <c r="X311" s="12">
        <v>587.70526855086041</v>
      </c>
      <c r="AE311" s="8">
        <v>309</v>
      </c>
      <c r="AF311" s="12">
        <v>146642</v>
      </c>
      <c r="AG311" s="8">
        <f t="shared" si="15"/>
        <v>0.1545</v>
      </c>
    </row>
    <row r="312" spans="14:33" x14ac:dyDescent="0.25">
      <c r="N312" s="7">
        <v>310</v>
      </c>
      <c r="O312" s="7">
        <f t="shared" ca="1" si="13"/>
        <v>1.1908088449580911E-2</v>
      </c>
      <c r="P312" s="20">
        <f t="shared" ca="1" si="14"/>
        <v>336.57747885947106</v>
      </c>
      <c r="X312" s="12">
        <v>686.02260500781847</v>
      </c>
      <c r="AE312" s="8">
        <v>310</v>
      </c>
      <c r="AF312" s="12">
        <v>146648.6</v>
      </c>
      <c r="AG312" s="8">
        <f t="shared" si="15"/>
        <v>0.155</v>
      </c>
    </row>
    <row r="313" spans="14:33" x14ac:dyDescent="0.25">
      <c r="N313" s="7">
        <v>311</v>
      </c>
      <c r="O313" s="7">
        <f t="shared" ca="1" si="13"/>
        <v>0.89197233017316846</v>
      </c>
      <c r="P313" s="20">
        <f t="shared" ca="1" si="14"/>
        <v>740.38781193844682</v>
      </c>
      <c r="X313" s="12">
        <v>525.89161920259698</v>
      </c>
      <c r="AE313" s="8">
        <v>311</v>
      </c>
      <c r="AF313" s="12">
        <v>146652.1</v>
      </c>
      <c r="AG313" s="8">
        <f t="shared" si="15"/>
        <v>0.1555</v>
      </c>
    </row>
    <row r="314" spans="14:33" x14ac:dyDescent="0.25">
      <c r="N314" s="7">
        <v>312</v>
      </c>
      <c r="O314" s="7">
        <f t="shared" ca="1" si="13"/>
        <v>0.5754700846843116</v>
      </c>
      <c r="P314" s="20">
        <f t="shared" ca="1" si="14"/>
        <v>613.41280022623596</v>
      </c>
      <c r="X314" s="12">
        <v>675.46102461759347</v>
      </c>
      <c r="AE314" s="8">
        <v>312</v>
      </c>
      <c r="AF314" s="12">
        <v>146680.5</v>
      </c>
      <c r="AG314" s="8">
        <f t="shared" si="15"/>
        <v>0.156</v>
      </c>
    </row>
    <row r="315" spans="14:33" x14ac:dyDescent="0.25">
      <c r="N315" s="7">
        <v>313</v>
      </c>
      <c r="O315" s="7">
        <f t="shared" ca="1" si="13"/>
        <v>0.98635530395433013</v>
      </c>
      <c r="P315" s="20">
        <f t="shared" ca="1" si="14"/>
        <v>843.10723272220775</v>
      </c>
      <c r="X315" s="12">
        <v>557.49679166606666</v>
      </c>
      <c r="AE315" s="8">
        <v>313</v>
      </c>
      <c r="AF315" s="12">
        <v>146687.79999999999</v>
      </c>
      <c r="AG315" s="8">
        <f t="shared" si="15"/>
        <v>0.1565</v>
      </c>
    </row>
    <row r="316" spans="14:33" x14ac:dyDescent="0.25">
      <c r="N316" s="7">
        <v>314</v>
      </c>
      <c r="O316" s="7">
        <f t="shared" ca="1" si="13"/>
        <v>0.10869758814887565</v>
      </c>
      <c r="P316" s="20">
        <f t="shared" ca="1" si="14"/>
        <v>441.1357362051607</v>
      </c>
      <c r="X316" s="12">
        <v>602.89069490839415</v>
      </c>
      <c r="AE316" s="8">
        <v>314</v>
      </c>
      <c r="AF316" s="12">
        <v>146713.1</v>
      </c>
      <c r="AG316" s="8">
        <f t="shared" si="15"/>
        <v>0.157</v>
      </c>
    </row>
    <row r="317" spans="14:33" x14ac:dyDescent="0.25">
      <c r="N317" s="7">
        <v>315</v>
      </c>
      <c r="O317" s="7">
        <f t="shared" ca="1" si="13"/>
        <v>0.69037803919220797</v>
      </c>
      <c r="P317" s="20">
        <f t="shared" ca="1" si="14"/>
        <v>651.55761615676477</v>
      </c>
      <c r="X317" s="12">
        <v>770.36529433998749</v>
      </c>
      <c r="AE317" s="8">
        <v>315</v>
      </c>
      <c r="AF317" s="12">
        <v>146786.4</v>
      </c>
      <c r="AG317" s="8">
        <f t="shared" si="15"/>
        <v>0.1575</v>
      </c>
    </row>
    <row r="318" spans="14:33" x14ac:dyDescent="0.25">
      <c r="N318" s="7">
        <v>316</v>
      </c>
      <c r="O318" s="7">
        <f t="shared" ca="1" si="13"/>
        <v>0.16306753902059667</v>
      </c>
      <c r="P318" s="20">
        <f t="shared" ca="1" si="14"/>
        <v>469.94349084032126</v>
      </c>
      <c r="X318" s="12">
        <v>505.75004825858952</v>
      </c>
      <c r="AE318" s="8">
        <v>316</v>
      </c>
      <c r="AF318" s="12">
        <v>146837</v>
      </c>
      <c r="AG318" s="8">
        <f t="shared" si="15"/>
        <v>0.158</v>
      </c>
    </row>
    <row r="319" spans="14:33" x14ac:dyDescent="0.25">
      <c r="N319" s="7">
        <v>317</v>
      </c>
      <c r="O319" s="7">
        <f t="shared" ca="1" si="13"/>
        <v>0.26961516949715092</v>
      </c>
      <c r="P319" s="20">
        <f t="shared" ca="1" si="14"/>
        <v>513.75018231422257</v>
      </c>
      <c r="X319" s="12">
        <v>652.21279053244871</v>
      </c>
      <c r="AE319" s="8">
        <v>317</v>
      </c>
      <c r="AF319" s="12">
        <v>146904.5</v>
      </c>
      <c r="AG319" s="8">
        <f t="shared" si="15"/>
        <v>0.1585</v>
      </c>
    </row>
    <row r="320" spans="14:33" x14ac:dyDescent="0.25">
      <c r="N320" s="7">
        <v>318</v>
      </c>
      <c r="O320" s="7">
        <f t="shared" ca="1" si="13"/>
        <v>0.2978719107618607</v>
      </c>
      <c r="P320" s="20">
        <f t="shared" ca="1" si="14"/>
        <v>523.90566038036195</v>
      </c>
      <c r="X320" s="12">
        <v>603.59519194826726</v>
      </c>
      <c r="AE320" s="8">
        <v>318</v>
      </c>
      <c r="AF320" s="12">
        <v>146955.6</v>
      </c>
      <c r="AG320" s="8">
        <f t="shared" si="15"/>
        <v>0.159</v>
      </c>
    </row>
    <row r="321" spans="14:33" x14ac:dyDescent="0.25">
      <c r="N321" s="7">
        <v>319</v>
      </c>
      <c r="O321" s="7">
        <f t="shared" ca="1" si="13"/>
        <v>0.58115496514916509</v>
      </c>
      <c r="P321" s="20">
        <f t="shared" ca="1" si="14"/>
        <v>615.22766955449117</v>
      </c>
      <c r="X321" s="12">
        <v>644.70554664327778</v>
      </c>
      <c r="AE321" s="8">
        <v>319</v>
      </c>
      <c r="AF321" s="12">
        <v>146985</v>
      </c>
      <c r="AG321" s="8">
        <f t="shared" si="15"/>
        <v>0.1595</v>
      </c>
    </row>
    <row r="322" spans="14:33" x14ac:dyDescent="0.25">
      <c r="N322" s="7">
        <v>320</v>
      </c>
      <c r="O322" s="7">
        <f t="shared" ca="1" si="13"/>
        <v>0.76583220817111608</v>
      </c>
      <c r="P322" s="20">
        <f t="shared" ca="1" si="14"/>
        <v>679.59228594050512</v>
      </c>
      <c r="X322" s="12">
        <v>784.75569415804273</v>
      </c>
      <c r="AE322" s="8">
        <v>320</v>
      </c>
      <c r="AF322" s="12">
        <v>147044.1</v>
      </c>
      <c r="AG322" s="8">
        <f t="shared" si="15"/>
        <v>0.16</v>
      </c>
    </row>
    <row r="323" spans="14:33" x14ac:dyDescent="0.25">
      <c r="N323" s="7">
        <v>321</v>
      </c>
      <c r="O323" s="7">
        <f t="shared" ca="1" si="13"/>
        <v>0.13553362183713724</v>
      </c>
      <c r="P323" s="20">
        <f t="shared" ca="1" si="14"/>
        <v>456.22217129334939</v>
      </c>
      <c r="X323" s="12">
        <v>803.65466019985308</v>
      </c>
      <c r="AE323" s="8">
        <v>321</v>
      </c>
      <c r="AF323" s="12">
        <v>147109.70000000001</v>
      </c>
      <c r="AG323" s="8">
        <f t="shared" si="15"/>
        <v>0.1605</v>
      </c>
    </row>
    <row r="324" spans="14:33" x14ac:dyDescent="0.25">
      <c r="N324" s="7">
        <v>322</v>
      </c>
      <c r="O324" s="7">
        <f t="shared" ref="O324:O387" ca="1" si="16">RAND()</f>
        <v>7.4580935933589165E-3</v>
      </c>
      <c r="P324" s="20">
        <f t="shared" ref="P324:P387" ca="1" si="17">(($L$4*(EXP((_xlfn.NORM.S.INV(O324)-$L$5)/$L$6)))/(1+EXP((_xlfn.NORM.S.INV(O324)-$L$5)/$L$6)))+$L$3</f>
        <v>321.19796688658505</v>
      </c>
      <c r="X324" s="12">
        <v>422.06559757945405</v>
      </c>
      <c r="AE324" s="8">
        <v>322</v>
      </c>
      <c r="AF324" s="12">
        <v>147114.79999999999</v>
      </c>
      <c r="AG324" s="8">
        <f t="shared" ref="AG324:AG387" si="18">AE324/2000</f>
        <v>0.161</v>
      </c>
    </row>
    <row r="325" spans="14:33" x14ac:dyDescent="0.25">
      <c r="N325" s="7">
        <v>323</v>
      </c>
      <c r="O325" s="7">
        <f t="shared" ca="1" si="16"/>
        <v>0.74832376093145792</v>
      </c>
      <c r="P325" s="20">
        <f t="shared" ca="1" si="17"/>
        <v>672.75907745997654</v>
      </c>
      <c r="X325" s="12">
        <v>446.8534033804882</v>
      </c>
      <c r="AE325" s="8">
        <v>323</v>
      </c>
      <c r="AF325" s="12">
        <v>147142.29999999999</v>
      </c>
      <c r="AG325" s="8">
        <f t="shared" si="18"/>
        <v>0.1615</v>
      </c>
    </row>
    <row r="326" spans="14:33" x14ac:dyDescent="0.25">
      <c r="N326" s="7">
        <v>324</v>
      </c>
      <c r="O326" s="7">
        <f t="shared" ca="1" si="16"/>
        <v>0.53208513961111703</v>
      </c>
      <c r="P326" s="20">
        <f t="shared" ca="1" si="17"/>
        <v>599.69030219288948</v>
      </c>
      <c r="X326" s="12">
        <v>453.2051266153112</v>
      </c>
      <c r="AE326" s="8">
        <v>324</v>
      </c>
      <c r="AF326" s="12">
        <v>147188.29999999999</v>
      </c>
      <c r="AG326" s="8">
        <f t="shared" si="18"/>
        <v>0.16200000000000001</v>
      </c>
    </row>
    <row r="327" spans="14:33" x14ac:dyDescent="0.25">
      <c r="N327" s="7">
        <v>325</v>
      </c>
      <c r="O327" s="7">
        <f t="shared" ca="1" si="16"/>
        <v>0.40771325492268673</v>
      </c>
      <c r="P327" s="20">
        <f t="shared" ca="1" si="17"/>
        <v>560.52963367637449</v>
      </c>
      <c r="X327" s="12">
        <v>700.98929174631689</v>
      </c>
      <c r="AE327" s="8">
        <v>325</v>
      </c>
      <c r="AF327" s="12">
        <v>147271</v>
      </c>
      <c r="AG327" s="8">
        <f t="shared" si="18"/>
        <v>0.16250000000000001</v>
      </c>
    </row>
    <row r="328" spans="14:33" x14ac:dyDescent="0.25">
      <c r="N328" s="7">
        <v>326</v>
      </c>
      <c r="O328" s="7">
        <f t="shared" ca="1" si="16"/>
        <v>0.39206206598566562</v>
      </c>
      <c r="P328" s="20">
        <f t="shared" ca="1" si="17"/>
        <v>555.50072719224704</v>
      </c>
      <c r="X328" s="12">
        <v>397.57833838829777</v>
      </c>
      <c r="AE328" s="8">
        <v>326</v>
      </c>
      <c r="AF328" s="12">
        <v>147348.20000000001</v>
      </c>
      <c r="AG328" s="8">
        <f t="shared" si="18"/>
        <v>0.16300000000000001</v>
      </c>
    </row>
    <row r="329" spans="14:33" x14ac:dyDescent="0.25">
      <c r="N329" s="7">
        <v>327</v>
      </c>
      <c r="O329" s="7">
        <f t="shared" ca="1" si="16"/>
        <v>0.37887420580142939</v>
      </c>
      <c r="P329" s="20">
        <f t="shared" ca="1" si="17"/>
        <v>551.22697648201597</v>
      </c>
      <c r="X329" s="12">
        <v>411.129742028338</v>
      </c>
      <c r="AE329" s="8">
        <v>327</v>
      </c>
      <c r="AF329" s="12">
        <v>147356.70000000001</v>
      </c>
      <c r="AG329" s="8">
        <f t="shared" si="18"/>
        <v>0.16350000000000001</v>
      </c>
    </row>
    <row r="330" spans="14:33" x14ac:dyDescent="0.25">
      <c r="N330" s="7">
        <v>328</v>
      </c>
      <c r="O330" s="7">
        <f t="shared" ca="1" si="16"/>
        <v>0.93684332976831153</v>
      </c>
      <c r="P330" s="20">
        <f t="shared" ca="1" si="17"/>
        <v>773.24670373254662</v>
      </c>
      <c r="X330" s="12">
        <v>820.91530179568701</v>
      </c>
      <c r="AE330" s="8">
        <v>328</v>
      </c>
      <c r="AF330" s="12">
        <v>147441.29999999999</v>
      </c>
      <c r="AG330" s="8">
        <f t="shared" si="18"/>
        <v>0.16400000000000001</v>
      </c>
    </row>
    <row r="331" spans="14:33" x14ac:dyDescent="0.25">
      <c r="N331" s="7">
        <v>329</v>
      </c>
      <c r="O331" s="7">
        <f t="shared" ca="1" si="16"/>
        <v>0.80058786622017963</v>
      </c>
      <c r="P331" s="20">
        <f t="shared" ca="1" si="17"/>
        <v>693.96148324103251</v>
      </c>
      <c r="X331" s="12">
        <v>690.05648179186437</v>
      </c>
      <c r="AE331" s="8">
        <v>329</v>
      </c>
      <c r="AF331" s="12">
        <v>147473.29999999999</v>
      </c>
      <c r="AG331" s="8">
        <f t="shared" si="18"/>
        <v>0.16450000000000001</v>
      </c>
    </row>
    <row r="332" spans="14:33" x14ac:dyDescent="0.25">
      <c r="N332" s="7">
        <v>330</v>
      </c>
      <c r="O332" s="7">
        <f t="shared" ca="1" si="16"/>
        <v>0.91758206232982154</v>
      </c>
      <c r="P332" s="20">
        <f t="shared" ca="1" si="17"/>
        <v>757.68615576779075</v>
      </c>
      <c r="X332" s="12">
        <v>733.512826090516</v>
      </c>
      <c r="AE332" s="8">
        <v>330</v>
      </c>
      <c r="AF332" s="12">
        <v>147512.29999999999</v>
      </c>
      <c r="AG332" s="8">
        <f t="shared" si="18"/>
        <v>0.16500000000000001</v>
      </c>
    </row>
    <row r="333" spans="14:33" x14ac:dyDescent="0.25">
      <c r="N333" s="7">
        <v>331</v>
      </c>
      <c r="O333" s="7">
        <f t="shared" ca="1" si="16"/>
        <v>0.17848570270362285</v>
      </c>
      <c r="P333" s="20">
        <f t="shared" ca="1" si="17"/>
        <v>477.05417410286208</v>
      </c>
      <c r="X333" s="12">
        <v>451.91498042490548</v>
      </c>
      <c r="AE333" s="8">
        <v>331</v>
      </c>
      <c r="AF333" s="12">
        <v>147529.9</v>
      </c>
      <c r="AG333" s="8">
        <f t="shared" si="18"/>
        <v>0.16550000000000001</v>
      </c>
    </row>
    <row r="334" spans="14:33" x14ac:dyDescent="0.25">
      <c r="N334" s="7">
        <v>332</v>
      </c>
      <c r="O334" s="7">
        <f t="shared" ca="1" si="16"/>
        <v>0.84521305928226009</v>
      </c>
      <c r="P334" s="20">
        <f t="shared" ca="1" si="17"/>
        <v>714.57000963069652</v>
      </c>
      <c r="X334" s="12">
        <v>370.99882174185183</v>
      </c>
      <c r="AE334" s="8">
        <v>332</v>
      </c>
      <c r="AF334" s="12">
        <v>147595.4</v>
      </c>
      <c r="AG334" s="8">
        <f t="shared" si="18"/>
        <v>0.16600000000000001</v>
      </c>
    </row>
    <row r="335" spans="14:33" x14ac:dyDescent="0.25">
      <c r="N335" s="7">
        <v>333</v>
      </c>
      <c r="O335" s="7">
        <f t="shared" ca="1" si="16"/>
        <v>0.33546699107370337</v>
      </c>
      <c r="P335" s="20">
        <f t="shared" ca="1" si="17"/>
        <v>536.85685776589526</v>
      </c>
      <c r="X335" s="12">
        <v>463.77148829889239</v>
      </c>
      <c r="AE335" s="8">
        <v>333</v>
      </c>
      <c r="AF335" s="12">
        <v>147614</v>
      </c>
      <c r="AG335" s="8">
        <f t="shared" si="18"/>
        <v>0.16650000000000001</v>
      </c>
    </row>
    <row r="336" spans="14:33" x14ac:dyDescent="0.25">
      <c r="N336" s="7">
        <v>334</v>
      </c>
      <c r="O336" s="7">
        <f t="shared" ca="1" si="16"/>
        <v>0.66630905016633668</v>
      </c>
      <c r="P336" s="20">
        <f t="shared" ca="1" si="17"/>
        <v>643.23599495919598</v>
      </c>
      <c r="X336" s="12">
        <v>860.32385940550046</v>
      </c>
      <c r="AE336" s="8">
        <v>334</v>
      </c>
      <c r="AF336" s="12">
        <v>147642.79999999999</v>
      </c>
      <c r="AG336" s="8">
        <f t="shared" si="18"/>
        <v>0.16700000000000001</v>
      </c>
    </row>
    <row r="337" spans="14:33" x14ac:dyDescent="0.25">
      <c r="N337" s="7">
        <v>335</v>
      </c>
      <c r="O337" s="7">
        <f t="shared" ca="1" si="16"/>
        <v>0.11546104461725071</v>
      </c>
      <c r="P337" s="20">
        <f t="shared" ca="1" si="17"/>
        <v>445.13612491692112</v>
      </c>
      <c r="X337" s="12">
        <v>420.05803457773061</v>
      </c>
      <c r="AE337" s="8">
        <v>335</v>
      </c>
      <c r="AF337" s="12">
        <v>147717</v>
      </c>
      <c r="AG337" s="8">
        <f t="shared" si="18"/>
        <v>0.16750000000000001</v>
      </c>
    </row>
    <row r="338" spans="14:33" x14ac:dyDescent="0.25">
      <c r="N338" s="7">
        <v>336</v>
      </c>
      <c r="O338" s="7">
        <f t="shared" ca="1" si="16"/>
        <v>0.52003001315112685</v>
      </c>
      <c r="P338" s="20">
        <f t="shared" ca="1" si="17"/>
        <v>595.90495532783507</v>
      </c>
      <c r="X338" s="12">
        <v>524.64874922825959</v>
      </c>
      <c r="AE338" s="8">
        <v>336</v>
      </c>
      <c r="AF338" s="12">
        <v>147781.79999999999</v>
      </c>
      <c r="AG338" s="8">
        <f t="shared" si="18"/>
        <v>0.16800000000000001</v>
      </c>
    </row>
    <row r="339" spans="14:33" x14ac:dyDescent="0.25">
      <c r="N339" s="7">
        <v>337</v>
      </c>
      <c r="O339" s="7">
        <f t="shared" ca="1" si="16"/>
        <v>0.83139789492065042</v>
      </c>
      <c r="P339" s="20">
        <f t="shared" ca="1" si="17"/>
        <v>707.86746703228914</v>
      </c>
      <c r="X339" s="12">
        <v>613.85031126008471</v>
      </c>
      <c r="AE339" s="8">
        <v>337</v>
      </c>
      <c r="AF339" s="12">
        <v>147807.9</v>
      </c>
      <c r="AG339" s="8">
        <f t="shared" si="18"/>
        <v>0.16850000000000001</v>
      </c>
    </row>
    <row r="340" spans="14:33" x14ac:dyDescent="0.25">
      <c r="N340" s="7">
        <v>338</v>
      </c>
      <c r="O340" s="7">
        <f t="shared" ca="1" si="16"/>
        <v>0.95507290697673219</v>
      </c>
      <c r="P340" s="20">
        <f t="shared" ca="1" si="17"/>
        <v>791.38209886762866</v>
      </c>
      <c r="X340" s="12">
        <v>590.20243368889373</v>
      </c>
      <c r="AE340" s="8">
        <v>338</v>
      </c>
      <c r="AF340" s="12">
        <v>147808.29999999999</v>
      </c>
      <c r="AG340" s="8">
        <f t="shared" si="18"/>
        <v>0.16900000000000001</v>
      </c>
    </row>
    <row r="341" spans="14:33" x14ac:dyDescent="0.25">
      <c r="N341" s="7">
        <v>339</v>
      </c>
      <c r="O341" s="7">
        <f t="shared" ca="1" si="16"/>
        <v>0.65559259789877122</v>
      </c>
      <c r="P341" s="20">
        <f t="shared" ca="1" si="17"/>
        <v>639.60112923698978</v>
      </c>
      <c r="X341" s="12">
        <v>514.23219119995224</v>
      </c>
      <c r="AE341" s="8">
        <v>339</v>
      </c>
      <c r="AF341" s="12">
        <v>147930.79999999999</v>
      </c>
      <c r="AG341" s="8">
        <f t="shared" si="18"/>
        <v>0.16950000000000001</v>
      </c>
    </row>
    <row r="342" spans="14:33" x14ac:dyDescent="0.25">
      <c r="N342" s="7">
        <v>340</v>
      </c>
      <c r="O342" s="7">
        <f t="shared" ca="1" si="16"/>
        <v>0.19772299966456119</v>
      </c>
      <c r="P342" s="20">
        <f t="shared" ca="1" si="17"/>
        <v>485.47192104626072</v>
      </c>
      <c r="X342" s="12">
        <v>467.598184158842</v>
      </c>
      <c r="AE342" s="8">
        <v>340</v>
      </c>
      <c r="AF342" s="12">
        <v>147932.79999999999</v>
      </c>
      <c r="AG342" s="8">
        <f t="shared" si="18"/>
        <v>0.17</v>
      </c>
    </row>
    <row r="343" spans="14:33" x14ac:dyDescent="0.25">
      <c r="N343" s="7">
        <v>341</v>
      </c>
      <c r="O343" s="7">
        <f t="shared" ca="1" si="16"/>
        <v>0.66874422694862279</v>
      </c>
      <c r="P343" s="20">
        <f t="shared" ca="1" si="17"/>
        <v>644.06764181874667</v>
      </c>
      <c r="X343" s="12">
        <v>534.10807232327375</v>
      </c>
      <c r="AE343" s="8">
        <v>341</v>
      </c>
      <c r="AF343" s="12">
        <v>147971.1</v>
      </c>
      <c r="AG343" s="8">
        <f t="shared" si="18"/>
        <v>0.17050000000000001</v>
      </c>
    </row>
    <row r="344" spans="14:33" x14ac:dyDescent="0.25">
      <c r="N344" s="7">
        <v>342</v>
      </c>
      <c r="O344" s="7">
        <f t="shared" ca="1" si="16"/>
        <v>5.0005546368249498E-2</v>
      </c>
      <c r="P344" s="20">
        <f t="shared" ca="1" si="17"/>
        <v>396.5262268593421</v>
      </c>
      <c r="X344" s="12">
        <v>761.76485308508586</v>
      </c>
      <c r="AE344" s="8">
        <v>342</v>
      </c>
      <c r="AF344" s="12">
        <v>148003.29999999999</v>
      </c>
      <c r="AG344" s="8">
        <f t="shared" si="18"/>
        <v>0.17100000000000001</v>
      </c>
    </row>
    <row r="345" spans="14:33" x14ac:dyDescent="0.25">
      <c r="N345" s="7">
        <v>343</v>
      </c>
      <c r="O345" s="7">
        <f t="shared" ca="1" si="16"/>
        <v>0.75627562391071912</v>
      </c>
      <c r="P345" s="20">
        <f t="shared" ca="1" si="17"/>
        <v>675.83317441738063</v>
      </c>
      <c r="X345" s="12">
        <v>581.91754446723303</v>
      </c>
      <c r="AE345" s="8">
        <v>343</v>
      </c>
      <c r="AF345" s="12">
        <v>148012.5</v>
      </c>
      <c r="AG345" s="8">
        <f t="shared" si="18"/>
        <v>0.17150000000000001</v>
      </c>
    </row>
    <row r="346" spans="14:33" x14ac:dyDescent="0.25">
      <c r="N346" s="7">
        <v>344</v>
      </c>
      <c r="O346" s="7">
        <f t="shared" ca="1" si="16"/>
        <v>0.23491776213810367</v>
      </c>
      <c r="P346" s="20">
        <f t="shared" ca="1" si="17"/>
        <v>500.62338456371754</v>
      </c>
      <c r="X346" s="12">
        <v>494.93762347556032</v>
      </c>
      <c r="AE346" s="8">
        <v>344</v>
      </c>
      <c r="AF346" s="12">
        <v>148052.4</v>
      </c>
      <c r="AG346" s="8">
        <f t="shared" si="18"/>
        <v>0.17199999999999999</v>
      </c>
    </row>
    <row r="347" spans="14:33" x14ac:dyDescent="0.25">
      <c r="N347" s="7">
        <v>345</v>
      </c>
      <c r="O347" s="7">
        <f t="shared" ca="1" si="16"/>
        <v>0.59846210074356676</v>
      </c>
      <c r="P347" s="20">
        <f t="shared" ca="1" si="17"/>
        <v>620.78531890504826</v>
      </c>
      <c r="X347" s="12">
        <v>708.70679301317682</v>
      </c>
      <c r="AE347" s="8">
        <v>345</v>
      </c>
      <c r="AF347" s="12">
        <v>148078.79999999999</v>
      </c>
      <c r="AG347" s="8">
        <f t="shared" si="18"/>
        <v>0.17249999999999999</v>
      </c>
    </row>
    <row r="348" spans="14:33" x14ac:dyDescent="0.25">
      <c r="N348" s="7">
        <v>346</v>
      </c>
      <c r="O348" s="7">
        <f t="shared" ca="1" si="16"/>
        <v>0.58744268887277817</v>
      </c>
      <c r="P348" s="20">
        <f t="shared" ca="1" si="17"/>
        <v>617.24084987617084</v>
      </c>
      <c r="X348" s="12">
        <v>389.13662114124259</v>
      </c>
      <c r="AE348" s="8">
        <v>346</v>
      </c>
      <c r="AF348" s="12">
        <v>148212.29999999999</v>
      </c>
      <c r="AG348" s="8">
        <f t="shared" si="18"/>
        <v>0.17299999999999999</v>
      </c>
    </row>
    <row r="349" spans="14:33" x14ac:dyDescent="0.25">
      <c r="N349" s="7">
        <v>347</v>
      </c>
      <c r="O349" s="7">
        <f t="shared" ca="1" si="16"/>
        <v>0.62572890471443499</v>
      </c>
      <c r="P349" s="20">
        <f t="shared" ca="1" si="17"/>
        <v>629.66165510663473</v>
      </c>
      <c r="X349" s="12">
        <v>572.93760994498962</v>
      </c>
      <c r="AE349" s="8">
        <v>347</v>
      </c>
      <c r="AF349" s="12">
        <v>148425.4</v>
      </c>
      <c r="AG349" s="8">
        <f t="shared" si="18"/>
        <v>0.17349999999999999</v>
      </c>
    </row>
    <row r="350" spans="14:33" x14ac:dyDescent="0.25">
      <c r="N350" s="7">
        <v>348</v>
      </c>
      <c r="O350" s="7">
        <f t="shared" ca="1" si="16"/>
        <v>0.28046850282771818</v>
      </c>
      <c r="P350" s="20">
        <f t="shared" ca="1" si="17"/>
        <v>517.70052480072434</v>
      </c>
      <c r="X350" s="12">
        <v>475.88685226570573</v>
      </c>
      <c r="AE350" s="8">
        <v>348</v>
      </c>
      <c r="AF350" s="12">
        <v>148497.20000000001</v>
      </c>
      <c r="AG350" s="8">
        <f t="shared" si="18"/>
        <v>0.17399999999999999</v>
      </c>
    </row>
    <row r="351" spans="14:33" x14ac:dyDescent="0.25">
      <c r="N351" s="7">
        <v>349</v>
      </c>
      <c r="O351" s="7">
        <f t="shared" ca="1" si="16"/>
        <v>0.38799936516788691</v>
      </c>
      <c r="P351" s="20">
        <f t="shared" ca="1" si="17"/>
        <v>554.18794670523209</v>
      </c>
      <c r="X351" s="12">
        <v>493.58431358984336</v>
      </c>
      <c r="AE351" s="8">
        <v>349</v>
      </c>
      <c r="AF351" s="12">
        <v>148515.29999999999</v>
      </c>
      <c r="AG351" s="8">
        <f t="shared" si="18"/>
        <v>0.17449999999999999</v>
      </c>
    </row>
    <row r="352" spans="14:33" x14ac:dyDescent="0.25">
      <c r="N352" s="7">
        <v>350</v>
      </c>
      <c r="O352" s="7">
        <f t="shared" ca="1" si="16"/>
        <v>0.57705249169276573</v>
      </c>
      <c r="P352" s="20">
        <f t="shared" ca="1" si="17"/>
        <v>613.91749294348858</v>
      </c>
      <c r="X352" s="12">
        <v>480.01224651297582</v>
      </c>
      <c r="AE352" s="8">
        <v>350</v>
      </c>
      <c r="AF352" s="12">
        <v>148544</v>
      </c>
      <c r="AG352" s="8">
        <f t="shared" si="18"/>
        <v>0.17499999999999999</v>
      </c>
    </row>
    <row r="353" spans="14:33" x14ac:dyDescent="0.25">
      <c r="N353" s="7">
        <v>351</v>
      </c>
      <c r="O353" s="7">
        <f t="shared" ca="1" si="16"/>
        <v>0.59064103126933343</v>
      </c>
      <c r="P353" s="20">
        <f t="shared" ca="1" si="17"/>
        <v>618.26739766043761</v>
      </c>
      <c r="X353" s="12">
        <v>592.39706702130047</v>
      </c>
      <c r="AE353" s="8">
        <v>351</v>
      </c>
      <c r="AF353" s="12">
        <v>148590.39999999999</v>
      </c>
      <c r="AG353" s="8">
        <f t="shared" si="18"/>
        <v>0.17549999999999999</v>
      </c>
    </row>
    <row r="354" spans="14:33" x14ac:dyDescent="0.25">
      <c r="N354" s="7">
        <v>352</v>
      </c>
      <c r="O354" s="7">
        <f t="shared" ca="1" si="16"/>
        <v>7.9936553389095555E-2</v>
      </c>
      <c r="P354" s="20">
        <f t="shared" ca="1" si="17"/>
        <v>422.07674552465824</v>
      </c>
      <c r="X354" s="12">
        <v>608.91044727425583</v>
      </c>
      <c r="AE354" s="8">
        <v>352</v>
      </c>
      <c r="AF354" s="12">
        <v>148599.1</v>
      </c>
      <c r="AG354" s="8">
        <f t="shared" si="18"/>
        <v>0.17599999999999999</v>
      </c>
    </row>
    <row r="355" spans="14:33" x14ac:dyDescent="0.25">
      <c r="N355" s="7">
        <v>353</v>
      </c>
      <c r="O355" s="7">
        <f t="shared" ca="1" si="16"/>
        <v>0.35663911401609061</v>
      </c>
      <c r="P355" s="20">
        <f t="shared" ca="1" si="17"/>
        <v>543.93094751754154</v>
      </c>
      <c r="X355" s="12">
        <v>640.91252188718181</v>
      </c>
      <c r="AE355" s="8">
        <v>353</v>
      </c>
      <c r="AF355" s="12">
        <v>148626.5</v>
      </c>
      <c r="AG355" s="8">
        <f t="shared" si="18"/>
        <v>0.17649999999999999</v>
      </c>
    </row>
    <row r="356" spans="14:33" x14ac:dyDescent="0.25">
      <c r="N356" s="7">
        <v>354</v>
      </c>
      <c r="O356" s="7">
        <f t="shared" ca="1" si="16"/>
        <v>0.59657349106321755</v>
      </c>
      <c r="P356" s="20">
        <f t="shared" ca="1" si="17"/>
        <v>620.17626820880844</v>
      </c>
      <c r="X356" s="12">
        <v>559.72606060224598</v>
      </c>
      <c r="AE356" s="8">
        <v>354</v>
      </c>
      <c r="AF356" s="12">
        <v>148653.4</v>
      </c>
      <c r="AG356" s="8">
        <f t="shared" si="18"/>
        <v>0.17699999999999999</v>
      </c>
    </row>
    <row r="357" spans="14:33" x14ac:dyDescent="0.25">
      <c r="N357" s="7">
        <v>355</v>
      </c>
      <c r="O357" s="7">
        <f t="shared" ca="1" si="16"/>
        <v>0.10089648491952674</v>
      </c>
      <c r="P357" s="20">
        <f t="shared" ca="1" si="17"/>
        <v>436.32268623620377</v>
      </c>
      <c r="X357" s="12">
        <v>593.61103032953929</v>
      </c>
      <c r="AE357" s="8">
        <v>355</v>
      </c>
      <c r="AF357" s="12">
        <v>148672.20000000001</v>
      </c>
      <c r="AG357" s="8">
        <f t="shared" si="18"/>
        <v>0.17749999999999999</v>
      </c>
    </row>
    <row r="358" spans="14:33" x14ac:dyDescent="0.25">
      <c r="N358" s="7">
        <v>356</v>
      </c>
      <c r="O358" s="7">
        <f t="shared" ca="1" si="16"/>
        <v>0.37501848248490177</v>
      </c>
      <c r="P358" s="20">
        <f t="shared" ca="1" si="17"/>
        <v>549.97039520759404</v>
      </c>
      <c r="X358" s="12">
        <v>427.90158629880364</v>
      </c>
      <c r="AE358" s="8">
        <v>356</v>
      </c>
      <c r="AF358" s="12">
        <v>148676.79999999999</v>
      </c>
      <c r="AG358" s="8">
        <f t="shared" si="18"/>
        <v>0.17799999999999999</v>
      </c>
    </row>
    <row r="359" spans="14:33" x14ac:dyDescent="0.25">
      <c r="N359" s="7">
        <v>357</v>
      </c>
      <c r="O359" s="7">
        <f t="shared" ca="1" si="16"/>
        <v>0.30197051034774502</v>
      </c>
      <c r="P359" s="20">
        <f t="shared" ca="1" si="17"/>
        <v>525.34585760076857</v>
      </c>
      <c r="X359" s="12">
        <v>492.05042496676651</v>
      </c>
      <c r="AE359" s="8">
        <v>357</v>
      </c>
      <c r="AF359" s="12">
        <v>148678.20000000001</v>
      </c>
      <c r="AG359" s="8">
        <f t="shared" si="18"/>
        <v>0.17849999999999999</v>
      </c>
    </row>
    <row r="360" spans="14:33" x14ac:dyDescent="0.25">
      <c r="N360" s="7">
        <v>358</v>
      </c>
      <c r="O360" s="7">
        <f t="shared" ca="1" si="16"/>
        <v>0.8701316076314588</v>
      </c>
      <c r="P360" s="20">
        <f t="shared" ca="1" si="17"/>
        <v>727.61805711110821</v>
      </c>
      <c r="X360" s="12">
        <v>755.33902972292026</v>
      </c>
      <c r="AE360" s="8">
        <v>358</v>
      </c>
      <c r="AF360" s="12">
        <v>148680.70000000001</v>
      </c>
      <c r="AG360" s="8">
        <f t="shared" si="18"/>
        <v>0.17899999999999999</v>
      </c>
    </row>
    <row r="361" spans="14:33" x14ac:dyDescent="0.25">
      <c r="N361" s="7">
        <v>359</v>
      </c>
      <c r="O361" s="7">
        <f t="shared" ca="1" si="16"/>
        <v>0.16338136134909509</v>
      </c>
      <c r="P361" s="20">
        <f t="shared" ca="1" si="17"/>
        <v>470.09187687965152</v>
      </c>
      <c r="X361" s="12">
        <v>744.24197265246858</v>
      </c>
      <c r="AE361" s="8">
        <v>359</v>
      </c>
      <c r="AF361" s="12">
        <v>148718.1</v>
      </c>
      <c r="AG361" s="8">
        <f t="shared" si="18"/>
        <v>0.17949999999999999</v>
      </c>
    </row>
    <row r="362" spans="14:33" x14ac:dyDescent="0.25">
      <c r="N362" s="7">
        <v>360</v>
      </c>
      <c r="O362" s="7">
        <f t="shared" ca="1" si="16"/>
        <v>0.45482088271327425</v>
      </c>
      <c r="P362" s="20">
        <f t="shared" ca="1" si="17"/>
        <v>575.45968236978899</v>
      </c>
      <c r="X362" s="12">
        <v>473.37110700314543</v>
      </c>
      <c r="AE362" s="8">
        <v>360</v>
      </c>
      <c r="AF362" s="12">
        <v>148732</v>
      </c>
      <c r="AG362" s="8">
        <f t="shared" si="18"/>
        <v>0.18</v>
      </c>
    </row>
    <row r="363" spans="14:33" x14ac:dyDescent="0.25">
      <c r="N363" s="7">
        <v>361</v>
      </c>
      <c r="O363" s="7">
        <f t="shared" ca="1" si="16"/>
        <v>8.7161781709124697E-2</v>
      </c>
      <c r="P363" s="20">
        <f t="shared" ca="1" si="17"/>
        <v>427.23536508580878</v>
      </c>
      <c r="X363" s="12">
        <v>660.5981809769869</v>
      </c>
      <c r="AE363" s="8">
        <v>361</v>
      </c>
      <c r="AF363" s="12">
        <v>148781.9</v>
      </c>
      <c r="AG363" s="8">
        <f t="shared" si="18"/>
        <v>0.18049999999999999</v>
      </c>
    </row>
    <row r="364" spans="14:33" x14ac:dyDescent="0.25">
      <c r="N364" s="7">
        <v>362</v>
      </c>
      <c r="O364" s="7">
        <f t="shared" ca="1" si="16"/>
        <v>7.3984441205431795E-2</v>
      </c>
      <c r="P364" s="20">
        <f t="shared" ca="1" si="17"/>
        <v>417.59061699775452</v>
      </c>
      <c r="X364" s="12">
        <v>693.76310151586858</v>
      </c>
      <c r="AE364" s="8">
        <v>362</v>
      </c>
      <c r="AF364" s="12">
        <v>148835.79999999999</v>
      </c>
      <c r="AG364" s="8">
        <f t="shared" si="18"/>
        <v>0.18099999999999999</v>
      </c>
    </row>
    <row r="365" spans="14:33" x14ac:dyDescent="0.25">
      <c r="N365" s="7">
        <v>363</v>
      </c>
      <c r="O365" s="7">
        <f t="shared" ca="1" si="16"/>
        <v>0.653703340315819</v>
      </c>
      <c r="P365" s="20">
        <f t="shared" ca="1" si="17"/>
        <v>638.96435959287885</v>
      </c>
      <c r="X365" s="12">
        <v>455.6455933301732</v>
      </c>
      <c r="AE365" s="8">
        <v>363</v>
      </c>
      <c r="AF365" s="12">
        <v>148877.1</v>
      </c>
      <c r="AG365" s="8">
        <f t="shared" si="18"/>
        <v>0.18149999999999999</v>
      </c>
    </row>
    <row r="366" spans="14:33" x14ac:dyDescent="0.25">
      <c r="N366" s="7">
        <v>364</v>
      </c>
      <c r="O366" s="7">
        <f t="shared" ca="1" si="16"/>
        <v>0.35362499672555237</v>
      </c>
      <c r="P366" s="20">
        <f t="shared" ca="1" si="17"/>
        <v>542.93201577898208</v>
      </c>
      <c r="X366" s="12">
        <v>609.07352533528467</v>
      </c>
      <c r="AE366" s="8">
        <v>364</v>
      </c>
      <c r="AF366" s="12">
        <v>148905.1</v>
      </c>
      <c r="AG366" s="8">
        <f t="shared" si="18"/>
        <v>0.182</v>
      </c>
    </row>
    <row r="367" spans="14:33" x14ac:dyDescent="0.25">
      <c r="N367" s="7">
        <v>365</v>
      </c>
      <c r="O367" s="7">
        <f t="shared" ca="1" si="16"/>
        <v>0.97238413860268136</v>
      </c>
      <c r="P367" s="20">
        <f t="shared" ca="1" si="17"/>
        <v>814.4364466346367</v>
      </c>
      <c r="X367" s="12">
        <v>811.46855179679028</v>
      </c>
      <c r="AE367" s="8">
        <v>365</v>
      </c>
      <c r="AF367" s="12">
        <v>148926.79999999999</v>
      </c>
      <c r="AG367" s="8">
        <f t="shared" si="18"/>
        <v>0.1825</v>
      </c>
    </row>
    <row r="368" spans="14:33" x14ac:dyDescent="0.25">
      <c r="N368" s="7">
        <v>366</v>
      </c>
      <c r="O368" s="7">
        <f t="shared" ca="1" si="16"/>
        <v>0.71706723782402437</v>
      </c>
      <c r="P368" s="20">
        <f t="shared" ca="1" si="17"/>
        <v>661.08843225746307</v>
      </c>
      <c r="X368" s="12">
        <v>694.98797288347021</v>
      </c>
      <c r="AE368" s="8">
        <v>366</v>
      </c>
      <c r="AF368" s="12">
        <v>148958</v>
      </c>
      <c r="AG368" s="8">
        <f t="shared" si="18"/>
        <v>0.183</v>
      </c>
    </row>
    <row r="369" spans="14:33" x14ac:dyDescent="0.25">
      <c r="N369" s="7">
        <v>367</v>
      </c>
      <c r="O369" s="7">
        <f t="shared" ca="1" si="16"/>
        <v>3.3110893738709235E-3</v>
      </c>
      <c r="P369" s="20">
        <f t="shared" ca="1" si="17"/>
        <v>297.95421576958375</v>
      </c>
      <c r="X369" s="12">
        <v>548.76189569694122</v>
      </c>
      <c r="AE369" s="8">
        <v>367</v>
      </c>
      <c r="AF369" s="12">
        <v>148967.20000000001</v>
      </c>
      <c r="AG369" s="8">
        <f t="shared" si="18"/>
        <v>0.1835</v>
      </c>
    </row>
    <row r="370" spans="14:33" x14ac:dyDescent="0.25">
      <c r="N370" s="7">
        <v>368</v>
      </c>
      <c r="O370" s="7">
        <f t="shared" ca="1" si="16"/>
        <v>0.21509679981769358</v>
      </c>
      <c r="P370" s="20">
        <f t="shared" ca="1" si="17"/>
        <v>492.71233902518605</v>
      </c>
      <c r="X370" s="12">
        <v>723.19905011457638</v>
      </c>
      <c r="AE370" s="8">
        <v>368</v>
      </c>
      <c r="AF370" s="12">
        <v>148970.70000000001</v>
      </c>
      <c r="AG370" s="8">
        <f t="shared" si="18"/>
        <v>0.184</v>
      </c>
    </row>
    <row r="371" spans="14:33" x14ac:dyDescent="0.25">
      <c r="N371" s="7">
        <v>369</v>
      </c>
      <c r="O371" s="7">
        <f t="shared" ca="1" si="16"/>
        <v>0.22566392406633895</v>
      </c>
      <c r="P371" s="20">
        <f t="shared" ca="1" si="17"/>
        <v>496.97231289092139</v>
      </c>
      <c r="X371" s="12">
        <v>581.95625098834034</v>
      </c>
      <c r="AE371" s="8">
        <v>369</v>
      </c>
      <c r="AF371" s="12">
        <v>148986.9</v>
      </c>
      <c r="AG371" s="8">
        <f t="shared" si="18"/>
        <v>0.1845</v>
      </c>
    </row>
    <row r="372" spans="14:33" x14ac:dyDescent="0.25">
      <c r="N372" s="7">
        <v>370</v>
      </c>
      <c r="O372" s="7">
        <f t="shared" ca="1" si="16"/>
        <v>0.38383001581877163</v>
      </c>
      <c r="P372" s="20">
        <f t="shared" ca="1" si="17"/>
        <v>552.83724362695193</v>
      </c>
      <c r="X372" s="12">
        <v>825.46919828727198</v>
      </c>
      <c r="AE372" s="8">
        <v>370</v>
      </c>
      <c r="AF372" s="12">
        <v>149037.29999999999</v>
      </c>
      <c r="AG372" s="8">
        <f t="shared" si="18"/>
        <v>0.185</v>
      </c>
    </row>
    <row r="373" spans="14:33" x14ac:dyDescent="0.25">
      <c r="N373" s="7">
        <v>371</v>
      </c>
      <c r="O373" s="7">
        <f t="shared" ca="1" si="16"/>
        <v>0.73570580749189662</v>
      </c>
      <c r="P373" s="20">
        <f t="shared" ca="1" si="17"/>
        <v>667.9730900832684</v>
      </c>
      <c r="X373" s="12">
        <v>535.62421933434484</v>
      </c>
      <c r="AE373" s="8">
        <v>371</v>
      </c>
      <c r="AF373" s="12">
        <v>149126.5</v>
      </c>
      <c r="AG373" s="8">
        <f t="shared" si="18"/>
        <v>0.1855</v>
      </c>
    </row>
    <row r="374" spans="14:33" x14ac:dyDescent="0.25">
      <c r="N374" s="7">
        <v>372</v>
      </c>
      <c r="O374" s="7">
        <f t="shared" ca="1" si="16"/>
        <v>0.16555043847761031</v>
      </c>
      <c r="P374" s="20">
        <f t="shared" ca="1" si="17"/>
        <v>471.11313347288183</v>
      </c>
      <c r="X374" s="12">
        <v>745.11608889771537</v>
      </c>
      <c r="AE374" s="8">
        <v>372</v>
      </c>
      <c r="AF374" s="12">
        <v>149137.20000000001</v>
      </c>
      <c r="AG374" s="8">
        <f t="shared" si="18"/>
        <v>0.186</v>
      </c>
    </row>
    <row r="375" spans="14:33" x14ac:dyDescent="0.25">
      <c r="N375" s="7">
        <v>373</v>
      </c>
      <c r="O375" s="7">
        <f t="shared" ca="1" si="16"/>
        <v>0.21644603286503328</v>
      </c>
      <c r="P375" s="20">
        <f t="shared" ca="1" si="17"/>
        <v>493.26196331651681</v>
      </c>
      <c r="X375" s="12">
        <v>667.62275365418304</v>
      </c>
      <c r="AE375" s="8">
        <v>373</v>
      </c>
      <c r="AF375" s="12">
        <v>149220</v>
      </c>
      <c r="AG375" s="8">
        <f t="shared" si="18"/>
        <v>0.1865</v>
      </c>
    </row>
    <row r="376" spans="14:33" x14ac:dyDescent="0.25">
      <c r="N376" s="7">
        <v>374</v>
      </c>
      <c r="O376" s="7">
        <f t="shared" ca="1" si="16"/>
        <v>0.97496767692669695</v>
      </c>
      <c r="P376" s="20">
        <f t="shared" ca="1" si="17"/>
        <v>818.73806867949179</v>
      </c>
      <c r="X376" s="12">
        <v>577.27444284761179</v>
      </c>
      <c r="AE376" s="8">
        <v>374</v>
      </c>
      <c r="AF376" s="12">
        <v>149227.6</v>
      </c>
      <c r="AG376" s="8">
        <f t="shared" si="18"/>
        <v>0.187</v>
      </c>
    </row>
    <row r="377" spans="14:33" x14ac:dyDescent="0.25">
      <c r="N377" s="7">
        <v>375</v>
      </c>
      <c r="O377" s="7">
        <f t="shared" ca="1" si="16"/>
        <v>9.0464690002716508E-2</v>
      </c>
      <c r="P377" s="20">
        <f t="shared" ca="1" si="17"/>
        <v>429.5006350784127</v>
      </c>
      <c r="X377" s="12">
        <v>717.23016918638916</v>
      </c>
      <c r="AE377" s="8">
        <v>375</v>
      </c>
      <c r="AF377" s="12">
        <v>149249.60000000001</v>
      </c>
      <c r="AG377" s="8">
        <f t="shared" si="18"/>
        <v>0.1875</v>
      </c>
    </row>
    <row r="378" spans="14:33" x14ac:dyDescent="0.25">
      <c r="N378" s="7">
        <v>376</v>
      </c>
      <c r="O378" s="7">
        <f t="shared" ca="1" si="16"/>
        <v>0.46213953046785994</v>
      </c>
      <c r="P378" s="20">
        <f t="shared" ca="1" si="17"/>
        <v>577.76030528520118</v>
      </c>
      <c r="X378" s="12">
        <v>486.21515590547898</v>
      </c>
      <c r="AE378" s="8">
        <v>376</v>
      </c>
      <c r="AF378" s="12">
        <v>149277.29999999999</v>
      </c>
      <c r="AG378" s="8">
        <f t="shared" si="18"/>
        <v>0.188</v>
      </c>
    </row>
    <row r="379" spans="14:33" x14ac:dyDescent="0.25">
      <c r="N379" s="7">
        <v>377</v>
      </c>
      <c r="O379" s="7">
        <f t="shared" ca="1" si="16"/>
        <v>0.56830716864249065</v>
      </c>
      <c r="P379" s="20">
        <f t="shared" ca="1" si="17"/>
        <v>611.1326565299596</v>
      </c>
      <c r="X379" s="12">
        <v>454.67119262341657</v>
      </c>
      <c r="AE379" s="8">
        <v>377</v>
      </c>
      <c r="AF379" s="12">
        <v>149286.5</v>
      </c>
      <c r="AG379" s="8">
        <f t="shared" si="18"/>
        <v>0.1885</v>
      </c>
    </row>
    <row r="380" spans="14:33" x14ac:dyDescent="0.25">
      <c r="N380" s="7">
        <v>378</v>
      </c>
      <c r="O380" s="7">
        <f t="shared" ca="1" si="16"/>
        <v>0.40088325192822472</v>
      </c>
      <c r="P380" s="20">
        <f t="shared" ca="1" si="17"/>
        <v>558.34035859399592</v>
      </c>
      <c r="X380" s="12">
        <v>617.57951030838262</v>
      </c>
      <c r="AE380" s="8">
        <v>378</v>
      </c>
      <c r="AF380" s="12">
        <v>149311.20000000001</v>
      </c>
      <c r="AG380" s="8">
        <f t="shared" si="18"/>
        <v>0.189</v>
      </c>
    </row>
    <row r="381" spans="14:33" x14ac:dyDescent="0.25">
      <c r="N381" s="7">
        <v>379</v>
      </c>
      <c r="O381" s="7">
        <f t="shared" ca="1" si="16"/>
        <v>0.45090765095176055</v>
      </c>
      <c r="P381" s="20">
        <f t="shared" ca="1" si="17"/>
        <v>574.22804769339518</v>
      </c>
      <c r="X381" s="12">
        <v>468.84754359812769</v>
      </c>
      <c r="AE381" s="8">
        <v>379</v>
      </c>
      <c r="AF381" s="12">
        <v>149366.70000000001</v>
      </c>
      <c r="AG381" s="8">
        <f t="shared" si="18"/>
        <v>0.1895</v>
      </c>
    </row>
    <row r="382" spans="14:33" x14ac:dyDescent="0.25">
      <c r="N382" s="7">
        <v>380</v>
      </c>
      <c r="O382" s="7">
        <f t="shared" ca="1" si="16"/>
        <v>0.94511590173547999</v>
      </c>
      <c r="P382" s="20">
        <f t="shared" ca="1" si="17"/>
        <v>780.94606713358121</v>
      </c>
      <c r="X382" s="12">
        <v>688.34563683092324</v>
      </c>
      <c r="AE382" s="8">
        <v>380</v>
      </c>
      <c r="AF382" s="12">
        <v>149372.20000000001</v>
      </c>
      <c r="AG382" s="8">
        <f t="shared" si="18"/>
        <v>0.19</v>
      </c>
    </row>
    <row r="383" spans="14:33" x14ac:dyDescent="0.25">
      <c r="N383" s="7">
        <v>381</v>
      </c>
      <c r="O383" s="7">
        <f t="shared" ca="1" si="16"/>
        <v>0.54960552103695581</v>
      </c>
      <c r="P383" s="20">
        <f t="shared" ca="1" si="17"/>
        <v>605.2091563954483</v>
      </c>
      <c r="X383" s="12">
        <v>771.0026678901321</v>
      </c>
      <c r="AE383" s="8">
        <v>381</v>
      </c>
      <c r="AF383" s="12">
        <v>149383.29999999999</v>
      </c>
      <c r="AG383" s="8">
        <f t="shared" si="18"/>
        <v>0.1905</v>
      </c>
    </row>
    <row r="384" spans="14:33" x14ac:dyDescent="0.25">
      <c r="N384" s="7">
        <v>382</v>
      </c>
      <c r="O384" s="7">
        <f t="shared" ca="1" si="16"/>
        <v>0.71861208729869352</v>
      </c>
      <c r="P384" s="20">
        <f t="shared" ca="1" si="17"/>
        <v>661.65135336841206</v>
      </c>
      <c r="X384" s="12">
        <v>613.78907877952315</v>
      </c>
      <c r="AE384" s="8">
        <v>382</v>
      </c>
      <c r="AF384" s="12">
        <v>149435.79999999999</v>
      </c>
      <c r="AG384" s="8">
        <f t="shared" si="18"/>
        <v>0.191</v>
      </c>
    </row>
    <row r="385" spans="14:33" x14ac:dyDescent="0.25">
      <c r="N385" s="7">
        <v>383</v>
      </c>
      <c r="O385" s="7">
        <f t="shared" ca="1" si="16"/>
        <v>0.49586064130317109</v>
      </c>
      <c r="P385" s="20">
        <f t="shared" ca="1" si="17"/>
        <v>588.33136658132037</v>
      </c>
      <c r="X385" s="12">
        <v>758.50332238514625</v>
      </c>
      <c r="AE385" s="8">
        <v>383</v>
      </c>
      <c r="AF385" s="12">
        <v>149506.1</v>
      </c>
      <c r="AG385" s="8">
        <f t="shared" si="18"/>
        <v>0.1915</v>
      </c>
    </row>
    <row r="386" spans="14:33" x14ac:dyDescent="0.25">
      <c r="N386" s="7">
        <v>384</v>
      </c>
      <c r="O386" s="7">
        <f t="shared" ca="1" si="16"/>
        <v>0.68648615512076083</v>
      </c>
      <c r="P386" s="20">
        <f t="shared" ca="1" si="17"/>
        <v>650.19591901288231</v>
      </c>
      <c r="X386" s="12">
        <v>642.27970501917525</v>
      </c>
      <c r="AE386" s="8">
        <v>384</v>
      </c>
      <c r="AF386" s="12">
        <v>149547.9</v>
      </c>
      <c r="AG386" s="8">
        <f t="shared" si="18"/>
        <v>0.192</v>
      </c>
    </row>
    <row r="387" spans="14:33" x14ac:dyDescent="0.25">
      <c r="N387" s="7">
        <v>385</v>
      </c>
      <c r="O387" s="7">
        <f t="shared" ca="1" si="16"/>
        <v>0.79285270932424867</v>
      </c>
      <c r="P387" s="20">
        <f t="shared" ca="1" si="17"/>
        <v>690.65764893734377</v>
      </c>
      <c r="X387" s="12">
        <v>433.82086588399585</v>
      </c>
      <c r="AE387" s="8">
        <v>385</v>
      </c>
      <c r="AF387" s="12">
        <v>149703.9</v>
      </c>
      <c r="AG387" s="8">
        <f t="shared" si="18"/>
        <v>0.1925</v>
      </c>
    </row>
    <row r="388" spans="14:33" x14ac:dyDescent="0.25">
      <c r="N388" s="7">
        <v>386</v>
      </c>
      <c r="O388" s="7">
        <f t="shared" ref="O388:O451" ca="1" si="19">RAND()</f>
        <v>0.12546867995014632</v>
      </c>
      <c r="P388" s="20">
        <f t="shared" ref="P388:P451" ca="1" si="20">(($L$4*(EXP((_xlfn.NORM.S.INV(O388)-$L$5)/$L$6)))/(1+EXP((_xlfn.NORM.S.INV(O388)-$L$5)/$L$6)))+$L$3</f>
        <v>450.79812795809835</v>
      </c>
      <c r="X388" s="12">
        <v>358.67799081913995</v>
      </c>
      <c r="AE388" s="8">
        <v>386</v>
      </c>
      <c r="AF388" s="12">
        <v>149888.70000000001</v>
      </c>
      <c r="AG388" s="8">
        <f t="shared" ref="AG388:AG451" si="21">AE388/2000</f>
        <v>0.193</v>
      </c>
    </row>
    <row r="389" spans="14:33" x14ac:dyDescent="0.25">
      <c r="N389" s="7">
        <v>387</v>
      </c>
      <c r="O389" s="7">
        <f t="shared" ca="1" si="19"/>
        <v>0.52203862702200021</v>
      </c>
      <c r="P389" s="20">
        <f t="shared" ca="1" si="20"/>
        <v>596.53515214658682</v>
      </c>
      <c r="X389" s="12">
        <v>577.59731304470824</v>
      </c>
      <c r="AE389" s="8">
        <v>387</v>
      </c>
      <c r="AF389" s="12">
        <v>149936.79999999999</v>
      </c>
      <c r="AG389" s="8">
        <f t="shared" si="21"/>
        <v>0.19350000000000001</v>
      </c>
    </row>
    <row r="390" spans="14:33" x14ac:dyDescent="0.25">
      <c r="N390" s="7">
        <v>388</v>
      </c>
      <c r="O390" s="7">
        <f t="shared" ca="1" si="19"/>
        <v>0.62116561926069169</v>
      </c>
      <c r="P390" s="20">
        <f t="shared" ca="1" si="20"/>
        <v>628.16435011614419</v>
      </c>
      <c r="X390" s="12">
        <v>755.96843580118525</v>
      </c>
      <c r="AE390" s="8">
        <v>388</v>
      </c>
      <c r="AF390" s="12">
        <v>149942.79999999999</v>
      </c>
      <c r="AG390" s="8">
        <f t="shared" si="21"/>
        <v>0.19400000000000001</v>
      </c>
    </row>
    <row r="391" spans="14:33" x14ac:dyDescent="0.25">
      <c r="N391" s="7">
        <v>389</v>
      </c>
      <c r="O391" s="7">
        <f t="shared" ca="1" si="19"/>
        <v>0.24717050947776043</v>
      </c>
      <c r="P391" s="20">
        <f t="shared" ca="1" si="20"/>
        <v>505.35403414603348</v>
      </c>
      <c r="X391" s="12">
        <v>676.30407234637698</v>
      </c>
      <c r="AE391" s="8">
        <v>389</v>
      </c>
      <c r="AF391" s="12">
        <v>149962.1</v>
      </c>
      <c r="AG391" s="8">
        <f t="shared" si="21"/>
        <v>0.19450000000000001</v>
      </c>
    </row>
    <row r="392" spans="14:33" x14ac:dyDescent="0.25">
      <c r="N392" s="7">
        <v>390</v>
      </c>
      <c r="O392" s="7">
        <f t="shared" ca="1" si="19"/>
        <v>0.90504370477840579</v>
      </c>
      <c r="P392" s="20">
        <f t="shared" ca="1" si="20"/>
        <v>748.83536896390308</v>
      </c>
      <c r="X392" s="12">
        <v>693.90383486367671</v>
      </c>
      <c r="AE392" s="8">
        <v>390</v>
      </c>
      <c r="AF392" s="12">
        <v>149991.9</v>
      </c>
      <c r="AG392" s="8">
        <f t="shared" si="21"/>
        <v>0.19500000000000001</v>
      </c>
    </row>
    <row r="393" spans="14:33" x14ac:dyDescent="0.25">
      <c r="N393" s="7">
        <v>391</v>
      </c>
      <c r="O393" s="7">
        <f t="shared" ca="1" si="19"/>
        <v>0.81828388035613209</v>
      </c>
      <c r="P393" s="20">
        <f t="shared" ca="1" si="20"/>
        <v>701.78956442855224</v>
      </c>
      <c r="X393" s="12">
        <v>547.88043780759619</v>
      </c>
      <c r="AE393" s="8">
        <v>391</v>
      </c>
      <c r="AF393" s="12">
        <v>150074.29999999999</v>
      </c>
      <c r="AG393" s="8">
        <f t="shared" si="21"/>
        <v>0.19550000000000001</v>
      </c>
    </row>
    <row r="394" spans="14:33" x14ac:dyDescent="0.25">
      <c r="N394" s="7">
        <v>392</v>
      </c>
      <c r="O394" s="7">
        <f t="shared" ca="1" si="19"/>
        <v>0.16361548135723858</v>
      </c>
      <c r="P394" s="20">
        <f t="shared" ca="1" si="20"/>
        <v>470.20247232313619</v>
      </c>
      <c r="X394" s="12">
        <v>576.1115139059732</v>
      </c>
      <c r="AE394" s="8">
        <v>392</v>
      </c>
      <c r="AF394" s="12">
        <v>150106.6</v>
      </c>
      <c r="AG394" s="8">
        <f t="shared" si="21"/>
        <v>0.19600000000000001</v>
      </c>
    </row>
    <row r="395" spans="14:33" x14ac:dyDescent="0.25">
      <c r="N395" s="7">
        <v>393</v>
      </c>
      <c r="O395" s="7">
        <f t="shared" ca="1" si="19"/>
        <v>2.2735883409245705E-2</v>
      </c>
      <c r="P395" s="20">
        <f t="shared" ca="1" si="20"/>
        <v>360.8361875332547</v>
      </c>
      <c r="X395" s="12">
        <v>828.40569006208034</v>
      </c>
      <c r="AE395" s="8">
        <v>393</v>
      </c>
      <c r="AF395" s="12">
        <v>150107.5</v>
      </c>
      <c r="AG395" s="8">
        <f t="shared" si="21"/>
        <v>0.19650000000000001</v>
      </c>
    </row>
    <row r="396" spans="14:33" x14ac:dyDescent="0.25">
      <c r="N396" s="7">
        <v>394</v>
      </c>
      <c r="O396" s="7">
        <f t="shared" ca="1" si="19"/>
        <v>0.26971841902431448</v>
      </c>
      <c r="P396" s="20">
        <f t="shared" ca="1" si="20"/>
        <v>513.7880780821273</v>
      </c>
      <c r="X396" s="12">
        <v>628.8492328894107</v>
      </c>
      <c r="AE396" s="8">
        <v>394</v>
      </c>
      <c r="AF396" s="12">
        <v>150126.79999999999</v>
      </c>
      <c r="AG396" s="8">
        <f t="shared" si="21"/>
        <v>0.19700000000000001</v>
      </c>
    </row>
    <row r="397" spans="14:33" x14ac:dyDescent="0.25">
      <c r="N397" s="7">
        <v>395</v>
      </c>
      <c r="O397" s="7">
        <f t="shared" ca="1" si="19"/>
        <v>0.77003785964718086</v>
      </c>
      <c r="P397" s="20">
        <f t="shared" ca="1" si="20"/>
        <v>681.2704197790755</v>
      </c>
      <c r="X397" s="12">
        <v>655.90102633976653</v>
      </c>
      <c r="AE397" s="8">
        <v>395</v>
      </c>
      <c r="AF397" s="12">
        <v>150132.29999999999</v>
      </c>
      <c r="AG397" s="8">
        <f t="shared" si="21"/>
        <v>0.19750000000000001</v>
      </c>
    </row>
    <row r="398" spans="14:33" x14ac:dyDescent="0.25">
      <c r="N398" s="7">
        <v>396</v>
      </c>
      <c r="O398" s="7">
        <f t="shared" ca="1" si="19"/>
        <v>0.67111162703670846</v>
      </c>
      <c r="P398" s="20">
        <f t="shared" ca="1" si="20"/>
        <v>644.87824472091665</v>
      </c>
      <c r="X398" s="12">
        <v>711.13305284063324</v>
      </c>
      <c r="AE398" s="8">
        <v>396</v>
      </c>
      <c r="AF398" s="12">
        <v>150239</v>
      </c>
      <c r="AG398" s="8">
        <f t="shared" si="21"/>
        <v>0.19800000000000001</v>
      </c>
    </row>
    <row r="399" spans="14:33" x14ac:dyDescent="0.25">
      <c r="N399" s="7">
        <v>397</v>
      </c>
      <c r="O399" s="7">
        <f t="shared" ca="1" si="19"/>
        <v>0.24367553488808325</v>
      </c>
      <c r="P399" s="20">
        <f t="shared" ca="1" si="20"/>
        <v>504.01606690858637</v>
      </c>
      <c r="X399" s="12">
        <v>582.33421835328068</v>
      </c>
      <c r="AE399" s="8">
        <v>397</v>
      </c>
      <c r="AF399" s="12">
        <v>150291.20000000001</v>
      </c>
      <c r="AG399" s="8">
        <f t="shared" si="21"/>
        <v>0.19850000000000001</v>
      </c>
    </row>
    <row r="400" spans="14:33" x14ac:dyDescent="0.25">
      <c r="N400" s="7">
        <v>398</v>
      </c>
      <c r="O400" s="7">
        <f t="shared" ca="1" si="19"/>
        <v>0.41991882931045821</v>
      </c>
      <c r="P400" s="20">
        <f t="shared" ca="1" si="20"/>
        <v>564.42382748534828</v>
      </c>
      <c r="X400" s="12">
        <v>666.83238723082559</v>
      </c>
      <c r="AE400" s="8">
        <v>398</v>
      </c>
      <c r="AF400" s="12">
        <v>150334.5</v>
      </c>
      <c r="AG400" s="8">
        <f t="shared" si="21"/>
        <v>0.19900000000000001</v>
      </c>
    </row>
    <row r="401" spans="14:33" x14ac:dyDescent="0.25">
      <c r="N401" s="7">
        <v>399</v>
      </c>
      <c r="O401" s="7">
        <f t="shared" ca="1" si="19"/>
        <v>0.58528294229390598</v>
      </c>
      <c r="P401" s="20">
        <f t="shared" ca="1" si="20"/>
        <v>616.54862744369007</v>
      </c>
      <c r="X401" s="12">
        <v>555.92700320601489</v>
      </c>
      <c r="AE401" s="8">
        <v>399</v>
      </c>
      <c r="AF401" s="12">
        <v>150415.9</v>
      </c>
      <c r="AG401" s="8">
        <f t="shared" si="21"/>
        <v>0.19950000000000001</v>
      </c>
    </row>
    <row r="402" spans="14:33" x14ac:dyDescent="0.25">
      <c r="N402" s="7">
        <v>400</v>
      </c>
      <c r="O402" s="7">
        <f t="shared" ca="1" si="19"/>
        <v>6.5170616013798366E-2</v>
      </c>
      <c r="P402" s="20">
        <f t="shared" ca="1" si="20"/>
        <v>410.48051285908008</v>
      </c>
      <c r="X402" s="12">
        <v>648.37626534860487</v>
      </c>
      <c r="AE402" s="8">
        <v>400</v>
      </c>
      <c r="AF402" s="12">
        <v>150432.29999999999</v>
      </c>
      <c r="AG402" s="8">
        <f t="shared" si="21"/>
        <v>0.2</v>
      </c>
    </row>
    <row r="403" spans="14:33" x14ac:dyDescent="0.25">
      <c r="N403" s="7">
        <v>401</v>
      </c>
      <c r="O403" s="7">
        <f t="shared" ca="1" si="19"/>
        <v>0.6598783251775806</v>
      </c>
      <c r="P403" s="20">
        <f t="shared" ca="1" si="20"/>
        <v>641.05002866723294</v>
      </c>
      <c r="X403" s="12">
        <v>672.09576049344003</v>
      </c>
      <c r="AE403" s="8">
        <v>401</v>
      </c>
      <c r="AF403" s="12">
        <v>150441.1</v>
      </c>
      <c r="AG403" s="8">
        <f t="shared" si="21"/>
        <v>0.20050000000000001</v>
      </c>
    </row>
    <row r="404" spans="14:33" x14ac:dyDescent="0.25">
      <c r="N404" s="7">
        <v>402</v>
      </c>
      <c r="O404" s="7">
        <f t="shared" ca="1" si="19"/>
        <v>0.44974947899044571</v>
      </c>
      <c r="P404" s="20">
        <f t="shared" ca="1" si="20"/>
        <v>573.86330624611867</v>
      </c>
      <c r="X404" s="12">
        <v>638.98366839296534</v>
      </c>
      <c r="AE404" s="8">
        <v>402</v>
      </c>
      <c r="AF404" s="12">
        <v>150459.1</v>
      </c>
      <c r="AG404" s="8">
        <f t="shared" si="21"/>
        <v>0.20100000000000001</v>
      </c>
    </row>
    <row r="405" spans="14:33" x14ac:dyDescent="0.25">
      <c r="N405" s="7">
        <v>403</v>
      </c>
      <c r="O405" s="7">
        <f t="shared" ca="1" si="19"/>
        <v>0.3231823034986292</v>
      </c>
      <c r="P405" s="20">
        <f t="shared" ca="1" si="20"/>
        <v>532.68513328323786</v>
      </c>
      <c r="X405" s="12">
        <v>841.54074114668481</v>
      </c>
      <c r="AE405" s="8">
        <v>403</v>
      </c>
      <c r="AF405" s="12">
        <v>150468.70000000001</v>
      </c>
      <c r="AG405" s="8">
        <f t="shared" si="21"/>
        <v>0.20150000000000001</v>
      </c>
    </row>
    <row r="406" spans="14:33" x14ac:dyDescent="0.25">
      <c r="N406" s="7">
        <v>404</v>
      </c>
      <c r="O406" s="7">
        <f t="shared" ca="1" si="19"/>
        <v>0.54434903534311496</v>
      </c>
      <c r="P406" s="20">
        <f t="shared" ca="1" si="20"/>
        <v>603.55075376526383</v>
      </c>
      <c r="X406" s="12">
        <v>486.37422514654531</v>
      </c>
      <c r="AE406" s="8">
        <v>404</v>
      </c>
      <c r="AF406" s="12">
        <v>150472.4</v>
      </c>
      <c r="AG406" s="8">
        <f t="shared" si="21"/>
        <v>0.20200000000000001</v>
      </c>
    </row>
    <row r="407" spans="14:33" x14ac:dyDescent="0.25">
      <c r="N407" s="7">
        <v>405</v>
      </c>
      <c r="O407" s="7">
        <f t="shared" ca="1" si="19"/>
        <v>0.85213983991937658</v>
      </c>
      <c r="P407" s="20">
        <f t="shared" ca="1" si="20"/>
        <v>718.06248247044653</v>
      </c>
      <c r="X407" s="12">
        <v>414.62741440929966</v>
      </c>
      <c r="AE407" s="8">
        <v>405</v>
      </c>
      <c r="AF407" s="12">
        <v>150530.9</v>
      </c>
      <c r="AG407" s="8">
        <f t="shared" si="21"/>
        <v>0.20250000000000001</v>
      </c>
    </row>
    <row r="408" spans="14:33" x14ac:dyDescent="0.25">
      <c r="N408" s="7">
        <v>406</v>
      </c>
      <c r="O408" s="7">
        <f t="shared" ca="1" si="19"/>
        <v>0.24377486677771076</v>
      </c>
      <c r="P408" s="20">
        <f t="shared" ca="1" si="20"/>
        <v>504.05421614167898</v>
      </c>
      <c r="X408" s="12">
        <v>684.32703652216583</v>
      </c>
      <c r="AE408" s="8">
        <v>406</v>
      </c>
      <c r="AF408" s="12">
        <v>150531.4</v>
      </c>
      <c r="AG408" s="8">
        <f t="shared" si="21"/>
        <v>0.20300000000000001</v>
      </c>
    </row>
    <row r="409" spans="14:33" x14ac:dyDescent="0.25">
      <c r="N409" s="7">
        <v>407</v>
      </c>
      <c r="O409" s="7">
        <f t="shared" ca="1" si="19"/>
        <v>0.66289317398111025</v>
      </c>
      <c r="P409" s="20">
        <f t="shared" ca="1" si="20"/>
        <v>642.07303729155728</v>
      </c>
      <c r="X409" s="12">
        <v>435.73824494498729</v>
      </c>
      <c r="AE409" s="8">
        <v>407</v>
      </c>
      <c r="AF409" s="12">
        <v>150560.5</v>
      </c>
      <c r="AG409" s="8">
        <f t="shared" si="21"/>
        <v>0.20349999999999999</v>
      </c>
    </row>
    <row r="410" spans="14:33" x14ac:dyDescent="0.25">
      <c r="N410" s="7">
        <v>408</v>
      </c>
      <c r="O410" s="7">
        <f t="shared" ca="1" si="19"/>
        <v>0.36733377930998334</v>
      </c>
      <c r="P410" s="20">
        <f t="shared" ca="1" si="20"/>
        <v>547.45556504690694</v>
      </c>
      <c r="X410" s="12">
        <v>510.76991835671436</v>
      </c>
      <c r="AE410" s="8">
        <v>408</v>
      </c>
      <c r="AF410" s="12">
        <v>150598</v>
      </c>
      <c r="AG410" s="8">
        <f t="shared" si="21"/>
        <v>0.20399999999999999</v>
      </c>
    </row>
    <row r="411" spans="14:33" x14ac:dyDescent="0.25">
      <c r="N411" s="7">
        <v>409</v>
      </c>
      <c r="O411" s="7">
        <f t="shared" ca="1" si="19"/>
        <v>0.82332168286040253</v>
      </c>
      <c r="P411" s="20">
        <f t="shared" ca="1" si="20"/>
        <v>704.09426149690921</v>
      </c>
      <c r="X411" s="12">
        <v>667.42140151018793</v>
      </c>
      <c r="AE411" s="8">
        <v>409</v>
      </c>
      <c r="AF411" s="12">
        <v>150607.70000000001</v>
      </c>
      <c r="AG411" s="8">
        <f t="shared" si="21"/>
        <v>0.20449999999999999</v>
      </c>
    </row>
    <row r="412" spans="14:33" x14ac:dyDescent="0.25">
      <c r="N412" s="7">
        <v>410</v>
      </c>
      <c r="O412" s="7">
        <f t="shared" ca="1" si="19"/>
        <v>0.31565223332787395</v>
      </c>
      <c r="P412" s="20">
        <f t="shared" ca="1" si="20"/>
        <v>530.10057884729076</v>
      </c>
      <c r="X412" s="12">
        <v>691.79425422040913</v>
      </c>
      <c r="AE412" s="8">
        <v>410</v>
      </c>
      <c r="AF412" s="12">
        <v>150614.1</v>
      </c>
      <c r="AG412" s="8">
        <f t="shared" si="21"/>
        <v>0.20499999999999999</v>
      </c>
    </row>
    <row r="413" spans="14:33" x14ac:dyDescent="0.25">
      <c r="N413" s="7">
        <v>411</v>
      </c>
      <c r="O413" s="7">
        <f t="shared" ca="1" si="19"/>
        <v>0.50959258829314502</v>
      </c>
      <c r="P413" s="20">
        <f t="shared" ca="1" si="20"/>
        <v>592.63270455002885</v>
      </c>
      <c r="X413" s="12">
        <v>508.00319334491627</v>
      </c>
      <c r="AE413" s="8">
        <v>411</v>
      </c>
      <c r="AF413" s="12">
        <v>150622.29999999999</v>
      </c>
      <c r="AG413" s="8">
        <f t="shared" si="21"/>
        <v>0.20549999999999999</v>
      </c>
    </row>
    <row r="414" spans="14:33" x14ac:dyDescent="0.25">
      <c r="N414" s="7">
        <v>412</v>
      </c>
      <c r="O414" s="7">
        <f t="shared" ca="1" si="19"/>
        <v>0.22165314477150788</v>
      </c>
      <c r="P414" s="20">
        <f t="shared" ca="1" si="20"/>
        <v>495.36729008121142</v>
      </c>
      <c r="X414" s="12">
        <v>533.51040558537511</v>
      </c>
      <c r="AE414" s="8">
        <v>412</v>
      </c>
      <c r="AF414" s="12">
        <v>150633.29999999999</v>
      </c>
      <c r="AG414" s="8">
        <f t="shared" si="21"/>
        <v>0.20599999999999999</v>
      </c>
    </row>
    <row r="415" spans="14:33" x14ac:dyDescent="0.25">
      <c r="N415" s="7">
        <v>413</v>
      </c>
      <c r="O415" s="7">
        <f t="shared" ca="1" si="19"/>
        <v>0.87188892787926442</v>
      </c>
      <c r="P415" s="20">
        <f t="shared" ca="1" si="20"/>
        <v>728.59354508323668</v>
      </c>
      <c r="X415" s="12">
        <v>592.38468421638572</v>
      </c>
      <c r="AE415" s="8">
        <v>413</v>
      </c>
      <c r="AF415" s="12">
        <v>150641.4</v>
      </c>
      <c r="AG415" s="8">
        <f t="shared" si="21"/>
        <v>0.20649999999999999</v>
      </c>
    </row>
    <row r="416" spans="14:33" x14ac:dyDescent="0.25">
      <c r="N416" s="7">
        <v>414</v>
      </c>
      <c r="O416" s="7">
        <f t="shared" ca="1" si="19"/>
        <v>0.43133243638136232</v>
      </c>
      <c r="P416" s="20">
        <f t="shared" ca="1" si="20"/>
        <v>568.04699349156772</v>
      </c>
      <c r="X416" s="12">
        <v>518.86534946580275</v>
      </c>
      <c r="AE416" s="8">
        <v>414</v>
      </c>
      <c r="AF416" s="12">
        <v>150711.1</v>
      </c>
      <c r="AG416" s="8">
        <f t="shared" si="21"/>
        <v>0.20699999999999999</v>
      </c>
    </row>
    <row r="417" spans="14:33" x14ac:dyDescent="0.25">
      <c r="N417" s="7">
        <v>415</v>
      </c>
      <c r="O417" s="7">
        <f t="shared" ca="1" si="19"/>
        <v>0.54724447769651996</v>
      </c>
      <c r="P417" s="20">
        <f t="shared" ca="1" si="20"/>
        <v>604.46394566374306</v>
      </c>
      <c r="X417" s="12">
        <v>405.86532083724541</v>
      </c>
      <c r="AE417" s="8">
        <v>415</v>
      </c>
      <c r="AF417" s="12">
        <v>150712.9</v>
      </c>
      <c r="AG417" s="8">
        <f t="shared" si="21"/>
        <v>0.20749999999999999</v>
      </c>
    </row>
    <row r="418" spans="14:33" x14ac:dyDescent="0.25">
      <c r="N418" s="7">
        <v>416</v>
      </c>
      <c r="O418" s="7">
        <f t="shared" ca="1" si="19"/>
        <v>0.10053731580126579</v>
      </c>
      <c r="P418" s="20">
        <f t="shared" ca="1" si="20"/>
        <v>436.09550469957628</v>
      </c>
      <c r="X418" s="12">
        <v>703.31852270237869</v>
      </c>
      <c r="AE418" s="8">
        <v>416</v>
      </c>
      <c r="AF418" s="12">
        <v>150721.1</v>
      </c>
      <c r="AG418" s="8">
        <f t="shared" si="21"/>
        <v>0.20799999999999999</v>
      </c>
    </row>
    <row r="419" spans="14:33" x14ac:dyDescent="0.25">
      <c r="N419" s="7">
        <v>417</v>
      </c>
      <c r="O419" s="7">
        <f t="shared" ca="1" si="19"/>
        <v>0.43780877208312685</v>
      </c>
      <c r="P419" s="20">
        <f t="shared" ca="1" si="20"/>
        <v>570.09609191585923</v>
      </c>
      <c r="X419" s="12">
        <v>493.909880719954</v>
      </c>
      <c r="AE419" s="8">
        <v>417</v>
      </c>
      <c r="AF419" s="12">
        <v>150782.39999999999</v>
      </c>
      <c r="AG419" s="8">
        <f t="shared" si="21"/>
        <v>0.20849999999999999</v>
      </c>
    </row>
    <row r="420" spans="14:33" x14ac:dyDescent="0.25">
      <c r="N420" s="7">
        <v>418</v>
      </c>
      <c r="O420" s="7">
        <f t="shared" ca="1" si="19"/>
        <v>0.61818112556075877</v>
      </c>
      <c r="P420" s="20">
        <f t="shared" ca="1" si="20"/>
        <v>627.18781165317125</v>
      </c>
      <c r="X420" s="12">
        <v>523.97456378015193</v>
      </c>
      <c r="AE420" s="8">
        <v>418</v>
      </c>
      <c r="AF420" s="12">
        <v>150793.70000000001</v>
      </c>
      <c r="AG420" s="8">
        <f t="shared" si="21"/>
        <v>0.20899999999999999</v>
      </c>
    </row>
    <row r="421" spans="14:33" x14ac:dyDescent="0.25">
      <c r="N421" s="7">
        <v>419</v>
      </c>
      <c r="O421" s="7">
        <f t="shared" ca="1" si="19"/>
        <v>0.53400089077420232</v>
      </c>
      <c r="P421" s="20">
        <f t="shared" ca="1" si="20"/>
        <v>600.29262945022822</v>
      </c>
      <c r="X421" s="12">
        <v>568.78074088958897</v>
      </c>
      <c r="AE421" s="8">
        <v>419</v>
      </c>
      <c r="AF421" s="12">
        <v>150793.9</v>
      </c>
      <c r="AG421" s="8">
        <f t="shared" si="21"/>
        <v>0.20949999999999999</v>
      </c>
    </row>
    <row r="422" spans="14:33" x14ac:dyDescent="0.25">
      <c r="N422" s="7">
        <v>420</v>
      </c>
      <c r="O422" s="7">
        <f t="shared" ca="1" si="19"/>
        <v>0.79040247416846143</v>
      </c>
      <c r="P422" s="20">
        <f t="shared" ca="1" si="20"/>
        <v>689.62473463315075</v>
      </c>
      <c r="X422" s="12">
        <v>710.57570030263719</v>
      </c>
      <c r="AE422" s="8">
        <v>420</v>
      </c>
      <c r="AF422" s="12">
        <v>150817.29999999999</v>
      </c>
      <c r="AG422" s="8">
        <f t="shared" si="21"/>
        <v>0.21</v>
      </c>
    </row>
    <row r="423" spans="14:33" x14ac:dyDescent="0.25">
      <c r="N423" s="7">
        <v>421</v>
      </c>
      <c r="O423" s="7">
        <f t="shared" ca="1" si="19"/>
        <v>0.97572897177160822</v>
      </c>
      <c r="P423" s="20">
        <f t="shared" ca="1" si="20"/>
        <v>820.06842387487029</v>
      </c>
      <c r="X423" s="12">
        <v>541.24648419949142</v>
      </c>
      <c r="AE423" s="8">
        <v>421</v>
      </c>
      <c r="AF423" s="12">
        <v>150833.20000000001</v>
      </c>
      <c r="AG423" s="8">
        <f t="shared" si="21"/>
        <v>0.21049999999999999</v>
      </c>
    </row>
    <row r="424" spans="14:33" x14ac:dyDescent="0.25">
      <c r="N424" s="7">
        <v>422</v>
      </c>
      <c r="O424" s="7">
        <f t="shared" ca="1" si="19"/>
        <v>0.80719249628005862</v>
      </c>
      <c r="P424" s="20">
        <f t="shared" ca="1" si="20"/>
        <v>696.8370928471403</v>
      </c>
      <c r="X424" s="12">
        <v>668.10498400905431</v>
      </c>
      <c r="AE424" s="8">
        <v>422</v>
      </c>
      <c r="AF424" s="12">
        <v>150834.29999999999</v>
      </c>
      <c r="AG424" s="8">
        <f t="shared" si="21"/>
        <v>0.21099999999999999</v>
      </c>
    </row>
    <row r="425" spans="14:33" x14ac:dyDescent="0.25">
      <c r="N425" s="7">
        <v>423</v>
      </c>
      <c r="O425" s="7">
        <f t="shared" ca="1" si="19"/>
        <v>0.54521953284618085</v>
      </c>
      <c r="P425" s="20">
        <f t="shared" ca="1" si="20"/>
        <v>603.82522189427357</v>
      </c>
      <c r="X425" s="12">
        <v>738.21554487326318</v>
      </c>
      <c r="AE425" s="8">
        <v>423</v>
      </c>
      <c r="AF425" s="12">
        <v>150867.6</v>
      </c>
      <c r="AG425" s="8">
        <f t="shared" si="21"/>
        <v>0.21149999999999999</v>
      </c>
    </row>
    <row r="426" spans="14:33" x14ac:dyDescent="0.25">
      <c r="N426" s="7">
        <v>424</v>
      </c>
      <c r="O426" s="7">
        <f t="shared" ca="1" si="19"/>
        <v>0.86597117573022164</v>
      </c>
      <c r="P426" s="20">
        <f t="shared" ca="1" si="20"/>
        <v>725.34041666596841</v>
      </c>
      <c r="X426" s="12">
        <v>634.7341261602952</v>
      </c>
      <c r="AE426" s="8">
        <v>424</v>
      </c>
      <c r="AF426" s="12">
        <v>150873.70000000001</v>
      </c>
      <c r="AG426" s="8">
        <f t="shared" si="21"/>
        <v>0.21199999999999999</v>
      </c>
    </row>
    <row r="427" spans="14:33" x14ac:dyDescent="0.25">
      <c r="N427" s="7">
        <v>425</v>
      </c>
      <c r="O427" s="7">
        <f t="shared" ca="1" si="19"/>
        <v>5.5347918573677934E-2</v>
      </c>
      <c r="P427" s="20">
        <f t="shared" ca="1" si="20"/>
        <v>401.73876502447661</v>
      </c>
      <c r="X427" s="12">
        <v>722.79948878191624</v>
      </c>
      <c r="AE427" s="8">
        <v>425</v>
      </c>
      <c r="AF427" s="12">
        <v>150908.6</v>
      </c>
      <c r="AG427" s="8">
        <f t="shared" si="21"/>
        <v>0.21249999999999999</v>
      </c>
    </row>
    <row r="428" spans="14:33" x14ac:dyDescent="0.25">
      <c r="N428" s="7">
        <v>426</v>
      </c>
      <c r="O428" s="7">
        <f t="shared" ca="1" si="19"/>
        <v>3.9629527705402623E-2</v>
      </c>
      <c r="P428" s="20">
        <f t="shared" ca="1" si="20"/>
        <v>385.1625638587106</v>
      </c>
      <c r="X428" s="12">
        <v>587.46486769660123</v>
      </c>
      <c r="AE428" s="8">
        <v>426</v>
      </c>
      <c r="AF428" s="12">
        <v>150913.29999999999</v>
      </c>
      <c r="AG428" s="8">
        <f t="shared" si="21"/>
        <v>0.21299999999999999</v>
      </c>
    </row>
    <row r="429" spans="14:33" x14ac:dyDescent="0.25">
      <c r="N429" s="7">
        <v>427</v>
      </c>
      <c r="O429" s="7">
        <f t="shared" ca="1" si="19"/>
        <v>0.33597382297944922</v>
      </c>
      <c r="P429" s="20">
        <f t="shared" ca="1" si="20"/>
        <v>537.02784762849569</v>
      </c>
      <c r="X429" s="12">
        <v>472.06604669130172</v>
      </c>
      <c r="AE429" s="8">
        <v>427</v>
      </c>
      <c r="AF429" s="12">
        <v>150917.1</v>
      </c>
      <c r="AG429" s="8">
        <f t="shared" si="21"/>
        <v>0.2135</v>
      </c>
    </row>
    <row r="430" spans="14:33" x14ac:dyDescent="0.25">
      <c r="N430" s="7">
        <v>428</v>
      </c>
      <c r="O430" s="7">
        <f t="shared" ca="1" si="19"/>
        <v>0.79840986105035594</v>
      </c>
      <c r="P430" s="20">
        <f t="shared" ca="1" si="20"/>
        <v>693.02443276189661</v>
      </c>
      <c r="X430" s="12">
        <v>509.74525712332758</v>
      </c>
      <c r="AE430" s="8">
        <v>428</v>
      </c>
      <c r="AF430" s="12">
        <v>150928.6</v>
      </c>
      <c r="AG430" s="8">
        <f t="shared" si="21"/>
        <v>0.214</v>
      </c>
    </row>
    <row r="431" spans="14:33" x14ac:dyDescent="0.25">
      <c r="N431" s="7">
        <v>429</v>
      </c>
      <c r="O431" s="7">
        <f t="shared" ca="1" si="19"/>
        <v>0.76964359001828431</v>
      </c>
      <c r="P431" s="20">
        <f t="shared" ca="1" si="20"/>
        <v>681.11245532084865</v>
      </c>
      <c r="X431" s="12">
        <v>498.57878078805436</v>
      </c>
      <c r="AE431" s="8">
        <v>429</v>
      </c>
      <c r="AF431" s="12">
        <v>150968.4</v>
      </c>
      <c r="AG431" s="8">
        <f t="shared" si="21"/>
        <v>0.2145</v>
      </c>
    </row>
    <row r="432" spans="14:33" x14ac:dyDescent="0.25">
      <c r="N432" s="7">
        <v>430</v>
      </c>
      <c r="O432" s="7">
        <f t="shared" ca="1" si="19"/>
        <v>2.7914248299641953E-2</v>
      </c>
      <c r="P432" s="20">
        <f t="shared" ca="1" si="20"/>
        <v>369.39760855990323</v>
      </c>
      <c r="X432" s="12">
        <v>544.06492567812825</v>
      </c>
      <c r="AE432" s="8">
        <v>430</v>
      </c>
      <c r="AF432" s="12">
        <v>151033.29999999999</v>
      </c>
      <c r="AG432" s="8">
        <f t="shared" si="21"/>
        <v>0.215</v>
      </c>
    </row>
    <row r="433" spans="14:33" x14ac:dyDescent="0.25">
      <c r="N433" s="7">
        <v>431</v>
      </c>
      <c r="O433" s="7">
        <f t="shared" ca="1" si="19"/>
        <v>0.10408659733650971</v>
      </c>
      <c r="P433" s="20">
        <f t="shared" ca="1" si="20"/>
        <v>438.31833807158949</v>
      </c>
      <c r="X433" s="12">
        <v>519.12740053393338</v>
      </c>
      <c r="AE433" s="8">
        <v>431</v>
      </c>
      <c r="AF433" s="12">
        <v>151066.9</v>
      </c>
      <c r="AG433" s="8">
        <f t="shared" si="21"/>
        <v>0.2155</v>
      </c>
    </row>
    <row r="434" spans="14:33" x14ac:dyDescent="0.25">
      <c r="N434" s="7">
        <v>432</v>
      </c>
      <c r="O434" s="7">
        <f t="shared" ca="1" si="19"/>
        <v>0.28876199312411877</v>
      </c>
      <c r="P434" s="20">
        <f t="shared" ca="1" si="20"/>
        <v>520.67635234614431</v>
      </c>
      <c r="X434" s="12">
        <v>688.37271954395555</v>
      </c>
      <c r="AE434" s="8">
        <v>432</v>
      </c>
      <c r="AF434" s="12">
        <v>151123.70000000001</v>
      </c>
      <c r="AG434" s="8">
        <f t="shared" si="21"/>
        <v>0.216</v>
      </c>
    </row>
    <row r="435" spans="14:33" x14ac:dyDescent="0.25">
      <c r="N435" s="7">
        <v>433</v>
      </c>
      <c r="O435" s="7">
        <f t="shared" ca="1" si="19"/>
        <v>0.70964437541498571</v>
      </c>
      <c r="P435" s="20">
        <f t="shared" ca="1" si="20"/>
        <v>658.40172497130698</v>
      </c>
      <c r="X435" s="12">
        <v>396.93042063005953</v>
      </c>
      <c r="AE435" s="8">
        <v>433</v>
      </c>
      <c r="AF435" s="12">
        <v>151216.4</v>
      </c>
      <c r="AG435" s="8">
        <f t="shared" si="21"/>
        <v>0.2165</v>
      </c>
    </row>
    <row r="436" spans="14:33" x14ac:dyDescent="0.25">
      <c r="N436" s="7">
        <v>434</v>
      </c>
      <c r="O436" s="7">
        <f t="shared" ca="1" si="19"/>
        <v>3.5877968341460287E-2</v>
      </c>
      <c r="P436" s="20">
        <f t="shared" ca="1" si="20"/>
        <v>380.53149710043533</v>
      </c>
      <c r="X436" s="12">
        <v>671.65761680242144</v>
      </c>
      <c r="AE436" s="8">
        <v>434</v>
      </c>
      <c r="AF436" s="12">
        <v>151266.6</v>
      </c>
      <c r="AG436" s="8">
        <f t="shared" si="21"/>
        <v>0.217</v>
      </c>
    </row>
    <row r="437" spans="14:33" x14ac:dyDescent="0.25">
      <c r="N437" s="7">
        <v>435</v>
      </c>
      <c r="O437" s="7">
        <f t="shared" ca="1" si="19"/>
        <v>0.8491861605382971</v>
      </c>
      <c r="P437" s="20">
        <f t="shared" ca="1" si="20"/>
        <v>716.5616800826042</v>
      </c>
      <c r="X437" s="12">
        <v>679.9884885911049</v>
      </c>
      <c r="AE437" s="8">
        <v>435</v>
      </c>
      <c r="AF437" s="12">
        <v>151290.29999999999</v>
      </c>
      <c r="AG437" s="8">
        <f t="shared" si="21"/>
        <v>0.2175</v>
      </c>
    </row>
    <row r="438" spans="14:33" x14ac:dyDescent="0.25">
      <c r="N438" s="7">
        <v>436</v>
      </c>
      <c r="O438" s="7">
        <f t="shared" ca="1" si="19"/>
        <v>0.66827054440630751</v>
      </c>
      <c r="P438" s="20">
        <f t="shared" ca="1" si="20"/>
        <v>643.90570215663047</v>
      </c>
      <c r="X438" s="12">
        <v>404.36412249157155</v>
      </c>
      <c r="AE438" s="8">
        <v>436</v>
      </c>
      <c r="AF438" s="12">
        <v>151326.79999999999</v>
      </c>
      <c r="AG438" s="8">
        <f t="shared" si="21"/>
        <v>0.218</v>
      </c>
    </row>
    <row r="439" spans="14:33" x14ac:dyDescent="0.25">
      <c r="N439" s="7">
        <v>437</v>
      </c>
      <c r="O439" s="7">
        <f t="shared" ca="1" si="19"/>
        <v>0.77663007197405154</v>
      </c>
      <c r="P439" s="20">
        <f t="shared" ca="1" si="20"/>
        <v>683.93196860012688</v>
      </c>
      <c r="X439" s="12">
        <v>804.45270860919186</v>
      </c>
      <c r="AE439" s="8">
        <v>437</v>
      </c>
      <c r="AF439" s="12">
        <v>151362.1</v>
      </c>
      <c r="AG439" s="8">
        <f t="shared" si="21"/>
        <v>0.2185</v>
      </c>
    </row>
    <row r="440" spans="14:33" x14ac:dyDescent="0.25">
      <c r="N440" s="7">
        <v>438</v>
      </c>
      <c r="O440" s="7">
        <f t="shared" ca="1" si="19"/>
        <v>0.42901502115630497</v>
      </c>
      <c r="P440" s="20">
        <f t="shared" ca="1" si="20"/>
        <v>567.31263674099182</v>
      </c>
      <c r="X440" s="12">
        <v>688.07308742269856</v>
      </c>
      <c r="AE440" s="8">
        <v>438</v>
      </c>
      <c r="AF440" s="12">
        <v>151365.29999999999</v>
      </c>
      <c r="AG440" s="8">
        <f t="shared" si="21"/>
        <v>0.219</v>
      </c>
    </row>
    <row r="441" spans="14:33" x14ac:dyDescent="0.25">
      <c r="N441" s="7">
        <v>439</v>
      </c>
      <c r="O441" s="7">
        <f t="shared" ca="1" si="19"/>
        <v>0.10010412806771529</v>
      </c>
      <c r="P441" s="20">
        <f t="shared" ca="1" si="20"/>
        <v>435.82081711231291</v>
      </c>
      <c r="X441" s="12">
        <v>491.44509983369034</v>
      </c>
      <c r="AE441" s="8">
        <v>439</v>
      </c>
      <c r="AF441" s="12">
        <v>151392.70000000001</v>
      </c>
      <c r="AG441" s="8">
        <f t="shared" si="21"/>
        <v>0.2195</v>
      </c>
    </row>
    <row r="442" spans="14:33" x14ac:dyDescent="0.25">
      <c r="N442" s="7">
        <v>440</v>
      </c>
      <c r="O442" s="7">
        <f t="shared" ca="1" si="19"/>
        <v>0.29092380862441025</v>
      </c>
      <c r="P442" s="20">
        <f t="shared" ca="1" si="20"/>
        <v>521.44630836486419</v>
      </c>
      <c r="X442" s="12">
        <v>451.07395260828378</v>
      </c>
      <c r="AE442" s="8">
        <v>440</v>
      </c>
      <c r="AF442" s="12">
        <v>151423.9</v>
      </c>
      <c r="AG442" s="8">
        <f t="shared" si="21"/>
        <v>0.22</v>
      </c>
    </row>
    <row r="443" spans="14:33" x14ac:dyDescent="0.25">
      <c r="N443" s="7">
        <v>441</v>
      </c>
      <c r="O443" s="7">
        <f t="shared" ca="1" si="19"/>
        <v>0.66080185519488088</v>
      </c>
      <c r="P443" s="20">
        <f t="shared" ca="1" si="20"/>
        <v>641.36306891931497</v>
      </c>
      <c r="X443" s="12">
        <v>507.84737814555177</v>
      </c>
      <c r="AE443" s="8">
        <v>441</v>
      </c>
      <c r="AF443" s="12">
        <v>151444.70000000001</v>
      </c>
      <c r="AG443" s="8">
        <f t="shared" si="21"/>
        <v>0.2205</v>
      </c>
    </row>
    <row r="444" spans="14:33" x14ac:dyDescent="0.25">
      <c r="N444" s="7">
        <v>442</v>
      </c>
      <c r="O444" s="7">
        <f t="shared" ca="1" si="19"/>
        <v>0.83863795159840837</v>
      </c>
      <c r="P444" s="20">
        <f t="shared" ca="1" si="20"/>
        <v>711.33866168638451</v>
      </c>
      <c r="X444" s="12">
        <v>612.45850539879314</v>
      </c>
      <c r="AE444" s="8">
        <v>442</v>
      </c>
      <c r="AF444" s="12">
        <v>151467.6</v>
      </c>
      <c r="AG444" s="8">
        <f t="shared" si="21"/>
        <v>0.221</v>
      </c>
    </row>
    <row r="445" spans="14:33" x14ac:dyDescent="0.25">
      <c r="N445" s="7">
        <v>443</v>
      </c>
      <c r="O445" s="7">
        <f t="shared" ca="1" si="19"/>
        <v>0.66700718464404829</v>
      </c>
      <c r="P445" s="20">
        <f t="shared" ca="1" si="20"/>
        <v>643.47419593161351</v>
      </c>
      <c r="X445" s="12">
        <v>777.3305596320447</v>
      </c>
      <c r="AE445" s="8">
        <v>443</v>
      </c>
      <c r="AF445" s="12">
        <v>151507.9</v>
      </c>
      <c r="AG445" s="8">
        <f t="shared" si="21"/>
        <v>0.2215</v>
      </c>
    </row>
    <row r="446" spans="14:33" x14ac:dyDescent="0.25">
      <c r="N446" s="7">
        <v>444</v>
      </c>
      <c r="O446" s="7">
        <f t="shared" ca="1" si="19"/>
        <v>0.47666251699618112</v>
      </c>
      <c r="P446" s="20">
        <f t="shared" ca="1" si="20"/>
        <v>582.31715283600477</v>
      </c>
      <c r="X446" s="12">
        <v>805.1674398637889</v>
      </c>
      <c r="AE446" s="8">
        <v>444</v>
      </c>
      <c r="AF446" s="12">
        <v>151540.5</v>
      </c>
      <c r="AG446" s="8">
        <f t="shared" si="21"/>
        <v>0.222</v>
      </c>
    </row>
    <row r="447" spans="14:33" x14ac:dyDescent="0.25">
      <c r="N447" s="7">
        <v>445</v>
      </c>
      <c r="O447" s="7">
        <f t="shared" ca="1" si="19"/>
        <v>0.20587829321478035</v>
      </c>
      <c r="P447" s="20">
        <f t="shared" ca="1" si="20"/>
        <v>488.90955396055909</v>
      </c>
      <c r="X447" s="12">
        <v>549.19002208678671</v>
      </c>
      <c r="AE447" s="8">
        <v>445</v>
      </c>
      <c r="AF447" s="12">
        <v>151580.4</v>
      </c>
      <c r="AG447" s="8">
        <f t="shared" si="21"/>
        <v>0.2225</v>
      </c>
    </row>
    <row r="448" spans="14:33" x14ac:dyDescent="0.25">
      <c r="N448" s="7">
        <v>446</v>
      </c>
      <c r="O448" s="7">
        <f t="shared" ca="1" si="19"/>
        <v>0.80759251365731799</v>
      </c>
      <c r="P448" s="20">
        <f t="shared" ca="1" si="20"/>
        <v>697.01295483984143</v>
      </c>
      <c r="X448" s="12">
        <v>418.7669239085705</v>
      </c>
      <c r="AE448" s="8">
        <v>446</v>
      </c>
      <c r="AF448" s="12">
        <v>151607.79999999999</v>
      </c>
      <c r="AG448" s="8">
        <f t="shared" si="21"/>
        <v>0.223</v>
      </c>
    </row>
    <row r="449" spans="14:33" x14ac:dyDescent="0.25">
      <c r="N449" s="7">
        <v>447</v>
      </c>
      <c r="O449" s="7">
        <f t="shared" ca="1" si="19"/>
        <v>0.24492464469221109</v>
      </c>
      <c r="P449" s="20">
        <f t="shared" ca="1" si="20"/>
        <v>504.49527324213017</v>
      </c>
      <c r="X449" s="12">
        <v>404.16945036593978</v>
      </c>
      <c r="AE449" s="8">
        <v>447</v>
      </c>
      <c r="AF449" s="12">
        <v>151676.4</v>
      </c>
      <c r="AG449" s="8">
        <f t="shared" si="21"/>
        <v>0.2235</v>
      </c>
    </row>
    <row r="450" spans="14:33" x14ac:dyDescent="0.25">
      <c r="N450" s="7">
        <v>448</v>
      </c>
      <c r="O450" s="7">
        <f t="shared" ca="1" si="19"/>
        <v>0.46241483083671753</v>
      </c>
      <c r="P450" s="20">
        <f t="shared" ca="1" si="20"/>
        <v>577.84678163665535</v>
      </c>
      <c r="X450" s="12">
        <v>399.71071897787328</v>
      </c>
      <c r="AE450" s="8">
        <v>448</v>
      </c>
      <c r="AF450" s="12">
        <v>151715.5</v>
      </c>
      <c r="AG450" s="8">
        <f t="shared" si="21"/>
        <v>0.224</v>
      </c>
    </row>
    <row r="451" spans="14:33" x14ac:dyDescent="0.25">
      <c r="N451" s="7">
        <v>449</v>
      </c>
      <c r="O451" s="7">
        <f t="shared" ca="1" si="19"/>
        <v>0.82768677509742794</v>
      </c>
      <c r="P451" s="20">
        <f t="shared" ca="1" si="20"/>
        <v>706.12120954670922</v>
      </c>
      <c r="X451" s="12">
        <v>663.63590299168607</v>
      </c>
      <c r="AE451" s="8">
        <v>449</v>
      </c>
      <c r="AF451" s="12">
        <v>151730.20000000001</v>
      </c>
      <c r="AG451" s="8">
        <f t="shared" si="21"/>
        <v>0.22450000000000001</v>
      </c>
    </row>
    <row r="452" spans="14:33" x14ac:dyDescent="0.25">
      <c r="N452" s="7">
        <v>450</v>
      </c>
      <c r="O452" s="7">
        <f t="shared" ref="O452:O515" ca="1" si="22">RAND()</f>
        <v>0.49090441153652142</v>
      </c>
      <c r="P452" s="20">
        <f t="shared" ref="P452:P515" ca="1" si="23">(($L$4*(EXP((_xlfn.NORM.S.INV(O452)-$L$5)/$L$6)))/(1+EXP((_xlfn.NORM.S.INV(O452)-$L$5)/$L$6)))+$L$3</f>
        <v>586.77917810512986</v>
      </c>
      <c r="X452" s="12">
        <v>655.61805899670367</v>
      </c>
      <c r="AE452" s="8">
        <v>450</v>
      </c>
      <c r="AF452" s="12">
        <v>151754.1</v>
      </c>
      <c r="AG452" s="8">
        <f t="shared" ref="AG452:AG515" si="24">AE452/2000</f>
        <v>0.22500000000000001</v>
      </c>
    </row>
    <row r="453" spans="14:33" x14ac:dyDescent="0.25">
      <c r="N453" s="7">
        <v>451</v>
      </c>
      <c r="O453" s="7">
        <f t="shared" ca="1" si="22"/>
        <v>8.5671937036589485E-2</v>
      </c>
      <c r="P453" s="20">
        <f t="shared" ca="1" si="23"/>
        <v>426.19525912636669</v>
      </c>
      <c r="X453" s="12">
        <v>549.01199086705969</v>
      </c>
      <c r="AE453" s="8">
        <v>451</v>
      </c>
      <c r="AF453" s="12">
        <v>151823.1</v>
      </c>
      <c r="AG453" s="8">
        <f t="shared" si="24"/>
        <v>0.22550000000000001</v>
      </c>
    </row>
    <row r="454" spans="14:33" x14ac:dyDescent="0.25">
      <c r="N454" s="7">
        <v>452</v>
      </c>
      <c r="O454" s="7">
        <f t="shared" ca="1" si="22"/>
        <v>0.82845472320805447</v>
      </c>
      <c r="P454" s="20">
        <f t="shared" ca="1" si="23"/>
        <v>706.48079919442102</v>
      </c>
      <c r="X454" s="12">
        <v>566.61151898098842</v>
      </c>
      <c r="AE454" s="8">
        <v>452</v>
      </c>
      <c r="AF454" s="12">
        <v>151860.5</v>
      </c>
      <c r="AG454" s="8">
        <f t="shared" si="24"/>
        <v>0.22600000000000001</v>
      </c>
    </row>
    <row r="455" spans="14:33" x14ac:dyDescent="0.25">
      <c r="N455" s="7">
        <v>453</v>
      </c>
      <c r="O455" s="7">
        <f t="shared" ca="1" si="22"/>
        <v>0.84431012892506174</v>
      </c>
      <c r="P455" s="20">
        <f t="shared" ca="1" si="23"/>
        <v>714.12158069594489</v>
      </c>
      <c r="X455" s="12">
        <v>369.18975441480745</v>
      </c>
      <c r="AE455" s="8">
        <v>453</v>
      </c>
      <c r="AF455" s="12">
        <v>151909.9</v>
      </c>
      <c r="AG455" s="8">
        <f t="shared" si="24"/>
        <v>0.22650000000000001</v>
      </c>
    </row>
    <row r="456" spans="14:33" x14ac:dyDescent="0.25">
      <c r="N456" s="7">
        <v>454</v>
      </c>
      <c r="O456" s="7">
        <f t="shared" ca="1" si="22"/>
        <v>0.16208686112322235</v>
      </c>
      <c r="P456" s="20">
        <f t="shared" ca="1" si="23"/>
        <v>469.47875131561011</v>
      </c>
      <c r="X456" s="12">
        <v>798.5472376862416</v>
      </c>
      <c r="AE456" s="8">
        <v>454</v>
      </c>
      <c r="AF456" s="12">
        <v>151931.5</v>
      </c>
      <c r="AG456" s="8">
        <f t="shared" si="24"/>
        <v>0.22700000000000001</v>
      </c>
    </row>
    <row r="457" spans="14:33" x14ac:dyDescent="0.25">
      <c r="N457" s="7">
        <v>455</v>
      </c>
      <c r="O457" s="7">
        <f t="shared" ca="1" si="22"/>
        <v>7.1344748311536699E-2</v>
      </c>
      <c r="P457" s="20">
        <f t="shared" ca="1" si="23"/>
        <v>415.52388298319698</v>
      </c>
      <c r="X457" s="12">
        <v>729.67884917987328</v>
      </c>
      <c r="AE457" s="8">
        <v>455</v>
      </c>
      <c r="AF457" s="12">
        <v>151969.60000000001</v>
      </c>
      <c r="AG457" s="8">
        <f t="shared" si="24"/>
        <v>0.22750000000000001</v>
      </c>
    </row>
    <row r="458" spans="14:33" x14ac:dyDescent="0.25">
      <c r="N458" s="7">
        <v>456</v>
      </c>
      <c r="O458" s="7">
        <f t="shared" ca="1" si="22"/>
        <v>0.39895150920417688</v>
      </c>
      <c r="P458" s="20">
        <f t="shared" ca="1" si="23"/>
        <v>557.71971834536657</v>
      </c>
      <c r="X458" s="12">
        <v>690.79684899078052</v>
      </c>
      <c r="AE458" s="8">
        <v>456</v>
      </c>
      <c r="AF458" s="12">
        <v>152040.4</v>
      </c>
      <c r="AG458" s="8">
        <f t="shared" si="24"/>
        <v>0.22800000000000001</v>
      </c>
    </row>
    <row r="459" spans="14:33" x14ac:dyDescent="0.25">
      <c r="N459" s="7">
        <v>457</v>
      </c>
      <c r="O459" s="7">
        <f t="shared" ca="1" si="22"/>
        <v>0.65027846957125224</v>
      </c>
      <c r="P459" s="20">
        <f t="shared" ca="1" si="23"/>
        <v>637.81296210586027</v>
      </c>
      <c r="X459" s="12">
        <v>427.51685238098759</v>
      </c>
      <c r="AE459" s="8">
        <v>457</v>
      </c>
      <c r="AF459" s="12">
        <v>152054.9</v>
      </c>
      <c r="AG459" s="8">
        <f t="shared" si="24"/>
        <v>0.22850000000000001</v>
      </c>
    </row>
    <row r="460" spans="14:33" x14ac:dyDescent="0.25">
      <c r="N460" s="7">
        <v>458</v>
      </c>
      <c r="O460" s="7">
        <f t="shared" ca="1" si="22"/>
        <v>0.37740180290266256</v>
      </c>
      <c r="P460" s="20">
        <f t="shared" ca="1" si="23"/>
        <v>550.74751699584681</v>
      </c>
      <c r="X460" s="12">
        <v>779.20925992627633</v>
      </c>
      <c r="AE460" s="8">
        <v>458</v>
      </c>
      <c r="AF460" s="12">
        <v>152068</v>
      </c>
      <c r="AG460" s="8">
        <f t="shared" si="24"/>
        <v>0.22900000000000001</v>
      </c>
    </row>
    <row r="461" spans="14:33" x14ac:dyDescent="0.25">
      <c r="N461" s="7">
        <v>459</v>
      </c>
      <c r="O461" s="7">
        <f t="shared" ca="1" si="22"/>
        <v>0.9974364262419807</v>
      </c>
      <c r="P461" s="20">
        <f t="shared" ca="1" si="23"/>
        <v>895.42996910062595</v>
      </c>
      <c r="X461" s="12">
        <v>495.06049017215292</v>
      </c>
      <c r="AE461" s="8">
        <v>459</v>
      </c>
      <c r="AF461" s="12">
        <v>152126.1</v>
      </c>
      <c r="AG461" s="8">
        <f t="shared" si="24"/>
        <v>0.22950000000000001</v>
      </c>
    </row>
    <row r="462" spans="14:33" x14ac:dyDescent="0.25">
      <c r="N462" s="7">
        <v>460</v>
      </c>
      <c r="O462" s="7">
        <f t="shared" ca="1" si="22"/>
        <v>0.5617303467516227</v>
      </c>
      <c r="P462" s="20">
        <f t="shared" ca="1" si="23"/>
        <v>609.04497934222582</v>
      </c>
      <c r="X462" s="12">
        <v>597.77220432413105</v>
      </c>
      <c r="AE462" s="8">
        <v>460</v>
      </c>
      <c r="AF462" s="12">
        <v>152141.29999999999</v>
      </c>
      <c r="AG462" s="8">
        <f t="shared" si="24"/>
        <v>0.23</v>
      </c>
    </row>
    <row r="463" spans="14:33" x14ac:dyDescent="0.25">
      <c r="N463" s="7">
        <v>461</v>
      </c>
      <c r="O463" s="7">
        <f t="shared" ca="1" si="22"/>
        <v>0.95225264123360298</v>
      </c>
      <c r="P463" s="20">
        <f t="shared" ca="1" si="23"/>
        <v>788.27230309815832</v>
      </c>
      <c r="X463" s="12">
        <v>623.18045134631348</v>
      </c>
      <c r="AE463" s="8">
        <v>461</v>
      </c>
      <c r="AF463" s="12">
        <v>152173.4</v>
      </c>
      <c r="AG463" s="8">
        <f t="shared" si="24"/>
        <v>0.23050000000000001</v>
      </c>
    </row>
    <row r="464" spans="14:33" x14ac:dyDescent="0.25">
      <c r="N464" s="7">
        <v>462</v>
      </c>
      <c r="O464" s="7">
        <f t="shared" ca="1" si="22"/>
        <v>0.67912596981202922</v>
      </c>
      <c r="P464" s="20">
        <f t="shared" ca="1" si="23"/>
        <v>647.63832581674933</v>
      </c>
      <c r="X464" s="12">
        <v>659.99427158199228</v>
      </c>
      <c r="AE464" s="8">
        <v>462</v>
      </c>
      <c r="AF464" s="12">
        <v>152198.20000000001</v>
      </c>
      <c r="AG464" s="8">
        <f t="shared" si="24"/>
        <v>0.23100000000000001</v>
      </c>
    </row>
    <row r="465" spans="14:33" x14ac:dyDescent="0.25">
      <c r="N465" s="7">
        <v>463</v>
      </c>
      <c r="O465" s="7">
        <f t="shared" ca="1" si="22"/>
        <v>0.28119013948104454</v>
      </c>
      <c r="P465" s="20">
        <f t="shared" ca="1" si="23"/>
        <v>517.96088361463489</v>
      </c>
      <c r="X465" s="12">
        <v>538.33490128671679</v>
      </c>
      <c r="AE465" s="8">
        <v>463</v>
      </c>
      <c r="AF465" s="12">
        <v>152206.9</v>
      </c>
      <c r="AG465" s="8">
        <f t="shared" si="24"/>
        <v>0.23150000000000001</v>
      </c>
    </row>
    <row r="466" spans="14:33" x14ac:dyDescent="0.25">
      <c r="N466" s="7">
        <v>464</v>
      </c>
      <c r="O466" s="7">
        <f t="shared" ca="1" si="22"/>
        <v>0.98405509634470378</v>
      </c>
      <c r="P466" s="20">
        <f t="shared" ca="1" si="23"/>
        <v>837.18713945229058</v>
      </c>
      <c r="X466" s="12">
        <v>697.06867213781982</v>
      </c>
      <c r="AE466" s="8">
        <v>464</v>
      </c>
      <c r="AF466" s="12">
        <v>152286.29999999999</v>
      </c>
      <c r="AG466" s="8">
        <f t="shared" si="24"/>
        <v>0.23200000000000001</v>
      </c>
    </row>
    <row r="467" spans="14:33" x14ac:dyDescent="0.25">
      <c r="N467" s="7">
        <v>465</v>
      </c>
      <c r="O467" s="7">
        <f t="shared" ca="1" si="22"/>
        <v>0.47170757227485227</v>
      </c>
      <c r="P467" s="20">
        <f t="shared" ca="1" si="23"/>
        <v>580.76348069138919</v>
      </c>
      <c r="X467" s="12">
        <v>689.08281416539489</v>
      </c>
      <c r="AE467" s="8">
        <v>465</v>
      </c>
      <c r="AF467" s="12">
        <v>152332.70000000001</v>
      </c>
      <c r="AG467" s="8">
        <f t="shared" si="24"/>
        <v>0.23250000000000001</v>
      </c>
    </row>
    <row r="468" spans="14:33" x14ac:dyDescent="0.25">
      <c r="N468" s="7">
        <v>466</v>
      </c>
      <c r="O468" s="7">
        <f t="shared" ca="1" si="22"/>
        <v>0.71941684511034065</v>
      </c>
      <c r="P468" s="20">
        <f t="shared" ca="1" si="23"/>
        <v>661.94512309503159</v>
      </c>
      <c r="X468" s="12">
        <v>482.81099254083801</v>
      </c>
      <c r="AE468" s="8">
        <v>466</v>
      </c>
      <c r="AF468" s="12">
        <v>152343.70000000001</v>
      </c>
      <c r="AG468" s="8">
        <f t="shared" si="24"/>
        <v>0.23300000000000001</v>
      </c>
    </row>
    <row r="469" spans="14:33" x14ac:dyDescent="0.25">
      <c r="N469" s="7">
        <v>467</v>
      </c>
      <c r="O469" s="7">
        <f t="shared" ca="1" si="22"/>
        <v>0.71157198072548089</v>
      </c>
      <c r="P469" s="20">
        <f t="shared" ca="1" si="23"/>
        <v>659.09660086002441</v>
      </c>
      <c r="X469" s="12">
        <v>571.35337320926374</v>
      </c>
      <c r="AE469" s="8">
        <v>467</v>
      </c>
      <c r="AF469" s="12">
        <v>152347.5</v>
      </c>
      <c r="AG469" s="8">
        <f t="shared" si="24"/>
        <v>0.23350000000000001</v>
      </c>
    </row>
    <row r="470" spans="14:33" x14ac:dyDescent="0.25">
      <c r="N470" s="7">
        <v>468</v>
      </c>
      <c r="O470" s="7">
        <f t="shared" ca="1" si="22"/>
        <v>0.81225968079655586</v>
      </c>
      <c r="P470" s="20">
        <f t="shared" ca="1" si="23"/>
        <v>699.07970963711023</v>
      </c>
      <c r="X470" s="12">
        <v>500.84579067606097</v>
      </c>
      <c r="AE470" s="8">
        <v>468</v>
      </c>
      <c r="AF470" s="12">
        <v>152398.29999999999</v>
      </c>
      <c r="AG470" s="8">
        <f t="shared" si="24"/>
        <v>0.23400000000000001</v>
      </c>
    </row>
    <row r="471" spans="14:33" x14ac:dyDescent="0.25">
      <c r="N471" s="7">
        <v>469</v>
      </c>
      <c r="O471" s="7">
        <f t="shared" ca="1" si="22"/>
        <v>0.21094811751631637</v>
      </c>
      <c r="P471" s="20">
        <f t="shared" ca="1" si="23"/>
        <v>491.01138140244501</v>
      </c>
      <c r="X471" s="12">
        <v>528.17651269169482</v>
      </c>
      <c r="AE471" s="8">
        <v>469</v>
      </c>
      <c r="AF471" s="12">
        <v>152419.29999999999</v>
      </c>
      <c r="AG471" s="8">
        <f t="shared" si="24"/>
        <v>0.23449999999999999</v>
      </c>
    </row>
    <row r="472" spans="14:33" x14ac:dyDescent="0.25">
      <c r="N472" s="7">
        <v>470</v>
      </c>
      <c r="O472" s="7">
        <f t="shared" ca="1" si="22"/>
        <v>0.14232645634822083</v>
      </c>
      <c r="P472" s="20">
        <f t="shared" ca="1" si="23"/>
        <v>459.74808956249052</v>
      </c>
      <c r="X472" s="12">
        <v>571.9725207516633</v>
      </c>
      <c r="AE472" s="8">
        <v>470</v>
      </c>
      <c r="AF472" s="12">
        <v>152421.70000000001</v>
      </c>
      <c r="AG472" s="8">
        <f t="shared" si="24"/>
        <v>0.23499999999999999</v>
      </c>
    </row>
    <row r="473" spans="14:33" x14ac:dyDescent="0.25">
      <c r="N473" s="7">
        <v>471</v>
      </c>
      <c r="O473" s="7">
        <f t="shared" ca="1" si="22"/>
        <v>0.22123631186207815</v>
      </c>
      <c r="P473" s="20">
        <f t="shared" ca="1" si="23"/>
        <v>495.19966635971554</v>
      </c>
      <c r="X473" s="12">
        <v>555.01881011106605</v>
      </c>
      <c r="AE473" s="8">
        <v>471</v>
      </c>
      <c r="AF473" s="12">
        <v>152433.20000000001</v>
      </c>
      <c r="AG473" s="8">
        <f t="shared" si="24"/>
        <v>0.23549999999999999</v>
      </c>
    </row>
    <row r="474" spans="14:33" x14ac:dyDescent="0.25">
      <c r="N474" s="7">
        <v>472</v>
      </c>
      <c r="O474" s="7">
        <f t="shared" ca="1" si="22"/>
        <v>0.50325545175875019</v>
      </c>
      <c r="P474" s="20">
        <f t="shared" ca="1" si="23"/>
        <v>590.6473782620933</v>
      </c>
      <c r="X474" s="12">
        <v>521.75668103269049</v>
      </c>
      <c r="AE474" s="8">
        <v>472</v>
      </c>
      <c r="AF474" s="12">
        <v>152450.6</v>
      </c>
      <c r="AG474" s="8">
        <f t="shared" si="24"/>
        <v>0.23599999999999999</v>
      </c>
    </row>
    <row r="475" spans="14:33" x14ac:dyDescent="0.25">
      <c r="N475" s="7">
        <v>473</v>
      </c>
      <c r="O475" s="7">
        <f t="shared" ca="1" si="22"/>
        <v>0.96985740496691275</v>
      </c>
      <c r="P475" s="20">
        <f t="shared" ca="1" si="23"/>
        <v>810.50871417782128</v>
      </c>
      <c r="X475" s="12">
        <v>871.5044741510419</v>
      </c>
      <c r="AE475" s="8">
        <v>473</v>
      </c>
      <c r="AF475" s="12">
        <v>152469.20000000001</v>
      </c>
      <c r="AG475" s="8">
        <f t="shared" si="24"/>
        <v>0.23649999999999999</v>
      </c>
    </row>
    <row r="476" spans="14:33" x14ac:dyDescent="0.25">
      <c r="N476" s="7">
        <v>474</v>
      </c>
      <c r="O476" s="7">
        <f t="shared" ca="1" si="22"/>
        <v>0.21801452669898591</v>
      </c>
      <c r="P476" s="20">
        <f t="shared" ca="1" si="23"/>
        <v>493.89875760850441</v>
      </c>
      <c r="X476" s="12">
        <v>634.65230679102592</v>
      </c>
      <c r="AE476" s="8">
        <v>474</v>
      </c>
      <c r="AF476" s="12">
        <v>152476</v>
      </c>
      <c r="AG476" s="8">
        <f t="shared" si="24"/>
        <v>0.23699999999999999</v>
      </c>
    </row>
    <row r="477" spans="14:33" x14ac:dyDescent="0.25">
      <c r="N477" s="7">
        <v>475</v>
      </c>
      <c r="O477" s="7">
        <f t="shared" ca="1" si="22"/>
        <v>0.13437804986562096</v>
      </c>
      <c r="P477" s="20">
        <f t="shared" ca="1" si="23"/>
        <v>455.61198850882772</v>
      </c>
      <c r="X477" s="12">
        <v>601.92027891211683</v>
      </c>
      <c r="AE477" s="8">
        <v>475</v>
      </c>
      <c r="AF477" s="12">
        <v>152498.20000000001</v>
      </c>
      <c r="AG477" s="8">
        <f t="shared" si="24"/>
        <v>0.23749999999999999</v>
      </c>
    </row>
    <row r="478" spans="14:33" x14ac:dyDescent="0.25">
      <c r="N478" s="7">
        <v>476</v>
      </c>
      <c r="O478" s="7">
        <f t="shared" ca="1" si="22"/>
        <v>0.67709949963762173</v>
      </c>
      <c r="P478" s="20">
        <f t="shared" ca="1" si="23"/>
        <v>646.93804300166812</v>
      </c>
      <c r="X478" s="12">
        <v>649.68879119028418</v>
      </c>
      <c r="AE478" s="8">
        <v>476</v>
      </c>
      <c r="AF478" s="12">
        <v>152642.4</v>
      </c>
      <c r="AG478" s="8">
        <f t="shared" si="24"/>
        <v>0.23799999999999999</v>
      </c>
    </row>
    <row r="479" spans="14:33" x14ac:dyDescent="0.25">
      <c r="N479" s="7">
        <v>477</v>
      </c>
      <c r="O479" s="7">
        <f t="shared" ca="1" si="22"/>
        <v>1.5080412840009605E-2</v>
      </c>
      <c r="P479" s="20">
        <f t="shared" ca="1" si="23"/>
        <v>344.99604078803372</v>
      </c>
      <c r="X479" s="12">
        <v>573.36842235763766</v>
      </c>
      <c r="AE479" s="8">
        <v>477</v>
      </c>
      <c r="AF479" s="12">
        <v>152743.4</v>
      </c>
      <c r="AG479" s="8">
        <f t="shared" si="24"/>
        <v>0.23849999999999999</v>
      </c>
    </row>
    <row r="480" spans="14:33" x14ac:dyDescent="0.25">
      <c r="N480" s="7">
        <v>478</v>
      </c>
      <c r="O480" s="7">
        <f t="shared" ca="1" si="22"/>
        <v>0.52959317311289367</v>
      </c>
      <c r="P480" s="20">
        <f t="shared" ca="1" si="23"/>
        <v>598.90715732065371</v>
      </c>
      <c r="X480" s="12">
        <v>562.22167089105392</v>
      </c>
      <c r="AE480" s="8">
        <v>478</v>
      </c>
      <c r="AF480" s="12">
        <v>152800.29999999999</v>
      </c>
      <c r="AG480" s="8">
        <f t="shared" si="24"/>
        <v>0.23899999999999999</v>
      </c>
    </row>
    <row r="481" spans="14:33" x14ac:dyDescent="0.25">
      <c r="N481" s="7">
        <v>479</v>
      </c>
      <c r="O481" s="7">
        <f t="shared" ca="1" si="22"/>
        <v>0.95246892582060216</v>
      </c>
      <c r="P481" s="20">
        <f t="shared" ca="1" si="23"/>
        <v>788.50609044189002</v>
      </c>
      <c r="X481" s="12">
        <v>714.69732158281329</v>
      </c>
      <c r="AE481" s="8">
        <v>479</v>
      </c>
      <c r="AF481" s="12">
        <v>152807.5</v>
      </c>
      <c r="AG481" s="8">
        <f t="shared" si="24"/>
        <v>0.23949999999999999</v>
      </c>
    </row>
    <row r="482" spans="14:33" x14ac:dyDescent="0.25">
      <c r="N482" s="7">
        <v>480</v>
      </c>
      <c r="O482" s="7">
        <f t="shared" ca="1" si="22"/>
        <v>0.55463743302585544</v>
      </c>
      <c r="P482" s="20">
        <f t="shared" ca="1" si="23"/>
        <v>606.79916983129192</v>
      </c>
      <c r="X482" s="12">
        <v>701.71534700756706</v>
      </c>
      <c r="AE482" s="8">
        <v>480</v>
      </c>
      <c r="AF482" s="12">
        <v>152863.79999999999</v>
      </c>
      <c r="AG482" s="8">
        <f t="shared" si="24"/>
        <v>0.24</v>
      </c>
    </row>
    <row r="483" spans="14:33" x14ac:dyDescent="0.25">
      <c r="N483" s="7">
        <v>481</v>
      </c>
      <c r="O483" s="7">
        <f t="shared" ca="1" si="22"/>
        <v>0.46515264857788086</v>
      </c>
      <c r="P483" s="20">
        <f t="shared" ca="1" si="23"/>
        <v>578.7065454553391</v>
      </c>
      <c r="X483" s="12">
        <v>578.20538248171829</v>
      </c>
      <c r="AE483" s="8">
        <v>481</v>
      </c>
      <c r="AF483" s="12">
        <v>152872.20000000001</v>
      </c>
      <c r="AG483" s="8">
        <f t="shared" si="24"/>
        <v>0.24049999999999999</v>
      </c>
    </row>
    <row r="484" spans="14:33" x14ac:dyDescent="0.25">
      <c r="N484" s="7">
        <v>482</v>
      </c>
      <c r="O484" s="7">
        <f t="shared" ca="1" si="22"/>
        <v>1.3440511740202998E-2</v>
      </c>
      <c r="P484" s="20">
        <f t="shared" ca="1" si="23"/>
        <v>340.83344793587446</v>
      </c>
      <c r="X484" s="12">
        <v>629.78029127472894</v>
      </c>
      <c r="AE484" s="8">
        <v>482</v>
      </c>
      <c r="AF484" s="12">
        <v>152904.79999999999</v>
      </c>
      <c r="AG484" s="8">
        <f t="shared" si="24"/>
        <v>0.24099999999999999</v>
      </c>
    </row>
    <row r="485" spans="14:33" x14ac:dyDescent="0.25">
      <c r="N485" s="7">
        <v>483</v>
      </c>
      <c r="O485" s="7">
        <f t="shared" ca="1" si="22"/>
        <v>3.9540720432252874E-3</v>
      </c>
      <c r="P485" s="20">
        <f t="shared" ca="1" si="23"/>
        <v>302.70414606721874</v>
      </c>
      <c r="X485" s="12">
        <v>667.01877282849978</v>
      </c>
      <c r="AE485" s="8">
        <v>483</v>
      </c>
      <c r="AF485" s="12">
        <v>152908.9</v>
      </c>
      <c r="AG485" s="8">
        <f t="shared" si="24"/>
        <v>0.24149999999999999</v>
      </c>
    </row>
    <row r="486" spans="14:33" x14ac:dyDescent="0.25">
      <c r="N486" s="7">
        <v>484</v>
      </c>
      <c r="O486" s="7">
        <f t="shared" ca="1" si="22"/>
        <v>0.71438836382618232</v>
      </c>
      <c r="P486" s="20">
        <f t="shared" ca="1" si="23"/>
        <v>660.1154016989027</v>
      </c>
      <c r="X486" s="12">
        <v>489.7357619373326</v>
      </c>
      <c r="AE486" s="8">
        <v>484</v>
      </c>
      <c r="AF486" s="12">
        <v>152991.9</v>
      </c>
      <c r="AG486" s="8">
        <f t="shared" si="24"/>
        <v>0.24199999999999999</v>
      </c>
    </row>
    <row r="487" spans="14:33" x14ac:dyDescent="0.25">
      <c r="N487" s="7">
        <v>485</v>
      </c>
      <c r="O487" s="7">
        <f t="shared" ca="1" si="22"/>
        <v>0.93884210164852966</v>
      </c>
      <c r="P487" s="20">
        <f t="shared" ca="1" si="23"/>
        <v>775.03959064085564</v>
      </c>
      <c r="X487" s="12">
        <v>461.64081433351225</v>
      </c>
      <c r="AE487" s="8">
        <v>485</v>
      </c>
      <c r="AF487" s="12">
        <v>153007.9</v>
      </c>
      <c r="AG487" s="8">
        <f t="shared" si="24"/>
        <v>0.24249999999999999</v>
      </c>
    </row>
    <row r="488" spans="14:33" x14ac:dyDescent="0.25">
      <c r="N488" s="7">
        <v>486</v>
      </c>
      <c r="O488" s="7">
        <f t="shared" ca="1" si="22"/>
        <v>7.696103077340477E-3</v>
      </c>
      <c r="P488" s="20">
        <f t="shared" ca="1" si="23"/>
        <v>322.18065122829466</v>
      </c>
      <c r="X488" s="12">
        <v>664.70325531520655</v>
      </c>
      <c r="AE488" s="8">
        <v>486</v>
      </c>
      <c r="AF488" s="12">
        <v>153022.5</v>
      </c>
      <c r="AG488" s="8">
        <f t="shared" si="24"/>
        <v>0.24299999999999999</v>
      </c>
    </row>
    <row r="489" spans="14:33" x14ac:dyDescent="0.25">
      <c r="N489" s="7">
        <v>487</v>
      </c>
      <c r="O489" s="7">
        <f t="shared" ca="1" si="22"/>
        <v>0.47212528328633563</v>
      </c>
      <c r="P489" s="20">
        <f t="shared" ca="1" si="23"/>
        <v>580.89449381623285</v>
      </c>
      <c r="X489" s="12">
        <v>392.99333966294404</v>
      </c>
      <c r="AE489" s="8">
        <v>487</v>
      </c>
      <c r="AF489" s="12">
        <v>153105</v>
      </c>
      <c r="AG489" s="8">
        <f t="shared" si="24"/>
        <v>0.24349999999999999</v>
      </c>
    </row>
    <row r="490" spans="14:33" x14ac:dyDescent="0.25">
      <c r="N490" s="7">
        <v>488</v>
      </c>
      <c r="O490" s="7">
        <f t="shared" ca="1" si="22"/>
        <v>5.7435083104788731E-3</v>
      </c>
      <c r="P490" s="20">
        <f t="shared" ca="1" si="23"/>
        <v>313.2816515996185</v>
      </c>
      <c r="X490" s="12">
        <v>568.46637929978669</v>
      </c>
      <c r="AE490" s="8">
        <v>488</v>
      </c>
      <c r="AF490" s="12">
        <v>153157.4</v>
      </c>
      <c r="AG490" s="8">
        <f t="shared" si="24"/>
        <v>0.24399999999999999</v>
      </c>
    </row>
    <row r="491" spans="14:33" x14ac:dyDescent="0.25">
      <c r="N491" s="7">
        <v>489</v>
      </c>
      <c r="O491" s="7">
        <f t="shared" ca="1" si="22"/>
        <v>0.79935725867532925</v>
      </c>
      <c r="P491" s="20">
        <f t="shared" ca="1" si="23"/>
        <v>693.4313675376992</v>
      </c>
      <c r="X491" s="12">
        <v>582.725855022823</v>
      </c>
      <c r="AE491" s="8">
        <v>489</v>
      </c>
      <c r="AF491" s="12">
        <v>153167.70000000001</v>
      </c>
      <c r="AG491" s="8">
        <f t="shared" si="24"/>
        <v>0.2445</v>
      </c>
    </row>
    <row r="492" spans="14:33" x14ac:dyDescent="0.25">
      <c r="N492" s="7">
        <v>490</v>
      </c>
      <c r="O492" s="7">
        <f t="shared" ca="1" si="22"/>
        <v>0.98965528219680743</v>
      </c>
      <c r="P492" s="20">
        <f t="shared" ca="1" si="23"/>
        <v>853.11720716667264</v>
      </c>
      <c r="X492" s="12">
        <v>553.85148798166961</v>
      </c>
      <c r="AE492" s="8">
        <v>490</v>
      </c>
      <c r="AF492" s="12">
        <v>153185.5</v>
      </c>
      <c r="AG492" s="8">
        <f t="shared" si="24"/>
        <v>0.245</v>
      </c>
    </row>
    <row r="493" spans="14:33" x14ac:dyDescent="0.25">
      <c r="N493" s="7">
        <v>491</v>
      </c>
      <c r="O493" s="7">
        <f t="shared" ca="1" si="22"/>
        <v>0.87186084155944621</v>
      </c>
      <c r="P493" s="20">
        <f t="shared" ca="1" si="23"/>
        <v>728.5778898481218</v>
      </c>
      <c r="X493" s="12">
        <v>773.51245226573928</v>
      </c>
      <c r="AE493" s="8">
        <v>491</v>
      </c>
      <c r="AF493" s="12">
        <v>153214.70000000001</v>
      </c>
      <c r="AG493" s="8">
        <f t="shared" si="24"/>
        <v>0.2455</v>
      </c>
    </row>
    <row r="494" spans="14:33" x14ac:dyDescent="0.25">
      <c r="N494" s="7">
        <v>492</v>
      </c>
      <c r="O494" s="7">
        <f t="shared" ca="1" si="22"/>
        <v>0.51431301796635209</v>
      </c>
      <c r="P494" s="20">
        <f t="shared" ca="1" si="23"/>
        <v>594.11216165074643</v>
      </c>
      <c r="X494" s="12">
        <v>535.65141410919819</v>
      </c>
      <c r="AE494" s="8">
        <v>492</v>
      </c>
      <c r="AF494" s="12">
        <v>153240.70000000001</v>
      </c>
      <c r="AG494" s="8">
        <f t="shared" si="24"/>
        <v>0.246</v>
      </c>
    </row>
    <row r="495" spans="14:33" x14ac:dyDescent="0.25">
      <c r="N495" s="7">
        <v>493</v>
      </c>
      <c r="O495" s="7">
        <f t="shared" ca="1" si="22"/>
        <v>0.53395193087974147</v>
      </c>
      <c r="P495" s="20">
        <f t="shared" ca="1" si="23"/>
        <v>600.27723305217387</v>
      </c>
      <c r="X495" s="12">
        <v>846.1401481685873</v>
      </c>
      <c r="AE495" s="8">
        <v>493</v>
      </c>
      <c r="AF495" s="12">
        <v>153258</v>
      </c>
      <c r="AG495" s="8">
        <f t="shared" si="24"/>
        <v>0.2465</v>
      </c>
    </row>
    <row r="496" spans="14:33" x14ac:dyDescent="0.25">
      <c r="N496" s="7">
        <v>494</v>
      </c>
      <c r="O496" s="7">
        <f t="shared" ca="1" si="22"/>
        <v>0.26881226392394686</v>
      </c>
      <c r="P496" s="20">
        <f t="shared" ca="1" si="23"/>
        <v>513.45527745633206</v>
      </c>
      <c r="X496" s="12">
        <v>445.76299179205324</v>
      </c>
      <c r="AE496" s="8">
        <v>494</v>
      </c>
      <c r="AF496" s="12">
        <v>153285.29999999999</v>
      </c>
      <c r="AG496" s="8">
        <f t="shared" si="24"/>
        <v>0.247</v>
      </c>
    </row>
    <row r="497" spans="14:33" x14ac:dyDescent="0.25">
      <c r="N497" s="7">
        <v>495</v>
      </c>
      <c r="O497" s="7">
        <f t="shared" ca="1" si="22"/>
        <v>0.19207685607144109</v>
      </c>
      <c r="P497" s="20">
        <f t="shared" ca="1" si="23"/>
        <v>483.04839902884027</v>
      </c>
      <c r="X497" s="12">
        <v>680.24563633003868</v>
      </c>
      <c r="AE497" s="8">
        <v>495</v>
      </c>
      <c r="AF497" s="12">
        <v>153342.39999999999</v>
      </c>
      <c r="AG497" s="8">
        <f t="shared" si="24"/>
        <v>0.2475</v>
      </c>
    </row>
    <row r="498" spans="14:33" x14ac:dyDescent="0.25">
      <c r="N498" s="7">
        <v>496</v>
      </c>
      <c r="O498" s="7">
        <f t="shared" ca="1" si="22"/>
        <v>0.31428479970829493</v>
      </c>
      <c r="P498" s="20">
        <f t="shared" ca="1" si="23"/>
        <v>529.62885681121236</v>
      </c>
      <c r="X498" s="12">
        <v>316.30953874846773</v>
      </c>
      <c r="AE498" s="8">
        <v>496</v>
      </c>
      <c r="AF498" s="12">
        <v>153368.4</v>
      </c>
      <c r="AG498" s="8">
        <f t="shared" si="24"/>
        <v>0.248</v>
      </c>
    </row>
    <row r="499" spans="14:33" x14ac:dyDescent="0.25">
      <c r="N499" s="7">
        <v>497</v>
      </c>
      <c r="O499" s="7">
        <f t="shared" ca="1" si="22"/>
        <v>9.7935207638789379E-2</v>
      </c>
      <c r="P499" s="20">
        <f t="shared" ca="1" si="23"/>
        <v>434.43397298051525</v>
      </c>
      <c r="X499" s="12">
        <v>530.12069068568894</v>
      </c>
      <c r="AE499" s="8">
        <v>497</v>
      </c>
      <c r="AF499" s="12">
        <v>153402.29999999999</v>
      </c>
      <c r="AG499" s="8">
        <f t="shared" si="24"/>
        <v>0.2485</v>
      </c>
    </row>
    <row r="500" spans="14:33" x14ac:dyDescent="0.25">
      <c r="N500" s="7">
        <v>498</v>
      </c>
      <c r="O500" s="7">
        <f t="shared" ca="1" si="22"/>
        <v>0.17665616664742789</v>
      </c>
      <c r="P500" s="20">
        <f t="shared" ca="1" si="23"/>
        <v>476.2286495769996</v>
      </c>
      <c r="X500" s="12">
        <v>689.27442065009802</v>
      </c>
      <c r="AE500" s="8">
        <v>498</v>
      </c>
      <c r="AF500" s="12">
        <v>153435.70000000001</v>
      </c>
      <c r="AG500" s="8">
        <f t="shared" si="24"/>
        <v>0.249</v>
      </c>
    </row>
    <row r="501" spans="14:33" x14ac:dyDescent="0.25">
      <c r="N501" s="7">
        <v>499</v>
      </c>
      <c r="O501" s="7">
        <f t="shared" ca="1" si="22"/>
        <v>0.93141109969466518</v>
      </c>
      <c r="P501" s="20">
        <f t="shared" ca="1" si="23"/>
        <v>768.56381878619982</v>
      </c>
      <c r="X501" s="12">
        <v>533.86262963743161</v>
      </c>
      <c r="AE501" s="8">
        <v>499</v>
      </c>
      <c r="AF501" s="12">
        <v>153436.6</v>
      </c>
      <c r="AG501" s="8">
        <f t="shared" si="24"/>
        <v>0.2495</v>
      </c>
    </row>
    <row r="502" spans="14:33" x14ac:dyDescent="0.25">
      <c r="N502" s="7">
        <v>500</v>
      </c>
      <c r="O502" s="7">
        <f t="shared" ca="1" si="22"/>
        <v>0.88098100454893036</v>
      </c>
      <c r="P502" s="20">
        <f t="shared" ca="1" si="23"/>
        <v>733.77764818383525</v>
      </c>
      <c r="X502" s="12">
        <v>551.70149324687975</v>
      </c>
      <c r="AE502" s="8">
        <v>500</v>
      </c>
      <c r="AF502" s="12">
        <v>153466.70000000001</v>
      </c>
      <c r="AG502" s="8">
        <f t="shared" si="24"/>
        <v>0.25</v>
      </c>
    </row>
    <row r="503" spans="14:33" x14ac:dyDescent="0.25">
      <c r="N503" s="7">
        <v>501</v>
      </c>
      <c r="O503" s="7">
        <f t="shared" ca="1" si="22"/>
        <v>0.73453864351131914</v>
      </c>
      <c r="P503" s="20">
        <f t="shared" ca="1" si="23"/>
        <v>667.53574309835892</v>
      </c>
      <c r="X503" s="12">
        <v>554.77116842124497</v>
      </c>
      <c r="AE503" s="8">
        <v>501</v>
      </c>
      <c r="AF503" s="12">
        <v>153471.1</v>
      </c>
      <c r="AG503" s="8">
        <f t="shared" si="24"/>
        <v>0.2505</v>
      </c>
    </row>
    <row r="504" spans="14:33" x14ac:dyDescent="0.25">
      <c r="N504" s="7">
        <v>502</v>
      </c>
      <c r="O504" s="7">
        <f t="shared" ca="1" si="22"/>
        <v>0.40050932297820641</v>
      </c>
      <c r="P504" s="20">
        <f t="shared" ca="1" si="23"/>
        <v>558.22027190763902</v>
      </c>
      <c r="X504" s="12">
        <v>384.18238583633604</v>
      </c>
      <c r="AE504" s="8">
        <v>502</v>
      </c>
      <c r="AF504" s="12">
        <v>153489.20000000001</v>
      </c>
      <c r="AG504" s="8">
        <f t="shared" si="24"/>
        <v>0.251</v>
      </c>
    </row>
    <row r="505" spans="14:33" x14ac:dyDescent="0.25">
      <c r="N505" s="7">
        <v>503</v>
      </c>
      <c r="O505" s="7">
        <f t="shared" ca="1" si="22"/>
        <v>0.38003709409242004</v>
      </c>
      <c r="P505" s="20">
        <f t="shared" ca="1" si="23"/>
        <v>551.60530775183031</v>
      </c>
      <c r="X505" s="12">
        <v>607.91082559235781</v>
      </c>
      <c r="AE505" s="8">
        <v>503</v>
      </c>
      <c r="AF505" s="12">
        <v>153494.1</v>
      </c>
      <c r="AG505" s="8">
        <f t="shared" si="24"/>
        <v>0.2515</v>
      </c>
    </row>
    <row r="506" spans="14:33" x14ac:dyDescent="0.25">
      <c r="N506" s="7">
        <v>504</v>
      </c>
      <c r="O506" s="7">
        <f t="shared" ca="1" si="22"/>
        <v>0.49018096579444115</v>
      </c>
      <c r="P506" s="20">
        <f t="shared" ca="1" si="23"/>
        <v>586.55259942616647</v>
      </c>
      <c r="X506" s="12">
        <v>763.08846649826728</v>
      </c>
      <c r="AE506" s="8">
        <v>504</v>
      </c>
      <c r="AF506" s="12">
        <v>153507</v>
      </c>
      <c r="AG506" s="8">
        <f t="shared" si="24"/>
        <v>0.252</v>
      </c>
    </row>
    <row r="507" spans="14:33" x14ac:dyDescent="0.25">
      <c r="N507" s="7">
        <v>505</v>
      </c>
      <c r="O507" s="7">
        <f t="shared" ca="1" si="22"/>
        <v>4.5149167621424735E-2</v>
      </c>
      <c r="P507" s="20">
        <f t="shared" ca="1" si="23"/>
        <v>391.4384604956885</v>
      </c>
      <c r="X507" s="12">
        <v>728.59390893135514</v>
      </c>
      <c r="AE507" s="8">
        <v>505</v>
      </c>
      <c r="AF507" s="12">
        <v>153532.1</v>
      </c>
      <c r="AG507" s="8">
        <f t="shared" si="24"/>
        <v>0.2525</v>
      </c>
    </row>
    <row r="508" spans="14:33" x14ac:dyDescent="0.25">
      <c r="N508" s="7">
        <v>506</v>
      </c>
      <c r="O508" s="7">
        <f t="shared" ca="1" si="22"/>
        <v>0.44217981826218145</v>
      </c>
      <c r="P508" s="20">
        <f t="shared" ca="1" si="23"/>
        <v>571.47664268398671</v>
      </c>
      <c r="X508" s="12">
        <v>573.22576454476234</v>
      </c>
      <c r="AE508" s="8">
        <v>506</v>
      </c>
      <c r="AF508" s="12">
        <v>153633.4</v>
      </c>
      <c r="AG508" s="8">
        <f t="shared" si="24"/>
        <v>0.253</v>
      </c>
    </row>
    <row r="509" spans="14:33" x14ac:dyDescent="0.25">
      <c r="N509" s="7">
        <v>507</v>
      </c>
      <c r="O509" s="7">
        <f t="shared" ca="1" si="22"/>
        <v>0.15419113460825051</v>
      </c>
      <c r="P509" s="20">
        <f t="shared" ca="1" si="23"/>
        <v>465.67738551285368</v>
      </c>
      <c r="X509" s="12">
        <v>601.13167517622855</v>
      </c>
      <c r="AE509" s="8">
        <v>507</v>
      </c>
      <c r="AF509" s="12">
        <v>153697.1</v>
      </c>
      <c r="AG509" s="8">
        <f t="shared" si="24"/>
        <v>0.2535</v>
      </c>
    </row>
    <row r="510" spans="14:33" x14ac:dyDescent="0.25">
      <c r="N510" s="7">
        <v>508</v>
      </c>
      <c r="O510" s="7">
        <f t="shared" ca="1" si="22"/>
        <v>1.8237039257176124E-2</v>
      </c>
      <c r="P510" s="20">
        <f t="shared" ca="1" si="23"/>
        <v>352.12774324052543</v>
      </c>
      <c r="X510" s="12">
        <v>549.7847482712491</v>
      </c>
      <c r="AE510" s="8">
        <v>508</v>
      </c>
      <c r="AF510" s="12">
        <v>153703</v>
      </c>
      <c r="AG510" s="8">
        <f t="shared" si="24"/>
        <v>0.254</v>
      </c>
    </row>
    <row r="511" spans="14:33" x14ac:dyDescent="0.25">
      <c r="N511" s="7">
        <v>509</v>
      </c>
      <c r="O511" s="7">
        <f t="shared" ca="1" si="22"/>
        <v>0.89155786425178152</v>
      </c>
      <c r="P511" s="20">
        <f t="shared" ca="1" si="23"/>
        <v>740.13100114723659</v>
      </c>
      <c r="X511" s="12">
        <v>474.02330914562577</v>
      </c>
      <c r="AE511" s="8">
        <v>509</v>
      </c>
      <c r="AF511" s="12">
        <v>153777.9</v>
      </c>
      <c r="AG511" s="8">
        <f t="shared" si="24"/>
        <v>0.2545</v>
      </c>
    </row>
    <row r="512" spans="14:33" x14ac:dyDescent="0.25">
      <c r="N512" s="7">
        <v>510</v>
      </c>
      <c r="O512" s="7">
        <f t="shared" ca="1" si="22"/>
        <v>0.85548506794060752</v>
      </c>
      <c r="P512" s="20">
        <f t="shared" ca="1" si="23"/>
        <v>719.78390535764743</v>
      </c>
      <c r="X512" s="12">
        <v>602.71970143499766</v>
      </c>
      <c r="AE512" s="8">
        <v>510</v>
      </c>
      <c r="AF512" s="12">
        <v>153810.1</v>
      </c>
      <c r="AG512" s="8">
        <f t="shared" si="24"/>
        <v>0.255</v>
      </c>
    </row>
    <row r="513" spans="14:33" x14ac:dyDescent="0.25">
      <c r="N513" s="7">
        <v>511</v>
      </c>
      <c r="O513" s="7">
        <f t="shared" ca="1" si="22"/>
        <v>1.1625990558898125E-2</v>
      </c>
      <c r="P513" s="20">
        <f t="shared" ca="1" si="23"/>
        <v>335.74884874143379</v>
      </c>
      <c r="X513" s="12">
        <v>662.54384134988561</v>
      </c>
      <c r="AE513" s="8">
        <v>511</v>
      </c>
      <c r="AF513" s="12">
        <v>153848.29999999999</v>
      </c>
      <c r="AG513" s="8">
        <f t="shared" si="24"/>
        <v>0.2555</v>
      </c>
    </row>
    <row r="514" spans="14:33" x14ac:dyDescent="0.25">
      <c r="N514" s="7">
        <v>512</v>
      </c>
      <c r="O514" s="7">
        <f t="shared" ca="1" si="22"/>
        <v>0.41182904835131284</v>
      </c>
      <c r="P514" s="20">
        <f t="shared" ca="1" si="23"/>
        <v>561.84525861553436</v>
      </c>
      <c r="X514" s="12">
        <v>754.59294746020169</v>
      </c>
      <c r="AE514" s="8">
        <v>512</v>
      </c>
      <c r="AF514" s="12">
        <v>153876.79999999999</v>
      </c>
      <c r="AG514" s="8">
        <f t="shared" si="24"/>
        <v>0.25600000000000001</v>
      </c>
    </row>
    <row r="515" spans="14:33" x14ac:dyDescent="0.25">
      <c r="N515" s="7">
        <v>513</v>
      </c>
      <c r="O515" s="7">
        <f t="shared" ca="1" si="22"/>
        <v>0.42402193689958034</v>
      </c>
      <c r="P515" s="20">
        <f t="shared" ca="1" si="23"/>
        <v>565.72821202397506</v>
      </c>
      <c r="X515" s="12">
        <v>494.20093511403383</v>
      </c>
      <c r="AE515" s="8">
        <v>513</v>
      </c>
      <c r="AF515" s="12">
        <v>153918.39999999999</v>
      </c>
      <c r="AG515" s="8">
        <f t="shared" si="24"/>
        <v>0.25650000000000001</v>
      </c>
    </row>
    <row r="516" spans="14:33" x14ac:dyDescent="0.25">
      <c r="N516" s="7">
        <v>514</v>
      </c>
      <c r="O516" s="7">
        <f t="shared" ref="O516:O579" ca="1" si="25">RAND()</f>
        <v>0.19952148704186856</v>
      </c>
      <c r="P516" s="20">
        <f t="shared" ref="P516:P579" ca="1" si="26">(($L$4*(EXP((_xlfn.NORM.S.INV(O516)-$L$5)/$L$6)))/(1+EXP((_xlfn.NORM.S.INV(O516)-$L$5)/$L$6)))+$L$3</f>
        <v>486.23625405936423</v>
      </c>
      <c r="X516" s="12">
        <v>666.48808131253134</v>
      </c>
      <c r="AE516" s="8">
        <v>514</v>
      </c>
      <c r="AF516" s="12">
        <v>153929.70000000001</v>
      </c>
      <c r="AG516" s="8">
        <f t="shared" ref="AG516:AG579" si="27">AE516/2000</f>
        <v>0.25700000000000001</v>
      </c>
    </row>
    <row r="517" spans="14:33" x14ac:dyDescent="0.25">
      <c r="N517" s="7">
        <v>515</v>
      </c>
      <c r="O517" s="7">
        <f t="shared" ca="1" si="25"/>
        <v>7.3350630106191805E-2</v>
      </c>
      <c r="P517" s="20">
        <f t="shared" ca="1" si="26"/>
        <v>417.09893687946112</v>
      </c>
      <c r="X517" s="12">
        <v>761.23110599344147</v>
      </c>
      <c r="AE517" s="8">
        <v>515</v>
      </c>
      <c r="AF517" s="12">
        <v>153969.79999999999</v>
      </c>
      <c r="AG517" s="8">
        <f t="shared" si="27"/>
        <v>0.25750000000000001</v>
      </c>
    </row>
    <row r="518" spans="14:33" x14ac:dyDescent="0.25">
      <c r="N518" s="7">
        <v>516</v>
      </c>
      <c r="O518" s="7">
        <f t="shared" ca="1" si="25"/>
        <v>0.32372494210656122</v>
      </c>
      <c r="P518" s="20">
        <f t="shared" ca="1" si="26"/>
        <v>532.87055093397862</v>
      </c>
      <c r="X518" s="12">
        <v>439.34715746753744</v>
      </c>
      <c r="AE518" s="8">
        <v>516</v>
      </c>
      <c r="AF518" s="12">
        <v>153977.79999999999</v>
      </c>
      <c r="AG518" s="8">
        <f t="shared" si="27"/>
        <v>0.25800000000000001</v>
      </c>
    </row>
    <row r="519" spans="14:33" x14ac:dyDescent="0.25">
      <c r="N519" s="7">
        <v>517</v>
      </c>
      <c r="O519" s="7">
        <f t="shared" ca="1" si="25"/>
        <v>0.37598456060848384</v>
      </c>
      <c r="P519" s="20">
        <f t="shared" ca="1" si="26"/>
        <v>550.28555769670243</v>
      </c>
      <c r="X519" s="12">
        <v>738.97097917383155</v>
      </c>
      <c r="AE519" s="8">
        <v>517</v>
      </c>
      <c r="AF519" s="12">
        <v>154027.9</v>
      </c>
      <c r="AG519" s="8">
        <f t="shared" si="27"/>
        <v>0.25850000000000001</v>
      </c>
    </row>
    <row r="520" spans="14:33" x14ac:dyDescent="0.25">
      <c r="N520" s="7">
        <v>518</v>
      </c>
      <c r="O520" s="7">
        <f t="shared" ca="1" si="25"/>
        <v>0.71416394071956446</v>
      </c>
      <c r="P520" s="20">
        <f t="shared" ca="1" si="26"/>
        <v>660.03406297865877</v>
      </c>
      <c r="X520" s="12">
        <v>793.95597734715363</v>
      </c>
      <c r="AE520" s="8">
        <v>518</v>
      </c>
      <c r="AF520" s="12">
        <v>154102.29999999999</v>
      </c>
      <c r="AG520" s="8">
        <f t="shared" si="27"/>
        <v>0.25900000000000001</v>
      </c>
    </row>
    <row r="521" spans="14:33" x14ac:dyDescent="0.25">
      <c r="N521" s="7">
        <v>519</v>
      </c>
      <c r="O521" s="7">
        <f t="shared" ca="1" si="25"/>
        <v>0.23830199120730955</v>
      </c>
      <c r="P521" s="20">
        <f t="shared" ca="1" si="26"/>
        <v>501.94135858946709</v>
      </c>
      <c r="X521" s="12">
        <v>449.11871880003912</v>
      </c>
      <c r="AE521" s="8">
        <v>519</v>
      </c>
      <c r="AF521" s="12">
        <v>154114.9</v>
      </c>
      <c r="AG521" s="8">
        <f t="shared" si="27"/>
        <v>0.25950000000000001</v>
      </c>
    </row>
    <row r="522" spans="14:33" x14ac:dyDescent="0.25">
      <c r="N522" s="7">
        <v>520</v>
      </c>
      <c r="O522" s="7">
        <f t="shared" ca="1" si="25"/>
        <v>0.40982267370049708</v>
      </c>
      <c r="P522" s="20">
        <f t="shared" ca="1" si="26"/>
        <v>561.20424471799447</v>
      </c>
      <c r="X522" s="12">
        <v>642.24866096523181</v>
      </c>
      <c r="AE522" s="8">
        <v>520</v>
      </c>
      <c r="AF522" s="12">
        <v>154169.29999999999</v>
      </c>
      <c r="AG522" s="8">
        <f t="shared" si="27"/>
        <v>0.26</v>
      </c>
    </row>
    <row r="523" spans="14:33" x14ac:dyDescent="0.25">
      <c r="N523" s="7">
        <v>521</v>
      </c>
      <c r="O523" s="7">
        <f t="shared" ca="1" si="25"/>
        <v>0.57837709199842147</v>
      </c>
      <c r="P523" s="20">
        <f t="shared" ca="1" si="26"/>
        <v>614.34024363313483</v>
      </c>
      <c r="X523" s="12">
        <v>523.94221761372137</v>
      </c>
      <c r="AE523" s="8">
        <v>521</v>
      </c>
      <c r="AF523" s="12">
        <v>154184</v>
      </c>
      <c r="AG523" s="8">
        <f t="shared" si="27"/>
        <v>0.26050000000000001</v>
      </c>
    </row>
    <row r="524" spans="14:33" x14ac:dyDescent="0.25">
      <c r="N524" s="7">
        <v>522</v>
      </c>
      <c r="O524" s="7">
        <f t="shared" ca="1" si="25"/>
        <v>0.68383052399130817</v>
      </c>
      <c r="P524" s="20">
        <f t="shared" ca="1" si="26"/>
        <v>649.27050602809823</v>
      </c>
      <c r="X524" s="12">
        <v>748.66102543187094</v>
      </c>
      <c r="AE524" s="8">
        <v>522</v>
      </c>
      <c r="AF524" s="12">
        <v>154200.5</v>
      </c>
      <c r="AG524" s="8">
        <f t="shared" si="27"/>
        <v>0.26100000000000001</v>
      </c>
    </row>
    <row r="525" spans="14:33" x14ac:dyDescent="0.25">
      <c r="N525" s="7">
        <v>523</v>
      </c>
      <c r="O525" s="7">
        <f t="shared" ca="1" si="25"/>
        <v>4.7672539896263744E-2</v>
      </c>
      <c r="P525" s="20">
        <f t="shared" ca="1" si="26"/>
        <v>394.12754209960241</v>
      </c>
      <c r="X525" s="12">
        <v>530.55023198843207</v>
      </c>
      <c r="AE525" s="8">
        <v>523</v>
      </c>
      <c r="AF525" s="12">
        <v>154224</v>
      </c>
      <c r="AG525" s="8">
        <f t="shared" si="27"/>
        <v>0.26150000000000001</v>
      </c>
    </row>
    <row r="526" spans="14:33" x14ac:dyDescent="0.25">
      <c r="N526" s="7">
        <v>524</v>
      </c>
      <c r="O526" s="7">
        <f t="shared" ca="1" si="25"/>
        <v>0.32775675540340043</v>
      </c>
      <c r="P526" s="20">
        <f t="shared" ca="1" si="26"/>
        <v>534.24482051269194</v>
      </c>
      <c r="X526" s="12">
        <v>542.81544906059764</v>
      </c>
      <c r="AE526" s="8">
        <v>524</v>
      </c>
      <c r="AF526" s="12">
        <v>154275.9</v>
      </c>
      <c r="AG526" s="8">
        <f t="shared" si="27"/>
        <v>0.26200000000000001</v>
      </c>
    </row>
    <row r="527" spans="14:33" x14ac:dyDescent="0.25">
      <c r="N527" s="7">
        <v>525</v>
      </c>
      <c r="O527" s="7">
        <f t="shared" ca="1" si="25"/>
        <v>0.24562242338992668</v>
      </c>
      <c r="P527" s="20">
        <f t="shared" ca="1" si="26"/>
        <v>504.76247431332143</v>
      </c>
      <c r="X527" s="12">
        <v>562.0560108216805</v>
      </c>
      <c r="AE527" s="8">
        <v>525</v>
      </c>
      <c r="AF527" s="12">
        <v>154276.6</v>
      </c>
      <c r="AG527" s="8">
        <f t="shared" si="27"/>
        <v>0.26250000000000001</v>
      </c>
    </row>
    <row r="528" spans="14:33" x14ac:dyDescent="0.25">
      <c r="N528" s="7">
        <v>526</v>
      </c>
      <c r="O528" s="7">
        <f t="shared" ca="1" si="25"/>
        <v>0.39386683366288477</v>
      </c>
      <c r="P528" s="20">
        <f t="shared" ca="1" si="26"/>
        <v>556.08287270020878</v>
      </c>
      <c r="X528" s="12">
        <v>569.34955812840963</v>
      </c>
      <c r="AE528" s="8">
        <v>526</v>
      </c>
      <c r="AF528" s="12">
        <v>154277.29999999999</v>
      </c>
      <c r="AG528" s="8">
        <f t="shared" si="27"/>
        <v>0.26300000000000001</v>
      </c>
    </row>
    <row r="529" spans="14:33" x14ac:dyDescent="0.25">
      <c r="N529" s="7">
        <v>527</v>
      </c>
      <c r="O529" s="7">
        <f t="shared" ca="1" si="25"/>
        <v>0.47359800178674527</v>
      </c>
      <c r="P529" s="20">
        <f t="shared" ca="1" si="26"/>
        <v>581.35635025380861</v>
      </c>
      <c r="X529" s="12">
        <v>377.89364202782019</v>
      </c>
      <c r="AE529" s="8">
        <v>527</v>
      </c>
      <c r="AF529" s="12">
        <v>154311.9</v>
      </c>
      <c r="AG529" s="8">
        <f t="shared" si="27"/>
        <v>0.26350000000000001</v>
      </c>
    </row>
    <row r="530" spans="14:33" x14ac:dyDescent="0.25">
      <c r="N530" s="7">
        <v>528</v>
      </c>
      <c r="O530" s="7">
        <f t="shared" ca="1" si="25"/>
        <v>0.4890710234906025</v>
      </c>
      <c r="P530" s="20">
        <f t="shared" ca="1" si="26"/>
        <v>586.20496329342791</v>
      </c>
      <c r="X530" s="12">
        <v>578.68103260053203</v>
      </c>
      <c r="AE530" s="8">
        <v>528</v>
      </c>
      <c r="AF530" s="12">
        <v>154347.4</v>
      </c>
      <c r="AG530" s="8">
        <f t="shared" si="27"/>
        <v>0.26400000000000001</v>
      </c>
    </row>
    <row r="531" spans="14:33" x14ac:dyDescent="0.25">
      <c r="N531" s="7">
        <v>529</v>
      </c>
      <c r="O531" s="7">
        <f t="shared" ca="1" si="25"/>
        <v>9.6440837183706329E-2</v>
      </c>
      <c r="P531" s="20">
        <f t="shared" ca="1" si="26"/>
        <v>433.46699272669753</v>
      </c>
      <c r="X531" s="12">
        <v>486.91250403451579</v>
      </c>
      <c r="AE531" s="8">
        <v>529</v>
      </c>
      <c r="AF531" s="12">
        <v>154380.4</v>
      </c>
      <c r="AG531" s="8">
        <f t="shared" si="27"/>
        <v>0.26450000000000001</v>
      </c>
    </row>
    <row r="532" spans="14:33" x14ac:dyDescent="0.25">
      <c r="N532" s="7">
        <v>530</v>
      </c>
      <c r="O532" s="7">
        <f t="shared" ca="1" si="25"/>
        <v>0.65374020602635186</v>
      </c>
      <c r="P532" s="20">
        <f t="shared" ca="1" si="26"/>
        <v>638.97677392230571</v>
      </c>
      <c r="X532" s="12">
        <v>612.15167900720576</v>
      </c>
      <c r="AE532" s="8">
        <v>530</v>
      </c>
      <c r="AF532" s="12">
        <v>154397</v>
      </c>
      <c r="AG532" s="8">
        <f t="shared" si="27"/>
        <v>0.26500000000000001</v>
      </c>
    </row>
    <row r="533" spans="14:33" x14ac:dyDescent="0.25">
      <c r="N533" s="7">
        <v>531</v>
      </c>
      <c r="O533" s="7">
        <f t="shared" ca="1" si="25"/>
        <v>0.69724668308034721</v>
      </c>
      <c r="P533" s="20">
        <f t="shared" ca="1" si="26"/>
        <v>653.97733398798448</v>
      </c>
      <c r="X533" s="12">
        <v>556.68601604470143</v>
      </c>
      <c r="AE533" s="8">
        <v>531</v>
      </c>
      <c r="AF533" s="12">
        <v>154433.5</v>
      </c>
      <c r="AG533" s="8">
        <f t="shared" si="27"/>
        <v>0.26550000000000001</v>
      </c>
    </row>
    <row r="534" spans="14:33" x14ac:dyDescent="0.25">
      <c r="N534" s="7">
        <v>532</v>
      </c>
      <c r="O534" s="7">
        <f t="shared" ca="1" si="25"/>
        <v>0.94223927933278362</v>
      </c>
      <c r="P534" s="20">
        <f t="shared" ca="1" si="26"/>
        <v>778.18243045132238</v>
      </c>
      <c r="X534" s="12">
        <v>850.40176480642492</v>
      </c>
      <c r="AE534" s="8">
        <v>532</v>
      </c>
      <c r="AF534" s="12">
        <v>154450.4</v>
      </c>
      <c r="AG534" s="8">
        <f t="shared" si="27"/>
        <v>0.26600000000000001</v>
      </c>
    </row>
    <row r="535" spans="14:33" x14ac:dyDescent="0.25">
      <c r="N535" s="7">
        <v>533</v>
      </c>
      <c r="O535" s="7">
        <f t="shared" ca="1" si="25"/>
        <v>0.16397467655985287</v>
      </c>
      <c r="P535" s="20">
        <f t="shared" ca="1" si="26"/>
        <v>470.37197863151266</v>
      </c>
      <c r="X535" s="12">
        <v>358.34768979727443</v>
      </c>
      <c r="AE535" s="8">
        <v>533</v>
      </c>
      <c r="AF535" s="12">
        <v>154531.70000000001</v>
      </c>
      <c r="AG535" s="8">
        <f t="shared" si="27"/>
        <v>0.26650000000000001</v>
      </c>
    </row>
    <row r="536" spans="14:33" x14ac:dyDescent="0.25">
      <c r="N536" s="7">
        <v>534</v>
      </c>
      <c r="O536" s="7">
        <f t="shared" ca="1" si="25"/>
        <v>0.79707542245951435</v>
      </c>
      <c r="P536" s="20">
        <f t="shared" ca="1" si="26"/>
        <v>692.45297548704877</v>
      </c>
      <c r="X536" s="12">
        <v>616.1132882626099</v>
      </c>
      <c r="AE536" s="8">
        <v>534</v>
      </c>
      <c r="AF536" s="12">
        <v>154564.29999999999</v>
      </c>
      <c r="AG536" s="8">
        <f t="shared" si="27"/>
        <v>0.26700000000000002</v>
      </c>
    </row>
    <row r="537" spans="14:33" x14ac:dyDescent="0.25">
      <c r="N537" s="7">
        <v>535</v>
      </c>
      <c r="O537" s="7">
        <f t="shared" ca="1" si="25"/>
        <v>0.40992227305830065</v>
      </c>
      <c r="P537" s="20">
        <f t="shared" ca="1" si="26"/>
        <v>561.23608022061558</v>
      </c>
      <c r="X537" s="12">
        <v>600.8481089972812</v>
      </c>
      <c r="AE537" s="8">
        <v>535</v>
      </c>
      <c r="AF537" s="12">
        <v>154591.1</v>
      </c>
      <c r="AG537" s="8">
        <f t="shared" si="27"/>
        <v>0.26750000000000002</v>
      </c>
    </row>
    <row r="538" spans="14:33" x14ac:dyDescent="0.25">
      <c r="N538" s="7">
        <v>536</v>
      </c>
      <c r="O538" s="7">
        <f t="shared" ca="1" si="25"/>
        <v>0.59333678369609166</v>
      </c>
      <c r="P538" s="20">
        <f t="shared" ca="1" si="26"/>
        <v>619.13401547749538</v>
      </c>
      <c r="X538" s="12">
        <v>625.50088971853393</v>
      </c>
      <c r="AE538" s="8">
        <v>536</v>
      </c>
      <c r="AF538" s="12">
        <v>154623.6</v>
      </c>
      <c r="AG538" s="8">
        <f t="shared" si="27"/>
        <v>0.26800000000000002</v>
      </c>
    </row>
    <row r="539" spans="14:33" x14ac:dyDescent="0.25">
      <c r="N539" s="7">
        <v>537</v>
      </c>
      <c r="O539" s="7">
        <f t="shared" ca="1" si="25"/>
        <v>4.1654173202584022E-2</v>
      </c>
      <c r="P539" s="20">
        <f t="shared" ca="1" si="26"/>
        <v>387.53271812552208</v>
      </c>
      <c r="X539" s="12">
        <v>557.29005169977791</v>
      </c>
      <c r="AE539" s="8">
        <v>537</v>
      </c>
      <c r="AF539" s="12">
        <v>154642.4</v>
      </c>
      <c r="AG539" s="8">
        <f t="shared" si="27"/>
        <v>0.26850000000000002</v>
      </c>
    </row>
    <row r="540" spans="14:33" x14ac:dyDescent="0.25">
      <c r="N540" s="7">
        <v>538</v>
      </c>
      <c r="O540" s="7">
        <f t="shared" ca="1" si="25"/>
        <v>0.57613705294364093</v>
      </c>
      <c r="P540" s="20">
        <f t="shared" ca="1" si="26"/>
        <v>613.62547861249402</v>
      </c>
      <c r="X540" s="12">
        <v>769.54360294524781</v>
      </c>
      <c r="AE540" s="8">
        <v>538</v>
      </c>
      <c r="AF540" s="12">
        <v>154656.70000000001</v>
      </c>
      <c r="AG540" s="8">
        <f t="shared" si="27"/>
        <v>0.26900000000000002</v>
      </c>
    </row>
    <row r="541" spans="14:33" x14ac:dyDescent="0.25">
      <c r="N541" s="7">
        <v>539</v>
      </c>
      <c r="O541" s="7">
        <f t="shared" ca="1" si="25"/>
        <v>0.24247966346076788</v>
      </c>
      <c r="P541" s="20">
        <f t="shared" ca="1" si="26"/>
        <v>503.55621275044234</v>
      </c>
      <c r="X541" s="12">
        <v>765.4925930476378</v>
      </c>
      <c r="AE541" s="8">
        <v>539</v>
      </c>
      <c r="AF541" s="12">
        <v>154709.29999999999</v>
      </c>
      <c r="AG541" s="8">
        <f t="shared" si="27"/>
        <v>0.26950000000000002</v>
      </c>
    </row>
    <row r="542" spans="14:33" x14ac:dyDescent="0.25">
      <c r="N542" s="7">
        <v>540</v>
      </c>
      <c r="O542" s="7">
        <f t="shared" ca="1" si="25"/>
        <v>0.35268876870337118</v>
      </c>
      <c r="P542" s="20">
        <f t="shared" ca="1" si="26"/>
        <v>542.62121094430177</v>
      </c>
      <c r="X542" s="12">
        <v>639.53327751112738</v>
      </c>
      <c r="AE542" s="8">
        <v>540</v>
      </c>
      <c r="AF542" s="12">
        <v>154740.79999999999</v>
      </c>
      <c r="AG542" s="8">
        <f t="shared" si="27"/>
        <v>0.27</v>
      </c>
    </row>
    <row r="543" spans="14:33" x14ac:dyDescent="0.25">
      <c r="N543" s="7">
        <v>541</v>
      </c>
      <c r="O543" s="7">
        <f t="shared" ca="1" si="25"/>
        <v>9.7429368891323587E-2</v>
      </c>
      <c r="P543" s="20">
        <f t="shared" ca="1" si="26"/>
        <v>434.10771749629453</v>
      </c>
      <c r="X543" s="12">
        <v>664.41992641739068</v>
      </c>
      <c r="AE543" s="8">
        <v>541</v>
      </c>
      <c r="AF543" s="12">
        <v>154787</v>
      </c>
      <c r="AG543" s="8">
        <f t="shared" si="27"/>
        <v>0.27050000000000002</v>
      </c>
    </row>
    <row r="544" spans="14:33" x14ac:dyDescent="0.25">
      <c r="N544" s="7">
        <v>542</v>
      </c>
      <c r="O544" s="7">
        <f t="shared" ca="1" si="25"/>
        <v>0.35633288138028085</v>
      </c>
      <c r="P544" s="20">
        <f t="shared" ca="1" si="26"/>
        <v>543.82957240445603</v>
      </c>
      <c r="X544" s="12">
        <v>413.01850825656697</v>
      </c>
      <c r="AE544" s="8">
        <v>542</v>
      </c>
      <c r="AF544" s="12">
        <v>154796.9</v>
      </c>
      <c r="AG544" s="8">
        <f t="shared" si="27"/>
        <v>0.27100000000000002</v>
      </c>
    </row>
    <row r="545" spans="14:33" x14ac:dyDescent="0.25">
      <c r="N545" s="7">
        <v>543</v>
      </c>
      <c r="O545" s="7">
        <f t="shared" ca="1" si="25"/>
        <v>0.12053467832519982</v>
      </c>
      <c r="P545" s="20">
        <f t="shared" ca="1" si="26"/>
        <v>448.04266193630463</v>
      </c>
      <c r="X545" s="12">
        <v>754.74820621133631</v>
      </c>
      <c r="AE545" s="8">
        <v>543</v>
      </c>
      <c r="AF545" s="12">
        <v>154865.60000000001</v>
      </c>
      <c r="AG545" s="8">
        <f t="shared" si="27"/>
        <v>0.27150000000000002</v>
      </c>
    </row>
    <row r="546" spans="14:33" x14ac:dyDescent="0.25">
      <c r="N546" s="7">
        <v>544</v>
      </c>
      <c r="O546" s="7">
        <f t="shared" ca="1" si="25"/>
        <v>0.86157424585234033</v>
      </c>
      <c r="P546" s="20">
        <f t="shared" ca="1" si="26"/>
        <v>722.9796507406071</v>
      </c>
      <c r="X546" s="12">
        <v>641.87562681476163</v>
      </c>
      <c r="AE546" s="8">
        <v>544</v>
      </c>
      <c r="AF546" s="12">
        <v>154885.4</v>
      </c>
      <c r="AG546" s="8">
        <f t="shared" si="27"/>
        <v>0.27200000000000002</v>
      </c>
    </row>
    <row r="547" spans="14:33" x14ac:dyDescent="0.25">
      <c r="N547" s="7">
        <v>545</v>
      </c>
      <c r="O547" s="7">
        <f t="shared" ca="1" si="25"/>
        <v>0.79234418116063488</v>
      </c>
      <c r="P547" s="20">
        <f t="shared" ca="1" si="26"/>
        <v>690.44275026836817</v>
      </c>
      <c r="X547" s="12">
        <v>309.99753610894419</v>
      </c>
      <c r="AE547" s="8">
        <v>545</v>
      </c>
      <c r="AF547" s="12">
        <v>154904.20000000001</v>
      </c>
      <c r="AG547" s="8">
        <f t="shared" si="27"/>
        <v>0.27250000000000002</v>
      </c>
    </row>
    <row r="548" spans="14:33" x14ac:dyDescent="0.25">
      <c r="N548" s="7">
        <v>546</v>
      </c>
      <c r="O548" s="7">
        <f t="shared" ca="1" si="25"/>
        <v>7.1987159716658478E-2</v>
      </c>
      <c r="P548" s="20">
        <f t="shared" ca="1" si="26"/>
        <v>416.03150898017498</v>
      </c>
      <c r="X548" s="12">
        <v>624.76358598756917</v>
      </c>
      <c r="AE548" s="8">
        <v>546</v>
      </c>
      <c r="AF548" s="12">
        <v>154916.5</v>
      </c>
      <c r="AG548" s="8">
        <f t="shared" si="27"/>
        <v>0.27300000000000002</v>
      </c>
    </row>
    <row r="549" spans="14:33" x14ac:dyDescent="0.25">
      <c r="N549" s="7">
        <v>547</v>
      </c>
      <c r="O549" s="7">
        <f t="shared" ca="1" si="25"/>
        <v>0.70609814428296958</v>
      </c>
      <c r="P549" s="20">
        <f t="shared" ca="1" si="26"/>
        <v>657.12837285578701</v>
      </c>
      <c r="X549" s="12">
        <v>428.58771619766264</v>
      </c>
      <c r="AE549" s="8">
        <v>547</v>
      </c>
      <c r="AF549" s="12">
        <v>154996.5</v>
      </c>
      <c r="AG549" s="8">
        <f t="shared" si="27"/>
        <v>0.27350000000000002</v>
      </c>
    </row>
    <row r="550" spans="14:33" x14ac:dyDescent="0.25">
      <c r="N550" s="7">
        <v>548</v>
      </c>
      <c r="O550" s="7">
        <f t="shared" ca="1" si="25"/>
        <v>0.17408100498145107</v>
      </c>
      <c r="P550" s="20">
        <f t="shared" ca="1" si="26"/>
        <v>475.05870045087096</v>
      </c>
      <c r="X550" s="12">
        <v>616.32503780862703</v>
      </c>
      <c r="AE550" s="8">
        <v>548</v>
      </c>
      <c r="AF550" s="12">
        <v>155090.9</v>
      </c>
      <c r="AG550" s="8">
        <f t="shared" si="27"/>
        <v>0.27400000000000002</v>
      </c>
    </row>
    <row r="551" spans="14:33" x14ac:dyDescent="0.25">
      <c r="N551" s="7">
        <v>549</v>
      </c>
      <c r="O551" s="7">
        <f t="shared" ca="1" si="25"/>
        <v>0.35068362880171822</v>
      </c>
      <c r="P551" s="20">
        <f t="shared" ca="1" si="26"/>
        <v>541.95470508380731</v>
      </c>
      <c r="X551" s="12">
        <v>405.12973814405325</v>
      </c>
      <c r="AE551" s="8">
        <v>549</v>
      </c>
      <c r="AF551" s="12">
        <v>155100.1</v>
      </c>
      <c r="AG551" s="8">
        <f t="shared" si="27"/>
        <v>0.27450000000000002</v>
      </c>
    </row>
    <row r="552" spans="14:33" x14ac:dyDescent="0.25">
      <c r="N552" s="7">
        <v>550</v>
      </c>
      <c r="O552" s="7">
        <f t="shared" ca="1" si="25"/>
        <v>0.62713866744662483</v>
      </c>
      <c r="P552" s="20">
        <f t="shared" ca="1" si="26"/>
        <v>630.12527807513152</v>
      </c>
      <c r="X552" s="12">
        <v>414.15397544432858</v>
      </c>
      <c r="AE552" s="8">
        <v>550</v>
      </c>
      <c r="AF552" s="12">
        <v>155120.20000000001</v>
      </c>
      <c r="AG552" s="8">
        <f t="shared" si="27"/>
        <v>0.27500000000000002</v>
      </c>
    </row>
    <row r="553" spans="14:33" x14ac:dyDescent="0.25">
      <c r="N553" s="7">
        <v>551</v>
      </c>
      <c r="O553" s="7">
        <f t="shared" ca="1" si="25"/>
        <v>4.1677954575845222E-2</v>
      </c>
      <c r="P553" s="20">
        <f t="shared" ca="1" si="26"/>
        <v>387.56006562151958</v>
      </c>
      <c r="X553" s="12">
        <v>495.20519352409866</v>
      </c>
      <c r="AE553" s="8">
        <v>551</v>
      </c>
      <c r="AF553" s="12">
        <v>155133.1</v>
      </c>
      <c r="AG553" s="8">
        <f t="shared" si="27"/>
        <v>0.27550000000000002</v>
      </c>
    </row>
    <row r="554" spans="14:33" x14ac:dyDescent="0.25">
      <c r="N554" s="7">
        <v>552</v>
      </c>
      <c r="O554" s="7">
        <f t="shared" ca="1" si="25"/>
        <v>0.42176717965758215</v>
      </c>
      <c r="P554" s="20">
        <f t="shared" ca="1" si="26"/>
        <v>565.01169547387474</v>
      </c>
      <c r="X554" s="12">
        <v>499.57053278983955</v>
      </c>
      <c r="AE554" s="8">
        <v>552</v>
      </c>
      <c r="AF554" s="12">
        <v>155136.9</v>
      </c>
      <c r="AG554" s="8">
        <f t="shared" si="27"/>
        <v>0.27600000000000002</v>
      </c>
    </row>
    <row r="555" spans="14:33" x14ac:dyDescent="0.25">
      <c r="N555" s="7">
        <v>553</v>
      </c>
      <c r="O555" s="7">
        <f t="shared" ca="1" si="25"/>
        <v>0.73983083831647822</v>
      </c>
      <c r="P555" s="20">
        <f t="shared" ca="1" si="26"/>
        <v>669.52587241402239</v>
      </c>
      <c r="X555" s="12">
        <v>679.62247558118577</v>
      </c>
      <c r="AE555" s="8">
        <v>553</v>
      </c>
      <c r="AF555" s="12">
        <v>155137.70000000001</v>
      </c>
      <c r="AG555" s="8">
        <f t="shared" si="27"/>
        <v>0.27650000000000002</v>
      </c>
    </row>
    <row r="556" spans="14:33" x14ac:dyDescent="0.25">
      <c r="N556" s="7">
        <v>554</v>
      </c>
      <c r="O556" s="7">
        <f t="shared" ca="1" si="25"/>
        <v>0.69844533800955866</v>
      </c>
      <c r="P556" s="20">
        <f t="shared" ca="1" si="26"/>
        <v>654.40183357578678</v>
      </c>
      <c r="X556" s="12">
        <v>630.02922999934026</v>
      </c>
      <c r="AE556" s="8">
        <v>554</v>
      </c>
      <c r="AF556" s="12">
        <v>155151.1</v>
      </c>
      <c r="AG556" s="8">
        <f t="shared" si="27"/>
        <v>0.27700000000000002</v>
      </c>
    </row>
    <row r="557" spans="14:33" x14ac:dyDescent="0.25">
      <c r="N557" s="7">
        <v>555</v>
      </c>
      <c r="O557" s="7">
        <f t="shared" ca="1" si="25"/>
        <v>0.78937961919711208</v>
      </c>
      <c r="P557" s="20">
        <f t="shared" ca="1" si="26"/>
        <v>689.19541362246753</v>
      </c>
      <c r="X557" s="12">
        <v>442.62636588388892</v>
      </c>
      <c r="AE557" s="8">
        <v>555</v>
      </c>
      <c r="AF557" s="12">
        <v>155208</v>
      </c>
      <c r="AG557" s="8">
        <f t="shared" si="27"/>
        <v>0.27750000000000002</v>
      </c>
    </row>
    <row r="558" spans="14:33" x14ac:dyDescent="0.25">
      <c r="N558" s="7">
        <v>556</v>
      </c>
      <c r="O558" s="7">
        <f t="shared" ca="1" si="25"/>
        <v>0.52695694709612162</v>
      </c>
      <c r="P558" s="20">
        <f t="shared" ca="1" si="26"/>
        <v>598.07907794545326</v>
      </c>
      <c r="X558" s="12">
        <v>485.01028872097351</v>
      </c>
      <c r="AE558" s="8">
        <v>556</v>
      </c>
      <c r="AF558" s="12">
        <v>155250.20000000001</v>
      </c>
      <c r="AG558" s="8">
        <f t="shared" si="27"/>
        <v>0.27800000000000002</v>
      </c>
    </row>
    <row r="559" spans="14:33" x14ac:dyDescent="0.25">
      <c r="N559" s="7">
        <v>557</v>
      </c>
      <c r="O559" s="7">
        <f t="shared" ca="1" si="25"/>
        <v>0.46790575424984071</v>
      </c>
      <c r="P559" s="20">
        <f t="shared" ca="1" si="26"/>
        <v>579.57071513978474</v>
      </c>
      <c r="X559" s="12">
        <v>739.09323978101975</v>
      </c>
      <c r="AE559" s="8">
        <v>557</v>
      </c>
      <c r="AF559" s="12">
        <v>155253.4</v>
      </c>
      <c r="AG559" s="8">
        <f t="shared" si="27"/>
        <v>0.27850000000000003</v>
      </c>
    </row>
    <row r="560" spans="14:33" x14ac:dyDescent="0.25">
      <c r="N560" s="7">
        <v>558</v>
      </c>
      <c r="O560" s="7">
        <f t="shared" ca="1" si="25"/>
        <v>0.58437442134644035</v>
      </c>
      <c r="P560" s="20">
        <f t="shared" ca="1" si="26"/>
        <v>616.25766550727599</v>
      </c>
      <c r="X560" s="12">
        <v>397.06553784034753</v>
      </c>
      <c r="AE560" s="8">
        <v>558</v>
      </c>
      <c r="AF560" s="12">
        <v>155269.20000000001</v>
      </c>
      <c r="AG560" s="8">
        <f t="shared" si="27"/>
        <v>0.27900000000000003</v>
      </c>
    </row>
    <row r="561" spans="14:33" x14ac:dyDescent="0.25">
      <c r="N561" s="7">
        <v>559</v>
      </c>
      <c r="O561" s="7">
        <f t="shared" ca="1" si="25"/>
        <v>8.4272926200044451E-2</v>
      </c>
      <c r="P561" s="20">
        <f t="shared" ca="1" si="26"/>
        <v>425.20774972491597</v>
      </c>
      <c r="X561" s="12">
        <v>749.24521178453119</v>
      </c>
      <c r="AE561" s="8">
        <v>559</v>
      </c>
      <c r="AF561" s="12">
        <v>155335.1</v>
      </c>
      <c r="AG561" s="8">
        <f t="shared" si="27"/>
        <v>0.27950000000000003</v>
      </c>
    </row>
    <row r="562" spans="14:33" x14ac:dyDescent="0.25">
      <c r="N562" s="7">
        <v>560</v>
      </c>
      <c r="O562" s="7">
        <f t="shared" ca="1" si="25"/>
        <v>0.49476233845676831</v>
      </c>
      <c r="P562" s="20">
        <f t="shared" ca="1" si="26"/>
        <v>587.98740609941979</v>
      </c>
      <c r="X562" s="12">
        <v>765.06326138246811</v>
      </c>
      <c r="AE562" s="8">
        <v>560</v>
      </c>
      <c r="AF562" s="12">
        <v>155360.6</v>
      </c>
      <c r="AG562" s="8">
        <f t="shared" si="27"/>
        <v>0.28000000000000003</v>
      </c>
    </row>
    <row r="563" spans="14:33" x14ac:dyDescent="0.25">
      <c r="N563" s="7">
        <v>561</v>
      </c>
      <c r="O563" s="7">
        <f t="shared" ca="1" si="25"/>
        <v>0.29211197976020531</v>
      </c>
      <c r="P563" s="20">
        <f t="shared" ca="1" si="26"/>
        <v>521.86851205332687</v>
      </c>
      <c r="X563" s="12">
        <v>686.04010185502329</v>
      </c>
      <c r="AE563" s="8">
        <v>561</v>
      </c>
      <c r="AF563" s="12">
        <v>155571.20000000001</v>
      </c>
      <c r="AG563" s="8">
        <f t="shared" si="27"/>
        <v>0.28050000000000003</v>
      </c>
    </row>
    <row r="564" spans="14:33" x14ac:dyDescent="0.25">
      <c r="N564" s="7">
        <v>562</v>
      </c>
      <c r="O564" s="7">
        <f t="shared" ca="1" si="25"/>
        <v>0.9407988654533912</v>
      </c>
      <c r="P564" s="20">
        <f t="shared" ca="1" si="26"/>
        <v>776.83457276628735</v>
      </c>
      <c r="X564" s="12">
        <v>583.60486666171005</v>
      </c>
      <c r="AE564" s="8">
        <v>562</v>
      </c>
      <c r="AF564" s="12">
        <v>155612.70000000001</v>
      </c>
      <c r="AG564" s="8">
        <f t="shared" si="27"/>
        <v>0.28100000000000003</v>
      </c>
    </row>
    <row r="565" spans="14:33" x14ac:dyDescent="0.25">
      <c r="N565" s="7">
        <v>563</v>
      </c>
      <c r="O565" s="7">
        <f t="shared" ca="1" si="25"/>
        <v>0.7918749773523579</v>
      </c>
      <c r="P565" s="20">
        <f t="shared" ca="1" si="26"/>
        <v>690.24471470403762</v>
      </c>
      <c r="X565" s="12">
        <v>556.52521893466269</v>
      </c>
      <c r="AE565" s="8">
        <v>563</v>
      </c>
      <c r="AF565" s="12">
        <v>155698.20000000001</v>
      </c>
      <c r="AG565" s="8">
        <f t="shared" si="27"/>
        <v>0.28149999999999997</v>
      </c>
    </row>
    <row r="566" spans="14:33" x14ac:dyDescent="0.25">
      <c r="N566" s="7">
        <v>564</v>
      </c>
      <c r="O566" s="7">
        <f t="shared" ca="1" si="25"/>
        <v>0.27567988759843887</v>
      </c>
      <c r="P566" s="20">
        <f t="shared" ca="1" si="26"/>
        <v>515.96570568555614</v>
      </c>
      <c r="X566" s="12">
        <v>339.98943256322855</v>
      </c>
      <c r="AE566" s="8">
        <v>564</v>
      </c>
      <c r="AF566" s="12">
        <v>155702.5</v>
      </c>
      <c r="AG566" s="8">
        <f t="shared" si="27"/>
        <v>0.28199999999999997</v>
      </c>
    </row>
    <row r="567" spans="14:33" x14ac:dyDescent="0.25">
      <c r="N567" s="7">
        <v>565</v>
      </c>
      <c r="O567" s="7">
        <f t="shared" ca="1" si="25"/>
        <v>0.12174353622494105</v>
      </c>
      <c r="P567" s="20">
        <f t="shared" ca="1" si="26"/>
        <v>448.72404310335003</v>
      </c>
      <c r="X567" s="12">
        <v>491.14531769250141</v>
      </c>
      <c r="AE567" s="8">
        <v>565</v>
      </c>
      <c r="AF567" s="12">
        <v>155749.1</v>
      </c>
      <c r="AG567" s="8">
        <f t="shared" si="27"/>
        <v>0.28249999999999997</v>
      </c>
    </row>
    <row r="568" spans="14:33" x14ac:dyDescent="0.25">
      <c r="N568" s="7">
        <v>566</v>
      </c>
      <c r="O568" s="7">
        <f t="shared" ca="1" si="25"/>
        <v>0.45547321829380205</v>
      </c>
      <c r="P568" s="20">
        <f t="shared" ca="1" si="26"/>
        <v>575.66488779334895</v>
      </c>
      <c r="X568" s="12">
        <v>680.7929686131298</v>
      </c>
      <c r="AE568" s="8">
        <v>566</v>
      </c>
      <c r="AF568" s="12">
        <v>155763.6</v>
      </c>
      <c r="AG568" s="8">
        <f t="shared" si="27"/>
        <v>0.28299999999999997</v>
      </c>
    </row>
    <row r="569" spans="14:33" x14ac:dyDescent="0.25">
      <c r="N569" s="7">
        <v>567</v>
      </c>
      <c r="O569" s="7">
        <f t="shared" ca="1" si="25"/>
        <v>0.48871522291987812</v>
      </c>
      <c r="P569" s="20">
        <f t="shared" ca="1" si="26"/>
        <v>586.09352317557682</v>
      </c>
      <c r="X569" s="12">
        <v>699.03209518704853</v>
      </c>
      <c r="AE569" s="8">
        <v>567</v>
      </c>
      <c r="AF569" s="12">
        <v>155802.20000000001</v>
      </c>
      <c r="AG569" s="8">
        <f t="shared" si="27"/>
        <v>0.28349999999999997</v>
      </c>
    </row>
    <row r="570" spans="14:33" x14ac:dyDescent="0.25">
      <c r="N570" s="7">
        <v>568</v>
      </c>
      <c r="O570" s="7">
        <f t="shared" ca="1" si="25"/>
        <v>0.84314698227974716</v>
      </c>
      <c r="P570" s="20">
        <f t="shared" ca="1" si="26"/>
        <v>713.54615533201775</v>
      </c>
      <c r="X570" s="12">
        <v>623.5202480430687</v>
      </c>
      <c r="AE570" s="8">
        <v>568</v>
      </c>
      <c r="AF570" s="12">
        <v>155803.29999999999</v>
      </c>
      <c r="AG570" s="8">
        <f t="shared" si="27"/>
        <v>0.28399999999999997</v>
      </c>
    </row>
    <row r="571" spans="14:33" x14ac:dyDescent="0.25">
      <c r="N571" s="7">
        <v>569</v>
      </c>
      <c r="O571" s="7">
        <f t="shared" ca="1" si="25"/>
        <v>0.31737053266089243</v>
      </c>
      <c r="P571" s="20">
        <f t="shared" ca="1" si="26"/>
        <v>530.69228592122727</v>
      </c>
      <c r="X571" s="12">
        <v>436.45422788580066</v>
      </c>
      <c r="AE571" s="8">
        <v>569</v>
      </c>
      <c r="AF571" s="12">
        <v>155888.9</v>
      </c>
      <c r="AG571" s="8">
        <f t="shared" si="27"/>
        <v>0.28449999999999998</v>
      </c>
    </row>
    <row r="572" spans="14:33" x14ac:dyDescent="0.25">
      <c r="N572" s="7">
        <v>570</v>
      </c>
      <c r="O572" s="7">
        <f t="shared" ca="1" si="25"/>
        <v>0.95481369804182248</v>
      </c>
      <c r="P572" s="20">
        <f t="shared" ca="1" si="26"/>
        <v>791.09056724587504</v>
      </c>
      <c r="X572" s="12">
        <v>627.97256730601555</v>
      </c>
      <c r="AE572" s="8">
        <v>570</v>
      </c>
      <c r="AF572" s="12">
        <v>155904.9</v>
      </c>
      <c r="AG572" s="8">
        <f t="shared" si="27"/>
        <v>0.28499999999999998</v>
      </c>
    </row>
    <row r="573" spans="14:33" x14ac:dyDescent="0.25">
      <c r="N573" s="7">
        <v>571</v>
      </c>
      <c r="O573" s="7">
        <f t="shared" ca="1" si="25"/>
        <v>8.4117966063936955E-2</v>
      </c>
      <c r="P573" s="20">
        <f t="shared" ca="1" si="26"/>
        <v>425.09771065158537</v>
      </c>
      <c r="X573" s="12">
        <v>491.36544045457009</v>
      </c>
      <c r="AE573" s="8">
        <v>571</v>
      </c>
      <c r="AF573" s="12">
        <v>155968</v>
      </c>
      <c r="AG573" s="8">
        <f t="shared" si="27"/>
        <v>0.28549999999999998</v>
      </c>
    </row>
    <row r="574" spans="14:33" x14ac:dyDescent="0.25">
      <c r="N574" s="7">
        <v>572</v>
      </c>
      <c r="O574" s="7">
        <f t="shared" ca="1" si="25"/>
        <v>0.64800857199938477</v>
      </c>
      <c r="P574" s="20">
        <f t="shared" ca="1" si="26"/>
        <v>637.05189898214996</v>
      </c>
      <c r="X574" s="12">
        <v>461.72735853436564</v>
      </c>
      <c r="AE574" s="8">
        <v>572</v>
      </c>
      <c r="AF574" s="12">
        <v>156049.29999999999</v>
      </c>
      <c r="AG574" s="8">
        <f t="shared" si="27"/>
        <v>0.28599999999999998</v>
      </c>
    </row>
    <row r="575" spans="14:33" x14ac:dyDescent="0.25">
      <c r="N575" s="7">
        <v>573</v>
      </c>
      <c r="O575" s="7">
        <f t="shared" ca="1" si="25"/>
        <v>0.10958743896992484</v>
      </c>
      <c r="P575" s="20">
        <f t="shared" ca="1" si="26"/>
        <v>441.67076420998029</v>
      </c>
      <c r="X575" s="12">
        <v>485.90433441334943</v>
      </c>
      <c r="AE575" s="8">
        <v>573</v>
      </c>
      <c r="AF575" s="12">
        <v>156080.5</v>
      </c>
      <c r="AG575" s="8">
        <f t="shared" si="27"/>
        <v>0.28649999999999998</v>
      </c>
    </row>
    <row r="576" spans="14:33" x14ac:dyDescent="0.25">
      <c r="N576" s="7">
        <v>574</v>
      </c>
      <c r="O576" s="7">
        <f t="shared" ca="1" si="25"/>
        <v>0.88733645832049124</v>
      </c>
      <c r="P576" s="20">
        <f t="shared" ca="1" si="26"/>
        <v>737.55021566834398</v>
      </c>
      <c r="X576" s="12">
        <v>375.6596308772053</v>
      </c>
      <c r="AE576" s="8">
        <v>574</v>
      </c>
      <c r="AF576" s="12">
        <v>156146.9</v>
      </c>
      <c r="AG576" s="8">
        <f t="shared" si="27"/>
        <v>0.28699999999999998</v>
      </c>
    </row>
    <row r="577" spans="14:33" x14ac:dyDescent="0.25">
      <c r="N577" s="7">
        <v>575</v>
      </c>
      <c r="O577" s="7">
        <f t="shared" ca="1" si="25"/>
        <v>0.13830091079411744</v>
      </c>
      <c r="P577" s="20">
        <f t="shared" ca="1" si="26"/>
        <v>457.67092379670896</v>
      </c>
      <c r="X577" s="12">
        <v>698.19634018291629</v>
      </c>
      <c r="AE577" s="8">
        <v>575</v>
      </c>
      <c r="AF577" s="12">
        <v>156158.1</v>
      </c>
      <c r="AG577" s="8">
        <f t="shared" si="27"/>
        <v>0.28749999999999998</v>
      </c>
    </row>
    <row r="578" spans="14:33" x14ac:dyDescent="0.25">
      <c r="N578" s="7">
        <v>576</v>
      </c>
      <c r="O578" s="7">
        <f t="shared" ca="1" si="25"/>
        <v>0.1178904565421357</v>
      </c>
      <c r="P578" s="20">
        <f t="shared" ca="1" si="26"/>
        <v>446.53747355236692</v>
      </c>
      <c r="X578" s="12">
        <v>619.13537758744485</v>
      </c>
      <c r="AE578" s="8">
        <v>576</v>
      </c>
      <c r="AF578" s="12">
        <v>156187.20000000001</v>
      </c>
      <c r="AG578" s="8">
        <f t="shared" si="27"/>
        <v>0.28799999999999998</v>
      </c>
    </row>
    <row r="579" spans="14:33" x14ac:dyDescent="0.25">
      <c r="N579" s="7">
        <v>577</v>
      </c>
      <c r="O579" s="7">
        <f t="shared" ca="1" si="25"/>
        <v>0.45366151232781871</v>
      </c>
      <c r="P579" s="20">
        <f t="shared" ca="1" si="26"/>
        <v>575.09490437718875</v>
      </c>
      <c r="X579" s="12">
        <v>415.23845024992954</v>
      </c>
      <c r="AE579" s="8">
        <v>577</v>
      </c>
      <c r="AF579" s="12">
        <v>156188.20000000001</v>
      </c>
      <c r="AG579" s="8">
        <f t="shared" si="27"/>
        <v>0.28849999999999998</v>
      </c>
    </row>
    <row r="580" spans="14:33" x14ac:dyDescent="0.25">
      <c r="N580" s="7">
        <v>578</v>
      </c>
      <c r="O580" s="7">
        <f t="shared" ref="O580:O643" ca="1" si="28">RAND()</f>
        <v>0.46678232279259335</v>
      </c>
      <c r="P580" s="20">
        <f t="shared" ref="P580:P643" ca="1" si="29">(($L$4*(EXP((_xlfn.NORM.S.INV(O580)-$L$5)/$L$6)))/(1+EXP((_xlfn.NORM.S.INV(O580)-$L$5)/$L$6)))+$L$3</f>
        <v>579.21812782217876</v>
      </c>
      <c r="X580" s="12">
        <v>718.97965153486712</v>
      </c>
      <c r="AE580" s="8">
        <v>578</v>
      </c>
      <c r="AF580" s="12">
        <v>156205.4</v>
      </c>
      <c r="AG580" s="8">
        <f t="shared" ref="AG580:AG643" si="30">AE580/2000</f>
        <v>0.28899999999999998</v>
      </c>
    </row>
    <row r="581" spans="14:33" x14ac:dyDescent="0.25">
      <c r="N581" s="7">
        <v>579</v>
      </c>
      <c r="O581" s="7">
        <f t="shared" ca="1" si="28"/>
        <v>0.7719593752364593</v>
      </c>
      <c r="P581" s="20">
        <f t="shared" ca="1" si="29"/>
        <v>682.04221731396694</v>
      </c>
      <c r="X581" s="12">
        <v>640.39968768405208</v>
      </c>
      <c r="AE581" s="8">
        <v>579</v>
      </c>
      <c r="AF581" s="12">
        <v>156212.6</v>
      </c>
      <c r="AG581" s="8">
        <f t="shared" si="30"/>
        <v>0.28949999999999998</v>
      </c>
    </row>
    <row r="582" spans="14:33" x14ac:dyDescent="0.25">
      <c r="N582" s="7">
        <v>580</v>
      </c>
      <c r="O582" s="7">
        <f t="shared" ca="1" si="28"/>
        <v>4.6011100265799354E-2</v>
      </c>
      <c r="P582" s="20">
        <f t="shared" ca="1" si="29"/>
        <v>392.36862901629706</v>
      </c>
      <c r="X582" s="12">
        <v>582.20987173309322</v>
      </c>
      <c r="AE582" s="8">
        <v>580</v>
      </c>
      <c r="AF582" s="12">
        <v>156214.6</v>
      </c>
      <c r="AG582" s="8">
        <f t="shared" si="30"/>
        <v>0.28999999999999998</v>
      </c>
    </row>
    <row r="583" spans="14:33" x14ac:dyDescent="0.25">
      <c r="N583" s="7">
        <v>581</v>
      </c>
      <c r="O583" s="7">
        <f t="shared" ca="1" si="28"/>
        <v>0.61999327530740167</v>
      </c>
      <c r="P583" s="20">
        <f t="shared" ca="1" si="29"/>
        <v>627.78050140489142</v>
      </c>
      <c r="X583" s="12">
        <v>396.98971427908674</v>
      </c>
      <c r="AE583" s="8">
        <v>581</v>
      </c>
      <c r="AF583" s="12">
        <v>156430.9</v>
      </c>
      <c r="AG583" s="8">
        <f t="shared" si="30"/>
        <v>0.29049999999999998</v>
      </c>
    </row>
    <row r="584" spans="14:33" x14ac:dyDescent="0.25">
      <c r="N584" s="7">
        <v>582</v>
      </c>
      <c r="O584" s="7">
        <f t="shared" ca="1" si="28"/>
        <v>0.84458112688587639</v>
      </c>
      <c r="P584" s="20">
        <f t="shared" ca="1" si="29"/>
        <v>714.25600808982358</v>
      </c>
      <c r="X584" s="12">
        <v>454.10681613219123</v>
      </c>
      <c r="AE584" s="8">
        <v>582</v>
      </c>
      <c r="AF584" s="12">
        <v>156455.20000000001</v>
      </c>
      <c r="AG584" s="8">
        <f t="shared" si="30"/>
        <v>0.29099999999999998</v>
      </c>
    </row>
    <row r="585" spans="14:33" x14ac:dyDescent="0.25">
      <c r="N585" s="7">
        <v>583</v>
      </c>
      <c r="O585" s="7">
        <f t="shared" ca="1" si="28"/>
        <v>5.4298032334644364E-2</v>
      </c>
      <c r="P585" s="20">
        <f t="shared" ca="1" si="29"/>
        <v>400.74289707222511</v>
      </c>
      <c r="X585" s="12">
        <v>565.99681686513577</v>
      </c>
      <c r="AE585" s="8">
        <v>583</v>
      </c>
      <c r="AF585" s="12">
        <v>156597.70000000001</v>
      </c>
      <c r="AG585" s="8">
        <f t="shared" si="30"/>
        <v>0.29149999999999998</v>
      </c>
    </row>
    <row r="586" spans="14:33" x14ac:dyDescent="0.25">
      <c r="N586" s="7">
        <v>584</v>
      </c>
      <c r="O586" s="7">
        <f t="shared" ca="1" si="28"/>
        <v>7.7639008498122664E-2</v>
      </c>
      <c r="P586" s="20">
        <f t="shared" ca="1" si="29"/>
        <v>420.3722459722872</v>
      </c>
      <c r="X586" s="12">
        <v>692.85949964918518</v>
      </c>
      <c r="AE586" s="8">
        <v>584</v>
      </c>
      <c r="AF586" s="12">
        <v>156644.29999999999</v>
      </c>
      <c r="AG586" s="8">
        <f t="shared" si="30"/>
        <v>0.29199999999999998</v>
      </c>
    </row>
    <row r="587" spans="14:33" x14ac:dyDescent="0.25">
      <c r="N587" s="7">
        <v>585</v>
      </c>
      <c r="O587" s="7">
        <f t="shared" ca="1" si="28"/>
        <v>0.49450753900957956</v>
      </c>
      <c r="P587" s="20">
        <f t="shared" ca="1" si="29"/>
        <v>587.90760933368165</v>
      </c>
      <c r="X587" s="12">
        <v>694.4851218928253</v>
      </c>
      <c r="AE587" s="8">
        <v>585</v>
      </c>
      <c r="AF587" s="12">
        <v>156757.1</v>
      </c>
      <c r="AG587" s="8">
        <f t="shared" si="30"/>
        <v>0.29249999999999998</v>
      </c>
    </row>
    <row r="588" spans="14:33" x14ac:dyDescent="0.25">
      <c r="N588" s="7">
        <v>586</v>
      </c>
      <c r="O588" s="7">
        <f t="shared" ca="1" si="28"/>
        <v>0.58300859216950163</v>
      </c>
      <c r="P588" s="20">
        <f t="shared" ca="1" si="29"/>
        <v>615.82049706486077</v>
      </c>
      <c r="X588" s="12">
        <v>553.84654462069875</v>
      </c>
      <c r="AE588" s="8">
        <v>586</v>
      </c>
      <c r="AF588" s="12">
        <v>156800.20000000001</v>
      </c>
      <c r="AG588" s="8">
        <f t="shared" si="30"/>
        <v>0.29299999999999998</v>
      </c>
    </row>
    <row r="589" spans="14:33" x14ac:dyDescent="0.25">
      <c r="N589" s="7">
        <v>587</v>
      </c>
      <c r="O589" s="7">
        <f t="shared" ca="1" si="28"/>
        <v>0.48703854154931259</v>
      </c>
      <c r="P589" s="20">
        <f t="shared" ca="1" si="29"/>
        <v>585.5683501024746</v>
      </c>
      <c r="X589" s="12">
        <v>786.24053137679016</v>
      </c>
      <c r="AE589" s="8">
        <v>587</v>
      </c>
      <c r="AF589" s="12">
        <v>156848</v>
      </c>
      <c r="AG589" s="8">
        <f t="shared" si="30"/>
        <v>0.29349999999999998</v>
      </c>
    </row>
    <row r="590" spans="14:33" x14ac:dyDescent="0.25">
      <c r="N590" s="7">
        <v>588</v>
      </c>
      <c r="O590" s="7">
        <f t="shared" ca="1" si="28"/>
        <v>0.69297892306713338</v>
      </c>
      <c r="P590" s="20">
        <f t="shared" ca="1" si="29"/>
        <v>652.47134398675905</v>
      </c>
      <c r="X590" s="12">
        <v>530.96351148862482</v>
      </c>
      <c r="AE590" s="8">
        <v>588</v>
      </c>
      <c r="AF590" s="12">
        <v>156856.5</v>
      </c>
      <c r="AG590" s="8">
        <f t="shared" si="30"/>
        <v>0.29399999999999998</v>
      </c>
    </row>
    <row r="591" spans="14:33" x14ac:dyDescent="0.25">
      <c r="N591" s="7">
        <v>589</v>
      </c>
      <c r="O591" s="7">
        <f t="shared" ca="1" si="28"/>
        <v>0.54422258463704865</v>
      </c>
      <c r="P591" s="20">
        <f t="shared" ca="1" si="29"/>
        <v>603.51088925250053</v>
      </c>
      <c r="X591" s="12">
        <v>551.69633364377501</v>
      </c>
      <c r="AE591" s="8">
        <v>589</v>
      </c>
      <c r="AF591" s="12">
        <v>156888.5</v>
      </c>
      <c r="AG591" s="8">
        <f t="shared" si="30"/>
        <v>0.29449999999999998</v>
      </c>
    </row>
    <row r="592" spans="14:33" x14ac:dyDescent="0.25">
      <c r="N592" s="7">
        <v>590</v>
      </c>
      <c r="O592" s="7">
        <f t="shared" ca="1" si="28"/>
        <v>0.62282738580301045</v>
      </c>
      <c r="P592" s="20">
        <f t="shared" ca="1" si="29"/>
        <v>628.70901495492694</v>
      </c>
      <c r="X592" s="12">
        <v>416.48233519431432</v>
      </c>
      <c r="AE592" s="8">
        <v>590</v>
      </c>
      <c r="AF592" s="12">
        <v>156930.5</v>
      </c>
      <c r="AG592" s="8">
        <f t="shared" si="30"/>
        <v>0.29499999999999998</v>
      </c>
    </row>
    <row r="593" spans="14:33" x14ac:dyDescent="0.25">
      <c r="N593" s="7">
        <v>591</v>
      </c>
      <c r="O593" s="7">
        <f t="shared" ca="1" si="28"/>
        <v>0.21759345423257292</v>
      </c>
      <c r="P593" s="20">
        <f t="shared" ca="1" si="29"/>
        <v>493.72803102030934</v>
      </c>
      <c r="X593" s="12">
        <v>409.17046944642453</v>
      </c>
      <c r="AE593" s="8">
        <v>591</v>
      </c>
      <c r="AF593" s="12">
        <v>156941.6</v>
      </c>
      <c r="AG593" s="8">
        <f t="shared" si="30"/>
        <v>0.29549999999999998</v>
      </c>
    </row>
    <row r="594" spans="14:33" x14ac:dyDescent="0.25">
      <c r="N594" s="7">
        <v>592</v>
      </c>
      <c r="O594" s="7">
        <f t="shared" ca="1" si="28"/>
        <v>0.37653768496411433</v>
      </c>
      <c r="P594" s="20">
        <f t="shared" ca="1" si="29"/>
        <v>550.46590648872143</v>
      </c>
      <c r="X594" s="12">
        <v>615.87385057495862</v>
      </c>
      <c r="AE594" s="8">
        <v>592</v>
      </c>
      <c r="AF594" s="12">
        <v>156978.1</v>
      </c>
      <c r="AG594" s="8">
        <f t="shared" si="30"/>
        <v>0.29599999999999999</v>
      </c>
    </row>
    <row r="595" spans="14:33" x14ac:dyDescent="0.25">
      <c r="N595" s="7">
        <v>593</v>
      </c>
      <c r="O595" s="7">
        <f t="shared" ca="1" si="28"/>
        <v>0.1562324769165464</v>
      </c>
      <c r="P595" s="20">
        <f t="shared" ca="1" si="29"/>
        <v>466.67062511729131</v>
      </c>
      <c r="X595" s="12">
        <v>727.94864075341525</v>
      </c>
      <c r="AE595" s="8">
        <v>593</v>
      </c>
      <c r="AF595" s="12">
        <v>157027.70000000001</v>
      </c>
      <c r="AG595" s="8">
        <f t="shared" si="30"/>
        <v>0.29649999999999999</v>
      </c>
    </row>
    <row r="596" spans="14:33" x14ac:dyDescent="0.25">
      <c r="N596" s="7">
        <v>594</v>
      </c>
      <c r="O596" s="7">
        <f t="shared" ca="1" si="28"/>
        <v>0.65853292455048429</v>
      </c>
      <c r="P596" s="20">
        <f t="shared" ca="1" si="29"/>
        <v>640.59451392540336</v>
      </c>
      <c r="X596" s="12">
        <v>652.26594025628549</v>
      </c>
      <c r="AE596" s="8">
        <v>594</v>
      </c>
      <c r="AF596" s="12">
        <v>157040.29999999999</v>
      </c>
      <c r="AG596" s="8">
        <f t="shared" si="30"/>
        <v>0.29699999999999999</v>
      </c>
    </row>
    <row r="597" spans="14:33" x14ac:dyDescent="0.25">
      <c r="N597" s="7">
        <v>595</v>
      </c>
      <c r="O597" s="7">
        <f t="shared" ca="1" si="28"/>
        <v>0.92279495908679554</v>
      </c>
      <c r="P597" s="20">
        <f t="shared" ca="1" si="29"/>
        <v>761.63030106692554</v>
      </c>
      <c r="X597" s="12">
        <v>732.11879700390125</v>
      </c>
      <c r="AE597" s="8">
        <v>595</v>
      </c>
      <c r="AF597" s="12">
        <v>157070.9</v>
      </c>
      <c r="AG597" s="8">
        <f t="shared" si="30"/>
        <v>0.29749999999999999</v>
      </c>
    </row>
    <row r="598" spans="14:33" x14ac:dyDescent="0.25">
      <c r="N598" s="7">
        <v>596</v>
      </c>
      <c r="O598" s="7">
        <f t="shared" ca="1" si="28"/>
        <v>3.1986866046349594E-2</v>
      </c>
      <c r="P598" s="20">
        <f t="shared" ca="1" si="29"/>
        <v>375.34387932985317</v>
      </c>
      <c r="X598" s="12">
        <v>788.83619358836961</v>
      </c>
      <c r="AE598" s="8">
        <v>596</v>
      </c>
      <c r="AF598" s="12">
        <v>157090.6</v>
      </c>
      <c r="AG598" s="8">
        <f t="shared" si="30"/>
        <v>0.29799999999999999</v>
      </c>
    </row>
    <row r="599" spans="14:33" x14ac:dyDescent="0.25">
      <c r="N599" s="7">
        <v>597</v>
      </c>
      <c r="O599" s="7">
        <f t="shared" ca="1" si="28"/>
        <v>0.9594651362211577</v>
      </c>
      <c r="P599" s="20">
        <f t="shared" ca="1" si="29"/>
        <v>796.51588997881356</v>
      </c>
      <c r="X599" s="12">
        <v>720.95372590655018</v>
      </c>
      <c r="AE599" s="8">
        <v>597</v>
      </c>
      <c r="AF599" s="12">
        <v>157099.29999999999</v>
      </c>
      <c r="AG599" s="8">
        <f t="shared" si="30"/>
        <v>0.29849999999999999</v>
      </c>
    </row>
    <row r="600" spans="14:33" x14ac:dyDescent="0.25">
      <c r="N600" s="7">
        <v>598</v>
      </c>
      <c r="O600" s="7">
        <f t="shared" ca="1" si="28"/>
        <v>0.18157831611349451</v>
      </c>
      <c r="P600" s="20">
        <f t="shared" ca="1" si="29"/>
        <v>478.43919882413974</v>
      </c>
      <c r="X600" s="12">
        <v>854.24653498442922</v>
      </c>
      <c r="AE600" s="8">
        <v>598</v>
      </c>
      <c r="AF600" s="12">
        <v>157100.29999999999</v>
      </c>
      <c r="AG600" s="8">
        <f t="shared" si="30"/>
        <v>0.29899999999999999</v>
      </c>
    </row>
    <row r="601" spans="14:33" x14ac:dyDescent="0.25">
      <c r="N601" s="7">
        <v>599</v>
      </c>
      <c r="O601" s="7">
        <f t="shared" ca="1" si="28"/>
        <v>0.14330187973906228</v>
      </c>
      <c r="P601" s="20">
        <f t="shared" ca="1" si="29"/>
        <v>460.24617934716292</v>
      </c>
      <c r="X601" s="12">
        <v>533.78412228476498</v>
      </c>
      <c r="AE601" s="8">
        <v>599</v>
      </c>
      <c r="AF601" s="12">
        <v>157110.70000000001</v>
      </c>
      <c r="AG601" s="8">
        <f t="shared" si="30"/>
        <v>0.29949999999999999</v>
      </c>
    </row>
    <row r="602" spans="14:33" x14ac:dyDescent="0.25">
      <c r="N602" s="7">
        <v>600</v>
      </c>
      <c r="O602" s="7">
        <f t="shared" ca="1" si="28"/>
        <v>0.98537087615136265</v>
      </c>
      <c r="P602" s="20">
        <f t="shared" ca="1" si="29"/>
        <v>840.48669582552156</v>
      </c>
      <c r="X602" s="12">
        <v>731.12073074759462</v>
      </c>
      <c r="AE602" s="8">
        <v>600</v>
      </c>
      <c r="AF602" s="12">
        <v>157129.70000000001</v>
      </c>
      <c r="AG602" s="8">
        <f t="shared" si="30"/>
        <v>0.3</v>
      </c>
    </row>
    <row r="603" spans="14:33" x14ac:dyDescent="0.25">
      <c r="N603" s="7">
        <v>601</v>
      </c>
      <c r="O603" s="7">
        <f t="shared" ca="1" si="28"/>
        <v>0.41503162763981849</v>
      </c>
      <c r="P603" s="20">
        <f t="shared" ca="1" si="29"/>
        <v>562.86718883851449</v>
      </c>
      <c r="X603" s="12">
        <v>543.17141005963765</v>
      </c>
      <c r="AE603" s="8">
        <v>601</v>
      </c>
      <c r="AF603" s="12">
        <v>157156</v>
      </c>
      <c r="AG603" s="8">
        <f t="shared" si="30"/>
        <v>0.30049999999999999</v>
      </c>
    </row>
    <row r="604" spans="14:33" x14ac:dyDescent="0.25">
      <c r="N604" s="7">
        <v>602</v>
      </c>
      <c r="O604" s="7">
        <f t="shared" ca="1" si="28"/>
        <v>0.92305923859009176</v>
      </c>
      <c r="P604" s="20">
        <f t="shared" ca="1" si="29"/>
        <v>761.83496220932432</v>
      </c>
      <c r="X604" s="12">
        <v>379.04006287483571</v>
      </c>
      <c r="AE604" s="8">
        <v>602</v>
      </c>
      <c r="AF604" s="12">
        <v>157187.29999999999</v>
      </c>
      <c r="AG604" s="8">
        <f t="shared" si="30"/>
        <v>0.30099999999999999</v>
      </c>
    </row>
    <row r="605" spans="14:33" x14ac:dyDescent="0.25">
      <c r="N605" s="7">
        <v>603</v>
      </c>
      <c r="O605" s="7">
        <f t="shared" ca="1" si="28"/>
        <v>0.39854343222054722</v>
      </c>
      <c r="P605" s="20">
        <f t="shared" ca="1" si="29"/>
        <v>557.58852480099142</v>
      </c>
      <c r="X605" s="12">
        <v>553.87917070282924</v>
      </c>
      <c r="AE605" s="8">
        <v>603</v>
      </c>
      <c r="AF605" s="12">
        <v>157197.1</v>
      </c>
      <c r="AG605" s="8">
        <f t="shared" si="30"/>
        <v>0.30149999999999999</v>
      </c>
    </row>
    <row r="606" spans="14:33" x14ac:dyDescent="0.25">
      <c r="N606" s="7">
        <v>604</v>
      </c>
      <c r="O606" s="7">
        <f t="shared" ca="1" si="28"/>
        <v>0.78811513904350716</v>
      </c>
      <c r="P606" s="20">
        <f t="shared" ca="1" si="29"/>
        <v>688.66617611607262</v>
      </c>
      <c r="X606" s="12">
        <v>712.06071807383546</v>
      </c>
      <c r="AE606" s="8">
        <v>604</v>
      </c>
      <c r="AF606" s="12">
        <v>157236.1</v>
      </c>
      <c r="AG606" s="8">
        <f t="shared" si="30"/>
        <v>0.30199999999999999</v>
      </c>
    </row>
    <row r="607" spans="14:33" x14ac:dyDescent="0.25">
      <c r="N607" s="7">
        <v>605</v>
      </c>
      <c r="O607" s="7">
        <f t="shared" ca="1" si="28"/>
        <v>0.77912166626527624</v>
      </c>
      <c r="P607" s="20">
        <f t="shared" ca="1" si="29"/>
        <v>684.94823243032306</v>
      </c>
      <c r="X607" s="12">
        <v>455.71679360217212</v>
      </c>
      <c r="AE607" s="8">
        <v>605</v>
      </c>
      <c r="AF607" s="12">
        <v>157256.1</v>
      </c>
      <c r="AG607" s="8">
        <f t="shared" si="30"/>
        <v>0.30249999999999999</v>
      </c>
    </row>
    <row r="608" spans="14:33" x14ac:dyDescent="0.25">
      <c r="N608" s="7">
        <v>606</v>
      </c>
      <c r="O608" s="7">
        <f t="shared" ca="1" si="28"/>
        <v>0.90914855593140109</v>
      </c>
      <c r="P608" s="20">
        <f t="shared" ca="1" si="29"/>
        <v>751.64323480191774</v>
      </c>
      <c r="X608" s="12">
        <v>527.08506904840988</v>
      </c>
      <c r="AE608" s="8">
        <v>606</v>
      </c>
      <c r="AF608" s="12">
        <v>157263.70000000001</v>
      </c>
      <c r="AG608" s="8">
        <f t="shared" si="30"/>
        <v>0.30299999999999999</v>
      </c>
    </row>
    <row r="609" spans="14:33" x14ac:dyDescent="0.25">
      <c r="N609" s="7">
        <v>607</v>
      </c>
      <c r="O609" s="7">
        <f t="shared" ca="1" si="28"/>
        <v>0.23660469344149804</v>
      </c>
      <c r="P609" s="20">
        <f t="shared" ca="1" si="29"/>
        <v>501.28147100978197</v>
      </c>
      <c r="X609" s="12">
        <v>321.72452764872895</v>
      </c>
      <c r="AE609" s="8">
        <v>607</v>
      </c>
      <c r="AF609" s="12">
        <v>157366.6</v>
      </c>
      <c r="AG609" s="8">
        <f t="shared" si="30"/>
        <v>0.30349999999999999</v>
      </c>
    </row>
    <row r="610" spans="14:33" x14ac:dyDescent="0.25">
      <c r="N610" s="7">
        <v>608</v>
      </c>
      <c r="O610" s="7">
        <f t="shared" ca="1" si="28"/>
        <v>0.79527131481021807</v>
      </c>
      <c r="P610" s="20">
        <f t="shared" ca="1" si="29"/>
        <v>691.68354937078527</v>
      </c>
      <c r="X610" s="12">
        <v>481.82487995832179</v>
      </c>
      <c r="AE610" s="8">
        <v>608</v>
      </c>
      <c r="AF610" s="12">
        <v>157379.70000000001</v>
      </c>
      <c r="AG610" s="8">
        <f t="shared" si="30"/>
        <v>0.30399999999999999</v>
      </c>
    </row>
    <row r="611" spans="14:33" x14ac:dyDescent="0.25">
      <c r="N611" s="7">
        <v>609</v>
      </c>
      <c r="O611" s="7">
        <f t="shared" ca="1" si="28"/>
        <v>0.54151982771651608</v>
      </c>
      <c r="P611" s="20">
        <f t="shared" ca="1" si="29"/>
        <v>602.65914639565608</v>
      </c>
      <c r="X611" s="12">
        <v>714.0996396348088</v>
      </c>
      <c r="AE611" s="8">
        <v>609</v>
      </c>
      <c r="AF611" s="12">
        <v>157476</v>
      </c>
      <c r="AG611" s="8">
        <f t="shared" si="30"/>
        <v>0.30449999999999999</v>
      </c>
    </row>
    <row r="612" spans="14:33" x14ac:dyDescent="0.25">
      <c r="N612" s="7">
        <v>610</v>
      </c>
      <c r="O612" s="7">
        <f t="shared" ca="1" si="28"/>
        <v>0.6584274349918311</v>
      </c>
      <c r="P612" s="20">
        <f t="shared" ca="1" si="29"/>
        <v>640.55882417845976</v>
      </c>
      <c r="X612" s="12">
        <v>587.48531308957024</v>
      </c>
      <c r="AE612" s="8">
        <v>610</v>
      </c>
      <c r="AF612" s="12">
        <v>157490.5</v>
      </c>
      <c r="AG612" s="8">
        <f t="shared" si="30"/>
        <v>0.30499999999999999</v>
      </c>
    </row>
    <row r="613" spans="14:33" x14ac:dyDescent="0.25">
      <c r="N613" s="7">
        <v>611</v>
      </c>
      <c r="O613" s="7">
        <f t="shared" ca="1" si="28"/>
        <v>0.73487113783168978</v>
      </c>
      <c r="P613" s="20">
        <f t="shared" ca="1" si="29"/>
        <v>667.66024279808858</v>
      </c>
      <c r="X613" s="12">
        <v>554.19117288757855</v>
      </c>
      <c r="AE613" s="8">
        <v>611</v>
      </c>
      <c r="AF613" s="12">
        <v>157520.4</v>
      </c>
      <c r="AG613" s="8">
        <f t="shared" si="30"/>
        <v>0.30549999999999999</v>
      </c>
    </row>
    <row r="614" spans="14:33" x14ac:dyDescent="0.25">
      <c r="N614" s="7">
        <v>612</v>
      </c>
      <c r="O614" s="7">
        <f t="shared" ca="1" si="28"/>
        <v>9.054356815201281E-3</v>
      </c>
      <c r="P614" s="20">
        <f t="shared" ca="1" si="29"/>
        <v>327.3757584030169</v>
      </c>
      <c r="X614" s="12">
        <v>565.99685829136979</v>
      </c>
      <c r="AE614" s="8">
        <v>612</v>
      </c>
      <c r="AF614" s="12">
        <v>157578.20000000001</v>
      </c>
      <c r="AG614" s="8">
        <f t="shared" si="30"/>
        <v>0.30599999999999999</v>
      </c>
    </row>
    <row r="615" spans="14:33" x14ac:dyDescent="0.25">
      <c r="N615" s="7">
        <v>613</v>
      </c>
      <c r="O615" s="7">
        <f t="shared" ca="1" si="28"/>
        <v>0.50096655854585725</v>
      </c>
      <c r="P615" s="20">
        <f t="shared" ca="1" si="29"/>
        <v>589.93046234244639</v>
      </c>
      <c r="X615" s="12">
        <v>593.98181776164142</v>
      </c>
      <c r="AE615" s="8">
        <v>613</v>
      </c>
      <c r="AF615" s="12">
        <v>157620.79999999999</v>
      </c>
      <c r="AG615" s="8">
        <f t="shared" si="30"/>
        <v>0.30649999999999999</v>
      </c>
    </row>
    <row r="616" spans="14:33" x14ac:dyDescent="0.25">
      <c r="N616" s="7">
        <v>614</v>
      </c>
      <c r="O616" s="7">
        <f t="shared" ca="1" si="28"/>
        <v>0.47322669210298796</v>
      </c>
      <c r="P616" s="20">
        <f t="shared" ca="1" si="29"/>
        <v>581.239912416827</v>
      </c>
      <c r="X616" s="12">
        <v>637.23369062109407</v>
      </c>
      <c r="AE616" s="8">
        <v>614</v>
      </c>
      <c r="AF616" s="12">
        <v>157674</v>
      </c>
      <c r="AG616" s="8">
        <f t="shared" si="30"/>
        <v>0.307</v>
      </c>
    </row>
    <row r="617" spans="14:33" x14ac:dyDescent="0.25">
      <c r="N617" s="7">
        <v>615</v>
      </c>
      <c r="O617" s="7">
        <f t="shared" ca="1" si="28"/>
        <v>0.92299985199462364</v>
      </c>
      <c r="P617" s="20">
        <f t="shared" ca="1" si="29"/>
        <v>761.78893132715086</v>
      </c>
      <c r="X617" s="12">
        <v>610.08076076121574</v>
      </c>
      <c r="AE617" s="8">
        <v>615</v>
      </c>
      <c r="AF617" s="12">
        <v>157683.9</v>
      </c>
      <c r="AG617" s="8">
        <f t="shared" si="30"/>
        <v>0.3075</v>
      </c>
    </row>
    <row r="618" spans="14:33" x14ac:dyDescent="0.25">
      <c r="N618" s="7">
        <v>616</v>
      </c>
      <c r="O618" s="7">
        <f t="shared" ca="1" si="28"/>
        <v>0.44086445406679409</v>
      </c>
      <c r="P618" s="20">
        <f t="shared" ca="1" si="29"/>
        <v>571.06139308418278</v>
      </c>
      <c r="X618" s="12">
        <v>488.3805070773912</v>
      </c>
      <c r="AE618" s="8">
        <v>616</v>
      </c>
      <c r="AF618" s="12">
        <v>157688.5</v>
      </c>
      <c r="AG618" s="8">
        <f t="shared" si="30"/>
        <v>0.308</v>
      </c>
    </row>
    <row r="619" spans="14:33" x14ac:dyDescent="0.25">
      <c r="N619" s="7">
        <v>617</v>
      </c>
      <c r="O619" s="7">
        <f t="shared" ca="1" si="28"/>
        <v>0.53752446920687424</v>
      </c>
      <c r="P619" s="20">
        <f t="shared" ca="1" si="29"/>
        <v>601.40112409284689</v>
      </c>
      <c r="X619" s="12">
        <v>327.0172731891667</v>
      </c>
      <c r="AE619" s="8">
        <v>617</v>
      </c>
      <c r="AF619" s="12">
        <v>157689.70000000001</v>
      </c>
      <c r="AG619" s="8">
        <f t="shared" si="30"/>
        <v>0.3085</v>
      </c>
    </row>
    <row r="620" spans="14:33" x14ac:dyDescent="0.25">
      <c r="N620" s="7">
        <v>618</v>
      </c>
      <c r="O620" s="7">
        <f t="shared" ca="1" si="28"/>
        <v>0.12174183012394091</v>
      </c>
      <c r="P620" s="20">
        <f t="shared" ca="1" si="29"/>
        <v>448.72308437208636</v>
      </c>
      <c r="X620" s="12">
        <v>807.68852286119682</v>
      </c>
      <c r="AE620" s="8">
        <v>618</v>
      </c>
      <c r="AF620" s="12">
        <v>157750.70000000001</v>
      </c>
      <c r="AG620" s="8">
        <f t="shared" si="30"/>
        <v>0.309</v>
      </c>
    </row>
    <row r="621" spans="14:33" x14ac:dyDescent="0.25">
      <c r="N621" s="7">
        <v>619</v>
      </c>
      <c r="O621" s="7">
        <f t="shared" ca="1" si="28"/>
        <v>0.74807435958544211</v>
      </c>
      <c r="P621" s="20">
        <f t="shared" ca="1" si="29"/>
        <v>672.66341223266886</v>
      </c>
      <c r="X621" s="12">
        <v>667.50889502092286</v>
      </c>
      <c r="AE621" s="8">
        <v>619</v>
      </c>
      <c r="AF621" s="12">
        <v>157769.4</v>
      </c>
      <c r="AG621" s="8">
        <f t="shared" si="30"/>
        <v>0.3095</v>
      </c>
    </row>
    <row r="622" spans="14:33" x14ac:dyDescent="0.25">
      <c r="N622" s="7">
        <v>620</v>
      </c>
      <c r="O622" s="7">
        <f t="shared" ca="1" si="28"/>
        <v>0.50119494820682597</v>
      </c>
      <c r="P622" s="20">
        <f t="shared" ca="1" si="29"/>
        <v>590.00199478545142</v>
      </c>
      <c r="X622" s="12">
        <v>634.00941210885628</v>
      </c>
      <c r="AE622" s="8">
        <v>620</v>
      </c>
      <c r="AF622" s="12">
        <v>157811.70000000001</v>
      </c>
      <c r="AG622" s="8">
        <f t="shared" si="30"/>
        <v>0.31</v>
      </c>
    </row>
    <row r="623" spans="14:33" x14ac:dyDescent="0.25">
      <c r="N623" s="7">
        <v>621</v>
      </c>
      <c r="O623" s="7">
        <f t="shared" ca="1" si="28"/>
        <v>0.36828053338716804</v>
      </c>
      <c r="P623" s="20">
        <f t="shared" ca="1" si="29"/>
        <v>547.76616534994628</v>
      </c>
      <c r="X623" s="12">
        <v>587.65076746583804</v>
      </c>
      <c r="AE623" s="8">
        <v>621</v>
      </c>
      <c r="AF623" s="12">
        <v>157832.9</v>
      </c>
      <c r="AG623" s="8">
        <f t="shared" si="30"/>
        <v>0.3105</v>
      </c>
    </row>
    <row r="624" spans="14:33" x14ac:dyDescent="0.25">
      <c r="N624" s="7">
        <v>622</v>
      </c>
      <c r="O624" s="7">
        <f t="shared" ca="1" si="28"/>
        <v>0.29442728031419219</v>
      </c>
      <c r="P624" s="20">
        <f t="shared" ca="1" si="29"/>
        <v>522.68926837314211</v>
      </c>
      <c r="X624" s="12">
        <v>644.36875601084341</v>
      </c>
      <c r="AE624" s="8">
        <v>622</v>
      </c>
      <c r="AF624" s="12">
        <v>157849.4</v>
      </c>
      <c r="AG624" s="8">
        <f t="shared" si="30"/>
        <v>0.311</v>
      </c>
    </row>
    <row r="625" spans="14:33" x14ac:dyDescent="0.25">
      <c r="N625" s="7">
        <v>623</v>
      </c>
      <c r="O625" s="7">
        <f t="shared" ca="1" si="28"/>
        <v>0.76110737009873275</v>
      </c>
      <c r="P625" s="20">
        <f t="shared" ca="1" si="29"/>
        <v>677.72460408901054</v>
      </c>
      <c r="X625" s="12">
        <v>575.78930467728424</v>
      </c>
      <c r="AE625" s="8">
        <v>623</v>
      </c>
      <c r="AF625" s="12">
        <v>157865.79999999999</v>
      </c>
      <c r="AG625" s="8">
        <f t="shared" si="30"/>
        <v>0.3115</v>
      </c>
    </row>
    <row r="626" spans="14:33" x14ac:dyDescent="0.25">
      <c r="N626" s="7">
        <v>624</v>
      </c>
      <c r="O626" s="7">
        <f t="shared" ca="1" si="28"/>
        <v>0.38438309360069578</v>
      </c>
      <c r="P626" s="20">
        <f t="shared" ca="1" si="29"/>
        <v>553.01662616424392</v>
      </c>
      <c r="X626" s="12">
        <v>647.75230798330028</v>
      </c>
      <c r="AE626" s="8">
        <v>624</v>
      </c>
      <c r="AF626" s="12">
        <v>157891.9</v>
      </c>
      <c r="AG626" s="8">
        <f t="shared" si="30"/>
        <v>0.312</v>
      </c>
    </row>
    <row r="627" spans="14:33" x14ac:dyDescent="0.25">
      <c r="N627" s="7">
        <v>625</v>
      </c>
      <c r="O627" s="7">
        <f t="shared" ca="1" si="28"/>
        <v>0.92049004965354653</v>
      </c>
      <c r="P627" s="20">
        <f t="shared" ca="1" si="29"/>
        <v>759.86502124734238</v>
      </c>
      <c r="X627" s="12">
        <v>416.26658023054864</v>
      </c>
      <c r="AE627" s="8">
        <v>625</v>
      </c>
      <c r="AF627" s="12">
        <v>157907.9</v>
      </c>
      <c r="AG627" s="8">
        <f t="shared" si="30"/>
        <v>0.3125</v>
      </c>
    </row>
    <row r="628" spans="14:33" x14ac:dyDescent="0.25">
      <c r="N628" s="7">
        <v>626</v>
      </c>
      <c r="O628" s="7">
        <f t="shared" ca="1" si="28"/>
        <v>0.15752288920093827</v>
      </c>
      <c r="P628" s="20">
        <f t="shared" ca="1" si="29"/>
        <v>467.29466500531271</v>
      </c>
      <c r="X628" s="12">
        <v>705.84484524420657</v>
      </c>
      <c r="AE628" s="8">
        <v>626</v>
      </c>
      <c r="AF628" s="12">
        <v>157915.6</v>
      </c>
      <c r="AG628" s="8">
        <f t="shared" si="30"/>
        <v>0.313</v>
      </c>
    </row>
    <row r="629" spans="14:33" x14ac:dyDescent="0.25">
      <c r="N629" s="7">
        <v>627</v>
      </c>
      <c r="O629" s="7">
        <f t="shared" ca="1" si="28"/>
        <v>0.84226402578663995</v>
      </c>
      <c r="P629" s="20">
        <f t="shared" ca="1" si="29"/>
        <v>713.1110057281544</v>
      </c>
      <c r="X629" s="12">
        <v>396.04998075107818</v>
      </c>
      <c r="AE629" s="8">
        <v>627</v>
      </c>
      <c r="AF629" s="12">
        <v>157933</v>
      </c>
      <c r="AG629" s="8">
        <f t="shared" si="30"/>
        <v>0.3135</v>
      </c>
    </row>
    <row r="630" spans="14:33" x14ac:dyDescent="0.25">
      <c r="N630" s="7">
        <v>628</v>
      </c>
      <c r="O630" s="7">
        <f t="shared" ca="1" si="28"/>
        <v>0.5177265289391566</v>
      </c>
      <c r="P630" s="20">
        <f t="shared" ca="1" si="29"/>
        <v>595.18245536040422</v>
      </c>
      <c r="X630" s="12">
        <v>689.53047001679249</v>
      </c>
      <c r="AE630" s="8">
        <v>628</v>
      </c>
      <c r="AF630" s="12">
        <v>157949.20000000001</v>
      </c>
      <c r="AG630" s="8">
        <f t="shared" si="30"/>
        <v>0.314</v>
      </c>
    </row>
    <row r="631" spans="14:33" x14ac:dyDescent="0.25">
      <c r="N631" s="7">
        <v>629</v>
      </c>
      <c r="O631" s="7">
        <f t="shared" ca="1" si="28"/>
        <v>0.464776922222642</v>
      </c>
      <c r="P631" s="20">
        <f t="shared" ca="1" si="29"/>
        <v>578.58857916614215</v>
      </c>
      <c r="X631" s="12">
        <v>525.70818364461002</v>
      </c>
      <c r="AE631" s="8">
        <v>629</v>
      </c>
      <c r="AF631" s="12">
        <v>157999.1</v>
      </c>
      <c r="AG631" s="8">
        <f t="shared" si="30"/>
        <v>0.3145</v>
      </c>
    </row>
    <row r="632" spans="14:33" x14ac:dyDescent="0.25">
      <c r="N632" s="7">
        <v>630</v>
      </c>
      <c r="O632" s="7">
        <f t="shared" ca="1" si="28"/>
        <v>0.41660091374415797</v>
      </c>
      <c r="P632" s="20">
        <f t="shared" ca="1" si="29"/>
        <v>563.3673941631705</v>
      </c>
      <c r="X632" s="12">
        <v>435.25924206631902</v>
      </c>
      <c r="AE632" s="8">
        <v>630</v>
      </c>
      <c r="AF632" s="12">
        <v>158000.79999999999</v>
      </c>
      <c r="AG632" s="8">
        <f t="shared" si="30"/>
        <v>0.315</v>
      </c>
    </row>
    <row r="633" spans="14:33" x14ac:dyDescent="0.25">
      <c r="N633" s="7">
        <v>631</v>
      </c>
      <c r="O633" s="7">
        <f t="shared" ca="1" si="28"/>
        <v>0.68197998952479766</v>
      </c>
      <c r="P633" s="20">
        <f t="shared" ca="1" si="29"/>
        <v>648.62740029824192</v>
      </c>
      <c r="X633" s="12">
        <v>470.99339827884842</v>
      </c>
      <c r="AE633" s="8">
        <v>631</v>
      </c>
      <c r="AF633" s="12">
        <v>158008.5</v>
      </c>
      <c r="AG633" s="8">
        <f t="shared" si="30"/>
        <v>0.3155</v>
      </c>
    </row>
    <row r="634" spans="14:33" x14ac:dyDescent="0.25">
      <c r="N634" s="7">
        <v>632</v>
      </c>
      <c r="O634" s="7">
        <f t="shared" ca="1" si="28"/>
        <v>1.3621243174760433E-2</v>
      </c>
      <c r="P634" s="20">
        <f t="shared" ca="1" si="29"/>
        <v>341.31055496601357</v>
      </c>
      <c r="X634" s="12">
        <v>679.7168762489033</v>
      </c>
      <c r="AE634" s="8">
        <v>632</v>
      </c>
      <c r="AF634" s="12">
        <v>158014.70000000001</v>
      </c>
      <c r="AG634" s="8">
        <f t="shared" si="30"/>
        <v>0.316</v>
      </c>
    </row>
    <row r="635" spans="14:33" x14ac:dyDescent="0.25">
      <c r="N635" s="7">
        <v>633</v>
      </c>
      <c r="O635" s="7">
        <f t="shared" ca="1" si="28"/>
        <v>0.68293245664953384</v>
      </c>
      <c r="P635" s="20">
        <f t="shared" ca="1" si="29"/>
        <v>648.95822766368701</v>
      </c>
      <c r="X635" s="12">
        <v>484.05786571995702</v>
      </c>
      <c r="AE635" s="8">
        <v>633</v>
      </c>
      <c r="AF635" s="12">
        <v>158016.9</v>
      </c>
      <c r="AG635" s="8">
        <f t="shared" si="30"/>
        <v>0.3165</v>
      </c>
    </row>
    <row r="636" spans="14:33" x14ac:dyDescent="0.25">
      <c r="N636" s="7">
        <v>634</v>
      </c>
      <c r="O636" s="7">
        <f t="shared" ca="1" si="28"/>
        <v>0.89261583143548473</v>
      </c>
      <c r="P636" s="20">
        <f t="shared" ca="1" si="29"/>
        <v>740.78778670241991</v>
      </c>
      <c r="X636" s="12">
        <v>603.7119388415739</v>
      </c>
      <c r="AE636" s="8">
        <v>634</v>
      </c>
      <c r="AF636" s="12">
        <v>158045.9</v>
      </c>
      <c r="AG636" s="8">
        <f t="shared" si="30"/>
        <v>0.317</v>
      </c>
    </row>
    <row r="637" spans="14:33" x14ac:dyDescent="0.25">
      <c r="N637" s="7">
        <v>635</v>
      </c>
      <c r="O637" s="7">
        <f t="shared" ca="1" si="28"/>
        <v>0.58793672194767788</v>
      </c>
      <c r="P637" s="20">
        <f t="shared" ca="1" si="29"/>
        <v>617.39930215693823</v>
      </c>
      <c r="X637" s="12">
        <v>591.97379148821869</v>
      </c>
      <c r="AE637" s="8">
        <v>635</v>
      </c>
      <c r="AF637" s="12">
        <v>158103.4</v>
      </c>
      <c r="AG637" s="8">
        <f t="shared" si="30"/>
        <v>0.3175</v>
      </c>
    </row>
    <row r="638" spans="14:33" x14ac:dyDescent="0.25">
      <c r="N638" s="7">
        <v>636</v>
      </c>
      <c r="O638" s="7">
        <f t="shared" ca="1" si="28"/>
        <v>0.2608863606163847</v>
      </c>
      <c r="P638" s="20">
        <f t="shared" ca="1" si="29"/>
        <v>510.5232774020206</v>
      </c>
      <c r="X638" s="12">
        <v>657.39377828166141</v>
      </c>
      <c r="AE638" s="8">
        <v>636</v>
      </c>
      <c r="AF638" s="12">
        <v>158129.1</v>
      </c>
      <c r="AG638" s="8">
        <f t="shared" si="30"/>
        <v>0.318</v>
      </c>
    </row>
    <row r="639" spans="14:33" x14ac:dyDescent="0.25">
      <c r="N639" s="7">
        <v>637</v>
      </c>
      <c r="O639" s="7">
        <f t="shared" ca="1" si="28"/>
        <v>0.9530283168096858</v>
      </c>
      <c r="P639" s="20">
        <f t="shared" ca="1" si="29"/>
        <v>789.11427704608479</v>
      </c>
      <c r="X639" s="12">
        <v>623.18620375336047</v>
      </c>
      <c r="AE639" s="8">
        <v>637</v>
      </c>
      <c r="AF639" s="12">
        <v>158159.9</v>
      </c>
      <c r="AG639" s="8">
        <f t="shared" si="30"/>
        <v>0.31850000000000001</v>
      </c>
    </row>
    <row r="640" spans="14:33" x14ac:dyDescent="0.25">
      <c r="N640" s="7">
        <v>638</v>
      </c>
      <c r="O640" s="7">
        <f t="shared" ca="1" si="28"/>
        <v>0.22591524778773664</v>
      </c>
      <c r="P640" s="20">
        <f t="shared" ca="1" si="29"/>
        <v>497.07241972684534</v>
      </c>
      <c r="X640" s="12">
        <v>498.14210058071325</v>
      </c>
      <c r="AE640" s="8">
        <v>638</v>
      </c>
      <c r="AF640" s="12">
        <v>158200.4</v>
      </c>
      <c r="AG640" s="8">
        <f t="shared" si="30"/>
        <v>0.31900000000000001</v>
      </c>
    </row>
    <row r="641" spans="14:33" x14ac:dyDescent="0.25">
      <c r="N641" s="7">
        <v>639</v>
      </c>
      <c r="O641" s="7">
        <f t="shared" ca="1" si="28"/>
        <v>0.47994117435706563</v>
      </c>
      <c r="P641" s="20">
        <f t="shared" ca="1" si="29"/>
        <v>583.34476130485575</v>
      </c>
      <c r="X641" s="12">
        <v>726.61631188511615</v>
      </c>
      <c r="AE641" s="8">
        <v>639</v>
      </c>
      <c r="AF641" s="12">
        <v>158239.1</v>
      </c>
      <c r="AG641" s="8">
        <f t="shared" si="30"/>
        <v>0.31950000000000001</v>
      </c>
    </row>
    <row r="642" spans="14:33" x14ac:dyDescent="0.25">
      <c r="N642" s="7">
        <v>640</v>
      </c>
      <c r="O642" s="7">
        <f t="shared" ca="1" si="28"/>
        <v>0.73992249863319604</v>
      </c>
      <c r="P642" s="20">
        <f t="shared" ca="1" si="29"/>
        <v>669.56050358216487</v>
      </c>
      <c r="X642" s="12">
        <v>399.02267464615426</v>
      </c>
      <c r="AE642" s="8">
        <v>640</v>
      </c>
      <c r="AF642" s="12">
        <v>158256.70000000001</v>
      </c>
      <c r="AG642" s="8">
        <f t="shared" si="30"/>
        <v>0.32</v>
      </c>
    </row>
    <row r="643" spans="14:33" x14ac:dyDescent="0.25">
      <c r="N643" s="7">
        <v>641</v>
      </c>
      <c r="O643" s="7">
        <f t="shared" ca="1" si="28"/>
        <v>0.11120656154644371</v>
      </c>
      <c r="P643" s="20">
        <f t="shared" ca="1" si="29"/>
        <v>442.63734580914365</v>
      </c>
      <c r="X643" s="12">
        <v>684.83376938991046</v>
      </c>
      <c r="AE643" s="8">
        <v>641</v>
      </c>
      <c r="AF643" s="12">
        <v>158271.9</v>
      </c>
      <c r="AG643" s="8">
        <f t="shared" si="30"/>
        <v>0.32050000000000001</v>
      </c>
    </row>
    <row r="644" spans="14:33" x14ac:dyDescent="0.25">
      <c r="N644" s="7">
        <v>642</v>
      </c>
      <c r="O644" s="7">
        <f t="shared" ref="O644:O707" ca="1" si="31">RAND()</f>
        <v>9.2771342213752606E-2</v>
      </c>
      <c r="P644" s="20">
        <f t="shared" ref="P644:P707" ca="1" si="32">(($L$4*(EXP((_xlfn.NORM.S.INV(O644)-$L$5)/$L$6)))/(1+EXP((_xlfn.NORM.S.INV(O644)-$L$5)/$L$6)))+$L$3</f>
        <v>431.05101224188564</v>
      </c>
      <c r="X644" s="12">
        <v>572.51391598851785</v>
      </c>
      <c r="AE644" s="8">
        <v>642</v>
      </c>
      <c r="AF644" s="12">
        <v>158379.4</v>
      </c>
      <c r="AG644" s="8">
        <f t="shared" ref="AG644:AG707" si="33">AE644/2000</f>
        <v>0.32100000000000001</v>
      </c>
    </row>
    <row r="645" spans="14:33" x14ac:dyDescent="0.25">
      <c r="N645" s="7">
        <v>643</v>
      </c>
      <c r="O645" s="7">
        <f t="shared" ca="1" si="31"/>
        <v>0.8534212254626059</v>
      </c>
      <c r="P645" s="20">
        <f t="shared" ca="1" si="32"/>
        <v>718.71910283402235</v>
      </c>
      <c r="X645" s="12">
        <v>594.97006465085906</v>
      </c>
      <c r="AE645" s="8">
        <v>643</v>
      </c>
      <c r="AF645" s="12">
        <v>158467.4</v>
      </c>
      <c r="AG645" s="8">
        <f t="shared" si="33"/>
        <v>0.32150000000000001</v>
      </c>
    </row>
    <row r="646" spans="14:33" x14ac:dyDescent="0.25">
      <c r="N646" s="7">
        <v>644</v>
      </c>
      <c r="O646" s="7">
        <f t="shared" ca="1" si="31"/>
        <v>0.90212006344851225</v>
      </c>
      <c r="P646" s="20">
        <f t="shared" ca="1" si="32"/>
        <v>746.8835263878176</v>
      </c>
      <c r="X646" s="12">
        <v>472.63871803255665</v>
      </c>
      <c r="AE646" s="8">
        <v>644</v>
      </c>
      <c r="AF646" s="12">
        <v>158495.6</v>
      </c>
      <c r="AG646" s="8">
        <f t="shared" si="33"/>
        <v>0.32200000000000001</v>
      </c>
    </row>
    <row r="647" spans="14:33" x14ac:dyDescent="0.25">
      <c r="N647" s="7">
        <v>645</v>
      </c>
      <c r="O647" s="7">
        <f t="shared" ca="1" si="31"/>
        <v>0.53061256338796947</v>
      </c>
      <c r="P647" s="20">
        <f t="shared" ca="1" si="32"/>
        <v>599.22747267271427</v>
      </c>
      <c r="X647" s="12">
        <v>482.30954726355822</v>
      </c>
      <c r="AE647" s="8">
        <v>645</v>
      </c>
      <c r="AF647" s="12">
        <v>158498.29999999999</v>
      </c>
      <c r="AG647" s="8">
        <f t="shared" si="33"/>
        <v>0.32250000000000001</v>
      </c>
    </row>
    <row r="648" spans="14:33" x14ac:dyDescent="0.25">
      <c r="N648" s="7">
        <v>646</v>
      </c>
      <c r="O648" s="7">
        <f t="shared" ca="1" si="31"/>
        <v>0.71283482439186241</v>
      </c>
      <c r="P648" s="20">
        <f t="shared" ca="1" si="32"/>
        <v>659.55289975663527</v>
      </c>
      <c r="X648" s="12">
        <v>632.52247416131388</v>
      </c>
      <c r="AE648" s="8">
        <v>646</v>
      </c>
      <c r="AF648" s="12">
        <v>158583.20000000001</v>
      </c>
      <c r="AG648" s="8">
        <f t="shared" si="33"/>
        <v>0.32300000000000001</v>
      </c>
    </row>
    <row r="649" spans="14:33" x14ac:dyDescent="0.25">
      <c r="N649" s="7">
        <v>647</v>
      </c>
      <c r="O649" s="7">
        <f t="shared" ca="1" si="31"/>
        <v>0.27980948245661597</v>
      </c>
      <c r="P649" s="20">
        <f t="shared" ca="1" si="32"/>
        <v>517.46251399725793</v>
      </c>
      <c r="X649" s="12">
        <v>714.72024216017621</v>
      </c>
      <c r="AE649" s="8">
        <v>647</v>
      </c>
      <c r="AF649" s="12">
        <v>158593.70000000001</v>
      </c>
      <c r="AG649" s="8">
        <f t="shared" si="33"/>
        <v>0.32350000000000001</v>
      </c>
    </row>
    <row r="650" spans="14:33" x14ac:dyDescent="0.25">
      <c r="N650" s="7">
        <v>648</v>
      </c>
      <c r="O650" s="7">
        <f t="shared" ca="1" si="31"/>
        <v>0.39328112660403036</v>
      </c>
      <c r="P650" s="20">
        <f t="shared" ca="1" si="32"/>
        <v>555.89401516876114</v>
      </c>
      <c r="X650" s="12">
        <v>756.21693561781728</v>
      </c>
      <c r="AE650" s="8">
        <v>648</v>
      </c>
      <c r="AF650" s="12">
        <v>158612.1</v>
      </c>
      <c r="AG650" s="8">
        <f t="shared" si="33"/>
        <v>0.32400000000000001</v>
      </c>
    </row>
    <row r="651" spans="14:33" x14ac:dyDescent="0.25">
      <c r="N651" s="7">
        <v>649</v>
      </c>
      <c r="O651" s="7">
        <f t="shared" ca="1" si="31"/>
        <v>0.61839339179899921</v>
      </c>
      <c r="P651" s="20">
        <f t="shared" ca="1" si="32"/>
        <v>627.25719631517086</v>
      </c>
      <c r="X651" s="12">
        <v>467.23330783176749</v>
      </c>
      <c r="AE651" s="8">
        <v>649</v>
      </c>
      <c r="AF651" s="12">
        <v>158620.4</v>
      </c>
      <c r="AG651" s="8">
        <f t="shared" si="33"/>
        <v>0.32450000000000001</v>
      </c>
    </row>
    <row r="652" spans="14:33" x14ac:dyDescent="0.25">
      <c r="N652" s="7">
        <v>650</v>
      </c>
      <c r="O652" s="7">
        <f t="shared" ca="1" si="31"/>
        <v>0.26467962387988064</v>
      </c>
      <c r="P652" s="20">
        <f t="shared" ca="1" si="32"/>
        <v>511.93129358806664</v>
      </c>
      <c r="X652" s="12">
        <v>779.44735165198563</v>
      </c>
      <c r="AE652" s="8">
        <v>650</v>
      </c>
      <c r="AF652" s="12">
        <v>158621.20000000001</v>
      </c>
      <c r="AG652" s="8">
        <f t="shared" si="33"/>
        <v>0.32500000000000001</v>
      </c>
    </row>
    <row r="653" spans="14:33" x14ac:dyDescent="0.25">
      <c r="N653" s="7">
        <v>651</v>
      </c>
      <c r="O653" s="7">
        <f t="shared" ca="1" si="31"/>
        <v>0.55901962655410986</v>
      </c>
      <c r="P653" s="20">
        <f t="shared" ca="1" si="32"/>
        <v>608.1860288109026</v>
      </c>
      <c r="X653" s="12">
        <v>615.16639995724336</v>
      </c>
      <c r="AE653" s="8">
        <v>651</v>
      </c>
      <c r="AF653" s="12">
        <v>158686.6</v>
      </c>
      <c r="AG653" s="8">
        <f t="shared" si="33"/>
        <v>0.32550000000000001</v>
      </c>
    </row>
    <row r="654" spans="14:33" x14ac:dyDescent="0.25">
      <c r="N654" s="7">
        <v>652</v>
      </c>
      <c r="O654" s="7">
        <f t="shared" ca="1" si="31"/>
        <v>0.29285088517400604</v>
      </c>
      <c r="P654" s="20">
        <f t="shared" ca="1" si="32"/>
        <v>522.13072837603045</v>
      </c>
      <c r="X654" s="12">
        <v>500.0673694547778</v>
      </c>
      <c r="AE654" s="8">
        <v>652</v>
      </c>
      <c r="AF654" s="12">
        <v>158735.20000000001</v>
      </c>
      <c r="AG654" s="8">
        <f t="shared" si="33"/>
        <v>0.32600000000000001</v>
      </c>
    </row>
    <row r="655" spans="14:33" x14ac:dyDescent="0.25">
      <c r="N655" s="7">
        <v>653</v>
      </c>
      <c r="O655" s="7">
        <f t="shared" ca="1" si="31"/>
        <v>0.64726368982473081</v>
      </c>
      <c r="P655" s="20">
        <f t="shared" ca="1" si="32"/>
        <v>636.80249999161606</v>
      </c>
      <c r="X655" s="12">
        <v>628.64134868509768</v>
      </c>
      <c r="AE655" s="8">
        <v>653</v>
      </c>
      <c r="AF655" s="12">
        <v>158740</v>
      </c>
      <c r="AG655" s="8">
        <f t="shared" si="33"/>
        <v>0.32650000000000001</v>
      </c>
    </row>
    <row r="656" spans="14:33" x14ac:dyDescent="0.25">
      <c r="N656" s="7">
        <v>654</v>
      </c>
      <c r="O656" s="7">
        <f t="shared" ca="1" si="31"/>
        <v>0.66438211995301655</v>
      </c>
      <c r="P656" s="20">
        <f t="shared" ca="1" si="32"/>
        <v>642.57944671265818</v>
      </c>
      <c r="X656" s="12">
        <v>709.64752500413442</v>
      </c>
      <c r="AE656" s="8">
        <v>654</v>
      </c>
      <c r="AF656" s="12">
        <v>158770</v>
      </c>
      <c r="AG656" s="8">
        <f t="shared" si="33"/>
        <v>0.32700000000000001</v>
      </c>
    </row>
    <row r="657" spans="14:33" x14ac:dyDescent="0.25">
      <c r="N657" s="7">
        <v>655</v>
      </c>
      <c r="O657" s="7">
        <f t="shared" ca="1" si="31"/>
        <v>0.38869520037959582</v>
      </c>
      <c r="P657" s="20">
        <f t="shared" ca="1" si="32"/>
        <v>554.41302400291625</v>
      </c>
      <c r="X657" s="12">
        <v>592.49394379383534</v>
      </c>
      <c r="AE657" s="8">
        <v>655</v>
      </c>
      <c r="AF657" s="12">
        <v>158843.20000000001</v>
      </c>
      <c r="AG657" s="8">
        <f t="shared" si="33"/>
        <v>0.32750000000000001</v>
      </c>
    </row>
    <row r="658" spans="14:33" x14ac:dyDescent="0.25">
      <c r="N658" s="7">
        <v>656</v>
      </c>
      <c r="O658" s="7">
        <f t="shared" ca="1" si="31"/>
        <v>0.11773752296629492</v>
      </c>
      <c r="P658" s="20">
        <f t="shared" ca="1" si="32"/>
        <v>446.44978580094107</v>
      </c>
      <c r="X658" s="12">
        <v>448.32724139594262</v>
      </c>
      <c r="AE658" s="8">
        <v>656</v>
      </c>
      <c r="AF658" s="12">
        <v>158852.6</v>
      </c>
      <c r="AG658" s="8">
        <f t="shared" si="33"/>
        <v>0.32800000000000001</v>
      </c>
    </row>
    <row r="659" spans="14:33" x14ac:dyDescent="0.25">
      <c r="N659" s="7">
        <v>657</v>
      </c>
      <c r="O659" s="7">
        <f t="shared" ca="1" si="31"/>
        <v>0.72459988163740352</v>
      </c>
      <c r="P659" s="20">
        <f t="shared" ca="1" si="32"/>
        <v>663.84598438763783</v>
      </c>
      <c r="X659" s="12">
        <v>665.26367612285514</v>
      </c>
      <c r="AE659" s="8">
        <v>657</v>
      </c>
      <c r="AF659" s="12">
        <v>158910.79999999999</v>
      </c>
      <c r="AG659" s="8">
        <f t="shared" si="33"/>
        <v>0.32850000000000001</v>
      </c>
    </row>
    <row r="660" spans="14:33" x14ac:dyDescent="0.25">
      <c r="N660" s="7">
        <v>658</v>
      </c>
      <c r="O660" s="7">
        <f t="shared" ca="1" si="31"/>
        <v>0.20669666003729725</v>
      </c>
      <c r="P660" s="20">
        <f t="shared" ca="1" si="32"/>
        <v>489.25060340157029</v>
      </c>
      <c r="X660" s="12">
        <v>787.55044229581381</v>
      </c>
      <c r="AE660" s="8">
        <v>658</v>
      </c>
      <c r="AF660" s="12">
        <v>158958.70000000001</v>
      </c>
      <c r="AG660" s="8">
        <f t="shared" si="33"/>
        <v>0.32900000000000001</v>
      </c>
    </row>
    <row r="661" spans="14:33" x14ac:dyDescent="0.25">
      <c r="N661" s="7">
        <v>659</v>
      </c>
      <c r="O661" s="7">
        <f t="shared" ca="1" si="31"/>
        <v>0.7031209822193355</v>
      </c>
      <c r="P661" s="20">
        <f t="shared" ca="1" si="32"/>
        <v>656.06426169868405</v>
      </c>
      <c r="X661" s="12">
        <v>634.7180173335621</v>
      </c>
      <c r="AE661" s="8">
        <v>659</v>
      </c>
      <c r="AF661" s="12">
        <v>158993.29999999999</v>
      </c>
      <c r="AG661" s="8">
        <f t="shared" si="33"/>
        <v>0.32950000000000002</v>
      </c>
    </row>
    <row r="662" spans="14:33" x14ac:dyDescent="0.25">
      <c r="N662" s="7">
        <v>660</v>
      </c>
      <c r="O662" s="7">
        <f t="shared" ca="1" si="31"/>
        <v>0.83994559190706053</v>
      </c>
      <c r="P662" s="20">
        <f t="shared" ca="1" si="32"/>
        <v>711.97511521483352</v>
      </c>
      <c r="X662" s="12">
        <v>622.00747105361029</v>
      </c>
      <c r="AE662" s="8">
        <v>660</v>
      </c>
      <c r="AF662" s="12">
        <v>158995.9</v>
      </c>
      <c r="AG662" s="8">
        <f t="shared" si="33"/>
        <v>0.33</v>
      </c>
    </row>
    <row r="663" spans="14:33" x14ac:dyDescent="0.25">
      <c r="N663" s="7">
        <v>661</v>
      </c>
      <c r="O663" s="7">
        <f t="shared" ca="1" si="31"/>
        <v>0.13058820802656534</v>
      </c>
      <c r="P663" s="20">
        <f t="shared" ca="1" si="32"/>
        <v>453.58850483069244</v>
      </c>
      <c r="X663" s="12">
        <v>411.00656479588389</v>
      </c>
      <c r="AE663" s="8">
        <v>661</v>
      </c>
      <c r="AF663" s="12">
        <v>158998.39999999999</v>
      </c>
      <c r="AG663" s="8">
        <f t="shared" si="33"/>
        <v>0.33050000000000002</v>
      </c>
    </row>
    <row r="664" spans="14:33" x14ac:dyDescent="0.25">
      <c r="N664" s="7">
        <v>662</v>
      </c>
      <c r="O664" s="7">
        <f t="shared" ca="1" si="31"/>
        <v>0.34981611681861147</v>
      </c>
      <c r="P664" s="20">
        <f t="shared" ca="1" si="32"/>
        <v>541.66598255088059</v>
      </c>
      <c r="X664" s="12">
        <v>547.79641606386622</v>
      </c>
      <c r="AE664" s="8">
        <v>662</v>
      </c>
      <c r="AF664" s="12">
        <v>159012.29999999999</v>
      </c>
      <c r="AG664" s="8">
        <f t="shared" si="33"/>
        <v>0.33100000000000002</v>
      </c>
    </row>
    <row r="665" spans="14:33" x14ac:dyDescent="0.25">
      <c r="N665" s="7">
        <v>663</v>
      </c>
      <c r="O665" s="7">
        <f t="shared" ca="1" si="31"/>
        <v>0.42496856358010582</v>
      </c>
      <c r="P665" s="20">
        <f t="shared" ca="1" si="32"/>
        <v>566.02883634691989</v>
      </c>
      <c r="X665" s="12">
        <v>623.81224348066633</v>
      </c>
      <c r="AE665" s="8">
        <v>663</v>
      </c>
      <c r="AF665" s="12">
        <v>159088.79999999999</v>
      </c>
      <c r="AG665" s="8">
        <f t="shared" si="33"/>
        <v>0.33150000000000002</v>
      </c>
    </row>
    <row r="666" spans="14:33" x14ac:dyDescent="0.25">
      <c r="N666" s="7">
        <v>664</v>
      </c>
      <c r="O666" s="7">
        <f t="shared" ca="1" si="31"/>
        <v>3.9299241779783278E-2</v>
      </c>
      <c r="P666" s="20">
        <f t="shared" ca="1" si="32"/>
        <v>384.76777399756872</v>
      </c>
      <c r="X666" s="12">
        <v>582.32766168209014</v>
      </c>
      <c r="AE666" s="8">
        <v>664</v>
      </c>
      <c r="AF666" s="12">
        <v>159113.60000000001</v>
      </c>
      <c r="AG666" s="8">
        <f t="shared" si="33"/>
        <v>0.33200000000000002</v>
      </c>
    </row>
    <row r="667" spans="14:33" x14ac:dyDescent="0.25">
      <c r="N667" s="7">
        <v>665</v>
      </c>
      <c r="O667" s="7">
        <f t="shared" ca="1" si="31"/>
        <v>0.26610912252507524</v>
      </c>
      <c r="P667" s="20">
        <f t="shared" ca="1" si="32"/>
        <v>512.45960924403801</v>
      </c>
      <c r="X667" s="12">
        <v>486.15538271334088</v>
      </c>
      <c r="AE667" s="8">
        <v>665</v>
      </c>
      <c r="AF667" s="12">
        <v>159128.29999999999</v>
      </c>
      <c r="AG667" s="8">
        <f t="shared" si="33"/>
        <v>0.33250000000000002</v>
      </c>
    </row>
    <row r="668" spans="14:33" x14ac:dyDescent="0.25">
      <c r="N668" s="7">
        <v>666</v>
      </c>
      <c r="O668" s="7">
        <f t="shared" ca="1" si="31"/>
        <v>0.66859709694787228</v>
      </c>
      <c r="P668" s="20">
        <f t="shared" ca="1" si="32"/>
        <v>644.01733305111998</v>
      </c>
      <c r="X668" s="12">
        <v>661.65329114658437</v>
      </c>
      <c r="AE668" s="8">
        <v>666</v>
      </c>
      <c r="AF668" s="12">
        <v>159157.29999999999</v>
      </c>
      <c r="AG668" s="8">
        <f t="shared" si="33"/>
        <v>0.33300000000000002</v>
      </c>
    </row>
    <row r="669" spans="14:33" x14ac:dyDescent="0.25">
      <c r="N669" s="7">
        <v>667</v>
      </c>
      <c r="O669" s="7">
        <f t="shared" ca="1" si="31"/>
        <v>0.33906530598188012</v>
      </c>
      <c r="P669" s="20">
        <f t="shared" ca="1" si="32"/>
        <v>538.06898087816046</v>
      </c>
      <c r="X669" s="12">
        <v>562.21064607110725</v>
      </c>
      <c r="AE669" s="8">
        <v>667</v>
      </c>
      <c r="AF669" s="12">
        <v>159165.1</v>
      </c>
      <c r="AG669" s="8">
        <f t="shared" si="33"/>
        <v>0.33350000000000002</v>
      </c>
    </row>
    <row r="670" spans="14:33" x14ac:dyDescent="0.25">
      <c r="N670" s="7">
        <v>668</v>
      </c>
      <c r="O670" s="7">
        <f t="shared" ca="1" si="31"/>
        <v>0.34118732405750962</v>
      </c>
      <c r="P670" s="20">
        <f t="shared" ca="1" si="32"/>
        <v>538.78182331717255</v>
      </c>
      <c r="X670" s="12">
        <v>585.77986227091117</v>
      </c>
      <c r="AE670" s="8">
        <v>668</v>
      </c>
      <c r="AF670" s="12">
        <v>159215.79999999999</v>
      </c>
      <c r="AG670" s="8">
        <f t="shared" si="33"/>
        <v>0.33400000000000002</v>
      </c>
    </row>
    <row r="671" spans="14:33" x14ac:dyDescent="0.25">
      <c r="N671" s="7">
        <v>669</v>
      </c>
      <c r="O671" s="7">
        <f t="shared" ca="1" si="31"/>
        <v>0.84836738941343892</v>
      </c>
      <c r="P671" s="20">
        <f t="shared" ca="1" si="32"/>
        <v>716.14873465193432</v>
      </c>
      <c r="X671" s="12">
        <v>582.81326018336699</v>
      </c>
      <c r="AE671" s="8">
        <v>669</v>
      </c>
      <c r="AF671" s="12">
        <v>159240.29999999999</v>
      </c>
      <c r="AG671" s="8">
        <f t="shared" si="33"/>
        <v>0.33450000000000002</v>
      </c>
    </row>
    <row r="672" spans="14:33" x14ac:dyDescent="0.25">
      <c r="N672" s="7">
        <v>670</v>
      </c>
      <c r="O672" s="7">
        <f t="shared" ca="1" si="31"/>
        <v>0.93385445600561912</v>
      </c>
      <c r="P672" s="20">
        <f t="shared" ca="1" si="32"/>
        <v>770.63736259471841</v>
      </c>
      <c r="X672" s="12">
        <v>452.29346551405911</v>
      </c>
      <c r="AE672" s="8">
        <v>670</v>
      </c>
      <c r="AF672" s="12">
        <v>159248.5</v>
      </c>
      <c r="AG672" s="8">
        <f t="shared" si="33"/>
        <v>0.33500000000000002</v>
      </c>
    </row>
    <row r="673" spans="14:33" x14ac:dyDescent="0.25">
      <c r="N673" s="7">
        <v>671</v>
      </c>
      <c r="O673" s="7">
        <f t="shared" ca="1" si="31"/>
        <v>0.37551545160078648</v>
      </c>
      <c r="P673" s="20">
        <f t="shared" ca="1" si="32"/>
        <v>550.13254764471549</v>
      </c>
      <c r="X673" s="12">
        <v>616.37123126543031</v>
      </c>
      <c r="AE673" s="8">
        <v>671</v>
      </c>
      <c r="AF673" s="12">
        <v>159258.20000000001</v>
      </c>
      <c r="AG673" s="8">
        <f t="shared" si="33"/>
        <v>0.33550000000000002</v>
      </c>
    </row>
    <row r="674" spans="14:33" x14ac:dyDescent="0.25">
      <c r="N674" s="7">
        <v>672</v>
      </c>
      <c r="O674" s="7">
        <f t="shared" ca="1" si="31"/>
        <v>0.6279043079535237</v>
      </c>
      <c r="P674" s="20">
        <f t="shared" ca="1" si="32"/>
        <v>630.37728369945717</v>
      </c>
      <c r="X674" s="12">
        <v>490.28255134223809</v>
      </c>
      <c r="AE674" s="8">
        <v>672</v>
      </c>
      <c r="AF674" s="12">
        <v>159278</v>
      </c>
      <c r="AG674" s="8">
        <f t="shared" si="33"/>
        <v>0.33600000000000002</v>
      </c>
    </row>
    <row r="675" spans="14:33" x14ac:dyDescent="0.25">
      <c r="N675" s="7">
        <v>673</v>
      </c>
      <c r="O675" s="7">
        <f t="shared" ca="1" si="31"/>
        <v>1.9977103690156706E-2</v>
      </c>
      <c r="P675" s="20">
        <f t="shared" ca="1" si="32"/>
        <v>355.6682721897576</v>
      </c>
      <c r="X675" s="12">
        <v>721.8270328708054</v>
      </c>
      <c r="AE675" s="8">
        <v>673</v>
      </c>
      <c r="AF675" s="12">
        <v>159281.70000000001</v>
      </c>
      <c r="AG675" s="8">
        <f t="shared" si="33"/>
        <v>0.33650000000000002</v>
      </c>
    </row>
    <row r="676" spans="14:33" x14ac:dyDescent="0.25">
      <c r="N676" s="7">
        <v>674</v>
      </c>
      <c r="O676" s="7">
        <f t="shared" ca="1" si="31"/>
        <v>0.50271590069958672</v>
      </c>
      <c r="P676" s="20">
        <f t="shared" ca="1" si="32"/>
        <v>590.47837699964657</v>
      </c>
      <c r="X676" s="12">
        <v>539.97729794020233</v>
      </c>
      <c r="AE676" s="8">
        <v>674</v>
      </c>
      <c r="AF676" s="12">
        <v>159327.6</v>
      </c>
      <c r="AG676" s="8">
        <f t="shared" si="33"/>
        <v>0.33700000000000002</v>
      </c>
    </row>
    <row r="677" spans="14:33" x14ac:dyDescent="0.25">
      <c r="N677" s="7">
        <v>675</v>
      </c>
      <c r="O677" s="7">
        <f t="shared" ca="1" si="31"/>
        <v>0.85086131466107273</v>
      </c>
      <c r="P677" s="20">
        <f t="shared" ca="1" si="32"/>
        <v>717.41068757948995</v>
      </c>
      <c r="X677" s="12">
        <v>609.78646865526059</v>
      </c>
      <c r="AE677" s="8">
        <v>675</v>
      </c>
      <c r="AF677" s="12">
        <v>159329.70000000001</v>
      </c>
      <c r="AG677" s="8">
        <f t="shared" si="33"/>
        <v>0.33750000000000002</v>
      </c>
    </row>
    <row r="678" spans="14:33" x14ac:dyDescent="0.25">
      <c r="N678" s="7">
        <v>676</v>
      </c>
      <c r="O678" s="7">
        <f t="shared" ca="1" si="31"/>
        <v>0.23154686813563941</v>
      </c>
      <c r="P678" s="20">
        <f t="shared" ca="1" si="32"/>
        <v>499.30157640151128</v>
      </c>
      <c r="X678" s="12">
        <v>710.66921559019056</v>
      </c>
      <c r="AE678" s="8">
        <v>676</v>
      </c>
      <c r="AF678" s="12">
        <v>159431.70000000001</v>
      </c>
      <c r="AG678" s="8">
        <f t="shared" si="33"/>
        <v>0.33800000000000002</v>
      </c>
    </row>
    <row r="679" spans="14:33" x14ac:dyDescent="0.25">
      <c r="N679" s="7">
        <v>677</v>
      </c>
      <c r="O679" s="7">
        <f t="shared" ca="1" si="31"/>
        <v>0.77864988662829349</v>
      </c>
      <c r="P679" s="20">
        <f t="shared" ca="1" si="32"/>
        <v>684.75535909342011</v>
      </c>
      <c r="X679" s="12">
        <v>562.87105465085529</v>
      </c>
      <c r="AE679" s="8">
        <v>677</v>
      </c>
      <c r="AF679" s="12">
        <v>159489.20000000001</v>
      </c>
      <c r="AG679" s="8">
        <f t="shared" si="33"/>
        <v>0.33850000000000002</v>
      </c>
    </row>
    <row r="680" spans="14:33" x14ac:dyDescent="0.25">
      <c r="N680" s="7">
        <v>678</v>
      </c>
      <c r="O680" s="7">
        <f t="shared" ca="1" si="31"/>
        <v>3.2265148330332782E-2</v>
      </c>
      <c r="P680" s="20">
        <f t="shared" ca="1" si="32"/>
        <v>375.72960014727028</v>
      </c>
      <c r="X680" s="12">
        <v>577.64888314509108</v>
      </c>
      <c r="AE680" s="8">
        <v>678</v>
      </c>
      <c r="AF680" s="12">
        <v>159502.20000000001</v>
      </c>
      <c r="AG680" s="8">
        <f t="shared" si="33"/>
        <v>0.33900000000000002</v>
      </c>
    </row>
    <row r="681" spans="14:33" x14ac:dyDescent="0.25">
      <c r="N681" s="7">
        <v>679</v>
      </c>
      <c r="O681" s="7">
        <f t="shared" ca="1" si="31"/>
        <v>0.68943103551129181</v>
      </c>
      <c r="P681" s="20">
        <f t="shared" ca="1" si="32"/>
        <v>651.22566779028841</v>
      </c>
      <c r="X681" s="12">
        <v>680.23785283999189</v>
      </c>
      <c r="AE681" s="8">
        <v>679</v>
      </c>
      <c r="AF681" s="12">
        <v>159523.29999999999</v>
      </c>
      <c r="AG681" s="8">
        <f t="shared" si="33"/>
        <v>0.33950000000000002</v>
      </c>
    </row>
    <row r="682" spans="14:33" x14ac:dyDescent="0.25">
      <c r="N682" s="7">
        <v>680</v>
      </c>
      <c r="O682" s="7">
        <f t="shared" ca="1" si="31"/>
        <v>4.9249229456405086E-4</v>
      </c>
      <c r="P682" s="20">
        <f t="shared" ca="1" si="32"/>
        <v>255.92247307824834</v>
      </c>
      <c r="X682" s="12">
        <v>585.05785555526131</v>
      </c>
      <c r="AE682" s="8">
        <v>680</v>
      </c>
      <c r="AF682" s="12">
        <v>159538.4</v>
      </c>
      <c r="AG682" s="8">
        <f t="shared" si="33"/>
        <v>0.34</v>
      </c>
    </row>
    <row r="683" spans="14:33" x14ac:dyDescent="0.25">
      <c r="N683" s="7">
        <v>681</v>
      </c>
      <c r="O683" s="7">
        <f t="shared" ca="1" si="31"/>
        <v>0.19893202587466963</v>
      </c>
      <c r="P683" s="20">
        <f t="shared" ca="1" si="32"/>
        <v>485.98613839218922</v>
      </c>
      <c r="X683" s="12">
        <v>468.40089339007261</v>
      </c>
      <c r="AE683" s="8">
        <v>681</v>
      </c>
      <c r="AF683" s="12">
        <v>159551</v>
      </c>
      <c r="AG683" s="8">
        <f t="shared" si="33"/>
        <v>0.34050000000000002</v>
      </c>
    </row>
    <row r="684" spans="14:33" x14ac:dyDescent="0.25">
      <c r="N684" s="7">
        <v>682</v>
      </c>
      <c r="O684" s="7">
        <f t="shared" ca="1" si="31"/>
        <v>0.84133428217860973</v>
      </c>
      <c r="P684" s="20">
        <f t="shared" ca="1" si="32"/>
        <v>712.65432969430481</v>
      </c>
      <c r="X684" s="12">
        <v>685.31715868864217</v>
      </c>
      <c r="AE684" s="8">
        <v>682</v>
      </c>
      <c r="AF684" s="12">
        <v>159556.4</v>
      </c>
      <c r="AG684" s="8">
        <f t="shared" si="33"/>
        <v>0.34100000000000003</v>
      </c>
    </row>
    <row r="685" spans="14:33" x14ac:dyDescent="0.25">
      <c r="N685" s="7">
        <v>683</v>
      </c>
      <c r="O685" s="7">
        <f t="shared" ca="1" si="31"/>
        <v>0.40085741208612291</v>
      </c>
      <c r="P685" s="20">
        <f t="shared" ca="1" si="32"/>
        <v>558.33206095343292</v>
      </c>
      <c r="X685" s="12">
        <v>509.56199650535575</v>
      </c>
      <c r="AE685" s="8">
        <v>683</v>
      </c>
      <c r="AF685" s="12">
        <v>159603.1</v>
      </c>
      <c r="AG685" s="8">
        <f t="shared" si="33"/>
        <v>0.34150000000000003</v>
      </c>
    </row>
    <row r="686" spans="14:33" x14ac:dyDescent="0.25">
      <c r="N686" s="7">
        <v>684</v>
      </c>
      <c r="O686" s="7">
        <f t="shared" ca="1" si="31"/>
        <v>0.93339036248189988</v>
      </c>
      <c r="P686" s="20">
        <f t="shared" ca="1" si="32"/>
        <v>770.23951926154086</v>
      </c>
      <c r="X686" s="12">
        <v>824.88012826364172</v>
      </c>
      <c r="AE686" s="8">
        <v>684</v>
      </c>
      <c r="AF686" s="12">
        <v>159610.9</v>
      </c>
      <c r="AG686" s="8">
        <f t="shared" si="33"/>
        <v>0.34200000000000003</v>
      </c>
    </row>
    <row r="687" spans="14:33" x14ac:dyDescent="0.25">
      <c r="N687" s="7">
        <v>685</v>
      </c>
      <c r="O687" s="7">
        <f t="shared" ca="1" si="31"/>
        <v>0.45235120229285486</v>
      </c>
      <c r="P687" s="20">
        <f t="shared" ca="1" si="32"/>
        <v>574.68251782215293</v>
      </c>
      <c r="X687" s="12">
        <v>459.30879615977739</v>
      </c>
      <c r="AE687" s="8">
        <v>685</v>
      </c>
      <c r="AF687" s="12">
        <v>159611.70000000001</v>
      </c>
      <c r="AG687" s="8">
        <f t="shared" si="33"/>
        <v>0.34250000000000003</v>
      </c>
    </row>
    <row r="688" spans="14:33" x14ac:dyDescent="0.25">
      <c r="N688" s="7">
        <v>686</v>
      </c>
      <c r="O688" s="7">
        <f t="shared" ca="1" si="31"/>
        <v>0.15660660549351979</v>
      </c>
      <c r="P688" s="20">
        <f t="shared" ca="1" si="32"/>
        <v>466.85185476253645</v>
      </c>
      <c r="X688" s="12">
        <v>597.39028359896724</v>
      </c>
      <c r="AE688" s="8">
        <v>686</v>
      </c>
      <c r="AF688" s="12">
        <v>159615.70000000001</v>
      </c>
      <c r="AG688" s="8">
        <f t="shared" si="33"/>
        <v>0.34300000000000003</v>
      </c>
    </row>
    <row r="689" spans="14:33" x14ac:dyDescent="0.25">
      <c r="N689" s="7">
        <v>687</v>
      </c>
      <c r="O689" s="7">
        <f t="shared" ca="1" si="31"/>
        <v>0.14057644041351891</v>
      </c>
      <c r="P689" s="20">
        <f t="shared" ca="1" si="32"/>
        <v>458.84940483601713</v>
      </c>
      <c r="X689" s="12">
        <v>354.50038091370158</v>
      </c>
      <c r="AE689" s="8">
        <v>687</v>
      </c>
      <c r="AF689" s="12">
        <v>159693.5</v>
      </c>
      <c r="AG689" s="8">
        <f t="shared" si="33"/>
        <v>0.34350000000000003</v>
      </c>
    </row>
    <row r="690" spans="14:33" x14ac:dyDescent="0.25">
      <c r="N690" s="7">
        <v>688</v>
      </c>
      <c r="O690" s="7">
        <f t="shared" ca="1" si="31"/>
        <v>0.46012307704902711</v>
      </c>
      <c r="P690" s="20">
        <f t="shared" ca="1" si="32"/>
        <v>577.1267688343205</v>
      </c>
      <c r="X690" s="12">
        <v>438.75400548870306</v>
      </c>
      <c r="AE690" s="8">
        <v>688</v>
      </c>
      <c r="AF690" s="12">
        <v>159712.6</v>
      </c>
      <c r="AG690" s="8">
        <f t="shared" si="33"/>
        <v>0.34399999999999997</v>
      </c>
    </row>
    <row r="691" spans="14:33" x14ac:dyDescent="0.25">
      <c r="N691" s="7">
        <v>689</v>
      </c>
      <c r="O691" s="7">
        <f t="shared" ca="1" si="31"/>
        <v>0.5313528775217824</v>
      </c>
      <c r="P691" s="20">
        <f t="shared" ca="1" si="32"/>
        <v>599.46013584220736</v>
      </c>
      <c r="X691" s="12">
        <v>347.3626835461157</v>
      </c>
      <c r="AE691" s="8">
        <v>689</v>
      </c>
      <c r="AF691" s="12">
        <v>159713.79999999999</v>
      </c>
      <c r="AG691" s="8">
        <f t="shared" si="33"/>
        <v>0.34449999999999997</v>
      </c>
    </row>
    <row r="692" spans="14:33" x14ac:dyDescent="0.25">
      <c r="N692" s="7">
        <v>690</v>
      </c>
      <c r="O692" s="7">
        <f t="shared" ca="1" si="31"/>
        <v>0.97637530945557849</v>
      </c>
      <c r="P692" s="20">
        <f t="shared" ca="1" si="32"/>
        <v>821.22255113400456</v>
      </c>
      <c r="X692" s="12">
        <v>814.48696429502183</v>
      </c>
      <c r="AE692" s="8">
        <v>690</v>
      </c>
      <c r="AF692" s="12">
        <v>159800.29999999999</v>
      </c>
      <c r="AG692" s="8">
        <f t="shared" si="33"/>
        <v>0.34499999999999997</v>
      </c>
    </row>
    <row r="693" spans="14:33" x14ac:dyDescent="0.25">
      <c r="N693" s="7">
        <v>691</v>
      </c>
      <c r="O693" s="7">
        <f t="shared" ca="1" si="31"/>
        <v>0.87589739460303451</v>
      </c>
      <c r="P693" s="20">
        <f t="shared" ca="1" si="32"/>
        <v>730.84995855770637</v>
      </c>
      <c r="X693" s="12">
        <v>490.50640602012373</v>
      </c>
      <c r="AE693" s="8">
        <v>691</v>
      </c>
      <c r="AF693" s="12">
        <v>159806.5</v>
      </c>
      <c r="AG693" s="8">
        <f t="shared" si="33"/>
        <v>0.34549999999999997</v>
      </c>
    </row>
    <row r="694" spans="14:33" x14ac:dyDescent="0.25">
      <c r="N694" s="7">
        <v>692</v>
      </c>
      <c r="O694" s="7">
        <f t="shared" ca="1" si="31"/>
        <v>0.89019648569859411</v>
      </c>
      <c r="P694" s="20">
        <f t="shared" ca="1" si="32"/>
        <v>739.29184260923421</v>
      </c>
      <c r="X694" s="12">
        <v>551.69909041550045</v>
      </c>
      <c r="AE694" s="8">
        <v>692</v>
      </c>
      <c r="AF694" s="12">
        <v>159826.29999999999</v>
      </c>
      <c r="AG694" s="8">
        <f t="shared" si="33"/>
        <v>0.34599999999999997</v>
      </c>
    </row>
    <row r="695" spans="14:33" x14ac:dyDescent="0.25">
      <c r="N695" s="7">
        <v>693</v>
      </c>
      <c r="O695" s="7">
        <f t="shared" ca="1" si="31"/>
        <v>0.22582605999114569</v>
      </c>
      <c r="P695" s="20">
        <f t="shared" ca="1" si="32"/>
        <v>497.03690082267406</v>
      </c>
      <c r="X695" s="12">
        <v>539.04967691342335</v>
      </c>
      <c r="AE695" s="8">
        <v>693</v>
      </c>
      <c r="AF695" s="12">
        <v>159828</v>
      </c>
      <c r="AG695" s="8">
        <f t="shared" si="33"/>
        <v>0.34649999999999997</v>
      </c>
    </row>
    <row r="696" spans="14:33" x14ac:dyDescent="0.25">
      <c r="N696" s="7">
        <v>694</v>
      </c>
      <c r="O696" s="7">
        <f t="shared" ca="1" si="31"/>
        <v>0.76989768042992424</v>
      </c>
      <c r="P696" s="20">
        <f t="shared" ca="1" si="32"/>
        <v>681.21424141969635</v>
      </c>
      <c r="X696" s="12">
        <v>762.88117080331187</v>
      </c>
      <c r="AE696" s="8">
        <v>694</v>
      </c>
      <c r="AF696" s="12">
        <v>159880.5</v>
      </c>
      <c r="AG696" s="8">
        <f t="shared" si="33"/>
        <v>0.34699999999999998</v>
      </c>
    </row>
    <row r="697" spans="14:33" x14ac:dyDescent="0.25">
      <c r="N697" s="7">
        <v>695</v>
      </c>
      <c r="O697" s="7">
        <f t="shared" ca="1" si="31"/>
        <v>0.48870473358892708</v>
      </c>
      <c r="P697" s="20">
        <f t="shared" ca="1" si="32"/>
        <v>586.09023779618201</v>
      </c>
      <c r="X697" s="12">
        <v>515.58319424364242</v>
      </c>
      <c r="AE697" s="8">
        <v>695</v>
      </c>
      <c r="AF697" s="12">
        <v>159901.20000000001</v>
      </c>
      <c r="AG697" s="8">
        <f t="shared" si="33"/>
        <v>0.34749999999999998</v>
      </c>
    </row>
    <row r="698" spans="14:33" x14ac:dyDescent="0.25">
      <c r="N698" s="7">
        <v>696</v>
      </c>
      <c r="O698" s="7">
        <f t="shared" ca="1" si="31"/>
        <v>0.31962132833659884</v>
      </c>
      <c r="P698" s="20">
        <f t="shared" ca="1" si="32"/>
        <v>531.46561442922655</v>
      </c>
      <c r="X698" s="12">
        <v>572.31508000085</v>
      </c>
      <c r="AE698" s="8">
        <v>696</v>
      </c>
      <c r="AF698" s="12">
        <v>159911.5</v>
      </c>
      <c r="AG698" s="8">
        <f t="shared" si="33"/>
        <v>0.34799999999999998</v>
      </c>
    </row>
    <row r="699" spans="14:33" x14ac:dyDescent="0.25">
      <c r="N699" s="7">
        <v>697</v>
      </c>
      <c r="O699" s="7">
        <f t="shared" ca="1" si="31"/>
        <v>0.20156489912276854</v>
      </c>
      <c r="P699" s="20">
        <f t="shared" ca="1" si="32"/>
        <v>487.10033687386965</v>
      </c>
      <c r="X699" s="12">
        <v>527.45291012725988</v>
      </c>
      <c r="AE699" s="8">
        <v>697</v>
      </c>
      <c r="AF699" s="12">
        <v>159935</v>
      </c>
      <c r="AG699" s="8">
        <f t="shared" si="33"/>
        <v>0.34849999999999998</v>
      </c>
    </row>
    <row r="700" spans="14:33" x14ac:dyDescent="0.25">
      <c r="N700" s="7">
        <v>698</v>
      </c>
      <c r="O700" s="7">
        <f t="shared" ca="1" si="31"/>
        <v>0.98540524403775864</v>
      </c>
      <c r="P700" s="20">
        <f t="shared" ca="1" si="32"/>
        <v>840.57587040287945</v>
      </c>
      <c r="X700" s="12">
        <v>637.92766184598042</v>
      </c>
      <c r="AE700" s="8">
        <v>698</v>
      </c>
      <c r="AF700" s="12">
        <v>159949.4</v>
      </c>
      <c r="AG700" s="8">
        <f t="shared" si="33"/>
        <v>0.34899999999999998</v>
      </c>
    </row>
    <row r="701" spans="14:33" x14ac:dyDescent="0.25">
      <c r="N701" s="7">
        <v>699</v>
      </c>
      <c r="O701" s="7">
        <f t="shared" ca="1" si="31"/>
        <v>0.7325030610007689</v>
      </c>
      <c r="P701" s="20">
        <f t="shared" ca="1" si="32"/>
        <v>666.7750676480083</v>
      </c>
      <c r="X701" s="12">
        <v>530.43259251361633</v>
      </c>
      <c r="AE701" s="8">
        <v>699</v>
      </c>
      <c r="AF701" s="12">
        <v>160047.5</v>
      </c>
      <c r="AG701" s="8">
        <f t="shared" si="33"/>
        <v>0.34949999999999998</v>
      </c>
    </row>
    <row r="702" spans="14:33" x14ac:dyDescent="0.25">
      <c r="N702" s="7">
        <v>700</v>
      </c>
      <c r="O702" s="7">
        <f t="shared" ca="1" si="31"/>
        <v>0.78663480248126327</v>
      </c>
      <c r="P702" s="20">
        <f t="shared" ca="1" si="32"/>
        <v>688.04867658158196</v>
      </c>
      <c r="X702" s="12">
        <v>422.57481346422253</v>
      </c>
      <c r="AE702" s="8">
        <v>700</v>
      </c>
      <c r="AF702" s="12">
        <v>160059.9</v>
      </c>
      <c r="AG702" s="8">
        <f t="shared" si="33"/>
        <v>0.35</v>
      </c>
    </row>
    <row r="703" spans="14:33" x14ac:dyDescent="0.25">
      <c r="N703" s="7">
        <v>701</v>
      </c>
      <c r="O703" s="7">
        <f t="shared" ca="1" si="31"/>
        <v>0.94675394131634161</v>
      </c>
      <c r="P703" s="20">
        <f t="shared" ca="1" si="32"/>
        <v>782.56537161152141</v>
      </c>
      <c r="X703" s="12">
        <v>783.68326093800886</v>
      </c>
      <c r="AE703" s="8">
        <v>701</v>
      </c>
      <c r="AF703" s="12">
        <v>160139.70000000001</v>
      </c>
      <c r="AG703" s="8">
        <f t="shared" si="33"/>
        <v>0.35049999999999998</v>
      </c>
    </row>
    <row r="704" spans="14:33" x14ac:dyDescent="0.25">
      <c r="N704" s="7">
        <v>702</v>
      </c>
      <c r="O704" s="7">
        <f t="shared" ca="1" si="31"/>
        <v>0.53942261720586093</v>
      </c>
      <c r="P704" s="20">
        <f t="shared" ca="1" si="32"/>
        <v>601.99864240962052</v>
      </c>
      <c r="X704" s="12">
        <v>559.90617391390708</v>
      </c>
      <c r="AE704" s="8">
        <v>702</v>
      </c>
      <c r="AF704" s="12">
        <v>160159.79999999999</v>
      </c>
      <c r="AG704" s="8">
        <f t="shared" si="33"/>
        <v>0.35099999999999998</v>
      </c>
    </row>
    <row r="705" spans="14:33" x14ac:dyDescent="0.25">
      <c r="N705" s="7">
        <v>703</v>
      </c>
      <c r="O705" s="7">
        <f t="shared" ca="1" si="31"/>
        <v>0.63990753714006798</v>
      </c>
      <c r="P705" s="20">
        <f t="shared" ca="1" si="32"/>
        <v>634.34851990034656</v>
      </c>
      <c r="X705" s="12">
        <v>590.81782816235955</v>
      </c>
      <c r="AE705" s="8">
        <v>703</v>
      </c>
      <c r="AF705" s="12">
        <v>160167.5</v>
      </c>
      <c r="AG705" s="8">
        <f t="shared" si="33"/>
        <v>0.35149999999999998</v>
      </c>
    </row>
    <row r="706" spans="14:33" x14ac:dyDescent="0.25">
      <c r="N706" s="7">
        <v>704</v>
      </c>
      <c r="O706" s="7">
        <f t="shared" ca="1" si="31"/>
        <v>0.27137592184075154</v>
      </c>
      <c r="P706" s="20">
        <f t="shared" ca="1" si="32"/>
        <v>514.39558184940938</v>
      </c>
      <c r="X706" s="12">
        <v>632.04734146617068</v>
      </c>
      <c r="AE706" s="8">
        <v>704</v>
      </c>
      <c r="AF706" s="12">
        <v>160174.29999999999</v>
      </c>
      <c r="AG706" s="8">
        <f t="shared" si="33"/>
        <v>0.35199999999999998</v>
      </c>
    </row>
    <row r="707" spans="14:33" x14ac:dyDescent="0.25">
      <c r="N707" s="7">
        <v>705</v>
      </c>
      <c r="O707" s="7">
        <f t="shared" ca="1" si="31"/>
        <v>0.801154818201256</v>
      </c>
      <c r="P707" s="20">
        <f t="shared" ca="1" si="32"/>
        <v>694.20630090956956</v>
      </c>
      <c r="X707" s="12">
        <v>714.44714774076863</v>
      </c>
      <c r="AE707" s="8">
        <v>705</v>
      </c>
      <c r="AF707" s="12">
        <v>160238.79999999999</v>
      </c>
      <c r="AG707" s="8">
        <f t="shared" si="33"/>
        <v>0.35249999999999998</v>
      </c>
    </row>
    <row r="708" spans="14:33" x14ac:dyDescent="0.25">
      <c r="N708" s="7">
        <v>706</v>
      </c>
      <c r="O708" s="7">
        <f t="shared" ref="O708:O771" ca="1" si="34">RAND()</f>
        <v>0.97107657684997517</v>
      </c>
      <c r="P708" s="20">
        <f t="shared" ref="P708:P771" ca="1" si="35">(($L$4*(EXP((_xlfn.NORM.S.INV(O708)-$L$5)/$L$6)))/(1+EXP((_xlfn.NORM.S.INV(O708)-$L$5)/$L$6)))+$L$3</f>
        <v>812.37222727217556</v>
      </c>
      <c r="X708" s="12">
        <v>770.85357766370601</v>
      </c>
      <c r="AE708" s="8">
        <v>706</v>
      </c>
      <c r="AF708" s="12">
        <v>160252.5</v>
      </c>
      <c r="AG708" s="8">
        <f t="shared" ref="AG708:AG771" si="36">AE708/2000</f>
        <v>0.35299999999999998</v>
      </c>
    </row>
    <row r="709" spans="14:33" x14ac:dyDescent="0.25">
      <c r="N709" s="7">
        <v>707</v>
      </c>
      <c r="O709" s="7">
        <f t="shared" ca="1" si="34"/>
        <v>6.5781110895946515E-2</v>
      </c>
      <c r="P709" s="20">
        <f t="shared" ca="1" si="35"/>
        <v>410.9932269045978</v>
      </c>
      <c r="X709" s="12">
        <v>729.57046865826476</v>
      </c>
      <c r="AE709" s="8">
        <v>707</v>
      </c>
      <c r="AF709" s="12">
        <v>160256</v>
      </c>
      <c r="AG709" s="8">
        <f t="shared" si="36"/>
        <v>0.35349999999999998</v>
      </c>
    </row>
    <row r="710" spans="14:33" x14ac:dyDescent="0.25">
      <c r="N710" s="7">
        <v>708</v>
      </c>
      <c r="O710" s="7">
        <f t="shared" ca="1" si="34"/>
        <v>0.94401019338688785</v>
      </c>
      <c r="P710" s="20">
        <f t="shared" ca="1" si="35"/>
        <v>779.87207000816613</v>
      </c>
      <c r="X710" s="12">
        <v>626.29077336885098</v>
      </c>
      <c r="AE710" s="8">
        <v>708</v>
      </c>
      <c r="AF710" s="12">
        <v>160292.4</v>
      </c>
      <c r="AG710" s="8">
        <f t="shared" si="36"/>
        <v>0.35399999999999998</v>
      </c>
    </row>
    <row r="711" spans="14:33" x14ac:dyDescent="0.25">
      <c r="N711" s="7">
        <v>709</v>
      </c>
      <c r="O711" s="7">
        <f t="shared" ca="1" si="34"/>
        <v>0.65445001429987437</v>
      </c>
      <c r="P711" s="20">
        <f t="shared" ca="1" si="35"/>
        <v>639.2158844231642</v>
      </c>
      <c r="X711" s="12">
        <v>401.51820659970059</v>
      </c>
      <c r="AE711" s="8">
        <v>709</v>
      </c>
      <c r="AF711" s="12">
        <v>160316.1</v>
      </c>
      <c r="AG711" s="8">
        <f t="shared" si="36"/>
        <v>0.35449999999999998</v>
      </c>
    </row>
    <row r="712" spans="14:33" x14ac:dyDescent="0.25">
      <c r="N712" s="7">
        <v>710</v>
      </c>
      <c r="O712" s="7">
        <f t="shared" ca="1" si="34"/>
        <v>0.78555597016532663</v>
      </c>
      <c r="P712" s="20">
        <f t="shared" ca="1" si="35"/>
        <v>687.6000566413262</v>
      </c>
      <c r="X712" s="12">
        <v>489.54634878745998</v>
      </c>
      <c r="AE712" s="8">
        <v>710</v>
      </c>
      <c r="AF712" s="12">
        <v>160331.1</v>
      </c>
      <c r="AG712" s="8">
        <f t="shared" si="36"/>
        <v>0.35499999999999998</v>
      </c>
    </row>
    <row r="713" spans="14:33" x14ac:dyDescent="0.25">
      <c r="N713" s="7">
        <v>711</v>
      </c>
      <c r="O713" s="7">
        <f t="shared" ca="1" si="34"/>
        <v>0.30304333054201771</v>
      </c>
      <c r="P713" s="20">
        <f t="shared" ca="1" si="35"/>
        <v>525.72158467962049</v>
      </c>
      <c r="X713" s="12">
        <v>699.50185184622603</v>
      </c>
      <c r="AE713" s="8">
        <v>711</v>
      </c>
      <c r="AF713" s="12">
        <v>160340.79999999999</v>
      </c>
      <c r="AG713" s="8">
        <f t="shared" si="36"/>
        <v>0.35549999999999998</v>
      </c>
    </row>
    <row r="714" spans="14:33" x14ac:dyDescent="0.25">
      <c r="N714" s="7">
        <v>712</v>
      </c>
      <c r="O714" s="7">
        <f t="shared" ca="1" si="34"/>
        <v>0.83638142012895378</v>
      </c>
      <c r="P714" s="20">
        <f t="shared" ca="1" si="35"/>
        <v>710.24734279308109</v>
      </c>
      <c r="X714" s="12">
        <v>581.73810139343914</v>
      </c>
      <c r="AE714" s="8">
        <v>712</v>
      </c>
      <c r="AF714" s="12">
        <v>160378.70000000001</v>
      </c>
      <c r="AG714" s="8">
        <f t="shared" si="36"/>
        <v>0.35599999999999998</v>
      </c>
    </row>
    <row r="715" spans="14:33" x14ac:dyDescent="0.25">
      <c r="N715" s="7">
        <v>713</v>
      </c>
      <c r="O715" s="7">
        <f t="shared" ca="1" si="34"/>
        <v>0.18598406872362216</v>
      </c>
      <c r="P715" s="20">
        <f t="shared" ca="1" si="35"/>
        <v>480.3904244004467</v>
      </c>
      <c r="X715" s="12">
        <v>519.63423607898039</v>
      </c>
      <c r="AE715" s="8">
        <v>713</v>
      </c>
      <c r="AF715" s="12">
        <v>160391.20000000001</v>
      </c>
      <c r="AG715" s="8">
        <f t="shared" si="36"/>
        <v>0.35649999999999998</v>
      </c>
    </row>
    <row r="716" spans="14:33" x14ac:dyDescent="0.25">
      <c r="N716" s="7">
        <v>714</v>
      </c>
      <c r="O716" s="7">
        <f t="shared" ca="1" si="34"/>
        <v>3.4673039773278069E-2</v>
      </c>
      <c r="P716" s="20">
        <f t="shared" ca="1" si="35"/>
        <v>378.97046327934089</v>
      </c>
      <c r="X716" s="12">
        <v>614.21232860951523</v>
      </c>
      <c r="AE716" s="8">
        <v>714</v>
      </c>
      <c r="AF716" s="12">
        <v>160426.6</v>
      </c>
      <c r="AG716" s="8">
        <f t="shared" si="36"/>
        <v>0.35699999999999998</v>
      </c>
    </row>
    <row r="717" spans="14:33" x14ac:dyDescent="0.25">
      <c r="N717" s="7">
        <v>715</v>
      </c>
      <c r="O717" s="7">
        <f t="shared" ca="1" si="34"/>
        <v>0.19621764939340469</v>
      </c>
      <c r="P717" s="20">
        <f t="shared" ca="1" si="35"/>
        <v>484.82936868533506</v>
      </c>
      <c r="X717" s="12">
        <v>666.05672132114739</v>
      </c>
      <c r="AE717" s="8">
        <v>715</v>
      </c>
      <c r="AF717" s="12">
        <v>160431.6</v>
      </c>
      <c r="AG717" s="8">
        <f t="shared" si="36"/>
        <v>0.35749999999999998</v>
      </c>
    </row>
    <row r="718" spans="14:33" x14ac:dyDescent="0.25">
      <c r="N718" s="7">
        <v>716</v>
      </c>
      <c r="O718" s="7">
        <f t="shared" ca="1" si="34"/>
        <v>0.35888081030176289</v>
      </c>
      <c r="P718" s="20">
        <f t="shared" ca="1" si="35"/>
        <v>544.67225304567091</v>
      </c>
      <c r="X718" s="12">
        <v>567.9868356442812</v>
      </c>
      <c r="AE718" s="8">
        <v>716</v>
      </c>
      <c r="AF718" s="12">
        <v>160504.29999999999</v>
      </c>
      <c r="AG718" s="8">
        <f t="shared" si="36"/>
        <v>0.35799999999999998</v>
      </c>
    </row>
    <row r="719" spans="14:33" x14ac:dyDescent="0.25">
      <c r="N719" s="7">
        <v>717</v>
      </c>
      <c r="O719" s="7">
        <f t="shared" ca="1" si="34"/>
        <v>0.88817185021810152</v>
      </c>
      <c r="P719" s="20">
        <f t="shared" ca="1" si="35"/>
        <v>738.05600229424124</v>
      </c>
      <c r="X719" s="12">
        <v>772.42098903147689</v>
      </c>
      <c r="AE719" s="8">
        <v>717</v>
      </c>
      <c r="AF719" s="12">
        <v>160526.39999999999</v>
      </c>
      <c r="AG719" s="8">
        <f t="shared" si="36"/>
        <v>0.35849999999999999</v>
      </c>
    </row>
    <row r="720" spans="14:33" x14ac:dyDescent="0.25">
      <c r="N720" s="7">
        <v>718</v>
      </c>
      <c r="O720" s="7">
        <f t="shared" ca="1" si="34"/>
        <v>5.804811708610258E-2</v>
      </c>
      <c r="P720" s="20">
        <f t="shared" ca="1" si="35"/>
        <v>404.2414481661296</v>
      </c>
      <c r="X720" s="12">
        <v>500.92579079256382</v>
      </c>
      <c r="AE720" s="8">
        <v>718</v>
      </c>
      <c r="AF720" s="12">
        <v>160572.70000000001</v>
      </c>
      <c r="AG720" s="8">
        <f t="shared" si="36"/>
        <v>0.35899999999999999</v>
      </c>
    </row>
    <row r="721" spans="14:33" x14ac:dyDescent="0.25">
      <c r="N721" s="7">
        <v>719</v>
      </c>
      <c r="O721" s="7">
        <f t="shared" ca="1" si="34"/>
        <v>4.7867068041579697E-2</v>
      </c>
      <c r="P721" s="20">
        <f t="shared" ca="1" si="35"/>
        <v>394.3306507986652</v>
      </c>
      <c r="X721" s="12">
        <v>585.0967360492142</v>
      </c>
      <c r="AE721" s="8">
        <v>719</v>
      </c>
      <c r="AF721" s="12">
        <v>160578.70000000001</v>
      </c>
      <c r="AG721" s="8">
        <f t="shared" si="36"/>
        <v>0.35949999999999999</v>
      </c>
    </row>
    <row r="722" spans="14:33" x14ac:dyDescent="0.25">
      <c r="N722" s="7">
        <v>720</v>
      </c>
      <c r="O722" s="7">
        <f t="shared" ca="1" si="34"/>
        <v>0.97524492074205504</v>
      </c>
      <c r="P722" s="20">
        <f t="shared" ca="1" si="35"/>
        <v>819.21901269624561</v>
      </c>
      <c r="X722" s="12">
        <v>526.47446844833871</v>
      </c>
      <c r="AE722" s="8">
        <v>720</v>
      </c>
      <c r="AF722" s="12">
        <v>160595.79999999999</v>
      </c>
      <c r="AG722" s="8">
        <f t="shared" si="36"/>
        <v>0.36</v>
      </c>
    </row>
    <row r="723" spans="14:33" x14ac:dyDescent="0.25">
      <c r="N723" s="7">
        <v>721</v>
      </c>
      <c r="O723" s="7">
        <f t="shared" ca="1" si="34"/>
        <v>0.95672134721246571</v>
      </c>
      <c r="P723" s="20">
        <f t="shared" ca="1" si="35"/>
        <v>793.26480094723649</v>
      </c>
      <c r="X723" s="12">
        <v>537.32836737040827</v>
      </c>
      <c r="AE723" s="8">
        <v>721</v>
      </c>
      <c r="AF723" s="12">
        <v>160596.29999999999</v>
      </c>
      <c r="AG723" s="8">
        <f t="shared" si="36"/>
        <v>0.36049999999999999</v>
      </c>
    </row>
    <row r="724" spans="14:33" x14ac:dyDescent="0.25">
      <c r="N724" s="7">
        <v>722</v>
      </c>
      <c r="O724" s="7">
        <f t="shared" ca="1" si="34"/>
        <v>0.41074859791488261</v>
      </c>
      <c r="P724" s="20">
        <f t="shared" ca="1" si="35"/>
        <v>561.50014382203881</v>
      </c>
      <c r="X724" s="12">
        <v>441.25840448350294</v>
      </c>
      <c r="AE724" s="8">
        <v>722</v>
      </c>
      <c r="AF724" s="12">
        <v>160618.29999999999</v>
      </c>
      <c r="AG724" s="8">
        <f t="shared" si="36"/>
        <v>0.36099999999999999</v>
      </c>
    </row>
    <row r="725" spans="14:33" x14ac:dyDescent="0.25">
      <c r="N725" s="7">
        <v>723</v>
      </c>
      <c r="O725" s="7">
        <f t="shared" ca="1" si="34"/>
        <v>2.6003933241781296E-2</v>
      </c>
      <c r="P725" s="20">
        <f t="shared" ca="1" si="35"/>
        <v>366.3874274182561</v>
      </c>
      <c r="X725" s="12">
        <v>581.30478432967595</v>
      </c>
      <c r="AE725" s="8">
        <v>723</v>
      </c>
      <c r="AF725" s="12">
        <v>160623.5</v>
      </c>
      <c r="AG725" s="8">
        <f t="shared" si="36"/>
        <v>0.36149999999999999</v>
      </c>
    </row>
    <row r="726" spans="14:33" x14ac:dyDescent="0.25">
      <c r="N726" s="7">
        <v>724</v>
      </c>
      <c r="O726" s="7">
        <f t="shared" ca="1" si="34"/>
        <v>0.97720784637011859</v>
      </c>
      <c r="P726" s="20">
        <f t="shared" ca="1" si="35"/>
        <v>822.74446803165119</v>
      </c>
      <c r="X726" s="12">
        <v>527.23431681461307</v>
      </c>
      <c r="AE726" s="8">
        <v>724</v>
      </c>
      <c r="AF726" s="12">
        <v>160688.4</v>
      </c>
      <c r="AG726" s="8">
        <f t="shared" si="36"/>
        <v>0.36199999999999999</v>
      </c>
    </row>
    <row r="727" spans="14:33" x14ac:dyDescent="0.25">
      <c r="N727" s="7">
        <v>725</v>
      </c>
      <c r="O727" s="7">
        <f t="shared" ca="1" si="34"/>
        <v>0.97822055721395196</v>
      </c>
      <c r="P727" s="20">
        <f t="shared" ca="1" si="35"/>
        <v>824.65293670861365</v>
      </c>
      <c r="X727" s="12">
        <v>758.56024230951493</v>
      </c>
      <c r="AE727" s="8">
        <v>725</v>
      </c>
      <c r="AF727" s="12">
        <v>160689.70000000001</v>
      </c>
      <c r="AG727" s="8">
        <f t="shared" si="36"/>
        <v>0.36249999999999999</v>
      </c>
    </row>
    <row r="728" spans="14:33" x14ac:dyDescent="0.25">
      <c r="N728" s="7">
        <v>726</v>
      </c>
      <c r="O728" s="7">
        <f t="shared" ca="1" si="34"/>
        <v>0.39761789934409919</v>
      </c>
      <c r="P728" s="20">
        <f t="shared" ca="1" si="35"/>
        <v>557.29086264416605</v>
      </c>
      <c r="X728" s="12">
        <v>591.25729149306619</v>
      </c>
      <c r="AE728" s="8">
        <v>726</v>
      </c>
      <c r="AF728" s="12">
        <v>160710.5</v>
      </c>
      <c r="AG728" s="8">
        <f t="shared" si="36"/>
        <v>0.36299999999999999</v>
      </c>
    </row>
    <row r="729" spans="14:33" x14ac:dyDescent="0.25">
      <c r="N729" s="7">
        <v>727</v>
      </c>
      <c r="O729" s="7">
        <f t="shared" ca="1" si="34"/>
        <v>0.11324834804356843</v>
      </c>
      <c r="P729" s="20">
        <f t="shared" ca="1" si="35"/>
        <v>443.84382100468304</v>
      </c>
      <c r="X729" s="12">
        <v>553.08765894236535</v>
      </c>
      <c r="AE729" s="8">
        <v>727</v>
      </c>
      <c r="AF729" s="12">
        <v>160713.70000000001</v>
      </c>
      <c r="AG729" s="8">
        <f t="shared" si="36"/>
        <v>0.36349999999999999</v>
      </c>
    </row>
    <row r="730" spans="14:33" x14ac:dyDescent="0.25">
      <c r="N730" s="7">
        <v>728</v>
      </c>
      <c r="O730" s="7">
        <f t="shared" ca="1" si="34"/>
        <v>0.64154525995127243</v>
      </c>
      <c r="P730" s="20">
        <f t="shared" ca="1" si="35"/>
        <v>634.89347228153792</v>
      </c>
      <c r="X730" s="12">
        <v>664.57532291579764</v>
      </c>
      <c r="AE730" s="8">
        <v>728</v>
      </c>
      <c r="AF730" s="12">
        <v>160737.70000000001</v>
      </c>
      <c r="AG730" s="8">
        <f t="shared" si="36"/>
        <v>0.36399999999999999</v>
      </c>
    </row>
    <row r="731" spans="14:33" x14ac:dyDescent="0.25">
      <c r="N731" s="7">
        <v>729</v>
      </c>
      <c r="O731" s="7">
        <f t="shared" ca="1" si="34"/>
        <v>5.0429445861418509E-2</v>
      </c>
      <c r="P731" s="20">
        <f t="shared" ca="1" si="35"/>
        <v>396.9536077261987</v>
      </c>
      <c r="X731" s="12">
        <v>538.91753956685079</v>
      </c>
      <c r="AE731" s="8">
        <v>729</v>
      </c>
      <c r="AF731" s="12">
        <v>160815.5</v>
      </c>
      <c r="AG731" s="8">
        <f t="shared" si="36"/>
        <v>0.36449999999999999</v>
      </c>
    </row>
    <row r="732" spans="14:33" x14ac:dyDescent="0.25">
      <c r="N732" s="7">
        <v>730</v>
      </c>
      <c r="O732" s="7">
        <f t="shared" ca="1" si="34"/>
        <v>0.95023290225569823</v>
      </c>
      <c r="P732" s="20">
        <f t="shared" ca="1" si="35"/>
        <v>786.12457225845833</v>
      </c>
      <c r="X732" s="12">
        <v>687.58370399362354</v>
      </c>
      <c r="AE732" s="8">
        <v>730</v>
      </c>
      <c r="AF732" s="12">
        <v>160835</v>
      </c>
      <c r="AG732" s="8">
        <f t="shared" si="36"/>
        <v>0.36499999999999999</v>
      </c>
    </row>
    <row r="733" spans="14:33" x14ac:dyDescent="0.25">
      <c r="N733" s="7">
        <v>731</v>
      </c>
      <c r="O733" s="7">
        <f t="shared" ca="1" si="34"/>
        <v>0.65083720660077715</v>
      </c>
      <c r="P733" s="20">
        <f t="shared" ca="1" si="35"/>
        <v>638.00054658704732</v>
      </c>
      <c r="X733" s="12">
        <v>693.13236454821492</v>
      </c>
      <c r="AE733" s="8">
        <v>731</v>
      </c>
      <c r="AF733" s="12">
        <v>160879.29999999999</v>
      </c>
      <c r="AG733" s="8">
        <f t="shared" si="36"/>
        <v>0.36549999999999999</v>
      </c>
    </row>
    <row r="734" spans="14:33" x14ac:dyDescent="0.25">
      <c r="N734" s="7">
        <v>732</v>
      </c>
      <c r="O734" s="7">
        <f t="shared" ca="1" si="34"/>
        <v>0.39853252166429909</v>
      </c>
      <c r="P734" s="20">
        <f t="shared" ca="1" si="35"/>
        <v>557.58501673469073</v>
      </c>
      <c r="X734" s="12">
        <v>555.78609495853948</v>
      </c>
      <c r="AE734" s="8">
        <v>732</v>
      </c>
      <c r="AF734" s="12">
        <v>160954.29999999999</v>
      </c>
      <c r="AG734" s="8">
        <f t="shared" si="36"/>
        <v>0.36599999999999999</v>
      </c>
    </row>
    <row r="735" spans="14:33" x14ac:dyDescent="0.25">
      <c r="N735" s="7">
        <v>733</v>
      </c>
      <c r="O735" s="7">
        <f t="shared" ca="1" si="34"/>
        <v>0.7410135246869497</v>
      </c>
      <c r="P735" s="20">
        <f t="shared" ca="1" si="35"/>
        <v>669.97314805117094</v>
      </c>
      <c r="X735" s="12">
        <v>703.1286396818474</v>
      </c>
      <c r="AE735" s="8">
        <v>733</v>
      </c>
      <c r="AF735" s="12">
        <v>161018.5</v>
      </c>
      <c r="AG735" s="8">
        <f t="shared" si="36"/>
        <v>0.36649999999999999</v>
      </c>
    </row>
    <row r="736" spans="14:33" x14ac:dyDescent="0.25">
      <c r="N736" s="7">
        <v>734</v>
      </c>
      <c r="O736" s="7">
        <f t="shared" ca="1" si="34"/>
        <v>0.81364809063302757</v>
      </c>
      <c r="P736" s="20">
        <f t="shared" ca="1" si="35"/>
        <v>699.69995300614084</v>
      </c>
      <c r="X736" s="12">
        <v>782.43573532655091</v>
      </c>
      <c r="AE736" s="8">
        <v>734</v>
      </c>
      <c r="AF736" s="12">
        <v>161061.9</v>
      </c>
      <c r="AG736" s="8">
        <f t="shared" si="36"/>
        <v>0.36699999999999999</v>
      </c>
    </row>
    <row r="737" spans="14:33" x14ac:dyDescent="0.25">
      <c r="N737" s="7">
        <v>735</v>
      </c>
      <c r="O737" s="7">
        <f t="shared" ca="1" si="34"/>
        <v>0.57774506908593981</v>
      </c>
      <c r="P737" s="20">
        <f t="shared" ca="1" si="35"/>
        <v>614.13849889737514</v>
      </c>
      <c r="X737" s="12">
        <v>518.03339805370706</v>
      </c>
      <c r="AE737" s="8">
        <v>735</v>
      </c>
      <c r="AF737" s="12">
        <v>161077.70000000001</v>
      </c>
      <c r="AG737" s="8">
        <f t="shared" si="36"/>
        <v>0.36749999999999999</v>
      </c>
    </row>
    <row r="738" spans="14:33" x14ac:dyDescent="0.25">
      <c r="N738" s="7">
        <v>736</v>
      </c>
      <c r="O738" s="7">
        <f t="shared" ca="1" si="34"/>
        <v>0.61101389685184859</v>
      </c>
      <c r="P738" s="20">
        <f t="shared" ca="1" si="35"/>
        <v>624.85107840411422</v>
      </c>
      <c r="X738" s="12">
        <v>470.86682522792876</v>
      </c>
      <c r="AE738" s="8">
        <v>736</v>
      </c>
      <c r="AF738" s="12">
        <v>161176.9</v>
      </c>
      <c r="AG738" s="8">
        <f t="shared" si="36"/>
        <v>0.36799999999999999</v>
      </c>
    </row>
    <row r="739" spans="14:33" x14ac:dyDescent="0.25">
      <c r="N739" s="7">
        <v>737</v>
      </c>
      <c r="O739" s="7">
        <f t="shared" ca="1" si="34"/>
        <v>0.69997321126868639</v>
      </c>
      <c r="P739" s="20">
        <f t="shared" ca="1" si="35"/>
        <v>654.94391176320732</v>
      </c>
      <c r="X739" s="12">
        <v>645.99620553198667</v>
      </c>
      <c r="AE739" s="8">
        <v>737</v>
      </c>
      <c r="AF739" s="12">
        <v>161188.79999999999</v>
      </c>
      <c r="AG739" s="8">
        <f t="shared" si="36"/>
        <v>0.36849999999999999</v>
      </c>
    </row>
    <row r="740" spans="14:33" x14ac:dyDescent="0.25">
      <c r="N740" s="7">
        <v>738</v>
      </c>
      <c r="O740" s="7">
        <f t="shared" ca="1" si="34"/>
        <v>0.78144313758282136</v>
      </c>
      <c r="P740" s="20">
        <f t="shared" ca="1" si="35"/>
        <v>685.90037367655759</v>
      </c>
      <c r="X740" s="12">
        <v>819.93668099372155</v>
      </c>
      <c r="AE740" s="8">
        <v>738</v>
      </c>
      <c r="AF740" s="12">
        <v>161195.5</v>
      </c>
      <c r="AG740" s="8">
        <f t="shared" si="36"/>
        <v>0.36899999999999999</v>
      </c>
    </row>
    <row r="741" spans="14:33" x14ac:dyDescent="0.25">
      <c r="N741" s="7">
        <v>739</v>
      </c>
      <c r="O741" s="7">
        <f t="shared" ca="1" si="34"/>
        <v>0.16669459121462382</v>
      </c>
      <c r="P741" s="20">
        <f t="shared" ca="1" si="35"/>
        <v>471.64880463426084</v>
      </c>
      <c r="X741" s="12">
        <v>498.60652521545404</v>
      </c>
      <c r="AE741" s="8">
        <v>739</v>
      </c>
      <c r="AF741" s="12">
        <v>161276.6</v>
      </c>
      <c r="AG741" s="8">
        <f t="shared" si="36"/>
        <v>0.3695</v>
      </c>
    </row>
    <row r="742" spans="14:33" x14ac:dyDescent="0.25">
      <c r="N742" s="7">
        <v>740</v>
      </c>
      <c r="O742" s="7">
        <f t="shared" ca="1" si="34"/>
        <v>0.78026626850255631</v>
      </c>
      <c r="P742" s="20">
        <f t="shared" ca="1" si="35"/>
        <v>685.41704393847385</v>
      </c>
      <c r="X742" s="12">
        <v>615.18208886369302</v>
      </c>
      <c r="AE742" s="8">
        <v>740</v>
      </c>
      <c r="AF742" s="12">
        <v>161330.4</v>
      </c>
      <c r="AG742" s="8">
        <f t="shared" si="36"/>
        <v>0.37</v>
      </c>
    </row>
    <row r="743" spans="14:33" x14ac:dyDescent="0.25">
      <c r="N743" s="7">
        <v>741</v>
      </c>
      <c r="O743" s="7">
        <f t="shared" ca="1" si="34"/>
        <v>0.71074392602052061</v>
      </c>
      <c r="P743" s="20">
        <f t="shared" ca="1" si="35"/>
        <v>658.79785991535482</v>
      </c>
      <c r="X743" s="12">
        <v>553.60416064266519</v>
      </c>
      <c r="AE743" s="8">
        <v>741</v>
      </c>
      <c r="AF743" s="12">
        <v>161382.79999999999</v>
      </c>
      <c r="AG743" s="8">
        <f t="shared" si="36"/>
        <v>0.3705</v>
      </c>
    </row>
    <row r="744" spans="14:33" x14ac:dyDescent="0.25">
      <c r="N744" s="7">
        <v>742</v>
      </c>
      <c r="O744" s="7">
        <f t="shared" ca="1" si="34"/>
        <v>0.6690997392692879</v>
      </c>
      <c r="P744" s="20">
        <f t="shared" ca="1" si="35"/>
        <v>644.18923668520654</v>
      </c>
      <c r="X744" s="12">
        <v>686.59745758623501</v>
      </c>
      <c r="AE744" s="8">
        <v>742</v>
      </c>
      <c r="AF744" s="12">
        <v>161406.79999999999</v>
      </c>
      <c r="AG744" s="8">
        <f t="shared" si="36"/>
        <v>0.371</v>
      </c>
    </row>
    <row r="745" spans="14:33" x14ac:dyDescent="0.25">
      <c r="N745" s="7">
        <v>743</v>
      </c>
      <c r="O745" s="7">
        <f t="shared" ca="1" si="34"/>
        <v>0.69107089984423242</v>
      </c>
      <c r="P745" s="20">
        <f t="shared" ca="1" si="35"/>
        <v>651.80073255754337</v>
      </c>
      <c r="X745" s="12">
        <v>737.57971964135288</v>
      </c>
      <c r="AE745" s="8">
        <v>743</v>
      </c>
      <c r="AF745" s="12">
        <v>161499.20000000001</v>
      </c>
      <c r="AG745" s="8">
        <f t="shared" si="36"/>
        <v>0.3715</v>
      </c>
    </row>
    <row r="746" spans="14:33" x14ac:dyDescent="0.25">
      <c r="N746" s="7">
        <v>744</v>
      </c>
      <c r="O746" s="7">
        <f t="shared" ca="1" si="34"/>
        <v>0.30829343652363561</v>
      </c>
      <c r="P746" s="20">
        <f t="shared" ca="1" si="35"/>
        <v>527.55304051758947</v>
      </c>
      <c r="X746" s="12">
        <v>447.88540673626869</v>
      </c>
      <c r="AE746" s="8">
        <v>744</v>
      </c>
      <c r="AF746" s="12">
        <v>161567.29999999999</v>
      </c>
      <c r="AG746" s="8">
        <f t="shared" si="36"/>
        <v>0.372</v>
      </c>
    </row>
    <row r="747" spans="14:33" x14ac:dyDescent="0.25">
      <c r="N747" s="7">
        <v>745</v>
      </c>
      <c r="O747" s="7">
        <f t="shared" ca="1" si="34"/>
        <v>0.13336407621888846</v>
      </c>
      <c r="P747" s="20">
        <f t="shared" ca="1" si="35"/>
        <v>455.0739893054398</v>
      </c>
      <c r="X747" s="12">
        <v>646.86076147677193</v>
      </c>
      <c r="AE747" s="8">
        <v>745</v>
      </c>
      <c r="AF747" s="12">
        <v>161603.5</v>
      </c>
      <c r="AG747" s="8">
        <f t="shared" si="36"/>
        <v>0.3725</v>
      </c>
    </row>
    <row r="748" spans="14:33" x14ac:dyDescent="0.25">
      <c r="N748" s="7">
        <v>746</v>
      </c>
      <c r="O748" s="7">
        <f t="shared" ca="1" si="34"/>
        <v>0.52577457143622686</v>
      </c>
      <c r="P748" s="20">
        <f t="shared" ca="1" si="35"/>
        <v>597.70780124628641</v>
      </c>
      <c r="X748" s="12">
        <v>530.14547321869259</v>
      </c>
      <c r="AE748" s="8">
        <v>746</v>
      </c>
      <c r="AF748" s="12">
        <v>161644.5</v>
      </c>
      <c r="AG748" s="8">
        <f t="shared" si="36"/>
        <v>0.373</v>
      </c>
    </row>
    <row r="749" spans="14:33" x14ac:dyDescent="0.25">
      <c r="N749" s="7">
        <v>747</v>
      </c>
      <c r="O749" s="7">
        <f t="shared" ca="1" si="34"/>
        <v>0.70518332788904969</v>
      </c>
      <c r="P749" s="20">
        <f t="shared" ca="1" si="35"/>
        <v>656.80092430946411</v>
      </c>
      <c r="X749" s="12">
        <v>683.13258593963542</v>
      </c>
      <c r="AE749" s="8">
        <v>747</v>
      </c>
      <c r="AF749" s="12">
        <v>161774</v>
      </c>
      <c r="AG749" s="8">
        <f t="shared" si="36"/>
        <v>0.3735</v>
      </c>
    </row>
    <row r="750" spans="14:33" x14ac:dyDescent="0.25">
      <c r="N750" s="7">
        <v>748</v>
      </c>
      <c r="O750" s="7">
        <f t="shared" ca="1" si="34"/>
        <v>0.5023102589642584</v>
      </c>
      <c r="P750" s="20">
        <f t="shared" ca="1" si="35"/>
        <v>590.35132205255172</v>
      </c>
      <c r="X750" s="12">
        <v>885.90340788235665</v>
      </c>
      <c r="AE750" s="8">
        <v>748</v>
      </c>
      <c r="AF750" s="12">
        <v>161795.29999999999</v>
      </c>
      <c r="AG750" s="8">
        <f t="shared" si="36"/>
        <v>0.374</v>
      </c>
    </row>
    <row r="751" spans="14:33" x14ac:dyDescent="0.25">
      <c r="N751" s="7">
        <v>749</v>
      </c>
      <c r="O751" s="7">
        <f t="shared" ca="1" si="34"/>
        <v>0.64948689076162547</v>
      </c>
      <c r="P751" s="20">
        <f t="shared" ca="1" si="35"/>
        <v>637.54737437230904</v>
      </c>
      <c r="X751" s="12">
        <v>661.09927837510065</v>
      </c>
      <c r="AE751" s="8">
        <v>749</v>
      </c>
      <c r="AF751" s="12">
        <v>161819.6</v>
      </c>
      <c r="AG751" s="8">
        <f t="shared" si="36"/>
        <v>0.3745</v>
      </c>
    </row>
    <row r="752" spans="14:33" x14ac:dyDescent="0.25">
      <c r="N752" s="7">
        <v>750</v>
      </c>
      <c r="O752" s="7">
        <f t="shared" ca="1" si="34"/>
        <v>0.68516330975209827</v>
      </c>
      <c r="P752" s="20">
        <f t="shared" ca="1" si="35"/>
        <v>649.73457045609064</v>
      </c>
      <c r="X752" s="12">
        <v>695.2086917556602</v>
      </c>
      <c r="AE752" s="8">
        <v>750</v>
      </c>
      <c r="AF752" s="12">
        <v>161915.29999999999</v>
      </c>
      <c r="AG752" s="8">
        <f t="shared" si="36"/>
        <v>0.375</v>
      </c>
    </row>
    <row r="753" spans="14:33" x14ac:dyDescent="0.25">
      <c r="N753" s="7">
        <v>751</v>
      </c>
      <c r="O753" s="7">
        <f t="shared" ca="1" si="34"/>
        <v>0.78911711329365231</v>
      </c>
      <c r="P753" s="20">
        <f t="shared" ca="1" si="35"/>
        <v>689.08540810081809</v>
      </c>
      <c r="X753" s="12">
        <v>877.14423757481939</v>
      </c>
      <c r="AE753" s="8">
        <v>751</v>
      </c>
      <c r="AF753" s="12">
        <v>161918.79999999999</v>
      </c>
      <c r="AG753" s="8">
        <f t="shared" si="36"/>
        <v>0.3755</v>
      </c>
    </row>
    <row r="754" spans="14:33" x14ac:dyDescent="0.25">
      <c r="N754" s="7">
        <v>752</v>
      </c>
      <c r="O754" s="7">
        <f t="shared" ca="1" si="34"/>
        <v>0.78789072452351028</v>
      </c>
      <c r="P754" s="20">
        <f t="shared" ca="1" si="35"/>
        <v>688.57242126748622</v>
      </c>
      <c r="X754" s="12">
        <v>572.32187416891657</v>
      </c>
      <c r="AE754" s="8">
        <v>752</v>
      </c>
      <c r="AF754" s="12">
        <v>161966.20000000001</v>
      </c>
      <c r="AG754" s="8">
        <f t="shared" si="36"/>
        <v>0.376</v>
      </c>
    </row>
    <row r="755" spans="14:33" x14ac:dyDescent="0.25">
      <c r="N755" s="7">
        <v>753</v>
      </c>
      <c r="O755" s="7">
        <f t="shared" ca="1" si="34"/>
        <v>0.18962996403245713</v>
      </c>
      <c r="P755" s="20">
        <f t="shared" ca="1" si="35"/>
        <v>481.98642300596862</v>
      </c>
      <c r="X755" s="12">
        <v>722.42812044627863</v>
      </c>
      <c r="AE755" s="8">
        <v>753</v>
      </c>
      <c r="AF755" s="12">
        <v>162014.20000000001</v>
      </c>
      <c r="AG755" s="8">
        <f t="shared" si="36"/>
        <v>0.3765</v>
      </c>
    </row>
    <row r="756" spans="14:33" x14ac:dyDescent="0.25">
      <c r="N756" s="7">
        <v>754</v>
      </c>
      <c r="O756" s="7">
        <f t="shared" ca="1" si="34"/>
        <v>9.5952565972381443E-2</v>
      </c>
      <c r="P756" s="20">
        <f t="shared" ca="1" si="35"/>
        <v>433.14896281734934</v>
      </c>
      <c r="X756" s="12">
        <v>707.26731050813146</v>
      </c>
      <c r="AE756" s="8">
        <v>754</v>
      </c>
      <c r="AF756" s="12">
        <v>162025.70000000001</v>
      </c>
      <c r="AG756" s="8">
        <f t="shared" si="36"/>
        <v>0.377</v>
      </c>
    </row>
    <row r="757" spans="14:33" x14ac:dyDescent="0.25">
      <c r="N757" s="7">
        <v>755</v>
      </c>
      <c r="O757" s="7">
        <f t="shared" ca="1" si="34"/>
        <v>0.14988906430414262</v>
      </c>
      <c r="P757" s="20">
        <f t="shared" ca="1" si="35"/>
        <v>463.55910964271095</v>
      </c>
      <c r="X757" s="12">
        <v>752.4651155016071</v>
      </c>
      <c r="AE757" s="8">
        <v>755</v>
      </c>
      <c r="AF757" s="12">
        <v>162044.5</v>
      </c>
      <c r="AG757" s="8">
        <f t="shared" si="36"/>
        <v>0.3775</v>
      </c>
    </row>
    <row r="758" spans="14:33" x14ac:dyDescent="0.25">
      <c r="N758" s="7">
        <v>756</v>
      </c>
      <c r="O758" s="7">
        <f t="shared" ca="1" si="34"/>
        <v>0.39841291575060755</v>
      </c>
      <c r="P758" s="20">
        <f t="shared" ca="1" si="35"/>
        <v>557.54655850160088</v>
      </c>
      <c r="X758" s="12">
        <v>353.54849494692257</v>
      </c>
      <c r="AE758" s="8">
        <v>756</v>
      </c>
      <c r="AF758" s="12">
        <v>162050.20000000001</v>
      </c>
      <c r="AG758" s="8">
        <f t="shared" si="36"/>
        <v>0.378</v>
      </c>
    </row>
    <row r="759" spans="14:33" x14ac:dyDescent="0.25">
      <c r="N759" s="7">
        <v>757</v>
      </c>
      <c r="O759" s="7">
        <f t="shared" ca="1" si="34"/>
        <v>0.93567312568569416</v>
      </c>
      <c r="P759" s="20">
        <f t="shared" ca="1" si="35"/>
        <v>772.21516803926181</v>
      </c>
      <c r="X759" s="12">
        <v>575.81617816617677</v>
      </c>
      <c r="AE759" s="8">
        <v>757</v>
      </c>
      <c r="AF759" s="12">
        <v>162102.1</v>
      </c>
      <c r="AG759" s="8">
        <f t="shared" si="36"/>
        <v>0.3785</v>
      </c>
    </row>
    <row r="760" spans="14:33" x14ac:dyDescent="0.25">
      <c r="N760" s="7">
        <v>758</v>
      </c>
      <c r="O760" s="7">
        <f t="shared" ca="1" si="34"/>
        <v>3.4669180657704857E-2</v>
      </c>
      <c r="P760" s="20">
        <f t="shared" ca="1" si="35"/>
        <v>378.96540128460288</v>
      </c>
      <c r="X760" s="12">
        <v>704.97533240471364</v>
      </c>
      <c r="AE760" s="8">
        <v>758</v>
      </c>
      <c r="AF760" s="12">
        <v>162134.5</v>
      </c>
      <c r="AG760" s="8">
        <f t="shared" si="36"/>
        <v>0.379</v>
      </c>
    </row>
    <row r="761" spans="14:33" x14ac:dyDescent="0.25">
      <c r="N761" s="7">
        <v>759</v>
      </c>
      <c r="O761" s="7">
        <f t="shared" ca="1" si="34"/>
        <v>0.46170616666492004</v>
      </c>
      <c r="P761" s="20">
        <f t="shared" ca="1" si="35"/>
        <v>577.62416976532631</v>
      </c>
      <c r="X761" s="12">
        <v>562.0958740285073</v>
      </c>
      <c r="AE761" s="8">
        <v>759</v>
      </c>
      <c r="AF761" s="12">
        <v>162173</v>
      </c>
      <c r="AG761" s="8">
        <f t="shared" si="36"/>
        <v>0.3795</v>
      </c>
    </row>
    <row r="762" spans="14:33" x14ac:dyDescent="0.25">
      <c r="N762" s="7">
        <v>760</v>
      </c>
      <c r="O762" s="7">
        <f t="shared" ca="1" si="34"/>
        <v>0.81332565754633923</v>
      </c>
      <c r="P762" s="20">
        <f t="shared" ca="1" si="35"/>
        <v>699.55568689421307</v>
      </c>
      <c r="X762" s="12">
        <v>533.36065845243115</v>
      </c>
      <c r="AE762" s="8">
        <v>760</v>
      </c>
      <c r="AF762" s="12">
        <v>162244.20000000001</v>
      </c>
      <c r="AG762" s="8">
        <f t="shared" si="36"/>
        <v>0.38</v>
      </c>
    </row>
    <row r="763" spans="14:33" x14ac:dyDescent="0.25">
      <c r="N763" s="7">
        <v>761</v>
      </c>
      <c r="O763" s="7">
        <f t="shared" ca="1" si="34"/>
        <v>0.89523198664155335</v>
      </c>
      <c r="P763" s="20">
        <f t="shared" ca="1" si="35"/>
        <v>742.42986620602676</v>
      </c>
      <c r="X763" s="12">
        <v>589.58924330963032</v>
      </c>
      <c r="AE763" s="8">
        <v>761</v>
      </c>
      <c r="AF763" s="12">
        <v>162300.5</v>
      </c>
      <c r="AG763" s="8">
        <f t="shared" si="36"/>
        <v>0.3805</v>
      </c>
    </row>
    <row r="764" spans="14:33" x14ac:dyDescent="0.25">
      <c r="N764" s="7">
        <v>762</v>
      </c>
      <c r="O764" s="7">
        <f t="shared" ca="1" si="34"/>
        <v>0.75055165227437626</v>
      </c>
      <c r="P764" s="20">
        <f t="shared" ca="1" si="35"/>
        <v>673.6156423080281</v>
      </c>
      <c r="X764" s="12">
        <v>425.34796709148674</v>
      </c>
      <c r="AE764" s="8">
        <v>762</v>
      </c>
      <c r="AF764" s="12">
        <v>162340.29999999999</v>
      </c>
      <c r="AG764" s="8">
        <f t="shared" si="36"/>
        <v>0.38100000000000001</v>
      </c>
    </row>
    <row r="765" spans="14:33" x14ac:dyDescent="0.25">
      <c r="N765" s="7">
        <v>763</v>
      </c>
      <c r="O765" s="7">
        <f t="shared" ca="1" si="34"/>
        <v>0.54077876160234695</v>
      </c>
      <c r="P765" s="20">
        <f t="shared" ca="1" si="35"/>
        <v>602.42571234252569</v>
      </c>
      <c r="X765" s="12">
        <v>616.51833200871795</v>
      </c>
      <c r="AE765" s="8">
        <v>763</v>
      </c>
      <c r="AF765" s="12">
        <v>162351.70000000001</v>
      </c>
      <c r="AG765" s="8">
        <f t="shared" si="36"/>
        <v>0.38150000000000001</v>
      </c>
    </row>
    <row r="766" spans="14:33" x14ac:dyDescent="0.25">
      <c r="N766" s="7">
        <v>764</v>
      </c>
      <c r="O766" s="7">
        <f t="shared" ca="1" si="34"/>
        <v>0.82054992315987141</v>
      </c>
      <c r="P766" s="20">
        <f t="shared" ca="1" si="35"/>
        <v>702.82176137986994</v>
      </c>
      <c r="X766" s="12">
        <v>413.91952467776923</v>
      </c>
      <c r="AE766" s="8">
        <v>764</v>
      </c>
      <c r="AF766" s="12">
        <v>162377</v>
      </c>
      <c r="AG766" s="8">
        <f t="shared" si="36"/>
        <v>0.38200000000000001</v>
      </c>
    </row>
    <row r="767" spans="14:33" x14ac:dyDescent="0.25">
      <c r="N767" s="7">
        <v>765</v>
      </c>
      <c r="O767" s="7">
        <f t="shared" ca="1" si="34"/>
        <v>0.92473877976300334</v>
      </c>
      <c r="P767" s="20">
        <f t="shared" ca="1" si="35"/>
        <v>763.14682762264101</v>
      </c>
      <c r="X767" s="12">
        <v>791.05018448531359</v>
      </c>
      <c r="AE767" s="8">
        <v>765</v>
      </c>
      <c r="AF767" s="12">
        <v>162377.4</v>
      </c>
      <c r="AG767" s="8">
        <f t="shared" si="36"/>
        <v>0.38250000000000001</v>
      </c>
    </row>
    <row r="768" spans="14:33" x14ac:dyDescent="0.25">
      <c r="N768" s="7">
        <v>766</v>
      </c>
      <c r="O768" s="7">
        <f t="shared" ca="1" si="34"/>
        <v>0.5298122738732306</v>
      </c>
      <c r="P768" s="20">
        <f t="shared" ca="1" si="35"/>
        <v>598.97599842738418</v>
      </c>
      <c r="X768" s="12">
        <v>540.1340399329747</v>
      </c>
      <c r="AE768" s="8">
        <v>766</v>
      </c>
      <c r="AF768" s="12">
        <v>162381.6</v>
      </c>
      <c r="AG768" s="8">
        <f t="shared" si="36"/>
        <v>0.38300000000000001</v>
      </c>
    </row>
    <row r="769" spans="14:33" x14ac:dyDescent="0.25">
      <c r="N769" s="7">
        <v>767</v>
      </c>
      <c r="O769" s="7">
        <f t="shared" ca="1" si="34"/>
        <v>0.19745355053485003</v>
      </c>
      <c r="P769" s="20">
        <f t="shared" ca="1" si="35"/>
        <v>485.35709652102906</v>
      </c>
      <c r="X769" s="12">
        <v>611.49575521100735</v>
      </c>
      <c r="AE769" s="8">
        <v>767</v>
      </c>
      <c r="AF769" s="12">
        <v>162399</v>
      </c>
      <c r="AG769" s="8">
        <f t="shared" si="36"/>
        <v>0.38350000000000001</v>
      </c>
    </row>
    <row r="770" spans="14:33" x14ac:dyDescent="0.25">
      <c r="N770" s="7">
        <v>768</v>
      </c>
      <c r="O770" s="7">
        <f t="shared" ca="1" si="34"/>
        <v>0.70604767051985606</v>
      </c>
      <c r="P770" s="20">
        <f t="shared" ca="1" si="35"/>
        <v>657.11029535340117</v>
      </c>
      <c r="X770" s="12">
        <v>492.72412519482748</v>
      </c>
      <c r="AE770" s="8">
        <v>768</v>
      </c>
      <c r="AF770" s="12">
        <v>162414.29999999999</v>
      </c>
      <c r="AG770" s="8">
        <f t="shared" si="36"/>
        <v>0.38400000000000001</v>
      </c>
    </row>
    <row r="771" spans="14:33" x14ac:dyDescent="0.25">
      <c r="N771" s="7">
        <v>769</v>
      </c>
      <c r="O771" s="7">
        <f t="shared" ca="1" si="34"/>
        <v>0.66074808111678895</v>
      </c>
      <c r="P771" s="20">
        <f t="shared" ca="1" si="35"/>
        <v>641.34483356361955</v>
      </c>
      <c r="X771" s="12">
        <v>657.27319109471489</v>
      </c>
      <c r="AE771" s="8">
        <v>769</v>
      </c>
      <c r="AF771" s="12">
        <v>162486.39999999999</v>
      </c>
      <c r="AG771" s="8">
        <f t="shared" si="36"/>
        <v>0.38450000000000001</v>
      </c>
    </row>
    <row r="772" spans="14:33" x14ac:dyDescent="0.25">
      <c r="N772" s="7">
        <v>770</v>
      </c>
      <c r="O772" s="7">
        <f t="shared" ref="O772:O835" ca="1" si="37">RAND()</f>
        <v>0.3926370783514348</v>
      </c>
      <c r="P772" s="20">
        <f t="shared" ref="P772:P835" ca="1" si="38">(($L$4*(EXP((_xlfn.NORM.S.INV(O772)-$L$5)/$L$6)))/(1+EXP((_xlfn.NORM.S.INV(O772)-$L$5)/$L$6)))+$L$3</f>
        <v>555.68627059840151</v>
      </c>
      <c r="X772" s="12">
        <v>702.6615785914031</v>
      </c>
      <c r="AE772" s="8">
        <v>770</v>
      </c>
      <c r="AF772" s="12">
        <v>162506.9</v>
      </c>
      <c r="AG772" s="8">
        <f t="shared" ref="AG772:AG835" si="39">AE772/2000</f>
        <v>0.38500000000000001</v>
      </c>
    </row>
    <row r="773" spans="14:33" x14ac:dyDescent="0.25">
      <c r="N773" s="7">
        <v>771</v>
      </c>
      <c r="O773" s="7">
        <f t="shared" ca="1" si="37"/>
        <v>0.52098559341619843</v>
      </c>
      <c r="P773" s="20">
        <f t="shared" ca="1" si="38"/>
        <v>596.20474349981487</v>
      </c>
      <c r="X773" s="12">
        <v>589.68831978979824</v>
      </c>
      <c r="AE773" s="8">
        <v>771</v>
      </c>
      <c r="AF773" s="12">
        <v>162568.5</v>
      </c>
      <c r="AG773" s="8">
        <f t="shared" si="39"/>
        <v>0.38550000000000001</v>
      </c>
    </row>
    <row r="774" spans="14:33" x14ac:dyDescent="0.25">
      <c r="N774" s="7">
        <v>772</v>
      </c>
      <c r="O774" s="7">
        <f t="shared" ca="1" si="37"/>
        <v>4.2781700735992634E-2</v>
      </c>
      <c r="P774" s="20">
        <f t="shared" ca="1" si="38"/>
        <v>388.81731127318881</v>
      </c>
      <c r="X774" s="12">
        <v>470.10878740239764</v>
      </c>
      <c r="AE774" s="8">
        <v>772</v>
      </c>
      <c r="AF774" s="12">
        <v>162640.9</v>
      </c>
      <c r="AG774" s="8">
        <f t="shared" si="39"/>
        <v>0.38600000000000001</v>
      </c>
    </row>
    <row r="775" spans="14:33" x14ac:dyDescent="0.25">
      <c r="N775" s="7">
        <v>773</v>
      </c>
      <c r="O775" s="7">
        <f t="shared" ca="1" si="37"/>
        <v>0.41092660123977709</v>
      </c>
      <c r="P775" s="20">
        <f t="shared" ca="1" si="38"/>
        <v>561.55701348078765</v>
      </c>
      <c r="X775" s="12">
        <v>556.74117069816054</v>
      </c>
      <c r="AE775" s="8">
        <v>773</v>
      </c>
      <c r="AF775" s="12">
        <v>162690.5</v>
      </c>
      <c r="AG775" s="8">
        <f t="shared" si="39"/>
        <v>0.38650000000000001</v>
      </c>
    </row>
    <row r="776" spans="14:33" x14ac:dyDescent="0.25">
      <c r="N776" s="7">
        <v>774</v>
      </c>
      <c r="O776" s="7">
        <f t="shared" ca="1" si="37"/>
        <v>0.81404035320359258</v>
      </c>
      <c r="P776" s="20">
        <f t="shared" ca="1" si="38"/>
        <v>699.87564821564001</v>
      </c>
      <c r="X776" s="12">
        <v>696.43676296078331</v>
      </c>
      <c r="AE776" s="8">
        <v>774</v>
      </c>
      <c r="AF776" s="12">
        <v>162701.6</v>
      </c>
      <c r="AG776" s="8">
        <f t="shared" si="39"/>
        <v>0.38700000000000001</v>
      </c>
    </row>
    <row r="777" spans="14:33" x14ac:dyDescent="0.25">
      <c r="N777" s="7">
        <v>775</v>
      </c>
      <c r="O777" s="7">
        <f t="shared" ca="1" si="37"/>
        <v>0.21411059077264816</v>
      </c>
      <c r="P777" s="20">
        <f t="shared" ca="1" si="38"/>
        <v>492.30950189860613</v>
      </c>
      <c r="X777" s="12">
        <v>694.91149155809842</v>
      </c>
      <c r="AE777" s="8">
        <v>775</v>
      </c>
      <c r="AF777" s="12">
        <v>162729.60000000001</v>
      </c>
      <c r="AG777" s="8">
        <f t="shared" si="39"/>
        <v>0.38750000000000001</v>
      </c>
    </row>
    <row r="778" spans="14:33" x14ac:dyDescent="0.25">
      <c r="N778" s="7">
        <v>776</v>
      </c>
      <c r="O778" s="7">
        <f t="shared" ca="1" si="37"/>
        <v>0.82392623780918084</v>
      </c>
      <c r="P778" s="20">
        <f t="shared" ca="1" si="38"/>
        <v>704.37329307879327</v>
      </c>
      <c r="X778" s="12">
        <v>819.62416975740894</v>
      </c>
      <c r="AE778" s="8">
        <v>776</v>
      </c>
      <c r="AF778" s="12">
        <v>162775.1</v>
      </c>
      <c r="AG778" s="8">
        <f t="shared" si="39"/>
        <v>0.38800000000000001</v>
      </c>
    </row>
    <row r="779" spans="14:33" x14ac:dyDescent="0.25">
      <c r="N779" s="7">
        <v>777</v>
      </c>
      <c r="O779" s="7">
        <f t="shared" ca="1" si="37"/>
        <v>4.2923808651889273E-2</v>
      </c>
      <c r="P779" s="20">
        <f t="shared" ca="1" si="38"/>
        <v>388.97750392564723</v>
      </c>
      <c r="X779" s="12">
        <v>466.00309605894239</v>
      </c>
      <c r="AE779" s="8">
        <v>777</v>
      </c>
      <c r="AF779" s="12">
        <v>162854.1</v>
      </c>
      <c r="AG779" s="8">
        <f t="shared" si="39"/>
        <v>0.38850000000000001</v>
      </c>
    </row>
    <row r="780" spans="14:33" x14ac:dyDescent="0.25">
      <c r="N780" s="7">
        <v>778</v>
      </c>
      <c r="O780" s="7">
        <f t="shared" ca="1" si="37"/>
        <v>0.2947356997315892</v>
      </c>
      <c r="P780" s="20">
        <f t="shared" ca="1" si="38"/>
        <v>522.79840719252434</v>
      </c>
      <c r="X780" s="12">
        <v>575.80242410800713</v>
      </c>
      <c r="AE780" s="8">
        <v>778</v>
      </c>
      <c r="AF780" s="12">
        <v>162882.5</v>
      </c>
      <c r="AG780" s="8">
        <f t="shared" si="39"/>
        <v>0.38900000000000001</v>
      </c>
    </row>
    <row r="781" spans="14:33" x14ac:dyDescent="0.25">
      <c r="N781" s="7">
        <v>779</v>
      </c>
      <c r="O781" s="7">
        <f t="shared" ca="1" si="37"/>
        <v>0.11751469986660312</v>
      </c>
      <c r="P781" s="20">
        <f t="shared" ca="1" si="38"/>
        <v>446.32189968484323</v>
      </c>
      <c r="X781" s="12">
        <v>622.65987566645867</v>
      </c>
      <c r="AE781" s="8">
        <v>779</v>
      </c>
      <c r="AF781" s="12">
        <v>163030.20000000001</v>
      </c>
      <c r="AG781" s="8">
        <f t="shared" si="39"/>
        <v>0.38950000000000001</v>
      </c>
    </row>
    <row r="782" spans="14:33" x14ac:dyDescent="0.25">
      <c r="N782" s="7">
        <v>780</v>
      </c>
      <c r="O782" s="7">
        <f t="shared" ca="1" si="37"/>
        <v>0.68596890451561332</v>
      </c>
      <c r="P782" s="20">
        <f t="shared" ca="1" si="38"/>
        <v>650.0154365015469</v>
      </c>
      <c r="X782" s="12">
        <v>420.0292229571711</v>
      </c>
      <c r="AE782" s="8">
        <v>780</v>
      </c>
      <c r="AF782" s="12">
        <v>163032</v>
      </c>
      <c r="AG782" s="8">
        <f t="shared" si="39"/>
        <v>0.39</v>
      </c>
    </row>
    <row r="783" spans="14:33" x14ac:dyDescent="0.25">
      <c r="N783" s="7">
        <v>781</v>
      </c>
      <c r="O783" s="7">
        <f t="shared" ca="1" si="37"/>
        <v>0.9828167865426819</v>
      </c>
      <c r="P783" s="20">
        <f t="shared" ca="1" si="38"/>
        <v>834.26646507815599</v>
      </c>
      <c r="X783" s="12">
        <v>577.7528739425984</v>
      </c>
      <c r="AE783" s="8">
        <v>781</v>
      </c>
      <c r="AF783" s="12">
        <v>163043.79999999999</v>
      </c>
      <c r="AG783" s="8">
        <f t="shared" si="39"/>
        <v>0.39050000000000001</v>
      </c>
    </row>
    <row r="784" spans="14:33" x14ac:dyDescent="0.25">
      <c r="N784" s="7">
        <v>782</v>
      </c>
      <c r="O784" s="7">
        <f t="shared" ca="1" si="37"/>
        <v>0.27146357757780992</v>
      </c>
      <c r="P784" s="20">
        <f t="shared" ca="1" si="38"/>
        <v>514.42766483668663</v>
      </c>
      <c r="X784" s="12">
        <v>353.73748701387592</v>
      </c>
      <c r="AE784" s="8">
        <v>782</v>
      </c>
      <c r="AF784" s="12">
        <v>163052.6</v>
      </c>
      <c r="AG784" s="8">
        <f t="shared" si="39"/>
        <v>0.39100000000000001</v>
      </c>
    </row>
    <row r="785" spans="14:33" x14ac:dyDescent="0.25">
      <c r="N785" s="7">
        <v>783</v>
      </c>
      <c r="O785" s="7">
        <f t="shared" ca="1" si="37"/>
        <v>0.69180124958736222</v>
      </c>
      <c r="P785" s="20">
        <f t="shared" ca="1" si="38"/>
        <v>652.05723500677732</v>
      </c>
      <c r="X785" s="12">
        <v>423.81428775823213</v>
      </c>
      <c r="AE785" s="8">
        <v>783</v>
      </c>
      <c r="AF785" s="12">
        <v>163062.29999999999</v>
      </c>
      <c r="AG785" s="8">
        <f t="shared" si="39"/>
        <v>0.39150000000000001</v>
      </c>
    </row>
    <row r="786" spans="14:33" x14ac:dyDescent="0.25">
      <c r="N786" s="7">
        <v>784</v>
      </c>
      <c r="O786" s="7">
        <f t="shared" ca="1" si="37"/>
        <v>0.27866642554614818</v>
      </c>
      <c r="P786" s="20">
        <f t="shared" ca="1" si="38"/>
        <v>517.04913461132196</v>
      </c>
      <c r="X786" s="12">
        <v>583.68873329039479</v>
      </c>
      <c r="AE786" s="8">
        <v>784</v>
      </c>
      <c r="AF786" s="12">
        <v>163085.29999999999</v>
      </c>
      <c r="AG786" s="8">
        <f t="shared" si="39"/>
        <v>0.39200000000000002</v>
      </c>
    </row>
    <row r="787" spans="14:33" x14ac:dyDescent="0.25">
      <c r="N787" s="7">
        <v>785</v>
      </c>
      <c r="O787" s="7">
        <f t="shared" ca="1" si="37"/>
        <v>0.93086064253542766</v>
      </c>
      <c r="P787" s="20">
        <f t="shared" ca="1" si="38"/>
        <v>768.10367918813597</v>
      </c>
      <c r="X787" s="12">
        <v>615.80584024384109</v>
      </c>
      <c r="AE787" s="8">
        <v>785</v>
      </c>
      <c r="AF787" s="12">
        <v>163110.29999999999</v>
      </c>
      <c r="AG787" s="8">
        <f t="shared" si="39"/>
        <v>0.39250000000000002</v>
      </c>
    </row>
    <row r="788" spans="14:33" x14ac:dyDescent="0.25">
      <c r="N788" s="7">
        <v>786</v>
      </c>
      <c r="O788" s="7">
        <f t="shared" ca="1" si="37"/>
        <v>0.90668790936015586</v>
      </c>
      <c r="P788" s="20">
        <f t="shared" ca="1" si="38"/>
        <v>749.95032741807188</v>
      </c>
      <c r="X788" s="12">
        <v>602.58626626378816</v>
      </c>
      <c r="AE788" s="8">
        <v>786</v>
      </c>
      <c r="AF788" s="12">
        <v>163110.39999999999</v>
      </c>
      <c r="AG788" s="8">
        <f t="shared" si="39"/>
        <v>0.39300000000000002</v>
      </c>
    </row>
    <row r="789" spans="14:33" x14ac:dyDescent="0.25">
      <c r="N789" s="7">
        <v>787</v>
      </c>
      <c r="O789" s="7">
        <f t="shared" ca="1" si="37"/>
        <v>0.66618282206742285</v>
      </c>
      <c r="P789" s="20">
        <f t="shared" ca="1" si="38"/>
        <v>643.19294527194063</v>
      </c>
      <c r="X789" s="12">
        <v>620.67271925625732</v>
      </c>
      <c r="AE789" s="8">
        <v>787</v>
      </c>
      <c r="AF789" s="12">
        <v>163125.5</v>
      </c>
      <c r="AG789" s="8">
        <f t="shared" si="39"/>
        <v>0.39350000000000002</v>
      </c>
    </row>
    <row r="790" spans="14:33" x14ac:dyDescent="0.25">
      <c r="N790" s="7">
        <v>788</v>
      </c>
      <c r="O790" s="7">
        <f t="shared" ca="1" si="37"/>
        <v>0.85459777655222879</v>
      </c>
      <c r="P790" s="20">
        <f t="shared" ca="1" si="38"/>
        <v>719.32501888343813</v>
      </c>
      <c r="X790" s="12">
        <v>692.36064165585094</v>
      </c>
      <c r="AE790" s="8">
        <v>788</v>
      </c>
      <c r="AF790" s="12">
        <v>163214</v>
      </c>
      <c r="AG790" s="8">
        <f t="shared" si="39"/>
        <v>0.39400000000000002</v>
      </c>
    </row>
    <row r="791" spans="14:33" x14ac:dyDescent="0.25">
      <c r="N791" s="7">
        <v>789</v>
      </c>
      <c r="O791" s="7">
        <f t="shared" ca="1" si="37"/>
        <v>0.63645127858829187</v>
      </c>
      <c r="P791" s="20">
        <f t="shared" ca="1" si="38"/>
        <v>633.20096953469897</v>
      </c>
      <c r="X791" s="12">
        <v>579.89519631162966</v>
      </c>
      <c r="AE791" s="8">
        <v>789</v>
      </c>
      <c r="AF791" s="12">
        <v>163217.20000000001</v>
      </c>
      <c r="AG791" s="8">
        <f t="shared" si="39"/>
        <v>0.39450000000000002</v>
      </c>
    </row>
    <row r="792" spans="14:33" x14ac:dyDescent="0.25">
      <c r="N792" s="7">
        <v>790</v>
      </c>
      <c r="O792" s="7">
        <f t="shared" ca="1" si="37"/>
        <v>1.1867156487729846E-2</v>
      </c>
      <c r="P792" s="20">
        <f t="shared" ca="1" si="38"/>
        <v>336.45818580198329</v>
      </c>
      <c r="X792" s="12">
        <v>685.09352248869789</v>
      </c>
      <c r="AE792" s="8">
        <v>790</v>
      </c>
      <c r="AF792" s="12">
        <v>163254.5</v>
      </c>
      <c r="AG792" s="8">
        <f t="shared" si="39"/>
        <v>0.39500000000000002</v>
      </c>
    </row>
    <row r="793" spans="14:33" x14ac:dyDescent="0.25">
      <c r="N793" s="7">
        <v>791</v>
      </c>
      <c r="O793" s="7">
        <f t="shared" ca="1" si="37"/>
        <v>0.71900228096959784</v>
      </c>
      <c r="P793" s="20">
        <f t="shared" ca="1" si="38"/>
        <v>661.79374475498162</v>
      </c>
      <c r="X793" s="12">
        <v>756.76147156993579</v>
      </c>
      <c r="AE793" s="8">
        <v>791</v>
      </c>
      <c r="AF793" s="12">
        <v>163289.1</v>
      </c>
      <c r="AG793" s="8">
        <f t="shared" si="39"/>
        <v>0.39550000000000002</v>
      </c>
    </row>
    <row r="794" spans="14:33" x14ac:dyDescent="0.25">
      <c r="N794" s="7">
        <v>792</v>
      </c>
      <c r="O794" s="7">
        <f t="shared" ca="1" si="37"/>
        <v>0.93892524810594591</v>
      </c>
      <c r="P794" s="20">
        <f t="shared" ca="1" si="38"/>
        <v>775.11504572397041</v>
      </c>
      <c r="X794" s="12">
        <v>623.83450185396691</v>
      </c>
      <c r="AE794" s="8">
        <v>792</v>
      </c>
      <c r="AF794" s="12">
        <v>163323.1</v>
      </c>
      <c r="AG794" s="8">
        <f t="shared" si="39"/>
        <v>0.39600000000000002</v>
      </c>
    </row>
    <row r="795" spans="14:33" x14ac:dyDescent="0.25">
      <c r="N795" s="7">
        <v>793</v>
      </c>
      <c r="O795" s="7">
        <f t="shared" ca="1" si="37"/>
        <v>0.79275225557992934</v>
      </c>
      <c r="P795" s="20">
        <f t="shared" ca="1" si="38"/>
        <v>690.61517628059812</v>
      </c>
      <c r="X795" s="12">
        <v>680.80084201704744</v>
      </c>
      <c r="AE795" s="8">
        <v>793</v>
      </c>
      <c r="AF795" s="12">
        <v>163327.6</v>
      </c>
      <c r="AG795" s="8">
        <f t="shared" si="39"/>
        <v>0.39650000000000002</v>
      </c>
    </row>
    <row r="796" spans="14:33" x14ac:dyDescent="0.25">
      <c r="N796" s="7">
        <v>794</v>
      </c>
      <c r="O796" s="7">
        <f t="shared" ca="1" si="37"/>
        <v>0.40092443140681733</v>
      </c>
      <c r="P796" s="20">
        <f t="shared" ca="1" si="38"/>
        <v>558.35358182920595</v>
      </c>
      <c r="X796" s="12">
        <v>400.66479441772742</v>
      </c>
      <c r="AE796" s="8">
        <v>794</v>
      </c>
      <c r="AF796" s="12">
        <v>163338</v>
      </c>
      <c r="AG796" s="8">
        <f t="shared" si="39"/>
        <v>0.39700000000000002</v>
      </c>
    </row>
    <row r="797" spans="14:33" x14ac:dyDescent="0.25">
      <c r="N797" s="7">
        <v>795</v>
      </c>
      <c r="O797" s="7">
        <f t="shared" ca="1" si="37"/>
        <v>0.39921192721506349</v>
      </c>
      <c r="P797" s="20">
        <f t="shared" ca="1" si="38"/>
        <v>557.80342518716452</v>
      </c>
      <c r="X797" s="12">
        <v>545.30820823382669</v>
      </c>
      <c r="AE797" s="8">
        <v>795</v>
      </c>
      <c r="AF797" s="12">
        <v>163367.29999999999</v>
      </c>
      <c r="AG797" s="8">
        <f t="shared" si="39"/>
        <v>0.39750000000000002</v>
      </c>
    </row>
    <row r="798" spans="14:33" x14ac:dyDescent="0.25">
      <c r="N798" s="7">
        <v>796</v>
      </c>
      <c r="O798" s="7">
        <f t="shared" ca="1" si="37"/>
        <v>0.17281756753177435</v>
      </c>
      <c r="P798" s="20">
        <f t="shared" ca="1" si="38"/>
        <v>474.48121004021704</v>
      </c>
      <c r="X798" s="12">
        <v>836.16699522653664</v>
      </c>
      <c r="AE798" s="8">
        <v>796</v>
      </c>
      <c r="AF798" s="12">
        <v>163378.29999999999</v>
      </c>
      <c r="AG798" s="8">
        <f t="shared" si="39"/>
        <v>0.39800000000000002</v>
      </c>
    </row>
    <row r="799" spans="14:33" x14ac:dyDescent="0.25">
      <c r="N799" s="7">
        <v>797</v>
      </c>
      <c r="O799" s="7">
        <f t="shared" ca="1" si="37"/>
        <v>0.63165025543114184</v>
      </c>
      <c r="P799" s="20">
        <f t="shared" ca="1" si="38"/>
        <v>631.61243526934857</v>
      </c>
      <c r="X799" s="12">
        <v>814.24167626338544</v>
      </c>
      <c r="AE799" s="8">
        <v>797</v>
      </c>
      <c r="AF799" s="12">
        <v>163387.20000000001</v>
      </c>
      <c r="AG799" s="8">
        <f t="shared" si="39"/>
        <v>0.39850000000000002</v>
      </c>
    </row>
    <row r="800" spans="14:33" x14ac:dyDescent="0.25">
      <c r="N800" s="7">
        <v>798</v>
      </c>
      <c r="O800" s="7">
        <f t="shared" ca="1" si="37"/>
        <v>1.0244516068491527E-2</v>
      </c>
      <c r="P800" s="20">
        <f t="shared" ca="1" si="38"/>
        <v>331.45209705965863</v>
      </c>
      <c r="X800" s="12">
        <v>729.10582397830092</v>
      </c>
      <c r="AE800" s="8">
        <v>798</v>
      </c>
      <c r="AF800" s="12">
        <v>163424.20000000001</v>
      </c>
      <c r="AG800" s="8">
        <f t="shared" si="39"/>
        <v>0.39900000000000002</v>
      </c>
    </row>
    <row r="801" spans="14:33" x14ac:dyDescent="0.25">
      <c r="N801" s="7">
        <v>799</v>
      </c>
      <c r="O801" s="7">
        <f t="shared" ca="1" si="37"/>
        <v>0.73049661930853649</v>
      </c>
      <c r="P801" s="20">
        <f t="shared" ca="1" si="38"/>
        <v>666.02782683421515</v>
      </c>
      <c r="X801" s="12">
        <v>652.65051375439884</v>
      </c>
      <c r="AE801" s="8">
        <v>799</v>
      </c>
      <c r="AF801" s="12">
        <v>163517.5</v>
      </c>
      <c r="AG801" s="8">
        <f t="shared" si="39"/>
        <v>0.39950000000000002</v>
      </c>
    </row>
    <row r="802" spans="14:33" x14ac:dyDescent="0.25">
      <c r="N802" s="7">
        <v>800</v>
      </c>
      <c r="O802" s="7">
        <f t="shared" ca="1" si="37"/>
        <v>0.17406429176902438</v>
      </c>
      <c r="P802" s="20">
        <f t="shared" ca="1" si="38"/>
        <v>475.05107631098878</v>
      </c>
      <c r="X802" s="12">
        <v>485.81633641058778</v>
      </c>
      <c r="AE802" s="8">
        <v>800</v>
      </c>
      <c r="AF802" s="12">
        <v>163523</v>
      </c>
      <c r="AG802" s="8">
        <f t="shared" si="39"/>
        <v>0.4</v>
      </c>
    </row>
    <row r="803" spans="14:33" x14ac:dyDescent="0.25">
      <c r="N803" s="7">
        <v>801</v>
      </c>
      <c r="O803" s="7">
        <f t="shared" ca="1" si="37"/>
        <v>0.41976846973081228</v>
      </c>
      <c r="P803" s="20">
        <f t="shared" ca="1" si="38"/>
        <v>564.37598540539807</v>
      </c>
      <c r="X803" s="12">
        <v>566.94635408864929</v>
      </c>
      <c r="AE803" s="8">
        <v>801</v>
      </c>
      <c r="AF803" s="12">
        <v>163631</v>
      </c>
      <c r="AG803" s="8">
        <f t="shared" si="39"/>
        <v>0.40050000000000002</v>
      </c>
    </row>
    <row r="804" spans="14:33" x14ac:dyDescent="0.25">
      <c r="N804" s="7">
        <v>802</v>
      </c>
      <c r="O804" s="7">
        <f t="shared" ca="1" si="37"/>
        <v>0.18279169839265352</v>
      </c>
      <c r="P804" s="20">
        <f t="shared" ca="1" si="38"/>
        <v>478.97911042371362</v>
      </c>
      <c r="X804" s="12">
        <v>641.71402460257025</v>
      </c>
      <c r="AE804" s="8">
        <v>802</v>
      </c>
      <c r="AF804" s="12">
        <v>163637</v>
      </c>
      <c r="AG804" s="8">
        <f t="shared" si="39"/>
        <v>0.40100000000000002</v>
      </c>
    </row>
    <row r="805" spans="14:33" x14ac:dyDescent="0.25">
      <c r="N805" s="7">
        <v>803</v>
      </c>
      <c r="O805" s="7">
        <f t="shared" ca="1" si="37"/>
        <v>0.12597172765761333</v>
      </c>
      <c r="P805" s="20">
        <f t="shared" ca="1" si="38"/>
        <v>451.07532932198103</v>
      </c>
      <c r="X805" s="12">
        <v>502.52877492754607</v>
      </c>
      <c r="AE805" s="8">
        <v>803</v>
      </c>
      <c r="AF805" s="12">
        <v>163637</v>
      </c>
      <c r="AG805" s="8">
        <f t="shared" si="39"/>
        <v>0.40150000000000002</v>
      </c>
    </row>
    <row r="806" spans="14:33" x14ac:dyDescent="0.25">
      <c r="N806" s="7">
        <v>804</v>
      </c>
      <c r="O806" s="7">
        <f t="shared" ca="1" si="37"/>
        <v>0.1308068223909753</v>
      </c>
      <c r="P806" s="20">
        <f t="shared" ca="1" si="38"/>
        <v>453.70617817221711</v>
      </c>
      <c r="X806" s="12">
        <v>633.79608888892767</v>
      </c>
      <c r="AE806" s="8">
        <v>804</v>
      </c>
      <c r="AF806" s="12">
        <v>163714</v>
      </c>
      <c r="AG806" s="8">
        <f t="shared" si="39"/>
        <v>0.40200000000000002</v>
      </c>
    </row>
    <row r="807" spans="14:33" x14ac:dyDescent="0.25">
      <c r="N807" s="7">
        <v>805</v>
      </c>
      <c r="O807" s="7">
        <f t="shared" ca="1" si="37"/>
        <v>0.80005421740450355</v>
      </c>
      <c r="P807" s="20">
        <f t="shared" ca="1" si="38"/>
        <v>693.73138632563905</v>
      </c>
      <c r="X807" s="12">
        <v>704.11510162057357</v>
      </c>
      <c r="AE807" s="8">
        <v>805</v>
      </c>
      <c r="AF807" s="12">
        <v>163763.70000000001</v>
      </c>
      <c r="AG807" s="8">
        <f t="shared" si="39"/>
        <v>0.40250000000000002</v>
      </c>
    </row>
    <row r="808" spans="14:33" x14ac:dyDescent="0.25">
      <c r="N808" s="7">
        <v>806</v>
      </c>
      <c r="O808" s="7">
        <f t="shared" ca="1" si="37"/>
        <v>0.92824432725559747</v>
      </c>
      <c r="P808" s="20">
        <f t="shared" ca="1" si="38"/>
        <v>765.9501690642561</v>
      </c>
      <c r="X808" s="12">
        <v>544.56158146154144</v>
      </c>
      <c r="AE808" s="8">
        <v>806</v>
      </c>
      <c r="AF808" s="12">
        <v>163769.29999999999</v>
      </c>
      <c r="AG808" s="8">
        <f t="shared" si="39"/>
        <v>0.40300000000000002</v>
      </c>
    </row>
    <row r="809" spans="14:33" x14ac:dyDescent="0.25">
      <c r="N809" s="7">
        <v>807</v>
      </c>
      <c r="O809" s="7">
        <f t="shared" ca="1" si="37"/>
        <v>0.46128792512001482</v>
      </c>
      <c r="P809" s="20">
        <f t="shared" ca="1" si="38"/>
        <v>577.49277431300072</v>
      </c>
      <c r="X809" s="12">
        <v>681.32805515983603</v>
      </c>
      <c r="AE809" s="8">
        <v>807</v>
      </c>
      <c r="AF809" s="12">
        <v>163782.9</v>
      </c>
      <c r="AG809" s="8">
        <f t="shared" si="39"/>
        <v>0.40350000000000003</v>
      </c>
    </row>
    <row r="810" spans="14:33" x14ac:dyDescent="0.25">
      <c r="N810" s="7">
        <v>808</v>
      </c>
      <c r="O810" s="7">
        <f t="shared" ca="1" si="37"/>
        <v>0.30818770269429074</v>
      </c>
      <c r="P810" s="20">
        <f t="shared" ca="1" si="38"/>
        <v>527.51627297573532</v>
      </c>
      <c r="X810" s="12">
        <v>570.98669200854522</v>
      </c>
      <c r="AE810" s="8">
        <v>808</v>
      </c>
      <c r="AF810" s="12">
        <v>163950.79999999999</v>
      </c>
      <c r="AG810" s="8">
        <f t="shared" si="39"/>
        <v>0.40400000000000003</v>
      </c>
    </row>
    <row r="811" spans="14:33" x14ac:dyDescent="0.25">
      <c r="N811" s="7">
        <v>809</v>
      </c>
      <c r="O811" s="7">
        <f t="shared" ca="1" si="37"/>
        <v>0.71075817630057081</v>
      </c>
      <c r="P811" s="20">
        <f t="shared" ca="1" si="38"/>
        <v>658.80299800692694</v>
      </c>
      <c r="X811" s="12">
        <v>572.94342824894545</v>
      </c>
      <c r="AE811" s="8">
        <v>809</v>
      </c>
      <c r="AF811" s="12">
        <v>163958</v>
      </c>
      <c r="AG811" s="8">
        <f t="shared" si="39"/>
        <v>0.40450000000000003</v>
      </c>
    </row>
    <row r="812" spans="14:33" x14ac:dyDescent="0.25">
      <c r="N812" s="7">
        <v>810</v>
      </c>
      <c r="O812" s="7">
        <f t="shared" ca="1" si="37"/>
        <v>0.77137073981096327</v>
      </c>
      <c r="P812" s="20">
        <f t="shared" ca="1" si="38"/>
        <v>681.80544156560359</v>
      </c>
      <c r="X812" s="12">
        <v>633.2180905195205</v>
      </c>
      <c r="AE812" s="8">
        <v>810</v>
      </c>
      <c r="AF812" s="12">
        <v>164006</v>
      </c>
      <c r="AG812" s="8">
        <f t="shared" si="39"/>
        <v>0.40500000000000003</v>
      </c>
    </row>
    <row r="813" spans="14:33" x14ac:dyDescent="0.25">
      <c r="N813" s="7">
        <v>811</v>
      </c>
      <c r="O813" s="7">
        <f t="shared" ca="1" si="37"/>
        <v>0.53586951044899322</v>
      </c>
      <c r="P813" s="20">
        <f t="shared" ca="1" si="38"/>
        <v>600.88037597744892</v>
      </c>
      <c r="X813" s="12">
        <v>664.74383672917588</v>
      </c>
      <c r="AE813" s="8">
        <v>811</v>
      </c>
      <c r="AF813" s="12">
        <v>164012.1</v>
      </c>
      <c r="AG813" s="8">
        <f t="shared" si="39"/>
        <v>0.40550000000000003</v>
      </c>
    </row>
    <row r="814" spans="14:33" x14ac:dyDescent="0.25">
      <c r="N814" s="7">
        <v>812</v>
      </c>
      <c r="O814" s="7">
        <f t="shared" ca="1" si="37"/>
        <v>0.95439932865931321</v>
      </c>
      <c r="P814" s="20">
        <f t="shared" ca="1" si="38"/>
        <v>790.62699642358825</v>
      </c>
      <c r="X814" s="12">
        <v>558.78962395019209</v>
      </c>
      <c r="AE814" s="8">
        <v>812</v>
      </c>
      <c r="AF814" s="12">
        <v>164022.20000000001</v>
      </c>
      <c r="AG814" s="8">
        <f t="shared" si="39"/>
        <v>0.40600000000000003</v>
      </c>
    </row>
    <row r="815" spans="14:33" x14ac:dyDescent="0.25">
      <c r="N815" s="7">
        <v>813</v>
      </c>
      <c r="O815" s="7">
        <f t="shared" ca="1" si="37"/>
        <v>0.74075419949342058</v>
      </c>
      <c r="P815" s="20">
        <f t="shared" ca="1" si="38"/>
        <v>669.87499445412845</v>
      </c>
      <c r="X815" s="12">
        <v>487.96814321227811</v>
      </c>
      <c r="AE815" s="8">
        <v>813</v>
      </c>
      <c r="AF815" s="12">
        <v>164135</v>
      </c>
      <c r="AG815" s="8">
        <f t="shared" si="39"/>
        <v>0.40649999999999997</v>
      </c>
    </row>
    <row r="816" spans="14:33" x14ac:dyDescent="0.25">
      <c r="N816" s="7">
        <v>814</v>
      </c>
      <c r="O816" s="7">
        <f t="shared" ca="1" si="37"/>
        <v>0.86013784995494935</v>
      </c>
      <c r="P816" s="20">
        <f t="shared" ca="1" si="38"/>
        <v>722.21829112839964</v>
      </c>
      <c r="X816" s="12">
        <v>563.52529669917794</v>
      </c>
      <c r="AE816" s="8">
        <v>814</v>
      </c>
      <c r="AF816" s="12">
        <v>164165.5</v>
      </c>
      <c r="AG816" s="8">
        <f t="shared" si="39"/>
        <v>0.40699999999999997</v>
      </c>
    </row>
    <row r="817" spans="14:33" x14ac:dyDescent="0.25">
      <c r="N817" s="7">
        <v>815</v>
      </c>
      <c r="O817" s="7">
        <f t="shared" ca="1" si="37"/>
        <v>0.25376611607421995</v>
      </c>
      <c r="P817" s="20">
        <f t="shared" ca="1" si="38"/>
        <v>507.85554358479141</v>
      </c>
      <c r="X817" s="12">
        <v>803.02182140750244</v>
      </c>
      <c r="AE817" s="8">
        <v>815</v>
      </c>
      <c r="AF817" s="12">
        <v>164272.79999999999</v>
      </c>
      <c r="AG817" s="8">
        <f t="shared" si="39"/>
        <v>0.40749999999999997</v>
      </c>
    </row>
    <row r="818" spans="14:33" x14ac:dyDescent="0.25">
      <c r="N818" s="7">
        <v>816</v>
      </c>
      <c r="O818" s="7">
        <f t="shared" ca="1" si="37"/>
        <v>0.79565390232073729</v>
      </c>
      <c r="P818" s="20">
        <f t="shared" ca="1" si="38"/>
        <v>691.84641654881614</v>
      </c>
      <c r="X818" s="12">
        <v>587.71356069520789</v>
      </c>
      <c r="AE818" s="8">
        <v>816</v>
      </c>
      <c r="AF818" s="12">
        <v>164498.29999999999</v>
      </c>
      <c r="AG818" s="8">
        <f t="shared" si="39"/>
        <v>0.40799999999999997</v>
      </c>
    </row>
    <row r="819" spans="14:33" x14ac:dyDescent="0.25">
      <c r="N819" s="7">
        <v>817</v>
      </c>
      <c r="O819" s="7">
        <f t="shared" ca="1" si="37"/>
        <v>0.15023904531786658</v>
      </c>
      <c r="P819" s="20">
        <f t="shared" ca="1" si="38"/>
        <v>463.73273644806051</v>
      </c>
      <c r="X819" s="12">
        <v>638.53918235282299</v>
      </c>
      <c r="AE819" s="8">
        <v>817</v>
      </c>
      <c r="AF819" s="12">
        <v>164599.1</v>
      </c>
      <c r="AG819" s="8">
        <f t="shared" si="39"/>
        <v>0.40849999999999997</v>
      </c>
    </row>
    <row r="820" spans="14:33" x14ac:dyDescent="0.25">
      <c r="N820" s="7">
        <v>818</v>
      </c>
      <c r="O820" s="7">
        <f t="shared" ca="1" si="37"/>
        <v>0.22912078904547029</v>
      </c>
      <c r="P820" s="20">
        <f t="shared" ca="1" si="38"/>
        <v>498.34452146671924</v>
      </c>
      <c r="X820" s="12">
        <v>519.40040573318208</v>
      </c>
      <c r="AE820" s="8">
        <v>818</v>
      </c>
      <c r="AF820" s="12">
        <v>164628.70000000001</v>
      </c>
      <c r="AG820" s="8">
        <f t="shared" si="39"/>
        <v>0.40899999999999997</v>
      </c>
    </row>
    <row r="821" spans="14:33" x14ac:dyDescent="0.25">
      <c r="N821" s="7">
        <v>819</v>
      </c>
      <c r="O821" s="7">
        <f t="shared" ca="1" si="37"/>
        <v>0.59213588148548613</v>
      </c>
      <c r="P821" s="20">
        <f t="shared" ca="1" si="38"/>
        <v>618.74779598479506</v>
      </c>
      <c r="X821" s="12">
        <v>379.49486048144144</v>
      </c>
      <c r="AE821" s="8">
        <v>819</v>
      </c>
      <c r="AF821" s="12">
        <v>164658</v>
      </c>
      <c r="AG821" s="8">
        <f t="shared" si="39"/>
        <v>0.40949999999999998</v>
      </c>
    </row>
    <row r="822" spans="14:33" x14ac:dyDescent="0.25">
      <c r="N822" s="7">
        <v>820</v>
      </c>
      <c r="O822" s="7">
        <f t="shared" ca="1" si="37"/>
        <v>0.4452846650465494</v>
      </c>
      <c r="P822" s="20">
        <f t="shared" ca="1" si="38"/>
        <v>572.45618311665157</v>
      </c>
      <c r="X822" s="12">
        <v>473.03748574177115</v>
      </c>
      <c r="AE822" s="8">
        <v>820</v>
      </c>
      <c r="AF822" s="12">
        <v>164688.4</v>
      </c>
      <c r="AG822" s="8">
        <f t="shared" si="39"/>
        <v>0.41</v>
      </c>
    </row>
    <row r="823" spans="14:33" x14ac:dyDescent="0.25">
      <c r="N823" s="7">
        <v>821</v>
      </c>
      <c r="O823" s="7">
        <f t="shared" ca="1" si="37"/>
        <v>0.52146805652568584</v>
      </c>
      <c r="P823" s="20">
        <f t="shared" ca="1" si="38"/>
        <v>596.35611892855673</v>
      </c>
      <c r="X823" s="12">
        <v>720.10333579223402</v>
      </c>
      <c r="AE823" s="8">
        <v>821</v>
      </c>
      <c r="AF823" s="12">
        <v>164728.70000000001</v>
      </c>
      <c r="AG823" s="8">
        <f t="shared" si="39"/>
        <v>0.41049999999999998</v>
      </c>
    </row>
    <row r="824" spans="14:33" x14ac:dyDescent="0.25">
      <c r="N824" s="7">
        <v>822</v>
      </c>
      <c r="O824" s="7">
        <f t="shared" ca="1" si="37"/>
        <v>0.73395720238550977</v>
      </c>
      <c r="P824" s="20">
        <f t="shared" ca="1" si="38"/>
        <v>667.31819685793619</v>
      </c>
      <c r="X824" s="12">
        <v>542.21619167504764</v>
      </c>
      <c r="AE824" s="8">
        <v>822</v>
      </c>
      <c r="AF824" s="12">
        <v>164753.60000000001</v>
      </c>
      <c r="AG824" s="8">
        <f t="shared" si="39"/>
        <v>0.41099999999999998</v>
      </c>
    </row>
    <row r="825" spans="14:33" x14ac:dyDescent="0.25">
      <c r="N825" s="7">
        <v>823</v>
      </c>
      <c r="O825" s="7">
        <f t="shared" ca="1" si="37"/>
        <v>0.28711269170489206</v>
      </c>
      <c r="P825" s="20">
        <f t="shared" ca="1" si="38"/>
        <v>520.0873689110748</v>
      </c>
      <c r="X825" s="12">
        <v>373.47543738468892</v>
      </c>
      <c r="AE825" s="8">
        <v>823</v>
      </c>
      <c r="AF825" s="12">
        <v>164832.9</v>
      </c>
      <c r="AG825" s="8">
        <f t="shared" si="39"/>
        <v>0.41149999999999998</v>
      </c>
    </row>
    <row r="826" spans="14:33" x14ac:dyDescent="0.25">
      <c r="N826" s="7">
        <v>824</v>
      </c>
      <c r="O826" s="7">
        <f t="shared" ca="1" si="37"/>
        <v>0.2840363198795981</v>
      </c>
      <c r="P826" s="20">
        <f t="shared" ca="1" si="38"/>
        <v>518.98507209861259</v>
      </c>
      <c r="X826" s="12">
        <v>515.35440221636304</v>
      </c>
      <c r="AE826" s="8">
        <v>824</v>
      </c>
      <c r="AF826" s="12">
        <v>164890.9</v>
      </c>
      <c r="AG826" s="8">
        <f t="shared" si="39"/>
        <v>0.41199999999999998</v>
      </c>
    </row>
    <row r="827" spans="14:33" x14ac:dyDescent="0.25">
      <c r="N827" s="7">
        <v>825</v>
      </c>
      <c r="O827" s="7">
        <f t="shared" ca="1" si="37"/>
        <v>0.21138630830685423</v>
      </c>
      <c r="P827" s="20">
        <f t="shared" ca="1" si="38"/>
        <v>491.19183240987394</v>
      </c>
      <c r="X827" s="12">
        <v>718.36408240912556</v>
      </c>
      <c r="AE827" s="8">
        <v>825</v>
      </c>
      <c r="AF827" s="12">
        <v>165017.70000000001</v>
      </c>
      <c r="AG827" s="8">
        <f t="shared" si="39"/>
        <v>0.41249999999999998</v>
      </c>
    </row>
    <row r="828" spans="14:33" x14ac:dyDescent="0.25">
      <c r="N828" s="7">
        <v>826</v>
      </c>
      <c r="O828" s="7">
        <f t="shared" ca="1" si="37"/>
        <v>0.40541847649891283</v>
      </c>
      <c r="P828" s="20">
        <f t="shared" ca="1" si="38"/>
        <v>559.79493445513549</v>
      </c>
      <c r="X828" s="12">
        <v>581.68906405263192</v>
      </c>
      <c r="AE828" s="8">
        <v>826</v>
      </c>
      <c r="AF828" s="12">
        <v>165085</v>
      </c>
      <c r="AG828" s="8">
        <f t="shared" si="39"/>
        <v>0.41299999999999998</v>
      </c>
    </row>
    <row r="829" spans="14:33" x14ac:dyDescent="0.25">
      <c r="N829" s="7">
        <v>827</v>
      </c>
      <c r="O829" s="7">
        <f t="shared" ca="1" si="37"/>
        <v>0.56849582817449018</v>
      </c>
      <c r="P829" s="20">
        <f t="shared" ca="1" si="38"/>
        <v>611.19262309164992</v>
      </c>
      <c r="X829" s="12">
        <v>689.82122756471108</v>
      </c>
      <c r="AE829" s="8">
        <v>827</v>
      </c>
      <c r="AF829" s="12">
        <v>165140.79999999999</v>
      </c>
      <c r="AG829" s="8">
        <f t="shared" si="39"/>
        <v>0.41349999999999998</v>
      </c>
    </row>
    <row r="830" spans="14:33" x14ac:dyDescent="0.25">
      <c r="N830" s="7">
        <v>828</v>
      </c>
      <c r="O830" s="7">
        <f t="shared" ca="1" si="37"/>
        <v>0.20658025772917354</v>
      </c>
      <c r="P830" s="20">
        <f t="shared" ca="1" si="38"/>
        <v>489.20213569739718</v>
      </c>
      <c r="X830" s="12">
        <v>478.99758510212774</v>
      </c>
      <c r="AE830" s="8">
        <v>828</v>
      </c>
      <c r="AF830" s="12">
        <v>165153.9</v>
      </c>
      <c r="AG830" s="8">
        <f t="shared" si="39"/>
        <v>0.41399999999999998</v>
      </c>
    </row>
    <row r="831" spans="14:33" x14ac:dyDescent="0.25">
      <c r="N831" s="7">
        <v>829</v>
      </c>
      <c r="O831" s="7">
        <f t="shared" ca="1" si="37"/>
        <v>0.9267544862197008</v>
      </c>
      <c r="P831" s="20">
        <f t="shared" ca="1" si="38"/>
        <v>764.74766301004718</v>
      </c>
      <c r="X831" s="12">
        <v>662.96920899000418</v>
      </c>
      <c r="AE831" s="8">
        <v>829</v>
      </c>
      <c r="AF831" s="12">
        <v>165183.20000000001</v>
      </c>
      <c r="AG831" s="8">
        <f t="shared" si="39"/>
        <v>0.41449999999999998</v>
      </c>
    </row>
    <row r="832" spans="14:33" x14ac:dyDescent="0.25">
      <c r="N832" s="7">
        <v>830</v>
      </c>
      <c r="O832" s="7">
        <f t="shared" ca="1" si="37"/>
        <v>0.86045397339542706</v>
      </c>
      <c r="P832" s="20">
        <f t="shared" ca="1" si="38"/>
        <v>722.38544546122819</v>
      </c>
      <c r="X832" s="12">
        <v>659.21438858252247</v>
      </c>
      <c r="AE832" s="8">
        <v>830</v>
      </c>
      <c r="AF832" s="12">
        <v>165214</v>
      </c>
      <c r="AG832" s="8">
        <f t="shared" si="39"/>
        <v>0.41499999999999998</v>
      </c>
    </row>
    <row r="833" spans="14:33" x14ac:dyDescent="0.25">
      <c r="N833" s="7">
        <v>831</v>
      </c>
      <c r="O833" s="7">
        <f t="shared" ca="1" si="37"/>
        <v>0.95805069714590241</v>
      </c>
      <c r="P833" s="20">
        <f t="shared" ca="1" si="38"/>
        <v>794.8208460601893</v>
      </c>
      <c r="X833" s="12">
        <v>733.05724028964084</v>
      </c>
      <c r="AE833" s="8">
        <v>831</v>
      </c>
      <c r="AF833" s="12">
        <v>165248.20000000001</v>
      </c>
      <c r="AG833" s="8">
        <f t="shared" si="39"/>
        <v>0.41549999999999998</v>
      </c>
    </row>
    <row r="834" spans="14:33" x14ac:dyDescent="0.25">
      <c r="N834" s="7">
        <v>832</v>
      </c>
      <c r="O834" s="7">
        <f t="shared" ca="1" si="37"/>
        <v>0.12735982687491776</v>
      </c>
      <c r="P834" s="20">
        <f t="shared" ca="1" si="38"/>
        <v>451.83676890952245</v>
      </c>
      <c r="X834" s="12">
        <v>648.11714793857391</v>
      </c>
      <c r="AE834" s="8">
        <v>832</v>
      </c>
      <c r="AF834" s="12">
        <v>165301</v>
      </c>
      <c r="AG834" s="8">
        <f t="shared" si="39"/>
        <v>0.41599999999999998</v>
      </c>
    </row>
    <row r="835" spans="14:33" x14ac:dyDescent="0.25">
      <c r="N835" s="7">
        <v>833</v>
      </c>
      <c r="O835" s="7">
        <f t="shared" ca="1" si="37"/>
        <v>0.36492021426617383</v>
      </c>
      <c r="P835" s="20">
        <f t="shared" ca="1" si="38"/>
        <v>546.66273341251599</v>
      </c>
      <c r="X835" s="12">
        <v>449.8663451003049</v>
      </c>
      <c r="AE835" s="8">
        <v>833</v>
      </c>
      <c r="AF835" s="12">
        <v>165306.9</v>
      </c>
      <c r="AG835" s="8">
        <f t="shared" si="39"/>
        <v>0.41649999999999998</v>
      </c>
    </row>
    <row r="836" spans="14:33" x14ac:dyDescent="0.25">
      <c r="N836" s="7">
        <v>834</v>
      </c>
      <c r="O836" s="7">
        <f t="shared" ref="O836:O899" ca="1" si="40">RAND()</f>
        <v>1.7237628644848124E-2</v>
      </c>
      <c r="P836" s="20">
        <f t="shared" ref="P836:P899" ca="1" si="41">(($L$4*(EXP((_xlfn.NORM.S.INV(O836)-$L$5)/$L$6)))/(1+EXP((_xlfn.NORM.S.INV(O836)-$L$5)/$L$6)))+$L$3</f>
        <v>349.97805375161181</v>
      </c>
      <c r="X836" s="12">
        <v>653.24417424929914</v>
      </c>
      <c r="AE836" s="8">
        <v>834</v>
      </c>
      <c r="AF836" s="12">
        <v>165341</v>
      </c>
      <c r="AG836" s="8">
        <f t="shared" ref="AG836:AG899" si="42">AE836/2000</f>
        <v>0.41699999999999998</v>
      </c>
    </row>
    <row r="837" spans="14:33" x14ac:dyDescent="0.25">
      <c r="N837" s="7">
        <v>835</v>
      </c>
      <c r="O837" s="7">
        <f t="shared" ca="1" si="40"/>
        <v>0.32064747735750343</v>
      </c>
      <c r="P837" s="20">
        <f t="shared" ca="1" si="41"/>
        <v>531.81753049516237</v>
      </c>
      <c r="X837" s="12">
        <v>604.71027850855216</v>
      </c>
      <c r="AE837" s="8">
        <v>835</v>
      </c>
      <c r="AF837" s="12">
        <v>165349.9</v>
      </c>
      <c r="AG837" s="8">
        <f t="shared" si="42"/>
        <v>0.41749999999999998</v>
      </c>
    </row>
    <row r="838" spans="14:33" x14ac:dyDescent="0.25">
      <c r="N838" s="7">
        <v>836</v>
      </c>
      <c r="O838" s="7">
        <f t="shared" ca="1" si="40"/>
        <v>0.72167154023826963</v>
      </c>
      <c r="P838" s="20">
        <f t="shared" ca="1" si="41"/>
        <v>662.77012848258482</v>
      </c>
      <c r="X838" s="12">
        <v>460.44995217989094</v>
      </c>
      <c r="AE838" s="8">
        <v>836</v>
      </c>
      <c r="AF838" s="12">
        <v>165370.79999999999</v>
      </c>
      <c r="AG838" s="8">
        <f t="shared" si="42"/>
        <v>0.41799999999999998</v>
      </c>
    </row>
    <row r="839" spans="14:33" x14ac:dyDescent="0.25">
      <c r="N839" s="7">
        <v>837</v>
      </c>
      <c r="O839" s="7">
        <f t="shared" ca="1" si="40"/>
        <v>0.95738817356614037</v>
      </c>
      <c r="P839" s="20">
        <f t="shared" ca="1" si="41"/>
        <v>794.04098860002023</v>
      </c>
      <c r="X839" s="12">
        <v>644.16392195267849</v>
      </c>
      <c r="AE839" s="8">
        <v>837</v>
      </c>
      <c r="AF839" s="12">
        <v>165399.6</v>
      </c>
      <c r="AG839" s="8">
        <f t="shared" si="42"/>
        <v>0.41849999999999998</v>
      </c>
    </row>
    <row r="840" spans="14:33" x14ac:dyDescent="0.25">
      <c r="N840" s="7">
        <v>838</v>
      </c>
      <c r="O840" s="7">
        <f t="shared" ca="1" si="40"/>
        <v>0.94454845240464225</v>
      </c>
      <c r="P840" s="20">
        <f t="shared" ca="1" si="41"/>
        <v>780.39301864904257</v>
      </c>
      <c r="X840" s="12">
        <v>730.18282881059918</v>
      </c>
      <c r="AE840" s="8">
        <v>838</v>
      </c>
      <c r="AF840" s="12">
        <v>165458.6</v>
      </c>
      <c r="AG840" s="8">
        <f t="shared" si="42"/>
        <v>0.41899999999999998</v>
      </c>
    </row>
    <row r="841" spans="14:33" x14ac:dyDescent="0.25">
      <c r="N841" s="7">
        <v>839</v>
      </c>
      <c r="O841" s="7">
        <f t="shared" ca="1" si="40"/>
        <v>0.13020106870388626</v>
      </c>
      <c r="P841" s="20">
        <f t="shared" ca="1" si="41"/>
        <v>453.37982870310958</v>
      </c>
      <c r="X841" s="12">
        <v>638.75756967571579</v>
      </c>
      <c r="AE841" s="8">
        <v>839</v>
      </c>
      <c r="AF841" s="12">
        <v>165633.1</v>
      </c>
      <c r="AG841" s="8">
        <f t="shared" si="42"/>
        <v>0.41949999999999998</v>
      </c>
    </row>
    <row r="842" spans="14:33" x14ac:dyDescent="0.25">
      <c r="N842" s="7">
        <v>840</v>
      </c>
      <c r="O842" s="7">
        <f t="shared" ca="1" si="40"/>
        <v>0.19976677370942719</v>
      </c>
      <c r="P842" s="20">
        <f t="shared" ca="1" si="41"/>
        <v>486.34021882062206</v>
      </c>
      <c r="X842" s="12">
        <v>790.71803074838192</v>
      </c>
      <c r="AE842" s="8">
        <v>840</v>
      </c>
      <c r="AF842" s="12">
        <v>165650.6</v>
      </c>
      <c r="AG842" s="8">
        <f t="shared" si="42"/>
        <v>0.42</v>
      </c>
    </row>
    <row r="843" spans="14:33" x14ac:dyDescent="0.25">
      <c r="N843" s="7">
        <v>841</v>
      </c>
      <c r="O843" s="7">
        <f t="shared" ca="1" si="40"/>
        <v>0.91455083439562224</v>
      </c>
      <c r="P843" s="20">
        <f t="shared" ca="1" si="41"/>
        <v>755.46890120584544</v>
      </c>
      <c r="X843" s="12">
        <v>662.2924978781881</v>
      </c>
      <c r="AE843" s="8">
        <v>841</v>
      </c>
      <c r="AF843" s="12">
        <v>165693.29999999999</v>
      </c>
      <c r="AG843" s="8">
        <f t="shared" si="42"/>
        <v>0.42049999999999998</v>
      </c>
    </row>
    <row r="844" spans="14:33" x14ac:dyDescent="0.25">
      <c r="N844" s="7">
        <v>842</v>
      </c>
      <c r="O844" s="7">
        <f t="shared" ca="1" si="40"/>
        <v>9.4388022291410745E-2</v>
      </c>
      <c r="P844" s="20">
        <f t="shared" ca="1" si="41"/>
        <v>432.12286386928861</v>
      </c>
      <c r="X844" s="12">
        <v>612.4218889956303</v>
      </c>
      <c r="AE844" s="8">
        <v>842</v>
      </c>
      <c r="AF844" s="12">
        <v>165709.6</v>
      </c>
      <c r="AG844" s="8">
        <f t="shared" si="42"/>
        <v>0.42099999999999999</v>
      </c>
    </row>
    <row r="845" spans="14:33" x14ac:dyDescent="0.25">
      <c r="N845" s="7">
        <v>843</v>
      </c>
      <c r="O845" s="7">
        <f t="shared" ca="1" si="40"/>
        <v>0.81727509725346992</v>
      </c>
      <c r="P845" s="20">
        <f t="shared" ca="1" si="41"/>
        <v>701.33236003644026</v>
      </c>
      <c r="X845" s="12">
        <v>706.57774895401974</v>
      </c>
      <c r="AE845" s="8">
        <v>843</v>
      </c>
      <c r="AF845" s="12">
        <v>165743.20000000001</v>
      </c>
      <c r="AG845" s="8">
        <f t="shared" si="42"/>
        <v>0.42149999999999999</v>
      </c>
    </row>
    <row r="846" spans="14:33" x14ac:dyDescent="0.25">
      <c r="N846" s="7">
        <v>844</v>
      </c>
      <c r="O846" s="7">
        <f t="shared" ca="1" si="40"/>
        <v>0.85273115615401374</v>
      </c>
      <c r="P846" s="20">
        <f t="shared" ca="1" si="41"/>
        <v>718.3650684403741</v>
      </c>
      <c r="X846" s="12">
        <v>599.28587300188792</v>
      </c>
      <c r="AE846" s="8">
        <v>844</v>
      </c>
      <c r="AF846" s="12">
        <v>165837.20000000001</v>
      </c>
      <c r="AG846" s="8">
        <f t="shared" si="42"/>
        <v>0.42199999999999999</v>
      </c>
    </row>
    <row r="847" spans="14:33" x14ac:dyDescent="0.25">
      <c r="N847" s="7">
        <v>845</v>
      </c>
      <c r="O847" s="7">
        <f t="shared" ca="1" si="40"/>
        <v>0.67695052891396601</v>
      </c>
      <c r="P847" s="20">
        <f t="shared" ca="1" si="41"/>
        <v>646.88662815364978</v>
      </c>
      <c r="X847" s="12">
        <v>413.45011214081728</v>
      </c>
      <c r="AE847" s="8">
        <v>845</v>
      </c>
      <c r="AF847" s="12">
        <v>165841.5</v>
      </c>
      <c r="AG847" s="8">
        <f t="shared" si="42"/>
        <v>0.42249999999999999</v>
      </c>
    </row>
    <row r="848" spans="14:33" x14ac:dyDescent="0.25">
      <c r="N848" s="7">
        <v>846</v>
      </c>
      <c r="O848" s="7">
        <f t="shared" ca="1" si="40"/>
        <v>0.40928854687752625</v>
      </c>
      <c r="P848" s="20">
        <f t="shared" ca="1" si="41"/>
        <v>561.03349237691555</v>
      </c>
      <c r="X848" s="12">
        <v>647.06515319664879</v>
      </c>
      <c r="AE848" s="8">
        <v>846</v>
      </c>
      <c r="AF848" s="12">
        <v>165852.6</v>
      </c>
      <c r="AG848" s="8">
        <f t="shared" si="42"/>
        <v>0.42299999999999999</v>
      </c>
    </row>
    <row r="849" spans="14:33" x14ac:dyDescent="0.25">
      <c r="N849" s="7">
        <v>847</v>
      </c>
      <c r="O849" s="7">
        <f t="shared" ca="1" si="40"/>
        <v>0.75045219582653533</v>
      </c>
      <c r="P849" s="20">
        <f t="shared" ca="1" si="41"/>
        <v>673.57732704633281</v>
      </c>
      <c r="X849" s="12">
        <v>619.30182730184617</v>
      </c>
      <c r="AE849" s="8">
        <v>847</v>
      </c>
      <c r="AF849" s="12">
        <v>165852.9</v>
      </c>
      <c r="AG849" s="8">
        <f t="shared" si="42"/>
        <v>0.42349999999999999</v>
      </c>
    </row>
    <row r="850" spans="14:33" x14ac:dyDescent="0.25">
      <c r="N850" s="7">
        <v>848</v>
      </c>
      <c r="O850" s="7">
        <f t="shared" ca="1" si="40"/>
        <v>0.25202064280387781</v>
      </c>
      <c r="P850" s="20">
        <f t="shared" ca="1" si="41"/>
        <v>507.19645198105246</v>
      </c>
      <c r="X850" s="12">
        <v>407.12035557273526</v>
      </c>
      <c r="AE850" s="8">
        <v>848</v>
      </c>
      <c r="AF850" s="12">
        <v>165953.60000000001</v>
      </c>
      <c r="AG850" s="8">
        <f t="shared" si="42"/>
        <v>0.42399999999999999</v>
      </c>
    </row>
    <row r="851" spans="14:33" x14ac:dyDescent="0.25">
      <c r="N851" s="7">
        <v>849</v>
      </c>
      <c r="O851" s="7">
        <f t="shared" ca="1" si="40"/>
        <v>0.16108696319718718</v>
      </c>
      <c r="P851" s="20">
        <f t="shared" ca="1" si="41"/>
        <v>469.00326474682691</v>
      </c>
      <c r="X851" s="12">
        <v>473.68286459020675</v>
      </c>
      <c r="AE851" s="8">
        <v>849</v>
      </c>
      <c r="AF851" s="12">
        <v>165978.4</v>
      </c>
      <c r="AG851" s="8">
        <f t="shared" si="42"/>
        <v>0.42449999999999999</v>
      </c>
    </row>
    <row r="852" spans="14:33" x14ac:dyDescent="0.25">
      <c r="N852" s="7">
        <v>850</v>
      </c>
      <c r="O852" s="7">
        <f t="shared" ca="1" si="40"/>
        <v>0.71707804648996287</v>
      </c>
      <c r="P852" s="20">
        <f t="shared" ca="1" si="41"/>
        <v>661.09236618560419</v>
      </c>
      <c r="X852" s="12">
        <v>431.9811747559234</v>
      </c>
      <c r="AE852" s="8">
        <v>850</v>
      </c>
      <c r="AF852" s="12">
        <v>165989.29999999999</v>
      </c>
      <c r="AG852" s="8">
        <f t="shared" si="42"/>
        <v>0.42499999999999999</v>
      </c>
    </row>
    <row r="853" spans="14:33" x14ac:dyDescent="0.25">
      <c r="N853" s="7">
        <v>851</v>
      </c>
      <c r="O853" s="7">
        <f t="shared" ca="1" si="40"/>
        <v>0.19594922627030131</v>
      </c>
      <c r="P853" s="20">
        <f t="shared" ca="1" si="41"/>
        <v>484.71452227616703</v>
      </c>
      <c r="X853" s="12">
        <v>489.54563585828328</v>
      </c>
      <c r="AE853" s="8">
        <v>851</v>
      </c>
      <c r="AF853" s="12">
        <v>166047.4</v>
      </c>
      <c r="AG853" s="8">
        <f t="shared" si="42"/>
        <v>0.42549999999999999</v>
      </c>
    </row>
    <row r="854" spans="14:33" x14ac:dyDescent="0.25">
      <c r="N854" s="7">
        <v>852</v>
      </c>
      <c r="O854" s="7">
        <f t="shared" ca="1" si="40"/>
        <v>0.7448978922140882</v>
      </c>
      <c r="P854" s="20">
        <f t="shared" ca="1" si="41"/>
        <v>671.44884850844926</v>
      </c>
      <c r="X854" s="12">
        <v>626.46079692328431</v>
      </c>
      <c r="AE854" s="8">
        <v>852</v>
      </c>
      <c r="AF854" s="12">
        <v>166063.5</v>
      </c>
      <c r="AG854" s="8">
        <f t="shared" si="42"/>
        <v>0.42599999999999999</v>
      </c>
    </row>
    <row r="855" spans="14:33" x14ac:dyDescent="0.25">
      <c r="N855" s="7">
        <v>853</v>
      </c>
      <c r="O855" s="7">
        <f t="shared" ca="1" si="40"/>
        <v>0.35381953190886195</v>
      </c>
      <c r="P855" s="20">
        <f t="shared" ca="1" si="41"/>
        <v>542.9965653700765</v>
      </c>
      <c r="X855" s="12">
        <v>485.30538236453378</v>
      </c>
      <c r="AE855" s="8">
        <v>853</v>
      </c>
      <c r="AF855" s="12">
        <v>166066.29999999999</v>
      </c>
      <c r="AG855" s="8">
        <f t="shared" si="42"/>
        <v>0.42649999999999999</v>
      </c>
    </row>
    <row r="856" spans="14:33" x14ac:dyDescent="0.25">
      <c r="N856" s="7">
        <v>854</v>
      </c>
      <c r="O856" s="7">
        <f t="shared" ca="1" si="40"/>
        <v>0.61719969642226191</v>
      </c>
      <c r="P856" s="20">
        <f t="shared" ca="1" si="41"/>
        <v>626.86714336585351</v>
      </c>
      <c r="X856" s="12">
        <v>629.66679726298401</v>
      </c>
      <c r="AE856" s="8">
        <v>854</v>
      </c>
      <c r="AF856" s="12">
        <v>166143.6</v>
      </c>
      <c r="AG856" s="8">
        <f t="shared" si="42"/>
        <v>0.42699999999999999</v>
      </c>
    </row>
    <row r="857" spans="14:33" x14ac:dyDescent="0.25">
      <c r="N857" s="7">
        <v>855</v>
      </c>
      <c r="O857" s="7">
        <f t="shared" ca="1" si="40"/>
        <v>0.43244621070855249</v>
      </c>
      <c r="P857" s="20">
        <f t="shared" ca="1" si="41"/>
        <v>568.39971449679047</v>
      </c>
      <c r="X857" s="12">
        <v>738.97159447740137</v>
      </c>
      <c r="AE857" s="8">
        <v>855</v>
      </c>
      <c r="AF857" s="12">
        <v>166149.5</v>
      </c>
      <c r="AG857" s="8">
        <f t="shared" si="42"/>
        <v>0.42749999999999999</v>
      </c>
    </row>
    <row r="858" spans="14:33" x14ac:dyDescent="0.25">
      <c r="N858" s="7">
        <v>856</v>
      </c>
      <c r="O858" s="7">
        <f t="shared" ca="1" si="40"/>
        <v>0.67025175843667473</v>
      </c>
      <c r="P858" s="20">
        <f t="shared" ca="1" si="41"/>
        <v>644.58358145165607</v>
      </c>
      <c r="X858" s="12">
        <v>626.41767838922817</v>
      </c>
      <c r="AE858" s="8">
        <v>856</v>
      </c>
      <c r="AF858" s="12">
        <v>166172.6</v>
      </c>
      <c r="AG858" s="8">
        <f t="shared" si="42"/>
        <v>0.42799999999999999</v>
      </c>
    </row>
    <row r="859" spans="14:33" x14ac:dyDescent="0.25">
      <c r="N859" s="7">
        <v>857</v>
      </c>
      <c r="O859" s="7">
        <f t="shared" ca="1" si="40"/>
        <v>0.37373022618590834</v>
      </c>
      <c r="P859" s="20">
        <f t="shared" ca="1" si="41"/>
        <v>549.54979294745931</v>
      </c>
      <c r="X859" s="12">
        <v>592.3158471034219</v>
      </c>
      <c r="AE859" s="8">
        <v>857</v>
      </c>
      <c r="AF859" s="12">
        <v>166288.9</v>
      </c>
      <c r="AG859" s="8">
        <f t="shared" si="42"/>
        <v>0.42849999999999999</v>
      </c>
    </row>
    <row r="860" spans="14:33" x14ac:dyDescent="0.25">
      <c r="N860" s="7">
        <v>858</v>
      </c>
      <c r="O860" s="7">
        <f t="shared" ca="1" si="40"/>
        <v>0.77947868968492984</v>
      </c>
      <c r="P860" s="20">
        <f t="shared" ca="1" si="41"/>
        <v>685.0943305284718</v>
      </c>
      <c r="X860" s="12">
        <v>630.43110557210173</v>
      </c>
      <c r="AE860" s="8">
        <v>858</v>
      </c>
      <c r="AF860" s="12">
        <v>166319.1</v>
      </c>
      <c r="AG860" s="8">
        <f t="shared" si="42"/>
        <v>0.42899999999999999</v>
      </c>
    </row>
    <row r="861" spans="14:33" x14ac:dyDescent="0.25">
      <c r="N861" s="7">
        <v>859</v>
      </c>
      <c r="O861" s="7">
        <f t="shared" ca="1" si="40"/>
        <v>0.60496887655302445</v>
      </c>
      <c r="P861" s="20">
        <f t="shared" ca="1" si="41"/>
        <v>622.88896390238722</v>
      </c>
      <c r="X861" s="12">
        <v>505.94345056693237</v>
      </c>
      <c r="AE861" s="8">
        <v>859</v>
      </c>
      <c r="AF861" s="12">
        <v>166355.1</v>
      </c>
      <c r="AG861" s="8">
        <f t="shared" si="42"/>
        <v>0.42949999999999999</v>
      </c>
    </row>
    <row r="862" spans="14:33" x14ac:dyDescent="0.25">
      <c r="N862" s="7">
        <v>860</v>
      </c>
      <c r="O862" s="7">
        <f t="shared" ca="1" si="40"/>
        <v>0.70967306850950229</v>
      </c>
      <c r="P862" s="20">
        <f t="shared" ca="1" si="41"/>
        <v>658.41205422784435</v>
      </c>
      <c r="X862" s="12">
        <v>854.80928945962</v>
      </c>
      <c r="AE862" s="8">
        <v>860</v>
      </c>
      <c r="AF862" s="12">
        <v>166390.39999999999</v>
      </c>
      <c r="AG862" s="8">
        <f t="shared" si="42"/>
        <v>0.43</v>
      </c>
    </row>
    <row r="863" spans="14:33" x14ac:dyDescent="0.25">
      <c r="N863" s="7">
        <v>861</v>
      </c>
      <c r="O863" s="7">
        <f t="shared" ca="1" si="40"/>
        <v>0.74107121569353673</v>
      </c>
      <c r="P863" s="20">
        <f t="shared" ca="1" si="41"/>
        <v>669.99499003911512</v>
      </c>
      <c r="X863" s="12">
        <v>549.63509226007363</v>
      </c>
      <c r="AE863" s="8">
        <v>861</v>
      </c>
      <c r="AF863" s="12">
        <v>166391.9</v>
      </c>
      <c r="AG863" s="8">
        <f t="shared" si="42"/>
        <v>0.43049999999999999</v>
      </c>
    </row>
    <row r="864" spans="14:33" x14ac:dyDescent="0.25">
      <c r="N864" s="7">
        <v>862</v>
      </c>
      <c r="O864" s="7">
        <f t="shared" ca="1" si="40"/>
        <v>0.21572459892174167</v>
      </c>
      <c r="P864" s="20">
        <f t="shared" ca="1" si="41"/>
        <v>492.96829373280968</v>
      </c>
      <c r="X864" s="12">
        <v>553.1581364473999</v>
      </c>
      <c r="AE864" s="8">
        <v>862</v>
      </c>
      <c r="AF864" s="12">
        <v>166454.20000000001</v>
      </c>
      <c r="AG864" s="8">
        <f t="shared" si="42"/>
        <v>0.43099999999999999</v>
      </c>
    </row>
    <row r="865" spans="14:33" x14ac:dyDescent="0.25">
      <c r="N865" s="7">
        <v>863</v>
      </c>
      <c r="O865" s="7">
        <f t="shared" ca="1" si="40"/>
        <v>0.46164072672513867</v>
      </c>
      <c r="P865" s="20">
        <f t="shared" ca="1" si="41"/>
        <v>577.60361172299565</v>
      </c>
      <c r="X865" s="12">
        <v>592.63797020844595</v>
      </c>
      <c r="AE865" s="8">
        <v>863</v>
      </c>
      <c r="AF865" s="12">
        <v>166471.6</v>
      </c>
      <c r="AG865" s="8">
        <f t="shared" si="42"/>
        <v>0.43149999999999999</v>
      </c>
    </row>
    <row r="866" spans="14:33" x14ac:dyDescent="0.25">
      <c r="N866" s="7">
        <v>864</v>
      </c>
      <c r="O866" s="7">
        <f t="shared" ca="1" si="40"/>
        <v>0.21962798575047693</v>
      </c>
      <c r="P866" s="20">
        <f t="shared" ca="1" si="41"/>
        <v>494.55143142016294</v>
      </c>
      <c r="X866" s="12">
        <v>464.18677930587791</v>
      </c>
      <c r="AE866" s="8">
        <v>864</v>
      </c>
      <c r="AF866" s="12">
        <v>166487</v>
      </c>
      <c r="AG866" s="8">
        <f t="shared" si="42"/>
        <v>0.432</v>
      </c>
    </row>
    <row r="867" spans="14:33" x14ac:dyDescent="0.25">
      <c r="N867" s="7">
        <v>865</v>
      </c>
      <c r="O867" s="7">
        <f t="shared" ca="1" si="40"/>
        <v>0.54465569871834763</v>
      </c>
      <c r="P867" s="20">
        <f t="shared" ca="1" si="41"/>
        <v>603.64743734627109</v>
      </c>
      <c r="X867" s="12">
        <v>519.09525523888624</v>
      </c>
      <c r="AE867" s="8">
        <v>865</v>
      </c>
      <c r="AF867" s="12">
        <v>166781.6</v>
      </c>
      <c r="AG867" s="8">
        <f t="shared" si="42"/>
        <v>0.4325</v>
      </c>
    </row>
    <row r="868" spans="14:33" x14ac:dyDescent="0.25">
      <c r="N868" s="7">
        <v>866</v>
      </c>
      <c r="O868" s="7">
        <f t="shared" ca="1" si="40"/>
        <v>0.71374702795205092</v>
      </c>
      <c r="P868" s="20">
        <f t="shared" ca="1" si="41"/>
        <v>659.88303133004035</v>
      </c>
      <c r="X868" s="12">
        <v>664.09211291761062</v>
      </c>
      <c r="AE868" s="8">
        <v>866</v>
      </c>
      <c r="AF868" s="12">
        <v>166862.9</v>
      </c>
      <c r="AG868" s="8">
        <f t="shared" si="42"/>
        <v>0.433</v>
      </c>
    </row>
    <row r="869" spans="14:33" x14ac:dyDescent="0.25">
      <c r="N869" s="7">
        <v>867</v>
      </c>
      <c r="O869" s="7">
        <f t="shared" ca="1" si="40"/>
        <v>0.80185524067009217</v>
      </c>
      <c r="P869" s="20">
        <f t="shared" ca="1" si="41"/>
        <v>694.50926989672075</v>
      </c>
      <c r="X869" s="12">
        <v>641.47493339502114</v>
      </c>
      <c r="AE869" s="8">
        <v>867</v>
      </c>
      <c r="AF869" s="12">
        <v>166892.4</v>
      </c>
      <c r="AG869" s="8">
        <f t="shared" si="42"/>
        <v>0.4335</v>
      </c>
    </row>
    <row r="870" spans="14:33" x14ac:dyDescent="0.25">
      <c r="N870" s="7">
        <v>868</v>
      </c>
      <c r="O870" s="7">
        <f t="shared" ca="1" si="40"/>
        <v>0.71886512428240001</v>
      </c>
      <c r="P870" s="20">
        <f t="shared" ca="1" si="41"/>
        <v>661.7436831463981</v>
      </c>
      <c r="X870" s="12">
        <v>454.96323732705082</v>
      </c>
      <c r="AE870" s="8">
        <v>868</v>
      </c>
      <c r="AF870" s="12">
        <v>166953.70000000001</v>
      </c>
      <c r="AG870" s="8">
        <f t="shared" si="42"/>
        <v>0.434</v>
      </c>
    </row>
    <row r="871" spans="14:33" x14ac:dyDescent="0.25">
      <c r="N871" s="7">
        <v>869</v>
      </c>
      <c r="O871" s="7">
        <f t="shared" ca="1" si="40"/>
        <v>0.73900488866160308</v>
      </c>
      <c r="P871" s="20">
        <f t="shared" ca="1" si="41"/>
        <v>669.21406393514178</v>
      </c>
      <c r="X871" s="12">
        <v>583.47757178499955</v>
      </c>
      <c r="AE871" s="8">
        <v>869</v>
      </c>
      <c r="AF871" s="12">
        <v>167008.6</v>
      </c>
      <c r="AG871" s="8">
        <f t="shared" si="42"/>
        <v>0.4345</v>
      </c>
    </row>
    <row r="872" spans="14:33" x14ac:dyDescent="0.25">
      <c r="N872" s="7">
        <v>870</v>
      </c>
      <c r="O872" s="7">
        <f t="shared" ca="1" si="40"/>
        <v>0.34645933385776595</v>
      </c>
      <c r="P872" s="20">
        <f t="shared" ca="1" si="41"/>
        <v>540.54668548238897</v>
      </c>
      <c r="X872" s="12">
        <v>504.8799427518951</v>
      </c>
      <c r="AE872" s="8">
        <v>870</v>
      </c>
      <c r="AF872" s="12">
        <v>167016.1</v>
      </c>
      <c r="AG872" s="8">
        <f t="shared" si="42"/>
        <v>0.435</v>
      </c>
    </row>
    <row r="873" spans="14:33" x14ac:dyDescent="0.25">
      <c r="N873" s="7">
        <v>871</v>
      </c>
      <c r="O873" s="7">
        <f t="shared" ca="1" si="40"/>
        <v>0.84931668465981147</v>
      </c>
      <c r="P873" s="20">
        <f t="shared" ca="1" si="41"/>
        <v>716.62763184995401</v>
      </c>
      <c r="X873" s="12">
        <v>728.0518474879849</v>
      </c>
      <c r="AE873" s="8">
        <v>871</v>
      </c>
      <c r="AF873" s="12">
        <v>167067.70000000001</v>
      </c>
      <c r="AG873" s="8">
        <f t="shared" si="42"/>
        <v>0.4355</v>
      </c>
    </row>
    <row r="874" spans="14:33" x14ac:dyDescent="0.25">
      <c r="N874" s="7">
        <v>872</v>
      </c>
      <c r="O874" s="7">
        <f t="shared" ca="1" si="40"/>
        <v>0.75441278304060999</v>
      </c>
      <c r="P874" s="20">
        <f t="shared" ca="1" si="41"/>
        <v>675.10878404341702</v>
      </c>
      <c r="X874" s="12">
        <v>655.46945213503</v>
      </c>
      <c r="AE874" s="8">
        <v>872</v>
      </c>
      <c r="AF874" s="12">
        <v>167109.5</v>
      </c>
      <c r="AG874" s="8">
        <f t="shared" si="42"/>
        <v>0.436</v>
      </c>
    </row>
    <row r="875" spans="14:33" x14ac:dyDescent="0.25">
      <c r="N875" s="7">
        <v>873</v>
      </c>
      <c r="O875" s="7">
        <f t="shared" ca="1" si="40"/>
        <v>0.2901385752408554</v>
      </c>
      <c r="P875" s="20">
        <f t="shared" ca="1" si="41"/>
        <v>521.16690516954964</v>
      </c>
      <c r="X875" s="12">
        <v>453.17689709183196</v>
      </c>
      <c r="AE875" s="8">
        <v>873</v>
      </c>
      <c r="AF875" s="12">
        <v>167116.1</v>
      </c>
      <c r="AG875" s="8">
        <f t="shared" si="42"/>
        <v>0.4365</v>
      </c>
    </row>
    <row r="876" spans="14:33" x14ac:dyDescent="0.25">
      <c r="N876" s="7">
        <v>874</v>
      </c>
      <c r="O876" s="7">
        <f t="shared" ca="1" si="40"/>
        <v>0.75645735650292512</v>
      </c>
      <c r="P876" s="20">
        <f t="shared" ca="1" si="41"/>
        <v>675.90398565965279</v>
      </c>
      <c r="X876" s="12">
        <v>596.24797762142873</v>
      </c>
      <c r="AE876" s="8">
        <v>874</v>
      </c>
      <c r="AF876" s="12">
        <v>167123</v>
      </c>
      <c r="AG876" s="8">
        <f t="shared" si="42"/>
        <v>0.437</v>
      </c>
    </row>
    <row r="877" spans="14:33" x14ac:dyDescent="0.25">
      <c r="N877" s="7">
        <v>875</v>
      </c>
      <c r="O877" s="7">
        <f t="shared" ca="1" si="40"/>
        <v>0.44063338171254762</v>
      </c>
      <c r="P877" s="20">
        <f t="shared" ca="1" si="41"/>
        <v>570.988428436032</v>
      </c>
      <c r="X877" s="12">
        <v>747.8540873961208</v>
      </c>
      <c r="AE877" s="8">
        <v>875</v>
      </c>
      <c r="AF877" s="12">
        <v>167176.1</v>
      </c>
      <c r="AG877" s="8">
        <f t="shared" si="42"/>
        <v>0.4375</v>
      </c>
    </row>
    <row r="878" spans="14:33" x14ac:dyDescent="0.25">
      <c r="N878" s="7">
        <v>876</v>
      </c>
      <c r="O878" s="7">
        <f t="shared" ca="1" si="40"/>
        <v>0.70884846820950054</v>
      </c>
      <c r="P878" s="20">
        <f t="shared" ca="1" si="41"/>
        <v>658.11537552442883</v>
      </c>
      <c r="X878" s="12">
        <v>635.05615658409874</v>
      </c>
      <c r="AE878" s="8">
        <v>876</v>
      </c>
      <c r="AF878" s="12">
        <v>167195.5</v>
      </c>
      <c r="AG878" s="8">
        <f t="shared" si="42"/>
        <v>0.438</v>
      </c>
    </row>
    <row r="879" spans="14:33" x14ac:dyDescent="0.25">
      <c r="N879" s="7">
        <v>877</v>
      </c>
      <c r="O879" s="7">
        <f t="shared" ca="1" si="40"/>
        <v>0.39257212528760488</v>
      </c>
      <c r="P879" s="20">
        <f t="shared" ca="1" si="41"/>
        <v>555.66531490204125</v>
      </c>
      <c r="X879" s="12">
        <v>454.56739994282265</v>
      </c>
      <c r="AE879" s="8">
        <v>877</v>
      </c>
      <c r="AF879" s="12">
        <v>167245.29999999999</v>
      </c>
      <c r="AG879" s="8">
        <f t="shared" si="42"/>
        <v>0.4385</v>
      </c>
    </row>
    <row r="880" spans="14:33" x14ac:dyDescent="0.25">
      <c r="N880" s="7">
        <v>878</v>
      </c>
      <c r="O880" s="7">
        <f t="shared" ca="1" si="40"/>
        <v>0.94191590055555652</v>
      </c>
      <c r="P880" s="20">
        <f t="shared" ca="1" si="41"/>
        <v>777.87781025482195</v>
      </c>
      <c r="X880" s="12">
        <v>605.84249570572354</v>
      </c>
      <c r="AE880" s="8">
        <v>878</v>
      </c>
      <c r="AF880" s="12">
        <v>167290</v>
      </c>
      <c r="AG880" s="8">
        <f t="shared" si="42"/>
        <v>0.439</v>
      </c>
    </row>
    <row r="881" spans="14:33" x14ac:dyDescent="0.25">
      <c r="N881" s="7">
        <v>879</v>
      </c>
      <c r="O881" s="7">
        <f t="shared" ca="1" si="40"/>
        <v>0.3143080462485266</v>
      </c>
      <c r="P881" s="20">
        <f t="shared" ca="1" si="41"/>
        <v>529.63688240212923</v>
      </c>
      <c r="X881" s="12">
        <v>618.10081245788979</v>
      </c>
      <c r="AE881" s="8">
        <v>879</v>
      </c>
      <c r="AF881" s="12">
        <v>167323.70000000001</v>
      </c>
      <c r="AG881" s="8">
        <f t="shared" si="42"/>
        <v>0.4395</v>
      </c>
    </row>
    <row r="882" spans="14:33" x14ac:dyDescent="0.25">
      <c r="N882" s="7">
        <v>880</v>
      </c>
      <c r="O882" s="7">
        <f t="shared" ca="1" si="40"/>
        <v>0.79497420735580271</v>
      </c>
      <c r="P882" s="20">
        <f t="shared" ca="1" si="41"/>
        <v>691.55718195875966</v>
      </c>
      <c r="X882" s="12">
        <v>683.03909511189806</v>
      </c>
      <c r="AE882" s="8">
        <v>880</v>
      </c>
      <c r="AF882" s="12">
        <v>167336.20000000001</v>
      </c>
      <c r="AG882" s="8">
        <f t="shared" si="42"/>
        <v>0.44</v>
      </c>
    </row>
    <row r="883" spans="14:33" x14ac:dyDescent="0.25">
      <c r="N883" s="7">
        <v>881</v>
      </c>
      <c r="O883" s="7">
        <f t="shared" ca="1" si="40"/>
        <v>0.97838925840037971</v>
      </c>
      <c r="P883" s="20">
        <f t="shared" ca="1" si="41"/>
        <v>824.97729255484353</v>
      </c>
      <c r="X883" s="12">
        <v>423.66226796084976</v>
      </c>
      <c r="AE883" s="8">
        <v>881</v>
      </c>
      <c r="AF883" s="12">
        <v>167342.6</v>
      </c>
      <c r="AG883" s="8">
        <f t="shared" si="42"/>
        <v>0.4405</v>
      </c>
    </row>
    <row r="884" spans="14:33" x14ac:dyDescent="0.25">
      <c r="N884" s="7">
        <v>882</v>
      </c>
      <c r="O884" s="7">
        <f t="shared" ca="1" si="40"/>
        <v>0.9461774482597467</v>
      </c>
      <c r="P884" s="20">
        <f t="shared" ca="1" si="41"/>
        <v>781.99153392679204</v>
      </c>
      <c r="X884" s="12">
        <v>487.74419520211381</v>
      </c>
      <c r="AE884" s="8">
        <v>882</v>
      </c>
      <c r="AF884" s="12">
        <v>167363.6</v>
      </c>
      <c r="AG884" s="8">
        <f t="shared" si="42"/>
        <v>0.441</v>
      </c>
    </row>
    <row r="885" spans="14:33" x14ac:dyDescent="0.25">
      <c r="N885" s="7">
        <v>883</v>
      </c>
      <c r="O885" s="7">
        <f t="shared" ca="1" si="40"/>
        <v>0.66714873915924833</v>
      </c>
      <c r="P885" s="20">
        <f t="shared" ca="1" si="41"/>
        <v>643.52251545478339</v>
      </c>
      <c r="X885" s="12">
        <v>289.64757292388481</v>
      </c>
      <c r="AE885" s="8">
        <v>883</v>
      </c>
      <c r="AF885" s="12">
        <v>167379</v>
      </c>
      <c r="AG885" s="8">
        <f t="shared" si="42"/>
        <v>0.4415</v>
      </c>
    </row>
    <row r="886" spans="14:33" x14ac:dyDescent="0.25">
      <c r="N886" s="7">
        <v>884</v>
      </c>
      <c r="O886" s="7">
        <f t="shared" ca="1" si="40"/>
        <v>0.91493068988958215</v>
      </c>
      <c r="P886" s="20">
        <f t="shared" ca="1" si="41"/>
        <v>755.74385643001642</v>
      </c>
      <c r="X886" s="12">
        <v>662.21093331428551</v>
      </c>
      <c r="AE886" s="8">
        <v>884</v>
      </c>
      <c r="AF886" s="12">
        <v>167379.70000000001</v>
      </c>
      <c r="AG886" s="8">
        <f t="shared" si="42"/>
        <v>0.442</v>
      </c>
    </row>
    <row r="887" spans="14:33" x14ac:dyDescent="0.25">
      <c r="N887" s="7">
        <v>885</v>
      </c>
      <c r="O887" s="7">
        <f t="shared" ca="1" si="40"/>
        <v>0.69683726674260016</v>
      </c>
      <c r="P887" s="20">
        <f t="shared" ca="1" si="41"/>
        <v>653.8324952340754</v>
      </c>
      <c r="X887" s="12">
        <v>715.21227397494181</v>
      </c>
      <c r="AE887" s="8">
        <v>885</v>
      </c>
      <c r="AF887" s="12">
        <v>167421.79999999999</v>
      </c>
      <c r="AG887" s="8">
        <f t="shared" si="42"/>
        <v>0.4425</v>
      </c>
    </row>
    <row r="888" spans="14:33" x14ac:dyDescent="0.25">
      <c r="N888" s="7">
        <v>886</v>
      </c>
      <c r="O888" s="7">
        <f t="shared" ca="1" si="40"/>
        <v>0.74365091796054139</v>
      </c>
      <c r="P888" s="20">
        <f t="shared" ca="1" si="41"/>
        <v>670.97398423323182</v>
      </c>
      <c r="X888" s="12">
        <v>471.84494369661138</v>
      </c>
      <c r="AE888" s="8">
        <v>886</v>
      </c>
      <c r="AF888" s="12">
        <v>167440.9</v>
      </c>
      <c r="AG888" s="8">
        <f t="shared" si="42"/>
        <v>0.443</v>
      </c>
    </row>
    <row r="889" spans="14:33" x14ac:dyDescent="0.25">
      <c r="N889" s="7">
        <v>887</v>
      </c>
      <c r="O889" s="7">
        <f t="shared" ca="1" si="40"/>
        <v>0.96346627202048563</v>
      </c>
      <c r="P889" s="20">
        <f t="shared" ca="1" si="41"/>
        <v>801.55414538899595</v>
      </c>
      <c r="X889" s="12">
        <v>550.19894012632278</v>
      </c>
      <c r="AE889" s="8">
        <v>887</v>
      </c>
      <c r="AF889" s="12">
        <v>167538.29999999999</v>
      </c>
      <c r="AG889" s="8">
        <f t="shared" si="42"/>
        <v>0.44350000000000001</v>
      </c>
    </row>
    <row r="890" spans="14:33" x14ac:dyDescent="0.25">
      <c r="N890" s="7">
        <v>888</v>
      </c>
      <c r="O890" s="7">
        <f t="shared" ca="1" si="40"/>
        <v>0.70488495430500675</v>
      </c>
      <c r="P890" s="20">
        <f t="shared" ca="1" si="41"/>
        <v>656.6942154693013</v>
      </c>
      <c r="X890" s="12">
        <v>480.58888081926432</v>
      </c>
      <c r="AE890" s="8">
        <v>888</v>
      </c>
      <c r="AF890" s="12">
        <v>167570.70000000001</v>
      </c>
      <c r="AG890" s="8">
        <f t="shared" si="42"/>
        <v>0.44400000000000001</v>
      </c>
    </row>
    <row r="891" spans="14:33" x14ac:dyDescent="0.25">
      <c r="N891" s="7">
        <v>889</v>
      </c>
      <c r="O891" s="7">
        <f t="shared" ca="1" si="40"/>
        <v>5.5665563952208563E-2</v>
      </c>
      <c r="P891" s="20">
        <f t="shared" ca="1" si="41"/>
        <v>402.03748938475746</v>
      </c>
      <c r="X891" s="12">
        <v>662.20560476216883</v>
      </c>
      <c r="AE891" s="8">
        <v>889</v>
      </c>
      <c r="AF891" s="12">
        <v>167635.79999999999</v>
      </c>
      <c r="AG891" s="8">
        <f t="shared" si="42"/>
        <v>0.44450000000000001</v>
      </c>
    </row>
    <row r="892" spans="14:33" x14ac:dyDescent="0.25">
      <c r="N892" s="7">
        <v>890</v>
      </c>
      <c r="O892" s="7">
        <f t="shared" ca="1" si="40"/>
        <v>0.42525265373139864</v>
      </c>
      <c r="P892" s="20">
        <f t="shared" ca="1" si="41"/>
        <v>566.11903402120242</v>
      </c>
      <c r="X892" s="12">
        <v>611.47232011250594</v>
      </c>
      <c r="AE892" s="8">
        <v>890</v>
      </c>
      <c r="AF892" s="12">
        <v>167652.4</v>
      </c>
      <c r="AG892" s="8">
        <f t="shared" si="42"/>
        <v>0.44500000000000001</v>
      </c>
    </row>
    <row r="893" spans="14:33" x14ac:dyDescent="0.25">
      <c r="N893" s="7">
        <v>891</v>
      </c>
      <c r="O893" s="7">
        <f t="shared" ca="1" si="40"/>
        <v>0.21595777000852678</v>
      </c>
      <c r="P893" s="20">
        <f t="shared" ca="1" si="41"/>
        <v>493.06326290262979</v>
      </c>
      <c r="X893" s="12">
        <v>596.35730492079756</v>
      </c>
      <c r="AE893" s="8">
        <v>891</v>
      </c>
      <c r="AF893" s="12">
        <v>167667.1</v>
      </c>
      <c r="AG893" s="8">
        <f t="shared" si="42"/>
        <v>0.44550000000000001</v>
      </c>
    </row>
    <row r="894" spans="14:33" x14ac:dyDescent="0.25">
      <c r="N894" s="7">
        <v>892</v>
      </c>
      <c r="O894" s="7">
        <f t="shared" ca="1" si="40"/>
        <v>0.97961238678702778</v>
      </c>
      <c r="P894" s="20">
        <f t="shared" ca="1" si="41"/>
        <v>827.38774174969762</v>
      </c>
      <c r="X894" s="12">
        <v>608.50181907671345</v>
      </c>
      <c r="AE894" s="8">
        <v>892</v>
      </c>
      <c r="AF894" s="12">
        <v>167673.4</v>
      </c>
      <c r="AG894" s="8">
        <f t="shared" si="42"/>
        <v>0.44600000000000001</v>
      </c>
    </row>
    <row r="895" spans="14:33" x14ac:dyDescent="0.25">
      <c r="N895" s="7">
        <v>893</v>
      </c>
      <c r="O895" s="7">
        <f t="shared" ca="1" si="40"/>
        <v>0.56722521693635886</v>
      </c>
      <c r="P895" s="20">
        <f t="shared" ca="1" si="41"/>
        <v>610.78884075987548</v>
      </c>
      <c r="X895" s="12">
        <v>750.9263877403846</v>
      </c>
      <c r="AE895" s="8">
        <v>893</v>
      </c>
      <c r="AF895" s="12">
        <v>167781</v>
      </c>
      <c r="AG895" s="8">
        <f t="shared" si="42"/>
        <v>0.44650000000000001</v>
      </c>
    </row>
    <row r="896" spans="14:33" x14ac:dyDescent="0.25">
      <c r="N896" s="7">
        <v>894</v>
      </c>
      <c r="O896" s="7">
        <f t="shared" ca="1" si="40"/>
        <v>0.6593335882765865</v>
      </c>
      <c r="P896" s="20">
        <f t="shared" ca="1" si="41"/>
        <v>640.86552168948333</v>
      </c>
      <c r="X896" s="12">
        <v>453.16581064022927</v>
      </c>
      <c r="AE896" s="8">
        <v>894</v>
      </c>
      <c r="AF896" s="12">
        <v>167872.2</v>
      </c>
      <c r="AG896" s="8">
        <f t="shared" si="42"/>
        <v>0.44700000000000001</v>
      </c>
    </row>
    <row r="897" spans="14:33" x14ac:dyDescent="0.25">
      <c r="N897" s="7">
        <v>895</v>
      </c>
      <c r="O897" s="7">
        <f t="shared" ca="1" si="40"/>
        <v>0.26184576350932665</v>
      </c>
      <c r="P897" s="20">
        <f t="shared" ca="1" si="41"/>
        <v>510.88024389881076</v>
      </c>
      <c r="X897" s="12">
        <v>647.65304333431993</v>
      </c>
      <c r="AE897" s="8">
        <v>895</v>
      </c>
      <c r="AF897" s="12">
        <v>167881.1</v>
      </c>
      <c r="AG897" s="8">
        <f t="shared" si="42"/>
        <v>0.44750000000000001</v>
      </c>
    </row>
    <row r="898" spans="14:33" x14ac:dyDescent="0.25">
      <c r="N898" s="7">
        <v>896</v>
      </c>
      <c r="O898" s="7">
        <f t="shared" ca="1" si="40"/>
        <v>0.29029441812107126</v>
      </c>
      <c r="P898" s="20">
        <f t="shared" ca="1" si="41"/>
        <v>521.22238158743744</v>
      </c>
      <c r="X898" s="12">
        <v>662.77466311714886</v>
      </c>
      <c r="AE898" s="8">
        <v>896</v>
      </c>
      <c r="AF898" s="12">
        <v>167881.4</v>
      </c>
      <c r="AG898" s="8">
        <f t="shared" si="42"/>
        <v>0.44800000000000001</v>
      </c>
    </row>
    <row r="899" spans="14:33" x14ac:dyDescent="0.25">
      <c r="N899" s="7">
        <v>897</v>
      </c>
      <c r="O899" s="7">
        <f t="shared" ca="1" si="40"/>
        <v>0.68157501613912874</v>
      </c>
      <c r="P899" s="20">
        <f t="shared" ca="1" si="41"/>
        <v>648.48685169570035</v>
      </c>
      <c r="X899" s="12">
        <v>383.1767841854757</v>
      </c>
      <c r="AE899" s="8">
        <v>897</v>
      </c>
      <c r="AF899" s="12">
        <v>167882</v>
      </c>
      <c r="AG899" s="8">
        <f t="shared" si="42"/>
        <v>0.44850000000000001</v>
      </c>
    </row>
    <row r="900" spans="14:33" x14ac:dyDescent="0.25">
      <c r="N900" s="7">
        <v>898</v>
      </c>
      <c r="O900" s="7">
        <f t="shared" ref="O900:O963" ca="1" si="43">RAND()</f>
        <v>0.72277810363302875</v>
      </c>
      <c r="P900" s="20">
        <f t="shared" ref="P900:P963" ca="1" si="44">(($L$4*(EXP((_xlfn.NORM.S.INV(O900)-$L$5)/$L$6)))/(1+EXP((_xlfn.NORM.S.INV(O900)-$L$5)/$L$6)))+$L$3</f>
        <v>663.17608911325658</v>
      </c>
      <c r="X900" s="12">
        <v>577.55512664608932</v>
      </c>
      <c r="AE900" s="8">
        <v>898</v>
      </c>
      <c r="AF900" s="12">
        <v>167907.5</v>
      </c>
      <c r="AG900" s="8">
        <f t="shared" ref="AG900:AG963" si="45">AE900/2000</f>
        <v>0.44900000000000001</v>
      </c>
    </row>
    <row r="901" spans="14:33" x14ac:dyDescent="0.25">
      <c r="N901" s="7">
        <v>899</v>
      </c>
      <c r="O901" s="7">
        <f t="shared" ca="1" si="43"/>
        <v>0.94673642870889196</v>
      </c>
      <c r="P901" s="20">
        <f t="shared" ca="1" si="44"/>
        <v>782.54787552494076</v>
      </c>
      <c r="X901" s="12">
        <v>685.1936124433156</v>
      </c>
      <c r="AE901" s="8">
        <v>899</v>
      </c>
      <c r="AF901" s="12">
        <v>167915</v>
      </c>
      <c r="AG901" s="8">
        <f t="shared" si="45"/>
        <v>0.44950000000000001</v>
      </c>
    </row>
    <row r="902" spans="14:33" x14ac:dyDescent="0.25">
      <c r="N902" s="7">
        <v>900</v>
      </c>
      <c r="O902" s="7">
        <f t="shared" ca="1" si="43"/>
        <v>0.99027268517929834</v>
      </c>
      <c r="P902" s="20">
        <f t="shared" ca="1" si="44"/>
        <v>855.25831584386663</v>
      </c>
      <c r="X902" s="12">
        <v>531.75823385378931</v>
      </c>
      <c r="AE902" s="8">
        <v>900</v>
      </c>
      <c r="AF902" s="12">
        <v>167928.5</v>
      </c>
      <c r="AG902" s="8">
        <f t="shared" si="45"/>
        <v>0.45</v>
      </c>
    </row>
    <row r="903" spans="14:33" x14ac:dyDescent="0.25">
      <c r="N903" s="7">
        <v>901</v>
      </c>
      <c r="O903" s="7">
        <f t="shared" ca="1" si="43"/>
        <v>0.21062685136604764</v>
      </c>
      <c r="P903" s="20">
        <f t="shared" ca="1" si="44"/>
        <v>490.87896033952256</v>
      </c>
      <c r="X903" s="12">
        <v>718.2194702362973</v>
      </c>
      <c r="AE903" s="8">
        <v>901</v>
      </c>
      <c r="AF903" s="12">
        <v>167944.5</v>
      </c>
      <c r="AG903" s="8">
        <f t="shared" si="45"/>
        <v>0.45050000000000001</v>
      </c>
    </row>
    <row r="904" spans="14:33" x14ac:dyDescent="0.25">
      <c r="N904" s="7">
        <v>902</v>
      </c>
      <c r="O904" s="7">
        <f t="shared" ca="1" si="43"/>
        <v>0.19934530019556895</v>
      </c>
      <c r="P904" s="20">
        <f t="shared" ca="1" si="44"/>
        <v>486.16153618621104</v>
      </c>
      <c r="X904" s="12">
        <v>463.80391491422489</v>
      </c>
      <c r="AE904" s="8">
        <v>902</v>
      </c>
      <c r="AF904" s="12">
        <v>168108.4</v>
      </c>
      <c r="AG904" s="8">
        <f t="shared" si="45"/>
        <v>0.45100000000000001</v>
      </c>
    </row>
    <row r="905" spans="14:33" x14ac:dyDescent="0.25">
      <c r="N905" s="7">
        <v>903</v>
      </c>
      <c r="O905" s="7">
        <f t="shared" ca="1" si="43"/>
        <v>0.7307762641953186</v>
      </c>
      <c r="P905" s="20">
        <f t="shared" ca="1" si="44"/>
        <v>666.13182248448686</v>
      </c>
      <c r="X905" s="12">
        <v>569.24202773195157</v>
      </c>
      <c r="AE905" s="8">
        <v>903</v>
      </c>
      <c r="AF905" s="12">
        <v>168109.6</v>
      </c>
      <c r="AG905" s="8">
        <f t="shared" si="45"/>
        <v>0.45150000000000001</v>
      </c>
    </row>
    <row r="906" spans="14:33" x14ac:dyDescent="0.25">
      <c r="N906" s="7">
        <v>904</v>
      </c>
      <c r="O906" s="7">
        <f t="shared" ca="1" si="43"/>
        <v>0.45906482835851181</v>
      </c>
      <c r="P906" s="20">
        <f t="shared" ca="1" si="44"/>
        <v>576.7941859528022</v>
      </c>
      <c r="X906" s="12">
        <v>556.62011482653725</v>
      </c>
      <c r="AE906" s="8">
        <v>904</v>
      </c>
      <c r="AF906" s="12">
        <v>168126.6</v>
      </c>
      <c r="AG906" s="8">
        <f t="shared" si="45"/>
        <v>0.45200000000000001</v>
      </c>
    </row>
    <row r="907" spans="14:33" x14ac:dyDescent="0.25">
      <c r="N907" s="7">
        <v>905</v>
      </c>
      <c r="O907" s="7">
        <f t="shared" ca="1" si="43"/>
        <v>0.34399873132446845</v>
      </c>
      <c r="P907" s="20">
        <f t="shared" ca="1" si="44"/>
        <v>539.72404698467494</v>
      </c>
      <c r="X907" s="12">
        <v>529.62545569322685</v>
      </c>
      <c r="AE907" s="8">
        <v>905</v>
      </c>
      <c r="AF907" s="12">
        <v>168135.8</v>
      </c>
      <c r="AG907" s="8">
        <f t="shared" si="45"/>
        <v>0.45250000000000001</v>
      </c>
    </row>
    <row r="908" spans="14:33" x14ac:dyDescent="0.25">
      <c r="N908" s="7">
        <v>906</v>
      </c>
      <c r="O908" s="7">
        <f t="shared" ca="1" si="43"/>
        <v>0.73454122852211412</v>
      </c>
      <c r="P908" s="20">
        <f t="shared" ca="1" si="44"/>
        <v>667.53671076143326</v>
      </c>
      <c r="X908" s="12">
        <v>428.95405218962952</v>
      </c>
      <c r="AE908" s="8">
        <v>906</v>
      </c>
      <c r="AF908" s="12">
        <v>168196.3</v>
      </c>
      <c r="AG908" s="8">
        <f t="shared" si="45"/>
        <v>0.45300000000000001</v>
      </c>
    </row>
    <row r="909" spans="14:33" x14ac:dyDescent="0.25">
      <c r="N909" s="7">
        <v>907</v>
      </c>
      <c r="O909" s="7">
        <f t="shared" ca="1" si="43"/>
        <v>0.93972994598884052</v>
      </c>
      <c r="P909" s="20">
        <f t="shared" ca="1" si="44"/>
        <v>775.84901273931985</v>
      </c>
      <c r="X909" s="12">
        <v>451.57961120703015</v>
      </c>
      <c r="AE909" s="8">
        <v>907</v>
      </c>
      <c r="AF909" s="12">
        <v>168243.5</v>
      </c>
      <c r="AG909" s="8">
        <f t="shared" si="45"/>
        <v>0.45350000000000001</v>
      </c>
    </row>
    <row r="910" spans="14:33" x14ac:dyDescent="0.25">
      <c r="N910" s="7">
        <v>908</v>
      </c>
      <c r="O910" s="7">
        <f t="shared" ca="1" si="43"/>
        <v>0.57784190184813233</v>
      </c>
      <c r="P910" s="20">
        <f t="shared" ca="1" si="44"/>
        <v>614.16940451981839</v>
      </c>
      <c r="X910" s="12">
        <v>513.92928032633324</v>
      </c>
      <c r="AE910" s="8">
        <v>908</v>
      </c>
      <c r="AF910" s="12">
        <v>168258.4</v>
      </c>
      <c r="AG910" s="8">
        <f t="shared" si="45"/>
        <v>0.45400000000000001</v>
      </c>
    </row>
    <row r="911" spans="14:33" x14ac:dyDescent="0.25">
      <c r="N911" s="7">
        <v>909</v>
      </c>
      <c r="O911" s="7">
        <f t="shared" ca="1" si="43"/>
        <v>0.25006423126426225</v>
      </c>
      <c r="P911" s="20">
        <f t="shared" ca="1" si="44"/>
        <v>506.45523941496987</v>
      </c>
      <c r="X911" s="12">
        <v>354.03482009984225</v>
      </c>
      <c r="AE911" s="8">
        <v>909</v>
      </c>
      <c r="AF911" s="12">
        <v>168274</v>
      </c>
      <c r="AG911" s="8">
        <f t="shared" si="45"/>
        <v>0.45450000000000002</v>
      </c>
    </row>
    <row r="912" spans="14:33" x14ac:dyDescent="0.25">
      <c r="N912" s="7">
        <v>910</v>
      </c>
      <c r="O912" s="7">
        <f t="shared" ca="1" si="43"/>
        <v>0.42378094818423351</v>
      </c>
      <c r="P912" s="20">
        <f t="shared" ca="1" si="44"/>
        <v>565.65166200257408</v>
      </c>
      <c r="X912" s="12">
        <v>538.64965053981064</v>
      </c>
      <c r="AE912" s="8">
        <v>910</v>
      </c>
      <c r="AF912" s="12">
        <v>168280.9</v>
      </c>
      <c r="AG912" s="8">
        <f t="shared" si="45"/>
        <v>0.45500000000000002</v>
      </c>
    </row>
    <row r="913" spans="14:33" x14ac:dyDescent="0.25">
      <c r="N913" s="7">
        <v>911</v>
      </c>
      <c r="O913" s="7">
        <f t="shared" ca="1" si="43"/>
        <v>0.41413044067105664</v>
      </c>
      <c r="P913" s="20">
        <f t="shared" ca="1" si="44"/>
        <v>562.5797770423161</v>
      </c>
      <c r="X913" s="12">
        <v>526.78714746341905</v>
      </c>
      <c r="AE913" s="8">
        <v>911</v>
      </c>
      <c r="AF913" s="12">
        <v>168345</v>
      </c>
      <c r="AG913" s="8">
        <f t="shared" si="45"/>
        <v>0.45550000000000002</v>
      </c>
    </row>
    <row r="914" spans="14:33" x14ac:dyDescent="0.25">
      <c r="N914" s="7">
        <v>912</v>
      </c>
      <c r="O914" s="7">
        <f t="shared" ca="1" si="43"/>
        <v>0.58279789218560973</v>
      </c>
      <c r="P914" s="20">
        <f t="shared" ca="1" si="44"/>
        <v>615.75308367835737</v>
      </c>
      <c r="X914" s="12">
        <v>693.49203951775667</v>
      </c>
      <c r="AE914" s="8">
        <v>912</v>
      </c>
      <c r="AF914" s="12">
        <v>168372.5</v>
      </c>
      <c r="AG914" s="8">
        <f t="shared" si="45"/>
        <v>0.45600000000000002</v>
      </c>
    </row>
    <row r="915" spans="14:33" x14ac:dyDescent="0.25">
      <c r="N915" s="7">
        <v>913</v>
      </c>
      <c r="O915" s="7">
        <f t="shared" ca="1" si="43"/>
        <v>0.66879417315143708</v>
      </c>
      <c r="P915" s="20">
        <f t="shared" ca="1" si="44"/>
        <v>644.08472194998274</v>
      </c>
      <c r="X915" s="12">
        <v>747.30530338571828</v>
      </c>
      <c r="AE915" s="8">
        <v>913</v>
      </c>
      <c r="AF915" s="12">
        <v>168392.5</v>
      </c>
      <c r="AG915" s="8">
        <f t="shared" si="45"/>
        <v>0.45650000000000002</v>
      </c>
    </row>
    <row r="916" spans="14:33" x14ac:dyDescent="0.25">
      <c r="N916" s="7">
        <v>914</v>
      </c>
      <c r="O916" s="7">
        <f t="shared" ca="1" si="43"/>
        <v>0.35298474165872773</v>
      </c>
      <c r="P916" s="20">
        <f t="shared" ca="1" si="44"/>
        <v>542.71949380196111</v>
      </c>
      <c r="X916" s="12">
        <v>854.55584911367737</v>
      </c>
      <c r="AE916" s="8">
        <v>914</v>
      </c>
      <c r="AF916" s="12">
        <v>168404.1</v>
      </c>
      <c r="AG916" s="8">
        <f t="shared" si="45"/>
        <v>0.45700000000000002</v>
      </c>
    </row>
    <row r="917" spans="14:33" x14ac:dyDescent="0.25">
      <c r="N917" s="7">
        <v>915</v>
      </c>
      <c r="O917" s="7">
        <f t="shared" ca="1" si="43"/>
        <v>0.61127237205075668</v>
      </c>
      <c r="P917" s="20">
        <f t="shared" ca="1" si="44"/>
        <v>624.93514939464171</v>
      </c>
      <c r="X917" s="12">
        <v>536.18124800933037</v>
      </c>
      <c r="AE917" s="8">
        <v>915</v>
      </c>
      <c r="AF917" s="12">
        <v>168427.3</v>
      </c>
      <c r="AG917" s="8">
        <f t="shared" si="45"/>
        <v>0.45750000000000002</v>
      </c>
    </row>
    <row r="918" spans="14:33" x14ac:dyDescent="0.25">
      <c r="N918" s="7">
        <v>916</v>
      </c>
      <c r="O918" s="7">
        <f t="shared" ca="1" si="43"/>
        <v>0.78936510264906967</v>
      </c>
      <c r="P918" s="20">
        <f t="shared" ca="1" si="44"/>
        <v>689.18932846176972</v>
      </c>
      <c r="X918" s="12">
        <v>614.54935059803017</v>
      </c>
      <c r="AE918" s="8">
        <v>916</v>
      </c>
      <c r="AF918" s="12">
        <v>168467.5</v>
      </c>
      <c r="AG918" s="8">
        <f t="shared" si="45"/>
        <v>0.45800000000000002</v>
      </c>
    </row>
    <row r="919" spans="14:33" x14ac:dyDescent="0.25">
      <c r="N919" s="7">
        <v>917</v>
      </c>
      <c r="O919" s="7">
        <f t="shared" ca="1" si="43"/>
        <v>0.49400002121381548</v>
      </c>
      <c r="P919" s="20">
        <f t="shared" ca="1" si="44"/>
        <v>587.74866726730374</v>
      </c>
      <c r="X919" s="12">
        <v>571.17913791302783</v>
      </c>
      <c r="AE919" s="8">
        <v>917</v>
      </c>
      <c r="AF919" s="12">
        <v>168487.7</v>
      </c>
      <c r="AG919" s="8">
        <f t="shared" si="45"/>
        <v>0.45850000000000002</v>
      </c>
    </row>
    <row r="920" spans="14:33" x14ac:dyDescent="0.25">
      <c r="N920" s="7">
        <v>918</v>
      </c>
      <c r="O920" s="7">
        <f t="shared" ca="1" si="43"/>
        <v>0.54238818584614212</v>
      </c>
      <c r="P920" s="20">
        <f t="shared" ca="1" si="44"/>
        <v>602.93273355266433</v>
      </c>
      <c r="X920" s="12">
        <v>568.1415875580899</v>
      </c>
      <c r="AE920" s="8">
        <v>918</v>
      </c>
      <c r="AF920" s="12">
        <v>168498.7</v>
      </c>
      <c r="AG920" s="8">
        <f t="shared" si="45"/>
        <v>0.45900000000000002</v>
      </c>
    </row>
    <row r="921" spans="14:33" x14ac:dyDescent="0.25">
      <c r="N921" s="7">
        <v>919</v>
      </c>
      <c r="O921" s="7">
        <f t="shared" ca="1" si="43"/>
        <v>0.77439424254209233</v>
      </c>
      <c r="P921" s="20">
        <f t="shared" ca="1" si="44"/>
        <v>683.02490099833688</v>
      </c>
      <c r="X921" s="12">
        <v>760.07280005331666</v>
      </c>
      <c r="AE921" s="8">
        <v>919</v>
      </c>
      <c r="AF921" s="12">
        <v>168570.9</v>
      </c>
      <c r="AG921" s="8">
        <f t="shared" si="45"/>
        <v>0.45950000000000002</v>
      </c>
    </row>
    <row r="922" spans="14:33" x14ac:dyDescent="0.25">
      <c r="N922" s="7">
        <v>920</v>
      </c>
      <c r="O922" s="7">
        <f t="shared" ca="1" si="43"/>
        <v>0.77195547223197591</v>
      </c>
      <c r="P922" s="20">
        <f t="shared" ca="1" si="44"/>
        <v>682.04064634301858</v>
      </c>
      <c r="X922" s="12">
        <v>399.99696443093978</v>
      </c>
      <c r="AE922" s="8">
        <v>920</v>
      </c>
      <c r="AF922" s="12">
        <v>168586.2</v>
      </c>
      <c r="AG922" s="8">
        <f t="shared" si="45"/>
        <v>0.46</v>
      </c>
    </row>
    <row r="923" spans="14:33" x14ac:dyDescent="0.25">
      <c r="N923" s="7">
        <v>921</v>
      </c>
      <c r="O923" s="7">
        <f t="shared" ca="1" si="43"/>
        <v>0.1409129154083274</v>
      </c>
      <c r="P923" s="20">
        <f t="shared" ca="1" si="44"/>
        <v>459.02270427847202</v>
      </c>
      <c r="X923" s="12">
        <v>622.53483766205625</v>
      </c>
      <c r="AE923" s="8">
        <v>921</v>
      </c>
      <c r="AF923" s="12">
        <v>168622.9</v>
      </c>
      <c r="AG923" s="8">
        <f t="shared" si="45"/>
        <v>0.46050000000000002</v>
      </c>
    </row>
    <row r="924" spans="14:33" x14ac:dyDescent="0.25">
      <c r="N924" s="7">
        <v>922</v>
      </c>
      <c r="O924" s="7">
        <f t="shared" ca="1" si="43"/>
        <v>0.23319733203777793</v>
      </c>
      <c r="P924" s="20">
        <f t="shared" ca="1" si="44"/>
        <v>499.9499057640304</v>
      </c>
      <c r="X924" s="12">
        <v>590.62342077363655</v>
      </c>
      <c r="AE924" s="8">
        <v>922</v>
      </c>
      <c r="AF924" s="12">
        <v>168660.4</v>
      </c>
      <c r="AG924" s="8">
        <f t="shared" si="45"/>
        <v>0.46100000000000002</v>
      </c>
    </row>
    <row r="925" spans="14:33" x14ac:dyDescent="0.25">
      <c r="N925" s="7">
        <v>923</v>
      </c>
      <c r="O925" s="7">
        <f t="shared" ca="1" si="43"/>
        <v>0.68230517714813288</v>
      </c>
      <c r="P925" s="20">
        <f t="shared" ca="1" si="44"/>
        <v>648.74030779304576</v>
      </c>
      <c r="X925" s="12">
        <v>355.14407280384268</v>
      </c>
      <c r="AE925" s="8">
        <v>923</v>
      </c>
      <c r="AF925" s="12">
        <v>168717.5</v>
      </c>
      <c r="AG925" s="8">
        <f t="shared" si="45"/>
        <v>0.46150000000000002</v>
      </c>
    </row>
    <row r="926" spans="14:33" x14ac:dyDescent="0.25">
      <c r="N926" s="7">
        <v>924</v>
      </c>
      <c r="O926" s="7">
        <f t="shared" ca="1" si="43"/>
        <v>0.15662534658959626</v>
      </c>
      <c r="P926" s="20">
        <f t="shared" ca="1" si="44"/>
        <v>466.86092652634795</v>
      </c>
      <c r="X926" s="12">
        <v>542.4446305953827</v>
      </c>
      <c r="AE926" s="8">
        <v>924</v>
      </c>
      <c r="AF926" s="12">
        <v>168726.5</v>
      </c>
      <c r="AG926" s="8">
        <f t="shared" si="45"/>
        <v>0.46200000000000002</v>
      </c>
    </row>
    <row r="927" spans="14:33" x14ac:dyDescent="0.25">
      <c r="N927" s="7">
        <v>925</v>
      </c>
      <c r="O927" s="7">
        <f t="shared" ca="1" si="43"/>
        <v>0.67889973377365043</v>
      </c>
      <c r="P927" s="20">
        <f t="shared" ca="1" si="44"/>
        <v>647.56006425909243</v>
      </c>
      <c r="X927" s="12">
        <v>641.90053492827371</v>
      </c>
      <c r="AE927" s="8">
        <v>925</v>
      </c>
      <c r="AF927" s="12">
        <v>168803.6</v>
      </c>
      <c r="AG927" s="8">
        <f t="shared" si="45"/>
        <v>0.46250000000000002</v>
      </c>
    </row>
    <row r="928" spans="14:33" x14ac:dyDescent="0.25">
      <c r="N928" s="7">
        <v>926</v>
      </c>
      <c r="O928" s="7">
        <f t="shared" ca="1" si="43"/>
        <v>0.60407665467797789</v>
      </c>
      <c r="P928" s="20">
        <f t="shared" ca="1" si="44"/>
        <v>622.60000857818989</v>
      </c>
      <c r="X928" s="12">
        <v>620.43591203799633</v>
      </c>
      <c r="AE928" s="8">
        <v>926</v>
      </c>
      <c r="AF928" s="12">
        <v>168846.4</v>
      </c>
      <c r="AG928" s="8">
        <f t="shared" si="45"/>
        <v>0.46300000000000002</v>
      </c>
    </row>
    <row r="929" spans="14:33" x14ac:dyDescent="0.25">
      <c r="N929" s="7">
        <v>927</v>
      </c>
      <c r="O929" s="7">
        <f t="shared" ca="1" si="43"/>
        <v>0.24203420897429717</v>
      </c>
      <c r="P929" s="20">
        <f t="shared" ca="1" si="44"/>
        <v>503.38464963359223</v>
      </c>
      <c r="X929" s="12">
        <v>592.05667937742442</v>
      </c>
      <c r="AE929" s="8">
        <v>927</v>
      </c>
      <c r="AF929" s="12">
        <v>168885.8</v>
      </c>
      <c r="AG929" s="8">
        <f t="shared" si="45"/>
        <v>0.46350000000000002</v>
      </c>
    </row>
    <row r="930" spans="14:33" x14ac:dyDescent="0.25">
      <c r="N930" s="7">
        <v>928</v>
      </c>
      <c r="O930" s="7">
        <f t="shared" ca="1" si="43"/>
        <v>0.8817446373125658</v>
      </c>
      <c r="P930" s="20">
        <f t="shared" ca="1" si="44"/>
        <v>734.22413452503395</v>
      </c>
      <c r="X930" s="12">
        <v>480.44416902819694</v>
      </c>
      <c r="AE930" s="8">
        <v>928</v>
      </c>
      <c r="AF930" s="12">
        <v>168912.7</v>
      </c>
      <c r="AG930" s="8">
        <f t="shared" si="45"/>
        <v>0.46400000000000002</v>
      </c>
    </row>
    <row r="931" spans="14:33" x14ac:dyDescent="0.25">
      <c r="N931" s="7">
        <v>929</v>
      </c>
      <c r="O931" s="7">
        <f t="shared" ca="1" si="43"/>
        <v>0.74589291417104342</v>
      </c>
      <c r="P931" s="20">
        <f t="shared" ca="1" si="44"/>
        <v>671.82854277043009</v>
      </c>
      <c r="X931" s="12">
        <v>596.31267961719982</v>
      </c>
      <c r="AE931" s="8">
        <v>929</v>
      </c>
      <c r="AF931" s="12">
        <v>168945.7</v>
      </c>
      <c r="AG931" s="8">
        <f t="shared" si="45"/>
        <v>0.46450000000000002</v>
      </c>
    </row>
    <row r="932" spans="14:33" x14ac:dyDescent="0.25">
      <c r="N932" s="7">
        <v>930</v>
      </c>
      <c r="O932" s="7">
        <f t="shared" ca="1" si="43"/>
        <v>0.32391212422256832</v>
      </c>
      <c r="P932" s="20">
        <f t="shared" ca="1" si="44"/>
        <v>532.93448502507272</v>
      </c>
      <c r="X932" s="12">
        <v>572.32809905324189</v>
      </c>
      <c r="AE932" s="8">
        <v>930</v>
      </c>
      <c r="AF932" s="12">
        <v>168983</v>
      </c>
      <c r="AG932" s="8">
        <f t="shared" si="45"/>
        <v>0.46500000000000002</v>
      </c>
    </row>
    <row r="933" spans="14:33" x14ac:dyDescent="0.25">
      <c r="N933" s="7">
        <v>931</v>
      </c>
      <c r="O933" s="7">
        <f t="shared" ca="1" si="43"/>
        <v>0.7325318879679954</v>
      </c>
      <c r="P933" s="20">
        <f t="shared" ca="1" si="44"/>
        <v>666.7858217211616</v>
      </c>
      <c r="X933" s="12">
        <v>538.67610924129099</v>
      </c>
      <c r="AE933" s="8">
        <v>931</v>
      </c>
      <c r="AF933" s="12">
        <v>169040.6</v>
      </c>
      <c r="AG933" s="8">
        <f t="shared" si="45"/>
        <v>0.46550000000000002</v>
      </c>
    </row>
    <row r="934" spans="14:33" x14ac:dyDescent="0.25">
      <c r="N934" s="7">
        <v>932</v>
      </c>
      <c r="O934" s="7">
        <f t="shared" ca="1" si="43"/>
        <v>0.47424079993861801</v>
      </c>
      <c r="P934" s="20">
        <f t="shared" ca="1" si="44"/>
        <v>581.55791114017939</v>
      </c>
      <c r="X934" s="12">
        <v>717.17366925199394</v>
      </c>
      <c r="AE934" s="8">
        <v>932</v>
      </c>
      <c r="AF934" s="12">
        <v>169058.1</v>
      </c>
      <c r="AG934" s="8">
        <f t="shared" si="45"/>
        <v>0.46600000000000003</v>
      </c>
    </row>
    <row r="935" spans="14:33" x14ac:dyDescent="0.25">
      <c r="N935" s="7">
        <v>933</v>
      </c>
      <c r="O935" s="7">
        <f t="shared" ca="1" si="43"/>
        <v>0.3793142871305869</v>
      </c>
      <c r="P935" s="20">
        <f t="shared" ca="1" si="44"/>
        <v>551.37018661820628</v>
      </c>
      <c r="X935" s="12">
        <v>685.86710175425344</v>
      </c>
      <c r="AE935" s="8">
        <v>933</v>
      </c>
      <c r="AF935" s="12">
        <v>169103.2</v>
      </c>
      <c r="AG935" s="8">
        <f t="shared" si="45"/>
        <v>0.46650000000000003</v>
      </c>
    </row>
    <row r="936" spans="14:33" x14ac:dyDescent="0.25">
      <c r="N936" s="7">
        <v>934</v>
      </c>
      <c r="O936" s="7">
        <f t="shared" ca="1" si="43"/>
        <v>0.3332692332146947</v>
      </c>
      <c r="P936" s="20">
        <f t="shared" ca="1" si="44"/>
        <v>536.1144000648959</v>
      </c>
      <c r="X936" s="12">
        <v>530.18890973185398</v>
      </c>
      <c r="AE936" s="8">
        <v>934</v>
      </c>
      <c r="AF936" s="12">
        <v>169114.6</v>
      </c>
      <c r="AG936" s="8">
        <f t="shared" si="45"/>
        <v>0.46700000000000003</v>
      </c>
    </row>
    <row r="937" spans="14:33" x14ac:dyDescent="0.25">
      <c r="N937" s="7">
        <v>935</v>
      </c>
      <c r="O937" s="7">
        <f t="shared" ca="1" si="43"/>
        <v>0.91581713539464149</v>
      </c>
      <c r="P937" s="20">
        <f t="shared" ca="1" si="44"/>
        <v>756.38869163623758</v>
      </c>
      <c r="X937" s="12">
        <v>478.35117727029046</v>
      </c>
      <c r="AE937" s="8">
        <v>935</v>
      </c>
      <c r="AF937" s="12">
        <v>169116</v>
      </c>
      <c r="AG937" s="8">
        <f t="shared" si="45"/>
        <v>0.46750000000000003</v>
      </c>
    </row>
    <row r="938" spans="14:33" x14ac:dyDescent="0.25">
      <c r="N938" s="7">
        <v>936</v>
      </c>
      <c r="O938" s="7">
        <f t="shared" ca="1" si="43"/>
        <v>0.8118779201699764</v>
      </c>
      <c r="P938" s="20">
        <f t="shared" ca="1" si="44"/>
        <v>698.90960771941809</v>
      </c>
      <c r="X938" s="12">
        <v>648.22055101419016</v>
      </c>
      <c r="AE938" s="8">
        <v>936</v>
      </c>
      <c r="AF938" s="12">
        <v>169166</v>
      </c>
      <c r="AG938" s="8">
        <f t="shared" si="45"/>
        <v>0.46800000000000003</v>
      </c>
    </row>
    <row r="939" spans="14:33" x14ac:dyDescent="0.25">
      <c r="N939" s="7">
        <v>937</v>
      </c>
      <c r="O939" s="7">
        <f t="shared" ca="1" si="43"/>
        <v>0.94440981856779516</v>
      </c>
      <c r="P939" s="20">
        <f t="shared" ca="1" si="44"/>
        <v>780.25850606334461</v>
      </c>
      <c r="X939" s="12">
        <v>795.46382305620102</v>
      </c>
      <c r="AE939" s="8">
        <v>937</v>
      </c>
      <c r="AF939" s="12">
        <v>169169.4</v>
      </c>
      <c r="AG939" s="8">
        <f t="shared" si="45"/>
        <v>0.46850000000000003</v>
      </c>
    </row>
    <row r="940" spans="14:33" x14ac:dyDescent="0.25">
      <c r="N940" s="7">
        <v>938</v>
      </c>
      <c r="O940" s="7">
        <f t="shared" ca="1" si="43"/>
        <v>0.5963792161261432</v>
      </c>
      <c r="P940" s="20">
        <f t="shared" ca="1" si="44"/>
        <v>620.11365522836013</v>
      </c>
      <c r="X940" s="12">
        <v>871.80439697379074</v>
      </c>
      <c r="AE940" s="8">
        <v>938</v>
      </c>
      <c r="AF940" s="12">
        <v>169239.8</v>
      </c>
      <c r="AG940" s="8">
        <f t="shared" si="45"/>
        <v>0.46899999999999997</v>
      </c>
    </row>
    <row r="941" spans="14:33" x14ac:dyDescent="0.25">
      <c r="N941" s="7">
        <v>939</v>
      </c>
      <c r="O941" s="7">
        <f t="shared" ca="1" si="43"/>
        <v>0.51693901572564438</v>
      </c>
      <c r="P941" s="20">
        <f t="shared" ca="1" si="44"/>
        <v>594.93549594037768</v>
      </c>
      <c r="X941" s="12">
        <v>400.17562636714001</v>
      </c>
      <c r="AE941" s="8">
        <v>939</v>
      </c>
      <c r="AF941" s="12">
        <v>169258.5</v>
      </c>
      <c r="AG941" s="8">
        <f t="shared" si="45"/>
        <v>0.46949999999999997</v>
      </c>
    </row>
    <row r="942" spans="14:33" x14ac:dyDescent="0.25">
      <c r="N942" s="7">
        <v>940</v>
      </c>
      <c r="O942" s="7">
        <f t="shared" ca="1" si="43"/>
        <v>0.72137190772244597</v>
      </c>
      <c r="P942" s="20">
        <f t="shared" ca="1" si="44"/>
        <v>662.66032452677348</v>
      </c>
      <c r="X942" s="12">
        <v>618.3937825826132</v>
      </c>
      <c r="AE942" s="8">
        <v>940</v>
      </c>
      <c r="AF942" s="12">
        <v>169302.9</v>
      </c>
      <c r="AG942" s="8">
        <f t="shared" si="45"/>
        <v>0.47</v>
      </c>
    </row>
    <row r="943" spans="14:33" x14ac:dyDescent="0.25">
      <c r="N943" s="7">
        <v>941</v>
      </c>
      <c r="O943" s="7">
        <f t="shared" ca="1" si="43"/>
        <v>0.45777018232522981</v>
      </c>
      <c r="P943" s="20">
        <f t="shared" ca="1" si="44"/>
        <v>576.38721268173038</v>
      </c>
      <c r="X943" s="12">
        <v>551.07148458460733</v>
      </c>
      <c r="AE943" s="8">
        <v>941</v>
      </c>
      <c r="AF943" s="12">
        <v>169325.4</v>
      </c>
      <c r="AG943" s="8">
        <f t="shared" si="45"/>
        <v>0.47049999999999997</v>
      </c>
    </row>
    <row r="944" spans="14:33" x14ac:dyDescent="0.25">
      <c r="N944" s="7">
        <v>942</v>
      </c>
      <c r="O944" s="7">
        <f t="shared" ca="1" si="43"/>
        <v>0.96182454982424415</v>
      </c>
      <c r="P944" s="20">
        <f t="shared" ca="1" si="44"/>
        <v>799.44082317933612</v>
      </c>
      <c r="X944" s="12">
        <v>440.8655913550794</v>
      </c>
      <c r="AE944" s="8">
        <v>942</v>
      </c>
      <c r="AF944" s="12">
        <v>169340.1</v>
      </c>
      <c r="AG944" s="8">
        <f t="shared" si="45"/>
        <v>0.47099999999999997</v>
      </c>
    </row>
    <row r="945" spans="14:33" x14ac:dyDescent="0.25">
      <c r="N945" s="7">
        <v>943</v>
      </c>
      <c r="O945" s="7">
        <f t="shared" ca="1" si="43"/>
        <v>4.8441332539177262E-2</v>
      </c>
      <c r="P945" s="20">
        <f t="shared" ca="1" si="44"/>
        <v>394.92688765192264</v>
      </c>
      <c r="X945" s="12">
        <v>616.23696144843996</v>
      </c>
      <c r="AE945" s="8">
        <v>943</v>
      </c>
      <c r="AF945" s="12">
        <v>169363.7</v>
      </c>
      <c r="AG945" s="8">
        <f t="shared" si="45"/>
        <v>0.47149999999999997</v>
      </c>
    </row>
    <row r="946" spans="14:33" x14ac:dyDescent="0.25">
      <c r="N946" s="7">
        <v>944</v>
      </c>
      <c r="O946" s="7">
        <f t="shared" ca="1" si="43"/>
        <v>0.75567011493462277</v>
      </c>
      <c r="P946" s="20">
        <f t="shared" ca="1" si="44"/>
        <v>675.59742370111223</v>
      </c>
      <c r="X946" s="12">
        <v>498.61453853342948</v>
      </c>
      <c r="AE946" s="8">
        <v>944</v>
      </c>
      <c r="AF946" s="12">
        <v>169418.6</v>
      </c>
      <c r="AG946" s="8">
        <f t="shared" si="45"/>
        <v>0.47199999999999998</v>
      </c>
    </row>
    <row r="947" spans="14:33" x14ac:dyDescent="0.25">
      <c r="N947" s="7">
        <v>945</v>
      </c>
      <c r="O947" s="7">
        <f t="shared" ca="1" si="43"/>
        <v>0.82592140239605005</v>
      </c>
      <c r="P947" s="20">
        <f t="shared" ca="1" si="44"/>
        <v>705.29800300718171</v>
      </c>
      <c r="X947" s="12">
        <v>767.91358370298781</v>
      </c>
      <c r="AE947" s="8">
        <v>945</v>
      </c>
      <c r="AF947" s="12">
        <v>169450.5</v>
      </c>
      <c r="AG947" s="8">
        <f t="shared" si="45"/>
        <v>0.47249999999999998</v>
      </c>
    </row>
    <row r="948" spans="14:33" x14ac:dyDescent="0.25">
      <c r="N948" s="7">
        <v>946</v>
      </c>
      <c r="O948" s="7">
        <f t="shared" ca="1" si="43"/>
        <v>0.48718110715520158</v>
      </c>
      <c r="P948" s="20">
        <f t="shared" ca="1" si="44"/>
        <v>585.61300618840403</v>
      </c>
      <c r="X948" s="12">
        <v>729.00779457592455</v>
      </c>
      <c r="AE948" s="8">
        <v>946</v>
      </c>
      <c r="AF948" s="12">
        <v>169467.5</v>
      </c>
      <c r="AG948" s="8">
        <f t="shared" si="45"/>
        <v>0.47299999999999998</v>
      </c>
    </row>
    <row r="949" spans="14:33" x14ac:dyDescent="0.25">
      <c r="N949" s="7">
        <v>947</v>
      </c>
      <c r="O949" s="7">
        <f t="shared" ca="1" si="43"/>
        <v>0.23834906939218503</v>
      </c>
      <c r="P949" s="20">
        <f t="shared" ca="1" si="44"/>
        <v>501.95963024299323</v>
      </c>
      <c r="X949" s="12">
        <v>714.76001761423345</v>
      </c>
      <c r="AE949" s="8">
        <v>947</v>
      </c>
      <c r="AF949" s="12">
        <v>169472</v>
      </c>
      <c r="AG949" s="8">
        <f t="shared" si="45"/>
        <v>0.47349999999999998</v>
      </c>
    </row>
    <row r="950" spans="14:33" x14ac:dyDescent="0.25">
      <c r="N950" s="7">
        <v>948</v>
      </c>
      <c r="O950" s="7">
        <f t="shared" ca="1" si="43"/>
        <v>0.37092687234598121</v>
      </c>
      <c r="P950" s="20">
        <f t="shared" ca="1" si="44"/>
        <v>548.63317733856729</v>
      </c>
      <c r="X950" s="12">
        <v>771.96856624881673</v>
      </c>
      <c r="AE950" s="8">
        <v>948</v>
      </c>
      <c r="AF950" s="12">
        <v>169570</v>
      </c>
      <c r="AG950" s="8">
        <f t="shared" si="45"/>
        <v>0.47399999999999998</v>
      </c>
    </row>
    <row r="951" spans="14:33" x14ac:dyDescent="0.25">
      <c r="N951" s="7">
        <v>949</v>
      </c>
      <c r="O951" s="7">
        <f t="shared" ca="1" si="43"/>
        <v>0.56118775430728107</v>
      </c>
      <c r="P951" s="20">
        <f t="shared" ca="1" si="44"/>
        <v>608.87297912196073</v>
      </c>
      <c r="X951" s="12">
        <v>539.52865288974874</v>
      </c>
      <c r="AE951" s="8">
        <v>949</v>
      </c>
      <c r="AF951" s="12">
        <v>169574.39999999999</v>
      </c>
      <c r="AG951" s="8">
        <f t="shared" si="45"/>
        <v>0.47449999999999998</v>
      </c>
    </row>
    <row r="952" spans="14:33" x14ac:dyDescent="0.25">
      <c r="N952" s="7">
        <v>950</v>
      </c>
      <c r="O952" s="7">
        <f t="shared" ca="1" si="43"/>
        <v>0.66655790809220994</v>
      </c>
      <c r="P952" s="20">
        <f t="shared" ca="1" si="44"/>
        <v>643.32088407449794</v>
      </c>
      <c r="X952" s="12">
        <v>560.58335009704638</v>
      </c>
      <c r="AE952" s="8">
        <v>950</v>
      </c>
      <c r="AF952" s="12">
        <v>169597.4</v>
      </c>
      <c r="AG952" s="8">
        <f t="shared" si="45"/>
        <v>0.47499999999999998</v>
      </c>
    </row>
    <row r="953" spans="14:33" x14ac:dyDescent="0.25">
      <c r="N953" s="7">
        <v>951</v>
      </c>
      <c r="O953" s="7">
        <f t="shared" ca="1" si="43"/>
        <v>0.19818076041690957</v>
      </c>
      <c r="P953" s="20">
        <f t="shared" ca="1" si="44"/>
        <v>485.66680633066272</v>
      </c>
      <c r="X953" s="12">
        <v>658.0399873386458</v>
      </c>
      <c r="AE953" s="8">
        <v>951</v>
      </c>
      <c r="AF953" s="12">
        <v>169606.8</v>
      </c>
      <c r="AG953" s="8">
        <f t="shared" si="45"/>
        <v>0.47549999999999998</v>
      </c>
    </row>
    <row r="954" spans="14:33" x14ac:dyDescent="0.25">
      <c r="N954" s="7">
        <v>952</v>
      </c>
      <c r="O954" s="7">
        <f t="shared" ca="1" si="43"/>
        <v>1.2264236796961647E-2</v>
      </c>
      <c r="P954" s="20">
        <f t="shared" ca="1" si="44"/>
        <v>337.60240833207507</v>
      </c>
      <c r="X954" s="12">
        <v>598.34521943599361</v>
      </c>
      <c r="AE954" s="8">
        <v>952</v>
      </c>
      <c r="AF954" s="12">
        <v>169610.4</v>
      </c>
      <c r="AG954" s="8">
        <f t="shared" si="45"/>
        <v>0.47599999999999998</v>
      </c>
    </row>
    <row r="955" spans="14:33" x14ac:dyDescent="0.25">
      <c r="N955" s="7">
        <v>953</v>
      </c>
      <c r="O955" s="7">
        <f t="shared" ca="1" si="43"/>
        <v>0.82620246494078675</v>
      </c>
      <c r="P955" s="20">
        <f t="shared" ca="1" si="44"/>
        <v>705.42874778038367</v>
      </c>
      <c r="X955" s="12">
        <v>577.15408957566524</v>
      </c>
      <c r="AE955" s="8">
        <v>953</v>
      </c>
      <c r="AF955" s="12">
        <v>169687.8</v>
      </c>
      <c r="AG955" s="8">
        <f t="shared" si="45"/>
        <v>0.47649999999999998</v>
      </c>
    </row>
    <row r="956" spans="14:33" x14ac:dyDescent="0.25">
      <c r="N956" s="7">
        <v>954</v>
      </c>
      <c r="O956" s="7">
        <f t="shared" ca="1" si="43"/>
        <v>0.40958828773759115</v>
      </c>
      <c r="P956" s="20">
        <f t="shared" ca="1" si="44"/>
        <v>561.12932052169651</v>
      </c>
      <c r="X956" s="12">
        <v>627.04674734805167</v>
      </c>
      <c r="AE956" s="8">
        <v>954</v>
      </c>
      <c r="AF956" s="12">
        <v>169688.9</v>
      </c>
      <c r="AG956" s="8">
        <f t="shared" si="45"/>
        <v>0.47699999999999998</v>
      </c>
    </row>
    <row r="957" spans="14:33" x14ac:dyDescent="0.25">
      <c r="N957" s="7">
        <v>955</v>
      </c>
      <c r="O957" s="7">
        <f t="shared" ca="1" si="43"/>
        <v>0.44196462717694418</v>
      </c>
      <c r="P957" s="20">
        <f t="shared" ca="1" si="44"/>
        <v>571.40871981522923</v>
      </c>
      <c r="X957" s="12">
        <v>651.9931247287725</v>
      </c>
      <c r="AE957" s="8">
        <v>955</v>
      </c>
      <c r="AF957" s="12">
        <v>169706</v>
      </c>
      <c r="AG957" s="8">
        <f t="shared" si="45"/>
        <v>0.47749999999999998</v>
      </c>
    </row>
    <row r="958" spans="14:33" x14ac:dyDescent="0.25">
      <c r="N958" s="7">
        <v>956</v>
      </c>
      <c r="O958" s="7">
        <f t="shared" ca="1" si="43"/>
        <v>0.71298423303980951</v>
      </c>
      <c r="P958" s="20">
        <f t="shared" ca="1" si="44"/>
        <v>659.60694112171211</v>
      </c>
      <c r="X958" s="12">
        <v>457.85656260544192</v>
      </c>
      <c r="AE958" s="8">
        <v>956</v>
      </c>
      <c r="AF958" s="12">
        <v>169742.6</v>
      </c>
      <c r="AG958" s="8">
        <f t="shared" si="45"/>
        <v>0.47799999999999998</v>
      </c>
    </row>
    <row r="959" spans="14:33" x14ac:dyDescent="0.25">
      <c r="N959" s="7">
        <v>957</v>
      </c>
      <c r="O959" s="7">
        <f t="shared" ca="1" si="43"/>
        <v>7.1060549689523911E-2</v>
      </c>
      <c r="P959" s="20">
        <f t="shared" ca="1" si="44"/>
        <v>415.29833401077292</v>
      </c>
      <c r="X959" s="12">
        <v>723.102910021291</v>
      </c>
      <c r="AE959" s="8">
        <v>957</v>
      </c>
      <c r="AF959" s="12">
        <v>169788.6</v>
      </c>
      <c r="AG959" s="8">
        <f t="shared" si="45"/>
        <v>0.47849999999999998</v>
      </c>
    </row>
    <row r="960" spans="14:33" x14ac:dyDescent="0.25">
      <c r="N960" s="7">
        <v>958</v>
      </c>
      <c r="O960" s="7">
        <f t="shared" ca="1" si="43"/>
        <v>0.4156652346610481</v>
      </c>
      <c r="P960" s="20">
        <f t="shared" ca="1" si="44"/>
        <v>563.0691918103239</v>
      </c>
      <c r="X960" s="12">
        <v>702.6563979708975</v>
      </c>
      <c r="AE960" s="8">
        <v>958</v>
      </c>
      <c r="AF960" s="12">
        <v>169790.4</v>
      </c>
      <c r="AG960" s="8">
        <f t="shared" si="45"/>
        <v>0.47899999999999998</v>
      </c>
    </row>
    <row r="961" spans="14:33" x14ac:dyDescent="0.25">
      <c r="N961" s="7">
        <v>959</v>
      </c>
      <c r="O961" s="7">
        <f t="shared" ca="1" si="43"/>
        <v>0.64545265954753028</v>
      </c>
      <c r="P961" s="20">
        <f t="shared" ca="1" si="44"/>
        <v>636.19684602922166</v>
      </c>
      <c r="X961" s="12">
        <v>619.09167341914383</v>
      </c>
      <c r="AE961" s="8">
        <v>959</v>
      </c>
      <c r="AF961" s="12">
        <v>169880.6</v>
      </c>
      <c r="AG961" s="8">
        <f t="shared" si="45"/>
        <v>0.47949999999999998</v>
      </c>
    </row>
    <row r="962" spans="14:33" x14ac:dyDescent="0.25">
      <c r="N962" s="7">
        <v>960</v>
      </c>
      <c r="O962" s="7">
        <f t="shared" ca="1" si="43"/>
        <v>0.60941100141178117</v>
      </c>
      <c r="P962" s="20">
        <f t="shared" ca="1" si="44"/>
        <v>624.33004855037643</v>
      </c>
      <c r="X962" s="12">
        <v>355.89253341918095</v>
      </c>
      <c r="AE962" s="8">
        <v>960</v>
      </c>
      <c r="AF962" s="12">
        <v>169898.6</v>
      </c>
      <c r="AG962" s="8">
        <f t="shared" si="45"/>
        <v>0.48</v>
      </c>
    </row>
    <row r="963" spans="14:33" x14ac:dyDescent="0.25">
      <c r="N963" s="7">
        <v>961</v>
      </c>
      <c r="O963" s="7">
        <f t="shared" ca="1" si="43"/>
        <v>0.74687042977971685</v>
      </c>
      <c r="P963" s="20">
        <f t="shared" ca="1" si="44"/>
        <v>672.20223426865289</v>
      </c>
      <c r="X963" s="12">
        <v>618.30965226491924</v>
      </c>
      <c r="AE963" s="8">
        <v>961</v>
      </c>
      <c r="AF963" s="12">
        <v>169899.3</v>
      </c>
      <c r="AG963" s="8">
        <f t="shared" si="45"/>
        <v>0.48049999999999998</v>
      </c>
    </row>
    <row r="964" spans="14:33" x14ac:dyDescent="0.25">
      <c r="N964" s="7">
        <v>962</v>
      </c>
      <c r="O964" s="7">
        <f t="shared" ref="O964:O1027" ca="1" si="46">RAND()</f>
        <v>0.38450853775851068</v>
      </c>
      <c r="P964" s="20">
        <f t="shared" ref="P964:P1027" ca="1" si="47">(($L$4*(EXP((_xlfn.NORM.S.INV(O964)-$L$5)/$L$6)))/(1+EXP((_xlfn.NORM.S.INV(O964)-$L$5)/$L$6)))+$L$3</f>
        <v>553.05730317193456</v>
      </c>
      <c r="X964" s="12">
        <v>418.81352931751525</v>
      </c>
      <c r="AE964" s="8">
        <v>962</v>
      </c>
      <c r="AF964" s="12">
        <v>169913.8</v>
      </c>
      <c r="AG964" s="8">
        <f t="shared" ref="AG964:AG1027" si="48">AE964/2000</f>
        <v>0.48099999999999998</v>
      </c>
    </row>
    <row r="965" spans="14:33" x14ac:dyDescent="0.25">
      <c r="N965" s="7">
        <v>963</v>
      </c>
      <c r="O965" s="7">
        <f t="shared" ca="1" si="46"/>
        <v>1.8723925777597406E-2</v>
      </c>
      <c r="P965" s="20">
        <f t="shared" ca="1" si="47"/>
        <v>353.14306703265669</v>
      </c>
      <c r="X965" s="12">
        <v>684.46561217093165</v>
      </c>
      <c r="AE965" s="8">
        <v>963</v>
      </c>
      <c r="AF965" s="12">
        <v>169968.6</v>
      </c>
      <c r="AG965" s="8">
        <f t="shared" si="48"/>
        <v>0.48149999999999998</v>
      </c>
    </row>
    <row r="966" spans="14:33" x14ac:dyDescent="0.25">
      <c r="N966" s="7">
        <v>964</v>
      </c>
      <c r="O966" s="7">
        <f t="shared" ca="1" si="46"/>
        <v>0.62834134108866524</v>
      </c>
      <c r="P966" s="20">
        <f t="shared" ca="1" si="47"/>
        <v>630.52119795488306</v>
      </c>
      <c r="X966" s="12">
        <v>561.61247944684078</v>
      </c>
      <c r="AE966" s="8">
        <v>964</v>
      </c>
      <c r="AF966" s="12">
        <v>169969.3</v>
      </c>
      <c r="AG966" s="8">
        <f t="shared" si="48"/>
        <v>0.48199999999999998</v>
      </c>
    </row>
    <row r="967" spans="14:33" x14ac:dyDescent="0.25">
      <c r="N967" s="7">
        <v>965</v>
      </c>
      <c r="O967" s="7">
        <f t="shared" ca="1" si="46"/>
        <v>0.32294249409026143</v>
      </c>
      <c r="P967" s="20">
        <f t="shared" ca="1" si="47"/>
        <v>532.60315634344363</v>
      </c>
      <c r="X967" s="12">
        <v>666.39843987643621</v>
      </c>
      <c r="AE967" s="8">
        <v>965</v>
      </c>
      <c r="AF967" s="12">
        <v>169984</v>
      </c>
      <c r="AG967" s="8">
        <f t="shared" si="48"/>
        <v>0.48249999999999998</v>
      </c>
    </row>
    <row r="968" spans="14:33" x14ac:dyDescent="0.25">
      <c r="N968" s="7">
        <v>966</v>
      </c>
      <c r="O968" s="7">
        <f t="shared" ca="1" si="46"/>
        <v>0.65391771717394742</v>
      </c>
      <c r="P968" s="20">
        <f t="shared" ca="1" si="47"/>
        <v>639.0365560382354</v>
      </c>
      <c r="X968" s="12">
        <v>548.41639667468314</v>
      </c>
      <c r="AE968" s="8">
        <v>966</v>
      </c>
      <c r="AF968" s="12">
        <v>170007.3</v>
      </c>
      <c r="AG968" s="8">
        <f t="shared" si="48"/>
        <v>0.48299999999999998</v>
      </c>
    </row>
    <row r="969" spans="14:33" x14ac:dyDescent="0.25">
      <c r="N969" s="7">
        <v>967</v>
      </c>
      <c r="O969" s="7">
        <f t="shared" ca="1" si="46"/>
        <v>0.28555088884949553</v>
      </c>
      <c r="P969" s="20">
        <f t="shared" ca="1" si="47"/>
        <v>519.52836429193076</v>
      </c>
      <c r="X969" s="12">
        <v>547.65677423625812</v>
      </c>
      <c r="AE969" s="8">
        <v>967</v>
      </c>
      <c r="AF969" s="12">
        <v>170039</v>
      </c>
      <c r="AG969" s="8">
        <f t="shared" si="48"/>
        <v>0.48349999999999999</v>
      </c>
    </row>
    <row r="970" spans="14:33" x14ac:dyDescent="0.25">
      <c r="N970" s="7">
        <v>968</v>
      </c>
      <c r="O970" s="7">
        <f t="shared" ca="1" si="46"/>
        <v>3.9639728779550909E-2</v>
      </c>
      <c r="P970" s="20">
        <f t="shared" ca="1" si="47"/>
        <v>385.17471972209216</v>
      </c>
      <c r="X970" s="12">
        <v>839.15257231520297</v>
      </c>
      <c r="AE970" s="8">
        <v>968</v>
      </c>
      <c r="AF970" s="12">
        <v>170046.1</v>
      </c>
      <c r="AG970" s="8">
        <f t="shared" si="48"/>
        <v>0.48399999999999999</v>
      </c>
    </row>
    <row r="971" spans="14:33" x14ac:dyDescent="0.25">
      <c r="N971" s="7">
        <v>969</v>
      </c>
      <c r="O971" s="7">
        <f t="shared" ca="1" si="46"/>
        <v>0.59761174042508647</v>
      </c>
      <c r="P971" s="20">
        <f t="shared" ca="1" si="47"/>
        <v>620.51100603902057</v>
      </c>
      <c r="X971" s="12">
        <v>469.32044058110546</v>
      </c>
      <c r="AE971" s="8">
        <v>969</v>
      </c>
      <c r="AF971" s="12">
        <v>170074.7</v>
      </c>
      <c r="AG971" s="8">
        <f t="shared" si="48"/>
        <v>0.48449999999999999</v>
      </c>
    </row>
    <row r="972" spans="14:33" x14ac:dyDescent="0.25">
      <c r="N972" s="7">
        <v>970</v>
      </c>
      <c r="O972" s="7">
        <f t="shared" ca="1" si="46"/>
        <v>0.84934430927205395</v>
      </c>
      <c r="P972" s="20">
        <f t="shared" ca="1" si="47"/>
        <v>716.6415944546701</v>
      </c>
      <c r="X972" s="12">
        <v>451.35043005560789</v>
      </c>
      <c r="AE972" s="8">
        <v>970</v>
      </c>
      <c r="AF972" s="12">
        <v>170137.2</v>
      </c>
      <c r="AG972" s="8">
        <f t="shared" si="48"/>
        <v>0.48499999999999999</v>
      </c>
    </row>
    <row r="973" spans="14:33" x14ac:dyDescent="0.25">
      <c r="N973" s="7">
        <v>971</v>
      </c>
      <c r="O973" s="7">
        <f t="shared" ca="1" si="46"/>
        <v>0.15055830337649767</v>
      </c>
      <c r="P973" s="20">
        <f t="shared" ca="1" si="47"/>
        <v>463.89091743436575</v>
      </c>
      <c r="X973" s="12">
        <v>702.27103038325822</v>
      </c>
      <c r="AE973" s="8">
        <v>971</v>
      </c>
      <c r="AF973" s="12">
        <v>170183.7</v>
      </c>
      <c r="AG973" s="8">
        <f t="shared" si="48"/>
        <v>0.48549999999999999</v>
      </c>
    </row>
    <row r="974" spans="14:33" x14ac:dyDescent="0.25">
      <c r="N974" s="7">
        <v>972</v>
      </c>
      <c r="O974" s="7">
        <f t="shared" ca="1" si="46"/>
        <v>0.84897062821389546</v>
      </c>
      <c r="P974" s="20">
        <f t="shared" ca="1" si="47"/>
        <v>716.45284876944754</v>
      </c>
      <c r="X974" s="12">
        <v>618.31084364305593</v>
      </c>
      <c r="AE974" s="8">
        <v>972</v>
      </c>
      <c r="AF974" s="12">
        <v>170200.6</v>
      </c>
      <c r="AG974" s="8">
        <f t="shared" si="48"/>
        <v>0.48599999999999999</v>
      </c>
    </row>
    <row r="975" spans="14:33" x14ac:dyDescent="0.25">
      <c r="N975" s="7">
        <v>973</v>
      </c>
      <c r="O975" s="7">
        <f t="shared" ca="1" si="46"/>
        <v>0.90135938353673983</v>
      </c>
      <c r="P975" s="20">
        <f t="shared" ca="1" si="47"/>
        <v>746.38192493188114</v>
      </c>
      <c r="X975" s="12">
        <v>637.22899628114544</v>
      </c>
      <c r="AE975" s="8">
        <v>973</v>
      </c>
      <c r="AF975" s="12">
        <v>170249.5</v>
      </c>
      <c r="AG975" s="8">
        <f t="shared" si="48"/>
        <v>0.48649999999999999</v>
      </c>
    </row>
    <row r="976" spans="14:33" x14ac:dyDescent="0.25">
      <c r="N976" s="7">
        <v>974</v>
      </c>
      <c r="O976" s="7">
        <f t="shared" ca="1" si="46"/>
        <v>0.98774285873569534</v>
      </c>
      <c r="P976" s="20">
        <f t="shared" ca="1" si="47"/>
        <v>847.05957750835023</v>
      </c>
      <c r="X976" s="12">
        <v>585.91850890641308</v>
      </c>
      <c r="AE976" s="8">
        <v>974</v>
      </c>
      <c r="AF976" s="12">
        <v>170271.4</v>
      </c>
      <c r="AG976" s="8">
        <f t="shared" si="48"/>
        <v>0.48699999999999999</v>
      </c>
    </row>
    <row r="977" spans="14:33" x14ac:dyDescent="0.25">
      <c r="N977" s="7">
        <v>975</v>
      </c>
      <c r="O977" s="7">
        <f t="shared" ca="1" si="46"/>
        <v>0.72633836759352199</v>
      </c>
      <c r="P977" s="20">
        <f t="shared" ca="1" si="47"/>
        <v>664.487069678647</v>
      </c>
      <c r="X977" s="12">
        <v>542.57791120994875</v>
      </c>
      <c r="AE977" s="8">
        <v>975</v>
      </c>
      <c r="AF977" s="12">
        <v>170281.60000000001</v>
      </c>
      <c r="AG977" s="8">
        <f t="shared" si="48"/>
        <v>0.48749999999999999</v>
      </c>
    </row>
    <row r="978" spans="14:33" x14ac:dyDescent="0.25">
      <c r="N978" s="7">
        <v>976</v>
      </c>
      <c r="O978" s="7">
        <f t="shared" ca="1" si="46"/>
        <v>0.1820657417341236</v>
      </c>
      <c r="P978" s="20">
        <f t="shared" ca="1" si="47"/>
        <v>478.65631981900259</v>
      </c>
      <c r="X978" s="12">
        <v>541.59605102266744</v>
      </c>
      <c r="AE978" s="8">
        <v>976</v>
      </c>
      <c r="AF978" s="12">
        <v>170283.2</v>
      </c>
      <c r="AG978" s="8">
        <f t="shared" si="48"/>
        <v>0.48799999999999999</v>
      </c>
    </row>
    <row r="979" spans="14:33" x14ac:dyDescent="0.25">
      <c r="N979" s="7">
        <v>977</v>
      </c>
      <c r="O979" s="7">
        <f t="shared" ca="1" si="46"/>
        <v>4.0694665503801297E-2</v>
      </c>
      <c r="P979" s="20">
        <f t="shared" ca="1" si="47"/>
        <v>386.41994439475036</v>
      </c>
      <c r="X979" s="12">
        <v>778.90584157085505</v>
      </c>
      <c r="AE979" s="8">
        <v>977</v>
      </c>
      <c r="AF979" s="12">
        <v>170370.7</v>
      </c>
      <c r="AG979" s="8">
        <f t="shared" si="48"/>
        <v>0.48849999999999999</v>
      </c>
    </row>
    <row r="980" spans="14:33" x14ac:dyDescent="0.25">
      <c r="N980" s="7">
        <v>978</v>
      </c>
      <c r="O980" s="7">
        <f t="shared" ca="1" si="46"/>
        <v>0.13153681498211189</v>
      </c>
      <c r="P980" s="20">
        <f t="shared" ca="1" si="47"/>
        <v>454.09825663062759</v>
      </c>
      <c r="X980" s="12">
        <v>658.53538069904141</v>
      </c>
      <c r="AE980" s="8">
        <v>978</v>
      </c>
      <c r="AF980" s="12">
        <v>170411.1</v>
      </c>
      <c r="AG980" s="8">
        <f t="shared" si="48"/>
        <v>0.48899999999999999</v>
      </c>
    </row>
    <row r="981" spans="14:33" x14ac:dyDescent="0.25">
      <c r="N981" s="7">
        <v>979</v>
      </c>
      <c r="O981" s="7">
        <f t="shared" ca="1" si="46"/>
        <v>0.43804735711817655</v>
      </c>
      <c r="P981" s="20">
        <f t="shared" ca="1" si="47"/>
        <v>570.17149524948547</v>
      </c>
      <c r="X981" s="12">
        <v>627.83623143494287</v>
      </c>
      <c r="AE981" s="8">
        <v>979</v>
      </c>
      <c r="AF981" s="12">
        <v>170428.6</v>
      </c>
      <c r="AG981" s="8">
        <f t="shared" si="48"/>
        <v>0.48949999999999999</v>
      </c>
    </row>
    <row r="982" spans="14:33" x14ac:dyDescent="0.25">
      <c r="N982" s="7">
        <v>980</v>
      </c>
      <c r="O982" s="7">
        <f t="shared" ca="1" si="46"/>
        <v>0.19015298338186015</v>
      </c>
      <c r="P982" s="20">
        <f t="shared" ca="1" si="47"/>
        <v>482.21402785940364</v>
      </c>
      <c r="X982" s="12">
        <v>537.28138434488551</v>
      </c>
      <c r="AE982" s="8">
        <v>980</v>
      </c>
      <c r="AF982" s="12">
        <v>170437</v>
      </c>
      <c r="AG982" s="8">
        <f t="shared" si="48"/>
        <v>0.49</v>
      </c>
    </row>
    <row r="983" spans="14:33" x14ac:dyDescent="0.25">
      <c r="N983" s="7">
        <v>981</v>
      </c>
      <c r="O983" s="7">
        <f t="shared" ca="1" si="46"/>
        <v>0.91644354639715542</v>
      </c>
      <c r="P983" s="20">
        <f t="shared" ca="1" si="47"/>
        <v>756.84709654337587</v>
      </c>
      <c r="X983" s="12">
        <v>562.46149600616377</v>
      </c>
      <c r="AE983" s="8">
        <v>981</v>
      </c>
      <c r="AF983" s="12">
        <v>170467.9</v>
      </c>
      <c r="AG983" s="8">
        <f t="shared" si="48"/>
        <v>0.49049999999999999</v>
      </c>
    </row>
    <row r="984" spans="14:33" x14ac:dyDescent="0.25">
      <c r="N984" s="7">
        <v>982</v>
      </c>
      <c r="O984" s="7">
        <f t="shared" ca="1" si="46"/>
        <v>0.58999688286514385</v>
      </c>
      <c r="P984" s="20">
        <f t="shared" ca="1" si="47"/>
        <v>618.0605089406281</v>
      </c>
      <c r="X984" s="12">
        <v>498.20240388437139</v>
      </c>
      <c r="AE984" s="8">
        <v>982</v>
      </c>
      <c r="AF984" s="12">
        <v>170492.3</v>
      </c>
      <c r="AG984" s="8">
        <f t="shared" si="48"/>
        <v>0.49099999999999999</v>
      </c>
    </row>
    <row r="985" spans="14:33" x14ac:dyDescent="0.25">
      <c r="N985" s="7">
        <v>983</v>
      </c>
      <c r="O985" s="7">
        <f t="shared" ca="1" si="46"/>
        <v>0.14675522499765792</v>
      </c>
      <c r="P985" s="20">
        <f t="shared" ca="1" si="47"/>
        <v>461.99380620548351</v>
      </c>
      <c r="X985" s="12">
        <v>555.55397215332448</v>
      </c>
      <c r="AE985" s="8">
        <v>983</v>
      </c>
      <c r="AF985" s="12">
        <v>170602.6</v>
      </c>
      <c r="AG985" s="8">
        <f t="shared" si="48"/>
        <v>0.49149999999999999</v>
      </c>
    </row>
    <row r="986" spans="14:33" x14ac:dyDescent="0.25">
      <c r="N986" s="7">
        <v>984</v>
      </c>
      <c r="O986" s="7">
        <f t="shared" ca="1" si="46"/>
        <v>0.86340890852360341</v>
      </c>
      <c r="P986" s="20">
        <f t="shared" ca="1" si="47"/>
        <v>723.95909058912275</v>
      </c>
      <c r="X986" s="12">
        <v>570.86678630262804</v>
      </c>
      <c r="AE986" s="8">
        <v>984</v>
      </c>
      <c r="AF986" s="12">
        <v>170648</v>
      </c>
      <c r="AG986" s="8">
        <f t="shared" si="48"/>
        <v>0.49199999999999999</v>
      </c>
    </row>
    <row r="987" spans="14:33" x14ac:dyDescent="0.25">
      <c r="N987" s="7">
        <v>985</v>
      </c>
      <c r="O987" s="7">
        <f t="shared" ca="1" si="46"/>
        <v>0.49900319854423369</v>
      </c>
      <c r="P987" s="20">
        <f t="shared" ca="1" si="47"/>
        <v>589.3155500612836</v>
      </c>
      <c r="X987" s="12">
        <v>618.01870845890494</v>
      </c>
      <c r="AE987" s="8">
        <v>985</v>
      </c>
      <c r="AF987" s="12">
        <v>170653.6</v>
      </c>
      <c r="AG987" s="8">
        <f t="shared" si="48"/>
        <v>0.49249999999999999</v>
      </c>
    </row>
    <row r="988" spans="14:33" x14ac:dyDescent="0.25">
      <c r="N988" s="7">
        <v>986</v>
      </c>
      <c r="O988" s="7">
        <f t="shared" ca="1" si="46"/>
        <v>0.86986226260917388</v>
      </c>
      <c r="P988" s="20">
        <f t="shared" ca="1" si="47"/>
        <v>727.46926212439439</v>
      </c>
      <c r="X988" s="12">
        <v>507.4958243663043</v>
      </c>
      <c r="AE988" s="8">
        <v>986</v>
      </c>
      <c r="AF988" s="12">
        <v>170667.8</v>
      </c>
      <c r="AG988" s="8">
        <f t="shared" si="48"/>
        <v>0.49299999999999999</v>
      </c>
    </row>
    <row r="989" spans="14:33" x14ac:dyDescent="0.25">
      <c r="N989" s="7">
        <v>987</v>
      </c>
      <c r="O989" s="7">
        <f t="shared" ca="1" si="46"/>
        <v>0.88578540894351743</v>
      </c>
      <c r="P989" s="20">
        <f t="shared" ca="1" si="47"/>
        <v>736.61739352262941</v>
      </c>
      <c r="X989" s="12">
        <v>442.18924924865627</v>
      </c>
      <c r="AE989" s="8">
        <v>987</v>
      </c>
      <c r="AF989" s="12">
        <v>170674.2</v>
      </c>
      <c r="AG989" s="8">
        <f t="shared" si="48"/>
        <v>0.49349999999999999</v>
      </c>
    </row>
    <row r="990" spans="14:33" x14ac:dyDescent="0.25">
      <c r="N990" s="7">
        <v>988</v>
      </c>
      <c r="O990" s="7">
        <f t="shared" ca="1" si="46"/>
        <v>0.72753317206360246</v>
      </c>
      <c r="P990" s="20">
        <f t="shared" ca="1" si="47"/>
        <v>664.92870954449927</v>
      </c>
      <c r="X990" s="12">
        <v>572.09967739052195</v>
      </c>
      <c r="AE990" s="8">
        <v>988</v>
      </c>
      <c r="AF990" s="12">
        <v>170729.3</v>
      </c>
      <c r="AG990" s="8">
        <f t="shared" si="48"/>
        <v>0.49399999999999999</v>
      </c>
    </row>
    <row r="991" spans="14:33" x14ac:dyDescent="0.25">
      <c r="N991" s="7">
        <v>989</v>
      </c>
      <c r="O991" s="7">
        <f t="shared" ca="1" si="46"/>
        <v>0.48432808698507479</v>
      </c>
      <c r="P991" s="20">
        <f t="shared" ca="1" si="47"/>
        <v>584.71928887298691</v>
      </c>
      <c r="X991" s="12">
        <v>624.48812083449241</v>
      </c>
      <c r="AE991" s="8">
        <v>989</v>
      </c>
      <c r="AF991" s="12">
        <v>170745.60000000001</v>
      </c>
      <c r="AG991" s="8">
        <f t="shared" si="48"/>
        <v>0.4945</v>
      </c>
    </row>
    <row r="992" spans="14:33" x14ac:dyDescent="0.25">
      <c r="N992" s="7">
        <v>990</v>
      </c>
      <c r="O992" s="7">
        <f t="shared" ca="1" si="46"/>
        <v>0.95574637610603119</v>
      </c>
      <c r="P992" s="20">
        <f t="shared" ca="1" si="47"/>
        <v>792.14520595614147</v>
      </c>
      <c r="X992" s="12">
        <v>343.3662640555649</v>
      </c>
      <c r="AE992" s="8">
        <v>990</v>
      </c>
      <c r="AF992" s="12">
        <v>170827.4</v>
      </c>
      <c r="AG992" s="8">
        <f t="shared" si="48"/>
        <v>0.495</v>
      </c>
    </row>
    <row r="993" spans="14:33" x14ac:dyDescent="0.25">
      <c r="N993" s="7">
        <v>991</v>
      </c>
      <c r="O993" s="7">
        <f t="shared" ca="1" si="46"/>
        <v>0.83940419212746009</v>
      </c>
      <c r="P993" s="20">
        <f t="shared" ca="1" si="47"/>
        <v>711.71124139602</v>
      </c>
      <c r="X993" s="12">
        <v>610.87018626392864</v>
      </c>
      <c r="AE993" s="8">
        <v>991</v>
      </c>
      <c r="AF993" s="12">
        <v>170838.5</v>
      </c>
      <c r="AG993" s="8">
        <f t="shared" si="48"/>
        <v>0.4955</v>
      </c>
    </row>
    <row r="994" spans="14:33" x14ac:dyDescent="0.25">
      <c r="N994" s="7">
        <v>992</v>
      </c>
      <c r="O994" s="7">
        <f t="shared" ca="1" si="46"/>
        <v>0.42790229951460357</v>
      </c>
      <c r="P994" s="20">
        <f t="shared" ca="1" si="47"/>
        <v>566.95980685116854</v>
      </c>
      <c r="X994" s="12">
        <v>631.83600213610737</v>
      </c>
      <c r="AE994" s="8">
        <v>992</v>
      </c>
      <c r="AF994" s="12">
        <v>170842.7</v>
      </c>
      <c r="AG994" s="8">
        <f t="shared" si="48"/>
        <v>0.496</v>
      </c>
    </row>
    <row r="995" spans="14:33" x14ac:dyDescent="0.25">
      <c r="N995" s="7">
        <v>993</v>
      </c>
      <c r="O995" s="7">
        <f t="shared" ca="1" si="46"/>
        <v>0.59666084499515804</v>
      </c>
      <c r="P995" s="20">
        <f t="shared" ca="1" si="47"/>
        <v>620.20442385330989</v>
      </c>
      <c r="X995" s="12">
        <v>565.97040881431928</v>
      </c>
      <c r="AE995" s="8">
        <v>993</v>
      </c>
      <c r="AF995" s="12">
        <v>170849</v>
      </c>
      <c r="AG995" s="8">
        <f t="shared" si="48"/>
        <v>0.4965</v>
      </c>
    </row>
    <row r="996" spans="14:33" x14ac:dyDescent="0.25">
      <c r="N996" s="7">
        <v>994</v>
      </c>
      <c r="O996" s="7">
        <f t="shared" ca="1" si="46"/>
        <v>0.63251826468570993</v>
      </c>
      <c r="P996" s="20">
        <f t="shared" ca="1" si="47"/>
        <v>631.89917355557316</v>
      </c>
      <c r="X996" s="12">
        <v>478.41688109419431</v>
      </c>
      <c r="AE996" s="8">
        <v>994</v>
      </c>
      <c r="AF996" s="12">
        <v>170877.3</v>
      </c>
      <c r="AG996" s="8">
        <f t="shared" si="48"/>
        <v>0.497</v>
      </c>
    </row>
    <row r="997" spans="14:33" x14ac:dyDescent="0.25">
      <c r="N997" s="7">
        <v>995</v>
      </c>
      <c r="O997" s="7">
        <f t="shared" ca="1" si="46"/>
        <v>0.17891450345908155</v>
      </c>
      <c r="P997" s="20">
        <f t="shared" ca="1" si="47"/>
        <v>477.2469882293438</v>
      </c>
      <c r="X997" s="12">
        <v>641.54987454255843</v>
      </c>
      <c r="AE997" s="8">
        <v>995</v>
      </c>
      <c r="AF997" s="12">
        <v>170881.8</v>
      </c>
      <c r="AG997" s="8">
        <f t="shared" si="48"/>
        <v>0.4975</v>
      </c>
    </row>
    <row r="998" spans="14:33" x14ac:dyDescent="0.25">
      <c r="N998" s="7">
        <v>996</v>
      </c>
      <c r="O998" s="7">
        <f t="shared" ca="1" si="46"/>
        <v>5.6143038810251955E-2</v>
      </c>
      <c r="P998" s="20">
        <f t="shared" ca="1" si="47"/>
        <v>402.4843145330625</v>
      </c>
      <c r="X998" s="12">
        <v>622.38607229761283</v>
      </c>
      <c r="AE998" s="8">
        <v>996</v>
      </c>
      <c r="AF998" s="12">
        <v>170924.2</v>
      </c>
      <c r="AG998" s="8">
        <f t="shared" si="48"/>
        <v>0.498</v>
      </c>
    </row>
    <row r="999" spans="14:33" x14ac:dyDescent="0.25">
      <c r="N999" s="7">
        <v>997</v>
      </c>
      <c r="O999" s="7">
        <f t="shared" ca="1" si="46"/>
        <v>0.74011478872728775</v>
      </c>
      <c r="P999" s="20">
        <f t="shared" ca="1" si="47"/>
        <v>669.63317300901815</v>
      </c>
      <c r="X999" s="12">
        <v>429.33434892584052</v>
      </c>
      <c r="AE999" s="8">
        <v>997</v>
      </c>
      <c r="AF999" s="12">
        <v>171013.4</v>
      </c>
      <c r="AG999" s="8">
        <f t="shared" si="48"/>
        <v>0.4985</v>
      </c>
    </row>
    <row r="1000" spans="14:33" x14ac:dyDescent="0.25">
      <c r="N1000" s="7">
        <v>998</v>
      </c>
      <c r="O1000" s="7">
        <f t="shared" ca="1" si="46"/>
        <v>0.61950092541915303</v>
      </c>
      <c r="P1000" s="20">
        <f t="shared" ca="1" si="47"/>
        <v>627.61939429681354</v>
      </c>
      <c r="X1000" s="12">
        <v>464.90997376663199</v>
      </c>
      <c r="AE1000" s="8">
        <v>998</v>
      </c>
      <c r="AF1000" s="12">
        <v>171039.9</v>
      </c>
      <c r="AG1000" s="8">
        <f t="shared" si="48"/>
        <v>0.499</v>
      </c>
    </row>
    <row r="1001" spans="14:33" x14ac:dyDescent="0.25">
      <c r="N1001" s="7">
        <v>999</v>
      </c>
      <c r="O1001" s="7">
        <f t="shared" ca="1" si="46"/>
        <v>2.4687786397502798E-2</v>
      </c>
      <c r="P1001" s="20">
        <f t="shared" ca="1" si="47"/>
        <v>364.21746974558727</v>
      </c>
      <c r="X1001" s="12">
        <v>761.93664423292523</v>
      </c>
      <c r="AE1001" s="8">
        <v>999</v>
      </c>
      <c r="AF1001" s="12">
        <v>171118.1</v>
      </c>
      <c r="AG1001" s="8">
        <f t="shared" si="48"/>
        <v>0.4995</v>
      </c>
    </row>
    <row r="1002" spans="14:33" x14ac:dyDescent="0.25">
      <c r="N1002" s="7">
        <v>1000</v>
      </c>
      <c r="O1002" s="7">
        <f t="shared" ca="1" si="46"/>
        <v>0.22207744310357813</v>
      </c>
      <c r="P1002" s="20">
        <f t="shared" ca="1" si="47"/>
        <v>495.53775624985451</v>
      </c>
      <c r="X1002" s="12">
        <v>559.35857735947184</v>
      </c>
      <c r="AE1002" s="8">
        <v>1000</v>
      </c>
      <c r="AF1002" s="12">
        <v>171138.2</v>
      </c>
      <c r="AG1002" s="8">
        <f t="shared" si="48"/>
        <v>0.5</v>
      </c>
    </row>
    <row r="1003" spans="14:33" x14ac:dyDescent="0.25">
      <c r="N1003" s="7">
        <v>1001</v>
      </c>
      <c r="O1003" s="7">
        <f t="shared" ca="1" si="46"/>
        <v>0.73037703598630499</v>
      </c>
      <c r="P1003" s="20">
        <f t="shared" ca="1" si="47"/>
        <v>665.98337036526584</v>
      </c>
      <c r="X1003" s="12">
        <v>626.76535357702346</v>
      </c>
      <c r="AE1003" s="8">
        <v>1001</v>
      </c>
      <c r="AF1003" s="12">
        <v>171150.7</v>
      </c>
      <c r="AG1003" s="8">
        <f t="shared" si="48"/>
        <v>0.50049999999999994</v>
      </c>
    </row>
    <row r="1004" spans="14:33" x14ac:dyDescent="0.25">
      <c r="N1004" s="7">
        <v>1002</v>
      </c>
      <c r="O1004" s="7">
        <f t="shared" ca="1" si="46"/>
        <v>0.41053623415424545</v>
      </c>
      <c r="P1004" s="20">
        <f t="shared" ca="1" si="47"/>
        <v>561.43229009533491</v>
      </c>
      <c r="X1004" s="12">
        <v>690.18263259732032</v>
      </c>
      <c r="AE1004" s="8">
        <v>1002</v>
      </c>
      <c r="AF1004" s="12">
        <v>171175.3</v>
      </c>
      <c r="AG1004" s="8">
        <f t="shared" si="48"/>
        <v>0.501</v>
      </c>
    </row>
    <row r="1005" spans="14:33" x14ac:dyDescent="0.25">
      <c r="N1005" s="7">
        <v>1003</v>
      </c>
      <c r="O1005" s="7">
        <f t="shared" ca="1" si="46"/>
        <v>0.68704960815778771</v>
      </c>
      <c r="P1005" s="20">
        <f t="shared" ca="1" si="47"/>
        <v>650.39265340918666</v>
      </c>
      <c r="X1005" s="12">
        <v>519.66990996783022</v>
      </c>
      <c r="AE1005" s="8">
        <v>1003</v>
      </c>
      <c r="AF1005" s="12">
        <v>171180.79999999999</v>
      </c>
      <c r="AG1005" s="8">
        <f t="shared" si="48"/>
        <v>0.50149999999999995</v>
      </c>
    </row>
    <row r="1006" spans="14:33" x14ac:dyDescent="0.25">
      <c r="N1006" s="7">
        <v>1004</v>
      </c>
      <c r="O1006" s="7">
        <f t="shared" ca="1" si="46"/>
        <v>4.2900817543533032E-3</v>
      </c>
      <c r="P1006" s="20">
        <f t="shared" ca="1" si="47"/>
        <v>304.94540999183471</v>
      </c>
      <c r="X1006" s="12">
        <v>598.64757455412416</v>
      </c>
      <c r="AE1006" s="8">
        <v>1004</v>
      </c>
      <c r="AF1006" s="12">
        <v>171209.9</v>
      </c>
      <c r="AG1006" s="8">
        <f t="shared" si="48"/>
        <v>0.502</v>
      </c>
    </row>
    <row r="1007" spans="14:33" x14ac:dyDescent="0.25">
      <c r="N1007" s="7">
        <v>1005</v>
      </c>
      <c r="O1007" s="7">
        <f t="shared" ca="1" si="46"/>
        <v>0.6232412643254619</v>
      </c>
      <c r="P1007" s="20">
        <f t="shared" ca="1" si="47"/>
        <v>628.84477380365661</v>
      </c>
      <c r="X1007" s="12">
        <v>792.94854874378518</v>
      </c>
      <c r="AE1007" s="8">
        <v>1005</v>
      </c>
      <c r="AF1007" s="12">
        <v>171236.4</v>
      </c>
      <c r="AG1007" s="8">
        <f t="shared" si="48"/>
        <v>0.50249999999999995</v>
      </c>
    </row>
    <row r="1008" spans="14:33" x14ac:dyDescent="0.25">
      <c r="N1008" s="7">
        <v>1006</v>
      </c>
      <c r="O1008" s="7">
        <f t="shared" ca="1" si="46"/>
        <v>0.44255502767652166</v>
      </c>
      <c r="P1008" s="20">
        <f t="shared" ca="1" si="47"/>
        <v>571.59506336032177</v>
      </c>
      <c r="X1008" s="12">
        <v>488.54813318844754</v>
      </c>
      <c r="AE1008" s="8">
        <v>1006</v>
      </c>
      <c r="AF1008" s="12">
        <v>171267.6</v>
      </c>
      <c r="AG1008" s="8">
        <f t="shared" si="48"/>
        <v>0.503</v>
      </c>
    </row>
    <row r="1009" spans="14:33" x14ac:dyDescent="0.25">
      <c r="N1009" s="7">
        <v>1007</v>
      </c>
      <c r="O1009" s="7">
        <f t="shared" ca="1" si="46"/>
        <v>0.64238308248640363</v>
      </c>
      <c r="P1009" s="20">
        <f t="shared" ca="1" si="47"/>
        <v>635.17255999022007</v>
      </c>
      <c r="X1009" s="12">
        <v>443.6807479734714</v>
      </c>
      <c r="AE1009" s="8">
        <v>1007</v>
      </c>
      <c r="AF1009" s="12">
        <v>171288.2</v>
      </c>
      <c r="AG1009" s="8">
        <f t="shared" si="48"/>
        <v>0.50349999999999995</v>
      </c>
    </row>
    <row r="1010" spans="14:33" x14ac:dyDescent="0.25">
      <c r="N1010" s="7">
        <v>1008</v>
      </c>
      <c r="O1010" s="7">
        <f t="shared" ca="1" si="46"/>
        <v>0.81609314312118142</v>
      </c>
      <c r="P1010" s="20">
        <f t="shared" ca="1" si="47"/>
        <v>700.79844703992023</v>
      </c>
      <c r="X1010" s="12">
        <v>695.25738632493426</v>
      </c>
      <c r="AE1010" s="8">
        <v>1008</v>
      </c>
      <c r="AF1010" s="12">
        <v>171296.2</v>
      </c>
      <c r="AG1010" s="8">
        <f t="shared" si="48"/>
        <v>0.504</v>
      </c>
    </row>
    <row r="1011" spans="14:33" x14ac:dyDescent="0.25">
      <c r="N1011" s="7">
        <v>1009</v>
      </c>
      <c r="O1011" s="7">
        <f t="shared" ca="1" si="46"/>
        <v>0.94545249693351874</v>
      </c>
      <c r="P1011" s="20">
        <f t="shared" ca="1" si="47"/>
        <v>781.27601601602203</v>
      </c>
      <c r="X1011" s="12">
        <v>712.16887454251014</v>
      </c>
      <c r="AE1011" s="8">
        <v>1009</v>
      </c>
      <c r="AF1011" s="12">
        <v>171305.2</v>
      </c>
      <c r="AG1011" s="8">
        <f t="shared" si="48"/>
        <v>0.50449999999999995</v>
      </c>
    </row>
    <row r="1012" spans="14:33" x14ac:dyDescent="0.25">
      <c r="N1012" s="7">
        <v>1010</v>
      </c>
      <c r="O1012" s="7">
        <f t="shared" ca="1" si="46"/>
        <v>0.11802151540723393</v>
      </c>
      <c r="P1012" s="20">
        <f t="shared" ca="1" si="47"/>
        <v>446.61256323524964</v>
      </c>
      <c r="X1012" s="12">
        <v>552.90693808618312</v>
      </c>
      <c r="AE1012" s="8">
        <v>1010</v>
      </c>
      <c r="AF1012" s="12">
        <v>171316.4</v>
      </c>
      <c r="AG1012" s="8">
        <f t="shared" si="48"/>
        <v>0.505</v>
      </c>
    </row>
    <row r="1013" spans="14:33" x14ac:dyDescent="0.25">
      <c r="N1013" s="7">
        <v>1011</v>
      </c>
      <c r="O1013" s="7">
        <f t="shared" ca="1" si="46"/>
        <v>0.26822967617383453</v>
      </c>
      <c r="P1013" s="20">
        <f t="shared" ca="1" si="47"/>
        <v>513.2410566063777</v>
      </c>
      <c r="X1013" s="12">
        <v>460.90453144802018</v>
      </c>
      <c r="AE1013" s="8">
        <v>1011</v>
      </c>
      <c r="AF1013" s="12">
        <v>171328.3</v>
      </c>
      <c r="AG1013" s="8">
        <f t="shared" si="48"/>
        <v>0.50549999999999995</v>
      </c>
    </row>
    <row r="1014" spans="14:33" x14ac:dyDescent="0.25">
      <c r="N1014" s="7">
        <v>1012</v>
      </c>
      <c r="O1014" s="7">
        <f t="shared" ca="1" si="46"/>
        <v>0.24359216697912467</v>
      </c>
      <c r="P1014" s="20">
        <f t="shared" ca="1" si="47"/>
        <v>503.98404318877095</v>
      </c>
      <c r="X1014" s="12">
        <v>735.53937874475719</v>
      </c>
      <c r="AE1014" s="8">
        <v>1012</v>
      </c>
      <c r="AF1014" s="12">
        <v>171345.8</v>
      </c>
      <c r="AG1014" s="8">
        <f t="shared" si="48"/>
        <v>0.50600000000000001</v>
      </c>
    </row>
    <row r="1015" spans="14:33" x14ac:dyDescent="0.25">
      <c r="N1015" s="7">
        <v>1013</v>
      </c>
      <c r="O1015" s="7">
        <f t="shared" ca="1" si="46"/>
        <v>0.93563521692505025</v>
      </c>
      <c r="P1015" s="20">
        <f t="shared" ca="1" si="47"/>
        <v>772.18196859982754</v>
      </c>
      <c r="X1015" s="12">
        <v>464.21345104134053</v>
      </c>
      <c r="AE1015" s="8">
        <v>1013</v>
      </c>
      <c r="AF1015" s="12">
        <v>171430.6</v>
      </c>
      <c r="AG1015" s="8">
        <f t="shared" si="48"/>
        <v>0.50649999999999995</v>
      </c>
    </row>
    <row r="1016" spans="14:33" x14ac:dyDescent="0.25">
      <c r="N1016" s="7">
        <v>1014</v>
      </c>
      <c r="O1016" s="7">
        <f t="shared" ca="1" si="46"/>
        <v>0.20302494356154555</v>
      </c>
      <c r="P1016" s="20">
        <f t="shared" ca="1" si="47"/>
        <v>487.71495663291302</v>
      </c>
      <c r="X1016" s="12">
        <v>536.82887848809514</v>
      </c>
      <c r="AE1016" s="8">
        <v>1014</v>
      </c>
      <c r="AF1016" s="12">
        <v>171504.7</v>
      </c>
      <c r="AG1016" s="8">
        <f t="shared" si="48"/>
        <v>0.50700000000000001</v>
      </c>
    </row>
    <row r="1017" spans="14:33" x14ac:dyDescent="0.25">
      <c r="N1017" s="7">
        <v>1015</v>
      </c>
      <c r="O1017" s="7">
        <f t="shared" ca="1" si="46"/>
        <v>0.16818233207730715</v>
      </c>
      <c r="P1017" s="20">
        <f t="shared" ca="1" si="47"/>
        <v>472.342269807435</v>
      </c>
      <c r="X1017" s="12">
        <v>585.04580632034288</v>
      </c>
      <c r="AE1017" s="8">
        <v>1015</v>
      </c>
      <c r="AF1017" s="12">
        <v>171545.9</v>
      </c>
      <c r="AG1017" s="8">
        <f t="shared" si="48"/>
        <v>0.50749999999999995</v>
      </c>
    </row>
    <row r="1018" spans="14:33" x14ac:dyDescent="0.25">
      <c r="N1018" s="7">
        <v>1016</v>
      </c>
      <c r="O1018" s="7">
        <f t="shared" ca="1" si="46"/>
        <v>0.78359299916349623</v>
      </c>
      <c r="P1018" s="20">
        <f t="shared" ca="1" si="47"/>
        <v>686.78675931792236</v>
      </c>
      <c r="X1018" s="12">
        <v>552.26539200886623</v>
      </c>
      <c r="AE1018" s="8">
        <v>1016</v>
      </c>
      <c r="AF1018" s="12">
        <v>171554.9</v>
      </c>
      <c r="AG1018" s="8">
        <f t="shared" si="48"/>
        <v>0.50800000000000001</v>
      </c>
    </row>
    <row r="1019" spans="14:33" x14ac:dyDescent="0.25">
      <c r="N1019" s="7">
        <v>1017</v>
      </c>
      <c r="O1019" s="7">
        <f t="shared" ca="1" si="46"/>
        <v>0.19433292422425352</v>
      </c>
      <c r="P1019" s="20">
        <f t="shared" ca="1" si="47"/>
        <v>484.02122329971121</v>
      </c>
      <c r="X1019" s="12">
        <v>597.83995718119536</v>
      </c>
      <c r="AE1019" s="8">
        <v>1017</v>
      </c>
      <c r="AF1019" s="12">
        <v>171561.9</v>
      </c>
      <c r="AG1019" s="8">
        <f t="shared" si="48"/>
        <v>0.50849999999999995</v>
      </c>
    </row>
    <row r="1020" spans="14:33" x14ac:dyDescent="0.25">
      <c r="N1020" s="7">
        <v>1018</v>
      </c>
      <c r="O1020" s="7">
        <f t="shared" ca="1" si="46"/>
        <v>0.35275526835075521</v>
      </c>
      <c r="P1020" s="20">
        <f t="shared" ca="1" si="47"/>
        <v>542.64329546954525</v>
      </c>
      <c r="X1020" s="12">
        <v>450.62995405258954</v>
      </c>
      <c r="AE1020" s="8">
        <v>1018</v>
      </c>
      <c r="AF1020" s="12">
        <v>171563.6</v>
      </c>
      <c r="AG1020" s="8">
        <f t="shared" si="48"/>
        <v>0.50900000000000001</v>
      </c>
    </row>
    <row r="1021" spans="14:33" x14ac:dyDescent="0.25">
      <c r="N1021" s="7">
        <v>1019</v>
      </c>
      <c r="O1021" s="7">
        <f t="shared" ca="1" si="46"/>
        <v>0.62911597925879215</v>
      </c>
      <c r="P1021" s="20">
        <f t="shared" ca="1" si="47"/>
        <v>630.7764064785988</v>
      </c>
      <c r="X1021" s="12">
        <v>593.63055425845175</v>
      </c>
      <c r="AE1021" s="8">
        <v>1019</v>
      </c>
      <c r="AF1021" s="12">
        <v>171588.6</v>
      </c>
      <c r="AG1021" s="8">
        <f t="shared" si="48"/>
        <v>0.50949999999999995</v>
      </c>
    </row>
    <row r="1022" spans="14:33" x14ac:dyDescent="0.25">
      <c r="N1022" s="7">
        <v>1020</v>
      </c>
      <c r="O1022" s="7">
        <f t="shared" ca="1" si="46"/>
        <v>7.088538705437275E-2</v>
      </c>
      <c r="P1022" s="20">
        <f t="shared" ca="1" si="47"/>
        <v>415.15901765512075</v>
      </c>
      <c r="X1022" s="12">
        <v>494.66307132610848</v>
      </c>
      <c r="AE1022" s="8">
        <v>1020</v>
      </c>
      <c r="AF1022" s="12">
        <v>171632.2</v>
      </c>
      <c r="AG1022" s="8">
        <f t="shared" si="48"/>
        <v>0.51</v>
      </c>
    </row>
    <row r="1023" spans="14:33" x14ac:dyDescent="0.25">
      <c r="N1023" s="7">
        <v>1021</v>
      </c>
      <c r="O1023" s="7">
        <f t="shared" ca="1" si="46"/>
        <v>0.19894631383752304</v>
      </c>
      <c r="P1023" s="20">
        <f t="shared" ca="1" si="47"/>
        <v>485.99220551579413</v>
      </c>
      <c r="X1023" s="12">
        <v>422.53641947428537</v>
      </c>
      <c r="AE1023" s="8">
        <v>1021</v>
      </c>
      <c r="AF1023" s="12">
        <v>171651.9</v>
      </c>
      <c r="AG1023" s="8">
        <f t="shared" si="48"/>
        <v>0.51049999999999995</v>
      </c>
    </row>
    <row r="1024" spans="14:33" x14ac:dyDescent="0.25">
      <c r="N1024" s="7">
        <v>1022</v>
      </c>
      <c r="O1024" s="7">
        <f t="shared" ca="1" si="46"/>
        <v>0.8516941114336104</v>
      </c>
      <c r="P1024" s="20">
        <f t="shared" ca="1" si="47"/>
        <v>717.83487086083142</v>
      </c>
      <c r="X1024" s="12">
        <v>505.26248563311469</v>
      </c>
      <c r="AE1024" s="8">
        <v>1022</v>
      </c>
      <c r="AF1024" s="12">
        <v>171661.7</v>
      </c>
      <c r="AG1024" s="8">
        <f t="shared" si="48"/>
        <v>0.51100000000000001</v>
      </c>
    </row>
    <row r="1025" spans="14:33" x14ac:dyDescent="0.25">
      <c r="N1025" s="7">
        <v>1023</v>
      </c>
      <c r="O1025" s="7">
        <f t="shared" ca="1" si="46"/>
        <v>0.63119286109772754</v>
      </c>
      <c r="P1025" s="20">
        <f t="shared" ca="1" si="47"/>
        <v>631.46142054477082</v>
      </c>
      <c r="X1025" s="12">
        <v>679.62594348333073</v>
      </c>
      <c r="AE1025" s="8">
        <v>1023</v>
      </c>
      <c r="AF1025" s="12">
        <v>171663.5</v>
      </c>
      <c r="AG1025" s="8">
        <f t="shared" si="48"/>
        <v>0.51149999999999995</v>
      </c>
    </row>
    <row r="1026" spans="14:33" x14ac:dyDescent="0.25">
      <c r="N1026" s="7">
        <v>1024</v>
      </c>
      <c r="O1026" s="7">
        <f t="shared" ca="1" si="46"/>
        <v>0.30090755823042781</v>
      </c>
      <c r="P1026" s="20">
        <f t="shared" ca="1" si="47"/>
        <v>524.97307996036159</v>
      </c>
      <c r="X1026" s="12">
        <v>792.15794461657617</v>
      </c>
      <c r="AE1026" s="8">
        <v>1024</v>
      </c>
      <c r="AF1026" s="12">
        <v>171669.1</v>
      </c>
      <c r="AG1026" s="8">
        <f t="shared" si="48"/>
        <v>0.51200000000000001</v>
      </c>
    </row>
    <row r="1027" spans="14:33" x14ac:dyDescent="0.25">
      <c r="N1027" s="7">
        <v>1025</v>
      </c>
      <c r="O1027" s="7">
        <f t="shared" ca="1" si="46"/>
        <v>0.18342219506476509</v>
      </c>
      <c r="P1027" s="20">
        <f t="shared" ca="1" si="47"/>
        <v>479.25889347773506</v>
      </c>
      <c r="X1027" s="12">
        <v>520.86794113568567</v>
      </c>
      <c r="AE1027" s="8">
        <v>1025</v>
      </c>
      <c r="AF1027" s="12">
        <v>171685.4</v>
      </c>
      <c r="AG1027" s="8">
        <f t="shared" si="48"/>
        <v>0.51249999999999996</v>
      </c>
    </row>
    <row r="1028" spans="14:33" x14ac:dyDescent="0.25">
      <c r="N1028" s="7">
        <v>1026</v>
      </c>
      <c r="O1028" s="7">
        <f t="shared" ref="O1028:O1091" ca="1" si="49">RAND()</f>
        <v>0.55075155413967014</v>
      </c>
      <c r="P1028" s="20">
        <f t="shared" ref="P1028:P1091" ca="1" si="50">(($L$4*(EXP((_xlfn.NORM.S.INV(O1028)-$L$5)/$L$6)))/(1+EXP((_xlfn.NORM.S.INV(O1028)-$L$5)/$L$6)))+$L$3</f>
        <v>605.57106620782736</v>
      </c>
      <c r="X1028" s="12">
        <v>551.10136405507092</v>
      </c>
      <c r="AE1028" s="8">
        <v>1026</v>
      </c>
      <c r="AF1028" s="12">
        <v>171704.5</v>
      </c>
      <c r="AG1028" s="8">
        <f t="shared" ref="AG1028:AG1091" si="51">AE1028/2000</f>
        <v>0.51300000000000001</v>
      </c>
    </row>
    <row r="1029" spans="14:33" x14ac:dyDescent="0.25">
      <c r="N1029" s="7">
        <v>1027</v>
      </c>
      <c r="O1029" s="7">
        <f t="shared" ca="1" si="49"/>
        <v>0.41896665205105788</v>
      </c>
      <c r="P1029" s="20">
        <f t="shared" ca="1" si="50"/>
        <v>564.12080747022105</v>
      </c>
      <c r="X1029" s="12">
        <v>638.25184971943668</v>
      </c>
      <c r="AE1029" s="8">
        <v>1027</v>
      </c>
      <c r="AF1029" s="12">
        <v>171739.3</v>
      </c>
      <c r="AG1029" s="8">
        <f t="shared" si="51"/>
        <v>0.51349999999999996</v>
      </c>
    </row>
    <row r="1030" spans="14:33" x14ac:dyDescent="0.25">
      <c r="N1030" s="7">
        <v>1028</v>
      </c>
      <c r="O1030" s="7">
        <f t="shared" ca="1" si="49"/>
        <v>0.69709761963816819</v>
      </c>
      <c r="P1030" s="20">
        <f t="shared" ca="1" si="50"/>
        <v>653.92459090003626</v>
      </c>
      <c r="X1030" s="12">
        <v>398.21618495881688</v>
      </c>
      <c r="AE1030" s="8">
        <v>1028</v>
      </c>
      <c r="AF1030" s="12">
        <v>171778.2</v>
      </c>
      <c r="AG1030" s="8">
        <f t="shared" si="51"/>
        <v>0.51400000000000001</v>
      </c>
    </row>
    <row r="1031" spans="14:33" x14ac:dyDescent="0.25">
      <c r="N1031" s="7">
        <v>1029</v>
      </c>
      <c r="O1031" s="7">
        <f t="shared" ca="1" si="49"/>
        <v>0.67510316384599733</v>
      </c>
      <c r="P1031" s="20">
        <f t="shared" ca="1" si="50"/>
        <v>646.24976718635185</v>
      </c>
      <c r="X1031" s="12">
        <v>456.27158740966826</v>
      </c>
      <c r="AE1031" s="8">
        <v>1029</v>
      </c>
      <c r="AF1031" s="12">
        <v>171798.7</v>
      </c>
      <c r="AG1031" s="8">
        <f t="shared" si="51"/>
        <v>0.51449999999999996</v>
      </c>
    </row>
    <row r="1032" spans="14:33" x14ac:dyDescent="0.25">
      <c r="N1032" s="7">
        <v>1030</v>
      </c>
      <c r="O1032" s="7">
        <f t="shared" ca="1" si="49"/>
        <v>7.1304896705128296E-2</v>
      </c>
      <c r="P1032" s="20">
        <f t="shared" ca="1" si="50"/>
        <v>415.4922918854125</v>
      </c>
      <c r="X1032" s="12">
        <v>576.85584340021421</v>
      </c>
      <c r="AE1032" s="8">
        <v>1030</v>
      </c>
      <c r="AF1032" s="12">
        <v>171834.4</v>
      </c>
      <c r="AG1032" s="8">
        <f t="shared" si="51"/>
        <v>0.51500000000000001</v>
      </c>
    </row>
    <row r="1033" spans="14:33" x14ac:dyDescent="0.25">
      <c r="N1033" s="7">
        <v>1031</v>
      </c>
      <c r="O1033" s="7">
        <f t="shared" ca="1" si="49"/>
        <v>0.76560584362313466</v>
      </c>
      <c r="P1033" s="20">
        <f t="shared" ca="1" si="50"/>
        <v>679.5023867035394</v>
      </c>
      <c r="X1033" s="12">
        <v>470.77897398426194</v>
      </c>
      <c r="AE1033" s="8">
        <v>1031</v>
      </c>
      <c r="AF1033" s="12">
        <v>171875.20000000001</v>
      </c>
      <c r="AG1033" s="8">
        <f t="shared" si="51"/>
        <v>0.51549999999999996</v>
      </c>
    </row>
    <row r="1034" spans="14:33" x14ac:dyDescent="0.25">
      <c r="N1034" s="7">
        <v>1032</v>
      </c>
      <c r="O1034" s="7">
        <f t="shared" ca="1" si="49"/>
        <v>0.71114135220337649</v>
      </c>
      <c r="P1034" s="20">
        <f t="shared" ca="1" si="50"/>
        <v>658.94119612998782</v>
      </c>
      <c r="X1034" s="12">
        <v>754.76771266654384</v>
      </c>
      <c r="AE1034" s="8">
        <v>1032</v>
      </c>
      <c r="AF1034" s="12">
        <v>171987.9</v>
      </c>
      <c r="AG1034" s="8">
        <f t="shared" si="51"/>
        <v>0.51600000000000001</v>
      </c>
    </row>
    <row r="1035" spans="14:33" x14ac:dyDescent="0.25">
      <c r="N1035" s="7">
        <v>1033</v>
      </c>
      <c r="O1035" s="7">
        <f t="shared" ca="1" si="49"/>
        <v>0.55986415442245063</v>
      </c>
      <c r="P1035" s="20">
        <f t="shared" ca="1" si="50"/>
        <v>608.45354530967302</v>
      </c>
      <c r="X1035" s="12">
        <v>340.19902253354587</v>
      </c>
      <c r="AE1035" s="8">
        <v>1033</v>
      </c>
      <c r="AF1035" s="12">
        <v>171992.5</v>
      </c>
      <c r="AG1035" s="8">
        <f t="shared" si="51"/>
        <v>0.51649999999999996</v>
      </c>
    </row>
    <row r="1036" spans="14:33" x14ac:dyDescent="0.25">
      <c r="N1036" s="7">
        <v>1034</v>
      </c>
      <c r="O1036" s="7">
        <f t="shared" ca="1" si="49"/>
        <v>0.85006007580450682</v>
      </c>
      <c r="P1036" s="20">
        <f t="shared" ca="1" si="50"/>
        <v>717.0039008901673</v>
      </c>
      <c r="X1036" s="12">
        <v>501.50836101872216</v>
      </c>
      <c r="AE1036" s="8">
        <v>1034</v>
      </c>
      <c r="AF1036" s="12">
        <v>171995.4</v>
      </c>
      <c r="AG1036" s="8">
        <f t="shared" si="51"/>
        <v>0.51700000000000002</v>
      </c>
    </row>
    <row r="1037" spans="14:33" x14ac:dyDescent="0.25">
      <c r="N1037" s="7">
        <v>1035</v>
      </c>
      <c r="O1037" s="7">
        <f t="shared" ca="1" si="49"/>
        <v>2.8971075931505275E-2</v>
      </c>
      <c r="P1037" s="20">
        <f t="shared" ca="1" si="50"/>
        <v>370.99846812696831</v>
      </c>
      <c r="X1037" s="12">
        <v>743.31044161694695</v>
      </c>
      <c r="AE1037" s="8">
        <v>1035</v>
      </c>
      <c r="AF1037" s="12">
        <v>171996.79999999999</v>
      </c>
      <c r="AG1037" s="8">
        <f t="shared" si="51"/>
        <v>0.51749999999999996</v>
      </c>
    </row>
    <row r="1038" spans="14:33" x14ac:dyDescent="0.25">
      <c r="N1038" s="7">
        <v>1036</v>
      </c>
      <c r="O1038" s="7">
        <f t="shared" ca="1" si="49"/>
        <v>0.11317548437954306</v>
      </c>
      <c r="P1038" s="20">
        <f t="shared" ca="1" si="50"/>
        <v>443.80100034143527</v>
      </c>
      <c r="X1038" s="12">
        <v>479.3231733056337</v>
      </c>
      <c r="AE1038" s="8">
        <v>1036</v>
      </c>
      <c r="AF1038" s="12">
        <v>172053.9</v>
      </c>
      <c r="AG1038" s="8">
        <f t="shared" si="51"/>
        <v>0.51800000000000002</v>
      </c>
    </row>
    <row r="1039" spans="14:33" x14ac:dyDescent="0.25">
      <c r="N1039" s="7">
        <v>1037</v>
      </c>
      <c r="O1039" s="7">
        <f t="shared" ca="1" si="49"/>
        <v>0.39960702592143482</v>
      </c>
      <c r="P1039" s="20">
        <f t="shared" ca="1" si="50"/>
        <v>557.93039982964729</v>
      </c>
      <c r="X1039" s="12">
        <v>606.88718439306081</v>
      </c>
      <c r="AE1039" s="8">
        <v>1037</v>
      </c>
      <c r="AF1039" s="12">
        <v>172074.7</v>
      </c>
      <c r="AG1039" s="8">
        <f t="shared" si="51"/>
        <v>0.51849999999999996</v>
      </c>
    </row>
    <row r="1040" spans="14:33" x14ac:dyDescent="0.25">
      <c r="N1040" s="7">
        <v>1038</v>
      </c>
      <c r="O1040" s="7">
        <f t="shared" ca="1" si="49"/>
        <v>0.12807808558857647</v>
      </c>
      <c r="P1040" s="20">
        <f t="shared" ca="1" si="50"/>
        <v>452.22879730914678</v>
      </c>
      <c r="X1040" s="12">
        <v>691.9537991005858</v>
      </c>
      <c r="AE1040" s="8">
        <v>1038</v>
      </c>
      <c r="AF1040" s="12">
        <v>172092.6</v>
      </c>
      <c r="AG1040" s="8">
        <f t="shared" si="51"/>
        <v>0.51900000000000002</v>
      </c>
    </row>
    <row r="1041" spans="14:33" x14ac:dyDescent="0.25">
      <c r="N1041" s="7">
        <v>1039</v>
      </c>
      <c r="O1041" s="7">
        <f t="shared" ca="1" si="49"/>
        <v>0.68410091652424432</v>
      </c>
      <c r="P1041" s="20">
        <f t="shared" ca="1" si="50"/>
        <v>649.36459381700126</v>
      </c>
      <c r="X1041" s="12">
        <v>781.41991644774316</v>
      </c>
      <c r="AE1041" s="8">
        <v>1039</v>
      </c>
      <c r="AF1041" s="12">
        <v>172094.5</v>
      </c>
      <c r="AG1041" s="8">
        <f t="shared" si="51"/>
        <v>0.51949999999999996</v>
      </c>
    </row>
    <row r="1042" spans="14:33" x14ac:dyDescent="0.25">
      <c r="N1042" s="7">
        <v>1040</v>
      </c>
      <c r="O1042" s="7">
        <f t="shared" ca="1" si="49"/>
        <v>0.88539393166016023</v>
      </c>
      <c r="P1042" s="20">
        <f t="shared" ca="1" si="50"/>
        <v>736.38322035311876</v>
      </c>
      <c r="X1042" s="12">
        <v>467.20463521970004</v>
      </c>
      <c r="AE1042" s="8">
        <v>1040</v>
      </c>
      <c r="AF1042" s="12">
        <v>172105.4</v>
      </c>
      <c r="AG1042" s="8">
        <f t="shared" si="51"/>
        <v>0.52</v>
      </c>
    </row>
    <row r="1043" spans="14:33" x14ac:dyDescent="0.25">
      <c r="N1043" s="7">
        <v>1041</v>
      </c>
      <c r="O1043" s="7">
        <f t="shared" ca="1" si="49"/>
        <v>0.69694776004009318</v>
      </c>
      <c r="P1043" s="20">
        <f t="shared" ca="1" si="50"/>
        <v>653.87157659578418</v>
      </c>
      <c r="X1043" s="12">
        <v>473.08083413258629</v>
      </c>
      <c r="AE1043" s="8">
        <v>1041</v>
      </c>
      <c r="AF1043" s="12">
        <v>172105.5</v>
      </c>
      <c r="AG1043" s="8">
        <f t="shared" si="51"/>
        <v>0.52049999999999996</v>
      </c>
    </row>
    <row r="1044" spans="14:33" x14ac:dyDescent="0.25">
      <c r="N1044" s="7">
        <v>1042</v>
      </c>
      <c r="O1044" s="7">
        <f t="shared" ca="1" si="49"/>
        <v>0.66438977474136496</v>
      </c>
      <c r="P1044" s="20">
        <f t="shared" ca="1" si="50"/>
        <v>642.5820522369753</v>
      </c>
      <c r="X1044" s="12">
        <v>592.61957352830575</v>
      </c>
      <c r="AE1044" s="8">
        <v>1042</v>
      </c>
      <c r="AF1044" s="12">
        <v>172107.2</v>
      </c>
      <c r="AG1044" s="8">
        <f t="shared" si="51"/>
        <v>0.52100000000000002</v>
      </c>
    </row>
    <row r="1045" spans="14:33" x14ac:dyDescent="0.25">
      <c r="N1045" s="7">
        <v>1043</v>
      </c>
      <c r="O1045" s="7">
        <f t="shared" ca="1" si="49"/>
        <v>0.57779171851264599</v>
      </c>
      <c r="P1045" s="20">
        <f t="shared" ca="1" si="50"/>
        <v>614.15338758487178</v>
      </c>
      <c r="X1045" s="12">
        <v>402.09002857669338</v>
      </c>
      <c r="AE1045" s="8">
        <v>1043</v>
      </c>
      <c r="AF1045" s="12">
        <v>172112</v>
      </c>
      <c r="AG1045" s="8">
        <f t="shared" si="51"/>
        <v>0.52149999999999996</v>
      </c>
    </row>
    <row r="1046" spans="14:33" x14ac:dyDescent="0.25">
      <c r="N1046" s="7">
        <v>1044</v>
      </c>
      <c r="O1046" s="7">
        <f t="shared" ca="1" si="49"/>
        <v>0.67629786005372861</v>
      </c>
      <c r="P1046" s="20">
        <f t="shared" ca="1" si="50"/>
        <v>646.66147353160466</v>
      </c>
      <c r="X1046" s="12">
        <v>657.06314348789613</v>
      </c>
      <c r="AE1046" s="8">
        <v>1044</v>
      </c>
      <c r="AF1046" s="12">
        <v>172205</v>
      </c>
      <c r="AG1046" s="8">
        <f t="shared" si="51"/>
        <v>0.52200000000000002</v>
      </c>
    </row>
    <row r="1047" spans="14:33" x14ac:dyDescent="0.25">
      <c r="N1047" s="7">
        <v>1045</v>
      </c>
      <c r="O1047" s="7">
        <f t="shared" ca="1" si="49"/>
        <v>0.5940645642331136</v>
      </c>
      <c r="P1047" s="20">
        <f t="shared" ca="1" si="50"/>
        <v>619.36820141914598</v>
      </c>
      <c r="X1047" s="12">
        <v>696.55633520283175</v>
      </c>
      <c r="AE1047" s="8">
        <v>1045</v>
      </c>
      <c r="AF1047" s="12">
        <v>172211.3</v>
      </c>
      <c r="AG1047" s="8">
        <f t="shared" si="51"/>
        <v>0.52249999999999996</v>
      </c>
    </row>
    <row r="1048" spans="14:33" x14ac:dyDescent="0.25">
      <c r="N1048" s="7">
        <v>1046</v>
      </c>
      <c r="O1048" s="7">
        <f t="shared" ca="1" si="49"/>
        <v>0.96122103983716756</v>
      </c>
      <c r="P1048" s="20">
        <f t="shared" ca="1" si="50"/>
        <v>798.68049961614213</v>
      </c>
      <c r="X1048" s="12">
        <v>386.24784154068811</v>
      </c>
      <c r="AE1048" s="8">
        <v>1046</v>
      </c>
      <c r="AF1048" s="12">
        <v>172226.8</v>
      </c>
      <c r="AG1048" s="8">
        <f t="shared" si="51"/>
        <v>0.52300000000000002</v>
      </c>
    </row>
    <row r="1049" spans="14:33" x14ac:dyDescent="0.25">
      <c r="N1049" s="7">
        <v>1047</v>
      </c>
      <c r="O1049" s="7">
        <f t="shared" ca="1" si="49"/>
        <v>0.67217098939500464</v>
      </c>
      <c r="P1049" s="20">
        <f t="shared" ca="1" si="50"/>
        <v>645.24165519503333</v>
      </c>
      <c r="X1049" s="12">
        <v>494.75987212286662</v>
      </c>
      <c r="AE1049" s="8">
        <v>1047</v>
      </c>
      <c r="AF1049" s="12">
        <v>172261.1</v>
      </c>
      <c r="AG1049" s="8">
        <f t="shared" si="51"/>
        <v>0.52349999999999997</v>
      </c>
    </row>
    <row r="1050" spans="14:33" x14ac:dyDescent="0.25">
      <c r="N1050" s="7">
        <v>1048</v>
      </c>
      <c r="O1050" s="7">
        <f t="shared" ca="1" si="49"/>
        <v>0.29412216632108934</v>
      </c>
      <c r="P1050" s="20">
        <f t="shared" ca="1" si="50"/>
        <v>522.58125471565302</v>
      </c>
      <c r="X1050" s="12">
        <v>514.66924463595478</v>
      </c>
      <c r="AE1050" s="8">
        <v>1048</v>
      </c>
      <c r="AF1050" s="12">
        <v>172329.2</v>
      </c>
      <c r="AG1050" s="8">
        <f t="shared" si="51"/>
        <v>0.52400000000000002</v>
      </c>
    </row>
    <row r="1051" spans="14:33" x14ac:dyDescent="0.25">
      <c r="N1051" s="7">
        <v>1049</v>
      </c>
      <c r="O1051" s="7">
        <f t="shared" ca="1" si="49"/>
        <v>0.98902863222741089</v>
      </c>
      <c r="P1051" s="20">
        <f t="shared" ca="1" si="50"/>
        <v>851.04320939204331</v>
      </c>
      <c r="X1051" s="12">
        <v>670.84357771935879</v>
      </c>
      <c r="AE1051" s="8">
        <v>1049</v>
      </c>
      <c r="AF1051" s="12">
        <v>172391.5</v>
      </c>
      <c r="AG1051" s="8">
        <f t="shared" si="51"/>
        <v>0.52449999999999997</v>
      </c>
    </row>
    <row r="1052" spans="14:33" x14ac:dyDescent="0.25">
      <c r="N1052" s="7">
        <v>1050</v>
      </c>
      <c r="O1052" s="7">
        <f t="shared" ca="1" si="49"/>
        <v>8.7320907754715016E-2</v>
      </c>
      <c r="P1052" s="20">
        <f t="shared" ca="1" si="50"/>
        <v>427.34576839711696</v>
      </c>
      <c r="X1052" s="12">
        <v>755.44442163638519</v>
      </c>
      <c r="AE1052" s="8">
        <v>1050</v>
      </c>
      <c r="AF1052" s="12">
        <v>172442.7</v>
      </c>
      <c r="AG1052" s="8">
        <f t="shared" si="51"/>
        <v>0.52500000000000002</v>
      </c>
    </row>
    <row r="1053" spans="14:33" x14ac:dyDescent="0.25">
      <c r="N1053" s="7">
        <v>1051</v>
      </c>
      <c r="O1053" s="7">
        <f t="shared" ca="1" si="49"/>
        <v>7.5186591109379308E-2</v>
      </c>
      <c r="P1053" s="20">
        <f t="shared" ca="1" si="50"/>
        <v>418.5155178184138</v>
      </c>
      <c r="X1053" s="12">
        <v>497.62021879247209</v>
      </c>
      <c r="AE1053" s="8">
        <v>1051</v>
      </c>
      <c r="AF1053" s="12">
        <v>172502.7</v>
      </c>
      <c r="AG1053" s="8">
        <f t="shared" si="51"/>
        <v>0.52549999999999997</v>
      </c>
    </row>
    <row r="1054" spans="14:33" x14ac:dyDescent="0.25">
      <c r="N1054" s="7">
        <v>1052</v>
      </c>
      <c r="O1054" s="7">
        <f t="shared" ca="1" si="49"/>
        <v>0.28469752331960985</v>
      </c>
      <c r="P1054" s="20">
        <f t="shared" ca="1" si="50"/>
        <v>519.22239842193119</v>
      </c>
      <c r="X1054" s="12">
        <v>714.07989251104971</v>
      </c>
      <c r="AE1054" s="8">
        <v>1052</v>
      </c>
      <c r="AF1054" s="12">
        <v>172551.7</v>
      </c>
      <c r="AG1054" s="8">
        <f t="shared" si="51"/>
        <v>0.52600000000000002</v>
      </c>
    </row>
    <row r="1055" spans="14:33" x14ac:dyDescent="0.25">
      <c r="N1055" s="7">
        <v>1053</v>
      </c>
      <c r="O1055" s="7">
        <f t="shared" ca="1" si="49"/>
        <v>0.17073932479191301</v>
      </c>
      <c r="P1055" s="20">
        <f t="shared" ca="1" si="50"/>
        <v>473.52618938689136</v>
      </c>
      <c r="X1055" s="12">
        <v>723.66957020672248</v>
      </c>
      <c r="AE1055" s="8">
        <v>1053</v>
      </c>
      <c r="AF1055" s="12">
        <v>172560.5</v>
      </c>
      <c r="AG1055" s="8">
        <f t="shared" si="51"/>
        <v>0.52649999999999997</v>
      </c>
    </row>
    <row r="1056" spans="14:33" x14ac:dyDescent="0.25">
      <c r="N1056" s="7">
        <v>1054</v>
      </c>
      <c r="O1056" s="7">
        <f t="shared" ca="1" si="49"/>
        <v>0.86397246644245784</v>
      </c>
      <c r="P1056" s="20">
        <f t="shared" ca="1" si="50"/>
        <v>724.26154673401709</v>
      </c>
      <c r="X1056" s="12">
        <v>507.54548128110486</v>
      </c>
      <c r="AE1056" s="8">
        <v>1054</v>
      </c>
      <c r="AF1056" s="12">
        <v>172599.9</v>
      </c>
      <c r="AG1056" s="8">
        <f t="shared" si="51"/>
        <v>0.52700000000000002</v>
      </c>
    </row>
    <row r="1057" spans="14:33" x14ac:dyDescent="0.25">
      <c r="N1057" s="7">
        <v>1055</v>
      </c>
      <c r="O1057" s="7">
        <f t="shared" ca="1" si="49"/>
        <v>0.47664449247785146</v>
      </c>
      <c r="P1057" s="20">
        <f t="shared" ca="1" si="50"/>
        <v>582.31150262806909</v>
      </c>
      <c r="X1057" s="12">
        <v>538.02710157022079</v>
      </c>
      <c r="AE1057" s="8">
        <v>1055</v>
      </c>
      <c r="AF1057" s="12">
        <v>172682.3</v>
      </c>
      <c r="AG1057" s="8">
        <f t="shared" si="51"/>
        <v>0.52749999999999997</v>
      </c>
    </row>
    <row r="1058" spans="14:33" x14ac:dyDescent="0.25">
      <c r="N1058" s="7">
        <v>1056</v>
      </c>
      <c r="O1058" s="7">
        <f t="shared" ca="1" si="49"/>
        <v>0.48178875521902875</v>
      </c>
      <c r="P1058" s="20">
        <f t="shared" ca="1" si="50"/>
        <v>583.92370744299967</v>
      </c>
      <c r="X1058" s="12">
        <v>821.36531157803927</v>
      </c>
      <c r="AE1058" s="8">
        <v>1056</v>
      </c>
      <c r="AF1058" s="12">
        <v>172736.7</v>
      </c>
      <c r="AG1058" s="8">
        <f t="shared" si="51"/>
        <v>0.52800000000000002</v>
      </c>
    </row>
    <row r="1059" spans="14:33" x14ac:dyDescent="0.25">
      <c r="N1059" s="7">
        <v>1057</v>
      </c>
      <c r="O1059" s="7">
        <f t="shared" ca="1" si="49"/>
        <v>0.29831284787195167</v>
      </c>
      <c r="P1059" s="20">
        <f t="shared" ca="1" si="50"/>
        <v>524.06096806547043</v>
      </c>
      <c r="X1059" s="12">
        <v>671.3007539938518</v>
      </c>
      <c r="AE1059" s="8">
        <v>1057</v>
      </c>
      <c r="AF1059" s="12">
        <v>172789</v>
      </c>
      <c r="AG1059" s="8">
        <f t="shared" si="51"/>
        <v>0.52849999999999997</v>
      </c>
    </row>
    <row r="1060" spans="14:33" x14ac:dyDescent="0.25">
      <c r="N1060" s="7">
        <v>1058</v>
      </c>
      <c r="O1060" s="7">
        <f t="shared" ca="1" si="49"/>
        <v>0.71886942128985587</v>
      </c>
      <c r="P1060" s="20">
        <f t="shared" ca="1" si="50"/>
        <v>661.74525137590422</v>
      </c>
      <c r="X1060" s="12">
        <v>401.7485923336211</v>
      </c>
      <c r="AE1060" s="8">
        <v>1058</v>
      </c>
      <c r="AF1060" s="12">
        <v>172803</v>
      </c>
      <c r="AG1060" s="8">
        <f t="shared" si="51"/>
        <v>0.52900000000000003</v>
      </c>
    </row>
    <row r="1061" spans="14:33" x14ac:dyDescent="0.25">
      <c r="N1061" s="7">
        <v>1059</v>
      </c>
      <c r="O1061" s="7">
        <f t="shared" ca="1" si="49"/>
        <v>0.18032542553295472</v>
      </c>
      <c r="P1061" s="20">
        <f t="shared" ca="1" si="50"/>
        <v>477.87965069612244</v>
      </c>
      <c r="X1061" s="12">
        <v>533.32782346034389</v>
      </c>
      <c r="AE1061" s="8">
        <v>1059</v>
      </c>
      <c r="AF1061" s="12">
        <v>172816.2</v>
      </c>
      <c r="AG1061" s="8">
        <f t="shared" si="51"/>
        <v>0.52949999999999997</v>
      </c>
    </row>
    <row r="1062" spans="14:33" x14ac:dyDescent="0.25">
      <c r="N1062" s="7">
        <v>1060</v>
      </c>
      <c r="O1062" s="7">
        <f t="shared" ca="1" si="49"/>
        <v>0.53562317022147521</v>
      </c>
      <c r="P1062" s="20">
        <f t="shared" ca="1" si="50"/>
        <v>600.80287946752901</v>
      </c>
      <c r="X1062" s="12">
        <v>606.87754806661246</v>
      </c>
      <c r="AE1062" s="8">
        <v>1060</v>
      </c>
      <c r="AF1062" s="12">
        <v>172835.9</v>
      </c>
      <c r="AG1062" s="8">
        <f t="shared" si="51"/>
        <v>0.53</v>
      </c>
    </row>
    <row r="1063" spans="14:33" x14ac:dyDescent="0.25">
      <c r="N1063" s="7">
        <v>1061</v>
      </c>
      <c r="O1063" s="7">
        <f t="shared" ca="1" si="49"/>
        <v>0.69180869091198682</v>
      </c>
      <c r="P1063" s="20">
        <f t="shared" ca="1" si="50"/>
        <v>652.0598496648513</v>
      </c>
      <c r="X1063" s="12">
        <v>329.71778467402896</v>
      </c>
      <c r="AE1063" s="8">
        <v>1061</v>
      </c>
      <c r="AF1063" s="12">
        <v>172848.9</v>
      </c>
      <c r="AG1063" s="8">
        <f t="shared" si="51"/>
        <v>0.53049999999999997</v>
      </c>
    </row>
    <row r="1064" spans="14:33" x14ac:dyDescent="0.25">
      <c r="N1064" s="7">
        <v>1062</v>
      </c>
      <c r="O1064" s="7">
        <f t="shared" ca="1" si="49"/>
        <v>0.90986970667619382</v>
      </c>
      <c r="P1064" s="20">
        <f t="shared" ca="1" si="50"/>
        <v>752.1450808316506</v>
      </c>
      <c r="X1064" s="12">
        <v>718.94977670111291</v>
      </c>
      <c r="AE1064" s="8">
        <v>1062</v>
      </c>
      <c r="AF1064" s="12">
        <v>172875.6</v>
      </c>
      <c r="AG1064" s="8">
        <f t="shared" si="51"/>
        <v>0.53100000000000003</v>
      </c>
    </row>
    <row r="1065" spans="14:33" x14ac:dyDescent="0.25">
      <c r="N1065" s="7">
        <v>1063</v>
      </c>
      <c r="O1065" s="7">
        <f t="shared" ca="1" si="49"/>
        <v>2.8869491480653542E-2</v>
      </c>
      <c r="P1065" s="20">
        <f t="shared" ca="1" si="50"/>
        <v>370.84646397736105</v>
      </c>
      <c r="X1065" s="12">
        <v>779.80270918026736</v>
      </c>
      <c r="AE1065" s="8">
        <v>1063</v>
      </c>
      <c r="AF1065" s="12">
        <v>172911.7</v>
      </c>
      <c r="AG1065" s="8">
        <f t="shared" si="51"/>
        <v>0.53149999999999997</v>
      </c>
    </row>
    <row r="1066" spans="14:33" x14ac:dyDescent="0.25">
      <c r="N1066" s="7">
        <v>1064</v>
      </c>
      <c r="O1066" s="7">
        <f t="shared" ca="1" si="49"/>
        <v>0.62466123417584563</v>
      </c>
      <c r="P1066" s="20">
        <f t="shared" ca="1" si="50"/>
        <v>629.310868668274</v>
      </c>
      <c r="X1066" s="12">
        <v>461.41730865942628</v>
      </c>
      <c r="AE1066" s="8">
        <v>1064</v>
      </c>
      <c r="AF1066" s="12">
        <v>172966.39999999999</v>
      </c>
      <c r="AG1066" s="8">
        <f t="shared" si="51"/>
        <v>0.53200000000000003</v>
      </c>
    </row>
    <row r="1067" spans="14:33" x14ac:dyDescent="0.25">
      <c r="N1067" s="7">
        <v>1065</v>
      </c>
      <c r="O1067" s="7">
        <f t="shared" ca="1" si="49"/>
        <v>0.52964955026580618</v>
      </c>
      <c r="P1067" s="20">
        <f t="shared" ca="1" si="50"/>
        <v>598.92487065782325</v>
      </c>
      <c r="X1067" s="12">
        <v>576.97248127149385</v>
      </c>
      <c r="AE1067" s="8">
        <v>1065</v>
      </c>
      <c r="AF1067" s="12">
        <v>172981.2</v>
      </c>
      <c r="AG1067" s="8">
        <f t="shared" si="51"/>
        <v>0.53249999999999997</v>
      </c>
    </row>
    <row r="1068" spans="14:33" x14ac:dyDescent="0.25">
      <c r="N1068" s="7">
        <v>1066</v>
      </c>
      <c r="O1068" s="7">
        <f t="shared" ca="1" si="49"/>
        <v>0.84862755712341331</v>
      </c>
      <c r="P1068" s="20">
        <f t="shared" ca="1" si="50"/>
        <v>716.27980673439822</v>
      </c>
      <c r="X1068" s="12">
        <v>574.01429685360426</v>
      </c>
      <c r="AE1068" s="8">
        <v>1066</v>
      </c>
      <c r="AF1068" s="12">
        <v>172984.9</v>
      </c>
      <c r="AG1068" s="8">
        <f t="shared" si="51"/>
        <v>0.53300000000000003</v>
      </c>
    </row>
    <row r="1069" spans="14:33" x14ac:dyDescent="0.25">
      <c r="N1069" s="7">
        <v>1067</v>
      </c>
      <c r="O1069" s="7">
        <f t="shared" ca="1" si="49"/>
        <v>0.29756263689776452</v>
      </c>
      <c r="P1069" s="20">
        <f t="shared" ca="1" si="50"/>
        <v>523.79667379267653</v>
      </c>
      <c r="X1069" s="12">
        <v>497.4076827405018</v>
      </c>
      <c r="AE1069" s="8">
        <v>1067</v>
      </c>
      <c r="AF1069" s="12">
        <v>172994.1</v>
      </c>
      <c r="AG1069" s="8">
        <f t="shared" si="51"/>
        <v>0.53349999999999997</v>
      </c>
    </row>
    <row r="1070" spans="14:33" x14ac:dyDescent="0.25">
      <c r="N1070" s="7">
        <v>1068</v>
      </c>
      <c r="O1070" s="7">
        <f t="shared" ca="1" si="49"/>
        <v>0.21982093935314573</v>
      </c>
      <c r="P1070" s="20">
        <f t="shared" ca="1" si="50"/>
        <v>494.62932507879862</v>
      </c>
      <c r="X1070" s="12">
        <v>710.91571933739817</v>
      </c>
      <c r="AE1070" s="8">
        <v>1068</v>
      </c>
      <c r="AF1070" s="12">
        <v>173009.7</v>
      </c>
      <c r="AG1070" s="8">
        <f t="shared" si="51"/>
        <v>0.53400000000000003</v>
      </c>
    </row>
    <row r="1071" spans="14:33" x14ac:dyDescent="0.25">
      <c r="N1071" s="7">
        <v>1069</v>
      </c>
      <c r="O1071" s="7">
        <f t="shared" ca="1" si="49"/>
        <v>0.17849212139520432</v>
      </c>
      <c r="P1071" s="20">
        <f t="shared" ca="1" si="50"/>
        <v>477.05706218778664</v>
      </c>
      <c r="X1071" s="12">
        <v>573.41112043064959</v>
      </c>
      <c r="AE1071" s="8">
        <v>1069</v>
      </c>
      <c r="AF1071" s="12">
        <v>173109.2</v>
      </c>
      <c r="AG1071" s="8">
        <f t="shared" si="51"/>
        <v>0.53449999999999998</v>
      </c>
    </row>
    <row r="1072" spans="14:33" x14ac:dyDescent="0.25">
      <c r="N1072" s="7">
        <v>1070</v>
      </c>
      <c r="O1072" s="7">
        <f t="shared" ca="1" si="49"/>
        <v>0.69871374421332522</v>
      </c>
      <c r="P1072" s="20">
        <f t="shared" ca="1" si="50"/>
        <v>654.49698170173599</v>
      </c>
      <c r="X1072" s="12">
        <v>672.25002049939678</v>
      </c>
      <c r="AE1072" s="8">
        <v>1070</v>
      </c>
      <c r="AF1072" s="12">
        <v>173126.6</v>
      </c>
      <c r="AG1072" s="8">
        <f t="shared" si="51"/>
        <v>0.53500000000000003</v>
      </c>
    </row>
    <row r="1073" spans="14:33" x14ac:dyDescent="0.25">
      <c r="N1073" s="7">
        <v>1071</v>
      </c>
      <c r="O1073" s="7">
        <f t="shared" ca="1" si="49"/>
        <v>9.6391191037276891E-2</v>
      </c>
      <c r="P1073" s="20">
        <f t="shared" ca="1" si="50"/>
        <v>433.43470347809324</v>
      </c>
      <c r="X1073" s="12">
        <v>527.81475296157578</v>
      </c>
      <c r="AE1073" s="8">
        <v>1071</v>
      </c>
      <c r="AF1073" s="12">
        <v>173129.1</v>
      </c>
      <c r="AG1073" s="8">
        <f t="shared" si="51"/>
        <v>0.53549999999999998</v>
      </c>
    </row>
    <row r="1074" spans="14:33" x14ac:dyDescent="0.25">
      <c r="N1074" s="7">
        <v>1072</v>
      </c>
      <c r="O1074" s="7">
        <f t="shared" ca="1" si="49"/>
        <v>0.73780682438328216</v>
      </c>
      <c r="P1074" s="20">
        <f t="shared" ca="1" si="50"/>
        <v>668.7625793996732</v>
      </c>
      <c r="X1074" s="12">
        <v>792.14616025120017</v>
      </c>
      <c r="AE1074" s="8">
        <v>1072</v>
      </c>
      <c r="AF1074" s="12">
        <v>173145.5</v>
      </c>
      <c r="AG1074" s="8">
        <f t="shared" si="51"/>
        <v>0.53600000000000003</v>
      </c>
    </row>
    <row r="1075" spans="14:33" x14ac:dyDescent="0.25">
      <c r="N1075" s="7">
        <v>1073</v>
      </c>
      <c r="O1075" s="7">
        <f t="shared" ca="1" si="49"/>
        <v>0.97575360489910301</v>
      </c>
      <c r="P1075" s="20">
        <f t="shared" ca="1" si="50"/>
        <v>820.11198664712799</v>
      </c>
      <c r="X1075" s="12">
        <v>669.96896850793485</v>
      </c>
      <c r="AE1075" s="8">
        <v>1073</v>
      </c>
      <c r="AF1075" s="12">
        <v>173161</v>
      </c>
      <c r="AG1075" s="8">
        <f t="shared" si="51"/>
        <v>0.53649999999999998</v>
      </c>
    </row>
    <row r="1076" spans="14:33" x14ac:dyDescent="0.25">
      <c r="N1076" s="7">
        <v>1074</v>
      </c>
      <c r="O1076" s="7">
        <f t="shared" ca="1" si="49"/>
        <v>0.51312162853034904</v>
      </c>
      <c r="P1076" s="20">
        <f t="shared" ca="1" si="50"/>
        <v>593.73869953297287</v>
      </c>
      <c r="X1076" s="12">
        <v>711.80473250945954</v>
      </c>
      <c r="AE1076" s="8">
        <v>1074</v>
      </c>
      <c r="AF1076" s="12">
        <v>173170</v>
      </c>
      <c r="AG1076" s="8">
        <f t="shared" si="51"/>
        <v>0.53700000000000003</v>
      </c>
    </row>
    <row r="1077" spans="14:33" x14ac:dyDescent="0.25">
      <c r="N1077" s="7">
        <v>1075</v>
      </c>
      <c r="O1077" s="7">
        <f t="shared" ca="1" si="49"/>
        <v>2.1250790881730541E-3</v>
      </c>
      <c r="P1077" s="20">
        <f t="shared" ca="1" si="50"/>
        <v>286.79352538645867</v>
      </c>
      <c r="X1077" s="12">
        <v>688.42849327556382</v>
      </c>
      <c r="AE1077" s="8">
        <v>1075</v>
      </c>
      <c r="AF1077" s="12">
        <v>173187.9</v>
      </c>
      <c r="AG1077" s="8">
        <f t="shared" si="51"/>
        <v>0.53749999999999998</v>
      </c>
    </row>
    <row r="1078" spans="14:33" x14ac:dyDescent="0.25">
      <c r="N1078" s="7">
        <v>1076</v>
      </c>
      <c r="O1078" s="7">
        <f t="shared" ca="1" si="49"/>
        <v>0.90553432850702598</v>
      </c>
      <c r="P1078" s="20">
        <f t="shared" ca="1" si="50"/>
        <v>749.16673751512292</v>
      </c>
      <c r="X1078" s="12">
        <v>843.99767654169329</v>
      </c>
      <c r="AE1078" s="8">
        <v>1076</v>
      </c>
      <c r="AF1078" s="12">
        <v>173196.3</v>
      </c>
      <c r="AG1078" s="8">
        <f t="shared" si="51"/>
        <v>0.53800000000000003</v>
      </c>
    </row>
    <row r="1079" spans="14:33" x14ac:dyDescent="0.25">
      <c r="N1079" s="7">
        <v>1077</v>
      </c>
      <c r="O1079" s="7">
        <f t="shared" ca="1" si="49"/>
        <v>0.9587850336825906</v>
      </c>
      <c r="P1079" s="20">
        <f t="shared" ca="1" si="50"/>
        <v>795.69564282659746</v>
      </c>
      <c r="X1079" s="12">
        <v>632.12617518134891</v>
      </c>
      <c r="AE1079" s="8">
        <v>1077</v>
      </c>
      <c r="AF1079" s="12">
        <v>173291.9</v>
      </c>
      <c r="AG1079" s="8">
        <f t="shared" si="51"/>
        <v>0.53849999999999998</v>
      </c>
    </row>
    <row r="1080" spans="14:33" x14ac:dyDescent="0.25">
      <c r="N1080" s="7">
        <v>1078</v>
      </c>
      <c r="O1080" s="7">
        <f t="shared" ca="1" si="49"/>
        <v>0.54575423805430079</v>
      </c>
      <c r="P1080" s="20">
        <f t="shared" ca="1" si="50"/>
        <v>603.99384734092473</v>
      </c>
      <c r="X1080" s="12">
        <v>558.40111714919772</v>
      </c>
      <c r="AE1080" s="8">
        <v>1078</v>
      </c>
      <c r="AF1080" s="12">
        <v>173335.7</v>
      </c>
      <c r="AG1080" s="8">
        <f t="shared" si="51"/>
        <v>0.53900000000000003</v>
      </c>
    </row>
    <row r="1081" spans="14:33" x14ac:dyDescent="0.25">
      <c r="N1081" s="7">
        <v>1079</v>
      </c>
      <c r="O1081" s="7">
        <f t="shared" ca="1" si="49"/>
        <v>0.6158544657690983</v>
      </c>
      <c r="P1081" s="20">
        <f t="shared" ca="1" si="50"/>
        <v>626.42797092623221</v>
      </c>
      <c r="X1081" s="12">
        <v>473.6939592300821</v>
      </c>
      <c r="AE1081" s="8">
        <v>1079</v>
      </c>
      <c r="AF1081" s="12">
        <v>173342.6</v>
      </c>
      <c r="AG1081" s="8">
        <f t="shared" si="51"/>
        <v>0.53949999999999998</v>
      </c>
    </row>
    <row r="1082" spans="14:33" x14ac:dyDescent="0.25">
      <c r="N1082" s="7">
        <v>1080</v>
      </c>
      <c r="O1082" s="7">
        <f t="shared" ca="1" si="49"/>
        <v>0.6652022325641721</v>
      </c>
      <c r="P1082" s="20">
        <f t="shared" ca="1" si="50"/>
        <v>642.85871435637375</v>
      </c>
      <c r="X1082" s="12">
        <v>509.53291925516521</v>
      </c>
      <c r="AE1082" s="8">
        <v>1080</v>
      </c>
      <c r="AF1082" s="12">
        <v>173390.6</v>
      </c>
      <c r="AG1082" s="8">
        <f t="shared" si="51"/>
        <v>0.54</v>
      </c>
    </row>
    <row r="1083" spans="14:33" x14ac:dyDescent="0.25">
      <c r="N1083" s="7">
        <v>1081</v>
      </c>
      <c r="O1083" s="7">
        <f t="shared" ca="1" si="49"/>
        <v>0.7152757891442233</v>
      </c>
      <c r="P1083" s="20">
        <f t="shared" ca="1" si="50"/>
        <v>660.43730224796843</v>
      </c>
      <c r="X1083" s="12">
        <v>750.08093995269439</v>
      </c>
      <c r="AE1083" s="8">
        <v>1081</v>
      </c>
      <c r="AF1083" s="12">
        <v>173419.3</v>
      </c>
      <c r="AG1083" s="8">
        <f t="shared" si="51"/>
        <v>0.54049999999999998</v>
      </c>
    </row>
    <row r="1084" spans="14:33" x14ac:dyDescent="0.25">
      <c r="N1084" s="7">
        <v>1082</v>
      </c>
      <c r="O1084" s="7">
        <f t="shared" ca="1" si="49"/>
        <v>2.7025924733147688E-2</v>
      </c>
      <c r="P1084" s="20">
        <f t="shared" ca="1" si="50"/>
        <v>368.01728777707564</v>
      </c>
      <c r="X1084" s="12">
        <v>661.40906907872363</v>
      </c>
      <c r="AE1084" s="8">
        <v>1082</v>
      </c>
      <c r="AF1084" s="12">
        <v>173479.7</v>
      </c>
      <c r="AG1084" s="8">
        <f t="shared" si="51"/>
        <v>0.54100000000000004</v>
      </c>
    </row>
    <row r="1085" spans="14:33" x14ac:dyDescent="0.25">
      <c r="N1085" s="7">
        <v>1083</v>
      </c>
      <c r="O1085" s="7">
        <f t="shared" ca="1" si="49"/>
        <v>0.94531553060514084</v>
      </c>
      <c r="P1085" s="20">
        <f t="shared" ca="1" si="50"/>
        <v>781.14158240176562</v>
      </c>
      <c r="X1085" s="12">
        <v>541.91462089584525</v>
      </c>
      <c r="AE1085" s="8">
        <v>1083</v>
      </c>
      <c r="AF1085" s="12">
        <v>173498.7</v>
      </c>
      <c r="AG1085" s="8">
        <f t="shared" si="51"/>
        <v>0.54149999999999998</v>
      </c>
    </row>
    <row r="1086" spans="14:33" x14ac:dyDescent="0.25">
      <c r="N1086" s="7">
        <v>1084</v>
      </c>
      <c r="O1086" s="7">
        <f t="shared" ca="1" si="49"/>
        <v>0.55656221894659252</v>
      </c>
      <c r="P1086" s="20">
        <f t="shared" ca="1" si="50"/>
        <v>607.40806201032638</v>
      </c>
      <c r="X1086" s="12">
        <v>714.84767136405719</v>
      </c>
      <c r="AE1086" s="8">
        <v>1084</v>
      </c>
      <c r="AF1086" s="12">
        <v>173503.5</v>
      </c>
      <c r="AG1086" s="8">
        <f t="shared" si="51"/>
        <v>0.54200000000000004</v>
      </c>
    </row>
    <row r="1087" spans="14:33" x14ac:dyDescent="0.25">
      <c r="N1087" s="7">
        <v>1085</v>
      </c>
      <c r="O1087" s="7">
        <f t="shared" ca="1" si="49"/>
        <v>0.93012552824933903</v>
      </c>
      <c r="P1087" s="20">
        <f t="shared" ca="1" si="50"/>
        <v>767.49306669310431</v>
      </c>
      <c r="X1087" s="12">
        <v>447.41796608544655</v>
      </c>
      <c r="AE1087" s="8">
        <v>1085</v>
      </c>
      <c r="AF1087" s="12">
        <v>173510.3</v>
      </c>
      <c r="AG1087" s="8">
        <f t="shared" si="51"/>
        <v>0.54249999999999998</v>
      </c>
    </row>
    <row r="1088" spans="14:33" x14ac:dyDescent="0.25">
      <c r="N1088" s="7">
        <v>1086</v>
      </c>
      <c r="O1088" s="7">
        <f t="shared" ca="1" si="49"/>
        <v>0.5898574333598875</v>
      </c>
      <c r="P1088" s="20">
        <f t="shared" ca="1" si="50"/>
        <v>618.01572977579747</v>
      </c>
      <c r="X1088" s="12">
        <v>467.65920590538042</v>
      </c>
      <c r="AE1088" s="8">
        <v>1086</v>
      </c>
      <c r="AF1088" s="12">
        <v>173514.4</v>
      </c>
      <c r="AG1088" s="8">
        <f t="shared" si="51"/>
        <v>0.54300000000000004</v>
      </c>
    </row>
    <row r="1089" spans="14:33" x14ac:dyDescent="0.25">
      <c r="N1089" s="7">
        <v>1087</v>
      </c>
      <c r="O1089" s="7">
        <f t="shared" ca="1" si="49"/>
        <v>0.45396872652754672</v>
      </c>
      <c r="P1089" s="20">
        <f t="shared" ca="1" si="50"/>
        <v>575.19157398010907</v>
      </c>
      <c r="X1089" s="12">
        <v>697.91005425359901</v>
      </c>
      <c r="AE1089" s="8">
        <v>1087</v>
      </c>
      <c r="AF1089" s="12">
        <v>173514.8</v>
      </c>
      <c r="AG1089" s="8">
        <f t="shared" si="51"/>
        <v>0.54349999999999998</v>
      </c>
    </row>
    <row r="1090" spans="14:33" x14ac:dyDescent="0.25">
      <c r="N1090" s="7">
        <v>1088</v>
      </c>
      <c r="O1090" s="7">
        <f t="shared" ca="1" si="49"/>
        <v>0.71001983827025683</v>
      </c>
      <c r="P1090" s="20">
        <f t="shared" ca="1" si="50"/>
        <v>658.53692206432754</v>
      </c>
      <c r="X1090" s="12">
        <v>440.06928318869109</v>
      </c>
      <c r="AE1090" s="8">
        <v>1088</v>
      </c>
      <c r="AF1090" s="12">
        <v>173655.8</v>
      </c>
      <c r="AG1090" s="8">
        <f t="shared" si="51"/>
        <v>0.54400000000000004</v>
      </c>
    </row>
    <row r="1091" spans="14:33" x14ac:dyDescent="0.25">
      <c r="N1091" s="7">
        <v>1089</v>
      </c>
      <c r="O1091" s="7">
        <f t="shared" ca="1" si="49"/>
        <v>0.67346370946246825</v>
      </c>
      <c r="P1091" s="20">
        <f t="shared" ca="1" si="50"/>
        <v>645.6856974667819</v>
      </c>
      <c r="X1091" s="12">
        <v>654.20668088661989</v>
      </c>
      <c r="AE1091" s="8">
        <v>1089</v>
      </c>
      <c r="AF1091" s="12">
        <v>173676</v>
      </c>
      <c r="AG1091" s="8">
        <f t="shared" si="51"/>
        <v>0.54449999999999998</v>
      </c>
    </row>
    <row r="1092" spans="14:33" x14ac:dyDescent="0.25">
      <c r="N1092" s="7">
        <v>1090</v>
      </c>
      <c r="O1092" s="7">
        <f t="shared" ref="O1092:O1155" ca="1" si="52">RAND()</f>
        <v>0.14891006442587362</v>
      </c>
      <c r="P1092" s="20">
        <f t="shared" ref="P1092:P1155" ca="1" si="53">(($L$4*(EXP((_xlfn.NORM.S.INV(O1092)-$L$5)/$L$6)))/(1+EXP((_xlfn.NORM.S.INV(O1092)-$L$5)/$L$6)))+$L$3</f>
        <v>463.07217321647175</v>
      </c>
      <c r="X1092" s="12">
        <v>658.77814510989447</v>
      </c>
      <c r="AE1092" s="8">
        <v>1090</v>
      </c>
      <c r="AF1092" s="12">
        <v>173707.1</v>
      </c>
      <c r="AG1092" s="8">
        <f t="shared" ref="AG1092:AG1155" si="54">AE1092/2000</f>
        <v>0.54500000000000004</v>
      </c>
    </row>
    <row r="1093" spans="14:33" x14ac:dyDescent="0.25">
      <c r="N1093" s="7">
        <v>1091</v>
      </c>
      <c r="O1093" s="7">
        <f t="shared" ca="1" si="52"/>
        <v>0.53528279163285508</v>
      </c>
      <c r="P1093" s="20">
        <f t="shared" ca="1" si="53"/>
        <v>600.69580630008045</v>
      </c>
      <c r="X1093" s="12">
        <v>692.32841648761962</v>
      </c>
      <c r="AE1093" s="8">
        <v>1091</v>
      </c>
      <c r="AF1093" s="12">
        <v>173712</v>
      </c>
      <c r="AG1093" s="8">
        <f t="shared" si="54"/>
        <v>0.54549999999999998</v>
      </c>
    </row>
    <row r="1094" spans="14:33" x14ac:dyDescent="0.25">
      <c r="N1094" s="7">
        <v>1092</v>
      </c>
      <c r="O1094" s="7">
        <f t="shared" ca="1" si="52"/>
        <v>0.92393256250655875</v>
      </c>
      <c r="P1094" s="20">
        <f t="shared" ca="1" si="53"/>
        <v>762.51466377443228</v>
      </c>
      <c r="X1094" s="12">
        <v>497.88766764289591</v>
      </c>
      <c r="AE1094" s="8">
        <v>1092</v>
      </c>
      <c r="AF1094" s="12">
        <v>173794</v>
      </c>
      <c r="AG1094" s="8">
        <f t="shared" si="54"/>
        <v>0.54600000000000004</v>
      </c>
    </row>
    <row r="1095" spans="14:33" x14ac:dyDescent="0.25">
      <c r="N1095" s="7">
        <v>1093</v>
      </c>
      <c r="O1095" s="7">
        <f t="shared" ca="1" si="52"/>
        <v>0.45339949504502608</v>
      </c>
      <c r="P1095" s="20">
        <f t="shared" ca="1" si="53"/>
        <v>575.01245125154833</v>
      </c>
      <c r="X1095" s="12">
        <v>713.85317795816559</v>
      </c>
      <c r="AE1095" s="8">
        <v>1093</v>
      </c>
      <c r="AF1095" s="12">
        <v>173805.4</v>
      </c>
      <c r="AG1095" s="8">
        <f t="shared" si="54"/>
        <v>0.54649999999999999</v>
      </c>
    </row>
    <row r="1096" spans="14:33" x14ac:dyDescent="0.25">
      <c r="N1096" s="7">
        <v>1094</v>
      </c>
      <c r="O1096" s="7">
        <f t="shared" ca="1" si="52"/>
        <v>0.56086302729203652</v>
      </c>
      <c r="P1096" s="20">
        <f t="shared" ca="1" si="53"/>
        <v>608.77005805459248</v>
      </c>
      <c r="X1096" s="12">
        <v>482.51534270984126</v>
      </c>
      <c r="AE1096" s="8">
        <v>1094</v>
      </c>
      <c r="AF1096" s="12">
        <v>173806.8</v>
      </c>
      <c r="AG1096" s="8">
        <f t="shared" si="54"/>
        <v>0.54700000000000004</v>
      </c>
    </row>
    <row r="1097" spans="14:33" x14ac:dyDescent="0.25">
      <c r="N1097" s="7">
        <v>1095</v>
      </c>
      <c r="O1097" s="7">
        <f t="shared" ca="1" si="52"/>
        <v>0.53950793628504723</v>
      </c>
      <c r="P1097" s="20">
        <f t="shared" ca="1" si="53"/>
        <v>602.02550643340373</v>
      </c>
      <c r="X1097" s="12">
        <v>418.38929684449192</v>
      </c>
      <c r="AE1097" s="8">
        <v>1095</v>
      </c>
      <c r="AF1097" s="12">
        <v>173816.7</v>
      </c>
      <c r="AG1097" s="8">
        <f t="shared" si="54"/>
        <v>0.54749999999999999</v>
      </c>
    </row>
    <row r="1098" spans="14:33" x14ac:dyDescent="0.25">
      <c r="N1098" s="7">
        <v>1096</v>
      </c>
      <c r="O1098" s="7">
        <f t="shared" ca="1" si="52"/>
        <v>4.0708860949638215E-2</v>
      </c>
      <c r="P1098" s="20">
        <f t="shared" ca="1" si="53"/>
        <v>386.43654269446938</v>
      </c>
      <c r="X1098" s="12">
        <v>492.18325525478303</v>
      </c>
      <c r="AE1098" s="8">
        <v>1096</v>
      </c>
      <c r="AF1098" s="12">
        <v>173823.6</v>
      </c>
      <c r="AG1098" s="8">
        <f t="shared" si="54"/>
        <v>0.54800000000000004</v>
      </c>
    </row>
    <row r="1099" spans="14:33" x14ac:dyDescent="0.25">
      <c r="N1099" s="7">
        <v>1097</v>
      </c>
      <c r="O1099" s="7">
        <f t="shared" ca="1" si="52"/>
        <v>0.6976615804630365</v>
      </c>
      <c r="P1099" s="20">
        <f t="shared" ca="1" si="53"/>
        <v>654.12419193219148</v>
      </c>
      <c r="X1099" s="12">
        <v>606.94856496504917</v>
      </c>
      <c r="AE1099" s="8">
        <v>1097</v>
      </c>
      <c r="AF1099" s="12">
        <v>173824.3</v>
      </c>
      <c r="AG1099" s="8">
        <f t="shared" si="54"/>
        <v>0.54849999999999999</v>
      </c>
    </row>
    <row r="1100" spans="14:33" x14ac:dyDescent="0.25">
      <c r="N1100" s="7">
        <v>1098</v>
      </c>
      <c r="O1100" s="7">
        <f t="shared" ca="1" si="52"/>
        <v>0.7478786280923363</v>
      </c>
      <c r="P1100" s="20">
        <f t="shared" ca="1" si="53"/>
        <v>672.58836485622476</v>
      </c>
      <c r="X1100" s="12">
        <v>455.45130510526781</v>
      </c>
      <c r="AE1100" s="8">
        <v>1098</v>
      </c>
      <c r="AF1100" s="12">
        <v>173826.5</v>
      </c>
      <c r="AG1100" s="8">
        <f t="shared" si="54"/>
        <v>0.54900000000000004</v>
      </c>
    </row>
    <row r="1101" spans="14:33" x14ac:dyDescent="0.25">
      <c r="N1101" s="7">
        <v>1099</v>
      </c>
      <c r="O1101" s="7">
        <f t="shared" ca="1" si="52"/>
        <v>0.55445339174778874</v>
      </c>
      <c r="P1101" s="20">
        <f t="shared" ca="1" si="53"/>
        <v>606.74097018315751</v>
      </c>
      <c r="X1101" s="12">
        <v>742.40368779811104</v>
      </c>
      <c r="AE1101" s="8">
        <v>1099</v>
      </c>
      <c r="AF1101" s="12">
        <v>173884.4</v>
      </c>
      <c r="AG1101" s="8">
        <f t="shared" si="54"/>
        <v>0.54949999999999999</v>
      </c>
    </row>
    <row r="1102" spans="14:33" x14ac:dyDescent="0.25">
      <c r="N1102" s="7">
        <v>1100</v>
      </c>
      <c r="O1102" s="7">
        <f t="shared" ca="1" si="52"/>
        <v>0.82157928926263335</v>
      </c>
      <c r="P1102" s="20">
        <f t="shared" ca="1" si="53"/>
        <v>703.29304523641179</v>
      </c>
      <c r="X1102" s="12">
        <v>462.66123227676673</v>
      </c>
      <c r="AE1102" s="8">
        <v>1100</v>
      </c>
      <c r="AF1102" s="12">
        <v>173886.2</v>
      </c>
      <c r="AG1102" s="8">
        <f t="shared" si="54"/>
        <v>0.55000000000000004</v>
      </c>
    </row>
    <row r="1103" spans="14:33" x14ac:dyDescent="0.25">
      <c r="N1103" s="7">
        <v>1101</v>
      </c>
      <c r="O1103" s="7">
        <f t="shared" ca="1" si="52"/>
        <v>0.77113167550709094</v>
      </c>
      <c r="P1103" s="20">
        <f t="shared" ca="1" si="53"/>
        <v>681.70936614017171</v>
      </c>
      <c r="X1103" s="12">
        <v>856.60017926689852</v>
      </c>
      <c r="AE1103" s="8">
        <v>1101</v>
      </c>
      <c r="AF1103" s="12">
        <v>173966.5</v>
      </c>
      <c r="AG1103" s="8">
        <f t="shared" si="54"/>
        <v>0.55049999999999999</v>
      </c>
    </row>
    <row r="1104" spans="14:33" x14ac:dyDescent="0.25">
      <c r="N1104" s="7">
        <v>1102</v>
      </c>
      <c r="O1104" s="7">
        <f t="shared" ca="1" si="52"/>
        <v>0.27491789965115465</v>
      </c>
      <c r="P1104" s="20">
        <f t="shared" ca="1" si="53"/>
        <v>515.68848826920839</v>
      </c>
      <c r="X1104" s="12">
        <v>742.60648578248117</v>
      </c>
      <c r="AE1104" s="8">
        <v>1102</v>
      </c>
      <c r="AF1104" s="12">
        <v>174061.6</v>
      </c>
      <c r="AG1104" s="8">
        <f t="shared" si="54"/>
        <v>0.55100000000000005</v>
      </c>
    </row>
    <row r="1105" spans="14:33" x14ac:dyDescent="0.25">
      <c r="N1105" s="7">
        <v>1103</v>
      </c>
      <c r="O1105" s="7">
        <f t="shared" ca="1" si="52"/>
        <v>2.7407913070310541E-2</v>
      </c>
      <c r="P1105" s="20">
        <f t="shared" ca="1" si="53"/>
        <v>368.61485706032533</v>
      </c>
      <c r="X1105" s="12">
        <v>418.08413789530715</v>
      </c>
      <c r="AE1105" s="8">
        <v>1103</v>
      </c>
      <c r="AF1105" s="12">
        <v>174079.5</v>
      </c>
      <c r="AG1105" s="8">
        <f t="shared" si="54"/>
        <v>0.55149999999999999</v>
      </c>
    </row>
    <row r="1106" spans="14:33" x14ac:dyDescent="0.25">
      <c r="N1106" s="7">
        <v>1104</v>
      </c>
      <c r="O1106" s="7">
        <f t="shared" ca="1" si="52"/>
        <v>0.23303218664758096</v>
      </c>
      <c r="P1106" s="20">
        <f t="shared" ca="1" si="53"/>
        <v>499.88513323679462</v>
      </c>
      <c r="X1106" s="12">
        <v>493.31624271568933</v>
      </c>
      <c r="AE1106" s="8">
        <v>1104</v>
      </c>
      <c r="AF1106" s="12">
        <v>174126.9</v>
      </c>
      <c r="AG1106" s="8">
        <f t="shared" si="54"/>
        <v>0.55200000000000005</v>
      </c>
    </row>
    <row r="1107" spans="14:33" x14ac:dyDescent="0.25">
      <c r="N1107" s="7">
        <v>1105</v>
      </c>
      <c r="O1107" s="7">
        <f t="shared" ca="1" si="52"/>
        <v>6.2442880096046927E-2</v>
      </c>
      <c r="P1107" s="20">
        <f t="shared" ca="1" si="53"/>
        <v>408.14891520990557</v>
      </c>
      <c r="X1107" s="12">
        <v>758.95484995504364</v>
      </c>
      <c r="AE1107" s="8">
        <v>1105</v>
      </c>
      <c r="AF1107" s="12">
        <v>174205.1</v>
      </c>
      <c r="AG1107" s="8">
        <f t="shared" si="54"/>
        <v>0.55249999999999999</v>
      </c>
    </row>
    <row r="1108" spans="14:33" x14ac:dyDescent="0.25">
      <c r="N1108" s="7">
        <v>1106</v>
      </c>
      <c r="O1108" s="7">
        <f t="shared" ca="1" si="52"/>
        <v>0.45334483376540013</v>
      </c>
      <c r="P1108" s="20">
        <f t="shared" ca="1" si="53"/>
        <v>574.99524948952489</v>
      </c>
      <c r="X1108" s="12">
        <v>721.80117476778832</v>
      </c>
      <c r="AE1108" s="8">
        <v>1106</v>
      </c>
      <c r="AF1108" s="12">
        <v>174244.9</v>
      </c>
      <c r="AG1108" s="8">
        <f t="shared" si="54"/>
        <v>0.55300000000000005</v>
      </c>
    </row>
    <row r="1109" spans="14:33" x14ac:dyDescent="0.25">
      <c r="N1109" s="7">
        <v>1107</v>
      </c>
      <c r="O1109" s="7">
        <f t="shared" ca="1" si="52"/>
        <v>0.63393044480953631</v>
      </c>
      <c r="P1109" s="20">
        <f t="shared" ca="1" si="53"/>
        <v>632.36610709722743</v>
      </c>
      <c r="X1109" s="12">
        <v>562.24429793200898</v>
      </c>
      <c r="AE1109" s="8">
        <v>1107</v>
      </c>
      <c r="AF1109" s="12">
        <v>174255.1</v>
      </c>
      <c r="AG1109" s="8">
        <f t="shared" si="54"/>
        <v>0.55349999999999999</v>
      </c>
    </row>
    <row r="1110" spans="14:33" x14ac:dyDescent="0.25">
      <c r="N1110" s="7">
        <v>1108</v>
      </c>
      <c r="O1110" s="7">
        <f t="shared" ca="1" si="52"/>
        <v>0.99124206691869099</v>
      </c>
      <c r="P1110" s="20">
        <f t="shared" ca="1" si="53"/>
        <v>858.84418743921003</v>
      </c>
      <c r="X1110" s="12">
        <v>609.93599276760619</v>
      </c>
      <c r="AE1110" s="8">
        <v>1108</v>
      </c>
      <c r="AF1110" s="12">
        <v>174272.7</v>
      </c>
      <c r="AG1110" s="8">
        <f t="shared" si="54"/>
        <v>0.55400000000000005</v>
      </c>
    </row>
    <row r="1111" spans="14:33" x14ac:dyDescent="0.25">
      <c r="N1111" s="7">
        <v>1109</v>
      </c>
      <c r="O1111" s="7">
        <f t="shared" ca="1" si="52"/>
        <v>0.19227132433688365</v>
      </c>
      <c r="P1111" s="20">
        <f t="shared" ca="1" si="53"/>
        <v>483.13249152332321</v>
      </c>
      <c r="X1111" s="12">
        <v>786.5042699241817</v>
      </c>
      <c r="AE1111" s="8">
        <v>1109</v>
      </c>
      <c r="AF1111" s="12">
        <v>174323.1</v>
      </c>
      <c r="AG1111" s="8">
        <f t="shared" si="54"/>
        <v>0.55449999999999999</v>
      </c>
    </row>
    <row r="1112" spans="14:33" x14ac:dyDescent="0.25">
      <c r="N1112" s="7">
        <v>1110</v>
      </c>
      <c r="O1112" s="7">
        <f t="shared" ca="1" si="52"/>
        <v>0.35340757734805506</v>
      </c>
      <c r="P1112" s="20">
        <f t="shared" ca="1" si="53"/>
        <v>542.85986014922446</v>
      </c>
      <c r="X1112" s="12">
        <v>585.59090648560868</v>
      </c>
      <c r="AE1112" s="8">
        <v>1110</v>
      </c>
      <c r="AF1112" s="12">
        <v>174330.7</v>
      </c>
      <c r="AG1112" s="8">
        <f t="shared" si="54"/>
        <v>0.55500000000000005</v>
      </c>
    </row>
    <row r="1113" spans="14:33" x14ac:dyDescent="0.25">
      <c r="N1113" s="7">
        <v>1111</v>
      </c>
      <c r="O1113" s="7">
        <f t="shared" ca="1" si="52"/>
        <v>0.35146892633020577</v>
      </c>
      <c r="P1113" s="20">
        <f t="shared" ca="1" si="53"/>
        <v>542.21587565963625</v>
      </c>
      <c r="X1113" s="12">
        <v>676.28588437171641</v>
      </c>
      <c r="AE1113" s="8">
        <v>1111</v>
      </c>
      <c r="AF1113" s="12">
        <v>174338.9</v>
      </c>
      <c r="AG1113" s="8">
        <f t="shared" si="54"/>
        <v>0.55549999999999999</v>
      </c>
    </row>
    <row r="1114" spans="14:33" x14ac:dyDescent="0.25">
      <c r="N1114" s="7">
        <v>1112</v>
      </c>
      <c r="O1114" s="7">
        <f t="shared" ca="1" si="52"/>
        <v>0.67479498581892816</v>
      </c>
      <c r="P1114" s="20">
        <f t="shared" ca="1" si="53"/>
        <v>646.1436560142605</v>
      </c>
      <c r="X1114" s="12">
        <v>763.52384098823165</v>
      </c>
      <c r="AE1114" s="8">
        <v>1112</v>
      </c>
      <c r="AF1114" s="12">
        <v>174354.5</v>
      </c>
      <c r="AG1114" s="8">
        <f t="shared" si="54"/>
        <v>0.55600000000000005</v>
      </c>
    </row>
    <row r="1115" spans="14:33" x14ac:dyDescent="0.25">
      <c r="N1115" s="7">
        <v>1113</v>
      </c>
      <c r="O1115" s="7">
        <f t="shared" ca="1" si="52"/>
        <v>0.42268303771252869</v>
      </c>
      <c r="P1115" s="20">
        <f t="shared" ca="1" si="53"/>
        <v>565.30281641262764</v>
      </c>
      <c r="X1115" s="12">
        <v>477.06459582117441</v>
      </c>
      <c r="AE1115" s="8">
        <v>1113</v>
      </c>
      <c r="AF1115" s="12">
        <v>174362.7</v>
      </c>
      <c r="AG1115" s="8">
        <f t="shared" si="54"/>
        <v>0.55649999999999999</v>
      </c>
    </row>
    <row r="1116" spans="14:33" x14ac:dyDescent="0.25">
      <c r="N1116" s="7">
        <v>1114</v>
      </c>
      <c r="O1116" s="7">
        <f t="shared" ca="1" si="52"/>
        <v>0.61027951718641482</v>
      </c>
      <c r="P1116" s="20">
        <f t="shared" ca="1" si="53"/>
        <v>624.61229531246772</v>
      </c>
      <c r="X1116" s="12">
        <v>543.12276579132799</v>
      </c>
      <c r="AE1116" s="8">
        <v>1114</v>
      </c>
      <c r="AF1116" s="12">
        <v>174378.4</v>
      </c>
      <c r="AG1116" s="8">
        <f t="shared" si="54"/>
        <v>0.55700000000000005</v>
      </c>
    </row>
    <row r="1117" spans="14:33" x14ac:dyDescent="0.25">
      <c r="N1117" s="7">
        <v>1115</v>
      </c>
      <c r="O1117" s="7">
        <f t="shared" ca="1" si="52"/>
        <v>0.41332150852056571</v>
      </c>
      <c r="P1117" s="20">
        <f t="shared" ca="1" si="53"/>
        <v>562.32168608583561</v>
      </c>
      <c r="X1117" s="12">
        <v>587.06147303525859</v>
      </c>
      <c r="AE1117" s="8">
        <v>1115</v>
      </c>
      <c r="AF1117" s="12">
        <v>174479</v>
      </c>
      <c r="AG1117" s="8">
        <f t="shared" si="54"/>
        <v>0.5575</v>
      </c>
    </row>
    <row r="1118" spans="14:33" x14ac:dyDescent="0.25">
      <c r="N1118" s="7">
        <v>1116</v>
      </c>
      <c r="O1118" s="7">
        <f t="shared" ca="1" si="52"/>
        <v>0.52837974788524489</v>
      </c>
      <c r="P1118" s="20">
        <f t="shared" ca="1" si="53"/>
        <v>598.52595227019117</v>
      </c>
      <c r="X1118" s="12">
        <v>765.59449511148875</v>
      </c>
      <c r="AE1118" s="8">
        <v>1116</v>
      </c>
      <c r="AF1118" s="12">
        <v>174508</v>
      </c>
      <c r="AG1118" s="8">
        <f t="shared" si="54"/>
        <v>0.55800000000000005</v>
      </c>
    </row>
    <row r="1119" spans="14:33" x14ac:dyDescent="0.25">
      <c r="N1119" s="7">
        <v>1117</v>
      </c>
      <c r="O1119" s="7">
        <f t="shared" ca="1" si="52"/>
        <v>1.4466232176263749E-2</v>
      </c>
      <c r="P1119" s="20">
        <f t="shared" ca="1" si="53"/>
        <v>343.47933987823865</v>
      </c>
      <c r="X1119" s="12">
        <v>784.45754896556093</v>
      </c>
      <c r="AE1119" s="8">
        <v>1117</v>
      </c>
      <c r="AF1119" s="12">
        <v>174529.3</v>
      </c>
      <c r="AG1119" s="8">
        <f t="shared" si="54"/>
        <v>0.5585</v>
      </c>
    </row>
    <row r="1120" spans="14:33" x14ac:dyDescent="0.25">
      <c r="N1120" s="7">
        <v>1118</v>
      </c>
      <c r="O1120" s="7">
        <f t="shared" ca="1" si="52"/>
        <v>0.7451584868632809</v>
      </c>
      <c r="P1120" s="20">
        <f t="shared" ca="1" si="53"/>
        <v>671.54822289964534</v>
      </c>
      <c r="X1120" s="12">
        <v>741.44328645033045</v>
      </c>
      <c r="AE1120" s="8">
        <v>1118</v>
      </c>
      <c r="AF1120" s="12">
        <v>174529.3</v>
      </c>
      <c r="AG1120" s="8">
        <f t="shared" si="54"/>
        <v>0.55900000000000005</v>
      </c>
    </row>
    <row r="1121" spans="14:33" x14ac:dyDescent="0.25">
      <c r="N1121" s="7">
        <v>1119</v>
      </c>
      <c r="O1121" s="7">
        <f t="shared" ca="1" si="52"/>
        <v>0.37783642542242923</v>
      </c>
      <c r="P1121" s="20">
        <f t="shared" ca="1" si="53"/>
        <v>550.88909393918948</v>
      </c>
      <c r="X1121" s="12">
        <v>754.6151769952354</v>
      </c>
      <c r="AE1121" s="8">
        <v>1119</v>
      </c>
      <c r="AF1121" s="12">
        <v>174560.8</v>
      </c>
      <c r="AG1121" s="8">
        <f t="shared" si="54"/>
        <v>0.5595</v>
      </c>
    </row>
    <row r="1122" spans="14:33" x14ac:dyDescent="0.25">
      <c r="N1122" s="7">
        <v>1120</v>
      </c>
      <c r="O1122" s="7">
        <f t="shared" ca="1" si="52"/>
        <v>0.67984215694132311</v>
      </c>
      <c r="P1122" s="20">
        <f t="shared" ca="1" si="53"/>
        <v>647.88621193954111</v>
      </c>
      <c r="X1122" s="12">
        <v>784.80295751220081</v>
      </c>
      <c r="AE1122" s="8">
        <v>1120</v>
      </c>
      <c r="AF1122" s="12">
        <v>174561.6</v>
      </c>
      <c r="AG1122" s="8">
        <f t="shared" si="54"/>
        <v>0.56000000000000005</v>
      </c>
    </row>
    <row r="1123" spans="14:33" x14ac:dyDescent="0.25">
      <c r="N1123" s="7">
        <v>1121</v>
      </c>
      <c r="O1123" s="7">
        <f t="shared" ca="1" si="52"/>
        <v>0.40866130213634988</v>
      </c>
      <c r="P1123" s="20">
        <f t="shared" ca="1" si="53"/>
        <v>560.83291454623964</v>
      </c>
      <c r="X1123" s="12">
        <v>800.23283068763874</v>
      </c>
      <c r="AE1123" s="8">
        <v>1121</v>
      </c>
      <c r="AF1123" s="12">
        <v>174614.2</v>
      </c>
      <c r="AG1123" s="8">
        <f t="shared" si="54"/>
        <v>0.5605</v>
      </c>
    </row>
    <row r="1124" spans="14:33" x14ac:dyDescent="0.25">
      <c r="N1124" s="7">
        <v>1122</v>
      </c>
      <c r="O1124" s="7">
        <f t="shared" ca="1" si="52"/>
        <v>0.65183385015020257</v>
      </c>
      <c r="P1124" s="20">
        <f t="shared" ca="1" si="53"/>
        <v>638.33539537443198</v>
      </c>
      <c r="X1124" s="12">
        <v>635.80116039542736</v>
      </c>
      <c r="AE1124" s="8">
        <v>1122</v>
      </c>
      <c r="AF1124" s="12">
        <v>174617.8</v>
      </c>
      <c r="AG1124" s="8">
        <f t="shared" si="54"/>
        <v>0.56100000000000005</v>
      </c>
    </row>
    <row r="1125" spans="14:33" x14ac:dyDescent="0.25">
      <c r="N1125" s="7">
        <v>1123</v>
      </c>
      <c r="O1125" s="7">
        <f t="shared" ca="1" si="52"/>
        <v>0.64024555671566341</v>
      </c>
      <c r="P1125" s="20">
        <f t="shared" ca="1" si="53"/>
        <v>634.46093233663942</v>
      </c>
      <c r="X1125" s="12">
        <v>504.14534986952856</v>
      </c>
      <c r="AE1125" s="8">
        <v>1123</v>
      </c>
      <c r="AF1125" s="12">
        <v>174696.2</v>
      </c>
      <c r="AG1125" s="8">
        <f t="shared" si="54"/>
        <v>0.5615</v>
      </c>
    </row>
    <row r="1126" spans="14:33" x14ac:dyDescent="0.25">
      <c r="N1126" s="7">
        <v>1124</v>
      </c>
      <c r="O1126" s="7">
        <f t="shared" ca="1" si="52"/>
        <v>0.46429738036922596</v>
      </c>
      <c r="P1126" s="20">
        <f t="shared" ca="1" si="53"/>
        <v>578.43800719973092</v>
      </c>
      <c r="X1126" s="12">
        <v>602.47978288828585</v>
      </c>
      <c r="AE1126" s="8">
        <v>1124</v>
      </c>
      <c r="AF1126" s="12">
        <v>174712.9</v>
      </c>
      <c r="AG1126" s="8">
        <f t="shared" si="54"/>
        <v>0.56200000000000006</v>
      </c>
    </row>
    <row r="1127" spans="14:33" x14ac:dyDescent="0.25">
      <c r="N1127" s="7">
        <v>1125</v>
      </c>
      <c r="O1127" s="7">
        <f t="shared" ca="1" si="52"/>
        <v>0.67744099809684521</v>
      </c>
      <c r="P1127" s="20">
        <f t="shared" ca="1" si="53"/>
        <v>647.05593894892911</v>
      </c>
      <c r="X1127" s="12">
        <v>690.7304209635962</v>
      </c>
      <c r="AE1127" s="8">
        <v>1125</v>
      </c>
      <c r="AF1127" s="12">
        <v>174718.3</v>
      </c>
      <c r="AG1127" s="8">
        <f t="shared" si="54"/>
        <v>0.5625</v>
      </c>
    </row>
    <row r="1128" spans="14:33" x14ac:dyDescent="0.25">
      <c r="N1128" s="7">
        <v>1126</v>
      </c>
      <c r="O1128" s="7">
        <f t="shared" ca="1" si="52"/>
        <v>0.97903745139448917</v>
      </c>
      <c r="P1128" s="20">
        <f t="shared" ca="1" si="53"/>
        <v>826.24153360516607</v>
      </c>
      <c r="X1128" s="12">
        <v>436.94806924893379</v>
      </c>
      <c r="AE1128" s="8">
        <v>1126</v>
      </c>
      <c r="AF1128" s="12">
        <v>174734.8</v>
      </c>
      <c r="AG1128" s="8">
        <f t="shared" si="54"/>
        <v>0.56299999999999994</v>
      </c>
    </row>
    <row r="1129" spans="14:33" x14ac:dyDescent="0.25">
      <c r="N1129" s="7">
        <v>1127</v>
      </c>
      <c r="O1129" s="7">
        <f t="shared" ca="1" si="52"/>
        <v>0.94740213614353197</v>
      </c>
      <c r="P1129" s="20">
        <f t="shared" ca="1" si="53"/>
        <v>783.21582174584341</v>
      </c>
      <c r="X1129" s="12">
        <v>482.36390613332787</v>
      </c>
      <c r="AE1129" s="8">
        <v>1127</v>
      </c>
      <c r="AF1129" s="12">
        <v>174762.2</v>
      </c>
      <c r="AG1129" s="8">
        <f t="shared" si="54"/>
        <v>0.5635</v>
      </c>
    </row>
    <row r="1130" spans="14:33" x14ac:dyDescent="0.25">
      <c r="N1130" s="7">
        <v>1128</v>
      </c>
      <c r="O1130" s="7">
        <f t="shared" ca="1" si="52"/>
        <v>0.65903896452238886</v>
      </c>
      <c r="P1130" s="20">
        <f t="shared" ca="1" si="53"/>
        <v>640.76577239443805</v>
      </c>
      <c r="X1130" s="12">
        <v>406.67654282039075</v>
      </c>
      <c r="AE1130" s="8">
        <v>1128</v>
      </c>
      <c r="AF1130" s="12">
        <v>174765</v>
      </c>
      <c r="AG1130" s="8">
        <f t="shared" si="54"/>
        <v>0.56399999999999995</v>
      </c>
    </row>
    <row r="1131" spans="14:33" x14ac:dyDescent="0.25">
      <c r="N1131" s="7">
        <v>1129</v>
      </c>
      <c r="O1131" s="7">
        <f t="shared" ca="1" si="52"/>
        <v>0.42894960971542928</v>
      </c>
      <c r="P1131" s="20">
        <f t="shared" ca="1" si="53"/>
        <v>567.29189967353977</v>
      </c>
      <c r="X1131" s="12">
        <v>499.05639488234243</v>
      </c>
      <c r="AE1131" s="8">
        <v>1129</v>
      </c>
      <c r="AF1131" s="12">
        <v>174766.1</v>
      </c>
      <c r="AG1131" s="8">
        <f t="shared" si="54"/>
        <v>0.5645</v>
      </c>
    </row>
    <row r="1132" spans="14:33" x14ac:dyDescent="0.25">
      <c r="N1132" s="7">
        <v>1130</v>
      </c>
      <c r="O1132" s="7">
        <f t="shared" ca="1" si="52"/>
        <v>0.40396295818930383</v>
      </c>
      <c r="P1132" s="20">
        <f t="shared" ca="1" si="53"/>
        <v>559.32848627072644</v>
      </c>
      <c r="X1132" s="12">
        <v>525.67412550983386</v>
      </c>
      <c r="AE1132" s="8">
        <v>1130</v>
      </c>
      <c r="AF1132" s="12">
        <v>174798.6</v>
      </c>
      <c r="AG1132" s="8">
        <f t="shared" si="54"/>
        <v>0.56499999999999995</v>
      </c>
    </row>
    <row r="1133" spans="14:33" x14ac:dyDescent="0.25">
      <c r="N1133" s="7">
        <v>1131</v>
      </c>
      <c r="O1133" s="7">
        <f t="shared" ca="1" si="52"/>
        <v>7.4694767303163934E-2</v>
      </c>
      <c r="P1133" s="20">
        <f t="shared" ca="1" si="53"/>
        <v>418.13832297454422</v>
      </c>
      <c r="X1133" s="12">
        <v>702.47690915286455</v>
      </c>
      <c r="AE1133" s="8">
        <v>1131</v>
      </c>
      <c r="AF1133" s="12">
        <v>174799.3</v>
      </c>
      <c r="AG1133" s="8">
        <f t="shared" si="54"/>
        <v>0.5655</v>
      </c>
    </row>
    <row r="1134" spans="14:33" x14ac:dyDescent="0.25">
      <c r="N1134" s="7">
        <v>1132</v>
      </c>
      <c r="O1134" s="7">
        <f t="shared" ca="1" si="52"/>
        <v>0.10937592501758142</v>
      </c>
      <c r="P1134" s="20">
        <f t="shared" ca="1" si="53"/>
        <v>441.54383729736213</v>
      </c>
      <c r="X1134" s="12">
        <v>454.78140829296291</v>
      </c>
      <c r="AE1134" s="8">
        <v>1132</v>
      </c>
      <c r="AF1134" s="12">
        <v>174810.6</v>
      </c>
      <c r="AG1134" s="8">
        <f t="shared" si="54"/>
        <v>0.56599999999999995</v>
      </c>
    </row>
    <row r="1135" spans="14:33" x14ac:dyDescent="0.25">
      <c r="N1135" s="7">
        <v>1133</v>
      </c>
      <c r="O1135" s="7">
        <f t="shared" ca="1" si="52"/>
        <v>0.29298368546602271</v>
      </c>
      <c r="P1135" s="20">
        <f t="shared" ca="1" si="53"/>
        <v>522.17782744679016</v>
      </c>
      <c r="X1135" s="12">
        <v>602.78222010649495</v>
      </c>
      <c r="AE1135" s="8">
        <v>1133</v>
      </c>
      <c r="AF1135" s="12">
        <v>174815.8</v>
      </c>
      <c r="AG1135" s="8">
        <f t="shared" si="54"/>
        <v>0.5665</v>
      </c>
    </row>
    <row r="1136" spans="14:33" x14ac:dyDescent="0.25">
      <c r="N1136" s="7">
        <v>1134</v>
      </c>
      <c r="O1136" s="7">
        <f t="shared" ca="1" si="52"/>
        <v>4.5852774443744471E-2</v>
      </c>
      <c r="P1136" s="20">
        <f t="shared" ca="1" si="53"/>
        <v>392.198695533555</v>
      </c>
      <c r="X1136" s="12">
        <v>654.6362221095261</v>
      </c>
      <c r="AE1136" s="8">
        <v>1134</v>
      </c>
      <c r="AF1136" s="12">
        <v>174846.8</v>
      </c>
      <c r="AG1136" s="8">
        <f t="shared" si="54"/>
        <v>0.56699999999999995</v>
      </c>
    </row>
    <row r="1137" spans="14:33" x14ac:dyDescent="0.25">
      <c r="N1137" s="7">
        <v>1135</v>
      </c>
      <c r="O1137" s="7">
        <f t="shared" ca="1" si="52"/>
        <v>0.72588807408272848</v>
      </c>
      <c r="P1137" s="20">
        <f t="shared" ca="1" si="53"/>
        <v>664.32084730094903</v>
      </c>
      <c r="X1137" s="12">
        <v>657.1578397484684</v>
      </c>
      <c r="AE1137" s="8">
        <v>1135</v>
      </c>
      <c r="AF1137" s="12">
        <v>174848.2</v>
      </c>
      <c r="AG1137" s="8">
        <f t="shared" si="54"/>
        <v>0.5675</v>
      </c>
    </row>
    <row r="1138" spans="14:33" x14ac:dyDescent="0.25">
      <c r="N1138" s="7">
        <v>1136</v>
      </c>
      <c r="O1138" s="7">
        <f t="shared" ca="1" si="52"/>
        <v>0.68510973332175329</v>
      </c>
      <c r="P1138" s="20">
        <f t="shared" ca="1" si="53"/>
        <v>649.71590112361241</v>
      </c>
      <c r="X1138" s="12">
        <v>553.64382479221854</v>
      </c>
      <c r="AE1138" s="8">
        <v>1136</v>
      </c>
      <c r="AF1138" s="12">
        <v>174871.7</v>
      </c>
      <c r="AG1138" s="8">
        <f t="shared" si="54"/>
        <v>0.56799999999999995</v>
      </c>
    </row>
    <row r="1139" spans="14:33" x14ac:dyDescent="0.25">
      <c r="N1139" s="7">
        <v>1137</v>
      </c>
      <c r="O1139" s="7">
        <f t="shared" ca="1" si="52"/>
        <v>0.16560859415823903</v>
      </c>
      <c r="P1139" s="20">
        <f t="shared" ca="1" si="53"/>
        <v>471.14041085463975</v>
      </c>
      <c r="X1139" s="12">
        <v>679.56000425930802</v>
      </c>
      <c r="AE1139" s="8">
        <v>1137</v>
      </c>
      <c r="AF1139" s="12">
        <v>174906</v>
      </c>
      <c r="AG1139" s="8">
        <f t="shared" si="54"/>
        <v>0.56850000000000001</v>
      </c>
    </row>
    <row r="1140" spans="14:33" x14ac:dyDescent="0.25">
      <c r="N1140" s="7">
        <v>1138</v>
      </c>
      <c r="O1140" s="7">
        <f t="shared" ca="1" si="52"/>
        <v>0.25653220369097929</v>
      </c>
      <c r="P1140" s="20">
        <f t="shared" ca="1" si="53"/>
        <v>508.89584146869601</v>
      </c>
      <c r="X1140" s="12">
        <v>548.51933922462604</v>
      </c>
      <c r="AE1140" s="8">
        <v>1138</v>
      </c>
      <c r="AF1140" s="12">
        <v>174912.2</v>
      </c>
      <c r="AG1140" s="8">
        <f t="shared" si="54"/>
        <v>0.56899999999999995</v>
      </c>
    </row>
    <row r="1141" spans="14:33" x14ac:dyDescent="0.25">
      <c r="N1141" s="7">
        <v>1139</v>
      </c>
      <c r="O1141" s="7">
        <f t="shared" ca="1" si="52"/>
        <v>3.1284605289448764E-2</v>
      </c>
      <c r="P1141" s="20">
        <f t="shared" ca="1" si="53"/>
        <v>374.35954323958697</v>
      </c>
      <c r="X1141" s="12">
        <v>744.23320105164487</v>
      </c>
      <c r="AE1141" s="8">
        <v>1139</v>
      </c>
      <c r="AF1141" s="12">
        <v>174957.1</v>
      </c>
      <c r="AG1141" s="8">
        <f t="shared" si="54"/>
        <v>0.56950000000000001</v>
      </c>
    </row>
    <row r="1142" spans="14:33" x14ac:dyDescent="0.25">
      <c r="N1142" s="7">
        <v>1140</v>
      </c>
      <c r="O1142" s="7">
        <f t="shared" ca="1" si="52"/>
        <v>0.4489354047165629</v>
      </c>
      <c r="P1142" s="20">
        <f t="shared" ca="1" si="53"/>
        <v>573.60686717042211</v>
      </c>
      <c r="X1142" s="12">
        <v>635.08389565716539</v>
      </c>
      <c r="AE1142" s="8">
        <v>1140</v>
      </c>
      <c r="AF1142" s="12">
        <v>175101</v>
      </c>
      <c r="AG1142" s="8">
        <f t="shared" si="54"/>
        <v>0.56999999999999995</v>
      </c>
    </row>
    <row r="1143" spans="14:33" x14ac:dyDescent="0.25">
      <c r="N1143" s="7">
        <v>1141</v>
      </c>
      <c r="O1143" s="7">
        <f t="shared" ca="1" si="52"/>
        <v>0.85120864757315862</v>
      </c>
      <c r="P1143" s="20">
        <f t="shared" ca="1" si="53"/>
        <v>717.58742970465266</v>
      </c>
      <c r="X1143" s="12">
        <v>539.90970363099245</v>
      </c>
      <c r="AE1143" s="8">
        <v>1141</v>
      </c>
      <c r="AF1143" s="12">
        <v>175119</v>
      </c>
      <c r="AG1143" s="8">
        <f t="shared" si="54"/>
        <v>0.57050000000000001</v>
      </c>
    </row>
    <row r="1144" spans="14:33" x14ac:dyDescent="0.25">
      <c r="N1144" s="7">
        <v>1142</v>
      </c>
      <c r="O1144" s="7">
        <f t="shared" ca="1" si="52"/>
        <v>5.6178681596410596E-2</v>
      </c>
      <c r="P1144" s="20">
        <f t="shared" ca="1" si="53"/>
        <v>402.51756393287621</v>
      </c>
      <c r="X1144" s="12">
        <v>444.02195916364752</v>
      </c>
      <c r="AE1144" s="8">
        <v>1142</v>
      </c>
      <c r="AF1144" s="12">
        <v>175141.3</v>
      </c>
      <c r="AG1144" s="8">
        <f t="shared" si="54"/>
        <v>0.57099999999999995</v>
      </c>
    </row>
    <row r="1145" spans="14:33" x14ac:dyDescent="0.25">
      <c r="N1145" s="7">
        <v>1143</v>
      </c>
      <c r="O1145" s="7">
        <f t="shared" ca="1" si="52"/>
        <v>0.99304212476184561</v>
      </c>
      <c r="P1145" s="20">
        <f t="shared" ca="1" si="53"/>
        <v>866.42263708149892</v>
      </c>
      <c r="X1145" s="12">
        <v>558.74810055414298</v>
      </c>
      <c r="AE1145" s="8">
        <v>1143</v>
      </c>
      <c r="AF1145" s="12">
        <v>175235</v>
      </c>
      <c r="AG1145" s="8">
        <f t="shared" si="54"/>
        <v>0.57150000000000001</v>
      </c>
    </row>
    <row r="1146" spans="14:33" x14ac:dyDescent="0.25">
      <c r="N1146" s="7">
        <v>1144</v>
      </c>
      <c r="O1146" s="7">
        <f t="shared" ca="1" si="52"/>
        <v>0.16328883241131675</v>
      </c>
      <c r="P1146" s="20">
        <f t="shared" ca="1" si="53"/>
        <v>470.04814271550526</v>
      </c>
      <c r="X1146" s="12">
        <v>651.34922775218047</v>
      </c>
      <c r="AE1146" s="8">
        <v>1144</v>
      </c>
      <c r="AF1146" s="12">
        <v>175239.3</v>
      </c>
      <c r="AG1146" s="8">
        <f t="shared" si="54"/>
        <v>0.57199999999999995</v>
      </c>
    </row>
    <row r="1147" spans="14:33" x14ac:dyDescent="0.25">
      <c r="N1147" s="7">
        <v>1145</v>
      </c>
      <c r="O1147" s="7">
        <f t="shared" ca="1" si="52"/>
        <v>0.23710987581465037</v>
      </c>
      <c r="P1147" s="20">
        <f t="shared" ca="1" si="53"/>
        <v>501.47811305470964</v>
      </c>
      <c r="X1147" s="12">
        <v>742.26921111296315</v>
      </c>
      <c r="AE1147" s="8">
        <v>1145</v>
      </c>
      <c r="AF1147" s="12">
        <v>175242.3</v>
      </c>
      <c r="AG1147" s="8">
        <f t="shared" si="54"/>
        <v>0.57250000000000001</v>
      </c>
    </row>
    <row r="1148" spans="14:33" x14ac:dyDescent="0.25">
      <c r="N1148" s="7">
        <v>1146</v>
      </c>
      <c r="O1148" s="7">
        <f t="shared" ca="1" si="52"/>
        <v>0.83125845024905465</v>
      </c>
      <c r="P1148" s="20">
        <f t="shared" ca="1" si="53"/>
        <v>707.80145840293881</v>
      </c>
      <c r="X1148" s="12">
        <v>564.29531158855548</v>
      </c>
      <c r="AE1148" s="8">
        <v>1146</v>
      </c>
      <c r="AF1148" s="12">
        <v>175261</v>
      </c>
      <c r="AG1148" s="8">
        <f t="shared" si="54"/>
        <v>0.57299999999999995</v>
      </c>
    </row>
    <row r="1149" spans="14:33" x14ac:dyDescent="0.25">
      <c r="N1149" s="7">
        <v>1147</v>
      </c>
      <c r="O1149" s="7">
        <f t="shared" ca="1" si="52"/>
        <v>0.78998369007637259</v>
      </c>
      <c r="P1149" s="20">
        <f t="shared" ca="1" si="53"/>
        <v>689.44882715469043</v>
      </c>
      <c r="X1149" s="12">
        <v>499.46390544051064</v>
      </c>
      <c r="AE1149" s="8">
        <v>1147</v>
      </c>
      <c r="AF1149" s="12">
        <v>175301.8</v>
      </c>
      <c r="AG1149" s="8">
        <f t="shared" si="54"/>
        <v>0.57350000000000001</v>
      </c>
    </row>
    <row r="1150" spans="14:33" x14ac:dyDescent="0.25">
      <c r="N1150" s="7">
        <v>1148</v>
      </c>
      <c r="O1150" s="7">
        <f t="shared" ca="1" si="52"/>
        <v>0.24658693897076511</v>
      </c>
      <c r="P1150" s="20">
        <f t="shared" ca="1" si="53"/>
        <v>505.13123965771496</v>
      </c>
      <c r="X1150" s="12">
        <v>527.2729305233803</v>
      </c>
      <c r="AE1150" s="8">
        <v>1148</v>
      </c>
      <c r="AF1150" s="12">
        <v>175312.9</v>
      </c>
      <c r="AG1150" s="8">
        <f t="shared" si="54"/>
        <v>0.57399999999999995</v>
      </c>
    </row>
    <row r="1151" spans="14:33" x14ac:dyDescent="0.25">
      <c r="N1151" s="7">
        <v>1149</v>
      </c>
      <c r="O1151" s="7">
        <f t="shared" ca="1" si="52"/>
        <v>0.79790738699157393</v>
      </c>
      <c r="P1151" s="20">
        <f t="shared" ca="1" si="53"/>
        <v>692.80901888580354</v>
      </c>
      <c r="X1151" s="12">
        <v>584.74415282347991</v>
      </c>
      <c r="AE1151" s="8">
        <v>1149</v>
      </c>
      <c r="AF1151" s="12">
        <v>175314.7</v>
      </c>
      <c r="AG1151" s="8">
        <f t="shared" si="54"/>
        <v>0.57450000000000001</v>
      </c>
    </row>
    <row r="1152" spans="14:33" x14ac:dyDescent="0.25">
      <c r="N1152" s="7">
        <v>1150</v>
      </c>
      <c r="O1152" s="7">
        <f t="shared" ca="1" si="52"/>
        <v>0.19185464058165014</v>
      </c>
      <c r="P1152" s="20">
        <f t="shared" ca="1" si="53"/>
        <v>482.95225277822271</v>
      </c>
      <c r="X1152" s="12">
        <v>503.80066767377093</v>
      </c>
      <c r="AE1152" s="8">
        <v>1150</v>
      </c>
      <c r="AF1152" s="12">
        <v>175338.3</v>
      </c>
      <c r="AG1152" s="8">
        <f t="shared" si="54"/>
        <v>0.57499999999999996</v>
      </c>
    </row>
    <row r="1153" spans="14:33" x14ac:dyDescent="0.25">
      <c r="N1153" s="7">
        <v>1151</v>
      </c>
      <c r="O1153" s="7">
        <f t="shared" ca="1" si="52"/>
        <v>0.51445604099655695</v>
      </c>
      <c r="P1153" s="20">
        <f t="shared" ca="1" si="53"/>
        <v>594.1569978290679</v>
      </c>
      <c r="X1153" s="12">
        <v>727.37189417694651</v>
      </c>
      <c r="AE1153" s="8">
        <v>1151</v>
      </c>
      <c r="AF1153" s="12">
        <v>175347.4</v>
      </c>
      <c r="AG1153" s="8">
        <f t="shared" si="54"/>
        <v>0.57550000000000001</v>
      </c>
    </row>
    <row r="1154" spans="14:33" x14ac:dyDescent="0.25">
      <c r="N1154" s="7">
        <v>1152</v>
      </c>
      <c r="O1154" s="7">
        <f t="shared" ca="1" si="52"/>
        <v>0.80110606219917613</v>
      </c>
      <c r="P1154" s="20">
        <f t="shared" ca="1" si="53"/>
        <v>694.18523272083155</v>
      </c>
      <c r="X1154" s="12">
        <v>555.34326755084101</v>
      </c>
      <c r="AE1154" s="8">
        <v>1152</v>
      </c>
      <c r="AF1154" s="12">
        <v>175364.3</v>
      </c>
      <c r="AG1154" s="8">
        <f t="shared" si="54"/>
        <v>0.57599999999999996</v>
      </c>
    </row>
    <row r="1155" spans="14:33" x14ac:dyDescent="0.25">
      <c r="N1155" s="7">
        <v>1153</v>
      </c>
      <c r="O1155" s="7">
        <f t="shared" ca="1" si="52"/>
        <v>0.54324736395744666</v>
      </c>
      <c r="P1155" s="20">
        <f t="shared" ca="1" si="53"/>
        <v>603.20348944914576</v>
      </c>
      <c r="X1155" s="12">
        <v>620.74709313842311</v>
      </c>
      <c r="AE1155" s="8">
        <v>1153</v>
      </c>
      <c r="AF1155" s="12">
        <v>175382.8</v>
      </c>
      <c r="AG1155" s="8">
        <f t="shared" si="54"/>
        <v>0.57650000000000001</v>
      </c>
    </row>
    <row r="1156" spans="14:33" x14ac:dyDescent="0.25">
      <c r="N1156" s="7">
        <v>1154</v>
      </c>
      <c r="O1156" s="7">
        <f t="shared" ref="O1156:O1219" ca="1" si="55">RAND()</f>
        <v>0.16431342584979092</v>
      </c>
      <c r="P1156" s="20">
        <f t="shared" ref="P1156:P1219" ca="1" si="56">(($L$4*(EXP((_xlfn.NORM.S.INV(O1156)-$L$5)/$L$6)))/(1+EXP((_xlfn.NORM.S.INV(O1156)-$L$5)/$L$6)))+$L$3</f>
        <v>470.53164501193771</v>
      </c>
      <c r="X1156" s="12">
        <v>471.02985021039041</v>
      </c>
      <c r="AE1156" s="8">
        <v>1154</v>
      </c>
      <c r="AF1156" s="12">
        <v>175400.3</v>
      </c>
      <c r="AG1156" s="8">
        <f t="shared" ref="AG1156:AG1219" si="57">AE1156/2000</f>
        <v>0.57699999999999996</v>
      </c>
    </row>
    <row r="1157" spans="14:33" x14ac:dyDescent="0.25">
      <c r="N1157" s="7">
        <v>1155</v>
      </c>
      <c r="O1157" s="7">
        <f t="shared" ca="1" si="55"/>
        <v>0.27508090439775024</v>
      </c>
      <c r="P1157" s="20">
        <f t="shared" ca="1" si="56"/>
        <v>515.74781801415838</v>
      </c>
      <c r="X1157" s="12">
        <v>738.83646833112368</v>
      </c>
      <c r="AE1157" s="8">
        <v>1155</v>
      </c>
      <c r="AF1157" s="12">
        <v>175434.3</v>
      </c>
      <c r="AG1157" s="8">
        <f t="shared" si="57"/>
        <v>0.57750000000000001</v>
      </c>
    </row>
    <row r="1158" spans="14:33" x14ac:dyDescent="0.25">
      <c r="N1158" s="7">
        <v>1156</v>
      </c>
      <c r="O1158" s="7">
        <f t="shared" ca="1" si="55"/>
        <v>0.81160890078822456</v>
      </c>
      <c r="P1158" s="20">
        <f t="shared" ca="1" si="56"/>
        <v>698.78985380167387</v>
      </c>
      <c r="X1158" s="12">
        <v>669.33559392371023</v>
      </c>
      <c r="AE1158" s="8">
        <v>1156</v>
      </c>
      <c r="AF1158" s="12">
        <v>175438.5</v>
      </c>
      <c r="AG1158" s="8">
        <f t="shared" si="57"/>
        <v>0.57799999999999996</v>
      </c>
    </row>
    <row r="1159" spans="14:33" x14ac:dyDescent="0.25">
      <c r="N1159" s="7">
        <v>1157</v>
      </c>
      <c r="O1159" s="7">
        <f t="shared" ca="1" si="55"/>
        <v>0.56321055524314501</v>
      </c>
      <c r="P1159" s="20">
        <f t="shared" ca="1" si="56"/>
        <v>609.51437817050601</v>
      </c>
      <c r="X1159" s="12">
        <v>757.57352607822349</v>
      </c>
      <c r="AE1159" s="8">
        <v>1157</v>
      </c>
      <c r="AF1159" s="12">
        <v>175484.3</v>
      </c>
      <c r="AG1159" s="8">
        <f t="shared" si="57"/>
        <v>0.57850000000000001</v>
      </c>
    </row>
    <row r="1160" spans="14:33" x14ac:dyDescent="0.25">
      <c r="N1160" s="7">
        <v>1158</v>
      </c>
      <c r="O1160" s="7">
        <f t="shared" ca="1" si="55"/>
        <v>0.32997644880477828</v>
      </c>
      <c r="P1160" s="20">
        <f t="shared" ca="1" si="56"/>
        <v>534.99891879653137</v>
      </c>
      <c r="X1160" s="12">
        <v>547.77693289139984</v>
      </c>
      <c r="AE1160" s="8">
        <v>1158</v>
      </c>
      <c r="AF1160" s="12">
        <v>175487.9</v>
      </c>
      <c r="AG1160" s="8">
        <f t="shared" si="57"/>
        <v>0.57899999999999996</v>
      </c>
    </row>
    <row r="1161" spans="14:33" x14ac:dyDescent="0.25">
      <c r="N1161" s="7">
        <v>1159</v>
      </c>
      <c r="O1161" s="7">
        <f t="shared" ca="1" si="55"/>
        <v>0.34279341823155429</v>
      </c>
      <c r="P1161" s="20">
        <f t="shared" ca="1" si="56"/>
        <v>539.32039871919062</v>
      </c>
      <c r="X1161" s="12">
        <v>634.98563999119438</v>
      </c>
      <c r="AE1161" s="8">
        <v>1159</v>
      </c>
      <c r="AF1161" s="12">
        <v>175499.7</v>
      </c>
      <c r="AG1161" s="8">
        <f t="shared" si="57"/>
        <v>0.57950000000000002</v>
      </c>
    </row>
    <row r="1162" spans="14:33" x14ac:dyDescent="0.25">
      <c r="N1162" s="7">
        <v>1160</v>
      </c>
      <c r="O1162" s="7">
        <f t="shared" ca="1" si="55"/>
        <v>0.47657953941070341</v>
      </c>
      <c r="P1162" s="20">
        <f t="shared" ca="1" si="56"/>
        <v>582.29114147925395</v>
      </c>
      <c r="X1162" s="12">
        <v>486.2809897167167</v>
      </c>
      <c r="AE1162" s="8">
        <v>1160</v>
      </c>
      <c r="AF1162" s="12">
        <v>175510.9</v>
      </c>
      <c r="AG1162" s="8">
        <f t="shared" si="57"/>
        <v>0.57999999999999996</v>
      </c>
    </row>
    <row r="1163" spans="14:33" x14ac:dyDescent="0.25">
      <c r="N1163" s="7">
        <v>1161</v>
      </c>
      <c r="O1163" s="7">
        <f t="shared" ca="1" si="55"/>
        <v>0.23942874590786822</v>
      </c>
      <c r="P1163" s="20">
        <f t="shared" ca="1" si="56"/>
        <v>502.37820042655159</v>
      </c>
      <c r="X1163" s="12">
        <v>605.12605346482735</v>
      </c>
      <c r="AE1163" s="8">
        <v>1161</v>
      </c>
      <c r="AF1163" s="12">
        <v>175533.1</v>
      </c>
      <c r="AG1163" s="8">
        <f t="shared" si="57"/>
        <v>0.58050000000000002</v>
      </c>
    </row>
    <row r="1164" spans="14:33" x14ac:dyDescent="0.25">
      <c r="N1164" s="7">
        <v>1162</v>
      </c>
      <c r="O1164" s="7">
        <f t="shared" ca="1" si="55"/>
        <v>0.81175285054736745</v>
      </c>
      <c r="P1164" s="20">
        <f t="shared" ca="1" si="56"/>
        <v>698.85392133929406</v>
      </c>
      <c r="X1164" s="12">
        <v>702.22312010463986</v>
      </c>
      <c r="AE1164" s="8">
        <v>1162</v>
      </c>
      <c r="AF1164" s="12">
        <v>175543.8</v>
      </c>
      <c r="AG1164" s="8">
        <f t="shared" si="57"/>
        <v>0.58099999999999996</v>
      </c>
    </row>
    <row r="1165" spans="14:33" x14ac:dyDescent="0.25">
      <c r="N1165" s="7">
        <v>1163</v>
      </c>
      <c r="O1165" s="7">
        <f t="shared" ca="1" si="55"/>
        <v>0.67778321237695716</v>
      </c>
      <c r="P1165" s="20">
        <f t="shared" ca="1" si="56"/>
        <v>647.17412857448403</v>
      </c>
      <c r="X1165" s="12">
        <v>639.13067762490459</v>
      </c>
      <c r="AE1165" s="8">
        <v>1163</v>
      </c>
      <c r="AF1165" s="12">
        <v>175593.5</v>
      </c>
      <c r="AG1165" s="8">
        <f t="shared" si="57"/>
        <v>0.58150000000000002</v>
      </c>
    </row>
    <row r="1166" spans="14:33" x14ac:dyDescent="0.25">
      <c r="N1166" s="7">
        <v>1164</v>
      </c>
      <c r="O1166" s="7">
        <f t="shared" ca="1" si="55"/>
        <v>0.71421055315565574</v>
      </c>
      <c r="P1166" s="20">
        <f t="shared" ca="1" si="56"/>
        <v>660.05095470794924</v>
      </c>
      <c r="X1166" s="12">
        <v>357.55310109349227</v>
      </c>
      <c r="AE1166" s="8">
        <v>1164</v>
      </c>
      <c r="AF1166" s="12">
        <v>175609.7</v>
      </c>
      <c r="AG1166" s="8">
        <f t="shared" si="57"/>
        <v>0.58199999999999996</v>
      </c>
    </row>
    <row r="1167" spans="14:33" x14ac:dyDescent="0.25">
      <c r="N1167" s="7">
        <v>1165</v>
      </c>
      <c r="O1167" s="7">
        <f t="shared" ca="1" si="55"/>
        <v>0.42145405185413642</v>
      </c>
      <c r="P1167" s="20">
        <f t="shared" ca="1" si="56"/>
        <v>564.91213720202472</v>
      </c>
      <c r="X1167" s="12">
        <v>355.83280579230802</v>
      </c>
      <c r="AE1167" s="8">
        <v>1165</v>
      </c>
      <c r="AF1167" s="12">
        <v>175708.9</v>
      </c>
      <c r="AG1167" s="8">
        <f t="shared" si="57"/>
        <v>0.58250000000000002</v>
      </c>
    </row>
    <row r="1168" spans="14:33" x14ac:dyDescent="0.25">
      <c r="N1168" s="7">
        <v>1166</v>
      </c>
      <c r="O1168" s="7">
        <f t="shared" ca="1" si="55"/>
        <v>0.59709667349138085</v>
      </c>
      <c r="P1168" s="20">
        <f t="shared" ca="1" si="56"/>
        <v>620.34492005976551</v>
      </c>
      <c r="X1168" s="12">
        <v>617.38836949243421</v>
      </c>
      <c r="AE1168" s="8">
        <v>1166</v>
      </c>
      <c r="AF1168" s="12">
        <v>175711.7</v>
      </c>
      <c r="AG1168" s="8">
        <f t="shared" si="57"/>
        <v>0.58299999999999996</v>
      </c>
    </row>
    <row r="1169" spans="14:33" x14ac:dyDescent="0.25">
      <c r="N1169" s="7">
        <v>1167</v>
      </c>
      <c r="O1169" s="7">
        <f t="shared" ca="1" si="55"/>
        <v>0.22033307114663581</v>
      </c>
      <c r="P1169" s="20">
        <f t="shared" ca="1" si="56"/>
        <v>494.83590397238345</v>
      </c>
      <c r="X1169" s="12">
        <v>479.11367373170407</v>
      </c>
      <c r="AE1169" s="8">
        <v>1167</v>
      </c>
      <c r="AF1169" s="12">
        <v>175713.7</v>
      </c>
      <c r="AG1169" s="8">
        <f t="shared" si="57"/>
        <v>0.58350000000000002</v>
      </c>
    </row>
    <row r="1170" spans="14:33" x14ac:dyDescent="0.25">
      <c r="N1170" s="7">
        <v>1168</v>
      </c>
      <c r="O1170" s="7">
        <f t="shared" ca="1" si="55"/>
        <v>0.10966544619779983</v>
      </c>
      <c r="P1170" s="20">
        <f t="shared" ca="1" si="56"/>
        <v>441.71753670036219</v>
      </c>
      <c r="X1170" s="12">
        <v>321.6509813604016</v>
      </c>
      <c r="AE1170" s="8">
        <v>1168</v>
      </c>
      <c r="AF1170" s="12">
        <v>175758.1</v>
      </c>
      <c r="AG1170" s="8">
        <f t="shared" si="57"/>
        <v>0.58399999999999996</v>
      </c>
    </row>
    <row r="1171" spans="14:33" x14ac:dyDescent="0.25">
      <c r="N1171" s="7">
        <v>1169</v>
      </c>
      <c r="O1171" s="7">
        <f t="shared" ca="1" si="55"/>
        <v>0.59478438570980707</v>
      </c>
      <c r="P1171" s="20">
        <f t="shared" ca="1" si="56"/>
        <v>619.59992082564361</v>
      </c>
      <c r="X1171" s="12">
        <v>704.80905144493136</v>
      </c>
      <c r="AE1171" s="8">
        <v>1169</v>
      </c>
      <c r="AF1171" s="12">
        <v>175864.4</v>
      </c>
      <c r="AG1171" s="8">
        <f t="shared" si="57"/>
        <v>0.58450000000000002</v>
      </c>
    </row>
    <row r="1172" spans="14:33" x14ac:dyDescent="0.25">
      <c r="N1172" s="7">
        <v>1170</v>
      </c>
      <c r="O1172" s="7">
        <f t="shared" ca="1" si="55"/>
        <v>0.92352965625201366</v>
      </c>
      <c r="P1172" s="20">
        <f t="shared" ca="1" si="56"/>
        <v>762.20043447345847</v>
      </c>
      <c r="X1172" s="12">
        <v>522.26355529070543</v>
      </c>
      <c r="AE1172" s="8">
        <v>1170</v>
      </c>
      <c r="AF1172" s="12">
        <v>175937</v>
      </c>
      <c r="AG1172" s="8">
        <f t="shared" si="57"/>
        <v>0.58499999999999996</v>
      </c>
    </row>
    <row r="1173" spans="14:33" x14ac:dyDescent="0.25">
      <c r="N1173" s="7">
        <v>1171</v>
      </c>
      <c r="O1173" s="7">
        <f t="shared" ca="1" si="55"/>
        <v>0.83334513950108224</v>
      </c>
      <c r="P1173" s="20">
        <f t="shared" ca="1" si="56"/>
        <v>708.79250776760102</v>
      </c>
      <c r="X1173" s="12">
        <v>628.46580592040664</v>
      </c>
      <c r="AE1173" s="8">
        <v>1171</v>
      </c>
      <c r="AF1173" s="12">
        <v>175940.7</v>
      </c>
      <c r="AG1173" s="8">
        <f t="shared" si="57"/>
        <v>0.58550000000000002</v>
      </c>
    </row>
    <row r="1174" spans="14:33" x14ac:dyDescent="0.25">
      <c r="N1174" s="7">
        <v>1172</v>
      </c>
      <c r="O1174" s="7">
        <f t="shared" ca="1" si="55"/>
        <v>0.41019207249080025</v>
      </c>
      <c r="P1174" s="20">
        <f t="shared" ca="1" si="56"/>
        <v>561.32230999234821</v>
      </c>
      <c r="X1174" s="12">
        <v>723.32241575110402</v>
      </c>
      <c r="AE1174" s="8">
        <v>1172</v>
      </c>
      <c r="AF1174" s="12">
        <v>175944.3</v>
      </c>
      <c r="AG1174" s="8">
        <f t="shared" si="57"/>
        <v>0.58599999999999997</v>
      </c>
    </row>
    <row r="1175" spans="14:33" x14ac:dyDescent="0.25">
      <c r="N1175" s="7">
        <v>1173</v>
      </c>
      <c r="O1175" s="7">
        <f t="shared" ca="1" si="55"/>
        <v>5.3708144569010963E-2</v>
      </c>
      <c r="P1175" s="20">
        <f t="shared" ca="1" si="56"/>
        <v>400.17749568322859</v>
      </c>
      <c r="X1175" s="12">
        <v>515.93443636841744</v>
      </c>
      <c r="AE1175" s="8">
        <v>1173</v>
      </c>
      <c r="AF1175" s="12">
        <v>175954.5</v>
      </c>
      <c r="AG1175" s="8">
        <f t="shared" si="57"/>
        <v>0.58650000000000002</v>
      </c>
    </row>
    <row r="1176" spans="14:33" x14ac:dyDescent="0.25">
      <c r="N1176" s="7">
        <v>1174</v>
      </c>
      <c r="O1176" s="7">
        <f t="shared" ca="1" si="55"/>
        <v>0.27777962008449497</v>
      </c>
      <c r="P1176" s="20">
        <f t="shared" ca="1" si="56"/>
        <v>516.72793855797977</v>
      </c>
      <c r="X1176" s="12">
        <v>744.27417367018404</v>
      </c>
      <c r="AE1176" s="8">
        <v>1174</v>
      </c>
      <c r="AF1176" s="12">
        <v>176038.8</v>
      </c>
      <c r="AG1176" s="8">
        <f t="shared" si="57"/>
        <v>0.58699999999999997</v>
      </c>
    </row>
    <row r="1177" spans="14:33" x14ac:dyDescent="0.25">
      <c r="N1177" s="7">
        <v>1175</v>
      </c>
      <c r="O1177" s="7">
        <f t="shared" ca="1" si="55"/>
        <v>0.73516840024485119</v>
      </c>
      <c r="P1177" s="20">
        <f t="shared" ca="1" si="56"/>
        <v>667.7716101198929</v>
      </c>
      <c r="X1177" s="12">
        <v>735.40109112879816</v>
      </c>
      <c r="AE1177" s="8">
        <v>1175</v>
      </c>
      <c r="AF1177" s="12">
        <v>176049.4</v>
      </c>
      <c r="AG1177" s="8">
        <f t="shared" si="57"/>
        <v>0.58750000000000002</v>
      </c>
    </row>
    <row r="1178" spans="14:33" x14ac:dyDescent="0.25">
      <c r="N1178" s="7">
        <v>1176</v>
      </c>
      <c r="O1178" s="7">
        <f t="shared" ca="1" si="55"/>
        <v>0.7729468171757875</v>
      </c>
      <c r="P1178" s="20">
        <f t="shared" ca="1" si="56"/>
        <v>682.44009932399217</v>
      </c>
      <c r="X1178" s="12">
        <v>658.94454049628723</v>
      </c>
      <c r="AE1178" s="8">
        <v>1176</v>
      </c>
      <c r="AF1178" s="12">
        <v>176053.1</v>
      </c>
      <c r="AG1178" s="8">
        <f t="shared" si="57"/>
        <v>0.58799999999999997</v>
      </c>
    </row>
    <row r="1179" spans="14:33" x14ac:dyDescent="0.25">
      <c r="N1179" s="7">
        <v>1177</v>
      </c>
      <c r="O1179" s="7">
        <f t="shared" ca="1" si="55"/>
        <v>0.72047054744688088</v>
      </c>
      <c r="P1179" s="20">
        <f t="shared" ca="1" si="56"/>
        <v>662.33031923185911</v>
      </c>
      <c r="X1179" s="12">
        <v>554.16683829872795</v>
      </c>
      <c r="AE1179" s="8">
        <v>1177</v>
      </c>
      <c r="AF1179" s="12">
        <v>176059</v>
      </c>
      <c r="AG1179" s="8">
        <f t="shared" si="57"/>
        <v>0.58850000000000002</v>
      </c>
    </row>
    <row r="1180" spans="14:33" x14ac:dyDescent="0.25">
      <c r="N1180" s="7">
        <v>1178</v>
      </c>
      <c r="O1180" s="7">
        <f t="shared" ca="1" si="55"/>
        <v>0.20808122965583964</v>
      </c>
      <c r="P1180" s="20">
        <f t="shared" ca="1" si="56"/>
        <v>489.82604471253217</v>
      </c>
      <c r="X1180" s="12">
        <v>601.33397032434232</v>
      </c>
      <c r="AE1180" s="8">
        <v>1178</v>
      </c>
      <c r="AF1180" s="12">
        <v>176066.2</v>
      </c>
      <c r="AG1180" s="8">
        <f t="shared" si="57"/>
        <v>0.58899999999999997</v>
      </c>
    </row>
    <row r="1181" spans="14:33" x14ac:dyDescent="0.25">
      <c r="N1181" s="7">
        <v>1179</v>
      </c>
      <c r="O1181" s="7">
        <f t="shared" ca="1" si="55"/>
        <v>0.47060487302966469</v>
      </c>
      <c r="P1181" s="20">
        <f t="shared" ca="1" si="56"/>
        <v>580.41758965694328</v>
      </c>
      <c r="X1181" s="12">
        <v>465.2075306479249</v>
      </c>
      <c r="AE1181" s="8">
        <v>1179</v>
      </c>
      <c r="AF1181" s="12">
        <v>176135.6</v>
      </c>
      <c r="AG1181" s="8">
        <f t="shared" si="57"/>
        <v>0.58950000000000002</v>
      </c>
    </row>
    <row r="1182" spans="14:33" x14ac:dyDescent="0.25">
      <c r="N1182" s="7">
        <v>1180</v>
      </c>
      <c r="O1182" s="7">
        <f t="shared" ca="1" si="55"/>
        <v>0.10534207071393131</v>
      </c>
      <c r="P1182" s="20">
        <f t="shared" ca="1" si="56"/>
        <v>439.09311334573937</v>
      </c>
      <c r="X1182" s="12">
        <v>470.76091187898163</v>
      </c>
      <c r="AE1182" s="8">
        <v>1180</v>
      </c>
      <c r="AF1182" s="12">
        <v>176149.3</v>
      </c>
      <c r="AG1182" s="8">
        <f t="shared" si="57"/>
        <v>0.59</v>
      </c>
    </row>
    <row r="1183" spans="14:33" x14ac:dyDescent="0.25">
      <c r="N1183" s="7">
        <v>1181</v>
      </c>
      <c r="O1183" s="7">
        <f t="shared" ca="1" si="55"/>
        <v>0.80034946522350059</v>
      </c>
      <c r="P1183" s="20">
        <f t="shared" ca="1" si="56"/>
        <v>693.85864965821884</v>
      </c>
      <c r="X1183" s="12">
        <v>593.27704766820693</v>
      </c>
      <c r="AE1183" s="8">
        <v>1181</v>
      </c>
      <c r="AF1183" s="12">
        <v>176189.8</v>
      </c>
      <c r="AG1183" s="8">
        <f t="shared" si="57"/>
        <v>0.59050000000000002</v>
      </c>
    </row>
    <row r="1184" spans="14:33" x14ac:dyDescent="0.25">
      <c r="N1184" s="7">
        <v>1182</v>
      </c>
      <c r="O1184" s="7">
        <f t="shared" ca="1" si="55"/>
        <v>0.17517696876263567</v>
      </c>
      <c r="P1184" s="20">
        <f t="shared" ca="1" si="56"/>
        <v>475.5577741824531</v>
      </c>
      <c r="X1184" s="12">
        <v>659.24712602692125</v>
      </c>
      <c r="AE1184" s="8">
        <v>1182</v>
      </c>
      <c r="AF1184" s="12">
        <v>176233.5</v>
      </c>
      <c r="AG1184" s="8">
        <f t="shared" si="57"/>
        <v>0.59099999999999997</v>
      </c>
    </row>
    <row r="1185" spans="14:33" x14ac:dyDescent="0.25">
      <c r="N1185" s="7">
        <v>1183</v>
      </c>
      <c r="O1185" s="7">
        <f t="shared" ca="1" si="55"/>
        <v>0.71685893757496733</v>
      </c>
      <c r="P1185" s="20">
        <f t="shared" ca="1" si="56"/>
        <v>661.01263177011833</v>
      </c>
      <c r="X1185" s="12">
        <v>607.41094228043767</v>
      </c>
      <c r="AE1185" s="8">
        <v>1183</v>
      </c>
      <c r="AF1185" s="12">
        <v>176244.9</v>
      </c>
      <c r="AG1185" s="8">
        <f t="shared" si="57"/>
        <v>0.59150000000000003</v>
      </c>
    </row>
    <row r="1186" spans="14:33" x14ac:dyDescent="0.25">
      <c r="N1186" s="7">
        <v>1184</v>
      </c>
      <c r="O1186" s="7">
        <f t="shared" ca="1" si="55"/>
        <v>0.93577222009040539</v>
      </c>
      <c r="P1186" s="20">
        <f t="shared" ca="1" si="56"/>
        <v>772.30201589356022</v>
      </c>
      <c r="X1186" s="12">
        <v>627.72924848034017</v>
      </c>
      <c r="AE1186" s="8">
        <v>1184</v>
      </c>
      <c r="AF1186" s="12">
        <v>176265.8</v>
      </c>
      <c r="AG1186" s="8">
        <f t="shared" si="57"/>
        <v>0.59199999999999997</v>
      </c>
    </row>
    <row r="1187" spans="14:33" x14ac:dyDescent="0.25">
      <c r="N1187" s="7">
        <v>1185</v>
      </c>
      <c r="O1187" s="7">
        <f t="shared" ca="1" si="55"/>
        <v>0.22386528717992238</v>
      </c>
      <c r="P1187" s="20">
        <f t="shared" ca="1" si="56"/>
        <v>496.25428563543153</v>
      </c>
      <c r="X1187" s="12">
        <v>721.4078863145736</v>
      </c>
      <c r="AE1187" s="8">
        <v>1185</v>
      </c>
      <c r="AF1187" s="12">
        <v>176269.3</v>
      </c>
      <c r="AG1187" s="8">
        <f t="shared" si="57"/>
        <v>0.59250000000000003</v>
      </c>
    </row>
    <row r="1188" spans="14:33" x14ac:dyDescent="0.25">
      <c r="N1188" s="7">
        <v>1186</v>
      </c>
      <c r="O1188" s="7">
        <f t="shared" ca="1" si="55"/>
        <v>0.66338661500170237</v>
      </c>
      <c r="P1188" s="20">
        <f t="shared" ca="1" si="56"/>
        <v>642.24077589281922</v>
      </c>
      <c r="X1188" s="12">
        <v>494.43544824813239</v>
      </c>
      <c r="AE1188" s="8">
        <v>1186</v>
      </c>
      <c r="AF1188" s="12">
        <v>176333.2</v>
      </c>
      <c r="AG1188" s="8">
        <f t="shared" si="57"/>
        <v>0.59299999999999997</v>
      </c>
    </row>
    <row r="1189" spans="14:33" x14ac:dyDescent="0.25">
      <c r="N1189" s="7">
        <v>1187</v>
      </c>
      <c r="O1189" s="7">
        <f t="shared" ca="1" si="55"/>
        <v>6.4503193619952714E-2</v>
      </c>
      <c r="P1189" s="20">
        <f t="shared" ca="1" si="56"/>
        <v>409.91624512510811</v>
      </c>
      <c r="X1189" s="12">
        <v>736.41866375016104</v>
      </c>
      <c r="AE1189" s="8">
        <v>1187</v>
      </c>
      <c r="AF1189" s="12">
        <v>176397.3</v>
      </c>
      <c r="AG1189" s="8">
        <f t="shared" si="57"/>
        <v>0.59350000000000003</v>
      </c>
    </row>
    <row r="1190" spans="14:33" x14ac:dyDescent="0.25">
      <c r="N1190" s="7">
        <v>1188</v>
      </c>
      <c r="O1190" s="7">
        <f t="shared" ca="1" si="55"/>
        <v>0.4664437823224421</v>
      </c>
      <c r="P1190" s="20">
        <f t="shared" ca="1" si="56"/>
        <v>579.11186527849827</v>
      </c>
      <c r="X1190" s="12">
        <v>892.68885039452425</v>
      </c>
      <c r="AE1190" s="8">
        <v>1188</v>
      </c>
      <c r="AF1190" s="12">
        <v>176431.4</v>
      </c>
      <c r="AG1190" s="8">
        <f t="shared" si="57"/>
        <v>0.59399999999999997</v>
      </c>
    </row>
    <row r="1191" spans="14:33" x14ac:dyDescent="0.25">
      <c r="N1191" s="7">
        <v>1189</v>
      </c>
      <c r="O1191" s="7">
        <f t="shared" ca="1" si="55"/>
        <v>6.143490965735332E-2</v>
      </c>
      <c r="P1191" s="20">
        <f t="shared" ca="1" si="56"/>
        <v>407.26977045020311</v>
      </c>
      <c r="X1191" s="12">
        <v>498.76439748330898</v>
      </c>
      <c r="AE1191" s="8">
        <v>1189</v>
      </c>
      <c r="AF1191" s="12">
        <v>176441.7</v>
      </c>
      <c r="AG1191" s="8">
        <f t="shared" si="57"/>
        <v>0.59450000000000003</v>
      </c>
    </row>
    <row r="1192" spans="14:33" x14ac:dyDescent="0.25">
      <c r="N1192" s="7">
        <v>1190</v>
      </c>
      <c r="O1192" s="7">
        <f t="shared" ca="1" si="55"/>
        <v>0.73771043163837124</v>
      </c>
      <c r="P1192" s="20">
        <f t="shared" ca="1" si="56"/>
        <v>668.72629534047735</v>
      </c>
      <c r="X1192" s="12">
        <v>477.1966205115836</v>
      </c>
      <c r="AE1192" s="8">
        <v>1190</v>
      </c>
      <c r="AF1192" s="12">
        <v>176492.4</v>
      </c>
      <c r="AG1192" s="8">
        <f t="shared" si="57"/>
        <v>0.59499999999999997</v>
      </c>
    </row>
    <row r="1193" spans="14:33" x14ac:dyDescent="0.25">
      <c r="N1193" s="7">
        <v>1191</v>
      </c>
      <c r="O1193" s="7">
        <f t="shared" ca="1" si="55"/>
        <v>0.17340547494966085</v>
      </c>
      <c r="P1193" s="20">
        <f t="shared" ca="1" si="56"/>
        <v>474.75021880887562</v>
      </c>
      <c r="X1193" s="12">
        <v>677.45544240970082</v>
      </c>
      <c r="AE1193" s="8">
        <v>1191</v>
      </c>
      <c r="AF1193" s="12">
        <v>176508.79999999999</v>
      </c>
      <c r="AG1193" s="8">
        <f t="shared" si="57"/>
        <v>0.59550000000000003</v>
      </c>
    </row>
    <row r="1194" spans="14:33" x14ac:dyDescent="0.25">
      <c r="N1194" s="7">
        <v>1192</v>
      </c>
      <c r="O1194" s="7">
        <f t="shared" ca="1" si="55"/>
        <v>0.56403967429439739</v>
      </c>
      <c r="P1194" s="20">
        <f t="shared" ca="1" si="56"/>
        <v>609.77742060227138</v>
      </c>
      <c r="X1194" s="12">
        <v>565.15818535752533</v>
      </c>
      <c r="AE1194" s="8">
        <v>1192</v>
      </c>
      <c r="AF1194" s="12">
        <v>176524.2</v>
      </c>
      <c r="AG1194" s="8">
        <f t="shared" si="57"/>
        <v>0.59599999999999997</v>
      </c>
    </row>
    <row r="1195" spans="14:33" x14ac:dyDescent="0.25">
      <c r="N1195" s="7">
        <v>1193</v>
      </c>
      <c r="O1195" s="7">
        <f t="shared" ca="1" si="55"/>
        <v>0.31401828932838893</v>
      </c>
      <c r="P1195" s="20">
        <f t="shared" ca="1" si="56"/>
        <v>529.53683174171829</v>
      </c>
      <c r="X1195" s="12">
        <v>573.89034497789248</v>
      </c>
      <c r="AE1195" s="8">
        <v>1193</v>
      </c>
      <c r="AF1195" s="12">
        <v>176597</v>
      </c>
      <c r="AG1195" s="8">
        <f t="shared" si="57"/>
        <v>0.59650000000000003</v>
      </c>
    </row>
    <row r="1196" spans="14:33" x14ac:dyDescent="0.25">
      <c r="N1196" s="7">
        <v>1194</v>
      </c>
      <c r="O1196" s="7">
        <f t="shared" ca="1" si="55"/>
        <v>0.74243235473701696</v>
      </c>
      <c r="P1196" s="20">
        <f t="shared" ca="1" si="56"/>
        <v>670.51097512301362</v>
      </c>
      <c r="X1196" s="12">
        <v>617.25911734469275</v>
      </c>
      <c r="AE1196" s="8">
        <v>1194</v>
      </c>
      <c r="AF1196" s="12">
        <v>176634.2</v>
      </c>
      <c r="AG1196" s="8">
        <f t="shared" si="57"/>
        <v>0.59699999999999998</v>
      </c>
    </row>
    <row r="1197" spans="14:33" x14ac:dyDescent="0.25">
      <c r="N1197" s="7">
        <v>1195</v>
      </c>
      <c r="O1197" s="7">
        <f t="shared" ca="1" si="55"/>
        <v>0.50949795057955538</v>
      </c>
      <c r="P1197" s="20">
        <f t="shared" ca="1" si="56"/>
        <v>592.60304982896594</v>
      </c>
      <c r="X1197" s="12">
        <v>754.81082439891225</v>
      </c>
      <c r="AE1197" s="8">
        <v>1195</v>
      </c>
      <c r="AF1197" s="12">
        <v>176652.3</v>
      </c>
      <c r="AG1197" s="8">
        <f t="shared" si="57"/>
        <v>0.59750000000000003</v>
      </c>
    </row>
    <row r="1198" spans="14:33" x14ac:dyDescent="0.25">
      <c r="N1198" s="7">
        <v>1196</v>
      </c>
      <c r="O1198" s="7">
        <f t="shared" ca="1" si="55"/>
        <v>0.89061546462641195</v>
      </c>
      <c r="P1198" s="20">
        <f t="shared" ca="1" si="56"/>
        <v>739.54939326486601</v>
      </c>
      <c r="X1198" s="12">
        <v>591.05817139228202</v>
      </c>
      <c r="AE1198" s="8">
        <v>1196</v>
      </c>
      <c r="AF1198" s="12">
        <v>176710.8</v>
      </c>
      <c r="AG1198" s="8">
        <f t="shared" si="57"/>
        <v>0.59799999999999998</v>
      </c>
    </row>
    <row r="1199" spans="14:33" x14ac:dyDescent="0.25">
      <c r="N1199" s="7">
        <v>1197</v>
      </c>
      <c r="O1199" s="7">
        <f t="shared" ca="1" si="55"/>
        <v>0.93856533649969698</v>
      </c>
      <c r="P1199" s="20">
        <f t="shared" ca="1" si="56"/>
        <v>774.78893827493857</v>
      </c>
      <c r="X1199" s="12">
        <v>745.63386948764196</v>
      </c>
      <c r="AE1199" s="8">
        <v>1197</v>
      </c>
      <c r="AF1199" s="12">
        <v>176716.2</v>
      </c>
      <c r="AG1199" s="8">
        <f t="shared" si="57"/>
        <v>0.59850000000000003</v>
      </c>
    </row>
    <row r="1200" spans="14:33" x14ac:dyDescent="0.25">
      <c r="N1200" s="7">
        <v>1198</v>
      </c>
      <c r="O1200" s="7">
        <f t="shared" ca="1" si="55"/>
        <v>0.80027019759883089</v>
      </c>
      <c r="P1200" s="20">
        <f t="shared" ca="1" si="56"/>
        <v>693.82447234475705</v>
      </c>
      <c r="X1200" s="12">
        <v>817.50419061951993</v>
      </c>
      <c r="AE1200" s="8">
        <v>1198</v>
      </c>
      <c r="AF1200" s="12">
        <v>176747</v>
      </c>
      <c r="AG1200" s="8">
        <f t="shared" si="57"/>
        <v>0.59899999999999998</v>
      </c>
    </row>
    <row r="1201" spans="14:33" x14ac:dyDescent="0.25">
      <c r="N1201" s="7">
        <v>1199</v>
      </c>
      <c r="O1201" s="7">
        <f t="shared" ca="1" si="55"/>
        <v>0.78491553772476996</v>
      </c>
      <c r="P1201" s="20">
        <f t="shared" ca="1" si="56"/>
        <v>687.33429228803391</v>
      </c>
      <c r="X1201" s="12">
        <v>615.23562603899109</v>
      </c>
      <c r="AE1201" s="8">
        <v>1199</v>
      </c>
      <c r="AF1201" s="12">
        <v>176786.9</v>
      </c>
      <c r="AG1201" s="8">
        <f t="shared" si="57"/>
        <v>0.59950000000000003</v>
      </c>
    </row>
    <row r="1202" spans="14:33" x14ac:dyDescent="0.25">
      <c r="N1202" s="7">
        <v>1200</v>
      </c>
      <c r="O1202" s="7">
        <f t="shared" ca="1" si="55"/>
        <v>0.75396904924944508</v>
      </c>
      <c r="P1202" s="20">
        <f t="shared" ca="1" si="56"/>
        <v>674.93662092481043</v>
      </c>
      <c r="X1202" s="12">
        <v>669.25007938486215</v>
      </c>
      <c r="AE1202" s="8">
        <v>1200</v>
      </c>
      <c r="AF1202" s="12">
        <v>176803.5</v>
      </c>
      <c r="AG1202" s="8">
        <f t="shared" si="57"/>
        <v>0.6</v>
      </c>
    </row>
    <row r="1203" spans="14:33" x14ac:dyDescent="0.25">
      <c r="N1203" s="7">
        <v>1201</v>
      </c>
      <c r="O1203" s="7">
        <f t="shared" ca="1" si="55"/>
        <v>0.37059058948378376</v>
      </c>
      <c r="P1203" s="20">
        <f t="shared" ca="1" si="56"/>
        <v>548.52309647516461</v>
      </c>
      <c r="X1203" s="12">
        <v>715.01704589057863</v>
      </c>
      <c r="AE1203" s="8">
        <v>1201</v>
      </c>
      <c r="AF1203" s="12">
        <v>176809</v>
      </c>
      <c r="AG1203" s="8">
        <f t="shared" si="57"/>
        <v>0.60050000000000003</v>
      </c>
    </row>
    <row r="1204" spans="14:33" x14ac:dyDescent="0.25">
      <c r="N1204" s="7">
        <v>1202</v>
      </c>
      <c r="O1204" s="7">
        <f t="shared" ca="1" si="55"/>
        <v>0.74238524035999309</v>
      </c>
      <c r="P1204" s="20">
        <f t="shared" ca="1" si="56"/>
        <v>670.49309381010403</v>
      </c>
      <c r="X1204" s="12">
        <v>601.29326792024949</v>
      </c>
      <c r="AE1204" s="8">
        <v>1202</v>
      </c>
      <c r="AF1204" s="12">
        <v>176823.2</v>
      </c>
      <c r="AG1204" s="8">
        <f t="shared" si="57"/>
        <v>0.60099999999999998</v>
      </c>
    </row>
    <row r="1205" spans="14:33" x14ac:dyDescent="0.25">
      <c r="N1205" s="7">
        <v>1203</v>
      </c>
      <c r="O1205" s="7">
        <f t="shared" ca="1" si="55"/>
        <v>0.42883134131243494</v>
      </c>
      <c r="P1205" s="20">
        <f t="shared" ca="1" si="56"/>
        <v>567.25440433937797</v>
      </c>
      <c r="X1205" s="12">
        <v>558.3253001388191</v>
      </c>
      <c r="AE1205" s="8">
        <v>1203</v>
      </c>
      <c r="AF1205" s="12">
        <v>176871</v>
      </c>
      <c r="AG1205" s="8">
        <f t="shared" si="57"/>
        <v>0.60150000000000003</v>
      </c>
    </row>
    <row r="1206" spans="14:33" x14ac:dyDescent="0.25">
      <c r="N1206" s="7">
        <v>1204</v>
      </c>
      <c r="O1206" s="7">
        <f t="shared" ca="1" si="55"/>
        <v>8.6431814837359844E-2</v>
      </c>
      <c r="P1206" s="20">
        <f t="shared" ca="1" si="56"/>
        <v>426.72721517039179</v>
      </c>
      <c r="X1206" s="12">
        <v>669.29903887444209</v>
      </c>
      <c r="AE1206" s="8">
        <v>1204</v>
      </c>
      <c r="AF1206" s="12">
        <v>176937.2</v>
      </c>
      <c r="AG1206" s="8">
        <f t="shared" si="57"/>
        <v>0.60199999999999998</v>
      </c>
    </row>
    <row r="1207" spans="14:33" x14ac:dyDescent="0.25">
      <c r="N1207" s="7">
        <v>1205</v>
      </c>
      <c r="O1207" s="7">
        <f t="shared" ca="1" si="55"/>
        <v>2.6893349251309706E-2</v>
      </c>
      <c r="P1207" s="20">
        <f t="shared" ca="1" si="56"/>
        <v>367.80844239975011</v>
      </c>
      <c r="X1207" s="12">
        <v>748.18564560325251</v>
      </c>
      <c r="AE1207" s="8">
        <v>1205</v>
      </c>
      <c r="AF1207" s="12">
        <v>177042.1</v>
      </c>
      <c r="AG1207" s="8">
        <f t="shared" si="57"/>
        <v>0.60250000000000004</v>
      </c>
    </row>
    <row r="1208" spans="14:33" x14ac:dyDescent="0.25">
      <c r="N1208" s="7">
        <v>1206</v>
      </c>
      <c r="O1208" s="7">
        <f t="shared" ca="1" si="55"/>
        <v>0.31823198534705333</v>
      </c>
      <c r="P1208" s="20">
        <f t="shared" ca="1" si="56"/>
        <v>530.98849621620661</v>
      </c>
      <c r="X1208" s="12">
        <v>448.40796927298533</v>
      </c>
      <c r="AE1208" s="8">
        <v>1206</v>
      </c>
      <c r="AF1208" s="12">
        <v>177090.2</v>
      </c>
      <c r="AG1208" s="8">
        <f t="shared" si="57"/>
        <v>0.60299999999999998</v>
      </c>
    </row>
    <row r="1209" spans="14:33" x14ac:dyDescent="0.25">
      <c r="N1209" s="7">
        <v>1207</v>
      </c>
      <c r="O1209" s="7">
        <f t="shared" ca="1" si="55"/>
        <v>0.7338401687179491</v>
      </c>
      <c r="P1209" s="20">
        <f t="shared" ca="1" si="56"/>
        <v>667.27443470075957</v>
      </c>
      <c r="X1209" s="12">
        <v>770.47982356189823</v>
      </c>
      <c r="AE1209" s="8">
        <v>1207</v>
      </c>
      <c r="AF1209" s="12">
        <v>177150.2</v>
      </c>
      <c r="AG1209" s="8">
        <f t="shared" si="57"/>
        <v>0.60350000000000004</v>
      </c>
    </row>
    <row r="1210" spans="14:33" x14ac:dyDescent="0.25">
      <c r="N1210" s="7">
        <v>1208</v>
      </c>
      <c r="O1210" s="7">
        <f t="shared" ca="1" si="55"/>
        <v>0.597459213442322</v>
      </c>
      <c r="P1210" s="20">
        <f t="shared" ca="1" si="56"/>
        <v>620.461817719539</v>
      </c>
      <c r="X1210" s="12">
        <v>468.81188119668985</v>
      </c>
      <c r="AE1210" s="8">
        <v>1208</v>
      </c>
      <c r="AF1210" s="12">
        <v>177162.6</v>
      </c>
      <c r="AG1210" s="8">
        <f t="shared" si="57"/>
        <v>0.60399999999999998</v>
      </c>
    </row>
    <row r="1211" spans="14:33" x14ac:dyDescent="0.25">
      <c r="N1211" s="7">
        <v>1209</v>
      </c>
      <c r="O1211" s="7">
        <f t="shared" ca="1" si="55"/>
        <v>0.50540291545456573</v>
      </c>
      <c r="P1211" s="20">
        <f t="shared" ca="1" si="56"/>
        <v>591.32006143602189</v>
      </c>
      <c r="X1211" s="12">
        <v>485.11576764123862</v>
      </c>
      <c r="AE1211" s="8">
        <v>1209</v>
      </c>
      <c r="AF1211" s="12">
        <v>177166.7</v>
      </c>
      <c r="AG1211" s="8">
        <f t="shared" si="57"/>
        <v>0.60450000000000004</v>
      </c>
    </row>
    <row r="1212" spans="14:33" x14ac:dyDescent="0.25">
      <c r="N1212" s="7">
        <v>1210</v>
      </c>
      <c r="O1212" s="7">
        <f t="shared" ca="1" si="55"/>
        <v>0.82852811426089801</v>
      </c>
      <c r="P1212" s="20">
        <f t="shared" ca="1" si="56"/>
        <v>706.51521209685404</v>
      </c>
      <c r="X1212" s="12">
        <v>777.5944846080796</v>
      </c>
      <c r="AE1212" s="8">
        <v>1210</v>
      </c>
      <c r="AF1212" s="12">
        <v>177194.7</v>
      </c>
      <c r="AG1212" s="8">
        <f t="shared" si="57"/>
        <v>0.60499999999999998</v>
      </c>
    </row>
    <row r="1213" spans="14:33" x14ac:dyDescent="0.25">
      <c r="N1213" s="7">
        <v>1211</v>
      </c>
      <c r="O1213" s="7">
        <f t="shared" ca="1" si="55"/>
        <v>0.46655300486066908</v>
      </c>
      <c r="P1213" s="20">
        <f t="shared" ca="1" si="56"/>
        <v>579.14614914302661</v>
      </c>
      <c r="X1213" s="12">
        <v>469.3152725391098</v>
      </c>
      <c r="AE1213" s="8">
        <v>1211</v>
      </c>
      <c r="AF1213" s="12">
        <v>177239.5</v>
      </c>
      <c r="AG1213" s="8">
        <f t="shared" si="57"/>
        <v>0.60550000000000004</v>
      </c>
    </row>
    <row r="1214" spans="14:33" x14ac:dyDescent="0.25">
      <c r="N1214" s="7">
        <v>1212</v>
      </c>
      <c r="O1214" s="7">
        <f t="shared" ca="1" si="55"/>
        <v>0.90434113454965237</v>
      </c>
      <c r="P1214" s="20">
        <f t="shared" ca="1" si="56"/>
        <v>748.36279225259466</v>
      </c>
      <c r="X1214" s="12">
        <v>414.46646461453975</v>
      </c>
      <c r="AE1214" s="8">
        <v>1212</v>
      </c>
      <c r="AF1214" s="12">
        <v>177299.8</v>
      </c>
      <c r="AG1214" s="8">
        <f t="shared" si="57"/>
        <v>0.60599999999999998</v>
      </c>
    </row>
    <row r="1215" spans="14:33" x14ac:dyDescent="0.25">
      <c r="N1215" s="7">
        <v>1213</v>
      </c>
      <c r="O1215" s="7">
        <f t="shared" ca="1" si="55"/>
        <v>0.38506499167290853</v>
      </c>
      <c r="P1215" s="20">
        <f t="shared" ca="1" si="56"/>
        <v>553.23770141033572</v>
      </c>
      <c r="X1215" s="12">
        <v>404.6298392310315</v>
      </c>
      <c r="AE1215" s="8">
        <v>1213</v>
      </c>
      <c r="AF1215" s="12">
        <v>177328.1</v>
      </c>
      <c r="AG1215" s="8">
        <f t="shared" si="57"/>
        <v>0.60650000000000004</v>
      </c>
    </row>
    <row r="1216" spans="14:33" x14ac:dyDescent="0.25">
      <c r="N1216" s="7">
        <v>1214</v>
      </c>
      <c r="O1216" s="7">
        <f t="shared" ca="1" si="55"/>
        <v>0.14914232259687132</v>
      </c>
      <c r="P1216" s="20">
        <f t="shared" ca="1" si="56"/>
        <v>463.1878616838149</v>
      </c>
      <c r="X1216" s="12">
        <v>904.5258859371221</v>
      </c>
      <c r="AE1216" s="8">
        <v>1214</v>
      </c>
      <c r="AF1216" s="12">
        <v>177362.3</v>
      </c>
      <c r="AG1216" s="8">
        <f t="shared" si="57"/>
        <v>0.60699999999999998</v>
      </c>
    </row>
    <row r="1217" spans="14:33" x14ac:dyDescent="0.25">
      <c r="N1217" s="7">
        <v>1215</v>
      </c>
      <c r="O1217" s="7">
        <f t="shared" ca="1" si="55"/>
        <v>0.7921516434435768</v>
      </c>
      <c r="P1217" s="20">
        <f t="shared" ca="1" si="56"/>
        <v>690.36145801267651</v>
      </c>
      <c r="X1217" s="12">
        <v>647.99215151656244</v>
      </c>
      <c r="AE1217" s="8">
        <v>1215</v>
      </c>
      <c r="AF1217" s="12">
        <v>177486.5</v>
      </c>
      <c r="AG1217" s="8">
        <f t="shared" si="57"/>
        <v>0.60750000000000004</v>
      </c>
    </row>
    <row r="1218" spans="14:33" x14ac:dyDescent="0.25">
      <c r="N1218" s="7">
        <v>1216</v>
      </c>
      <c r="O1218" s="7">
        <f t="shared" ca="1" si="55"/>
        <v>0.64943466682519602</v>
      </c>
      <c r="P1218" s="20">
        <f t="shared" ca="1" si="56"/>
        <v>637.52985930321597</v>
      </c>
      <c r="X1218" s="12">
        <v>685.26077208838842</v>
      </c>
      <c r="AE1218" s="8">
        <v>1216</v>
      </c>
      <c r="AF1218" s="12">
        <v>177495.7</v>
      </c>
      <c r="AG1218" s="8">
        <f t="shared" si="57"/>
        <v>0.60799999999999998</v>
      </c>
    </row>
    <row r="1219" spans="14:33" x14ac:dyDescent="0.25">
      <c r="N1219" s="7">
        <v>1217</v>
      </c>
      <c r="O1219" s="7">
        <f t="shared" ca="1" si="55"/>
        <v>0.34229704814761963</v>
      </c>
      <c r="P1219" s="20">
        <f t="shared" ca="1" si="56"/>
        <v>539.15403671212709</v>
      </c>
      <c r="X1219" s="12">
        <v>641.69338347362668</v>
      </c>
      <c r="AE1219" s="8">
        <v>1217</v>
      </c>
      <c r="AF1219" s="12">
        <v>177529.2</v>
      </c>
      <c r="AG1219" s="8">
        <f t="shared" si="57"/>
        <v>0.60850000000000004</v>
      </c>
    </row>
    <row r="1220" spans="14:33" x14ac:dyDescent="0.25">
      <c r="N1220" s="7">
        <v>1218</v>
      </c>
      <c r="O1220" s="7">
        <f t="shared" ref="O1220:O1283" ca="1" si="58">RAND()</f>
        <v>0.60110688441901561</v>
      </c>
      <c r="P1220" s="20">
        <f t="shared" ref="P1220:P1283" ca="1" si="59">(($L$4*(EXP((_xlfn.NORM.S.INV(O1220)-$L$5)/$L$6)))/(1+EXP((_xlfn.NORM.S.INV(O1220)-$L$5)/$L$6)))+$L$3</f>
        <v>621.63937190154718</v>
      </c>
      <c r="X1220" s="12">
        <v>522.60448473718566</v>
      </c>
      <c r="AE1220" s="8">
        <v>1218</v>
      </c>
      <c r="AF1220" s="12">
        <v>177551.6</v>
      </c>
      <c r="AG1220" s="8">
        <f t="shared" ref="AG1220:AG1283" si="60">AE1220/2000</f>
        <v>0.60899999999999999</v>
      </c>
    </row>
    <row r="1221" spans="14:33" x14ac:dyDescent="0.25">
      <c r="N1221" s="7">
        <v>1219</v>
      </c>
      <c r="O1221" s="7">
        <f t="shared" ca="1" si="58"/>
        <v>0.8793354953580983</v>
      </c>
      <c r="P1221" s="20">
        <f t="shared" ca="1" si="59"/>
        <v>732.82159632878586</v>
      </c>
      <c r="X1221" s="12">
        <v>532.96756115911967</v>
      </c>
      <c r="AE1221" s="8">
        <v>1219</v>
      </c>
      <c r="AF1221" s="12">
        <v>177574.1</v>
      </c>
      <c r="AG1221" s="8">
        <f t="shared" si="60"/>
        <v>0.60950000000000004</v>
      </c>
    </row>
    <row r="1222" spans="14:33" x14ac:dyDescent="0.25">
      <c r="N1222" s="7">
        <v>1220</v>
      </c>
      <c r="O1222" s="7">
        <f t="shared" ca="1" si="58"/>
        <v>0.21742833839218489</v>
      </c>
      <c r="P1222" s="20">
        <f t="shared" ca="1" si="59"/>
        <v>493.66103878216717</v>
      </c>
      <c r="X1222" s="12">
        <v>727.94852314212255</v>
      </c>
      <c r="AE1222" s="8">
        <v>1220</v>
      </c>
      <c r="AF1222" s="12">
        <v>177605.4</v>
      </c>
      <c r="AG1222" s="8">
        <f t="shared" si="60"/>
        <v>0.61</v>
      </c>
    </row>
    <row r="1223" spans="14:33" x14ac:dyDescent="0.25">
      <c r="N1223" s="7">
        <v>1221</v>
      </c>
      <c r="O1223" s="7">
        <f t="shared" ca="1" si="58"/>
        <v>0.79968856401674671</v>
      </c>
      <c r="P1223" s="20">
        <f t="shared" ca="1" si="59"/>
        <v>693.57391455031075</v>
      </c>
      <c r="X1223" s="12">
        <v>466.89591004104074</v>
      </c>
      <c r="AE1223" s="8">
        <v>1221</v>
      </c>
      <c r="AF1223" s="12">
        <v>177612.3</v>
      </c>
      <c r="AG1223" s="8">
        <f t="shared" si="60"/>
        <v>0.61050000000000004</v>
      </c>
    </row>
    <row r="1224" spans="14:33" x14ac:dyDescent="0.25">
      <c r="N1224" s="7">
        <v>1222</v>
      </c>
      <c r="O1224" s="7">
        <f t="shared" ca="1" si="58"/>
        <v>0.68795023307638004</v>
      </c>
      <c r="P1224" s="20">
        <f t="shared" ca="1" si="59"/>
        <v>650.7073986323436</v>
      </c>
      <c r="X1224" s="12">
        <v>699.17464187115775</v>
      </c>
      <c r="AE1224" s="8">
        <v>1222</v>
      </c>
      <c r="AF1224" s="12">
        <v>177662.3</v>
      </c>
      <c r="AG1224" s="8">
        <f t="shared" si="60"/>
        <v>0.61099999999999999</v>
      </c>
    </row>
    <row r="1225" spans="14:33" x14ac:dyDescent="0.25">
      <c r="N1225" s="7">
        <v>1223</v>
      </c>
      <c r="O1225" s="7">
        <f t="shared" ca="1" si="58"/>
        <v>0.30387762412142139</v>
      </c>
      <c r="P1225" s="20">
        <f t="shared" ca="1" si="59"/>
        <v>526.0134219825859</v>
      </c>
      <c r="X1225" s="12">
        <v>676.08090896549231</v>
      </c>
      <c r="AE1225" s="8">
        <v>1223</v>
      </c>
      <c r="AF1225" s="12">
        <v>177686.1</v>
      </c>
      <c r="AG1225" s="8">
        <f t="shared" si="60"/>
        <v>0.61150000000000004</v>
      </c>
    </row>
    <row r="1226" spans="14:33" x14ac:dyDescent="0.25">
      <c r="N1226" s="7">
        <v>1224</v>
      </c>
      <c r="O1226" s="7">
        <f t="shared" ca="1" si="58"/>
        <v>0.2454220239001168</v>
      </c>
      <c r="P1226" s="20">
        <f t="shared" ca="1" si="59"/>
        <v>504.68577116996499</v>
      </c>
      <c r="X1226" s="12">
        <v>591.17170102954162</v>
      </c>
      <c r="AE1226" s="8">
        <v>1224</v>
      </c>
      <c r="AF1226" s="12">
        <v>177770.8</v>
      </c>
      <c r="AG1226" s="8">
        <f t="shared" si="60"/>
        <v>0.61199999999999999</v>
      </c>
    </row>
    <row r="1227" spans="14:33" x14ac:dyDescent="0.25">
      <c r="N1227" s="7">
        <v>1225</v>
      </c>
      <c r="O1227" s="7">
        <f t="shared" ca="1" si="58"/>
        <v>0.82518687539153834</v>
      </c>
      <c r="P1227" s="20">
        <f t="shared" ca="1" si="59"/>
        <v>704.95687677290221</v>
      </c>
      <c r="X1227" s="12">
        <v>528.88300838324994</v>
      </c>
      <c r="AE1227" s="8">
        <v>1225</v>
      </c>
      <c r="AF1227" s="12">
        <v>177832.9</v>
      </c>
      <c r="AG1227" s="8">
        <f t="shared" si="60"/>
        <v>0.61250000000000004</v>
      </c>
    </row>
    <row r="1228" spans="14:33" x14ac:dyDescent="0.25">
      <c r="N1228" s="7">
        <v>1226</v>
      </c>
      <c r="O1228" s="7">
        <f t="shared" ca="1" si="58"/>
        <v>0.37180961604815455</v>
      </c>
      <c r="P1228" s="20">
        <f t="shared" ca="1" si="59"/>
        <v>548.92201065455038</v>
      </c>
      <c r="X1228" s="12">
        <v>649.45074469847066</v>
      </c>
      <c r="AE1228" s="8">
        <v>1226</v>
      </c>
      <c r="AF1228" s="12">
        <v>177907</v>
      </c>
      <c r="AG1228" s="8">
        <f t="shared" si="60"/>
        <v>0.61299999999999999</v>
      </c>
    </row>
    <row r="1229" spans="14:33" x14ac:dyDescent="0.25">
      <c r="N1229" s="7">
        <v>1227</v>
      </c>
      <c r="O1229" s="7">
        <f t="shared" ca="1" si="58"/>
        <v>0.48065768792833752</v>
      </c>
      <c r="P1229" s="20">
        <f t="shared" ca="1" si="59"/>
        <v>583.56929354422368</v>
      </c>
      <c r="X1229" s="12">
        <v>688.36933529288865</v>
      </c>
      <c r="AE1229" s="8">
        <v>1227</v>
      </c>
      <c r="AF1229" s="12">
        <v>178006.6</v>
      </c>
      <c r="AG1229" s="8">
        <f t="shared" si="60"/>
        <v>0.61350000000000005</v>
      </c>
    </row>
    <row r="1230" spans="14:33" x14ac:dyDescent="0.25">
      <c r="N1230" s="7">
        <v>1228</v>
      </c>
      <c r="O1230" s="7">
        <f t="shared" ca="1" si="58"/>
        <v>0.79359508208112417</v>
      </c>
      <c r="P1230" s="20">
        <f t="shared" ca="1" si="59"/>
        <v>690.9718666554046</v>
      </c>
      <c r="X1230" s="12">
        <v>560.70400007761805</v>
      </c>
      <c r="AE1230" s="8">
        <v>1228</v>
      </c>
      <c r="AF1230" s="12">
        <v>178069.4</v>
      </c>
      <c r="AG1230" s="8">
        <f t="shared" si="60"/>
        <v>0.61399999999999999</v>
      </c>
    </row>
    <row r="1231" spans="14:33" x14ac:dyDescent="0.25">
      <c r="N1231" s="7">
        <v>1229</v>
      </c>
      <c r="O1231" s="7">
        <f t="shared" ca="1" si="58"/>
        <v>0.16269563415187438</v>
      </c>
      <c r="P1231" s="20">
        <f t="shared" ca="1" si="59"/>
        <v>469.76743271329781</v>
      </c>
      <c r="X1231" s="12">
        <v>423.39959087648708</v>
      </c>
      <c r="AE1231" s="8">
        <v>1229</v>
      </c>
      <c r="AF1231" s="12">
        <v>178071.8</v>
      </c>
      <c r="AG1231" s="8">
        <f t="shared" si="60"/>
        <v>0.61450000000000005</v>
      </c>
    </row>
    <row r="1232" spans="14:33" x14ac:dyDescent="0.25">
      <c r="N1232" s="7">
        <v>1230</v>
      </c>
      <c r="O1232" s="7">
        <f t="shared" ca="1" si="58"/>
        <v>5.7813361756083315E-2</v>
      </c>
      <c r="P1232" s="20">
        <f t="shared" ca="1" si="59"/>
        <v>404.02709014206988</v>
      </c>
      <c r="X1232" s="12">
        <v>601.34296975327538</v>
      </c>
      <c r="AE1232" s="8">
        <v>1230</v>
      </c>
      <c r="AF1232" s="12">
        <v>178085.5</v>
      </c>
      <c r="AG1232" s="8">
        <f t="shared" si="60"/>
        <v>0.61499999999999999</v>
      </c>
    </row>
    <row r="1233" spans="14:33" x14ac:dyDescent="0.25">
      <c r="N1233" s="7">
        <v>1231</v>
      </c>
      <c r="O1233" s="7">
        <f t="shared" ca="1" si="58"/>
        <v>0.70525178174039549</v>
      </c>
      <c r="P1233" s="20">
        <f t="shared" ca="1" si="59"/>
        <v>656.82541208259499</v>
      </c>
      <c r="X1233" s="12">
        <v>685.97452896978143</v>
      </c>
      <c r="AE1233" s="8">
        <v>1231</v>
      </c>
      <c r="AF1233" s="12">
        <v>178131.1</v>
      </c>
      <c r="AG1233" s="8">
        <f t="shared" si="60"/>
        <v>0.61550000000000005</v>
      </c>
    </row>
    <row r="1234" spans="14:33" x14ac:dyDescent="0.25">
      <c r="N1234" s="7">
        <v>1232</v>
      </c>
      <c r="O1234" s="7">
        <f t="shared" ca="1" si="58"/>
        <v>0.71984460886725388</v>
      </c>
      <c r="P1234" s="20">
        <f t="shared" ca="1" si="59"/>
        <v>662.10142267511674</v>
      </c>
      <c r="X1234" s="12">
        <v>475.33507759600553</v>
      </c>
      <c r="AE1234" s="8">
        <v>1232</v>
      </c>
      <c r="AF1234" s="12">
        <v>178180.9</v>
      </c>
      <c r="AG1234" s="8">
        <f t="shared" si="60"/>
        <v>0.61599999999999999</v>
      </c>
    </row>
    <row r="1235" spans="14:33" x14ac:dyDescent="0.25">
      <c r="N1235" s="7">
        <v>1233</v>
      </c>
      <c r="O1235" s="7">
        <f t="shared" ca="1" si="58"/>
        <v>0.82636030106718117</v>
      </c>
      <c r="P1235" s="20">
        <f t="shared" ca="1" si="59"/>
        <v>705.50222239367781</v>
      </c>
      <c r="X1235" s="12">
        <v>796.74277217084989</v>
      </c>
      <c r="AE1235" s="8">
        <v>1233</v>
      </c>
      <c r="AF1235" s="12">
        <v>178212.2</v>
      </c>
      <c r="AG1235" s="8">
        <f t="shared" si="60"/>
        <v>0.61650000000000005</v>
      </c>
    </row>
    <row r="1236" spans="14:33" x14ac:dyDescent="0.25">
      <c r="N1236" s="7">
        <v>1234</v>
      </c>
      <c r="O1236" s="7">
        <f t="shared" ca="1" si="58"/>
        <v>1.7674575303632367E-2</v>
      </c>
      <c r="P1236" s="20">
        <f t="shared" ca="1" si="59"/>
        <v>350.92914233033139</v>
      </c>
      <c r="X1236" s="12">
        <v>569.70247442363211</v>
      </c>
      <c r="AE1236" s="8">
        <v>1234</v>
      </c>
      <c r="AF1236" s="12">
        <v>178221.2</v>
      </c>
      <c r="AG1236" s="8">
        <f t="shared" si="60"/>
        <v>0.61699999999999999</v>
      </c>
    </row>
    <row r="1237" spans="14:33" x14ac:dyDescent="0.25">
      <c r="N1237" s="7">
        <v>1235</v>
      </c>
      <c r="O1237" s="7">
        <f t="shared" ca="1" si="58"/>
        <v>0.55647531641828374</v>
      </c>
      <c r="P1237" s="20">
        <f t="shared" ca="1" si="59"/>
        <v>607.38056249075305</v>
      </c>
      <c r="X1237" s="12">
        <v>789.34423363678661</v>
      </c>
      <c r="AE1237" s="8">
        <v>1235</v>
      </c>
      <c r="AF1237" s="12">
        <v>178356.8</v>
      </c>
      <c r="AG1237" s="8">
        <f t="shared" si="60"/>
        <v>0.61750000000000005</v>
      </c>
    </row>
    <row r="1238" spans="14:33" x14ac:dyDescent="0.25">
      <c r="N1238" s="7">
        <v>1236</v>
      </c>
      <c r="O1238" s="7">
        <f t="shared" ca="1" si="58"/>
        <v>0.5524276483179551</v>
      </c>
      <c r="P1238" s="20">
        <f t="shared" ca="1" si="59"/>
        <v>606.10059691803212</v>
      </c>
      <c r="X1238" s="12">
        <v>463.2559105313984</v>
      </c>
      <c r="AE1238" s="8">
        <v>1236</v>
      </c>
      <c r="AF1238" s="12">
        <v>178426</v>
      </c>
      <c r="AG1238" s="8">
        <f t="shared" si="60"/>
        <v>0.61799999999999999</v>
      </c>
    </row>
    <row r="1239" spans="14:33" x14ac:dyDescent="0.25">
      <c r="N1239" s="7">
        <v>1237</v>
      </c>
      <c r="O1239" s="7">
        <f t="shared" ca="1" si="58"/>
        <v>0.67686783970405451</v>
      </c>
      <c r="P1239" s="20">
        <f t="shared" ca="1" si="59"/>
        <v>646.85809310006437</v>
      </c>
      <c r="X1239" s="12">
        <v>397.19769293404778</v>
      </c>
      <c r="AE1239" s="8">
        <v>1237</v>
      </c>
      <c r="AF1239" s="12">
        <v>178485.5</v>
      </c>
      <c r="AG1239" s="8">
        <f t="shared" si="60"/>
        <v>0.61850000000000005</v>
      </c>
    </row>
    <row r="1240" spans="14:33" x14ac:dyDescent="0.25">
      <c r="N1240" s="7">
        <v>1238</v>
      </c>
      <c r="O1240" s="7">
        <f t="shared" ca="1" si="58"/>
        <v>0.25660376813493579</v>
      </c>
      <c r="P1240" s="20">
        <f t="shared" ca="1" si="59"/>
        <v>508.92268904220538</v>
      </c>
      <c r="X1240" s="12">
        <v>423.08669769863877</v>
      </c>
      <c r="AE1240" s="8">
        <v>1238</v>
      </c>
      <c r="AF1240" s="12">
        <v>178500.4</v>
      </c>
      <c r="AG1240" s="8">
        <f t="shared" si="60"/>
        <v>0.61899999999999999</v>
      </c>
    </row>
    <row r="1241" spans="14:33" x14ac:dyDescent="0.25">
      <c r="N1241" s="7">
        <v>1239</v>
      </c>
      <c r="O1241" s="7">
        <f t="shared" ca="1" si="58"/>
        <v>0.35256209413976425</v>
      </c>
      <c r="P1241" s="20">
        <f t="shared" ca="1" si="59"/>
        <v>542.57913882726962</v>
      </c>
      <c r="X1241" s="12">
        <v>690.74781659565156</v>
      </c>
      <c r="AE1241" s="8">
        <v>1239</v>
      </c>
      <c r="AF1241" s="12">
        <v>178527.1</v>
      </c>
      <c r="AG1241" s="8">
        <f t="shared" si="60"/>
        <v>0.61950000000000005</v>
      </c>
    </row>
    <row r="1242" spans="14:33" x14ac:dyDescent="0.25">
      <c r="N1242" s="7">
        <v>1240</v>
      </c>
      <c r="O1242" s="7">
        <f t="shared" ca="1" si="58"/>
        <v>8.1496790663461605E-2</v>
      </c>
      <c r="P1242" s="20">
        <f t="shared" ca="1" si="59"/>
        <v>423.21587515572838</v>
      </c>
      <c r="X1242" s="12">
        <v>511.78827816687658</v>
      </c>
      <c r="AE1242" s="8">
        <v>1240</v>
      </c>
      <c r="AF1242" s="12">
        <v>178555.6</v>
      </c>
      <c r="AG1242" s="8">
        <f t="shared" si="60"/>
        <v>0.62</v>
      </c>
    </row>
    <row r="1243" spans="14:33" x14ac:dyDescent="0.25">
      <c r="N1243" s="7">
        <v>1241</v>
      </c>
      <c r="O1243" s="7">
        <f t="shared" ca="1" si="58"/>
        <v>0.90333742045437515</v>
      </c>
      <c r="P1243" s="20">
        <f t="shared" ca="1" si="59"/>
        <v>747.69156479274818</v>
      </c>
      <c r="X1243" s="12">
        <v>802.81069488977323</v>
      </c>
      <c r="AE1243" s="8">
        <v>1241</v>
      </c>
      <c r="AF1243" s="12">
        <v>178580.4</v>
      </c>
      <c r="AG1243" s="8">
        <f t="shared" si="60"/>
        <v>0.62050000000000005</v>
      </c>
    </row>
    <row r="1244" spans="14:33" x14ac:dyDescent="0.25">
      <c r="N1244" s="7">
        <v>1242</v>
      </c>
      <c r="O1244" s="7">
        <f t="shared" ca="1" si="58"/>
        <v>0.33381007002015628</v>
      </c>
      <c r="P1244" s="20">
        <f t="shared" ca="1" si="59"/>
        <v>536.29726004634222</v>
      </c>
      <c r="X1244" s="12">
        <v>438.66841866711599</v>
      </c>
      <c r="AE1244" s="8">
        <v>1242</v>
      </c>
      <c r="AF1244" s="12">
        <v>178594</v>
      </c>
      <c r="AG1244" s="8">
        <f t="shared" si="60"/>
        <v>0.621</v>
      </c>
    </row>
    <row r="1245" spans="14:33" x14ac:dyDescent="0.25">
      <c r="N1245" s="7">
        <v>1243</v>
      </c>
      <c r="O1245" s="7">
        <f t="shared" ca="1" si="58"/>
        <v>0.49964771347699677</v>
      </c>
      <c r="P1245" s="20">
        <f t="shared" ca="1" si="59"/>
        <v>589.51740480809713</v>
      </c>
      <c r="X1245" s="12">
        <v>630.30102808678043</v>
      </c>
      <c r="AE1245" s="8">
        <v>1243</v>
      </c>
      <c r="AF1245" s="12">
        <v>178611.1</v>
      </c>
      <c r="AG1245" s="8">
        <f t="shared" si="60"/>
        <v>0.62150000000000005</v>
      </c>
    </row>
    <row r="1246" spans="14:33" x14ac:dyDescent="0.25">
      <c r="N1246" s="7">
        <v>1244</v>
      </c>
      <c r="O1246" s="7">
        <f t="shared" ca="1" si="58"/>
        <v>0.62605628632201582</v>
      </c>
      <c r="P1246" s="20">
        <f t="shared" ca="1" si="59"/>
        <v>629.76927482122665</v>
      </c>
      <c r="X1246" s="12">
        <v>378.69227469204327</v>
      </c>
      <c r="AE1246" s="8">
        <v>1244</v>
      </c>
      <c r="AF1246" s="12">
        <v>178630.39999999999</v>
      </c>
      <c r="AG1246" s="8">
        <f t="shared" si="60"/>
        <v>0.622</v>
      </c>
    </row>
    <row r="1247" spans="14:33" x14ac:dyDescent="0.25">
      <c r="N1247" s="7">
        <v>1245</v>
      </c>
      <c r="O1247" s="7">
        <f t="shared" ca="1" si="58"/>
        <v>0.43770408824099094</v>
      </c>
      <c r="P1247" s="20">
        <f t="shared" ca="1" si="59"/>
        <v>570.06300540796656</v>
      </c>
      <c r="X1247" s="12">
        <v>368.0237874588384</v>
      </c>
      <c r="AE1247" s="8">
        <v>1245</v>
      </c>
      <c r="AF1247" s="12">
        <v>178644.6</v>
      </c>
      <c r="AG1247" s="8">
        <f t="shared" si="60"/>
        <v>0.62250000000000005</v>
      </c>
    </row>
    <row r="1248" spans="14:33" x14ac:dyDescent="0.25">
      <c r="N1248" s="7">
        <v>1246</v>
      </c>
      <c r="O1248" s="7">
        <f t="shared" ca="1" si="58"/>
        <v>0.69030210294976713</v>
      </c>
      <c r="P1248" s="20">
        <f t="shared" ca="1" si="59"/>
        <v>651.53098400319493</v>
      </c>
      <c r="X1248" s="12">
        <v>525.20246189106342</v>
      </c>
      <c r="AE1248" s="8">
        <v>1246</v>
      </c>
      <c r="AF1248" s="12">
        <v>178666.1</v>
      </c>
      <c r="AG1248" s="8">
        <f t="shared" si="60"/>
        <v>0.623</v>
      </c>
    </row>
    <row r="1249" spans="14:33" x14ac:dyDescent="0.25">
      <c r="N1249" s="7">
        <v>1247</v>
      </c>
      <c r="O1249" s="7">
        <f t="shared" ca="1" si="58"/>
        <v>0.68939532362200406</v>
      </c>
      <c r="P1249" s="20">
        <f t="shared" ca="1" si="59"/>
        <v>651.21315761633832</v>
      </c>
      <c r="X1249" s="12">
        <v>601.63501910121147</v>
      </c>
      <c r="AE1249" s="8">
        <v>1247</v>
      </c>
      <c r="AF1249" s="12">
        <v>178768.8</v>
      </c>
      <c r="AG1249" s="8">
        <f t="shared" si="60"/>
        <v>0.62350000000000005</v>
      </c>
    </row>
    <row r="1250" spans="14:33" x14ac:dyDescent="0.25">
      <c r="N1250" s="7">
        <v>1248</v>
      </c>
      <c r="O1250" s="7">
        <f t="shared" ca="1" si="58"/>
        <v>0.64290746391275289</v>
      </c>
      <c r="P1250" s="20">
        <f t="shared" ca="1" si="59"/>
        <v>635.34734210879344</v>
      </c>
      <c r="X1250" s="12">
        <v>584.99604308261098</v>
      </c>
      <c r="AE1250" s="8">
        <v>1248</v>
      </c>
      <c r="AF1250" s="12">
        <v>178818.4</v>
      </c>
      <c r="AG1250" s="8">
        <f t="shared" si="60"/>
        <v>0.624</v>
      </c>
    </row>
    <row r="1251" spans="14:33" x14ac:dyDescent="0.25">
      <c r="N1251" s="7">
        <v>1249</v>
      </c>
      <c r="O1251" s="7">
        <f t="shared" ca="1" si="58"/>
        <v>0.6454975450900966</v>
      </c>
      <c r="P1251" s="20">
        <f t="shared" ca="1" si="59"/>
        <v>636.21184482446995</v>
      </c>
      <c r="X1251" s="12">
        <v>615.81108175210943</v>
      </c>
      <c r="AE1251" s="8">
        <v>1249</v>
      </c>
      <c r="AF1251" s="12">
        <v>178847.2</v>
      </c>
      <c r="AG1251" s="8">
        <f t="shared" si="60"/>
        <v>0.62450000000000006</v>
      </c>
    </row>
    <row r="1252" spans="14:33" x14ac:dyDescent="0.25">
      <c r="N1252" s="7">
        <v>1250</v>
      </c>
      <c r="O1252" s="7">
        <f t="shared" ca="1" si="58"/>
        <v>0.52821624804523826</v>
      </c>
      <c r="P1252" s="20">
        <f t="shared" ca="1" si="59"/>
        <v>598.47459430934873</v>
      </c>
      <c r="X1252" s="12">
        <v>749.10534408150272</v>
      </c>
      <c r="AE1252" s="8">
        <v>1250</v>
      </c>
      <c r="AF1252" s="12">
        <v>178916.3</v>
      </c>
      <c r="AG1252" s="8">
        <f t="shared" si="60"/>
        <v>0.625</v>
      </c>
    </row>
    <row r="1253" spans="14:33" x14ac:dyDescent="0.25">
      <c r="N1253" s="7">
        <v>1251</v>
      </c>
      <c r="O1253" s="7">
        <f t="shared" ca="1" si="58"/>
        <v>0.19911907479798896</v>
      </c>
      <c r="P1253" s="20">
        <f t="shared" ca="1" si="59"/>
        <v>486.06554734501492</v>
      </c>
      <c r="X1253" s="12">
        <v>559.4275998897823</v>
      </c>
      <c r="AE1253" s="8">
        <v>1251</v>
      </c>
      <c r="AF1253" s="12">
        <v>178921</v>
      </c>
      <c r="AG1253" s="8">
        <f t="shared" si="60"/>
        <v>0.62549999999999994</v>
      </c>
    </row>
    <row r="1254" spans="14:33" x14ac:dyDescent="0.25">
      <c r="N1254" s="7">
        <v>1252</v>
      </c>
      <c r="O1254" s="7">
        <f t="shared" ca="1" si="58"/>
        <v>0.6477214552552728</v>
      </c>
      <c r="P1254" s="20">
        <f t="shared" ca="1" si="59"/>
        <v>636.95574722912647</v>
      </c>
      <c r="X1254" s="12">
        <v>590.65048448155449</v>
      </c>
      <c r="AE1254" s="8">
        <v>1252</v>
      </c>
      <c r="AF1254" s="12">
        <v>178933.5</v>
      </c>
      <c r="AG1254" s="8">
        <f t="shared" si="60"/>
        <v>0.626</v>
      </c>
    </row>
    <row r="1255" spans="14:33" x14ac:dyDescent="0.25">
      <c r="N1255" s="7">
        <v>1253</v>
      </c>
      <c r="O1255" s="7">
        <f t="shared" ca="1" si="58"/>
        <v>0.5839490480362407</v>
      </c>
      <c r="P1255" s="20">
        <f t="shared" ca="1" si="59"/>
        <v>616.12148185145929</v>
      </c>
      <c r="X1255" s="12">
        <v>597.09143453952288</v>
      </c>
      <c r="AE1255" s="8">
        <v>1253</v>
      </c>
      <c r="AF1255" s="12">
        <v>178933.6</v>
      </c>
      <c r="AG1255" s="8">
        <f t="shared" si="60"/>
        <v>0.62649999999999995</v>
      </c>
    </row>
    <row r="1256" spans="14:33" x14ac:dyDescent="0.25">
      <c r="N1256" s="7">
        <v>1254</v>
      </c>
      <c r="O1256" s="7">
        <f t="shared" ca="1" si="58"/>
        <v>0.15302103483044027</v>
      </c>
      <c r="P1256" s="20">
        <f t="shared" ca="1" si="59"/>
        <v>465.10465415211456</v>
      </c>
      <c r="X1256" s="12">
        <v>655.70642324114658</v>
      </c>
      <c r="AE1256" s="8">
        <v>1254</v>
      </c>
      <c r="AF1256" s="12">
        <v>179051.7</v>
      </c>
      <c r="AG1256" s="8">
        <f t="shared" si="60"/>
        <v>0.627</v>
      </c>
    </row>
    <row r="1257" spans="14:33" x14ac:dyDescent="0.25">
      <c r="N1257" s="7">
        <v>1255</v>
      </c>
      <c r="O1257" s="7">
        <f t="shared" ca="1" si="58"/>
        <v>0.33372419954303567</v>
      </c>
      <c r="P1257" s="20">
        <f t="shared" ca="1" si="59"/>
        <v>536.26823340219084</v>
      </c>
      <c r="X1257" s="12">
        <v>666.76375992616636</v>
      </c>
      <c r="AE1257" s="8">
        <v>1255</v>
      </c>
      <c r="AF1257" s="12">
        <v>179079.3</v>
      </c>
      <c r="AG1257" s="8">
        <f t="shared" si="60"/>
        <v>0.62749999999999995</v>
      </c>
    </row>
    <row r="1258" spans="14:33" x14ac:dyDescent="0.25">
      <c r="N1258" s="7">
        <v>1256</v>
      </c>
      <c r="O1258" s="7">
        <f t="shared" ca="1" si="58"/>
        <v>0.52695656680399694</v>
      </c>
      <c r="P1258" s="20">
        <f t="shared" ca="1" si="59"/>
        <v>598.07895851809462</v>
      </c>
      <c r="X1258" s="12">
        <v>808.22957291983892</v>
      </c>
      <c r="AE1258" s="8">
        <v>1256</v>
      </c>
      <c r="AF1258" s="12">
        <v>179103.5</v>
      </c>
      <c r="AG1258" s="8">
        <f t="shared" si="60"/>
        <v>0.628</v>
      </c>
    </row>
    <row r="1259" spans="14:33" x14ac:dyDescent="0.25">
      <c r="N1259" s="7">
        <v>1257</v>
      </c>
      <c r="O1259" s="7">
        <f t="shared" ca="1" si="58"/>
        <v>0.62106469865767966</v>
      </c>
      <c r="P1259" s="20">
        <f t="shared" ca="1" si="59"/>
        <v>628.13129370581908</v>
      </c>
      <c r="X1259" s="12">
        <v>610.79705144822526</v>
      </c>
      <c r="AE1259" s="8">
        <v>1257</v>
      </c>
      <c r="AF1259" s="12">
        <v>179139</v>
      </c>
      <c r="AG1259" s="8">
        <f t="shared" si="60"/>
        <v>0.62849999999999995</v>
      </c>
    </row>
    <row r="1260" spans="14:33" x14ac:dyDescent="0.25">
      <c r="N1260" s="7">
        <v>1258</v>
      </c>
      <c r="O1260" s="7">
        <f t="shared" ca="1" si="58"/>
        <v>0.36624497623389352</v>
      </c>
      <c r="P1260" s="20">
        <f t="shared" ca="1" si="59"/>
        <v>547.09808629406598</v>
      </c>
      <c r="X1260" s="12">
        <v>527.65164371110268</v>
      </c>
      <c r="AE1260" s="8">
        <v>1258</v>
      </c>
      <c r="AF1260" s="12">
        <v>179165.3</v>
      </c>
      <c r="AG1260" s="8">
        <f t="shared" si="60"/>
        <v>0.629</v>
      </c>
    </row>
    <row r="1261" spans="14:33" x14ac:dyDescent="0.25">
      <c r="N1261" s="7">
        <v>1259</v>
      </c>
      <c r="O1261" s="7">
        <f t="shared" ca="1" si="58"/>
        <v>9.5237849095121341E-2</v>
      </c>
      <c r="P1261" s="20">
        <f t="shared" ca="1" si="59"/>
        <v>432.68156263937209</v>
      </c>
      <c r="X1261" s="12">
        <v>537.14899908635994</v>
      </c>
      <c r="AE1261" s="8">
        <v>1259</v>
      </c>
      <c r="AF1261" s="12">
        <v>179170.2</v>
      </c>
      <c r="AG1261" s="8">
        <f t="shared" si="60"/>
        <v>0.62949999999999995</v>
      </c>
    </row>
    <row r="1262" spans="14:33" x14ac:dyDescent="0.25">
      <c r="N1262" s="7">
        <v>1260</v>
      </c>
      <c r="O1262" s="7">
        <f t="shared" ca="1" si="58"/>
        <v>0.33887533423227434</v>
      </c>
      <c r="P1262" s="20">
        <f t="shared" ca="1" si="59"/>
        <v>538.00509347328489</v>
      </c>
      <c r="X1262" s="12">
        <v>394.10791180022903</v>
      </c>
      <c r="AE1262" s="8">
        <v>1260</v>
      </c>
      <c r="AF1262" s="12">
        <v>179181.2</v>
      </c>
      <c r="AG1262" s="8">
        <f t="shared" si="60"/>
        <v>0.63</v>
      </c>
    </row>
    <row r="1263" spans="14:33" x14ac:dyDescent="0.25">
      <c r="N1263" s="7">
        <v>1261</v>
      </c>
      <c r="O1263" s="7">
        <f t="shared" ca="1" si="58"/>
        <v>0.16046279389543405</v>
      </c>
      <c r="P1263" s="20">
        <f t="shared" ca="1" si="59"/>
        <v>468.70560291624241</v>
      </c>
      <c r="X1263" s="12">
        <v>322.68765224951358</v>
      </c>
      <c r="AE1263" s="8">
        <v>1261</v>
      </c>
      <c r="AF1263" s="12">
        <v>179202.1</v>
      </c>
      <c r="AG1263" s="8">
        <f t="shared" si="60"/>
        <v>0.63049999999999995</v>
      </c>
    </row>
    <row r="1264" spans="14:33" x14ac:dyDescent="0.25">
      <c r="N1264" s="7">
        <v>1262</v>
      </c>
      <c r="O1264" s="7">
        <f t="shared" ca="1" si="58"/>
        <v>0.68211634937615728</v>
      </c>
      <c r="P1264" s="20">
        <f t="shared" ca="1" si="59"/>
        <v>648.67474009767784</v>
      </c>
      <c r="X1264" s="12">
        <v>412.75087314418676</v>
      </c>
      <c r="AE1264" s="8">
        <v>1262</v>
      </c>
      <c r="AF1264" s="12">
        <v>179277.1</v>
      </c>
      <c r="AG1264" s="8">
        <f t="shared" si="60"/>
        <v>0.63100000000000001</v>
      </c>
    </row>
    <row r="1265" spans="14:33" x14ac:dyDescent="0.25">
      <c r="N1265" s="7">
        <v>1263</v>
      </c>
      <c r="O1265" s="7">
        <f t="shared" ca="1" si="58"/>
        <v>1.7952441901215588E-3</v>
      </c>
      <c r="P1265" s="20">
        <f t="shared" ca="1" si="59"/>
        <v>282.79463819930902</v>
      </c>
      <c r="X1265" s="12">
        <v>553.98909421384496</v>
      </c>
      <c r="AE1265" s="8">
        <v>1263</v>
      </c>
      <c r="AF1265" s="12">
        <v>179314.5</v>
      </c>
      <c r="AG1265" s="8">
        <f t="shared" si="60"/>
        <v>0.63149999999999995</v>
      </c>
    </row>
    <row r="1266" spans="14:33" x14ac:dyDescent="0.25">
      <c r="N1266" s="7">
        <v>1264</v>
      </c>
      <c r="O1266" s="7">
        <f t="shared" ca="1" si="58"/>
        <v>0.31677804153878153</v>
      </c>
      <c r="P1266" s="20">
        <f t="shared" ca="1" si="59"/>
        <v>530.48838941174449</v>
      </c>
      <c r="X1266" s="12">
        <v>670.93977074593806</v>
      </c>
      <c r="AE1266" s="8">
        <v>1264</v>
      </c>
      <c r="AF1266" s="12">
        <v>179454.8</v>
      </c>
      <c r="AG1266" s="8">
        <f t="shared" si="60"/>
        <v>0.63200000000000001</v>
      </c>
    </row>
    <row r="1267" spans="14:33" x14ac:dyDescent="0.25">
      <c r="N1267" s="7">
        <v>1265</v>
      </c>
      <c r="O1267" s="7">
        <f t="shared" ca="1" si="58"/>
        <v>0.79424662499525256</v>
      </c>
      <c r="P1267" s="20">
        <f t="shared" ca="1" si="59"/>
        <v>691.24813040019842</v>
      </c>
      <c r="X1267" s="12">
        <v>575.05544282351843</v>
      </c>
      <c r="AE1267" s="8">
        <v>1265</v>
      </c>
      <c r="AF1267" s="12">
        <v>179493.3</v>
      </c>
      <c r="AG1267" s="8">
        <f t="shared" si="60"/>
        <v>0.63249999999999995</v>
      </c>
    </row>
    <row r="1268" spans="14:33" x14ac:dyDescent="0.25">
      <c r="N1268" s="7">
        <v>1266</v>
      </c>
      <c r="O1268" s="7">
        <f t="shared" ca="1" si="58"/>
        <v>0.12329006383352525</v>
      </c>
      <c r="P1268" s="20">
        <f t="shared" ca="1" si="59"/>
        <v>449.58975013941972</v>
      </c>
      <c r="X1268" s="12">
        <v>333.54065464283599</v>
      </c>
      <c r="AE1268" s="8">
        <v>1266</v>
      </c>
      <c r="AF1268" s="12">
        <v>179503</v>
      </c>
      <c r="AG1268" s="8">
        <f t="shared" si="60"/>
        <v>0.63300000000000001</v>
      </c>
    </row>
    <row r="1269" spans="14:33" x14ac:dyDescent="0.25">
      <c r="N1269" s="7">
        <v>1267</v>
      </c>
      <c r="O1269" s="7">
        <f t="shared" ca="1" si="58"/>
        <v>0.37365410188141823</v>
      </c>
      <c r="P1269" s="20">
        <f t="shared" ca="1" si="59"/>
        <v>549.52492704458905</v>
      </c>
      <c r="X1269" s="12">
        <v>484.09766640322471</v>
      </c>
      <c r="AE1269" s="8">
        <v>1267</v>
      </c>
      <c r="AF1269" s="12">
        <v>179523.3</v>
      </c>
      <c r="AG1269" s="8">
        <f t="shared" si="60"/>
        <v>0.63349999999999995</v>
      </c>
    </row>
    <row r="1270" spans="14:33" x14ac:dyDescent="0.25">
      <c r="N1270" s="7">
        <v>1268</v>
      </c>
      <c r="O1270" s="7">
        <f t="shared" ca="1" si="58"/>
        <v>0.13548833158440221</v>
      </c>
      <c r="P1270" s="20">
        <f t="shared" ca="1" si="59"/>
        <v>456.19831496312173</v>
      </c>
      <c r="X1270" s="12">
        <v>516.54483396880846</v>
      </c>
      <c r="AE1270" s="8">
        <v>1268</v>
      </c>
      <c r="AF1270" s="12">
        <v>179530.3</v>
      </c>
      <c r="AG1270" s="8">
        <f t="shared" si="60"/>
        <v>0.63400000000000001</v>
      </c>
    </row>
    <row r="1271" spans="14:33" x14ac:dyDescent="0.25">
      <c r="N1271" s="7">
        <v>1269</v>
      </c>
      <c r="O1271" s="7">
        <f t="shared" ca="1" si="58"/>
        <v>0.68373470487977894</v>
      </c>
      <c r="P1271" s="20">
        <f t="shared" ca="1" si="59"/>
        <v>649.23717146655986</v>
      </c>
      <c r="X1271" s="12">
        <v>570.88309554693114</v>
      </c>
      <c r="AE1271" s="8">
        <v>1269</v>
      </c>
      <c r="AF1271" s="12">
        <v>179622.3</v>
      </c>
      <c r="AG1271" s="8">
        <f t="shared" si="60"/>
        <v>0.63449999999999995</v>
      </c>
    </row>
    <row r="1272" spans="14:33" x14ac:dyDescent="0.25">
      <c r="N1272" s="7">
        <v>1270</v>
      </c>
      <c r="O1272" s="7">
        <f t="shared" ca="1" si="58"/>
        <v>0.3527932736624968</v>
      </c>
      <c r="P1272" s="20">
        <f t="shared" ca="1" si="59"/>
        <v>542.65591646005828</v>
      </c>
      <c r="X1272" s="12">
        <v>675.93944414270436</v>
      </c>
      <c r="AE1272" s="8">
        <v>1270</v>
      </c>
      <c r="AF1272" s="12">
        <v>179625.8</v>
      </c>
      <c r="AG1272" s="8">
        <f t="shared" si="60"/>
        <v>0.63500000000000001</v>
      </c>
    </row>
    <row r="1273" spans="14:33" x14ac:dyDescent="0.25">
      <c r="N1273" s="7">
        <v>1271</v>
      </c>
      <c r="O1273" s="7">
        <f t="shared" ca="1" si="58"/>
        <v>7.9658913785466079E-2</v>
      </c>
      <c r="P1273" s="20">
        <f t="shared" ca="1" si="59"/>
        <v>421.87250664497918</v>
      </c>
      <c r="X1273" s="12">
        <v>619.7451070028244</v>
      </c>
      <c r="AE1273" s="8">
        <v>1271</v>
      </c>
      <c r="AF1273" s="12">
        <v>179779.8</v>
      </c>
      <c r="AG1273" s="8">
        <f t="shared" si="60"/>
        <v>0.63549999999999995</v>
      </c>
    </row>
    <row r="1274" spans="14:33" x14ac:dyDescent="0.25">
      <c r="N1274" s="7">
        <v>1272</v>
      </c>
      <c r="O1274" s="7">
        <f t="shared" ca="1" si="58"/>
        <v>0.50118964022755608</v>
      </c>
      <c r="P1274" s="20">
        <f t="shared" ca="1" si="59"/>
        <v>590.00033230176359</v>
      </c>
      <c r="X1274" s="12">
        <v>610.96818063028354</v>
      </c>
      <c r="AE1274" s="8">
        <v>1272</v>
      </c>
      <c r="AF1274" s="12">
        <v>179788.79999999999</v>
      </c>
      <c r="AG1274" s="8">
        <f t="shared" si="60"/>
        <v>0.63600000000000001</v>
      </c>
    </row>
    <row r="1275" spans="14:33" x14ac:dyDescent="0.25">
      <c r="N1275" s="7">
        <v>1273</v>
      </c>
      <c r="O1275" s="7">
        <f t="shared" ca="1" si="58"/>
        <v>0.94160931206033494</v>
      </c>
      <c r="P1275" s="20">
        <f t="shared" ca="1" si="59"/>
        <v>777.59009579167173</v>
      </c>
      <c r="X1275" s="12">
        <v>504.80079220365764</v>
      </c>
      <c r="AE1275" s="8">
        <v>1273</v>
      </c>
      <c r="AF1275" s="12">
        <v>179845.1</v>
      </c>
      <c r="AG1275" s="8">
        <f t="shared" si="60"/>
        <v>0.63649999999999995</v>
      </c>
    </row>
    <row r="1276" spans="14:33" x14ac:dyDescent="0.25">
      <c r="N1276" s="7">
        <v>1274</v>
      </c>
      <c r="O1276" s="7">
        <f t="shared" ca="1" si="58"/>
        <v>0.55751737031148907</v>
      </c>
      <c r="P1276" s="20">
        <f t="shared" ca="1" si="59"/>
        <v>607.71036506658311</v>
      </c>
      <c r="X1276" s="12">
        <v>677.44011844134866</v>
      </c>
      <c r="AE1276" s="8">
        <v>1274</v>
      </c>
      <c r="AF1276" s="12">
        <v>179856</v>
      </c>
      <c r="AG1276" s="8">
        <f t="shared" si="60"/>
        <v>0.63700000000000001</v>
      </c>
    </row>
    <row r="1277" spans="14:33" x14ac:dyDescent="0.25">
      <c r="N1277" s="7">
        <v>1275</v>
      </c>
      <c r="O1277" s="7">
        <f t="shared" ca="1" si="58"/>
        <v>0.38163018274727722</v>
      </c>
      <c r="P1277" s="20">
        <f t="shared" ca="1" si="59"/>
        <v>552.12311824556514</v>
      </c>
      <c r="X1277" s="12">
        <v>660.30361155855417</v>
      </c>
      <c r="AE1277" s="8">
        <v>1275</v>
      </c>
      <c r="AF1277" s="12">
        <v>179901.1</v>
      </c>
      <c r="AG1277" s="8">
        <f t="shared" si="60"/>
        <v>0.63749999999999996</v>
      </c>
    </row>
    <row r="1278" spans="14:33" x14ac:dyDescent="0.25">
      <c r="N1278" s="7">
        <v>1276</v>
      </c>
      <c r="O1278" s="7">
        <f t="shared" ca="1" si="58"/>
        <v>0.32508866515521162</v>
      </c>
      <c r="P1278" s="20">
        <f t="shared" ca="1" si="59"/>
        <v>533.33604915714682</v>
      </c>
      <c r="X1278" s="12">
        <v>790.67095430872939</v>
      </c>
      <c r="AE1278" s="8">
        <v>1276</v>
      </c>
      <c r="AF1278" s="12">
        <v>179942.39999999999</v>
      </c>
      <c r="AG1278" s="8">
        <f t="shared" si="60"/>
        <v>0.63800000000000001</v>
      </c>
    </row>
    <row r="1279" spans="14:33" x14ac:dyDescent="0.25">
      <c r="N1279" s="7">
        <v>1277</v>
      </c>
      <c r="O1279" s="7">
        <f t="shared" ca="1" si="58"/>
        <v>0.50417884345365749</v>
      </c>
      <c r="P1279" s="20">
        <f t="shared" ca="1" si="59"/>
        <v>590.9366177160266</v>
      </c>
      <c r="X1279" s="12">
        <v>329.07863234329227</v>
      </c>
      <c r="AE1279" s="8">
        <v>1277</v>
      </c>
      <c r="AF1279" s="12">
        <v>179968.5</v>
      </c>
      <c r="AG1279" s="8">
        <f t="shared" si="60"/>
        <v>0.63849999999999996</v>
      </c>
    </row>
    <row r="1280" spans="14:33" x14ac:dyDescent="0.25">
      <c r="N1280" s="7">
        <v>1278</v>
      </c>
      <c r="O1280" s="7">
        <f t="shared" ca="1" si="58"/>
        <v>0.86392623729466922</v>
      </c>
      <c r="P1280" s="20">
        <f t="shared" ca="1" si="59"/>
        <v>724.23670739294096</v>
      </c>
      <c r="X1280" s="12">
        <v>811.29587441055389</v>
      </c>
      <c r="AE1280" s="8">
        <v>1278</v>
      </c>
      <c r="AF1280" s="12">
        <v>179992.1</v>
      </c>
      <c r="AG1280" s="8">
        <f t="shared" si="60"/>
        <v>0.63900000000000001</v>
      </c>
    </row>
    <row r="1281" spans="14:33" x14ac:dyDescent="0.25">
      <c r="N1281" s="7">
        <v>1279</v>
      </c>
      <c r="O1281" s="7">
        <f t="shared" ca="1" si="58"/>
        <v>2.5104180006278787E-2</v>
      </c>
      <c r="P1281" s="20">
        <f t="shared" ca="1" si="59"/>
        <v>364.91302113920534</v>
      </c>
      <c r="X1281" s="12">
        <v>747.72518696028169</v>
      </c>
      <c r="AE1281" s="8">
        <v>1279</v>
      </c>
      <c r="AF1281" s="12">
        <v>179994.5</v>
      </c>
      <c r="AG1281" s="8">
        <f t="shared" si="60"/>
        <v>0.63949999999999996</v>
      </c>
    </row>
    <row r="1282" spans="14:33" x14ac:dyDescent="0.25">
      <c r="N1282" s="7">
        <v>1280</v>
      </c>
      <c r="O1282" s="7">
        <f t="shared" ca="1" si="58"/>
        <v>0.47779677642351315</v>
      </c>
      <c r="P1282" s="20">
        <f t="shared" ca="1" si="59"/>
        <v>582.67269246218416</v>
      </c>
      <c r="X1282" s="12">
        <v>612.86023512042084</v>
      </c>
      <c r="AE1282" s="8">
        <v>1280</v>
      </c>
      <c r="AF1282" s="12">
        <v>180148.9</v>
      </c>
      <c r="AG1282" s="8">
        <f t="shared" si="60"/>
        <v>0.64</v>
      </c>
    </row>
    <row r="1283" spans="14:33" x14ac:dyDescent="0.25">
      <c r="N1283" s="7">
        <v>1281</v>
      </c>
      <c r="O1283" s="7">
        <f t="shared" ca="1" si="58"/>
        <v>0.5222466011870831</v>
      </c>
      <c r="P1283" s="20">
        <f t="shared" ca="1" si="59"/>
        <v>596.60041386598687</v>
      </c>
      <c r="X1283" s="12">
        <v>360.00849484893871</v>
      </c>
      <c r="AE1283" s="8">
        <v>1281</v>
      </c>
      <c r="AF1283" s="12">
        <v>180159.8</v>
      </c>
      <c r="AG1283" s="8">
        <f t="shared" si="60"/>
        <v>0.64049999999999996</v>
      </c>
    </row>
    <row r="1284" spans="14:33" x14ac:dyDescent="0.25">
      <c r="N1284" s="7">
        <v>1282</v>
      </c>
      <c r="O1284" s="7">
        <f t="shared" ref="O1284:O1347" ca="1" si="61">RAND()</f>
        <v>0.82273133797482834</v>
      </c>
      <c r="P1284" s="20">
        <f t="shared" ref="P1284:P1347" ca="1" si="62">(($L$4*(EXP((_xlfn.NORM.S.INV(O1284)-$L$5)/$L$6)))/(1+EXP((_xlfn.NORM.S.INV(O1284)-$L$5)/$L$6)))+$L$3</f>
        <v>703.82230531820653</v>
      </c>
      <c r="X1284" s="12">
        <v>343.07432126966302</v>
      </c>
      <c r="AE1284" s="8">
        <v>1282</v>
      </c>
      <c r="AF1284" s="12">
        <v>180165.3</v>
      </c>
      <c r="AG1284" s="8">
        <f t="shared" ref="AG1284:AG1347" si="63">AE1284/2000</f>
        <v>0.64100000000000001</v>
      </c>
    </row>
    <row r="1285" spans="14:33" x14ac:dyDescent="0.25">
      <c r="N1285" s="7">
        <v>1283</v>
      </c>
      <c r="O1285" s="7">
        <f t="shared" ca="1" si="61"/>
        <v>0.37734008356057147</v>
      </c>
      <c r="P1285" s="20">
        <f t="shared" ca="1" si="62"/>
        <v>550.72740866026516</v>
      </c>
      <c r="X1285" s="12">
        <v>446.36212585725383</v>
      </c>
      <c r="AE1285" s="8">
        <v>1283</v>
      </c>
      <c r="AF1285" s="12">
        <v>180224.2</v>
      </c>
      <c r="AG1285" s="8">
        <f t="shared" si="63"/>
        <v>0.64149999999999996</v>
      </c>
    </row>
    <row r="1286" spans="14:33" x14ac:dyDescent="0.25">
      <c r="N1286" s="7">
        <v>1284</v>
      </c>
      <c r="O1286" s="7">
        <f t="shared" ca="1" si="61"/>
        <v>0.79076450599373505</v>
      </c>
      <c r="P1286" s="20">
        <f t="shared" ca="1" si="62"/>
        <v>689.77695186300605</v>
      </c>
      <c r="X1286" s="12">
        <v>713.20969528002752</v>
      </c>
      <c r="AE1286" s="8">
        <v>1284</v>
      </c>
      <c r="AF1286" s="12">
        <v>180259.4</v>
      </c>
      <c r="AG1286" s="8">
        <f t="shared" si="63"/>
        <v>0.64200000000000002</v>
      </c>
    </row>
    <row r="1287" spans="14:33" x14ac:dyDescent="0.25">
      <c r="N1287" s="7">
        <v>1285</v>
      </c>
      <c r="O1287" s="7">
        <f t="shared" ca="1" si="61"/>
        <v>0.17728597872974228</v>
      </c>
      <c r="P1287" s="20">
        <f t="shared" ca="1" si="62"/>
        <v>476.51335941530721</v>
      </c>
      <c r="X1287" s="12">
        <v>575.03278459928083</v>
      </c>
      <c r="AE1287" s="8">
        <v>1285</v>
      </c>
      <c r="AF1287" s="12">
        <v>180278.3</v>
      </c>
      <c r="AG1287" s="8">
        <f t="shared" si="63"/>
        <v>0.64249999999999996</v>
      </c>
    </row>
    <row r="1288" spans="14:33" x14ac:dyDescent="0.25">
      <c r="N1288" s="7">
        <v>1286</v>
      </c>
      <c r="O1288" s="7">
        <f t="shared" ca="1" si="61"/>
        <v>0.1818048916000844</v>
      </c>
      <c r="P1288" s="20">
        <f t="shared" ca="1" si="62"/>
        <v>478.54016483098849</v>
      </c>
      <c r="X1288" s="12">
        <v>619.29557119070284</v>
      </c>
      <c r="AE1288" s="8">
        <v>1286</v>
      </c>
      <c r="AF1288" s="12">
        <v>180301.3</v>
      </c>
      <c r="AG1288" s="8">
        <f t="shared" si="63"/>
        <v>0.64300000000000002</v>
      </c>
    </row>
    <row r="1289" spans="14:33" x14ac:dyDescent="0.25">
      <c r="N1289" s="7">
        <v>1287</v>
      </c>
      <c r="O1289" s="7">
        <f t="shared" ca="1" si="61"/>
        <v>0.65722607070932604</v>
      </c>
      <c r="P1289" s="20">
        <f t="shared" ca="1" si="62"/>
        <v>640.15263784217086</v>
      </c>
      <c r="X1289" s="12">
        <v>454.75486103313449</v>
      </c>
      <c r="AE1289" s="8">
        <v>1287</v>
      </c>
      <c r="AF1289" s="12">
        <v>180339.4</v>
      </c>
      <c r="AG1289" s="8">
        <f t="shared" si="63"/>
        <v>0.64349999999999996</v>
      </c>
    </row>
    <row r="1290" spans="14:33" x14ac:dyDescent="0.25">
      <c r="N1290" s="7">
        <v>1288</v>
      </c>
      <c r="O1290" s="7">
        <f t="shared" ca="1" si="61"/>
        <v>0.85505924398361466</v>
      </c>
      <c r="P1290" s="20">
        <f t="shared" ca="1" si="62"/>
        <v>719.56346976482905</v>
      </c>
      <c r="X1290" s="12">
        <v>580.64963304944604</v>
      </c>
      <c r="AE1290" s="8">
        <v>1288</v>
      </c>
      <c r="AF1290" s="12">
        <v>180359.6</v>
      </c>
      <c r="AG1290" s="8">
        <f t="shared" si="63"/>
        <v>0.64400000000000002</v>
      </c>
    </row>
    <row r="1291" spans="14:33" x14ac:dyDescent="0.25">
      <c r="N1291" s="7">
        <v>1289</v>
      </c>
      <c r="O1291" s="7">
        <f t="shared" ca="1" si="61"/>
        <v>0.61758786647777919</v>
      </c>
      <c r="P1291" s="20">
        <f t="shared" ca="1" si="62"/>
        <v>626.99394566344961</v>
      </c>
      <c r="X1291" s="12">
        <v>755.60671193513474</v>
      </c>
      <c r="AE1291" s="8">
        <v>1289</v>
      </c>
      <c r="AF1291" s="12">
        <v>180393.4</v>
      </c>
      <c r="AG1291" s="8">
        <f t="shared" si="63"/>
        <v>0.64449999999999996</v>
      </c>
    </row>
    <row r="1292" spans="14:33" x14ac:dyDescent="0.25">
      <c r="N1292" s="7">
        <v>1290</v>
      </c>
      <c r="O1292" s="7">
        <f t="shared" ca="1" si="61"/>
        <v>0.62142656411854802</v>
      </c>
      <c r="P1292" s="20">
        <f t="shared" ca="1" si="62"/>
        <v>628.24983366485969</v>
      </c>
      <c r="X1292" s="12">
        <v>648.9154763676155</v>
      </c>
      <c r="AE1292" s="8">
        <v>1290</v>
      </c>
      <c r="AF1292" s="12">
        <v>180426.8</v>
      </c>
      <c r="AG1292" s="8">
        <f t="shared" si="63"/>
        <v>0.64500000000000002</v>
      </c>
    </row>
    <row r="1293" spans="14:33" x14ac:dyDescent="0.25">
      <c r="N1293" s="7">
        <v>1291</v>
      </c>
      <c r="O1293" s="7">
        <f t="shared" ca="1" si="61"/>
        <v>0.82782074726426225</v>
      </c>
      <c r="P1293" s="20">
        <f t="shared" ca="1" si="62"/>
        <v>706.18387616138602</v>
      </c>
      <c r="X1293" s="12">
        <v>653.85402610213737</v>
      </c>
      <c r="AE1293" s="8">
        <v>1291</v>
      </c>
      <c r="AF1293" s="12">
        <v>180429.4</v>
      </c>
      <c r="AG1293" s="8">
        <f t="shared" si="63"/>
        <v>0.64549999999999996</v>
      </c>
    </row>
    <row r="1294" spans="14:33" x14ac:dyDescent="0.25">
      <c r="N1294" s="7">
        <v>1292</v>
      </c>
      <c r="O1294" s="7">
        <f t="shared" ca="1" si="61"/>
        <v>1.292533003983809E-2</v>
      </c>
      <c r="P1294" s="20">
        <f t="shared" ca="1" si="62"/>
        <v>339.44604179440228</v>
      </c>
      <c r="X1294" s="12">
        <v>551.24914139392638</v>
      </c>
      <c r="AE1294" s="8">
        <v>1292</v>
      </c>
      <c r="AF1294" s="12">
        <v>180451.5</v>
      </c>
      <c r="AG1294" s="8">
        <f t="shared" si="63"/>
        <v>0.64600000000000002</v>
      </c>
    </row>
    <row r="1295" spans="14:33" x14ac:dyDescent="0.25">
      <c r="N1295" s="7">
        <v>1293</v>
      </c>
      <c r="O1295" s="7">
        <f t="shared" ca="1" si="61"/>
        <v>0.33958805093633526</v>
      </c>
      <c r="P1295" s="20">
        <f t="shared" ca="1" si="62"/>
        <v>538.2447193785257</v>
      </c>
      <c r="X1295" s="12">
        <v>489.28056911476165</v>
      </c>
      <c r="AE1295" s="8">
        <v>1293</v>
      </c>
      <c r="AF1295" s="12">
        <v>180461.9</v>
      </c>
      <c r="AG1295" s="8">
        <f t="shared" si="63"/>
        <v>0.64649999999999996</v>
      </c>
    </row>
    <row r="1296" spans="14:33" x14ac:dyDescent="0.25">
      <c r="N1296" s="7">
        <v>1294</v>
      </c>
      <c r="O1296" s="7">
        <f t="shared" ca="1" si="61"/>
        <v>0.57323458790519666</v>
      </c>
      <c r="P1296" s="20">
        <f t="shared" ca="1" si="62"/>
        <v>612.70042367691246</v>
      </c>
      <c r="X1296" s="12">
        <v>347.49690299883554</v>
      </c>
      <c r="AE1296" s="8">
        <v>1294</v>
      </c>
      <c r="AF1296" s="12">
        <v>180465.6</v>
      </c>
      <c r="AG1296" s="8">
        <f t="shared" si="63"/>
        <v>0.64700000000000002</v>
      </c>
    </row>
    <row r="1297" spans="14:33" x14ac:dyDescent="0.25">
      <c r="N1297" s="7">
        <v>1295</v>
      </c>
      <c r="O1297" s="7">
        <f t="shared" ca="1" si="61"/>
        <v>0.89553652538380035</v>
      </c>
      <c r="P1297" s="20">
        <f t="shared" ca="1" si="62"/>
        <v>742.62271705344313</v>
      </c>
      <c r="X1297" s="12">
        <v>571.37030317068479</v>
      </c>
      <c r="AE1297" s="8">
        <v>1295</v>
      </c>
      <c r="AF1297" s="12">
        <v>180506.5</v>
      </c>
      <c r="AG1297" s="8">
        <f t="shared" si="63"/>
        <v>0.64749999999999996</v>
      </c>
    </row>
    <row r="1298" spans="14:33" x14ac:dyDescent="0.25">
      <c r="N1298" s="7">
        <v>1296</v>
      </c>
      <c r="O1298" s="7">
        <f t="shared" ca="1" si="61"/>
        <v>0.80516859605062185</v>
      </c>
      <c r="P1298" s="20">
        <f t="shared" ca="1" si="62"/>
        <v>695.95033093256643</v>
      </c>
      <c r="X1298" s="12">
        <v>518.48107073389065</v>
      </c>
      <c r="AE1298" s="8">
        <v>1296</v>
      </c>
      <c r="AF1298" s="12">
        <v>180567.2</v>
      </c>
      <c r="AG1298" s="8">
        <f t="shared" si="63"/>
        <v>0.64800000000000002</v>
      </c>
    </row>
    <row r="1299" spans="14:33" x14ac:dyDescent="0.25">
      <c r="N1299" s="7">
        <v>1297</v>
      </c>
      <c r="O1299" s="7">
        <f t="shared" ca="1" si="61"/>
        <v>0.4304613735462558</v>
      </c>
      <c r="P1299" s="20">
        <f t="shared" ca="1" si="62"/>
        <v>567.77103862266085</v>
      </c>
      <c r="X1299" s="12">
        <v>580.40848489955511</v>
      </c>
      <c r="AE1299" s="8">
        <v>1297</v>
      </c>
      <c r="AF1299" s="12">
        <v>180589.5</v>
      </c>
      <c r="AG1299" s="8">
        <f t="shared" si="63"/>
        <v>0.64849999999999997</v>
      </c>
    </row>
    <row r="1300" spans="14:33" x14ac:dyDescent="0.25">
      <c r="N1300" s="7">
        <v>1298</v>
      </c>
      <c r="O1300" s="7">
        <f t="shared" ca="1" si="61"/>
        <v>0.8131806833072871</v>
      </c>
      <c r="P1300" s="20">
        <f t="shared" ca="1" si="62"/>
        <v>699.49086578533843</v>
      </c>
      <c r="X1300" s="12">
        <v>376.96914065300058</v>
      </c>
      <c r="AE1300" s="8">
        <v>1298</v>
      </c>
      <c r="AF1300" s="12">
        <v>180592.9</v>
      </c>
      <c r="AG1300" s="8">
        <f t="shared" si="63"/>
        <v>0.64900000000000002</v>
      </c>
    </row>
    <row r="1301" spans="14:33" x14ac:dyDescent="0.25">
      <c r="N1301" s="7">
        <v>1299</v>
      </c>
      <c r="O1301" s="7">
        <f t="shared" ca="1" si="61"/>
        <v>6.8738432355184842E-2</v>
      </c>
      <c r="P1301" s="20">
        <f t="shared" ca="1" si="62"/>
        <v>413.43230832759087</v>
      </c>
      <c r="X1301" s="12">
        <v>569.65141578238934</v>
      </c>
      <c r="AE1301" s="8">
        <v>1299</v>
      </c>
      <c r="AF1301" s="12">
        <v>180609.1</v>
      </c>
      <c r="AG1301" s="8">
        <f t="shared" si="63"/>
        <v>0.64949999999999997</v>
      </c>
    </row>
    <row r="1302" spans="14:33" x14ac:dyDescent="0.25">
      <c r="N1302" s="7">
        <v>1300</v>
      </c>
      <c r="O1302" s="7">
        <f t="shared" ca="1" si="61"/>
        <v>0.41470431507906924</v>
      </c>
      <c r="P1302" s="20">
        <f t="shared" ca="1" si="62"/>
        <v>562.76281412043159</v>
      </c>
      <c r="X1302" s="12">
        <v>738.86741746709652</v>
      </c>
      <c r="AE1302" s="8">
        <v>1300</v>
      </c>
      <c r="AF1302" s="12">
        <v>180616</v>
      </c>
      <c r="AG1302" s="8">
        <f t="shared" si="63"/>
        <v>0.65</v>
      </c>
    </row>
    <row r="1303" spans="14:33" x14ac:dyDescent="0.25">
      <c r="N1303" s="7">
        <v>1301</v>
      </c>
      <c r="O1303" s="7">
        <f t="shared" ca="1" si="61"/>
        <v>0.39178170144732727</v>
      </c>
      <c r="P1303" s="20">
        <f t="shared" ca="1" si="62"/>
        <v>555.41023685263929</v>
      </c>
      <c r="X1303" s="12">
        <v>647.91739149789976</v>
      </c>
      <c r="AE1303" s="8">
        <v>1301</v>
      </c>
      <c r="AF1303" s="12">
        <v>180759.8</v>
      </c>
      <c r="AG1303" s="8">
        <f t="shared" si="63"/>
        <v>0.65049999999999997</v>
      </c>
    </row>
    <row r="1304" spans="14:33" x14ac:dyDescent="0.25">
      <c r="N1304" s="7">
        <v>1302</v>
      </c>
      <c r="O1304" s="7">
        <f t="shared" ca="1" si="61"/>
        <v>0.57920464254302007</v>
      </c>
      <c r="P1304" s="20">
        <f t="shared" ca="1" si="62"/>
        <v>614.60449218999884</v>
      </c>
      <c r="X1304" s="12">
        <v>739.61976519231962</v>
      </c>
      <c r="AE1304" s="8">
        <v>1302</v>
      </c>
      <c r="AF1304" s="12">
        <v>180810.4</v>
      </c>
      <c r="AG1304" s="8">
        <f t="shared" si="63"/>
        <v>0.65100000000000002</v>
      </c>
    </row>
    <row r="1305" spans="14:33" x14ac:dyDescent="0.25">
      <c r="N1305" s="7">
        <v>1303</v>
      </c>
      <c r="O1305" s="7">
        <f t="shared" ca="1" si="61"/>
        <v>0.47286607511983603</v>
      </c>
      <c r="P1305" s="20">
        <f t="shared" ca="1" si="62"/>
        <v>581.1268226386369</v>
      </c>
      <c r="X1305" s="12">
        <v>738.30412763270022</v>
      </c>
      <c r="AE1305" s="8">
        <v>1303</v>
      </c>
      <c r="AF1305" s="12">
        <v>180836.7</v>
      </c>
      <c r="AG1305" s="8">
        <f t="shared" si="63"/>
        <v>0.65149999999999997</v>
      </c>
    </row>
    <row r="1306" spans="14:33" x14ac:dyDescent="0.25">
      <c r="N1306" s="7">
        <v>1304</v>
      </c>
      <c r="O1306" s="7">
        <f t="shared" ca="1" si="61"/>
        <v>0.94407814378172028</v>
      </c>
      <c r="P1306" s="20">
        <f t="shared" ca="1" si="62"/>
        <v>779.93764130444333</v>
      </c>
      <c r="X1306" s="12">
        <v>610.51138803103686</v>
      </c>
      <c r="AE1306" s="8">
        <v>1304</v>
      </c>
      <c r="AF1306" s="12">
        <v>180883</v>
      </c>
      <c r="AG1306" s="8">
        <f t="shared" si="63"/>
        <v>0.65200000000000002</v>
      </c>
    </row>
    <row r="1307" spans="14:33" x14ac:dyDescent="0.25">
      <c r="N1307" s="7">
        <v>1305</v>
      </c>
      <c r="O1307" s="7">
        <f t="shared" ca="1" si="61"/>
        <v>0.96117420309625179</v>
      </c>
      <c r="P1307" s="20">
        <f t="shared" ca="1" si="62"/>
        <v>798.62185175877937</v>
      </c>
      <c r="X1307" s="12">
        <v>394.50266361690484</v>
      </c>
      <c r="AE1307" s="8">
        <v>1305</v>
      </c>
      <c r="AF1307" s="12">
        <v>180913.5</v>
      </c>
      <c r="AG1307" s="8">
        <f t="shared" si="63"/>
        <v>0.65249999999999997</v>
      </c>
    </row>
    <row r="1308" spans="14:33" x14ac:dyDescent="0.25">
      <c r="N1308" s="7">
        <v>1306</v>
      </c>
      <c r="O1308" s="7">
        <f t="shared" ca="1" si="61"/>
        <v>0.16270898026597636</v>
      </c>
      <c r="P1308" s="20">
        <f t="shared" ca="1" si="62"/>
        <v>469.77375463045985</v>
      </c>
      <c r="X1308" s="12">
        <v>429.99880579020947</v>
      </c>
      <c r="AE1308" s="8">
        <v>1306</v>
      </c>
      <c r="AF1308" s="12">
        <v>180937.9</v>
      </c>
      <c r="AG1308" s="8">
        <f t="shared" si="63"/>
        <v>0.65300000000000002</v>
      </c>
    </row>
    <row r="1309" spans="14:33" x14ac:dyDescent="0.25">
      <c r="N1309" s="7">
        <v>1307</v>
      </c>
      <c r="O1309" s="7">
        <f t="shared" ca="1" si="61"/>
        <v>0.33016620893672233</v>
      </c>
      <c r="P1309" s="20">
        <f t="shared" ca="1" si="62"/>
        <v>535.06330536255098</v>
      </c>
      <c r="X1309" s="12">
        <v>681.64136501939151</v>
      </c>
      <c r="AE1309" s="8">
        <v>1307</v>
      </c>
      <c r="AF1309" s="12">
        <v>181014.39999999999</v>
      </c>
      <c r="AG1309" s="8">
        <f t="shared" si="63"/>
        <v>0.65349999999999997</v>
      </c>
    </row>
    <row r="1310" spans="14:33" x14ac:dyDescent="0.25">
      <c r="N1310" s="7">
        <v>1308</v>
      </c>
      <c r="O1310" s="7">
        <f t="shared" ca="1" si="61"/>
        <v>0.51230439154076246</v>
      </c>
      <c r="P1310" s="20">
        <f t="shared" ca="1" si="62"/>
        <v>593.48254756864935</v>
      </c>
      <c r="X1310" s="12">
        <v>450.76097629213655</v>
      </c>
      <c r="AE1310" s="8">
        <v>1308</v>
      </c>
      <c r="AF1310" s="12">
        <v>181053.1</v>
      </c>
      <c r="AG1310" s="8">
        <f t="shared" si="63"/>
        <v>0.65400000000000003</v>
      </c>
    </row>
    <row r="1311" spans="14:33" x14ac:dyDescent="0.25">
      <c r="N1311" s="7">
        <v>1309</v>
      </c>
      <c r="O1311" s="7">
        <f t="shared" ca="1" si="61"/>
        <v>0.80888477671702808</v>
      </c>
      <c r="P1311" s="20">
        <f t="shared" ca="1" si="62"/>
        <v>697.58244207816267</v>
      </c>
      <c r="X1311" s="12">
        <v>412.49119696595176</v>
      </c>
      <c r="AE1311" s="8">
        <v>1309</v>
      </c>
      <c r="AF1311" s="12">
        <v>181084.5</v>
      </c>
      <c r="AG1311" s="8">
        <f t="shared" si="63"/>
        <v>0.65449999999999997</v>
      </c>
    </row>
    <row r="1312" spans="14:33" x14ac:dyDescent="0.25">
      <c r="N1312" s="7">
        <v>1310</v>
      </c>
      <c r="O1312" s="7">
        <f t="shared" ca="1" si="61"/>
        <v>0.92294981440248847</v>
      </c>
      <c r="P1312" s="20">
        <f t="shared" ca="1" si="62"/>
        <v>761.75016547463997</v>
      </c>
      <c r="X1312" s="12">
        <v>572.43030455136682</v>
      </c>
      <c r="AE1312" s="8">
        <v>1310</v>
      </c>
      <c r="AF1312" s="12">
        <v>181098.7</v>
      </c>
      <c r="AG1312" s="8">
        <f t="shared" si="63"/>
        <v>0.65500000000000003</v>
      </c>
    </row>
    <row r="1313" spans="14:33" x14ac:dyDescent="0.25">
      <c r="N1313" s="7">
        <v>1311</v>
      </c>
      <c r="O1313" s="7">
        <f t="shared" ca="1" si="61"/>
        <v>0.90569696906851316</v>
      </c>
      <c r="P1313" s="20">
        <f t="shared" ca="1" si="62"/>
        <v>749.27683352710415</v>
      </c>
      <c r="X1313" s="12">
        <v>713.50518686239855</v>
      </c>
      <c r="AE1313" s="8">
        <v>1311</v>
      </c>
      <c r="AF1313" s="12">
        <v>181250.2</v>
      </c>
      <c r="AG1313" s="8">
        <f t="shared" si="63"/>
        <v>0.65549999999999997</v>
      </c>
    </row>
    <row r="1314" spans="14:33" x14ac:dyDescent="0.25">
      <c r="N1314" s="7">
        <v>1312</v>
      </c>
      <c r="O1314" s="7">
        <f t="shared" ca="1" si="61"/>
        <v>0.19141662922633051</v>
      </c>
      <c r="P1314" s="20">
        <f t="shared" ca="1" si="62"/>
        <v>482.76256487844023</v>
      </c>
      <c r="X1314" s="12">
        <v>601.85788354954468</v>
      </c>
      <c r="AE1314" s="8">
        <v>1312</v>
      </c>
      <c r="AF1314" s="12">
        <v>181271.1</v>
      </c>
      <c r="AG1314" s="8">
        <f t="shared" si="63"/>
        <v>0.65600000000000003</v>
      </c>
    </row>
    <row r="1315" spans="14:33" x14ac:dyDescent="0.25">
      <c r="N1315" s="7">
        <v>1313</v>
      </c>
      <c r="O1315" s="7">
        <f t="shared" ca="1" si="61"/>
        <v>0.53660774546865975</v>
      </c>
      <c r="P1315" s="20">
        <f t="shared" ca="1" si="62"/>
        <v>601.11264410437457</v>
      </c>
      <c r="X1315" s="12">
        <v>574.54949874534077</v>
      </c>
      <c r="AE1315" s="8">
        <v>1313</v>
      </c>
      <c r="AF1315" s="12">
        <v>181281.4</v>
      </c>
      <c r="AG1315" s="8">
        <f t="shared" si="63"/>
        <v>0.65649999999999997</v>
      </c>
    </row>
    <row r="1316" spans="14:33" x14ac:dyDescent="0.25">
      <c r="N1316" s="7">
        <v>1314</v>
      </c>
      <c r="O1316" s="7">
        <f t="shared" ca="1" si="61"/>
        <v>0.36243277274926256</v>
      </c>
      <c r="P1316" s="20">
        <f t="shared" ca="1" si="62"/>
        <v>545.84407663708544</v>
      </c>
      <c r="X1316" s="12">
        <v>771.42871928331408</v>
      </c>
      <c r="AE1316" s="8">
        <v>1314</v>
      </c>
      <c r="AF1316" s="12">
        <v>181289.4</v>
      </c>
      <c r="AG1316" s="8">
        <f t="shared" si="63"/>
        <v>0.65700000000000003</v>
      </c>
    </row>
    <row r="1317" spans="14:33" x14ac:dyDescent="0.25">
      <c r="N1317" s="7">
        <v>1315</v>
      </c>
      <c r="O1317" s="7">
        <f t="shared" ca="1" si="61"/>
        <v>0.46312453902464179</v>
      </c>
      <c r="P1317" s="20">
        <f t="shared" ca="1" si="62"/>
        <v>578.06969272483207</v>
      </c>
      <c r="X1317" s="12">
        <v>623.02266215054328</v>
      </c>
      <c r="AE1317" s="8">
        <v>1315</v>
      </c>
      <c r="AF1317" s="12">
        <v>181390.7</v>
      </c>
      <c r="AG1317" s="8">
        <f t="shared" si="63"/>
        <v>0.65749999999999997</v>
      </c>
    </row>
    <row r="1318" spans="14:33" x14ac:dyDescent="0.25">
      <c r="N1318" s="7">
        <v>1316</v>
      </c>
      <c r="O1318" s="7">
        <f t="shared" ca="1" si="61"/>
        <v>0.39823160353722797</v>
      </c>
      <c r="P1318" s="20">
        <f t="shared" ca="1" si="62"/>
        <v>557.48825426075905</v>
      </c>
      <c r="X1318" s="12">
        <v>576.03645180028718</v>
      </c>
      <c r="AE1318" s="8">
        <v>1316</v>
      </c>
      <c r="AF1318" s="12">
        <v>181512</v>
      </c>
      <c r="AG1318" s="8">
        <f t="shared" si="63"/>
        <v>0.65800000000000003</v>
      </c>
    </row>
    <row r="1319" spans="14:33" x14ac:dyDescent="0.25">
      <c r="N1319" s="7">
        <v>1317</v>
      </c>
      <c r="O1319" s="7">
        <f t="shared" ca="1" si="61"/>
        <v>0.81485073808647035</v>
      </c>
      <c r="P1319" s="20">
        <f t="shared" ca="1" si="62"/>
        <v>700.23926893843782</v>
      </c>
      <c r="X1319" s="12">
        <v>626.47390585203993</v>
      </c>
      <c r="AE1319" s="8">
        <v>1317</v>
      </c>
      <c r="AF1319" s="12">
        <v>181526.9</v>
      </c>
      <c r="AG1319" s="8">
        <f t="shared" si="63"/>
        <v>0.65849999999999997</v>
      </c>
    </row>
    <row r="1320" spans="14:33" x14ac:dyDescent="0.25">
      <c r="N1320" s="7">
        <v>1318</v>
      </c>
      <c r="O1320" s="7">
        <f t="shared" ca="1" si="61"/>
        <v>0.66554017450907543</v>
      </c>
      <c r="P1320" s="20">
        <f t="shared" ca="1" si="62"/>
        <v>642.97386169754668</v>
      </c>
      <c r="X1320" s="12">
        <v>592.60169745336816</v>
      </c>
      <c r="AE1320" s="8">
        <v>1318</v>
      </c>
      <c r="AF1320" s="12">
        <v>181573.3</v>
      </c>
      <c r="AG1320" s="8">
        <f t="shared" si="63"/>
        <v>0.65900000000000003</v>
      </c>
    </row>
    <row r="1321" spans="14:33" x14ac:dyDescent="0.25">
      <c r="N1321" s="7">
        <v>1319</v>
      </c>
      <c r="O1321" s="7">
        <f t="shared" ca="1" si="61"/>
        <v>6.3513744946189332E-2</v>
      </c>
      <c r="P1321" s="20">
        <f t="shared" ca="1" si="62"/>
        <v>409.07237293538736</v>
      </c>
      <c r="X1321" s="12">
        <v>581.88049588965964</v>
      </c>
      <c r="AE1321" s="8">
        <v>1319</v>
      </c>
      <c r="AF1321" s="12">
        <v>181621.3</v>
      </c>
      <c r="AG1321" s="8">
        <f t="shared" si="63"/>
        <v>0.65949999999999998</v>
      </c>
    </row>
    <row r="1322" spans="14:33" x14ac:dyDescent="0.25">
      <c r="N1322" s="7">
        <v>1320</v>
      </c>
      <c r="O1322" s="7">
        <f t="shared" ca="1" si="61"/>
        <v>0.30622073907817948</v>
      </c>
      <c r="P1322" s="20">
        <f t="shared" ca="1" si="62"/>
        <v>526.83141957670045</v>
      </c>
      <c r="X1322" s="12">
        <v>777.89535592723519</v>
      </c>
      <c r="AE1322" s="8">
        <v>1320</v>
      </c>
      <c r="AF1322" s="12">
        <v>181886.5</v>
      </c>
      <c r="AG1322" s="8">
        <f t="shared" si="63"/>
        <v>0.66</v>
      </c>
    </row>
    <row r="1323" spans="14:33" x14ac:dyDescent="0.25">
      <c r="N1323" s="7">
        <v>1321</v>
      </c>
      <c r="O1323" s="7">
        <f t="shared" ca="1" si="61"/>
        <v>0.55974904814279069</v>
      </c>
      <c r="P1323" s="20">
        <f t="shared" ca="1" si="62"/>
        <v>608.41707895089178</v>
      </c>
      <c r="X1323" s="12">
        <v>804.27019208547858</v>
      </c>
      <c r="AE1323" s="8">
        <v>1321</v>
      </c>
      <c r="AF1323" s="12">
        <v>181895.4</v>
      </c>
      <c r="AG1323" s="8">
        <f t="shared" si="63"/>
        <v>0.66049999999999998</v>
      </c>
    </row>
    <row r="1324" spans="14:33" x14ac:dyDescent="0.25">
      <c r="N1324" s="7">
        <v>1322</v>
      </c>
      <c r="O1324" s="7">
        <f t="shared" ca="1" si="61"/>
        <v>0.97987954614960848</v>
      </c>
      <c r="P1324" s="20">
        <f t="shared" ca="1" si="62"/>
        <v>827.9286583218618</v>
      </c>
      <c r="X1324" s="12">
        <v>572.09994825916317</v>
      </c>
      <c r="AE1324" s="8">
        <v>1322</v>
      </c>
      <c r="AF1324" s="12">
        <v>181912.1</v>
      </c>
      <c r="AG1324" s="8">
        <f t="shared" si="63"/>
        <v>0.66100000000000003</v>
      </c>
    </row>
    <row r="1325" spans="14:33" x14ac:dyDescent="0.25">
      <c r="N1325" s="7">
        <v>1323</v>
      </c>
      <c r="O1325" s="7">
        <f t="shared" ca="1" si="61"/>
        <v>5.2895409290800166E-2</v>
      </c>
      <c r="P1325" s="20">
        <f t="shared" ca="1" si="62"/>
        <v>399.39139569310902</v>
      </c>
      <c r="X1325" s="12">
        <v>706.16041020777743</v>
      </c>
      <c r="AE1325" s="8">
        <v>1323</v>
      </c>
      <c r="AF1325" s="12">
        <v>181936.8</v>
      </c>
      <c r="AG1325" s="8">
        <f t="shared" si="63"/>
        <v>0.66149999999999998</v>
      </c>
    </row>
    <row r="1326" spans="14:33" x14ac:dyDescent="0.25">
      <c r="N1326" s="7">
        <v>1324</v>
      </c>
      <c r="O1326" s="7">
        <f t="shared" ca="1" si="61"/>
        <v>0.28465449713047353</v>
      </c>
      <c r="P1326" s="20">
        <f t="shared" ca="1" si="62"/>
        <v>519.20696187200951</v>
      </c>
      <c r="X1326" s="12">
        <v>719.15502277497205</v>
      </c>
      <c r="AE1326" s="8">
        <v>1324</v>
      </c>
      <c r="AF1326" s="12">
        <v>182100.2</v>
      </c>
      <c r="AG1326" s="8">
        <f t="shared" si="63"/>
        <v>0.66200000000000003</v>
      </c>
    </row>
    <row r="1327" spans="14:33" x14ac:dyDescent="0.25">
      <c r="N1327" s="7">
        <v>1325</v>
      </c>
      <c r="O1327" s="7">
        <f t="shared" ca="1" si="61"/>
        <v>0.12767413120600912</v>
      </c>
      <c r="P1327" s="20">
        <f t="shared" ca="1" si="62"/>
        <v>452.00848150622568</v>
      </c>
      <c r="X1327" s="12">
        <v>560.79890651072662</v>
      </c>
      <c r="AE1327" s="8">
        <v>1325</v>
      </c>
      <c r="AF1327" s="12">
        <v>182106.6</v>
      </c>
      <c r="AG1327" s="8">
        <f t="shared" si="63"/>
        <v>0.66249999999999998</v>
      </c>
    </row>
    <row r="1328" spans="14:33" x14ac:dyDescent="0.25">
      <c r="N1328" s="7">
        <v>1326</v>
      </c>
      <c r="O1328" s="7">
        <f t="shared" ca="1" si="61"/>
        <v>0.80016999424358615</v>
      </c>
      <c r="P1328" s="20">
        <f t="shared" ca="1" si="62"/>
        <v>693.78127868212323</v>
      </c>
      <c r="X1328" s="12">
        <v>482.91910264846081</v>
      </c>
      <c r="AE1328" s="8">
        <v>1326</v>
      </c>
      <c r="AF1328" s="12">
        <v>182175.4</v>
      </c>
      <c r="AG1328" s="8">
        <f t="shared" si="63"/>
        <v>0.66300000000000003</v>
      </c>
    </row>
    <row r="1329" spans="14:33" x14ac:dyDescent="0.25">
      <c r="N1329" s="7">
        <v>1327</v>
      </c>
      <c r="O1329" s="7">
        <f t="shared" ca="1" si="61"/>
        <v>0.52820611685528251</v>
      </c>
      <c r="P1329" s="20">
        <f t="shared" ca="1" si="62"/>
        <v>598.47141198797215</v>
      </c>
      <c r="X1329" s="12">
        <v>594.9556101968858</v>
      </c>
      <c r="AE1329" s="8">
        <v>1327</v>
      </c>
      <c r="AF1329" s="12">
        <v>182179.1</v>
      </c>
      <c r="AG1329" s="8">
        <f t="shared" si="63"/>
        <v>0.66349999999999998</v>
      </c>
    </row>
    <row r="1330" spans="14:33" x14ac:dyDescent="0.25">
      <c r="N1330" s="7">
        <v>1328</v>
      </c>
      <c r="O1330" s="7">
        <f t="shared" ca="1" si="61"/>
        <v>0.37177060621458469</v>
      </c>
      <c r="P1330" s="20">
        <f t="shared" ca="1" si="62"/>
        <v>548.90925059629944</v>
      </c>
      <c r="X1330" s="12">
        <v>599.29982176463818</v>
      </c>
      <c r="AE1330" s="8">
        <v>1328</v>
      </c>
      <c r="AF1330" s="12">
        <v>182196.8</v>
      </c>
      <c r="AG1330" s="8">
        <f t="shared" si="63"/>
        <v>0.66400000000000003</v>
      </c>
    </row>
    <row r="1331" spans="14:33" x14ac:dyDescent="0.25">
      <c r="N1331" s="7">
        <v>1329</v>
      </c>
      <c r="O1331" s="7">
        <f t="shared" ca="1" si="61"/>
        <v>0.95282619803405089</v>
      </c>
      <c r="P1331" s="20">
        <f t="shared" ca="1" si="62"/>
        <v>788.89393620902717</v>
      </c>
      <c r="X1331" s="12">
        <v>568.87276357210317</v>
      </c>
      <c r="AE1331" s="8">
        <v>1329</v>
      </c>
      <c r="AF1331" s="12">
        <v>182240.7</v>
      </c>
      <c r="AG1331" s="8">
        <f t="shared" si="63"/>
        <v>0.66449999999999998</v>
      </c>
    </row>
    <row r="1332" spans="14:33" x14ac:dyDescent="0.25">
      <c r="N1332" s="7">
        <v>1330</v>
      </c>
      <c r="O1332" s="7">
        <f t="shared" ca="1" si="61"/>
        <v>0.45691258207736463</v>
      </c>
      <c r="P1332" s="20">
        <f t="shared" ca="1" si="62"/>
        <v>576.11756513166574</v>
      </c>
      <c r="X1332" s="12">
        <v>529.4810087061951</v>
      </c>
      <c r="AE1332" s="8">
        <v>1330</v>
      </c>
      <c r="AF1332" s="12">
        <v>182246.39999999999</v>
      </c>
      <c r="AG1332" s="8">
        <f t="shared" si="63"/>
        <v>0.66500000000000004</v>
      </c>
    </row>
    <row r="1333" spans="14:33" x14ac:dyDescent="0.25">
      <c r="N1333" s="7">
        <v>1331</v>
      </c>
      <c r="O1333" s="7">
        <f t="shared" ca="1" si="61"/>
        <v>0.96941249210733349</v>
      </c>
      <c r="P1333" s="20">
        <f t="shared" ca="1" si="62"/>
        <v>809.84248957879436</v>
      </c>
      <c r="X1333" s="12">
        <v>661.69923218502367</v>
      </c>
      <c r="AE1333" s="8">
        <v>1331</v>
      </c>
      <c r="AF1333" s="12">
        <v>182248.2</v>
      </c>
      <c r="AG1333" s="8">
        <f t="shared" si="63"/>
        <v>0.66549999999999998</v>
      </c>
    </row>
    <row r="1334" spans="14:33" x14ac:dyDescent="0.25">
      <c r="N1334" s="7">
        <v>1332</v>
      </c>
      <c r="O1334" s="7">
        <f t="shared" ca="1" si="61"/>
        <v>0.38461191199535205</v>
      </c>
      <c r="P1334" s="20">
        <f t="shared" ca="1" si="62"/>
        <v>553.09082122539553</v>
      </c>
      <c r="X1334" s="12">
        <v>789.73165320440955</v>
      </c>
      <c r="AE1334" s="8">
        <v>1332</v>
      </c>
      <c r="AF1334" s="12">
        <v>182283</v>
      </c>
      <c r="AG1334" s="8">
        <f t="shared" si="63"/>
        <v>0.66600000000000004</v>
      </c>
    </row>
    <row r="1335" spans="14:33" x14ac:dyDescent="0.25">
      <c r="N1335" s="7">
        <v>1333</v>
      </c>
      <c r="O1335" s="7">
        <f t="shared" ca="1" si="61"/>
        <v>0.13177381927425724</v>
      </c>
      <c r="P1335" s="20">
        <f t="shared" ca="1" si="62"/>
        <v>454.22527040321864</v>
      </c>
      <c r="X1335" s="12">
        <v>435.81405156909295</v>
      </c>
      <c r="AE1335" s="8">
        <v>1333</v>
      </c>
      <c r="AF1335" s="12">
        <v>182334.8</v>
      </c>
      <c r="AG1335" s="8">
        <f t="shared" si="63"/>
        <v>0.66649999999999998</v>
      </c>
    </row>
    <row r="1336" spans="14:33" x14ac:dyDescent="0.25">
      <c r="N1336" s="7">
        <v>1334</v>
      </c>
      <c r="O1336" s="7">
        <f t="shared" ca="1" si="61"/>
        <v>0.47318929676643806</v>
      </c>
      <c r="P1336" s="20">
        <f t="shared" ca="1" si="62"/>
        <v>581.22818544082645</v>
      </c>
      <c r="X1336" s="12">
        <v>753.101439680363</v>
      </c>
      <c r="AE1336" s="8">
        <v>1334</v>
      </c>
      <c r="AF1336" s="12">
        <v>182378.9</v>
      </c>
      <c r="AG1336" s="8">
        <f t="shared" si="63"/>
        <v>0.66700000000000004</v>
      </c>
    </row>
    <row r="1337" spans="14:33" x14ac:dyDescent="0.25">
      <c r="N1337" s="7">
        <v>1335</v>
      </c>
      <c r="O1337" s="7">
        <f t="shared" ca="1" si="61"/>
        <v>7.7924871632712445E-2</v>
      </c>
      <c r="P1337" s="20">
        <f t="shared" ca="1" si="62"/>
        <v>420.58612564813433</v>
      </c>
      <c r="X1337" s="12">
        <v>664.62422074732626</v>
      </c>
      <c r="AE1337" s="8">
        <v>1335</v>
      </c>
      <c r="AF1337" s="12">
        <v>182379.6</v>
      </c>
      <c r="AG1337" s="8">
        <f t="shared" si="63"/>
        <v>0.66749999999999998</v>
      </c>
    </row>
    <row r="1338" spans="14:33" x14ac:dyDescent="0.25">
      <c r="N1338" s="7">
        <v>1336</v>
      </c>
      <c r="O1338" s="7">
        <f t="shared" ca="1" si="61"/>
        <v>0.33021201019041002</v>
      </c>
      <c r="P1338" s="20">
        <f t="shared" ca="1" si="62"/>
        <v>535.07884406488688</v>
      </c>
      <c r="X1338" s="12">
        <v>637.18457964212007</v>
      </c>
      <c r="AE1338" s="8">
        <v>1336</v>
      </c>
      <c r="AF1338" s="12">
        <v>182384.2</v>
      </c>
      <c r="AG1338" s="8">
        <f t="shared" si="63"/>
        <v>0.66800000000000004</v>
      </c>
    </row>
    <row r="1339" spans="14:33" x14ac:dyDescent="0.25">
      <c r="N1339" s="7">
        <v>1337</v>
      </c>
      <c r="O1339" s="7">
        <f t="shared" ca="1" si="61"/>
        <v>0.50514343401209583</v>
      </c>
      <c r="P1339" s="20">
        <f t="shared" ca="1" si="62"/>
        <v>591.23877612570482</v>
      </c>
      <c r="X1339" s="12">
        <v>507.81596178957216</v>
      </c>
      <c r="AE1339" s="8">
        <v>1337</v>
      </c>
      <c r="AF1339" s="12">
        <v>182384.2</v>
      </c>
      <c r="AG1339" s="8">
        <f t="shared" si="63"/>
        <v>0.66849999999999998</v>
      </c>
    </row>
    <row r="1340" spans="14:33" x14ac:dyDescent="0.25">
      <c r="N1340" s="7">
        <v>1338</v>
      </c>
      <c r="O1340" s="7">
        <f t="shared" ca="1" si="61"/>
        <v>0.88837539683087219</v>
      </c>
      <c r="P1340" s="20">
        <f t="shared" ca="1" si="62"/>
        <v>738.17960183506273</v>
      </c>
      <c r="X1340" s="12">
        <v>496.05788927947265</v>
      </c>
      <c r="AE1340" s="8">
        <v>1338</v>
      </c>
      <c r="AF1340" s="12">
        <v>182393.8</v>
      </c>
      <c r="AG1340" s="8">
        <f t="shared" si="63"/>
        <v>0.66900000000000004</v>
      </c>
    </row>
    <row r="1341" spans="14:33" x14ac:dyDescent="0.25">
      <c r="N1341" s="7">
        <v>1339</v>
      </c>
      <c r="O1341" s="7">
        <f t="shared" ca="1" si="61"/>
        <v>0.93199144139020051</v>
      </c>
      <c r="P1341" s="20">
        <f t="shared" ca="1" si="62"/>
        <v>769.05168248207417</v>
      </c>
      <c r="X1341" s="12">
        <v>757.55077132986719</v>
      </c>
      <c r="AE1341" s="8">
        <v>1339</v>
      </c>
      <c r="AF1341" s="12">
        <v>182400.6</v>
      </c>
      <c r="AG1341" s="8">
        <f t="shared" si="63"/>
        <v>0.66949999999999998</v>
      </c>
    </row>
    <row r="1342" spans="14:33" x14ac:dyDescent="0.25">
      <c r="N1342" s="7">
        <v>1340</v>
      </c>
      <c r="O1342" s="7">
        <f t="shared" ca="1" si="61"/>
        <v>0.64905432454654022</v>
      </c>
      <c r="P1342" s="20">
        <f t="shared" ca="1" si="62"/>
        <v>637.40232436571421</v>
      </c>
      <c r="X1342" s="12">
        <v>513.79737120404843</v>
      </c>
      <c r="AE1342" s="8">
        <v>1340</v>
      </c>
      <c r="AF1342" s="12">
        <v>182401.9</v>
      </c>
      <c r="AG1342" s="8">
        <f t="shared" si="63"/>
        <v>0.67</v>
      </c>
    </row>
    <row r="1343" spans="14:33" x14ac:dyDescent="0.25">
      <c r="N1343" s="7">
        <v>1341</v>
      </c>
      <c r="O1343" s="7">
        <f t="shared" ca="1" si="61"/>
        <v>0.6393863410093451</v>
      </c>
      <c r="P1343" s="20">
        <f t="shared" ca="1" si="62"/>
        <v>634.1752543293037</v>
      </c>
      <c r="X1343" s="12">
        <v>459.89401656077678</v>
      </c>
      <c r="AE1343" s="8">
        <v>1341</v>
      </c>
      <c r="AF1343" s="12">
        <v>182413.6</v>
      </c>
      <c r="AG1343" s="8">
        <f t="shared" si="63"/>
        <v>0.67049999999999998</v>
      </c>
    </row>
    <row r="1344" spans="14:33" x14ac:dyDescent="0.25">
      <c r="N1344" s="7">
        <v>1342</v>
      </c>
      <c r="O1344" s="7">
        <f t="shared" ca="1" si="61"/>
        <v>0.5364436055316576</v>
      </c>
      <c r="P1344" s="20">
        <f t="shared" ca="1" si="62"/>
        <v>601.06099800653487</v>
      </c>
      <c r="X1344" s="12">
        <v>467.74645965538798</v>
      </c>
      <c r="AE1344" s="8">
        <v>1342</v>
      </c>
      <c r="AF1344" s="12">
        <v>182473.1</v>
      </c>
      <c r="AG1344" s="8">
        <f t="shared" si="63"/>
        <v>0.67100000000000004</v>
      </c>
    </row>
    <row r="1345" spans="14:33" x14ac:dyDescent="0.25">
      <c r="N1345" s="7">
        <v>1343</v>
      </c>
      <c r="O1345" s="7">
        <f t="shared" ca="1" si="61"/>
        <v>0.86221557050309183</v>
      </c>
      <c r="P1345" s="20">
        <f t="shared" ca="1" si="62"/>
        <v>723.32112534417217</v>
      </c>
      <c r="X1345" s="12">
        <v>518.60222926001779</v>
      </c>
      <c r="AE1345" s="8">
        <v>1343</v>
      </c>
      <c r="AF1345" s="12">
        <v>182550.9</v>
      </c>
      <c r="AG1345" s="8">
        <f t="shared" si="63"/>
        <v>0.67149999999999999</v>
      </c>
    </row>
    <row r="1346" spans="14:33" x14ac:dyDescent="0.25">
      <c r="N1346" s="7">
        <v>1344</v>
      </c>
      <c r="O1346" s="7">
        <f t="shared" ca="1" si="61"/>
        <v>0.42870347710306922</v>
      </c>
      <c r="P1346" s="20">
        <f t="shared" ca="1" si="62"/>
        <v>567.21386492657143</v>
      </c>
      <c r="X1346" s="12">
        <v>612.47423098007732</v>
      </c>
      <c r="AE1346" s="8">
        <v>1344</v>
      </c>
      <c r="AF1346" s="12">
        <v>182597.3</v>
      </c>
      <c r="AG1346" s="8">
        <f t="shared" si="63"/>
        <v>0.67200000000000004</v>
      </c>
    </row>
    <row r="1347" spans="14:33" x14ac:dyDescent="0.25">
      <c r="N1347" s="7">
        <v>1345</v>
      </c>
      <c r="O1347" s="7">
        <f t="shared" ca="1" si="61"/>
        <v>0.72165648171251651</v>
      </c>
      <c r="P1347" s="20">
        <f t="shared" ca="1" si="62"/>
        <v>662.76460887638825</v>
      </c>
      <c r="X1347" s="12">
        <v>786.17084288196202</v>
      </c>
      <c r="AE1347" s="8">
        <v>1345</v>
      </c>
      <c r="AF1347" s="12">
        <v>182643.6</v>
      </c>
      <c r="AG1347" s="8">
        <f t="shared" si="63"/>
        <v>0.67249999999999999</v>
      </c>
    </row>
    <row r="1348" spans="14:33" x14ac:dyDescent="0.25">
      <c r="N1348" s="7">
        <v>1346</v>
      </c>
      <c r="O1348" s="7">
        <f t="shared" ref="O1348:O1411" ca="1" si="64">RAND()</f>
        <v>0.20843828319666091</v>
      </c>
      <c r="P1348" s="20">
        <f t="shared" ref="P1348:P1411" ca="1" si="65">(($L$4*(EXP((_xlfn.NORM.S.INV(O1348)-$L$5)/$L$6)))/(1+EXP((_xlfn.NORM.S.INV(O1348)-$L$5)/$L$6)))+$L$3</f>
        <v>489.97412242149511</v>
      </c>
      <c r="X1348" s="12">
        <v>561.44839854656175</v>
      </c>
      <c r="AE1348" s="8">
        <v>1346</v>
      </c>
      <c r="AF1348" s="12">
        <v>182670.6</v>
      </c>
      <c r="AG1348" s="8">
        <f t="shared" ref="AG1348:AG1411" si="66">AE1348/2000</f>
        <v>0.67300000000000004</v>
      </c>
    </row>
    <row r="1349" spans="14:33" x14ac:dyDescent="0.25">
      <c r="N1349" s="7">
        <v>1347</v>
      </c>
      <c r="O1349" s="7">
        <f t="shared" ca="1" si="64"/>
        <v>0.83307633002769943</v>
      </c>
      <c r="P1349" s="20">
        <f t="shared" ca="1" si="65"/>
        <v>708.66444306530263</v>
      </c>
      <c r="X1349" s="12">
        <v>426.62593048947787</v>
      </c>
      <c r="AE1349" s="8">
        <v>1347</v>
      </c>
      <c r="AF1349" s="12">
        <v>182672.4</v>
      </c>
      <c r="AG1349" s="8">
        <f t="shared" si="66"/>
        <v>0.67349999999999999</v>
      </c>
    </row>
    <row r="1350" spans="14:33" x14ac:dyDescent="0.25">
      <c r="N1350" s="7">
        <v>1348</v>
      </c>
      <c r="O1350" s="7">
        <f t="shared" ca="1" si="64"/>
        <v>0.51904411569122455</v>
      </c>
      <c r="P1350" s="20">
        <f t="shared" ca="1" si="65"/>
        <v>595.59569685054475</v>
      </c>
      <c r="X1350" s="12">
        <v>753.29400226561495</v>
      </c>
      <c r="AE1350" s="8">
        <v>1348</v>
      </c>
      <c r="AF1350" s="12">
        <v>182687.2</v>
      </c>
      <c r="AG1350" s="8">
        <f t="shared" si="66"/>
        <v>0.67400000000000004</v>
      </c>
    </row>
    <row r="1351" spans="14:33" x14ac:dyDescent="0.25">
      <c r="N1351" s="7">
        <v>1349</v>
      </c>
      <c r="O1351" s="7">
        <f t="shared" ca="1" si="64"/>
        <v>0.83424081398170291</v>
      </c>
      <c r="P1351" s="20">
        <f t="shared" ca="1" si="65"/>
        <v>709.22007632265422</v>
      </c>
      <c r="X1351" s="12">
        <v>375.19881141153002</v>
      </c>
      <c r="AE1351" s="8">
        <v>1349</v>
      </c>
      <c r="AF1351" s="12">
        <v>182712.5</v>
      </c>
      <c r="AG1351" s="8">
        <f t="shared" si="66"/>
        <v>0.67449999999999999</v>
      </c>
    </row>
    <row r="1352" spans="14:33" x14ac:dyDescent="0.25">
      <c r="N1352" s="7">
        <v>1350</v>
      </c>
      <c r="O1352" s="7">
        <f t="shared" ca="1" si="64"/>
        <v>0.17343422703686684</v>
      </c>
      <c r="P1352" s="20">
        <f t="shared" ca="1" si="65"/>
        <v>474.763361976966</v>
      </c>
      <c r="X1352" s="12">
        <v>509.11852301627647</v>
      </c>
      <c r="AE1352" s="8">
        <v>1350</v>
      </c>
      <c r="AF1352" s="12">
        <v>182807.7</v>
      </c>
      <c r="AG1352" s="8">
        <f t="shared" si="66"/>
        <v>0.67500000000000004</v>
      </c>
    </row>
    <row r="1353" spans="14:33" x14ac:dyDescent="0.25">
      <c r="N1353" s="7">
        <v>1351</v>
      </c>
      <c r="O1353" s="7">
        <f t="shared" ca="1" si="64"/>
        <v>0.19623610848338802</v>
      </c>
      <c r="P1353" s="20">
        <f t="shared" ca="1" si="65"/>
        <v>484.83726348459635</v>
      </c>
      <c r="X1353" s="12">
        <v>696.45631757384569</v>
      </c>
      <c r="AE1353" s="8">
        <v>1351</v>
      </c>
      <c r="AF1353" s="12">
        <v>182865.3</v>
      </c>
      <c r="AG1353" s="8">
        <f t="shared" si="66"/>
        <v>0.67549999999999999</v>
      </c>
    </row>
    <row r="1354" spans="14:33" x14ac:dyDescent="0.25">
      <c r="N1354" s="7">
        <v>1352</v>
      </c>
      <c r="O1354" s="7">
        <f t="shared" ca="1" si="64"/>
        <v>0.59019524760638686</v>
      </c>
      <c r="P1354" s="20">
        <f t="shared" ca="1" si="65"/>
        <v>618.12421240162246</v>
      </c>
      <c r="X1354" s="12">
        <v>391.07519457459114</v>
      </c>
      <c r="AE1354" s="8">
        <v>1352</v>
      </c>
      <c r="AF1354" s="12">
        <v>182873.2</v>
      </c>
      <c r="AG1354" s="8">
        <f t="shared" si="66"/>
        <v>0.67600000000000005</v>
      </c>
    </row>
    <row r="1355" spans="14:33" x14ac:dyDescent="0.25">
      <c r="N1355" s="7">
        <v>1353</v>
      </c>
      <c r="O1355" s="7">
        <f t="shared" ca="1" si="64"/>
        <v>0.33626995561312067</v>
      </c>
      <c r="P1355" s="20">
        <f t="shared" ca="1" si="65"/>
        <v>537.12771422413277</v>
      </c>
      <c r="X1355" s="12">
        <v>780.01596932575762</v>
      </c>
      <c r="AE1355" s="8">
        <v>1353</v>
      </c>
      <c r="AF1355" s="12">
        <v>182914.4</v>
      </c>
      <c r="AG1355" s="8">
        <f t="shared" si="66"/>
        <v>0.67649999999999999</v>
      </c>
    </row>
    <row r="1356" spans="14:33" x14ac:dyDescent="0.25">
      <c r="N1356" s="7">
        <v>1354</v>
      </c>
      <c r="O1356" s="7">
        <f t="shared" ca="1" si="64"/>
        <v>0.92481185561239498</v>
      </c>
      <c r="P1356" s="20">
        <f t="shared" ca="1" si="65"/>
        <v>763.20435291658907</v>
      </c>
      <c r="X1356" s="12">
        <v>387.16062761404936</v>
      </c>
      <c r="AE1356" s="8">
        <v>1354</v>
      </c>
      <c r="AF1356" s="12">
        <v>182930.5</v>
      </c>
      <c r="AG1356" s="8">
        <f t="shared" si="66"/>
        <v>0.67700000000000005</v>
      </c>
    </row>
    <row r="1357" spans="14:33" x14ac:dyDescent="0.25">
      <c r="N1357" s="7">
        <v>1355</v>
      </c>
      <c r="O1357" s="7">
        <f t="shared" ca="1" si="64"/>
        <v>0.90365641841755506</v>
      </c>
      <c r="P1357" s="20">
        <f t="shared" ca="1" si="65"/>
        <v>747.90439827925934</v>
      </c>
      <c r="X1357" s="12">
        <v>665.75775699231701</v>
      </c>
      <c r="AE1357" s="8">
        <v>1355</v>
      </c>
      <c r="AF1357" s="12">
        <v>182978.8</v>
      </c>
      <c r="AG1357" s="8">
        <f t="shared" si="66"/>
        <v>0.67749999999999999</v>
      </c>
    </row>
    <row r="1358" spans="14:33" x14ac:dyDescent="0.25">
      <c r="N1358" s="7">
        <v>1356</v>
      </c>
      <c r="O1358" s="7">
        <f t="shared" ca="1" si="64"/>
        <v>0.49848550581632678</v>
      </c>
      <c r="P1358" s="20">
        <f t="shared" ca="1" si="65"/>
        <v>589.15341654179952</v>
      </c>
      <c r="X1358" s="12">
        <v>594.36549928302134</v>
      </c>
      <c r="AE1358" s="8">
        <v>1356</v>
      </c>
      <c r="AF1358" s="12">
        <v>183007.2</v>
      </c>
      <c r="AG1358" s="8">
        <f t="shared" si="66"/>
        <v>0.67800000000000005</v>
      </c>
    </row>
    <row r="1359" spans="14:33" x14ac:dyDescent="0.25">
      <c r="N1359" s="7">
        <v>1357</v>
      </c>
      <c r="O1359" s="7">
        <f t="shared" ca="1" si="64"/>
        <v>0.30955082221752939</v>
      </c>
      <c r="P1359" s="20">
        <f t="shared" ca="1" si="65"/>
        <v>527.98991836051403</v>
      </c>
      <c r="X1359" s="12">
        <v>466.54029065500436</v>
      </c>
      <c r="AE1359" s="8">
        <v>1357</v>
      </c>
      <c r="AF1359" s="12">
        <v>183013.7</v>
      </c>
      <c r="AG1359" s="8">
        <f t="shared" si="66"/>
        <v>0.67849999999999999</v>
      </c>
    </row>
    <row r="1360" spans="14:33" x14ac:dyDescent="0.25">
      <c r="N1360" s="7">
        <v>1358</v>
      </c>
      <c r="O1360" s="7">
        <f t="shared" ca="1" si="64"/>
        <v>4.5079604539403073E-3</v>
      </c>
      <c r="P1360" s="20">
        <f t="shared" ca="1" si="65"/>
        <v>306.32525133125444</v>
      </c>
      <c r="X1360" s="12">
        <v>562.54883813899073</v>
      </c>
      <c r="AE1360" s="8">
        <v>1358</v>
      </c>
      <c r="AF1360" s="12">
        <v>183017.3</v>
      </c>
      <c r="AG1360" s="8">
        <f t="shared" si="66"/>
        <v>0.67900000000000005</v>
      </c>
    </row>
    <row r="1361" spans="14:33" x14ac:dyDescent="0.25">
      <c r="N1361" s="7">
        <v>1359</v>
      </c>
      <c r="O1361" s="7">
        <f t="shared" ca="1" si="64"/>
        <v>0.78495024162113836</v>
      </c>
      <c r="P1361" s="20">
        <f t="shared" ca="1" si="65"/>
        <v>687.34868310198328</v>
      </c>
      <c r="X1361" s="12">
        <v>497.38879489735706</v>
      </c>
      <c r="AE1361" s="8">
        <v>1359</v>
      </c>
      <c r="AF1361" s="12">
        <v>183037.3</v>
      </c>
      <c r="AG1361" s="8">
        <f t="shared" si="66"/>
        <v>0.67949999999999999</v>
      </c>
    </row>
    <row r="1362" spans="14:33" x14ac:dyDescent="0.25">
      <c r="N1362" s="7">
        <v>1360</v>
      </c>
      <c r="O1362" s="7">
        <f t="shared" ca="1" si="64"/>
        <v>0.71074840888881607</v>
      </c>
      <c r="P1362" s="20">
        <f t="shared" ca="1" si="65"/>
        <v>658.79947625021111</v>
      </c>
      <c r="X1362" s="12">
        <v>698.70371755324732</v>
      </c>
      <c r="AE1362" s="8">
        <v>1360</v>
      </c>
      <c r="AF1362" s="12">
        <v>183058.5</v>
      </c>
      <c r="AG1362" s="8">
        <f t="shared" si="66"/>
        <v>0.68</v>
      </c>
    </row>
    <row r="1363" spans="14:33" x14ac:dyDescent="0.25">
      <c r="N1363" s="7">
        <v>1361</v>
      </c>
      <c r="O1363" s="7">
        <f t="shared" ca="1" si="64"/>
        <v>0.69280192851694755</v>
      </c>
      <c r="P1363" s="20">
        <f t="shared" ca="1" si="65"/>
        <v>652.40906691112798</v>
      </c>
      <c r="X1363" s="12">
        <v>478.73135583618739</v>
      </c>
      <c r="AE1363" s="8">
        <v>1361</v>
      </c>
      <c r="AF1363" s="12">
        <v>183086.2</v>
      </c>
      <c r="AG1363" s="8">
        <f t="shared" si="66"/>
        <v>0.68049999999999999</v>
      </c>
    </row>
    <row r="1364" spans="14:33" x14ac:dyDescent="0.25">
      <c r="N1364" s="7">
        <v>1362</v>
      </c>
      <c r="O1364" s="7">
        <f t="shared" ca="1" si="64"/>
        <v>0.28013536837939812</v>
      </c>
      <c r="P1364" s="20">
        <f t="shared" ca="1" si="65"/>
        <v>517.5802395787689</v>
      </c>
      <c r="X1364" s="12">
        <v>608.65270104548597</v>
      </c>
      <c r="AE1364" s="8">
        <v>1362</v>
      </c>
      <c r="AF1364" s="12">
        <v>183089.5</v>
      </c>
      <c r="AG1364" s="8">
        <f t="shared" si="66"/>
        <v>0.68100000000000005</v>
      </c>
    </row>
    <row r="1365" spans="14:33" x14ac:dyDescent="0.25">
      <c r="N1365" s="7">
        <v>1363</v>
      </c>
      <c r="O1365" s="7">
        <f t="shared" ca="1" si="64"/>
        <v>0.69753687179180446</v>
      </c>
      <c r="P1365" s="20">
        <f t="shared" ca="1" si="65"/>
        <v>654.080041291307</v>
      </c>
      <c r="X1365" s="12">
        <v>642.62750957156732</v>
      </c>
      <c r="AE1365" s="8">
        <v>1363</v>
      </c>
      <c r="AF1365" s="12">
        <v>183116.6</v>
      </c>
      <c r="AG1365" s="8">
        <f t="shared" si="66"/>
        <v>0.68149999999999999</v>
      </c>
    </row>
    <row r="1366" spans="14:33" x14ac:dyDescent="0.25">
      <c r="N1366" s="7">
        <v>1364</v>
      </c>
      <c r="O1366" s="7">
        <f t="shared" ca="1" si="64"/>
        <v>0.7438615906375422</v>
      </c>
      <c r="P1366" s="20">
        <f t="shared" ca="1" si="65"/>
        <v>671.05413559420288</v>
      </c>
      <c r="X1366" s="12">
        <v>790.58006881751123</v>
      </c>
      <c r="AE1366" s="8">
        <v>1364</v>
      </c>
      <c r="AF1366" s="12">
        <v>183144.1</v>
      </c>
      <c r="AG1366" s="8">
        <f t="shared" si="66"/>
        <v>0.68200000000000005</v>
      </c>
    </row>
    <row r="1367" spans="14:33" x14ac:dyDescent="0.25">
      <c r="N1367" s="7">
        <v>1365</v>
      </c>
      <c r="O1367" s="7">
        <f t="shared" ca="1" si="64"/>
        <v>0.94333450271042107</v>
      </c>
      <c r="P1367" s="20">
        <f t="shared" ca="1" si="65"/>
        <v>779.22304481485401</v>
      </c>
      <c r="X1367" s="12">
        <v>645.30089728938458</v>
      </c>
      <c r="AE1367" s="8">
        <v>1365</v>
      </c>
      <c r="AF1367" s="12">
        <v>183206.3</v>
      </c>
      <c r="AG1367" s="8">
        <f t="shared" si="66"/>
        <v>0.6825</v>
      </c>
    </row>
    <row r="1368" spans="14:33" x14ac:dyDescent="0.25">
      <c r="N1368" s="7">
        <v>1366</v>
      </c>
      <c r="O1368" s="7">
        <f t="shared" ca="1" si="64"/>
        <v>7.8131361624592E-2</v>
      </c>
      <c r="P1368" s="20">
        <f t="shared" ca="1" si="65"/>
        <v>420.74029586071674</v>
      </c>
      <c r="X1368" s="12">
        <v>597.68943087913135</v>
      </c>
      <c r="AE1368" s="8">
        <v>1366</v>
      </c>
      <c r="AF1368" s="12">
        <v>183222.8</v>
      </c>
      <c r="AG1368" s="8">
        <f t="shared" si="66"/>
        <v>0.68300000000000005</v>
      </c>
    </row>
    <row r="1369" spans="14:33" x14ac:dyDescent="0.25">
      <c r="N1369" s="7">
        <v>1367</v>
      </c>
      <c r="O1369" s="7">
        <f t="shared" ca="1" si="64"/>
        <v>0.1468012991287565</v>
      </c>
      <c r="P1369" s="20">
        <f t="shared" ca="1" si="65"/>
        <v>462.01695957994792</v>
      </c>
      <c r="X1369" s="12">
        <v>535.66087806484177</v>
      </c>
      <c r="AE1369" s="8">
        <v>1367</v>
      </c>
      <c r="AF1369" s="12">
        <v>183279</v>
      </c>
      <c r="AG1369" s="8">
        <f t="shared" si="66"/>
        <v>0.6835</v>
      </c>
    </row>
    <row r="1370" spans="14:33" x14ac:dyDescent="0.25">
      <c r="N1370" s="7">
        <v>1368</v>
      </c>
      <c r="O1370" s="7">
        <f t="shared" ca="1" si="64"/>
        <v>0.58896501406599555</v>
      </c>
      <c r="P1370" s="20">
        <f t="shared" ca="1" si="65"/>
        <v>617.72924090088111</v>
      </c>
      <c r="X1370" s="12">
        <v>679.21002705669366</v>
      </c>
      <c r="AE1370" s="8">
        <v>1368</v>
      </c>
      <c r="AF1370" s="12">
        <v>183344.5</v>
      </c>
      <c r="AG1370" s="8">
        <f t="shared" si="66"/>
        <v>0.68400000000000005</v>
      </c>
    </row>
    <row r="1371" spans="14:33" x14ac:dyDescent="0.25">
      <c r="N1371" s="7">
        <v>1369</v>
      </c>
      <c r="O1371" s="7">
        <f t="shared" ca="1" si="64"/>
        <v>0.84195553836299664</v>
      </c>
      <c r="P1371" s="20">
        <f t="shared" ca="1" si="65"/>
        <v>712.95930799951009</v>
      </c>
      <c r="X1371" s="12">
        <v>424.84466538282464</v>
      </c>
      <c r="AE1371" s="8">
        <v>1369</v>
      </c>
      <c r="AF1371" s="12">
        <v>183362.5</v>
      </c>
      <c r="AG1371" s="8">
        <f t="shared" si="66"/>
        <v>0.6845</v>
      </c>
    </row>
    <row r="1372" spans="14:33" x14ac:dyDescent="0.25">
      <c r="N1372" s="7">
        <v>1370</v>
      </c>
      <c r="O1372" s="7">
        <f t="shared" ca="1" si="64"/>
        <v>0.32419191738920772</v>
      </c>
      <c r="P1372" s="20">
        <f t="shared" ca="1" si="65"/>
        <v>533.03002724360749</v>
      </c>
      <c r="X1372" s="12">
        <v>443.99043285022873</v>
      </c>
      <c r="AE1372" s="8">
        <v>1370</v>
      </c>
      <c r="AF1372" s="12">
        <v>183368.1</v>
      </c>
      <c r="AG1372" s="8">
        <f t="shared" si="66"/>
        <v>0.68500000000000005</v>
      </c>
    </row>
    <row r="1373" spans="14:33" x14ac:dyDescent="0.25">
      <c r="N1373" s="7">
        <v>1371</v>
      </c>
      <c r="O1373" s="7">
        <f t="shared" ca="1" si="64"/>
        <v>0.37593679324666596</v>
      </c>
      <c r="P1373" s="20">
        <f t="shared" ca="1" si="65"/>
        <v>550.26997964533462</v>
      </c>
      <c r="X1373" s="12">
        <v>597.93890464139713</v>
      </c>
      <c r="AE1373" s="8">
        <v>1371</v>
      </c>
      <c r="AF1373" s="12">
        <v>183386.5</v>
      </c>
      <c r="AG1373" s="8">
        <f t="shared" si="66"/>
        <v>0.6855</v>
      </c>
    </row>
    <row r="1374" spans="14:33" x14ac:dyDescent="0.25">
      <c r="N1374" s="7">
        <v>1372</v>
      </c>
      <c r="O1374" s="7">
        <f t="shared" ca="1" si="64"/>
        <v>0.65788414951607577</v>
      </c>
      <c r="P1374" s="20">
        <f t="shared" ca="1" si="65"/>
        <v>640.37507679872965</v>
      </c>
      <c r="X1374" s="12">
        <v>843.19299055650879</v>
      </c>
      <c r="AE1374" s="8">
        <v>1372</v>
      </c>
      <c r="AF1374" s="12">
        <v>183403.8</v>
      </c>
      <c r="AG1374" s="8">
        <f t="shared" si="66"/>
        <v>0.68600000000000005</v>
      </c>
    </row>
    <row r="1375" spans="14:33" x14ac:dyDescent="0.25">
      <c r="N1375" s="7">
        <v>1373</v>
      </c>
      <c r="O1375" s="7">
        <f t="shared" ca="1" si="64"/>
        <v>0.46856747568479862</v>
      </c>
      <c r="P1375" s="20">
        <f t="shared" ca="1" si="65"/>
        <v>579.7783672666659</v>
      </c>
      <c r="X1375" s="12">
        <v>543.14631718107137</v>
      </c>
      <c r="AE1375" s="8">
        <v>1373</v>
      </c>
      <c r="AF1375" s="12">
        <v>183408.5</v>
      </c>
      <c r="AG1375" s="8">
        <f t="shared" si="66"/>
        <v>0.6865</v>
      </c>
    </row>
    <row r="1376" spans="14:33" x14ac:dyDescent="0.25">
      <c r="N1376" s="7">
        <v>1374</v>
      </c>
      <c r="O1376" s="7">
        <f t="shared" ca="1" si="64"/>
        <v>0.76351110474466932</v>
      </c>
      <c r="P1376" s="20">
        <f t="shared" ca="1" si="65"/>
        <v>678.67249204556913</v>
      </c>
      <c r="X1376" s="12">
        <v>360.36776298267637</v>
      </c>
      <c r="AE1376" s="8">
        <v>1374</v>
      </c>
      <c r="AF1376" s="12">
        <v>183412.2</v>
      </c>
      <c r="AG1376" s="8">
        <f t="shared" si="66"/>
        <v>0.68700000000000006</v>
      </c>
    </row>
    <row r="1377" spans="14:33" x14ac:dyDescent="0.25">
      <c r="N1377" s="7">
        <v>1375</v>
      </c>
      <c r="O1377" s="7">
        <f t="shared" ca="1" si="64"/>
        <v>0.72870363273934469</v>
      </c>
      <c r="P1377" s="20">
        <f t="shared" ca="1" si="65"/>
        <v>665.36218440417804</v>
      </c>
      <c r="X1377" s="12">
        <v>649.55817078553275</v>
      </c>
      <c r="AE1377" s="8">
        <v>1375</v>
      </c>
      <c r="AF1377" s="12">
        <v>183426.4</v>
      </c>
      <c r="AG1377" s="8">
        <f t="shared" si="66"/>
        <v>0.6875</v>
      </c>
    </row>
    <row r="1378" spans="14:33" x14ac:dyDescent="0.25">
      <c r="N1378" s="7">
        <v>1376</v>
      </c>
      <c r="O1378" s="7">
        <f t="shared" ca="1" si="64"/>
        <v>0.71840471487504398</v>
      </c>
      <c r="P1378" s="20">
        <f t="shared" ca="1" si="65"/>
        <v>661.57571266247794</v>
      </c>
      <c r="X1378" s="12">
        <v>549.60587375082105</v>
      </c>
      <c r="AE1378" s="8">
        <v>1376</v>
      </c>
      <c r="AF1378" s="12">
        <v>183468.9</v>
      </c>
      <c r="AG1378" s="8">
        <f t="shared" si="66"/>
        <v>0.68799999999999994</v>
      </c>
    </row>
    <row r="1379" spans="14:33" x14ac:dyDescent="0.25">
      <c r="N1379" s="7">
        <v>1377</v>
      </c>
      <c r="O1379" s="7">
        <f t="shared" ca="1" si="64"/>
        <v>0.58729452943641403</v>
      </c>
      <c r="P1379" s="20">
        <f t="shared" ca="1" si="65"/>
        <v>617.19333837924614</v>
      </c>
      <c r="X1379" s="12">
        <v>652.47252838621307</v>
      </c>
      <c r="AE1379" s="8">
        <v>1377</v>
      </c>
      <c r="AF1379" s="12">
        <v>183498.9</v>
      </c>
      <c r="AG1379" s="8">
        <f t="shared" si="66"/>
        <v>0.6885</v>
      </c>
    </row>
    <row r="1380" spans="14:33" x14ac:dyDescent="0.25">
      <c r="N1380" s="7">
        <v>1378</v>
      </c>
      <c r="O1380" s="7">
        <f t="shared" ca="1" si="64"/>
        <v>0.78030261193813222</v>
      </c>
      <c r="P1380" s="20">
        <f t="shared" ca="1" si="65"/>
        <v>685.43195003729124</v>
      </c>
      <c r="X1380" s="12">
        <v>517.51328636360029</v>
      </c>
      <c r="AE1380" s="8">
        <v>1378</v>
      </c>
      <c r="AF1380" s="12">
        <v>183539.6</v>
      </c>
      <c r="AG1380" s="8">
        <f t="shared" si="66"/>
        <v>0.68899999999999995</v>
      </c>
    </row>
    <row r="1381" spans="14:33" x14ac:dyDescent="0.25">
      <c r="N1381" s="7">
        <v>1379</v>
      </c>
      <c r="O1381" s="7">
        <f t="shared" ca="1" si="64"/>
        <v>0.24989118937787247</v>
      </c>
      <c r="P1381" s="20">
        <f t="shared" ca="1" si="65"/>
        <v>506.38955307488021</v>
      </c>
      <c r="X1381" s="12">
        <v>463.99251768532309</v>
      </c>
      <c r="AE1381" s="8">
        <v>1379</v>
      </c>
      <c r="AF1381" s="12">
        <v>183553.5</v>
      </c>
      <c r="AG1381" s="8">
        <f t="shared" si="66"/>
        <v>0.6895</v>
      </c>
    </row>
    <row r="1382" spans="14:33" x14ac:dyDescent="0.25">
      <c r="N1382" s="7">
        <v>1380</v>
      </c>
      <c r="O1382" s="7">
        <f t="shared" ca="1" si="64"/>
        <v>0.68115306045864832</v>
      </c>
      <c r="P1382" s="20">
        <f t="shared" ca="1" si="65"/>
        <v>648.34048113248798</v>
      </c>
      <c r="X1382" s="12">
        <v>565.7293130221924</v>
      </c>
      <c r="AE1382" s="8">
        <v>1380</v>
      </c>
      <c r="AF1382" s="12">
        <v>183558.9</v>
      </c>
      <c r="AG1382" s="8">
        <f t="shared" si="66"/>
        <v>0.69</v>
      </c>
    </row>
    <row r="1383" spans="14:33" x14ac:dyDescent="0.25">
      <c r="N1383" s="7">
        <v>1381</v>
      </c>
      <c r="O1383" s="7">
        <f t="shared" ca="1" si="64"/>
        <v>0.42502552071478694</v>
      </c>
      <c r="P1383" s="20">
        <f t="shared" ca="1" si="65"/>
        <v>566.04692085912097</v>
      </c>
      <c r="X1383" s="12">
        <v>674.18722798364831</v>
      </c>
      <c r="AE1383" s="8">
        <v>1381</v>
      </c>
      <c r="AF1383" s="12">
        <v>183599.5</v>
      </c>
      <c r="AG1383" s="8">
        <f t="shared" si="66"/>
        <v>0.6905</v>
      </c>
    </row>
    <row r="1384" spans="14:33" x14ac:dyDescent="0.25">
      <c r="N1384" s="7">
        <v>1382</v>
      </c>
      <c r="O1384" s="7">
        <f t="shared" ca="1" si="64"/>
        <v>0.31166916275204504</v>
      </c>
      <c r="P1384" s="20">
        <f t="shared" ca="1" si="65"/>
        <v>528.72444125042625</v>
      </c>
      <c r="X1384" s="12">
        <v>418.15093122039298</v>
      </c>
      <c r="AE1384" s="8">
        <v>1382</v>
      </c>
      <c r="AF1384" s="12">
        <v>183600.5</v>
      </c>
      <c r="AG1384" s="8">
        <f t="shared" si="66"/>
        <v>0.69099999999999995</v>
      </c>
    </row>
    <row r="1385" spans="14:33" x14ac:dyDescent="0.25">
      <c r="N1385" s="7">
        <v>1383</v>
      </c>
      <c r="O1385" s="7">
        <f t="shared" ca="1" si="64"/>
        <v>0.48847441456848462</v>
      </c>
      <c r="P1385" s="20">
        <f t="shared" ca="1" si="65"/>
        <v>586.01809890612321</v>
      </c>
      <c r="X1385" s="12">
        <v>503.10850598313601</v>
      </c>
      <c r="AE1385" s="8">
        <v>1383</v>
      </c>
      <c r="AF1385" s="12">
        <v>183602.9</v>
      </c>
      <c r="AG1385" s="8">
        <f t="shared" si="66"/>
        <v>0.6915</v>
      </c>
    </row>
    <row r="1386" spans="14:33" x14ac:dyDescent="0.25">
      <c r="N1386" s="7">
        <v>1384</v>
      </c>
      <c r="O1386" s="7">
        <f t="shared" ca="1" si="64"/>
        <v>0.1468076953914732</v>
      </c>
      <c r="P1386" s="20">
        <f t="shared" ca="1" si="65"/>
        <v>462.02017352318603</v>
      </c>
      <c r="X1386" s="12">
        <v>633.22256266920533</v>
      </c>
      <c r="AE1386" s="8">
        <v>1384</v>
      </c>
      <c r="AF1386" s="12">
        <v>183622.6</v>
      </c>
      <c r="AG1386" s="8">
        <f t="shared" si="66"/>
        <v>0.69199999999999995</v>
      </c>
    </row>
    <row r="1387" spans="14:33" x14ac:dyDescent="0.25">
      <c r="N1387" s="7">
        <v>1385</v>
      </c>
      <c r="O1387" s="7">
        <f t="shared" ca="1" si="64"/>
        <v>0.77376535639817068</v>
      </c>
      <c r="P1387" s="20">
        <f t="shared" ca="1" si="65"/>
        <v>682.77058181819029</v>
      </c>
      <c r="X1387" s="12">
        <v>636.08249232009803</v>
      </c>
      <c r="AE1387" s="8">
        <v>1385</v>
      </c>
      <c r="AF1387" s="12">
        <v>183753.4</v>
      </c>
      <c r="AG1387" s="8">
        <f t="shared" si="66"/>
        <v>0.6925</v>
      </c>
    </row>
    <row r="1388" spans="14:33" x14ac:dyDescent="0.25">
      <c r="N1388" s="7">
        <v>1386</v>
      </c>
      <c r="O1388" s="7">
        <f t="shared" ca="1" si="64"/>
        <v>0.70993354427844979</v>
      </c>
      <c r="P1388" s="20">
        <f t="shared" ca="1" si="65"/>
        <v>658.5058427361239</v>
      </c>
      <c r="X1388" s="12">
        <v>620.93692771383644</v>
      </c>
      <c r="AE1388" s="8">
        <v>1386</v>
      </c>
      <c r="AF1388" s="12">
        <v>183775.9</v>
      </c>
      <c r="AG1388" s="8">
        <f t="shared" si="66"/>
        <v>0.69299999999999995</v>
      </c>
    </row>
    <row r="1389" spans="14:33" x14ac:dyDescent="0.25">
      <c r="N1389" s="7">
        <v>1387</v>
      </c>
      <c r="O1389" s="7">
        <f t="shared" ca="1" si="64"/>
        <v>0.6343396339637839</v>
      </c>
      <c r="P1389" s="20">
        <f t="shared" ca="1" si="65"/>
        <v>632.50150562263946</v>
      </c>
      <c r="X1389" s="12">
        <v>507.72946129137841</v>
      </c>
      <c r="AE1389" s="8">
        <v>1387</v>
      </c>
      <c r="AF1389" s="12">
        <v>183802.9</v>
      </c>
      <c r="AG1389" s="8">
        <f t="shared" si="66"/>
        <v>0.69350000000000001</v>
      </c>
    </row>
    <row r="1390" spans="14:33" x14ac:dyDescent="0.25">
      <c r="N1390" s="7">
        <v>1388</v>
      </c>
      <c r="O1390" s="7">
        <f t="shared" ca="1" si="64"/>
        <v>0.74888704981667098</v>
      </c>
      <c r="P1390" s="20">
        <f t="shared" ca="1" si="65"/>
        <v>672.97530789148152</v>
      </c>
      <c r="X1390" s="12">
        <v>428.46620900643398</v>
      </c>
      <c r="AE1390" s="8">
        <v>1388</v>
      </c>
      <c r="AF1390" s="12">
        <v>183939.7</v>
      </c>
      <c r="AG1390" s="8">
        <f t="shared" si="66"/>
        <v>0.69399999999999995</v>
      </c>
    </row>
    <row r="1391" spans="14:33" x14ac:dyDescent="0.25">
      <c r="N1391" s="7">
        <v>1389</v>
      </c>
      <c r="O1391" s="7">
        <f t="shared" ca="1" si="64"/>
        <v>0.44280787838614599</v>
      </c>
      <c r="P1391" s="20">
        <f t="shared" ca="1" si="65"/>
        <v>571.67485875970181</v>
      </c>
      <c r="X1391" s="12">
        <v>471.69228760016921</v>
      </c>
      <c r="AE1391" s="8">
        <v>1389</v>
      </c>
      <c r="AF1391" s="12">
        <v>183949.4</v>
      </c>
      <c r="AG1391" s="8">
        <f t="shared" si="66"/>
        <v>0.69450000000000001</v>
      </c>
    </row>
    <row r="1392" spans="14:33" x14ac:dyDescent="0.25">
      <c r="N1392" s="7">
        <v>1390</v>
      </c>
      <c r="O1392" s="7">
        <f t="shared" ca="1" si="64"/>
        <v>0.17721557381799113</v>
      </c>
      <c r="P1392" s="20">
        <f t="shared" ca="1" si="65"/>
        <v>476.48156002994301</v>
      </c>
      <c r="X1392" s="12">
        <v>575.67072743287929</v>
      </c>
      <c r="AE1392" s="8">
        <v>1390</v>
      </c>
      <c r="AF1392" s="12">
        <v>183959.3</v>
      </c>
      <c r="AG1392" s="8">
        <f t="shared" si="66"/>
        <v>0.69499999999999995</v>
      </c>
    </row>
    <row r="1393" spans="14:33" x14ac:dyDescent="0.25">
      <c r="N1393" s="7">
        <v>1391</v>
      </c>
      <c r="O1393" s="7">
        <f t="shared" ca="1" si="64"/>
        <v>0.89179633577047301</v>
      </c>
      <c r="P1393" s="20">
        <f t="shared" ca="1" si="65"/>
        <v>740.27868586675356</v>
      </c>
      <c r="X1393" s="12">
        <v>581.66965655253216</v>
      </c>
      <c r="AE1393" s="8">
        <v>1391</v>
      </c>
      <c r="AF1393" s="12">
        <v>183984.6</v>
      </c>
      <c r="AG1393" s="8">
        <f t="shared" si="66"/>
        <v>0.69550000000000001</v>
      </c>
    </row>
    <row r="1394" spans="14:33" x14ac:dyDescent="0.25">
      <c r="N1394" s="7">
        <v>1392</v>
      </c>
      <c r="O1394" s="7">
        <f t="shared" ca="1" si="64"/>
        <v>0.52906731353908676</v>
      </c>
      <c r="P1394" s="20">
        <f t="shared" ca="1" si="65"/>
        <v>598.74194470672614</v>
      </c>
      <c r="X1394" s="12">
        <v>642.74870114723694</v>
      </c>
      <c r="AE1394" s="8">
        <v>1392</v>
      </c>
      <c r="AF1394" s="12">
        <v>184008.3</v>
      </c>
      <c r="AG1394" s="8">
        <f t="shared" si="66"/>
        <v>0.69599999999999995</v>
      </c>
    </row>
    <row r="1395" spans="14:33" x14ac:dyDescent="0.25">
      <c r="N1395" s="7">
        <v>1393</v>
      </c>
      <c r="O1395" s="7">
        <f t="shared" ca="1" si="64"/>
        <v>0.45307008544108474</v>
      </c>
      <c r="P1395" s="20">
        <f t="shared" ca="1" si="65"/>
        <v>574.90878358876023</v>
      </c>
      <c r="X1395" s="12">
        <v>615.77307148443856</v>
      </c>
      <c r="AE1395" s="8">
        <v>1393</v>
      </c>
      <c r="AF1395" s="12">
        <v>184016.6</v>
      </c>
      <c r="AG1395" s="8">
        <f t="shared" si="66"/>
        <v>0.69650000000000001</v>
      </c>
    </row>
    <row r="1396" spans="14:33" x14ac:dyDescent="0.25">
      <c r="N1396" s="7">
        <v>1394</v>
      </c>
      <c r="O1396" s="7">
        <f t="shared" ca="1" si="64"/>
        <v>0.58956753150088526</v>
      </c>
      <c r="P1396" s="20">
        <f t="shared" ca="1" si="65"/>
        <v>617.9226490241133</v>
      </c>
      <c r="X1396" s="12">
        <v>376.62194568993243</v>
      </c>
      <c r="AE1396" s="8">
        <v>1394</v>
      </c>
      <c r="AF1396" s="12">
        <v>184033.4</v>
      </c>
      <c r="AG1396" s="8">
        <f t="shared" si="66"/>
        <v>0.69699999999999995</v>
      </c>
    </row>
    <row r="1397" spans="14:33" x14ac:dyDescent="0.25">
      <c r="N1397" s="7">
        <v>1395</v>
      </c>
      <c r="O1397" s="7">
        <f t="shared" ca="1" si="64"/>
        <v>0.85393246413184531</v>
      </c>
      <c r="P1397" s="20">
        <f t="shared" ca="1" si="65"/>
        <v>718.9820299335214</v>
      </c>
      <c r="X1397" s="12">
        <v>513.81739041692686</v>
      </c>
      <c r="AE1397" s="8">
        <v>1395</v>
      </c>
      <c r="AF1397" s="12">
        <v>184082.5</v>
      </c>
      <c r="AG1397" s="8">
        <f t="shared" si="66"/>
        <v>0.69750000000000001</v>
      </c>
    </row>
    <row r="1398" spans="14:33" x14ac:dyDescent="0.25">
      <c r="N1398" s="7">
        <v>1396</v>
      </c>
      <c r="O1398" s="7">
        <f t="shared" ca="1" si="64"/>
        <v>0.43700883877538133</v>
      </c>
      <c r="P1398" s="20">
        <f t="shared" ca="1" si="65"/>
        <v>569.84323558547794</v>
      </c>
      <c r="X1398" s="12">
        <v>572.27700016864856</v>
      </c>
      <c r="AE1398" s="8">
        <v>1396</v>
      </c>
      <c r="AF1398" s="12">
        <v>184098.5</v>
      </c>
      <c r="AG1398" s="8">
        <f t="shared" si="66"/>
        <v>0.69799999999999995</v>
      </c>
    </row>
    <row r="1399" spans="14:33" x14ac:dyDescent="0.25">
      <c r="N1399" s="7">
        <v>1397</v>
      </c>
      <c r="O1399" s="7">
        <f t="shared" ca="1" si="64"/>
        <v>0.40594164940385069</v>
      </c>
      <c r="P1399" s="20">
        <f t="shared" ca="1" si="65"/>
        <v>559.96250953566073</v>
      </c>
      <c r="X1399" s="12">
        <v>601.53663551011778</v>
      </c>
      <c r="AE1399" s="8">
        <v>1397</v>
      </c>
      <c r="AF1399" s="12">
        <v>184118.2</v>
      </c>
      <c r="AG1399" s="8">
        <f t="shared" si="66"/>
        <v>0.69850000000000001</v>
      </c>
    </row>
    <row r="1400" spans="14:33" x14ac:dyDescent="0.25">
      <c r="N1400" s="7">
        <v>1398</v>
      </c>
      <c r="O1400" s="7">
        <f t="shared" ca="1" si="64"/>
        <v>3.1866787567487065E-2</v>
      </c>
      <c r="P1400" s="20">
        <f t="shared" ca="1" si="65"/>
        <v>375.17668904105705</v>
      </c>
      <c r="X1400" s="12">
        <v>704.07116669210154</v>
      </c>
      <c r="AE1400" s="8">
        <v>1398</v>
      </c>
      <c r="AF1400" s="12">
        <v>184144.7</v>
      </c>
      <c r="AG1400" s="8">
        <f t="shared" si="66"/>
        <v>0.69899999999999995</v>
      </c>
    </row>
    <row r="1401" spans="14:33" x14ac:dyDescent="0.25">
      <c r="N1401" s="7">
        <v>1399</v>
      </c>
      <c r="O1401" s="7">
        <f t="shared" ca="1" si="64"/>
        <v>0.43790910210261225</v>
      </c>
      <c r="P1401" s="20">
        <f t="shared" ca="1" si="65"/>
        <v>570.12780130460487</v>
      </c>
      <c r="X1401" s="12">
        <v>524.11023320743152</v>
      </c>
      <c r="AE1401" s="8">
        <v>1399</v>
      </c>
      <c r="AF1401" s="12">
        <v>184186.5</v>
      </c>
      <c r="AG1401" s="8">
        <f t="shared" si="66"/>
        <v>0.69950000000000001</v>
      </c>
    </row>
    <row r="1402" spans="14:33" x14ac:dyDescent="0.25">
      <c r="N1402" s="7">
        <v>1400</v>
      </c>
      <c r="O1402" s="7">
        <f t="shared" ca="1" si="64"/>
        <v>0.45379509783854899</v>
      </c>
      <c r="P1402" s="20">
        <f t="shared" ca="1" si="65"/>
        <v>575.13693992199319</v>
      </c>
      <c r="X1402" s="12">
        <v>484.68554362860061</v>
      </c>
      <c r="AE1402" s="8">
        <v>1400</v>
      </c>
      <c r="AF1402" s="12">
        <v>184226.7</v>
      </c>
      <c r="AG1402" s="8">
        <f t="shared" si="66"/>
        <v>0.7</v>
      </c>
    </row>
    <row r="1403" spans="14:33" x14ac:dyDescent="0.25">
      <c r="N1403" s="7">
        <v>1401</v>
      </c>
      <c r="O1403" s="7">
        <f t="shared" ca="1" si="64"/>
        <v>0.47285316809516209</v>
      </c>
      <c r="P1403" s="20">
        <f t="shared" ca="1" si="65"/>
        <v>581.12277489229041</v>
      </c>
      <c r="X1403" s="12">
        <v>582.64036755992902</v>
      </c>
      <c r="AE1403" s="8">
        <v>1401</v>
      </c>
      <c r="AF1403" s="12">
        <v>184265.3</v>
      </c>
      <c r="AG1403" s="8">
        <f t="shared" si="66"/>
        <v>0.70050000000000001</v>
      </c>
    </row>
    <row r="1404" spans="14:33" x14ac:dyDescent="0.25">
      <c r="N1404" s="7">
        <v>1402</v>
      </c>
      <c r="O1404" s="7">
        <f t="shared" ca="1" si="64"/>
        <v>0.91919930123606675</v>
      </c>
      <c r="P1404" s="20">
        <f t="shared" ca="1" si="65"/>
        <v>758.89143157981528</v>
      </c>
      <c r="X1404" s="12">
        <v>726.0948000479749</v>
      </c>
      <c r="AE1404" s="8">
        <v>1402</v>
      </c>
      <c r="AF1404" s="12">
        <v>184287.8</v>
      </c>
      <c r="AG1404" s="8">
        <f t="shared" si="66"/>
        <v>0.70099999999999996</v>
      </c>
    </row>
    <row r="1405" spans="14:33" x14ac:dyDescent="0.25">
      <c r="N1405" s="7">
        <v>1403</v>
      </c>
      <c r="O1405" s="7">
        <f t="shared" ca="1" si="64"/>
        <v>2.5353928488304645E-2</v>
      </c>
      <c r="P1405" s="20">
        <f t="shared" ca="1" si="65"/>
        <v>365.32613168013938</v>
      </c>
      <c r="X1405" s="12">
        <v>775.95766096944999</v>
      </c>
      <c r="AE1405" s="8">
        <v>1403</v>
      </c>
      <c r="AF1405" s="12">
        <v>184321.2</v>
      </c>
      <c r="AG1405" s="8">
        <f t="shared" si="66"/>
        <v>0.70150000000000001</v>
      </c>
    </row>
    <row r="1406" spans="14:33" x14ac:dyDescent="0.25">
      <c r="N1406" s="7">
        <v>1404</v>
      </c>
      <c r="O1406" s="7">
        <f t="shared" ca="1" si="64"/>
        <v>0.45823387034287355</v>
      </c>
      <c r="P1406" s="20">
        <f t="shared" ca="1" si="65"/>
        <v>576.53298585834409</v>
      </c>
      <c r="X1406" s="12">
        <v>526.85602644951814</v>
      </c>
      <c r="AE1406" s="8">
        <v>1404</v>
      </c>
      <c r="AF1406" s="12">
        <v>184384.2</v>
      </c>
      <c r="AG1406" s="8">
        <f t="shared" si="66"/>
        <v>0.70199999999999996</v>
      </c>
    </row>
    <row r="1407" spans="14:33" x14ac:dyDescent="0.25">
      <c r="N1407" s="7">
        <v>1405</v>
      </c>
      <c r="O1407" s="7">
        <f t="shared" ca="1" si="64"/>
        <v>0.34237196128621272</v>
      </c>
      <c r="P1407" s="20">
        <f t="shared" ca="1" si="65"/>
        <v>539.17914935663498</v>
      </c>
      <c r="X1407" s="12">
        <v>576.19718616259161</v>
      </c>
      <c r="AE1407" s="8">
        <v>1405</v>
      </c>
      <c r="AF1407" s="12">
        <v>184404.6</v>
      </c>
      <c r="AG1407" s="8">
        <f t="shared" si="66"/>
        <v>0.70250000000000001</v>
      </c>
    </row>
    <row r="1408" spans="14:33" x14ac:dyDescent="0.25">
      <c r="N1408" s="7">
        <v>1406</v>
      </c>
      <c r="O1408" s="7">
        <f t="shared" ca="1" si="64"/>
        <v>0.91326207544704308</v>
      </c>
      <c r="P1408" s="20">
        <f t="shared" ca="1" si="65"/>
        <v>754.54204378416478</v>
      </c>
      <c r="X1408" s="12">
        <v>490.69752949347816</v>
      </c>
      <c r="AE1408" s="8">
        <v>1406</v>
      </c>
      <c r="AF1408" s="12">
        <v>184434.8</v>
      </c>
      <c r="AG1408" s="8">
        <f t="shared" si="66"/>
        <v>0.70299999999999996</v>
      </c>
    </row>
    <row r="1409" spans="14:33" x14ac:dyDescent="0.25">
      <c r="N1409" s="7">
        <v>1407</v>
      </c>
      <c r="O1409" s="7">
        <f t="shared" ca="1" si="64"/>
        <v>0.57561523442934814</v>
      </c>
      <c r="P1409" s="20">
        <f t="shared" ca="1" si="65"/>
        <v>613.4590791359883</v>
      </c>
      <c r="X1409" s="12">
        <v>428.54128805729675</v>
      </c>
      <c r="AE1409" s="8">
        <v>1407</v>
      </c>
      <c r="AF1409" s="12">
        <v>184441.2</v>
      </c>
      <c r="AG1409" s="8">
        <f t="shared" si="66"/>
        <v>0.70350000000000001</v>
      </c>
    </row>
    <row r="1410" spans="14:33" x14ac:dyDescent="0.25">
      <c r="N1410" s="7">
        <v>1408</v>
      </c>
      <c r="O1410" s="7">
        <f t="shared" ca="1" si="64"/>
        <v>0.87495241321745199</v>
      </c>
      <c r="P1410" s="20">
        <f t="shared" ca="1" si="65"/>
        <v>730.31400238531205</v>
      </c>
      <c r="X1410" s="12">
        <v>627.95278723778517</v>
      </c>
      <c r="AE1410" s="8">
        <v>1408</v>
      </c>
      <c r="AF1410" s="12">
        <v>184485</v>
      </c>
      <c r="AG1410" s="8">
        <f t="shared" si="66"/>
        <v>0.70399999999999996</v>
      </c>
    </row>
    <row r="1411" spans="14:33" x14ac:dyDescent="0.25">
      <c r="N1411" s="7">
        <v>1409</v>
      </c>
      <c r="O1411" s="7">
        <f t="shared" ca="1" si="64"/>
        <v>0.3073173804400634</v>
      </c>
      <c r="P1411" s="20">
        <f t="shared" ca="1" si="65"/>
        <v>527.21344965536036</v>
      </c>
      <c r="X1411" s="12">
        <v>676.18171737963723</v>
      </c>
      <c r="AE1411" s="8">
        <v>1409</v>
      </c>
      <c r="AF1411" s="12">
        <v>184496.3</v>
      </c>
      <c r="AG1411" s="8">
        <f t="shared" si="66"/>
        <v>0.70450000000000002</v>
      </c>
    </row>
    <row r="1412" spans="14:33" x14ac:dyDescent="0.25">
      <c r="N1412" s="7">
        <v>1410</v>
      </c>
      <c r="O1412" s="7">
        <f t="shared" ref="O1412:O1475" ca="1" si="67">RAND()</f>
        <v>0.13183475053073357</v>
      </c>
      <c r="P1412" s="20">
        <f t="shared" ref="P1412:P1475" ca="1" si="68">(($L$4*(EXP((_xlfn.NORM.S.INV(O1412)-$L$5)/$L$6)))/(1+EXP((_xlfn.NORM.S.INV(O1412)-$L$5)/$L$6)))+$L$3</f>
        <v>454.2579021243659</v>
      </c>
      <c r="X1412" s="12">
        <v>430.5450021793684</v>
      </c>
      <c r="AE1412" s="8">
        <v>1410</v>
      </c>
      <c r="AF1412" s="12">
        <v>184519.8</v>
      </c>
      <c r="AG1412" s="8">
        <f t="shared" ref="AG1412:AG1475" si="69">AE1412/2000</f>
        <v>0.70499999999999996</v>
      </c>
    </row>
    <row r="1413" spans="14:33" x14ac:dyDescent="0.25">
      <c r="N1413" s="7">
        <v>1411</v>
      </c>
      <c r="O1413" s="7">
        <f t="shared" ca="1" si="67"/>
        <v>0.57683918030962256</v>
      </c>
      <c r="P1413" s="20">
        <f t="shared" ca="1" si="68"/>
        <v>613.84943813175119</v>
      </c>
      <c r="X1413" s="12">
        <v>531.07496954381327</v>
      </c>
      <c r="AE1413" s="8">
        <v>1411</v>
      </c>
      <c r="AF1413" s="12">
        <v>184535.7</v>
      </c>
      <c r="AG1413" s="8">
        <f t="shared" si="69"/>
        <v>0.70550000000000002</v>
      </c>
    </row>
    <row r="1414" spans="14:33" x14ac:dyDescent="0.25">
      <c r="N1414" s="7">
        <v>1412</v>
      </c>
      <c r="O1414" s="7">
        <f t="shared" ca="1" si="67"/>
        <v>0.89611549342582941</v>
      </c>
      <c r="P1414" s="20">
        <f t="shared" ca="1" si="68"/>
        <v>742.99035015514562</v>
      </c>
      <c r="X1414" s="12">
        <v>454.12226121752002</v>
      </c>
      <c r="AE1414" s="8">
        <v>1412</v>
      </c>
      <c r="AF1414" s="12">
        <v>184539.5</v>
      </c>
      <c r="AG1414" s="8">
        <f t="shared" si="69"/>
        <v>0.70599999999999996</v>
      </c>
    </row>
    <row r="1415" spans="14:33" x14ac:dyDescent="0.25">
      <c r="N1415" s="7">
        <v>1413</v>
      </c>
      <c r="O1415" s="7">
        <f t="shared" ca="1" si="67"/>
        <v>0.44671925292801795</v>
      </c>
      <c r="P1415" s="20">
        <f t="shared" ca="1" si="68"/>
        <v>572.90848846982567</v>
      </c>
      <c r="X1415" s="12">
        <v>665.14317178580336</v>
      </c>
      <c r="AE1415" s="8">
        <v>1413</v>
      </c>
      <c r="AF1415" s="12">
        <v>184544.5</v>
      </c>
      <c r="AG1415" s="8">
        <f t="shared" si="69"/>
        <v>0.70650000000000002</v>
      </c>
    </row>
    <row r="1416" spans="14:33" x14ac:dyDescent="0.25">
      <c r="N1416" s="7">
        <v>1414</v>
      </c>
      <c r="O1416" s="7">
        <f t="shared" ca="1" si="67"/>
        <v>0.24471418188875704</v>
      </c>
      <c r="P1416" s="20">
        <f t="shared" ca="1" si="68"/>
        <v>504.4146112830814</v>
      </c>
      <c r="X1416" s="12">
        <v>605.16998076627692</v>
      </c>
      <c r="AE1416" s="8">
        <v>1414</v>
      </c>
      <c r="AF1416" s="12">
        <v>184720.1</v>
      </c>
      <c r="AG1416" s="8">
        <f t="shared" si="69"/>
        <v>0.70699999999999996</v>
      </c>
    </row>
    <row r="1417" spans="14:33" x14ac:dyDescent="0.25">
      <c r="N1417" s="7">
        <v>1415</v>
      </c>
      <c r="O1417" s="7">
        <f t="shared" ca="1" si="67"/>
        <v>0.45535246852171274</v>
      </c>
      <c r="P1417" s="20">
        <f t="shared" ca="1" si="68"/>
        <v>575.626905739927</v>
      </c>
      <c r="X1417" s="12">
        <v>690.91859974332772</v>
      </c>
      <c r="AE1417" s="8">
        <v>1415</v>
      </c>
      <c r="AF1417" s="12">
        <v>184734.6</v>
      </c>
      <c r="AG1417" s="8">
        <f t="shared" si="69"/>
        <v>0.70750000000000002</v>
      </c>
    </row>
    <row r="1418" spans="14:33" x14ac:dyDescent="0.25">
      <c r="N1418" s="7">
        <v>1416</v>
      </c>
      <c r="O1418" s="7">
        <f t="shared" ca="1" si="67"/>
        <v>0.71023227176973913</v>
      </c>
      <c r="P1418" s="20">
        <f t="shared" ca="1" si="68"/>
        <v>658.61344786542941</v>
      </c>
      <c r="X1418" s="12">
        <v>644.6438192509022</v>
      </c>
      <c r="AE1418" s="8">
        <v>1416</v>
      </c>
      <c r="AF1418" s="12">
        <v>184738.4</v>
      </c>
      <c r="AG1418" s="8">
        <f t="shared" si="69"/>
        <v>0.70799999999999996</v>
      </c>
    </row>
    <row r="1419" spans="14:33" x14ac:dyDescent="0.25">
      <c r="N1419" s="7">
        <v>1417</v>
      </c>
      <c r="O1419" s="7">
        <f t="shared" ca="1" si="67"/>
        <v>0.65127827592613619</v>
      </c>
      <c r="P1419" s="20">
        <f t="shared" ca="1" si="68"/>
        <v>638.14869647414002</v>
      </c>
      <c r="X1419" s="12">
        <v>480.88874855447</v>
      </c>
      <c r="AE1419" s="8">
        <v>1417</v>
      </c>
      <c r="AF1419" s="12">
        <v>184743.6</v>
      </c>
      <c r="AG1419" s="8">
        <f t="shared" si="69"/>
        <v>0.70850000000000002</v>
      </c>
    </row>
    <row r="1420" spans="14:33" x14ac:dyDescent="0.25">
      <c r="N1420" s="7">
        <v>1418</v>
      </c>
      <c r="O1420" s="7">
        <f t="shared" ca="1" si="67"/>
        <v>0.20258634684951338</v>
      </c>
      <c r="P1420" s="20">
        <f t="shared" ca="1" si="68"/>
        <v>487.53056603770636</v>
      </c>
      <c r="X1420" s="12">
        <v>685.73971110169555</v>
      </c>
      <c r="AE1420" s="8">
        <v>1418</v>
      </c>
      <c r="AF1420" s="12">
        <v>184751.6</v>
      </c>
      <c r="AG1420" s="8">
        <f t="shared" si="69"/>
        <v>0.70899999999999996</v>
      </c>
    </row>
    <row r="1421" spans="14:33" x14ac:dyDescent="0.25">
      <c r="N1421" s="7">
        <v>1419</v>
      </c>
      <c r="O1421" s="7">
        <f t="shared" ca="1" si="67"/>
        <v>0.80927955885106984</v>
      </c>
      <c r="P1421" s="20">
        <f t="shared" ca="1" si="68"/>
        <v>697.75683632492803</v>
      </c>
      <c r="X1421" s="12">
        <v>690.01148597464658</v>
      </c>
      <c r="AE1421" s="8">
        <v>1419</v>
      </c>
      <c r="AF1421" s="12">
        <v>184838.9</v>
      </c>
      <c r="AG1421" s="8">
        <f t="shared" si="69"/>
        <v>0.70950000000000002</v>
      </c>
    </row>
    <row r="1422" spans="14:33" x14ac:dyDescent="0.25">
      <c r="N1422" s="7">
        <v>1420</v>
      </c>
      <c r="O1422" s="7">
        <f t="shared" ca="1" si="67"/>
        <v>0.61189394028865995</v>
      </c>
      <c r="P1422" s="20">
        <f t="shared" ca="1" si="68"/>
        <v>625.13737899568389</v>
      </c>
      <c r="X1422" s="12">
        <v>429.15535573866811</v>
      </c>
      <c r="AE1422" s="8">
        <v>1420</v>
      </c>
      <c r="AF1422" s="12">
        <v>184865.9</v>
      </c>
      <c r="AG1422" s="8">
        <f t="shared" si="69"/>
        <v>0.71</v>
      </c>
    </row>
    <row r="1423" spans="14:33" x14ac:dyDescent="0.25">
      <c r="N1423" s="7">
        <v>1421</v>
      </c>
      <c r="O1423" s="7">
        <f t="shared" ca="1" si="67"/>
        <v>0.13179100219673845</v>
      </c>
      <c r="P1423" s="20">
        <f t="shared" ca="1" si="68"/>
        <v>454.23447362993278</v>
      </c>
      <c r="X1423" s="12">
        <v>590.45975035506035</v>
      </c>
      <c r="AE1423" s="8">
        <v>1421</v>
      </c>
      <c r="AF1423" s="12">
        <v>184888.4</v>
      </c>
      <c r="AG1423" s="8">
        <f t="shared" si="69"/>
        <v>0.71050000000000002</v>
      </c>
    </row>
    <row r="1424" spans="14:33" x14ac:dyDescent="0.25">
      <c r="N1424" s="7">
        <v>1422</v>
      </c>
      <c r="O1424" s="7">
        <f t="shared" ca="1" si="67"/>
        <v>0.68387792614327358</v>
      </c>
      <c r="P1424" s="20">
        <f t="shared" ca="1" si="68"/>
        <v>649.28699821220789</v>
      </c>
      <c r="X1424" s="12">
        <v>601.90584642095791</v>
      </c>
      <c r="AE1424" s="8">
        <v>1422</v>
      </c>
      <c r="AF1424" s="12">
        <v>184927.3</v>
      </c>
      <c r="AG1424" s="8">
        <f t="shared" si="69"/>
        <v>0.71099999999999997</v>
      </c>
    </row>
    <row r="1425" spans="14:33" x14ac:dyDescent="0.25">
      <c r="N1425" s="7">
        <v>1423</v>
      </c>
      <c r="O1425" s="7">
        <f t="shared" ca="1" si="67"/>
        <v>0.75554305010861711</v>
      </c>
      <c r="P1425" s="20">
        <f t="shared" ca="1" si="68"/>
        <v>675.54798753066211</v>
      </c>
      <c r="X1425" s="12">
        <v>729.21650803995419</v>
      </c>
      <c r="AE1425" s="8">
        <v>1423</v>
      </c>
      <c r="AF1425" s="12">
        <v>185011.8</v>
      </c>
      <c r="AG1425" s="8">
        <f t="shared" si="69"/>
        <v>0.71150000000000002</v>
      </c>
    </row>
    <row r="1426" spans="14:33" x14ac:dyDescent="0.25">
      <c r="N1426" s="7">
        <v>1424</v>
      </c>
      <c r="O1426" s="7">
        <f t="shared" ca="1" si="67"/>
        <v>0.24924981854170436</v>
      </c>
      <c r="P1426" s="20">
        <f t="shared" ca="1" si="68"/>
        <v>506.14590839273842</v>
      </c>
      <c r="X1426" s="12">
        <v>446.49239208998711</v>
      </c>
      <c r="AE1426" s="8">
        <v>1424</v>
      </c>
      <c r="AF1426" s="12">
        <v>185052.7</v>
      </c>
      <c r="AG1426" s="8">
        <f t="shared" si="69"/>
        <v>0.71199999999999997</v>
      </c>
    </row>
    <row r="1427" spans="14:33" x14ac:dyDescent="0.25">
      <c r="N1427" s="7">
        <v>1425</v>
      </c>
      <c r="O1427" s="7">
        <f t="shared" ca="1" si="67"/>
        <v>0.54541409217907622</v>
      </c>
      <c r="P1427" s="20">
        <f t="shared" ca="1" si="68"/>
        <v>603.88657551697054</v>
      </c>
      <c r="X1427" s="12">
        <v>636.24567331753633</v>
      </c>
      <c r="AE1427" s="8">
        <v>1425</v>
      </c>
      <c r="AF1427" s="12">
        <v>185058.3</v>
      </c>
      <c r="AG1427" s="8">
        <f t="shared" si="69"/>
        <v>0.71250000000000002</v>
      </c>
    </row>
    <row r="1428" spans="14:33" x14ac:dyDescent="0.25">
      <c r="N1428" s="7">
        <v>1426</v>
      </c>
      <c r="O1428" s="7">
        <f t="shared" ca="1" si="67"/>
        <v>7.6154793390344033E-2</v>
      </c>
      <c r="P1428" s="20">
        <f t="shared" ca="1" si="68"/>
        <v>419.25328714728403</v>
      </c>
      <c r="X1428" s="12">
        <v>600.16249617217238</v>
      </c>
      <c r="AE1428" s="8">
        <v>1426</v>
      </c>
      <c r="AF1428" s="12">
        <v>185145.2</v>
      </c>
      <c r="AG1428" s="8">
        <f t="shared" si="69"/>
        <v>0.71299999999999997</v>
      </c>
    </row>
    <row r="1429" spans="14:33" x14ac:dyDescent="0.25">
      <c r="N1429" s="7">
        <v>1427</v>
      </c>
      <c r="O1429" s="7">
        <f t="shared" ca="1" si="67"/>
        <v>0.95378703234089024</v>
      </c>
      <c r="P1429" s="20">
        <f t="shared" ca="1" si="68"/>
        <v>789.94746528630003</v>
      </c>
      <c r="X1429" s="12">
        <v>529.24757266529787</v>
      </c>
      <c r="AE1429" s="8">
        <v>1427</v>
      </c>
      <c r="AF1429" s="12">
        <v>185192.6</v>
      </c>
      <c r="AG1429" s="8">
        <f t="shared" si="69"/>
        <v>0.71350000000000002</v>
      </c>
    </row>
    <row r="1430" spans="14:33" x14ac:dyDescent="0.25">
      <c r="N1430" s="7">
        <v>1428</v>
      </c>
      <c r="O1430" s="7">
        <f t="shared" ca="1" si="67"/>
        <v>0.43359077115212563</v>
      </c>
      <c r="P1430" s="20">
        <f t="shared" ca="1" si="68"/>
        <v>568.76204098912842</v>
      </c>
      <c r="X1430" s="12">
        <v>629.20174412464871</v>
      </c>
      <c r="AE1430" s="8">
        <v>1428</v>
      </c>
      <c r="AF1430" s="12">
        <v>185244.5</v>
      </c>
      <c r="AG1430" s="8">
        <f t="shared" si="69"/>
        <v>0.71399999999999997</v>
      </c>
    </row>
    <row r="1431" spans="14:33" x14ac:dyDescent="0.25">
      <c r="N1431" s="7">
        <v>1429</v>
      </c>
      <c r="O1431" s="7">
        <f t="shared" ca="1" si="67"/>
        <v>0.90202413908125245</v>
      </c>
      <c r="P1431" s="20">
        <f t="shared" ca="1" si="68"/>
        <v>746.82013353822106</v>
      </c>
      <c r="X1431" s="12">
        <v>630.803763415763</v>
      </c>
      <c r="AE1431" s="8">
        <v>1429</v>
      </c>
      <c r="AF1431" s="12">
        <v>185247.9</v>
      </c>
      <c r="AG1431" s="8">
        <f t="shared" si="69"/>
        <v>0.71450000000000002</v>
      </c>
    </row>
    <row r="1432" spans="14:33" x14ac:dyDescent="0.25">
      <c r="N1432" s="7">
        <v>1430</v>
      </c>
      <c r="O1432" s="7">
        <f t="shared" ca="1" si="67"/>
        <v>0.25818521223373314</v>
      </c>
      <c r="P1432" s="20">
        <f t="shared" ca="1" si="68"/>
        <v>509.51511878582085</v>
      </c>
      <c r="X1432" s="12">
        <v>568.49522336514042</v>
      </c>
      <c r="AE1432" s="8">
        <v>1430</v>
      </c>
      <c r="AF1432" s="12">
        <v>185286.2</v>
      </c>
      <c r="AG1432" s="8">
        <f t="shared" si="69"/>
        <v>0.71499999999999997</v>
      </c>
    </row>
    <row r="1433" spans="14:33" x14ac:dyDescent="0.25">
      <c r="N1433" s="7">
        <v>1431</v>
      </c>
      <c r="O1433" s="7">
        <f t="shared" ca="1" si="67"/>
        <v>0.88615150681061861</v>
      </c>
      <c r="P1433" s="20">
        <f t="shared" ca="1" si="68"/>
        <v>736.83684427820856</v>
      </c>
      <c r="X1433" s="12">
        <v>743.08970109341908</v>
      </c>
      <c r="AE1433" s="8">
        <v>1431</v>
      </c>
      <c r="AF1433" s="12">
        <v>185290.6</v>
      </c>
      <c r="AG1433" s="8">
        <f t="shared" si="69"/>
        <v>0.71550000000000002</v>
      </c>
    </row>
    <row r="1434" spans="14:33" x14ac:dyDescent="0.25">
      <c r="N1434" s="7">
        <v>1432</v>
      </c>
      <c r="O1434" s="7">
        <f t="shared" ca="1" si="67"/>
        <v>0.67831038932436416</v>
      </c>
      <c r="P1434" s="20">
        <f t="shared" ca="1" si="68"/>
        <v>647.35628975958332</v>
      </c>
      <c r="X1434" s="12">
        <v>424.02512988057708</v>
      </c>
      <c r="AE1434" s="8">
        <v>1432</v>
      </c>
      <c r="AF1434" s="12">
        <v>185303.5</v>
      </c>
      <c r="AG1434" s="8">
        <f t="shared" si="69"/>
        <v>0.71599999999999997</v>
      </c>
    </row>
    <row r="1435" spans="14:33" x14ac:dyDescent="0.25">
      <c r="N1435" s="7">
        <v>1433</v>
      </c>
      <c r="O1435" s="7">
        <f t="shared" ca="1" si="67"/>
        <v>0.73535338631744107</v>
      </c>
      <c r="P1435" s="20">
        <f t="shared" ca="1" si="68"/>
        <v>667.84094249784289</v>
      </c>
      <c r="X1435" s="12">
        <v>721.99785398400888</v>
      </c>
      <c r="AE1435" s="8">
        <v>1433</v>
      </c>
      <c r="AF1435" s="12">
        <v>185339.3</v>
      </c>
      <c r="AG1435" s="8">
        <f t="shared" si="69"/>
        <v>0.71650000000000003</v>
      </c>
    </row>
    <row r="1436" spans="14:33" x14ac:dyDescent="0.25">
      <c r="N1436" s="7">
        <v>1434</v>
      </c>
      <c r="O1436" s="7">
        <f t="shared" ca="1" si="67"/>
        <v>0.39502280403640178</v>
      </c>
      <c r="P1436" s="20">
        <f t="shared" ca="1" si="68"/>
        <v>556.45541835916231</v>
      </c>
      <c r="X1436" s="12">
        <v>382.74928571722279</v>
      </c>
      <c r="AE1436" s="8">
        <v>1434</v>
      </c>
      <c r="AF1436" s="12">
        <v>185382.7</v>
      </c>
      <c r="AG1436" s="8">
        <f t="shared" si="69"/>
        <v>0.71699999999999997</v>
      </c>
    </row>
    <row r="1437" spans="14:33" x14ac:dyDescent="0.25">
      <c r="N1437" s="7">
        <v>1435</v>
      </c>
      <c r="O1437" s="7">
        <f t="shared" ca="1" si="67"/>
        <v>0.84758794485951616</v>
      </c>
      <c r="P1437" s="20">
        <f t="shared" ca="1" si="68"/>
        <v>715.7568434323365</v>
      </c>
      <c r="X1437" s="12">
        <v>829.14120584841237</v>
      </c>
      <c r="AE1437" s="8">
        <v>1435</v>
      </c>
      <c r="AF1437" s="12">
        <v>185387.8</v>
      </c>
      <c r="AG1437" s="8">
        <f t="shared" si="69"/>
        <v>0.71750000000000003</v>
      </c>
    </row>
    <row r="1438" spans="14:33" x14ac:dyDescent="0.25">
      <c r="N1438" s="7">
        <v>1436</v>
      </c>
      <c r="O1438" s="7">
        <f t="shared" ca="1" si="67"/>
        <v>0.51300938836499832</v>
      </c>
      <c r="P1438" s="20">
        <f t="shared" ca="1" si="68"/>
        <v>593.70351816307038</v>
      </c>
      <c r="X1438" s="12">
        <v>739.32419238902935</v>
      </c>
      <c r="AE1438" s="8">
        <v>1436</v>
      </c>
      <c r="AF1438" s="12">
        <v>185421.7</v>
      </c>
      <c r="AG1438" s="8">
        <f t="shared" si="69"/>
        <v>0.71799999999999997</v>
      </c>
    </row>
    <row r="1439" spans="14:33" x14ac:dyDescent="0.25">
      <c r="N1439" s="7">
        <v>1437</v>
      </c>
      <c r="O1439" s="7">
        <f t="shared" ca="1" si="67"/>
        <v>6.3435655631068122E-2</v>
      </c>
      <c r="P1439" s="20">
        <f t="shared" ca="1" si="68"/>
        <v>409.00539298241819</v>
      </c>
      <c r="X1439" s="12">
        <v>437.19007856501446</v>
      </c>
      <c r="AE1439" s="8">
        <v>1437</v>
      </c>
      <c r="AF1439" s="12">
        <v>185446.39999999999</v>
      </c>
      <c r="AG1439" s="8">
        <f t="shared" si="69"/>
        <v>0.71850000000000003</v>
      </c>
    </row>
    <row r="1440" spans="14:33" x14ac:dyDescent="0.25">
      <c r="N1440" s="7">
        <v>1438</v>
      </c>
      <c r="O1440" s="7">
        <f t="shared" ca="1" si="67"/>
        <v>7.629760087691928E-2</v>
      </c>
      <c r="P1440" s="20">
        <f t="shared" ca="1" si="68"/>
        <v>419.36157720855783</v>
      </c>
      <c r="X1440" s="12">
        <v>660.44821168744716</v>
      </c>
      <c r="AE1440" s="8">
        <v>1438</v>
      </c>
      <c r="AF1440" s="12">
        <v>185474.7</v>
      </c>
      <c r="AG1440" s="8">
        <f t="shared" si="69"/>
        <v>0.71899999999999997</v>
      </c>
    </row>
    <row r="1441" spans="14:33" x14ac:dyDescent="0.25">
      <c r="N1441" s="7">
        <v>1439</v>
      </c>
      <c r="O1441" s="7">
        <f t="shared" ca="1" si="67"/>
        <v>0.526409752984491</v>
      </c>
      <c r="P1441" s="20">
        <f t="shared" ca="1" si="68"/>
        <v>597.90724466338884</v>
      </c>
      <c r="X1441" s="12">
        <v>585.90341392760024</v>
      </c>
      <c r="AE1441" s="8">
        <v>1439</v>
      </c>
      <c r="AF1441" s="12">
        <v>185478.8</v>
      </c>
      <c r="AG1441" s="8">
        <f t="shared" si="69"/>
        <v>0.71950000000000003</v>
      </c>
    </row>
    <row r="1442" spans="14:33" x14ac:dyDescent="0.25">
      <c r="N1442" s="7">
        <v>1440</v>
      </c>
      <c r="O1442" s="7">
        <f t="shared" ca="1" si="67"/>
        <v>0.41032984055483468</v>
      </c>
      <c r="P1442" s="20">
        <f t="shared" ca="1" si="68"/>
        <v>561.36633727238905</v>
      </c>
      <c r="X1442" s="12">
        <v>569.75287189615301</v>
      </c>
      <c r="AE1442" s="8">
        <v>1440</v>
      </c>
      <c r="AF1442" s="12">
        <v>185522.1</v>
      </c>
      <c r="AG1442" s="8">
        <f t="shared" si="69"/>
        <v>0.72</v>
      </c>
    </row>
    <row r="1443" spans="14:33" x14ac:dyDescent="0.25">
      <c r="N1443" s="7">
        <v>1441</v>
      </c>
      <c r="O1443" s="7">
        <f t="shared" ca="1" si="67"/>
        <v>0.74050532962125382</v>
      </c>
      <c r="P1443" s="20">
        <f t="shared" ca="1" si="68"/>
        <v>669.78084069991735</v>
      </c>
      <c r="X1443" s="12">
        <v>573.4762700562203</v>
      </c>
      <c r="AE1443" s="8">
        <v>1441</v>
      </c>
      <c r="AF1443" s="12">
        <v>185535.3</v>
      </c>
      <c r="AG1443" s="8">
        <f t="shared" si="69"/>
        <v>0.72050000000000003</v>
      </c>
    </row>
    <row r="1444" spans="14:33" x14ac:dyDescent="0.25">
      <c r="N1444" s="7">
        <v>1442</v>
      </c>
      <c r="O1444" s="7">
        <f t="shared" ca="1" si="67"/>
        <v>0.40880275489184004</v>
      </c>
      <c r="P1444" s="20">
        <f t="shared" ca="1" si="68"/>
        <v>560.87815315493265</v>
      </c>
      <c r="X1444" s="12">
        <v>445.94651031680104</v>
      </c>
      <c r="AE1444" s="8">
        <v>1442</v>
      </c>
      <c r="AF1444" s="12">
        <v>185552.4</v>
      </c>
      <c r="AG1444" s="8">
        <f t="shared" si="69"/>
        <v>0.72099999999999997</v>
      </c>
    </row>
    <row r="1445" spans="14:33" x14ac:dyDescent="0.25">
      <c r="N1445" s="7">
        <v>1443</v>
      </c>
      <c r="O1445" s="7">
        <f t="shared" ca="1" si="67"/>
        <v>0.8218726156609486</v>
      </c>
      <c r="P1445" s="20">
        <f t="shared" ca="1" si="68"/>
        <v>703.4276196382159</v>
      </c>
      <c r="X1445" s="12">
        <v>563.40548791463925</v>
      </c>
      <c r="AE1445" s="8">
        <v>1443</v>
      </c>
      <c r="AF1445" s="12">
        <v>185572.6</v>
      </c>
      <c r="AG1445" s="8">
        <f t="shared" si="69"/>
        <v>0.72150000000000003</v>
      </c>
    </row>
    <row r="1446" spans="14:33" x14ac:dyDescent="0.25">
      <c r="N1446" s="7">
        <v>1444</v>
      </c>
      <c r="O1446" s="7">
        <f t="shared" ca="1" si="67"/>
        <v>0.42901751890266537</v>
      </c>
      <c r="P1446" s="20">
        <f t="shared" ca="1" si="68"/>
        <v>567.31342857922323</v>
      </c>
      <c r="X1446" s="12">
        <v>629.82689349197358</v>
      </c>
      <c r="AE1446" s="8">
        <v>1444</v>
      </c>
      <c r="AF1446" s="12">
        <v>185573.3</v>
      </c>
      <c r="AG1446" s="8">
        <f t="shared" si="69"/>
        <v>0.72199999999999998</v>
      </c>
    </row>
    <row r="1447" spans="14:33" x14ac:dyDescent="0.25">
      <c r="N1447" s="7">
        <v>1445</v>
      </c>
      <c r="O1447" s="7">
        <f t="shared" ca="1" si="67"/>
        <v>0.40631653516654687</v>
      </c>
      <c r="P1447" s="20">
        <f t="shared" ca="1" si="68"/>
        <v>560.08255991423289</v>
      </c>
      <c r="X1447" s="12">
        <v>621.06738912624314</v>
      </c>
      <c r="AE1447" s="8">
        <v>1445</v>
      </c>
      <c r="AF1447" s="12">
        <v>185574.2</v>
      </c>
      <c r="AG1447" s="8">
        <f t="shared" si="69"/>
        <v>0.72250000000000003</v>
      </c>
    </row>
    <row r="1448" spans="14:33" x14ac:dyDescent="0.25">
      <c r="N1448" s="7">
        <v>1446</v>
      </c>
      <c r="O1448" s="7">
        <f t="shared" ca="1" si="67"/>
        <v>0.27340307749317472</v>
      </c>
      <c r="P1448" s="20">
        <f t="shared" ca="1" si="68"/>
        <v>515.13641500525546</v>
      </c>
      <c r="X1448" s="12">
        <v>710.27290521219561</v>
      </c>
      <c r="AE1448" s="8">
        <v>1446</v>
      </c>
      <c r="AF1448" s="12">
        <v>185577.4</v>
      </c>
      <c r="AG1448" s="8">
        <f t="shared" si="69"/>
        <v>0.72299999999999998</v>
      </c>
    </row>
    <row r="1449" spans="14:33" x14ac:dyDescent="0.25">
      <c r="N1449" s="7">
        <v>1447</v>
      </c>
      <c r="O1449" s="7">
        <f t="shared" ca="1" si="67"/>
        <v>8.7928386627100452E-2</v>
      </c>
      <c r="P1449" s="20">
        <f t="shared" ca="1" si="68"/>
        <v>427.76604251056006</v>
      </c>
      <c r="X1449" s="12">
        <v>637.98475826047331</v>
      </c>
      <c r="AE1449" s="8">
        <v>1447</v>
      </c>
      <c r="AF1449" s="12">
        <v>185579.8</v>
      </c>
      <c r="AG1449" s="8">
        <f t="shared" si="69"/>
        <v>0.72350000000000003</v>
      </c>
    </row>
    <row r="1450" spans="14:33" x14ac:dyDescent="0.25">
      <c r="N1450" s="7">
        <v>1448</v>
      </c>
      <c r="O1450" s="7">
        <f t="shared" ca="1" si="67"/>
        <v>0.28154459247324259</v>
      </c>
      <c r="P1450" s="20">
        <f t="shared" ca="1" si="68"/>
        <v>518.08866499092824</v>
      </c>
      <c r="X1450" s="12">
        <v>384.62527484916478</v>
      </c>
      <c r="AE1450" s="8">
        <v>1448</v>
      </c>
      <c r="AF1450" s="12">
        <v>185592.8</v>
      </c>
      <c r="AG1450" s="8">
        <f t="shared" si="69"/>
        <v>0.72399999999999998</v>
      </c>
    </row>
    <row r="1451" spans="14:33" x14ac:dyDescent="0.25">
      <c r="N1451" s="7">
        <v>1449</v>
      </c>
      <c r="O1451" s="7">
        <f t="shared" ca="1" si="67"/>
        <v>0.61188737834092166</v>
      </c>
      <c r="P1451" s="20">
        <f t="shared" ca="1" si="68"/>
        <v>625.13524359777921</v>
      </c>
      <c r="X1451" s="12">
        <v>565.99661195548401</v>
      </c>
      <c r="AE1451" s="8">
        <v>1449</v>
      </c>
      <c r="AF1451" s="12">
        <v>185593.5</v>
      </c>
      <c r="AG1451" s="8">
        <f t="shared" si="69"/>
        <v>0.72450000000000003</v>
      </c>
    </row>
    <row r="1452" spans="14:33" x14ac:dyDescent="0.25">
      <c r="N1452" s="7">
        <v>1450</v>
      </c>
      <c r="O1452" s="7">
        <f t="shared" ca="1" si="67"/>
        <v>0.16586569686231034</v>
      </c>
      <c r="P1452" s="20">
        <f t="shared" ca="1" si="68"/>
        <v>471.26093815966999</v>
      </c>
      <c r="X1452" s="12">
        <v>551.48185721848654</v>
      </c>
      <c r="AE1452" s="8">
        <v>1450</v>
      </c>
      <c r="AF1452" s="12">
        <v>185610.5</v>
      </c>
      <c r="AG1452" s="8">
        <f t="shared" si="69"/>
        <v>0.72499999999999998</v>
      </c>
    </row>
    <row r="1453" spans="14:33" x14ac:dyDescent="0.25">
      <c r="N1453" s="7">
        <v>1451</v>
      </c>
      <c r="O1453" s="7">
        <f t="shared" ca="1" si="67"/>
        <v>0.52278640352330275</v>
      </c>
      <c r="P1453" s="20">
        <f t="shared" ca="1" si="68"/>
        <v>596.76981180086091</v>
      </c>
      <c r="X1453" s="12">
        <v>752.36322550053626</v>
      </c>
      <c r="AE1453" s="8">
        <v>1451</v>
      </c>
      <c r="AF1453" s="12">
        <v>185617.3</v>
      </c>
      <c r="AG1453" s="8">
        <f t="shared" si="69"/>
        <v>0.72550000000000003</v>
      </c>
    </row>
    <row r="1454" spans="14:33" x14ac:dyDescent="0.25">
      <c r="N1454" s="7">
        <v>1452</v>
      </c>
      <c r="O1454" s="7">
        <f t="shared" ca="1" si="67"/>
        <v>0.45270993543917681</v>
      </c>
      <c r="P1454" s="20">
        <f t="shared" ca="1" si="68"/>
        <v>574.79543253524344</v>
      </c>
      <c r="X1454" s="12">
        <v>523.46033837428115</v>
      </c>
      <c r="AE1454" s="8">
        <v>1452</v>
      </c>
      <c r="AF1454" s="12">
        <v>185629.3</v>
      </c>
      <c r="AG1454" s="8">
        <f t="shared" si="69"/>
        <v>0.72599999999999998</v>
      </c>
    </row>
    <row r="1455" spans="14:33" x14ac:dyDescent="0.25">
      <c r="N1455" s="7">
        <v>1453</v>
      </c>
      <c r="O1455" s="7">
        <f t="shared" ca="1" si="67"/>
        <v>0.19858698730053015</v>
      </c>
      <c r="P1455" s="20">
        <f t="shared" ca="1" si="68"/>
        <v>485.83955496475215</v>
      </c>
      <c r="X1455" s="12">
        <v>563.13918624765074</v>
      </c>
      <c r="AE1455" s="8">
        <v>1453</v>
      </c>
      <c r="AF1455" s="12">
        <v>185646.8</v>
      </c>
      <c r="AG1455" s="8">
        <f t="shared" si="69"/>
        <v>0.72650000000000003</v>
      </c>
    </row>
    <row r="1456" spans="14:33" x14ac:dyDescent="0.25">
      <c r="N1456" s="7">
        <v>1454</v>
      </c>
      <c r="O1456" s="7">
        <f t="shared" ca="1" si="67"/>
        <v>0.19614902656604838</v>
      </c>
      <c r="P1456" s="20">
        <f t="shared" ca="1" si="68"/>
        <v>484.80001585503754</v>
      </c>
      <c r="X1456" s="12">
        <v>665.85428770628357</v>
      </c>
      <c r="AE1456" s="8">
        <v>1454</v>
      </c>
      <c r="AF1456" s="12">
        <v>185712.8</v>
      </c>
      <c r="AG1456" s="8">
        <f t="shared" si="69"/>
        <v>0.72699999999999998</v>
      </c>
    </row>
    <row r="1457" spans="14:33" x14ac:dyDescent="0.25">
      <c r="N1457" s="7">
        <v>1455</v>
      </c>
      <c r="O1457" s="7">
        <f t="shared" ca="1" si="67"/>
        <v>0.80347016849381647</v>
      </c>
      <c r="P1457" s="20">
        <f t="shared" ca="1" si="68"/>
        <v>695.21000809246175</v>
      </c>
      <c r="X1457" s="12">
        <v>573.52510105348051</v>
      </c>
      <c r="AE1457" s="8">
        <v>1455</v>
      </c>
      <c r="AF1457" s="12">
        <v>185739.5</v>
      </c>
      <c r="AG1457" s="8">
        <f t="shared" si="69"/>
        <v>0.72750000000000004</v>
      </c>
    </row>
    <row r="1458" spans="14:33" x14ac:dyDescent="0.25">
      <c r="N1458" s="7">
        <v>1456</v>
      </c>
      <c r="O1458" s="7">
        <f t="shared" ca="1" si="67"/>
        <v>0.90498692162638672</v>
      </c>
      <c r="P1458" s="20">
        <f t="shared" ca="1" si="68"/>
        <v>748.79708974357175</v>
      </c>
      <c r="X1458" s="12">
        <v>649.63347997203232</v>
      </c>
      <c r="AE1458" s="8">
        <v>1456</v>
      </c>
      <c r="AF1458" s="12">
        <v>185754.9</v>
      </c>
      <c r="AG1458" s="8">
        <f t="shared" si="69"/>
        <v>0.72799999999999998</v>
      </c>
    </row>
    <row r="1459" spans="14:33" x14ac:dyDescent="0.25">
      <c r="N1459" s="7">
        <v>1457</v>
      </c>
      <c r="O1459" s="7">
        <f t="shared" ca="1" si="67"/>
        <v>5.0178968798075041E-2</v>
      </c>
      <c r="P1459" s="20">
        <f t="shared" ca="1" si="68"/>
        <v>396.70137827606379</v>
      </c>
      <c r="X1459" s="12">
        <v>393.2312873099628</v>
      </c>
      <c r="AE1459" s="8">
        <v>1457</v>
      </c>
      <c r="AF1459" s="12">
        <v>185814.2</v>
      </c>
      <c r="AG1459" s="8">
        <f t="shared" si="69"/>
        <v>0.72850000000000004</v>
      </c>
    </row>
    <row r="1460" spans="14:33" x14ac:dyDescent="0.25">
      <c r="N1460" s="7">
        <v>1458</v>
      </c>
      <c r="O1460" s="7">
        <f t="shared" ca="1" si="67"/>
        <v>0.45005710887311534</v>
      </c>
      <c r="P1460" s="20">
        <f t="shared" ca="1" si="68"/>
        <v>573.96019799998135</v>
      </c>
      <c r="X1460" s="12">
        <v>509.41578002365389</v>
      </c>
      <c r="AE1460" s="8">
        <v>1458</v>
      </c>
      <c r="AF1460" s="12">
        <v>185819.2</v>
      </c>
      <c r="AG1460" s="8">
        <f t="shared" si="69"/>
        <v>0.72899999999999998</v>
      </c>
    </row>
    <row r="1461" spans="14:33" x14ac:dyDescent="0.25">
      <c r="N1461" s="7">
        <v>1459</v>
      </c>
      <c r="O1461" s="7">
        <f t="shared" ca="1" si="67"/>
        <v>0.10594577540326455</v>
      </c>
      <c r="P1461" s="20">
        <f t="shared" ca="1" si="68"/>
        <v>439.46359773492446</v>
      </c>
      <c r="X1461" s="12">
        <v>553.05720497903792</v>
      </c>
      <c r="AE1461" s="8">
        <v>1459</v>
      </c>
      <c r="AF1461" s="12">
        <v>185900.79999999999</v>
      </c>
      <c r="AG1461" s="8">
        <f t="shared" si="69"/>
        <v>0.72950000000000004</v>
      </c>
    </row>
    <row r="1462" spans="14:33" x14ac:dyDescent="0.25">
      <c r="N1462" s="7">
        <v>1460</v>
      </c>
      <c r="O1462" s="7">
        <f t="shared" ca="1" si="67"/>
        <v>0.52824089227881543</v>
      </c>
      <c r="P1462" s="20">
        <f t="shared" ca="1" si="68"/>
        <v>598.48233536637122</v>
      </c>
      <c r="X1462" s="12">
        <v>556.64827995221981</v>
      </c>
      <c r="AE1462" s="8">
        <v>1460</v>
      </c>
      <c r="AF1462" s="12">
        <v>185941.8</v>
      </c>
      <c r="AG1462" s="8">
        <f t="shared" si="69"/>
        <v>0.73</v>
      </c>
    </row>
    <row r="1463" spans="14:33" x14ac:dyDescent="0.25">
      <c r="N1463" s="7">
        <v>1461</v>
      </c>
      <c r="O1463" s="7">
        <f t="shared" ca="1" si="67"/>
        <v>0.85725086449847931</v>
      </c>
      <c r="P1463" s="20">
        <f t="shared" ca="1" si="68"/>
        <v>720.70217269414741</v>
      </c>
      <c r="X1463" s="12">
        <v>742.92918008650213</v>
      </c>
      <c r="AE1463" s="8">
        <v>1461</v>
      </c>
      <c r="AF1463" s="12">
        <v>185952.1</v>
      </c>
      <c r="AG1463" s="8">
        <f t="shared" si="69"/>
        <v>0.73050000000000004</v>
      </c>
    </row>
    <row r="1464" spans="14:33" x14ac:dyDescent="0.25">
      <c r="N1464" s="7">
        <v>1462</v>
      </c>
      <c r="O1464" s="7">
        <f t="shared" ca="1" si="67"/>
        <v>0.7314307675284929</v>
      </c>
      <c r="P1464" s="20">
        <f t="shared" ca="1" si="68"/>
        <v>666.37541153700079</v>
      </c>
      <c r="X1464" s="12">
        <v>634.55522607279374</v>
      </c>
      <c r="AE1464" s="8">
        <v>1462</v>
      </c>
      <c r="AF1464" s="12">
        <v>185979.6</v>
      </c>
      <c r="AG1464" s="8">
        <f t="shared" si="69"/>
        <v>0.73099999999999998</v>
      </c>
    </row>
    <row r="1465" spans="14:33" x14ac:dyDescent="0.25">
      <c r="N1465" s="7">
        <v>1463</v>
      </c>
      <c r="O1465" s="7">
        <f t="shared" ca="1" si="67"/>
        <v>0.89701363295038283</v>
      </c>
      <c r="P1465" s="20">
        <f t="shared" ca="1" si="68"/>
        <v>743.5632672150598</v>
      </c>
      <c r="X1465" s="12">
        <v>610.18087363886411</v>
      </c>
      <c r="AE1465" s="8">
        <v>1463</v>
      </c>
      <c r="AF1465" s="12">
        <v>185980.5</v>
      </c>
      <c r="AG1465" s="8">
        <f t="shared" si="69"/>
        <v>0.73150000000000004</v>
      </c>
    </row>
    <row r="1466" spans="14:33" x14ac:dyDescent="0.25">
      <c r="N1466" s="7">
        <v>1464</v>
      </c>
      <c r="O1466" s="7">
        <f t="shared" ca="1" si="67"/>
        <v>0.68022929049133563</v>
      </c>
      <c r="P1466" s="20">
        <f t="shared" ca="1" si="68"/>
        <v>648.02029292263444</v>
      </c>
      <c r="X1466" s="12">
        <v>568.46356285835009</v>
      </c>
      <c r="AE1466" s="8">
        <v>1464</v>
      </c>
      <c r="AF1466" s="12">
        <v>185984.8</v>
      </c>
      <c r="AG1466" s="8">
        <f t="shared" si="69"/>
        <v>0.73199999999999998</v>
      </c>
    </row>
    <row r="1467" spans="14:33" x14ac:dyDescent="0.25">
      <c r="N1467" s="7">
        <v>1465</v>
      </c>
      <c r="O1467" s="7">
        <f t="shared" ca="1" si="67"/>
        <v>0.39397362232348421</v>
      </c>
      <c r="P1467" s="20">
        <f t="shared" ca="1" si="68"/>
        <v>556.11729903310618</v>
      </c>
      <c r="X1467" s="12">
        <v>628.71638125173126</v>
      </c>
      <c r="AE1467" s="8">
        <v>1465</v>
      </c>
      <c r="AF1467" s="12">
        <v>186056.1</v>
      </c>
      <c r="AG1467" s="8">
        <f t="shared" si="69"/>
        <v>0.73250000000000004</v>
      </c>
    </row>
    <row r="1468" spans="14:33" x14ac:dyDescent="0.25">
      <c r="N1468" s="7">
        <v>1466</v>
      </c>
      <c r="O1468" s="7">
        <f t="shared" ca="1" si="67"/>
        <v>0.54597555792811592</v>
      </c>
      <c r="P1468" s="20">
        <f t="shared" ca="1" si="68"/>
        <v>604.06365048332464</v>
      </c>
      <c r="X1468" s="12">
        <v>437.28893939108661</v>
      </c>
      <c r="AE1468" s="8">
        <v>1466</v>
      </c>
      <c r="AF1468" s="12">
        <v>186056.4</v>
      </c>
      <c r="AG1468" s="8">
        <f t="shared" si="69"/>
        <v>0.73299999999999998</v>
      </c>
    </row>
    <row r="1469" spans="14:33" x14ac:dyDescent="0.25">
      <c r="N1469" s="7">
        <v>1467</v>
      </c>
      <c r="O1469" s="7">
        <f t="shared" ca="1" si="67"/>
        <v>0.15531751533022031</v>
      </c>
      <c r="P1469" s="20">
        <f t="shared" ca="1" si="68"/>
        <v>466.22636481633015</v>
      </c>
      <c r="X1469" s="12">
        <v>458.49108373594282</v>
      </c>
      <c r="AE1469" s="8">
        <v>1467</v>
      </c>
      <c r="AF1469" s="12">
        <v>186143.6</v>
      </c>
      <c r="AG1469" s="8">
        <f t="shared" si="69"/>
        <v>0.73350000000000004</v>
      </c>
    </row>
    <row r="1470" spans="14:33" x14ac:dyDescent="0.25">
      <c r="N1470" s="7">
        <v>1468</v>
      </c>
      <c r="O1470" s="7">
        <f t="shared" ca="1" si="67"/>
        <v>0.16092016122554498</v>
      </c>
      <c r="P1470" s="20">
        <f t="shared" ca="1" si="68"/>
        <v>468.92378215959326</v>
      </c>
      <c r="X1470" s="12">
        <v>649.53789293971693</v>
      </c>
      <c r="AE1470" s="8">
        <v>1468</v>
      </c>
      <c r="AF1470" s="12">
        <v>186189.1</v>
      </c>
      <c r="AG1470" s="8">
        <f t="shared" si="69"/>
        <v>0.73399999999999999</v>
      </c>
    </row>
    <row r="1471" spans="14:33" x14ac:dyDescent="0.25">
      <c r="N1471" s="7">
        <v>1469</v>
      </c>
      <c r="O1471" s="7">
        <f t="shared" ca="1" si="67"/>
        <v>0.67385722842341889</v>
      </c>
      <c r="P1471" s="20">
        <f t="shared" ca="1" si="68"/>
        <v>645.82099646912684</v>
      </c>
      <c r="X1471" s="12">
        <v>495.11830503190987</v>
      </c>
      <c r="AE1471" s="8">
        <v>1469</v>
      </c>
      <c r="AF1471" s="12">
        <v>186190.4</v>
      </c>
      <c r="AG1471" s="8">
        <f t="shared" si="69"/>
        <v>0.73450000000000004</v>
      </c>
    </row>
    <row r="1472" spans="14:33" x14ac:dyDescent="0.25">
      <c r="N1472" s="7">
        <v>1470</v>
      </c>
      <c r="O1472" s="7">
        <f t="shared" ca="1" si="67"/>
        <v>0.98807995500891088</v>
      </c>
      <c r="P1472" s="20">
        <f t="shared" ca="1" si="68"/>
        <v>848.07150663976756</v>
      </c>
      <c r="X1472" s="12">
        <v>599.3009051769443</v>
      </c>
      <c r="AE1472" s="8">
        <v>1470</v>
      </c>
      <c r="AF1472" s="12">
        <v>186221.7</v>
      </c>
      <c r="AG1472" s="8">
        <f t="shared" si="69"/>
        <v>0.73499999999999999</v>
      </c>
    </row>
    <row r="1473" spans="14:33" x14ac:dyDescent="0.25">
      <c r="N1473" s="7">
        <v>1471</v>
      </c>
      <c r="O1473" s="7">
        <f t="shared" ca="1" si="67"/>
        <v>0.49108038424937783</v>
      </c>
      <c r="P1473" s="20">
        <f t="shared" ca="1" si="68"/>
        <v>586.83429103728349</v>
      </c>
      <c r="X1473" s="12">
        <v>560.84008400249877</v>
      </c>
      <c r="AE1473" s="8">
        <v>1471</v>
      </c>
      <c r="AF1473" s="12">
        <v>186234.4</v>
      </c>
      <c r="AG1473" s="8">
        <f t="shared" si="69"/>
        <v>0.73550000000000004</v>
      </c>
    </row>
    <row r="1474" spans="14:33" x14ac:dyDescent="0.25">
      <c r="N1474" s="7">
        <v>1472</v>
      </c>
      <c r="O1474" s="7">
        <f t="shared" ca="1" si="67"/>
        <v>0.1879749828461702</v>
      </c>
      <c r="P1474" s="20">
        <f t="shared" ca="1" si="68"/>
        <v>481.26400378549505</v>
      </c>
      <c r="X1474" s="12">
        <v>436.78182862331442</v>
      </c>
      <c r="AE1474" s="8">
        <v>1472</v>
      </c>
      <c r="AF1474" s="12">
        <v>186280</v>
      </c>
      <c r="AG1474" s="8">
        <f t="shared" si="69"/>
        <v>0.73599999999999999</v>
      </c>
    </row>
    <row r="1475" spans="14:33" x14ac:dyDescent="0.25">
      <c r="N1475" s="7">
        <v>1473</v>
      </c>
      <c r="O1475" s="7">
        <f t="shared" ca="1" si="67"/>
        <v>0.80070427281454148</v>
      </c>
      <c r="P1475" s="20">
        <f t="shared" ca="1" si="68"/>
        <v>694.01171878598893</v>
      </c>
      <c r="X1475" s="12">
        <v>420.89261347611642</v>
      </c>
      <c r="AE1475" s="8">
        <v>1473</v>
      </c>
      <c r="AF1475" s="12">
        <v>186314.9</v>
      </c>
      <c r="AG1475" s="8">
        <f t="shared" si="69"/>
        <v>0.73650000000000004</v>
      </c>
    </row>
    <row r="1476" spans="14:33" x14ac:dyDescent="0.25">
      <c r="N1476" s="7">
        <v>1474</v>
      </c>
      <c r="O1476" s="7">
        <f t="shared" ref="O1476:O1539" ca="1" si="70">RAND()</f>
        <v>0.73181404002674821</v>
      </c>
      <c r="P1476" s="20">
        <f t="shared" ref="P1476:P1539" ca="1" si="71">(($L$4*(EXP((_xlfn.NORM.S.INV(O1476)-$L$5)/$L$6)))/(1+EXP((_xlfn.NORM.S.INV(O1476)-$L$5)/$L$6)))+$L$3</f>
        <v>666.51817914936873</v>
      </c>
      <c r="X1476" s="12">
        <v>606.57491150465319</v>
      </c>
      <c r="AE1476" s="8">
        <v>1474</v>
      </c>
      <c r="AF1476" s="12">
        <v>186330.2</v>
      </c>
      <c r="AG1476" s="8">
        <f t="shared" ref="AG1476:AG1539" si="72">AE1476/2000</f>
        <v>0.73699999999999999</v>
      </c>
    </row>
    <row r="1477" spans="14:33" x14ac:dyDescent="0.25">
      <c r="N1477" s="7">
        <v>1475</v>
      </c>
      <c r="O1477" s="7">
        <f t="shared" ca="1" si="70"/>
        <v>0.55746707200205547</v>
      </c>
      <c r="P1477" s="20">
        <f t="shared" ca="1" si="71"/>
        <v>607.69444329040994</v>
      </c>
      <c r="X1477" s="12">
        <v>752.31710991077978</v>
      </c>
      <c r="AE1477" s="8">
        <v>1475</v>
      </c>
      <c r="AF1477" s="12">
        <v>186359.9</v>
      </c>
      <c r="AG1477" s="8">
        <f t="shared" si="72"/>
        <v>0.73750000000000004</v>
      </c>
    </row>
    <row r="1478" spans="14:33" x14ac:dyDescent="0.25">
      <c r="N1478" s="7">
        <v>1476</v>
      </c>
      <c r="O1478" s="7">
        <f t="shared" ca="1" si="70"/>
        <v>0.66033875093766603</v>
      </c>
      <c r="P1478" s="20">
        <f t="shared" ca="1" si="71"/>
        <v>641.20605811989003</v>
      </c>
      <c r="X1478" s="12">
        <v>355.50954398790174</v>
      </c>
      <c r="AE1478" s="8">
        <v>1476</v>
      </c>
      <c r="AF1478" s="12">
        <v>186424.3</v>
      </c>
      <c r="AG1478" s="8">
        <f t="shared" si="72"/>
        <v>0.73799999999999999</v>
      </c>
    </row>
    <row r="1479" spans="14:33" x14ac:dyDescent="0.25">
      <c r="N1479" s="7">
        <v>1477</v>
      </c>
      <c r="O1479" s="7">
        <f t="shared" ca="1" si="70"/>
        <v>0.28154560467662737</v>
      </c>
      <c r="P1479" s="20">
        <f t="shared" ca="1" si="71"/>
        <v>518.0890297978674</v>
      </c>
      <c r="X1479" s="12">
        <v>580.50174197014553</v>
      </c>
      <c r="AE1479" s="8">
        <v>1477</v>
      </c>
      <c r="AF1479" s="12">
        <v>186493.7</v>
      </c>
      <c r="AG1479" s="8">
        <f t="shared" si="72"/>
        <v>0.73850000000000005</v>
      </c>
    </row>
    <row r="1480" spans="14:33" x14ac:dyDescent="0.25">
      <c r="N1480" s="7">
        <v>1478</v>
      </c>
      <c r="O1480" s="7">
        <f t="shared" ca="1" si="70"/>
        <v>0.70422262079626607</v>
      </c>
      <c r="P1480" s="20">
        <f t="shared" ca="1" si="71"/>
        <v>656.45750048480602</v>
      </c>
      <c r="X1480" s="12">
        <v>783.09113383859733</v>
      </c>
      <c r="AE1480" s="8">
        <v>1478</v>
      </c>
      <c r="AF1480" s="12">
        <v>186541.1</v>
      </c>
      <c r="AG1480" s="8">
        <f t="shared" si="72"/>
        <v>0.73899999999999999</v>
      </c>
    </row>
    <row r="1481" spans="14:33" x14ac:dyDescent="0.25">
      <c r="N1481" s="7">
        <v>1479</v>
      </c>
      <c r="O1481" s="7">
        <f t="shared" ca="1" si="70"/>
        <v>0.94950994326111549</v>
      </c>
      <c r="P1481" s="20">
        <f t="shared" ca="1" si="71"/>
        <v>785.37081080302323</v>
      </c>
      <c r="X1481" s="12">
        <v>620.33106200522093</v>
      </c>
      <c r="AE1481" s="8">
        <v>1479</v>
      </c>
      <c r="AF1481" s="12">
        <v>186582.3</v>
      </c>
      <c r="AG1481" s="8">
        <f t="shared" si="72"/>
        <v>0.73950000000000005</v>
      </c>
    </row>
    <row r="1482" spans="14:33" x14ac:dyDescent="0.25">
      <c r="N1482" s="7">
        <v>1480</v>
      </c>
      <c r="O1482" s="7">
        <f t="shared" ca="1" si="70"/>
        <v>0.16584451407713796</v>
      </c>
      <c r="P1482" s="20">
        <f t="shared" ca="1" si="71"/>
        <v>471.25101183308095</v>
      </c>
      <c r="X1482" s="12">
        <v>480.42439417000924</v>
      </c>
      <c r="AE1482" s="8">
        <v>1480</v>
      </c>
      <c r="AF1482" s="12">
        <v>186594</v>
      </c>
      <c r="AG1482" s="8">
        <f t="shared" si="72"/>
        <v>0.74</v>
      </c>
    </row>
    <row r="1483" spans="14:33" x14ac:dyDescent="0.25">
      <c r="N1483" s="7">
        <v>1481</v>
      </c>
      <c r="O1483" s="7">
        <f t="shared" ca="1" si="70"/>
        <v>0.22578402335618608</v>
      </c>
      <c r="P1483" s="20">
        <f t="shared" ca="1" si="71"/>
        <v>497.02015742236455</v>
      </c>
      <c r="X1483" s="12">
        <v>747.58810011857577</v>
      </c>
      <c r="AE1483" s="8">
        <v>1481</v>
      </c>
      <c r="AF1483" s="12">
        <v>186661</v>
      </c>
      <c r="AG1483" s="8">
        <f t="shared" si="72"/>
        <v>0.74050000000000005</v>
      </c>
    </row>
    <row r="1484" spans="14:33" x14ac:dyDescent="0.25">
      <c r="N1484" s="7">
        <v>1482</v>
      </c>
      <c r="O1484" s="7">
        <f t="shared" ca="1" si="70"/>
        <v>0.70654991156253955</v>
      </c>
      <c r="P1484" s="20">
        <f t="shared" ca="1" si="71"/>
        <v>657.29023347376483</v>
      </c>
      <c r="X1484" s="12">
        <v>820.65616712180827</v>
      </c>
      <c r="AE1484" s="8">
        <v>1482</v>
      </c>
      <c r="AF1484" s="12">
        <v>186677.1</v>
      </c>
      <c r="AG1484" s="8">
        <f t="shared" si="72"/>
        <v>0.74099999999999999</v>
      </c>
    </row>
    <row r="1485" spans="14:33" x14ac:dyDescent="0.25">
      <c r="N1485" s="7">
        <v>1483</v>
      </c>
      <c r="O1485" s="7">
        <f t="shared" ca="1" si="70"/>
        <v>0.80189070575486054</v>
      </c>
      <c r="P1485" s="20">
        <f t="shared" ca="1" si="71"/>
        <v>694.52462564557607</v>
      </c>
      <c r="X1485" s="12">
        <v>726.66615439630925</v>
      </c>
      <c r="AE1485" s="8">
        <v>1483</v>
      </c>
      <c r="AF1485" s="12">
        <v>186804</v>
      </c>
      <c r="AG1485" s="8">
        <f t="shared" si="72"/>
        <v>0.74150000000000005</v>
      </c>
    </row>
    <row r="1486" spans="14:33" x14ac:dyDescent="0.25">
      <c r="N1486" s="7">
        <v>1484</v>
      </c>
      <c r="O1486" s="7">
        <f t="shared" ca="1" si="70"/>
        <v>0.14712900385604977</v>
      </c>
      <c r="P1486" s="20">
        <f t="shared" ca="1" si="71"/>
        <v>462.18151718650859</v>
      </c>
      <c r="X1486" s="12">
        <v>443.93030392572257</v>
      </c>
      <c r="AE1486" s="8">
        <v>1484</v>
      </c>
      <c r="AF1486" s="12">
        <v>186832</v>
      </c>
      <c r="AG1486" s="8">
        <f t="shared" si="72"/>
        <v>0.74199999999999999</v>
      </c>
    </row>
    <row r="1487" spans="14:33" x14ac:dyDescent="0.25">
      <c r="N1487" s="7">
        <v>1485</v>
      </c>
      <c r="O1487" s="7">
        <f t="shared" ca="1" si="70"/>
        <v>0.14574401282438043</v>
      </c>
      <c r="P1487" s="20">
        <f t="shared" ca="1" si="71"/>
        <v>461.48457616216865</v>
      </c>
      <c r="X1487" s="12">
        <v>503.51383790306193</v>
      </c>
      <c r="AE1487" s="8">
        <v>1485</v>
      </c>
      <c r="AF1487" s="12">
        <v>186837.6</v>
      </c>
      <c r="AG1487" s="8">
        <f t="shared" si="72"/>
        <v>0.74250000000000005</v>
      </c>
    </row>
    <row r="1488" spans="14:33" x14ac:dyDescent="0.25">
      <c r="N1488" s="7">
        <v>1486</v>
      </c>
      <c r="O1488" s="7">
        <f t="shared" ca="1" si="70"/>
        <v>0.79188806652823085</v>
      </c>
      <c r="P1488" s="20">
        <f t="shared" ca="1" si="71"/>
        <v>690.25023603747331</v>
      </c>
      <c r="X1488" s="12">
        <v>598.40018270722805</v>
      </c>
      <c r="AE1488" s="8">
        <v>1486</v>
      </c>
      <c r="AF1488" s="12">
        <v>186890.2</v>
      </c>
      <c r="AG1488" s="8">
        <f t="shared" si="72"/>
        <v>0.74299999999999999</v>
      </c>
    </row>
    <row r="1489" spans="14:33" x14ac:dyDescent="0.25">
      <c r="N1489" s="7">
        <v>1487</v>
      </c>
      <c r="O1489" s="7">
        <f t="shared" ca="1" si="70"/>
        <v>0.12843656866198094</v>
      </c>
      <c r="P1489" s="20">
        <f t="shared" ca="1" si="71"/>
        <v>452.42396179007494</v>
      </c>
      <c r="X1489" s="12">
        <v>835.36314943568016</v>
      </c>
      <c r="AE1489" s="8">
        <v>1487</v>
      </c>
      <c r="AF1489" s="12">
        <v>186894.4</v>
      </c>
      <c r="AG1489" s="8">
        <f t="shared" si="72"/>
        <v>0.74350000000000005</v>
      </c>
    </row>
    <row r="1490" spans="14:33" x14ac:dyDescent="0.25">
      <c r="N1490" s="7">
        <v>1488</v>
      </c>
      <c r="O1490" s="7">
        <f t="shared" ca="1" si="70"/>
        <v>0.55737861923562615</v>
      </c>
      <c r="P1490" s="20">
        <f t="shared" ca="1" si="71"/>
        <v>607.66644451065781</v>
      </c>
      <c r="X1490" s="12">
        <v>615.83832898520791</v>
      </c>
      <c r="AE1490" s="8">
        <v>1488</v>
      </c>
      <c r="AF1490" s="12">
        <v>186939.4</v>
      </c>
      <c r="AG1490" s="8">
        <f t="shared" si="72"/>
        <v>0.74399999999999999</v>
      </c>
    </row>
    <row r="1491" spans="14:33" x14ac:dyDescent="0.25">
      <c r="N1491" s="7">
        <v>1489</v>
      </c>
      <c r="O1491" s="7">
        <f t="shared" ca="1" si="70"/>
        <v>0.19933044306807191</v>
      </c>
      <c r="P1491" s="20">
        <f t="shared" ca="1" si="71"/>
        <v>486.15523395653804</v>
      </c>
      <c r="X1491" s="12">
        <v>698.03770945850545</v>
      </c>
      <c r="AE1491" s="8">
        <v>1489</v>
      </c>
      <c r="AF1491" s="12">
        <v>186944.9</v>
      </c>
      <c r="AG1491" s="8">
        <f t="shared" si="72"/>
        <v>0.74450000000000005</v>
      </c>
    </row>
    <row r="1492" spans="14:33" x14ac:dyDescent="0.25">
      <c r="N1492" s="7">
        <v>1490</v>
      </c>
      <c r="O1492" s="7">
        <f t="shared" ca="1" si="70"/>
        <v>0.84942644806332457</v>
      </c>
      <c r="P1492" s="20">
        <f t="shared" ca="1" si="71"/>
        <v>716.68311968438036</v>
      </c>
      <c r="X1492" s="12">
        <v>619.19481700417077</v>
      </c>
      <c r="AE1492" s="8">
        <v>1490</v>
      </c>
      <c r="AF1492" s="12">
        <v>186969.3</v>
      </c>
      <c r="AG1492" s="8">
        <f t="shared" si="72"/>
        <v>0.745</v>
      </c>
    </row>
    <row r="1493" spans="14:33" x14ac:dyDescent="0.25">
      <c r="N1493" s="7">
        <v>1491</v>
      </c>
      <c r="O1493" s="7">
        <f t="shared" ca="1" si="70"/>
        <v>1.2172898904958096E-2</v>
      </c>
      <c r="P1493" s="20">
        <f t="shared" ca="1" si="71"/>
        <v>337.34175060383262</v>
      </c>
      <c r="X1493" s="12">
        <v>703.32251772656025</v>
      </c>
      <c r="AE1493" s="8">
        <v>1491</v>
      </c>
      <c r="AF1493" s="12">
        <v>186995.3</v>
      </c>
      <c r="AG1493" s="8">
        <f t="shared" si="72"/>
        <v>0.74550000000000005</v>
      </c>
    </row>
    <row r="1494" spans="14:33" x14ac:dyDescent="0.25">
      <c r="N1494" s="7">
        <v>1492</v>
      </c>
      <c r="O1494" s="7">
        <f t="shared" ca="1" si="70"/>
        <v>0.35837188513191476</v>
      </c>
      <c r="P1494" s="20">
        <f t="shared" ca="1" si="71"/>
        <v>544.50407717695361</v>
      </c>
      <c r="X1494" s="12">
        <v>505.83045254072408</v>
      </c>
      <c r="AE1494" s="8">
        <v>1492</v>
      </c>
      <c r="AF1494" s="12">
        <v>187038.4</v>
      </c>
      <c r="AG1494" s="8">
        <f t="shared" si="72"/>
        <v>0.746</v>
      </c>
    </row>
    <row r="1495" spans="14:33" x14ac:dyDescent="0.25">
      <c r="N1495" s="7">
        <v>1493</v>
      </c>
      <c r="O1495" s="7">
        <f t="shared" ca="1" si="70"/>
        <v>0.25106384891868627</v>
      </c>
      <c r="P1495" s="20">
        <f t="shared" ca="1" si="71"/>
        <v>506.83428669529826</v>
      </c>
      <c r="X1495" s="12">
        <v>764.36278840086027</v>
      </c>
      <c r="AE1495" s="8">
        <v>1493</v>
      </c>
      <c r="AF1495" s="12">
        <v>187043.4</v>
      </c>
      <c r="AG1495" s="8">
        <f t="shared" si="72"/>
        <v>0.74650000000000005</v>
      </c>
    </row>
    <row r="1496" spans="14:33" x14ac:dyDescent="0.25">
      <c r="N1496" s="7">
        <v>1494</v>
      </c>
      <c r="O1496" s="7">
        <f t="shared" ca="1" si="70"/>
        <v>0.52867433508224237</v>
      </c>
      <c r="P1496" s="20">
        <f t="shared" ca="1" si="71"/>
        <v>598.61849077925422</v>
      </c>
      <c r="X1496" s="12">
        <v>779.30750605640105</v>
      </c>
      <c r="AE1496" s="8">
        <v>1494</v>
      </c>
      <c r="AF1496" s="12">
        <v>187129.4</v>
      </c>
      <c r="AG1496" s="8">
        <f t="shared" si="72"/>
        <v>0.747</v>
      </c>
    </row>
    <row r="1497" spans="14:33" x14ac:dyDescent="0.25">
      <c r="N1497" s="7">
        <v>1495</v>
      </c>
      <c r="O1497" s="7">
        <f t="shared" ca="1" si="70"/>
        <v>0.69671901785657397</v>
      </c>
      <c r="P1497" s="20">
        <f t="shared" ca="1" si="71"/>
        <v>653.79067704764873</v>
      </c>
      <c r="X1497" s="12">
        <v>475.59692162485624</v>
      </c>
      <c r="AE1497" s="8">
        <v>1495</v>
      </c>
      <c r="AF1497" s="12">
        <v>187210.2</v>
      </c>
      <c r="AG1497" s="8">
        <f t="shared" si="72"/>
        <v>0.74750000000000005</v>
      </c>
    </row>
    <row r="1498" spans="14:33" x14ac:dyDescent="0.25">
      <c r="N1498" s="7">
        <v>1496</v>
      </c>
      <c r="O1498" s="7">
        <f t="shared" ca="1" si="70"/>
        <v>0.59914427141974136</v>
      </c>
      <c r="P1498" s="20">
        <f t="shared" ca="1" si="71"/>
        <v>621.00547606769851</v>
      </c>
      <c r="X1498" s="12">
        <v>731.43319316957843</v>
      </c>
      <c r="AE1498" s="8">
        <v>1496</v>
      </c>
      <c r="AF1498" s="12">
        <v>187251</v>
      </c>
      <c r="AG1498" s="8">
        <f t="shared" si="72"/>
        <v>0.748</v>
      </c>
    </row>
    <row r="1499" spans="14:33" x14ac:dyDescent="0.25">
      <c r="N1499" s="7">
        <v>1497</v>
      </c>
      <c r="O1499" s="7">
        <f t="shared" ca="1" si="70"/>
        <v>0.32261704035676297</v>
      </c>
      <c r="P1499" s="20">
        <f t="shared" ca="1" si="71"/>
        <v>532.49186821458841</v>
      </c>
      <c r="X1499" s="12">
        <v>431.96388766648164</v>
      </c>
      <c r="AE1499" s="8">
        <v>1497</v>
      </c>
      <c r="AF1499" s="12">
        <v>187292.6</v>
      </c>
      <c r="AG1499" s="8">
        <f t="shared" si="72"/>
        <v>0.74850000000000005</v>
      </c>
    </row>
    <row r="1500" spans="14:33" x14ac:dyDescent="0.25">
      <c r="N1500" s="7">
        <v>1498</v>
      </c>
      <c r="O1500" s="7">
        <f t="shared" ca="1" si="70"/>
        <v>0.14358550235217304</v>
      </c>
      <c r="P1500" s="20">
        <f t="shared" ca="1" si="71"/>
        <v>460.39063458983026</v>
      </c>
      <c r="X1500" s="12">
        <v>396.75959801676134</v>
      </c>
      <c r="AE1500" s="8">
        <v>1498</v>
      </c>
      <c r="AF1500" s="12">
        <v>187304.3</v>
      </c>
      <c r="AG1500" s="8">
        <f t="shared" si="72"/>
        <v>0.749</v>
      </c>
    </row>
    <row r="1501" spans="14:33" x14ac:dyDescent="0.25">
      <c r="N1501" s="7">
        <v>1499</v>
      </c>
      <c r="O1501" s="7">
        <f t="shared" ca="1" si="70"/>
        <v>0.55000720133939018</v>
      </c>
      <c r="P1501" s="20">
        <f t="shared" ca="1" si="71"/>
        <v>605.33599004227426</v>
      </c>
      <c r="X1501" s="12">
        <v>472.6810030422435</v>
      </c>
      <c r="AE1501" s="8">
        <v>1499</v>
      </c>
      <c r="AF1501" s="12">
        <v>187329.4</v>
      </c>
      <c r="AG1501" s="8">
        <f t="shared" si="72"/>
        <v>0.74950000000000006</v>
      </c>
    </row>
    <row r="1502" spans="14:33" x14ac:dyDescent="0.25">
      <c r="N1502" s="7">
        <v>1500</v>
      </c>
      <c r="O1502" s="7">
        <f t="shared" ca="1" si="70"/>
        <v>0.2661073288287793</v>
      </c>
      <c r="P1502" s="20">
        <f t="shared" ca="1" si="71"/>
        <v>512.45894710438643</v>
      </c>
      <c r="X1502" s="12">
        <v>738.87377548849531</v>
      </c>
      <c r="AE1502" s="8">
        <v>1500</v>
      </c>
      <c r="AF1502" s="12">
        <v>187463.2</v>
      </c>
      <c r="AG1502" s="8">
        <f t="shared" si="72"/>
        <v>0.75</v>
      </c>
    </row>
    <row r="1503" spans="14:33" x14ac:dyDescent="0.25">
      <c r="N1503" s="7">
        <v>1501</v>
      </c>
      <c r="O1503" s="7">
        <f t="shared" ca="1" si="70"/>
        <v>0.45221638737512415</v>
      </c>
      <c r="P1503" s="20">
        <f t="shared" ca="1" si="71"/>
        <v>574.64008103678316</v>
      </c>
      <c r="X1503" s="12">
        <v>579.86822390674695</v>
      </c>
      <c r="AE1503" s="8">
        <v>1501</v>
      </c>
      <c r="AF1503" s="12">
        <v>187484.5</v>
      </c>
      <c r="AG1503" s="8">
        <f t="shared" si="72"/>
        <v>0.75049999999999994</v>
      </c>
    </row>
    <row r="1504" spans="14:33" x14ac:dyDescent="0.25">
      <c r="N1504" s="7">
        <v>1502</v>
      </c>
      <c r="O1504" s="7">
        <f t="shared" ca="1" si="70"/>
        <v>0.93917597022751187</v>
      </c>
      <c r="P1504" s="20">
        <f t="shared" ca="1" si="71"/>
        <v>775.34300699979985</v>
      </c>
      <c r="X1504" s="12">
        <v>449.72333319560028</v>
      </c>
      <c r="AE1504" s="8">
        <v>1502</v>
      </c>
      <c r="AF1504" s="12">
        <v>187618.6</v>
      </c>
      <c r="AG1504" s="8">
        <f t="shared" si="72"/>
        <v>0.751</v>
      </c>
    </row>
    <row r="1505" spans="14:33" x14ac:dyDescent="0.25">
      <c r="N1505" s="7">
        <v>1503</v>
      </c>
      <c r="O1505" s="7">
        <f t="shared" ca="1" si="70"/>
        <v>0.66032751826900238</v>
      </c>
      <c r="P1505" s="20">
        <f t="shared" ca="1" si="71"/>
        <v>641.20225071631455</v>
      </c>
      <c r="X1505" s="12">
        <v>745.97079914173298</v>
      </c>
      <c r="AE1505" s="8">
        <v>1503</v>
      </c>
      <c r="AF1505" s="12">
        <v>187623.2</v>
      </c>
      <c r="AG1505" s="8">
        <f t="shared" si="72"/>
        <v>0.75149999999999995</v>
      </c>
    </row>
    <row r="1506" spans="14:33" x14ac:dyDescent="0.25">
      <c r="N1506" s="7">
        <v>1504</v>
      </c>
      <c r="O1506" s="7">
        <f t="shared" ca="1" si="70"/>
        <v>0.34775622653791727</v>
      </c>
      <c r="P1506" s="20">
        <f t="shared" ca="1" si="71"/>
        <v>540.97952557801182</v>
      </c>
      <c r="X1506" s="12">
        <v>719.65178076410064</v>
      </c>
      <c r="AE1506" s="8">
        <v>1504</v>
      </c>
      <c r="AF1506" s="12">
        <v>187625.4</v>
      </c>
      <c r="AG1506" s="8">
        <f t="shared" si="72"/>
        <v>0.752</v>
      </c>
    </row>
    <row r="1507" spans="14:33" x14ac:dyDescent="0.25">
      <c r="N1507" s="7">
        <v>1505</v>
      </c>
      <c r="O1507" s="7">
        <f t="shared" ca="1" si="70"/>
        <v>0.57513071987453801</v>
      </c>
      <c r="P1507" s="20">
        <f t="shared" ca="1" si="71"/>
        <v>613.30461046010305</v>
      </c>
      <c r="X1507" s="12">
        <v>665.77306875691193</v>
      </c>
      <c r="AE1507" s="8">
        <v>1505</v>
      </c>
      <c r="AF1507" s="12">
        <v>187649.5</v>
      </c>
      <c r="AG1507" s="8">
        <f t="shared" si="72"/>
        <v>0.75249999999999995</v>
      </c>
    </row>
    <row r="1508" spans="14:33" x14ac:dyDescent="0.25">
      <c r="N1508" s="7">
        <v>1506</v>
      </c>
      <c r="O1508" s="7">
        <f t="shared" ca="1" si="70"/>
        <v>9.5977237912956426E-2</v>
      </c>
      <c r="P1508" s="20">
        <f t="shared" ca="1" si="71"/>
        <v>433.16505746498603</v>
      </c>
      <c r="X1508" s="12">
        <v>710.74076380059898</v>
      </c>
      <c r="AE1508" s="8">
        <v>1506</v>
      </c>
      <c r="AF1508" s="12">
        <v>187739.3</v>
      </c>
      <c r="AG1508" s="8">
        <f t="shared" si="72"/>
        <v>0.753</v>
      </c>
    </row>
    <row r="1509" spans="14:33" x14ac:dyDescent="0.25">
      <c r="N1509" s="7">
        <v>1507</v>
      </c>
      <c r="O1509" s="7">
        <f t="shared" ca="1" si="70"/>
        <v>0.82004411834070778</v>
      </c>
      <c r="P1509" s="20">
        <f t="shared" ca="1" si="71"/>
        <v>702.5907373221587</v>
      </c>
      <c r="X1509" s="12">
        <v>482.59492067285521</v>
      </c>
      <c r="AE1509" s="8">
        <v>1507</v>
      </c>
      <c r="AF1509" s="12">
        <v>187745.6</v>
      </c>
      <c r="AG1509" s="8">
        <f t="shared" si="72"/>
        <v>0.75349999999999995</v>
      </c>
    </row>
    <row r="1510" spans="14:33" x14ac:dyDescent="0.25">
      <c r="N1510" s="7">
        <v>1508</v>
      </c>
      <c r="O1510" s="7">
        <f t="shared" ca="1" si="70"/>
        <v>0.39517497636251586</v>
      </c>
      <c r="P1510" s="20">
        <f t="shared" ca="1" si="71"/>
        <v>556.50444177617533</v>
      </c>
      <c r="X1510" s="12">
        <v>660.96225382589262</v>
      </c>
      <c r="AE1510" s="8">
        <v>1508</v>
      </c>
      <c r="AF1510" s="12">
        <v>187778</v>
      </c>
      <c r="AG1510" s="8">
        <f t="shared" si="72"/>
        <v>0.754</v>
      </c>
    </row>
    <row r="1511" spans="14:33" x14ac:dyDescent="0.25">
      <c r="N1511" s="7">
        <v>1509</v>
      </c>
      <c r="O1511" s="7">
        <f t="shared" ca="1" si="70"/>
        <v>0.72983939661500175</v>
      </c>
      <c r="P1511" s="20">
        <f t="shared" ca="1" si="71"/>
        <v>665.78360556408484</v>
      </c>
      <c r="X1511" s="12">
        <v>784.48717709912637</v>
      </c>
      <c r="AE1511" s="8">
        <v>1509</v>
      </c>
      <c r="AF1511" s="12">
        <v>187778.5</v>
      </c>
      <c r="AG1511" s="8">
        <f t="shared" si="72"/>
        <v>0.75449999999999995</v>
      </c>
    </row>
    <row r="1512" spans="14:33" x14ac:dyDescent="0.25">
      <c r="N1512" s="7">
        <v>1510</v>
      </c>
      <c r="O1512" s="7">
        <f t="shared" ca="1" si="70"/>
        <v>0.2658690639393152</v>
      </c>
      <c r="P1512" s="20">
        <f t="shared" ca="1" si="71"/>
        <v>512.37097477743305</v>
      </c>
      <c r="X1512" s="12">
        <v>762.63648664140487</v>
      </c>
      <c r="AE1512" s="8">
        <v>1510</v>
      </c>
      <c r="AF1512" s="12">
        <v>187794</v>
      </c>
      <c r="AG1512" s="8">
        <f t="shared" si="72"/>
        <v>0.755</v>
      </c>
    </row>
    <row r="1513" spans="14:33" x14ac:dyDescent="0.25">
      <c r="N1513" s="7">
        <v>1511</v>
      </c>
      <c r="O1513" s="7">
        <f t="shared" ca="1" si="70"/>
        <v>0.57461189386416511</v>
      </c>
      <c r="P1513" s="20">
        <f t="shared" ca="1" si="71"/>
        <v>613.13924019953913</v>
      </c>
      <c r="X1513" s="12">
        <v>674.83716202592905</v>
      </c>
      <c r="AE1513" s="8">
        <v>1511</v>
      </c>
      <c r="AF1513" s="12">
        <v>187822.8</v>
      </c>
      <c r="AG1513" s="8">
        <f t="shared" si="72"/>
        <v>0.75549999999999995</v>
      </c>
    </row>
    <row r="1514" spans="14:33" x14ac:dyDescent="0.25">
      <c r="N1514" s="7">
        <v>1512</v>
      </c>
      <c r="O1514" s="7">
        <f t="shared" ca="1" si="70"/>
        <v>0.6147799710300369</v>
      </c>
      <c r="P1514" s="20">
        <f t="shared" ca="1" si="71"/>
        <v>626.07748271434741</v>
      </c>
      <c r="X1514" s="12">
        <v>630.91190600587367</v>
      </c>
      <c r="AE1514" s="8">
        <v>1512</v>
      </c>
      <c r="AF1514" s="12">
        <v>187825.9</v>
      </c>
      <c r="AG1514" s="8">
        <f t="shared" si="72"/>
        <v>0.75600000000000001</v>
      </c>
    </row>
    <row r="1515" spans="14:33" x14ac:dyDescent="0.25">
      <c r="N1515" s="7">
        <v>1513</v>
      </c>
      <c r="O1515" s="7">
        <f t="shared" ca="1" si="70"/>
        <v>0.10367109187064238</v>
      </c>
      <c r="P1515" s="20">
        <f t="shared" ca="1" si="71"/>
        <v>438.06062298956635</v>
      </c>
      <c r="X1515" s="12">
        <v>685.52667486181042</v>
      </c>
      <c r="AE1515" s="8">
        <v>1513</v>
      </c>
      <c r="AF1515" s="12">
        <v>187835.7</v>
      </c>
      <c r="AG1515" s="8">
        <f t="shared" si="72"/>
        <v>0.75649999999999995</v>
      </c>
    </row>
    <row r="1516" spans="14:33" x14ac:dyDescent="0.25">
      <c r="N1516" s="7">
        <v>1514</v>
      </c>
      <c r="O1516" s="7">
        <f t="shared" ca="1" si="70"/>
        <v>0.91662039975501097</v>
      </c>
      <c r="P1516" s="20">
        <f t="shared" ca="1" si="71"/>
        <v>756.97693115763627</v>
      </c>
      <c r="X1516" s="12">
        <v>682.24226077245328</v>
      </c>
      <c r="AE1516" s="8">
        <v>1514</v>
      </c>
      <c r="AF1516" s="12">
        <v>187844.1</v>
      </c>
      <c r="AG1516" s="8">
        <f t="shared" si="72"/>
        <v>0.75700000000000001</v>
      </c>
    </row>
    <row r="1517" spans="14:33" x14ac:dyDescent="0.25">
      <c r="N1517" s="7">
        <v>1515</v>
      </c>
      <c r="O1517" s="7">
        <f t="shared" ca="1" si="70"/>
        <v>0.28622747379312352</v>
      </c>
      <c r="P1517" s="20">
        <f t="shared" ca="1" si="71"/>
        <v>519.77068186144857</v>
      </c>
      <c r="X1517" s="12">
        <v>708.52198327491681</v>
      </c>
      <c r="AE1517" s="8">
        <v>1515</v>
      </c>
      <c r="AF1517" s="12">
        <v>187858.5</v>
      </c>
      <c r="AG1517" s="8">
        <f t="shared" si="72"/>
        <v>0.75749999999999995</v>
      </c>
    </row>
    <row r="1518" spans="14:33" x14ac:dyDescent="0.25">
      <c r="N1518" s="7">
        <v>1516</v>
      </c>
      <c r="O1518" s="7">
        <f t="shared" ca="1" si="70"/>
        <v>0.33061130260623806</v>
      </c>
      <c r="P1518" s="20">
        <f t="shared" ca="1" si="71"/>
        <v>535.21427835619897</v>
      </c>
      <c r="X1518" s="12">
        <v>498.43436674826165</v>
      </c>
      <c r="AE1518" s="8">
        <v>1516</v>
      </c>
      <c r="AF1518" s="12">
        <v>187911.4</v>
      </c>
      <c r="AG1518" s="8">
        <f t="shared" si="72"/>
        <v>0.75800000000000001</v>
      </c>
    </row>
    <row r="1519" spans="14:33" x14ac:dyDescent="0.25">
      <c r="N1519" s="7">
        <v>1517</v>
      </c>
      <c r="O1519" s="7">
        <f t="shared" ca="1" si="70"/>
        <v>0.16581396306886909</v>
      </c>
      <c r="P1519" s="20">
        <f t="shared" ca="1" si="71"/>
        <v>471.23669427265031</v>
      </c>
      <c r="X1519" s="12">
        <v>673.96627705464084</v>
      </c>
      <c r="AE1519" s="8">
        <v>1517</v>
      </c>
      <c r="AF1519" s="12">
        <v>187945.60000000001</v>
      </c>
      <c r="AG1519" s="8">
        <f t="shared" si="72"/>
        <v>0.75849999999999995</v>
      </c>
    </row>
    <row r="1520" spans="14:33" x14ac:dyDescent="0.25">
      <c r="N1520" s="7">
        <v>1518</v>
      </c>
      <c r="O1520" s="7">
        <f t="shared" ca="1" si="70"/>
        <v>0.49380540381809523</v>
      </c>
      <c r="P1520" s="20">
        <f t="shared" ca="1" si="71"/>
        <v>587.687717757781</v>
      </c>
      <c r="X1520" s="12">
        <v>542.80837159638872</v>
      </c>
      <c r="AE1520" s="8">
        <v>1518</v>
      </c>
      <c r="AF1520" s="12">
        <v>187994.6</v>
      </c>
      <c r="AG1520" s="8">
        <f t="shared" si="72"/>
        <v>0.75900000000000001</v>
      </c>
    </row>
    <row r="1521" spans="14:33" x14ac:dyDescent="0.25">
      <c r="N1521" s="7">
        <v>1519</v>
      </c>
      <c r="O1521" s="7">
        <f t="shared" ca="1" si="70"/>
        <v>0.8866484247189429</v>
      </c>
      <c r="P1521" s="20">
        <f t="shared" ca="1" si="71"/>
        <v>737.13542726258117</v>
      </c>
      <c r="X1521" s="12">
        <v>572.99709736479031</v>
      </c>
      <c r="AE1521" s="8">
        <v>1519</v>
      </c>
      <c r="AF1521" s="12">
        <v>188024.7</v>
      </c>
      <c r="AG1521" s="8">
        <f t="shared" si="72"/>
        <v>0.75949999999999995</v>
      </c>
    </row>
    <row r="1522" spans="14:33" x14ac:dyDescent="0.25">
      <c r="N1522" s="7">
        <v>1520</v>
      </c>
      <c r="O1522" s="7">
        <f t="shared" ca="1" si="70"/>
        <v>0.13773454342899694</v>
      </c>
      <c r="P1522" s="20">
        <f t="shared" ca="1" si="71"/>
        <v>457.37582540690613</v>
      </c>
      <c r="X1522" s="12">
        <v>473.16469726620301</v>
      </c>
      <c r="AE1522" s="8">
        <v>1520</v>
      </c>
      <c r="AF1522" s="12">
        <v>188024.7</v>
      </c>
      <c r="AG1522" s="8">
        <f t="shared" si="72"/>
        <v>0.76</v>
      </c>
    </row>
    <row r="1523" spans="14:33" x14ac:dyDescent="0.25">
      <c r="N1523" s="7">
        <v>1521</v>
      </c>
      <c r="O1523" s="7">
        <f t="shared" ca="1" si="70"/>
        <v>0.11170029217936017</v>
      </c>
      <c r="P1523" s="20">
        <f t="shared" ca="1" si="71"/>
        <v>442.93034336571537</v>
      </c>
      <c r="X1523" s="12">
        <v>448.38701102936062</v>
      </c>
      <c r="AE1523" s="8">
        <v>1521</v>
      </c>
      <c r="AF1523" s="12">
        <v>188039.5</v>
      </c>
      <c r="AG1523" s="8">
        <f t="shared" si="72"/>
        <v>0.76049999999999995</v>
      </c>
    </row>
    <row r="1524" spans="14:33" x14ac:dyDescent="0.25">
      <c r="N1524" s="7">
        <v>1522</v>
      </c>
      <c r="O1524" s="7">
        <f t="shared" ca="1" si="70"/>
        <v>0.75429830063697523</v>
      </c>
      <c r="P1524" s="20">
        <f t="shared" ca="1" si="71"/>
        <v>675.06435208233927</v>
      </c>
      <c r="X1524" s="12">
        <v>589.52105145742348</v>
      </c>
      <c r="AE1524" s="8">
        <v>1522</v>
      </c>
      <c r="AF1524" s="12">
        <v>188064.3</v>
      </c>
      <c r="AG1524" s="8">
        <f t="shared" si="72"/>
        <v>0.76100000000000001</v>
      </c>
    </row>
    <row r="1525" spans="14:33" x14ac:dyDescent="0.25">
      <c r="N1525" s="7">
        <v>1523</v>
      </c>
      <c r="O1525" s="7">
        <f t="shared" ca="1" si="70"/>
        <v>0.32989719804797946</v>
      </c>
      <c r="P1525" s="20">
        <f t="shared" ca="1" si="71"/>
        <v>534.97202487236711</v>
      </c>
      <c r="X1525" s="12">
        <v>569.58343306631684</v>
      </c>
      <c r="AE1525" s="8">
        <v>1523</v>
      </c>
      <c r="AF1525" s="12">
        <v>188081.1</v>
      </c>
      <c r="AG1525" s="8">
        <f t="shared" si="72"/>
        <v>0.76149999999999995</v>
      </c>
    </row>
    <row r="1526" spans="14:33" x14ac:dyDescent="0.25">
      <c r="N1526" s="7">
        <v>1524</v>
      </c>
      <c r="O1526" s="7">
        <f t="shared" ca="1" si="70"/>
        <v>0.98788660026955799</v>
      </c>
      <c r="P1526" s="20">
        <f t="shared" ca="1" si="71"/>
        <v>847.48841516859318</v>
      </c>
      <c r="X1526" s="12">
        <v>736.23711491626511</v>
      </c>
      <c r="AE1526" s="8">
        <v>1524</v>
      </c>
      <c r="AF1526" s="12">
        <v>188126</v>
      </c>
      <c r="AG1526" s="8">
        <f t="shared" si="72"/>
        <v>0.76200000000000001</v>
      </c>
    </row>
    <row r="1527" spans="14:33" x14ac:dyDescent="0.25">
      <c r="N1527" s="7">
        <v>1525</v>
      </c>
      <c r="O1527" s="7">
        <f t="shared" ca="1" si="70"/>
        <v>0.23781396325245652</v>
      </c>
      <c r="P1527" s="20">
        <f t="shared" ca="1" si="71"/>
        <v>501.75184804616384</v>
      </c>
      <c r="X1527" s="12">
        <v>528.51899503417121</v>
      </c>
      <c r="AE1527" s="8">
        <v>1525</v>
      </c>
      <c r="AF1527" s="12">
        <v>188137.5</v>
      </c>
      <c r="AG1527" s="8">
        <f t="shared" si="72"/>
        <v>0.76249999999999996</v>
      </c>
    </row>
    <row r="1528" spans="14:33" x14ac:dyDescent="0.25">
      <c r="N1528" s="7">
        <v>1526</v>
      </c>
      <c r="O1528" s="7">
        <f t="shared" ca="1" si="70"/>
        <v>0.48674567432835758</v>
      </c>
      <c r="P1528" s="20">
        <f t="shared" ca="1" si="71"/>
        <v>585.47661385597269</v>
      </c>
      <c r="X1528" s="12">
        <v>533.44726818033541</v>
      </c>
      <c r="AE1528" s="8">
        <v>1526</v>
      </c>
      <c r="AF1528" s="12">
        <v>188152.7</v>
      </c>
      <c r="AG1528" s="8">
        <f t="shared" si="72"/>
        <v>0.76300000000000001</v>
      </c>
    </row>
    <row r="1529" spans="14:33" x14ac:dyDescent="0.25">
      <c r="N1529" s="7">
        <v>1527</v>
      </c>
      <c r="O1529" s="7">
        <f t="shared" ca="1" si="70"/>
        <v>0.14520479130881214</v>
      </c>
      <c r="P1529" s="20">
        <f t="shared" ca="1" si="71"/>
        <v>461.21218953342094</v>
      </c>
      <c r="X1529" s="12">
        <v>531.70570793578554</v>
      </c>
      <c r="AE1529" s="8">
        <v>1527</v>
      </c>
      <c r="AF1529" s="12">
        <v>188177.7</v>
      </c>
      <c r="AG1529" s="8">
        <f t="shared" si="72"/>
        <v>0.76349999999999996</v>
      </c>
    </row>
    <row r="1530" spans="14:33" x14ac:dyDescent="0.25">
      <c r="N1530" s="7">
        <v>1528</v>
      </c>
      <c r="O1530" s="7">
        <f t="shared" ca="1" si="70"/>
        <v>0.92410674787390246</v>
      </c>
      <c r="P1530" s="20">
        <f t="shared" ca="1" si="71"/>
        <v>762.65085988746932</v>
      </c>
      <c r="X1530" s="12">
        <v>533.39208905963824</v>
      </c>
      <c r="AE1530" s="8">
        <v>1528</v>
      </c>
      <c r="AF1530" s="12">
        <v>188204.5</v>
      </c>
      <c r="AG1530" s="8">
        <f t="shared" si="72"/>
        <v>0.76400000000000001</v>
      </c>
    </row>
    <row r="1531" spans="14:33" x14ac:dyDescent="0.25">
      <c r="N1531" s="7">
        <v>1529</v>
      </c>
      <c r="O1531" s="7">
        <f t="shared" ca="1" si="70"/>
        <v>0.29225240399649277</v>
      </c>
      <c r="P1531" s="20">
        <f t="shared" ca="1" si="71"/>
        <v>521.91836491048912</v>
      </c>
      <c r="X1531" s="12">
        <v>701.97665478053477</v>
      </c>
      <c r="AE1531" s="8">
        <v>1529</v>
      </c>
      <c r="AF1531" s="12">
        <v>188218.5</v>
      </c>
      <c r="AG1531" s="8">
        <f t="shared" si="72"/>
        <v>0.76449999999999996</v>
      </c>
    </row>
    <row r="1532" spans="14:33" x14ac:dyDescent="0.25">
      <c r="N1532" s="7">
        <v>1530</v>
      </c>
      <c r="O1532" s="7">
        <f t="shared" ca="1" si="70"/>
        <v>0.77563781621721894</v>
      </c>
      <c r="P1532" s="20">
        <f t="shared" ca="1" si="71"/>
        <v>683.52885100449464</v>
      </c>
      <c r="X1532" s="12">
        <v>553.40421164259317</v>
      </c>
      <c r="AE1532" s="8">
        <v>1530</v>
      </c>
      <c r="AF1532" s="12">
        <v>188250.7</v>
      </c>
      <c r="AG1532" s="8">
        <f t="shared" si="72"/>
        <v>0.76500000000000001</v>
      </c>
    </row>
    <row r="1533" spans="14:33" x14ac:dyDescent="0.25">
      <c r="N1533" s="7">
        <v>1531</v>
      </c>
      <c r="O1533" s="7">
        <f t="shared" ca="1" si="70"/>
        <v>0.84283706997673147</v>
      </c>
      <c r="P1533" s="20">
        <f t="shared" ca="1" si="71"/>
        <v>713.39325811420497</v>
      </c>
      <c r="X1533" s="12">
        <v>440.81694828951669</v>
      </c>
      <c r="AE1533" s="8">
        <v>1531</v>
      </c>
      <c r="AF1533" s="12">
        <v>188306.7</v>
      </c>
      <c r="AG1533" s="8">
        <f t="shared" si="72"/>
        <v>0.76549999999999996</v>
      </c>
    </row>
    <row r="1534" spans="14:33" x14ac:dyDescent="0.25">
      <c r="N1534" s="7">
        <v>1532</v>
      </c>
      <c r="O1534" s="7">
        <f t="shared" ca="1" si="70"/>
        <v>0.43850801998997047</v>
      </c>
      <c r="P1534" s="20">
        <f t="shared" ca="1" si="71"/>
        <v>570.31706865571959</v>
      </c>
      <c r="X1534" s="12">
        <v>547.40571942475481</v>
      </c>
      <c r="AE1534" s="8">
        <v>1532</v>
      </c>
      <c r="AF1534" s="12">
        <v>188321</v>
      </c>
      <c r="AG1534" s="8">
        <f t="shared" si="72"/>
        <v>0.76600000000000001</v>
      </c>
    </row>
    <row r="1535" spans="14:33" x14ac:dyDescent="0.25">
      <c r="N1535" s="7">
        <v>1533</v>
      </c>
      <c r="O1535" s="7">
        <f t="shared" ca="1" si="70"/>
        <v>0.23974562823596857</v>
      </c>
      <c r="P1535" s="20">
        <f t="shared" ca="1" si="71"/>
        <v>502.50088082716996</v>
      </c>
      <c r="X1535" s="12">
        <v>827.52279033868706</v>
      </c>
      <c r="AE1535" s="8">
        <v>1533</v>
      </c>
      <c r="AF1535" s="12">
        <v>188334</v>
      </c>
      <c r="AG1535" s="8">
        <f t="shared" si="72"/>
        <v>0.76649999999999996</v>
      </c>
    </row>
    <row r="1536" spans="14:33" x14ac:dyDescent="0.25">
      <c r="N1536" s="7">
        <v>1534</v>
      </c>
      <c r="O1536" s="7">
        <f t="shared" ca="1" si="70"/>
        <v>0.53855778466766047</v>
      </c>
      <c r="P1536" s="20">
        <f t="shared" ca="1" si="71"/>
        <v>601.72636800057478</v>
      </c>
      <c r="X1536" s="12">
        <v>583.07255620495243</v>
      </c>
      <c r="AE1536" s="8">
        <v>1534</v>
      </c>
      <c r="AF1536" s="12">
        <v>188389.4</v>
      </c>
      <c r="AG1536" s="8">
        <f t="shared" si="72"/>
        <v>0.76700000000000002</v>
      </c>
    </row>
    <row r="1537" spans="14:33" x14ac:dyDescent="0.25">
      <c r="N1537" s="7">
        <v>1535</v>
      </c>
      <c r="O1537" s="7">
        <f t="shared" ca="1" si="70"/>
        <v>0.40869639194076279</v>
      </c>
      <c r="P1537" s="20">
        <f t="shared" ca="1" si="71"/>
        <v>560.84413706067517</v>
      </c>
      <c r="X1537" s="12">
        <v>651.66637620553377</v>
      </c>
      <c r="AE1537" s="8">
        <v>1535</v>
      </c>
      <c r="AF1537" s="12">
        <v>188399.5</v>
      </c>
      <c r="AG1537" s="8">
        <f t="shared" si="72"/>
        <v>0.76749999999999996</v>
      </c>
    </row>
    <row r="1538" spans="14:33" x14ac:dyDescent="0.25">
      <c r="N1538" s="7">
        <v>1536</v>
      </c>
      <c r="O1538" s="7">
        <f t="shared" ca="1" si="70"/>
        <v>0.1428866827120554</v>
      </c>
      <c r="P1538" s="20">
        <f t="shared" ca="1" si="71"/>
        <v>460.03440746808201</v>
      </c>
      <c r="X1538" s="12">
        <v>800.32996051955899</v>
      </c>
      <c r="AE1538" s="8">
        <v>1536</v>
      </c>
      <c r="AF1538" s="12">
        <v>188423.4</v>
      </c>
      <c r="AG1538" s="8">
        <f t="shared" si="72"/>
        <v>0.76800000000000002</v>
      </c>
    </row>
    <row r="1539" spans="14:33" x14ac:dyDescent="0.25">
      <c r="N1539" s="7">
        <v>1537</v>
      </c>
      <c r="O1539" s="7">
        <f t="shared" ca="1" si="70"/>
        <v>0.97909862144353832</v>
      </c>
      <c r="P1539" s="20">
        <f t="shared" ca="1" si="71"/>
        <v>826.36235083459098</v>
      </c>
      <c r="X1539" s="12">
        <v>797.72670975903952</v>
      </c>
      <c r="AE1539" s="8">
        <v>1537</v>
      </c>
      <c r="AF1539" s="12">
        <v>188436.9</v>
      </c>
      <c r="AG1539" s="8">
        <f t="shared" si="72"/>
        <v>0.76849999999999996</v>
      </c>
    </row>
    <row r="1540" spans="14:33" x14ac:dyDescent="0.25">
      <c r="N1540" s="7">
        <v>1538</v>
      </c>
      <c r="O1540" s="7">
        <f t="shared" ref="O1540:O1603" ca="1" si="73">RAND()</f>
        <v>4.3851479567834306E-2</v>
      </c>
      <c r="P1540" s="20">
        <f t="shared" ref="P1540:P1603" ca="1" si="74">(($L$4*(EXP((_xlfn.NORM.S.INV(O1540)-$L$5)/$L$6)))/(1+EXP((_xlfn.NORM.S.INV(O1540)-$L$5)/$L$6)))+$L$3</f>
        <v>390.0141047712782</v>
      </c>
      <c r="X1540" s="12">
        <v>651.80141560692539</v>
      </c>
      <c r="AE1540" s="8">
        <v>1538</v>
      </c>
      <c r="AF1540" s="12">
        <v>188452.8</v>
      </c>
      <c r="AG1540" s="8">
        <f t="shared" ref="AG1540:AG1603" si="75">AE1540/2000</f>
        <v>0.76900000000000002</v>
      </c>
    </row>
    <row r="1541" spans="14:33" x14ac:dyDescent="0.25">
      <c r="N1541" s="7">
        <v>1539</v>
      </c>
      <c r="O1541" s="7">
        <f t="shared" ca="1" si="73"/>
        <v>0.65984964602273122</v>
      </c>
      <c r="P1541" s="20">
        <f t="shared" ca="1" si="74"/>
        <v>641.04031226126222</v>
      </c>
      <c r="X1541" s="12">
        <v>534.88709395374462</v>
      </c>
      <c r="AE1541" s="8">
        <v>1539</v>
      </c>
      <c r="AF1541" s="12">
        <v>188478.2</v>
      </c>
      <c r="AG1541" s="8">
        <f t="shared" si="75"/>
        <v>0.76949999999999996</v>
      </c>
    </row>
    <row r="1542" spans="14:33" x14ac:dyDescent="0.25">
      <c r="N1542" s="7">
        <v>1540</v>
      </c>
      <c r="O1542" s="7">
        <f t="shared" ca="1" si="73"/>
        <v>0.31075530050228273</v>
      </c>
      <c r="P1542" s="20">
        <f t="shared" ca="1" si="74"/>
        <v>528.40779280096012</v>
      </c>
      <c r="X1542" s="12">
        <v>506.5022387133821</v>
      </c>
      <c r="AE1542" s="8">
        <v>1540</v>
      </c>
      <c r="AF1542" s="12">
        <v>188551.2</v>
      </c>
      <c r="AG1542" s="8">
        <f t="shared" si="75"/>
        <v>0.77</v>
      </c>
    </row>
    <row r="1543" spans="14:33" x14ac:dyDescent="0.25">
      <c r="N1543" s="7">
        <v>1541</v>
      </c>
      <c r="O1543" s="7">
        <f t="shared" ca="1" si="73"/>
        <v>1.0438759202737513E-2</v>
      </c>
      <c r="P1543" s="20">
        <f t="shared" ca="1" si="74"/>
        <v>332.08220025559001</v>
      </c>
      <c r="X1543" s="12">
        <v>549.91032075386124</v>
      </c>
      <c r="AE1543" s="8">
        <v>1541</v>
      </c>
      <c r="AF1543" s="12">
        <v>188562</v>
      </c>
      <c r="AG1543" s="8">
        <f t="shared" si="75"/>
        <v>0.77049999999999996</v>
      </c>
    </row>
    <row r="1544" spans="14:33" x14ac:dyDescent="0.25">
      <c r="N1544" s="7">
        <v>1542</v>
      </c>
      <c r="O1544" s="7">
        <f t="shared" ca="1" si="73"/>
        <v>0.99246692143807458</v>
      </c>
      <c r="P1544" s="20">
        <f t="shared" ca="1" si="74"/>
        <v>863.84877295678768</v>
      </c>
      <c r="X1544" s="12">
        <v>519.15329248113312</v>
      </c>
      <c r="AE1544" s="8">
        <v>1542</v>
      </c>
      <c r="AF1544" s="12">
        <v>188571.5</v>
      </c>
      <c r="AG1544" s="8">
        <f t="shared" si="75"/>
        <v>0.77100000000000002</v>
      </c>
    </row>
    <row r="1545" spans="14:33" x14ac:dyDescent="0.25">
      <c r="N1545" s="7">
        <v>1543</v>
      </c>
      <c r="O1545" s="7">
        <f t="shared" ca="1" si="73"/>
        <v>0.51863718739972409</v>
      </c>
      <c r="P1545" s="20">
        <f t="shared" ca="1" si="74"/>
        <v>595.46806242162961</v>
      </c>
      <c r="X1545" s="12">
        <v>565.74095311641975</v>
      </c>
      <c r="AE1545" s="8">
        <v>1543</v>
      </c>
      <c r="AF1545" s="12">
        <v>188576.1</v>
      </c>
      <c r="AG1545" s="8">
        <f t="shared" si="75"/>
        <v>0.77149999999999996</v>
      </c>
    </row>
    <row r="1546" spans="14:33" x14ac:dyDescent="0.25">
      <c r="N1546" s="7">
        <v>1544</v>
      </c>
      <c r="O1546" s="7">
        <f t="shared" ca="1" si="73"/>
        <v>0.50803989237332658</v>
      </c>
      <c r="P1546" s="20">
        <f t="shared" ca="1" si="74"/>
        <v>592.1461942556266</v>
      </c>
      <c r="X1546" s="12">
        <v>823.85055273395756</v>
      </c>
      <c r="AE1546" s="8">
        <v>1544</v>
      </c>
      <c r="AF1546" s="12">
        <v>188582.3</v>
      </c>
      <c r="AG1546" s="8">
        <f t="shared" si="75"/>
        <v>0.77200000000000002</v>
      </c>
    </row>
    <row r="1547" spans="14:33" x14ac:dyDescent="0.25">
      <c r="N1547" s="7">
        <v>1545</v>
      </c>
      <c r="O1547" s="7">
        <f t="shared" ca="1" si="73"/>
        <v>0.13310706451009624</v>
      </c>
      <c r="P1547" s="20">
        <f t="shared" ca="1" si="74"/>
        <v>454.9372345370752</v>
      </c>
      <c r="X1547" s="12">
        <v>522.31773372033149</v>
      </c>
      <c r="AE1547" s="8">
        <v>1545</v>
      </c>
      <c r="AF1547" s="12">
        <v>188599.4</v>
      </c>
      <c r="AG1547" s="8">
        <f t="shared" si="75"/>
        <v>0.77249999999999996</v>
      </c>
    </row>
    <row r="1548" spans="14:33" x14ac:dyDescent="0.25">
      <c r="N1548" s="7">
        <v>1546</v>
      </c>
      <c r="O1548" s="7">
        <f t="shared" ca="1" si="73"/>
        <v>0.98970531398392114</v>
      </c>
      <c r="P1548" s="20">
        <f t="shared" ca="1" si="74"/>
        <v>853.28695904139227</v>
      </c>
      <c r="X1548" s="12">
        <v>611.61718491556439</v>
      </c>
      <c r="AE1548" s="8">
        <v>1546</v>
      </c>
      <c r="AF1548" s="12">
        <v>188623.3</v>
      </c>
      <c r="AG1548" s="8">
        <f t="shared" si="75"/>
        <v>0.77300000000000002</v>
      </c>
    </row>
    <row r="1549" spans="14:33" x14ac:dyDescent="0.25">
      <c r="N1549" s="7">
        <v>1547</v>
      </c>
      <c r="O1549" s="7">
        <f t="shared" ca="1" si="73"/>
        <v>0.84727836338907747</v>
      </c>
      <c r="P1549" s="20">
        <f t="shared" ca="1" si="74"/>
        <v>715.60151880972614</v>
      </c>
      <c r="X1549" s="12">
        <v>783.376956151944</v>
      </c>
      <c r="AE1549" s="8">
        <v>1547</v>
      </c>
      <c r="AF1549" s="12">
        <v>188629.1</v>
      </c>
      <c r="AG1549" s="8">
        <f t="shared" si="75"/>
        <v>0.77349999999999997</v>
      </c>
    </row>
    <row r="1550" spans="14:33" x14ac:dyDescent="0.25">
      <c r="N1550" s="7">
        <v>1548</v>
      </c>
      <c r="O1550" s="7">
        <f t="shared" ca="1" si="73"/>
        <v>2.1495018582295633E-2</v>
      </c>
      <c r="P1550" s="20">
        <f t="shared" ca="1" si="74"/>
        <v>358.57305158505568</v>
      </c>
      <c r="X1550" s="12">
        <v>419.90979746197968</v>
      </c>
      <c r="AE1550" s="8">
        <v>1548</v>
      </c>
      <c r="AF1550" s="12">
        <v>188636.5</v>
      </c>
      <c r="AG1550" s="8">
        <f t="shared" si="75"/>
        <v>0.77400000000000002</v>
      </c>
    </row>
    <row r="1551" spans="14:33" x14ac:dyDescent="0.25">
      <c r="N1551" s="7">
        <v>1549</v>
      </c>
      <c r="O1551" s="7">
        <f t="shared" ca="1" si="73"/>
        <v>0.42139980325915238</v>
      </c>
      <c r="P1551" s="20">
        <f t="shared" ca="1" si="74"/>
        <v>564.89488766552245</v>
      </c>
      <c r="X1551" s="12">
        <v>532.06756555784318</v>
      </c>
      <c r="AE1551" s="8">
        <v>1549</v>
      </c>
      <c r="AF1551" s="12">
        <v>188735.2</v>
      </c>
      <c r="AG1551" s="8">
        <f t="shared" si="75"/>
        <v>0.77449999999999997</v>
      </c>
    </row>
    <row r="1552" spans="14:33" x14ac:dyDescent="0.25">
      <c r="N1552" s="7">
        <v>1550</v>
      </c>
      <c r="O1552" s="7">
        <f t="shared" ca="1" si="73"/>
        <v>0.93254100671396456</v>
      </c>
      <c r="P1552" s="20">
        <f t="shared" ca="1" si="74"/>
        <v>769.51630818793933</v>
      </c>
      <c r="X1552" s="12">
        <v>560.74347410578298</v>
      </c>
      <c r="AE1552" s="8">
        <v>1550</v>
      </c>
      <c r="AF1552" s="12">
        <v>188748.9</v>
      </c>
      <c r="AG1552" s="8">
        <f t="shared" si="75"/>
        <v>0.77500000000000002</v>
      </c>
    </row>
    <row r="1553" spans="14:33" x14ac:dyDescent="0.25">
      <c r="N1553" s="7">
        <v>1551</v>
      </c>
      <c r="O1553" s="7">
        <f t="shared" ca="1" si="73"/>
        <v>0.68046458532846321</v>
      </c>
      <c r="P1553" s="20">
        <f t="shared" ca="1" si="74"/>
        <v>648.10181544728107</v>
      </c>
      <c r="X1553" s="12">
        <v>705.65849158193112</v>
      </c>
      <c r="AE1553" s="8">
        <v>1551</v>
      </c>
      <c r="AF1553" s="12">
        <v>188821.9</v>
      </c>
      <c r="AG1553" s="8">
        <f t="shared" si="75"/>
        <v>0.77549999999999997</v>
      </c>
    </row>
    <row r="1554" spans="14:33" x14ac:dyDescent="0.25">
      <c r="N1554" s="7">
        <v>1552</v>
      </c>
      <c r="O1554" s="7">
        <f t="shared" ca="1" si="73"/>
        <v>9.3424248203791249E-2</v>
      </c>
      <c r="P1554" s="20">
        <f t="shared" ca="1" si="74"/>
        <v>431.4853233626896</v>
      </c>
      <c r="X1554" s="12">
        <v>559.00766759223325</v>
      </c>
      <c r="AE1554" s="8">
        <v>1552</v>
      </c>
      <c r="AF1554" s="12">
        <v>188847.1</v>
      </c>
      <c r="AG1554" s="8">
        <f t="shared" si="75"/>
        <v>0.77600000000000002</v>
      </c>
    </row>
    <row r="1555" spans="14:33" x14ac:dyDescent="0.25">
      <c r="N1555" s="7">
        <v>1553</v>
      </c>
      <c r="O1555" s="7">
        <f t="shared" ca="1" si="73"/>
        <v>0.80559643582182827</v>
      </c>
      <c r="P1555" s="20">
        <f t="shared" ca="1" si="74"/>
        <v>696.13736965495457</v>
      </c>
      <c r="X1555" s="12">
        <v>679.93101824841676</v>
      </c>
      <c r="AE1555" s="8">
        <v>1553</v>
      </c>
      <c r="AF1555" s="12">
        <v>188852.1</v>
      </c>
      <c r="AG1555" s="8">
        <f t="shared" si="75"/>
        <v>0.77649999999999997</v>
      </c>
    </row>
    <row r="1556" spans="14:33" x14ac:dyDescent="0.25">
      <c r="N1556" s="7">
        <v>1554</v>
      </c>
      <c r="O1556" s="7">
        <f t="shared" ca="1" si="73"/>
        <v>0.33177526753692055</v>
      </c>
      <c r="P1556" s="20">
        <f t="shared" ca="1" si="74"/>
        <v>535.60876145355769</v>
      </c>
      <c r="X1556" s="12">
        <v>692.50675018399045</v>
      </c>
      <c r="AE1556" s="8">
        <v>1554</v>
      </c>
      <c r="AF1556" s="12">
        <v>188861.6</v>
      </c>
      <c r="AG1556" s="8">
        <f t="shared" si="75"/>
        <v>0.77700000000000002</v>
      </c>
    </row>
    <row r="1557" spans="14:33" x14ac:dyDescent="0.25">
      <c r="N1557" s="7">
        <v>1555</v>
      </c>
      <c r="O1557" s="7">
        <f t="shared" ca="1" si="73"/>
        <v>4.708009888131115E-2</v>
      </c>
      <c r="P1557" s="20">
        <f t="shared" ca="1" si="74"/>
        <v>393.50536127864962</v>
      </c>
      <c r="X1557" s="12">
        <v>775.88280244876137</v>
      </c>
      <c r="AE1557" s="8">
        <v>1555</v>
      </c>
      <c r="AF1557" s="12">
        <v>188911.8</v>
      </c>
      <c r="AG1557" s="8">
        <f t="shared" si="75"/>
        <v>0.77749999999999997</v>
      </c>
    </row>
    <row r="1558" spans="14:33" x14ac:dyDescent="0.25">
      <c r="N1558" s="7">
        <v>1556</v>
      </c>
      <c r="O1558" s="7">
        <f t="shared" ca="1" si="73"/>
        <v>0.53774165864582157</v>
      </c>
      <c r="P1558" s="20">
        <f t="shared" ca="1" si="74"/>
        <v>601.46947953943322</v>
      </c>
      <c r="X1558" s="12">
        <v>545.82183443708823</v>
      </c>
      <c r="AE1558" s="8">
        <v>1556</v>
      </c>
      <c r="AF1558" s="12">
        <v>188912.3</v>
      </c>
      <c r="AG1558" s="8">
        <f t="shared" si="75"/>
        <v>0.77800000000000002</v>
      </c>
    </row>
    <row r="1559" spans="14:33" x14ac:dyDescent="0.25">
      <c r="N1559" s="7">
        <v>1557</v>
      </c>
      <c r="O1559" s="7">
        <f t="shared" ca="1" si="73"/>
        <v>0.63029133258990344</v>
      </c>
      <c r="P1559" s="20">
        <f t="shared" ca="1" si="74"/>
        <v>631.16393162385043</v>
      </c>
      <c r="X1559" s="12">
        <v>762.10942728715372</v>
      </c>
      <c r="AE1559" s="8">
        <v>1557</v>
      </c>
      <c r="AF1559" s="12">
        <v>188951.4</v>
      </c>
      <c r="AG1559" s="8">
        <f t="shared" si="75"/>
        <v>0.77849999999999997</v>
      </c>
    </row>
    <row r="1560" spans="14:33" x14ac:dyDescent="0.25">
      <c r="N1560" s="7">
        <v>1558</v>
      </c>
      <c r="O1560" s="7">
        <f t="shared" ca="1" si="73"/>
        <v>0.96512123297330843</v>
      </c>
      <c r="P1560" s="20">
        <f t="shared" ca="1" si="74"/>
        <v>803.75551289331099</v>
      </c>
      <c r="X1560" s="12">
        <v>537.55682857312149</v>
      </c>
      <c r="AE1560" s="8">
        <v>1558</v>
      </c>
      <c r="AF1560" s="12">
        <v>188970.3</v>
      </c>
      <c r="AG1560" s="8">
        <f t="shared" si="75"/>
        <v>0.77900000000000003</v>
      </c>
    </row>
    <row r="1561" spans="14:33" x14ac:dyDescent="0.25">
      <c r="N1561" s="7">
        <v>1559</v>
      </c>
      <c r="O1561" s="7">
        <f t="shared" ca="1" si="73"/>
        <v>2.5500534417976395E-2</v>
      </c>
      <c r="P1561" s="20">
        <f t="shared" ca="1" si="74"/>
        <v>365.5672379497467</v>
      </c>
      <c r="X1561" s="12">
        <v>484.19744600797395</v>
      </c>
      <c r="AE1561" s="8">
        <v>1559</v>
      </c>
      <c r="AF1561" s="12">
        <v>188978.2</v>
      </c>
      <c r="AG1561" s="8">
        <f t="shared" si="75"/>
        <v>0.77949999999999997</v>
      </c>
    </row>
    <row r="1562" spans="14:33" x14ac:dyDescent="0.25">
      <c r="N1562" s="7">
        <v>1560</v>
      </c>
      <c r="O1562" s="7">
        <f t="shared" ca="1" si="73"/>
        <v>3.7017635622067169E-2</v>
      </c>
      <c r="P1562" s="20">
        <f t="shared" ca="1" si="74"/>
        <v>381.97364508541744</v>
      </c>
      <c r="X1562" s="12">
        <v>718.88303659740109</v>
      </c>
      <c r="AE1562" s="8">
        <v>1560</v>
      </c>
      <c r="AF1562" s="12">
        <v>188995.6</v>
      </c>
      <c r="AG1562" s="8">
        <f t="shared" si="75"/>
        <v>0.78</v>
      </c>
    </row>
    <row r="1563" spans="14:33" x14ac:dyDescent="0.25">
      <c r="N1563" s="7">
        <v>1561</v>
      </c>
      <c r="O1563" s="7">
        <f t="shared" ca="1" si="73"/>
        <v>0.56533057790116858</v>
      </c>
      <c r="P1563" s="20">
        <f t="shared" ca="1" si="74"/>
        <v>610.18713401944706</v>
      </c>
      <c r="X1563" s="12">
        <v>711.69825067776526</v>
      </c>
      <c r="AE1563" s="8">
        <v>1561</v>
      </c>
      <c r="AF1563" s="12">
        <v>189051.8</v>
      </c>
      <c r="AG1563" s="8">
        <f t="shared" si="75"/>
        <v>0.78049999999999997</v>
      </c>
    </row>
    <row r="1564" spans="14:33" x14ac:dyDescent="0.25">
      <c r="N1564" s="7">
        <v>1562</v>
      </c>
      <c r="O1564" s="7">
        <f t="shared" ca="1" si="73"/>
        <v>0.22192272239378563</v>
      </c>
      <c r="P1564" s="20">
        <f t="shared" ca="1" si="74"/>
        <v>495.47561425269026</v>
      </c>
      <c r="X1564" s="12">
        <v>657.24117326443195</v>
      </c>
      <c r="AE1564" s="8">
        <v>1562</v>
      </c>
      <c r="AF1564" s="12">
        <v>189089.2</v>
      </c>
      <c r="AG1564" s="8">
        <f t="shared" si="75"/>
        <v>0.78100000000000003</v>
      </c>
    </row>
    <row r="1565" spans="14:33" x14ac:dyDescent="0.25">
      <c r="N1565" s="7">
        <v>1563</v>
      </c>
      <c r="O1565" s="7">
        <f t="shared" ca="1" si="73"/>
        <v>0.82072468212050598</v>
      </c>
      <c r="P1565" s="20">
        <f t="shared" ca="1" si="74"/>
        <v>702.90166619615593</v>
      </c>
      <c r="X1565" s="12">
        <v>428.19456346854719</v>
      </c>
      <c r="AE1565" s="8">
        <v>1563</v>
      </c>
      <c r="AF1565" s="12">
        <v>189121.6</v>
      </c>
      <c r="AG1565" s="8">
        <f t="shared" si="75"/>
        <v>0.78149999999999997</v>
      </c>
    </row>
    <row r="1566" spans="14:33" x14ac:dyDescent="0.25">
      <c r="N1566" s="7">
        <v>1564</v>
      </c>
      <c r="O1566" s="7">
        <f t="shared" ca="1" si="73"/>
        <v>0.91211952713941102</v>
      </c>
      <c r="P1566" s="20">
        <f t="shared" ca="1" si="74"/>
        <v>753.727938692355</v>
      </c>
      <c r="X1566" s="12">
        <v>602.8195839994637</v>
      </c>
      <c r="AE1566" s="8">
        <v>1564</v>
      </c>
      <c r="AF1566" s="12">
        <v>189121.9</v>
      </c>
      <c r="AG1566" s="8">
        <f t="shared" si="75"/>
        <v>0.78200000000000003</v>
      </c>
    </row>
    <row r="1567" spans="14:33" x14ac:dyDescent="0.25">
      <c r="N1567" s="7">
        <v>1565</v>
      </c>
      <c r="O1567" s="7">
        <f t="shared" ca="1" si="73"/>
        <v>0.75065416153458031</v>
      </c>
      <c r="P1567" s="20">
        <f t="shared" ca="1" si="74"/>
        <v>673.65514122755735</v>
      </c>
      <c r="X1567" s="12">
        <v>496.95819216894876</v>
      </c>
      <c r="AE1567" s="8">
        <v>1565</v>
      </c>
      <c r="AF1567" s="12">
        <v>189143.1</v>
      </c>
      <c r="AG1567" s="8">
        <f t="shared" si="75"/>
        <v>0.78249999999999997</v>
      </c>
    </row>
    <row r="1568" spans="14:33" x14ac:dyDescent="0.25">
      <c r="N1568" s="7">
        <v>1566</v>
      </c>
      <c r="O1568" s="7">
        <f t="shared" ca="1" si="73"/>
        <v>0.81505004388729263</v>
      </c>
      <c r="P1568" s="20">
        <f t="shared" ca="1" si="74"/>
        <v>700.3288320900615</v>
      </c>
      <c r="X1568" s="12">
        <v>584.82433702541493</v>
      </c>
      <c r="AE1568" s="8">
        <v>1566</v>
      </c>
      <c r="AF1568" s="12">
        <v>189191.4</v>
      </c>
      <c r="AG1568" s="8">
        <f t="shared" si="75"/>
        <v>0.78300000000000003</v>
      </c>
    </row>
    <row r="1569" spans="14:33" x14ac:dyDescent="0.25">
      <c r="N1569" s="7">
        <v>1567</v>
      </c>
      <c r="O1569" s="7">
        <f t="shared" ca="1" si="73"/>
        <v>0.24179233128036937</v>
      </c>
      <c r="P1569" s="20">
        <f t="shared" ca="1" si="74"/>
        <v>503.29143061643691</v>
      </c>
      <c r="X1569" s="12">
        <v>604.6229743871429</v>
      </c>
      <c r="AE1569" s="8">
        <v>1567</v>
      </c>
      <c r="AF1569" s="12">
        <v>189226.7</v>
      </c>
      <c r="AG1569" s="8">
        <f t="shared" si="75"/>
        <v>0.78349999999999997</v>
      </c>
    </row>
    <row r="1570" spans="14:33" x14ac:dyDescent="0.25">
      <c r="N1570" s="7">
        <v>1568</v>
      </c>
      <c r="O1570" s="7">
        <f t="shared" ca="1" si="73"/>
        <v>0.70849732990526204</v>
      </c>
      <c r="P1570" s="20">
        <f t="shared" ca="1" si="74"/>
        <v>657.98914788364084</v>
      </c>
      <c r="X1570" s="12">
        <v>683.92597591761137</v>
      </c>
      <c r="AE1570" s="8">
        <v>1568</v>
      </c>
      <c r="AF1570" s="12">
        <v>189244.5</v>
      </c>
      <c r="AG1570" s="8">
        <f t="shared" si="75"/>
        <v>0.78400000000000003</v>
      </c>
    </row>
    <row r="1571" spans="14:33" x14ac:dyDescent="0.25">
      <c r="N1571" s="7">
        <v>1569</v>
      </c>
      <c r="O1571" s="7">
        <f t="shared" ca="1" si="73"/>
        <v>0.94147074388724372</v>
      </c>
      <c r="P1571" s="20">
        <f t="shared" ca="1" si="74"/>
        <v>777.46040326067077</v>
      </c>
      <c r="X1571" s="12">
        <v>529.49691540210665</v>
      </c>
      <c r="AE1571" s="8">
        <v>1569</v>
      </c>
      <c r="AF1571" s="12">
        <v>189254.9</v>
      </c>
      <c r="AG1571" s="8">
        <f t="shared" si="75"/>
        <v>0.78449999999999998</v>
      </c>
    </row>
    <row r="1572" spans="14:33" x14ac:dyDescent="0.25">
      <c r="N1572" s="7">
        <v>1570</v>
      </c>
      <c r="O1572" s="7">
        <f t="shared" ca="1" si="73"/>
        <v>0.91592280531995862</v>
      </c>
      <c r="P1572" s="20">
        <f t="shared" ca="1" si="74"/>
        <v>756.46586085004503</v>
      </c>
      <c r="X1572" s="12">
        <v>751.82901889866116</v>
      </c>
      <c r="AE1572" s="8">
        <v>1570</v>
      </c>
      <c r="AF1572" s="12">
        <v>189269.7</v>
      </c>
      <c r="AG1572" s="8">
        <f t="shared" si="75"/>
        <v>0.78500000000000003</v>
      </c>
    </row>
    <row r="1573" spans="14:33" x14ac:dyDescent="0.25">
      <c r="N1573" s="7">
        <v>1571</v>
      </c>
      <c r="O1573" s="7">
        <f t="shared" ca="1" si="73"/>
        <v>0.36399671680691681</v>
      </c>
      <c r="P1573" s="20">
        <f t="shared" ca="1" si="74"/>
        <v>546.35898213975656</v>
      </c>
      <c r="X1573" s="12">
        <v>548.02611477718244</v>
      </c>
      <c r="AE1573" s="8">
        <v>1571</v>
      </c>
      <c r="AF1573" s="12">
        <v>189287.9</v>
      </c>
      <c r="AG1573" s="8">
        <f t="shared" si="75"/>
        <v>0.78549999999999998</v>
      </c>
    </row>
    <row r="1574" spans="14:33" x14ac:dyDescent="0.25">
      <c r="N1574" s="7">
        <v>1572</v>
      </c>
      <c r="O1574" s="7">
        <f t="shared" ca="1" si="73"/>
        <v>0.88254742626080918</v>
      </c>
      <c r="P1574" s="20">
        <f t="shared" ca="1" si="74"/>
        <v>734.69546817194544</v>
      </c>
      <c r="X1574" s="12">
        <v>382.96552765238465</v>
      </c>
      <c r="AE1574" s="8">
        <v>1572</v>
      </c>
      <c r="AF1574" s="12">
        <v>189302</v>
      </c>
      <c r="AG1574" s="8">
        <f t="shared" si="75"/>
        <v>0.78600000000000003</v>
      </c>
    </row>
    <row r="1575" spans="14:33" x14ac:dyDescent="0.25">
      <c r="N1575" s="7">
        <v>1573</v>
      </c>
      <c r="O1575" s="7">
        <f t="shared" ca="1" si="73"/>
        <v>0.92821665418391952</v>
      </c>
      <c r="P1575" s="20">
        <f t="shared" ca="1" si="74"/>
        <v>765.92767921689961</v>
      </c>
      <c r="X1575" s="12">
        <v>690.05722396056228</v>
      </c>
      <c r="AE1575" s="8">
        <v>1573</v>
      </c>
      <c r="AF1575" s="12">
        <v>189327.9</v>
      </c>
      <c r="AG1575" s="8">
        <f t="shared" si="75"/>
        <v>0.78649999999999998</v>
      </c>
    </row>
    <row r="1576" spans="14:33" x14ac:dyDescent="0.25">
      <c r="N1576" s="7">
        <v>1574</v>
      </c>
      <c r="O1576" s="7">
        <f t="shared" ca="1" si="73"/>
        <v>0.6197229935064319</v>
      </c>
      <c r="P1576" s="20">
        <f t="shared" ca="1" si="74"/>
        <v>627.69205244156819</v>
      </c>
      <c r="X1576" s="12">
        <v>634.81505473294749</v>
      </c>
      <c r="AE1576" s="8">
        <v>1574</v>
      </c>
      <c r="AF1576" s="12">
        <v>189354.3</v>
      </c>
      <c r="AG1576" s="8">
        <f t="shared" si="75"/>
        <v>0.78700000000000003</v>
      </c>
    </row>
    <row r="1577" spans="14:33" x14ac:dyDescent="0.25">
      <c r="N1577" s="7">
        <v>1575</v>
      </c>
      <c r="O1577" s="7">
        <f t="shared" ca="1" si="73"/>
        <v>0.29761666257126074</v>
      </c>
      <c r="P1577" s="20">
        <f t="shared" ca="1" si="74"/>
        <v>523.81571536453782</v>
      </c>
      <c r="X1577" s="12">
        <v>552.6513800045476</v>
      </c>
      <c r="AE1577" s="8">
        <v>1575</v>
      </c>
      <c r="AF1577" s="12">
        <v>189390.4</v>
      </c>
      <c r="AG1577" s="8">
        <f t="shared" si="75"/>
        <v>0.78749999999999998</v>
      </c>
    </row>
    <row r="1578" spans="14:33" x14ac:dyDescent="0.25">
      <c r="N1578" s="7">
        <v>1576</v>
      </c>
      <c r="O1578" s="7">
        <f t="shared" ca="1" si="73"/>
        <v>5.9283925148458927E-3</v>
      </c>
      <c r="P1578" s="20">
        <f t="shared" ca="1" si="74"/>
        <v>314.21818119793988</v>
      </c>
      <c r="X1578" s="12">
        <v>453.7061868168646</v>
      </c>
      <c r="AE1578" s="8">
        <v>1576</v>
      </c>
      <c r="AF1578" s="12">
        <v>189404.2</v>
      </c>
      <c r="AG1578" s="8">
        <f t="shared" si="75"/>
        <v>0.78800000000000003</v>
      </c>
    </row>
    <row r="1579" spans="14:33" x14ac:dyDescent="0.25">
      <c r="N1579" s="7">
        <v>1577</v>
      </c>
      <c r="O1579" s="7">
        <f t="shared" ca="1" si="73"/>
        <v>0.83098656449430286</v>
      </c>
      <c r="P1579" s="20">
        <f t="shared" ca="1" si="74"/>
        <v>707.67284582962759</v>
      </c>
      <c r="X1579" s="12">
        <v>607.35181362386834</v>
      </c>
      <c r="AE1579" s="8">
        <v>1577</v>
      </c>
      <c r="AF1579" s="12">
        <v>189471.3</v>
      </c>
      <c r="AG1579" s="8">
        <f t="shared" si="75"/>
        <v>0.78849999999999998</v>
      </c>
    </row>
    <row r="1580" spans="14:33" x14ac:dyDescent="0.25">
      <c r="N1580" s="7">
        <v>1578</v>
      </c>
      <c r="O1580" s="7">
        <f t="shared" ca="1" si="73"/>
        <v>0.43143680027178022</v>
      </c>
      <c r="P1580" s="20">
        <f t="shared" ca="1" si="74"/>
        <v>568.08005042121476</v>
      </c>
      <c r="X1580" s="12">
        <v>778.06573122887505</v>
      </c>
      <c r="AE1580" s="8">
        <v>1578</v>
      </c>
      <c r="AF1580" s="12">
        <v>189478.3</v>
      </c>
      <c r="AG1580" s="8">
        <f t="shared" si="75"/>
        <v>0.78900000000000003</v>
      </c>
    </row>
    <row r="1581" spans="14:33" x14ac:dyDescent="0.25">
      <c r="N1581" s="7">
        <v>1579</v>
      </c>
      <c r="O1581" s="7">
        <f t="shared" ca="1" si="73"/>
        <v>0.82448375342634772</v>
      </c>
      <c r="P1581" s="20">
        <f t="shared" ca="1" si="74"/>
        <v>704.63109136522087</v>
      </c>
      <c r="X1581" s="12">
        <v>648.80576647945884</v>
      </c>
      <c r="AE1581" s="8">
        <v>1579</v>
      </c>
      <c r="AF1581" s="12">
        <v>189489.8</v>
      </c>
      <c r="AG1581" s="8">
        <f t="shared" si="75"/>
        <v>0.78949999999999998</v>
      </c>
    </row>
    <row r="1582" spans="14:33" x14ac:dyDescent="0.25">
      <c r="N1582" s="7">
        <v>1580</v>
      </c>
      <c r="O1582" s="7">
        <f t="shared" ca="1" si="73"/>
        <v>0.44403667763176624</v>
      </c>
      <c r="P1582" s="20">
        <f t="shared" ca="1" si="74"/>
        <v>572.06256346595012</v>
      </c>
      <c r="X1582" s="12">
        <v>946.37682623880664</v>
      </c>
      <c r="AE1582" s="8">
        <v>1580</v>
      </c>
      <c r="AF1582" s="12">
        <v>189512.1</v>
      </c>
      <c r="AG1582" s="8">
        <f t="shared" si="75"/>
        <v>0.79</v>
      </c>
    </row>
    <row r="1583" spans="14:33" x14ac:dyDescent="0.25">
      <c r="N1583" s="7">
        <v>1581</v>
      </c>
      <c r="O1583" s="7">
        <f t="shared" ca="1" si="73"/>
        <v>0.21461441416311333</v>
      </c>
      <c r="P1583" s="20">
        <f t="shared" ca="1" si="74"/>
        <v>492.5154149589643</v>
      </c>
      <c r="X1583" s="12">
        <v>446.78433742654431</v>
      </c>
      <c r="AE1583" s="8">
        <v>1581</v>
      </c>
      <c r="AF1583" s="12">
        <v>189520.9</v>
      </c>
      <c r="AG1583" s="8">
        <f t="shared" si="75"/>
        <v>0.79049999999999998</v>
      </c>
    </row>
    <row r="1584" spans="14:33" x14ac:dyDescent="0.25">
      <c r="N1584" s="7">
        <v>1582</v>
      </c>
      <c r="O1584" s="7">
        <f t="shared" ca="1" si="73"/>
        <v>0.68497880031246483</v>
      </c>
      <c r="P1584" s="20">
        <f t="shared" ca="1" si="74"/>
        <v>649.67028111029367</v>
      </c>
      <c r="X1584" s="12">
        <v>450.67775429036828</v>
      </c>
      <c r="AE1584" s="8">
        <v>1582</v>
      </c>
      <c r="AF1584" s="12">
        <v>189576.7</v>
      </c>
      <c r="AG1584" s="8">
        <f t="shared" si="75"/>
        <v>0.79100000000000004</v>
      </c>
    </row>
    <row r="1585" spans="14:33" x14ac:dyDescent="0.25">
      <c r="N1585" s="7">
        <v>1583</v>
      </c>
      <c r="O1585" s="7">
        <f t="shared" ca="1" si="73"/>
        <v>0.26059092409653051</v>
      </c>
      <c r="P1585" s="20">
        <f t="shared" ca="1" si="74"/>
        <v>510.41323703172333</v>
      </c>
      <c r="X1585" s="12">
        <v>499.81598689809584</v>
      </c>
      <c r="AE1585" s="8">
        <v>1583</v>
      </c>
      <c r="AF1585" s="12">
        <v>189580</v>
      </c>
      <c r="AG1585" s="8">
        <f t="shared" si="75"/>
        <v>0.79149999999999998</v>
      </c>
    </row>
    <row r="1586" spans="14:33" x14ac:dyDescent="0.25">
      <c r="N1586" s="7">
        <v>1584</v>
      </c>
      <c r="O1586" s="7">
        <f t="shared" ca="1" si="73"/>
        <v>0.93624222573992189</v>
      </c>
      <c r="P1586" s="20">
        <f t="shared" ca="1" si="74"/>
        <v>772.71519877967251</v>
      </c>
      <c r="X1586" s="12">
        <v>691.70297598915363</v>
      </c>
      <c r="AE1586" s="8">
        <v>1584</v>
      </c>
      <c r="AF1586" s="12">
        <v>189611.1</v>
      </c>
      <c r="AG1586" s="8">
        <f t="shared" si="75"/>
        <v>0.79200000000000004</v>
      </c>
    </row>
    <row r="1587" spans="14:33" x14ac:dyDescent="0.25">
      <c r="N1587" s="7">
        <v>1585</v>
      </c>
      <c r="O1587" s="7">
        <f t="shared" ca="1" si="73"/>
        <v>0.3064951510023769</v>
      </c>
      <c r="P1587" s="20">
        <f t="shared" ca="1" si="74"/>
        <v>526.92706312783321</v>
      </c>
      <c r="X1587" s="12">
        <v>687.70959508353599</v>
      </c>
      <c r="AE1587" s="8">
        <v>1585</v>
      </c>
      <c r="AF1587" s="12">
        <v>189648.1</v>
      </c>
      <c r="AG1587" s="8">
        <f t="shared" si="75"/>
        <v>0.79249999999999998</v>
      </c>
    </row>
    <row r="1588" spans="14:33" x14ac:dyDescent="0.25">
      <c r="N1588" s="7">
        <v>1586</v>
      </c>
      <c r="O1588" s="7">
        <f t="shared" ca="1" si="73"/>
        <v>0.21138811164035709</v>
      </c>
      <c r="P1588" s="20">
        <f t="shared" ca="1" si="74"/>
        <v>491.19257464766719</v>
      </c>
      <c r="X1588" s="12">
        <v>728.41134078647428</v>
      </c>
      <c r="AE1588" s="8">
        <v>1586</v>
      </c>
      <c r="AF1588" s="12">
        <v>189743</v>
      </c>
      <c r="AG1588" s="8">
        <f t="shared" si="75"/>
        <v>0.79300000000000004</v>
      </c>
    </row>
    <row r="1589" spans="14:33" x14ac:dyDescent="0.25">
      <c r="N1589" s="7">
        <v>1587</v>
      </c>
      <c r="O1589" s="7">
        <f t="shared" ca="1" si="73"/>
        <v>0.81597687278390907</v>
      </c>
      <c r="P1589" s="20">
        <f t="shared" ca="1" si="74"/>
        <v>700.74602806421592</v>
      </c>
      <c r="X1589" s="12">
        <v>375.21701113866806</v>
      </c>
      <c r="AE1589" s="8">
        <v>1587</v>
      </c>
      <c r="AF1589" s="12">
        <v>189822.2</v>
      </c>
      <c r="AG1589" s="8">
        <f t="shared" si="75"/>
        <v>0.79349999999999998</v>
      </c>
    </row>
    <row r="1590" spans="14:33" x14ac:dyDescent="0.25">
      <c r="N1590" s="7">
        <v>1588</v>
      </c>
      <c r="O1590" s="7">
        <f t="shared" ca="1" si="73"/>
        <v>0.19136478449616368</v>
      </c>
      <c r="P1590" s="20">
        <f t="shared" ca="1" si="74"/>
        <v>482.740097451157</v>
      </c>
      <c r="X1590" s="12">
        <v>563.19680713294133</v>
      </c>
      <c r="AE1590" s="8">
        <v>1588</v>
      </c>
      <c r="AF1590" s="12">
        <v>189834.6</v>
      </c>
      <c r="AG1590" s="8">
        <f t="shared" si="75"/>
        <v>0.79400000000000004</v>
      </c>
    </row>
    <row r="1591" spans="14:33" x14ac:dyDescent="0.25">
      <c r="N1591" s="7">
        <v>1589</v>
      </c>
      <c r="O1591" s="7">
        <f t="shared" ca="1" si="73"/>
        <v>0.69982536674680906</v>
      </c>
      <c r="P1591" s="20">
        <f t="shared" ca="1" si="74"/>
        <v>654.89140892931448</v>
      </c>
      <c r="X1591" s="12">
        <v>407.50860662477265</v>
      </c>
      <c r="AE1591" s="8">
        <v>1589</v>
      </c>
      <c r="AF1591" s="12">
        <v>189919.8</v>
      </c>
      <c r="AG1591" s="8">
        <f t="shared" si="75"/>
        <v>0.79449999999999998</v>
      </c>
    </row>
    <row r="1592" spans="14:33" x14ac:dyDescent="0.25">
      <c r="N1592" s="7">
        <v>1590</v>
      </c>
      <c r="O1592" s="7">
        <f t="shared" ca="1" si="73"/>
        <v>0.88276805062383534</v>
      </c>
      <c r="P1592" s="20">
        <f t="shared" ca="1" si="74"/>
        <v>734.82535516925736</v>
      </c>
      <c r="X1592" s="12">
        <v>679.65457320506209</v>
      </c>
      <c r="AE1592" s="8">
        <v>1590</v>
      </c>
      <c r="AF1592" s="12">
        <v>189946.9</v>
      </c>
      <c r="AG1592" s="8">
        <f t="shared" si="75"/>
        <v>0.79500000000000004</v>
      </c>
    </row>
    <row r="1593" spans="14:33" x14ac:dyDescent="0.25">
      <c r="N1593" s="7">
        <v>1591</v>
      </c>
      <c r="O1593" s="7">
        <f t="shared" ca="1" si="73"/>
        <v>0.99145869989314206</v>
      </c>
      <c r="P1593" s="20">
        <f t="shared" ca="1" si="74"/>
        <v>859.68759703264607</v>
      </c>
      <c r="X1593" s="12">
        <v>576.74313902816971</v>
      </c>
      <c r="AE1593" s="8">
        <v>1591</v>
      </c>
      <c r="AF1593" s="12">
        <v>190046.7</v>
      </c>
      <c r="AG1593" s="8">
        <f t="shared" si="75"/>
        <v>0.79549999999999998</v>
      </c>
    </row>
    <row r="1594" spans="14:33" x14ac:dyDescent="0.25">
      <c r="N1594" s="7">
        <v>1592</v>
      </c>
      <c r="O1594" s="7">
        <f t="shared" ca="1" si="73"/>
        <v>0.54435032582066678</v>
      </c>
      <c r="P1594" s="20">
        <f t="shared" ca="1" si="74"/>
        <v>603.55116060484124</v>
      </c>
      <c r="X1594" s="12">
        <v>546.23421293939145</v>
      </c>
      <c r="AE1594" s="8">
        <v>1592</v>
      </c>
      <c r="AF1594" s="12">
        <v>190077</v>
      </c>
      <c r="AG1594" s="8">
        <f t="shared" si="75"/>
        <v>0.79600000000000004</v>
      </c>
    </row>
    <row r="1595" spans="14:33" x14ac:dyDescent="0.25">
      <c r="N1595" s="7">
        <v>1593</v>
      </c>
      <c r="O1595" s="7">
        <f t="shared" ca="1" si="73"/>
        <v>0.162970205876526</v>
      </c>
      <c r="P1595" s="20">
        <f t="shared" ca="1" si="74"/>
        <v>469.89743565923823</v>
      </c>
      <c r="X1595" s="12">
        <v>539.67919133387795</v>
      </c>
      <c r="AE1595" s="8">
        <v>1593</v>
      </c>
      <c r="AF1595" s="12">
        <v>190090</v>
      </c>
      <c r="AG1595" s="8">
        <f t="shared" si="75"/>
        <v>0.79649999999999999</v>
      </c>
    </row>
    <row r="1596" spans="14:33" x14ac:dyDescent="0.25">
      <c r="N1596" s="7">
        <v>1594</v>
      </c>
      <c r="O1596" s="7">
        <f t="shared" ca="1" si="73"/>
        <v>0.980057223657675</v>
      </c>
      <c r="P1596" s="20">
        <f t="shared" ca="1" si="74"/>
        <v>828.29140623419073</v>
      </c>
      <c r="X1596" s="12">
        <v>685.57583341462839</v>
      </c>
      <c r="AE1596" s="8">
        <v>1594</v>
      </c>
      <c r="AF1596" s="12">
        <v>190095.3</v>
      </c>
      <c r="AG1596" s="8">
        <f t="shared" si="75"/>
        <v>0.79700000000000004</v>
      </c>
    </row>
    <row r="1597" spans="14:33" x14ac:dyDescent="0.25">
      <c r="N1597" s="7">
        <v>1595</v>
      </c>
      <c r="O1597" s="7">
        <f t="shared" ca="1" si="73"/>
        <v>0.10584535004805673</v>
      </c>
      <c r="P1597" s="20">
        <f t="shared" ca="1" si="74"/>
        <v>439.40206060959639</v>
      </c>
      <c r="X1597" s="12">
        <v>628.90597483526938</v>
      </c>
      <c r="AE1597" s="8">
        <v>1595</v>
      </c>
      <c r="AF1597" s="12">
        <v>190158.9</v>
      </c>
      <c r="AG1597" s="8">
        <f t="shared" si="75"/>
        <v>0.79749999999999999</v>
      </c>
    </row>
    <row r="1598" spans="14:33" x14ac:dyDescent="0.25">
      <c r="N1598" s="7">
        <v>1596</v>
      </c>
      <c r="O1598" s="7">
        <f t="shared" ca="1" si="73"/>
        <v>0.33546529352867971</v>
      </c>
      <c r="P1598" s="20">
        <f t="shared" ca="1" si="74"/>
        <v>536.85628492086335</v>
      </c>
      <c r="X1598" s="12">
        <v>781.83050017615722</v>
      </c>
      <c r="AE1598" s="8">
        <v>1596</v>
      </c>
      <c r="AF1598" s="12">
        <v>190194.9</v>
      </c>
      <c r="AG1598" s="8">
        <f t="shared" si="75"/>
        <v>0.79800000000000004</v>
      </c>
    </row>
    <row r="1599" spans="14:33" x14ac:dyDescent="0.25">
      <c r="N1599" s="7">
        <v>1597</v>
      </c>
      <c r="O1599" s="7">
        <f t="shared" ca="1" si="73"/>
        <v>0.29285009012321461</v>
      </c>
      <c r="P1599" s="20">
        <f t="shared" ca="1" si="74"/>
        <v>522.13044637701955</v>
      </c>
      <c r="X1599" s="12">
        <v>620.43321057468825</v>
      </c>
      <c r="AE1599" s="8">
        <v>1597</v>
      </c>
      <c r="AF1599" s="12">
        <v>190204.6</v>
      </c>
      <c r="AG1599" s="8">
        <f t="shared" si="75"/>
        <v>0.79849999999999999</v>
      </c>
    </row>
    <row r="1600" spans="14:33" x14ac:dyDescent="0.25">
      <c r="N1600" s="7">
        <v>1598</v>
      </c>
      <c r="O1600" s="7">
        <f t="shared" ca="1" si="73"/>
        <v>0.28402862114272009</v>
      </c>
      <c r="P1600" s="20">
        <f t="shared" ca="1" si="74"/>
        <v>518.98230745041724</v>
      </c>
      <c r="X1600" s="12">
        <v>460.82447751805523</v>
      </c>
      <c r="AE1600" s="8">
        <v>1598</v>
      </c>
      <c r="AF1600" s="12">
        <v>190207</v>
      </c>
      <c r="AG1600" s="8">
        <f t="shared" si="75"/>
        <v>0.79900000000000004</v>
      </c>
    </row>
    <row r="1601" spans="14:33" x14ac:dyDescent="0.25">
      <c r="N1601" s="7">
        <v>1599</v>
      </c>
      <c r="O1601" s="7">
        <f t="shared" ca="1" si="73"/>
        <v>0.77797260735713691</v>
      </c>
      <c r="P1601" s="20">
        <f t="shared" ca="1" si="74"/>
        <v>684.47883840386351</v>
      </c>
      <c r="X1601" s="12">
        <v>603.12370508023696</v>
      </c>
      <c r="AE1601" s="8">
        <v>1599</v>
      </c>
      <c r="AF1601" s="12">
        <v>190221.2</v>
      </c>
      <c r="AG1601" s="8">
        <f t="shared" si="75"/>
        <v>0.79949999999999999</v>
      </c>
    </row>
    <row r="1602" spans="14:33" x14ac:dyDescent="0.25">
      <c r="N1602" s="7">
        <v>1600</v>
      </c>
      <c r="O1602" s="7">
        <f t="shared" ca="1" si="73"/>
        <v>8.8840360233543691E-2</v>
      </c>
      <c r="P1602" s="20">
        <f t="shared" ca="1" si="74"/>
        <v>428.39344334835255</v>
      </c>
      <c r="X1602" s="12">
        <v>566.95811083737317</v>
      </c>
      <c r="AE1602" s="8">
        <v>1600</v>
      </c>
      <c r="AF1602" s="12">
        <v>190277.1</v>
      </c>
      <c r="AG1602" s="8">
        <f t="shared" si="75"/>
        <v>0.8</v>
      </c>
    </row>
    <row r="1603" spans="14:33" x14ac:dyDescent="0.25">
      <c r="N1603" s="7">
        <v>1601</v>
      </c>
      <c r="O1603" s="7">
        <f t="shared" ca="1" si="73"/>
        <v>0.7886908214181706</v>
      </c>
      <c r="P1603" s="20">
        <f t="shared" ca="1" si="74"/>
        <v>688.90691853329349</v>
      </c>
      <c r="X1603" s="12">
        <v>736.28080010437088</v>
      </c>
      <c r="AE1603" s="8">
        <v>1601</v>
      </c>
      <c r="AF1603" s="12">
        <v>190339.3</v>
      </c>
      <c r="AG1603" s="8">
        <f t="shared" si="75"/>
        <v>0.80049999999999999</v>
      </c>
    </row>
    <row r="1604" spans="14:33" x14ac:dyDescent="0.25">
      <c r="N1604" s="7">
        <v>1602</v>
      </c>
      <c r="O1604" s="7">
        <f t="shared" ref="O1604:O1667" ca="1" si="76">RAND()</f>
        <v>0.97991770944133527</v>
      </c>
      <c r="P1604" s="20">
        <f t="shared" ref="P1604:P1667" ca="1" si="77">(($L$4*(EXP((_xlfn.NORM.S.INV(O1604)-$L$5)/$L$6)))/(1+EXP((_xlfn.NORM.S.INV(O1604)-$L$5)/$L$6)))+$L$3</f>
        <v>828.00636854699269</v>
      </c>
      <c r="X1604" s="12">
        <v>513.10468713261207</v>
      </c>
      <c r="AE1604" s="8">
        <v>1602</v>
      </c>
      <c r="AF1604" s="12">
        <v>190347.8</v>
      </c>
      <c r="AG1604" s="8">
        <f t="shared" ref="AG1604:AG1667" si="78">AE1604/2000</f>
        <v>0.80100000000000005</v>
      </c>
    </row>
    <row r="1605" spans="14:33" x14ac:dyDescent="0.25">
      <c r="N1605" s="7">
        <v>1603</v>
      </c>
      <c r="O1605" s="7">
        <f t="shared" ca="1" si="76"/>
        <v>0.15887239652203111</v>
      </c>
      <c r="P1605" s="20">
        <f t="shared" ca="1" si="77"/>
        <v>467.94417209268579</v>
      </c>
      <c r="X1605" s="12">
        <v>682.91102356650254</v>
      </c>
      <c r="AE1605" s="8">
        <v>1603</v>
      </c>
      <c r="AF1605" s="12">
        <v>190364.7</v>
      </c>
      <c r="AG1605" s="8">
        <f t="shared" si="78"/>
        <v>0.80149999999999999</v>
      </c>
    </row>
    <row r="1606" spans="14:33" x14ac:dyDescent="0.25">
      <c r="N1606" s="7">
        <v>1604</v>
      </c>
      <c r="O1606" s="7">
        <f t="shared" ca="1" si="76"/>
        <v>0.91644379263406472</v>
      </c>
      <c r="P1606" s="20">
        <f t="shared" ca="1" si="77"/>
        <v>756.84727718769932</v>
      </c>
      <c r="X1606" s="12">
        <v>423.29448931320604</v>
      </c>
      <c r="AE1606" s="8">
        <v>1604</v>
      </c>
      <c r="AF1606" s="12">
        <v>190391.4</v>
      </c>
      <c r="AG1606" s="8">
        <f t="shared" si="78"/>
        <v>0.80200000000000005</v>
      </c>
    </row>
    <row r="1607" spans="14:33" x14ac:dyDescent="0.25">
      <c r="N1607" s="7">
        <v>1605</v>
      </c>
      <c r="O1607" s="7">
        <f t="shared" ca="1" si="76"/>
        <v>0.18974653344774017</v>
      </c>
      <c r="P1607" s="20">
        <f t="shared" ca="1" si="77"/>
        <v>482.03717999293633</v>
      </c>
      <c r="X1607" s="12">
        <v>615.75435670922263</v>
      </c>
      <c r="AE1607" s="8">
        <v>1605</v>
      </c>
      <c r="AF1607" s="12">
        <v>190447.8</v>
      </c>
      <c r="AG1607" s="8">
        <f t="shared" si="78"/>
        <v>0.80249999999999999</v>
      </c>
    </row>
    <row r="1608" spans="14:33" x14ac:dyDescent="0.25">
      <c r="N1608" s="7">
        <v>1606</v>
      </c>
      <c r="O1608" s="7">
        <f t="shared" ca="1" si="76"/>
        <v>0.55756085093133345</v>
      </c>
      <c r="P1608" s="20">
        <f t="shared" ca="1" si="77"/>
        <v>607.72412894784452</v>
      </c>
      <c r="X1608" s="12">
        <v>506.00861516183937</v>
      </c>
      <c r="AE1608" s="8">
        <v>1606</v>
      </c>
      <c r="AF1608" s="12">
        <v>190474.8</v>
      </c>
      <c r="AG1608" s="8">
        <f t="shared" si="78"/>
        <v>0.80300000000000005</v>
      </c>
    </row>
    <row r="1609" spans="14:33" x14ac:dyDescent="0.25">
      <c r="N1609" s="7">
        <v>1607</v>
      </c>
      <c r="O1609" s="7">
        <f t="shared" ca="1" si="76"/>
        <v>0.44774311207817152</v>
      </c>
      <c r="P1609" s="20">
        <f t="shared" ca="1" si="77"/>
        <v>573.23118929819066</v>
      </c>
      <c r="X1609" s="12">
        <v>704.67155761150138</v>
      </c>
      <c r="AE1609" s="8">
        <v>1607</v>
      </c>
      <c r="AF1609" s="12">
        <v>190485.2</v>
      </c>
      <c r="AG1609" s="8">
        <f t="shared" si="78"/>
        <v>0.80349999999999999</v>
      </c>
    </row>
    <row r="1610" spans="14:33" x14ac:dyDescent="0.25">
      <c r="N1610" s="7">
        <v>1608</v>
      </c>
      <c r="O1610" s="7">
        <f t="shared" ca="1" si="76"/>
        <v>0.31807989032331263</v>
      </c>
      <c r="P1610" s="20">
        <f t="shared" ca="1" si="77"/>
        <v>530.93621941504716</v>
      </c>
      <c r="X1610" s="12">
        <v>732.5667905790333</v>
      </c>
      <c r="AE1610" s="8">
        <v>1608</v>
      </c>
      <c r="AF1610" s="12">
        <v>190550.8</v>
      </c>
      <c r="AG1610" s="8">
        <f t="shared" si="78"/>
        <v>0.80400000000000005</v>
      </c>
    </row>
    <row r="1611" spans="14:33" x14ac:dyDescent="0.25">
      <c r="N1611" s="7">
        <v>1609</v>
      </c>
      <c r="O1611" s="7">
        <f t="shared" ca="1" si="76"/>
        <v>0.34469762458404274</v>
      </c>
      <c r="P1611" s="20">
        <f t="shared" ca="1" si="77"/>
        <v>539.95789305629251</v>
      </c>
      <c r="X1611" s="12">
        <v>644.63062692117182</v>
      </c>
      <c r="AE1611" s="8">
        <v>1609</v>
      </c>
      <c r="AF1611" s="12">
        <v>190579.3</v>
      </c>
      <c r="AG1611" s="8">
        <f t="shared" si="78"/>
        <v>0.80449999999999999</v>
      </c>
    </row>
    <row r="1612" spans="14:33" x14ac:dyDescent="0.25">
      <c r="N1612" s="7">
        <v>1610</v>
      </c>
      <c r="O1612" s="7">
        <f t="shared" ca="1" si="76"/>
        <v>0.31438133431361326</v>
      </c>
      <c r="P1612" s="20">
        <f t="shared" ca="1" si="77"/>
        <v>529.66218281098782</v>
      </c>
      <c r="X1612" s="12">
        <v>405.68102255815512</v>
      </c>
      <c r="AE1612" s="8">
        <v>1610</v>
      </c>
      <c r="AF1612" s="12">
        <v>190633.1</v>
      </c>
      <c r="AG1612" s="8">
        <f t="shared" si="78"/>
        <v>0.80500000000000005</v>
      </c>
    </row>
    <row r="1613" spans="14:33" x14ac:dyDescent="0.25">
      <c r="N1613" s="7">
        <v>1611</v>
      </c>
      <c r="O1613" s="7">
        <f t="shared" ca="1" si="76"/>
        <v>0.75300319786668368</v>
      </c>
      <c r="P1613" s="20">
        <f t="shared" ca="1" si="77"/>
        <v>674.56239486049833</v>
      </c>
      <c r="X1613" s="12">
        <v>747.86209576610781</v>
      </c>
      <c r="AE1613" s="8">
        <v>1611</v>
      </c>
      <c r="AF1613" s="12">
        <v>190645.5</v>
      </c>
      <c r="AG1613" s="8">
        <f t="shared" si="78"/>
        <v>0.80549999999999999</v>
      </c>
    </row>
    <row r="1614" spans="14:33" x14ac:dyDescent="0.25">
      <c r="N1614" s="7">
        <v>1612</v>
      </c>
      <c r="O1614" s="7">
        <f t="shared" ca="1" si="76"/>
        <v>0.92605789765522817</v>
      </c>
      <c r="P1614" s="20">
        <f t="shared" ca="1" si="77"/>
        <v>764.19111021366632</v>
      </c>
      <c r="X1614" s="12">
        <v>613.90083006219959</v>
      </c>
      <c r="AE1614" s="8">
        <v>1612</v>
      </c>
      <c r="AF1614" s="12">
        <v>190667.4</v>
      </c>
      <c r="AG1614" s="8">
        <f t="shared" si="78"/>
        <v>0.80600000000000005</v>
      </c>
    </row>
    <row r="1615" spans="14:33" x14ac:dyDescent="0.25">
      <c r="N1615" s="7">
        <v>1613</v>
      </c>
      <c r="O1615" s="7">
        <f t="shared" ca="1" si="76"/>
        <v>0.50813348555236193</v>
      </c>
      <c r="P1615" s="20">
        <f t="shared" ca="1" si="77"/>
        <v>592.17551848551841</v>
      </c>
      <c r="X1615" s="12">
        <v>673.53715268005783</v>
      </c>
      <c r="AE1615" s="8">
        <v>1613</v>
      </c>
      <c r="AF1615" s="12">
        <v>190675.8</v>
      </c>
      <c r="AG1615" s="8">
        <f t="shared" si="78"/>
        <v>0.80649999999999999</v>
      </c>
    </row>
    <row r="1616" spans="14:33" x14ac:dyDescent="0.25">
      <c r="N1616" s="7">
        <v>1614</v>
      </c>
      <c r="O1616" s="7">
        <f t="shared" ca="1" si="76"/>
        <v>0.49221635772496874</v>
      </c>
      <c r="P1616" s="20">
        <f t="shared" ca="1" si="77"/>
        <v>587.19006184776003</v>
      </c>
      <c r="X1616" s="12">
        <v>638.91334067873834</v>
      </c>
      <c r="AE1616" s="8">
        <v>1614</v>
      </c>
      <c r="AF1616" s="12">
        <v>190688.7</v>
      </c>
      <c r="AG1616" s="8">
        <f t="shared" si="78"/>
        <v>0.80700000000000005</v>
      </c>
    </row>
    <row r="1617" spans="14:33" x14ac:dyDescent="0.25">
      <c r="N1617" s="7">
        <v>1615</v>
      </c>
      <c r="O1617" s="7">
        <f t="shared" ca="1" si="76"/>
        <v>0.15355633098793497</v>
      </c>
      <c r="P1617" s="20">
        <f t="shared" ca="1" si="77"/>
        <v>465.36697806513592</v>
      </c>
      <c r="X1617" s="12">
        <v>551.54185365427918</v>
      </c>
      <c r="AE1617" s="8">
        <v>1615</v>
      </c>
      <c r="AF1617" s="12">
        <v>190700.7</v>
      </c>
      <c r="AG1617" s="8">
        <f t="shared" si="78"/>
        <v>0.8075</v>
      </c>
    </row>
    <row r="1618" spans="14:33" x14ac:dyDescent="0.25">
      <c r="N1618" s="7">
        <v>1616</v>
      </c>
      <c r="O1618" s="7">
        <f t="shared" ca="1" si="76"/>
        <v>0.64963154761504605</v>
      </c>
      <c r="P1618" s="20">
        <f t="shared" ca="1" si="77"/>
        <v>637.59589442169761</v>
      </c>
      <c r="X1618" s="12">
        <v>695.24885626544062</v>
      </c>
      <c r="AE1618" s="8">
        <v>1616</v>
      </c>
      <c r="AF1618" s="12">
        <v>190715</v>
      </c>
      <c r="AG1618" s="8">
        <f t="shared" si="78"/>
        <v>0.80800000000000005</v>
      </c>
    </row>
    <row r="1619" spans="14:33" x14ac:dyDescent="0.25">
      <c r="N1619" s="7">
        <v>1617</v>
      </c>
      <c r="O1619" s="7">
        <f t="shared" ca="1" si="76"/>
        <v>0.36560413361126876</v>
      </c>
      <c r="P1619" s="20">
        <f t="shared" ca="1" si="77"/>
        <v>546.88754356226389</v>
      </c>
      <c r="X1619" s="12">
        <v>653.39454876646812</v>
      </c>
      <c r="AE1619" s="8">
        <v>1617</v>
      </c>
      <c r="AF1619" s="12">
        <v>190719</v>
      </c>
      <c r="AG1619" s="8">
        <f t="shared" si="78"/>
        <v>0.8085</v>
      </c>
    </row>
    <row r="1620" spans="14:33" x14ac:dyDescent="0.25">
      <c r="N1620" s="7">
        <v>1618</v>
      </c>
      <c r="O1620" s="7">
        <f t="shared" ca="1" si="76"/>
        <v>0.1067828581161796</v>
      </c>
      <c r="P1620" s="20">
        <f t="shared" ca="1" si="77"/>
        <v>439.97510986250973</v>
      </c>
      <c r="X1620" s="12">
        <v>805.34010118920958</v>
      </c>
      <c r="AE1620" s="8">
        <v>1618</v>
      </c>
      <c r="AF1620" s="12">
        <v>190721.3</v>
      </c>
      <c r="AG1620" s="8">
        <f t="shared" si="78"/>
        <v>0.80900000000000005</v>
      </c>
    </row>
    <row r="1621" spans="14:33" x14ac:dyDescent="0.25">
      <c r="N1621" s="7">
        <v>1619</v>
      </c>
      <c r="O1621" s="7">
        <f t="shared" ca="1" si="76"/>
        <v>7.2194452818244992E-2</v>
      </c>
      <c r="P1621" s="20">
        <f t="shared" ca="1" si="77"/>
        <v>416.19466126593642</v>
      </c>
      <c r="X1621" s="12">
        <v>463.389800605152</v>
      </c>
      <c r="AE1621" s="8">
        <v>1619</v>
      </c>
      <c r="AF1621" s="12">
        <v>190801.3</v>
      </c>
      <c r="AG1621" s="8">
        <f t="shared" si="78"/>
        <v>0.8095</v>
      </c>
    </row>
    <row r="1622" spans="14:33" x14ac:dyDescent="0.25">
      <c r="N1622" s="7">
        <v>1620</v>
      </c>
      <c r="O1622" s="7">
        <f t="shared" ca="1" si="76"/>
        <v>8.3742399350609231E-2</v>
      </c>
      <c r="P1622" s="20">
        <f t="shared" ca="1" si="77"/>
        <v>424.83046375045041</v>
      </c>
      <c r="X1622" s="12">
        <v>614.00297375135517</v>
      </c>
      <c r="AE1622" s="8">
        <v>1620</v>
      </c>
      <c r="AF1622" s="12">
        <v>190872.5</v>
      </c>
      <c r="AG1622" s="8">
        <f t="shared" si="78"/>
        <v>0.81</v>
      </c>
    </row>
    <row r="1623" spans="14:33" x14ac:dyDescent="0.25">
      <c r="N1623" s="7">
        <v>1621</v>
      </c>
      <c r="O1623" s="7">
        <f t="shared" ca="1" si="76"/>
        <v>5.4472482832907065E-2</v>
      </c>
      <c r="P1623" s="20">
        <f t="shared" ca="1" si="77"/>
        <v>400.90928991691777</v>
      </c>
      <c r="X1623" s="12">
        <v>545.98829827236091</v>
      </c>
      <c r="AE1623" s="8">
        <v>1621</v>
      </c>
      <c r="AF1623" s="12">
        <v>191033.3</v>
      </c>
      <c r="AG1623" s="8">
        <f t="shared" si="78"/>
        <v>0.8105</v>
      </c>
    </row>
    <row r="1624" spans="14:33" x14ac:dyDescent="0.25">
      <c r="N1624" s="7">
        <v>1622</v>
      </c>
      <c r="O1624" s="7">
        <f t="shared" ca="1" si="76"/>
        <v>0.27337693095523685</v>
      </c>
      <c r="P1624" s="20">
        <f t="shared" ca="1" si="77"/>
        <v>515.12687457351331</v>
      </c>
      <c r="X1624" s="12">
        <v>625.65424458095754</v>
      </c>
      <c r="AE1624" s="8">
        <v>1622</v>
      </c>
      <c r="AF1624" s="12">
        <v>191108.7</v>
      </c>
      <c r="AG1624" s="8">
        <f t="shared" si="78"/>
        <v>0.81100000000000005</v>
      </c>
    </row>
    <row r="1625" spans="14:33" x14ac:dyDescent="0.25">
      <c r="N1625" s="7">
        <v>1623</v>
      </c>
      <c r="O1625" s="7">
        <f t="shared" ca="1" si="76"/>
        <v>0.4674010211371028</v>
      </c>
      <c r="P1625" s="20">
        <f t="shared" ca="1" si="77"/>
        <v>579.41231294664453</v>
      </c>
      <c r="X1625" s="12">
        <v>554.83326734543289</v>
      </c>
      <c r="AE1625" s="8">
        <v>1623</v>
      </c>
      <c r="AF1625" s="12">
        <v>191130</v>
      </c>
      <c r="AG1625" s="8">
        <f t="shared" si="78"/>
        <v>0.8115</v>
      </c>
    </row>
    <row r="1626" spans="14:33" x14ac:dyDescent="0.25">
      <c r="N1626" s="7">
        <v>1624</v>
      </c>
      <c r="O1626" s="7">
        <f t="shared" ca="1" si="76"/>
        <v>0.1278535081270914</v>
      </c>
      <c r="P1626" s="20">
        <f t="shared" ca="1" si="77"/>
        <v>452.1063652049387</v>
      </c>
      <c r="X1626" s="12">
        <v>665.02645757054324</v>
      </c>
      <c r="AE1626" s="8">
        <v>1624</v>
      </c>
      <c r="AF1626" s="12">
        <v>191164.7</v>
      </c>
      <c r="AG1626" s="8">
        <f t="shared" si="78"/>
        <v>0.81200000000000006</v>
      </c>
    </row>
    <row r="1627" spans="14:33" x14ac:dyDescent="0.25">
      <c r="N1627" s="7">
        <v>1625</v>
      </c>
      <c r="O1627" s="7">
        <f t="shared" ca="1" si="76"/>
        <v>0.67687511362051311</v>
      </c>
      <c r="P1627" s="20">
        <f t="shared" ca="1" si="77"/>
        <v>646.86060313264989</v>
      </c>
      <c r="X1627" s="12">
        <v>722.95820843190847</v>
      </c>
      <c r="AE1627" s="8">
        <v>1625</v>
      </c>
      <c r="AF1627" s="12">
        <v>191169.7</v>
      </c>
      <c r="AG1627" s="8">
        <f t="shared" si="78"/>
        <v>0.8125</v>
      </c>
    </row>
    <row r="1628" spans="14:33" x14ac:dyDescent="0.25">
      <c r="N1628" s="7">
        <v>1626</v>
      </c>
      <c r="O1628" s="7">
        <f t="shared" ca="1" si="76"/>
        <v>0.57264467252037576</v>
      </c>
      <c r="P1628" s="20">
        <f t="shared" ca="1" si="77"/>
        <v>612.51255500945592</v>
      </c>
      <c r="X1628" s="12">
        <v>470.37739392425402</v>
      </c>
      <c r="AE1628" s="8">
        <v>1626</v>
      </c>
      <c r="AF1628" s="12">
        <v>191267.1</v>
      </c>
      <c r="AG1628" s="8">
        <f t="shared" si="78"/>
        <v>0.81299999999999994</v>
      </c>
    </row>
    <row r="1629" spans="14:33" x14ac:dyDescent="0.25">
      <c r="N1629" s="7">
        <v>1627</v>
      </c>
      <c r="O1629" s="7">
        <f t="shared" ca="1" si="76"/>
        <v>0.51105227083117744</v>
      </c>
      <c r="P1629" s="20">
        <f t="shared" ca="1" si="77"/>
        <v>593.09012486428537</v>
      </c>
      <c r="X1629" s="12">
        <v>730.14275053669553</v>
      </c>
      <c r="AE1629" s="8">
        <v>1627</v>
      </c>
      <c r="AF1629" s="12">
        <v>191272</v>
      </c>
      <c r="AG1629" s="8">
        <f t="shared" si="78"/>
        <v>0.8135</v>
      </c>
    </row>
    <row r="1630" spans="14:33" x14ac:dyDescent="0.25">
      <c r="N1630" s="7">
        <v>1628</v>
      </c>
      <c r="O1630" s="7">
        <f t="shared" ca="1" si="76"/>
        <v>0.80573145682521663</v>
      </c>
      <c r="P1630" s="20">
        <f t="shared" ca="1" si="77"/>
        <v>696.1964429898178</v>
      </c>
      <c r="X1630" s="12">
        <v>604.18768546512638</v>
      </c>
      <c r="AE1630" s="8">
        <v>1628</v>
      </c>
      <c r="AF1630" s="12">
        <v>191279</v>
      </c>
      <c r="AG1630" s="8">
        <f t="shared" si="78"/>
        <v>0.81399999999999995</v>
      </c>
    </row>
    <row r="1631" spans="14:33" x14ac:dyDescent="0.25">
      <c r="N1631" s="7">
        <v>1629</v>
      </c>
      <c r="O1631" s="7">
        <f t="shared" ca="1" si="76"/>
        <v>0.55053259565831747</v>
      </c>
      <c r="P1631" s="20">
        <f t="shared" ca="1" si="77"/>
        <v>605.50191074286022</v>
      </c>
      <c r="X1631" s="12">
        <v>518.45746075036129</v>
      </c>
      <c r="AE1631" s="8">
        <v>1629</v>
      </c>
      <c r="AF1631" s="12">
        <v>191299.5</v>
      </c>
      <c r="AG1631" s="8">
        <f t="shared" si="78"/>
        <v>0.8145</v>
      </c>
    </row>
    <row r="1632" spans="14:33" x14ac:dyDescent="0.25">
      <c r="N1632" s="7">
        <v>1630</v>
      </c>
      <c r="O1632" s="7">
        <f t="shared" ca="1" si="76"/>
        <v>0.44893280615157716</v>
      </c>
      <c r="P1632" s="20">
        <f t="shared" ca="1" si="77"/>
        <v>573.60604851870107</v>
      </c>
      <c r="X1632" s="12">
        <v>602.84603217487802</v>
      </c>
      <c r="AE1632" s="8">
        <v>1630</v>
      </c>
      <c r="AF1632" s="12">
        <v>191319.7</v>
      </c>
      <c r="AG1632" s="8">
        <f t="shared" si="78"/>
        <v>0.81499999999999995</v>
      </c>
    </row>
    <row r="1633" spans="14:33" x14ac:dyDescent="0.25">
      <c r="N1633" s="7">
        <v>1631</v>
      </c>
      <c r="O1633" s="7">
        <f t="shared" ca="1" si="76"/>
        <v>0.54911402701022693</v>
      </c>
      <c r="P1633" s="20">
        <f t="shared" ca="1" si="77"/>
        <v>605.05398427534556</v>
      </c>
      <c r="X1633" s="12">
        <v>751.175131480564</v>
      </c>
      <c r="AE1633" s="8">
        <v>1631</v>
      </c>
      <c r="AF1633" s="12">
        <v>191324.9</v>
      </c>
      <c r="AG1633" s="8">
        <f t="shared" si="78"/>
        <v>0.8155</v>
      </c>
    </row>
    <row r="1634" spans="14:33" x14ac:dyDescent="0.25">
      <c r="N1634" s="7">
        <v>1632</v>
      </c>
      <c r="O1634" s="7">
        <f t="shared" ca="1" si="76"/>
        <v>0.3015296507640749</v>
      </c>
      <c r="P1634" s="20">
        <f t="shared" ca="1" si="77"/>
        <v>525.19130946682685</v>
      </c>
      <c r="X1634" s="12">
        <v>548.63562961349623</v>
      </c>
      <c r="AE1634" s="8">
        <v>1632</v>
      </c>
      <c r="AF1634" s="12">
        <v>191360.7</v>
      </c>
      <c r="AG1634" s="8">
        <f t="shared" si="78"/>
        <v>0.81599999999999995</v>
      </c>
    </row>
    <row r="1635" spans="14:33" x14ac:dyDescent="0.25">
      <c r="N1635" s="7">
        <v>1633</v>
      </c>
      <c r="O1635" s="7">
        <f t="shared" ca="1" si="76"/>
        <v>0.70073851253686936</v>
      </c>
      <c r="P1635" s="20">
        <f t="shared" ca="1" si="77"/>
        <v>655.21585484387322</v>
      </c>
      <c r="X1635" s="12">
        <v>581.15297457405075</v>
      </c>
      <c r="AE1635" s="8">
        <v>1633</v>
      </c>
      <c r="AF1635" s="12">
        <v>191425.4</v>
      </c>
      <c r="AG1635" s="8">
        <f t="shared" si="78"/>
        <v>0.8165</v>
      </c>
    </row>
    <row r="1636" spans="14:33" x14ac:dyDescent="0.25">
      <c r="N1636" s="7">
        <v>1634</v>
      </c>
      <c r="O1636" s="7">
        <f t="shared" ca="1" si="76"/>
        <v>4.5459821917786414E-2</v>
      </c>
      <c r="P1636" s="20">
        <f t="shared" ca="1" si="77"/>
        <v>391.77513961015694</v>
      </c>
      <c r="X1636" s="12">
        <v>790.3702695591428</v>
      </c>
      <c r="AE1636" s="8">
        <v>1634</v>
      </c>
      <c r="AF1636" s="12">
        <v>191432.7</v>
      </c>
      <c r="AG1636" s="8">
        <f t="shared" si="78"/>
        <v>0.81699999999999995</v>
      </c>
    </row>
    <row r="1637" spans="14:33" x14ac:dyDescent="0.25">
      <c r="N1637" s="7">
        <v>1635</v>
      </c>
      <c r="O1637" s="7">
        <f t="shared" ca="1" si="76"/>
        <v>0.90404875330346834</v>
      </c>
      <c r="P1637" s="20">
        <f t="shared" ca="1" si="77"/>
        <v>748.16679222557298</v>
      </c>
      <c r="X1637" s="12">
        <v>675.18934625647728</v>
      </c>
      <c r="AE1637" s="8">
        <v>1635</v>
      </c>
      <c r="AF1637" s="12">
        <v>191443.6</v>
      </c>
      <c r="AG1637" s="8">
        <f t="shared" si="78"/>
        <v>0.8175</v>
      </c>
    </row>
    <row r="1638" spans="14:33" x14ac:dyDescent="0.25">
      <c r="N1638" s="7">
        <v>1636</v>
      </c>
      <c r="O1638" s="7">
        <f t="shared" ca="1" si="76"/>
        <v>0.33623674194896791</v>
      </c>
      <c r="P1638" s="20">
        <f t="shared" ca="1" si="77"/>
        <v>537.11651483290836</v>
      </c>
      <c r="X1638" s="12">
        <v>828.05576349375883</v>
      </c>
      <c r="AE1638" s="8">
        <v>1636</v>
      </c>
      <c r="AF1638" s="12">
        <v>191443.6</v>
      </c>
      <c r="AG1638" s="8">
        <f t="shared" si="78"/>
        <v>0.81799999999999995</v>
      </c>
    </row>
    <row r="1639" spans="14:33" x14ac:dyDescent="0.25">
      <c r="N1639" s="7">
        <v>1637</v>
      </c>
      <c r="O1639" s="7">
        <f t="shared" ca="1" si="76"/>
        <v>4.5115288205544446E-2</v>
      </c>
      <c r="P1639" s="20">
        <f t="shared" ca="1" si="77"/>
        <v>391.40164413128355</v>
      </c>
      <c r="X1639" s="12">
        <v>574.71569117841841</v>
      </c>
      <c r="AE1639" s="8">
        <v>1637</v>
      </c>
      <c r="AF1639" s="12">
        <v>191444.5</v>
      </c>
      <c r="AG1639" s="8">
        <f t="shared" si="78"/>
        <v>0.81850000000000001</v>
      </c>
    </row>
    <row r="1640" spans="14:33" x14ac:dyDescent="0.25">
      <c r="N1640" s="7">
        <v>1638</v>
      </c>
      <c r="O1640" s="7">
        <f t="shared" ca="1" si="76"/>
        <v>7.3344840364556463E-2</v>
      </c>
      <c r="P1640" s="20">
        <f t="shared" ca="1" si="77"/>
        <v>417.09443241563781</v>
      </c>
      <c r="X1640" s="12">
        <v>720.27955502709131</v>
      </c>
      <c r="AE1640" s="8">
        <v>1638</v>
      </c>
      <c r="AF1640" s="12">
        <v>191480.9</v>
      </c>
      <c r="AG1640" s="8">
        <f t="shared" si="78"/>
        <v>0.81899999999999995</v>
      </c>
    </row>
    <row r="1641" spans="14:33" x14ac:dyDescent="0.25">
      <c r="N1641" s="7">
        <v>1639</v>
      </c>
      <c r="O1641" s="7">
        <f t="shared" ca="1" si="76"/>
        <v>4.684477025314937E-2</v>
      </c>
      <c r="P1641" s="20">
        <f t="shared" ca="1" si="77"/>
        <v>393.25669257433645</v>
      </c>
      <c r="X1641" s="12">
        <v>618.91885010239423</v>
      </c>
      <c r="AE1641" s="8">
        <v>1639</v>
      </c>
      <c r="AF1641" s="12">
        <v>191498.9</v>
      </c>
      <c r="AG1641" s="8">
        <f t="shared" si="78"/>
        <v>0.81950000000000001</v>
      </c>
    </row>
    <row r="1642" spans="14:33" x14ac:dyDescent="0.25">
      <c r="N1642" s="7">
        <v>1640</v>
      </c>
      <c r="O1642" s="7">
        <f t="shared" ca="1" si="76"/>
        <v>0.92307370705958147</v>
      </c>
      <c r="P1642" s="20">
        <f t="shared" ca="1" si="77"/>
        <v>761.84618042758234</v>
      </c>
      <c r="X1642" s="12">
        <v>731.27134935441961</v>
      </c>
      <c r="AE1642" s="8">
        <v>1640</v>
      </c>
      <c r="AF1642" s="12">
        <v>191510</v>
      </c>
      <c r="AG1642" s="8">
        <f t="shared" si="78"/>
        <v>0.82</v>
      </c>
    </row>
    <row r="1643" spans="14:33" x14ac:dyDescent="0.25">
      <c r="N1643" s="7">
        <v>1641</v>
      </c>
      <c r="O1643" s="7">
        <f t="shared" ca="1" si="76"/>
        <v>0.13280046203006435</v>
      </c>
      <c r="P1643" s="20">
        <f t="shared" ca="1" si="77"/>
        <v>454.77388587028219</v>
      </c>
      <c r="X1643" s="12">
        <v>600.01253296540131</v>
      </c>
      <c r="AE1643" s="8">
        <v>1641</v>
      </c>
      <c r="AF1643" s="12">
        <v>191512.2</v>
      </c>
      <c r="AG1643" s="8">
        <f t="shared" si="78"/>
        <v>0.82050000000000001</v>
      </c>
    </row>
    <row r="1644" spans="14:33" x14ac:dyDescent="0.25">
      <c r="N1644" s="7">
        <v>1642</v>
      </c>
      <c r="O1644" s="7">
        <f t="shared" ca="1" si="76"/>
        <v>0.69398551125212549</v>
      </c>
      <c r="P1644" s="20">
        <f t="shared" ca="1" si="77"/>
        <v>652.82579104437673</v>
      </c>
      <c r="X1644" s="12">
        <v>624.13607891108768</v>
      </c>
      <c r="AE1644" s="8">
        <v>1642</v>
      </c>
      <c r="AF1644" s="12">
        <v>191526</v>
      </c>
      <c r="AG1644" s="8">
        <f t="shared" si="78"/>
        <v>0.82099999999999995</v>
      </c>
    </row>
    <row r="1645" spans="14:33" x14ac:dyDescent="0.25">
      <c r="N1645" s="7">
        <v>1643</v>
      </c>
      <c r="O1645" s="7">
        <f t="shared" ca="1" si="76"/>
        <v>0.24063113404489545</v>
      </c>
      <c r="P1645" s="20">
        <f t="shared" ca="1" si="77"/>
        <v>502.84329914872092</v>
      </c>
      <c r="X1645" s="12">
        <v>665.40759771444732</v>
      </c>
      <c r="AE1645" s="8">
        <v>1643</v>
      </c>
      <c r="AF1645" s="12">
        <v>191541.8</v>
      </c>
      <c r="AG1645" s="8">
        <f t="shared" si="78"/>
        <v>0.82150000000000001</v>
      </c>
    </row>
    <row r="1646" spans="14:33" x14ac:dyDescent="0.25">
      <c r="N1646" s="7">
        <v>1644</v>
      </c>
      <c r="O1646" s="7">
        <f t="shared" ca="1" si="76"/>
        <v>0.98281563187707255</v>
      </c>
      <c r="P1646" s="20">
        <f t="shared" ca="1" si="77"/>
        <v>834.26381756067497</v>
      </c>
      <c r="X1646" s="12">
        <v>309.34415443828436</v>
      </c>
      <c r="AE1646" s="8">
        <v>1644</v>
      </c>
      <c r="AF1646" s="12">
        <v>191591.2</v>
      </c>
      <c r="AG1646" s="8">
        <f t="shared" si="78"/>
        <v>0.82199999999999995</v>
      </c>
    </row>
    <row r="1647" spans="14:33" x14ac:dyDescent="0.25">
      <c r="N1647" s="7">
        <v>1645</v>
      </c>
      <c r="O1647" s="7">
        <f t="shared" ca="1" si="76"/>
        <v>0.27587744245752199</v>
      </c>
      <c r="P1647" s="20">
        <f t="shared" ca="1" si="77"/>
        <v>516.03752488320924</v>
      </c>
      <c r="X1647" s="12">
        <v>680.45689408075907</v>
      </c>
      <c r="AE1647" s="8">
        <v>1645</v>
      </c>
      <c r="AF1647" s="12">
        <v>191630</v>
      </c>
      <c r="AG1647" s="8">
        <f t="shared" si="78"/>
        <v>0.82250000000000001</v>
      </c>
    </row>
    <row r="1648" spans="14:33" x14ac:dyDescent="0.25">
      <c r="N1648" s="7">
        <v>1646</v>
      </c>
      <c r="O1648" s="7">
        <f t="shared" ca="1" si="76"/>
        <v>3.9993061472959557E-2</v>
      </c>
      <c r="P1648" s="20">
        <f t="shared" ca="1" si="77"/>
        <v>385.5943894839279</v>
      </c>
      <c r="X1648" s="12">
        <v>677.62456225149151</v>
      </c>
      <c r="AE1648" s="8">
        <v>1646</v>
      </c>
      <c r="AF1648" s="12">
        <v>191647.7</v>
      </c>
      <c r="AG1648" s="8">
        <f t="shared" si="78"/>
        <v>0.82299999999999995</v>
      </c>
    </row>
    <row r="1649" spans="14:33" x14ac:dyDescent="0.25">
      <c r="N1649" s="7">
        <v>1647</v>
      </c>
      <c r="O1649" s="7">
        <f t="shared" ca="1" si="76"/>
        <v>0.56788418057151258</v>
      </c>
      <c r="P1649" s="20">
        <f t="shared" ca="1" si="77"/>
        <v>610.99822405364625</v>
      </c>
      <c r="X1649" s="12">
        <v>664.86692184688548</v>
      </c>
      <c r="AE1649" s="8">
        <v>1647</v>
      </c>
      <c r="AF1649" s="12">
        <v>191665.6</v>
      </c>
      <c r="AG1649" s="8">
        <f t="shared" si="78"/>
        <v>0.82350000000000001</v>
      </c>
    </row>
    <row r="1650" spans="14:33" x14ac:dyDescent="0.25">
      <c r="N1650" s="7">
        <v>1648</v>
      </c>
      <c r="O1650" s="7">
        <f t="shared" ca="1" si="76"/>
        <v>0.6625851862791825</v>
      </c>
      <c r="P1650" s="20">
        <f t="shared" ca="1" si="77"/>
        <v>641.96838450699454</v>
      </c>
      <c r="X1650" s="12">
        <v>699.74207559226886</v>
      </c>
      <c r="AE1650" s="8">
        <v>1648</v>
      </c>
      <c r="AF1650" s="12">
        <v>191690.1</v>
      </c>
      <c r="AG1650" s="8">
        <f t="shared" si="78"/>
        <v>0.82399999999999995</v>
      </c>
    </row>
    <row r="1651" spans="14:33" x14ac:dyDescent="0.25">
      <c r="N1651" s="7">
        <v>1649</v>
      </c>
      <c r="O1651" s="7">
        <f t="shared" ca="1" si="76"/>
        <v>0.51577947730910101</v>
      </c>
      <c r="P1651" s="20">
        <f t="shared" ca="1" si="77"/>
        <v>594.57191362301432</v>
      </c>
      <c r="X1651" s="12">
        <v>600.73006801262807</v>
      </c>
      <c r="AE1651" s="8">
        <v>1649</v>
      </c>
      <c r="AF1651" s="12">
        <v>191710.9</v>
      </c>
      <c r="AG1651" s="8">
        <f t="shared" si="78"/>
        <v>0.82450000000000001</v>
      </c>
    </row>
    <row r="1652" spans="14:33" x14ac:dyDescent="0.25">
      <c r="N1652" s="7">
        <v>1650</v>
      </c>
      <c r="O1652" s="7">
        <f t="shared" ca="1" si="76"/>
        <v>0.17592078429656455</v>
      </c>
      <c r="P1652" s="20">
        <f t="shared" ca="1" si="77"/>
        <v>475.8955112784796</v>
      </c>
      <c r="X1652" s="12">
        <v>503.21307150137159</v>
      </c>
      <c r="AE1652" s="8">
        <v>1650</v>
      </c>
      <c r="AF1652" s="12">
        <v>191723</v>
      </c>
      <c r="AG1652" s="8">
        <f t="shared" si="78"/>
        <v>0.82499999999999996</v>
      </c>
    </row>
    <row r="1653" spans="14:33" x14ac:dyDescent="0.25">
      <c r="N1653" s="7">
        <v>1651</v>
      </c>
      <c r="O1653" s="7">
        <f t="shared" ca="1" si="76"/>
        <v>7.1027495982322941E-2</v>
      </c>
      <c r="P1653" s="20">
        <f t="shared" ca="1" si="77"/>
        <v>415.27206226664401</v>
      </c>
      <c r="X1653" s="12">
        <v>532.32017141165056</v>
      </c>
      <c r="AE1653" s="8">
        <v>1651</v>
      </c>
      <c r="AF1653" s="12">
        <v>191848.2</v>
      </c>
      <c r="AG1653" s="8">
        <f t="shared" si="78"/>
        <v>0.82550000000000001</v>
      </c>
    </row>
    <row r="1654" spans="14:33" x14ac:dyDescent="0.25">
      <c r="N1654" s="7">
        <v>1652</v>
      </c>
      <c r="O1654" s="7">
        <f t="shared" ca="1" si="76"/>
        <v>0.47648701426683227</v>
      </c>
      <c r="P1654" s="20">
        <f t="shared" ca="1" si="77"/>
        <v>582.26213694418334</v>
      </c>
      <c r="X1654" s="12">
        <v>659.1783761944871</v>
      </c>
      <c r="AE1654" s="8">
        <v>1652</v>
      </c>
      <c r="AF1654" s="12">
        <v>191924</v>
      </c>
      <c r="AG1654" s="8">
        <f t="shared" si="78"/>
        <v>0.82599999999999996</v>
      </c>
    </row>
    <row r="1655" spans="14:33" x14ac:dyDescent="0.25">
      <c r="N1655" s="7">
        <v>1653</v>
      </c>
      <c r="O1655" s="7">
        <f t="shared" ca="1" si="76"/>
        <v>0.42932431778668423</v>
      </c>
      <c r="P1655" s="20">
        <f t="shared" ca="1" si="77"/>
        <v>567.41068469909874</v>
      </c>
      <c r="X1655" s="12">
        <v>490.01129011665125</v>
      </c>
      <c r="AE1655" s="8">
        <v>1653</v>
      </c>
      <c r="AF1655" s="12">
        <v>191950</v>
      </c>
      <c r="AG1655" s="8">
        <f t="shared" si="78"/>
        <v>0.82650000000000001</v>
      </c>
    </row>
    <row r="1656" spans="14:33" x14ac:dyDescent="0.25">
      <c r="N1656" s="7">
        <v>1654</v>
      </c>
      <c r="O1656" s="7">
        <f t="shared" ca="1" si="76"/>
        <v>0.61127459668000295</v>
      </c>
      <c r="P1656" s="20">
        <f t="shared" ca="1" si="77"/>
        <v>624.93587303529182</v>
      </c>
      <c r="X1656" s="12">
        <v>591.12941744294562</v>
      </c>
      <c r="AE1656" s="8">
        <v>1654</v>
      </c>
      <c r="AF1656" s="12">
        <v>191960.3</v>
      </c>
      <c r="AG1656" s="8">
        <f t="shared" si="78"/>
        <v>0.82699999999999996</v>
      </c>
    </row>
    <row r="1657" spans="14:33" x14ac:dyDescent="0.25">
      <c r="N1657" s="7">
        <v>1655</v>
      </c>
      <c r="O1657" s="7">
        <f t="shared" ca="1" si="76"/>
        <v>0.43532723189735945</v>
      </c>
      <c r="P1657" s="20">
        <f t="shared" ca="1" si="77"/>
        <v>569.31146896599432</v>
      </c>
      <c r="X1657" s="12">
        <v>563.26798765575165</v>
      </c>
      <c r="AE1657" s="8">
        <v>1655</v>
      </c>
      <c r="AF1657" s="12">
        <v>192051.1</v>
      </c>
      <c r="AG1657" s="8">
        <f t="shared" si="78"/>
        <v>0.82750000000000001</v>
      </c>
    </row>
    <row r="1658" spans="14:33" x14ac:dyDescent="0.25">
      <c r="N1658" s="7">
        <v>1656</v>
      </c>
      <c r="O1658" s="7">
        <f t="shared" ca="1" si="76"/>
        <v>0.24212408740585967</v>
      </c>
      <c r="P1658" s="20">
        <f t="shared" ca="1" si="77"/>
        <v>503.41927744159386</v>
      </c>
      <c r="X1658" s="12">
        <v>656.80087486063042</v>
      </c>
      <c r="AE1658" s="8">
        <v>1656</v>
      </c>
      <c r="AF1658" s="12">
        <v>192077.5</v>
      </c>
      <c r="AG1658" s="8">
        <f t="shared" si="78"/>
        <v>0.82799999999999996</v>
      </c>
    </row>
    <row r="1659" spans="14:33" x14ac:dyDescent="0.25">
      <c r="N1659" s="7">
        <v>1657</v>
      </c>
      <c r="O1659" s="7">
        <f t="shared" ca="1" si="76"/>
        <v>7.6068874290359023E-2</v>
      </c>
      <c r="P1659" s="20">
        <f t="shared" ca="1" si="77"/>
        <v>419.18807012808333</v>
      </c>
      <c r="X1659" s="12">
        <v>609.08120494783202</v>
      </c>
      <c r="AE1659" s="8">
        <v>1657</v>
      </c>
      <c r="AF1659" s="12">
        <v>192094.1</v>
      </c>
      <c r="AG1659" s="8">
        <f t="shared" si="78"/>
        <v>0.82850000000000001</v>
      </c>
    </row>
    <row r="1660" spans="14:33" x14ac:dyDescent="0.25">
      <c r="N1660" s="7">
        <v>1658</v>
      </c>
      <c r="O1660" s="7">
        <f t="shared" ca="1" si="76"/>
        <v>0.5767285279781067</v>
      </c>
      <c r="P1660" s="20">
        <f t="shared" ca="1" si="77"/>
        <v>613.81413826840537</v>
      </c>
      <c r="X1660" s="12">
        <v>809.86710130666791</v>
      </c>
      <c r="AE1660" s="8">
        <v>1658</v>
      </c>
      <c r="AF1660" s="12">
        <v>192099.20000000001</v>
      </c>
      <c r="AG1660" s="8">
        <f t="shared" si="78"/>
        <v>0.82899999999999996</v>
      </c>
    </row>
    <row r="1661" spans="14:33" x14ac:dyDescent="0.25">
      <c r="N1661" s="7">
        <v>1659</v>
      </c>
      <c r="O1661" s="7">
        <f t="shared" ca="1" si="76"/>
        <v>0.21813846292621442</v>
      </c>
      <c r="P1661" s="20">
        <f t="shared" ca="1" si="77"/>
        <v>493.94897707062643</v>
      </c>
      <c r="X1661" s="12">
        <v>595.72228154046024</v>
      </c>
      <c r="AE1661" s="8">
        <v>1659</v>
      </c>
      <c r="AF1661" s="12">
        <v>192132</v>
      </c>
      <c r="AG1661" s="8">
        <f t="shared" si="78"/>
        <v>0.82950000000000002</v>
      </c>
    </row>
    <row r="1662" spans="14:33" x14ac:dyDescent="0.25">
      <c r="N1662" s="7">
        <v>1660</v>
      </c>
      <c r="O1662" s="7">
        <f t="shared" ca="1" si="76"/>
        <v>0.26363074371024775</v>
      </c>
      <c r="P1662" s="20">
        <f t="shared" ca="1" si="77"/>
        <v>511.54285345571947</v>
      </c>
      <c r="X1662" s="12">
        <v>547.09541021109078</v>
      </c>
      <c r="AE1662" s="8">
        <v>1660</v>
      </c>
      <c r="AF1662" s="12">
        <v>192136.1</v>
      </c>
      <c r="AG1662" s="8">
        <f t="shared" si="78"/>
        <v>0.83</v>
      </c>
    </row>
    <row r="1663" spans="14:33" x14ac:dyDescent="0.25">
      <c r="N1663" s="7">
        <v>1661</v>
      </c>
      <c r="O1663" s="7">
        <f t="shared" ca="1" si="76"/>
        <v>3.9614741794116837E-2</v>
      </c>
      <c r="P1663" s="20">
        <f t="shared" ca="1" si="77"/>
        <v>385.14494062022226</v>
      </c>
      <c r="X1663" s="12">
        <v>617.06973035563885</v>
      </c>
      <c r="AE1663" s="8">
        <v>1661</v>
      </c>
      <c r="AF1663" s="12">
        <v>192175.6</v>
      </c>
      <c r="AG1663" s="8">
        <f t="shared" si="78"/>
        <v>0.83050000000000002</v>
      </c>
    </row>
    <row r="1664" spans="14:33" x14ac:dyDescent="0.25">
      <c r="N1664" s="7">
        <v>1662</v>
      </c>
      <c r="O1664" s="7">
        <f t="shared" ca="1" si="76"/>
        <v>0.582077878919247</v>
      </c>
      <c r="P1664" s="20">
        <f t="shared" ca="1" si="77"/>
        <v>615.52276865970975</v>
      </c>
      <c r="X1664" s="12">
        <v>515.44555046425671</v>
      </c>
      <c r="AE1664" s="8">
        <v>1662</v>
      </c>
      <c r="AF1664" s="12">
        <v>192178.7</v>
      </c>
      <c r="AG1664" s="8">
        <f t="shared" si="78"/>
        <v>0.83099999999999996</v>
      </c>
    </row>
    <row r="1665" spans="14:33" x14ac:dyDescent="0.25">
      <c r="N1665" s="7">
        <v>1663</v>
      </c>
      <c r="O1665" s="7">
        <f t="shared" ca="1" si="76"/>
        <v>0.39338565039937312</v>
      </c>
      <c r="P1665" s="20">
        <f t="shared" ca="1" si="77"/>
        <v>555.92772297213241</v>
      </c>
      <c r="X1665" s="12">
        <v>507.05544124535106</v>
      </c>
      <c r="AE1665" s="8">
        <v>1663</v>
      </c>
      <c r="AF1665" s="12">
        <v>192286.9</v>
      </c>
      <c r="AG1665" s="8">
        <f t="shared" si="78"/>
        <v>0.83150000000000002</v>
      </c>
    </row>
    <row r="1666" spans="14:33" x14ac:dyDescent="0.25">
      <c r="N1666" s="7">
        <v>1664</v>
      </c>
      <c r="O1666" s="7">
        <f t="shared" ca="1" si="76"/>
        <v>0.86771181905913908</v>
      </c>
      <c r="P1666" s="20">
        <f t="shared" ca="1" si="77"/>
        <v>726.28800059893615</v>
      </c>
      <c r="X1666" s="12">
        <v>622.68543116938372</v>
      </c>
      <c r="AE1666" s="8">
        <v>1664</v>
      </c>
      <c r="AF1666" s="12">
        <v>192448.1</v>
      </c>
      <c r="AG1666" s="8">
        <f t="shared" si="78"/>
        <v>0.83199999999999996</v>
      </c>
    </row>
    <row r="1667" spans="14:33" x14ac:dyDescent="0.25">
      <c r="N1667" s="7">
        <v>1665</v>
      </c>
      <c r="O1667" s="7">
        <f t="shared" ca="1" si="76"/>
        <v>0.83854493173220579</v>
      </c>
      <c r="P1667" s="20">
        <f t="shared" ca="1" si="77"/>
        <v>711.29350113909902</v>
      </c>
      <c r="X1667" s="12">
        <v>663.37689916113516</v>
      </c>
      <c r="AE1667" s="8">
        <v>1665</v>
      </c>
      <c r="AF1667" s="12">
        <v>192473</v>
      </c>
      <c r="AG1667" s="8">
        <f t="shared" si="78"/>
        <v>0.83250000000000002</v>
      </c>
    </row>
    <row r="1668" spans="14:33" x14ac:dyDescent="0.25">
      <c r="N1668" s="7">
        <v>1666</v>
      </c>
      <c r="O1668" s="7">
        <f t="shared" ref="O1668:O1731" ca="1" si="79">RAND()</f>
        <v>0.41617279116182049</v>
      </c>
      <c r="P1668" s="20">
        <f t="shared" ref="P1668:P1731" ca="1" si="80">(($L$4*(EXP((_xlfn.NORM.S.INV(O1668)-$L$5)/$L$6)))/(1+EXP((_xlfn.NORM.S.INV(O1668)-$L$5)/$L$6)))+$L$3</f>
        <v>563.23096637446793</v>
      </c>
      <c r="X1668" s="12">
        <v>748.02513625262532</v>
      </c>
      <c r="AE1668" s="8">
        <v>1666</v>
      </c>
      <c r="AF1668" s="12">
        <v>192485.6</v>
      </c>
      <c r="AG1668" s="8">
        <f t="shared" ref="AG1668:AG1731" si="81">AE1668/2000</f>
        <v>0.83299999999999996</v>
      </c>
    </row>
    <row r="1669" spans="14:33" x14ac:dyDescent="0.25">
      <c r="N1669" s="7">
        <v>1667</v>
      </c>
      <c r="O1669" s="7">
        <f t="shared" ca="1" si="79"/>
        <v>0.37967267743297617</v>
      </c>
      <c r="P1669" s="20">
        <f t="shared" ca="1" si="80"/>
        <v>551.48678141868822</v>
      </c>
      <c r="X1669" s="12">
        <v>756.55314081317613</v>
      </c>
      <c r="AE1669" s="8">
        <v>1667</v>
      </c>
      <c r="AF1669" s="12">
        <v>192495.4</v>
      </c>
      <c r="AG1669" s="8">
        <f t="shared" si="81"/>
        <v>0.83350000000000002</v>
      </c>
    </row>
    <row r="1670" spans="14:33" x14ac:dyDescent="0.25">
      <c r="N1670" s="7">
        <v>1668</v>
      </c>
      <c r="O1670" s="7">
        <f t="shared" ca="1" si="79"/>
        <v>0.38233614907232694</v>
      </c>
      <c r="P1670" s="20">
        <f t="shared" ca="1" si="80"/>
        <v>552.35240669744815</v>
      </c>
      <c r="X1670" s="12">
        <v>702.48978038757548</v>
      </c>
      <c r="AE1670" s="8">
        <v>1668</v>
      </c>
      <c r="AF1670" s="12">
        <v>192529.7</v>
      </c>
      <c r="AG1670" s="8">
        <f t="shared" si="81"/>
        <v>0.83399999999999996</v>
      </c>
    </row>
    <row r="1671" spans="14:33" x14ac:dyDescent="0.25">
      <c r="N1671" s="7">
        <v>1669</v>
      </c>
      <c r="O1671" s="7">
        <f t="shared" ca="1" si="79"/>
        <v>0.25642162802626023</v>
      </c>
      <c r="P1671" s="20">
        <f t="shared" ca="1" si="80"/>
        <v>508.85435213799354</v>
      </c>
      <c r="X1671" s="12">
        <v>680.89039724738188</v>
      </c>
      <c r="AE1671" s="8">
        <v>1669</v>
      </c>
      <c r="AF1671" s="12">
        <v>192530.2</v>
      </c>
      <c r="AG1671" s="8">
        <f t="shared" si="81"/>
        <v>0.83450000000000002</v>
      </c>
    </row>
    <row r="1672" spans="14:33" x14ac:dyDescent="0.25">
      <c r="N1672" s="7">
        <v>1670</v>
      </c>
      <c r="O1672" s="7">
        <f t="shared" ca="1" si="79"/>
        <v>0.14596016435012815</v>
      </c>
      <c r="P1672" s="20">
        <f t="shared" ca="1" si="80"/>
        <v>461.59359937735729</v>
      </c>
      <c r="X1672" s="12">
        <v>398.23460864211097</v>
      </c>
      <c r="AE1672" s="8">
        <v>1670</v>
      </c>
      <c r="AF1672" s="12">
        <v>192531.3</v>
      </c>
      <c r="AG1672" s="8">
        <f t="shared" si="81"/>
        <v>0.83499999999999996</v>
      </c>
    </row>
    <row r="1673" spans="14:33" x14ac:dyDescent="0.25">
      <c r="N1673" s="7">
        <v>1671</v>
      </c>
      <c r="O1673" s="7">
        <f t="shared" ca="1" si="79"/>
        <v>0.34201062513290881</v>
      </c>
      <c r="P1673" s="20">
        <f t="shared" ca="1" si="80"/>
        <v>539.0580046674454</v>
      </c>
      <c r="X1673" s="12">
        <v>614.05440331034708</v>
      </c>
      <c r="AE1673" s="8">
        <v>1671</v>
      </c>
      <c r="AF1673" s="12">
        <v>192547.4</v>
      </c>
      <c r="AG1673" s="8">
        <f t="shared" si="81"/>
        <v>0.83550000000000002</v>
      </c>
    </row>
    <row r="1674" spans="14:33" x14ac:dyDescent="0.25">
      <c r="N1674" s="7">
        <v>1672</v>
      </c>
      <c r="O1674" s="7">
        <f t="shared" ca="1" si="79"/>
        <v>0.69658723355079033</v>
      </c>
      <c r="P1674" s="20">
        <f t="shared" ca="1" si="80"/>
        <v>653.7440798107416</v>
      </c>
      <c r="X1674" s="12">
        <v>606.12789583031929</v>
      </c>
      <c r="AE1674" s="8">
        <v>1672</v>
      </c>
      <c r="AF1674" s="12">
        <v>192552.3</v>
      </c>
      <c r="AG1674" s="8">
        <f t="shared" si="81"/>
        <v>0.83599999999999997</v>
      </c>
    </row>
    <row r="1675" spans="14:33" x14ac:dyDescent="0.25">
      <c r="N1675" s="7">
        <v>1673</v>
      </c>
      <c r="O1675" s="7">
        <f t="shared" ca="1" si="79"/>
        <v>0.58529532675226792</v>
      </c>
      <c r="P1675" s="20">
        <f t="shared" ca="1" si="80"/>
        <v>616.55259460550769</v>
      </c>
      <c r="X1675" s="12">
        <v>757.19264713088535</v>
      </c>
      <c r="AE1675" s="8">
        <v>1673</v>
      </c>
      <c r="AF1675" s="12">
        <v>192558</v>
      </c>
      <c r="AG1675" s="8">
        <f t="shared" si="81"/>
        <v>0.83650000000000002</v>
      </c>
    </row>
    <row r="1676" spans="14:33" x14ac:dyDescent="0.25">
      <c r="N1676" s="7">
        <v>1674</v>
      </c>
      <c r="O1676" s="7">
        <f t="shared" ca="1" si="79"/>
        <v>9.7933332200145218E-3</v>
      </c>
      <c r="P1676" s="20">
        <f t="shared" ca="1" si="80"/>
        <v>329.95213671438285</v>
      </c>
      <c r="X1676" s="12">
        <v>622.40257565377692</v>
      </c>
      <c r="AE1676" s="8">
        <v>1674</v>
      </c>
      <c r="AF1676" s="12">
        <v>192569.7</v>
      </c>
      <c r="AG1676" s="8">
        <f t="shared" si="81"/>
        <v>0.83699999999999997</v>
      </c>
    </row>
    <row r="1677" spans="14:33" x14ac:dyDescent="0.25">
      <c r="N1677" s="7">
        <v>1675</v>
      </c>
      <c r="O1677" s="7">
        <f t="shared" ca="1" si="79"/>
        <v>0.84118218680510493</v>
      </c>
      <c r="P1677" s="20">
        <f t="shared" ca="1" si="80"/>
        <v>712.57977112466938</v>
      </c>
      <c r="X1677" s="12">
        <v>616.94303502886942</v>
      </c>
      <c r="AE1677" s="8">
        <v>1675</v>
      </c>
      <c r="AF1677" s="12">
        <v>192582.9</v>
      </c>
      <c r="AG1677" s="8">
        <f t="shared" si="81"/>
        <v>0.83750000000000002</v>
      </c>
    </row>
    <row r="1678" spans="14:33" x14ac:dyDescent="0.25">
      <c r="N1678" s="7">
        <v>1676</v>
      </c>
      <c r="O1678" s="7">
        <f t="shared" ca="1" si="79"/>
        <v>0.85525590616096692</v>
      </c>
      <c r="P1678" s="20">
        <f t="shared" ca="1" si="80"/>
        <v>719.66522740508265</v>
      </c>
      <c r="X1678" s="12">
        <v>619.85644119678352</v>
      </c>
      <c r="AE1678" s="8">
        <v>1676</v>
      </c>
      <c r="AF1678" s="12">
        <v>192600.4</v>
      </c>
      <c r="AG1678" s="8">
        <f t="shared" si="81"/>
        <v>0.83799999999999997</v>
      </c>
    </row>
    <row r="1679" spans="14:33" x14ac:dyDescent="0.25">
      <c r="N1679" s="7">
        <v>1677</v>
      </c>
      <c r="O1679" s="7">
        <f t="shared" ca="1" si="79"/>
        <v>0.42190941143627703</v>
      </c>
      <c r="P1679" s="20">
        <f t="shared" ca="1" si="80"/>
        <v>565.05691346720675</v>
      </c>
      <c r="X1679" s="12">
        <v>518.89177746553537</v>
      </c>
      <c r="AE1679" s="8">
        <v>1677</v>
      </c>
      <c r="AF1679" s="12">
        <v>192611.3</v>
      </c>
      <c r="AG1679" s="8">
        <f t="shared" si="81"/>
        <v>0.83850000000000002</v>
      </c>
    </row>
    <row r="1680" spans="14:33" x14ac:dyDescent="0.25">
      <c r="N1680" s="7">
        <v>1678</v>
      </c>
      <c r="O1680" s="7">
        <f t="shared" ca="1" si="79"/>
        <v>0.86620116460633201</v>
      </c>
      <c r="P1680" s="20">
        <f t="shared" ca="1" si="80"/>
        <v>725.46518750492351</v>
      </c>
      <c r="X1680" s="12">
        <v>450.9368861814869</v>
      </c>
      <c r="AE1680" s="8">
        <v>1678</v>
      </c>
      <c r="AF1680" s="12">
        <v>192646.1</v>
      </c>
      <c r="AG1680" s="8">
        <f t="shared" si="81"/>
        <v>0.83899999999999997</v>
      </c>
    </row>
    <row r="1681" spans="14:33" x14ac:dyDescent="0.25">
      <c r="N1681" s="7">
        <v>1679</v>
      </c>
      <c r="O1681" s="7">
        <f t="shared" ca="1" si="79"/>
        <v>0.19136148525152596</v>
      </c>
      <c r="P1681" s="20">
        <f t="shared" ca="1" si="80"/>
        <v>482.73866758154014</v>
      </c>
      <c r="X1681" s="12">
        <v>616.1596446568675</v>
      </c>
      <c r="AE1681" s="8">
        <v>1679</v>
      </c>
      <c r="AF1681" s="12">
        <v>192647.2</v>
      </c>
      <c r="AG1681" s="8">
        <f t="shared" si="81"/>
        <v>0.83950000000000002</v>
      </c>
    </row>
    <row r="1682" spans="14:33" x14ac:dyDescent="0.25">
      <c r="N1682" s="7">
        <v>1680</v>
      </c>
      <c r="O1682" s="7">
        <f t="shared" ca="1" si="79"/>
        <v>0.71236485138191352</v>
      </c>
      <c r="P1682" s="20">
        <f t="shared" ca="1" si="80"/>
        <v>659.38298721660806</v>
      </c>
      <c r="X1682" s="12">
        <v>801.99234407302322</v>
      </c>
      <c r="AE1682" s="8">
        <v>1680</v>
      </c>
      <c r="AF1682" s="12">
        <v>192681.4</v>
      </c>
      <c r="AG1682" s="8">
        <f t="shared" si="81"/>
        <v>0.84</v>
      </c>
    </row>
    <row r="1683" spans="14:33" x14ac:dyDescent="0.25">
      <c r="N1683" s="7">
        <v>1681</v>
      </c>
      <c r="O1683" s="7">
        <f t="shared" ca="1" si="79"/>
        <v>0.46252290284363962</v>
      </c>
      <c r="P1683" s="20">
        <f t="shared" ca="1" si="80"/>
        <v>577.88072763784101</v>
      </c>
      <c r="X1683" s="12">
        <v>756.48835854847141</v>
      </c>
      <c r="AE1683" s="8">
        <v>1681</v>
      </c>
      <c r="AF1683" s="12">
        <v>192693.9</v>
      </c>
      <c r="AG1683" s="8">
        <f t="shared" si="81"/>
        <v>0.84050000000000002</v>
      </c>
    </row>
    <row r="1684" spans="14:33" x14ac:dyDescent="0.25">
      <c r="N1684" s="7">
        <v>1682</v>
      </c>
      <c r="O1684" s="7">
        <f t="shared" ca="1" si="79"/>
        <v>0.21169216492951348</v>
      </c>
      <c r="P1684" s="20">
        <f t="shared" ca="1" si="80"/>
        <v>491.31767478935581</v>
      </c>
      <c r="X1684" s="12">
        <v>462.29145518765472</v>
      </c>
      <c r="AE1684" s="8">
        <v>1682</v>
      </c>
      <c r="AF1684" s="12">
        <v>192811.4</v>
      </c>
      <c r="AG1684" s="8">
        <f t="shared" si="81"/>
        <v>0.84099999999999997</v>
      </c>
    </row>
    <row r="1685" spans="14:33" x14ac:dyDescent="0.25">
      <c r="N1685" s="7">
        <v>1683</v>
      </c>
      <c r="O1685" s="7">
        <f t="shared" ca="1" si="79"/>
        <v>0.69291049118225057</v>
      </c>
      <c r="P1685" s="20">
        <f t="shared" ca="1" si="80"/>
        <v>652.44726395132693</v>
      </c>
      <c r="X1685" s="12">
        <v>424.42786186735486</v>
      </c>
      <c r="AE1685" s="8">
        <v>1683</v>
      </c>
      <c r="AF1685" s="12">
        <v>192820.4</v>
      </c>
      <c r="AG1685" s="8">
        <f t="shared" si="81"/>
        <v>0.84150000000000003</v>
      </c>
    </row>
    <row r="1686" spans="14:33" x14ac:dyDescent="0.25">
      <c r="N1686" s="7">
        <v>1684</v>
      </c>
      <c r="O1686" s="7">
        <f t="shared" ca="1" si="79"/>
        <v>0.4042252703692556</v>
      </c>
      <c r="P1686" s="20">
        <f t="shared" ca="1" si="80"/>
        <v>559.41257517293514</v>
      </c>
      <c r="X1686" s="12">
        <v>680.31937885198874</v>
      </c>
      <c r="AE1686" s="8">
        <v>1684</v>
      </c>
      <c r="AF1686" s="12">
        <v>192837.5</v>
      </c>
      <c r="AG1686" s="8">
        <f t="shared" si="81"/>
        <v>0.84199999999999997</v>
      </c>
    </row>
    <row r="1687" spans="14:33" x14ac:dyDescent="0.25">
      <c r="N1687" s="7">
        <v>1685</v>
      </c>
      <c r="O1687" s="7">
        <f t="shared" ca="1" si="79"/>
        <v>0.5615489583913692</v>
      </c>
      <c r="P1687" s="20">
        <f t="shared" ca="1" si="80"/>
        <v>608.98747592140091</v>
      </c>
      <c r="X1687" s="12">
        <v>635.63788831503302</v>
      </c>
      <c r="AE1687" s="8">
        <v>1685</v>
      </c>
      <c r="AF1687" s="12">
        <v>192945.8</v>
      </c>
      <c r="AG1687" s="8">
        <f t="shared" si="81"/>
        <v>0.84250000000000003</v>
      </c>
    </row>
    <row r="1688" spans="14:33" x14ac:dyDescent="0.25">
      <c r="N1688" s="7">
        <v>1686</v>
      </c>
      <c r="O1688" s="7">
        <f t="shared" ca="1" si="79"/>
        <v>0.3610270783944185</v>
      </c>
      <c r="P1688" s="20">
        <f t="shared" ca="1" si="80"/>
        <v>545.38072669361623</v>
      </c>
      <c r="X1688" s="12">
        <v>485.54816033702548</v>
      </c>
      <c r="AE1688" s="8">
        <v>1686</v>
      </c>
      <c r="AF1688" s="12">
        <v>192953.5</v>
      </c>
      <c r="AG1688" s="8">
        <f t="shared" si="81"/>
        <v>0.84299999999999997</v>
      </c>
    </row>
    <row r="1689" spans="14:33" x14ac:dyDescent="0.25">
      <c r="N1689" s="7">
        <v>1687</v>
      </c>
      <c r="O1689" s="7">
        <f t="shared" ca="1" si="79"/>
        <v>0.30316435040067624</v>
      </c>
      <c r="P1689" s="20">
        <f t="shared" ca="1" si="80"/>
        <v>525.7639366685371</v>
      </c>
      <c r="X1689" s="12">
        <v>630.3213466995818</v>
      </c>
      <c r="AE1689" s="8">
        <v>1687</v>
      </c>
      <c r="AF1689" s="12">
        <v>192961.9</v>
      </c>
      <c r="AG1689" s="8">
        <f t="shared" si="81"/>
        <v>0.84350000000000003</v>
      </c>
    </row>
    <row r="1690" spans="14:33" x14ac:dyDescent="0.25">
      <c r="N1690" s="7">
        <v>1688</v>
      </c>
      <c r="O1690" s="7">
        <f t="shared" ca="1" si="79"/>
        <v>0.33075211677379446</v>
      </c>
      <c r="P1690" s="20">
        <f t="shared" ca="1" si="80"/>
        <v>535.26202721515199</v>
      </c>
      <c r="X1690" s="12">
        <v>620.58123229587795</v>
      </c>
      <c r="AE1690" s="8">
        <v>1688</v>
      </c>
      <c r="AF1690" s="12">
        <v>192963.7</v>
      </c>
      <c r="AG1690" s="8">
        <f t="shared" si="81"/>
        <v>0.84399999999999997</v>
      </c>
    </row>
    <row r="1691" spans="14:33" x14ac:dyDescent="0.25">
      <c r="N1691" s="7">
        <v>1689</v>
      </c>
      <c r="O1691" s="7">
        <f t="shared" ca="1" si="79"/>
        <v>0.3241033404055681</v>
      </c>
      <c r="P1691" s="20">
        <f t="shared" ca="1" si="80"/>
        <v>532.99978359844704</v>
      </c>
      <c r="X1691" s="12">
        <v>652.18525660236526</v>
      </c>
      <c r="AE1691" s="8">
        <v>1689</v>
      </c>
      <c r="AF1691" s="12">
        <v>193033.7</v>
      </c>
      <c r="AG1691" s="8">
        <f t="shared" si="81"/>
        <v>0.84450000000000003</v>
      </c>
    </row>
    <row r="1692" spans="14:33" x14ac:dyDescent="0.25">
      <c r="N1692" s="7">
        <v>1690</v>
      </c>
      <c r="O1692" s="7">
        <f t="shared" ca="1" si="79"/>
        <v>0.46304360064200112</v>
      </c>
      <c r="P1692" s="20">
        <f t="shared" ca="1" si="80"/>
        <v>578.04427235301887</v>
      </c>
      <c r="X1692" s="12">
        <v>687.90469299091296</v>
      </c>
      <c r="AE1692" s="8">
        <v>1690</v>
      </c>
      <c r="AF1692" s="12">
        <v>193037.6</v>
      </c>
      <c r="AG1692" s="8">
        <f t="shared" si="81"/>
        <v>0.84499999999999997</v>
      </c>
    </row>
    <row r="1693" spans="14:33" x14ac:dyDescent="0.25">
      <c r="N1693" s="7">
        <v>1691</v>
      </c>
      <c r="O1693" s="7">
        <f t="shared" ca="1" si="79"/>
        <v>0.20296755712500769</v>
      </c>
      <c r="P1693" s="20">
        <f t="shared" ca="1" si="80"/>
        <v>487.69084249113263</v>
      </c>
      <c r="X1693" s="12">
        <v>519.11098806779546</v>
      </c>
      <c r="AE1693" s="8">
        <v>1691</v>
      </c>
      <c r="AF1693" s="12">
        <v>193056.7</v>
      </c>
      <c r="AG1693" s="8">
        <f t="shared" si="81"/>
        <v>0.84550000000000003</v>
      </c>
    </row>
    <row r="1694" spans="14:33" x14ac:dyDescent="0.25">
      <c r="N1694" s="7">
        <v>1692</v>
      </c>
      <c r="O1694" s="7">
        <f t="shared" ca="1" si="79"/>
        <v>0.97398094865796814</v>
      </c>
      <c r="P1694" s="20">
        <f t="shared" ca="1" si="80"/>
        <v>817.05787924993751</v>
      </c>
      <c r="X1694" s="12">
        <v>465.81137787411637</v>
      </c>
      <c r="AE1694" s="8">
        <v>1692</v>
      </c>
      <c r="AF1694" s="12">
        <v>193086.9</v>
      </c>
      <c r="AG1694" s="8">
        <f t="shared" si="81"/>
        <v>0.84599999999999997</v>
      </c>
    </row>
    <row r="1695" spans="14:33" x14ac:dyDescent="0.25">
      <c r="N1695" s="7">
        <v>1693</v>
      </c>
      <c r="O1695" s="7">
        <f t="shared" ca="1" si="79"/>
        <v>0.14653358369599101</v>
      </c>
      <c r="P1695" s="20">
        <f t="shared" ca="1" si="80"/>
        <v>461.88236679156051</v>
      </c>
      <c r="X1695" s="12">
        <v>536.65275919302121</v>
      </c>
      <c r="AE1695" s="8">
        <v>1693</v>
      </c>
      <c r="AF1695" s="12">
        <v>193098.2</v>
      </c>
      <c r="AG1695" s="8">
        <f t="shared" si="81"/>
        <v>0.84650000000000003</v>
      </c>
    </row>
    <row r="1696" spans="14:33" x14ac:dyDescent="0.25">
      <c r="N1696" s="7">
        <v>1694</v>
      </c>
      <c r="O1696" s="7">
        <f t="shared" ca="1" si="79"/>
        <v>0.22939893087913499</v>
      </c>
      <c r="P1696" s="20">
        <f t="shared" ca="1" si="80"/>
        <v>498.4544921471699</v>
      </c>
      <c r="X1696" s="12">
        <v>621.46375290837489</v>
      </c>
      <c r="AE1696" s="8">
        <v>1694</v>
      </c>
      <c r="AF1696" s="12">
        <v>193153.8</v>
      </c>
      <c r="AG1696" s="8">
        <f t="shared" si="81"/>
        <v>0.84699999999999998</v>
      </c>
    </row>
    <row r="1697" spans="14:33" x14ac:dyDescent="0.25">
      <c r="N1697" s="7">
        <v>1695</v>
      </c>
      <c r="O1697" s="7">
        <f t="shared" ca="1" si="79"/>
        <v>0.28758772640056096</v>
      </c>
      <c r="P1697" s="20">
        <f t="shared" ca="1" si="80"/>
        <v>520.25714917318123</v>
      </c>
      <c r="X1697" s="12">
        <v>471.05552256509151</v>
      </c>
      <c r="AE1697" s="8">
        <v>1695</v>
      </c>
      <c r="AF1697" s="12">
        <v>193159.8</v>
      </c>
      <c r="AG1697" s="8">
        <f t="shared" si="81"/>
        <v>0.84750000000000003</v>
      </c>
    </row>
    <row r="1698" spans="14:33" x14ac:dyDescent="0.25">
      <c r="N1698" s="7">
        <v>1696</v>
      </c>
      <c r="O1698" s="7">
        <f t="shared" ca="1" si="79"/>
        <v>0.8818289142254887</v>
      </c>
      <c r="P1698" s="20">
        <f t="shared" ca="1" si="80"/>
        <v>734.27352074027419</v>
      </c>
      <c r="X1698" s="12">
        <v>744.93179901103053</v>
      </c>
      <c r="AE1698" s="8">
        <v>1696</v>
      </c>
      <c r="AF1698" s="12">
        <v>193267.20000000001</v>
      </c>
      <c r="AG1698" s="8">
        <f t="shared" si="81"/>
        <v>0.84799999999999998</v>
      </c>
    </row>
    <row r="1699" spans="14:33" x14ac:dyDescent="0.25">
      <c r="N1699" s="7">
        <v>1697</v>
      </c>
      <c r="O1699" s="7">
        <f t="shared" ca="1" si="79"/>
        <v>0.79215857837259596</v>
      </c>
      <c r="P1699" s="20">
        <f t="shared" ca="1" si="80"/>
        <v>690.36438535508978</v>
      </c>
      <c r="X1699" s="12">
        <v>808.84301447139558</v>
      </c>
      <c r="AE1699" s="8">
        <v>1697</v>
      </c>
      <c r="AF1699" s="12">
        <v>193272.6</v>
      </c>
      <c r="AG1699" s="8">
        <f t="shared" si="81"/>
        <v>0.84850000000000003</v>
      </c>
    </row>
    <row r="1700" spans="14:33" x14ac:dyDescent="0.25">
      <c r="N1700" s="7">
        <v>1698</v>
      </c>
      <c r="O1700" s="7">
        <f t="shared" ca="1" si="79"/>
        <v>9.6344697120545275E-2</v>
      </c>
      <c r="P1700" s="20">
        <f t="shared" ca="1" si="80"/>
        <v>433.40445473544844</v>
      </c>
      <c r="X1700" s="12">
        <v>747.1691242760312</v>
      </c>
      <c r="AE1700" s="8">
        <v>1698</v>
      </c>
      <c r="AF1700" s="12">
        <v>193330.7</v>
      </c>
      <c r="AG1700" s="8">
        <f t="shared" si="81"/>
        <v>0.84899999999999998</v>
      </c>
    </row>
    <row r="1701" spans="14:33" x14ac:dyDescent="0.25">
      <c r="N1701" s="7">
        <v>1699</v>
      </c>
      <c r="O1701" s="7">
        <f t="shared" ca="1" si="79"/>
        <v>0.83456492536489313</v>
      </c>
      <c r="P1701" s="20">
        <f t="shared" ca="1" si="80"/>
        <v>709.37512397095827</v>
      </c>
      <c r="X1701" s="12">
        <v>500.74587298404924</v>
      </c>
      <c r="AE1701" s="8">
        <v>1699</v>
      </c>
      <c r="AF1701" s="12">
        <v>193376.4</v>
      </c>
      <c r="AG1701" s="8">
        <f t="shared" si="81"/>
        <v>0.84950000000000003</v>
      </c>
    </row>
    <row r="1702" spans="14:33" x14ac:dyDescent="0.25">
      <c r="N1702" s="7">
        <v>1700</v>
      </c>
      <c r="O1702" s="7">
        <f t="shared" ca="1" si="79"/>
        <v>1.332444751580919E-2</v>
      </c>
      <c r="P1702" s="20">
        <f t="shared" ca="1" si="80"/>
        <v>340.52446913032861</v>
      </c>
      <c r="X1702" s="12">
        <v>757.30290710910583</v>
      </c>
      <c r="AE1702" s="8">
        <v>1700</v>
      </c>
      <c r="AF1702" s="12">
        <v>193523.8</v>
      </c>
      <c r="AG1702" s="8">
        <f t="shared" si="81"/>
        <v>0.85</v>
      </c>
    </row>
    <row r="1703" spans="14:33" x14ac:dyDescent="0.25">
      <c r="N1703" s="7">
        <v>1701</v>
      </c>
      <c r="O1703" s="7">
        <f t="shared" ca="1" si="79"/>
        <v>7.0664204682887144E-2</v>
      </c>
      <c r="P1703" s="20">
        <f t="shared" ca="1" si="80"/>
        <v>414.98276862054348</v>
      </c>
      <c r="X1703" s="12">
        <v>762.7623778229671</v>
      </c>
      <c r="AE1703" s="8">
        <v>1701</v>
      </c>
      <c r="AF1703" s="12">
        <v>193551.3</v>
      </c>
      <c r="AG1703" s="8">
        <f t="shared" si="81"/>
        <v>0.85050000000000003</v>
      </c>
    </row>
    <row r="1704" spans="14:33" x14ac:dyDescent="0.25">
      <c r="N1704" s="7">
        <v>1702</v>
      </c>
      <c r="O1704" s="7">
        <f t="shared" ca="1" si="79"/>
        <v>0.50815124260006705</v>
      </c>
      <c r="P1704" s="20">
        <f t="shared" ca="1" si="80"/>
        <v>592.18108207253522</v>
      </c>
      <c r="X1704" s="12">
        <v>702.78240657608865</v>
      </c>
      <c r="AE1704" s="8">
        <v>1702</v>
      </c>
      <c r="AF1704" s="12">
        <v>193646.4</v>
      </c>
      <c r="AG1704" s="8">
        <f t="shared" si="81"/>
        <v>0.85099999999999998</v>
      </c>
    </row>
    <row r="1705" spans="14:33" x14ac:dyDescent="0.25">
      <c r="N1705" s="7">
        <v>1703</v>
      </c>
      <c r="O1705" s="7">
        <f t="shared" ca="1" si="79"/>
        <v>0.44735851485710043</v>
      </c>
      <c r="P1705" s="20">
        <f t="shared" ca="1" si="80"/>
        <v>573.10998195712045</v>
      </c>
      <c r="X1705" s="12">
        <v>683.27828902045121</v>
      </c>
      <c r="AE1705" s="8">
        <v>1703</v>
      </c>
      <c r="AF1705" s="12">
        <v>193691.2</v>
      </c>
      <c r="AG1705" s="8">
        <f t="shared" si="81"/>
        <v>0.85150000000000003</v>
      </c>
    </row>
    <row r="1706" spans="14:33" x14ac:dyDescent="0.25">
      <c r="N1706" s="7">
        <v>1704</v>
      </c>
      <c r="O1706" s="7">
        <f t="shared" ca="1" si="79"/>
        <v>0.4451318053169796</v>
      </c>
      <c r="P1706" s="20">
        <f t="shared" ca="1" si="80"/>
        <v>572.4079780375323</v>
      </c>
      <c r="X1706" s="12">
        <v>664.44013402393659</v>
      </c>
      <c r="AE1706" s="8">
        <v>1704</v>
      </c>
      <c r="AF1706" s="12">
        <v>193698.7</v>
      </c>
      <c r="AG1706" s="8">
        <f t="shared" si="81"/>
        <v>0.85199999999999998</v>
      </c>
    </row>
    <row r="1707" spans="14:33" x14ac:dyDescent="0.25">
      <c r="N1707" s="7">
        <v>1705</v>
      </c>
      <c r="O1707" s="7">
        <f t="shared" ca="1" si="79"/>
        <v>0.67958931802500866</v>
      </c>
      <c r="P1707" s="20">
        <f t="shared" ca="1" si="80"/>
        <v>647.79867581675035</v>
      </c>
      <c r="X1707" s="12">
        <v>564.20081744663389</v>
      </c>
      <c r="AE1707" s="8">
        <v>1705</v>
      </c>
      <c r="AF1707" s="12">
        <v>193712.7</v>
      </c>
      <c r="AG1707" s="8">
        <f t="shared" si="81"/>
        <v>0.85250000000000004</v>
      </c>
    </row>
    <row r="1708" spans="14:33" x14ac:dyDescent="0.25">
      <c r="N1708" s="7">
        <v>1706</v>
      </c>
      <c r="O1708" s="7">
        <f t="shared" ca="1" si="79"/>
        <v>0.91113733133322983</v>
      </c>
      <c r="P1708" s="20">
        <f t="shared" ca="1" si="80"/>
        <v>753.03366606913823</v>
      </c>
      <c r="X1708" s="12">
        <v>514.09143424178421</v>
      </c>
      <c r="AE1708" s="8">
        <v>1706</v>
      </c>
      <c r="AF1708" s="12">
        <v>193741.4</v>
      </c>
      <c r="AG1708" s="8">
        <f t="shared" si="81"/>
        <v>0.85299999999999998</v>
      </c>
    </row>
    <row r="1709" spans="14:33" x14ac:dyDescent="0.25">
      <c r="N1709" s="7">
        <v>1707</v>
      </c>
      <c r="O1709" s="7">
        <f t="shared" ca="1" si="79"/>
        <v>0.40274598706028097</v>
      </c>
      <c r="P1709" s="20">
        <f t="shared" ca="1" si="80"/>
        <v>558.93821280779002</v>
      </c>
      <c r="X1709" s="12">
        <v>685.94432470257436</v>
      </c>
      <c r="AE1709" s="8">
        <v>1707</v>
      </c>
      <c r="AF1709" s="12">
        <v>193918.3</v>
      </c>
      <c r="AG1709" s="8">
        <f t="shared" si="81"/>
        <v>0.85350000000000004</v>
      </c>
    </row>
    <row r="1710" spans="14:33" x14ac:dyDescent="0.25">
      <c r="N1710" s="7">
        <v>1708</v>
      </c>
      <c r="O1710" s="7">
        <f t="shared" ca="1" si="79"/>
        <v>0.86653393161408576</v>
      </c>
      <c r="P1710" s="20">
        <f t="shared" ca="1" si="80"/>
        <v>725.6459479810477</v>
      </c>
      <c r="X1710" s="12">
        <v>700.58986021179237</v>
      </c>
      <c r="AE1710" s="8">
        <v>1708</v>
      </c>
      <c r="AF1710" s="12">
        <v>193978.8</v>
      </c>
      <c r="AG1710" s="8">
        <f t="shared" si="81"/>
        <v>0.85399999999999998</v>
      </c>
    </row>
    <row r="1711" spans="14:33" x14ac:dyDescent="0.25">
      <c r="N1711" s="7">
        <v>1709</v>
      </c>
      <c r="O1711" s="7">
        <f t="shared" ca="1" si="79"/>
        <v>0.15352708020935601</v>
      </c>
      <c r="P1711" s="20">
        <f t="shared" ca="1" si="80"/>
        <v>465.35265720746668</v>
      </c>
      <c r="X1711" s="12">
        <v>468.85598282934967</v>
      </c>
      <c r="AE1711" s="8">
        <v>1709</v>
      </c>
      <c r="AF1711" s="12">
        <v>194026.5</v>
      </c>
      <c r="AG1711" s="8">
        <f t="shared" si="81"/>
        <v>0.85450000000000004</v>
      </c>
    </row>
    <row r="1712" spans="14:33" x14ac:dyDescent="0.25">
      <c r="N1712" s="7">
        <v>1710</v>
      </c>
      <c r="O1712" s="7">
        <f t="shared" ca="1" si="79"/>
        <v>0.11243096881782189</v>
      </c>
      <c r="P1712" s="20">
        <f t="shared" ca="1" si="80"/>
        <v>443.36247641744137</v>
      </c>
      <c r="X1712" s="12">
        <v>655.5830758692905</v>
      </c>
      <c r="AE1712" s="8">
        <v>1710</v>
      </c>
      <c r="AF1712" s="12">
        <v>194027.1</v>
      </c>
      <c r="AG1712" s="8">
        <f t="shared" si="81"/>
        <v>0.85499999999999998</v>
      </c>
    </row>
    <row r="1713" spans="14:33" x14ac:dyDescent="0.25">
      <c r="N1713" s="7">
        <v>1711</v>
      </c>
      <c r="O1713" s="7">
        <f t="shared" ca="1" si="79"/>
        <v>0.48209077732033223</v>
      </c>
      <c r="P1713" s="20">
        <f t="shared" ca="1" si="80"/>
        <v>584.01833931852343</v>
      </c>
      <c r="X1713" s="12">
        <v>440.54665958052595</v>
      </c>
      <c r="AE1713" s="8">
        <v>1711</v>
      </c>
      <c r="AF1713" s="12">
        <v>194027.2</v>
      </c>
      <c r="AG1713" s="8">
        <f t="shared" si="81"/>
        <v>0.85550000000000004</v>
      </c>
    </row>
    <row r="1714" spans="14:33" x14ac:dyDescent="0.25">
      <c r="N1714" s="7">
        <v>1712</v>
      </c>
      <c r="O1714" s="7">
        <f t="shared" ca="1" si="79"/>
        <v>0.94640622948269637</v>
      </c>
      <c r="P1714" s="20">
        <f t="shared" ca="1" si="80"/>
        <v>782.21874204659184</v>
      </c>
      <c r="X1714" s="12">
        <v>610.38625184570742</v>
      </c>
      <c r="AE1714" s="8">
        <v>1712</v>
      </c>
      <c r="AF1714" s="12">
        <v>194048.5</v>
      </c>
      <c r="AG1714" s="8">
        <f t="shared" si="81"/>
        <v>0.85599999999999998</v>
      </c>
    </row>
    <row r="1715" spans="14:33" x14ac:dyDescent="0.25">
      <c r="N1715" s="7">
        <v>1713</v>
      </c>
      <c r="O1715" s="7">
        <f t="shared" ca="1" si="79"/>
        <v>0.75114999368813651</v>
      </c>
      <c r="P1715" s="20">
        <f t="shared" ca="1" si="80"/>
        <v>673.84630424747149</v>
      </c>
      <c r="X1715" s="12">
        <v>332.24678652524403</v>
      </c>
      <c r="AE1715" s="8">
        <v>1713</v>
      </c>
      <c r="AF1715" s="12">
        <v>194055.2</v>
      </c>
      <c r="AG1715" s="8">
        <f t="shared" si="81"/>
        <v>0.85650000000000004</v>
      </c>
    </row>
    <row r="1716" spans="14:33" x14ac:dyDescent="0.25">
      <c r="N1716" s="7">
        <v>1714</v>
      </c>
      <c r="O1716" s="7">
        <f t="shared" ca="1" si="79"/>
        <v>0.42643756764863627</v>
      </c>
      <c r="P1716" s="20">
        <f t="shared" ca="1" si="80"/>
        <v>566.49513174372873</v>
      </c>
      <c r="X1716" s="12">
        <v>687.56084437836216</v>
      </c>
      <c r="AE1716" s="8">
        <v>1714</v>
      </c>
      <c r="AF1716" s="12">
        <v>194057.1</v>
      </c>
      <c r="AG1716" s="8">
        <f t="shared" si="81"/>
        <v>0.85699999999999998</v>
      </c>
    </row>
    <row r="1717" spans="14:33" x14ac:dyDescent="0.25">
      <c r="N1717" s="7">
        <v>1715</v>
      </c>
      <c r="O1717" s="7">
        <f t="shared" ca="1" si="79"/>
        <v>0.2878535383082711</v>
      </c>
      <c r="P1717" s="20">
        <f t="shared" ca="1" si="80"/>
        <v>520.35210232355757</v>
      </c>
      <c r="X1717" s="12">
        <v>457.85039362306719</v>
      </c>
      <c r="AE1717" s="8">
        <v>1715</v>
      </c>
      <c r="AF1717" s="12">
        <v>194085.6</v>
      </c>
      <c r="AG1717" s="8">
        <f t="shared" si="81"/>
        <v>0.85750000000000004</v>
      </c>
    </row>
    <row r="1718" spans="14:33" x14ac:dyDescent="0.25">
      <c r="N1718" s="7">
        <v>1716</v>
      </c>
      <c r="O1718" s="7">
        <f t="shared" ca="1" si="79"/>
        <v>0.52097065424178191</v>
      </c>
      <c r="P1718" s="20">
        <f t="shared" ca="1" si="80"/>
        <v>596.20005641856324</v>
      </c>
      <c r="X1718" s="12">
        <v>622.21804375473357</v>
      </c>
      <c r="AE1718" s="8">
        <v>1716</v>
      </c>
      <c r="AF1718" s="12">
        <v>194099.3</v>
      </c>
      <c r="AG1718" s="8">
        <f t="shared" si="81"/>
        <v>0.85799999999999998</v>
      </c>
    </row>
    <row r="1719" spans="14:33" x14ac:dyDescent="0.25">
      <c r="N1719" s="7">
        <v>1717</v>
      </c>
      <c r="O1719" s="7">
        <f t="shared" ca="1" si="79"/>
        <v>0.13466683173705896</v>
      </c>
      <c r="P1719" s="20">
        <f t="shared" ca="1" si="80"/>
        <v>455.76476794212039</v>
      </c>
      <c r="X1719" s="12">
        <v>581.12277438812157</v>
      </c>
      <c r="AE1719" s="8">
        <v>1717</v>
      </c>
      <c r="AF1719" s="12">
        <v>194184.9</v>
      </c>
      <c r="AG1719" s="8">
        <f t="shared" si="81"/>
        <v>0.85850000000000004</v>
      </c>
    </row>
    <row r="1720" spans="14:33" x14ac:dyDescent="0.25">
      <c r="N1720" s="7">
        <v>1718</v>
      </c>
      <c r="O1720" s="7">
        <f t="shared" ca="1" si="79"/>
        <v>0.90405454242103611</v>
      </c>
      <c r="P1720" s="20">
        <f t="shared" ca="1" si="80"/>
        <v>748.17066922360198</v>
      </c>
      <c r="X1720" s="12">
        <v>481.7238546328806</v>
      </c>
      <c r="AE1720" s="8">
        <v>1718</v>
      </c>
      <c r="AF1720" s="12">
        <v>194232.7</v>
      </c>
      <c r="AG1720" s="8">
        <f t="shared" si="81"/>
        <v>0.85899999999999999</v>
      </c>
    </row>
    <row r="1721" spans="14:33" x14ac:dyDescent="0.25">
      <c r="N1721" s="7">
        <v>1719</v>
      </c>
      <c r="O1721" s="7">
        <f t="shared" ca="1" si="79"/>
        <v>0.84291506090468515</v>
      </c>
      <c r="P1721" s="20">
        <f t="shared" ca="1" si="80"/>
        <v>713.43171885609911</v>
      </c>
      <c r="X1721" s="12">
        <v>476.00957561262669</v>
      </c>
      <c r="AE1721" s="8">
        <v>1719</v>
      </c>
      <c r="AF1721" s="12">
        <v>194240</v>
      </c>
      <c r="AG1721" s="8">
        <f t="shared" si="81"/>
        <v>0.85950000000000004</v>
      </c>
    </row>
    <row r="1722" spans="14:33" x14ac:dyDescent="0.25">
      <c r="N1722" s="7">
        <v>1720</v>
      </c>
      <c r="O1722" s="7">
        <f t="shared" ca="1" si="79"/>
        <v>0.94228675679119323</v>
      </c>
      <c r="P1722" s="20">
        <f t="shared" ca="1" si="80"/>
        <v>778.22725384802845</v>
      </c>
      <c r="X1722" s="12">
        <v>605.20709958125281</v>
      </c>
      <c r="AE1722" s="8">
        <v>1720</v>
      </c>
      <c r="AF1722" s="12">
        <v>194242.7</v>
      </c>
      <c r="AG1722" s="8">
        <f t="shared" si="81"/>
        <v>0.86</v>
      </c>
    </row>
    <row r="1723" spans="14:33" x14ac:dyDescent="0.25">
      <c r="N1723" s="7">
        <v>1721</v>
      </c>
      <c r="O1723" s="7">
        <f t="shared" ca="1" si="79"/>
        <v>0.53314688065672233</v>
      </c>
      <c r="P1723" s="20">
        <f t="shared" ca="1" si="80"/>
        <v>600.02409218077639</v>
      </c>
      <c r="X1723" s="12">
        <v>742.94706670923256</v>
      </c>
      <c r="AE1723" s="8">
        <v>1721</v>
      </c>
      <c r="AF1723" s="12">
        <v>194248.8</v>
      </c>
      <c r="AG1723" s="8">
        <f t="shared" si="81"/>
        <v>0.86050000000000004</v>
      </c>
    </row>
    <row r="1724" spans="14:33" x14ac:dyDescent="0.25">
      <c r="N1724" s="7">
        <v>1722</v>
      </c>
      <c r="O1724" s="7">
        <f t="shared" ca="1" si="79"/>
        <v>0.40419667399972548</v>
      </c>
      <c r="P1724" s="20">
        <f t="shared" ca="1" si="80"/>
        <v>559.40340864948621</v>
      </c>
      <c r="X1724" s="12">
        <v>576.77359311473811</v>
      </c>
      <c r="AE1724" s="8">
        <v>1722</v>
      </c>
      <c r="AF1724" s="12">
        <v>194297.7</v>
      </c>
      <c r="AG1724" s="8">
        <f t="shared" si="81"/>
        <v>0.86099999999999999</v>
      </c>
    </row>
    <row r="1725" spans="14:33" x14ac:dyDescent="0.25">
      <c r="N1725" s="7">
        <v>1723</v>
      </c>
      <c r="O1725" s="7">
        <f t="shared" ca="1" si="79"/>
        <v>0.77754822899795251</v>
      </c>
      <c r="P1725" s="20">
        <f t="shared" ca="1" si="80"/>
        <v>684.30579083361613</v>
      </c>
      <c r="X1725" s="12">
        <v>689.1178070402774</v>
      </c>
      <c r="AE1725" s="8">
        <v>1723</v>
      </c>
      <c r="AF1725" s="12">
        <v>194342</v>
      </c>
      <c r="AG1725" s="8">
        <f t="shared" si="81"/>
        <v>0.86150000000000004</v>
      </c>
    </row>
    <row r="1726" spans="14:33" x14ac:dyDescent="0.25">
      <c r="N1726" s="7">
        <v>1724</v>
      </c>
      <c r="O1726" s="7">
        <f t="shared" ca="1" si="79"/>
        <v>0.75368815499697073</v>
      </c>
      <c r="P1726" s="20">
        <f t="shared" ca="1" si="80"/>
        <v>674.82771420806262</v>
      </c>
      <c r="X1726" s="12">
        <v>527.6984665953571</v>
      </c>
      <c r="AE1726" s="8">
        <v>1724</v>
      </c>
      <c r="AF1726" s="12">
        <v>194382.6</v>
      </c>
      <c r="AG1726" s="8">
        <f t="shared" si="81"/>
        <v>0.86199999999999999</v>
      </c>
    </row>
    <row r="1727" spans="14:33" x14ac:dyDescent="0.25">
      <c r="N1727" s="7">
        <v>1725</v>
      </c>
      <c r="O1727" s="7">
        <f t="shared" ca="1" si="79"/>
        <v>0.15093993467406741</v>
      </c>
      <c r="P1727" s="20">
        <f t="shared" ca="1" si="80"/>
        <v>464.07974779706473</v>
      </c>
      <c r="X1727" s="12">
        <v>458.40664246369676</v>
      </c>
      <c r="AE1727" s="8">
        <v>1725</v>
      </c>
      <c r="AF1727" s="12">
        <v>194435.1</v>
      </c>
      <c r="AG1727" s="8">
        <f t="shared" si="81"/>
        <v>0.86250000000000004</v>
      </c>
    </row>
    <row r="1728" spans="14:33" x14ac:dyDescent="0.25">
      <c r="N1728" s="7">
        <v>1726</v>
      </c>
      <c r="O1728" s="7">
        <f t="shared" ca="1" si="79"/>
        <v>0.40670231531100332</v>
      </c>
      <c r="P1728" s="20">
        <f t="shared" ca="1" si="80"/>
        <v>560.20607514800258</v>
      </c>
      <c r="X1728" s="12">
        <v>360.83091648791299</v>
      </c>
      <c r="AE1728" s="8">
        <v>1726</v>
      </c>
      <c r="AF1728" s="12">
        <v>194473.1</v>
      </c>
      <c r="AG1728" s="8">
        <f t="shared" si="81"/>
        <v>0.86299999999999999</v>
      </c>
    </row>
    <row r="1729" spans="14:33" x14ac:dyDescent="0.25">
      <c r="N1729" s="7">
        <v>1727</v>
      </c>
      <c r="O1729" s="7">
        <f t="shared" ca="1" si="79"/>
        <v>0.46139426151320151</v>
      </c>
      <c r="P1729" s="20">
        <f t="shared" ca="1" si="80"/>
        <v>577.52618210417108</v>
      </c>
      <c r="X1729" s="12">
        <v>843.95493637157438</v>
      </c>
      <c r="AE1729" s="8">
        <v>1727</v>
      </c>
      <c r="AF1729" s="12">
        <v>194487.4</v>
      </c>
      <c r="AG1729" s="8">
        <f t="shared" si="81"/>
        <v>0.86350000000000005</v>
      </c>
    </row>
    <row r="1730" spans="14:33" x14ac:dyDescent="0.25">
      <c r="N1730" s="7">
        <v>1728</v>
      </c>
      <c r="O1730" s="7">
        <f t="shared" ca="1" si="79"/>
        <v>0.68188376693240271</v>
      </c>
      <c r="P1730" s="20">
        <f t="shared" ca="1" si="80"/>
        <v>648.59399950218256</v>
      </c>
      <c r="X1730" s="12">
        <v>614.68212686283141</v>
      </c>
      <c r="AE1730" s="8">
        <v>1728</v>
      </c>
      <c r="AF1730" s="12">
        <v>194509.5</v>
      </c>
      <c r="AG1730" s="8">
        <f t="shared" si="81"/>
        <v>0.86399999999999999</v>
      </c>
    </row>
    <row r="1731" spans="14:33" x14ac:dyDescent="0.25">
      <c r="N1731" s="7">
        <v>1729</v>
      </c>
      <c r="O1731" s="7">
        <f t="shared" ca="1" si="79"/>
        <v>0.58738583363907027</v>
      </c>
      <c r="P1731" s="20">
        <f t="shared" ca="1" si="80"/>
        <v>617.22261720865129</v>
      </c>
      <c r="X1731" s="12">
        <v>552.04665292090635</v>
      </c>
      <c r="AE1731" s="8">
        <v>1729</v>
      </c>
      <c r="AF1731" s="12">
        <v>194520.4</v>
      </c>
      <c r="AG1731" s="8">
        <f t="shared" si="81"/>
        <v>0.86450000000000005</v>
      </c>
    </row>
    <row r="1732" spans="14:33" x14ac:dyDescent="0.25">
      <c r="N1732" s="7">
        <v>1730</v>
      </c>
      <c r="O1732" s="7">
        <f t="shared" ref="O1732:O1795" ca="1" si="82">RAND()</f>
        <v>0.70259693805772971</v>
      </c>
      <c r="P1732" s="20">
        <f t="shared" ref="P1732:P1795" ca="1" si="83">(($L$4*(EXP((_xlfn.NORM.S.INV(O1732)-$L$5)/$L$6)))/(1+EXP((_xlfn.NORM.S.INV(O1732)-$L$5)/$L$6)))+$L$3</f>
        <v>655.87740981823413</v>
      </c>
      <c r="X1732" s="12">
        <v>759.50098282216641</v>
      </c>
      <c r="AE1732" s="8">
        <v>1730</v>
      </c>
      <c r="AF1732" s="12">
        <v>194545.9</v>
      </c>
      <c r="AG1732" s="8">
        <f t="shared" ref="AG1732:AG1795" si="84">AE1732/2000</f>
        <v>0.86499999999999999</v>
      </c>
    </row>
    <row r="1733" spans="14:33" x14ac:dyDescent="0.25">
      <c r="N1733" s="7">
        <v>1731</v>
      </c>
      <c r="O1733" s="7">
        <f t="shared" ca="1" si="82"/>
        <v>0.9485620536495436</v>
      </c>
      <c r="P1733" s="20">
        <f t="shared" ca="1" si="83"/>
        <v>784.39400276791332</v>
      </c>
      <c r="X1733" s="12">
        <v>561.65993436389181</v>
      </c>
      <c r="AE1733" s="8">
        <v>1731</v>
      </c>
      <c r="AF1733" s="12">
        <v>194559.6</v>
      </c>
      <c r="AG1733" s="8">
        <f t="shared" si="84"/>
        <v>0.86550000000000005</v>
      </c>
    </row>
    <row r="1734" spans="14:33" x14ac:dyDescent="0.25">
      <c r="N1734" s="7">
        <v>1732</v>
      </c>
      <c r="O1734" s="7">
        <f t="shared" ca="1" si="82"/>
        <v>0.68717759834670211</v>
      </c>
      <c r="P1734" s="20">
        <f t="shared" ca="1" si="83"/>
        <v>650.43736131464073</v>
      </c>
      <c r="X1734" s="12">
        <v>612.24881419550354</v>
      </c>
      <c r="AE1734" s="8">
        <v>1732</v>
      </c>
      <c r="AF1734" s="12">
        <v>194572.2</v>
      </c>
      <c r="AG1734" s="8">
        <f t="shared" si="84"/>
        <v>0.86599999999999999</v>
      </c>
    </row>
    <row r="1735" spans="14:33" x14ac:dyDescent="0.25">
      <c r="N1735" s="7">
        <v>1733</v>
      </c>
      <c r="O1735" s="7">
        <f t="shared" ca="1" si="82"/>
        <v>0.41342294069619878</v>
      </c>
      <c r="P1735" s="20">
        <f t="shared" ca="1" si="83"/>
        <v>562.35405347523442</v>
      </c>
      <c r="X1735" s="12">
        <v>535.87329662605555</v>
      </c>
      <c r="AE1735" s="8">
        <v>1733</v>
      </c>
      <c r="AF1735" s="12">
        <v>194578.7</v>
      </c>
      <c r="AG1735" s="8">
        <f t="shared" si="84"/>
        <v>0.86650000000000005</v>
      </c>
    </row>
    <row r="1736" spans="14:33" x14ac:dyDescent="0.25">
      <c r="N1736" s="7">
        <v>1734</v>
      </c>
      <c r="O1736" s="7">
        <f t="shared" ca="1" si="82"/>
        <v>0.25333177777562477</v>
      </c>
      <c r="P1736" s="20">
        <f t="shared" ca="1" si="83"/>
        <v>507.69172965089655</v>
      </c>
      <c r="X1736" s="12">
        <v>795.83753621920528</v>
      </c>
      <c r="AE1736" s="8">
        <v>1734</v>
      </c>
      <c r="AF1736" s="12">
        <v>194600.1</v>
      </c>
      <c r="AG1736" s="8">
        <f t="shared" si="84"/>
        <v>0.86699999999999999</v>
      </c>
    </row>
    <row r="1737" spans="14:33" x14ac:dyDescent="0.25">
      <c r="N1737" s="7">
        <v>1735</v>
      </c>
      <c r="O1737" s="7">
        <f t="shared" ca="1" si="82"/>
        <v>7.2842240932753821E-2</v>
      </c>
      <c r="P1737" s="20">
        <f t="shared" ca="1" si="83"/>
        <v>416.70249647043306</v>
      </c>
      <c r="X1737" s="12">
        <v>657.23632233310366</v>
      </c>
      <c r="AE1737" s="8">
        <v>1735</v>
      </c>
      <c r="AF1737" s="12">
        <v>194618.7</v>
      </c>
      <c r="AG1737" s="8">
        <f t="shared" si="84"/>
        <v>0.86750000000000005</v>
      </c>
    </row>
    <row r="1738" spans="14:33" x14ac:dyDescent="0.25">
      <c r="N1738" s="7">
        <v>1736</v>
      </c>
      <c r="O1738" s="7">
        <f t="shared" ca="1" si="82"/>
        <v>0.27151353001774503</v>
      </c>
      <c r="P1738" s="20">
        <f t="shared" ca="1" si="83"/>
        <v>514.44594600865219</v>
      </c>
      <c r="X1738" s="12">
        <v>630.82388221690223</v>
      </c>
      <c r="AE1738" s="8">
        <v>1736</v>
      </c>
      <c r="AF1738" s="12">
        <v>194645.6</v>
      </c>
      <c r="AG1738" s="8">
        <f t="shared" si="84"/>
        <v>0.86799999999999999</v>
      </c>
    </row>
    <row r="1739" spans="14:33" x14ac:dyDescent="0.25">
      <c r="N1739" s="7">
        <v>1737</v>
      </c>
      <c r="O1739" s="7">
        <f t="shared" ca="1" si="82"/>
        <v>0.14526733864377106</v>
      </c>
      <c r="P1739" s="20">
        <f t="shared" ca="1" si="83"/>
        <v>461.24381546014484</v>
      </c>
      <c r="X1739" s="12">
        <v>532.90263333609437</v>
      </c>
      <c r="AE1739" s="8">
        <v>1737</v>
      </c>
      <c r="AF1739" s="12">
        <v>194660.7</v>
      </c>
      <c r="AG1739" s="8">
        <f t="shared" si="84"/>
        <v>0.86850000000000005</v>
      </c>
    </row>
    <row r="1740" spans="14:33" x14ac:dyDescent="0.25">
      <c r="N1740" s="7">
        <v>1738</v>
      </c>
      <c r="O1740" s="7">
        <f t="shared" ca="1" si="82"/>
        <v>0.25509219100183722</v>
      </c>
      <c r="P1740" s="20">
        <f t="shared" ca="1" si="83"/>
        <v>508.35490078955047</v>
      </c>
      <c r="X1740" s="12">
        <v>726.90396726018855</v>
      </c>
      <c r="AE1740" s="8">
        <v>1738</v>
      </c>
      <c r="AF1740" s="12">
        <v>194696.8</v>
      </c>
      <c r="AG1740" s="8">
        <f t="shared" si="84"/>
        <v>0.86899999999999999</v>
      </c>
    </row>
    <row r="1741" spans="14:33" x14ac:dyDescent="0.25">
      <c r="N1741" s="7">
        <v>1739</v>
      </c>
      <c r="O1741" s="7">
        <f t="shared" ca="1" si="82"/>
        <v>0.96254559524940209</v>
      </c>
      <c r="P1741" s="20">
        <f t="shared" ca="1" si="83"/>
        <v>800.36071566446037</v>
      </c>
      <c r="X1741" s="12">
        <v>504.35303293939995</v>
      </c>
      <c r="AE1741" s="8">
        <v>1739</v>
      </c>
      <c r="AF1741" s="12">
        <v>194702</v>
      </c>
      <c r="AG1741" s="8">
        <f t="shared" si="84"/>
        <v>0.86950000000000005</v>
      </c>
    </row>
    <row r="1742" spans="14:33" x14ac:dyDescent="0.25">
      <c r="N1742" s="7">
        <v>1740</v>
      </c>
      <c r="O1742" s="7">
        <f t="shared" ca="1" si="82"/>
        <v>0.74330896769556876</v>
      </c>
      <c r="P1742" s="20">
        <f t="shared" ca="1" si="83"/>
        <v>670.84395285075323</v>
      </c>
      <c r="X1742" s="12">
        <v>659.64848646239625</v>
      </c>
      <c r="AE1742" s="8">
        <v>1740</v>
      </c>
      <c r="AF1742" s="12">
        <v>194780.79999999999</v>
      </c>
      <c r="AG1742" s="8">
        <f t="shared" si="84"/>
        <v>0.87</v>
      </c>
    </row>
    <row r="1743" spans="14:33" x14ac:dyDescent="0.25">
      <c r="N1743" s="7">
        <v>1741</v>
      </c>
      <c r="O1743" s="7">
        <f t="shared" ca="1" si="82"/>
        <v>0.15825582836350272</v>
      </c>
      <c r="P1743" s="20">
        <f t="shared" ca="1" si="83"/>
        <v>467.6478142058819</v>
      </c>
      <c r="X1743" s="12">
        <v>560.34852983097426</v>
      </c>
      <c r="AE1743" s="8">
        <v>1741</v>
      </c>
      <c r="AF1743" s="12">
        <v>194787.6</v>
      </c>
      <c r="AG1743" s="8">
        <f t="shared" si="84"/>
        <v>0.87050000000000005</v>
      </c>
    </row>
    <row r="1744" spans="14:33" x14ac:dyDescent="0.25">
      <c r="N1744" s="7">
        <v>1742</v>
      </c>
      <c r="O1744" s="7">
        <f t="shared" ca="1" si="82"/>
        <v>0.25001792772279352</v>
      </c>
      <c r="P1744" s="20">
        <f t="shared" ca="1" si="83"/>
        <v>506.43766472318526</v>
      </c>
      <c r="X1744" s="12">
        <v>706.78954952024446</v>
      </c>
      <c r="AE1744" s="8">
        <v>1742</v>
      </c>
      <c r="AF1744" s="12">
        <v>194814</v>
      </c>
      <c r="AG1744" s="8">
        <f t="shared" si="84"/>
        <v>0.871</v>
      </c>
    </row>
    <row r="1745" spans="14:33" x14ac:dyDescent="0.25">
      <c r="N1745" s="7">
        <v>1743</v>
      </c>
      <c r="O1745" s="7">
        <f t="shared" ca="1" si="82"/>
        <v>0.89540539398317254</v>
      </c>
      <c r="P1745" s="20">
        <f t="shared" ca="1" si="83"/>
        <v>742.53963316840282</v>
      </c>
      <c r="X1745" s="12">
        <v>625.87213623994103</v>
      </c>
      <c r="AE1745" s="8">
        <v>1743</v>
      </c>
      <c r="AF1745" s="12">
        <v>194888.1</v>
      </c>
      <c r="AG1745" s="8">
        <f t="shared" si="84"/>
        <v>0.87150000000000005</v>
      </c>
    </row>
    <row r="1746" spans="14:33" x14ac:dyDescent="0.25">
      <c r="N1746" s="7">
        <v>1744</v>
      </c>
      <c r="O1746" s="7">
        <f t="shared" ca="1" si="82"/>
        <v>0.2417806708274256</v>
      </c>
      <c r="P1746" s="20">
        <f t="shared" ca="1" si="83"/>
        <v>503.2869356074155</v>
      </c>
      <c r="X1746" s="12">
        <v>625.4575333684661</v>
      </c>
      <c r="AE1746" s="8">
        <v>1744</v>
      </c>
      <c r="AF1746" s="12">
        <v>194898.5</v>
      </c>
      <c r="AG1746" s="8">
        <f t="shared" si="84"/>
        <v>0.872</v>
      </c>
    </row>
    <row r="1747" spans="14:33" x14ac:dyDescent="0.25">
      <c r="N1747" s="7">
        <v>1745</v>
      </c>
      <c r="O1747" s="7">
        <f t="shared" ca="1" si="82"/>
        <v>0.74134434950824002</v>
      </c>
      <c r="P1747" s="20">
        <f t="shared" ca="1" si="83"/>
        <v>670.09842981434679</v>
      </c>
      <c r="X1747" s="12">
        <v>708.96692267096944</v>
      </c>
      <c r="AE1747" s="8">
        <v>1745</v>
      </c>
      <c r="AF1747" s="12">
        <v>194923.2</v>
      </c>
      <c r="AG1747" s="8">
        <f t="shared" si="84"/>
        <v>0.87250000000000005</v>
      </c>
    </row>
    <row r="1748" spans="14:33" x14ac:dyDescent="0.25">
      <c r="N1748" s="7">
        <v>1746</v>
      </c>
      <c r="O1748" s="7">
        <f t="shared" ca="1" si="82"/>
        <v>0.58806526571414819</v>
      </c>
      <c r="P1748" s="20">
        <f t="shared" ca="1" si="83"/>
        <v>617.44053701843166</v>
      </c>
      <c r="X1748" s="12">
        <v>602.21092597987729</v>
      </c>
      <c r="AE1748" s="8">
        <v>1746</v>
      </c>
      <c r="AF1748" s="12">
        <v>194938.1</v>
      </c>
      <c r="AG1748" s="8">
        <f t="shared" si="84"/>
        <v>0.873</v>
      </c>
    </row>
    <row r="1749" spans="14:33" x14ac:dyDescent="0.25">
      <c r="N1749" s="7">
        <v>1747</v>
      </c>
      <c r="O1749" s="7">
        <f t="shared" ca="1" si="82"/>
        <v>0.71648840308337558</v>
      </c>
      <c r="P1749" s="20">
        <f t="shared" ca="1" si="83"/>
        <v>660.87785328273094</v>
      </c>
      <c r="X1749" s="12">
        <v>629.81910203744962</v>
      </c>
      <c r="AE1749" s="8">
        <v>1747</v>
      </c>
      <c r="AF1749" s="12">
        <v>194950.6</v>
      </c>
      <c r="AG1749" s="8">
        <f t="shared" si="84"/>
        <v>0.87350000000000005</v>
      </c>
    </row>
    <row r="1750" spans="14:33" x14ac:dyDescent="0.25">
      <c r="N1750" s="7">
        <v>1748</v>
      </c>
      <c r="O1750" s="7">
        <f t="shared" ca="1" si="82"/>
        <v>0.62569121668726702</v>
      </c>
      <c r="P1750" s="20">
        <f t="shared" ca="1" si="83"/>
        <v>629.64926770958834</v>
      </c>
      <c r="X1750" s="12">
        <v>520.22771811541315</v>
      </c>
      <c r="AE1750" s="8">
        <v>1748</v>
      </c>
      <c r="AF1750" s="12">
        <v>194971.8</v>
      </c>
      <c r="AG1750" s="8">
        <f t="shared" si="84"/>
        <v>0.874</v>
      </c>
    </row>
    <row r="1751" spans="14:33" x14ac:dyDescent="0.25">
      <c r="N1751" s="7">
        <v>1749</v>
      </c>
      <c r="O1751" s="7">
        <f t="shared" ca="1" si="82"/>
        <v>0.53535767511053201</v>
      </c>
      <c r="P1751" s="20">
        <f t="shared" ca="1" si="83"/>
        <v>600.71936176231793</v>
      </c>
      <c r="X1751" s="12">
        <v>308.85471618381632</v>
      </c>
      <c r="AE1751" s="8">
        <v>1749</v>
      </c>
      <c r="AF1751" s="12">
        <v>194989.8</v>
      </c>
      <c r="AG1751" s="8">
        <f t="shared" si="84"/>
        <v>0.87450000000000006</v>
      </c>
    </row>
    <row r="1752" spans="14:33" x14ac:dyDescent="0.25">
      <c r="N1752" s="7">
        <v>1750</v>
      </c>
      <c r="O1752" s="7">
        <f t="shared" ca="1" si="82"/>
        <v>0.69422050458475459</v>
      </c>
      <c r="P1752" s="20">
        <f t="shared" ca="1" si="83"/>
        <v>652.90860501970383</v>
      </c>
      <c r="X1752" s="12">
        <v>294.5387722340775</v>
      </c>
      <c r="AE1752" s="8">
        <v>1750</v>
      </c>
      <c r="AF1752" s="12">
        <v>195027</v>
      </c>
      <c r="AG1752" s="8">
        <f t="shared" si="84"/>
        <v>0.875</v>
      </c>
    </row>
    <row r="1753" spans="14:33" x14ac:dyDescent="0.25">
      <c r="N1753" s="7">
        <v>1751</v>
      </c>
      <c r="O1753" s="7">
        <f t="shared" ca="1" si="82"/>
        <v>0.14663786278748503</v>
      </c>
      <c r="P1753" s="20">
        <f t="shared" ca="1" si="83"/>
        <v>461.93480968658184</v>
      </c>
      <c r="X1753" s="12">
        <v>631.23487012589624</v>
      </c>
      <c r="AE1753" s="8">
        <v>1751</v>
      </c>
      <c r="AF1753" s="12">
        <v>195029.5</v>
      </c>
      <c r="AG1753" s="8">
        <f t="shared" si="84"/>
        <v>0.87549999999999994</v>
      </c>
    </row>
    <row r="1754" spans="14:33" x14ac:dyDescent="0.25">
      <c r="N1754" s="7">
        <v>1752</v>
      </c>
      <c r="O1754" s="7">
        <f t="shared" ca="1" si="82"/>
        <v>0.78444923428491287</v>
      </c>
      <c r="P1754" s="20">
        <f t="shared" ca="1" si="83"/>
        <v>687.14104435103343</v>
      </c>
      <c r="X1754" s="12">
        <v>697.69582565864278</v>
      </c>
      <c r="AE1754" s="8">
        <v>1752</v>
      </c>
      <c r="AF1754" s="12">
        <v>195035.1</v>
      </c>
      <c r="AG1754" s="8">
        <f t="shared" si="84"/>
        <v>0.876</v>
      </c>
    </row>
    <row r="1755" spans="14:33" x14ac:dyDescent="0.25">
      <c r="N1755" s="7">
        <v>1753</v>
      </c>
      <c r="O1755" s="7">
        <f t="shared" ca="1" si="82"/>
        <v>0.68513250561087402</v>
      </c>
      <c r="P1755" s="20">
        <f t="shared" ca="1" si="83"/>
        <v>649.72383624475799</v>
      </c>
      <c r="X1755" s="12">
        <v>548.58238148730277</v>
      </c>
      <c r="AE1755" s="8">
        <v>1753</v>
      </c>
      <c r="AF1755" s="12">
        <v>195037.5</v>
      </c>
      <c r="AG1755" s="8">
        <f t="shared" si="84"/>
        <v>0.87649999999999995</v>
      </c>
    </row>
    <row r="1756" spans="14:33" x14ac:dyDescent="0.25">
      <c r="N1756" s="7">
        <v>1754</v>
      </c>
      <c r="O1756" s="7">
        <f t="shared" ca="1" si="82"/>
        <v>0.61902586416381877</v>
      </c>
      <c r="P1756" s="20">
        <f t="shared" ca="1" si="83"/>
        <v>627.46399897357446</v>
      </c>
      <c r="X1756" s="12">
        <v>574.46294901852229</v>
      </c>
      <c r="AE1756" s="8">
        <v>1754</v>
      </c>
      <c r="AF1756" s="12">
        <v>195112</v>
      </c>
      <c r="AG1756" s="8">
        <f t="shared" si="84"/>
        <v>0.877</v>
      </c>
    </row>
    <row r="1757" spans="14:33" x14ac:dyDescent="0.25">
      <c r="N1757" s="7">
        <v>1755</v>
      </c>
      <c r="O1757" s="7">
        <f t="shared" ca="1" si="82"/>
        <v>0.33971364012245664</v>
      </c>
      <c r="P1757" s="20">
        <f t="shared" ca="1" si="83"/>
        <v>538.28692729557815</v>
      </c>
      <c r="X1757" s="12">
        <v>519.32933381646797</v>
      </c>
      <c r="AE1757" s="8">
        <v>1755</v>
      </c>
      <c r="AF1757" s="12">
        <v>195191.7</v>
      </c>
      <c r="AG1757" s="8">
        <f t="shared" si="84"/>
        <v>0.87749999999999995</v>
      </c>
    </row>
    <row r="1758" spans="14:33" x14ac:dyDescent="0.25">
      <c r="N1758" s="7">
        <v>1756</v>
      </c>
      <c r="O1758" s="7">
        <f t="shared" ca="1" si="82"/>
        <v>0.37517979953342595</v>
      </c>
      <c r="P1758" s="20">
        <f t="shared" ca="1" si="83"/>
        <v>550.0230364170111</v>
      </c>
      <c r="X1758" s="12">
        <v>586.46058914844843</v>
      </c>
      <c r="AE1758" s="8">
        <v>1756</v>
      </c>
      <c r="AF1758" s="12">
        <v>195231.5</v>
      </c>
      <c r="AG1758" s="8">
        <f t="shared" si="84"/>
        <v>0.878</v>
      </c>
    </row>
    <row r="1759" spans="14:33" x14ac:dyDescent="0.25">
      <c r="N1759" s="7">
        <v>1757</v>
      </c>
      <c r="O1759" s="7">
        <f t="shared" ca="1" si="82"/>
        <v>3.8485519547359348E-2</v>
      </c>
      <c r="P1759" s="20">
        <f t="shared" ca="1" si="83"/>
        <v>383.78491730856109</v>
      </c>
      <c r="X1759" s="12">
        <v>667.86107580439875</v>
      </c>
      <c r="AE1759" s="8">
        <v>1757</v>
      </c>
      <c r="AF1759" s="12">
        <v>195252.7</v>
      </c>
      <c r="AG1759" s="8">
        <f t="shared" si="84"/>
        <v>0.87849999999999995</v>
      </c>
    </row>
    <row r="1760" spans="14:33" x14ac:dyDescent="0.25">
      <c r="N1760" s="7">
        <v>1758</v>
      </c>
      <c r="O1760" s="7">
        <f t="shared" ca="1" si="82"/>
        <v>0.46784903672932132</v>
      </c>
      <c r="P1760" s="20">
        <f t="shared" ca="1" si="83"/>
        <v>579.55291588485079</v>
      </c>
      <c r="X1760" s="12">
        <v>665.88498771911111</v>
      </c>
      <c r="AE1760" s="8">
        <v>1758</v>
      </c>
      <c r="AF1760" s="12">
        <v>195262.1</v>
      </c>
      <c r="AG1760" s="8">
        <f t="shared" si="84"/>
        <v>0.879</v>
      </c>
    </row>
    <row r="1761" spans="14:33" x14ac:dyDescent="0.25">
      <c r="N1761" s="7">
        <v>1759</v>
      </c>
      <c r="O1761" s="7">
        <f t="shared" ca="1" si="82"/>
        <v>4.8617354826478998E-3</v>
      </c>
      <c r="P1761" s="20">
        <f t="shared" ca="1" si="83"/>
        <v>308.45713413315792</v>
      </c>
      <c r="X1761" s="12">
        <v>404.71085902185706</v>
      </c>
      <c r="AE1761" s="8">
        <v>1759</v>
      </c>
      <c r="AF1761" s="12">
        <v>195334.39999999999</v>
      </c>
      <c r="AG1761" s="8">
        <f t="shared" si="84"/>
        <v>0.87949999999999995</v>
      </c>
    </row>
    <row r="1762" spans="14:33" x14ac:dyDescent="0.25">
      <c r="N1762" s="7">
        <v>1760</v>
      </c>
      <c r="O1762" s="7">
        <f t="shared" ca="1" si="82"/>
        <v>0.67286730139612594</v>
      </c>
      <c r="P1762" s="20">
        <f t="shared" ca="1" si="83"/>
        <v>645.48075505215297</v>
      </c>
      <c r="X1762" s="12">
        <v>675.9964907425084</v>
      </c>
      <c r="AE1762" s="8">
        <v>1760</v>
      </c>
      <c r="AF1762" s="12">
        <v>195451</v>
      </c>
      <c r="AG1762" s="8">
        <f t="shared" si="84"/>
        <v>0.88</v>
      </c>
    </row>
    <row r="1763" spans="14:33" x14ac:dyDescent="0.25">
      <c r="N1763" s="7">
        <v>1761</v>
      </c>
      <c r="O1763" s="7">
        <f t="shared" ca="1" si="82"/>
        <v>0.63940764378539605</v>
      </c>
      <c r="P1763" s="20">
        <f t="shared" ca="1" si="83"/>
        <v>634.18233466077879</v>
      </c>
      <c r="X1763" s="12">
        <v>542.88521071711637</v>
      </c>
      <c r="AE1763" s="8">
        <v>1761</v>
      </c>
      <c r="AF1763" s="12">
        <v>195541.9</v>
      </c>
      <c r="AG1763" s="8">
        <f t="shared" si="84"/>
        <v>0.88049999999999995</v>
      </c>
    </row>
    <row r="1764" spans="14:33" x14ac:dyDescent="0.25">
      <c r="N1764" s="7">
        <v>1762</v>
      </c>
      <c r="O1764" s="7">
        <f t="shared" ca="1" si="82"/>
        <v>2.2391147763785479E-2</v>
      </c>
      <c r="P1764" s="20">
        <f t="shared" ca="1" si="83"/>
        <v>360.21684416316134</v>
      </c>
      <c r="X1764" s="12">
        <v>511.37969910143829</v>
      </c>
      <c r="AE1764" s="8">
        <v>1762</v>
      </c>
      <c r="AF1764" s="12">
        <v>195613.8</v>
      </c>
      <c r="AG1764" s="8">
        <f t="shared" si="84"/>
        <v>0.88100000000000001</v>
      </c>
    </row>
    <row r="1765" spans="14:33" x14ac:dyDescent="0.25">
      <c r="N1765" s="7">
        <v>1763</v>
      </c>
      <c r="O1765" s="7">
        <f t="shared" ca="1" si="82"/>
        <v>0.1895194520905209</v>
      </c>
      <c r="P1765" s="20">
        <f t="shared" ca="1" si="83"/>
        <v>481.93828823421734</v>
      </c>
      <c r="X1765" s="12">
        <v>746.94061013435726</v>
      </c>
      <c r="AE1765" s="8">
        <v>1763</v>
      </c>
      <c r="AF1765" s="12">
        <v>195646.1</v>
      </c>
      <c r="AG1765" s="8">
        <f t="shared" si="84"/>
        <v>0.88149999999999995</v>
      </c>
    </row>
    <row r="1766" spans="14:33" x14ac:dyDescent="0.25">
      <c r="N1766" s="7">
        <v>1764</v>
      </c>
      <c r="O1766" s="7">
        <f t="shared" ca="1" si="82"/>
        <v>0.77555503035234441</v>
      </c>
      <c r="P1766" s="20">
        <f t="shared" ca="1" si="83"/>
        <v>683.49525886599054</v>
      </c>
      <c r="X1766" s="12">
        <v>668.28410088741725</v>
      </c>
      <c r="AE1766" s="8">
        <v>1764</v>
      </c>
      <c r="AF1766" s="12">
        <v>195675.6</v>
      </c>
      <c r="AG1766" s="8">
        <f t="shared" si="84"/>
        <v>0.88200000000000001</v>
      </c>
    </row>
    <row r="1767" spans="14:33" x14ac:dyDescent="0.25">
      <c r="N1767" s="7">
        <v>1765</v>
      </c>
      <c r="O1767" s="7">
        <f t="shared" ca="1" si="82"/>
        <v>2.3886744762318557E-2</v>
      </c>
      <c r="P1767" s="20">
        <f t="shared" ca="1" si="83"/>
        <v>362.85464782442813</v>
      </c>
      <c r="X1767" s="12">
        <v>728.54204838575458</v>
      </c>
      <c r="AE1767" s="8">
        <v>1765</v>
      </c>
      <c r="AF1767" s="12">
        <v>195687.4</v>
      </c>
      <c r="AG1767" s="8">
        <f t="shared" si="84"/>
        <v>0.88249999999999995</v>
      </c>
    </row>
    <row r="1768" spans="14:33" x14ac:dyDescent="0.25">
      <c r="N1768" s="7">
        <v>1766</v>
      </c>
      <c r="O1768" s="7">
        <f t="shared" ca="1" si="82"/>
        <v>0.72985075608794359</v>
      </c>
      <c r="P1768" s="20">
        <f t="shared" ca="1" si="83"/>
        <v>665.78782444234491</v>
      </c>
      <c r="X1768" s="12">
        <v>479.56919235979262</v>
      </c>
      <c r="AE1768" s="8">
        <v>1766</v>
      </c>
      <c r="AF1768" s="12">
        <v>195695.6</v>
      </c>
      <c r="AG1768" s="8">
        <f t="shared" si="84"/>
        <v>0.88300000000000001</v>
      </c>
    </row>
    <row r="1769" spans="14:33" x14ac:dyDescent="0.25">
      <c r="N1769" s="7">
        <v>1767</v>
      </c>
      <c r="O1769" s="7">
        <f t="shared" ca="1" si="82"/>
        <v>0.8814788960281984</v>
      </c>
      <c r="P1769" s="20">
        <f t="shared" ca="1" si="83"/>
        <v>734.06855461233135</v>
      </c>
      <c r="X1769" s="12">
        <v>544.4784298943033</v>
      </c>
      <c r="AE1769" s="8">
        <v>1767</v>
      </c>
      <c r="AF1769" s="12">
        <v>195701.6</v>
      </c>
      <c r="AG1769" s="8">
        <f t="shared" si="84"/>
        <v>0.88349999999999995</v>
      </c>
    </row>
    <row r="1770" spans="14:33" x14ac:dyDescent="0.25">
      <c r="N1770" s="7">
        <v>1768</v>
      </c>
      <c r="O1770" s="7">
        <f t="shared" ca="1" si="82"/>
        <v>0.88570387358258174</v>
      </c>
      <c r="P1770" s="20">
        <f t="shared" ca="1" si="83"/>
        <v>736.56857912579221</v>
      </c>
      <c r="X1770" s="12">
        <v>521.34513987523906</v>
      </c>
      <c r="AE1770" s="8">
        <v>1768</v>
      </c>
      <c r="AF1770" s="12">
        <v>196006.5</v>
      </c>
      <c r="AG1770" s="8">
        <f t="shared" si="84"/>
        <v>0.88400000000000001</v>
      </c>
    </row>
    <row r="1771" spans="14:33" x14ac:dyDescent="0.25">
      <c r="N1771" s="7">
        <v>1769</v>
      </c>
      <c r="O1771" s="7">
        <f t="shared" ca="1" si="82"/>
        <v>0.41336588662462093</v>
      </c>
      <c r="P1771" s="20">
        <f t="shared" ca="1" si="83"/>
        <v>562.33584749399597</v>
      </c>
      <c r="X1771" s="12">
        <v>589.30061111791838</v>
      </c>
      <c r="AE1771" s="8">
        <v>1769</v>
      </c>
      <c r="AF1771" s="12">
        <v>196058.2</v>
      </c>
      <c r="AG1771" s="8">
        <f t="shared" si="84"/>
        <v>0.88449999999999995</v>
      </c>
    </row>
    <row r="1772" spans="14:33" x14ac:dyDescent="0.25">
      <c r="N1772" s="7">
        <v>1770</v>
      </c>
      <c r="O1772" s="7">
        <f t="shared" ca="1" si="82"/>
        <v>0.47162794191458057</v>
      </c>
      <c r="P1772" s="20">
        <f t="shared" ca="1" si="83"/>
        <v>580.73850419389078</v>
      </c>
      <c r="X1772" s="12">
        <v>504.29327732910161</v>
      </c>
      <c r="AE1772" s="8">
        <v>1770</v>
      </c>
      <c r="AF1772" s="12">
        <v>196079.6</v>
      </c>
      <c r="AG1772" s="8">
        <f t="shared" si="84"/>
        <v>0.88500000000000001</v>
      </c>
    </row>
    <row r="1773" spans="14:33" x14ac:dyDescent="0.25">
      <c r="N1773" s="7">
        <v>1771</v>
      </c>
      <c r="O1773" s="7">
        <f t="shared" ca="1" si="82"/>
        <v>0.35543262768035078</v>
      </c>
      <c r="P1773" s="20">
        <f t="shared" ca="1" si="83"/>
        <v>543.53140201242604</v>
      </c>
      <c r="X1773" s="12">
        <v>679.28446704412579</v>
      </c>
      <c r="AE1773" s="8">
        <v>1771</v>
      </c>
      <c r="AF1773" s="12">
        <v>196121.4</v>
      </c>
      <c r="AG1773" s="8">
        <f t="shared" si="84"/>
        <v>0.88549999999999995</v>
      </c>
    </row>
    <row r="1774" spans="14:33" x14ac:dyDescent="0.25">
      <c r="N1774" s="7">
        <v>1772</v>
      </c>
      <c r="O1774" s="7">
        <f t="shared" ca="1" si="82"/>
        <v>0.75682798795323103</v>
      </c>
      <c r="P1774" s="20">
        <f t="shared" ca="1" si="83"/>
        <v>676.048479297423</v>
      </c>
      <c r="X1774" s="12">
        <v>491.9140398126591</v>
      </c>
      <c r="AE1774" s="8">
        <v>1772</v>
      </c>
      <c r="AF1774" s="12">
        <v>196124.4</v>
      </c>
      <c r="AG1774" s="8">
        <f t="shared" si="84"/>
        <v>0.88600000000000001</v>
      </c>
    </row>
    <row r="1775" spans="14:33" x14ac:dyDescent="0.25">
      <c r="N1775" s="7">
        <v>1773</v>
      </c>
      <c r="O1775" s="7">
        <f t="shared" ca="1" si="82"/>
        <v>0.7383315774366308</v>
      </c>
      <c r="P1775" s="20">
        <f t="shared" ca="1" si="83"/>
        <v>668.96021348036754</v>
      </c>
      <c r="X1775" s="12">
        <v>639.59702289021459</v>
      </c>
      <c r="AE1775" s="8">
        <v>1773</v>
      </c>
      <c r="AF1775" s="12">
        <v>196147.9</v>
      </c>
      <c r="AG1775" s="8">
        <f t="shared" si="84"/>
        <v>0.88649999999999995</v>
      </c>
    </row>
    <row r="1776" spans="14:33" x14ac:dyDescent="0.25">
      <c r="N1776" s="7">
        <v>1774</v>
      </c>
      <c r="O1776" s="7">
        <f t="shared" ca="1" si="82"/>
        <v>0.72651314360524366</v>
      </c>
      <c r="P1776" s="20">
        <f t="shared" ca="1" si="83"/>
        <v>664.55161942958171</v>
      </c>
      <c r="X1776" s="12">
        <v>424.43530740409835</v>
      </c>
      <c r="AE1776" s="8">
        <v>1774</v>
      </c>
      <c r="AF1776" s="12">
        <v>196189.8</v>
      </c>
      <c r="AG1776" s="8">
        <f t="shared" si="84"/>
        <v>0.88700000000000001</v>
      </c>
    </row>
    <row r="1777" spans="14:33" x14ac:dyDescent="0.25">
      <c r="N1777" s="7">
        <v>1775</v>
      </c>
      <c r="O1777" s="7">
        <f t="shared" ca="1" si="82"/>
        <v>0.99021540538100805</v>
      </c>
      <c r="P1777" s="20">
        <f t="shared" ca="1" si="83"/>
        <v>855.05529742865883</v>
      </c>
      <c r="X1777" s="12">
        <v>566.42828032231944</v>
      </c>
      <c r="AE1777" s="8">
        <v>1775</v>
      </c>
      <c r="AF1777" s="12">
        <v>196196.6</v>
      </c>
      <c r="AG1777" s="8">
        <f t="shared" si="84"/>
        <v>0.88749999999999996</v>
      </c>
    </row>
    <row r="1778" spans="14:33" x14ac:dyDescent="0.25">
      <c r="N1778" s="7">
        <v>1776</v>
      </c>
      <c r="O1778" s="7">
        <f t="shared" ca="1" si="82"/>
        <v>5.7382932033553824E-2</v>
      </c>
      <c r="P1778" s="20">
        <f t="shared" ca="1" si="83"/>
        <v>403.63249783458679</v>
      </c>
      <c r="X1778" s="12">
        <v>805.54378685427741</v>
      </c>
      <c r="AE1778" s="8">
        <v>1776</v>
      </c>
      <c r="AF1778" s="12">
        <v>196299.5</v>
      </c>
      <c r="AG1778" s="8">
        <f t="shared" si="84"/>
        <v>0.88800000000000001</v>
      </c>
    </row>
    <row r="1779" spans="14:33" x14ac:dyDescent="0.25">
      <c r="N1779" s="7">
        <v>1777</v>
      </c>
      <c r="O1779" s="7">
        <f t="shared" ca="1" si="82"/>
        <v>0.69701943622072282</v>
      </c>
      <c r="P1779" s="20">
        <f t="shared" ca="1" si="83"/>
        <v>653.89693143733462</v>
      </c>
      <c r="X1779" s="12">
        <v>717.11099584846409</v>
      </c>
      <c r="AE1779" s="8">
        <v>1777</v>
      </c>
      <c r="AF1779" s="12">
        <v>196416.3</v>
      </c>
      <c r="AG1779" s="8">
        <f t="shared" si="84"/>
        <v>0.88849999999999996</v>
      </c>
    </row>
    <row r="1780" spans="14:33" x14ac:dyDescent="0.25">
      <c r="N1780" s="7">
        <v>1778</v>
      </c>
      <c r="O1780" s="7">
        <f t="shared" ca="1" si="82"/>
        <v>0.12930663669418385</v>
      </c>
      <c r="P1780" s="20">
        <f t="shared" ca="1" si="83"/>
        <v>452.89627864758023</v>
      </c>
      <c r="X1780" s="12">
        <v>489.16475070994181</v>
      </c>
      <c r="AE1780" s="8">
        <v>1778</v>
      </c>
      <c r="AF1780" s="12">
        <v>196455.1</v>
      </c>
      <c r="AG1780" s="8">
        <f t="shared" si="84"/>
        <v>0.88900000000000001</v>
      </c>
    </row>
    <row r="1781" spans="14:33" x14ac:dyDescent="0.25">
      <c r="N1781" s="7">
        <v>1779</v>
      </c>
      <c r="O1781" s="7">
        <f t="shared" ca="1" si="82"/>
        <v>0.88106781603495354</v>
      </c>
      <c r="P1781" s="20">
        <f t="shared" ca="1" si="83"/>
        <v>733.82831518861565</v>
      </c>
      <c r="X1781" s="12">
        <v>676.8217663929164</v>
      </c>
      <c r="AE1781" s="8">
        <v>1779</v>
      </c>
      <c r="AF1781" s="12">
        <v>196527.2</v>
      </c>
      <c r="AG1781" s="8">
        <f t="shared" si="84"/>
        <v>0.88949999999999996</v>
      </c>
    </row>
    <row r="1782" spans="14:33" x14ac:dyDescent="0.25">
      <c r="N1782" s="7">
        <v>1780</v>
      </c>
      <c r="O1782" s="7">
        <f t="shared" ca="1" si="82"/>
        <v>0.81803492575961123</v>
      </c>
      <c r="P1782" s="20">
        <f t="shared" ca="1" si="83"/>
        <v>701.67660162941866</v>
      </c>
      <c r="X1782" s="12">
        <v>501.22699816038784</v>
      </c>
      <c r="AE1782" s="8">
        <v>1780</v>
      </c>
      <c r="AF1782" s="12">
        <v>196530.7</v>
      </c>
      <c r="AG1782" s="8">
        <f t="shared" si="84"/>
        <v>0.89</v>
      </c>
    </row>
    <row r="1783" spans="14:33" x14ac:dyDescent="0.25">
      <c r="N1783" s="7">
        <v>1781</v>
      </c>
      <c r="O1783" s="7">
        <f t="shared" ca="1" si="82"/>
        <v>4.6150504062846598E-2</v>
      </c>
      <c r="P1783" s="20">
        <f t="shared" ca="1" si="83"/>
        <v>392.51791255758741</v>
      </c>
      <c r="X1783" s="12">
        <v>541.83247842892024</v>
      </c>
      <c r="AE1783" s="8">
        <v>1781</v>
      </c>
      <c r="AF1783" s="12">
        <v>196541.8</v>
      </c>
      <c r="AG1783" s="8">
        <f t="shared" si="84"/>
        <v>0.89049999999999996</v>
      </c>
    </row>
    <row r="1784" spans="14:33" x14ac:dyDescent="0.25">
      <c r="N1784" s="7">
        <v>1782</v>
      </c>
      <c r="O1784" s="7">
        <f t="shared" ca="1" si="82"/>
        <v>0.31541314997818082</v>
      </c>
      <c r="P1784" s="20">
        <f t="shared" ca="1" si="83"/>
        <v>530.01815639203687</v>
      </c>
      <c r="X1784" s="12">
        <v>550.31730481195268</v>
      </c>
      <c r="AE1784" s="8">
        <v>1782</v>
      </c>
      <c r="AF1784" s="12">
        <v>196557.9</v>
      </c>
      <c r="AG1784" s="8">
        <f t="shared" si="84"/>
        <v>0.89100000000000001</v>
      </c>
    </row>
    <row r="1785" spans="14:33" x14ac:dyDescent="0.25">
      <c r="N1785" s="7">
        <v>1783</v>
      </c>
      <c r="O1785" s="7">
        <f t="shared" ca="1" si="82"/>
        <v>0.47478714477761497</v>
      </c>
      <c r="P1785" s="20">
        <f t="shared" ca="1" si="83"/>
        <v>581.72921552968705</v>
      </c>
      <c r="X1785" s="12">
        <v>542.30558302528721</v>
      </c>
      <c r="AE1785" s="8">
        <v>1783</v>
      </c>
      <c r="AF1785" s="12">
        <v>196589.3</v>
      </c>
      <c r="AG1785" s="8">
        <f t="shared" si="84"/>
        <v>0.89149999999999996</v>
      </c>
    </row>
    <row r="1786" spans="14:33" x14ac:dyDescent="0.25">
      <c r="N1786" s="7">
        <v>1784</v>
      </c>
      <c r="O1786" s="7">
        <f t="shared" ca="1" si="82"/>
        <v>0.65833417491581758</v>
      </c>
      <c r="P1786" s="20">
        <f t="shared" ca="1" si="83"/>
        <v>640.52727511053297</v>
      </c>
      <c r="X1786" s="12">
        <v>615.21237305575528</v>
      </c>
      <c r="AE1786" s="8">
        <v>1784</v>
      </c>
      <c r="AF1786" s="12">
        <v>196639.3</v>
      </c>
      <c r="AG1786" s="8">
        <f t="shared" si="84"/>
        <v>0.89200000000000002</v>
      </c>
    </row>
    <row r="1787" spans="14:33" x14ac:dyDescent="0.25">
      <c r="N1787" s="7">
        <v>1785</v>
      </c>
      <c r="O1787" s="7">
        <f t="shared" ca="1" si="82"/>
        <v>0.7032753538830645</v>
      </c>
      <c r="P1787" s="20">
        <f t="shared" ca="1" si="83"/>
        <v>656.11932981235759</v>
      </c>
      <c r="X1787" s="12">
        <v>651.94786502522857</v>
      </c>
      <c r="AE1787" s="8">
        <v>1785</v>
      </c>
      <c r="AF1787" s="12">
        <v>196675.9</v>
      </c>
      <c r="AG1787" s="8">
        <f t="shared" si="84"/>
        <v>0.89249999999999996</v>
      </c>
    </row>
    <row r="1788" spans="14:33" x14ac:dyDescent="0.25">
      <c r="N1788" s="7">
        <v>1786</v>
      </c>
      <c r="O1788" s="7">
        <f t="shared" ca="1" si="82"/>
        <v>0.13079706929810719</v>
      </c>
      <c r="P1788" s="20">
        <f t="shared" ca="1" si="83"/>
        <v>453.70093090518913</v>
      </c>
      <c r="X1788" s="12">
        <v>679.33117156445667</v>
      </c>
      <c r="AE1788" s="8">
        <v>1786</v>
      </c>
      <c r="AF1788" s="12">
        <v>196690.1</v>
      </c>
      <c r="AG1788" s="8">
        <f t="shared" si="84"/>
        <v>0.89300000000000002</v>
      </c>
    </row>
    <row r="1789" spans="14:33" x14ac:dyDescent="0.25">
      <c r="N1789" s="7">
        <v>1787</v>
      </c>
      <c r="O1789" s="7">
        <f t="shared" ca="1" si="82"/>
        <v>0.60044367038664703</v>
      </c>
      <c r="P1789" s="20">
        <f t="shared" ca="1" si="83"/>
        <v>621.42507948302386</v>
      </c>
      <c r="X1789" s="12">
        <v>591.31891553234379</v>
      </c>
      <c r="AE1789" s="8">
        <v>1787</v>
      </c>
      <c r="AF1789" s="12">
        <v>196694.6</v>
      </c>
      <c r="AG1789" s="8">
        <f t="shared" si="84"/>
        <v>0.89349999999999996</v>
      </c>
    </row>
    <row r="1790" spans="14:33" x14ac:dyDescent="0.25">
      <c r="N1790" s="7">
        <v>1788</v>
      </c>
      <c r="O1790" s="7">
        <f t="shared" ca="1" si="82"/>
        <v>0.16662139248173979</v>
      </c>
      <c r="P1790" s="20">
        <f t="shared" ca="1" si="83"/>
        <v>471.61459612170529</v>
      </c>
      <c r="X1790" s="12">
        <v>634.7655406112284</v>
      </c>
      <c r="AE1790" s="8">
        <v>1788</v>
      </c>
      <c r="AF1790" s="12">
        <v>196710.8</v>
      </c>
      <c r="AG1790" s="8">
        <f t="shared" si="84"/>
        <v>0.89400000000000002</v>
      </c>
    </row>
    <row r="1791" spans="14:33" x14ac:dyDescent="0.25">
      <c r="N1791" s="7">
        <v>1789</v>
      </c>
      <c r="O1791" s="7">
        <f t="shared" ca="1" si="82"/>
        <v>0.96340207386628729</v>
      </c>
      <c r="P1791" s="20">
        <f t="shared" ca="1" si="83"/>
        <v>801.47022492404221</v>
      </c>
      <c r="X1791" s="12">
        <v>568.56795096421615</v>
      </c>
      <c r="AE1791" s="8">
        <v>1789</v>
      </c>
      <c r="AF1791" s="12">
        <v>196717.5</v>
      </c>
      <c r="AG1791" s="8">
        <f t="shared" si="84"/>
        <v>0.89449999999999996</v>
      </c>
    </row>
    <row r="1792" spans="14:33" x14ac:dyDescent="0.25">
      <c r="N1792" s="7">
        <v>1790</v>
      </c>
      <c r="O1792" s="7">
        <f t="shared" ca="1" si="82"/>
        <v>0.47211377435484736</v>
      </c>
      <c r="P1792" s="20">
        <f t="shared" ca="1" si="83"/>
        <v>580.89088418736299</v>
      </c>
      <c r="X1792" s="12">
        <v>488.49095638330948</v>
      </c>
      <c r="AE1792" s="8">
        <v>1790</v>
      </c>
      <c r="AF1792" s="12">
        <v>196720.1</v>
      </c>
      <c r="AG1792" s="8">
        <f t="shared" si="84"/>
        <v>0.89500000000000002</v>
      </c>
    </row>
    <row r="1793" spans="14:33" x14ac:dyDescent="0.25">
      <c r="N1793" s="7">
        <v>1791</v>
      </c>
      <c r="O1793" s="7">
        <f t="shared" ca="1" si="82"/>
        <v>0.55632228925284355</v>
      </c>
      <c r="P1793" s="20">
        <f t="shared" ca="1" si="83"/>
        <v>607.33214040738142</v>
      </c>
      <c r="X1793" s="12">
        <v>343.21488184987157</v>
      </c>
      <c r="AE1793" s="8">
        <v>1791</v>
      </c>
      <c r="AF1793" s="12">
        <v>196753.9</v>
      </c>
      <c r="AG1793" s="8">
        <f t="shared" si="84"/>
        <v>0.89549999999999996</v>
      </c>
    </row>
    <row r="1794" spans="14:33" x14ac:dyDescent="0.25">
      <c r="N1794" s="7">
        <v>1792</v>
      </c>
      <c r="O1794" s="7">
        <f t="shared" ca="1" si="82"/>
        <v>0.87672095991406973</v>
      </c>
      <c r="P1794" s="20">
        <f t="shared" ca="1" si="83"/>
        <v>731.31912072427838</v>
      </c>
      <c r="X1794" s="12">
        <v>564.22676086371553</v>
      </c>
      <c r="AE1794" s="8">
        <v>1792</v>
      </c>
      <c r="AF1794" s="12">
        <v>196789.8</v>
      </c>
      <c r="AG1794" s="8">
        <f t="shared" si="84"/>
        <v>0.89600000000000002</v>
      </c>
    </row>
    <row r="1795" spans="14:33" x14ac:dyDescent="0.25">
      <c r="N1795" s="7">
        <v>1793</v>
      </c>
      <c r="O1795" s="7">
        <f t="shared" ca="1" si="82"/>
        <v>0.82913545989496562</v>
      </c>
      <c r="P1795" s="20">
        <f t="shared" ca="1" si="83"/>
        <v>706.80031649148407</v>
      </c>
      <c r="X1795" s="12">
        <v>490.14857145585029</v>
      </c>
      <c r="AE1795" s="8">
        <v>1793</v>
      </c>
      <c r="AF1795" s="12">
        <v>196880.2</v>
      </c>
      <c r="AG1795" s="8">
        <f t="shared" si="84"/>
        <v>0.89649999999999996</v>
      </c>
    </row>
    <row r="1796" spans="14:33" x14ac:dyDescent="0.25">
      <c r="N1796" s="7">
        <v>1794</v>
      </c>
      <c r="O1796" s="7">
        <f t="shared" ref="O1796:O1859" ca="1" si="85">RAND()</f>
        <v>1.0784365151822572E-2</v>
      </c>
      <c r="P1796" s="20">
        <f t="shared" ref="P1796:P1859" ca="1" si="86">(($L$4*(EXP((_xlfn.NORM.S.INV(O1796)-$L$5)/$L$6)))/(1+EXP((_xlfn.NORM.S.INV(O1796)-$L$5)/$L$6)))+$L$3</f>
        <v>333.18131878802421</v>
      </c>
      <c r="X1796" s="12">
        <v>513.45456269300803</v>
      </c>
      <c r="AE1796" s="8">
        <v>1794</v>
      </c>
      <c r="AF1796" s="12">
        <v>196942.3</v>
      </c>
      <c r="AG1796" s="8">
        <f t="shared" ref="AG1796:AG1859" si="87">AE1796/2000</f>
        <v>0.89700000000000002</v>
      </c>
    </row>
    <row r="1797" spans="14:33" x14ac:dyDescent="0.25">
      <c r="N1797" s="7">
        <v>1795</v>
      </c>
      <c r="O1797" s="7">
        <f t="shared" ca="1" si="85"/>
        <v>0.79577467411647063</v>
      </c>
      <c r="P1797" s="20">
        <f t="shared" ca="1" si="86"/>
        <v>691.89786249474378</v>
      </c>
      <c r="X1797" s="12">
        <v>724.19042714550096</v>
      </c>
      <c r="AE1797" s="8">
        <v>1795</v>
      </c>
      <c r="AF1797" s="12">
        <v>197082.6</v>
      </c>
      <c r="AG1797" s="8">
        <f t="shared" si="87"/>
        <v>0.89749999999999996</v>
      </c>
    </row>
    <row r="1798" spans="14:33" x14ac:dyDescent="0.25">
      <c r="N1798" s="7">
        <v>1796</v>
      </c>
      <c r="O1798" s="7">
        <f t="shared" ca="1" si="85"/>
        <v>0.20218587289000278</v>
      </c>
      <c r="P1798" s="20">
        <f t="shared" ca="1" si="86"/>
        <v>487.36202231407628</v>
      </c>
      <c r="X1798" s="12">
        <v>730.71377429999472</v>
      </c>
      <c r="AE1798" s="8">
        <v>1796</v>
      </c>
      <c r="AF1798" s="12">
        <v>197132.9</v>
      </c>
      <c r="AG1798" s="8">
        <f t="shared" si="87"/>
        <v>0.89800000000000002</v>
      </c>
    </row>
    <row r="1799" spans="14:33" x14ac:dyDescent="0.25">
      <c r="N1799" s="7">
        <v>1797</v>
      </c>
      <c r="O1799" s="7">
        <f t="shared" ca="1" si="85"/>
        <v>0.96818258678494096</v>
      </c>
      <c r="P1799" s="20">
        <f t="shared" ca="1" si="86"/>
        <v>808.03712628182518</v>
      </c>
      <c r="X1799" s="12">
        <v>871.75207137518191</v>
      </c>
      <c r="AE1799" s="8">
        <v>1797</v>
      </c>
      <c r="AF1799" s="12">
        <v>197286.9</v>
      </c>
      <c r="AG1799" s="8">
        <f t="shared" si="87"/>
        <v>0.89849999999999997</v>
      </c>
    </row>
    <row r="1800" spans="14:33" x14ac:dyDescent="0.25">
      <c r="N1800" s="7">
        <v>1798</v>
      </c>
      <c r="O1800" s="7">
        <f t="shared" ca="1" si="85"/>
        <v>0.48688943665834006</v>
      </c>
      <c r="P1800" s="20">
        <f t="shared" ca="1" si="86"/>
        <v>585.52164539565149</v>
      </c>
      <c r="X1800" s="12">
        <v>774.14722119875341</v>
      </c>
      <c r="AE1800" s="8">
        <v>1798</v>
      </c>
      <c r="AF1800" s="12">
        <v>197290.1</v>
      </c>
      <c r="AG1800" s="8">
        <f t="shared" si="87"/>
        <v>0.89900000000000002</v>
      </c>
    </row>
    <row r="1801" spans="14:33" x14ac:dyDescent="0.25">
      <c r="N1801" s="7">
        <v>1799</v>
      </c>
      <c r="O1801" s="7">
        <f t="shared" ca="1" si="85"/>
        <v>0.63623967872049814</v>
      </c>
      <c r="P1801" s="20">
        <f t="shared" ca="1" si="86"/>
        <v>633.13082324832533</v>
      </c>
      <c r="X1801" s="12">
        <v>567.28666673514181</v>
      </c>
      <c r="AE1801" s="8">
        <v>1799</v>
      </c>
      <c r="AF1801" s="12">
        <v>197295.9</v>
      </c>
      <c r="AG1801" s="8">
        <f t="shared" si="87"/>
        <v>0.89949999999999997</v>
      </c>
    </row>
    <row r="1802" spans="14:33" x14ac:dyDescent="0.25">
      <c r="N1802" s="7">
        <v>1800</v>
      </c>
      <c r="O1802" s="7">
        <f t="shared" ca="1" si="85"/>
        <v>0.21834313190867716</v>
      </c>
      <c r="P1802" s="20">
        <f t="shared" ca="1" si="86"/>
        <v>494.03187868785579</v>
      </c>
      <c r="X1802" s="12">
        <v>739.784074759448</v>
      </c>
      <c r="AE1802" s="8">
        <v>1800</v>
      </c>
      <c r="AF1802" s="12">
        <v>197312.3</v>
      </c>
      <c r="AG1802" s="8">
        <f t="shared" si="87"/>
        <v>0.9</v>
      </c>
    </row>
    <row r="1803" spans="14:33" x14ac:dyDescent="0.25">
      <c r="N1803" s="7">
        <v>1801</v>
      </c>
      <c r="O1803" s="7">
        <f t="shared" ca="1" si="85"/>
        <v>0.33437485019443558</v>
      </c>
      <c r="P1803" s="20">
        <f t="shared" ca="1" si="86"/>
        <v>536.48810933664754</v>
      </c>
      <c r="X1803" s="12">
        <v>593.58424390084519</v>
      </c>
      <c r="AE1803" s="8">
        <v>1801</v>
      </c>
      <c r="AF1803" s="12">
        <v>197368.5</v>
      </c>
      <c r="AG1803" s="8">
        <f t="shared" si="87"/>
        <v>0.90049999999999997</v>
      </c>
    </row>
    <row r="1804" spans="14:33" x14ac:dyDescent="0.25">
      <c r="N1804" s="7">
        <v>1802</v>
      </c>
      <c r="O1804" s="7">
        <f t="shared" ca="1" si="85"/>
        <v>2.807057268284785E-3</v>
      </c>
      <c r="P1804" s="20">
        <f t="shared" ca="1" si="86"/>
        <v>293.68386066421806</v>
      </c>
      <c r="X1804" s="12">
        <v>657.2330646998347</v>
      </c>
      <c r="AE1804" s="8">
        <v>1802</v>
      </c>
      <c r="AF1804" s="12">
        <v>197497.1</v>
      </c>
      <c r="AG1804" s="8">
        <f t="shared" si="87"/>
        <v>0.90100000000000002</v>
      </c>
    </row>
    <row r="1805" spans="14:33" x14ac:dyDescent="0.25">
      <c r="N1805" s="7">
        <v>1803</v>
      </c>
      <c r="O1805" s="7">
        <f t="shared" ca="1" si="85"/>
        <v>0.37882346303672898</v>
      </c>
      <c r="P1805" s="20">
        <f t="shared" ca="1" si="86"/>
        <v>551.21046113897978</v>
      </c>
      <c r="X1805" s="12">
        <v>805.69713063775896</v>
      </c>
      <c r="AE1805" s="8">
        <v>1803</v>
      </c>
      <c r="AF1805" s="12">
        <v>197550.9</v>
      </c>
      <c r="AG1805" s="8">
        <f t="shared" si="87"/>
        <v>0.90149999999999997</v>
      </c>
    </row>
    <row r="1806" spans="14:33" x14ac:dyDescent="0.25">
      <c r="N1806" s="7">
        <v>1804</v>
      </c>
      <c r="O1806" s="7">
        <f t="shared" ca="1" si="85"/>
        <v>0.54719671852869589</v>
      </c>
      <c r="P1806" s="20">
        <f t="shared" ca="1" si="86"/>
        <v>604.4488768606675</v>
      </c>
      <c r="X1806" s="12">
        <v>788.92129078478104</v>
      </c>
      <c r="AE1806" s="8">
        <v>1804</v>
      </c>
      <c r="AF1806" s="12">
        <v>197617.3</v>
      </c>
      <c r="AG1806" s="8">
        <f t="shared" si="87"/>
        <v>0.90200000000000002</v>
      </c>
    </row>
    <row r="1807" spans="14:33" x14ac:dyDescent="0.25">
      <c r="N1807" s="7">
        <v>1805</v>
      </c>
      <c r="O1807" s="7">
        <f t="shared" ca="1" si="85"/>
        <v>0.24873043245272375</v>
      </c>
      <c r="P1807" s="20">
        <f t="shared" ca="1" si="86"/>
        <v>505.9483929448204</v>
      </c>
      <c r="X1807" s="12">
        <v>445.72081546353814</v>
      </c>
      <c r="AE1807" s="8">
        <v>1805</v>
      </c>
      <c r="AF1807" s="12">
        <v>197648.7</v>
      </c>
      <c r="AG1807" s="8">
        <f t="shared" si="87"/>
        <v>0.90249999999999997</v>
      </c>
    </row>
    <row r="1808" spans="14:33" x14ac:dyDescent="0.25">
      <c r="N1808" s="7">
        <v>1806</v>
      </c>
      <c r="O1808" s="7">
        <f t="shared" ca="1" si="85"/>
        <v>0.12964289826478204</v>
      </c>
      <c r="P1808" s="20">
        <f t="shared" ca="1" si="86"/>
        <v>453.07830484783216</v>
      </c>
      <c r="X1808" s="12">
        <v>582.94642777157287</v>
      </c>
      <c r="AE1808" s="8">
        <v>1806</v>
      </c>
      <c r="AF1808" s="12">
        <v>197679.7</v>
      </c>
      <c r="AG1808" s="8">
        <f t="shared" si="87"/>
        <v>0.90300000000000002</v>
      </c>
    </row>
    <row r="1809" spans="14:33" x14ac:dyDescent="0.25">
      <c r="N1809" s="7">
        <v>1807</v>
      </c>
      <c r="O1809" s="7">
        <f t="shared" ca="1" si="85"/>
        <v>0.33499778229944155</v>
      </c>
      <c r="P1809" s="20">
        <f t="shared" ca="1" si="86"/>
        <v>536.69848414598198</v>
      </c>
      <c r="X1809" s="12">
        <v>458.81964121553381</v>
      </c>
      <c r="AE1809" s="8">
        <v>1807</v>
      </c>
      <c r="AF1809" s="12">
        <v>197720</v>
      </c>
      <c r="AG1809" s="8">
        <f t="shared" si="87"/>
        <v>0.90349999999999997</v>
      </c>
    </row>
    <row r="1810" spans="14:33" x14ac:dyDescent="0.25">
      <c r="N1810" s="7">
        <v>1808</v>
      </c>
      <c r="O1810" s="7">
        <f t="shared" ca="1" si="85"/>
        <v>4.0140628082354857E-2</v>
      </c>
      <c r="P1810" s="20">
        <f t="shared" ca="1" si="86"/>
        <v>385.76887856337657</v>
      </c>
      <c r="X1810" s="12">
        <v>447.3941547820134</v>
      </c>
      <c r="AE1810" s="8">
        <v>1808</v>
      </c>
      <c r="AF1810" s="12">
        <v>197732.3</v>
      </c>
      <c r="AG1810" s="8">
        <f t="shared" si="87"/>
        <v>0.90400000000000003</v>
      </c>
    </row>
    <row r="1811" spans="14:33" x14ac:dyDescent="0.25">
      <c r="N1811" s="7">
        <v>1809</v>
      </c>
      <c r="O1811" s="7">
        <f t="shared" ca="1" si="85"/>
        <v>0.52373148603980824</v>
      </c>
      <c r="P1811" s="20">
        <f t="shared" ca="1" si="86"/>
        <v>597.06642618077501</v>
      </c>
      <c r="X1811" s="12">
        <v>497.87602304367692</v>
      </c>
      <c r="AE1811" s="8">
        <v>1809</v>
      </c>
      <c r="AF1811" s="12">
        <v>197876.7</v>
      </c>
      <c r="AG1811" s="8">
        <f t="shared" si="87"/>
        <v>0.90449999999999997</v>
      </c>
    </row>
    <row r="1812" spans="14:33" x14ac:dyDescent="0.25">
      <c r="N1812" s="7">
        <v>1810</v>
      </c>
      <c r="O1812" s="7">
        <f t="shared" ca="1" si="85"/>
        <v>0.15562037861514821</v>
      </c>
      <c r="P1812" s="20">
        <f t="shared" ca="1" si="86"/>
        <v>466.37358578635764</v>
      </c>
      <c r="X1812" s="12">
        <v>638.35323003290921</v>
      </c>
      <c r="AE1812" s="8">
        <v>1810</v>
      </c>
      <c r="AF1812" s="12">
        <v>197881.5</v>
      </c>
      <c r="AG1812" s="8">
        <f t="shared" si="87"/>
        <v>0.90500000000000003</v>
      </c>
    </row>
    <row r="1813" spans="14:33" x14ac:dyDescent="0.25">
      <c r="N1813" s="7">
        <v>1811</v>
      </c>
      <c r="O1813" s="7">
        <f t="shared" ca="1" si="85"/>
        <v>0.11261508014078725</v>
      </c>
      <c r="P1813" s="20">
        <f t="shared" ca="1" si="86"/>
        <v>443.47108670510204</v>
      </c>
      <c r="X1813" s="12">
        <v>571.65224266188955</v>
      </c>
      <c r="AE1813" s="8">
        <v>1811</v>
      </c>
      <c r="AF1813" s="12">
        <v>197931.8</v>
      </c>
      <c r="AG1813" s="8">
        <f t="shared" si="87"/>
        <v>0.90549999999999997</v>
      </c>
    </row>
    <row r="1814" spans="14:33" x14ac:dyDescent="0.25">
      <c r="N1814" s="7">
        <v>1812</v>
      </c>
      <c r="O1814" s="7">
        <f t="shared" ca="1" si="85"/>
        <v>0.94370972031133304</v>
      </c>
      <c r="P1814" s="20">
        <f t="shared" ca="1" si="86"/>
        <v>779.58278254201161</v>
      </c>
      <c r="X1814" s="12">
        <v>544.27250003345785</v>
      </c>
      <c r="AE1814" s="8">
        <v>1812</v>
      </c>
      <c r="AF1814" s="12">
        <v>197940</v>
      </c>
      <c r="AG1814" s="8">
        <f t="shared" si="87"/>
        <v>0.90600000000000003</v>
      </c>
    </row>
    <row r="1815" spans="14:33" x14ac:dyDescent="0.25">
      <c r="N1815" s="7">
        <v>1813</v>
      </c>
      <c r="O1815" s="7">
        <f t="shared" ca="1" si="85"/>
        <v>0.65341956641332199</v>
      </c>
      <c r="P1815" s="20">
        <f t="shared" ca="1" si="86"/>
        <v>638.86881504675534</v>
      </c>
      <c r="X1815" s="12">
        <v>615.90480420000461</v>
      </c>
      <c r="AE1815" s="8">
        <v>1813</v>
      </c>
      <c r="AF1815" s="12">
        <v>197954.4</v>
      </c>
      <c r="AG1815" s="8">
        <f t="shared" si="87"/>
        <v>0.90649999999999997</v>
      </c>
    </row>
    <row r="1816" spans="14:33" x14ac:dyDescent="0.25">
      <c r="N1816" s="7">
        <v>1814</v>
      </c>
      <c r="O1816" s="7">
        <f t="shared" ca="1" si="85"/>
        <v>0.91629088890598243</v>
      </c>
      <c r="P1816" s="20">
        <f t="shared" ca="1" si="86"/>
        <v>756.73517213617515</v>
      </c>
      <c r="X1816" s="12">
        <v>578.78433720156386</v>
      </c>
      <c r="AE1816" s="8">
        <v>1814</v>
      </c>
      <c r="AF1816" s="12">
        <v>197967.6</v>
      </c>
      <c r="AG1816" s="8">
        <f t="shared" si="87"/>
        <v>0.90700000000000003</v>
      </c>
    </row>
    <row r="1817" spans="14:33" x14ac:dyDescent="0.25">
      <c r="N1817" s="7">
        <v>1815</v>
      </c>
      <c r="O1817" s="7">
        <f t="shared" ca="1" si="85"/>
        <v>0.89670927786448495</v>
      </c>
      <c r="P1817" s="20">
        <f t="shared" ca="1" si="86"/>
        <v>743.36876230461792</v>
      </c>
      <c r="X1817" s="12">
        <v>513.9108537346151</v>
      </c>
      <c r="AE1817" s="8">
        <v>1815</v>
      </c>
      <c r="AF1817" s="12">
        <v>197988.4</v>
      </c>
      <c r="AG1817" s="8">
        <f t="shared" si="87"/>
        <v>0.90749999999999997</v>
      </c>
    </row>
    <row r="1818" spans="14:33" x14ac:dyDescent="0.25">
      <c r="N1818" s="7">
        <v>1816</v>
      </c>
      <c r="O1818" s="7">
        <f t="shared" ca="1" si="85"/>
        <v>0.10662105714355796</v>
      </c>
      <c r="P1818" s="20">
        <f t="shared" ca="1" si="86"/>
        <v>439.87643611874256</v>
      </c>
      <c r="X1818" s="12">
        <v>628.40579576473283</v>
      </c>
      <c r="AE1818" s="8">
        <v>1816</v>
      </c>
      <c r="AF1818" s="12">
        <v>198041.5</v>
      </c>
      <c r="AG1818" s="8">
        <f t="shared" si="87"/>
        <v>0.90800000000000003</v>
      </c>
    </row>
    <row r="1819" spans="14:33" x14ac:dyDescent="0.25">
      <c r="N1819" s="7">
        <v>1817</v>
      </c>
      <c r="O1819" s="7">
        <f t="shared" ca="1" si="85"/>
        <v>0.10971228221455576</v>
      </c>
      <c r="P1819" s="20">
        <f t="shared" ca="1" si="86"/>
        <v>441.74560919305111</v>
      </c>
      <c r="X1819" s="12">
        <v>775.51957138101727</v>
      </c>
      <c r="AE1819" s="8">
        <v>1817</v>
      </c>
      <c r="AF1819" s="12">
        <v>198063.8</v>
      </c>
      <c r="AG1819" s="8">
        <f t="shared" si="87"/>
        <v>0.90849999999999997</v>
      </c>
    </row>
    <row r="1820" spans="14:33" x14ac:dyDescent="0.25">
      <c r="N1820" s="7">
        <v>1818</v>
      </c>
      <c r="O1820" s="7">
        <f t="shared" ca="1" si="85"/>
        <v>0.77422175674458382</v>
      </c>
      <c r="P1820" s="20">
        <f t="shared" ca="1" si="86"/>
        <v>682.95511292980439</v>
      </c>
      <c r="X1820" s="12">
        <v>655.00131119033313</v>
      </c>
      <c r="AE1820" s="8">
        <v>1818</v>
      </c>
      <c r="AF1820" s="12">
        <v>198088.8</v>
      </c>
      <c r="AG1820" s="8">
        <f t="shared" si="87"/>
        <v>0.90900000000000003</v>
      </c>
    </row>
    <row r="1821" spans="14:33" x14ac:dyDescent="0.25">
      <c r="N1821" s="7">
        <v>1819</v>
      </c>
      <c r="O1821" s="7">
        <f t="shared" ca="1" si="85"/>
        <v>0.21277623211524643</v>
      </c>
      <c r="P1821" s="20">
        <f t="shared" ca="1" si="86"/>
        <v>491.76296742195058</v>
      </c>
      <c r="X1821" s="12">
        <v>549.50862473299594</v>
      </c>
      <c r="AE1821" s="8">
        <v>1819</v>
      </c>
      <c r="AF1821" s="12">
        <v>198089.60000000001</v>
      </c>
      <c r="AG1821" s="8">
        <f t="shared" si="87"/>
        <v>0.90949999999999998</v>
      </c>
    </row>
    <row r="1822" spans="14:33" x14ac:dyDescent="0.25">
      <c r="N1822" s="7">
        <v>1820</v>
      </c>
      <c r="O1822" s="7">
        <f t="shared" ca="1" si="85"/>
        <v>0.34388911501540687</v>
      </c>
      <c r="P1822" s="20">
        <f t="shared" ca="1" si="86"/>
        <v>539.68735620454731</v>
      </c>
      <c r="X1822" s="12">
        <v>426.82621187292318</v>
      </c>
      <c r="AE1822" s="8">
        <v>1820</v>
      </c>
      <c r="AF1822" s="12">
        <v>198100.6</v>
      </c>
      <c r="AG1822" s="8">
        <f t="shared" si="87"/>
        <v>0.91</v>
      </c>
    </row>
    <row r="1823" spans="14:33" x14ac:dyDescent="0.25">
      <c r="N1823" s="7">
        <v>1821</v>
      </c>
      <c r="O1823" s="7">
        <f t="shared" ca="1" si="85"/>
        <v>8.4795805347659403E-2</v>
      </c>
      <c r="P1823" s="20">
        <f t="shared" ca="1" si="86"/>
        <v>425.57807727653898</v>
      </c>
      <c r="X1823" s="12">
        <v>610.85819199659022</v>
      </c>
      <c r="AE1823" s="8">
        <v>1821</v>
      </c>
      <c r="AF1823" s="12">
        <v>198113.4</v>
      </c>
      <c r="AG1823" s="8">
        <f t="shared" si="87"/>
        <v>0.91049999999999998</v>
      </c>
    </row>
    <row r="1824" spans="14:33" x14ac:dyDescent="0.25">
      <c r="N1824" s="7">
        <v>1822</v>
      </c>
      <c r="O1824" s="7">
        <f t="shared" ca="1" si="85"/>
        <v>0.96108820535702844</v>
      </c>
      <c r="P1824" s="20">
        <f t="shared" ca="1" si="86"/>
        <v>798.5143004374396</v>
      </c>
      <c r="X1824" s="12">
        <v>725.87390535216082</v>
      </c>
      <c r="AE1824" s="8">
        <v>1822</v>
      </c>
      <c r="AF1824" s="12">
        <v>198178.8</v>
      </c>
      <c r="AG1824" s="8">
        <f t="shared" si="87"/>
        <v>0.91100000000000003</v>
      </c>
    </row>
    <row r="1825" spans="14:33" x14ac:dyDescent="0.25">
      <c r="N1825" s="7">
        <v>1823</v>
      </c>
      <c r="O1825" s="7">
        <f t="shared" ca="1" si="85"/>
        <v>0.51463679881996494</v>
      </c>
      <c r="P1825" s="20">
        <f t="shared" ca="1" si="86"/>
        <v>594.2136644273769</v>
      </c>
      <c r="X1825" s="12">
        <v>629.87932635600487</v>
      </c>
      <c r="AE1825" s="8">
        <v>1823</v>
      </c>
      <c r="AF1825" s="12">
        <v>198405.4</v>
      </c>
      <c r="AG1825" s="8">
        <f t="shared" si="87"/>
        <v>0.91149999999999998</v>
      </c>
    </row>
    <row r="1826" spans="14:33" x14ac:dyDescent="0.25">
      <c r="N1826" s="7">
        <v>1824</v>
      </c>
      <c r="O1826" s="7">
        <f t="shared" ca="1" si="85"/>
        <v>0.5185806428336206</v>
      </c>
      <c r="P1826" s="20">
        <f t="shared" ca="1" si="86"/>
        <v>595.45032755942793</v>
      </c>
      <c r="X1826" s="12">
        <v>618.78368884721306</v>
      </c>
      <c r="AE1826" s="8">
        <v>1824</v>
      </c>
      <c r="AF1826" s="12">
        <v>198431.9</v>
      </c>
      <c r="AG1826" s="8">
        <f t="shared" si="87"/>
        <v>0.91200000000000003</v>
      </c>
    </row>
    <row r="1827" spans="14:33" x14ac:dyDescent="0.25">
      <c r="N1827" s="7">
        <v>1825</v>
      </c>
      <c r="O1827" s="7">
        <f t="shared" ca="1" si="85"/>
        <v>0.74257704607736852</v>
      </c>
      <c r="P1827" s="20">
        <f t="shared" ca="1" si="86"/>
        <v>670.56589927883942</v>
      </c>
      <c r="X1827" s="12">
        <v>652.7329601351837</v>
      </c>
      <c r="AE1827" s="8">
        <v>1825</v>
      </c>
      <c r="AF1827" s="12">
        <v>198494.7</v>
      </c>
      <c r="AG1827" s="8">
        <f t="shared" si="87"/>
        <v>0.91249999999999998</v>
      </c>
    </row>
    <row r="1828" spans="14:33" x14ac:dyDescent="0.25">
      <c r="N1828" s="7">
        <v>1826</v>
      </c>
      <c r="O1828" s="7">
        <f t="shared" ca="1" si="85"/>
        <v>0.12504158715965308</v>
      </c>
      <c r="P1828" s="20">
        <f t="shared" ca="1" si="86"/>
        <v>450.5622509194792</v>
      </c>
      <c r="X1828" s="12">
        <v>800.02892527553672</v>
      </c>
      <c r="AE1828" s="8">
        <v>1826</v>
      </c>
      <c r="AF1828" s="12">
        <v>198504</v>
      </c>
      <c r="AG1828" s="8">
        <f t="shared" si="87"/>
        <v>0.91300000000000003</v>
      </c>
    </row>
    <row r="1829" spans="14:33" x14ac:dyDescent="0.25">
      <c r="N1829" s="7">
        <v>1827</v>
      </c>
      <c r="O1829" s="7">
        <f t="shared" ca="1" si="85"/>
        <v>0.27079153190485505</v>
      </c>
      <c r="P1829" s="20">
        <f t="shared" ca="1" si="86"/>
        <v>514.18157497321045</v>
      </c>
      <c r="X1829" s="12">
        <v>688.23129034153521</v>
      </c>
      <c r="AE1829" s="8">
        <v>1827</v>
      </c>
      <c r="AF1829" s="12">
        <v>198518.8</v>
      </c>
      <c r="AG1829" s="8">
        <f t="shared" si="87"/>
        <v>0.91349999999999998</v>
      </c>
    </row>
    <row r="1830" spans="14:33" x14ac:dyDescent="0.25">
      <c r="N1830" s="7">
        <v>1828</v>
      </c>
      <c r="O1830" s="7">
        <f t="shared" ca="1" si="85"/>
        <v>0.78580337005048295</v>
      </c>
      <c r="P1830" s="20">
        <f t="shared" ca="1" si="86"/>
        <v>687.70283160019494</v>
      </c>
      <c r="X1830" s="12">
        <v>356.34108309367986</v>
      </c>
      <c r="AE1830" s="8">
        <v>1828</v>
      </c>
      <c r="AF1830" s="12">
        <v>198798.5</v>
      </c>
      <c r="AG1830" s="8">
        <f t="shared" si="87"/>
        <v>0.91400000000000003</v>
      </c>
    </row>
    <row r="1831" spans="14:33" x14ac:dyDescent="0.25">
      <c r="N1831" s="7">
        <v>1829</v>
      </c>
      <c r="O1831" s="7">
        <f t="shared" ca="1" si="85"/>
        <v>0.82437387723473665</v>
      </c>
      <c r="P1831" s="20">
        <f t="shared" ca="1" si="86"/>
        <v>704.58024760921978</v>
      </c>
      <c r="X1831" s="12">
        <v>509.30255609183348</v>
      </c>
      <c r="AE1831" s="8">
        <v>1829</v>
      </c>
      <c r="AF1831" s="12">
        <v>198867</v>
      </c>
      <c r="AG1831" s="8">
        <f t="shared" si="87"/>
        <v>0.91449999999999998</v>
      </c>
    </row>
    <row r="1832" spans="14:33" x14ac:dyDescent="0.25">
      <c r="N1832" s="7">
        <v>1830</v>
      </c>
      <c r="O1832" s="7">
        <f t="shared" ca="1" si="85"/>
        <v>0.9364965692672631</v>
      </c>
      <c r="P1832" s="20">
        <f t="shared" ca="1" si="86"/>
        <v>772.93966917375485</v>
      </c>
      <c r="X1832" s="12">
        <v>779.97853472582869</v>
      </c>
      <c r="AE1832" s="8">
        <v>1830</v>
      </c>
      <c r="AF1832" s="12">
        <v>198867.20000000001</v>
      </c>
      <c r="AG1832" s="8">
        <f t="shared" si="87"/>
        <v>0.91500000000000004</v>
      </c>
    </row>
    <row r="1833" spans="14:33" x14ac:dyDescent="0.25">
      <c r="N1833" s="7">
        <v>1831</v>
      </c>
      <c r="O1833" s="7">
        <f t="shared" ca="1" si="85"/>
        <v>0.1061787704748266</v>
      </c>
      <c r="P1833" s="20">
        <f t="shared" ca="1" si="86"/>
        <v>439.60622759603388</v>
      </c>
      <c r="X1833" s="12">
        <v>644.10444788163556</v>
      </c>
      <c r="AE1833" s="8">
        <v>1831</v>
      </c>
      <c r="AF1833" s="12">
        <v>198950.8</v>
      </c>
      <c r="AG1833" s="8">
        <f t="shared" si="87"/>
        <v>0.91549999999999998</v>
      </c>
    </row>
    <row r="1834" spans="14:33" x14ac:dyDescent="0.25">
      <c r="N1834" s="7">
        <v>1832</v>
      </c>
      <c r="O1834" s="7">
        <f t="shared" ca="1" si="85"/>
        <v>0.5707570143968913</v>
      </c>
      <c r="P1834" s="20">
        <f t="shared" ca="1" si="86"/>
        <v>611.91171976364126</v>
      </c>
      <c r="X1834" s="12">
        <v>800.50855744186958</v>
      </c>
      <c r="AE1834" s="8">
        <v>1832</v>
      </c>
      <c r="AF1834" s="12">
        <v>199026.3</v>
      </c>
      <c r="AG1834" s="8">
        <f t="shared" si="87"/>
        <v>0.91600000000000004</v>
      </c>
    </row>
    <row r="1835" spans="14:33" x14ac:dyDescent="0.25">
      <c r="N1835" s="7">
        <v>1833</v>
      </c>
      <c r="O1835" s="7">
        <f t="shared" ca="1" si="85"/>
        <v>1.3136533175870935E-2</v>
      </c>
      <c r="P1835" s="20">
        <f t="shared" ca="1" si="86"/>
        <v>340.01983499728829</v>
      </c>
      <c r="X1835" s="12">
        <v>610.80277038155032</v>
      </c>
      <c r="AE1835" s="8">
        <v>1833</v>
      </c>
      <c r="AF1835" s="12">
        <v>199030.8</v>
      </c>
      <c r="AG1835" s="8">
        <f t="shared" si="87"/>
        <v>0.91649999999999998</v>
      </c>
    </row>
    <row r="1836" spans="14:33" x14ac:dyDescent="0.25">
      <c r="N1836" s="7">
        <v>1834</v>
      </c>
      <c r="O1836" s="7">
        <f t="shared" ca="1" si="85"/>
        <v>0.4051019035534259</v>
      </c>
      <c r="P1836" s="20">
        <f t="shared" ca="1" si="86"/>
        <v>559.69351259290386</v>
      </c>
      <c r="X1836" s="12">
        <v>615.45150947429727</v>
      </c>
      <c r="AE1836" s="8">
        <v>1834</v>
      </c>
      <c r="AF1836" s="12">
        <v>199131.1</v>
      </c>
      <c r="AG1836" s="8">
        <f t="shared" si="87"/>
        <v>0.91700000000000004</v>
      </c>
    </row>
    <row r="1837" spans="14:33" x14ac:dyDescent="0.25">
      <c r="N1837" s="7">
        <v>1835</v>
      </c>
      <c r="O1837" s="7">
        <f t="shared" ca="1" si="85"/>
        <v>2.4787655787011365E-2</v>
      </c>
      <c r="P1837" s="20">
        <f t="shared" ca="1" si="86"/>
        <v>364.38507800756321</v>
      </c>
      <c r="X1837" s="12">
        <v>636.05151561068271</v>
      </c>
      <c r="AE1837" s="8">
        <v>1835</v>
      </c>
      <c r="AF1837" s="12">
        <v>199145.7</v>
      </c>
      <c r="AG1837" s="8">
        <f t="shared" si="87"/>
        <v>0.91749999999999998</v>
      </c>
    </row>
    <row r="1838" spans="14:33" x14ac:dyDescent="0.25">
      <c r="N1838" s="7">
        <v>1836</v>
      </c>
      <c r="O1838" s="7">
        <f t="shared" ca="1" si="85"/>
        <v>0.86729450185300039</v>
      </c>
      <c r="P1838" s="20">
        <f t="shared" ca="1" si="86"/>
        <v>726.06012804807335</v>
      </c>
      <c r="X1838" s="12">
        <v>407.14794206540932</v>
      </c>
      <c r="AE1838" s="8">
        <v>1836</v>
      </c>
      <c r="AF1838" s="12">
        <v>199153.6</v>
      </c>
      <c r="AG1838" s="8">
        <f t="shared" si="87"/>
        <v>0.91800000000000004</v>
      </c>
    </row>
    <row r="1839" spans="14:33" x14ac:dyDescent="0.25">
      <c r="N1839" s="7">
        <v>1837</v>
      </c>
      <c r="O1839" s="7">
        <f t="shared" ca="1" si="85"/>
        <v>4.5442040874093648E-2</v>
      </c>
      <c r="P1839" s="20">
        <f t="shared" ca="1" si="86"/>
        <v>391.75591282959658</v>
      </c>
      <c r="X1839" s="12">
        <v>514.88474504067358</v>
      </c>
      <c r="AE1839" s="8">
        <v>1837</v>
      </c>
      <c r="AF1839" s="12">
        <v>199155.3</v>
      </c>
      <c r="AG1839" s="8">
        <f t="shared" si="87"/>
        <v>0.91849999999999998</v>
      </c>
    </row>
    <row r="1840" spans="14:33" x14ac:dyDescent="0.25">
      <c r="N1840" s="7">
        <v>1838</v>
      </c>
      <c r="O1840" s="7">
        <f t="shared" ca="1" si="85"/>
        <v>0.92660796632023201</v>
      </c>
      <c r="P1840" s="20">
        <f t="shared" ca="1" si="86"/>
        <v>764.63030108867247</v>
      </c>
      <c r="X1840" s="12">
        <v>614.88010428633686</v>
      </c>
      <c r="AE1840" s="8">
        <v>1838</v>
      </c>
      <c r="AF1840" s="12">
        <v>199158.3</v>
      </c>
      <c r="AG1840" s="8">
        <f t="shared" si="87"/>
        <v>0.91900000000000004</v>
      </c>
    </row>
    <row r="1841" spans="14:33" x14ac:dyDescent="0.25">
      <c r="N1841" s="7">
        <v>1839</v>
      </c>
      <c r="O1841" s="7">
        <f t="shared" ca="1" si="85"/>
        <v>0.42498314515278668</v>
      </c>
      <c r="P1841" s="20">
        <f t="shared" ca="1" si="86"/>
        <v>566.03346619431272</v>
      </c>
      <c r="X1841" s="12">
        <v>452.37419291505103</v>
      </c>
      <c r="AE1841" s="8">
        <v>1839</v>
      </c>
      <c r="AF1841" s="12">
        <v>199162.2</v>
      </c>
      <c r="AG1841" s="8">
        <f t="shared" si="87"/>
        <v>0.91949999999999998</v>
      </c>
    </row>
    <row r="1842" spans="14:33" x14ac:dyDescent="0.25">
      <c r="N1842" s="7">
        <v>1840</v>
      </c>
      <c r="O1842" s="7">
        <f t="shared" ca="1" si="85"/>
        <v>0.56887672190546501</v>
      </c>
      <c r="P1842" s="20">
        <f t="shared" ca="1" si="86"/>
        <v>611.31370661191158</v>
      </c>
      <c r="X1842" s="12">
        <v>494.19518877579725</v>
      </c>
      <c r="AE1842" s="8">
        <v>1840</v>
      </c>
      <c r="AF1842" s="12">
        <v>199212</v>
      </c>
      <c r="AG1842" s="8">
        <f t="shared" si="87"/>
        <v>0.92</v>
      </c>
    </row>
    <row r="1843" spans="14:33" x14ac:dyDescent="0.25">
      <c r="N1843" s="7">
        <v>1841</v>
      </c>
      <c r="O1843" s="7">
        <f t="shared" ca="1" si="85"/>
        <v>4.4210712569285437E-2</v>
      </c>
      <c r="P1843" s="20">
        <f t="shared" ca="1" si="86"/>
        <v>390.41135165300886</v>
      </c>
      <c r="X1843" s="12">
        <v>556.38241740482999</v>
      </c>
      <c r="AE1843" s="8">
        <v>1841</v>
      </c>
      <c r="AF1843" s="12">
        <v>199236.7</v>
      </c>
      <c r="AG1843" s="8">
        <f t="shared" si="87"/>
        <v>0.92049999999999998</v>
      </c>
    </row>
    <row r="1844" spans="14:33" x14ac:dyDescent="0.25">
      <c r="N1844" s="7">
        <v>1842</v>
      </c>
      <c r="O1844" s="7">
        <f t="shared" ca="1" si="85"/>
        <v>0.29002662413059943</v>
      </c>
      <c r="P1844" s="20">
        <f t="shared" ca="1" si="86"/>
        <v>521.12704580494506</v>
      </c>
      <c r="X1844" s="12">
        <v>508.67991337751562</v>
      </c>
      <c r="AE1844" s="8">
        <v>1842</v>
      </c>
      <c r="AF1844" s="12">
        <v>199283.6</v>
      </c>
      <c r="AG1844" s="8">
        <f t="shared" si="87"/>
        <v>0.92100000000000004</v>
      </c>
    </row>
    <row r="1845" spans="14:33" x14ac:dyDescent="0.25">
      <c r="N1845" s="7">
        <v>1843</v>
      </c>
      <c r="O1845" s="7">
        <f t="shared" ca="1" si="85"/>
        <v>0.51737940193630916</v>
      </c>
      <c r="P1845" s="20">
        <f t="shared" ca="1" si="86"/>
        <v>595.07359550157116</v>
      </c>
      <c r="X1845" s="12">
        <v>518.93053610965967</v>
      </c>
      <c r="AE1845" s="8">
        <v>1843</v>
      </c>
      <c r="AF1845" s="12">
        <v>199450.1</v>
      </c>
      <c r="AG1845" s="8">
        <f t="shared" si="87"/>
        <v>0.92149999999999999</v>
      </c>
    </row>
    <row r="1846" spans="14:33" x14ac:dyDescent="0.25">
      <c r="N1846" s="7">
        <v>1844</v>
      </c>
      <c r="O1846" s="7">
        <f t="shared" ca="1" si="85"/>
        <v>0.63977939499815673</v>
      </c>
      <c r="P1846" s="20">
        <f t="shared" ca="1" si="86"/>
        <v>634.30591330660604</v>
      </c>
      <c r="X1846" s="12">
        <v>457.9596143108206</v>
      </c>
      <c r="AE1846" s="8">
        <v>1844</v>
      </c>
      <c r="AF1846" s="12">
        <v>199501.7</v>
      </c>
      <c r="AG1846" s="8">
        <f t="shared" si="87"/>
        <v>0.92200000000000004</v>
      </c>
    </row>
    <row r="1847" spans="14:33" x14ac:dyDescent="0.25">
      <c r="N1847" s="7">
        <v>1845</v>
      </c>
      <c r="O1847" s="7">
        <f t="shared" ca="1" si="85"/>
        <v>0.41652157077103402</v>
      </c>
      <c r="P1847" s="20">
        <f t="shared" ca="1" si="86"/>
        <v>563.34211228525146</v>
      </c>
      <c r="X1847" s="12">
        <v>615.40189974835971</v>
      </c>
      <c r="AE1847" s="8">
        <v>1845</v>
      </c>
      <c r="AF1847" s="12">
        <v>199504.8</v>
      </c>
      <c r="AG1847" s="8">
        <f t="shared" si="87"/>
        <v>0.92249999999999999</v>
      </c>
    </row>
    <row r="1848" spans="14:33" x14ac:dyDescent="0.25">
      <c r="N1848" s="7">
        <v>1846</v>
      </c>
      <c r="O1848" s="7">
        <f t="shared" ca="1" si="85"/>
        <v>0.5206903996510539</v>
      </c>
      <c r="P1848" s="20">
        <f t="shared" ca="1" si="86"/>
        <v>596.11212996065092</v>
      </c>
      <c r="X1848" s="12">
        <v>420.9755136246705</v>
      </c>
      <c r="AE1848" s="8">
        <v>1846</v>
      </c>
      <c r="AF1848" s="12">
        <v>199556.8</v>
      </c>
      <c r="AG1848" s="8">
        <f t="shared" si="87"/>
        <v>0.92300000000000004</v>
      </c>
    </row>
    <row r="1849" spans="14:33" x14ac:dyDescent="0.25">
      <c r="N1849" s="7">
        <v>1847</v>
      </c>
      <c r="O1849" s="7">
        <f t="shared" ca="1" si="85"/>
        <v>0.40177818568786106</v>
      </c>
      <c r="P1849" s="20">
        <f t="shared" ca="1" si="86"/>
        <v>558.62766658721921</v>
      </c>
      <c r="X1849" s="12">
        <v>503.11920721482238</v>
      </c>
      <c r="AE1849" s="8">
        <v>1847</v>
      </c>
      <c r="AF1849" s="12">
        <v>199571.20000000001</v>
      </c>
      <c r="AG1849" s="8">
        <f t="shared" si="87"/>
        <v>0.92349999999999999</v>
      </c>
    </row>
    <row r="1850" spans="14:33" x14ac:dyDescent="0.25">
      <c r="N1850" s="7">
        <v>1848</v>
      </c>
      <c r="O1850" s="7">
        <f t="shared" ca="1" si="85"/>
        <v>0.38542835494973204</v>
      </c>
      <c r="P1850" s="20">
        <f t="shared" ca="1" si="86"/>
        <v>553.35546629070291</v>
      </c>
      <c r="X1850" s="12">
        <v>436.45360020317293</v>
      </c>
      <c r="AE1850" s="8">
        <v>1848</v>
      </c>
      <c r="AF1850" s="12">
        <v>199587.5</v>
      </c>
      <c r="AG1850" s="8">
        <f t="shared" si="87"/>
        <v>0.92400000000000004</v>
      </c>
    </row>
    <row r="1851" spans="14:33" x14ac:dyDescent="0.25">
      <c r="N1851" s="7">
        <v>1849</v>
      </c>
      <c r="O1851" s="7">
        <f t="shared" ca="1" si="85"/>
        <v>0.8857736015045321</v>
      </c>
      <c r="P1851" s="20">
        <f t="shared" ca="1" si="86"/>
        <v>736.61032316615467</v>
      </c>
      <c r="X1851" s="12">
        <v>589.22478785684336</v>
      </c>
      <c r="AE1851" s="8">
        <v>1849</v>
      </c>
      <c r="AF1851" s="12">
        <v>199689.9</v>
      </c>
      <c r="AG1851" s="8">
        <f t="shared" si="87"/>
        <v>0.92449999999999999</v>
      </c>
    </row>
    <row r="1852" spans="14:33" x14ac:dyDescent="0.25">
      <c r="N1852" s="7">
        <v>1850</v>
      </c>
      <c r="O1852" s="7">
        <f t="shared" ca="1" si="85"/>
        <v>0.93492036462575434</v>
      </c>
      <c r="P1852" s="20">
        <f t="shared" ca="1" si="86"/>
        <v>771.55842679137299</v>
      </c>
      <c r="X1852" s="12">
        <v>514.86174828868729</v>
      </c>
      <c r="AE1852" s="8">
        <v>1850</v>
      </c>
      <c r="AF1852" s="12">
        <v>199759.7</v>
      </c>
      <c r="AG1852" s="8">
        <f t="shared" si="87"/>
        <v>0.92500000000000004</v>
      </c>
    </row>
    <row r="1853" spans="14:33" x14ac:dyDescent="0.25">
      <c r="N1853" s="7">
        <v>1851</v>
      </c>
      <c r="O1853" s="7">
        <f t="shared" ca="1" si="85"/>
        <v>0.75006364161425576</v>
      </c>
      <c r="P1853" s="20">
        <f t="shared" ca="1" si="86"/>
        <v>673.42770707874138</v>
      </c>
      <c r="X1853" s="12">
        <v>673.1736267401327</v>
      </c>
      <c r="AE1853" s="8">
        <v>1851</v>
      </c>
      <c r="AF1853" s="12">
        <v>199873.2</v>
      </c>
      <c r="AG1853" s="8">
        <f t="shared" si="87"/>
        <v>0.92549999999999999</v>
      </c>
    </row>
    <row r="1854" spans="14:33" x14ac:dyDescent="0.25">
      <c r="N1854" s="7">
        <v>1852</v>
      </c>
      <c r="O1854" s="7">
        <f t="shared" ca="1" si="85"/>
        <v>0.45691473310150144</v>
      </c>
      <c r="P1854" s="20">
        <f t="shared" ca="1" si="86"/>
        <v>576.11824151992857</v>
      </c>
      <c r="X1854" s="12">
        <v>595.23520716509825</v>
      </c>
      <c r="AE1854" s="8">
        <v>1852</v>
      </c>
      <c r="AF1854" s="12">
        <v>199928</v>
      </c>
      <c r="AG1854" s="8">
        <f t="shared" si="87"/>
        <v>0.92600000000000005</v>
      </c>
    </row>
    <row r="1855" spans="14:33" x14ac:dyDescent="0.25">
      <c r="N1855" s="7">
        <v>1853</v>
      </c>
      <c r="O1855" s="7">
        <f t="shared" ca="1" si="85"/>
        <v>0.87389432150832935</v>
      </c>
      <c r="P1855" s="20">
        <f t="shared" ca="1" si="86"/>
        <v>729.71686267527843</v>
      </c>
      <c r="X1855" s="12">
        <v>796.93023440129264</v>
      </c>
      <c r="AE1855" s="8">
        <v>1853</v>
      </c>
      <c r="AF1855" s="12">
        <v>199933.5</v>
      </c>
      <c r="AG1855" s="8">
        <f t="shared" si="87"/>
        <v>0.92649999999999999</v>
      </c>
    </row>
    <row r="1856" spans="14:33" x14ac:dyDescent="0.25">
      <c r="N1856" s="7">
        <v>1854</v>
      </c>
      <c r="O1856" s="7">
        <f t="shared" ca="1" si="85"/>
        <v>0.72935524500219762</v>
      </c>
      <c r="P1856" s="20">
        <f t="shared" ca="1" si="86"/>
        <v>665.60386645253539</v>
      </c>
      <c r="X1856" s="12">
        <v>758.94104462066241</v>
      </c>
      <c r="AE1856" s="8">
        <v>1854</v>
      </c>
      <c r="AF1856" s="12">
        <v>199957</v>
      </c>
      <c r="AG1856" s="8">
        <f t="shared" si="87"/>
        <v>0.92700000000000005</v>
      </c>
    </row>
    <row r="1857" spans="14:33" x14ac:dyDescent="0.25">
      <c r="N1857" s="7">
        <v>1855</v>
      </c>
      <c r="O1857" s="7">
        <f t="shared" ca="1" si="85"/>
        <v>3.1618360198271245E-2</v>
      </c>
      <c r="P1857" s="20">
        <f t="shared" ca="1" si="86"/>
        <v>374.82933604842725</v>
      </c>
      <c r="X1857" s="12">
        <v>617.75445622579571</v>
      </c>
      <c r="AE1857" s="8">
        <v>1855</v>
      </c>
      <c r="AF1857" s="12">
        <v>200000</v>
      </c>
      <c r="AG1857" s="8">
        <f t="shared" si="87"/>
        <v>0.92749999999999999</v>
      </c>
    </row>
    <row r="1858" spans="14:33" x14ac:dyDescent="0.25">
      <c r="N1858" s="7">
        <v>1856</v>
      </c>
      <c r="O1858" s="7">
        <f t="shared" ca="1" si="85"/>
        <v>0.9946238914958796</v>
      </c>
      <c r="P1858" s="20">
        <f t="shared" ca="1" si="86"/>
        <v>874.48823167206285</v>
      </c>
      <c r="X1858" s="12">
        <v>513.04036015445377</v>
      </c>
      <c r="AE1858" s="8">
        <v>1856</v>
      </c>
      <c r="AF1858" s="12">
        <v>200091.5</v>
      </c>
      <c r="AG1858" s="8">
        <f t="shared" si="87"/>
        <v>0.92800000000000005</v>
      </c>
    </row>
    <row r="1859" spans="14:33" x14ac:dyDescent="0.25">
      <c r="N1859" s="7">
        <v>1857</v>
      </c>
      <c r="O1859" s="7">
        <f t="shared" ca="1" si="85"/>
        <v>0.17944502427190967</v>
      </c>
      <c r="P1859" s="20">
        <f t="shared" ca="1" si="86"/>
        <v>477.48519328628396</v>
      </c>
      <c r="X1859" s="12">
        <v>432.71348848407962</v>
      </c>
      <c r="AE1859" s="8">
        <v>1857</v>
      </c>
      <c r="AF1859" s="12">
        <v>200217.7</v>
      </c>
      <c r="AG1859" s="8">
        <f t="shared" si="87"/>
        <v>0.92849999999999999</v>
      </c>
    </row>
    <row r="1860" spans="14:33" x14ac:dyDescent="0.25">
      <c r="N1860" s="7">
        <v>1858</v>
      </c>
      <c r="O1860" s="7">
        <f t="shared" ref="O1860:O1923" ca="1" si="88">RAND()</f>
        <v>0.45201772160936204</v>
      </c>
      <c r="P1860" s="20">
        <f t="shared" ref="P1860:P1923" ca="1" si="89">(($L$4*(EXP((_xlfn.NORM.S.INV(O1860)-$L$5)/$L$6)))/(1+EXP((_xlfn.NORM.S.INV(O1860)-$L$5)/$L$6)))+$L$3</f>
        <v>574.57754290747766</v>
      </c>
      <c r="X1860" s="12">
        <v>583.95715132179453</v>
      </c>
      <c r="AE1860" s="8">
        <v>1858</v>
      </c>
      <c r="AF1860" s="12">
        <v>200254.9</v>
      </c>
      <c r="AG1860" s="8">
        <f t="shared" ref="AG1860:AG1923" si="90">AE1860/2000</f>
        <v>0.92900000000000005</v>
      </c>
    </row>
    <row r="1861" spans="14:33" x14ac:dyDescent="0.25">
      <c r="N1861" s="7">
        <v>1859</v>
      </c>
      <c r="O1861" s="7">
        <f t="shared" ca="1" si="88"/>
        <v>0.29076282218759963</v>
      </c>
      <c r="P1861" s="20">
        <f t="shared" ca="1" si="89"/>
        <v>521.38905054892916</v>
      </c>
      <c r="X1861" s="12">
        <v>502.13565593146706</v>
      </c>
      <c r="AE1861" s="8">
        <v>1859</v>
      </c>
      <c r="AF1861" s="12">
        <v>200283</v>
      </c>
      <c r="AG1861" s="8">
        <f t="shared" si="90"/>
        <v>0.92949999999999999</v>
      </c>
    </row>
    <row r="1862" spans="14:33" x14ac:dyDescent="0.25">
      <c r="N1862" s="7">
        <v>1860</v>
      </c>
      <c r="O1862" s="7">
        <f t="shared" ca="1" si="88"/>
        <v>0.91527365034241637</v>
      </c>
      <c r="P1862" s="20">
        <f t="shared" ca="1" si="89"/>
        <v>755.99280703469367</v>
      </c>
      <c r="X1862" s="12">
        <v>478.48133199141978</v>
      </c>
      <c r="AE1862" s="8">
        <v>1860</v>
      </c>
      <c r="AF1862" s="12">
        <v>200299.5</v>
      </c>
      <c r="AG1862" s="8">
        <f t="shared" si="90"/>
        <v>0.93</v>
      </c>
    </row>
    <row r="1863" spans="14:33" x14ac:dyDescent="0.25">
      <c r="N1863" s="7">
        <v>1861</v>
      </c>
      <c r="O1863" s="7">
        <f t="shared" ca="1" si="88"/>
        <v>0.61904327794805791</v>
      </c>
      <c r="P1863" s="20">
        <f t="shared" ca="1" si="89"/>
        <v>627.46969418095375</v>
      </c>
      <c r="X1863" s="12">
        <v>807.42580270389772</v>
      </c>
      <c r="AE1863" s="8">
        <v>1861</v>
      </c>
      <c r="AF1863" s="12">
        <v>200302.4</v>
      </c>
      <c r="AG1863" s="8">
        <f t="shared" si="90"/>
        <v>0.93049999999999999</v>
      </c>
    </row>
    <row r="1864" spans="14:33" x14ac:dyDescent="0.25">
      <c r="N1864" s="7">
        <v>1862</v>
      </c>
      <c r="O1864" s="7">
        <f t="shared" ca="1" si="88"/>
        <v>0.82351697624800468</v>
      </c>
      <c r="P1864" s="20">
        <f t="shared" ca="1" si="89"/>
        <v>704.18434019677204</v>
      </c>
      <c r="X1864" s="12">
        <v>384.61976889984925</v>
      </c>
      <c r="AE1864" s="8">
        <v>1862</v>
      </c>
      <c r="AF1864" s="12">
        <v>200406.39999999999</v>
      </c>
      <c r="AG1864" s="8">
        <f t="shared" si="90"/>
        <v>0.93100000000000005</v>
      </c>
    </row>
    <row r="1865" spans="14:33" x14ac:dyDescent="0.25">
      <c r="N1865" s="7">
        <v>1863</v>
      </c>
      <c r="O1865" s="7">
        <f t="shared" ca="1" si="88"/>
        <v>0.33630609613504192</v>
      </c>
      <c r="P1865" s="20">
        <f t="shared" ca="1" si="89"/>
        <v>537.13990011249439</v>
      </c>
      <c r="X1865" s="12">
        <v>340.93896257672355</v>
      </c>
      <c r="AE1865" s="8">
        <v>1863</v>
      </c>
      <c r="AF1865" s="12">
        <v>200458.1</v>
      </c>
      <c r="AG1865" s="8">
        <f t="shared" si="90"/>
        <v>0.93149999999999999</v>
      </c>
    </row>
    <row r="1866" spans="14:33" x14ac:dyDescent="0.25">
      <c r="N1866" s="7">
        <v>1864</v>
      </c>
      <c r="O1866" s="7">
        <f t="shared" ca="1" si="88"/>
        <v>0.78219709159741013</v>
      </c>
      <c r="P1866" s="20">
        <f t="shared" ca="1" si="89"/>
        <v>686.21071643113282</v>
      </c>
      <c r="X1866" s="12">
        <v>675.99081766836696</v>
      </c>
      <c r="AE1866" s="8">
        <v>1864</v>
      </c>
      <c r="AF1866" s="12">
        <v>200474.5</v>
      </c>
      <c r="AG1866" s="8">
        <f t="shared" si="90"/>
        <v>0.93200000000000005</v>
      </c>
    </row>
    <row r="1867" spans="14:33" x14ac:dyDescent="0.25">
      <c r="N1867" s="7">
        <v>1865</v>
      </c>
      <c r="O1867" s="7">
        <f t="shared" ca="1" si="88"/>
        <v>0.59656039668585104</v>
      </c>
      <c r="P1867" s="20">
        <f t="shared" ca="1" si="89"/>
        <v>620.17204779312669</v>
      </c>
      <c r="X1867" s="12">
        <v>714.79154707123234</v>
      </c>
      <c r="AE1867" s="8">
        <v>1865</v>
      </c>
      <c r="AF1867" s="12">
        <v>200683</v>
      </c>
      <c r="AG1867" s="8">
        <f t="shared" si="90"/>
        <v>0.9325</v>
      </c>
    </row>
    <row r="1868" spans="14:33" x14ac:dyDescent="0.25">
      <c r="N1868" s="7">
        <v>1866</v>
      </c>
      <c r="O1868" s="7">
        <f t="shared" ca="1" si="88"/>
        <v>0.27322869854249565</v>
      </c>
      <c r="P1868" s="20">
        <f t="shared" ca="1" si="89"/>
        <v>515.07277971861276</v>
      </c>
      <c r="X1868" s="12">
        <v>515.68883567169826</v>
      </c>
      <c r="AE1868" s="8">
        <v>1866</v>
      </c>
      <c r="AF1868" s="12">
        <v>200726.6</v>
      </c>
      <c r="AG1868" s="8">
        <f t="shared" si="90"/>
        <v>0.93300000000000005</v>
      </c>
    </row>
    <row r="1869" spans="14:33" x14ac:dyDescent="0.25">
      <c r="N1869" s="7">
        <v>1867</v>
      </c>
      <c r="O1869" s="7">
        <f t="shared" ca="1" si="88"/>
        <v>0.95437444488076884</v>
      </c>
      <c r="P1869" s="20">
        <f t="shared" ca="1" si="89"/>
        <v>790.59925380390359</v>
      </c>
      <c r="X1869" s="12">
        <v>457.08837864935941</v>
      </c>
      <c r="AE1869" s="8">
        <v>1867</v>
      </c>
      <c r="AF1869" s="12">
        <v>200785.4</v>
      </c>
      <c r="AG1869" s="8">
        <f t="shared" si="90"/>
        <v>0.9335</v>
      </c>
    </row>
    <row r="1870" spans="14:33" x14ac:dyDescent="0.25">
      <c r="N1870" s="7">
        <v>1868</v>
      </c>
      <c r="O1870" s="7">
        <f t="shared" ca="1" si="88"/>
        <v>0.20491310679393859</v>
      </c>
      <c r="P1870" s="20">
        <f t="shared" ca="1" si="89"/>
        <v>488.50642325954902</v>
      </c>
      <c r="X1870" s="12">
        <v>704.37245808460614</v>
      </c>
      <c r="AE1870" s="8">
        <v>1868</v>
      </c>
      <c r="AF1870" s="12">
        <v>200836.2</v>
      </c>
      <c r="AG1870" s="8">
        <f t="shared" si="90"/>
        <v>0.93400000000000005</v>
      </c>
    </row>
    <row r="1871" spans="14:33" x14ac:dyDescent="0.25">
      <c r="N1871" s="7">
        <v>1869</v>
      </c>
      <c r="O1871" s="7">
        <f t="shared" ca="1" si="88"/>
        <v>0.88500202668754913</v>
      </c>
      <c r="P1871" s="20">
        <f t="shared" ca="1" si="89"/>
        <v>736.14929633252382</v>
      </c>
      <c r="X1871" s="12">
        <v>689.8930975908421</v>
      </c>
      <c r="AE1871" s="8">
        <v>1869</v>
      </c>
      <c r="AF1871" s="12">
        <v>200967.9</v>
      </c>
      <c r="AG1871" s="8">
        <f t="shared" si="90"/>
        <v>0.9345</v>
      </c>
    </row>
    <row r="1872" spans="14:33" x14ac:dyDescent="0.25">
      <c r="N1872" s="7">
        <v>1870</v>
      </c>
      <c r="O1872" s="7">
        <f t="shared" ca="1" si="88"/>
        <v>0.26369085111024926</v>
      </c>
      <c r="P1872" s="20">
        <f t="shared" ca="1" si="89"/>
        <v>511.56513178229852</v>
      </c>
      <c r="X1872" s="12">
        <v>574.88322222576437</v>
      </c>
      <c r="AE1872" s="8">
        <v>1870</v>
      </c>
      <c r="AF1872" s="12">
        <v>201091.20000000001</v>
      </c>
      <c r="AG1872" s="8">
        <f t="shared" si="90"/>
        <v>0.93500000000000005</v>
      </c>
    </row>
    <row r="1873" spans="14:33" x14ac:dyDescent="0.25">
      <c r="N1873" s="7">
        <v>1871</v>
      </c>
      <c r="O1873" s="7">
        <f t="shared" ca="1" si="88"/>
        <v>0.22787150842576209</v>
      </c>
      <c r="P1873" s="20">
        <f t="shared" ca="1" si="89"/>
        <v>497.84978606848051</v>
      </c>
      <c r="X1873" s="12">
        <v>642.29177245107996</v>
      </c>
      <c r="AE1873" s="8">
        <v>1871</v>
      </c>
      <c r="AF1873" s="12">
        <v>201092.7</v>
      </c>
      <c r="AG1873" s="8">
        <f t="shared" si="90"/>
        <v>0.9355</v>
      </c>
    </row>
    <row r="1874" spans="14:33" x14ac:dyDescent="0.25">
      <c r="N1874" s="7">
        <v>1872</v>
      </c>
      <c r="O1874" s="7">
        <f t="shared" ca="1" si="88"/>
        <v>0.18180276759225233</v>
      </c>
      <c r="P1874" s="20">
        <f t="shared" ca="1" si="89"/>
        <v>478.53921865264851</v>
      </c>
      <c r="X1874" s="12">
        <v>790.26383218915942</v>
      </c>
      <c r="AE1874" s="8">
        <v>1872</v>
      </c>
      <c r="AF1874" s="12">
        <v>201138.4</v>
      </c>
      <c r="AG1874" s="8">
        <f t="shared" si="90"/>
        <v>0.93600000000000005</v>
      </c>
    </row>
    <row r="1875" spans="14:33" x14ac:dyDescent="0.25">
      <c r="N1875" s="7">
        <v>1873</v>
      </c>
      <c r="O1875" s="7">
        <f t="shared" ca="1" si="88"/>
        <v>0.33141504220408613</v>
      </c>
      <c r="P1875" s="20">
        <f t="shared" ca="1" si="89"/>
        <v>535.48672662390732</v>
      </c>
      <c r="X1875" s="12">
        <v>592.78946424031642</v>
      </c>
      <c r="AE1875" s="8">
        <v>1873</v>
      </c>
      <c r="AF1875" s="12">
        <v>201141.4</v>
      </c>
      <c r="AG1875" s="8">
        <f t="shared" si="90"/>
        <v>0.9365</v>
      </c>
    </row>
    <row r="1876" spans="14:33" x14ac:dyDescent="0.25">
      <c r="N1876" s="7">
        <v>1874</v>
      </c>
      <c r="O1876" s="7">
        <f t="shared" ca="1" si="88"/>
        <v>4.5086814490021387E-2</v>
      </c>
      <c r="P1876" s="20">
        <f t="shared" ca="1" si="89"/>
        <v>391.37068698719139</v>
      </c>
      <c r="X1876" s="12">
        <v>590.81011132232197</v>
      </c>
      <c r="AE1876" s="8">
        <v>1874</v>
      </c>
      <c r="AF1876" s="12">
        <v>201173.9</v>
      </c>
      <c r="AG1876" s="8">
        <f t="shared" si="90"/>
        <v>0.93700000000000006</v>
      </c>
    </row>
    <row r="1877" spans="14:33" x14ac:dyDescent="0.25">
      <c r="N1877" s="7">
        <v>1875</v>
      </c>
      <c r="O1877" s="7">
        <f t="shared" ca="1" si="88"/>
        <v>0.54676347859879171</v>
      </c>
      <c r="P1877" s="20">
        <f t="shared" ca="1" si="89"/>
        <v>604.31219198328085</v>
      </c>
      <c r="X1877" s="12">
        <v>578.89790283032221</v>
      </c>
      <c r="AE1877" s="8">
        <v>1875</v>
      </c>
      <c r="AF1877" s="12">
        <v>201200.3</v>
      </c>
      <c r="AG1877" s="8">
        <f t="shared" si="90"/>
        <v>0.9375</v>
      </c>
    </row>
    <row r="1878" spans="14:33" x14ac:dyDescent="0.25">
      <c r="N1878" s="7">
        <v>1876</v>
      </c>
      <c r="O1878" s="7">
        <f t="shared" ca="1" si="88"/>
        <v>0.42186948936946767</v>
      </c>
      <c r="P1878" s="20">
        <f t="shared" ca="1" si="89"/>
        <v>565.04422180656184</v>
      </c>
      <c r="X1878" s="12">
        <v>640.67722436670488</v>
      </c>
      <c r="AE1878" s="8">
        <v>1876</v>
      </c>
      <c r="AF1878" s="12">
        <v>201327.5</v>
      </c>
      <c r="AG1878" s="8">
        <f t="shared" si="90"/>
        <v>0.93799999999999994</v>
      </c>
    </row>
    <row r="1879" spans="14:33" x14ac:dyDescent="0.25">
      <c r="N1879" s="7">
        <v>1877</v>
      </c>
      <c r="O1879" s="7">
        <f t="shared" ca="1" si="88"/>
        <v>0.17623880530970293</v>
      </c>
      <c r="P1879" s="20">
        <f t="shared" ca="1" si="89"/>
        <v>476.03967270795783</v>
      </c>
      <c r="X1879" s="12">
        <v>746.28964116067141</v>
      </c>
      <c r="AE1879" s="8">
        <v>1877</v>
      </c>
      <c r="AF1879" s="12">
        <v>201366.7</v>
      </c>
      <c r="AG1879" s="8">
        <f t="shared" si="90"/>
        <v>0.9385</v>
      </c>
    </row>
    <row r="1880" spans="14:33" x14ac:dyDescent="0.25">
      <c r="N1880" s="7">
        <v>1878</v>
      </c>
      <c r="O1880" s="7">
        <f t="shared" ca="1" si="88"/>
        <v>0.69613264350216375</v>
      </c>
      <c r="P1880" s="20">
        <f t="shared" ca="1" si="89"/>
        <v>653.58340469992709</v>
      </c>
      <c r="X1880" s="12">
        <v>467.1025688594882</v>
      </c>
      <c r="AE1880" s="8">
        <v>1878</v>
      </c>
      <c r="AF1880" s="12">
        <v>201393</v>
      </c>
      <c r="AG1880" s="8">
        <f t="shared" si="90"/>
        <v>0.93899999999999995</v>
      </c>
    </row>
    <row r="1881" spans="14:33" x14ac:dyDescent="0.25">
      <c r="N1881" s="7">
        <v>1879</v>
      </c>
      <c r="O1881" s="7">
        <f t="shared" ca="1" si="88"/>
        <v>0.64635750609066434</v>
      </c>
      <c r="P1881" s="20">
        <f t="shared" ca="1" si="89"/>
        <v>636.49932439574627</v>
      </c>
      <c r="X1881" s="12">
        <v>276.81099291654607</v>
      </c>
      <c r="AE1881" s="8">
        <v>1879</v>
      </c>
      <c r="AF1881" s="12">
        <v>201636.8</v>
      </c>
      <c r="AG1881" s="8">
        <f t="shared" si="90"/>
        <v>0.9395</v>
      </c>
    </row>
    <row r="1882" spans="14:33" x14ac:dyDescent="0.25">
      <c r="N1882" s="7">
        <v>1880</v>
      </c>
      <c r="O1882" s="7">
        <f t="shared" ca="1" si="88"/>
        <v>0.85700216931581175</v>
      </c>
      <c r="P1882" s="20">
        <f t="shared" ca="1" si="89"/>
        <v>720.57243370817912</v>
      </c>
      <c r="X1882" s="12">
        <v>657.13858000968946</v>
      </c>
      <c r="AE1882" s="8">
        <v>1880</v>
      </c>
      <c r="AF1882" s="12">
        <v>201646.3</v>
      </c>
      <c r="AG1882" s="8">
        <f t="shared" si="90"/>
        <v>0.94</v>
      </c>
    </row>
    <row r="1883" spans="14:33" x14ac:dyDescent="0.25">
      <c r="N1883" s="7">
        <v>1881</v>
      </c>
      <c r="O1883" s="7">
        <f t="shared" ca="1" si="88"/>
        <v>0.81625414943900365</v>
      </c>
      <c r="P1883" s="20">
        <f t="shared" ca="1" si="89"/>
        <v>700.87106492664759</v>
      </c>
      <c r="X1883" s="12">
        <v>704.72017438194223</v>
      </c>
      <c r="AE1883" s="8">
        <v>1881</v>
      </c>
      <c r="AF1883" s="12">
        <v>201710.1</v>
      </c>
      <c r="AG1883" s="8">
        <f t="shared" si="90"/>
        <v>0.9405</v>
      </c>
    </row>
    <row r="1884" spans="14:33" x14ac:dyDescent="0.25">
      <c r="N1884" s="7">
        <v>1882</v>
      </c>
      <c r="O1884" s="7">
        <f t="shared" ca="1" si="88"/>
        <v>0.86695017011445152</v>
      </c>
      <c r="P1884" s="20">
        <f t="shared" ca="1" si="89"/>
        <v>725.87243796083578</v>
      </c>
      <c r="X1884" s="12">
        <v>475.25727930239299</v>
      </c>
      <c r="AE1884" s="8">
        <v>1882</v>
      </c>
      <c r="AF1884" s="12">
        <v>201718.5</v>
      </c>
      <c r="AG1884" s="8">
        <f t="shared" si="90"/>
        <v>0.94099999999999995</v>
      </c>
    </row>
    <row r="1885" spans="14:33" x14ac:dyDescent="0.25">
      <c r="N1885" s="7">
        <v>1883</v>
      </c>
      <c r="O1885" s="7">
        <f t="shared" ca="1" si="88"/>
        <v>0.53953859842423879</v>
      </c>
      <c r="P1885" s="20">
        <f t="shared" ca="1" si="89"/>
        <v>602.03516101631067</v>
      </c>
      <c r="X1885" s="12">
        <v>406.95372378432592</v>
      </c>
      <c r="AE1885" s="8">
        <v>1883</v>
      </c>
      <c r="AF1885" s="12">
        <v>201802.1</v>
      </c>
      <c r="AG1885" s="8">
        <f t="shared" si="90"/>
        <v>0.9415</v>
      </c>
    </row>
    <row r="1886" spans="14:33" x14ac:dyDescent="0.25">
      <c r="N1886" s="7">
        <v>1884</v>
      </c>
      <c r="O1886" s="7">
        <f t="shared" ca="1" si="88"/>
        <v>0.49240294723539457</v>
      </c>
      <c r="P1886" s="20">
        <f t="shared" ca="1" si="89"/>
        <v>587.24849832427481</v>
      </c>
      <c r="X1886" s="12">
        <v>536.51205563899907</v>
      </c>
      <c r="AE1886" s="8">
        <v>1884</v>
      </c>
      <c r="AF1886" s="12">
        <v>201936.3</v>
      </c>
      <c r="AG1886" s="8">
        <f t="shared" si="90"/>
        <v>0.94199999999999995</v>
      </c>
    </row>
    <row r="1887" spans="14:33" x14ac:dyDescent="0.25">
      <c r="N1887" s="7">
        <v>1885</v>
      </c>
      <c r="O1887" s="7">
        <f t="shared" ca="1" si="88"/>
        <v>0.38378098015650108</v>
      </c>
      <c r="P1887" s="20">
        <f t="shared" ca="1" si="89"/>
        <v>552.82133653293545</v>
      </c>
      <c r="X1887" s="12">
        <v>695.4413957344899</v>
      </c>
      <c r="AE1887" s="8">
        <v>1885</v>
      </c>
      <c r="AF1887" s="12">
        <v>202105.5</v>
      </c>
      <c r="AG1887" s="8">
        <f t="shared" si="90"/>
        <v>0.9425</v>
      </c>
    </row>
    <row r="1888" spans="14:33" x14ac:dyDescent="0.25">
      <c r="N1888" s="7">
        <v>1886</v>
      </c>
      <c r="O1888" s="7">
        <f t="shared" ca="1" si="88"/>
        <v>0.81011873008494872</v>
      </c>
      <c r="P1888" s="20">
        <f t="shared" ca="1" si="89"/>
        <v>698.12819373278421</v>
      </c>
      <c r="X1888" s="12">
        <v>465.99896835755658</v>
      </c>
      <c r="AE1888" s="8">
        <v>1886</v>
      </c>
      <c r="AF1888" s="12">
        <v>202171.4</v>
      </c>
      <c r="AG1888" s="8">
        <f t="shared" si="90"/>
        <v>0.94299999999999995</v>
      </c>
    </row>
    <row r="1889" spans="14:33" x14ac:dyDescent="0.25">
      <c r="N1889" s="7">
        <v>1887</v>
      </c>
      <c r="O1889" s="7">
        <f t="shared" ca="1" si="88"/>
        <v>0.88175294145873306</v>
      </c>
      <c r="P1889" s="20">
        <f t="shared" ca="1" si="89"/>
        <v>734.22899976903398</v>
      </c>
      <c r="X1889" s="12">
        <v>620.33283428467553</v>
      </c>
      <c r="AE1889" s="8">
        <v>1887</v>
      </c>
      <c r="AF1889" s="12">
        <v>202194.8</v>
      </c>
      <c r="AG1889" s="8">
        <f t="shared" si="90"/>
        <v>0.94350000000000001</v>
      </c>
    </row>
    <row r="1890" spans="14:33" x14ac:dyDescent="0.25">
      <c r="N1890" s="7">
        <v>1888</v>
      </c>
      <c r="O1890" s="7">
        <f t="shared" ca="1" si="88"/>
        <v>0.60788259375693521</v>
      </c>
      <c r="P1890" s="20">
        <f t="shared" ca="1" si="89"/>
        <v>623.83374483348246</v>
      </c>
      <c r="X1890" s="12">
        <v>560.5874555856094</v>
      </c>
      <c r="AE1890" s="8">
        <v>1888</v>
      </c>
      <c r="AF1890" s="12">
        <v>202241.8</v>
      </c>
      <c r="AG1890" s="8">
        <f t="shared" si="90"/>
        <v>0.94399999999999995</v>
      </c>
    </row>
    <row r="1891" spans="14:33" x14ac:dyDescent="0.25">
      <c r="N1891" s="7">
        <v>1889</v>
      </c>
      <c r="O1891" s="7">
        <f t="shared" ca="1" si="88"/>
        <v>0.77542043309744346</v>
      </c>
      <c r="P1891" s="20">
        <f t="shared" ca="1" si="89"/>
        <v>683.44065649736547</v>
      </c>
      <c r="X1891" s="12">
        <v>582.06813139751989</v>
      </c>
      <c r="AE1891" s="8">
        <v>1889</v>
      </c>
      <c r="AF1891" s="12">
        <v>202288</v>
      </c>
      <c r="AG1891" s="8">
        <f t="shared" si="90"/>
        <v>0.94450000000000001</v>
      </c>
    </row>
    <row r="1892" spans="14:33" x14ac:dyDescent="0.25">
      <c r="N1892" s="7">
        <v>1890</v>
      </c>
      <c r="O1892" s="7">
        <f t="shared" ca="1" si="88"/>
        <v>4.806353559264831E-2</v>
      </c>
      <c r="P1892" s="20">
        <f t="shared" ca="1" si="89"/>
        <v>394.53519737927576</v>
      </c>
      <c r="X1892" s="12">
        <v>541.36869151047244</v>
      </c>
      <c r="AE1892" s="8">
        <v>1890</v>
      </c>
      <c r="AF1892" s="12">
        <v>202401.4</v>
      </c>
      <c r="AG1892" s="8">
        <f t="shared" si="90"/>
        <v>0.94499999999999995</v>
      </c>
    </row>
    <row r="1893" spans="14:33" x14ac:dyDescent="0.25">
      <c r="N1893" s="7">
        <v>1891</v>
      </c>
      <c r="O1893" s="7">
        <f t="shared" ca="1" si="88"/>
        <v>0.12796849336793947</v>
      </c>
      <c r="P1893" s="20">
        <f t="shared" ca="1" si="89"/>
        <v>452.16906752652142</v>
      </c>
      <c r="X1893" s="12">
        <v>587.19688998313586</v>
      </c>
      <c r="AE1893" s="8">
        <v>1891</v>
      </c>
      <c r="AF1893" s="12">
        <v>202438.1</v>
      </c>
      <c r="AG1893" s="8">
        <f t="shared" si="90"/>
        <v>0.94550000000000001</v>
      </c>
    </row>
    <row r="1894" spans="14:33" x14ac:dyDescent="0.25">
      <c r="N1894" s="7">
        <v>1892</v>
      </c>
      <c r="O1894" s="7">
        <f t="shared" ca="1" si="88"/>
        <v>0.83226497327176341</v>
      </c>
      <c r="P1894" s="20">
        <f t="shared" ca="1" si="89"/>
        <v>708.27861519818748</v>
      </c>
      <c r="X1894" s="12">
        <v>566.5859110211718</v>
      </c>
      <c r="AE1894" s="8">
        <v>1892</v>
      </c>
      <c r="AF1894" s="12">
        <v>202474.5</v>
      </c>
      <c r="AG1894" s="8">
        <f t="shared" si="90"/>
        <v>0.94599999999999995</v>
      </c>
    </row>
    <row r="1895" spans="14:33" x14ac:dyDescent="0.25">
      <c r="N1895" s="7">
        <v>1893</v>
      </c>
      <c r="O1895" s="7">
        <f t="shared" ca="1" si="88"/>
        <v>0.48790870802416608</v>
      </c>
      <c r="P1895" s="20">
        <f t="shared" ca="1" si="89"/>
        <v>585.84090963388405</v>
      </c>
      <c r="X1895" s="12">
        <v>829.77848738283842</v>
      </c>
      <c r="AE1895" s="8">
        <v>1893</v>
      </c>
      <c r="AF1895" s="12">
        <v>202585.9</v>
      </c>
      <c r="AG1895" s="8">
        <f t="shared" si="90"/>
        <v>0.94650000000000001</v>
      </c>
    </row>
    <row r="1896" spans="14:33" x14ac:dyDescent="0.25">
      <c r="N1896" s="7">
        <v>1894</v>
      </c>
      <c r="O1896" s="7">
        <f t="shared" ca="1" si="88"/>
        <v>5.690742905875168E-2</v>
      </c>
      <c r="P1896" s="20">
        <f t="shared" ca="1" si="89"/>
        <v>403.19420752407797</v>
      </c>
      <c r="X1896" s="12">
        <v>709.20990628541676</v>
      </c>
      <c r="AE1896" s="8">
        <v>1894</v>
      </c>
      <c r="AF1896" s="12">
        <v>202634.7</v>
      </c>
      <c r="AG1896" s="8">
        <f t="shared" si="90"/>
        <v>0.94699999999999995</v>
      </c>
    </row>
    <row r="1897" spans="14:33" x14ac:dyDescent="0.25">
      <c r="N1897" s="7">
        <v>1895</v>
      </c>
      <c r="O1897" s="7">
        <f t="shared" ca="1" si="88"/>
        <v>0.12631903404063594</v>
      </c>
      <c r="P1897" s="20">
        <f t="shared" ca="1" si="89"/>
        <v>451.26631869286882</v>
      </c>
      <c r="X1897" s="12">
        <v>565.9079744881667</v>
      </c>
      <c r="AE1897" s="8">
        <v>1895</v>
      </c>
      <c r="AF1897" s="12">
        <v>202661.8</v>
      </c>
      <c r="AG1897" s="8">
        <f t="shared" si="90"/>
        <v>0.94750000000000001</v>
      </c>
    </row>
    <row r="1898" spans="14:33" x14ac:dyDescent="0.25">
      <c r="N1898" s="7">
        <v>1896</v>
      </c>
      <c r="O1898" s="7">
        <f t="shared" ca="1" si="88"/>
        <v>0.60785971106145698</v>
      </c>
      <c r="P1898" s="20">
        <f t="shared" ca="1" si="89"/>
        <v>623.82631814388333</v>
      </c>
      <c r="X1898" s="12">
        <v>515.40269305555262</v>
      </c>
      <c r="AE1898" s="8">
        <v>1896</v>
      </c>
      <c r="AF1898" s="12">
        <v>202688.9</v>
      </c>
      <c r="AG1898" s="8">
        <f t="shared" si="90"/>
        <v>0.94799999999999995</v>
      </c>
    </row>
    <row r="1899" spans="14:33" x14ac:dyDescent="0.25">
      <c r="N1899" s="7">
        <v>1897</v>
      </c>
      <c r="O1899" s="7">
        <f t="shared" ca="1" si="88"/>
        <v>0.26442277595089936</v>
      </c>
      <c r="P1899" s="20">
        <f t="shared" ca="1" si="89"/>
        <v>511.83623547659346</v>
      </c>
      <c r="X1899" s="12">
        <v>567.45441571695869</v>
      </c>
      <c r="AE1899" s="8">
        <v>1897</v>
      </c>
      <c r="AF1899" s="12">
        <v>202765.4</v>
      </c>
      <c r="AG1899" s="8">
        <f t="shared" si="90"/>
        <v>0.94850000000000001</v>
      </c>
    </row>
    <row r="1900" spans="14:33" x14ac:dyDescent="0.25">
      <c r="N1900" s="7">
        <v>1898</v>
      </c>
      <c r="O1900" s="7">
        <f t="shared" ca="1" si="88"/>
        <v>0.31867795717966507</v>
      </c>
      <c r="P1900" s="20">
        <f t="shared" ca="1" si="89"/>
        <v>531.14173003177757</v>
      </c>
      <c r="X1900" s="12">
        <v>863.0846212843162</v>
      </c>
      <c r="AE1900" s="8">
        <v>1898</v>
      </c>
      <c r="AF1900" s="12">
        <v>202788.3</v>
      </c>
      <c r="AG1900" s="8">
        <f t="shared" si="90"/>
        <v>0.94899999999999995</v>
      </c>
    </row>
    <row r="1901" spans="14:33" x14ac:dyDescent="0.25">
      <c r="N1901" s="7">
        <v>1899</v>
      </c>
      <c r="O1901" s="7">
        <f t="shared" ca="1" si="88"/>
        <v>0.8692384163619491</v>
      </c>
      <c r="P1901" s="20">
        <f t="shared" ca="1" si="89"/>
        <v>727.12535317886795</v>
      </c>
      <c r="X1901" s="12">
        <v>716.04758325776277</v>
      </c>
      <c r="AE1901" s="8">
        <v>1899</v>
      </c>
      <c r="AF1901" s="12">
        <v>203027.5</v>
      </c>
      <c r="AG1901" s="8">
        <f t="shared" si="90"/>
        <v>0.94950000000000001</v>
      </c>
    </row>
    <row r="1902" spans="14:33" x14ac:dyDescent="0.25">
      <c r="N1902" s="7">
        <v>1900</v>
      </c>
      <c r="O1902" s="7">
        <f t="shared" ca="1" si="88"/>
        <v>0.96658445370056789</v>
      </c>
      <c r="P1902" s="20">
        <f t="shared" ca="1" si="89"/>
        <v>805.76615653662088</v>
      </c>
      <c r="X1902" s="12">
        <v>487.49385304912994</v>
      </c>
      <c r="AE1902" s="8">
        <v>1900</v>
      </c>
      <c r="AF1902" s="12">
        <v>203044.7</v>
      </c>
      <c r="AG1902" s="8">
        <f t="shared" si="90"/>
        <v>0.95</v>
      </c>
    </row>
    <row r="1903" spans="14:33" x14ac:dyDescent="0.25">
      <c r="N1903" s="7">
        <v>1901</v>
      </c>
      <c r="O1903" s="7">
        <f t="shared" ca="1" si="88"/>
        <v>0.20817549166564353</v>
      </c>
      <c r="P1903" s="20">
        <f t="shared" ca="1" si="89"/>
        <v>489.86514975912377</v>
      </c>
      <c r="X1903" s="12">
        <v>616.5128061324217</v>
      </c>
      <c r="AE1903" s="8">
        <v>1901</v>
      </c>
      <c r="AF1903" s="12">
        <v>203120.1</v>
      </c>
      <c r="AG1903" s="8">
        <f t="shared" si="90"/>
        <v>0.95050000000000001</v>
      </c>
    </row>
    <row r="1904" spans="14:33" x14ac:dyDescent="0.25">
      <c r="N1904" s="7">
        <v>1902</v>
      </c>
      <c r="O1904" s="7">
        <f t="shared" ca="1" si="88"/>
        <v>0.41302188257689931</v>
      </c>
      <c r="P1904" s="20">
        <f t="shared" ca="1" si="89"/>
        <v>562.2260653840392</v>
      </c>
      <c r="X1904" s="12">
        <v>456.09697075622017</v>
      </c>
      <c r="AE1904" s="8">
        <v>1902</v>
      </c>
      <c r="AF1904" s="12">
        <v>203135.2</v>
      </c>
      <c r="AG1904" s="8">
        <f t="shared" si="90"/>
        <v>0.95099999999999996</v>
      </c>
    </row>
    <row r="1905" spans="14:33" x14ac:dyDescent="0.25">
      <c r="N1905" s="7">
        <v>1903</v>
      </c>
      <c r="O1905" s="7">
        <f t="shared" ca="1" si="88"/>
        <v>0.20707870786182592</v>
      </c>
      <c r="P1905" s="20">
        <f t="shared" ca="1" si="89"/>
        <v>489.40958274031385</v>
      </c>
      <c r="X1905" s="12">
        <v>623.70441453366675</v>
      </c>
      <c r="AE1905" s="8">
        <v>1903</v>
      </c>
      <c r="AF1905" s="12">
        <v>203249.6</v>
      </c>
      <c r="AG1905" s="8">
        <f t="shared" si="90"/>
        <v>0.95150000000000001</v>
      </c>
    </row>
    <row r="1906" spans="14:33" x14ac:dyDescent="0.25">
      <c r="N1906" s="7">
        <v>1904</v>
      </c>
      <c r="O1906" s="7">
        <f t="shared" ca="1" si="88"/>
        <v>0.92945462184579797</v>
      </c>
      <c r="P1906" s="20">
        <f t="shared" ca="1" si="89"/>
        <v>766.93960151068165</v>
      </c>
      <c r="X1906" s="12">
        <v>704.60265823411987</v>
      </c>
      <c r="AE1906" s="8">
        <v>1904</v>
      </c>
      <c r="AF1906" s="12">
        <v>203362.9</v>
      </c>
      <c r="AG1906" s="8">
        <f t="shared" si="90"/>
        <v>0.95199999999999996</v>
      </c>
    </row>
    <row r="1907" spans="14:33" x14ac:dyDescent="0.25">
      <c r="N1907" s="7">
        <v>1905</v>
      </c>
      <c r="O1907" s="7">
        <f t="shared" ca="1" si="88"/>
        <v>0.94436033139816411</v>
      </c>
      <c r="P1907" s="20">
        <f t="shared" ca="1" si="89"/>
        <v>780.21054690581605</v>
      </c>
      <c r="X1907" s="12">
        <v>485.21189540394118</v>
      </c>
      <c r="AE1907" s="8">
        <v>1905</v>
      </c>
      <c r="AF1907" s="12">
        <v>203368.1</v>
      </c>
      <c r="AG1907" s="8">
        <f t="shared" si="90"/>
        <v>0.95250000000000001</v>
      </c>
    </row>
    <row r="1908" spans="14:33" x14ac:dyDescent="0.25">
      <c r="N1908" s="7">
        <v>1906</v>
      </c>
      <c r="O1908" s="7">
        <f t="shared" ca="1" si="88"/>
        <v>0.4023333364039845</v>
      </c>
      <c r="P1908" s="20">
        <f t="shared" ca="1" si="89"/>
        <v>558.80582185799642</v>
      </c>
      <c r="X1908" s="12">
        <v>366.14241416107501</v>
      </c>
      <c r="AE1908" s="8">
        <v>1906</v>
      </c>
      <c r="AF1908" s="12">
        <v>203864</v>
      </c>
      <c r="AG1908" s="8">
        <f t="shared" si="90"/>
        <v>0.95299999999999996</v>
      </c>
    </row>
    <row r="1909" spans="14:33" x14ac:dyDescent="0.25">
      <c r="N1909" s="7">
        <v>1907</v>
      </c>
      <c r="O1909" s="7">
        <f t="shared" ca="1" si="88"/>
        <v>0.24398790403839621</v>
      </c>
      <c r="P1909" s="20">
        <f t="shared" ca="1" si="89"/>
        <v>504.13601048755203</v>
      </c>
      <c r="X1909" s="12">
        <v>283.10044739033333</v>
      </c>
      <c r="AE1909" s="8">
        <v>1907</v>
      </c>
      <c r="AF1909" s="12">
        <v>203916.2</v>
      </c>
      <c r="AG1909" s="8">
        <f t="shared" si="90"/>
        <v>0.95350000000000001</v>
      </c>
    </row>
    <row r="1910" spans="14:33" x14ac:dyDescent="0.25">
      <c r="N1910" s="7">
        <v>1908</v>
      </c>
      <c r="O1910" s="7">
        <f t="shared" ca="1" si="88"/>
        <v>0.76111112297091077</v>
      </c>
      <c r="P1910" s="20">
        <f t="shared" ca="1" si="89"/>
        <v>677.72608035836947</v>
      </c>
      <c r="X1910" s="12">
        <v>478.72468238806266</v>
      </c>
      <c r="AE1910" s="8">
        <v>1908</v>
      </c>
      <c r="AF1910" s="12">
        <v>204003.5</v>
      </c>
      <c r="AG1910" s="8">
        <f t="shared" si="90"/>
        <v>0.95399999999999996</v>
      </c>
    </row>
    <row r="1911" spans="14:33" x14ac:dyDescent="0.25">
      <c r="N1911" s="7">
        <v>1909</v>
      </c>
      <c r="O1911" s="7">
        <f t="shared" ca="1" si="88"/>
        <v>0.6595226912226575</v>
      </c>
      <c r="P1911" s="20">
        <f t="shared" ca="1" si="89"/>
        <v>640.92956094407407</v>
      </c>
      <c r="X1911" s="12">
        <v>642.91014464361285</v>
      </c>
      <c r="AE1911" s="8">
        <v>1909</v>
      </c>
      <c r="AF1911" s="12">
        <v>204021.7</v>
      </c>
      <c r="AG1911" s="8">
        <f t="shared" si="90"/>
        <v>0.95450000000000002</v>
      </c>
    </row>
    <row r="1912" spans="14:33" x14ac:dyDescent="0.25">
      <c r="N1912" s="7">
        <v>1910</v>
      </c>
      <c r="O1912" s="7">
        <f t="shared" ca="1" si="88"/>
        <v>0.78449629251539565</v>
      </c>
      <c r="P1912" s="20">
        <f t="shared" ca="1" si="89"/>
        <v>687.16053667984932</v>
      </c>
      <c r="X1912" s="12">
        <v>573.55165919803835</v>
      </c>
      <c r="AE1912" s="8">
        <v>1910</v>
      </c>
      <c r="AF1912" s="12">
        <v>204032.1</v>
      </c>
      <c r="AG1912" s="8">
        <f t="shared" si="90"/>
        <v>0.95499999999999996</v>
      </c>
    </row>
    <row r="1913" spans="14:33" x14ac:dyDescent="0.25">
      <c r="N1913" s="7">
        <v>1911</v>
      </c>
      <c r="O1913" s="7">
        <f t="shared" ca="1" si="88"/>
        <v>0.22837785576771663</v>
      </c>
      <c r="P1913" s="20">
        <f t="shared" ca="1" si="89"/>
        <v>498.0504659344279</v>
      </c>
      <c r="X1913" s="12">
        <v>746.13258869065805</v>
      </c>
      <c r="AE1913" s="8">
        <v>1911</v>
      </c>
      <c r="AF1913" s="12">
        <v>204041.8</v>
      </c>
      <c r="AG1913" s="8">
        <f t="shared" si="90"/>
        <v>0.95550000000000002</v>
      </c>
    </row>
    <row r="1914" spans="14:33" x14ac:dyDescent="0.25">
      <c r="N1914" s="7">
        <v>1912</v>
      </c>
      <c r="O1914" s="7">
        <f t="shared" ca="1" si="88"/>
        <v>5.549864912550706E-2</v>
      </c>
      <c r="P1914" s="20">
        <f t="shared" ca="1" si="89"/>
        <v>401.88066444147501</v>
      </c>
      <c r="X1914" s="12">
        <v>547.96320962317031</v>
      </c>
      <c r="AE1914" s="8">
        <v>1912</v>
      </c>
      <c r="AF1914" s="12">
        <v>204346.8</v>
      </c>
      <c r="AG1914" s="8">
        <f t="shared" si="90"/>
        <v>0.95599999999999996</v>
      </c>
    </row>
    <row r="1915" spans="14:33" x14ac:dyDescent="0.25">
      <c r="N1915" s="7">
        <v>1913</v>
      </c>
      <c r="O1915" s="7">
        <f t="shared" ca="1" si="88"/>
        <v>0.46980839005876252</v>
      </c>
      <c r="P1915" s="20">
        <f t="shared" ca="1" si="89"/>
        <v>580.16771935824318</v>
      </c>
      <c r="X1915" s="12">
        <v>618.27403967207329</v>
      </c>
      <c r="AE1915" s="8">
        <v>1913</v>
      </c>
      <c r="AF1915" s="12">
        <v>204388.4</v>
      </c>
      <c r="AG1915" s="8">
        <f t="shared" si="90"/>
        <v>0.95650000000000002</v>
      </c>
    </row>
    <row r="1916" spans="14:33" x14ac:dyDescent="0.25">
      <c r="N1916" s="7">
        <v>1914</v>
      </c>
      <c r="O1916" s="7">
        <f t="shared" ca="1" si="88"/>
        <v>0.37997112442496062</v>
      </c>
      <c r="P1916" s="20">
        <f t="shared" ca="1" si="89"/>
        <v>551.58385331500119</v>
      </c>
      <c r="X1916" s="12">
        <v>536.09660067429081</v>
      </c>
      <c r="AE1916" s="8">
        <v>1914</v>
      </c>
      <c r="AF1916" s="12">
        <v>204423.1</v>
      </c>
      <c r="AG1916" s="8">
        <f t="shared" si="90"/>
        <v>0.95699999999999996</v>
      </c>
    </row>
    <row r="1917" spans="14:33" x14ac:dyDescent="0.25">
      <c r="N1917" s="7">
        <v>1915</v>
      </c>
      <c r="O1917" s="7">
        <f t="shared" ca="1" si="88"/>
        <v>0.48522802657803887</v>
      </c>
      <c r="P1917" s="20">
        <f t="shared" ca="1" si="89"/>
        <v>585.00121239500368</v>
      </c>
      <c r="X1917" s="12">
        <v>793.67838176655118</v>
      </c>
      <c r="AE1917" s="8">
        <v>1915</v>
      </c>
      <c r="AF1917" s="12">
        <v>204425.9</v>
      </c>
      <c r="AG1917" s="8">
        <f t="shared" si="90"/>
        <v>0.95750000000000002</v>
      </c>
    </row>
    <row r="1918" spans="14:33" x14ac:dyDescent="0.25">
      <c r="N1918" s="7">
        <v>1916</v>
      </c>
      <c r="O1918" s="7">
        <f t="shared" ca="1" si="88"/>
        <v>1.0108820929648266E-2</v>
      </c>
      <c r="P1918" s="20">
        <f t="shared" ca="1" si="89"/>
        <v>331.00643010817896</v>
      </c>
      <c r="X1918" s="12">
        <v>375.07065375364721</v>
      </c>
      <c r="AE1918" s="8">
        <v>1916</v>
      </c>
      <c r="AF1918" s="12">
        <v>204510.3</v>
      </c>
      <c r="AG1918" s="8">
        <f t="shared" si="90"/>
        <v>0.95799999999999996</v>
      </c>
    </row>
    <row r="1919" spans="14:33" x14ac:dyDescent="0.25">
      <c r="N1919" s="7">
        <v>1917</v>
      </c>
      <c r="O1919" s="7">
        <f t="shared" ca="1" si="88"/>
        <v>0.92743666724257789</v>
      </c>
      <c r="P1919" s="20">
        <f t="shared" ca="1" si="89"/>
        <v>765.29619485311605</v>
      </c>
      <c r="X1919" s="12">
        <v>470.69245286818858</v>
      </c>
      <c r="AE1919" s="8">
        <v>1917</v>
      </c>
      <c r="AF1919" s="12">
        <v>204750.8</v>
      </c>
      <c r="AG1919" s="8">
        <f t="shared" si="90"/>
        <v>0.95850000000000002</v>
      </c>
    </row>
    <row r="1920" spans="14:33" x14ac:dyDescent="0.25">
      <c r="N1920" s="7">
        <v>1918</v>
      </c>
      <c r="O1920" s="7">
        <f t="shared" ca="1" si="88"/>
        <v>0.73164628992373748</v>
      </c>
      <c r="P1920" s="20">
        <f t="shared" ca="1" si="89"/>
        <v>666.45568158420588</v>
      </c>
      <c r="X1920" s="12">
        <v>838.31500196606248</v>
      </c>
      <c r="AE1920" s="8">
        <v>1918</v>
      </c>
      <c r="AF1920" s="12">
        <v>204835.1</v>
      </c>
      <c r="AG1920" s="8">
        <f t="shared" si="90"/>
        <v>0.95899999999999996</v>
      </c>
    </row>
    <row r="1921" spans="14:33" x14ac:dyDescent="0.25">
      <c r="N1921" s="7">
        <v>1919</v>
      </c>
      <c r="O1921" s="7">
        <f t="shared" ca="1" si="88"/>
        <v>0.33259608860889323</v>
      </c>
      <c r="P1921" s="20">
        <f t="shared" ca="1" si="89"/>
        <v>535.88666651919596</v>
      </c>
      <c r="X1921" s="12">
        <v>876.69957413315876</v>
      </c>
      <c r="AE1921" s="8">
        <v>1919</v>
      </c>
      <c r="AF1921" s="12">
        <v>204847.5</v>
      </c>
      <c r="AG1921" s="8">
        <f t="shared" si="90"/>
        <v>0.95950000000000002</v>
      </c>
    </row>
    <row r="1922" spans="14:33" x14ac:dyDescent="0.25">
      <c r="N1922" s="7">
        <v>1920</v>
      </c>
      <c r="O1922" s="7">
        <f t="shared" ca="1" si="88"/>
        <v>0.34314874988595134</v>
      </c>
      <c r="P1922" s="20">
        <f t="shared" ca="1" si="89"/>
        <v>539.43944318285003</v>
      </c>
      <c r="X1922" s="12">
        <v>542.4571614394946</v>
      </c>
      <c r="AE1922" s="8">
        <v>1920</v>
      </c>
      <c r="AF1922" s="12">
        <v>204863.5</v>
      </c>
      <c r="AG1922" s="8">
        <f t="shared" si="90"/>
        <v>0.96</v>
      </c>
    </row>
    <row r="1923" spans="14:33" x14ac:dyDescent="0.25">
      <c r="N1923" s="7">
        <v>1921</v>
      </c>
      <c r="O1923" s="7">
        <f t="shared" ca="1" si="88"/>
        <v>0.31713605010035528</v>
      </c>
      <c r="P1923" s="20">
        <f t="shared" ca="1" si="89"/>
        <v>530.61160891195118</v>
      </c>
      <c r="X1923" s="12">
        <v>567.44318843447513</v>
      </c>
      <c r="AE1923" s="8">
        <v>1921</v>
      </c>
      <c r="AF1923" s="12">
        <v>204919.5</v>
      </c>
      <c r="AG1923" s="8">
        <f t="shared" si="90"/>
        <v>0.96050000000000002</v>
      </c>
    </row>
    <row r="1924" spans="14:33" x14ac:dyDescent="0.25">
      <c r="N1924" s="7">
        <v>1922</v>
      </c>
      <c r="O1924" s="7">
        <f t="shared" ref="O1924:O1987" ca="1" si="91">RAND()</f>
        <v>5.2296389421325862E-2</v>
      </c>
      <c r="P1924" s="20">
        <f t="shared" ref="P1924:P1987" ca="1" si="92">(($L$4*(EXP((_xlfn.NORM.S.INV(O1924)-$L$5)/$L$6)))/(1+EXP((_xlfn.NORM.S.INV(O1924)-$L$5)/$L$6)))+$L$3</f>
        <v>398.80661900528935</v>
      </c>
      <c r="X1924" s="12">
        <v>548.07599700648382</v>
      </c>
      <c r="AE1924" s="8">
        <v>1922</v>
      </c>
      <c r="AF1924" s="12">
        <v>205035.8</v>
      </c>
      <c r="AG1924" s="8">
        <f t="shared" ref="AG1924:AG1987" si="93">AE1924/2000</f>
        <v>0.96099999999999997</v>
      </c>
    </row>
    <row r="1925" spans="14:33" x14ac:dyDescent="0.25">
      <c r="N1925" s="7">
        <v>1923</v>
      </c>
      <c r="O1925" s="7">
        <f t="shared" ca="1" si="91"/>
        <v>0.77463549366053286</v>
      </c>
      <c r="P1925" s="20">
        <f t="shared" ca="1" si="92"/>
        <v>683.12255672558854</v>
      </c>
      <c r="X1925" s="12">
        <v>526.50466181337015</v>
      </c>
      <c r="AE1925" s="8">
        <v>1923</v>
      </c>
      <c r="AF1925" s="12">
        <v>205396.6</v>
      </c>
      <c r="AG1925" s="8">
        <f t="shared" si="93"/>
        <v>0.96150000000000002</v>
      </c>
    </row>
    <row r="1926" spans="14:33" x14ac:dyDescent="0.25">
      <c r="N1926" s="7">
        <v>1924</v>
      </c>
      <c r="O1926" s="7">
        <f t="shared" ca="1" si="91"/>
        <v>0.96730115908898595</v>
      </c>
      <c r="P1926" s="20">
        <f t="shared" ca="1" si="92"/>
        <v>806.77454344715807</v>
      </c>
      <c r="X1926" s="12">
        <v>766.20816334493679</v>
      </c>
      <c r="AE1926" s="8">
        <v>1924</v>
      </c>
      <c r="AF1926" s="12">
        <v>205451</v>
      </c>
      <c r="AG1926" s="8">
        <f t="shared" si="93"/>
        <v>0.96199999999999997</v>
      </c>
    </row>
    <row r="1927" spans="14:33" x14ac:dyDescent="0.25">
      <c r="N1927" s="7">
        <v>1925</v>
      </c>
      <c r="O1927" s="7">
        <f t="shared" ca="1" si="91"/>
        <v>0.78481306884655844</v>
      </c>
      <c r="P1927" s="20">
        <f t="shared" ca="1" si="92"/>
        <v>687.29180807174851</v>
      </c>
      <c r="X1927" s="12">
        <v>656.260335472978</v>
      </c>
      <c r="AE1927" s="8">
        <v>1925</v>
      </c>
      <c r="AF1927" s="12">
        <v>205452.3</v>
      </c>
      <c r="AG1927" s="8">
        <f t="shared" si="93"/>
        <v>0.96250000000000002</v>
      </c>
    </row>
    <row r="1928" spans="14:33" x14ac:dyDescent="0.25">
      <c r="N1928" s="7">
        <v>1926</v>
      </c>
      <c r="O1928" s="7">
        <f t="shared" ca="1" si="91"/>
        <v>0.26945410327984953</v>
      </c>
      <c r="P1928" s="20">
        <f t="shared" ca="1" si="92"/>
        <v>513.69105355249849</v>
      </c>
      <c r="X1928" s="12">
        <v>725.77311595722551</v>
      </c>
      <c r="AE1928" s="8">
        <v>1926</v>
      </c>
      <c r="AF1928" s="12">
        <v>205555.1</v>
      </c>
      <c r="AG1928" s="8">
        <f t="shared" si="93"/>
        <v>0.96299999999999997</v>
      </c>
    </row>
    <row r="1929" spans="14:33" x14ac:dyDescent="0.25">
      <c r="N1929" s="7">
        <v>1927</v>
      </c>
      <c r="O1929" s="7">
        <f t="shared" ca="1" si="91"/>
        <v>0.6693638705480125</v>
      </c>
      <c r="P1929" s="20">
        <f t="shared" ca="1" si="92"/>
        <v>644.27960711134244</v>
      </c>
      <c r="X1929" s="12">
        <v>715.57130309943568</v>
      </c>
      <c r="AE1929" s="8">
        <v>1927</v>
      </c>
      <c r="AF1929" s="12">
        <v>205610.2</v>
      </c>
      <c r="AG1929" s="8">
        <f t="shared" si="93"/>
        <v>0.96350000000000002</v>
      </c>
    </row>
    <row r="1930" spans="14:33" x14ac:dyDescent="0.25">
      <c r="N1930" s="7">
        <v>1928</v>
      </c>
      <c r="O1930" s="7">
        <f t="shared" ca="1" si="91"/>
        <v>0.45196792983186818</v>
      </c>
      <c r="P1930" s="20">
        <f t="shared" ca="1" si="92"/>
        <v>574.56186845331126</v>
      </c>
      <c r="X1930" s="12">
        <v>675.93404421005653</v>
      </c>
      <c r="AE1930" s="8">
        <v>1928</v>
      </c>
      <c r="AF1930" s="12">
        <v>205656.8</v>
      </c>
      <c r="AG1930" s="8">
        <f t="shared" si="93"/>
        <v>0.96399999999999997</v>
      </c>
    </row>
    <row r="1931" spans="14:33" x14ac:dyDescent="0.25">
      <c r="N1931" s="7">
        <v>1929</v>
      </c>
      <c r="O1931" s="7">
        <f t="shared" ca="1" si="91"/>
        <v>0.78625804910283636</v>
      </c>
      <c r="P1931" s="20">
        <f t="shared" ca="1" si="92"/>
        <v>687.89187486389051</v>
      </c>
      <c r="X1931" s="12">
        <v>454.51086315693266</v>
      </c>
      <c r="AE1931" s="8">
        <v>1929</v>
      </c>
      <c r="AF1931" s="12">
        <v>205811.8</v>
      </c>
      <c r="AG1931" s="8">
        <f t="shared" si="93"/>
        <v>0.96450000000000002</v>
      </c>
    </row>
    <row r="1932" spans="14:33" x14ac:dyDescent="0.25">
      <c r="N1932" s="7">
        <v>1930</v>
      </c>
      <c r="O1932" s="7">
        <f t="shared" ca="1" si="91"/>
        <v>0.23014387032390859</v>
      </c>
      <c r="P1932" s="20">
        <f t="shared" ca="1" si="92"/>
        <v>498.74870640110254</v>
      </c>
      <c r="X1932" s="12">
        <v>782.38313929251478</v>
      </c>
      <c r="AE1932" s="8">
        <v>1930</v>
      </c>
      <c r="AF1932" s="12">
        <v>205869.3</v>
      </c>
      <c r="AG1932" s="8">
        <f t="shared" si="93"/>
        <v>0.96499999999999997</v>
      </c>
    </row>
    <row r="1933" spans="14:33" x14ac:dyDescent="0.25">
      <c r="N1933" s="7">
        <v>1931</v>
      </c>
      <c r="O1933" s="7">
        <f t="shared" ca="1" si="91"/>
        <v>0.91655811545647137</v>
      </c>
      <c r="P1933" s="20">
        <f t="shared" ca="1" si="92"/>
        <v>756.93118503111282</v>
      </c>
      <c r="X1933" s="12">
        <v>546.9903837060773</v>
      </c>
      <c r="AE1933" s="8">
        <v>1931</v>
      </c>
      <c r="AF1933" s="12">
        <v>205913.9</v>
      </c>
      <c r="AG1933" s="8">
        <f t="shared" si="93"/>
        <v>0.96550000000000002</v>
      </c>
    </row>
    <row r="1934" spans="14:33" x14ac:dyDescent="0.25">
      <c r="N1934" s="7">
        <v>1932</v>
      </c>
      <c r="O1934" s="7">
        <f t="shared" ca="1" si="91"/>
        <v>0.36634981639284325</v>
      </c>
      <c r="P1934" s="20">
        <f t="shared" ca="1" si="92"/>
        <v>547.13252065384745</v>
      </c>
      <c r="X1934" s="12">
        <v>581.83148105915825</v>
      </c>
      <c r="AE1934" s="8">
        <v>1932</v>
      </c>
      <c r="AF1934" s="12">
        <v>206014.2</v>
      </c>
      <c r="AG1934" s="8">
        <f t="shared" si="93"/>
        <v>0.96599999999999997</v>
      </c>
    </row>
    <row r="1935" spans="14:33" x14ac:dyDescent="0.25">
      <c r="N1935" s="7">
        <v>1933</v>
      </c>
      <c r="O1935" s="7">
        <f t="shared" ca="1" si="91"/>
        <v>0.35630542725223235</v>
      </c>
      <c r="P1935" s="20">
        <f t="shared" ca="1" si="92"/>
        <v>543.82048273375142</v>
      </c>
      <c r="X1935" s="12">
        <v>740.65338417342571</v>
      </c>
      <c r="AE1935" s="8">
        <v>1933</v>
      </c>
      <c r="AF1935" s="12">
        <v>206105</v>
      </c>
      <c r="AG1935" s="8">
        <f t="shared" si="93"/>
        <v>0.96650000000000003</v>
      </c>
    </row>
    <row r="1936" spans="14:33" x14ac:dyDescent="0.25">
      <c r="N1936" s="7">
        <v>1934</v>
      </c>
      <c r="O1936" s="7">
        <f t="shared" ca="1" si="91"/>
        <v>0.84858576687811349</v>
      </c>
      <c r="P1936" s="20">
        <f t="shared" ca="1" si="92"/>
        <v>716.25874392133517</v>
      </c>
      <c r="X1936" s="12">
        <v>466.85108784748081</v>
      </c>
      <c r="AE1936" s="8">
        <v>1934</v>
      </c>
      <c r="AF1936" s="12">
        <v>206144.6</v>
      </c>
      <c r="AG1936" s="8">
        <f t="shared" si="93"/>
        <v>0.96699999999999997</v>
      </c>
    </row>
    <row r="1937" spans="14:33" x14ac:dyDescent="0.25">
      <c r="N1937" s="7">
        <v>1935</v>
      </c>
      <c r="O1937" s="7">
        <f t="shared" ca="1" si="91"/>
        <v>0.52297989872613004</v>
      </c>
      <c r="P1937" s="20">
        <f t="shared" ca="1" si="92"/>
        <v>596.8305368102989</v>
      </c>
      <c r="X1937" s="12">
        <v>587.2370253843676</v>
      </c>
      <c r="AE1937" s="8">
        <v>1935</v>
      </c>
      <c r="AF1937" s="12">
        <v>206565.7</v>
      </c>
      <c r="AG1937" s="8">
        <f t="shared" si="93"/>
        <v>0.96750000000000003</v>
      </c>
    </row>
    <row r="1938" spans="14:33" x14ac:dyDescent="0.25">
      <c r="N1938" s="7">
        <v>1936</v>
      </c>
      <c r="O1938" s="7">
        <f t="shared" ca="1" si="91"/>
        <v>4.4969287089020371E-2</v>
      </c>
      <c r="P1938" s="20">
        <f t="shared" ca="1" si="92"/>
        <v>391.24276284797082</v>
      </c>
      <c r="X1938" s="12">
        <v>521.45631465511565</v>
      </c>
      <c r="AE1938" s="8">
        <v>1936</v>
      </c>
      <c r="AF1938" s="12">
        <v>206732.9</v>
      </c>
      <c r="AG1938" s="8">
        <f t="shared" si="93"/>
        <v>0.96799999999999997</v>
      </c>
    </row>
    <row r="1939" spans="14:33" x14ac:dyDescent="0.25">
      <c r="N1939" s="7">
        <v>1937</v>
      </c>
      <c r="O1939" s="7">
        <f t="shared" ca="1" si="91"/>
        <v>0.90352753796912155</v>
      </c>
      <c r="P1939" s="20">
        <f t="shared" ca="1" si="92"/>
        <v>747.81835485794795</v>
      </c>
      <c r="X1939" s="12">
        <v>476.20581731069433</v>
      </c>
      <c r="AE1939" s="8">
        <v>1937</v>
      </c>
      <c r="AF1939" s="12">
        <v>207049.1</v>
      </c>
      <c r="AG1939" s="8">
        <f t="shared" si="93"/>
        <v>0.96850000000000003</v>
      </c>
    </row>
    <row r="1940" spans="14:33" x14ac:dyDescent="0.25">
      <c r="N1940" s="7">
        <v>1938</v>
      </c>
      <c r="O1940" s="7">
        <f t="shared" ca="1" si="91"/>
        <v>0.26746779287596512</v>
      </c>
      <c r="P1940" s="20">
        <f t="shared" ca="1" si="92"/>
        <v>512.96060377913886</v>
      </c>
      <c r="X1940" s="12">
        <v>467.6064725089293</v>
      </c>
      <c r="AE1940" s="8">
        <v>1938</v>
      </c>
      <c r="AF1940" s="12">
        <v>207077.3</v>
      </c>
      <c r="AG1940" s="8">
        <f t="shared" si="93"/>
        <v>0.96899999999999997</v>
      </c>
    </row>
    <row r="1941" spans="14:33" x14ac:dyDescent="0.25">
      <c r="N1941" s="7">
        <v>1939</v>
      </c>
      <c r="O1941" s="7">
        <f t="shared" ca="1" si="91"/>
        <v>0.95100469157549339</v>
      </c>
      <c r="P1941" s="20">
        <f t="shared" ca="1" si="92"/>
        <v>786.93784511178137</v>
      </c>
      <c r="X1941" s="12">
        <v>576.93881944252803</v>
      </c>
      <c r="AE1941" s="8">
        <v>1939</v>
      </c>
      <c r="AF1941" s="12">
        <v>207087.5</v>
      </c>
      <c r="AG1941" s="8">
        <f t="shared" si="93"/>
        <v>0.96950000000000003</v>
      </c>
    </row>
    <row r="1942" spans="14:33" x14ac:dyDescent="0.25">
      <c r="N1942" s="7">
        <v>1940</v>
      </c>
      <c r="O1942" s="7">
        <f t="shared" ca="1" si="91"/>
        <v>0.68647371516631195</v>
      </c>
      <c r="P1942" s="20">
        <f t="shared" ca="1" si="92"/>
        <v>650.19157703647863</v>
      </c>
      <c r="X1942" s="12">
        <v>478.76147557630668</v>
      </c>
      <c r="AE1942" s="8">
        <v>1940</v>
      </c>
      <c r="AF1942" s="12">
        <v>207227.2</v>
      </c>
      <c r="AG1942" s="8">
        <f t="shared" si="93"/>
        <v>0.97</v>
      </c>
    </row>
    <row r="1943" spans="14:33" x14ac:dyDescent="0.25">
      <c r="N1943" s="7">
        <v>1941</v>
      </c>
      <c r="O1943" s="7">
        <f t="shared" ca="1" si="91"/>
        <v>0.36644820492424313</v>
      </c>
      <c r="P1943" s="20">
        <f t="shared" ca="1" si="92"/>
        <v>547.16483348189195</v>
      </c>
      <c r="X1943" s="12">
        <v>655.66465873600316</v>
      </c>
      <c r="AE1943" s="8">
        <v>1941</v>
      </c>
      <c r="AF1943" s="12">
        <v>207330.1</v>
      </c>
      <c r="AG1943" s="8">
        <f t="shared" si="93"/>
        <v>0.97050000000000003</v>
      </c>
    </row>
    <row r="1944" spans="14:33" x14ac:dyDescent="0.25">
      <c r="N1944" s="7">
        <v>1942</v>
      </c>
      <c r="O1944" s="7">
        <f t="shared" ca="1" si="91"/>
        <v>4.2553812440652039E-2</v>
      </c>
      <c r="P1944" s="20">
        <f t="shared" ca="1" si="92"/>
        <v>388.55963230289592</v>
      </c>
      <c r="X1944" s="12">
        <v>615.54972411967606</v>
      </c>
      <c r="AE1944" s="8">
        <v>1942</v>
      </c>
      <c r="AF1944" s="12">
        <v>207586.5</v>
      </c>
      <c r="AG1944" s="8">
        <f t="shared" si="93"/>
        <v>0.97099999999999997</v>
      </c>
    </row>
    <row r="1945" spans="14:33" x14ac:dyDescent="0.25">
      <c r="N1945" s="7">
        <v>1943</v>
      </c>
      <c r="O1945" s="7">
        <f t="shared" ca="1" si="91"/>
        <v>0.22801139288076799</v>
      </c>
      <c r="P1945" s="20">
        <f t="shared" ca="1" si="92"/>
        <v>497.90524787739804</v>
      </c>
      <c r="X1945" s="12">
        <v>753.4390928824514</v>
      </c>
      <c r="AE1945" s="8">
        <v>1943</v>
      </c>
      <c r="AF1945" s="12">
        <v>207667.20000000001</v>
      </c>
      <c r="AG1945" s="8">
        <f t="shared" si="93"/>
        <v>0.97150000000000003</v>
      </c>
    </row>
    <row r="1946" spans="14:33" x14ac:dyDescent="0.25">
      <c r="N1946" s="7">
        <v>1944</v>
      </c>
      <c r="O1946" s="7">
        <f t="shared" ca="1" si="91"/>
        <v>0.54253165713514362</v>
      </c>
      <c r="P1946" s="20">
        <f t="shared" ca="1" si="92"/>
        <v>602.9779419248033</v>
      </c>
      <c r="X1946" s="12">
        <v>429.31186329519619</v>
      </c>
      <c r="AE1946" s="8">
        <v>1944</v>
      </c>
      <c r="AF1946" s="12">
        <v>207976</v>
      </c>
      <c r="AG1946" s="8">
        <f t="shared" si="93"/>
        <v>0.97199999999999998</v>
      </c>
    </row>
    <row r="1947" spans="14:33" x14ac:dyDescent="0.25">
      <c r="N1947" s="7">
        <v>1945</v>
      </c>
      <c r="O1947" s="7">
        <f t="shared" ca="1" si="91"/>
        <v>0.22661198176015218</v>
      </c>
      <c r="P1947" s="20">
        <f t="shared" ca="1" si="92"/>
        <v>497.34965786162809</v>
      </c>
      <c r="X1947" s="12">
        <v>494.85505252083277</v>
      </c>
      <c r="AE1947" s="8">
        <v>1945</v>
      </c>
      <c r="AF1947" s="12">
        <v>208053.5</v>
      </c>
      <c r="AG1947" s="8">
        <f t="shared" si="93"/>
        <v>0.97250000000000003</v>
      </c>
    </row>
    <row r="1948" spans="14:33" x14ac:dyDescent="0.25">
      <c r="N1948" s="7">
        <v>1946</v>
      </c>
      <c r="O1948" s="7">
        <f t="shared" ca="1" si="91"/>
        <v>0.30685988320117719</v>
      </c>
      <c r="P1948" s="20">
        <f t="shared" ca="1" si="92"/>
        <v>527.05413685486678</v>
      </c>
      <c r="X1948" s="12">
        <v>529.57931884049083</v>
      </c>
      <c r="AE1948" s="8">
        <v>1946</v>
      </c>
      <c r="AF1948" s="12">
        <v>208265.9</v>
      </c>
      <c r="AG1948" s="8">
        <f t="shared" si="93"/>
        <v>0.97299999999999998</v>
      </c>
    </row>
    <row r="1949" spans="14:33" x14ac:dyDescent="0.25">
      <c r="N1949" s="7">
        <v>1947</v>
      </c>
      <c r="O1949" s="7">
        <f t="shared" ca="1" si="91"/>
        <v>0.13037508511852058</v>
      </c>
      <c r="P1949" s="20">
        <f t="shared" ca="1" si="92"/>
        <v>453.47367327879749</v>
      </c>
      <c r="X1949" s="12">
        <v>465.80080315128822</v>
      </c>
      <c r="AE1949" s="8">
        <v>1947</v>
      </c>
      <c r="AF1949" s="12">
        <v>208286.2</v>
      </c>
      <c r="AG1949" s="8">
        <f t="shared" si="93"/>
        <v>0.97350000000000003</v>
      </c>
    </row>
    <row r="1950" spans="14:33" x14ac:dyDescent="0.25">
      <c r="N1950" s="7">
        <v>1948</v>
      </c>
      <c r="O1950" s="7">
        <f t="shared" ca="1" si="91"/>
        <v>0.46799285836028792</v>
      </c>
      <c r="P1950" s="20">
        <f t="shared" ca="1" si="92"/>
        <v>579.59805010449838</v>
      </c>
      <c r="X1950" s="12">
        <v>565.32923973402046</v>
      </c>
      <c r="AE1950" s="8">
        <v>1948</v>
      </c>
      <c r="AF1950" s="12">
        <v>208629.3</v>
      </c>
      <c r="AG1950" s="8">
        <f t="shared" si="93"/>
        <v>0.97399999999999998</v>
      </c>
    </row>
    <row r="1951" spans="14:33" x14ac:dyDescent="0.25">
      <c r="N1951" s="7">
        <v>1949</v>
      </c>
      <c r="O1951" s="7">
        <f t="shared" ca="1" si="91"/>
        <v>0.26828774511683395</v>
      </c>
      <c r="P1951" s="20">
        <f t="shared" ca="1" si="92"/>
        <v>513.26241790678023</v>
      </c>
      <c r="X1951" s="12">
        <v>582.05852967083013</v>
      </c>
      <c r="AE1951" s="8">
        <v>1949</v>
      </c>
      <c r="AF1951" s="12">
        <v>208767.9</v>
      </c>
      <c r="AG1951" s="8">
        <f t="shared" si="93"/>
        <v>0.97450000000000003</v>
      </c>
    </row>
    <row r="1952" spans="14:33" x14ac:dyDescent="0.25">
      <c r="N1952" s="7">
        <v>1950</v>
      </c>
      <c r="O1952" s="7">
        <f t="shared" ca="1" si="91"/>
        <v>0.51561783079789258</v>
      </c>
      <c r="P1952" s="20">
        <f t="shared" ca="1" si="92"/>
        <v>594.52123193861632</v>
      </c>
      <c r="X1952" s="12">
        <v>566.77479405693589</v>
      </c>
      <c r="AE1952" s="8">
        <v>1950</v>
      </c>
      <c r="AF1952" s="12">
        <v>208991.1</v>
      </c>
      <c r="AG1952" s="8">
        <f t="shared" si="93"/>
        <v>0.97499999999999998</v>
      </c>
    </row>
    <row r="1953" spans="14:33" x14ac:dyDescent="0.25">
      <c r="N1953" s="7">
        <v>1951</v>
      </c>
      <c r="O1953" s="7">
        <f t="shared" ca="1" si="91"/>
        <v>0.6168083207256343</v>
      </c>
      <c r="P1953" s="20">
        <f t="shared" ca="1" si="92"/>
        <v>626.73932931035256</v>
      </c>
      <c r="X1953" s="12">
        <v>663.90755217015885</v>
      </c>
      <c r="AE1953" s="8">
        <v>1951</v>
      </c>
      <c r="AF1953" s="12">
        <v>209413.7</v>
      </c>
      <c r="AG1953" s="8">
        <f t="shared" si="93"/>
        <v>0.97550000000000003</v>
      </c>
    </row>
    <row r="1954" spans="14:33" x14ac:dyDescent="0.25">
      <c r="N1954" s="7">
        <v>1952</v>
      </c>
      <c r="O1954" s="7">
        <f t="shared" ca="1" si="91"/>
        <v>0.29836146882177772</v>
      </c>
      <c r="P1954" s="20">
        <f t="shared" ca="1" si="92"/>
        <v>524.07808794253629</v>
      </c>
      <c r="X1954" s="12">
        <v>455.66348795252372</v>
      </c>
      <c r="AE1954" s="8">
        <v>1952</v>
      </c>
      <c r="AF1954" s="12">
        <v>209503.2</v>
      </c>
      <c r="AG1954" s="8">
        <f t="shared" si="93"/>
        <v>0.97599999999999998</v>
      </c>
    </row>
    <row r="1955" spans="14:33" x14ac:dyDescent="0.25">
      <c r="N1955" s="7">
        <v>1953</v>
      </c>
      <c r="O1955" s="7">
        <f t="shared" ca="1" si="91"/>
        <v>0.10026901086527384</v>
      </c>
      <c r="P1955" s="20">
        <f t="shared" ca="1" si="92"/>
        <v>435.92545951650192</v>
      </c>
      <c r="X1955" s="12">
        <v>670.54046444121013</v>
      </c>
      <c r="AE1955" s="8">
        <v>1953</v>
      </c>
      <c r="AF1955" s="12">
        <v>209504</v>
      </c>
      <c r="AG1955" s="8">
        <f t="shared" si="93"/>
        <v>0.97650000000000003</v>
      </c>
    </row>
    <row r="1956" spans="14:33" x14ac:dyDescent="0.25">
      <c r="N1956" s="7">
        <v>1954</v>
      </c>
      <c r="O1956" s="7">
        <f t="shared" ca="1" si="91"/>
        <v>0.61804605884061026</v>
      </c>
      <c r="P1956" s="20">
        <f t="shared" ca="1" si="92"/>
        <v>627.14366713383811</v>
      </c>
      <c r="X1956" s="12">
        <v>616.29263309596411</v>
      </c>
      <c r="AE1956" s="8">
        <v>1954</v>
      </c>
      <c r="AF1956" s="12">
        <v>209649.9</v>
      </c>
      <c r="AG1956" s="8">
        <f t="shared" si="93"/>
        <v>0.97699999999999998</v>
      </c>
    </row>
    <row r="1957" spans="14:33" x14ac:dyDescent="0.25">
      <c r="N1957" s="7">
        <v>1955</v>
      </c>
      <c r="O1957" s="7">
        <f t="shared" ca="1" si="91"/>
        <v>0.76516260131932068</v>
      </c>
      <c r="P1957" s="20">
        <f t="shared" ca="1" si="92"/>
        <v>679.3264796078447</v>
      </c>
      <c r="X1957" s="12">
        <v>522.61601332864393</v>
      </c>
      <c r="AE1957" s="8">
        <v>1955</v>
      </c>
      <c r="AF1957" s="12">
        <v>210149.2</v>
      </c>
      <c r="AG1957" s="8">
        <f t="shared" si="93"/>
        <v>0.97750000000000004</v>
      </c>
    </row>
    <row r="1958" spans="14:33" x14ac:dyDescent="0.25">
      <c r="N1958" s="7">
        <v>1956</v>
      </c>
      <c r="O1958" s="7">
        <f t="shared" ca="1" si="91"/>
        <v>0.18058491356461548</v>
      </c>
      <c r="P1958" s="20">
        <f t="shared" ca="1" si="92"/>
        <v>477.99571247527723</v>
      </c>
      <c r="X1958" s="12">
        <v>539.14510133214139</v>
      </c>
      <c r="AE1958" s="8">
        <v>1956</v>
      </c>
      <c r="AF1958" s="12">
        <v>210281</v>
      </c>
      <c r="AG1958" s="8">
        <f t="shared" si="93"/>
        <v>0.97799999999999998</v>
      </c>
    </row>
    <row r="1959" spans="14:33" x14ac:dyDescent="0.25">
      <c r="N1959" s="7">
        <v>1957</v>
      </c>
      <c r="O1959" s="7">
        <f t="shared" ca="1" si="91"/>
        <v>0.99253659479621914</v>
      </c>
      <c r="P1959" s="20">
        <f t="shared" ca="1" si="92"/>
        <v>864.15214001082836</v>
      </c>
      <c r="X1959" s="12">
        <v>703.17451971781395</v>
      </c>
      <c r="AE1959" s="8">
        <v>1957</v>
      </c>
      <c r="AF1959" s="12">
        <v>210295.3</v>
      </c>
      <c r="AG1959" s="8">
        <f t="shared" si="93"/>
        <v>0.97850000000000004</v>
      </c>
    </row>
    <row r="1960" spans="14:33" x14ac:dyDescent="0.25">
      <c r="N1960" s="7">
        <v>1958</v>
      </c>
      <c r="O1960" s="7">
        <f t="shared" ca="1" si="91"/>
        <v>0.37932639625611142</v>
      </c>
      <c r="P1960" s="20">
        <f t="shared" ca="1" si="92"/>
        <v>551.37412653237925</v>
      </c>
      <c r="X1960" s="12">
        <v>473.27409912082078</v>
      </c>
      <c r="AE1960" s="8">
        <v>1958</v>
      </c>
      <c r="AF1960" s="12">
        <v>210305.5</v>
      </c>
      <c r="AG1960" s="8">
        <f t="shared" si="93"/>
        <v>0.97899999999999998</v>
      </c>
    </row>
    <row r="1961" spans="14:33" x14ac:dyDescent="0.25">
      <c r="N1961" s="7">
        <v>1959</v>
      </c>
      <c r="O1961" s="7">
        <f t="shared" ca="1" si="91"/>
        <v>0.77591747490097995</v>
      </c>
      <c r="P1961" s="20">
        <f t="shared" ca="1" si="92"/>
        <v>683.64237483055638</v>
      </c>
      <c r="X1961" s="12">
        <v>427.37196354753223</v>
      </c>
      <c r="AE1961" s="8">
        <v>1959</v>
      </c>
      <c r="AF1961" s="12">
        <v>210549.3</v>
      </c>
      <c r="AG1961" s="8">
        <f t="shared" si="93"/>
        <v>0.97950000000000004</v>
      </c>
    </row>
    <row r="1962" spans="14:33" x14ac:dyDescent="0.25">
      <c r="N1962" s="7">
        <v>1960</v>
      </c>
      <c r="O1962" s="7">
        <f t="shared" ca="1" si="91"/>
        <v>0.46307590768803109</v>
      </c>
      <c r="P1962" s="20">
        <f t="shared" ca="1" si="92"/>
        <v>578.05441909244166</v>
      </c>
      <c r="X1962" s="12">
        <v>494.02089788134424</v>
      </c>
      <c r="AE1962" s="8">
        <v>1960</v>
      </c>
      <c r="AF1962" s="12">
        <v>210666.2</v>
      </c>
      <c r="AG1962" s="8">
        <f t="shared" si="93"/>
        <v>0.98</v>
      </c>
    </row>
    <row r="1963" spans="14:33" x14ac:dyDescent="0.25">
      <c r="N1963" s="7">
        <v>1961</v>
      </c>
      <c r="O1963" s="7">
        <f t="shared" ca="1" si="91"/>
        <v>0.13324956813887101</v>
      </c>
      <c r="P1963" s="20">
        <f t="shared" ca="1" si="92"/>
        <v>455.01307956781761</v>
      </c>
      <c r="X1963" s="12">
        <v>707.48656131435007</v>
      </c>
      <c r="AE1963" s="8">
        <v>1961</v>
      </c>
      <c r="AF1963" s="12">
        <v>210777.4</v>
      </c>
      <c r="AG1963" s="8">
        <f t="shared" si="93"/>
        <v>0.98050000000000004</v>
      </c>
    </row>
    <row r="1964" spans="14:33" x14ac:dyDescent="0.25">
      <c r="N1964" s="7">
        <v>1962</v>
      </c>
      <c r="O1964" s="7">
        <f t="shared" ca="1" si="91"/>
        <v>0.11916869472375624</v>
      </c>
      <c r="P1964" s="20">
        <f t="shared" ca="1" si="92"/>
        <v>447.26765574167212</v>
      </c>
      <c r="X1964" s="12">
        <v>648.78902286308255</v>
      </c>
      <c r="AE1964" s="8">
        <v>1962</v>
      </c>
      <c r="AF1964" s="12">
        <v>210798.3</v>
      </c>
      <c r="AG1964" s="8">
        <f t="shared" si="93"/>
        <v>0.98099999999999998</v>
      </c>
    </row>
    <row r="1965" spans="14:33" x14ac:dyDescent="0.25">
      <c r="N1965" s="7">
        <v>1963</v>
      </c>
      <c r="O1965" s="7">
        <f t="shared" ca="1" si="91"/>
        <v>0.60533434770475503</v>
      </c>
      <c r="P1965" s="20">
        <f t="shared" ca="1" si="92"/>
        <v>623.00737249554663</v>
      </c>
      <c r="X1965" s="12">
        <v>706.33753587947228</v>
      </c>
      <c r="AE1965" s="8">
        <v>1963</v>
      </c>
      <c r="AF1965" s="12">
        <v>211148.1</v>
      </c>
      <c r="AG1965" s="8">
        <f t="shared" si="93"/>
        <v>0.98150000000000004</v>
      </c>
    </row>
    <row r="1966" spans="14:33" x14ac:dyDescent="0.25">
      <c r="N1966" s="7">
        <v>1964</v>
      </c>
      <c r="O1966" s="7">
        <f t="shared" ca="1" si="91"/>
        <v>0.99573503370431804</v>
      </c>
      <c r="P1966" s="20">
        <f t="shared" ca="1" si="92"/>
        <v>881.37126127926399</v>
      </c>
      <c r="X1966" s="12">
        <v>608.39028801621373</v>
      </c>
      <c r="AE1966" s="8">
        <v>1964</v>
      </c>
      <c r="AF1966" s="12">
        <v>211250</v>
      </c>
      <c r="AG1966" s="8">
        <f t="shared" si="93"/>
        <v>0.98199999999999998</v>
      </c>
    </row>
    <row r="1967" spans="14:33" x14ac:dyDescent="0.25">
      <c r="N1967" s="7">
        <v>1965</v>
      </c>
      <c r="O1967" s="7">
        <f t="shared" ca="1" si="91"/>
        <v>0.32481490785321432</v>
      </c>
      <c r="P1967" s="20">
        <f t="shared" ca="1" si="92"/>
        <v>533.24265878605638</v>
      </c>
      <c r="X1967" s="12">
        <v>640.05242181333938</v>
      </c>
      <c r="AE1967" s="8">
        <v>1965</v>
      </c>
      <c r="AF1967" s="12">
        <v>212773.6</v>
      </c>
      <c r="AG1967" s="8">
        <f t="shared" si="93"/>
        <v>0.98250000000000004</v>
      </c>
    </row>
    <row r="1968" spans="14:33" x14ac:dyDescent="0.25">
      <c r="N1968" s="7">
        <v>1966</v>
      </c>
      <c r="O1968" s="7">
        <f t="shared" ca="1" si="91"/>
        <v>5.5742985816131685E-2</v>
      </c>
      <c r="P1968" s="20">
        <f t="shared" ca="1" si="92"/>
        <v>402.11012082843718</v>
      </c>
      <c r="X1968" s="12">
        <v>626.64150826948776</v>
      </c>
      <c r="AE1968" s="8">
        <v>1966</v>
      </c>
      <c r="AF1968" s="12">
        <v>213047</v>
      </c>
      <c r="AG1968" s="8">
        <f t="shared" si="93"/>
        <v>0.98299999999999998</v>
      </c>
    </row>
    <row r="1969" spans="14:33" x14ac:dyDescent="0.25">
      <c r="N1969" s="7">
        <v>1967</v>
      </c>
      <c r="O1969" s="7">
        <f t="shared" ca="1" si="91"/>
        <v>0.29200017650511834</v>
      </c>
      <c r="P1969" s="20">
        <f t="shared" ca="1" si="92"/>
        <v>521.82881326703796</v>
      </c>
      <c r="X1969" s="12">
        <v>588.41122119685792</v>
      </c>
      <c r="AE1969" s="8">
        <v>1967</v>
      </c>
      <c r="AF1969" s="12">
        <v>213201</v>
      </c>
      <c r="AG1969" s="8">
        <f t="shared" si="93"/>
        <v>0.98350000000000004</v>
      </c>
    </row>
    <row r="1970" spans="14:33" x14ac:dyDescent="0.25">
      <c r="N1970" s="7">
        <v>1968</v>
      </c>
      <c r="O1970" s="7">
        <f t="shared" ca="1" si="91"/>
        <v>0.55033384720101974</v>
      </c>
      <c r="P1970" s="20">
        <f t="shared" ca="1" si="92"/>
        <v>605.43914240232107</v>
      </c>
      <c r="X1970" s="12">
        <v>542.84933545213573</v>
      </c>
      <c r="AE1970" s="8">
        <v>1968</v>
      </c>
      <c r="AF1970" s="12">
        <v>213506</v>
      </c>
      <c r="AG1970" s="8">
        <f t="shared" si="93"/>
        <v>0.98399999999999999</v>
      </c>
    </row>
    <row r="1971" spans="14:33" x14ac:dyDescent="0.25">
      <c r="N1971" s="7">
        <v>1969</v>
      </c>
      <c r="O1971" s="7">
        <f t="shared" ca="1" si="91"/>
        <v>0.66295661320528665</v>
      </c>
      <c r="P1971" s="20">
        <f t="shared" ca="1" si="92"/>
        <v>642.09459778864436</v>
      </c>
      <c r="X1971" s="12">
        <v>621.7014179572185</v>
      </c>
      <c r="AE1971" s="8">
        <v>1969</v>
      </c>
      <c r="AF1971" s="12">
        <v>213589.8</v>
      </c>
      <c r="AG1971" s="8">
        <f t="shared" si="93"/>
        <v>0.98450000000000004</v>
      </c>
    </row>
    <row r="1972" spans="14:33" x14ac:dyDescent="0.25">
      <c r="N1972" s="7">
        <v>1970</v>
      </c>
      <c r="O1972" s="7">
        <f t="shared" ca="1" si="91"/>
        <v>0.66247001330504895</v>
      </c>
      <c r="P1972" s="20">
        <f t="shared" ca="1" si="92"/>
        <v>641.92925782825762</v>
      </c>
      <c r="X1972" s="12">
        <v>650.34311426784359</v>
      </c>
      <c r="AE1972" s="8">
        <v>1970</v>
      </c>
      <c r="AF1972" s="12">
        <v>213944.9</v>
      </c>
      <c r="AG1972" s="8">
        <f t="shared" si="93"/>
        <v>0.98499999999999999</v>
      </c>
    </row>
    <row r="1973" spans="14:33" x14ac:dyDescent="0.25">
      <c r="N1973" s="7">
        <v>1971</v>
      </c>
      <c r="O1973" s="7">
        <f t="shared" ca="1" si="91"/>
        <v>0.55782872293608476</v>
      </c>
      <c r="P1973" s="20">
        <f t="shared" ca="1" si="92"/>
        <v>607.80892898081061</v>
      </c>
      <c r="X1973" s="12">
        <v>529.63061347339487</v>
      </c>
      <c r="AE1973" s="8">
        <v>1971</v>
      </c>
      <c r="AF1973" s="12">
        <v>213945.4</v>
      </c>
      <c r="AG1973" s="8">
        <f t="shared" si="93"/>
        <v>0.98550000000000004</v>
      </c>
    </row>
    <row r="1974" spans="14:33" x14ac:dyDescent="0.25">
      <c r="N1974" s="7">
        <v>1972</v>
      </c>
      <c r="O1974" s="7">
        <f t="shared" ca="1" si="91"/>
        <v>0.69916824054958693</v>
      </c>
      <c r="P1974" s="20">
        <f t="shared" ca="1" si="92"/>
        <v>654.65817546982157</v>
      </c>
      <c r="X1974" s="12">
        <v>654.43381930018631</v>
      </c>
      <c r="AE1974" s="8">
        <v>1972</v>
      </c>
      <c r="AF1974" s="12">
        <v>214377.9</v>
      </c>
      <c r="AG1974" s="8">
        <f t="shared" si="93"/>
        <v>0.98599999999999999</v>
      </c>
    </row>
    <row r="1975" spans="14:33" x14ac:dyDescent="0.25">
      <c r="N1975" s="7">
        <v>1973</v>
      </c>
      <c r="O1975" s="7">
        <f t="shared" ca="1" si="91"/>
        <v>4.7049069395790122E-2</v>
      </c>
      <c r="P1975" s="20">
        <f t="shared" ca="1" si="92"/>
        <v>393.47262290732425</v>
      </c>
      <c r="X1975" s="12">
        <v>679.9961201620614</v>
      </c>
      <c r="AE1975" s="8">
        <v>1973</v>
      </c>
      <c r="AF1975" s="12">
        <v>214708.3</v>
      </c>
      <c r="AG1975" s="8">
        <f t="shared" si="93"/>
        <v>0.98650000000000004</v>
      </c>
    </row>
    <row r="1976" spans="14:33" x14ac:dyDescent="0.25">
      <c r="N1976" s="7">
        <v>1974</v>
      </c>
      <c r="O1976" s="7">
        <f t="shared" ca="1" si="91"/>
        <v>0.30228788942663454</v>
      </c>
      <c r="P1976" s="20">
        <f t="shared" ca="1" si="92"/>
        <v>525.45706457717858</v>
      </c>
      <c r="X1976" s="12">
        <v>738.01945523024631</v>
      </c>
      <c r="AE1976" s="8">
        <v>1974</v>
      </c>
      <c r="AF1976" s="12">
        <v>215220.7</v>
      </c>
      <c r="AG1976" s="8">
        <f t="shared" si="93"/>
        <v>0.98699999999999999</v>
      </c>
    </row>
    <row r="1977" spans="14:33" x14ac:dyDescent="0.25">
      <c r="N1977" s="7">
        <v>1975</v>
      </c>
      <c r="O1977" s="7">
        <f t="shared" ca="1" si="91"/>
        <v>4.5236228958665969E-2</v>
      </c>
      <c r="P1977" s="20">
        <f t="shared" ca="1" si="92"/>
        <v>391.53297971057998</v>
      </c>
      <c r="X1977" s="12">
        <v>488.8288835456442</v>
      </c>
      <c r="AE1977" s="8">
        <v>1975</v>
      </c>
      <c r="AF1977" s="12">
        <v>215602.7</v>
      </c>
      <c r="AG1977" s="8">
        <f t="shared" si="93"/>
        <v>0.98750000000000004</v>
      </c>
    </row>
    <row r="1978" spans="14:33" x14ac:dyDescent="0.25">
      <c r="N1978" s="7">
        <v>1976</v>
      </c>
      <c r="O1978" s="7">
        <f t="shared" ca="1" si="91"/>
        <v>0.82517454151049774</v>
      </c>
      <c r="P1978" s="20">
        <f t="shared" ca="1" si="92"/>
        <v>704.95115562391868</v>
      </c>
      <c r="X1978" s="12">
        <v>861.77275060632132</v>
      </c>
      <c r="AE1978" s="8">
        <v>1976</v>
      </c>
      <c r="AF1978" s="12">
        <v>215899.5</v>
      </c>
      <c r="AG1978" s="8">
        <f t="shared" si="93"/>
        <v>0.98799999999999999</v>
      </c>
    </row>
    <row r="1979" spans="14:33" x14ac:dyDescent="0.25">
      <c r="N1979" s="7">
        <v>1977</v>
      </c>
      <c r="O1979" s="7">
        <f t="shared" ca="1" si="91"/>
        <v>0.87308808160294182</v>
      </c>
      <c r="P1979" s="20">
        <f t="shared" ca="1" si="92"/>
        <v>729.26393313257608</v>
      </c>
      <c r="X1979" s="12">
        <v>528.5468483596145</v>
      </c>
      <c r="AE1979" s="8">
        <v>1977</v>
      </c>
      <c r="AF1979" s="12">
        <v>216006.8</v>
      </c>
      <c r="AG1979" s="8">
        <f t="shared" si="93"/>
        <v>0.98850000000000005</v>
      </c>
    </row>
    <row r="1980" spans="14:33" x14ac:dyDescent="0.25">
      <c r="N1980" s="7">
        <v>1978</v>
      </c>
      <c r="O1980" s="7">
        <f t="shared" ca="1" si="91"/>
        <v>0.4134628200624072</v>
      </c>
      <c r="P1980" s="20">
        <f t="shared" ca="1" si="92"/>
        <v>562.36677871308007</v>
      </c>
      <c r="X1980" s="12">
        <v>559.48098194629733</v>
      </c>
      <c r="AE1980" s="8">
        <v>1978</v>
      </c>
      <c r="AF1980" s="12">
        <v>216135.9</v>
      </c>
      <c r="AG1980" s="8">
        <f t="shared" si="93"/>
        <v>0.98899999999999999</v>
      </c>
    </row>
    <row r="1981" spans="14:33" x14ac:dyDescent="0.25">
      <c r="N1981" s="7">
        <v>1979</v>
      </c>
      <c r="O1981" s="7">
        <f t="shared" ca="1" si="91"/>
        <v>0.4524404049729881</v>
      </c>
      <c r="P1981" s="20">
        <f t="shared" ca="1" si="92"/>
        <v>574.71059612358385</v>
      </c>
      <c r="X1981" s="12">
        <v>394.54396781537406</v>
      </c>
      <c r="AE1981" s="8">
        <v>1979</v>
      </c>
      <c r="AF1981" s="12">
        <v>216758.39999999999</v>
      </c>
      <c r="AG1981" s="8">
        <f t="shared" si="93"/>
        <v>0.98950000000000005</v>
      </c>
    </row>
    <row r="1982" spans="14:33" x14ac:dyDescent="0.25">
      <c r="N1982" s="7">
        <v>1980</v>
      </c>
      <c r="O1982" s="7">
        <f t="shared" ca="1" si="91"/>
        <v>0.20586136067221861</v>
      </c>
      <c r="P1982" s="20">
        <f t="shared" ca="1" si="92"/>
        <v>488.90249009405466</v>
      </c>
      <c r="X1982" s="12">
        <v>557.58802790497271</v>
      </c>
      <c r="AE1982" s="8">
        <v>1980</v>
      </c>
      <c r="AF1982" s="12">
        <v>217152</v>
      </c>
      <c r="AG1982" s="8">
        <f t="shared" si="93"/>
        <v>0.99</v>
      </c>
    </row>
    <row r="1983" spans="14:33" x14ac:dyDescent="0.25">
      <c r="N1983" s="7">
        <v>1981</v>
      </c>
      <c r="O1983" s="7">
        <f t="shared" ca="1" si="91"/>
        <v>0.72371607745756972</v>
      </c>
      <c r="P1983" s="20">
        <f t="shared" ca="1" si="92"/>
        <v>663.52075455263684</v>
      </c>
      <c r="X1983" s="12">
        <v>579.68371456418822</v>
      </c>
      <c r="AE1983" s="8">
        <v>1981</v>
      </c>
      <c r="AF1983" s="12">
        <v>217729.9</v>
      </c>
      <c r="AG1983" s="8">
        <f t="shared" si="93"/>
        <v>0.99050000000000005</v>
      </c>
    </row>
    <row r="1984" spans="14:33" x14ac:dyDescent="0.25">
      <c r="N1984" s="7">
        <v>1982</v>
      </c>
      <c r="O1984" s="7">
        <f t="shared" ca="1" si="91"/>
        <v>0.24256470760039517</v>
      </c>
      <c r="P1984" s="20">
        <f t="shared" ca="1" si="92"/>
        <v>503.58895006017775</v>
      </c>
      <c r="X1984" s="12">
        <v>862.39957114947481</v>
      </c>
      <c r="AE1984" s="8">
        <v>1982</v>
      </c>
      <c r="AF1984" s="12">
        <v>218023.1</v>
      </c>
      <c r="AG1984" s="8">
        <f t="shared" si="93"/>
        <v>0.99099999999999999</v>
      </c>
    </row>
    <row r="1985" spans="14:33" x14ac:dyDescent="0.25">
      <c r="N1985" s="7">
        <v>1983</v>
      </c>
      <c r="O1985" s="7">
        <f t="shared" ca="1" si="91"/>
        <v>0.56288446227265299</v>
      </c>
      <c r="P1985" s="20">
        <f t="shared" ca="1" si="92"/>
        <v>609.41094618946522</v>
      </c>
      <c r="X1985" s="12">
        <v>579.59688154839193</v>
      </c>
      <c r="AE1985" s="8">
        <v>1983</v>
      </c>
      <c r="AF1985" s="12">
        <v>218093.3</v>
      </c>
      <c r="AG1985" s="8">
        <f t="shared" si="93"/>
        <v>0.99150000000000005</v>
      </c>
    </row>
    <row r="1986" spans="14:33" x14ac:dyDescent="0.25">
      <c r="N1986" s="7">
        <v>1984</v>
      </c>
      <c r="O1986" s="7">
        <f t="shared" ca="1" si="91"/>
        <v>0.45362300865537553</v>
      </c>
      <c r="P1986" s="20">
        <f t="shared" ca="1" si="92"/>
        <v>575.08278813062179</v>
      </c>
      <c r="X1986" s="12">
        <v>466.30281767616248</v>
      </c>
      <c r="AE1986" s="8">
        <v>1984</v>
      </c>
      <c r="AF1986" s="12">
        <v>218140</v>
      </c>
      <c r="AG1986" s="8">
        <f t="shared" si="93"/>
        <v>0.99199999999999999</v>
      </c>
    </row>
    <row r="1987" spans="14:33" x14ac:dyDescent="0.25">
      <c r="N1987" s="7">
        <v>1985</v>
      </c>
      <c r="O1987" s="7">
        <f t="shared" ca="1" si="91"/>
        <v>0.1210930935198421</v>
      </c>
      <c r="P1987" s="20">
        <f t="shared" ca="1" si="92"/>
        <v>448.35793399316435</v>
      </c>
      <c r="X1987" s="12">
        <v>454.75741198233555</v>
      </c>
      <c r="AE1987" s="8">
        <v>1985</v>
      </c>
      <c r="AF1987" s="12">
        <v>218288.7</v>
      </c>
      <c r="AG1987" s="8">
        <f t="shared" si="93"/>
        <v>0.99250000000000005</v>
      </c>
    </row>
    <row r="1988" spans="14:33" x14ac:dyDescent="0.25">
      <c r="N1988" s="7">
        <v>1986</v>
      </c>
      <c r="O1988" s="7">
        <f t="shared" ref="O1988:O2002" ca="1" si="94">RAND()</f>
        <v>0.87149498212834653</v>
      </c>
      <c r="P1988" s="20">
        <f t="shared" ref="P1988:P2002" ca="1" si="95">(($L$4*(EXP((_xlfn.NORM.S.INV(O1988)-$L$5)/$L$6)))/(1+EXP((_xlfn.NORM.S.INV(O1988)-$L$5)/$L$6)))+$L$3</f>
        <v>728.37415357697341</v>
      </c>
      <c r="X1988" s="12">
        <v>387.00762017579319</v>
      </c>
      <c r="AE1988" s="8">
        <v>1986</v>
      </c>
      <c r="AF1988" s="12">
        <v>218834.8</v>
      </c>
      <c r="AG1988" s="8">
        <f t="shared" ref="AG1988:AG2002" si="96">AE1988/2000</f>
        <v>0.99299999999999999</v>
      </c>
    </row>
    <row r="1989" spans="14:33" x14ac:dyDescent="0.25">
      <c r="N1989" s="7">
        <v>1987</v>
      </c>
      <c r="O1989" s="7">
        <f t="shared" ca="1" si="94"/>
        <v>0.39085527542895848</v>
      </c>
      <c r="P1989" s="20">
        <f t="shared" ca="1" si="95"/>
        <v>555.11111565410511</v>
      </c>
      <c r="X1989" s="12">
        <v>606.74469270447207</v>
      </c>
      <c r="AE1989" s="8">
        <v>1987</v>
      </c>
      <c r="AF1989" s="12">
        <v>220163.4</v>
      </c>
      <c r="AG1989" s="8">
        <f t="shared" si="96"/>
        <v>0.99350000000000005</v>
      </c>
    </row>
    <row r="1990" spans="14:33" x14ac:dyDescent="0.25">
      <c r="N1990" s="7">
        <v>1988</v>
      </c>
      <c r="O1990" s="7">
        <f t="shared" ca="1" si="94"/>
        <v>0.88693173303684403</v>
      </c>
      <c r="P1990" s="20">
        <f t="shared" ca="1" si="95"/>
        <v>737.30602925258131</v>
      </c>
      <c r="X1990" s="12">
        <v>436.33262261469156</v>
      </c>
      <c r="AE1990" s="8">
        <v>1988</v>
      </c>
      <c r="AF1990" s="12">
        <v>221302.7</v>
      </c>
      <c r="AG1990" s="8">
        <f t="shared" si="96"/>
        <v>0.99399999999999999</v>
      </c>
    </row>
    <row r="1991" spans="14:33" x14ac:dyDescent="0.25">
      <c r="N1991" s="7">
        <v>1989</v>
      </c>
      <c r="O1991" s="7">
        <f t="shared" ca="1" si="94"/>
        <v>0.67008208067855446</v>
      </c>
      <c r="P1991" s="20">
        <f t="shared" ca="1" si="95"/>
        <v>644.5254683772813</v>
      </c>
      <c r="X1991" s="12">
        <v>580.16461169238619</v>
      </c>
      <c r="AE1991" s="8">
        <v>1989</v>
      </c>
      <c r="AF1991" s="12">
        <v>221389.4</v>
      </c>
      <c r="AG1991" s="8">
        <f t="shared" si="96"/>
        <v>0.99450000000000005</v>
      </c>
    </row>
    <row r="1992" spans="14:33" x14ac:dyDescent="0.25">
      <c r="N1992" s="7">
        <v>1990</v>
      </c>
      <c r="O1992" s="7">
        <f t="shared" ca="1" si="94"/>
        <v>0.69219686859895724</v>
      </c>
      <c r="P1992" s="20">
        <f t="shared" ca="1" si="95"/>
        <v>652.19627810620364</v>
      </c>
      <c r="X1992" s="12">
        <v>817.72554168254135</v>
      </c>
      <c r="AE1992" s="8">
        <v>1990</v>
      </c>
      <c r="AF1992" s="12">
        <v>221428.9</v>
      </c>
      <c r="AG1992" s="8">
        <f t="shared" si="96"/>
        <v>0.995</v>
      </c>
    </row>
    <row r="1993" spans="14:33" x14ac:dyDescent="0.25">
      <c r="N1993" s="7">
        <v>1991</v>
      </c>
      <c r="O1993" s="7">
        <f t="shared" ca="1" si="94"/>
        <v>0.92136693400069924</v>
      </c>
      <c r="P1993" s="20">
        <f t="shared" ca="1" si="95"/>
        <v>760.53250274290519</v>
      </c>
      <c r="X1993" s="12">
        <v>638.42784117356439</v>
      </c>
      <c r="AE1993" s="8">
        <v>1991</v>
      </c>
      <c r="AF1993" s="12">
        <v>221926.5</v>
      </c>
      <c r="AG1993" s="8">
        <f t="shared" si="96"/>
        <v>0.99550000000000005</v>
      </c>
    </row>
    <row r="1994" spans="14:33" x14ac:dyDescent="0.25">
      <c r="N1994" s="7">
        <v>1992</v>
      </c>
      <c r="O1994" s="7">
        <f t="shared" ca="1" si="94"/>
        <v>0.73159375410140948</v>
      </c>
      <c r="P1994" s="20">
        <f t="shared" ca="1" si="95"/>
        <v>666.43611226095334</v>
      </c>
      <c r="X1994" s="12">
        <v>414.69130353989175</v>
      </c>
      <c r="AE1994" s="8">
        <v>1992</v>
      </c>
      <c r="AF1994" s="12">
        <v>223853.1</v>
      </c>
      <c r="AG1994" s="8">
        <f t="shared" si="96"/>
        <v>0.996</v>
      </c>
    </row>
    <row r="1995" spans="14:33" x14ac:dyDescent="0.25">
      <c r="N1995" s="7">
        <v>1993</v>
      </c>
      <c r="O1995" s="7">
        <f t="shared" ca="1" si="94"/>
        <v>0.97434823460346942</v>
      </c>
      <c r="P1995" s="20">
        <f t="shared" ca="1" si="95"/>
        <v>817.67766091812541</v>
      </c>
      <c r="X1995" s="12">
        <v>496.26292437141262</v>
      </c>
      <c r="AE1995" s="8">
        <v>1993</v>
      </c>
      <c r="AF1995" s="12">
        <v>224491.8</v>
      </c>
      <c r="AG1995" s="8">
        <f t="shared" si="96"/>
        <v>0.99650000000000005</v>
      </c>
    </row>
    <row r="1996" spans="14:33" x14ac:dyDescent="0.25">
      <c r="N1996" s="7">
        <v>1994</v>
      </c>
      <c r="O1996" s="7">
        <f t="shared" ca="1" si="94"/>
        <v>0.43767131636699608</v>
      </c>
      <c r="P1996" s="20">
        <f t="shared" ca="1" si="95"/>
        <v>570.0526472588482</v>
      </c>
      <c r="X1996" s="12">
        <v>678.78155169628667</v>
      </c>
      <c r="AE1996" s="8">
        <v>1994</v>
      </c>
      <c r="AF1996" s="12">
        <v>225022.6</v>
      </c>
      <c r="AG1996" s="8">
        <f t="shared" si="96"/>
        <v>0.997</v>
      </c>
    </row>
    <row r="1997" spans="14:33" x14ac:dyDescent="0.25">
      <c r="N1997" s="7">
        <v>1995</v>
      </c>
      <c r="O1997" s="7">
        <f t="shared" ca="1" si="94"/>
        <v>0.71604523693800892</v>
      </c>
      <c r="P1997" s="20">
        <f t="shared" ca="1" si="95"/>
        <v>660.71675472625122</v>
      </c>
      <c r="X1997" s="12">
        <v>549.12291935750454</v>
      </c>
      <c r="AE1997" s="8">
        <v>1995</v>
      </c>
      <c r="AF1997" s="12">
        <v>227638.7</v>
      </c>
      <c r="AG1997" s="8">
        <f t="shared" si="96"/>
        <v>0.99750000000000005</v>
      </c>
    </row>
    <row r="1998" spans="14:33" x14ac:dyDescent="0.25">
      <c r="N1998" s="7">
        <v>1996</v>
      </c>
      <c r="O1998" s="7">
        <f t="shared" ca="1" si="94"/>
        <v>0.99795653982950028</v>
      </c>
      <c r="P1998" s="20">
        <f t="shared" ca="1" si="95"/>
        <v>901.26060668699711</v>
      </c>
      <c r="X1998" s="12">
        <v>625.69727428381043</v>
      </c>
      <c r="AE1998" s="8">
        <v>1996</v>
      </c>
      <c r="AF1998" s="12">
        <v>227666.2</v>
      </c>
      <c r="AG1998" s="8">
        <f t="shared" si="96"/>
        <v>0.998</v>
      </c>
    </row>
    <row r="1999" spans="14:33" x14ac:dyDescent="0.25">
      <c r="N1999" s="7">
        <v>1997</v>
      </c>
      <c r="O1999" s="7">
        <f t="shared" ca="1" si="94"/>
        <v>0.61931308765972237</v>
      </c>
      <c r="P1999" s="20">
        <f t="shared" ca="1" si="95"/>
        <v>627.55794507025757</v>
      </c>
      <c r="X1999" s="12">
        <v>679.74415253411644</v>
      </c>
      <c r="AE1999" s="8">
        <v>1997</v>
      </c>
      <c r="AF1999" s="12">
        <v>228250.8</v>
      </c>
      <c r="AG1999" s="8">
        <f t="shared" si="96"/>
        <v>0.99850000000000005</v>
      </c>
    </row>
    <row r="2000" spans="14:33" x14ac:dyDescent="0.25">
      <c r="N2000" s="7">
        <v>1998</v>
      </c>
      <c r="O2000" s="7">
        <f t="shared" ca="1" si="94"/>
        <v>0.92580803604791628</v>
      </c>
      <c r="P2000" s="20">
        <f t="shared" ca="1" si="95"/>
        <v>763.99234436752567</v>
      </c>
      <c r="X2000" s="12">
        <v>553.81661798314985</v>
      </c>
      <c r="AE2000" s="8">
        <v>1998</v>
      </c>
      <c r="AF2000" s="12">
        <v>234090.3</v>
      </c>
      <c r="AG2000" s="8">
        <f t="shared" si="96"/>
        <v>0.999</v>
      </c>
    </row>
    <row r="2001" spans="14:33" x14ac:dyDescent="0.25">
      <c r="N2001" s="7">
        <v>1999</v>
      </c>
      <c r="O2001" s="7">
        <f t="shared" ca="1" si="94"/>
        <v>0.68698099153387415</v>
      </c>
      <c r="P2001" s="20">
        <f t="shared" ca="1" si="95"/>
        <v>650.3686880301351</v>
      </c>
      <c r="X2001" s="12">
        <v>532.19898333758908</v>
      </c>
      <c r="AE2001" s="8">
        <v>1999</v>
      </c>
      <c r="AF2001" s="12">
        <v>234663</v>
      </c>
      <c r="AG2001" s="8">
        <f t="shared" si="96"/>
        <v>0.99950000000000006</v>
      </c>
    </row>
    <row r="2002" spans="14:33" x14ac:dyDescent="0.25">
      <c r="N2002" s="7">
        <v>2000</v>
      </c>
      <c r="O2002" s="7">
        <f t="shared" ca="1" si="94"/>
        <v>2.7908549092615864E-2</v>
      </c>
      <c r="P2002" s="20">
        <f t="shared" ca="1" si="95"/>
        <v>369.38885619675597</v>
      </c>
      <c r="X2002" s="12">
        <v>417.22187798240248</v>
      </c>
      <c r="AE2002" s="8">
        <v>2000</v>
      </c>
      <c r="AF2002" s="12">
        <v>241274</v>
      </c>
      <c r="AG2002" s="8">
        <f t="shared" si="96"/>
        <v>1</v>
      </c>
    </row>
  </sheetData>
  <sortState xmlns:xlrd2="http://schemas.microsoft.com/office/spreadsheetml/2017/richdata2" ref="AF3:AF2002">
    <sortCondition ref="AF3:AF2002"/>
  </sortState>
  <mergeCells count="9">
    <mergeCell ref="B17:H20"/>
    <mergeCell ref="R10:S10"/>
    <mergeCell ref="R16:S16"/>
    <mergeCell ref="B2:H2"/>
    <mergeCell ref="J2:L2"/>
    <mergeCell ref="B3:H11"/>
    <mergeCell ref="B12:H12"/>
    <mergeCell ref="B13:H15"/>
    <mergeCell ref="B16:H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522E9-80F4-49EF-A587-C3AB5E19ED54}">
  <sheetPr>
    <tabColor theme="8" tint="-0.249977111117893"/>
  </sheetPr>
  <dimension ref="B2:J9316"/>
  <sheetViews>
    <sheetView zoomScale="90" zoomScaleNormal="90" workbookViewId="0">
      <selection activeCell="G1" sqref="G1:G1048576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5" width="11.42578125" style="22"/>
    <col min="6" max="6" width="11.85546875" style="22" bestFit="1" customWidth="1"/>
    <col min="7" max="7" width="4.28515625" style="22" customWidth="1"/>
    <col min="8" max="8" width="11.42578125" style="22"/>
    <col min="9" max="9" width="17.7109375" style="22" bestFit="1" customWidth="1"/>
    <col min="10" max="10" width="18.7109375" style="22" bestFit="1" customWidth="1"/>
    <col min="11" max="11" width="11.42578125" style="22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0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0" x14ac:dyDescent="0.25">
      <c r="B3" s="24" t="s">
        <v>50</v>
      </c>
      <c r="C3" s="24">
        <v>0.05</v>
      </c>
      <c r="E3" s="24">
        <f ca="1">RAND()</f>
        <v>0.12450600717349503</v>
      </c>
      <c r="F3" s="24">
        <f ca="1">-LOG(E3,EXP(1))/$C$3</f>
        <v>41.668026277037384</v>
      </c>
      <c r="H3" s="24" t="s">
        <v>19</v>
      </c>
      <c r="I3" s="24">
        <f ca="1">AVERAGE(F3:F2160)</f>
        <v>19.663671553159599</v>
      </c>
      <c r="J3" s="24">
        <f>1/C3</f>
        <v>20</v>
      </c>
    </row>
    <row r="4" spans="2:10" x14ac:dyDescent="0.25">
      <c r="B4"/>
      <c r="C4"/>
      <c r="E4" s="24">
        <f t="shared" ref="E4:E67" ca="1" si="0">RAND()</f>
        <v>0.80479722027731493</v>
      </c>
      <c r="F4" s="24">
        <f t="shared" ref="F4:F67" ca="1" si="1">-LOG(E4,EXP(1))/$C$3</f>
        <v>4.3432986714480952</v>
      </c>
      <c r="H4" s="24" t="s">
        <v>21</v>
      </c>
      <c r="I4" s="24">
        <f ca="1">_xlfn.VAR.S(F3:F2160)</f>
        <v>369.60570459130867</v>
      </c>
      <c r="J4" s="24"/>
    </row>
    <row r="5" spans="2:10" x14ac:dyDescent="0.25">
      <c r="E5" s="24">
        <f t="shared" ca="1" si="0"/>
        <v>0.30428233191856024</v>
      </c>
      <c r="F5" s="24">
        <f t="shared" ca="1" si="1"/>
        <v>23.795985703127201</v>
      </c>
      <c r="H5" s="24" t="s">
        <v>22</v>
      </c>
      <c r="I5" s="24">
        <f ca="1">_xlfn.STDEV.S(F3:F2160)</f>
        <v>19.22513210855282</v>
      </c>
      <c r="J5" s="24"/>
    </row>
    <row r="6" spans="2:10" x14ac:dyDescent="0.25">
      <c r="E6" s="24">
        <f t="shared" ca="1" si="0"/>
        <v>0.18923202767688019</v>
      </c>
      <c r="F6" s="24">
        <f t="shared" ca="1" si="1"/>
        <v>33.295627144288034</v>
      </c>
      <c r="H6" s="24" t="s">
        <v>23</v>
      </c>
      <c r="I6" s="24">
        <f ca="1">SKEW(F3:F2160)</f>
        <v>1.886454613556704</v>
      </c>
      <c r="J6" s="24"/>
    </row>
    <row r="7" spans="2:10" x14ac:dyDescent="0.25">
      <c r="E7" s="24">
        <f t="shared" ca="1" si="0"/>
        <v>0.41898707743547214</v>
      </c>
      <c r="F7" s="24">
        <f t="shared" ca="1" si="1"/>
        <v>17.39830401956787</v>
      </c>
      <c r="H7" s="24" t="s">
        <v>24</v>
      </c>
      <c r="I7" s="24">
        <f ca="1">I19/(I5^4)</f>
        <v>8.3005112040458755</v>
      </c>
      <c r="J7" s="24"/>
    </row>
    <row r="8" spans="2:10" x14ac:dyDescent="0.25">
      <c r="E8" s="24">
        <f t="shared" ca="1" si="0"/>
        <v>0.72031379613510682</v>
      </c>
      <c r="F8" s="24">
        <f t="shared" ca="1" si="1"/>
        <v>6.5613666790406411</v>
      </c>
    </row>
    <row r="9" spans="2:10" x14ac:dyDescent="0.25">
      <c r="E9" s="24">
        <f t="shared" ca="1" si="0"/>
        <v>0.50720121677895869</v>
      </c>
      <c r="F9" s="24">
        <f t="shared" ca="1" si="1"/>
        <v>13.57694953699712</v>
      </c>
      <c r="H9" s="95" t="s">
        <v>26</v>
      </c>
      <c r="I9" s="95"/>
    </row>
    <row r="10" spans="2:10" x14ac:dyDescent="0.25">
      <c r="E10" s="24">
        <f t="shared" ca="1" si="0"/>
        <v>4.8655891295871778E-2</v>
      </c>
      <c r="F10" s="24">
        <f t="shared" ca="1" si="1"/>
        <v>60.45964764371535</v>
      </c>
      <c r="H10" s="24"/>
      <c r="I10" s="24">
        <f ca="1">SUMPRODUCT(F3:F2160)/COUNT(F3:F2160)</f>
        <v>19.663671553159599</v>
      </c>
    </row>
    <row r="11" spans="2:10" x14ac:dyDescent="0.25">
      <c r="E11" s="24">
        <f t="shared" ca="1" si="0"/>
        <v>0.83415003354191719</v>
      </c>
      <c r="F11" s="24">
        <f t="shared" ca="1" si="1"/>
        <v>3.6268399293912243</v>
      </c>
      <c r="H11" s="24"/>
      <c r="I11" s="24">
        <f ca="1">SUMPRODUCT(F3:F2160,F3:F2160)/COUNT(F3:F2160)</f>
        <v>756.09441120422321</v>
      </c>
    </row>
    <row r="12" spans="2:10" x14ac:dyDescent="0.25">
      <c r="E12" s="24">
        <f t="shared" ca="1" si="0"/>
        <v>0.90585238990937478</v>
      </c>
      <c r="F12" s="24">
        <f t="shared" ca="1" si="1"/>
        <v>1.9775782251544962</v>
      </c>
      <c r="H12" s="24"/>
      <c r="I12" s="24">
        <f ca="1">SUMPRODUCT(F3:F2160,F3:F2160,F3:F2160)/COUNT(F3:F2160)</f>
        <v>42782.453263336683</v>
      </c>
    </row>
    <row r="13" spans="2:10" x14ac:dyDescent="0.25">
      <c r="E13" s="24">
        <f t="shared" ca="1" si="0"/>
        <v>0.98053318464778882</v>
      </c>
      <c r="F13" s="24">
        <f t="shared" ca="1" si="1"/>
        <v>0.39317578601231201</v>
      </c>
      <c r="H13" s="24"/>
      <c r="I13" s="24">
        <f ca="1">SUMPRODUCT(F3:F2160,F3:F2160,F3:F2160,F3:F2160)/COUNT(F3:F2160)</f>
        <v>3193368.922822027</v>
      </c>
    </row>
    <row r="14" spans="2:10" x14ac:dyDescent="0.25">
      <c r="E14" s="24">
        <f t="shared" ca="1" si="0"/>
        <v>0.58313271587510884</v>
      </c>
      <c r="F14" s="24">
        <f t="shared" ca="1" si="1"/>
        <v>10.786809510558097</v>
      </c>
    </row>
    <row r="15" spans="2:10" x14ac:dyDescent="0.25">
      <c r="E15" s="24">
        <f t="shared" ca="1" si="0"/>
        <v>0.52927046752033025</v>
      </c>
      <c r="F15" s="24">
        <f t="shared" ca="1" si="1"/>
        <v>12.725113940530838</v>
      </c>
      <c r="H15" s="95" t="s">
        <v>27</v>
      </c>
      <c r="I15" s="95"/>
    </row>
    <row r="16" spans="2:10" x14ac:dyDescent="0.25">
      <c r="E16" s="24">
        <f t="shared" ca="1" si="0"/>
        <v>0.64112941991436023</v>
      </c>
      <c r="F16" s="24">
        <f t="shared" ca="1" si="1"/>
        <v>8.8904787859727143</v>
      </c>
      <c r="H16" s="24"/>
      <c r="I16" s="24">
        <v>0</v>
      </c>
    </row>
    <row r="17" spans="5:9" x14ac:dyDescent="0.25">
      <c r="E17" s="24">
        <f t="shared" ca="1" si="0"/>
        <v>0.40416512966563656</v>
      </c>
      <c r="F17" s="24">
        <f t="shared" ca="1" si="1"/>
        <v>18.118634954699722</v>
      </c>
      <c r="H17" s="24"/>
      <c r="I17" s="24">
        <f ca="1">I11-I10^2</f>
        <v>369.43443225368515</v>
      </c>
    </row>
    <row r="18" spans="5:9" x14ac:dyDescent="0.25">
      <c r="E18" s="24">
        <f t="shared" ca="1" si="0"/>
        <v>0.92766731057949703</v>
      </c>
      <c r="F18" s="24">
        <f t="shared" ca="1" si="1"/>
        <v>1.5016422400737477</v>
      </c>
      <c r="H18" s="24"/>
      <c r="I18" s="24">
        <f ca="1">I12-3*I10*I11+2*I10^3</f>
        <v>13385.986425708334</v>
      </c>
    </row>
    <row r="19" spans="5:9" x14ac:dyDescent="0.25">
      <c r="E19" s="24">
        <f t="shared" ca="1" si="0"/>
        <v>0.66821517245346018</v>
      </c>
      <c r="F19" s="24">
        <f t="shared" ca="1" si="1"/>
        <v>8.0629008572385104</v>
      </c>
      <c r="H19" s="24"/>
      <c r="I19" s="24">
        <f ca="1">I13-4*I10*I12+6*(I10^2)*I11-3*(I10^4)</f>
        <v>1133919.3627463875</v>
      </c>
    </row>
    <row r="20" spans="5:9" x14ac:dyDescent="0.25">
      <c r="E20" s="24">
        <f t="shared" ca="1" si="0"/>
        <v>0.76842530261077413</v>
      </c>
      <c r="F20" s="24">
        <f t="shared" ca="1" si="1"/>
        <v>5.2682383934520294</v>
      </c>
    </row>
    <row r="21" spans="5:9" x14ac:dyDescent="0.25">
      <c r="E21" s="24">
        <f t="shared" ca="1" si="0"/>
        <v>0.88880338769804712</v>
      </c>
      <c r="F21" s="24">
        <f t="shared" ca="1" si="1"/>
        <v>2.3575845824504711</v>
      </c>
    </row>
    <row r="22" spans="5:9" x14ac:dyDescent="0.25">
      <c r="E22" s="24">
        <f t="shared" ca="1" si="0"/>
        <v>0.86810529440623441</v>
      </c>
      <c r="F22" s="24">
        <f t="shared" ca="1" si="1"/>
        <v>2.8288452951850278</v>
      </c>
    </row>
    <row r="23" spans="5:9" x14ac:dyDescent="0.25">
      <c r="E23" s="24">
        <f t="shared" ca="1" si="0"/>
        <v>0.72936834722500721</v>
      </c>
      <c r="F23" s="24">
        <f t="shared" ca="1" si="1"/>
        <v>6.3115279436512468</v>
      </c>
    </row>
    <row r="24" spans="5:9" x14ac:dyDescent="0.25">
      <c r="E24" s="24">
        <f t="shared" ca="1" si="0"/>
        <v>0.88641243096085465</v>
      </c>
      <c r="F24" s="24">
        <f t="shared" ca="1" si="1"/>
        <v>2.4114587797803466</v>
      </c>
    </row>
    <row r="25" spans="5:9" x14ac:dyDescent="0.25">
      <c r="E25" s="24">
        <f t="shared" ca="1" si="0"/>
        <v>0.44778718248588079</v>
      </c>
      <c r="F25" s="24">
        <f t="shared" ca="1" si="1"/>
        <v>16.068743970559677</v>
      </c>
    </row>
    <row r="26" spans="5:9" x14ac:dyDescent="0.25">
      <c r="E26" s="24">
        <f t="shared" ca="1" si="0"/>
        <v>0.58668687842774059</v>
      </c>
      <c r="F26" s="24">
        <f t="shared" ca="1" si="1"/>
        <v>10.665280566920684</v>
      </c>
    </row>
    <row r="27" spans="5:9" x14ac:dyDescent="0.25">
      <c r="E27" s="24">
        <f t="shared" ca="1" si="0"/>
        <v>0.76270816592636193</v>
      </c>
      <c r="F27" s="24">
        <f t="shared" ca="1" si="1"/>
        <v>5.4175960653185324</v>
      </c>
    </row>
    <row r="28" spans="5:9" x14ac:dyDescent="0.25">
      <c r="E28" s="24">
        <f t="shared" ca="1" si="0"/>
        <v>0.63279671327029585</v>
      </c>
      <c r="F28" s="24">
        <f t="shared" ca="1" si="1"/>
        <v>9.1521211297849749</v>
      </c>
    </row>
    <row r="29" spans="5:9" x14ac:dyDescent="0.25">
      <c r="E29" s="24">
        <f t="shared" ca="1" si="0"/>
        <v>0.66921752951834212</v>
      </c>
      <c r="F29" s="24">
        <f t="shared" ca="1" si="1"/>
        <v>8.0329223095006732</v>
      </c>
    </row>
    <row r="30" spans="5:9" x14ac:dyDescent="0.25">
      <c r="E30" s="24">
        <f t="shared" ca="1" si="0"/>
        <v>0.93271884238689895</v>
      </c>
      <c r="F30" s="24">
        <f t="shared" ca="1" si="1"/>
        <v>1.39302942946425</v>
      </c>
    </row>
    <row r="31" spans="5:9" x14ac:dyDescent="0.25">
      <c r="E31" s="24">
        <f t="shared" ca="1" si="0"/>
        <v>0.13698687595961456</v>
      </c>
      <c r="F31" s="24">
        <f t="shared" ca="1" si="1"/>
        <v>39.757403073159118</v>
      </c>
    </row>
    <row r="32" spans="5:9" x14ac:dyDescent="0.25">
      <c r="E32" s="24">
        <f t="shared" ca="1" si="0"/>
        <v>0.74683381918102976</v>
      </c>
      <c r="F32" s="24">
        <f t="shared" ca="1" si="1"/>
        <v>5.8382516576118419</v>
      </c>
    </row>
    <row r="33" spans="5:6" x14ac:dyDescent="0.25">
      <c r="E33" s="24">
        <f t="shared" ca="1" si="0"/>
        <v>0.25156924395568936</v>
      </c>
      <c r="F33" s="24">
        <f t="shared" ca="1" si="1"/>
        <v>27.600740069150529</v>
      </c>
    </row>
    <row r="34" spans="5:6" x14ac:dyDescent="0.25">
      <c r="E34" s="24">
        <f t="shared" ca="1" si="0"/>
        <v>0.95409388066014367</v>
      </c>
      <c r="F34" s="24">
        <f t="shared" ca="1" si="1"/>
        <v>0.93986409949942507</v>
      </c>
    </row>
    <row r="35" spans="5:6" x14ac:dyDescent="0.25">
      <c r="E35" s="24">
        <f t="shared" ca="1" si="0"/>
        <v>0.379911067966615</v>
      </c>
      <c r="F35" s="24">
        <f t="shared" ca="1" si="1"/>
        <v>19.356361706363845</v>
      </c>
    </row>
    <row r="36" spans="5:6" x14ac:dyDescent="0.25">
      <c r="E36" s="24">
        <f t="shared" ca="1" si="0"/>
        <v>0.89993172535425259</v>
      </c>
      <c r="F36" s="24">
        <f t="shared" ca="1" si="1"/>
        <v>2.1087275850578635</v>
      </c>
    </row>
    <row r="37" spans="5:6" x14ac:dyDescent="0.25">
      <c r="E37" s="24">
        <f t="shared" ca="1" si="0"/>
        <v>0.21186202112433894</v>
      </c>
      <c r="F37" s="24">
        <f t="shared" ca="1" si="1"/>
        <v>31.036401199079634</v>
      </c>
    </row>
    <row r="38" spans="5:6" x14ac:dyDescent="0.25">
      <c r="E38" s="24">
        <f t="shared" ca="1" si="0"/>
        <v>0.92880060099732409</v>
      </c>
      <c r="F38" s="24">
        <f t="shared" ca="1" si="1"/>
        <v>1.4772240306011122</v>
      </c>
    </row>
    <row r="39" spans="5:6" x14ac:dyDescent="0.25">
      <c r="E39" s="24">
        <f t="shared" ca="1" si="0"/>
        <v>0.66137743795158588</v>
      </c>
      <c r="F39" s="24">
        <f t="shared" ca="1" si="1"/>
        <v>8.2686118315630228</v>
      </c>
    </row>
    <row r="40" spans="5:6" x14ac:dyDescent="0.25">
      <c r="E40" s="24">
        <f t="shared" ca="1" si="0"/>
        <v>0.5005477988327659</v>
      </c>
      <c r="F40" s="24">
        <f t="shared" ca="1" si="1"/>
        <v>13.841043652470692</v>
      </c>
    </row>
    <row r="41" spans="5:6" x14ac:dyDescent="0.25">
      <c r="E41" s="24">
        <f t="shared" ca="1" si="0"/>
        <v>0.56189447155599681</v>
      </c>
      <c r="F41" s="24">
        <f t="shared" ca="1" si="1"/>
        <v>11.528824395040861</v>
      </c>
    </row>
    <row r="42" spans="5:6" x14ac:dyDescent="0.25">
      <c r="E42" s="24">
        <f t="shared" ca="1" si="0"/>
        <v>0.53239412278171383</v>
      </c>
      <c r="F42" s="24">
        <f t="shared" ca="1" si="1"/>
        <v>12.607424632496562</v>
      </c>
    </row>
    <row r="43" spans="5:6" x14ac:dyDescent="0.25">
      <c r="E43" s="24">
        <f t="shared" ca="1" si="0"/>
        <v>0.48846559382641785</v>
      </c>
      <c r="F43" s="24">
        <f t="shared" ca="1" si="1"/>
        <v>14.329724845392004</v>
      </c>
    </row>
    <row r="44" spans="5:6" x14ac:dyDescent="0.25">
      <c r="E44" s="24">
        <f t="shared" ca="1" si="0"/>
        <v>0.54093208674389504</v>
      </c>
      <c r="F44" s="24">
        <f t="shared" ca="1" si="1"/>
        <v>12.28923081672912</v>
      </c>
    </row>
    <row r="45" spans="5:6" x14ac:dyDescent="0.25">
      <c r="E45" s="24">
        <f t="shared" ca="1" si="0"/>
        <v>0.7003360565949287</v>
      </c>
      <c r="F45" s="24">
        <f t="shared" ca="1" si="1"/>
        <v>7.1238995658155222</v>
      </c>
    </row>
    <row r="46" spans="5:6" x14ac:dyDescent="0.25">
      <c r="E46" s="24">
        <f t="shared" ca="1" si="0"/>
        <v>0.69703672702120012</v>
      </c>
      <c r="F46" s="24">
        <f t="shared" ca="1" si="1"/>
        <v>7.2183435321910681</v>
      </c>
    </row>
    <row r="47" spans="5:6" x14ac:dyDescent="0.25">
      <c r="E47" s="24">
        <f t="shared" ca="1" si="0"/>
        <v>0.36642922285419888</v>
      </c>
      <c r="F47" s="24">
        <f t="shared" ca="1" si="1"/>
        <v>20.078997853288342</v>
      </c>
    </row>
    <row r="48" spans="5:6" x14ac:dyDescent="0.25">
      <c r="E48" s="24">
        <f t="shared" ca="1" si="0"/>
        <v>1.3265236608772657E-3</v>
      </c>
      <c r="F48" s="24">
        <f t="shared" ca="1" si="1"/>
        <v>132.50387094945219</v>
      </c>
    </row>
    <row r="49" spans="5:6" x14ac:dyDescent="0.25">
      <c r="E49" s="24">
        <f t="shared" ca="1" si="0"/>
        <v>0.44585663058947334</v>
      </c>
      <c r="F49" s="24">
        <f t="shared" ca="1" si="1"/>
        <v>16.155156694351341</v>
      </c>
    </row>
    <row r="50" spans="5:6" x14ac:dyDescent="0.25">
      <c r="E50" s="24">
        <f t="shared" ca="1" si="0"/>
        <v>0.64915536960010367</v>
      </c>
      <c r="F50" s="24">
        <f t="shared" ca="1" si="1"/>
        <v>8.6416638493991584</v>
      </c>
    </row>
    <row r="51" spans="5:6" x14ac:dyDescent="0.25">
      <c r="E51" s="24">
        <f t="shared" ca="1" si="0"/>
        <v>0.89375946623926406</v>
      </c>
      <c r="F51" s="24">
        <f t="shared" ca="1" si="1"/>
        <v>2.2463718686726164</v>
      </c>
    </row>
    <row r="52" spans="5:6" x14ac:dyDescent="0.25">
      <c r="E52" s="24">
        <f t="shared" ca="1" si="0"/>
        <v>0.15739877519885503</v>
      </c>
      <c r="F52" s="24">
        <f t="shared" ca="1" si="1"/>
        <v>36.979454489698455</v>
      </c>
    </row>
    <row r="53" spans="5:6" x14ac:dyDescent="0.25">
      <c r="E53" s="24">
        <f t="shared" ca="1" si="0"/>
        <v>0.3253461921890809</v>
      </c>
      <c r="F53" s="24">
        <f t="shared" ca="1" si="1"/>
        <v>22.457309136937962</v>
      </c>
    </row>
    <row r="54" spans="5:6" x14ac:dyDescent="0.25">
      <c r="E54" s="24">
        <f t="shared" ca="1" si="0"/>
        <v>0.60609886893763809</v>
      </c>
      <c r="F54" s="24">
        <f t="shared" ca="1" si="1"/>
        <v>10.01424312316475</v>
      </c>
    </row>
    <row r="55" spans="5:6" x14ac:dyDescent="0.25">
      <c r="E55" s="24">
        <f t="shared" ca="1" si="0"/>
        <v>0.1958366841171596</v>
      </c>
      <c r="F55" s="24">
        <f t="shared" ca="1" si="1"/>
        <v>32.609484227856356</v>
      </c>
    </row>
    <row r="56" spans="5:6" x14ac:dyDescent="0.25">
      <c r="E56" s="24">
        <f t="shared" ca="1" si="0"/>
        <v>0.28206909386788026</v>
      </c>
      <c r="F56" s="24">
        <f t="shared" ca="1" si="1"/>
        <v>25.312064486781889</v>
      </c>
    </row>
    <row r="57" spans="5:6" x14ac:dyDescent="0.25">
      <c r="E57" s="24">
        <f t="shared" ca="1" si="0"/>
        <v>0.70943361869224442</v>
      </c>
      <c r="F57" s="24">
        <f t="shared" ca="1" si="1"/>
        <v>6.8657669489315527</v>
      </c>
    </row>
    <row r="58" spans="5:6" x14ac:dyDescent="0.25">
      <c r="E58" s="24">
        <f t="shared" ca="1" si="0"/>
        <v>0.23707211541635953</v>
      </c>
      <c r="F58" s="24">
        <f t="shared" ca="1" si="1"/>
        <v>28.787817993498383</v>
      </c>
    </row>
    <row r="59" spans="5:6" x14ac:dyDescent="0.25">
      <c r="E59" s="24">
        <f t="shared" ca="1" si="0"/>
        <v>0.49710010003619653</v>
      </c>
      <c r="F59" s="24">
        <f t="shared" ca="1" si="1"/>
        <v>13.979277292838953</v>
      </c>
    </row>
    <row r="60" spans="5:6" x14ac:dyDescent="0.25">
      <c r="E60" s="24">
        <f t="shared" ca="1" si="0"/>
        <v>0.32255384243702845</v>
      </c>
      <c r="F60" s="24">
        <f t="shared" ca="1" si="1"/>
        <v>22.629704067766969</v>
      </c>
    </row>
    <row r="61" spans="5:6" x14ac:dyDescent="0.25">
      <c r="E61" s="24">
        <f t="shared" ca="1" si="0"/>
        <v>0.15557500682436443</v>
      </c>
      <c r="F61" s="24">
        <f t="shared" ca="1" si="1"/>
        <v>37.212546093228504</v>
      </c>
    </row>
    <row r="62" spans="5:6" x14ac:dyDescent="0.25">
      <c r="E62" s="24">
        <f t="shared" ca="1" si="0"/>
        <v>0.13564315012214057</v>
      </c>
      <c r="F62" s="24">
        <f t="shared" ca="1" si="1"/>
        <v>39.954554757118323</v>
      </c>
    </row>
    <row r="63" spans="5:6" x14ac:dyDescent="0.25">
      <c r="E63" s="24">
        <f t="shared" ca="1" si="0"/>
        <v>0.49361947035147491</v>
      </c>
      <c r="F63" s="24">
        <f t="shared" ca="1" si="1"/>
        <v>14.119807231244014</v>
      </c>
    </row>
    <row r="64" spans="5:6" x14ac:dyDescent="0.25">
      <c r="E64" s="24">
        <f t="shared" ca="1" si="0"/>
        <v>0.37038797122096623</v>
      </c>
      <c r="F64" s="24">
        <f t="shared" ca="1" si="1"/>
        <v>19.864085036856462</v>
      </c>
    </row>
    <row r="65" spans="5:6" x14ac:dyDescent="0.25">
      <c r="E65" s="24">
        <f t="shared" ca="1" si="0"/>
        <v>0.74958370331628987</v>
      </c>
      <c r="F65" s="24">
        <f t="shared" ca="1" si="1"/>
        <v>5.7647457760160634</v>
      </c>
    </row>
    <row r="66" spans="5:6" x14ac:dyDescent="0.25">
      <c r="E66" s="24">
        <f t="shared" ca="1" si="0"/>
        <v>0.9120244136689325</v>
      </c>
      <c r="F66" s="24">
        <f t="shared" ca="1" si="1"/>
        <v>1.8417703978453892</v>
      </c>
    </row>
    <row r="67" spans="5:6" x14ac:dyDescent="0.25">
      <c r="E67" s="24">
        <f t="shared" ca="1" si="0"/>
        <v>0.80326385262061961</v>
      </c>
      <c r="F67" s="24">
        <f t="shared" ca="1" si="1"/>
        <v>4.3814407083963554</v>
      </c>
    </row>
    <row r="68" spans="5:6" x14ac:dyDescent="0.25">
      <c r="E68" s="24">
        <f t="shared" ref="E68:E131" ca="1" si="2">RAND()</f>
        <v>0.16516000971713152</v>
      </c>
      <c r="F68" s="24">
        <f t="shared" ref="F68:F131" ca="1" si="3">-LOG(E68,EXP(1))/$C$3</f>
        <v>36.016810382591892</v>
      </c>
    </row>
    <row r="69" spans="5:6" x14ac:dyDescent="0.25">
      <c r="E69" s="24">
        <f t="shared" ca="1" si="2"/>
        <v>0.14238275393413258</v>
      </c>
      <c r="F69" s="24">
        <f t="shared" ca="1" si="3"/>
        <v>38.984727947035708</v>
      </c>
    </row>
    <row r="70" spans="5:6" x14ac:dyDescent="0.25">
      <c r="E70" s="24">
        <f t="shared" ca="1" si="2"/>
        <v>0.78490444496843803</v>
      </c>
      <c r="F70" s="24">
        <f t="shared" ca="1" si="3"/>
        <v>4.8438658952762852</v>
      </c>
    </row>
    <row r="71" spans="5:6" x14ac:dyDescent="0.25">
      <c r="E71" s="24">
        <f t="shared" ca="1" si="2"/>
        <v>8.1792177171691849E-2</v>
      </c>
      <c r="F71" s="24">
        <f t="shared" ca="1" si="3"/>
        <v>50.071473470890382</v>
      </c>
    </row>
    <row r="72" spans="5:6" x14ac:dyDescent="0.25">
      <c r="E72" s="24">
        <f t="shared" ca="1" si="2"/>
        <v>0.78467916175609564</v>
      </c>
      <c r="F72" s="24">
        <f t="shared" ca="1" si="3"/>
        <v>4.8496071176724476</v>
      </c>
    </row>
    <row r="73" spans="5:6" x14ac:dyDescent="0.25">
      <c r="E73" s="24">
        <f t="shared" ca="1" si="2"/>
        <v>0.85942651048310281</v>
      </c>
      <c r="F73" s="24">
        <f t="shared" ca="1" si="3"/>
        <v>3.0297992090450467</v>
      </c>
    </row>
    <row r="74" spans="5:6" x14ac:dyDescent="0.25">
      <c r="E74" s="24">
        <f t="shared" ca="1" si="2"/>
        <v>0.43589187420121356</v>
      </c>
      <c r="F74" s="24">
        <f t="shared" ca="1" si="3"/>
        <v>16.607221226805613</v>
      </c>
    </row>
    <row r="75" spans="5:6" x14ac:dyDescent="0.25">
      <c r="E75" s="24">
        <f t="shared" ca="1" si="2"/>
        <v>0.24064041366570332</v>
      </c>
      <c r="F75" s="24">
        <f t="shared" ca="1" si="3"/>
        <v>28.489030383982076</v>
      </c>
    </row>
    <row r="76" spans="5:6" x14ac:dyDescent="0.25">
      <c r="E76" s="24">
        <f t="shared" ca="1" si="2"/>
        <v>0.19780771099365202</v>
      </c>
      <c r="F76" s="24">
        <f t="shared" ca="1" si="3"/>
        <v>32.409197535268476</v>
      </c>
    </row>
    <row r="77" spans="5:6" x14ac:dyDescent="0.25">
      <c r="E77" s="24">
        <f t="shared" ca="1" si="2"/>
        <v>0.9919119105980182</v>
      </c>
      <c r="F77" s="24">
        <f t="shared" ca="1" si="3"/>
        <v>0.16241950881169673</v>
      </c>
    </row>
    <row r="78" spans="5:6" x14ac:dyDescent="0.25">
      <c r="E78" s="24">
        <f t="shared" ca="1" si="2"/>
        <v>0.73438316530384162</v>
      </c>
      <c r="F78" s="24">
        <f t="shared" ca="1" si="3"/>
        <v>6.1744872599962308</v>
      </c>
    </row>
    <row r="79" spans="5:6" x14ac:dyDescent="0.25">
      <c r="E79" s="24">
        <f t="shared" ca="1" si="2"/>
        <v>0.30138254858219637</v>
      </c>
      <c r="F79" s="24">
        <f t="shared" ca="1" si="3"/>
        <v>23.987497913064381</v>
      </c>
    </row>
    <row r="80" spans="5:6" x14ac:dyDescent="0.25">
      <c r="E80" s="24">
        <f t="shared" ca="1" si="2"/>
        <v>0.55089854865638888</v>
      </c>
      <c r="F80" s="24">
        <f t="shared" ca="1" si="3"/>
        <v>11.924092180050186</v>
      </c>
    </row>
    <row r="81" spans="5:6" x14ac:dyDescent="0.25">
      <c r="E81" s="24">
        <f t="shared" ca="1" si="2"/>
        <v>0.36890488133699662</v>
      </c>
      <c r="F81" s="24">
        <f t="shared" ca="1" si="3"/>
        <v>19.944328846511169</v>
      </c>
    </row>
    <row r="82" spans="5:6" x14ac:dyDescent="0.25">
      <c r="E82" s="24">
        <f t="shared" ca="1" si="2"/>
        <v>0.17247424994195271</v>
      </c>
      <c r="F82" s="24">
        <f t="shared" ca="1" si="3"/>
        <v>35.150146587045469</v>
      </c>
    </row>
    <row r="83" spans="5:6" x14ac:dyDescent="0.25">
      <c r="E83" s="24">
        <f t="shared" ca="1" si="2"/>
        <v>0.56663332078932127</v>
      </c>
      <c r="F83" s="24">
        <f t="shared" ca="1" si="3"/>
        <v>11.36085770006634</v>
      </c>
    </row>
    <row r="84" spans="5:6" x14ac:dyDescent="0.25">
      <c r="E84" s="24">
        <f t="shared" ca="1" si="2"/>
        <v>0.51567460901693896</v>
      </c>
      <c r="F84" s="24">
        <f t="shared" ca="1" si="3"/>
        <v>13.245586301888467</v>
      </c>
    </row>
    <row r="85" spans="5:6" x14ac:dyDescent="0.25">
      <c r="E85" s="24">
        <f t="shared" ca="1" si="2"/>
        <v>0.12310670297818371</v>
      </c>
      <c r="F85" s="24">
        <f t="shared" ca="1" si="3"/>
        <v>41.89407591572138</v>
      </c>
    </row>
    <row r="86" spans="5:6" x14ac:dyDescent="0.25">
      <c r="E86" s="24">
        <f t="shared" ca="1" si="2"/>
        <v>0.83129369485642413</v>
      </c>
      <c r="F86" s="24">
        <f t="shared" ca="1" si="3"/>
        <v>3.6954424630553206</v>
      </c>
    </row>
    <row r="87" spans="5:6" x14ac:dyDescent="0.25">
      <c r="E87" s="24">
        <f t="shared" ca="1" si="2"/>
        <v>0.85695765782314504</v>
      </c>
      <c r="F87" s="24">
        <f t="shared" ca="1" si="3"/>
        <v>3.0873353809169868</v>
      </c>
    </row>
    <row r="88" spans="5:6" x14ac:dyDescent="0.25">
      <c r="E88" s="24">
        <f t="shared" ca="1" si="2"/>
        <v>0.78228954258213945</v>
      </c>
      <c r="F88" s="24">
        <f t="shared" ca="1" si="3"/>
        <v>4.9106069581870191</v>
      </c>
    </row>
    <row r="89" spans="5:6" x14ac:dyDescent="0.25">
      <c r="E89" s="24">
        <f t="shared" ca="1" si="2"/>
        <v>0.3916841630818273</v>
      </c>
      <c r="F89" s="24">
        <f t="shared" ca="1" si="3"/>
        <v>18.745989407429111</v>
      </c>
    </row>
    <row r="90" spans="5:6" x14ac:dyDescent="0.25">
      <c r="E90" s="24">
        <f t="shared" ca="1" si="2"/>
        <v>0.93227025507431915</v>
      </c>
      <c r="F90" s="24">
        <f t="shared" ca="1" si="3"/>
        <v>1.4026506614991496</v>
      </c>
    </row>
    <row r="91" spans="5:6" x14ac:dyDescent="0.25">
      <c r="E91" s="24">
        <f t="shared" ca="1" si="2"/>
        <v>0.1961726155609026</v>
      </c>
      <c r="F91" s="24">
        <f t="shared" ca="1" si="3"/>
        <v>32.575206313913974</v>
      </c>
    </row>
    <row r="92" spans="5:6" x14ac:dyDescent="0.25">
      <c r="E92" s="24">
        <f t="shared" ca="1" si="2"/>
        <v>0.86748900205250934</v>
      </c>
      <c r="F92" s="24">
        <f t="shared" ca="1" si="3"/>
        <v>2.843048899815098</v>
      </c>
    </row>
    <row r="93" spans="5:6" x14ac:dyDescent="0.25">
      <c r="E93" s="24">
        <f t="shared" ca="1" si="2"/>
        <v>4.3979124141107051E-2</v>
      </c>
      <c r="F93" s="24">
        <f t="shared" ca="1" si="3"/>
        <v>62.480804179800025</v>
      </c>
    </row>
    <row r="94" spans="5:6" x14ac:dyDescent="0.25">
      <c r="E94" s="24">
        <f t="shared" ca="1" si="2"/>
        <v>0.22333483240096785</v>
      </c>
      <c r="F94" s="24">
        <f t="shared" ca="1" si="3"/>
        <v>29.981662860892445</v>
      </c>
    </row>
    <row r="95" spans="5:6" x14ac:dyDescent="0.25">
      <c r="E95" s="24">
        <f t="shared" ca="1" si="2"/>
        <v>0.91073987101751563</v>
      </c>
      <c r="F95" s="24">
        <f t="shared" ca="1" si="3"/>
        <v>1.8699592947830286</v>
      </c>
    </row>
    <row r="96" spans="5:6" x14ac:dyDescent="0.25">
      <c r="E96" s="24">
        <f t="shared" ca="1" si="2"/>
        <v>0.86210556136160277</v>
      </c>
      <c r="F96" s="24">
        <f t="shared" ca="1" si="3"/>
        <v>2.9675510967967975</v>
      </c>
    </row>
    <row r="97" spans="5:6" x14ac:dyDescent="0.25">
      <c r="E97" s="24">
        <f t="shared" ca="1" si="2"/>
        <v>0.72498998176471774</v>
      </c>
      <c r="F97" s="24">
        <f t="shared" ca="1" si="3"/>
        <v>6.4319488495699391</v>
      </c>
    </row>
    <row r="98" spans="5:6" x14ac:dyDescent="0.25">
      <c r="E98" s="24">
        <f t="shared" ca="1" si="2"/>
        <v>0.2332676838535368</v>
      </c>
      <c r="F98" s="24">
        <f t="shared" ca="1" si="3"/>
        <v>29.111372542159501</v>
      </c>
    </row>
    <row r="99" spans="5:6" x14ac:dyDescent="0.25">
      <c r="E99" s="24">
        <f t="shared" ca="1" si="2"/>
        <v>0.82499390719561172</v>
      </c>
      <c r="F99" s="24">
        <f t="shared" ca="1" si="3"/>
        <v>3.8475855578433453</v>
      </c>
    </row>
    <row r="100" spans="5:6" x14ac:dyDescent="0.25">
      <c r="E100" s="24">
        <f t="shared" ca="1" si="2"/>
        <v>1.5583864884151422E-2</v>
      </c>
      <c r="F100" s="24">
        <f t="shared" ca="1" si="3"/>
        <v>83.230384045687302</v>
      </c>
    </row>
    <row r="101" spans="5:6" x14ac:dyDescent="0.25">
      <c r="E101" s="24">
        <f t="shared" ca="1" si="2"/>
        <v>0.16876826628716102</v>
      </c>
      <c r="F101" s="24">
        <f t="shared" ca="1" si="3"/>
        <v>35.584574208457418</v>
      </c>
    </row>
    <row r="102" spans="5:6" x14ac:dyDescent="0.25">
      <c r="E102" s="24">
        <f t="shared" ca="1" si="2"/>
        <v>0.96924681146243974</v>
      </c>
      <c r="F102" s="24">
        <f t="shared" ca="1" si="3"/>
        <v>0.62471984264425473</v>
      </c>
    </row>
    <row r="103" spans="5:6" x14ac:dyDescent="0.25">
      <c r="E103" s="24">
        <f t="shared" ca="1" si="2"/>
        <v>0.74852105106321809</v>
      </c>
      <c r="F103" s="24">
        <f t="shared" ca="1" si="3"/>
        <v>5.7931190236995782</v>
      </c>
    </row>
    <row r="104" spans="5:6" x14ac:dyDescent="0.25">
      <c r="E104" s="24">
        <f t="shared" ca="1" si="2"/>
        <v>0.71741684266240402</v>
      </c>
      <c r="F104" s="24">
        <f t="shared" ca="1" si="3"/>
        <v>6.6419647358698848</v>
      </c>
    </row>
    <row r="105" spans="5:6" x14ac:dyDescent="0.25">
      <c r="E105" s="24">
        <f t="shared" ca="1" si="2"/>
        <v>0.40100974075566431</v>
      </c>
      <c r="F105" s="24">
        <f t="shared" ca="1" si="3"/>
        <v>18.275391216186712</v>
      </c>
    </row>
    <row r="106" spans="5:6" x14ac:dyDescent="0.25">
      <c r="E106" s="24">
        <f t="shared" ca="1" si="2"/>
        <v>0.80246626567899393</v>
      </c>
      <c r="F106" s="24">
        <f t="shared" ca="1" si="3"/>
        <v>4.4013092279721064</v>
      </c>
    </row>
    <row r="107" spans="5:6" x14ac:dyDescent="0.25">
      <c r="E107" s="24">
        <f t="shared" ca="1" si="2"/>
        <v>0.45544280343899146</v>
      </c>
      <c r="F107" s="24">
        <f t="shared" ca="1" si="3"/>
        <v>15.729702778128066</v>
      </c>
    </row>
    <row r="108" spans="5:6" x14ac:dyDescent="0.25">
      <c r="E108" s="24">
        <f t="shared" ca="1" si="2"/>
        <v>0.82957799224033879</v>
      </c>
      <c r="F108" s="24">
        <f t="shared" ca="1" si="3"/>
        <v>3.736763011528748</v>
      </c>
    </row>
    <row r="109" spans="5:6" x14ac:dyDescent="0.25">
      <c r="E109" s="24">
        <f t="shared" ca="1" si="2"/>
        <v>0.90544399275358856</v>
      </c>
      <c r="F109" s="24">
        <f t="shared" ca="1" si="3"/>
        <v>1.9865971171837831</v>
      </c>
    </row>
    <row r="110" spans="5:6" x14ac:dyDescent="0.25">
      <c r="E110" s="24">
        <f t="shared" ca="1" si="2"/>
        <v>0.94051190770749948</v>
      </c>
      <c r="F110" s="24">
        <f t="shared" ca="1" si="3"/>
        <v>1.2266193856372405</v>
      </c>
    </row>
    <row r="111" spans="5:6" x14ac:dyDescent="0.25">
      <c r="E111" s="24">
        <f t="shared" ca="1" si="2"/>
        <v>0.80282896655088698</v>
      </c>
      <c r="F111" s="24">
        <f t="shared" ca="1" si="3"/>
        <v>4.3922716161787649</v>
      </c>
    </row>
    <row r="112" spans="5:6" x14ac:dyDescent="0.25">
      <c r="E112" s="24">
        <f t="shared" ca="1" si="2"/>
        <v>0.76518290646894793</v>
      </c>
      <c r="F112" s="24">
        <f t="shared" ca="1" si="3"/>
        <v>5.3528076062083452</v>
      </c>
    </row>
    <row r="113" spans="5:6" x14ac:dyDescent="0.25">
      <c r="E113" s="24">
        <f t="shared" ca="1" si="2"/>
        <v>0.70691843801620291</v>
      </c>
      <c r="F113" s="24">
        <f t="shared" ca="1" si="3"/>
        <v>6.936799664506089</v>
      </c>
    </row>
    <row r="114" spans="5:6" x14ac:dyDescent="0.25">
      <c r="E114" s="24">
        <f t="shared" ca="1" si="2"/>
        <v>0.49866146188472416</v>
      </c>
      <c r="F114" s="24">
        <f t="shared" ca="1" si="3"/>
        <v>13.916556931344754</v>
      </c>
    </row>
    <row r="115" spans="5:6" x14ac:dyDescent="0.25">
      <c r="E115" s="24">
        <f t="shared" ca="1" si="2"/>
        <v>0.92843596294421382</v>
      </c>
      <c r="F115" s="24">
        <f t="shared" ca="1" si="3"/>
        <v>1.4850773771241126</v>
      </c>
    </row>
    <row r="116" spans="5:6" x14ac:dyDescent="0.25">
      <c r="E116" s="24">
        <f t="shared" ca="1" si="2"/>
        <v>0.55037537934802305</v>
      </c>
      <c r="F116" s="24">
        <f t="shared" ca="1" si="3"/>
        <v>11.943094513054481</v>
      </c>
    </row>
    <row r="117" spans="5:6" x14ac:dyDescent="0.25">
      <c r="E117" s="24">
        <f t="shared" ca="1" si="2"/>
        <v>0.89012807466354638</v>
      </c>
      <c r="F117" s="24">
        <f t="shared" ca="1" si="3"/>
        <v>2.3277984498562279</v>
      </c>
    </row>
    <row r="118" spans="5:6" x14ac:dyDescent="0.25">
      <c r="E118" s="24">
        <f t="shared" ca="1" si="2"/>
        <v>5.3364092274079789E-2</v>
      </c>
      <c r="F118" s="24">
        <f t="shared" ca="1" si="3"/>
        <v>58.612343770446685</v>
      </c>
    </row>
    <row r="119" spans="5:6" x14ac:dyDescent="0.25">
      <c r="E119" s="24">
        <f t="shared" ca="1" si="2"/>
        <v>0.15542581723679028</v>
      </c>
      <c r="F119" s="24">
        <f t="shared" ca="1" si="3"/>
        <v>37.23173441524898</v>
      </c>
    </row>
    <row r="120" spans="5:6" x14ac:dyDescent="0.25">
      <c r="E120" s="24">
        <f t="shared" ca="1" si="2"/>
        <v>2.6905203413439827E-3</v>
      </c>
      <c r="F120" s="24">
        <f t="shared" ca="1" si="3"/>
        <v>118.36041337261506</v>
      </c>
    </row>
    <row r="121" spans="5:6" x14ac:dyDescent="0.25">
      <c r="E121" s="24">
        <f t="shared" ca="1" si="2"/>
        <v>0.89427943721827663</v>
      </c>
      <c r="F121" s="24">
        <f t="shared" ca="1" si="3"/>
        <v>2.2347396610586845</v>
      </c>
    </row>
    <row r="122" spans="5:6" x14ac:dyDescent="0.25">
      <c r="E122" s="24">
        <f t="shared" ca="1" si="2"/>
        <v>0.43995219525187768</v>
      </c>
      <c r="F122" s="24">
        <f t="shared" ca="1" si="3"/>
        <v>16.421784102543665</v>
      </c>
    </row>
    <row r="123" spans="5:6" x14ac:dyDescent="0.25">
      <c r="E123" s="24">
        <f t="shared" ca="1" si="2"/>
        <v>0.68495101054009533</v>
      </c>
      <c r="F123" s="24">
        <f t="shared" ca="1" si="3"/>
        <v>7.5681592147424412</v>
      </c>
    </row>
    <row r="124" spans="5:6" x14ac:dyDescent="0.25">
      <c r="E124" s="24">
        <f t="shared" ca="1" si="2"/>
        <v>0.17695332893639937</v>
      </c>
      <c r="F124" s="24">
        <f t="shared" ca="1" si="3"/>
        <v>34.63738519005954</v>
      </c>
    </row>
    <row r="125" spans="5:6" x14ac:dyDescent="0.25">
      <c r="E125" s="24">
        <f t="shared" ca="1" si="2"/>
        <v>0.28646267464666264</v>
      </c>
      <c r="F125" s="24">
        <f t="shared" ca="1" si="3"/>
        <v>25.002940635599614</v>
      </c>
    </row>
    <row r="126" spans="5:6" x14ac:dyDescent="0.25">
      <c r="E126" s="24">
        <f t="shared" ca="1" si="2"/>
        <v>0.28064982882409739</v>
      </c>
      <c r="F126" s="24">
        <f t="shared" ca="1" si="3"/>
        <v>25.412950950414459</v>
      </c>
    </row>
    <row r="127" spans="5:6" x14ac:dyDescent="0.25">
      <c r="E127" s="24">
        <f t="shared" ca="1" si="2"/>
        <v>0.66269158929408911</v>
      </c>
      <c r="F127" s="24">
        <f t="shared" ca="1" si="3"/>
        <v>8.2289114308444908</v>
      </c>
    </row>
    <row r="128" spans="5:6" x14ac:dyDescent="0.25">
      <c r="E128" s="24">
        <f t="shared" ca="1" si="2"/>
        <v>0.29967083492239133</v>
      </c>
      <c r="F128" s="24">
        <f t="shared" ca="1" si="3"/>
        <v>24.101412472689184</v>
      </c>
    </row>
    <row r="129" spans="5:6" x14ac:dyDescent="0.25">
      <c r="E129" s="24">
        <f t="shared" ca="1" si="2"/>
        <v>0.56359202573253597</v>
      </c>
      <c r="F129" s="24">
        <f t="shared" ca="1" si="3"/>
        <v>11.468492957288424</v>
      </c>
    </row>
    <row r="130" spans="5:6" x14ac:dyDescent="0.25">
      <c r="E130" s="24">
        <f t="shared" ca="1" si="2"/>
        <v>0.67775904545070431</v>
      </c>
      <c r="F130" s="24">
        <f t="shared" ca="1" si="3"/>
        <v>7.779268887970062</v>
      </c>
    </row>
    <row r="131" spans="5:6" x14ac:dyDescent="0.25">
      <c r="E131" s="24">
        <f t="shared" ca="1" si="2"/>
        <v>0.21375091938854041</v>
      </c>
      <c r="F131" s="24">
        <f t="shared" ca="1" si="3"/>
        <v>30.858877398831599</v>
      </c>
    </row>
    <row r="132" spans="5:6" x14ac:dyDescent="0.25">
      <c r="E132" s="24">
        <f t="shared" ref="E132:E195" ca="1" si="4">RAND()</f>
        <v>0.95143493235392851</v>
      </c>
      <c r="F132" s="24">
        <f t="shared" ref="F132:F195" ca="1" si="5">-LOG(E132,EXP(1))/$C$3</f>
        <v>0.99567957736164459</v>
      </c>
    </row>
    <row r="133" spans="5:6" x14ac:dyDescent="0.25">
      <c r="E133" s="24">
        <f t="shared" ca="1" si="4"/>
        <v>0.19799329783694264</v>
      </c>
      <c r="F133" s="24">
        <f t="shared" ca="1" si="5"/>
        <v>32.390441963377462</v>
      </c>
    </row>
    <row r="134" spans="5:6" x14ac:dyDescent="0.25">
      <c r="E134" s="24">
        <f t="shared" ca="1" si="4"/>
        <v>0.32973654306711253</v>
      </c>
      <c r="F134" s="24">
        <f t="shared" ca="1" si="5"/>
        <v>22.189225954364787</v>
      </c>
    </row>
    <row r="135" spans="5:6" x14ac:dyDescent="0.25">
      <c r="E135" s="24">
        <f t="shared" ca="1" si="4"/>
        <v>0.28698770222183434</v>
      </c>
      <c r="F135" s="24">
        <f t="shared" ca="1" si="5"/>
        <v>24.966318270837036</v>
      </c>
    </row>
    <row r="136" spans="5:6" x14ac:dyDescent="0.25">
      <c r="E136" s="24">
        <f t="shared" ca="1" si="4"/>
        <v>0.50554169733735899</v>
      </c>
      <c r="F136" s="24">
        <f t="shared" ca="1" si="5"/>
        <v>13.642495132184825</v>
      </c>
    </row>
    <row r="137" spans="5:6" x14ac:dyDescent="0.25">
      <c r="E137" s="24">
        <f t="shared" ca="1" si="4"/>
        <v>0.65907356606405931</v>
      </c>
      <c r="F137" s="24">
        <f t="shared" ca="1" si="5"/>
        <v>8.3384023567194756</v>
      </c>
    </row>
    <row r="138" spans="5:6" x14ac:dyDescent="0.25">
      <c r="E138" s="24">
        <f t="shared" ca="1" si="4"/>
        <v>0.97332591548108727</v>
      </c>
      <c r="F138" s="24">
        <f t="shared" ca="1" si="5"/>
        <v>0.54072586996069238</v>
      </c>
    </row>
    <row r="139" spans="5:6" x14ac:dyDescent="0.25">
      <c r="E139" s="24">
        <f t="shared" ca="1" si="4"/>
        <v>0.76835143105230874</v>
      </c>
      <c r="F139" s="24">
        <f t="shared" ca="1" si="5"/>
        <v>5.2701611596393123</v>
      </c>
    </row>
    <row r="140" spans="5:6" x14ac:dyDescent="0.25">
      <c r="E140" s="24">
        <f t="shared" ca="1" si="4"/>
        <v>3.9652394676505387E-2</v>
      </c>
      <c r="F140" s="24">
        <f t="shared" ca="1" si="5"/>
        <v>64.552078747057323</v>
      </c>
    </row>
    <row r="141" spans="5:6" x14ac:dyDescent="0.25">
      <c r="E141" s="24">
        <f t="shared" ca="1" si="4"/>
        <v>0.10253572986469983</v>
      </c>
      <c r="F141" s="24">
        <f t="shared" ca="1" si="5"/>
        <v>45.550879141982506</v>
      </c>
    </row>
    <row r="142" spans="5:6" x14ac:dyDescent="0.25">
      <c r="E142" s="24">
        <f t="shared" ca="1" si="4"/>
        <v>0.8075966118214184</v>
      </c>
      <c r="F142" s="24">
        <f t="shared" ca="1" si="5"/>
        <v>4.2738517583898687</v>
      </c>
    </row>
    <row r="143" spans="5:6" x14ac:dyDescent="0.25">
      <c r="E143" s="24">
        <f t="shared" ca="1" si="4"/>
        <v>0.26115041611298873</v>
      </c>
      <c r="F143" s="24">
        <f t="shared" ca="1" si="5"/>
        <v>26.85317461428399</v>
      </c>
    </row>
    <row r="144" spans="5:6" x14ac:dyDescent="0.25">
      <c r="E144" s="24">
        <f t="shared" ca="1" si="4"/>
        <v>0.30436928890029857</v>
      </c>
      <c r="F144" s="24">
        <f t="shared" ca="1" si="5"/>
        <v>23.790270973757849</v>
      </c>
    </row>
    <row r="145" spans="5:6" x14ac:dyDescent="0.25">
      <c r="E145" s="24">
        <f t="shared" ca="1" si="4"/>
        <v>0.5183025727122853</v>
      </c>
      <c r="F145" s="24">
        <f t="shared" ca="1" si="5"/>
        <v>13.14392180095043</v>
      </c>
    </row>
    <row r="146" spans="5:6" x14ac:dyDescent="0.25">
      <c r="E146" s="24">
        <f t="shared" ca="1" si="4"/>
        <v>0.42117251948692269</v>
      </c>
      <c r="F146" s="24">
        <f t="shared" ca="1" si="5"/>
        <v>17.294254884682662</v>
      </c>
    </row>
    <row r="147" spans="5:6" x14ac:dyDescent="0.25">
      <c r="E147" s="24">
        <f t="shared" ca="1" si="4"/>
        <v>0.44967525122052543</v>
      </c>
      <c r="F147" s="24">
        <f t="shared" ca="1" si="5"/>
        <v>15.984592413938788</v>
      </c>
    </row>
    <row r="148" spans="5:6" x14ac:dyDescent="0.25">
      <c r="E148" s="24">
        <f t="shared" ca="1" si="4"/>
        <v>0.34455045918719485</v>
      </c>
      <c r="F148" s="24">
        <f t="shared" ca="1" si="5"/>
        <v>21.310294569282135</v>
      </c>
    </row>
    <row r="149" spans="5:6" x14ac:dyDescent="0.25">
      <c r="E149" s="24">
        <f t="shared" ca="1" si="4"/>
        <v>0.73937535508694308</v>
      </c>
      <c r="F149" s="24">
        <f t="shared" ca="1" si="5"/>
        <v>6.0389912799352361</v>
      </c>
    </row>
    <row r="150" spans="5:6" x14ac:dyDescent="0.25">
      <c r="E150" s="24">
        <f t="shared" ca="1" si="4"/>
        <v>0.16349075455651685</v>
      </c>
      <c r="F150" s="24">
        <f t="shared" ca="1" si="5"/>
        <v>36.219976745972332</v>
      </c>
    </row>
    <row r="151" spans="5:6" x14ac:dyDescent="0.25">
      <c r="E151" s="24">
        <f t="shared" ca="1" si="4"/>
        <v>0.41563667384126846</v>
      </c>
      <c r="F151" s="24">
        <f t="shared" ca="1" si="5"/>
        <v>17.558875610576493</v>
      </c>
    </row>
    <row r="152" spans="5:6" x14ac:dyDescent="0.25">
      <c r="E152" s="24">
        <f t="shared" ca="1" si="4"/>
        <v>0.58881080345346426</v>
      </c>
      <c r="F152" s="24">
        <f t="shared" ca="1" si="5"/>
        <v>10.593007269584694</v>
      </c>
    </row>
    <row r="153" spans="5:6" x14ac:dyDescent="0.25">
      <c r="E153" s="24">
        <f t="shared" ca="1" si="4"/>
        <v>0.12622739253597948</v>
      </c>
      <c r="F153" s="24">
        <f t="shared" ca="1" si="5"/>
        <v>41.393405917667685</v>
      </c>
    </row>
    <row r="154" spans="5:6" x14ac:dyDescent="0.25">
      <c r="E154" s="24">
        <f t="shared" ca="1" si="4"/>
        <v>0.8314476130662779</v>
      </c>
      <c r="F154" s="24">
        <f t="shared" ca="1" si="5"/>
        <v>3.6917397052165635</v>
      </c>
    </row>
    <row r="155" spans="5:6" x14ac:dyDescent="0.25">
      <c r="E155" s="24">
        <f t="shared" ca="1" si="4"/>
        <v>0.98226059227084495</v>
      </c>
      <c r="F155" s="24">
        <f t="shared" ca="1" si="5"/>
        <v>0.35797273841050758</v>
      </c>
    </row>
    <row r="156" spans="5:6" x14ac:dyDescent="0.25">
      <c r="E156" s="24">
        <f t="shared" ca="1" si="4"/>
        <v>0.89086031480665473</v>
      </c>
      <c r="F156" s="24">
        <f t="shared" ca="1" si="5"/>
        <v>2.3113527461403258</v>
      </c>
    </row>
    <row r="157" spans="5:6" x14ac:dyDescent="0.25">
      <c r="E157" s="24">
        <f t="shared" ca="1" si="4"/>
        <v>0.31153921741248725</v>
      </c>
      <c r="F157" s="24">
        <f t="shared" ca="1" si="5"/>
        <v>23.324601001674548</v>
      </c>
    </row>
    <row r="158" spans="5:6" x14ac:dyDescent="0.25">
      <c r="E158" s="24">
        <f t="shared" ca="1" si="4"/>
        <v>0.28570915946119868</v>
      </c>
      <c r="F158" s="24">
        <f t="shared" ca="1" si="5"/>
        <v>25.055618210842603</v>
      </c>
    </row>
    <row r="159" spans="5:6" x14ac:dyDescent="0.25">
      <c r="E159" s="24">
        <f t="shared" ca="1" si="4"/>
        <v>0.27804109354958473</v>
      </c>
      <c r="F159" s="24">
        <f t="shared" ca="1" si="5"/>
        <v>25.599727153837904</v>
      </c>
    </row>
    <row r="160" spans="5:6" x14ac:dyDescent="0.25">
      <c r="E160" s="24">
        <f t="shared" ca="1" si="4"/>
        <v>0.18460164243324784</v>
      </c>
      <c r="F160" s="24">
        <f t="shared" ca="1" si="5"/>
        <v>33.791101193962035</v>
      </c>
    </row>
    <row r="161" spans="5:6" x14ac:dyDescent="0.25">
      <c r="E161" s="24">
        <f t="shared" ca="1" si="4"/>
        <v>0.515325247180907</v>
      </c>
      <c r="F161" s="24">
        <f t="shared" ca="1" si="5"/>
        <v>13.259140594735493</v>
      </c>
    </row>
    <row r="162" spans="5:6" x14ac:dyDescent="0.25">
      <c r="E162" s="24">
        <f t="shared" ca="1" si="4"/>
        <v>0.84060483396695918</v>
      </c>
      <c r="F162" s="24">
        <f t="shared" ca="1" si="5"/>
        <v>3.4726721162533427</v>
      </c>
    </row>
    <row r="163" spans="5:6" x14ac:dyDescent="0.25">
      <c r="E163" s="24">
        <f t="shared" ca="1" si="4"/>
        <v>0.59802816540990267</v>
      </c>
      <c r="F163" s="24">
        <f t="shared" ca="1" si="5"/>
        <v>10.282348535859628</v>
      </c>
    </row>
    <row r="164" spans="5:6" x14ac:dyDescent="0.25">
      <c r="E164" s="24">
        <f t="shared" ca="1" si="4"/>
        <v>0.68704932657735795</v>
      </c>
      <c r="F164" s="24">
        <f t="shared" ca="1" si="5"/>
        <v>7.5069837874047955</v>
      </c>
    </row>
    <row r="165" spans="5:6" x14ac:dyDescent="0.25">
      <c r="E165" s="24">
        <f t="shared" ca="1" si="4"/>
        <v>0.16986248141828131</v>
      </c>
      <c r="F165" s="24">
        <f t="shared" ca="1" si="5"/>
        <v>35.455322042564681</v>
      </c>
    </row>
    <row r="166" spans="5:6" x14ac:dyDescent="0.25">
      <c r="E166" s="24">
        <f t="shared" ca="1" si="4"/>
        <v>0.45628896637112548</v>
      </c>
      <c r="F166" s="24">
        <f t="shared" ca="1" si="5"/>
        <v>15.692579439747325</v>
      </c>
    </row>
    <row r="167" spans="5:6" x14ac:dyDescent="0.25">
      <c r="E167" s="24">
        <f t="shared" ca="1" si="4"/>
        <v>0.9728353692597822</v>
      </c>
      <c r="F167" s="24">
        <f t="shared" ca="1" si="5"/>
        <v>0.55080820456553636</v>
      </c>
    </row>
    <row r="168" spans="5:6" x14ac:dyDescent="0.25">
      <c r="E168" s="24">
        <f t="shared" ca="1" si="4"/>
        <v>0.21152835594505648</v>
      </c>
      <c r="F168" s="24">
        <f t="shared" ca="1" si="5"/>
        <v>31.067924376405333</v>
      </c>
    </row>
    <row r="169" spans="5:6" x14ac:dyDescent="0.25">
      <c r="E169" s="24">
        <f t="shared" ca="1" si="4"/>
        <v>2.3660798944507344E-2</v>
      </c>
      <c r="F169" s="24">
        <f t="shared" ca="1" si="5"/>
        <v>74.878713065427121</v>
      </c>
    </row>
    <row r="170" spans="5:6" x14ac:dyDescent="0.25">
      <c r="E170" s="24">
        <f t="shared" ca="1" si="4"/>
        <v>0.55587840342743733</v>
      </c>
      <c r="F170" s="24">
        <f t="shared" ca="1" si="5"/>
        <v>11.744114150423114</v>
      </c>
    </row>
    <row r="171" spans="5:6" x14ac:dyDescent="0.25">
      <c r="E171" s="24">
        <f t="shared" ca="1" si="4"/>
        <v>0.75165768275157574</v>
      </c>
      <c r="F171" s="24">
        <f t="shared" ca="1" si="5"/>
        <v>5.7094853555672547</v>
      </c>
    </row>
    <row r="172" spans="5:6" x14ac:dyDescent="0.25">
      <c r="E172" s="24">
        <f t="shared" ca="1" si="4"/>
        <v>0.93195919733792643</v>
      </c>
      <c r="F172" s="24">
        <f t="shared" ca="1" si="5"/>
        <v>1.4093248987048097</v>
      </c>
    </row>
    <row r="173" spans="5:6" x14ac:dyDescent="0.25">
      <c r="E173" s="24">
        <f t="shared" ca="1" si="4"/>
        <v>0.24753352642880788</v>
      </c>
      <c r="F173" s="24">
        <f t="shared" ca="1" si="5"/>
        <v>27.924184916577936</v>
      </c>
    </row>
    <row r="174" spans="5:6" x14ac:dyDescent="0.25">
      <c r="E174" s="24">
        <f t="shared" ca="1" si="4"/>
        <v>0.89518108516591965</v>
      </c>
      <c r="F174" s="24">
        <f t="shared" ca="1" si="5"/>
        <v>2.2145850275774071</v>
      </c>
    </row>
    <row r="175" spans="5:6" x14ac:dyDescent="0.25">
      <c r="E175" s="24">
        <f t="shared" ca="1" si="4"/>
        <v>0.47488701644647557</v>
      </c>
      <c r="F175" s="24">
        <f t="shared" ca="1" si="5"/>
        <v>14.893567267067642</v>
      </c>
    </row>
    <row r="176" spans="5:6" x14ac:dyDescent="0.25">
      <c r="E176" s="24">
        <f t="shared" ca="1" si="4"/>
        <v>0.26678371399587364</v>
      </c>
      <c r="F176" s="24">
        <f t="shared" ca="1" si="5"/>
        <v>26.426340175965663</v>
      </c>
    </row>
    <row r="177" spans="5:6" x14ac:dyDescent="0.25">
      <c r="E177" s="24">
        <f t="shared" ca="1" si="4"/>
        <v>0.55623241346732988</v>
      </c>
      <c r="F177" s="24">
        <f t="shared" ca="1" si="5"/>
        <v>11.731381244799978</v>
      </c>
    </row>
    <row r="178" spans="5:6" x14ac:dyDescent="0.25">
      <c r="E178" s="24">
        <f t="shared" ca="1" si="4"/>
        <v>0.93458202487456377</v>
      </c>
      <c r="F178" s="24">
        <f t="shared" ca="1" si="5"/>
        <v>1.3531176372371729</v>
      </c>
    </row>
    <row r="179" spans="5:6" x14ac:dyDescent="0.25">
      <c r="E179" s="24">
        <f t="shared" ca="1" si="4"/>
        <v>0.82117428322469432</v>
      </c>
      <c r="F179" s="24">
        <f t="shared" ca="1" si="5"/>
        <v>3.9403982084078759</v>
      </c>
    </row>
    <row r="180" spans="5:6" x14ac:dyDescent="0.25">
      <c r="E180" s="24">
        <f t="shared" ca="1" si="4"/>
        <v>0.17724871551121635</v>
      </c>
      <c r="F180" s="24">
        <f t="shared" ca="1" si="5"/>
        <v>34.604027207187883</v>
      </c>
    </row>
    <row r="181" spans="5:6" x14ac:dyDescent="0.25">
      <c r="E181" s="24">
        <f t="shared" ca="1" si="4"/>
        <v>0.2576186631675238</v>
      </c>
      <c r="F181" s="24">
        <f t="shared" ca="1" si="5"/>
        <v>27.125496743836791</v>
      </c>
    </row>
    <row r="182" spans="5:6" x14ac:dyDescent="0.25">
      <c r="E182" s="24">
        <f t="shared" ca="1" si="4"/>
        <v>0.80046229418434178</v>
      </c>
      <c r="F182" s="24">
        <f t="shared" ca="1" si="5"/>
        <v>4.4513170097008929</v>
      </c>
    </row>
    <row r="183" spans="5:6" x14ac:dyDescent="0.25">
      <c r="E183" s="24">
        <f t="shared" ca="1" si="4"/>
        <v>0.64631211555539403</v>
      </c>
      <c r="F183" s="24">
        <f t="shared" ca="1" si="5"/>
        <v>8.7294548172972721</v>
      </c>
    </row>
    <row r="184" spans="5:6" x14ac:dyDescent="0.25">
      <c r="E184" s="24">
        <f t="shared" ca="1" si="4"/>
        <v>0.17219012581702597</v>
      </c>
      <c r="F184" s="24">
        <f t="shared" ca="1" si="5"/>
        <v>35.183120599942534</v>
      </c>
    </row>
    <row r="185" spans="5:6" x14ac:dyDescent="0.25">
      <c r="E185" s="24">
        <f t="shared" ca="1" si="4"/>
        <v>0.74629781705720366</v>
      </c>
      <c r="F185" s="24">
        <f t="shared" ca="1" si="5"/>
        <v>5.8526107973913888</v>
      </c>
    </row>
    <row r="186" spans="5:6" x14ac:dyDescent="0.25">
      <c r="E186" s="24">
        <f t="shared" ca="1" si="4"/>
        <v>0.10022470372336956</v>
      </c>
      <c r="F186" s="24">
        <f t="shared" ca="1" si="5"/>
        <v>46.006811531459618</v>
      </c>
    </row>
    <row r="187" spans="5:6" x14ac:dyDescent="0.25">
      <c r="E187" s="24">
        <f t="shared" ca="1" si="4"/>
        <v>0.9396025356763883</v>
      </c>
      <c r="F187" s="24">
        <f t="shared" ca="1" si="5"/>
        <v>1.2459665504915025</v>
      </c>
    </row>
    <row r="188" spans="5:6" x14ac:dyDescent="0.25">
      <c r="E188" s="24">
        <f t="shared" ca="1" si="4"/>
        <v>0.80284064228048269</v>
      </c>
      <c r="F188" s="24">
        <f t="shared" ca="1" si="5"/>
        <v>4.3919807536119775</v>
      </c>
    </row>
    <row r="189" spans="5:6" x14ac:dyDescent="0.25">
      <c r="E189" s="24">
        <f t="shared" ca="1" si="4"/>
        <v>0.97813335830053361</v>
      </c>
      <c r="F189" s="24">
        <f t="shared" ca="1" si="5"/>
        <v>0.44218520125493321</v>
      </c>
    </row>
    <row r="190" spans="5:6" x14ac:dyDescent="0.25">
      <c r="E190" s="24">
        <f t="shared" ca="1" si="4"/>
        <v>0.79929371894238299</v>
      </c>
      <c r="F190" s="24">
        <f t="shared" ca="1" si="5"/>
        <v>4.4805358515796785</v>
      </c>
    </row>
    <row r="191" spans="5:6" x14ac:dyDescent="0.25">
      <c r="E191" s="24">
        <f t="shared" ca="1" si="4"/>
        <v>0.83230643184626674</v>
      </c>
      <c r="F191" s="24">
        <f t="shared" ca="1" si="5"/>
        <v>3.6710919692391455</v>
      </c>
    </row>
    <row r="192" spans="5:6" x14ac:dyDescent="0.25">
      <c r="E192" s="24">
        <f t="shared" ca="1" si="4"/>
        <v>0.5504193001106138</v>
      </c>
      <c r="F192" s="24">
        <f t="shared" ca="1" si="5"/>
        <v>11.941498547396812</v>
      </c>
    </row>
    <row r="193" spans="5:6" x14ac:dyDescent="0.25">
      <c r="E193" s="24">
        <f t="shared" ca="1" si="4"/>
        <v>0.58791299441836775</v>
      </c>
      <c r="F193" s="24">
        <f t="shared" ca="1" si="5"/>
        <v>10.623526214164</v>
      </c>
    </row>
    <row r="194" spans="5:6" x14ac:dyDescent="0.25">
      <c r="E194" s="24">
        <f t="shared" ca="1" si="4"/>
        <v>0.16140770078656863</v>
      </c>
      <c r="F194" s="24">
        <f t="shared" ca="1" si="5"/>
        <v>36.476436237044375</v>
      </c>
    </row>
    <row r="195" spans="5:6" x14ac:dyDescent="0.25">
      <c r="E195" s="24">
        <f t="shared" ca="1" si="4"/>
        <v>0.6573329692183858</v>
      </c>
      <c r="F195" s="24">
        <f t="shared" ca="1" si="5"/>
        <v>8.3912917283044877</v>
      </c>
    </row>
    <row r="196" spans="5:6" x14ac:dyDescent="0.25">
      <c r="E196" s="24">
        <f t="shared" ref="E196:E259" ca="1" si="6">RAND()</f>
        <v>0.16349318267005808</v>
      </c>
      <c r="F196" s="24">
        <f t="shared" ref="F196:F259" ca="1" si="7">-LOG(E196,EXP(1))/$C$3</f>
        <v>36.219679714434712</v>
      </c>
    </row>
    <row r="197" spans="5:6" x14ac:dyDescent="0.25">
      <c r="E197" s="24">
        <f t="shared" ca="1" si="6"/>
        <v>0.6212054818751932</v>
      </c>
      <c r="F197" s="24">
        <f t="shared" ca="1" si="7"/>
        <v>9.5218672618467082</v>
      </c>
    </row>
    <row r="198" spans="5:6" x14ac:dyDescent="0.25">
      <c r="E198" s="24">
        <f t="shared" ca="1" si="6"/>
        <v>0.77620244032661612</v>
      </c>
      <c r="F198" s="24">
        <f t="shared" ca="1" si="7"/>
        <v>5.0668383222354647</v>
      </c>
    </row>
    <row r="199" spans="5:6" x14ac:dyDescent="0.25">
      <c r="E199" s="24">
        <f t="shared" ca="1" si="6"/>
        <v>0.30222506391096549</v>
      </c>
      <c r="F199" s="24">
        <f t="shared" ca="1" si="7"/>
        <v>23.931665888518822</v>
      </c>
    </row>
    <row r="200" spans="5:6" x14ac:dyDescent="0.25">
      <c r="E200" s="24">
        <f t="shared" ca="1" si="6"/>
        <v>0.4426607566021995</v>
      </c>
      <c r="F200" s="24">
        <f t="shared" ca="1" si="7"/>
        <v>16.299031775044835</v>
      </c>
    </row>
    <row r="201" spans="5:6" x14ac:dyDescent="0.25">
      <c r="E201" s="24">
        <f t="shared" ca="1" si="6"/>
        <v>0.56296224857195032</v>
      </c>
      <c r="F201" s="24">
        <f t="shared" ca="1" si="7"/>
        <v>11.490854142738781</v>
      </c>
    </row>
    <row r="202" spans="5:6" x14ac:dyDescent="0.25">
      <c r="E202" s="24">
        <f t="shared" ca="1" si="6"/>
        <v>0.94268184142604627</v>
      </c>
      <c r="F202" s="24">
        <f t="shared" ca="1" si="7"/>
        <v>1.1805288613904847</v>
      </c>
    </row>
    <row r="203" spans="5:6" x14ac:dyDescent="0.25">
      <c r="E203" s="24">
        <f t="shared" ca="1" si="6"/>
        <v>1.6503305548171809E-2</v>
      </c>
      <c r="F203" s="24">
        <f t="shared" ca="1" si="7"/>
        <v>82.08389163774784</v>
      </c>
    </row>
    <row r="204" spans="5:6" x14ac:dyDescent="0.25">
      <c r="E204" s="24">
        <f t="shared" ca="1" si="6"/>
        <v>0.44099002240512286</v>
      </c>
      <c r="F204" s="24">
        <f t="shared" ca="1" si="7"/>
        <v>16.374660574458655</v>
      </c>
    </row>
    <row r="205" spans="5:6" x14ac:dyDescent="0.25">
      <c r="E205" s="24">
        <f t="shared" ca="1" si="6"/>
        <v>0.42327715575541203</v>
      </c>
      <c r="F205" s="24">
        <f t="shared" ca="1" si="7"/>
        <v>17.194561998867911</v>
      </c>
    </row>
    <row r="206" spans="5:6" x14ac:dyDescent="0.25">
      <c r="E206" s="24">
        <f t="shared" ca="1" si="6"/>
        <v>0.15441210877037792</v>
      </c>
      <c r="F206" s="24">
        <f t="shared" ca="1" si="7"/>
        <v>37.362604395758041</v>
      </c>
    </row>
    <row r="207" spans="5:6" x14ac:dyDescent="0.25">
      <c r="E207" s="24">
        <f t="shared" ca="1" si="6"/>
        <v>0.30445964884730203</v>
      </c>
      <c r="F207" s="24">
        <f t="shared" ca="1" si="7"/>
        <v>23.784334334280679</v>
      </c>
    </row>
    <row r="208" spans="5:6" x14ac:dyDescent="0.25">
      <c r="E208" s="24">
        <f t="shared" ca="1" si="6"/>
        <v>0.42515194361872533</v>
      </c>
      <c r="F208" s="24">
        <f t="shared" ca="1" si="7"/>
        <v>17.106173191075268</v>
      </c>
    </row>
    <row r="209" spans="5:6" x14ac:dyDescent="0.25">
      <c r="E209" s="24">
        <f t="shared" ca="1" si="6"/>
        <v>0.98133370082864269</v>
      </c>
      <c r="F209" s="24">
        <f t="shared" ca="1" si="7"/>
        <v>0.37685426631681496</v>
      </c>
    </row>
    <row r="210" spans="5:6" x14ac:dyDescent="0.25">
      <c r="E210" s="24">
        <f t="shared" ca="1" si="6"/>
        <v>0.25010653559899099</v>
      </c>
      <c r="F210" s="24">
        <f t="shared" ca="1" si="7"/>
        <v>27.717366189936204</v>
      </c>
    </row>
    <row r="211" spans="5:6" x14ac:dyDescent="0.25">
      <c r="E211" s="24">
        <f t="shared" ca="1" si="6"/>
        <v>0.59022140354485231</v>
      </c>
      <c r="F211" s="24">
        <f t="shared" ca="1" si="7"/>
        <v>10.545151044587513</v>
      </c>
    </row>
    <row r="212" spans="5:6" x14ac:dyDescent="0.25">
      <c r="E212" s="24">
        <f t="shared" ca="1" si="6"/>
        <v>0.80642850317995651</v>
      </c>
      <c r="F212" s="24">
        <f t="shared" ca="1" si="7"/>
        <v>4.3028007216878406</v>
      </c>
    </row>
    <row r="213" spans="5:6" x14ac:dyDescent="0.25">
      <c r="E213" s="24">
        <f t="shared" ca="1" si="6"/>
        <v>0.40312637693142139</v>
      </c>
      <c r="F213" s="24">
        <f t="shared" ca="1" si="7"/>
        <v>18.170103515881948</v>
      </c>
    </row>
    <row r="214" spans="5:6" x14ac:dyDescent="0.25">
      <c r="E214" s="24">
        <f t="shared" ca="1" si="6"/>
        <v>0.18818903484486382</v>
      </c>
      <c r="F214" s="24">
        <f t="shared" ca="1" si="7"/>
        <v>33.40616633678524</v>
      </c>
    </row>
    <row r="215" spans="5:6" x14ac:dyDescent="0.25">
      <c r="E215" s="24">
        <f t="shared" ca="1" si="6"/>
        <v>8.2589445101820091E-2</v>
      </c>
      <c r="F215" s="24">
        <f t="shared" ca="1" si="7"/>
        <v>49.877467797822504</v>
      </c>
    </row>
    <row r="216" spans="5:6" x14ac:dyDescent="0.25">
      <c r="E216" s="24">
        <f t="shared" ca="1" si="6"/>
        <v>6.7435050559522147E-2</v>
      </c>
      <c r="F216" s="24">
        <f t="shared" ca="1" si="7"/>
        <v>53.931807165233117</v>
      </c>
    </row>
    <row r="217" spans="5:6" x14ac:dyDescent="0.25">
      <c r="E217" s="24">
        <f t="shared" ca="1" si="6"/>
        <v>0.26590233557054355</v>
      </c>
      <c r="F217" s="24">
        <f t="shared" ca="1" si="7"/>
        <v>26.492523942584565</v>
      </c>
    </row>
    <row r="218" spans="5:6" x14ac:dyDescent="0.25">
      <c r="E218" s="24">
        <f t="shared" ca="1" si="6"/>
        <v>0.61943474802892051</v>
      </c>
      <c r="F218" s="24">
        <f t="shared" ca="1" si="7"/>
        <v>9.578958270375594</v>
      </c>
    </row>
    <row r="219" spans="5:6" x14ac:dyDescent="0.25">
      <c r="E219" s="24">
        <f t="shared" ca="1" si="6"/>
        <v>0.20247267036586614</v>
      </c>
      <c r="F219" s="24">
        <f t="shared" ca="1" si="7"/>
        <v>31.943007253996722</v>
      </c>
    </row>
    <row r="220" spans="5:6" x14ac:dyDescent="0.25">
      <c r="E220" s="24">
        <f t="shared" ca="1" si="6"/>
        <v>0.19049471608144553</v>
      </c>
      <c r="F220" s="24">
        <f t="shared" ca="1" si="7"/>
        <v>33.162616438106696</v>
      </c>
    </row>
    <row r="221" spans="5:6" x14ac:dyDescent="0.25">
      <c r="E221" s="24">
        <f t="shared" ca="1" si="6"/>
        <v>0.61721860547554874</v>
      </c>
      <c r="F221" s="24">
        <f t="shared" ca="1" si="7"/>
        <v>9.6506402795475363</v>
      </c>
    </row>
    <row r="222" spans="5:6" x14ac:dyDescent="0.25">
      <c r="E222" s="24">
        <f t="shared" ca="1" si="6"/>
        <v>0.58575994088250127</v>
      </c>
      <c r="F222" s="24">
        <f t="shared" ca="1" si="7"/>
        <v>10.696904610693078</v>
      </c>
    </row>
    <row r="223" spans="5:6" x14ac:dyDescent="0.25">
      <c r="E223" s="24">
        <f t="shared" ca="1" si="6"/>
        <v>0.99888006694099052</v>
      </c>
      <c r="F223" s="24">
        <f t="shared" ca="1" si="7"/>
        <v>2.241121305313637E-2</v>
      </c>
    </row>
    <row r="224" spans="5:6" x14ac:dyDescent="0.25">
      <c r="E224" s="24">
        <f t="shared" ca="1" si="6"/>
        <v>2.0534211954114756E-2</v>
      </c>
      <c r="F224" s="24">
        <f t="shared" ca="1" si="7"/>
        <v>77.713258161062313</v>
      </c>
    </row>
    <row r="225" spans="5:6" x14ac:dyDescent="0.25">
      <c r="E225" s="24">
        <f t="shared" ca="1" si="6"/>
        <v>0.50628699686469125</v>
      </c>
      <c r="F225" s="24">
        <f t="shared" ca="1" si="7"/>
        <v>13.613031660101344</v>
      </c>
    </row>
    <row r="226" spans="5:6" x14ac:dyDescent="0.25">
      <c r="E226" s="24">
        <f t="shared" ca="1" si="6"/>
        <v>0.106015132897189</v>
      </c>
      <c r="F226" s="24">
        <f t="shared" ca="1" si="7"/>
        <v>44.883468637574687</v>
      </c>
    </row>
    <row r="227" spans="5:6" x14ac:dyDescent="0.25">
      <c r="E227" s="24">
        <f t="shared" ca="1" si="6"/>
        <v>0.16200837493301101</v>
      </c>
      <c r="F227" s="24">
        <f t="shared" ca="1" si="7"/>
        <v>36.402144959373018</v>
      </c>
    </row>
    <row r="228" spans="5:6" x14ac:dyDescent="0.25">
      <c r="E228" s="24">
        <f t="shared" ca="1" si="6"/>
        <v>8.1240210785563982E-2</v>
      </c>
      <c r="F228" s="24">
        <f t="shared" ca="1" si="7"/>
        <v>50.206898953402373</v>
      </c>
    </row>
    <row r="229" spans="5:6" x14ac:dyDescent="0.25">
      <c r="E229" s="24">
        <f t="shared" ca="1" si="6"/>
        <v>0.19682701447725626</v>
      </c>
      <c r="F229" s="24">
        <f t="shared" ca="1" si="7"/>
        <v>32.508600701984456</v>
      </c>
    </row>
    <row r="230" spans="5:6" x14ac:dyDescent="0.25">
      <c r="E230" s="24">
        <f t="shared" ca="1" si="6"/>
        <v>3.8855216396922465E-3</v>
      </c>
      <c r="F230" s="24">
        <f t="shared" ca="1" si="7"/>
        <v>111.00996067969814</v>
      </c>
    </row>
    <row r="231" spans="5:6" x14ac:dyDescent="0.25">
      <c r="E231" s="24">
        <f t="shared" ca="1" si="6"/>
        <v>0.36936169443458733</v>
      </c>
      <c r="F231" s="24">
        <f t="shared" ca="1" si="7"/>
        <v>19.919578266117455</v>
      </c>
    </row>
    <row r="232" spans="5:6" x14ac:dyDescent="0.25">
      <c r="E232" s="24">
        <f t="shared" ca="1" si="6"/>
        <v>0.24574283330029623</v>
      </c>
      <c r="F232" s="24">
        <f t="shared" ca="1" si="7"/>
        <v>28.069393658849446</v>
      </c>
    </row>
    <row r="233" spans="5:6" x14ac:dyDescent="0.25">
      <c r="E233" s="24">
        <f t="shared" ca="1" si="6"/>
        <v>0.34639629745808809</v>
      </c>
      <c r="F233" s="24">
        <f t="shared" ca="1" si="7"/>
        <v>21.203435819647325</v>
      </c>
    </row>
    <row r="234" spans="5:6" x14ac:dyDescent="0.25">
      <c r="E234" s="24">
        <f t="shared" ca="1" si="6"/>
        <v>0.54792606851805703</v>
      </c>
      <c r="F234" s="24">
        <f t="shared" ca="1" si="7"/>
        <v>12.032298251977824</v>
      </c>
    </row>
    <row r="235" spans="5:6" x14ac:dyDescent="0.25">
      <c r="E235" s="24">
        <f t="shared" ca="1" si="6"/>
        <v>0.3668466041079862</v>
      </c>
      <c r="F235" s="24">
        <f t="shared" ca="1" si="7"/>
        <v>20.056229815204109</v>
      </c>
    </row>
    <row r="236" spans="5:6" x14ac:dyDescent="0.25">
      <c r="E236" s="24">
        <f t="shared" ca="1" si="6"/>
        <v>0.95200274372624494</v>
      </c>
      <c r="F236" s="24">
        <f t="shared" ca="1" si="7"/>
        <v>0.98374724259083079</v>
      </c>
    </row>
    <row r="237" spans="5:6" x14ac:dyDescent="0.25">
      <c r="E237" s="24">
        <f t="shared" ca="1" si="6"/>
        <v>0.43171546344230061</v>
      </c>
      <c r="F237" s="24">
        <f t="shared" ca="1" si="7"/>
        <v>16.799771143639589</v>
      </c>
    </row>
    <row r="238" spans="5:6" x14ac:dyDescent="0.25">
      <c r="E238" s="24">
        <f t="shared" ca="1" si="6"/>
        <v>0.81648350232332345</v>
      </c>
      <c r="F238" s="24">
        <f t="shared" ca="1" si="7"/>
        <v>4.0549714427207597</v>
      </c>
    </row>
    <row r="239" spans="5:6" x14ac:dyDescent="0.25">
      <c r="E239" s="24">
        <f t="shared" ca="1" si="6"/>
        <v>0.1909353568831188</v>
      </c>
      <c r="F239" s="24">
        <f t="shared" ca="1" si="7"/>
        <v>33.116407077185585</v>
      </c>
    </row>
    <row r="240" spans="5:6" x14ac:dyDescent="0.25">
      <c r="E240" s="24">
        <f t="shared" ca="1" si="6"/>
        <v>0.48491507938021616</v>
      </c>
      <c r="F240" s="24">
        <f t="shared" ca="1" si="7"/>
        <v>14.475629948736369</v>
      </c>
    </row>
    <row r="241" spans="5:6" x14ac:dyDescent="0.25">
      <c r="E241" s="24">
        <f t="shared" ca="1" si="6"/>
        <v>0.62987955139257545</v>
      </c>
      <c r="F241" s="24">
        <f t="shared" ca="1" si="7"/>
        <v>9.244533322822365</v>
      </c>
    </row>
    <row r="242" spans="5:6" x14ac:dyDescent="0.25">
      <c r="E242" s="24">
        <f t="shared" ca="1" si="6"/>
        <v>0.83605815523063787</v>
      </c>
      <c r="F242" s="24">
        <f t="shared" ca="1" si="7"/>
        <v>3.5811420928772746</v>
      </c>
    </row>
    <row r="243" spans="5:6" x14ac:dyDescent="0.25">
      <c r="E243" s="24">
        <f t="shared" ca="1" si="6"/>
        <v>0.7918425275674944</v>
      </c>
      <c r="F243" s="24">
        <f t="shared" ca="1" si="7"/>
        <v>4.6678547153140899</v>
      </c>
    </row>
    <row r="244" spans="5:6" x14ac:dyDescent="0.25">
      <c r="E244" s="24">
        <f t="shared" ca="1" si="6"/>
        <v>3.1166978583404892E-2</v>
      </c>
      <c r="F244" s="24">
        <f t="shared" ca="1" si="7"/>
        <v>69.367922467639971</v>
      </c>
    </row>
    <row r="245" spans="5:6" x14ac:dyDescent="0.25">
      <c r="E245" s="24">
        <f t="shared" ca="1" si="6"/>
        <v>0.86121198178716907</v>
      </c>
      <c r="F245" s="24">
        <f t="shared" ca="1" si="7"/>
        <v>2.9882920138279183</v>
      </c>
    </row>
    <row r="246" spans="5:6" x14ac:dyDescent="0.25">
      <c r="E246" s="24">
        <f t="shared" ca="1" si="6"/>
        <v>8.8916278381786173E-2</v>
      </c>
      <c r="F246" s="24">
        <f t="shared" ca="1" si="7"/>
        <v>48.401200886363732</v>
      </c>
    </row>
    <row r="247" spans="5:6" x14ac:dyDescent="0.25">
      <c r="E247" s="24">
        <f t="shared" ca="1" si="6"/>
        <v>0.1688509379589791</v>
      </c>
      <c r="F247" s="24">
        <f t="shared" ca="1" si="7"/>
        <v>35.574779543647992</v>
      </c>
    </row>
    <row r="248" spans="5:6" x14ac:dyDescent="0.25">
      <c r="E248" s="24">
        <f t="shared" ca="1" si="6"/>
        <v>0.5848124036585326</v>
      </c>
      <c r="F248" s="24">
        <f t="shared" ca="1" si="7"/>
        <v>10.729283213701779</v>
      </c>
    </row>
    <row r="249" spans="5:6" x14ac:dyDescent="0.25">
      <c r="E249" s="24">
        <f t="shared" ca="1" si="6"/>
        <v>0.40722179163053007</v>
      </c>
      <c r="F249" s="24">
        <f t="shared" ca="1" si="7"/>
        <v>17.967945987713499</v>
      </c>
    </row>
    <row r="250" spans="5:6" x14ac:dyDescent="0.25">
      <c r="E250" s="24">
        <f t="shared" ca="1" si="6"/>
        <v>0.88471626124081482</v>
      </c>
      <c r="F250" s="24">
        <f t="shared" ca="1" si="7"/>
        <v>2.4497658829525411</v>
      </c>
    </row>
    <row r="251" spans="5:6" x14ac:dyDescent="0.25">
      <c r="E251" s="24">
        <f t="shared" ca="1" si="6"/>
        <v>0.4157902427122695</v>
      </c>
      <c r="F251" s="24">
        <f t="shared" ca="1" si="7"/>
        <v>17.551487402680412</v>
      </c>
    </row>
    <row r="252" spans="5:6" x14ac:dyDescent="0.25">
      <c r="E252" s="24">
        <f t="shared" ca="1" si="6"/>
        <v>4.5988276417317175E-2</v>
      </c>
      <c r="F252" s="24">
        <f t="shared" ca="1" si="7"/>
        <v>61.587375509372023</v>
      </c>
    </row>
    <row r="253" spans="5:6" x14ac:dyDescent="0.25">
      <c r="E253" s="24">
        <f t="shared" ca="1" si="6"/>
        <v>0.93544474366352293</v>
      </c>
      <c r="F253" s="24">
        <f t="shared" ca="1" si="7"/>
        <v>1.3346640222477113</v>
      </c>
    </row>
    <row r="254" spans="5:6" x14ac:dyDescent="0.25">
      <c r="E254" s="24">
        <f t="shared" ca="1" si="6"/>
        <v>0.90709169085517971</v>
      </c>
      <c r="F254" s="24">
        <f t="shared" ca="1" si="7"/>
        <v>1.9502348304631558</v>
      </c>
    </row>
    <row r="255" spans="5:6" x14ac:dyDescent="0.25">
      <c r="E255" s="24">
        <f t="shared" ca="1" si="6"/>
        <v>0.81498699099111627</v>
      </c>
      <c r="F255" s="24">
        <f t="shared" ca="1" si="7"/>
        <v>4.0916625568551694</v>
      </c>
    </row>
    <row r="256" spans="5:6" x14ac:dyDescent="0.25">
      <c r="E256" s="24">
        <f t="shared" ca="1" si="6"/>
        <v>7.0635237799405726E-2</v>
      </c>
      <c r="F256" s="24">
        <f t="shared" ca="1" si="7"/>
        <v>53.004522800592618</v>
      </c>
    </row>
    <row r="257" spans="5:6" x14ac:dyDescent="0.25">
      <c r="E257" s="24">
        <f t="shared" ca="1" si="6"/>
        <v>0.38710526309612825</v>
      </c>
      <c r="F257" s="24">
        <f t="shared" ca="1" si="7"/>
        <v>18.98117250545199</v>
      </c>
    </row>
    <row r="258" spans="5:6" x14ac:dyDescent="0.25">
      <c r="E258" s="24">
        <f t="shared" ca="1" si="6"/>
        <v>0.91938811990922376</v>
      </c>
      <c r="F258" s="24">
        <f t="shared" ca="1" si="7"/>
        <v>1.6809383452550422</v>
      </c>
    </row>
    <row r="259" spans="5:6" x14ac:dyDescent="0.25">
      <c r="E259" s="24">
        <f t="shared" ca="1" si="6"/>
        <v>8.4378537274174548E-3</v>
      </c>
      <c r="F259" s="24">
        <f t="shared" ca="1" si="7"/>
        <v>95.500546008255341</v>
      </c>
    </row>
    <row r="260" spans="5:6" x14ac:dyDescent="0.25">
      <c r="E260" s="24">
        <f t="shared" ref="E260:E323" ca="1" si="8">RAND()</f>
        <v>0.96276013937148008</v>
      </c>
      <c r="F260" s="24">
        <f t="shared" ref="F260:F323" ca="1" si="9">-LOG(E260,EXP(1))/$C$3</f>
        <v>0.75901949332299012</v>
      </c>
    </row>
    <row r="261" spans="5:6" x14ac:dyDescent="0.25">
      <c r="E261" s="24">
        <f t="shared" ca="1" si="8"/>
        <v>0.61789142557628285</v>
      </c>
      <c r="F261" s="24">
        <f t="shared" ca="1" si="9"/>
        <v>9.6288504745788686</v>
      </c>
    </row>
    <row r="262" spans="5:6" x14ac:dyDescent="0.25">
      <c r="E262" s="24">
        <f t="shared" ca="1" si="8"/>
        <v>0.79520953063008493</v>
      </c>
      <c r="F262" s="24">
        <f t="shared" ca="1" si="9"/>
        <v>4.5829927702559141</v>
      </c>
    </row>
    <row r="263" spans="5:6" x14ac:dyDescent="0.25">
      <c r="E263" s="24">
        <f t="shared" ca="1" si="8"/>
        <v>0.157543408723408</v>
      </c>
      <c r="F263" s="24">
        <f t="shared" ca="1" si="9"/>
        <v>36.961084954957897</v>
      </c>
    </row>
    <row r="264" spans="5:6" x14ac:dyDescent="0.25">
      <c r="E264" s="24">
        <f t="shared" ca="1" si="8"/>
        <v>0.76305989629517124</v>
      </c>
      <c r="F264" s="24">
        <f t="shared" ca="1" si="9"/>
        <v>5.4083749947312292</v>
      </c>
    </row>
    <row r="265" spans="5:6" x14ac:dyDescent="0.25">
      <c r="E265" s="24">
        <f t="shared" ca="1" si="8"/>
        <v>1.7785087093234453E-2</v>
      </c>
      <c r="F265" s="24">
        <f t="shared" ca="1" si="9"/>
        <v>80.587899531773573</v>
      </c>
    </row>
    <row r="266" spans="5:6" x14ac:dyDescent="0.25">
      <c r="E266" s="24">
        <f t="shared" ca="1" si="8"/>
        <v>0.47053682936813679</v>
      </c>
      <c r="F266" s="24">
        <f t="shared" ca="1" si="9"/>
        <v>15.077620918718996</v>
      </c>
    </row>
    <row r="267" spans="5:6" x14ac:dyDescent="0.25">
      <c r="E267" s="24">
        <f t="shared" ca="1" si="8"/>
        <v>0.1831206396997348</v>
      </c>
      <c r="F267" s="24">
        <f t="shared" ca="1" si="9"/>
        <v>33.952202200153472</v>
      </c>
    </row>
    <row r="268" spans="5:6" x14ac:dyDescent="0.25">
      <c r="E268" s="24">
        <f t="shared" ca="1" si="8"/>
        <v>0.39494359457776518</v>
      </c>
      <c r="F268" s="24">
        <f t="shared" ca="1" si="9"/>
        <v>18.580246456300006</v>
      </c>
    </row>
    <row r="269" spans="5:6" x14ac:dyDescent="0.25">
      <c r="E269" s="24">
        <f t="shared" ca="1" si="8"/>
        <v>0.78938672633602391</v>
      </c>
      <c r="F269" s="24">
        <f t="shared" ca="1" si="9"/>
        <v>4.7299786154370702</v>
      </c>
    </row>
    <row r="270" spans="5:6" x14ac:dyDescent="0.25">
      <c r="E270" s="24">
        <f t="shared" ca="1" si="8"/>
        <v>0.61007838437223416</v>
      </c>
      <c r="F270" s="24">
        <f t="shared" ca="1" si="9"/>
        <v>9.8833566219837987</v>
      </c>
    </row>
    <row r="271" spans="5:6" x14ac:dyDescent="0.25">
      <c r="E271" s="24">
        <f t="shared" ca="1" si="8"/>
        <v>0.6059392610547164</v>
      </c>
      <c r="F271" s="24">
        <f t="shared" ca="1" si="9"/>
        <v>10.01951054437518</v>
      </c>
    </row>
    <row r="272" spans="5:6" x14ac:dyDescent="0.25">
      <c r="E272" s="24">
        <f t="shared" ca="1" si="8"/>
        <v>6.1252760407773943E-3</v>
      </c>
      <c r="F272" s="24">
        <f t="shared" ca="1" si="9"/>
        <v>101.90662911369699</v>
      </c>
    </row>
    <row r="273" spans="5:6" x14ac:dyDescent="0.25">
      <c r="E273" s="24">
        <f t="shared" ca="1" si="8"/>
        <v>0.7881890824582154</v>
      </c>
      <c r="F273" s="24">
        <f t="shared" ca="1" si="9"/>
        <v>4.7603453110015836</v>
      </c>
    </row>
    <row r="274" spans="5:6" x14ac:dyDescent="0.25">
      <c r="E274" s="24">
        <f t="shared" ca="1" si="8"/>
        <v>4.254897448165984E-3</v>
      </c>
      <c r="F274" s="24">
        <f t="shared" ca="1" si="9"/>
        <v>109.193692374717</v>
      </c>
    </row>
    <row r="275" spans="5:6" x14ac:dyDescent="0.25">
      <c r="E275" s="24">
        <f t="shared" ca="1" si="8"/>
        <v>5.9549127554426207E-2</v>
      </c>
      <c r="F275" s="24">
        <f t="shared" ca="1" si="9"/>
        <v>56.419072678550158</v>
      </c>
    </row>
    <row r="276" spans="5:6" x14ac:dyDescent="0.25">
      <c r="E276" s="24">
        <f t="shared" ca="1" si="8"/>
        <v>0.78764614839406799</v>
      </c>
      <c r="F276" s="24">
        <f t="shared" ca="1" si="9"/>
        <v>4.7741268047770964</v>
      </c>
    </row>
    <row r="277" spans="5:6" x14ac:dyDescent="0.25">
      <c r="E277" s="24">
        <f t="shared" ca="1" si="8"/>
        <v>0.56948185885918856</v>
      </c>
      <c r="F277" s="24">
        <f t="shared" ca="1" si="9"/>
        <v>11.260567022152827</v>
      </c>
    </row>
    <row r="278" spans="5:6" x14ac:dyDescent="0.25">
      <c r="E278" s="24">
        <f t="shared" ca="1" si="8"/>
        <v>0.8996799909862867</v>
      </c>
      <c r="F278" s="24">
        <f t="shared" ca="1" si="9"/>
        <v>2.1143228891408952</v>
      </c>
    </row>
    <row r="279" spans="5:6" x14ac:dyDescent="0.25">
      <c r="E279" s="24">
        <f t="shared" ca="1" si="8"/>
        <v>0.67038381070448949</v>
      </c>
      <c r="F279" s="24">
        <f t="shared" ca="1" si="9"/>
        <v>7.9980975763267121</v>
      </c>
    </row>
    <row r="280" spans="5:6" x14ac:dyDescent="0.25">
      <c r="E280" s="24">
        <f t="shared" ca="1" si="8"/>
        <v>0.92225584875463407</v>
      </c>
      <c r="F280" s="24">
        <f t="shared" ca="1" si="9"/>
        <v>1.6186520138676646</v>
      </c>
    </row>
    <row r="281" spans="5:6" x14ac:dyDescent="0.25">
      <c r="E281" s="24">
        <f t="shared" ca="1" si="8"/>
        <v>0.26915068213801141</v>
      </c>
      <c r="F281" s="24">
        <f t="shared" ca="1" si="9"/>
        <v>26.249677991251733</v>
      </c>
    </row>
    <row r="282" spans="5:6" x14ac:dyDescent="0.25">
      <c r="E282" s="24">
        <f t="shared" ca="1" si="8"/>
        <v>7.184034782206361E-2</v>
      </c>
      <c r="F282" s="24">
        <f t="shared" ca="1" si="9"/>
        <v>52.666180267575214</v>
      </c>
    </row>
    <row r="283" spans="5:6" x14ac:dyDescent="0.25">
      <c r="E283" s="24">
        <f t="shared" ca="1" si="8"/>
        <v>0.71539789177050961</v>
      </c>
      <c r="F283" s="24">
        <f t="shared" ca="1" si="9"/>
        <v>6.6983279817129366</v>
      </c>
    </row>
    <row r="284" spans="5:6" x14ac:dyDescent="0.25">
      <c r="E284" s="24">
        <f t="shared" ca="1" si="8"/>
        <v>3.8247233852539586E-2</v>
      </c>
      <c r="F284" s="24">
        <f t="shared" ca="1" si="9"/>
        <v>65.27368077810597</v>
      </c>
    </row>
    <row r="285" spans="5:6" x14ac:dyDescent="0.25">
      <c r="E285" s="24">
        <f t="shared" ca="1" si="8"/>
        <v>0.4050662147934222</v>
      </c>
      <c r="F285" s="24">
        <f t="shared" ca="1" si="9"/>
        <v>18.074094638441636</v>
      </c>
    </row>
    <row r="286" spans="5:6" x14ac:dyDescent="0.25">
      <c r="E286" s="24">
        <f t="shared" ca="1" si="8"/>
        <v>0.55701106409124357</v>
      </c>
      <c r="F286" s="24">
        <f t="shared" ca="1" si="9"/>
        <v>11.703403510671279</v>
      </c>
    </row>
    <row r="287" spans="5:6" x14ac:dyDescent="0.25">
      <c r="E287" s="24">
        <f t="shared" ca="1" si="8"/>
        <v>0.46279212557332916</v>
      </c>
      <c r="F287" s="24">
        <f t="shared" ca="1" si="9"/>
        <v>15.409545971163388</v>
      </c>
    </row>
    <row r="288" spans="5:6" x14ac:dyDescent="0.25">
      <c r="E288" s="24">
        <f t="shared" ca="1" si="8"/>
        <v>0.42333029745502138</v>
      </c>
      <c r="F288" s="24">
        <f t="shared" ca="1" si="9"/>
        <v>17.192051191788305</v>
      </c>
    </row>
    <row r="289" spans="5:6" x14ac:dyDescent="0.25">
      <c r="E289" s="24">
        <f t="shared" ca="1" si="8"/>
        <v>0.83433925478092119</v>
      </c>
      <c r="F289" s="24">
        <f t="shared" ca="1" si="9"/>
        <v>3.6223035804643353</v>
      </c>
    </row>
    <row r="290" spans="5:6" x14ac:dyDescent="0.25">
      <c r="E290" s="24">
        <f t="shared" ca="1" si="8"/>
        <v>0.73496055765309642</v>
      </c>
      <c r="F290" s="24">
        <f t="shared" ca="1" si="9"/>
        <v>6.1587688853245082</v>
      </c>
    </row>
    <row r="291" spans="5:6" x14ac:dyDescent="0.25">
      <c r="E291" s="24">
        <f t="shared" ca="1" si="8"/>
        <v>0.74490435849685377</v>
      </c>
      <c r="F291" s="24">
        <f t="shared" ca="1" si="9"/>
        <v>5.8899889340058396</v>
      </c>
    </row>
    <row r="292" spans="5:6" x14ac:dyDescent="0.25">
      <c r="E292" s="24">
        <f t="shared" ca="1" si="8"/>
        <v>0.24627171057562813</v>
      </c>
      <c r="F292" s="24">
        <f t="shared" ca="1" si="9"/>
        <v>28.026396760841994</v>
      </c>
    </row>
    <row r="293" spans="5:6" x14ac:dyDescent="0.25">
      <c r="E293" s="24">
        <f t="shared" ca="1" si="8"/>
        <v>0.8440248690061215</v>
      </c>
      <c r="F293" s="24">
        <f t="shared" ca="1" si="9"/>
        <v>3.3914663834644037</v>
      </c>
    </row>
    <row r="294" spans="5:6" x14ac:dyDescent="0.25">
      <c r="E294" s="24">
        <f t="shared" ca="1" si="8"/>
        <v>0.66298693970009936</v>
      </c>
      <c r="F294" s="24">
        <f t="shared" ca="1" si="9"/>
        <v>8.2199997556702389</v>
      </c>
    </row>
    <row r="295" spans="5:6" x14ac:dyDescent="0.25">
      <c r="E295" s="24">
        <f t="shared" ca="1" si="8"/>
        <v>0.98280823278175389</v>
      </c>
      <c r="F295" s="24">
        <f t="shared" ca="1" si="9"/>
        <v>0.34682523012774569</v>
      </c>
    </row>
    <row r="296" spans="5:6" x14ac:dyDescent="0.25">
      <c r="E296" s="24">
        <f t="shared" ca="1" si="8"/>
        <v>0.86760878770730421</v>
      </c>
      <c r="F296" s="24">
        <f t="shared" ca="1" si="9"/>
        <v>2.8402874265265692</v>
      </c>
    </row>
    <row r="297" spans="5:6" x14ac:dyDescent="0.25">
      <c r="E297" s="24">
        <f t="shared" ca="1" si="8"/>
        <v>0.17304910168360688</v>
      </c>
      <c r="F297" s="24">
        <f t="shared" ca="1" si="9"/>
        <v>35.083597999885043</v>
      </c>
    </row>
    <row r="298" spans="5:6" x14ac:dyDescent="0.25">
      <c r="E298" s="24">
        <f t="shared" ca="1" si="8"/>
        <v>0.32974740357037791</v>
      </c>
      <c r="F298" s="24">
        <f t="shared" ca="1" si="9"/>
        <v>22.18856722698731</v>
      </c>
    </row>
    <row r="299" spans="5:6" x14ac:dyDescent="0.25">
      <c r="E299" s="24">
        <f t="shared" ca="1" si="8"/>
        <v>0.96725786018199533</v>
      </c>
      <c r="F299" s="24">
        <f t="shared" ca="1" si="9"/>
        <v>0.66580318231184832</v>
      </c>
    </row>
    <row r="300" spans="5:6" x14ac:dyDescent="0.25">
      <c r="E300" s="24">
        <f t="shared" ca="1" si="8"/>
        <v>0.56062129750397971</v>
      </c>
      <c r="F300" s="24">
        <f t="shared" ca="1" si="9"/>
        <v>11.574193008402581</v>
      </c>
    </row>
    <row r="301" spans="5:6" x14ac:dyDescent="0.25">
      <c r="E301" s="24">
        <f t="shared" ca="1" si="8"/>
        <v>0.17220166280943583</v>
      </c>
      <c r="F301" s="24">
        <f t="shared" ca="1" si="9"/>
        <v>35.181780615332542</v>
      </c>
    </row>
    <row r="302" spans="5:6" x14ac:dyDescent="0.25">
      <c r="E302" s="24">
        <f t="shared" ca="1" si="8"/>
        <v>0.10731275311100319</v>
      </c>
      <c r="F302" s="24">
        <f t="shared" ca="1" si="9"/>
        <v>44.640155633847321</v>
      </c>
    </row>
    <row r="303" spans="5:6" x14ac:dyDescent="0.25">
      <c r="E303" s="24">
        <f t="shared" ca="1" si="8"/>
        <v>0.94319781215141618</v>
      </c>
      <c r="F303" s="24">
        <f t="shared" ca="1" si="9"/>
        <v>1.1695849872728443</v>
      </c>
    </row>
    <row r="304" spans="5:6" x14ac:dyDescent="0.25">
      <c r="E304" s="24">
        <f t="shared" ca="1" si="8"/>
        <v>0.1742992550669793</v>
      </c>
      <c r="F304" s="24">
        <f t="shared" ca="1" si="9"/>
        <v>34.939632006416701</v>
      </c>
    </row>
    <row r="305" spans="5:6" x14ac:dyDescent="0.25">
      <c r="E305" s="24">
        <f t="shared" ca="1" si="8"/>
        <v>0.12415160498447753</v>
      </c>
      <c r="F305" s="24">
        <f t="shared" ca="1" si="9"/>
        <v>41.725036786535355</v>
      </c>
    </row>
    <row r="306" spans="5:6" x14ac:dyDescent="0.25">
      <c r="E306" s="24">
        <f t="shared" ca="1" si="8"/>
        <v>9.1835693427606779E-2</v>
      </c>
      <c r="F306" s="24">
        <f t="shared" ca="1" si="9"/>
        <v>47.755084792627137</v>
      </c>
    </row>
    <row r="307" spans="5:6" x14ac:dyDescent="0.25">
      <c r="E307" s="24">
        <f t="shared" ca="1" si="8"/>
        <v>0.33118468074051066</v>
      </c>
      <c r="F307" s="24">
        <f t="shared" ca="1" si="9"/>
        <v>22.101582226871567</v>
      </c>
    </row>
    <row r="308" spans="5:6" x14ac:dyDescent="0.25">
      <c r="E308" s="24">
        <f t="shared" ca="1" si="8"/>
        <v>0.99373812366264158</v>
      </c>
      <c r="F308" s="24">
        <f t="shared" ca="1" si="9"/>
        <v>0.12563128232627216</v>
      </c>
    </row>
    <row r="309" spans="5:6" x14ac:dyDescent="0.25">
      <c r="E309" s="24">
        <f t="shared" ca="1" si="8"/>
        <v>0.84350838457739274</v>
      </c>
      <c r="F309" s="24">
        <f t="shared" ca="1" si="9"/>
        <v>3.4037087364671361</v>
      </c>
    </row>
    <row r="310" spans="5:6" x14ac:dyDescent="0.25">
      <c r="E310" s="24">
        <f t="shared" ca="1" si="8"/>
        <v>0.77984743359174513</v>
      </c>
      <c r="F310" s="24">
        <f t="shared" ca="1" si="9"/>
        <v>4.9731395277915276</v>
      </c>
    </row>
    <row r="311" spans="5:6" x14ac:dyDescent="0.25">
      <c r="E311" s="24">
        <f t="shared" ca="1" si="8"/>
        <v>0.45824935356089114</v>
      </c>
      <c r="F311" s="24">
        <f t="shared" ca="1" si="9"/>
        <v>15.606836058648081</v>
      </c>
    </row>
    <row r="312" spans="5:6" x14ac:dyDescent="0.25">
      <c r="E312" s="24">
        <f t="shared" ca="1" si="8"/>
        <v>2.8689256844281585E-2</v>
      </c>
      <c r="F312" s="24">
        <f t="shared" ca="1" si="9"/>
        <v>71.024651045544815</v>
      </c>
    </row>
    <row r="313" spans="5:6" x14ac:dyDescent="0.25">
      <c r="E313" s="24">
        <f t="shared" ca="1" si="8"/>
        <v>0.3542069635960462</v>
      </c>
      <c r="F313" s="24">
        <f t="shared" ca="1" si="9"/>
        <v>20.757477875175432</v>
      </c>
    </row>
    <row r="314" spans="5:6" x14ac:dyDescent="0.25">
      <c r="E314" s="24">
        <f t="shared" ca="1" si="8"/>
        <v>0.62293889268979274</v>
      </c>
      <c r="F314" s="24">
        <f t="shared" ca="1" si="9"/>
        <v>9.4661370115108809</v>
      </c>
    </row>
    <row r="315" spans="5:6" x14ac:dyDescent="0.25">
      <c r="E315" s="24">
        <f t="shared" ca="1" si="8"/>
        <v>0.15055430804743752</v>
      </c>
      <c r="F315" s="24">
        <f t="shared" ca="1" si="9"/>
        <v>37.868628181413293</v>
      </c>
    </row>
    <row r="316" spans="5:6" x14ac:dyDescent="0.25">
      <c r="E316" s="24">
        <f t="shared" ca="1" si="8"/>
        <v>0.57867366810780207</v>
      </c>
      <c r="F316" s="24">
        <f t="shared" ca="1" si="9"/>
        <v>10.940331464770235</v>
      </c>
    </row>
    <row r="317" spans="5:6" x14ac:dyDescent="0.25">
      <c r="E317" s="24">
        <f t="shared" ca="1" si="8"/>
        <v>0.69030515471310094</v>
      </c>
      <c r="F317" s="24">
        <f t="shared" ca="1" si="9"/>
        <v>7.4124305189713091</v>
      </c>
    </row>
    <row r="318" spans="5:6" x14ac:dyDescent="0.25">
      <c r="E318" s="24">
        <f t="shared" ca="1" si="8"/>
        <v>0.97076551578727899</v>
      </c>
      <c r="F318" s="24">
        <f t="shared" ca="1" si="9"/>
        <v>0.5934065439864793</v>
      </c>
    </row>
    <row r="319" spans="5:6" x14ac:dyDescent="0.25">
      <c r="E319" s="24">
        <f t="shared" ca="1" si="8"/>
        <v>0.87215012948713955</v>
      </c>
      <c r="F319" s="24">
        <f t="shared" ca="1" si="9"/>
        <v>2.7358740609823506</v>
      </c>
    </row>
    <row r="320" spans="5:6" x14ac:dyDescent="0.25">
      <c r="E320" s="24">
        <f t="shared" ca="1" si="8"/>
        <v>0.56243868427950638</v>
      </c>
      <c r="F320" s="24">
        <f t="shared" ca="1" si="9"/>
        <v>11.509463131408793</v>
      </c>
    </row>
    <row r="321" spans="5:6" x14ac:dyDescent="0.25">
      <c r="E321" s="24">
        <f t="shared" ca="1" si="8"/>
        <v>0.99266709160105493</v>
      </c>
      <c r="F321" s="24">
        <f t="shared" ca="1" si="9"/>
        <v>0.14719852665578897</v>
      </c>
    </row>
    <row r="322" spans="5:6" x14ac:dyDescent="0.25">
      <c r="E322" s="24">
        <f t="shared" ca="1" si="8"/>
        <v>0.69219201501025873</v>
      </c>
      <c r="F322" s="24">
        <f t="shared" ca="1" si="9"/>
        <v>7.3578376703187507</v>
      </c>
    </row>
    <row r="323" spans="5:6" x14ac:dyDescent="0.25">
      <c r="E323" s="24">
        <f t="shared" ca="1" si="8"/>
        <v>0.67841886748094982</v>
      </c>
      <c r="F323" s="24">
        <f t="shared" ca="1" si="9"/>
        <v>7.7598076631258435</v>
      </c>
    </row>
    <row r="324" spans="5:6" x14ac:dyDescent="0.25">
      <c r="E324" s="24">
        <f t="shared" ref="E324:E387" ca="1" si="10">RAND()</f>
        <v>0.45892605154987198</v>
      </c>
      <c r="F324" s="24">
        <f t="shared" ref="F324:F387" ca="1" si="11">-LOG(E324,EXP(1))/$C$3</f>
        <v>15.577323792706414</v>
      </c>
    </row>
    <row r="325" spans="5:6" x14ac:dyDescent="0.25">
      <c r="E325" s="24">
        <f t="shared" ca="1" si="10"/>
        <v>0.39041032909440099</v>
      </c>
      <c r="F325" s="24">
        <f t="shared" ca="1" si="11"/>
        <v>18.811139341437698</v>
      </c>
    </row>
    <row r="326" spans="5:6" x14ac:dyDescent="0.25">
      <c r="E326" s="24">
        <f t="shared" ca="1" si="10"/>
        <v>0.94804232167595259</v>
      </c>
      <c r="F326" s="24">
        <f t="shared" ca="1" si="11"/>
        <v>1.0671226921099226</v>
      </c>
    </row>
    <row r="327" spans="5:6" x14ac:dyDescent="0.25">
      <c r="E327" s="24">
        <f t="shared" ca="1" si="10"/>
        <v>0.59750165395002397</v>
      </c>
      <c r="F327" s="24">
        <f t="shared" ca="1" si="11"/>
        <v>10.299964541262151</v>
      </c>
    </row>
    <row r="328" spans="5:6" x14ac:dyDescent="0.25">
      <c r="E328" s="24">
        <f t="shared" ca="1" si="10"/>
        <v>0.36655520992163426</v>
      </c>
      <c r="F328" s="24">
        <f t="shared" ca="1" si="11"/>
        <v>20.072122560278423</v>
      </c>
    </row>
    <row r="329" spans="5:6" x14ac:dyDescent="0.25">
      <c r="E329" s="24">
        <f t="shared" ca="1" si="10"/>
        <v>0.45083159506907933</v>
      </c>
      <c r="F329" s="24">
        <f t="shared" ca="1" si="11"/>
        <v>15.933228252127364</v>
      </c>
    </row>
    <row r="330" spans="5:6" x14ac:dyDescent="0.25">
      <c r="E330" s="24">
        <f t="shared" ca="1" si="10"/>
        <v>0.55175038565116197</v>
      </c>
      <c r="F330" s="24">
        <f t="shared" ca="1" si="11"/>
        <v>11.893190697711363</v>
      </c>
    </row>
    <row r="331" spans="5:6" x14ac:dyDescent="0.25">
      <c r="E331" s="24">
        <f t="shared" ca="1" si="10"/>
        <v>0.72136502122923063</v>
      </c>
      <c r="F331" s="24">
        <f t="shared" ca="1" si="11"/>
        <v>6.5321999806673485</v>
      </c>
    </row>
    <row r="332" spans="5:6" x14ac:dyDescent="0.25">
      <c r="E332" s="24">
        <f t="shared" ca="1" si="10"/>
        <v>0.82661044649600979</v>
      </c>
      <c r="F332" s="24">
        <f t="shared" ca="1" si="11"/>
        <v>3.808434781496842</v>
      </c>
    </row>
    <row r="333" spans="5:6" x14ac:dyDescent="0.25">
      <c r="E333" s="24">
        <f t="shared" ca="1" si="10"/>
        <v>0.77167442486432847</v>
      </c>
      <c r="F333" s="24">
        <f t="shared" ca="1" si="11"/>
        <v>5.1838509472117495</v>
      </c>
    </row>
    <row r="334" spans="5:6" x14ac:dyDescent="0.25">
      <c r="E334" s="24">
        <f t="shared" ca="1" si="10"/>
        <v>5.361550067309051E-2</v>
      </c>
      <c r="F334" s="24">
        <f t="shared" ca="1" si="11"/>
        <v>58.518341221021863</v>
      </c>
    </row>
    <row r="335" spans="5:6" x14ac:dyDescent="0.25">
      <c r="E335" s="24">
        <f t="shared" ca="1" si="10"/>
        <v>0.374397084159097</v>
      </c>
      <c r="F335" s="24">
        <f t="shared" ca="1" si="11"/>
        <v>19.648766448912536</v>
      </c>
    </row>
    <row r="336" spans="5:6" x14ac:dyDescent="0.25">
      <c r="E336" s="24">
        <f t="shared" ca="1" si="10"/>
        <v>0.21862860011790397</v>
      </c>
      <c r="F336" s="24">
        <f t="shared" ca="1" si="11"/>
        <v>30.407617573746769</v>
      </c>
    </row>
    <row r="337" spans="5:6" x14ac:dyDescent="0.25">
      <c r="E337" s="24">
        <f t="shared" ca="1" si="10"/>
        <v>0.20685387337654348</v>
      </c>
      <c r="F337" s="24">
        <f t="shared" ca="1" si="11"/>
        <v>31.51485321433664</v>
      </c>
    </row>
    <row r="338" spans="5:6" x14ac:dyDescent="0.25">
      <c r="E338" s="24">
        <f t="shared" ca="1" si="10"/>
        <v>0.87471169663059478</v>
      </c>
      <c r="F338" s="24">
        <f t="shared" ca="1" si="11"/>
        <v>2.6772187296634069</v>
      </c>
    </row>
    <row r="339" spans="5:6" x14ac:dyDescent="0.25">
      <c r="E339" s="24">
        <f t="shared" ca="1" si="10"/>
        <v>0.20146698193788537</v>
      </c>
      <c r="F339" s="24">
        <f t="shared" ca="1" si="11"/>
        <v>32.042595447451639</v>
      </c>
    </row>
    <row r="340" spans="5:6" x14ac:dyDescent="0.25">
      <c r="E340" s="24">
        <f t="shared" ca="1" si="10"/>
        <v>0.57707184019176405</v>
      </c>
      <c r="F340" s="24">
        <f t="shared" ca="1" si="11"/>
        <v>10.995770276522222</v>
      </c>
    </row>
    <row r="341" spans="5:6" x14ac:dyDescent="0.25">
      <c r="E341" s="24">
        <f t="shared" ca="1" si="10"/>
        <v>0.46539211343906461</v>
      </c>
      <c r="F341" s="24">
        <f t="shared" ca="1" si="11"/>
        <v>15.297499480532375</v>
      </c>
    </row>
    <row r="342" spans="5:6" x14ac:dyDescent="0.25">
      <c r="E342" s="24">
        <f t="shared" ca="1" si="10"/>
        <v>0.28745760044130053</v>
      </c>
      <c r="F342" s="24">
        <f t="shared" ca="1" si="11"/>
        <v>24.933598126928093</v>
      </c>
    </row>
    <row r="343" spans="5:6" x14ac:dyDescent="0.25">
      <c r="E343" s="24">
        <f t="shared" ca="1" si="10"/>
        <v>2.0977169353915026E-2</v>
      </c>
      <c r="F343" s="24">
        <f t="shared" ca="1" si="11"/>
        <v>77.286412125674559</v>
      </c>
    </row>
    <row r="344" spans="5:6" x14ac:dyDescent="0.25">
      <c r="E344" s="24">
        <f t="shared" ca="1" si="10"/>
        <v>0.50471131267818659</v>
      </c>
      <c r="F344" s="24">
        <f t="shared" ca="1" si="11"/>
        <v>13.67537342457085</v>
      </c>
    </row>
    <row r="345" spans="5:6" x14ac:dyDescent="0.25">
      <c r="E345" s="24">
        <f t="shared" ca="1" si="10"/>
        <v>0.62561880327561425</v>
      </c>
      <c r="F345" s="24">
        <f t="shared" ca="1" si="11"/>
        <v>9.3802806763173674</v>
      </c>
    </row>
    <row r="346" spans="5:6" x14ac:dyDescent="0.25">
      <c r="E346" s="24">
        <f t="shared" ca="1" si="10"/>
        <v>0.52532446255630372</v>
      </c>
      <c r="F346" s="24">
        <f t="shared" ca="1" si="11"/>
        <v>12.874783667437523</v>
      </c>
    </row>
    <row r="347" spans="5:6" x14ac:dyDescent="0.25">
      <c r="E347" s="24">
        <f t="shared" ca="1" si="10"/>
        <v>0.83292895371531706</v>
      </c>
      <c r="F347" s="24">
        <f t="shared" ca="1" si="11"/>
        <v>3.6561386022029305</v>
      </c>
    </row>
    <row r="348" spans="5:6" x14ac:dyDescent="0.25">
      <c r="E348" s="24">
        <f t="shared" ca="1" si="10"/>
        <v>0.82125248231395032</v>
      </c>
      <c r="F348" s="24">
        <f t="shared" ca="1" si="11"/>
        <v>3.9384937316675828</v>
      </c>
    </row>
    <row r="349" spans="5:6" x14ac:dyDescent="0.25">
      <c r="E349" s="24">
        <f t="shared" ca="1" si="10"/>
        <v>0.6013577680279204</v>
      </c>
      <c r="F349" s="24">
        <f t="shared" ca="1" si="11"/>
        <v>10.171304673209038</v>
      </c>
    </row>
    <row r="350" spans="5:6" x14ac:dyDescent="0.25">
      <c r="E350" s="24">
        <f t="shared" ca="1" si="10"/>
        <v>0.85734320515869478</v>
      </c>
      <c r="F350" s="24">
        <f t="shared" ca="1" si="11"/>
        <v>3.078339355764681</v>
      </c>
    </row>
    <row r="351" spans="5:6" x14ac:dyDescent="0.25">
      <c r="E351" s="24">
        <f t="shared" ca="1" si="10"/>
        <v>0.53026008301066441</v>
      </c>
      <c r="F351" s="24">
        <f t="shared" ca="1" si="11"/>
        <v>12.687753402786566</v>
      </c>
    </row>
    <row r="352" spans="5:6" x14ac:dyDescent="0.25">
      <c r="E352" s="24">
        <f t="shared" ca="1" si="10"/>
        <v>4.9879833941275264E-2</v>
      </c>
      <c r="F352" s="24">
        <f t="shared" ca="1" si="11"/>
        <v>59.96276974680665</v>
      </c>
    </row>
    <row r="353" spans="5:6" x14ac:dyDescent="0.25">
      <c r="E353" s="24">
        <f t="shared" ca="1" si="10"/>
        <v>0.83131912184500578</v>
      </c>
      <c r="F353" s="24">
        <f t="shared" ca="1" si="11"/>
        <v>3.6948307273985708</v>
      </c>
    </row>
    <row r="354" spans="5:6" x14ac:dyDescent="0.25">
      <c r="E354" s="24">
        <f t="shared" ca="1" si="10"/>
        <v>0.27488769970067817</v>
      </c>
      <c r="F354" s="24">
        <f t="shared" ca="1" si="11"/>
        <v>25.827852588879068</v>
      </c>
    </row>
    <row r="355" spans="5:6" x14ac:dyDescent="0.25">
      <c r="E355" s="24">
        <f t="shared" ca="1" si="10"/>
        <v>0.53590312223761494</v>
      </c>
      <c r="F355" s="24">
        <f t="shared" ca="1" si="11"/>
        <v>12.476037526823154</v>
      </c>
    </row>
    <row r="356" spans="5:6" x14ac:dyDescent="0.25">
      <c r="E356" s="24">
        <f t="shared" ca="1" si="10"/>
        <v>0.48265875166614591</v>
      </c>
      <c r="F356" s="24">
        <f t="shared" ca="1" si="11"/>
        <v>14.568907866415669</v>
      </c>
    </row>
    <row r="357" spans="5:6" x14ac:dyDescent="0.25">
      <c r="E357" s="24">
        <f t="shared" ca="1" si="10"/>
        <v>0.19625712898950209</v>
      </c>
      <c r="F357" s="24">
        <f t="shared" ca="1" si="11"/>
        <v>32.566591938364745</v>
      </c>
    </row>
    <row r="358" spans="5:6" x14ac:dyDescent="0.25">
      <c r="E358" s="24">
        <f t="shared" ca="1" si="10"/>
        <v>0.85324309798375431</v>
      </c>
      <c r="F358" s="24">
        <f t="shared" ca="1" si="11"/>
        <v>3.1742156063655123</v>
      </c>
    </row>
    <row r="359" spans="5:6" x14ac:dyDescent="0.25">
      <c r="E359" s="24">
        <f t="shared" ca="1" si="10"/>
        <v>0.46489151408607898</v>
      </c>
      <c r="F359" s="24">
        <f t="shared" ca="1" si="11"/>
        <v>15.319024073097182</v>
      </c>
    </row>
    <row r="360" spans="5:6" x14ac:dyDescent="0.25">
      <c r="E360" s="24">
        <f t="shared" ca="1" si="10"/>
        <v>0.86822387993872385</v>
      </c>
      <c r="F360" s="24">
        <f t="shared" ca="1" si="11"/>
        <v>2.826113427646868</v>
      </c>
    </row>
    <row r="361" spans="5:6" x14ac:dyDescent="0.25">
      <c r="E361" s="24">
        <f t="shared" ca="1" si="10"/>
        <v>0.75739329554926205</v>
      </c>
      <c r="F361" s="24">
        <f t="shared" ca="1" si="11"/>
        <v>5.5574523096448534</v>
      </c>
    </row>
    <row r="362" spans="5:6" x14ac:dyDescent="0.25">
      <c r="E362" s="24">
        <f t="shared" ca="1" si="10"/>
        <v>0.45794383513092141</v>
      </c>
      <c r="F362" s="24">
        <f t="shared" ca="1" si="11"/>
        <v>15.620174662124512</v>
      </c>
    </row>
    <row r="363" spans="5:6" x14ac:dyDescent="0.25">
      <c r="E363" s="24">
        <f t="shared" ca="1" si="10"/>
        <v>0.38034899039968395</v>
      </c>
      <c r="F363" s="24">
        <f t="shared" ca="1" si="11"/>
        <v>19.333321038808926</v>
      </c>
    </row>
    <row r="364" spans="5:6" x14ac:dyDescent="0.25">
      <c r="E364" s="24">
        <f t="shared" ca="1" si="10"/>
        <v>5.7571351963465411E-2</v>
      </c>
      <c r="F364" s="24">
        <f t="shared" ca="1" si="11"/>
        <v>57.094603935021247</v>
      </c>
    </row>
    <row r="365" spans="5:6" x14ac:dyDescent="0.25">
      <c r="E365" s="24">
        <f t="shared" ca="1" si="10"/>
        <v>0.60884085573203128</v>
      </c>
      <c r="F365" s="24">
        <f t="shared" ca="1" si="11"/>
        <v>9.9239673211897177</v>
      </c>
    </row>
    <row r="366" spans="5:6" x14ac:dyDescent="0.25">
      <c r="E366" s="24">
        <f t="shared" ca="1" si="10"/>
        <v>0.41550562037911609</v>
      </c>
      <c r="F366" s="24">
        <f t="shared" ca="1" si="11"/>
        <v>17.565182759864879</v>
      </c>
    </row>
    <row r="367" spans="5:6" x14ac:dyDescent="0.25">
      <c r="E367" s="24">
        <f t="shared" ca="1" si="10"/>
        <v>0.81394380504526831</v>
      </c>
      <c r="F367" s="24">
        <f t="shared" ca="1" si="11"/>
        <v>4.1172790186716979</v>
      </c>
    </row>
    <row r="368" spans="5:6" x14ac:dyDescent="0.25">
      <c r="E368" s="24">
        <f t="shared" ca="1" si="10"/>
        <v>0.57481535124264316</v>
      </c>
      <c r="F368" s="24">
        <f t="shared" ca="1" si="11"/>
        <v>11.07412836062352</v>
      </c>
    </row>
    <row r="369" spans="5:6" x14ac:dyDescent="0.25">
      <c r="E369" s="24">
        <f t="shared" ca="1" si="10"/>
        <v>0.43446144320215019</v>
      </c>
      <c r="F369" s="24">
        <f t="shared" ca="1" si="11"/>
        <v>16.672961530582537</v>
      </c>
    </row>
    <row r="370" spans="5:6" x14ac:dyDescent="0.25">
      <c r="E370" s="24">
        <f t="shared" ca="1" si="10"/>
        <v>0.94680743705869286</v>
      </c>
      <c r="F370" s="24">
        <f t="shared" ca="1" si="11"/>
        <v>1.0931909286314576</v>
      </c>
    </row>
    <row r="371" spans="5:6" x14ac:dyDescent="0.25">
      <c r="E371" s="24">
        <f t="shared" ca="1" si="10"/>
        <v>0.93021817112067184</v>
      </c>
      <c r="F371" s="24">
        <f t="shared" ca="1" si="11"/>
        <v>1.4467225548900879</v>
      </c>
    </row>
    <row r="372" spans="5:6" x14ac:dyDescent="0.25">
      <c r="E372" s="24">
        <f t="shared" ca="1" si="10"/>
        <v>0.61939010781131565</v>
      </c>
      <c r="F372" s="24">
        <f t="shared" ca="1" si="11"/>
        <v>9.5803996433804617</v>
      </c>
    </row>
    <row r="373" spans="5:6" x14ac:dyDescent="0.25">
      <c r="E373" s="24">
        <f t="shared" ca="1" si="10"/>
        <v>0.57449501634674593</v>
      </c>
      <c r="F373" s="24">
        <f t="shared" ca="1" si="11"/>
        <v>11.085277129945565</v>
      </c>
    </row>
    <row r="374" spans="5:6" x14ac:dyDescent="0.25">
      <c r="E374" s="24">
        <f t="shared" ca="1" si="10"/>
        <v>0.84856026737161072</v>
      </c>
      <c r="F374" s="24">
        <f t="shared" ca="1" si="11"/>
        <v>3.2842833739267712</v>
      </c>
    </row>
    <row r="375" spans="5:6" x14ac:dyDescent="0.25">
      <c r="E375" s="24">
        <f t="shared" ca="1" si="10"/>
        <v>0.72405217983335191</v>
      </c>
      <c r="F375" s="24">
        <f t="shared" ca="1" si="11"/>
        <v>6.4578363520085134</v>
      </c>
    </row>
    <row r="376" spans="5:6" x14ac:dyDescent="0.25">
      <c r="E376" s="24">
        <f t="shared" ca="1" si="10"/>
        <v>8.8134678276058254E-2</v>
      </c>
      <c r="F376" s="24">
        <f t="shared" ca="1" si="11"/>
        <v>48.577783989415835</v>
      </c>
    </row>
    <row r="377" spans="5:6" x14ac:dyDescent="0.25">
      <c r="E377" s="24">
        <f t="shared" ca="1" si="10"/>
        <v>0.70014622477084354</v>
      </c>
      <c r="F377" s="24">
        <f t="shared" ca="1" si="11"/>
        <v>7.1293214644792489</v>
      </c>
    </row>
    <row r="378" spans="5:6" x14ac:dyDescent="0.25">
      <c r="E378" s="24">
        <f t="shared" ca="1" si="10"/>
        <v>0.56814249477808343</v>
      </c>
      <c r="F378" s="24">
        <f t="shared" ca="1" si="11"/>
        <v>11.307660412714002</v>
      </c>
    </row>
    <row r="379" spans="5:6" x14ac:dyDescent="0.25">
      <c r="E379" s="24">
        <f t="shared" ca="1" si="10"/>
        <v>0.54380065082375439</v>
      </c>
      <c r="F379" s="24">
        <f t="shared" ca="1" si="11"/>
        <v>12.183450999545693</v>
      </c>
    </row>
    <row r="380" spans="5:6" x14ac:dyDescent="0.25">
      <c r="E380" s="24">
        <f t="shared" ca="1" si="10"/>
        <v>8.869066455535779E-2</v>
      </c>
      <c r="F380" s="24">
        <f t="shared" ca="1" si="11"/>
        <v>48.452012852169112</v>
      </c>
    </row>
    <row r="381" spans="5:6" x14ac:dyDescent="0.25">
      <c r="E381" s="24">
        <f t="shared" ca="1" si="10"/>
        <v>0.59523522521417604</v>
      </c>
      <c r="F381" s="24">
        <f t="shared" ca="1" si="11"/>
        <v>10.37597230133952</v>
      </c>
    </row>
    <row r="382" spans="5:6" x14ac:dyDescent="0.25">
      <c r="E382" s="24">
        <f t="shared" ca="1" si="10"/>
        <v>0.94944476345730699</v>
      </c>
      <c r="F382" s="24">
        <f t="shared" ca="1" si="11"/>
        <v>1.0375584953843493</v>
      </c>
    </row>
    <row r="383" spans="5:6" x14ac:dyDescent="0.25">
      <c r="E383" s="24">
        <f t="shared" ca="1" si="10"/>
        <v>0.21545365593751498</v>
      </c>
      <c r="F383" s="24">
        <f t="shared" ca="1" si="11"/>
        <v>30.700188924398208</v>
      </c>
    </row>
    <row r="384" spans="5:6" x14ac:dyDescent="0.25">
      <c r="E384" s="24">
        <f t="shared" ca="1" si="10"/>
        <v>0.93535986815897443</v>
      </c>
      <c r="F384" s="24">
        <f t="shared" ca="1" si="11"/>
        <v>1.3364787602287993</v>
      </c>
    </row>
    <row r="385" spans="5:6" x14ac:dyDescent="0.25">
      <c r="E385" s="24">
        <f t="shared" ca="1" si="10"/>
        <v>0.86726264233906303</v>
      </c>
      <c r="F385" s="24">
        <f t="shared" ca="1" si="11"/>
        <v>2.8482683147201153</v>
      </c>
    </row>
    <row r="386" spans="5:6" x14ac:dyDescent="0.25">
      <c r="E386" s="24">
        <f t="shared" ca="1" si="10"/>
        <v>0.80870856167988991</v>
      </c>
      <c r="F386" s="24">
        <f t="shared" ca="1" si="11"/>
        <v>4.2463334393960306</v>
      </c>
    </row>
    <row r="387" spans="5:6" x14ac:dyDescent="0.25">
      <c r="E387" s="24">
        <f t="shared" ca="1" si="10"/>
        <v>0.43936129544541946</v>
      </c>
      <c r="F387" s="24">
        <f t="shared" ca="1" si="11"/>
        <v>16.448664158480803</v>
      </c>
    </row>
    <row r="388" spans="5:6" x14ac:dyDescent="0.25">
      <c r="E388" s="24">
        <f t="shared" ref="E388:E451" ca="1" si="12">RAND()</f>
        <v>0.12604708378360552</v>
      </c>
      <c r="F388" s="24">
        <f t="shared" ref="F388:F451" ca="1" si="13">-LOG(E388,EXP(1))/$C$3</f>
        <v>41.421995220193658</v>
      </c>
    </row>
    <row r="389" spans="5:6" x14ac:dyDescent="0.25">
      <c r="E389" s="24">
        <f t="shared" ca="1" si="12"/>
        <v>6.832577700782716E-2</v>
      </c>
      <c r="F389" s="24">
        <f t="shared" ca="1" si="13"/>
        <v>53.669363499991192</v>
      </c>
    </row>
    <row r="390" spans="5:6" x14ac:dyDescent="0.25">
      <c r="E390" s="24">
        <f t="shared" ca="1" si="12"/>
        <v>0.55311810625830571</v>
      </c>
      <c r="F390" s="24">
        <f t="shared" ca="1" si="13"/>
        <v>11.843674531188608</v>
      </c>
    </row>
    <row r="391" spans="5:6" x14ac:dyDescent="0.25">
      <c r="E391" s="24">
        <f t="shared" ca="1" si="12"/>
        <v>0.67732996876317286</v>
      </c>
      <c r="F391" s="24">
        <f t="shared" ca="1" si="13"/>
        <v>7.7919345268283422</v>
      </c>
    </row>
    <row r="392" spans="5:6" x14ac:dyDescent="0.25">
      <c r="E392" s="24">
        <f t="shared" ca="1" si="12"/>
        <v>0.4436601124150672</v>
      </c>
      <c r="F392" s="24">
        <f t="shared" ca="1" si="13"/>
        <v>16.253930445659243</v>
      </c>
    </row>
    <row r="393" spans="5:6" x14ac:dyDescent="0.25">
      <c r="E393" s="24">
        <f t="shared" ca="1" si="12"/>
        <v>0.55455413051184876</v>
      </c>
      <c r="F393" s="24">
        <f t="shared" ca="1" si="13"/>
        <v>11.791817131123771</v>
      </c>
    </row>
    <row r="394" spans="5:6" x14ac:dyDescent="0.25">
      <c r="E394" s="24">
        <f t="shared" ca="1" si="12"/>
        <v>0.16516674199316173</v>
      </c>
      <c r="F394" s="24">
        <f t="shared" ca="1" si="13"/>
        <v>36.015995156335315</v>
      </c>
    </row>
    <row r="395" spans="5:6" x14ac:dyDescent="0.25">
      <c r="E395" s="24">
        <f t="shared" ca="1" si="12"/>
        <v>0.13154260255256411</v>
      </c>
      <c r="F395" s="24">
        <f t="shared" ca="1" si="13"/>
        <v>40.568490120974694</v>
      </c>
    </row>
    <row r="396" spans="5:6" x14ac:dyDescent="0.25">
      <c r="E396" s="24">
        <f t="shared" ca="1" si="12"/>
        <v>0.95356140196153705</v>
      </c>
      <c r="F396" s="24">
        <f t="shared" ca="1" si="13"/>
        <v>0.95102919242341855</v>
      </c>
    </row>
    <row r="397" spans="5:6" x14ac:dyDescent="0.25">
      <c r="E397" s="24">
        <f t="shared" ca="1" si="12"/>
        <v>0.97039484667422005</v>
      </c>
      <c r="F397" s="24">
        <f t="shared" ca="1" si="13"/>
        <v>0.60104463766966421</v>
      </c>
    </row>
    <row r="398" spans="5:6" x14ac:dyDescent="0.25">
      <c r="E398" s="24">
        <f t="shared" ca="1" si="12"/>
        <v>0.97464245225870838</v>
      </c>
      <c r="F398" s="24">
        <f t="shared" ca="1" si="13"/>
        <v>0.51369181746008918</v>
      </c>
    </row>
    <row r="399" spans="5:6" x14ac:dyDescent="0.25">
      <c r="E399" s="24">
        <f t="shared" ca="1" si="12"/>
        <v>3.3238524487848475E-2</v>
      </c>
      <c r="F399" s="24">
        <f t="shared" ca="1" si="13"/>
        <v>68.080913992714414</v>
      </c>
    </row>
    <row r="400" spans="5:6" x14ac:dyDescent="0.25">
      <c r="E400" s="24">
        <f t="shared" ca="1" si="12"/>
        <v>0.96810134107707879</v>
      </c>
      <c r="F400" s="24">
        <f t="shared" ca="1" si="13"/>
        <v>0.64837011979942882</v>
      </c>
    </row>
    <row r="401" spans="5:6" x14ac:dyDescent="0.25">
      <c r="E401" s="24">
        <f t="shared" ca="1" si="12"/>
        <v>0.18725705904710566</v>
      </c>
      <c r="F401" s="24">
        <f t="shared" ca="1" si="13"/>
        <v>33.505459175589223</v>
      </c>
    </row>
    <row r="402" spans="5:6" x14ac:dyDescent="0.25">
      <c r="E402" s="24">
        <f t="shared" ca="1" si="12"/>
        <v>0.39488724052459723</v>
      </c>
      <c r="F402" s="24">
        <f t="shared" ca="1" si="13"/>
        <v>18.583100437216377</v>
      </c>
    </row>
    <row r="403" spans="5:6" x14ac:dyDescent="0.25">
      <c r="E403" s="24">
        <f t="shared" ca="1" si="12"/>
        <v>0.67553025884589035</v>
      </c>
      <c r="F403" s="24">
        <f t="shared" ca="1" si="13"/>
        <v>7.8451465569317618</v>
      </c>
    </row>
    <row r="404" spans="5:6" x14ac:dyDescent="0.25">
      <c r="E404" s="24">
        <f t="shared" ca="1" si="12"/>
        <v>0.74791288700448866</v>
      </c>
      <c r="F404" s="24">
        <f t="shared" ca="1" si="13"/>
        <v>5.8093753802748065</v>
      </c>
    </row>
    <row r="405" spans="5:6" x14ac:dyDescent="0.25">
      <c r="E405" s="24">
        <f t="shared" ca="1" si="12"/>
        <v>0.36804309335518126</v>
      </c>
      <c r="F405" s="24">
        <f t="shared" ca="1" si="13"/>
        <v>19.991104923208155</v>
      </c>
    </row>
    <row r="406" spans="5:6" x14ac:dyDescent="0.25">
      <c r="E406" s="24">
        <f t="shared" ca="1" si="12"/>
        <v>0.58668629483034596</v>
      </c>
      <c r="F406" s="24">
        <f t="shared" ca="1" si="13"/>
        <v>10.665300461610897</v>
      </c>
    </row>
    <row r="407" spans="5:6" x14ac:dyDescent="0.25">
      <c r="E407" s="24">
        <f t="shared" ca="1" si="12"/>
        <v>0.30662661223303245</v>
      </c>
      <c r="F407" s="24">
        <f t="shared" ca="1" si="13"/>
        <v>23.642490368425552</v>
      </c>
    </row>
    <row r="408" spans="5:6" x14ac:dyDescent="0.25">
      <c r="E408" s="24">
        <f t="shared" ca="1" si="12"/>
        <v>0.30695266663715515</v>
      </c>
      <c r="F408" s="24">
        <f t="shared" ca="1" si="13"/>
        <v>23.621234472338983</v>
      </c>
    </row>
    <row r="409" spans="5:6" x14ac:dyDescent="0.25">
      <c r="E409" s="24">
        <f t="shared" ca="1" si="12"/>
        <v>0.71715837701179619</v>
      </c>
      <c r="F409" s="24">
        <f t="shared" ca="1" si="13"/>
        <v>6.6491714866867069</v>
      </c>
    </row>
    <row r="410" spans="5:6" x14ac:dyDescent="0.25">
      <c r="E410" s="24">
        <f t="shared" ca="1" si="12"/>
        <v>0.678289840464257</v>
      </c>
      <c r="F410" s="24">
        <f t="shared" ca="1" si="13"/>
        <v>7.7636117816171968</v>
      </c>
    </row>
    <row r="411" spans="5:6" x14ac:dyDescent="0.25">
      <c r="E411" s="24">
        <f t="shared" ca="1" si="12"/>
        <v>0.94713187226322448</v>
      </c>
      <c r="F411" s="24">
        <f t="shared" ca="1" si="13"/>
        <v>1.0863388567385897</v>
      </c>
    </row>
    <row r="412" spans="5:6" x14ac:dyDescent="0.25">
      <c r="E412" s="24">
        <f t="shared" ca="1" si="12"/>
        <v>0.64923787172005354</v>
      </c>
      <c r="F412" s="24">
        <f t="shared" ca="1" si="13"/>
        <v>8.6391221812069539</v>
      </c>
    </row>
    <row r="413" spans="5:6" x14ac:dyDescent="0.25">
      <c r="E413" s="24">
        <f t="shared" ca="1" si="12"/>
        <v>8.7528105643299492E-2</v>
      </c>
      <c r="F413" s="24">
        <f t="shared" ca="1" si="13"/>
        <v>48.715906596852228</v>
      </c>
    </row>
    <row r="414" spans="5:6" x14ac:dyDescent="0.25">
      <c r="E414" s="24">
        <f t="shared" ca="1" si="12"/>
        <v>0.44128551948968942</v>
      </c>
      <c r="F414" s="24">
        <f t="shared" ca="1" si="13"/>
        <v>16.361263530946328</v>
      </c>
    </row>
    <row r="415" spans="5:6" x14ac:dyDescent="0.25">
      <c r="E415" s="24">
        <f t="shared" ca="1" si="12"/>
        <v>0.36702901675860933</v>
      </c>
      <c r="F415" s="24">
        <f t="shared" ca="1" si="13"/>
        <v>20.046287386313264</v>
      </c>
    </row>
    <row r="416" spans="5:6" x14ac:dyDescent="0.25">
      <c r="E416" s="24">
        <f t="shared" ca="1" si="12"/>
        <v>0.78053963343942623</v>
      </c>
      <c r="F416" s="24">
        <f t="shared" ca="1" si="13"/>
        <v>4.9553952153010732</v>
      </c>
    </row>
    <row r="417" spans="5:6" x14ac:dyDescent="0.25">
      <c r="E417" s="24">
        <f t="shared" ca="1" si="12"/>
        <v>0.13403108249899076</v>
      </c>
      <c r="F417" s="24">
        <f t="shared" ca="1" si="13"/>
        <v>40.193670939637016</v>
      </c>
    </row>
    <row r="418" spans="5:6" x14ac:dyDescent="0.25">
      <c r="E418" s="24">
        <f t="shared" ca="1" si="12"/>
        <v>0.79045916757456847</v>
      </c>
      <c r="F418" s="24">
        <f t="shared" ca="1" si="13"/>
        <v>4.7028255517766926</v>
      </c>
    </row>
    <row r="419" spans="5:6" x14ac:dyDescent="0.25">
      <c r="E419" s="24">
        <f t="shared" ca="1" si="12"/>
        <v>0.27866492662208764</v>
      </c>
      <c r="F419" s="24">
        <f t="shared" ca="1" si="13"/>
        <v>25.554903975283029</v>
      </c>
    </row>
    <row r="420" spans="5:6" x14ac:dyDescent="0.25">
      <c r="E420" s="24">
        <f t="shared" ca="1" si="12"/>
        <v>0.60968923373320372</v>
      </c>
      <c r="F420" s="24">
        <f t="shared" ca="1" si="13"/>
        <v>9.89611809052772</v>
      </c>
    </row>
    <row r="421" spans="5:6" x14ac:dyDescent="0.25">
      <c r="E421" s="24">
        <f t="shared" ca="1" si="12"/>
        <v>0.76004995338555248</v>
      </c>
      <c r="F421" s="24">
        <f t="shared" ca="1" si="13"/>
        <v>5.4874223944574982</v>
      </c>
    </row>
    <row r="422" spans="5:6" x14ac:dyDescent="0.25">
      <c r="E422" s="24">
        <f t="shared" ca="1" si="12"/>
        <v>0.34434800373217767</v>
      </c>
      <c r="F422" s="24">
        <f t="shared" ca="1" si="13"/>
        <v>21.322049884280968</v>
      </c>
    </row>
    <row r="423" spans="5:6" x14ac:dyDescent="0.25">
      <c r="E423" s="24">
        <f t="shared" ca="1" si="12"/>
        <v>0.71178393111328164</v>
      </c>
      <c r="F423" s="24">
        <f t="shared" ca="1" si="13"/>
        <v>6.7996176232655614</v>
      </c>
    </row>
    <row r="424" spans="5:6" x14ac:dyDescent="0.25">
      <c r="E424" s="24">
        <f t="shared" ca="1" si="12"/>
        <v>0.57422269307841767</v>
      </c>
      <c r="F424" s="24">
        <f t="shared" ca="1" si="13"/>
        <v>11.094759817335007</v>
      </c>
    </row>
    <row r="425" spans="5:6" x14ac:dyDescent="0.25">
      <c r="E425" s="24">
        <f t="shared" ca="1" si="12"/>
        <v>0.48126253418079301</v>
      </c>
      <c r="F425" s="24">
        <f t="shared" ca="1" si="13"/>
        <v>14.62684697336622</v>
      </c>
    </row>
    <row r="426" spans="5:6" x14ac:dyDescent="0.25">
      <c r="E426" s="24">
        <f t="shared" ca="1" si="12"/>
        <v>0.31369647687547764</v>
      </c>
      <c r="F426" s="24">
        <f t="shared" ca="1" si="13"/>
        <v>23.186587894409893</v>
      </c>
    </row>
    <row r="427" spans="5:6" x14ac:dyDescent="0.25">
      <c r="E427" s="24">
        <f t="shared" ca="1" si="12"/>
        <v>0.24150598010727464</v>
      </c>
      <c r="F427" s="24">
        <f t="shared" ca="1" si="13"/>
        <v>28.417220876942565</v>
      </c>
    </row>
    <row r="428" spans="5:6" x14ac:dyDescent="0.25">
      <c r="E428" s="24">
        <f t="shared" ca="1" si="12"/>
        <v>0.92653237897644436</v>
      </c>
      <c r="F428" s="24">
        <f t="shared" ca="1" si="13"/>
        <v>1.5261257248069104</v>
      </c>
    </row>
    <row r="429" spans="5:6" x14ac:dyDescent="0.25">
      <c r="E429" s="24">
        <f t="shared" ca="1" si="12"/>
        <v>0.66130696882533713</v>
      </c>
      <c r="F429" s="24">
        <f t="shared" ca="1" si="13"/>
        <v>8.2707429257516107</v>
      </c>
    </row>
    <row r="430" spans="5:6" x14ac:dyDescent="0.25">
      <c r="E430" s="24">
        <f t="shared" ca="1" si="12"/>
        <v>0.71125589785235643</v>
      </c>
      <c r="F430" s="24">
        <f t="shared" ca="1" si="13"/>
        <v>6.8144600268135544</v>
      </c>
    </row>
    <row r="431" spans="5:6" x14ac:dyDescent="0.25">
      <c r="E431" s="24">
        <f t="shared" ca="1" si="12"/>
        <v>0.66760461706976681</v>
      </c>
      <c r="F431" s="24">
        <f t="shared" ca="1" si="13"/>
        <v>8.0811834259202584</v>
      </c>
    </row>
    <row r="432" spans="5:6" x14ac:dyDescent="0.25">
      <c r="E432" s="24">
        <f t="shared" ca="1" si="12"/>
        <v>0.28837803948962293</v>
      </c>
      <c r="F432" s="24">
        <f t="shared" ca="1" si="13"/>
        <v>24.86966044968776</v>
      </c>
    </row>
    <row r="433" spans="5:6" x14ac:dyDescent="0.25">
      <c r="E433" s="24">
        <f t="shared" ca="1" si="12"/>
        <v>0.81102553504722108</v>
      </c>
      <c r="F433" s="24">
        <f t="shared" ca="1" si="13"/>
        <v>4.1891147896838579</v>
      </c>
    </row>
    <row r="434" spans="5:6" x14ac:dyDescent="0.25">
      <c r="E434" s="24">
        <f t="shared" ca="1" si="12"/>
        <v>0.13212867056666822</v>
      </c>
      <c r="F434" s="24">
        <f t="shared" ca="1" si="13"/>
        <v>40.479581083243126</v>
      </c>
    </row>
    <row r="435" spans="5:6" x14ac:dyDescent="0.25">
      <c r="E435" s="24">
        <f t="shared" ca="1" si="12"/>
        <v>0.66966107525042606</v>
      </c>
      <c r="F435" s="24">
        <f t="shared" ca="1" si="13"/>
        <v>8.0196710484309932</v>
      </c>
    </row>
    <row r="436" spans="5:6" x14ac:dyDescent="0.25">
      <c r="E436" s="24">
        <f t="shared" ca="1" si="12"/>
        <v>0.95726539949027045</v>
      </c>
      <c r="F436" s="24">
        <f t="shared" ca="1" si="13"/>
        <v>0.8734920307050722</v>
      </c>
    </row>
    <row r="437" spans="5:6" x14ac:dyDescent="0.25">
      <c r="E437" s="24">
        <f t="shared" ca="1" si="12"/>
        <v>0.30477790060220589</v>
      </c>
      <c r="F437" s="24">
        <f t="shared" ca="1" si="13"/>
        <v>23.76343924768338</v>
      </c>
    </row>
    <row r="438" spans="5:6" x14ac:dyDescent="0.25">
      <c r="E438" s="24">
        <f t="shared" ca="1" si="12"/>
        <v>0.78711413014422538</v>
      </c>
      <c r="F438" s="24">
        <f t="shared" ca="1" si="13"/>
        <v>4.787640436720551</v>
      </c>
    </row>
    <row r="439" spans="5:6" x14ac:dyDescent="0.25">
      <c r="E439" s="24">
        <f t="shared" ca="1" si="12"/>
        <v>0.74260189163310308</v>
      </c>
      <c r="F439" s="24">
        <f t="shared" ca="1" si="13"/>
        <v>5.9519037986292611</v>
      </c>
    </row>
    <row r="440" spans="5:6" x14ac:dyDescent="0.25">
      <c r="E440" s="24">
        <f t="shared" ca="1" si="12"/>
        <v>0.37309057334509899</v>
      </c>
      <c r="F440" s="24">
        <f t="shared" ca="1" si="13"/>
        <v>19.718681296675882</v>
      </c>
    </row>
    <row r="441" spans="5:6" x14ac:dyDescent="0.25">
      <c r="E441" s="24">
        <f t="shared" ca="1" si="12"/>
        <v>0.38365806933628965</v>
      </c>
      <c r="F441" s="24">
        <f t="shared" ca="1" si="13"/>
        <v>19.160071350246049</v>
      </c>
    </row>
    <row r="442" spans="5:6" x14ac:dyDescent="0.25">
      <c r="E442" s="24">
        <f t="shared" ca="1" si="12"/>
        <v>0.16169015707373224</v>
      </c>
      <c r="F442" s="24">
        <f t="shared" ca="1" si="13"/>
        <v>36.441467715619972</v>
      </c>
    </row>
    <row r="443" spans="5:6" x14ac:dyDescent="0.25">
      <c r="E443" s="24">
        <f t="shared" ca="1" si="12"/>
        <v>0.10660171960107068</v>
      </c>
      <c r="F443" s="24">
        <f t="shared" ca="1" si="13"/>
        <v>44.773112720767507</v>
      </c>
    </row>
    <row r="444" spans="5:6" x14ac:dyDescent="0.25">
      <c r="E444" s="24">
        <f t="shared" ca="1" si="12"/>
        <v>0.11090792098068059</v>
      </c>
      <c r="F444" s="24">
        <f t="shared" ca="1" si="13"/>
        <v>43.981099252873769</v>
      </c>
    </row>
    <row r="445" spans="5:6" x14ac:dyDescent="0.25">
      <c r="E445" s="24">
        <f t="shared" ca="1" si="12"/>
        <v>0.20779009598658471</v>
      </c>
      <c r="F445" s="24">
        <f t="shared" ca="1" si="13"/>
        <v>31.424537254602161</v>
      </c>
    </row>
    <row r="446" spans="5:6" x14ac:dyDescent="0.25">
      <c r="E446" s="24">
        <f t="shared" ca="1" si="12"/>
        <v>8.5539911293989523E-2</v>
      </c>
      <c r="F446" s="24">
        <f t="shared" ca="1" si="13"/>
        <v>49.175444263919175</v>
      </c>
    </row>
    <row r="447" spans="5:6" x14ac:dyDescent="0.25">
      <c r="E447" s="24">
        <f t="shared" ca="1" si="12"/>
        <v>0.93401914183036883</v>
      </c>
      <c r="F447" s="24">
        <f t="shared" ca="1" si="13"/>
        <v>1.3651669299648024</v>
      </c>
    </row>
    <row r="448" spans="5:6" x14ac:dyDescent="0.25">
      <c r="E448" s="24">
        <f t="shared" ca="1" si="12"/>
        <v>0.97283515322942204</v>
      </c>
      <c r="F448" s="24">
        <f t="shared" ca="1" si="13"/>
        <v>0.55081264581820799</v>
      </c>
    </row>
    <row r="449" spans="5:6" x14ac:dyDescent="0.25">
      <c r="E449" s="24">
        <f t="shared" ca="1" si="12"/>
        <v>0.27977152633078772</v>
      </c>
      <c r="F449" s="24">
        <f t="shared" ca="1" si="13"/>
        <v>25.475639725873808</v>
      </c>
    </row>
    <row r="450" spans="5:6" x14ac:dyDescent="0.25">
      <c r="E450" s="24">
        <f t="shared" ca="1" si="12"/>
        <v>0.80347999801368275</v>
      </c>
      <c r="F450" s="24">
        <f t="shared" ca="1" si="13"/>
        <v>4.3760597537586472</v>
      </c>
    </row>
    <row r="451" spans="5:6" x14ac:dyDescent="0.25">
      <c r="E451" s="24">
        <f t="shared" ca="1" si="12"/>
        <v>0.75209809679532258</v>
      </c>
      <c r="F451" s="24">
        <f t="shared" ca="1" si="13"/>
        <v>5.6977703134751962</v>
      </c>
    </row>
    <row r="452" spans="5:6" x14ac:dyDescent="0.25">
      <c r="E452" s="24">
        <f t="shared" ref="E452:E515" ca="1" si="14">RAND()</f>
        <v>0.42121339455397755</v>
      </c>
      <c r="F452" s="24">
        <f t="shared" ref="F452:F515" ca="1" si="15">-LOG(E452,EXP(1))/$C$3</f>
        <v>17.292313965851726</v>
      </c>
    </row>
    <row r="453" spans="5:6" x14ac:dyDescent="0.25">
      <c r="E453" s="24">
        <f t="shared" ca="1" si="14"/>
        <v>0.12637242845723051</v>
      </c>
      <c r="F453" s="24">
        <f t="shared" ca="1" si="15"/>
        <v>41.37043900714194</v>
      </c>
    </row>
    <row r="454" spans="5:6" x14ac:dyDescent="0.25">
      <c r="E454" s="24">
        <f t="shared" ca="1" si="14"/>
        <v>0.65268282594156946</v>
      </c>
      <c r="F454" s="24">
        <f t="shared" ca="1" si="15"/>
        <v>8.5332797203624118</v>
      </c>
    </row>
    <row r="455" spans="5:6" x14ac:dyDescent="0.25">
      <c r="E455" s="24">
        <f t="shared" ca="1" si="14"/>
        <v>0.30694377875489942</v>
      </c>
      <c r="F455" s="24">
        <f t="shared" ca="1" si="15"/>
        <v>23.621813585140369</v>
      </c>
    </row>
    <row r="456" spans="5:6" x14ac:dyDescent="0.25">
      <c r="E456" s="24">
        <f t="shared" ca="1" si="14"/>
        <v>0.28787407856182556</v>
      </c>
      <c r="F456" s="24">
        <f t="shared" ca="1" si="15"/>
        <v>24.904642433475281</v>
      </c>
    </row>
    <row r="457" spans="5:6" x14ac:dyDescent="0.25">
      <c r="E457" s="24">
        <f t="shared" ca="1" si="14"/>
        <v>9.2398911622165514E-2</v>
      </c>
      <c r="F457" s="24">
        <f t="shared" ca="1" si="15"/>
        <v>47.632801587695276</v>
      </c>
    </row>
    <row r="458" spans="5:6" x14ac:dyDescent="0.25">
      <c r="E458" s="24">
        <f t="shared" ca="1" si="14"/>
        <v>0.63282684221836671</v>
      </c>
      <c r="F458" s="24">
        <f t="shared" ca="1" si="15"/>
        <v>9.1511689051540124</v>
      </c>
    </row>
    <row r="459" spans="5:6" x14ac:dyDescent="0.25">
      <c r="E459" s="24">
        <f t="shared" ca="1" si="14"/>
        <v>0.58299986063686338</v>
      </c>
      <c r="F459" s="24">
        <f t="shared" ca="1" si="15"/>
        <v>10.791366633530091</v>
      </c>
    </row>
    <row r="460" spans="5:6" x14ac:dyDescent="0.25">
      <c r="E460" s="24">
        <f t="shared" ca="1" si="14"/>
        <v>0.22968951789832337</v>
      </c>
      <c r="F460" s="24">
        <f t="shared" ca="1" si="15"/>
        <v>29.420536084118122</v>
      </c>
    </row>
    <row r="461" spans="5:6" x14ac:dyDescent="0.25">
      <c r="E461" s="24">
        <f t="shared" ca="1" si="14"/>
        <v>0.14313171457061002</v>
      </c>
      <c r="F461" s="24">
        <f t="shared" ca="1" si="15"/>
        <v>38.879799834871967</v>
      </c>
    </row>
    <row r="462" spans="5:6" x14ac:dyDescent="0.25">
      <c r="E462" s="24">
        <f t="shared" ca="1" si="14"/>
        <v>0.21426473114104527</v>
      </c>
      <c r="F462" s="24">
        <f t="shared" ca="1" si="15"/>
        <v>30.810859341670906</v>
      </c>
    </row>
    <row r="463" spans="5:6" x14ac:dyDescent="0.25">
      <c r="E463" s="24">
        <f t="shared" ca="1" si="14"/>
        <v>0.89944950336570706</v>
      </c>
      <c r="F463" s="24">
        <f t="shared" ca="1" si="15"/>
        <v>2.1194473145380477</v>
      </c>
    </row>
    <row r="464" spans="5:6" x14ac:dyDescent="0.25">
      <c r="E464" s="24">
        <f t="shared" ca="1" si="14"/>
        <v>0.10146781147002448</v>
      </c>
      <c r="F464" s="24">
        <f t="shared" ca="1" si="15"/>
        <v>45.760273183405488</v>
      </c>
    </row>
    <row r="465" spans="5:6" x14ac:dyDescent="0.25">
      <c r="E465" s="24">
        <f t="shared" ca="1" si="14"/>
        <v>0.3749139491167105</v>
      </c>
      <c r="F465" s="24">
        <f t="shared" ca="1" si="15"/>
        <v>19.621174967317518</v>
      </c>
    </row>
    <row r="466" spans="5:6" x14ac:dyDescent="0.25">
      <c r="E466" s="24">
        <f t="shared" ca="1" si="14"/>
        <v>0.97455341064788348</v>
      </c>
      <c r="F466" s="24">
        <f t="shared" ca="1" si="15"/>
        <v>0.51551906555929372</v>
      </c>
    </row>
    <row r="467" spans="5:6" x14ac:dyDescent="0.25">
      <c r="E467" s="24">
        <f t="shared" ca="1" si="14"/>
        <v>0.67208796838604745</v>
      </c>
      <c r="F467" s="24">
        <f t="shared" ca="1" si="15"/>
        <v>7.9473208337992647</v>
      </c>
    </row>
    <row r="468" spans="5:6" x14ac:dyDescent="0.25">
      <c r="E468" s="24">
        <f t="shared" ca="1" si="14"/>
        <v>0.51504648405536113</v>
      </c>
      <c r="F468" s="24">
        <f t="shared" ca="1" si="15"/>
        <v>13.269962441798894</v>
      </c>
    </row>
    <row r="469" spans="5:6" x14ac:dyDescent="0.25">
      <c r="E469" s="24">
        <f t="shared" ca="1" si="14"/>
        <v>0.51427522138814352</v>
      </c>
      <c r="F469" s="24">
        <f t="shared" ca="1" si="15"/>
        <v>13.299934133155553</v>
      </c>
    </row>
    <row r="470" spans="5:6" x14ac:dyDescent="0.25">
      <c r="E470" s="24">
        <f t="shared" ca="1" si="14"/>
        <v>0.66401847446775297</v>
      </c>
      <c r="F470" s="24">
        <f t="shared" ca="1" si="15"/>
        <v>8.1889061379830324</v>
      </c>
    </row>
    <row r="471" spans="5:6" x14ac:dyDescent="0.25">
      <c r="E471" s="24">
        <f t="shared" ca="1" si="14"/>
        <v>0.76743432196250816</v>
      </c>
      <c r="F471" s="24">
        <f t="shared" ca="1" si="15"/>
        <v>5.2940475434533001</v>
      </c>
    </row>
    <row r="472" spans="5:6" x14ac:dyDescent="0.25">
      <c r="E472" s="24">
        <f t="shared" ca="1" si="14"/>
        <v>0.6982367994244707</v>
      </c>
      <c r="F472" s="24">
        <f t="shared" ca="1" si="15"/>
        <v>7.1839395912733828</v>
      </c>
    </row>
    <row r="473" spans="5:6" x14ac:dyDescent="0.25">
      <c r="E473" s="24">
        <f t="shared" ca="1" si="14"/>
        <v>0.41710847389840899</v>
      </c>
      <c r="F473" s="24">
        <f t="shared" ca="1" si="15"/>
        <v>17.488179235166079</v>
      </c>
    </row>
    <row r="474" spans="5:6" x14ac:dyDescent="0.25">
      <c r="E474" s="24">
        <f t="shared" ca="1" si="14"/>
        <v>0.23251935111255073</v>
      </c>
      <c r="F474" s="24">
        <f t="shared" ca="1" si="15"/>
        <v>29.17563653653167</v>
      </c>
    </row>
    <row r="475" spans="5:6" x14ac:dyDescent="0.25">
      <c r="E475" s="24">
        <f t="shared" ca="1" si="14"/>
        <v>0.35420761973989401</v>
      </c>
      <c r="F475" s="24">
        <f t="shared" ca="1" si="15"/>
        <v>20.757440826596067</v>
      </c>
    </row>
    <row r="476" spans="5:6" x14ac:dyDescent="0.25">
      <c r="E476" s="24">
        <f t="shared" ca="1" si="14"/>
        <v>0.24630184432862123</v>
      </c>
      <c r="F476" s="24">
        <f t="shared" ca="1" si="15"/>
        <v>28.02394971489479</v>
      </c>
    </row>
    <row r="477" spans="5:6" x14ac:dyDescent="0.25">
      <c r="E477" s="24">
        <f t="shared" ca="1" si="14"/>
        <v>0.72612621991338033</v>
      </c>
      <c r="F477" s="24">
        <f t="shared" ca="1" si="15"/>
        <v>6.4006284527730593</v>
      </c>
    </row>
    <row r="478" spans="5:6" x14ac:dyDescent="0.25">
      <c r="E478" s="24">
        <f t="shared" ca="1" si="14"/>
        <v>2.4534537105754928E-2</v>
      </c>
      <c r="F478" s="24">
        <f t="shared" ca="1" si="15"/>
        <v>74.153469526169786</v>
      </c>
    </row>
    <row r="479" spans="5:6" x14ac:dyDescent="0.25">
      <c r="E479" s="24">
        <f t="shared" ca="1" si="14"/>
        <v>0.62995771802437239</v>
      </c>
      <c r="F479" s="24">
        <f t="shared" ca="1" si="15"/>
        <v>9.2420515219169683</v>
      </c>
    </row>
    <row r="480" spans="5:6" x14ac:dyDescent="0.25">
      <c r="E480" s="24">
        <f t="shared" ca="1" si="14"/>
        <v>0.38462887305529625</v>
      </c>
      <c r="F480" s="24">
        <f t="shared" ca="1" si="15"/>
        <v>19.109527513972044</v>
      </c>
    </row>
    <row r="481" spans="5:6" x14ac:dyDescent="0.25">
      <c r="E481" s="24">
        <f t="shared" ca="1" si="14"/>
        <v>0.17661203248500745</v>
      </c>
      <c r="F481" s="24">
        <f t="shared" ca="1" si="15"/>
        <v>34.675997180332217</v>
      </c>
    </row>
    <row r="482" spans="5:6" x14ac:dyDescent="0.25">
      <c r="E482" s="24">
        <f t="shared" ca="1" si="14"/>
        <v>0.89403593219340471</v>
      </c>
      <c r="F482" s="24">
        <f t="shared" ca="1" si="15"/>
        <v>2.2401862401250363</v>
      </c>
    </row>
    <row r="483" spans="5:6" x14ac:dyDescent="0.25">
      <c r="E483" s="24">
        <f t="shared" ca="1" si="14"/>
        <v>0.74311737803293987</v>
      </c>
      <c r="F483" s="24">
        <f t="shared" ca="1" si="15"/>
        <v>5.9380253646331065</v>
      </c>
    </row>
    <row r="484" spans="5:6" x14ac:dyDescent="0.25">
      <c r="E484" s="24">
        <f t="shared" ca="1" si="14"/>
        <v>0.94584107970581055</v>
      </c>
      <c r="F484" s="24">
        <f t="shared" ca="1" si="15"/>
        <v>1.1136143179358746</v>
      </c>
    </row>
    <row r="485" spans="5:6" x14ac:dyDescent="0.25">
      <c r="E485" s="24">
        <f t="shared" ca="1" si="14"/>
        <v>0.75304691544247604</v>
      </c>
      <c r="F485" s="24">
        <f t="shared" ca="1" si="15"/>
        <v>5.6725549683723493</v>
      </c>
    </row>
    <row r="486" spans="5:6" x14ac:dyDescent="0.25">
      <c r="E486" s="24">
        <f t="shared" ca="1" si="14"/>
        <v>0.80279572219241357</v>
      </c>
      <c r="F486" s="24">
        <f t="shared" ca="1" si="15"/>
        <v>4.3930998136700268</v>
      </c>
    </row>
    <row r="487" spans="5:6" x14ac:dyDescent="0.25">
      <c r="E487" s="24">
        <f t="shared" ca="1" si="14"/>
        <v>0.32184529984592025</v>
      </c>
      <c r="F487" s="24">
        <f t="shared" ca="1" si="15"/>
        <v>22.673685682896874</v>
      </c>
    </row>
    <row r="488" spans="5:6" x14ac:dyDescent="0.25">
      <c r="E488" s="24">
        <f t="shared" ca="1" si="14"/>
        <v>9.3152822029660687E-2</v>
      </c>
      <c r="F488" s="24">
        <f t="shared" ca="1" si="15"/>
        <v>47.470277737045251</v>
      </c>
    </row>
    <row r="489" spans="5:6" x14ac:dyDescent="0.25">
      <c r="E489" s="24">
        <f t="shared" ca="1" si="14"/>
        <v>0.39251339412578967</v>
      </c>
      <c r="F489" s="24">
        <f t="shared" ca="1" si="15"/>
        <v>18.703692343613529</v>
      </c>
    </row>
    <row r="490" spans="5:6" x14ac:dyDescent="0.25">
      <c r="E490" s="24">
        <f t="shared" ca="1" si="14"/>
        <v>0.67895961593533705</v>
      </c>
      <c r="F490" s="24">
        <f t="shared" ca="1" si="15"/>
        <v>7.7438725797397385</v>
      </c>
    </row>
    <row r="491" spans="5:6" x14ac:dyDescent="0.25">
      <c r="E491" s="24">
        <f t="shared" ca="1" si="14"/>
        <v>0.79962777220836101</v>
      </c>
      <c r="F491" s="24">
        <f t="shared" ca="1" si="15"/>
        <v>4.4721788866458221</v>
      </c>
    </row>
    <row r="492" spans="5:6" x14ac:dyDescent="0.25">
      <c r="E492" s="24">
        <f t="shared" ca="1" si="14"/>
        <v>8.8964847732291519E-2</v>
      </c>
      <c r="F492" s="24">
        <f t="shared" ca="1" si="15"/>
        <v>48.390279131420222</v>
      </c>
    </row>
    <row r="493" spans="5:6" x14ac:dyDescent="0.25">
      <c r="E493" s="24">
        <f t="shared" ca="1" si="14"/>
        <v>0.16923237945347236</v>
      </c>
      <c r="F493" s="24">
        <f t="shared" ca="1" si="15"/>
        <v>35.529649643803936</v>
      </c>
    </row>
    <row r="494" spans="5:6" x14ac:dyDescent="0.25">
      <c r="E494" s="24">
        <f t="shared" ca="1" si="14"/>
        <v>0.21990324695330354</v>
      </c>
      <c r="F494" s="24">
        <f t="shared" ca="1" si="15"/>
        <v>30.291352318802947</v>
      </c>
    </row>
    <row r="495" spans="5:6" x14ac:dyDescent="0.25">
      <c r="E495" s="24">
        <f t="shared" ca="1" si="14"/>
        <v>0.56193452225667162</v>
      </c>
      <c r="F495" s="24">
        <f t="shared" ca="1" si="15"/>
        <v>11.527398886323352</v>
      </c>
    </row>
    <row r="496" spans="5:6" x14ac:dyDescent="0.25">
      <c r="E496" s="24">
        <f t="shared" ca="1" si="14"/>
        <v>0.63103635793332447</v>
      </c>
      <c r="F496" s="24">
        <f t="shared" ca="1" si="15"/>
        <v>9.2078359711037105</v>
      </c>
    </row>
    <row r="497" spans="5:6" x14ac:dyDescent="0.25">
      <c r="E497" s="24">
        <f t="shared" ca="1" si="14"/>
        <v>0.63973130953909174</v>
      </c>
      <c r="F497" s="24">
        <f t="shared" ca="1" si="15"/>
        <v>8.9341403925278371</v>
      </c>
    </row>
    <row r="498" spans="5:6" x14ac:dyDescent="0.25">
      <c r="E498" s="24">
        <f t="shared" ca="1" si="14"/>
        <v>0.87257864520313255</v>
      </c>
      <c r="F498" s="24">
        <f t="shared" ca="1" si="15"/>
        <v>2.7260498239817212</v>
      </c>
    </row>
    <row r="499" spans="5:6" x14ac:dyDescent="0.25">
      <c r="E499" s="24">
        <f t="shared" ca="1" si="14"/>
        <v>0.11985330312296527</v>
      </c>
      <c r="F499" s="24">
        <f t="shared" ca="1" si="15"/>
        <v>42.42973516012443</v>
      </c>
    </row>
    <row r="500" spans="5:6" x14ac:dyDescent="0.25">
      <c r="E500" s="24">
        <f t="shared" ca="1" si="14"/>
        <v>0.28821129829156922</v>
      </c>
      <c r="F500" s="24">
        <f t="shared" ca="1" si="15"/>
        <v>24.88122786460691</v>
      </c>
    </row>
    <row r="501" spans="5:6" x14ac:dyDescent="0.25">
      <c r="E501" s="24">
        <f t="shared" ca="1" si="14"/>
        <v>0.63324272420492089</v>
      </c>
      <c r="F501" s="24">
        <f t="shared" ca="1" si="15"/>
        <v>9.138029595512851</v>
      </c>
    </row>
    <row r="502" spans="5:6" x14ac:dyDescent="0.25">
      <c r="E502" s="24">
        <f t="shared" ca="1" si="14"/>
        <v>0.14075032030926737</v>
      </c>
      <c r="F502" s="24">
        <f t="shared" ca="1" si="15"/>
        <v>39.215354724660187</v>
      </c>
    </row>
    <row r="503" spans="5:6" x14ac:dyDescent="0.25">
      <c r="E503" s="24">
        <f t="shared" ca="1" si="14"/>
        <v>0.68833425735906684</v>
      </c>
      <c r="F503" s="24">
        <f t="shared" ca="1" si="15"/>
        <v>7.4696143969149604</v>
      </c>
    </row>
    <row r="504" spans="5:6" x14ac:dyDescent="0.25">
      <c r="E504" s="24">
        <f t="shared" ca="1" si="14"/>
        <v>0.29837390983188816</v>
      </c>
      <c r="F504" s="24">
        <f t="shared" ca="1" si="15"/>
        <v>24.188156960286292</v>
      </c>
    </row>
    <row r="505" spans="5:6" x14ac:dyDescent="0.25">
      <c r="E505" s="24">
        <f t="shared" ca="1" si="14"/>
        <v>0.5880433005499166</v>
      </c>
      <c r="F505" s="24">
        <f t="shared" ca="1" si="15"/>
        <v>10.619093868076318</v>
      </c>
    </row>
    <row r="506" spans="5:6" x14ac:dyDescent="0.25">
      <c r="E506" s="24">
        <f t="shared" ca="1" si="14"/>
        <v>0.20161360571153542</v>
      </c>
      <c r="F506" s="24">
        <f t="shared" ca="1" si="15"/>
        <v>32.02804512827381</v>
      </c>
    </row>
    <row r="507" spans="5:6" x14ac:dyDescent="0.25">
      <c r="E507" s="24">
        <f t="shared" ca="1" si="14"/>
        <v>0.41734286565226908</v>
      </c>
      <c r="F507" s="24">
        <f t="shared" ca="1" si="15"/>
        <v>17.476943504624817</v>
      </c>
    </row>
    <row r="508" spans="5:6" x14ac:dyDescent="0.25">
      <c r="E508" s="24">
        <f t="shared" ca="1" si="14"/>
        <v>0.73349057962048825</v>
      </c>
      <c r="F508" s="24">
        <f t="shared" ca="1" si="15"/>
        <v>6.1988104906951822</v>
      </c>
    </row>
    <row r="509" spans="5:6" x14ac:dyDescent="0.25">
      <c r="E509" s="24">
        <f t="shared" ca="1" si="14"/>
        <v>0.92878512107237976</v>
      </c>
      <c r="F509" s="24">
        <f t="shared" ca="1" si="15"/>
        <v>1.4775573648803493</v>
      </c>
    </row>
    <row r="510" spans="5:6" x14ac:dyDescent="0.25">
      <c r="E510" s="24">
        <f t="shared" ca="1" si="14"/>
        <v>0.49978898061623533</v>
      </c>
      <c r="F510" s="24">
        <f t="shared" ca="1" si="15"/>
        <v>13.871386168218011</v>
      </c>
    </row>
    <row r="511" spans="5:6" x14ac:dyDescent="0.25">
      <c r="E511" s="24">
        <f t="shared" ca="1" si="14"/>
        <v>0.75705154131756436</v>
      </c>
      <c r="F511" s="24">
        <f t="shared" ca="1" si="15"/>
        <v>5.566478831553856</v>
      </c>
    </row>
    <row r="512" spans="5:6" x14ac:dyDescent="0.25">
      <c r="E512" s="24">
        <f t="shared" ca="1" si="14"/>
        <v>0.55302920354743113</v>
      </c>
      <c r="F512" s="24">
        <f t="shared" ca="1" si="15"/>
        <v>11.846889390919419</v>
      </c>
    </row>
    <row r="513" spans="5:6" x14ac:dyDescent="0.25">
      <c r="E513" s="24">
        <f t="shared" ca="1" si="14"/>
        <v>0.41129878898802541</v>
      </c>
      <c r="F513" s="24">
        <f t="shared" ca="1" si="15"/>
        <v>17.768706962041716</v>
      </c>
    </row>
    <row r="514" spans="5:6" x14ac:dyDescent="0.25">
      <c r="E514" s="24">
        <f t="shared" ca="1" si="14"/>
        <v>0.93439944014487908</v>
      </c>
      <c r="F514" s="24">
        <f t="shared" ca="1" si="15"/>
        <v>1.357025321367441</v>
      </c>
    </row>
    <row r="515" spans="5:6" x14ac:dyDescent="0.25">
      <c r="E515" s="24">
        <f t="shared" ca="1" si="14"/>
        <v>0.33815685547597585</v>
      </c>
      <c r="F515" s="24">
        <f t="shared" ca="1" si="15"/>
        <v>21.684908433809913</v>
      </c>
    </row>
    <row r="516" spans="5:6" x14ac:dyDescent="0.25">
      <c r="E516" s="24">
        <f t="shared" ref="E516:E579" ca="1" si="16">RAND()</f>
        <v>0.4743251538529577</v>
      </c>
      <c r="F516" s="24">
        <f t="shared" ref="F516:F579" ca="1" si="17">-LOG(E516,EXP(1))/$C$3</f>
        <v>14.917244277401869</v>
      </c>
    </row>
    <row r="517" spans="5:6" x14ac:dyDescent="0.25">
      <c r="E517" s="24">
        <f t="shared" ca="1" si="16"/>
        <v>0.15180945349906083</v>
      </c>
      <c r="F517" s="24">
        <f t="shared" ca="1" si="17"/>
        <v>37.702582798895691</v>
      </c>
    </row>
    <row r="518" spans="5:6" x14ac:dyDescent="0.25">
      <c r="E518" s="24">
        <f t="shared" ca="1" si="16"/>
        <v>0.79223107326145326</v>
      </c>
      <c r="F518" s="24">
        <f t="shared" ca="1" si="17"/>
        <v>4.6580434110527822</v>
      </c>
    </row>
    <row r="519" spans="5:6" x14ac:dyDescent="0.25">
      <c r="E519" s="24">
        <f t="shared" ca="1" si="16"/>
        <v>0.15049298386501797</v>
      </c>
      <c r="F519" s="24">
        <f t="shared" ca="1" si="17"/>
        <v>37.876776294339763</v>
      </c>
    </row>
    <row r="520" spans="5:6" x14ac:dyDescent="0.25">
      <c r="E520" s="24">
        <f t="shared" ca="1" si="16"/>
        <v>9.258804165142509E-2</v>
      </c>
      <c r="F520" s="24">
        <f t="shared" ca="1" si="17"/>
        <v>47.591905710053837</v>
      </c>
    </row>
    <row r="521" spans="5:6" x14ac:dyDescent="0.25">
      <c r="E521" s="24">
        <f t="shared" ca="1" si="16"/>
        <v>0.6999083047988357</v>
      </c>
      <c r="F521" s="24">
        <f t="shared" ca="1" si="17"/>
        <v>7.1361189132720808</v>
      </c>
    </row>
    <row r="522" spans="5:6" x14ac:dyDescent="0.25">
      <c r="E522" s="24">
        <f t="shared" ca="1" si="16"/>
        <v>0.66784292397589273</v>
      </c>
      <c r="F522" s="24">
        <f t="shared" ca="1" si="17"/>
        <v>8.0740455368956159</v>
      </c>
    </row>
    <row r="523" spans="5:6" x14ac:dyDescent="0.25">
      <c r="E523" s="24">
        <f t="shared" ca="1" si="16"/>
        <v>0.9081333811136113</v>
      </c>
      <c r="F523" s="24">
        <f t="shared" ca="1" si="17"/>
        <v>1.9272803133871852</v>
      </c>
    </row>
    <row r="524" spans="5:6" x14ac:dyDescent="0.25">
      <c r="E524" s="24">
        <f t="shared" ca="1" si="16"/>
        <v>0.59552791597161536</v>
      </c>
      <c r="F524" s="24">
        <f t="shared" ca="1" si="17"/>
        <v>10.366140261592555</v>
      </c>
    </row>
    <row r="525" spans="5:6" x14ac:dyDescent="0.25">
      <c r="E525" s="24">
        <f t="shared" ca="1" si="16"/>
        <v>0.49677508535247905</v>
      </c>
      <c r="F525" s="24">
        <f t="shared" ca="1" si="17"/>
        <v>13.992357997542376</v>
      </c>
    </row>
    <row r="526" spans="5:6" x14ac:dyDescent="0.25">
      <c r="E526" s="24">
        <f t="shared" ca="1" si="16"/>
        <v>0.48427193014923442</v>
      </c>
      <c r="F526" s="24">
        <f t="shared" ca="1" si="17"/>
        <v>14.502173817734363</v>
      </c>
    </row>
    <row r="527" spans="5:6" x14ac:dyDescent="0.25">
      <c r="E527" s="24">
        <f t="shared" ca="1" si="16"/>
        <v>0.88484532388402048</v>
      </c>
      <c r="F527" s="24">
        <f t="shared" ca="1" si="17"/>
        <v>2.4468484904295695</v>
      </c>
    </row>
    <row r="528" spans="5:6" x14ac:dyDescent="0.25">
      <c r="E528" s="24">
        <f t="shared" ca="1" si="16"/>
        <v>0.94542421087691797</v>
      </c>
      <c r="F528" s="24">
        <f t="shared" ca="1" si="17"/>
        <v>1.1224310363036123</v>
      </c>
    </row>
    <row r="529" spans="5:6" x14ac:dyDescent="0.25">
      <c r="E529" s="24">
        <f t="shared" ca="1" si="16"/>
        <v>0.96012319250776856</v>
      </c>
      <c r="F529" s="24">
        <f t="shared" ca="1" si="17"/>
        <v>0.81387354448691795</v>
      </c>
    </row>
    <row r="530" spans="5:6" x14ac:dyDescent="0.25">
      <c r="E530" s="24">
        <f t="shared" ca="1" si="16"/>
        <v>0.10537108323395561</v>
      </c>
      <c r="F530" s="24">
        <f t="shared" ca="1" si="17"/>
        <v>45.005340662709131</v>
      </c>
    </row>
    <row r="531" spans="5:6" x14ac:dyDescent="0.25">
      <c r="E531" s="24">
        <f t="shared" ca="1" si="16"/>
        <v>0.46449606631165519</v>
      </c>
      <c r="F531" s="24">
        <f t="shared" ca="1" si="17"/>
        <v>15.336043788300136</v>
      </c>
    </row>
    <row r="532" spans="5:6" x14ac:dyDescent="0.25">
      <c r="E532" s="24">
        <f t="shared" ca="1" si="16"/>
        <v>0.76472453113954553</v>
      </c>
      <c r="F532" s="24">
        <f t="shared" ca="1" si="17"/>
        <v>5.364792000344881</v>
      </c>
    </row>
    <row r="533" spans="5:6" x14ac:dyDescent="0.25">
      <c r="E533" s="24">
        <f t="shared" ca="1" si="16"/>
        <v>0.62698240251459358</v>
      </c>
      <c r="F533" s="24">
        <f t="shared" ca="1" si="17"/>
        <v>9.3367360981600207</v>
      </c>
    </row>
    <row r="534" spans="5:6" x14ac:dyDescent="0.25">
      <c r="E534" s="24">
        <f t="shared" ca="1" si="16"/>
        <v>0.42091526550497016</v>
      </c>
      <c r="F534" s="24">
        <f t="shared" ca="1" si="17"/>
        <v>17.30647470283181</v>
      </c>
    </row>
    <row r="535" spans="5:6" x14ac:dyDescent="0.25">
      <c r="E535" s="24">
        <f t="shared" ca="1" si="16"/>
        <v>0.90361759750350856</v>
      </c>
      <c r="F535" s="24">
        <f t="shared" ca="1" si="17"/>
        <v>2.026980393915486</v>
      </c>
    </row>
    <row r="536" spans="5:6" x14ac:dyDescent="0.25">
      <c r="E536" s="24">
        <f t="shared" ca="1" si="16"/>
        <v>0.26718541602219004</v>
      </c>
      <c r="F536" s="24">
        <f t="shared" ca="1" si="17"/>
        <v>26.396248391290136</v>
      </c>
    </row>
    <row r="537" spans="5:6" x14ac:dyDescent="0.25">
      <c r="E537" s="24">
        <f t="shared" ca="1" si="16"/>
        <v>0.77822629444441049</v>
      </c>
      <c r="F537" s="24">
        <f t="shared" ca="1" si="17"/>
        <v>5.0147586040438119</v>
      </c>
    </row>
    <row r="538" spans="5:6" x14ac:dyDescent="0.25">
      <c r="E538" s="24">
        <f t="shared" ca="1" si="16"/>
        <v>0.62704087373669748</v>
      </c>
      <c r="F538" s="24">
        <f t="shared" ca="1" si="17"/>
        <v>9.3348710220245579</v>
      </c>
    </row>
    <row r="539" spans="5:6" x14ac:dyDescent="0.25">
      <c r="E539" s="24">
        <f t="shared" ca="1" si="16"/>
        <v>0.20693023832021062</v>
      </c>
      <c r="F539" s="24">
        <f t="shared" ca="1" si="17"/>
        <v>31.507471109284708</v>
      </c>
    </row>
    <row r="540" spans="5:6" x14ac:dyDescent="0.25">
      <c r="E540" s="24">
        <f t="shared" ca="1" si="16"/>
        <v>0.57389275852246768</v>
      </c>
      <c r="F540" s="24">
        <f t="shared" ca="1" si="17"/>
        <v>11.106254639204085</v>
      </c>
    </row>
    <row r="541" spans="5:6" x14ac:dyDescent="0.25">
      <c r="E541" s="24">
        <f t="shared" ca="1" si="16"/>
        <v>0.33625582268940757</v>
      </c>
      <c r="F541" s="24">
        <f t="shared" ca="1" si="17"/>
        <v>21.797660633351875</v>
      </c>
    </row>
    <row r="542" spans="5:6" x14ac:dyDescent="0.25">
      <c r="E542" s="24">
        <f t="shared" ca="1" si="16"/>
        <v>0.62188111268837465</v>
      </c>
      <c r="F542" s="24">
        <f t="shared" ca="1" si="17"/>
        <v>9.5001268333789177</v>
      </c>
    </row>
    <row r="543" spans="5:6" x14ac:dyDescent="0.25">
      <c r="E543" s="24">
        <f t="shared" ca="1" si="16"/>
        <v>0.77910579344729325</v>
      </c>
      <c r="F543" s="24">
        <f t="shared" ca="1" si="17"/>
        <v>4.9921687119270768</v>
      </c>
    </row>
    <row r="544" spans="5:6" x14ac:dyDescent="0.25">
      <c r="E544" s="24">
        <f t="shared" ca="1" si="16"/>
        <v>0.31173435515034065</v>
      </c>
      <c r="F544" s="24">
        <f t="shared" ca="1" si="17"/>
        <v>23.312077592833262</v>
      </c>
    </row>
    <row r="545" spans="5:6" x14ac:dyDescent="0.25">
      <c r="E545" s="24">
        <f t="shared" ca="1" si="16"/>
        <v>0.38864888940219278</v>
      </c>
      <c r="F545" s="24">
        <f t="shared" ca="1" si="17"/>
        <v>18.901578817765873</v>
      </c>
    </row>
    <row r="546" spans="5:6" x14ac:dyDescent="0.25">
      <c r="E546" s="24">
        <f t="shared" ca="1" si="16"/>
        <v>0.64936854355210538</v>
      </c>
      <c r="F546" s="24">
        <f t="shared" ca="1" si="17"/>
        <v>8.6350971946996911</v>
      </c>
    </row>
    <row r="547" spans="5:6" x14ac:dyDescent="0.25">
      <c r="E547" s="24">
        <f t="shared" ca="1" si="16"/>
        <v>0.799592545413634</v>
      </c>
      <c r="F547" s="24">
        <f t="shared" ca="1" si="17"/>
        <v>4.4730599858751035</v>
      </c>
    </row>
    <row r="548" spans="5:6" x14ac:dyDescent="0.25">
      <c r="E548" s="24">
        <f t="shared" ca="1" si="16"/>
        <v>0.15136335462939399</v>
      </c>
      <c r="F548" s="24">
        <f t="shared" ca="1" si="17"/>
        <v>37.761440213500052</v>
      </c>
    </row>
    <row r="549" spans="5:6" x14ac:dyDescent="0.25">
      <c r="E549" s="24">
        <f t="shared" ca="1" si="16"/>
        <v>8.7382228798133288E-2</v>
      </c>
      <c r="F549" s="24">
        <f t="shared" ca="1" si="17"/>
        <v>48.749266976490098</v>
      </c>
    </row>
    <row r="550" spans="5:6" x14ac:dyDescent="0.25">
      <c r="E550" s="24">
        <f t="shared" ca="1" si="16"/>
        <v>0.53810720483889418</v>
      </c>
      <c r="F550" s="24">
        <f t="shared" ca="1" si="17"/>
        <v>12.393949463425638</v>
      </c>
    </row>
    <row r="551" spans="5:6" x14ac:dyDescent="0.25">
      <c r="E551" s="24">
        <f t="shared" ca="1" si="16"/>
        <v>0.16562695094871338</v>
      </c>
      <c r="F551" s="24">
        <f t="shared" ca="1" si="17"/>
        <v>35.960346059960791</v>
      </c>
    </row>
    <row r="552" spans="5:6" x14ac:dyDescent="0.25">
      <c r="E552" s="24">
        <f t="shared" ca="1" si="16"/>
        <v>0.76094894755720666</v>
      </c>
      <c r="F552" s="24">
        <f t="shared" ca="1" si="17"/>
        <v>5.4637801873320706</v>
      </c>
    </row>
    <row r="553" spans="5:6" x14ac:dyDescent="0.25">
      <c r="E553" s="24">
        <f t="shared" ca="1" si="16"/>
        <v>0.71172466993376227</v>
      </c>
      <c r="F553" s="24">
        <f t="shared" ca="1" si="17"/>
        <v>6.8012828377787722</v>
      </c>
    </row>
    <row r="554" spans="5:6" x14ac:dyDescent="0.25">
      <c r="E554" s="24">
        <f t="shared" ca="1" si="16"/>
        <v>9.5885510703510257E-2</v>
      </c>
      <c r="F554" s="24">
        <f t="shared" ca="1" si="17"/>
        <v>46.892007921245131</v>
      </c>
    </row>
    <row r="555" spans="5:6" x14ac:dyDescent="0.25">
      <c r="E555" s="24">
        <f t="shared" ca="1" si="16"/>
        <v>0.65445375698338981</v>
      </c>
      <c r="F555" s="24">
        <f t="shared" ca="1" si="17"/>
        <v>8.4790870017594084</v>
      </c>
    </row>
    <row r="556" spans="5:6" x14ac:dyDescent="0.25">
      <c r="E556" s="24">
        <f t="shared" ca="1" si="16"/>
        <v>0.6685475409810675</v>
      </c>
      <c r="F556" s="24">
        <f t="shared" ca="1" si="17"/>
        <v>8.0529553813177355</v>
      </c>
    </row>
    <row r="557" spans="5:6" x14ac:dyDescent="0.25">
      <c r="E557" s="24">
        <f t="shared" ca="1" si="16"/>
        <v>0.80320634097054799</v>
      </c>
      <c r="F557" s="24">
        <f t="shared" ca="1" si="17"/>
        <v>4.3828727088237667</v>
      </c>
    </row>
    <row r="558" spans="5:6" x14ac:dyDescent="0.25">
      <c r="E558" s="24">
        <f t="shared" ca="1" si="16"/>
        <v>0.61044691350664049</v>
      </c>
      <c r="F558" s="24">
        <f t="shared" ca="1" si="17"/>
        <v>9.8712788995065566</v>
      </c>
    </row>
    <row r="559" spans="5:6" x14ac:dyDescent="0.25">
      <c r="E559" s="24">
        <f t="shared" ca="1" si="16"/>
        <v>0.5982853581500015</v>
      </c>
      <c r="F559" s="24">
        <f t="shared" ca="1" si="17"/>
        <v>10.273749026149298</v>
      </c>
    </row>
    <row r="560" spans="5:6" x14ac:dyDescent="0.25">
      <c r="E560" s="24">
        <f t="shared" ca="1" si="16"/>
        <v>0.88799851198041257</v>
      </c>
      <c r="F560" s="24">
        <f t="shared" ca="1" si="17"/>
        <v>2.3757042337820908</v>
      </c>
    </row>
    <row r="561" spans="5:6" x14ac:dyDescent="0.25">
      <c r="E561" s="24">
        <f t="shared" ca="1" si="16"/>
        <v>0.76954871033714367</v>
      </c>
      <c r="F561" s="24">
        <f t="shared" ca="1" si="17"/>
        <v>5.2390205284761402</v>
      </c>
    </row>
    <row r="562" spans="5:6" x14ac:dyDescent="0.25">
      <c r="E562" s="24">
        <f t="shared" ca="1" si="16"/>
        <v>9.8593182338443497E-2</v>
      </c>
      <c r="F562" s="24">
        <f t="shared" ca="1" si="17"/>
        <v>46.335063288093615</v>
      </c>
    </row>
    <row r="563" spans="5:6" x14ac:dyDescent="0.25">
      <c r="E563" s="24">
        <f t="shared" ca="1" si="16"/>
        <v>0.18793072128460175</v>
      </c>
      <c r="F563" s="24">
        <f t="shared" ca="1" si="17"/>
        <v>33.433637757434198</v>
      </c>
    </row>
    <row r="564" spans="5:6" x14ac:dyDescent="0.25">
      <c r="E564" s="24">
        <f t="shared" ca="1" si="16"/>
        <v>0.26325641926123755</v>
      </c>
      <c r="F564" s="24">
        <f t="shared" ca="1" si="17"/>
        <v>26.692534872145615</v>
      </c>
    </row>
    <row r="565" spans="5:6" x14ac:dyDescent="0.25">
      <c r="E565" s="24">
        <f t="shared" ca="1" si="16"/>
        <v>0.61734083295343101</v>
      </c>
      <c r="F565" s="24">
        <f t="shared" ca="1" si="17"/>
        <v>9.6466800821045631</v>
      </c>
    </row>
    <row r="566" spans="5:6" x14ac:dyDescent="0.25">
      <c r="E566" s="24">
        <f t="shared" ca="1" si="16"/>
        <v>0.24521138099271023</v>
      </c>
      <c r="F566" s="24">
        <f t="shared" ca="1" si="17"/>
        <v>28.112693217113421</v>
      </c>
    </row>
    <row r="567" spans="5:6" x14ac:dyDescent="0.25">
      <c r="E567" s="24">
        <f t="shared" ca="1" si="16"/>
        <v>0.42961017808061552</v>
      </c>
      <c r="F567" s="24">
        <f t="shared" ca="1" si="17"/>
        <v>16.897540881482978</v>
      </c>
    </row>
    <row r="568" spans="5:6" x14ac:dyDescent="0.25">
      <c r="E568" s="24">
        <f t="shared" ca="1" si="16"/>
        <v>0.37942996426856002</v>
      </c>
      <c r="F568" s="24">
        <f t="shared" ca="1" si="17"/>
        <v>19.381704931186789</v>
      </c>
    </row>
    <row r="569" spans="5:6" x14ac:dyDescent="0.25">
      <c r="E569" s="24">
        <f t="shared" ca="1" si="16"/>
        <v>0.9559262453644668</v>
      </c>
      <c r="F569" s="24">
        <f t="shared" ca="1" si="17"/>
        <v>0.90149036214473866</v>
      </c>
    </row>
    <row r="570" spans="5:6" x14ac:dyDescent="0.25">
      <c r="E570" s="24">
        <f t="shared" ca="1" si="16"/>
        <v>0.82777266513496317</v>
      </c>
      <c r="F570" s="24">
        <f t="shared" ca="1" si="17"/>
        <v>3.7803344262169856</v>
      </c>
    </row>
    <row r="571" spans="5:6" x14ac:dyDescent="0.25">
      <c r="E571" s="24">
        <f t="shared" ca="1" si="16"/>
        <v>0.40198168755788033</v>
      </c>
      <c r="F571" s="24">
        <f t="shared" ca="1" si="17"/>
        <v>18.226974894786139</v>
      </c>
    </row>
    <row r="572" spans="5:6" x14ac:dyDescent="0.25">
      <c r="E572" s="24">
        <f t="shared" ca="1" si="16"/>
        <v>0.2874764131166786</v>
      </c>
      <c r="F572" s="24">
        <f t="shared" ca="1" si="17"/>
        <v>24.932289268871958</v>
      </c>
    </row>
    <row r="573" spans="5:6" x14ac:dyDescent="0.25">
      <c r="E573" s="24">
        <f t="shared" ca="1" si="16"/>
        <v>3.3321545633807514E-2</v>
      </c>
      <c r="F573" s="24">
        <f t="shared" ca="1" si="17"/>
        <v>68.031021503802236</v>
      </c>
    </row>
    <row r="574" spans="5:6" x14ac:dyDescent="0.25">
      <c r="E574" s="24">
        <f t="shared" ca="1" si="16"/>
        <v>0.8337139096259133</v>
      </c>
      <c r="F574" s="24">
        <f t="shared" ca="1" si="17"/>
        <v>3.6372993898941135</v>
      </c>
    </row>
    <row r="575" spans="5:6" x14ac:dyDescent="0.25">
      <c r="E575" s="24">
        <f t="shared" ca="1" si="16"/>
        <v>0.74488964337558594</v>
      </c>
      <c r="F575" s="24">
        <f t="shared" ca="1" si="17"/>
        <v>5.8903840254412954</v>
      </c>
    </row>
    <row r="576" spans="5:6" x14ac:dyDescent="0.25">
      <c r="E576" s="24">
        <f t="shared" ca="1" si="16"/>
        <v>0.52419369629054025</v>
      </c>
      <c r="F576" s="24">
        <f t="shared" ca="1" si="17"/>
        <v>12.917880271103563</v>
      </c>
    </row>
    <row r="577" spans="5:6" x14ac:dyDescent="0.25">
      <c r="E577" s="24">
        <f t="shared" ca="1" si="16"/>
        <v>0.45605547697434135</v>
      </c>
      <c r="F577" s="24">
        <f t="shared" ca="1" si="17"/>
        <v>15.702816336725641</v>
      </c>
    </row>
    <row r="578" spans="5:6" x14ac:dyDescent="0.25">
      <c r="E578" s="24">
        <f t="shared" ca="1" si="16"/>
        <v>0.70290379496599187</v>
      </c>
      <c r="F578" s="24">
        <f t="shared" ca="1" si="17"/>
        <v>7.0507049160440349</v>
      </c>
    </row>
    <row r="579" spans="5:6" x14ac:dyDescent="0.25">
      <c r="E579" s="24">
        <f t="shared" ca="1" si="16"/>
        <v>0.62162876901183739</v>
      </c>
      <c r="F579" s="24">
        <f t="shared" ca="1" si="17"/>
        <v>9.5082439761122295</v>
      </c>
    </row>
    <row r="580" spans="5:6" x14ac:dyDescent="0.25">
      <c r="E580" s="24">
        <f t="shared" ref="E580:E643" ca="1" si="18">RAND()</f>
        <v>0.46693423983227689</v>
      </c>
      <c r="F580" s="24">
        <f t="shared" ref="F580:F643" ca="1" si="19">-LOG(E580,EXP(1))/$C$3</f>
        <v>15.231336905842353</v>
      </c>
    </row>
    <row r="581" spans="5:6" x14ac:dyDescent="0.25">
      <c r="E581" s="24">
        <f t="shared" ca="1" si="18"/>
        <v>0.68376144199823874</v>
      </c>
      <c r="F581" s="24">
        <f t="shared" ca="1" si="19"/>
        <v>7.6029238240413042</v>
      </c>
    </row>
    <row r="582" spans="5:6" x14ac:dyDescent="0.25">
      <c r="E582" s="24">
        <f t="shared" ca="1" si="18"/>
        <v>0.44311989357292247</v>
      </c>
      <c r="F582" s="24">
        <f t="shared" ca="1" si="19"/>
        <v>16.278298108679365</v>
      </c>
    </row>
    <row r="583" spans="5:6" x14ac:dyDescent="0.25">
      <c r="E583" s="24">
        <f t="shared" ca="1" si="18"/>
        <v>0.92912575974289568</v>
      </c>
      <c r="F583" s="24">
        <f t="shared" ca="1" si="19"/>
        <v>1.4702235647966047</v>
      </c>
    </row>
    <row r="584" spans="5:6" x14ac:dyDescent="0.25">
      <c r="E584" s="24">
        <f t="shared" ca="1" si="18"/>
        <v>0.6374372830298366</v>
      </c>
      <c r="F584" s="24">
        <f t="shared" ca="1" si="19"/>
        <v>9.0059877270036583</v>
      </c>
    </row>
    <row r="585" spans="5:6" x14ac:dyDescent="0.25">
      <c r="E585" s="24">
        <f t="shared" ca="1" si="18"/>
        <v>0.53080144005091934</v>
      </c>
      <c r="F585" s="24">
        <f t="shared" ca="1" si="19"/>
        <v>12.667345270912515</v>
      </c>
    </row>
    <row r="586" spans="5:6" x14ac:dyDescent="0.25">
      <c r="E586" s="24">
        <f t="shared" ca="1" si="18"/>
        <v>0.69769792938501918</v>
      </c>
      <c r="F586" s="24">
        <f t="shared" ca="1" si="19"/>
        <v>7.1993807162800838</v>
      </c>
    </row>
    <row r="587" spans="5:6" x14ac:dyDescent="0.25">
      <c r="E587" s="24">
        <f t="shared" ca="1" si="18"/>
        <v>6.9807678805973494E-2</v>
      </c>
      <c r="F587" s="24">
        <f t="shared" ca="1" si="19"/>
        <v>53.240225274354763</v>
      </c>
    </row>
    <row r="588" spans="5:6" x14ac:dyDescent="0.25">
      <c r="E588" s="24">
        <f t="shared" ca="1" si="18"/>
        <v>0.47924061246116334</v>
      </c>
      <c r="F588" s="24">
        <f t="shared" ca="1" si="19"/>
        <v>14.711049704540466</v>
      </c>
    </row>
    <row r="589" spans="5:6" x14ac:dyDescent="0.25">
      <c r="E589" s="24">
        <f t="shared" ca="1" si="18"/>
        <v>0.40273710837446763</v>
      </c>
      <c r="F589" s="24">
        <f t="shared" ca="1" si="19"/>
        <v>18.189425328785898</v>
      </c>
    </row>
    <row r="590" spans="5:6" x14ac:dyDescent="0.25">
      <c r="E590" s="24">
        <f t="shared" ca="1" si="18"/>
        <v>0.66379855047910208</v>
      </c>
      <c r="F590" s="24">
        <f t="shared" ca="1" si="19"/>
        <v>8.1955312673955962</v>
      </c>
    </row>
    <row r="591" spans="5:6" x14ac:dyDescent="0.25">
      <c r="E591" s="24">
        <f t="shared" ca="1" si="18"/>
        <v>0.63111795267013693</v>
      </c>
      <c r="F591" s="24">
        <f t="shared" ca="1" si="19"/>
        <v>9.205250083269215</v>
      </c>
    </row>
    <row r="592" spans="5:6" x14ac:dyDescent="0.25">
      <c r="E592" s="24">
        <f t="shared" ca="1" si="18"/>
        <v>0.53782555928986375</v>
      </c>
      <c r="F592" s="24">
        <f t="shared" ca="1" si="19"/>
        <v>12.404420212708624</v>
      </c>
    </row>
    <row r="593" spans="5:6" x14ac:dyDescent="0.25">
      <c r="E593" s="24">
        <f t="shared" ca="1" si="18"/>
        <v>0.43627052228844099</v>
      </c>
      <c r="F593" s="24">
        <f t="shared" ca="1" si="19"/>
        <v>16.589855281539396</v>
      </c>
    </row>
    <row r="594" spans="5:6" x14ac:dyDescent="0.25">
      <c r="E594" s="24">
        <f t="shared" ca="1" si="18"/>
        <v>0.38538864021012054</v>
      </c>
      <c r="F594" s="24">
        <f t="shared" ca="1" si="19"/>
        <v>19.07005997520605</v>
      </c>
    </row>
    <row r="595" spans="5:6" x14ac:dyDescent="0.25">
      <c r="E595" s="24">
        <f t="shared" ca="1" si="18"/>
        <v>0.79180510470023591</v>
      </c>
      <c r="F595" s="24">
        <f t="shared" ca="1" si="19"/>
        <v>4.6687999474857662</v>
      </c>
    </row>
    <row r="596" spans="5:6" x14ac:dyDescent="0.25">
      <c r="E596" s="24">
        <f t="shared" ca="1" si="18"/>
        <v>0.45538551224354273</v>
      </c>
      <c r="F596" s="24">
        <f t="shared" ca="1" si="19"/>
        <v>15.732218782276723</v>
      </c>
    </row>
    <row r="597" spans="5:6" x14ac:dyDescent="0.25">
      <c r="E597" s="24">
        <f t="shared" ca="1" si="18"/>
        <v>0.6328589940903061</v>
      </c>
      <c r="F597" s="24">
        <f t="shared" ca="1" si="19"/>
        <v>9.1501527960683617</v>
      </c>
    </row>
    <row r="598" spans="5:6" x14ac:dyDescent="0.25">
      <c r="E598" s="24">
        <f t="shared" ca="1" si="18"/>
        <v>0.53091053463435234</v>
      </c>
      <c r="F598" s="24">
        <f t="shared" ca="1" si="19"/>
        <v>12.663235132328111</v>
      </c>
    </row>
    <row r="599" spans="5:6" x14ac:dyDescent="0.25">
      <c r="E599" s="24">
        <f t="shared" ca="1" si="18"/>
        <v>0.41346078021667776</v>
      </c>
      <c r="F599" s="24">
        <f t="shared" ca="1" si="19"/>
        <v>17.663852346880773</v>
      </c>
    </row>
    <row r="600" spans="5:6" x14ac:dyDescent="0.25">
      <c r="E600" s="24">
        <f t="shared" ca="1" si="18"/>
        <v>0.55664982256748408</v>
      </c>
      <c r="F600" s="24">
        <f t="shared" ca="1" si="19"/>
        <v>11.716378431161232</v>
      </c>
    </row>
    <row r="601" spans="5:6" x14ac:dyDescent="0.25">
      <c r="E601" s="24">
        <f t="shared" ca="1" si="18"/>
        <v>0.84230959941059602</v>
      </c>
      <c r="F601" s="24">
        <f t="shared" ca="1" si="19"/>
        <v>3.432152741223129</v>
      </c>
    </row>
    <row r="602" spans="5:6" x14ac:dyDescent="0.25">
      <c r="E602" s="24">
        <f t="shared" ca="1" si="18"/>
        <v>0.5627691954117674</v>
      </c>
      <c r="F602" s="24">
        <f t="shared" ca="1" si="19"/>
        <v>11.497713795211215</v>
      </c>
    </row>
    <row r="603" spans="5:6" x14ac:dyDescent="0.25">
      <c r="E603" s="24">
        <f t="shared" ca="1" si="18"/>
        <v>0.21080066778594553</v>
      </c>
      <c r="F603" s="24">
        <f t="shared" ca="1" si="19"/>
        <v>31.136845889098613</v>
      </c>
    </row>
    <row r="604" spans="5:6" x14ac:dyDescent="0.25">
      <c r="E604" s="24">
        <f t="shared" ca="1" si="18"/>
        <v>0.60951904788824773</v>
      </c>
      <c r="F604" s="24">
        <f t="shared" ca="1" si="19"/>
        <v>9.9017015777341868</v>
      </c>
    </row>
    <row r="605" spans="5:6" x14ac:dyDescent="0.25">
      <c r="E605" s="24">
        <f t="shared" ca="1" si="18"/>
        <v>0.8704461892255283</v>
      </c>
      <c r="F605" s="24">
        <f t="shared" ca="1" si="19"/>
        <v>2.7749867524617149</v>
      </c>
    </row>
    <row r="606" spans="5:6" x14ac:dyDescent="0.25">
      <c r="E606" s="24">
        <f t="shared" ca="1" si="18"/>
        <v>0.20001391653525624</v>
      </c>
      <c r="F606" s="24">
        <f t="shared" ca="1" si="19"/>
        <v>32.187366643571622</v>
      </c>
    </row>
    <row r="607" spans="5:6" x14ac:dyDescent="0.25">
      <c r="E607" s="24">
        <f t="shared" ca="1" si="18"/>
        <v>0.31692595534638734</v>
      </c>
      <c r="F607" s="24">
        <f t="shared" ca="1" si="19"/>
        <v>22.981742234753941</v>
      </c>
    </row>
    <row r="608" spans="5:6" x14ac:dyDescent="0.25">
      <c r="E608" s="24">
        <f t="shared" ca="1" si="18"/>
        <v>0.4763398489703633</v>
      </c>
      <c r="F608" s="24">
        <f t="shared" ca="1" si="19"/>
        <v>14.832474221595792</v>
      </c>
    </row>
    <row r="609" spans="5:6" x14ac:dyDescent="0.25">
      <c r="E609" s="24">
        <f t="shared" ca="1" si="18"/>
        <v>0.72811128057319252</v>
      </c>
      <c r="F609" s="24">
        <f t="shared" ca="1" si="19"/>
        <v>6.3460276907364914</v>
      </c>
    </row>
    <row r="610" spans="5:6" x14ac:dyDescent="0.25">
      <c r="E610" s="24">
        <f t="shared" ca="1" si="18"/>
        <v>0.41548340951605034</v>
      </c>
      <c r="F610" s="24">
        <f t="shared" ca="1" si="19"/>
        <v>17.566251888927813</v>
      </c>
    </row>
    <row r="611" spans="5:6" x14ac:dyDescent="0.25">
      <c r="E611" s="24">
        <f t="shared" ca="1" si="18"/>
        <v>0.39338953747060035</v>
      </c>
      <c r="F611" s="24">
        <f t="shared" ca="1" si="19"/>
        <v>18.659099370484</v>
      </c>
    </row>
    <row r="612" spans="5:6" x14ac:dyDescent="0.25">
      <c r="E612" s="24">
        <f t="shared" ca="1" si="18"/>
        <v>5.6921719378775548E-2</v>
      </c>
      <c r="F612" s="24">
        <f t="shared" ca="1" si="19"/>
        <v>57.321565985621689</v>
      </c>
    </row>
    <row r="613" spans="5:6" x14ac:dyDescent="0.25">
      <c r="E613" s="24">
        <f t="shared" ca="1" si="18"/>
        <v>0.84208957089820669</v>
      </c>
      <c r="F613" s="24">
        <f t="shared" ca="1" si="19"/>
        <v>3.437377833173286</v>
      </c>
    </row>
    <row r="614" spans="5:6" x14ac:dyDescent="0.25">
      <c r="E614" s="24">
        <f t="shared" ca="1" si="18"/>
        <v>0.41996675585039545</v>
      </c>
      <c r="F614" s="24">
        <f t="shared" ca="1" si="19"/>
        <v>17.351594471492398</v>
      </c>
    </row>
    <row r="615" spans="5:6" x14ac:dyDescent="0.25">
      <c r="E615" s="24">
        <f t="shared" ca="1" si="18"/>
        <v>0.59426805890094281</v>
      </c>
      <c r="F615" s="24">
        <f t="shared" ca="1" si="19"/>
        <v>10.408495676071887</v>
      </c>
    </row>
    <row r="616" spans="5:6" x14ac:dyDescent="0.25">
      <c r="E616" s="24">
        <f t="shared" ca="1" si="18"/>
        <v>0.18566555640899829</v>
      </c>
      <c r="F616" s="24">
        <f t="shared" ca="1" si="19"/>
        <v>33.676166151693145</v>
      </c>
    </row>
    <row r="617" spans="5:6" x14ac:dyDescent="0.25">
      <c r="E617" s="24">
        <f t="shared" ca="1" si="18"/>
        <v>0.35959941202253531</v>
      </c>
      <c r="F617" s="24">
        <f t="shared" ca="1" si="19"/>
        <v>20.455292229470157</v>
      </c>
    </row>
    <row r="618" spans="5:6" x14ac:dyDescent="0.25">
      <c r="E618" s="24">
        <f t="shared" ca="1" si="18"/>
        <v>0.34614307335891215</v>
      </c>
      <c r="F618" s="24">
        <f t="shared" ca="1" si="19"/>
        <v>21.218061651542616</v>
      </c>
    </row>
    <row r="619" spans="5:6" x14ac:dyDescent="0.25">
      <c r="E619" s="24">
        <f t="shared" ca="1" si="18"/>
        <v>0.81345936135755281</v>
      </c>
      <c r="F619" s="24">
        <f t="shared" ca="1" si="19"/>
        <v>4.1291861775620324</v>
      </c>
    </row>
    <row r="620" spans="5:6" x14ac:dyDescent="0.25">
      <c r="E620" s="24">
        <f t="shared" ca="1" si="18"/>
        <v>0.94919814081074361</v>
      </c>
      <c r="F620" s="24">
        <f t="shared" ca="1" si="19"/>
        <v>1.0427542622638619</v>
      </c>
    </row>
    <row r="621" spans="5:6" x14ac:dyDescent="0.25">
      <c r="E621" s="24">
        <f t="shared" ca="1" si="18"/>
        <v>0.32239922420439415</v>
      </c>
      <c r="F621" s="24">
        <f t="shared" ca="1" si="19"/>
        <v>22.639293493329458</v>
      </c>
    </row>
    <row r="622" spans="5:6" x14ac:dyDescent="0.25">
      <c r="E622" s="24">
        <f t="shared" ca="1" si="18"/>
        <v>0.8342588008264421</v>
      </c>
      <c r="F622" s="24">
        <f t="shared" ca="1" si="19"/>
        <v>3.6242322403778737</v>
      </c>
    </row>
    <row r="623" spans="5:6" x14ac:dyDescent="0.25">
      <c r="E623" s="24">
        <f t="shared" ca="1" si="18"/>
        <v>0.89357910841595611</v>
      </c>
      <c r="F623" s="24">
        <f t="shared" ca="1" si="19"/>
        <v>2.2504082124628222</v>
      </c>
    </row>
    <row r="624" spans="5:6" x14ac:dyDescent="0.25">
      <c r="E624" s="24">
        <f t="shared" ca="1" si="18"/>
        <v>0.79156985797350965</v>
      </c>
      <c r="F624" s="24">
        <f t="shared" ca="1" si="19"/>
        <v>4.6747428664784962</v>
      </c>
    </row>
    <row r="625" spans="5:6" x14ac:dyDescent="0.25">
      <c r="E625" s="24">
        <f t="shared" ca="1" si="18"/>
        <v>0.80750649979666289</v>
      </c>
      <c r="F625" s="24">
        <f t="shared" ca="1" si="19"/>
        <v>4.2760834926785538</v>
      </c>
    </row>
    <row r="626" spans="5:6" x14ac:dyDescent="0.25">
      <c r="E626" s="24">
        <f t="shared" ca="1" si="18"/>
        <v>0.81285025752663331</v>
      </c>
      <c r="F626" s="24">
        <f t="shared" ca="1" si="19"/>
        <v>4.1441674296514792</v>
      </c>
    </row>
    <row r="627" spans="5:6" x14ac:dyDescent="0.25">
      <c r="E627" s="24">
        <f t="shared" ca="1" si="18"/>
        <v>1.5373512319916682E-2</v>
      </c>
      <c r="F627" s="24">
        <f t="shared" ca="1" si="19"/>
        <v>83.502184593025817</v>
      </c>
    </row>
    <row r="628" spans="5:6" x14ac:dyDescent="0.25">
      <c r="E628" s="24">
        <f t="shared" ca="1" si="18"/>
        <v>0.90218217193780159</v>
      </c>
      <c r="F628" s="24">
        <f t="shared" ca="1" si="19"/>
        <v>2.0587762971452541</v>
      </c>
    </row>
    <row r="629" spans="5:6" x14ac:dyDescent="0.25">
      <c r="E629" s="24">
        <f t="shared" ca="1" si="18"/>
        <v>0.52192837557965965</v>
      </c>
      <c r="F629" s="24">
        <f t="shared" ca="1" si="19"/>
        <v>13.004498240941619</v>
      </c>
    </row>
    <row r="630" spans="5:6" x14ac:dyDescent="0.25">
      <c r="E630" s="24">
        <f t="shared" ca="1" si="18"/>
        <v>0.97702231536535777</v>
      </c>
      <c r="F630" s="24">
        <f t="shared" ca="1" si="19"/>
        <v>0.46491572997414138</v>
      </c>
    </row>
    <row r="631" spans="5:6" x14ac:dyDescent="0.25">
      <c r="E631" s="24">
        <f t="shared" ca="1" si="18"/>
        <v>0.50370681707099096</v>
      </c>
      <c r="F631" s="24">
        <f t="shared" ca="1" si="19"/>
        <v>13.715217846633264</v>
      </c>
    </row>
    <row r="632" spans="5:6" x14ac:dyDescent="0.25">
      <c r="E632" s="24">
        <f t="shared" ca="1" si="18"/>
        <v>0.22234323370525411</v>
      </c>
      <c r="F632" s="24">
        <f t="shared" ca="1" si="19"/>
        <v>30.070659866341771</v>
      </c>
    </row>
    <row r="633" spans="5:6" x14ac:dyDescent="0.25">
      <c r="E633" s="24">
        <f t="shared" ca="1" si="18"/>
        <v>0.52081566404806334</v>
      </c>
      <c r="F633" s="24">
        <f t="shared" ca="1" si="19"/>
        <v>13.047182232857505</v>
      </c>
    </row>
    <row r="634" spans="5:6" x14ac:dyDescent="0.25">
      <c r="E634" s="24">
        <f t="shared" ca="1" si="18"/>
        <v>3.1678715945159586E-2</v>
      </c>
      <c r="F634" s="24">
        <f t="shared" ca="1" si="19"/>
        <v>69.042204897829222</v>
      </c>
    </row>
    <row r="635" spans="5:6" x14ac:dyDescent="0.25">
      <c r="E635" s="24">
        <f t="shared" ca="1" si="18"/>
        <v>0.20661558526629387</v>
      </c>
      <c r="F635" s="24">
        <f t="shared" ca="1" si="19"/>
        <v>31.537905764569807</v>
      </c>
    </row>
    <row r="636" spans="5:6" x14ac:dyDescent="0.25">
      <c r="E636" s="24">
        <f t="shared" ca="1" si="18"/>
        <v>0.49844447270028669</v>
      </c>
      <c r="F636" s="24">
        <f t="shared" ca="1" si="19"/>
        <v>13.92526169100314</v>
      </c>
    </row>
    <row r="637" spans="5:6" x14ac:dyDescent="0.25">
      <c r="E637" s="24">
        <f t="shared" ca="1" si="18"/>
        <v>0.98006912031073001</v>
      </c>
      <c r="F637" s="24">
        <f t="shared" ca="1" si="19"/>
        <v>0.40264357750784308</v>
      </c>
    </row>
    <row r="638" spans="5:6" x14ac:dyDescent="0.25">
      <c r="E638" s="24">
        <f t="shared" ca="1" si="18"/>
        <v>0.30097104548800158</v>
      </c>
      <c r="F638" s="24">
        <f t="shared" ca="1" si="19"/>
        <v>24.014824265045196</v>
      </c>
    </row>
    <row r="639" spans="5:6" x14ac:dyDescent="0.25">
      <c r="E639" s="24">
        <f t="shared" ca="1" si="18"/>
        <v>0.12868188640716116</v>
      </c>
      <c r="F639" s="24">
        <f t="shared" ca="1" si="19"/>
        <v>41.008238340846951</v>
      </c>
    </row>
    <row r="640" spans="5:6" x14ac:dyDescent="0.25">
      <c r="E640" s="24">
        <f t="shared" ca="1" si="18"/>
        <v>0.51480173802601259</v>
      </c>
      <c r="F640" s="24">
        <f t="shared" ca="1" si="19"/>
        <v>13.279468542939178</v>
      </c>
    </row>
    <row r="641" spans="5:6" x14ac:dyDescent="0.25">
      <c r="E641" s="24">
        <f t="shared" ca="1" si="18"/>
        <v>9.8259475907817029E-3</v>
      </c>
      <c r="F641" s="24">
        <f t="shared" ca="1" si="19"/>
        <v>92.454573579572283</v>
      </c>
    </row>
    <row r="642" spans="5:6" x14ac:dyDescent="0.25">
      <c r="E642" s="24">
        <f t="shared" ca="1" si="18"/>
        <v>0.8181940584636842</v>
      </c>
      <c r="F642" s="24">
        <f t="shared" ca="1" si="19"/>
        <v>4.0131147045910609</v>
      </c>
    </row>
    <row r="643" spans="5:6" x14ac:dyDescent="0.25">
      <c r="E643" s="24">
        <f t="shared" ca="1" si="18"/>
        <v>0.81500581948676798</v>
      </c>
      <c r="F643" s="24">
        <f t="shared" ca="1" si="19"/>
        <v>4.0912005058441085</v>
      </c>
    </row>
    <row r="644" spans="5:6" x14ac:dyDescent="0.25">
      <c r="E644" s="24">
        <f t="shared" ref="E644:E707" ca="1" si="20">RAND()</f>
        <v>0.66815973262177564</v>
      </c>
      <c r="F644" s="24">
        <f t="shared" ref="F644:F707" ca="1" si="21">-LOG(E644,EXP(1))/$C$3</f>
        <v>8.0645602667801235</v>
      </c>
    </row>
    <row r="645" spans="5:6" x14ac:dyDescent="0.25">
      <c r="E645" s="24">
        <f t="shared" ca="1" si="20"/>
        <v>0.61015717265348868</v>
      </c>
      <c r="F645" s="24">
        <f t="shared" ca="1" si="21"/>
        <v>9.8807738983150664</v>
      </c>
    </row>
    <row r="646" spans="5:6" x14ac:dyDescent="0.25">
      <c r="E646" s="24">
        <f t="shared" ca="1" si="20"/>
        <v>0.79311188180432346</v>
      </c>
      <c r="F646" s="24">
        <f t="shared" ca="1" si="21"/>
        <v>4.6358196106899214</v>
      </c>
    </row>
    <row r="647" spans="5:6" x14ac:dyDescent="0.25">
      <c r="E647" s="24">
        <f t="shared" ca="1" si="20"/>
        <v>0.72613924322008283</v>
      </c>
      <c r="F647" s="24">
        <f t="shared" ca="1" si="21"/>
        <v>6.4002697495735834</v>
      </c>
    </row>
    <row r="648" spans="5:6" x14ac:dyDescent="0.25">
      <c r="E648" s="24">
        <f t="shared" ca="1" si="20"/>
        <v>0.30768877671820472</v>
      </c>
      <c r="F648" s="24">
        <f t="shared" ca="1" si="21"/>
        <v>23.57332944146653</v>
      </c>
    </row>
    <row r="649" spans="5:6" x14ac:dyDescent="0.25">
      <c r="E649" s="24">
        <f t="shared" ca="1" si="20"/>
        <v>0.88592204100154825</v>
      </c>
      <c r="F649" s="24">
        <f t="shared" ca="1" si="21"/>
        <v>2.4225264417725634</v>
      </c>
    </row>
    <row r="650" spans="5:6" x14ac:dyDescent="0.25">
      <c r="E650" s="24">
        <f t="shared" ca="1" si="20"/>
        <v>0.55356836201643311</v>
      </c>
      <c r="F650" s="24">
        <f t="shared" ca="1" si="21"/>
        <v>11.827400516971283</v>
      </c>
    </row>
    <row r="651" spans="5:6" x14ac:dyDescent="0.25">
      <c r="E651" s="24">
        <f t="shared" ca="1" si="20"/>
        <v>2.5854193832288708E-3</v>
      </c>
      <c r="F651" s="24">
        <f t="shared" ca="1" si="21"/>
        <v>119.15735093909821</v>
      </c>
    </row>
    <row r="652" spans="5:6" x14ac:dyDescent="0.25">
      <c r="E652" s="24">
        <f t="shared" ca="1" si="20"/>
        <v>0.63616707561324193</v>
      </c>
      <c r="F652" s="24">
        <f t="shared" ca="1" si="21"/>
        <v>9.0458810527173075</v>
      </c>
    </row>
    <row r="653" spans="5:6" x14ac:dyDescent="0.25">
      <c r="E653" s="24">
        <f t="shared" ca="1" si="20"/>
        <v>0.31274089263537952</v>
      </c>
      <c r="F653" s="24">
        <f t="shared" ca="1" si="21"/>
        <v>23.247605006593776</v>
      </c>
    </row>
    <row r="654" spans="5:6" x14ac:dyDescent="0.25">
      <c r="E654" s="24">
        <f t="shared" ca="1" si="20"/>
        <v>0.14474042476193316</v>
      </c>
      <c r="F654" s="24">
        <f t="shared" ca="1" si="21"/>
        <v>38.656266297873586</v>
      </c>
    </row>
    <row r="655" spans="5:6" x14ac:dyDescent="0.25">
      <c r="E655" s="24">
        <f t="shared" ca="1" si="20"/>
        <v>0.33455366679384735</v>
      </c>
      <c r="F655" s="24">
        <f t="shared" ca="1" si="21"/>
        <v>21.899159468744131</v>
      </c>
    </row>
    <row r="656" spans="5:6" x14ac:dyDescent="0.25">
      <c r="E656" s="24">
        <f t="shared" ca="1" si="20"/>
        <v>0.35345311484934328</v>
      </c>
      <c r="F656" s="24">
        <f t="shared" ca="1" si="21"/>
        <v>20.800088674050219</v>
      </c>
    </row>
    <row r="657" spans="5:6" x14ac:dyDescent="0.25">
      <c r="E657" s="24">
        <f t="shared" ca="1" si="20"/>
        <v>0.8315733788989047</v>
      </c>
      <c r="F657" s="24">
        <f t="shared" ca="1" si="21"/>
        <v>3.688714708335004</v>
      </c>
    </row>
    <row r="658" spans="5:6" x14ac:dyDescent="0.25">
      <c r="E658" s="24">
        <f t="shared" ca="1" si="20"/>
        <v>0.20855888435761794</v>
      </c>
      <c r="F658" s="24">
        <f t="shared" ca="1" si="21"/>
        <v>31.350677172692667</v>
      </c>
    </row>
    <row r="659" spans="5:6" x14ac:dyDescent="0.25">
      <c r="E659" s="24">
        <f t="shared" ca="1" si="20"/>
        <v>0.74395925247645756</v>
      </c>
      <c r="F659" s="24">
        <f t="shared" ca="1" si="21"/>
        <v>5.9153802765136172</v>
      </c>
    </row>
    <row r="660" spans="5:6" x14ac:dyDescent="0.25">
      <c r="E660" s="24">
        <f t="shared" ca="1" si="20"/>
        <v>0.29975436045591874</v>
      </c>
      <c r="F660" s="24">
        <f t="shared" ca="1" si="21"/>
        <v>24.09583876409555</v>
      </c>
    </row>
    <row r="661" spans="5:6" x14ac:dyDescent="0.25">
      <c r="E661" s="24">
        <f t="shared" ca="1" si="20"/>
        <v>0.5970296826321112</v>
      </c>
      <c r="F661" s="24">
        <f t="shared" ca="1" si="21"/>
        <v>10.315768943474765</v>
      </c>
    </row>
    <row r="662" spans="5:6" x14ac:dyDescent="0.25">
      <c r="E662" s="24">
        <f t="shared" ca="1" si="20"/>
        <v>0.24718514044418749</v>
      </c>
      <c r="F662" s="24">
        <f t="shared" ca="1" si="21"/>
        <v>27.952353333542032</v>
      </c>
    </row>
    <row r="663" spans="5:6" x14ac:dyDescent="0.25">
      <c r="E663" s="24">
        <f t="shared" ca="1" si="20"/>
        <v>0.20937990756078828</v>
      </c>
      <c r="F663" s="24">
        <f t="shared" ca="1" si="21"/>
        <v>31.272098751623904</v>
      </c>
    </row>
    <row r="664" spans="5:6" x14ac:dyDescent="0.25">
      <c r="E664" s="24">
        <f t="shared" ca="1" si="20"/>
        <v>0.57392948483404405</v>
      </c>
      <c r="F664" s="24">
        <f t="shared" ca="1" si="21"/>
        <v>11.10497477860541</v>
      </c>
    </row>
    <row r="665" spans="5:6" x14ac:dyDescent="0.25">
      <c r="E665" s="24">
        <f t="shared" ca="1" si="20"/>
        <v>9.504805722955334E-2</v>
      </c>
      <c r="F665" s="24">
        <f t="shared" ca="1" si="21"/>
        <v>47.067452994284125</v>
      </c>
    </row>
    <row r="666" spans="5:6" x14ac:dyDescent="0.25">
      <c r="E666" s="24">
        <f t="shared" ca="1" si="20"/>
        <v>0.19660205829693522</v>
      </c>
      <c r="F666" s="24">
        <f t="shared" ca="1" si="21"/>
        <v>32.531472037165678</v>
      </c>
    </row>
    <row r="667" spans="5:6" x14ac:dyDescent="0.25">
      <c r="E667" s="24">
        <f t="shared" ca="1" si="20"/>
        <v>0.34695515211723249</v>
      </c>
      <c r="F667" s="24">
        <f t="shared" ca="1" si="21"/>
        <v>21.171195040140194</v>
      </c>
    </row>
    <row r="668" spans="5:6" x14ac:dyDescent="0.25">
      <c r="E668" s="24">
        <f t="shared" ca="1" si="20"/>
        <v>0.49020284901110278</v>
      </c>
      <c r="F668" s="24">
        <f t="shared" ca="1" si="21"/>
        <v>14.258719919377198</v>
      </c>
    </row>
    <row r="669" spans="5:6" x14ac:dyDescent="0.25">
      <c r="E669" s="24">
        <f t="shared" ca="1" si="20"/>
        <v>0.55793132988976057</v>
      </c>
      <c r="F669" s="24">
        <f t="shared" ca="1" si="21"/>
        <v>11.670387777752</v>
      </c>
    </row>
    <row r="670" spans="5:6" x14ac:dyDescent="0.25">
      <c r="E670" s="24">
        <f t="shared" ca="1" si="20"/>
        <v>0.36408389902807581</v>
      </c>
      <c r="F670" s="24">
        <f t="shared" ca="1" si="21"/>
        <v>20.207418921383706</v>
      </c>
    </row>
    <row r="671" spans="5:6" x14ac:dyDescent="0.25">
      <c r="E671" s="24">
        <f t="shared" ca="1" si="20"/>
        <v>0.18112206670106867</v>
      </c>
      <c r="F671" s="24">
        <f t="shared" ca="1" si="21"/>
        <v>34.171681467191171</v>
      </c>
    </row>
    <row r="672" spans="5:6" x14ac:dyDescent="0.25">
      <c r="E672" s="24">
        <f t="shared" ca="1" si="20"/>
        <v>0.45619675823784045</v>
      </c>
      <c r="F672" s="24">
        <f t="shared" ca="1" si="21"/>
        <v>15.696621503359372</v>
      </c>
    </row>
    <row r="673" spans="5:6" x14ac:dyDescent="0.25">
      <c r="E673" s="24">
        <f t="shared" ca="1" si="20"/>
        <v>1.021667767903045E-2</v>
      </c>
      <c r="F673" s="24">
        <f t="shared" ca="1" si="21"/>
        <v>91.674676547726889</v>
      </c>
    </row>
    <row r="674" spans="5:6" x14ac:dyDescent="0.25">
      <c r="E674" s="24">
        <f t="shared" ca="1" si="20"/>
        <v>0.51971679942178595</v>
      </c>
      <c r="F674" s="24">
        <f t="shared" ca="1" si="21"/>
        <v>13.089424645213228</v>
      </c>
    </row>
    <row r="675" spans="5:6" x14ac:dyDescent="0.25">
      <c r="E675" s="24">
        <f t="shared" ca="1" si="20"/>
        <v>0.1641448496645691</v>
      </c>
      <c r="F675" s="24">
        <f t="shared" ca="1" si="21"/>
        <v>36.140120226274682</v>
      </c>
    </row>
    <row r="676" spans="5:6" x14ac:dyDescent="0.25">
      <c r="E676" s="24">
        <f t="shared" ca="1" si="20"/>
        <v>8.4188956346064159E-2</v>
      </c>
      <c r="F676" s="24">
        <f t="shared" ca="1" si="21"/>
        <v>49.493830522430287</v>
      </c>
    </row>
    <row r="677" spans="5:6" x14ac:dyDescent="0.25">
      <c r="E677" s="24">
        <f t="shared" ca="1" si="20"/>
        <v>0.77981108729152737</v>
      </c>
      <c r="F677" s="24">
        <f t="shared" ca="1" si="21"/>
        <v>4.9740716882545435</v>
      </c>
    </row>
    <row r="678" spans="5:6" x14ac:dyDescent="0.25">
      <c r="E678" s="24">
        <f t="shared" ca="1" si="20"/>
        <v>0.81593904548273399</v>
      </c>
      <c r="F678" s="24">
        <f t="shared" ca="1" si="21"/>
        <v>4.0683125194293535</v>
      </c>
    </row>
    <row r="679" spans="5:6" x14ac:dyDescent="0.25">
      <c r="E679" s="24">
        <f t="shared" ca="1" si="20"/>
        <v>0.39973499247487343</v>
      </c>
      <c r="F679" s="24">
        <f t="shared" ca="1" si="21"/>
        <v>18.339069404990834</v>
      </c>
    </row>
    <row r="680" spans="5:6" x14ac:dyDescent="0.25">
      <c r="E680" s="24">
        <f t="shared" ca="1" si="20"/>
        <v>0.81888519446113139</v>
      </c>
      <c r="F680" s="24">
        <f t="shared" ca="1" si="21"/>
        <v>3.9962276531603274</v>
      </c>
    </row>
    <row r="681" spans="5:6" x14ac:dyDescent="0.25">
      <c r="E681" s="24">
        <f t="shared" ca="1" si="20"/>
        <v>0.47756302502910264</v>
      </c>
      <c r="F681" s="24">
        <f t="shared" ca="1" si="21"/>
        <v>14.781182763629356</v>
      </c>
    </row>
    <row r="682" spans="5:6" x14ac:dyDescent="0.25">
      <c r="E682" s="24">
        <f t="shared" ca="1" si="20"/>
        <v>0.58817530351801584</v>
      </c>
      <c r="F682" s="24">
        <f t="shared" ca="1" si="21"/>
        <v>10.614604805645344</v>
      </c>
    </row>
    <row r="683" spans="5:6" x14ac:dyDescent="0.25">
      <c r="E683" s="24">
        <f t="shared" ca="1" si="20"/>
        <v>0.99451596844203172</v>
      </c>
      <c r="F683" s="24">
        <f t="shared" ca="1" si="21"/>
        <v>0.10998248125677508</v>
      </c>
    </row>
    <row r="684" spans="5:6" x14ac:dyDescent="0.25">
      <c r="E684" s="24">
        <f t="shared" ca="1" si="20"/>
        <v>0.70729347990891311</v>
      </c>
      <c r="F684" s="24">
        <f t="shared" ca="1" si="21"/>
        <v>6.9261918653000842</v>
      </c>
    </row>
    <row r="685" spans="5:6" x14ac:dyDescent="0.25">
      <c r="E685" s="24">
        <f t="shared" ca="1" si="20"/>
        <v>0.79665891592665228</v>
      </c>
      <c r="F685" s="24">
        <f t="shared" ca="1" si="21"/>
        <v>4.5465730346875644</v>
      </c>
    </row>
    <row r="686" spans="5:6" x14ac:dyDescent="0.25">
      <c r="E686" s="24">
        <f t="shared" ca="1" si="20"/>
        <v>0.29495397580881333</v>
      </c>
      <c r="F686" s="24">
        <f t="shared" ca="1" si="21"/>
        <v>24.418718980424241</v>
      </c>
    </row>
    <row r="687" spans="5:6" x14ac:dyDescent="0.25">
      <c r="E687" s="24">
        <f t="shared" ca="1" si="20"/>
        <v>0.29594448695466946</v>
      </c>
      <c r="F687" s="24">
        <f t="shared" ca="1" si="21"/>
        <v>24.351667726374558</v>
      </c>
    </row>
    <row r="688" spans="5:6" x14ac:dyDescent="0.25">
      <c r="E688" s="24">
        <f t="shared" ca="1" si="20"/>
        <v>0.69463570659182472</v>
      </c>
      <c r="F688" s="24">
        <f t="shared" ca="1" si="21"/>
        <v>7.2873546803223341</v>
      </c>
    </row>
    <row r="689" spans="5:6" x14ac:dyDescent="0.25">
      <c r="E689" s="24">
        <f t="shared" ca="1" si="20"/>
        <v>0.28293256757484075</v>
      </c>
      <c r="F689" s="24">
        <f t="shared" ca="1" si="21"/>
        <v>25.250933737042136</v>
      </c>
    </row>
    <row r="690" spans="5:6" x14ac:dyDescent="0.25">
      <c r="E690" s="24">
        <f t="shared" ca="1" si="20"/>
        <v>0.18894006321804946</v>
      </c>
      <c r="F690" s="24">
        <f t="shared" ca="1" si="21"/>
        <v>33.326508800959012</v>
      </c>
    </row>
    <row r="691" spans="5:6" x14ac:dyDescent="0.25">
      <c r="E691" s="24">
        <f t="shared" ca="1" si="20"/>
        <v>0.79733860066093165</v>
      </c>
      <c r="F691" s="24">
        <f t="shared" ca="1" si="21"/>
        <v>4.5295169284289374</v>
      </c>
    </row>
    <row r="692" spans="5:6" x14ac:dyDescent="0.25">
      <c r="E692" s="24">
        <f t="shared" ca="1" si="20"/>
        <v>0.29468959570204611</v>
      </c>
      <c r="F692" s="24">
        <f t="shared" ca="1" si="21"/>
        <v>24.436653891428637</v>
      </c>
    </row>
    <row r="693" spans="5:6" x14ac:dyDescent="0.25">
      <c r="E693" s="24">
        <f t="shared" ca="1" si="20"/>
        <v>0.12031227203956452</v>
      </c>
      <c r="F693" s="24">
        <f t="shared" ca="1" si="21"/>
        <v>42.353292984758312</v>
      </c>
    </row>
    <row r="694" spans="5:6" x14ac:dyDescent="0.25">
      <c r="E694" s="24">
        <f t="shared" ca="1" si="20"/>
        <v>0.63596610052361358</v>
      </c>
      <c r="F694" s="24">
        <f t="shared" ca="1" si="21"/>
        <v>9.0522003625213543</v>
      </c>
    </row>
    <row r="695" spans="5:6" x14ac:dyDescent="0.25">
      <c r="E695" s="24">
        <f t="shared" ca="1" si="20"/>
        <v>0.46457147194099824</v>
      </c>
      <c r="F695" s="24">
        <f t="shared" ca="1" si="21"/>
        <v>15.332797280316425</v>
      </c>
    </row>
    <row r="696" spans="5:6" x14ac:dyDescent="0.25">
      <c r="E696" s="24">
        <f t="shared" ca="1" si="20"/>
        <v>0.27944909563096854</v>
      </c>
      <c r="F696" s="24">
        <f t="shared" ca="1" si="21"/>
        <v>25.498702590359539</v>
      </c>
    </row>
    <row r="697" spans="5:6" x14ac:dyDescent="0.25">
      <c r="E697" s="24">
        <f t="shared" ca="1" si="20"/>
        <v>0.28936592750488521</v>
      </c>
      <c r="F697" s="24">
        <f t="shared" ca="1" si="21"/>
        <v>24.801264133361553</v>
      </c>
    </row>
    <row r="698" spans="5:6" x14ac:dyDescent="0.25">
      <c r="E698" s="24">
        <f t="shared" ca="1" si="20"/>
        <v>2.3424461673496877E-2</v>
      </c>
      <c r="F698" s="24">
        <f t="shared" ca="1" si="21"/>
        <v>75.079488639512732</v>
      </c>
    </row>
    <row r="699" spans="5:6" x14ac:dyDescent="0.25">
      <c r="E699" s="24">
        <f t="shared" ca="1" si="20"/>
        <v>0.32371879426451999</v>
      </c>
      <c r="F699" s="24">
        <f t="shared" ca="1" si="21"/>
        <v>22.557601179723722</v>
      </c>
    </row>
    <row r="700" spans="5:6" x14ac:dyDescent="0.25">
      <c r="E700" s="24">
        <f t="shared" ca="1" si="20"/>
        <v>4.1794538219037003E-2</v>
      </c>
      <c r="F700" s="24">
        <f t="shared" ca="1" si="21"/>
        <v>63.499792252102608</v>
      </c>
    </row>
    <row r="701" spans="5:6" x14ac:dyDescent="0.25">
      <c r="E701" s="24">
        <f t="shared" ca="1" si="20"/>
        <v>0.37215297148167448</v>
      </c>
      <c r="F701" s="24">
        <f t="shared" ca="1" si="21"/>
        <v>19.769005911474824</v>
      </c>
    </row>
    <row r="702" spans="5:6" x14ac:dyDescent="0.25">
      <c r="E702" s="24">
        <f t="shared" ca="1" si="20"/>
        <v>0.23738073657126835</v>
      </c>
      <c r="F702" s="24">
        <f t="shared" ca="1" si="21"/>
        <v>28.761798868761836</v>
      </c>
    </row>
    <row r="703" spans="5:6" x14ac:dyDescent="0.25">
      <c r="E703" s="24">
        <f t="shared" ca="1" si="20"/>
        <v>0.33278318702934639</v>
      </c>
      <c r="F703" s="24">
        <f t="shared" ca="1" si="21"/>
        <v>22.005281821095981</v>
      </c>
    </row>
    <row r="704" spans="5:6" x14ac:dyDescent="0.25">
      <c r="E704" s="24">
        <f t="shared" ca="1" si="20"/>
        <v>0.74771176337556178</v>
      </c>
      <c r="F704" s="24">
        <f t="shared" ca="1" si="21"/>
        <v>5.8147543670436628</v>
      </c>
    </row>
    <row r="705" spans="5:6" x14ac:dyDescent="0.25">
      <c r="E705" s="24">
        <f t="shared" ca="1" si="20"/>
        <v>0.16200173410615704</v>
      </c>
      <c r="F705" s="24">
        <f t="shared" ca="1" si="21"/>
        <v>36.402964788961</v>
      </c>
    </row>
    <row r="706" spans="5:6" x14ac:dyDescent="0.25">
      <c r="E706" s="24">
        <f t="shared" ca="1" si="20"/>
        <v>2.9304667181763167E-2</v>
      </c>
      <c r="F706" s="24">
        <f t="shared" ca="1" si="21"/>
        <v>70.600169723287323</v>
      </c>
    </row>
    <row r="707" spans="5:6" x14ac:dyDescent="0.25">
      <c r="E707" s="24">
        <f t="shared" ca="1" si="20"/>
        <v>6.1469550545635077E-2</v>
      </c>
      <c r="F707" s="24">
        <f t="shared" ca="1" si="21"/>
        <v>55.78426679715443</v>
      </c>
    </row>
    <row r="708" spans="5:6" x14ac:dyDescent="0.25">
      <c r="E708" s="24">
        <f t="shared" ref="E708:E771" ca="1" si="22">RAND()</f>
        <v>0.19707398783458641</v>
      </c>
      <c r="F708" s="24">
        <f t="shared" ref="F708:F771" ca="1" si="23">-LOG(E708,EXP(1))/$C$3</f>
        <v>32.483520959790951</v>
      </c>
    </row>
    <row r="709" spans="5:6" x14ac:dyDescent="0.25">
      <c r="E709" s="24">
        <f t="shared" ca="1" si="22"/>
        <v>0.70342534633853682</v>
      </c>
      <c r="F709" s="24">
        <f t="shared" ca="1" si="23"/>
        <v>7.0358705111771318</v>
      </c>
    </row>
    <row r="710" spans="5:6" x14ac:dyDescent="0.25">
      <c r="E710" s="24">
        <f t="shared" ca="1" si="22"/>
        <v>0.51754591146300799</v>
      </c>
      <c r="F710" s="24">
        <f t="shared" ca="1" si="23"/>
        <v>13.173140799497808</v>
      </c>
    </row>
    <row r="711" spans="5:6" x14ac:dyDescent="0.25">
      <c r="E711" s="24">
        <f t="shared" ca="1" si="22"/>
        <v>0.33406818567779895</v>
      </c>
      <c r="F711" s="24">
        <f t="shared" ca="1" si="23"/>
        <v>21.928203162100584</v>
      </c>
    </row>
    <row r="712" spans="5:6" x14ac:dyDescent="0.25">
      <c r="E712" s="24">
        <f t="shared" ca="1" si="22"/>
        <v>0.56821431157996316</v>
      </c>
      <c r="F712" s="24">
        <f t="shared" ca="1" si="23"/>
        <v>11.305132446090367</v>
      </c>
    </row>
    <row r="713" spans="5:6" x14ac:dyDescent="0.25">
      <c r="E713" s="24">
        <f t="shared" ca="1" si="22"/>
        <v>0.12576957570402381</v>
      </c>
      <c r="F713" s="24">
        <f t="shared" ca="1" si="23"/>
        <v>41.466076210305594</v>
      </c>
    </row>
    <row r="714" spans="5:6" x14ac:dyDescent="0.25">
      <c r="E714" s="24">
        <f t="shared" ca="1" si="22"/>
        <v>0.47103787746798209</v>
      </c>
      <c r="F714" s="24">
        <f t="shared" ca="1" si="23"/>
        <v>15.056335378931163</v>
      </c>
    </row>
    <row r="715" spans="5:6" x14ac:dyDescent="0.25">
      <c r="E715" s="24">
        <f t="shared" ca="1" si="22"/>
        <v>0.57612635847146476</v>
      </c>
      <c r="F715" s="24">
        <f t="shared" ca="1" si="23"/>
        <v>11.028565399970951</v>
      </c>
    </row>
    <row r="716" spans="5:6" x14ac:dyDescent="0.25">
      <c r="E716" s="24">
        <f t="shared" ca="1" si="22"/>
        <v>0.31663954735901256</v>
      </c>
      <c r="F716" s="24">
        <f t="shared" ca="1" si="23"/>
        <v>22.999824532837504</v>
      </c>
    </row>
    <row r="717" spans="5:6" x14ac:dyDescent="0.25">
      <c r="E717" s="24">
        <f t="shared" ca="1" si="22"/>
        <v>0.97799464235967759</v>
      </c>
      <c r="F717" s="24">
        <f t="shared" ca="1" si="23"/>
        <v>0.44502174244327508</v>
      </c>
    </row>
    <row r="718" spans="5:6" x14ac:dyDescent="0.25">
      <c r="E718" s="24">
        <f t="shared" ca="1" si="22"/>
        <v>0.60573186292642522</v>
      </c>
      <c r="F718" s="24">
        <f t="shared" ca="1" si="23"/>
        <v>10.026357225003672</v>
      </c>
    </row>
    <row r="719" spans="5:6" x14ac:dyDescent="0.25">
      <c r="E719" s="24">
        <f t="shared" ca="1" si="22"/>
        <v>0.20916694951683823</v>
      </c>
      <c r="F719" s="24">
        <f t="shared" ca="1" si="23"/>
        <v>31.292450887469709</v>
      </c>
    </row>
    <row r="720" spans="5:6" x14ac:dyDescent="0.25">
      <c r="E720" s="24">
        <f t="shared" ca="1" si="22"/>
        <v>4.9664110196258049E-2</v>
      </c>
      <c r="F720" s="24">
        <f t="shared" ca="1" si="23"/>
        <v>60.049454711762152</v>
      </c>
    </row>
    <row r="721" spans="5:6" x14ac:dyDescent="0.25">
      <c r="E721" s="24">
        <f t="shared" ca="1" si="22"/>
        <v>0.87546542876416422</v>
      </c>
      <c r="F721" s="24">
        <f t="shared" ca="1" si="23"/>
        <v>2.6599923091090347</v>
      </c>
    </row>
    <row r="722" spans="5:6" x14ac:dyDescent="0.25">
      <c r="E722" s="24">
        <f t="shared" ca="1" si="22"/>
        <v>0.43023704679022867</v>
      </c>
      <c r="F722" s="24">
        <f t="shared" ca="1" si="23"/>
        <v>16.868379011674328</v>
      </c>
    </row>
    <row r="723" spans="5:6" x14ac:dyDescent="0.25">
      <c r="E723" s="24">
        <f t="shared" ca="1" si="22"/>
        <v>0.76948371489661072</v>
      </c>
      <c r="F723" s="24">
        <f t="shared" ca="1" si="23"/>
        <v>5.2407097830884783</v>
      </c>
    </row>
    <row r="724" spans="5:6" x14ac:dyDescent="0.25">
      <c r="E724" s="24">
        <f t="shared" ca="1" si="22"/>
        <v>0.25241661983125285</v>
      </c>
      <c r="F724" s="24">
        <f t="shared" ca="1" si="23"/>
        <v>27.533486065818831</v>
      </c>
    </row>
    <row r="725" spans="5:6" x14ac:dyDescent="0.25">
      <c r="E725" s="24">
        <f t="shared" ca="1" si="22"/>
        <v>0.78491866110852371</v>
      </c>
      <c r="F725" s="24">
        <f t="shared" ca="1" si="23"/>
        <v>4.8435036598108745</v>
      </c>
    </row>
    <row r="726" spans="5:6" x14ac:dyDescent="0.25">
      <c r="E726" s="24">
        <f t="shared" ca="1" si="22"/>
        <v>0.3780418273839784</v>
      </c>
      <c r="F726" s="24">
        <f t="shared" ca="1" si="23"/>
        <v>19.455008700586653</v>
      </c>
    </row>
    <row r="727" spans="5:6" x14ac:dyDescent="0.25">
      <c r="E727" s="24">
        <f t="shared" ca="1" si="22"/>
        <v>0.24826909027440047</v>
      </c>
      <c r="F727" s="24">
        <f t="shared" ca="1" si="23"/>
        <v>27.864841592402126</v>
      </c>
    </row>
    <row r="728" spans="5:6" x14ac:dyDescent="0.25">
      <c r="E728" s="24">
        <f t="shared" ca="1" si="22"/>
        <v>0.27567552034824017</v>
      </c>
      <c r="F728" s="24">
        <f t="shared" ca="1" si="23"/>
        <v>25.770615115936319</v>
      </c>
    </row>
    <row r="729" spans="5:6" x14ac:dyDescent="0.25">
      <c r="E729" s="24">
        <f t="shared" ca="1" si="22"/>
        <v>8.631831377928556E-2</v>
      </c>
      <c r="F729" s="24">
        <f t="shared" ca="1" si="23"/>
        <v>48.994269855080837</v>
      </c>
    </row>
    <row r="730" spans="5:6" x14ac:dyDescent="0.25">
      <c r="E730" s="24">
        <f t="shared" ca="1" si="22"/>
        <v>0.2326644784976839</v>
      </c>
      <c r="F730" s="24">
        <f t="shared" ca="1" si="23"/>
        <v>29.163157393396947</v>
      </c>
    </row>
    <row r="731" spans="5:6" x14ac:dyDescent="0.25">
      <c r="E731" s="24">
        <f t="shared" ca="1" si="22"/>
        <v>0.6503335049862744</v>
      </c>
      <c r="F731" s="24">
        <f t="shared" ca="1" si="23"/>
        <v>8.6053992616215904</v>
      </c>
    </row>
    <row r="732" spans="5:6" x14ac:dyDescent="0.25">
      <c r="E732" s="24">
        <f t="shared" ca="1" si="22"/>
        <v>2.37236632503115E-2</v>
      </c>
      <c r="F732" s="24">
        <f t="shared" ca="1" si="23"/>
        <v>74.825645591597294</v>
      </c>
    </row>
    <row r="733" spans="5:6" x14ac:dyDescent="0.25">
      <c r="E733" s="24">
        <f t="shared" ca="1" si="22"/>
        <v>0.76131040978417264</v>
      </c>
      <c r="F733" s="24">
        <f t="shared" ca="1" si="23"/>
        <v>5.454282141364641</v>
      </c>
    </row>
    <row r="734" spans="5:6" x14ac:dyDescent="0.25">
      <c r="E734" s="24">
        <f t="shared" ca="1" si="22"/>
        <v>7.9145067832021132E-2</v>
      </c>
      <c r="F734" s="24">
        <f t="shared" ca="1" si="23"/>
        <v>50.729456175694175</v>
      </c>
    </row>
    <row r="735" spans="5:6" x14ac:dyDescent="0.25">
      <c r="E735" s="24">
        <f t="shared" ca="1" si="22"/>
        <v>0.39998318975107616</v>
      </c>
      <c r="F735" s="24">
        <f t="shared" ca="1" si="23"/>
        <v>18.326655167591316</v>
      </c>
    </row>
    <row r="736" spans="5:6" x14ac:dyDescent="0.25">
      <c r="E736" s="24">
        <f t="shared" ca="1" si="22"/>
        <v>0.16743319102502208</v>
      </c>
      <c r="F736" s="24">
        <f t="shared" ca="1" si="23"/>
        <v>35.743417336695039</v>
      </c>
    </row>
    <row r="737" spans="5:6" x14ac:dyDescent="0.25">
      <c r="E737" s="24">
        <f t="shared" ca="1" si="22"/>
        <v>0.70513802283539706</v>
      </c>
      <c r="F737" s="24">
        <f t="shared" ca="1" si="23"/>
        <v>6.9872343652042623</v>
      </c>
    </row>
    <row r="738" spans="5:6" x14ac:dyDescent="0.25">
      <c r="E738" s="24">
        <f t="shared" ca="1" si="22"/>
        <v>0.45088949389916178</v>
      </c>
      <c r="F738" s="24">
        <f t="shared" ca="1" si="23"/>
        <v>15.930659882334517</v>
      </c>
    </row>
    <row r="739" spans="5:6" x14ac:dyDescent="0.25">
      <c r="E739" s="24">
        <f t="shared" ca="1" si="22"/>
        <v>0.10454572200625156</v>
      </c>
      <c r="F739" s="24">
        <f t="shared" ca="1" si="23"/>
        <v>45.162615442116341</v>
      </c>
    </row>
    <row r="740" spans="5:6" x14ac:dyDescent="0.25">
      <c r="E740" s="24">
        <f t="shared" ca="1" si="22"/>
        <v>0.95442552147902493</v>
      </c>
      <c r="F740" s="24">
        <f t="shared" ca="1" si="23"/>
        <v>0.9329133538722636</v>
      </c>
    </row>
    <row r="741" spans="5:6" x14ac:dyDescent="0.25">
      <c r="E741" s="24">
        <f t="shared" ca="1" si="22"/>
        <v>0.85261287597028379</v>
      </c>
      <c r="F741" s="24">
        <f t="shared" ca="1" si="23"/>
        <v>3.1889934551819707</v>
      </c>
    </row>
    <row r="742" spans="5:6" x14ac:dyDescent="0.25">
      <c r="E742" s="24">
        <f t="shared" ca="1" si="22"/>
        <v>0.41819466409333195</v>
      </c>
      <c r="F742" s="24">
        <f t="shared" ca="1" si="23"/>
        <v>17.436165025821388</v>
      </c>
    </row>
    <row r="743" spans="5:6" x14ac:dyDescent="0.25">
      <c r="E743" s="24">
        <f t="shared" ca="1" si="22"/>
        <v>0.67131274611003944</v>
      </c>
      <c r="F743" s="24">
        <f t="shared" ca="1" si="23"/>
        <v>7.970403220273889</v>
      </c>
    </row>
    <row r="744" spans="5:6" x14ac:dyDescent="0.25">
      <c r="E744" s="24">
        <f t="shared" ca="1" si="22"/>
        <v>0.95551124462780412</v>
      </c>
      <c r="F744" s="24">
        <f t="shared" ca="1" si="23"/>
        <v>0.91017494106204799</v>
      </c>
    </row>
    <row r="745" spans="5:6" x14ac:dyDescent="0.25">
      <c r="E745" s="24">
        <f t="shared" ca="1" si="22"/>
        <v>0.89271947528811491</v>
      </c>
      <c r="F745" s="24">
        <f t="shared" ca="1" si="23"/>
        <v>2.2696576974491283</v>
      </c>
    </row>
    <row r="746" spans="5:6" x14ac:dyDescent="0.25">
      <c r="E746" s="24">
        <f t="shared" ca="1" si="22"/>
        <v>0.47323710584370726</v>
      </c>
      <c r="F746" s="24">
        <f t="shared" ca="1" si="23"/>
        <v>14.96317470471951</v>
      </c>
    </row>
    <row r="747" spans="5:6" x14ac:dyDescent="0.25">
      <c r="E747" s="24">
        <f t="shared" ca="1" si="22"/>
        <v>9.6764484807535855E-2</v>
      </c>
      <c r="F747" s="24">
        <f t="shared" ca="1" si="23"/>
        <v>46.70950489010508</v>
      </c>
    </row>
    <row r="748" spans="5:6" x14ac:dyDescent="0.25">
      <c r="E748" s="24">
        <f t="shared" ca="1" si="22"/>
        <v>0.38964231642215363</v>
      </c>
      <c r="F748" s="24">
        <f t="shared" ca="1" si="23"/>
        <v>18.850521961306967</v>
      </c>
    </row>
    <row r="749" spans="5:6" x14ac:dyDescent="0.25">
      <c r="E749" s="24">
        <f t="shared" ca="1" si="22"/>
        <v>0.13548753734843078</v>
      </c>
      <c r="F749" s="24">
        <f t="shared" ca="1" si="23"/>
        <v>39.977512363614025</v>
      </c>
    </row>
    <row r="750" spans="5:6" x14ac:dyDescent="0.25">
      <c r="E750" s="24">
        <f t="shared" ca="1" si="22"/>
        <v>0.35954845721297257</v>
      </c>
      <c r="F750" s="24">
        <f t="shared" ca="1" si="23"/>
        <v>20.458126406519284</v>
      </c>
    </row>
    <row r="751" spans="5:6" x14ac:dyDescent="0.25">
      <c r="E751" s="24">
        <f t="shared" ca="1" si="22"/>
        <v>0.61681889761771702</v>
      </c>
      <c r="F751" s="24">
        <f t="shared" ca="1" si="23"/>
        <v>9.6635963808267267</v>
      </c>
    </row>
    <row r="752" spans="5:6" x14ac:dyDescent="0.25">
      <c r="E752" s="24">
        <f t="shared" ca="1" si="22"/>
        <v>0.74675694685663396</v>
      </c>
      <c r="F752" s="24">
        <f t="shared" ca="1" si="23"/>
        <v>5.84031038283194</v>
      </c>
    </row>
    <row r="753" spans="5:6" x14ac:dyDescent="0.25">
      <c r="E753" s="24">
        <f t="shared" ca="1" si="22"/>
        <v>0.37613753126908678</v>
      </c>
      <c r="F753" s="24">
        <f t="shared" ca="1" si="23"/>
        <v>19.556008556393117</v>
      </c>
    </row>
    <row r="754" spans="5:6" x14ac:dyDescent="0.25">
      <c r="E754" s="24">
        <f t="shared" ca="1" si="22"/>
        <v>0.29914409968843469</v>
      </c>
      <c r="F754" s="24">
        <f t="shared" ca="1" si="23"/>
        <v>24.136597658586556</v>
      </c>
    </row>
    <row r="755" spans="5:6" x14ac:dyDescent="0.25">
      <c r="E755" s="24">
        <f t="shared" ca="1" si="22"/>
        <v>0.48189737399127208</v>
      </c>
      <c r="F755" s="24">
        <f t="shared" ca="1" si="23"/>
        <v>14.60048209264283</v>
      </c>
    </row>
    <row r="756" spans="5:6" x14ac:dyDescent="0.25">
      <c r="E756" s="24">
        <f t="shared" ca="1" si="22"/>
        <v>0.36491806566087059</v>
      </c>
      <c r="F756" s="24">
        <f t="shared" ca="1" si="23"/>
        <v>20.161648564799457</v>
      </c>
    </row>
    <row r="757" spans="5:6" x14ac:dyDescent="0.25">
      <c r="E757" s="24">
        <f t="shared" ca="1" si="22"/>
        <v>0.55368326138325297</v>
      </c>
      <c r="F757" s="24">
        <f t="shared" ca="1" si="23"/>
        <v>11.823249721802268</v>
      </c>
    </row>
    <row r="758" spans="5:6" x14ac:dyDescent="0.25">
      <c r="E758" s="24">
        <f t="shared" ca="1" si="22"/>
        <v>0.8645474104404548</v>
      </c>
      <c r="F758" s="24">
        <f t="shared" ca="1" si="23"/>
        <v>2.9109826780902734</v>
      </c>
    </row>
    <row r="759" spans="5:6" x14ac:dyDescent="0.25">
      <c r="E759" s="24">
        <f t="shared" ca="1" si="22"/>
        <v>0.30853426612384671</v>
      </c>
      <c r="F759" s="24">
        <f t="shared" ca="1" si="23"/>
        <v>23.518447369397663</v>
      </c>
    </row>
    <row r="760" spans="5:6" x14ac:dyDescent="0.25">
      <c r="E760" s="24">
        <f t="shared" ca="1" si="22"/>
        <v>0.22676335832182959</v>
      </c>
      <c r="F760" s="24">
        <f t="shared" ca="1" si="23"/>
        <v>29.676965592164585</v>
      </c>
    </row>
    <row r="761" spans="5:6" x14ac:dyDescent="0.25">
      <c r="E761" s="24">
        <f t="shared" ca="1" si="22"/>
        <v>0.6354437753272153</v>
      </c>
      <c r="F761" s="24">
        <f t="shared" ca="1" si="23"/>
        <v>9.0686333078902592</v>
      </c>
    </row>
    <row r="762" spans="5:6" x14ac:dyDescent="0.25">
      <c r="E762" s="24">
        <f t="shared" ca="1" si="22"/>
        <v>0.55178658423100824</v>
      </c>
      <c r="F762" s="24">
        <f t="shared" ca="1" si="23"/>
        <v>11.891878604656135</v>
      </c>
    </row>
    <row r="763" spans="5:6" x14ac:dyDescent="0.25">
      <c r="E763" s="24">
        <f t="shared" ca="1" si="22"/>
        <v>9.4988045354775008E-2</v>
      </c>
      <c r="F763" s="24">
        <f t="shared" ca="1" si="23"/>
        <v>47.08008467341395</v>
      </c>
    </row>
    <row r="764" spans="5:6" x14ac:dyDescent="0.25">
      <c r="E764" s="24">
        <f t="shared" ca="1" si="22"/>
        <v>0.46764028286289872</v>
      </c>
      <c r="F764" s="24">
        <f t="shared" ca="1" si="23"/>
        <v>15.20111809941023</v>
      </c>
    </row>
    <row r="765" spans="5:6" x14ac:dyDescent="0.25">
      <c r="E765" s="24">
        <f t="shared" ca="1" si="22"/>
        <v>0.55520852392661946</v>
      </c>
      <c r="F765" s="24">
        <f t="shared" ca="1" si="23"/>
        <v>11.768230340272593</v>
      </c>
    </row>
    <row r="766" spans="5:6" x14ac:dyDescent="0.25">
      <c r="E766" s="24">
        <f t="shared" ca="1" si="22"/>
        <v>0.9438481833470973</v>
      </c>
      <c r="F766" s="24">
        <f t="shared" ca="1" si="23"/>
        <v>1.1557989699106015</v>
      </c>
    </row>
    <row r="767" spans="5:6" x14ac:dyDescent="0.25">
      <c r="E767" s="24">
        <f t="shared" ca="1" si="22"/>
        <v>2.6788205834272105E-2</v>
      </c>
      <c r="F767" s="24">
        <f t="shared" ca="1" si="23"/>
        <v>72.395871382800962</v>
      </c>
    </row>
    <row r="768" spans="5:6" x14ac:dyDescent="0.25">
      <c r="E768" s="24">
        <f t="shared" ca="1" si="22"/>
        <v>0.97101405880232705</v>
      </c>
      <c r="F768" s="24">
        <f t="shared" ca="1" si="23"/>
        <v>0.58828664222918714</v>
      </c>
    </row>
    <row r="769" spans="5:6" x14ac:dyDescent="0.25">
      <c r="E769" s="24">
        <f t="shared" ca="1" si="22"/>
        <v>0.19075888307101285</v>
      </c>
      <c r="F769" s="24">
        <f t="shared" ca="1" si="23"/>
        <v>33.134900814445189</v>
      </c>
    </row>
    <row r="770" spans="5:6" x14ac:dyDescent="0.25">
      <c r="E770" s="24">
        <f t="shared" ca="1" si="22"/>
        <v>0.18839481670137292</v>
      </c>
      <c r="F770" s="24">
        <f t="shared" ca="1" si="23"/>
        <v>33.384308588382453</v>
      </c>
    </row>
    <row r="771" spans="5:6" x14ac:dyDescent="0.25">
      <c r="E771" s="24">
        <f t="shared" ca="1" si="22"/>
        <v>0.70808081956069013</v>
      </c>
      <c r="F771" s="24">
        <f t="shared" ca="1" si="23"/>
        <v>6.9039407976274676</v>
      </c>
    </row>
    <row r="772" spans="5:6" x14ac:dyDescent="0.25">
      <c r="E772" s="24">
        <f t="shared" ref="E772:E835" ca="1" si="24">RAND()</f>
        <v>0.7151240501966537</v>
      </c>
      <c r="F772" s="24">
        <f t="shared" ref="F772:F835" ca="1" si="25">-LOG(E772,EXP(1))/$C$3</f>
        <v>6.7059850911683645</v>
      </c>
    </row>
    <row r="773" spans="5:6" x14ac:dyDescent="0.25">
      <c r="E773" s="24">
        <f t="shared" ca="1" si="24"/>
        <v>0.15695311069713069</v>
      </c>
      <c r="F773" s="24">
        <f t="shared" ca="1" si="25"/>
        <v>37.036163524421291</v>
      </c>
    </row>
    <row r="774" spans="5:6" x14ac:dyDescent="0.25">
      <c r="E774" s="24">
        <f t="shared" ca="1" si="24"/>
        <v>0.36156493510327992</v>
      </c>
      <c r="F774" s="24">
        <f t="shared" ca="1" si="25"/>
        <v>20.346272533451444</v>
      </c>
    </row>
    <row r="775" spans="5:6" x14ac:dyDescent="0.25">
      <c r="E775" s="24">
        <f t="shared" ca="1" si="24"/>
        <v>0.16794098652505662</v>
      </c>
      <c r="F775" s="24">
        <f t="shared" ca="1" si="25"/>
        <v>35.682852639461267</v>
      </c>
    </row>
    <row r="776" spans="5:6" x14ac:dyDescent="0.25">
      <c r="E776" s="24">
        <f t="shared" ca="1" si="24"/>
        <v>3.1478125104999921E-2</v>
      </c>
      <c r="F776" s="24">
        <f t="shared" ca="1" si="25"/>
        <v>69.169248309951612</v>
      </c>
    </row>
    <row r="777" spans="5:6" x14ac:dyDescent="0.25">
      <c r="E777" s="24">
        <f t="shared" ca="1" si="24"/>
        <v>0.76387945841543925</v>
      </c>
      <c r="F777" s="24">
        <f t="shared" ca="1" si="25"/>
        <v>5.3869055841370024</v>
      </c>
    </row>
    <row r="778" spans="5:6" x14ac:dyDescent="0.25">
      <c r="E778" s="24">
        <f t="shared" ca="1" si="24"/>
        <v>0.75589455134649264</v>
      </c>
      <c r="F778" s="24">
        <f t="shared" ca="1" si="25"/>
        <v>5.5970678975416064</v>
      </c>
    </row>
    <row r="779" spans="5:6" x14ac:dyDescent="0.25">
      <c r="E779" s="24">
        <f t="shared" ca="1" si="24"/>
        <v>0.14100286233606807</v>
      </c>
      <c r="F779" s="24">
        <f t="shared" ca="1" si="25"/>
        <v>39.179501771084283</v>
      </c>
    </row>
    <row r="780" spans="5:6" x14ac:dyDescent="0.25">
      <c r="E780" s="24">
        <f t="shared" ca="1" si="24"/>
        <v>0.67404819097288093</v>
      </c>
      <c r="F780" s="24">
        <f t="shared" ca="1" si="25"/>
        <v>7.8890734133213254</v>
      </c>
    </row>
    <row r="781" spans="5:6" x14ac:dyDescent="0.25">
      <c r="E781" s="24">
        <f t="shared" ca="1" si="24"/>
        <v>0.86707834645143844</v>
      </c>
      <c r="F781" s="24">
        <f t="shared" ca="1" si="25"/>
        <v>2.8525188257674676</v>
      </c>
    </row>
    <row r="782" spans="5:6" x14ac:dyDescent="0.25">
      <c r="E782" s="24">
        <f t="shared" ca="1" si="24"/>
        <v>0.14661042141510694</v>
      </c>
      <c r="F782" s="24">
        <f t="shared" ca="1" si="25"/>
        <v>38.399528092814258</v>
      </c>
    </row>
    <row r="783" spans="5:6" x14ac:dyDescent="0.25">
      <c r="E783" s="24">
        <f t="shared" ca="1" si="24"/>
        <v>0.77459170438611169</v>
      </c>
      <c r="F783" s="24">
        <f t="shared" ca="1" si="25"/>
        <v>5.108384430085211</v>
      </c>
    </row>
    <row r="784" spans="5:6" x14ac:dyDescent="0.25">
      <c r="E784" s="24">
        <f t="shared" ca="1" si="24"/>
        <v>0.18284808257465157</v>
      </c>
      <c r="F784" s="24">
        <f t="shared" ca="1" si="25"/>
        <v>33.9819924154245</v>
      </c>
    </row>
    <row r="785" spans="5:6" x14ac:dyDescent="0.25">
      <c r="E785" s="24">
        <f t="shared" ca="1" si="24"/>
        <v>0.99829548355648745</v>
      </c>
      <c r="F785" s="24">
        <f t="shared" ca="1" si="25"/>
        <v>3.4119415690654645E-2</v>
      </c>
    </row>
    <row r="786" spans="5:6" x14ac:dyDescent="0.25">
      <c r="E786" s="24">
        <f t="shared" ca="1" si="24"/>
        <v>0.62168741953962314</v>
      </c>
      <c r="F786" s="24">
        <f t="shared" ca="1" si="25"/>
        <v>9.5063570698411031</v>
      </c>
    </row>
    <row r="787" spans="5:6" x14ac:dyDescent="0.25">
      <c r="E787" s="24">
        <f t="shared" ca="1" si="24"/>
        <v>0.59754788019062099</v>
      </c>
      <c r="F787" s="24">
        <f t="shared" ca="1" si="25"/>
        <v>10.298417283536025</v>
      </c>
    </row>
    <row r="788" spans="5:6" x14ac:dyDescent="0.25">
      <c r="E788" s="24">
        <f t="shared" ca="1" si="24"/>
        <v>0.53962882190704808</v>
      </c>
      <c r="F788" s="24">
        <f t="shared" ca="1" si="25"/>
        <v>12.337474852150248</v>
      </c>
    </row>
    <row r="789" spans="5:6" x14ac:dyDescent="0.25">
      <c r="E789" s="24">
        <f t="shared" ca="1" si="24"/>
        <v>0.98410622810596471</v>
      </c>
      <c r="F789" s="24">
        <f t="shared" ca="1" si="25"/>
        <v>0.32042864728814152</v>
      </c>
    </row>
    <row r="790" spans="5:6" x14ac:dyDescent="0.25">
      <c r="E790" s="24">
        <f t="shared" ca="1" si="24"/>
        <v>0.44194696190578564</v>
      </c>
      <c r="F790" s="24">
        <f t="shared" ca="1" si="25"/>
        <v>16.331307995855305</v>
      </c>
    </row>
    <row r="791" spans="5:6" x14ac:dyDescent="0.25">
      <c r="E791" s="24">
        <f t="shared" ca="1" si="24"/>
        <v>7.2137160625482477E-2</v>
      </c>
      <c r="F791" s="24">
        <f t="shared" ca="1" si="25"/>
        <v>52.583719270133983</v>
      </c>
    </row>
    <row r="792" spans="5:6" x14ac:dyDescent="0.25">
      <c r="E792" s="24">
        <f t="shared" ca="1" si="24"/>
        <v>0.29779277557108219</v>
      </c>
      <c r="F792" s="24">
        <f t="shared" ca="1" si="25"/>
        <v>24.227148367159622</v>
      </c>
    </row>
    <row r="793" spans="5:6" x14ac:dyDescent="0.25">
      <c r="E793" s="24">
        <f t="shared" ca="1" si="24"/>
        <v>0.33826363231824197</v>
      </c>
      <c r="F793" s="24">
        <f t="shared" ca="1" si="25"/>
        <v>21.678594205008167</v>
      </c>
    </row>
    <row r="794" spans="5:6" x14ac:dyDescent="0.25">
      <c r="E794" s="24">
        <f t="shared" ca="1" si="24"/>
        <v>2.5397805181141209E-2</v>
      </c>
      <c r="F794" s="24">
        <f t="shared" ca="1" si="25"/>
        <v>73.461850377650251</v>
      </c>
    </row>
    <row r="795" spans="5:6" x14ac:dyDescent="0.25">
      <c r="E795" s="24">
        <f t="shared" ca="1" si="24"/>
        <v>0.47842910997308408</v>
      </c>
      <c r="F795" s="24">
        <f t="shared" ca="1" si="25"/>
        <v>14.744944591819428</v>
      </c>
    </row>
    <row r="796" spans="5:6" x14ac:dyDescent="0.25">
      <c r="E796" s="24">
        <f t="shared" ca="1" si="24"/>
        <v>0.37616603346661492</v>
      </c>
      <c r="F796" s="24">
        <f t="shared" ca="1" si="25"/>
        <v>19.554493093812436</v>
      </c>
    </row>
    <row r="797" spans="5:6" x14ac:dyDescent="0.25">
      <c r="E797" s="24">
        <f t="shared" ca="1" si="24"/>
        <v>0.92891422003368984</v>
      </c>
      <c r="F797" s="24">
        <f t="shared" ca="1" si="25"/>
        <v>1.4747776048048349</v>
      </c>
    </row>
    <row r="798" spans="5:6" x14ac:dyDescent="0.25">
      <c r="E798" s="24">
        <f t="shared" ca="1" si="24"/>
        <v>4.1978288972236988E-2</v>
      </c>
      <c r="F798" s="24">
        <f t="shared" ca="1" si="25"/>
        <v>63.412054471703975</v>
      </c>
    </row>
    <row r="799" spans="5:6" x14ac:dyDescent="0.25">
      <c r="E799" s="24">
        <f t="shared" ca="1" si="24"/>
        <v>0.78526660368717915</v>
      </c>
      <c r="F799" s="24">
        <f t="shared" ca="1" si="25"/>
        <v>4.8346399265393538</v>
      </c>
    </row>
    <row r="800" spans="5:6" x14ac:dyDescent="0.25">
      <c r="E800" s="24">
        <f t="shared" ca="1" si="24"/>
        <v>0.47350579664717174</v>
      </c>
      <c r="F800" s="24">
        <f t="shared" ca="1" si="25"/>
        <v>14.951822486077193</v>
      </c>
    </row>
    <row r="801" spans="5:6" x14ac:dyDescent="0.25">
      <c r="E801" s="24">
        <f t="shared" ca="1" si="24"/>
        <v>0.53645277814311743</v>
      </c>
      <c r="F801" s="24">
        <f t="shared" ca="1" si="25"/>
        <v>12.455534783155917</v>
      </c>
    </row>
    <row r="802" spans="5:6" x14ac:dyDescent="0.25">
      <c r="E802" s="24">
        <f t="shared" ca="1" si="24"/>
        <v>0.92681951381985561</v>
      </c>
      <c r="F802" s="24">
        <f t="shared" ca="1" si="25"/>
        <v>1.5199286319218599</v>
      </c>
    </row>
    <row r="803" spans="5:6" x14ac:dyDescent="0.25">
      <c r="E803" s="24">
        <f t="shared" ca="1" si="24"/>
        <v>8.47101255005408E-2</v>
      </c>
      <c r="F803" s="24">
        <f t="shared" ca="1" si="25"/>
        <v>49.370402780163737</v>
      </c>
    </row>
    <row r="804" spans="5:6" x14ac:dyDescent="0.25">
      <c r="E804" s="24">
        <f t="shared" ca="1" si="24"/>
        <v>0.69265426417276776</v>
      </c>
      <c r="F804" s="24">
        <f t="shared" ca="1" si="25"/>
        <v>7.3444860316098213</v>
      </c>
    </row>
    <row r="805" spans="5:6" x14ac:dyDescent="0.25">
      <c r="E805" s="24">
        <f t="shared" ca="1" si="24"/>
        <v>0.71179201259465863</v>
      </c>
      <c r="F805" s="24">
        <f t="shared" ca="1" si="25"/>
        <v>6.7993905477403578</v>
      </c>
    </row>
    <row r="806" spans="5:6" x14ac:dyDescent="0.25">
      <c r="E806" s="24">
        <f t="shared" ca="1" si="24"/>
        <v>0.19365357216282852</v>
      </c>
      <c r="F806" s="24">
        <f t="shared" ca="1" si="25"/>
        <v>32.833688534026066</v>
      </c>
    </row>
    <row r="807" spans="5:6" x14ac:dyDescent="0.25">
      <c r="E807" s="24">
        <f t="shared" ca="1" si="24"/>
        <v>0.62127094202345534</v>
      </c>
      <c r="F807" s="24">
        <f t="shared" ca="1" si="25"/>
        <v>9.5197598528991048</v>
      </c>
    </row>
    <row r="808" spans="5:6" x14ac:dyDescent="0.25">
      <c r="E808" s="24">
        <f t="shared" ca="1" si="24"/>
        <v>0.287633829030983</v>
      </c>
      <c r="F808" s="24">
        <f t="shared" ca="1" si="25"/>
        <v>24.921340695419484</v>
      </c>
    </row>
    <row r="809" spans="5:6" x14ac:dyDescent="0.25">
      <c r="E809" s="24">
        <f t="shared" ca="1" si="24"/>
        <v>0.65301042126509024</v>
      </c>
      <c r="F809" s="24">
        <f t="shared" ca="1" si="25"/>
        <v>8.5232438154943857</v>
      </c>
    </row>
    <row r="810" spans="5:6" x14ac:dyDescent="0.25">
      <c r="E810" s="24">
        <f t="shared" ca="1" si="24"/>
        <v>9.7073516234110757E-2</v>
      </c>
      <c r="F810" s="24">
        <f t="shared" ca="1" si="25"/>
        <v>46.645733764373638</v>
      </c>
    </row>
    <row r="811" spans="5:6" x14ac:dyDescent="0.25">
      <c r="E811" s="24">
        <f t="shared" ca="1" si="24"/>
        <v>5.2705985125559796E-2</v>
      </c>
      <c r="F811" s="24">
        <f t="shared" ca="1" si="25"/>
        <v>58.860525202768152</v>
      </c>
    </row>
    <row r="812" spans="5:6" x14ac:dyDescent="0.25">
      <c r="E812" s="24">
        <f t="shared" ca="1" si="24"/>
        <v>0.62962303537595754</v>
      </c>
      <c r="F812" s="24">
        <f t="shared" ca="1" si="25"/>
        <v>9.2526799045875592</v>
      </c>
    </row>
    <row r="813" spans="5:6" x14ac:dyDescent="0.25">
      <c r="E813" s="24">
        <f t="shared" ca="1" si="24"/>
        <v>0.65193332732412945</v>
      </c>
      <c r="F813" s="24">
        <f t="shared" ca="1" si="25"/>
        <v>8.556259619791696</v>
      </c>
    </row>
    <row r="814" spans="5:6" x14ac:dyDescent="0.25">
      <c r="E814" s="24">
        <f t="shared" ca="1" si="24"/>
        <v>0.91515967177279223</v>
      </c>
      <c r="F814" s="24">
        <f t="shared" ca="1" si="25"/>
        <v>1.7731344852213244</v>
      </c>
    </row>
    <row r="815" spans="5:6" x14ac:dyDescent="0.25">
      <c r="E815" s="24">
        <f t="shared" ca="1" si="24"/>
        <v>0.18842592583368678</v>
      </c>
      <c r="F815" s="24">
        <f t="shared" ca="1" si="25"/>
        <v>33.381006314502805</v>
      </c>
    </row>
    <row r="816" spans="5:6" x14ac:dyDescent="0.25">
      <c r="E816" s="24">
        <f t="shared" ca="1" si="24"/>
        <v>0.72073634472916248</v>
      </c>
      <c r="F816" s="24">
        <f t="shared" ca="1" si="25"/>
        <v>6.5496377712342158</v>
      </c>
    </row>
    <row r="817" spans="5:6" x14ac:dyDescent="0.25">
      <c r="E817" s="24">
        <f t="shared" ca="1" si="24"/>
        <v>0.75522632440336146</v>
      </c>
      <c r="F817" s="24">
        <f t="shared" ca="1" si="25"/>
        <v>5.6147561446543603</v>
      </c>
    </row>
    <row r="818" spans="5:6" x14ac:dyDescent="0.25">
      <c r="E818" s="24">
        <f t="shared" ca="1" si="24"/>
        <v>0.93895254423158159</v>
      </c>
      <c r="F818" s="24">
        <f t="shared" ca="1" si="25"/>
        <v>1.2598067935101442</v>
      </c>
    </row>
    <row r="819" spans="5:6" x14ac:dyDescent="0.25">
      <c r="E819" s="24">
        <f t="shared" ca="1" si="24"/>
        <v>0.30661291142397273</v>
      </c>
      <c r="F819" s="24">
        <f t="shared" ca="1" si="25"/>
        <v>23.643384036138311</v>
      </c>
    </row>
    <row r="820" spans="5:6" x14ac:dyDescent="0.25">
      <c r="E820" s="24">
        <f t="shared" ca="1" si="24"/>
        <v>2.9256958463618754E-2</v>
      </c>
      <c r="F820" s="24">
        <f t="shared" ca="1" si="25"/>
        <v>70.63275674809978</v>
      </c>
    </row>
    <row r="821" spans="5:6" x14ac:dyDescent="0.25">
      <c r="E821" s="24">
        <f t="shared" ca="1" si="24"/>
        <v>1.4496269852070087E-3</v>
      </c>
      <c r="F821" s="24">
        <f t="shared" ca="1" si="25"/>
        <v>130.72898014451781</v>
      </c>
    </row>
    <row r="822" spans="5:6" x14ac:dyDescent="0.25">
      <c r="E822" s="24">
        <f t="shared" ca="1" si="24"/>
        <v>0.71105017492108047</v>
      </c>
      <c r="F822" s="24">
        <f t="shared" ca="1" si="25"/>
        <v>6.8202456431910328</v>
      </c>
    </row>
    <row r="823" spans="5:6" x14ac:dyDescent="0.25">
      <c r="E823" s="24">
        <f t="shared" ca="1" si="24"/>
        <v>0.21495866177713141</v>
      </c>
      <c r="F823" s="24">
        <f t="shared" ca="1" si="25"/>
        <v>30.746190802898294</v>
      </c>
    </row>
    <row r="824" spans="5:6" x14ac:dyDescent="0.25">
      <c r="E824" s="24">
        <f t="shared" ca="1" si="24"/>
        <v>0.15117275127031449</v>
      </c>
      <c r="F824" s="24">
        <f t="shared" ca="1" si="25"/>
        <v>37.78664095887634</v>
      </c>
    </row>
    <row r="825" spans="5:6" x14ac:dyDescent="0.25">
      <c r="E825" s="24">
        <f t="shared" ca="1" si="24"/>
        <v>0.85426706967242749</v>
      </c>
      <c r="F825" s="24">
        <f t="shared" ca="1" si="25"/>
        <v>3.1502281225819821</v>
      </c>
    </row>
    <row r="826" spans="5:6" x14ac:dyDescent="0.25">
      <c r="E826" s="24">
        <f t="shared" ca="1" si="24"/>
        <v>0.18198852874573135</v>
      </c>
      <c r="F826" s="24">
        <f t="shared" ca="1" si="25"/>
        <v>34.07623245522705</v>
      </c>
    </row>
    <row r="827" spans="5:6" x14ac:dyDescent="0.25">
      <c r="E827" s="24">
        <f t="shared" ca="1" si="24"/>
        <v>0.77060890778814173</v>
      </c>
      <c r="F827" s="24">
        <f t="shared" ca="1" si="25"/>
        <v>5.211485746166062</v>
      </c>
    </row>
    <row r="828" spans="5:6" x14ac:dyDescent="0.25">
      <c r="E828" s="24">
        <f t="shared" ca="1" si="24"/>
        <v>7.7708783622706612E-2</v>
      </c>
      <c r="F828" s="24">
        <f t="shared" ca="1" si="25"/>
        <v>51.095739653207964</v>
      </c>
    </row>
    <row r="829" spans="5:6" x14ac:dyDescent="0.25">
      <c r="E829" s="24">
        <f t="shared" ca="1" si="24"/>
        <v>0.18460437374559546</v>
      </c>
      <c r="F829" s="24">
        <f t="shared" ca="1" si="25"/>
        <v>33.79080528195324</v>
      </c>
    </row>
    <row r="830" spans="5:6" x14ac:dyDescent="0.25">
      <c r="E830" s="24">
        <f t="shared" ca="1" si="24"/>
        <v>0.16526485054447115</v>
      </c>
      <c r="F830" s="24">
        <f t="shared" ca="1" si="25"/>
        <v>36.004118743013102</v>
      </c>
    </row>
    <row r="831" spans="5:6" x14ac:dyDescent="0.25">
      <c r="E831" s="24">
        <f t="shared" ca="1" si="24"/>
        <v>0.95760131789651948</v>
      </c>
      <c r="F831" s="24">
        <f t="shared" ca="1" si="25"/>
        <v>0.86647496979644978</v>
      </c>
    </row>
    <row r="832" spans="5:6" x14ac:dyDescent="0.25">
      <c r="E832" s="24">
        <f t="shared" ca="1" si="24"/>
        <v>0.14261801710090904</v>
      </c>
      <c r="F832" s="24">
        <f t="shared" ca="1" si="25"/>
        <v>38.95170863703737</v>
      </c>
    </row>
    <row r="833" spans="5:6" x14ac:dyDescent="0.25">
      <c r="E833" s="24">
        <f t="shared" ca="1" si="24"/>
        <v>0.19457416222474044</v>
      </c>
      <c r="F833" s="24">
        <f t="shared" ca="1" si="25"/>
        <v>32.738837836269681</v>
      </c>
    </row>
    <row r="834" spans="5:6" x14ac:dyDescent="0.25">
      <c r="E834" s="24">
        <f t="shared" ca="1" si="24"/>
        <v>0.1365936955981284</v>
      </c>
      <c r="F834" s="24">
        <f t="shared" ca="1" si="25"/>
        <v>39.814889703871955</v>
      </c>
    </row>
    <row r="835" spans="5:6" x14ac:dyDescent="0.25">
      <c r="E835" s="24">
        <f t="shared" ca="1" si="24"/>
        <v>0.57306075759850328</v>
      </c>
      <c r="F835" s="24">
        <f t="shared" ca="1" si="25"/>
        <v>11.135270673706092</v>
      </c>
    </row>
    <row r="836" spans="5:6" x14ac:dyDescent="0.25">
      <c r="E836" s="24">
        <f t="shared" ref="E836:E899" ca="1" si="26">RAND()</f>
        <v>0.1864873050085426</v>
      </c>
      <c r="F836" s="24">
        <f t="shared" ref="F836:F899" ca="1" si="27">-LOG(E836,EXP(1))/$C$3</f>
        <v>33.587842237488005</v>
      </c>
    </row>
    <row r="837" spans="5:6" x14ac:dyDescent="0.25">
      <c r="E837" s="24">
        <f t="shared" ca="1" si="26"/>
        <v>0.46157054043441137</v>
      </c>
      <c r="F837" s="24">
        <f t="shared" ca="1" si="27"/>
        <v>15.462407727484679</v>
      </c>
    </row>
    <row r="838" spans="5:6" x14ac:dyDescent="0.25">
      <c r="E838" s="24">
        <f t="shared" ca="1" si="26"/>
        <v>0.5556865676450975</v>
      </c>
      <c r="F838" s="24">
        <f t="shared" ca="1" si="27"/>
        <v>11.751017418850486</v>
      </c>
    </row>
    <row r="839" spans="5:6" x14ac:dyDescent="0.25">
      <c r="E839" s="24">
        <f t="shared" ca="1" si="26"/>
        <v>0.46289814485716974</v>
      </c>
      <c r="F839" s="24">
        <f t="shared" ca="1" si="27"/>
        <v>15.404964772129942</v>
      </c>
    </row>
    <row r="840" spans="5:6" x14ac:dyDescent="0.25">
      <c r="E840" s="24">
        <f t="shared" ca="1" si="26"/>
        <v>0.90444244020973374</v>
      </c>
      <c r="F840" s="24">
        <f t="shared" ca="1" si="27"/>
        <v>2.0087322661709925</v>
      </c>
    </row>
    <row r="841" spans="5:6" x14ac:dyDescent="0.25">
      <c r="E841" s="24">
        <f t="shared" ca="1" si="26"/>
        <v>0.6561978620680019</v>
      </c>
      <c r="F841" s="24">
        <f t="shared" ca="1" si="27"/>
        <v>8.425858330196311</v>
      </c>
    </row>
    <row r="842" spans="5:6" x14ac:dyDescent="0.25">
      <c r="E842" s="24">
        <f t="shared" ca="1" si="26"/>
        <v>0.99735421125785995</v>
      </c>
      <c r="F842" s="24">
        <f t="shared" ca="1" si="27"/>
        <v>5.2985900542649983E-2</v>
      </c>
    </row>
    <row r="843" spans="5:6" x14ac:dyDescent="0.25">
      <c r="E843" s="24">
        <f t="shared" ca="1" si="26"/>
        <v>0.73090775314919942</v>
      </c>
      <c r="F843" s="24">
        <f t="shared" ca="1" si="27"/>
        <v>6.2693603975535748</v>
      </c>
    </row>
    <row r="844" spans="5:6" x14ac:dyDescent="0.25">
      <c r="E844" s="24">
        <f t="shared" ca="1" si="26"/>
        <v>0.63958648271772955</v>
      </c>
      <c r="F844" s="24">
        <f t="shared" ca="1" si="27"/>
        <v>8.938668644158744</v>
      </c>
    </row>
    <row r="845" spans="5:6" x14ac:dyDescent="0.25">
      <c r="E845" s="24">
        <f t="shared" ca="1" si="26"/>
        <v>0.36432615761998788</v>
      </c>
      <c r="F845" s="24">
        <f t="shared" ca="1" si="27"/>
        <v>20.194115502594613</v>
      </c>
    </row>
    <row r="846" spans="5:6" x14ac:dyDescent="0.25">
      <c r="E846" s="24">
        <f t="shared" ca="1" si="26"/>
        <v>0.69272945905121908</v>
      </c>
      <c r="F846" s="24">
        <f t="shared" ca="1" si="27"/>
        <v>7.3423149398822485</v>
      </c>
    </row>
    <row r="847" spans="5:6" x14ac:dyDescent="0.25">
      <c r="E847" s="24">
        <f t="shared" ca="1" si="26"/>
        <v>0.16797256126217119</v>
      </c>
      <c r="F847" s="24">
        <f t="shared" ca="1" si="27"/>
        <v>35.679092774768037</v>
      </c>
    </row>
    <row r="848" spans="5:6" x14ac:dyDescent="0.25">
      <c r="E848" s="24">
        <f t="shared" ca="1" si="26"/>
        <v>0.90759866950416523</v>
      </c>
      <c r="F848" s="24">
        <f t="shared" ca="1" si="27"/>
        <v>1.9390598405420085</v>
      </c>
    </row>
    <row r="849" spans="5:6" x14ac:dyDescent="0.25">
      <c r="E849" s="24">
        <f t="shared" ca="1" si="26"/>
        <v>0.80459310562038477</v>
      </c>
      <c r="F849" s="24">
        <f t="shared" ca="1" si="27"/>
        <v>4.3483717641525814</v>
      </c>
    </row>
    <row r="850" spans="5:6" x14ac:dyDescent="0.25">
      <c r="E850" s="24">
        <f t="shared" ca="1" si="26"/>
        <v>0.43395237060478509</v>
      </c>
      <c r="F850" s="24">
        <f t="shared" ca="1" si="27"/>
        <v>16.696409921088733</v>
      </c>
    </row>
    <row r="851" spans="5:6" x14ac:dyDescent="0.25">
      <c r="E851" s="24">
        <f t="shared" ca="1" si="26"/>
        <v>0.32497853057763793</v>
      </c>
      <c r="F851" s="24">
        <f t="shared" ca="1" si="27"/>
        <v>22.479923171911114</v>
      </c>
    </row>
    <row r="852" spans="5:6" x14ac:dyDescent="0.25">
      <c r="E852" s="24">
        <f t="shared" ca="1" si="26"/>
        <v>0.62090905814386121</v>
      </c>
      <c r="F852" s="24">
        <f t="shared" ca="1" si="27"/>
        <v>9.5314130397088572</v>
      </c>
    </row>
    <row r="853" spans="5:6" x14ac:dyDescent="0.25">
      <c r="E853" s="24">
        <f t="shared" ca="1" si="26"/>
        <v>0.92585206169204071</v>
      </c>
      <c r="F853" s="24">
        <f t="shared" ca="1" si="27"/>
        <v>1.5408163538157815</v>
      </c>
    </row>
    <row r="854" spans="5:6" x14ac:dyDescent="0.25">
      <c r="E854" s="24">
        <f t="shared" ca="1" si="26"/>
        <v>0.52397086929448333</v>
      </c>
      <c r="F854" s="24">
        <f t="shared" ca="1" si="27"/>
        <v>12.92638378311799</v>
      </c>
    </row>
    <row r="855" spans="5:6" x14ac:dyDescent="0.25">
      <c r="E855" s="24">
        <f t="shared" ca="1" si="26"/>
        <v>0.8944688022344518</v>
      </c>
      <c r="F855" s="24">
        <f t="shared" ca="1" si="27"/>
        <v>2.2305050792946117</v>
      </c>
    </row>
    <row r="856" spans="5:6" x14ac:dyDescent="0.25">
      <c r="E856" s="24">
        <f t="shared" ca="1" si="26"/>
        <v>0.76491240451875875</v>
      </c>
      <c r="F856" s="24">
        <f t="shared" ca="1" si="27"/>
        <v>5.359879112174406</v>
      </c>
    </row>
    <row r="857" spans="5:6" x14ac:dyDescent="0.25">
      <c r="E857" s="24">
        <f t="shared" ca="1" si="26"/>
        <v>0.13789901818531214</v>
      </c>
      <c r="F857" s="24">
        <f t="shared" ca="1" si="27"/>
        <v>39.624672279333183</v>
      </c>
    </row>
    <row r="858" spans="5:6" x14ac:dyDescent="0.25">
      <c r="E858" s="24">
        <f t="shared" ca="1" si="26"/>
        <v>0.15635248266805013</v>
      </c>
      <c r="F858" s="24">
        <f t="shared" ca="1" si="27"/>
        <v>37.112846325826773</v>
      </c>
    </row>
    <row r="859" spans="5:6" x14ac:dyDescent="0.25">
      <c r="E859" s="24">
        <f t="shared" ca="1" si="26"/>
        <v>0.75659535100864006</v>
      </c>
      <c r="F859" s="24">
        <f t="shared" ca="1" si="27"/>
        <v>5.5785342276980794</v>
      </c>
    </row>
    <row r="860" spans="5:6" x14ac:dyDescent="0.25">
      <c r="E860" s="24">
        <f t="shared" ca="1" si="26"/>
        <v>0.25768757137342269</v>
      </c>
      <c r="F860" s="24">
        <f t="shared" ca="1" si="27"/>
        <v>27.120147830767962</v>
      </c>
    </row>
    <row r="861" spans="5:6" x14ac:dyDescent="0.25">
      <c r="E861" s="24">
        <f t="shared" ca="1" si="26"/>
        <v>0.35313304311130245</v>
      </c>
      <c r="F861" s="24">
        <f t="shared" ca="1" si="27"/>
        <v>20.818208007769229</v>
      </c>
    </row>
    <row r="862" spans="5:6" x14ac:dyDescent="0.25">
      <c r="E862" s="24">
        <f t="shared" ca="1" si="26"/>
        <v>0.44750767941113778</v>
      </c>
      <c r="F862" s="24">
        <f t="shared" ca="1" si="27"/>
        <v>16.0812316143838</v>
      </c>
    </row>
    <row r="863" spans="5:6" x14ac:dyDescent="0.25">
      <c r="E863" s="24">
        <f t="shared" ca="1" si="26"/>
        <v>0.37166328119143199</v>
      </c>
      <c r="F863" s="24">
        <f t="shared" ca="1" si="27"/>
        <v>19.795339853989812</v>
      </c>
    </row>
    <row r="864" spans="5:6" x14ac:dyDescent="0.25">
      <c r="E864" s="24">
        <f t="shared" ca="1" si="26"/>
        <v>0.28091204371388534</v>
      </c>
      <c r="F864" s="24">
        <f t="shared" ca="1" si="27"/>
        <v>25.394273406822698</v>
      </c>
    </row>
    <row r="865" spans="5:6" x14ac:dyDescent="0.25">
      <c r="E865" s="24">
        <f t="shared" ca="1" si="26"/>
        <v>0.61694311758182996</v>
      </c>
      <c r="F865" s="24">
        <f t="shared" ca="1" si="27"/>
        <v>9.6595690250481461</v>
      </c>
    </row>
    <row r="866" spans="5:6" x14ac:dyDescent="0.25">
      <c r="E866" s="24">
        <f t="shared" ca="1" si="26"/>
        <v>0.64503948658228993</v>
      </c>
      <c r="F866" s="24">
        <f t="shared" ca="1" si="27"/>
        <v>8.7688748910555159</v>
      </c>
    </row>
    <row r="867" spans="5:6" x14ac:dyDescent="0.25">
      <c r="E867" s="24">
        <f t="shared" ca="1" si="26"/>
        <v>0.21797451239148125</v>
      </c>
      <c r="F867" s="24">
        <f t="shared" ca="1" si="27"/>
        <v>30.467542773272413</v>
      </c>
    </row>
    <row r="868" spans="5:6" x14ac:dyDescent="0.25">
      <c r="E868" s="24">
        <f t="shared" ca="1" si="26"/>
        <v>0.24559175371700748</v>
      </c>
      <c r="F868" s="24">
        <f t="shared" ca="1" si="27"/>
        <v>28.081693186873096</v>
      </c>
    </row>
    <row r="869" spans="5:6" x14ac:dyDescent="0.25">
      <c r="E869" s="24">
        <f t="shared" ca="1" si="26"/>
        <v>8.1484776776198253E-2</v>
      </c>
      <c r="F869" s="24">
        <f t="shared" ca="1" si="27"/>
        <v>50.146781284089649</v>
      </c>
    </row>
    <row r="870" spans="5:6" x14ac:dyDescent="0.25">
      <c r="E870" s="24">
        <f t="shared" ca="1" si="26"/>
        <v>0.85741089954805894</v>
      </c>
      <c r="F870" s="24">
        <f t="shared" ca="1" si="27"/>
        <v>3.0767602514671375</v>
      </c>
    </row>
    <row r="871" spans="5:6" x14ac:dyDescent="0.25">
      <c r="E871" s="24">
        <f t="shared" ca="1" si="26"/>
        <v>4.5495556963282446E-2</v>
      </c>
      <c r="F871" s="24">
        <f t="shared" ca="1" si="27"/>
        <v>61.802812139036988</v>
      </c>
    </row>
    <row r="872" spans="5:6" x14ac:dyDescent="0.25">
      <c r="E872" s="24">
        <f t="shared" ca="1" si="26"/>
        <v>0.69719042026776101</v>
      </c>
      <c r="F872" s="24">
        <f t="shared" ca="1" si="27"/>
        <v>7.2139341144722318</v>
      </c>
    </row>
    <row r="873" spans="5:6" x14ac:dyDescent="0.25">
      <c r="E873" s="24">
        <f t="shared" ca="1" si="26"/>
        <v>1.0267737153196732E-2</v>
      </c>
      <c r="F873" s="24">
        <f t="shared" ca="1" si="27"/>
        <v>91.574972298755043</v>
      </c>
    </row>
    <row r="874" spans="5:6" x14ac:dyDescent="0.25">
      <c r="E874" s="24">
        <f t="shared" ca="1" si="26"/>
        <v>4.5360138767292058E-2</v>
      </c>
      <c r="F874" s="24">
        <f t="shared" ca="1" si="27"/>
        <v>61.862431206473353</v>
      </c>
    </row>
    <row r="875" spans="5:6" x14ac:dyDescent="0.25">
      <c r="E875" s="24">
        <f t="shared" ca="1" si="26"/>
        <v>0.74869332065777827</v>
      </c>
      <c r="F875" s="24">
        <f t="shared" ca="1" si="27"/>
        <v>5.7885166207685312</v>
      </c>
    </row>
    <row r="876" spans="5:6" x14ac:dyDescent="0.25">
      <c r="E876" s="24">
        <f t="shared" ca="1" si="26"/>
        <v>0.48676835606445823</v>
      </c>
      <c r="F876" s="24">
        <f t="shared" ca="1" si="27"/>
        <v>14.399338479153325</v>
      </c>
    </row>
    <row r="877" spans="5:6" x14ac:dyDescent="0.25">
      <c r="E877" s="24">
        <f t="shared" ca="1" si="26"/>
        <v>0.9244069082238443</v>
      </c>
      <c r="F877" s="24">
        <f t="shared" ca="1" si="27"/>
        <v>1.5720585482450826</v>
      </c>
    </row>
    <row r="878" spans="5:6" x14ac:dyDescent="0.25">
      <c r="E878" s="24">
        <f t="shared" ca="1" si="26"/>
        <v>0.64686553387456691</v>
      </c>
      <c r="F878" s="24">
        <f t="shared" ca="1" si="27"/>
        <v>8.7123367251866721</v>
      </c>
    </row>
    <row r="879" spans="5:6" x14ac:dyDescent="0.25">
      <c r="E879" s="24">
        <f t="shared" ca="1" si="26"/>
        <v>0.36851345423699911</v>
      </c>
      <c r="F879" s="24">
        <f t="shared" ca="1" si="27"/>
        <v>19.965561143994265</v>
      </c>
    </row>
    <row r="880" spans="5:6" x14ac:dyDescent="0.25">
      <c r="E880" s="24">
        <f t="shared" ca="1" si="26"/>
        <v>0.92412395074310161</v>
      </c>
      <c r="F880" s="24">
        <f t="shared" ca="1" si="27"/>
        <v>1.5781814102266414</v>
      </c>
    </row>
    <row r="881" spans="5:6" x14ac:dyDescent="0.25">
      <c r="E881" s="24">
        <f t="shared" ca="1" si="26"/>
        <v>0.83270760634313723</v>
      </c>
      <c r="F881" s="24">
        <f t="shared" ca="1" si="27"/>
        <v>3.6614542245611492</v>
      </c>
    </row>
    <row r="882" spans="5:6" x14ac:dyDescent="0.25">
      <c r="E882" s="24">
        <f t="shared" ca="1" si="26"/>
        <v>0.1213433208589465</v>
      </c>
      <c r="F882" s="24">
        <f t="shared" ca="1" si="27"/>
        <v>42.182627772592873</v>
      </c>
    </row>
    <row r="883" spans="5:6" x14ac:dyDescent="0.25">
      <c r="E883" s="24">
        <f t="shared" ca="1" si="26"/>
        <v>0.17059022796309664</v>
      </c>
      <c r="F883" s="24">
        <f t="shared" ca="1" si="27"/>
        <v>35.369818519380637</v>
      </c>
    </row>
    <row r="884" spans="5:6" x14ac:dyDescent="0.25">
      <c r="E884" s="24">
        <f t="shared" ca="1" si="26"/>
        <v>0.7414953207071856</v>
      </c>
      <c r="F884" s="24">
        <f t="shared" ca="1" si="27"/>
        <v>5.9817285600204011</v>
      </c>
    </row>
    <row r="885" spans="5:6" x14ac:dyDescent="0.25">
      <c r="E885" s="24">
        <f t="shared" ca="1" si="26"/>
        <v>0.31006710478112587</v>
      </c>
      <c r="F885" s="24">
        <f t="shared" ca="1" si="27"/>
        <v>23.419330757853267</v>
      </c>
    </row>
    <row r="886" spans="5:6" x14ac:dyDescent="0.25">
      <c r="E886" s="24">
        <f t="shared" ca="1" si="26"/>
        <v>0.9607799044112374</v>
      </c>
      <c r="F886" s="24">
        <f t="shared" ca="1" si="27"/>
        <v>0.80019847820986167</v>
      </c>
    </row>
    <row r="887" spans="5:6" x14ac:dyDescent="0.25">
      <c r="E887" s="24">
        <f t="shared" ca="1" si="26"/>
        <v>0.23130206970903711</v>
      </c>
      <c r="F887" s="24">
        <f t="shared" ca="1" si="27"/>
        <v>29.280615232527634</v>
      </c>
    </row>
    <row r="888" spans="5:6" x14ac:dyDescent="0.25">
      <c r="E888" s="24">
        <f t="shared" ca="1" si="26"/>
        <v>0.27552744058934331</v>
      </c>
      <c r="F888" s="24">
        <f t="shared" ca="1" si="27"/>
        <v>25.781361049681475</v>
      </c>
    </row>
    <row r="889" spans="5:6" x14ac:dyDescent="0.25">
      <c r="E889" s="24">
        <f t="shared" ca="1" si="26"/>
        <v>0.58685336698249835</v>
      </c>
      <c r="F889" s="24">
        <f t="shared" ca="1" si="27"/>
        <v>10.659605821413631</v>
      </c>
    </row>
    <row r="890" spans="5:6" x14ac:dyDescent="0.25">
      <c r="E890" s="24">
        <f t="shared" ca="1" si="26"/>
        <v>0.30958573161407765</v>
      </c>
      <c r="F890" s="24">
        <f t="shared" ca="1" si="27"/>
        <v>23.45040449692836</v>
      </c>
    </row>
    <row r="891" spans="5:6" x14ac:dyDescent="0.25">
      <c r="E891" s="24">
        <f t="shared" ca="1" si="26"/>
        <v>7.615505401844147E-2</v>
      </c>
      <c r="F891" s="24">
        <f t="shared" ca="1" si="27"/>
        <v>51.499676651851978</v>
      </c>
    </row>
    <row r="892" spans="5:6" x14ac:dyDescent="0.25">
      <c r="E892" s="24">
        <f t="shared" ca="1" si="26"/>
        <v>0.17983275790819897</v>
      </c>
      <c r="F892" s="24">
        <f t="shared" ca="1" si="27"/>
        <v>34.314559654524551</v>
      </c>
    </row>
    <row r="893" spans="5:6" x14ac:dyDescent="0.25">
      <c r="E893" s="24">
        <f t="shared" ca="1" si="26"/>
        <v>6.2079298311454756E-2</v>
      </c>
      <c r="F893" s="24">
        <f t="shared" ca="1" si="27"/>
        <v>55.586854122875067</v>
      </c>
    </row>
    <row r="894" spans="5:6" x14ac:dyDescent="0.25">
      <c r="E894" s="24">
        <f t="shared" ca="1" si="26"/>
        <v>0.87314863664746034</v>
      </c>
      <c r="F894" s="24">
        <f t="shared" ca="1" si="27"/>
        <v>2.7129895603194965</v>
      </c>
    </row>
    <row r="895" spans="5:6" x14ac:dyDescent="0.25">
      <c r="E895" s="24">
        <f t="shared" ca="1" si="26"/>
        <v>8.6229383975896967E-2</v>
      </c>
      <c r="F895" s="24">
        <f t="shared" ca="1" si="27"/>
        <v>49.014885560168693</v>
      </c>
    </row>
    <row r="896" spans="5:6" x14ac:dyDescent="0.25">
      <c r="E896" s="24">
        <f t="shared" ca="1" si="26"/>
        <v>0.75616775086279608</v>
      </c>
      <c r="F896" s="24">
        <f t="shared" ca="1" si="27"/>
        <v>5.5898406948297295</v>
      </c>
    </row>
    <row r="897" spans="5:6" x14ac:dyDescent="0.25">
      <c r="E897" s="24">
        <f t="shared" ca="1" si="26"/>
        <v>0.13417898059851718</v>
      </c>
      <c r="F897" s="24">
        <f t="shared" ca="1" si="27"/>
        <v>40.171613882894412</v>
      </c>
    </row>
    <row r="898" spans="5:6" x14ac:dyDescent="0.25">
      <c r="E898" s="24">
        <f t="shared" ca="1" si="26"/>
        <v>0.5857222123398782</v>
      </c>
      <c r="F898" s="24">
        <f t="shared" ca="1" si="27"/>
        <v>10.698192843468366</v>
      </c>
    </row>
    <row r="899" spans="5:6" x14ac:dyDescent="0.25">
      <c r="E899" s="24">
        <f t="shared" ca="1" si="26"/>
        <v>0.57146341720607052</v>
      </c>
      <c r="F899" s="24">
        <f t="shared" ca="1" si="27"/>
        <v>11.191096193680211</v>
      </c>
    </row>
    <row r="900" spans="5:6" x14ac:dyDescent="0.25">
      <c r="E900" s="24">
        <f t="shared" ref="E900:E963" ca="1" si="28">RAND()</f>
        <v>0.47528148760246691</v>
      </c>
      <c r="F900" s="24">
        <f t="shared" ref="F900:F963" ca="1" si="29">-LOG(E900,EXP(1))/$C$3</f>
        <v>14.876960899798101</v>
      </c>
    </row>
    <row r="901" spans="5:6" x14ac:dyDescent="0.25">
      <c r="E901" s="24">
        <f t="shared" ca="1" si="28"/>
        <v>0.38045786326946551</v>
      </c>
      <c r="F901" s="24">
        <f t="shared" ca="1" si="29"/>
        <v>19.327596964689473</v>
      </c>
    </row>
    <row r="902" spans="5:6" x14ac:dyDescent="0.25">
      <c r="E902" s="24">
        <f t="shared" ca="1" si="28"/>
        <v>0.25028790615664931</v>
      </c>
      <c r="F902" s="24">
        <f t="shared" ca="1" si="29"/>
        <v>27.702867982085259</v>
      </c>
    </row>
    <row r="903" spans="5:6" x14ac:dyDescent="0.25">
      <c r="E903" s="24">
        <f t="shared" ca="1" si="28"/>
        <v>0.15578242800330322</v>
      </c>
      <c r="F903" s="24">
        <f t="shared" ca="1" si="29"/>
        <v>37.185898750153093</v>
      </c>
    </row>
    <row r="904" spans="5:6" x14ac:dyDescent="0.25">
      <c r="E904" s="24">
        <f t="shared" ca="1" si="28"/>
        <v>0.94910250705716503</v>
      </c>
      <c r="F904" s="24">
        <f t="shared" ca="1" si="29"/>
        <v>1.0447694067830799</v>
      </c>
    </row>
    <row r="905" spans="5:6" x14ac:dyDescent="0.25">
      <c r="E905" s="24">
        <f t="shared" ca="1" si="28"/>
        <v>0.77698243912925757</v>
      </c>
      <c r="F905" s="24">
        <f t="shared" ca="1" si="29"/>
        <v>5.046750594662786</v>
      </c>
    </row>
    <row r="906" spans="5:6" x14ac:dyDescent="0.25">
      <c r="E906" s="24">
        <f t="shared" ca="1" si="28"/>
        <v>0.73367962554129385</v>
      </c>
      <c r="F906" s="24">
        <f t="shared" ca="1" si="29"/>
        <v>6.1936564623162882</v>
      </c>
    </row>
    <row r="907" spans="5:6" x14ac:dyDescent="0.25">
      <c r="E907" s="24">
        <f t="shared" ca="1" si="28"/>
        <v>0.61302216904041118</v>
      </c>
      <c r="F907" s="24">
        <f t="shared" ca="1" si="29"/>
        <v>9.787083577409506</v>
      </c>
    </row>
    <row r="908" spans="5:6" x14ac:dyDescent="0.25">
      <c r="E908" s="24">
        <f t="shared" ca="1" si="28"/>
        <v>0.98879141533469839</v>
      </c>
      <c r="F908" s="24">
        <f t="shared" ca="1" si="29"/>
        <v>0.22543748438019032</v>
      </c>
    </row>
    <row r="909" spans="5:6" x14ac:dyDescent="0.25">
      <c r="E909" s="24">
        <f t="shared" ca="1" si="28"/>
        <v>0.31184978717617751</v>
      </c>
      <c r="F909" s="24">
        <f t="shared" ca="1" si="29"/>
        <v>23.30467316931956</v>
      </c>
    </row>
    <row r="910" spans="5:6" x14ac:dyDescent="0.25">
      <c r="E910" s="24">
        <f t="shared" ca="1" si="28"/>
        <v>0.84073091424534896</v>
      </c>
      <c r="F910" s="24">
        <f t="shared" ca="1" si="29"/>
        <v>3.4696725897456795</v>
      </c>
    </row>
    <row r="911" spans="5:6" x14ac:dyDescent="0.25">
      <c r="E911" s="24">
        <f t="shared" ca="1" si="28"/>
        <v>0.58904349845722781</v>
      </c>
      <c r="F911" s="24">
        <f t="shared" ca="1" si="29"/>
        <v>10.585104933738458</v>
      </c>
    </row>
    <row r="912" spans="5:6" x14ac:dyDescent="0.25">
      <c r="E912" s="24">
        <f t="shared" ca="1" si="28"/>
        <v>0.34151792041448525</v>
      </c>
      <c r="F912" s="24">
        <f t="shared" ca="1" si="29"/>
        <v>21.48710251513246</v>
      </c>
    </row>
    <row r="913" spans="5:6" x14ac:dyDescent="0.25">
      <c r="E913" s="24">
        <f t="shared" ca="1" si="28"/>
        <v>0.11867271114810274</v>
      </c>
      <c r="F913" s="24">
        <f t="shared" ca="1" si="29"/>
        <v>42.627718029082551</v>
      </c>
    </row>
    <row r="914" spans="5:6" x14ac:dyDescent="0.25">
      <c r="E914" s="24">
        <f t="shared" ca="1" si="28"/>
        <v>0.15474896550514838</v>
      </c>
      <c r="F914" s="24">
        <f t="shared" ca="1" si="29"/>
        <v>37.319021047645485</v>
      </c>
    </row>
    <row r="915" spans="5:6" x14ac:dyDescent="0.25">
      <c r="E915" s="24">
        <f t="shared" ca="1" si="28"/>
        <v>0.13919881795142819</v>
      </c>
      <c r="F915" s="24">
        <f t="shared" ca="1" si="29"/>
        <v>39.437040456922368</v>
      </c>
    </row>
    <row r="916" spans="5:6" x14ac:dyDescent="0.25">
      <c r="E916" s="24">
        <f t="shared" ca="1" si="28"/>
        <v>0.14431721993339797</v>
      </c>
      <c r="F916" s="24">
        <f t="shared" ca="1" si="29"/>
        <v>38.714829721285916</v>
      </c>
    </row>
    <row r="917" spans="5:6" x14ac:dyDescent="0.25">
      <c r="E917" s="24">
        <f t="shared" ca="1" si="28"/>
        <v>0.66082124073971116</v>
      </c>
      <c r="F917" s="24">
        <f t="shared" ca="1" si="29"/>
        <v>8.2854382663082955</v>
      </c>
    </row>
    <row r="918" spans="5:6" x14ac:dyDescent="0.25">
      <c r="E918" s="24">
        <f t="shared" ca="1" si="28"/>
        <v>0.94083470668065095</v>
      </c>
      <c r="F918" s="24">
        <f t="shared" ca="1" si="29"/>
        <v>1.2197562382756557</v>
      </c>
    </row>
    <row r="919" spans="5:6" x14ac:dyDescent="0.25">
      <c r="E919" s="24">
        <f t="shared" ca="1" si="28"/>
        <v>0.20987448748620618</v>
      </c>
      <c r="F919" s="24">
        <f t="shared" ca="1" si="29"/>
        <v>31.224912111657154</v>
      </c>
    </row>
    <row r="920" spans="5:6" x14ac:dyDescent="0.25">
      <c r="E920" s="24">
        <f t="shared" ca="1" si="28"/>
        <v>0.72413232268147987</v>
      </c>
      <c r="F920" s="24">
        <f t="shared" ca="1" si="29"/>
        <v>6.4556227432295037</v>
      </c>
    </row>
    <row r="921" spans="5:6" x14ac:dyDescent="0.25">
      <c r="E921" s="24">
        <f t="shared" ca="1" si="28"/>
        <v>0.12719096532624485</v>
      </c>
      <c r="F921" s="24">
        <f t="shared" ca="1" si="29"/>
        <v>41.241313158161397</v>
      </c>
    </row>
    <row r="922" spans="5:6" x14ac:dyDescent="0.25">
      <c r="E922" s="24">
        <f t="shared" ca="1" si="28"/>
        <v>0.65713781469917165</v>
      </c>
      <c r="F922" s="24">
        <f t="shared" ca="1" si="29"/>
        <v>8.397230377471459</v>
      </c>
    </row>
    <row r="923" spans="5:6" x14ac:dyDescent="0.25">
      <c r="E923" s="24">
        <f t="shared" ca="1" si="28"/>
        <v>0.40463384047422202</v>
      </c>
      <c r="F923" s="24">
        <f t="shared" ca="1" si="29"/>
        <v>18.09545436825686</v>
      </c>
    </row>
    <row r="924" spans="5:6" x14ac:dyDescent="0.25">
      <c r="E924" s="24">
        <f t="shared" ca="1" si="28"/>
        <v>0.79034894272436851</v>
      </c>
      <c r="F924" s="24">
        <f t="shared" ca="1" si="29"/>
        <v>4.7056146278109177</v>
      </c>
    </row>
    <row r="925" spans="5:6" x14ac:dyDescent="0.25">
      <c r="E925" s="24">
        <f t="shared" ca="1" si="28"/>
        <v>0.65634184878899304</v>
      </c>
      <c r="F925" s="24">
        <f t="shared" ca="1" si="29"/>
        <v>8.4214702962076178</v>
      </c>
    </row>
    <row r="926" spans="5:6" x14ac:dyDescent="0.25">
      <c r="E926" s="24">
        <f t="shared" ca="1" si="28"/>
        <v>0.32478788098768974</v>
      </c>
      <c r="F926" s="24">
        <f t="shared" ca="1" si="29"/>
        <v>22.491659672415036</v>
      </c>
    </row>
    <row r="927" spans="5:6" x14ac:dyDescent="0.25">
      <c r="E927" s="24">
        <f t="shared" ca="1" si="28"/>
        <v>0.40594367221938832</v>
      </c>
      <c r="F927" s="24">
        <f t="shared" ca="1" si="29"/>
        <v>18.030817347627078</v>
      </c>
    </row>
    <row r="928" spans="5:6" x14ac:dyDescent="0.25">
      <c r="E928" s="24">
        <f t="shared" ca="1" si="28"/>
        <v>0.71474295590952797</v>
      </c>
      <c r="F928" s="24">
        <f t="shared" ca="1" si="29"/>
        <v>6.7166460629796454</v>
      </c>
    </row>
    <row r="929" spans="5:6" x14ac:dyDescent="0.25">
      <c r="E929" s="24">
        <f t="shared" ca="1" si="28"/>
        <v>0.29294046879532987</v>
      </c>
      <c r="F929" s="24">
        <f t="shared" ca="1" si="29"/>
        <v>24.555717375629733</v>
      </c>
    </row>
    <row r="930" spans="5:6" x14ac:dyDescent="0.25">
      <c r="E930" s="24">
        <f t="shared" ca="1" si="28"/>
        <v>0.49968902486310096</v>
      </c>
      <c r="F930" s="24">
        <f t="shared" ca="1" si="29"/>
        <v>13.87538648650094</v>
      </c>
    </row>
    <row r="931" spans="5:6" x14ac:dyDescent="0.25">
      <c r="E931" s="24">
        <f t="shared" ca="1" si="28"/>
        <v>0.20112779841447226</v>
      </c>
      <c r="F931" s="24">
        <f t="shared" ca="1" si="29"/>
        <v>32.076295199183797</v>
      </c>
    </row>
    <row r="932" spans="5:6" x14ac:dyDescent="0.25">
      <c r="E932" s="24">
        <f t="shared" ca="1" si="28"/>
        <v>0.68503694688460748</v>
      </c>
      <c r="F932" s="24">
        <f t="shared" ca="1" si="29"/>
        <v>7.5656501023328282</v>
      </c>
    </row>
    <row r="933" spans="5:6" x14ac:dyDescent="0.25">
      <c r="E933" s="24">
        <f t="shared" ca="1" si="28"/>
        <v>0.34053766925662066</v>
      </c>
      <c r="F933" s="24">
        <f t="shared" ca="1" si="29"/>
        <v>21.54459060540713</v>
      </c>
    </row>
    <row r="934" spans="5:6" x14ac:dyDescent="0.25">
      <c r="E934" s="24">
        <f t="shared" ca="1" si="28"/>
        <v>0.17501169871955857</v>
      </c>
      <c r="F934" s="24">
        <f t="shared" ca="1" si="29"/>
        <v>34.858049149338477</v>
      </c>
    </row>
    <row r="935" spans="5:6" x14ac:dyDescent="0.25">
      <c r="E935" s="24">
        <f t="shared" ca="1" si="28"/>
        <v>0.61529378639521026</v>
      </c>
      <c r="F935" s="24">
        <f t="shared" ca="1" si="29"/>
        <v>9.7131084756601815</v>
      </c>
    </row>
    <row r="936" spans="5:6" x14ac:dyDescent="0.25">
      <c r="E936" s="24">
        <f t="shared" ca="1" si="28"/>
        <v>0.53022911862181876</v>
      </c>
      <c r="F936" s="24">
        <f t="shared" ca="1" si="29"/>
        <v>12.68892133127869</v>
      </c>
    </row>
    <row r="937" spans="5:6" x14ac:dyDescent="0.25">
      <c r="E937" s="24">
        <f t="shared" ca="1" si="28"/>
        <v>0.87606849268556053</v>
      </c>
      <c r="F937" s="24">
        <f t="shared" ca="1" si="29"/>
        <v>2.6462200621010505</v>
      </c>
    </row>
    <row r="938" spans="5:6" x14ac:dyDescent="0.25">
      <c r="E938" s="24">
        <f t="shared" ca="1" si="28"/>
        <v>0.57610117463416755</v>
      </c>
      <c r="F938" s="24">
        <f t="shared" ca="1" si="29"/>
        <v>11.029439666088626</v>
      </c>
    </row>
    <row r="939" spans="5:6" x14ac:dyDescent="0.25">
      <c r="E939" s="24">
        <f t="shared" ca="1" si="28"/>
        <v>0.72590226154466286</v>
      </c>
      <c r="F939" s="24">
        <f t="shared" ca="1" si="29"/>
        <v>6.4067979838353848</v>
      </c>
    </row>
    <row r="940" spans="5:6" x14ac:dyDescent="0.25">
      <c r="E940" s="24">
        <f t="shared" ca="1" si="28"/>
        <v>0.40025646660013758</v>
      </c>
      <c r="F940" s="24">
        <f t="shared" ca="1" si="29"/>
        <v>18.312995416664677</v>
      </c>
    </row>
    <row r="941" spans="5:6" x14ac:dyDescent="0.25">
      <c r="E941" s="24">
        <f t="shared" ca="1" si="28"/>
        <v>0.59918413127443548</v>
      </c>
      <c r="F941" s="24">
        <f t="shared" ca="1" si="29"/>
        <v>10.243726606333396</v>
      </c>
    </row>
    <row r="942" spans="5:6" x14ac:dyDescent="0.25">
      <c r="E942" s="24">
        <f t="shared" ca="1" si="28"/>
        <v>0.50057990734049251</v>
      </c>
      <c r="F942" s="24">
        <f t="shared" ca="1" si="29"/>
        <v>13.839760758888199</v>
      </c>
    </row>
    <row r="943" spans="5:6" x14ac:dyDescent="0.25">
      <c r="E943" s="24">
        <f t="shared" ca="1" si="28"/>
        <v>0.63451525295071387</v>
      </c>
      <c r="F943" s="24">
        <f t="shared" ca="1" si="29"/>
        <v>9.0978790558641691</v>
      </c>
    </row>
    <row r="944" spans="5:6" x14ac:dyDescent="0.25">
      <c r="E944" s="24">
        <f t="shared" ca="1" si="28"/>
        <v>0.97357449679889052</v>
      </c>
      <c r="F944" s="24">
        <f t="shared" ca="1" si="29"/>
        <v>0.53561864788428504</v>
      </c>
    </row>
    <row r="945" spans="5:6" x14ac:dyDescent="0.25">
      <c r="E945" s="24">
        <f t="shared" ca="1" si="28"/>
        <v>0.83506054340100566</v>
      </c>
      <c r="F945" s="24">
        <f t="shared" ca="1" si="29"/>
        <v>3.6050209938543847</v>
      </c>
    </row>
    <row r="946" spans="5:6" x14ac:dyDescent="0.25">
      <c r="E946" s="24">
        <f t="shared" ca="1" si="28"/>
        <v>0.23147580510969012</v>
      </c>
      <c r="F946" s="24">
        <f t="shared" ca="1" si="29"/>
        <v>29.265598489656497</v>
      </c>
    </row>
    <row r="947" spans="5:6" x14ac:dyDescent="0.25">
      <c r="E947" s="24">
        <f t="shared" ca="1" si="28"/>
        <v>0.31286468153317426</v>
      </c>
      <c r="F947" s="24">
        <f t="shared" ca="1" si="29"/>
        <v>23.239690185849103</v>
      </c>
    </row>
    <row r="948" spans="5:6" x14ac:dyDescent="0.25">
      <c r="E948" s="24">
        <f t="shared" ca="1" si="28"/>
        <v>0.33230778077257184</v>
      </c>
      <c r="F948" s="24">
        <f t="shared" ca="1" si="29"/>
        <v>22.033873779835908</v>
      </c>
    </row>
    <row r="949" spans="5:6" x14ac:dyDescent="0.25">
      <c r="E949" s="24">
        <f t="shared" ca="1" si="28"/>
        <v>0.220635848851362</v>
      </c>
      <c r="F949" s="24">
        <f t="shared" ca="1" si="29"/>
        <v>30.224833584791543</v>
      </c>
    </row>
    <row r="950" spans="5:6" x14ac:dyDescent="0.25">
      <c r="E950" s="24">
        <f t="shared" ca="1" si="28"/>
        <v>0.39173134534442366</v>
      </c>
      <c r="F950" s="24">
        <f t="shared" ca="1" si="29"/>
        <v>18.743580353120333</v>
      </c>
    </row>
    <row r="951" spans="5:6" x14ac:dyDescent="0.25">
      <c r="E951" s="24">
        <f t="shared" ca="1" si="28"/>
        <v>0.65838454869302998</v>
      </c>
      <c r="F951" s="24">
        <f t="shared" ca="1" si="29"/>
        <v>8.3593219571570518</v>
      </c>
    </row>
    <row r="952" spans="5:6" x14ac:dyDescent="0.25">
      <c r="E952" s="24">
        <f t="shared" ca="1" si="28"/>
        <v>0.33038074736035761</v>
      </c>
      <c r="F952" s="24">
        <f t="shared" ca="1" si="29"/>
        <v>22.150190194684285</v>
      </c>
    </row>
    <row r="953" spans="5:6" x14ac:dyDescent="0.25">
      <c r="E953" s="24">
        <f t="shared" ca="1" si="28"/>
        <v>0.87737867226446542</v>
      </c>
      <c r="F953" s="24">
        <f t="shared" ca="1" si="29"/>
        <v>2.616331968546282</v>
      </c>
    </row>
    <row r="954" spans="5:6" x14ac:dyDescent="0.25">
      <c r="E954" s="24">
        <f t="shared" ca="1" si="28"/>
        <v>0.17086331659197951</v>
      </c>
      <c r="F954" s="24">
        <f t="shared" ca="1" si="29"/>
        <v>35.337827205602821</v>
      </c>
    </row>
    <row r="955" spans="5:6" x14ac:dyDescent="0.25">
      <c r="E955" s="24">
        <f t="shared" ca="1" si="28"/>
        <v>0.66358493637981331</v>
      </c>
      <c r="F955" s="24">
        <f t="shared" ca="1" si="29"/>
        <v>8.201968415461625</v>
      </c>
    </row>
    <row r="956" spans="5:6" x14ac:dyDescent="0.25">
      <c r="E956" s="24">
        <f t="shared" ca="1" si="28"/>
        <v>0.87720941032473831</v>
      </c>
      <c r="F956" s="24">
        <f t="shared" ca="1" si="29"/>
        <v>2.620190696231298</v>
      </c>
    </row>
    <row r="957" spans="5:6" x14ac:dyDescent="0.25">
      <c r="E957" s="24">
        <f t="shared" ca="1" si="28"/>
        <v>0.85687756717576391</v>
      </c>
      <c r="F957" s="24">
        <f t="shared" ca="1" si="29"/>
        <v>3.0892046539082565</v>
      </c>
    </row>
    <row r="958" spans="5:6" x14ac:dyDescent="0.25">
      <c r="E958" s="24">
        <f t="shared" ca="1" si="28"/>
        <v>7.7314909978972723E-2</v>
      </c>
      <c r="F958" s="24">
        <f t="shared" ca="1" si="29"/>
        <v>51.197369147929166</v>
      </c>
    </row>
    <row r="959" spans="5:6" x14ac:dyDescent="0.25">
      <c r="E959" s="24">
        <f t="shared" ca="1" si="28"/>
        <v>0.44370403528955848</v>
      </c>
      <c r="F959" s="24">
        <f t="shared" ca="1" si="29"/>
        <v>16.251950520072178</v>
      </c>
    </row>
    <row r="960" spans="5:6" x14ac:dyDescent="0.25">
      <c r="E960" s="24">
        <f t="shared" ca="1" si="28"/>
        <v>0.63327628452517926</v>
      </c>
      <c r="F960" s="24">
        <f t="shared" ca="1" si="29"/>
        <v>9.1369696723680764</v>
      </c>
    </row>
    <row r="961" spans="5:6" x14ac:dyDescent="0.25">
      <c r="E961" s="24">
        <f t="shared" ca="1" si="28"/>
        <v>0.74058649506915153</v>
      </c>
      <c r="F961" s="24">
        <f t="shared" ca="1" si="29"/>
        <v>6.0062569158041006</v>
      </c>
    </row>
    <row r="962" spans="5:6" x14ac:dyDescent="0.25">
      <c r="E962" s="24">
        <f t="shared" ca="1" si="28"/>
        <v>0.25596105500939381</v>
      </c>
      <c r="F962" s="24">
        <f t="shared" ca="1" si="29"/>
        <v>27.254599498898003</v>
      </c>
    </row>
    <row r="963" spans="5:6" x14ac:dyDescent="0.25">
      <c r="E963" s="24">
        <f t="shared" ca="1" si="28"/>
        <v>3.9175206368302851E-2</v>
      </c>
      <c r="F963" s="24">
        <f t="shared" ca="1" si="29"/>
        <v>64.794224457936053</v>
      </c>
    </row>
    <row r="964" spans="5:6" x14ac:dyDescent="0.25">
      <c r="E964" s="24">
        <f t="shared" ref="E964:E1027" ca="1" si="30">RAND()</f>
        <v>7.7644419666701436E-2</v>
      </c>
      <c r="F964" s="24">
        <f t="shared" ref="F964:F1027" ca="1" si="31">-LOG(E964,EXP(1))/$C$3</f>
        <v>51.112311943530933</v>
      </c>
    </row>
    <row r="965" spans="5:6" x14ac:dyDescent="0.25">
      <c r="E965" s="24">
        <f t="shared" ca="1" si="30"/>
        <v>0.12926788739357464</v>
      </c>
      <c r="F965" s="24">
        <f t="shared" ca="1" si="31"/>
        <v>40.917367628167987</v>
      </c>
    </row>
    <row r="966" spans="5:6" x14ac:dyDescent="0.25">
      <c r="E966" s="24">
        <f t="shared" ca="1" si="30"/>
        <v>6.0693700856395694E-2</v>
      </c>
      <c r="F966" s="24">
        <f t="shared" ca="1" si="31"/>
        <v>56.038307226397542</v>
      </c>
    </row>
    <row r="967" spans="5:6" x14ac:dyDescent="0.25">
      <c r="E967" s="24">
        <f t="shared" ca="1" si="30"/>
        <v>0.15374545325853795</v>
      </c>
      <c r="F967" s="24">
        <f t="shared" ca="1" si="31"/>
        <v>37.449138900699424</v>
      </c>
    </row>
    <row r="968" spans="5:6" x14ac:dyDescent="0.25">
      <c r="E968" s="24">
        <f t="shared" ca="1" si="30"/>
        <v>2.6094207269801384E-2</v>
      </c>
      <c r="F968" s="24">
        <f t="shared" ca="1" si="31"/>
        <v>72.92083865944808</v>
      </c>
    </row>
    <row r="969" spans="5:6" x14ac:dyDescent="0.25">
      <c r="E969" s="24">
        <f t="shared" ca="1" si="30"/>
        <v>0.17929245109373881</v>
      </c>
      <c r="F969" s="24">
        <f t="shared" ca="1" si="31"/>
        <v>34.374740027117376</v>
      </c>
    </row>
    <row r="970" spans="5:6" x14ac:dyDescent="0.25">
      <c r="E970" s="24">
        <f t="shared" ca="1" si="30"/>
        <v>0.89296866797447638</v>
      </c>
      <c r="F970" s="24">
        <f t="shared" ca="1" si="31"/>
        <v>2.2640756995192146</v>
      </c>
    </row>
    <row r="971" spans="5:6" x14ac:dyDescent="0.25">
      <c r="E971" s="24">
        <f t="shared" ca="1" si="30"/>
        <v>0.46046188796121446</v>
      </c>
      <c r="F971" s="24">
        <f t="shared" ca="1" si="31"/>
        <v>15.510503780219441</v>
      </c>
    </row>
    <row r="972" spans="5:6" x14ac:dyDescent="0.25">
      <c r="E972" s="24">
        <f t="shared" ca="1" si="30"/>
        <v>0.76036194336260976</v>
      </c>
      <c r="F972" s="24">
        <f t="shared" ca="1" si="31"/>
        <v>5.4792143560409716</v>
      </c>
    </row>
    <row r="973" spans="5:6" x14ac:dyDescent="0.25">
      <c r="E973" s="24">
        <f t="shared" ca="1" si="30"/>
        <v>0.97862307821226457</v>
      </c>
      <c r="F973" s="24">
        <f t="shared" ca="1" si="31"/>
        <v>0.43217435038320456</v>
      </c>
    </row>
    <row r="974" spans="5:6" x14ac:dyDescent="0.25">
      <c r="E974" s="24">
        <f t="shared" ca="1" si="30"/>
        <v>0.32224620395665859</v>
      </c>
      <c r="F974" s="24">
        <f t="shared" ca="1" si="31"/>
        <v>22.648788340817696</v>
      </c>
    </row>
    <row r="975" spans="5:6" x14ac:dyDescent="0.25">
      <c r="E975" s="24">
        <f t="shared" ca="1" si="30"/>
        <v>0.3596164780049067</v>
      </c>
      <c r="F975" s="24">
        <f t="shared" ca="1" si="31"/>
        <v>20.454343085681135</v>
      </c>
    </row>
    <row r="976" spans="5:6" x14ac:dyDescent="0.25">
      <c r="E976" s="24">
        <f t="shared" ca="1" si="30"/>
        <v>0.79116469485593821</v>
      </c>
      <c r="F976" s="24">
        <f t="shared" ca="1" si="31"/>
        <v>4.684982438886828</v>
      </c>
    </row>
    <row r="977" spans="5:6" x14ac:dyDescent="0.25">
      <c r="E977" s="24">
        <f t="shared" ca="1" si="30"/>
        <v>0.35800210121147169</v>
      </c>
      <c r="F977" s="24">
        <f t="shared" ca="1" si="31"/>
        <v>20.544328465857483</v>
      </c>
    </row>
    <row r="978" spans="5:6" x14ac:dyDescent="0.25">
      <c r="E978" s="24">
        <f t="shared" ca="1" si="30"/>
        <v>0.86192102851201335</v>
      </c>
      <c r="F978" s="24">
        <f t="shared" ca="1" si="31"/>
        <v>2.9718325354098218</v>
      </c>
    </row>
    <row r="979" spans="5:6" x14ac:dyDescent="0.25">
      <c r="E979" s="24">
        <f t="shared" ca="1" si="30"/>
        <v>0.57352966126046601</v>
      </c>
      <c r="F979" s="24">
        <f t="shared" ca="1" si="31"/>
        <v>11.118912480566129</v>
      </c>
    </row>
    <row r="980" spans="5:6" x14ac:dyDescent="0.25">
      <c r="E980" s="24">
        <f t="shared" ca="1" si="30"/>
        <v>0.1774587731822167</v>
      </c>
      <c r="F980" s="24">
        <f t="shared" ca="1" si="31"/>
        <v>34.580339216124614</v>
      </c>
    </row>
    <row r="981" spans="5:6" x14ac:dyDescent="0.25">
      <c r="E981" s="24">
        <f t="shared" ca="1" si="30"/>
        <v>0.37665047412360719</v>
      </c>
      <c r="F981" s="24">
        <f t="shared" ca="1" si="31"/>
        <v>19.528752918405729</v>
      </c>
    </row>
    <row r="982" spans="5:6" x14ac:dyDescent="0.25">
      <c r="E982" s="24">
        <f t="shared" ca="1" si="30"/>
        <v>0.25843040875620471</v>
      </c>
      <c r="F982" s="24">
        <f t="shared" ca="1" si="31"/>
        <v>27.062576661049697</v>
      </c>
    </row>
    <row r="983" spans="5:6" x14ac:dyDescent="0.25">
      <c r="E983" s="24">
        <f t="shared" ca="1" si="30"/>
        <v>0.18603644717361145</v>
      </c>
      <c r="F983" s="24">
        <f t="shared" ca="1" si="31"/>
        <v>33.636253438376599</v>
      </c>
    </row>
    <row r="984" spans="5:6" x14ac:dyDescent="0.25">
      <c r="E984" s="24">
        <f t="shared" ca="1" si="30"/>
        <v>0.44525199131796134</v>
      </c>
      <c r="F984" s="24">
        <f t="shared" ca="1" si="31"/>
        <v>16.1822976892621</v>
      </c>
    </row>
    <row r="985" spans="5:6" x14ac:dyDescent="0.25">
      <c r="E985" s="24">
        <f t="shared" ca="1" si="30"/>
        <v>0.5476664516221027</v>
      </c>
      <c r="F985" s="24">
        <f t="shared" ca="1" si="31"/>
        <v>12.041776845379701</v>
      </c>
    </row>
    <row r="986" spans="5:6" x14ac:dyDescent="0.25">
      <c r="E986" s="24">
        <f t="shared" ca="1" si="30"/>
        <v>0.98935043712004433</v>
      </c>
      <c r="F986" s="24">
        <f t="shared" ca="1" si="31"/>
        <v>0.21413350636599773</v>
      </c>
    </row>
    <row r="987" spans="5:6" x14ac:dyDescent="0.25">
      <c r="E987" s="24">
        <f t="shared" ca="1" si="30"/>
        <v>0.35220626039351166</v>
      </c>
      <c r="F987" s="24">
        <f t="shared" ca="1" si="31"/>
        <v>20.870766159373211</v>
      </c>
    </row>
    <row r="988" spans="5:6" x14ac:dyDescent="0.25">
      <c r="E988" s="24">
        <f t="shared" ca="1" si="30"/>
        <v>0.22531964202844568</v>
      </c>
      <c r="F988" s="24">
        <f t="shared" ca="1" si="31"/>
        <v>29.804705073641031</v>
      </c>
    </row>
    <row r="989" spans="5:6" x14ac:dyDescent="0.25">
      <c r="E989" s="24">
        <f t="shared" ca="1" si="30"/>
        <v>6.473079179935548E-2</v>
      </c>
      <c r="F989" s="24">
        <f t="shared" ca="1" si="31"/>
        <v>54.750365483194585</v>
      </c>
    </row>
    <row r="990" spans="5:6" x14ac:dyDescent="0.25">
      <c r="E990" s="24">
        <f t="shared" ca="1" si="30"/>
        <v>0.28175170350564349</v>
      </c>
      <c r="F990" s="24">
        <f t="shared" ca="1" si="31"/>
        <v>25.334581598406078</v>
      </c>
    </row>
    <row r="991" spans="5:6" x14ac:dyDescent="0.25">
      <c r="E991" s="24">
        <f t="shared" ca="1" si="30"/>
        <v>0.7682163467656159</v>
      </c>
      <c r="F991" s="24">
        <f t="shared" ca="1" si="31"/>
        <v>5.2736776797431677</v>
      </c>
    </row>
    <row r="992" spans="5:6" x14ac:dyDescent="0.25">
      <c r="E992" s="24">
        <f t="shared" ca="1" si="30"/>
        <v>0.41091948396452638</v>
      </c>
      <c r="F992" s="24">
        <f t="shared" ca="1" si="31"/>
        <v>17.787159728801292</v>
      </c>
    </row>
    <row r="993" spans="5:6" x14ac:dyDescent="0.25">
      <c r="E993" s="24">
        <f t="shared" ca="1" si="30"/>
        <v>2.0895606479245377E-2</v>
      </c>
      <c r="F993" s="24">
        <f t="shared" ca="1" si="31"/>
        <v>77.364327168279303</v>
      </c>
    </row>
    <row r="994" spans="5:6" x14ac:dyDescent="0.25">
      <c r="E994" s="24">
        <f t="shared" ca="1" si="30"/>
        <v>0.75143038736532231</v>
      </c>
      <c r="F994" s="24">
        <f t="shared" ca="1" si="31"/>
        <v>5.7155341132549742</v>
      </c>
    </row>
    <row r="995" spans="5:6" x14ac:dyDescent="0.25">
      <c r="E995" s="24">
        <f t="shared" ca="1" si="30"/>
        <v>0.22294666324204016</v>
      </c>
      <c r="F995" s="24">
        <f t="shared" ca="1" si="31"/>
        <v>30.016454288330436</v>
      </c>
    </row>
    <row r="996" spans="5:6" x14ac:dyDescent="0.25">
      <c r="E996" s="24">
        <f t="shared" ca="1" si="30"/>
        <v>0.81534817903923107</v>
      </c>
      <c r="F996" s="24">
        <f t="shared" ca="1" si="31"/>
        <v>4.082800868518599</v>
      </c>
    </row>
    <row r="997" spans="5:6" x14ac:dyDescent="0.25">
      <c r="E997" s="24">
        <f t="shared" ca="1" si="30"/>
        <v>0.9282679154753245</v>
      </c>
      <c r="F997" s="24">
        <f t="shared" ca="1" si="31"/>
        <v>1.4886977168304363</v>
      </c>
    </row>
    <row r="998" spans="5:6" x14ac:dyDescent="0.25">
      <c r="E998" s="24">
        <f t="shared" ca="1" si="30"/>
        <v>0.65553554038019235</v>
      </c>
      <c r="F998" s="24">
        <f t="shared" ca="1" si="31"/>
        <v>8.4460551702816087</v>
      </c>
    </row>
    <row r="999" spans="5:6" x14ac:dyDescent="0.25">
      <c r="E999" s="24">
        <f t="shared" ca="1" si="30"/>
        <v>1.755939917044369E-3</v>
      </c>
      <c r="F999" s="24">
        <f t="shared" ca="1" si="31"/>
        <v>126.89502000321508</v>
      </c>
    </row>
    <row r="1000" spans="5:6" x14ac:dyDescent="0.25">
      <c r="E1000" s="24">
        <f t="shared" ca="1" si="30"/>
        <v>0.85938728395113928</v>
      </c>
      <c r="F1000" s="24">
        <f t="shared" ca="1" si="31"/>
        <v>3.0307120835425025</v>
      </c>
    </row>
    <row r="1001" spans="5:6" x14ac:dyDescent="0.25">
      <c r="E1001" s="24">
        <f t="shared" ca="1" si="30"/>
        <v>0.28468967001026002</v>
      </c>
      <c r="F1001" s="24">
        <f t="shared" ca="1" si="31"/>
        <v>25.127111382557914</v>
      </c>
    </row>
    <row r="1002" spans="5:6" x14ac:dyDescent="0.25">
      <c r="E1002" s="24">
        <f t="shared" ca="1" si="30"/>
        <v>0.81512661344099246</v>
      </c>
      <c r="F1002" s="24">
        <f t="shared" ca="1" si="31"/>
        <v>4.0882364778423197</v>
      </c>
    </row>
    <row r="1003" spans="5:6" x14ac:dyDescent="0.25">
      <c r="E1003" s="24">
        <f t="shared" ca="1" si="30"/>
        <v>0.51623464705005728</v>
      </c>
      <c r="F1003" s="24">
        <f t="shared" ca="1" si="31"/>
        <v>13.223877490389349</v>
      </c>
    </row>
    <row r="1004" spans="5:6" x14ac:dyDescent="0.25">
      <c r="E1004" s="24">
        <f t="shared" ca="1" si="30"/>
        <v>0.80878573503559215</v>
      </c>
      <c r="F1004" s="24">
        <f t="shared" ca="1" si="31"/>
        <v>4.2444249725552501</v>
      </c>
    </row>
    <row r="1005" spans="5:6" x14ac:dyDescent="0.25">
      <c r="E1005" s="24">
        <f t="shared" ca="1" si="30"/>
        <v>0.66349588183819952</v>
      </c>
      <c r="F1005" s="24">
        <f t="shared" ca="1" si="31"/>
        <v>8.2046526390755883</v>
      </c>
    </row>
    <row r="1006" spans="5:6" x14ac:dyDescent="0.25">
      <c r="E1006" s="24">
        <f t="shared" ca="1" si="30"/>
        <v>0.66282053320212064</v>
      </c>
      <c r="F1006" s="24">
        <f t="shared" ca="1" si="31"/>
        <v>8.2250202885078849</v>
      </c>
    </row>
    <row r="1007" spans="5:6" x14ac:dyDescent="0.25">
      <c r="E1007" s="24">
        <f t="shared" ca="1" si="30"/>
        <v>0.3620546608635361</v>
      </c>
      <c r="F1007" s="24">
        <f t="shared" ca="1" si="31"/>
        <v>20.319201633892948</v>
      </c>
    </row>
    <row r="1008" spans="5:6" x14ac:dyDescent="0.25">
      <c r="E1008" s="24">
        <f t="shared" ca="1" si="30"/>
        <v>0.77845282187841391</v>
      </c>
      <c r="F1008" s="24">
        <f t="shared" ca="1" si="31"/>
        <v>5.008937817133341</v>
      </c>
    </row>
    <row r="1009" spans="5:6" x14ac:dyDescent="0.25">
      <c r="E1009" s="24">
        <f t="shared" ca="1" si="30"/>
        <v>0.95945152219322938</v>
      </c>
      <c r="F1009" s="24">
        <f t="shared" ca="1" si="31"/>
        <v>0.82786977681498519</v>
      </c>
    </row>
    <row r="1010" spans="5:6" x14ac:dyDescent="0.25">
      <c r="E1010" s="24">
        <f t="shared" ca="1" si="30"/>
        <v>0.91501750662354797</v>
      </c>
      <c r="F1010" s="24">
        <f t="shared" ca="1" si="31"/>
        <v>1.7762416193547481</v>
      </c>
    </row>
    <row r="1011" spans="5:6" x14ac:dyDescent="0.25">
      <c r="E1011" s="24">
        <f t="shared" ca="1" si="30"/>
        <v>0.44717289703360819</v>
      </c>
      <c r="F1011" s="24">
        <f t="shared" ca="1" si="31"/>
        <v>16.096199297911046</v>
      </c>
    </row>
    <row r="1012" spans="5:6" x14ac:dyDescent="0.25">
      <c r="E1012" s="24">
        <f t="shared" ca="1" si="30"/>
        <v>0.4139983873864983</v>
      </c>
      <c r="F1012" s="24">
        <f t="shared" ca="1" si="31"/>
        <v>17.637864007322076</v>
      </c>
    </row>
    <row r="1013" spans="5:6" x14ac:dyDescent="0.25">
      <c r="E1013" s="24">
        <f t="shared" ca="1" si="30"/>
        <v>0.15241185410890745</v>
      </c>
      <c r="F1013" s="24">
        <f t="shared" ca="1" si="31"/>
        <v>37.623377117753492</v>
      </c>
    </row>
    <row r="1014" spans="5:6" x14ac:dyDescent="0.25">
      <c r="E1014" s="24">
        <f t="shared" ca="1" si="30"/>
        <v>0.82455039860540358</v>
      </c>
      <c r="F1014" s="24">
        <f t="shared" ca="1" si="31"/>
        <v>3.8583402517145058</v>
      </c>
    </row>
    <row r="1015" spans="5:6" x14ac:dyDescent="0.25">
      <c r="E1015" s="24">
        <f t="shared" ca="1" si="30"/>
        <v>6.5061628669421556E-2</v>
      </c>
      <c r="F1015" s="24">
        <f t="shared" ca="1" si="31"/>
        <v>54.648406498106482</v>
      </c>
    </row>
    <row r="1016" spans="5:6" x14ac:dyDescent="0.25">
      <c r="E1016" s="24">
        <f t="shared" ca="1" si="30"/>
        <v>0.76369194857042555</v>
      </c>
      <c r="F1016" s="24">
        <f t="shared" ca="1" si="31"/>
        <v>5.3918155960709253</v>
      </c>
    </row>
    <row r="1017" spans="5:6" x14ac:dyDescent="0.25">
      <c r="E1017" s="24">
        <f t="shared" ca="1" si="30"/>
        <v>0.94018930663379852</v>
      </c>
      <c r="F1017" s="24">
        <f t="shared" ca="1" si="31"/>
        <v>1.2334806791676529</v>
      </c>
    </row>
    <row r="1018" spans="5:6" x14ac:dyDescent="0.25">
      <c r="E1018" s="24">
        <f t="shared" ca="1" si="30"/>
        <v>0.51977463299601989</v>
      </c>
      <c r="F1018" s="24">
        <f t="shared" ca="1" si="31"/>
        <v>13.087199188706707</v>
      </c>
    </row>
    <row r="1019" spans="5:6" x14ac:dyDescent="0.25">
      <c r="E1019" s="24">
        <f t="shared" ca="1" si="30"/>
        <v>0.33660312007564008</v>
      </c>
      <c r="F1019" s="24">
        <f t="shared" ca="1" si="31"/>
        <v>21.777014557629272</v>
      </c>
    </row>
    <row r="1020" spans="5:6" x14ac:dyDescent="0.25">
      <c r="E1020" s="24">
        <f t="shared" ca="1" si="30"/>
        <v>0.4426365639348725</v>
      </c>
      <c r="F1020" s="24">
        <f t="shared" ca="1" si="31"/>
        <v>16.300124861707214</v>
      </c>
    </row>
    <row r="1021" spans="5:6" x14ac:dyDescent="0.25">
      <c r="E1021" s="24">
        <f t="shared" ca="1" si="30"/>
        <v>0.40894985224502844</v>
      </c>
      <c r="F1021" s="24">
        <f t="shared" ca="1" si="31"/>
        <v>17.883254822089746</v>
      </c>
    </row>
    <row r="1022" spans="5:6" x14ac:dyDescent="0.25">
      <c r="E1022" s="24">
        <f t="shared" ca="1" si="30"/>
        <v>0.41742653596836377</v>
      </c>
      <c r="F1022" s="24">
        <f t="shared" ca="1" si="31"/>
        <v>17.472934238534688</v>
      </c>
    </row>
    <row r="1023" spans="5:6" x14ac:dyDescent="0.25">
      <c r="E1023" s="24">
        <f t="shared" ca="1" si="30"/>
        <v>0.59177590858031348</v>
      </c>
      <c r="F1023" s="24">
        <f t="shared" ca="1" si="31"/>
        <v>10.492544971265646</v>
      </c>
    </row>
    <row r="1024" spans="5:6" x14ac:dyDescent="0.25">
      <c r="E1024" s="24">
        <f t="shared" ca="1" si="30"/>
        <v>0.49613281130419074</v>
      </c>
      <c r="F1024" s="24">
        <f t="shared" ca="1" si="31"/>
        <v>14.018232467471895</v>
      </c>
    </row>
    <row r="1025" spans="5:6" x14ac:dyDescent="0.25">
      <c r="E1025" s="24">
        <f t="shared" ca="1" si="30"/>
        <v>0.10960718195927466</v>
      </c>
      <c r="F1025" s="24">
        <f t="shared" ca="1" si="31"/>
        <v>44.217047555792853</v>
      </c>
    </row>
    <row r="1026" spans="5:6" x14ac:dyDescent="0.25">
      <c r="E1026" s="24">
        <f t="shared" ca="1" si="30"/>
        <v>0.76247261346682027</v>
      </c>
      <c r="F1026" s="24">
        <f t="shared" ca="1" si="31"/>
        <v>5.4237737582083732</v>
      </c>
    </row>
    <row r="1027" spans="5:6" x14ac:dyDescent="0.25">
      <c r="E1027" s="24">
        <f t="shared" ca="1" si="30"/>
        <v>0.67467026848612444</v>
      </c>
      <c r="F1027" s="24">
        <f t="shared" ca="1" si="31"/>
        <v>7.8706239718387403</v>
      </c>
    </row>
    <row r="1028" spans="5:6" x14ac:dyDescent="0.25">
      <c r="E1028" s="24">
        <f t="shared" ref="E1028:E1091" ca="1" si="32">RAND()</f>
        <v>0.44296658676751133</v>
      </c>
      <c r="F1028" s="24">
        <f t="shared" ref="F1028:F1091" ca="1" si="33">-LOG(E1028,EXP(1))/$C$3</f>
        <v>16.285218733712803</v>
      </c>
    </row>
    <row r="1029" spans="5:6" x14ac:dyDescent="0.25">
      <c r="E1029" s="24">
        <f t="shared" ca="1" si="32"/>
        <v>0.20474092865024718</v>
      </c>
      <c r="F1029" s="24">
        <f t="shared" ca="1" si="33"/>
        <v>31.720197234938592</v>
      </c>
    </row>
    <row r="1030" spans="5:6" x14ac:dyDescent="0.25">
      <c r="E1030" s="24">
        <f t="shared" ca="1" si="32"/>
        <v>0.90555254299478261</v>
      </c>
      <c r="F1030" s="24">
        <f t="shared" ca="1" si="33"/>
        <v>1.9841995368641898</v>
      </c>
    </row>
    <row r="1031" spans="5:6" x14ac:dyDescent="0.25">
      <c r="E1031" s="24">
        <f t="shared" ca="1" si="32"/>
        <v>0.68295734459813595</v>
      </c>
      <c r="F1031" s="24">
        <f t="shared" ca="1" si="33"/>
        <v>7.6264574873162081</v>
      </c>
    </row>
    <row r="1032" spans="5:6" x14ac:dyDescent="0.25">
      <c r="E1032" s="24">
        <f t="shared" ca="1" si="32"/>
        <v>0.41526557594133384</v>
      </c>
      <c r="F1032" s="24">
        <f t="shared" ca="1" si="33"/>
        <v>17.576740427994235</v>
      </c>
    </row>
    <row r="1033" spans="5:6" x14ac:dyDescent="0.25">
      <c r="E1033" s="24">
        <f t="shared" ca="1" si="32"/>
        <v>0.41403724098686423</v>
      </c>
      <c r="F1033" s="24">
        <f t="shared" ca="1" si="33"/>
        <v>17.63598710255793</v>
      </c>
    </row>
    <row r="1034" spans="5:6" x14ac:dyDescent="0.25">
      <c r="E1034" s="24">
        <f t="shared" ca="1" si="32"/>
        <v>0.81881999861283472</v>
      </c>
      <c r="F1034" s="24">
        <f t="shared" ca="1" si="33"/>
        <v>3.9978200239632491</v>
      </c>
    </row>
    <row r="1035" spans="5:6" x14ac:dyDescent="0.25">
      <c r="E1035" s="24">
        <f t="shared" ca="1" si="32"/>
        <v>0.15502694194013988</v>
      </c>
      <c r="F1035" s="24">
        <f t="shared" ca="1" si="33"/>
        <v>37.283127163980247</v>
      </c>
    </row>
    <row r="1036" spans="5:6" x14ac:dyDescent="0.25">
      <c r="E1036" s="24">
        <f t="shared" ca="1" si="32"/>
        <v>0.24321167013496781</v>
      </c>
      <c r="F1036" s="24">
        <f t="shared" ca="1" si="33"/>
        <v>28.276462885781395</v>
      </c>
    </row>
    <row r="1037" spans="5:6" x14ac:dyDescent="0.25">
      <c r="E1037" s="24">
        <f t="shared" ca="1" si="32"/>
        <v>0.41159282551197851</v>
      </c>
      <c r="F1037" s="24">
        <f t="shared" ca="1" si="33"/>
        <v>17.75441411806149</v>
      </c>
    </row>
    <row r="1038" spans="5:6" x14ac:dyDescent="0.25">
      <c r="E1038" s="24">
        <f t="shared" ca="1" si="32"/>
        <v>0.4476360343443988</v>
      </c>
      <c r="F1038" s="24">
        <f t="shared" ca="1" si="33"/>
        <v>16.075496002004769</v>
      </c>
    </row>
    <row r="1039" spans="5:6" x14ac:dyDescent="0.25">
      <c r="E1039" s="24">
        <f t="shared" ca="1" si="32"/>
        <v>0.50021847974421152</v>
      </c>
      <c r="F1039" s="24">
        <f t="shared" ca="1" si="33"/>
        <v>13.854206330210369</v>
      </c>
    </row>
    <row r="1040" spans="5:6" x14ac:dyDescent="0.25">
      <c r="E1040" s="24">
        <f t="shared" ca="1" si="32"/>
        <v>0.10934349612857763</v>
      </c>
      <c r="F1040" s="24">
        <f t="shared" ca="1" si="33"/>
        <v>44.265220223807638</v>
      </c>
    </row>
    <row r="1041" spans="5:6" x14ac:dyDescent="0.25">
      <c r="E1041" s="24">
        <f t="shared" ca="1" si="32"/>
        <v>6.40893412641107E-2</v>
      </c>
      <c r="F1041" s="24">
        <f t="shared" ca="1" si="33"/>
        <v>54.949544236264849</v>
      </c>
    </row>
    <row r="1042" spans="5:6" x14ac:dyDescent="0.25">
      <c r="E1042" s="24">
        <f t="shared" ca="1" si="32"/>
        <v>0.51741973973398547</v>
      </c>
      <c r="F1042" s="24">
        <f t="shared" ca="1" si="33"/>
        <v>13.178017163442899</v>
      </c>
    </row>
    <row r="1043" spans="5:6" x14ac:dyDescent="0.25">
      <c r="E1043" s="24">
        <f t="shared" ca="1" si="32"/>
        <v>0.10704463715504964</v>
      </c>
      <c r="F1043" s="24">
        <f t="shared" ca="1" si="33"/>
        <v>44.690187236758909</v>
      </c>
    </row>
    <row r="1044" spans="5:6" x14ac:dyDescent="0.25">
      <c r="E1044" s="24">
        <f t="shared" ca="1" si="32"/>
        <v>0.18032870444636817</v>
      </c>
      <c r="F1044" s="24">
        <f t="shared" ca="1" si="33"/>
        <v>34.259479152752697</v>
      </c>
    </row>
    <row r="1045" spans="5:6" x14ac:dyDescent="0.25">
      <c r="E1045" s="24">
        <f t="shared" ca="1" si="32"/>
        <v>9.1347689561583123E-2</v>
      </c>
      <c r="F1045" s="24">
        <f t="shared" ca="1" si="33"/>
        <v>47.861645772672084</v>
      </c>
    </row>
    <row r="1046" spans="5:6" x14ac:dyDescent="0.25">
      <c r="E1046" s="24">
        <f t="shared" ca="1" si="32"/>
        <v>0.34712613209479493</v>
      </c>
      <c r="F1046" s="24">
        <f t="shared" ca="1" si="33"/>
        <v>21.161341440286105</v>
      </c>
    </row>
    <row r="1047" spans="5:6" x14ac:dyDescent="0.25">
      <c r="E1047" s="24">
        <f t="shared" ca="1" si="32"/>
        <v>0.47211435565956139</v>
      </c>
      <c r="F1047" s="24">
        <f t="shared" ca="1" si="33"/>
        <v>15.01068087603271</v>
      </c>
    </row>
    <row r="1048" spans="5:6" x14ac:dyDescent="0.25">
      <c r="E1048" s="24">
        <f t="shared" ca="1" si="32"/>
        <v>0.35176407445936642</v>
      </c>
      <c r="F1048" s="24">
        <f t="shared" ca="1" si="33"/>
        <v>20.895891422209314</v>
      </c>
    </row>
    <row r="1049" spans="5:6" x14ac:dyDescent="0.25">
      <c r="E1049" s="24">
        <f t="shared" ca="1" si="32"/>
        <v>0.38629303252867953</v>
      </c>
      <c r="F1049" s="24">
        <f t="shared" ca="1" si="33"/>
        <v>19.023180917968951</v>
      </c>
    </row>
    <row r="1050" spans="5:6" x14ac:dyDescent="0.25">
      <c r="E1050" s="24">
        <f t="shared" ca="1" si="32"/>
        <v>0.49044656868076386</v>
      </c>
      <c r="F1050" s="24">
        <f t="shared" ca="1" si="33"/>
        <v>14.248778765269234</v>
      </c>
    </row>
    <row r="1051" spans="5:6" x14ac:dyDescent="0.25">
      <c r="E1051" s="24">
        <f t="shared" ca="1" si="32"/>
        <v>0.79934721848575718</v>
      </c>
      <c r="F1051" s="24">
        <f t="shared" ca="1" si="33"/>
        <v>4.4791972259473285</v>
      </c>
    </row>
    <row r="1052" spans="5:6" x14ac:dyDescent="0.25">
      <c r="E1052" s="24">
        <f t="shared" ca="1" si="32"/>
        <v>0.91553279772431773</v>
      </c>
      <c r="F1052" s="24">
        <f t="shared" ca="1" si="33"/>
        <v>1.7649818115656624</v>
      </c>
    </row>
    <row r="1053" spans="5:6" x14ac:dyDescent="0.25">
      <c r="E1053" s="24">
        <f t="shared" ca="1" si="32"/>
        <v>0.26982973384203823</v>
      </c>
      <c r="F1053" s="24">
        <f t="shared" ca="1" si="33"/>
        <v>26.199282686102897</v>
      </c>
    </row>
    <row r="1054" spans="5:6" x14ac:dyDescent="0.25">
      <c r="E1054" s="24">
        <f t="shared" ca="1" si="32"/>
        <v>0.29209107393786193</v>
      </c>
      <c r="F1054" s="24">
        <f t="shared" ca="1" si="33"/>
        <v>24.613792565923113</v>
      </c>
    </row>
    <row r="1055" spans="5:6" x14ac:dyDescent="0.25">
      <c r="E1055" s="24">
        <f t="shared" ca="1" si="32"/>
        <v>0.97923369263102511</v>
      </c>
      <c r="F1055" s="24">
        <f t="shared" ca="1" si="33"/>
        <v>0.4196991898372085</v>
      </c>
    </row>
    <row r="1056" spans="5:6" x14ac:dyDescent="0.25">
      <c r="E1056" s="24">
        <f t="shared" ca="1" si="32"/>
        <v>0.14594708323536187</v>
      </c>
      <c r="F1056" s="24">
        <f t="shared" ca="1" si="33"/>
        <v>38.490223331315335</v>
      </c>
    </row>
    <row r="1057" spans="5:6" x14ac:dyDescent="0.25">
      <c r="E1057" s="24">
        <f t="shared" ca="1" si="32"/>
        <v>0.7843677237713601</v>
      </c>
      <c r="F1057" s="24">
        <f t="shared" ca="1" si="33"/>
        <v>4.8575466634361382</v>
      </c>
    </row>
    <row r="1058" spans="5:6" x14ac:dyDescent="0.25">
      <c r="E1058" s="24">
        <f t="shared" ca="1" si="32"/>
        <v>0.35009348606643542</v>
      </c>
      <c r="F1058" s="24">
        <f t="shared" ca="1" si="33"/>
        <v>20.991101142347745</v>
      </c>
    </row>
    <row r="1059" spans="5:6" x14ac:dyDescent="0.25">
      <c r="E1059" s="24">
        <f t="shared" ca="1" si="32"/>
        <v>0.97570613578878929</v>
      </c>
      <c r="F1059" s="24">
        <f t="shared" ca="1" si="33"/>
        <v>0.49187656572385052</v>
      </c>
    </row>
    <row r="1060" spans="5:6" x14ac:dyDescent="0.25">
      <c r="E1060" s="24">
        <f t="shared" ca="1" si="32"/>
        <v>0.5521482805665372</v>
      </c>
      <c r="F1060" s="24">
        <f t="shared" ca="1" si="33"/>
        <v>11.878772891266497</v>
      </c>
    </row>
    <row r="1061" spans="5:6" x14ac:dyDescent="0.25">
      <c r="E1061" s="24">
        <f t="shared" ca="1" si="32"/>
        <v>0.79071412543277497</v>
      </c>
      <c r="F1061" s="24">
        <f t="shared" ca="1" si="33"/>
        <v>4.6963757119888916</v>
      </c>
    </row>
    <row r="1062" spans="5:6" x14ac:dyDescent="0.25">
      <c r="E1062" s="24">
        <f t="shared" ca="1" si="32"/>
        <v>0.12869683310863533</v>
      </c>
      <c r="F1062" s="24">
        <f t="shared" ca="1" si="33"/>
        <v>41.005915429066356</v>
      </c>
    </row>
    <row r="1063" spans="5:6" x14ac:dyDescent="0.25">
      <c r="E1063" s="24">
        <f t="shared" ca="1" si="32"/>
        <v>0.2404443207279533</v>
      </c>
      <c r="F1063" s="24">
        <f t="shared" ca="1" si="33"/>
        <v>28.505334617693169</v>
      </c>
    </row>
    <row r="1064" spans="5:6" x14ac:dyDescent="0.25">
      <c r="E1064" s="24">
        <f t="shared" ca="1" si="32"/>
        <v>0.38452067100300513</v>
      </c>
      <c r="F1064" s="24">
        <f t="shared" ca="1" si="33"/>
        <v>19.115154614909216</v>
      </c>
    </row>
    <row r="1065" spans="5:6" x14ac:dyDescent="0.25">
      <c r="E1065" s="24">
        <f t="shared" ca="1" si="32"/>
        <v>0.99003992672867347</v>
      </c>
      <c r="F1065" s="24">
        <f t="shared" ca="1" si="33"/>
        <v>0.20020013275544188</v>
      </c>
    </row>
    <row r="1066" spans="5:6" x14ac:dyDescent="0.25">
      <c r="E1066" s="24">
        <f t="shared" ca="1" si="32"/>
        <v>0.53348543619591726</v>
      </c>
      <c r="F1066" s="24">
        <f t="shared" ca="1" si="33"/>
        <v>12.566470144295693</v>
      </c>
    </row>
    <row r="1067" spans="5:6" x14ac:dyDescent="0.25">
      <c r="E1067" s="24">
        <f t="shared" ca="1" si="32"/>
        <v>0.1667836059277279</v>
      </c>
      <c r="F1067" s="24">
        <f t="shared" ca="1" si="33"/>
        <v>35.821161593856907</v>
      </c>
    </row>
    <row r="1068" spans="5:6" x14ac:dyDescent="0.25">
      <c r="E1068" s="24">
        <f t="shared" ca="1" si="32"/>
        <v>0.37333366738638596</v>
      </c>
      <c r="F1068" s="24">
        <f t="shared" ca="1" si="33"/>
        <v>19.705654171530888</v>
      </c>
    </row>
    <row r="1069" spans="5:6" x14ac:dyDescent="0.25">
      <c r="E1069" s="24">
        <f t="shared" ca="1" si="32"/>
        <v>0.7835129040041422</v>
      </c>
      <c r="F1069" s="24">
        <f t="shared" ca="1" si="33"/>
        <v>4.8793549525819611</v>
      </c>
    </row>
    <row r="1070" spans="5:6" x14ac:dyDescent="0.25">
      <c r="E1070" s="24">
        <f t="shared" ca="1" si="32"/>
        <v>7.6700752247983783E-2</v>
      </c>
      <c r="F1070" s="24">
        <f t="shared" ca="1" si="33"/>
        <v>51.356875259820015</v>
      </c>
    </row>
    <row r="1071" spans="5:6" x14ac:dyDescent="0.25">
      <c r="E1071" s="24">
        <f t="shared" ca="1" si="32"/>
        <v>0.97920644210207453</v>
      </c>
      <c r="F1071" s="24">
        <f t="shared" ca="1" si="33"/>
        <v>0.42025576603209031</v>
      </c>
    </row>
    <row r="1072" spans="5:6" x14ac:dyDescent="0.25">
      <c r="E1072" s="24">
        <f t="shared" ca="1" si="32"/>
        <v>0.69535568956676863</v>
      </c>
      <c r="F1072" s="24">
        <f t="shared" ca="1" si="33"/>
        <v>7.2666356156914569</v>
      </c>
    </row>
    <row r="1073" spans="5:6" x14ac:dyDescent="0.25">
      <c r="E1073" s="24">
        <f t="shared" ca="1" si="32"/>
        <v>3.2134648025362256E-2</v>
      </c>
      <c r="F1073" s="24">
        <f t="shared" ca="1" si="33"/>
        <v>68.756409064366693</v>
      </c>
    </row>
    <row r="1074" spans="5:6" x14ac:dyDescent="0.25">
      <c r="E1074" s="24">
        <f t="shared" ca="1" si="32"/>
        <v>0.92977165459442124</v>
      </c>
      <c r="F1074" s="24">
        <f t="shared" ca="1" si="33"/>
        <v>1.4563251135418616</v>
      </c>
    </row>
    <row r="1075" spans="5:6" x14ac:dyDescent="0.25">
      <c r="E1075" s="24">
        <f t="shared" ca="1" si="32"/>
        <v>0.89706221454278756</v>
      </c>
      <c r="F1075" s="24">
        <f t="shared" ca="1" si="33"/>
        <v>2.1726012172776383</v>
      </c>
    </row>
    <row r="1076" spans="5:6" x14ac:dyDescent="0.25">
      <c r="E1076" s="24">
        <f t="shared" ca="1" si="32"/>
        <v>0.69379021552658549</v>
      </c>
      <c r="F1076" s="24">
        <f t="shared" ca="1" si="33"/>
        <v>7.3117129454996315</v>
      </c>
    </row>
    <row r="1077" spans="5:6" x14ac:dyDescent="0.25">
      <c r="E1077" s="24">
        <f t="shared" ca="1" si="32"/>
        <v>0.81078366801265767</v>
      </c>
      <c r="F1077" s="24">
        <f t="shared" ca="1" si="33"/>
        <v>4.1950801532025803</v>
      </c>
    </row>
    <row r="1078" spans="5:6" x14ac:dyDescent="0.25">
      <c r="E1078" s="24">
        <f t="shared" ca="1" si="32"/>
        <v>0.31495865370731291</v>
      </c>
      <c r="F1078" s="24">
        <f t="shared" ca="1" si="33"/>
        <v>23.106278136872422</v>
      </c>
    </row>
    <row r="1079" spans="5:6" x14ac:dyDescent="0.25">
      <c r="E1079" s="24">
        <f t="shared" ca="1" si="32"/>
        <v>0.52267131198518924</v>
      </c>
      <c r="F1079" s="24">
        <f t="shared" ca="1" si="33"/>
        <v>12.976049581052482</v>
      </c>
    </row>
    <row r="1080" spans="5:6" x14ac:dyDescent="0.25">
      <c r="E1080" s="24">
        <f t="shared" ca="1" si="32"/>
        <v>2.5815012479417865E-2</v>
      </c>
      <c r="F1080" s="24">
        <f t="shared" ca="1" si="33"/>
        <v>73.13598154466662</v>
      </c>
    </row>
    <row r="1081" spans="5:6" x14ac:dyDescent="0.25">
      <c r="E1081" s="24">
        <f t="shared" ca="1" si="32"/>
        <v>0.13284347715514633</v>
      </c>
      <c r="F1081" s="24">
        <f t="shared" ca="1" si="33"/>
        <v>40.37167414606337</v>
      </c>
    </row>
    <row r="1082" spans="5:6" x14ac:dyDescent="0.25">
      <c r="E1082" s="24">
        <f t="shared" ca="1" si="32"/>
        <v>0.67551661777974925</v>
      </c>
      <c r="F1082" s="24">
        <f t="shared" ca="1" si="33"/>
        <v>7.8455504234852489</v>
      </c>
    </row>
    <row r="1083" spans="5:6" x14ac:dyDescent="0.25">
      <c r="E1083" s="24">
        <f t="shared" ca="1" si="32"/>
        <v>0.14955720417980778</v>
      </c>
      <c r="F1083" s="24">
        <f t="shared" ca="1" si="33"/>
        <v>38.001526453677982</v>
      </c>
    </row>
    <row r="1084" spans="5:6" x14ac:dyDescent="0.25">
      <c r="E1084" s="24">
        <f t="shared" ca="1" si="32"/>
        <v>0.85132525161404471</v>
      </c>
      <c r="F1084" s="24">
        <f t="shared" ca="1" si="33"/>
        <v>3.2192204823372821</v>
      </c>
    </row>
    <row r="1085" spans="5:6" x14ac:dyDescent="0.25">
      <c r="E1085" s="24">
        <f t="shared" ca="1" si="32"/>
        <v>0.14894776647544183</v>
      </c>
      <c r="F1085" s="24">
        <f t="shared" ca="1" si="33"/>
        <v>38.083191901298044</v>
      </c>
    </row>
    <row r="1086" spans="5:6" x14ac:dyDescent="0.25">
      <c r="E1086" s="24">
        <f t="shared" ca="1" si="32"/>
        <v>0.67303626252684334</v>
      </c>
      <c r="F1086" s="24">
        <f t="shared" ca="1" si="33"/>
        <v>7.9191213775377456</v>
      </c>
    </row>
    <row r="1087" spans="5:6" x14ac:dyDescent="0.25">
      <c r="E1087" s="24">
        <f t="shared" ca="1" si="32"/>
        <v>0.58686132033952987</v>
      </c>
      <c r="F1087" s="24">
        <f t="shared" ca="1" si="33"/>
        <v>10.659334772337818</v>
      </c>
    </row>
    <row r="1088" spans="5:6" x14ac:dyDescent="0.25">
      <c r="E1088" s="24">
        <f t="shared" ca="1" si="32"/>
        <v>0.79458163604108556</v>
      </c>
      <c r="F1088" s="24">
        <f t="shared" ca="1" si="33"/>
        <v>4.5987909363247894</v>
      </c>
    </row>
    <row r="1089" spans="5:6" x14ac:dyDescent="0.25">
      <c r="E1089" s="24">
        <f t="shared" ca="1" si="32"/>
        <v>0.38477411509574344</v>
      </c>
      <c r="F1089" s="24">
        <f t="shared" ca="1" si="33"/>
        <v>19.101976618308303</v>
      </c>
    </row>
    <row r="1090" spans="5:6" x14ac:dyDescent="0.25">
      <c r="E1090" s="24">
        <f t="shared" ca="1" si="32"/>
        <v>0.52556030727642777</v>
      </c>
      <c r="F1090" s="24">
        <f t="shared" ca="1" si="33"/>
        <v>12.865806670877904</v>
      </c>
    </row>
    <row r="1091" spans="5:6" x14ac:dyDescent="0.25">
      <c r="E1091" s="24">
        <f t="shared" ca="1" si="32"/>
        <v>0.68090440204518254</v>
      </c>
      <c r="F1091" s="24">
        <f t="shared" ca="1" si="33"/>
        <v>7.6866672294985436</v>
      </c>
    </row>
    <row r="1092" spans="5:6" x14ac:dyDescent="0.25">
      <c r="E1092" s="24">
        <f t="shared" ref="E1092:E1155" ca="1" si="34">RAND()</f>
        <v>5.9375471324401463E-2</v>
      </c>
      <c r="F1092" s="24">
        <f t="shared" ref="F1092:F1155" ca="1" si="35">-LOG(E1092,EXP(1))/$C$3</f>
        <v>56.47748157127311</v>
      </c>
    </row>
    <row r="1093" spans="5:6" x14ac:dyDescent="0.25">
      <c r="E1093" s="24">
        <f t="shared" ca="1" si="34"/>
        <v>0.91552792833554941</v>
      </c>
      <c r="F1093" s="24">
        <f t="shared" ca="1" si="35"/>
        <v>1.7650881846356326</v>
      </c>
    </row>
    <row r="1094" spans="5:6" x14ac:dyDescent="0.25">
      <c r="E1094" s="24">
        <f t="shared" ca="1" si="34"/>
        <v>0.70954258958795569</v>
      </c>
      <c r="F1094" s="24">
        <f t="shared" ca="1" si="35"/>
        <v>6.8626951315102431</v>
      </c>
    </row>
    <row r="1095" spans="5:6" x14ac:dyDescent="0.25">
      <c r="E1095" s="24">
        <f t="shared" ca="1" si="34"/>
        <v>0.95132741615677008</v>
      </c>
      <c r="F1095" s="24">
        <f t="shared" ca="1" si="35"/>
        <v>0.99793979020129853</v>
      </c>
    </row>
    <row r="1096" spans="5:6" x14ac:dyDescent="0.25">
      <c r="E1096" s="24">
        <f t="shared" ca="1" si="34"/>
        <v>0.78974717674110861</v>
      </c>
      <c r="F1096" s="24">
        <f t="shared" ca="1" si="35"/>
        <v>4.7208482836610921</v>
      </c>
    </row>
    <row r="1097" spans="5:6" x14ac:dyDescent="0.25">
      <c r="E1097" s="24">
        <f t="shared" ca="1" si="34"/>
        <v>0.75253632676823345</v>
      </c>
      <c r="F1097" s="24">
        <f t="shared" ca="1" si="35"/>
        <v>5.6861201749846924</v>
      </c>
    </row>
    <row r="1098" spans="5:6" x14ac:dyDescent="0.25">
      <c r="E1098" s="24">
        <f t="shared" ca="1" si="34"/>
        <v>9.644020689126187E-2</v>
      </c>
      <c r="F1098" s="24">
        <f t="shared" ca="1" si="35"/>
        <v>46.776641607734234</v>
      </c>
    </row>
    <row r="1099" spans="5:6" x14ac:dyDescent="0.25">
      <c r="E1099" s="24">
        <f t="shared" ca="1" si="34"/>
        <v>0.82328275838508358</v>
      </c>
      <c r="F1099" s="24">
        <f t="shared" ca="1" si="35"/>
        <v>3.889111339551893</v>
      </c>
    </row>
    <row r="1100" spans="5:6" x14ac:dyDescent="0.25">
      <c r="E1100" s="24">
        <f t="shared" ca="1" si="34"/>
        <v>0.52593436703002128</v>
      </c>
      <c r="F1100" s="24">
        <f t="shared" ca="1" si="35"/>
        <v>12.851577030785069</v>
      </c>
    </row>
    <row r="1101" spans="5:6" x14ac:dyDescent="0.25">
      <c r="E1101" s="24">
        <f t="shared" ca="1" si="34"/>
        <v>0.11528327854915932</v>
      </c>
      <c r="F1101" s="24">
        <f t="shared" ca="1" si="35"/>
        <v>43.207257756341448</v>
      </c>
    </row>
    <row r="1102" spans="5:6" x14ac:dyDescent="0.25">
      <c r="E1102" s="24">
        <f t="shared" ca="1" si="34"/>
        <v>4.2715446281615166E-2</v>
      </c>
      <c r="F1102" s="24">
        <f t="shared" ca="1" si="35"/>
        <v>63.063893690865569</v>
      </c>
    </row>
    <row r="1103" spans="5:6" x14ac:dyDescent="0.25">
      <c r="E1103" s="24">
        <f t="shared" ca="1" si="34"/>
        <v>6.7990863639605492E-2</v>
      </c>
      <c r="F1103" s="24">
        <f t="shared" ca="1" si="35"/>
        <v>53.767638821480062</v>
      </c>
    </row>
    <row r="1104" spans="5:6" x14ac:dyDescent="0.25">
      <c r="E1104" s="24">
        <f t="shared" ca="1" si="34"/>
        <v>0.42137416269757344</v>
      </c>
      <c r="F1104" s="24">
        <f t="shared" ca="1" si="35"/>
        <v>17.284681850035952</v>
      </c>
    </row>
    <row r="1105" spans="5:6" x14ac:dyDescent="0.25">
      <c r="E1105" s="24">
        <f t="shared" ca="1" si="34"/>
        <v>0.53355745856786307</v>
      </c>
      <c r="F1105" s="24">
        <f t="shared" ca="1" si="35"/>
        <v>12.563770257631019</v>
      </c>
    </row>
    <row r="1106" spans="5:6" x14ac:dyDescent="0.25">
      <c r="E1106" s="24">
        <f t="shared" ca="1" si="34"/>
        <v>0.16307611677397094</v>
      </c>
      <c r="F1106" s="24">
        <f t="shared" ca="1" si="35"/>
        <v>36.270764262007887</v>
      </c>
    </row>
    <row r="1107" spans="5:6" x14ac:dyDescent="0.25">
      <c r="E1107" s="24">
        <f t="shared" ca="1" si="34"/>
        <v>0.53638151719635918</v>
      </c>
      <c r="F1107" s="24">
        <f t="shared" ca="1" si="35"/>
        <v>12.458191705932252</v>
      </c>
    </row>
    <row r="1108" spans="5:6" x14ac:dyDescent="0.25">
      <c r="E1108" s="24">
        <f t="shared" ca="1" si="34"/>
        <v>0.43216600016905737</v>
      </c>
      <c r="F1108" s="24">
        <f t="shared" ca="1" si="35"/>
        <v>16.778910097925266</v>
      </c>
    </row>
    <row r="1109" spans="5:6" x14ac:dyDescent="0.25">
      <c r="E1109" s="24">
        <f t="shared" ca="1" si="34"/>
        <v>9.6561124854196656E-2</v>
      </c>
      <c r="F1109" s="24">
        <f t="shared" ca="1" si="35"/>
        <v>46.75158105967229</v>
      </c>
    </row>
    <row r="1110" spans="5:6" x14ac:dyDescent="0.25">
      <c r="E1110" s="24">
        <f t="shared" ca="1" si="34"/>
        <v>0.28979710983352691</v>
      </c>
      <c r="F1110" s="24">
        <f t="shared" ca="1" si="35"/>
        <v>24.771484442289633</v>
      </c>
    </row>
    <row r="1111" spans="5:6" x14ac:dyDescent="0.25">
      <c r="E1111" s="24">
        <f t="shared" ca="1" si="34"/>
        <v>0.85733906692557771</v>
      </c>
      <c r="F1111" s="24">
        <f t="shared" ca="1" si="35"/>
        <v>3.0784358922060839</v>
      </c>
    </row>
    <row r="1112" spans="5:6" x14ac:dyDescent="0.25">
      <c r="E1112" s="24">
        <f t="shared" ca="1" si="34"/>
        <v>0.80691657030801045</v>
      </c>
      <c r="F1112" s="24">
        <f t="shared" ca="1" si="35"/>
        <v>4.2906999714896781</v>
      </c>
    </row>
    <row r="1113" spans="5:6" x14ac:dyDescent="0.25">
      <c r="E1113" s="24">
        <f t="shared" ca="1" si="34"/>
        <v>0.32582819388704132</v>
      </c>
      <c r="F1113" s="24">
        <f t="shared" ca="1" si="35"/>
        <v>22.427700983036527</v>
      </c>
    </row>
    <row r="1114" spans="5:6" x14ac:dyDescent="0.25">
      <c r="E1114" s="24">
        <f t="shared" ca="1" si="34"/>
        <v>0.36564784256769622</v>
      </c>
      <c r="F1114" s="24">
        <f t="shared" ca="1" si="35"/>
        <v>20.121691750973902</v>
      </c>
    </row>
    <row r="1115" spans="5:6" x14ac:dyDescent="0.25">
      <c r="E1115" s="24">
        <f t="shared" ca="1" si="34"/>
        <v>0.78098610142814806</v>
      </c>
      <c r="F1115" s="24">
        <f t="shared" ca="1" si="35"/>
        <v>4.9439585033489442</v>
      </c>
    </row>
    <row r="1116" spans="5:6" x14ac:dyDescent="0.25">
      <c r="E1116" s="24">
        <f t="shared" ca="1" si="34"/>
        <v>0.44984017099464368</v>
      </c>
      <c r="F1116" s="24">
        <f t="shared" ca="1" si="35"/>
        <v>15.97725869750022</v>
      </c>
    </row>
    <row r="1117" spans="5:6" x14ac:dyDescent="0.25">
      <c r="E1117" s="24">
        <f t="shared" ca="1" si="34"/>
        <v>8.2794448358686323E-2</v>
      </c>
      <c r="F1117" s="24">
        <f t="shared" ca="1" si="35"/>
        <v>49.827885372938617</v>
      </c>
    </row>
    <row r="1118" spans="5:6" x14ac:dyDescent="0.25">
      <c r="E1118" s="24">
        <f t="shared" ca="1" si="34"/>
        <v>0.44061326879535578</v>
      </c>
      <c r="F1118" s="24">
        <f t="shared" ca="1" si="35"/>
        <v>16.391754595611385</v>
      </c>
    </row>
    <row r="1119" spans="5:6" x14ac:dyDescent="0.25">
      <c r="E1119" s="24">
        <f t="shared" ca="1" si="34"/>
        <v>2.8081924077763998E-2</v>
      </c>
      <c r="F1119" s="24">
        <f t="shared" ca="1" si="35"/>
        <v>71.452583617682222</v>
      </c>
    </row>
    <row r="1120" spans="5:6" x14ac:dyDescent="0.25">
      <c r="E1120" s="24">
        <f t="shared" ca="1" si="34"/>
        <v>0.4255928841111456</v>
      </c>
      <c r="F1120" s="24">
        <f t="shared" ca="1" si="35"/>
        <v>17.085441215162785</v>
      </c>
    </row>
    <row r="1121" spans="5:6" x14ac:dyDescent="0.25">
      <c r="E1121" s="24">
        <f t="shared" ca="1" si="34"/>
        <v>0.83898236813856175</v>
      </c>
      <c r="F1121" s="24">
        <f t="shared" ca="1" si="35"/>
        <v>3.5113117613048277</v>
      </c>
    </row>
    <row r="1122" spans="5:6" x14ac:dyDescent="0.25">
      <c r="E1122" s="24">
        <f t="shared" ca="1" si="34"/>
        <v>0.17851168020888253</v>
      </c>
      <c r="F1122" s="24">
        <f t="shared" ca="1" si="35"/>
        <v>34.462024891187241</v>
      </c>
    </row>
    <row r="1123" spans="5:6" x14ac:dyDescent="0.25">
      <c r="E1123" s="24">
        <f t="shared" ca="1" si="34"/>
        <v>0.10657261435522192</v>
      </c>
      <c r="F1123" s="24">
        <f t="shared" ca="1" si="35"/>
        <v>44.778574024760239</v>
      </c>
    </row>
    <row r="1124" spans="5:6" x14ac:dyDescent="0.25">
      <c r="E1124" s="24">
        <f t="shared" ca="1" si="34"/>
        <v>0.4555690922080996</v>
      </c>
      <c r="F1124" s="24">
        <f t="shared" ca="1" si="35"/>
        <v>15.724157789285638</v>
      </c>
    </row>
    <row r="1125" spans="5:6" x14ac:dyDescent="0.25">
      <c r="E1125" s="24">
        <f t="shared" ca="1" si="34"/>
        <v>0.47578735265122074</v>
      </c>
      <c r="F1125" s="24">
        <f t="shared" ca="1" si="35"/>
        <v>14.855685253912222</v>
      </c>
    </row>
    <row r="1126" spans="5:6" x14ac:dyDescent="0.25">
      <c r="E1126" s="24">
        <f t="shared" ca="1" si="34"/>
        <v>0.5220656008285024</v>
      </c>
      <c r="F1126" s="24">
        <f t="shared" ca="1" si="35"/>
        <v>12.999240538206394</v>
      </c>
    </row>
    <row r="1127" spans="5:6" x14ac:dyDescent="0.25">
      <c r="E1127" s="24">
        <f t="shared" ca="1" si="34"/>
        <v>0.10475316182289718</v>
      </c>
      <c r="F1127" s="24">
        <f t="shared" ca="1" si="35"/>
        <v>45.12297072337266</v>
      </c>
    </row>
    <row r="1128" spans="5:6" x14ac:dyDescent="0.25">
      <c r="E1128" s="24">
        <f t="shared" ca="1" si="34"/>
        <v>0.38717200673422836</v>
      </c>
      <c r="F1128" s="24">
        <f t="shared" ca="1" si="35"/>
        <v>18.977724457014247</v>
      </c>
    </row>
    <row r="1129" spans="5:6" x14ac:dyDescent="0.25">
      <c r="E1129" s="24">
        <f t="shared" ca="1" si="34"/>
        <v>0.94496101495156226</v>
      </c>
      <c r="F1129" s="24">
        <f t="shared" ca="1" si="35"/>
        <v>1.132232127177512</v>
      </c>
    </row>
    <row r="1130" spans="5:6" x14ac:dyDescent="0.25">
      <c r="E1130" s="24">
        <f t="shared" ca="1" si="34"/>
        <v>0.23143038081017131</v>
      </c>
      <c r="F1130" s="24">
        <f t="shared" ca="1" si="35"/>
        <v>29.269523630520567</v>
      </c>
    </row>
    <row r="1131" spans="5:6" x14ac:dyDescent="0.25">
      <c r="E1131" s="24">
        <f t="shared" ca="1" si="34"/>
        <v>0.4679274310821544</v>
      </c>
      <c r="F1131" s="24">
        <f t="shared" ca="1" si="35"/>
        <v>15.188841137561619</v>
      </c>
    </row>
    <row r="1132" spans="5:6" x14ac:dyDescent="0.25">
      <c r="E1132" s="24">
        <f t="shared" ca="1" si="34"/>
        <v>0.96810453652100903</v>
      </c>
      <c r="F1132" s="24">
        <f t="shared" ca="1" si="35"/>
        <v>0.64830410525072391</v>
      </c>
    </row>
    <row r="1133" spans="5:6" x14ac:dyDescent="0.25">
      <c r="E1133" s="24">
        <f t="shared" ca="1" si="34"/>
        <v>0.88078721591477316</v>
      </c>
      <c r="F1133" s="24">
        <f t="shared" ca="1" si="35"/>
        <v>2.5387841570774006</v>
      </c>
    </row>
    <row r="1134" spans="5:6" x14ac:dyDescent="0.25">
      <c r="E1134" s="24">
        <f t="shared" ca="1" si="34"/>
        <v>0.13271072851202215</v>
      </c>
      <c r="F1134" s="24">
        <f t="shared" ca="1" si="35"/>
        <v>40.391669860889017</v>
      </c>
    </row>
    <row r="1135" spans="5:6" x14ac:dyDescent="0.25">
      <c r="E1135" s="24">
        <f t="shared" ca="1" si="34"/>
        <v>0.44464265347586174</v>
      </c>
      <c r="F1135" s="24">
        <f t="shared" ca="1" si="35"/>
        <v>16.209686906216938</v>
      </c>
    </row>
    <row r="1136" spans="5:6" x14ac:dyDescent="0.25">
      <c r="E1136" s="24">
        <f t="shared" ca="1" si="34"/>
        <v>0.6600028843617981</v>
      </c>
      <c r="F1136" s="24">
        <f t="shared" ca="1" si="35"/>
        <v>8.3102214745213328</v>
      </c>
    </row>
    <row r="1137" spans="5:6" x14ac:dyDescent="0.25">
      <c r="E1137" s="24">
        <f t="shared" ca="1" si="34"/>
        <v>0.63264812232397316</v>
      </c>
      <c r="F1137" s="24">
        <f t="shared" ca="1" si="35"/>
        <v>9.156818006103121</v>
      </c>
    </row>
    <row r="1138" spans="5:6" x14ac:dyDescent="0.25">
      <c r="E1138" s="24">
        <f t="shared" ca="1" si="34"/>
        <v>0.93498224298674448</v>
      </c>
      <c r="F1138" s="24">
        <f t="shared" ca="1" si="35"/>
        <v>1.3445548266363474</v>
      </c>
    </row>
    <row r="1139" spans="5:6" x14ac:dyDescent="0.25">
      <c r="E1139" s="24">
        <f t="shared" ca="1" si="34"/>
        <v>0.79220733459394876</v>
      </c>
      <c r="F1139" s="24">
        <f t="shared" ca="1" si="35"/>
        <v>4.6586427064848683</v>
      </c>
    </row>
    <row r="1140" spans="5:6" x14ac:dyDescent="0.25">
      <c r="E1140" s="24">
        <f t="shared" ca="1" si="34"/>
        <v>0.84624507578391628</v>
      </c>
      <c r="F1140" s="24">
        <f t="shared" ca="1" si="35"/>
        <v>3.338925472788921</v>
      </c>
    </row>
    <row r="1141" spans="5:6" x14ac:dyDescent="0.25">
      <c r="E1141" s="24">
        <f t="shared" ca="1" si="34"/>
        <v>0.56010726360661645</v>
      </c>
      <c r="F1141" s="24">
        <f t="shared" ca="1" si="35"/>
        <v>11.592539428802526</v>
      </c>
    </row>
    <row r="1142" spans="5:6" x14ac:dyDescent="0.25">
      <c r="E1142" s="24">
        <f t="shared" ca="1" si="34"/>
        <v>0.69234468756716327</v>
      </c>
      <c r="F1142" s="24">
        <f t="shared" ca="1" si="35"/>
        <v>7.3534268791208257</v>
      </c>
    </row>
    <row r="1143" spans="5:6" x14ac:dyDescent="0.25">
      <c r="E1143" s="24">
        <f t="shared" ca="1" si="34"/>
        <v>0.36875410216200299</v>
      </c>
      <c r="F1143" s="24">
        <f t="shared" ca="1" si="35"/>
        <v>19.952504937657149</v>
      </c>
    </row>
    <row r="1144" spans="5:6" x14ac:dyDescent="0.25">
      <c r="E1144" s="24">
        <f t="shared" ca="1" si="34"/>
        <v>0.2289148204665542</v>
      </c>
      <c r="F1144" s="24">
        <f t="shared" ca="1" si="35"/>
        <v>29.488106153029026</v>
      </c>
    </row>
    <row r="1145" spans="5:6" x14ac:dyDescent="0.25">
      <c r="E1145" s="24">
        <f t="shared" ca="1" si="34"/>
        <v>0.73736109881034262</v>
      </c>
      <c r="F1145" s="24">
        <f t="shared" ca="1" si="35"/>
        <v>6.093550982052502</v>
      </c>
    </row>
    <row r="1146" spans="5:6" x14ac:dyDescent="0.25">
      <c r="E1146" s="24">
        <f t="shared" ca="1" si="34"/>
        <v>0.55561169111222153</v>
      </c>
      <c r="F1146" s="24">
        <f t="shared" ca="1" si="35"/>
        <v>11.75371252009443</v>
      </c>
    </row>
    <row r="1147" spans="5:6" x14ac:dyDescent="0.25">
      <c r="E1147" s="24">
        <f t="shared" ca="1" si="34"/>
        <v>0.86666787834166725</v>
      </c>
      <c r="F1147" s="24">
        <f t="shared" ca="1" si="35"/>
        <v>2.8619889111022299</v>
      </c>
    </row>
    <row r="1148" spans="5:6" x14ac:dyDescent="0.25">
      <c r="E1148" s="24">
        <f t="shared" ca="1" si="34"/>
        <v>0.51257103880886845</v>
      </c>
      <c r="F1148" s="24">
        <f t="shared" ca="1" si="35"/>
        <v>13.366319305307703</v>
      </c>
    </row>
    <row r="1149" spans="5:6" x14ac:dyDescent="0.25">
      <c r="E1149" s="24">
        <f t="shared" ca="1" si="34"/>
        <v>0.30124971724749183</v>
      </c>
      <c r="F1149" s="24">
        <f t="shared" ca="1" si="35"/>
        <v>23.996314655505007</v>
      </c>
    </row>
    <row r="1150" spans="5:6" x14ac:dyDescent="0.25">
      <c r="E1150" s="24">
        <f t="shared" ca="1" si="34"/>
        <v>0.38642095995368653</v>
      </c>
      <c r="F1150" s="24">
        <f t="shared" ca="1" si="35"/>
        <v>19.016558678567549</v>
      </c>
    </row>
    <row r="1151" spans="5:6" x14ac:dyDescent="0.25">
      <c r="E1151" s="24">
        <f t="shared" ca="1" si="34"/>
        <v>0.98731315606651671</v>
      </c>
      <c r="F1151" s="24">
        <f t="shared" ca="1" si="35"/>
        <v>0.25536018311430697</v>
      </c>
    </row>
    <row r="1152" spans="5:6" x14ac:dyDescent="0.25">
      <c r="E1152" s="24">
        <f t="shared" ca="1" si="34"/>
        <v>0.40113976640890459</v>
      </c>
      <c r="F1152" s="24">
        <f t="shared" ca="1" si="35"/>
        <v>18.268907354850754</v>
      </c>
    </row>
    <row r="1153" spans="5:6" x14ac:dyDescent="0.25">
      <c r="E1153" s="24">
        <f t="shared" ca="1" si="34"/>
        <v>0.26412692121408132</v>
      </c>
      <c r="F1153" s="24">
        <f t="shared" ca="1" si="35"/>
        <v>26.626510583807558</v>
      </c>
    </row>
    <row r="1154" spans="5:6" x14ac:dyDescent="0.25">
      <c r="E1154" s="24">
        <f t="shared" ca="1" si="34"/>
        <v>0.53499423103018429</v>
      </c>
      <c r="F1154" s="24">
        <f t="shared" ca="1" si="35"/>
        <v>12.509986305308393</v>
      </c>
    </row>
    <row r="1155" spans="5:6" x14ac:dyDescent="0.25">
      <c r="E1155" s="24">
        <f t="shared" ca="1" si="34"/>
        <v>0.32231206204750329</v>
      </c>
      <c r="F1155" s="24">
        <f t="shared" ca="1" si="35"/>
        <v>22.644701319082198</v>
      </c>
    </row>
    <row r="1156" spans="5:6" x14ac:dyDescent="0.25">
      <c r="E1156" s="24">
        <f t="shared" ref="E1156:E1219" ca="1" si="36">RAND()</f>
        <v>0.35297505831618026</v>
      </c>
      <c r="F1156" s="24">
        <f t="shared" ref="F1156:F1219" ca="1" si="37">-LOG(E1156,EXP(1))/$C$3</f>
        <v>20.827157617464351</v>
      </c>
    </row>
    <row r="1157" spans="5:6" x14ac:dyDescent="0.25">
      <c r="E1157" s="24">
        <f t="shared" ca="1" si="36"/>
        <v>0.43309316302076273</v>
      </c>
      <c r="F1157" s="24">
        <f t="shared" ca="1" si="37"/>
        <v>16.736048340615678</v>
      </c>
    </row>
    <row r="1158" spans="5:6" x14ac:dyDescent="0.25">
      <c r="E1158" s="24">
        <f t="shared" ca="1" si="36"/>
        <v>0.28282197781114871</v>
      </c>
      <c r="F1158" s="24">
        <f t="shared" ca="1" si="37"/>
        <v>25.258752658940512</v>
      </c>
    </row>
    <row r="1159" spans="5:6" x14ac:dyDescent="0.25">
      <c r="E1159" s="24">
        <f t="shared" ca="1" si="36"/>
        <v>0.1932292629708724</v>
      </c>
      <c r="F1159" s="24">
        <f t="shared" ca="1" si="37"/>
        <v>32.87755808041566</v>
      </c>
    </row>
    <row r="1160" spans="5:6" x14ac:dyDescent="0.25">
      <c r="E1160" s="24">
        <f t="shared" ca="1" si="36"/>
        <v>0.25868153804800964</v>
      </c>
      <c r="F1160" s="24">
        <f t="shared" ca="1" si="37"/>
        <v>27.043151133320205</v>
      </c>
    </row>
    <row r="1161" spans="5:6" x14ac:dyDescent="0.25">
      <c r="E1161" s="24">
        <f t="shared" ca="1" si="36"/>
        <v>0.72182608403639437</v>
      </c>
      <c r="F1161" s="24">
        <f t="shared" ca="1" si="37"/>
        <v>6.5194209988355611</v>
      </c>
    </row>
    <row r="1162" spans="5:6" x14ac:dyDescent="0.25">
      <c r="E1162" s="24">
        <f t="shared" ca="1" si="36"/>
        <v>0.31786016802308381</v>
      </c>
      <c r="F1162" s="24">
        <f t="shared" ca="1" si="37"/>
        <v>22.922874322128113</v>
      </c>
    </row>
    <row r="1163" spans="5:6" x14ac:dyDescent="0.25">
      <c r="E1163" s="24">
        <f t="shared" ca="1" si="36"/>
        <v>0.13488652591809003</v>
      </c>
      <c r="F1163" s="24">
        <f t="shared" ca="1" si="37"/>
        <v>40.066428055155626</v>
      </c>
    </row>
    <row r="1164" spans="5:6" x14ac:dyDescent="0.25">
      <c r="E1164" s="24">
        <f t="shared" ca="1" si="36"/>
        <v>0.14601756518104192</v>
      </c>
      <c r="F1164" s="24">
        <f t="shared" ca="1" si="37"/>
        <v>38.480567101024242</v>
      </c>
    </row>
    <row r="1165" spans="5:6" x14ac:dyDescent="0.25">
      <c r="E1165" s="24">
        <f t="shared" ca="1" si="36"/>
        <v>0.95235619674689331</v>
      </c>
      <c r="F1165" s="24">
        <f t="shared" ca="1" si="37"/>
        <v>0.97632315846057416</v>
      </c>
    </row>
    <row r="1166" spans="5:6" x14ac:dyDescent="0.25">
      <c r="E1166" s="24">
        <f t="shared" ca="1" si="36"/>
        <v>0.7288822135565568</v>
      </c>
      <c r="F1166" s="24">
        <f t="shared" ca="1" si="37"/>
        <v>6.324862653049844</v>
      </c>
    </row>
    <row r="1167" spans="5:6" x14ac:dyDescent="0.25">
      <c r="E1167" s="24">
        <f t="shared" ca="1" si="36"/>
        <v>0.49500479012736276</v>
      </c>
      <c r="F1167" s="24">
        <f t="shared" ca="1" si="37"/>
        <v>14.063756788705872</v>
      </c>
    </row>
    <row r="1168" spans="5:6" x14ac:dyDescent="0.25">
      <c r="E1168" s="24">
        <f t="shared" ca="1" si="36"/>
        <v>0.13103981807564724</v>
      </c>
      <c r="F1168" s="24">
        <f t="shared" ca="1" si="37"/>
        <v>40.645080943798931</v>
      </c>
    </row>
    <row r="1169" spans="5:6" x14ac:dyDescent="0.25">
      <c r="E1169" s="24">
        <f t="shared" ca="1" si="36"/>
        <v>0.89171432219411773</v>
      </c>
      <c r="F1169" s="24">
        <f t="shared" ca="1" si="37"/>
        <v>2.2921892859390014</v>
      </c>
    </row>
    <row r="1170" spans="5:6" x14ac:dyDescent="0.25">
      <c r="E1170" s="24">
        <f t="shared" ca="1" si="36"/>
        <v>0.3916071782881152</v>
      </c>
      <c r="F1170" s="24">
        <f t="shared" ca="1" si="37"/>
        <v>18.749920756590985</v>
      </c>
    </row>
    <row r="1171" spans="5:6" x14ac:dyDescent="0.25">
      <c r="E1171" s="24">
        <f t="shared" ca="1" si="36"/>
        <v>0.14774905170748065</v>
      </c>
      <c r="F1171" s="24">
        <f t="shared" ca="1" si="37"/>
        <v>38.244800818800151</v>
      </c>
    </row>
    <row r="1172" spans="5:6" x14ac:dyDescent="0.25">
      <c r="E1172" s="24">
        <f t="shared" ca="1" si="36"/>
        <v>0.9790825544101952</v>
      </c>
      <c r="F1172" s="24">
        <f t="shared" ca="1" si="37"/>
        <v>0.42278629533119261</v>
      </c>
    </row>
    <row r="1173" spans="5:6" x14ac:dyDescent="0.25">
      <c r="E1173" s="24">
        <f t="shared" ca="1" si="36"/>
        <v>0.36296406671761117</v>
      </c>
      <c r="F1173" s="24">
        <f t="shared" ca="1" si="37"/>
        <v>20.269028787514856</v>
      </c>
    </row>
    <row r="1174" spans="5:6" x14ac:dyDescent="0.25">
      <c r="E1174" s="24">
        <f t="shared" ca="1" si="36"/>
        <v>0.45581914077608143</v>
      </c>
      <c r="F1174" s="24">
        <f t="shared" ca="1" si="37"/>
        <v>15.713183384955789</v>
      </c>
    </row>
    <row r="1175" spans="5:6" x14ac:dyDescent="0.25">
      <c r="E1175" s="24">
        <f t="shared" ca="1" si="36"/>
        <v>0.94923883373636497</v>
      </c>
      <c r="F1175" s="24">
        <f t="shared" ca="1" si="37"/>
        <v>1.041896863758182</v>
      </c>
    </row>
    <row r="1176" spans="5:6" x14ac:dyDescent="0.25">
      <c r="E1176" s="24">
        <f t="shared" ca="1" si="36"/>
        <v>0.82477713818374065</v>
      </c>
      <c r="F1176" s="24">
        <f t="shared" ca="1" si="37"/>
        <v>3.8528412935098335</v>
      </c>
    </row>
    <row r="1177" spans="5:6" x14ac:dyDescent="0.25">
      <c r="E1177" s="24">
        <f t="shared" ca="1" si="36"/>
        <v>0.98096369568930464</v>
      </c>
      <c r="F1177" s="24">
        <f t="shared" ca="1" si="37"/>
        <v>0.38439655107710952</v>
      </c>
    </row>
    <row r="1178" spans="5:6" x14ac:dyDescent="0.25">
      <c r="E1178" s="24">
        <f t="shared" ca="1" si="36"/>
        <v>0.72192384988404112</v>
      </c>
      <c r="F1178" s="24">
        <f t="shared" ca="1" si="37"/>
        <v>6.5167123345302196</v>
      </c>
    </row>
    <row r="1179" spans="5:6" x14ac:dyDescent="0.25">
      <c r="E1179" s="24">
        <f t="shared" ca="1" si="36"/>
        <v>0.69279433686534353</v>
      </c>
      <c r="F1179" s="24">
        <f t="shared" ca="1" si="37"/>
        <v>7.3404419207579839</v>
      </c>
    </row>
    <row r="1180" spans="5:6" x14ac:dyDescent="0.25">
      <c r="E1180" s="24">
        <f t="shared" ca="1" si="36"/>
        <v>7.4530899139171214E-2</v>
      </c>
      <c r="F1180" s="24">
        <f t="shared" ca="1" si="37"/>
        <v>51.93082972074356</v>
      </c>
    </row>
    <row r="1181" spans="5:6" x14ac:dyDescent="0.25">
      <c r="E1181" s="24">
        <f t="shared" ca="1" si="36"/>
        <v>0.21399277552459073</v>
      </c>
      <c r="F1181" s="24">
        <f t="shared" ca="1" si="37"/>
        <v>30.836260475220513</v>
      </c>
    </row>
    <row r="1182" spans="5:6" x14ac:dyDescent="0.25">
      <c r="E1182" s="24">
        <f t="shared" ca="1" si="36"/>
        <v>0.23700103249121829</v>
      </c>
      <c r="F1182" s="24">
        <f t="shared" ca="1" si="37"/>
        <v>28.793815627069293</v>
      </c>
    </row>
    <row r="1183" spans="5:6" x14ac:dyDescent="0.25">
      <c r="E1183" s="24">
        <f t="shared" ca="1" si="36"/>
        <v>1.759540087884981E-2</v>
      </c>
      <c r="F1183" s="24">
        <f t="shared" ca="1" si="37"/>
        <v>80.802354495762401</v>
      </c>
    </row>
    <row r="1184" spans="5:6" x14ac:dyDescent="0.25">
      <c r="E1184" s="24">
        <f t="shared" ca="1" si="36"/>
        <v>6.836200293078698E-2</v>
      </c>
      <c r="F1184" s="24">
        <f t="shared" ca="1" si="37"/>
        <v>53.658762428315512</v>
      </c>
    </row>
    <row r="1185" spans="5:6" x14ac:dyDescent="0.25">
      <c r="E1185" s="24">
        <f t="shared" ca="1" si="36"/>
        <v>4.6711262655010133E-2</v>
      </c>
      <c r="F1185" s="24">
        <f t="shared" ca="1" si="37"/>
        <v>61.275399460826961</v>
      </c>
    </row>
    <row r="1186" spans="5:6" x14ac:dyDescent="0.25">
      <c r="E1186" s="24">
        <f t="shared" ca="1" si="36"/>
        <v>0.16307977877880131</v>
      </c>
      <c r="F1186" s="24">
        <f t="shared" ca="1" si="37"/>
        <v>36.270315151029919</v>
      </c>
    </row>
    <row r="1187" spans="5:6" x14ac:dyDescent="0.25">
      <c r="E1187" s="24">
        <f t="shared" ca="1" si="36"/>
        <v>0.1565666281512581</v>
      </c>
      <c r="F1187" s="24">
        <f t="shared" ca="1" si="37"/>
        <v>37.085472412347642</v>
      </c>
    </row>
    <row r="1188" spans="5:6" x14ac:dyDescent="0.25">
      <c r="E1188" s="24">
        <f t="shared" ca="1" si="36"/>
        <v>0.1687551363470241</v>
      </c>
      <c r="F1188" s="24">
        <f t="shared" ca="1" si="37"/>
        <v>35.586130241614356</v>
      </c>
    </row>
    <row r="1189" spans="5:6" x14ac:dyDescent="0.25">
      <c r="E1189" s="24">
        <f t="shared" ca="1" si="36"/>
        <v>0.94854767692568498</v>
      </c>
      <c r="F1189" s="24">
        <f t="shared" ca="1" si="37"/>
        <v>1.0564645053206907</v>
      </c>
    </row>
    <row r="1190" spans="5:6" x14ac:dyDescent="0.25">
      <c r="E1190" s="24">
        <f t="shared" ca="1" si="36"/>
        <v>0.50624874202310133</v>
      </c>
      <c r="F1190" s="24">
        <f t="shared" ca="1" si="37"/>
        <v>13.614542909142298</v>
      </c>
    </row>
    <row r="1191" spans="5:6" x14ac:dyDescent="0.25">
      <c r="E1191" s="24">
        <f t="shared" ca="1" si="36"/>
        <v>0.51812297797960427</v>
      </c>
      <c r="F1191" s="24">
        <f t="shared" ca="1" si="37"/>
        <v>13.150853113454591</v>
      </c>
    </row>
    <row r="1192" spans="5:6" x14ac:dyDescent="0.25">
      <c r="E1192" s="24">
        <f t="shared" ca="1" si="36"/>
        <v>0.10126599331571817</v>
      </c>
      <c r="F1192" s="24">
        <f t="shared" ca="1" si="37"/>
        <v>45.800092535917727</v>
      </c>
    </row>
    <row r="1193" spans="5:6" x14ac:dyDescent="0.25">
      <c r="E1193" s="24">
        <f t="shared" ca="1" si="36"/>
        <v>0.76870686078958528</v>
      </c>
      <c r="F1193" s="24">
        <f t="shared" ca="1" si="37"/>
        <v>5.2609115496408316</v>
      </c>
    </row>
    <row r="1194" spans="5:6" x14ac:dyDescent="0.25">
      <c r="E1194" s="24">
        <f t="shared" ca="1" si="36"/>
        <v>0.14568705740461785</v>
      </c>
      <c r="F1194" s="24">
        <f t="shared" ca="1" si="37"/>
        <v>38.525888003370333</v>
      </c>
    </row>
    <row r="1195" spans="5:6" x14ac:dyDescent="0.25">
      <c r="E1195" s="24">
        <f t="shared" ca="1" si="36"/>
        <v>0.63896191025673688</v>
      </c>
      <c r="F1195" s="24">
        <f t="shared" ca="1" si="37"/>
        <v>8.9582086948633073</v>
      </c>
    </row>
    <row r="1196" spans="5:6" x14ac:dyDescent="0.25">
      <c r="E1196" s="24">
        <f t="shared" ca="1" si="36"/>
        <v>0.95019225105930449</v>
      </c>
      <c r="F1196" s="24">
        <f t="shared" ca="1" si="37"/>
        <v>1.0218189065078591</v>
      </c>
    </row>
    <row r="1197" spans="5:6" x14ac:dyDescent="0.25">
      <c r="E1197" s="24">
        <f t="shared" ca="1" si="36"/>
        <v>0.91792532445194297</v>
      </c>
      <c r="F1197" s="24">
        <f t="shared" ca="1" si="37"/>
        <v>1.712784751666419</v>
      </c>
    </row>
    <row r="1198" spans="5:6" x14ac:dyDescent="0.25">
      <c r="E1198" s="24">
        <f t="shared" ca="1" si="36"/>
        <v>0.13342549823561256</v>
      </c>
      <c r="F1198" s="24">
        <f t="shared" ca="1" si="37"/>
        <v>40.284240451385372</v>
      </c>
    </row>
    <row r="1199" spans="5:6" x14ac:dyDescent="0.25">
      <c r="E1199" s="24">
        <f t="shared" ca="1" si="36"/>
        <v>0.81195967934025182</v>
      </c>
      <c r="F1199" s="24">
        <f t="shared" ca="1" si="37"/>
        <v>4.1660919207653979</v>
      </c>
    </row>
    <row r="1200" spans="5:6" x14ac:dyDescent="0.25">
      <c r="E1200" s="24">
        <f t="shared" ca="1" si="36"/>
        <v>0.711885581944388</v>
      </c>
      <c r="F1200" s="24">
        <f t="shared" ca="1" si="37"/>
        <v>6.7967616000004201</v>
      </c>
    </row>
    <row r="1201" spans="5:6" x14ac:dyDescent="0.25">
      <c r="E1201" s="24">
        <f t="shared" ca="1" si="36"/>
        <v>0.607136727741726</v>
      </c>
      <c r="F1201" s="24">
        <f t="shared" ca="1" si="37"/>
        <v>9.9800252330832713</v>
      </c>
    </row>
    <row r="1202" spans="5:6" x14ac:dyDescent="0.25">
      <c r="E1202" s="24">
        <f t="shared" ca="1" si="36"/>
        <v>2.6142053173804025E-2</v>
      </c>
      <c r="F1202" s="24">
        <f t="shared" ca="1" si="37"/>
        <v>72.884200571670192</v>
      </c>
    </row>
    <row r="1203" spans="5:6" x14ac:dyDescent="0.25">
      <c r="E1203" s="24">
        <f t="shared" ca="1" si="36"/>
        <v>8.3044438848142721E-2</v>
      </c>
      <c r="F1203" s="24">
        <f t="shared" ca="1" si="37"/>
        <v>49.767588133124235</v>
      </c>
    </row>
    <row r="1204" spans="5:6" x14ac:dyDescent="0.25">
      <c r="E1204" s="24">
        <f t="shared" ca="1" si="36"/>
        <v>0.65104552465610888</v>
      </c>
      <c r="F1204" s="24">
        <f t="shared" ca="1" si="37"/>
        <v>8.5835141774251014</v>
      </c>
    </row>
    <row r="1205" spans="5:6" x14ac:dyDescent="0.25">
      <c r="E1205" s="24">
        <f t="shared" ca="1" si="36"/>
        <v>0.87561347397590772</v>
      </c>
      <c r="F1205" s="24">
        <f t="shared" ca="1" si="37"/>
        <v>2.6566105034836101</v>
      </c>
    </row>
    <row r="1206" spans="5:6" x14ac:dyDescent="0.25">
      <c r="E1206" s="24">
        <f t="shared" ca="1" si="36"/>
        <v>0.69335354005563088</v>
      </c>
      <c r="F1206" s="24">
        <f t="shared" ca="1" si="37"/>
        <v>7.3243050213712833</v>
      </c>
    </row>
    <row r="1207" spans="5:6" x14ac:dyDescent="0.25">
      <c r="E1207" s="24">
        <f t="shared" ca="1" si="36"/>
        <v>0.61362688511373231</v>
      </c>
      <c r="F1207" s="24">
        <f t="shared" ca="1" si="37"/>
        <v>9.7673642902911055</v>
      </c>
    </row>
    <row r="1208" spans="5:6" x14ac:dyDescent="0.25">
      <c r="E1208" s="24">
        <f t="shared" ca="1" si="36"/>
        <v>0.17931738673801823</v>
      </c>
      <c r="F1208" s="24">
        <f t="shared" ca="1" si="37"/>
        <v>34.371958659548611</v>
      </c>
    </row>
    <row r="1209" spans="5:6" x14ac:dyDescent="0.25">
      <c r="E1209" s="24">
        <f t="shared" ca="1" si="36"/>
        <v>0.90217273129531039</v>
      </c>
      <c r="F1209" s="24">
        <f t="shared" ca="1" si="37"/>
        <v>2.0589855828567152</v>
      </c>
    </row>
    <row r="1210" spans="5:6" x14ac:dyDescent="0.25">
      <c r="E1210" s="24">
        <f t="shared" ca="1" si="36"/>
        <v>0.85030346754964536</v>
      </c>
      <c r="F1210" s="24">
        <f t="shared" ca="1" si="37"/>
        <v>3.2432394513567875</v>
      </c>
    </row>
    <row r="1211" spans="5:6" x14ac:dyDescent="0.25">
      <c r="E1211" s="24">
        <f t="shared" ca="1" si="36"/>
        <v>0.22141686288220153</v>
      </c>
      <c r="F1211" s="24">
        <f t="shared" ca="1" si="37"/>
        <v>30.154161936567974</v>
      </c>
    </row>
    <row r="1212" spans="5:6" x14ac:dyDescent="0.25">
      <c r="E1212" s="24">
        <f t="shared" ca="1" si="36"/>
        <v>0.24878955687473636</v>
      </c>
      <c r="F1212" s="24">
        <f t="shared" ca="1" si="37"/>
        <v>27.822957859483694</v>
      </c>
    </row>
    <row r="1213" spans="5:6" x14ac:dyDescent="0.25">
      <c r="E1213" s="24">
        <f t="shared" ca="1" si="36"/>
        <v>0.30087468529477446</v>
      </c>
      <c r="F1213" s="24">
        <f t="shared" ca="1" si="37"/>
        <v>24.021228576922606</v>
      </c>
    </row>
    <row r="1214" spans="5:6" x14ac:dyDescent="0.25">
      <c r="E1214" s="24">
        <f t="shared" ca="1" si="36"/>
        <v>0.43227539444018226</v>
      </c>
      <c r="F1214" s="24">
        <f t="shared" ca="1" si="37"/>
        <v>16.773848134331615</v>
      </c>
    </row>
    <row r="1215" spans="5:6" x14ac:dyDescent="0.25">
      <c r="E1215" s="24">
        <f t="shared" ca="1" si="36"/>
        <v>0.12901352215808037</v>
      </c>
      <c r="F1215" s="24">
        <f t="shared" ca="1" si="37"/>
        <v>40.956761143662973</v>
      </c>
    </row>
    <row r="1216" spans="5:6" x14ac:dyDescent="0.25">
      <c r="E1216" s="24">
        <f t="shared" ca="1" si="36"/>
        <v>7.0113523411366008E-2</v>
      </c>
      <c r="F1216" s="24">
        <f t="shared" ca="1" si="37"/>
        <v>53.152791751016565</v>
      </c>
    </row>
    <row r="1217" spans="5:6" x14ac:dyDescent="0.25">
      <c r="E1217" s="24">
        <f t="shared" ca="1" si="36"/>
        <v>0.67314226069655225</v>
      </c>
      <c r="F1217" s="24">
        <f t="shared" ca="1" si="37"/>
        <v>7.915971775368364</v>
      </c>
    </row>
    <row r="1218" spans="5:6" x14ac:dyDescent="0.25">
      <c r="E1218" s="24">
        <f t="shared" ca="1" si="36"/>
        <v>0.58115979143785579</v>
      </c>
      <c r="F1218" s="24">
        <f t="shared" ca="1" si="37"/>
        <v>10.854590633024456</v>
      </c>
    </row>
    <row r="1219" spans="5:6" x14ac:dyDescent="0.25">
      <c r="E1219" s="24">
        <f t="shared" ca="1" si="36"/>
        <v>7.4078186361433485E-2</v>
      </c>
      <c r="F1219" s="24">
        <f t="shared" ca="1" si="37"/>
        <v>52.052683422119621</v>
      </c>
    </row>
    <row r="1220" spans="5:6" x14ac:dyDescent="0.25">
      <c r="E1220" s="24">
        <f t="shared" ref="E1220:E1283" ca="1" si="38">RAND()</f>
        <v>0.80460293385706683</v>
      </c>
      <c r="F1220" s="24">
        <f t="shared" ref="F1220:F1283" ca="1" si="39">-LOG(E1220,EXP(1))/$C$3</f>
        <v>4.3481274623660733</v>
      </c>
    </row>
    <row r="1221" spans="5:6" x14ac:dyDescent="0.25">
      <c r="E1221" s="24">
        <f t="shared" ca="1" si="38"/>
        <v>0.22259066630412627</v>
      </c>
      <c r="F1221" s="24">
        <f t="shared" ca="1" si="39"/>
        <v>30.048415427392626</v>
      </c>
    </row>
    <row r="1222" spans="5:6" x14ac:dyDescent="0.25">
      <c r="E1222" s="24">
        <f t="shared" ca="1" si="38"/>
        <v>8.8637031468732808E-2</v>
      </c>
      <c r="F1222" s="24">
        <f t="shared" ca="1" si="39"/>
        <v>48.464110925840153</v>
      </c>
    </row>
    <row r="1223" spans="5:6" x14ac:dyDescent="0.25">
      <c r="E1223" s="24">
        <f t="shared" ca="1" si="38"/>
        <v>0.75530142139501155</v>
      </c>
      <c r="F1223" s="24">
        <f t="shared" ca="1" si="39"/>
        <v>5.612767515397576</v>
      </c>
    </row>
    <row r="1224" spans="5:6" x14ac:dyDescent="0.25">
      <c r="E1224" s="24">
        <f t="shared" ca="1" si="38"/>
        <v>0.41904203612284829</v>
      </c>
      <c r="F1224" s="24">
        <f t="shared" ca="1" si="39"/>
        <v>17.3956807843334</v>
      </c>
    </row>
    <row r="1225" spans="5:6" x14ac:dyDescent="0.25">
      <c r="E1225" s="24">
        <f t="shared" ca="1" si="38"/>
        <v>0.21881365351649507</v>
      </c>
      <c r="F1225" s="24">
        <f t="shared" ca="1" si="39"/>
        <v>30.390696171381766</v>
      </c>
    </row>
    <row r="1226" spans="5:6" x14ac:dyDescent="0.25">
      <c r="E1226" s="24">
        <f t="shared" ca="1" si="38"/>
        <v>0.24174796505545826</v>
      </c>
      <c r="F1226" s="24">
        <f t="shared" ca="1" si="39"/>
        <v>28.397191244834556</v>
      </c>
    </row>
    <row r="1227" spans="5:6" x14ac:dyDescent="0.25">
      <c r="E1227" s="24">
        <f t="shared" ca="1" si="38"/>
        <v>0.24297941954145186</v>
      </c>
      <c r="F1227" s="24">
        <f t="shared" ca="1" si="39"/>
        <v>28.295570649466359</v>
      </c>
    </row>
    <row r="1228" spans="5:6" x14ac:dyDescent="0.25">
      <c r="E1228" s="24">
        <f t="shared" ca="1" si="38"/>
        <v>0.57693027959434251</v>
      </c>
      <c r="F1228" s="24">
        <f t="shared" ca="1" si="39"/>
        <v>11.000677047340211</v>
      </c>
    </row>
    <row r="1229" spans="5:6" x14ac:dyDescent="0.25">
      <c r="E1229" s="24">
        <f t="shared" ca="1" si="38"/>
        <v>9.2260483738104138E-2</v>
      </c>
      <c r="F1229" s="24">
        <f t="shared" ca="1" si="39"/>
        <v>47.662787153221814</v>
      </c>
    </row>
    <row r="1230" spans="5:6" x14ac:dyDescent="0.25">
      <c r="E1230" s="24">
        <f t="shared" ca="1" si="38"/>
        <v>0.56454762917978163</v>
      </c>
      <c r="F1230" s="24">
        <f t="shared" ca="1" si="39"/>
        <v>11.434610497022542</v>
      </c>
    </row>
    <row r="1231" spans="5:6" x14ac:dyDescent="0.25">
      <c r="E1231" s="24">
        <f t="shared" ca="1" si="38"/>
        <v>0.10172818945719153</v>
      </c>
      <c r="F1231" s="24">
        <f t="shared" ca="1" si="39"/>
        <v>45.709016637313198</v>
      </c>
    </row>
    <row r="1232" spans="5:6" x14ac:dyDescent="0.25">
      <c r="E1232" s="24">
        <f t="shared" ca="1" si="38"/>
        <v>0.20753086232608564</v>
      </c>
      <c r="F1232" s="24">
        <f t="shared" ca="1" si="39"/>
        <v>31.449504325391725</v>
      </c>
    </row>
    <row r="1233" spans="5:6" x14ac:dyDescent="0.25">
      <c r="E1233" s="24">
        <f t="shared" ca="1" si="38"/>
        <v>0.59727778396259967</v>
      </c>
      <c r="F1233" s="24">
        <f t="shared" ca="1" si="39"/>
        <v>10.307459480761123</v>
      </c>
    </row>
    <row r="1234" spans="5:6" x14ac:dyDescent="0.25">
      <c r="E1234" s="24">
        <f t="shared" ca="1" si="38"/>
        <v>0.53336559893788082</v>
      </c>
      <c r="F1234" s="24">
        <f t="shared" ca="1" si="39"/>
        <v>12.570963264875564</v>
      </c>
    </row>
    <row r="1235" spans="5:6" x14ac:dyDescent="0.25">
      <c r="E1235" s="24">
        <f t="shared" ca="1" si="38"/>
        <v>0.81133633037691899</v>
      </c>
      <c r="F1235" s="24">
        <f t="shared" ca="1" si="39"/>
        <v>4.1814520027280366</v>
      </c>
    </row>
    <row r="1236" spans="5:6" x14ac:dyDescent="0.25">
      <c r="E1236" s="24">
        <f t="shared" ca="1" si="38"/>
        <v>0.31344146352260194</v>
      </c>
      <c r="F1236" s="24">
        <f t="shared" ca="1" si="39"/>
        <v>23.202853111390333</v>
      </c>
    </row>
    <row r="1237" spans="5:6" x14ac:dyDescent="0.25">
      <c r="E1237" s="24">
        <f t="shared" ca="1" si="38"/>
        <v>0.6032277569784007</v>
      </c>
      <c r="F1237" s="24">
        <f t="shared" ca="1" si="39"/>
        <v>10.109208942724552</v>
      </c>
    </row>
    <row r="1238" spans="5:6" x14ac:dyDescent="0.25">
      <c r="E1238" s="24">
        <f t="shared" ca="1" si="38"/>
        <v>0.61118251805773183</v>
      </c>
      <c r="F1238" s="24">
        <f t="shared" ca="1" si="39"/>
        <v>9.8471928838624923</v>
      </c>
    </row>
    <row r="1239" spans="5:6" x14ac:dyDescent="0.25">
      <c r="E1239" s="24">
        <f t="shared" ca="1" si="38"/>
        <v>0.61934621339245588</v>
      </c>
      <c r="F1239" s="24">
        <f t="shared" ca="1" si="39"/>
        <v>9.5818170368362541</v>
      </c>
    </row>
    <row r="1240" spans="5:6" x14ac:dyDescent="0.25">
      <c r="E1240" s="24">
        <f t="shared" ca="1" si="38"/>
        <v>0.39993042384933819</v>
      </c>
      <c r="F1240" s="24">
        <f t="shared" ca="1" si="39"/>
        <v>18.329293747603828</v>
      </c>
    </row>
    <row r="1241" spans="5:6" x14ac:dyDescent="0.25">
      <c r="E1241" s="24">
        <f t="shared" ca="1" si="38"/>
        <v>0.50427619795535994</v>
      </c>
      <c r="F1241" s="24">
        <f t="shared" ca="1" si="39"/>
        <v>13.692622983964338</v>
      </c>
    </row>
    <row r="1242" spans="5:6" x14ac:dyDescent="0.25">
      <c r="E1242" s="24">
        <f t="shared" ca="1" si="38"/>
        <v>0.98043175611977551</v>
      </c>
      <c r="F1242" s="24">
        <f t="shared" ca="1" si="39"/>
        <v>0.39524473739425897</v>
      </c>
    </row>
    <row r="1243" spans="5:6" x14ac:dyDescent="0.25">
      <c r="E1243" s="24">
        <f t="shared" ca="1" si="38"/>
        <v>0.81240659752906397</v>
      </c>
      <c r="F1243" s="24">
        <f t="shared" ca="1" si="39"/>
        <v>4.1550865654719953</v>
      </c>
    </row>
    <row r="1244" spans="5:6" x14ac:dyDescent="0.25">
      <c r="E1244" s="24">
        <f t="shared" ca="1" si="38"/>
        <v>0.6371406054659583</v>
      </c>
      <c r="F1244" s="24">
        <f t="shared" ca="1" si="39"/>
        <v>9.0152983410324747</v>
      </c>
    </row>
    <row r="1245" spans="5:6" x14ac:dyDescent="0.25">
      <c r="E1245" s="24">
        <f t="shared" ca="1" si="38"/>
        <v>0.90662905941167604</v>
      </c>
      <c r="F1245" s="24">
        <f t="shared" ca="1" si="39"/>
        <v>1.9604377562105486</v>
      </c>
    </row>
    <row r="1246" spans="5:6" x14ac:dyDescent="0.25">
      <c r="E1246" s="24">
        <f t="shared" ca="1" si="38"/>
        <v>4.1572103764106805E-2</v>
      </c>
      <c r="F1246" s="24">
        <f t="shared" ca="1" si="39"/>
        <v>63.606518384991595</v>
      </c>
    </row>
    <row r="1247" spans="5:6" x14ac:dyDescent="0.25">
      <c r="E1247" s="24">
        <f t="shared" ca="1" si="38"/>
        <v>0.36643746919137743</v>
      </c>
      <c r="F1247" s="24">
        <f t="shared" ca="1" si="39"/>
        <v>20.07854776667541</v>
      </c>
    </row>
    <row r="1248" spans="5:6" x14ac:dyDescent="0.25">
      <c r="E1248" s="24">
        <f t="shared" ca="1" si="38"/>
        <v>4.9146909863293509E-3</v>
      </c>
      <c r="F1248" s="24">
        <f t="shared" ca="1" si="39"/>
        <v>106.31052797819987</v>
      </c>
    </row>
    <row r="1249" spans="5:6" x14ac:dyDescent="0.25">
      <c r="E1249" s="24">
        <f t="shared" ca="1" si="38"/>
        <v>0.95343578406839247</v>
      </c>
      <c r="F1249" s="24">
        <f t="shared" ca="1" si="39"/>
        <v>0.95366407608756887</v>
      </c>
    </row>
    <row r="1250" spans="5:6" x14ac:dyDescent="0.25">
      <c r="E1250" s="24">
        <f t="shared" ca="1" si="38"/>
        <v>6.4954728843993781E-2</v>
      </c>
      <c r="F1250" s="24">
        <f t="shared" ca="1" si="39"/>
        <v>54.681294621281438</v>
      </c>
    </row>
    <row r="1251" spans="5:6" x14ac:dyDescent="0.25">
      <c r="E1251" s="24">
        <f t="shared" ca="1" si="38"/>
        <v>0.82388984365455642</v>
      </c>
      <c r="F1251" s="24">
        <f t="shared" ca="1" si="39"/>
        <v>3.874368857890663</v>
      </c>
    </row>
    <row r="1252" spans="5:6" x14ac:dyDescent="0.25">
      <c r="E1252" s="24">
        <f t="shared" ca="1" si="38"/>
        <v>8.1235420702527872E-2</v>
      </c>
      <c r="F1252" s="24">
        <f t="shared" ca="1" si="39"/>
        <v>50.208078227609505</v>
      </c>
    </row>
    <row r="1253" spans="5:6" x14ac:dyDescent="0.25">
      <c r="E1253" s="24">
        <f t="shared" ca="1" si="38"/>
        <v>0.86434283268354806</v>
      </c>
      <c r="F1253" s="24">
        <f t="shared" ca="1" si="39"/>
        <v>2.9157158358757416</v>
      </c>
    </row>
    <row r="1254" spans="5:6" x14ac:dyDescent="0.25">
      <c r="E1254" s="24">
        <f t="shared" ca="1" si="38"/>
        <v>0.55447151824463503</v>
      </c>
      <c r="F1254" s="24">
        <f t="shared" ca="1" si="39"/>
        <v>11.794796765272327</v>
      </c>
    </row>
    <row r="1255" spans="5:6" x14ac:dyDescent="0.25">
      <c r="E1255" s="24">
        <f t="shared" ca="1" si="38"/>
        <v>0.82416311715945156</v>
      </c>
      <c r="F1255" s="24">
        <f t="shared" ca="1" si="39"/>
        <v>3.8677362189185582</v>
      </c>
    </row>
    <row r="1256" spans="5:6" x14ac:dyDescent="0.25">
      <c r="E1256" s="24">
        <f t="shared" ca="1" si="38"/>
        <v>0.44451110792779369</v>
      </c>
      <c r="F1256" s="24">
        <f t="shared" ca="1" si="39"/>
        <v>16.215604692531876</v>
      </c>
    </row>
    <row r="1257" spans="5:6" x14ac:dyDescent="0.25">
      <c r="E1257" s="24">
        <f t="shared" ca="1" si="38"/>
        <v>0.47562855849929542</v>
      </c>
      <c r="F1257" s="24">
        <f t="shared" ca="1" si="39"/>
        <v>14.862361373221928</v>
      </c>
    </row>
    <row r="1258" spans="5:6" x14ac:dyDescent="0.25">
      <c r="E1258" s="24">
        <f t="shared" ca="1" si="38"/>
        <v>4.4914417930787875E-2</v>
      </c>
      <c r="F1258" s="24">
        <f t="shared" ca="1" si="39"/>
        <v>62.059928474701863</v>
      </c>
    </row>
    <row r="1259" spans="5:6" x14ac:dyDescent="0.25">
      <c r="E1259" s="24">
        <f t="shared" ca="1" si="38"/>
        <v>3.6869368459715446E-3</v>
      </c>
      <c r="F1259" s="24">
        <f t="shared" ca="1" si="39"/>
        <v>112.0591857743115</v>
      </c>
    </row>
    <row r="1260" spans="5:6" x14ac:dyDescent="0.25">
      <c r="E1260" s="24">
        <f t="shared" ca="1" si="38"/>
        <v>0.91938474046506979</v>
      </c>
      <c r="F1260" s="24">
        <f t="shared" ca="1" si="39"/>
        <v>1.6810118604613362</v>
      </c>
    </row>
    <row r="1261" spans="5:6" x14ac:dyDescent="0.25">
      <c r="E1261" s="24">
        <f t="shared" ca="1" si="38"/>
        <v>0.69195176542445425</v>
      </c>
      <c r="F1261" s="24">
        <f t="shared" ca="1" si="39"/>
        <v>7.3647805787539351</v>
      </c>
    </row>
    <row r="1262" spans="5:6" x14ac:dyDescent="0.25">
      <c r="E1262" s="24">
        <f t="shared" ca="1" si="38"/>
        <v>0.34062542968377274</v>
      </c>
      <c r="F1262" s="24">
        <f t="shared" ca="1" si="39"/>
        <v>21.539437042169531</v>
      </c>
    </row>
    <row r="1263" spans="5:6" x14ac:dyDescent="0.25">
      <c r="E1263" s="24">
        <f t="shared" ca="1" si="38"/>
        <v>0.66529057625763233</v>
      </c>
      <c r="F1263" s="24">
        <f t="shared" ca="1" si="39"/>
        <v>8.1506275397140211</v>
      </c>
    </row>
    <row r="1264" spans="5:6" x14ac:dyDescent="0.25">
      <c r="E1264" s="24">
        <f t="shared" ca="1" si="38"/>
        <v>0.89642674352693674</v>
      </c>
      <c r="F1264" s="24">
        <f t="shared" ca="1" si="39"/>
        <v>2.1867740626600338</v>
      </c>
    </row>
    <row r="1265" spans="5:6" x14ac:dyDescent="0.25">
      <c r="E1265" s="24">
        <f t="shared" ca="1" si="38"/>
        <v>0.28178878008143238</v>
      </c>
      <c r="F1265" s="24">
        <f t="shared" ca="1" si="39"/>
        <v>25.331949909863926</v>
      </c>
    </row>
    <row r="1266" spans="5:6" x14ac:dyDescent="0.25">
      <c r="E1266" s="24">
        <f t="shared" ca="1" si="38"/>
        <v>0.12727273972343212</v>
      </c>
      <c r="F1266" s="24">
        <f t="shared" ca="1" si="39"/>
        <v>41.228458767003907</v>
      </c>
    </row>
    <row r="1267" spans="5:6" x14ac:dyDescent="0.25">
      <c r="E1267" s="24">
        <f t="shared" ca="1" si="38"/>
        <v>0.33035885574037593</v>
      </c>
      <c r="F1267" s="24">
        <f t="shared" ca="1" si="39"/>
        <v>22.151515474409422</v>
      </c>
    </row>
    <row r="1268" spans="5:6" x14ac:dyDescent="0.25">
      <c r="E1268" s="24">
        <f t="shared" ca="1" si="38"/>
        <v>0.70763422714450874</v>
      </c>
      <c r="F1268" s="24">
        <f t="shared" ca="1" si="39"/>
        <v>6.9165589422755556</v>
      </c>
    </row>
    <row r="1269" spans="5:6" x14ac:dyDescent="0.25">
      <c r="E1269" s="24">
        <f t="shared" ca="1" si="38"/>
        <v>0.10425128489118785</v>
      </c>
      <c r="F1269" s="24">
        <f t="shared" ca="1" si="39"/>
        <v>45.21902186567705</v>
      </c>
    </row>
    <row r="1270" spans="5:6" x14ac:dyDescent="0.25">
      <c r="E1270" s="24">
        <f t="shared" ca="1" si="38"/>
        <v>0.82495915796603503</v>
      </c>
      <c r="F1270" s="24">
        <f t="shared" ca="1" si="39"/>
        <v>3.8484279873721738</v>
      </c>
    </row>
    <row r="1271" spans="5:6" x14ac:dyDescent="0.25">
      <c r="E1271" s="24">
        <f t="shared" ca="1" si="38"/>
        <v>0.63106061312328809</v>
      </c>
      <c r="F1271" s="24">
        <f t="shared" ca="1" si="39"/>
        <v>9.2070672444361765</v>
      </c>
    </row>
    <row r="1272" spans="5:6" x14ac:dyDescent="0.25">
      <c r="E1272" s="24">
        <f t="shared" ca="1" si="38"/>
        <v>0.98344516434098206</v>
      </c>
      <c r="F1272" s="24">
        <f t="shared" ca="1" si="39"/>
        <v>0.33386796668574364</v>
      </c>
    </row>
    <row r="1273" spans="5:6" x14ac:dyDescent="0.25">
      <c r="E1273" s="24">
        <f t="shared" ca="1" si="38"/>
        <v>0.14507536993897086</v>
      </c>
      <c r="F1273" s="24">
        <f t="shared" ca="1" si="39"/>
        <v>38.610037578488523</v>
      </c>
    </row>
    <row r="1274" spans="5:6" x14ac:dyDescent="0.25">
      <c r="E1274" s="24">
        <f t="shared" ca="1" si="38"/>
        <v>9.6952048962379744E-2</v>
      </c>
      <c r="F1274" s="24">
        <f t="shared" ca="1" si="39"/>
        <v>46.67077526598743</v>
      </c>
    </row>
    <row r="1275" spans="5:6" x14ac:dyDescent="0.25">
      <c r="E1275" s="24">
        <f t="shared" ca="1" si="38"/>
        <v>0.84827154432452911</v>
      </c>
      <c r="F1275" s="24">
        <f t="shared" ca="1" si="39"/>
        <v>3.2910895417008037</v>
      </c>
    </row>
    <row r="1276" spans="5:6" x14ac:dyDescent="0.25">
      <c r="E1276" s="24">
        <f t="shared" ca="1" si="38"/>
        <v>0.35639065763302213</v>
      </c>
      <c r="F1276" s="24">
        <f t="shared" ca="1" si="39"/>
        <v>20.634555937598908</v>
      </c>
    </row>
    <row r="1277" spans="5:6" x14ac:dyDescent="0.25">
      <c r="E1277" s="24">
        <f t="shared" ca="1" si="38"/>
        <v>0.63780982003679665</v>
      </c>
      <c r="F1277" s="24">
        <f t="shared" ca="1" si="39"/>
        <v>8.9943025558188232</v>
      </c>
    </row>
    <row r="1278" spans="5:6" x14ac:dyDescent="0.25">
      <c r="E1278" s="24">
        <f t="shared" ca="1" si="38"/>
        <v>8.0705238636667342E-2</v>
      </c>
      <c r="F1278" s="24">
        <f t="shared" ca="1" si="39"/>
        <v>50.339035817212213</v>
      </c>
    </row>
    <row r="1279" spans="5:6" x14ac:dyDescent="0.25">
      <c r="E1279" s="24">
        <f t="shared" ca="1" si="38"/>
        <v>0.63752408404840377</v>
      </c>
      <c r="F1279" s="24">
        <f t="shared" ca="1" si="39"/>
        <v>9.0032644752740723</v>
      </c>
    </row>
    <row r="1280" spans="5:6" x14ac:dyDescent="0.25">
      <c r="E1280" s="24">
        <f t="shared" ca="1" si="38"/>
        <v>9.2689233970638218E-2</v>
      </c>
      <c r="F1280" s="24">
        <f t="shared" ca="1" si="39"/>
        <v>47.570059031029608</v>
      </c>
    </row>
    <row r="1281" spans="5:6" x14ac:dyDescent="0.25">
      <c r="E1281" s="24">
        <f t="shared" ca="1" si="38"/>
        <v>0.4187983227084161</v>
      </c>
      <c r="F1281" s="24">
        <f t="shared" ca="1" si="39"/>
        <v>17.407316099760124</v>
      </c>
    </row>
    <row r="1282" spans="5:6" x14ac:dyDescent="0.25">
      <c r="E1282" s="24">
        <f t="shared" ca="1" si="38"/>
        <v>0.54769254188212413</v>
      </c>
      <c r="F1282" s="24">
        <f t="shared" ca="1" si="39"/>
        <v>12.040824088879555</v>
      </c>
    </row>
    <row r="1283" spans="5:6" x14ac:dyDescent="0.25">
      <c r="E1283" s="24">
        <f t="shared" ca="1" si="38"/>
        <v>0.88650939978662824</v>
      </c>
      <c r="F1283" s="24">
        <f t="shared" ca="1" si="39"/>
        <v>2.4092710053576152</v>
      </c>
    </row>
    <row r="1284" spans="5:6" x14ac:dyDescent="0.25">
      <c r="E1284" s="24">
        <f t="shared" ref="E1284:E1347" ca="1" si="40">RAND()</f>
        <v>0.33307343317198113</v>
      </c>
      <c r="F1284" s="24">
        <f t="shared" ref="F1284:F1347" ca="1" si="41">-LOG(E1284,EXP(1))/$C$3</f>
        <v>21.987845865533661</v>
      </c>
    </row>
    <row r="1285" spans="5:6" x14ac:dyDescent="0.25">
      <c r="E1285" s="24">
        <f t="shared" ca="1" si="40"/>
        <v>0.827834352010686</v>
      </c>
      <c r="F1285" s="24">
        <f t="shared" ca="1" si="41"/>
        <v>3.7788440513849744</v>
      </c>
    </row>
    <row r="1286" spans="5:6" x14ac:dyDescent="0.25">
      <c r="E1286" s="24">
        <f t="shared" ca="1" si="40"/>
        <v>0.81621730215946553</v>
      </c>
      <c r="F1286" s="24">
        <f t="shared" ca="1" si="41"/>
        <v>4.0614931560802638</v>
      </c>
    </row>
    <row r="1287" spans="5:6" x14ac:dyDescent="0.25">
      <c r="E1287" s="24">
        <f t="shared" ca="1" si="40"/>
        <v>0.88119892640920139</v>
      </c>
      <c r="F1287" s="24">
        <f t="shared" ca="1" si="41"/>
        <v>2.5294376476575677</v>
      </c>
    </row>
    <row r="1288" spans="5:6" x14ac:dyDescent="0.25">
      <c r="E1288" s="24">
        <f t="shared" ca="1" si="40"/>
        <v>0.33391841025764113</v>
      </c>
      <c r="F1288" s="24">
        <f t="shared" ca="1" si="41"/>
        <v>21.937171930251267</v>
      </c>
    </row>
    <row r="1289" spans="5:6" x14ac:dyDescent="0.25">
      <c r="E1289" s="24">
        <f t="shared" ca="1" si="40"/>
        <v>0.57732344107366995</v>
      </c>
      <c r="F1289" s="24">
        <f t="shared" ca="1" si="41"/>
        <v>10.987052261472336</v>
      </c>
    </row>
    <row r="1290" spans="5:6" x14ac:dyDescent="0.25">
      <c r="E1290" s="24">
        <f t="shared" ca="1" si="40"/>
        <v>0.55785467037223224</v>
      </c>
      <c r="F1290" s="24">
        <f t="shared" ca="1" si="41"/>
        <v>11.673135957694424</v>
      </c>
    </row>
    <row r="1291" spans="5:6" x14ac:dyDescent="0.25">
      <c r="E1291" s="24">
        <f t="shared" ca="1" si="40"/>
        <v>0.39556398551020833</v>
      </c>
      <c r="F1291" s="24">
        <f t="shared" ca="1" si="41"/>
        <v>18.548854420325199</v>
      </c>
    </row>
    <row r="1292" spans="5:6" x14ac:dyDescent="0.25">
      <c r="E1292" s="24">
        <f t="shared" ca="1" si="40"/>
        <v>0.18973680831661266</v>
      </c>
      <c r="F1292" s="24">
        <f t="shared" ca="1" si="41"/>
        <v>33.242347730223941</v>
      </c>
    </row>
    <row r="1293" spans="5:6" x14ac:dyDescent="0.25">
      <c r="E1293" s="24">
        <f t="shared" ca="1" si="40"/>
        <v>0.35285258867802949</v>
      </c>
      <c r="F1293" s="24">
        <f t="shared" ca="1" si="41"/>
        <v>20.834098101584026</v>
      </c>
    </row>
    <row r="1294" spans="5:6" x14ac:dyDescent="0.25">
      <c r="E1294" s="24">
        <f t="shared" ca="1" si="40"/>
        <v>0.27574184879466457</v>
      </c>
      <c r="F1294" s="24">
        <f t="shared" ca="1" si="41"/>
        <v>25.765803628271549</v>
      </c>
    </row>
    <row r="1295" spans="5:6" x14ac:dyDescent="0.25">
      <c r="E1295" s="24">
        <f t="shared" ca="1" si="40"/>
        <v>7.1232415000889948E-2</v>
      </c>
      <c r="F1295" s="24">
        <f t="shared" ca="1" si="41"/>
        <v>52.836145946005828</v>
      </c>
    </row>
    <row r="1296" spans="5:6" x14ac:dyDescent="0.25">
      <c r="E1296" s="24">
        <f t="shared" ca="1" si="40"/>
        <v>0.83970047390798253</v>
      </c>
      <c r="F1296" s="24">
        <f t="shared" ca="1" si="41"/>
        <v>3.4942005883009131</v>
      </c>
    </row>
    <row r="1297" spans="5:6" x14ac:dyDescent="0.25">
      <c r="E1297" s="24">
        <f t="shared" ca="1" si="40"/>
        <v>0.72213582835281065</v>
      </c>
      <c r="F1297" s="24">
        <f t="shared" ca="1" si="41"/>
        <v>6.5108405974133463</v>
      </c>
    </row>
    <row r="1298" spans="5:6" x14ac:dyDescent="0.25">
      <c r="E1298" s="24">
        <f t="shared" ca="1" si="40"/>
        <v>0.77220638258648822</v>
      </c>
      <c r="F1298" s="24">
        <f t="shared" ca="1" si="41"/>
        <v>5.1700685945678408</v>
      </c>
    </row>
    <row r="1299" spans="5:6" x14ac:dyDescent="0.25">
      <c r="E1299" s="24">
        <f t="shared" ca="1" si="40"/>
        <v>5.7666837684266059E-2</v>
      </c>
      <c r="F1299" s="24">
        <f t="shared" ca="1" si="41"/>
        <v>57.061460150675082</v>
      </c>
    </row>
    <row r="1300" spans="5:6" x14ac:dyDescent="0.25">
      <c r="E1300" s="24">
        <f t="shared" ca="1" si="40"/>
        <v>0.69319965173444476</v>
      </c>
      <c r="F1300" s="24">
        <f t="shared" ca="1" si="41"/>
        <v>7.3287444708703484</v>
      </c>
    </row>
    <row r="1301" spans="5:6" x14ac:dyDescent="0.25">
      <c r="E1301" s="24">
        <f t="shared" ca="1" si="40"/>
        <v>0.34068752910988787</v>
      </c>
      <c r="F1301" s="24">
        <f t="shared" ca="1" si="41"/>
        <v>21.535791174261956</v>
      </c>
    </row>
    <row r="1302" spans="5:6" x14ac:dyDescent="0.25">
      <c r="E1302" s="24">
        <f t="shared" ca="1" si="40"/>
        <v>0.74936058910882763</v>
      </c>
      <c r="F1302" s="24">
        <f t="shared" ca="1" si="41"/>
        <v>5.7706996786457339</v>
      </c>
    </row>
    <row r="1303" spans="5:6" x14ac:dyDescent="0.25">
      <c r="E1303" s="24">
        <f t="shared" ca="1" si="40"/>
        <v>0.89159283782279253</v>
      </c>
      <c r="F1303" s="24">
        <f t="shared" ca="1" si="41"/>
        <v>2.2949142090310386</v>
      </c>
    </row>
    <row r="1304" spans="5:6" x14ac:dyDescent="0.25">
      <c r="E1304" s="24">
        <f t="shared" ca="1" si="40"/>
        <v>0.53985865621520401</v>
      </c>
      <c r="F1304" s="24">
        <f t="shared" ca="1" si="41"/>
        <v>12.328958428707203</v>
      </c>
    </row>
    <row r="1305" spans="5:6" x14ac:dyDescent="0.25">
      <c r="E1305" s="24">
        <f t="shared" ca="1" si="40"/>
        <v>0.94952743832077213</v>
      </c>
      <c r="F1305" s="24">
        <f t="shared" ca="1" si="41"/>
        <v>1.0358170299023384</v>
      </c>
    </row>
    <row r="1306" spans="5:6" x14ac:dyDescent="0.25">
      <c r="E1306" s="24">
        <f t="shared" ca="1" si="40"/>
        <v>0.4679555826638766</v>
      </c>
      <c r="F1306" s="24">
        <f t="shared" ca="1" si="41"/>
        <v>15.18763792812979</v>
      </c>
    </row>
    <row r="1307" spans="5:6" x14ac:dyDescent="0.25">
      <c r="E1307" s="24">
        <f t="shared" ca="1" si="40"/>
        <v>0.9351234769043949</v>
      </c>
      <c r="F1307" s="24">
        <f t="shared" ca="1" si="41"/>
        <v>1.3415339510480484</v>
      </c>
    </row>
    <row r="1308" spans="5:6" x14ac:dyDescent="0.25">
      <c r="E1308" s="24">
        <f t="shared" ca="1" si="40"/>
        <v>0.35165935951098293</v>
      </c>
      <c r="F1308" s="24">
        <f t="shared" ca="1" si="41"/>
        <v>20.901846011954269</v>
      </c>
    </row>
    <row r="1309" spans="5:6" x14ac:dyDescent="0.25">
      <c r="E1309" s="24">
        <f t="shared" ca="1" si="40"/>
        <v>0.94264577588384058</v>
      </c>
      <c r="F1309" s="24">
        <f t="shared" ca="1" si="41"/>
        <v>1.1812940449454057</v>
      </c>
    </row>
    <row r="1310" spans="5:6" x14ac:dyDescent="0.25">
      <c r="E1310" s="24">
        <f t="shared" ca="1" si="40"/>
        <v>0.97139813611240777</v>
      </c>
      <c r="F1310" s="24">
        <f t="shared" ca="1" si="41"/>
        <v>0.58037735673166413</v>
      </c>
    </row>
    <row r="1311" spans="5:6" x14ac:dyDescent="0.25">
      <c r="E1311" s="24">
        <f t="shared" ca="1" si="40"/>
        <v>0.21238124431088834</v>
      </c>
      <c r="F1311" s="24">
        <f t="shared" ca="1" si="41"/>
        <v>30.987445942688012</v>
      </c>
    </row>
    <row r="1312" spans="5:6" x14ac:dyDescent="0.25">
      <c r="E1312" s="24">
        <f t="shared" ca="1" si="40"/>
        <v>0.64550056308742632</v>
      </c>
      <c r="F1312" s="24">
        <f t="shared" ca="1" si="41"/>
        <v>8.7545839273656298</v>
      </c>
    </row>
    <row r="1313" spans="5:6" x14ac:dyDescent="0.25">
      <c r="E1313" s="24">
        <f t="shared" ca="1" si="40"/>
        <v>0.7377740224086875</v>
      </c>
      <c r="F1313" s="24">
        <f t="shared" ca="1" si="41"/>
        <v>6.0823540793907647</v>
      </c>
    </row>
    <row r="1314" spans="5:6" x14ac:dyDescent="0.25">
      <c r="E1314" s="24">
        <f t="shared" ca="1" si="40"/>
        <v>0.53453660624914789</v>
      </c>
      <c r="F1314" s="24">
        <f t="shared" ca="1" si="41"/>
        <v>12.527101279202077</v>
      </c>
    </row>
    <row r="1315" spans="5:6" x14ac:dyDescent="0.25">
      <c r="E1315" s="24">
        <f t="shared" ca="1" si="40"/>
        <v>0.51119350477397818</v>
      </c>
      <c r="F1315" s="24">
        <f t="shared" ca="1" si="41"/>
        <v>13.420141636814652</v>
      </c>
    </row>
    <row r="1316" spans="5:6" x14ac:dyDescent="0.25">
      <c r="E1316" s="24">
        <f t="shared" ca="1" si="40"/>
        <v>0.97764239857263224</v>
      </c>
      <c r="F1316" s="24">
        <f t="shared" ca="1" si="41"/>
        <v>0.45222642886477193</v>
      </c>
    </row>
    <row r="1317" spans="5:6" x14ac:dyDescent="0.25">
      <c r="E1317" s="24">
        <f t="shared" ca="1" si="40"/>
        <v>0.40558032796842647</v>
      </c>
      <c r="F1317" s="24">
        <f t="shared" ca="1" si="41"/>
        <v>18.048726578908312</v>
      </c>
    </row>
    <row r="1318" spans="5:6" x14ac:dyDescent="0.25">
      <c r="E1318" s="24">
        <f t="shared" ca="1" si="40"/>
        <v>0.52470083758768815</v>
      </c>
      <c r="F1318" s="24">
        <f t="shared" ca="1" si="41"/>
        <v>12.898540239468868</v>
      </c>
    </row>
    <row r="1319" spans="5:6" x14ac:dyDescent="0.25">
      <c r="E1319" s="24">
        <f t="shared" ca="1" si="40"/>
        <v>0.17414373813047013</v>
      </c>
      <c r="F1319" s="24">
        <f t="shared" ca="1" si="41"/>
        <v>34.957484791505991</v>
      </c>
    </row>
    <row r="1320" spans="5:6" x14ac:dyDescent="0.25">
      <c r="E1320" s="24">
        <f t="shared" ca="1" si="40"/>
        <v>0.49638180234375573</v>
      </c>
      <c r="F1320" s="24">
        <f t="shared" ca="1" si="41"/>
        <v>14.008197711656129</v>
      </c>
    </row>
    <row r="1321" spans="5:6" x14ac:dyDescent="0.25">
      <c r="E1321" s="24">
        <f t="shared" ca="1" si="40"/>
        <v>0.700418723147755</v>
      </c>
      <c r="F1321" s="24">
        <f t="shared" ca="1" si="41"/>
        <v>7.1215389369854716</v>
      </c>
    </row>
    <row r="1322" spans="5:6" x14ac:dyDescent="0.25">
      <c r="E1322" s="24">
        <f t="shared" ca="1" si="40"/>
        <v>0.39365105455257288</v>
      </c>
      <c r="F1322" s="24">
        <f t="shared" ca="1" si="41"/>
        <v>18.645808208922691</v>
      </c>
    </row>
    <row r="1323" spans="5:6" x14ac:dyDescent="0.25">
      <c r="E1323" s="24">
        <f t="shared" ca="1" si="40"/>
        <v>0.85347928765094583</v>
      </c>
      <c r="F1323" s="24">
        <f t="shared" ca="1" si="41"/>
        <v>3.1686800917279294</v>
      </c>
    </row>
    <row r="1324" spans="5:6" x14ac:dyDescent="0.25">
      <c r="E1324" s="24">
        <f t="shared" ca="1" si="40"/>
        <v>0.45539251017950333</v>
      </c>
      <c r="F1324" s="24">
        <f t="shared" ca="1" si="41"/>
        <v>15.731911443461405</v>
      </c>
    </row>
    <row r="1325" spans="5:6" x14ac:dyDescent="0.25">
      <c r="E1325" s="24">
        <f t="shared" ca="1" si="40"/>
        <v>0.1499269234123225</v>
      </c>
      <c r="F1325" s="24">
        <f t="shared" ca="1" si="41"/>
        <v>37.952145616929165</v>
      </c>
    </row>
    <row r="1326" spans="5:6" x14ac:dyDescent="0.25">
      <c r="E1326" s="24">
        <f t="shared" ca="1" si="40"/>
        <v>0.51570061980675863</v>
      </c>
      <c r="F1326" s="24">
        <f t="shared" ca="1" si="41"/>
        <v>13.244577521025857</v>
      </c>
    </row>
    <row r="1327" spans="5:6" x14ac:dyDescent="0.25">
      <c r="E1327" s="24">
        <f t="shared" ca="1" si="40"/>
        <v>0.77764619796161227</v>
      </c>
      <c r="F1327" s="24">
        <f t="shared" ca="1" si="41"/>
        <v>5.0296723328361068</v>
      </c>
    </row>
    <row r="1328" spans="5:6" x14ac:dyDescent="0.25">
      <c r="E1328" s="24">
        <f t="shared" ca="1" si="40"/>
        <v>0.83410492550084825</v>
      </c>
      <c r="F1328" s="24">
        <f t="shared" ca="1" si="41"/>
        <v>3.627921491674865</v>
      </c>
    </row>
    <row r="1329" spans="5:6" x14ac:dyDescent="0.25">
      <c r="E1329" s="24">
        <f t="shared" ca="1" si="40"/>
        <v>0.20792950371926111</v>
      </c>
      <c r="F1329" s="24">
        <f t="shared" ca="1" si="41"/>
        <v>31.411123623106249</v>
      </c>
    </row>
    <row r="1330" spans="5:6" x14ac:dyDescent="0.25">
      <c r="E1330" s="24">
        <f t="shared" ca="1" si="40"/>
        <v>0.65322974389949395</v>
      </c>
      <c r="F1330" s="24">
        <f t="shared" ca="1" si="41"/>
        <v>8.5165276650554755</v>
      </c>
    </row>
    <row r="1331" spans="5:6" x14ac:dyDescent="0.25">
      <c r="E1331" s="24">
        <f t="shared" ca="1" si="40"/>
        <v>3.7309560147121612E-2</v>
      </c>
      <c r="F1331" s="24">
        <f t="shared" ca="1" si="41"/>
        <v>65.770113619206086</v>
      </c>
    </row>
    <row r="1332" spans="5:6" x14ac:dyDescent="0.25">
      <c r="E1332" s="24">
        <f t="shared" ca="1" si="40"/>
        <v>0.10941336989725359</v>
      </c>
      <c r="F1332" s="24">
        <f t="shared" ca="1" si="41"/>
        <v>44.2524437066959</v>
      </c>
    </row>
    <row r="1333" spans="5:6" x14ac:dyDescent="0.25">
      <c r="E1333" s="24">
        <f t="shared" ca="1" si="40"/>
        <v>0.79476718714636874</v>
      </c>
      <c r="F1333" s="24">
        <f t="shared" ca="1" si="41"/>
        <v>4.5941210714488321</v>
      </c>
    </row>
    <row r="1334" spans="5:6" x14ac:dyDescent="0.25">
      <c r="E1334" s="24">
        <f t="shared" ca="1" si="40"/>
        <v>0.16288171838617183</v>
      </c>
      <c r="F1334" s="24">
        <f t="shared" ca="1" si="41"/>
        <v>36.294619913245917</v>
      </c>
    </row>
    <row r="1335" spans="5:6" x14ac:dyDescent="0.25">
      <c r="E1335" s="24">
        <f t="shared" ca="1" si="40"/>
        <v>0.35610117254298301</v>
      </c>
      <c r="F1335" s="24">
        <f t="shared" ca="1" si="41"/>
        <v>20.650807919373737</v>
      </c>
    </row>
    <row r="1336" spans="5:6" x14ac:dyDescent="0.25">
      <c r="E1336" s="24">
        <f t="shared" ca="1" si="40"/>
        <v>0.22526896424309795</v>
      </c>
      <c r="F1336" s="24">
        <f t="shared" ca="1" si="41"/>
        <v>29.809203881187962</v>
      </c>
    </row>
    <row r="1337" spans="5:6" x14ac:dyDescent="0.25">
      <c r="E1337" s="24">
        <f t="shared" ca="1" si="40"/>
        <v>0.66104077130317762</v>
      </c>
      <c r="F1337" s="24">
        <f t="shared" ca="1" si="41"/>
        <v>8.2787951957461718</v>
      </c>
    </row>
    <row r="1338" spans="5:6" x14ac:dyDescent="0.25">
      <c r="E1338" s="24">
        <f t="shared" ca="1" si="40"/>
        <v>0.12438107287568645</v>
      </c>
      <c r="F1338" s="24">
        <f t="shared" ca="1" si="41"/>
        <v>41.688105151083768</v>
      </c>
    </row>
    <row r="1339" spans="5:6" x14ac:dyDescent="0.25">
      <c r="E1339" s="24">
        <f t="shared" ca="1" si="40"/>
        <v>0.36981700306517185</v>
      </c>
      <c r="F1339" s="24">
        <f t="shared" ca="1" si="41"/>
        <v>19.894939640047305</v>
      </c>
    </row>
    <row r="1340" spans="5:6" x14ac:dyDescent="0.25">
      <c r="E1340" s="24">
        <f t="shared" ca="1" si="40"/>
        <v>0.50762949571402916</v>
      </c>
      <c r="F1340" s="24">
        <f t="shared" ca="1" si="41"/>
        <v>13.560068732929059</v>
      </c>
    </row>
    <row r="1341" spans="5:6" x14ac:dyDescent="0.25">
      <c r="E1341" s="24">
        <f t="shared" ca="1" si="40"/>
        <v>0.40345490431839659</v>
      </c>
      <c r="F1341" s="24">
        <f t="shared" ca="1" si="41"/>
        <v>18.153811176211789</v>
      </c>
    </row>
    <row r="1342" spans="5:6" x14ac:dyDescent="0.25">
      <c r="E1342" s="24">
        <f t="shared" ca="1" si="40"/>
        <v>0.93617788799657087</v>
      </c>
      <c r="F1342" s="24">
        <f t="shared" ca="1" si="41"/>
        <v>1.3189953856722736</v>
      </c>
    </row>
    <row r="1343" spans="5:6" x14ac:dyDescent="0.25">
      <c r="E1343" s="24">
        <f t="shared" ca="1" si="40"/>
        <v>0.58954092774571754</v>
      </c>
      <c r="F1343" s="24">
        <f t="shared" ca="1" si="41"/>
        <v>10.568222670339532</v>
      </c>
    </row>
    <row r="1344" spans="5:6" x14ac:dyDescent="0.25">
      <c r="E1344" s="24">
        <f t="shared" ca="1" si="40"/>
        <v>0.52865368410038094</v>
      </c>
      <c r="F1344" s="24">
        <f t="shared" ca="1" si="41"/>
        <v>12.748434458883192</v>
      </c>
    </row>
    <row r="1345" spans="5:6" x14ac:dyDescent="0.25">
      <c r="E1345" s="24">
        <f t="shared" ca="1" si="40"/>
        <v>8.1782398269651613E-2</v>
      </c>
      <c r="F1345" s="24">
        <f t="shared" ca="1" si="41"/>
        <v>50.073864772111975</v>
      </c>
    </row>
    <row r="1346" spans="5:6" x14ac:dyDescent="0.25">
      <c r="E1346" s="24">
        <f t="shared" ca="1" si="40"/>
        <v>0.64541018713578946</v>
      </c>
      <c r="F1346" s="24">
        <f t="shared" ca="1" si="41"/>
        <v>8.7573843053706586</v>
      </c>
    </row>
    <row r="1347" spans="5:6" x14ac:dyDescent="0.25">
      <c r="E1347" s="24">
        <f t="shared" ca="1" si="40"/>
        <v>0.2400791275929266</v>
      </c>
      <c r="F1347" s="24">
        <f t="shared" ca="1" si="41"/>
        <v>28.535734233496548</v>
      </c>
    </row>
    <row r="1348" spans="5:6" x14ac:dyDescent="0.25">
      <c r="E1348" s="24">
        <f t="shared" ref="E1348:E1411" ca="1" si="42">RAND()</f>
        <v>6.8403202998137291E-2</v>
      </c>
      <c r="F1348" s="24">
        <f t="shared" ref="F1348:F1411" ca="1" si="43">-LOG(E1348,EXP(1))/$C$3</f>
        <v>53.64671255983712</v>
      </c>
    </row>
    <row r="1349" spans="5:6" x14ac:dyDescent="0.25">
      <c r="E1349" s="24">
        <f t="shared" ca="1" si="42"/>
        <v>0.99658018708631235</v>
      </c>
      <c r="F1349" s="24">
        <f t="shared" ca="1" si="43"/>
        <v>6.85134767973124E-2</v>
      </c>
    </row>
    <row r="1350" spans="5:6" x14ac:dyDescent="0.25">
      <c r="E1350" s="24">
        <f t="shared" ca="1" si="42"/>
        <v>2.0511569977397337E-2</v>
      </c>
      <c r="F1350" s="24">
        <f t="shared" ca="1" si="43"/>
        <v>77.735323258081834</v>
      </c>
    </row>
    <row r="1351" spans="5:6" x14ac:dyDescent="0.25">
      <c r="E1351" s="24">
        <f t="shared" ca="1" si="42"/>
        <v>8.9824224489507998E-2</v>
      </c>
      <c r="F1351" s="24">
        <f t="shared" ca="1" si="43"/>
        <v>48.198011591811337</v>
      </c>
    </row>
    <row r="1352" spans="5:6" x14ac:dyDescent="0.25">
      <c r="E1352" s="24">
        <f t="shared" ca="1" si="42"/>
        <v>0.76664971773975688</v>
      </c>
      <c r="F1352" s="24">
        <f t="shared" ca="1" si="43"/>
        <v>5.3145054654668966</v>
      </c>
    </row>
    <row r="1353" spans="5:6" x14ac:dyDescent="0.25">
      <c r="E1353" s="24">
        <f t="shared" ca="1" si="42"/>
        <v>2.7582392482384366E-2</v>
      </c>
      <c r="F1353" s="24">
        <f t="shared" ca="1" si="43"/>
        <v>71.811553267495512</v>
      </c>
    </row>
    <row r="1354" spans="5:6" x14ac:dyDescent="0.25">
      <c r="E1354" s="24">
        <f t="shared" ca="1" si="42"/>
        <v>0.2135708490511109</v>
      </c>
      <c r="F1354" s="24">
        <f t="shared" ca="1" si="43"/>
        <v>30.875733113788087</v>
      </c>
    </row>
    <row r="1355" spans="5:6" x14ac:dyDescent="0.25">
      <c r="E1355" s="24">
        <f t="shared" ca="1" si="42"/>
        <v>0.39936556622814878</v>
      </c>
      <c r="F1355" s="24">
        <f t="shared" ca="1" si="43"/>
        <v>18.357561509345892</v>
      </c>
    </row>
    <row r="1356" spans="5:6" x14ac:dyDescent="0.25">
      <c r="E1356" s="24">
        <f t="shared" ca="1" si="42"/>
        <v>0.26642309855932889</v>
      </c>
      <c r="F1356" s="24">
        <f t="shared" ca="1" si="43"/>
        <v>26.453392755417802</v>
      </c>
    </row>
    <row r="1357" spans="5:6" x14ac:dyDescent="0.25">
      <c r="E1357" s="24">
        <f t="shared" ca="1" si="42"/>
        <v>0.65098298444027747</v>
      </c>
      <c r="F1357" s="24">
        <f t="shared" ca="1" si="43"/>
        <v>8.5854354937539714</v>
      </c>
    </row>
    <row r="1358" spans="5:6" x14ac:dyDescent="0.25">
      <c r="E1358" s="24">
        <f t="shared" ca="1" si="42"/>
        <v>0.77381991509689763</v>
      </c>
      <c r="F1358" s="24">
        <f t="shared" ca="1" si="43"/>
        <v>5.1283220059447006</v>
      </c>
    </row>
    <row r="1359" spans="5:6" x14ac:dyDescent="0.25">
      <c r="E1359" s="24">
        <f t="shared" ca="1" si="42"/>
        <v>0.55506876357939927</v>
      </c>
      <c r="F1359" s="24">
        <f t="shared" ca="1" si="43"/>
        <v>11.773265491384164</v>
      </c>
    </row>
    <row r="1360" spans="5:6" x14ac:dyDescent="0.25">
      <c r="E1360" s="24">
        <f t="shared" ca="1" si="42"/>
        <v>0.41036097447939013</v>
      </c>
      <c r="F1360" s="24">
        <f t="shared" ca="1" si="43"/>
        <v>17.814361621430827</v>
      </c>
    </row>
    <row r="1361" spans="5:6" x14ac:dyDescent="0.25">
      <c r="E1361" s="24">
        <f t="shared" ca="1" si="42"/>
        <v>0.99930556395420389</v>
      </c>
      <c r="F1361" s="24">
        <f t="shared" ca="1" si="43"/>
        <v>1.3893545563874805E-2</v>
      </c>
    </row>
    <row r="1362" spans="5:6" x14ac:dyDescent="0.25">
      <c r="E1362" s="24">
        <f t="shared" ca="1" si="42"/>
        <v>0.17173706595237626</v>
      </c>
      <c r="F1362" s="24">
        <f t="shared" ca="1" si="43"/>
        <v>35.235813162503376</v>
      </c>
    </row>
    <row r="1363" spans="5:6" x14ac:dyDescent="0.25">
      <c r="E1363" s="24">
        <f t="shared" ca="1" si="42"/>
        <v>0.22133846681235647</v>
      </c>
      <c r="F1363" s="24">
        <f t="shared" ca="1" si="43"/>
        <v>30.161244500269099</v>
      </c>
    </row>
    <row r="1364" spans="5:6" x14ac:dyDescent="0.25">
      <c r="E1364" s="24">
        <f t="shared" ca="1" si="42"/>
        <v>0.57112434989767857</v>
      </c>
      <c r="F1364" s="24">
        <f t="shared" ca="1" si="43"/>
        <v>11.202966347662501</v>
      </c>
    </row>
    <row r="1365" spans="5:6" x14ac:dyDescent="0.25">
      <c r="E1365" s="24">
        <f t="shared" ca="1" si="42"/>
        <v>0.46278542289910574</v>
      </c>
      <c r="F1365" s="24">
        <f t="shared" ca="1" si="43"/>
        <v>15.409835635675435</v>
      </c>
    </row>
    <row r="1366" spans="5:6" x14ac:dyDescent="0.25">
      <c r="E1366" s="24">
        <f t="shared" ca="1" si="42"/>
        <v>0.44854711645823975</v>
      </c>
      <c r="F1366" s="24">
        <f t="shared" ca="1" si="43"/>
        <v>16.034830991648306</v>
      </c>
    </row>
    <row r="1367" spans="5:6" x14ac:dyDescent="0.25">
      <c r="E1367" s="24">
        <f t="shared" ca="1" si="42"/>
        <v>0.68909882533417799</v>
      </c>
      <c r="F1367" s="24">
        <f t="shared" ca="1" si="43"/>
        <v>7.4474117051620592</v>
      </c>
    </row>
    <row r="1368" spans="5:6" x14ac:dyDescent="0.25">
      <c r="E1368" s="24">
        <f t="shared" ca="1" si="42"/>
        <v>0.68367014566275597</v>
      </c>
      <c r="F1368" s="24">
        <f t="shared" ca="1" si="43"/>
        <v>7.6055944171866496</v>
      </c>
    </row>
    <row r="1369" spans="5:6" x14ac:dyDescent="0.25">
      <c r="E1369" s="24">
        <f t="shared" ca="1" si="42"/>
        <v>0.53259990361621334</v>
      </c>
      <c r="F1369" s="24">
        <f t="shared" ca="1" si="43"/>
        <v>12.599695731415062</v>
      </c>
    </row>
    <row r="1370" spans="5:6" x14ac:dyDescent="0.25">
      <c r="E1370" s="24">
        <f t="shared" ca="1" si="42"/>
        <v>0.14250456911755316</v>
      </c>
      <c r="F1370" s="24">
        <f t="shared" ca="1" si="43"/>
        <v>38.967624316092824</v>
      </c>
    </row>
    <row r="1371" spans="5:6" x14ac:dyDescent="0.25">
      <c r="E1371" s="24">
        <f t="shared" ca="1" si="42"/>
        <v>0.78019236390412294</v>
      </c>
      <c r="F1371" s="24">
        <f t="shared" ca="1" si="43"/>
        <v>4.9642953862881551</v>
      </c>
    </row>
    <row r="1372" spans="5:6" x14ac:dyDescent="0.25">
      <c r="E1372" s="24">
        <f t="shared" ca="1" si="42"/>
        <v>0.25767778697121635</v>
      </c>
      <c r="F1372" s="24">
        <f t="shared" ca="1" si="43"/>
        <v>27.12090724558303</v>
      </c>
    </row>
    <row r="1373" spans="5:6" x14ac:dyDescent="0.25">
      <c r="E1373" s="24">
        <f t="shared" ca="1" si="42"/>
        <v>0.4699535636020522</v>
      </c>
      <c r="F1373" s="24">
        <f t="shared" ca="1" si="43"/>
        <v>15.102427800117107</v>
      </c>
    </row>
    <row r="1374" spans="5:6" x14ac:dyDescent="0.25">
      <c r="E1374" s="24">
        <f t="shared" ca="1" si="42"/>
        <v>0.22513253798690835</v>
      </c>
      <c r="F1374" s="24">
        <f t="shared" ca="1" si="43"/>
        <v>29.821319849690411</v>
      </c>
    </row>
    <row r="1375" spans="5:6" x14ac:dyDescent="0.25">
      <c r="E1375" s="24">
        <f t="shared" ca="1" si="42"/>
        <v>0.55658658440446884</v>
      </c>
      <c r="F1375" s="24">
        <f t="shared" ca="1" si="43"/>
        <v>11.718650658791846</v>
      </c>
    </row>
    <row r="1376" spans="5:6" x14ac:dyDescent="0.25">
      <c r="E1376" s="24">
        <f t="shared" ca="1" si="42"/>
        <v>0.74928891972810585</v>
      </c>
      <c r="F1376" s="24">
        <f t="shared" ca="1" si="43"/>
        <v>5.7726125843746265</v>
      </c>
    </row>
    <row r="1377" spans="5:6" x14ac:dyDescent="0.25">
      <c r="E1377" s="24">
        <f t="shared" ca="1" si="42"/>
        <v>0.3039266781279214</v>
      </c>
      <c r="F1377" s="24">
        <f t="shared" ca="1" si="43"/>
        <v>23.819375940713392</v>
      </c>
    </row>
    <row r="1378" spans="5:6" x14ac:dyDescent="0.25">
      <c r="E1378" s="24">
        <f t="shared" ca="1" si="42"/>
        <v>0.88099070795646472</v>
      </c>
      <c r="F1378" s="24">
        <f t="shared" ca="1" si="43"/>
        <v>2.5341640051311356</v>
      </c>
    </row>
    <row r="1379" spans="5:6" x14ac:dyDescent="0.25">
      <c r="E1379" s="24">
        <f t="shared" ca="1" si="42"/>
        <v>0.58793801387471845</v>
      </c>
      <c r="F1379" s="24">
        <f t="shared" ca="1" si="43"/>
        <v>10.622675104417</v>
      </c>
    </row>
    <row r="1380" spans="5:6" x14ac:dyDescent="0.25">
      <c r="E1380" s="24">
        <f t="shared" ca="1" si="42"/>
        <v>0.65400140805550966</v>
      </c>
      <c r="F1380" s="24">
        <f t="shared" ca="1" si="43"/>
        <v>8.4929154907436022</v>
      </c>
    </row>
    <row r="1381" spans="5:6" x14ac:dyDescent="0.25">
      <c r="E1381" s="24">
        <f t="shared" ca="1" si="42"/>
        <v>0.19978411764905435</v>
      </c>
      <c r="F1381" s="24">
        <f t="shared" ca="1" si="43"/>
        <v>32.210358143465093</v>
      </c>
    </row>
    <row r="1382" spans="5:6" x14ac:dyDescent="0.25">
      <c r="E1382" s="24">
        <f t="shared" ca="1" si="42"/>
        <v>0.4460318654536306</v>
      </c>
      <c r="F1382" s="24">
        <f t="shared" ca="1" si="43"/>
        <v>16.147297646177062</v>
      </c>
    </row>
    <row r="1383" spans="5:6" x14ac:dyDescent="0.25">
      <c r="E1383" s="24">
        <f t="shared" ca="1" si="42"/>
        <v>0.88205766377425321</v>
      </c>
      <c r="F1383" s="24">
        <f t="shared" ca="1" si="43"/>
        <v>2.5099569336712713</v>
      </c>
    </row>
    <row r="1384" spans="5:6" x14ac:dyDescent="0.25">
      <c r="E1384" s="24">
        <f t="shared" ca="1" si="42"/>
        <v>0.73685478536612736</v>
      </c>
      <c r="F1384" s="24">
        <f t="shared" ca="1" si="43"/>
        <v>6.1072888197615436</v>
      </c>
    </row>
    <row r="1385" spans="5:6" x14ac:dyDescent="0.25">
      <c r="E1385" s="24">
        <f t="shared" ca="1" si="42"/>
        <v>8.252753735497298E-2</v>
      </c>
      <c r="F1385" s="24">
        <f t="shared" ca="1" si="43"/>
        <v>49.892465104296221</v>
      </c>
    </row>
    <row r="1386" spans="5:6" x14ac:dyDescent="0.25">
      <c r="E1386" s="24">
        <f t="shared" ca="1" si="42"/>
        <v>0.70016004001779053</v>
      </c>
      <c r="F1386" s="24">
        <f t="shared" ca="1" si="43"/>
        <v>7.1289268294684698</v>
      </c>
    </row>
    <row r="1387" spans="5:6" x14ac:dyDescent="0.25">
      <c r="E1387" s="24">
        <f t="shared" ca="1" si="42"/>
        <v>0.92025122757087541</v>
      </c>
      <c r="F1387" s="24">
        <f t="shared" ca="1" si="43"/>
        <v>1.6621714554042948</v>
      </c>
    </row>
    <row r="1388" spans="5:6" x14ac:dyDescent="0.25">
      <c r="E1388" s="24">
        <f t="shared" ca="1" si="42"/>
        <v>0.13562090409142469</v>
      </c>
      <c r="F1388" s="24">
        <f t="shared" ca="1" si="43"/>
        <v>39.957835107820188</v>
      </c>
    </row>
    <row r="1389" spans="5:6" x14ac:dyDescent="0.25">
      <c r="E1389" s="24">
        <f t="shared" ca="1" si="42"/>
        <v>0.75243457910303624</v>
      </c>
      <c r="F1389" s="24">
        <f t="shared" ca="1" si="43"/>
        <v>5.6888244841498814</v>
      </c>
    </row>
    <row r="1390" spans="5:6" x14ac:dyDescent="0.25">
      <c r="E1390" s="24">
        <f t="shared" ca="1" si="42"/>
        <v>0.10511389335356625</v>
      </c>
      <c r="F1390" s="24">
        <f t="shared" ca="1" si="43"/>
        <v>45.054216361593809</v>
      </c>
    </row>
    <row r="1391" spans="5:6" x14ac:dyDescent="0.25">
      <c r="E1391" s="24">
        <f t="shared" ca="1" si="42"/>
        <v>0.42928323216093311</v>
      </c>
      <c r="F1391" s="24">
        <f t="shared" ca="1" si="43"/>
        <v>16.912767261454022</v>
      </c>
    </row>
    <row r="1392" spans="5:6" x14ac:dyDescent="0.25">
      <c r="E1392" s="24">
        <f t="shared" ca="1" si="42"/>
        <v>0.97003761489052664</v>
      </c>
      <c r="F1392" s="24">
        <f t="shared" ca="1" si="43"/>
        <v>0.60840859997817265</v>
      </c>
    </row>
    <row r="1393" spans="5:6" x14ac:dyDescent="0.25">
      <c r="E1393" s="24">
        <f t="shared" ca="1" si="42"/>
        <v>0.26817564140665495</v>
      </c>
      <c r="F1393" s="24">
        <f t="shared" ca="1" si="43"/>
        <v>26.322262695097301</v>
      </c>
    </row>
    <row r="1394" spans="5:6" x14ac:dyDescent="0.25">
      <c r="E1394" s="24">
        <f t="shared" ca="1" si="42"/>
        <v>0.41087101476942411</v>
      </c>
      <c r="F1394" s="24">
        <f t="shared" ca="1" si="43"/>
        <v>17.789518928389661</v>
      </c>
    </row>
    <row r="1395" spans="5:6" x14ac:dyDescent="0.25">
      <c r="E1395" s="24">
        <f t="shared" ca="1" si="42"/>
        <v>0.85763924639923816</v>
      </c>
      <c r="F1395" s="24">
        <f t="shared" ca="1" si="43"/>
        <v>3.0714345330776638</v>
      </c>
    </row>
    <row r="1396" spans="5:6" x14ac:dyDescent="0.25">
      <c r="E1396" s="24">
        <f t="shared" ca="1" si="42"/>
        <v>0.46887915133430602</v>
      </c>
      <c r="F1396" s="24">
        <f t="shared" ca="1" si="43"/>
        <v>15.148204336008918</v>
      </c>
    </row>
    <row r="1397" spans="5:6" x14ac:dyDescent="0.25">
      <c r="E1397" s="24">
        <f t="shared" ca="1" si="42"/>
        <v>0.81648007060526007</v>
      </c>
      <c r="F1397" s="24">
        <f t="shared" ca="1" si="43"/>
        <v>4.055055503825864</v>
      </c>
    </row>
    <row r="1398" spans="5:6" x14ac:dyDescent="0.25">
      <c r="E1398" s="24">
        <f t="shared" ca="1" si="42"/>
        <v>0.23666364323494804</v>
      </c>
      <c r="F1398" s="24">
        <f t="shared" ca="1" si="43"/>
        <v>28.822307455201745</v>
      </c>
    </row>
    <row r="1399" spans="5:6" x14ac:dyDescent="0.25">
      <c r="E1399" s="24">
        <f t="shared" ca="1" si="42"/>
        <v>0.24977928722934351</v>
      </c>
      <c r="F1399" s="24">
        <f t="shared" ca="1" si="43"/>
        <v>27.743552042901158</v>
      </c>
    </row>
    <row r="1400" spans="5:6" x14ac:dyDescent="0.25">
      <c r="E1400" s="24">
        <f t="shared" ca="1" si="42"/>
        <v>0.45382983356943696</v>
      </c>
      <c r="F1400" s="24">
        <f t="shared" ca="1" si="43"/>
        <v>15.800659342563717</v>
      </c>
    </row>
    <row r="1401" spans="5:6" x14ac:dyDescent="0.25">
      <c r="E1401" s="24">
        <f t="shared" ca="1" si="42"/>
        <v>0.64200659208811561</v>
      </c>
      <c r="F1401" s="24">
        <f t="shared" ca="1" si="43"/>
        <v>8.8631341458973516</v>
      </c>
    </row>
    <row r="1402" spans="5:6" x14ac:dyDescent="0.25">
      <c r="E1402" s="24">
        <f t="shared" ca="1" si="42"/>
        <v>0.86857193207359185</v>
      </c>
      <c r="F1402" s="24">
        <f t="shared" ca="1" si="43"/>
        <v>2.8180974677483017</v>
      </c>
    </row>
    <row r="1403" spans="5:6" x14ac:dyDescent="0.25">
      <c r="E1403" s="24">
        <f t="shared" ca="1" si="42"/>
        <v>1.4783654244637345E-2</v>
      </c>
      <c r="F1403" s="24">
        <f t="shared" ca="1" si="43"/>
        <v>84.284663029770115</v>
      </c>
    </row>
    <row r="1404" spans="5:6" x14ac:dyDescent="0.25">
      <c r="E1404" s="24">
        <f t="shared" ca="1" si="42"/>
        <v>0.2821737218029341</v>
      </c>
      <c r="F1404" s="24">
        <f t="shared" ca="1" si="43"/>
        <v>25.304647259067352</v>
      </c>
    </row>
    <row r="1405" spans="5:6" x14ac:dyDescent="0.25">
      <c r="E1405" s="24">
        <f t="shared" ca="1" si="42"/>
        <v>0.97952351471499211</v>
      </c>
      <c r="F1405" s="24">
        <f t="shared" ca="1" si="43"/>
        <v>0.41378070060342143</v>
      </c>
    </row>
    <row r="1406" spans="5:6" x14ac:dyDescent="0.25">
      <c r="E1406" s="24">
        <f t="shared" ca="1" si="42"/>
        <v>0.83711562295107644</v>
      </c>
      <c r="F1406" s="24">
        <f t="shared" ca="1" si="43"/>
        <v>3.5558615661316</v>
      </c>
    </row>
    <row r="1407" spans="5:6" x14ac:dyDescent="0.25">
      <c r="E1407" s="24">
        <f t="shared" ca="1" si="42"/>
        <v>0.88717420604955666</v>
      </c>
      <c r="F1407" s="24">
        <f t="shared" ca="1" si="43"/>
        <v>2.3942783360478632</v>
      </c>
    </row>
    <row r="1408" spans="5:6" x14ac:dyDescent="0.25">
      <c r="E1408" s="24">
        <f t="shared" ca="1" si="42"/>
        <v>0.26391561849446044</v>
      </c>
      <c r="F1408" s="24">
        <f t="shared" ca="1" si="43"/>
        <v>26.642517076846261</v>
      </c>
    </row>
    <row r="1409" spans="5:6" x14ac:dyDescent="0.25">
      <c r="E1409" s="24">
        <f t="shared" ca="1" si="42"/>
        <v>0.17134751222429345</v>
      </c>
      <c r="F1409" s="24">
        <f t="shared" ca="1" si="43"/>
        <v>35.281230988925316</v>
      </c>
    </row>
    <row r="1410" spans="5:6" x14ac:dyDescent="0.25">
      <c r="E1410" s="24">
        <f t="shared" ca="1" si="42"/>
        <v>0.37327782657416275</v>
      </c>
      <c r="F1410" s="24">
        <f t="shared" ca="1" si="43"/>
        <v>19.708645864682094</v>
      </c>
    </row>
    <row r="1411" spans="5:6" x14ac:dyDescent="0.25">
      <c r="E1411" s="24">
        <f t="shared" ca="1" si="42"/>
        <v>0.82917044016361297</v>
      </c>
      <c r="F1411" s="24">
        <f t="shared" ca="1" si="43"/>
        <v>3.7465909535352684</v>
      </c>
    </row>
    <row r="1412" spans="5:6" x14ac:dyDescent="0.25">
      <c r="E1412" s="24">
        <f t="shared" ref="E1412:E1475" ca="1" si="44">RAND()</f>
        <v>0.68661722127352809</v>
      </c>
      <c r="F1412" s="24">
        <f t="shared" ref="F1412:F1475" ca="1" si="45">-LOG(E1412,EXP(1))/$C$3</f>
        <v>7.5195663262679053</v>
      </c>
    </row>
    <row r="1413" spans="5:6" x14ac:dyDescent="0.25">
      <c r="E1413" s="24">
        <f t="shared" ca="1" si="44"/>
        <v>0.15432136221515214</v>
      </c>
      <c r="F1413" s="24">
        <f t="shared" ca="1" si="45"/>
        <v>37.374361664258856</v>
      </c>
    </row>
    <row r="1414" spans="5:6" x14ac:dyDescent="0.25">
      <c r="E1414" s="24">
        <f t="shared" ca="1" si="44"/>
        <v>0.30253831748214122</v>
      </c>
      <c r="F1414" s="24">
        <f t="shared" ca="1" si="45"/>
        <v>23.910946803413538</v>
      </c>
    </row>
    <row r="1415" spans="5:6" x14ac:dyDescent="0.25">
      <c r="E1415" s="24">
        <f t="shared" ca="1" si="44"/>
        <v>0.60545583350034893</v>
      </c>
      <c r="F1415" s="24">
        <f t="shared" ca="1" si="45"/>
        <v>10.035473216907139</v>
      </c>
    </row>
    <row r="1416" spans="5:6" x14ac:dyDescent="0.25">
      <c r="E1416" s="24">
        <f t="shared" ca="1" si="44"/>
        <v>0.82411036641474966</v>
      </c>
      <c r="F1416" s="24">
        <f t="shared" ca="1" si="45"/>
        <v>3.8690163643615469</v>
      </c>
    </row>
    <row r="1417" spans="5:6" x14ac:dyDescent="0.25">
      <c r="E1417" s="24">
        <f t="shared" ca="1" si="44"/>
        <v>0.26353301392037476</v>
      </c>
      <c r="F1417" s="24">
        <f t="shared" ca="1" si="45"/>
        <v>26.671532576569231</v>
      </c>
    </row>
    <row r="1418" spans="5:6" x14ac:dyDescent="0.25">
      <c r="E1418" s="24">
        <f t="shared" ca="1" si="44"/>
        <v>7.8084052893724554E-2</v>
      </c>
      <c r="F1418" s="24">
        <f t="shared" ca="1" si="45"/>
        <v>50.999388625726958</v>
      </c>
    </row>
    <row r="1419" spans="5:6" x14ac:dyDescent="0.25">
      <c r="E1419" s="24">
        <f t="shared" ca="1" si="44"/>
        <v>0.10411075073887899</v>
      </c>
      <c r="F1419" s="24">
        <f t="shared" ca="1" si="45"/>
        <v>45.246000710108873</v>
      </c>
    </row>
    <row r="1420" spans="5:6" x14ac:dyDescent="0.25">
      <c r="E1420" s="24">
        <f t="shared" ca="1" si="44"/>
        <v>0.97888179896166705</v>
      </c>
      <c r="F1420" s="24">
        <f t="shared" ca="1" si="45"/>
        <v>0.4268876049160365</v>
      </c>
    </row>
    <row r="1421" spans="5:6" x14ac:dyDescent="0.25">
      <c r="E1421" s="24">
        <f t="shared" ca="1" si="44"/>
        <v>0.43094752124637903</v>
      </c>
      <c r="F1421" s="24">
        <f t="shared" ca="1" si="45"/>
        <v>16.83537913482062</v>
      </c>
    </row>
    <row r="1422" spans="5:6" x14ac:dyDescent="0.25">
      <c r="E1422" s="24">
        <f t="shared" ca="1" si="44"/>
        <v>0.75433230971666498</v>
      </c>
      <c r="F1422" s="24">
        <f t="shared" ca="1" si="45"/>
        <v>5.6384455799902948</v>
      </c>
    </row>
    <row r="1423" spans="5:6" x14ac:dyDescent="0.25">
      <c r="E1423" s="24">
        <f t="shared" ca="1" si="44"/>
        <v>0.20923082588549435</v>
      </c>
      <c r="F1423" s="24">
        <f t="shared" ca="1" si="45"/>
        <v>31.286344127548151</v>
      </c>
    </row>
    <row r="1424" spans="5:6" x14ac:dyDescent="0.25">
      <c r="E1424" s="24">
        <f t="shared" ca="1" si="44"/>
        <v>0.58385376756149743</v>
      </c>
      <c r="F1424" s="24">
        <f t="shared" ca="1" si="45"/>
        <v>10.762094510397215</v>
      </c>
    </row>
    <row r="1425" spans="5:6" x14ac:dyDescent="0.25">
      <c r="E1425" s="24">
        <f t="shared" ca="1" si="44"/>
        <v>0.34816184535551975</v>
      </c>
      <c r="F1425" s="24">
        <f t="shared" ca="1" si="45"/>
        <v>21.101756689196755</v>
      </c>
    </row>
    <row r="1426" spans="5:6" x14ac:dyDescent="0.25">
      <c r="E1426" s="24">
        <f t="shared" ca="1" si="44"/>
        <v>0.69761704815820758</v>
      </c>
      <c r="F1426" s="24">
        <f t="shared" ca="1" si="45"/>
        <v>7.2016993677158929</v>
      </c>
    </row>
    <row r="1427" spans="5:6" x14ac:dyDescent="0.25">
      <c r="E1427" s="24">
        <f t="shared" ca="1" si="44"/>
        <v>0.2434711621252611</v>
      </c>
      <c r="F1427" s="24">
        <f t="shared" ca="1" si="45"/>
        <v>28.255135483400821</v>
      </c>
    </row>
    <row r="1428" spans="5:6" x14ac:dyDescent="0.25">
      <c r="E1428" s="24">
        <f t="shared" ca="1" si="44"/>
        <v>0.33727416586225512</v>
      </c>
      <c r="F1428" s="24">
        <f t="shared" ca="1" si="45"/>
        <v>21.737182616566745</v>
      </c>
    </row>
    <row r="1429" spans="5:6" x14ac:dyDescent="0.25">
      <c r="E1429" s="24">
        <f t="shared" ca="1" si="44"/>
        <v>0.71603421523716282</v>
      </c>
      <c r="F1429" s="24">
        <f t="shared" ca="1" si="45"/>
        <v>6.6805465303830909</v>
      </c>
    </row>
    <row r="1430" spans="5:6" x14ac:dyDescent="0.25">
      <c r="E1430" s="24">
        <f t="shared" ca="1" si="44"/>
        <v>0.63473328452638966</v>
      </c>
      <c r="F1430" s="24">
        <f t="shared" ca="1" si="45"/>
        <v>9.0910078538455714</v>
      </c>
    </row>
    <row r="1431" spans="5:6" x14ac:dyDescent="0.25">
      <c r="E1431" s="24">
        <f t="shared" ca="1" si="44"/>
        <v>0.46475195737964636</v>
      </c>
      <c r="F1431" s="24">
        <f t="shared" ca="1" si="45"/>
        <v>15.325028814130254</v>
      </c>
    </row>
    <row r="1432" spans="5:6" x14ac:dyDescent="0.25">
      <c r="E1432" s="24">
        <f t="shared" ca="1" si="44"/>
        <v>0.79019926792463513</v>
      </c>
      <c r="F1432" s="24">
        <f t="shared" ca="1" si="45"/>
        <v>4.7094025489682068</v>
      </c>
    </row>
    <row r="1433" spans="5:6" x14ac:dyDescent="0.25">
      <c r="E1433" s="24">
        <f t="shared" ca="1" si="44"/>
        <v>0.279407917537702</v>
      </c>
      <c r="F1433" s="24">
        <f t="shared" ca="1" si="45"/>
        <v>25.501649898337842</v>
      </c>
    </row>
    <row r="1434" spans="5:6" x14ac:dyDescent="0.25">
      <c r="E1434" s="24">
        <f t="shared" ca="1" si="44"/>
        <v>9.7089100163780917E-2</v>
      </c>
      <c r="F1434" s="24">
        <f t="shared" ca="1" si="45"/>
        <v>46.642523274117025</v>
      </c>
    </row>
    <row r="1435" spans="5:6" x14ac:dyDescent="0.25">
      <c r="E1435" s="24">
        <f t="shared" ca="1" si="44"/>
        <v>0.8350311122554438</v>
      </c>
      <c r="F1435" s="24">
        <f t="shared" ca="1" si="45"/>
        <v>3.6057258927852964</v>
      </c>
    </row>
    <row r="1436" spans="5:6" x14ac:dyDescent="0.25">
      <c r="E1436" s="24">
        <f t="shared" ca="1" si="44"/>
        <v>0.1510773118239247</v>
      </c>
      <c r="F1436" s="24">
        <f t="shared" ca="1" si="45"/>
        <v>37.799271487199107</v>
      </c>
    </row>
    <row r="1437" spans="5:6" x14ac:dyDescent="0.25">
      <c r="E1437" s="24">
        <f t="shared" ca="1" si="44"/>
        <v>0.12719836520721362</v>
      </c>
      <c r="F1437" s="24">
        <f t="shared" ca="1" si="45"/>
        <v>41.240149606065032</v>
      </c>
    </row>
    <row r="1438" spans="5:6" x14ac:dyDescent="0.25">
      <c r="E1438" s="24">
        <f t="shared" ca="1" si="44"/>
        <v>0.17981102685267125</v>
      </c>
      <c r="F1438" s="24">
        <f t="shared" ca="1" si="45"/>
        <v>34.316976607796093</v>
      </c>
    </row>
    <row r="1439" spans="5:6" x14ac:dyDescent="0.25">
      <c r="E1439" s="24">
        <f t="shared" ca="1" si="44"/>
        <v>9.23556796204964E-2</v>
      </c>
      <c r="F1439" s="24">
        <f t="shared" ca="1" si="45"/>
        <v>47.642161463878573</v>
      </c>
    </row>
    <row r="1440" spans="5:6" x14ac:dyDescent="0.25">
      <c r="E1440" s="24">
        <f t="shared" ca="1" si="44"/>
        <v>0.88961786474892424</v>
      </c>
      <c r="F1440" s="24">
        <f t="shared" ca="1" si="45"/>
        <v>2.3392654782067446</v>
      </c>
    </row>
    <row r="1441" spans="5:6" x14ac:dyDescent="0.25">
      <c r="E1441" s="24">
        <f t="shared" ca="1" si="44"/>
        <v>0.50782563349149967</v>
      </c>
      <c r="F1441" s="24">
        <f t="shared" ca="1" si="45"/>
        <v>13.552342629656996</v>
      </c>
    </row>
    <row r="1442" spans="5:6" x14ac:dyDescent="0.25">
      <c r="E1442" s="24">
        <f t="shared" ca="1" si="44"/>
        <v>8.8052796889836138E-2</v>
      </c>
      <c r="F1442" s="24">
        <f t="shared" ca="1" si="45"/>
        <v>48.596373595070837</v>
      </c>
    </row>
    <row r="1443" spans="5:6" x14ac:dyDescent="0.25">
      <c r="E1443" s="24">
        <f t="shared" ca="1" si="44"/>
        <v>0.23401929283363088</v>
      </c>
      <c r="F1443" s="24">
        <f t="shared" ca="1" si="45"/>
        <v>29.047034380322323</v>
      </c>
    </row>
    <row r="1444" spans="5:6" x14ac:dyDescent="0.25">
      <c r="E1444" s="24">
        <f t="shared" ca="1" si="44"/>
        <v>0.7387164877903788</v>
      </c>
      <c r="F1444" s="24">
        <f t="shared" ca="1" si="45"/>
        <v>6.0568214937579494</v>
      </c>
    </row>
    <row r="1445" spans="5:6" x14ac:dyDescent="0.25">
      <c r="E1445" s="24">
        <f t="shared" ca="1" si="44"/>
        <v>0.88588417458288204</v>
      </c>
      <c r="F1445" s="24">
        <f t="shared" ca="1" si="45"/>
        <v>2.4233813076904931</v>
      </c>
    </row>
    <row r="1446" spans="5:6" x14ac:dyDescent="0.25">
      <c r="E1446" s="24">
        <f t="shared" ca="1" si="44"/>
        <v>0.87009385428400821</v>
      </c>
      <c r="F1446" s="24">
        <f t="shared" ca="1" si="45"/>
        <v>2.7830838932921491</v>
      </c>
    </row>
    <row r="1447" spans="5:6" x14ac:dyDescent="0.25">
      <c r="E1447" s="24">
        <f t="shared" ca="1" si="44"/>
        <v>6.9867338262504575E-2</v>
      </c>
      <c r="F1447" s="24">
        <f t="shared" ca="1" si="45"/>
        <v>53.223140054274232</v>
      </c>
    </row>
    <row r="1448" spans="5:6" x14ac:dyDescent="0.25">
      <c r="E1448" s="24">
        <f t="shared" ca="1" si="44"/>
        <v>0.75013168171317335</v>
      </c>
      <c r="F1448" s="24">
        <f t="shared" ca="1" si="45"/>
        <v>5.7501302449162255</v>
      </c>
    </row>
    <row r="1449" spans="5:6" x14ac:dyDescent="0.25">
      <c r="E1449" s="24">
        <f t="shared" ca="1" si="44"/>
        <v>0.37747498113978295</v>
      </c>
      <c r="F1449" s="24">
        <f t="shared" ca="1" si="45"/>
        <v>19.485019752315072</v>
      </c>
    </row>
    <row r="1450" spans="5:6" x14ac:dyDescent="0.25">
      <c r="E1450" s="24">
        <f t="shared" ca="1" si="44"/>
        <v>0.94217350935904198</v>
      </c>
      <c r="F1450" s="24">
        <f t="shared" ca="1" si="45"/>
        <v>1.1913165768322442</v>
      </c>
    </row>
    <row r="1451" spans="5:6" x14ac:dyDescent="0.25">
      <c r="E1451" s="24">
        <f t="shared" ca="1" si="44"/>
        <v>0.58552692278036955</v>
      </c>
      <c r="F1451" s="24">
        <f t="shared" ca="1" si="45"/>
        <v>10.704862289121303</v>
      </c>
    </row>
    <row r="1452" spans="5:6" x14ac:dyDescent="0.25">
      <c r="E1452" s="24">
        <f t="shared" ca="1" si="44"/>
        <v>0.96440317766089401</v>
      </c>
      <c r="F1452" s="24">
        <f t="shared" ca="1" si="45"/>
        <v>0.72491675438050329</v>
      </c>
    </row>
    <row r="1453" spans="5:6" x14ac:dyDescent="0.25">
      <c r="E1453" s="24">
        <f t="shared" ca="1" si="44"/>
        <v>0.86501050046631334</v>
      </c>
      <c r="F1453" s="24">
        <f t="shared" ca="1" si="45"/>
        <v>2.9002726571304751</v>
      </c>
    </row>
    <row r="1454" spans="5:6" x14ac:dyDescent="0.25">
      <c r="E1454" s="24">
        <f t="shared" ca="1" si="44"/>
        <v>0.6478424377732952</v>
      </c>
      <c r="F1454" s="24">
        <f t="shared" ca="1" si="45"/>
        <v>8.6821552756084532</v>
      </c>
    </row>
    <row r="1455" spans="5:6" x14ac:dyDescent="0.25">
      <c r="E1455" s="24">
        <f t="shared" ca="1" si="44"/>
        <v>0.92550963029809474</v>
      </c>
      <c r="F1455" s="24">
        <f t="shared" ca="1" si="45"/>
        <v>1.5482148302849112</v>
      </c>
    </row>
    <row r="1456" spans="5:6" x14ac:dyDescent="0.25">
      <c r="E1456" s="24">
        <f t="shared" ca="1" si="44"/>
        <v>0.80154726857263636</v>
      </c>
      <c r="F1456" s="24">
        <f t="shared" ca="1" si="45"/>
        <v>4.4242266706816329</v>
      </c>
    </row>
    <row r="1457" spans="5:6" x14ac:dyDescent="0.25">
      <c r="E1457" s="24">
        <f t="shared" ca="1" si="44"/>
        <v>3.1005250781413585E-2</v>
      </c>
      <c r="F1457" s="24">
        <f t="shared" ca="1" si="45"/>
        <v>69.471974175891418</v>
      </c>
    </row>
    <row r="1458" spans="5:6" x14ac:dyDescent="0.25">
      <c r="E1458" s="24">
        <f t="shared" ca="1" si="44"/>
        <v>4.8317852650837656E-2</v>
      </c>
      <c r="F1458" s="24">
        <f t="shared" ca="1" si="45"/>
        <v>60.599083330322657</v>
      </c>
    </row>
    <row r="1459" spans="5:6" x14ac:dyDescent="0.25">
      <c r="E1459" s="24">
        <f t="shared" ca="1" si="44"/>
        <v>0.92646855589616317</v>
      </c>
      <c r="F1459" s="24">
        <f t="shared" ca="1" si="45"/>
        <v>1.527503448457348</v>
      </c>
    </row>
    <row r="1460" spans="5:6" x14ac:dyDescent="0.25">
      <c r="E1460" s="24">
        <f t="shared" ca="1" si="44"/>
        <v>0.76083596201069703</v>
      </c>
      <c r="F1460" s="24">
        <f t="shared" ca="1" si="45"/>
        <v>5.4667500037892287</v>
      </c>
    </row>
    <row r="1461" spans="5:6" x14ac:dyDescent="0.25">
      <c r="E1461" s="24">
        <f t="shared" ca="1" si="44"/>
        <v>0.82766311523465952</v>
      </c>
      <c r="F1461" s="24">
        <f t="shared" ca="1" si="45"/>
        <v>3.782981460955817</v>
      </c>
    </row>
    <row r="1462" spans="5:6" x14ac:dyDescent="0.25">
      <c r="E1462" s="24">
        <f t="shared" ca="1" si="44"/>
        <v>0.90103013319377356</v>
      </c>
      <c r="F1462" s="24">
        <f t="shared" ca="1" si="45"/>
        <v>2.0843315553362483</v>
      </c>
    </row>
    <row r="1463" spans="5:6" x14ac:dyDescent="0.25">
      <c r="E1463" s="24">
        <f t="shared" ca="1" si="44"/>
        <v>0.31685919338694479</v>
      </c>
      <c r="F1463" s="24">
        <f t="shared" ca="1" si="45"/>
        <v>22.985955773668376</v>
      </c>
    </row>
    <row r="1464" spans="5:6" x14ac:dyDescent="0.25">
      <c r="E1464" s="24">
        <f t="shared" ca="1" si="44"/>
        <v>6.9927969364228959E-2</v>
      </c>
      <c r="F1464" s="24">
        <f t="shared" ca="1" si="45"/>
        <v>53.205791516170798</v>
      </c>
    </row>
    <row r="1465" spans="5:6" x14ac:dyDescent="0.25">
      <c r="E1465" s="24">
        <f t="shared" ca="1" si="44"/>
        <v>0.85720325033137501</v>
      </c>
      <c r="F1465" s="24">
        <f t="shared" ca="1" si="45"/>
        <v>3.0816044717883959</v>
      </c>
    </row>
    <row r="1466" spans="5:6" x14ac:dyDescent="0.25">
      <c r="E1466" s="24">
        <f t="shared" ca="1" si="44"/>
        <v>0.24366385760767373</v>
      </c>
      <c r="F1466" s="24">
        <f t="shared" ca="1" si="45"/>
        <v>28.239312725056003</v>
      </c>
    </row>
    <row r="1467" spans="5:6" x14ac:dyDescent="0.25">
      <c r="E1467" s="24">
        <f t="shared" ca="1" si="44"/>
        <v>0.82956883933569536</v>
      </c>
      <c r="F1467" s="24">
        <f t="shared" ca="1" si="45"/>
        <v>3.7369836768603348</v>
      </c>
    </row>
    <row r="1468" spans="5:6" x14ac:dyDescent="0.25">
      <c r="E1468" s="24">
        <f t="shared" ca="1" si="44"/>
        <v>0.36834309337995397</v>
      </c>
      <c r="F1468" s="24">
        <f t="shared" ca="1" si="45"/>
        <v>19.974809123706546</v>
      </c>
    </row>
    <row r="1469" spans="5:6" x14ac:dyDescent="0.25">
      <c r="E1469" s="24">
        <f t="shared" ca="1" si="44"/>
        <v>9.0179140939039448E-2</v>
      </c>
      <c r="F1469" s="24">
        <f t="shared" ca="1" si="45"/>
        <v>48.119142642084334</v>
      </c>
    </row>
    <row r="1470" spans="5:6" x14ac:dyDescent="0.25">
      <c r="E1470" s="24">
        <f t="shared" ca="1" si="44"/>
        <v>7.6493704707131016E-2</v>
      </c>
      <c r="F1470" s="24">
        <f t="shared" ca="1" si="45"/>
        <v>51.410936658916455</v>
      </c>
    </row>
    <row r="1471" spans="5:6" x14ac:dyDescent="0.25">
      <c r="E1471" s="24">
        <f t="shared" ca="1" si="44"/>
        <v>0.63861640235476547</v>
      </c>
      <c r="F1471" s="24">
        <f t="shared" ca="1" si="45"/>
        <v>8.9690262833268548</v>
      </c>
    </row>
    <row r="1472" spans="5:6" x14ac:dyDescent="0.25">
      <c r="E1472" s="24">
        <f t="shared" ca="1" si="44"/>
        <v>0.71384652579623586</v>
      </c>
      <c r="F1472" s="24">
        <f t="shared" ca="1" si="45"/>
        <v>6.7417457922560358</v>
      </c>
    </row>
    <row r="1473" spans="5:6" x14ac:dyDescent="0.25">
      <c r="E1473" s="24">
        <f t="shared" ca="1" si="44"/>
        <v>0.7894172069403369</v>
      </c>
      <c r="F1473" s="24">
        <f t="shared" ca="1" si="45"/>
        <v>4.7292063699751896</v>
      </c>
    </row>
    <row r="1474" spans="5:6" x14ac:dyDescent="0.25">
      <c r="E1474" s="24">
        <f t="shared" ca="1" si="44"/>
        <v>0.16797058265177744</v>
      </c>
      <c r="F1474" s="24">
        <f t="shared" ca="1" si="45"/>
        <v>35.679328363489475</v>
      </c>
    </row>
    <row r="1475" spans="5:6" x14ac:dyDescent="0.25">
      <c r="E1475" s="24">
        <f t="shared" ca="1" si="44"/>
        <v>6.3327771102145713E-2</v>
      </c>
      <c r="F1475" s="24">
        <f t="shared" ca="1" si="45"/>
        <v>55.188626480990756</v>
      </c>
    </row>
    <row r="1476" spans="5:6" x14ac:dyDescent="0.25">
      <c r="E1476" s="24">
        <f t="shared" ref="E1476:E1539" ca="1" si="46">RAND()</f>
        <v>0.3442174142881973</v>
      </c>
      <c r="F1476" s="24">
        <f t="shared" ref="F1476:F1539" ca="1" si="47">-LOG(E1476,EXP(1))/$C$3</f>
        <v>21.329636059370706</v>
      </c>
    </row>
    <row r="1477" spans="5:6" x14ac:dyDescent="0.25">
      <c r="E1477" s="24">
        <f t="shared" ca="1" si="46"/>
        <v>0.30578010747139905</v>
      </c>
      <c r="F1477" s="24">
        <f t="shared" ca="1" si="47"/>
        <v>23.697780767666412</v>
      </c>
    </row>
    <row r="1478" spans="5:6" x14ac:dyDescent="0.25">
      <c r="E1478" s="24">
        <f t="shared" ca="1" si="46"/>
        <v>0.39276461249436356</v>
      </c>
      <c r="F1478" s="24">
        <f t="shared" ca="1" si="47"/>
        <v>18.690895939026813</v>
      </c>
    </row>
    <row r="1479" spans="5:6" x14ac:dyDescent="0.25">
      <c r="E1479" s="24">
        <f t="shared" ca="1" si="46"/>
        <v>0.6136751430372569</v>
      </c>
      <c r="F1479" s="24">
        <f t="shared" ca="1" si="47"/>
        <v>9.7657914770000804</v>
      </c>
    </row>
    <row r="1480" spans="5:6" x14ac:dyDescent="0.25">
      <c r="E1480" s="24">
        <f t="shared" ca="1" si="46"/>
        <v>0.65490873382541503</v>
      </c>
      <c r="F1480" s="24">
        <f t="shared" ca="1" si="47"/>
        <v>8.465187814528047</v>
      </c>
    </row>
    <row r="1481" spans="5:6" x14ac:dyDescent="0.25">
      <c r="E1481" s="24">
        <f t="shared" ca="1" si="46"/>
        <v>7.4109049276290251E-2</v>
      </c>
      <c r="F1481" s="24">
        <f t="shared" ca="1" si="47"/>
        <v>52.044352632987838</v>
      </c>
    </row>
    <row r="1482" spans="5:6" x14ac:dyDescent="0.25">
      <c r="E1482" s="24">
        <f t="shared" ca="1" si="46"/>
        <v>0.27458835445007523</v>
      </c>
      <c r="F1482" s="24">
        <f t="shared" ca="1" si="47"/>
        <v>25.84964391375707</v>
      </c>
    </row>
    <row r="1483" spans="5:6" x14ac:dyDescent="0.25">
      <c r="E1483" s="24">
        <f t="shared" ca="1" si="46"/>
        <v>1.0576328830218529E-3</v>
      </c>
      <c r="F1483" s="24">
        <f t="shared" ca="1" si="47"/>
        <v>137.03443994468458</v>
      </c>
    </row>
    <row r="1484" spans="5:6" x14ac:dyDescent="0.25">
      <c r="E1484" s="24">
        <f t="shared" ca="1" si="46"/>
        <v>0.52604422961388009</v>
      </c>
      <c r="F1484" s="24">
        <f t="shared" ca="1" si="47"/>
        <v>12.847399661222278</v>
      </c>
    </row>
    <row r="1485" spans="5:6" x14ac:dyDescent="0.25">
      <c r="E1485" s="24">
        <f t="shared" ca="1" si="46"/>
        <v>0.94679195467358135</v>
      </c>
      <c r="F1485" s="24">
        <f t="shared" ca="1" si="47"/>
        <v>1.093517975316822</v>
      </c>
    </row>
    <row r="1486" spans="5:6" x14ac:dyDescent="0.25">
      <c r="E1486" s="24">
        <f t="shared" ca="1" si="46"/>
        <v>0.33267812341596525</v>
      </c>
      <c r="F1486" s="24">
        <f t="shared" ca="1" si="47"/>
        <v>22.011597056112954</v>
      </c>
    </row>
    <row r="1487" spans="5:6" x14ac:dyDescent="0.25">
      <c r="E1487" s="24">
        <f t="shared" ca="1" si="46"/>
        <v>0.79382195703744807</v>
      </c>
      <c r="F1487" s="24">
        <f t="shared" ca="1" si="47"/>
        <v>4.6179215669748412</v>
      </c>
    </row>
    <row r="1488" spans="5:6" x14ac:dyDescent="0.25">
      <c r="E1488" s="24">
        <f t="shared" ca="1" si="46"/>
        <v>0.97191251444948912</v>
      </c>
      <c r="F1488" s="24">
        <f t="shared" ca="1" si="47"/>
        <v>0.56978968565714261</v>
      </c>
    </row>
    <row r="1489" spans="5:6" x14ac:dyDescent="0.25">
      <c r="E1489" s="24">
        <f t="shared" ca="1" si="46"/>
        <v>0.96771717621443254</v>
      </c>
      <c r="F1489" s="24">
        <f t="shared" ca="1" si="47"/>
        <v>0.65630815457402969</v>
      </c>
    </row>
    <row r="1490" spans="5:6" x14ac:dyDescent="0.25">
      <c r="E1490" s="24">
        <f t="shared" ca="1" si="46"/>
        <v>0.85633315229875429</v>
      </c>
      <c r="F1490" s="24">
        <f t="shared" ca="1" si="47"/>
        <v>3.1019156389411249</v>
      </c>
    </row>
    <row r="1491" spans="5:6" x14ac:dyDescent="0.25">
      <c r="E1491" s="24">
        <f t="shared" ca="1" si="46"/>
        <v>0.55598579876446508</v>
      </c>
      <c r="F1491" s="24">
        <f t="shared" ca="1" si="47"/>
        <v>11.740250536965643</v>
      </c>
    </row>
    <row r="1492" spans="5:6" x14ac:dyDescent="0.25">
      <c r="E1492" s="24">
        <f t="shared" ca="1" si="46"/>
        <v>0.65397858340147286</v>
      </c>
      <c r="F1492" s="24">
        <f t="shared" ca="1" si="47"/>
        <v>8.4936135030737034</v>
      </c>
    </row>
    <row r="1493" spans="5:6" x14ac:dyDescent="0.25">
      <c r="E1493" s="24">
        <f t="shared" ca="1" si="46"/>
        <v>0.83899939036527671</v>
      </c>
      <c r="F1493" s="24">
        <f t="shared" ca="1" si="47"/>
        <v>3.5109059827168481</v>
      </c>
    </row>
    <row r="1494" spans="5:6" x14ac:dyDescent="0.25">
      <c r="E1494" s="24">
        <f t="shared" ca="1" si="46"/>
        <v>0.40849473747586307</v>
      </c>
      <c r="F1494" s="24">
        <f t="shared" ca="1" si="47"/>
        <v>17.905524946421743</v>
      </c>
    </row>
    <row r="1495" spans="5:6" x14ac:dyDescent="0.25">
      <c r="E1495" s="24">
        <f t="shared" ca="1" si="46"/>
        <v>0.20312492874093691</v>
      </c>
      <c r="F1495" s="24">
        <f t="shared" ca="1" si="47"/>
        <v>31.878681534240915</v>
      </c>
    </row>
    <row r="1496" spans="5:6" x14ac:dyDescent="0.25">
      <c r="E1496" s="24">
        <f t="shared" ca="1" si="46"/>
        <v>0.31741627431442598</v>
      </c>
      <c r="F1496" s="24">
        <f t="shared" ca="1" si="47"/>
        <v>22.950823967436328</v>
      </c>
    </row>
    <row r="1497" spans="5:6" x14ac:dyDescent="0.25">
      <c r="E1497" s="24">
        <f t="shared" ca="1" si="46"/>
        <v>0.46414805246124857</v>
      </c>
      <c r="F1497" s="24">
        <f t="shared" ca="1" si="47"/>
        <v>15.351033981406978</v>
      </c>
    </row>
    <row r="1498" spans="5:6" x14ac:dyDescent="0.25">
      <c r="E1498" s="24">
        <f t="shared" ca="1" si="46"/>
        <v>0.83644208501574391</v>
      </c>
      <c r="F1498" s="24">
        <f t="shared" ca="1" si="47"/>
        <v>3.5719599168126961</v>
      </c>
    </row>
    <row r="1499" spans="5:6" x14ac:dyDescent="0.25">
      <c r="E1499" s="24">
        <f t="shared" ca="1" si="46"/>
        <v>0.67945015938836562</v>
      </c>
      <c r="F1499" s="24">
        <f t="shared" ca="1" si="47"/>
        <v>7.7294279406253086</v>
      </c>
    </row>
    <row r="1500" spans="5:6" x14ac:dyDescent="0.25">
      <c r="E1500" s="24">
        <f t="shared" ca="1" si="46"/>
        <v>0.49921160219311478</v>
      </c>
      <c r="F1500" s="24">
        <f t="shared" ca="1" si="47"/>
        <v>13.894504412485086</v>
      </c>
    </row>
    <row r="1501" spans="5:6" x14ac:dyDescent="0.25">
      <c r="E1501" s="24">
        <f t="shared" ca="1" si="46"/>
        <v>0.7259401592037914</v>
      </c>
      <c r="F1501" s="24">
        <f t="shared" ca="1" si="47"/>
        <v>6.405753857872523</v>
      </c>
    </row>
    <row r="1502" spans="5:6" x14ac:dyDescent="0.25">
      <c r="E1502" s="24">
        <f t="shared" ca="1" si="46"/>
        <v>0.54147163540090171</v>
      </c>
      <c r="F1502" s="24">
        <f t="shared" ca="1" si="47"/>
        <v>12.269291908883323</v>
      </c>
    </row>
    <row r="1503" spans="5:6" x14ac:dyDescent="0.25">
      <c r="E1503" s="24">
        <f t="shared" ca="1" si="46"/>
        <v>0.73592965096622898</v>
      </c>
      <c r="F1503" s="24">
        <f t="shared" ca="1" si="47"/>
        <v>6.1324149549583824</v>
      </c>
    </row>
    <row r="1504" spans="5:6" x14ac:dyDescent="0.25">
      <c r="E1504" s="24">
        <f t="shared" ca="1" si="46"/>
        <v>0.68405063115000486</v>
      </c>
      <c r="F1504" s="24">
        <f t="shared" ca="1" si="47"/>
        <v>7.5944668389992147</v>
      </c>
    </row>
    <row r="1505" spans="5:6" x14ac:dyDescent="0.25">
      <c r="E1505" s="24">
        <f t="shared" ca="1" si="46"/>
        <v>0.28871067983649001</v>
      </c>
      <c r="F1505" s="24">
        <f t="shared" ca="1" si="47"/>
        <v>24.846604002901177</v>
      </c>
    </row>
    <row r="1506" spans="5:6" x14ac:dyDescent="0.25">
      <c r="E1506" s="24">
        <f t="shared" ca="1" si="46"/>
        <v>0.8897815975960025</v>
      </c>
      <c r="F1506" s="24">
        <f t="shared" ca="1" si="47"/>
        <v>2.3355848466002902</v>
      </c>
    </row>
    <row r="1507" spans="5:6" x14ac:dyDescent="0.25">
      <c r="E1507" s="24">
        <f t="shared" ca="1" si="46"/>
        <v>0.66980742429814899</v>
      </c>
      <c r="F1507" s="24">
        <f t="shared" ca="1" si="47"/>
        <v>8.015300686653779</v>
      </c>
    </row>
    <row r="1508" spans="5:6" x14ac:dyDescent="0.25">
      <c r="E1508" s="24">
        <f t="shared" ca="1" si="46"/>
        <v>0.23051579788989907</v>
      </c>
      <c r="F1508" s="24">
        <f t="shared" ca="1" si="47"/>
        <v>29.348717628214533</v>
      </c>
    </row>
    <row r="1509" spans="5:6" x14ac:dyDescent="0.25">
      <c r="E1509" s="24">
        <f t="shared" ca="1" si="46"/>
        <v>0.5143297980722904</v>
      </c>
      <c r="F1509" s="24">
        <f t="shared" ca="1" si="47"/>
        <v>13.297811775859389</v>
      </c>
    </row>
    <row r="1510" spans="5:6" x14ac:dyDescent="0.25">
      <c r="E1510" s="24">
        <f t="shared" ca="1" si="46"/>
        <v>0.39045000330094171</v>
      </c>
      <c r="F1510" s="24">
        <f t="shared" ca="1" si="47"/>
        <v>18.809107008385094</v>
      </c>
    </row>
    <row r="1511" spans="5:6" x14ac:dyDescent="0.25">
      <c r="E1511" s="24">
        <f t="shared" ca="1" si="46"/>
        <v>0.6372735960283461</v>
      </c>
      <c r="F1511" s="24">
        <f t="shared" ca="1" si="47"/>
        <v>9.0111241702577125</v>
      </c>
    </row>
    <row r="1512" spans="5:6" x14ac:dyDescent="0.25">
      <c r="E1512" s="24">
        <f t="shared" ca="1" si="46"/>
        <v>1.4127953594648024E-2</v>
      </c>
      <c r="F1512" s="24">
        <f t="shared" ca="1" si="47"/>
        <v>85.191998395259176</v>
      </c>
    </row>
    <row r="1513" spans="5:6" x14ac:dyDescent="0.25">
      <c r="E1513" s="24">
        <f t="shared" ca="1" si="46"/>
        <v>0.34819085717719078</v>
      </c>
      <c r="F1513" s="24">
        <f t="shared" ca="1" si="47"/>
        <v>21.10009018763326</v>
      </c>
    </row>
    <row r="1514" spans="5:6" x14ac:dyDescent="0.25">
      <c r="E1514" s="24">
        <f t="shared" ca="1" si="46"/>
        <v>0.13455294812541629</v>
      </c>
      <c r="F1514" s="24">
        <f t="shared" ca="1" si="47"/>
        <v>40.115949820930844</v>
      </c>
    </row>
    <row r="1515" spans="5:6" x14ac:dyDescent="0.25">
      <c r="E1515" s="24">
        <f t="shared" ca="1" si="46"/>
        <v>0.82341768447827202</v>
      </c>
      <c r="F1515" s="24">
        <f t="shared" ca="1" si="47"/>
        <v>3.8858338498524119</v>
      </c>
    </row>
    <row r="1516" spans="5:6" x14ac:dyDescent="0.25">
      <c r="E1516" s="24">
        <f t="shared" ca="1" si="46"/>
        <v>0.86853703925787973</v>
      </c>
      <c r="F1516" s="24">
        <f t="shared" ca="1" si="47"/>
        <v>2.8189009364147504</v>
      </c>
    </row>
    <row r="1517" spans="5:6" x14ac:dyDescent="0.25">
      <c r="E1517" s="24">
        <f t="shared" ca="1" si="46"/>
        <v>0.3041166517872893</v>
      </c>
      <c r="F1517" s="24">
        <f t="shared" ca="1" si="47"/>
        <v>23.806878563884947</v>
      </c>
    </row>
    <row r="1518" spans="5:6" x14ac:dyDescent="0.25">
      <c r="E1518" s="24">
        <f t="shared" ca="1" si="46"/>
        <v>0.94658372297209581</v>
      </c>
      <c r="F1518" s="24">
        <f t="shared" ca="1" si="47"/>
        <v>1.0979171382464741</v>
      </c>
    </row>
    <row r="1519" spans="5:6" x14ac:dyDescent="0.25">
      <c r="E1519" s="24">
        <f t="shared" ca="1" si="46"/>
        <v>0.70127765005833631</v>
      </c>
      <c r="F1519" s="24">
        <f t="shared" ca="1" si="47"/>
        <v>7.0970278649870648</v>
      </c>
    </row>
    <row r="1520" spans="5:6" x14ac:dyDescent="0.25">
      <c r="E1520" s="24">
        <f t="shared" ca="1" si="46"/>
        <v>0.60222993492953103</v>
      </c>
      <c r="F1520" s="24">
        <f t="shared" ca="1" si="47"/>
        <v>10.142319097762348</v>
      </c>
    </row>
    <row r="1521" spans="5:6" x14ac:dyDescent="0.25">
      <c r="E1521" s="24">
        <f t="shared" ca="1" si="46"/>
        <v>0.28332694591840768</v>
      </c>
      <c r="F1521" s="24">
        <f t="shared" ca="1" si="47"/>
        <v>25.223075244747697</v>
      </c>
    </row>
    <row r="1522" spans="5:6" x14ac:dyDescent="0.25">
      <c r="E1522" s="24">
        <f t="shared" ca="1" si="46"/>
        <v>0.23132282122164527</v>
      </c>
      <c r="F1522" s="24">
        <f t="shared" ca="1" si="47"/>
        <v>29.278820991618513</v>
      </c>
    </row>
    <row r="1523" spans="5:6" x14ac:dyDescent="0.25">
      <c r="E1523" s="24">
        <f t="shared" ca="1" si="46"/>
        <v>0.16825798971273498</v>
      </c>
      <c r="F1523" s="24">
        <f t="shared" ca="1" si="47"/>
        <v>35.645136488725591</v>
      </c>
    </row>
    <row r="1524" spans="5:6" x14ac:dyDescent="0.25">
      <c r="E1524" s="24">
        <f t="shared" ca="1" si="46"/>
        <v>0.98433244276166565</v>
      </c>
      <c r="F1524" s="24">
        <f t="shared" ca="1" si="47"/>
        <v>0.31583181305510771</v>
      </c>
    </row>
    <row r="1525" spans="5:6" x14ac:dyDescent="0.25">
      <c r="E1525" s="24">
        <f t="shared" ca="1" si="46"/>
        <v>0.23454558649722546</v>
      </c>
      <c r="F1525" s="24">
        <f t="shared" ca="1" si="47"/>
        <v>29.002106225598656</v>
      </c>
    </row>
    <row r="1526" spans="5:6" x14ac:dyDescent="0.25">
      <c r="E1526" s="24">
        <f t="shared" ca="1" si="46"/>
        <v>0.43803752296460863</v>
      </c>
      <c r="F1526" s="24">
        <f t="shared" ca="1" si="47"/>
        <v>16.509014068121786</v>
      </c>
    </row>
    <row r="1527" spans="5:6" x14ac:dyDescent="0.25">
      <c r="E1527" s="24">
        <f t="shared" ca="1" si="46"/>
        <v>0.87029747036686655</v>
      </c>
      <c r="F1527" s="24">
        <f t="shared" ca="1" si="47"/>
        <v>2.7784041162580224</v>
      </c>
    </row>
    <row r="1528" spans="5:6" x14ac:dyDescent="0.25">
      <c r="E1528" s="24">
        <f t="shared" ca="1" si="46"/>
        <v>0.94604562367177769</v>
      </c>
      <c r="F1528" s="24">
        <f t="shared" ca="1" si="47"/>
        <v>1.1092896622067772</v>
      </c>
    </row>
    <row r="1529" spans="5:6" x14ac:dyDescent="0.25">
      <c r="E1529" s="24">
        <f t="shared" ca="1" si="46"/>
        <v>0.43219185455630404</v>
      </c>
      <c r="F1529" s="24">
        <f t="shared" ca="1" si="47"/>
        <v>16.777713631109439</v>
      </c>
    </row>
    <row r="1530" spans="5:6" x14ac:dyDescent="0.25">
      <c r="E1530" s="24">
        <f t="shared" ca="1" si="46"/>
        <v>0.29759978194678383</v>
      </c>
      <c r="F1530" s="24">
        <f t="shared" ca="1" si="47"/>
        <v>24.240114174583365</v>
      </c>
    </row>
    <row r="1531" spans="5:6" x14ac:dyDescent="0.25">
      <c r="E1531" s="24">
        <f t="shared" ca="1" si="46"/>
        <v>0.65658321581761692</v>
      </c>
      <c r="F1531" s="24">
        <f t="shared" ca="1" si="47"/>
        <v>8.414116730102446</v>
      </c>
    </row>
    <row r="1532" spans="5:6" x14ac:dyDescent="0.25">
      <c r="E1532" s="24">
        <f t="shared" ca="1" si="46"/>
        <v>0.97892519137759881</v>
      </c>
      <c r="F1532" s="24">
        <f t="shared" ca="1" si="47"/>
        <v>0.42600105346018841</v>
      </c>
    </row>
    <row r="1533" spans="5:6" x14ac:dyDescent="0.25">
      <c r="E1533" s="24">
        <f t="shared" ca="1" si="46"/>
        <v>0.99544070354662018</v>
      </c>
      <c r="F1533" s="24">
        <f t="shared" ca="1" si="47"/>
        <v>9.1394434910439901E-2</v>
      </c>
    </row>
    <row r="1534" spans="5:6" x14ac:dyDescent="0.25">
      <c r="E1534" s="24">
        <f t="shared" ca="1" si="46"/>
        <v>0.36599370252896435</v>
      </c>
      <c r="F1534" s="24">
        <f t="shared" ca="1" si="47"/>
        <v>20.102783038676293</v>
      </c>
    </row>
    <row r="1535" spans="5:6" x14ac:dyDescent="0.25">
      <c r="E1535" s="24">
        <f t="shared" ca="1" si="46"/>
        <v>0.55052099913624586</v>
      </c>
      <c r="F1535" s="24">
        <f t="shared" ca="1" si="47"/>
        <v>11.937803559539946</v>
      </c>
    </row>
    <row r="1536" spans="5:6" x14ac:dyDescent="0.25">
      <c r="E1536" s="24">
        <f t="shared" ca="1" si="46"/>
        <v>0.44850720225757934</v>
      </c>
      <c r="F1536" s="24">
        <f t="shared" ca="1" si="47"/>
        <v>16.036610781337917</v>
      </c>
    </row>
    <row r="1537" spans="5:6" x14ac:dyDescent="0.25">
      <c r="E1537" s="24">
        <f t="shared" ca="1" si="46"/>
        <v>0.32020437575162819</v>
      </c>
      <c r="F1537" s="24">
        <f t="shared" ca="1" si="47"/>
        <v>22.775916256602219</v>
      </c>
    </row>
    <row r="1538" spans="5:6" x14ac:dyDescent="0.25">
      <c r="E1538" s="24">
        <f t="shared" ca="1" si="46"/>
        <v>0.85481505955561432</v>
      </c>
      <c r="F1538" s="24">
        <f t="shared" ca="1" si="47"/>
        <v>3.1374027611182056</v>
      </c>
    </row>
    <row r="1539" spans="5:6" x14ac:dyDescent="0.25">
      <c r="E1539" s="24">
        <f t="shared" ca="1" si="46"/>
        <v>0.44668064843837929</v>
      </c>
      <c r="F1539" s="24">
        <f t="shared" ca="1" si="47"/>
        <v>16.118227454424368</v>
      </c>
    </row>
    <row r="1540" spans="5:6" x14ac:dyDescent="0.25">
      <c r="E1540" s="24">
        <f t="shared" ref="E1540:E1603" ca="1" si="48">RAND()</f>
        <v>0.54057496999847565</v>
      </c>
      <c r="F1540" s="24">
        <f t="shared" ref="F1540:F1603" ca="1" si="49">-LOG(E1540,EXP(1))/$C$3</f>
        <v>12.302438932429235</v>
      </c>
    </row>
    <row r="1541" spans="5:6" x14ac:dyDescent="0.25">
      <c r="E1541" s="24">
        <f t="shared" ca="1" si="48"/>
        <v>0.67623641075013619</v>
      </c>
      <c r="F1541" s="24">
        <f t="shared" ca="1" si="49"/>
        <v>7.8242508806478783</v>
      </c>
    </row>
    <row r="1542" spans="5:6" x14ac:dyDescent="0.25">
      <c r="E1542" s="24">
        <f t="shared" ca="1" si="48"/>
        <v>0.15930930657777298</v>
      </c>
      <c r="F1542" s="24">
        <f t="shared" ca="1" si="49"/>
        <v>36.738152841331413</v>
      </c>
    </row>
    <row r="1543" spans="5:6" x14ac:dyDescent="0.25">
      <c r="E1543" s="24">
        <f t="shared" ca="1" si="48"/>
        <v>0.41536041692965753</v>
      </c>
      <c r="F1543" s="24">
        <f t="shared" ca="1" si="49"/>
        <v>17.572173222558824</v>
      </c>
    </row>
    <row r="1544" spans="5:6" x14ac:dyDescent="0.25">
      <c r="E1544" s="24">
        <f t="shared" ca="1" si="48"/>
        <v>5.0456114774818039E-2</v>
      </c>
      <c r="F1544" s="24">
        <f t="shared" ca="1" si="49"/>
        <v>59.733026697454775</v>
      </c>
    </row>
    <row r="1545" spans="5:6" x14ac:dyDescent="0.25">
      <c r="E1545" s="24">
        <f t="shared" ca="1" si="48"/>
        <v>4.8621304295112466E-2</v>
      </c>
      <c r="F1545" s="24">
        <f t="shared" ca="1" si="49"/>
        <v>60.473869682912365</v>
      </c>
    </row>
    <row r="1546" spans="5:6" x14ac:dyDescent="0.25">
      <c r="E1546" s="24">
        <f t="shared" ca="1" si="48"/>
        <v>2.5244910891662475E-2</v>
      </c>
      <c r="F1546" s="24">
        <f t="shared" ca="1" si="49"/>
        <v>73.582613848390324</v>
      </c>
    </row>
    <row r="1547" spans="5:6" x14ac:dyDescent="0.25">
      <c r="E1547" s="24">
        <f t="shared" ca="1" si="48"/>
        <v>0.92618071768278498</v>
      </c>
      <c r="F1547" s="24">
        <f t="shared" ca="1" si="49"/>
        <v>1.5337180778488708</v>
      </c>
    </row>
    <row r="1548" spans="5:6" x14ac:dyDescent="0.25">
      <c r="E1548" s="24">
        <f t="shared" ca="1" si="48"/>
        <v>0.69089778232805477</v>
      </c>
      <c r="F1548" s="24">
        <f t="shared" ca="1" si="49"/>
        <v>7.3952678664623148</v>
      </c>
    </row>
    <row r="1549" spans="5:6" x14ac:dyDescent="0.25">
      <c r="E1549" s="24">
        <f t="shared" ca="1" si="48"/>
        <v>0.14891020615392447</v>
      </c>
      <c r="F1549" s="24">
        <f t="shared" ca="1" si="49"/>
        <v>38.088235959227383</v>
      </c>
    </row>
    <row r="1550" spans="5:6" x14ac:dyDescent="0.25">
      <c r="E1550" s="24">
        <f t="shared" ca="1" si="48"/>
        <v>0.87404169432589884</v>
      </c>
      <c r="F1550" s="24">
        <f t="shared" ca="1" si="49"/>
        <v>2.6925439857216693</v>
      </c>
    </row>
    <row r="1551" spans="5:6" x14ac:dyDescent="0.25">
      <c r="E1551" s="24">
        <f t="shared" ca="1" si="48"/>
        <v>0.3179749852737106</v>
      </c>
      <c r="F1551" s="24">
        <f t="shared" ca="1" si="49"/>
        <v>22.915651239146339</v>
      </c>
    </row>
    <row r="1552" spans="5:6" x14ac:dyDescent="0.25">
      <c r="E1552" s="24">
        <f t="shared" ca="1" si="48"/>
        <v>0.15773602840918843</v>
      </c>
      <c r="F1552" s="24">
        <f t="shared" ca="1" si="49"/>
        <v>36.936646988245201</v>
      </c>
    </row>
    <row r="1553" spans="5:6" x14ac:dyDescent="0.25">
      <c r="E1553" s="24">
        <f t="shared" ca="1" si="48"/>
        <v>0.41598029350800469</v>
      </c>
      <c r="F1553" s="24">
        <f t="shared" ca="1" si="49"/>
        <v>17.54234782435843</v>
      </c>
    </row>
    <row r="1554" spans="5:6" x14ac:dyDescent="0.25">
      <c r="E1554" s="24">
        <f t="shared" ca="1" si="48"/>
        <v>0.85140500312745682</v>
      </c>
      <c r="F1554" s="24">
        <f t="shared" ca="1" si="49"/>
        <v>3.2173469850349736</v>
      </c>
    </row>
    <row r="1555" spans="5:6" x14ac:dyDescent="0.25">
      <c r="E1555" s="24">
        <f t="shared" ca="1" si="48"/>
        <v>0.20807143011807949</v>
      </c>
      <c r="F1555" s="24">
        <f t="shared" ca="1" si="49"/>
        <v>31.397476884093837</v>
      </c>
    </row>
    <row r="1556" spans="5:6" x14ac:dyDescent="0.25">
      <c r="E1556" s="24">
        <f t="shared" ca="1" si="48"/>
        <v>0.98650210115970871</v>
      </c>
      <c r="F1556" s="24">
        <f t="shared" ca="1" si="49"/>
        <v>0.27179647216387509</v>
      </c>
    </row>
    <row r="1557" spans="5:6" x14ac:dyDescent="0.25">
      <c r="E1557" s="24">
        <f t="shared" ca="1" si="48"/>
        <v>4.2620705911747492E-2</v>
      </c>
      <c r="F1557" s="24">
        <f t="shared" ca="1" si="49"/>
        <v>63.10830179053103</v>
      </c>
    </row>
    <row r="1558" spans="5:6" x14ac:dyDescent="0.25">
      <c r="E1558" s="24">
        <f t="shared" ca="1" si="48"/>
        <v>6.6688547258846653E-2</v>
      </c>
      <c r="F1558" s="24">
        <f t="shared" ca="1" si="49"/>
        <v>54.154440921365264</v>
      </c>
    </row>
    <row r="1559" spans="5:6" x14ac:dyDescent="0.25">
      <c r="E1559" s="24">
        <f t="shared" ca="1" si="48"/>
        <v>0.3932288939873354</v>
      </c>
      <c r="F1559" s="24">
        <f t="shared" ca="1" si="49"/>
        <v>18.667268184184461</v>
      </c>
    </row>
    <row r="1560" spans="5:6" x14ac:dyDescent="0.25">
      <c r="E1560" s="24">
        <f t="shared" ca="1" si="48"/>
        <v>0.57338085524244276</v>
      </c>
      <c r="F1560" s="24">
        <f t="shared" ca="1" si="49"/>
        <v>11.124102284538351</v>
      </c>
    </row>
    <row r="1561" spans="5:6" x14ac:dyDescent="0.25">
      <c r="E1561" s="24">
        <f t="shared" ca="1" si="48"/>
        <v>0.81199393428209155</v>
      </c>
      <c r="F1561" s="24">
        <f t="shared" ca="1" si="49"/>
        <v>4.1652481788861353</v>
      </c>
    </row>
    <row r="1562" spans="5:6" x14ac:dyDescent="0.25">
      <c r="E1562" s="24">
        <f t="shared" ca="1" si="48"/>
        <v>0.25626781837063928</v>
      </c>
      <c r="F1562" s="24">
        <f t="shared" ca="1" si="49"/>
        <v>27.23064431684077</v>
      </c>
    </row>
    <row r="1563" spans="5:6" x14ac:dyDescent="0.25">
      <c r="E1563" s="24">
        <f t="shared" ca="1" si="48"/>
        <v>0.61331047968193464</v>
      </c>
      <c r="F1563" s="24">
        <f t="shared" ca="1" si="49"/>
        <v>9.7776795825917642</v>
      </c>
    </row>
    <row r="1564" spans="5:6" x14ac:dyDescent="0.25">
      <c r="E1564" s="24">
        <f t="shared" ca="1" si="48"/>
        <v>2.0932589834246174E-2</v>
      </c>
      <c r="F1564" s="24">
        <f t="shared" ca="1" si="49"/>
        <v>77.328960245583403</v>
      </c>
    </row>
    <row r="1565" spans="5:6" x14ac:dyDescent="0.25">
      <c r="E1565" s="24">
        <f t="shared" ca="1" si="48"/>
        <v>0.81052294797098745</v>
      </c>
      <c r="F1565" s="24">
        <f t="shared" ca="1" si="49"/>
        <v>4.2015124971243836</v>
      </c>
    </row>
    <row r="1566" spans="5:6" x14ac:dyDescent="0.25">
      <c r="E1566" s="24">
        <f t="shared" ca="1" si="48"/>
        <v>0.36815225456369838</v>
      </c>
      <c r="F1566" s="24">
        <f t="shared" ca="1" si="49"/>
        <v>19.985173823011682</v>
      </c>
    </row>
    <row r="1567" spans="5:6" x14ac:dyDescent="0.25">
      <c r="E1567" s="24">
        <f t="shared" ca="1" si="48"/>
        <v>0.12373614742323524</v>
      </c>
      <c r="F1567" s="24">
        <f t="shared" ca="1" si="49"/>
        <v>41.792076476266978</v>
      </c>
    </row>
    <row r="1568" spans="5:6" x14ac:dyDescent="0.25">
      <c r="E1568" s="24">
        <f t="shared" ca="1" si="48"/>
        <v>0.22922495633590068</v>
      </c>
      <c r="F1568" s="24">
        <f t="shared" ca="1" si="49"/>
        <v>29.461028310639097</v>
      </c>
    </row>
    <row r="1569" spans="5:6" x14ac:dyDescent="0.25">
      <c r="E1569" s="24">
        <f t="shared" ca="1" si="48"/>
        <v>0.82854413952254891</v>
      </c>
      <c r="F1569" s="24">
        <f t="shared" ca="1" si="49"/>
        <v>3.7617033420860659</v>
      </c>
    </row>
    <row r="1570" spans="5:6" x14ac:dyDescent="0.25">
      <c r="E1570" s="24">
        <f t="shared" ca="1" si="48"/>
        <v>0.88060867989494507</v>
      </c>
      <c r="F1570" s="24">
        <f t="shared" ca="1" si="49"/>
        <v>2.5428385782524296</v>
      </c>
    </row>
    <row r="1571" spans="5:6" x14ac:dyDescent="0.25">
      <c r="E1571" s="24">
        <f t="shared" ca="1" si="48"/>
        <v>0.62262632720360955</v>
      </c>
      <c r="F1571" s="24">
        <f t="shared" ca="1" si="49"/>
        <v>9.4761747193001522</v>
      </c>
    </row>
    <row r="1572" spans="5:6" x14ac:dyDescent="0.25">
      <c r="E1572" s="24">
        <f t="shared" ca="1" si="48"/>
        <v>0.88044634482967299</v>
      </c>
      <c r="F1572" s="24">
        <f t="shared" ca="1" si="49"/>
        <v>2.54652580127392</v>
      </c>
    </row>
    <row r="1573" spans="5:6" x14ac:dyDescent="0.25">
      <c r="E1573" s="24">
        <f t="shared" ca="1" si="48"/>
        <v>0.91019122717214151</v>
      </c>
      <c r="F1573" s="24">
        <f t="shared" ca="1" si="49"/>
        <v>1.8820112359579955</v>
      </c>
    </row>
    <row r="1574" spans="5:6" x14ac:dyDescent="0.25">
      <c r="E1574" s="24">
        <f t="shared" ca="1" si="48"/>
        <v>0.13507351541444901</v>
      </c>
      <c r="F1574" s="24">
        <f t="shared" ca="1" si="49"/>
        <v>40.03872180272802</v>
      </c>
    </row>
    <row r="1575" spans="5:6" x14ac:dyDescent="0.25">
      <c r="E1575" s="24">
        <f t="shared" ca="1" si="48"/>
        <v>0.84296970708511187</v>
      </c>
      <c r="F1575" s="24">
        <f t="shared" ca="1" si="49"/>
        <v>3.416485125636092</v>
      </c>
    </row>
    <row r="1576" spans="5:6" x14ac:dyDescent="0.25">
      <c r="E1576" s="24">
        <f t="shared" ca="1" si="48"/>
        <v>0.62100325668084233</v>
      </c>
      <c r="F1576" s="24">
        <f t="shared" ca="1" si="49"/>
        <v>9.5283790561969042</v>
      </c>
    </row>
    <row r="1577" spans="5:6" x14ac:dyDescent="0.25">
      <c r="E1577" s="24">
        <f t="shared" ca="1" si="48"/>
        <v>0.22729663648191167</v>
      </c>
      <c r="F1577" s="24">
        <f t="shared" ca="1" si="49"/>
        <v>29.629986918739814</v>
      </c>
    </row>
    <row r="1578" spans="5:6" x14ac:dyDescent="0.25">
      <c r="E1578" s="24">
        <f t="shared" ca="1" si="48"/>
        <v>0.94309301767736919</v>
      </c>
      <c r="F1578" s="24">
        <f t="shared" ca="1" si="49"/>
        <v>1.1718072209283896</v>
      </c>
    </row>
    <row r="1579" spans="5:6" x14ac:dyDescent="0.25">
      <c r="E1579" s="24">
        <f t="shared" ca="1" si="48"/>
        <v>0.17513921483435713</v>
      </c>
      <c r="F1579" s="24">
        <f t="shared" ca="1" si="49"/>
        <v>34.843482159449287</v>
      </c>
    </row>
    <row r="1580" spans="5:6" x14ac:dyDescent="0.25">
      <c r="E1580" s="24">
        <f t="shared" ca="1" si="48"/>
        <v>0.6005553479544975</v>
      </c>
      <c r="F1580" s="24">
        <f t="shared" ca="1" si="49"/>
        <v>10.198009438535905</v>
      </c>
    </row>
    <row r="1581" spans="5:6" x14ac:dyDescent="0.25">
      <c r="E1581" s="24">
        <f t="shared" ca="1" si="48"/>
        <v>0.65963030162156489</v>
      </c>
      <c r="F1581" s="24">
        <f t="shared" ca="1" si="49"/>
        <v>8.3215149992398914</v>
      </c>
    </row>
    <row r="1582" spans="5:6" x14ac:dyDescent="0.25">
      <c r="E1582" s="24">
        <f t="shared" ca="1" si="48"/>
        <v>0.83943602922771587</v>
      </c>
      <c r="F1582" s="24">
        <f t="shared" ca="1" si="49"/>
        <v>3.5005001281408035</v>
      </c>
    </row>
    <row r="1583" spans="5:6" x14ac:dyDescent="0.25">
      <c r="E1583" s="24">
        <f t="shared" ca="1" si="48"/>
        <v>0.96704095425281733</v>
      </c>
      <c r="F1583" s="24">
        <f t="shared" ca="1" si="49"/>
        <v>0.67028865122634085</v>
      </c>
    </row>
    <row r="1584" spans="5:6" x14ac:dyDescent="0.25">
      <c r="E1584" s="24">
        <f t="shared" ca="1" si="48"/>
        <v>2.2452747592964672E-2</v>
      </c>
      <c r="F1584" s="24">
        <f t="shared" ca="1" si="49"/>
        <v>75.926845701362311</v>
      </c>
    </row>
    <row r="1585" spans="5:6" x14ac:dyDescent="0.25">
      <c r="E1585" s="24">
        <f t="shared" ca="1" si="48"/>
        <v>0.20129286968291282</v>
      </c>
      <c r="F1585" s="24">
        <f t="shared" ca="1" si="49"/>
        <v>32.059887366208486</v>
      </c>
    </row>
    <row r="1586" spans="5:6" x14ac:dyDescent="0.25">
      <c r="E1586" s="24">
        <f t="shared" ca="1" si="48"/>
        <v>0.41592238250054292</v>
      </c>
      <c r="F1586" s="24">
        <f t="shared" ca="1" si="49"/>
        <v>17.545132333134536</v>
      </c>
    </row>
    <row r="1587" spans="5:6" x14ac:dyDescent="0.25">
      <c r="E1587" s="24">
        <f t="shared" ca="1" si="48"/>
        <v>0.51384998129604664</v>
      </c>
      <c r="F1587" s="24">
        <f t="shared" ca="1" si="49"/>
        <v>13.316478426213846</v>
      </c>
    </row>
    <row r="1588" spans="5:6" x14ac:dyDescent="0.25">
      <c r="E1588" s="24">
        <f t="shared" ca="1" si="48"/>
        <v>0.47719238726338753</v>
      </c>
      <c r="F1588" s="24">
        <f t="shared" ca="1" si="49"/>
        <v>14.796710836246138</v>
      </c>
    </row>
    <row r="1589" spans="5:6" x14ac:dyDescent="0.25">
      <c r="E1589" s="24">
        <f t="shared" ca="1" si="48"/>
        <v>0.78456633497967476</v>
      </c>
      <c r="F1589" s="24">
        <f t="shared" ca="1" si="49"/>
        <v>4.8524830673399793</v>
      </c>
    </row>
    <row r="1590" spans="5:6" x14ac:dyDescent="0.25">
      <c r="E1590" s="24">
        <f t="shared" ca="1" si="48"/>
        <v>0.32503938078121131</v>
      </c>
      <c r="F1590" s="24">
        <f t="shared" ca="1" si="49"/>
        <v>22.476178647171853</v>
      </c>
    </row>
    <row r="1591" spans="5:6" x14ac:dyDescent="0.25">
      <c r="E1591" s="24">
        <f t="shared" ca="1" si="48"/>
        <v>0.62342556715039621</v>
      </c>
      <c r="F1591" s="24">
        <f t="shared" ca="1" si="49"/>
        <v>9.4505180011485219</v>
      </c>
    </row>
    <row r="1592" spans="5:6" x14ac:dyDescent="0.25">
      <c r="E1592" s="24">
        <f t="shared" ca="1" si="48"/>
        <v>0.87413591265627333</v>
      </c>
      <c r="F1592" s="24">
        <f t="shared" ca="1" si="49"/>
        <v>2.6903881788954198</v>
      </c>
    </row>
    <row r="1593" spans="5:6" x14ac:dyDescent="0.25">
      <c r="E1593" s="24">
        <f t="shared" ca="1" si="48"/>
        <v>0.28843104475496517</v>
      </c>
      <c r="F1593" s="24">
        <f t="shared" ca="1" si="49"/>
        <v>24.865984691663883</v>
      </c>
    </row>
    <row r="1594" spans="5:6" x14ac:dyDescent="0.25">
      <c r="E1594" s="24">
        <f t="shared" ca="1" si="48"/>
        <v>0.9899142435181606</v>
      </c>
      <c r="F1594" s="24">
        <f t="shared" ca="1" si="49"/>
        <v>0.20273924628787307</v>
      </c>
    </row>
    <row r="1595" spans="5:6" x14ac:dyDescent="0.25">
      <c r="E1595" s="24">
        <f t="shared" ca="1" si="48"/>
        <v>0.30085142652847485</v>
      </c>
      <c r="F1595" s="24">
        <f t="shared" ca="1" si="49"/>
        <v>24.022774713336112</v>
      </c>
    </row>
    <row r="1596" spans="5:6" x14ac:dyDescent="0.25">
      <c r="E1596" s="24">
        <f t="shared" ca="1" si="48"/>
        <v>0.35215770347874498</v>
      </c>
      <c r="F1596" s="24">
        <f t="shared" ca="1" si="49"/>
        <v>20.873523649383159</v>
      </c>
    </row>
    <row r="1597" spans="5:6" x14ac:dyDescent="0.25">
      <c r="E1597" s="24">
        <f t="shared" ca="1" si="48"/>
        <v>0.36084267457074815</v>
      </c>
      <c r="F1597" s="24">
        <f t="shared" ca="1" si="49"/>
        <v>20.386264403056103</v>
      </c>
    </row>
    <row r="1598" spans="5:6" x14ac:dyDescent="0.25">
      <c r="E1598" s="24">
        <f t="shared" ca="1" si="48"/>
        <v>0.33070522631731636</v>
      </c>
      <c r="F1598" s="24">
        <f t="shared" ca="1" si="49"/>
        <v>22.130557106345677</v>
      </c>
    </row>
    <row r="1599" spans="5:6" x14ac:dyDescent="0.25">
      <c r="E1599" s="24">
        <f t="shared" ca="1" si="48"/>
        <v>3.0799359552409866E-2</v>
      </c>
      <c r="F1599" s="24">
        <f t="shared" ca="1" si="49"/>
        <v>69.605227659434547</v>
      </c>
    </row>
    <row r="1600" spans="5:6" x14ac:dyDescent="0.25">
      <c r="E1600" s="24">
        <f t="shared" ca="1" si="48"/>
        <v>9.7030061853851324E-2</v>
      </c>
      <c r="F1600" s="24">
        <f t="shared" ca="1" si="49"/>
        <v>46.654688649474359</v>
      </c>
    </row>
    <row r="1601" spans="5:6" x14ac:dyDescent="0.25">
      <c r="E1601" s="24">
        <f t="shared" ca="1" si="48"/>
        <v>0.52912506521698244</v>
      </c>
      <c r="F1601" s="24">
        <f t="shared" ca="1" si="49"/>
        <v>12.730609137733211</v>
      </c>
    </row>
    <row r="1602" spans="5:6" x14ac:dyDescent="0.25">
      <c r="E1602" s="24">
        <f t="shared" ca="1" si="48"/>
        <v>0.26877622603426221</v>
      </c>
      <c r="F1602" s="24">
        <f t="shared" ca="1" si="49"/>
        <v>26.277522381152565</v>
      </c>
    </row>
    <row r="1603" spans="5:6" x14ac:dyDescent="0.25">
      <c r="E1603" s="24">
        <f t="shared" ca="1" si="48"/>
        <v>5.4842834033384635E-2</v>
      </c>
      <c r="F1603" s="24">
        <f t="shared" ca="1" si="49"/>
        <v>58.065674948138927</v>
      </c>
    </row>
    <row r="1604" spans="5:6" x14ac:dyDescent="0.25">
      <c r="E1604" s="24">
        <f t="shared" ref="E1604:E1667" ca="1" si="50">RAND()</f>
        <v>0.81700417347336252</v>
      </c>
      <c r="F1604" s="24">
        <f t="shared" ref="F1604:F1667" ca="1" si="51">-LOG(E1604,EXP(1))/$C$3</f>
        <v>4.0422215168930409</v>
      </c>
    </row>
    <row r="1605" spans="5:6" x14ac:dyDescent="0.25">
      <c r="E1605" s="24">
        <f t="shared" ca="1" si="50"/>
        <v>0.99431568278612137</v>
      </c>
      <c r="F1605" s="24">
        <f t="shared" ca="1" si="51"/>
        <v>0.11401068860079508</v>
      </c>
    </row>
    <row r="1606" spans="5:6" x14ac:dyDescent="0.25">
      <c r="E1606" s="24">
        <f t="shared" ca="1" si="50"/>
        <v>0.87203759340409936</v>
      </c>
      <c r="F1606" s="24">
        <f t="shared" ca="1" si="51"/>
        <v>2.7384548860098259</v>
      </c>
    </row>
    <row r="1607" spans="5:6" x14ac:dyDescent="0.25">
      <c r="E1607" s="24">
        <f t="shared" ca="1" si="50"/>
        <v>0.10527081360114254</v>
      </c>
      <c r="F1607" s="24">
        <f t="shared" ca="1" si="51"/>
        <v>45.024381440805627</v>
      </c>
    </row>
    <row r="1608" spans="5:6" x14ac:dyDescent="0.25">
      <c r="E1608" s="24">
        <f t="shared" ca="1" si="50"/>
        <v>0.57447348420463962</v>
      </c>
      <c r="F1608" s="24">
        <f t="shared" ca="1" si="51"/>
        <v>11.086026746391916</v>
      </c>
    </row>
    <row r="1609" spans="5:6" x14ac:dyDescent="0.25">
      <c r="E1609" s="24">
        <f t="shared" ca="1" si="50"/>
        <v>0.72978997161397829</v>
      </c>
      <c r="F1609" s="24">
        <f t="shared" ca="1" si="51"/>
        <v>6.2999699270806895</v>
      </c>
    </row>
    <row r="1610" spans="5:6" x14ac:dyDescent="0.25">
      <c r="E1610" s="24">
        <f t="shared" ca="1" si="50"/>
        <v>0.2849853898938669</v>
      </c>
      <c r="F1610" s="24">
        <f t="shared" ca="1" si="51"/>
        <v>25.106347271155958</v>
      </c>
    </row>
    <row r="1611" spans="5:6" x14ac:dyDescent="0.25">
      <c r="E1611" s="24">
        <f t="shared" ca="1" si="50"/>
        <v>0.72354754490721895</v>
      </c>
      <c r="F1611" s="24">
        <f t="shared" ca="1" si="51"/>
        <v>6.4717803985000932</v>
      </c>
    </row>
    <row r="1612" spans="5:6" x14ac:dyDescent="0.25">
      <c r="E1612" s="24">
        <f t="shared" ca="1" si="50"/>
        <v>0.84436172805930243</v>
      </c>
      <c r="F1612" s="24">
        <f t="shared" ca="1" si="51"/>
        <v>3.3834857691137299</v>
      </c>
    </row>
    <row r="1613" spans="5:6" x14ac:dyDescent="0.25">
      <c r="E1613" s="24">
        <f t="shared" ca="1" si="50"/>
        <v>0.98498499793874894</v>
      </c>
      <c r="F1613" s="24">
        <f t="shared" ca="1" si="51"/>
        <v>0.30257736890140624</v>
      </c>
    </row>
    <row r="1614" spans="5:6" x14ac:dyDescent="0.25">
      <c r="E1614" s="24">
        <f t="shared" ca="1" si="50"/>
        <v>6.2583613046904851E-2</v>
      </c>
      <c r="F1614" s="24">
        <f t="shared" ca="1" si="51"/>
        <v>55.425036151162466</v>
      </c>
    </row>
    <row r="1615" spans="5:6" x14ac:dyDescent="0.25">
      <c r="E1615" s="24">
        <f t="shared" ca="1" si="50"/>
        <v>0.33563709227039507</v>
      </c>
      <c r="F1615" s="24">
        <f t="shared" ca="1" si="51"/>
        <v>21.834495705139879</v>
      </c>
    </row>
    <row r="1616" spans="5:6" x14ac:dyDescent="0.25">
      <c r="E1616" s="24">
        <f t="shared" ca="1" si="50"/>
        <v>0.10567723006087326</v>
      </c>
      <c r="F1616" s="24">
        <f t="shared" ca="1" si="51"/>
        <v>44.947316594783807</v>
      </c>
    </row>
    <row r="1617" spans="5:6" x14ac:dyDescent="0.25">
      <c r="E1617" s="24">
        <f t="shared" ca="1" si="50"/>
        <v>0.60195168843184255</v>
      </c>
      <c r="F1617" s="24">
        <f t="shared" ca="1" si="51"/>
        <v>10.151561773360198</v>
      </c>
    </row>
    <row r="1618" spans="5:6" x14ac:dyDescent="0.25">
      <c r="E1618" s="24">
        <f t="shared" ca="1" si="50"/>
        <v>0.32604982357964574</v>
      </c>
      <c r="F1618" s="24">
        <f t="shared" ca="1" si="51"/>
        <v>22.414101524536292</v>
      </c>
    </row>
    <row r="1619" spans="5:6" x14ac:dyDescent="0.25">
      <c r="E1619" s="24">
        <f t="shared" ca="1" si="50"/>
        <v>0.6554150562164176</v>
      </c>
      <c r="F1619" s="24">
        <f t="shared" ca="1" si="51"/>
        <v>8.4497314084076471</v>
      </c>
    </row>
    <row r="1620" spans="5:6" x14ac:dyDescent="0.25">
      <c r="E1620" s="24">
        <f t="shared" ca="1" si="50"/>
        <v>0.5840268783275181</v>
      </c>
      <c r="F1620" s="24">
        <f t="shared" ca="1" si="51"/>
        <v>10.756165453591699</v>
      </c>
    </row>
    <row r="1621" spans="5:6" x14ac:dyDescent="0.25">
      <c r="E1621" s="24">
        <f t="shared" ca="1" si="50"/>
        <v>0.54027326328600456</v>
      </c>
      <c r="F1621" s="24">
        <f t="shared" ca="1" si="51"/>
        <v>12.313604485964552</v>
      </c>
    </row>
    <row r="1622" spans="5:6" x14ac:dyDescent="0.25">
      <c r="E1622" s="24">
        <f t="shared" ca="1" si="50"/>
        <v>0.38867622798251544</v>
      </c>
      <c r="F1622" s="24">
        <f t="shared" ca="1" si="51"/>
        <v>18.900172014886483</v>
      </c>
    </row>
    <row r="1623" spans="5:6" x14ac:dyDescent="0.25">
      <c r="E1623" s="24">
        <f t="shared" ca="1" si="50"/>
        <v>0.1466392948291706</v>
      </c>
      <c r="F1623" s="24">
        <f t="shared" ca="1" si="51"/>
        <v>38.395589686390309</v>
      </c>
    </row>
    <row r="1624" spans="5:6" x14ac:dyDescent="0.25">
      <c r="E1624" s="24">
        <f t="shared" ca="1" si="50"/>
        <v>0.62463656021322522</v>
      </c>
      <c r="F1624" s="24">
        <f t="shared" ca="1" si="51"/>
        <v>9.4117060408680171</v>
      </c>
    </row>
    <row r="1625" spans="5:6" x14ac:dyDescent="0.25">
      <c r="E1625" s="24">
        <f t="shared" ca="1" si="50"/>
        <v>0.88207922123663074</v>
      </c>
      <c r="F1625" s="24">
        <f t="shared" ca="1" si="51"/>
        <v>2.5094681402548016</v>
      </c>
    </row>
    <row r="1626" spans="5:6" x14ac:dyDescent="0.25">
      <c r="E1626" s="24">
        <f t="shared" ca="1" si="50"/>
        <v>8.7812234908587583E-2</v>
      </c>
      <c r="F1626" s="24">
        <f t="shared" ca="1" si="51"/>
        <v>48.651088765864372</v>
      </c>
    </row>
    <row r="1627" spans="5:6" x14ac:dyDescent="0.25">
      <c r="E1627" s="24">
        <f t="shared" ca="1" si="50"/>
        <v>0.44462655053336697</v>
      </c>
      <c r="F1627" s="24">
        <f t="shared" ca="1" si="51"/>
        <v>16.210411228724631</v>
      </c>
    </row>
    <row r="1628" spans="5:6" x14ac:dyDescent="0.25">
      <c r="E1628" s="24">
        <f t="shared" ca="1" si="50"/>
        <v>0.85038543623617335</v>
      </c>
      <c r="F1628" s="24">
        <f t="shared" ca="1" si="51"/>
        <v>3.241311557633038</v>
      </c>
    </row>
    <row r="1629" spans="5:6" x14ac:dyDescent="0.25">
      <c r="E1629" s="24">
        <f t="shared" ca="1" si="50"/>
        <v>0.42562606960711424</v>
      </c>
      <c r="F1629" s="24">
        <f t="shared" ca="1" si="51"/>
        <v>17.083881781090479</v>
      </c>
    </row>
    <row r="1630" spans="5:6" x14ac:dyDescent="0.25">
      <c r="E1630" s="24">
        <f t="shared" ca="1" si="50"/>
        <v>0.3343712104995602</v>
      </c>
      <c r="F1630" s="24">
        <f t="shared" ca="1" si="51"/>
        <v>21.910069889630268</v>
      </c>
    </row>
    <row r="1631" spans="5:6" x14ac:dyDescent="0.25">
      <c r="E1631" s="24">
        <f t="shared" ca="1" si="50"/>
        <v>0.94363740987719669</v>
      </c>
      <c r="F1631" s="24">
        <f t="shared" ca="1" si="51"/>
        <v>1.1602657265636507</v>
      </c>
    </row>
    <row r="1632" spans="5:6" x14ac:dyDescent="0.25">
      <c r="E1632" s="24">
        <f t="shared" ca="1" si="50"/>
        <v>0.61729244796071192</v>
      </c>
      <c r="F1632" s="24">
        <f t="shared" ca="1" si="51"/>
        <v>9.6482476728537137</v>
      </c>
    </row>
    <row r="1633" spans="5:6" x14ac:dyDescent="0.25">
      <c r="E1633" s="24">
        <f t="shared" ca="1" si="50"/>
        <v>0.18250476103365287</v>
      </c>
      <c r="F1633" s="24">
        <f t="shared" ca="1" si="51"/>
        <v>34.019580368884817</v>
      </c>
    </row>
    <row r="1634" spans="5:6" x14ac:dyDescent="0.25">
      <c r="E1634" s="24">
        <f t="shared" ca="1" si="50"/>
        <v>9.5950716840295436E-2</v>
      </c>
      <c r="F1634" s="24">
        <f t="shared" ca="1" si="51"/>
        <v>46.878411711575815</v>
      </c>
    </row>
    <row r="1635" spans="5:6" x14ac:dyDescent="0.25">
      <c r="E1635" s="24">
        <f t="shared" ca="1" si="50"/>
        <v>0.26810516570516374</v>
      </c>
      <c r="F1635" s="24">
        <f t="shared" ca="1" si="51"/>
        <v>26.327519321921333</v>
      </c>
    </row>
    <row r="1636" spans="5:6" x14ac:dyDescent="0.25">
      <c r="E1636" s="24">
        <f t="shared" ca="1" si="50"/>
        <v>7.0083917563073195E-2</v>
      </c>
      <c r="F1636" s="24">
        <f t="shared" ca="1" si="51"/>
        <v>53.161238652337204</v>
      </c>
    </row>
    <row r="1637" spans="5:6" x14ac:dyDescent="0.25">
      <c r="E1637" s="24">
        <f t="shared" ca="1" si="50"/>
        <v>3.0035537423903191E-2</v>
      </c>
      <c r="F1637" s="24">
        <f t="shared" ca="1" si="51"/>
        <v>70.107480351709029</v>
      </c>
    </row>
    <row r="1638" spans="5:6" x14ac:dyDescent="0.25">
      <c r="E1638" s="24">
        <f t="shared" ca="1" si="50"/>
        <v>0.76805162843797137</v>
      </c>
      <c r="F1638" s="24">
        <f t="shared" ca="1" si="51"/>
        <v>5.277966471306474</v>
      </c>
    </row>
    <row r="1639" spans="5:6" x14ac:dyDescent="0.25">
      <c r="E1639" s="24">
        <f t="shared" ca="1" si="50"/>
        <v>0.67387487285741143</v>
      </c>
      <c r="F1639" s="24">
        <f t="shared" ca="1" si="51"/>
        <v>7.8942166776833789</v>
      </c>
    </row>
    <row r="1640" spans="5:6" x14ac:dyDescent="0.25">
      <c r="E1640" s="24">
        <f t="shared" ca="1" si="50"/>
        <v>0.77377848483175993</v>
      </c>
      <c r="F1640" s="24">
        <f t="shared" ca="1" si="51"/>
        <v>5.1293928332381249</v>
      </c>
    </row>
    <row r="1641" spans="5:6" x14ac:dyDescent="0.25">
      <c r="E1641" s="24">
        <f t="shared" ca="1" si="50"/>
        <v>0.6155874184239164</v>
      </c>
      <c r="F1641" s="24">
        <f t="shared" ca="1" si="51"/>
        <v>9.7035663026827574</v>
      </c>
    </row>
    <row r="1642" spans="5:6" x14ac:dyDescent="0.25">
      <c r="E1642" s="24">
        <f t="shared" ca="1" si="50"/>
        <v>0.17456745270339413</v>
      </c>
      <c r="F1642" s="24">
        <f t="shared" ca="1" si="51"/>
        <v>34.908881271734764</v>
      </c>
    </row>
    <row r="1643" spans="5:6" x14ac:dyDescent="0.25">
      <c r="E1643" s="24">
        <f t="shared" ca="1" si="50"/>
        <v>0.17244420425917129</v>
      </c>
      <c r="F1643" s="24">
        <f t="shared" ca="1" si="51"/>
        <v>35.153630968062657</v>
      </c>
    </row>
    <row r="1644" spans="5:6" x14ac:dyDescent="0.25">
      <c r="E1644" s="24">
        <f t="shared" ca="1" si="50"/>
        <v>0.42793434857376356</v>
      </c>
      <c r="F1644" s="24">
        <f t="shared" ca="1" si="51"/>
        <v>16.975709726975328</v>
      </c>
    </row>
    <row r="1645" spans="5:6" x14ac:dyDescent="0.25">
      <c r="E1645" s="24">
        <f t="shared" ca="1" si="50"/>
        <v>0.86419090636282303</v>
      </c>
      <c r="F1645" s="24">
        <f t="shared" ca="1" si="51"/>
        <v>2.9192315629381493</v>
      </c>
    </row>
    <row r="1646" spans="5:6" x14ac:dyDescent="0.25">
      <c r="E1646" s="24">
        <f t="shared" ca="1" si="50"/>
        <v>0.83817264057491214</v>
      </c>
      <c r="F1646" s="24">
        <f t="shared" ca="1" si="51"/>
        <v>3.5306236942473888</v>
      </c>
    </row>
    <row r="1647" spans="5:6" x14ac:dyDescent="0.25">
      <c r="E1647" s="24">
        <f t="shared" ca="1" si="50"/>
        <v>0.684193052406735</v>
      </c>
      <c r="F1647" s="24">
        <f t="shared" ca="1" si="51"/>
        <v>7.5903032164236137</v>
      </c>
    </row>
    <row r="1648" spans="5:6" x14ac:dyDescent="0.25">
      <c r="E1648" s="24">
        <f t="shared" ca="1" si="50"/>
        <v>0.76776329546590327</v>
      </c>
      <c r="F1648" s="24">
        <f t="shared" ca="1" si="51"/>
        <v>5.2854760473880162</v>
      </c>
    </row>
    <row r="1649" spans="5:6" x14ac:dyDescent="0.25">
      <c r="E1649" s="24">
        <f t="shared" ca="1" si="50"/>
        <v>9.357288572731326E-2</v>
      </c>
      <c r="F1649" s="24">
        <f t="shared" ca="1" si="51"/>
        <v>47.380292397302824</v>
      </c>
    </row>
    <row r="1650" spans="5:6" x14ac:dyDescent="0.25">
      <c r="E1650" s="24">
        <f t="shared" ca="1" si="50"/>
        <v>0.77234852944200283</v>
      </c>
      <c r="F1650" s="24">
        <f t="shared" ca="1" si="51"/>
        <v>5.1663873565669398</v>
      </c>
    </row>
    <row r="1651" spans="5:6" x14ac:dyDescent="0.25">
      <c r="E1651" s="24">
        <f t="shared" ca="1" si="50"/>
        <v>0.19304282667967654</v>
      </c>
      <c r="F1651" s="24">
        <f t="shared" ca="1" si="51"/>
        <v>32.896864295973892</v>
      </c>
    </row>
    <row r="1652" spans="5:6" x14ac:dyDescent="0.25">
      <c r="E1652" s="24">
        <f t="shared" ca="1" si="50"/>
        <v>1.7358337324129391E-2</v>
      </c>
      <c r="F1652" s="24">
        <f t="shared" ca="1" si="51"/>
        <v>81.073647011931982</v>
      </c>
    </row>
    <row r="1653" spans="5:6" x14ac:dyDescent="0.25">
      <c r="E1653" s="24">
        <f t="shared" ca="1" si="50"/>
        <v>0.23031302811112775</v>
      </c>
      <c r="F1653" s="24">
        <f t="shared" ca="1" si="51"/>
        <v>29.366318071625763</v>
      </c>
    </row>
    <row r="1654" spans="5:6" x14ac:dyDescent="0.25">
      <c r="E1654" s="24">
        <f t="shared" ca="1" si="50"/>
        <v>0.7288274579256947</v>
      </c>
      <c r="F1654" s="24">
        <f t="shared" ca="1" si="51"/>
        <v>6.3263651643374903</v>
      </c>
    </row>
    <row r="1655" spans="5:6" x14ac:dyDescent="0.25">
      <c r="E1655" s="24">
        <f t="shared" ca="1" si="50"/>
        <v>0.9434284703116057</v>
      </c>
      <c r="F1655" s="24">
        <f t="shared" ca="1" si="51"/>
        <v>1.1646946035549277</v>
      </c>
    </row>
    <row r="1656" spans="5:6" x14ac:dyDescent="0.25">
      <c r="E1656" s="24">
        <f t="shared" ca="1" si="50"/>
        <v>0.56885858410625956</v>
      </c>
      <c r="F1656" s="24">
        <f t="shared" ca="1" si="51"/>
        <v>11.282468196588441</v>
      </c>
    </row>
    <row r="1657" spans="5:6" x14ac:dyDescent="0.25">
      <c r="E1657" s="24">
        <f t="shared" ca="1" si="50"/>
        <v>9.0231992509878345E-2</v>
      </c>
      <c r="F1657" s="24">
        <f t="shared" ca="1" si="51"/>
        <v>48.107424613082372</v>
      </c>
    </row>
    <row r="1658" spans="5:6" x14ac:dyDescent="0.25">
      <c r="E1658" s="24">
        <f t="shared" ca="1" si="50"/>
        <v>0.37485850660776587</v>
      </c>
      <c r="F1658" s="24">
        <f t="shared" ca="1" si="51"/>
        <v>19.624132798516698</v>
      </c>
    </row>
    <row r="1659" spans="5:6" x14ac:dyDescent="0.25">
      <c r="E1659" s="24">
        <f t="shared" ca="1" si="50"/>
        <v>0.10323844579759933</v>
      </c>
      <c r="F1659" s="24">
        <f t="shared" ca="1" si="51"/>
        <v>45.414279170216702</v>
      </c>
    </row>
    <row r="1660" spans="5:6" x14ac:dyDescent="0.25">
      <c r="E1660" s="24">
        <f t="shared" ca="1" si="50"/>
        <v>0.33660835715401272</v>
      </c>
      <c r="F1660" s="24">
        <f t="shared" ca="1" si="51"/>
        <v>21.776703387748785</v>
      </c>
    </row>
    <row r="1661" spans="5:6" x14ac:dyDescent="0.25">
      <c r="E1661" s="24">
        <f t="shared" ca="1" si="50"/>
        <v>0.61477338337131759</v>
      </c>
      <c r="F1661" s="24">
        <f t="shared" ca="1" si="51"/>
        <v>9.730031228099465</v>
      </c>
    </row>
    <row r="1662" spans="5:6" x14ac:dyDescent="0.25">
      <c r="E1662" s="24">
        <f t="shared" ca="1" si="50"/>
        <v>0.18776686186478286</v>
      </c>
      <c r="F1662" s="24">
        <f t="shared" ca="1" si="51"/>
        <v>33.451083643440199</v>
      </c>
    </row>
    <row r="1663" spans="5:6" x14ac:dyDescent="0.25">
      <c r="E1663" s="24">
        <f t="shared" ca="1" si="50"/>
        <v>0.24264133923733511</v>
      </c>
      <c r="F1663" s="24">
        <f t="shared" ca="1" si="51"/>
        <v>28.323417923506781</v>
      </c>
    </row>
    <row r="1664" spans="5:6" x14ac:dyDescent="0.25">
      <c r="E1664" s="24">
        <f t="shared" ca="1" si="50"/>
        <v>0.34770822613238839</v>
      </c>
      <c r="F1664" s="24">
        <f t="shared" ca="1" si="51"/>
        <v>21.127831630825725</v>
      </c>
    </row>
    <row r="1665" spans="5:6" x14ac:dyDescent="0.25">
      <c r="E1665" s="24">
        <f t="shared" ca="1" si="50"/>
        <v>0.77065279672562981</v>
      </c>
      <c r="F1665" s="24">
        <f t="shared" ca="1" si="51"/>
        <v>5.2103467069653506</v>
      </c>
    </row>
    <row r="1666" spans="5:6" x14ac:dyDescent="0.25">
      <c r="E1666" s="24">
        <f t="shared" ca="1" si="50"/>
        <v>0.91192889770927965</v>
      </c>
      <c r="F1666" s="24">
        <f t="shared" ca="1" si="51"/>
        <v>1.8438650997030366</v>
      </c>
    </row>
    <row r="1667" spans="5:6" x14ac:dyDescent="0.25">
      <c r="E1667" s="24">
        <f t="shared" ca="1" si="50"/>
        <v>0.75690298063118344</v>
      </c>
      <c r="F1667" s="24">
        <f t="shared" ca="1" si="51"/>
        <v>5.5704039345791827</v>
      </c>
    </row>
    <row r="1668" spans="5:6" x14ac:dyDescent="0.25">
      <c r="E1668" s="24">
        <f t="shared" ref="E1668:E1731" ca="1" si="52">RAND()</f>
        <v>1.6653048860327813E-3</v>
      </c>
      <c r="F1668" s="24">
        <f t="shared" ref="F1668:F1731" ca="1" si="53">-LOG(E1668,EXP(1))/$C$3</f>
        <v>127.95494115157567</v>
      </c>
    </row>
    <row r="1669" spans="5:6" x14ac:dyDescent="0.25">
      <c r="E1669" s="24">
        <f t="shared" ca="1" si="52"/>
        <v>0.31300327071440059</v>
      </c>
      <c r="F1669" s="24">
        <f t="shared" ca="1" si="53"/>
        <v>23.230832778596103</v>
      </c>
    </row>
    <row r="1670" spans="5:6" x14ac:dyDescent="0.25">
      <c r="E1670" s="24">
        <f t="shared" ca="1" si="52"/>
        <v>0.31981925123413191</v>
      </c>
      <c r="F1670" s="24">
        <f t="shared" ca="1" si="53"/>
        <v>22.799985653277005</v>
      </c>
    </row>
    <row r="1671" spans="5:6" x14ac:dyDescent="0.25">
      <c r="E1671" s="24">
        <f t="shared" ca="1" si="52"/>
        <v>0.38481533651975086</v>
      </c>
      <c r="F1671" s="24">
        <f t="shared" ca="1" si="53"/>
        <v>19.099834103284987</v>
      </c>
    </row>
    <row r="1672" spans="5:6" x14ac:dyDescent="0.25">
      <c r="E1672" s="24">
        <f t="shared" ca="1" si="52"/>
        <v>0.32957109490018721</v>
      </c>
      <c r="F1672" s="24">
        <f t="shared" ca="1" si="53"/>
        <v>22.199263646080798</v>
      </c>
    </row>
    <row r="1673" spans="5:6" x14ac:dyDescent="0.25">
      <c r="E1673" s="24">
        <f t="shared" ca="1" si="52"/>
        <v>0.85535282641207444</v>
      </c>
      <c r="F1673" s="24">
        <f t="shared" ca="1" si="53"/>
        <v>3.1248246539370919</v>
      </c>
    </row>
    <row r="1674" spans="5:6" x14ac:dyDescent="0.25">
      <c r="E1674" s="24">
        <f t="shared" ca="1" si="52"/>
        <v>0.67097269708183294</v>
      </c>
      <c r="F1674" s="24">
        <f t="shared" ca="1" si="53"/>
        <v>7.9805366546251566</v>
      </c>
    </row>
    <row r="1675" spans="5:6" x14ac:dyDescent="0.25">
      <c r="E1675" s="24">
        <f t="shared" ca="1" si="52"/>
        <v>4.0982645421636654E-3</v>
      </c>
      <c r="F1675" s="24">
        <f t="shared" ca="1" si="53"/>
        <v>109.94383354560526</v>
      </c>
    </row>
    <row r="1676" spans="5:6" x14ac:dyDescent="0.25">
      <c r="E1676" s="24">
        <f t="shared" ca="1" si="52"/>
        <v>0.79149792687918441</v>
      </c>
      <c r="F1676" s="24">
        <f t="shared" ca="1" si="53"/>
        <v>4.6765603778968456</v>
      </c>
    </row>
    <row r="1677" spans="5:6" x14ac:dyDescent="0.25">
      <c r="E1677" s="24">
        <f t="shared" ca="1" si="52"/>
        <v>0.30351070154482962</v>
      </c>
      <c r="F1677" s="24">
        <f t="shared" ca="1" si="53"/>
        <v>23.846768173199393</v>
      </c>
    </row>
    <row r="1678" spans="5:6" x14ac:dyDescent="0.25">
      <c r="E1678" s="24">
        <f t="shared" ca="1" si="52"/>
        <v>5.4288811173228924E-2</v>
      </c>
      <c r="F1678" s="24">
        <f t="shared" ca="1" si="53"/>
        <v>58.268742580325771</v>
      </c>
    </row>
    <row r="1679" spans="5:6" x14ac:dyDescent="0.25">
      <c r="E1679" s="24">
        <f t="shared" ca="1" si="52"/>
        <v>0.79993534770877273</v>
      </c>
      <c r="F1679" s="24">
        <f t="shared" ca="1" si="53"/>
        <v>4.4644873988796263</v>
      </c>
    </row>
    <row r="1680" spans="5:6" x14ac:dyDescent="0.25">
      <c r="E1680" s="24">
        <f t="shared" ca="1" si="52"/>
        <v>0.60799817499494913</v>
      </c>
      <c r="F1680" s="24">
        <f t="shared" ca="1" si="53"/>
        <v>9.9516679734703839</v>
      </c>
    </row>
    <row r="1681" spans="5:6" x14ac:dyDescent="0.25">
      <c r="E1681" s="24">
        <f t="shared" ca="1" si="52"/>
        <v>0.15835021275584671</v>
      </c>
      <c r="F1681" s="24">
        <f t="shared" ca="1" si="53"/>
        <v>36.858923248373664</v>
      </c>
    </row>
    <row r="1682" spans="5:6" x14ac:dyDescent="0.25">
      <c r="E1682" s="24">
        <f t="shared" ca="1" si="52"/>
        <v>0.13930196261210381</v>
      </c>
      <c r="F1682" s="24">
        <f t="shared" ca="1" si="53"/>
        <v>39.422226183844522</v>
      </c>
    </row>
    <row r="1683" spans="5:6" x14ac:dyDescent="0.25">
      <c r="E1683" s="24">
        <f t="shared" ca="1" si="52"/>
        <v>0.20639697541005664</v>
      </c>
      <c r="F1683" s="24">
        <f t="shared" ca="1" si="53"/>
        <v>31.559077990062882</v>
      </c>
    </row>
    <row r="1684" spans="5:6" x14ac:dyDescent="0.25">
      <c r="E1684" s="24">
        <f t="shared" ca="1" si="52"/>
        <v>0.67500644766486173</v>
      </c>
      <c r="F1684" s="24">
        <f t="shared" ca="1" si="53"/>
        <v>7.8606607211827351</v>
      </c>
    </row>
    <row r="1685" spans="5:6" x14ac:dyDescent="0.25">
      <c r="E1685" s="24">
        <f t="shared" ca="1" si="52"/>
        <v>0.50303318426193111</v>
      </c>
      <c r="F1685" s="24">
        <f t="shared" ca="1" si="53"/>
        <v>13.741982767415282</v>
      </c>
    </row>
    <row r="1686" spans="5:6" x14ac:dyDescent="0.25">
      <c r="E1686" s="24">
        <f t="shared" ca="1" si="52"/>
        <v>0.35672010494282247</v>
      </c>
      <c r="F1686" s="24">
        <f t="shared" ca="1" si="53"/>
        <v>20.616076489494745</v>
      </c>
    </row>
    <row r="1687" spans="5:6" x14ac:dyDescent="0.25">
      <c r="E1687" s="24">
        <f t="shared" ca="1" si="52"/>
        <v>0.49044163377856276</v>
      </c>
      <c r="F1687" s="24">
        <f t="shared" ca="1" si="53"/>
        <v>14.248980007457234</v>
      </c>
    </row>
    <row r="1688" spans="5:6" x14ac:dyDescent="0.25">
      <c r="E1688" s="24">
        <f t="shared" ca="1" si="52"/>
        <v>1.2114724337973337E-2</v>
      </c>
      <c r="F1688" s="24">
        <f t="shared" ca="1" si="53"/>
        <v>88.266673575020604</v>
      </c>
    </row>
    <row r="1689" spans="5:6" x14ac:dyDescent="0.25">
      <c r="E1689" s="24">
        <f t="shared" ca="1" si="52"/>
        <v>0.72577964939588169</v>
      </c>
      <c r="F1689" s="24">
        <f t="shared" ca="1" si="53"/>
        <v>6.4101764691123231</v>
      </c>
    </row>
    <row r="1690" spans="5:6" x14ac:dyDescent="0.25">
      <c r="E1690" s="24">
        <f t="shared" ca="1" si="52"/>
        <v>0.95335499970294069</v>
      </c>
      <c r="F1690" s="24">
        <f t="shared" ca="1" si="53"/>
        <v>0.95535874266950682</v>
      </c>
    </row>
    <row r="1691" spans="5:6" x14ac:dyDescent="0.25">
      <c r="E1691" s="24">
        <f t="shared" ca="1" si="52"/>
        <v>0.96889904578360797</v>
      </c>
      <c r="F1691" s="24">
        <f t="shared" ca="1" si="53"/>
        <v>0.63189712873474801</v>
      </c>
    </row>
    <row r="1692" spans="5:6" x14ac:dyDescent="0.25">
      <c r="E1692" s="24">
        <f t="shared" ca="1" si="52"/>
        <v>0.81986357485989336</v>
      </c>
      <c r="F1692" s="24">
        <f t="shared" ca="1" si="53"/>
        <v>3.972346493745925</v>
      </c>
    </row>
    <row r="1693" spans="5:6" x14ac:dyDescent="0.25">
      <c r="E1693" s="24">
        <f t="shared" ca="1" si="52"/>
        <v>0.73340870764811772</v>
      </c>
      <c r="F1693" s="24">
        <f t="shared" ca="1" si="53"/>
        <v>6.2010430085828414</v>
      </c>
    </row>
    <row r="1694" spans="5:6" x14ac:dyDescent="0.25">
      <c r="E1694" s="24">
        <f t="shared" ca="1" si="52"/>
        <v>2.7150002924069661E-2</v>
      </c>
      <c r="F1694" s="24">
        <f t="shared" ca="1" si="53"/>
        <v>72.127562498033157</v>
      </c>
    </row>
    <row r="1695" spans="5:6" x14ac:dyDescent="0.25">
      <c r="E1695" s="24">
        <f t="shared" ca="1" si="52"/>
        <v>0.88515391117597653</v>
      </c>
      <c r="F1695" s="24">
        <f t="shared" ca="1" si="53"/>
        <v>2.4398747632330799</v>
      </c>
    </row>
    <row r="1696" spans="5:6" x14ac:dyDescent="0.25">
      <c r="E1696" s="24">
        <f t="shared" ca="1" si="52"/>
        <v>0.2366965953717407</v>
      </c>
      <c r="F1696" s="24">
        <f t="shared" ca="1" si="53"/>
        <v>28.819522925859538</v>
      </c>
    </row>
    <row r="1697" spans="5:6" x14ac:dyDescent="0.25">
      <c r="E1697" s="24">
        <f t="shared" ca="1" si="52"/>
        <v>0.87322211258163329</v>
      </c>
      <c r="F1697" s="24">
        <f t="shared" ca="1" si="53"/>
        <v>2.7113066202164569</v>
      </c>
    </row>
    <row r="1698" spans="5:6" x14ac:dyDescent="0.25">
      <c r="E1698" s="24">
        <f t="shared" ca="1" si="52"/>
        <v>0.69372281681538484</v>
      </c>
      <c r="F1698" s="24">
        <f t="shared" ca="1" si="53"/>
        <v>7.3136559531595999</v>
      </c>
    </row>
    <row r="1699" spans="5:6" x14ac:dyDescent="0.25">
      <c r="E1699" s="24">
        <f t="shared" ca="1" si="52"/>
        <v>0.44008771014655212</v>
      </c>
      <c r="F1699" s="24">
        <f t="shared" ca="1" si="53"/>
        <v>16.415624613869834</v>
      </c>
    </row>
    <row r="1700" spans="5:6" x14ac:dyDescent="0.25">
      <c r="E1700" s="24">
        <f t="shared" ca="1" si="52"/>
        <v>0.86341060615460385</v>
      </c>
      <c r="F1700" s="24">
        <f t="shared" ca="1" si="53"/>
        <v>2.9372982352726345</v>
      </c>
    </row>
    <row r="1701" spans="5:6" x14ac:dyDescent="0.25">
      <c r="E1701" s="24">
        <f t="shared" ca="1" si="52"/>
        <v>0.93107465735010542</v>
      </c>
      <c r="F1701" s="24">
        <f t="shared" ca="1" si="53"/>
        <v>1.4283162885190037</v>
      </c>
    </row>
    <row r="1702" spans="5:6" x14ac:dyDescent="0.25">
      <c r="E1702" s="24">
        <f t="shared" ca="1" si="52"/>
        <v>0.45989866416378189</v>
      </c>
      <c r="F1702" s="24">
        <f t="shared" ca="1" si="53"/>
        <v>15.534982181273913</v>
      </c>
    </row>
    <row r="1703" spans="5:6" x14ac:dyDescent="0.25">
      <c r="E1703" s="24">
        <f t="shared" ca="1" si="52"/>
        <v>0.11550013611817533</v>
      </c>
      <c r="F1703" s="24">
        <f t="shared" ca="1" si="53"/>
        <v>43.169671410172853</v>
      </c>
    </row>
    <row r="1704" spans="5:6" x14ac:dyDescent="0.25">
      <c r="E1704" s="24">
        <f t="shared" ca="1" si="52"/>
        <v>0.57624821974764406</v>
      </c>
      <c r="F1704" s="24">
        <f t="shared" ca="1" si="53"/>
        <v>11.02433548102144</v>
      </c>
    </row>
    <row r="1705" spans="5:6" x14ac:dyDescent="0.25">
      <c r="E1705" s="24">
        <f t="shared" ca="1" si="52"/>
        <v>0.90212071688481266</v>
      </c>
      <c r="F1705" s="24">
        <f t="shared" ca="1" si="53"/>
        <v>2.0601387081549221</v>
      </c>
    </row>
    <row r="1706" spans="5:6" x14ac:dyDescent="0.25">
      <c r="E1706" s="24">
        <f t="shared" ca="1" si="52"/>
        <v>0.28898857941941747</v>
      </c>
      <c r="F1706" s="24">
        <f t="shared" ca="1" si="53"/>
        <v>24.827362184608308</v>
      </c>
    </row>
    <row r="1707" spans="5:6" x14ac:dyDescent="0.25">
      <c r="E1707" s="24">
        <f t="shared" ca="1" si="52"/>
        <v>0.77577279048583914</v>
      </c>
      <c r="F1707" s="24">
        <f t="shared" ca="1" si="53"/>
        <v>5.0779119487527717</v>
      </c>
    </row>
    <row r="1708" spans="5:6" x14ac:dyDescent="0.25">
      <c r="E1708" s="24">
        <f t="shared" ca="1" si="52"/>
        <v>0.44131710298064886</v>
      </c>
      <c r="F1708" s="24">
        <f t="shared" ca="1" si="53"/>
        <v>16.35983215106284</v>
      </c>
    </row>
    <row r="1709" spans="5:6" x14ac:dyDescent="0.25">
      <c r="E1709" s="24">
        <f t="shared" ca="1" si="52"/>
        <v>0.56166699426994449</v>
      </c>
      <c r="F1709" s="24">
        <f t="shared" ca="1" si="53"/>
        <v>11.536922831880478</v>
      </c>
    </row>
    <row r="1710" spans="5:6" x14ac:dyDescent="0.25">
      <c r="E1710" s="24">
        <f t="shared" ca="1" si="52"/>
        <v>0.18829990312083045</v>
      </c>
      <c r="F1710" s="24">
        <f t="shared" ca="1" si="53"/>
        <v>33.394387156257871</v>
      </c>
    </row>
    <row r="1711" spans="5:6" x14ac:dyDescent="0.25">
      <c r="E1711" s="24">
        <f t="shared" ca="1" si="52"/>
        <v>0.18584461642749284</v>
      </c>
      <c r="F1711" s="24">
        <f t="shared" ca="1" si="53"/>
        <v>33.656886999147432</v>
      </c>
    </row>
    <row r="1712" spans="5:6" x14ac:dyDescent="0.25">
      <c r="E1712" s="24">
        <f t="shared" ca="1" si="52"/>
        <v>0.3142098894322658</v>
      </c>
      <c r="F1712" s="24">
        <f t="shared" ca="1" si="53"/>
        <v>23.153881573929425</v>
      </c>
    </row>
    <row r="1713" spans="5:6" x14ac:dyDescent="0.25">
      <c r="E1713" s="24">
        <f t="shared" ca="1" si="52"/>
        <v>0.66336523123944946</v>
      </c>
      <c r="F1713" s="24">
        <f t="shared" ca="1" si="53"/>
        <v>8.2085912758442614</v>
      </c>
    </row>
    <row r="1714" spans="5:6" x14ac:dyDescent="0.25">
      <c r="E1714" s="24">
        <f t="shared" ca="1" si="52"/>
        <v>0.24716811996966792</v>
      </c>
      <c r="F1714" s="24">
        <f t="shared" ca="1" si="53"/>
        <v>27.953730524784753</v>
      </c>
    </row>
    <row r="1715" spans="5:6" x14ac:dyDescent="0.25">
      <c r="E1715" s="24">
        <f t="shared" ca="1" si="52"/>
        <v>0.84404566120125002</v>
      </c>
      <c r="F1715" s="24">
        <f t="shared" ca="1" si="53"/>
        <v>3.3909736980047027</v>
      </c>
    </row>
    <row r="1716" spans="5:6" x14ac:dyDescent="0.25">
      <c r="E1716" s="24">
        <f t="shared" ca="1" si="52"/>
        <v>0.42307844848325149</v>
      </c>
      <c r="F1716" s="24">
        <f t="shared" ca="1" si="53"/>
        <v>17.203953194474881</v>
      </c>
    </row>
    <row r="1717" spans="5:6" x14ac:dyDescent="0.25">
      <c r="E1717" s="24">
        <f t="shared" ca="1" si="52"/>
        <v>0.38840741021435998</v>
      </c>
      <c r="F1717" s="24">
        <f t="shared" ca="1" si="53"/>
        <v>18.914009278504707</v>
      </c>
    </row>
    <row r="1718" spans="5:6" x14ac:dyDescent="0.25">
      <c r="E1718" s="24">
        <f t="shared" ca="1" si="52"/>
        <v>0.25619371524497658</v>
      </c>
      <c r="F1718" s="24">
        <f t="shared" ca="1" si="53"/>
        <v>27.23642840960234</v>
      </c>
    </row>
    <row r="1719" spans="5:6" x14ac:dyDescent="0.25">
      <c r="E1719" s="24">
        <f t="shared" ca="1" si="52"/>
        <v>0.4238993546072809</v>
      </c>
      <c r="F1719" s="24">
        <f t="shared" ca="1" si="53"/>
        <v>17.16518446272854</v>
      </c>
    </row>
    <row r="1720" spans="5:6" x14ac:dyDescent="0.25">
      <c r="E1720" s="24">
        <f t="shared" ca="1" si="52"/>
        <v>7.2985185881457637E-2</v>
      </c>
      <c r="F1720" s="24">
        <f t="shared" ca="1" si="53"/>
        <v>52.34997583116354</v>
      </c>
    </row>
    <row r="1721" spans="5:6" x14ac:dyDescent="0.25">
      <c r="E1721" s="24">
        <f t="shared" ca="1" si="52"/>
        <v>0.4193822604729146</v>
      </c>
      <c r="F1721" s="24">
        <f t="shared" ca="1" si="53"/>
        <v>17.379449176059541</v>
      </c>
    </row>
    <row r="1722" spans="5:6" x14ac:dyDescent="0.25">
      <c r="E1722" s="24">
        <f t="shared" ca="1" si="52"/>
        <v>0.23088282834441654</v>
      </c>
      <c r="F1722" s="24">
        <f t="shared" ca="1" si="53"/>
        <v>29.316898675052119</v>
      </c>
    </row>
    <row r="1723" spans="5:6" x14ac:dyDescent="0.25">
      <c r="E1723" s="24">
        <f t="shared" ca="1" si="52"/>
        <v>0.87555759076585837</v>
      </c>
      <c r="F1723" s="24">
        <f t="shared" ca="1" si="53"/>
        <v>2.6578869798072189</v>
      </c>
    </row>
    <row r="1724" spans="5:6" x14ac:dyDescent="0.25">
      <c r="E1724" s="24">
        <f t="shared" ca="1" si="52"/>
        <v>0.80308039147346577</v>
      </c>
      <c r="F1724" s="24">
        <f t="shared" ca="1" si="53"/>
        <v>4.3860091226357323</v>
      </c>
    </row>
    <row r="1725" spans="5:6" x14ac:dyDescent="0.25">
      <c r="E1725" s="24">
        <f t="shared" ca="1" si="52"/>
        <v>0.36135708009636969</v>
      </c>
      <c r="F1725" s="24">
        <f t="shared" ca="1" si="53"/>
        <v>20.357773359724138</v>
      </c>
    </row>
    <row r="1726" spans="5:6" x14ac:dyDescent="0.25">
      <c r="E1726" s="24">
        <f t="shared" ca="1" si="52"/>
        <v>0.31121403416227389</v>
      </c>
      <c r="F1726" s="24">
        <f t="shared" ca="1" si="53"/>
        <v>23.345487815445242</v>
      </c>
    </row>
    <row r="1727" spans="5:6" x14ac:dyDescent="0.25">
      <c r="E1727" s="24">
        <f t="shared" ca="1" si="52"/>
        <v>0.79775744706123386</v>
      </c>
      <c r="F1727" s="24">
        <f t="shared" ca="1" si="53"/>
        <v>4.5190135757179366</v>
      </c>
    </row>
    <row r="1728" spans="5:6" x14ac:dyDescent="0.25">
      <c r="E1728" s="24">
        <f t="shared" ca="1" si="52"/>
        <v>0.55893982567052447</v>
      </c>
      <c r="F1728" s="24">
        <f t="shared" ca="1" si="53"/>
        <v>11.634269160135839</v>
      </c>
    </row>
    <row r="1729" spans="5:6" x14ac:dyDescent="0.25">
      <c r="E1729" s="24">
        <f t="shared" ca="1" si="52"/>
        <v>0.85649115394532593</v>
      </c>
      <c r="F1729" s="24">
        <f t="shared" ca="1" si="53"/>
        <v>3.0982257882905051</v>
      </c>
    </row>
    <row r="1730" spans="5:6" x14ac:dyDescent="0.25">
      <c r="E1730" s="24">
        <f t="shared" ca="1" si="52"/>
        <v>0.18438793824507027</v>
      </c>
      <c r="F1730" s="24">
        <f t="shared" ca="1" si="53"/>
        <v>33.814267616350307</v>
      </c>
    </row>
    <row r="1731" spans="5:6" x14ac:dyDescent="0.25">
      <c r="E1731" s="24">
        <f t="shared" ca="1" si="52"/>
        <v>0.76363883946721789</v>
      </c>
      <c r="F1731" s="24">
        <f t="shared" ca="1" si="53"/>
        <v>5.3932064958981281</v>
      </c>
    </row>
    <row r="1732" spans="5:6" x14ac:dyDescent="0.25">
      <c r="E1732" s="24">
        <f t="shared" ref="E1732:E1795" ca="1" si="54">RAND()</f>
        <v>0.34118671888913354</v>
      </c>
      <c r="F1732" s="24">
        <f t="shared" ref="F1732:F1795" ca="1" si="55">-LOG(E1732,EXP(1))/$C$3</f>
        <v>21.506507776633107</v>
      </c>
    </row>
    <row r="1733" spans="5:6" x14ac:dyDescent="0.25">
      <c r="E1733" s="24">
        <f t="shared" ca="1" si="54"/>
        <v>0.73821981461464159</v>
      </c>
      <c r="F1733" s="24">
        <f t="shared" ca="1" si="55"/>
        <v>6.0702729389868626</v>
      </c>
    </row>
    <row r="1734" spans="5:6" x14ac:dyDescent="0.25">
      <c r="E1734" s="24">
        <f t="shared" ca="1" si="54"/>
        <v>0.26485990608975563</v>
      </c>
      <c r="F1734" s="24">
        <f t="shared" ca="1" si="55"/>
        <v>26.571084980979595</v>
      </c>
    </row>
    <row r="1735" spans="5:6" x14ac:dyDescent="0.25">
      <c r="E1735" s="24">
        <f t="shared" ca="1" si="54"/>
        <v>0.75869907065960041</v>
      </c>
      <c r="F1735" s="24">
        <f t="shared" ca="1" si="55"/>
        <v>5.5230012310083358</v>
      </c>
    </row>
    <row r="1736" spans="5:6" x14ac:dyDescent="0.25">
      <c r="E1736" s="24">
        <f t="shared" ca="1" si="54"/>
        <v>0.56508711382717458</v>
      </c>
      <c r="F1736" s="24">
        <f t="shared" ca="1" si="55"/>
        <v>11.415507519117606</v>
      </c>
    </row>
    <row r="1737" spans="5:6" x14ac:dyDescent="0.25">
      <c r="E1737" s="24">
        <f t="shared" ca="1" si="54"/>
        <v>0.32464927144872724</v>
      </c>
      <c r="F1737" s="24">
        <f t="shared" ca="1" si="55"/>
        <v>22.500196882862404</v>
      </c>
    </row>
    <row r="1738" spans="5:6" x14ac:dyDescent="0.25">
      <c r="E1738" s="24">
        <f t="shared" ca="1" si="54"/>
        <v>0.34074142582001898</v>
      </c>
      <c r="F1738" s="24">
        <f t="shared" ca="1" si="55"/>
        <v>21.532627427852084</v>
      </c>
    </row>
    <row r="1739" spans="5:6" x14ac:dyDescent="0.25">
      <c r="E1739" s="24">
        <f t="shared" ca="1" si="54"/>
        <v>0.89769909471525899</v>
      </c>
      <c r="F1739" s="24">
        <f t="shared" ca="1" si="55"/>
        <v>2.158407013381697</v>
      </c>
    </row>
    <row r="1740" spans="5:6" x14ac:dyDescent="0.25">
      <c r="E1740" s="24">
        <f t="shared" ca="1" si="54"/>
        <v>0.62305985792397511</v>
      </c>
      <c r="F1740" s="24">
        <f t="shared" ca="1" si="55"/>
        <v>9.4622536935058577</v>
      </c>
    </row>
    <row r="1741" spans="5:6" x14ac:dyDescent="0.25">
      <c r="E1741" s="24">
        <f t="shared" ca="1" si="54"/>
        <v>0.10854931457366079</v>
      </c>
      <c r="F1741" s="24">
        <f t="shared" ca="1" si="55"/>
        <v>44.411013941227331</v>
      </c>
    </row>
    <row r="1742" spans="5:6" x14ac:dyDescent="0.25">
      <c r="E1742" s="24">
        <f t="shared" ca="1" si="54"/>
        <v>0.44673235174193149</v>
      </c>
      <c r="F1742" s="24">
        <f t="shared" ca="1" si="55"/>
        <v>16.115912587566623</v>
      </c>
    </row>
    <row r="1743" spans="5:6" x14ac:dyDescent="0.25">
      <c r="E1743" s="24">
        <f t="shared" ca="1" si="54"/>
        <v>0.75380549042375544</v>
      </c>
      <c r="F1743" s="24">
        <f t="shared" ca="1" si="55"/>
        <v>5.6524182902900693</v>
      </c>
    </row>
    <row r="1744" spans="5:6" x14ac:dyDescent="0.25">
      <c r="E1744" s="24">
        <f t="shared" ca="1" si="54"/>
        <v>0.89902094369981411</v>
      </c>
      <c r="F1744" s="24">
        <f t="shared" ca="1" si="55"/>
        <v>2.1289789623825546</v>
      </c>
    </row>
    <row r="1745" spans="5:6" x14ac:dyDescent="0.25">
      <c r="E1745" s="24">
        <f t="shared" ca="1" si="54"/>
        <v>0.78436180115469878</v>
      </c>
      <c r="F1745" s="24">
        <f t="shared" ca="1" si="55"/>
        <v>4.8576976803340104</v>
      </c>
    </row>
    <row r="1746" spans="5:6" x14ac:dyDescent="0.25">
      <c r="E1746" s="24">
        <f t="shared" ca="1" si="54"/>
        <v>0.50974873613344196</v>
      </c>
      <c r="F1746" s="24">
        <f t="shared" ca="1" si="55"/>
        <v>13.476746978315052</v>
      </c>
    </row>
    <row r="1747" spans="5:6" x14ac:dyDescent="0.25">
      <c r="E1747" s="24">
        <f t="shared" ca="1" si="54"/>
        <v>0.27140028664546689</v>
      </c>
      <c r="F1747" s="24">
        <f t="shared" ca="1" si="55"/>
        <v>26.083209508170068</v>
      </c>
    </row>
    <row r="1748" spans="5:6" x14ac:dyDescent="0.25">
      <c r="E1748" s="24">
        <f t="shared" ca="1" si="54"/>
        <v>0.65267763867537054</v>
      </c>
      <c r="F1748" s="24">
        <f t="shared" ca="1" si="55"/>
        <v>8.5334386731218839</v>
      </c>
    </row>
    <row r="1749" spans="5:6" x14ac:dyDescent="0.25">
      <c r="E1749" s="24">
        <f t="shared" ca="1" si="54"/>
        <v>0.78685173389715946</v>
      </c>
      <c r="F1749" s="24">
        <f t="shared" ca="1" si="55"/>
        <v>4.7943088468936423</v>
      </c>
    </row>
    <row r="1750" spans="5:6" x14ac:dyDescent="0.25">
      <c r="E1750" s="24">
        <f t="shared" ca="1" si="54"/>
        <v>0.25769501826252317</v>
      </c>
      <c r="F1750" s="24">
        <f t="shared" ca="1" si="55"/>
        <v>27.119569860983901</v>
      </c>
    </row>
    <row r="1751" spans="5:6" x14ac:dyDescent="0.25">
      <c r="E1751" s="24">
        <f t="shared" ca="1" si="54"/>
        <v>0.34353301955393145</v>
      </c>
      <c r="F1751" s="24">
        <f t="shared" ca="1" si="55"/>
        <v>21.36944090290114</v>
      </c>
    </row>
    <row r="1752" spans="5:6" x14ac:dyDescent="0.25">
      <c r="E1752" s="24">
        <f t="shared" ca="1" si="54"/>
        <v>0.53036932093395439</v>
      </c>
      <c r="F1752" s="24">
        <f t="shared" ca="1" si="55"/>
        <v>12.683633663195339</v>
      </c>
    </row>
    <row r="1753" spans="5:6" x14ac:dyDescent="0.25">
      <c r="E1753" s="24">
        <f t="shared" ca="1" si="54"/>
        <v>0.99018991597959027</v>
      </c>
      <c r="F1753" s="24">
        <f t="shared" ca="1" si="55"/>
        <v>0.19717039857067664</v>
      </c>
    </row>
    <row r="1754" spans="5:6" x14ac:dyDescent="0.25">
      <c r="E1754" s="24">
        <f t="shared" ca="1" si="54"/>
        <v>0.88752752401665269</v>
      </c>
      <c r="F1754" s="24">
        <f t="shared" ca="1" si="55"/>
        <v>2.3863149027389703</v>
      </c>
    </row>
    <row r="1755" spans="5:6" x14ac:dyDescent="0.25">
      <c r="E1755" s="24">
        <f t="shared" ca="1" si="54"/>
        <v>0.14452847508244171</v>
      </c>
      <c r="F1755" s="24">
        <f t="shared" ca="1" si="55"/>
        <v>38.685574628984838</v>
      </c>
    </row>
    <row r="1756" spans="5:6" x14ac:dyDescent="0.25">
      <c r="E1756" s="24">
        <f t="shared" ca="1" si="54"/>
        <v>0.88004851363986603</v>
      </c>
      <c r="F1756" s="24">
        <f t="shared" ca="1" si="55"/>
        <v>2.5555648778645694</v>
      </c>
    </row>
    <row r="1757" spans="5:6" x14ac:dyDescent="0.25">
      <c r="E1757" s="24">
        <f t="shared" ca="1" si="54"/>
        <v>0.79137963032058256</v>
      </c>
      <c r="F1757" s="24">
        <f t="shared" ca="1" si="55"/>
        <v>4.6795497830667907</v>
      </c>
    </row>
    <row r="1758" spans="5:6" x14ac:dyDescent="0.25">
      <c r="E1758" s="24">
        <f t="shared" ca="1" si="54"/>
        <v>0.70121294856369565</v>
      </c>
      <c r="F1758" s="24">
        <f t="shared" ca="1" si="55"/>
        <v>7.0988731962784151</v>
      </c>
    </row>
    <row r="1759" spans="5:6" x14ac:dyDescent="0.25">
      <c r="E1759" s="24">
        <f t="shared" ca="1" si="54"/>
        <v>0.26099412142110545</v>
      </c>
      <c r="F1759" s="24">
        <f t="shared" ca="1" si="55"/>
        <v>26.865147904077606</v>
      </c>
    </row>
    <row r="1760" spans="5:6" x14ac:dyDescent="0.25">
      <c r="E1760" s="24">
        <f t="shared" ca="1" si="54"/>
        <v>0.17888477490129084</v>
      </c>
      <c r="F1760" s="24">
        <f t="shared" ca="1" si="55"/>
        <v>34.420267921009867</v>
      </c>
    </row>
    <row r="1761" spans="5:6" x14ac:dyDescent="0.25">
      <c r="E1761" s="24">
        <f t="shared" ca="1" si="54"/>
        <v>0.73263103285895037</v>
      </c>
      <c r="F1761" s="24">
        <f t="shared" ca="1" si="55"/>
        <v>6.2222613927950183</v>
      </c>
    </row>
    <row r="1762" spans="5:6" x14ac:dyDescent="0.25">
      <c r="E1762" s="24">
        <f t="shared" ca="1" si="54"/>
        <v>0.1913534235938954</v>
      </c>
      <c r="F1762" s="24">
        <f t="shared" ca="1" si="55"/>
        <v>33.072663509622295</v>
      </c>
    </row>
    <row r="1763" spans="5:6" x14ac:dyDescent="0.25">
      <c r="E1763" s="24">
        <f t="shared" ca="1" si="54"/>
        <v>0.2569261537717199</v>
      </c>
      <c r="F1763" s="24">
        <f t="shared" ca="1" si="55"/>
        <v>27.179331495728903</v>
      </c>
    </row>
    <row r="1764" spans="5:6" x14ac:dyDescent="0.25">
      <c r="E1764" s="24">
        <f t="shared" ca="1" si="54"/>
        <v>0.54262737979567766</v>
      </c>
      <c r="F1764" s="24">
        <f t="shared" ca="1" si="55"/>
        <v>12.226648393247711</v>
      </c>
    </row>
    <row r="1765" spans="5:6" x14ac:dyDescent="0.25">
      <c r="E1765" s="24">
        <f t="shared" ca="1" si="54"/>
        <v>4.2252419012554499E-2</v>
      </c>
      <c r="F1765" s="24">
        <f t="shared" ca="1" si="55"/>
        <v>63.281873441658526</v>
      </c>
    </row>
    <row r="1766" spans="5:6" x14ac:dyDescent="0.25">
      <c r="E1766" s="24">
        <f t="shared" ca="1" si="54"/>
        <v>0.38476020161515767</v>
      </c>
      <c r="F1766" s="24">
        <f t="shared" ca="1" si="55"/>
        <v>19.102699833909487</v>
      </c>
    </row>
    <row r="1767" spans="5:6" x14ac:dyDescent="0.25">
      <c r="E1767" s="24">
        <f t="shared" ca="1" si="54"/>
        <v>0.14089250098676787</v>
      </c>
      <c r="F1767" s="24">
        <f t="shared" ca="1" si="55"/>
        <v>39.195161674622632</v>
      </c>
    </row>
    <row r="1768" spans="5:6" x14ac:dyDescent="0.25">
      <c r="E1768" s="24">
        <f t="shared" ca="1" si="54"/>
        <v>0.85968990752966257</v>
      </c>
      <c r="F1768" s="24">
        <f t="shared" ca="1" si="55"/>
        <v>3.023670547929115</v>
      </c>
    </row>
    <row r="1769" spans="5:6" x14ac:dyDescent="0.25">
      <c r="E1769" s="24">
        <f t="shared" ca="1" si="54"/>
        <v>0.31737372477669401</v>
      </c>
      <c r="F1769" s="24">
        <f t="shared" ca="1" si="55"/>
        <v>22.953505139972545</v>
      </c>
    </row>
    <row r="1770" spans="5:6" x14ac:dyDescent="0.25">
      <c r="E1770" s="24">
        <f t="shared" ca="1" si="54"/>
        <v>0.17045219351422125</v>
      </c>
      <c r="F1770" s="24">
        <f t="shared" ca="1" si="55"/>
        <v>35.386008230421844</v>
      </c>
    </row>
    <row r="1771" spans="5:6" x14ac:dyDescent="0.25">
      <c r="E1771" s="24">
        <f t="shared" ca="1" si="54"/>
        <v>0.77076910773150298</v>
      </c>
      <c r="F1771" s="24">
        <f t="shared" ca="1" si="55"/>
        <v>5.207328428692346</v>
      </c>
    </row>
    <row r="1772" spans="5:6" x14ac:dyDescent="0.25">
      <c r="E1772" s="24">
        <f t="shared" ca="1" si="54"/>
        <v>0.5724159972899755</v>
      </c>
      <c r="F1772" s="24">
        <f t="shared" ca="1" si="55"/>
        <v>11.157785678881675</v>
      </c>
    </row>
    <row r="1773" spans="5:6" x14ac:dyDescent="0.25">
      <c r="E1773" s="24">
        <f t="shared" ca="1" si="54"/>
        <v>0.95949940322394034</v>
      </c>
      <c r="F1773" s="24">
        <f t="shared" ca="1" si="55"/>
        <v>0.82687171000490278</v>
      </c>
    </row>
    <row r="1774" spans="5:6" x14ac:dyDescent="0.25">
      <c r="E1774" s="24">
        <f t="shared" ca="1" si="54"/>
        <v>0.27719991994877757</v>
      </c>
      <c r="F1774" s="24">
        <f t="shared" ca="1" si="55"/>
        <v>25.660326009030083</v>
      </c>
    </row>
    <row r="1775" spans="5:6" x14ac:dyDescent="0.25">
      <c r="E1775" s="24">
        <f t="shared" ca="1" si="54"/>
        <v>0.88702538690058541</v>
      </c>
      <c r="F1775" s="24">
        <f t="shared" ca="1" si="55"/>
        <v>2.3976335199834611</v>
      </c>
    </row>
    <row r="1776" spans="5:6" x14ac:dyDescent="0.25">
      <c r="E1776" s="24">
        <f t="shared" ca="1" si="54"/>
        <v>0.72870935062951536</v>
      </c>
      <c r="F1776" s="24">
        <f t="shared" ca="1" si="55"/>
        <v>6.3296064491062758</v>
      </c>
    </row>
    <row r="1777" spans="5:6" x14ac:dyDescent="0.25">
      <c r="E1777" s="24">
        <f t="shared" ca="1" si="54"/>
        <v>0.42338022071706838</v>
      </c>
      <c r="F1777" s="24">
        <f t="shared" ca="1" si="55"/>
        <v>17.189692734628114</v>
      </c>
    </row>
    <row r="1778" spans="5:6" x14ac:dyDescent="0.25">
      <c r="E1778" s="24">
        <f t="shared" ca="1" si="54"/>
        <v>0.82663503622396339</v>
      </c>
      <c r="F1778" s="24">
        <f t="shared" ca="1" si="55"/>
        <v>3.807839837111088</v>
      </c>
    </row>
    <row r="1779" spans="5:6" x14ac:dyDescent="0.25">
      <c r="E1779" s="24">
        <f t="shared" ca="1" si="54"/>
        <v>0.17974392225303015</v>
      </c>
      <c r="F1779" s="24">
        <f t="shared" ca="1" si="55"/>
        <v>34.32444190349981</v>
      </c>
    </row>
    <row r="1780" spans="5:6" x14ac:dyDescent="0.25">
      <c r="E1780" s="24">
        <f t="shared" ca="1" si="54"/>
        <v>0.58769037935493773</v>
      </c>
      <c r="F1780" s="24">
        <f t="shared" ca="1" si="55"/>
        <v>10.631100709816437</v>
      </c>
    </row>
    <row r="1781" spans="5:6" x14ac:dyDescent="0.25">
      <c r="E1781" s="24">
        <f t="shared" ca="1" si="54"/>
        <v>0.67476057402127032</v>
      </c>
      <c r="F1781" s="24">
        <f t="shared" ca="1" si="55"/>
        <v>7.8679471237206728</v>
      </c>
    </row>
    <row r="1782" spans="5:6" x14ac:dyDescent="0.25">
      <c r="E1782" s="24">
        <f t="shared" ca="1" si="54"/>
        <v>0.72832771310264099</v>
      </c>
      <c r="F1782" s="24">
        <f t="shared" ca="1" si="55"/>
        <v>6.3400835342841741</v>
      </c>
    </row>
    <row r="1783" spans="5:6" x14ac:dyDescent="0.25">
      <c r="E1783" s="24">
        <f t="shared" ca="1" si="54"/>
        <v>0.24808178797867564</v>
      </c>
      <c r="F1783" s="24">
        <f t="shared" ca="1" si="55"/>
        <v>27.87993593898813</v>
      </c>
    </row>
    <row r="1784" spans="5:6" x14ac:dyDescent="0.25">
      <c r="E1784" s="24">
        <f t="shared" ca="1" si="54"/>
        <v>0.36141335718890877</v>
      </c>
      <c r="F1784" s="24">
        <f t="shared" ca="1" si="55"/>
        <v>20.354658838722742</v>
      </c>
    </row>
    <row r="1785" spans="5:6" x14ac:dyDescent="0.25">
      <c r="E1785" s="24">
        <f t="shared" ca="1" si="54"/>
        <v>0.45272557164588134</v>
      </c>
      <c r="F1785" s="24">
        <f t="shared" ca="1" si="55"/>
        <v>15.849382783551277</v>
      </c>
    </row>
    <row r="1786" spans="5:6" x14ac:dyDescent="0.25">
      <c r="E1786" s="24">
        <f t="shared" ca="1" si="54"/>
        <v>8.1273194773630708E-2</v>
      </c>
      <c r="F1786" s="24">
        <f t="shared" ca="1" si="55"/>
        <v>50.198780487505701</v>
      </c>
    </row>
    <row r="1787" spans="5:6" x14ac:dyDescent="0.25">
      <c r="E1787" s="24">
        <f t="shared" ca="1" si="54"/>
        <v>0.79327393160658122</v>
      </c>
      <c r="F1787" s="24">
        <f t="shared" ca="1" si="55"/>
        <v>4.6317335982848311</v>
      </c>
    </row>
    <row r="1788" spans="5:6" x14ac:dyDescent="0.25">
      <c r="E1788" s="24">
        <f t="shared" ca="1" si="54"/>
        <v>8.5760356502825097E-2</v>
      </c>
      <c r="F1788" s="24">
        <f t="shared" ca="1" si="55"/>
        <v>49.123968493714329</v>
      </c>
    </row>
    <row r="1789" spans="5:6" x14ac:dyDescent="0.25">
      <c r="E1789" s="24">
        <f t="shared" ca="1" si="54"/>
        <v>0.31886134528560151</v>
      </c>
      <c r="F1789" s="24">
        <f t="shared" ca="1" si="55"/>
        <v>22.859978499279102</v>
      </c>
    </row>
    <row r="1790" spans="5:6" x14ac:dyDescent="0.25">
      <c r="E1790" s="24">
        <f t="shared" ca="1" si="54"/>
        <v>0.54479597041419747</v>
      </c>
      <c r="F1790" s="24">
        <f t="shared" ca="1" si="55"/>
        <v>12.146878412477985</v>
      </c>
    </row>
    <row r="1791" spans="5:6" x14ac:dyDescent="0.25">
      <c r="E1791" s="24">
        <f t="shared" ca="1" si="54"/>
        <v>0.64335134021424978</v>
      </c>
      <c r="F1791" s="24">
        <f t="shared" ca="1" si="55"/>
        <v>8.8212859234538197</v>
      </c>
    </row>
    <row r="1792" spans="5:6" x14ac:dyDescent="0.25">
      <c r="E1792" s="24">
        <f t="shared" ca="1" si="54"/>
        <v>0.28458523938759683</v>
      </c>
      <c r="F1792" s="24">
        <f t="shared" ca="1" si="55"/>
        <v>25.134449181720367</v>
      </c>
    </row>
    <row r="1793" spans="5:6" x14ac:dyDescent="0.25">
      <c r="E1793" s="24">
        <f t="shared" ca="1" si="54"/>
        <v>7.1905850241854696E-2</v>
      </c>
      <c r="F1793" s="24">
        <f t="shared" ca="1" si="55"/>
        <v>52.647953023945234</v>
      </c>
    </row>
    <row r="1794" spans="5:6" x14ac:dyDescent="0.25">
      <c r="E1794" s="24">
        <f t="shared" ca="1" si="54"/>
        <v>0.70650392588281508</v>
      </c>
      <c r="F1794" s="24">
        <f t="shared" ca="1" si="55"/>
        <v>6.94853040135754</v>
      </c>
    </row>
    <row r="1795" spans="5:6" x14ac:dyDescent="0.25">
      <c r="E1795" s="24">
        <f t="shared" ca="1" si="54"/>
        <v>0.99923061149068837</v>
      </c>
      <c r="F1795" s="24">
        <f t="shared" ca="1" si="55"/>
        <v>1.5393692811076403E-2</v>
      </c>
    </row>
    <row r="1796" spans="5:6" x14ac:dyDescent="0.25">
      <c r="E1796" s="24">
        <f t="shared" ref="E1796:E1859" ca="1" si="56">RAND()</f>
        <v>0.84809718128156564</v>
      </c>
      <c r="F1796" s="24">
        <f t="shared" ref="F1796:F1859" ca="1" si="57">-LOG(E1796,EXP(1))/$C$3</f>
        <v>3.2952009837698681</v>
      </c>
    </row>
    <row r="1797" spans="5:6" x14ac:dyDescent="0.25">
      <c r="E1797" s="24">
        <f t="shared" ca="1" si="56"/>
        <v>0.34934451998363314</v>
      </c>
      <c r="F1797" s="24">
        <f t="shared" ca="1" si="57"/>
        <v>21.033933608561366</v>
      </c>
    </row>
    <row r="1798" spans="5:6" x14ac:dyDescent="0.25">
      <c r="E1798" s="24">
        <f t="shared" ca="1" si="56"/>
        <v>0.23700805510710965</v>
      </c>
      <c r="F1798" s="24">
        <f t="shared" ca="1" si="57"/>
        <v>28.793223012617325</v>
      </c>
    </row>
    <row r="1799" spans="5:6" x14ac:dyDescent="0.25">
      <c r="E1799" s="24">
        <f t="shared" ca="1" si="56"/>
        <v>0.47143607804507648</v>
      </c>
      <c r="F1799" s="24">
        <f t="shared" ca="1" si="57"/>
        <v>15.039435151674612</v>
      </c>
    </row>
    <row r="1800" spans="5:6" x14ac:dyDescent="0.25">
      <c r="E1800" s="24">
        <f t="shared" ca="1" si="56"/>
        <v>0.54077057275072171</v>
      </c>
      <c r="F1800" s="24">
        <f t="shared" ca="1" si="57"/>
        <v>12.29520340052397</v>
      </c>
    </row>
    <row r="1801" spans="5:6" x14ac:dyDescent="0.25">
      <c r="E1801" s="24">
        <f t="shared" ca="1" si="56"/>
        <v>0.58736010712271303</v>
      </c>
      <c r="F1801" s="24">
        <f t="shared" ca="1" si="57"/>
        <v>10.642343537072717</v>
      </c>
    </row>
    <row r="1802" spans="5:6" x14ac:dyDescent="0.25">
      <c r="E1802" s="24">
        <f t="shared" ca="1" si="56"/>
        <v>0.42089947405211248</v>
      </c>
      <c r="F1802" s="24">
        <f t="shared" ca="1" si="57"/>
        <v>17.307225055711964</v>
      </c>
    </row>
    <row r="1803" spans="5:6" x14ac:dyDescent="0.25">
      <c r="E1803" s="24">
        <f t="shared" ca="1" si="56"/>
        <v>0.99936452721460589</v>
      </c>
      <c r="F1803" s="24">
        <f t="shared" ca="1" si="57"/>
        <v>1.2713495676109184E-2</v>
      </c>
    </row>
    <row r="1804" spans="5:6" x14ac:dyDescent="0.25">
      <c r="E1804" s="24">
        <f t="shared" ca="1" si="56"/>
        <v>0.83230985421976356</v>
      </c>
      <c r="F1804" s="24">
        <f t="shared" ca="1" si="57"/>
        <v>3.6710097311035348</v>
      </c>
    </row>
    <row r="1805" spans="5:6" x14ac:dyDescent="0.25">
      <c r="E1805" s="24">
        <f t="shared" ca="1" si="56"/>
        <v>0.70153709819296384</v>
      </c>
      <c r="F1805" s="24">
        <f t="shared" ca="1" si="57"/>
        <v>7.0896299348495555</v>
      </c>
    </row>
    <row r="1806" spans="5:6" x14ac:dyDescent="0.25">
      <c r="E1806" s="24">
        <f t="shared" ca="1" si="56"/>
        <v>0.4199838342539679</v>
      </c>
      <c r="F1806" s="24">
        <f t="shared" ca="1" si="57"/>
        <v>17.350781166339644</v>
      </c>
    </row>
    <row r="1807" spans="5:6" x14ac:dyDescent="0.25">
      <c r="E1807" s="24">
        <f t="shared" ca="1" si="56"/>
        <v>0.79918002743272731</v>
      </c>
      <c r="F1807" s="24">
        <f t="shared" ca="1" si="57"/>
        <v>4.4833808531971338</v>
      </c>
    </row>
    <row r="1808" spans="5:6" x14ac:dyDescent="0.25">
      <c r="E1808" s="24">
        <f t="shared" ca="1" si="56"/>
        <v>0.69438422330292393</v>
      </c>
      <c r="F1808" s="24">
        <f t="shared" ca="1" si="57"/>
        <v>7.2945967158392087</v>
      </c>
    </row>
    <row r="1809" spans="5:6" x14ac:dyDescent="0.25">
      <c r="E1809" s="24">
        <f t="shared" ca="1" si="56"/>
        <v>0.90884867914312495</v>
      </c>
      <c r="F1809" s="24">
        <f t="shared" ca="1" si="57"/>
        <v>1.9115333650355955</v>
      </c>
    </row>
    <row r="1810" spans="5:6" x14ac:dyDescent="0.25">
      <c r="E1810" s="24">
        <f t="shared" ca="1" si="56"/>
        <v>0.28095552146222202</v>
      </c>
      <c r="F1810" s="24">
        <f t="shared" ca="1" si="57"/>
        <v>25.391178175766971</v>
      </c>
    </row>
    <row r="1811" spans="5:6" x14ac:dyDescent="0.25">
      <c r="E1811" s="24">
        <f t="shared" ca="1" si="56"/>
        <v>0.56704107538867943</v>
      </c>
      <c r="F1811" s="24">
        <f t="shared" ca="1" si="57"/>
        <v>11.346470690240023</v>
      </c>
    </row>
    <row r="1812" spans="5:6" x14ac:dyDescent="0.25">
      <c r="E1812" s="24">
        <f t="shared" ca="1" si="56"/>
        <v>0.91737127812752006</v>
      </c>
      <c r="F1812" s="24">
        <f t="shared" ca="1" si="57"/>
        <v>1.7248601042928009</v>
      </c>
    </row>
    <row r="1813" spans="5:6" x14ac:dyDescent="0.25">
      <c r="E1813" s="24">
        <f t="shared" ca="1" si="56"/>
        <v>0.76074063780560242</v>
      </c>
      <c r="F1813" s="24">
        <f t="shared" ca="1" si="57"/>
        <v>5.4692559362603461</v>
      </c>
    </row>
    <row r="1814" spans="5:6" x14ac:dyDescent="0.25">
      <c r="E1814" s="24">
        <f t="shared" ca="1" si="56"/>
        <v>0.7095041797825119</v>
      </c>
      <c r="F1814" s="24">
        <f t="shared" ca="1" si="57"/>
        <v>6.8637778246612289</v>
      </c>
    </row>
    <row r="1815" spans="5:6" x14ac:dyDescent="0.25">
      <c r="E1815" s="24">
        <f t="shared" ca="1" si="56"/>
        <v>0.1278829606206221</v>
      </c>
      <c r="F1815" s="24">
        <f t="shared" ca="1" si="57"/>
        <v>41.132796070105954</v>
      </c>
    </row>
    <row r="1816" spans="5:6" x14ac:dyDescent="0.25">
      <c r="E1816" s="24">
        <f t="shared" ca="1" si="56"/>
        <v>0.17226556486991285</v>
      </c>
      <c r="F1816" s="24">
        <f t="shared" ca="1" si="57"/>
        <v>35.174360221625939</v>
      </c>
    </row>
    <row r="1817" spans="5:6" x14ac:dyDescent="0.25">
      <c r="E1817" s="24">
        <f t="shared" ca="1" si="56"/>
        <v>0.15112695296832712</v>
      </c>
      <c r="F1817" s="24">
        <f t="shared" ca="1" si="57"/>
        <v>37.792700945266745</v>
      </c>
    </row>
    <row r="1818" spans="5:6" x14ac:dyDescent="0.25">
      <c r="E1818" s="24">
        <f t="shared" ca="1" si="56"/>
        <v>0.9468459848608709</v>
      </c>
      <c r="F1818" s="24">
        <f t="shared" ca="1" si="57"/>
        <v>1.0923766761027283</v>
      </c>
    </row>
    <row r="1819" spans="5:6" x14ac:dyDescent="0.25">
      <c r="E1819" s="24">
        <f t="shared" ca="1" si="56"/>
        <v>0.68205139978415741</v>
      </c>
      <c r="F1819" s="24">
        <f t="shared" ca="1" si="57"/>
        <v>7.6530051545227602</v>
      </c>
    </row>
    <row r="1820" spans="5:6" x14ac:dyDescent="0.25">
      <c r="E1820" s="24">
        <f t="shared" ca="1" si="56"/>
        <v>0.37741397245984076</v>
      </c>
      <c r="F1820" s="24">
        <f t="shared" ca="1" si="57"/>
        <v>19.488252475739312</v>
      </c>
    </row>
    <row r="1821" spans="5:6" x14ac:dyDescent="0.25">
      <c r="E1821" s="24">
        <f t="shared" ca="1" si="56"/>
        <v>0.56749409748024493</v>
      </c>
      <c r="F1821" s="24">
        <f t="shared" ca="1" si="57"/>
        <v>11.330498611930743</v>
      </c>
    </row>
    <row r="1822" spans="5:6" x14ac:dyDescent="0.25">
      <c r="E1822" s="24">
        <f t="shared" ca="1" si="56"/>
        <v>0.8853433179953214</v>
      </c>
      <c r="F1822" s="24">
        <f t="shared" ca="1" si="57"/>
        <v>2.4355955852271118</v>
      </c>
    </row>
    <row r="1823" spans="5:6" x14ac:dyDescent="0.25">
      <c r="E1823" s="24">
        <f t="shared" ca="1" si="56"/>
        <v>0.64411185129868531</v>
      </c>
      <c r="F1823" s="24">
        <f t="shared" ca="1" si="57"/>
        <v>8.7976577163592911</v>
      </c>
    </row>
    <row r="1824" spans="5:6" x14ac:dyDescent="0.25">
      <c r="E1824" s="24">
        <f t="shared" ca="1" si="56"/>
        <v>0.71346778352947104</v>
      </c>
      <c r="F1824" s="24">
        <f t="shared" ca="1" si="57"/>
        <v>6.752359916228019</v>
      </c>
    </row>
    <row r="1825" spans="5:6" x14ac:dyDescent="0.25">
      <c r="E1825" s="24">
        <f t="shared" ca="1" si="56"/>
        <v>0.2273873660278064</v>
      </c>
      <c r="F1825" s="24">
        <f t="shared" ca="1" si="57"/>
        <v>29.622005151481837</v>
      </c>
    </row>
    <row r="1826" spans="5:6" x14ac:dyDescent="0.25">
      <c r="E1826" s="24">
        <f t="shared" ca="1" si="56"/>
        <v>0.78723241046182879</v>
      </c>
      <c r="F1826" s="24">
        <f t="shared" ca="1" si="57"/>
        <v>4.7846352453023915</v>
      </c>
    </row>
    <row r="1827" spans="5:6" x14ac:dyDescent="0.25">
      <c r="E1827" s="24">
        <f t="shared" ca="1" si="56"/>
        <v>0.4103134560902284</v>
      </c>
      <c r="F1827" s="24">
        <f t="shared" ca="1" si="57"/>
        <v>17.816677686727605</v>
      </c>
    </row>
    <row r="1828" spans="5:6" x14ac:dyDescent="0.25">
      <c r="E1828" s="24">
        <f t="shared" ca="1" si="56"/>
        <v>0.55768861697942818</v>
      </c>
      <c r="F1828" s="24">
        <f t="shared" ca="1" si="57"/>
        <v>11.679090128936842</v>
      </c>
    </row>
    <row r="1829" spans="5:6" x14ac:dyDescent="0.25">
      <c r="E1829" s="24">
        <f t="shared" ca="1" si="56"/>
        <v>0.89627083138395203</v>
      </c>
      <c r="F1829" s="24">
        <f t="shared" ca="1" si="57"/>
        <v>2.1902528902226934</v>
      </c>
    </row>
    <row r="1830" spans="5:6" x14ac:dyDescent="0.25">
      <c r="E1830" s="24">
        <f t="shared" ca="1" si="56"/>
        <v>0.70903679578490286</v>
      </c>
      <c r="F1830" s="24">
        <f t="shared" ca="1" si="57"/>
        <v>6.8769571130306728</v>
      </c>
    </row>
    <row r="1831" spans="5:6" x14ac:dyDescent="0.25">
      <c r="E1831" s="24">
        <f t="shared" ca="1" si="56"/>
        <v>0.94251873071159664</v>
      </c>
      <c r="F1831" s="24">
        <f t="shared" ca="1" si="57"/>
        <v>1.18398972846781</v>
      </c>
    </row>
    <row r="1832" spans="5:6" x14ac:dyDescent="0.25">
      <c r="E1832" s="24">
        <f t="shared" ca="1" si="56"/>
        <v>7.1668428202756207E-2</v>
      </c>
      <c r="F1832" s="24">
        <f t="shared" ca="1" si="57"/>
        <v>52.71409920502628</v>
      </c>
    </row>
    <row r="1833" spans="5:6" x14ac:dyDescent="0.25">
      <c r="E1833" s="24">
        <f t="shared" ca="1" si="56"/>
        <v>0.50706834273236467</v>
      </c>
      <c r="F1833" s="24">
        <f t="shared" ca="1" si="57"/>
        <v>13.582189723734782</v>
      </c>
    </row>
    <row r="1834" spans="5:6" x14ac:dyDescent="0.25">
      <c r="E1834" s="24">
        <f t="shared" ca="1" si="56"/>
        <v>6.3180328673284158E-2</v>
      </c>
      <c r="F1834" s="24">
        <f t="shared" ca="1" si="57"/>
        <v>55.235245628976472</v>
      </c>
    </row>
    <row r="1835" spans="5:6" x14ac:dyDescent="0.25">
      <c r="E1835" s="24">
        <f t="shared" ca="1" si="56"/>
        <v>0.71486957264901529</v>
      </c>
      <c r="F1835" s="24">
        <f t="shared" ca="1" si="57"/>
        <v>6.7131033760686369</v>
      </c>
    </row>
    <row r="1836" spans="5:6" x14ac:dyDescent="0.25">
      <c r="E1836" s="24">
        <f t="shared" ca="1" si="56"/>
        <v>0.87917147961807351</v>
      </c>
      <c r="F1836" s="24">
        <f t="shared" ca="1" si="57"/>
        <v>2.5755063086762342</v>
      </c>
    </row>
    <row r="1837" spans="5:6" x14ac:dyDescent="0.25">
      <c r="E1837" s="24">
        <f t="shared" ca="1" si="56"/>
        <v>0.16080378037825971</v>
      </c>
      <c r="F1837" s="24">
        <f t="shared" ca="1" si="57"/>
        <v>36.551408253971488</v>
      </c>
    </row>
    <row r="1838" spans="5:6" x14ac:dyDescent="0.25">
      <c r="E1838" s="24">
        <f t="shared" ca="1" si="56"/>
        <v>0.12839751151246503</v>
      </c>
      <c r="F1838" s="24">
        <f t="shared" ca="1" si="57"/>
        <v>41.05248537316254</v>
      </c>
    </row>
    <row r="1839" spans="5:6" x14ac:dyDescent="0.25">
      <c r="E1839" s="24">
        <f t="shared" ca="1" si="56"/>
        <v>0.88506092121041358</v>
      </c>
      <c r="F1839" s="24">
        <f t="shared" ca="1" si="57"/>
        <v>2.4419759763502049</v>
      </c>
    </row>
    <row r="1840" spans="5:6" x14ac:dyDescent="0.25">
      <c r="E1840" s="24">
        <f t="shared" ca="1" si="56"/>
        <v>0.45538316264241185</v>
      </c>
      <c r="F1840" s="24">
        <f t="shared" ca="1" si="57"/>
        <v>15.732321974281264</v>
      </c>
    </row>
    <row r="1841" spans="5:6" x14ac:dyDescent="0.25">
      <c r="E1841" s="24">
        <f t="shared" ca="1" si="56"/>
        <v>0.86693373241704696</v>
      </c>
      <c r="F1841" s="24">
        <f t="shared" ca="1" si="57"/>
        <v>2.8558547664218401</v>
      </c>
    </row>
    <row r="1842" spans="5:6" x14ac:dyDescent="0.25">
      <c r="E1842" s="24">
        <f t="shared" ca="1" si="56"/>
        <v>0.68457508586015048</v>
      </c>
      <c r="F1842" s="24">
        <f t="shared" ca="1" si="57"/>
        <v>7.5791389161259914</v>
      </c>
    </row>
    <row r="1843" spans="5:6" x14ac:dyDescent="0.25">
      <c r="E1843" s="24">
        <f t="shared" ca="1" si="56"/>
        <v>0.18562372486072776</v>
      </c>
      <c r="F1843" s="24">
        <f t="shared" ca="1" si="57"/>
        <v>33.680672777718485</v>
      </c>
    </row>
    <row r="1844" spans="5:6" x14ac:dyDescent="0.25">
      <c r="E1844" s="24">
        <f t="shared" ca="1" si="56"/>
        <v>4.4154403041127721E-2</v>
      </c>
      <c r="F1844" s="24">
        <f t="shared" ca="1" si="57"/>
        <v>62.401252555478429</v>
      </c>
    </row>
    <row r="1845" spans="5:6" x14ac:dyDescent="0.25">
      <c r="E1845" s="24">
        <f t="shared" ca="1" si="56"/>
        <v>0.69265905167764441</v>
      </c>
      <c r="F1845" s="24">
        <f t="shared" ca="1" si="57"/>
        <v>7.3443477955928316</v>
      </c>
    </row>
    <row r="1846" spans="5:6" x14ac:dyDescent="0.25">
      <c r="E1846" s="24">
        <f t="shared" ca="1" si="56"/>
        <v>0.54440742198082559</v>
      </c>
      <c r="F1846" s="24">
        <f t="shared" ca="1" si="57"/>
        <v>12.1611474995031</v>
      </c>
    </row>
    <row r="1847" spans="5:6" x14ac:dyDescent="0.25">
      <c r="E1847" s="24">
        <f t="shared" ca="1" si="56"/>
        <v>0.87240641917096284</v>
      </c>
      <c r="F1847" s="24">
        <f t="shared" ca="1" si="57"/>
        <v>2.7299977324479916</v>
      </c>
    </row>
    <row r="1848" spans="5:6" x14ac:dyDescent="0.25">
      <c r="E1848" s="24">
        <f t="shared" ca="1" si="56"/>
        <v>0.37733277009255783</v>
      </c>
      <c r="F1848" s="24">
        <f t="shared" ca="1" si="57"/>
        <v>19.492556031515999</v>
      </c>
    </row>
    <row r="1849" spans="5:6" x14ac:dyDescent="0.25">
      <c r="E1849" s="24">
        <f t="shared" ca="1" si="56"/>
        <v>0.96212711344552959</v>
      </c>
      <c r="F1849" s="24">
        <f t="shared" ca="1" si="57"/>
        <v>0.77217404973339743</v>
      </c>
    </row>
    <row r="1850" spans="5:6" x14ac:dyDescent="0.25">
      <c r="E1850" s="24">
        <f t="shared" ca="1" si="56"/>
        <v>0.19758224576490002</v>
      </c>
      <c r="F1850" s="24">
        <f t="shared" ca="1" si="57"/>
        <v>32.432006941459612</v>
      </c>
    </row>
    <row r="1851" spans="5:6" x14ac:dyDescent="0.25">
      <c r="E1851" s="24">
        <f t="shared" ca="1" si="56"/>
        <v>0.22088611345249376</v>
      </c>
      <c r="F1851" s="24">
        <f t="shared" ca="1" si="57"/>
        <v>30.202160680673419</v>
      </c>
    </row>
    <row r="1852" spans="5:6" x14ac:dyDescent="0.25">
      <c r="E1852" s="24">
        <f t="shared" ca="1" si="56"/>
        <v>0.43721842741626105</v>
      </c>
      <c r="F1852" s="24">
        <f t="shared" ca="1" si="57"/>
        <v>16.546447497148318</v>
      </c>
    </row>
    <row r="1853" spans="5:6" x14ac:dyDescent="0.25">
      <c r="E1853" s="24">
        <f t="shared" ca="1" si="56"/>
        <v>0.39499162920394848</v>
      </c>
      <c r="F1853" s="24">
        <f t="shared" ca="1" si="57"/>
        <v>18.577814123886089</v>
      </c>
    </row>
    <row r="1854" spans="5:6" x14ac:dyDescent="0.25">
      <c r="E1854" s="24">
        <f t="shared" ca="1" si="56"/>
        <v>0.7626451457700596</v>
      </c>
      <c r="F1854" s="24">
        <f t="shared" ca="1" si="57"/>
        <v>5.4192486701506049</v>
      </c>
    </row>
    <row r="1855" spans="5:6" x14ac:dyDescent="0.25">
      <c r="E1855" s="24">
        <f t="shared" ca="1" si="56"/>
        <v>0.32515978997028583</v>
      </c>
      <c r="F1855" s="24">
        <f t="shared" ca="1" si="57"/>
        <v>22.468771120625068</v>
      </c>
    </row>
    <row r="1856" spans="5:6" x14ac:dyDescent="0.25">
      <c r="E1856" s="24">
        <f t="shared" ca="1" si="56"/>
        <v>0.55628183381664997</v>
      </c>
      <c r="F1856" s="24">
        <f t="shared" ca="1" si="57"/>
        <v>11.729604356118392</v>
      </c>
    </row>
    <row r="1857" spans="5:6" x14ac:dyDescent="0.25">
      <c r="E1857" s="24">
        <f t="shared" ca="1" si="56"/>
        <v>0.88386207884942958</v>
      </c>
      <c r="F1857" s="24">
        <f t="shared" ca="1" si="57"/>
        <v>2.4690849583576844</v>
      </c>
    </row>
    <row r="1858" spans="5:6" x14ac:dyDescent="0.25">
      <c r="E1858" s="24">
        <f t="shared" ca="1" si="56"/>
        <v>0.90525299657374603</v>
      </c>
      <c r="F1858" s="24">
        <f t="shared" ca="1" si="57"/>
        <v>1.9908164025015735</v>
      </c>
    </row>
    <row r="1859" spans="5:6" x14ac:dyDescent="0.25">
      <c r="E1859" s="24">
        <f t="shared" ca="1" si="56"/>
        <v>0.83582528405375156</v>
      </c>
      <c r="F1859" s="24">
        <f t="shared" ca="1" si="57"/>
        <v>3.5867135621058215</v>
      </c>
    </row>
    <row r="1860" spans="5:6" x14ac:dyDescent="0.25">
      <c r="E1860" s="24">
        <f t="shared" ref="E1860:E1923" ca="1" si="58">RAND()</f>
        <v>0.44421191568607332</v>
      </c>
      <c r="F1860" s="24">
        <f t="shared" ref="F1860:F1923" ca="1" si="59">-LOG(E1860,EXP(1))/$C$3</f>
        <v>16.22907085668308</v>
      </c>
    </row>
    <row r="1861" spans="5:6" x14ac:dyDescent="0.25">
      <c r="E1861" s="24">
        <f t="shared" ca="1" si="58"/>
        <v>0.24442786641432501</v>
      </c>
      <c r="F1861" s="24">
        <f t="shared" ca="1" si="59"/>
        <v>28.176700769718018</v>
      </c>
    </row>
    <row r="1862" spans="5:6" x14ac:dyDescent="0.25">
      <c r="E1862" s="24">
        <f t="shared" ca="1" si="58"/>
        <v>0.95296763591962075</v>
      </c>
      <c r="F1862" s="24">
        <f t="shared" ca="1" si="59"/>
        <v>0.9634867222971496</v>
      </c>
    </row>
    <row r="1863" spans="5:6" x14ac:dyDescent="0.25">
      <c r="E1863" s="24">
        <f t="shared" ca="1" si="58"/>
        <v>0.14722256502639675</v>
      </c>
      <c r="F1863" s="24">
        <f t="shared" ca="1" si="59"/>
        <v>38.316195788391184</v>
      </c>
    </row>
    <row r="1864" spans="5:6" x14ac:dyDescent="0.25">
      <c r="E1864" s="24">
        <f t="shared" ca="1" si="58"/>
        <v>0.30130506414057756</v>
      </c>
      <c r="F1864" s="24">
        <f t="shared" ca="1" si="59"/>
        <v>23.992640507032469</v>
      </c>
    </row>
    <row r="1865" spans="5:6" x14ac:dyDescent="0.25">
      <c r="E1865" s="24">
        <f t="shared" ca="1" si="58"/>
        <v>0.61008269271424931</v>
      </c>
      <c r="F1865" s="24">
        <f t="shared" ca="1" si="59"/>
        <v>9.8832153835163208</v>
      </c>
    </row>
    <row r="1866" spans="5:6" x14ac:dyDescent="0.25">
      <c r="E1866" s="24">
        <f t="shared" ca="1" si="58"/>
        <v>0.78935689081715521</v>
      </c>
      <c r="F1866" s="24">
        <f t="shared" ca="1" si="59"/>
        <v>4.7307345461289971</v>
      </c>
    </row>
    <row r="1867" spans="5:6" x14ac:dyDescent="0.25">
      <c r="E1867" s="24">
        <f t="shared" ca="1" si="58"/>
        <v>0.3687742489796938</v>
      </c>
      <c r="F1867" s="24">
        <f t="shared" ca="1" si="59"/>
        <v>19.951412270905308</v>
      </c>
    </row>
    <row r="1868" spans="5:6" x14ac:dyDescent="0.25">
      <c r="E1868" s="24">
        <f t="shared" ca="1" si="58"/>
        <v>0.61759651471934995</v>
      </c>
      <c r="F1868" s="24">
        <f t="shared" ca="1" si="59"/>
        <v>9.6383984710559023</v>
      </c>
    </row>
    <row r="1869" spans="5:6" x14ac:dyDescent="0.25">
      <c r="E1869" s="24">
        <f t="shared" ca="1" si="58"/>
        <v>0.2907028407729213</v>
      </c>
      <c r="F1869" s="24">
        <f t="shared" ca="1" si="59"/>
        <v>24.709073985687649</v>
      </c>
    </row>
    <row r="1870" spans="5:6" x14ac:dyDescent="0.25">
      <c r="E1870" s="24">
        <f t="shared" ca="1" si="58"/>
        <v>0.70222524180316159</v>
      </c>
      <c r="F1870" s="24">
        <f t="shared" ca="1" si="59"/>
        <v>7.0700213830110119</v>
      </c>
    </row>
    <row r="1871" spans="5:6" x14ac:dyDescent="0.25">
      <c r="E1871" s="24">
        <f t="shared" ca="1" si="58"/>
        <v>0.55682810930580207</v>
      </c>
      <c r="F1871" s="24">
        <f t="shared" ca="1" si="59"/>
        <v>11.709973751383099</v>
      </c>
    </row>
    <row r="1872" spans="5:6" x14ac:dyDescent="0.25">
      <c r="E1872" s="24">
        <f t="shared" ca="1" si="58"/>
        <v>0.91628914729463484</v>
      </c>
      <c r="F1872" s="24">
        <f t="shared" ca="1" si="59"/>
        <v>1.7484660226735134</v>
      </c>
    </row>
    <row r="1873" spans="5:6" x14ac:dyDescent="0.25">
      <c r="E1873" s="24">
        <f t="shared" ca="1" si="58"/>
        <v>0.17127825500460958</v>
      </c>
      <c r="F1873" s="24">
        <f t="shared" ca="1" si="59"/>
        <v>35.289316454439167</v>
      </c>
    </row>
    <row r="1874" spans="5:6" x14ac:dyDescent="0.25">
      <c r="E1874" s="24">
        <f t="shared" ca="1" si="58"/>
        <v>7.826947228289205E-2</v>
      </c>
      <c r="F1874" s="24">
        <f t="shared" ca="1" si="59"/>
        <v>50.951952669069136</v>
      </c>
    </row>
    <row r="1875" spans="5:6" x14ac:dyDescent="0.25">
      <c r="E1875" s="24">
        <f t="shared" ca="1" si="58"/>
        <v>0.13113196517296599</v>
      </c>
      <c r="F1875" s="24">
        <f t="shared" ca="1" si="59"/>
        <v>40.631021902055927</v>
      </c>
    </row>
    <row r="1876" spans="5:6" x14ac:dyDescent="0.25">
      <c r="E1876" s="24">
        <f t="shared" ca="1" si="58"/>
        <v>0.56587476967175976</v>
      </c>
      <c r="F1876" s="24">
        <f t="shared" ca="1" si="59"/>
        <v>11.387649605126857</v>
      </c>
    </row>
    <row r="1877" spans="5:6" x14ac:dyDescent="0.25">
      <c r="E1877" s="24">
        <f t="shared" ca="1" si="58"/>
        <v>0.64269565932956829</v>
      </c>
      <c r="F1877" s="24">
        <f t="shared" ca="1" si="59"/>
        <v>8.8416796086527718</v>
      </c>
    </row>
    <row r="1878" spans="5:6" x14ac:dyDescent="0.25">
      <c r="E1878" s="24">
        <f t="shared" ca="1" si="58"/>
        <v>0.90675994150271177</v>
      </c>
      <c r="F1878" s="24">
        <f t="shared" ca="1" si="59"/>
        <v>1.9575507398848291</v>
      </c>
    </row>
    <row r="1879" spans="5:6" x14ac:dyDescent="0.25">
      <c r="E1879" s="24">
        <f t="shared" ca="1" si="58"/>
        <v>0.64774318684206322</v>
      </c>
      <c r="F1879" s="24">
        <f t="shared" ca="1" si="59"/>
        <v>8.685219555715932</v>
      </c>
    </row>
    <row r="1880" spans="5:6" x14ac:dyDescent="0.25">
      <c r="E1880" s="24">
        <f t="shared" ca="1" si="58"/>
        <v>0.79207927221306784</v>
      </c>
      <c r="F1880" s="24">
        <f t="shared" ca="1" si="59"/>
        <v>4.661876019967659</v>
      </c>
    </row>
    <row r="1881" spans="5:6" x14ac:dyDescent="0.25">
      <c r="E1881" s="24">
        <f t="shared" ca="1" si="58"/>
        <v>0.79162434988400743</v>
      </c>
      <c r="F1881" s="24">
        <f t="shared" ca="1" si="59"/>
        <v>4.6733661077650339</v>
      </c>
    </row>
    <row r="1882" spans="5:6" x14ac:dyDescent="0.25">
      <c r="E1882" s="24">
        <f t="shared" ca="1" si="58"/>
        <v>0.24512887436974373</v>
      </c>
      <c r="F1882" s="24">
        <f t="shared" ca="1" si="59"/>
        <v>28.119423778012134</v>
      </c>
    </row>
    <row r="1883" spans="5:6" x14ac:dyDescent="0.25">
      <c r="E1883" s="24">
        <f t="shared" ca="1" si="58"/>
        <v>0.1041259379632441</v>
      </c>
      <c r="F1883" s="24">
        <f t="shared" ca="1" si="59"/>
        <v>45.243083409706777</v>
      </c>
    </row>
    <row r="1884" spans="5:6" x14ac:dyDescent="0.25">
      <c r="E1884" s="24">
        <f t="shared" ca="1" si="58"/>
        <v>0.19098093126666604</v>
      </c>
      <c r="F1884" s="24">
        <f t="shared" ca="1" si="59"/>
        <v>33.111633844393197</v>
      </c>
    </row>
    <row r="1885" spans="5:6" x14ac:dyDescent="0.25">
      <c r="E1885" s="24">
        <f t="shared" ca="1" si="58"/>
        <v>0.51511534484265142</v>
      </c>
      <c r="F1885" s="24">
        <f t="shared" ca="1" si="59"/>
        <v>13.267288656556181</v>
      </c>
    </row>
    <row r="1886" spans="5:6" x14ac:dyDescent="0.25">
      <c r="E1886" s="24">
        <f t="shared" ca="1" si="58"/>
        <v>0.61658800446799522</v>
      </c>
      <c r="F1886" s="24">
        <f t="shared" ca="1" si="59"/>
        <v>9.6710843607311183</v>
      </c>
    </row>
    <row r="1887" spans="5:6" x14ac:dyDescent="0.25">
      <c r="E1887" s="24">
        <f t="shared" ca="1" si="58"/>
        <v>0.81813038691563766</v>
      </c>
      <c r="F1887" s="24">
        <f t="shared" ca="1" si="59"/>
        <v>4.0146711574878813</v>
      </c>
    </row>
    <row r="1888" spans="5:6" x14ac:dyDescent="0.25">
      <c r="E1888" s="24">
        <f t="shared" ca="1" si="58"/>
        <v>4.9366301454446315E-2</v>
      </c>
      <c r="F1888" s="24">
        <f t="shared" ca="1" si="59"/>
        <v>60.169744887113097</v>
      </c>
    </row>
    <row r="1889" spans="5:6" x14ac:dyDescent="0.25">
      <c r="E1889" s="24">
        <f t="shared" ca="1" si="58"/>
        <v>0.11553495056370922</v>
      </c>
      <c r="F1889" s="24">
        <f t="shared" ca="1" si="59"/>
        <v>43.163643850238579</v>
      </c>
    </row>
    <row r="1890" spans="5:6" x14ac:dyDescent="0.25">
      <c r="E1890" s="24">
        <f t="shared" ca="1" si="58"/>
        <v>0.24092018536661974</v>
      </c>
      <c r="F1890" s="24">
        <f t="shared" ca="1" si="59"/>
        <v>28.465791627908157</v>
      </c>
    </row>
    <row r="1891" spans="5:6" x14ac:dyDescent="0.25">
      <c r="E1891" s="24">
        <f t="shared" ca="1" si="58"/>
        <v>0.60833312780200677</v>
      </c>
      <c r="F1891" s="24">
        <f t="shared" ca="1" si="59"/>
        <v>9.9406527898685368</v>
      </c>
    </row>
    <row r="1892" spans="5:6" x14ac:dyDescent="0.25">
      <c r="E1892" s="24">
        <f t="shared" ca="1" si="58"/>
        <v>0.72024657502335199</v>
      </c>
      <c r="F1892" s="24">
        <f t="shared" ca="1" si="59"/>
        <v>6.5632332057936864</v>
      </c>
    </row>
    <row r="1893" spans="5:6" x14ac:dyDescent="0.25">
      <c r="E1893" s="24">
        <f t="shared" ca="1" si="58"/>
        <v>0.68797431398469733</v>
      </c>
      <c r="F1893" s="24">
        <f t="shared" ca="1" si="59"/>
        <v>7.4800755214060892</v>
      </c>
    </row>
    <row r="1894" spans="5:6" x14ac:dyDescent="0.25">
      <c r="E1894" s="24">
        <f t="shared" ca="1" si="58"/>
        <v>0.96210119079739009</v>
      </c>
      <c r="F1894" s="24">
        <f t="shared" ca="1" si="59"/>
        <v>0.77271291818437926</v>
      </c>
    </row>
    <row r="1895" spans="5:6" x14ac:dyDescent="0.25">
      <c r="E1895" s="24">
        <f t="shared" ca="1" si="58"/>
        <v>0.12842938121300329</v>
      </c>
      <c r="F1895" s="24">
        <f t="shared" ca="1" si="59"/>
        <v>41.047521765128558</v>
      </c>
    </row>
    <row r="1896" spans="5:6" x14ac:dyDescent="0.25">
      <c r="E1896" s="24">
        <f t="shared" ca="1" si="58"/>
        <v>0.90549351627294394</v>
      </c>
      <c r="F1896" s="24">
        <f t="shared" ca="1" si="59"/>
        <v>1.9855032413516049</v>
      </c>
    </row>
    <row r="1897" spans="5:6" x14ac:dyDescent="0.25">
      <c r="E1897" s="24">
        <f t="shared" ca="1" si="58"/>
        <v>0.10738894511903252</v>
      </c>
      <c r="F1897" s="24">
        <f t="shared" ca="1" si="59"/>
        <v>44.625960681156059</v>
      </c>
    </row>
    <row r="1898" spans="5:6" x14ac:dyDescent="0.25">
      <c r="E1898" s="24">
        <f t="shared" ca="1" si="58"/>
        <v>0.77984162012427383</v>
      </c>
      <c r="F1898" s="24">
        <f t="shared" ca="1" si="59"/>
        <v>4.9732886207779137</v>
      </c>
    </row>
    <row r="1899" spans="5:6" x14ac:dyDescent="0.25">
      <c r="E1899" s="24">
        <f t="shared" ca="1" si="58"/>
        <v>0.28679372683738802</v>
      </c>
      <c r="F1899" s="24">
        <f t="shared" ca="1" si="59"/>
        <v>24.979840868956256</v>
      </c>
    </row>
    <row r="1900" spans="5:6" x14ac:dyDescent="0.25">
      <c r="E1900" s="24">
        <f t="shared" ca="1" si="58"/>
        <v>0.9083339043056935</v>
      </c>
      <c r="F1900" s="24">
        <f t="shared" ca="1" si="59"/>
        <v>1.9228646391935162</v>
      </c>
    </row>
    <row r="1901" spans="5:6" x14ac:dyDescent="0.25">
      <c r="E1901" s="24">
        <f t="shared" ca="1" si="58"/>
        <v>0.13045300086476375</v>
      </c>
      <c r="F1901" s="24">
        <f t="shared" ca="1" si="59"/>
        <v>40.734845274358491</v>
      </c>
    </row>
    <row r="1902" spans="5:6" x14ac:dyDescent="0.25">
      <c r="E1902" s="24">
        <f t="shared" ca="1" si="58"/>
        <v>0.86583065440529283</v>
      </c>
      <c r="F1902" s="24">
        <f t="shared" ca="1" si="59"/>
        <v>2.881318774550218</v>
      </c>
    </row>
    <row r="1903" spans="5:6" x14ac:dyDescent="0.25">
      <c r="E1903" s="24">
        <f t="shared" ca="1" si="58"/>
        <v>0.83282754401276282</v>
      </c>
      <c r="F1903" s="24">
        <f t="shared" ca="1" si="59"/>
        <v>3.6585737649129144</v>
      </c>
    </row>
    <row r="1904" spans="5:6" x14ac:dyDescent="0.25">
      <c r="E1904" s="24">
        <f t="shared" ca="1" si="58"/>
        <v>0.89203456017300597</v>
      </c>
      <c r="F1904" s="24">
        <f t="shared" ca="1" si="59"/>
        <v>2.2850080512821624</v>
      </c>
    </row>
    <row r="1905" spans="5:6" x14ac:dyDescent="0.25">
      <c r="E1905" s="24">
        <f t="shared" ca="1" si="58"/>
        <v>0.63658613018531163</v>
      </c>
      <c r="F1905" s="24">
        <f t="shared" ca="1" si="59"/>
        <v>9.0327110340427321</v>
      </c>
    </row>
    <row r="1906" spans="5:6" x14ac:dyDescent="0.25">
      <c r="E1906" s="24">
        <f t="shared" ca="1" si="58"/>
        <v>3.1426414028971061E-2</v>
      </c>
      <c r="F1906" s="24">
        <f t="shared" ca="1" si="59"/>
        <v>69.202130571479429</v>
      </c>
    </row>
    <row r="1907" spans="5:6" x14ac:dyDescent="0.25">
      <c r="E1907" s="24">
        <f t="shared" ca="1" si="58"/>
        <v>0.87875269250765264</v>
      </c>
      <c r="F1907" s="24">
        <f t="shared" ca="1" si="59"/>
        <v>2.5850354368373627</v>
      </c>
    </row>
    <row r="1908" spans="5:6" x14ac:dyDescent="0.25">
      <c r="E1908" s="24">
        <f t="shared" ca="1" si="58"/>
        <v>0.12310917181923975</v>
      </c>
      <c r="F1908" s="24">
        <f t="shared" ca="1" si="59"/>
        <v>41.893674830119863</v>
      </c>
    </row>
    <row r="1909" spans="5:6" x14ac:dyDescent="0.25">
      <c r="E1909" s="24">
        <f t="shared" ca="1" si="58"/>
        <v>0.41283293901912432</v>
      </c>
      <c r="F1909" s="24">
        <f t="shared" ca="1" si="59"/>
        <v>17.694245477253823</v>
      </c>
    </row>
    <row r="1910" spans="5:6" x14ac:dyDescent="0.25">
      <c r="E1910" s="24">
        <f t="shared" ca="1" si="58"/>
        <v>0.40611441850679675</v>
      </c>
      <c r="F1910" s="24">
        <f t="shared" ca="1" si="59"/>
        <v>18.022406802033128</v>
      </c>
    </row>
    <row r="1911" spans="5:6" x14ac:dyDescent="0.25">
      <c r="E1911" s="24">
        <f t="shared" ca="1" si="58"/>
        <v>0.88563933982824794</v>
      </c>
      <c r="F1911" s="24">
        <f t="shared" ca="1" si="59"/>
        <v>2.4289095381475265</v>
      </c>
    </row>
    <row r="1912" spans="5:6" x14ac:dyDescent="0.25">
      <c r="E1912" s="24">
        <f t="shared" ca="1" si="58"/>
        <v>0.7321115940283236</v>
      </c>
      <c r="F1912" s="24">
        <f t="shared" ca="1" si="59"/>
        <v>6.2364465156382218</v>
      </c>
    </row>
    <row r="1913" spans="5:6" x14ac:dyDescent="0.25">
      <c r="E1913" s="24">
        <f t="shared" ca="1" si="58"/>
        <v>0.804139469107083</v>
      </c>
      <c r="F1913" s="24">
        <f t="shared" ca="1" si="59"/>
        <v>4.3596511161704825</v>
      </c>
    </row>
    <row r="1914" spans="5:6" x14ac:dyDescent="0.25">
      <c r="E1914" s="24">
        <f t="shared" ca="1" si="58"/>
        <v>0.89203444170754476</v>
      </c>
      <c r="F1914" s="24">
        <f t="shared" ca="1" si="59"/>
        <v>2.2850107073556911</v>
      </c>
    </row>
    <row r="1915" spans="5:6" x14ac:dyDescent="0.25">
      <c r="E1915" s="24">
        <f t="shared" ca="1" si="58"/>
        <v>0.8712276719205112</v>
      </c>
      <c r="F1915" s="24">
        <f t="shared" ca="1" si="59"/>
        <v>2.7570388974732132</v>
      </c>
    </row>
    <row r="1916" spans="5:6" x14ac:dyDescent="0.25">
      <c r="E1916" s="24">
        <f t="shared" ca="1" si="58"/>
        <v>0.12910122061977392</v>
      </c>
      <c r="F1916" s="24">
        <f t="shared" ca="1" si="59"/>
        <v>40.943170526695596</v>
      </c>
    </row>
    <row r="1917" spans="5:6" x14ac:dyDescent="0.25">
      <c r="E1917" s="24">
        <f t="shared" ca="1" si="58"/>
        <v>0.97663069695595928</v>
      </c>
      <c r="F1917" s="24">
        <f t="shared" ca="1" si="59"/>
        <v>0.47293390745343722</v>
      </c>
    </row>
    <row r="1918" spans="5:6" x14ac:dyDescent="0.25">
      <c r="E1918" s="24">
        <f t="shared" ca="1" si="58"/>
        <v>0.62973425130632021</v>
      </c>
      <c r="F1918" s="24">
        <f t="shared" ca="1" si="59"/>
        <v>9.2491474382468972</v>
      </c>
    </row>
    <row r="1919" spans="5:6" x14ac:dyDescent="0.25">
      <c r="E1919" s="24">
        <f t="shared" ca="1" si="58"/>
        <v>9.4749340270128379E-2</v>
      </c>
      <c r="F1919" s="24">
        <f t="shared" ca="1" si="59"/>
        <v>47.130407957841825</v>
      </c>
    </row>
    <row r="1920" spans="5:6" x14ac:dyDescent="0.25">
      <c r="E1920" s="24">
        <f t="shared" ca="1" si="58"/>
        <v>0.72755801111858531</v>
      </c>
      <c r="F1920" s="24">
        <f t="shared" ca="1" si="59"/>
        <v>6.3612308549278849</v>
      </c>
    </row>
    <row r="1921" spans="5:6" x14ac:dyDescent="0.25">
      <c r="E1921" s="24">
        <f t="shared" ca="1" si="58"/>
        <v>0.41005416504542491</v>
      </c>
      <c r="F1921" s="24">
        <f t="shared" ca="1" si="59"/>
        <v>17.82932036285267</v>
      </c>
    </row>
    <row r="1922" spans="5:6" x14ac:dyDescent="0.25">
      <c r="E1922" s="24">
        <f t="shared" ca="1" si="58"/>
        <v>0.8217115936700996</v>
      </c>
      <c r="F1922" s="24">
        <f t="shared" ca="1" si="59"/>
        <v>3.9273160954718658</v>
      </c>
    </row>
    <row r="1923" spans="5:6" x14ac:dyDescent="0.25">
      <c r="E1923" s="24">
        <f t="shared" ca="1" si="58"/>
        <v>0.82190483412785531</v>
      </c>
      <c r="F1923" s="24">
        <f t="shared" ca="1" si="59"/>
        <v>3.9226132839063967</v>
      </c>
    </row>
    <row r="1924" spans="5:6" x14ac:dyDescent="0.25">
      <c r="E1924" s="24">
        <f t="shared" ref="E1924:E1987" ca="1" si="60">RAND()</f>
        <v>0.87781653048953368</v>
      </c>
      <c r="F1924" s="24">
        <f t="shared" ref="F1924:F1987" ca="1" si="61">-LOG(E1924,EXP(1))/$C$3</f>
        <v>2.6063534035760902</v>
      </c>
    </row>
    <row r="1925" spans="5:6" x14ac:dyDescent="0.25">
      <c r="E1925" s="24">
        <f t="shared" ca="1" si="60"/>
        <v>3.512899397602387E-2</v>
      </c>
      <c r="F1925" s="24">
        <f t="shared" ca="1" si="61"/>
        <v>66.974569005799523</v>
      </c>
    </row>
    <row r="1926" spans="5:6" x14ac:dyDescent="0.25">
      <c r="E1926" s="24">
        <f t="shared" ca="1" si="60"/>
        <v>0.4261993261096193</v>
      </c>
      <c r="F1926" s="24">
        <f t="shared" ca="1" si="61"/>
        <v>17.056962809576877</v>
      </c>
    </row>
    <row r="1927" spans="5:6" x14ac:dyDescent="0.25">
      <c r="E1927" s="24">
        <f t="shared" ca="1" si="60"/>
        <v>0.81729275165667148</v>
      </c>
      <c r="F1927" s="24">
        <f t="shared" ca="1" si="61"/>
        <v>4.0351584628819657</v>
      </c>
    </row>
    <row r="1928" spans="5:6" x14ac:dyDescent="0.25">
      <c r="E1928" s="24">
        <f t="shared" ca="1" si="60"/>
        <v>0.74816975506411298</v>
      </c>
      <c r="F1928" s="24">
        <f t="shared" ca="1" si="61"/>
        <v>5.8025076296592877</v>
      </c>
    </row>
    <row r="1929" spans="5:6" x14ac:dyDescent="0.25">
      <c r="E1929" s="24">
        <f t="shared" ca="1" si="60"/>
        <v>0.31049585521182099</v>
      </c>
      <c r="F1929" s="24">
        <f t="shared" ca="1" si="61"/>
        <v>23.391694529037974</v>
      </c>
    </row>
    <row r="1930" spans="5:6" x14ac:dyDescent="0.25">
      <c r="E1930" s="24">
        <f t="shared" ca="1" si="60"/>
        <v>0.93693614820985627</v>
      </c>
      <c r="F1930" s="24">
        <f t="shared" ca="1" si="61"/>
        <v>1.3028028797159223</v>
      </c>
    </row>
    <row r="1931" spans="5:6" x14ac:dyDescent="0.25">
      <c r="E1931" s="24">
        <f t="shared" ca="1" si="60"/>
        <v>0.76362325751117099</v>
      </c>
      <c r="F1931" s="24">
        <f t="shared" ca="1" si="61"/>
        <v>5.3936145975875043</v>
      </c>
    </row>
    <row r="1932" spans="5:6" x14ac:dyDescent="0.25">
      <c r="E1932" s="24">
        <f t="shared" ca="1" si="60"/>
        <v>0.18451453879202373</v>
      </c>
      <c r="F1932" s="24">
        <f t="shared" ca="1" si="61"/>
        <v>33.8005403513083</v>
      </c>
    </row>
    <row r="1933" spans="5:6" x14ac:dyDescent="0.25">
      <c r="E1933" s="24">
        <f t="shared" ca="1" si="60"/>
        <v>0.73610455143523412</v>
      </c>
      <c r="F1933" s="24">
        <f t="shared" ca="1" si="61"/>
        <v>6.127662335228683</v>
      </c>
    </row>
    <row r="1934" spans="5:6" x14ac:dyDescent="0.25">
      <c r="E1934" s="24">
        <f t="shared" ca="1" si="60"/>
        <v>0.80122944555398135</v>
      </c>
      <c r="F1934" s="24">
        <f t="shared" ca="1" si="61"/>
        <v>4.4321584810210135</v>
      </c>
    </row>
    <row r="1935" spans="5:6" x14ac:dyDescent="0.25">
      <c r="E1935" s="24">
        <f t="shared" ca="1" si="60"/>
        <v>0.27596873141852607</v>
      </c>
      <c r="F1935" s="24">
        <f t="shared" ca="1" si="61"/>
        <v>25.74935423289736</v>
      </c>
    </row>
    <row r="1936" spans="5:6" x14ac:dyDescent="0.25">
      <c r="E1936" s="24">
        <f t="shared" ca="1" si="60"/>
        <v>0.44770094608145694</v>
      </c>
      <c r="F1936" s="24">
        <f t="shared" ca="1" si="61"/>
        <v>16.07259601066783</v>
      </c>
    </row>
    <row r="1937" spans="5:6" x14ac:dyDescent="0.25">
      <c r="E1937" s="24">
        <f t="shared" ca="1" si="60"/>
        <v>0.23178926407673761</v>
      </c>
      <c r="F1937" s="24">
        <f t="shared" ca="1" si="61"/>
        <v>29.238533292150048</v>
      </c>
    </row>
    <row r="1938" spans="5:6" x14ac:dyDescent="0.25">
      <c r="E1938" s="24">
        <f t="shared" ca="1" si="60"/>
        <v>0.19067228764480915</v>
      </c>
      <c r="F1938" s="24">
        <f t="shared" ca="1" si="61"/>
        <v>33.14398192100802</v>
      </c>
    </row>
    <row r="1939" spans="5:6" x14ac:dyDescent="0.25">
      <c r="E1939" s="24">
        <f t="shared" ca="1" si="60"/>
        <v>0.37728292386993623</v>
      </c>
      <c r="F1939" s="24">
        <f t="shared" ca="1" si="61"/>
        <v>19.495198235917151</v>
      </c>
    </row>
    <row r="1940" spans="5:6" x14ac:dyDescent="0.25">
      <c r="E1940" s="24">
        <f t="shared" ca="1" si="60"/>
        <v>0.72630950006880279</v>
      </c>
      <c r="F1940" s="24">
        <f t="shared" ca="1" si="61"/>
        <v>6.3955809273266988</v>
      </c>
    </row>
    <row r="1941" spans="5:6" x14ac:dyDescent="0.25">
      <c r="E1941" s="24">
        <f t="shared" ca="1" si="60"/>
        <v>4.8341783478476841E-2</v>
      </c>
      <c r="F1941" s="24">
        <f t="shared" ca="1" si="61"/>
        <v>60.589180198431656</v>
      </c>
    </row>
    <row r="1942" spans="5:6" x14ac:dyDescent="0.25">
      <c r="E1942" s="24">
        <f t="shared" ca="1" si="60"/>
        <v>0.79297719892602492</v>
      </c>
      <c r="F1942" s="24">
        <f t="shared" ca="1" si="61"/>
        <v>4.6392162138254838</v>
      </c>
    </row>
    <row r="1943" spans="5:6" x14ac:dyDescent="0.25">
      <c r="E1943" s="24">
        <f t="shared" ca="1" si="60"/>
        <v>0.73555442966114115</v>
      </c>
      <c r="F1943" s="24">
        <f t="shared" ca="1" si="61"/>
        <v>6.1426147612127719</v>
      </c>
    </row>
    <row r="1944" spans="5:6" x14ac:dyDescent="0.25">
      <c r="E1944" s="24">
        <f t="shared" ca="1" si="60"/>
        <v>0.29537996500039387</v>
      </c>
      <c r="F1944" s="24">
        <f t="shared" ca="1" si="61"/>
        <v>24.38985468948162</v>
      </c>
    </row>
    <row r="1945" spans="5:6" x14ac:dyDescent="0.25">
      <c r="E1945" s="24">
        <f t="shared" ca="1" si="60"/>
        <v>0.27165252086398028</v>
      </c>
      <c r="F1945" s="24">
        <f t="shared" ca="1" si="61"/>
        <v>26.064630524088653</v>
      </c>
    </row>
    <row r="1946" spans="5:6" x14ac:dyDescent="0.25">
      <c r="E1946" s="24">
        <f t="shared" ca="1" si="60"/>
        <v>0.33744145326541619</v>
      </c>
      <c r="F1946" s="24">
        <f t="shared" ca="1" si="61"/>
        <v>21.727265110474015</v>
      </c>
    </row>
    <row r="1947" spans="5:6" x14ac:dyDescent="0.25">
      <c r="E1947" s="24">
        <f t="shared" ca="1" si="60"/>
        <v>2.5756639322099595E-2</v>
      </c>
      <c r="F1947" s="24">
        <f t="shared" ca="1" si="61"/>
        <v>73.181256947107826</v>
      </c>
    </row>
    <row r="1948" spans="5:6" x14ac:dyDescent="0.25">
      <c r="E1948" s="24">
        <f t="shared" ca="1" si="60"/>
        <v>0.43166912467006546</v>
      </c>
      <c r="F1948" s="24">
        <f t="shared" ca="1" si="61"/>
        <v>16.801917986329055</v>
      </c>
    </row>
    <row r="1949" spans="5:6" x14ac:dyDescent="0.25">
      <c r="E1949" s="24">
        <f t="shared" ca="1" si="60"/>
        <v>0.24673849115764956</v>
      </c>
      <c r="F1949" s="24">
        <f t="shared" ca="1" si="61"/>
        <v>27.988524869359157</v>
      </c>
    </row>
    <row r="1950" spans="5:6" x14ac:dyDescent="0.25">
      <c r="E1950" s="24">
        <f t="shared" ca="1" si="60"/>
        <v>0.61945999653718864</v>
      </c>
      <c r="F1950" s="24">
        <f t="shared" ca="1" si="61"/>
        <v>9.5781430757553121</v>
      </c>
    </row>
    <row r="1951" spans="5:6" x14ac:dyDescent="0.25">
      <c r="E1951" s="24">
        <f t="shared" ca="1" si="60"/>
        <v>0.21715258748438704</v>
      </c>
      <c r="F1951" s="24">
        <f t="shared" ca="1" si="61"/>
        <v>30.543100088354798</v>
      </c>
    </row>
    <row r="1952" spans="5:6" x14ac:dyDescent="0.25">
      <c r="E1952" s="24">
        <f t="shared" ca="1" si="60"/>
        <v>0.57686157566598195</v>
      </c>
      <c r="F1952" s="24">
        <f t="shared" ca="1" si="61"/>
        <v>11.003058895613053</v>
      </c>
    </row>
    <row r="1953" spans="5:6" x14ac:dyDescent="0.25">
      <c r="E1953" s="24">
        <f t="shared" ca="1" si="60"/>
        <v>0.67847203437578785</v>
      </c>
      <c r="F1953" s="24">
        <f t="shared" ca="1" si="61"/>
        <v>7.7582403478820767</v>
      </c>
    </row>
    <row r="1954" spans="5:6" x14ac:dyDescent="0.25">
      <c r="E1954" s="24">
        <f t="shared" ca="1" si="60"/>
        <v>0.15913882387363565</v>
      </c>
      <c r="F1954" s="24">
        <f t="shared" ca="1" si="61"/>
        <v>36.759567031476941</v>
      </c>
    </row>
    <row r="1955" spans="5:6" x14ac:dyDescent="0.25">
      <c r="E1955" s="24">
        <f t="shared" ca="1" si="60"/>
        <v>0.9013835159985446</v>
      </c>
      <c r="F1955" s="24">
        <f t="shared" ca="1" si="61"/>
        <v>2.0764891200671327</v>
      </c>
    </row>
    <row r="1956" spans="5:6" x14ac:dyDescent="0.25">
      <c r="E1956" s="24">
        <f t="shared" ca="1" si="60"/>
        <v>0.70350821864262225</v>
      </c>
      <c r="F1956" s="24">
        <f t="shared" ca="1" si="61"/>
        <v>7.0335143998085785</v>
      </c>
    </row>
    <row r="1957" spans="5:6" x14ac:dyDescent="0.25">
      <c r="E1957" s="24">
        <f t="shared" ca="1" si="60"/>
        <v>0.67362281609001828</v>
      </c>
      <c r="F1957" s="24">
        <f t="shared" ca="1" si="61"/>
        <v>7.9016988952010898</v>
      </c>
    </row>
    <row r="1958" spans="5:6" x14ac:dyDescent="0.25">
      <c r="E1958" s="24">
        <f t="shared" ca="1" si="60"/>
        <v>5.2553846956743033E-2</v>
      </c>
      <c r="F1958" s="24">
        <f t="shared" ca="1" si="61"/>
        <v>58.918339573834189</v>
      </c>
    </row>
    <row r="1959" spans="5:6" x14ac:dyDescent="0.25">
      <c r="E1959" s="24">
        <f t="shared" ca="1" si="60"/>
        <v>0.27500003134231776</v>
      </c>
      <c r="F1959" s="24">
        <f t="shared" ca="1" si="61"/>
        <v>25.819681346870151</v>
      </c>
    </row>
    <row r="1960" spans="5:6" x14ac:dyDescent="0.25">
      <c r="E1960" s="24">
        <f t="shared" ca="1" si="60"/>
        <v>0.47889271093034258</v>
      </c>
      <c r="F1960" s="24">
        <f t="shared" ca="1" si="61"/>
        <v>14.725573843827426</v>
      </c>
    </row>
    <row r="1961" spans="5:6" x14ac:dyDescent="0.25">
      <c r="E1961" s="24">
        <f t="shared" ca="1" si="60"/>
        <v>0.19796215296801278</v>
      </c>
      <c r="F1961" s="24">
        <f t="shared" ca="1" si="61"/>
        <v>32.393588263692891</v>
      </c>
    </row>
    <row r="1962" spans="5:6" x14ac:dyDescent="0.25">
      <c r="E1962" s="24">
        <f t="shared" ca="1" si="60"/>
        <v>0.23882046797958401</v>
      </c>
      <c r="F1962" s="24">
        <f t="shared" ca="1" si="61"/>
        <v>28.640863786588675</v>
      </c>
    </row>
    <row r="1963" spans="5:6" x14ac:dyDescent="0.25">
      <c r="E1963" s="24">
        <f t="shared" ca="1" si="60"/>
        <v>0.21381511618552262</v>
      </c>
      <c r="F1963" s="24">
        <f t="shared" ca="1" si="61"/>
        <v>30.852871608649654</v>
      </c>
    </row>
    <row r="1964" spans="5:6" x14ac:dyDescent="0.25">
      <c r="E1964" s="24">
        <f t="shared" ca="1" si="60"/>
        <v>0.15551936611353379</v>
      </c>
      <c r="F1964" s="24">
        <f t="shared" ca="1" si="61"/>
        <v>37.219700283887562</v>
      </c>
    </row>
    <row r="1965" spans="5:6" x14ac:dyDescent="0.25">
      <c r="E1965" s="24">
        <f t="shared" ca="1" si="60"/>
        <v>0.49442506254134599</v>
      </c>
      <c r="F1965" s="24">
        <f t="shared" ca="1" si="61"/>
        <v>14.08719362561933</v>
      </c>
    </row>
    <row r="1966" spans="5:6" x14ac:dyDescent="0.25">
      <c r="E1966" s="24">
        <f t="shared" ca="1" si="60"/>
        <v>0.10285608656672118</v>
      </c>
      <c r="F1966" s="24">
        <f t="shared" ca="1" si="61"/>
        <v>45.488489711405833</v>
      </c>
    </row>
    <row r="1967" spans="5:6" x14ac:dyDescent="0.25">
      <c r="E1967" s="24">
        <f t="shared" ca="1" si="60"/>
        <v>0.48713699782537645</v>
      </c>
      <c r="F1967" s="24">
        <f t="shared" ca="1" si="61"/>
        <v>14.384197715133421</v>
      </c>
    </row>
    <row r="1968" spans="5:6" x14ac:dyDescent="0.25">
      <c r="E1968" s="24">
        <f t="shared" ca="1" si="60"/>
        <v>0.82764492168707304</v>
      </c>
      <c r="F1968" s="24">
        <f t="shared" ca="1" si="61"/>
        <v>3.7834211023320785</v>
      </c>
    </row>
    <row r="1969" spans="5:6" x14ac:dyDescent="0.25">
      <c r="E1969" s="24">
        <f t="shared" ca="1" si="60"/>
        <v>0.86806314189642586</v>
      </c>
      <c r="F1969" s="24">
        <f t="shared" ca="1" si="61"/>
        <v>2.8298164569441155</v>
      </c>
    </row>
    <row r="1970" spans="5:6" x14ac:dyDescent="0.25">
      <c r="E1970" s="24">
        <f t="shared" ca="1" si="60"/>
        <v>0.48951917394109268</v>
      </c>
      <c r="F1970" s="24">
        <f t="shared" ca="1" si="61"/>
        <v>14.28663294633659</v>
      </c>
    </row>
    <row r="1971" spans="5:6" x14ac:dyDescent="0.25">
      <c r="E1971" s="24">
        <f t="shared" ca="1" si="60"/>
        <v>0.98312560479741196</v>
      </c>
      <c r="F1971" s="24">
        <f t="shared" ca="1" si="61"/>
        <v>0.34036779982468029</v>
      </c>
    </row>
    <row r="1972" spans="5:6" x14ac:dyDescent="0.25">
      <c r="E1972" s="24">
        <f t="shared" ca="1" si="60"/>
        <v>1.4765968699439469E-2</v>
      </c>
      <c r="F1972" s="24">
        <f t="shared" ca="1" si="61"/>
        <v>84.308603162397915</v>
      </c>
    </row>
    <row r="1973" spans="5:6" x14ac:dyDescent="0.25">
      <c r="E1973" s="24">
        <f t="shared" ca="1" si="60"/>
        <v>0.87158097353111785</v>
      </c>
      <c r="F1973" s="24">
        <f t="shared" ca="1" si="61"/>
        <v>2.7489301101690335</v>
      </c>
    </row>
    <row r="1974" spans="5:6" x14ac:dyDescent="0.25">
      <c r="E1974" s="24">
        <f t="shared" ca="1" si="60"/>
        <v>0.66610811437173123</v>
      </c>
      <c r="F1974" s="24">
        <f t="shared" ca="1" si="61"/>
        <v>8.1260657544995993</v>
      </c>
    </row>
    <row r="1975" spans="5:6" x14ac:dyDescent="0.25">
      <c r="E1975" s="24">
        <f t="shared" ca="1" si="60"/>
        <v>0.22696541089793909</v>
      </c>
      <c r="F1975" s="24">
        <f t="shared" ca="1" si="61"/>
        <v>29.659152960198305</v>
      </c>
    </row>
    <row r="1976" spans="5:6" x14ac:dyDescent="0.25">
      <c r="E1976" s="24">
        <f t="shared" ca="1" si="60"/>
        <v>0.34271658836901309</v>
      </c>
      <c r="F1976" s="24">
        <f t="shared" ca="1" si="61"/>
        <v>21.417028926890151</v>
      </c>
    </row>
    <row r="1977" spans="5:6" x14ac:dyDescent="0.25">
      <c r="E1977" s="24">
        <f t="shared" ca="1" si="60"/>
        <v>0.63926779890449859</v>
      </c>
      <c r="F1977" s="24">
        <f t="shared" ca="1" si="61"/>
        <v>8.9486364356235626</v>
      </c>
    </row>
    <row r="1978" spans="5:6" x14ac:dyDescent="0.25">
      <c r="E1978" s="24">
        <f t="shared" ca="1" si="60"/>
        <v>5.8695514472128507E-2</v>
      </c>
      <c r="F1978" s="24">
        <f t="shared" ca="1" si="61"/>
        <v>56.707839390239329</v>
      </c>
    </row>
    <row r="1979" spans="5:6" x14ac:dyDescent="0.25">
      <c r="E1979" s="24">
        <f t="shared" ca="1" si="60"/>
        <v>0.47916354665900962</v>
      </c>
      <c r="F1979" s="24">
        <f t="shared" ca="1" si="61"/>
        <v>14.714266126405354</v>
      </c>
    </row>
    <row r="1980" spans="5:6" x14ac:dyDescent="0.25">
      <c r="E1980" s="24">
        <f t="shared" ca="1" si="60"/>
        <v>0.14851738266209824</v>
      </c>
      <c r="F1980" s="24">
        <f t="shared" ca="1" si="61"/>
        <v>38.141065452523115</v>
      </c>
    </row>
    <row r="1981" spans="5:6" x14ac:dyDescent="0.25">
      <c r="E1981" s="24">
        <f t="shared" ca="1" si="60"/>
        <v>9.7943761109304583E-2</v>
      </c>
      <c r="F1981" s="24">
        <f t="shared" ca="1" si="61"/>
        <v>46.467236625347986</v>
      </c>
    </row>
    <row r="1982" spans="5:6" x14ac:dyDescent="0.25">
      <c r="E1982" s="24">
        <f t="shared" ca="1" si="60"/>
        <v>0.31669249963466428</v>
      </c>
      <c r="F1982" s="24">
        <f t="shared" ca="1" si="61"/>
        <v>22.996480171785414</v>
      </c>
    </row>
    <row r="1983" spans="5:6" x14ac:dyDescent="0.25">
      <c r="E1983" s="24">
        <f t="shared" ca="1" si="60"/>
        <v>0.46625854220778296</v>
      </c>
      <c r="F1983" s="24">
        <f t="shared" ca="1" si="61"/>
        <v>15.26029974205724</v>
      </c>
    </row>
    <row r="1984" spans="5:6" x14ac:dyDescent="0.25">
      <c r="E1984" s="24">
        <f t="shared" ca="1" si="60"/>
        <v>0.54328200502589497</v>
      </c>
      <c r="F1984" s="24">
        <f t="shared" ca="1" si="61"/>
        <v>12.202534951788717</v>
      </c>
    </row>
    <row r="1985" spans="5:6" x14ac:dyDescent="0.25">
      <c r="E1985" s="24">
        <f t="shared" ca="1" si="60"/>
        <v>0.11597475819678449</v>
      </c>
      <c r="F1985" s="24">
        <f t="shared" ca="1" si="61"/>
        <v>43.087654266126528</v>
      </c>
    </row>
    <row r="1986" spans="5:6" x14ac:dyDescent="0.25">
      <c r="E1986" s="24">
        <f t="shared" ca="1" si="60"/>
        <v>0.364224554641702</v>
      </c>
      <c r="F1986" s="24">
        <f t="shared" ca="1" si="61"/>
        <v>20.199693863976165</v>
      </c>
    </row>
    <row r="1987" spans="5:6" x14ac:dyDescent="0.25">
      <c r="E1987" s="24">
        <f t="shared" ca="1" si="60"/>
        <v>0.91453611956310976</v>
      </c>
      <c r="F1987" s="24">
        <f t="shared" ca="1" si="61"/>
        <v>1.7867663083205583</v>
      </c>
    </row>
    <row r="1988" spans="5:6" x14ac:dyDescent="0.25">
      <c r="E1988" s="24">
        <f t="shared" ref="E1988:E2051" ca="1" si="62">RAND()</f>
        <v>0.97527872909512592</v>
      </c>
      <c r="F1988" s="24">
        <f t="shared" ref="F1988:F2051" ca="1" si="63">-LOG(E1988,EXP(1))/$C$3</f>
        <v>0.50063945688090228</v>
      </c>
    </row>
    <row r="1989" spans="5:6" x14ac:dyDescent="0.25">
      <c r="E1989" s="24">
        <f t="shared" ca="1" si="62"/>
        <v>0.88885674704497364</v>
      </c>
      <c r="F1989" s="24">
        <f t="shared" ca="1" si="63"/>
        <v>2.3563839176912258</v>
      </c>
    </row>
    <row r="1990" spans="5:6" x14ac:dyDescent="0.25">
      <c r="E1990" s="24">
        <f t="shared" ca="1" si="62"/>
        <v>0.25166948289911861</v>
      </c>
      <c r="F1990" s="24">
        <f t="shared" ca="1" si="63"/>
        <v>27.592772562724193</v>
      </c>
    </row>
    <row r="1991" spans="5:6" x14ac:dyDescent="0.25">
      <c r="E1991" s="24">
        <f t="shared" ca="1" si="62"/>
        <v>0.88551689410889201</v>
      </c>
      <c r="F1991" s="24">
        <f t="shared" ca="1" si="63"/>
        <v>2.4316748666308032</v>
      </c>
    </row>
    <row r="1992" spans="5:6" x14ac:dyDescent="0.25">
      <c r="E1992" s="24">
        <f t="shared" ca="1" si="62"/>
        <v>2.8997640842753136E-2</v>
      </c>
      <c r="F1992" s="24">
        <f t="shared" ca="1" si="63"/>
        <v>70.810816051093312</v>
      </c>
    </row>
    <row r="1993" spans="5:6" x14ac:dyDescent="0.25">
      <c r="E1993" s="24">
        <f t="shared" ca="1" si="62"/>
        <v>0.1756989234749573</v>
      </c>
      <c r="F1993" s="24">
        <f t="shared" ca="1" si="63"/>
        <v>34.779668217425495</v>
      </c>
    </row>
    <row r="1994" spans="5:6" x14ac:dyDescent="0.25">
      <c r="E1994" s="24">
        <f t="shared" ca="1" si="62"/>
        <v>0.77934565500469666</v>
      </c>
      <c r="F1994" s="24">
        <f t="shared" ca="1" si="63"/>
        <v>4.986012304307561</v>
      </c>
    </row>
    <row r="1995" spans="5:6" x14ac:dyDescent="0.25">
      <c r="E1995" s="24">
        <f t="shared" ca="1" si="62"/>
        <v>0.38976744551947251</v>
      </c>
      <c r="F1995" s="24">
        <f t="shared" ca="1" si="63"/>
        <v>18.844100225039146</v>
      </c>
    </row>
    <row r="1996" spans="5:6" x14ac:dyDescent="0.25">
      <c r="E1996" s="24">
        <f t="shared" ca="1" si="62"/>
        <v>0.72811450383478926</v>
      </c>
      <c r="F1996" s="24">
        <f t="shared" ca="1" si="63"/>
        <v>6.3459391533233722</v>
      </c>
    </row>
    <row r="1997" spans="5:6" x14ac:dyDescent="0.25">
      <c r="E1997" s="24">
        <f t="shared" ca="1" si="62"/>
        <v>0.22125734956415599</v>
      </c>
      <c r="F1997" s="24">
        <f t="shared" ca="1" si="63"/>
        <v>30.168575545534985</v>
      </c>
    </row>
    <row r="1998" spans="5:6" x14ac:dyDescent="0.25">
      <c r="E1998" s="24">
        <f t="shared" ca="1" si="62"/>
        <v>0.54804621241230278</v>
      </c>
      <c r="F1998" s="24">
        <f t="shared" ca="1" si="63"/>
        <v>12.027913327401993</v>
      </c>
    </row>
    <row r="1999" spans="5:6" x14ac:dyDescent="0.25">
      <c r="E1999" s="24">
        <f t="shared" ca="1" si="62"/>
        <v>0.85743958184055569</v>
      </c>
      <c r="F1999" s="24">
        <f t="shared" ca="1" si="63"/>
        <v>3.0760912183867442</v>
      </c>
    </row>
    <row r="2000" spans="5:6" x14ac:dyDescent="0.25">
      <c r="E2000" s="24">
        <f t="shared" ca="1" si="62"/>
        <v>0.62800491982720941</v>
      </c>
      <c r="F2000" s="24">
        <f t="shared" ca="1" si="63"/>
        <v>9.3041455684972938</v>
      </c>
    </row>
    <row r="2001" spans="5:6" x14ac:dyDescent="0.25">
      <c r="E2001" s="24">
        <f t="shared" ca="1" si="62"/>
        <v>0.13377868087093359</v>
      </c>
      <c r="F2001" s="24">
        <f t="shared" ca="1" si="63"/>
        <v>40.231369595520569</v>
      </c>
    </row>
    <row r="2002" spans="5:6" x14ac:dyDescent="0.25">
      <c r="E2002" s="24">
        <f t="shared" ca="1" si="62"/>
        <v>0.35211286435184419</v>
      </c>
      <c r="F2002" s="24">
        <f t="shared" ca="1" si="63"/>
        <v>20.8760703482804</v>
      </c>
    </row>
    <row r="2003" spans="5:6" x14ac:dyDescent="0.25">
      <c r="E2003" s="24">
        <f t="shared" ca="1" si="62"/>
        <v>0.85966489269980439</v>
      </c>
      <c r="F2003" s="24">
        <f t="shared" ca="1" si="63"/>
        <v>3.0242525064604573</v>
      </c>
    </row>
    <row r="2004" spans="5:6" x14ac:dyDescent="0.25">
      <c r="E2004" s="24">
        <f t="shared" ca="1" si="62"/>
        <v>0.85859377253084945</v>
      </c>
      <c r="F2004" s="24">
        <f t="shared" ca="1" si="63"/>
        <v>3.0491875253694025</v>
      </c>
    </row>
    <row r="2005" spans="5:6" x14ac:dyDescent="0.25">
      <c r="E2005" s="24">
        <f t="shared" ca="1" si="62"/>
        <v>0.48051284392551652</v>
      </c>
      <c r="F2005" s="24">
        <f t="shared" ca="1" si="63"/>
        <v>14.658026411899549</v>
      </c>
    </row>
    <row r="2006" spans="5:6" x14ac:dyDescent="0.25">
      <c r="E2006" s="24">
        <f t="shared" ca="1" si="62"/>
        <v>0.67116697102911127</v>
      </c>
      <c r="F2006" s="24">
        <f t="shared" ca="1" si="63"/>
        <v>7.9747466775236351</v>
      </c>
    </row>
    <row r="2007" spans="5:6" x14ac:dyDescent="0.25">
      <c r="E2007" s="24">
        <f t="shared" ca="1" si="62"/>
        <v>0.29828969862355925</v>
      </c>
      <c r="F2007" s="24">
        <f t="shared" ca="1" si="63"/>
        <v>24.193802433393394</v>
      </c>
    </row>
    <row r="2008" spans="5:6" x14ac:dyDescent="0.25">
      <c r="E2008" s="24">
        <f t="shared" ca="1" si="62"/>
        <v>0.72412829927945044</v>
      </c>
      <c r="F2008" s="24">
        <f t="shared" ca="1" si="63"/>
        <v>6.4557338669310935</v>
      </c>
    </row>
    <row r="2009" spans="5:6" x14ac:dyDescent="0.25">
      <c r="E2009" s="24">
        <f t="shared" ca="1" si="62"/>
        <v>0.90583333693479007</v>
      </c>
      <c r="F2009" s="24">
        <f t="shared" ca="1" si="63"/>
        <v>1.9779988935806607</v>
      </c>
    </row>
    <row r="2010" spans="5:6" x14ac:dyDescent="0.25">
      <c r="E2010" s="24">
        <f t="shared" ca="1" si="62"/>
        <v>0.56294275023932672</v>
      </c>
      <c r="F2010" s="24">
        <f t="shared" ca="1" si="63"/>
        <v>11.491546859536243</v>
      </c>
    </row>
    <row r="2011" spans="5:6" x14ac:dyDescent="0.25">
      <c r="E2011" s="24">
        <f t="shared" ca="1" si="62"/>
        <v>0.14949979462308127</v>
      </c>
      <c r="F2011" s="24">
        <f t="shared" ca="1" si="63"/>
        <v>38.00920519821986</v>
      </c>
    </row>
    <row r="2012" spans="5:6" x14ac:dyDescent="0.25">
      <c r="E2012" s="24">
        <f t="shared" ca="1" si="62"/>
        <v>0.89936813741345079</v>
      </c>
      <c r="F2012" s="24">
        <f t="shared" ca="1" si="63"/>
        <v>2.1212566352933528</v>
      </c>
    </row>
    <row r="2013" spans="5:6" x14ac:dyDescent="0.25">
      <c r="E2013" s="24">
        <f t="shared" ca="1" si="62"/>
        <v>0.9294191342635385</v>
      </c>
      <c r="F2013" s="24">
        <f t="shared" ca="1" si="63"/>
        <v>1.463909495676712</v>
      </c>
    </row>
    <row r="2014" spans="5:6" x14ac:dyDescent="0.25">
      <c r="E2014" s="24">
        <f t="shared" ca="1" si="62"/>
        <v>0.90634073606566679</v>
      </c>
      <c r="F2014" s="24">
        <f t="shared" ca="1" si="63"/>
        <v>1.9667991053992497</v>
      </c>
    </row>
    <row r="2015" spans="5:6" x14ac:dyDescent="0.25">
      <c r="E2015" s="24">
        <f t="shared" ca="1" si="62"/>
        <v>0.64233320380337022</v>
      </c>
      <c r="F2015" s="24">
        <f t="shared" ca="1" si="63"/>
        <v>8.8529620178253232</v>
      </c>
    </row>
    <row r="2016" spans="5:6" x14ac:dyDescent="0.25">
      <c r="E2016" s="24">
        <f t="shared" ca="1" si="62"/>
        <v>0.52398859430290912</v>
      </c>
      <c r="F2016" s="24">
        <f t="shared" ca="1" si="63"/>
        <v>12.925707229909849</v>
      </c>
    </row>
    <row r="2017" spans="5:6" x14ac:dyDescent="0.25">
      <c r="E2017" s="24">
        <f t="shared" ca="1" si="62"/>
        <v>0.2183933735140986</v>
      </c>
      <c r="F2017" s="24">
        <f t="shared" ca="1" si="63"/>
        <v>30.429147532486962</v>
      </c>
    </row>
    <row r="2018" spans="5:6" x14ac:dyDescent="0.25">
      <c r="E2018" s="24">
        <f t="shared" ca="1" si="62"/>
        <v>0.32468552226875869</v>
      </c>
      <c r="F2018" s="24">
        <f t="shared" ca="1" si="63"/>
        <v>22.497963777818914</v>
      </c>
    </row>
    <row r="2019" spans="5:6" x14ac:dyDescent="0.25">
      <c r="E2019" s="24">
        <f t="shared" ca="1" si="62"/>
        <v>0.37880681784656045</v>
      </c>
      <c r="F2019" s="24">
        <f t="shared" ca="1" si="63"/>
        <v>19.414578385864385</v>
      </c>
    </row>
    <row r="2020" spans="5:6" x14ac:dyDescent="0.25">
      <c r="E2020" s="24">
        <f t="shared" ca="1" si="62"/>
        <v>0.59642623955529006</v>
      </c>
      <c r="F2020" s="24">
        <f t="shared" ca="1" si="63"/>
        <v>10.335994009755897</v>
      </c>
    </row>
    <row r="2021" spans="5:6" x14ac:dyDescent="0.25">
      <c r="E2021" s="24">
        <f t="shared" ca="1" si="62"/>
        <v>0.38911872163275063</v>
      </c>
      <c r="F2021" s="24">
        <f t="shared" ca="1" si="63"/>
        <v>18.877415698549246</v>
      </c>
    </row>
    <row r="2022" spans="5:6" x14ac:dyDescent="0.25">
      <c r="E2022" s="24">
        <f t="shared" ca="1" si="62"/>
        <v>0.32610478498243123</v>
      </c>
      <c r="F2022" s="24">
        <f t="shared" ca="1" si="63"/>
        <v>22.41073045870656</v>
      </c>
    </row>
    <row r="2023" spans="5:6" x14ac:dyDescent="0.25">
      <c r="E2023" s="24">
        <f t="shared" ca="1" si="62"/>
        <v>0.26810986013635674</v>
      </c>
      <c r="F2023" s="24">
        <f t="shared" ca="1" si="63"/>
        <v>26.327169131720247</v>
      </c>
    </row>
    <row r="2024" spans="5:6" x14ac:dyDescent="0.25">
      <c r="E2024" s="24">
        <f t="shared" ca="1" si="62"/>
        <v>0.89614136092399665</v>
      </c>
      <c r="F2024" s="24">
        <f t="shared" ca="1" si="63"/>
        <v>2.1931421912603932</v>
      </c>
    </row>
    <row r="2025" spans="5:6" x14ac:dyDescent="0.25">
      <c r="E2025" s="24">
        <f t="shared" ca="1" si="62"/>
        <v>0.36272807005470986</v>
      </c>
      <c r="F2025" s="24">
        <f t="shared" ca="1" si="63"/>
        <v>20.282036875063952</v>
      </c>
    </row>
    <row r="2026" spans="5:6" x14ac:dyDescent="0.25">
      <c r="E2026" s="24">
        <f t="shared" ca="1" si="62"/>
        <v>0.85990713321474399</v>
      </c>
      <c r="F2026" s="24">
        <f t="shared" ca="1" si="63"/>
        <v>3.0186176039872517</v>
      </c>
    </row>
    <row r="2027" spans="5:6" x14ac:dyDescent="0.25">
      <c r="E2027" s="24">
        <f t="shared" ca="1" si="62"/>
        <v>0.94458232083565008</v>
      </c>
      <c r="F2027" s="24">
        <f t="shared" ca="1" si="63"/>
        <v>1.1402487545564162</v>
      </c>
    </row>
    <row r="2028" spans="5:6" x14ac:dyDescent="0.25">
      <c r="E2028" s="24">
        <f t="shared" ca="1" si="62"/>
        <v>0.5948007740113197</v>
      </c>
      <c r="F2028" s="24">
        <f t="shared" ca="1" si="63"/>
        <v>10.390575262004244</v>
      </c>
    </row>
    <row r="2029" spans="5:6" x14ac:dyDescent="0.25">
      <c r="E2029" s="24">
        <f t="shared" ca="1" si="62"/>
        <v>0.77285767241118575</v>
      </c>
      <c r="F2029" s="24">
        <f t="shared" ca="1" si="63"/>
        <v>5.1532074201416771</v>
      </c>
    </row>
    <row r="2030" spans="5:6" x14ac:dyDescent="0.25">
      <c r="E2030" s="24">
        <f t="shared" ca="1" si="62"/>
        <v>0.96797495412719126</v>
      </c>
      <c r="F2030" s="24">
        <f t="shared" ca="1" si="63"/>
        <v>0.65098131751679422</v>
      </c>
    </row>
    <row r="2031" spans="5:6" x14ac:dyDescent="0.25">
      <c r="E2031" s="24">
        <f t="shared" ca="1" si="62"/>
        <v>0.3812559412338572</v>
      </c>
      <c r="F2031" s="24">
        <f t="shared" ca="1" si="63"/>
        <v>19.285687352354451</v>
      </c>
    </row>
    <row r="2032" spans="5:6" x14ac:dyDescent="0.25">
      <c r="E2032" s="24">
        <f t="shared" ca="1" si="62"/>
        <v>0.81048330980595673</v>
      </c>
      <c r="F2032" s="24">
        <f t="shared" ca="1" si="63"/>
        <v>4.2024906096973229</v>
      </c>
    </row>
    <row r="2033" spans="5:6" x14ac:dyDescent="0.25">
      <c r="E2033" s="24">
        <f t="shared" ca="1" si="62"/>
        <v>0.13367978216782284</v>
      </c>
      <c r="F2033" s="24">
        <f t="shared" ca="1" si="63"/>
        <v>40.246160484018858</v>
      </c>
    </row>
    <row r="2034" spans="5:6" x14ac:dyDescent="0.25">
      <c r="E2034" s="24">
        <f t="shared" ca="1" si="62"/>
        <v>0.76495387966563688</v>
      </c>
      <c r="F2034" s="24">
        <f t="shared" ca="1" si="63"/>
        <v>5.3587946998354434</v>
      </c>
    </row>
    <row r="2035" spans="5:6" x14ac:dyDescent="0.25">
      <c r="E2035" s="24">
        <f t="shared" ca="1" si="62"/>
        <v>0.93690293171948158</v>
      </c>
      <c r="F2035" s="24">
        <f t="shared" ca="1" si="63"/>
        <v>1.3035119371954884</v>
      </c>
    </row>
    <row r="2036" spans="5:6" x14ac:dyDescent="0.25">
      <c r="E2036" s="24">
        <f t="shared" ca="1" si="62"/>
        <v>0.43515221638278268</v>
      </c>
      <c r="F2036" s="24">
        <f t="shared" ca="1" si="63"/>
        <v>16.641187727661769</v>
      </c>
    </row>
    <row r="2037" spans="5:6" x14ac:dyDescent="0.25">
      <c r="E2037" s="24">
        <f t="shared" ca="1" si="62"/>
        <v>9.9944129975927831E-2</v>
      </c>
      <c r="F2037" s="24">
        <f t="shared" ca="1" si="63"/>
        <v>46.062878987318058</v>
      </c>
    </row>
    <row r="2038" spans="5:6" x14ac:dyDescent="0.25">
      <c r="E2038" s="24">
        <f t="shared" ca="1" si="62"/>
        <v>0.10043295001560315</v>
      </c>
      <c r="F2038" s="24">
        <f t="shared" ca="1" si="63"/>
        <v>45.965298763196188</v>
      </c>
    </row>
    <row r="2039" spans="5:6" x14ac:dyDescent="0.25">
      <c r="E2039" s="24">
        <f t="shared" ca="1" si="62"/>
        <v>0.68713395173150194</v>
      </c>
      <c r="F2039" s="24">
        <f t="shared" ca="1" si="63"/>
        <v>7.5045205015946213</v>
      </c>
    </row>
    <row r="2040" spans="5:6" x14ac:dyDescent="0.25">
      <c r="E2040" s="24">
        <f t="shared" ca="1" si="62"/>
        <v>0.97294976968032088</v>
      </c>
      <c r="F2040" s="24">
        <f t="shared" ca="1" si="63"/>
        <v>0.5484564460207505</v>
      </c>
    </row>
    <row r="2041" spans="5:6" x14ac:dyDescent="0.25">
      <c r="E2041" s="24">
        <f t="shared" ca="1" si="62"/>
        <v>3.9124821226242501E-2</v>
      </c>
      <c r="F2041" s="24">
        <f t="shared" ca="1" si="63"/>
        <v>64.819963988591496</v>
      </c>
    </row>
    <row r="2042" spans="5:6" x14ac:dyDescent="0.25">
      <c r="E2042" s="24">
        <f t="shared" ca="1" si="62"/>
        <v>0.77822581647776201</v>
      </c>
      <c r="F2042" s="24">
        <f t="shared" ca="1" si="63"/>
        <v>5.0147708875350965</v>
      </c>
    </row>
    <row r="2043" spans="5:6" x14ac:dyDescent="0.25">
      <c r="E2043" s="24">
        <f t="shared" ca="1" si="62"/>
        <v>0.17061572603431507</v>
      </c>
      <c r="F2043" s="24">
        <f t="shared" ca="1" si="63"/>
        <v>35.366829348650498</v>
      </c>
    </row>
    <row r="2044" spans="5:6" x14ac:dyDescent="0.25">
      <c r="E2044" s="24">
        <f t="shared" ca="1" si="62"/>
        <v>0.54945439154891917</v>
      </c>
      <c r="F2044" s="24">
        <f t="shared" ca="1" si="63"/>
        <v>11.976590169882385</v>
      </c>
    </row>
    <row r="2045" spans="5:6" x14ac:dyDescent="0.25">
      <c r="E2045" s="24">
        <f t="shared" ca="1" si="62"/>
        <v>6.3089668427081969E-2</v>
      </c>
      <c r="F2045" s="24">
        <f t="shared" ca="1" si="63"/>
        <v>55.263965123349713</v>
      </c>
    </row>
    <row r="2046" spans="5:6" x14ac:dyDescent="0.25">
      <c r="E2046" s="24">
        <f t="shared" ca="1" si="62"/>
        <v>0.65491870835482136</v>
      </c>
      <c r="F2046" s="24">
        <f t="shared" ca="1" si="63"/>
        <v>8.4648832086208774</v>
      </c>
    </row>
    <row r="2047" spans="5:6" x14ac:dyDescent="0.25">
      <c r="E2047" s="24">
        <f t="shared" ca="1" si="62"/>
        <v>9.2530117021431324E-2</v>
      </c>
      <c r="F2047" s="24">
        <f t="shared" ca="1" si="63"/>
        <v>47.60442196071223</v>
      </c>
    </row>
    <row r="2048" spans="5:6" x14ac:dyDescent="0.25">
      <c r="E2048" s="24">
        <f t="shared" ca="1" si="62"/>
        <v>0.36988609873828593</v>
      </c>
      <c r="F2048" s="24">
        <f t="shared" ca="1" si="63"/>
        <v>19.891203239691723</v>
      </c>
    </row>
    <row r="2049" spans="5:6" x14ac:dyDescent="0.25">
      <c r="E2049" s="24">
        <f t="shared" ca="1" si="62"/>
        <v>0.77739010072972214</v>
      </c>
      <c r="F2049" s="24">
        <f t="shared" ca="1" si="63"/>
        <v>5.0362598892660353</v>
      </c>
    </row>
    <row r="2050" spans="5:6" x14ac:dyDescent="0.25">
      <c r="E2050" s="24">
        <f t="shared" ca="1" si="62"/>
        <v>0.61215550083811343</v>
      </c>
      <c r="F2050" s="24">
        <f t="shared" ca="1" si="63"/>
        <v>9.8153788481498125</v>
      </c>
    </row>
    <row r="2051" spans="5:6" x14ac:dyDescent="0.25">
      <c r="E2051" s="24">
        <f t="shared" ca="1" si="62"/>
        <v>0.61495945345049519</v>
      </c>
      <c r="F2051" s="24">
        <f t="shared" ca="1" si="63"/>
        <v>9.7239788539568508</v>
      </c>
    </row>
    <row r="2052" spans="5:6" x14ac:dyDescent="0.25">
      <c r="E2052" s="24">
        <f t="shared" ref="E2052:E2115" ca="1" si="64">RAND()</f>
        <v>0.37395072307530042</v>
      </c>
      <c r="F2052" s="24">
        <f t="shared" ref="F2052:F2115" ca="1" si="65">-LOG(E2052,EXP(1))/$C$3</f>
        <v>19.672624934628139</v>
      </c>
    </row>
    <row r="2053" spans="5:6" x14ac:dyDescent="0.25">
      <c r="E2053" s="24">
        <f t="shared" ca="1" si="64"/>
        <v>0.58883144317621872</v>
      </c>
      <c r="F2053" s="24">
        <f t="shared" ca="1" si="65"/>
        <v>10.592306217195802</v>
      </c>
    </row>
    <row r="2054" spans="5:6" x14ac:dyDescent="0.25">
      <c r="E2054" s="24">
        <f t="shared" ca="1" si="64"/>
        <v>8.7468621222573151E-2</v>
      </c>
      <c r="F2054" s="24">
        <f t="shared" ca="1" si="65"/>
        <v>48.729503290706496</v>
      </c>
    </row>
    <row r="2055" spans="5:6" x14ac:dyDescent="0.25">
      <c r="E2055" s="24">
        <f t="shared" ca="1" si="64"/>
        <v>0.9057527408413959</v>
      </c>
      <c r="F2055" s="24">
        <f t="shared" ca="1" si="65"/>
        <v>1.9797784633054685</v>
      </c>
    </row>
    <row r="2056" spans="5:6" x14ac:dyDescent="0.25">
      <c r="E2056" s="24">
        <f t="shared" ca="1" si="64"/>
        <v>0.95723878355357572</v>
      </c>
      <c r="F2056" s="24">
        <f t="shared" ca="1" si="65"/>
        <v>0.87404812114210917</v>
      </c>
    </row>
    <row r="2057" spans="5:6" x14ac:dyDescent="0.25">
      <c r="E2057" s="24">
        <f t="shared" ca="1" si="64"/>
        <v>0.65325862987257222</v>
      </c>
      <c r="F2057" s="24">
        <f t="shared" ca="1" si="65"/>
        <v>8.5156432799001891</v>
      </c>
    </row>
    <row r="2058" spans="5:6" x14ac:dyDescent="0.25">
      <c r="E2058" s="24">
        <f t="shared" ca="1" si="64"/>
        <v>0.46340251994935755</v>
      </c>
      <c r="F2058" s="24">
        <f t="shared" ca="1" si="65"/>
        <v>15.383184580829322</v>
      </c>
    </row>
    <row r="2059" spans="5:6" x14ac:dyDescent="0.25">
      <c r="E2059" s="24">
        <f t="shared" ca="1" si="64"/>
        <v>3.6095305716804527E-2</v>
      </c>
      <c r="F2059" s="24">
        <f t="shared" ca="1" si="65"/>
        <v>66.431849152884752</v>
      </c>
    </row>
    <row r="2060" spans="5:6" x14ac:dyDescent="0.25">
      <c r="E2060" s="24">
        <f t="shared" ca="1" si="64"/>
        <v>0.36820061701075091</v>
      </c>
      <c r="F2060" s="24">
        <f t="shared" ca="1" si="65"/>
        <v>19.982546688712947</v>
      </c>
    </row>
    <row r="2061" spans="5:6" x14ac:dyDescent="0.25">
      <c r="E2061" s="24">
        <f t="shared" ca="1" si="64"/>
        <v>0.91315683610527332</v>
      </c>
      <c r="F2061" s="24">
        <f t="shared" ca="1" si="65"/>
        <v>1.8169526416518096</v>
      </c>
    </row>
    <row r="2062" spans="5:6" x14ac:dyDescent="0.25">
      <c r="E2062" s="24">
        <f t="shared" ca="1" si="64"/>
        <v>8.0921879268680552E-4</v>
      </c>
      <c r="F2062" s="24">
        <f t="shared" ca="1" si="65"/>
        <v>142.38882458310744</v>
      </c>
    </row>
    <row r="2063" spans="5:6" x14ac:dyDescent="0.25">
      <c r="E2063" s="24">
        <f t="shared" ca="1" si="64"/>
        <v>0.31676423079422722</v>
      </c>
      <c r="F2063" s="24">
        <f t="shared" ca="1" si="65"/>
        <v>22.991950665258837</v>
      </c>
    </row>
    <row r="2064" spans="5:6" x14ac:dyDescent="0.25">
      <c r="E2064" s="24">
        <f t="shared" ca="1" si="64"/>
        <v>0.72320753812207184</v>
      </c>
      <c r="F2064" s="24">
        <f t="shared" ca="1" si="65"/>
        <v>6.4811809334045867</v>
      </c>
    </row>
    <row r="2065" spans="5:6" x14ac:dyDescent="0.25">
      <c r="E2065" s="24">
        <f t="shared" ca="1" si="64"/>
        <v>0.9593570152209786</v>
      </c>
      <c r="F2065" s="24">
        <f t="shared" ca="1" si="65"/>
        <v>0.82983989463517271</v>
      </c>
    </row>
    <row r="2066" spans="5:6" x14ac:dyDescent="0.25">
      <c r="E2066" s="24">
        <f t="shared" ca="1" si="64"/>
        <v>0.52747210225342833</v>
      </c>
      <c r="F2066" s="24">
        <f t="shared" ca="1" si="65"/>
        <v>12.793186035076522</v>
      </c>
    </row>
    <row r="2067" spans="5:6" x14ac:dyDescent="0.25">
      <c r="E2067" s="24">
        <f t="shared" ca="1" si="64"/>
        <v>0.39318806105067183</v>
      </c>
      <c r="F2067" s="24">
        <f t="shared" ca="1" si="65"/>
        <v>18.669345094476828</v>
      </c>
    </row>
    <row r="2068" spans="5:6" x14ac:dyDescent="0.25">
      <c r="E2068" s="24">
        <f t="shared" ca="1" si="64"/>
        <v>0.93287292062890881</v>
      </c>
      <c r="F2068" s="24">
        <f t="shared" ca="1" si="65"/>
        <v>1.3897258505052368</v>
      </c>
    </row>
    <row r="2069" spans="5:6" x14ac:dyDescent="0.25">
      <c r="E2069" s="24">
        <f t="shared" ca="1" si="64"/>
        <v>0.22573616558996856</v>
      </c>
      <c r="F2069" s="24">
        <f t="shared" ca="1" si="65"/>
        <v>29.7677674111271</v>
      </c>
    </row>
    <row r="2070" spans="5:6" x14ac:dyDescent="0.25">
      <c r="E2070" s="24">
        <f t="shared" ca="1" si="64"/>
        <v>0.45556936694773886</v>
      </c>
      <c r="F2070" s="24">
        <f t="shared" ca="1" si="65"/>
        <v>15.724145727907413</v>
      </c>
    </row>
    <row r="2071" spans="5:6" x14ac:dyDescent="0.25">
      <c r="E2071" s="24">
        <f t="shared" ca="1" si="64"/>
        <v>0.91497439369663813</v>
      </c>
      <c r="F2071" s="24">
        <f t="shared" ca="1" si="65"/>
        <v>1.7771839825840119</v>
      </c>
    </row>
    <row r="2072" spans="5:6" x14ac:dyDescent="0.25">
      <c r="E2072" s="24">
        <f t="shared" ca="1" si="64"/>
        <v>0.4948178047876316</v>
      </c>
      <c r="F2072" s="24">
        <f t="shared" ca="1" si="65"/>
        <v>14.071313106087025</v>
      </c>
    </row>
    <row r="2073" spans="5:6" x14ac:dyDescent="0.25">
      <c r="E2073" s="24">
        <f t="shared" ca="1" si="64"/>
        <v>6.3357809696925171E-2</v>
      </c>
      <c r="F2073" s="24">
        <f t="shared" ca="1" si="65"/>
        <v>55.179142025016233</v>
      </c>
    </row>
    <row r="2074" spans="5:6" x14ac:dyDescent="0.25">
      <c r="E2074" s="24">
        <f t="shared" ca="1" si="64"/>
        <v>0.89925190340046657</v>
      </c>
      <c r="F2074" s="24">
        <f t="shared" ca="1" si="65"/>
        <v>2.1238415951071761</v>
      </c>
    </row>
    <row r="2075" spans="5:6" x14ac:dyDescent="0.25">
      <c r="E2075" s="24">
        <f t="shared" ca="1" si="64"/>
        <v>0.15719906732993871</v>
      </c>
      <c r="F2075" s="24">
        <f t="shared" ca="1" si="65"/>
        <v>37.004846640405766</v>
      </c>
    </row>
    <row r="2076" spans="5:6" x14ac:dyDescent="0.25">
      <c r="E2076" s="24">
        <f t="shared" ca="1" si="64"/>
        <v>1.978021845893696E-2</v>
      </c>
      <c r="F2076" s="24">
        <f t="shared" ca="1" si="65"/>
        <v>78.461458168258403</v>
      </c>
    </row>
    <row r="2077" spans="5:6" x14ac:dyDescent="0.25">
      <c r="E2077" s="24">
        <f t="shared" ca="1" si="64"/>
        <v>0.86639153285417414</v>
      </c>
      <c r="F2077" s="24">
        <f t="shared" ca="1" si="65"/>
        <v>2.8683671226753593</v>
      </c>
    </row>
    <row r="2078" spans="5:6" x14ac:dyDescent="0.25">
      <c r="E2078" s="24">
        <f t="shared" ca="1" si="64"/>
        <v>0.78248417890917044</v>
      </c>
      <c r="F2078" s="24">
        <f t="shared" ca="1" si="65"/>
        <v>4.9056315083731183</v>
      </c>
    </row>
    <row r="2079" spans="5:6" x14ac:dyDescent="0.25">
      <c r="E2079" s="24">
        <f t="shared" ca="1" si="64"/>
        <v>0.85440005126593521</v>
      </c>
      <c r="F2079" s="24">
        <f t="shared" ca="1" si="65"/>
        <v>3.1471150154788687</v>
      </c>
    </row>
    <row r="2080" spans="5:6" x14ac:dyDescent="0.25">
      <c r="E2080" s="24">
        <f t="shared" ca="1" si="64"/>
        <v>0.91140556219037971</v>
      </c>
      <c r="F2080" s="24">
        <f t="shared" ca="1" si="65"/>
        <v>1.8553459452589252</v>
      </c>
    </row>
    <row r="2081" spans="5:6" x14ac:dyDescent="0.25">
      <c r="E2081" s="24">
        <f t="shared" ca="1" si="64"/>
        <v>0.77375656939167026</v>
      </c>
      <c r="F2081" s="24">
        <f t="shared" ca="1" si="65"/>
        <v>5.129959293817647</v>
      </c>
    </row>
    <row r="2082" spans="5:6" x14ac:dyDescent="0.25">
      <c r="E2082" s="24">
        <f t="shared" ca="1" si="64"/>
        <v>0.10980256893603635</v>
      </c>
      <c r="F2082" s="24">
        <f t="shared" ca="1" si="65"/>
        <v>44.181427073546743</v>
      </c>
    </row>
    <row r="2083" spans="5:6" x14ac:dyDescent="0.25">
      <c r="E2083" s="24">
        <f t="shared" ca="1" si="64"/>
        <v>0.34194926628349243</v>
      </c>
      <c r="F2083" s="24">
        <f t="shared" ca="1" si="65"/>
        <v>21.461857942478709</v>
      </c>
    </row>
    <row r="2084" spans="5:6" x14ac:dyDescent="0.25">
      <c r="E2084" s="24">
        <f t="shared" ca="1" si="64"/>
        <v>0.55813615661098814</v>
      </c>
      <c r="F2084" s="24">
        <f t="shared" ca="1" si="65"/>
        <v>11.663046762051618</v>
      </c>
    </row>
    <row r="2085" spans="5:6" x14ac:dyDescent="0.25">
      <c r="E2085" s="24">
        <f t="shared" ca="1" si="64"/>
        <v>0.45943065841078279</v>
      </c>
      <c r="F2085" s="24">
        <f t="shared" ca="1" si="65"/>
        <v>15.555345103762544</v>
      </c>
    </row>
    <row r="2086" spans="5:6" x14ac:dyDescent="0.25">
      <c r="E2086" s="24">
        <f t="shared" ca="1" si="64"/>
        <v>0.37620461720248854</v>
      </c>
      <c r="F2086" s="24">
        <f t="shared" ca="1" si="65"/>
        <v>19.552441778500061</v>
      </c>
    </row>
    <row r="2087" spans="5:6" x14ac:dyDescent="0.25">
      <c r="E2087" s="24">
        <f t="shared" ca="1" si="64"/>
        <v>0.49781066737880475</v>
      </c>
      <c r="F2087" s="24">
        <f t="shared" ca="1" si="65"/>
        <v>13.950709204656697</v>
      </c>
    </row>
    <row r="2088" spans="5:6" x14ac:dyDescent="0.25">
      <c r="E2088" s="24">
        <f t="shared" ca="1" si="64"/>
        <v>0.96598734152845767</v>
      </c>
      <c r="F2088" s="24">
        <f t="shared" ca="1" si="65"/>
        <v>0.69209097726570223</v>
      </c>
    </row>
    <row r="2089" spans="5:6" x14ac:dyDescent="0.25">
      <c r="E2089" s="24">
        <f t="shared" ca="1" si="64"/>
        <v>0.44017326160533465</v>
      </c>
      <c r="F2089" s="24">
        <f t="shared" ca="1" si="65"/>
        <v>16.411737064072796</v>
      </c>
    </row>
    <row r="2090" spans="5:6" x14ac:dyDescent="0.25">
      <c r="E2090" s="24">
        <f t="shared" ca="1" si="64"/>
        <v>0.42709805054307437</v>
      </c>
      <c r="F2090" s="24">
        <f t="shared" ca="1" si="65"/>
        <v>17.014833310981594</v>
      </c>
    </row>
    <row r="2091" spans="5:6" x14ac:dyDescent="0.25">
      <c r="E2091" s="24">
        <f t="shared" ca="1" si="64"/>
        <v>0.10799232152326599</v>
      </c>
      <c r="F2091" s="24">
        <f t="shared" ca="1" si="65"/>
        <v>44.513903027844513</v>
      </c>
    </row>
    <row r="2092" spans="5:6" x14ac:dyDescent="0.25">
      <c r="E2092" s="24">
        <f t="shared" ca="1" si="64"/>
        <v>0.59206435840609173</v>
      </c>
      <c r="F2092" s="24">
        <f t="shared" ca="1" si="65"/>
        <v>10.482798729664292</v>
      </c>
    </row>
    <row r="2093" spans="5:6" x14ac:dyDescent="0.25">
      <c r="E2093" s="24">
        <f t="shared" ca="1" si="64"/>
        <v>0.82971268905337148</v>
      </c>
      <c r="F2093" s="24">
        <f t="shared" ca="1" si="65"/>
        <v>3.7335159176989063</v>
      </c>
    </row>
    <row r="2094" spans="5:6" x14ac:dyDescent="0.25">
      <c r="E2094" s="24">
        <f t="shared" ca="1" si="64"/>
        <v>0.5842000965774371</v>
      </c>
      <c r="F2094" s="24">
        <f t="shared" ca="1" si="65"/>
        <v>10.750234474256025</v>
      </c>
    </row>
    <row r="2095" spans="5:6" x14ac:dyDescent="0.25">
      <c r="E2095" s="24">
        <f t="shared" ca="1" si="64"/>
        <v>0.91781050793767649</v>
      </c>
      <c r="F2095" s="24">
        <f t="shared" ca="1" si="65"/>
        <v>1.7152865607478867</v>
      </c>
    </row>
    <row r="2096" spans="5:6" x14ac:dyDescent="0.25">
      <c r="E2096" s="24">
        <f t="shared" ca="1" si="64"/>
        <v>0.43494332185036699</v>
      </c>
      <c r="F2096" s="24">
        <f t="shared" ca="1" si="65"/>
        <v>16.650791019587775</v>
      </c>
    </row>
    <row r="2097" spans="5:6" x14ac:dyDescent="0.25">
      <c r="E2097" s="24">
        <f t="shared" ca="1" si="64"/>
        <v>0.71206140082749081</v>
      </c>
      <c r="F2097" s="24">
        <f t="shared" ca="1" si="65"/>
        <v>6.7918226834221072</v>
      </c>
    </row>
    <row r="2098" spans="5:6" x14ac:dyDescent="0.25">
      <c r="E2098" s="24">
        <f t="shared" ca="1" si="64"/>
        <v>0.45964655726531034</v>
      </c>
      <c r="F2098" s="24">
        <f t="shared" ca="1" si="65"/>
        <v>15.545948772102209</v>
      </c>
    </row>
    <row r="2099" spans="5:6" x14ac:dyDescent="0.25">
      <c r="E2099" s="24">
        <f t="shared" ca="1" si="64"/>
        <v>4.0914125988348649E-2</v>
      </c>
      <c r="F2099" s="24">
        <f t="shared" ca="1" si="65"/>
        <v>63.925597937492789</v>
      </c>
    </row>
    <row r="2100" spans="5:6" x14ac:dyDescent="0.25">
      <c r="E2100" s="24">
        <f t="shared" ca="1" si="64"/>
        <v>0.81899431068942297</v>
      </c>
      <c r="F2100" s="24">
        <f t="shared" ca="1" si="65"/>
        <v>3.9935628361671394</v>
      </c>
    </row>
    <row r="2101" spans="5:6" x14ac:dyDescent="0.25">
      <c r="E2101" s="24">
        <f t="shared" ca="1" si="64"/>
        <v>0.90248870724075736</v>
      </c>
      <c r="F2101" s="24">
        <f t="shared" ca="1" si="65"/>
        <v>2.0519820321201925</v>
      </c>
    </row>
    <row r="2102" spans="5:6" x14ac:dyDescent="0.25">
      <c r="E2102" s="24">
        <f t="shared" ca="1" si="64"/>
        <v>0.90247097537534193</v>
      </c>
      <c r="F2102" s="24">
        <f t="shared" ca="1" si="65"/>
        <v>2.0523749908236311</v>
      </c>
    </row>
    <row r="2103" spans="5:6" x14ac:dyDescent="0.25">
      <c r="E2103" s="24">
        <f t="shared" ca="1" si="64"/>
        <v>0.65686052795006511</v>
      </c>
      <c r="F2103" s="24">
        <f t="shared" ca="1" si="65"/>
        <v>8.405671385172079</v>
      </c>
    </row>
    <row r="2104" spans="5:6" x14ac:dyDescent="0.25">
      <c r="E2104" s="24">
        <f t="shared" ca="1" si="64"/>
        <v>0.12891834415138248</v>
      </c>
      <c r="F2104" s="24">
        <f t="shared" ca="1" si="65"/>
        <v>40.971521322369021</v>
      </c>
    </row>
    <row r="2105" spans="5:6" x14ac:dyDescent="0.25">
      <c r="E2105" s="24">
        <f t="shared" ca="1" si="64"/>
        <v>0.92446102230127813</v>
      </c>
      <c r="F2105" s="24">
        <f t="shared" ca="1" si="65"/>
        <v>1.5708877977213516</v>
      </c>
    </row>
    <row r="2106" spans="5:6" x14ac:dyDescent="0.25">
      <c r="E2106" s="24">
        <f t="shared" ca="1" si="64"/>
        <v>0.7806535382954487</v>
      </c>
      <c r="F2106" s="24">
        <f t="shared" ca="1" si="65"/>
        <v>4.9524768101149164</v>
      </c>
    </row>
    <row r="2107" spans="5:6" x14ac:dyDescent="0.25">
      <c r="E2107" s="24">
        <f t="shared" ca="1" si="64"/>
        <v>0.47991796966588307</v>
      </c>
      <c r="F2107" s="24">
        <f t="shared" ca="1" si="65"/>
        <v>14.682801724281731</v>
      </c>
    </row>
    <row r="2108" spans="5:6" x14ac:dyDescent="0.25">
      <c r="E2108" s="24">
        <f t="shared" ca="1" si="64"/>
        <v>0.38140731798314065</v>
      </c>
      <c r="F2108" s="24">
        <f t="shared" ca="1" si="65"/>
        <v>19.277747976781185</v>
      </c>
    </row>
    <row r="2109" spans="5:6" x14ac:dyDescent="0.25">
      <c r="E2109" s="24">
        <f t="shared" ca="1" si="64"/>
        <v>0.69660074548498185</v>
      </c>
      <c r="F2109" s="24">
        <f t="shared" ca="1" si="65"/>
        <v>7.2308570174852598</v>
      </c>
    </row>
    <row r="2110" spans="5:6" x14ac:dyDescent="0.25">
      <c r="E2110" s="24">
        <f t="shared" ca="1" si="64"/>
        <v>0.14108304399587035</v>
      </c>
      <c r="F2110" s="24">
        <f t="shared" ca="1" si="65"/>
        <v>39.168131949315544</v>
      </c>
    </row>
    <row r="2111" spans="5:6" x14ac:dyDescent="0.25">
      <c r="E2111" s="24">
        <f t="shared" ca="1" si="64"/>
        <v>0.63697704508907904</v>
      </c>
      <c r="F2111" s="24">
        <f t="shared" ca="1" si="65"/>
        <v>9.0204332005238719</v>
      </c>
    </row>
    <row r="2112" spans="5:6" x14ac:dyDescent="0.25">
      <c r="E2112" s="24">
        <f t="shared" ca="1" si="64"/>
        <v>0.52094869889116791</v>
      </c>
      <c r="F2112" s="24">
        <f t="shared" ca="1" si="65"/>
        <v>13.042074173931306</v>
      </c>
    </row>
    <row r="2113" spans="5:6" x14ac:dyDescent="0.25">
      <c r="E2113" s="24">
        <f t="shared" ca="1" si="64"/>
        <v>9.6668012687375238E-2</v>
      </c>
      <c r="F2113" s="24">
        <f t="shared" ca="1" si="65"/>
        <v>46.729454408290238</v>
      </c>
    </row>
    <row r="2114" spans="5:6" x14ac:dyDescent="0.25">
      <c r="E2114" s="24">
        <f t="shared" ca="1" si="64"/>
        <v>0.46705733627443879</v>
      </c>
      <c r="F2114" s="24">
        <f t="shared" ca="1" si="65"/>
        <v>15.226065062026041</v>
      </c>
    </row>
    <row r="2115" spans="5:6" x14ac:dyDescent="0.25">
      <c r="E2115" s="24">
        <f t="shared" ca="1" si="64"/>
        <v>0.54256582401763598</v>
      </c>
      <c r="F2115" s="24">
        <f t="shared" ca="1" si="65"/>
        <v>12.228917326664964</v>
      </c>
    </row>
    <row r="2116" spans="5:6" x14ac:dyDescent="0.25">
      <c r="E2116" s="24">
        <f t="shared" ref="E2116:E2179" ca="1" si="66">RAND()</f>
        <v>0.17680045981825288</v>
      </c>
      <c r="F2116" s="24">
        <f t="shared" ref="F2116:F2179" ca="1" si="67">-LOG(E2116,EXP(1))/$C$3</f>
        <v>34.654670560000049</v>
      </c>
    </row>
    <row r="2117" spans="5:6" x14ac:dyDescent="0.25">
      <c r="E2117" s="24">
        <f t="shared" ca="1" si="66"/>
        <v>0.24752229962362648</v>
      </c>
      <c r="F2117" s="24">
        <f t="shared" ca="1" si="67"/>
        <v>27.925092030854145</v>
      </c>
    </row>
    <row r="2118" spans="5:6" x14ac:dyDescent="0.25">
      <c r="E2118" s="24">
        <f t="shared" ca="1" si="66"/>
        <v>0.51842445794694436</v>
      </c>
      <c r="F2118" s="24">
        <f t="shared" ca="1" si="67"/>
        <v>13.139219107507852</v>
      </c>
    </row>
    <row r="2119" spans="5:6" x14ac:dyDescent="0.25">
      <c r="E2119" s="24">
        <f t="shared" ca="1" si="66"/>
        <v>0.1980443842705083</v>
      </c>
      <c r="F2119" s="24">
        <f t="shared" ca="1" si="67"/>
        <v>32.385282208520074</v>
      </c>
    </row>
    <row r="2120" spans="5:6" x14ac:dyDescent="0.25">
      <c r="E2120" s="24">
        <f t="shared" ca="1" si="66"/>
        <v>0.77021582777687703</v>
      </c>
      <c r="F2120" s="24">
        <f t="shared" ca="1" si="67"/>
        <v>5.2216901519162837</v>
      </c>
    </row>
    <row r="2121" spans="5:6" x14ac:dyDescent="0.25">
      <c r="E2121" s="24">
        <f t="shared" ca="1" si="66"/>
        <v>0.65745800251023423</v>
      </c>
      <c r="F2121" s="24">
        <f t="shared" ca="1" si="67"/>
        <v>8.3874878295886042</v>
      </c>
    </row>
    <row r="2122" spans="5:6" x14ac:dyDescent="0.25">
      <c r="E2122" s="24">
        <f t="shared" ca="1" si="66"/>
        <v>0.39916609120628332</v>
      </c>
      <c r="F2122" s="24">
        <f t="shared" ca="1" si="67"/>
        <v>18.367553600412414</v>
      </c>
    </row>
    <row r="2123" spans="5:6" x14ac:dyDescent="0.25">
      <c r="E2123" s="24">
        <f t="shared" ca="1" si="66"/>
        <v>0.20263652257640574</v>
      </c>
      <c r="F2123" s="24">
        <f t="shared" ca="1" si="67"/>
        <v>31.926828680680774</v>
      </c>
    </row>
    <row r="2124" spans="5:6" x14ac:dyDescent="0.25">
      <c r="E2124" s="24">
        <f t="shared" ca="1" si="66"/>
        <v>0.1190712761304592</v>
      </c>
      <c r="F2124" s="24">
        <f t="shared" ca="1" si="67"/>
        <v>42.560660121910281</v>
      </c>
    </row>
    <row r="2125" spans="5:6" x14ac:dyDescent="0.25">
      <c r="E2125" s="24">
        <f t="shared" ca="1" si="66"/>
        <v>0.29834702648534417</v>
      </c>
      <c r="F2125" s="24">
        <f t="shared" ca="1" si="67"/>
        <v>24.189959031903093</v>
      </c>
    </row>
    <row r="2126" spans="5:6" x14ac:dyDescent="0.25">
      <c r="E2126" s="24">
        <f t="shared" ca="1" si="66"/>
        <v>0.13905497691537771</v>
      </c>
      <c r="F2126" s="24">
        <f t="shared" ca="1" si="67"/>
        <v>39.457718133420137</v>
      </c>
    </row>
    <row r="2127" spans="5:6" x14ac:dyDescent="0.25">
      <c r="E2127" s="24">
        <f t="shared" ca="1" si="66"/>
        <v>0.9764289253870726</v>
      </c>
      <c r="F2127" s="24">
        <f t="shared" ca="1" si="67"/>
        <v>0.47706632752492401</v>
      </c>
    </row>
    <row r="2128" spans="5:6" x14ac:dyDescent="0.25">
      <c r="E2128" s="24">
        <f t="shared" ca="1" si="66"/>
        <v>0.2059010152580697</v>
      </c>
      <c r="F2128" s="24">
        <f t="shared" ca="1" si="67"/>
        <v>31.607194682594219</v>
      </c>
    </row>
    <row r="2129" spans="5:6" x14ac:dyDescent="0.25">
      <c r="E2129" s="24">
        <f t="shared" ca="1" si="66"/>
        <v>0.12933744177517259</v>
      </c>
      <c r="F2129" s="24">
        <f t="shared" ca="1" si="67"/>
        <v>40.906609244572614</v>
      </c>
    </row>
    <row r="2130" spans="5:6" x14ac:dyDescent="0.25">
      <c r="E2130" s="24">
        <f t="shared" ca="1" si="66"/>
        <v>0.90679690379252087</v>
      </c>
      <c r="F2130" s="24">
        <f t="shared" ca="1" si="67"/>
        <v>1.9567354957437899</v>
      </c>
    </row>
    <row r="2131" spans="5:6" x14ac:dyDescent="0.25">
      <c r="E2131" s="24">
        <f t="shared" ca="1" si="66"/>
        <v>0.43673831745573999</v>
      </c>
      <c r="F2131" s="24">
        <f t="shared" ca="1" si="67"/>
        <v>16.568421582782886</v>
      </c>
    </row>
    <row r="2132" spans="5:6" x14ac:dyDescent="0.25">
      <c r="E2132" s="24">
        <f t="shared" ca="1" si="66"/>
        <v>0.56042942729857692</v>
      </c>
      <c r="F2132" s="24">
        <f t="shared" ca="1" si="67"/>
        <v>11.581039093170427</v>
      </c>
    </row>
    <row r="2133" spans="5:6" x14ac:dyDescent="0.25">
      <c r="E2133" s="24">
        <f t="shared" ca="1" si="66"/>
        <v>0.55192484123400065</v>
      </c>
      <c r="F2133" s="24">
        <f t="shared" ca="1" si="67"/>
        <v>11.886867983201084</v>
      </c>
    </row>
    <row r="2134" spans="5:6" x14ac:dyDescent="0.25">
      <c r="E2134" s="24">
        <f t="shared" ca="1" si="66"/>
        <v>0.75162652162658938</v>
      </c>
      <c r="F2134" s="24">
        <f t="shared" ca="1" si="67"/>
        <v>5.7103145035061491</v>
      </c>
    </row>
    <row r="2135" spans="5:6" x14ac:dyDescent="0.25">
      <c r="E2135" s="24">
        <f t="shared" ca="1" si="66"/>
        <v>0.79437376808449323</v>
      </c>
      <c r="F2135" s="24">
        <f t="shared" ca="1" si="67"/>
        <v>4.6040237567611202</v>
      </c>
    </row>
    <row r="2136" spans="5:6" x14ac:dyDescent="0.25">
      <c r="E2136" s="24">
        <f t="shared" ca="1" si="66"/>
        <v>0.19693343825224041</v>
      </c>
      <c r="F2136" s="24">
        <f t="shared" ca="1" si="67"/>
        <v>32.497789684591737</v>
      </c>
    </row>
    <row r="2137" spans="5:6" x14ac:dyDescent="0.25">
      <c r="E2137" s="24">
        <f t="shared" ca="1" si="66"/>
        <v>0.32823789602313069</v>
      </c>
      <c r="F2137" s="24">
        <f t="shared" ca="1" si="67"/>
        <v>22.280332814844485</v>
      </c>
    </row>
    <row r="2138" spans="5:6" x14ac:dyDescent="0.25">
      <c r="E2138" s="24">
        <f t="shared" ca="1" si="66"/>
        <v>5.185893729367852E-2</v>
      </c>
      <c r="F2138" s="24">
        <f t="shared" ca="1" si="67"/>
        <v>59.184559818238398</v>
      </c>
    </row>
    <row r="2139" spans="5:6" x14ac:dyDescent="0.25">
      <c r="E2139" s="24">
        <f t="shared" ca="1" si="66"/>
        <v>5.322739862437631E-2</v>
      </c>
      <c r="F2139" s="24">
        <f t="shared" ca="1" si="67"/>
        <v>58.663640069423394</v>
      </c>
    </row>
    <row r="2140" spans="5:6" x14ac:dyDescent="0.25">
      <c r="E2140" s="24">
        <f t="shared" ca="1" si="66"/>
        <v>0.51406532697530527</v>
      </c>
      <c r="F2140" s="24">
        <f t="shared" ca="1" si="67"/>
        <v>13.30809852640396</v>
      </c>
    </row>
    <row r="2141" spans="5:6" x14ac:dyDescent="0.25">
      <c r="E2141" s="24">
        <f t="shared" ca="1" si="66"/>
        <v>7.669870644319654E-2</v>
      </c>
      <c r="F2141" s="24">
        <f t="shared" ca="1" si="67"/>
        <v>51.357408717970337</v>
      </c>
    </row>
    <row r="2142" spans="5:6" x14ac:dyDescent="0.25">
      <c r="E2142" s="24">
        <f t="shared" ca="1" si="66"/>
        <v>0.39347739542545146</v>
      </c>
      <c r="F2142" s="24">
        <f t="shared" ca="1" si="67"/>
        <v>18.65463315381924</v>
      </c>
    </row>
    <row r="2143" spans="5:6" x14ac:dyDescent="0.25">
      <c r="E2143" s="24">
        <f t="shared" ca="1" si="66"/>
        <v>0.76228256414844142</v>
      </c>
      <c r="F2143" s="24">
        <f t="shared" ca="1" si="67"/>
        <v>5.4287594587891128</v>
      </c>
    </row>
    <row r="2144" spans="5:6" x14ac:dyDescent="0.25">
      <c r="E2144" s="24">
        <f t="shared" ca="1" si="66"/>
        <v>0.40099281352983629</v>
      </c>
      <c r="F2144" s="24">
        <f t="shared" ca="1" si="67"/>
        <v>18.276235464162738</v>
      </c>
    </row>
    <row r="2145" spans="5:6" x14ac:dyDescent="0.25">
      <c r="E2145" s="24">
        <f t="shared" ca="1" si="66"/>
        <v>0.14199257468273563</v>
      </c>
      <c r="F2145" s="24">
        <f t="shared" ca="1" si="67"/>
        <v>39.039610274294937</v>
      </c>
    </row>
    <row r="2146" spans="5:6" x14ac:dyDescent="0.25">
      <c r="E2146" s="24">
        <f t="shared" ca="1" si="66"/>
        <v>0.96795393987580192</v>
      </c>
      <c r="F2146" s="24">
        <f t="shared" ca="1" si="67"/>
        <v>0.65141551221175986</v>
      </c>
    </row>
    <row r="2147" spans="5:6" x14ac:dyDescent="0.25">
      <c r="E2147" s="24">
        <f t="shared" ca="1" si="66"/>
        <v>0.47210815135605366</v>
      </c>
      <c r="F2147" s="24">
        <f t="shared" ca="1" si="67"/>
        <v>15.01094370829785</v>
      </c>
    </row>
    <row r="2148" spans="5:6" x14ac:dyDescent="0.25">
      <c r="E2148" s="24">
        <f t="shared" ca="1" si="66"/>
        <v>0.62830999150026023</v>
      </c>
      <c r="F2148" s="24">
        <f t="shared" ca="1" si="67"/>
        <v>9.2944323452824289</v>
      </c>
    </row>
    <row r="2149" spans="5:6" x14ac:dyDescent="0.25">
      <c r="E2149" s="24">
        <f t="shared" ca="1" si="66"/>
        <v>0.18147533423974194</v>
      </c>
      <c r="F2149" s="24">
        <f t="shared" ca="1" si="67"/>
        <v>34.132710680359203</v>
      </c>
    </row>
    <row r="2150" spans="5:6" x14ac:dyDescent="0.25">
      <c r="E2150" s="24">
        <f t="shared" ca="1" si="66"/>
        <v>0.63038847190677016</v>
      </c>
      <c r="F2150" s="24">
        <f t="shared" ca="1" si="67"/>
        <v>9.228380551111929</v>
      </c>
    </row>
    <row r="2151" spans="5:6" x14ac:dyDescent="0.25">
      <c r="E2151" s="24">
        <f t="shared" ca="1" si="66"/>
        <v>0.35801902450328915</v>
      </c>
      <c r="F2151" s="24">
        <f t="shared" ca="1" si="67"/>
        <v>20.543383058454666</v>
      </c>
    </row>
    <row r="2152" spans="5:6" x14ac:dyDescent="0.25">
      <c r="E2152" s="24">
        <f t="shared" ca="1" si="66"/>
        <v>0.96359448649067103</v>
      </c>
      <c r="F2152" s="24">
        <f t="shared" ca="1" si="67"/>
        <v>0.74169460079982596</v>
      </c>
    </row>
    <row r="2153" spans="5:6" x14ac:dyDescent="0.25">
      <c r="E2153" s="24">
        <f t="shared" ca="1" si="66"/>
        <v>0.77820813889955531</v>
      </c>
      <c r="F2153" s="24">
        <f t="shared" ca="1" si="67"/>
        <v>5.0152251972896842</v>
      </c>
    </row>
    <row r="2154" spans="5:6" x14ac:dyDescent="0.25">
      <c r="E2154" s="24">
        <f t="shared" ca="1" si="66"/>
        <v>0.82627868486586897</v>
      </c>
      <c r="F2154" s="24">
        <f t="shared" ca="1" si="67"/>
        <v>3.8164634297177344</v>
      </c>
    </row>
    <row r="2155" spans="5:6" x14ac:dyDescent="0.25">
      <c r="E2155" s="24">
        <f t="shared" ca="1" si="66"/>
        <v>0.28627227449228421</v>
      </c>
      <c r="F2155" s="24">
        <f t="shared" ca="1" si="67"/>
        <v>25.016238246417938</v>
      </c>
    </row>
    <row r="2156" spans="5:6" x14ac:dyDescent="0.25">
      <c r="E2156" s="24">
        <f t="shared" ca="1" si="66"/>
        <v>7.6292559827774387E-2</v>
      </c>
      <c r="F2156" s="24">
        <f t="shared" ca="1" si="67"/>
        <v>51.463597150663496</v>
      </c>
    </row>
    <row r="2157" spans="5:6" x14ac:dyDescent="0.25">
      <c r="E2157" s="24">
        <f t="shared" ca="1" si="66"/>
        <v>9.021885071323954E-2</v>
      </c>
      <c r="F2157" s="24">
        <f t="shared" ca="1" si="67"/>
        <v>48.110337715936822</v>
      </c>
    </row>
    <row r="2158" spans="5:6" x14ac:dyDescent="0.25">
      <c r="E2158" s="24">
        <f t="shared" ca="1" si="66"/>
        <v>0.27000257878670098</v>
      </c>
      <c r="F2158" s="24">
        <f t="shared" ca="1" si="67"/>
        <v>26.186475379350355</v>
      </c>
    </row>
    <row r="2159" spans="5:6" x14ac:dyDescent="0.25">
      <c r="E2159" s="24">
        <f t="shared" ca="1" si="66"/>
        <v>0.41282186773700591</v>
      </c>
      <c r="F2159" s="24">
        <f t="shared" ca="1" si="67"/>
        <v>17.694781840975246</v>
      </c>
    </row>
    <row r="2160" spans="5:6" x14ac:dyDescent="0.25">
      <c r="E2160" s="24">
        <f t="shared" ca="1" si="66"/>
        <v>0.61962721495711603</v>
      </c>
      <c r="F2160" s="24">
        <f t="shared" ca="1" si="67"/>
        <v>9.5727449594841953</v>
      </c>
    </row>
    <row r="2161" spans="5:6" x14ac:dyDescent="0.25">
      <c r="E2161" s="24">
        <f t="shared" ca="1" si="66"/>
        <v>0.3865876116254946</v>
      </c>
      <c r="F2161" s="24">
        <f t="shared" ca="1" si="67"/>
        <v>19.007935142916473</v>
      </c>
    </row>
    <row r="2162" spans="5:6" x14ac:dyDescent="0.25">
      <c r="E2162" s="24">
        <f t="shared" ca="1" si="66"/>
        <v>0.6122724993853691</v>
      </c>
      <c r="F2162" s="24">
        <f t="shared" ca="1" si="67"/>
        <v>9.8115567027042534</v>
      </c>
    </row>
    <row r="2163" spans="5:6" x14ac:dyDescent="0.25">
      <c r="E2163" s="24">
        <f t="shared" ca="1" si="66"/>
        <v>0.18798631605071114</v>
      </c>
      <c r="F2163" s="24">
        <f t="shared" ca="1" si="67"/>
        <v>33.427722115311795</v>
      </c>
    </row>
    <row r="2164" spans="5:6" x14ac:dyDescent="0.25">
      <c r="E2164" s="24">
        <f t="shared" ca="1" si="66"/>
        <v>0.15133585332779464</v>
      </c>
      <c r="F2164" s="24">
        <f t="shared" ca="1" si="67"/>
        <v>37.765074356035221</v>
      </c>
    </row>
    <row r="2165" spans="5:6" x14ac:dyDescent="0.25">
      <c r="E2165" s="24">
        <f t="shared" ca="1" si="66"/>
        <v>0.47791635913295649</v>
      </c>
      <c r="F2165" s="24">
        <f t="shared" ca="1" si="67"/>
        <v>14.766390853900404</v>
      </c>
    </row>
    <row r="2166" spans="5:6" x14ac:dyDescent="0.25">
      <c r="E2166" s="24">
        <f t="shared" ca="1" si="66"/>
        <v>0.40719406362514521</v>
      </c>
      <c r="F2166" s="24">
        <f t="shared" ca="1" si="67"/>
        <v>17.969307847516038</v>
      </c>
    </row>
    <row r="2167" spans="5:6" x14ac:dyDescent="0.25">
      <c r="E2167" s="24">
        <f t="shared" ca="1" si="66"/>
        <v>0.93166235674757358</v>
      </c>
      <c r="F2167" s="24">
        <f t="shared" ca="1" si="67"/>
        <v>1.4156961620594848</v>
      </c>
    </row>
    <row r="2168" spans="5:6" x14ac:dyDescent="0.25">
      <c r="E2168" s="24">
        <f t="shared" ca="1" si="66"/>
        <v>0.73439031630787877</v>
      </c>
      <c r="F2168" s="24">
        <f t="shared" ca="1" si="67"/>
        <v>6.1742925123615073</v>
      </c>
    </row>
    <row r="2169" spans="5:6" x14ac:dyDescent="0.25">
      <c r="E2169" s="24">
        <f t="shared" ca="1" si="66"/>
        <v>0.24490296738853246</v>
      </c>
      <c r="F2169" s="24">
        <f t="shared" ca="1" si="67"/>
        <v>28.137863967237745</v>
      </c>
    </row>
    <row r="2170" spans="5:6" x14ac:dyDescent="0.25">
      <c r="E2170" s="24">
        <f t="shared" ca="1" si="66"/>
        <v>0.93367530870694815</v>
      </c>
      <c r="F2170" s="24">
        <f t="shared" ca="1" si="67"/>
        <v>1.3725307281964896</v>
      </c>
    </row>
    <row r="2171" spans="5:6" x14ac:dyDescent="0.25">
      <c r="E2171" s="24">
        <f t="shared" ca="1" si="66"/>
        <v>0.56676964127441853</v>
      </c>
      <c r="F2171" s="24">
        <f t="shared" ca="1" si="67"/>
        <v>11.356046684379336</v>
      </c>
    </row>
    <row r="2172" spans="5:6" x14ac:dyDescent="0.25">
      <c r="E2172" s="24">
        <f t="shared" ca="1" si="66"/>
        <v>0.59710461880999743</v>
      </c>
      <c r="F2172" s="24">
        <f t="shared" ca="1" si="67"/>
        <v>10.313258801093156</v>
      </c>
    </row>
    <row r="2173" spans="5:6" x14ac:dyDescent="0.25">
      <c r="E2173" s="24">
        <f t="shared" ca="1" si="66"/>
        <v>0.81581147859762571</v>
      </c>
      <c r="F2173" s="24">
        <f t="shared" ca="1" si="67"/>
        <v>4.071439636803869</v>
      </c>
    </row>
    <row r="2174" spans="5:6" x14ac:dyDescent="0.25">
      <c r="E2174" s="24">
        <f t="shared" ca="1" si="66"/>
        <v>0.81176062681940786</v>
      </c>
      <c r="F2174" s="24">
        <f t="shared" ca="1" si="67"/>
        <v>4.1709955367659113</v>
      </c>
    </row>
    <row r="2175" spans="5:6" x14ac:dyDescent="0.25">
      <c r="E2175" s="24">
        <f t="shared" ca="1" si="66"/>
        <v>0.90933293836833462</v>
      </c>
      <c r="F2175" s="24">
        <f t="shared" ca="1" si="67"/>
        <v>1.9008796606532286</v>
      </c>
    </row>
    <row r="2176" spans="5:6" x14ac:dyDescent="0.25">
      <c r="E2176" s="24">
        <f t="shared" ca="1" si="66"/>
        <v>0.15886926090661757</v>
      </c>
      <c r="F2176" s="24">
        <f t="shared" ca="1" si="67"/>
        <v>36.793473469015133</v>
      </c>
    </row>
    <row r="2177" spans="5:6" x14ac:dyDescent="0.25">
      <c r="E2177" s="24">
        <f t="shared" ca="1" si="66"/>
        <v>0.79993297218671366</v>
      </c>
      <c r="F2177" s="24">
        <f t="shared" ca="1" si="67"/>
        <v>4.4645467918191457</v>
      </c>
    </row>
    <row r="2178" spans="5:6" x14ac:dyDescent="0.25">
      <c r="E2178" s="24">
        <f t="shared" ca="1" si="66"/>
        <v>0.19452614534973056</v>
      </c>
      <c r="F2178" s="24">
        <f t="shared" ca="1" si="67"/>
        <v>32.743774031314395</v>
      </c>
    </row>
    <row r="2179" spans="5:6" x14ac:dyDescent="0.25">
      <c r="E2179" s="24">
        <f t="shared" ca="1" si="66"/>
        <v>0.80485708295573644</v>
      </c>
      <c r="F2179" s="24">
        <f t="shared" ca="1" si="67"/>
        <v>4.3418110805205563</v>
      </c>
    </row>
    <row r="2180" spans="5:6" x14ac:dyDescent="0.25">
      <c r="E2180" s="24">
        <f t="shared" ref="E2180:E2243" ca="1" si="68">RAND()</f>
        <v>0.1836283845077139</v>
      </c>
      <c r="F2180" s="24">
        <f t="shared" ref="F2180:F2243" ca="1" si="69">-LOG(E2180,EXP(1))/$C$3</f>
        <v>33.896824260596681</v>
      </c>
    </row>
    <row r="2181" spans="5:6" x14ac:dyDescent="0.25">
      <c r="E2181" s="24">
        <f t="shared" ca="1" si="68"/>
        <v>0.5446615892330704</v>
      </c>
      <c r="F2181" s="24">
        <f t="shared" ca="1" si="69"/>
        <v>12.151812287345111</v>
      </c>
    </row>
    <row r="2182" spans="5:6" x14ac:dyDescent="0.25">
      <c r="E2182" s="24">
        <f t="shared" ca="1" si="68"/>
        <v>0.68511998836352261</v>
      </c>
      <c r="F2182" s="24">
        <f t="shared" ca="1" si="69"/>
        <v>7.5632258113080404</v>
      </c>
    </row>
    <row r="2183" spans="5:6" x14ac:dyDescent="0.25">
      <c r="E2183" s="24">
        <f t="shared" ca="1" si="68"/>
        <v>0.10374890926934754</v>
      </c>
      <c r="F2183" s="24">
        <f t="shared" ca="1" si="69"/>
        <v>45.31563265986243</v>
      </c>
    </row>
    <row r="2184" spans="5:6" x14ac:dyDescent="0.25">
      <c r="E2184" s="24">
        <f t="shared" ca="1" si="68"/>
        <v>0.55080880608704941</v>
      </c>
      <c r="F2184" s="24">
        <f t="shared" ca="1" si="69"/>
        <v>11.927350488861563</v>
      </c>
    </row>
    <row r="2185" spans="5:6" x14ac:dyDescent="0.25">
      <c r="E2185" s="24">
        <f t="shared" ca="1" si="68"/>
        <v>0.5803464875904446</v>
      </c>
      <c r="F2185" s="24">
        <f t="shared" ca="1" si="69"/>
        <v>10.882599228243167</v>
      </c>
    </row>
    <row r="2186" spans="5:6" x14ac:dyDescent="0.25">
      <c r="E2186" s="24">
        <f t="shared" ca="1" si="68"/>
        <v>0.20658145293031527</v>
      </c>
      <c r="F2186" s="24">
        <f t="shared" ca="1" si="69"/>
        <v>31.541209983419506</v>
      </c>
    </row>
    <row r="2187" spans="5:6" x14ac:dyDescent="0.25">
      <c r="E2187" s="24">
        <f t="shared" ca="1" si="68"/>
        <v>2.0975609208793711E-2</v>
      </c>
      <c r="F2187" s="24">
        <f t="shared" ca="1" si="69"/>
        <v>77.28789965062569</v>
      </c>
    </row>
    <row r="2188" spans="5:6" x14ac:dyDescent="0.25">
      <c r="E2188" s="24">
        <f t="shared" ca="1" si="68"/>
        <v>0.31633174843448919</v>
      </c>
      <c r="F2188" s="24">
        <f t="shared" ca="1" si="69"/>
        <v>23.019275585410032</v>
      </c>
    </row>
    <row r="2189" spans="5:6" x14ac:dyDescent="0.25">
      <c r="E2189" s="24">
        <f t="shared" ca="1" si="68"/>
        <v>0.40341961142452898</v>
      </c>
      <c r="F2189" s="24">
        <f t="shared" ca="1" si="69"/>
        <v>18.155560786254075</v>
      </c>
    </row>
    <row r="2190" spans="5:6" x14ac:dyDescent="0.25">
      <c r="E2190" s="24">
        <f t="shared" ca="1" si="68"/>
        <v>0.65190804632890043</v>
      </c>
      <c r="F2190" s="24">
        <f t="shared" ca="1" si="69"/>
        <v>8.5570352047897824</v>
      </c>
    </row>
    <row r="2191" spans="5:6" x14ac:dyDescent="0.25">
      <c r="E2191" s="24">
        <f t="shared" ca="1" si="68"/>
        <v>0.86295546716799121</v>
      </c>
      <c r="F2191" s="24">
        <f t="shared" ca="1" si="69"/>
        <v>2.9478438316948727</v>
      </c>
    </row>
    <row r="2192" spans="5:6" x14ac:dyDescent="0.25">
      <c r="E2192" s="24">
        <f t="shared" ca="1" si="68"/>
        <v>0.34434672950500955</v>
      </c>
      <c r="F2192" s="24">
        <f t="shared" ca="1" si="69"/>
        <v>21.322123892523319</v>
      </c>
    </row>
    <row r="2193" spans="5:6" x14ac:dyDescent="0.25">
      <c r="E2193" s="24">
        <f t="shared" ca="1" si="68"/>
        <v>6.1380525435954625E-2</v>
      </c>
      <c r="F2193" s="24">
        <f t="shared" ca="1" si="69"/>
        <v>55.813253388999051</v>
      </c>
    </row>
    <row r="2194" spans="5:6" x14ac:dyDescent="0.25">
      <c r="E2194" s="24">
        <f t="shared" ca="1" si="68"/>
        <v>0.28056949299070166</v>
      </c>
      <c r="F2194" s="24">
        <f t="shared" ca="1" si="69"/>
        <v>25.418676757122942</v>
      </c>
    </row>
    <row r="2195" spans="5:6" x14ac:dyDescent="0.25">
      <c r="E2195" s="24">
        <f t="shared" ca="1" si="68"/>
        <v>0.59445063141046706</v>
      </c>
      <c r="F2195" s="24">
        <f t="shared" ca="1" si="69"/>
        <v>10.402352170044837</v>
      </c>
    </row>
    <row r="2196" spans="5:6" x14ac:dyDescent="0.25">
      <c r="E2196" s="24">
        <f t="shared" ca="1" si="68"/>
        <v>0.49771769682324785</v>
      </c>
      <c r="F2196" s="24">
        <f t="shared" ca="1" si="69"/>
        <v>13.954444730802219</v>
      </c>
    </row>
    <row r="2197" spans="5:6" x14ac:dyDescent="0.25">
      <c r="E2197" s="24">
        <f t="shared" ca="1" si="68"/>
        <v>0.46301404687219505</v>
      </c>
      <c r="F2197" s="24">
        <f t="shared" ca="1" si="69"/>
        <v>15.399957730785591</v>
      </c>
    </row>
    <row r="2198" spans="5:6" x14ac:dyDescent="0.25">
      <c r="E2198" s="24">
        <f t="shared" ca="1" si="68"/>
        <v>0.1536987929736704</v>
      </c>
      <c r="F2198" s="24">
        <f t="shared" ca="1" si="69"/>
        <v>37.455209632000802</v>
      </c>
    </row>
    <row r="2199" spans="5:6" x14ac:dyDescent="0.25">
      <c r="E2199" s="24">
        <f t="shared" ca="1" si="68"/>
        <v>0.9280155884608362</v>
      </c>
      <c r="F2199" s="24">
        <f t="shared" ca="1" si="69"/>
        <v>1.494134968532719</v>
      </c>
    </row>
    <row r="2200" spans="5:6" x14ac:dyDescent="0.25">
      <c r="E2200" s="24">
        <f t="shared" ca="1" si="68"/>
        <v>7.2388444502307747E-2</v>
      </c>
      <c r="F2200" s="24">
        <f t="shared" ca="1" si="69"/>
        <v>52.51417197301253</v>
      </c>
    </row>
    <row r="2201" spans="5:6" x14ac:dyDescent="0.25">
      <c r="E2201" s="24">
        <f t="shared" ca="1" si="68"/>
        <v>0.47109749589079353</v>
      </c>
      <c r="F2201" s="24">
        <f t="shared" ca="1" si="69"/>
        <v>15.053804174835578</v>
      </c>
    </row>
    <row r="2202" spans="5:6" x14ac:dyDescent="0.25">
      <c r="E2202" s="24">
        <f t="shared" ca="1" si="68"/>
        <v>0.68253929250940548</v>
      </c>
      <c r="F2202" s="24">
        <f t="shared" ca="1" si="69"/>
        <v>7.6387036427568349</v>
      </c>
    </row>
    <row r="2203" spans="5:6" x14ac:dyDescent="0.25">
      <c r="E2203" s="24">
        <f t="shared" ca="1" si="68"/>
        <v>0.28120601410646695</v>
      </c>
      <c r="F2203" s="24">
        <f t="shared" ca="1" si="69"/>
        <v>25.37335463964973</v>
      </c>
    </row>
    <row r="2204" spans="5:6" x14ac:dyDescent="0.25">
      <c r="E2204" s="24">
        <f t="shared" ca="1" si="68"/>
        <v>9.9054227649216342E-2</v>
      </c>
      <c r="F2204" s="24">
        <f t="shared" ca="1" si="69"/>
        <v>46.241756495550788</v>
      </c>
    </row>
    <row r="2205" spans="5:6" x14ac:dyDescent="0.25">
      <c r="E2205" s="24">
        <f t="shared" ca="1" si="68"/>
        <v>0.30788626314240986</v>
      </c>
      <c r="F2205" s="24">
        <f t="shared" ca="1" si="69"/>
        <v>23.560496794384211</v>
      </c>
    </row>
    <row r="2206" spans="5:6" x14ac:dyDescent="0.25">
      <c r="E2206" s="24">
        <f t="shared" ca="1" si="68"/>
        <v>0.91436602146834733</v>
      </c>
      <c r="F2206" s="24">
        <f t="shared" ca="1" si="69"/>
        <v>1.7904865313207226</v>
      </c>
    </row>
    <row r="2207" spans="5:6" x14ac:dyDescent="0.25">
      <c r="E2207" s="24">
        <f t="shared" ca="1" si="68"/>
        <v>0.10282458634082825</v>
      </c>
      <c r="F2207" s="24">
        <f t="shared" ca="1" si="69"/>
        <v>45.494615756346064</v>
      </c>
    </row>
    <row r="2208" spans="5:6" x14ac:dyDescent="0.25">
      <c r="E2208" s="24">
        <f t="shared" ca="1" si="68"/>
        <v>0.99054227827312269</v>
      </c>
      <c r="F2208" s="24">
        <f t="shared" ca="1" si="69"/>
        <v>0.19005459971060151</v>
      </c>
    </row>
    <row r="2209" spans="5:6" x14ac:dyDescent="0.25">
      <c r="E2209" s="24">
        <f t="shared" ca="1" si="68"/>
        <v>0.32486599219700374</v>
      </c>
      <c r="F2209" s="24">
        <f t="shared" ca="1" si="69"/>
        <v>22.486850267720353</v>
      </c>
    </row>
    <row r="2210" spans="5:6" x14ac:dyDescent="0.25">
      <c r="E2210" s="24">
        <f t="shared" ca="1" si="68"/>
        <v>0.60689252228752733</v>
      </c>
      <c r="F2210" s="24">
        <f t="shared" ca="1" si="69"/>
        <v>9.988071347540119</v>
      </c>
    </row>
    <row r="2211" spans="5:6" x14ac:dyDescent="0.25">
      <c r="E2211" s="24">
        <f t="shared" ca="1" si="68"/>
        <v>0.90325263156283653</v>
      </c>
      <c r="F2211" s="24">
        <f t="shared" ca="1" si="69"/>
        <v>2.0350599104134486</v>
      </c>
    </row>
    <row r="2212" spans="5:6" x14ac:dyDescent="0.25">
      <c r="E2212" s="24">
        <f t="shared" ca="1" si="68"/>
        <v>0.83923948687458039</v>
      </c>
      <c r="F2212" s="24">
        <f t="shared" ca="1" si="69"/>
        <v>3.5051834002121067</v>
      </c>
    </row>
    <row r="2213" spans="5:6" x14ac:dyDescent="0.25">
      <c r="E2213" s="24">
        <f t="shared" ca="1" si="68"/>
        <v>4.7095405144694125E-2</v>
      </c>
      <c r="F2213" s="24">
        <f t="shared" ca="1" si="69"/>
        <v>61.11159676065887</v>
      </c>
    </row>
    <row r="2214" spans="5:6" x14ac:dyDescent="0.25">
      <c r="E2214" s="24">
        <f t="shared" ca="1" si="68"/>
        <v>0.42138181483455506</v>
      </c>
      <c r="F2214" s="24">
        <f t="shared" ca="1" si="69"/>
        <v>17.284318654179224</v>
      </c>
    </row>
    <row r="2215" spans="5:6" x14ac:dyDescent="0.25">
      <c r="E2215" s="24">
        <f t="shared" ca="1" si="68"/>
        <v>5.2417463742192916E-2</v>
      </c>
      <c r="F2215" s="24">
        <f t="shared" ca="1" si="69"/>
        <v>58.970309313139836</v>
      </c>
    </row>
    <row r="2216" spans="5:6" x14ac:dyDescent="0.25">
      <c r="E2216" s="24">
        <f t="shared" ca="1" si="68"/>
        <v>0.86277947721453774</v>
      </c>
      <c r="F2216" s="24">
        <f t="shared" ca="1" si="69"/>
        <v>2.9519230202084143</v>
      </c>
    </row>
    <row r="2217" spans="5:6" x14ac:dyDescent="0.25">
      <c r="E2217" s="24">
        <f t="shared" ca="1" si="68"/>
        <v>8.149519059636412E-2</v>
      </c>
      <c r="F2217" s="24">
        <f t="shared" ca="1" si="69"/>
        <v>50.144225431281988</v>
      </c>
    </row>
    <row r="2218" spans="5:6" x14ac:dyDescent="0.25">
      <c r="E2218" s="24">
        <f t="shared" ca="1" si="68"/>
        <v>0.82993086387697734</v>
      </c>
      <c r="F2218" s="24">
        <f t="shared" ca="1" si="69"/>
        <v>3.7282575638920923</v>
      </c>
    </row>
    <row r="2219" spans="5:6" x14ac:dyDescent="0.25">
      <c r="E2219" s="24">
        <f t="shared" ca="1" si="68"/>
        <v>0.21319197315461391</v>
      </c>
      <c r="F2219" s="24">
        <f t="shared" ca="1" si="69"/>
        <v>30.911244735356107</v>
      </c>
    </row>
    <row r="2220" spans="5:6" x14ac:dyDescent="0.25">
      <c r="E2220" s="24">
        <f t="shared" ca="1" si="68"/>
        <v>0.77655133375110152</v>
      </c>
      <c r="F2220" s="24">
        <f t="shared" ca="1" si="69"/>
        <v>5.057850588669937</v>
      </c>
    </row>
    <row r="2221" spans="5:6" x14ac:dyDescent="0.25">
      <c r="E2221" s="24">
        <f t="shared" ca="1" si="68"/>
        <v>0.57210168802438233</v>
      </c>
      <c r="F2221" s="24">
        <f t="shared" ca="1" si="69"/>
        <v>11.168770542725285</v>
      </c>
    </row>
    <row r="2222" spans="5:6" x14ac:dyDescent="0.25">
      <c r="E2222" s="24">
        <f t="shared" ca="1" si="68"/>
        <v>0.30930397027463874</v>
      </c>
      <c r="F2222" s="24">
        <f t="shared" ca="1" si="69"/>
        <v>23.468615261014172</v>
      </c>
    </row>
    <row r="2223" spans="5:6" x14ac:dyDescent="0.25">
      <c r="E2223" s="24">
        <f t="shared" ca="1" si="68"/>
        <v>0.83397740260030762</v>
      </c>
      <c r="F2223" s="24">
        <f t="shared" ca="1" si="69"/>
        <v>3.6309794438788003</v>
      </c>
    </row>
    <row r="2224" spans="5:6" x14ac:dyDescent="0.25">
      <c r="E2224" s="24">
        <f t="shared" ca="1" si="68"/>
        <v>0.7964007200927764</v>
      </c>
      <c r="F2224" s="24">
        <f t="shared" ca="1" si="69"/>
        <v>4.5530560521540497</v>
      </c>
    </row>
    <row r="2225" spans="5:6" x14ac:dyDescent="0.25">
      <c r="E2225" s="24">
        <f t="shared" ca="1" si="68"/>
        <v>0.75634375718065594</v>
      </c>
      <c r="F2225" s="24">
        <f t="shared" ca="1" si="69"/>
        <v>5.585186017685964</v>
      </c>
    </row>
    <row r="2226" spans="5:6" x14ac:dyDescent="0.25">
      <c r="E2226" s="24">
        <f t="shared" ca="1" si="68"/>
        <v>0.70735469026410613</v>
      </c>
      <c r="F2226" s="24">
        <f t="shared" ca="1" si="69"/>
        <v>6.9244611068960698</v>
      </c>
    </row>
    <row r="2227" spans="5:6" x14ac:dyDescent="0.25">
      <c r="E2227" s="24">
        <f t="shared" ca="1" si="68"/>
        <v>0.91539159289058913</v>
      </c>
      <c r="F2227" s="24">
        <f t="shared" ca="1" si="69"/>
        <v>1.7680666977517296</v>
      </c>
    </row>
    <row r="2228" spans="5:6" x14ac:dyDescent="0.25">
      <c r="E2228" s="24">
        <f t="shared" ca="1" si="68"/>
        <v>0.38395335498551419</v>
      </c>
      <c r="F2228" s="24">
        <f t="shared" ca="1" si="69"/>
        <v>19.144684103290945</v>
      </c>
    </row>
    <row r="2229" spans="5:6" x14ac:dyDescent="0.25">
      <c r="E2229" s="24">
        <f t="shared" ca="1" si="68"/>
        <v>0.32499590807687107</v>
      </c>
      <c r="F2229" s="24">
        <f t="shared" ca="1" si="69"/>
        <v>22.478853745287307</v>
      </c>
    </row>
    <row r="2230" spans="5:6" x14ac:dyDescent="0.25">
      <c r="E2230" s="24">
        <f t="shared" ca="1" si="68"/>
        <v>0.79560801962520555</v>
      </c>
      <c r="F2230" s="24">
        <f t="shared" ca="1" si="69"/>
        <v>4.5729730416354624</v>
      </c>
    </row>
    <row r="2231" spans="5:6" x14ac:dyDescent="0.25">
      <c r="E2231" s="24">
        <f t="shared" ca="1" si="68"/>
        <v>0.20564948085285983</v>
      </c>
      <c r="F2231" s="24">
        <f t="shared" ca="1" si="69"/>
        <v>31.631642174594063</v>
      </c>
    </row>
    <row r="2232" spans="5:6" x14ac:dyDescent="0.25">
      <c r="E2232" s="24">
        <f t="shared" ca="1" si="68"/>
        <v>0.18288654157609718</v>
      </c>
      <c r="F2232" s="24">
        <f t="shared" ca="1" si="69"/>
        <v>33.97778619604599</v>
      </c>
    </row>
    <row r="2233" spans="5:6" x14ac:dyDescent="0.25">
      <c r="E2233" s="24">
        <f t="shared" ca="1" si="68"/>
        <v>0.94149831614562551</v>
      </c>
      <c r="F2233" s="24">
        <f t="shared" ca="1" si="69"/>
        <v>1.2056543873402401</v>
      </c>
    </row>
    <row r="2234" spans="5:6" x14ac:dyDescent="0.25">
      <c r="E2234" s="24">
        <f t="shared" ca="1" si="68"/>
        <v>0.41466258336206852</v>
      </c>
      <c r="F2234" s="24">
        <f t="shared" ca="1" si="69"/>
        <v>17.605802831943798</v>
      </c>
    </row>
    <row r="2235" spans="5:6" x14ac:dyDescent="0.25">
      <c r="E2235" s="24">
        <f t="shared" ca="1" si="68"/>
        <v>0.39752051892130802</v>
      </c>
      <c r="F2235" s="24">
        <f t="shared" ca="1" si="69"/>
        <v>18.450174525843881</v>
      </c>
    </row>
    <row r="2236" spans="5:6" x14ac:dyDescent="0.25">
      <c r="E2236" s="24">
        <f t="shared" ca="1" si="68"/>
        <v>0.52255608213335392</v>
      </c>
      <c r="F2236" s="24">
        <f t="shared" ca="1" si="69"/>
        <v>12.980459333531243</v>
      </c>
    </row>
    <row r="2237" spans="5:6" x14ac:dyDescent="0.25">
      <c r="E2237" s="24">
        <f t="shared" ca="1" si="68"/>
        <v>0.54365162859617422</v>
      </c>
      <c r="F2237" s="24">
        <f t="shared" ca="1" si="69"/>
        <v>12.188932517450736</v>
      </c>
    </row>
    <row r="2238" spans="5:6" x14ac:dyDescent="0.25">
      <c r="E2238" s="24">
        <f t="shared" ca="1" si="68"/>
        <v>2.4077986401581764E-2</v>
      </c>
      <c r="F2238" s="24">
        <f t="shared" ca="1" si="69"/>
        <v>74.529145664694695</v>
      </c>
    </row>
    <row r="2239" spans="5:6" x14ac:dyDescent="0.25">
      <c r="E2239" s="24">
        <f t="shared" ca="1" si="68"/>
        <v>0.44909302249636562</v>
      </c>
      <c r="F2239" s="24">
        <f t="shared" ca="1" si="69"/>
        <v>16.010504712920905</v>
      </c>
    </row>
    <row r="2240" spans="5:6" x14ac:dyDescent="0.25">
      <c r="E2240" s="24">
        <f t="shared" ca="1" si="68"/>
        <v>0.25551967938200426</v>
      </c>
      <c r="F2240" s="24">
        <f t="shared" ca="1" si="69"/>
        <v>27.28911698565911</v>
      </c>
    </row>
    <row r="2241" spans="5:6" x14ac:dyDescent="0.25">
      <c r="E2241" s="24">
        <f t="shared" ca="1" si="68"/>
        <v>0.20772035070192685</v>
      </c>
      <c r="F2241" s="24">
        <f t="shared" ca="1" si="69"/>
        <v>31.431251433354461</v>
      </c>
    </row>
    <row r="2242" spans="5:6" x14ac:dyDescent="0.25">
      <c r="E2242" s="24">
        <f t="shared" ca="1" si="68"/>
        <v>0.35230479333287978</v>
      </c>
      <c r="F2242" s="24">
        <f t="shared" ca="1" si="69"/>
        <v>20.865171758008501</v>
      </c>
    </row>
    <row r="2243" spans="5:6" x14ac:dyDescent="0.25">
      <c r="E2243" s="24">
        <f t="shared" ca="1" si="68"/>
        <v>0.7808255281118438</v>
      </c>
      <c r="F2243" s="24">
        <f t="shared" ca="1" si="69"/>
        <v>4.9480709920468886</v>
      </c>
    </row>
    <row r="2244" spans="5:6" x14ac:dyDescent="0.25">
      <c r="E2244" s="24">
        <f t="shared" ref="E2244:E2307" ca="1" si="70">RAND()</f>
        <v>0.89847627376965578</v>
      </c>
      <c r="F2244" s="24">
        <f t="shared" ref="F2244:F2307" ca="1" si="71">-LOG(E2244,EXP(1))/$C$3</f>
        <v>2.1410995919231199</v>
      </c>
    </row>
    <row r="2245" spans="5:6" x14ac:dyDescent="0.25">
      <c r="E2245" s="24">
        <f t="shared" ca="1" si="70"/>
        <v>0.3226756603640345</v>
      </c>
      <c r="F2245" s="24">
        <f t="shared" ca="1" si="71"/>
        <v>22.622152154661656</v>
      </c>
    </row>
    <row r="2246" spans="5:6" x14ac:dyDescent="0.25">
      <c r="E2246" s="24">
        <f t="shared" ca="1" si="70"/>
        <v>0.93385616229228208</v>
      </c>
      <c r="F2246" s="24">
        <f t="shared" ca="1" si="71"/>
        <v>1.3686570888237077</v>
      </c>
    </row>
    <row r="2247" spans="5:6" x14ac:dyDescent="0.25">
      <c r="E2247" s="24">
        <f t="shared" ca="1" si="70"/>
        <v>0.27756322972847791</v>
      </c>
      <c r="F2247" s="24">
        <f t="shared" ca="1" si="71"/>
        <v>25.634130337464597</v>
      </c>
    </row>
    <row r="2248" spans="5:6" x14ac:dyDescent="0.25">
      <c r="E2248" s="24">
        <f t="shared" ca="1" si="70"/>
        <v>0.33463069238279286</v>
      </c>
      <c r="F2248" s="24">
        <f t="shared" ca="1" si="71"/>
        <v>21.894555321128937</v>
      </c>
    </row>
    <row r="2249" spans="5:6" x14ac:dyDescent="0.25">
      <c r="E2249" s="24">
        <f t="shared" ca="1" si="70"/>
        <v>0.54469778113555289</v>
      </c>
      <c r="F2249" s="24">
        <f t="shared" ca="1" si="71"/>
        <v>12.150483363080804</v>
      </c>
    </row>
    <row r="2250" spans="5:6" x14ac:dyDescent="0.25">
      <c r="E2250" s="24">
        <f t="shared" ca="1" si="70"/>
        <v>0.96773073618951033</v>
      </c>
      <c r="F2250" s="24">
        <f t="shared" ca="1" si="71"/>
        <v>0.65602790988253246</v>
      </c>
    </row>
    <row r="2251" spans="5:6" x14ac:dyDescent="0.25">
      <c r="E2251" s="24">
        <f t="shared" ca="1" si="70"/>
        <v>0.86617599459072103</v>
      </c>
      <c r="F2251" s="24">
        <f t="shared" ca="1" si="71"/>
        <v>2.873343281148856</v>
      </c>
    </row>
    <row r="2252" spans="5:6" x14ac:dyDescent="0.25">
      <c r="E2252" s="24">
        <f t="shared" ca="1" si="70"/>
        <v>0.24629407383914947</v>
      </c>
      <c r="F2252" s="24">
        <f t="shared" ca="1" si="71"/>
        <v>28.024580697749968</v>
      </c>
    </row>
    <row r="2253" spans="5:6" x14ac:dyDescent="0.25">
      <c r="E2253" s="24">
        <f t="shared" ca="1" si="70"/>
        <v>0.19440875478888886</v>
      </c>
      <c r="F2253" s="24">
        <f t="shared" ca="1" si="71"/>
        <v>32.755847060951439</v>
      </c>
    </row>
    <row r="2254" spans="5:6" x14ac:dyDescent="0.25">
      <c r="E2254" s="24">
        <f t="shared" ca="1" si="70"/>
        <v>0.81312775061534293</v>
      </c>
      <c r="F2254" s="24">
        <f t="shared" ca="1" si="71"/>
        <v>4.1373409390098068</v>
      </c>
    </row>
    <row r="2255" spans="5:6" x14ac:dyDescent="0.25">
      <c r="E2255" s="24">
        <f t="shared" ca="1" si="70"/>
        <v>0.40532017184547209</v>
      </c>
      <c r="F2255" s="24">
        <f t="shared" ca="1" si="71"/>
        <v>18.061559528545896</v>
      </c>
    </row>
    <row r="2256" spans="5:6" x14ac:dyDescent="0.25">
      <c r="E2256" s="24">
        <f t="shared" ca="1" si="70"/>
        <v>0.10670243472005303</v>
      </c>
      <c r="F2256" s="24">
        <f t="shared" ca="1" si="71"/>
        <v>44.754226051300151</v>
      </c>
    </row>
    <row r="2257" spans="5:6" x14ac:dyDescent="0.25">
      <c r="E2257" s="24">
        <f t="shared" ca="1" si="70"/>
        <v>0.71718355716620708</v>
      </c>
      <c r="F2257" s="24">
        <f t="shared" ca="1" si="71"/>
        <v>6.6484692788291948</v>
      </c>
    </row>
    <row r="2258" spans="5:6" x14ac:dyDescent="0.25">
      <c r="E2258" s="24">
        <f t="shared" ca="1" si="70"/>
        <v>3.4563898968979156E-2</v>
      </c>
      <c r="F2258" s="24">
        <f t="shared" ca="1" si="71"/>
        <v>67.298910480404828</v>
      </c>
    </row>
    <row r="2259" spans="5:6" x14ac:dyDescent="0.25">
      <c r="E2259" s="24">
        <f t="shared" ca="1" si="70"/>
        <v>0.40489094843021189</v>
      </c>
      <c r="F2259" s="24">
        <f t="shared" ca="1" si="71"/>
        <v>18.082750225374078</v>
      </c>
    </row>
    <row r="2260" spans="5:6" x14ac:dyDescent="0.25">
      <c r="E2260" s="24">
        <f t="shared" ca="1" si="70"/>
        <v>0.63623521154550766</v>
      </c>
      <c r="F2260" s="24">
        <f t="shared" ca="1" si="71"/>
        <v>9.043739090760198</v>
      </c>
    </row>
    <row r="2261" spans="5:6" x14ac:dyDescent="0.25">
      <c r="E2261" s="24">
        <f t="shared" ca="1" si="70"/>
        <v>3.4892501454695912E-2</v>
      </c>
      <c r="F2261" s="24">
        <f t="shared" ca="1" si="71"/>
        <v>67.109666617813701</v>
      </c>
    </row>
    <row r="2262" spans="5:6" x14ac:dyDescent="0.25">
      <c r="E2262" s="24">
        <f t="shared" ca="1" si="70"/>
        <v>0.1230737909566938</v>
      </c>
      <c r="F2262" s="24">
        <f t="shared" ca="1" si="71"/>
        <v>41.899423540329636</v>
      </c>
    </row>
    <row r="2263" spans="5:6" x14ac:dyDescent="0.25">
      <c r="E2263" s="24">
        <f t="shared" ca="1" si="70"/>
        <v>0.30349403871094438</v>
      </c>
      <c r="F2263" s="24">
        <f t="shared" ca="1" si="71"/>
        <v>23.847866209691329</v>
      </c>
    </row>
    <row r="2264" spans="5:6" x14ac:dyDescent="0.25">
      <c r="E2264" s="24">
        <f t="shared" ca="1" si="70"/>
        <v>0.78226192459580035</v>
      </c>
      <c r="F2264" s="24">
        <f t="shared" ca="1" si="71"/>
        <v>4.9113130515798247</v>
      </c>
    </row>
    <row r="2265" spans="5:6" x14ac:dyDescent="0.25">
      <c r="E2265" s="24">
        <f t="shared" ca="1" si="70"/>
        <v>0.82060931626391642</v>
      </c>
      <c r="F2265" s="24">
        <f t="shared" ca="1" si="71"/>
        <v>3.9541629209620623</v>
      </c>
    </row>
    <row r="2266" spans="5:6" x14ac:dyDescent="0.25">
      <c r="E2266" s="24">
        <f t="shared" ca="1" si="70"/>
        <v>0.55319084252628326</v>
      </c>
      <c r="F2266" s="24">
        <f t="shared" ca="1" si="71"/>
        <v>11.841044659373422</v>
      </c>
    </row>
    <row r="2267" spans="5:6" x14ac:dyDescent="0.25">
      <c r="E2267" s="24">
        <f t="shared" ca="1" si="70"/>
        <v>0.213626563723887</v>
      </c>
      <c r="F2267" s="24">
        <f t="shared" ca="1" si="71"/>
        <v>30.870516352503873</v>
      </c>
    </row>
    <row r="2268" spans="5:6" x14ac:dyDescent="0.25">
      <c r="E2268" s="24">
        <f t="shared" ca="1" si="70"/>
        <v>0.50368222060803391</v>
      </c>
      <c r="F2268" s="24">
        <f t="shared" ca="1" si="71"/>
        <v>13.716194488706662</v>
      </c>
    </row>
    <row r="2269" spans="5:6" x14ac:dyDescent="0.25">
      <c r="E2269" s="24">
        <f t="shared" ca="1" si="70"/>
        <v>0.31027979001395967</v>
      </c>
      <c r="F2269" s="24">
        <f t="shared" ca="1" si="71"/>
        <v>23.405616802454983</v>
      </c>
    </row>
    <row r="2270" spans="5:6" x14ac:dyDescent="0.25">
      <c r="E2270" s="24">
        <f t="shared" ca="1" si="70"/>
        <v>0.12231159174260275</v>
      </c>
      <c r="F2270" s="24">
        <f t="shared" ca="1" si="71"/>
        <v>42.023669191307967</v>
      </c>
    </row>
    <row r="2271" spans="5:6" x14ac:dyDescent="0.25">
      <c r="E2271" s="24">
        <f t="shared" ca="1" si="70"/>
        <v>0.79425065241215187</v>
      </c>
      <c r="F2271" s="24">
        <f t="shared" ca="1" si="71"/>
        <v>4.6071236882741795</v>
      </c>
    </row>
    <row r="2272" spans="5:6" x14ac:dyDescent="0.25">
      <c r="E2272" s="24">
        <f t="shared" ca="1" si="70"/>
        <v>5.068348385951893E-2</v>
      </c>
      <c r="F2272" s="24">
        <f t="shared" ca="1" si="71"/>
        <v>59.643103671933545</v>
      </c>
    </row>
    <row r="2273" spans="5:6" x14ac:dyDescent="0.25">
      <c r="E2273" s="24">
        <f t="shared" ca="1" si="70"/>
        <v>0.65011400746493098</v>
      </c>
      <c r="F2273" s="24">
        <f t="shared" ca="1" si="71"/>
        <v>8.6121507074531589</v>
      </c>
    </row>
    <row r="2274" spans="5:6" x14ac:dyDescent="0.25">
      <c r="E2274" s="24">
        <f t="shared" ca="1" si="70"/>
        <v>0.13733330636779673</v>
      </c>
      <c r="F2274" s="24">
        <f t="shared" ca="1" si="71"/>
        <v>39.70688829303468</v>
      </c>
    </row>
    <row r="2275" spans="5:6" x14ac:dyDescent="0.25">
      <c r="E2275" s="24">
        <f t="shared" ca="1" si="70"/>
        <v>0.83784102425868812</v>
      </c>
      <c r="F2275" s="24">
        <f t="shared" ca="1" si="71"/>
        <v>3.5385381003768734</v>
      </c>
    </row>
    <row r="2276" spans="5:6" x14ac:dyDescent="0.25">
      <c r="E2276" s="24">
        <f t="shared" ca="1" si="70"/>
        <v>0.36774497431518716</v>
      </c>
      <c r="F2276" s="24">
        <f t="shared" ca="1" si="71"/>
        <v>20.007311712603439</v>
      </c>
    </row>
    <row r="2277" spans="5:6" x14ac:dyDescent="0.25">
      <c r="E2277" s="24">
        <f t="shared" ca="1" si="70"/>
        <v>2.1269405079024084E-3</v>
      </c>
      <c r="F2277" s="24">
        <f t="shared" ca="1" si="71"/>
        <v>123.06141426223515</v>
      </c>
    </row>
    <row r="2278" spans="5:6" x14ac:dyDescent="0.25">
      <c r="E2278" s="24">
        <f t="shared" ca="1" si="70"/>
        <v>0.72713222272188249</v>
      </c>
      <c r="F2278" s="24">
        <f t="shared" ca="1" si="71"/>
        <v>6.3729388708052808</v>
      </c>
    </row>
    <row r="2279" spans="5:6" x14ac:dyDescent="0.25">
      <c r="E2279" s="24">
        <f t="shared" ca="1" si="70"/>
        <v>0.97210891178583025</v>
      </c>
      <c r="F2279" s="24">
        <f t="shared" ca="1" si="71"/>
        <v>0.56574863272719356</v>
      </c>
    </row>
    <row r="2280" spans="5:6" x14ac:dyDescent="0.25">
      <c r="E2280" s="24">
        <f t="shared" ca="1" si="70"/>
        <v>0.84502938869345112</v>
      </c>
      <c r="F2280" s="24">
        <f t="shared" ca="1" si="71"/>
        <v>3.3676774542175916</v>
      </c>
    </row>
    <row r="2281" spans="5:6" x14ac:dyDescent="0.25">
      <c r="E2281" s="24">
        <f t="shared" ca="1" si="70"/>
        <v>0.16297959400037088</v>
      </c>
      <c r="F2281" s="24">
        <f t="shared" ca="1" si="71"/>
        <v>36.282605523881863</v>
      </c>
    </row>
    <row r="2282" spans="5:6" x14ac:dyDescent="0.25">
      <c r="E2282" s="24">
        <f t="shared" ca="1" si="70"/>
        <v>0.2347817966555642</v>
      </c>
      <c r="F2282" s="24">
        <f t="shared" ca="1" si="71"/>
        <v>28.981974421083319</v>
      </c>
    </row>
    <row r="2283" spans="5:6" x14ac:dyDescent="0.25">
      <c r="E2283" s="24">
        <f t="shared" ca="1" si="70"/>
        <v>0.38569149287186855</v>
      </c>
      <c r="F2283" s="24">
        <f t="shared" ca="1" si="71"/>
        <v>19.054349406909569</v>
      </c>
    </row>
    <row r="2284" spans="5:6" x14ac:dyDescent="0.25">
      <c r="E2284" s="24">
        <f t="shared" ca="1" si="70"/>
        <v>0.32751607144578254</v>
      </c>
      <c r="F2284" s="24">
        <f t="shared" ca="1" si="71"/>
        <v>22.32436303987966</v>
      </c>
    </row>
    <row r="2285" spans="5:6" x14ac:dyDescent="0.25">
      <c r="E2285" s="24">
        <f t="shared" ca="1" si="70"/>
        <v>7.6724205399194667E-2</v>
      </c>
      <c r="F2285" s="24">
        <f t="shared" ca="1" si="71"/>
        <v>51.350760700167342</v>
      </c>
    </row>
    <row r="2286" spans="5:6" x14ac:dyDescent="0.25">
      <c r="E2286" s="24">
        <f t="shared" ca="1" si="70"/>
        <v>5.6459785404249452E-2</v>
      </c>
      <c r="F2286" s="24">
        <f t="shared" ca="1" si="71"/>
        <v>57.484533140195161</v>
      </c>
    </row>
    <row r="2287" spans="5:6" x14ac:dyDescent="0.25">
      <c r="E2287" s="24">
        <f t="shared" ca="1" si="70"/>
        <v>0.46647699013042543</v>
      </c>
      <c r="F2287" s="24">
        <f t="shared" ca="1" si="71"/>
        <v>15.250931687809803</v>
      </c>
    </row>
    <row r="2288" spans="5:6" x14ac:dyDescent="0.25">
      <c r="E2288" s="24">
        <f t="shared" ca="1" si="70"/>
        <v>0.75794120090755446</v>
      </c>
      <c r="F2288" s="24">
        <f t="shared" ca="1" si="71"/>
        <v>5.5429893542128887</v>
      </c>
    </row>
    <row r="2289" spans="5:6" x14ac:dyDescent="0.25">
      <c r="E2289" s="24">
        <f t="shared" ca="1" si="70"/>
        <v>0.68573513383858109</v>
      </c>
      <c r="F2289" s="24">
        <f t="shared" ca="1" si="71"/>
        <v>7.5452765617809625</v>
      </c>
    </row>
    <row r="2290" spans="5:6" x14ac:dyDescent="0.25">
      <c r="E2290" s="24">
        <f t="shared" ca="1" si="70"/>
        <v>0.91908387075775011</v>
      </c>
      <c r="F2290" s="24">
        <f t="shared" ca="1" si="71"/>
        <v>1.6875579544913135</v>
      </c>
    </row>
    <row r="2291" spans="5:6" x14ac:dyDescent="0.25">
      <c r="E2291" s="24">
        <f t="shared" ca="1" si="70"/>
        <v>0.62195218232153215</v>
      </c>
      <c r="F2291" s="24">
        <f t="shared" ca="1" si="71"/>
        <v>9.4978413298948094</v>
      </c>
    </row>
    <row r="2292" spans="5:6" x14ac:dyDescent="0.25">
      <c r="E2292" s="24">
        <f t="shared" ca="1" si="70"/>
        <v>0.2889360749019716</v>
      </c>
      <c r="F2292" s="24">
        <f t="shared" ca="1" si="71"/>
        <v>24.830996188951104</v>
      </c>
    </row>
    <row r="2293" spans="5:6" x14ac:dyDescent="0.25">
      <c r="E2293" s="24">
        <f t="shared" ca="1" si="70"/>
        <v>0.44622010947155433</v>
      </c>
      <c r="F2293" s="24">
        <f t="shared" ca="1" si="71"/>
        <v>16.138858594160059</v>
      </c>
    </row>
    <row r="2294" spans="5:6" x14ac:dyDescent="0.25">
      <c r="E2294" s="24">
        <f t="shared" ca="1" si="70"/>
        <v>0.67164516300469446</v>
      </c>
      <c r="F2294" s="24">
        <f t="shared" ca="1" si="71"/>
        <v>7.9605021831918528</v>
      </c>
    </row>
    <row r="2295" spans="5:6" x14ac:dyDescent="0.25">
      <c r="E2295" s="24">
        <f t="shared" ca="1" si="70"/>
        <v>6.9306108503425667E-2</v>
      </c>
      <c r="F2295" s="24">
        <f t="shared" ca="1" si="71"/>
        <v>53.384444617566267</v>
      </c>
    </row>
    <row r="2296" spans="5:6" x14ac:dyDescent="0.25">
      <c r="E2296" s="24">
        <f t="shared" ca="1" si="70"/>
        <v>0.76188313683527853</v>
      </c>
      <c r="F2296" s="24">
        <f t="shared" ca="1" si="71"/>
        <v>5.4392419758028181</v>
      </c>
    </row>
    <row r="2297" spans="5:6" x14ac:dyDescent="0.25">
      <c r="E2297" s="24">
        <f t="shared" ca="1" si="70"/>
        <v>0.48402291633493466</v>
      </c>
      <c r="F2297" s="24">
        <f t="shared" ca="1" si="71"/>
        <v>14.512460511738505</v>
      </c>
    </row>
    <row r="2298" spans="5:6" x14ac:dyDescent="0.25">
      <c r="E2298" s="24">
        <f t="shared" ca="1" si="70"/>
        <v>0.86633157316515097</v>
      </c>
      <c r="F2298" s="24">
        <f t="shared" ca="1" si="71"/>
        <v>2.8697512951109618</v>
      </c>
    </row>
    <row r="2299" spans="5:6" x14ac:dyDescent="0.25">
      <c r="E2299" s="24">
        <f t="shared" ca="1" si="70"/>
        <v>0.64230085385655777</v>
      </c>
      <c r="F2299" s="24">
        <f t="shared" ca="1" si="71"/>
        <v>8.8539693069167615</v>
      </c>
    </row>
    <row r="2300" spans="5:6" x14ac:dyDescent="0.25">
      <c r="E2300" s="24">
        <f t="shared" ca="1" si="70"/>
        <v>0.19844462057937828</v>
      </c>
      <c r="F2300" s="24">
        <f t="shared" ca="1" si="71"/>
        <v>32.344904146085035</v>
      </c>
    </row>
    <row r="2301" spans="5:6" x14ac:dyDescent="0.25">
      <c r="E2301" s="24">
        <f t="shared" ca="1" si="70"/>
        <v>0.77867173966915626</v>
      </c>
      <c r="F2301" s="24">
        <f t="shared" ca="1" si="71"/>
        <v>5.003314174745551</v>
      </c>
    </row>
    <row r="2302" spans="5:6" x14ac:dyDescent="0.25">
      <c r="E2302" s="24">
        <f t="shared" ca="1" si="70"/>
        <v>0.68999740082931915</v>
      </c>
      <c r="F2302" s="24">
        <f t="shared" ca="1" si="71"/>
        <v>7.4213489662391403</v>
      </c>
    </row>
    <row r="2303" spans="5:6" x14ac:dyDescent="0.25">
      <c r="E2303" s="24">
        <f t="shared" ca="1" si="70"/>
        <v>0.33015723116264617</v>
      </c>
      <c r="F2303" s="24">
        <f t="shared" ca="1" si="71"/>
        <v>22.163725598461816</v>
      </c>
    </row>
    <row r="2304" spans="5:6" x14ac:dyDescent="0.25">
      <c r="E2304" s="24">
        <f t="shared" ca="1" si="70"/>
        <v>0.74751661199044273</v>
      </c>
      <c r="F2304" s="24">
        <f t="shared" ca="1" si="71"/>
        <v>5.8199750113129207</v>
      </c>
    </row>
    <row r="2305" spans="5:6" x14ac:dyDescent="0.25">
      <c r="E2305" s="24">
        <f t="shared" ca="1" si="70"/>
        <v>0.11408580893605424</v>
      </c>
      <c r="F2305" s="24">
        <f t="shared" ca="1" si="71"/>
        <v>43.416088075326492</v>
      </c>
    </row>
    <row r="2306" spans="5:6" x14ac:dyDescent="0.25">
      <c r="E2306" s="24">
        <f t="shared" ca="1" si="70"/>
        <v>0.75030774636756059</v>
      </c>
      <c r="F2306" s="24">
        <f t="shared" ca="1" si="71"/>
        <v>5.7454365624682628</v>
      </c>
    </row>
    <row r="2307" spans="5:6" x14ac:dyDescent="0.25">
      <c r="E2307" s="24">
        <f t="shared" ca="1" si="70"/>
        <v>0.29439432602203941</v>
      </c>
      <c r="F2307" s="24">
        <f t="shared" ca="1" si="71"/>
        <v>24.456703306722137</v>
      </c>
    </row>
    <row r="2308" spans="5:6" x14ac:dyDescent="0.25">
      <c r="E2308" s="24">
        <f t="shared" ref="E2308:E2371" ca="1" si="72">RAND()</f>
        <v>6.9087271799976868E-2</v>
      </c>
      <c r="F2308" s="24">
        <f t="shared" ref="F2308:F2371" ca="1" si="73">-LOG(E2308,EXP(1))/$C$3</f>
        <v>53.447695297725247</v>
      </c>
    </row>
    <row r="2309" spans="5:6" x14ac:dyDescent="0.25">
      <c r="E2309" s="24">
        <f t="shared" ca="1" si="72"/>
        <v>0.87258550768086673</v>
      </c>
      <c r="F2309" s="24">
        <f t="shared" ca="1" si="73"/>
        <v>2.7258925326983112</v>
      </c>
    </row>
    <row r="2310" spans="5:6" x14ac:dyDescent="0.25">
      <c r="E2310" s="24">
        <f t="shared" ca="1" si="72"/>
        <v>0.65583263949453097</v>
      </c>
      <c r="F2310" s="24">
        <f t="shared" ca="1" si="73"/>
        <v>8.4369929061827467</v>
      </c>
    </row>
    <row r="2311" spans="5:6" x14ac:dyDescent="0.25">
      <c r="E2311" s="24">
        <f t="shared" ca="1" si="72"/>
        <v>0.35466520155725278</v>
      </c>
      <c r="F2311" s="24">
        <f t="shared" ca="1" si="73"/>
        <v>20.731620574095697</v>
      </c>
    </row>
    <row r="2312" spans="5:6" x14ac:dyDescent="0.25">
      <c r="E2312" s="24">
        <f t="shared" ca="1" si="72"/>
        <v>0.20847824525438263</v>
      </c>
      <c r="F2312" s="24">
        <f t="shared" ca="1" si="73"/>
        <v>31.358411649890446</v>
      </c>
    </row>
    <row r="2313" spans="5:6" x14ac:dyDescent="0.25">
      <c r="E2313" s="24">
        <f t="shared" ca="1" si="72"/>
        <v>0.72327941400919193</v>
      </c>
      <c r="F2313" s="24">
        <f t="shared" ca="1" si="73"/>
        <v>6.47919333477265</v>
      </c>
    </row>
    <row r="2314" spans="5:6" x14ac:dyDescent="0.25">
      <c r="E2314" s="24">
        <f t="shared" ca="1" si="72"/>
        <v>0.25889146663475904</v>
      </c>
      <c r="F2314" s="24">
        <f t="shared" ca="1" si="73"/>
        <v>27.026927056997671</v>
      </c>
    </row>
    <row r="2315" spans="5:6" x14ac:dyDescent="0.25">
      <c r="E2315" s="24">
        <f t="shared" ca="1" si="72"/>
        <v>0.63076601370679375</v>
      </c>
      <c r="F2315" s="24">
        <f t="shared" ca="1" si="73"/>
        <v>9.2164060685054441</v>
      </c>
    </row>
    <row r="2316" spans="5:6" x14ac:dyDescent="0.25">
      <c r="E2316" s="24">
        <f t="shared" ca="1" si="72"/>
        <v>0.37432977150260482</v>
      </c>
      <c r="F2316" s="24">
        <f t="shared" ca="1" si="73"/>
        <v>19.652362561762747</v>
      </c>
    </row>
    <row r="2317" spans="5:6" x14ac:dyDescent="0.25">
      <c r="E2317" s="24">
        <f t="shared" ca="1" si="72"/>
        <v>0.14731797017366299</v>
      </c>
      <c r="F2317" s="24">
        <f t="shared" ca="1" si="73"/>
        <v>38.303239316978782</v>
      </c>
    </row>
    <row r="2318" spans="5:6" x14ac:dyDescent="0.25">
      <c r="E2318" s="24">
        <f t="shared" ca="1" si="72"/>
        <v>0.8243680590831387</v>
      </c>
      <c r="F2318" s="24">
        <f t="shared" ca="1" si="73"/>
        <v>3.8627635031411098</v>
      </c>
    </row>
    <row r="2319" spans="5:6" x14ac:dyDescent="0.25">
      <c r="E2319" s="24">
        <f t="shared" ca="1" si="72"/>
        <v>0.95200199633247395</v>
      </c>
      <c r="F2319" s="24">
        <f t="shared" ca="1" si="73"/>
        <v>0.98376294410155196</v>
      </c>
    </row>
    <row r="2320" spans="5:6" x14ac:dyDescent="0.25">
      <c r="E2320" s="24">
        <f t="shared" ca="1" si="72"/>
        <v>0.25863071855410236</v>
      </c>
      <c r="F2320" s="24">
        <f t="shared" ca="1" si="73"/>
        <v>27.04708063573753</v>
      </c>
    </row>
    <row r="2321" spans="5:6" x14ac:dyDescent="0.25">
      <c r="E2321" s="24">
        <f t="shared" ca="1" si="72"/>
        <v>6.8389733816860532E-2</v>
      </c>
      <c r="F2321" s="24">
        <f t="shared" ca="1" si="73"/>
        <v>53.65065112030198</v>
      </c>
    </row>
    <row r="2322" spans="5:6" x14ac:dyDescent="0.25">
      <c r="E2322" s="24">
        <f t="shared" ca="1" si="72"/>
        <v>0.78941893994787393</v>
      </c>
      <c r="F2322" s="24">
        <f t="shared" ca="1" si="73"/>
        <v>4.7291624640248369</v>
      </c>
    </row>
    <row r="2323" spans="5:6" x14ac:dyDescent="0.25">
      <c r="E2323" s="24">
        <f t="shared" ca="1" si="72"/>
        <v>0.24363532488328776</v>
      </c>
      <c r="F2323" s="24">
        <f t="shared" ca="1" si="73"/>
        <v>28.241654836468765</v>
      </c>
    </row>
    <row r="2324" spans="5:6" x14ac:dyDescent="0.25">
      <c r="E2324" s="24">
        <f t="shared" ca="1" si="72"/>
        <v>0.2844863479995563</v>
      </c>
      <c r="F2324" s="24">
        <f t="shared" ca="1" si="73"/>
        <v>25.141400250178382</v>
      </c>
    </row>
    <row r="2325" spans="5:6" x14ac:dyDescent="0.25">
      <c r="E2325" s="24">
        <f t="shared" ca="1" si="72"/>
        <v>0.95942459923933476</v>
      </c>
      <c r="F2325" s="24">
        <f t="shared" ca="1" si="73"/>
        <v>0.82843100020185556</v>
      </c>
    </row>
    <row r="2326" spans="5:6" x14ac:dyDescent="0.25">
      <c r="E2326" s="24">
        <f t="shared" ca="1" si="72"/>
        <v>0.99048287018125369</v>
      </c>
      <c r="F2326" s="24">
        <f t="shared" ca="1" si="73"/>
        <v>0.19125414211788805</v>
      </c>
    </row>
    <row r="2327" spans="5:6" x14ac:dyDescent="0.25">
      <c r="E2327" s="24">
        <f t="shared" ca="1" si="72"/>
        <v>4.9710267544026299E-2</v>
      </c>
      <c r="F2327" s="24">
        <f t="shared" ca="1" si="73"/>
        <v>60.030875535867047</v>
      </c>
    </row>
    <row r="2328" spans="5:6" x14ac:dyDescent="0.25">
      <c r="E2328" s="24">
        <f t="shared" ca="1" si="72"/>
        <v>0.43528972429652368</v>
      </c>
      <c r="F2328" s="24">
        <f t="shared" ca="1" si="73"/>
        <v>16.634868734586707</v>
      </c>
    </row>
    <row r="2329" spans="5:6" x14ac:dyDescent="0.25">
      <c r="E2329" s="24">
        <f t="shared" ca="1" si="72"/>
        <v>0.28377606597342042</v>
      </c>
      <c r="F2329" s="24">
        <f t="shared" ca="1" si="73"/>
        <v>25.19139703888457</v>
      </c>
    </row>
    <row r="2330" spans="5:6" x14ac:dyDescent="0.25">
      <c r="E2330" s="24">
        <f t="shared" ca="1" si="72"/>
        <v>0.96443171582133791</v>
      </c>
      <c r="F2330" s="24">
        <f t="shared" ca="1" si="73"/>
        <v>0.7243249326430925</v>
      </c>
    </row>
    <row r="2331" spans="5:6" x14ac:dyDescent="0.25">
      <c r="E2331" s="24">
        <f t="shared" ca="1" si="72"/>
        <v>0.94332351833738703</v>
      </c>
      <c r="F2331" s="24">
        <f t="shared" ca="1" si="73"/>
        <v>1.1669196331286784</v>
      </c>
    </row>
    <row r="2332" spans="5:6" x14ac:dyDescent="0.25">
      <c r="E2332" s="24">
        <f t="shared" ca="1" si="72"/>
        <v>0.60721989138220522</v>
      </c>
      <c r="F2332" s="24">
        <f t="shared" ca="1" si="73"/>
        <v>9.977285884878647</v>
      </c>
    </row>
    <row r="2333" spans="5:6" x14ac:dyDescent="0.25">
      <c r="E2333" s="24">
        <f t="shared" ca="1" si="72"/>
        <v>0.82590473763220307</v>
      </c>
      <c r="F2333" s="24">
        <f t="shared" ca="1" si="73"/>
        <v>3.8255168371048147</v>
      </c>
    </row>
    <row r="2334" spans="5:6" x14ac:dyDescent="0.25">
      <c r="E2334" s="24">
        <f t="shared" ca="1" si="72"/>
        <v>0.94248393880256398</v>
      </c>
      <c r="F2334" s="24">
        <f t="shared" ca="1" si="73"/>
        <v>1.1847280172691852</v>
      </c>
    </row>
    <row r="2335" spans="5:6" x14ac:dyDescent="0.25">
      <c r="E2335" s="24">
        <f t="shared" ca="1" si="72"/>
        <v>0.74959193663247514</v>
      </c>
      <c r="F2335" s="24">
        <f t="shared" ca="1" si="73"/>
        <v>5.764526100189804</v>
      </c>
    </row>
    <row r="2336" spans="5:6" x14ac:dyDescent="0.25">
      <c r="E2336" s="24">
        <f t="shared" ca="1" si="72"/>
        <v>0.64930891704181304</v>
      </c>
      <c r="F2336" s="24">
        <f t="shared" ca="1" si="73"/>
        <v>8.6369337249281273</v>
      </c>
    </row>
    <row r="2337" spans="5:6" x14ac:dyDescent="0.25">
      <c r="E2337" s="24">
        <f t="shared" ca="1" si="72"/>
        <v>0.23376487517996525</v>
      </c>
      <c r="F2337" s="24">
        <f t="shared" ca="1" si="73"/>
        <v>29.068789514091115</v>
      </c>
    </row>
    <row r="2338" spans="5:6" x14ac:dyDescent="0.25">
      <c r="E2338" s="24">
        <f t="shared" ca="1" si="72"/>
        <v>0.25024253502561222</v>
      </c>
      <c r="F2338" s="24">
        <f t="shared" ca="1" si="73"/>
        <v>27.706493825984321</v>
      </c>
    </row>
    <row r="2339" spans="5:6" x14ac:dyDescent="0.25">
      <c r="E2339" s="24">
        <f t="shared" ca="1" si="72"/>
        <v>0.75674939284825682</v>
      </c>
      <c r="F2339" s="24">
        <f t="shared" ca="1" si="73"/>
        <v>5.5744626679091001</v>
      </c>
    </row>
    <row r="2340" spans="5:6" x14ac:dyDescent="0.25">
      <c r="E2340" s="24">
        <f t="shared" ca="1" si="72"/>
        <v>0.94057632083944676</v>
      </c>
      <c r="F2340" s="24">
        <f t="shared" ca="1" si="73"/>
        <v>1.2252496863111817</v>
      </c>
    </row>
    <row r="2341" spans="5:6" x14ac:dyDescent="0.25">
      <c r="E2341" s="24">
        <f t="shared" ca="1" si="72"/>
        <v>0.24186420786397766</v>
      </c>
      <c r="F2341" s="24">
        <f t="shared" ca="1" si="73"/>
        <v>28.387576696875076</v>
      </c>
    </row>
    <row r="2342" spans="5:6" x14ac:dyDescent="0.25">
      <c r="E2342" s="24">
        <f t="shared" ca="1" si="72"/>
        <v>0.31925551880754777</v>
      </c>
      <c r="F2342" s="24">
        <f t="shared" ca="1" si="73"/>
        <v>22.835269948588071</v>
      </c>
    </row>
    <row r="2343" spans="5:6" x14ac:dyDescent="0.25">
      <c r="E2343" s="24">
        <f t="shared" ca="1" si="72"/>
        <v>2.0876610573379639E-2</v>
      </c>
      <c r="F2343" s="24">
        <f t="shared" ca="1" si="73"/>
        <v>77.382517160111661</v>
      </c>
    </row>
    <row r="2344" spans="5:6" x14ac:dyDescent="0.25">
      <c r="E2344" s="24">
        <f t="shared" ca="1" si="72"/>
        <v>0.234676215309228</v>
      </c>
      <c r="F2344" s="24">
        <f t="shared" ca="1" si="73"/>
        <v>28.99097044163684</v>
      </c>
    </row>
    <row r="2345" spans="5:6" x14ac:dyDescent="0.25">
      <c r="E2345" s="24">
        <f t="shared" ca="1" si="72"/>
        <v>0.23223367751869717</v>
      </c>
      <c r="F2345" s="24">
        <f t="shared" ca="1" si="73"/>
        <v>29.200223670965073</v>
      </c>
    </row>
    <row r="2346" spans="5:6" x14ac:dyDescent="0.25">
      <c r="E2346" s="24">
        <f t="shared" ca="1" si="72"/>
        <v>0.88798328181119612</v>
      </c>
      <c r="F2346" s="24">
        <f t="shared" ca="1" si="73"/>
        <v>2.3760472591277351</v>
      </c>
    </row>
    <row r="2347" spans="5:6" x14ac:dyDescent="0.25">
      <c r="E2347" s="24">
        <f t="shared" ca="1" si="72"/>
        <v>0.44112520003114108</v>
      </c>
      <c r="F2347" s="24">
        <f t="shared" ca="1" si="73"/>
        <v>16.368530870599653</v>
      </c>
    </row>
    <row r="2348" spans="5:6" x14ac:dyDescent="0.25">
      <c r="E2348" s="24">
        <f t="shared" ca="1" si="72"/>
        <v>0.51653815355404131</v>
      </c>
      <c r="F2348" s="24">
        <f t="shared" ca="1" si="73"/>
        <v>13.212122474666868</v>
      </c>
    </row>
    <row r="2349" spans="5:6" x14ac:dyDescent="0.25">
      <c r="E2349" s="24">
        <f t="shared" ca="1" si="72"/>
        <v>0.18125963532355072</v>
      </c>
      <c r="F2349" s="24">
        <f t="shared" ca="1" si="73"/>
        <v>34.156496525090404</v>
      </c>
    </row>
    <row r="2350" spans="5:6" x14ac:dyDescent="0.25">
      <c r="E2350" s="24">
        <f t="shared" ca="1" si="72"/>
        <v>0.52709842611223168</v>
      </c>
      <c r="F2350" s="24">
        <f t="shared" ca="1" si="73"/>
        <v>12.807359621262927</v>
      </c>
    </row>
    <row r="2351" spans="5:6" x14ac:dyDescent="0.25">
      <c r="E2351" s="24">
        <f t="shared" ca="1" si="72"/>
        <v>0.29748332398124921</v>
      </c>
      <c r="F2351" s="24">
        <f t="shared" ca="1" si="73"/>
        <v>24.247942188241367</v>
      </c>
    </row>
    <row r="2352" spans="5:6" x14ac:dyDescent="0.25">
      <c r="E2352" s="24">
        <f t="shared" ca="1" si="72"/>
        <v>0.18047641733588382</v>
      </c>
      <c r="F2352" s="24">
        <f t="shared" ca="1" si="73"/>
        <v>34.243103232473231</v>
      </c>
    </row>
    <row r="2353" spans="5:6" x14ac:dyDescent="0.25">
      <c r="E2353" s="24">
        <f t="shared" ca="1" si="72"/>
        <v>0.14117782743771712</v>
      </c>
      <c r="F2353" s="24">
        <f t="shared" ca="1" si="73"/>
        <v>39.154699914626775</v>
      </c>
    </row>
    <row r="2354" spans="5:6" x14ac:dyDescent="0.25">
      <c r="E2354" s="24">
        <f t="shared" ca="1" si="72"/>
        <v>0.14521272466796831</v>
      </c>
      <c r="F2354" s="24">
        <f t="shared" ca="1" si="73"/>
        <v>38.591110899537519</v>
      </c>
    </row>
    <row r="2355" spans="5:6" x14ac:dyDescent="0.25">
      <c r="E2355" s="24">
        <f t="shared" ca="1" si="72"/>
        <v>0.73691463707655891</v>
      </c>
      <c r="F2355" s="24">
        <f t="shared" ca="1" si="73"/>
        <v>6.1056643672643469</v>
      </c>
    </row>
    <row r="2356" spans="5:6" x14ac:dyDescent="0.25">
      <c r="E2356" s="24">
        <f t="shared" ca="1" si="72"/>
        <v>0.60630704637159138</v>
      </c>
      <c r="F2356" s="24">
        <f t="shared" ca="1" si="73"/>
        <v>10.00737488099039</v>
      </c>
    </row>
    <row r="2357" spans="5:6" x14ac:dyDescent="0.25">
      <c r="E2357" s="24">
        <f t="shared" ca="1" si="72"/>
        <v>0.3935029003490671</v>
      </c>
      <c r="F2357" s="24">
        <f t="shared" ca="1" si="73"/>
        <v>18.653336810123651</v>
      </c>
    </row>
    <row r="2358" spans="5:6" x14ac:dyDescent="0.25">
      <c r="E2358" s="24">
        <f t="shared" ca="1" si="72"/>
        <v>7.8465388827711924E-2</v>
      </c>
      <c r="F2358" s="24">
        <f t="shared" ca="1" si="73"/>
        <v>50.901953161500877</v>
      </c>
    </row>
    <row r="2359" spans="5:6" x14ac:dyDescent="0.25">
      <c r="E2359" s="24">
        <f t="shared" ca="1" si="72"/>
        <v>0.52978098291892295</v>
      </c>
      <c r="F2359" s="24">
        <f t="shared" ca="1" si="73"/>
        <v>12.705831952373451</v>
      </c>
    </row>
    <row r="2360" spans="5:6" x14ac:dyDescent="0.25">
      <c r="E2360" s="24">
        <f t="shared" ca="1" si="72"/>
        <v>1.9202597660824106E-2</v>
      </c>
      <c r="F2360" s="24">
        <f t="shared" ca="1" si="73"/>
        <v>79.054194285306664</v>
      </c>
    </row>
    <row r="2361" spans="5:6" x14ac:dyDescent="0.25">
      <c r="E2361" s="24">
        <f t="shared" ca="1" si="72"/>
        <v>0.28962763114468348</v>
      </c>
      <c r="F2361" s="24">
        <f t="shared" ca="1" si="73"/>
        <v>24.783184232215099</v>
      </c>
    </row>
    <row r="2362" spans="5:6" x14ac:dyDescent="0.25">
      <c r="E2362" s="24">
        <f t="shared" ca="1" si="72"/>
        <v>0.14280859990117312</v>
      </c>
      <c r="F2362" s="24">
        <f t="shared" ca="1" si="73"/>
        <v>38.925000149848763</v>
      </c>
    </row>
    <row r="2363" spans="5:6" x14ac:dyDescent="0.25">
      <c r="E2363" s="24">
        <f t="shared" ca="1" si="72"/>
        <v>0.43351668150879452</v>
      </c>
      <c r="F2363" s="24">
        <f t="shared" ca="1" si="73"/>
        <v>16.716500050255387</v>
      </c>
    </row>
    <row r="2364" spans="5:6" x14ac:dyDescent="0.25">
      <c r="E2364" s="24">
        <f t="shared" ca="1" si="72"/>
        <v>0.91432749692611337</v>
      </c>
      <c r="F2364" s="24">
        <f t="shared" ca="1" si="73"/>
        <v>1.7913291994190597</v>
      </c>
    </row>
    <row r="2365" spans="5:6" x14ac:dyDescent="0.25">
      <c r="E2365" s="24">
        <f t="shared" ca="1" si="72"/>
        <v>0.5459554855149521</v>
      </c>
      <c r="F2365" s="24">
        <f t="shared" ca="1" si="73"/>
        <v>12.104356698434861</v>
      </c>
    </row>
    <row r="2366" spans="5:6" x14ac:dyDescent="0.25">
      <c r="E2366" s="24">
        <f t="shared" ca="1" si="72"/>
        <v>0.62992409637693558</v>
      </c>
      <c r="F2366" s="24">
        <f t="shared" ca="1" si="73"/>
        <v>9.2431189759292565</v>
      </c>
    </row>
    <row r="2367" spans="5:6" x14ac:dyDescent="0.25">
      <c r="E2367" s="24">
        <f t="shared" ca="1" si="72"/>
        <v>0.24753026028878367</v>
      </c>
      <c r="F2367" s="24">
        <f t="shared" ca="1" si="73"/>
        <v>27.924448813078701</v>
      </c>
    </row>
    <row r="2368" spans="5:6" x14ac:dyDescent="0.25">
      <c r="E2368" s="24">
        <f t="shared" ca="1" si="72"/>
        <v>0.61239898469749865</v>
      </c>
      <c r="F2368" s="24">
        <f t="shared" ca="1" si="73"/>
        <v>9.8074254621479664</v>
      </c>
    </row>
    <row r="2369" spans="5:6" x14ac:dyDescent="0.25">
      <c r="E2369" s="24">
        <f t="shared" ca="1" si="72"/>
        <v>0.55927659274802199</v>
      </c>
      <c r="F2369" s="24">
        <f t="shared" ca="1" si="73"/>
        <v>11.622222580166804</v>
      </c>
    </row>
    <row r="2370" spans="5:6" x14ac:dyDescent="0.25">
      <c r="E2370" s="24">
        <f t="shared" ca="1" si="72"/>
        <v>0.81500732346695837</v>
      </c>
      <c r="F2370" s="24">
        <f t="shared" ca="1" si="73"/>
        <v>4.0911635986523631</v>
      </c>
    </row>
    <row r="2371" spans="5:6" x14ac:dyDescent="0.25">
      <c r="E2371" s="24">
        <f t="shared" ca="1" si="72"/>
        <v>0.76161361139020523</v>
      </c>
      <c r="F2371" s="24">
        <f t="shared" ca="1" si="73"/>
        <v>5.4463184713240347</v>
      </c>
    </row>
    <row r="2372" spans="5:6" x14ac:dyDescent="0.25">
      <c r="E2372" s="24">
        <f t="shared" ref="E2372:E2435" ca="1" si="74">RAND()</f>
        <v>0.37625900818542424</v>
      </c>
      <c r="F2372" s="24">
        <f t="shared" ref="F2372:F2435" ca="1" si="75">-LOG(E2372,EXP(1))/$C$3</f>
        <v>19.549550423691919</v>
      </c>
    </row>
    <row r="2373" spans="5:6" x14ac:dyDescent="0.25">
      <c r="E2373" s="24">
        <f t="shared" ca="1" si="74"/>
        <v>0.74357902461869285</v>
      </c>
      <c r="F2373" s="24">
        <f t="shared" ca="1" si="75"/>
        <v>5.925604628300734</v>
      </c>
    </row>
    <row r="2374" spans="5:6" x14ac:dyDescent="0.25">
      <c r="E2374" s="24">
        <f t="shared" ca="1" si="74"/>
        <v>0.43985766927288261</v>
      </c>
      <c r="F2374" s="24">
        <f t="shared" ca="1" si="75"/>
        <v>16.426081666513799</v>
      </c>
    </row>
    <row r="2375" spans="5:6" x14ac:dyDescent="0.25">
      <c r="E2375" s="24">
        <f t="shared" ca="1" si="74"/>
        <v>0.11897154312230374</v>
      </c>
      <c r="F2375" s="24">
        <f t="shared" ca="1" si="75"/>
        <v>42.577418957871672</v>
      </c>
    </row>
    <row r="2376" spans="5:6" x14ac:dyDescent="0.25">
      <c r="E2376" s="24">
        <f t="shared" ca="1" si="74"/>
        <v>0.32164542386802286</v>
      </c>
      <c r="F2376" s="24">
        <f t="shared" ca="1" si="75"/>
        <v>22.68611016561027</v>
      </c>
    </row>
    <row r="2377" spans="5:6" x14ac:dyDescent="0.25">
      <c r="E2377" s="24">
        <f t="shared" ca="1" si="74"/>
        <v>0.49919282572635226</v>
      </c>
      <c r="F2377" s="24">
        <f t="shared" ca="1" si="75"/>
        <v>13.895256671439059</v>
      </c>
    </row>
    <row r="2378" spans="5:6" x14ac:dyDescent="0.25">
      <c r="E2378" s="24">
        <f t="shared" ca="1" si="74"/>
        <v>0.36598356930519937</v>
      </c>
      <c r="F2378" s="24">
        <f t="shared" ca="1" si="75"/>
        <v>20.103336783944378</v>
      </c>
    </row>
    <row r="2379" spans="5:6" x14ac:dyDescent="0.25">
      <c r="E2379" s="24">
        <f t="shared" ca="1" si="74"/>
        <v>0.66089689113880057</v>
      </c>
      <c r="F2379" s="24">
        <f t="shared" ca="1" si="75"/>
        <v>8.2831488099606112</v>
      </c>
    </row>
    <row r="2380" spans="5:6" x14ac:dyDescent="0.25">
      <c r="E2380" s="24">
        <f t="shared" ca="1" si="74"/>
        <v>0.20477754315353702</v>
      </c>
      <c r="F2380" s="24">
        <f t="shared" ca="1" si="75"/>
        <v>31.716620887993738</v>
      </c>
    </row>
    <row r="2381" spans="5:6" x14ac:dyDescent="0.25">
      <c r="E2381" s="24">
        <f t="shared" ca="1" si="74"/>
        <v>0.31653736657698162</v>
      </c>
      <c r="F2381" s="24">
        <f t="shared" ca="1" si="75"/>
        <v>23.006279650241119</v>
      </c>
    </row>
    <row r="2382" spans="5:6" x14ac:dyDescent="0.25">
      <c r="E2382" s="24">
        <f t="shared" ca="1" si="74"/>
        <v>0.67678273592728988</v>
      </c>
      <c r="F2382" s="24">
        <f t="shared" ca="1" si="75"/>
        <v>7.8080995879426336</v>
      </c>
    </row>
    <row r="2383" spans="5:6" x14ac:dyDescent="0.25">
      <c r="E2383" s="24">
        <f t="shared" ca="1" si="74"/>
        <v>0.39225081271123485</v>
      </c>
      <c r="F2383" s="24">
        <f t="shared" ca="1" si="75"/>
        <v>18.71707630899148</v>
      </c>
    </row>
    <row r="2384" spans="5:6" x14ac:dyDescent="0.25">
      <c r="E2384" s="24">
        <f t="shared" ca="1" si="74"/>
        <v>0.58517553852266146</v>
      </c>
      <c r="F2384" s="24">
        <f t="shared" ca="1" si="75"/>
        <v>10.716868218206614</v>
      </c>
    </row>
    <row r="2385" spans="5:6" x14ac:dyDescent="0.25">
      <c r="E2385" s="24">
        <f t="shared" ca="1" si="74"/>
        <v>0.49088455157975286</v>
      </c>
      <c r="F2385" s="24">
        <f t="shared" ca="1" si="75"/>
        <v>14.230926160005707</v>
      </c>
    </row>
    <row r="2386" spans="5:6" x14ac:dyDescent="0.25">
      <c r="E2386" s="24">
        <f t="shared" ca="1" si="74"/>
        <v>0.95285445177446015</v>
      </c>
      <c r="F2386" s="24">
        <f t="shared" ca="1" si="75"/>
        <v>0.96586226712947143</v>
      </c>
    </row>
    <row r="2387" spans="5:6" x14ac:dyDescent="0.25">
      <c r="E2387" s="24">
        <f t="shared" ca="1" si="74"/>
        <v>0.77476752180365216</v>
      </c>
      <c r="F2387" s="24">
        <f t="shared" ca="1" si="75"/>
        <v>5.1038453299121018</v>
      </c>
    </row>
    <row r="2388" spans="5:6" x14ac:dyDescent="0.25">
      <c r="E2388" s="24">
        <f t="shared" ca="1" si="74"/>
        <v>0.85246322815126252</v>
      </c>
      <c r="F2388" s="24">
        <f t="shared" ca="1" si="75"/>
        <v>3.1925040977637011</v>
      </c>
    </row>
    <row r="2389" spans="5:6" x14ac:dyDescent="0.25">
      <c r="E2389" s="24">
        <f t="shared" ca="1" si="74"/>
        <v>0.72033040468844844</v>
      </c>
      <c r="F2389" s="24">
        <f t="shared" ca="1" si="75"/>
        <v>6.5609055366341291</v>
      </c>
    </row>
    <row r="2390" spans="5:6" x14ac:dyDescent="0.25">
      <c r="E2390" s="24">
        <f t="shared" ca="1" si="74"/>
        <v>0.62004473161491591</v>
      </c>
      <c r="F2390" s="24">
        <f t="shared" ca="1" si="75"/>
        <v>9.5592731155906261</v>
      </c>
    </row>
    <row r="2391" spans="5:6" x14ac:dyDescent="0.25">
      <c r="E2391" s="24">
        <f t="shared" ca="1" si="74"/>
        <v>0.957208566199372</v>
      </c>
      <c r="F2391" s="24">
        <f t="shared" ca="1" si="75"/>
        <v>0.87467947523414258</v>
      </c>
    </row>
    <row r="2392" spans="5:6" x14ac:dyDescent="0.25">
      <c r="E2392" s="24">
        <f t="shared" ca="1" si="74"/>
        <v>2.6612734767996749E-2</v>
      </c>
      <c r="F2392" s="24">
        <f t="shared" ca="1" si="75"/>
        <v>72.527308541649106</v>
      </c>
    </row>
    <row r="2393" spans="5:6" x14ac:dyDescent="0.25">
      <c r="E2393" s="24">
        <f t="shared" ca="1" si="74"/>
        <v>0.1942782179324688</v>
      </c>
      <c r="F2393" s="24">
        <f t="shared" ca="1" si="75"/>
        <v>32.769280684457144</v>
      </c>
    </row>
    <row r="2394" spans="5:6" x14ac:dyDescent="0.25">
      <c r="E2394" s="24">
        <f t="shared" ca="1" si="74"/>
        <v>0.8820373840447524</v>
      </c>
      <c r="F2394" s="24">
        <f t="shared" ca="1" si="75"/>
        <v>2.5104167667063852</v>
      </c>
    </row>
    <row r="2395" spans="5:6" x14ac:dyDescent="0.25">
      <c r="E2395" s="24">
        <f t="shared" ca="1" si="74"/>
        <v>0.25364153155555436</v>
      </c>
      <c r="F2395" s="24">
        <f t="shared" ca="1" si="75"/>
        <v>27.436666037280652</v>
      </c>
    </row>
    <row r="2396" spans="5:6" x14ac:dyDescent="0.25">
      <c r="E2396" s="24">
        <f t="shared" ca="1" si="74"/>
        <v>0.61762244467492056</v>
      </c>
      <c r="F2396" s="24">
        <f t="shared" ca="1" si="75"/>
        <v>9.6375587833105936</v>
      </c>
    </row>
    <row r="2397" spans="5:6" x14ac:dyDescent="0.25">
      <c r="E2397" s="24">
        <f t="shared" ca="1" si="74"/>
        <v>0.85244081372822289</v>
      </c>
      <c r="F2397" s="24">
        <f t="shared" ca="1" si="75"/>
        <v>3.1930299789274579</v>
      </c>
    </row>
    <row r="2398" spans="5:6" x14ac:dyDescent="0.25">
      <c r="E2398" s="24">
        <f t="shared" ca="1" si="74"/>
        <v>0.21962461076653883</v>
      </c>
      <c r="F2398" s="24">
        <f t="shared" ca="1" si="75"/>
        <v>30.316710094807117</v>
      </c>
    </row>
    <row r="2399" spans="5:6" x14ac:dyDescent="0.25">
      <c r="E2399" s="24">
        <f t="shared" ca="1" si="74"/>
        <v>0.6145153858925676</v>
      </c>
      <c r="F2399" s="24">
        <f t="shared" ca="1" si="75"/>
        <v>9.7384262444370027</v>
      </c>
    </row>
    <row r="2400" spans="5:6" x14ac:dyDescent="0.25">
      <c r="E2400" s="24">
        <f t="shared" ca="1" si="74"/>
        <v>0.34738618453490011</v>
      </c>
      <c r="F2400" s="24">
        <f t="shared" ca="1" si="75"/>
        <v>21.146363882881758</v>
      </c>
    </row>
    <row r="2401" spans="5:6" x14ac:dyDescent="0.25">
      <c r="E2401" s="24">
        <f t="shared" ca="1" si="74"/>
        <v>0.63413870735954747</v>
      </c>
      <c r="F2401" s="24">
        <f t="shared" ca="1" si="75"/>
        <v>9.109751342996951</v>
      </c>
    </row>
    <row r="2402" spans="5:6" x14ac:dyDescent="0.25">
      <c r="E2402" s="24">
        <f t="shared" ca="1" si="74"/>
        <v>0.42516263036692659</v>
      </c>
      <c r="F2402" s="24">
        <f t="shared" ca="1" si="75"/>
        <v>17.105670471327599</v>
      </c>
    </row>
    <row r="2403" spans="5:6" x14ac:dyDescent="0.25">
      <c r="E2403" s="24">
        <f t="shared" ca="1" si="74"/>
        <v>0.67771646442823497</v>
      </c>
      <c r="F2403" s="24">
        <f t="shared" ca="1" si="75"/>
        <v>7.7805254513582751</v>
      </c>
    </row>
    <row r="2404" spans="5:6" x14ac:dyDescent="0.25">
      <c r="E2404" s="24">
        <f t="shared" ca="1" si="74"/>
        <v>0.18226588426468859</v>
      </c>
      <c r="F2404" s="24">
        <f t="shared" ca="1" si="75"/>
        <v>34.045775108641529</v>
      </c>
    </row>
    <row r="2405" spans="5:6" x14ac:dyDescent="0.25">
      <c r="E2405" s="24">
        <f t="shared" ca="1" si="74"/>
        <v>0.26952930030226208</v>
      </c>
      <c r="F2405" s="24">
        <f t="shared" ca="1" si="75"/>
        <v>26.22156347139277</v>
      </c>
    </row>
    <row r="2406" spans="5:6" x14ac:dyDescent="0.25">
      <c r="E2406" s="24">
        <f t="shared" ca="1" si="74"/>
        <v>4.4318974847711856E-2</v>
      </c>
      <c r="F2406" s="24">
        <f t="shared" ca="1" si="75"/>
        <v>62.32684735006098</v>
      </c>
    </row>
    <row r="2407" spans="5:6" x14ac:dyDescent="0.25">
      <c r="E2407" s="24">
        <f t="shared" ca="1" si="74"/>
        <v>5.4848771035166388E-3</v>
      </c>
      <c r="F2407" s="24">
        <f t="shared" ca="1" si="75"/>
        <v>104.11521182856355</v>
      </c>
    </row>
    <row r="2408" spans="5:6" x14ac:dyDescent="0.25">
      <c r="E2408" s="24">
        <f t="shared" ca="1" si="74"/>
        <v>0.532620629568754</v>
      </c>
      <c r="F2408" s="24">
        <f t="shared" ca="1" si="75"/>
        <v>12.598917453043681</v>
      </c>
    </row>
    <row r="2409" spans="5:6" x14ac:dyDescent="0.25">
      <c r="E2409" s="24">
        <f t="shared" ca="1" si="74"/>
        <v>0.19948874793617288</v>
      </c>
      <c r="F2409" s="24">
        <f t="shared" ca="1" si="75"/>
        <v>32.239948911305497</v>
      </c>
    </row>
    <row r="2410" spans="5:6" x14ac:dyDescent="0.25">
      <c r="E2410" s="24">
        <f t="shared" ca="1" si="74"/>
        <v>0.62908393700448295</v>
      </c>
      <c r="F2410" s="24">
        <f t="shared" ca="1" si="75"/>
        <v>9.2698117205309813</v>
      </c>
    </row>
    <row r="2411" spans="5:6" x14ac:dyDescent="0.25">
      <c r="E2411" s="24">
        <f t="shared" ca="1" si="74"/>
        <v>0.91330737352988978</v>
      </c>
      <c r="F2411" s="24">
        <f t="shared" ca="1" si="75"/>
        <v>1.813655836290649</v>
      </c>
    </row>
    <row r="2412" spans="5:6" x14ac:dyDescent="0.25">
      <c r="E2412" s="24">
        <f t="shared" ca="1" si="74"/>
        <v>0.77428815714047872</v>
      </c>
      <c r="F2412" s="24">
        <f t="shared" ca="1" si="75"/>
        <v>5.116223572605147</v>
      </c>
    </row>
    <row r="2413" spans="5:6" x14ac:dyDescent="0.25">
      <c r="E2413" s="24">
        <f t="shared" ca="1" si="74"/>
        <v>0.52782495136593155</v>
      </c>
      <c r="F2413" s="24">
        <f t="shared" ca="1" si="75"/>
        <v>12.779811634970235</v>
      </c>
    </row>
    <row r="2414" spans="5:6" x14ac:dyDescent="0.25">
      <c r="E2414" s="24">
        <f t="shared" ca="1" si="74"/>
        <v>0.7444646634962605</v>
      </c>
      <c r="F2414" s="24">
        <f t="shared" ca="1" si="75"/>
        <v>5.9017978277554599</v>
      </c>
    </row>
    <row r="2415" spans="5:6" x14ac:dyDescent="0.25">
      <c r="E2415" s="24">
        <f t="shared" ca="1" si="74"/>
        <v>0.81432384023783999</v>
      </c>
      <c r="F2415" s="24">
        <f t="shared" ca="1" si="75"/>
        <v>4.1079430793235598</v>
      </c>
    </row>
    <row r="2416" spans="5:6" x14ac:dyDescent="0.25">
      <c r="E2416" s="24">
        <f t="shared" ca="1" si="74"/>
        <v>0.26045341082229756</v>
      </c>
      <c r="F2416" s="24">
        <f t="shared" ca="1" si="75"/>
        <v>26.906625579906738</v>
      </c>
    </row>
    <row r="2417" spans="5:6" x14ac:dyDescent="0.25">
      <c r="E2417" s="24">
        <f t="shared" ca="1" si="74"/>
        <v>0.10226104133450553</v>
      </c>
      <c r="F2417" s="24">
        <f t="shared" ca="1" si="75"/>
        <v>45.604530123550028</v>
      </c>
    </row>
    <row r="2418" spans="5:6" x14ac:dyDescent="0.25">
      <c r="E2418" s="24">
        <f t="shared" ca="1" si="74"/>
        <v>0.34541608609255714</v>
      </c>
      <c r="F2418" s="24">
        <f t="shared" ca="1" si="75"/>
        <v>21.260110839914329</v>
      </c>
    </row>
    <row r="2419" spans="5:6" x14ac:dyDescent="0.25">
      <c r="E2419" s="24">
        <f t="shared" ca="1" si="74"/>
        <v>0.92213714128272362</v>
      </c>
      <c r="F2419" s="24">
        <f t="shared" ca="1" si="75"/>
        <v>1.6212264645994894</v>
      </c>
    </row>
    <row r="2420" spans="5:6" x14ac:dyDescent="0.25">
      <c r="E2420" s="24">
        <f t="shared" ca="1" si="74"/>
        <v>0.68296488276203837</v>
      </c>
      <c r="F2420" s="24">
        <f t="shared" ca="1" si="75"/>
        <v>7.6262367378840219</v>
      </c>
    </row>
    <row r="2421" spans="5:6" x14ac:dyDescent="0.25">
      <c r="E2421" s="24">
        <f t="shared" ca="1" si="74"/>
        <v>0.9620965553650096</v>
      </c>
      <c r="F2421" s="24">
        <f t="shared" ca="1" si="75"/>
        <v>0.77280927901610252</v>
      </c>
    </row>
    <row r="2422" spans="5:6" x14ac:dyDescent="0.25">
      <c r="E2422" s="24">
        <f t="shared" ca="1" si="74"/>
        <v>0.71705755889073108</v>
      </c>
      <c r="F2422" s="24">
        <f t="shared" ca="1" si="75"/>
        <v>6.651983284232875</v>
      </c>
    </row>
    <row r="2423" spans="5:6" x14ac:dyDescent="0.25">
      <c r="E2423" s="24">
        <f t="shared" ca="1" si="74"/>
        <v>0.72494519536083857</v>
      </c>
      <c r="F2423" s="24">
        <f t="shared" ca="1" si="75"/>
        <v>6.433184391809343</v>
      </c>
    </row>
    <row r="2424" spans="5:6" x14ac:dyDescent="0.25">
      <c r="E2424" s="24">
        <f t="shared" ca="1" si="74"/>
        <v>0.14982727647451444</v>
      </c>
      <c r="F2424" s="24">
        <f t="shared" ca="1" si="75"/>
        <v>37.965442770599246</v>
      </c>
    </row>
    <row r="2425" spans="5:6" x14ac:dyDescent="0.25">
      <c r="E2425" s="24">
        <f t="shared" ca="1" si="74"/>
        <v>5.8867695006949661E-2</v>
      </c>
      <c r="F2425" s="24">
        <f t="shared" ca="1" si="75"/>
        <v>56.649256213174759</v>
      </c>
    </row>
    <row r="2426" spans="5:6" x14ac:dyDescent="0.25">
      <c r="E2426" s="24">
        <f t="shared" ca="1" si="74"/>
        <v>0.30806430123047102</v>
      </c>
      <c r="F2426" s="24">
        <f t="shared" ca="1" si="75"/>
        <v>23.548934951384645</v>
      </c>
    </row>
    <row r="2427" spans="5:6" x14ac:dyDescent="0.25">
      <c r="E2427" s="24">
        <f t="shared" ca="1" si="74"/>
        <v>0.60085024653938512</v>
      </c>
      <c r="F2427" s="24">
        <f t="shared" ca="1" si="75"/>
        <v>10.188190986144413</v>
      </c>
    </row>
    <row r="2428" spans="5:6" x14ac:dyDescent="0.25">
      <c r="E2428" s="24">
        <f t="shared" ca="1" si="74"/>
        <v>0.30481581288463444</v>
      </c>
      <c r="F2428" s="24">
        <f t="shared" ca="1" si="75"/>
        <v>23.760951539451575</v>
      </c>
    </row>
    <row r="2429" spans="5:6" x14ac:dyDescent="0.25">
      <c r="E2429" s="24">
        <f t="shared" ca="1" si="74"/>
        <v>0.45137658609838749</v>
      </c>
      <c r="F2429" s="24">
        <f t="shared" ca="1" si="75"/>
        <v>15.909065709292042</v>
      </c>
    </row>
    <row r="2430" spans="5:6" x14ac:dyDescent="0.25">
      <c r="E2430" s="24">
        <f t="shared" ca="1" si="74"/>
        <v>0.39182903214367426</v>
      </c>
      <c r="F2430" s="24">
        <f t="shared" ca="1" si="75"/>
        <v>18.738593536402018</v>
      </c>
    </row>
    <row r="2431" spans="5:6" x14ac:dyDescent="0.25">
      <c r="E2431" s="24">
        <f t="shared" ca="1" si="74"/>
        <v>0.84140569125282416</v>
      </c>
      <c r="F2431" s="24">
        <f t="shared" ca="1" si="75"/>
        <v>3.453626876419813</v>
      </c>
    </row>
    <row r="2432" spans="5:6" x14ac:dyDescent="0.25">
      <c r="E2432" s="24">
        <f t="shared" ca="1" si="74"/>
        <v>0.10877002814552283</v>
      </c>
      <c r="F2432" s="24">
        <f t="shared" ca="1" si="75"/>
        <v>44.370389182291888</v>
      </c>
    </row>
    <row r="2433" spans="5:6" x14ac:dyDescent="0.25">
      <c r="E2433" s="24">
        <f t="shared" ca="1" si="74"/>
        <v>0.23549703327628257</v>
      </c>
      <c r="F2433" s="24">
        <f t="shared" ca="1" si="75"/>
        <v>28.921139263159095</v>
      </c>
    </row>
    <row r="2434" spans="5:6" x14ac:dyDescent="0.25">
      <c r="E2434" s="24">
        <f t="shared" ca="1" si="74"/>
        <v>0.4063016859632661</v>
      </c>
      <c r="F2434" s="24">
        <f t="shared" ca="1" si="75"/>
        <v>18.013186528887104</v>
      </c>
    </row>
    <row r="2435" spans="5:6" x14ac:dyDescent="0.25">
      <c r="E2435" s="24">
        <f t="shared" ca="1" si="74"/>
        <v>0.50732673278702212</v>
      </c>
      <c r="F2435" s="24">
        <f t="shared" ca="1" si="75"/>
        <v>13.572000791770039</v>
      </c>
    </row>
    <row r="2436" spans="5:6" x14ac:dyDescent="0.25">
      <c r="E2436" s="24">
        <f t="shared" ref="E2436:E2499" ca="1" si="76">RAND()</f>
        <v>0.33689025761362656</v>
      </c>
      <c r="F2436" s="24">
        <f t="shared" ref="F2436:F2499" ca="1" si="77">-LOG(E2436,EXP(1))/$C$3</f>
        <v>21.759960934541304</v>
      </c>
    </row>
    <row r="2437" spans="5:6" x14ac:dyDescent="0.25">
      <c r="E2437" s="24">
        <f t="shared" ca="1" si="76"/>
        <v>0.29532938581056534</v>
      </c>
      <c r="F2437" s="24">
        <f t="shared" ca="1" si="77"/>
        <v>24.393279669288205</v>
      </c>
    </row>
    <row r="2438" spans="5:6" x14ac:dyDescent="0.25">
      <c r="E2438" s="24">
        <f t="shared" ca="1" si="76"/>
        <v>0.19405342679222404</v>
      </c>
      <c r="F2438" s="24">
        <f t="shared" ca="1" si="77"/>
        <v>32.792435239941497</v>
      </c>
    </row>
    <row r="2439" spans="5:6" x14ac:dyDescent="0.25">
      <c r="E2439" s="24">
        <f t="shared" ca="1" si="76"/>
        <v>0.75373811321869288</v>
      </c>
      <c r="F2439" s="24">
        <f t="shared" ca="1" si="77"/>
        <v>5.6542060251176292</v>
      </c>
    </row>
    <row r="2440" spans="5:6" x14ac:dyDescent="0.25">
      <c r="E2440" s="24">
        <f t="shared" ca="1" si="76"/>
        <v>0.66487738773605609</v>
      </c>
      <c r="F2440" s="24">
        <f t="shared" ca="1" si="77"/>
        <v>8.1630526934104086</v>
      </c>
    </row>
    <row r="2441" spans="5:6" x14ac:dyDescent="0.25">
      <c r="E2441" s="24">
        <f t="shared" ca="1" si="76"/>
        <v>6.7976531499493231E-2</v>
      </c>
      <c r="F2441" s="24">
        <f t="shared" ca="1" si="77"/>
        <v>53.771855167656483</v>
      </c>
    </row>
    <row r="2442" spans="5:6" x14ac:dyDescent="0.25">
      <c r="E2442" s="24">
        <f t="shared" ca="1" si="76"/>
        <v>0.11411512724652528</v>
      </c>
      <c r="F2442" s="24">
        <f t="shared" ca="1" si="77"/>
        <v>43.41094904108364</v>
      </c>
    </row>
    <row r="2443" spans="5:6" x14ac:dyDescent="0.25">
      <c r="E2443" s="24">
        <f t="shared" ca="1" si="76"/>
        <v>0.49530334789703911</v>
      </c>
      <c r="F2443" s="24">
        <f t="shared" ca="1" si="77"/>
        <v>14.051697601579841</v>
      </c>
    </row>
    <row r="2444" spans="5:6" x14ac:dyDescent="0.25">
      <c r="E2444" s="24">
        <f t="shared" ca="1" si="76"/>
        <v>0.41602845075570838</v>
      </c>
      <c r="F2444" s="24">
        <f t="shared" ca="1" si="77"/>
        <v>17.540032596395285</v>
      </c>
    </row>
    <row r="2445" spans="5:6" x14ac:dyDescent="0.25">
      <c r="E2445" s="24">
        <f t="shared" ca="1" si="76"/>
        <v>0.17827784073531383</v>
      </c>
      <c r="F2445" s="24">
        <f t="shared" ca="1" si="77"/>
        <v>34.488240852511623</v>
      </c>
    </row>
    <row r="2446" spans="5:6" x14ac:dyDescent="0.25">
      <c r="E2446" s="24">
        <f t="shared" ca="1" si="76"/>
        <v>0.99366825005267767</v>
      </c>
      <c r="F2446" s="24">
        <f t="shared" ca="1" si="77"/>
        <v>0.12703760990812604</v>
      </c>
    </row>
    <row r="2447" spans="5:6" x14ac:dyDescent="0.25">
      <c r="E2447" s="24">
        <f t="shared" ca="1" si="76"/>
        <v>0.44077868329885506</v>
      </c>
      <c r="F2447" s="24">
        <f t="shared" ca="1" si="77"/>
        <v>16.384247628703037</v>
      </c>
    </row>
    <row r="2448" spans="5:6" x14ac:dyDescent="0.25">
      <c r="E2448" s="24">
        <f t="shared" ca="1" si="76"/>
        <v>0.56289269542295761</v>
      </c>
      <c r="F2448" s="24">
        <f t="shared" ca="1" si="77"/>
        <v>11.493325265664597</v>
      </c>
    </row>
    <row r="2449" spans="5:6" x14ac:dyDescent="0.25">
      <c r="E2449" s="24">
        <f t="shared" ca="1" si="76"/>
        <v>0.43119298122351313</v>
      </c>
      <c r="F2449" s="24">
        <f t="shared" ca="1" si="77"/>
        <v>16.823990736615773</v>
      </c>
    </row>
    <row r="2450" spans="5:6" x14ac:dyDescent="0.25">
      <c r="E2450" s="24">
        <f t="shared" ca="1" si="76"/>
        <v>0.25601502086901051</v>
      </c>
      <c r="F2450" s="24">
        <f t="shared" ca="1" si="77"/>
        <v>27.250383219086569</v>
      </c>
    </row>
    <row r="2451" spans="5:6" x14ac:dyDescent="0.25">
      <c r="E2451" s="24">
        <f t="shared" ca="1" si="76"/>
        <v>0.89683192523929522</v>
      </c>
      <c r="F2451" s="24">
        <f t="shared" ca="1" si="77"/>
        <v>2.1777361759053613</v>
      </c>
    </row>
    <row r="2452" spans="5:6" x14ac:dyDescent="0.25">
      <c r="E2452" s="24">
        <f t="shared" ca="1" si="76"/>
        <v>0.29887293613917221</v>
      </c>
      <c r="F2452" s="24">
        <f t="shared" ca="1" si="77"/>
        <v>24.154735173179031</v>
      </c>
    </row>
    <row r="2453" spans="5:6" x14ac:dyDescent="0.25">
      <c r="E2453" s="24">
        <f t="shared" ca="1" si="76"/>
        <v>0.82483356292827414</v>
      </c>
      <c r="F2453" s="24">
        <f t="shared" ca="1" si="77"/>
        <v>3.8514730981042766</v>
      </c>
    </row>
    <row r="2454" spans="5:6" x14ac:dyDescent="0.25">
      <c r="E2454" s="24">
        <f t="shared" ca="1" si="76"/>
        <v>0.8748148049542831</v>
      </c>
      <c r="F2454" s="24">
        <f t="shared" ca="1" si="77"/>
        <v>2.6748613301335498</v>
      </c>
    </row>
    <row r="2455" spans="5:6" x14ac:dyDescent="0.25">
      <c r="E2455" s="24">
        <f t="shared" ca="1" si="76"/>
        <v>0.38451833883672326</v>
      </c>
      <c r="F2455" s="24">
        <f t="shared" ca="1" si="77"/>
        <v>19.115275917795131</v>
      </c>
    </row>
    <row r="2456" spans="5:6" x14ac:dyDescent="0.25">
      <c r="E2456" s="24">
        <f t="shared" ca="1" si="76"/>
        <v>8.3020780347026646E-2</v>
      </c>
      <c r="F2456" s="24">
        <f t="shared" ca="1" si="77"/>
        <v>49.773286737899106</v>
      </c>
    </row>
    <row r="2457" spans="5:6" x14ac:dyDescent="0.25">
      <c r="E2457" s="24">
        <f t="shared" ca="1" si="76"/>
        <v>0.61413269615299804</v>
      </c>
      <c r="F2457" s="24">
        <f t="shared" ca="1" si="77"/>
        <v>9.7508851334398798</v>
      </c>
    </row>
    <row r="2458" spans="5:6" x14ac:dyDescent="0.25">
      <c r="E2458" s="24">
        <f t="shared" ca="1" si="76"/>
        <v>0.86413277817922407</v>
      </c>
      <c r="F2458" s="24">
        <f t="shared" ca="1" si="77"/>
        <v>2.9205768707445694</v>
      </c>
    </row>
    <row r="2459" spans="5:6" x14ac:dyDescent="0.25">
      <c r="E2459" s="24">
        <f t="shared" ca="1" si="76"/>
        <v>0.78932973010844032</v>
      </c>
      <c r="F2459" s="24">
        <f t="shared" ca="1" si="77"/>
        <v>4.7314227310634243</v>
      </c>
    </row>
    <row r="2460" spans="5:6" x14ac:dyDescent="0.25">
      <c r="E2460" s="24">
        <f t="shared" ca="1" si="76"/>
        <v>0.78416487332096818</v>
      </c>
      <c r="F2460" s="24">
        <f t="shared" ca="1" si="77"/>
        <v>4.862719662757895</v>
      </c>
    </row>
    <row r="2461" spans="5:6" x14ac:dyDescent="0.25">
      <c r="E2461" s="24">
        <f t="shared" ca="1" si="76"/>
        <v>0.48935163938847503</v>
      </c>
      <c r="F2461" s="24">
        <f t="shared" ca="1" si="77"/>
        <v>14.29347897962197</v>
      </c>
    </row>
    <row r="2462" spans="5:6" x14ac:dyDescent="0.25">
      <c r="E2462" s="24">
        <f t="shared" ca="1" si="76"/>
        <v>0.68754211184044489</v>
      </c>
      <c r="F2462" s="24">
        <f t="shared" ca="1" si="77"/>
        <v>7.4926439546246666</v>
      </c>
    </row>
    <row r="2463" spans="5:6" x14ac:dyDescent="0.25">
      <c r="E2463" s="24">
        <f t="shared" ca="1" si="76"/>
        <v>0.48704113938992488</v>
      </c>
      <c r="F2463" s="24">
        <f t="shared" ca="1" si="77"/>
        <v>14.388133686681087</v>
      </c>
    </row>
    <row r="2464" spans="5:6" x14ac:dyDescent="0.25">
      <c r="E2464" s="24">
        <f t="shared" ca="1" si="76"/>
        <v>0.34054589819922576</v>
      </c>
      <c r="F2464" s="24">
        <f t="shared" ca="1" si="77"/>
        <v>21.544107320066022</v>
      </c>
    </row>
    <row r="2465" spans="5:6" x14ac:dyDescent="0.25">
      <c r="E2465" s="24">
        <f t="shared" ca="1" si="76"/>
        <v>0.85259781582358274</v>
      </c>
      <c r="F2465" s="24">
        <f t="shared" ca="1" si="77"/>
        <v>3.1893467287515991</v>
      </c>
    </row>
    <row r="2466" spans="5:6" x14ac:dyDescent="0.25">
      <c r="E2466" s="24">
        <f t="shared" ca="1" si="76"/>
        <v>9.8318705282403385E-2</v>
      </c>
      <c r="F2466" s="24">
        <f t="shared" ca="1" si="77"/>
        <v>46.390819644324694</v>
      </c>
    </row>
    <row r="2467" spans="5:6" x14ac:dyDescent="0.25">
      <c r="E2467" s="24">
        <f t="shared" ca="1" si="76"/>
        <v>1.9186167713939328E-2</v>
      </c>
      <c r="F2467" s="24">
        <f t="shared" ca="1" si="77"/>
        <v>79.071313822991769</v>
      </c>
    </row>
    <row r="2468" spans="5:6" x14ac:dyDescent="0.25">
      <c r="E2468" s="24">
        <f t="shared" ca="1" si="76"/>
        <v>0.87197945957390566</v>
      </c>
      <c r="F2468" s="24">
        <f t="shared" ca="1" si="77"/>
        <v>2.7397882177021047</v>
      </c>
    </row>
    <row r="2469" spans="5:6" x14ac:dyDescent="0.25">
      <c r="E2469" s="24">
        <f t="shared" ca="1" si="76"/>
        <v>0.85199555094696588</v>
      </c>
      <c r="F2469" s="24">
        <f t="shared" ca="1" si="77"/>
        <v>3.2034794811937592</v>
      </c>
    </row>
    <row r="2470" spans="5:6" x14ac:dyDescent="0.25">
      <c r="E2470" s="24">
        <f t="shared" ca="1" si="76"/>
        <v>0.82767794396034788</v>
      </c>
      <c r="F2470" s="24">
        <f t="shared" ca="1" si="77"/>
        <v>3.7826231365946499</v>
      </c>
    </row>
    <row r="2471" spans="5:6" x14ac:dyDescent="0.25">
      <c r="E2471" s="24">
        <f t="shared" ca="1" si="76"/>
        <v>0.37938502772269045</v>
      </c>
      <c r="F2471" s="24">
        <f t="shared" ca="1" si="77"/>
        <v>19.384073705994684</v>
      </c>
    </row>
    <row r="2472" spans="5:6" x14ac:dyDescent="0.25">
      <c r="E2472" s="24">
        <f t="shared" ca="1" si="76"/>
        <v>0.7038098356575111</v>
      </c>
      <c r="F2472" s="24">
        <f t="shared" ca="1" si="77"/>
        <v>7.0249415823538373</v>
      </c>
    </row>
    <row r="2473" spans="5:6" x14ac:dyDescent="0.25">
      <c r="E2473" s="24">
        <f t="shared" ca="1" si="76"/>
        <v>8.7687288677319009E-2</v>
      </c>
      <c r="F2473" s="24">
        <f t="shared" ca="1" si="77"/>
        <v>48.679566621490643</v>
      </c>
    </row>
    <row r="2474" spans="5:6" x14ac:dyDescent="0.25">
      <c r="E2474" s="24">
        <f t="shared" ca="1" si="76"/>
        <v>0.76023686700592075</v>
      </c>
      <c r="F2474" s="24">
        <f t="shared" ca="1" si="77"/>
        <v>5.4825045429362458</v>
      </c>
    </row>
    <row r="2475" spans="5:6" x14ac:dyDescent="0.25">
      <c r="E2475" s="24">
        <f t="shared" ca="1" si="76"/>
        <v>0.1343958550814579</v>
      </c>
      <c r="F2475" s="24">
        <f t="shared" ca="1" si="77"/>
        <v>40.139313830727588</v>
      </c>
    </row>
    <row r="2476" spans="5:6" x14ac:dyDescent="0.25">
      <c r="E2476" s="24">
        <f t="shared" ca="1" si="76"/>
        <v>0.44217555972054734</v>
      </c>
      <c r="F2476" s="24">
        <f t="shared" ca="1" si="77"/>
        <v>16.320965636543598</v>
      </c>
    </row>
    <row r="2477" spans="5:6" x14ac:dyDescent="0.25">
      <c r="E2477" s="24">
        <f t="shared" ca="1" si="76"/>
        <v>0.89198196439309041</v>
      </c>
      <c r="F2477" s="24">
        <f t="shared" ca="1" si="77"/>
        <v>2.2861873179359535</v>
      </c>
    </row>
    <row r="2478" spans="5:6" x14ac:dyDescent="0.25">
      <c r="E2478" s="24">
        <f t="shared" ca="1" si="76"/>
        <v>0.35909131548116902</v>
      </c>
      <c r="F2478" s="24">
        <f t="shared" ca="1" si="77"/>
        <v>20.483571243325386</v>
      </c>
    </row>
    <row r="2479" spans="5:6" x14ac:dyDescent="0.25">
      <c r="E2479" s="24">
        <f t="shared" ca="1" si="76"/>
        <v>0.48822654856127978</v>
      </c>
      <c r="F2479" s="24">
        <f t="shared" ca="1" si="77"/>
        <v>14.339514839988533</v>
      </c>
    </row>
    <row r="2480" spans="5:6" x14ac:dyDescent="0.25">
      <c r="E2480" s="24">
        <f t="shared" ca="1" si="76"/>
        <v>0.77834942310663391</v>
      </c>
      <c r="F2480" s="24">
        <f t="shared" ca="1" si="77"/>
        <v>5.0115945135060533</v>
      </c>
    </row>
    <row r="2481" spans="5:6" x14ac:dyDescent="0.25">
      <c r="E2481" s="24">
        <f t="shared" ca="1" si="76"/>
        <v>0.72174923045971184</v>
      </c>
      <c r="F2481" s="24">
        <f t="shared" ca="1" si="77"/>
        <v>6.5215505330824648</v>
      </c>
    </row>
    <row r="2482" spans="5:6" x14ac:dyDescent="0.25">
      <c r="E2482" s="24">
        <f t="shared" ca="1" si="76"/>
        <v>0.76548378720174082</v>
      </c>
      <c r="F2482" s="24">
        <f t="shared" ca="1" si="77"/>
        <v>5.3449448693261159</v>
      </c>
    </row>
    <row r="2483" spans="5:6" x14ac:dyDescent="0.25">
      <c r="E2483" s="24">
        <f t="shared" ca="1" si="76"/>
        <v>0.87612833156126646</v>
      </c>
      <c r="F2483" s="24">
        <f t="shared" ca="1" si="77"/>
        <v>2.6448540311871453</v>
      </c>
    </row>
    <row r="2484" spans="5:6" x14ac:dyDescent="0.25">
      <c r="E2484" s="24">
        <f t="shared" ca="1" si="76"/>
        <v>8.842442861503963E-2</v>
      </c>
      <c r="F2484" s="24">
        <f t="shared" ca="1" si="77"/>
        <v>48.512140114296209</v>
      </c>
    </row>
    <row r="2485" spans="5:6" x14ac:dyDescent="0.25">
      <c r="E2485" s="24">
        <f t="shared" ca="1" si="76"/>
        <v>0.26876018013748282</v>
      </c>
      <c r="F2485" s="24">
        <f t="shared" ca="1" si="77"/>
        <v>26.278716413526926</v>
      </c>
    </row>
    <row r="2486" spans="5:6" x14ac:dyDescent="0.25">
      <c r="E2486" s="24">
        <f t="shared" ca="1" si="76"/>
        <v>0.86866070945700236</v>
      </c>
      <c r="F2486" s="24">
        <f t="shared" ca="1" si="77"/>
        <v>2.8160533573311821</v>
      </c>
    </row>
    <row r="2487" spans="5:6" x14ac:dyDescent="0.25">
      <c r="E2487" s="24">
        <f t="shared" ca="1" si="76"/>
        <v>0.78005747839092765</v>
      </c>
      <c r="F2487" s="24">
        <f t="shared" ca="1" si="77"/>
        <v>4.9677534353742656</v>
      </c>
    </row>
    <row r="2488" spans="5:6" x14ac:dyDescent="0.25">
      <c r="E2488" s="24">
        <f t="shared" ca="1" si="76"/>
        <v>0.57290242865959762</v>
      </c>
      <c r="F2488" s="24">
        <f t="shared" ca="1" si="77"/>
        <v>11.140797166766662</v>
      </c>
    </row>
    <row r="2489" spans="5:6" x14ac:dyDescent="0.25">
      <c r="E2489" s="24">
        <f t="shared" ca="1" si="76"/>
        <v>0.40946592160736839</v>
      </c>
      <c r="F2489" s="24">
        <f t="shared" ca="1" si="77"/>
        <v>17.858031973399502</v>
      </c>
    </row>
    <row r="2490" spans="5:6" x14ac:dyDescent="0.25">
      <c r="E2490" s="24">
        <f t="shared" ca="1" si="76"/>
        <v>0.37208758316361434</v>
      </c>
      <c r="F2490" s="24">
        <f t="shared" ca="1" si="77"/>
        <v>19.772520276168891</v>
      </c>
    </row>
    <row r="2491" spans="5:6" x14ac:dyDescent="0.25">
      <c r="E2491" s="24">
        <f t="shared" ca="1" si="76"/>
        <v>0.1377831911678753</v>
      </c>
      <c r="F2491" s="24">
        <f t="shared" ca="1" si="77"/>
        <v>39.641478155131118</v>
      </c>
    </row>
    <row r="2492" spans="5:6" x14ac:dyDescent="0.25">
      <c r="E2492" s="24">
        <f t="shared" ca="1" si="76"/>
        <v>0.34155292851041708</v>
      </c>
      <c r="F2492" s="24">
        <f t="shared" ca="1" si="77"/>
        <v>21.485052473265352</v>
      </c>
    </row>
    <row r="2493" spans="5:6" x14ac:dyDescent="0.25">
      <c r="E2493" s="24">
        <f t="shared" ca="1" si="76"/>
        <v>0.41312284553338852</v>
      </c>
      <c r="F2493" s="24">
        <f t="shared" ca="1" si="77"/>
        <v>17.680205668751167</v>
      </c>
    </row>
    <row r="2494" spans="5:6" x14ac:dyDescent="0.25">
      <c r="E2494" s="24">
        <f t="shared" ca="1" si="76"/>
        <v>0.27210027439261675</v>
      </c>
      <c r="F2494" s="24">
        <f t="shared" ca="1" si="77"/>
        <v>26.031692495356086</v>
      </c>
    </row>
    <row r="2495" spans="5:6" x14ac:dyDescent="0.25">
      <c r="E2495" s="24">
        <f t="shared" ca="1" si="76"/>
        <v>0.68614236001429052</v>
      </c>
      <c r="F2495" s="24">
        <f t="shared" ca="1" si="77"/>
        <v>7.5334030179843818</v>
      </c>
    </row>
    <row r="2496" spans="5:6" x14ac:dyDescent="0.25">
      <c r="E2496" s="24">
        <f t="shared" ca="1" si="76"/>
        <v>0.52717795474285856</v>
      </c>
      <c r="F2496" s="24">
        <f t="shared" ca="1" si="77"/>
        <v>12.804342248125412</v>
      </c>
    </row>
    <row r="2497" spans="5:6" x14ac:dyDescent="0.25">
      <c r="E2497" s="24">
        <f t="shared" ca="1" si="76"/>
        <v>0.62608873668283427</v>
      </c>
      <c r="F2497" s="24">
        <f t="shared" ca="1" si="77"/>
        <v>9.3652633207675322</v>
      </c>
    </row>
    <row r="2498" spans="5:6" x14ac:dyDescent="0.25">
      <c r="E2498" s="24">
        <f t="shared" ca="1" si="76"/>
        <v>0.45587559306313752</v>
      </c>
      <c r="F2498" s="24">
        <f t="shared" ca="1" si="77"/>
        <v>15.710706578409347</v>
      </c>
    </row>
    <row r="2499" spans="5:6" x14ac:dyDescent="0.25">
      <c r="E2499" s="24">
        <f t="shared" ca="1" si="76"/>
        <v>0.26143745028358234</v>
      </c>
      <c r="F2499" s="24">
        <f t="shared" ca="1" si="77"/>
        <v>26.831204398906653</v>
      </c>
    </row>
    <row r="2500" spans="5:6" x14ac:dyDescent="0.25">
      <c r="E2500" s="24">
        <f t="shared" ref="E2500:E2563" ca="1" si="78">RAND()</f>
        <v>0.59829514168853681</v>
      </c>
      <c r="F2500" s="24">
        <f t="shared" ref="F2500:F2563" ca="1" si="79">-LOG(E2500,EXP(1))/$C$3</f>
        <v>10.273421976242107</v>
      </c>
    </row>
    <row r="2501" spans="5:6" x14ac:dyDescent="0.25">
      <c r="E2501" s="24">
        <f t="shared" ca="1" si="78"/>
        <v>0.68613009598246089</v>
      </c>
      <c r="F2501" s="24">
        <f t="shared" ca="1" si="79"/>
        <v>7.5337604989431055</v>
      </c>
    </row>
    <row r="2502" spans="5:6" x14ac:dyDescent="0.25">
      <c r="E2502" s="24">
        <f t="shared" ca="1" si="78"/>
        <v>0.49844010105966652</v>
      </c>
      <c r="F2502" s="24">
        <f t="shared" ca="1" si="79"/>
        <v>13.925437103111435</v>
      </c>
    </row>
    <row r="2503" spans="5:6" x14ac:dyDescent="0.25">
      <c r="E2503" s="24">
        <f t="shared" ca="1" si="78"/>
        <v>0.49715354789726718</v>
      </c>
      <c r="F2503" s="24">
        <f t="shared" ca="1" si="79"/>
        <v>13.977127022181834</v>
      </c>
    </row>
    <row r="2504" spans="5:6" x14ac:dyDescent="0.25">
      <c r="E2504" s="24">
        <f t="shared" ca="1" si="78"/>
        <v>0.62511700134556747</v>
      </c>
      <c r="F2504" s="24">
        <f t="shared" ca="1" si="79"/>
        <v>9.396328892259282</v>
      </c>
    </row>
    <row r="2505" spans="5:6" x14ac:dyDescent="0.25">
      <c r="E2505" s="24">
        <f t="shared" ca="1" si="78"/>
        <v>6.2986872464191768E-2</v>
      </c>
      <c r="F2505" s="24">
        <f t="shared" ca="1" si="79"/>
        <v>55.29657895775307</v>
      </c>
    </row>
    <row r="2506" spans="5:6" x14ac:dyDescent="0.25">
      <c r="E2506" s="24">
        <f t="shared" ca="1" si="78"/>
        <v>0.60572202203120007</v>
      </c>
      <c r="F2506" s="24">
        <f t="shared" ca="1" si="79"/>
        <v>10.026682153433804</v>
      </c>
    </row>
    <row r="2507" spans="5:6" x14ac:dyDescent="0.25">
      <c r="E2507" s="24">
        <f t="shared" ca="1" si="78"/>
        <v>0.14521612131004746</v>
      </c>
      <c r="F2507" s="24">
        <f t="shared" ca="1" si="79"/>
        <v>38.59064308897031</v>
      </c>
    </row>
    <row r="2508" spans="5:6" x14ac:dyDescent="0.25">
      <c r="E2508" s="24">
        <f t="shared" ca="1" si="78"/>
        <v>0.27407240301190294</v>
      </c>
      <c r="F2508" s="24">
        <f t="shared" ca="1" si="79"/>
        <v>25.887259258630497</v>
      </c>
    </row>
    <row r="2509" spans="5:6" x14ac:dyDescent="0.25">
      <c r="E2509" s="24">
        <f t="shared" ca="1" si="78"/>
        <v>1.5301072982125463E-2</v>
      </c>
      <c r="F2509" s="24">
        <f t="shared" ca="1" si="79"/>
        <v>83.596646469840508</v>
      </c>
    </row>
    <row r="2510" spans="5:6" x14ac:dyDescent="0.25">
      <c r="E2510" s="24">
        <f t="shared" ca="1" si="78"/>
        <v>0.11830364901655466</v>
      </c>
      <c r="F2510" s="24">
        <f t="shared" ca="1" si="79"/>
        <v>42.690013260500628</v>
      </c>
    </row>
    <row r="2511" spans="5:6" x14ac:dyDescent="0.25">
      <c r="E2511" s="24">
        <f t="shared" ca="1" si="78"/>
        <v>0.78770219083510751</v>
      </c>
      <c r="F2511" s="24">
        <f t="shared" ca="1" si="79"/>
        <v>4.7727038194050966</v>
      </c>
    </row>
    <row r="2512" spans="5:6" x14ac:dyDescent="0.25">
      <c r="E2512" s="24">
        <f t="shared" ca="1" si="78"/>
        <v>0.14829802203721709</v>
      </c>
      <c r="F2512" s="24">
        <f t="shared" ca="1" si="79"/>
        <v>38.170627350099288</v>
      </c>
    </row>
    <row r="2513" spans="5:6" x14ac:dyDescent="0.25">
      <c r="E2513" s="24">
        <f t="shared" ca="1" si="78"/>
        <v>0.11841680472383065</v>
      </c>
      <c r="F2513" s="24">
        <f t="shared" ca="1" si="79"/>
        <v>42.670892696289698</v>
      </c>
    </row>
    <row r="2514" spans="5:6" x14ac:dyDescent="0.25">
      <c r="E2514" s="24">
        <f t="shared" ca="1" si="78"/>
        <v>0.38342522099673382</v>
      </c>
      <c r="F2514" s="24">
        <f t="shared" ca="1" si="79"/>
        <v>19.172213361401397</v>
      </c>
    </row>
    <row r="2515" spans="5:6" x14ac:dyDescent="0.25">
      <c r="E2515" s="24">
        <f t="shared" ca="1" si="78"/>
        <v>0.31217934735191466</v>
      </c>
      <c r="F2515" s="24">
        <f t="shared" ca="1" si="79"/>
        <v>23.283548501374355</v>
      </c>
    </row>
    <row r="2516" spans="5:6" x14ac:dyDescent="0.25">
      <c r="E2516" s="24">
        <f t="shared" ca="1" si="78"/>
        <v>0.56296096952534291</v>
      </c>
      <c r="F2516" s="24">
        <f t="shared" ca="1" si="79"/>
        <v>11.490899582661749</v>
      </c>
    </row>
    <row r="2517" spans="5:6" x14ac:dyDescent="0.25">
      <c r="E2517" s="24">
        <f t="shared" ca="1" si="78"/>
        <v>0.18539057891052502</v>
      </c>
      <c r="F2517" s="24">
        <f t="shared" ca="1" si="79"/>
        <v>33.705808841586837</v>
      </c>
    </row>
    <row r="2518" spans="5:6" x14ac:dyDescent="0.25">
      <c r="E2518" s="24">
        <f t="shared" ca="1" si="78"/>
        <v>0.15470104041214405</v>
      </c>
      <c r="F2518" s="24">
        <f t="shared" ca="1" si="79"/>
        <v>37.325215921450109</v>
      </c>
    </row>
    <row r="2519" spans="5:6" x14ac:dyDescent="0.25">
      <c r="E2519" s="24">
        <f t="shared" ca="1" si="78"/>
        <v>0.39467669826386786</v>
      </c>
      <c r="F2519" s="24">
        <f t="shared" ca="1" si="79"/>
        <v>18.593766692620221</v>
      </c>
    </row>
    <row r="2520" spans="5:6" x14ac:dyDescent="0.25">
      <c r="E2520" s="24">
        <f t="shared" ca="1" si="78"/>
        <v>0.44399640532576035</v>
      </c>
      <c r="F2520" s="24">
        <f t="shared" ca="1" si="79"/>
        <v>16.238776253916765</v>
      </c>
    </row>
    <row r="2521" spans="5:6" x14ac:dyDescent="0.25">
      <c r="E2521" s="24">
        <f t="shared" ca="1" si="78"/>
        <v>0.69102359875968966</v>
      </c>
      <c r="F2521" s="24">
        <f t="shared" ca="1" si="79"/>
        <v>7.3916260838340291</v>
      </c>
    </row>
    <row r="2522" spans="5:6" x14ac:dyDescent="0.25">
      <c r="E2522" s="24">
        <f t="shared" ca="1" si="78"/>
        <v>1.2433284511370712E-2</v>
      </c>
      <c r="F2522" s="24">
        <f t="shared" ca="1" si="79"/>
        <v>87.74756335415185</v>
      </c>
    </row>
    <row r="2523" spans="5:6" x14ac:dyDescent="0.25">
      <c r="E2523" s="24">
        <f t="shared" ca="1" si="78"/>
        <v>0.80902277888562846</v>
      </c>
      <c r="F2523" s="24">
        <f t="shared" ca="1" si="79"/>
        <v>4.2385641095497002</v>
      </c>
    </row>
    <row r="2524" spans="5:6" x14ac:dyDescent="0.25">
      <c r="E2524" s="24">
        <f t="shared" ca="1" si="78"/>
        <v>6.0281982208582829E-2</v>
      </c>
      <c r="F2524" s="24">
        <f t="shared" ca="1" si="79"/>
        <v>56.174440448208522</v>
      </c>
    </row>
    <row r="2525" spans="5:6" x14ac:dyDescent="0.25">
      <c r="E2525" s="24">
        <f t="shared" ca="1" si="78"/>
        <v>0.37525296242825712</v>
      </c>
      <c r="F2525" s="24">
        <f t="shared" ca="1" si="79"/>
        <v>19.603098279081443</v>
      </c>
    </row>
    <row r="2526" spans="5:6" x14ac:dyDescent="0.25">
      <c r="E2526" s="24">
        <f t="shared" ca="1" si="78"/>
        <v>0.58232071462995005</v>
      </c>
      <c r="F2526" s="24">
        <f t="shared" ca="1" si="79"/>
        <v>10.814678539222621</v>
      </c>
    </row>
    <row r="2527" spans="5:6" x14ac:dyDescent="0.25">
      <c r="E2527" s="24">
        <f t="shared" ca="1" si="78"/>
        <v>0.55297536251723411</v>
      </c>
      <c r="F2527" s="24">
        <f t="shared" ca="1" si="79"/>
        <v>11.848836617247104</v>
      </c>
    </row>
    <row r="2528" spans="5:6" x14ac:dyDescent="0.25">
      <c r="E2528" s="24">
        <f t="shared" ca="1" si="78"/>
        <v>0.11519853460529494</v>
      </c>
      <c r="F2528" s="24">
        <f t="shared" ca="1" si="79"/>
        <v>43.221965024827988</v>
      </c>
    </row>
    <row r="2529" spans="5:6" x14ac:dyDescent="0.25">
      <c r="E2529" s="24">
        <f t="shared" ca="1" si="78"/>
        <v>0.39469732063299923</v>
      </c>
      <c r="F2529" s="24">
        <f t="shared" ca="1" si="79"/>
        <v>18.592721693993848</v>
      </c>
    </row>
    <row r="2530" spans="5:6" x14ac:dyDescent="0.25">
      <c r="E2530" s="24">
        <f t="shared" ca="1" si="78"/>
        <v>0.44057173078023515</v>
      </c>
      <c r="F2530" s="24">
        <f t="shared" ca="1" si="79"/>
        <v>16.39364014814219</v>
      </c>
    </row>
    <row r="2531" spans="5:6" x14ac:dyDescent="0.25">
      <c r="E2531" s="24">
        <f t="shared" ca="1" si="78"/>
        <v>6.4509423419552236E-2</v>
      </c>
      <c r="F2531" s="24">
        <f t="shared" ca="1" si="79"/>
        <v>54.818879326479305</v>
      </c>
    </row>
    <row r="2532" spans="5:6" x14ac:dyDescent="0.25">
      <c r="E2532" s="24">
        <f t="shared" ca="1" si="78"/>
        <v>0.89610254970242553</v>
      </c>
      <c r="F2532" s="24">
        <f t="shared" ca="1" si="79"/>
        <v>2.1940083952708425</v>
      </c>
    </row>
    <row r="2533" spans="5:6" x14ac:dyDescent="0.25">
      <c r="E2533" s="24">
        <f t="shared" ca="1" si="78"/>
        <v>0.99832104138659783</v>
      </c>
      <c r="F2533" s="24">
        <f t="shared" ca="1" si="79"/>
        <v>3.3607392880215303E-2</v>
      </c>
    </row>
    <row r="2534" spans="5:6" x14ac:dyDescent="0.25">
      <c r="E2534" s="24">
        <f t="shared" ca="1" si="78"/>
        <v>0.73587296988858608</v>
      </c>
      <c r="F2534" s="24">
        <f t="shared" ca="1" si="79"/>
        <v>6.1339554081921994</v>
      </c>
    </row>
    <row r="2535" spans="5:6" x14ac:dyDescent="0.25">
      <c r="E2535" s="24">
        <f t="shared" ca="1" si="78"/>
        <v>0.67439252128519045</v>
      </c>
      <c r="F2535" s="24">
        <f t="shared" ca="1" si="79"/>
        <v>7.8788592358150105</v>
      </c>
    </row>
    <row r="2536" spans="5:6" x14ac:dyDescent="0.25">
      <c r="E2536" s="24">
        <f t="shared" ca="1" si="78"/>
        <v>0.960347043947677</v>
      </c>
      <c r="F2536" s="24">
        <f t="shared" ca="1" si="79"/>
        <v>0.80921111469919316</v>
      </c>
    </row>
    <row r="2537" spans="5:6" x14ac:dyDescent="0.25">
      <c r="E2537" s="24">
        <f t="shared" ca="1" si="78"/>
        <v>0.57888348985624472</v>
      </c>
      <c r="F2537" s="24">
        <f t="shared" ca="1" si="79"/>
        <v>10.933080963167027</v>
      </c>
    </row>
    <row r="2538" spans="5:6" x14ac:dyDescent="0.25">
      <c r="E2538" s="24">
        <f t="shared" ca="1" si="78"/>
        <v>0.65507102718879107</v>
      </c>
      <c r="F2538" s="24">
        <f t="shared" ca="1" si="79"/>
        <v>8.4602322153947984</v>
      </c>
    </row>
    <row r="2539" spans="5:6" x14ac:dyDescent="0.25">
      <c r="E2539" s="24">
        <f t="shared" ca="1" si="78"/>
        <v>0.82606855548639746</v>
      </c>
      <c r="F2539" s="24">
        <f t="shared" ca="1" si="79"/>
        <v>3.8215502389663638</v>
      </c>
    </row>
    <row r="2540" spans="5:6" x14ac:dyDescent="0.25">
      <c r="E2540" s="24">
        <f t="shared" ca="1" si="78"/>
        <v>0.80797742493573543</v>
      </c>
      <c r="F2540" s="24">
        <f t="shared" ca="1" si="79"/>
        <v>4.2644232057465192</v>
      </c>
    </row>
    <row r="2541" spans="5:6" x14ac:dyDescent="0.25">
      <c r="E2541" s="24">
        <f t="shared" ca="1" si="78"/>
        <v>0.75606134744188436</v>
      </c>
      <c r="F2541" s="24">
        <f t="shared" ca="1" si="79"/>
        <v>5.5926551736995407</v>
      </c>
    </row>
    <row r="2542" spans="5:6" x14ac:dyDescent="0.25">
      <c r="E2542" s="24">
        <f t="shared" ca="1" si="78"/>
        <v>0.46891485879233819</v>
      </c>
      <c r="F2542" s="24">
        <f t="shared" ca="1" si="79"/>
        <v>15.146681295440784</v>
      </c>
    </row>
    <row r="2543" spans="5:6" x14ac:dyDescent="0.25">
      <c r="E2543" s="24">
        <f t="shared" ca="1" si="78"/>
        <v>0.90183317824611386</v>
      </c>
      <c r="F2543" s="24">
        <f t="shared" ca="1" si="79"/>
        <v>2.0665144507259487</v>
      </c>
    </row>
    <row r="2544" spans="5:6" x14ac:dyDescent="0.25">
      <c r="E2544" s="24">
        <f t="shared" ca="1" si="78"/>
        <v>0.41040050681400275</v>
      </c>
      <c r="F2544" s="24">
        <f t="shared" ca="1" si="79"/>
        <v>17.812435003988647</v>
      </c>
    </row>
    <row r="2545" spans="5:6" x14ac:dyDescent="0.25">
      <c r="E2545" s="24">
        <f t="shared" ca="1" si="78"/>
        <v>0.34443981136358015</v>
      </c>
      <c r="F2545" s="24">
        <f t="shared" ca="1" si="79"/>
        <v>21.316718336310227</v>
      </c>
    </row>
    <row r="2546" spans="5:6" x14ac:dyDescent="0.25">
      <c r="E2546" s="24">
        <f t="shared" ca="1" si="78"/>
        <v>0.56481637894548242</v>
      </c>
      <c r="F2546" s="24">
        <f t="shared" ca="1" si="79"/>
        <v>11.425091873484332</v>
      </c>
    </row>
    <row r="2547" spans="5:6" x14ac:dyDescent="0.25">
      <c r="E2547" s="24">
        <f t="shared" ca="1" si="78"/>
        <v>0.14822428869515847</v>
      </c>
      <c r="F2547" s="24">
        <f t="shared" ca="1" si="79"/>
        <v>38.180573764370266</v>
      </c>
    </row>
    <row r="2548" spans="5:6" x14ac:dyDescent="0.25">
      <c r="E2548" s="24">
        <f t="shared" ca="1" si="78"/>
        <v>0.41547356899462962</v>
      </c>
      <c r="F2548" s="24">
        <f t="shared" ca="1" si="79"/>
        <v>17.566725584759279</v>
      </c>
    </row>
    <row r="2549" spans="5:6" x14ac:dyDescent="0.25">
      <c r="E2549" s="24">
        <f t="shared" ca="1" si="78"/>
        <v>0.84192734839471006</v>
      </c>
      <c r="F2549" s="24">
        <f t="shared" ca="1" si="79"/>
        <v>3.4412310605878069</v>
      </c>
    </row>
    <row r="2550" spans="5:6" x14ac:dyDescent="0.25">
      <c r="E2550" s="24">
        <f t="shared" ca="1" si="78"/>
        <v>0.5893888061238044</v>
      </c>
      <c r="F2550" s="24">
        <f t="shared" ca="1" si="79"/>
        <v>10.573384016885882</v>
      </c>
    </row>
    <row r="2551" spans="5:6" x14ac:dyDescent="0.25">
      <c r="E2551" s="24">
        <f t="shared" ca="1" si="78"/>
        <v>0.13849902814763926</v>
      </c>
      <c r="F2551" s="24">
        <f t="shared" ca="1" si="79"/>
        <v>39.537839407278341</v>
      </c>
    </row>
    <row r="2552" spans="5:6" x14ac:dyDescent="0.25">
      <c r="E2552" s="24">
        <f t="shared" ca="1" si="78"/>
        <v>0.36878818085104781</v>
      </c>
      <c r="F2552" s="24">
        <f t="shared" ca="1" si="79"/>
        <v>19.950656707943196</v>
      </c>
    </row>
    <row r="2553" spans="5:6" x14ac:dyDescent="0.25">
      <c r="E2553" s="24">
        <f t="shared" ca="1" si="78"/>
        <v>0.41657647546578136</v>
      </c>
      <c r="F2553" s="24">
        <f t="shared" ca="1" si="79"/>
        <v>17.513704393332592</v>
      </c>
    </row>
    <row r="2554" spans="5:6" x14ac:dyDescent="0.25">
      <c r="E2554" s="24">
        <f t="shared" ca="1" si="78"/>
        <v>0.94969077312763617</v>
      </c>
      <c r="F2554" s="24">
        <f t="shared" ca="1" si="79"/>
        <v>1.0323769869144996</v>
      </c>
    </row>
    <row r="2555" spans="5:6" x14ac:dyDescent="0.25">
      <c r="E2555" s="24">
        <f t="shared" ca="1" si="78"/>
        <v>6.4205442089401377E-2</v>
      </c>
      <c r="F2555" s="24">
        <f t="shared" ca="1" si="79"/>
        <v>54.913346082622375</v>
      </c>
    </row>
    <row r="2556" spans="5:6" x14ac:dyDescent="0.25">
      <c r="E2556" s="24">
        <f t="shared" ca="1" si="78"/>
        <v>0.92316664749456623</v>
      </c>
      <c r="F2556" s="24">
        <f t="shared" ca="1" si="79"/>
        <v>1.5989102188968951</v>
      </c>
    </row>
    <row r="2557" spans="5:6" x14ac:dyDescent="0.25">
      <c r="E2557" s="24">
        <f t="shared" ca="1" si="78"/>
        <v>0.32185294987788637</v>
      </c>
      <c r="F2557" s="24">
        <f t="shared" ca="1" si="79"/>
        <v>22.673210302889565</v>
      </c>
    </row>
    <row r="2558" spans="5:6" x14ac:dyDescent="0.25">
      <c r="E2558" s="24">
        <f t="shared" ca="1" si="78"/>
        <v>0.44075524683049605</v>
      </c>
      <c r="F2558" s="24">
        <f t="shared" ca="1" si="79"/>
        <v>16.385311069034195</v>
      </c>
    </row>
    <row r="2559" spans="5:6" x14ac:dyDescent="0.25">
      <c r="E2559" s="24">
        <f t="shared" ca="1" si="78"/>
        <v>0.97906997471139623</v>
      </c>
      <c r="F2559" s="24">
        <f t="shared" ca="1" si="79"/>
        <v>0.42304326609546278</v>
      </c>
    </row>
    <row r="2560" spans="5:6" x14ac:dyDescent="0.25">
      <c r="E2560" s="24">
        <f t="shared" ca="1" si="78"/>
        <v>0.74717414084524914</v>
      </c>
      <c r="F2560" s="24">
        <f t="shared" ca="1" si="79"/>
        <v>5.8291400148572832</v>
      </c>
    </row>
    <row r="2561" spans="5:6" x14ac:dyDescent="0.25">
      <c r="E2561" s="24">
        <f t="shared" ca="1" si="78"/>
        <v>0.5125200462241436</v>
      </c>
      <c r="F2561" s="24">
        <f t="shared" ca="1" si="79"/>
        <v>13.368309083016687</v>
      </c>
    </row>
    <row r="2562" spans="5:6" x14ac:dyDescent="0.25">
      <c r="E2562" s="24">
        <f t="shared" ca="1" si="78"/>
        <v>0.92859559941981751</v>
      </c>
      <c r="F2562" s="24">
        <f t="shared" ca="1" si="79"/>
        <v>1.4816388469616271</v>
      </c>
    </row>
    <row r="2563" spans="5:6" x14ac:dyDescent="0.25">
      <c r="E2563" s="24">
        <f t="shared" ca="1" si="78"/>
        <v>0.74711602697137891</v>
      </c>
      <c r="F2563" s="24">
        <f t="shared" ca="1" si="79"/>
        <v>5.83069563973259</v>
      </c>
    </row>
    <row r="2564" spans="5:6" x14ac:dyDescent="0.25">
      <c r="E2564" s="24">
        <f t="shared" ref="E2564:E2627" ca="1" si="80">RAND()</f>
        <v>0.69382031424151092</v>
      </c>
      <c r="F2564" s="24">
        <f t="shared" ref="F2564:F2627" ca="1" si="81">-LOG(E2564,EXP(1))/$C$3</f>
        <v>7.3108453039162198</v>
      </c>
    </row>
    <row r="2565" spans="5:6" x14ac:dyDescent="0.25">
      <c r="E2565" s="24">
        <f t="shared" ca="1" si="80"/>
        <v>0.31041859383083814</v>
      </c>
      <c r="F2565" s="24">
        <f t="shared" ca="1" si="81"/>
        <v>23.396671793232787</v>
      </c>
    </row>
    <row r="2566" spans="5:6" x14ac:dyDescent="0.25">
      <c r="E2566" s="24">
        <f t="shared" ca="1" si="80"/>
        <v>0.87408169874796249</v>
      </c>
      <c r="F2566" s="24">
        <f t="shared" ca="1" si="81"/>
        <v>2.6916286173391137</v>
      </c>
    </row>
    <row r="2567" spans="5:6" x14ac:dyDescent="0.25">
      <c r="E2567" s="24">
        <f t="shared" ca="1" si="80"/>
        <v>0.74034256178185864</v>
      </c>
      <c r="F2567" s="24">
        <f t="shared" ca="1" si="81"/>
        <v>6.0128455714421412</v>
      </c>
    </row>
    <row r="2568" spans="5:6" x14ac:dyDescent="0.25">
      <c r="E2568" s="24">
        <f t="shared" ca="1" si="80"/>
        <v>0.8062883189727279</v>
      </c>
      <c r="F2568" s="24">
        <f t="shared" ca="1" si="81"/>
        <v>4.3062776918702328</v>
      </c>
    </row>
    <row r="2569" spans="5:6" x14ac:dyDescent="0.25">
      <c r="E2569" s="24">
        <f t="shared" ca="1" si="80"/>
        <v>0.10342843830942927</v>
      </c>
      <c r="F2569" s="24">
        <f t="shared" ca="1" si="81"/>
        <v>45.377506454321832</v>
      </c>
    </row>
    <row r="2570" spans="5:6" x14ac:dyDescent="0.25">
      <c r="E2570" s="24">
        <f t="shared" ca="1" si="80"/>
        <v>0.12903516907596002</v>
      </c>
      <c r="F2570" s="24">
        <f t="shared" ca="1" si="81"/>
        <v>40.95340566562092</v>
      </c>
    </row>
    <row r="2571" spans="5:6" x14ac:dyDescent="0.25">
      <c r="E2571" s="24">
        <f t="shared" ca="1" si="80"/>
        <v>0.26523342479148915</v>
      </c>
      <c r="F2571" s="24">
        <f t="shared" ca="1" si="81"/>
        <v>26.542899848906341</v>
      </c>
    </row>
    <row r="2572" spans="5:6" x14ac:dyDescent="0.25">
      <c r="E2572" s="24">
        <f t="shared" ca="1" si="80"/>
        <v>0.24798212426585187</v>
      </c>
      <c r="F2572" s="24">
        <f t="shared" ca="1" si="81"/>
        <v>27.887972299763803</v>
      </c>
    </row>
    <row r="2573" spans="5:6" x14ac:dyDescent="0.25">
      <c r="E2573" s="24">
        <f t="shared" ca="1" si="80"/>
        <v>0.43227182176845214</v>
      </c>
      <c r="F2573" s="24">
        <f t="shared" ca="1" si="81"/>
        <v>16.774013431109545</v>
      </c>
    </row>
    <row r="2574" spans="5:6" x14ac:dyDescent="0.25">
      <c r="E2574" s="24">
        <f t="shared" ca="1" si="80"/>
        <v>0.56772870751732007</v>
      </c>
      <c r="F2574" s="24">
        <f t="shared" ca="1" si="81"/>
        <v>11.322232039434757</v>
      </c>
    </row>
    <row r="2575" spans="5:6" x14ac:dyDescent="0.25">
      <c r="E2575" s="24">
        <f t="shared" ca="1" si="80"/>
        <v>0.8970008966326285</v>
      </c>
      <c r="F2575" s="24">
        <f t="shared" ca="1" si="81"/>
        <v>2.1739683466679254</v>
      </c>
    </row>
    <row r="2576" spans="5:6" x14ac:dyDescent="0.25">
      <c r="E2576" s="24">
        <f t="shared" ca="1" si="80"/>
        <v>0.37432633076886013</v>
      </c>
      <c r="F2576" s="24">
        <f t="shared" ca="1" si="81"/>
        <v>19.652546396970088</v>
      </c>
    </row>
    <row r="2577" spans="5:6" x14ac:dyDescent="0.25">
      <c r="E2577" s="24">
        <f t="shared" ca="1" si="80"/>
        <v>0.54198208258098268</v>
      </c>
      <c r="F2577" s="24">
        <f t="shared" ca="1" si="81"/>
        <v>12.250446721151684</v>
      </c>
    </row>
    <row r="2578" spans="5:6" x14ac:dyDescent="0.25">
      <c r="E2578" s="24">
        <f t="shared" ca="1" si="80"/>
        <v>0.10288279798555899</v>
      </c>
      <c r="F2578" s="24">
        <f t="shared" ca="1" si="81"/>
        <v>45.483296445379132</v>
      </c>
    </row>
    <row r="2579" spans="5:6" x14ac:dyDescent="0.25">
      <c r="E2579" s="24">
        <f t="shared" ca="1" si="80"/>
        <v>0.75064431862446679</v>
      </c>
      <c r="F2579" s="24">
        <f t="shared" ca="1" si="81"/>
        <v>5.7364669952076515</v>
      </c>
    </row>
    <row r="2580" spans="5:6" x14ac:dyDescent="0.25">
      <c r="E2580" s="24">
        <f t="shared" ca="1" si="80"/>
        <v>0.60198300897243229</v>
      </c>
      <c r="F2580" s="24">
        <f t="shared" ca="1" si="81"/>
        <v>10.150521167398285</v>
      </c>
    </row>
    <row r="2581" spans="5:6" x14ac:dyDescent="0.25">
      <c r="E2581" s="24">
        <f t="shared" ca="1" si="80"/>
        <v>0.75360710714190626</v>
      </c>
      <c r="F2581" s="24">
        <f t="shared" ca="1" si="81"/>
        <v>5.6576824968733206</v>
      </c>
    </row>
    <row r="2582" spans="5:6" x14ac:dyDescent="0.25">
      <c r="E2582" s="24">
        <f t="shared" ca="1" si="80"/>
        <v>0.72042091276562037</v>
      </c>
      <c r="F2582" s="24">
        <f t="shared" ca="1" si="81"/>
        <v>6.5583927344261559</v>
      </c>
    </row>
    <row r="2583" spans="5:6" x14ac:dyDescent="0.25">
      <c r="E2583" s="24">
        <f t="shared" ca="1" si="80"/>
        <v>0.88542252937998556</v>
      </c>
      <c r="F2583" s="24">
        <f t="shared" ca="1" si="81"/>
        <v>2.4338062716409161</v>
      </c>
    </row>
    <row r="2584" spans="5:6" x14ac:dyDescent="0.25">
      <c r="E2584" s="24">
        <f t="shared" ca="1" si="80"/>
        <v>0.84026871122571778</v>
      </c>
      <c r="F2584" s="24">
        <f t="shared" ca="1" si="81"/>
        <v>3.4806708796744927</v>
      </c>
    </row>
    <row r="2585" spans="5:6" x14ac:dyDescent="0.25">
      <c r="E2585" s="24">
        <f t="shared" ca="1" si="80"/>
        <v>5.8868205781371086E-2</v>
      </c>
      <c r="F2585" s="24">
        <f t="shared" ca="1" si="81"/>
        <v>56.649082680915519</v>
      </c>
    </row>
    <row r="2586" spans="5:6" x14ac:dyDescent="0.25">
      <c r="E2586" s="24">
        <f t="shared" ca="1" si="80"/>
        <v>0.29152129474602251</v>
      </c>
      <c r="F2586" s="24">
        <f t="shared" ca="1" si="81"/>
        <v>24.652844471156307</v>
      </c>
    </row>
    <row r="2587" spans="5:6" x14ac:dyDescent="0.25">
      <c r="E2587" s="24">
        <f t="shared" ca="1" si="80"/>
        <v>3.6752124183394907E-2</v>
      </c>
      <c r="F2587" s="24">
        <f t="shared" ca="1" si="81"/>
        <v>66.071185081699895</v>
      </c>
    </row>
    <row r="2588" spans="5:6" x14ac:dyDescent="0.25">
      <c r="E2588" s="24">
        <f t="shared" ca="1" si="80"/>
        <v>0.45920082474693891</v>
      </c>
      <c r="F2588" s="24">
        <f t="shared" ca="1" si="81"/>
        <v>15.56535275853394</v>
      </c>
    </row>
    <row r="2589" spans="5:6" x14ac:dyDescent="0.25">
      <c r="E2589" s="24">
        <f t="shared" ca="1" si="80"/>
        <v>9.0276209674426178E-2</v>
      </c>
      <c r="F2589" s="24">
        <f t="shared" ca="1" si="81"/>
        <v>48.097626240510444</v>
      </c>
    </row>
    <row r="2590" spans="5:6" x14ac:dyDescent="0.25">
      <c r="E2590" s="24">
        <f t="shared" ca="1" si="80"/>
        <v>0.42785157387621175</v>
      </c>
      <c r="F2590" s="24">
        <f t="shared" ca="1" si="81"/>
        <v>16.979578671095041</v>
      </c>
    </row>
    <row r="2591" spans="5:6" x14ac:dyDescent="0.25">
      <c r="E2591" s="24">
        <f t="shared" ca="1" si="80"/>
        <v>0.15107201046605645</v>
      </c>
      <c r="F2591" s="24">
        <f t="shared" ca="1" si="81"/>
        <v>37.799973306793291</v>
      </c>
    </row>
    <row r="2592" spans="5:6" x14ac:dyDescent="0.25">
      <c r="E2592" s="24">
        <f t="shared" ca="1" si="80"/>
        <v>0.23623825827103406</v>
      </c>
      <c r="F2592" s="24">
        <f t="shared" ca="1" si="81"/>
        <v>28.858288285669204</v>
      </c>
    </row>
    <row r="2593" spans="5:6" x14ac:dyDescent="0.25">
      <c r="E2593" s="24">
        <f t="shared" ca="1" si="80"/>
        <v>0.84075156112887617</v>
      </c>
      <c r="F2593" s="24">
        <f t="shared" ca="1" si="81"/>
        <v>3.4691814306921507</v>
      </c>
    </row>
    <row r="2594" spans="5:6" x14ac:dyDescent="0.25">
      <c r="E2594" s="24">
        <f t="shared" ca="1" si="80"/>
        <v>0.93940460037747209</v>
      </c>
      <c r="F2594" s="24">
        <f t="shared" ca="1" si="81"/>
        <v>1.2501801651361821</v>
      </c>
    </row>
    <row r="2595" spans="5:6" x14ac:dyDescent="0.25">
      <c r="E2595" s="24">
        <f t="shared" ca="1" si="80"/>
        <v>0.66699405535887679</v>
      </c>
      <c r="F2595" s="24">
        <f t="shared" ca="1" si="81"/>
        <v>8.0994829122332401</v>
      </c>
    </row>
    <row r="2596" spans="5:6" x14ac:dyDescent="0.25">
      <c r="E2596" s="24">
        <f t="shared" ca="1" si="80"/>
        <v>0.41038336482862658</v>
      </c>
      <c r="F2596" s="24">
        <f t="shared" ca="1" si="81"/>
        <v>17.813270399808225</v>
      </c>
    </row>
    <row r="2597" spans="5:6" x14ac:dyDescent="0.25">
      <c r="E2597" s="24">
        <f t="shared" ca="1" si="80"/>
        <v>0.87632597401703449</v>
      </c>
      <c r="F2597" s="24">
        <f t="shared" ca="1" si="81"/>
        <v>2.6403428161220366</v>
      </c>
    </row>
    <row r="2598" spans="5:6" x14ac:dyDescent="0.25">
      <c r="E2598" s="24">
        <f t="shared" ca="1" si="80"/>
        <v>0.8594092727752487</v>
      </c>
      <c r="F2598" s="24">
        <f t="shared" ca="1" si="81"/>
        <v>3.0302003574973329</v>
      </c>
    </row>
    <row r="2599" spans="5:6" x14ac:dyDescent="0.25">
      <c r="E2599" s="24">
        <f t="shared" ca="1" si="80"/>
        <v>0.43968809314160939</v>
      </c>
      <c r="F2599" s="24">
        <f t="shared" ca="1" si="81"/>
        <v>16.433793653342494</v>
      </c>
    </row>
    <row r="2600" spans="5:6" x14ac:dyDescent="0.25">
      <c r="E2600" s="24">
        <f t="shared" ca="1" si="80"/>
        <v>0.73717234253809283</v>
      </c>
      <c r="F2600" s="24">
        <f t="shared" ca="1" si="81"/>
        <v>6.0986714158924613</v>
      </c>
    </row>
    <row r="2601" spans="5:6" x14ac:dyDescent="0.25">
      <c r="E2601" s="24">
        <f t="shared" ca="1" si="80"/>
        <v>0.10035254984638475</v>
      </c>
      <c r="F2601" s="24">
        <f t="shared" ca="1" si="81"/>
        <v>45.981315890642314</v>
      </c>
    </row>
    <row r="2602" spans="5:6" x14ac:dyDescent="0.25">
      <c r="E2602" s="24">
        <f t="shared" ca="1" si="80"/>
        <v>0.78673761480252402</v>
      </c>
      <c r="F2602" s="24">
        <f t="shared" ca="1" si="81"/>
        <v>4.7972097077803744</v>
      </c>
    </row>
    <row r="2603" spans="5:6" x14ac:dyDescent="0.25">
      <c r="E2603" s="24">
        <f t="shared" ca="1" si="80"/>
        <v>0.97858037134616638</v>
      </c>
      <c r="F2603" s="24">
        <f t="shared" ca="1" si="81"/>
        <v>0.43304716442028607</v>
      </c>
    </row>
    <row r="2604" spans="5:6" x14ac:dyDescent="0.25">
      <c r="E2604" s="24">
        <f t="shared" ca="1" si="80"/>
        <v>0.98855298039161366</v>
      </c>
      <c r="F2604" s="24">
        <f t="shared" ca="1" si="81"/>
        <v>0.23026082106864398</v>
      </c>
    </row>
    <row r="2605" spans="5:6" x14ac:dyDescent="0.25">
      <c r="E2605" s="24">
        <f t="shared" ca="1" si="80"/>
        <v>0.10615518502445975</v>
      </c>
      <c r="F2605" s="24">
        <f t="shared" ca="1" si="81"/>
        <v>44.857064916454043</v>
      </c>
    </row>
    <row r="2606" spans="5:6" x14ac:dyDescent="0.25">
      <c r="E2606" s="24">
        <f t="shared" ca="1" si="80"/>
        <v>0.64452364069414558</v>
      </c>
      <c r="F2606" s="24">
        <f t="shared" ca="1" si="81"/>
        <v>8.7848755320399654</v>
      </c>
    </row>
    <row r="2607" spans="5:6" x14ac:dyDescent="0.25">
      <c r="E2607" s="24">
        <f t="shared" ca="1" si="80"/>
        <v>0.38586264804194914</v>
      </c>
      <c r="F2607" s="24">
        <f t="shared" ca="1" si="81"/>
        <v>19.045476138589848</v>
      </c>
    </row>
    <row r="2608" spans="5:6" x14ac:dyDescent="0.25">
      <c r="E2608" s="24">
        <f t="shared" ca="1" si="80"/>
        <v>0.31118339510432247</v>
      </c>
      <c r="F2608" s="24">
        <f t="shared" ca="1" si="81"/>
        <v>23.347456914707898</v>
      </c>
    </row>
    <row r="2609" spans="5:6" x14ac:dyDescent="0.25">
      <c r="E2609" s="24">
        <f t="shared" ca="1" si="80"/>
        <v>0.65150883612628674</v>
      </c>
      <c r="F2609" s="24">
        <f t="shared" ca="1" si="81"/>
        <v>8.5692863953480831</v>
      </c>
    </row>
    <row r="2610" spans="5:6" x14ac:dyDescent="0.25">
      <c r="E2610" s="24">
        <f t="shared" ca="1" si="80"/>
        <v>0.70959856764870677</v>
      </c>
      <c r="F2610" s="24">
        <f t="shared" ca="1" si="81"/>
        <v>6.8611173304438822</v>
      </c>
    </row>
    <row r="2611" spans="5:6" x14ac:dyDescent="0.25">
      <c r="E2611" s="24">
        <f t="shared" ca="1" si="80"/>
        <v>0.45444206121960229</v>
      </c>
      <c r="F2611" s="24">
        <f t="shared" ca="1" si="81"/>
        <v>15.773697031106082</v>
      </c>
    </row>
    <row r="2612" spans="5:6" x14ac:dyDescent="0.25">
      <c r="E2612" s="24">
        <f t="shared" ca="1" si="80"/>
        <v>0.36341182456062326</v>
      </c>
      <c r="F2612" s="24">
        <f t="shared" ca="1" si="81"/>
        <v>20.244371697151482</v>
      </c>
    </row>
    <row r="2613" spans="5:6" x14ac:dyDescent="0.25">
      <c r="E2613" s="24">
        <f t="shared" ca="1" si="80"/>
        <v>0.39222801427245557</v>
      </c>
      <c r="F2613" s="24">
        <f t="shared" ca="1" si="81"/>
        <v>18.718238784663299</v>
      </c>
    </row>
    <row r="2614" spans="5:6" x14ac:dyDescent="0.25">
      <c r="E2614" s="24">
        <f t="shared" ca="1" si="80"/>
        <v>0.97132205490887136</v>
      </c>
      <c r="F2614" s="24">
        <f t="shared" ca="1" si="81"/>
        <v>0.58194384487394912</v>
      </c>
    </row>
    <row r="2615" spans="5:6" x14ac:dyDescent="0.25">
      <c r="E2615" s="24">
        <f t="shared" ca="1" si="80"/>
        <v>0.43480989474190801</v>
      </c>
      <c r="F2615" s="24">
        <f t="shared" ca="1" si="81"/>
        <v>16.656927339958212</v>
      </c>
    </row>
    <row r="2616" spans="5:6" x14ac:dyDescent="0.25">
      <c r="E2616" s="24">
        <f t="shared" ca="1" si="80"/>
        <v>0.76901852308216057</v>
      </c>
      <c r="F2616" s="24">
        <f t="shared" ca="1" si="81"/>
        <v>5.2528044506721434</v>
      </c>
    </row>
    <row r="2617" spans="5:6" x14ac:dyDescent="0.25">
      <c r="E2617" s="24">
        <f t="shared" ca="1" si="80"/>
        <v>0.73004411431946514</v>
      </c>
      <c r="F2617" s="24">
        <f t="shared" ca="1" si="81"/>
        <v>6.293006321818881</v>
      </c>
    </row>
    <row r="2618" spans="5:6" x14ac:dyDescent="0.25">
      <c r="E2618" s="24">
        <f t="shared" ca="1" si="80"/>
        <v>0.21521111754992661</v>
      </c>
      <c r="F2618" s="24">
        <f t="shared" ca="1" si="81"/>
        <v>30.722715811031236</v>
      </c>
    </row>
    <row r="2619" spans="5:6" x14ac:dyDescent="0.25">
      <c r="E2619" s="24">
        <f t="shared" ca="1" si="80"/>
        <v>0.13395671368689765</v>
      </c>
      <c r="F2619" s="24">
        <f t="shared" ca="1" si="81"/>
        <v>40.204771268093843</v>
      </c>
    </row>
    <row r="2620" spans="5:6" x14ac:dyDescent="0.25">
      <c r="E2620" s="24">
        <f t="shared" ca="1" si="80"/>
        <v>0.58876975097752715</v>
      </c>
      <c r="F2620" s="24">
        <f t="shared" ca="1" si="81"/>
        <v>10.594401738126122</v>
      </c>
    </row>
    <row r="2621" spans="5:6" x14ac:dyDescent="0.25">
      <c r="E2621" s="24">
        <f t="shared" ca="1" si="80"/>
        <v>0.41266492302560098</v>
      </c>
      <c r="F2621" s="24">
        <f t="shared" ca="1" si="81"/>
        <v>17.702386794321669</v>
      </c>
    </row>
    <row r="2622" spans="5:6" x14ac:dyDescent="0.25">
      <c r="E2622" s="24">
        <f t="shared" ca="1" si="80"/>
        <v>0.16974848853777846</v>
      </c>
      <c r="F2622" s="24">
        <f t="shared" ca="1" si="81"/>
        <v>35.468748332628117</v>
      </c>
    </row>
    <row r="2623" spans="5:6" x14ac:dyDescent="0.25">
      <c r="E2623" s="24">
        <f t="shared" ca="1" si="80"/>
        <v>2.1257304983222092E-2</v>
      </c>
      <c r="F2623" s="24">
        <f t="shared" ca="1" si="81"/>
        <v>77.021093575373087</v>
      </c>
    </row>
    <row r="2624" spans="5:6" x14ac:dyDescent="0.25">
      <c r="E2624" s="24">
        <f t="shared" ca="1" si="80"/>
        <v>0.12612985506231067</v>
      </c>
      <c r="F2624" s="24">
        <f t="shared" ca="1" si="81"/>
        <v>41.408866139944472</v>
      </c>
    </row>
    <row r="2625" spans="5:6" x14ac:dyDescent="0.25">
      <c r="E2625" s="24">
        <f t="shared" ca="1" si="80"/>
        <v>0.41122008695526258</v>
      </c>
      <c r="F2625" s="24">
        <f t="shared" ca="1" si="81"/>
        <v>17.77253432869821</v>
      </c>
    </row>
    <row r="2626" spans="5:6" x14ac:dyDescent="0.25">
      <c r="E2626" s="24">
        <f t="shared" ca="1" si="80"/>
        <v>0.19951646823914226</v>
      </c>
      <c r="F2626" s="24">
        <f t="shared" ca="1" si="81"/>
        <v>32.237169969889173</v>
      </c>
    </row>
    <row r="2627" spans="5:6" x14ac:dyDescent="0.25">
      <c r="E2627" s="24">
        <f t="shared" ca="1" si="80"/>
        <v>0.23788215391525247</v>
      </c>
      <c r="F2627" s="24">
        <f t="shared" ca="1" si="81"/>
        <v>28.719597591105831</v>
      </c>
    </row>
    <row r="2628" spans="5:6" x14ac:dyDescent="0.25">
      <c r="E2628" s="24">
        <f t="shared" ref="E2628:E2691" ca="1" si="82">RAND()</f>
        <v>0.67938159294571887</v>
      </c>
      <c r="F2628" s="24">
        <f t="shared" ref="F2628:F2691" ca="1" si="83">-LOG(E2628,EXP(1))/$C$3</f>
        <v>7.7314463345165949</v>
      </c>
    </row>
    <row r="2629" spans="5:6" x14ac:dyDescent="0.25">
      <c r="E2629" s="24">
        <f t="shared" ca="1" si="82"/>
        <v>0.27131519869129328</v>
      </c>
      <c r="F2629" s="24">
        <f t="shared" ca="1" si="83"/>
        <v>26.089480783427156</v>
      </c>
    </row>
    <row r="2630" spans="5:6" x14ac:dyDescent="0.25">
      <c r="E2630" s="24">
        <f t="shared" ca="1" si="82"/>
        <v>0.42690552738721088</v>
      </c>
      <c r="F2630" s="24">
        <f t="shared" ca="1" si="83"/>
        <v>17.023850751381154</v>
      </c>
    </row>
    <row r="2631" spans="5:6" x14ac:dyDescent="0.25">
      <c r="E2631" s="24">
        <f t="shared" ca="1" si="82"/>
        <v>0.91082494473786635</v>
      </c>
      <c r="F2631" s="24">
        <f t="shared" ca="1" si="83"/>
        <v>1.8680911488971015</v>
      </c>
    </row>
    <row r="2632" spans="5:6" x14ac:dyDescent="0.25">
      <c r="E2632" s="24">
        <f t="shared" ca="1" si="82"/>
        <v>0.53650063119769231</v>
      </c>
      <c r="F2632" s="24">
        <f t="shared" ca="1" si="83"/>
        <v>12.453750808038636</v>
      </c>
    </row>
    <row r="2633" spans="5:6" x14ac:dyDescent="0.25">
      <c r="E2633" s="24">
        <f t="shared" ca="1" si="82"/>
        <v>0.82405964823601441</v>
      </c>
      <c r="F2633" s="24">
        <f t="shared" ca="1" si="83"/>
        <v>3.8702472611331284</v>
      </c>
    </row>
    <row r="2634" spans="5:6" x14ac:dyDescent="0.25">
      <c r="E2634" s="24">
        <f t="shared" ca="1" si="82"/>
        <v>0.90761197277317929</v>
      </c>
      <c r="F2634" s="24">
        <f t="shared" ca="1" si="83"/>
        <v>1.9387666895719902</v>
      </c>
    </row>
    <row r="2635" spans="5:6" x14ac:dyDescent="0.25">
      <c r="E2635" s="24">
        <f t="shared" ca="1" si="82"/>
        <v>0.26052823168070771</v>
      </c>
      <c r="F2635" s="24">
        <f t="shared" ca="1" si="83"/>
        <v>26.900880973738651</v>
      </c>
    </row>
    <row r="2636" spans="5:6" x14ac:dyDescent="0.25">
      <c r="E2636" s="24">
        <f t="shared" ca="1" si="82"/>
        <v>0.80424045429192292</v>
      </c>
      <c r="F2636" s="24">
        <f t="shared" ca="1" si="83"/>
        <v>4.3571396402809004</v>
      </c>
    </row>
    <row r="2637" spans="5:6" x14ac:dyDescent="0.25">
      <c r="E2637" s="24">
        <f t="shared" ca="1" si="82"/>
        <v>0.11026174040796399</v>
      </c>
      <c r="F2637" s="24">
        <f t="shared" ca="1" si="83"/>
        <v>44.097965627272075</v>
      </c>
    </row>
    <row r="2638" spans="5:6" x14ac:dyDescent="0.25">
      <c r="E2638" s="24">
        <f t="shared" ca="1" si="82"/>
        <v>0.52097513530175332</v>
      </c>
      <c r="F2638" s="24">
        <f t="shared" ca="1" si="83"/>
        <v>13.041059266325835</v>
      </c>
    </row>
    <row r="2639" spans="5:6" x14ac:dyDescent="0.25">
      <c r="E2639" s="24">
        <f t="shared" ca="1" si="82"/>
        <v>0.58551859479235757</v>
      </c>
      <c r="F2639" s="24">
        <f t="shared" ca="1" si="83"/>
        <v>10.705146752462383</v>
      </c>
    </row>
    <row r="2640" spans="5:6" x14ac:dyDescent="0.25">
      <c r="E2640" s="24">
        <f t="shared" ca="1" si="82"/>
        <v>0.1647803546598946</v>
      </c>
      <c r="F2640" s="24">
        <f t="shared" ca="1" si="83"/>
        <v>36.062837515466754</v>
      </c>
    </row>
    <row r="2641" spans="5:6" x14ac:dyDescent="0.25">
      <c r="E2641" s="24">
        <f t="shared" ca="1" si="82"/>
        <v>0.13923960286958892</v>
      </c>
      <c r="F2641" s="24">
        <f t="shared" ca="1" si="83"/>
        <v>39.431181363434888</v>
      </c>
    </row>
    <row r="2642" spans="5:6" x14ac:dyDescent="0.25">
      <c r="E2642" s="24">
        <f t="shared" ca="1" si="82"/>
        <v>0.82582619944396507</v>
      </c>
      <c r="F2642" s="24">
        <f t="shared" ca="1" si="83"/>
        <v>3.827418797927471</v>
      </c>
    </row>
    <row r="2643" spans="5:6" x14ac:dyDescent="0.25">
      <c r="E2643" s="24">
        <f t="shared" ca="1" si="82"/>
        <v>0.53285020565415497</v>
      </c>
      <c r="F2643" s="24">
        <f t="shared" ca="1" si="83"/>
        <v>12.590298687278748</v>
      </c>
    </row>
    <row r="2644" spans="5:6" x14ac:dyDescent="0.25">
      <c r="E2644" s="24">
        <f t="shared" ca="1" si="82"/>
        <v>0.52553731038256823</v>
      </c>
      <c r="F2644" s="24">
        <f t="shared" ca="1" si="83"/>
        <v>12.866681828179255</v>
      </c>
    </row>
    <row r="2645" spans="5:6" x14ac:dyDescent="0.25">
      <c r="E2645" s="24">
        <f t="shared" ca="1" si="82"/>
        <v>0.86704779092320361</v>
      </c>
      <c r="F2645" s="24">
        <f t="shared" ca="1" si="83"/>
        <v>2.8532236309734897</v>
      </c>
    </row>
    <row r="2646" spans="5:6" x14ac:dyDescent="0.25">
      <c r="E2646" s="24">
        <f t="shared" ca="1" si="82"/>
        <v>0.24905613992253728</v>
      </c>
      <c r="F2646" s="24">
        <f t="shared" ca="1" si="83"/>
        <v>27.801538927875352</v>
      </c>
    </row>
    <row r="2647" spans="5:6" x14ac:dyDescent="0.25">
      <c r="E2647" s="24">
        <f t="shared" ca="1" si="82"/>
        <v>0.83756809351975203</v>
      </c>
      <c r="F2647" s="24">
        <f t="shared" ca="1" si="83"/>
        <v>3.5450542578563624</v>
      </c>
    </row>
    <row r="2648" spans="5:6" x14ac:dyDescent="0.25">
      <c r="E2648" s="24">
        <f t="shared" ca="1" si="82"/>
        <v>0.58702765463032336</v>
      </c>
      <c r="F2648" s="24">
        <f t="shared" ca="1" si="83"/>
        <v>10.653666969148476</v>
      </c>
    </row>
    <row r="2649" spans="5:6" x14ac:dyDescent="0.25">
      <c r="E2649" s="24">
        <f t="shared" ca="1" si="82"/>
        <v>4.7197073322670868E-2</v>
      </c>
      <c r="F2649" s="24">
        <f t="shared" ca="1" si="83"/>
        <v>61.068467883773764</v>
      </c>
    </row>
    <row r="2650" spans="5:6" x14ac:dyDescent="0.25">
      <c r="E2650" s="24">
        <f t="shared" ca="1" si="82"/>
        <v>0.35903002294053221</v>
      </c>
      <c r="F2650" s="24">
        <f t="shared" ca="1" si="83"/>
        <v>20.486985292595683</v>
      </c>
    </row>
    <row r="2651" spans="5:6" x14ac:dyDescent="0.25">
      <c r="E2651" s="24">
        <f t="shared" ca="1" si="82"/>
        <v>0.1114231619211502</v>
      </c>
      <c r="F2651" s="24">
        <f t="shared" ca="1" si="83"/>
        <v>43.888401127874452</v>
      </c>
    </row>
    <row r="2652" spans="5:6" x14ac:dyDescent="0.25">
      <c r="E2652" s="24">
        <f t="shared" ca="1" si="82"/>
        <v>3.8228033054357069E-2</v>
      </c>
      <c r="F2652" s="24">
        <f t="shared" ca="1" si="83"/>
        <v>65.283723658301128</v>
      </c>
    </row>
    <row r="2653" spans="5:6" x14ac:dyDescent="0.25">
      <c r="E2653" s="24">
        <f t="shared" ca="1" si="82"/>
        <v>0.4128022424392076</v>
      </c>
      <c r="F2653" s="24">
        <f t="shared" ca="1" si="83"/>
        <v>17.695732651280327</v>
      </c>
    </row>
    <row r="2654" spans="5:6" x14ac:dyDescent="0.25">
      <c r="E2654" s="24">
        <f t="shared" ca="1" si="82"/>
        <v>0.71548032408052886</v>
      </c>
      <c r="F2654" s="24">
        <f t="shared" ca="1" si="83"/>
        <v>6.6960235980359117</v>
      </c>
    </row>
    <row r="2655" spans="5:6" x14ac:dyDescent="0.25">
      <c r="E2655" s="24">
        <f t="shared" ca="1" si="82"/>
        <v>7.4496738587607525E-2</v>
      </c>
      <c r="F2655" s="24">
        <f t="shared" ca="1" si="83"/>
        <v>51.939998638048586</v>
      </c>
    </row>
    <row r="2656" spans="5:6" x14ac:dyDescent="0.25">
      <c r="E2656" s="24">
        <f t="shared" ca="1" si="82"/>
        <v>0.62679270362180584</v>
      </c>
      <c r="F2656" s="24">
        <f t="shared" ca="1" si="83"/>
        <v>9.342788184959538</v>
      </c>
    </row>
    <row r="2657" spans="5:6" x14ac:dyDescent="0.25">
      <c r="E2657" s="24">
        <f t="shared" ca="1" si="82"/>
        <v>0.5635921895816256</v>
      </c>
      <c r="F2657" s="24">
        <f t="shared" ca="1" si="83"/>
        <v>11.468487142831925</v>
      </c>
    </row>
    <row r="2658" spans="5:6" x14ac:dyDescent="0.25">
      <c r="E2658" s="24">
        <f t="shared" ca="1" si="82"/>
        <v>0.61675973974405107</v>
      </c>
      <c r="F2658" s="24">
        <f t="shared" ca="1" si="83"/>
        <v>9.6655146330376382</v>
      </c>
    </row>
    <row r="2659" spans="5:6" x14ac:dyDescent="0.25">
      <c r="E2659" s="24">
        <f t="shared" ca="1" si="82"/>
        <v>0.27586646200887965</v>
      </c>
      <c r="F2659" s="24">
        <f t="shared" ca="1" si="83"/>
        <v>25.756767273024945</v>
      </c>
    </row>
    <row r="2660" spans="5:6" x14ac:dyDescent="0.25">
      <c r="E2660" s="24">
        <f t="shared" ca="1" si="82"/>
        <v>0.43986266933612117</v>
      </c>
      <c r="F2660" s="24">
        <f t="shared" ca="1" si="83"/>
        <v>16.425854318661571</v>
      </c>
    </row>
    <row r="2661" spans="5:6" x14ac:dyDescent="0.25">
      <c r="E2661" s="24">
        <f t="shared" ca="1" si="82"/>
        <v>5.868009959252718E-2</v>
      </c>
      <c r="F2661" s="24">
        <f t="shared" ca="1" si="83"/>
        <v>56.71309256989263</v>
      </c>
    </row>
    <row r="2662" spans="5:6" x14ac:dyDescent="0.25">
      <c r="E2662" s="24">
        <f t="shared" ca="1" si="82"/>
        <v>0.91210374907058311</v>
      </c>
      <c r="F2662" s="24">
        <f t="shared" ca="1" si="83"/>
        <v>1.8400307086432557</v>
      </c>
    </row>
    <row r="2663" spans="5:6" x14ac:dyDescent="0.25">
      <c r="E2663" s="24">
        <f t="shared" ca="1" si="82"/>
        <v>0.24885363769032331</v>
      </c>
      <c r="F2663" s="24">
        <f t="shared" ca="1" si="83"/>
        <v>27.817807115606072</v>
      </c>
    </row>
    <row r="2664" spans="5:6" x14ac:dyDescent="0.25">
      <c r="E2664" s="24">
        <f t="shared" ca="1" si="82"/>
        <v>0.78089765450819204</v>
      </c>
      <c r="F2664" s="24">
        <f t="shared" ca="1" si="83"/>
        <v>4.9462236378626852</v>
      </c>
    </row>
    <row r="2665" spans="5:6" x14ac:dyDescent="0.25">
      <c r="E2665" s="24">
        <f t="shared" ca="1" si="82"/>
        <v>0.74075432629486393</v>
      </c>
      <c r="F2665" s="24">
        <f t="shared" ca="1" si="83"/>
        <v>6.0017250424091326</v>
      </c>
    </row>
    <row r="2666" spans="5:6" x14ac:dyDescent="0.25">
      <c r="E2666" s="24">
        <f t="shared" ca="1" si="82"/>
        <v>0.76958940255190633</v>
      </c>
      <c r="F2666" s="24">
        <f t="shared" ca="1" si="83"/>
        <v>5.2379629959667078</v>
      </c>
    </row>
    <row r="2667" spans="5:6" x14ac:dyDescent="0.25">
      <c r="E2667" s="24">
        <f t="shared" ca="1" si="82"/>
        <v>0.27529956814702072</v>
      </c>
      <c r="F2667" s="24">
        <f t="shared" ca="1" si="83"/>
        <v>25.79790870996014</v>
      </c>
    </row>
    <row r="2668" spans="5:6" x14ac:dyDescent="0.25">
      <c r="E2668" s="24">
        <f t="shared" ca="1" si="82"/>
        <v>0.37866028571356969</v>
      </c>
      <c r="F2668" s="24">
        <f t="shared" ca="1" si="83"/>
        <v>19.422316392393245</v>
      </c>
    </row>
    <row r="2669" spans="5:6" x14ac:dyDescent="0.25">
      <c r="E2669" s="24">
        <f t="shared" ca="1" si="82"/>
        <v>5.2891748404506611E-2</v>
      </c>
      <c r="F2669" s="24">
        <f t="shared" ca="1" si="83"/>
        <v>58.790158741534228</v>
      </c>
    </row>
    <row r="2670" spans="5:6" x14ac:dyDescent="0.25">
      <c r="E2670" s="24">
        <f t="shared" ca="1" si="82"/>
        <v>0.52013148552004729</v>
      </c>
      <c r="F2670" s="24">
        <f t="shared" ca="1" si="83"/>
        <v>13.073472852004546</v>
      </c>
    </row>
    <row r="2671" spans="5:6" x14ac:dyDescent="0.25">
      <c r="E2671" s="24">
        <f t="shared" ca="1" si="82"/>
        <v>0.57799259457326568</v>
      </c>
      <c r="F2671" s="24">
        <f t="shared" ca="1" si="83"/>
        <v>10.963884450976314</v>
      </c>
    </row>
    <row r="2672" spans="5:6" x14ac:dyDescent="0.25">
      <c r="E2672" s="24">
        <f t="shared" ca="1" si="82"/>
        <v>0.52643955266737863</v>
      </c>
      <c r="F2672" s="24">
        <f t="shared" ca="1" si="83"/>
        <v>12.832375274956382</v>
      </c>
    </row>
    <row r="2673" spans="5:6" x14ac:dyDescent="0.25">
      <c r="E2673" s="24">
        <f t="shared" ca="1" si="82"/>
        <v>0.93048250961081314</v>
      </c>
      <c r="F2673" s="24">
        <f t="shared" ca="1" si="83"/>
        <v>1.4410399968159826</v>
      </c>
    </row>
    <row r="2674" spans="5:6" x14ac:dyDescent="0.25">
      <c r="E2674" s="24">
        <f t="shared" ca="1" si="82"/>
        <v>0.62680612040198669</v>
      </c>
      <c r="F2674" s="24">
        <f t="shared" ca="1" si="83"/>
        <v>9.3423600805317335</v>
      </c>
    </row>
    <row r="2675" spans="5:6" x14ac:dyDescent="0.25">
      <c r="E2675" s="24">
        <f t="shared" ca="1" si="82"/>
        <v>0.85891524519072249</v>
      </c>
      <c r="F2675" s="24">
        <f t="shared" ca="1" si="83"/>
        <v>3.041700573969202</v>
      </c>
    </row>
    <row r="2676" spans="5:6" x14ac:dyDescent="0.25">
      <c r="E2676" s="24">
        <f t="shared" ca="1" si="82"/>
        <v>5.6100808360002308E-3</v>
      </c>
      <c r="F2676" s="24">
        <f t="shared" ca="1" si="83"/>
        <v>103.66380300564282</v>
      </c>
    </row>
    <row r="2677" spans="5:6" x14ac:dyDescent="0.25">
      <c r="E2677" s="24">
        <f t="shared" ca="1" si="82"/>
        <v>0.59342767879710334</v>
      </c>
      <c r="F2677" s="24">
        <f t="shared" ca="1" si="83"/>
        <v>10.436798555922779</v>
      </c>
    </row>
    <row r="2678" spans="5:6" x14ac:dyDescent="0.25">
      <c r="E2678" s="24">
        <f t="shared" ca="1" si="82"/>
        <v>0.74687242153854316</v>
      </c>
      <c r="F2678" s="24">
        <f t="shared" ca="1" si="83"/>
        <v>5.8372179240310436</v>
      </c>
    </row>
    <row r="2679" spans="5:6" x14ac:dyDescent="0.25">
      <c r="E2679" s="24">
        <f t="shared" ca="1" si="82"/>
        <v>0.24806138705746739</v>
      </c>
      <c r="F2679" s="24">
        <f t="shared" ca="1" si="83"/>
        <v>27.881580699794785</v>
      </c>
    </row>
    <row r="2680" spans="5:6" x14ac:dyDescent="0.25">
      <c r="E2680" s="24">
        <f t="shared" ca="1" si="82"/>
        <v>0.15726878239007214</v>
      </c>
      <c r="F2680" s="24">
        <f t="shared" ca="1" si="83"/>
        <v>36.995978953443476</v>
      </c>
    </row>
    <row r="2681" spans="5:6" x14ac:dyDescent="0.25">
      <c r="E2681" s="24">
        <f t="shared" ca="1" si="82"/>
        <v>0.23009450383931973</v>
      </c>
      <c r="F2681" s="24">
        <f t="shared" ca="1" si="83"/>
        <v>29.385303363833447</v>
      </c>
    </row>
    <row r="2682" spans="5:6" x14ac:dyDescent="0.25">
      <c r="E2682" s="24">
        <f t="shared" ca="1" si="82"/>
        <v>3.0967523560424204E-2</v>
      </c>
      <c r="F2682" s="24">
        <f t="shared" ca="1" si="83"/>
        <v>69.496325014497984</v>
      </c>
    </row>
    <row r="2683" spans="5:6" x14ac:dyDescent="0.25">
      <c r="E2683" s="24">
        <f t="shared" ca="1" si="82"/>
        <v>0.28795261687486062</v>
      </c>
      <c r="F2683" s="24">
        <f t="shared" ca="1" si="83"/>
        <v>24.899186742438761</v>
      </c>
    </row>
    <row r="2684" spans="5:6" x14ac:dyDescent="0.25">
      <c r="E2684" s="24">
        <f t="shared" ca="1" si="82"/>
        <v>0.87450501282757942</v>
      </c>
      <c r="F2684" s="24">
        <f t="shared" ca="1" si="83"/>
        <v>2.681945046370986</v>
      </c>
    </row>
    <row r="2685" spans="5:6" x14ac:dyDescent="0.25">
      <c r="E2685" s="24">
        <f t="shared" ca="1" si="82"/>
        <v>0.5867988446850243</v>
      </c>
      <c r="F2685" s="24">
        <f t="shared" ca="1" si="83"/>
        <v>10.661464031093507</v>
      </c>
    </row>
    <row r="2686" spans="5:6" x14ac:dyDescent="0.25">
      <c r="E2686" s="24">
        <f t="shared" ca="1" si="82"/>
        <v>0.70474154600263095</v>
      </c>
      <c r="F2686" s="24">
        <f t="shared" ca="1" si="83"/>
        <v>6.9984828959860543</v>
      </c>
    </row>
    <row r="2687" spans="5:6" x14ac:dyDescent="0.25">
      <c r="E2687" s="24">
        <f t="shared" ca="1" si="82"/>
        <v>0.1157764847442222</v>
      </c>
      <c r="F2687" s="24">
        <f t="shared" ca="1" si="83"/>
        <v>43.121876046069879</v>
      </c>
    </row>
    <row r="2688" spans="5:6" x14ac:dyDescent="0.25">
      <c r="E2688" s="24">
        <f t="shared" ca="1" si="82"/>
        <v>0.21166779553921633</v>
      </c>
      <c r="F2688" s="24">
        <f t="shared" ca="1" si="83"/>
        <v>31.054744710312736</v>
      </c>
    </row>
    <row r="2689" spans="5:6" x14ac:dyDescent="0.25">
      <c r="E2689" s="24">
        <f t="shared" ca="1" si="82"/>
        <v>0.68815171558275812</v>
      </c>
      <c r="F2689" s="24">
        <f t="shared" ca="1" si="83"/>
        <v>7.4749189704730528</v>
      </c>
    </row>
    <row r="2690" spans="5:6" x14ac:dyDescent="0.25">
      <c r="E2690" s="24">
        <f t="shared" ca="1" si="82"/>
        <v>0.81944911997939385</v>
      </c>
      <c r="F2690" s="24">
        <f t="shared" ca="1" si="83"/>
        <v>3.9824593877809624</v>
      </c>
    </row>
    <row r="2691" spans="5:6" x14ac:dyDescent="0.25">
      <c r="E2691" s="24">
        <f t="shared" ca="1" si="82"/>
        <v>0.88275637993647726</v>
      </c>
      <c r="F2691" s="24">
        <f t="shared" ca="1" si="83"/>
        <v>2.494120337147764</v>
      </c>
    </row>
    <row r="2692" spans="5:6" x14ac:dyDescent="0.25">
      <c r="E2692" s="24">
        <f t="shared" ref="E2692:E2755" ca="1" si="84">RAND()</f>
        <v>0.14583450348127724</v>
      </c>
      <c r="F2692" s="24">
        <f t="shared" ref="F2692:F2755" ca="1" si="85">-LOG(E2692,EXP(1))/$C$3</f>
        <v>38.505656760263065</v>
      </c>
    </row>
    <row r="2693" spans="5:6" x14ac:dyDescent="0.25">
      <c r="E2693" s="24">
        <f t="shared" ca="1" si="84"/>
        <v>0.78189509021944315</v>
      </c>
      <c r="F2693" s="24">
        <f t="shared" ca="1" si="85"/>
        <v>4.9206940633224621</v>
      </c>
    </row>
    <row r="2694" spans="5:6" x14ac:dyDescent="0.25">
      <c r="E2694" s="24">
        <f t="shared" ca="1" si="84"/>
        <v>7.1444235766462971E-2</v>
      </c>
      <c r="F2694" s="24">
        <f t="shared" ca="1" si="85"/>
        <v>52.776761058553348</v>
      </c>
    </row>
    <row r="2695" spans="5:6" x14ac:dyDescent="0.25">
      <c r="E2695" s="24">
        <f t="shared" ca="1" si="84"/>
        <v>0.2653196077775748</v>
      </c>
      <c r="F2695" s="24">
        <f t="shared" ca="1" si="85"/>
        <v>26.536402252507632</v>
      </c>
    </row>
    <row r="2696" spans="5:6" x14ac:dyDescent="0.25">
      <c r="E2696" s="24">
        <f t="shared" ca="1" si="84"/>
        <v>6.8235624206215983E-2</v>
      </c>
      <c r="F2696" s="24">
        <f t="shared" ca="1" si="85"/>
        <v>53.695770028895076</v>
      </c>
    </row>
    <row r="2697" spans="5:6" x14ac:dyDescent="0.25">
      <c r="E2697" s="24">
        <f t="shared" ca="1" si="84"/>
        <v>0.68217633632023678</v>
      </c>
      <c r="F2697" s="24">
        <f t="shared" ca="1" si="85"/>
        <v>7.6493419380927703</v>
      </c>
    </row>
    <row r="2698" spans="5:6" x14ac:dyDescent="0.25">
      <c r="E2698" s="24">
        <f t="shared" ca="1" si="84"/>
        <v>0.32346114814865845</v>
      </c>
      <c r="F2698" s="24">
        <f t="shared" ca="1" si="85"/>
        <v>22.573525414242621</v>
      </c>
    </row>
    <row r="2699" spans="5:6" x14ac:dyDescent="0.25">
      <c r="E2699" s="24">
        <f t="shared" ca="1" si="84"/>
        <v>0.88722988622607757</v>
      </c>
      <c r="F2699" s="24">
        <f t="shared" ca="1" si="85"/>
        <v>2.3930231501117718</v>
      </c>
    </row>
    <row r="2700" spans="5:6" x14ac:dyDescent="0.25">
      <c r="E2700" s="24">
        <f t="shared" ca="1" si="84"/>
        <v>0.52814678624211575</v>
      </c>
      <c r="F2700" s="24">
        <f t="shared" ca="1" si="85"/>
        <v>12.767620593309285</v>
      </c>
    </row>
    <row r="2701" spans="5:6" x14ac:dyDescent="0.25">
      <c r="E2701" s="24">
        <f t="shared" ca="1" si="84"/>
        <v>0.6041691698096201</v>
      </c>
      <c r="F2701" s="24">
        <f t="shared" ca="1" si="85"/>
        <v>10.078020755936707</v>
      </c>
    </row>
    <row r="2702" spans="5:6" x14ac:dyDescent="0.25">
      <c r="E2702" s="24">
        <f t="shared" ca="1" si="84"/>
        <v>0.50117928580977034</v>
      </c>
      <c r="F2702" s="24">
        <f t="shared" ca="1" si="85"/>
        <v>13.815827720094013</v>
      </c>
    </row>
    <row r="2703" spans="5:6" x14ac:dyDescent="0.25">
      <c r="E2703" s="24">
        <f t="shared" ca="1" si="84"/>
        <v>0.62695839462104552</v>
      </c>
      <c r="F2703" s="24">
        <f t="shared" ca="1" si="85"/>
        <v>9.3375019363433172</v>
      </c>
    </row>
    <row r="2704" spans="5:6" x14ac:dyDescent="0.25">
      <c r="E2704" s="24">
        <f t="shared" ca="1" si="84"/>
        <v>0.57953033853242419</v>
      </c>
      <c r="F2704" s="24">
        <f t="shared" ca="1" si="85"/>
        <v>10.910745292526471</v>
      </c>
    </row>
    <row r="2705" spans="5:6" x14ac:dyDescent="0.25">
      <c r="E2705" s="24">
        <f t="shared" ca="1" si="84"/>
        <v>0.72451392637464163</v>
      </c>
      <c r="F2705" s="24">
        <f t="shared" ca="1" si="85"/>
        <v>6.4450859071389273</v>
      </c>
    </row>
    <row r="2706" spans="5:6" x14ac:dyDescent="0.25">
      <c r="E2706" s="24">
        <f t="shared" ca="1" si="84"/>
        <v>0.5119895123457826</v>
      </c>
      <c r="F2706" s="24">
        <f t="shared" ca="1" si="85"/>
        <v>13.389022757041328</v>
      </c>
    </row>
    <row r="2707" spans="5:6" x14ac:dyDescent="0.25">
      <c r="E2707" s="24">
        <f t="shared" ca="1" si="84"/>
        <v>0.45484996034508607</v>
      </c>
      <c r="F2707" s="24">
        <f t="shared" ca="1" si="85"/>
        <v>15.75575343792937</v>
      </c>
    </row>
    <row r="2708" spans="5:6" x14ac:dyDescent="0.25">
      <c r="E2708" s="24">
        <f t="shared" ca="1" si="84"/>
        <v>0.36479869647049135</v>
      </c>
      <c r="F2708" s="24">
        <f t="shared" ca="1" si="85"/>
        <v>20.168191881200485</v>
      </c>
    </row>
    <row r="2709" spans="5:6" x14ac:dyDescent="0.25">
      <c r="E2709" s="24">
        <f t="shared" ca="1" si="84"/>
        <v>0.72204956322218072</v>
      </c>
      <c r="F2709" s="24">
        <f t="shared" ca="1" si="85"/>
        <v>6.5132299064656536</v>
      </c>
    </row>
    <row r="2710" spans="5:6" x14ac:dyDescent="0.25">
      <c r="E2710" s="24">
        <f t="shared" ca="1" si="84"/>
        <v>0.48158699037689878</v>
      </c>
      <c r="F2710" s="24">
        <f t="shared" ca="1" si="85"/>
        <v>14.613367973787934</v>
      </c>
    </row>
    <row r="2711" spans="5:6" x14ac:dyDescent="0.25">
      <c r="E2711" s="24">
        <f t="shared" ca="1" si="84"/>
        <v>0.86412357108801463</v>
      </c>
      <c r="F2711" s="24">
        <f t="shared" ca="1" si="85"/>
        <v>2.920789966243126</v>
      </c>
    </row>
    <row r="2712" spans="5:6" x14ac:dyDescent="0.25">
      <c r="E2712" s="24">
        <f t="shared" ca="1" si="84"/>
        <v>0.54036962812948874</v>
      </c>
      <c r="F2712" s="24">
        <f t="shared" ca="1" si="85"/>
        <v>12.310037540972637</v>
      </c>
    </row>
    <row r="2713" spans="5:6" x14ac:dyDescent="0.25">
      <c r="E2713" s="24">
        <f t="shared" ca="1" si="84"/>
        <v>0.30025423113415506</v>
      </c>
      <c r="F2713" s="24">
        <f t="shared" ca="1" si="85"/>
        <v>24.062514521683667</v>
      </c>
    </row>
    <row r="2714" spans="5:6" x14ac:dyDescent="0.25">
      <c r="E2714" s="24">
        <f t="shared" ca="1" si="84"/>
        <v>0.40613463391585325</v>
      </c>
      <c r="F2714" s="24">
        <f t="shared" ca="1" si="85"/>
        <v>18.021411274417535</v>
      </c>
    </row>
    <row r="2715" spans="5:6" x14ac:dyDescent="0.25">
      <c r="E2715" s="24">
        <f t="shared" ca="1" si="84"/>
        <v>0.21466115824460097</v>
      </c>
      <c r="F2715" s="24">
        <f t="shared" ca="1" si="85"/>
        <v>30.773890044527267</v>
      </c>
    </row>
    <row r="2716" spans="5:6" x14ac:dyDescent="0.25">
      <c r="E2716" s="24">
        <f t="shared" ca="1" si="84"/>
        <v>0.97440760653906411</v>
      </c>
      <c r="F2716" s="24">
        <f t="shared" ca="1" si="85"/>
        <v>0.51851151349038327</v>
      </c>
    </row>
    <row r="2717" spans="5:6" x14ac:dyDescent="0.25">
      <c r="E2717" s="24">
        <f t="shared" ca="1" si="84"/>
        <v>0.65452621914389497</v>
      </c>
      <c r="F2717" s="24">
        <f t="shared" ca="1" si="85"/>
        <v>8.4768726925445783</v>
      </c>
    </row>
    <row r="2718" spans="5:6" x14ac:dyDescent="0.25">
      <c r="E2718" s="24">
        <f t="shared" ca="1" si="84"/>
        <v>0.2372753611058348</v>
      </c>
      <c r="F2718" s="24">
        <f t="shared" ca="1" si="85"/>
        <v>28.770679021586616</v>
      </c>
    </row>
    <row r="2719" spans="5:6" x14ac:dyDescent="0.25">
      <c r="E2719" s="24">
        <f t="shared" ca="1" si="84"/>
        <v>0.40664828458162894</v>
      </c>
      <c r="F2719" s="24">
        <f t="shared" ca="1" si="85"/>
        <v>17.996132655860645</v>
      </c>
    </row>
    <row r="2720" spans="5:6" x14ac:dyDescent="0.25">
      <c r="E2720" s="24">
        <f t="shared" ca="1" si="84"/>
        <v>0.42191594717866565</v>
      </c>
      <c r="F2720" s="24">
        <f t="shared" ca="1" si="85"/>
        <v>17.258983241725968</v>
      </c>
    </row>
    <row r="2721" spans="5:6" x14ac:dyDescent="0.25">
      <c r="E2721" s="24">
        <f t="shared" ca="1" si="84"/>
        <v>0.27756717222864269</v>
      </c>
      <c r="F2721" s="24">
        <f t="shared" ca="1" si="85"/>
        <v>25.633846260054973</v>
      </c>
    </row>
    <row r="2722" spans="5:6" x14ac:dyDescent="0.25">
      <c r="E2722" s="24">
        <f t="shared" ca="1" si="84"/>
        <v>0.68247472153588395</v>
      </c>
      <c r="F2722" s="24">
        <f t="shared" ca="1" si="85"/>
        <v>7.6405958130321672</v>
      </c>
    </row>
    <row r="2723" spans="5:6" x14ac:dyDescent="0.25">
      <c r="E2723" s="24">
        <f t="shared" ca="1" si="84"/>
        <v>0.22754274704900512</v>
      </c>
      <c r="F2723" s="24">
        <f t="shared" ca="1" si="85"/>
        <v>29.608343182509074</v>
      </c>
    </row>
    <row r="2724" spans="5:6" x14ac:dyDescent="0.25">
      <c r="E2724" s="24">
        <f t="shared" ca="1" si="84"/>
        <v>9.1099819304248708E-2</v>
      </c>
      <c r="F2724" s="24">
        <f t="shared" ca="1" si="85"/>
        <v>47.915989164122621</v>
      </c>
    </row>
    <row r="2725" spans="5:6" x14ac:dyDescent="0.25">
      <c r="E2725" s="24">
        <f t="shared" ca="1" si="84"/>
        <v>0.62586724564627993</v>
      </c>
      <c r="F2725" s="24">
        <f t="shared" ca="1" si="85"/>
        <v>9.372339960585272</v>
      </c>
    </row>
    <row r="2726" spans="5:6" x14ac:dyDescent="0.25">
      <c r="E2726" s="24">
        <f t="shared" ca="1" si="84"/>
        <v>0.84076826658718795</v>
      </c>
      <c r="F2726" s="24">
        <f t="shared" ca="1" si="85"/>
        <v>3.468784041186848</v>
      </c>
    </row>
    <row r="2727" spans="5:6" x14ac:dyDescent="0.25">
      <c r="E2727" s="24">
        <f t="shared" ca="1" si="84"/>
        <v>0.36328098891411631</v>
      </c>
      <c r="F2727" s="24">
        <f t="shared" ca="1" si="85"/>
        <v>20.251573400291772</v>
      </c>
    </row>
    <row r="2728" spans="5:6" x14ac:dyDescent="0.25">
      <c r="E2728" s="24">
        <f t="shared" ca="1" si="84"/>
        <v>0.87116333032599813</v>
      </c>
      <c r="F2728" s="24">
        <f t="shared" ca="1" si="85"/>
        <v>2.7585159848654088</v>
      </c>
    </row>
    <row r="2729" spans="5:6" x14ac:dyDescent="0.25">
      <c r="E2729" s="24">
        <f t="shared" ca="1" si="84"/>
        <v>0.85978788597907918</v>
      </c>
      <c r="F2729" s="24">
        <f t="shared" ca="1" si="85"/>
        <v>3.021391287332845</v>
      </c>
    </row>
    <row r="2730" spans="5:6" x14ac:dyDescent="0.25">
      <c r="E2730" s="24">
        <f t="shared" ca="1" si="84"/>
        <v>8.2698710915825924E-2</v>
      </c>
      <c r="F2730" s="24">
        <f t="shared" ca="1" si="85"/>
        <v>49.851025290977503</v>
      </c>
    </row>
    <row r="2731" spans="5:6" x14ac:dyDescent="0.25">
      <c r="E2731" s="24">
        <f t="shared" ca="1" si="84"/>
        <v>0.78900762113643308</v>
      </c>
      <c r="F2731" s="24">
        <f t="shared" ca="1" si="85"/>
        <v>4.7395859789577992</v>
      </c>
    </row>
    <row r="2732" spans="5:6" x14ac:dyDescent="0.25">
      <c r="E2732" s="24">
        <f t="shared" ca="1" si="84"/>
        <v>0.49981668524062051</v>
      </c>
      <c r="F2732" s="24">
        <f t="shared" ca="1" si="85"/>
        <v>13.870277546074758</v>
      </c>
    </row>
    <row r="2733" spans="5:6" x14ac:dyDescent="0.25">
      <c r="E2733" s="24">
        <f t="shared" ca="1" si="84"/>
        <v>0.33128688553031138</v>
      </c>
      <c r="F2733" s="24">
        <f t="shared" ca="1" si="85"/>
        <v>22.095411106732062</v>
      </c>
    </row>
    <row r="2734" spans="5:6" x14ac:dyDescent="0.25">
      <c r="E2734" s="24">
        <f t="shared" ca="1" si="84"/>
        <v>0.15015414352215828</v>
      </c>
      <c r="F2734" s="24">
        <f t="shared" ca="1" si="85"/>
        <v>37.921857780967741</v>
      </c>
    </row>
    <row r="2735" spans="5:6" x14ac:dyDescent="0.25">
      <c r="E2735" s="24">
        <f t="shared" ca="1" si="84"/>
        <v>0.34400753418846552</v>
      </c>
      <c r="F2735" s="24">
        <f t="shared" ca="1" si="85"/>
        <v>21.341834402758437</v>
      </c>
    </row>
    <row r="2736" spans="5:6" x14ac:dyDescent="0.25">
      <c r="E2736" s="24">
        <f t="shared" ca="1" si="84"/>
        <v>7.4815127893703703E-2</v>
      </c>
      <c r="F2736" s="24">
        <f t="shared" ca="1" si="85"/>
        <v>51.854703397642993</v>
      </c>
    </row>
    <row r="2737" spans="5:6" x14ac:dyDescent="0.25">
      <c r="E2737" s="24">
        <f t="shared" ca="1" si="84"/>
        <v>0.20742855071698618</v>
      </c>
      <c r="F2737" s="24">
        <f t="shared" ca="1" si="85"/>
        <v>31.45936665003908</v>
      </c>
    </row>
    <row r="2738" spans="5:6" x14ac:dyDescent="0.25">
      <c r="E2738" s="24">
        <f t="shared" ca="1" si="84"/>
        <v>0.9193656453558311</v>
      </c>
      <c r="F2738" s="24">
        <f t="shared" ca="1" si="85"/>
        <v>1.6814272536411095</v>
      </c>
    </row>
    <row r="2739" spans="5:6" x14ac:dyDescent="0.25">
      <c r="E2739" s="24">
        <f t="shared" ca="1" si="84"/>
        <v>0.17020768421062327</v>
      </c>
      <c r="F2739" s="24">
        <f t="shared" ca="1" si="85"/>
        <v>35.414718314769758</v>
      </c>
    </row>
    <row r="2740" spans="5:6" x14ac:dyDescent="0.25">
      <c r="E2740" s="24">
        <f t="shared" ca="1" si="84"/>
        <v>0.63375140630915383</v>
      </c>
      <c r="F2740" s="24">
        <f t="shared" ca="1" si="85"/>
        <v>9.1219701010191105</v>
      </c>
    </row>
    <row r="2741" spans="5:6" x14ac:dyDescent="0.25">
      <c r="E2741" s="24">
        <f t="shared" ca="1" si="84"/>
        <v>0.45200246197135219</v>
      </c>
      <c r="F2741" s="24">
        <f t="shared" ca="1" si="85"/>
        <v>15.8813530465093</v>
      </c>
    </row>
    <row r="2742" spans="5:6" x14ac:dyDescent="0.25">
      <c r="E2742" s="24">
        <f t="shared" ca="1" si="84"/>
        <v>0.11170244971729826</v>
      </c>
      <c r="F2742" s="24">
        <f t="shared" ca="1" si="85"/>
        <v>43.838332838545007</v>
      </c>
    </row>
    <row r="2743" spans="5:6" x14ac:dyDescent="0.25">
      <c r="E2743" s="24">
        <f t="shared" ca="1" si="84"/>
        <v>0.18540311446997126</v>
      </c>
      <c r="F2743" s="24">
        <f t="shared" ca="1" si="85"/>
        <v>33.704456546801374</v>
      </c>
    </row>
    <row r="2744" spans="5:6" x14ac:dyDescent="0.25">
      <c r="E2744" s="24">
        <f t="shared" ca="1" si="84"/>
        <v>0.56188164530285511</v>
      </c>
      <c r="F2744" s="24">
        <f t="shared" ca="1" si="85"/>
        <v>11.529280936266462</v>
      </c>
    </row>
    <row r="2745" spans="5:6" x14ac:dyDescent="0.25">
      <c r="E2745" s="24">
        <f t="shared" ca="1" si="84"/>
        <v>0.63884562064650974</v>
      </c>
      <c r="F2745" s="24">
        <f t="shared" ca="1" si="85"/>
        <v>8.9618489805162174</v>
      </c>
    </row>
    <row r="2746" spans="5:6" x14ac:dyDescent="0.25">
      <c r="E2746" s="24">
        <f t="shared" ca="1" si="84"/>
        <v>0.25166094946120487</v>
      </c>
      <c r="F2746" s="24">
        <f t="shared" ca="1" si="85"/>
        <v>27.593450720639225</v>
      </c>
    </row>
    <row r="2747" spans="5:6" x14ac:dyDescent="0.25">
      <c r="E2747" s="24">
        <f t="shared" ca="1" si="84"/>
        <v>0.22008204087533323</v>
      </c>
      <c r="F2747" s="24">
        <f t="shared" ca="1" si="85"/>
        <v>30.275097781497529</v>
      </c>
    </row>
    <row r="2748" spans="5:6" x14ac:dyDescent="0.25">
      <c r="E2748" s="24">
        <f t="shared" ca="1" si="84"/>
        <v>0.50882055253531011</v>
      </c>
      <c r="F2748" s="24">
        <f t="shared" ca="1" si="85"/>
        <v>13.513197472763629</v>
      </c>
    </row>
    <row r="2749" spans="5:6" x14ac:dyDescent="0.25">
      <c r="E2749" s="24">
        <f t="shared" ca="1" si="84"/>
        <v>0.93472857927776465</v>
      </c>
      <c r="F2749" s="24">
        <f t="shared" ca="1" si="85"/>
        <v>1.349981627562256</v>
      </c>
    </row>
    <row r="2750" spans="5:6" x14ac:dyDescent="0.25">
      <c r="E2750" s="24">
        <f t="shared" ca="1" si="84"/>
        <v>0.24046755725160007</v>
      </c>
      <c r="F2750" s="24">
        <f t="shared" ca="1" si="85"/>
        <v>28.503401912369899</v>
      </c>
    </row>
    <row r="2751" spans="5:6" x14ac:dyDescent="0.25">
      <c r="E2751" s="24">
        <f t="shared" ca="1" si="84"/>
        <v>0.90198630576337369</v>
      </c>
      <c r="F2751" s="24">
        <f t="shared" ca="1" si="85"/>
        <v>2.0631188223055865</v>
      </c>
    </row>
    <row r="2752" spans="5:6" x14ac:dyDescent="0.25">
      <c r="E2752" s="24">
        <f t="shared" ca="1" si="84"/>
        <v>0.86293211219136168</v>
      </c>
      <c r="F2752" s="24">
        <f t="shared" ca="1" si="85"/>
        <v>2.9483851178576628</v>
      </c>
    </row>
    <row r="2753" spans="5:6" x14ac:dyDescent="0.25">
      <c r="E2753" s="24">
        <f t="shared" ca="1" si="84"/>
        <v>0.24500981804235966</v>
      </c>
      <c r="F2753" s="24">
        <f t="shared" ca="1" si="85"/>
        <v>28.129139911961051</v>
      </c>
    </row>
    <row r="2754" spans="5:6" x14ac:dyDescent="0.25">
      <c r="E2754" s="24">
        <f t="shared" ca="1" si="84"/>
        <v>0.44974869730375222</v>
      </c>
      <c r="F2754" s="24">
        <f t="shared" ca="1" si="85"/>
        <v>15.98132605290802</v>
      </c>
    </row>
    <row r="2755" spans="5:6" x14ac:dyDescent="0.25">
      <c r="E2755" s="24">
        <f t="shared" ca="1" si="84"/>
        <v>0.47564912031075379</v>
      </c>
      <c r="F2755" s="24">
        <f t="shared" ca="1" si="85"/>
        <v>14.861496775558402</v>
      </c>
    </row>
    <row r="2756" spans="5:6" x14ac:dyDescent="0.25">
      <c r="E2756" s="24">
        <f t="shared" ref="E2756:E2819" ca="1" si="86">RAND()</f>
        <v>0.22648559651121303</v>
      </c>
      <c r="F2756" s="24">
        <f t="shared" ref="F2756:F2819" ca="1" si="87">-LOG(E2756,EXP(1))/$C$3</f>
        <v>29.701478552861015</v>
      </c>
    </row>
    <row r="2757" spans="5:6" x14ac:dyDescent="0.25">
      <c r="E2757" s="24">
        <f t="shared" ca="1" si="86"/>
        <v>0.84069817856011175</v>
      </c>
      <c r="F2757" s="24">
        <f t="shared" ca="1" si="87"/>
        <v>3.4704513483714559</v>
      </c>
    </row>
    <row r="2758" spans="5:6" x14ac:dyDescent="0.25">
      <c r="E2758" s="24">
        <f t="shared" ca="1" si="86"/>
        <v>0.3793044862085867</v>
      </c>
      <c r="F2758" s="24">
        <f t="shared" ca="1" si="87"/>
        <v>19.388320055149507</v>
      </c>
    </row>
    <row r="2759" spans="5:6" x14ac:dyDescent="0.25">
      <c r="E2759" s="24">
        <f t="shared" ca="1" si="86"/>
        <v>0.42403966977114527</v>
      </c>
      <c r="F2759" s="24">
        <f t="shared" ca="1" si="87"/>
        <v>17.158565346914262</v>
      </c>
    </row>
    <row r="2760" spans="5:6" x14ac:dyDescent="0.25">
      <c r="E2760" s="24">
        <f t="shared" ca="1" si="86"/>
        <v>0.75818028036803964</v>
      </c>
      <c r="F2760" s="24">
        <f t="shared" ca="1" si="87"/>
        <v>5.5366816944265311</v>
      </c>
    </row>
    <row r="2761" spans="5:6" x14ac:dyDescent="0.25">
      <c r="E2761" s="24">
        <f t="shared" ca="1" si="86"/>
        <v>0.64312579809509907</v>
      </c>
      <c r="F2761" s="24">
        <f t="shared" ca="1" si="87"/>
        <v>8.8282986286079232</v>
      </c>
    </row>
    <row r="2762" spans="5:6" x14ac:dyDescent="0.25">
      <c r="E2762" s="24">
        <f t="shared" ca="1" si="86"/>
        <v>0.37552192927711536</v>
      </c>
      <c r="F2762" s="24">
        <f t="shared" ca="1" si="87"/>
        <v>19.58876818555612</v>
      </c>
    </row>
    <row r="2763" spans="5:6" x14ac:dyDescent="0.25">
      <c r="E2763" s="24">
        <f t="shared" ca="1" si="86"/>
        <v>0.36713890023882711</v>
      </c>
      <c r="F2763" s="24">
        <f t="shared" ca="1" si="87"/>
        <v>20.040300555317561</v>
      </c>
    </row>
    <row r="2764" spans="5:6" x14ac:dyDescent="0.25">
      <c r="E2764" s="24">
        <f t="shared" ca="1" si="86"/>
        <v>0.23398062595384761</v>
      </c>
      <c r="F2764" s="24">
        <f t="shared" ca="1" si="87"/>
        <v>29.050339242423274</v>
      </c>
    </row>
    <row r="2765" spans="5:6" x14ac:dyDescent="0.25">
      <c r="E2765" s="24">
        <f t="shared" ca="1" si="86"/>
        <v>0.45096112069307515</v>
      </c>
      <c r="F2765" s="24">
        <f t="shared" ca="1" si="87"/>
        <v>15.927483001689096</v>
      </c>
    </row>
    <row r="2766" spans="5:6" x14ac:dyDescent="0.25">
      <c r="E2766" s="24">
        <f t="shared" ca="1" si="86"/>
        <v>0.61821348257461894</v>
      </c>
      <c r="F2766" s="24">
        <f t="shared" ca="1" si="87"/>
        <v>9.6184288023243631</v>
      </c>
    </row>
    <row r="2767" spans="5:6" x14ac:dyDescent="0.25">
      <c r="E2767" s="24">
        <f t="shared" ca="1" si="86"/>
        <v>0.21851164536187906</v>
      </c>
      <c r="F2767" s="24">
        <f t="shared" ca="1" si="87"/>
        <v>30.418319380320277</v>
      </c>
    </row>
    <row r="2768" spans="5:6" x14ac:dyDescent="0.25">
      <c r="E2768" s="24">
        <f t="shared" ca="1" si="86"/>
        <v>0.48501197903652071</v>
      </c>
      <c r="F2768" s="24">
        <f t="shared" ca="1" si="87"/>
        <v>14.471633786105953</v>
      </c>
    </row>
    <row r="2769" spans="5:6" x14ac:dyDescent="0.25">
      <c r="E2769" s="24">
        <f t="shared" ca="1" si="86"/>
        <v>0.55942327241660394</v>
      </c>
      <c r="F2769" s="24">
        <f t="shared" ca="1" si="87"/>
        <v>11.616977932375562</v>
      </c>
    </row>
    <row r="2770" spans="5:6" x14ac:dyDescent="0.25">
      <c r="E2770" s="24">
        <f t="shared" ca="1" si="86"/>
        <v>0.92474671075538362</v>
      </c>
      <c r="F2770" s="24">
        <f t="shared" ca="1" si="87"/>
        <v>1.5647081035470001</v>
      </c>
    </row>
    <row r="2771" spans="5:6" x14ac:dyDescent="0.25">
      <c r="E2771" s="24">
        <f t="shared" ca="1" si="86"/>
        <v>0.71708958682744128</v>
      </c>
      <c r="F2771" s="24">
        <f t="shared" ca="1" si="87"/>
        <v>6.6510899885397201</v>
      </c>
    </row>
    <row r="2772" spans="5:6" x14ac:dyDescent="0.25">
      <c r="E2772" s="24">
        <f t="shared" ca="1" si="86"/>
        <v>0.33734861208847577</v>
      </c>
      <c r="F2772" s="24">
        <f t="shared" ca="1" si="87"/>
        <v>21.732768521522459</v>
      </c>
    </row>
    <row r="2773" spans="5:6" x14ac:dyDescent="0.25">
      <c r="E2773" s="24">
        <f t="shared" ca="1" si="86"/>
        <v>0.38719121216041652</v>
      </c>
      <c r="F2773" s="24">
        <f t="shared" ca="1" si="87"/>
        <v>18.97673239407926</v>
      </c>
    </row>
    <row r="2774" spans="5:6" x14ac:dyDescent="0.25">
      <c r="E2774" s="24">
        <f t="shared" ca="1" si="86"/>
        <v>0.96122391506842886</v>
      </c>
      <c r="F2774" s="24">
        <f t="shared" ca="1" si="87"/>
        <v>0.79095790000517785</v>
      </c>
    </row>
    <row r="2775" spans="5:6" x14ac:dyDescent="0.25">
      <c r="E2775" s="24">
        <f t="shared" ca="1" si="86"/>
        <v>0.58051084511537654</v>
      </c>
      <c r="F2775" s="24">
        <f t="shared" ca="1" si="87"/>
        <v>10.876935912988154</v>
      </c>
    </row>
    <row r="2776" spans="5:6" x14ac:dyDescent="0.25">
      <c r="E2776" s="24">
        <f t="shared" ca="1" si="86"/>
        <v>0.38940107777069388</v>
      </c>
      <c r="F2776" s="24">
        <f t="shared" ca="1" si="87"/>
        <v>18.862908365503127</v>
      </c>
    </row>
    <row r="2777" spans="5:6" x14ac:dyDescent="0.25">
      <c r="E2777" s="24">
        <f t="shared" ca="1" si="86"/>
        <v>0.57322926306491628</v>
      </c>
      <c r="F2777" s="24">
        <f t="shared" ca="1" si="87"/>
        <v>11.129390644582948</v>
      </c>
    </row>
    <row r="2778" spans="5:6" x14ac:dyDescent="0.25">
      <c r="E2778" s="24">
        <f t="shared" ca="1" si="86"/>
        <v>0.75142684023602302</v>
      </c>
      <c r="F2778" s="24">
        <f t="shared" ca="1" si="87"/>
        <v>5.7156285235351829</v>
      </c>
    </row>
    <row r="2779" spans="5:6" x14ac:dyDescent="0.25">
      <c r="E2779" s="24">
        <f t="shared" ca="1" si="86"/>
        <v>0.53256616585672278</v>
      </c>
      <c r="F2779" s="24">
        <f t="shared" ca="1" si="87"/>
        <v>12.600962679751806</v>
      </c>
    </row>
    <row r="2780" spans="5:6" x14ac:dyDescent="0.25">
      <c r="E2780" s="24">
        <f t="shared" ca="1" si="86"/>
        <v>8.7757125078538056E-2</v>
      </c>
      <c r="F2780" s="24">
        <f t="shared" ca="1" si="87"/>
        <v>48.663644449125627</v>
      </c>
    </row>
    <row r="2781" spans="5:6" x14ac:dyDescent="0.25">
      <c r="E2781" s="24">
        <f t="shared" ca="1" si="86"/>
        <v>0.75925647140380303</v>
      </c>
      <c r="F2781" s="24">
        <f t="shared" ca="1" si="87"/>
        <v>5.508313033526659</v>
      </c>
    </row>
    <row r="2782" spans="5:6" x14ac:dyDescent="0.25">
      <c r="E2782" s="24">
        <f t="shared" ca="1" si="86"/>
        <v>0.6139623829567864</v>
      </c>
      <c r="F2782" s="24">
        <f t="shared" ca="1" si="87"/>
        <v>9.7564323650899549</v>
      </c>
    </row>
    <row r="2783" spans="5:6" x14ac:dyDescent="0.25">
      <c r="E2783" s="24">
        <f t="shared" ca="1" si="86"/>
        <v>0.65550756586641001</v>
      </c>
      <c r="F2783" s="24">
        <f t="shared" ca="1" si="87"/>
        <v>8.4469086742938977</v>
      </c>
    </row>
    <row r="2784" spans="5:6" x14ac:dyDescent="0.25">
      <c r="E2784" s="24">
        <f t="shared" ca="1" si="86"/>
        <v>0.81447043933873042</v>
      </c>
      <c r="F2784" s="24">
        <f t="shared" ca="1" si="87"/>
        <v>4.1043428922864491</v>
      </c>
    </row>
    <row r="2785" spans="5:6" x14ac:dyDescent="0.25">
      <c r="E2785" s="24">
        <f t="shared" ca="1" si="86"/>
        <v>9.6324756732006023E-2</v>
      </c>
      <c r="F2785" s="24">
        <f t="shared" ca="1" si="87"/>
        <v>46.800598279297333</v>
      </c>
    </row>
    <row r="2786" spans="5:6" x14ac:dyDescent="0.25">
      <c r="E2786" s="24">
        <f t="shared" ca="1" si="86"/>
        <v>0.46306079879225825</v>
      </c>
      <c r="F2786" s="24">
        <f t="shared" ca="1" si="87"/>
        <v>15.397938372617219</v>
      </c>
    </row>
    <row r="2787" spans="5:6" x14ac:dyDescent="0.25">
      <c r="E2787" s="24">
        <f t="shared" ca="1" si="86"/>
        <v>0.44206034778373993</v>
      </c>
      <c r="F2787" s="24">
        <f t="shared" ca="1" si="87"/>
        <v>16.326177455538126</v>
      </c>
    </row>
    <row r="2788" spans="5:6" x14ac:dyDescent="0.25">
      <c r="E2788" s="24">
        <f t="shared" ca="1" si="86"/>
        <v>0.67063343699068245</v>
      </c>
      <c r="F2788" s="24">
        <f t="shared" ca="1" si="87"/>
        <v>7.9906516977742843</v>
      </c>
    </row>
    <row r="2789" spans="5:6" x14ac:dyDescent="0.25">
      <c r="E2789" s="24">
        <f t="shared" ca="1" si="86"/>
        <v>4.24802888770478E-2</v>
      </c>
      <c r="F2789" s="24">
        <f t="shared" ca="1" si="87"/>
        <v>63.174302035288477</v>
      </c>
    </row>
    <row r="2790" spans="5:6" x14ac:dyDescent="0.25">
      <c r="E2790" s="24">
        <f t="shared" ca="1" si="86"/>
        <v>0.12505088885091487</v>
      </c>
      <c r="F2790" s="24">
        <f t="shared" ca="1" si="87"/>
        <v>41.580690274392737</v>
      </c>
    </row>
    <row r="2791" spans="5:6" x14ac:dyDescent="0.25">
      <c r="E2791" s="24">
        <f t="shared" ca="1" si="86"/>
        <v>6.7679084969377024E-2</v>
      </c>
      <c r="F2791" s="24">
        <f t="shared" ca="1" si="87"/>
        <v>53.85956167463155</v>
      </c>
    </row>
    <row r="2792" spans="5:6" x14ac:dyDescent="0.25">
      <c r="E2792" s="24">
        <f t="shared" ca="1" si="86"/>
        <v>0.64619828936445367</v>
      </c>
      <c r="F2792" s="24">
        <f t="shared" ca="1" si="87"/>
        <v>8.7329774563662141</v>
      </c>
    </row>
    <row r="2793" spans="5:6" x14ac:dyDescent="0.25">
      <c r="E2793" s="24">
        <f t="shared" ca="1" si="86"/>
        <v>0.53603687944984113</v>
      </c>
      <c r="F2793" s="24">
        <f t="shared" ca="1" si="87"/>
        <v>12.471046306691061</v>
      </c>
    </row>
    <row r="2794" spans="5:6" x14ac:dyDescent="0.25">
      <c r="E2794" s="24">
        <f t="shared" ca="1" si="86"/>
        <v>0.34088753681559592</v>
      </c>
      <c r="F2794" s="24">
        <f t="shared" ca="1" si="87"/>
        <v>21.524053203115518</v>
      </c>
    </row>
    <row r="2795" spans="5:6" x14ac:dyDescent="0.25">
      <c r="E2795" s="24">
        <f t="shared" ca="1" si="86"/>
        <v>0.71940622275906796</v>
      </c>
      <c r="F2795" s="24">
        <f t="shared" ca="1" si="87"/>
        <v>6.5865819565764365</v>
      </c>
    </row>
    <row r="2796" spans="5:6" x14ac:dyDescent="0.25">
      <c r="E2796" s="24">
        <f t="shared" ca="1" si="86"/>
        <v>0.79972189254283188</v>
      </c>
      <c r="F2796" s="24">
        <f t="shared" ca="1" si="87"/>
        <v>4.4698249214897618</v>
      </c>
    </row>
    <row r="2797" spans="5:6" x14ac:dyDescent="0.25">
      <c r="E2797" s="24">
        <f t="shared" ca="1" si="86"/>
        <v>0.54531874750017684</v>
      </c>
      <c r="F2797" s="24">
        <f t="shared" ca="1" si="87"/>
        <v>12.127695949661392</v>
      </c>
    </row>
    <row r="2798" spans="5:6" x14ac:dyDescent="0.25">
      <c r="E2798" s="24">
        <f t="shared" ca="1" si="86"/>
        <v>9.2730127887964198E-2</v>
      </c>
      <c r="F2798" s="24">
        <f t="shared" ca="1" si="87"/>
        <v>47.561237100551779</v>
      </c>
    </row>
    <row r="2799" spans="5:6" x14ac:dyDescent="0.25">
      <c r="E2799" s="24">
        <f t="shared" ca="1" si="86"/>
        <v>0.44039389665356476</v>
      </c>
      <c r="F2799" s="24">
        <f t="shared" ca="1" si="87"/>
        <v>16.401714657455518</v>
      </c>
    </row>
    <row r="2800" spans="5:6" x14ac:dyDescent="0.25">
      <c r="E2800" s="24">
        <f t="shared" ca="1" si="86"/>
        <v>0.89391629813054208</v>
      </c>
      <c r="F2800" s="24">
        <f t="shared" ca="1" si="87"/>
        <v>2.2428626888804826</v>
      </c>
    </row>
    <row r="2801" spans="5:6" x14ac:dyDescent="0.25">
      <c r="E2801" s="24">
        <f t="shared" ca="1" si="86"/>
        <v>0.7749706864045881</v>
      </c>
      <c r="F2801" s="24">
        <f t="shared" ca="1" si="87"/>
        <v>5.0986014867643048</v>
      </c>
    </row>
    <row r="2802" spans="5:6" x14ac:dyDescent="0.25">
      <c r="E2802" s="24">
        <f t="shared" ca="1" si="86"/>
        <v>0.5256259043365229</v>
      </c>
      <c r="F2802" s="24">
        <f t="shared" ca="1" si="87"/>
        <v>12.86331055517716</v>
      </c>
    </row>
    <row r="2803" spans="5:6" x14ac:dyDescent="0.25">
      <c r="E2803" s="24">
        <f t="shared" ca="1" si="86"/>
        <v>0.30748554355247282</v>
      </c>
      <c r="F2803" s="24">
        <f t="shared" ca="1" si="87"/>
        <v>23.586544113563786</v>
      </c>
    </row>
    <row r="2804" spans="5:6" x14ac:dyDescent="0.25">
      <c r="E2804" s="24">
        <f t="shared" ca="1" si="86"/>
        <v>0.95121597362353472</v>
      </c>
      <c r="F2804" s="24">
        <f t="shared" ca="1" si="87"/>
        <v>1.0002828123675513</v>
      </c>
    </row>
    <row r="2805" spans="5:6" x14ac:dyDescent="0.25">
      <c r="E2805" s="24">
        <f t="shared" ca="1" si="86"/>
        <v>0.28292141355740186</v>
      </c>
      <c r="F2805" s="24">
        <f t="shared" ca="1" si="87"/>
        <v>25.251722210239269</v>
      </c>
    </row>
    <row r="2806" spans="5:6" x14ac:dyDescent="0.25">
      <c r="E2806" s="24">
        <f t="shared" ca="1" si="86"/>
        <v>0.51763381215654336</v>
      </c>
      <c r="F2806" s="24">
        <f t="shared" ca="1" si="87"/>
        <v>13.169744261032418</v>
      </c>
    </row>
    <row r="2807" spans="5:6" x14ac:dyDescent="0.25">
      <c r="E2807" s="24">
        <f t="shared" ca="1" si="86"/>
        <v>0.18632058550916164</v>
      </c>
      <c r="F2807" s="24">
        <f t="shared" ca="1" si="87"/>
        <v>33.605730218374177</v>
      </c>
    </row>
    <row r="2808" spans="5:6" x14ac:dyDescent="0.25">
      <c r="E2808" s="24">
        <f t="shared" ca="1" si="86"/>
        <v>0.54125996744770066</v>
      </c>
      <c r="F2808" s="24">
        <f t="shared" ca="1" si="87"/>
        <v>12.277111684544831</v>
      </c>
    </row>
    <row r="2809" spans="5:6" x14ac:dyDescent="0.25">
      <c r="E2809" s="24">
        <f t="shared" ca="1" si="86"/>
        <v>0.19559231731046223</v>
      </c>
      <c r="F2809" s="24">
        <f t="shared" ca="1" si="87"/>
        <v>32.634455994133546</v>
      </c>
    </row>
    <row r="2810" spans="5:6" x14ac:dyDescent="0.25">
      <c r="E2810" s="24">
        <f t="shared" ca="1" si="86"/>
        <v>0.44928474649665506</v>
      </c>
      <c r="F2810" s="24">
        <f t="shared" ca="1" si="87"/>
        <v>16.001968259334571</v>
      </c>
    </row>
    <row r="2811" spans="5:6" x14ac:dyDescent="0.25">
      <c r="E2811" s="24">
        <f t="shared" ca="1" si="86"/>
        <v>1.1866698003558329E-2</v>
      </c>
      <c r="F2811" s="24">
        <f t="shared" ca="1" si="87"/>
        <v>88.680385780929015</v>
      </c>
    </row>
    <row r="2812" spans="5:6" x14ac:dyDescent="0.25">
      <c r="E2812" s="24">
        <f t="shared" ca="1" si="86"/>
        <v>3.9390336341614707E-2</v>
      </c>
      <c r="F2812" s="24">
        <f t="shared" ca="1" si="87"/>
        <v>64.684695265587493</v>
      </c>
    </row>
    <row r="2813" spans="5:6" x14ac:dyDescent="0.25">
      <c r="E2813" s="24">
        <f t="shared" ca="1" si="86"/>
        <v>0.45320738149538065</v>
      </c>
      <c r="F2813" s="24">
        <f t="shared" ca="1" si="87"/>
        <v>15.828109249201715</v>
      </c>
    </row>
    <row r="2814" spans="5:6" x14ac:dyDescent="0.25">
      <c r="E2814" s="24">
        <f t="shared" ca="1" si="86"/>
        <v>0.19398533339749269</v>
      </c>
      <c r="F2814" s="24">
        <f t="shared" ca="1" si="87"/>
        <v>32.799454476411277</v>
      </c>
    </row>
    <row r="2815" spans="5:6" x14ac:dyDescent="0.25">
      <c r="E2815" s="24">
        <f t="shared" ca="1" si="86"/>
        <v>5.5804875661901843E-2</v>
      </c>
      <c r="F2815" s="24">
        <f t="shared" ca="1" si="87"/>
        <v>57.717880719172413</v>
      </c>
    </row>
    <row r="2816" spans="5:6" x14ac:dyDescent="0.25">
      <c r="E2816" s="24">
        <f t="shared" ca="1" si="86"/>
        <v>0.83998725285481346</v>
      </c>
      <c r="F2816" s="24">
        <f t="shared" ca="1" si="87"/>
        <v>3.487371248655259</v>
      </c>
    </row>
    <row r="2817" spans="5:6" x14ac:dyDescent="0.25">
      <c r="E2817" s="24">
        <f t="shared" ca="1" si="86"/>
        <v>0.44067264902011161</v>
      </c>
      <c r="F2817" s="24">
        <f t="shared" ca="1" si="87"/>
        <v>16.389059432843194</v>
      </c>
    </row>
    <row r="2818" spans="5:6" x14ac:dyDescent="0.25">
      <c r="E2818" s="24">
        <f t="shared" ca="1" si="86"/>
        <v>0.21010737376400324</v>
      </c>
      <c r="F2818" s="24">
        <f t="shared" ca="1" si="87"/>
        <v>31.202731505954457</v>
      </c>
    </row>
    <row r="2819" spans="5:6" x14ac:dyDescent="0.25">
      <c r="E2819" s="24">
        <f t="shared" ca="1" si="86"/>
        <v>0.26559075142067856</v>
      </c>
      <c r="F2819" s="24">
        <f t="shared" ca="1" si="87"/>
        <v>26.515973668888559</v>
      </c>
    </row>
    <row r="2820" spans="5:6" x14ac:dyDescent="0.25">
      <c r="E2820" s="24">
        <f t="shared" ref="E2820:E2883" ca="1" si="88">RAND()</f>
        <v>0.46992260760923499</v>
      </c>
      <c r="F2820" s="24">
        <f t="shared" ref="F2820:F2883" ca="1" si="89">-LOG(E2820,EXP(1))/$C$3</f>
        <v>15.103745249958973</v>
      </c>
    </row>
    <row r="2821" spans="5:6" x14ac:dyDescent="0.25">
      <c r="E2821" s="24">
        <f t="shared" ca="1" si="88"/>
        <v>4.4312715741078312E-3</v>
      </c>
      <c r="F2821" s="24">
        <f t="shared" ca="1" si="89"/>
        <v>108.38137398135373</v>
      </c>
    </row>
    <row r="2822" spans="5:6" x14ac:dyDescent="0.25">
      <c r="E2822" s="24">
        <f t="shared" ca="1" si="88"/>
        <v>8.8483823277841323E-2</v>
      </c>
      <c r="F2822" s="24">
        <f t="shared" ca="1" si="89"/>
        <v>48.498710629939701</v>
      </c>
    </row>
    <row r="2823" spans="5:6" x14ac:dyDescent="0.25">
      <c r="E2823" s="24">
        <f t="shared" ca="1" si="88"/>
        <v>0.65151278032618198</v>
      </c>
      <c r="F2823" s="24">
        <f t="shared" ca="1" si="89"/>
        <v>8.5691653167766937</v>
      </c>
    </row>
    <row r="2824" spans="5:6" x14ac:dyDescent="0.25">
      <c r="E2824" s="24">
        <f t="shared" ca="1" si="88"/>
        <v>0.76997075793786207</v>
      </c>
      <c r="F2824" s="24">
        <f t="shared" ca="1" si="89"/>
        <v>5.2280548311923196</v>
      </c>
    </row>
    <row r="2825" spans="5:6" x14ac:dyDescent="0.25">
      <c r="E2825" s="24">
        <f t="shared" ca="1" si="88"/>
        <v>0.40230930113808283</v>
      </c>
      <c r="F2825" s="24">
        <f t="shared" ca="1" si="89"/>
        <v>18.210681607758126</v>
      </c>
    </row>
    <row r="2826" spans="5:6" x14ac:dyDescent="0.25">
      <c r="E2826" s="24">
        <f t="shared" ca="1" si="88"/>
        <v>0.50765233794033471</v>
      </c>
      <c r="F2826" s="24">
        <f t="shared" ca="1" si="89"/>
        <v>13.559168796554657</v>
      </c>
    </row>
    <row r="2827" spans="5:6" x14ac:dyDescent="0.25">
      <c r="E2827" s="24">
        <f t="shared" ca="1" si="88"/>
        <v>0.76269981859973857</v>
      </c>
      <c r="F2827" s="24">
        <f t="shared" ca="1" si="89"/>
        <v>5.4178149530314101</v>
      </c>
    </row>
    <row r="2828" spans="5:6" x14ac:dyDescent="0.25">
      <c r="E2828" s="24">
        <f t="shared" ca="1" si="88"/>
        <v>0.39069810557010509</v>
      </c>
      <c r="F2828" s="24">
        <f t="shared" ca="1" si="89"/>
        <v>18.796402514848545</v>
      </c>
    </row>
    <row r="2829" spans="5:6" x14ac:dyDescent="0.25">
      <c r="E2829" s="24">
        <f t="shared" ca="1" si="88"/>
        <v>7.4184528606869748E-2</v>
      </c>
      <c r="F2829" s="24">
        <f t="shared" ca="1" si="89"/>
        <v>52.023993197825504</v>
      </c>
    </row>
    <row r="2830" spans="5:6" x14ac:dyDescent="0.25">
      <c r="E2830" s="24">
        <f t="shared" ca="1" si="88"/>
        <v>0.54243017323421294</v>
      </c>
      <c r="F2830" s="24">
        <f t="shared" ca="1" si="89"/>
        <v>12.233918295681383</v>
      </c>
    </row>
    <row r="2831" spans="5:6" x14ac:dyDescent="0.25">
      <c r="E2831" s="24">
        <f t="shared" ca="1" si="88"/>
        <v>0.38860327162003039</v>
      </c>
      <c r="F2831" s="24">
        <f t="shared" ca="1" si="89"/>
        <v>18.903926461658159</v>
      </c>
    </row>
    <row r="2832" spans="5:6" x14ac:dyDescent="0.25">
      <c r="E2832" s="24">
        <f t="shared" ca="1" si="88"/>
        <v>0.48614275331690093</v>
      </c>
      <c r="F2832" s="24">
        <f t="shared" ca="1" si="89"/>
        <v>14.425059342148883</v>
      </c>
    </row>
    <row r="2833" spans="5:6" x14ac:dyDescent="0.25">
      <c r="E2833" s="24">
        <f t="shared" ca="1" si="88"/>
        <v>0.59893011459727397</v>
      </c>
      <c r="F2833" s="24">
        <f t="shared" ca="1" si="89"/>
        <v>10.252207155891764</v>
      </c>
    </row>
    <row r="2834" spans="5:6" x14ac:dyDescent="0.25">
      <c r="E2834" s="24">
        <f t="shared" ca="1" si="88"/>
        <v>5.5753515864893632E-3</v>
      </c>
      <c r="F2834" s="24">
        <f t="shared" ca="1" si="89"/>
        <v>103.78799797566633</v>
      </c>
    </row>
    <row r="2835" spans="5:6" x14ac:dyDescent="0.25">
      <c r="E2835" s="24">
        <f t="shared" ca="1" si="88"/>
        <v>0.62151321321016206</v>
      </c>
      <c r="F2835" s="24">
        <f t="shared" ca="1" si="89"/>
        <v>9.5119621612804774</v>
      </c>
    </row>
    <row r="2836" spans="5:6" x14ac:dyDescent="0.25">
      <c r="E2836" s="24">
        <f t="shared" ca="1" si="88"/>
        <v>0.1637387291454282</v>
      </c>
      <c r="F2836" s="24">
        <f t="shared" ca="1" si="89"/>
        <v>36.189664729637684</v>
      </c>
    </row>
    <row r="2837" spans="5:6" x14ac:dyDescent="0.25">
      <c r="E2837" s="24">
        <f t="shared" ca="1" si="88"/>
        <v>0.44228425409621808</v>
      </c>
      <c r="F2837" s="24">
        <f t="shared" ca="1" si="89"/>
        <v>16.316049895906435</v>
      </c>
    </row>
    <row r="2838" spans="5:6" x14ac:dyDescent="0.25">
      <c r="E2838" s="24">
        <f t="shared" ca="1" si="88"/>
        <v>9.7694691057622629E-2</v>
      </c>
      <c r="F2838" s="24">
        <f t="shared" ca="1" si="89"/>
        <v>46.518161212716009</v>
      </c>
    </row>
    <row r="2839" spans="5:6" x14ac:dyDescent="0.25">
      <c r="E2839" s="24">
        <f t="shared" ca="1" si="88"/>
        <v>0.45624290814680779</v>
      </c>
      <c r="F2839" s="24">
        <f t="shared" ca="1" si="89"/>
        <v>15.694598359881203</v>
      </c>
    </row>
    <row r="2840" spans="5:6" x14ac:dyDescent="0.25">
      <c r="E2840" s="24">
        <f t="shared" ca="1" si="88"/>
        <v>0.50973403725755706</v>
      </c>
      <c r="F2840" s="24">
        <f t="shared" ca="1" si="89"/>
        <v>13.477323697265861</v>
      </c>
    </row>
    <row r="2841" spans="5:6" x14ac:dyDescent="0.25">
      <c r="E2841" s="24">
        <f t="shared" ca="1" si="88"/>
        <v>0.74047931747616613</v>
      </c>
      <c r="F2841" s="24">
        <f t="shared" ca="1" si="89"/>
        <v>6.0091515229786001</v>
      </c>
    </row>
    <row r="2842" spans="5:6" x14ac:dyDescent="0.25">
      <c r="E2842" s="24">
        <f t="shared" ca="1" si="88"/>
        <v>0.14690615955146979</v>
      </c>
      <c r="F2842" s="24">
        <f t="shared" ca="1" si="89"/>
        <v>38.359225328934102</v>
      </c>
    </row>
    <row r="2843" spans="5:6" x14ac:dyDescent="0.25">
      <c r="E2843" s="24">
        <f t="shared" ca="1" si="88"/>
        <v>0.1316224394491472</v>
      </c>
      <c r="F2843" s="24">
        <f t="shared" ca="1" si="89"/>
        <v>40.556355241900313</v>
      </c>
    </row>
    <row r="2844" spans="5:6" x14ac:dyDescent="0.25">
      <c r="E2844" s="24">
        <f t="shared" ca="1" si="88"/>
        <v>0.41510152777728615</v>
      </c>
      <c r="F2844" s="24">
        <f t="shared" ca="1" si="89"/>
        <v>17.584642868514688</v>
      </c>
    </row>
    <row r="2845" spans="5:6" x14ac:dyDescent="0.25">
      <c r="E2845" s="24">
        <f t="shared" ca="1" si="88"/>
        <v>0.9951018845792311</v>
      </c>
      <c r="F2845" s="24">
        <f t="shared" ca="1" si="89"/>
        <v>9.8203010073461688E-2</v>
      </c>
    </row>
    <row r="2846" spans="5:6" x14ac:dyDescent="0.25">
      <c r="E2846" s="24">
        <f t="shared" ca="1" si="88"/>
        <v>0.47962570552980244</v>
      </c>
      <c r="F2846" s="24">
        <f t="shared" ca="1" si="89"/>
        <v>14.694985188262528</v>
      </c>
    </row>
    <row r="2847" spans="5:6" x14ac:dyDescent="0.25">
      <c r="E2847" s="24">
        <f t="shared" ca="1" si="88"/>
        <v>0.77393321450042896</v>
      </c>
      <c r="F2847" s="24">
        <f t="shared" ca="1" si="89"/>
        <v>5.1253939058086493</v>
      </c>
    </row>
    <row r="2848" spans="5:6" x14ac:dyDescent="0.25">
      <c r="E2848" s="24">
        <f t="shared" ca="1" si="88"/>
        <v>0.6934241563152328</v>
      </c>
      <c r="F2848" s="24">
        <f t="shared" ca="1" si="89"/>
        <v>7.3222681769701152</v>
      </c>
    </row>
    <row r="2849" spans="5:6" x14ac:dyDescent="0.25">
      <c r="E2849" s="24">
        <f t="shared" ca="1" si="88"/>
        <v>0.87837970198222337</v>
      </c>
      <c r="F2849" s="24">
        <f t="shared" ca="1" si="89"/>
        <v>2.5935263287519654</v>
      </c>
    </row>
    <row r="2850" spans="5:6" x14ac:dyDescent="0.25">
      <c r="E2850" s="24">
        <f t="shared" ca="1" si="88"/>
        <v>3.6370286531121732E-2</v>
      </c>
      <c r="F2850" s="24">
        <f t="shared" ca="1" si="89"/>
        <v>66.280062835742285</v>
      </c>
    </row>
    <row r="2851" spans="5:6" x14ac:dyDescent="0.25">
      <c r="E2851" s="24">
        <f t="shared" ca="1" si="88"/>
        <v>0.89005887220858448</v>
      </c>
      <c r="F2851" s="24">
        <f t="shared" ca="1" si="89"/>
        <v>2.3293533978939798</v>
      </c>
    </row>
    <row r="2852" spans="5:6" x14ac:dyDescent="0.25">
      <c r="E2852" s="24">
        <f t="shared" ca="1" si="88"/>
        <v>0.52943673367097088</v>
      </c>
      <c r="F2852" s="24">
        <f t="shared" ca="1" si="89"/>
        <v>12.718832084628829</v>
      </c>
    </row>
    <row r="2853" spans="5:6" x14ac:dyDescent="0.25">
      <c r="E2853" s="24">
        <f t="shared" ca="1" si="88"/>
        <v>0.2302239830441255</v>
      </c>
      <c r="F2853" s="24">
        <f t="shared" ca="1" si="89"/>
        <v>29.374052092210867</v>
      </c>
    </row>
    <row r="2854" spans="5:6" x14ac:dyDescent="0.25">
      <c r="E2854" s="24">
        <f t="shared" ca="1" si="88"/>
        <v>0.98516868537649582</v>
      </c>
      <c r="F2854" s="24">
        <f t="shared" ca="1" si="89"/>
        <v>0.29884796566074051</v>
      </c>
    </row>
    <row r="2855" spans="5:6" x14ac:dyDescent="0.25">
      <c r="E2855" s="24">
        <f t="shared" ca="1" si="88"/>
        <v>0.11374682490719612</v>
      </c>
      <c r="F2855" s="24">
        <f t="shared" ca="1" si="89"/>
        <v>43.475602688888394</v>
      </c>
    </row>
    <row r="2856" spans="5:6" x14ac:dyDescent="0.25">
      <c r="E2856" s="24">
        <f t="shared" ca="1" si="88"/>
        <v>0.98752013406981687</v>
      </c>
      <c r="F2856" s="24">
        <f t="shared" ca="1" si="89"/>
        <v>0.25116786966502869</v>
      </c>
    </row>
    <row r="2857" spans="5:6" x14ac:dyDescent="0.25">
      <c r="E2857" s="24">
        <f t="shared" ca="1" si="88"/>
        <v>0.3521092094103847</v>
      </c>
      <c r="F2857" s="24">
        <f t="shared" ca="1" si="89"/>
        <v>20.876277949921739</v>
      </c>
    </row>
    <row r="2858" spans="5:6" x14ac:dyDescent="0.25">
      <c r="E2858" s="24">
        <f t="shared" ca="1" si="88"/>
        <v>7.6839845057589784E-2</v>
      </c>
      <c r="F2858" s="24">
        <f t="shared" ca="1" si="89"/>
        <v>51.320639150257804</v>
      </c>
    </row>
    <row r="2859" spans="5:6" x14ac:dyDescent="0.25">
      <c r="E2859" s="24">
        <f t="shared" ca="1" si="88"/>
        <v>0.10075525218742365</v>
      </c>
      <c r="F2859" s="24">
        <f t="shared" ca="1" si="89"/>
        <v>45.901218972431401</v>
      </c>
    </row>
    <row r="2860" spans="5:6" x14ac:dyDescent="0.25">
      <c r="E2860" s="24">
        <f t="shared" ca="1" si="88"/>
        <v>0.73520979279653642</v>
      </c>
      <c r="F2860" s="24">
        <f t="shared" ca="1" si="89"/>
        <v>6.151987762422622</v>
      </c>
    </row>
    <row r="2861" spans="5:6" x14ac:dyDescent="0.25">
      <c r="E2861" s="24">
        <f t="shared" ca="1" si="88"/>
        <v>0.27988774130930716</v>
      </c>
      <c r="F2861" s="24">
        <f t="shared" ca="1" si="89"/>
        <v>25.467333601993836</v>
      </c>
    </row>
    <row r="2862" spans="5:6" x14ac:dyDescent="0.25">
      <c r="E2862" s="24">
        <f t="shared" ca="1" si="88"/>
        <v>0.53104915867396651</v>
      </c>
      <c r="F2862" s="24">
        <f t="shared" ca="1" si="89"/>
        <v>12.658013689696151</v>
      </c>
    </row>
    <row r="2863" spans="5:6" x14ac:dyDescent="0.25">
      <c r="E2863" s="24">
        <f t="shared" ca="1" si="88"/>
        <v>5.4818188852558958E-3</v>
      </c>
      <c r="F2863" s="24">
        <f t="shared" ca="1" si="89"/>
        <v>104.1263663945081</v>
      </c>
    </row>
    <row r="2864" spans="5:6" x14ac:dyDescent="0.25">
      <c r="E2864" s="24">
        <f t="shared" ca="1" si="88"/>
        <v>0.39143663214347479</v>
      </c>
      <c r="F2864" s="24">
        <f t="shared" ca="1" si="89"/>
        <v>18.758632716001948</v>
      </c>
    </row>
    <row r="2865" spans="5:6" x14ac:dyDescent="0.25">
      <c r="E2865" s="24">
        <f t="shared" ca="1" si="88"/>
        <v>0.77233323637601692</v>
      </c>
      <c r="F2865" s="24">
        <f t="shared" ca="1" si="89"/>
        <v>5.1667833751210486</v>
      </c>
    </row>
    <row r="2866" spans="5:6" x14ac:dyDescent="0.25">
      <c r="E2866" s="24">
        <f t="shared" ca="1" si="88"/>
        <v>5.9205822396494745E-2</v>
      </c>
      <c r="F2866" s="24">
        <f t="shared" ca="1" si="89"/>
        <v>56.534707812724143</v>
      </c>
    </row>
    <row r="2867" spans="5:6" x14ac:dyDescent="0.25">
      <c r="E2867" s="24">
        <f t="shared" ca="1" si="88"/>
        <v>0.87237764352065594</v>
      </c>
      <c r="F2867" s="24">
        <f t="shared" ca="1" si="89"/>
        <v>2.7306574278435383</v>
      </c>
    </row>
    <row r="2868" spans="5:6" x14ac:dyDescent="0.25">
      <c r="E2868" s="24">
        <f t="shared" ca="1" si="88"/>
        <v>0.72720773357942936</v>
      </c>
      <c r="F2868" s="24">
        <f t="shared" ca="1" si="89"/>
        <v>6.3708620288045488</v>
      </c>
    </row>
    <row r="2869" spans="5:6" x14ac:dyDescent="0.25">
      <c r="E2869" s="24">
        <f t="shared" ca="1" si="88"/>
        <v>2.7205035565063262E-2</v>
      </c>
      <c r="F2869" s="24">
        <f t="shared" ca="1" si="89"/>
        <v>72.087063834926496</v>
      </c>
    </row>
    <row r="2870" spans="5:6" x14ac:dyDescent="0.25">
      <c r="E2870" s="24">
        <f t="shared" ca="1" si="88"/>
        <v>0.75515945351847213</v>
      </c>
      <c r="F2870" s="24">
        <f t="shared" ca="1" si="89"/>
        <v>5.6165271063758091</v>
      </c>
    </row>
    <row r="2871" spans="5:6" x14ac:dyDescent="0.25">
      <c r="E2871" s="24">
        <f t="shared" ca="1" si="88"/>
        <v>8.320148088690027E-2</v>
      </c>
      <c r="F2871" s="24">
        <f t="shared" ca="1" si="89"/>
        <v>49.729802643839577</v>
      </c>
    </row>
    <row r="2872" spans="5:6" x14ac:dyDescent="0.25">
      <c r="E2872" s="24">
        <f t="shared" ca="1" si="88"/>
        <v>0.61486612308597377</v>
      </c>
      <c r="F2872" s="24">
        <f t="shared" ca="1" si="89"/>
        <v>9.7270144182346208</v>
      </c>
    </row>
    <row r="2873" spans="5:6" x14ac:dyDescent="0.25">
      <c r="E2873" s="24">
        <f t="shared" ca="1" si="88"/>
        <v>0.29356080673099705</v>
      </c>
      <c r="F2873" s="24">
        <f t="shared" ca="1" si="89"/>
        <v>24.513409664265428</v>
      </c>
    </row>
    <row r="2874" spans="5:6" x14ac:dyDescent="0.25">
      <c r="E2874" s="24">
        <f t="shared" ca="1" si="88"/>
        <v>0.41754072569089695</v>
      </c>
      <c r="F2874" s="24">
        <f t="shared" ca="1" si="89"/>
        <v>17.46746385767122</v>
      </c>
    </row>
    <row r="2875" spans="5:6" x14ac:dyDescent="0.25">
      <c r="E2875" s="24">
        <f t="shared" ca="1" si="88"/>
        <v>0.2230111544932003</v>
      </c>
      <c r="F2875" s="24">
        <f t="shared" ca="1" si="89"/>
        <v>30.010669772482078</v>
      </c>
    </row>
    <row r="2876" spans="5:6" x14ac:dyDescent="0.25">
      <c r="E2876" s="24">
        <f t="shared" ca="1" si="88"/>
        <v>0.61920514413978334</v>
      </c>
      <c r="F2876" s="24">
        <f t="shared" ca="1" si="89"/>
        <v>9.5863729804368045</v>
      </c>
    </row>
    <row r="2877" spans="5:6" x14ac:dyDescent="0.25">
      <c r="E2877" s="24">
        <f t="shared" ca="1" si="88"/>
        <v>0.79589954932634022</v>
      </c>
      <c r="F2877" s="24">
        <f t="shared" ca="1" si="89"/>
        <v>4.5656459082913861</v>
      </c>
    </row>
    <row r="2878" spans="5:6" x14ac:dyDescent="0.25">
      <c r="E2878" s="24">
        <f t="shared" ca="1" si="88"/>
        <v>0.50032766842118892</v>
      </c>
      <c r="F2878" s="24">
        <f t="shared" ca="1" si="89"/>
        <v>13.84984116713974</v>
      </c>
    </row>
    <row r="2879" spans="5:6" x14ac:dyDescent="0.25">
      <c r="E2879" s="24">
        <f t="shared" ca="1" si="88"/>
        <v>0.52703960429540619</v>
      </c>
      <c r="F2879" s="24">
        <f t="shared" ca="1" si="89"/>
        <v>12.809591655975261</v>
      </c>
    </row>
    <row r="2880" spans="5:6" x14ac:dyDescent="0.25">
      <c r="E2880" s="24">
        <f t="shared" ca="1" si="88"/>
        <v>0.82732456935625331</v>
      </c>
      <c r="F2880" s="24">
        <f t="shared" ca="1" si="89"/>
        <v>3.7911638996840438</v>
      </c>
    </row>
    <row r="2881" spans="5:6" x14ac:dyDescent="0.25">
      <c r="E2881" s="24">
        <f t="shared" ca="1" si="88"/>
        <v>0.65474269076046665</v>
      </c>
      <c r="F2881" s="24">
        <f t="shared" ca="1" si="89"/>
        <v>8.4702591812358872</v>
      </c>
    </row>
    <row r="2882" spans="5:6" x14ac:dyDescent="0.25">
      <c r="E2882" s="24">
        <f t="shared" ca="1" si="88"/>
        <v>0.36010781974579864</v>
      </c>
      <c r="F2882" s="24">
        <f t="shared" ca="1" si="89"/>
        <v>20.427035861581135</v>
      </c>
    </row>
    <row r="2883" spans="5:6" x14ac:dyDescent="0.25">
      <c r="E2883" s="24">
        <f t="shared" ca="1" si="88"/>
        <v>0.36468847332167476</v>
      </c>
      <c r="F2883" s="24">
        <f t="shared" ca="1" si="89"/>
        <v>20.174235751701282</v>
      </c>
    </row>
    <row r="2884" spans="5:6" x14ac:dyDescent="0.25">
      <c r="E2884" s="24">
        <f t="shared" ref="E2884:E2947" ca="1" si="90">RAND()</f>
        <v>0.28635836864773367</v>
      </c>
      <c r="F2884" s="24">
        <f t="shared" ref="F2884:F2947" ca="1" si="91">-LOG(E2884,EXP(1))/$C$3</f>
        <v>25.010224306568258</v>
      </c>
    </row>
    <row r="2885" spans="5:6" x14ac:dyDescent="0.25">
      <c r="E2885" s="24">
        <f t="shared" ca="1" si="90"/>
        <v>0.77462969379371505</v>
      </c>
      <c r="F2885" s="24">
        <f t="shared" ca="1" si="91"/>
        <v>5.1074035655643462</v>
      </c>
    </row>
    <row r="2886" spans="5:6" x14ac:dyDescent="0.25">
      <c r="E2886" s="24">
        <f t="shared" ca="1" si="90"/>
        <v>1.5099380617773939E-2</v>
      </c>
      <c r="F2886" s="24">
        <f t="shared" ca="1" si="91"/>
        <v>83.86203109386031</v>
      </c>
    </row>
    <row r="2887" spans="5:6" x14ac:dyDescent="0.25">
      <c r="E2887" s="24">
        <f t="shared" ca="1" si="90"/>
        <v>0.68948125146924333</v>
      </c>
      <c r="F2887" s="24">
        <f t="shared" ca="1" si="91"/>
        <v>7.4363154721231526</v>
      </c>
    </row>
    <row r="2888" spans="5:6" x14ac:dyDescent="0.25">
      <c r="E2888" s="24">
        <f t="shared" ca="1" si="90"/>
        <v>6.3023353620750289E-3</v>
      </c>
      <c r="F2888" s="24">
        <f t="shared" ca="1" si="91"/>
        <v>101.33670043762478</v>
      </c>
    </row>
    <row r="2889" spans="5:6" x14ac:dyDescent="0.25">
      <c r="E2889" s="24">
        <f t="shared" ca="1" si="90"/>
        <v>0.86468995084612554</v>
      </c>
      <c r="F2889" s="24">
        <f t="shared" ca="1" si="91"/>
        <v>2.907685492656169</v>
      </c>
    </row>
    <row r="2890" spans="5:6" x14ac:dyDescent="0.25">
      <c r="E2890" s="24">
        <f t="shared" ca="1" si="90"/>
        <v>0.48626734905394076</v>
      </c>
      <c r="F2890" s="24">
        <f t="shared" ca="1" si="91"/>
        <v>14.419934107953232</v>
      </c>
    </row>
    <row r="2891" spans="5:6" x14ac:dyDescent="0.25">
      <c r="E2891" s="24">
        <f t="shared" ca="1" si="90"/>
        <v>0.89583449767317713</v>
      </c>
      <c r="F2891" s="24">
        <f t="shared" ca="1" si="91"/>
        <v>2.1999919097395084</v>
      </c>
    </row>
    <row r="2892" spans="5:6" x14ac:dyDescent="0.25">
      <c r="E2892" s="24">
        <f t="shared" ca="1" si="90"/>
        <v>0.47943643218462872</v>
      </c>
      <c r="F2892" s="24">
        <f t="shared" ca="1" si="91"/>
        <v>14.702879289809776</v>
      </c>
    </row>
    <row r="2893" spans="5:6" x14ac:dyDescent="0.25">
      <c r="E2893" s="24">
        <f t="shared" ca="1" si="90"/>
        <v>0.47187948646593703</v>
      </c>
      <c r="F2893" s="24">
        <f t="shared" ca="1" si="91"/>
        <v>15.020633025633261</v>
      </c>
    </row>
    <row r="2894" spans="5:6" x14ac:dyDescent="0.25">
      <c r="E2894" s="24">
        <f t="shared" ca="1" si="90"/>
        <v>0.47313978747414642</v>
      </c>
      <c r="F2894" s="24">
        <f t="shared" ca="1" si="91"/>
        <v>14.967288007594547</v>
      </c>
    </row>
    <row r="2895" spans="5:6" x14ac:dyDescent="0.25">
      <c r="E2895" s="24">
        <f t="shared" ca="1" si="90"/>
        <v>0.66351194913085265</v>
      </c>
      <c r="F2895" s="24">
        <f t="shared" ca="1" si="91"/>
        <v>8.2041683226373898</v>
      </c>
    </row>
    <row r="2896" spans="5:6" x14ac:dyDescent="0.25">
      <c r="E2896" s="24">
        <f t="shared" ca="1" si="90"/>
        <v>0.70876170249887471</v>
      </c>
      <c r="F2896" s="24">
        <f t="shared" ca="1" si="91"/>
        <v>6.8847182522846158</v>
      </c>
    </row>
    <row r="2897" spans="5:6" x14ac:dyDescent="0.25">
      <c r="E2897" s="24">
        <f t="shared" ca="1" si="90"/>
        <v>0.29381365139001259</v>
      </c>
      <c r="F2897" s="24">
        <f t="shared" ca="1" si="91"/>
        <v>24.49619102827354</v>
      </c>
    </row>
    <row r="2898" spans="5:6" x14ac:dyDescent="0.25">
      <c r="E2898" s="24">
        <f t="shared" ca="1" si="90"/>
        <v>0.75566174546431486</v>
      </c>
      <c r="F2898" s="24">
        <f t="shared" ca="1" si="91"/>
        <v>5.6032285912454345</v>
      </c>
    </row>
    <row r="2899" spans="5:6" x14ac:dyDescent="0.25">
      <c r="E2899" s="24">
        <f t="shared" ca="1" si="90"/>
        <v>0.8464330832423157</v>
      </c>
      <c r="F2899" s="24">
        <f t="shared" ca="1" si="91"/>
        <v>3.3344826327092516</v>
      </c>
    </row>
    <row r="2900" spans="5:6" x14ac:dyDescent="0.25">
      <c r="E2900" s="24">
        <f t="shared" ca="1" si="90"/>
        <v>0.6778384668285401</v>
      </c>
      <c r="F2900" s="24">
        <f t="shared" ca="1" si="91"/>
        <v>7.776925378861872</v>
      </c>
    </row>
    <row r="2901" spans="5:6" x14ac:dyDescent="0.25">
      <c r="E2901" s="24">
        <f t="shared" ca="1" si="90"/>
        <v>0.68978540351749096</v>
      </c>
      <c r="F2901" s="24">
        <f t="shared" ca="1" si="91"/>
        <v>7.4274947831844891</v>
      </c>
    </row>
    <row r="2902" spans="5:6" x14ac:dyDescent="0.25">
      <c r="E2902" s="24">
        <f t="shared" ca="1" si="90"/>
        <v>0.85636653409328645</v>
      </c>
      <c r="F2902" s="24">
        <f t="shared" ca="1" si="91"/>
        <v>3.1011360091017175</v>
      </c>
    </row>
    <row r="2903" spans="5:6" x14ac:dyDescent="0.25">
      <c r="E2903" s="24">
        <f t="shared" ca="1" si="90"/>
        <v>0.47282652082004994</v>
      </c>
      <c r="F2903" s="24">
        <f t="shared" ca="1" si="91"/>
        <v>14.980534427167909</v>
      </c>
    </row>
    <row r="2904" spans="5:6" x14ac:dyDescent="0.25">
      <c r="E2904" s="24">
        <f t="shared" ca="1" si="90"/>
        <v>0.44943242190267474</v>
      </c>
      <c r="F2904" s="24">
        <f t="shared" ca="1" si="91"/>
        <v>15.995395539349179</v>
      </c>
    </row>
    <row r="2905" spans="5:6" x14ac:dyDescent="0.25">
      <c r="E2905" s="24">
        <f t="shared" ca="1" si="90"/>
        <v>0.1013745456821914</v>
      </c>
      <c r="F2905" s="24">
        <f t="shared" ca="1" si="91"/>
        <v>45.778664962265673</v>
      </c>
    </row>
    <row r="2906" spans="5:6" x14ac:dyDescent="0.25">
      <c r="E2906" s="24">
        <f t="shared" ca="1" si="90"/>
        <v>0.65842728065990808</v>
      </c>
      <c r="F2906" s="24">
        <f t="shared" ca="1" si="91"/>
        <v>8.3580239139305093</v>
      </c>
    </row>
    <row r="2907" spans="5:6" x14ac:dyDescent="0.25">
      <c r="E2907" s="24">
        <f t="shared" ca="1" si="90"/>
        <v>0.50949658795744235</v>
      </c>
      <c r="F2907" s="24">
        <f t="shared" ca="1" si="91"/>
        <v>13.486642463736812</v>
      </c>
    </row>
    <row r="2908" spans="5:6" x14ac:dyDescent="0.25">
      <c r="E2908" s="24">
        <f t="shared" ca="1" si="90"/>
        <v>0.65772797833105667</v>
      </c>
      <c r="F2908" s="24">
        <f t="shared" ca="1" si="91"/>
        <v>8.3792767984934624</v>
      </c>
    </row>
    <row r="2909" spans="5:6" x14ac:dyDescent="0.25">
      <c r="E2909" s="24">
        <f t="shared" ca="1" si="90"/>
        <v>0.6168604699921183</v>
      </c>
      <c r="F2909" s="24">
        <f t="shared" ca="1" si="91"/>
        <v>9.6622484657846677</v>
      </c>
    </row>
    <row r="2910" spans="5:6" x14ac:dyDescent="0.25">
      <c r="E2910" s="24">
        <f t="shared" ca="1" si="90"/>
        <v>3.9314004328800722E-2</v>
      </c>
      <c r="F2910" s="24">
        <f t="shared" ca="1" si="91"/>
        <v>64.723489586763179</v>
      </c>
    </row>
    <row r="2911" spans="5:6" x14ac:dyDescent="0.25">
      <c r="E2911" s="24">
        <f t="shared" ca="1" si="90"/>
        <v>0.90749844521162504</v>
      </c>
      <c r="F2911" s="24">
        <f t="shared" ca="1" si="91"/>
        <v>1.9412685222005159</v>
      </c>
    </row>
    <row r="2912" spans="5:6" x14ac:dyDescent="0.25">
      <c r="E2912" s="24">
        <f t="shared" ca="1" si="90"/>
        <v>0.8723730774704993</v>
      </c>
      <c r="F2912" s="24">
        <f t="shared" ca="1" si="91"/>
        <v>2.7307621087037139</v>
      </c>
    </row>
    <row r="2913" spans="5:6" x14ac:dyDescent="0.25">
      <c r="E2913" s="24">
        <f t="shared" ca="1" si="90"/>
        <v>8.4991894096388965E-2</v>
      </c>
      <c r="F2913" s="24">
        <f t="shared" ca="1" si="91"/>
        <v>49.303987812222196</v>
      </c>
    </row>
    <row r="2914" spans="5:6" x14ac:dyDescent="0.25">
      <c r="E2914" s="24">
        <f t="shared" ca="1" si="90"/>
        <v>0.61043255572164035</v>
      </c>
      <c r="F2914" s="24">
        <f t="shared" ca="1" si="91"/>
        <v>9.8717493074497717</v>
      </c>
    </row>
    <row r="2915" spans="5:6" x14ac:dyDescent="0.25">
      <c r="E2915" s="24">
        <f t="shared" ca="1" si="90"/>
        <v>0.9846407537097569</v>
      </c>
      <c r="F2915" s="24">
        <f t="shared" ca="1" si="91"/>
        <v>0.30956842762835696</v>
      </c>
    </row>
    <row r="2916" spans="5:6" x14ac:dyDescent="0.25">
      <c r="E2916" s="24">
        <f t="shared" ca="1" si="90"/>
        <v>0.10682984347891145</v>
      </c>
      <c r="F2916" s="24">
        <f t="shared" ca="1" si="91"/>
        <v>44.73035916334242</v>
      </c>
    </row>
    <row r="2917" spans="5:6" x14ac:dyDescent="0.25">
      <c r="E2917" s="24">
        <f t="shared" ca="1" si="90"/>
        <v>0.70558632261101739</v>
      </c>
      <c r="F2917" s="24">
        <f t="shared" ca="1" si="91"/>
        <v>6.9745231706421862</v>
      </c>
    </row>
    <row r="2918" spans="5:6" x14ac:dyDescent="0.25">
      <c r="E2918" s="24">
        <f t="shared" ca="1" si="90"/>
        <v>0.97626432516484374</v>
      </c>
      <c r="F2918" s="24">
        <f t="shared" ca="1" si="91"/>
        <v>0.48043808543051802</v>
      </c>
    </row>
    <row r="2919" spans="5:6" x14ac:dyDescent="0.25">
      <c r="E2919" s="24">
        <f t="shared" ca="1" si="90"/>
        <v>0.41418477015375499</v>
      </c>
      <c r="F2919" s="24">
        <f t="shared" ca="1" si="91"/>
        <v>17.628862000038719</v>
      </c>
    </row>
    <row r="2920" spans="5:6" x14ac:dyDescent="0.25">
      <c r="E2920" s="24">
        <f t="shared" ca="1" si="90"/>
        <v>0.2684255801680957</v>
      </c>
      <c r="F2920" s="24">
        <f t="shared" ca="1" si="91"/>
        <v>26.303631445710121</v>
      </c>
    </row>
    <row r="2921" spans="5:6" x14ac:dyDescent="0.25">
      <c r="E2921" s="24">
        <f t="shared" ca="1" si="90"/>
        <v>0.82507338057086577</v>
      </c>
      <c r="F2921" s="24">
        <f t="shared" ca="1" si="91"/>
        <v>3.8456590091285205</v>
      </c>
    </row>
    <row r="2922" spans="5:6" x14ac:dyDescent="0.25">
      <c r="E2922" s="24">
        <f t="shared" ca="1" si="90"/>
        <v>0.86549120599695417</v>
      </c>
      <c r="F2922" s="24">
        <f t="shared" ca="1" si="91"/>
        <v>2.889161300436407</v>
      </c>
    </row>
    <row r="2923" spans="5:6" x14ac:dyDescent="0.25">
      <c r="E2923" s="24">
        <f t="shared" ca="1" si="90"/>
        <v>0.89517680770905761</v>
      </c>
      <c r="F2923" s="24">
        <f t="shared" ca="1" si="91"/>
        <v>2.2146805940980245</v>
      </c>
    </row>
    <row r="2924" spans="5:6" x14ac:dyDescent="0.25">
      <c r="E2924" s="24">
        <f t="shared" ca="1" si="90"/>
        <v>0.46832427409051236</v>
      </c>
      <c r="F2924" s="24">
        <f t="shared" ca="1" si="91"/>
        <v>15.171886592969344</v>
      </c>
    </row>
    <row r="2925" spans="5:6" x14ac:dyDescent="0.25">
      <c r="E2925" s="24">
        <f t="shared" ca="1" si="90"/>
        <v>0.85415261161140743</v>
      </c>
      <c r="F2925" s="24">
        <f t="shared" ca="1" si="91"/>
        <v>3.1529079807560647</v>
      </c>
    </row>
    <row r="2926" spans="5:6" x14ac:dyDescent="0.25">
      <c r="E2926" s="24">
        <f t="shared" ca="1" si="90"/>
        <v>0.2529212156630517</v>
      </c>
      <c r="F2926" s="24">
        <f t="shared" ca="1" si="91"/>
        <v>27.493544785822614</v>
      </c>
    </row>
    <row r="2927" spans="5:6" x14ac:dyDescent="0.25">
      <c r="E2927" s="24">
        <f t="shared" ca="1" si="90"/>
        <v>2.5932446521196417E-2</v>
      </c>
      <c r="F2927" s="24">
        <f t="shared" ca="1" si="91"/>
        <v>73.045206657826938</v>
      </c>
    </row>
    <row r="2928" spans="5:6" x14ac:dyDescent="0.25">
      <c r="E2928" s="24">
        <f t="shared" ca="1" si="90"/>
        <v>0.28107515224222301</v>
      </c>
      <c r="F2928" s="24">
        <f t="shared" ca="1" si="91"/>
        <v>25.382663994075127</v>
      </c>
    </row>
    <row r="2929" spans="5:6" x14ac:dyDescent="0.25">
      <c r="E2929" s="24">
        <f t="shared" ca="1" si="90"/>
        <v>0.51222963835725643</v>
      </c>
      <c r="F2929" s="24">
        <f t="shared" ca="1" si="91"/>
        <v>13.379644841554841</v>
      </c>
    </row>
    <row r="2930" spans="5:6" x14ac:dyDescent="0.25">
      <c r="E2930" s="24">
        <f t="shared" ca="1" si="90"/>
        <v>0.7268623024213805</v>
      </c>
      <c r="F2930" s="24">
        <f t="shared" ca="1" si="91"/>
        <v>6.3803644917119646</v>
      </c>
    </row>
    <row r="2931" spans="5:6" x14ac:dyDescent="0.25">
      <c r="E2931" s="24">
        <f t="shared" ca="1" si="90"/>
        <v>0.82110346655748345</v>
      </c>
      <c r="F2931" s="24">
        <f t="shared" ca="1" si="91"/>
        <v>3.9421230486126255</v>
      </c>
    </row>
    <row r="2932" spans="5:6" x14ac:dyDescent="0.25">
      <c r="E2932" s="24">
        <f t="shared" ca="1" si="90"/>
        <v>0.78928125860618292</v>
      </c>
      <c r="F2932" s="24">
        <f t="shared" ca="1" si="91"/>
        <v>4.7326509374453423</v>
      </c>
    </row>
    <row r="2933" spans="5:6" x14ac:dyDescent="0.25">
      <c r="E2933" s="24">
        <f t="shared" ca="1" si="90"/>
        <v>0.43813922201351618</v>
      </c>
      <c r="F2933" s="24">
        <f t="shared" ca="1" si="91"/>
        <v>16.504371212672943</v>
      </c>
    </row>
    <row r="2934" spans="5:6" x14ac:dyDescent="0.25">
      <c r="E2934" s="24">
        <f t="shared" ca="1" si="90"/>
        <v>0.31410181580224428</v>
      </c>
      <c r="F2934" s="24">
        <f t="shared" ca="1" si="91"/>
        <v>23.16076182971247</v>
      </c>
    </row>
    <row r="2935" spans="5:6" x14ac:dyDescent="0.25">
      <c r="E2935" s="24">
        <f t="shared" ca="1" si="90"/>
        <v>0.48803204294363967</v>
      </c>
      <c r="F2935" s="24">
        <f t="shared" ca="1" si="91"/>
        <v>14.347484270297521</v>
      </c>
    </row>
    <row r="2936" spans="5:6" x14ac:dyDescent="0.25">
      <c r="E2936" s="24">
        <f t="shared" ca="1" si="90"/>
        <v>0.49266048141746588</v>
      </c>
      <c r="F2936" s="24">
        <f t="shared" ca="1" si="91"/>
        <v>14.158700417078578</v>
      </c>
    </row>
    <row r="2937" spans="5:6" x14ac:dyDescent="0.25">
      <c r="E2937" s="24">
        <f t="shared" ca="1" si="90"/>
        <v>0.43737089784720651</v>
      </c>
      <c r="F2937" s="24">
        <f t="shared" ca="1" si="91"/>
        <v>16.539474147344663</v>
      </c>
    </row>
    <row r="2938" spans="5:6" x14ac:dyDescent="0.25">
      <c r="E2938" s="24">
        <f t="shared" ca="1" si="90"/>
        <v>0.16013407936831758</v>
      </c>
      <c r="F2938" s="24">
        <f t="shared" ca="1" si="91"/>
        <v>36.634876372379651</v>
      </c>
    </row>
    <row r="2939" spans="5:6" x14ac:dyDescent="0.25">
      <c r="E2939" s="24">
        <f t="shared" ca="1" si="90"/>
        <v>0.63035039114019231</v>
      </c>
      <c r="F2939" s="24">
        <f t="shared" ca="1" si="91"/>
        <v>9.2295887558466472</v>
      </c>
    </row>
    <row r="2940" spans="5:6" x14ac:dyDescent="0.25">
      <c r="E2940" s="24">
        <f t="shared" ca="1" si="90"/>
        <v>0.18350767462962714</v>
      </c>
      <c r="F2940" s="24">
        <f t="shared" ca="1" si="91"/>
        <v>33.909975775347917</v>
      </c>
    </row>
    <row r="2941" spans="5:6" x14ac:dyDescent="0.25">
      <c r="E2941" s="24">
        <f t="shared" ca="1" si="90"/>
        <v>0.98922508893650962</v>
      </c>
      <c r="F2941" s="24">
        <f t="shared" ca="1" si="91"/>
        <v>0.21666761602320631</v>
      </c>
    </row>
    <row r="2942" spans="5:6" x14ac:dyDescent="0.25">
      <c r="E2942" s="24">
        <f t="shared" ca="1" si="90"/>
        <v>0.936745332782004</v>
      </c>
      <c r="F2942" s="24">
        <f t="shared" ca="1" si="91"/>
        <v>1.306876473449921</v>
      </c>
    </row>
    <row r="2943" spans="5:6" x14ac:dyDescent="0.25">
      <c r="E2943" s="24">
        <f t="shared" ca="1" si="90"/>
        <v>0.85536329538481903</v>
      </c>
      <c r="F2943" s="24">
        <f t="shared" ca="1" si="91"/>
        <v>3.1245798681982699</v>
      </c>
    </row>
    <row r="2944" spans="5:6" x14ac:dyDescent="0.25">
      <c r="E2944" s="24">
        <f t="shared" ca="1" si="90"/>
        <v>0.37093941556038923</v>
      </c>
      <c r="F2944" s="24">
        <f t="shared" ca="1" si="91"/>
        <v>19.83433060171939</v>
      </c>
    </row>
    <row r="2945" spans="5:6" x14ac:dyDescent="0.25">
      <c r="E2945" s="24">
        <f t="shared" ca="1" si="90"/>
        <v>0.53493328930106276</v>
      </c>
      <c r="F2945" s="24">
        <f t="shared" ca="1" si="91"/>
        <v>12.512264655122912</v>
      </c>
    </row>
    <row r="2946" spans="5:6" x14ac:dyDescent="0.25">
      <c r="E2946" s="24">
        <f t="shared" ca="1" si="90"/>
        <v>0.61484798105353644</v>
      </c>
      <c r="F2946" s="24">
        <f t="shared" ca="1" si="91"/>
        <v>9.7276045401947595</v>
      </c>
    </row>
    <row r="2947" spans="5:6" x14ac:dyDescent="0.25">
      <c r="E2947" s="24">
        <f t="shared" ca="1" si="90"/>
        <v>0.76898977992485118</v>
      </c>
      <c r="F2947" s="24">
        <f t="shared" ca="1" si="91"/>
        <v>5.2535519929905181</v>
      </c>
    </row>
    <row r="2948" spans="5:6" x14ac:dyDescent="0.25">
      <c r="E2948" s="24">
        <f t="shared" ref="E2948:E3011" ca="1" si="92">RAND()</f>
        <v>0.22808403612103334</v>
      </c>
      <c r="F2948" s="24">
        <f t="shared" ref="F2948:F3011" ca="1" si="93">-LOG(E2948,EXP(1))/$C$3</f>
        <v>29.560822769164194</v>
      </c>
    </row>
    <row r="2949" spans="5:6" x14ac:dyDescent="0.25">
      <c r="E2949" s="24">
        <f t="shared" ca="1" si="92"/>
        <v>0.12015494384721004</v>
      </c>
      <c r="F2949" s="24">
        <f t="shared" ca="1" si="93"/>
        <v>42.379463407071022</v>
      </c>
    </row>
    <row r="2950" spans="5:6" x14ac:dyDescent="0.25">
      <c r="E2950" s="24">
        <f t="shared" ca="1" si="92"/>
        <v>0.95299902508752743</v>
      </c>
      <c r="F2950" s="24">
        <f t="shared" ca="1" si="93"/>
        <v>0.96282796643217683</v>
      </c>
    </row>
    <row r="2951" spans="5:6" x14ac:dyDescent="0.25">
      <c r="E2951" s="24">
        <f t="shared" ca="1" si="92"/>
        <v>0.91616680300673381</v>
      </c>
      <c r="F2951" s="24">
        <f t="shared" ca="1" si="93"/>
        <v>1.7511366306750364</v>
      </c>
    </row>
    <row r="2952" spans="5:6" x14ac:dyDescent="0.25">
      <c r="E2952" s="24">
        <f t="shared" ca="1" si="92"/>
        <v>1.3459456556662142E-2</v>
      </c>
      <c r="F2952" s="24">
        <f t="shared" ca="1" si="93"/>
        <v>86.161466605428245</v>
      </c>
    </row>
    <row r="2953" spans="5:6" x14ac:dyDescent="0.25">
      <c r="E2953" s="24">
        <f t="shared" ca="1" si="92"/>
        <v>0.53089281579142378</v>
      </c>
      <c r="F2953" s="24">
        <f t="shared" ca="1" si="93"/>
        <v>12.663902632310029</v>
      </c>
    </row>
    <row r="2954" spans="5:6" x14ac:dyDescent="0.25">
      <c r="E2954" s="24">
        <f t="shared" ca="1" si="92"/>
        <v>0.31320357793335296</v>
      </c>
      <c r="F2954" s="24">
        <f t="shared" ca="1" si="93"/>
        <v>23.218037822666336</v>
      </c>
    </row>
    <row r="2955" spans="5:6" x14ac:dyDescent="0.25">
      <c r="E2955" s="24">
        <f t="shared" ca="1" si="92"/>
        <v>0.40599135711525347</v>
      </c>
      <c r="F2955" s="24">
        <f t="shared" ca="1" si="93"/>
        <v>18.028468150009182</v>
      </c>
    </row>
    <row r="2956" spans="5:6" x14ac:dyDescent="0.25">
      <c r="E2956" s="24">
        <f t="shared" ca="1" si="92"/>
        <v>0.59844118914571964</v>
      </c>
      <c r="F2956" s="24">
        <f t="shared" ca="1" si="93"/>
        <v>10.268540451242993</v>
      </c>
    </row>
    <row r="2957" spans="5:6" x14ac:dyDescent="0.25">
      <c r="E2957" s="24">
        <f t="shared" ca="1" si="92"/>
        <v>5.8528907244877804E-2</v>
      </c>
      <c r="F2957" s="24">
        <f t="shared" ca="1" si="93"/>
        <v>56.764690117073471</v>
      </c>
    </row>
    <row r="2958" spans="5:6" x14ac:dyDescent="0.25">
      <c r="E2958" s="24">
        <f t="shared" ca="1" si="92"/>
        <v>0.60914541897191266</v>
      </c>
      <c r="F2958" s="24">
        <f t="shared" ca="1" si="93"/>
        <v>9.9139651314260195</v>
      </c>
    </row>
    <row r="2959" spans="5:6" x14ac:dyDescent="0.25">
      <c r="E2959" s="24">
        <f t="shared" ca="1" si="92"/>
        <v>0.94461232773704973</v>
      </c>
      <c r="F2959" s="24">
        <f t="shared" ca="1" si="93"/>
        <v>1.1396134171352597</v>
      </c>
    </row>
    <row r="2960" spans="5:6" x14ac:dyDescent="0.25">
      <c r="E2960" s="24">
        <f t="shared" ca="1" si="92"/>
        <v>0.22461624103840905</v>
      </c>
      <c r="F2960" s="24">
        <f t="shared" ca="1" si="93"/>
        <v>29.867238566927664</v>
      </c>
    </row>
    <row r="2961" spans="5:6" x14ac:dyDescent="0.25">
      <c r="E2961" s="24">
        <f t="shared" ca="1" si="92"/>
        <v>0.42214458563602231</v>
      </c>
      <c r="F2961" s="24">
        <f t="shared" ca="1" si="93"/>
        <v>17.248148072727538</v>
      </c>
    </row>
    <row r="2962" spans="5:6" x14ac:dyDescent="0.25">
      <c r="E2962" s="24">
        <f t="shared" ca="1" si="92"/>
        <v>0.8813503637566239</v>
      </c>
      <c r="F2962" s="24">
        <f t="shared" ca="1" si="93"/>
        <v>2.5260008677924009</v>
      </c>
    </row>
    <row r="2963" spans="5:6" x14ac:dyDescent="0.25">
      <c r="E2963" s="24">
        <f t="shared" ca="1" si="92"/>
        <v>0.5536974606631726</v>
      </c>
      <c r="F2963" s="24">
        <f t="shared" ca="1" si="93"/>
        <v>11.822736825753504</v>
      </c>
    </row>
    <row r="2964" spans="5:6" x14ac:dyDescent="0.25">
      <c r="E2964" s="24">
        <f t="shared" ca="1" si="92"/>
        <v>0.27642595366103739</v>
      </c>
      <c r="F2964" s="24">
        <f t="shared" ca="1" si="93"/>
        <v>25.7162458515696</v>
      </c>
    </row>
    <row r="2965" spans="5:6" x14ac:dyDescent="0.25">
      <c r="E2965" s="24">
        <f t="shared" ca="1" si="92"/>
        <v>0.75588771091136431</v>
      </c>
      <c r="F2965" s="24">
        <f t="shared" ca="1" si="93"/>
        <v>5.597248887497611</v>
      </c>
    </row>
    <row r="2966" spans="5:6" x14ac:dyDescent="0.25">
      <c r="E2966" s="24">
        <f t="shared" ca="1" si="92"/>
        <v>0.87258855865067897</v>
      </c>
      <c r="F2966" s="24">
        <f t="shared" ca="1" si="93"/>
        <v>2.7258226034030946</v>
      </c>
    </row>
    <row r="2967" spans="5:6" x14ac:dyDescent="0.25">
      <c r="E2967" s="24">
        <f t="shared" ca="1" si="92"/>
        <v>0.43660167818725348</v>
      </c>
      <c r="F2967" s="24">
        <f t="shared" ca="1" si="93"/>
        <v>16.574679822198604</v>
      </c>
    </row>
    <row r="2968" spans="5:6" x14ac:dyDescent="0.25">
      <c r="E2968" s="24">
        <f t="shared" ca="1" si="92"/>
        <v>0.63206445914887999</v>
      </c>
      <c r="F2968" s="24">
        <f t="shared" ca="1" si="93"/>
        <v>9.1752779542393181</v>
      </c>
    </row>
    <row r="2969" spans="5:6" x14ac:dyDescent="0.25">
      <c r="E2969" s="24">
        <f t="shared" ca="1" si="92"/>
        <v>4.2212036574330591E-2</v>
      </c>
      <c r="F2969" s="24">
        <f t="shared" ca="1" si="93"/>
        <v>63.300997434595047</v>
      </c>
    </row>
    <row r="2970" spans="5:6" x14ac:dyDescent="0.25">
      <c r="E2970" s="24">
        <f t="shared" ca="1" si="92"/>
        <v>0.94109616626476977</v>
      </c>
      <c r="F2970" s="24">
        <f t="shared" ca="1" si="93"/>
        <v>1.2141989760072103</v>
      </c>
    </row>
    <row r="2971" spans="5:6" x14ac:dyDescent="0.25">
      <c r="E2971" s="24">
        <f t="shared" ca="1" si="92"/>
        <v>0.1528497904457683</v>
      </c>
      <c r="F2971" s="24">
        <f t="shared" ca="1" si="93"/>
        <v>37.56599203251664</v>
      </c>
    </row>
    <row r="2972" spans="5:6" x14ac:dyDescent="0.25">
      <c r="E2972" s="24">
        <f t="shared" ca="1" si="92"/>
        <v>0.20688258298066919</v>
      </c>
      <c r="F2972" s="24">
        <f t="shared" ca="1" si="93"/>
        <v>31.51207757262263</v>
      </c>
    </row>
    <row r="2973" spans="5:6" x14ac:dyDescent="0.25">
      <c r="E2973" s="24">
        <f t="shared" ca="1" si="92"/>
        <v>0.63860854942094791</v>
      </c>
      <c r="F2973" s="24">
        <f t="shared" ca="1" si="93"/>
        <v>8.969272220702468</v>
      </c>
    </row>
    <row r="2974" spans="5:6" x14ac:dyDescent="0.25">
      <c r="E2974" s="24">
        <f t="shared" ca="1" si="92"/>
        <v>0.49163278121606457</v>
      </c>
      <c r="F2974" s="24">
        <f t="shared" ca="1" si="93"/>
        <v>14.200464416238704</v>
      </c>
    </row>
    <row r="2975" spans="5:6" x14ac:dyDescent="0.25">
      <c r="E2975" s="24">
        <f t="shared" ca="1" si="92"/>
        <v>0.68004718062213609</v>
      </c>
      <c r="F2975" s="24">
        <f t="shared" ca="1" si="93"/>
        <v>7.7118619990209014</v>
      </c>
    </row>
    <row r="2976" spans="5:6" x14ac:dyDescent="0.25">
      <c r="E2976" s="24">
        <f t="shared" ca="1" si="92"/>
        <v>0.38375275631629913</v>
      </c>
      <c r="F2976" s="24">
        <f t="shared" ca="1" si="93"/>
        <v>19.155135950466697</v>
      </c>
    </row>
    <row r="2977" spans="5:6" x14ac:dyDescent="0.25">
      <c r="E2977" s="24">
        <f t="shared" ca="1" si="92"/>
        <v>0.66304184657120124</v>
      </c>
      <c r="F2977" s="24">
        <f t="shared" ca="1" si="93"/>
        <v>8.2183434757553009</v>
      </c>
    </row>
    <row r="2978" spans="5:6" x14ac:dyDescent="0.25">
      <c r="E2978" s="24">
        <f t="shared" ca="1" si="92"/>
        <v>0.25112388748806502</v>
      </c>
      <c r="F2978" s="24">
        <f t="shared" ca="1" si="93"/>
        <v>27.636177719381728</v>
      </c>
    </row>
    <row r="2979" spans="5:6" x14ac:dyDescent="0.25">
      <c r="E2979" s="24">
        <f t="shared" ca="1" si="92"/>
        <v>0.49433691570594829</v>
      </c>
      <c r="F2979" s="24">
        <f t="shared" ca="1" si="93"/>
        <v>14.090759573241524</v>
      </c>
    </row>
    <row r="2980" spans="5:6" x14ac:dyDescent="0.25">
      <c r="E2980" s="24">
        <f t="shared" ca="1" si="92"/>
        <v>0.90836831751216573</v>
      </c>
      <c r="F2980" s="24">
        <f t="shared" ca="1" si="93"/>
        <v>1.922106932045629</v>
      </c>
    </row>
    <row r="2981" spans="5:6" x14ac:dyDescent="0.25">
      <c r="E2981" s="24">
        <f t="shared" ca="1" si="92"/>
        <v>0.48015284343294873</v>
      </c>
      <c r="F2981" s="24">
        <f t="shared" ca="1" si="93"/>
        <v>14.673016038953236</v>
      </c>
    </row>
    <row r="2982" spans="5:6" x14ac:dyDescent="0.25">
      <c r="E2982" s="24">
        <f t="shared" ca="1" si="92"/>
        <v>0.68479756202112285</v>
      </c>
      <c r="F2982" s="24">
        <f t="shared" ca="1" si="93"/>
        <v>7.5726402858729625</v>
      </c>
    </row>
    <row r="2983" spans="5:6" x14ac:dyDescent="0.25">
      <c r="E2983" s="24">
        <f t="shared" ca="1" si="92"/>
        <v>0.28768142056823276</v>
      </c>
      <c r="F2983" s="24">
        <f t="shared" ca="1" si="93"/>
        <v>24.918031793916075</v>
      </c>
    </row>
    <row r="2984" spans="5:6" x14ac:dyDescent="0.25">
      <c r="E2984" s="24">
        <f t="shared" ca="1" si="92"/>
        <v>0.80731564566336023</v>
      </c>
      <c r="F2984" s="24">
        <f t="shared" ca="1" si="93"/>
        <v>4.2808110506880324</v>
      </c>
    </row>
    <row r="2985" spans="5:6" x14ac:dyDescent="0.25">
      <c r="E2985" s="24">
        <f t="shared" ca="1" si="92"/>
        <v>0.6869543862654669</v>
      </c>
      <c r="F2985" s="24">
        <f t="shared" ca="1" si="93"/>
        <v>7.5097476900392577</v>
      </c>
    </row>
    <row r="2986" spans="5:6" x14ac:dyDescent="0.25">
      <c r="E2986" s="24">
        <f t="shared" ca="1" si="92"/>
        <v>0.75972503159963434</v>
      </c>
      <c r="F2986" s="24">
        <f t="shared" ca="1" si="93"/>
        <v>5.4959742338831719</v>
      </c>
    </row>
    <row r="2987" spans="5:6" x14ac:dyDescent="0.25">
      <c r="E2987" s="24">
        <f t="shared" ca="1" si="92"/>
        <v>0.23866091007021595</v>
      </c>
      <c r="F2987" s="24">
        <f t="shared" ca="1" si="93"/>
        <v>28.654230415960388</v>
      </c>
    </row>
    <row r="2988" spans="5:6" x14ac:dyDescent="0.25">
      <c r="E2988" s="24">
        <f t="shared" ca="1" si="92"/>
        <v>0.82486654067492315</v>
      </c>
      <c r="F2988" s="24">
        <f t="shared" ca="1" si="93"/>
        <v>3.8506734922466692</v>
      </c>
    </row>
    <row r="2989" spans="5:6" x14ac:dyDescent="0.25">
      <c r="E2989" s="24">
        <f t="shared" ca="1" si="92"/>
        <v>0.66703091645372137</v>
      </c>
      <c r="F2989" s="24">
        <f t="shared" ca="1" si="93"/>
        <v>8.0983776527176285</v>
      </c>
    </row>
    <row r="2990" spans="5:6" x14ac:dyDescent="0.25">
      <c r="E2990" s="24">
        <f t="shared" ca="1" si="92"/>
        <v>0.50302311571291769</v>
      </c>
      <c r="F2990" s="24">
        <f t="shared" ca="1" si="93"/>
        <v>13.742383084932861</v>
      </c>
    </row>
    <row r="2991" spans="5:6" x14ac:dyDescent="0.25">
      <c r="E2991" s="24">
        <f t="shared" ca="1" si="92"/>
        <v>0.73831329744925933</v>
      </c>
      <c r="F2991" s="24">
        <f t="shared" ca="1" si="93"/>
        <v>6.0677404435357589</v>
      </c>
    </row>
    <row r="2992" spans="5:6" x14ac:dyDescent="0.25">
      <c r="E2992" s="24">
        <f t="shared" ca="1" si="92"/>
        <v>0.13631505021941293</v>
      </c>
      <c r="F2992" s="24">
        <f t="shared" ca="1" si="93"/>
        <v>39.855730531410615</v>
      </c>
    </row>
    <row r="2993" spans="5:6" x14ac:dyDescent="0.25">
      <c r="E2993" s="24">
        <f t="shared" ca="1" si="92"/>
        <v>0.39991847608973086</v>
      </c>
      <c r="F2993" s="24">
        <f t="shared" ca="1" si="93"/>
        <v>18.329891248437253</v>
      </c>
    </row>
    <row r="2994" spans="5:6" x14ac:dyDescent="0.25">
      <c r="E2994" s="24">
        <f t="shared" ca="1" si="92"/>
        <v>5.9184312859340893E-2</v>
      </c>
      <c r="F2994" s="24">
        <f t="shared" ca="1" si="93"/>
        <v>56.541975153822804</v>
      </c>
    </row>
    <row r="2995" spans="5:6" x14ac:dyDescent="0.25">
      <c r="E2995" s="24">
        <f t="shared" ca="1" si="92"/>
        <v>0.95787152427412903</v>
      </c>
      <c r="F2995" s="24">
        <f t="shared" ca="1" si="93"/>
        <v>0.86083236555893616</v>
      </c>
    </row>
    <row r="2996" spans="5:6" x14ac:dyDescent="0.25">
      <c r="E2996" s="24">
        <f t="shared" ca="1" si="92"/>
        <v>2.6985618914633247E-2</v>
      </c>
      <c r="F2996" s="24">
        <f t="shared" ca="1" si="93"/>
        <v>72.249023753368064</v>
      </c>
    </row>
    <row r="2997" spans="5:6" x14ac:dyDescent="0.25">
      <c r="E2997" s="24">
        <f t="shared" ca="1" si="92"/>
        <v>0.4966051162626679</v>
      </c>
      <c r="F2997" s="24">
        <f t="shared" ca="1" si="93"/>
        <v>13.99920206756485</v>
      </c>
    </row>
    <row r="2998" spans="5:6" x14ac:dyDescent="0.25">
      <c r="E2998" s="24">
        <f t="shared" ca="1" si="92"/>
        <v>0.67734774961902378</v>
      </c>
      <c r="F2998" s="24">
        <f t="shared" ca="1" si="93"/>
        <v>7.7914095058403783</v>
      </c>
    </row>
    <row r="2999" spans="5:6" x14ac:dyDescent="0.25">
      <c r="E2999" s="24">
        <f t="shared" ca="1" si="92"/>
        <v>1.6498685615995101E-2</v>
      </c>
      <c r="F2999" s="24">
        <f t="shared" ca="1" si="93"/>
        <v>82.089491217705188</v>
      </c>
    </row>
    <row r="3000" spans="5:6" x14ac:dyDescent="0.25">
      <c r="E3000" s="24">
        <f t="shared" ca="1" si="92"/>
        <v>0.8675891802195963</v>
      </c>
      <c r="F3000" s="24">
        <f t="shared" ca="1" si="93"/>
        <v>2.8407394207790104</v>
      </c>
    </row>
    <row r="3001" spans="5:6" x14ac:dyDescent="0.25">
      <c r="E3001" s="24">
        <f t="shared" ca="1" si="92"/>
        <v>0.13717866118231314</v>
      </c>
      <c r="F3001" s="24">
        <f t="shared" ca="1" si="93"/>
        <v>39.729422130553395</v>
      </c>
    </row>
    <row r="3002" spans="5:6" x14ac:dyDescent="0.25">
      <c r="E3002" s="24">
        <f t="shared" ca="1" si="92"/>
        <v>0.51541577223026491</v>
      </c>
      <c r="F3002" s="24">
        <f t="shared" ca="1" si="93"/>
        <v>13.255627586214988</v>
      </c>
    </row>
    <row r="3003" spans="5:6" x14ac:dyDescent="0.25">
      <c r="E3003" s="24">
        <f t="shared" ca="1" si="92"/>
        <v>0.85167239863207922</v>
      </c>
      <c r="F3003" s="24">
        <f t="shared" ca="1" si="93"/>
        <v>3.2110666948604143</v>
      </c>
    </row>
    <row r="3004" spans="5:6" x14ac:dyDescent="0.25">
      <c r="E3004" s="24">
        <f t="shared" ca="1" si="92"/>
        <v>0.67524820601149793</v>
      </c>
      <c r="F3004" s="24">
        <f t="shared" ca="1" si="93"/>
        <v>7.8534988617938746</v>
      </c>
    </row>
    <row r="3005" spans="5:6" x14ac:dyDescent="0.25">
      <c r="E3005" s="24">
        <f t="shared" ca="1" si="92"/>
        <v>0.46365749472326634</v>
      </c>
      <c r="F3005" s="24">
        <f t="shared" ca="1" si="93"/>
        <v>15.372183145051595</v>
      </c>
    </row>
    <row r="3006" spans="5:6" x14ac:dyDescent="0.25">
      <c r="E3006" s="24">
        <f t="shared" ca="1" si="92"/>
        <v>4.662069506896227E-2</v>
      </c>
      <c r="F3006" s="24">
        <f t="shared" ca="1" si="93"/>
        <v>61.31421472483035</v>
      </c>
    </row>
    <row r="3007" spans="5:6" x14ac:dyDescent="0.25">
      <c r="E3007" s="24">
        <f t="shared" ca="1" si="92"/>
        <v>0.19179844430630311</v>
      </c>
      <c r="F3007" s="24">
        <f t="shared" ca="1" si="93"/>
        <v>33.02620455172022</v>
      </c>
    </row>
    <row r="3008" spans="5:6" x14ac:dyDescent="0.25">
      <c r="E3008" s="24">
        <f t="shared" ca="1" si="92"/>
        <v>0.35371848862511102</v>
      </c>
      <c r="F3008" s="24">
        <f t="shared" ca="1" si="93"/>
        <v>20.785078241678747</v>
      </c>
    </row>
    <row r="3009" spans="5:6" x14ac:dyDescent="0.25">
      <c r="E3009" s="24">
        <f t="shared" ca="1" si="92"/>
        <v>0.88934754891132972</v>
      </c>
      <c r="F3009" s="24">
        <f t="shared" ca="1" si="93"/>
        <v>2.3453435241900848</v>
      </c>
    </row>
    <row r="3010" spans="5:6" x14ac:dyDescent="0.25">
      <c r="E3010" s="24">
        <f t="shared" ca="1" si="92"/>
        <v>0.16749175820514628</v>
      </c>
      <c r="F3010" s="24">
        <f t="shared" ca="1" si="93"/>
        <v>35.736422673460083</v>
      </c>
    </row>
    <row r="3011" spans="5:6" x14ac:dyDescent="0.25">
      <c r="E3011" s="24">
        <f t="shared" ca="1" si="92"/>
        <v>0.90087936568870075</v>
      </c>
      <c r="F3011" s="24">
        <f t="shared" ca="1" si="93"/>
        <v>2.0876783939098429</v>
      </c>
    </row>
    <row r="3012" spans="5:6" x14ac:dyDescent="0.25">
      <c r="E3012" s="24">
        <f t="shared" ref="E3012:E3075" ca="1" si="94">RAND()</f>
        <v>0.54417135129499328</v>
      </c>
      <c r="F3012" s="24">
        <f t="shared" ref="F3012:F3075" ca="1" si="95">-LOG(E3012,EXP(1))/$C$3</f>
        <v>12.169821954501799</v>
      </c>
    </row>
    <row r="3013" spans="5:6" x14ac:dyDescent="0.25">
      <c r="E3013" s="24">
        <f t="shared" ca="1" si="94"/>
        <v>0.79877985187507172</v>
      </c>
      <c r="F3013" s="24">
        <f t="shared" ca="1" si="95"/>
        <v>4.4933980149845638</v>
      </c>
    </row>
    <row r="3014" spans="5:6" x14ac:dyDescent="0.25">
      <c r="E3014" s="24">
        <f t="shared" ca="1" si="94"/>
        <v>0.48372441325842253</v>
      </c>
      <c r="F3014" s="24">
        <f t="shared" ca="1" si="95"/>
        <v>14.52479857052103</v>
      </c>
    </row>
    <row r="3015" spans="5:6" x14ac:dyDescent="0.25">
      <c r="E3015" s="24">
        <f t="shared" ca="1" si="94"/>
        <v>0.3296582044402675</v>
      </c>
      <c r="F3015" s="24">
        <f t="shared" ca="1" si="95"/>
        <v>22.193978107912244</v>
      </c>
    </row>
    <row r="3016" spans="5:6" x14ac:dyDescent="0.25">
      <c r="E3016" s="24">
        <f t="shared" ca="1" si="94"/>
        <v>0.3187634485850902</v>
      </c>
      <c r="F3016" s="24">
        <f t="shared" ca="1" si="95"/>
        <v>22.866119835200895</v>
      </c>
    </row>
    <row r="3017" spans="5:6" x14ac:dyDescent="0.25">
      <c r="E3017" s="24">
        <f t="shared" ca="1" si="94"/>
        <v>0.62844937296978409</v>
      </c>
      <c r="F3017" s="24">
        <f t="shared" ca="1" si="95"/>
        <v>9.2899961270520883</v>
      </c>
    </row>
    <row r="3018" spans="5:6" x14ac:dyDescent="0.25">
      <c r="E3018" s="24">
        <f t="shared" ca="1" si="94"/>
        <v>0.60997223799291267</v>
      </c>
      <c r="F3018" s="24">
        <f t="shared" ca="1" si="95"/>
        <v>9.8868366867497528</v>
      </c>
    </row>
    <row r="3019" spans="5:6" x14ac:dyDescent="0.25">
      <c r="E3019" s="24">
        <f t="shared" ca="1" si="94"/>
        <v>7.4143642632493734E-2</v>
      </c>
      <c r="F3019" s="24">
        <f t="shared" ca="1" si="95"/>
        <v>52.035019013102506</v>
      </c>
    </row>
    <row r="3020" spans="5:6" x14ac:dyDescent="0.25">
      <c r="E3020" s="24">
        <f t="shared" ca="1" si="94"/>
        <v>0.5287255269700476</v>
      </c>
      <c r="F3020" s="24">
        <f t="shared" ca="1" si="95"/>
        <v>12.745716687660719</v>
      </c>
    </row>
    <row r="3021" spans="5:6" x14ac:dyDescent="0.25">
      <c r="E3021" s="24">
        <f t="shared" ca="1" si="94"/>
        <v>0.2687734148606723</v>
      </c>
      <c r="F3021" s="24">
        <f t="shared" ca="1" si="95"/>
        <v>26.277731565449312</v>
      </c>
    </row>
    <row r="3022" spans="5:6" x14ac:dyDescent="0.25">
      <c r="E3022" s="24">
        <f t="shared" ca="1" si="94"/>
        <v>0.74737598151899109</v>
      </c>
      <c r="F3022" s="24">
        <f t="shared" ca="1" si="95"/>
        <v>5.8237379698686604</v>
      </c>
    </row>
    <row r="3023" spans="5:6" x14ac:dyDescent="0.25">
      <c r="E3023" s="24">
        <f t="shared" ca="1" si="94"/>
        <v>0.85280595643688906</v>
      </c>
      <c r="F3023" s="24">
        <f t="shared" ca="1" si="95"/>
        <v>3.1844648206023307</v>
      </c>
    </row>
    <row r="3024" spans="5:6" x14ac:dyDescent="0.25">
      <c r="E3024" s="24">
        <f t="shared" ca="1" si="94"/>
        <v>0.12377753490609711</v>
      </c>
      <c r="F3024" s="24">
        <f t="shared" ca="1" si="95"/>
        <v>41.785387959841039</v>
      </c>
    </row>
    <row r="3025" spans="5:6" x14ac:dyDescent="0.25">
      <c r="E3025" s="24">
        <f t="shared" ca="1" si="94"/>
        <v>0.26364854042624719</v>
      </c>
      <c r="F3025" s="24">
        <f t="shared" ca="1" si="95"/>
        <v>26.662766980977413</v>
      </c>
    </row>
    <row r="3026" spans="5:6" x14ac:dyDescent="0.25">
      <c r="E3026" s="24">
        <f t="shared" ca="1" si="94"/>
        <v>7.8484467992859797E-2</v>
      </c>
      <c r="F3026" s="24">
        <f t="shared" ca="1" si="95"/>
        <v>50.897090674684172</v>
      </c>
    </row>
    <row r="3027" spans="5:6" x14ac:dyDescent="0.25">
      <c r="E3027" s="24">
        <f t="shared" ca="1" si="94"/>
        <v>0.19147752879803004</v>
      </c>
      <c r="F3027" s="24">
        <f t="shared" ca="1" si="95"/>
        <v>33.05969640675805</v>
      </c>
    </row>
    <row r="3028" spans="5:6" x14ac:dyDescent="0.25">
      <c r="E3028" s="24">
        <f t="shared" ca="1" si="94"/>
        <v>0.61559214061553746</v>
      </c>
      <c r="F3028" s="24">
        <f t="shared" ca="1" si="95"/>
        <v>9.7034128826040558</v>
      </c>
    </row>
    <row r="3029" spans="5:6" x14ac:dyDescent="0.25">
      <c r="E3029" s="24">
        <f t="shared" ca="1" si="94"/>
        <v>0.61804534797104405</v>
      </c>
      <c r="F3029" s="24">
        <f t="shared" ca="1" si="95"/>
        <v>9.6238689124520231</v>
      </c>
    </row>
    <row r="3030" spans="5:6" x14ac:dyDescent="0.25">
      <c r="E3030" s="24">
        <f t="shared" ca="1" si="94"/>
        <v>4.0684311051750854E-2</v>
      </c>
      <c r="F3030" s="24">
        <f t="shared" ca="1" si="95"/>
        <v>64.038254773864594</v>
      </c>
    </row>
    <row r="3031" spans="5:6" x14ac:dyDescent="0.25">
      <c r="E3031" s="24">
        <f t="shared" ca="1" si="94"/>
        <v>0.19121592874408444</v>
      </c>
      <c r="F3031" s="24">
        <f t="shared" ca="1" si="95"/>
        <v>33.087039450077604</v>
      </c>
    </row>
    <row r="3032" spans="5:6" x14ac:dyDescent="0.25">
      <c r="E3032" s="24">
        <f t="shared" ca="1" si="94"/>
        <v>0.52493697842916609</v>
      </c>
      <c r="F3032" s="24">
        <f t="shared" ca="1" si="95"/>
        <v>12.889541293666479</v>
      </c>
    </row>
    <row r="3033" spans="5:6" x14ac:dyDescent="0.25">
      <c r="E3033" s="24">
        <f t="shared" ca="1" si="94"/>
        <v>0.50178234618833684</v>
      </c>
      <c r="F3033" s="24">
        <f t="shared" ca="1" si="95"/>
        <v>13.791776532810156</v>
      </c>
    </row>
    <row r="3034" spans="5:6" x14ac:dyDescent="0.25">
      <c r="E3034" s="24">
        <f t="shared" ca="1" si="94"/>
        <v>0.33799183381748854</v>
      </c>
      <c r="F3034" s="24">
        <f t="shared" ca="1" si="95"/>
        <v>21.694670881885425</v>
      </c>
    </row>
    <row r="3035" spans="5:6" x14ac:dyDescent="0.25">
      <c r="E3035" s="24">
        <f t="shared" ca="1" si="94"/>
        <v>0.52730676780904606</v>
      </c>
      <c r="F3035" s="24">
        <f t="shared" ca="1" si="95"/>
        <v>12.799455953840692</v>
      </c>
    </row>
    <row r="3036" spans="5:6" x14ac:dyDescent="0.25">
      <c r="E3036" s="24">
        <f t="shared" ca="1" si="94"/>
        <v>0.3911425283690283</v>
      </c>
      <c r="F3036" s="24">
        <f t="shared" ca="1" si="95"/>
        <v>18.773665254721728</v>
      </c>
    </row>
    <row r="3037" spans="5:6" x14ac:dyDescent="0.25">
      <c r="E3037" s="24">
        <f t="shared" ca="1" si="94"/>
        <v>0.47096113456078548</v>
      </c>
      <c r="F3037" s="24">
        <f t="shared" ca="1" si="95"/>
        <v>15.059594104530083</v>
      </c>
    </row>
    <row r="3038" spans="5:6" x14ac:dyDescent="0.25">
      <c r="E3038" s="24">
        <f t="shared" ca="1" si="94"/>
        <v>0.65757797405321838</v>
      </c>
      <c r="F3038" s="24">
        <f t="shared" ca="1" si="95"/>
        <v>8.383838604914752</v>
      </c>
    </row>
    <row r="3039" spans="5:6" x14ac:dyDescent="0.25">
      <c r="E3039" s="24">
        <f t="shared" ca="1" si="94"/>
        <v>0.66993801399698016</v>
      </c>
      <c r="F3039" s="24">
        <f t="shared" ca="1" si="95"/>
        <v>8.0114017459890228</v>
      </c>
    </row>
    <row r="3040" spans="5:6" x14ac:dyDescent="0.25">
      <c r="E3040" s="24">
        <f t="shared" ca="1" si="94"/>
        <v>0.4812385522313628</v>
      </c>
      <c r="F3040" s="24">
        <f t="shared" ca="1" si="95"/>
        <v>14.627843624685319</v>
      </c>
    </row>
    <row r="3041" spans="5:6" x14ac:dyDescent="0.25">
      <c r="E3041" s="24">
        <f t="shared" ca="1" si="94"/>
        <v>0.9061442638692071</v>
      </c>
      <c r="F3041" s="24">
        <f t="shared" ca="1" si="95"/>
        <v>1.9711350794290772</v>
      </c>
    </row>
    <row r="3042" spans="5:6" x14ac:dyDescent="0.25">
      <c r="E3042" s="24">
        <f t="shared" ca="1" si="94"/>
        <v>0.23518002877466293</v>
      </c>
      <c r="F3042" s="24">
        <f t="shared" ca="1" si="95"/>
        <v>28.948079564704337</v>
      </c>
    </row>
    <row r="3043" spans="5:6" x14ac:dyDescent="0.25">
      <c r="E3043" s="24">
        <f t="shared" ca="1" si="94"/>
        <v>0.12101174575861895</v>
      </c>
      <c r="F3043" s="24">
        <f t="shared" ca="1" si="95"/>
        <v>42.237353314226688</v>
      </c>
    </row>
    <row r="3044" spans="5:6" x14ac:dyDescent="0.25">
      <c r="E3044" s="24">
        <f t="shared" ca="1" si="94"/>
        <v>0.39327967588201451</v>
      </c>
      <c r="F3044" s="24">
        <f t="shared" ca="1" si="95"/>
        <v>18.664685534906624</v>
      </c>
    </row>
    <row r="3045" spans="5:6" x14ac:dyDescent="0.25">
      <c r="E3045" s="24">
        <f t="shared" ca="1" si="94"/>
        <v>0.73274359958360524</v>
      </c>
      <c r="F3045" s="24">
        <f t="shared" ca="1" si="95"/>
        <v>6.2191886843589872</v>
      </c>
    </row>
    <row r="3046" spans="5:6" x14ac:dyDescent="0.25">
      <c r="E3046" s="24">
        <f t="shared" ca="1" si="94"/>
        <v>0.59608587150177761</v>
      </c>
      <c r="F3046" s="24">
        <f t="shared" ca="1" si="95"/>
        <v>10.347410851886027</v>
      </c>
    </row>
    <row r="3047" spans="5:6" x14ac:dyDescent="0.25">
      <c r="E3047" s="24">
        <f t="shared" ca="1" si="94"/>
        <v>0.15798355264357677</v>
      </c>
      <c r="F3047" s="24">
        <f t="shared" ca="1" si="95"/>
        <v>36.905286971324216</v>
      </c>
    </row>
    <row r="3048" spans="5:6" x14ac:dyDescent="0.25">
      <c r="E3048" s="24">
        <f t="shared" ca="1" si="94"/>
        <v>0.79519380670069229</v>
      </c>
      <c r="F3048" s="24">
        <f t="shared" ca="1" si="95"/>
        <v>4.5833882404872472</v>
      </c>
    </row>
    <row r="3049" spans="5:6" x14ac:dyDescent="0.25">
      <c r="E3049" s="24">
        <f t="shared" ca="1" si="94"/>
        <v>0.96191745836902343</v>
      </c>
      <c r="F3049" s="24">
        <f t="shared" ca="1" si="95"/>
        <v>0.77653268217689064</v>
      </c>
    </row>
    <row r="3050" spans="5:6" x14ac:dyDescent="0.25">
      <c r="E3050" s="24">
        <f t="shared" ca="1" si="94"/>
        <v>0.86120012344840746</v>
      </c>
      <c r="F3050" s="24">
        <f t="shared" ca="1" si="95"/>
        <v>2.9885674029459057</v>
      </c>
    </row>
    <row r="3051" spans="5:6" x14ac:dyDescent="0.25">
      <c r="E3051" s="24">
        <f t="shared" ca="1" si="94"/>
        <v>0.83403040726283828</v>
      </c>
      <c r="F3051" s="24">
        <f t="shared" ca="1" si="95"/>
        <v>3.6297083548051146</v>
      </c>
    </row>
    <row r="3052" spans="5:6" x14ac:dyDescent="0.25">
      <c r="E3052" s="24">
        <f t="shared" ca="1" si="94"/>
        <v>0.70370382605673054</v>
      </c>
      <c r="F3052" s="24">
        <f t="shared" ca="1" si="95"/>
        <v>7.0279542593562594</v>
      </c>
    </row>
    <row r="3053" spans="5:6" x14ac:dyDescent="0.25">
      <c r="E3053" s="24">
        <f t="shared" ca="1" si="94"/>
        <v>0.29315438090594093</v>
      </c>
      <c r="F3053" s="24">
        <f t="shared" ca="1" si="95"/>
        <v>24.541118228736121</v>
      </c>
    </row>
    <row r="3054" spans="5:6" x14ac:dyDescent="0.25">
      <c r="E3054" s="24">
        <f t="shared" ca="1" si="94"/>
        <v>0.73885280880987081</v>
      </c>
      <c r="F3054" s="24">
        <f t="shared" ca="1" si="95"/>
        <v>6.0531310808563692</v>
      </c>
    </row>
    <row r="3055" spans="5:6" x14ac:dyDescent="0.25">
      <c r="E3055" s="24">
        <f t="shared" ca="1" si="94"/>
        <v>0.29728439571750742</v>
      </c>
      <c r="F3055" s="24">
        <f t="shared" ca="1" si="95"/>
        <v>24.261320740208532</v>
      </c>
    </row>
    <row r="3056" spans="5:6" x14ac:dyDescent="0.25">
      <c r="E3056" s="24">
        <f t="shared" ca="1" si="94"/>
        <v>0.68601947747326197</v>
      </c>
      <c r="F3056" s="24">
        <f t="shared" ca="1" si="95"/>
        <v>7.536985176823082</v>
      </c>
    </row>
    <row r="3057" spans="5:6" x14ac:dyDescent="0.25">
      <c r="E3057" s="24">
        <f t="shared" ca="1" si="94"/>
        <v>0.74401738205083134</v>
      </c>
      <c r="F3057" s="24">
        <f t="shared" ca="1" si="95"/>
        <v>5.913817629008153</v>
      </c>
    </row>
    <row r="3058" spans="5:6" x14ac:dyDescent="0.25">
      <c r="E3058" s="24">
        <f t="shared" ca="1" si="94"/>
        <v>0.73512940003212823</v>
      </c>
      <c r="F3058" s="24">
        <f t="shared" ca="1" si="95"/>
        <v>6.1541748159917695</v>
      </c>
    </row>
    <row r="3059" spans="5:6" x14ac:dyDescent="0.25">
      <c r="E3059" s="24">
        <f t="shared" ca="1" si="94"/>
        <v>0.34169635885024296</v>
      </c>
      <c r="F3059" s="24">
        <f t="shared" ca="1" si="95"/>
        <v>21.476655518034743</v>
      </c>
    </row>
    <row r="3060" spans="5:6" x14ac:dyDescent="0.25">
      <c r="E3060" s="24">
        <f t="shared" ca="1" si="94"/>
        <v>0.41132511742872424</v>
      </c>
      <c r="F3060" s="24">
        <f t="shared" ca="1" si="95"/>
        <v>17.767426744411161</v>
      </c>
    </row>
    <row r="3061" spans="5:6" x14ac:dyDescent="0.25">
      <c r="E3061" s="24">
        <f t="shared" ca="1" si="94"/>
        <v>0.55187619051007231</v>
      </c>
      <c r="F3061" s="24">
        <f t="shared" ca="1" si="95"/>
        <v>11.888631008331906</v>
      </c>
    </row>
    <row r="3062" spans="5:6" x14ac:dyDescent="0.25">
      <c r="E3062" s="24">
        <f t="shared" ca="1" si="94"/>
        <v>0.23812864513653009</v>
      </c>
      <c r="F3062" s="24">
        <f t="shared" ca="1" si="95"/>
        <v>28.698884511167275</v>
      </c>
    </row>
    <row r="3063" spans="5:6" x14ac:dyDescent="0.25">
      <c r="E3063" s="24">
        <f t="shared" ca="1" si="94"/>
        <v>0.83728499729502315</v>
      </c>
      <c r="F3063" s="24">
        <f t="shared" ca="1" si="95"/>
        <v>3.5518153577755731</v>
      </c>
    </row>
    <row r="3064" spans="5:6" x14ac:dyDescent="0.25">
      <c r="E3064" s="24">
        <f t="shared" ca="1" si="94"/>
        <v>0.93232798874880263</v>
      </c>
      <c r="F3064" s="24">
        <f t="shared" ca="1" si="95"/>
        <v>1.4014121389446383</v>
      </c>
    </row>
    <row r="3065" spans="5:6" x14ac:dyDescent="0.25">
      <c r="E3065" s="24">
        <f t="shared" ca="1" si="94"/>
        <v>0.39927565094182238</v>
      </c>
      <c r="F3065" s="24">
        <f t="shared" ca="1" si="95"/>
        <v>18.362064922632019</v>
      </c>
    </row>
    <row r="3066" spans="5:6" x14ac:dyDescent="0.25">
      <c r="E3066" s="24">
        <f t="shared" ca="1" si="94"/>
        <v>0.36131113337627463</v>
      </c>
      <c r="F3066" s="24">
        <f t="shared" ca="1" si="95"/>
        <v>20.360316530673153</v>
      </c>
    </row>
    <row r="3067" spans="5:6" x14ac:dyDescent="0.25">
      <c r="E3067" s="24">
        <f t="shared" ca="1" si="94"/>
        <v>0.33561324487424138</v>
      </c>
      <c r="F3067" s="24">
        <f t="shared" ca="1" si="95"/>
        <v>21.835916778312974</v>
      </c>
    </row>
    <row r="3068" spans="5:6" x14ac:dyDescent="0.25">
      <c r="E3068" s="24">
        <f t="shared" ca="1" si="94"/>
        <v>0.48124255478862155</v>
      </c>
      <c r="F3068" s="24">
        <f t="shared" ca="1" si="95"/>
        <v>14.627677281378233</v>
      </c>
    </row>
    <row r="3069" spans="5:6" x14ac:dyDescent="0.25">
      <c r="E3069" s="24">
        <f t="shared" ca="1" si="94"/>
        <v>0.87634392495095237</v>
      </c>
      <c r="F3069" s="24">
        <f t="shared" ca="1" si="95"/>
        <v>2.6399331340951107</v>
      </c>
    </row>
    <row r="3070" spans="5:6" x14ac:dyDescent="0.25">
      <c r="E3070" s="24">
        <f t="shared" ca="1" si="94"/>
        <v>0.25580663213553878</v>
      </c>
      <c r="F3070" s="24">
        <f t="shared" ca="1" si="95"/>
        <v>27.266669262771</v>
      </c>
    </row>
    <row r="3071" spans="5:6" x14ac:dyDescent="0.25">
      <c r="E3071" s="24">
        <f t="shared" ca="1" si="94"/>
        <v>0.54324961810013694</v>
      </c>
      <c r="F3071" s="24">
        <f t="shared" ca="1" si="95"/>
        <v>12.203727256736986</v>
      </c>
    </row>
    <row r="3072" spans="5:6" x14ac:dyDescent="0.25">
      <c r="E3072" s="24">
        <f t="shared" ca="1" si="94"/>
        <v>0.48212938127757343</v>
      </c>
      <c r="F3072" s="24">
        <f t="shared" ca="1" si="95"/>
        <v>14.590855501284754</v>
      </c>
    </row>
    <row r="3073" spans="5:6" x14ac:dyDescent="0.25">
      <c r="E3073" s="24">
        <f t="shared" ca="1" si="94"/>
        <v>0.31327847320018742</v>
      </c>
      <c r="F3073" s="24">
        <f t="shared" ca="1" si="95"/>
        <v>23.213255864935494</v>
      </c>
    </row>
    <row r="3074" spans="5:6" x14ac:dyDescent="0.25">
      <c r="E3074" s="24">
        <f t="shared" ca="1" si="94"/>
        <v>0.52532006924577079</v>
      </c>
      <c r="F3074" s="24">
        <f t="shared" ca="1" si="95"/>
        <v>12.874950928976508</v>
      </c>
    </row>
    <row r="3075" spans="5:6" x14ac:dyDescent="0.25">
      <c r="E3075" s="24">
        <f t="shared" ca="1" si="94"/>
        <v>0.55891017413235322</v>
      </c>
      <c r="F3075" s="24">
        <f t="shared" ca="1" si="95"/>
        <v>11.635330180422404</v>
      </c>
    </row>
    <row r="3076" spans="5:6" x14ac:dyDescent="0.25">
      <c r="E3076" s="24">
        <f t="shared" ref="E3076:E3139" ca="1" si="96">RAND()</f>
        <v>0.67362741340846544</v>
      </c>
      <c r="F3076" s="24">
        <f t="shared" ref="F3076:F3139" ca="1" si="97">-LOG(E3076,EXP(1))/$C$3</f>
        <v>7.901562400336319</v>
      </c>
    </row>
    <row r="3077" spans="5:6" x14ac:dyDescent="0.25">
      <c r="E3077" s="24">
        <f t="shared" ca="1" si="96"/>
        <v>0.2885607515634202</v>
      </c>
      <c r="F3077" s="24">
        <f t="shared" ca="1" si="97"/>
        <v>24.856992757188035</v>
      </c>
    </row>
    <row r="3078" spans="5:6" x14ac:dyDescent="0.25">
      <c r="E3078" s="24">
        <f t="shared" ca="1" si="96"/>
        <v>0.39804681999774083</v>
      </c>
      <c r="F3078" s="24">
        <f t="shared" ca="1" si="97"/>
        <v>18.423712848624991</v>
      </c>
    </row>
    <row r="3079" spans="5:6" x14ac:dyDescent="0.25">
      <c r="E3079" s="24">
        <f t="shared" ca="1" si="96"/>
        <v>0.13380472325792303</v>
      </c>
      <c r="F3079" s="24">
        <f t="shared" ca="1" si="97"/>
        <v>40.227476620594643</v>
      </c>
    </row>
    <row r="3080" spans="5:6" x14ac:dyDescent="0.25">
      <c r="E3080" s="24">
        <f t="shared" ca="1" si="96"/>
        <v>0.7833089856224783</v>
      </c>
      <c r="F3080" s="24">
        <f t="shared" ca="1" si="97"/>
        <v>4.8845608635834683</v>
      </c>
    </row>
    <row r="3081" spans="5:6" x14ac:dyDescent="0.25">
      <c r="E3081" s="24">
        <f t="shared" ca="1" si="96"/>
        <v>0.20852995971287946</v>
      </c>
      <c r="F3081" s="24">
        <f t="shared" ca="1" si="97"/>
        <v>31.353451127949061</v>
      </c>
    </row>
    <row r="3082" spans="5:6" x14ac:dyDescent="0.25">
      <c r="E3082" s="24">
        <f t="shared" ca="1" si="96"/>
        <v>0.49723478129501442</v>
      </c>
      <c r="F3082" s="24">
        <f t="shared" ca="1" si="97"/>
        <v>13.973859349159406</v>
      </c>
    </row>
    <row r="3083" spans="5:6" x14ac:dyDescent="0.25">
      <c r="E3083" s="24">
        <f t="shared" ca="1" si="96"/>
        <v>0.26499341428004075</v>
      </c>
      <c r="F3083" s="24">
        <f t="shared" ca="1" si="97"/>
        <v>26.561006101563127</v>
      </c>
    </row>
    <row r="3084" spans="5:6" x14ac:dyDescent="0.25">
      <c r="E3084" s="24">
        <f t="shared" ca="1" si="96"/>
        <v>0.73209169404077634</v>
      </c>
      <c r="F3084" s="24">
        <f t="shared" ca="1" si="97"/>
        <v>6.2369901556562608</v>
      </c>
    </row>
    <row r="3085" spans="5:6" x14ac:dyDescent="0.25">
      <c r="E3085" s="24">
        <f t="shared" ca="1" si="96"/>
        <v>0.67294109344811537</v>
      </c>
      <c r="F3085" s="24">
        <f t="shared" ca="1" si="97"/>
        <v>7.9219496295425538</v>
      </c>
    </row>
    <row r="3086" spans="5:6" x14ac:dyDescent="0.25">
      <c r="E3086" s="24">
        <f t="shared" ca="1" si="96"/>
        <v>0.94385765163917756</v>
      </c>
      <c r="F3086" s="24">
        <f t="shared" ca="1" si="97"/>
        <v>1.1555983392423086</v>
      </c>
    </row>
    <row r="3087" spans="5:6" x14ac:dyDescent="0.25">
      <c r="E3087" s="24">
        <f t="shared" ca="1" si="96"/>
        <v>9.7542105300826298E-3</v>
      </c>
      <c r="F3087" s="24">
        <f t="shared" ca="1" si="97"/>
        <v>92.601124759063651</v>
      </c>
    </row>
    <row r="3088" spans="5:6" x14ac:dyDescent="0.25">
      <c r="E3088" s="24">
        <f t="shared" ca="1" si="96"/>
        <v>0.20205103643015931</v>
      </c>
      <c r="F3088" s="24">
        <f t="shared" ca="1" si="97"/>
        <v>31.984699157962677</v>
      </c>
    </row>
    <row r="3089" spans="5:6" x14ac:dyDescent="0.25">
      <c r="E3089" s="24">
        <f t="shared" ca="1" si="96"/>
        <v>0.95503400679425365</v>
      </c>
      <c r="F3089" s="24">
        <f t="shared" ca="1" si="97"/>
        <v>0.92016659853514104</v>
      </c>
    </row>
    <row r="3090" spans="5:6" x14ac:dyDescent="0.25">
      <c r="E3090" s="24">
        <f t="shared" ca="1" si="96"/>
        <v>0.62703271367239777</v>
      </c>
      <c r="F3090" s="24">
        <f t="shared" ca="1" si="97"/>
        <v>9.3351312958834995</v>
      </c>
    </row>
    <row r="3091" spans="5:6" x14ac:dyDescent="0.25">
      <c r="E3091" s="24">
        <f t="shared" ca="1" si="96"/>
        <v>0.83292292605927032</v>
      </c>
      <c r="F3091" s="24">
        <f t="shared" ca="1" si="97"/>
        <v>3.6562833367047181</v>
      </c>
    </row>
    <row r="3092" spans="5:6" x14ac:dyDescent="0.25">
      <c r="E3092" s="24">
        <f t="shared" ca="1" si="96"/>
        <v>0.56418269480404748</v>
      </c>
      <c r="F3092" s="24">
        <f t="shared" ca="1" si="97"/>
        <v>11.44754305959114</v>
      </c>
    </row>
    <row r="3093" spans="5:6" x14ac:dyDescent="0.25">
      <c r="E3093" s="24">
        <f t="shared" ca="1" si="96"/>
        <v>0.38825179025889889</v>
      </c>
      <c r="F3093" s="24">
        <f t="shared" ca="1" si="97"/>
        <v>18.922024117314262</v>
      </c>
    </row>
    <row r="3094" spans="5:6" x14ac:dyDescent="0.25">
      <c r="E3094" s="24">
        <f t="shared" ca="1" si="96"/>
        <v>0.81740117597589779</v>
      </c>
      <c r="F3094" s="24">
        <f t="shared" ca="1" si="97"/>
        <v>4.0325053834876519</v>
      </c>
    </row>
    <row r="3095" spans="5:6" x14ac:dyDescent="0.25">
      <c r="E3095" s="24">
        <f t="shared" ca="1" si="96"/>
        <v>0.18767985074218785</v>
      </c>
      <c r="F3095" s="24">
        <f t="shared" ca="1" si="97"/>
        <v>33.46035378710971</v>
      </c>
    </row>
    <row r="3096" spans="5:6" x14ac:dyDescent="0.25">
      <c r="E3096" s="24">
        <f t="shared" ca="1" si="96"/>
        <v>2.2132683387282137E-2</v>
      </c>
      <c r="F3096" s="24">
        <f t="shared" ca="1" si="97"/>
        <v>76.213997532629065</v>
      </c>
    </row>
    <row r="3097" spans="5:6" x14ac:dyDescent="0.25">
      <c r="E3097" s="24">
        <f t="shared" ca="1" si="96"/>
        <v>7.0756968266094011E-2</v>
      </c>
      <c r="F3097" s="24">
        <f t="shared" ca="1" si="97"/>
        <v>52.970085118303878</v>
      </c>
    </row>
    <row r="3098" spans="5:6" x14ac:dyDescent="0.25">
      <c r="E3098" s="24">
        <f t="shared" ca="1" si="96"/>
        <v>0.53860628793644383</v>
      </c>
      <c r="F3098" s="24">
        <f t="shared" ca="1" si="97"/>
        <v>12.375408481571434</v>
      </c>
    </row>
    <row r="3099" spans="5:6" x14ac:dyDescent="0.25">
      <c r="E3099" s="24">
        <f t="shared" ca="1" si="96"/>
        <v>0.15618893899257702</v>
      </c>
      <c r="F3099" s="24">
        <f t="shared" ca="1" si="97"/>
        <v>37.13377714383239</v>
      </c>
    </row>
    <row r="3100" spans="5:6" x14ac:dyDescent="0.25">
      <c r="E3100" s="24">
        <f t="shared" ca="1" si="96"/>
        <v>7.978953698228497E-2</v>
      </c>
      <c r="F3100" s="24">
        <f t="shared" ca="1" si="97"/>
        <v>50.567257972659547</v>
      </c>
    </row>
    <row r="3101" spans="5:6" x14ac:dyDescent="0.25">
      <c r="E3101" s="24">
        <f t="shared" ca="1" si="96"/>
        <v>0.57885214529335094</v>
      </c>
      <c r="F3101" s="24">
        <f t="shared" ca="1" si="97"/>
        <v>10.934163924145329</v>
      </c>
    </row>
    <row r="3102" spans="5:6" x14ac:dyDescent="0.25">
      <c r="E3102" s="24">
        <f t="shared" ca="1" si="96"/>
        <v>2.6498397571909083E-3</v>
      </c>
      <c r="F3102" s="24">
        <f t="shared" ca="1" si="97"/>
        <v>118.66512219593783</v>
      </c>
    </row>
    <row r="3103" spans="5:6" x14ac:dyDescent="0.25">
      <c r="E3103" s="24">
        <f t="shared" ca="1" si="96"/>
        <v>5.4426372891425601E-2</v>
      </c>
      <c r="F3103" s="24">
        <f t="shared" ca="1" si="97"/>
        <v>58.218128935949842</v>
      </c>
    </row>
    <row r="3104" spans="5:6" x14ac:dyDescent="0.25">
      <c r="E3104" s="24">
        <f t="shared" ca="1" si="96"/>
        <v>3.0325524923986102E-2</v>
      </c>
      <c r="F3104" s="24">
        <f t="shared" ca="1" si="97"/>
        <v>69.915310287200086</v>
      </c>
    </row>
    <row r="3105" spans="5:6" x14ac:dyDescent="0.25">
      <c r="E3105" s="24">
        <f t="shared" ca="1" si="96"/>
        <v>1.0203210616844927E-2</v>
      </c>
      <c r="F3105" s="24">
        <f t="shared" ca="1" si="97"/>
        <v>91.701056837262058</v>
      </c>
    </row>
    <row r="3106" spans="5:6" x14ac:dyDescent="0.25">
      <c r="E3106" s="24">
        <f t="shared" ca="1" si="96"/>
        <v>0.58446099878469771</v>
      </c>
      <c r="F3106" s="24">
        <f t="shared" ca="1" si="97"/>
        <v>10.741304521419211</v>
      </c>
    </row>
    <row r="3107" spans="5:6" x14ac:dyDescent="0.25">
      <c r="E3107" s="24">
        <f t="shared" ca="1" si="96"/>
        <v>2.7929186719072963E-2</v>
      </c>
      <c r="F3107" s="24">
        <f t="shared" ca="1" si="97"/>
        <v>71.561660359855168</v>
      </c>
    </row>
    <row r="3108" spans="5:6" x14ac:dyDescent="0.25">
      <c r="E3108" s="24">
        <f t="shared" ca="1" si="96"/>
        <v>0.41812364623654186</v>
      </c>
      <c r="F3108" s="24">
        <f t="shared" ca="1" si="97"/>
        <v>17.439561716104677</v>
      </c>
    </row>
    <row r="3109" spans="5:6" x14ac:dyDescent="0.25">
      <c r="E3109" s="24">
        <f t="shared" ca="1" si="96"/>
        <v>0.92513668751153522</v>
      </c>
      <c r="F3109" s="24">
        <f t="shared" ca="1" si="97"/>
        <v>1.5562756420784774</v>
      </c>
    </row>
    <row r="3110" spans="5:6" x14ac:dyDescent="0.25">
      <c r="E3110" s="24">
        <f t="shared" ca="1" si="96"/>
        <v>0.30325037240983033</v>
      </c>
      <c r="F3110" s="24">
        <f t="shared" ca="1" si="97"/>
        <v>23.863930061932727</v>
      </c>
    </row>
    <row r="3111" spans="5:6" x14ac:dyDescent="0.25">
      <c r="E3111" s="24">
        <f t="shared" ca="1" si="96"/>
        <v>0.41281337878147084</v>
      </c>
      <c r="F3111" s="24">
        <f t="shared" ca="1" si="97"/>
        <v>17.695193110022743</v>
      </c>
    </row>
    <row r="3112" spans="5:6" x14ac:dyDescent="0.25">
      <c r="E3112" s="24">
        <f t="shared" ca="1" si="96"/>
        <v>0.16209788391320068</v>
      </c>
      <c r="F3112" s="24">
        <f t="shared" ca="1" si="97"/>
        <v>36.391098090635097</v>
      </c>
    </row>
    <row r="3113" spans="5:6" x14ac:dyDescent="0.25">
      <c r="E3113" s="24">
        <f t="shared" ca="1" si="96"/>
        <v>0.42904773737383251</v>
      </c>
      <c r="F3113" s="24">
        <f t="shared" ca="1" si="97"/>
        <v>16.923741806302949</v>
      </c>
    </row>
    <row r="3114" spans="5:6" x14ac:dyDescent="0.25">
      <c r="E3114" s="24">
        <f t="shared" ca="1" si="96"/>
        <v>0.72162398755155055</v>
      </c>
      <c r="F3114" s="24">
        <f t="shared" ca="1" si="97"/>
        <v>6.5250213722781156</v>
      </c>
    </row>
    <row r="3115" spans="5:6" x14ac:dyDescent="0.25">
      <c r="E3115" s="24">
        <f t="shared" ca="1" si="96"/>
        <v>0.75128624030070168</v>
      </c>
      <c r="F3115" s="24">
        <f t="shared" ca="1" si="97"/>
        <v>5.7193710859059417</v>
      </c>
    </row>
    <row r="3116" spans="5:6" x14ac:dyDescent="0.25">
      <c r="E3116" s="24">
        <f t="shared" ca="1" si="96"/>
        <v>0.54968892492994248</v>
      </c>
      <c r="F3116" s="24">
        <f t="shared" ca="1" si="97"/>
        <v>11.968055035980681</v>
      </c>
    </row>
    <row r="3117" spans="5:6" x14ac:dyDescent="0.25">
      <c r="E3117" s="24">
        <f t="shared" ca="1" si="96"/>
        <v>0.15419071978491483</v>
      </c>
      <c r="F3117" s="24">
        <f t="shared" ca="1" si="97"/>
        <v>37.391300052823638</v>
      </c>
    </row>
    <row r="3118" spans="5:6" x14ac:dyDescent="0.25">
      <c r="E3118" s="24">
        <f t="shared" ca="1" si="96"/>
        <v>0.50603949103194557</v>
      </c>
      <c r="F3118" s="24">
        <f t="shared" ca="1" si="97"/>
        <v>13.622811344447708</v>
      </c>
    </row>
    <row r="3119" spans="5:6" x14ac:dyDescent="0.25">
      <c r="E3119" s="24">
        <f t="shared" ca="1" si="96"/>
        <v>0.88372993093264018</v>
      </c>
      <c r="F3119" s="24">
        <f t="shared" ca="1" si="97"/>
        <v>2.4720754203263802</v>
      </c>
    </row>
    <row r="3120" spans="5:6" x14ac:dyDescent="0.25">
      <c r="E3120" s="24">
        <f t="shared" ca="1" si="96"/>
        <v>0.4077749247694884</v>
      </c>
      <c r="F3120" s="24">
        <f t="shared" ca="1" si="97"/>
        <v>17.940798235446195</v>
      </c>
    </row>
    <row r="3121" spans="5:6" x14ac:dyDescent="0.25">
      <c r="E3121" s="24">
        <f t="shared" ca="1" si="96"/>
        <v>0.26615946688854253</v>
      </c>
      <c r="F3121" s="24">
        <f t="shared" ca="1" si="97"/>
        <v>26.47319300495074</v>
      </c>
    </row>
    <row r="3122" spans="5:6" x14ac:dyDescent="0.25">
      <c r="E3122" s="24">
        <f t="shared" ca="1" si="96"/>
        <v>0.83574875002192561</v>
      </c>
      <c r="F3122" s="24">
        <f t="shared" ca="1" si="97"/>
        <v>3.5885449863878276</v>
      </c>
    </row>
    <row r="3123" spans="5:6" x14ac:dyDescent="0.25">
      <c r="E3123" s="24">
        <f t="shared" ca="1" si="96"/>
        <v>0.95414243099872509</v>
      </c>
      <c r="F3123" s="24">
        <f t="shared" ca="1" si="97"/>
        <v>0.93884639873992759</v>
      </c>
    </row>
    <row r="3124" spans="5:6" x14ac:dyDescent="0.25">
      <c r="E3124" s="24">
        <f t="shared" ca="1" si="96"/>
        <v>0.60745543729962292</v>
      </c>
      <c r="F3124" s="24">
        <f t="shared" ca="1" si="97"/>
        <v>9.9695292139458225</v>
      </c>
    </row>
    <row r="3125" spans="5:6" x14ac:dyDescent="0.25">
      <c r="E3125" s="24">
        <f t="shared" ca="1" si="96"/>
        <v>0.52391961836008905</v>
      </c>
      <c r="F3125" s="24">
        <f t="shared" ca="1" si="97"/>
        <v>12.928340130085118</v>
      </c>
    </row>
    <row r="3126" spans="5:6" x14ac:dyDescent="0.25">
      <c r="E3126" s="24">
        <f t="shared" ca="1" si="96"/>
        <v>0.12870368058726678</v>
      </c>
      <c r="F3126" s="24">
        <f t="shared" ca="1" si="97"/>
        <v>41.004851331946313</v>
      </c>
    </row>
    <row r="3127" spans="5:6" x14ac:dyDescent="0.25">
      <c r="E3127" s="24">
        <f t="shared" ca="1" si="96"/>
        <v>0.17849234165671801</v>
      </c>
      <c r="F3127" s="24">
        <f t="shared" ca="1" si="97"/>
        <v>34.464191651335476</v>
      </c>
    </row>
    <row r="3128" spans="5:6" x14ac:dyDescent="0.25">
      <c r="E3128" s="24">
        <f t="shared" ca="1" si="96"/>
        <v>0.4362091387385193</v>
      </c>
      <c r="F3128" s="24">
        <f t="shared" ca="1" si="97"/>
        <v>16.59266949270167</v>
      </c>
    </row>
    <row r="3129" spans="5:6" x14ac:dyDescent="0.25">
      <c r="E3129" s="24">
        <f t="shared" ca="1" si="96"/>
        <v>0.15251245933237534</v>
      </c>
      <c r="F3129" s="24">
        <f t="shared" ca="1" si="97"/>
        <v>37.610179714636239</v>
      </c>
    </row>
    <row r="3130" spans="5:6" x14ac:dyDescent="0.25">
      <c r="E3130" s="24">
        <f t="shared" ca="1" si="96"/>
        <v>0.18851178491796106</v>
      </c>
      <c r="F3130" s="24">
        <f t="shared" ca="1" si="97"/>
        <v>33.371895091793043</v>
      </c>
    </row>
    <row r="3131" spans="5:6" x14ac:dyDescent="0.25">
      <c r="E3131" s="24">
        <f t="shared" ca="1" si="96"/>
        <v>0.15710601753845199</v>
      </c>
      <c r="F3131" s="24">
        <f t="shared" ca="1" si="97"/>
        <v>37.01668861162225</v>
      </c>
    </row>
    <row r="3132" spans="5:6" x14ac:dyDescent="0.25">
      <c r="E3132" s="24">
        <f t="shared" ca="1" si="96"/>
        <v>0.51286547343913313</v>
      </c>
      <c r="F3132" s="24">
        <f t="shared" ca="1" si="97"/>
        <v>13.354834064248335</v>
      </c>
    </row>
    <row r="3133" spans="5:6" x14ac:dyDescent="0.25">
      <c r="E3133" s="24">
        <f t="shared" ca="1" si="96"/>
        <v>0.83644162693082924</v>
      </c>
      <c r="F3133" s="24">
        <f t="shared" ca="1" si="97"/>
        <v>3.5719708699927981</v>
      </c>
    </row>
    <row r="3134" spans="5:6" x14ac:dyDescent="0.25">
      <c r="E3134" s="24">
        <f t="shared" ca="1" si="96"/>
        <v>0.80193533145910523</v>
      </c>
      <c r="F3134" s="24">
        <f t="shared" ca="1" si="97"/>
        <v>4.4145461691523371</v>
      </c>
    </row>
    <row r="3135" spans="5:6" x14ac:dyDescent="0.25">
      <c r="E3135" s="24">
        <f t="shared" ca="1" si="96"/>
        <v>0.40211001815549963</v>
      </c>
      <c r="F3135" s="24">
        <f t="shared" ca="1" si="97"/>
        <v>18.220591016042107</v>
      </c>
    </row>
    <row r="3136" spans="5:6" x14ac:dyDescent="0.25">
      <c r="E3136" s="24">
        <f t="shared" ca="1" si="96"/>
        <v>0.69769071949627148</v>
      </c>
      <c r="F3136" s="24">
        <f t="shared" ca="1" si="97"/>
        <v>7.1995873938606563</v>
      </c>
    </row>
    <row r="3137" spans="5:6" x14ac:dyDescent="0.25">
      <c r="E3137" s="24">
        <f t="shared" ca="1" si="96"/>
        <v>0.68571360312728058</v>
      </c>
      <c r="F3137" s="24">
        <f t="shared" ca="1" si="97"/>
        <v>7.5459045316269195</v>
      </c>
    </row>
    <row r="3138" spans="5:6" x14ac:dyDescent="0.25">
      <c r="E3138" s="24">
        <f t="shared" ca="1" si="96"/>
        <v>0.79232515730569386</v>
      </c>
      <c r="F3138" s="24">
        <f t="shared" ca="1" si="97"/>
        <v>4.6556683853506646</v>
      </c>
    </row>
    <row r="3139" spans="5:6" x14ac:dyDescent="0.25">
      <c r="E3139" s="24">
        <f t="shared" ca="1" si="96"/>
        <v>3.2343701862608931E-2</v>
      </c>
      <c r="F3139" s="24">
        <f t="shared" ca="1" si="97"/>
        <v>68.626719287786244</v>
      </c>
    </row>
    <row r="3140" spans="5:6" x14ac:dyDescent="0.25">
      <c r="E3140" s="24">
        <f t="shared" ref="E3140:E3203" ca="1" si="98">RAND()</f>
        <v>0.95585051943197474</v>
      </c>
      <c r="F3140" s="24">
        <f t="shared" ref="F3140:F3203" ca="1" si="99">-LOG(E3140,EXP(1))/$C$3</f>
        <v>0.90307477166212746</v>
      </c>
    </row>
    <row r="3141" spans="5:6" x14ac:dyDescent="0.25">
      <c r="E3141" s="24">
        <f t="shared" ca="1" si="98"/>
        <v>0.45966357150020332</v>
      </c>
      <c r="F3141" s="24">
        <f t="shared" ca="1" si="99"/>
        <v>15.545208467634216</v>
      </c>
    </row>
    <row r="3142" spans="5:6" x14ac:dyDescent="0.25">
      <c r="E3142" s="24">
        <f t="shared" ca="1" si="98"/>
        <v>0.22143354680364435</v>
      </c>
      <c r="F3142" s="24">
        <f t="shared" ca="1" si="99"/>
        <v>30.152654978815576</v>
      </c>
    </row>
    <row r="3143" spans="5:6" x14ac:dyDescent="0.25">
      <c r="E3143" s="24">
        <f t="shared" ca="1" si="98"/>
        <v>0.61913001346671903</v>
      </c>
      <c r="F3143" s="24">
        <f t="shared" ca="1" si="99"/>
        <v>9.5887998088344322</v>
      </c>
    </row>
    <row r="3144" spans="5:6" x14ac:dyDescent="0.25">
      <c r="E3144" s="24">
        <f t="shared" ca="1" si="98"/>
        <v>0.80282939099586248</v>
      </c>
      <c r="F3144" s="24">
        <f t="shared" ca="1" si="99"/>
        <v>4.3922610424480952</v>
      </c>
    </row>
    <row r="3145" spans="5:6" x14ac:dyDescent="0.25">
      <c r="E3145" s="24">
        <f t="shared" ca="1" si="98"/>
        <v>0.10093447779899045</v>
      </c>
      <c r="F3145" s="24">
        <f t="shared" ca="1" si="99"/>
        <v>45.865674146474454</v>
      </c>
    </row>
    <row r="3146" spans="5:6" x14ac:dyDescent="0.25">
      <c r="E3146" s="24">
        <f t="shared" ca="1" si="98"/>
        <v>0.49522164809107339</v>
      </c>
      <c r="F3146" s="24">
        <f t="shared" ca="1" si="99"/>
        <v>14.054996854258246</v>
      </c>
    </row>
    <row r="3147" spans="5:6" x14ac:dyDescent="0.25">
      <c r="E3147" s="24">
        <f t="shared" ca="1" si="98"/>
        <v>0.92928098451530894</v>
      </c>
      <c r="F3147" s="24">
        <f t="shared" ca="1" si="99"/>
        <v>1.466882535751078</v>
      </c>
    </row>
    <row r="3148" spans="5:6" x14ac:dyDescent="0.25">
      <c r="E3148" s="24">
        <f t="shared" ca="1" si="98"/>
        <v>8.0247334701222806E-2</v>
      </c>
      <c r="F3148" s="24">
        <f t="shared" ca="1" si="99"/>
        <v>50.452834599387572</v>
      </c>
    </row>
    <row r="3149" spans="5:6" x14ac:dyDescent="0.25">
      <c r="E3149" s="24">
        <f t="shared" ca="1" si="98"/>
        <v>0.439063309332966</v>
      </c>
      <c r="F3149" s="24">
        <f t="shared" ca="1" si="99"/>
        <v>16.462233274020726</v>
      </c>
    </row>
    <row r="3150" spans="5:6" x14ac:dyDescent="0.25">
      <c r="E3150" s="24">
        <f t="shared" ca="1" si="98"/>
        <v>0.77718504695992607</v>
      </c>
      <c r="F3150" s="24">
        <f t="shared" ca="1" si="99"/>
        <v>5.0415360258694042</v>
      </c>
    </row>
    <row r="3151" spans="5:6" x14ac:dyDescent="0.25">
      <c r="E3151" s="24">
        <f t="shared" ca="1" si="98"/>
        <v>0.73988373004193408</v>
      </c>
      <c r="F3151" s="24">
        <f t="shared" ca="1" si="99"/>
        <v>6.0252445338752345</v>
      </c>
    </row>
    <row r="3152" spans="5:6" x14ac:dyDescent="0.25">
      <c r="E3152" s="24">
        <f t="shared" ca="1" si="98"/>
        <v>1.0264051991927703E-2</v>
      </c>
      <c r="F3152" s="24">
        <f t="shared" ca="1" si="99"/>
        <v>91.582151724342481</v>
      </c>
    </row>
    <row r="3153" spans="5:6" x14ac:dyDescent="0.25">
      <c r="E3153" s="24">
        <f t="shared" ca="1" si="98"/>
        <v>0.71488119637832259</v>
      </c>
      <c r="F3153" s="24">
        <f t="shared" ca="1" si="99"/>
        <v>6.7127781801097512</v>
      </c>
    </row>
    <row r="3154" spans="5:6" x14ac:dyDescent="0.25">
      <c r="E3154" s="24">
        <f t="shared" ca="1" si="98"/>
        <v>0.84215150110905612</v>
      </c>
      <c r="F3154" s="24">
        <f t="shared" ca="1" si="99"/>
        <v>3.4359070173404072</v>
      </c>
    </row>
    <row r="3155" spans="5:6" x14ac:dyDescent="0.25">
      <c r="E3155" s="24">
        <f t="shared" ca="1" si="98"/>
        <v>0.34176800022667897</v>
      </c>
      <c r="F3155" s="24">
        <f t="shared" ca="1" si="99"/>
        <v>21.472462680427519</v>
      </c>
    </row>
    <row r="3156" spans="5:6" x14ac:dyDescent="0.25">
      <c r="E3156" s="24">
        <f t="shared" ca="1" si="98"/>
        <v>0.68413163750820449</v>
      </c>
      <c r="F3156" s="24">
        <f t="shared" ca="1" si="99"/>
        <v>7.5920985475763558</v>
      </c>
    </row>
    <row r="3157" spans="5:6" x14ac:dyDescent="0.25">
      <c r="E3157" s="24">
        <f t="shared" ca="1" si="98"/>
        <v>0.58771733429222228</v>
      </c>
      <c r="F3157" s="24">
        <f t="shared" ca="1" si="99"/>
        <v>10.630183413223047</v>
      </c>
    </row>
    <row r="3158" spans="5:6" x14ac:dyDescent="0.25">
      <c r="E3158" s="24">
        <f t="shared" ca="1" si="98"/>
        <v>0.23994367046673515</v>
      </c>
      <c r="F3158" s="24">
        <f t="shared" ca="1" si="99"/>
        <v>28.547021791532082</v>
      </c>
    </row>
    <row r="3159" spans="5:6" x14ac:dyDescent="0.25">
      <c r="E3159" s="24">
        <f t="shared" ca="1" si="98"/>
        <v>0.68020253867698222</v>
      </c>
      <c r="F3159" s="24">
        <f t="shared" ca="1" si="99"/>
        <v>7.707293483304487</v>
      </c>
    </row>
    <row r="3160" spans="5:6" x14ac:dyDescent="0.25">
      <c r="E3160" s="24">
        <f t="shared" ca="1" si="98"/>
        <v>0.28830631586945454</v>
      </c>
      <c r="F3160" s="24">
        <f t="shared" ca="1" si="99"/>
        <v>24.874635345911084</v>
      </c>
    </row>
    <row r="3161" spans="5:6" x14ac:dyDescent="0.25">
      <c r="E3161" s="24">
        <f t="shared" ca="1" si="98"/>
        <v>0.51412041512359408</v>
      </c>
      <c r="F3161" s="24">
        <f t="shared" ca="1" si="99"/>
        <v>13.30595540591178</v>
      </c>
    </row>
    <row r="3162" spans="5:6" x14ac:dyDescent="0.25">
      <c r="E3162" s="24">
        <f t="shared" ca="1" si="98"/>
        <v>0.24251911926170333</v>
      </c>
      <c r="F3162" s="24">
        <f t="shared" ca="1" si="99"/>
        <v>28.333494587923774</v>
      </c>
    </row>
    <row r="3163" spans="5:6" x14ac:dyDescent="0.25">
      <c r="E3163" s="24">
        <f t="shared" ca="1" si="98"/>
        <v>0.52910051766996935</v>
      </c>
      <c r="F3163" s="24">
        <f t="shared" ca="1" si="99"/>
        <v>12.731537013506184</v>
      </c>
    </row>
    <row r="3164" spans="5:6" x14ac:dyDescent="0.25">
      <c r="E3164" s="24">
        <f t="shared" ca="1" si="98"/>
        <v>0.78338831557139754</v>
      </c>
      <c r="F3164" s="24">
        <f t="shared" ca="1" si="99"/>
        <v>4.8825354576821089</v>
      </c>
    </row>
    <row r="3165" spans="5:6" x14ac:dyDescent="0.25">
      <c r="E3165" s="24">
        <f t="shared" ca="1" si="98"/>
        <v>0.423580422588689</v>
      </c>
      <c r="F3165" s="24">
        <f t="shared" ca="1" si="99"/>
        <v>17.180237661269903</v>
      </c>
    </row>
    <row r="3166" spans="5:6" x14ac:dyDescent="0.25">
      <c r="E3166" s="24">
        <f t="shared" ca="1" si="98"/>
        <v>1.0295294107651953E-2</v>
      </c>
      <c r="F3166" s="24">
        <f t="shared" ca="1" si="99"/>
        <v>91.521367418030209</v>
      </c>
    </row>
    <row r="3167" spans="5:6" x14ac:dyDescent="0.25">
      <c r="E3167" s="24">
        <f t="shared" ca="1" si="98"/>
        <v>0.16430083762009906</v>
      </c>
      <c r="F3167" s="24">
        <f t="shared" ca="1" si="99"/>
        <v>36.121123116761986</v>
      </c>
    </row>
    <row r="3168" spans="5:6" x14ac:dyDescent="0.25">
      <c r="E3168" s="24">
        <f t="shared" ca="1" si="98"/>
        <v>0.42717368534480438</v>
      </c>
      <c r="F3168" s="24">
        <f t="shared" ca="1" si="99"/>
        <v>17.011291824180606</v>
      </c>
    </row>
    <row r="3169" spans="5:6" x14ac:dyDescent="0.25">
      <c r="E3169" s="24">
        <f t="shared" ca="1" si="98"/>
        <v>0.91596015347392323</v>
      </c>
      <c r="F3169" s="24">
        <f t="shared" ca="1" si="99"/>
        <v>1.7556483165700765</v>
      </c>
    </row>
    <row r="3170" spans="5:6" x14ac:dyDescent="0.25">
      <c r="E3170" s="24">
        <f t="shared" ca="1" si="98"/>
        <v>0.18871764018111659</v>
      </c>
      <c r="F3170" s="24">
        <f t="shared" ca="1" si="99"/>
        <v>33.350066966000838</v>
      </c>
    </row>
    <row r="3171" spans="5:6" x14ac:dyDescent="0.25">
      <c r="E3171" s="24">
        <f t="shared" ca="1" si="98"/>
        <v>0.7875558674426284</v>
      </c>
      <c r="F3171" s="24">
        <f t="shared" ca="1" si="99"/>
        <v>4.7764193602875844</v>
      </c>
    </row>
    <row r="3172" spans="5:6" x14ac:dyDescent="0.25">
      <c r="E3172" s="24">
        <f t="shared" ca="1" si="98"/>
        <v>0.20638181208700479</v>
      </c>
      <c r="F3172" s="24">
        <f t="shared" ca="1" si="99"/>
        <v>31.5605473798201</v>
      </c>
    </row>
    <row r="3173" spans="5:6" x14ac:dyDescent="0.25">
      <c r="E3173" s="24">
        <f t="shared" ca="1" si="98"/>
        <v>0.66114370958462676</v>
      </c>
      <c r="F3173" s="24">
        <f t="shared" ca="1" si="99"/>
        <v>8.2756810075781786</v>
      </c>
    </row>
    <row r="3174" spans="5:6" x14ac:dyDescent="0.25">
      <c r="E3174" s="24">
        <f t="shared" ca="1" si="98"/>
        <v>0.21573835793504192</v>
      </c>
      <c r="F3174" s="24">
        <f t="shared" ca="1" si="99"/>
        <v>30.673778227563425</v>
      </c>
    </row>
    <row r="3175" spans="5:6" x14ac:dyDescent="0.25">
      <c r="E3175" s="24">
        <f t="shared" ca="1" si="98"/>
        <v>0.55087883020130302</v>
      </c>
      <c r="F3175" s="24">
        <f t="shared" ca="1" si="99"/>
        <v>11.924808058065706</v>
      </c>
    </row>
    <row r="3176" spans="5:6" x14ac:dyDescent="0.25">
      <c r="E3176" s="24">
        <f t="shared" ca="1" si="98"/>
        <v>0.76971678386194742</v>
      </c>
      <c r="F3176" s="24">
        <f t="shared" ca="1" si="99"/>
        <v>5.2346528992112704</v>
      </c>
    </row>
    <row r="3177" spans="5:6" x14ac:dyDescent="0.25">
      <c r="E3177" s="24">
        <f t="shared" ca="1" si="98"/>
        <v>0.19503893316477083</v>
      </c>
      <c r="F3177" s="24">
        <f t="shared" ca="1" si="99"/>
        <v>32.691121661840249</v>
      </c>
    </row>
    <row r="3178" spans="5:6" x14ac:dyDescent="0.25">
      <c r="E3178" s="24">
        <f t="shared" ca="1" si="98"/>
        <v>0.33223928868811425</v>
      </c>
      <c r="F3178" s="24">
        <f t="shared" ca="1" si="99"/>
        <v>22.037996412398602</v>
      </c>
    </row>
    <row r="3179" spans="5:6" x14ac:dyDescent="0.25">
      <c r="E3179" s="24">
        <f t="shared" ca="1" si="98"/>
        <v>0.25736319398321084</v>
      </c>
      <c r="F3179" s="24">
        <f t="shared" ca="1" si="99"/>
        <v>27.1453397112518</v>
      </c>
    </row>
    <row r="3180" spans="5:6" x14ac:dyDescent="0.25">
      <c r="E3180" s="24">
        <f t="shared" ca="1" si="98"/>
        <v>0.72113849430376964</v>
      </c>
      <c r="F3180" s="24">
        <f t="shared" ca="1" si="99"/>
        <v>6.5384814746085107</v>
      </c>
    </row>
    <row r="3181" spans="5:6" x14ac:dyDescent="0.25">
      <c r="E3181" s="24">
        <f t="shared" ca="1" si="98"/>
        <v>0.85361990787025011</v>
      </c>
      <c r="F3181" s="24">
        <f t="shared" ca="1" si="99"/>
        <v>3.1653851403861148</v>
      </c>
    </row>
    <row r="3182" spans="5:6" x14ac:dyDescent="0.25">
      <c r="E3182" s="24">
        <f t="shared" ca="1" si="98"/>
        <v>0.34596785240371508</v>
      </c>
      <c r="F3182" s="24">
        <f t="shared" ca="1" si="99"/>
        <v>21.22818840738006</v>
      </c>
    </row>
    <row r="3183" spans="5:6" x14ac:dyDescent="0.25">
      <c r="E3183" s="24">
        <f t="shared" ca="1" si="98"/>
        <v>0.12537606116714284</v>
      </c>
      <c r="F3183" s="24">
        <f t="shared" ca="1" si="99"/>
        <v>41.528751375810991</v>
      </c>
    </row>
    <row r="3184" spans="5:6" x14ac:dyDescent="0.25">
      <c r="E3184" s="24">
        <f t="shared" ca="1" si="98"/>
        <v>0.61772640826717429</v>
      </c>
      <c r="F3184" s="24">
        <f t="shared" ca="1" si="99"/>
        <v>9.6341924923312785</v>
      </c>
    </row>
    <row r="3185" spans="5:6" x14ac:dyDescent="0.25">
      <c r="E3185" s="24">
        <f t="shared" ca="1" si="98"/>
        <v>0.46989857549748493</v>
      </c>
      <c r="F3185" s="24">
        <f t="shared" ca="1" si="99"/>
        <v>15.104768087587548</v>
      </c>
    </row>
    <row r="3186" spans="5:6" x14ac:dyDescent="0.25">
      <c r="E3186" s="24">
        <f t="shared" ca="1" si="98"/>
        <v>7.1708258524264545E-2</v>
      </c>
      <c r="F3186" s="24">
        <f t="shared" ca="1" si="99"/>
        <v>52.702987127200466</v>
      </c>
    </row>
    <row r="3187" spans="5:6" x14ac:dyDescent="0.25">
      <c r="E3187" s="24">
        <f t="shared" ca="1" si="98"/>
        <v>0.85768784350662464</v>
      </c>
      <c r="F3187" s="24">
        <f t="shared" ca="1" si="99"/>
        <v>3.0703012889824599</v>
      </c>
    </row>
    <row r="3188" spans="5:6" x14ac:dyDescent="0.25">
      <c r="E3188" s="24">
        <f t="shared" ca="1" si="98"/>
        <v>2.8878875382910896E-2</v>
      </c>
      <c r="F3188" s="24">
        <f t="shared" ca="1" si="99"/>
        <v>70.892898135013482</v>
      </c>
    </row>
    <row r="3189" spans="5:6" x14ac:dyDescent="0.25">
      <c r="E3189" s="24">
        <f t="shared" ca="1" si="98"/>
        <v>0.73364920828574343</v>
      </c>
      <c r="F3189" s="24">
        <f t="shared" ca="1" si="99"/>
        <v>6.1944856494719831</v>
      </c>
    </row>
    <row r="3190" spans="5:6" x14ac:dyDescent="0.25">
      <c r="E3190" s="24">
        <f t="shared" ca="1" si="98"/>
        <v>0.35808731041761888</v>
      </c>
      <c r="F3190" s="24">
        <f t="shared" ca="1" si="99"/>
        <v>20.539568769363409</v>
      </c>
    </row>
    <row r="3191" spans="5:6" x14ac:dyDescent="0.25">
      <c r="E3191" s="24">
        <f t="shared" ca="1" si="98"/>
        <v>0.39080784338570351</v>
      </c>
      <c r="F3191" s="24">
        <f t="shared" ca="1" si="99"/>
        <v>18.790785778778073</v>
      </c>
    </row>
    <row r="3192" spans="5:6" x14ac:dyDescent="0.25">
      <c r="E3192" s="24">
        <f t="shared" ca="1" si="98"/>
        <v>0.3762757721825013</v>
      </c>
      <c r="F3192" s="24">
        <f t="shared" ca="1" si="99"/>
        <v>19.548659355397554</v>
      </c>
    </row>
    <row r="3193" spans="5:6" x14ac:dyDescent="0.25">
      <c r="E3193" s="24">
        <f t="shared" ca="1" si="98"/>
        <v>0.54461147942898058</v>
      </c>
      <c r="F3193" s="24">
        <f t="shared" ca="1" si="99"/>
        <v>12.153652406432483</v>
      </c>
    </row>
    <row r="3194" spans="5:6" x14ac:dyDescent="0.25">
      <c r="E3194" s="24">
        <f t="shared" ca="1" si="98"/>
        <v>0.54639177505530279</v>
      </c>
      <c r="F3194" s="24">
        <f t="shared" ca="1" si="99"/>
        <v>12.088380476246229</v>
      </c>
    </row>
    <row r="3195" spans="5:6" x14ac:dyDescent="0.25">
      <c r="E3195" s="24">
        <f t="shared" ca="1" si="98"/>
        <v>0.33963400224846874</v>
      </c>
      <c r="F3195" s="24">
        <f t="shared" ca="1" si="99"/>
        <v>21.597734103009916</v>
      </c>
    </row>
    <row r="3196" spans="5:6" x14ac:dyDescent="0.25">
      <c r="E3196" s="24">
        <f t="shared" ca="1" si="98"/>
        <v>0.96871603662324568</v>
      </c>
      <c r="F3196" s="24">
        <f t="shared" ca="1" si="99"/>
        <v>0.63567515797426366</v>
      </c>
    </row>
    <row r="3197" spans="5:6" x14ac:dyDescent="0.25">
      <c r="E3197" s="24">
        <f t="shared" ca="1" si="98"/>
        <v>0.84221414664222938</v>
      </c>
      <c r="F3197" s="24">
        <f t="shared" ca="1" si="99"/>
        <v>3.4344193229484969</v>
      </c>
    </row>
    <row r="3198" spans="5:6" x14ac:dyDescent="0.25">
      <c r="E3198" s="24">
        <f t="shared" ca="1" si="98"/>
        <v>4.9475199538050019E-2</v>
      </c>
      <c r="F3198" s="24">
        <f t="shared" ca="1" si="99"/>
        <v>60.125675087859989</v>
      </c>
    </row>
    <row r="3199" spans="5:6" x14ac:dyDescent="0.25">
      <c r="E3199" s="24">
        <f t="shared" ca="1" si="98"/>
        <v>0.35100785356243402</v>
      </c>
      <c r="F3199" s="24">
        <f t="shared" ca="1" si="99"/>
        <v>20.938933618896687</v>
      </c>
    </row>
    <row r="3200" spans="5:6" x14ac:dyDescent="0.25">
      <c r="E3200" s="24">
        <f t="shared" ca="1" si="98"/>
        <v>2.6585566307476549E-3</v>
      </c>
      <c r="F3200" s="24">
        <f t="shared" ca="1" si="99"/>
        <v>118.59943846959456</v>
      </c>
    </row>
    <row r="3201" spans="5:6" x14ac:dyDescent="0.25">
      <c r="E3201" s="24">
        <f t="shared" ca="1" si="98"/>
        <v>0.50950772643653131</v>
      </c>
      <c r="F3201" s="24">
        <f t="shared" ca="1" si="99"/>
        <v>13.48620523382789</v>
      </c>
    </row>
    <row r="3202" spans="5:6" x14ac:dyDescent="0.25">
      <c r="E3202" s="24">
        <f t="shared" ca="1" si="98"/>
        <v>0.1764425368880399</v>
      </c>
      <c r="F3202" s="24">
        <f t="shared" ca="1" si="99"/>
        <v>34.695200513153011</v>
      </c>
    </row>
    <row r="3203" spans="5:6" x14ac:dyDescent="0.25">
      <c r="E3203" s="24">
        <f t="shared" ca="1" si="98"/>
        <v>0.56830048263682365</v>
      </c>
      <c r="F3203" s="24">
        <f t="shared" ca="1" si="99"/>
        <v>11.302099628305184</v>
      </c>
    </row>
    <row r="3204" spans="5:6" x14ac:dyDescent="0.25">
      <c r="E3204" s="24">
        <f t="shared" ref="E3204:E3267" ca="1" si="100">RAND()</f>
        <v>0.65989858634667864</v>
      </c>
      <c r="F3204" s="24">
        <f t="shared" ref="F3204:F3267" ca="1" si="101">-LOG(E3204,EXP(1))/$C$3</f>
        <v>8.3133822563721349</v>
      </c>
    </row>
    <row r="3205" spans="5:6" x14ac:dyDescent="0.25">
      <c r="E3205" s="24">
        <f t="shared" ca="1" si="100"/>
        <v>0.22486991238183085</v>
      </c>
      <c r="F3205" s="24">
        <f t="shared" ca="1" si="101"/>
        <v>29.844664223453623</v>
      </c>
    </row>
    <row r="3206" spans="5:6" x14ac:dyDescent="0.25">
      <c r="E3206" s="24">
        <f t="shared" ca="1" si="100"/>
        <v>0.40939744826797231</v>
      </c>
      <c r="F3206" s="24">
        <f t="shared" ca="1" si="101"/>
        <v>17.86137677264561</v>
      </c>
    </row>
    <row r="3207" spans="5:6" x14ac:dyDescent="0.25">
      <c r="E3207" s="24">
        <f t="shared" ca="1" si="100"/>
        <v>0.75337949815526539</v>
      </c>
      <c r="F3207" s="24">
        <f t="shared" ca="1" si="101"/>
        <v>5.6637239304884979</v>
      </c>
    </row>
    <row r="3208" spans="5:6" x14ac:dyDescent="0.25">
      <c r="E3208" s="24">
        <f t="shared" ca="1" si="100"/>
        <v>0.75143695056023641</v>
      </c>
      <c r="F3208" s="24">
        <f t="shared" ca="1" si="101"/>
        <v>5.7153594286438034</v>
      </c>
    </row>
    <row r="3209" spans="5:6" x14ac:dyDescent="0.25">
      <c r="E3209" s="24">
        <f t="shared" ca="1" si="100"/>
        <v>0.97281478430517254</v>
      </c>
      <c r="F3209" s="24">
        <f t="shared" ca="1" si="101"/>
        <v>0.55123140407183424</v>
      </c>
    </row>
    <row r="3210" spans="5:6" x14ac:dyDescent="0.25">
      <c r="E3210" s="24">
        <f t="shared" ca="1" si="100"/>
        <v>7.7349981519381772E-2</v>
      </c>
      <c r="F3210" s="24">
        <f t="shared" ca="1" si="101"/>
        <v>51.188298817702197</v>
      </c>
    </row>
    <row r="3211" spans="5:6" x14ac:dyDescent="0.25">
      <c r="E3211" s="24">
        <f t="shared" ca="1" si="100"/>
        <v>0.11708173401654876</v>
      </c>
      <c r="F3211" s="24">
        <f t="shared" ca="1" si="101"/>
        <v>42.897660134814402</v>
      </c>
    </row>
    <row r="3212" spans="5:6" x14ac:dyDescent="0.25">
      <c r="E3212" s="24">
        <f t="shared" ca="1" si="100"/>
        <v>0.43484327804090517</v>
      </c>
      <c r="F3212" s="24">
        <f t="shared" ca="1" si="101"/>
        <v>16.655391863515032</v>
      </c>
    </row>
    <row r="3213" spans="5:6" x14ac:dyDescent="0.25">
      <c r="E3213" s="24">
        <f t="shared" ca="1" si="100"/>
        <v>0.67233337198863052</v>
      </c>
      <c r="F3213" s="24">
        <f t="shared" ca="1" si="101"/>
        <v>7.9400194440358378</v>
      </c>
    </row>
    <row r="3214" spans="5:6" x14ac:dyDescent="0.25">
      <c r="E3214" s="24">
        <f t="shared" ca="1" si="100"/>
        <v>0.70570033936457843</v>
      </c>
      <c r="F3214" s="24">
        <f t="shared" ca="1" si="101"/>
        <v>6.9712916016950377</v>
      </c>
    </row>
    <row r="3215" spans="5:6" x14ac:dyDescent="0.25">
      <c r="E3215" s="24">
        <f t="shared" ca="1" si="100"/>
        <v>0.60649809323140502</v>
      </c>
      <c r="F3215" s="24">
        <f t="shared" ca="1" si="101"/>
        <v>10.00107388983673</v>
      </c>
    </row>
    <row r="3216" spans="5:6" x14ac:dyDescent="0.25">
      <c r="E3216" s="24">
        <f t="shared" ca="1" si="100"/>
        <v>0.5043966191277236</v>
      </c>
      <c r="F3216" s="24">
        <f t="shared" ca="1" si="101"/>
        <v>13.687847553481973</v>
      </c>
    </row>
    <row r="3217" spans="5:6" x14ac:dyDescent="0.25">
      <c r="E3217" s="24">
        <f t="shared" ca="1" si="100"/>
        <v>0.29041503071007502</v>
      </c>
      <c r="F3217" s="24">
        <f t="shared" ca="1" si="101"/>
        <v>24.728884774548387</v>
      </c>
    </row>
    <row r="3218" spans="5:6" x14ac:dyDescent="0.25">
      <c r="E3218" s="24">
        <f t="shared" ca="1" si="100"/>
        <v>0.66769429489078902</v>
      </c>
      <c r="F3218" s="24">
        <f t="shared" ca="1" si="101"/>
        <v>8.0784970514956633</v>
      </c>
    </row>
    <row r="3219" spans="5:6" x14ac:dyDescent="0.25">
      <c r="E3219" s="24">
        <f t="shared" ca="1" si="100"/>
        <v>0.38691564970052661</v>
      </c>
      <c r="F3219" s="24">
        <f t="shared" ca="1" si="101"/>
        <v>18.990971382782551</v>
      </c>
    </row>
    <row r="3220" spans="5:6" x14ac:dyDescent="0.25">
      <c r="E3220" s="24">
        <f t="shared" ca="1" si="100"/>
        <v>6.8437766093057517E-2</v>
      </c>
      <c r="F3220" s="24">
        <f t="shared" ca="1" si="101"/>
        <v>53.636609417222807</v>
      </c>
    </row>
    <row r="3221" spans="5:6" x14ac:dyDescent="0.25">
      <c r="E3221" s="24">
        <f t="shared" ca="1" si="100"/>
        <v>0.97297066324156178</v>
      </c>
      <c r="F3221" s="24">
        <f t="shared" ca="1" si="101"/>
        <v>0.54802696163098352</v>
      </c>
    </row>
    <row r="3222" spans="5:6" x14ac:dyDescent="0.25">
      <c r="E3222" s="24">
        <f t="shared" ca="1" si="100"/>
        <v>0.15743238956915739</v>
      </c>
      <c r="F3222" s="24">
        <f t="shared" ca="1" si="101"/>
        <v>36.975183709141533</v>
      </c>
    </row>
    <row r="3223" spans="5:6" x14ac:dyDescent="0.25">
      <c r="E3223" s="24">
        <f t="shared" ca="1" si="100"/>
        <v>0.81780314357593475</v>
      </c>
      <c r="F3223" s="24">
        <f t="shared" ca="1" si="101"/>
        <v>4.0226725423355729</v>
      </c>
    </row>
    <row r="3224" spans="5:6" x14ac:dyDescent="0.25">
      <c r="E3224" s="24">
        <f t="shared" ca="1" si="100"/>
        <v>0.59933752229570925</v>
      </c>
      <c r="F3224" s="24">
        <f t="shared" ca="1" si="101"/>
        <v>10.238607265463603</v>
      </c>
    </row>
    <row r="3225" spans="5:6" x14ac:dyDescent="0.25">
      <c r="E3225" s="24">
        <f t="shared" ca="1" si="100"/>
        <v>0.66319756809909691</v>
      </c>
      <c r="F3225" s="24">
        <f t="shared" ca="1" si="101"/>
        <v>8.2136468417422037</v>
      </c>
    </row>
    <row r="3226" spans="5:6" x14ac:dyDescent="0.25">
      <c r="E3226" s="24">
        <f t="shared" ca="1" si="100"/>
        <v>0.2428659827456684</v>
      </c>
      <c r="F3226" s="24">
        <f t="shared" ca="1" si="101"/>
        <v>28.304909982292052</v>
      </c>
    </row>
    <row r="3227" spans="5:6" x14ac:dyDescent="0.25">
      <c r="E3227" s="24">
        <f t="shared" ca="1" si="100"/>
        <v>0.23858147257058149</v>
      </c>
      <c r="F3227" s="24">
        <f t="shared" ca="1" si="101"/>
        <v>28.660888458352058</v>
      </c>
    </row>
    <row r="3228" spans="5:6" x14ac:dyDescent="0.25">
      <c r="E3228" s="24">
        <f t="shared" ca="1" si="100"/>
        <v>0.46174003095024274</v>
      </c>
      <c r="F3228" s="24">
        <f t="shared" ca="1" si="101"/>
        <v>15.455064996967426</v>
      </c>
    </row>
    <row r="3229" spans="5:6" x14ac:dyDescent="0.25">
      <c r="E3229" s="24">
        <f t="shared" ca="1" si="100"/>
        <v>7.9711783162203176E-2</v>
      </c>
      <c r="F3229" s="24">
        <f t="shared" ca="1" si="101"/>
        <v>50.586757203429656</v>
      </c>
    </row>
    <row r="3230" spans="5:6" x14ac:dyDescent="0.25">
      <c r="E3230" s="24">
        <f t="shared" ca="1" si="100"/>
        <v>0.47420992595171307</v>
      </c>
      <c r="F3230" s="24">
        <f t="shared" ca="1" si="101"/>
        <v>14.922103471511384</v>
      </c>
    </row>
    <row r="3231" spans="5:6" x14ac:dyDescent="0.25">
      <c r="E3231" s="24">
        <f t="shared" ca="1" si="100"/>
        <v>0.31142254784024259</v>
      </c>
      <c r="F3231" s="24">
        <f t="shared" ca="1" si="101"/>
        <v>23.332092284775133</v>
      </c>
    </row>
    <row r="3232" spans="5:6" x14ac:dyDescent="0.25">
      <c r="E3232" s="24">
        <f t="shared" ca="1" si="100"/>
        <v>0.98876528738387637</v>
      </c>
      <c r="F3232" s="24">
        <f t="shared" ca="1" si="101"/>
        <v>0.22596597392059381</v>
      </c>
    </row>
    <row r="3233" spans="5:6" x14ac:dyDescent="0.25">
      <c r="E3233" s="24">
        <f t="shared" ca="1" si="100"/>
        <v>0.32192520278014169</v>
      </c>
      <c r="F3233" s="24">
        <f t="shared" ca="1" si="101"/>
        <v>22.668720998475589</v>
      </c>
    </row>
    <row r="3234" spans="5:6" x14ac:dyDescent="0.25">
      <c r="E3234" s="24">
        <f t="shared" ca="1" si="100"/>
        <v>0.4070651118153753</v>
      </c>
      <c r="F3234" s="24">
        <f t="shared" ca="1" si="101"/>
        <v>17.97564252889206</v>
      </c>
    </row>
    <row r="3235" spans="5:6" x14ac:dyDescent="0.25">
      <c r="E3235" s="24">
        <f t="shared" ca="1" si="100"/>
        <v>0.21810796306557911</v>
      </c>
      <c r="F3235" s="24">
        <f t="shared" ca="1" si="101"/>
        <v>30.455301907310183</v>
      </c>
    </row>
    <row r="3236" spans="5:6" x14ac:dyDescent="0.25">
      <c r="E3236" s="24">
        <f t="shared" ca="1" si="100"/>
        <v>0.8528838117159554</v>
      </c>
      <c r="F3236" s="24">
        <f t="shared" ca="1" si="101"/>
        <v>3.182639042419825</v>
      </c>
    </row>
    <row r="3237" spans="5:6" x14ac:dyDescent="0.25">
      <c r="E3237" s="24">
        <f t="shared" ca="1" si="100"/>
        <v>0.71504373410126176</v>
      </c>
      <c r="F3237" s="24">
        <f t="shared" ca="1" si="101"/>
        <v>6.7082314316707352</v>
      </c>
    </row>
    <row r="3238" spans="5:6" x14ac:dyDescent="0.25">
      <c r="E3238" s="24">
        <f t="shared" ca="1" si="100"/>
        <v>0.52846774641266792</v>
      </c>
      <c r="F3238" s="24">
        <f t="shared" ca="1" si="101"/>
        <v>12.755470081632424</v>
      </c>
    </row>
    <row r="3239" spans="5:6" x14ac:dyDescent="0.25">
      <c r="E3239" s="24">
        <f t="shared" ca="1" si="100"/>
        <v>0.43659742754884356</v>
      </c>
      <c r="F3239" s="24">
        <f t="shared" ca="1" si="101"/>
        <v>16.574874537854267</v>
      </c>
    </row>
    <row r="3240" spans="5:6" x14ac:dyDescent="0.25">
      <c r="E3240" s="24">
        <f t="shared" ca="1" si="100"/>
        <v>0.19489052281105812</v>
      </c>
      <c r="F3240" s="24">
        <f t="shared" ca="1" si="101"/>
        <v>32.706345991123875</v>
      </c>
    </row>
    <row r="3241" spans="5:6" x14ac:dyDescent="0.25">
      <c r="E3241" s="24">
        <f t="shared" ca="1" si="100"/>
        <v>0.53435192157447009</v>
      </c>
      <c r="F3241" s="24">
        <f t="shared" ca="1" si="101"/>
        <v>12.534012558412517</v>
      </c>
    </row>
    <row r="3242" spans="5:6" x14ac:dyDescent="0.25">
      <c r="E3242" s="24">
        <f t="shared" ca="1" si="100"/>
        <v>0.29720129802330053</v>
      </c>
      <c r="F3242" s="24">
        <f t="shared" ca="1" si="101"/>
        <v>24.266911972806597</v>
      </c>
    </row>
    <row r="3243" spans="5:6" x14ac:dyDescent="0.25">
      <c r="E3243" s="24">
        <f t="shared" ca="1" si="100"/>
        <v>0.71560661539921933</v>
      </c>
      <c r="F3243" s="24">
        <f t="shared" ca="1" si="101"/>
        <v>6.6924936568273301</v>
      </c>
    </row>
    <row r="3244" spans="5:6" x14ac:dyDescent="0.25">
      <c r="E3244" s="24">
        <f t="shared" ca="1" si="100"/>
        <v>0.59031388564452647</v>
      </c>
      <c r="F3244" s="24">
        <f t="shared" ca="1" si="101"/>
        <v>10.542017479645907</v>
      </c>
    </row>
    <row r="3245" spans="5:6" x14ac:dyDescent="0.25">
      <c r="E3245" s="24">
        <f t="shared" ca="1" si="100"/>
        <v>0.23776477933299012</v>
      </c>
      <c r="F3245" s="24">
        <f t="shared" ca="1" si="101"/>
        <v>28.729468323066051</v>
      </c>
    </row>
    <row r="3246" spans="5:6" x14ac:dyDescent="0.25">
      <c r="E3246" s="24">
        <f t="shared" ca="1" si="100"/>
        <v>0.33986226243328399</v>
      </c>
      <c r="F3246" s="24">
        <f t="shared" ca="1" si="101"/>
        <v>21.584297078833881</v>
      </c>
    </row>
    <row r="3247" spans="5:6" x14ac:dyDescent="0.25">
      <c r="E3247" s="24">
        <f t="shared" ca="1" si="100"/>
        <v>0.57386691594719097</v>
      </c>
      <c r="F3247" s="24">
        <f t="shared" ca="1" si="101"/>
        <v>11.107155265906901</v>
      </c>
    </row>
    <row r="3248" spans="5:6" x14ac:dyDescent="0.25">
      <c r="E3248" s="24">
        <f t="shared" ca="1" si="100"/>
        <v>0.99473593128044369</v>
      </c>
      <c r="F3248" s="24">
        <f t="shared" ca="1" si="101"/>
        <v>0.10555945490522754</v>
      </c>
    </row>
    <row r="3249" spans="5:6" x14ac:dyDescent="0.25">
      <c r="E3249" s="24">
        <f t="shared" ca="1" si="100"/>
        <v>0.14549495290571812</v>
      </c>
      <c r="F3249" s="24">
        <f t="shared" ca="1" si="101"/>
        <v>38.552277618108775</v>
      </c>
    </row>
    <row r="3250" spans="5:6" x14ac:dyDescent="0.25">
      <c r="E3250" s="24">
        <f t="shared" ca="1" si="100"/>
        <v>0.14467780103848416</v>
      </c>
      <c r="F3250" s="24">
        <f t="shared" ca="1" si="101"/>
        <v>38.66492141615484</v>
      </c>
    </row>
    <row r="3251" spans="5:6" x14ac:dyDescent="0.25">
      <c r="E3251" s="24">
        <f t="shared" ca="1" si="100"/>
        <v>0.98206074614932659</v>
      </c>
      <c r="F3251" s="24">
        <f t="shared" ca="1" si="101"/>
        <v>0.36204225836733084</v>
      </c>
    </row>
    <row r="3252" spans="5:6" x14ac:dyDescent="0.25">
      <c r="E3252" s="24">
        <f t="shared" ca="1" si="100"/>
        <v>6.3850753535860338E-2</v>
      </c>
      <c r="F3252" s="24">
        <f t="shared" ca="1" si="101"/>
        <v>55.024137898305483</v>
      </c>
    </row>
    <row r="3253" spans="5:6" x14ac:dyDescent="0.25">
      <c r="E3253" s="24">
        <f t="shared" ca="1" si="100"/>
        <v>0.95256997372761232</v>
      </c>
      <c r="F3253" s="24">
        <f t="shared" ca="1" si="101"/>
        <v>0.97183422896965976</v>
      </c>
    </row>
    <row r="3254" spans="5:6" x14ac:dyDescent="0.25">
      <c r="E3254" s="24">
        <f t="shared" ca="1" si="100"/>
        <v>0.83019679540288727</v>
      </c>
      <c r="F3254" s="24">
        <f t="shared" ca="1" si="101"/>
        <v>3.721850068017952</v>
      </c>
    </row>
    <row r="3255" spans="5:6" x14ac:dyDescent="0.25">
      <c r="E3255" s="24">
        <f t="shared" ca="1" si="100"/>
        <v>5.0816457898680167E-2</v>
      </c>
      <c r="F3255" s="24">
        <f t="shared" ca="1" si="101"/>
        <v>59.590700049652028</v>
      </c>
    </row>
    <row r="3256" spans="5:6" x14ac:dyDescent="0.25">
      <c r="E3256" s="24">
        <f t="shared" ca="1" si="100"/>
        <v>0.37629249281244914</v>
      </c>
      <c r="F3256" s="24">
        <f t="shared" ca="1" si="101"/>
        <v>19.547770631770565</v>
      </c>
    </row>
    <row r="3257" spans="5:6" x14ac:dyDescent="0.25">
      <c r="E3257" s="24">
        <f t="shared" ca="1" si="100"/>
        <v>0.79682095225158733</v>
      </c>
      <c r="F3257" s="24">
        <f t="shared" ca="1" si="101"/>
        <v>4.5425055512199801</v>
      </c>
    </row>
    <row r="3258" spans="5:6" x14ac:dyDescent="0.25">
      <c r="E3258" s="24">
        <f t="shared" ca="1" si="100"/>
        <v>0.77652189460298826</v>
      </c>
      <c r="F3258" s="24">
        <f t="shared" ca="1" si="101"/>
        <v>5.0586088052840505</v>
      </c>
    </row>
    <row r="3259" spans="5:6" x14ac:dyDescent="0.25">
      <c r="E3259" s="24">
        <f t="shared" ca="1" si="100"/>
        <v>0.81174526712278539</v>
      </c>
      <c r="F3259" s="24">
        <f t="shared" ca="1" si="101"/>
        <v>4.1713739695558445</v>
      </c>
    </row>
    <row r="3260" spans="5:6" x14ac:dyDescent="0.25">
      <c r="E3260" s="24">
        <f t="shared" ca="1" si="100"/>
        <v>0.57585170534615882</v>
      </c>
      <c r="F3260" s="24">
        <f t="shared" ca="1" si="101"/>
        <v>11.038102148599647</v>
      </c>
    </row>
    <row r="3261" spans="5:6" x14ac:dyDescent="0.25">
      <c r="E3261" s="24">
        <f t="shared" ca="1" si="100"/>
        <v>0.19167399683869035</v>
      </c>
      <c r="F3261" s="24">
        <f t="shared" ca="1" si="101"/>
        <v>33.039185664168357</v>
      </c>
    </row>
    <row r="3262" spans="5:6" x14ac:dyDescent="0.25">
      <c r="E3262" s="24">
        <f t="shared" ca="1" si="100"/>
        <v>0.56520882763790115</v>
      </c>
      <c r="F3262" s="24">
        <f t="shared" ca="1" si="101"/>
        <v>11.411200193691339</v>
      </c>
    </row>
    <row r="3263" spans="5:6" x14ac:dyDescent="0.25">
      <c r="E3263" s="24">
        <f t="shared" ca="1" si="100"/>
        <v>0.3724057247821484</v>
      </c>
      <c r="F3263" s="24">
        <f t="shared" ca="1" si="101"/>
        <v>19.755427220556239</v>
      </c>
    </row>
    <row r="3264" spans="5:6" x14ac:dyDescent="0.25">
      <c r="E3264" s="24">
        <f t="shared" ca="1" si="100"/>
        <v>0.40634498110427775</v>
      </c>
      <c r="F3264" s="24">
        <f t="shared" ca="1" si="101"/>
        <v>18.011055460475351</v>
      </c>
    </row>
    <row r="3265" spans="5:6" x14ac:dyDescent="0.25">
      <c r="E3265" s="24">
        <f t="shared" ca="1" si="100"/>
        <v>0.1008472858788233</v>
      </c>
      <c r="F3265" s="24">
        <f t="shared" ca="1" si="101"/>
        <v>45.882958547999095</v>
      </c>
    </row>
    <row r="3266" spans="5:6" x14ac:dyDescent="0.25">
      <c r="E3266" s="24">
        <f t="shared" ca="1" si="100"/>
        <v>0.73525359014284031</v>
      </c>
      <c r="F3266" s="24">
        <f t="shared" ca="1" si="101"/>
        <v>6.1507963734543569</v>
      </c>
    </row>
    <row r="3267" spans="5:6" x14ac:dyDescent="0.25">
      <c r="E3267" s="24">
        <f t="shared" ca="1" si="100"/>
        <v>0.88760501602192965</v>
      </c>
      <c r="F3267" s="24">
        <f t="shared" ca="1" si="101"/>
        <v>2.3845687344145592</v>
      </c>
    </row>
    <row r="3268" spans="5:6" x14ac:dyDescent="0.25">
      <c r="E3268" s="24">
        <f t="shared" ref="E3268:E3331" ca="1" si="102">RAND()</f>
        <v>0.41503775274975219</v>
      </c>
      <c r="F3268" s="24">
        <f t="shared" ref="F3268:F3331" ca="1" si="103">-LOG(E3268,EXP(1))/$C$3</f>
        <v>17.587715848153429</v>
      </c>
    </row>
    <row r="3269" spans="5:6" x14ac:dyDescent="0.25">
      <c r="E3269" s="24">
        <f t="shared" ca="1" si="102"/>
        <v>9.621806560293622E-2</v>
      </c>
      <c r="F3269" s="24">
        <f t="shared" ca="1" si="103"/>
        <v>46.822762936217941</v>
      </c>
    </row>
    <row r="3270" spans="5:6" x14ac:dyDescent="0.25">
      <c r="E3270" s="24">
        <f t="shared" ca="1" si="102"/>
        <v>0.80279079175959533</v>
      </c>
      <c r="F3270" s="24">
        <f t="shared" ca="1" si="103"/>
        <v>4.3932226456140029</v>
      </c>
    </row>
    <row r="3271" spans="5:6" x14ac:dyDescent="0.25">
      <c r="E3271" s="24">
        <f t="shared" ca="1" si="102"/>
        <v>0.2873928398593768</v>
      </c>
      <c r="F3271" s="24">
        <f t="shared" ca="1" si="103"/>
        <v>24.938104383001505</v>
      </c>
    </row>
    <row r="3272" spans="5:6" x14ac:dyDescent="0.25">
      <c r="E3272" s="24">
        <f t="shared" ca="1" si="102"/>
        <v>0.48837724787732906</v>
      </c>
      <c r="F3272" s="24">
        <f t="shared" ca="1" si="103"/>
        <v>14.333342456969138</v>
      </c>
    </row>
    <row r="3273" spans="5:6" x14ac:dyDescent="0.25">
      <c r="E3273" s="24">
        <f t="shared" ca="1" si="102"/>
        <v>0.81871421777318765</v>
      </c>
      <c r="F3273" s="24">
        <f t="shared" ca="1" si="103"/>
        <v>4.0004039294166001</v>
      </c>
    </row>
    <row r="3274" spans="5:6" x14ac:dyDescent="0.25">
      <c r="E3274" s="24">
        <f t="shared" ca="1" si="102"/>
        <v>0.66138285134516084</v>
      </c>
      <c r="F3274" s="24">
        <f t="shared" ca="1" si="103"/>
        <v>8.2684481316509899</v>
      </c>
    </row>
    <row r="3275" spans="5:6" x14ac:dyDescent="0.25">
      <c r="E3275" s="24">
        <f t="shared" ca="1" si="102"/>
        <v>0.84383229707506668</v>
      </c>
      <c r="F3275" s="24">
        <f t="shared" ca="1" si="103"/>
        <v>3.3960300855538996</v>
      </c>
    </row>
    <row r="3276" spans="5:6" x14ac:dyDescent="0.25">
      <c r="E3276" s="24">
        <f t="shared" ca="1" si="102"/>
        <v>0.44133067076766896</v>
      </c>
      <c r="F3276" s="24">
        <f t="shared" ca="1" si="103"/>
        <v>16.359217283505263</v>
      </c>
    </row>
    <row r="3277" spans="5:6" x14ac:dyDescent="0.25">
      <c r="E3277" s="24">
        <f t="shared" ca="1" si="102"/>
        <v>1.2349484230142593E-2</v>
      </c>
      <c r="F3277" s="24">
        <f t="shared" ca="1" si="103"/>
        <v>87.882819590434565</v>
      </c>
    </row>
    <row r="3278" spans="5:6" x14ac:dyDescent="0.25">
      <c r="E3278" s="24">
        <f t="shared" ca="1" si="102"/>
        <v>5.6490316679936647E-2</v>
      </c>
      <c r="F3278" s="24">
        <f t="shared" ca="1" si="103"/>
        <v>57.473720834276904</v>
      </c>
    </row>
    <row r="3279" spans="5:6" x14ac:dyDescent="0.25">
      <c r="E3279" s="24">
        <f t="shared" ca="1" si="102"/>
        <v>8.187917938533007E-2</v>
      </c>
      <c r="F3279" s="24">
        <f t="shared" ca="1" si="103"/>
        <v>50.050210808036489</v>
      </c>
    </row>
    <row r="3280" spans="5:6" x14ac:dyDescent="0.25">
      <c r="E3280" s="24">
        <f t="shared" ca="1" si="102"/>
        <v>0.83271466703468633</v>
      </c>
      <c r="F3280" s="24">
        <f t="shared" ca="1" si="103"/>
        <v>3.6612846413470415</v>
      </c>
    </row>
    <row r="3281" spans="5:6" x14ac:dyDescent="0.25">
      <c r="E3281" s="24">
        <f t="shared" ca="1" si="102"/>
        <v>0.7567893917808487</v>
      </c>
      <c r="F3281" s="24">
        <f t="shared" ca="1" si="103"/>
        <v>5.5734055709121186</v>
      </c>
    </row>
    <row r="3282" spans="5:6" x14ac:dyDescent="0.25">
      <c r="E3282" s="24">
        <f t="shared" ca="1" si="102"/>
        <v>0.46157483348666584</v>
      </c>
      <c r="F3282" s="24">
        <f t="shared" ca="1" si="103"/>
        <v>15.462221709014532</v>
      </c>
    </row>
    <row r="3283" spans="5:6" x14ac:dyDescent="0.25">
      <c r="E3283" s="24">
        <f t="shared" ca="1" si="102"/>
        <v>0.82646959607793147</v>
      </c>
      <c r="F3283" s="24">
        <f t="shared" ca="1" si="103"/>
        <v>3.8118429750456517</v>
      </c>
    </row>
    <row r="3284" spans="5:6" x14ac:dyDescent="0.25">
      <c r="E3284" s="24">
        <f t="shared" ca="1" si="102"/>
        <v>0.80677423857869368</v>
      </c>
      <c r="F3284" s="24">
        <f t="shared" ca="1" si="103"/>
        <v>4.2942280756073208</v>
      </c>
    </row>
    <row r="3285" spans="5:6" x14ac:dyDescent="0.25">
      <c r="E3285" s="24">
        <f t="shared" ca="1" si="102"/>
        <v>0.66144995621113511</v>
      </c>
      <c r="F3285" s="24">
        <f t="shared" ca="1" si="103"/>
        <v>8.2664190055014561</v>
      </c>
    </row>
    <row r="3286" spans="5:6" x14ac:dyDescent="0.25">
      <c r="E3286" s="24">
        <f t="shared" ca="1" si="102"/>
        <v>0.65774599716850035</v>
      </c>
      <c r="F3286" s="24">
        <f t="shared" ca="1" si="103"/>
        <v>8.3787288944594671</v>
      </c>
    </row>
    <row r="3287" spans="5:6" x14ac:dyDescent="0.25">
      <c r="E3287" s="24">
        <f t="shared" ca="1" si="102"/>
        <v>0.30509432198589082</v>
      </c>
      <c r="F3287" s="24">
        <f t="shared" ca="1" si="103"/>
        <v>23.742685955412792</v>
      </c>
    </row>
    <row r="3288" spans="5:6" x14ac:dyDescent="0.25">
      <c r="E3288" s="24">
        <f t="shared" ca="1" si="102"/>
        <v>0.8399608030155058</v>
      </c>
      <c r="F3288" s="24">
        <f t="shared" ca="1" si="103"/>
        <v>3.488001026206236</v>
      </c>
    </row>
    <row r="3289" spans="5:6" x14ac:dyDescent="0.25">
      <c r="E3289" s="24">
        <f t="shared" ca="1" si="102"/>
        <v>0.96448855842808046</v>
      </c>
      <c r="F3289" s="24">
        <f t="shared" ca="1" si="103"/>
        <v>0.72314618808806164</v>
      </c>
    </row>
    <row r="3290" spans="5:6" x14ac:dyDescent="0.25">
      <c r="E3290" s="24">
        <f t="shared" ca="1" si="102"/>
        <v>0.29119906698402365</v>
      </c>
      <c r="F3290" s="24">
        <f t="shared" ca="1" si="103"/>
        <v>24.674963334062387</v>
      </c>
    </row>
    <row r="3291" spans="5:6" x14ac:dyDescent="0.25">
      <c r="E3291" s="24">
        <f t="shared" ca="1" si="102"/>
        <v>0.71325405908810213</v>
      </c>
      <c r="F3291" s="24">
        <f t="shared" ca="1" si="103"/>
        <v>6.7583519585892819</v>
      </c>
    </row>
    <row r="3292" spans="5:6" x14ac:dyDescent="0.25">
      <c r="E3292" s="24">
        <f t="shared" ca="1" si="102"/>
        <v>0.55697517869428914</v>
      </c>
      <c r="F3292" s="24">
        <f t="shared" ca="1" si="103"/>
        <v>11.704692050712028</v>
      </c>
    </row>
    <row r="3293" spans="5:6" x14ac:dyDescent="0.25">
      <c r="E3293" s="24">
        <f t="shared" ca="1" si="102"/>
        <v>0.48360069944573447</v>
      </c>
      <c r="F3293" s="24">
        <f t="shared" ca="1" si="103"/>
        <v>14.529914278228306</v>
      </c>
    </row>
    <row r="3294" spans="5:6" x14ac:dyDescent="0.25">
      <c r="E3294" s="24">
        <f t="shared" ca="1" si="102"/>
        <v>0.72741001049843379</v>
      </c>
      <c r="F3294" s="24">
        <f t="shared" ca="1" si="103"/>
        <v>6.3652996899390484</v>
      </c>
    </row>
    <row r="3295" spans="5:6" x14ac:dyDescent="0.25">
      <c r="E3295" s="24">
        <f t="shared" ca="1" si="102"/>
        <v>3.4327124705943901E-2</v>
      </c>
      <c r="F3295" s="24">
        <f t="shared" ca="1" si="103"/>
        <v>67.436388591609486</v>
      </c>
    </row>
    <row r="3296" spans="5:6" x14ac:dyDescent="0.25">
      <c r="E3296" s="24">
        <f t="shared" ca="1" si="102"/>
        <v>0.11051700285550614</v>
      </c>
      <c r="F3296" s="24">
        <f t="shared" ca="1" si="103"/>
        <v>44.051717957317607</v>
      </c>
    </row>
    <row r="3297" spans="5:6" x14ac:dyDescent="0.25">
      <c r="E3297" s="24">
        <f t="shared" ca="1" si="102"/>
        <v>9.5889309634429987E-2</v>
      </c>
      <c r="F3297" s="24">
        <f t="shared" ca="1" si="103"/>
        <v>46.891215547999558</v>
      </c>
    </row>
    <row r="3298" spans="5:6" x14ac:dyDescent="0.25">
      <c r="E3298" s="24">
        <f t="shared" ca="1" si="102"/>
        <v>0.59581131800018716</v>
      </c>
      <c r="F3298" s="24">
        <f t="shared" ca="1" si="103"/>
        <v>10.356624851511658</v>
      </c>
    </row>
    <row r="3299" spans="5:6" x14ac:dyDescent="0.25">
      <c r="E3299" s="24">
        <f t="shared" ca="1" si="102"/>
        <v>0.52477846406358908</v>
      </c>
      <c r="F3299" s="24">
        <f t="shared" ca="1" si="103"/>
        <v>12.895581573169483</v>
      </c>
    </row>
    <row r="3300" spans="5:6" x14ac:dyDescent="0.25">
      <c r="E3300" s="24">
        <f t="shared" ca="1" si="102"/>
        <v>0.76472392172489134</v>
      </c>
      <c r="F3300" s="24">
        <f t="shared" ca="1" si="103"/>
        <v>5.3648079384996592</v>
      </c>
    </row>
    <row r="3301" spans="5:6" x14ac:dyDescent="0.25">
      <c r="E3301" s="24">
        <f t="shared" ca="1" si="102"/>
        <v>0.92706887635228263</v>
      </c>
      <c r="F3301" s="24">
        <f t="shared" ca="1" si="103"/>
        <v>1.5145483180852171</v>
      </c>
    </row>
    <row r="3302" spans="5:6" x14ac:dyDescent="0.25">
      <c r="E3302" s="24">
        <f t="shared" ca="1" si="102"/>
        <v>0.36604760287701721</v>
      </c>
      <c r="F3302" s="24">
        <f t="shared" ca="1" si="103"/>
        <v>20.099837830653073</v>
      </c>
    </row>
    <row r="3303" spans="5:6" x14ac:dyDescent="0.25">
      <c r="E3303" s="24">
        <f t="shared" ca="1" si="102"/>
        <v>0.80051486594897514</v>
      </c>
      <c r="F3303" s="24">
        <f t="shared" ca="1" si="103"/>
        <v>4.4500035177670574</v>
      </c>
    </row>
    <row r="3304" spans="5:6" x14ac:dyDescent="0.25">
      <c r="E3304" s="24">
        <f t="shared" ca="1" si="102"/>
        <v>0.90934313806298428</v>
      </c>
      <c r="F3304" s="24">
        <f t="shared" ca="1" si="103"/>
        <v>1.900655328353883</v>
      </c>
    </row>
    <row r="3305" spans="5:6" x14ac:dyDescent="0.25">
      <c r="E3305" s="24">
        <f t="shared" ca="1" si="102"/>
        <v>0.78764902710043272</v>
      </c>
      <c r="F3305" s="24">
        <f t="shared" ca="1" si="103"/>
        <v>4.7740537084733807</v>
      </c>
    </row>
    <row r="3306" spans="5:6" x14ac:dyDescent="0.25">
      <c r="E3306" s="24">
        <f t="shared" ca="1" si="102"/>
        <v>0.46545474345195792</v>
      </c>
      <c r="F3306" s="24">
        <f t="shared" ca="1" si="103"/>
        <v>15.294808167239575</v>
      </c>
    </row>
    <row r="3307" spans="5:6" x14ac:dyDescent="0.25">
      <c r="E3307" s="24">
        <f t="shared" ca="1" si="102"/>
        <v>0.14568231436709544</v>
      </c>
      <c r="F3307" s="24">
        <f t="shared" ca="1" si="103"/>
        <v>38.526539140790028</v>
      </c>
    </row>
    <row r="3308" spans="5:6" x14ac:dyDescent="0.25">
      <c r="E3308" s="24">
        <f t="shared" ca="1" si="102"/>
        <v>0.98404968423541594</v>
      </c>
      <c r="F3308" s="24">
        <f t="shared" ca="1" si="103"/>
        <v>0.32157782190809436</v>
      </c>
    </row>
    <row r="3309" spans="5:6" x14ac:dyDescent="0.25">
      <c r="E3309" s="24">
        <f t="shared" ca="1" si="102"/>
        <v>0.14283859917004005</v>
      </c>
      <c r="F3309" s="24">
        <f t="shared" ca="1" si="103"/>
        <v>38.920799265810722</v>
      </c>
    </row>
    <row r="3310" spans="5:6" x14ac:dyDescent="0.25">
      <c r="E3310" s="24">
        <f t="shared" ca="1" si="102"/>
        <v>0.44405046070974474</v>
      </c>
      <c r="F3310" s="24">
        <f t="shared" ca="1" si="103"/>
        <v>16.236341455208791</v>
      </c>
    </row>
    <row r="3311" spans="5:6" x14ac:dyDescent="0.25">
      <c r="E3311" s="24">
        <f t="shared" ca="1" si="102"/>
        <v>0.68813649260249798</v>
      </c>
      <c r="F3311" s="24">
        <f t="shared" ca="1" si="103"/>
        <v>7.4753614062992186</v>
      </c>
    </row>
    <row r="3312" spans="5:6" x14ac:dyDescent="0.25">
      <c r="E3312" s="24">
        <f t="shared" ca="1" si="102"/>
        <v>6.4001059438133501E-3</v>
      </c>
      <c r="F3312" s="24">
        <f t="shared" ca="1" si="103"/>
        <v>101.02881470065373</v>
      </c>
    </row>
    <row r="3313" spans="5:6" x14ac:dyDescent="0.25">
      <c r="E3313" s="24">
        <f t="shared" ca="1" si="102"/>
        <v>0.23762780635216785</v>
      </c>
      <c r="F3313" s="24">
        <f t="shared" ca="1" si="103"/>
        <v>28.740993364788373</v>
      </c>
    </row>
    <row r="3314" spans="5:6" x14ac:dyDescent="0.25">
      <c r="E3314" s="24">
        <f t="shared" ca="1" si="102"/>
        <v>0.53947630554897374</v>
      </c>
      <c r="F3314" s="24">
        <f t="shared" ca="1" si="103"/>
        <v>12.343128290548764</v>
      </c>
    </row>
    <row r="3315" spans="5:6" x14ac:dyDescent="0.25">
      <c r="E3315" s="24">
        <f t="shared" ca="1" si="102"/>
        <v>0.9776872329705939</v>
      </c>
      <c r="F3315" s="24">
        <f t="shared" ca="1" si="103"/>
        <v>0.45130925567317803</v>
      </c>
    </row>
    <row r="3316" spans="5:6" x14ac:dyDescent="0.25">
      <c r="E3316" s="24">
        <f t="shared" ca="1" si="102"/>
        <v>0.81828464572694015</v>
      </c>
      <c r="F3316" s="24">
        <f t="shared" ca="1" si="103"/>
        <v>4.0109005049655728</v>
      </c>
    </row>
    <row r="3317" spans="5:6" x14ac:dyDescent="0.25">
      <c r="E3317" s="24">
        <f t="shared" ca="1" si="102"/>
        <v>0.44833791006463941</v>
      </c>
      <c r="F3317" s="24">
        <f t="shared" ca="1" si="103"/>
        <v>16.044161346875921</v>
      </c>
    </row>
    <row r="3318" spans="5:6" x14ac:dyDescent="0.25">
      <c r="E3318" s="24">
        <f t="shared" ca="1" si="102"/>
        <v>0.32465968144343327</v>
      </c>
      <c r="F3318" s="24">
        <f t="shared" ca="1" si="103"/>
        <v>22.499555586009155</v>
      </c>
    </row>
    <row r="3319" spans="5:6" x14ac:dyDescent="0.25">
      <c r="E3319" s="24">
        <f t="shared" ca="1" si="102"/>
        <v>0.8496872334978901</v>
      </c>
      <c r="F3319" s="24">
        <f t="shared" ca="1" si="103"/>
        <v>3.2577391560520366</v>
      </c>
    </row>
    <row r="3320" spans="5:6" x14ac:dyDescent="0.25">
      <c r="E3320" s="24">
        <f t="shared" ca="1" si="102"/>
        <v>4.8636561162718195E-5</v>
      </c>
      <c r="F3320" s="24">
        <f t="shared" ca="1" si="103"/>
        <v>198.62270045170703</v>
      </c>
    </row>
    <row r="3321" spans="5:6" x14ac:dyDescent="0.25">
      <c r="E3321" s="24">
        <f t="shared" ca="1" si="102"/>
        <v>0.34048452893972514</v>
      </c>
      <c r="F3321" s="24">
        <f t="shared" ca="1" si="103"/>
        <v>21.547711814503931</v>
      </c>
    </row>
    <row r="3322" spans="5:6" x14ac:dyDescent="0.25">
      <c r="E3322" s="24">
        <f t="shared" ca="1" si="102"/>
        <v>0.43980754850869042</v>
      </c>
      <c r="F3322" s="24">
        <f t="shared" ca="1" si="103"/>
        <v>16.42836075011212</v>
      </c>
    </row>
    <row r="3323" spans="5:6" x14ac:dyDescent="0.25">
      <c r="E3323" s="24">
        <f t="shared" ca="1" si="102"/>
        <v>0.35399096794569451</v>
      </c>
      <c r="F3323" s="24">
        <f t="shared" ca="1" si="103"/>
        <v>20.769677609031127</v>
      </c>
    </row>
    <row r="3324" spans="5:6" x14ac:dyDescent="0.25">
      <c r="E3324" s="24">
        <f t="shared" ca="1" si="102"/>
        <v>7.5273520801974803E-2</v>
      </c>
      <c r="F3324" s="24">
        <f t="shared" ca="1" si="103"/>
        <v>51.732537107911881</v>
      </c>
    </row>
    <row r="3325" spans="5:6" x14ac:dyDescent="0.25">
      <c r="E3325" s="24">
        <f t="shared" ca="1" si="102"/>
        <v>0.18906590472904683</v>
      </c>
      <c r="F3325" s="24">
        <f t="shared" ca="1" si="103"/>
        <v>33.313192448698253</v>
      </c>
    </row>
    <row r="3326" spans="5:6" x14ac:dyDescent="0.25">
      <c r="E3326" s="24">
        <f t="shared" ca="1" si="102"/>
        <v>6.4807569158979783E-2</v>
      </c>
      <c r="F3326" s="24">
        <f t="shared" ca="1" si="103"/>
        <v>54.7266574887297</v>
      </c>
    </row>
    <row r="3327" spans="5:6" x14ac:dyDescent="0.25">
      <c r="E3327" s="24">
        <f t="shared" ca="1" si="102"/>
        <v>0.50809651774336517</v>
      </c>
      <c r="F3327" s="24">
        <f t="shared" ca="1" si="103"/>
        <v>13.541677077854397</v>
      </c>
    </row>
    <row r="3328" spans="5:6" x14ac:dyDescent="0.25">
      <c r="E3328" s="24">
        <f t="shared" ca="1" si="102"/>
        <v>0.59310497456147415</v>
      </c>
      <c r="F3328" s="24">
        <f t="shared" ca="1" si="103"/>
        <v>10.447677455636915</v>
      </c>
    </row>
    <row r="3329" spans="5:6" x14ac:dyDescent="0.25">
      <c r="E3329" s="24">
        <f t="shared" ca="1" si="102"/>
        <v>0.79698073260937952</v>
      </c>
      <c r="F3329" s="24">
        <f t="shared" ca="1" si="103"/>
        <v>4.5384955075653606</v>
      </c>
    </row>
    <row r="3330" spans="5:6" x14ac:dyDescent="0.25">
      <c r="E3330" s="24">
        <f t="shared" ca="1" si="102"/>
        <v>0.32395655604547147</v>
      </c>
      <c r="F3330" s="24">
        <f t="shared" ca="1" si="103"/>
        <v>22.542917169191707</v>
      </c>
    </row>
    <row r="3331" spans="5:6" x14ac:dyDescent="0.25">
      <c r="E3331" s="24">
        <f t="shared" ca="1" si="102"/>
        <v>0.34161935401989652</v>
      </c>
      <c r="F3331" s="24">
        <f t="shared" ca="1" si="103"/>
        <v>21.481163234115147</v>
      </c>
    </row>
    <row r="3332" spans="5:6" x14ac:dyDescent="0.25">
      <c r="E3332" s="24">
        <f t="shared" ref="E3332:E3395" ca="1" si="104">RAND()</f>
        <v>0.63455579761829883</v>
      </c>
      <c r="F3332" s="24">
        <f t="shared" ref="F3332:F3395" ca="1" si="105">-LOG(E3332,EXP(1))/$C$3</f>
        <v>9.0966011237080266</v>
      </c>
    </row>
    <row r="3333" spans="5:6" x14ac:dyDescent="0.25">
      <c r="E3333" s="24">
        <f t="shared" ca="1" si="104"/>
        <v>0.88279571712086402</v>
      </c>
      <c r="F3333" s="24">
        <f t="shared" ca="1" si="105"/>
        <v>2.4932291216586524</v>
      </c>
    </row>
    <row r="3334" spans="5:6" x14ac:dyDescent="0.25">
      <c r="E3334" s="24">
        <f t="shared" ca="1" si="104"/>
        <v>6.5319275941804644E-2</v>
      </c>
      <c r="F3334" s="24">
        <f t="shared" ca="1" si="105"/>
        <v>54.569361914538177</v>
      </c>
    </row>
    <row r="3335" spans="5:6" x14ac:dyDescent="0.25">
      <c r="E3335" s="24">
        <f t="shared" ca="1" si="104"/>
        <v>1.4511499366779423E-2</v>
      </c>
      <c r="F3335" s="24">
        <f t="shared" ca="1" si="105"/>
        <v>84.656277681669152</v>
      </c>
    </row>
    <row r="3336" spans="5:6" x14ac:dyDescent="0.25">
      <c r="E3336" s="24">
        <f t="shared" ca="1" si="104"/>
        <v>0.4250491765395874</v>
      </c>
      <c r="F3336" s="24">
        <f t="shared" ca="1" si="105"/>
        <v>17.11100814493274</v>
      </c>
    </row>
    <row r="3337" spans="5:6" x14ac:dyDescent="0.25">
      <c r="E3337" s="24">
        <f t="shared" ca="1" si="104"/>
        <v>0.26117539309091931</v>
      </c>
      <c r="F3337" s="24">
        <f t="shared" ca="1" si="105"/>
        <v>26.851261863467581</v>
      </c>
    </row>
    <row r="3338" spans="5:6" x14ac:dyDescent="0.25">
      <c r="E3338" s="24">
        <f t="shared" ca="1" si="104"/>
        <v>0.60635800348806179</v>
      </c>
      <c r="F3338" s="24">
        <f t="shared" ca="1" si="105"/>
        <v>10.005694050277697</v>
      </c>
    </row>
    <row r="3339" spans="5:6" x14ac:dyDescent="0.25">
      <c r="E3339" s="24">
        <f t="shared" ca="1" si="104"/>
        <v>0.56261971693492041</v>
      </c>
      <c r="F3339" s="24">
        <f t="shared" ca="1" si="105"/>
        <v>11.503026748843016</v>
      </c>
    </row>
    <row r="3340" spans="5:6" x14ac:dyDescent="0.25">
      <c r="E3340" s="24">
        <f t="shared" ca="1" si="104"/>
        <v>0.87034227034171507</v>
      </c>
      <c r="F3340" s="24">
        <f t="shared" ca="1" si="105"/>
        <v>2.7773746102939638</v>
      </c>
    </row>
    <row r="3341" spans="5:6" x14ac:dyDescent="0.25">
      <c r="E3341" s="24">
        <f t="shared" ca="1" si="104"/>
        <v>0.45226781786038128</v>
      </c>
      <c r="F3341" s="24">
        <f t="shared" ca="1" si="105"/>
        <v>15.869615144576034</v>
      </c>
    </row>
    <row r="3342" spans="5:6" x14ac:dyDescent="0.25">
      <c r="E3342" s="24">
        <f t="shared" ca="1" si="104"/>
        <v>0.35539698852720847</v>
      </c>
      <c r="F3342" s="24">
        <f t="shared" ca="1" si="105"/>
        <v>20.690396735437144</v>
      </c>
    </row>
    <row r="3343" spans="5:6" x14ac:dyDescent="0.25">
      <c r="E3343" s="24">
        <f t="shared" ca="1" si="104"/>
        <v>0.23212032320835507</v>
      </c>
      <c r="F3343" s="24">
        <f t="shared" ca="1" si="105"/>
        <v>29.209988144829087</v>
      </c>
    </row>
    <row r="3344" spans="5:6" x14ac:dyDescent="0.25">
      <c r="E3344" s="24">
        <f t="shared" ca="1" si="104"/>
        <v>0.36806369582315313</v>
      </c>
      <c r="F3344" s="24">
        <f t="shared" ca="1" si="105"/>
        <v>19.989985386299647</v>
      </c>
    </row>
    <row r="3345" spans="5:6" x14ac:dyDescent="0.25">
      <c r="E3345" s="24">
        <f t="shared" ca="1" si="104"/>
        <v>0.62529160241535287</v>
      </c>
      <c r="F3345" s="24">
        <f t="shared" ca="1" si="105"/>
        <v>9.3907434837649699</v>
      </c>
    </row>
    <row r="3346" spans="5:6" x14ac:dyDescent="0.25">
      <c r="E3346" s="24">
        <f t="shared" ca="1" si="104"/>
        <v>0.7327982365132063</v>
      </c>
      <c r="F3346" s="24">
        <f t="shared" ca="1" si="105"/>
        <v>6.2176974426003246</v>
      </c>
    </row>
    <row r="3347" spans="5:6" x14ac:dyDescent="0.25">
      <c r="E3347" s="24">
        <f t="shared" ca="1" si="104"/>
        <v>0.42071242297108224</v>
      </c>
      <c r="F3347" s="24">
        <f t="shared" ca="1" si="105"/>
        <v>17.316115190690887</v>
      </c>
    </row>
    <row r="3348" spans="5:6" x14ac:dyDescent="0.25">
      <c r="E3348" s="24">
        <f t="shared" ca="1" si="104"/>
        <v>0.79965537657717722</v>
      </c>
      <c r="F3348" s="24">
        <f t="shared" ca="1" si="105"/>
        <v>4.4714884680957381</v>
      </c>
    </row>
    <row r="3349" spans="5:6" x14ac:dyDescent="0.25">
      <c r="E3349" s="24">
        <f t="shared" ca="1" si="104"/>
        <v>0.90920534169254053</v>
      </c>
      <c r="F3349" s="24">
        <f t="shared" ca="1" si="105"/>
        <v>1.9036862372846364</v>
      </c>
    </row>
    <row r="3350" spans="5:6" x14ac:dyDescent="0.25">
      <c r="E3350" s="24">
        <f t="shared" ca="1" si="104"/>
        <v>3.0415581036133177E-2</v>
      </c>
      <c r="F3350" s="24">
        <f t="shared" ca="1" si="105"/>
        <v>69.856005355747286</v>
      </c>
    </row>
    <row r="3351" spans="5:6" x14ac:dyDescent="0.25">
      <c r="E3351" s="24">
        <f t="shared" ca="1" si="104"/>
        <v>0.12118341325425486</v>
      </c>
      <c r="F3351" s="24">
        <f t="shared" ca="1" si="105"/>
        <v>42.209001381003269</v>
      </c>
    </row>
    <row r="3352" spans="5:6" x14ac:dyDescent="0.25">
      <c r="E3352" s="24">
        <f t="shared" ca="1" si="104"/>
        <v>0.53903829558306704</v>
      </c>
      <c r="F3352" s="24">
        <f t="shared" ca="1" si="105"/>
        <v>12.359373225555787</v>
      </c>
    </row>
    <row r="3353" spans="5:6" x14ac:dyDescent="0.25">
      <c r="E3353" s="24">
        <f t="shared" ca="1" si="104"/>
        <v>0.92858835478769974</v>
      </c>
      <c r="F3353" s="24">
        <f t="shared" ca="1" si="105"/>
        <v>1.4817948817389337</v>
      </c>
    </row>
    <row r="3354" spans="5:6" x14ac:dyDescent="0.25">
      <c r="E3354" s="24">
        <f t="shared" ca="1" si="104"/>
        <v>0.99058039615847482</v>
      </c>
      <c r="F3354" s="24">
        <f t="shared" ca="1" si="105"/>
        <v>0.18928497780179626</v>
      </c>
    </row>
    <row r="3355" spans="5:6" x14ac:dyDescent="0.25">
      <c r="E3355" s="24">
        <f t="shared" ca="1" si="104"/>
        <v>0.13097504565037732</v>
      </c>
      <c r="F3355" s="24">
        <f t="shared" ca="1" si="105"/>
        <v>40.654969302904718</v>
      </c>
    </row>
    <row r="3356" spans="5:6" x14ac:dyDescent="0.25">
      <c r="E3356" s="24">
        <f t="shared" ca="1" si="104"/>
        <v>0.15762513821678981</v>
      </c>
      <c r="F3356" s="24">
        <f t="shared" ca="1" si="105"/>
        <v>36.950712156528951</v>
      </c>
    </row>
    <row r="3357" spans="5:6" x14ac:dyDescent="0.25">
      <c r="E3357" s="24">
        <f t="shared" ca="1" si="104"/>
        <v>0.37929750782211502</v>
      </c>
      <c r="F3357" s="24">
        <f t="shared" ca="1" si="105"/>
        <v>19.388688015504304</v>
      </c>
    </row>
    <row r="3358" spans="5:6" x14ac:dyDescent="0.25">
      <c r="E3358" s="24">
        <f t="shared" ca="1" si="104"/>
        <v>0.75793941858240943</v>
      </c>
      <c r="F3358" s="24">
        <f t="shared" ca="1" si="105"/>
        <v>5.5430363849651032</v>
      </c>
    </row>
    <row r="3359" spans="5:6" x14ac:dyDescent="0.25">
      <c r="E3359" s="24">
        <f t="shared" ca="1" si="104"/>
        <v>0.29360696147760534</v>
      </c>
      <c r="F3359" s="24">
        <f t="shared" ca="1" si="105"/>
        <v>24.510265435361706</v>
      </c>
    </row>
    <row r="3360" spans="5:6" x14ac:dyDescent="0.25">
      <c r="E3360" s="24">
        <f t="shared" ca="1" si="104"/>
        <v>0.24913375793656423</v>
      </c>
      <c r="F3360" s="24">
        <f t="shared" ca="1" si="105"/>
        <v>27.795306925581567</v>
      </c>
    </row>
    <row r="3361" spans="5:6" x14ac:dyDescent="0.25">
      <c r="E3361" s="24">
        <f t="shared" ca="1" si="104"/>
        <v>0.49540733081485333</v>
      </c>
      <c r="F3361" s="24">
        <f t="shared" ca="1" si="105"/>
        <v>14.047499285343612</v>
      </c>
    </row>
    <row r="3362" spans="5:6" x14ac:dyDescent="0.25">
      <c r="E3362" s="24">
        <f t="shared" ca="1" si="104"/>
        <v>0.26354689734266534</v>
      </c>
      <c r="F3362" s="24">
        <f t="shared" ca="1" si="105"/>
        <v>26.670478966139605</v>
      </c>
    </row>
    <row r="3363" spans="5:6" x14ac:dyDescent="0.25">
      <c r="E3363" s="24">
        <f t="shared" ca="1" si="104"/>
        <v>0.79768608389937323</v>
      </c>
      <c r="F3363" s="24">
        <f t="shared" ca="1" si="105"/>
        <v>4.5208027499638028</v>
      </c>
    </row>
    <row r="3364" spans="5:6" x14ac:dyDescent="0.25">
      <c r="E3364" s="24">
        <f t="shared" ca="1" si="104"/>
        <v>0.725319605232425</v>
      </c>
      <c r="F3364" s="24">
        <f t="shared" ca="1" si="105"/>
        <v>6.4228577292646438</v>
      </c>
    </row>
    <row r="3365" spans="5:6" x14ac:dyDescent="0.25">
      <c r="E3365" s="24">
        <f t="shared" ca="1" si="104"/>
        <v>3.9303031693627144E-4</v>
      </c>
      <c r="F3365" s="24">
        <f t="shared" ca="1" si="105"/>
        <v>156.83247613477698</v>
      </c>
    </row>
    <row r="3366" spans="5:6" x14ac:dyDescent="0.25">
      <c r="E3366" s="24">
        <f t="shared" ca="1" si="104"/>
        <v>8.8756565414905175E-2</v>
      </c>
      <c r="F3366" s="24">
        <f t="shared" ca="1" si="105"/>
        <v>48.437157537135292</v>
      </c>
    </row>
    <row r="3367" spans="5:6" x14ac:dyDescent="0.25">
      <c r="E3367" s="24">
        <f t="shared" ca="1" si="104"/>
        <v>0.18642941348403563</v>
      </c>
      <c r="F3367" s="24">
        <f t="shared" ca="1" si="105"/>
        <v>33.594051830365039</v>
      </c>
    </row>
    <row r="3368" spans="5:6" x14ac:dyDescent="0.25">
      <c r="E3368" s="24">
        <f t="shared" ca="1" si="104"/>
        <v>0.96657781057057546</v>
      </c>
      <c r="F3368" s="24">
        <f t="shared" ca="1" si="105"/>
        <v>0.67986951999994572</v>
      </c>
    </row>
    <row r="3369" spans="5:6" x14ac:dyDescent="0.25">
      <c r="E3369" s="24">
        <f t="shared" ca="1" si="104"/>
        <v>0.30255238256982708</v>
      </c>
      <c r="F3369" s="24">
        <f t="shared" ca="1" si="105"/>
        <v>23.910017019651384</v>
      </c>
    </row>
    <row r="3370" spans="5:6" x14ac:dyDescent="0.25">
      <c r="E3370" s="24">
        <f t="shared" ca="1" si="104"/>
        <v>0.8185110517874209</v>
      </c>
      <c r="F3370" s="24">
        <f t="shared" ca="1" si="105"/>
        <v>4.0053675954578436</v>
      </c>
    </row>
    <row r="3371" spans="5:6" x14ac:dyDescent="0.25">
      <c r="E3371" s="24">
        <f t="shared" ca="1" si="104"/>
        <v>0.59813542023830202</v>
      </c>
      <c r="F3371" s="24">
        <f t="shared" ca="1" si="105"/>
        <v>10.278761908412559</v>
      </c>
    </row>
    <row r="3372" spans="5:6" x14ac:dyDescent="0.25">
      <c r="E3372" s="24">
        <f t="shared" ca="1" si="104"/>
        <v>0.30495942859767644</v>
      </c>
      <c r="F3372" s="24">
        <f t="shared" ca="1" si="105"/>
        <v>23.751530644280539</v>
      </c>
    </row>
    <row r="3373" spans="5:6" x14ac:dyDescent="0.25">
      <c r="E3373" s="24">
        <f t="shared" ca="1" si="104"/>
        <v>0.70720601385282222</v>
      </c>
      <c r="F3373" s="24">
        <f t="shared" ca="1" si="105"/>
        <v>6.9286652788739476</v>
      </c>
    </row>
    <row r="3374" spans="5:6" x14ac:dyDescent="0.25">
      <c r="E3374" s="24">
        <f t="shared" ca="1" si="104"/>
        <v>0.87922011631580999</v>
      </c>
      <c r="F3374" s="24">
        <f t="shared" ca="1" si="105"/>
        <v>2.5743999180892598</v>
      </c>
    </row>
    <row r="3375" spans="5:6" x14ac:dyDescent="0.25">
      <c r="E3375" s="24">
        <f t="shared" ca="1" si="104"/>
        <v>0.74547752338127571</v>
      </c>
      <c r="F3375" s="24">
        <f t="shared" ca="1" si="105"/>
        <v>5.8746058991032308</v>
      </c>
    </row>
    <row r="3376" spans="5:6" x14ac:dyDescent="0.25">
      <c r="E3376" s="24">
        <f t="shared" ca="1" si="104"/>
        <v>0.13379013136775209</v>
      </c>
      <c r="F3376" s="24">
        <f t="shared" ca="1" si="105"/>
        <v>40.22965781203883</v>
      </c>
    </row>
    <row r="3377" spans="5:6" x14ac:dyDescent="0.25">
      <c r="E3377" s="24">
        <f t="shared" ca="1" si="104"/>
        <v>0.15203801130664241</v>
      </c>
      <c r="F3377" s="24">
        <f t="shared" ca="1" si="105"/>
        <v>37.672494300268852</v>
      </c>
    </row>
    <row r="3378" spans="5:6" x14ac:dyDescent="0.25">
      <c r="E3378" s="24">
        <f t="shared" ca="1" si="104"/>
        <v>0.12310674787938991</v>
      </c>
      <c r="F3378" s="24">
        <f t="shared" ca="1" si="105"/>
        <v>41.894068621041733</v>
      </c>
    </row>
    <row r="3379" spans="5:6" x14ac:dyDescent="0.25">
      <c r="E3379" s="24">
        <f t="shared" ca="1" si="104"/>
        <v>7.7829319331694791E-3</v>
      </c>
      <c r="F3379" s="24">
        <f t="shared" ca="1" si="105"/>
        <v>97.11644313241473</v>
      </c>
    </row>
    <row r="3380" spans="5:6" x14ac:dyDescent="0.25">
      <c r="E3380" s="24">
        <f t="shared" ca="1" si="104"/>
        <v>0.25911876540794321</v>
      </c>
      <c r="F3380" s="24">
        <f t="shared" ca="1" si="105"/>
        <v>27.009375373751897</v>
      </c>
    </row>
    <row r="3381" spans="5:6" x14ac:dyDescent="0.25">
      <c r="E3381" s="24">
        <f t="shared" ca="1" si="104"/>
        <v>0.85710623232999728</v>
      </c>
      <c r="F3381" s="24">
        <f t="shared" ca="1" si="105"/>
        <v>3.0838681937700465</v>
      </c>
    </row>
    <row r="3382" spans="5:6" x14ac:dyDescent="0.25">
      <c r="E3382" s="24">
        <f t="shared" ca="1" si="104"/>
        <v>0.69417776153934396</v>
      </c>
      <c r="F3382" s="24">
        <f t="shared" ca="1" si="105"/>
        <v>7.3005442145423336</v>
      </c>
    </row>
    <row r="3383" spans="5:6" x14ac:dyDescent="0.25">
      <c r="E3383" s="24">
        <f t="shared" ca="1" si="104"/>
        <v>0.80018553015201055</v>
      </c>
      <c r="F3383" s="24">
        <f t="shared" ca="1" si="105"/>
        <v>4.458233310235749</v>
      </c>
    </row>
    <row r="3384" spans="5:6" x14ac:dyDescent="0.25">
      <c r="E3384" s="24">
        <f t="shared" ca="1" si="104"/>
        <v>0.53892230293381638</v>
      </c>
      <c r="F3384" s="24">
        <f t="shared" ca="1" si="105"/>
        <v>12.363677377297805</v>
      </c>
    </row>
    <row r="3385" spans="5:6" x14ac:dyDescent="0.25">
      <c r="E3385" s="24">
        <f t="shared" ca="1" si="104"/>
        <v>0.18121326656174119</v>
      </c>
      <c r="F3385" s="24">
        <f t="shared" ca="1" si="105"/>
        <v>34.161613460653996</v>
      </c>
    </row>
    <row r="3386" spans="5:6" x14ac:dyDescent="0.25">
      <c r="E3386" s="24">
        <f t="shared" ca="1" si="104"/>
        <v>0.67068115881287615</v>
      </c>
      <c r="F3386" s="24">
        <f t="shared" ca="1" si="105"/>
        <v>7.9892285619234364</v>
      </c>
    </row>
    <row r="3387" spans="5:6" x14ac:dyDescent="0.25">
      <c r="E3387" s="24">
        <f t="shared" ca="1" si="104"/>
        <v>0.58417717153275295</v>
      </c>
      <c r="F3387" s="24">
        <f t="shared" ca="1" si="105"/>
        <v>10.751019325016575</v>
      </c>
    </row>
    <row r="3388" spans="5:6" x14ac:dyDescent="0.25">
      <c r="E3388" s="24">
        <f t="shared" ca="1" si="104"/>
        <v>0.4933265112024362</v>
      </c>
      <c r="F3388" s="24">
        <f t="shared" ca="1" si="105"/>
        <v>14.131680592628259</v>
      </c>
    </row>
    <row r="3389" spans="5:6" x14ac:dyDescent="0.25">
      <c r="E3389" s="24">
        <f t="shared" ca="1" si="104"/>
        <v>2.952098452751295E-2</v>
      </c>
      <c r="F3389" s="24">
        <f t="shared" ca="1" si="105"/>
        <v>70.453078572059809</v>
      </c>
    </row>
    <row r="3390" spans="5:6" x14ac:dyDescent="0.25">
      <c r="E3390" s="24">
        <f t="shared" ca="1" si="104"/>
        <v>0.69221806739417535</v>
      </c>
      <c r="F3390" s="24">
        <f t="shared" ca="1" si="105"/>
        <v>7.3570849342833577</v>
      </c>
    </row>
    <row r="3391" spans="5:6" x14ac:dyDescent="0.25">
      <c r="E3391" s="24">
        <f t="shared" ca="1" si="104"/>
        <v>0.19954310352546789</v>
      </c>
      <c r="F3391" s="24">
        <f t="shared" ca="1" si="105"/>
        <v>32.234500164351374</v>
      </c>
    </row>
    <row r="3392" spans="5:6" x14ac:dyDescent="0.25">
      <c r="E3392" s="24">
        <f t="shared" ca="1" si="104"/>
        <v>0.56670648098502407</v>
      </c>
      <c r="F3392" s="24">
        <f t="shared" ca="1" si="105"/>
        <v>11.358275590245794</v>
      </c>
    </row>
    <row r="3393" spans="5:6" x14ac:dyDescent="0.25">
      <c r="E3393" s="24">
        <f t="shared" ca="1" si="104"/>
        <v>0.56999529856040776</v>
      </c>
      <c r="F3393" s="24">
        <f t="shared" ca="1" si="105"/>
        <v>11.242543326543856</v>
      </c>
    </row>
    <row r="3394" spans="5:6" x14ac:dyDescent="0.25">
      <c r="E3394" s="24">
        <f t="shared" ca="1" si="104"/>
        <v>0.43385643703921684</v>
      </c>
      <c r="F3394" s="24">
        <f t="shared" ca="1" si="105"/>
        <v>16.700831796742172</v>
      </c>
    </row>
    <row r="3395" spans="5:6" x14ac:dyDescent="0.25">
      <c r="E3395" s="24">
        <f t="shared" ca="1" si="104"/>
        <v>0.8261987612452969</v>
      </c>
      <c r="F3395" s="24">
        <f t="shared" ca="1" si="105"/>
        <v>3.8183980672118194</v>
      </c>
    </row>
    <row r="3396" spans="5:6" x14ac:dyDescent="0.25">
      <c r="E3396" s="24">
        <f t="shared" ref="E3396:E3459" ca="1" si="106">RAND()</f>
        <v>0.8590770850467897</v>
      </c>
      <c r="F3396" s="24">
        <f t="shared" ref="F3396:F3459" ca="1" si="107">-LOG(E3396,EXP(1))/$C$3</f>
        <v>3.0379324580423148</v>
      </c>
    </row>
    <row r="3397" spans="5:6" x14ac:dyDescent="0.25">
      <c r="E3397" s="24">
        <f t="shared" ca="1" si="106"/>
        <v>0.86764203353891312</v>
      </c>
      <c r="F3397" s="24">
        <f t="shared" ca="1" si="107"/>
        <v>2.8395210628123233</v>
      </c>
    </row>
    <row r="3398" spans="5:6" x14ac:dyDescent="0.25">
      <c r="E3398" s="24">
        <f t="shared" ca="1" si="106"/>
        <v>0.13119664188120828</v>
      </c>
      <c r="F3398" s="24">
        <f t="shared" ca="1" si="107"/>
        <v>40.621159964346724</v>
      </c>
    </row>
    <row r="3399" spans="5:6" x14ac:dyDescent="0.25">
      <c r="E3399" s="24">
        <f t="shared" ca="1" si="106"/>
        <v>0.69276341407781117</v>
      </c>
      <c r="F3399" s="24">
        <f t="shared" ca="1" si="107"/>
        <v>7.3413346381497044</v>
      </c>
    </row>
    <row r="3400" spans="5:6" x14ac:dyDescent="0.25">
      <c r="E3400" s="24">
        <f t="shared" ca="1" si="106"/>
        <v>0.53431402003526574</v>
      </c>
      <c r="F3400" s="24">
        <f t="shared" ca="1" si="107"/>
        <v>12.535431207131241</v>
      </c>
    </row>
    <row r="3401" spans="5:6" x14ac:dyDescent="0.25">
      <c r="E3401" s="24">
        <f t="shared" ca="1" si="106"/>
        <v>0.66501177428994829</v>
      </c>
      <c r="F3401" s="24">
        <f t="shared" ca="1" si="107"/>
        <v>8.1590106556771325</v>
      </c>
    </row>
    <row r="3402" spans="5:6" x14ac:dyDescent="0.25">
      <c r="E3402" s="24">
        <f t="shared" ca="1" si="106"/>
        <v>0.81002203337757617</v>
      </c>
      <c r="F3402" s="24">
        <f t="shared" ca="1" si="107"/>
        <v>4.2138765996980165</v>
      </c>
    </row>
    <row r="3403" spans="5:6" x14ac:dyDescent="0.25">
      <c r="E3403" s="24">
        <f t="shared" ca="1" si="106"/>
        <v>6.1896130343787048E-2</v>
      </c>
      <c r="F3403" s="24">
        <f t="shared" ca="1" si="107"/>
        <v>55.645952317713181</v>
      </c>
    </row>
    <row r="3404" spans="5:6" x14ac:dyDescent="0.25">
      <c r="E3404" s="24">
        <f t="shared" ca="1" si="106"/>
        <v>0.29992441199745645</v>
      </c>
      <c r="F3404" s="24">
        <f t="shared" ca="1" si="107"/>
        <v>24.084495921633405</v>
      </c>
    </row>
    <row r="3405" spans="5:6" x14ac:dyDescent="0.25">
      <c r="E3405" s="24">
        <f t="shared" ca="1" si="106"/>
        <v>0.7635575414433422</v>
      </c>
      <c r="F3405" s="24">
        <f t="shared" ca="1" si="107"/>
        <v>5.3953358363017241</v>
      </c>
    </row>
    <row r="3406" spans="5:6" x14ac:dyDescent="0.25">
      <c r="E3406" s="24">
        <f t="shared" ca="1" si="106"/>
        <v>0.25931390762277307</v>
      </c>
      <c r="F3406" s="24">
        <f t="shared" ca="1" si="107"/>
        <v>26.994319052327928</v>
      </c>
    </row>
    <row r="3407" spans="5:6" x14ac:dyDescent="0.25">
      <c r="E3407" s="24">
        <f t="shared" ca="1" si="106"/>
        <v>0.68307324744515185</v>
      </c>
      <c r="F3407" s="24">
        <f t="shared" ca="1" si="107"/>
        <v>7.6230636292878691</v>
      </c>
    </row>
    <row r="3408" spans="5:6" x14ac:dyDescent="0.25">
      <c r="E3408" s="24">
        <f t="shared" ca="1" si="106"/>
        <v>0.45287215320374263</v>
      </c>
      <c r="F3408" s="24">
        <f t="shared" ca="1" si="107"/>
        <v>15.842908316793283</v>
      </c>
    </row>
    <row r="3409" spans="5:6" x14ac:dyDescent="0.25">
      <c r="E3409" s="24">
        <f t="shared" ca="1" si="106"/>
        <v>0.20780351392487206</v>
      </c>
      <c r="F3409" s="24">
        <f t="shared" ca="1" si="107"/>
        <v>31.423245806613352</v>
      </c>
    </row>
    <row r="3410" spans="5:6" x14ac:dyDescent="0.25">
      <c r="E3410" s="24">
        <f t="shared" ca="1" si="106"/>
        <v>0.35230384379968116</v>
      </c>
      <c r="F3410" s="24">
        <f t="shared" ca="1" si="107"/>
        <v>20.865225662156053</v>
      </c>
    </row>
    <row r="3411" spans="5:6" x14ac:dyDescent="0.25">
      <c r="E3411" s="24">
        <f t="shared" ca="1" si="106"/>
        <v>0.86480534345964499</v>
      </c>
      <c r="F3411" s="24">
        <f t="shared" ca="1" si="107"/>
        <v>2.9050166767520014</v>
      </c>
    </row>
    <row r="3412" spans="5:6" x14ac:dyDescent="0.25">
      <c r="E3412" s="24">
        <f t="shared" ca="1" si="106"/>
        <v>0.72896463252420007</v>
      </c>
      <c r="F3412" s="24">
        <f t="shared" ca="1" si="107"/>
        <v>6.3226012641267859</v>
      </c>
    </row>
    <row r="3413" spans="5:6" x14ac:dyDescent="0.25">
      <c r="E3413" s="24">
        <f t="shared" ca="1" si="106"/>
        <v>0.51235497101563166</v>
      </c>
      <c r="F3413" s="24">
        <f t="shared" ca="1" si="107"/>
        <v>13.374751828021207</v>
      </c>
    </row>
    <row r="3414" spans="5:6" x14ac:dyDescent="0.25">
      <c r="E3414" s="24">
        <f t="shared" ca="1" si="106"/>
        <v>0.32588655401328404</v>
      </c>
      <c r="F3414" s="24">
        <f t="shared" ca="1" si="107"/>
        <v>22.424119040072263</v>
      </c>
    </row>
    <row r="3415" spans="5:6" x14ac:dyDescent="0.25">
      <c r="E3415" s="24">
        <f t="shared" ca="1" si="106"/>
        <v>0.15722479870084261</v>
      </c>
      <c r="F3415" s="24">
        <f t="shared" ca="1" si="107"/>
        <v>37.001573177575331</v>
      </c>
    </row>
    <row r="3416" spans="5:6" x14ac:dyDescent="0.25">
      <c r="E3416" s="24">
        <f t="shared" ca="1" si="106"/>
        <v>0.11960773040725525</v>
      </c>
      <c r="F3416" s="24">
        <f t="shared" ca="1" si="107"/>
        <v>42.470756080844453</v>
      </c>
    </row>
    <row r="3417" spans="5:6" x14ac:dyDescent="0.25">
      <c r="E3417" s="24">
        <f t="shared" ca="1" si="106"/>
        <v>0.51311891526826703</v>
      </c>
      <c r="F3417" s="24">
        <f t="shared" ca="1" si="107"/>
        <v>13.34495314063669</v>
      </c>
    </row>
    <row r="3418" spans="5:6" x14ac:dyDescent="0.25">
      <c r="E3418" s="24">
        <f t="shared" ca="1" si="106"/>
        <v>0.26853424220174871</v>
      </c>
      <c r="F3418" s="24">
        <f t="shared" ca="1" si="107"/>
        <v>26.295536833740329</v>
      </c>
    </row>
    <row r="3419" spans="5:6" x14ac:dyDescent="0.25">
      <c r="E3419" s="24">
        <f t="shared" ca="1" si="106"/>
        <v>0.44776242053143633</v>
      </c>
      <c r="F3419" s="24">
        <f t="shared" ca="1" si="107"/>
        <v>16.069849970913754</v>
      </c>
    </row>
    <row r="3420" spans="5:6" x14ac:dyDescent="0.25">
      <c r="E3420" s="24">
        <f t="shared" ca="1" si="106"/>
        <v>0.4438155112898966</v>
      </c>
      <c r="F3420" s="24">
        <f t="shared" ca="1" si="107"/>
        <v>16.246926360261657</v>
      </c>
    </row>
    <row r="3421" spans="5:6" x14ac:dyDescent="0.25">
      <c r="E3421" s="24">
        <f t="shared" ca="1" si="106"/>
        <v>0.4694742959660787</v>
      </c>
      <c r="F3421" s="24">
        <f t="shared" ca="1" si="107"/>
        <v>15.122834590172237</v>
      </c>
    </row>
    <row r="3422" spans="5:6" x14ac:dyDescent="0.25">
      <c r="E3422" s="24">
        <f t="shared" ca="1" si="106"/>
        <v>0.75140895199873692</v>
      </c>
      <c r="F3422" s="24">
        <f t="shared" ca="1" si="107"/>
        <v>5.716104643078765</v>
      </c>
    </row>
    <row r="3423" spans="5:6" x14ac:dyDescent="0.25">
      <c r="E3423" s="24">
        <f t="shared" ca="1" si="106"/>
        <v>0.82009344085543268</v>
      </c>
      <c r="F3423" s="24">
        <f t="shared" ca="1" si="107"/>
        <v>3.9667398590636274</v>
      </c>
    </row>
    <row r="3424" spans="5:6" x14ac:dyDescent="0.25">
      <c r="E3424" s="24">
        <f t="shared" ca="1" si="106"/>
        <v>0.38789683970649269</v>
      </c>
      <c r="F3424" s="24">
        <f t="shared" ca="1" si="107"/>
        <v>18.940317035111065</v>
      </c>
    </row>
    <row r="3425" spans="5:6" x14ac:dyDescent="0.25">
      <c r="E3425" s="24">
        <f t="shared" ca="1" si="106"/>
        <v>0.51077182810477539</v>
      </c>
      <c r="F3425" s="24">
        <f t="shared" ca="1" si="107"/>
        <v>13.43664617682464</v>
      </c>
    </row>
    <row r="3426" spans="5:6" x14ac:dyDescent="0.25">
      <c r="E3426" s="24">
        <f t="shared" ca="1" si="106"/>
        <v>0.67145200539435079</v>
      </c>
      <c r="F3426" s="24">
        <f t="shared" ca="1" si="107"/>
        <v>7.9662547859437609</v>
      </c>
    </row>
    <row r="3427" spans="5:6" x14ac:dyDescent="0.25">
      <c r="E3427" s="24">
        <f t="shared" ca="1" si="106"/>
        <v>0.59170240656683493</v>
      </c>
      <c r="F3427" s="24">
        <f t="shared" ca="1" si="107"/>
        <v>10.495029241999882</v>
      </c>
    </row>
    <row r="3428" spans="5:6" x14ac:dyDescent="0.25">
      <c r="E3428" s="24">
        <f t="shared" ca="1" si="106"/>
        <v>0.91018781485195588</v>
      </c>
      <c r="F3428" s="24">
        <f t="shared" ca="1" si="107"/>
        <v>1.882086216390243</v>
      </c>
    </row>
    <row r="3429" spans="5:6" x14ac:dyDescent="0.25">
      <c r="E3429" s="24">
        <f t="shared" ca="1" si="106"/>
        <v>0.88434755986095004</v>
      </c>
      <c r="F3429" s="24">
        <f t="shared" ca="1" si="107"/>
        <v>2.4581025270194266</v>
      </c>
    </row>
    <row r="3430" spans="5:6" x14ac:dyDescent="0.25">
      <c r="E3430" s="24">
        <f t="shared" ca="1" si="106"/>
        <v>0.38286440346543504</v>
      </c>
      <c r="F3430" s="24">
        <f t="shared" ca="1" si="107"/>
        <v>19.20148780873955</v>
      </c>
    </row>
    <row r="3431" spans="5:6" x14ac:dyDescent="0.25">
      <c r="E3431" s="24">
        <f t="shared" ca="1" si="106"/>
        <v>0.59598599182187051</v>
      </c>
      <c r="F3431" s="24">
        <f t="shared" ca="1" si="107"/>
        <v>10.350762316951645</v>
      </c>
    </row>
    <row r="3432" spans="5:6" x14ac:dyDescent="0.25">
      <c r="E3432" s="24">
        <f t="shared" ca="1" si="106"/>
        <v>0.81572693548709907</v>
      </c>
      <c r="F3432" s="24">
        <f t="shared" ca="1" si="107"/>
        <v>4.0735123581047583</v>
      </c>
    </row>
    <row r="3433" spans="5:6" x14ac:dyDescent="0.25">
      <c r="E3433" s="24">
        <f t="shared" ca="1" si="106"/>
        <v>0.13773426859444771</v>
      </c>
      <c r="F3433" s="24">
        <f t="shared" ca="1" si="107"/>
        <v>39.648580801037326</v>
      </c>
    </row>
    <row r="3434" spans="5:6" x14ac:dyDescent="0.25">
      <c r="E3434" s="24">
        <f t="shared" ca="1" si="106"/>
        <v>0.60301539838472684</v>
      </c>
      <c r="F3434" s="24">
        <f t="shared" ca="1" si="107"/>
        <v>10.116250925758356</v>
      </c>
    </row>
    <row r="3435" spans="5:6" x14ac:dyDescent="0.25">
      <c r="E3435" s="24">
        <f t="shared" ca="1" si="106"/>
        <v>0.82541416673710055</v>
      </c>
      <c r="F3435" s="24">
        <f t="shared" ca="1" si="107"/>
        <v>3.8373999666017604</v>
      </c>
    </row>
    <row r="3436" spans="5:6" x14ac:dyDescent="0.25">
      <c r="E3436" s="24">
        <f t="shared" ca="1" si="106"/>
        <v>0.29443534677249306</v>
      </c>
      <c r="F3436" s="24">
        <f t="shared" ca="1" si="107"/>
        <v>24.453916711384622</v>
      </c>
    </row>
    <row r="3437" spans="5:6" x14ac:dyDescent="0.25">
      <c r="E3437" s="24">
        <f t="shared" ca="1" si="106"/>
        <v>0.43655964021172544</v>
      </c>
      <c r="F3437" s="24">
        <f t="shared" ca="1" si="107"/>
        <v>16.576605604968623</v>
      </c>
    </row>
    <row r="3438" spans="5:6" x14ac:dyDescent="0.25">
      <c r="E3438" s="24">
        <f t="shared" ca="1" si="106"/>
        <v>0.90055188730358748</v>
      </c>
      <c r="F3438" s="24">
        <f t="shared" ca="1" si="107"/>
        <v>2.0949499095600053</v>
      </c>
    </row>
    <row r="3439" spans="5:6" x14ac:dyDescent="0.25">
      <c r="E3439" s="24">
        <f t="shared" ca="1" si="106"/>
        <v>0.46148036628955669</v>
      </c>
      <c r="F3439" s="24">
        <f t="shared" ca="1" si="107"/>
        <v>15.466315383909027</v>
      </c>
    </row>
    <row r="3440" spans="5:6" x14ac:dyDescent="0.25">
      <c r="E3440" s="24">
        <f t="shared" ca="1" si="106"/>
        <v>0.19331526243951769</v>
      </c>
      <c r="F3440" s="24">
        <f t="shared" ca="1" si="107"/>
        <v>32.868658772376264</v>
      </c>
    </row>
    <row r="3441" spans="5:6" x14ac:dyDescent="0.25">
      <c r="E3441" s="24">
        <f t="shared" ca="1" si="106"/>
        <v>0.48036526155332027</v>
      </c>
      <c r="F3441" s="24">
        <f t="shared" ca="1" si="107"/>
        <v>14.664170057904812</v>
      </c>
    </row>
    <row r="3442" spans="5:6" x14ac:dyDescent="0.25">
      <c r="E3442" s="24">
        <f t="shared" ca="1" si="106"/>
        <v>0.4466201547701103</v>
      </c>
      <c r="F3442" s="24">
        <f t="shared" ca="1" si="107"/>
        <v>16.120936224780074</v>
      </c>
    </row>
    <row r="3443" spans="5:6" x14ac:dyDescent="0.25">
      <c r="E3443" s="24">
        <f t="shared" ca="1" si="106"/>
        <v>0.16652811585042993</v>
      </c>
      <c r="F3443" s="24">
        <f t="shared" ca="1" si="107"/>
        <v>35.851822397020143</v>
      </c>
    </row>
    <row r="3444" spans="5:6" x14ac:dyDescent="0.25">
      <c r="E3444" s="24">
        <f t="shared" ca="1" si="106"/>
        <v>4.3566603306525398E-2</v>
      </c>
      <c r="F3444" s="24">
        <f t="shared" ca="1" si="107"/>
        <v>62.669288026944947</v>
      </c>
    </row>
    <row r="3445" spans="5:6" x14ac:dyDescent="0.25">
      <c r="E3445" s="24">
        <f t="shared" ca="1" si="106"/>
        <v>0.49635862803507114</v>
      </c>
      <c r="F3445" s="24">
        <f t="shared" ca="1" si="107"/>
        <v>14.009131462633912</v>
      </c>
    </row>
    <row r="3446" spans="5:6" x14ac:dyDescent="0.25">
      <c r="E3446" s="24">
        <f t="shared" ca="1" si="106"/>
        <v>0.51622381653349481</v>
      </c>
      <c r="F3446" s="24">
        <f t="shared" ca="1" si="107"/>
        <v>13.224297091446239</v>
      </c>
    </row>
    <row r="3447" spans="5:6" x14ac:dyDescent="0.25">
      <c r="E3447" s="24">
        <f t="shared" ca="1" si="106"/>
        <v>0.81664368355280292</v>
      </c>
      <c r="F3447" s="24">
        <f t="shared" ca="1" si="107"/>
        <v>4.0510481419177742</v>
      </c>
    </row>
    <row r="3448" spans="5:6" x14ac:dyDescent="0.25">
      <c r="E3448" s="24">
        <f t="shared" ca="1" si="106"/>
        <v>0.88042481258759109</v>
      </c>
      <c r="F3448" s="24">
        <f t="shared" ca="1" si="107"/>
        <v>2.5470149283061225</v>
      </c>
    </row>
    <row r="3449" spans="5:6" x14ac:dyDescent="0.25">
      <c r="E3449" s="24">
        <f t="shared" ca="1" si="106"/>
        <v>0.36683166390160893</v>
      </c>
      <c r="F3449" s="24">
        <f t="shared" ca="1" si="107"/>
        <v>20.057044352421894</v>
      </c>
    </row>
    <row r="3450" spans="5:6" x14ac:dyDescent="0.25">
      <c r="E3450" s="24">
        <f t="shared" ca="1" si="106"/>
        <v>0.66244925624720896</v>
      </c>
      <c r="F3450" s="24">
        <f t="shared" ca="1" si="107"/>
        <v>8.2362263679818373</v>
      </c>
    </row>
    <row r="3451" spans="5:6" x14ac:dyDescent="0.25">
      <c r="E3451" s="24">
        <f t="shared" ca="1" si="106"/>
        <v>6.7103371452154614E-2</v>
      </c>
      <c r="F3451" s="24">
        <f t="shared" ca="1" si="107"/>
        <v>54.030419821563086</v>
      </c>
    </row>
    <row r="3452" spans="5:6" x14ac:dyDescent="0.25">
      <c r="E3452" s="24">
        <f t="shared" ca="1" si="106"/>
        <v>9.6618090154004799E-2</v>
      </c>
      <c r="F3452" s="24">
        <f t="shared" ca="1" si="107"/>
        <v>46.739785732425126</v>
      </c>
    </row>
    <row r="3453" spans="5:6" x14ac:dyDescent="0.25">
      <c r="E3453" s="24">
        <f t="shared" ca="1" si="106"/>
        <v>0.33844329452898114</v>
      </c>
      <c r="F3453" s="24">
        <f t="shared" ca="1" si="107"/>
        <v>21.6679744103625</v>
      </c>
    </row>
    <row r="3454" spans="5:6" x14ac:dyDescent="0.25">
      <c r="E3454" s="24">
        <f t="shared" ca="1" si="106"/>
        <v>0.32886515311219644</v>
      </c>
      <c r="F3454" s="24">
        <f t="shared" ca="1" si="107"/>
        <v>22.242149623917904</v>
      </c>
    </row>
    <row r="3455" spans="5:6" x14ac:dyDescent="0.25">
      <c r="E3455" s="24">
        <f t="shared" ca="1" si="106"/>
        <v>0.80786487276572205</v>
      </c>
      <c r="F3455" s="24">
        <f t="shared" ca="1" si="107"/>
        <v>4.2672094224548092</v>
      </c>
    </row>
    <row r="3456" spans="5:6" x14ac:dyDescent="0.25">
      <c r="E3456" s="24">
        <f t="shared" ca="1" si="106"/>
        <v>5.5346357243002409E-4</v>
      </c>
      <c r="F3456" s="24">
        <f t="shared" ca="1" si="107"/>
        <v>149.98629242231831</v>
      </c>
    </row>
    <row r="3457" spans="5:6" x14ac:dyDescent="0.25">
      <c r="E3457" s="24">
        <f t="shared" ca="1" si="106"/>
        <v>0.54832767814873262</v>
      </c>
      <c r="F3457" s="24">
        <f t="shared" ca="1" si="107"/>
        <v>12.017644358210493</v>
      </c>
    </row>
    <row r="3458" spans="5:6" x14ac:dyDescent="0.25">
      <c r="E3458" s="24">
        <f t="shared" ca="1" si="106"/>
        <v>0.51331870227683951</v>
      </c>
      <c r="F3458" s="24">
        <f t="shared" ca="1" si="107"/>
        <v>13.337167494137363</v>
      </c>
    </row>
    <row r="3459" spans="5:6" x14ac:dyDescent="0.25">
      <c r="E3459" s="24">
        <f t="shared" ca="1" si="106"/>
        <v>0.84352182172047474</v>
      </c>
      <c r="F3459" s="24">
        <f t="shared" ca="1" si="107"/>
        <v>3.4033901377121847</v>
      </c>
    </row>
    <row r="3460" spans="5:6" x14ac:dyDescent="0.25">
      <c r="E3460" s="24">
        <f t="shared" ref="E3460:E3523" ca="1" si="108">RAND()</f>
        <v>0.80116993523951641</v>
      </c>
      <c r="F3460" s="24">
        <f t="shared" ref="F3460:F3523" ca="1" si="109">-LOG(E3460,EXP(1))/$C$3</f>
        <v>4.4336440111630147</v>
      </c>
    </row>
    <row r="3461" spans="5:6" x14ac:dyDescent="0.25">
      <c r="E3461" s="24">
        <f t="shared" ca="1" si="108"/>
        <v>0.70880124494254493</v>
      </c>
      <c r="F3461" s="24">
        <f t="shared" ca="1" si="109"/>
        <v>6.8836024656805188</v>
      </c>
    </row>
    <row r="3462" spans="5:6" x14ac:dyDescent="0.25">
      <c r="E3462" s="24">
        <f t="shared" ca="1" si="108"/>
        <v>0.69493673304857595</v>
      </c>
      <c r="F3462" s="24">
        <f t="shared" ca="1" si="109"/>
        <v>7.2786893829150774</v>
      </c>
    </row>
    <row r="3463" spans="5:6" x14ac:dyDescent="0.25">
      <c r="E3463" s="24">
        <f t="shared" ca="1" si="108"/>
        <v>0.79621644694861538</v>
      </c>
      <c r="F3463" s="24">
        <f t="shared" ca="1" si="109"/>
        <v>4.5576842364734658</v>
      </c>
    </row>
    <row r="3464" spans="5:6" x14ac:dyDescent="0.25">
      <c r="E3464" s="24">
        <f t="shared" ca="1" si="108"/>
        <v>0.98765730044515943</v>
      </c>
      <c r="F3464" s="24">
        <f t="shared" ca="1" si="109"/>
        <v>0.24839006604766933</v>
      </c>
    </row>
    <row r="3465" spans="5:6" x14ac:dyDescent="0.25">
      <c r="E3465" s="24">
        <f t="shared" ca="1" si="108"/>
        <v>0.40666398130094739</v>
      </c>
      <c r="F3465" s="24">
        <f t="shared" ca="1" si="109"/>
        <v>17.995360666061455</v>
      </c>
    </row>
    <row r="3466" spans="5:6" x14ac:dyDescent="0.25">
      <c r="E3466" s="24">
        <f t="shared" ca="1" si="108"/>
        <v>0.2774704213858199</v>
      </c>
      <c r="F3466" s="24">
        <f t="shared" ca="1" si="109"/>
        <v>25.640818821547441</v>
      </c>
    </row>
    <row r="3467" spans="5:6" x14ac:dyDescent="0.25">
      <c r="E3467" s="24">
        <f t="shared" ca="1" si="108"/>
        <v>0.18233582309904917</v>
      </c>
      <c r="F3467" s="24">
        <f t="shared" ca="1" si="109"/>
        <v>34.038102205985737</v>
      </c>
    </row>
    <row r="3468" spans="5:6" x14ac:dyDescent="0.25">
      <c r="E3468" s="24">
        <f t="shared" ca="1" si="108"/>
        <v>0.26828920931644518</v>
      </c>
      <c r="F3468" s="24">
        <f t="shared" ca="1" si="109"/>
        <v>26.313794821660025</v>
      </c>
    </row>
    <row r="3469" spans="5:6" x14ac:dyDescent="0.25">
      <c r="E3469" s="24">
        <f t="shared" ca="1" si="108"/>
        <v>0.51941434508065609</v>
      </c>
      <c r="F3469" s="24">
        <f t="shared" ca="1" si="109"/>
        <v>13.101067231474689</v>
      </c>
    </row>
    <row r="3470" spans="5:6" x14ac:dyDescent="0.25">
      <c r="E3470" s="24">
        <f t="shared" ca="1" si="108"/>
        <v>0.22784178091571639</v>
      </c>
      <c r="F3470" s="24">
        <f t="shared" ca="1" si="109"/>
        <v>29.582076685399088</v>
      </c>
    </row>
    <row r="3471" spans="5:6" x14ac:dyDescent="0.25">
      <c r="E3471" s="24">
        <f t="shared" ca="1" si="108"/>
        <v>0.10023157277615702</v>
      </c>
      <c r="F3471" s="24">
        <f t="shared" ca="1" si="109"/>
        <v>46.005440847954951</v>
      </c>
    </row>
    <row r="3472" spans="5:6" x14ac:dyDescent="0.25">
      <c r="E3472" s="24">
        <f t="shared" ca="1" si="108"/>
        <v>0.76300817405754584</v>
      </c>
      <c r="F3472" s="24">
        <f t="shared" ca="1" si="109"/>
        <v>5.4097306940909116</v>
      </c>
    </row>
    <row r="3473" spans="5:6" x14ac:dyDescent="0.25">
      <c r="E3473" s="24">
        <f t="shared" ca="1" si="108"/>
        <v>3.3355232122923906E-2</v>
      </c>
      <c r="F3473" s="24">
        <f t="shared" ca="1" si="109"/>
        <v>68.01081267361225</v>
      </c>
    </row>
    <row r="3474" spans="5:6" x14ac:dyDescent="0.25">
      <c r="E3474" s="24">
        <f t="shared" ca="1" si="108"/>
        <v>0.6243807089246981</v>
      </c>
      <c r="F3474" s="24">
        <f t="shared" ca="1" si="109"/>
        <v>9.4198997239635993</v>
      </c>
    </row>
    <row r="3475" spans="5:6" x14ac:dyDescent="0.25">
      <c r="E3475" s="24">
        <f t="shared" ca="1" si="108"/>
        <v>0.7372183250153761</v>
      </c>
      <c r="F3475" s="24">
        <f t="shared" ca="1" si="109"/>
        <v>6.0974239181075092</v>
      </c>
    </row>
    <row r="3476" spans="5:6" x14ac:dyDescent="0.25">
      <c r="E3476" s="24">
        <f t="shared" ca="1" si="108"/>
        <v>0.82523855280820657</v>
      </c>
      <c r="F3476" s="24">
        <f t="shared" ca="1" si="109"/>
        <v>3.8416555905128869</v>
      </c>
    </row>
    <row r="3477" spans="5:6" x14ac:dyDescent="0.25">
      <c r="E3477" s="24">
        <f t="shared" ca="1" si="108"/>
        <v>0.18003255302748311</v>
      </c>
      <c r="F3477" s="24">
        <f t="shared" ca="1" si="109"/>
        <v>34.292351885813197</v>
      </c>
    </row>
    <row r="3478" spans="5:6" x14ac:dyDescent="0.25">
      <c r="E3478" s="24">
        <f t="shared" ca="1" si="108"/>
        <v>0.65932230413171078</v>
      </c>
      <c r="F3478" s="24">
        <f t="shared" ca="1" si="109"/>
        <v>8.33085566831652</v>
      </c>
    </row>
    <row r="3479" spans="5:6" x14ac:dyDescent="0.25">
      <c r="E3479" s="24">
        <f t="shared" ca="1" si="108"/>
        <v>0.83065065691282725</v>
      </c>
      <c r="F3479" s="24">
        <f t="shared" ca="1" si="109"/>
        <v>3.7109192261611676</v>
      </c>
    </row>
    <row r="3480" spans="5:6" x14ac:dyDescent="0.25">
      <c r="E3480" s="24">
        <f t="shared" ca="1" si="108"/>
        <v>1.4579662430829643E-2</v>
      </c>
      <c r="F3480" s="24">
        <f t="shared" ca="1" si="109"/>
        <v>84.56255411123999</v>
      </c>
    </row>
    <row r="3481" spans="5:6" x14ac:dyDescent="0.25">
      <c r="E3481" s="24">
        <f t="shared" ca="1" si="108"/>
        <v>0.53408000064960937</v>
      </c>
      <c r="F3481" s="24">
        <f t="shared" ca="1" si="109"/>
        <v>12.544192745847042</v>
      </c>
    </row>
    <row r="3482" spans="5:6" x14ac:dyDescent="0.25">
      <c r="E3482" s="24">
        <f t="shared" ca="1" si="108"/>
        <v>0.41902510977565344</v>
      </c>
      <c r="F3482" s="24">
        <f t="shared" ca="1" si="109"/>
        <v>17.396488659801616</v>
      </c>
    </row>
    <row r="3483" spans="5:6" x14ac:dyDescent="0.25">
      <c r="E3483" s="24">
        <f t="shared" ca="1" si="108"/>
        <v>0.41200987352402674</v>
      </c>
      <c r="F3483" s="24">
        <f t="shared" ca="1" si="109"/>
        <v>17.734159301112417</v>
      </c>
    </row>
    <row r="3484" spans="5:6" x14ac:dyDescent="0.25">
      <c r="E3484" s="24">
        <f t="shared" ca="1" si="108"/>
        <v>0.82652395937453671</v>
      </c>
      <c r="F3484" s="24">
        <f t="shared" ca="1" si="109"/>
        <v>3.8105274636464568</v>
      </c>
    </row>
    <row r="3485" spans="5:6" x14ac:dyDescent="0.25">
      <c r="E3485" s="24">
        <f t="shared" ca="1" si="108"/>
        <v>0.3289452977220082</v>
      </c>
      <c r="F3485" s="24">
        <f t="shared" ca="1" si="109"/>
        <v>22.23727620726077</v>
      </c>
    </row>
    <row r="3486" spans="5:6" x14ac:dyDescent="0.25">
      <c r="E3486" s="24">
        <f t="shared" ca="1" si="108"/>
        <v>0.4955811364052175</v>
      </c>
      <c r="F3486" s="24">
        <f t="shared" ca="1" si="109"/>
        <v>14.040483841757922</v>
      </c>
    </row>
    <row r="3487" spans="5:6" x14ac:dyDescent="0.25">
      <c r="E3487" s="24">
        <f t="shared" ca="1" si="108"/>
        <v>0.65351652227765744</v>
      </c>
      <c r="F3487" s="24">
        <f t="shared" ca="1" si="109"/>
        <v>8.5077492697329795</v>
      </c>
    </row>
    <row r="3488" spans="5:6" x14ac:dyDescent="0.25">
      <c r="E3488" s="24">
        <f t="shared" ca="1" si="108"/>
        <v>0.50899967730323614</v>
      </c>
      <c r="F3488" s="24">
        <f t="shared" ca="1" si="109"/>
        <v>13.506157928273392</v>
      </c>
    </row>
    <row r="3489" spans="5:6" x14ac:dyDescent="0.25">
      <c r="E3489" s="24">
        <f t="shared" ca="1" si="108"/>
        <v>0.77404745709222811</v>
      </c>
      <c r="F3489" s="24">
        <f t="shared" ca="1" si="109"/>
        <v>5.1224418639878939</v>
      </c>
    </row>
    <row r="3490" spans="5:6" x14ac:dyDescent="0.25">
      <c r="E3490" s="24">
        <f t="shared" ca="1" si="108"/>
        <v>0.67636013121220029</v>
      </c>
      <c r="F3490" s="24">
        <f t="shared" ca="1" si="109"/>
        <v>7.8205921262870355</v>
      </c>
    </row>
    <row r="3491" spans="5:6" x14ac:dyDescent="0.25">
      <c r="E3491" s="24">
        <f t="shared" ca="1" si="108"/>
        <v>0.66257426527640573</v>
      </c>
      <c r="F3491" s="24">
        <f t="shared" ca="1" si="109"/>
        <v>8.232452577478135</v>
      </c>
    </row>
    <row r="3492" spans="5:6" x14ac:dyDescent="0.25">
      <c r="E3492" s="24">
        <f t="shared" ca="1" si="108"/>
        <v>0.98179093404721218</v>
      </c>
      <c r="F3492" s="24">
        <f t="shared" ca="1" si="109"/>
        <v>0.36753782825242615</v>
      </c>
    </row>
    <row r="3493" spans="5:6" x14ac:dyDescent="0.25">
      <c r="E3493" s="24">
        <f t="shared" ca="1" si="108"/>
        <v>0.87300438157394067</v>
      </c>
      <c r="F3493" s="24">
        <f t="shared" ca="1" si="109"/>
        <v>2.716294083401781</v>
      </c>
    </row>
    <row r="3494" spans="5:6" x14ac:dyDescent="0.25">
      <c r="E3494" s="24">
        <f t="shared" ca="1" si="108"/>
        <v>0.85551574255486362</v>
      </c>
      <c r="F3494" s="24">
        <f t="shared" ca="1" si="109"/>
        <v>3.1210156847097252</v>
      </c>
    </row>
    <row r="3495" spans="5:6" x14ac:dyDescent="0.25">
      <c r="E3495" s="24">
        <f t="shared" ca="1" si="108"/>
        <v>0.72987002717859439</v>
      </c>
      <c r="F3495" s="24">
        <f t="shared" ca="1" si="109"/>
        <v>6.2977761130483083</v>
      </c>
    </row>
    <row r="3496" spans="5:6" x14ac:dyDescent="0.25">
      <c r="E3496" s="24">
        <f t="shared" ca="1" si="108"/>
        <v>0.15980501183331741</v>
      </c>
      <c r="F3496" s="24">
        <f t="shared" ca="1" si="109"/>
        <v>36.6760176595918</v>
      </c>
    </row>
    <row r="3497" spans="5:6" x14ac:dyDescent="0.25">
      <c r="E3497" s="24">
        <f t="shared" ca="1" si="108"/>
        <v>0.11030612130232753</v>
      </c>
      <c r="F3497" s="24">
        <f t="shared" ca="1" si="109"/>
        <v>44.089917148292713</v>
      </c>
    </row>
    <row r="3498" spans="5:6" x14ac:dyDescent="0.25">
      <c r="E3498" s="24">
        <f t="shared" ca="1" si="108"/>
        <v>0.9793517025487134</v>
      </c>
      <c r="F3498" s="24">
        <f t="shared" ca="1" si="109"/>
        <v>0.41728908470476894</v>
      </c>
    </row>
    <row r="3499" spans="5:6" x14ac:dyDescent="0.25">
      <c r="E3499" s="24">
        <f t="shared" ca="1" si="108"/>
        <v>0.8474215948806012</v>
      </c>
      <c r="F3499" s="24">
        <f t="shared" ca="1" si="109"/>
        <v>3.3111391484476296</v>
      </c>
    </row>
    <row r="3500" spans="5:6" x14ac:dyDescent="0.25">
      <c r="E3500" s="24">
        <f t="shared" ca="1" si="108"/>
        <v>0.9427395554843524</v>
      </c>
      <c r="F3500" s="24">
        <f t="shared" ca="1" si="109"/>
        <v>1.1793044336117671</v>
      </c>
    </row>
    <row r="3501" spans="5:6" x14ac:dyDescent="0.25">
      <c r="E3501" s="24">
        <f t="shared" ca="1" si="108"/>
        <v>0.22718650504053961</v>
      </c>
      <c r="F3501" s="24">
        <f t="shared" ca="1" si="109"/>
        <v>29.639679814556263</v>
      </c>
    </row>
    <row r="3502" spans="5:6" x14ac:dyDescent="0.25">
      <c r="E3502" s="24">
        <f t="shared" ca="1" si="108"/>
        <v>5.152461875928116E-2</v>
      </c>
      <c r="F3502" s="24">
        <f t="shared" ca="1" si="109"/>
        <v>59.313911027471534</v>
      </c>
    </row>
    <row r="3503" spans="5:6" x14ac:dyDescent="0.25">
      <c r="E3503" s="24">
        <f t="shared" ca="1" si="108"/>
        <v>5.7380915437933111E-2</v>
      </c>
      <c r="F3503" s="24">
        <f t="shared" ca="1" si="109"/>
        <v>57.160870292025287</v>
      </c>
    </row>
    <row r="3504" spans="5:6" x14ac:dyDescent="0.25">
      <c r="E3504" s="24">
        <f t="shared" ca="1" si="108"/>
        <v>0.54343532642430581</v>
      </c>
      <c r="F3504" s="24">
        <f t="shared" ca="1" si="109"/>
        <v>12.196891482415737</v>
      </c>
    </row>
    <row r="3505" spans="5:6" x14ac:dyDescent="0.25">
      <c r="E3505" s="24">
        <f t="shared" ca="1" si="108"/>
        <v>0.75968242190210644</v>
      </c>
      <c r="F3505" s="24">
        <f t="shared" ca="1" si="109"/>
        <v>5.497095979006664</v>
      </c>
    </row>
    <row r="3506" spans="5:6" x14ac:dyDescent="0.25">
      <c r="E3506" s="24">
        <f t="shared" ca="1" si="108"/>
        <v>0.95857127394671748</v>
      </c>
      <c r="F3506" s="24">
        <f t="shared" ca="1" si="109"/>
        <v>0.84622718758368243</v>
      </c>
    </row>
    <row r="3507" spans="5:6" x14ac:dyDescent="0.25">
      <c r="E3507" s="24">
        <f t="shared" ca="1" si="108"/>
        <v>0.27172965946125949</v>
      </c>
      <c r="F3507" s="24">
        <f t="shared" ca="1" si="109"/>
        <v>26.058952119415817</v>
      </c>
    </row>
    <row r="3508" spans="5:6" x14ac:dyDescent="0.25">
      <c r="E3508" s="24">
        <f t="shared" ca="1" si="108"/>
        <v>0.25483386583657353</v>
      </c>
      <c r="F3508" s="24">
        <f t="shared" ca="1" si="109"/>
        <v>27.342869053391031</v>
      </c>
    </row>
    <row r="3509" spans="5:6" x14ac:dyDescent="0.25">
      <c r="E3509" s="24">
        <f t="shared" ca="1" si="108"/>
        <v>0.71701590147341154</v>
      </c>
      <c r="F3509" s="24">
        <f t="shared" ca="1" si="109"/>
        <v>6.6531452168251057</v>
      </c>
    </row>
    <row r="3510" spans="5:6" x14ac:dyDescent="0.25">
      <c r="E3510" s="24">
        <f t="shared" ca="1" si="108"/>
        <v>0.2159623797496002</v>
      </c>
      <c r="F3510" s="24">
        <f t="shared" ca="1" si="109"/>
        <v>30.653021085857482</v>
      </c>
    </row>
    <row r="3511" spans="5:6" x14ac:dyDescent="0.25">
      <c r="E3511" s="24">
        <f t="shared" ca="1" si="108"/>
        <v>0.71608351947520121</v>
      </c>
      <c r="F3511" s="24">
        <f t="shared" ca="1" si="109"/>
        <v>6.6791694302505311</v>
      </c>
    </row>
    <row r="3512" spans="5:6" x14ac:dyDescent="0.25">
      <c r="E3512" s="24">
        <f t="shared" ca="1" si="108"/>
        <v>0.8472771564521816</v>
      </c>
      <c r="F3512" s="24">
        <f t="shared" ca="1" si="109"/>
        <v>3.3145483308443415</v>
      </c>
    </row>
    <row r="3513" spans="5:6" x14ac:dyDescent="0.25">
      <c r="E3513" s="24">
        <f t="shared" ca="1" si="108"/>
        <v>0.84126939134849399</v>
      </c>
      <c r="F3513" s="24">
        <f t="shared" ca="1" si="109"/>
        <v>3.4568669530344276</v>
      </c>
    </row>
    <row r="3514" spans="5:6" x14ac:dyDescent="0.25">
      <c r="E3514" s="24">
        <f t="shared" ca="1" si="108"/>
        <v>0.96863041698177998</v>
      </c>
      <c r="F3514" s="24">
        <f t="shared" ca="1" si="109"/>
        <v>0.63744292937853908</v>
      </c>
    </row>
    <row r="3515" spans="5:6" x14ac:dyDescent="0.25">
      <c r="E3515" s="24">
        <f t="shared" ca="1" si="108"/>
        <v>0.62045623996982813</v>
      </c>
      <c r="F3515" s="24">
        <f t="shared" ca="1" si="109"/>
        <v>9.5460040128834809</v>
      </c>
    </row>
    <row r="3516" spans="5:6" x14ac:dyDescent="0.25">
      <c r="E3516" s="24">
        <f t="shared" ca="1" si="108"/>
        <v>2.555042797430862E-2</v>
      </c>
      <c r="F3516" s="24">
        <f t="shared" ca="1" si="109"/>
        <v>73.342024240210677</v>
      </c>
    </row>
    <row r="3517" spans="5:6" x14ac:dyDescent="0.25">
      <c r="E3517" s="24">
        <f t="shared" ca="1" si="108"/>
        <v>0.94114286388492618</v>
      </c>
      <c r="F3517" s="24">
        <f t="shared" ca="1" si="109"/>
        <v>1.2132065915243047</v>
      </c>
    </row>
    <row r="3518" spans="5:6" x14ac:dyDescent="0.25">
      <c r="E3518" s="24">
        <f t="shared" ca="1" si="108"/>
        <v>0.15618969858107035</v>
      </c>
      <c r="F3518" s="24">
        <f t="shared" ca="1" si="109"/>
        <v>37.133679878731392</v>
      </c>
    </row>
    <row r="3519" spans="5:6" x14ac:dyDescent="0.25">
      <c r="E3519" s="24">
        <f t="shared" ca="1" si="108"/>
        <v>0.58515015799490155</v>
      </c>
      <c r="F3519" s="24">
        <f t="shared" ca="1" si="109"/>
        <v>10.717735687077523</v>
      </c>
    </row>
    <row r="3520" spans="5:6" x14ac:dyDescent="0.25">
      <c r="E3520" s="24">
        <f t="shared" ca="1" si="108"/>
        <v>0.4386732930781122</v>
      </c>
      <c r="F3520" s="24">
        <f t="shared" ca="1" si="109"/>
        <v>16.48000700155816</v>
      </c>
    </row>
    <row r="3521" spans="5:6" x14ac:dyDescent="0.25">
      <c r="E3521" s="24">
        <f t="shared" ca="1" si="108"/>
        <v>0.53967101455655675</v>
      </c>
      <c r="F3521" s="24">
        <f t="shared" ca="1" si="109"/>
        <v>12.335911147677969</v>
      </c>
    </row>
    <row r="3522" spans="5:6" x14ac:dyDescent="0.25">
      <c r="E3522" s="24">
        <f t="shared" ca="1" si="108"/>
        <v>0.98878699893446442</v>
      </c>
      <c r="F3522" s="24">
        <f t="shared" ca="1" si="109"/>
        <v>0.22552681383892842</v>
      </c>
    </row>
    <row r="3523" spans="5:6" x14ac:dyDescent="0.25">
      <c r="E3523" s="24">
        <f t="shared" ca="1" si="108"/>
        <v>0.66850953252461198</v>
      </c>
      <c r="F3523" s="24">
        <f t="shared" ca="1" si="109"/>
        <v>8.054092459374278</v>
      </c>
    </row>
    <row r="3524" spans="5:6" x14ac:dyDescent="0.25">
      <c r="E3524" s="24">
        <f t="shared" ref="E3524:E3587" ca="1" si="110">RAND()</f>
        <v>0.57745791851551043</v>
      </c>
      <c r="F3524" s="24">
        <f t="shared" ref="F3524:F3587" ca="1" si="111">-LOG(E3524,EXP(1))/$C$3</f>
        <v>10.982394152252555</v>
      </c>
    </row>
    <row r="3525" spans="5:6" x14ac:dyDescent="0.25">
      <c r="E3525" s="24">
        <f t="shared" ca="1" si="110"/>
        <v>0.8202273510921636</v>
      </c>
      <c r="F3525" s="24">
        <f t="shared" ca="1" si="111"/>
        <v>3.963474394462172</v>
      </c>
    </row>
    <row r="3526" spans="5:6" x14ac:dyDescent="0.25">
      <c r="E3526" s="24">
        <f t="shared" ca="1" si="110"/>
        <v>0.39711743403189037</v>
      </c>
      <c r="F3526" s="24">
        <f t="shared" ca="1" si="111"/>
        <v>18.47046476858862</v>
      </c>
    </row>
    <row r="3527" spans="5:6" x14ac:dyDescent="0.25">
      <c r="E3527" s="24">
        <f t="shared" ca="1" si="110"/>
        <v>0.57163703507777019</v>
      </c>
      <c r="F3527" s="24">
        <f t="shared" ca="1" si="111"/>
        <v>11.18502086153638</v>
      </c>
    </row>
    <row r="3528" spans="5:6" x14ac:dyDescent="0.25">
      <c r="E3528" s="24">
        <f t="shared" ca="1" si="110"/>
        <v>0.33350590752103315</v>
      </c>
      <c r="F3528" s="24">
        <f t="shared" ca="1" si="111"/>
        <v>21.961894001541964</v>
      </c>
    </row>
    <row r="3529" spans="5:6" x14ac:dyDescent="0.25">
      <c r="E3529" s="24">
        <f t="shared" ca="1" si="110"/>
        <v>0.85627372380095934</v>
      </c>
      <c r="F3529" s="24">
        <f t="shared" ca="1" si="111"/>
        <v>3.1033036632133184</v>
      </c>
    </row>
    <row r="3530" spans="5:6" x14ac:dyDescent="0.25">
      <c r="E3530" s="24">
        <f t="shared" ca="1" si="110"/>
        <v>0.3080105900016471</v>
      </c>
      <c r="F3530" s="24">
        <f t="shared" ca="1" si="111"/>
        <v>23.552422269548352</v>
      </c>
    </row>
    <row r="3531" spans="5:6" x14ac:dyDescent="0.25">
      <c r="E3531" s="24">
        <f t="shared" ca="1" si="110"/>
        <v>0.71319953339723774</v>
      </c>
      <c r="F3531" s="24">
        <f t="shared" ca="1" si="111"/>
        <v>6.7598809446335029</v>
      </c>
    </row>
    <row r="3532" spans="5:6" x14ac:dyDescent="0.25">
      <c r="E3532" s="24">
        <f t="shared" ca="1" si="110"/>
        <v>0.30780844865663148</v>
      </c>
      <c r="F3532" s="24">
        <f t="shared" ca="1" si="111"/>
        <v>23.565552188539883</v>
      </c>
    </row>
    <row r="3533" spans="5:6" x14ac:dyDescent="0.25">
      <c r="E3533" s="24">
        <f t="shared" ca="1" si="110"/>
        <v>0.20820068696418204</v>
      </c>
      <c r="F3533" s="24">
        <f t="shared" ca="1" si="111"/>
        <v>31.385056465338653</v>
      </c>
    </row>
    <row r="3534" spans="5:6" x14ac:dyDescent="0.25">
      <c r="E3534" s="24">
        <f t="shared" ca="1" si="110"/>
        <v>0.56301838049719943</v>
      </c>
      <c r="F3534" s="24">
        <f t="shared" ca="1" si="111"/>
        <v>11.488860079116497</v>
      </c>
    </row>
    <row r="3535" spans="5:6" x14ac:dyDescent="0.25">
      <c r="E3535" s="24">
        <f t="shared" ca="1" si="110"/>
        <v>0.87968622428447318</v>
      </c>
      <c r="F3535" s="24">
        <f t="shared" ca="1" si="111"/>
        <v>2.5637999681359314</v>
      </c>
    </row>
    <row r="3536" spans="5:6" x14ac:dyDescent="0.25">
      <c r="E3536" s="24">
        <f t="shared" ca="1" si="110"/>
        <v>0.12446929738083468</v>
      </c>
      <c r="F3536" s="24">
        <f t="shared" ca="1" si="111"/>
        <v>41.673924017456592</v>
      </c>
    </row>
    <row r="3537" spans="5:6" x14ac:dyDescent="0.25">
      <c r="E3537" s="24">
        <f t="shared" ca="1" si="110"/>
        <v>0.51184255275428048</v>
      </c>
      <c r="F3537" s="24">
        <f t="shared" ca="1" si="111"/>
        <v>13.394764307731952</v>
      </c>
    </row>
    <row r="3538" spans="5:6" x14ac:dyDescent="0.25">
      <c r="E3538" s="24">
        <f t="shared" ca="1" si="110"/>
        <v>2.9820694336568643E-3</v>
      </c>
      <c r="F3538" s="24">
        <f t="shared" ca="1" si="111"/>
        <v>116.30275557305659</v>
      </c>
    </row>
    <row r="3539" spans="5:6" x14ac:dyDescent="0.25">
      <c r="E3539" s="24">
        <f t="shared" ca="1" si="110"/>
        <v>0.3560654947580163</v>
      </c>
      <c r="F3539" s="24">
        <f t="shared" ca="1" si="111"/>
        <v>20.652811820237662</v>
      </c>
    </row>
    <row r="3540" spans="5:6" x14ac:dyDescent="0.25">
      <c r="E3540" s="24">
        <f t="shared" ca="1" si="110"/>
        <v>0.99281427948862688</v>
      </c>
      <c r="F3540" s="24">
        <f t="shared" ca="1" si="111"/>
        <v>0.14423324297224982</v>
      </c>
    </row>
    <row r="3541" spans="5:6" x14ac:dyDescent="0.25">
      <c r="E3541" s="24">
        <f t="shared" ca="1" si="110"/>
        <v>0.958977893143385</v>
      </c>
      <c r="F3541" s="24">
        <f t="shared" ca="1" si="111"/>
        <v>0.83774512705056503</v>
      </c>
    </row>
    <row r="3542" spans="5:6" x14ac:dyDescent="0.25">
      <c r="E3542" s="24">
        <f t="shared" ca="1" si="110"/>
        <v>0.55856616619444877</v>
      </c>
      <c r="F3542" s="24">
        <f t="shared" ca="1" si="111"/>
        <v>11.64764392475352</v>
      </c>
    </row>
    <row r="3543" spans="5:6" x14ac:dyDescent="0.25">
      <c r="E3543" s="24">
        <f t="shared" ca="1" si="110"/>
        <v>0.20739074351814124</v>
      </c>
      <c r="F3543" s="24">
        <f t="shared" ca="1" si="111"/>
        <v>31.463012304855528</v>
      </c>
    </row>
    <row r="3544" spans="5:6" x14ac:dyDescent="0.25">
      <c r="E3544" s="24">
        <f t="shared" ca="1" si="110"/>
        <v>0.21253944966389393</v>
      </c>
      <c r="F3544" s="24">
        <f t="shared" ca="1" si="111"/>
        <v>30.972553247410136</v>
      </c>
    </row>
    <row r="3545" spans="5:6" x14ac:dyDescent="0.25">
      <c r="E3545" s="24">
        <f t="shared" ca="1" si="110"/>
        <v>3.7923388874846475E-3</v>
      </c>
      <c r="F3545" s="24">
        <f t="shared" ca="1" si="111"/>
        <v>111.49544659040262</v>
      </c>
    </row>
    <row r="3546" spans="5:6" x14ac:dyDescent="0.25">
      <c r="E3546" s="24">
        <f t="shared" ca="1" si="110"/>
        <v>0.31716818577797123</v>
      </c>
      <c r="F3546" s="24">
        <f t="shared" ca="1" si="111"/>
        <v>22.966461825889894</v>
      </c>
    </row>
    <row r="3547" spans="5:6" x14ac:dyDescent="0.25">
      <c r="E3547" s="24">
        <f t="shared" ca="1" si="110"/>
        <v>6.9110637544321118E-2</v>
      </c>
      <c r="F3547" s="24">
        <f t="shared" ca="1" si="111"/>
        <v>53.440932317104846</v>
      </c>
    </row>
    <row r="3548" spans="5:6" x14ac:dyDescent="0.25">
      <c r="E3548" s="24">
        <f t="shared" ca="1" si="110"/>
        <v>0.82191742375122534</v>
      </c>
      <c r="F3548" s="24">
        <f t="shared" ca="1" si="111"/>
        <v>3.9223069339148466</v>
      </c>
    </row>
    <row r="3549" spans="5:6" x14ac:dyDescent="0.25">
      <c r="E3549" s="24">
        <f t="shared" ca="1" si="110"/>
        <v>0.72455065340149527</v>
      </c>
      <c r="F3549" s="24">
        <f t="shared" ca="1" si="111"/>
        <v>6.4440720937485771</v>
      </c>
    </row>
    <row r="3550" spans="5:6" x14ac:dyDescent="0.25">
      <c r="E3550" s="24">
        <f t="shared" ca="1" si="110"/>
        <v>0.63032352881377873</v>
      </c>
      <c r="F3550" s="24">
        <f t="shared" ca="1" si="111"/>
        <v>9.2304410722463892</v>
      </c>
    </row>
    <row r="3551" spans="5:6" x14ac:dyDescent="0.25">
      <c r="E3551" s="24">
        <f t="shared" ca="1" si="110"/>
        <v>0.60090348792672432</v>
      </c>
      <c r="F3551" s="24">
        <f t="shared" ca="1" si="111"/>
        <v>10.186418863093007</v>
      </c>
    </row>
    <row r="3552" spans="5:6" x14ac:dyDescent="0.25">
      <c r="E3552" s="24">
        <f t="shared" ca="1" si="110"/>
        <v>0.52529274149036975</v>
      </c>
      <c r="F3552" s="24">
        <f t="shared" ca="1" si="111"/>
        <v>12.875991379088214</v>
      </c>
    </row>
    <row r="3553" spans="5:6" x14ac:dyDescent="0.25">
      <c r="E3553" s="24">
        <f t="shared" ca="1" si="110"/>
        <v>0.45246973421959957</v>
      </c>
      <c r="F3553" s="24">
        <f t="shared" ca="1" si="111"/>
        <v>15.86068807563294</v>
      </c>
    </row>
    <row r="3554" spans="5:6" x14ac:dyDescent="0.25">
      <c r="E3554" s="24">
        <f t="shared" ca="1" si="110"/>
        <v>0.42764320560151525</v>
      </c>
      <c r="F3554" s="24">
        <f t="shared" ca="1" si="111"/>
        <v>16.98932125673392</v>
      </c>
    </row>
    <row r="3555" spans="5:6" x14ac:dyDescent="0.25">
      <c r="E3555" s="24">
        <f t="shared" ca="1" si="110"/>
        <v>0.91808326857237654</v>
      </c>
      <c r="F3555" s="24">
        <f t="shared" ca="1" si="111"/>
        <v>1.7093437193875227</v>
      </c>
    </row>
    <row r="3556" spans="5:6" x14ac:dyDescent="0.25">
      <c r="E3556" s="24">
        <f t="shared" ca="1" si="110"/>
        <v>0.54975063011100755</v>
      </c>
      <c r="F3556" s="24">
        <f t="shared" ca="1" si="111"/>
        <v>11.965810067411123</v>
      </c>
    </row>
    <row r="3557" spans="5:6" x14ac:dyDescent="0.25">
      <c r="E3557" s="24">
        <f t="shared" ca="1" si="110"/>
        <v>0.60892808312361768</v>
      </c>
      <c r="F3557" s="24">
        <f t="shared" ca="1" si="111"/>
        <v>9.9211021670885611</v>
      </c>
    </row>
    <row r="3558" spans="5:6" x14ac:dyDescent="0.25">
      <c r="E3558" s="24">
        <f t="shared" ca="1" si="110"/>
        <v>0.86466063839552998</v>
      </c>
      <c r="F3558" s="24">
        <f t="shared" ca="1" si="111"/>
        <v>2.9083634916872674</v>
      </c>
    </row>
    <row r="3559" spans="5:6" x14ac:dyDescent="0.25">
      <c r="E3559" s="24">
        <f t="shared" ca="1" si="110"/>
        <v>0.47415687740698476</v>
      </c>
      <c r="F3559" s="24">
        <f t="shared" ca="1" si="111"/>
        <v>14.924340941005077</v>
      </c>
    </row>
    <row r="3560" spans="5:6" x14ac:dyDescent="0.25">
      <c r="E3560" s="24">
        <f t="shared" ca="1" si="110"/>
        <v>0.9725412633716477</v>
      </c>
      <c r="F3560" s="24">
        <f t="shared" ca="1" si="111"/>
        <v>0.55685548374925653</v>
      </c>
    </row>
    <row r="3561" spans="5:6" x14ac:dyDescent="0.25">
      <c r="E3561" s="24">
        <f t="shared" ca="1" si="110"/>
        <v>0.84974450125498324</v>
      </c>
      <c r="F3561" s="24">
        <f t="shared" ca="1" si="111"/>
        <v>3.2563912288374577</v>
      </c>
    </row>
    <row r="3562" spans="5:6" x14ac:dyDescent="0.25">
      <c r="E3562" s="24">
        <f t="shared" ca="1" si="110"/>
        <v>0.93127923163510684</v>
      </c>
      <c r="F3562" s="24">
        <f t="shared" ca="1" si="111"/>
        <v>1.4239224021146162</v>
      </c>
    </row>
    <row r="3563" spans="5:6" x14ac:dyDescent="0.25">
      <c r="E3563" s="24">
        <f t="shared" ca="1" si="110"/>
        <v>0.5202935328813536</v>
      </c>
      <c r="F3563" s="24">
        <f t="shared" ca="1" si="111"/>
        <v>13.067242807176687</v>
      </c>
    </row>
    <row r="3564" spans="5:6" x14ac:dyDescent="0.25">
      <c r="E3564" s="24">
        <f t="shared" ca="1" si="110"/>
        <v>0.12345726132781509</v>
      </c>
      <c r="F3564" s="24">
        <f t="shared" ca="1" si="111"/>
        <v>41.837204898607489</v>
      </c>
    </row>
    <row r="3565" spans="5:6" x14ac:dyDescent="0.25">
      <c r="E3565" s="24">
        <f t="shared" ca="1" si="110"/>
        <v>0.44493537529391569</v>
      </c>
      <c r="F3565" s="24">
        <f t="shared" ca="1" si="111"/>
        <v>16.196524628410955</v>
      </c>
    </row>
    <row r="3566" spans="5:6" x14ac:dyDescent="0.25">
      <c r="E3566" s="24">
        <f t="shared" ca="1" si="110"/>
        <v>0.23048762767242703</v>
      </c>
      <c r="F3566" s="24">
        <f t="shared" ca="1" si="111"/>
        <v>29.351161880551508</v>
      </c>
    </row>
    <row r="3567" spans="5:6" x14ac:dyDescent="0.25">
      <c r="E3567" s="24">
        <f t="shared" ca="1" si="110"/>
        <v>0.67227413658105062</v>
      </c>
      <c r="F3567" s="24">
        <f t="shared" ca="1" si="111"/>
        <v>7.9417816060716948</v>
      </c>
    </row>
    <row r="3568" spans="5:6" x14ac:dyDescent="0.25">
      <c r="E3568" s="24">
        <f t="shared" ca="1" si="110"/>
        <v>0.76790289636812936</v>
      </c>
      <c r="F3568" s="24">
        <f t="shared" ca="1" si="111"/>
        <v>5.2818398169792733</v>
      </c>
    </row>
    <row r="3569" spans="5:6" x14ac:dyDescent="0.25">
      <c r="E3569" s="24">
        <f t="shared" ca="1" si="110"/>
        <v>0.71276713135226644</v>
      </c>
      <c r="F3569" s="24">
        <f t="shared" ca="1" si="111"/>
        <v>6.7720103181711515</v>
      </c>
    </row>
    <row r="3570" spans="5:6" x14ac:dyDescent="0.25">
      <c r="E3570" s="24">
        <f t="shared" ca="1" si="110"/>
        <v>0.14497143080183694</v>
      </c>
      <c r="F3570" s="24">
        <f t="shared" ca="1" si="111"/>
        <v>38.624371698543307</v>
      </c>
    </row>
    <row r="3571" spans="5:6" x14ac:dyDescent="0.25">
      <c r="E3571" s="24">
        <f t="shared" ca="1" si="110"/>
        <v>0.77637911598627363</v>
      </c>
      <c r="F3571" s="24">
        <f t="shared" ca="1" si="111"/>
        <v>5.0622865314531582</v>
      </c>
    </row>
    <row r="3572" spans="5:6" x14ac:dyDescent="0.25">
      <c r="E3572" s="24">
        <f t="shared" ca="1" si="110"/>
        <v>0.35914057880905104</v>
      </c>
      <c r="F3572" s="24">
        <f t="shared" ca="1" si="111"/>
        <v>20.480827654334089</v>
      </c>
    </row>
    <row r="3573" spans="5:6" x14ac:dyDescent="0.25">
      <c r="E3573" s="24">
        <f t="shared" ca="1" si="110"/>
        <v>0.16521861176483976</v>
      </c>
      <c r="F3573" s="24">
        <f t="shared" ca="1" si="111"/>
        <v>36.009715244527577</v>
      </c>
    </row>
    <row r="3574" spans="5:6" x14ac:dyDescent="0.25">
      <c r="E3574" s="24">
        <f t="shared" ca="1" si="110"/>
        <v>0.1596560065728605</v>
      </c>
      <c r="F3574" s="24">
        <f t="shared" ca="1" si="111"/>
        <v>36.69467474295125</v>
      </c>
    </row>
    <row r="3575" spans="5:6" x14ac:dyDescent="0.25">
      <c r="E3575" s="24">
        <f t="shared" ca="1" si="110"/>
        <v>0.44286925471636196</v>
      </c>
      <c r="F3575" s="24">
        <f t="shared" ca="1" si="111"/>
        <v>16.28961377157345</v>
      </c>
    </row>
    <row r="3576" spans="5:6" x14ac:dyDescent="0.25">
      <c r="E3576" s="24">
        <f t="shared" ca="1" si="110"/>
        <v>0.27134556715197122</v>
      </c>
      <c r="F3576" s="24">
        <f t="shared" ca="1" si="111"/>
        <v>26.087242297609045</v>
      </c>
    </row>
    <row r="3577" spans="5:6" x14ac:dyDescent="0.25">
      <c r="E3577" s="24">
        <f t="shared" ca="1" si="110"/>
        <v>0.79814708691105263</v>
      </c>
      <c r="F3577" s="24">
        <f t="shared" ca="1" si="111"/>
        <v>4.5092475815931881</v>
      </c>
    </row>
    <row r="3578" spans="5:6" x14ac:dyDescent="0.25">
      <c r="E3578" s="24">
        <f t="shared" ca="1" si="110"/>
        <v>0.28508465177970044</v>
      </c>
      <c r="F3578" s="24">
        <f t="shared" ca="1" si="111"/>
        <v>25.099382380557927</v>
      </c>
    </row>
    <row r="3579" spans="5:6" x14ac:dyDescent="0.25">
      <c r="E3579" s="24">
        <f t="shared" ca="1" si="110"/>
        <v>0.80082723485578378</v>
      </c>
      <c r="F3579" s="24">
        <f t="shared" ca="1" si="111"/>
        <v>4.4422008399853725</v>
      </c>
    </row>
    <row r="3580" spans="5:6" x14ac:dyDescent="0.25">
      <c r="E3580" s="24">
        <f t="shared" ca="1" si="110"/>
        <v>0.3452362677783235</v>
      </c>
      <c r="F3580" s="24">
        <f t="shared" ca="1" si="111"/>
        <v>21.270525244052035</v>
      </c>
    </row>
    <row r="3581" spans="5:6" x14ac:dyDescent="0.25">
      <c r="E3581" s="24">
        <f t="shared" ca="1" si="110"/>
        <v>0.74724947575333101</v>
      </c>
      <c r="F3581" s="24">
        <f t="shared" ca="1" si="111"/>
        <v>5.8271235877262093</v>
      </c>
    </row>
    <row r="3582" spans="5:6" x14ac:dyDescent="0.25">
      <c r="E3582" s="24">
        <f t="shared" ca="1" si="110"/>
        <v>0.4632611568471543</v>
      </c>
      <c r="F3582" s="24">
        <f t="shared" ca="1" si="111"/>
        <v>15.389286604976357</v>
      </c>
    </row>
    <row r="3583" spans="5:6" x14ac:dyDescent="0.25">
      <c r="E3583" s="24">
        <f t="shared" ca="1" si="110"/>
        <v>0.8257553551126946</v>
      </c>
      <c r="F3583" s="24">
        <f t="shared" ca="1" si="111"/>
        <v>3.8291345916433417</v>
      </c>
    </row>
    <row r="3584" spans="5:6" x14ac:dyDescent="0.25">
      <c r="E3584" s="24">
        <f t="shared" ca="1" si="110"/>
        <v>0.2316242084002057</v>
      </c>
      <c r="F3584" s="24">
        <f t="shared" ca="1" si="111"/>
        <v>29.252780239493145</v>
      </c>
    </row>
    <row r="3585" spans="5:6" x14ac:dyDescent="0.25">
      <c r="E3585" s="24">
        <f t="shared" ca="1" si="110"/>
        <v>0.55419607219901235</v>
      </c>
      <c r="F3585" s="24">
        <f t="shared" ca="1" si="111"/>
        <v>11.804734678264982</v>
      </c>
    </row>
    <row r="3586" spans="5:6" x14ac:dyDescent="0.25">
      <c r="E3586" s="24">
        <f t="shared" ca="1" si="110"/>
        <v>9.7311281431917807E-2</v>
      </c>
      <c r="F3586" s="24">
        <f t="shared" ca="1" si="111"/>
        <v>46.59680703363366</v>
      </c>
    </row>
    <row r="3587" spans="5:6" x14ac:dyDescent="0.25">
      <c r="E3587" s="24">
        <f t="shared" ca="1" si="110"/>
        <v>8.4242402035436648E-2</v>
      </c>
      <c r="F3587" s="24">
        <f t="shared" ca="1" si="111"/>
        <v>49.481137947441901</v>
      </c>
    </row>
    <row r="3588" spans="5:6" x14ac:dyDescent="0.25">
      <c r="E3588" s="24">
        <f t="shared" ref="E3588:E3651" ca="1" si="112">RAND()</f>
        <v>0.56650345903686261</v>
      </c>
      <c r="F3588" s="24">
        <f t="shared" ref="F3588:F3651" ca="1" si="113">-LOG(E3588,EXP(1))/$C$3</f>
        <v>11.365441851082853</v>
      </c>
    </row>
    <row r="3589" spans="5:6" x14ac:dyDescent="0.25">
      <c r="E3589" s="24">
        <f t="shared" ca="1" si="112"/>
        <v>0.76066595212127752</v>
      </c>
      <c r="F3589" s="24">
        <f t="shared" ca="1" si="113"/>
        <v>5.4712195319192425</v>
      </c>
    </row>
    <row r="3590" spans="5:6" x14ac:dyDescent="0.25">
      <c r="E3590" s="24">
        <f t="shared" ca="1" si="112"/>
        <v>0.78944952720184525</v>
      </c>
      <c r="F3590" s="24">
        <f t="shared" ca="1" si="113"/>
        <v>4.7283875482009652</v>
      </c>
    </row>
    <row r="3591" spans="5:6" x14ac:dyDescent="0.25">
      <c r="E3591" s="24">
        <f t="shared" ca="1" si="112"/>
        <v>0.86212677683158334</v>
      </c>
      <c r="F3591" s="24">
        <f t="shared" ca="1" si="113"/>
        <v>2.9670589248426658</v>
      </c>
    </row>
    <row r="3592" spans="5:6" x14ac:dyDescent="0.25">
      <c r="E3592" s="24">
        <f t="shared" ca="1" si="112"/>
        <v>0.21546055035135125</v>
      </c>
      <c r="F3592" s="24">
        <f t="shared" ca="1" si="113"/>
        <v>30.69954894421317</v>
      </c>
    </row>
    <row r="3593" spans="5:6" x14ac:dyDescent="0.25">
      <c r="E3593" s="24">
        <f t="shared" ca="1" si="112"/>
        <v>0.10218523124607171</v>
      </c>
      <c r="F3593" s="24">
        <f t="shared" ca="1" si="113"/>
        <v>45.619362400206683</v>
      </c>
    </row>
    <row r="3594" spans="5:6" x14ac:dyDescent="0.25">
      <c r="E3594" s="24">
        <f t="shared" ca="1" si="112"/>
        <v>0.93986653918126184</v>
      </c>
      <c r="F3594" s="24">
        <f t="shared" ca="1" si="113"/>
        <v>1.2403478678509301</v>
      </c>
    </row>
    <row r="3595" spans="5:6" x14ac:dyDescent="0.25">
      <c r="E3595" s="24">
        <f t="shared" ca="1" si="112"/>
        <v>1.7502251855788797E-3</v>
      </c>
      <c r="F3595" s="24">
        <f t="shared" ca="1" si="113"/>
        <v>126.96021643702609</v>
      </c>
    </row>
    <row r="3596" spans="5:6" x14ac:dyDescent="0.25">
      <c r="E3596" s="24">
        <f t="shared" ca="1" si="112"/>
        <v>0.87899545125789125</v>
      </c>
      <c r="F3596" s="24">
        <f t="shared" ca="1" si="113"/>
        <v>2.5795111243209634</v>
      </c>
    </row>
    <row r="3597" spans="5:6" x14ac:dyDescent="0.25">
      <c r="E3597" s="24">
        <f t="shared" ca="1" si="112"/>
        <v>3.1939534086089516E-5</v>
      </c>
      <c r="F3597" s="24">
        <f t="shared" ca="1" si="113"/>
        <v>207.03332004888858</v>
      </c>
    </row>
    <row r="3598" spans="5:6" x14ac:dyDescent="0.25">
      <c r="E3598" s="24">
        <f t="shared" ca="1" si="112"/>
        <v>0.98324351623485196</v>
      </c>
      <c r="F3598" s="24">
        <f t="shared" ca="1" si="113"/>
        <v>0.33796923820529473</v>
      </c>
    </row>
    <row r="3599" spans="5:6" x14ac:dyDescent="0.25">
      <c r="E3599" s="24">
        <f t="shared" ca="1" si="112"/>
        <v>0.84676051107328709</v>
      </c>
      <c r="F3599" s="24">
        <f t="shared" ca="1" si="113"/>
        <v>3.3267474785921545</v>
      </c>
    </row>
    <row r="3600" spans="5:6" x14ac:dyDescent="0.25">
      <c r="E3600" s="24">
        <f t="shared" ca="1" si="112"/>
        <v>0.29091138494763114</v>
      </c>
      <c r="F3600" s="24">
        <f t="shared" ca="1" si="113"/>
        <v>24.694731545326</v>
      </c>
    </row>
    <row r="3601" spans="5:6" x14ac:dyDescent="0.25">
      <c r="E3601" s="24">
        <f t="shared" ca="1" si="112"/>
        <v>0.42969058484433398</v>
      </c>
      <c r="F3601" s="24">
        <f t="shared" ca="1" si="113"/>
        <v>16.893797988776615</v>
      </c>
    </row>
    <row r="3602" spans="5:6" x14ac:dyDescent="0.25">
      <c r="E3602" s="24">
        <f t="shared" ca="1" si="112"/>
        <v>0.64967323705244628</v>
      </c>
      <c r="F3602" s="24">
        <f t="shared" ca="1" si="113"/>
        <v>8.6257150944323193</v>
      </c>
    </row>
    <row r="3603" spans="5:6" x14ac:dyDescent="0.25">
      <c r="E3603" s="24">
        <f t="shared" ca="1" si="112"/>
        <v>0.35946163539188991</v>
      </c>
      <c r="F3603" s="24">
        <f t="shared" ca="1" si="113"/>
        <v>20.462956481779571</v>
      </c>
    </row>
    <row r="3604" spans="5:6" x14ac:dyDescent="0.25">
      <c r="E3604" s="24">
        <f t="shared" ca="1" si="112"/>
        <v>0.19756915432357691</v>
      </c>
      <c r="F3604" s="24">
        <f t="shared" ca="1" si="113"/>
        <v>32.433332149096479</v>
      </c>
    </row>
    <row r="3605" spans="5:6" x14ac:dyDescent="0.25">
      <c r="E3605" s="24">
        <f t="shared" ca="1" si="112"/>
        <v>0.53557672893289554</v>
      </c>
      <c r="F3605" s="24">
        <f t="shared" ca="1" si="113"/>
        <v>12.488222294066643</v>
      </c>
    </row>
    <row r="3606" spans="5:6" x14ac:dyDescent="0.25">
      <c r="E3606" s="24">
        <f t="shared" ca="1" si="112"/>
        <v>0.82318142690944529</v>
      </c>
      <c r="F3606" s="24">
        <f t="shared" ca="1" si="113"/>
        <v>3.8915731356036085</v>
      </c>
    </row>
    <row r="3607" spans="5:6" x14ac:dyDescent="0.25">
      <c r="E3607" s="24">
        <f t="shared" ca="1" si="112"/>
        <v>2.3170932983686887E-2</v>
      </c>
      <c r="F3607" s="24">
        <f t="shared" ca="1" si="113"/>
        <v>75.297133489304116</v>
      </c>
    </row>
    <row r="3608" spans="5:6" x14ac:dyDescent="0.25">
      <c r="E3608" s="24">
        <f t="shared" ca="1" si="112"/>
        <v>4.1407844061379651E-2</v>
      </c>
      <c r="F3608" s="24">
        <f t="shared" ca="1" si="113"/>
        <v>63.685698920328463</v>
      </c>
    </row>
    <row r="3609" spans="5:6" x14ac:dyDescent="0.25">
      <c r="E3609" s="24">
        <f t="shared" ca="1" si="112"/>
        <v>0.8876116201425911</v>
      </c>
      <c r="F3609" s="24">
        <f t="shared" ca="1" si="113"/>
        <v>2.3844199273219049</v>
      </c>
    </row>
    <row r="3610" spans="5:6" x14ac:dyDescent="0.25">
      <c r="E3610" s="24">
        <f t="shared" ca="1" si="112"/>
        <v>0.35443928016583959</v>
      </c>
      <c r="F3610" s="24">
        <f t="shared" ca="1" si="113"/>
        <v>20.744364614212795</v>
      </c>
    </row>
    <row r="3611" spans="5:6" x14ac:dyDescent="0.25">
      <c r="E3611" s="24">
        <f t="shared" ca="1" si="112"/>
        <v>0.52886629785181083</v>
      </c>
      <c r="F3611" s="24">
        <f t="shared" ca="1" si="113"/>
        <v>12.740392483018033</v>
      </c>
    </row>
    <row r="3612" spans="5:6" x14ac:dyDescent="0.25">
      <c r="E3612" s="24">
        <f t="shared" ca="1" si="112"/>
        <v>0.68145911519200775</v>
      </c>
      <c r="F3612" s="24">
        <f t="shared" ca="1" si="113"/>
        <v>7.6703804405332932</v>
      </c>
    </row>
    <row r="3613" spans="5:6" x14ac:dyDescent="0.25">
      <c r="E3613" s="24">
        <f t="shared" ca="1" si="112"/>
        <v>0.90621381973340065</v>
      </c>
      <c r="F3613" s="24">
        <f t="shared" ca="1" si="113"/>
        <v>1.9695999332599616</v>
      </c>
    </row>
    <row r="3614" spans="5:6" x14ac:dyDescent="0.25">
      <c r="E3614" s="24">
        <f t="shared" ca="1" si="112"/>
        <v>0.8599336666821602</v>
      </c>
      <c r="F3614" s="24">
        <f t="shared" ca="1" si="113"/>
        <v>3.0180004894864236</v>
      </c>
    </row>
    <row r="3615" spans="5:6" x14ac:dyDescent="0.25">
      <c r="E3615" s="24">
        <f t="shared" ca="1" si="112"/>
        <v>0.16282214262632733</v>
      </c>
      <c r="F3615" s="24">
        <f t="shared" ca="1" si="113"/>
        <v>36.301936468883142</v>
      </c>
    </row>
    <row r="3616" spans="5:6" x14ac:dyDescent="0.25">
      <c r="E3616" s="24">
        <f t="shared" ca="1" si="112"/>
        <v>0.58052296828377015</v>
      </c>
      <c r="F3616" s="24">
        <f t="shared" ca="1" si="113"/>
        <v>10.876518244932182</v>
      </c>
    </row>
    <row r="3617" spans="5:6" x14ac:dyDescent="0.25">
      <c r="E3617" s="24">
        <f t="shared" ca="1" si="112"/>
        <v>0.43341712276556521</v>
      </c>
      <c r="F3617" s="24">
        <f t="shared" ca="1" si="113"/>
        <v>16.721093653281411</v>
      </c>
    </row>
    <row r="3618" spans="5:6" x14ac:dyDescent="0.25">
      <c r="E3618" s="24">
        <f t="shared" ca="1" si="112"/>
        <v>0.79050982697128058</v>
      </c>
      <c r="F3618" s="24">
        <f t="shared" ca="1" si="113"/>
        <v>4.7015438214732086</v>
      </c>
    </row>
    <row r="3619" spans="5:6" x14ac:dyDescent="0.25">
      <c r="E3619" s="24">
        <f t="shared" ca="1" si="112"/>
        <v>0.5484565857336986</v>
      </c>
      <c r="F3619" s="24">
        <f t="shared" ca="1" si="113"/>
        <v>12.012943065903354</v>
      </c>
    </row>
    <row r="3620" spans="5:6" x14ac:dyDescent="0.25">
      <c r="E3620" s="24">
        <f t="shared" ca="1" si="112"/>
        <v>0.49823831559464327</v>
      </c>
      <c r="F3620" s="24">
        <f t="shared" ca="1" si="113"/>
        <v>13.933535421060673</v>
      </c>
    </row>
    <row r="3621" spans="5:6" x14ac:dyDescent="0.25">
      <c r="E3621" s="24">
        <f t="shared" ca="1" si="112"/>
        <v>0.76716154796165248</v>
      </c>
      <c r="F3621" s="24">
        <f t="shared" ca="1" si="113"/>
        <v>5.3011575327103921</v>
      </c>
    </row>
    <row r="3622" spans="5:6" x14ac:dyDescent="0.25">
      <c r="E3622" s="24">
        <f t="shared" ca="1" si="112"/>
        <v>0.46826805403275218</v>
      </c>
      <c r="F3622" s="24">
        <f t="shared" ca="1" si="113"/>
        <v>15.174287640090469</v>
      </c>
    </row>
    <row r="3623" spans="5:6" x14ac:dyDescent="0.25">
      <c r="E3623" s="24">
        <f t="shared" ca="1" si="112"/>
        <v>0.48901870301039008</v>
      </c>
      <c r="F3623" s="24">
        <f t="shared" ca="1" si="113"/>
        <v>14.307090855473405</v>
      </c>
    </row>
    <row r="3624" spans="5:6" x14ac:dyDescent="0.25">
      <c r="E3624" s="24">
        <f t="shared" ca="1" si="112"/>
        <v>0.19429775882842959</v>
      </c>
      <c r="F3624" s="24">
        <f t="shared" ca="1" si="113"/>
        <v>32.767269145180826</v>
      </c>
    </row>
    <row r="3625" spans="5:6" x14ac:dyDescent="0.25">
      <c r="E3625" s="24">
        <f t="shared" ca="1" si="112"/>
        <v>0.3411595896107672</v>
      </c>
      <c r="F3625" s="24">
        <f t="shared" ca="1" si="113"/>
        <v>21.508098129100333</v>
      </c>
    </row>
    <row r="3626" spans="5:6" x14ac:dyDescent="0.25">
      <c r="E3626" s="24">
        <f t="shared" ca="1" si="112"/>
        <v>0.63546550947709046</v>
      </c>
      <c r="F3626" s="24">
        <f t="shared" ca="1" si="113"/>
        <v>9.0679492574977694</v>
      </c>
    </row>
    <row r="3627" spans="5:6" x14ac:dyDescent="0.25">
      <c r="E3627" s="24">
        <f t="shared" ca="1" si="112"/>
        <v>0.60254220865867369</v>
      </c>
      <c r="F3627" s="24">
        <f t="shared" ca="1" si="113"/>
        <v>10.131951204122117</v>
      </c>
    </row>
    <row r="3628" spans="5:6" x14ac:dyDescent="0.25">
      <c r="E3628" s="24">
        <f t="shared" ca="1" si="112"/>
        <v>9.6226699708912289E-2</v>
      </c>
      <c r="F3628" s="24">
        <f t="shared" ca="1" si="113"/>
        <v>46.820968321338626</v>
      </c>
    </row>
    <row r="3629" spans="5:6" x14ac:dyDescent="0.25">
      <c r="E3629" s="24">
        <f t="shared" ca="1" si="112"/>
        <v>0.4404382902418239</v>
      </c>
      <c r="F3629" s="24">
        <f t="shared" ca="1" si="113"/>
        <v>16.399698673527716</v>
      </c>
    </row>
    <row r="3630" spans="5:6" x14ac:dyDescent="0.25">
      <c r="E3630" s="24">
        <f t="shared" ca="1" si="112"/>
        <v>0.48443094880908943</v>
      </c>
      <c r="F3630" s="24">
        <f t="shared" ca="1" si="113"/>
        <v>14.495607566524109</v>
      </c>
    </row>
    <row r="3631" spans="5:6" x14ac:dyDescent="0.25">
      <c r="E3631" s="24">
        <f t="shared" ca="1" si="112"/>
        <v>5.0546354746646482E-2</v>
      </c>
      <c r="F3631" s="24">
        <f t="shared" ca="1" si="113"/>
        <v>59.697288959054099</v>
      </c>
    </row>
    <row r="3632" spans="5:6" x14ac:dyDescent="0.25">
      <c r="E3632" s="24">
        <f t="shared" ca="1" si="112"/>
        <v>0.65067067861145322</v>
      </c>
      <c r="F3632" s="24">
        <f t="shared" ca="1" si="113"/>
        <v>8.5950326959493637</v>
      </c>
    </row>
    <row r="3633" spans="5:6" x14ac:dyDescent="0.25">
      <c r="E3633" s="24">
        <f t="shared" ca="1" si="112"/>
        <v>0.84309171485094581</v>
      </c>
      <c r="F3633" s="24">
        <f t="shared" ca="1" si="113"/>
        <v>3.4135906221628609</v>
      </c>
    </row>
    <row r="3634" spans="5:6" x14ac:dyDescent="0.25">
      <c r="E3634" s="24">
        <f t="shared" ca="1" si="112"/>
        <v>0.72180307995146364</v>
      </c>
      <c r="F3634" s="24">
        <f t="shared" ca="1" si="113"/>
        <v>6.5200583947958677</v>
      </c>
    </row>
    <row r="3635" spans="5:6" x14ac:dyDescent="0.25">
      <c r="E3635" s="24">
        <f t="shared" ca="1" si="112"/>
        <v>0.74671664317779696</v>
      </c>
      <c r="F3635" s="24">
        <f t="shared" ca="1" si="113"/>
        <v>5.8413898442731256</v>
      </c>
    </row>
    <row r="3636" spans="5:6" x14ac:dyDescent="0.25">
      <c r="E3636" s="24">
        <f t="shared" ca="1" si="112"/>
        <v>0.76472451716805057</v>
      </c>
      <c r="F3636" s="24">
        <f t="shared" ca="1" si="113"/>
        <v>5.3647923657443028</v>
      </c>
    </row>
    <row r="3637" spans="5:6" x14ac:dyDescent="0.25">
      <c r="E3637" s="24">
        <f t="shared" ca="1" si="112"/>
        <v>0.41197792123772026</v>
      </c>
      <c r="F3637" s="24">
        <f t="shared" ca="1" si="113"/>
        <v>17.73571040594798</v>
      </c>
    </row>
    <row r="3638" spans="5:6" x14ac:dyDescent="0.25">
      <c r="E3638" s="24">
        <f t="shared" ca="1" si="112"/>
        <v>0.16411627507475957</v>
      </c>
      <c r="F3638" s="24">
        <f t="shared" ca="1" si="113"/>
        <v>36.143602160348287</v>
      </c>
    </row>
    <row r="3639" spans="5:6" x14ac:dyDescent="0.25">
      <c r="E3639" s="24">
        <f t="shared" ca="1" si="112"/>
        <v>0.98042988547519738</v>
      </c>
      <c r="F3639" s="24">
        <f t="shared" ca="1" si="113"/>
        <v>0.39528289703874275</v>
      </c>
    </row>
    <row r="3640" spans="5:6" x14ac:dyDescent="0.25">
      <c r="E3640" s="24">
        <f t="shared" ca="1" si="112"/>
        <v>0.72381267652772763</v>
      </c>
      <c r="F3640" s="24">
        <f t="shared" ca="1" si="113"/>
        <v>6.4644530830316214</v>
      </c>
    </row>
    <row r="3641" spans="5:6" x14ac:dyDescent="0.25">
      <c r="E3641" s="24">
        <f t="shared" ca="1" si="112"/>
        <v>0.88077107761179896</v>
      </c>
      <c r="F3641" s="24">
        <f t="shared" ca="1" si="113"/>
        <v>2.5391506122332461</v>
      </c>
    </row>
    <row r="3642" spans="5:6" x14ac:dyDescent="0.25">
      <c r="E3642" s="24">
        <f t="shared" ca="1" si="112"/>
        <v>0.35513083585745431</v>
      </c>
      <c r="F3642" s="24">
        <f t="shared" ca="1" si="113"/>
        <v>20.705380113881642</v>
      </c>
    </row>
    <row r="3643" spans="5:6" x14ac:dyDescent="0.25">
      <c r="E3643" s="24">
        <f t="shared" ca="1" si="112"/>
        <v>0.42131199942555797</v>
      </c>
      <c r="F3643" s="24">
        <f t="shared" ca="1" si="113"/>
        <v>17.287632570003709</v>
      </c>
    </row>
    <row r="3644" spans="5:6" x14ac:dyDescent="0.25">
      <c r="E3644" s="24">
        <f t="shared" ca="1" si="112"/>
        <v>0.27235223501565176</v>
      </c>
      <c r="F3644" s="24">
        <f t="shared" ca="1" si="113"/>
        <v>26.013181375530724</v>
      </c>
    </row>
    <row r="3645" spans="5:6" x14ac:dyDescent="0.25">
      <c r="E3645" s="24">
        <f t="shared" ca="1" si="112"/>
        <v>0.72207890113630779</v>
      </c>
      <c r="F3645" s="24">
        <f t="shared" ca="1" si="113"/>
        <v>6.5124172941571183</v>
      </c>
    </row>
    <row r="3646" spans="5:6" x14ac:dyDescent="0.25">
      <c r="E3646" s="24">
        <f t="shared" ca="1" si="112"/>
        <v>0.99475300002917022</v>
      </c>
      <c r="F3646" s="24">
        <f t="shared" ca="1" si="113"/>
        <v>0.10521627634397328</v>
      </c>
    </row>
    <row r="3647" spans="5:6" x14ac:dyDescent="0.25">
      <c r="E3647" s="24">
        <f t="shared" ca="1" si="112"/>
        <v>0.54356098120276508</v>
      </c>
      <c r="F3647" s="24">
        <f t="shared" ca="1" si="113"/>
        <v>12.192267555797502</v>
      </c>
    </row>
    <row r="3648" spans="5:6" x14ac:dyDescent="0.25">
      <c r="E3648" s="24">
        <f t="shared" ca="1" si="112"/>
        <v>0.20263531491157283</v>
      </c>
      <c r="F3648" s="24">
        <f t="shared" ca="1" si="113"/>
        <v>31.926947876215344</v>
      </c>
    </row>
    <row r="3649" spans="5:6" x14ac:dyDescent="0.25">
      <c r="E3649" s="24">
        <f t="shared" ca="1" si="112"/>
        <v>0.35834558532938676</v>
      </c>
      <c r="F3649" s="24">
        <f t="shared" ca="1" si="113"/>
        <v>20.525148721122203</v>
      </c>
    </row>
    <row r="3650" spans="5:6" x14ac:dyDescent="0.25">
      <c r="E3650" s="24">
        <f t="shared" ca="1" si="112"/>
        <v>0.34174427591934098</v>
      </c>
      <c r="F3650" s="24">
        <f t="shared" ca="1" si="113"/>
        <v>21.47385105679912</v>
      </c>
    </row>
    <row r="3651" spans="5:6" x14ac:dyDescent="0.25">
      <c r="E3651" s="24">
        <f t="shared" ca="1" si="112"/>
        <v>0.95344925619033116</v>
      </c>
      <c r="F3651" s="24">
        <f t="shared" ca="1" si="113"/>
        <v>0.95338147652536154</v>
      </c>
    </row>
    <row r="3652" spans="5:6" x14ac:dyDescent="0.25">
      <c r="E3652" s="24">
        <f t="shared" ref="E3652:E3715" ca="1" si="114">RAND()</f>
        <v>0.84655725185738084</v>
      </c>
      <c r="F3652" s="24">
        <f t="shared" ref="F3652:F3715" ca="1" si="115">-LOG(E3652,EXP(1))/$C$3</f>
        <v>3.331548921565993</v>
      </c>
    </row>
    <row r="3653" spans="5:6" x14ac:dyDescent="0.25">
      <c r="E3653" s="24">
        <f t="shared" ca="1" si="114"/>
        <v>0.96264042813610695</v>
      </c>
      <c r="F3653" s="24">
        <f t="shared" ca="1" si="115"/>
        <v>0.76150648200571081</v>
      </c>
    </row>
    <row r="3654" spans="5:6" x14ac:dyDescent="0.25">
      <c r="E3654" s="24">
        <f t="shared" ca="1" si="114"/>
        <v>0.55079241409734347</v>
      </c>
      <c r="F3654" s="24">
        <f t="shared" ca="1" si="115"/>
        <v>11.92794569480022</v>
      </c>
    </row>
    <row r="3655" spans="5:6" x14ac:dyDescent="0.25">
      <c r="E3655" s="24">
        <f t="shared" ca="1" si="114"/>
        <v>0.83181688699158429</v>
      </c>
      <c r="F3655" s="24">
        <f t="shared" ca="1" si="115"/>
        <v>3.6828590026858246</v>
      </c>
    </row>
    <row r="3656" spans="5:6" x14ac:dyDescent="0.25">
      <c r="E3656" s="24">
        <f t="shared" ca="1" si="114"/>
        <v>0.62011362526129044</v>
      </c>
      <c r="F3656" s="24">
        <f t="shared" ca="1" si="115"/>
        <v>9.5570510236758821</v>
      </c>
    </row>
    <row r="3657" spans="5:6" x14ac:dyDescent="0.25">
      <c r="E3657" s="24">
        <f t="shared" ca="1" si="114"/>
        <v>0.11106356553779828</v>
      </c>
      <c r="F3657" s="24">
        <f t="shared" ca="1" si="115"/>
        <v>43.953051581514266</v>
      </c>
    </row>
    <row r="3658" spans="5:6" x14ac:dyDescent="0.25">
      <c r="E3658" s="24">
        <f t="shared" ca="1" si="114"/>
        <v>0.5300412241940281</v>
      </c>
      <c r="F3658" s="24">
        <f t="shared" ca="1" si="115"/>
        <v>12.696009879252543</v>
      </c>
    </row>
    <row r="3659" spans="5:6" x14ac:dyDescent="0.25">
      <c r="E3659" s="24">
        <f t="shared" ca="1" si="114"/>
        <v>0.93045468190207647</v>
      </c>
      <c r="F3659" s="24">
        <f t="shared" ca="1" si="115"/>
        <v>1.4416381407805536</v>
      </c>
    </row>
    <row r="3660" spans="5:6" x14ac:dyDescent="0.25">
      <c r="E3660" s="24">
        <f t="shared" ca="1" si="114"/>
        <v>0.53732757955055954</v>
      </c>
      <c r="F3660" s="24">
        <f t="shared" ca="1" si="115"/>
        <v>12.422947053469239</v>
      </c>
    </row>
    <row r="3661" spans="5:6" x14ac:dyDescent="0.25">
      <c r="E3661" s="24">
        <f t="shared" ca="1" si="114"/>
        <v>3.1003661159486495E-2</v>
      </c>
      <c r="F3661" s="24">
        <f t="shared" ca="1" si="115"/>
        <v>69.472999591031083</v>
      </c>
    </row>
    <row r="3662" spans="5:6" x14ac:dyDescent="0.25">
      <c r="E3662" s="24">
        <f t="shared" ca="1" si="114"/>
        <v>0.57436595917339628</v>
      </c>
      <c r="F3662" s="24">
        <f t="shared" ca="1" si="115"/>
        <v>11.089770525635469</v>
      </c>
    </row>
    <row r="3663" spans="5:6" x14ac:dyDescent="0.25">
      <c r="E3663" s="24">
        <f t="shared" ca="1" si="114"/>
        <v>0.35952299284554901</v>
      </c>
      <c r="F3663" s="24">
        <f t="shared" ca="1" si="115"/>
        <v>20.459542920409923</v>
      </c>
    </row>
    <row r="3664" spans="5:6" x14ac:dyDescent="0.25">
      <c r="E3664" s="24">
        <f t="shared" ca="1" si="114"/>
        <v>0.13317832717698119</v>
      </c>
      <c r="F3664" s="24">
        <f t="shared" ca="1" si="115"/>
        <v>40.321324859917937</v>
      </c>
    </row>
    <row r="3665" spans="5:6" x14ac:dyDescent="0.25">
      <c r="E3665" s="24">
        <f t="shared" ca="1" si="114"/>
        <v>0.93486985176129045</v>
      </c>
      <c r="F3665" s="24">
        <f t="shared" ca="1" si="115"/>
        <v>1.3469591071867728</v>
      </c>
    </row>
    <row r="3666" spans="5:6" x14ac:dyDescent="0.25">
      <c r="E3666" s="24">
        <f t="shared" ca="1" si="114"/>
        <v>0.81477361075867749</v>
      </c>
      <c r="F3666" s="24">
        <f t="shared" ca="1" si="115"/>
        <v>4.0968996507799806</v>
      </c>
    </row>
    <row r="3667" spans="5:6" x14ac:dyDescent="0.25">
      <c r="E3667" s="24">
        <f t="shared" ca="1" si="114"/>
        <v>0.98412619063063389</v>
      </c>
      <c r="F3667" s="24">
        <f t="shared" ca="1" si="115"/>
        <v>0.32002295282889309</v>
      </c>
    </row>
    <row r="3668" spans="5:6" x14ac:dyDescent="0.25">
      <c r="E3668" s="24">
        <f t="shared" ca="1" si="114"/>
        <v>3.7243991945868915E-3</v>
      </c>
      <c r="F3668" s="24">
        <f t="shared" ca="1" si="115"/>
        <v>111.85699460406079</v>
      </c>
    </row>
    <row r="3669" spans="5:6" x14ac:dyDescent="0.25">
      <c r="E3669" s="24">
        <f t="shared" ca="1" si="114"/>
        <v>0.22625084931914596</v>
      </c>
      <c r="F3669" s="24">
        <f t="shared" ca="1" si="115"/>
        <v>29.722218850247394</v>
      </c>
    </row>
    <row r="3670" spans="5:6" x14ac:dyDescent="0.25">
      <c r="E3670" s="24">
        <f t="shared" ca="1" si="114"/>
        <v>0.39003422302946178</v>
      </c>
      <c r="F3670" s="24">
        <f t="shared" ca="1" si="115"/>
        <v>18.830415847015516</v>
      </c>
    </row>
    <row r="3671" spans="5:6" x14ac:dyDescent="0.25">
      <c r="E3671" s="24">
        <f t="shared" ca="1" si="114"/>
        <v>0.9754659698382836</v>
      </c>
      <c r="F3671" s="24">
        <f t="shared" ca="1" si="115"/>
        <v>0.49680008735530373</v>
      </c>
    </row>
    <row r="3672" spans="5:6" x14ac:dyDescent="0.25">
      <c r="E3672" s="24">
        <f t="shared" ca="1" si="114"/>
        <v>0.37720550181911261</v>
      </c>
      <c r="F3672" s="24">
        <f t="shared" ca="1" si="115"/>
        <v>19.499302847649247</v>
      </c>
    </row>
    <row r="3673" spans="5:6" x14ac:dyDescent="0.25">
      <c r="E3673" s="24">
        <f t="shared" ca="1" si="114"/>
        <v>0.78214070247954759</v>
      </c>
      <c r="F3673" s="24">
        <f t="shared" ca="1" si="115"/>
        <v>4.9144125635442615</v>
      </c>
    </row>
    <row r="3674" spans="5:6" x14ac:dyDescent="0.25">
      <c r="E3674" s="24">
        <f t="shared" ca="1" si="114"/>
        <v>0.85596942389295838</v>
      </c>
      <c r="F3674" s="24">
        <f t="shared" ca="1" si="115"/>
        <v>3.1104124645915459</v>
      </c>
    </row>
    <row r="3675" spans="5:6" x14ac:dyDescent="0.25">
      <c r="E3675" s="24">
        <f t="shared" ca="1" si="114"/>
        <v>0.61497797758344563</v>
      </c>
      <c r="F3675" s="24">
        <f t="shared" ca="1" si="115"/>
        <v>9.7233764124835051</v>
      </c>
    </row>
    <row r="3676" spans="5:6" x14ac:dyDescent="0.25">
      <c r="E3676" s="24">
        <f t="shared" ca="1" si="114"/>
        <v>0.82752743189882849</v>
      </c>
      <c r="F3676" s="24">
        <f t="shared" ca="1" si="115"/>
        <v>3.7862604389893715</v>
      </c>
    </row>
    <row r="3677" spans="5:6" x14ac:dyDescent="0.25">
      <c r="E3677" s="24">
        <f t="shared" ca="1" si="114"/>
        <v>0.31283147787999244</v>
      </c>
      <c r="F3677" s="24">
        <f t="shared" ca="1" si="115"/>
        <v>23.241812855308616</v>
      </c>
    </row>
    <row r="3678" spans="5:6" x14ac:dyDescent="0.25">
      <c r="E3678" s="24">
        <f t="shared" ca="1" si="114"/>
        <v>0.30749879313312312</v>
      </c>
      <c r="F3678" s="24">
        <f t="shared" ca="1" si="115"/>
        <v>23.58568233027195</v>
      </c>
    </row>
    <row r="3679" spans="5:6" x14ac:dyDescent="0.25">
      <c r="E3679" s="24">
        <f t="shared" ca="1" si="114"/>
        <v>0.12159944424797542</v>
      </c>
      <c r="F3679" s="24">
        <f t="shared" ca="1" si="115"/>
        <v>42.140457595793279</v>
      </c>
    </row>
    <row r="3680" spans="5:6" x14ac:dyDescent="0.25">
      <c r="E3680" s="24">
        <f t="shared" ca="1" si="114"/>
        <v>0.41763868973937179</v>
      </c>
      <c r="F3680" s="24">
        <f t="shared" ca="1" si="115"/>
        <v>17.462771977238624</v>
      </c>
    </row>
    <row r="3681" spans="5:6" x14ac:dyDescent="0.25">
      <c r="E3681" s="24">
        <f t="shared" ca="1" si="114"/>
        <v>0.73096433955217244</v>
      </c>
      <c r="F3681" s="24">
        <f t="shared" ca="1" si="115"/>
        <v>6.2678120704931217</v>
      </c>
    </row>
    <row r="3682" spans="5:6" x14ac:dyDescent="0.25">
      <c r="E3682" s="24">
        <f t="shared" ca="1" si="114"/>
        <v>0.86935685705849297</v>
      </c>
      <c r="F3682" s="24">
        <f t="shared" ca="1" si="115"/>
        <v>2.8000317094000926</v>
      </c>
    </row>
    <row r="3683" spans="5:6" x14ac:dyDescent="0.25">
      <c r="E3683" s="24">
        <f t="shared" ca="1" si="114"/>
        <v>0.86221309208594787</v>
      </c>
      <c r="F3683" s="24">
        <f t="shared" ca="1" si="115"/>
        <v>2.9650566454546516</v>
      </c>
    </row>
    <row r="3684" spans="5:6" x14ac:dyDescent="0.25">
      <c r="E3684" s="24">
        <f t="shared" ca="1" si="114"/>
        <v>0.20946200575066831</v>
      </c>
      <c r="F3684" s="24">
        <f t="shared" ca="1" si="115"/>
        <v>31.264258257315934</v>
      </c>
    </row>
    <row r="3685" spans="5:6" x14ac:dyDescent="0.25">
      <c r="E3685" s="24">
        <f t="shared" ca="1" si="114"/>
        <v>0.31121966341157359</v>
      </c>
      <c r="F3685" s="24">
        <f t="shared" ca="1" si="115"/>
        <v>23.345126058083981</v>
      </c>
    </row>
    <row r="3686" spans="5:6" x14ac:dyDescent="0.25">
      <c r="E3686" s="24">
        <f t="shared" ca="1" si="114"/>
        <v>0.76328397608676424</v>
      </c>
      <c r="F3686" s="24">
        <f t="shared" ca="1" si="115"/>
        <v>5.4025026668172531</v>
      </c>
    </row>
    <row r="3687" spans="5:6" x14ac:dyDescent="0.25">
      <c r="E3687" s="24">
        <f t="shared" ca="1" si="114"/>
        <v>0.56977286496654223</v>
      </c>
      <c r="F3687" s="24">
        <f t="shared" ca="1" si="115"/>
        <v>11.250349601672688</v>
      </c>
    </row>
    <row r="3688" spans="5:6" x14ac:dyDescent="0.25">
      <c r="E3688" s="24">
        <f t="shared" ca="1" si="114"/>
        <v>5.3685217736578972E-2</v>
      </c>
      <c r="F3688" s="24">
        <f t="shared" ca="1" si="115"/>
        <v>58.492351805729122</v>
      </c>
    </row>
    <row r="3689" spans="5:6" x14ac:dyDescent="0.25">
      <c r="E3689" s="24">
        <f t="shared" ca="1" si="114"/>
        <v>0.61376178459946085</v>
      </c>
      <c r="F3689" s="24">
        <f t="shared" ca="1" si="115"/>
        <v>9.7629679816204948</v>
      </c>
    </row>
    <row r="3690" spans="5:6" x14ac:dyDescent="0.25">
      <c r="E3690" s="24">
        <f t="shared" ca="1" si="114"/>
        <v>0.18940986458413211</v>
      </c>
      <c r="F3690" s="24">
        <f t="shared" ca="1" si="115"/>
        <v>33.276840324977961</v>
      </c>
    </row>
    <row r="3691" spans="5:6" x14ac:dyDescent="0.25">
      <c r="E3691" s="24">
        <f t="shared" ca="1" si="114"/>
        <v>0.52617773081700325</v>
      </c>
      <c r="F3691" s="24">
        <f t="shared" ca="1" si="115"/>
        <v>12.842324640595077</v>
      </c>
    </row>
    <row r="3692" spans="5:6" x14ac:dyDescent="0.25">
      <c r="E3692" s="24">
        <f t="shared" ca="1" si="114"/>
        <v>0.52592832129215805</v>
      </c>
      <c r="F3692" s="24">
        <f t="shared" ca="1" si="115"/>
        <v>12.851806936757795</v>
      </c>
    </row>
    <row r="3693" spans="5:6" x14ac:dyDescent="0.25">
      <c r="E3693" s="24">
        <f t="shared" ca="1" si="114"/>
        <v>0.78272357117423075</v>
      </c>
      <c r="F3693" s="24">
        <f t="shared" ca="1" si="115"/>
        <v>4.8995136683122258</v>
      </c>
    </row>
    <row r="3694" spans="5:6" x14ac:dyDescent="0.25">
      <c r="E3694" s="24">
        <f t="shared" ca="1" si="114"/>
        <v>3.2684396616076028E-2</v>
      </c>
      <c r="F3694" s="24">
        <f t="shared" ca="1" si="115"/>
        <v>68.41714965327526</v>
      </c>
    </row>
    <row r="3695" spans="5:6" x14ac:dyDescent="0.25">
      <c r="E3695" s="24">
        <f t="shared" ca="1" si="114"/>
        <v>8.81952529535176E-2</v>
      </c>
      <c r="F3695" s="24">
        <f t="shared" ca="1" si="115"/>
        <v>48.564042776130073</v>
      </c>
    </row>
    <row r="3696" spans="5:6" x14ac:dyDescent="0.25">
      <c r="E3696" s="24">
        <f t="shared" ca="1" si="114"/>
        <v>0.12956622352870961</v>
      </c>
      <c r="F3696" s="24">
        <f t="shared" ca="1" si="115"/>
        <v>40.87126299903894</v>
      </c>
    </row>
    <row r="3697" spans="5:6" x14ac:dyDescent="0.25">
      <c r="E3697" s="24">
        <f t="shared" ca="1" si="114"/>
        <v>0.3708341445059663</v>
      </c>
      <c r="F3697" s="24">
        <f t="shared" ca="1" si="115"/>
        <v>19.840007323608493</v>
      </c>
    </row>
    <row r="3698" spans="5:6" x14ac:dyDescent="0.25">
      <c r="E3698" s="24">
        <f t="shared" ca="1" si="114"/>
        <v>0.39276723625880328</v>
      </c>
      <c r="F3698" s="24">
        <f t="shared" ca="1" si="115"/>
        <v>18.69076233454247</v>
      </c>
    </row>
    <row r="3699" spans="5:6" x14ac:dyDescent="0.25">
      <c r="E3699" s="24">
        <f t="shared" ca="1" si="114"/>
        <v>0.42968996081319244</v>
      </c>
      <c r="F3699" s="24">
        <f t="shared" ca="1" si="115"/>
        <v>16.893827034402314</v>
      </c>
    </row>
    <row r="3700" spans="5:6" x14ac:dyDescent="0.25">
      <c r="E3700" s="24">
        <f t="shared" ca="1" si="114"/>
        <v>0.29866683617603329</v>
      </c>
      <c r="F3700" s="24">
        <f t="shared" ca="1" si="115"/>
        <v>24.168531742435889</v>
      </c>
    </row>
    <row r="3701" spans="5:6" x14ac:dyDescent="0.25">
      <c r="E3701" s="24">
        <f t="shared" ca="1" si="114"/>
        <v>0.64097744423076541</v>
      </c>
      <c r="F3701" s="24">
        <f t="shared" ca="1" si="115"/>
        <v>8.895220221762715</v>
      </c>
    </row>
    <row r="3702" spans="5:6" x14ac:dyDescent="0.25">
      <c r="E3702" s="24">
        <f t="shared" ca="1" si="114"/>
        <v>0.47040283204437805</v>
      </c>
      <c r="F3702" s="24">
        <f t="shared" ca="1" si="115"/>
        <v>15.083317238266773</v>
      </c>
    </row>
    <row r="3703" spans="5:6" x14ac:dyDescent="0.25">
      <c r="E3703" s="24">
        <f t="shared" ca="1" si="114"/>
        <v>0.36899769004615268</v>
      </c>
      <c r="F3703" s="24">
        <f t="shared" ca="1" si="115"/>
        <v>19.939297899974612</v>
      </c>
    </row>
    <row r="3704" spans="5:6" x14ac:dyDescent="0.25">
      <c r="E3704" s="24">
        <f t="shared" ca="1" si="114"/>
        <v>0.98744496257445713</v>
      </c>
      <c r="F3704" s="24">
        <f t="shared" ca="1" si="115"/>
        <v>0.25269035723756894</v>
      </c>
    </row>
    <row r="3705" spans="5:6" x14ac:dyDescent="0.25">
      <c r="E3705" s="24">
        <f t="shared" ca="1" si="114"/>
        <v>3.7200210748195017E-2</v>
      </c>
      <c r="F3705" s="24">
        <f t="shared" ca="1" si="115"/>
        <v>65.828817048900476</v>
      </c>
    </row>
    <row r="3706" spans="5:6" x14ac:dyDescent="0.25">
      <c r="E3706" s="24">
        <f t="shared" ca="1" si="114"/>
        <v>0.99641384837948233</v>
      </c>
      <c r="F3706" s="24">
        <f t="shared" ca="1" si="115"/>
        <v>7.185194553843699E-2</v>
      </c>
    </row>
    <row r="3707" spans="5:6" x14ac:dyDescent="0.25">
      <c r="E3707" s="24">
        <f t="shared" ca="1" si="114"/>
        <v>0.63963335721446168</v>
      </c>
      <c r="F3707" s="24">
        <f t="shared" ca="1" si="115"/>
        <v>8.9372029227779493</v>
      </c>
    </row>
    <row r="3708" spans="5:6" x14ac:dyDescent="0.25">
      <c r="E3708" s="24">
        <f t="shared" ca="1" si="114"/>
        <v>0.99801294708048471</v>
      </c>
      <c r="F3708" s="24">
        <f t="shared" ca="1" si="115"/>
        <v>3.9780594565685376E-2</v>
      </c>
    </row>
    <row r="3709" spans="5:6" x14ac:dyDescent="0.25">
      <c r="E3709" s="24">
        <f t="shared" ca="1" si="114"/>
        <v>0.37018705164186783</v>
      </c>
      <c r="F3709" s="24">
        <f t="shared" ca="1" si="115"/>
        <v>19.874937122213122</v>
      </c>
    </row>
    <row r="3710" spans="5:6" x14ac:dyDescent="0.25">
      <c r="E3710" s="24">
        <f t="shared" ca="1" si="114"/>
        <v>8.0211584362256283E-2</v>
      </c>
      <c r="F3710" s="24">
        <f t="shared" ca="1" si="115"/>
        <v>50.461746622419206</v>
      </c>
    </row>
    <row r="3711" spans="5:6" x14ac:dyDescent="0.25">
      <c r="E3711" s="24">
        <f t="shared" ca="1" si="114"/>
        <v>0.56124757262751246</v>
      </c>
      <c r="F3711" s="24">
        <f t="shared" ca="1" si="115"/>
        <v>11.551863297497395</v>
      </c>
    </row>
    <row r="3712" spans="5:6" x14ac:dyDescent="0.25">
      <c r="E3712" s="24">
        <f t="shared" ca="1" si="114"/>
        <v>0.78362108882675341</v>
      </c>
      <c r="F3712" s="24">
        <f t="shared" ca="1" si="115"/>
        <v>4.87659361058369</v>
      </c>
    </row>
    <row r="3713" spans="5:6" x14ac:dyDescent="0.25">
      <c r="E3713" s="24">
        <f t="shared" ca="1" si="114"/>
        <v>0.61768336214399944</v>
      </c>
      <c r="F3713" s="24">
        <f t="shared" ca="1" si="115"/>
        <v>9.6355862363091305</v>
      </c>
    </row>
    <row r="3714" spans="5:6" x14ac:dyDescent="0.25">
      <c r="E3714" s="24">
        <f t="shared" ca="1" si="114"/>
        <v>0.31445957691027271</v>
      </c>
      <c r="F3714" s="24">
        <f t="shared" ca="1" si="115"/>
        <v>23.137994847787734</v>
      </c>
    </row>
    <row r="3715" spans="5:6" x14ac:dyDescent="0.25">
      <c r="E3715" s="24">
        <f t="shared" ca="1" si="114"/>
        <v>0.13679326912699841</v>
      </c>
      <c r="F3715" s="24">
        <f t="shared" ca="1" si="115"/>
        <v>39.785689545843645</v>
      </c>
    </row>
    <row r="3716" spans="5:6" x14ac:dyDescent="0.25">
      <c r="E3716" s="24">
        <f t="shared" ref="E3716:E3779" ca="1" si="116">RAND()</f>
        <v>0.7285436028400013</v>
      </c>
      <c r="F3716" s="24">
        <f t="shared" ref="F3716:F3779" ca="1" si="117">-LOG(E3716,EXP(1))/$C$3</f>
        <v>6.3341560446952689</v>
      </c>
    </row>
    <row r="3717" spans="5:6" x14ac:dyDescent="0.25">
      <c r="E3717" s="24">
        <f t="shared" ca="1" si="116"/>
        <v>0.83285791044204771</v>
      </c>
      <c r="F3717" s="24">
        <f t="shared" ca="1" si="117"/>
        <v>3.6578445412961256</v>
      </c>
    </row>
    <row r="3718" spans="5:6" x14ac:dyDescent="0.25">
      <c r="E3718" s="24">
        <f t="shared" ca="1" si="116"/>
        <v>2.0217774139061118E-2</v>
      </c>
      <c r="F3718" s="24">
        <f t="shared" ca="1" si="117"/>
        <v>78.023863071853256</v>
      </c>
    </row>
    <row r="3719" spans="5:6" x14ac:dyDescent="0.25">
      <c r="E3719" s="24">
        <f t="shared" ca="1" si="116"/>
        <v>0.24353371109985245</v>
      </c>
      <c r="F3719" s="24">
        <f t="shared" ca="1" si="117"/>
        <v>28.24999804200143</v>
      </c>
    </row>
    <row r="3720" spans="5:6" x14ac:dyDescent="0.25">
      <c r="E3720" s="24">
        <f t="shared" ca="1" si="116"/>
        <v>0.12176577714855086</v>
      </c>
      <c r="F3720" s="24">
        <f t="shared" ca="1" si="117"/>
        <v>42.113118779585974</v>
      </c>
    </row>
    <row r="3721" spans="5:6" x14ac:dyDescent="0.25">
      <c r="E3721" s="24">
        <f t="shared" ca="1" si="116"/>
        <v>0.87700219828325099</v>
      </c>
      <c r="F3721" s="24">
        <f t="shared" ca="1" si="117"/>
        <v>2.6249156003747722</v>
      </c>
    </row>
    <row r="3722" spans="5:6" x14ac:dyDescent="0.25">
      <c r="E3722" s="24">
        <f t="shared" ca="1" si="116"/>
        <v>0.51911811165336363</v>
      </c>
      <c r="F3722" s="24">
        <f t="shared" ca="1" si="117"/>
        <v>13.112476925352073</v>
      </c>
    </row>
    <row r="3723" spans="5:6" x14ac:dyDescent="0.25">
      <c r="E3723" s="24">
        <f t="shared" ca="1" si="116"/>
        <v>8.4881155154109655E-2</v>
      </c>
      <c r="F3723" s="24">
        <f t="shared" ca="1" si="117"/>
        <v>49.33006351015181</v>
      </c>
    </row>
    <row r="3724" spans="5:6" x14ac:dyDescent="0.25">
      <c r="E3724" s="24">
        <f t="shared" ca="1" si="116"/>
        <v>0.38330883717197861</v>
      </c>
      <c r="F3724" s="24">
        <f t="shared" ca="1" si="117"/>
        <v>19.178285027289153</v>
      </c>
    </row>
    <row r="3725" spans="5:6" x14ac:dyDescent="0.25">
      <c r="E3725" s="24">
        <f t="shared" ca="1" si="116"/>
        <v>0.87634971339547141</v>
      </c>
      <c r="F3725" s="24">
        <f t="shared" ca="1" si="117"/>
        <v>2.6398010301291372</v>
      </c>
    </row>
    <row r="3726" spans="5:6" x14ac:dyDescent="0.25">
      <c r="E3726" s="24">
        <f t="shared" ca="1" si="116"/>
        <v>0.64033854621150577</v>
      </c>
      <c r="F3726" s="24">
        <f t="shared" ca="1" si="117"/>
        <v>8.9151652806545041</v>
      </c>
    </row>
    <row r="3727" spans="5:6" x14ac:dyDescent="0.25">
      <c r="E3727" s="24">
        <f t="shared" ca="1" si="116"/>
        <v>0.52739298068631679</v>
      </c>
      <c r="F3727" s="24">
        <f t="shared" ca="1" si="117"/>
        <v>12.796186288608071</v>
      </c>
    </row>
    <row r="3728" spans="5:6" x14ac:dyDescent="0.25">
      <c r="E3728" s="24">
        <f t="shared" ca="1" si="116"/>
        <v>0.69704964177774709</v>
      </c>
      <c r="F3728" s="24">
        <f t="shared" ca="1" si="117"/>
        <v>7.2179729739003804</v>
      </c>
    </row>
    <row r="3729" spans="5:6" x14ac:dyDescent="0.25">
      <c r="E3729" s="24">
        <f t="shared" ca="1" si="116"/>
        <v>0.90431316417727259</v>
      </c>
      <c r="F3729" s="24">
        <f t="shared" ca="1" si="117"/>
        <v>2.0115911605924994</v>
      </c>
    </row>
    <row r="3730" spans="5:6" x14ac:dyDescent="0.25">
      <c r="E3730" s="24">
        <f t="shared" ca="1" si="116"/>
        <v>0.13357448612294287</v>
      </c>
      <c r="F3730" s="24">
        <f t="shared" ca="1" si="117"/>
        <v>40.261920165015049</v>
      </c>
    </row>
    <row r="3731" spans="5:6" x14ac:dyDescent="0.25">
      <c r="E3731" s="24">
        <f t="shared" ca="1" si="116"/>
        <v>0.78057620002831996</v>
      </c>
      <c r="F3731" s="24">
        <f t="shared" ca="1" si="117"/>
        <v>4.9544582806261062</v>
      </c>
    </row>
    <row r="3732" spans="5:6" x14ac:dyDescent="0.25">
      <c r="E3732" s="24">
        <f t="shared" ca="1" si="116"/>
        <v>8.2803889684494369E-2</v>
      </c>
      <c r="F3732" s="24">
        <f t="shared" ca="1" si="117"/>
        <v>49.825604836568544</v>
      </c>
    </row>
    <row r="3733" spans="5:6" x14ac:dyDescent="0.25">
      <c r="E3733" s="24">
        <f t="shared" ca="1" si="116"/>
        <v>0.79610589982325553</v>
      </c>
      <c r="F3733" s="24">
        <f t="shared" ca="1" si="117"/>
        <v>4.5604612401564593</v>
      </c>
    </row>
    <row r="3734" spans="5:6" x14ac:dyDescent="0.25">
      <c r="E3734" s="24">
        <f t="shared" ca="1" si="116"/>
        <v>0.92291044523407217</v>
      </c>
      <c r="F3734" s="24">
        <f t="shared" ca="1" si="117"/>
        <v>1.604461498703097</v>
      </c>
    </row>
    <row r="3735" spans="5:6" x14ac:dyDescent="0.25">
      <c r="E3735" s="24">
        <f t="shared" ca="1" si="116"/>
        <v>8.9879930918452478E-2</v>
      </c>
      <c r="F3735" s="24">
        <f t="shared" ca="1" si="117"/>
        <v>48.185612005257013</v>
      </c>
    </row>
    <row r="3736" spans="5:6" x14ac:dyDescent="0.25">
      <c r="E3736" s="24">
        <f t="shared" ca="1" si="116"/>
        <v>5.43298243420266E-2</v>
      </c>
      <c r="F3736" s="24">
        <f t="shared" ca="1" si="117"/>
        <v>58.253639031822431</v>
      </c>
    </row>
    <row r="3737" spans="5:6" x14ac:dyDescent="0.25">
      <c r="E3737" s="24">
        <f t="shared" ca="1" si="116"/>
        <v>0.60587341685262186</v>
      </c>
      <c r="F3737" s="24">
        <f t="shared" ca="1" si="117"/>
        <v>10.02168395626828</v>
      </c>
    </row>
    <row r="3738" spans="5:6" x14ac:dyDescent="0.25">
      <c r="E3738" s="24">
        <f t="shared" ca="1" si="116"/>
        <v>0.85749621840340429</v>
      </c>
      <c r="F3738" s="24">
        <f t="shared" ca="1" si="117"/>
        <v>3.0747701995390151</v>
      </c>
    </row>
    <row r="3739" spans="5:6" x14ac:dyDescent="0.25">
      <c r="E3739" s="24">
        <f t="shared" ca="1" si="116"/>
        <v>0.73288728318853702</v>
      </c>
      <c r="F3739" s="24">
        <f t="shared" ca="1" si="117"/>
        <v>6.2152672712097141</v>
      </c>
    </row>
    <row r="3740" spans="5:6" x14ac:dyDescent="0.25">
      <c r="E3740" s="24">
        <f t="shared" ca="1" si="116"/>
        <v>0.28645929230878475</v>
      </c>
      <c r="F3740" s="24">
        <f t="shared" ca="1" si="117"/>
        <v>25.003176782095856</v>
      </c>
    </row>
    <row r="3741" spans="5:6" x14ac:dyDescent="0.25">
      <c r="E3741" s="24">
        <f t="shared" ca="1" si="116"/>
        <v>0.46283159132205043</v>
      </c>
      <c r="F3741" s="24">
        <f t="shared" ca="1" si="117"/>
        <v>15.407840494174202</v>
      </c>
    </row>
    <row r="3742" spans="5:6" x14ac:dyDescent="0.25">
      <c r="E3742" s="24">
        <f t="shared" ca="1" si="116"/>
        <v>0.54153236277546424</v>
      </c>
      <c r="F3742" s="24">
        <f t="shared" ca="1" si="117"/>
        <v>12.267048985506181</v>
      </c>
    </row>
    <row r="3743" spans="5:6" x14ac:dyDescent="0.25">
      <c r="E3743" s="24">
        <f t="shared" ca="1" si="116"/>
        <v>0.13804316954458429</v>
      </c>
      <c r="F3743" s="24">
        <f t="shared" ca="1" si="117"/>
        <v>39.603776399138717</v>
      </c>
    </row>
    <row r="3744" spans="5:6" x14ac:dyDescent="0.25">
      <c r="E3744" s="24">
        <f t="shared" ca="1" si="116"/>
        <v>9.4575953899935783E-3</v>
      </c>
      <c r="F3744" s="24">
        <f t="shared" ca="1" si="117"/>
        <v>93.218742306672794</v>
      </c>
    </row>
    <row r="3745" spans="5:6" x14ac:dyDescent="0.25">
      <c r="E3745" s="24">
        <f t="shared" ca="1" si="116"/>
        <v>0.2301829048060211</v>
      </c>
      <c r="F3745" s="24">
        <f t="shared" ca="1" si="117"/>
        <v>29.377620956126449</v>
      </c>
    </row>
    <row r="3746" spans="5:6" x14ac:dyDescent="0.25">
      <c r="E3746" s="24">
        <f t="shared" ca="1" si="116"/>
        <v>0.48957307153861385</v>
      </c>
      <c r="F3746" s="24">
        <f t="shared" ca="1" si="117"/>
        <v>14.284431004780034</v>
      </c>
    </row>
    <row r="3747" spans="5:6" x14ac:dyDescent="0.25">
      <c r="E3747" s="24">
        <f t="shared" ca="1" si="116"/>
        <v>0.62118974913954739</v>
      </c>
      <c r="F3747" s="24">
        <f t="shared" ca="1" si="117"/>
        <v>9.5223737910172606</v>
      </c>
    </row>
    <row r="3748" spans="5:6" x14ac:dyDescent="0.25">
      <c r="E3748" s="24">
        <f t="shared" ca="1" si="116"/>
        <v>0.88496564821092183</v>
      </c>
      <c r="F3748" s="24">
        <f t="shared" ca="1" si="117"/>
        <v>2.4441290061686196</v>
      </c>
    </row>
    <row r="3749" spans="5:6" x14ac:dyDescent="0.25">
      <c r="E3749" s="24">
        <f t="shared" ca="1" si="116"/>
        <v>0.53051539647483148</v>
      </c>
      <c r="F3749" s="24">
        <f t="shared" ca="1" si="117"/>
        <v>12.678125975530385</v>
      </c>
    </row>
    <row r="3750" spans="5:6" x14ac:dyDescent="0.25">
      <c r="E3750" s="24">
        <f t="shared" ca="1" si="116"/>
        <v>0.93745745679933568</v>
      </c>
      <c r="F3750" s="24">
        <f t="shared" ca="1" si="117"/>
        <v>1.2916780316257974</v>
      </c>
    </row>
    <row r="3751" spans="5:6" x14ac:dyDescent="0.25">
      <c r="E3751" s="24">
        <f t="shared" ca="1" si="116"/>
        <v>0.30076171427559906</v>
      </c>
      <c r="F3751" s="24">
        <f t="shared" ca="1" si="117"/>
        <v>24.028739493521655</v>
      </c>
    </row>
    <row r="3752" spans="5:6" x14ac:dyDescent="0.25">
      <c r="E3752" s="24">
        <f t="shared" ca="1" si="116"/>
        <v>0.75426391503330259</v>
      </c>
      <c r="F3752" s="24">
        <f t="shared" ca="1" si="117"/>
        <v>5.6402590455760411</v>
      </c>
    </row>
    <row r="3753" spans="5:6" x14ac:dyDescent="0.25">
      <c r="E3753" s="24">
        <f t="shared" ca="1" si="116"/>
        <v>0.2045278280324806</v>
      </c>
      <c r="F3753" s="24">
        <f t="shared" ca="1" si="117"/>
        <v>31.741024687173354</v>
      </c>
    </row>
    <row r="3754" spans="5:6" x14ac:dyDescent="0.25">
      <c r="E3754" s="24">
        <f t="shared" ca="1" si="116"/>
        <v>0.10472820917159298</v>
      </c>
      <c r="F3754" s="24">
        <f t="shared" ca="1" si="117"/>
        <v>45.127735376440135</v>
      </c>
    </row>
    <row r="3755" spans="5:6" x14ac:dyDescent="0.25">
      <c r="E3755" s="24">
        <f t="shared" ca="1" si="116"/>
        <v>0.8142141013781834</v>
      </c>
      <c r="F3755" s="24">
        <f t="shared" ca="1" si="117"/>
        <v>4.1106384751634328</v>
      </c>
    </row>
    <row r="3756" spans="5:6" x14ac:dyDescent="0.25">
      <c r="E3756" s="24">
        <f t="shared" ca="1" si="116"/>
        <v>0.31192224731456764</v>
      </c>
      <c r="F3756" s="24">
        <f t="shared" ca="1" si="117"/>
        <v>23.300026591101275</v>
      </c>
    </row>
    <row r="3757" spans="5:6" x14ac:dyDescent="0.25">
      <c r="E3757" s="24">
        <f t="shared" ca="1" si="116"/>
        <v>0.55672447033024552</v>
      </c>
      <c r="F3757" s="24">
        <f t="shared" ca="1" si="117"/>
        <v>11.713696574274485</v>
      </c>
    </row>
    <row r="3758" spans="5:6" x14ac:dyDescent="0.25">
      <c r="E3758" s="24">
        <f t="shared" ca="1" si="116"/>
        <v>0.88698599512815557</v>
      </c>
      <c r="F3758" s="24">
        <f t="shared" ca="1" si="117"/>
        <v>2.3985217165944945</v>
      </c>
    </row>
    <row r="3759" spans="5:6" x14ac:dyDescent="0.25">
      <c r="E3759" s="24">
        <f t="shared" ca="1" si="116"/>
        <v>0.47473665994992453</v>
      </c>
      <c r="F3759" s="24">
        <f t="shared" ca="1" si="117"/>
        <v>14.8999005757896</v>
      </c>
    </row>
    <row r="3760" spans="5:6" x14ac:dyDescent="0.25">
      <c r="E3760" s="24">
        <f t="shared" ca="1" si="116"/>
        <v>0.43944756130353468</v>
      </c>
      <c r="F3760" s="24">
        <f t="shared" ca="1" si="117"/>
        <v>16.444737668312669</v>
      </c>
    </row>
    <row r="3761" spans="5:6" x14ac:dyDescent="0.25">
      <c r="E3761" s="24">
        <f t="shared" ca="1" si="116"/>
        <v>0.3275373482388807</v>
      </c>
      <c r="F3761" s="24">
        <f t="shared" ca="1" si="117"/>
        <v>22.323063799697639</v>
      </c>
    </row>
    <row r="3762" spans="5:6" x14ac:dyDescent="0.25">
      <c r="E3762" s="24">
        <f t="shared" ca="1" si="116"/>
        <v>0.52798952307501024</v>
      </c>
      <c r="F3762" s="24">
        <f t="shared" ca="1" si="117"/>
        <v>12.773576762674185</v>
      </c>
    </row>
    <row r="3763" spans="5:6" x14ac:dyDescent="0.25">
      <c r="E3763" s="24">
        <f t="shared" ca="1" si="116"/>
        <v>0.45966121386389691</v>
      </c>
      <c r="F3763" s="24">
        <f t="shared" ca="1" si="117"/>
        <v>15.545311048847905</v>
      </c>
    </row>
    <row r="3764" spans="5:6" x14ac:dyDescent="0.25">
      <c r="E3764" s="24">
        <f t="shared" ca="1" si="116"/>
        <v>2.9659867097206472E-2</v>
      </c>
      <c r="F3764" s="24">
        <f t="shared" ca="1" si="117"/>
        <v>70.359208463175463</v>
      </c>
    </row>
    <row r="3765" spans="5:6" x14ac:dyDescent="0.25">
      <c r="E3765" s="24">
        <f t="shared" ca="1" si="116"/>
        <v>0.26071263331959094</v>
      </c>
      <c r="F3765" s="24">
        <f t="shared" ca="1" si="117"/>
        <v>26.886729999863945</v>
      </c>
    </row>
    <row r="3766" spans="5:6" x14ac:dyDescent="0.25">
      <c r="E3766" s="24">
        <f t="shared" ca="1" si="116"/>
        <v>0.9252824204404696</v>
      </c>
      <c r="F3766" s="24">
        <f t="shared" ca="1" si="117"/>
        <v>1.5531253735018196</v>
      </c>
    </row>
    <row r="3767" spans="5:6" x14ac:dyDescent="0.25">
      <c r="E3767" s="24">
        <f t="shared" ca="1" si="116"/>
        <v>0.61136334981770013</v>
      </c>
      <c r="F3767" s="24">
        <f t="shared" ca="1" si="117"/>
        <v>9.8412763202050044</v>
      </c>
    </row>
    <row r="3768" spans="5:6" x14ac:dyDescent="0.25">
      <c r="E3768" s="24">
        <f t="shared" ca="1" si="116"/>
        <v>0.54230167942582175</v>
      </c>
      <c r="F3768" s="24">
        <f t="shared" ca="1" si="117"/>
        <v>12.238656565648364</v>
      </c>
    </row>
    <row r="3769" spans="5:6" x14ac:dyDescent="0.25">
      <c r="E3769" s="24">
        <f t="shared" ca="1" si="116"/>
        <v>0.95814090394567653</v>
      </c>
      <c r="F3769" s="24">
        <f t="shared" ca="1" si="117"/>
        <v>0.85520860927521103</v>
      </c>
    </row>
    <row r="3770" spans="5:6" x14ac:dyDescent="0.25">
      <c r="E3770" s="24">
        <f t="shared" ca="1" si="116"/>
        <v>0.61563926840088634</v>
      </c>
      <c r="F3770" s="24">
        <f t="shared" ca="1" si="117"/>
        <v>9.7018818045296413</v>
      </c>
    </row>
    <row r="3771" spans="5:6" x14ac:dyDescent="0.25">
      <c r="E3771" s="24">
        <f t="shared" ca="1" si="116"/>
        <v>0.47565642080261805</v>
      </c>
      <c r="F3771" s="24">
        <f t="shared" ca="1" si="117"/>
        <v>14.861189808278221</v>
      </c>
    </row>
    <row r="3772" spans="5:6" x14ac:dyDescent="0.25">
      <c r="E3772" s="24">
        <f t="shared" ca="1" si="116"/>
        <v>0.11419400393935764</v>
      </c>
      <c r="F3772" s="24">
        <f t="shared" ca="1" si="117"/>
        <v>43.397129760959217</v>
      </c>
    </row>
    <row r="3773" spans="5:6" x14ac:dyDescent="0.25">
      <c r="E3773" s="24">
        <f t="shared" ca="1" si="116"/>
        <v>0.89693940948636175</v>
      </c>
      <c r="F3773" s="24">
        <f t="shared" ca="1" si="117"/>
        <v>2.1753393431516121</v>
      </c>
    </row>
    <row r="3774" spans="5:6" x14ac:dyDescent="0.25">
      <c r="E3774" s="24">
        <f t="shared" ca="1" si="116"/>
        <v>0.62687384996851625</v>
      </c>
      <c r="F3774" s="24">
        <f t="shared" ca="1" si="117"/>
        <v>9.3401990962870727</v>
      </c>
    </row>
    <row r="3775" spans="5:6" x14ac:dyDescent="0.25">
      <c r="E3775" s="24">
        <f t="shared" ca="1" si="116"/>
        <v>5.0212381418020646E-2</v>
      </c>
      <c r="F3775" s="24">
        <f t="shared" ca="1" si="117"/>
        <v>59.829872818046006</v>
      </c>
    </row>
    <row r="3776" spans="5:6" x14ac:dyDescent="0.25">
      <c r="E3776" s="24">
        <f t="shared" ca="1" si="116"/>
        <v>0.31459634878273146</v>
      </c>
      <c r="F3776" s="24">
        <f t="shared" ca="1" si="117"/>
        <v>23.129297886577913</v>
      </c>
    </row>
    <row r="3777" spans="5:6" x14ac:dyDescent="0.25">
      <c r="E3777" s="24">
        <f t="shared" ca="1" si="116"/>
        <v>0.50142046400316431</v>
      </c>
      <c r="F3777" s="24">
        <f t="shared" ca="1" si="117"/>
        <v>13.806205607258221</v>
      </c>
    </row>
    <row r="3778" spans="5:6" x14ac:dyDescent="0.25">
      <c r="E3778" s="24">
        <f t="shared" ca="1" si="116"/>
        <v>4.7746616560373489E-3</v>
      </c>
      <c r="F3778" s="24">
        <f t="shared" ca="1" si="117"/>
        <v>106.88864329868646</v>
      </c>
    </row>
    <row r="3779" spans="5:6" x14ac:dyDescent="0.25">
      <c r="E3779" s="24">
        <f t="shared" ca="1" si="116"/>
        <v>8.8339763034621654E-2</v>
      </c>
      <c r="F3779" s="24">
        <f t="shared" ca="1" si="117"/>
        <v>48.531299104836634</v>
      </c>
    </row>
    <row r="3780" spans="5:6" x14ac:dyDescent="0.25">
      <c r="E3780" s="24">
        <f t="shared" ref="E3780:E3843" ca="1" si="118">RAND()</f>
        <v>0.12991831764712491</v>
      </c>
      <c r="F3780" s="24">
        <f t="shared" ref="F3780:F3843" ca="1" si="119">-LOG(E3780,EXP(1))/$C$3</f>
        <v>40.81698703594553</v>
      </c>
    </row>
    <row r="3781" spans="5:6" x14ac:dyDescent="0.25">
      <c r="E3781" s="24">
        <f t="shared" ca="1" si="118"/>
        <v>0.58488505712263417</v>
      </c>
      <c r="F3781" s="24">
        <f t="shared" ca="1" si="119"/>
        <v>10.7267986921351</v>
      </c>
    </row>
    <row r="3782" spans="5:6" x14ac:dyDescent="0.25">
      <c r="E3782" s="24">
        <f t="shared" ca="1" si="118"/>
        <v>4.6283301925999942E-2</v>
      </c>
      <c r="F3782" s="24">
        <f t="shared" ca="1" si="119"/>
        <v>61.459480649721492</v>
      </c>
    </row>
    <row r="3783" spans="5:6" x14ac:dyDescent="0.25">
      <c r="E3783" s="24">
        <f t="shared" ca="1" si="118"/>
        <v>0.13099717992749516</v>
      </c>
      <c r="F3783" s="24">
        <f t="shared" ca="1" si="119"/>
        <v>40.651589665674599</v>
      </c>
    </row>
    <row r="3784" spans="5:6" x14ac:dyDescent="0.25">
      <c r="E3784" s="24">
        <f t="shared" ca="1" si="118"/>
        <v>0.41980124749964465</v>
      </c>
      <c r="F3784" s="24">
        <f t="shared" ca="1" si="119"/>
        <v>17.359477998953963</v>
      </c>
    </row>
    <row r="3785" spans="5:6" x14ac:dyDescent="0.25">
      <c r="E3785" s="24">
        <f t="shared" ca="1" si="118"/>
        <v>0.12335892799601167</v>
      </c>
      <c r="F3785" s="24">
        <f t="shared" ca="1" si="119"/>
        <v>41.853141185003544</v>
      </c>
    </row>
    <row r="3786" spans="5:6" x14ac:dyDescent="0.25">
      <c r="E3786" s="24">
        <f t="shared" ca="1" si="118"/>
        <v>0.63558076632299343</v>
      </c>
      <c r="F3786" s="24">
        <f t="shared" ca="1" si="119"/>
        <v>9.0643221087963166</v>
      </c>
    </row>
    <row r="3787" spans="5:6" x14ac:dyDescent="0.25">
      <c r="E3787" s="24">
        <f t="shared" ca="1" si="118"/>
        <v>0.12242821343288923</v>
      </c>
      <c r="F3787" s="24">
        <f t="shared" ca="1" si="119"/>
        <v>42.004608671254061</v>
      </c>
    </row>
    <row r="3788" spans="5:6" x14ac:dyDescent="0.25">
      <c r="E3788" s="24">
        <f t="shared" ca="1" si="118"/>
        <v>0.49724072821545151</v>
      </c>
      <c r="F3788" s="24">
        <f t="shared" ca="1" si="119"/>
        <v>13.973620150893375</v>
      </c>
    </row>
    <row r="3789" spans="5:6" x14ac:dyDescent="0.25">
      <c r="E3789" s="24">
        <f t="shared" ca="1" si="118"/>
        <v>0.36307216416530019</v>
      </c>
      <c r="F3789" s="24">
        <f t="shared" ca="1" si="119"/>
        <v>20.2630733024363</v>
      </c>
    </row>
    <row r="3790" spans="5:6" x14ac:dyDescent="0.25">
      <c r="E3790" s="24">
        <f t="shared" ca="1" si="118"/>
        <v>0.36143585519964549</v>
      </c>
      <c r="F3790" s="24">
        <f t="shared" ca="1" si="119"/>
        <v>20.353413875853121</v>
      </c>
    </row>
    <row r="3791" spans="5:6" x14ac:dyDescent="0.25">
      <c r="E3791" s="24">
        <f t="shared" ca="1" si="118"/>
        <v>0.84449182490947128</v>
      </c>
      <c r="F3791" s="24">
        <f t="shared" ca="1" si="119"/>
        <v>3.3804044634505486</v>
      </c>
    </row>
    <row r="3792" spans="5:6" x14ac:dyDescent="0.25">
      <c r="E3792" s="24">
        <f t="shared" ca="1" si="118"/>
        <v>0.28379617067387974</v>
      </c>
      <c r="F3792" s="24">
        <f t="shared" ca="1" si="119"/>
        <v>25.189980147840959</v>
      </c>
    </row>
    <row r="3793" spans="5:6" x14ac:dyDescent="0.25">
      <c r="E3793" s="24">
        <f t="shared" ca="1" si="118"/>
        <v>0.60758024051728488</v>
      </c>
      <c r="F3793" s="24">
        <f t="shared" ca="1" si="119"/>
        <v>9.9654205866724208</v>
      </c>
    </row>
    <row r="3794" spans="5:6" x14ac:dyDescent="0.25">
      <c r="E3794" s="24">
        <f t="shared" ca="1" si="118"/>
        <v>0.1670835277250472</v>
      </c>
      <c r="F3794" s="24">
        <f t="shared" ca="1" si="119"/>
        <v>35.785228511769311</v>
      </c>
    </row>
    <row r="3795" spans="5:6" x14ac:dyDescent="0.25">
      <c r="E3795" s="24">
        <f t="shared" ca="1" si="118"/>
        <v>0.86376331765352088</v>
      </c>
      <c r="F3795" s="24">
        <f t="shared" ca="1" si="119"/>
        <v>2.9291297121387885</v>
      </c>
    </row>
    <row r="3796" spans="5:6" x14ac:dyDescent="0.25">
      <c r="E3796" s="24">
        <f t="shared" ca="1" si="118"/>
        <v>6.3267870618960331E-2</v>
      </c>
      <c r="F3796" s="24">
        <f t="shared" ca="1" si="119"/>
        <v>55.20755303702105</v>
      </c>
    </row>
    <row r="3797" spans="5:6" x14ac:dyDescent="0.25">
      <c r="E3797" s="24">
        <f t="shared" ca="1" si="118"/>
        <v>0.97828301716317922</v>
      </c>
      <c r="F3797" s="24">
        <f t="shared" ca="1" si="119"/>
        <v>0.43912534416490928</v>
      </c>
    </row>
    <row r="3798" spans="5:6" x14ac:dyDescent="0.25">
      <c r="E3798" s="24">
        <f t="shared" ca="1" si="118"/>
        <v>0.2445529937077795</v>
      </c>
      <c r="F3798" s="24">
        <f t="shared" ca="1" si="119"/>
        <v>28.166465007430357</v>
      </c>
    </row>
    <row r="3799" spans="5:6" x14ac:dyDescent="0.25">
      <c r="E3799" s="24">
        <f t="shared" ca="1" si="118"/>
        <v>0.36343513613679757</v>
      </c>
      <c r="F3799" s="24">
        <f t="shared" ca="1" si="119"/>
        <v>20.243088809421725</v>
      </c>
    </row>
    <row r="3800" spans="5:6" x14ac:dyDescent="0.25">
      <c r="E3800" s="24">
        <f t="shared" ca="1" si="118"/>
        <v>0.41815340074549912</v>
      </c>
      <c r="F3800" s="24">
        <f t="shared" ca="1" si="119"/>
        <v>17.438138527027458</v>
      </c>
    </row>
    <row r="3801" spans="5:6" x14ac:dyDescent="0.25">
      <c r="E3801" s="24">
        <f t="shared" ca="1" si="118"/>
        <v>5.8279406662059108E-2</v>
      </c>
      <c r="F3801" s="24">
        <f t="shared" ca="1" si="119"/>
        <v>56.850129570453809</v>
      </c>
    </row>
    <row r="3802" spans="5:6" x14ac:dyDescent="0.25">
      <c r="E3802" s="24">
        <f t="shared" ca="1" si="118"/>
        <v>9.1307492537269996E-2</v>
      </c>
      <c r="F3802" s="24">
        <f t="shared" ca="1" si="119"/>
        <v>47.870448594360496</v>
      </c>
    </row>
    <row r="3803" spans="5:6" x14ac:dyDescent="0.25">
      <c r="E3803" s="24">
        <f t="shared" ca="1" si="118"/>
        <v>0.15190124757648005</v>
      </c>
      <c r="F3803" s="24">
        <f t="shared" ca="1" si="119"/>
        <v>37.690493125415067</v>
      </c>
    </row>
    <row r="3804" spans="5:6" x14ac:dyDescent="0.25">
      <c r="E3804" s="24">
        <f t="shared" ca="1" si="118"/>
        <v>0.70578385276141342</v>
      </c>
      <c r="F3804" s="24">
        <f t="shared" ca="1" si="119"/>
        <v>6.9689249185285291</v>
      </c>
    </row>
    <row r="3805" spans="5:6" x14ac:dyDescent="0.25">
      <c r="E3805" s="24">
        <f t="shared" ca="1" si="118"/>
        <v>0.68024707995367661</v>
      </c>
      <c r="F3805" s="24">
        <f t="shared" ca="1" si="119"/>
        <v>7.7059838787119945</v>
      </c>
    </row>
    <row r="3806" spans="5:6" x14ac:dyDescent="0.25">
      <c r="E3806" s="24">
        <f t="shared" ca="1" si="118"/>
        <v>0.87882187012121749</v>
      </c>
      <c r="F3806" s="24">
        <f t="shared" ca="1" si="119"/>
        <v>2.583461048698811</v>
      </c>
    </row>
    <row r="3807" spans="5:6" x14ac:dyDescent="0.25">
      <c r="E3807" s="24">
        <f t="shared" ca="1" si="118"/>
        <v>0.65171522604556287</v>
      </c>
      <c r="F3807" s="24">
        <f t="shared" ca="1" si="119"/>
        <v>8.5629516467198954</v>
      </c>
    </row>
    <row r="3808" spans="5:6" x14ac:dyDescent="0.25">
      <c r="E3808" s="24">
        <f t="shared" ca="1" si="118"/>
        <v>0.42082742728210576</v>
      </c>
      <c r="F3808" s="24">
        <f t="shared" ca="1" si="119"/>
        <v>17.310648815606935</v>
      </c>
    </row>
    <row r="3809" spans="5:6" x14ac:dyDescent="0.25">
      <c r="E3809" s="24">
        <f t="shared" ca="1" si="118"/>
        <v>0.17627590900986523</v>
      </c>
      <c r="F3809" s="24">
        <f t="shared" ca="1" si="119"/>
        <v>34.714096932380087</v>
      </c>
    </row>
    <row r="3810" spans="5:6" x14ac:dyDescent="0.25">
      <c r="E3810" s="24">
        <f t="shared" ca="1" si="118"/>
        <v>0.99326084704674678</v>
      </c>
      <c r="F3810" s="24">
        <f t="shared" ca="1" si="119"/>
        <v>0.13523927170340569</v>
      </c>
    </row>
    <row r="3811" spans="5:6" x14ac:dyDescent="0.25">
      <c r="E3811" s="24">
        <f t="shared" ca="1" si="118"/>
        <v>0.30054712247168791</v>
      </c>
      <c r="F3811" s="24">
        <f t="shared" ca="1" si="119"/>
        <v>24.043014475022478</v>
      </c>
    </row>
    <row r="3812" spans="5:6" x14ac:dyDescent="0.25">
      <c r="E3812" s="24">
        <f t="shared" ca="1" si="118"/>
        <v>0.6499028066581819</v>
      </c>
      <c r="F3812" s="24">
        <f t="shared" ca="1" si="119"/>
        <v>8.6186491098218898</v>
      </c>
    </row>
    <row r="3813" spans="5:6" x14ac:dyDescent="0.25">
      <c r="E3813" s="24">
        <f t="shared" ca="1" si="118"/>
        <v>0.97282767127984959</v>
      </c>
      <c r="F3813" s="24">
        <f t="shared" ca="1" si="119"/>
        <v>0.55096646382774672</v>
      </c>
    </row>
    <row r="3814" spans="5:6" x14ac:dyDescent="0.25">
      <c r="E3814" s="24">
        <f t="shared" ca="1" si="118"/>
        <v>0.74818210788777373</v>
      </c>
      <c r="F3814" s="24">
        <f t="shared" ca="1" si="119"/>
        <v>5.8021774179232137</v>
      </c>
    </row>
    <row r="3815" spans="5:6" x14ac:dyDescent="0.25">
      <c r="E3815" s="24">
        <f t="shared" ca="1" si="118"/>
        <v>0.36135175659870333</v>
      </c>
      <c r="F3815" s="24">
        <f t="shared" ca="1" si="119"/>
        <v>20.358068001073246</v>
      </c>
    </row>
    <row r="3816" spans="5:6" x14ac:dyDescent="0.25">
      <c r="E3816" s="24">
        <f t="shared" ca="1" si="118"/>
        <v>0.8453933345090543</v>
      </c>
      <c r="F3816" s="24">
        <f t="shared" ca="1" si="119"/>
        <v>3.3590655060644794</v>
      </c>
    </row>
    <row r="3817" spans="5:6" x14ac:dyDescent="0.25">
      <c r="E3817" s="24">
        <f t="shared" ca="1" si="118"/>
        <v>0.19835594056156303</v>
      </c>
      <c r="F3817" s="24">
        <f t="shared" ca="1" si="119"/>
        <v>32.353843651516854</v>
      </c>
    </row>
    <row r="3818" spans="5:6" x14ac:dyDescent="0.25">
      <c r="E3818" s="24">
        <f t="shared" ca="1" si="118"/>
        <v>0.24460636705448802</v>
      </c>
      <c r="F3818" s="24">
        <f t="shared" ca="1" si="119"/>
        <v>28.162100511832264</v>
      </c>
    </row>
    <row r="3819" spans="5:6" x14ac:dyDescent="0.25">
      <c r="E3819" s="24">
        <f t="shared" ca="1" si="118"/>
        <v>3.1187073151462963E-3</v>
      </c>
      <c r="F3819" s="24">
        <f t="shared" ca="1" si="119"/>
        <v>115.40673370168687</v>
      </c>
    </row>
    <row r="3820" spans="5:6" x14ac:dyDescent="0.25">
      <c r="E3820" s="24">
        <f t="shared" ca="1" si="118"/>
        <v>0.29066572836450966</v>
      </c>
      <c r="F3820" s="24">
        <f t="shared" ca="1" si="119"/>
        <v>24.711627437004573</v>
      </c>
    </row>
    <row r="3821" spans="5:6" x14ac:dyDescent="0.25">
      <c r="E3821" s="24">
        <f t="shared" ca="1" si="118"/>
        <v>0.32525795799280899</v>
      </c>
      <c r="F3821" s="24">
        <f t="shared" ca="1" si="119"/>
        <v>22.462733891562607</v>
      </c>
    </row>
    <row r="3822" spans="5:6" x14ac:dyDescent="0.25">
      <c r="E3822" s="24">
        <f t="shared" ca="1" si="118"/>
        <v>0.65501722458006273</v>
      </c>
      <c r="F3822" s="24">
        <f t="shared" ca="1" si="119"/>
        <v>8.4618749324769773</v>
      </c>
    </row>
    <row r="3823" spans="5:6" x14ac:dyDescent="0.25">
      <c r="E3823" s="24">
        <f t="shared" ca="1" si="118"/>
        <v>0.97325479447709795</v>
      </c>
      <c r="F3823" s="24">
        <f t="shared" ca="1" si="119"/>
        <v>0.54218732498605315</v>
      </c>
    </row>
    <row r="3824" spans="5:6" x14ac:dyDescent="0.25">
      <c r="E3824" s="24">
        <f t="shared" ca="1" si="118"/>
        <v>0.90232984818547757</v>
      </c>
      <c r="F3824" s="24">
        <f t="shared" ca="1" si="119"/>
        <v>2.055502808327029</v>
      </c>
    </row>
    <row r="3825" spans="5:6" x14ac:dyDescent="0.25">
      <c r="E3825" s="24">
        <f t="shared" ca="1" si="118"/>
        <v>0.95417997873674831</v>
      </c>
      <c r="F3825" s="24">
        <f t="shared" ca="1" si="119"/>
        <v>0.9380593674115415</v>
      </c>
    </row>
    <row r="3826" spans="5:6" x14ac:dyDescent="0.25">
      <c r="E3826" s="24">
        <f t="shared" ca="1" si="118"/>
        <v>0.32334333253777769</v>
      </c>
      <c r="F3826" s="24">
        <f t="shared" ca="1" si="119"/>
        <v>22.580811425128548</v>
      </c>
    </row>
    <row r="3827" spans="5:6" x14ac:dyDescent="0.25">
      <c r="E3827" s="24">
        <f t="shared" ca="1" si="118"/>
        <v>0.87673200459417899</v>
      </c>
      <c r="F3827" s="24">
        <f t="shared" ca="1" si="119"/>
        <v>2.6310783060063674</v>
      </c>
    </row>
    <row r="3828" spans="5:6" x14ac:dyDescent="0.25">
      <c r="E3828" s="24">
        <f t="shared" ca="1" si="118"/>
        <v>0.82650174317358738</v>
      </c>
      <c r="F3828" s="24">
        <f t="shared" ca="1" si="119"/>
        <v>3.8110650524066658</v>
      </c>
    </row>
    <row r="3829" spans="5:6" x14ac:dyDescent="0.25">
      <c r="E3829" s="24">
        <f t="shared" ca="1" si="118"/>
        <v>0.65330539000003107</v>
      </c>
      <c r="F3829" s="24">
        <f t="shared" ca="1" si="119"/>
        <v>8.5142117349695887</v>
      </c>
    </row>
    <row r="3830" spans="5:6" x14ac:dyDescent="0.25">
      <c r="E3830" s="24">
        <f t="shared" ca="1" si="118"/>
        <v>0.83824241096577423</v>
      </c>
      <c r="F3830" s="24">
        <f t="shared" ca="1" si="119"/>
        <v>3.5289589420528</v>
      </c>
    </row>
    <row r="3831" spans="5:6" x14ac:dyDescent="0.25">
      <c r="E3831" s="24">
        <f t="shared" ca="1" si="118"/>
        <v>0.4889015660813445</v>
      </c>
      <c r="F3831" s="24">
        <f t="shared" ca="1" si="119"/>
        <v>14.311882122545294</v>
      </c>
    </row>
    <row r="3832" spans="5:6" x14ac:dyDescent="0.25">
      <c r="E3832" s="24">
        <f t="shared" ca="1" si="118"/>
        <v>0.9469603733470775</v>
      </c>
      <c r="F3832" s="24">
        <f t="shared" ca="1" si="119"/>
        <v>1.0899606215605111</v>
      </c>
    </row>
    <row r="3833" spans="5:6" x14ac:dyDescent="0.25">
      <c r="E3833" s="24">
        <f t="shared" ca="1" si="118"/>
        <v>0.75543007039933741</v>
      </c>
      <c r="F3833" s="24">
        <f t="shared" ca="1" si="119"/>
        <v>5.6093612448502128</v>
      </c>
    </row>
    <row r="3834" spans="5:6" x14ac:dyDescent="0.25">
      <c r="E3834" s="24">
        <f t="shared" ca="1" si="118"/>
        <v>0.44677867970097174</v>
      </c>
      <c r="F3834" s="24">
        <f t="shared" ca="1" si="119"/>
        <v>16.113838613885203</v>
      </c>
    </row>
    <row r="3835" spans="5:6" x14ac:dyDescent="0.25">
      <c r="E3835" s="24">
        <f t="shared" ca="1" si="118"/>
        <v>7.351516469119368E-2</v>
      </c>
      <c r="F3835" s="24">
        <f t="shared" ca="1" si="119"/>
        <v>52.205271434314092</v>
      </c>
    </row>
    <row r="3836" spans="5:6" x14ac:dyDescent="0.25">
      <c r="E3836" s="24">
        <f t="shared" ca="1" si="118"/>
        <v>0.22310375250350567</v>
      </c>
      <c r="F3836" s="24">
        <f t="shared" ca="1" si="119"/>
        <v>30.002367157152896</v>
      </c>
    </row>
    <row r="3837" spans="5:6" x14ac:dyDescent="0.25">
      <c r="E3837" s="24">
        <f t="shared" ca="1" si="118"/>
        <v>0.16616750246831546</v>
      </c>
      <c r="F3837" s="24">
        <f t="shared" ca="1" si="119"/>
        <v>35.89517896722824</v>
      </c>
    </row>
    <row r="3838" spans="5:6" x14ac:dyDescent="0.25">
      <c r="E3838" s="24">
        <f t="shared" ca="1" si="118"/>
        <v>0.19156396927314989</v>
      </c>
      <c r="F3838" s="24">
        <f t="shared" ca="1" si="119"/>
        <v>33.050669658792359</v>
      </c>
    </row>
    <row r="3839" spans="5:6" x14ac:dyDescent="0.25">
      <c r="E3839" s="24">
        <f t="shared" ca="1" si="118"/>
        <v>0.67282409618573857</v>
      </c>
      <c r="F3839" s="24">
        <f t="shared" ca="1" si="119"/>
        <v>7.9254271236424971</v>
      </c>
    </row>
    <row r="3840" spans="5:6" x14ac:dyDescent="0.25">
      <c r="E3840" s="24">
        <f t="shared" ca="1" si="118"/>
        <v>0.47407503150047614</v>
      </c>
      <c r="F3840" s="24">
        <f t="shared" ca="1" si="119"/>
        <v>14.927793510189602</v>
      </c>
    </row>
    <row r="3841" spans="5:6" x14ac:dyDescent="0.25">
      <c r="E3841" s="24">
        <f t="shared" ca="1" si="118"/>
        <v>0.95668517626030114</v>
      </c>
      <c r="F3841" s="24">
        <f t="shared" ca="1" si="119"/>
        <v>0.885618221529336</v>
      </c>
    </row>
    <row r="3842" spans="5:6" x14ac:dyDescent="0.25">
      <c r="E3842" s="24">
        <f t="shared" ca="1" si="118"/>
        <v>0.72202713961425469</v>
      </c>
      <c r="F3842" s="24">
        <f t="shared" ca="1" si="119"/>
        <v>6.5138510260470115</v>
      </c>
    </row>
    <row r="3843" spans="5:6" x14ac:dyDescent="0.25">
      <c r="E3843" s="24">
        <f t="shared" ca="1" si="118"/>
        <v>0.59448514144905573</v>
      </c>
      <c r="F3843" s="24">
        <f t="shared" ca="1" si="119"/>
        <v>10.401191130419782</v>
      </c>
    </row>
    <row r="3844" spans="5:6" x14ac:dyDescent="0.25">
      <c r="E3844" s="24">
        <f t="shared" ref="E3844:E3907" ca="1" si="120">RAND()</f>
        <v>0.59212708614296761</v>
      </c>
      <c r="F3844" s="24">
        <f t="shared" ref="F3844:F3907" ca="1" si="121">-LOG(E3844,EXP(1))/$C$3</f>
        <v>10.480679891963739</v>
      </c>
    </row>
    <row r="3845" spans="5:6" x14ac:dyDescent="0.25">
      <c r="E3845" s="24">
        <f t="shared" ca="1" si="120"/>
        <v>0.43787862672336464</v>
      </c>
      <c r="F3845" s="24">
        <f t="shared" ca="1" si="121"/>
        <v>16.51627029889427</v>
      </c>
    </row>
    <row r="3846" spans="5:6" x14ac:dyDescent="0.25">
      <c r="E3846" s="24">
        <f t="shared" ca="1" si="120"/>
        <v>0.5477163511567239</v>
      </c>
      <c r="F3846" s="24">
        <f t="shared" ca="1" si="121"/>
        <v>12.039954668346097</v>
      </c>
    </row>
    <row r="3847" spans="5:6" x14ac:dyDescent="0.25">
      <c r="E3847" s="24">
        <f t="shared" ca="1" si="120"/>
        <v>0.48959272694157829</v>
      </c>
      <c r="F3847" s="24">
        <f t="shared" ca="1" si="121"/>
        <v>14.283628059946887</v>
      </c>
    </row>
    <row r="3848" spans="5:6" x14ac:dyDescent="0.25">
      <c r="E3848" s="24">
        <f t="shared" ca="1" si="120"/>
        <v>0.82938713298920019</v>
      </c>
      <c r="F3848" s="24">
        <f t="shared" ca="1" si="121"/>
        <v>3.7413648985504357</v>
      </c>
    </row>
    <row r="3849" spans="5:6" x14ac:dyDescent="0.25">
      <c r="E3849" s="24">
        <f t="shared" ca="1" si="120"/>
        <v>5.2708416591393248E-2</v>
      </c>
      <c r="F3849" s="24">
        <f t="shared" ca="1" si="121"/>
        <v>58.85960257140308</v>
      </c>
    </row>
    <row r="3850" spans="5:6" x14ac:dyDescent="0.25">
      <c r="E3850" s="24">
        <f t="shared" ca="1" si="120"/>
        <v>0.40588176254302655</v>
      </c>
      <c r="F3850" s="24">
        <f t="shared" ca="1" si="121"/>
        <v>18.033867741163956</v>
      </c>
    </row>
    <row r="3851" spans="5:6" x14ac:dyDescent="0.25">
      <c r="E3851" s="24">
        <f t="shared" ca="1" si="120"/>
        <v>0.15751999621188006</v>
      </c>
      <c r="F3851" s="24">
        <f t="shared" ca="1" si="121"/>
        <v>36.964057373995374</v>
      </c>
    </row>
    <row r="3852" spans="5:6" x14ac:dyDescent="0.25">
      <c r="E3852" s="24">
        <f t="shared" ca="1" si="120"/>
        <v>0.70288630467156255</v>
      </c>
      <c r="F3852" s="24">
        <f t="shared" ca="1" si="121"/>
        <v>7.0512025805085869</v>
      </c>
    </row>
    <row r="3853" spans="5:6" x14ac:dyDescent="0.25">
      <c r="E3853" s="24">
        <f t="shared" ca="1" si="120"/>
        <v>0.91796660466534585</v>
      </c>
      <c r="F3853" s="24">
        <f t="shared" ca="1" si="121"/>
        <v>1.7118853476708975</v>
      </c>
    </row>
    <row r="3854" spans="5:6" x14ac:dyDescent="0.25">
      <c r="E3854" s="24">
        <f t="shared" ca="1" si="120"/>
        <v>0.75876586157646275</v>
      </c>
      <c r="F3854" s="24">
        <f t="shared" ca="1" si="121"/>
        <v>5.521240638971272</v>
      </c>
    </row>
    <row r="3855" spans="5:6" x14ac:dyDescent="0.25">
      <c r="E3855" s="24">
        <f t="shared" ca="1" si="120"/>
        <v>0.72968135259964118</v>
      </c>
      <c r="F3855" s="24">
        <f t="shared" ca="1" si="121"/>
        <v>6.302946868463108</v>
      </c>
    </row>
    <row r="3856" spans="5:6" x14ac:dyDescent="0.25">
      <c r="E3856" s="24">
        <f t="shared" ca="1" si="120"/>
        <v>0.50858004960944714</v>
      </c>
      <c r="F3856" s="24">
        <f t="shared" ca="1" si="121"/>
        <v>13.522653057115978</v>
      </c>
    </row>
    <row r="3857" spans="5:6" x14ac:dyDescent="0.25">
      <c r="E3857" s="24">
        <f t="shared" ca="1" si="120"/>
        <v>0.65269783792593428</v>
      </c>
      <c r="F3857" s="24">
        <f t="shared" ca="1" si="121"/>
        <v>8.5328197170919164</v>
      </c>
    </row>
    <row r="3858" spans="5:6" x14ac:dyDescent="0.25">
      <c r="E3858" s="24">
        <f t="shared" ca="1" si="120"/>
        <v>0.73936789795510061</v>
      </c>
      <c r="F3858" s="24">
        <f t="shared" ca="1" si="121"/>
        <v>6.0391929953263883</v>
      </c>
    </row>
    <row r="3859" spans="5:6" x14ac:dyDescent="0.25">
      <c r="E3859" s="24">
        <f t="shared" ca="1" si="120"/>
        <v>0.45316534906382067</v>
      </c>
      <c r="F3859" s="24">
        <f t="shared" ca="1" si="121"/>
        <v>15.829964222555301</v>
      </c>
    </row>
    <row r="3860" spans="5:6" x14ac:dyDescent="0.25">
      <c r="E3860" s="24">
        <f t="shared" ca="1" si="120"/>
        <v>4.001673387950111E-2</v>
      </c>
      <c r="F3860" s="24">
        <f t="shared" ca="1" si="121"/>
        <v>64.369151307267515</v>
      </c>
    </row>
    <row r="3861" spans="5:6" x14ac:dyDescent="0.25">
      <c r="E3861" s="24">
        <f t="shared" ca="1" si="120"/>
        <v>5.5454615820578201E-2</v>
      </c>
      <c r="F3861" s="24">
        <f t="shared" ca="1" si="121"/>
        <v>57.84380651436566</v>
      </c>
    </row>
    <row r="3862" spans="5:6" x14ac:dyDescent="0.25">
      <c r="E3862" s="24">
        <f t="shared" ca="1" si="120"/>
        <v>0.39957819203148703</v>
      </c>
      <c r="F3862" s="24">
        <f t="shared" ca="1" si="121"/>
        <v>18.346916163855173</v>
      </c>
    </row>
    <row r="3863" spans="5:6" x14ac:dyDescent="0.25">
      <c r="E3863" s="24">
        <f t="shared" ca="1" si="120"/>
        <v>0.30322708896796646</v>
      </c>
      <c r="F3863" s="24">
        <f t="shared" ca="1" si="121"/>
        <v>23.86546571285848</v>
      </c>
    </row>
    <row r="3864" spans="5:6" x14ac:dyDescent="0.25">
      <c r="E3864" s="24">
        <f t="shared" ca="1" si="120"/>
        <v>0.18747705519500546</v>
      </c>
      <c r="F3864" s="24">
        <f t="shared" ca="1" si="121"/>
        <v>33.481976267061512</v>
      </c>
    </row>
    <row r="3865" spans="5:6" x14ac:dyDescent="0.25">
      <c r="E3865" s="24">
        <f t="shared" ca="1" si="120"/>
        <v>0.541716882454781</v>
      </c>
      <c r="F3865" s="24">
        <f t="shared" ca="1" si="121"/>
        <v>12.260235422259722</v>
      </c>
    </row>
    <row r="3866" spans="5:6" x14ac:dyDescent="0.25">
      <c r="E3866" s="24">
        <f t="shared" ca="1" si="120"/>
        <v>0.62678037403020481</v>
      </c>
      <c r="F3866" s="24">
        <f t="shared" ca="1" si="121"/>
        <v>9.343181607307903</v>
      </c>
    </row>
    <row r="3867" spans="5:6" x14ac:dyDescent="0.25">
      <c r="E3867" s="24">
        <f t="shared" ca="1" si="120"/>
        <v>3.0070858357214014E-2</v>
      </c>
      <c r="F3867" s="24">
        <f t="shared" ca="1" si="121"/>
        <v>70.083974741753565</v>
      </c>
    </row>
    <row r="3868" spans="5:6" x14ac:dyDescent="0.25">
      <c r="E3868" s="24">
        <f t="shared" ca="1" si="120"/>
        <v>0.56175400928760555</v>
      </c>
      <c r="F3868" s="24">
        <f t="shared" ca="1" si="121"/>
        <v>11.533824616071461</v>
      </c>
    </row>
    <row r="3869" spans="5:6" x14ac:dyDescent="0.25">
      <c r="E3869" s="24">
        <f t="shared" ca="1" si="120"/>
        <v>0.31290755074271959</v>
      </c>
      <c r="F3869" s="24">
        <f t="shared" ca="1" si="121"/>
        <v>23.236949942201253</v>
      </c>
    </row>
    <row r="3870" spans="5:6" x14ac:dyDescent="0.25">
      <c r="E3870" s="24">
        <f t="shared" ca="1" si="120"/>
        <v>0.90342178447601085</v>
      </c>
      <c r="F3870" s="24">
        <f t="shared" ca="1" si="121"/>
        <v>2.0313148435177886</v>
      </c>
    </row>
    <row r="3871" spans="5:6" x14ac:dyDescent="0.25">
      <c r="E3871" s="24">
        <f t="shared" ca="1" si="120"/>
        <v>0.20354806977491768</v>
      </c>
      <c r="F3871" s="24">
        <f t="shared" ca="1" si="121"/>
        <v>31.837061737674464</v>
      </c>
    </row>
    <row r="3872" spans="5:6" x14ac:dyDescent="0.25">
      <c r="E3872" s="24">
        <f t="shared" ca="1" si="120"/>
        <v>0.33623334700089413</v>
      </c>
      <c r="F3872" s="24">
        <f t="shared" ca="1" si="121"/>
        <v>21.798997498808443</v>
      </c>
    </row>
    <row r="3873" spans="5:6" x14ac:dyDescent="0.25">
      <c r="E3873" s="24">
        <f t="shared" ca="1" si="120"/>
        <v>0.77894662502465684</v>
      </c>
      <c r="F3873" s="24">
        <f t="shared" ca="1" si="121"/>
        <v>4.9962550551412859</v>
      </c>
    </row>
    <row r="3874" spans="5:6" x14ac:dyDescent="0.25">
      <c r="E3874" s="24">
        <f t="shared" ca="1" si="120"/>
        <v>0.48105025291199155</v>
      </c>
      <c r="F3874" s="24">
        <f t="shared" ca="1" si="121"/>
        <v>14.635670768501942</v>
      </c>
    </row>
    <row r="3875" spans="5:6" x14ac:dyDescent="0.25">
      <c r="E3875" s="24">
        <f t="shared" ca="1" si="120"/>
        <v>3.5581128132988527E-2</v>
      </c>
      <c r="F3875" s="24">
        <f t="shared" ca="1" si="121"/>
        <v>66.718797806106451</v>
      </c>
    </row>
    <row r="3876" spans="5:6" x14ac:dyDescent="0.25">
      <c r="E3876" s="24">
        <f t="shared" ca="1" si="120"/>
        <v>0.789293939879807</v>
      </c>
      <c r="F3876" s="24">
        <f t="shared" ca="1" si="121"/>
        <v>4.7323296027724933</v>
      </c>
    </row>
    <row r="3877" spans="5:6" x14ac:dyDescent="0.25">
      <c r="E3877" s="24">
        <f t="shared" ca="1" si="120"/>
        <v>0.67228772882909693</v>
      </c>
      <c r="F3877" s="24">
        <f t="shared" ca="1" si="121"/>
        <v>7.9413772439252899</v>
      </c>
    </row>
    <row r="3878" spans="5:6" x14ac:dyDescent="0.25">
      <c r="E3878" s="24">
        <f t="shared" ca="1" si="120"/>
        <v>0.57173188132274888</v>
      </c>
      <c r="F3878" s="24">
        <f t="shared" ca="1" si="121"/>
        <v>11.181702728820483</v>
      </c>
    </row>
    <row r="3879" spans="5:6" x14ac:dyDescent="0.25">
      <c r="E3879" s="24">
        <f t="shared" ca="1" si="120"/>
        <v>0.17413933560519168</v>
      </c>
      <c r="F3879" s="24">
        <f t="shared" ca="1" si="121"/>
        <v>34.957990417602772</v>
      </c>
    </row>
    <row r="3880" spans="5:6" x14ac:dyDescent="0.25">
      <c r="E3880" s="24">
        <f t="shared" ca="1" si="120"/>
        <v>0.68180265383774796</v>
      </c>
      <c r="F3880" s="24">
        <f t="shared" ca="1" si="121"/>
        <v>7.6603005377349742</v>
      </c>
    </row>
    <row r="3881" spans="5:6" x14ac:dyDescent="0.25">
      <c r="E3881" s="24">
        <f t="shared" ca="1" si="120"/>
        <v>0.3821515142044426</v>
      </c>
      <c r="F3881" s="24">
        <f t="shared" ca="1" si="121"/>
        <v>19.238762299420145</v>
      </c>
    </row>
    <row r="3882" spans="5:6" x14ac:dyDescent="0.25">
      <c r="E3882" s="24">
        <f t="shared" ca="1" si="120"/>
        <v>0.53096319622015009</v>
      </c>
      <c r="F3882" s="24">
        <f t="shared" ca="1" si="121"/>
        <v>12.661251409242748</v>
      </c>
    </row>
    <row r="3883" spans="5:6" x14ac:dyDescent="0.25">
      <c r="E3883" s="24">
        <f t="shared" ca="1" si="120"/>
        <v>0.90634053314121943</v>
      </c>
      <c r="F3883" s="24">
        <f t="shared" ca="1" si="121"/>
        <v>1.9668035832840451</v>
      </c>
    </row>
    <row r="3884" spans="5:6" x14ac:dyDescent="0.25">
      <c r="E3884" s="24">
        <f t="shared" ca="1" si="120"/>
        <v>0.23971395931172179</v>
      </c>
      <c r="F3884" s="24">
        <f t="shared" ca="1" si="121"/>
        <v>28.566178052857978</v>
      </c>
    </row>
    <row r="3885" spans="5:6" x14ac:dyDescent="0.25">
      <c r="E3885" s="24">
        <f t="shared" ca="1" si="120"/>
        <v>0.88938904308987943</v>
      </c>
      <c r="F3885" s="24">
        <f t="shared" ca="1" si="121"/>
        <v>2.3444104084326685</v>
      </c>
    </row>
    <row r="3886" spans="5:6" x14ac:dyDescent="0.25">
      <c r="E3886" s="24">
        <f t="shared" ca="1" si="120"/>
        <v>0.31985285629360771</v>
      </c>
      <c r="F3886" s="24">
        <f t="shared" ca="1" si="121"/>
        <v>22.79788426044707</v>
      </c>
    </row>
    <row r="3887" spans="5:6" x14ac:dyDescent="0.25">
      <c r="E3887" s="24">
        <f t="shared" ca="1" si="120"/>
        <v>0.72010661165866041</v>
      </c>
      <c r="F3887" s="24">
        <f t="shared" ca="1" si="121"/>
        <v>6.5671201237087171</v>
      </c>
    </row>
    <row r="3888" spans="5:6" x14ac:dyDescent="0.25">
      <c r="E3888" s="24">
        <f t="shared" ca="1" si="120"/>
        <v>0.20656409307245427</v>
      </c>
      <c r="F3888" s="24">
        <f t="shared" ca="1" si="121"/>
        <v>31.542890733270415</v>
      </c>
    </row>
    <row r="3889" spans="5:6" x14ac:dyDescent="0.25">
      <c r="E3889" s="24">
        <f t="shared" ca="1" si="120"/>
        <v>0.58772364675363609</v>
      </c>
      <c r="F3889" s="24">
        <f t="shared" ca="1" si="121"/>
        <v>10.629968601539069</v>
      </c>
    </row>
    <row r="3890" spans="5:6" x14ac:dyDescent="0.25">
      <c r="E3890" s="24">
        <f t="shared" ca="1" si="120"/>
        <v>0.99584631777089971</v>
      </c>
      <c r="F3890" s="24">
        <f t="shared" ca="1" si="121"/>
        <v>8.3246654594551384E-2</v>
      </c>
    </row>
    <row r="3891" spans="5:6" x14ac:dyDescent="0.25">
      <c r="E3891" s="24">
        <f t="shared" ca="1" si="120"/>
        <v>0.71750551760137038</v>
      </c>
      <c r="F3891" s="24">
        <f t="shared" ca="1" si="121"/>
        <v>6.6394928268235187</v>
      </c>
    </row>
    <row r="3892" spans="5:6" x14ac:dyDescent="0.25">
      <c r="E3892" s="24">
        <f t="shared" ca="1" si="120"/>
        <v>0.54949794612422087</v>
      </c>
      <c r="F3892" s="24">
        <f t="shared" ca="1" si="121"/>
        <v>11.975004857259394</v>
      </c>
    </row>
    <row r="3893" spans="5:6" x14ac:dyDescent="0.25">
      <c r="E3893" s="24">
        <f t="shared" ca="1" si="120"/>
        <v>0.77026573687472744</v>
      </c>
      <c r="F3893" s="24">
        <f t="shared" ca="1" si="121"/>
        <v>5.2203942169563833</v>
      </c>
    </row>
    <row r="3894" spans="5:6" x14ac:dyDescent="0.25">
      <c r="E3894" s="24">
        <f t="shared" ca="1" si="120"/>
        <v>0.72557151178056045</v>
      </c>
      <c r="F3894" s="24">
        <f t="shared" ca="1" si="121"/>
        <v>6.4159128511076862</v>
      </c>
    </row>
    <row r="3895" spans="5:6" x14ac:dyDescent="0.25">
      <c r="E3895" s="24">
        <f t="shared" ca="1" si="120"/>
        <v>0.42465215679381418</v>
      </c>
      <c r="F3895" s="24">
        <f t="shared" ca="1" si="121"/>
        <v>17.129697995546863</v>
      </c>
    </row>
    <row r="3896" spans="5:6" x14ac:dyDescent="0.25">
      <c r="E3896" s="24">
        <f t="shared" ca="1" si="120"/>
        <v>0.92733882226848252</v>
      </c>
      <c r="F3896" s="24">
        <f t="shared" ca="1" si="121"/>
        <v>1.5087255226275098</v>
      </c>
    </row>
    <row r="3897" spans="5:6" x14ac:dyDescent="0.25">
      <c r="E3897" s="24">
        <f t="shared" ca="1" si="120"/>
        <v>0.34509689763859508</v>
      </c>
      <c r="F3897" s="24">
        <f t="shared" ca="1" si="121"/>
        <v>21.278600773295242</v>
      </c>
    </row>
    <row r="3898" spans="5:6" x14ac:dyDescent="0.25">
      <c r="E3898" s="24">
        <f t="shared" ca="1" si="120"/>
        <v>0.50237566310871407</v>
      </c>
      <c r="F3898" s="24">
        <f t="shared" ca="1" si="121"/>
        <v>13.768142125319326</v>
      </c>
    </row>
    <row r="3899" spans="5:6" x14ac:dyDescent="0.25">
      <c r="E3899" s="24">
        <f t="shared" ca="1" si="120"/>
        <v>0.33089334111922153</v>
      </c>
      <c r="F3899" s="24">
        <f t="shared" ca="1" si="121"/>
        <v>22.119183756025198</v>
      </c>
    </row>
    <row r="3900" spans="5:6" x14ac:dyDescent="0.25">
      <c r="E3900" s="24">
        <f t="shared" ca="1" si="120"/>
        <v>0.28718983232146167</v>
      </c>
      <c r="F3900" s="24">
        <f t="shared" ca="1" si="121"/>
        <v>24.952236904303742</v>
      </c>
    </row>
    <row r="3901" spans="5:6" x14ac:dyDescent="0.25">
      <c r="E3901" s="24">
        <f t="shared" ca="1" si="120"/>
        <v>0.54833747692505985</v>
      </c>
      <c r="F3901" s="24">
        <f t="shared" ca="1" si="121"/>
        <v>12.017286955541788</v>
      </c>
    </row>
    <row r="3902" spans="5:6" x14ac:dyDescent="0.25">
      <c r="E3902" s="24">
        <f t="shared" ca="1" si="120"/>
        <v>0.45834491476443628</v>
      </c>
      <c r="F3902" s="24">
        <f t="shared" ca="1" si="121"/>
        <v>15.602665785837365</v>
      </c>
    </row>
    <row r="3903" spans="5:6" x14ac:dyDescent="0.25">
      <c r="E3903" s="24">
        <f t="shared" ca="1" si="120"/>
        <v>0.24584514451223172</v>
      </c>
      <c r="F3903" s="24">
        <f t="shared" ca="1" si="121"/>
        <v>28.061068702338673</v>
      </c>
    </row>
    <row r="3904" spans="5:6" x14ac:dyDescent="0.25">
      <c r="E3904" s="24">
        <f t="shared" ca="1" si="120"/>
        <v>0.27006145112875291</v>
      </c>
      <c r="F3904" s="24">
        <f t="shared" ca="1" si="121"/>
        <v>26.182114982136397</v>
      </c>
    </row>
    <row r="3905" spans="5:6" x14ac:dyDescent="0.25">
      <c r="E3905" s="24">
        <f t="shared" ca="1" si="120"/>
        <v>0.6970671042076968</v>
      </c>
      <c r="F3905" s="24">
        <f t="shared" ca="1" si="121"/>
        <v>7.2174719418311248</v>
      </c>
    </row>
    <row r="3906" spans="5:6" x14ac:dyDescent="0.25">
      <c r="E3906" s="24">
        <f t="shared" ca="1" si="120"/>
        <v>0.93190483512444577</v>
      </c>
      <c r="F3906" s="24">
        <f t="shared" ca="1" si="121"/>
        <v>1.4104915549103969</v>
      </c>
    </row>
    <row r="3907" spans="5:6" x14ac:dyDescent="0.25">
      <c r="E3907" s="24">
        <f t="shared" ca="1" si="120"/>
        <v>0.95143925952049646</v>
      </c>
      <c r="F3907" s="24">
        <f t="shared" ca="1" si="121"/>
        <v>0.99558861671723753</v>
      </c>
    </row>
    <row r="3908" spans="5:6" x14ac:dyDescent="0.25">
      <c r="E3908" s="24">
        <f t="shared" ref="E3908:E3971" ca="1" si="122">RAND()</f>
        <v>0.59772103131742582</v>
      </c>
      <c r="F3908" s="24">
        <f t="shared" ref="F3908:F3971" ca="1" si="123">-LOG(E3908,EXP(1))/$C$3</f>
        <v>10.292622733829294</v>
      </c>
    </row>
    <row r="3909" spans="5:6" x14ac:dyDescent="0.25">
      <c r="E3909" s="24">
        <f t="shared" ca="1" si="122"/>
        <v>0.51427117718068072</v>
      </c>
      <c r="F3909" s="24">
        <f t="shared" ca="1" si="123"/>
        <v>13.300091411717549</v>
      </c>
    </row>
    <row r="3910" spans="5:6" x14ac:dyDescent="0.25">
      <c r="E3910" s="24">
        <f t="shared" ca="1" si="122"/>
        <v>0.50313892042336039</v>
      </c>
      <c r="F3910" s="24">
        <f t="shared" ca="1" si="123"/>
        <v>13.737779265397043</v>
      </c>
    </row>
    <row r="3911" spans="5:6" x14ac:dyDescent="0.25">
      <c r="E3911" s="24">
        <f t="shared" ca="1" si="122"/>
        <v>0.25176617107546528</v>
      </c>
      <c r="F3911" s="24">
        <f t="shared" ca="1" si="123"/>
        <v>27.585090295743527</v>
      </c>
    </row>
    <row r="3912" spans="5:6" x14ac:dyDescent="0.25">
      <c r="E3912" s="24">
        <f t="shared" ca="1" si="122"/>
        <v>0.16791736878619168</v>
      </c>
      <c r="F3912" s="24">
        <f t="shared" ca="1" si="123"/>
        <v>35.685665460822463</v>
      </c>
    </row>
    <row r="3913" spans="5:6" x14ac:dyDescent="0.25">
      <c r="E3913" s="24">
        <f t="shared" ca="1" si="122"/>
        <v>0.53902672956850362</v>
      </c>
      <c r="F3913" s="24">
        <f t="shared" ca="1" si="123"/>
        <v>12.359802365330996</v>
      </c>
    </row>
    <row r="3914" spans="5:6" x14ac:dyDescent="0.25">
      <c r="E3914" s="24">
        <f t="shared" ca="1" si="122"/>
        <v>0.32717122881858063</v>
      </c>
      <c r="F3914" s="24">
        <f t="shared" ca="1" si="123"/>
        <v>22.345432192066003</v>
      </c>
    </row>
    <row r="3915" spans="5:6" x14ac:dyDescent="0.25">
      <c r="E3915" s="24">
        <f t="shared" ca="1" si="122"/>
        <v>6.6252134687184938E-2</v>
      </c>
      <c r="F3915" s="24">
        <f t="shared" ca="1" si="123"/>
        <v>54.285751858831105</v>
      </c>
    </row>
    <row r="3916" spans="5:6" x14ac:dyDescent="0.25">
      <c r="E3916" s="24">
        <f t="shared" ca="1" si="122"/>
        <v>0.99337956596708299</v>
      </c>
      <c r="F3916" s="24">
        <f t="shared" ca="1" si="123"/>
        <v>0.13284892628004988</v>
      </c>
    </row>
    <row r="3917" spans="5:6" x14ac:dyDescent="0.25">
      <c r="E3917" s="24">
        <f t="shared" ca="1" si="122"/>
        <v>0.13197919723272156</v>
      </c>
      <c r="F3917" s="24">
        <f t="shared" ca="1" si="123"/>
        <v>40.50221931074482</v>
      </c>
    </row>
    <row r="3918" spans="5:6" x14ac:dyDescent="0.25">
      <c r="E3918" s="24">
        <f t="shared" ca="1" si="122"/>
        <v>0.49674542272147137</v>
      </c>
      <c r="F3918" s="24">
        <f t="shared" ca="1" si="123"/>
        <v>13.993552240873056</v>
      </c>
    </row>
    <row r="3919" spans="5:6" x14ac:dyDescent="0.25">
      <c r="E3919" s="24">
        <f t="shared" ca="1" si="122"/>
        <v>0.59628370034212963</v>
      </c>
      <c r="F3919" s="24">
        <f t="shared" ca="1" si="123"/>
        <v>10.340774357737278</v>
      </c>
    </row>
    <row r="3920" spans="5:6" x14ac:dyDescent="0.25">
      <c r="E3920" s="24">
        <f t="shared" ca="1" si="122"/>
        <v>0.8118748139129669</v>
      </c>
      <c r="F3920" s="24">
        <f t="shared" ca="1" si="123"/>
        <v>4.1681824152761324</v>
      </c>
    </row>
    <row r="3921" spans="5:6" x14ac:dyDescent="0.25">
      <c r="E3921" s="24">
        <f t="shared" ca="1" si="122"/>
        <v>0.27437940656628723</v>
      </c>
      <c r="F3921" s="24">
        <f t="shared" ca="1" si="123"/>
        <v>25.864868698067998</v>
      </c>
    </row>
    <row r="3922" spans="5:6" x14ac:dyDescent="0.25">
      <c r="E3922" s="24">
        <f t="shared" ca="1" si="122"/>
        <v>3.5381957042730283E-2</v>
      </c>
      <c r="F3922" s="24">
        <f t="shared" ca="1" si="123"/>
        <v>66.83106553671972</v>
      </c>
    </row>
    <row r="3923" spans="5:6" x14ac:dyDescent="0.25">
      <c r="E3923" s="24">
        <f t="shared" ca="1" si="122"/>
        <v>0.62796521397132365</v>
      </c>
      <c r="F3923" s="24">
        <f t="shared" ca="1" si="123"/>
        <v>9.3054101162705418</v>
      </c>
    </row>
    <row r="3924" spans="5:6" x14ac:dyDescent="0.25">
      <c r="E3924" s="24">
        <f t="shared" ca="1" si="122"/>
        <v>0.70150071779846734</v>
      </c>
      <c r="F3924" s="24">
        <f t="shared" ca="1" si="123"/>
        <v>7.0906671241281343</v>
      </c>
    </row>
    <row r="3925" spans="5:6" x14ac:dyDescent="0.25">
      <c r="E3925" s="24">
        <f t="shared" ca="1" si="122"/>
        <v>0.30227606018798614</v>
      </c>
      <c r="F3925" s="24">
        <f t="shared" ca="1" si="123"/>
        <v>23.928291451310443</v>
      </c>
    </row>
    <row r="3926" spans="5:6" x14ac:dyDescent="0.25">
      <c r="E3926" s="24">
        <f t="shared" ca="1" si="122"/>
        <v>0.91312646700199618</v>
      </c>
      <c r="F3926" s="24">
        <f t="shared" ca="1" si="123"/>
        <v>1.8176177981087134</v>
      </c>
    </row>
    <row r="3927" spans="5:6" x14ac:dyDescent="0.25">
      <c r="E3927" s="24">
        <f t="shared" ca="1" si="122"/>
        <v>0.45306533061110699</v>
      </c>
      <c r="F3927" s="24">
        <f t="shared" ca="1" si="123"/>
        <v>15.834378924258214</v>
      </c>
    </row>
    <row r="3928" spans="5:6" x14ac:dyDescent="0.25">
      <c r="E3928" s="24">
        <f t="shared" ca="1" si="122"/>
        <v>0.42692853217076909</v>
      </c>
      <c r="F3928" s="24">
        <f t="shared" ca="1" si="123"/>
        <v>17.022773034543498</v>
      </c>
    </row>
    <row r="3929" spans="5:6" x14ac:dyDescent="0.25">
      <c r="E3929" s="24">
        <f t="shared" ca="1" si="122"/>
        <v>4.3658607142205486E-2</v>
      </c>
      <c r="F3929" s="24">
        <f t="shared" ca="1" si="123"/>
        <v>62.627096614931347</v>
      </c>
    </row>
    <row r="3930" spans="5:6" x14ac:dyDescent="0.25">
      <c r="E3930" s="24">
        <f t="shared" ca="1" si="122"/>
        <v>0.80574394935207172</v>
      </c>
      <c r="F3930" s="24">
        <f t="shared" ca="1" si="123"/>
        <v>4.319785353026778</v>
      </c>
    </row>
    <row r="3931" spans="5:6" x14ac:dyDescent="0.25">
      <c r="E3931" s="24">
        <f t="shared" ca="1" si="122"/>
        <v>0.17516141528420615</v>
      </c>
      <c r="F3931" s="24">
        <f t="shared" ca="1" si="123"/>
        <v>34.840947142612897</v>
      </c>
    </row>
    <row r="3932" spans="5:6" x14ac:dyDescent="0.25">
      <c r="E3932" s="24">
        <f t="shared" ca="1" si="122"/>
        <v>0.40844796747135226</v>
      </c>
      <c r="F3932" s="24">
        <f t="shared" ca="1" si="123"/>
        <v>17.907814948120937</v>
      </c>
    </row>
    <row r="3933" spans="5:6" x14ac:dyDescent="0.25">
      <c r="E3933" s="24">
        <f t="shared" ca="1" si="122"/>
        <v>0.23901682522192125</v>
      </c>
      <c r="F3933" s="24">
        <f t="shared" ca="1" si="123"/>
        <v>28.624426622207963</v>
      </c>
    </row>
    <row r="3934" spans="5:6" x14ac:dyDescent="0.25">
      <c r="E3934" s="24">
        <f t="shared" ca="1" si="122"/>
        <v>0.8607351679994516</v>
      </c>
      <c r="F3934" s="24">
        <f t="shared" ca="1" si="123"/>
        <v>2.9993681679355109</v>
      </c>
    </row>
    <row r="3935" spans="5:6" x14ac:dyDescent="0.25">
      <c r="E3935" s="24">
        <f t="shared" ca="1" si="122"/>
        <v>0.78709599658450613</v>
      </c>
      <c r="F3935" s="24">
        <f t="shared" ca="1" si="123"/>
        <v>4.788101202647848</v>
      </c>
    </row>
    <row r="3936" spans="5:6" x14ac:dyDescent="0.25">
      <c r="E3936" s="24">
        <f t="shared" ca="1" si="122"/>
        <v>0.92000217433569442</v>
      </c>
      <c r="F3936" s="24">
        <f t="shared" ca="1" si="123"/>
        <v>1.6675849106696079</v>
      </c>
    </row>
    <row r="3937" spans="5:6" x14ac:dyDescent="0.25">
      <c r="E3937" s="24">
        <f t="shared" ca="1" si="122"/>
        <v>0.32369740975308736</v>
      </c>
      <c r="F3937" s="24">
        <f t="shared" ca="1" si="123"/>
        <v>22.558922401608978</v>
      </c>
    </row>
    <row r="3938" spans="5:6" x14ac:dyDescent="0.25">
      <c r="E3938" s="24">
        <f t="shared" ca="1" si="122"/>
        <v>0.80103313902149198</v>
      </c>
      <c r="F3938" s="24">
        <f t="shared" ca="1" si="123"/>
        <v>4.4370592141558047</v>
      </c>
    </row>
    <row r="3939" spans="5:6" x14ac:dyDescent="0.25">
      <c r="E3939" s="24">
        <f t="shared" ca="1" si="122"/>
        <v>0.83137035484514854</v>
      </c>
      <c r="F3939" s="24">
        <f t="shared" ca="1" si="123"/>
        <v>3.6935981941835059</v>
      </c>
    </row>
    <row r="3940" spans="5:6" x14ac:dyDescent="0.25">
      <c r="E3940" s="24">
        <f t="shared" ca="1" si="122"/>
        <v>0.70731031255188959</v>
      </c>
      <c r="F3940" s="24">
        <f t="shared" ca="1" si="123"/>
        <v>6.9257158975961373</v>
      </c>
    </row>
    <row r="3941" spans="5:6" x14ac:dyDescent="0.25">
      <c r="E3941" s="24">
        <f t="shared" ca="1" si="122"/>
        <v>0.96379965189232819</v>
      </c>
      <c r="F3941" s="24">
        <f t="shared" ca="1" si="123"/>
        <v>0.73743671916894804</v>
      </c>
    </row>
    <row r="3942" spans="5:6" x14ac:dyDescent="0.25">
      <c r="E3942" s="24">
        <f t="shared" ca="1" si="122"/>
        <v>0.73014481555957778</v>
      </c>
      <c r="F3942" s="24">
        <f t="shared" ca="1" si="123"/>
        <v>6.2902477407007344</v>
      </c>
    </row>
    <row r="3943" spans="5:6" x14ac:dyDescent="0.25">
      <c r="E3943" s="24">
        <f t="shared" ca="1" si="122"/>
        <v>0.92737494375316887</v>
      </c>
      <c r="F3943" s="24">
        <f t="shared" ca="1" si="123"/>
        <v>1.5079465024821339</v>
      </c>
    </row>
    <row r="3944" spans="5:6" x14ac:dyDescent="0.25">
      <c r="E3944" s="24">
        <f t="shared" ca="1" si="122"/>
        <v>0.6856956667598707</v>
      </c>
      <c r="F3944" s="24">
        <f t="shared" ca="1" si="123"/>
        <v>7.5464276830392585</v>
      </c>
    </row>
    <row r="3945" spans="5:6" x14ac:dyDescent="0.25">
      <c r="E3945" s="24">
        <f t="shared" ca="1" si="122"/>
        <v>0.22312485728949449</v>
      </c>
      <c r="F3945" s="24">
        <f t="shared" ca="1" si="123"/>
        <v>30.000475320946844</v>
      </c>
    </row>
    <row r="3946" spans="5:6" x14ac:dyDescent="0.25">
      <c r="E3946" s="24">
        <f t="shared" ca="1" si="122"/>
        <v>0.96203494734596129</v>
      </c>
      <c r="F3946" s="24">
        <f t="shared" ca="1" si="123"/>
        <v>0.77409002347629274</v>
      </c>
    </row>
    <row r="3947" spans="5:6" x14ac:dyDescent="0.25">
      <c r="E3947" s="24">
        <f t="shared" ca="1" si="122"/>
        <v>4.2726993044299388E-2</v>
      </c>
      <c r="F3947" s="24">
        <f t="shared" ca="1" si="123"/>
        <v>63.058488057390868</v>
      </c>
    </row>
    <row r="3948" spans="5:6" x14ac:dyDescent="0.25">
      <c r="E3948" s="24">
        <f t="shared" ca="1" si="122"/>
        <v>0.75875149730919467</v>
      </c>
      <c r="F3948" s="24">
        <f t="shared" ca="1" si="123"/>
        <v>5.5216192644198543</v>
      </c>
    </row>
    <row r="3949" spans="5:6" x14ac:dyDescent="0.25">
      <c r="E3949" s="24">
        <f t="shared" ca="1" si="122"/>
        <v>0.23502196749289772</v>
      </c>
      <c r="F3949" s="24">
        <f t="shared" ca="1" si="123"/>
        <v>28.961525810273141</v>
      </c>
    </row>
    <row r="3950" spans="5:6" x14ac:dyDescent="0.25">
      <c r="E3950" s="24">
        <f t="shared" ca="1" si="122"/>
        <v>0.43573110964277895</v>
      </c>
      <c r="F3950" s="24">
        <f t="shared" ca="1" si="123"/>
        <v>16.61459893773052</v>
      </c>
    </row>
    <row r="3951" spans="5:6" x14ac:dyDescent="0.25">
      <c r="E3951" s="24">
        <f t="shared" ca="1" si="122"/>
        <v>3.5556434306905027E-2</v>
      </c>
      <c r="F3951" s="24">
        <f t="shared" ca="1" si="123"/>
        <v>66.73268291896575</v>
      </c>
    </row>
    <row r="3952" spans="5:6" x14ac:dyDescent="0.25">
      <c r="E3952" s="24">
        <f t="shared" ca="1" si="122"/>
        <v>0.52466918553329256</v>
      </c>
      <c r="F3952" s="24">
        <f t="shared" ca="1" si="123"/>
        <v>12.899746755900932</v>
      </c>
    </row>
    <row r="3953" spans="5:6" x14ac:dyDescent="0.25">
      <c r="E3953" s="24">
        <f t="shared" ca="1" si="122"/>
        <v>1.9781138265988374E-2</v>
      </c>
      <c r="F3953" s="24">
        <f t="shared" ca="1" si="123"/>
        <v>78.460528162689613</v>
      </c>
    </row>
    <row r="3954" spans="5:6" x14ac:dyDescent="0.25">
      <c r="E3954" s="24">
        <f t="shared" ca="1" si="122"/>
        <v>0.27520500924640201</v>
      </c>
      <c r="F3954" s="24">
        <f t="shared" ca="1" si="123"/>
        <v>25.804779417702218</v>
      </c>
    </row>
    <row r="3955" spans="5:6" x14ac:dyDescent="0.25">
      <c r="E3955" s="24">
        <f t="shared" ca="1" si="122"/>
        <v>0.51014948526012804</v>
      </c>
      <c r="F3955" s="24">
        <f t="shared" ca="1" si="123"/>
        <v>13.461029757168694</v>
      </c>
    </row>
    <row r="3956" spans="5:6" x14ac:dyDescent="0.25">
      <c r="E3956" s="24">
        <f t="shared" ca="1" si="122"/>
        <v>7.0532420438821686E-2</v>
      </c>
      <c r="F3956" s="24">
        <f t="shared" ca="1" si="123"/>
        <v>53.033656209773667</v>
      </c>
    </row>
    <row r="3957" spans="5:6" x14ac:dyDescent="0.25">
      <c r="E3957" s="24">
        <f t="shared" ca="1" si="122"/>
        <v>0.71166871456829162</v>
      </c>
      <c r="F3957" s="24">
        <f t="shared" ca="1" si="123"/>
        <v>6.8028552875627524</v>
      </c>
    </row>
    <row r="3958" spans="5:6" x14ac:dyDescent="0.25">
      <c r="E3958" s="24">
        <f t="shared" ca="1" si="122"/>
        <v>0.97509044222268193</v>
      </c>
      <c r="F3958" s="24">
        <f t="shared" ca="1" si="123"/>
        <v>0.50450102064632418</v>
      </c>
    </row>
    <row r="3959" spans="5:6" x14ac:dyDescent="0.25">
      <c r="E3959" s="24">
        <f t="shared" ca="1" si="122"/>
        <v>0.88115825486256627</v>
      </c>
      <c r="F3959" s="24">
        <f t="shared" ca="1" si="123"/>
        <v>2.5303607646527957</v>
      </c>
    </row>
    <row r="3960" spans="5:6" x14ac:dyDescent="0.25">
      <c r="E3960" s="24">
        <f t="shared" ca="1" si="122"/>
        <v>9.3902398490979255E-3</v>
      </c>
      <c r="F3960" s="24">
        <f t="shared" ca="1" si="123"/>
        <v>93.361688861065204</v>
      </c>
    </row>
    <row r="3961" spans="5:6" x14ac:dyDescent="0.25">
      <c r="E3961" s="24">
        <f t="shared" ca="1" si="122"/>
        <v>0.42403858928990701</v>
      </c>
      <c r="F3961" s="24">
        <f t="shared" ca="1" si="123"/>
        <v>17.158616308307352</v>
      </c>
    </row>
    <row r="3962" spans="5:6" x14ac:dyDescent="0.25">
      <c r="E3962" s="24">
        <f t="shared" ca="1" si="122"/>
        <v>0.92403481340168481</v>
      </c>
      <c r="F3962" s="24">
        <f t="shared" ca="1" si="123"/>
        <v>1.5801106241711407</v>
      </c>
    </row>
    <row r="3963" spans="5:6" x14ac:dyDescent="0.25">
      <c r="E3963" s="24">
        <f t="shared" ca="1" si="122"/>
        <v>0.42903027832187646</v>
      </c>
      <c r="F3963" s="24">
        <f t="shared" ca="1" si="123"/>
        <v>16.924555674116323</v>
      </c>
    </row>
    <row r="3964" spans="5:6" x14ac:dyDescent="0.25">
      <c r="E3964" s="24">
        <f t="shared" ca="1" si="122"/>
        <v>0.67937580761962635</v>
      </c>
      <c r="F3964" s="24">
        <f t="shared" ca="1" si="123"/>
        <v>7.7316166467766099</v>
      </c>
    </row>
    <row r="3965" spans="5:6" x14ac:dyDescent="0.25">
      <c r="E3965" s="24">
        <f t="shared" ca="1" si="122"/>
        <v>0.69757494483380678</v>
      </c>
      <c r="F3965" s="24">
        <f t="shared" ca="1" si="123"/>
        <v>7.2029064653662545</v>
      </c>
    </row>
    <row r="3966" spans="5:6" x14ac:dyDescent="0.25">
      <c r="E3966" s="24">
        <f t="shared" ca="1" si="122"/>
        <v>0.97748368008695452</v>
      </c>
      <c r="F3966" s="24">
        <f t="shared" ca="1" si="123"/>
        <v>0.45547365650413124</v>
      </c>
    </row>
    <row r="3967" spans="5:6" x14ac:dyDescent="0.25">
      <c r="E3967" s="24">
        <f t="shared" ca="1" si="122"/>
        <v>0.80081385126724414</v>
      </c>
      <c r="F3967" s="24">
        <f t="shared" ca="1" si="123"/>
        <v>4.4425350868689204</v>
      </c>
    </row>
    <row r="3968" spans="5:6" x14ac:dyDescent="0.25">
      <c r="E3968" s="24">
        <f t="shared" ca="1" si="122"/>
        <v>0.71966093877074988</v>
      </c>
      <c r="F3968" s="24">
        <f t="shared" ca="1" si="123"/>
        <v>6.5795019252575049</v>
      </c>
    </row>
    <row r="3969" spans="5:6" x14ac:dyDescent="0.25">
      <c r="E3969" s="24">
        <f t="shared" ca="1" si="122"/>
        <v>0.86836156550503918</v>
      </c>
      <c r="F3969" s="24">
        <f t="shared" ca="1" si="123"/>
        <v>2.8229420186738152</v>
      </c>
    </row>
    <row r="3970" spans="5:6" x14ac:dyDescent="0.25">
      <c r="E3970" s="24">
        <f t="shared" ca="1" si="122"/>
        <v>8.0677114950795437E-2</v>
      </c>
      <c r="F3970" s="24">
        <f t="shared" ca="1" si="123"/>
        <v>50.346006513953569</v>
      </c>
    </row>
    <row r="3971" spans="5:6" x14ac:dyDescent="0.25">
      <c r="E3971" s="24">
        <f t="shared" ca="1" si="122"/>
        <v>0.65646591129797316</v>
      </c>
      <c r="F3971" s="24">
        <f t="shared" ca="1" si="123"/>
        <v>8.4176902299063272</v>
      </c>
    </row>
    <row r="3972" spans="5:6" x14ac:dyDescent="0.25">
      <c r="E3972" s="24">
        <f t="shared" ref="E3972:E4035" ca="1" si="124">RAND()</f>
        <v>0.85138021767581673</v>
      </c>
      <c r="F3972" s="24">
        <f t="shared" ref="F3972:F4035" ca="1" si="125">-LOG(E3972,EXP(1))/$C$3</f>
        <v>3.2179292182218493</v>
      </c>
    </row>
    <row r="3973" spans="5:6" x14ac:dyDescent="0.25">
      <c r="E3973" s="24">
        <f t="shared" ca="1" si="124"/>
        <v>0.88627806025635547</v>
      </c>
      <c r="F3973" s="24">
        <f t="shared" ca="1" si="125"/>
        <v>2.4144907970540279</v>
      </c>
    </row>
    <row r="3974" spans="5:6" x14ac:dyDescent="0.25">
      <c r="E3974" s="24">
        <f t="shared" ca="1" si="124"/>
        <v>0.35365177061505648</v>
      </c>
      <c r="F3974" s="24">
        <f t="shared" ca="1" si="125"/>
        <v>20.788850976502182</v>
      </c>
    </row>
    <row r="3975" spans="5:6" x14ac:dyDescent="0.25">
      <c r="E3975" s="24">
        <f t="shared" ca="1" si="124"/>
        <v>8.7151026805532106E-2</v>
      </c>
      <c r="F3975" s="24">
        <f t="shared" ca="1" si="125"/>
        <v>48.802254500739068</v>
      </c>
    </row>
    <row r="3976" spans="5:6" x14ac:dyDescent="0.25">
      <c r="E3976" s="24">
        <f t="shared" ca="1" si="124"/>
        <v>0.94303709084613419</v>
      </c>
      <c r="F3976" s="24">
        <f t="shared" ca="1" si="125"/>
        <v>1.1729932861101853</v>
      </c>
    </row>
    <row r="3977" spans="5:6" x14ac:dyDescent="0.25">
      <c r="E3977" s="24">
        <f t="shared" ca="1" si="124"/>
        <v>0.1400928424297837</v>
      </c>
      <c r="F3977" s="24">
        <f t="shared" ca="1" si="125"/>
        <v>39.308998319073176</v>
      </c>
    </row>
    <row r="3978" spans="5:6" x14ac:dyDescent="0.25">
      <c r="E3978" s="24">
        <f t="shared" ca="1" si="124"/>
        <v>4.0151136751870209E-2</v>
      </c>
      <c r="F3978" s="24">
        <f t="shared" ca="1" si="125"/>
        <v>64.302090527314945</v>
      </c>
    </row>
    <row r="3979" spans="5:6" x14ac:dyDescent="0.25">
      <c r="E3979" s="24">
        <f t="shared" ca="1" si="124"/>
        <v>0.89987624803368782</v>
      </c>
      <c r="F3979" s="24">
        <f t="shared" ca="1" si="125"/>
        <v>2.1099605459381934</v>
      </c>
    </row>
    <row r="3980" spans="5:6" x14ac:dyDescent="0.25">
      <c r="E3980" s="24">
        <f t="shared" ca="1" si="124"/>
        <v>6.3427559410785705E-2</v>
      </c>
      <c r="F3980" s="24">
        <f t="shared" ca="1" si="125"/>
        <v>55.157136419357442</v>
      </c>
    </row>
    <row r="3981" spans="5:6" x14ac:dyDescent="0.25">
      <c r="E3981" s="24">
        <f t="shared" ca="1" si="124"/>
        <v>0.65904681579595636</v>
      </c>
      <c r="F3981" s="24">
        <f t="shared" ca="1" si="125"/>
        <v>8.339214126827116</v>
      </c>
    </row>
    <row r="3982" spans="5:6" x14ac:dyDescent="0.25">
      <c r="E3982" s="24">
        <f t="shared" ca="1" si="124"/>
        <v>0.21916454515934125</v>
      </c>
      <c r="F3982" s="24">
        <f t="shared" ca="1" si="125"/>
        <v>30.358649670530202</v>
      </c>
    </row>
    <row r="3983" spans="5:6" x14ac:dyDescent="0.25">
      <c r="E3983" s="24">
        <f t="shared" ca="1" si="124"/>
        <v>0.48174897103131287</v>
      </c>
      <c r="F3983" s="24">
        <f t="shared" ca="1" si="125"/>
        <v>14.606642151751608</v>
      </c>
    </row>
    <row r="3984" spans="5:6" x14ac:dyDescent="0.25">
      <c r="E3984" s="24">
        <f t="shared" ca="1" si="124"/>
        <v>0.74201647069905952</v>
      </c>
      <c r="F3984" s="24">
        <f t="shared" ca="1" si="125"/>
        <v>5.9676767670698938</v>
      </c>
    </row>
    <row r="3985" spans="5:6" x14ac:dyDescent="0.25">
      <c r="E3985" s="24">
        <f t="shared" ca="1" si="124"/>
        <v>0.43560750359302913</v>
      </c>
      <c r="F3985" s="24">
        <f t="shared" ca="1" si="125"/>
        <v>16.620273243847627</v>
      </c>
    </row>
    <row r="3986" spans="5:6" x14ac:dyDescent="0.25">
      <c r="E3986" s="24">
        <f t="shared" ca="1" si="124"/>
        <v>0.63587010339252936</v>
      </c>
      <c r="F3986" s="24">
        <f t="shared" ca="1" si="125"/>
        <v>9.0552195290137352</v>
      </c>
    </row>
    <row r="3987" spans="5:6" x14ac:dyDescent="0.25">
      <c r="E3987" s="24">
        <f t="shared" ca="1" si="124"/>
        <v>0.92163797193618102</v>
      </c>
      <c r="F3987" s="24">
        <f t="shared" ca="1" si="125"/>
        <v>1.6320557540320131</v>
      </c>
    </row>
    <row r="3988" spans="5:6" x14ac:dyDescent="0.25">
      <c r="E3988" s="24">
        <f t="shared" ca="1" si="124"/>
        <v>0.1218156484183659</v>
      </c>
      <c r="F3988" s="24">
        <f t="shared" ca="1" si="125"/>
        <v>42.104929112349097</v>
      </c>
    </row>
    <row r="3989" spans="5:6" x14ac:dyDescent="0.25">
      <c r="E3989" s="24">
        <f t="shared" ca="1" si="124"/>
        <v>0.40979691511506378</v>
      </c>
      <c r="F3989" s="24">
        <f t="shared" ca="1" si="125"/>
        <v>17.841871419747214</v>
      </c>
    </row>
    <row r="3990" spans="5:6" x14ac:dyDescent="0.25">
      <c r="E3990" s="24">
        <f t="shared" ca="1" si="124"/>
        <v>0.86576599192560855</v>
      </c>
      <c r="F3990" s="24">
        <f t="shared" ca="1" si="125"/>
        <v>2.8828124822182564</v>
      </c>
    </row>
    <row r="3991" spans="5:6" x14ac:dyDescent="0.25">
      <c r="E3991" s="24">
        <f t="shared" ca="1" si="124"/>
        <v>1.6465238983498498E-3</v>
      </c>
      <c r="F3991" s="24">
        <f t="shared" ca="1" si="125"/>
        <v>128.18177883232346</v>
      </c>
    </row>
    <row r="3992" spans="5:6" x14ac:dyDescent="0.25">
      <c r="E3992" s="24">
        <f t="shared" ca="1" si="124"/>
        <v>0.28153080507279848</v>
      </c>
      <c r="F3992" s="24">
        <f t="shared" ca="1" si="125"/>
        <v>25.350268110293452</v>
      </c>
    </row>
    <row r="3993" spans="5:6" x14ac:dyDescent="0.25">
      <c r="E3993" s="24">
        <f t="shared" ca="1" si="124"/>
        <v>0.57133368568542697</v>
      </c>
      <c r="F3993" s="24">
        <f t="shared" ca="1" si="125"/>
        <v>11.195637035475229</v>
      </c>
    </row>
    <row r="3994" spans="5:6" x14ac:dyDescent="0.25">
      <c r="E3994" s="24">
        <f t="shared" ca="1" si="124"/>
        <v>0.80129149273846489</v>
      </c>
      <c r="F3994" s="24">
        <f t="shared" ca="1" si="125"/>
        <v>4.4306097415809997</v>
      </c>
    </row>
    <row r="3995" spans="5:6" x14ac:dyDescent="0.25">
      <c r="E3995" s="24">
        <f t="shared" ca="1" si="124"/>
        <v>0.39693290187853492</v>
      </c>
      <c r="F3995" s="24">
        <f t="shared" ca="1" si="125"/>
        <v>18.479760509593042</v>
      </c>
    </row>
    <row r="3996" spans="5:6" x14ac:dyDescent="0.25">
      <c r="E3996" s="24">
        <f t="shared" ca="1" si="124"/>
        <v>0.708492533032131</v>
      </c>
      <c r="F3996" s="24">
        <f t="shared" ca="1" si="125"/>
        <v>6.8923151805768574</v>
      </c>
    </row>
    <row r="3997" spans="5:6" x14ac:dyDescent="0.25">
      <c r="E3997" s="24">
        <f t="shared" ca="1" si="124"/>
        <v>0.87585957050695329</v>
      </c>
      <c r="F3997" s="24">
        <f t="shared" ca="1" si="125"/>
        <v>2.6509901707370611</v>
      </c>
    </row>
    <row r="3998" spans="5:6" x14ac:dyDescent="0.25">
      <c r="E3998" s="24">
        <f t="shared" ca="1" si="124"/>
        <v>0.52063143282524971</v>
      </c>
      <c r="F3998" s="24">
        <f t="shared" ca="1" si="125"/>
        <v>13.05425820340996</v>
      </c>
    </row>
    <row r="3999" spans="5:6" x14ac:dyDescent="0.25">
      <c r="E3999" s="24">
        <f t="shared" ca="1" si="124"/>
        <v>0.78627648090774449</v>
      </c>
      <c r="F3999" s="24">
        <f t="shared" ca="1" si="125"/>
        <v>4.8089358304959129</v>
      </c>
    </row>
    <row r="4000" spans="5:6" x14ac:dyDescent="0.25">
      <c r="E4000" s="24">
        <f t="shared" ca="1" si="124"/>
        <v>0.18831001384787549</v>
      </c>
      <c r="F4000" s="24">
        <f t="shared" ca="1" si="125"/>
        <v>33.393313288938721</v>
      </c>
    </row>
    <row r="4001" spans="5:6" x14ac:dyDescent="0.25">
      <c r="E4001" s="24">
        <f t="shared" ca="1" si="124"/>
        <v>0.9613495914006307</v>
      </c>
      <c r="F4001" s="24">
        <f t="shared" ca="1" si="125"/>
        <v>0.78834314781062254</v>
      </c>
    </row>
    <row r="4002" spans="5:6" x14ac:dyDescent="0.25">
      <c r="E4002" s="24">
        <f t="shared" ca="1" si="124"/>
        <v>0.27705342719924142</v>
      </c>
      <c r="F4002" s="24">
        <f t="shared" ca="1" si="125"/>
        <v>25.670898268355259</v>
      </c>
    </row>
    <row r="4003" spans="5:6" x14ac:dyDescent="0.25">
      <c r="E4003" s="24">
        <f t="shared" ca="1" si="124"/>
        <v>0.19884602032287368</v>
      </c>
      <c r="F4003" s="24">
        <f t="shared" ca="1" si="125"/>
        <v>32.304490419835069</v>
      </c>
    </row>
    <row r="4004" spans="5:6" x14ac:dyDescent="0.25">
      <c r="E4004" s="24">
        <f t="shared" ca="1" si="124"/>
        <v>0.26080127752355475</v>
      </c>
      <c r="F4004" s="24">
        <f t="shared" ca="1" si="125"/>
        <v>26.879931009234976</v>
      </c>
    </row>
    <row r="4005" spans="5:6" x14ac:dyDescent="0.25">
      <c r="E4005" s="24">
        <f t="shared" ca="1" si="124"/>
        <v>0.57714955563944259</v>
      </c>
      <c r="F4005" s="24">
        <f t="shared" ca="1" si="125"/>
        <v>10.993077016872848</v>
      </c>
    </row>
    <row r="4006" spans="5:6" x14ac:dyDescent="0.25">
      <c r="E4006" s="24">
        <f t="shared" ca="1" si="124"/>
        <v>0.83076213600184423</v>
      </c>
      <c r="F4006" s="24">
        <f t="shared" ca="1" si="125"/>
        <v>3.7082352673121757</v>
      </c>
    </row>
    <row r="4007" spans="5:6" x14ac:dyDescent="0.25">
      <c r="E4007" s="24">
        <f t="shared" ca="1" si="124"/>
        <v>0.98130160706660552</v>
      </c>
      <c r="F4007" s="24">
        <f t="shared" ca="1" si="125"/>
        <v>0.37750836159189577</v>
      </c>
    </row>
    <row r="4008" spans="5:6" x14ac:dyDescent="0.25">
      <c r="E4008" s="24">
        <f t="shared" ca="1" si="124"/>
        <v>0.13885424968937687</v>
      </c>
      <c r="F4008" s="24">
        <f t="shared" ca="1" si="125"/>
        <v>39.486609187288117</v>
      </c>
    </row>
    <row r="4009" spans="5:6" x14ac:dyDescent="0.25">
      <c r="E4009" s="24">
        <f t="shared" ca="1" si="124"/>
        <v>0.78957902002571811</v>
      </c>
      <c r="F4009" s="24">
        <f t="shared" ca="1" si="125"/>
        <v>4.7251072319738645</v>
      </c>
    </row>
    <row r="4010" spans="5:6" x14ac:dyDescent="0.25">
      <c r="E4010" s="24">
        <f t="shared" ca="1" si="124"/>
        <v>0.82324168843709389</v>
      </c>
      <c r="F4010" s="24">
        <f t="shared" ca="1" si="125"/>
        <v>3.8901090762834061</v>
      </c>
    </row>
    <row r="4011" spans="5:6" x14ac:dyDescent="0.25">
      <c r="E4011" s="24">
        <f t="shared" ca="1" si="124"/>
        <v>0.97474864102954872</v>
      </c>
      <c r="F4011" s="24">
        <f t="shared" ca="1" si="125"/>
        <v>0.51151290587460008</v>
      </c>
    </row>
    <row r="4012" spans="5:6" x14ac:dyDescent="0.25">
      <c r="E4012" s="24">
        <f t="shared" ca="1" si="124"/>
        <v>0.93105455491482658</v>
      </c>
      <c r="F4012" s="24">
        <f t="shared" ca="1" si="125"/>
        <v>1.428748104638899</v>
      </c>
    </row>
    <row r="4013" spans="5:6" x14ac:dyDescent="0.25">
      <c r="E4013" s="24">
        <f t="shared" ca="1" si="124"/>
        <v>0.93668494202802599</v>
      </c>
      <c r="F4013" s="24">
        <f t="shared" ca="1" si="125"/>
        <v>1.3081658890168826</v>
      </c>
    </row>
    <row r="4014" spans="5:6" x14ac:dyDescent="0.25">
      <c r="E4014" s="24">
        <f t="shared" ca="1" si="124"/>
        <v>4.1486240803973673E-2</v>
      </c>
      <c r="F4014" s="24">
        <f t="shared" ca="1" si="125"/>
        <v>63.647869072230144</v>
      </c>
    </row>
    <row r="4015" spans="5:6" x14ac:dyDescent="0.25">
      <c r="E4015" s="24">
        <f t="shared" ca="1" si="124"/>
        <v>0.53002319152550548</v>
      </c>
      <c r="F4015" s="24">
        <f t="shared" ca="1" si="125"/>
        <v>12.696690315960236</v>
      </c>
    </row>
    <row r="4016" spans="5:6" x14ac:dyDescent="0.25">
      <c r="E4016" s="24">
        <f t="shared" ca="1" si="124"/>
        <v>0.45792592804543564</v>
      </c>
      <c r="F4016" s="24">
        <f t="shared" ca="1" si="125"/>
        <v>15.620956742119203</v>
      </c>
    </row>
    <row r="4017" spans="5:6" x14ac:dyDescent="0.25">
      <c r="E4017" s="24">
        <f t="shared" ca="1" si="124"/>
        <v>0.6537955947059586</v>
      </c>
      <c r="F4017" s="24">
        <f t="shared" ca="1" si="125"/>
        <v>8.4992104539776694</v>
      </c>
    </row>
    <row r="4018" spans="5:6" x14ac:dyDescent="0.25">
      <c r="E4018" s="24">
        <f t="shared" ca="1" si="124"/>
        <v>0.7554388027248653</v>
      </c>
      <c r="F4018" s="24">
        <f t="shared" ca="1" si="125"/>
        <v>5.6091300579965209</v>
      </c>
    </row>
    <row r="4019" spans="5:6" x14ac:dyDescent="0.25">
      <c r="E4019" s="24">
        <f t="shared" ca="1" si="124"/>
        <v>0.89172281390250907</v>
      </c>
      <c r="F4019" s="24">
        <f t="shared" ca="1" si="125"/>
        <v>2.2919988287993687</v>
      </c>
    </row>
    <row r="4020" spans="5:6" x14ac:dyDescent="0.25">
      <c r="E4020" s="24">
        <f t="shared" ca="1" si="124"/>
        <v>0.70689096884011693</v>
      </c>
      <c r="F4020" s="24">
        <f t="shared" ca="1" si="125"/>
        <v>6.9375768322333995</v>
      </c>
    </row>
    <row r="4021" spans="5:6" x14ac:dyDescent="0.25">
      <c r="E4021" s="24">
        <f t="shared" ca="1" si="124"/>
        <v>1.9392710357910015E-2</v>
      </c>
      <c r="F4021" s="24">
        <f t="shared" ca="1" si="125"/>
        <v>78.857160765465309</v>
      </c>
    </row>
    <row r="4022" spans="5:6" x14ac:dyDescent="0.25">
      <c r="E4022" s="24">
        <f t="shared" ca="1" si="124"/>
        <v>0.43691528013168435</v>
      </c>
      <c r="F4022" s="24">
        <f t="shared" ca="1" si="125"/>
        <v>16.560319393134577</v>
      </c>
    </row>
    <row r="4023" spans="5:6" x14ac:dyDescent="0.25">
      <c r="E4023" s="24">
        <f t="shared" ca="1" si="124"/>
        <v>0.7851390842866639</v>
      </c>
      <c r="F4023" s="24">
        <f t="shared" ca="1" si="125"/>
        <v>4.8378879891711204</v>
      </c>
    </row>
    <row r="4024" spans="5:6" x14ac:dyDescent="0.25">
      <c r="E4024" s="24">
        <f t="shared" ca="1" si="124"/>
        <v>3.9468431446832875E-2</v>
      </c>
      <c r="F4024" s="24">
        <f t="shared" ca="1" si="125"/>
        <v>64.645082609727766</v>
      </c>
    </row>
    <row r="4025" spans="5:6" x14ac:dyDescent="0.25">
      <c r="E4025" s="24">
        <f t="shared" ca="1" si="124"/>
        <v>0.40081013491845918</v>
      </c>
      <c r="F4025" s="24">
        <f t="shared" ca="1" si="125"/>
        <v>18.285348856169666</v>
      </c>
    </row>
    <row r="4026" spans="5:6" x14ac:dyDescent="0.25">
      <c r="E4026" s="24">
        <f t="shared" ca="1" si="124"/>
        <v>0.69035348046015321</v>
      </c>
      <c r="F4026" s="24">
        <f t="shared" ca="1" si="125"/>
        <v>7.4110304408972398</v>
      </c>
    </row>
    <row r="4027" spans="5:6" x14ac:dyDescent="0.25">
      <c r="E4027" s="24">
        <f t="shared" ca="1" si="124"/>
        <v>0.28082508878328083</v>
      </c>
      <c r="F4027" s="24">
        <f t="shared" ca="1" si="125"/>
        <v>25.400465266058529</v>
      </c>
    </row>
    <row r="4028" spans="5:6" x14ac:dyDescent="0.25">
      <c r="E4028" s="24">
        <f t="shared" ca="1" si="124"/>
        <v>0.35798366641394352</v>
      </c>
      <c r="F4028" s="24">
        <f t="shared" ca="1" si="125"/>
        <v>20.545358363286496</v>
      </c>
    </row>
    <row r="4029" spans="5:6" x14ac:dyDescent="0.25">
      <c r="E4029" s="24">
        <f t="shared" ca="1" si="124"/>
        <v>0.42876360581901896</v>
      </c>
      <c r="F4029" s="24">
        <f t="shared" ca="1" si="125"/>
        <v>16.936990946336323</v>
      </c>
    </row>
    <row r="4030" spans="5:6" x14ac:dyDescent="0.25">
      <c r="E4030" s="24">
        <f t="shared" ca="1" si="124"/>
        <v>0.67789073900156949</v>
      </c>
      <c r="F4030" s="24">
        <f t="shared" ca="1" si="125"/>
        <v>7.7753831188639166</v>
      </c>
    </row>
    <row r="4031" spans="5:6" x14ac:dyDescent="0.25">
      <c r="E4031" s="24">
        <f t="shared" ca="1" si="124"/>
        <v>0.84670136959720455</v>
      </c>
      <c r="F4031" s="24">
        <f t="shared" ca="1" si="125"/>
        <v>3.3281444152880821</v>
      </c>
    </row>
    <row r="4032" spans="5:6" x14ac:dyDescent="0.25">
      <c r="E4032" s="24">
        <f t="shared" ca="1" si="124"/>
        <v>9.1310567042550694E-3</v>
      </c>
      <c r="F4032" s="24">
        <f t="shared" ca="1" si="125"/>
        <v>93.921477025712377</v>
      </c>
    </row>
    <row r="4033" spans="5:6" x14ac:dyDescent="0.25">
      <c r="E4033" s="24">
        <f t="shared" ca="1" si="124"/>
        <v>0.87783765927563673</v>
      </c>
      <c r="F4033" s="24">
        <f t="shared" ca="1" si="125"/>
        <v>2.6058720152428472</v>
      </c>
    </row>
    <row r="4034" spans="5:6" x14ac:dyDescent="0.25">
      <c r="E4034" s="24">
        <f t="shared" ca="1" si="124"/>
        <v>0.14845920961374059</v>
      </c>
      <c r="F4034" s="24">
        <f t="shared" ca="1" si="125"/>
        <v>38.14890082414697</v>
      </c>
    </row>
    <row r="4035" spans="5:6" x14ac:dyDescent="0.25">
      <c r="E4035" s="24">
        <f t="shared" ca="1" si="124"/>
        <v>0.87841100591369925</v>
      </c>
      <c r="F4035" s="24">
        <f t="shared" ca="1" si="125"/>
        <v>2.5928135760868134</v>
      </c>
    </row>
    <row r="4036" spans="5:6" x14ac:dyDescent="0.25">
      <c r="E4036" s="24">
        <f t="shared" ref="E4036:E4099" ca="1" si="126">RAND()</f>
        <v>0.10075915453558515</v>
      </c>
      <c r="F4036" s="24">
        <f t="shared" ref="F4036:F4099" ca="1" si="127">-LOG(E4036,EXP(1))/$C$3</f>
        <v>45.900444368128817</v>
      </c>
    </row>
    <row r="4037" spans="5:6" x14ac:dyDescent="0.25">
      <c r="E4037" s="24">
        <f t="shared" ca="1" si="126"/>
        <v>0.15460773714573073</v>
      </c>
      <c r="F4037" s="24">
        <f t="shared" ca="1" si="127"/>
        <v>37.337281957206358</v>
      </c>
    </row>
    <row r="4038" spans="5:6" x14ac:dyDescent="0.25">
      <c r="E4038" s="24">
        <f t="shared" ca="1" si="126"/>
        <v>1.9369009453407027E-2</v>
      </c>
      <c r="F4038" s="24">
        <f t="shared" ca="1" si="127"/>
        <v>78.881618821064563</v>
      </c>
    </row>
    <row r="4039" spans="5:6" x14ac:dyDescent="0.25">
      <c r="E4039" s="24">
        <f t="shared" ca="1" si="126"/>
        <v>0.81879248930116022</v>
      </c>
      <c r="F4039" s="24">
        <f t="shared" ca="1" si="127"/>
        <v>3.9984919609906013</v>
      </c>
    </row>
    <row r="4040" spans="5:6" x14ac:dyDescent="0.25">
      <c r="E4040" s="24">
        <f t="shared" ca="1" si="126"/>
        <v>0.73459432891142518</v>
      </c>
      <c r="F4040" s="24">
        <f t="shared" ca="1" si="127"/>
        <v>6.1687373118896165</v>
      </c>
    </row>
    <row r="4041" spans="5:6" x14ac:dyDescent="0.25">
      <c r="E4041" s="24">
        <f t="shared" ca="1" si="126"/>
        <v>8.2566151736205518E-2</v>
      </c>
      <c r="F4041" s="24">
        <f t="shared" ca="1" si="127"/>
        <v>49.883109354321959</v>
      </c>
    </row>
    <row r="4042" spans="5:6" x14ac:dyDescent="0.25">
      <c r="E4042" s="24">
        <f t="shared" ca="1" si="126"/>
        <v>0.98809221962129967</v>
      </c>
      <c r="F4042" s="24">
        <f t="shared" ca="1" si="127"/>
        <v>0.23958491784952068</v>
      </c>
    </row>
    <row r="4043" spans="5:6" x14ac:dyDescent="0.25">
      <c r="E4043" s="24">
        <f t="shared" ca="1" si="126"/>
        <v>0.7312830582990778</v>
      </c>
      <c r="F4043" s="24">
        <f t="shared" ca="1" si="127"/>
        <v>6.2590934705511136</v>
      </c>
    </row>
    <row r="4044" spans="5:6" x14ac:dyDescent="0.25">
      <c r="E4044" s="24">
        <f t="shared" ca="1" si="126"/>
        <v>0.99010083731061083</v>
      </c>
      <c r="F4044" s="24">
        <f t="shared" ca="1" si="127"/>
        <v>0.1989697034230884</v>
      </c>
    </row>
    <row r="4045" spans="5:6" x14ac:dyDescent="0.25">
      <c r="E4045" s="24">
        <f t="shared" ca="1" si="126"/>
        <v>0.88634875166615934</v>
      </c>
      <c r="F4045" s="24">
        <f t="shared" ca="1" si="127"/>
        <v>2.4128956184328789</v>
      </c>
    </row>
    <row r="4046" spans="5:6" x14ac:dyDescent="0.25">
      <c r="E4046" s="24">
        <f t="shared" ca="1" si="126"/>
        <v>0.15339052209621862</v>
      </c>
      <c r="F4046" s="24">
        <f t="shared" ca="1" si="127"/>
        <v>37.495363550209376</v>
      </c>
    </row>
    <row r="4047" spans="5:6" x14ac:dyDescent="0.25">
      <c r="E4047" s="24">
        <f t="shared" ca="1" si="126"/>
        <v>0.21068090788557559</v>
      </c>
      <c r="F4047" s="24">
        <f t="shared" ca="1" si="127"/>
        <v>31.148211501310925</v>
      </c>
    </row>
    <row r="4048" spans="5:6" x14ac:dyDescent="0.25">
      <c r="E4048" s="24">
        <f t="shared" ca="1" si="126"/>
        <v>0.76781621242660159</v>
      </c>
      <c r="F4048" s="24">
        <f t="shared" ca="1" si="127"/>
        <v>5.2840976241817348</v>
      </c>
    </row>
    <row r="4049" spans="5:6" x14ac:dyDescent="0.25">
      <c r="E4049" s="24">
        <f t="shared" ca="1" si="126"/>
        <v>0.18564234352829267</v>
      </c>
      <c r="F4049" s="24">
        <f t="shared" ca="1" si="127"/>
        <v>33.678666812814527</v>
      </c>
    </row>
    <row r="4050" spans="5:6" x14ac:dyDescent="0.25">
      <c r="E4050" s="24">
        <f t="shared" ca="1" si="126"/>
        <v>0.90372853312644541</v>
      </c>
      <c r="F4050" s="24">
        <f t="shared" ca="1" si="127"/>
        <v>2.0245251780341209</v>
      </c>
    </row>
    <row r="4051" spans="5:6" x14ac:dyDescent="0.25">
      <c r="E4051" s="24">
        <f t="shared" ca="1" si="126"/>
        <v>0.87573350049902821</v>
      </c>
      <c r="F4051" s="24">
        <f t="shared" ca="1" si="127"/>
        <v>2.6538691501125711</v>
      </c>
    </row>
    <row r="4052" spans="5:6" x14ac:dyDescent="0.25">
      <c r="E4052" s="24">
        <f t="shared" ca="1" si="126"/>
        <v>0.46104062395855383</v>
      </c>
      <c r="F4052" s="24">
        <f t="shared" ca="1" si="127"/>
        <v>15.485382369656008</v>
      </c>
    </row>
    <row r="4053" spans="5:6" x14ac:dyDescent="0.25">
      <c r="E4053" s="24">
        <f t="shared" ca="1" si="126"/>
        <v>0.40696898238646073</v>
      </c>
      <c r="F4053" s="24">
        <f t="shared" ca="1" si="127"/>
        <v>17.980366135927497</v>
      </c>
    </row>
    <row r="4054" spans="5:6" x14ac:dyDescent="0.25">
      <c r="E4054" s="24">
        <f t="shared" ca="1" si="126"/>
        <v>0.76351554497527119</v>
      </c>
      <c r="F4054" s="24">
        <f t="shared" ca="1" si="127"/>
        <v>5.3964358875947536</v>
      </c>
    </row>
    <row r="4055" spans="5:6" x14ac:dyDescent="0.25">
      <c r="E4055" s="24">
        <f t="shared" ca="1" si="126"/>
        <v>0.97847277738504601</v>
      </c>
      <c r="F4055" s="24">
        <f t="shared" ca="1" si="127"/>
        <v>0.43524626588666215</v>
      </c>
    </row>
    <row r="4056" spans="5:6" x14ac:dyDescent="0.25">
      <c r="E4056" s="24">
        <f t="shared" ca="1" si="126"/>
        <v>0.36481210264134856</v>
      </c>
      <c r="F4056" s="24">
        <f t="shared" ca="1" si="127"/>
        <v>20.16745690464175</v>
      </c>
    </row>
    <row r="4057" spans="5:6" x14ac:dyDescent="0.25">
      <c r="E4057" s="24">
        <f t="shared" ca="1" si="126"/>
        <v>0.54069904752746656</v>
      </c>
      <c r="F4057" s="24">
        <f t="shared" ca="1" si="127"/>
        <v>12.297848883005154</v>
      </c>
    </row>
    <row r="4058" spans="5:6" x14ac:dyDescent="0.25">
      <c r="E4058" s="24">
        <f t="shared" ca="1" si="126"/>
        <v>0.40888795736963135</v>
      </c>
      <c r="F4058" s="24">
        <f t="shared" ca="1" si="127"/>
        <v>17.886282066601442</v>
      </c>
    </row>
    <row r="4059" spans="5:6" x14ac:dyDescent="0.25">
      <c r="E4059" s="24">
        <f t="shared" ca="1" si="126"/>
        <v>0.77558262108535092</v>
      </c>
      <c r="F4059" s="24">
        <f t="shared" ca="1" si="127"/>
        <v>5.0828152584656161</v>
      </c>
    </row>
    <row r="4060" spans="5:6" x14ac:dyDescent="0.25">
      <c r="E4060" s="24">
        <f t="shared" ca="1" si="126"/>
        <v>0.3703809464372253</v>
      </c>
      <c r="F4060" s="24">
        <f t="shared" ca="1" si="127"/>
        <v>19.864464360749441</v>
      </c>
    </row>
    <row r="4061" spans="5:6" x14ac:dyDescent="0.25">
      <c r="E4061" s="24">
        <f t="shared" ca="1" si="126"/>
        <v>0.56311633483907519</v>
      </c>
      <c r="F4061" s="24">
        <f t="shared" ca="1" si="127"/>
        <v>11.485380767421766</v>
      </c>
    </row>
    <row r="4062" spans="5:6" x14ac:dyDescent="0.25">
      <c r="E4062" s="24">
        <f t="shared" ca="1" si="126"/>
        <v>0.42539129659827291</v>
      </c>
      <c r="F4062" s="24">
        <f t="shared" ca="1" si="127"/>
        <v>17.094916715234966</v>
      </c>
    </row>
    <row r="4063" spans="5:6" x14ac:dyDescent="0.25">
      <c r="E4063" s="24">
        <f t="shared" ca="1" si="126"/>
        <v>6.8167378082526708E-2</v>
      </c>
      <c r="F4063" s="24">
        <f t="shared" ca="1" si="127"/>
        <v>53.715783116067293</v>
      </c>
    </row>
    <row r="4064" spans="5:6" x14ac:dyDescent="0.25">
      <c r="E4064" s="24">
        <f t="shared" ca="1" si="126"/>
        <v>0.63031255654329477</v>
      </c>
      <c r="F4064" s="24">
        <f t="shared" ca="1" si="127"/>
        <v>9.2307892225369201</v>
      </c>
    </row>
    <row r="4065" spans="5:6" x14ac:dyDescent="0.25">
      <c r="E4065" s="24">
        <f t="shared" ca="1" si="126"/>
        <v>0.44735715107753604</v>
      </c>
      <c r="F4065" s="24">
        <f t="shared" ca="1" si="127"/>
        <v>16.087960153930464</v>
      </c>
    </row>
    <row r="4066" spans="5:6" x14ac:dyDescent="0.25">
      <c r="E4066" s="24">
        <f t="shared" ca="1" si="126"/>
        <v>0.1872391625194999</v>
      </c>
      <c r="F4066" s="24">
        <f t="shared" ca="1" si="127"/>
        <v>33.507370706503423</v>
      </c>
    </row>
    <row r="4067" spans="5:6" x14ac:dyDescent="0.25">
      <c r="E4067" s="24">
        <f t="shared" ca="1" si="126"/>
        <v>0.36408290321553216</v>
      </c>
      <c r="F4067" s="24">
        <f t="shared" ca="1" si="127"/>
        <v>20.207473623824992</v>
      </c>
    </row>
    <row r="4068" spans="5:6" x14ac:dyDescent="0.25">
      <c r="E4068" s="24">
        <f t="shared" ca="1" si="126"/>
        <v>0.7479986814274755</v>
      </c>
      <c r="F4068" s="24">
        <f t="shared" ca="1" si="127"/>
        <v>5.8070812761341237</v>
      </c>
    </row>
    <row r="4069" spans="5:6" x14ac:dyDescent="0.25">
      <c r="E4069" s="24">
        <f t="shared" ca="1" si="126"/>
        <v>0.67147731243906894</v>
      </c>
      <c r="F4069" s="24">
        <f t="shared" ca="1" si="127"/>
        <v>7.9655009995937265</v>
      </c>
    </row>
    <row r="4070" spans="5:6" x14ac:dyDescent="0.25">
      <c r="E4070" s="24">
        <f t="shared" ca="1" si="126"/>
        <v>0.97049057243614667</v>
      </c>
      <c r="F4070" s="24">
        <f t="shared" ca="1" si="127"/>
        <v>0.59907181101927665</v>
      </c>
    </row>
    <row r="4071" spans="5:6" x14ac:dyDescent="0.25">
      <c r="E4071" s="24">
        <f t="shared" ca="1" si="126"/>
        <v>0.45894120875133759</v>
      </c>
      <c r="F4071" s="24">
        <f t="shared" ca="1" si="127"/>
        <v>15.576663252686194</v>
      </c>
    </row>
    <row r="4072" spans="5:6" x14ac:dyDescent="0.25">
      <c r="E4072" s="24">
        <f t="shared" ca="1" si="126"/>
        <v>0.26507232664228542</v>
      </c>
      <c r="F4072" s="24">
        <f t="shared" ca="1" si="127"/>
        <v>26.555051190182485</v>
      </c>
    </row>
    <row r="4073" spans="5:6" x14ac:dyDescent="0.25">
      <c r="E4073" s="24">
        <f t="shared" ca="1" si="126"/>
        <v>0.28475149036125424</v>
      </c>
      <c r="F4073" s="24">
        <f t="shared" ca="1" si="127"/>
        <v>25.122768854792852</v>
      </c>
    </row>
    <row r="4074" spans="5:6" x14ac:dyDescent="0.25">
      <c r="E4074" s="24">
        <f t="shared" ca="1" si="126"/>
        <v>0.54763611785559396</v>
      </c>
      <c r="F4074" s="24">
        <f t="shared" ca="1" si="127"/>
        <v>12.042884622074901</v>
      </c>
    </row>
    <row r="4075" spans="5:6" x14ac:dyDescent="0.25">
      <c r="E4075" s="24">
        <f t="shared" ca="1" si="126"/>
        <v>0.4567643307482927</v>
      </c>
      <c r="F4075" s="24">
        <f t="shared" ca="1" si="127"/>
        <v>15.671754174820631</v>
      </c>
    </row>
    <row r="4076" spans="5:6" x14ac:dyDescent="0.25">
      <c r="E4076" s="24">
        <f t="shared" ca="1" si="126"/>
        <v>0.70193241502877279</v>
      </c>
      <c r="F4076" s="24">
        <f t="shared" ca="1" si="127"/>
        <v>7.0783630895767686</v>
      </c>
    </row>
    <row r="4077" spans="5:6" x14ac:dyDescent="0.25">
      <c r="E4077" s="24">
        <f t="shared" ca="1" si="126"/>
        <v>0.61695153594707852</v>
      </c>
      <c r="F4077" s="24">
        <f t="shared" ca="1" si="127"/>
        <v>9.659296121191252</v>
      </c>
    </row>
    <row r="4078" spans="5:6" x14ac:dyDescent="0.25">
      <c r="E4078" s="24">
        <f t="shared" ca="1" si="126"/>
        <v>0.83411809510755541</v>
      </c>
      <c r="F4078" s="24">
        <f t="shared" ca="1" si="127"/>
        <v>3.6276057159891266</v>
      </c>
    </row>
    <row r="4079" spans="5:6" x14ac:dyDescent="0.25">
      <c r="E4079" s="24">
        <f t="shared" ca="1" si="126"/>
        <v>0.79987748354376853</v>
      </c>
      <c r="F4079" s="24">
        <f t="shared" ca="1" si="127"/>
        <v>4.4659341722495869</v>
      </c>
    </row>
    <row r="4080" spans="5:6" x14ac:dyDescent="0.25">
      <c r="E4080" s="24">
        <f t="shared" ca="1" si="126"/>
        <v>0.59223458396503292</v>
      </c>
      <c r="F4080" s="24">
        <f t="shared" ca="1" si="127"/>
        <v>10.47704931778784</v>
      </c>
    </row>
    <row r="4081" spans="5:6" x14ac:dyDescent="0.25">
      <c r="E4081" s="24">
        <f t="shared" ca="1" si="126"/>
        <v>0.73172778373355785</v>
      </c>
      <c r="F4081" s="24">
        <f t="shared" ca="1" si="127"/>
        <v>6.2469342866161464</v>
      </c>
    </row>
    <row r="4082" spans="5:6" x14ac:dyDescent="0.25">
      <c r="E4082" s="24">
        <f t="shared" ca="1" si="126"/>
        <v>0.53305260942470778</v>
      </c>
      <c r="F4082" s="24">
        <f t="shared" ca="1" si="127"/>
        <v>12.582703106513888</v>
      </c>
    </row>
    <row r="4083" spans="5:6" x14ac:dyDescent="0.25">
      <c r="E4083" s="24">
        <f t="shared" ca="1" si="126"/>
        <v>5.1168566623457479E-2</v>
      </c>
      <c r="F4083" s="24">
        <f t="shared" ca="1" si="127"/>
        <v>59.452597372127741</v>
      </c>
    </row>
    <row r="4084" spans="5:6" x14ac:dyDescent="0.25">
      <c r="E4084" s="24">
        <f t="shared" ca="1" si="126"/>
        <v>0.83065887511458436</v>
      </c>
      <c r="F4084" s="24">
        <f t="shared" ca="1" si="127"/>
        <v>3.7107213533000603</v>
      </c>
    </row>
    <row r="4085" spans="5:6" x14ac:dyDescent="0.25">
      <c r="E4085" s="24">
        <f t="shared" ca="1" si="126"/>
        <v>0.12986985316526323</v>
      </c>
      <c r="F4085" s="24">
        <f t="shared" ca="1" si="127"/>
        <v>40.824449189787622</v>
      </c>
    </row>
    <row r="4086" spans="5:6" x14ac:dyDescent="0.25">
      <c r="E4086" s="24">
        <f t="shared" ca="1" si="126"/>
        <v>0.28394070469864707</v>
      </c>
      <c r="F4086" s="24">
        <f t="shared" ca="1" si="127"/>
        <v>25.179796977843768</v>
      </c>
    </row>
    <row r="4087" spans="5:6" x14ac:dyDescent="0.25">
      <c r="E4087" s="24">
        <f t="shared" ca="1" si="126"/>
        <v>0.24470106010698212</v>
      </c>
      <c r="F4087" s="24">
        <f t="shared" ca="1" si="127"/>
        <v>28.154359525415966</v>
      </c>
    </row>
    <row r="4088" spans="5:6" x14ac:dyDescent="0.25">
      <c r="E4088" s="24">
        <f t="shared" ca="1" si="126"/>
        <v>4.2212624273779698E-2</v>
      </c>
      <c r="F4088" s="24">
        <f t="shared" ca="1" si="127"/>
        <v>63.300718985410548</v>
      </c>
    </row>
    <row r="4089" spans="5:6" x14ac:dyDescent="0.25">
      <c r="E4089" s="24">
        <f t="shared" ca="1" si="126"/>
        <v>0.48654083072074505</v>
      </c>
      <c r="F4089" s="24">
        <f t="shared" ca="1" si="127"/>
        <v>14.408689067884911</v>
      </c>
    </row>
    <row r="4090" spans="5:6" x14ac:dyDescent="0.25">
      <c r="E4090" s="24">
        <f t="shared" ca="1" si="126"/>
        <v>0.13470287680636073</v>
      </c>
      <c r="F4090" s="24">
        <f t="shared" ca="1" si="127"/>
        <v>40.093676773136565</v>
      </c>
    </row>
    <row r="4091" spans="5:6" x14ac:dyDescent="0.25">
      <c r="E4091" s="24">
        <f t="shared" ca="1" si="126"/>
        <v>2.8283517272047365E-2</v>
      </c>
      <c r="F4091" s="24">
        <f t="shared" ca="1" si="127"/>
        <v>71.309521451198037</v>
      </c>
    </row>
    <row r="4092" spans="5:6" x14ac:dyDescent="0.25">
      <c r="E4092" s="24">
        <f t="shared" ca="1" si="126"/>
        <v>0.36760149414979881</v>
      </c>
      <c r="F4092" s="24">
        <f t="shared" ca="1" si="127"/>
        <v>20.015116478022858</v>
      </c>
    </row>
    <row r="4093" spans="5:6" x14ac:dyDescent="0.25">
      <c r="E4093" s="24">
        <f t="shared" ca="1" si="126"/>
        <v>0.64917798272850313</v>
      </c>
      <c r="F4093" s="24">
        <f t="shared" ca="1" si="127"/>
        <v>8.6409671676614153</v>
      </c>
    </row>
    <row r="4094" spans="5:6" x14ac:dyDescent="0.25">
      <c r="E4094" s="24">
        <f t="shared" ca="1" si="126"/>
        <v>0.23883706967751706</v>
      </c>
      <c r="F4094" s="24">
        <f t="shared" ca="1" si="127"/>
        <v>28.639473527113559</v>
      </c>
    </row>
    <row r="4095" spans="5:6" x14ac:dyDescent="0.25">
      <c r="E4095" s="24">
        <f t="shared" ca="1" si="126"/>
        <v>0.85809970992397111</v>
      </c>
      <c r="F4095" s="24">
        <f t="shared" ca="1" si="127"/>
        <v>3.0606994842733912</v>
      </c>
    </row>
    <row r="4096" spans="5:6" x14ac:dyDescent="0.25">
      <c r="E4096" s="24">
        <f t="shared" ca="1" si="126"/>
        <v>0.21990284303037999</v>
      </c>
      <c r="F4096" s="24">
        <f t="shared" ca="1" si="127"/>
        <v>30.291389055258648</v>
      </c>
    </row>
    <row r="4097" spans="5:6" x14ac:dyDescent="0.25">
      <c r="E4097" s="24">
        <f t="shared" ca="1" si="126"/>
        <v>0.33553338067164473</v>
      </c>
      <c r="F4097" s="24">
        <f t="shared" ca="1" si="127"/>
        <v>21.840676644484315</v>
      </c>
    </row>
    <row r="4098" spans="5:6" x14ac:dyDescent="0.25">
      <c r="E4098" s="24">
        <f t="shared" ca="1" si="126"/>
        <v>0.55979343921176283</v>
      </c>
      <c r="F4098" s="24">
        <f t="shared" ca="1" si="127"/>
        <v>11.60374843696828</v>
      </c>
    </row>
    <row r="4099" spans="5:6" x14ac:dyDescent="0.25">
      <c r="E4099" s="24">
        <f t="shared" ca="1" si="126"/>
        <v>0.70341540501481081</v>
      </c>
      <c r="F4099" s="24">
        <f t="shared" ca="1" si="127"/>
        <v>7.0361531678663587</v>
      </c>
    </row>
    <row r="4100" spans="5:6" x14ac:dyDescent="0.25">
      <c r="E4100" s="24">
        <f t="shared" ref="E4100:E4163" ca="1" si="128">RAND()</f>
        <v>0.52807340000283942</v>
      </c>
      <c r="F4100" s="24">
        <f t="shared" ref="F4100:F4163" ca="1" si="129">-LOG(E4100,EXP(1))/$C$3</f>
        <v>12.770399795613883</v>
      </c>
    </row>
    <row r="4101" spans="5:6" x14ac:dyDescent="0.25">
      <c r="E4101" s="24">
        <f t="shared" ca="1" si="128"/>
        <v>0.87973758563470839</v>
      </c>
      <c r="F4101" s="24">
        <f t="shared" ca="1" si="129"/>
        <v>2.5626322824433712</v>
      </c>
    </row>
    <row r="4102" spans="5:6" x14ac:dyDescent="0.25">
      <c r="E4102" s="24">
        <f t="shared" ca="1" si="128"/>
        <v>0.90677516420894388</v>
      </c>
      <c r="F4102" s="24">
        <f t="shared" ca="1" si="129"/>
        <v>1.9572149822546729</v>
      </c>
    </row>
    <row r="4103" spans="5:6" x14ac:dyDescent="0.25">
      <c r="E4103" s="24">
        <f t="shared" ca="1" si="128"/>
        <v>0.7620484502317475</v>
      </c>
      <c r="F4103" s="24">
        <f t="shared" ca="1" si="129"/>
        <v>5.4349028467101386</v>
      </c>
    </row>
    <row r="4104" spans="5:6" x14ac:dyDescent="0.25">
      <c r="E4104" s="24">
        <f t="shared" ca="1" si="128"/>
        <v>0.80483515293295826</v>
      </c>
      <c r="F4104" s="24">
        <f t="shared" ca="1" si="129"/>
        <v>4.3423560299783617</v>
      </c>
    </row>
    <row r="4105" spans="5:6" x14ac:dyDescent="0.25">
      <c r="E4105" s="24">
        <f t="shared" ca="1" si="128"/>
        <v>8.8211062691180508E-2</v>
      </c>
      <c r="F4105" s="24">
        <f t="shared" ca="1" si="129"/>
        <v>48.56045792994189</v>
      </c>
    </row>
    <row r="4106" spans="5:6" x14ac:dyDescent="0.25">
      <c r="E4106" s="24">
        <f t="shared" ca="1" si="128"/>
        <v>7.6285315661259734E-2</v>
      </c>
      <c r="F4106" s="24">
        <f t="shared" ca="1" si="129"/>
        <v>51.465496290102116</v>
      </c>
    </row>
    <row r="4107" spans="5:6" x14ac:dyDescent="0.25">
      <c r="E4107" s="24">
        <f t="shared" ca="1" si="128"/>
        <v>0.3974168472581332</v>
      </c>
      <c r="F4107" s="24">
        <f t="shared" ca="1" si="129"/>
        <v>18.455391121171932</v>
      </c>
    </row>
    <row r="4108" spans="5:6" x14ac:dyDescent="0.25">
      <c r="E4108" s="24">
        <f t="shared" ca="1" si="128"/>
        <v>0.29873072405936496</v>
      </c>
      <c r="F4108" s="24">
        <f t="shared" ca="1" si="129"/>
        <v>24.164253995901397</v>
      </c>
    </row>
    <row r="4109" spans="5:6" x14ac:dyDescent="0.25">
      <c r="E4109" s="24">
        <f t="shared" ca="1" si="128"/>
        <v>0.67439521802255664</v>
      </c>
      <c r="F4109" s="24">
        <f t="shared" ca="1" si="129"/>
        <v>7.8787792606702904</v>
      </c>
    </row>
    <row r="4110" spans="5:6" x14ac:dyDescent="0.25">
      <c r="E4110" s="24">
        <f t="shared" ca="1" si="128"/>
        <v>0.36400899063236836</v>
      </c>
      <c r="F4110" s="24">
        <f t="shared" ca="1" si="129"/>
        <v>20.211534242219027</v>
      </c>
    </row>
    <row r="4111" spans="5:6" x14ac:dyDescent="0.25">
      <c r="E4111" s="24">
        <f t="shared" ca="1" si="128"/>
        <v>0.23438304663684717</v>
      </c>
      <c r="F4111" s="24">
        <f t="shared" ca="1" si="129"/>
        <v>29.015971010591752</v>
      </c>
    </row>
    <row r="4112" spans="5:6" x14ac:dyDescent="0.25">
      <c r="E4112" s="24">
        <f t="shared" ca="1" si="128"/>
        <v>0.67012178354400587</v>
      </c>
      <c r="F4112" s="24">
        <f t="shared" ca="1" si="129"/>
        <v>8.0059163326212044</v>
      </c>
    </row>
    <row r="4113" spans="5:6" x14ac:dyDescent="0.25">
      <c r="E4113" s="24">
        <f t="shared" ca="1" si="128"/>
        <v>0.92144727925316761</v>
      </c>
      <c r="F4113" s="24">
        <f t="shared" ca="1" si="129"/>
        <v>1.6361943077656682</v>
      </c>
    </row>
    <row r="4114" spans="5:6" x14ac:dyDescent="0.25">
      <c r="E4114" s="24">
        <f t="shared" ca="1" si="128"/>
        <v>0.49046303822168869</v>
      </c>
      <c r="F4114" s="24">
        <f t="shared" ca="1" si="129"/>
        <v>14.248107162470751</v>
      </c>
    </row>
    <row r="4115" spans="5:6" x14ac:dyDescent="0.25">
      <c r="E4115" s="24">
        <f t="shared" ca="1" si="128"/>
        <v>0.51466665316266647</v>
      </c>
      <c r="F4115" s="24">
        <f t="shared" ca="1" si="129"/>
        <v>13.284717266077358</v>
      </c>
    </row>
    <row r="4116" spans="5:6" x14ac:dyDescent="0.25">
      <c r="E4116" s="24">
        <f t="shared" ca="1" si="128"/>
        <v>0.10883634141290388</v>
      </c>
      <c r="F4116" s="24">
        <f t="shared" ca="1" si="129"/>
        <v>44.358199599869579</v>
      </c>
    </row>
    <row r="4117" spans="5:6" x14ac:dyDescent="0.25">
      <c r="E4117" s="24">
        <f t="shared" ca="1" si="128"/>
        <v>0.99337975551034163</v>
      </c>
      <c r="F4117" s="24">
        <f t="shared" ca="1" si="129"/>
        <v>0.13284511015080674</v>
      </c>
    </row>
    <row r="4118" spans="5:6" x14ac:dyDescent="0.25">
      <c r="E4118" s="24">
        <f t="shared" ca="1" si="128"/>
        <v>0.80905852062086314</v>
      </c>
      <c r="F4118" s="24">
        <f t="shared" ca="1" si="129"/>
        <v>4.2376805510968234</v>
      </c>
    </row>
    <row r="4119" spans="5:6" x14ac:dyDescent="0.25">
      <c r="E4119" s="24">
        <f t="shared" ca="1" si="128"/>
        <v>0.89037976517465423</v>
      </c>
      <c r="F4119" s="24">
        <f t="shared" ca="1" si="129"/>
        <v>2.3221440964823685</v>
      </c>
    </row>
    <row r="4120" spans="5:6" x14ac:dyDescent="0.25">
      <c r="E4120" s="24">
        <f t="shared" ca="1" si="128"/>
        <v>0.36401711033619899</v>
      </c>
      <c r="F4120" s="24">
        <f t="shared" ca="1" si="129"/>
        <v>20.211088120640685</v>
      </c>
    </row>
    <row r="4121" spans="5:6" x14ac:dyDescent="0.25">
      <c r="E4121" s="24">
        <f t="shared" ca="1" si="128"/>
        <v>0.364685502547336</v>
      </c>
      <c r="F4121" s="24">
        <f t="shared" ca="1" si="129"/>
        <v>20.174398673573297</v>
      </c>
    </row>
    <row r="4122" spans="5:6" x14ac:dyDescent="0.25">
      <c r="E4122" s="24">
        <f t="shared" ca="1" si="128"/>
        <v>0.93128149796553528</v>
      </c>
      <c r="F4122" s="24">
        <f t="shared" ca="1" si="129"/>
        <v>1.4238737308333544</v>
      </c>
    </row>
    <row r="4123" spans="5:6" x14ac:dyDescent="0.25">
      <c r="E4123" s="24">
        <f t="shared" ca="1" si="128"/>
        <v>0.61023951591720504</v>
      </c>
      <c r="F4123" s="24">
        <f t="shared" ca="1" si="129"/>
        <v>9.8780749967329005</v>
      </c>
    </row>
    <row r="4124" spans="5:6" x14ac:dyDescent="0.25">
      <c r="E4124" s="24">
        <f t="shared" ca="1" si="128"/>
        <v>0.70821014051105891</v>
      </c>
      <c r="F4124" s="24">
        <f t="shared" ca="1" si="129"/>
        <v>6.900288413918922</v>
      </c>
    </row>
    <row r="4125" spans="5:6" x14ac:dyDescent="0.25">
      <c r="E4125" s="24">
        <f t="shared" ca="1" si="128"/>
        <v>0.3397079706873456</v>
      </c>
      <c r="F4125" s="24">
        <f t="shared" ca="1" si="129"/>
        <v>21.593378803787079</v>
      </c>
    </row>
    <row r="4126" spans="5:6" x14ac:dyDescent="0.25">
      <c r="E4126" s="24">
        <f t="shared" ca="1" si="128"/>
        <v>0.25687027757521108</v>
      </c>
      <c r="F4126" s="24">
        <f t="shared" ca="1" si="129"/>
        <v>27.18368156072119</v>
      </c>
    </row>
    <row r="4127" spans="5:6" x14ac:dyDescent="0.25">
      <c r="E4127" s="24">
        <f t="shared" ca="1" si="128"/>
        <v>0.3957361338271449</v>
      </c>
      <c r="F4127" s="24">
        <f t="shared" ca="1" si="129"/>
        <v>18.540152370852663</v>
      </c>
    </row>
    <row r="4128" spans="5:6" x14ac:dyDescent="0.25">
      <c r="E4128" s="24">
        <f t="shared" ca="1" si="128"/>
        <v>7.7136977782056304E-2</v>
      </c>
      <c r="F4128" s="24">
        <f t="shared" ca="1" si="129"/>
        <v>51.24345010639734</v>
      </c>
    </row>
    <row r="4129" spans="5:6" x14ac:dyDescent="0.25">
      <c r="E4129" s="24">
        <f t="shared" ca="1" si="128"/>
        <v>0.66368626869617642</v>
      </c>
      <c r="F4129" s="24">
        <f t="shared" ca="1" si="129"/>
        <v>8.1989145613232264</v>
      </c>
    </row>
    <row r="4130" spans="5:6" x14ac:dyDescent="0.25">
      <c r="E4130" s="24">
        <f t="shared" ca="1" si="128"/>
        <v>0.87446300658168985</v>
      </c>
      <c r="F4130" s="24">
        <f t="shared" ca="1" si="129"/>
        <v>2.6829057556677021</v>
      </c>
    </row>
    <row r="4131" spans="5:6" x14ac:dyDescent="0.25">
      <c r="E4131" s="24">
        <f t="shared" ca="1" si="128"/>
        <v>3.4120240922147049E-2</v>
      </c>
      <c r="F4131" s="24">
        <f t="shared" ca="1" si="129"/>
        <v>67.557289907186956</v>
      </c>
    </row>
    <row r="4132" spans="5:6" x14ac:dyDescent="0.25">
      <c r="E4132" s="24">
        <f t="shared" ca="1" si="128"/>
        <v>0.16604276383446315</v>
      </c>
      <c r="F4132" s="24">
        <f t="shared" ca="1" si="129"/>
        <v>35.910198206832447</v>
      </c>
    </row>
    <row r="4133" spans="5:6" x14ac:dyDescent="0.25">
      <c r="E4133" s="24">
        <f t="shared" ca="1" si="128"/>
        <v>0.47369105156173397</v>
      </c>
      <c r="F4133" s="24">
        <f t="shared" ca="1" si="129"/>
        <v>14.943999194972513</v>
      </c>
    </row>
    <row r="4134" spans="5:6" x14ac:dyDescent="0.25">
      <c r="E4134" s="24">
        <f t="shared" ca="1" si="128"/>
        <v>4.8139517023166212E-2</v>
      </c>
      <c r="F4134" s="24">
        <f t="shared" ca="1" si="129"/>
        <v>60.673037588654147</v>
      </c>
    </row>
    <row r="4135" spans="5:6" x14ac:dyDescent="0.25">
      <c r="E4135" s="24">
        <f t="shared" ca="1" si="128"/>
        <v>0.63072218079230435</v>
      </c>
      <c r="F4135" s="24">
        <f t="shared" ca="1" si="129"/>
        <v>9.2177959480048539</v>
      </c>
    </row>
    <row r="4136" spans="5:6" x14ac:dyDescent="0.25">
      <c r="E4136" s="24">
        <f t="shared" ca="1" si="128"/>
        <v>0.26780412234903628</v>
      </c>
      <c r="F4136" s="24">
        <f t="shared" ca="1" si="129"/>
        <v>26.349989049131011</v>
      </c>
    </row>
    <row r="4137" spans="5:6" x14ac:dyDescent="0.25">
      <c r="E4137" s="24">
        <f t="shared" ca="1" si="128"/>
        <v>0.85938884958386696</v>
      </c>
      <c r="F4137" s="24">
        <f t="shared" ca="1" si="129"/>
        <v>3.0306756475530299</v>
      </c>
    </row>
    <row r="4138" spans="5:6" x14ac:dyDescent="0.25">
      <c r="E4138" s="24">
        <f t="shared" ca="1" si="128"/>
        <v>0.42654757352922967</v>
      </c>
      <c r="F4138" s="24">
        <f t="shared" ca="1" si="129"/>
        <v>17.040627484799138</v>
      </c>
    </row>
    <row r="4139" spans="5:6" x14ac:dyDescent="0.25">
      <c r="E4139" s="24">
        <f t="shared" ca="1" si="128"/>
        <v>3.6604247185955341E-2</v>
      </c>
      <c r="F4139" s="24">
        <f t="shared" ca="1" si="129"/>
        <v>66.151820039504202</v>
      </c>
    </row>
    <row r="4140" spans="5:6" x14ac:dyDescent="0.25">
      <c r="E4140" s="24">
        <f t="shared" ca="1" si="128"/>
        <v>3.6743685361995349E-2</v>
      </c>
      <c r="F4140" s="24">
        <f t="shared" ca="1" si="129"/>
        <v>66.07577789943403</v>
      </c>
    </row>
    <row r="4141" spans="5:6" x14ac:dyDescent="0.25">
      <c r="E4141" s="24">
        <f t="shared" ca="1" si="128"/>
        <v>0.18154166480109124</v>
      </c>
      <c r="F4141" s="24">
        <f t="shared" ca="1" si="129"/>
        <v>34.125401869778678</v>
      </c>
    </row>
    <row r="4142" spans="5:6" x14ac:dyDescent="0.25">
      <c r="E4142" s="24">
        <f t="shared" ca="1" si="128"/>
        <v>0.37465010656772824</v>
      </c>
      <c r="F4142" s="24">
        <f t="shared" ca="1" si="129"/>
        <v>19.635254754515323</v>
      </c>
    </row>
    <row r="4143" spans="5:6" x14ac:dyDescent="0.25">
      <c r="E4143" s="24">
        <f t="shared" ca="1" si="128"/>
        <v>0.59231623881217121</v>
      </c>
      <c r="F4143" s="24">
        <f t="shared" ca="1" si="129"/>
        <v>10.474291990851841</v>
      </c>
    </row>
    <row r="4144" spans="5:6" x14ac:dyDescent="0.25">
      <c r="E4144" s="24">
        <f t="shared" ca="1" si="128"/>
        <v>0.23399344020234636</v>
      </c>
      <c r="F4144" s="24">
        <f t="shared" ca="1" si="129"/>
        <v>29.049243946813654</v>
      </c>
    </row>
    <row r="4145" spans="5:6" x14ac:dyDescent="0.25">
      <c r="E4145" s="24">
        <f t="shared" ca="1" si="128"/>
        <v>0.60900904950786428</v>
      </c>
      <c r="F4145" s="24">
        <f t="shared" ca="1" si="129"/>
        <v>9.9184430352763666</v>
      </c>
    </row>
    <row r="4146" spans="5:6" x14ac:dyDescent="0.25">
      <c r="E4146" s="24">
        <f t="shared" ca="1" si="128"/>
        <v>0.5451010335918981</v>
      </c>
      <c r="F4146" s="24">
        <f t="shared" ca="1" si="129"/>
        <v>12.135682375254429</v>
      </c>
    </row>
    <row r="4147" spans="5:6" x14ac:dyDescent="0.25">
      <c r="E4147" s="24">
        <f t="shared" ca="1" si="128"/>
        <v>0.9924935048072322</v>
      </c>
      <c r="F4147" s="24">
        <f t="shared" ca="1" si="129"/>
        <v>0.15069621434068908</v>
      </c>
    </row>
    <row r="4148" spans="5:6" x14ac:dyDescent="0.25">
      <c r="E4148" s="24">
        <f t="shared" ca="1" si="128"/>
        <v>0.14293956074541736</v>
      </c>
      <c r="F4148" s="24">
        <f t="shared" ca="1" si="129"/>
        <v>38.906667803895289</v>
      </c>
    </row>
    <row r="4149" spans="5:6" x14ac:dyDescent="0.25">
      <c r="E4149" s="24">
        <f t="shared" ca="1" si="128"/>
        <v>0.61484383216172889</v>
      </c>
      <c r="F4149" s="24">
        <f t="shared" ca="1" si="129"/>
        <v>9.7277394973202114</v>
      </c>
    </row>
    <row r="4150" spans="5:6" x14ac:dyDescent="0.25">
      <c r="E4150" s="24">
        <f t="shared" ca="1" si="128"/>
        <v>0.73719189882335157</v>
      </c>
      <c r="F4150" s="24">
        <f t="shared" ca="1" si="129"/>
        <v>6.0981408472660323</v>
      </c>
    </row>
    <row r="4151" spans="5:6" x14ac:dyDescent="0.25">
      <c r="E4151" s="24">
        <f t="shared" ca="1" si="128"/>
        <v>0.88457961215875602</v>
      </c>
      <c r="F4151" s="24">
        <f t="shared" ca="1" si="129"/>
        <v>2.4528552267843997</v>
      </c>
    </row>
    <row r="4152" spans="5:6" x14ac:dyDescent="0.25">
      <c r="E4152" s="24">
        <f t="shared" ca="1" si="128"/>
        <v>0.50472309247414682</v>
      </c>
      <c r="F4152" s="24">
        <f t="shared" ca="1" si="129"/>
        <v>13.674906636599264</v>
      </c>
    </row>
    <row r="4153" spans="5:6" x14ac:dyDescent="0.25">
      <c r="E4153" s="24">
        <f t="shared" ca="1" si="128"/>
        <v>0.43151011765466918</v>
      </c>
      <c r="F4153" s="24">
        <f t="shared" ca="1" si="129"/>
        <v>16.80928642196319</v>
      </c>
    </row>
    <row r="4154" spans="5:6" x14ac:dyDescent="0.25">
      <c r="E4154" s="24">
        <f t="shared" ca="1" si="128"/>
        <v>4.0285836945390008E-2</v>
      </c>
      <c r="F4154" s="24">
        <f t="shared" ca="1" si="129"/>
        <v>64.235106247204968</v>
      </c>
    </row>
    <row r="4155" spans="5:6" x14ac:dyDescent="0.25">
      <c r="E4155" s="24">
        <f t="shared" ca="1" si="128"/>
        <v>0.58013437665948153</v>
      </c>
      <c r="F4155" s="24">
        <f t="shared" ca="1" si="129"/>
        <v>10.889910367611666</v>
      </c>
    </row>
    <row r="4156" spans="5:6" x14ac:dyDescent="0.25">
      <c r="E4156" s="24">
        <f t="shared" ca="1" si="128"/>
        <v>0.57042320769997301</v>
      </c>
      <c r="F4156" s="24">
        <f t="shared" ca="1" si="129"/>
        <v>11.227534479973999</v>
      </c>
    </row>
    <row r="4157" spans="5:6" x14ac:dyDescent="0.25">
      <c r="E4157" s="24">
        <f t="shared" ca="1" si="128"/>
        <v>0.83297807382686861</v>
      </c>
      <c r="F4157" s="24">
        <f t="shared" ca="1" si="129"/>
        <v>3.6549591819650975</v>
      </c>
    </row>
    <row r="4158" spans="5:6" x14ac:dyDescent="0.25">
      <c r="E4158" s="24">
        <f t="shared" ca="1" si="128"/>
        <v>0.92007483257473588</v>
      </c>
      <c r="F4158" s="24">
        <f t="shared" ca="1" si="129"/>
        <v>1.6660054498360373</v>
      </c>
    </row>
    <row r="4159" spans="5:6" x14ac:dyDescent="0.25">
      <c r="E4159" s="24">
        <f t="shared" ca="1" si="128"/>
        <v>0.33413771085600907</v>
      </c>
      <c r="F4159" s="24">
        <f t="shared" ca="1" si="129"/>
        <v>21.924041260577614</v>
      </c>
    </row>
    <row r="4160" spans="5:6" x14ac:dyDescent="0.25">
      <c r="E4160" s="24">
        <f t="shared" ca="1" si="128"/>
        <v>0.62684207905443279</v>
      </c>
      <c r="F4160" s="24">
        <f t="shared" ca="1" si="129"/>
        <v>9.3412127521992225</v>
      </c>
    </row>
    <row r="4161" spans="5:6" x14ac:dyDescent="0.25">
      <c r="E4161" s="24">
        <f t="shared" ca="1" si="128"/>
        <v>0.59528747297173312</v>
      </c>
      <c r="F4161" s="24">
        <f t="shared" ca="1" si="129"/>
        <v>10.374216845263957</v>
      </c>
    </row>
    <row r="4162" spans="5:6" x14ac:dyDescent="0.25">
      <c r="E4162" s="24">
        <f t="shared" ca="1" si="128"/>
        <v>0.2535491041440755</v>
      </c>
      <c r="F4162" s="24">
        <f t="shared" ca="1" si="129"/>
        <v>27.443955399977543</v>
      </c>
    </row>
    <row r="4163" spans="5:6" x14ac:dyDescent="0.25">
      <c r="E4163" s="24">
        <f t="shared" ca="1" si="128"/>
        <v>0.49554844166042866</v>
      </c>
      <c r="F4163" s="24">
        <f t="shared" ca="1" si="129"/>
        <v>14.041803336020804</v>
      </c>
    </row>
    <row r="4164" spans="5:6" x14ac:dyDescent="0.25">
      <c r="E4164" s="24">
        <f t="shared" ref="E4164:E4227" ca="1" si="130">RAND()</f>
        <v>9.112828551384633E-2</v>
      </c>
      <c r="F4164" s="24">
        <f t="shared" ref="F4164:F4227" ca="1" si="131">-LOG(E4164,EXP(1))/$C$3</f>
        <v>47.909740685632961</v>
      </c>
    </row>
    <row r="4165" spans="5:6" x14ac:dyDescent="0.25">
      <c r="E4165" s="24">
        <f t="shared" ca="1" si="130"/>
        <v>0.58900662569571482</v>
      </c>
      <c r="F4165" s="24">
        <f t="shared" ca="1" si="131"/>
        <v>10.58635692669764</v>
      </c>
    </row>
    <row r="4166" spans="5:6" x14ac:dyDescent="0.25">
      <c r="E4166" s="24">
        <f t="shared" ca="1" si="130"/>
        <v>0.15761688451671196</v>
      </c>
      <c r="F4166" s="24">
        <f t="shared" ca="1" si="131"/>
        <v>36.951759440772108</v>
      </c>
    </row>
    <row r="4167" spans="5:6" x14ac:dyDescent="0.25">
      <c r="E4167" s="24">
        <f t="shared" ca="1" si="130"/>
        <v>0.11278464334254457</v>
      </c>
      <c r="F4167" s="24">
        <f t="shared" ca="1" si="131"/>
        <v>43.645501795328542</v>
      </c>
    </row>
    <row r="4168" spans="5:6" x14ac:dyDescent="0.25">
      <c r="E4168" s="24">
        <f t="shared" ca="1" si="130"/>
        <v>0.14779639930392152</v>
      </c>
      <c r="F4168" s="24">
        <f t="shared" ca="1" si="131"/>
        <v>38.238392654278059</v>
      </c>
    </row>
    <row r="4169" spans="5:6" x14ac:dyDescent="0.25">
      <c r="E4169" s="24">
        <f t="shared" ca="1" si="130"/>
        <v>0.21383747753536275</v>
      </c>
      <c r="F4169" s="24">
        <f t="shared" ca="1" si="131"/>
        <v>30.850780065168912</v>
      </c>
    </row>
    <row r="4170" spans="5:6" x14ac:dyDescent="0.25">
      <c r="E4170" s="24">
        <f t="shared" ca="1" si="130"/>
        <v>0.18598905591934056</v>
      </c>
      <c r="F4170" s="24">
        <f t="shared" ca="1" si="131"/>
        <v>33.641348922867124</v>
      </c>
    </row>
    <row r="4171" spans="5:6" x14ac:dyDescent="0.25">
      <c r="E4171" s="24">
        <f t="shared" ca="1" si="130"/>
        <v>0.54477536452278263</v>
      </c>
      <c r="F4171" s="24">
        <f t="shared" ca="1" si="131"/>
        <v>12.147634889479777</v>
      </c>
    </row>
    <row r="4172" spans="5:6" x14ac:dyDescent="0.25">
      <c r="E4172" s="24">
        <f t="shared" ca="1" si="130"/>
        <v>0.10153685512738453</v>
      </c>
      <c r="F4172" s="24">
        <f t="shared" ca="1" si="131"/>
        <v>45.746668834071166</v>
      </c>
    </row>
    <row r="4173" spans="5:6" x14ac:dyDescent="0.25">
      <c r="E4173" s="24">
        <f t="shared" ca="1" si="130"/>
        <v>0.33102397234072545</v>
      </c>
      <c r="F4173" s="24">
        <f t="shared" ca="1" si="131"/>
        <v>22.111289644749149</v>
      </c>
    </row>
    <row r="4174" spans="5:6" x14ac:dyDescent="0.25">
      <c r="E4174" s="24">
        <f t="shared" ca="1" si="130"/>
        <v>0.63337303594471861</v>
      </c>
      <c r="F4174" s="24">
        <f t="shared" ca="1" si="131"/>
        <v>9.1339143225356025</v>
      </c>
    </row>
    <row r="4175" spans="5:6" x14ac:dyDescent="0.25">
      <c r="E4175" s="24">
        <f t="shared" ca="1" si="130"/>
        <v>0.92568342146133831</v>
      </c>
      <c r="F4175" s="24">
        <f t="shared" ca="1" si="131"/>
        <v>1.5444596052188067</v>
      </c>
    </row>
    <row r="4176" spans="5:6" x14ac:dyDescent="0.25">
      <c r="E4176" s="24">
        <f t="shared" ca="1" si="130"/>
        <v>0.80178397893817033</v>
      </c>
      <c r="F4176" s="24">
        <f t="shared" ca="1" si="131"/>
        <v>4.4183212068513411</v>
      </c>
    </row>
    <row r="4177" spans="5:6" x14ac:dyDescent="0.25">
      <c r="E4177" s="24">
        <f t="shared" ca="1" si="130"/>
        <v>0.21547840737659518</v>
      </c>
      <c r="F4177" s="24">
        <f t="shared" ca="1" si="131"/>
        <v>30.697891444937795</v>
      </c>
    </row>
    <row r="4178" spans="5:6" x14ac:dyDescent="0.25">
      <c r="E4178" s="24">
        <f t="shared" ca="1" si="130"/>
        <v>0.8028029913463518</v>
      </c>
      <c r="F4178" s="24">
        <f t="shared" ca="1" si="131"/>
        <v>4.3929187185090264</v>
      </c>
    </row>
    <row r="4179" spans="5:6" x14ac:dyDescent="0.25">
      <c r="E4179" s="24">
        <f t="shared" ca="1" si="130"/>
        <v>0.24189968421024266</v>
      </c>
      <c r="F4179" s="24">
        <f t="shared" ca="1" si="131"/>
        <v>28.384643336456094</v>
      </c>
    </row>
    <row r="4180" spans="5:6" x14ac:dyDescent="0.25">
      <c r="E4180" s="24">
        <f t="shared" ca="1" si="130"/>
        <v>0.84478152898284087</v>
      </c>
      <c r="F4180" s="24">
        <f t="shared" ca="1" si="131"/>
        <v>3.3735446127214228</v>
      </c>
    </row>
    <row r="4181" spans="5:6" x14ac:dyDescent="0.25">
      <c r="E4181" s="24">
        <f t="shared" ca="1" si="130"/>
        <v>0.2552707883721943</v>
      </c>
      <c r="F4181" s="24">
        <f t="shared" ca="1" si="131"/>
        <v>27.308607641434438</v>
      </c>
    </row>
    <row r="4182" spans="5:6" x14ac:dyDescent="0.25">
      <c r="E4182" s="24">
        <f t="shared" ca="1" si="130"/>
        <v>0.50534802816379953</v>
      </c>
      <c r="F4182" s="24">
        <f t="shared" ca="1" si="131"/>
        <v>13.650158447818304</v>
      </c>
    </row>
    <row r="4183" spans="5:6" x14ac:dyDescent="0.25">
      <c r="E4183" s="24">
        <f t="shared" ca="1" si="130"/>
        <v>0.79002565782945744</v>
      </c>
      <c r="F4183" s="24">
        <f t="shared" ca="1" si="131"/>
        <v>4.7137971156668259</v>
      </c>
    </row>
    <row r="4184" spans="5:6" x14ac:dyDescent="0.25">
      <c r="E4184" s="24">
        <f t="shared" ca="1" si="130"/>
        <v>0.53862354519622602</v>
      </c>
      <c r="F4184" s="24">
        <f t="shared" ca="1" si="131"/>
        <v>12.374767680165723</v>
      </c>
    </row>
    <row r="4185" spans="5:6" x14ac:dyDescent="0.25">
      <c r="E4185" s="24">
        <f t="shared" ca="1" si="130"/>
        <v>0.55600148389604465</v>
      </c>
      <c r="F4185" s="24">
        <f t="shared" ca="1" si="131"/>
        <v>11.739686317146759</v>
      </c>
    </row>
    <row r="4186" spans="5:6" x14ac:dyDescent="0.25">
      <c r="E4186" s="24">
        <f t="shared" ca="1" si="130"/>
        <v>0.63006828986300012</v>
      </c>
      <c r="F4186" s="24">
        <f t="shared" ca="1" si="131"/>
        <v>9.2385413772621963</v>
      </c>
    </row>
    <row r="4187" spans="5:6" x14ac:dyDescent="0.25">
      <c r="E4187" s="24">
        <f t="shared" ca="1" si="130"/>
        <v>8.5258023838850061E-3</v>
      </c>
      <c r="F4187" s="24">
        <f t="shared" ca="1" si="131"/>
        <v>95.293162779297049</v>
      </c>
    </row>
    <row r="4188" spans="5:6" x14ac:dyDescent="0.25">
      <c r="E4188" s="24">
        <f t="shared" ca="1" si="130"/>
        <v>0.32307295533255975</v>
      </c>
      <c r="F4188" s="24">
        <f t="shared" ca="1" si="131"/>
        <v>22.597542267222661</v>
      </c>
    </row>
    <row r="4189" spans="5:6" x14ac:dyDescent="0.25">
      <c r="E4189" s="24">
        <f t="shared" ca="1" si="130"/>
        <v>4.8674428968862982E-2</v>
      </c>
      <c r="F4189" s="24">
        <f t="shared" ca="1" si="131"/>
        <v>60.45202918600765</v>
      </c>
    </row>
    <row r="4190" spans="5:6" x14ac:dyDescent="0.25">
      <c r="E4190" s="24">
        <f t="shared" ca="1" si="130"/>
        <v>0.27460559995937595</v>
      </c>
      <c r="F4190" s="24">
        <f t="shared" ca="1" si="131"/>
        <v>25.848387854095968</v>
      </c>
    </row>
    <row r="4191" spans="5:6" x14ac:dyDescent="0.25">
      <c r="E4191" s="24">
        <f t="shared" ca="1" si="130"/>
        <v>0.68666403944629184</v>
      </c>
      <c r="F4191" s="24">
        <f t="shared" ca="1" si="131"/>
        <v>7.5182026384605765</v>
      </c>
    </row>
    <row r="4192" spans="5:6" x14ac:dyDescent="0.25">
      <c r="E4192" s="24">
        <f t="shared" ca="1" si="130"/>
        <v>0.81986391684577098</v>
      </c>
      <c r="F4192" s="24">
        <f t="shared" ca="1" si="131"/>
        <v>3.9723381512407379</v>
      </c>
    </row>
    <row r="4193" spans="5:6" x14ac:dyDescent="0.25">
      <c r="E4193" s="24">
        <f t="shared" ca="1" si="130"/>
        <v>0.36740592615295553</v>
      </c>
      <c r="F4193" s="24">
        <f t="shared" ca="1" si="131"/>
        <v>20.025759527116318</v>
      </c>
    </row>
    <row r="4194" spans="5:6" x14ac:dyDescent="0.25">
      <c r="E4194" s="24">
        <f t="shared" ca="1" si="130"/>
        <v>2.8736798681587072E-2</v>
      </c>
      <c r="F4194" s="24">
        <f t="shared" ca="1" si="131"/>
        <v>70.991535869702346</v>
      </c>
    </row>
    <row r="4195" spans="5:6" x14ac:dyDescent="0.25">
      <c r="E4195" s="24">
        <f t="shared" ca="1" si="130"/>
        <v>0.4203741094821859</v>
      </c>
      <c r="F4195" s="24">
        <f t="shared" ca="1" si="131"/>
        <v>17.332204546260758</v>
      </c>
    </row>
    <row r="4196" spans="5:6" x14ac:dyDescent="0.25">
      <c r="E4196" s="24">
        <f t="shared" ca="1" si="130"/>
        <v>0.57115009285884777</v>
      </c>
      <c r="F4196" s="24">
        <f t="shared" ca="1" si="131"/>
        <v>11.202064884399034</v>
      </c>
    </row>
    <row r="4197" spans="5:6" x14ac:dyDescent="0.25">
      <c r="E4197" s="24">
        <f t="shared" ca="1" si="130"/>
        <v>0.57821479943170495</v>
      </c>
      <c r="F4197" s="24">
        <f t="shared" ca="1" si="131"/>
        <v>10.956197080619505</v>
      </c>
    </row>
    <row r="4198" spans="5:6" x14ac:dyDescent="0.25">
      <c r="E4198" s="24">
        <f t="shared" ca="1" si="130"/>
        <v>0.37255775758554432</v>
      </c>
      <c r="F4198" s="24">
        <f t="shared" ca="1" si="131"/>
        <v>19.747263985224304</v>
      </c>
    </row>
    <row r="4199" spans="5:6" x14ac:dyDescent="0.25">
      <c r="E4199" s="24">
        <f t="shared" ca="1" si="130"/>
        <v>0.23220778231359407</v>
      </c>
      <c r="F4199" s="24">
        <f t="shared" ca="1" si="131"/>
        <v>29.202453894351184</v>
      </c>
    </row>
    <row r="4200" spans="5:6" x14ac:dyDescent="0.25">
      <c r="E4200" s="24">
        <f t="shared" ca="1" si="130"/>
        <v>0.36338325947682293</v>
      </c>
      <c r="F4200" s="24">
        <f t="shared" ca="1" si="131"/>
        <v>20.245943809260794</v>
      </c>
    </row>
    <row r="4201" spans="5:6" x14ac:dyDescent="0.25">
      <c r="E4201" s="24">
        <f t="shared" ca="1" si="130"/>
        <v>0.85606729305927198</v>
      </c>
      <c r="F4201" s="24">
        <f t="shared" ca="1" si="131"/>
        <v>3.1081258508653069</v>
      </c>
    </row>
    <row r="4202" spans="5:6" x14ac:dyDescent="0.25">
      <c r="E4202" s="24">
        <f t="shared" ca="1" si="130"/>
        <v>0.51755972252535365</v>
      </c>
      <c r="F4202" s="24">
        <f t="shared" ca="1" si="131"/>
        <v>13.172607093105224</v>
      </c>
    </row>
    <row r="4203" spans="5:6" x14ac:dyDescent="0.25">
      <c r="E4203" s="24">
        <f t="shared" ca="1" si="130"/>
        <v>2.8876169132122875E-2</v>
      </c>
      <c r="F4203" s="24">
        <f t="shared" ca="1" si="131"/>
        <v>70.894772430713701</v>
      </c>
    </row>
    <row r="4204" spans="5:6" x14ac:dyDescent="0.25">
      <c r="E4204" s="24">
        <f t="shared" ca="1" si="130"/>
        <v>0.71996066477836307</v>
      </c>
      <c r="F4204" s="24">
        <f t="shared" ca="1" si="131"/>
        <v>6.5711740143341073</v>
      </c>
    </row>
    <row r="4205" spans="5:6" x14ac:dyDescent="0.25">
      <c r="E4205" s="24">
        <f t="shared" ca="1" si="130"/>
        <v>0.50818356451356594</v>
      </c>
      <c r="F4205" s="24">
        <f t="shared" ca="1" si="131"/>
        <v>13.538250984125577</v>
      </c>
    </row>
    <row r="4206" spans="5:6" x14ac:dyDescent="0.25">
      <c r="E4206" s="24">
        <f t="shared" ca="1" si="130"/>
        <v>0.25894493823830411</v>
      </c>
      <c r="F4206" s="24">
        <f t="shared" ca="1" si="131"/>
        <v>27.022796671166784</v>
      </c>
    </row>
    <row r="4207" spans="5:6" x14ac:dyDescent="0.25">
      <c r="E4207" s="24">
        <f t="shared" ca="1" si="130"/>
        <v>6.2758253084456039E-2</v>
      </c>
      <c r="F4207" s="24">
        <f t="shared" ca="1" si="131"/>
        <v>55.369303727208113</v>
      </c>
    </row>
    <row r="4208" spans="5:6" x14ac:dyDescent="0.25">
      <c r="E4208" s="24">
        <f t="shared" ca="1" si="130"/>
        <v>0.62726811359922852</v>
      </c>
      <c r="F4208" s="24">
        <f t="shared" ca="1" si="131"/>
        <v>9.3276243270774124</v>
      </c>
    </row>
    <row r="4209" spans="5:6" x14ac:dyDescent="0.25">
      <c r="E4209" s="24">
        <f t="shared" ca="1" si="130"/>
        <v>0.99291539449049393</v>
      </c>
      <c r="F4209" s="24">
        <f t="shared" ca="1" si="131"/>
        <v>0.14219640979642639</v>
      </c>
    </row>
    <row r="4210" spans="5:6" x14ac:dyDescent="0.25">
      <c r="E4210" s="24">
        <f t="shared" ca="1" si="130"/>
        <v>0.71694015034061531</v>
      </c>
      <c r="F4210" s="24">
        <f t="shared" ca="1" si="131"/>
        <v>6.6552582838963277</v>
      </c>
    </row>
    <row r="4211" spans="5:6" x14ac:dyDescent="0.25">
      <c r="E4211" s="24">
        <f t="shared" ca="1" si="130"/>
        <v>0.90153293944855839</v>
      </c>
      <c r="F4211" s="24">
        <f t="shared" ca="1" si="131"/>
        <v>2.0731739703295071</v>
      </c>
    </row>
    <row r="4212" spans="5:6" x14ac:dyDescent="0.25">
      <c r="E4212" s="24">
        <f t="shared" ca="1" si="130"/>
        <v>0.99951776630932654</v>
      </c>
      <c r="F4212" s="24">
        <f t="shared" ca="1" si="131"/>
        <v>9.6470000546847526E-3</v>
      </c>
    </row>
    <row r="4213" spans="5:6" x14ac:dyDescent="0.25">
      <c r="E4213" s="24">
        <f t="shared" ca="1" si="130"/>
        <v>0.89849306745697077</v>
      </c>
      <c r="F4213" s="24">
        <f t="shared" ca="1" si="131"/>
        <v>2.1407257694670498</v>
      </c>
    </row>
    <row r="4214" spans="5:6" x14ac:dyDescent="0.25">
      <c r="E4214" s="24">
        <f t="shared" ca="1" si="130"/>
        <v>0.47281099689822537</v>
      </c>
      <c r="F4214" s="24">
        <f t="shared" ca="1" si="131"/>
        <v>14.981191081394718</v>
      </c>
    </row>
    <row r="4215" spans="5:6" x14ac:dyDescent="0.25">
      <c r="E4215" s="24">
        <f t="shared" ca="1" si="130"/>
        <v>0.67413093295884741</v>
      </c>
      <c r="F4215" s="24">
        <f t="shared" ca="1" si="131"/>
        <v>7.8866184877227434</v>
      </c>
    </row>
    <row r="4216" spans="5:6" x14ac:dyDescent="0.25">
      <c r="E4216" s="24">
        <f t="shared" ca="1" si="130"/>
        <v>0.28806782264979802</v>
      </c>
      <c r="F4216" s="24">
        <f t="shared" ca="1" si="131"/>
        <v>24.891186625181216</v>
      </c>
    </row>
    <row r="4217" spans="5:6" x14ac:dyDescent="0.25">
      <c r="E4217" s="24">
        <f t="shared" ca="1" si="130"/>
        <v>0.48357024769728052</v>
      </c>
      <c r="F4217" s="24">
        <f t="shared" ca="1" si="131"/>
        <v>14.531173693580017</v>
      </c>
    </row>
    <row r="4218" spans="5:6" x14ac:dyDescent="0.25">
      <c r="E4218" s="24">
        <f t="shared" ca="1" si="130"/>
        <v>0.54215804708714699</v>
      </c>
      <c r="F4218" s="24">
        <f t="shared" ca="1" si="131"/>
        <v>12.243954405153255</v>
      </c>
    </row>
    <row r="4219" spans="5:6" x14ac:dyDescent="0.25">
      <c r="E4219" s="24">
        <f t="shared" ca="1" si="130"/>
        <v>8.1226939988911617E-2</v>
      </c>
      <c r="F4219" s="24">
        <f t="shared" ca="1" si="131"/>
        <v>50.210166271532501</v>
      </c>
    </row>
    <row r="4220" spans="5:6" x14ac:dyDescent="0.25">
      <c r="E4220" s="24">
        <f t="shared" ca="1" si="130"/>
        <v>0.92259790402180253</v>
      </c>
      <c r="F4220" s="24">
        <f t="shared" ca="1" si="131"/>
        <v>1.6112355935563352</v>
      </c>
    </row>
    <row r="4221" spans="5:6" x14ac:dyDescent="0.25">
      <c r="E4221" s="24">
        <f t="shared" ca="1" si="130"/>
        <v>2.4362888632535107E-2</v>
      </c>
      <c r="F4221" s="24">
        <f t="shared" ca="1" si="131"/>
        <v>74.293885243925217</v>
      </c>
    </row>
    <row r="4222" spans="5:6" x14ac:dyDescent="0.25">
      <c r="E4222" s="24">
        <f t="shared" ca="1" si="130"/>
        <v>0.96550779757244742</v>
      </c>
      <c r="F4222" s="24">
        <f t="shared" ca="1" si="131"/>
        <v>0.70202201889569382</v>
      </c>
    </row>
    <row r="4223" spans="5:6" x14ac:dyDescent="0.25">
      <c r="E4223" s="24">
        <f t="shared" ca="1" si="130"/>
        <v>0.3821951746639064</v>
      </c>
      <c r="F4223" s="24">
        <f t="shared" ca="1" si="131"/>
        <v>19.23647744831019</v>
      </c>
    </row>
    <row r="4224" spans="5:6" x14ac:dyDescent="0.25">
      <c r="E4224" s="24">
        <f t="shared" ca="1" si="130"/>
        <v>0.55118846672556199</v>
      </c>
      <c r="F4224" s="24">
        <f t="shared" ca="1" si="131"/>
        <v>11.913569668785131</v>
      </c>
    </row>
    <row r="4225" spans="5:6" x14ac:dyDescent="0.25">
      <c r="E4225" s="24">
        <f t="shared" ca="1" si="130"/>
        <v>0.54263569532071487</v>
      </c>
      <c r="F4225" s="24">
        <f t="shared" ca="1" si="131"/>
        <v>12.226341904425672</v>
      </c>
    </row>
    <row r="4226" spans="5:6" x14ac:dyDescent="0.25">
      <c r="E4226" s="24">
        <f t="shared" ca="1" si="130"/>
        <v>0.51666201549979651</v>
      </c>
      <c r="F4226" s="24">
        <f t="shared" ca="1" si="131"/>
        <v>13.207327200718668</v>
      </c>
    </row>
    <row r="4227" spans="5:6" x14ac:dyDescent="0.25">
      <c r="E4227" s="24">
        <f t="shared" ca="1" si="130"/>
        <v>0.83326808702743982</v>
      </c>
      <c r="F4227" s="24">
        <f t="shared" ca="1" si="131"/>
        <v>3.6479971085256948</v>
      </c>
    </row>
    <row r="4228" spans="5:6" x14ac:dyDescent="0.25">
      <c r="E4228" s="24">
        <f t="shared" ref="E4228:E4291" ca="1" si="132">RAND()</f>
        <v>0.77833310341866913</v>
      </c>
      <c r="F4228" s="24">
        <f t="shared" ref="F4228:F4291" ca="1" si="133">-LOG(E4228,EXP(1))/$C$3</f>
        <v>5.0120138588173111</v>
      </c>
    </row>
    <row r="4229" spans="5:6" x14ac:dyDescent="0.25">
      <c r="E4229" s="24">
        <f t="shared" ca="1" si="132"/>
        <v>3.7569897798255925E-2</v>
      </c>
      <c r="F4229" s="24">
        <f t="shared" ca="1" si="133"/>
        <v>65.631042794038095</v>
      </c>
    </row>
    <row r="4230" spans="5:6" x14ac:dyDescent="0.25">
      <c r="E4230" s="24">
        <f t="shared" ca="1" si="132"/>
        <v>0.17999915478332629</v>
      </c>
      <c r="F4230" s="24">
        <f t="shared" ca="1" si="133"/>
        <v>34.296062475022765</v>
      </c>
    </row>
    <row r="4231" spans="5:6" x14ac:dyDescent="0.25">
      <c r="E4231" s="24">
        <f t="shared" ca="1" si="132"/>
        <v>3.8196097695011533E-2</v>
      </c>
      <c r="F4231" s="24">
        <f t="shared" ca="1" si="133"/>
        <v>65.300438463371833</v>
      </c>
    </row>
    <row r="4232" spans="5:6" x14ac:dyDescent="0.25">
      <c r="E4232" s="24">
        <f t="shared" ca="1" si="132"/>
        <v>0.11482256818895331</v>
      </c>
      <c r="F4232" s="24">
        <f t="shared" ca="1" si="133"/>
        <v>43.287344548111534</v>
      </c>
    </row>
    <row r="4233" spans="5:6" x14ac:dyDescent="0.25">
      <c r="E4233" s="24">
        <f t="shared" ca="1" si="132"/>
        <v>0.99608381662559442</v>
      </c>
      <c r="F4233" s="24">
        <f t="shared" ca="1" si="133"/>
        <v>7.8477433993506887E-2</v>
      </c>
    </row>
    <row r="4234" spans="5:6" x14ac:dyDescent="0.25">
      <c r="E4234" s="24">
        <f t="shared" ca="1" si="132"/>
        <v>0.76963181062185781</v>
      </c>
      <c r="F4234" s="24">
        <f t="shared" ca="1" si="133"/>
        <v>5.2368609303350953</v>
      </c>
    </row>
    <row r="4235" spans="5:6" x14ac:dyDescent="0.25">
      <c r="E4235" s="24">
        <f t="shared" ca="1" si="132"/>
        <v>0.1558660334872215</v>
      </c>
      <c r="F4235" s="24">
        <f t="shared" ca="1" si="133"/>
        <v>37.175168007504915</v>
      </c>
    </row>
    <row r="4236" spans="5:6" x14ac:dyDescent="0.25">
      <c r="E4236" s="24">
        <f t="shared" ca="1" si="132"/>
        <v>0.79222255376980477</v>
      </c>
      <c r="F4236" s="24">
        <f t="shared" ca="1" si="133"/>
        <v>4.6582584881368501</v>
      </c>
    </row>
    <row r="4237" spans="5:6" x14ac:dyDescent="0.25">
      <c r="E4237" s="24">
        <f t="shared" ca="1" si="132"/>
        <v>0.56282299574383099</v>
      </c>
      <c r="F4237" s="24">
        <f t="shared" ca="1" si="133"/>
        <v>11.495801900920288</v>
      </c>
    </row>
    <row r="4238" spans="5:6" x14ac:dyDescent="0.25">
      <c r="E4238" s="24">
        <f t="shared" ca="1" si="132"/>
        <v>0.1241870493081535</v>
      </c>
      <c r="F4238" s="24">
        <f t="shared" ca="1" si="133"/>
        <v>41.719327756015304</v>
      </c>
    </row>
    <row r="4239" spans="5:6" x14ac:dyDescent="0.25">
      <c r="E4239" s="24">
        <f t="shared" ca="1" si="132"/>
        <v>0.90077803533538092</v>
      </c>
      <c r="F4239" s="24">
        <f t="shared" ca="1" si="133"/>
        <v>2.0899281080534768</v>
      </c>
    </row>
    <row r="4240" spans="5:6" x14ac:dyDescent="0.25">
      <c r="E4240" s="24">
        <f t="shared" ca="1" si="132"/>
        <v>0.62239202399569726</v>
      </c>
      <c r="F4240" s="24">
        <f t="shared" ca="1" si="133"/>
        <v>9.4837024223401158</v>
      </c>
    </row>
    <row r="4241" spans="5:6" x14ac:dyDescent="0.25">
      <c r="E4241" s="24">
        <f t="shared" ca="1" si="132"/>
        <v>6.2514630547313432E-3</v>
      </c>
      <c r="F4241" s="24">
        <f t="shared" ca="1" si="133"/>
        <v>101.49879507742619</v>
      </c>
    </row>
    <row r="4242" spans="5:6" x14ac:dyDescent="0.25">
      <c r="E4242" s="24">
        <f t="shared" ca="1" si="132"/>
        <v>0.80567113570875593</v>
      </c>
      <c r="F4242" s="24">
        <f t="shared" ca="1" si="133"/>
        <v>4.3215927990173331</v>
      </c>
    </row>
    <row r="4243" spans="5:6" x14ac:dyDescent="0.25">
      <c r="E4243" s="24">
        <f t="shared" ca="1" si="132"/>
        <v>5.7842372978024748E-2</v>
      </c>
      <c r="F4243" s="24">
        <f t="shared" ca="1" si="133"/>
        <v>57.000673507643448</v>
      </c>
    </row>
    <row r="4244" spans="5:6" x14ac:dyDescent="0.25">
      <c r="E4244" s="24">
        <f t="shared" ca="1" si="132"/>
        <v>5.3627467535940498E-3</v>
      </c>
      <c r="F4244" s="24">
        <f t="shared" ca="1" si="133"/>
        <v>104.5655796226082</v>
      </c>
    </row>
    <row r="4245" spans="5:6" x14ac:dyDescent="0.25">
      <c r="E4245" s="24">
        <f t="shared" ca="1" si="132"/>
        <v>0.53344186605025778</v>
      </c>
      <c r="F4245" s="24">
        <f t="shared" ca="1" si="133"/>
        <v>12.568103625624438</v>
      </c>
    </row>
    <row r="4246" spans="5:6" x14ac:dyDescent="0.25">
      <c r="E4246" s="24">
        <f t="shared" ca="1" si="132"/>
        <v>0.14271978774501559</v>
      </c>
      <c r="F4246" s="24">
        <f t="shared" ca="1" si="133"/>
        <v>38.937441947283169</v>
      </c>
    </row>
    <row r="4247" spans="5:6" x14ac:dyDescent="0.25">
      <c r="E4247" s="24">
        <f t="shared" ca="1" si="132"/>
        <v>0.18626589903900026</v>
      </c>
      <c r="F4247" s="24">
        <f t="shared" ca="1" si="133"/>
        <v>33.611601227959554</v>
      </c>
    </row>
    <row r="4248" spans="5:6" x14ac:dyDescent="0.25">
      <c r="E4248" s="24">
        <f t="shared" ca="1" si="132"/>
        <v>0.26561861345425397</v>
      </c>
      <c r="F4248" s="24">
        <f t="shared" ca="1" si="133"/>
        <v>26.513875661176847</v>
      </c>
    </row>
    <row r="4249" spans="5:6" x14ac:dyDescent="0.25">
      <c r="E4249" s="24">
        <f t="shared" ca="1" si="132"/>
        <v>4.7574375505975208E-2</v>
      </c>
      <c r="F4249" s="24">
        <f t="shared" ca="1" si="133"/>
        <v>60.909219848052508</v>
      </c>
    </row>
    <row r="4250" spans="5:6" x14ac:dyDescent="0.25">
      <c r="E4250" s="24">
        <f t="shared" ca="1" si="132"/>
        <v>0.90193926880591779</v>
      </c>
      <c r="F4250" s="24">
        <f t="shared" ca="1" si="133"/>
        <v>2.0641618133941244</v>
      </c>
    </row>
    <row r="4251" spans="5:6" x14ac:dyDescent="0.25">
      <c r="E4251" s="24">
        <f t="shared" ca="1" si="132"/>
        <v>0.73729721203844634</v>
      </c>
      <c r="F4251" s="24">
        <f t="shared" ca="1" si="133"/>
        <v>6.0952839061194872</v>
      </c>
    </row>
    <row r="4252" spans="5:6" x14ac:dyDescent="0.25">
      <c r="E4252" s="24">
        <f t="shared" ca="1" si="132"/>
        <v>0.99392190990325824</v>
      </c>
      <c r="F4252" s="24">
        <f t="shared" ca="1" si="133"/>
        <v>0.12193273754423109</v>
      </c>
    </row>
    <row r="4253" spans="5:6" x14ac:dyDescent="0.25">
      <c r="E4253" s="24">
        <f t="shared" ca="1" si="132"/>
        <v>0.26951118210540181</v>
      </c>
      <c r="F4253" s="24">
        <f t="shared" ca="1" si="133"/>
        <v>26.222907949030976</v>
      </c>
    </row>
    <row r="4254" spans="5:6" x14ac:dyDescent="0.25">
      <c r="E4254" s="24">
        <f t="shared" ca="1" si="132"/>
        <v>0.20524071845976766</v>
      </c>
      <c r="F4254" s="24">
        <f t="shared" ca="1" si="133"/>
        <v>31.671435046619013</v>
      </c>
    </row>
    <row r="4255" spans="5:6" x14ac:dyDescent="0.25">
      <c r="E4255" s="24">
        <f t="shared" ca="1" si="132"/>
        <v>0.49897386642808439</v>
      </c>
      <c r="F4255" s="24">
        <f t="shared" ca="1" si="133"/>
        <v>13.904031129793598</v>
      </c>
    </row>
    <row r="4256" spans="5:6" x14ac:dyDescent="0.25">
      <c r="E4256" s="24">
        <f t="shared" ca="1" si="132"/>
        <v>0.37044148454519377</v>
      </c>
      <c r="F4256" s="24">
        <f t="shared" ca="1" si="133"/>
        <v>19.861195663389783</v>
      </c>
    </row>
    <row r="4257" spans="5:6" x14ac:dyDescent="0.25">
      <c r="E4257" s="24">
        <f t="shared" ca="1" si="132"/>
        <v>0.24450077304902551</v>
      </c>
      <c r="F4257" s="24">
        <f t="shared" ca="1" si="133"/>
        <v>28.170736166350061</v>
      </c>
    </row>
    <row r="4258" spans="5:6" x14ac:dyDescent="0.25">
      <c r="E4258" s="24">
        <f t="shared" ca="1" si="132"/>
        <v>0.71382575023047456</v>
      </c>
      <c r="F4258" s="24">
        <f t="shared" ca="1" si="133"/>
        <v>6.7423278744638822</v>
      </c>
    </row>
    <row r="4259" spans="5:6" x14ac:dyDescent="0.25">
      <c r="E4259" s="24">
        <f t="shared" ca="1" si="132"/>
        <v>0.1890497516576265</v>
      </c>
      <c r="F4259" s="24">
        <f t="shared" ca="1" si="133"/>
        <v>33.31490124558696</v>
      </c>
    </row>
    <row r="4260" spans="5:6" x14ac:dyDescent="0.25">
      <c r="E4260" s="24">
        <f t="shared" ca="1" si="132"/>
        <v>0.97962391375919788</v>
      </c>
      <c r="F4260" s="24">
        <f t="shared" ca="1" si="133"/>
        <v>0.41173084886006672</v>
      </c>
    </row>
    <row r="4261" spans="5:6" x14ac:dyDescent="0.25">
      <c r="E4261" s="24">
        <f t="shared" ca="1" si="132"/>
        <v>0.60397480107884838</v>
      </c>
      <c r="F4261" s="24">
        <f t="shared" ca="1" si="133"/>
        <v>10.084456039715203</v>
      </c>
    </row>
    <row r="4262" spans="5:6" x14ac:dyDescent="0.25">
      <c r="E4262" s="24">
        <f t="shared" ca="1" si="132"/>
        <v>0.56118623126846712</v>
      </c>
      <c r="F4262" s="24">
        <f t="shared" ca="1" si="133"/>
        <v>11.55404931003171</v>
      </c>
    </row>
    <row r="4263" spans="5:6" x14ac:dyDescent="0.25">
      <c r="E4263" s="24">
        <f t="shared" ca="1" si="132"/>
        <v>0.13653245522753454</v>
      </c>
      <c r="F4263" s="24">
        <f t="shared" ca="1" si="133"/>
        <v>39.823858507691732</v>
      </c>
    </row>
    <row r="4264" spans="5:6" x14ac:dyDescent="0.25">
      <c r="E4264" s="24">
        <f t="shared" ca="1" si="132"/>
        <v>0.51057805690578606</v>
      </c>
      <c r="F4264" s="24">
        <f t="shared" ca="1" si="133"/>
        <v>13.444235004283593</v>
      </c>
    </row>
    <row r="4265" spans="5:6" x14ac:dyDescent="0.25">
      <c r="E4265" s="24">
        <f t="shared" ca="1" si="132"/>
        <v>0.23215608949756972</v>
      </c>
      <c r="F4265" s="24">
        <f t="shared" ca="1" si="133"/>
        <v>29.206906679709896</v>
      </c>
    </row>
    <row r="4266" spans="5:6" x14ac:dyDescent="0.25">
      <c r="E4266" s="24">
        <f t="shared" ca="1" si="132"/>
        <v>0.14406266795167244</v>
      </c>
      <c r="F4266" s="24">
        <f t="shared" ca="1" si="133"/>
        <v>38.750137599335815</v>
      </c>
    </row>
    <row r="4267" spans="5:6" x14ac:dyDescent="0.25">
      <c r="E4267" s="24">
        <f t="shared" ca="1" si="132"/>
        <v>0.10686144818544807</v>
      </c>
      <c r="F4267" s="24">
        <f t="shared" ca="1" si="133"/>
        <v>44.724443207381668</v>
      </c>
    </row>
    <row r="4268" spans="5:6" x14ac:dyDescent="0.25">
      <c r="E4268" s="24">
        <f t="shared" ca="1" si="132"/>
        <v>3.3990656095239324E-2</v>
      </c>
      <c r="F4268" s="24">
        <f t="shared" ca="1" si="133"/>
        <v>67.63339225728734</v>
      </c>
    </row>
    <row r="4269" spans="5:6" x14ac:dyDescent="0.25">
      <c r="E4269" s="24">
        <f t="shared" ca="1" si="132"/>
        <v>0.50378138459235189</v>
      </c>
      <c r="F4269" s="24">
        <f t="shared" ca="1" si="133"/>
        <v>13.712257314832536</v>
      </c>
    </row>
    <row r="4270" spans="5:6" x14ac:dyDescent="0.25">
      <c r="E4270" s="24">
        <f t="shared" ca="1" si="132"/>
        <v>0.24318437187207087</v>
      </c>
      <c r="F4270" s="24">
        <f t="shared" ca="1" si="133"/>
        <v>28.278707826987162</v>
      </c>
    </row>
    <row r="4271" spans="5:6" x14ac:dyDescent="0.25">
      <c r="E4271" s="24">
        <f t="shared" ca="1" si="132"/>
        <v>0.9816599539339288</v>
      </c>
      <c r="F4271" s="24">
        <f t="shared" ca="1" si="133"/>
        <v>0.37020619371609925</v>
      </c>
    </row>
    <row r="4272" spans="5:6" x14ac:dyDescent="0.25">
      <c r="E4272" s="24">
        <f t="shared" ca="1" si="132"/>
        <v>6.7347551202986189E-2</v>
      </c>
      <c r="F4272" s="24">
        <f t="shared" ca="1" si="133"/>
        <v>53.957774721188812</v>
      </c>
    </row>
    <row r="4273" spans="5:6" x14ac:dyDescent="0.25">
      <c r="E4273" s="24">
        <f t="shared" ca="1" si="132"/>
        <v>0.70850635743875501</v>
      </c>
      <c r="F4273" s="24">
        <f t="shared" ca="1" si="133"/>
        <v>6.8919249359064514</v>
      </c>
    </row>
    <row r="4274" spans="5:6" x14ac:dyDescent="0.25">
      <c r="E4274" s="24">
        <f t="shared" ca="1" si="132"/>
        <v>0.2422063807272794</v>
      </c>
      <c r="F4274" s="24">
        <f t="shared" ca="1" si="133"/>
        <v>28.359302066822675</v>
      </c>
    </row>
    <row r="4275" spans="5:6" x14ac:dyDescent="0.25">
      <c r="E4275" s="24">
        <f t="shared" ca="1" si="132"/>
        <v>0.16464408865634228</v>
      </c>
      <c r="F4275" s="24">
        <f t="shared" ca="1" si="133"/>
        <v>36.07938346572503</v>
      </c>
    </row>
    <row r="4276" spans="5:6" x14ac:dyDescent="0.25">
      <c r="E4276" s="24">
        <f t="shared" ca="1" si="132"/>
        <v>0.75423255322009208</v>
      </c>
      <c r="F4276" s="24">
        <f t="shared" ca="1" si="133"/>
        <v>5.6410906501273281</v>
      </c>
    </row>
    <row r="4277" spans="5:6" x14ac:dyDescent="0.25">
      <c r="E4277" s="24">
        <f t="shared" ca="1" si="132"/>
        <v>0.66846831117879091</v>
      </c>
      <c r="F4277" s="24">
        <f t="shared" ca="1" si="133"/>
        <v>8.0553257287520257</v>
      </c>
    </row>
    <row r="4278" spans="5:6" x14ac:dyDescent="0.25">
      <c r="E4278" s="24">
        <f t="shared" ca="1" si="132"/>
        <v>4.8406435873463605E-2</v>
      </c>
      <c r="F4278" s="24">
        <f t="shared" ca="1" si="133"/>
        <v>60.562450030147986</v>
      </c>
    </row>
    <row r="4279" spans="5:6" x14ac:dyDescent="0.25">
      <c r="E4279" s="24">
        <f t="shared" ca="1" si="132"/>
        <v>0.65918308388988522</v>
      </c>
      <c r="F4279" s="24">
        <f t="shared" ca="1" si="133"/>
        <v>8.335079245818978</v>
      </c>
    </row>
    <row r="4280" spans="5:6" x14ac:dyDescent="0.25">
      <c r="E4280" s="24">
        <f t="shared" ca="1" si="132"/>
        <v>1.2628371129903782E-2</v>
      </c>
      <c r="F4280" s="24">
        <f t="shared" ca="1" si="133"/>
        <v>87.436186385477228</v>
      </c>
    </row>
    <row r="4281" spans="5:6" x14ac:dyDescent="0.25">
      <c r="E4281" s="24">
        <f t="shared" ca="1" si="132"/>
        <v>0.83639038953383738</v>
      </c>
      <c r="F4281" s="24">
        <f t="shared" ca="1" si="133"/>
        <v>3.5731960353770944</v>
      </c>
    </row>
    <row r="4282" spans="5:6" x14ac:dyDescent="0.25">
      <c r="E4282" s="24">
        <f t="shared" ca="1" si="132"/>
        <v>0.60536504214159947</v>
      </c>
      <c r="F4282" s="24">
        <f t="shared" ca="1" si="133"/>
        <v>10.038472549368151</v>
      </c>
    </row>
    <row r="4283" spans="5:6" x14ac:dyDescent="0.25">
      <c r="E4283" s="24">
        <f t="shared" ca="1" si="132"/>
        <v>0.33366215434857638</v>
      </c>
      <c r="F4283" s="24">
        <f t="shared" ca="1" si="133"/>
        <v>21.95252623714617</v>
      </c>
    </row>
    <row r="4284" spans="5:6" x14ac:dyDescent="0.25">
      <c r="E4284" s="24">
        <f t="shared" ca="1" si="132"/>
        <v>0.38271141225015193</v>
      </c>
      <c r="F4284" s="24">
        <f t="shared" ca="1" si="133"/>
        <v>19.209481332786631</v>
      </c>
    </row>
    <row r="4285" spans="5:6" x14ac:dyDescent="0.25">
      <c r="E4285" s="24">
        <f t="shared" ca="1" si="132"/>
        <v>0.57556450968080419</v>
      </c>
      <c r="F4285" s="24">
        <f t="shared" ca="1" si="133"/>
        <v>11.048079276507432</v>
      </c>
    </row>
    <row r="4286" spans="5:6" x14ac:dyDescent="0.25">
      <c r="E4286" s="24">
        <f t="shared" ca="1" si="132"/>
        <v>0.9842675408041679</v>
      </c>
      <c r="F4286" s="24">
        <f t="shared" ca="1" si="133"/>
        <v>0.31715055648826995</v>
      </c>
    </row>
    <row r="4287" spans="5:6" x14ac:dyDescent="0.25">
      <c r="E4287" s="24">
        <f t="shared" ca="1" si="132"/>
        <v>1.3111663093884229E-2</v>
      </c>
      <c r="F4287" s="24">
        <f t="shared" ca="1" si="133"/>
        <v>86.68506264715775</v>
      </c>
    </row>
    <row r="4288" spans="5:6" x14ac:dyDescent="0.25">
      <c r="E4288" s="24">
        <f t="shared" ca="1" si="132"/>
        <v>0.58322166433760658</v>
      </c>
      <c r="F4288" s="24">
        <f t="shared" ca="1" si="133"/>
        <v>10.783759032446842</v>
      </c>
    </row>
    <row r="4289" spans="5:6" x14ac:dyDescent="0.25">
      <c r="E4289" s="24">
        <f t="shared" ca="1" si="132"/>
        <v>4.8340847201755133E-2</v>
      </c>
      <c r="F4289" s="24">
        <f t="shared" ca="1" si="133"/>
        <v>60.589567559311327</v>
      </c>
    </row>
    <row r="4290" spans="5:6" x14ac:dyDescent="0.25">
      <c r="E4290" s="24">
        <f t="shared" ca="1" si="132"/>
        <v>0.65717881001518219</v>
      </c>
      <c r="F4290" s="24">
        <f t="shared" ca="1" si="133"/>
        <v>8.3959827232836339</v>
      </c>
    </row>
    <row r="4291" spans="5:6" x14ac:dyDescent="0.25">
      <c r="E4291" s="24">
        <f t="shared" ca="1" si="132"/>
        <v>0.56982914936690898</v>
      </c>
      <c r="F4291" s="24">
        <f t="shared" ca="1" si="133"/>
        <v>11.248374020734621</v>
      </c>
    </row>
    <row r="4292" spans="5:6" x14ac:dyDescent="0.25">
      <c r="E4292" s="24">
        <f t="shared" ref="E4292:E4355" ca="1" si="134">RAND()</f>
        <v>0.86897912288224044</v>
      </c>
      <c r="F4292" s="24">
        <f t="shared" ref="F4292:F4355" ca="1" si="135">-LOG(E4292,EXP(1))/$C$3</f>
        <v>2.8087235661310488</v>
      </c>
    </row>
    <row r="4293" spans="5:6" x14ac:dyDescent="0.25">
      <c r="E4293" s="24">
        <f t="shared" ca="1" si="134"/>
        <v>0.6002061775943619</v>
      </c>
      <c r="F4293" s="24">
        <f t="shared" ca="1" si="135"/>
        <v>10.209641069381767</v>
      </c>
    </row>
    <row r="4294" spans="5:6" x14ac:dyDescent="0.25">
      <c r="E4294" s="24">
        <f t="shared" ca="1" si="134"/>
        <v>0.86838522112974603</v>
      </c>
      <c r="F4294" s="24">
        <f t="shared" ca="1" si="135"/>
        <v>2.8223971925681246</v>
      </c>
    </row>
    <row r="4295" spans="5:6" x14ac:dyDescent="0.25">
      <c r="E4295" s="24">
        <f t="shared" ca="1" si="134"/>
        <v>0.43358613219653819</v>
      </c>
      <c r="F4295" s="24">
        <f t="shared" ca="1" si="135"/>
        <v>16.713296246194577</v>
      </c>
    </row>
    <row r="4296" spans="5:6" x14ac:dyDescent="0.25">
      <c r="E4296" s="24">
        <f t="shared" ca="1" si="134"/>
        <v>0.22938702040764314</v>
      </c>
      <c r="F4296" s="24">
        <f t="shared" ca="1" si="135"/>
        <v>29.446893129989064</v>
      </c>
    </row>
    <row r="4297" spans="5:6" x14ac:dyDescent="0.25">
      <c r="E4297" s="24">
        <f t="shared" ca="1" si="134"/>
        <v>0.4794660594080794</v>
      </c>
      <c r="F4297" s="24">
        <f t="shared" ca="1" si="135"/>
        <v>14.70164340926009</v>
      </c>
    </row>
    <row r="4298" spans="5:6" x14ac:dyDescent="0.25">
      <c r="E4298" s="24">
        <f t="shared" ca="1" si="134"/>
        <v>8.9559775296046862E-2</v>
      </c>
      <c r="F4298" s="24">
        <f t="shared" ca="1" si="135"/>
        <v>48.256979924628581</v>
      </c>
    </row>
    <row r="4299" spans="5:6" x14ac:dyDescent="0.25">
      <c r="E4299" s="24">
        <f t="shared" ca="1" si="134"/>
        <v>0.27619388497685204</v>
      </c>
      <c r="F4299" s="24">
        <f t="shared" ca="1" si="135"/>
        <v>25.733043561792908</v>
      </c>
    </row>
    <row r="4300" spans="5:6" x14ac:dyDescent="0.25">
      <c r="E4300" s="24">
        <f t="shared" ca="1" si="134"/>
        <v>0.11638575537885398</v>
      </c>
      <c r="F4300" s="24">
        <f t="shared" ca="1" si="135"/>
        <v>43.01690255287474</v>
      </c>
    </row>
    <row r="4301" spans="5:6" x14ac:dyDescent="0.25">
      <c r="E4301" s="24">
        <f t="shared" ca="1" si="134"/>
        <v>0.9636137743234745</v>
      </c>
      <c r="F4301" s="24">
        <f t="shared" ca="1" si="135"/>
        <v>0.74129427389803138</v>
      </c>
    </row>
    <row r="4302" spans="5:6" x14ac:dyDescent="0.25">
      <c r="E4302" s="24">
        <f t="shared" ca="1" si="134"/>
        <v>0.260829445802782</v>
      </c>
      <c r="F4302" s="24">
        <f t="shared" ca="1" si="135"/>
        <v>26.877770992349852</v>
      </c>
    </row>
    <row r="4303" spans="5:6" x14ac:dyDescent="0.25">
      <c r="E4303" s="24">
        <f t="shared" ca="1" si="134"/>
        <v>4.2340501656343177E-2</v>
      </c>
      <c r="F4303" s="24">
        <f t="shared" ca="1" si="135"/>
        <v>63.240223301232817</v>
      </c>
    </row>
    <row r="4304" spans="5:6" x14ac:dyDescent="0.25">
      <c r="E4304" s="24">
        <f t="shared" ca="1" si="134"/>
        <v>6.1380232551059843E-2</v>
      </c>
      <c r="F4304" s="24">
        <f t="shared" ca="1" si="135"/>
        <v>55.813348821741435</v>
      </c>
    </row>
    <row r="4305" spans="5:6" x14ac:dyDescent="0.25">
      <c r="E4305" s="24">
        <f t="shared" ca="1" si="134"/>
        <v>0.68980798988229941</v>
      </c>
      <c r="F4305" s="24">
        <f t="shared" ca="1" si="135"/>
        <v>7.4268399129910385</v>
      </c>
    </row>
    <row r="4306" spans="5:6" x14ac:dyDescent="0.25">
      <c r="E4306" s="24">
        <f t="shared" ca="1" si="134"/>
        <v>0.87676838915897026</v>
      </c>
      <c r="F4306" s="24">
        <f t="shared" ca="1" si="135"/>
        <v>2.6302483189718364</v>
      </c>
    </row>
    <row r="4307" spans="5:6" x14ac:dyDescent="0.25">
      <c r="E4307" s="24">
        <f t="shared" ca="1" si="134"/>
        <v>0.95606648930157812</v>
      </c>
      <c r="F4307" s="24">
        <f t="shared" ca="1" si="135"/>
        <v>0.89855637741100847</v>
      </c>
    </row>
    <row r="4308" spans="5:6" x14ac:dyDescent="0.25">
      <c r="E4308" s="24">
        <f t="shared" ca="1" si="134"/>
        <v>0.38013541419560837</v>
      </c>
      <c r="F4308" s="24">
        <f t="shared" ca="1" si="135"/>
        <v>19.344554731881402</v>
      </c>
    </row>
    <row r="4309" spans="5:6" x14ac:dyDescent="0.25">
      <c r="E4309" s="24">
        <f t="shared" ca="1" si="134"/>
        <v>0.38794047464828552</v>
      </c>
      <c r="F4309" s="24">
        <f t="shared" ca="1" si="135"/>
        <v>18.938067339664276</v>
      </c>
    </row>
    <row r="4310" spans="5:6" x14ac:dyDescent="0.25">
      <c r="E4310" s="24">
        <f t="shared" ca="1" si="134"/>
        <v>0.54537168636372335</v>
      </c>
      <c r="F4310" s="24">
        <f t="shared" ca="1" si="135"/>
        <v>12.125754468854577</v>
      </c>
    </row>
    <row r="4311" spans="5:6" x14ac:dyDescent="0.25">
      <c r="E4311" s="24">
        <f t="shared" ca="1" si="134"/>
        <v>0.95940492083505524</v>
      </c>
      <c r="F4311" s="24">
        <f t="shared" ca="1" si="135"/>
        <v>0.82884121703611502</v>
      </c>
    </row>
    <row r="4312" spans="5:6" x14ac:dyDescent="0.25">
      <c r="E4312" s="24">
        <f t="shared" ca="1" si="134"/>
        <v>0.31783992211867318</v>
      </c>
      <c r="F4312" s="24">
        <f t="shared" ca="1" si="135"/>
        <v>22.924148250178867</v>
      </c>
    </row>
    <row r="4313" spans="5:6" x14ac:dyDescent="0.25">
      <c r="E4313" s="24">
        <f t="shared" ca="1" si="134"/>
        <v>0.4786382951588587</v>
      </c>
      <c r="F4313" s="24">
        <f t="shared" ca="1" si="135"/>
        <v>14.736201835019477</v>
      </c>
    </row>
    <row r="4314" spans="5:6" x14ac:dyDescent="0.25">
      <c r="E4314" s="24">
        <f t="shared" ca="1" si="134"/>
        <v>0.55466785112221295</v>
      </c>
      <c r="F4314" s="24">
        <f t="shared" ca="1" si="135"/>
        <v>11.787716216693816</v>
      </c>
    </row>
    <row r="4315" spans="5:6" x14ac:dyDescent="0.25">
      <c r="E4315" s="24">
        <f t="shared" ca="1" si="134"/>
        <v>0.59326719107446357</v>
      </c>
      <c r="F4315" s="24">
        <f t="shared" ca="1" si="135"/>
        <v>10.442208125903832</v>
      </c>
    </row>
    <row r="4316" spans="5:6" x14ac:dyDescent="0.25">
      <c r="E4316" s="24">
        <f t="shared" ca="1" si="134"/>
        <v>0.51868884900073109</v>
      </c>
      <c r="F4316" s="24">
        <f t="shared" ca="1" si="135"/>
        <v>13.129021916603326</v>
      </c>
    </row>
    <row r="4317" spans="5:6" x14ac:dyDescent="0.25">
      <c r="E4317" s="24">
        <f t="shared" ca="1" si="134"/>
        <v>0.48769023222472541</v>
      </c>
      <c r="F4317" s="24">
        <f t="shared" ca="1" si="135"/>
        <v>14.361496894241675</v>
      </c>
    </row>
    <row r="4318" spans="5:6" x14ac:dyDescent="0.25">
      <c r="E4318" s="24">
        <f t="shared" ca="1" si="134"/>
        <v>0.65605394047054655</v>
      </c>
      <c r="F4318" s="24">
        <f t="shared" ca="1" si="135"/>
        <v>8.4302453418278898</v>
      </c>
    </row>
    <row r="4319" spans="5:6" x14ac:dyDescent="0.25">
      <c r="E4319" s="24">
        <f t="shared" ca="1" si="134"/>
        <v>0.75052620714086526</v>
      </c>
      <c r="F4319" s="24">
        <f t="shared" ca="1" si="135"/>
        <v>5.7396141788704806</v>
      </c>
    </row>
    <row r="4320" spans="5:6" x14ac:dyDescent="0.25">
      <c r="E4320" s="24">
        <f t="shared" ca="1" si="134"/>
        <v>0.60383893341471784</v>
      </c>
      <c r="F4320" s="24">
        <f t="shared" ca="1" si="135"/>
        <v>10.08895566282176</v>
      </c>
    </row>
    <row r="4321" spans="5:6" x14ac:dyDescent="0.25">
      <c r="E4321" s="24">
        <f t="shared" ca="1" si="134"/>
        <v>0.95936295710433062</v>
      </c>
      <c r="F4321" s="24">
        <f t="shared" ca="1" si="135"/>
        <v>0.82971602281567369</v>
      </c>
    </row>
    <row r="4322" spans="5:6" x14ac:dyDescent="0.25">
      <c r="E4322" s="24">
        <f t="shared" ca="1" si="134"/>
        <v>0.72223300649758948</v>
      </c>
      <c r="F4322" s="24">
        <f t="shared" ca="1" si="135"/>
        <v>6.5081493694504964</v>
      </c>
    </row>
    <row r="4323" spans="5:6" x14ac:dyDescent="0.25">
      <c r="E4323" s="24">
        <f t="shared" ca="1" si="134"/>
        <v>0.97649590026466004</v>
      </c>
      <c r="F4323" s="24">
        <f t="shared" ca="1" si="135"/>
        <v>0.47569454143804579</v>
      </c>
    </row>
    <row r="4324" spans="5:6" x14ac:dyDescent="0.25">
      <c r="E4324" s="24">
        <f t="shared" ca="1" si="134"/>
        <v>0.6695612665183569</v>
      </c>
      <c r="F4324" s="24">
        <f t="shared" ca="1" si="135"/>
        <v>8.0226521436275426</v>
      </c>
    </row>
    <row r="4325" spans="5:6" x14ac:dyDescent="0.25">
      <c r="E4325" s="24">
        <f t="shared" ca="1" si="134"/>
        <v>0.10005730226946397</v>
      </c>
      <c r="F4325" s="24">
        <f t="shared" ca="1" si="135"/>
        <v>46.040244688284382</v>
      </c>
    </row>
    <row r="4326" spans="5:6" x14ac:dyDescent="0.25">
      <c r="E4326" s="24">
        <f t="shared" ca="1" si="134"/>
        <v>0.11938282505271558</v>
      </c>
      <c r="F4326" s="24">
        <f t="shared" ca="1" si="135"/>
        <v>42.508398642994905</v>
      </c>
    </row>
    <row r="4327" spans="5:6" x14ac:dyDescent="0.25">
      <c r="E4327" s="24">
        <f t="shared" ca="1" si="134"/>
        <v>0.82042573137041408</v>
      </c>
      <c r="F4327" s="24">
        <f t="shared" ca="1" si="135"/>
        <v>3.9586377771092938</v>
      </c>
    </row>
    <row r="4328" spans="5:6" x14ac:dyDescent="0.25">
      <c r="E4328" s="24">
        <f t="shared" ca="1" si="134"/>
        <v>0.62995100920491998</v>
      </c>
      <c r="F4328" s="24">
        <f t="shared" ca="1" si="135"/>
        <v>9.242264515741283</v>
      </c>
    </row>
    <row r="4329" spans="5:6" x14ac:dyDescent="0.25">
      <c r="E4329" s="24">
        <f t="shared" ca="1" si="134"/>
        <v>0.65851855534737647</v>
      </c>
      <c r="F4329" s="24">
        <f t="shared" ca="1" si="135"/>
        <v>8.3552515998346983</v>
      </c>
    </row>
    <row r="4330" spans="5:6" x14ac:dyDescent="0.25">
      <c r="E4330" s="24">
        <f t="shared" ca="1" si="134"/>
        <v>0.51402269650722876</v>
      </c>
      <c r="F4330" s="24">
        <f t="shared" ca="1" si="135"/>
        <v>13.309757157459948</v>
      </c>
    </row>
    <row r="4331" spans="5:6" x14ac:dyDescent="0.25">
      <c r="E4331" s="24">
        <f t="shared" ca="1" si="134"/>
        <v>9.1466506177577678E-3</v>
      </c>
      <c r="F4331" s="24">
        <f t="shared" ca="1" si="135"/>
        <v>93.887350388248421</v>
      </c>
    </row>
    <row r="4332" spans="5:6" x14ac:dyDescent="0.25">
      <c r="E4332" s="24">
        <f t="shared" ca="1" si="134"/>
        <v>0.37361280163526334</v>
      </c>
      <c r="F4332" s="24">
        <f t="shared" ca="1" si="135"/>
        <v>19.690706151909783</v>
      </c>
    </row>
    <row r="4333" spans="5:6" x14ac:dyDescent="0.25">
      <c r="E4333" s="24">
        <f t="shared" ca="1" si="134"/>
        <v>0.9543996143797927</v>
      </c>
      <c r="F4333" s="24">
        <f t="shared" ca="1" si="135"/>
        <v>0.93345624486310674</v>
      </c>
    </row>
    <row r="4334" spans="5:6" x14ac:dyDescent="0.25">
      <c r="E4334" s="24">
        <f t="shared" ca="1" si="134"/>
        <v>0.87436016408281203</v>
      </c>
      <c r="F4334" s="24">
        <f t="shared" ca="1" si="135"/>
        <v>2.6852580231975813</v>
      </c>
    </row>
    <row r="4335" spans="5:6" x14ac:dyDescent="0.25">
      <c r="E4335" s="24">
        <f t="shared" ca="1" si="134"/>
        <v>0.41074884355637875</v>
      </c>
      <c r="F4335" s="24">
        <f t="shared" ca="1" si="135"/>
        <v>17.795466750254374</v>
      </c>
    </row>
    <row r="4336" spans="5:6" x14ac:dyDescent="0.25">
      <c r="E4336" s="24">
        <f t="shared" ca="1" si="134"/>
        <v>0.34836030954374153</v>
      </c>
      <c r="F4336" s="24">
        <f t="shared" ca="1" si="135"/>
        <v>21.090359251673949</v>
      </c>
    </row>
    <row r="4337" spans="5:6" x14ac:dyDescent="0.25">
      <c r="E4337" s="24">
        <f t="shared" ca="1" si="134"/>
        <v>8.4275794780333646E-2</v>
      </c>
      <c r="F4337" s="24">
        <f t="shared" ca="1" si="135"/>
        <v>49.473211742209465</v>
      </c>
    </row>
    <row r="4338" spans="5:6" x14ac:dyDescent="0.25">
      <c r="E4338" s="24">
        <f t="shared" ca="1" si="134"/>
        <v>0.98657880875263648</v>
      </c>
      <c r="F4338" s="24">
        <f t="shared" ca="1" si="135"/>
        <v>0.2702413896007414</v>
      </c>
    </row>
    <row r="4339" spans="5:6" x14ac:dyDescent="0.25">
      <c r="E4339" s="24">
        <f t="shared" ca="1" si="134"/>
        <v>0.60669231091397857</v>
      </c>
      <c r="F4339" s="24">
        <f t="shared" ca="1" si="135"/>
        <v>9.9946703547092159</v>
      </c>
    </row>
    <row r="4340" spans="5:6" x14ac:dyDescent="0.25">
      <c r="E4340" s="24">
        <f t="shared" ca="1" si="134"/>
        <v>0.82024144419231504</v>
      </c>
      <c r="F4340" s="24">
        <f t="shared" ca="1" si="135"/>
        <v>3.9631307585407258</v>
      </c>
    </row>
    <row r="4341" spans="5:6" x14ac:dyDescent="0.25">
      <c r="E4341" s="24">
        <f t="shared" ca="1" si="134"/>
        <v>5.6638083197290023E-2</v>
      </c>
      <c r="F4341" s="24">
        <f t="shared" ca="1" si="135"/>
        <v>57.421473440501529</v>
      </c>
    </row>
    <row r="4342" spans="5:6" x14ac:dyDescent="0.25">
      <c r="E4342" s="24">
        <f t="shared" ca="1" si="134"/>
        <v>0.99325805047700433</v>
      </c>
      <c r="F4342" s="24">
        <f t="shared" ca="1" si="135"/>
        <v>0.13529558266517777</v>
      </c>
    </row>
    <row r="4343" spans="5:6" x14ac:dyDescent="0.25">
      <c r="E4343" s="24">
        <f t="shared" ca="1" si="134"/>
        <v>0.93408836140233509</v>
      </c>
      <c r="F4343" s="24">
        <f t="shared" ca="1" si="135"/>
        <v>1.3636847974455946</v>
      </c>
    </row>
    <row r="4344" spans="5:6" x14ac:dyDescent="0.25">
      <c r="E4344" s="24">
        <f t="shared" ca="1" si="134"/>
        <v>0.80734302512314859</v>
      </c>
      <c r="F4344" s="24">
        <f t="shared" ca="1" si="135"/>
        <v>4.2801327783005272</v>
      </c>
    </row>
    <row r="4345" spans="5:6" x14ac:dyDescent="0.25">
      <c r="E4345" s="24">
        <f t="shared" ca="1" si="134"/>
        <v>0.13671177808485035</v>
      </c>
      <c r="F4345" s="24">
        <f t="shared" ca="1" si="135"/>
        <v>39.797607577395929</v>
      </c>
    </row>
    <row r="4346" spans="5:6" x14ac:dyDescent="0.25">
      <c r="E4346" s="24">
        <f t="shared" ca="1" si="134"/>
        <v>0.7478459141977164</v>
      </c>
      <c r="F4346" s="24">
        <f t="shared" ca="1" si="135"/>
        <v>5.8111663857969047</v>
      </c>
    </row>
    <row r="4347" spans="5:6" x14ac:dyDescent="0.25">
      <c r="E4347" s="24">
        <f t="shared" ca="1" si="134"/>
        <v>0.13575965249265221</v>
      </c>
      <c r="F4347" s="24">
        <f t="shared" ca="1" si="135"/>
        <v>39.937384355553576</v>
      </c>
    </row>
    <row r="4348" spans="5:6" x14ac:dyDescent="0.25">
      <c r="E4348" s="24">
        <f t="shared" ca="1" si="134"/>
        <v>0.32715107160769408</v>
      </c>
      <c r="F4348" s="24">
        <f t="shared" ca="1" si="135"/>
        <v>22.346664441731331</v>
      </c>
    </row>
    <row r="4349" spans="5:6" x14ac:dyDescent="0.25">
      <c r="E4349" s="24">
        <f t="shared" ca="1" si="134"/>
        <v>0.17537638625146368</v>
      </c>
      <c r="F4349" s="24">
        <f t="shared" ca="1" si="135"/>
        <v>34.816416721840575</v>
      </c>
    </row>
    <row r="4350" spans="5:6" x14ac:dyDescent="0.25">
      <c r="E4350" s="24">
        <f t="shared" ca="1" si="134"/>
        <v>0.70790385938028022</v>
      </c>
      <c r="F4350" s="24">
        <f t="shared" ca="1" si="135"/>
        <v>6.9089397268945145</v>
      </c>
    </row>
    <row r="4351" spans="5:6" x14ac:dyDescent="0.25">
      <c r="E4351" s="24">
        <f t="shared" ca="1" si="134"/>
        <v>0.34154305004539598</v>
      </c>
      <c r="F4351" s="24">
        <f t="shared" ca="1" si="135"/>
        <v>21.485630925800976</v>
      </c>
    </row>
    <row r="4352" spans="5:6" x14ac:dyDescent="0.25">
      <c r="E4352" s="24">
        <f t="shared" ca="1" si="134"/>
        <v>0.39802582197637726</v>
      </c>
      <c r="F4352" s="24">
        <f t="shared" ca="1" si="135"/>
        <v>18.424767929292823</v>
      </c>
    </row>
    <row r="4353" spans="5:6" x14ac:dyDescent="0.25">
      <c r="E4353" s="24">
        <f t="shared" ca="1" si="134"/>
        <v>0.33341455993485547</v>
      </c>
      <c r="F4353" s="24">
        <f t="shared" ca="1" si="135"/>
        <v>21.967372770972887</v>
      </c>
    </row>
    <row r="4354" spans="5:6" x14ac:dyDescent="0.25">
      <c r="E4354" s="24">
        <f t="shared" ca="1" si="134"/>
        <v>0.73677612469265585</v>
      </c>
      <c r="F4354" s="24">
        <f t="shared" ca="1" si="135"/>
        <v>6.1094239724109416</v>
      </c>
    </row>
    <row r="4355" spans="5:6" x14ac:dyDescent="0.25">
      <c r="E4355" s="24">
        <f t="shared" ca="1" si="134"/>
        <v>0.17888043569620959</v>
      </c>
      <c r="F4355" s="24">
        <f t="shared" ca="1" si="135"/>
        <v>34.420753066569347</v>
      </c>
    </row>
    <row r="4356" spans="5:6" x14ac:dyDescent="0.25">
      <c r="E4356" s="24">
        <f t="shared" ref="E4356:E4419" ca="1" si="136">RAND()</f>
        <v>0.33274302693337443</v>
      </c>
      <c r="F4356" s="24">
        <f t="shared" ref="F4356:F4419" ca="1" si="137">-LOG(E4356,EXP(1))/$C$3</f>
        <v>22.007695555982945</v>
      </c>
    </row>
    <row r="4357" spans="5:6" x14ac:dyDescent="0.25">
      <c r="E4357" s="24">
        <f t="shared" ca="1" si="136"/>
        <v>0.9958631466420963</v>
      </c>
      <c r="F4357" s="24">
        <f t="shared" ca="1" si="137"/>
        <v>8.2908676159489936E-2</v>
      </c>
    </row>
    <row r="4358" spans="5:6" x14ac:dyDescent="0.25">
      <c r="E4358" s="24">
        <f t="shared" ca="1" si="136"/>
        <v>0.32125581745944043</v>
      </c>
      <c r="F4358" s="24">
        <f t="shared" ca="1" si="137"/>
        <v>22.710350682270185</v>
      </c>
    </row>
    <row r="4359" spans="5:6" x14ac:dyDescent="0.25">
      <c r="E4359" s="24">
        <f t="shared" ca="1" si="136"/>
        <v>0.83528347268054903</v>
      </c>
      <c r="F4359" s="24">
        <f t="shared" ca="1" si="137"/>
        <v>3.5996824700839349</v>
      </c>
    </row>
    <row r="4360" spans="5:6" x14ac:dyDescent="0.25">
      <c r="E4360" s="24">
        <f t="shared" ca="1" si="136"/>
        <v>0.12304180265968778</v>
      </c>
      <c r="F4360" s="24">
        <f t="shared" ca="1" si="137"/>
        <v>41.904622446537267</v>
      </c>
    </row>
    <row r="4361" spans="5:6" x14ac:dyDescent="0.25">
      <c r="E4361" s="24">
        <f t="shared" ca="1" si="136"/>
        <v>0.62139800679138057</v>
      </c>
      <c r="F4361" s="24">
        <f t="shared" ca="1" si="137"/>
        <v>9.5156697927591374</v>
      </c>
    </row>
    <row r="4362" spans="5:6" x14ac:dyDescent="0.25">
      <c r="E4362" s="24">
        <f t="shared" ca="1" si="136"/>
        <v>9.1142002384461795E-2</v>
      </c>
      <c r="F4362" s="24">
        <f t="shared" ca="1" si="137"/>
        <v>47.906730459270882</v>
      </c>
    </row>
    <row r="4363" spans="5:6" x14ac:dyDescent="0.25">
      <c r="E4363" s="24">
        <f t="shared" ca="1" si="136"/>
        <v>0.46253979149776969</v>
      </c>
      <c r="F4363" s="24">
        <f t="shared" ca="1" si="137"/>
        <v>15.420453801193196</v>
      </c>
    </row>
    <row r="4364" spans="5:6" x14ac:dyDescent="0.25">
      <c r="E4364" s="24">
        <f t="shared" ca="1" si="136"/>
        <v>0.82398185417687864</v>
      </c>
      <c r="F4364" s="24">
        <f t="shared" ca="1" si="137"/>
        <v>3.8721354189029333</v>
      </c>
    </row>
    <row r="4365" spans="5:6" x14ac:dyDescent="0.25">
      <c r="E4365" s="24">
        <f t="shared" ca="1" si="136"/>
        <v>6.0787346115758201E-2</v>
      </c>
      <c r="F4365" s="24">
        <f t="shared" ca="1" si="137"/>
        <v>56.007472695334293</v>
      </c>
    </row>
    <row r="4366" spans="5:6" x14ac:dyDescent="0.25">
      <c r="E4366" s="24">
        <f t="shared" ca="1" si="136"/>
        <v>2.9805240100664321E-3</v>
      </c>
      <c r="F4366" s="24">
        <f t="shared" ca="1" si="137"/>
        <v>116.31312303238197</v>
      </c>
    </row>
    <row r="4367" spans="5:6" x14ac:dyDescent="0.25">
      <c r="E4367" s="24">
        <f t="shared" ca="1" si="136"/>
        <v>0.42623425756362088</v>
      </c>
      <c r="F4367" s="24">
        <f t="shared" ca="1" si="137"/>
        <v>17.055323669369816</v>
      </c>
    </row>
    <row r="4368" spans="5:6" x14ac:dyDescent="0.25">
      <c r="E4368" s="24">
        <f t="shared" ca="1" si="136"/>
        <v>0.35301610921331006</v>
      </c>
      <c r="F4368" s="24">
        <f t="shared" ca="1" si="137"/>
        <v>20.824831758498167</v>
      </c>
    </row>
    <row r="4369" spans="5:6" x14ac:dyDescent="0.25">
      <c r="E4369" s="24">
        <f t="shared" ca="1" si="136"/>
        <v>0.31012323071495695</v>
      </c>
      <c r="F4369" s="24">
        <f t="shared" ca="1" si="137"/>
        <v>23.415710841142417</v>
      </c>
    </row>
    <row r="4370" spans="5:6" x14ac:dyDescent="0.25">
      <c r="E4370" s="24">
        <f t="shared" ca="1" si="136"/>
        <v>0.47938104211857191</v>
      </c>
      <c r="F4370" s="24">
        <f t="shared" ca="1" si="137"/>
        <v>14.705190055627169</v>
      </c>
    </row>
    <row r="4371" spans="5:6" x14ac:dyDescent="0.25">
      <c r="E4371" s="24">
        <f t="shared" ca="1" si="136"/>
        <v>0.95112713798445525</v>
      </c>
      <c r="F4371" s="24">
        <f t="shared" ca="1" si="137"/>
        <v>1.0021507327989807</v>
      </c>
    </row>
    <row r="4372" spans="5:6" x14ac:dyDescent="0.25">
      <c r="E4372" s="24">
        <f t="shared" ca="1" si="136"/>
        <v>0.74795236663816589</v>
      </c>
      <c r="F4372" s="24">
        <f t="shared" ca="1" si="137"/>
        <v>5.8083196800079477</v>
      </c>
    </row>
    <row r="4373" spans="5:6" x14ac:dyDescent="0.25">
      <c r="E4373" s="24">
        <f t="shared" ca="1" si="136"/>
        <v>0.14593669029420098</v>
      </c>
      <c r="F4373" s="24">
        <f t="shared" ca="1" si="137"/>
        <v>38.491647588791466</v>
      </c>
    </row>
    <row r="4374" spans="5:6" x14ac:dyDescent="0.25">
      <c r="E4374" s="24">
        <f t="shared" ca="1" si="136"/>
        <v>0.8225573016452653</v>
      </c>
      <c r="F4374" s="24">
        <f t="shared" ca="1" si="137"/>
        <v>3.9067426223094075</v>
      </c>
    </row>
    <row r="4375" spans="5:6" x14ac:dyDescent="0.25">
      <c r="E4375" s="24">
        <f t="shared" ca="1" si="136"/>
        <v>0.52465691399564196</v>
      </c>
      <c r="F4375" s="24">
        <f t="shared" ca="1" si="137"/>
        <v>12.90021454328015</v>
      </c>
    </row>
    <row r="4376" spans="5:6" x14ac:dyDescent="0.25">
      <c r="E4376" s="24">
        <f t="shared" ca="1" si="136"/>
        <v>0.94074021765788074</v>
      </c>
      <c r="F4376" s="24">
        <f t="shared" ca="1" si="137"/>
        <v>1.2217649602590837</v>
      </c>
    </row>
    <row r="4377" spans="5:6" x14ac:dyDescent="0.25">
      <c r="E4377" s="24">
        <f t="shared" ca="1" si="136"/>
        <v>0.28175759314669402</v>
      </c>
      <c r="F4377" s="24">
        <f t="shared" ca="1" si="137"/>
        <v>25.334163529629876</v>
      </c>
    </row>
    <row r="4378" spans="5:6" x14ac:dyDescent="0.25">
      <c r="E4378" s="24">
        <f t="shared" ca="1" si="136"/>
        <v>0.81389369683251889</v>
      </c>
      <c r="F4378" s="24">
        <f t="shared" ca="1" si="137"/>
        <v>4.1185103015904767</v>
      </c>
    </row>
    <row r="4379" spans="5:6" x14ac:dyDescent="0.25">
      <c r="E4379" s="24">
        <f t="shared" ca="1" si="136"/>
        <v>0.58833916359318539</v>
      </c>
      <c r="F4379" s="24">
        <f t="shared" ca="1" si="137"/>
        <v>10.609033770836689</v>
      </c>
    </row>
    <row r="4380" spans="5:6" x14ac:dyDescent="0.25">
      <c r="E4380" s="24">
        <f t="shared" ca="1" si="136"/>
        <v>0.47692050828459764</v>
      </c>
      <c r="F4380" s="24">
        <f t="shared" ca="1" si="137"/>
        <v>14.80810902559741</v>
      </c>
    </row>
    <row r="4381" spans="5:6" x14ac:dyDescent="0.25">
      <c r="E4381" s="24">
        <f t="shared" ca="1" si="136"/>
        <v>0.78673454210891203</v>
      </c>
      <c r="F4381" s="24">
        <f t="shared" ca="1" si="137"/>
        <v>4.7972878202172158</v>
      </c>
    </row>
    <row r="4382" spans="5:6" x14ac:dyDescent="0.25">
      <c r="E4382" s="24">
        <f t="shared" ca="1" si="136"/>
        <v>0.99901272787149431</v>
      </c>
      <c r="F4382" s="24">
        <f t="shared" ca="1" si="137"/>
        <v>1.975519605276051E-2</v>
      </c>
    </row>
    <row r="4383" spans="5:6" x14ac:dyDescent="0.25">
      <c r="E4383" s="24">
        <f t="shared" ca="1" si="136"/>
        <v>6.411296061609506E-3</v>
      </c>
      <c r="F4383" s="24">
        <f t="shared" ca="1" si="137"/>
        <v>100.99387669578236</v>
      </c>
    </row>
    <row r="4384" spans="5:6" x14ac:dyDescent="0.25">
      <c r="E4384" s="24">
        <f t="shared" ca="1" si="136"/>
        <v>0.9133539672026636</v>
      </c>
      <c r="F4384" s="24">
        <f t="shared" ca="1" si="137"/>
        <v>1.8126355339117695</v>
      </c>
    </row>
    <row r="4385" spans="5:6" x14ac:dyDescent="0.25">
      <c r="E4385" s="24">
        <f t="shared" ca="1" si="136"/>
        <v>0.79633156722339093</v>
      </c>
      <c r="F4385" s="24">
        <f t="shared" ca="1" si="137"/>
        <v>4.5547927625850395</v>
      </c>
    </row>
    <row r="4386" spans="5:6" x14ac:dyDescent="0.25">
      <c r="E4386" s="24">
        <f t="shared" ca="1" si="136"/>
        <v>0.79678481671485091</v>
      </c>
      <c r="F4386" s="24">
        <f t="shared" ca="1" si="137"/>
        <v>4.5434125644210193</v>
      </c>
    </row>
    <row r="4387" spans="5:6" x14ac:dyDescent="0.25">
      <c r="E4387" s="24">
        <f t="shared" ca="1" si="136"/>
        <v>0.99474364536593252</v>
      </c>
      <c r="F4387" s="24">
        <f t="shared" ca="1" si="137"/>
        <v>0.10540435734947635</v>
      </c>
    </row>
    <row r="4388" spans="5:6" x14ac:dyDescent="0.25">
      <c r="E4388" s="24">
        <f t="shared" ca="1" si="136"/>
        <v>0.18013661793200508</v>
      </c>
      <c r="F4388" s="24">
        <f t="shared" ca="1" si="137"/>
        <v>34.280794549338168</v>
      </c>
    </row>
    <row r="4389" spans="5:6" x14ac:dyDescent="0.25">
      <c r="E4389" s="24">
        <f t="shared" ca="1" si="136"/>
        <v>0.64596326386636549</v>
      </c>
      <c r="F4389" s="24">
        <f t="shared" ca="1" si="137"/>
        <v>8.7402528779291693</v>
      </c>
    </row>
    <row r="4390" spans="5:6" x14ac:dyDescent="0.25">
      <c r="E4390" s="24">
        <f t="shared" ca="1" si="136"/>
        <v>0.23987922976423193</v>
      </c>
      <c r="F4390" s="24">
        <f t="shared" ca="1" si="137"/>
        <v>28.552393832162881</v>
      </c>
    </row>
    <row r="4391" spans="5:6" x14ac:dyDescent="0.25">
      <c r="E4391" s="24">
        <f t="shared" ca="1" si="136"/>
        <v>0.60015082253144147</v>
      </c>
      <c r="F4391" s="24">
        <f t="shared" ca="1" si="137"/>
        <v>10.21148568937245</v>
      </c>
    </row>
    <row r="4392" spans="5:6" x14ac:dyDescent="0.25">
      <c r="E4392" s="24">
        <f t="shared" ca="1" si="136"/>
        <v>0.93423209192138112</v>
      </c>
      <c r="F4392" s="24">
        <f t="shared" ca="1" si="137"/>
        <v>1.3606075840248693</v>
      </c>
    </row>
    <row r="4393" spans="5:6" x14ac:dyDescent="0.25">
      <c r="E4393" s="24">
        <f t="shared" ca="1" si="136"/>
        <v>7.8321035718893928E-2</v>
      </c>
      <c r="F4393" s="24">
        <f t="shared" ca="1" si="137"/>
        <v>50.938781133061347</v>
      </c>
    </row>
    <row r="4394" spans="5:6" x14ac:dyDescent="0.25">
      <c r="E4394" s="24">
        <f t="shared" ca="1" si="136"/>
        <v>0.27508402451395464</v>
      </c>
      <c r="F4394" s="24">
        <f t="shared" ca="1" si="137"/>
        <v>25.813573685948484</v>
      </c>
    </row>
    <row r="4395" spans="5:6" x14ac:dyDescent="0.25">
      <c r="E4395" s="24">
        <f t="shared" ca="1" si="136"/>
        <v>0.34088767425585398</v>
      </c>
      <c r="F4395" s="24">
        <f t="shared" ca="1" si="137"/>
        <v>21.524045139445505</v>
      </c>
    </row>
    <row r="4396" spans="5:6" x14ac:dyDescent="0.25">
      <c r="E4396" s="24">
        <f t="shared" ca="1" si="136"/>
        <v>0.59581796821831456</v>
      </c>
      <c r="F4396" s="24">
        <f t="shared" ca="1" si="137"/>
        <v>10.356401620404318</v>
      </c>
    </row>
    <row r="4397" spans="5:6" x14ac:dyDescent="0.25">
      <c r="E4397" s="24">
        <f t="shared" ca="1" si="136"/>
        <v>0.98889284891607165</v>
      </c>
      <c r="F4397" s="24">
        <f t="shared" ca="1" si="137"/>
        <v>0.22338592168546184</v>
      </c>
    </row>
    <row r="4398" spans="5:6" x14ac:dyDescent="0.25">
      <c r="E4398" s="24">
        <f t="shared" ca="1" si="136"/>
        <v>0.52504971290355296</v>
      </c>
      <c r="F4398" s="24">
        <f t="shared" ca="1" si="137"/>
        <v>12.885246592571669</v>
      </c>
    </row>
    <row r="4399" spans="5:6" x14ac:dyDescent="0.25">
      <c r="E4399" s="24">
        <f t="shared" ca="1" si="136"/>
        <v>6.4242667133674769E-2</v>
      </c>
      <c r="F4399" s="24">
        <f t="shared" ca="1" si="137"/>
        <v>54.901753838706696</v>
      </c>
    </row>
    <row r="4400" spans="5:6" x14ac:dyDescent="0.25">
      <c r="E4400" s="24">
        <f t="shared" ca="1" si="136"/>
        <v>1.9433121554658817E-2</v>
      </c>
      <c r="F4400" s="24">
        <f t="shared" ca="1" si="137"/>
        <v>78.81552744110256</v>
      </c>
    </row>
    <row r="4401" spans="5:6" x14ac:dyDescent="0.25">
      <c r="E4401" s="24">
        <f t="shared" ca="1" si="136"/>
        <v>0.98622142915302691</v>
      </c>
      <c r="F4401" s="24">
        <f t="shared" ca="1" si="137"/>
        <v>0.27748752829541828</v>
      </c>
    </row>
    <row r="4402" spans="5:6" x14ac:dyDescent="0.25">
      <c r="E4402" s="24">
        <f t="shared" ca="1" si="136"/>
        <v>0.51396009273739252</v>
      </c>
      <c r="F4402" s="24">
        <f t="shared" ca="1" si="137"/>
        <v>13.312193142597778</v>
      </c>
    </row>
    <row r="4403" spans="5:6" x14ac:dyDescent="0.25">
      <c r="E4403" s="24">
        <f t="shared" ca="1" si="136"/>
        <v>0.90888332013602413</v>
      </c>
      <c r="F4403" s="24">
        <f t="shared" ca="1" si="137"/>
        <v>1.9107710746007656</v>
      </c>
    </row>
    <row r="4404" spans="5:6" x14ac:dyDescent="0.25">
      <c r="E4404" s="24">
        <f t="shared" ca="1" si="136"/>
        <v>0.8765723578952076</v>
      </c>
      <c r="F4404" s="24">
        <f t="shared" ca="1" si="137"/>
        <v>2.634720496211973</v>
      </c>
    </row>
    <row r="4405" spans="5:6" x14ac:dyDescent="0.25">
      <c r="E4405" s="24">
        <f t="shared" ca="1" si="136"/>
        <v>0.30529256912120417</v>
      </c>
      <c r="F4405" s="24">
        <f t="shared" ca="1" si="137"/>
        <v>23.729694382679327</v>
      </c>
    </row>
    <row r="4406" spans="5:6" x14ac:dyDescent="0.25">
      <c r="E4406" s="24">
        <f t="shared" ca="1" si="136"/>
        <v>0.87196537877445113</v>
      </c>
      <c r="F4406" s="24">
        <f t="shared" ca="1" si="137"/>
        <v>2.7401111820332051</v>
      </c>
    </row>
    <row r="4407" spans="5:6" x14ac:dyDescent="0.25">
      <c r="E4407" s="24">
        <f t="shared" ca="1" si="136"/>
        <v>0.10652953445409663</v>
      </c>
      <c r="F4407" s="24">
        <f t="shared" ca="1" si="137"/>
        <v>44.786660269212085</v>
      </c>
    </row>
    <row r="4408" spans="5:6" x14ac:dyDescent="0.25">
      <c r="E4408" s="24">
        <f t="shared" ca="1" si="136"/>
        <v>0.52795127481449422</v>
      </c>
      <c r="F4408" s="24">
        <f t="shared" ca="1" si="137"/>
        <v>12.775025641649567</v>
      </c>
    </row>
    <row r="4409" spans="5:6" x14ac:dyDescent="0.25">
      <c r="E4409" s="24">
        <f t="shared" ca="1" si="136"/>
        <v>0.65677073428402322</v>
      </c>
      <c r="F4409" s="24">
        <f t="shared" ca="1" si="137"/>
        <v>8.4084055973901712</v>
      </c>
    </row>
    <row r="4410" spans="5:6" x14ac:dyDescent="0.25">
      <c r="E4410" s="24">
        <f t="shared" ca="1" si="136"/>
        <v>0.2881119886595318</v>
      </c>
      <c r="F4410" s="24">
        <f t="shared" ca="1" si="137"/>
        <v>24.888120498326131</v>
      </c>
    </row>
    <row r="4411" spans="5:6" x14ac:dyDescent="0.25">
      <c r="E4411" s="24">
        <f t="shared" ca="1" si="136"/>
        <v>5.3218713929992445E-2</v>
      </c>
      <c r="F4411" s="24">
        <f t="shared" ca="1" si="137"/>
        <v>58.666903577763811</v>
      </c>
    </row>
    <row r="4412" spans="5:6" x14ac:dyDescent="0.25">
      <c r="E4412" s="24">
        <f t="shared" ca="1" si="136"/>
        <v>0.65779549626221934</v>
      </c>
      <c r="F4412" s="24">
        <f t="shared" ca="1" si="137"/>
        <v>8.3772238383593134</v>
      </c>
    </row>
    <row r="4413" spans="5:6" x14ac:dyDescent="0.25">
      <c r="E4413" s="24">
        <f t="shared" ca="1" si="136"/>
        <v>0.73853134224040662</v>
      </c>
      <c r="F4413" s="24">
        <f t="shared" ca="1" si="137"/>
        <v>6.061834750089834</v>
      </c>
    </row>
    <row r="4414" spans="5:6" x14ac:dyDescent="0.25">
      <c r="E4414" s="24">
        <f t="shared" ca="1" si="136"/>
        <v>0.64469843640455482</v>
      </c>
      <c r="F4414" s="24">
        <f t="shared" ca="1" si="137"/>
        <v>8.7794522395107641</v>
      </c>
    </row>
    <row r="4415" spans="5:6" x14ac:dyDescent="0.25">
      <c r="E4415" s="24">
        <f t="shared" ca="1" si="136"/>
        <v>0.34031814181490083</v>
      </c>
      <c r="F4415" s="24">
        <f t="shared" ca="1" si="137"/>
        <v>21.557487753129596</v>
      </c>
    </row>
    <row r="4416" spans="5:6" x14ac:dyDescent="0.25">
      <c r="E4416" s="24">
        <f t="shared" ca="1" si="136"/>
        <v>0.4527558104951912</v>
      </c>
      <c r="F4416" s="24">
        <f t="shared" ca="1" si="137"/>
        <v>15.848046970362072</v>
      </c>
    </row>
    <row r="4417" spans="5:6" x14ac:dyDescent="0.25">
      <c r="E4417" s="24">
        <f t="shared" ca="1" si="136"/>
        <v>2.4186868728004463E-2</v>
      </c>
      <c r="F4417" s="24">
        <f t="shared" ca="1" si="137"/>
        <v>74.438908152666286</v>
      </c>
    </row>
    <row r="4418" spans="5:6" x14ac:dyDescent="0.25">
      <c r="E4418" s="24">
        <f t="shared" ca="1" si="136"/>
        <v>0.60053017712853696</v>
      </c>
      <c r="F4418" s="24">
        <f t="shared" ca="1" si="137"/>
        <v>10.198847707766149</v>
      </c>
    </row>
    <row r="4419" spans="5:6" x14ac:dyDescent="0.25">
      <c r="E4419" s="24">
        <f t="shared" ca="1" si="136"/>
        <v>0.13038630163708365</v>
      </c>
      <c r="F4419" s="24">
        <f t="shared" ca="1" si="137"/>
        <v>40.745073676059327</v>
      </c>
    </row>
    <row r="4420" spans="5:6" x14ac:dyDescent="0.25">
      <c r="E4420" s="24">
        <f t="shared" ref="E4420:E4483" ca="1" si="138">RAND()</f>
        <v>0.45577393385995424</v>
      </c>
      <c r="F4420" s="24">
        <f t="shared" ref="F4420:F4483" ca="1" si="139">-LOG(E4420,EXP(1))/$C$3</f>
        <v>15.715167029519227</v>
      </c>
    </row>
    <row r="4421" spans="5:6" x14ac:dyDescent="0.25">
      <c r="E4421" s="24">
        <f t="shared" ca="1" si="138"/>
        <v>0.39058233347253557</v>
      </c>
      <c r="F4421" s="24">
        <f t="shared" ca="1" si="139"/>
        <v>18.802329815348156</v>
      </c>
    </row>
    <row r="4422" spans="5:6" x14ac:dyDescent="0.25">
      <c r="E4422" s="24">
        <f t="shared" ca="1" si="138"/>
        <v>0.14113282845006603</v>
      </c>
      <c r="F4422" s="24">
        <f t="shared" ca="1" si="139"/>
        <v>39.161075726108727</v>
      </c>
    </row>
    <row r="4423" spans="5:6" x14ac:dyDescent="0.25">
      <c r="E4423" s="24">
        <f t="shared" ca="1" si="138"/>
        <v>4.0617606147482777E-2</v>
      </c>
      <c r="F4423" s="24">
        <f t="shared" ca="1" si="139"/>
        <v>64.07107314840411</v>
      </c>
    </row>
    <row r="4424" spans="5:6" x14ac:dyDescent="0.25">
      <c r="E4424" s="24">
        <f t="shared" ca="1" si="138"/>
        <v>5.6488578564466652E-2</v>
      </c>
      <c r="F4424" s="24">
        <f t="shared" ca="1" si="139"/>
        <v>57.474336211322814</v>
      </c>
    </row>
    <row r="4425" spans="5:6" x14ac:dyDescent="0.25">
      <c r="E4425" s="24">
        <f t="shared" ca="1" si="138"/>
        <v>0.53399023646025945</v>
      </c>
      <c r="F4425" s="24">
        <f t="shared" ca="1" si="139"/>
        <v>12.547554479427564</v>
      </c>
    </row>
    <row r="4426" spans="5:6" x14ac:dyDescent="0.25">
      <c r="E4426" s="24">
        <f t="shared" ca="1" si="138"/>
        <v>0.50446824939435053</v>
      </c>
      <c r="F4426" s="24">
        <f t="shared" ca="1" si="139"/>
        <v>13.685007519341337</v>
      </c>
    </row>
    <row r="4427" spans="5:6" x14ac:dyDescent="0.25">
      <c r="E4427" s="24">
        <f t="shared" ca="1" si="138"/>
        <v>0.45524875072752635</v>
      </c>
      <c r="F4427" s="24">
        <f t="shared" ca="1" si="139"/>
        <v>15.738226090484011</v>
      </c>
    </row>
    <row r="4428" spans="5:6" x14ac:dyDescent="0.25">
      <c r="E4428" s="24">
        <f t="shared" ca="1" si="138"/>
        <v>0.98248985345739537</v>
      </c>
      <c r="F4428" s="24">
        <f t="shared" ca="1" si="139"/>
        <v>0.35330525123747936</v>
      </c>
    </row>
    <row r="4429" spans="5:6" x14ac:dyDescent="0.25">
      <c r="E4429" s="24">
        <f t="shared" ca="1" si="138"/>
        <v>0.89484252847071233</v>
      </c>
      <c r="F4429" s="24">
        <f t="shared" ca="1" si="139"/>
        <v>2.2221504406069363</v>
      </c>
    </row>
    <row r="4430" spans="5:6" x14ac:dyDescent="0.25">
      <c r="E4430" s="24">
        <f t="shared" ca="1" si="138"/>
        <v>0.70741660813902896</v>
      </c>
      <c r="F4430" s="24">
        <f t="shared" ca="1" si="139"/>
        <v>6.9227104953298833</v>
      </c>
    </row>
    <row r="4431" spans="5:6" x14ac:dyDescent="0.25">
      <c r="E4431" s="24">
        <f t="shared" ca="1" si="138"/>
        <v>0.18763374826791168</v>
      </c>
      <c r="F4431" s="24">
        <f t="shared" ca="1" si="139"/>
        <v>33.465267275417055</v>
      </c>
    </row>
    <row r="4432" spans="5:6" x14ac:dyDescent="0.25">
      <c r="E4432" s="24">
        <f t="shared" ca="1" si="138"/>
        <v>0.30231315189477093</v>
      </c>
      <c r="F4432" s="24">
        <f t="shared" ca="1" si="139"/>
        <v>23.925837440812735</v>
      </c>
    </row>
    <row r="4433" spans="5:6" x14ac:dyDescent="0.25">
      <c r="E4433" s="24">
        <f t="shared" ca="1" si="138"/>
        <v>0.58335533697394482</v>
      </c>
      <c r="F4433" s="24">
        <f t="shared" ca="1" si="139"/>
        <v>10.779175618346512</v>
      </c>
    </row>
    <row r="4434" spans="5:6" x14ac:dyDescent="0.25">
      <c r="E4434" s="24">
        <f t="shared" ca="1" si="138"/>
        <v>0.4980966179468157</v>
      </c>
      <c r="F4434" s="24">
        <f t="shared" ca="1" si="139"/>
        <v>13.939224176679398</v>
      </c>
    </row>
    <row r="4435" spans="5:6" x14ac:dyDescent="0.25">
      <c r="E4435" s="24">
        <f t="shared" ca="1" si="138"/>
        <v>0.4638214335376214</v>
      </c>
      <c r="F4435" s="24">
        <f t="shared" ca="1" si="139"/>
        <v>15.365112846802566</v>
      </c>
    </row>
    <row r="4436" spans="5:6" x14ac:dyDescent="0.25">
      <c r="E4436" s="24">
        <f t="shared" ca="1" si="138"/>
        <v>0.28693598872983828</v>
      </c>
      <c r="F4436" s="24">
        <f t="shared" ca="1" si="139"/>
        <v>24.969922477664621</v>
      </c>
    </row>
    <row r="4437" spans="5:6" x14ac:dyDescent="0.25">
      <c r="E4437" s="24">
        <f t="shared" ca="1" si="138"/>
        <v>0.86929873721165873</v>
      </c>
      <c r="F4437" s="24">
        <f t="shared" ca="1" si="139"/>
        <v>2.8013688309564819</v>
      </c>
    </row>
    <row r="4438" spans="5:6" x14ac:dyDescent="0.25">
      <c r="E4438" s="24">
        <f t="shared" ca="1" si="138"/>
        <v>0.86469706282614778</v>
      </c>
      <c r="F4438" s="24">
        <f t="shared" ca="1" si="139"/>
        <v>2.9075209955258901</v>
      </c>
    </row>
    <row r="4439" spans="5:6" x14ac:dyDescent="0.25">
      <c r="E4439" s="24">
        <f t="shared" ca="1" si="138"/>
        <v>0.49275590608675346</v>
      </c>
      <c r="F4439" s="24">
        <f t="shared" ca="1" si="139"/>
        <v>14.154826941021312</v>
      </c>
    </row>
    <row r="4440" spans="5:6" x14ac:dyDescent="0.25">
      <c r="E4440" s="24">
        <f t="shared" ca="1" si="138"/>
        <v>0.99689843716672766</v>
      </c>
      <c r="F4440" s="24">
        <f t="shared" ca="1" si="139"/>
        <v>6.2127652956572285E-2</v>
      </c>
    </row>
    <row r="4441" spans="5:6" x14ac:dyDescent="0.25">
      <c r="E4441" s="24">
        <f t="shared" ca="1" si="138"/>
        <v>0.94487259470711082</v>
      </c>
      <c r="F4441" s="24">
        <f t="shared" ca="1" si="139"/>
        <v>1.1341036198647845</v>
      </c>
    </row>
    <row r="4442" spans="5:6" x14ac:dyDescent="0.25">
      <c r="E4442" s="24">
        <f t="shared" ca="1" si="138"/>
        <v>0.69522773014520067</v>
      </c>
      <c r="F4442" s="24">
        <f t="shared" ca="1" si="139"/>
        <v>7.2703163563105448</v>
      </c>
    </row>
    <row r="4443" spans="5:6" x14ac:dyDescent="0.25">
      <c r="E4443" s="24">
        <f t="shared" ca="1" si="138"/>
        <v>5.466868882600473E-2</v>
      </c>
      <c r="F4443" s="24">
        <f t="shared" ca="1" si="139"/>
        <v>58.129282995811785</v>
      </c>
    </row>
    <row r="4444" spans="5:6" x14ac:dyDescent="0.25">
      <c r="E4444" s="24">
        <f t="shared" ca="1" si="138"/>
        <v>0.81160430415203222</v>
      </c>
      <c r="F4444" s="24">
        <f t="shared" ca="1" si="139"/>
        <v>4.1748473550447578</v>
      </c>
    </row>
    <row r="4445" spans="5:6" x14ac:dyDescent="0.25">
      <c r="E4445" s="24">
        <f t="shared" ca="1" si="138"/>
        <v>0.95920714332140589</v>
      </c>
      <c r="F4445" s="24">
        <f t="shared" ca="1" si="139"/>
        <v>0.83296456261586582</v>
      </c>
    </row>
    <row r="4446" spans="5:6" x14ac:dyDescent="0.25">
      <c r="E4446" s="24">
        <f t="shared" ca="1" si="138"/>
        <v>0.93384634154901225</v>
      </c>
      <c r="F4446" s="24">
        <f t="shared" ca="1" si="139"/>
        <v>1.3688674166087746</v>
      </c>
    </row>
    <row r="4447" spans="5:6" x14ac:dyDescent="0.25">
      <c r="E4447" s="24">
        <f t="shared" ca="1" si="138"/>
        <v>9.8660136867847914E-2</v>
      </c>
      <c r="F4447" s="24">
        <f t="shared" ca="1" si="139"/>
        <v>46.321485918192771</v>
      </c>
    </row>
    <row r="4448" spans="5:6" x14ac:dyDescent="0.25">
      <c r="E4448" s="24">
        <f t="shared" ca="1" si="138"/>
        <v>0.41905709891915299</v>
      </c>
      <c r="F4448" s="24">
        <f t="shared" ca="1" si="139"/>
        <v>17.394961881488786</v>
      </c>
    </row>
    <row r="4449" spans="5:6" x14ac:dyDescent="0.25">
      <c r="E4449" s="24">
        <f t="shared" ca="1" si="138"/>
        <v>0.15057254341945592</v>
      </c>
      <c r="F4449" s="24">
        <f t="shared" ca="1" si="139"/>
        <v>37.866205896990387</v>
      </c>
    </row>
    <row r="4450" spans="5:6" x14ac:dyDescent="0.25">
      <c r="E4450" s="24">
        <f t="shared" ca="1" si="138"/>
        <v>0.3042259660240072</v>
      </c>
      <c r="F4450" s="24">
        <f t="shared" ca="1" si="139"/>
        <v>23.799690888078981</v>
      </c>
    </row>
    <row r="4451" spans="5:6" x14ac:dyDescent="0.25">
      <c r="E4451" s="24">
        <f t="shared" ca="1" si="138"/>
        <v>0.16544337921469832</v>
      </c>
      <c r="F4451" s="24">
        <f t="shared" ca="1" si="139"/>
        <v>35.982525244998286</v>
      </c>
    </row>
    <row r="4452" spans="5:6" x14ac:dyDescent="0.25">
      <c r="E4452" s="24">
        <f t="shared" ca="1" si="138"/>
        <v>0.66378789607109501</v>
      </c>
      <c r="F4452" s="24">
        <f t="shared" ca="1" si="139"/>
        <v>8.1958522832672163</v>
      </c>
    </row>
    <row r="4453" spans="5:6" x14ac:dyDescent="0.25">
      <c r="E4453" s="24">
        <f t="shared" ca="1" si="138"/>
        <v>0.82486148110527469</v>
      </c>
      <c r="F4453" s="24">
        <f t="shared" ca="1" si="139"/>
        <v>3.8507961687019803</v>
      </c>
    </row>
    <row r="4454" spans="5:6" x14ac:dyDescent="0.25">
      <c r="E4454" s="24">
        <f t="shared" ca="1" si="138"/>
        <v>0.44814619024353597</v>
      </c>
      <c r="F4454" s="24">
        <f t="shared" ca="1" si="139"/>
        <v>16.052715645784748</v>
      </c>
    </row>
    <row r="4455" spans="5:6" x14ac:dyDescent="0.25">
      <c r="E4455" s="24">
        <f t="shared" ca="1" si="138"/>
        <v>0.17021900118949018</v>
      </c>
      <c r="F4455" s="24">
        <f t="shared" ca="1" si="139"/>
        <v>35.41338857425805</v>
      </c>
    </row>
    <row r="4456" spans="5:6" x14ac:dyDescent="0.25">
      <c r="E4456" s="24">
        <f t="shared" ca="1" si="138"/>
        <v>0.43859247067323803</v>
      </c>
      <c r="F4456" s="24">
        <f t="shared" ca="1" si="139"/>
        <v>16.483692197467651</v>
      </c>
    </row>
    <row r="4457" spans="5:6" x14ac:dyDescent="0.25">
      <c r="E4457" s="24">
        <f t="shared" ca="1" si="138"/>
        <v>0.24420286125092472</v>
      </c>
      <c r="F4457" s="24">
        <f t="shared" ca="1" si="139"/>
        <v>28.195120010798416</v>
      </c>
    </row>
    <row r="4458" spans="5:6" x14ac:dyDescent="0.25">
      <c r="E4458" s="24">
        <f t="shared" ca="1" si="138"/>
        <v>0.4387886648996141</v>
      </c>
      <c r="F4458" s="24">
        <f t="shared" ca="1" si="139"/>
        <v>16.474747659150538</v>
      </c>
    </row>
    <row r="4459" spans="5:6" x14ac:dyDescent="0.25">
      <c r="E4459" s="24">
        <f t="shared" ca="1" si="138"/>
        <v>0.4538540829116392</v>
      </c>
      <c r="F4459" s="24">
        <f t="shared" ca="1" si="139"/>
        <v>15.799590717604403</v>
      </c>
    </row>
    <row r="4460" spans="5:6" x14ac:dyDescent="0.25">
      <c r="E4460" s="24">
        <f t="shared" ca="1" si="138"/>
        <v>0.20662871214403322</v>
      </c>
      <c r="F4460" s="24">
        <f t="shared" ca="1" si="139"/>
        <v>31.536635147859442</v>
      </c>
    </row>
    <row r="4461" spans="5:6" x14ac:dyDescent="0.25">
      <c r="E4461" s="24">
        <f t="shared" ca="1" si="138"/>
        <v>0.89884989471608001</v>
      </c>
      <c r="F4461" s="24">
        <f t="shared" ca="1" si="139"/>
        <v>2.1327845524304117</v>
      </c>
    </row>
    <row r="4462" spans="5:6" x14ac:dyDescent="0.25">
      <c r="E4462" s="24">
        <f t="shared" ca="1" si="138"/>
        <v>0.40753602006024436</v>
      </c>
      <c r="F4462" s="24">
        <f t="shared" ca="1" si="139"/>
        <v>17.952519148435119</v>
      </c>
    </row>
    <row r="4463" spans="5:6" x14ac:dyDescent="0.25">
      <c r="E4463" s="24">
        <f t="shared" ca="1" si="138"/>
        <v>0.68771066201872189</v>
      </c>
      <c r="F4463" s="24">
        <f t="shared" ca="1" si="139"/>
        <v>7.4877415779176433</v>
      </c>
    </row>
    <row r="4464" spans="5:6" x14ac:dyDescent="0.25">
      <c r="E4464" s="24">
        <f t="shared" ca="1" si="138"/>
        <v>0.52298903478646241</v>
      </c>
      <c r="F4464" s="24">
        <f t="shared" ca="1" si="139"/>
        <v>12.963895622569424</v>
      </c>
    </row>
    <row r="4465" spans="5:6" x14ac:dyDescent="0.25">
      <c r="E4465" s="24">
        <f t="shared" ca="1" si="138"/>
        <v>0.74081083862537245</v>
      </c>
      <c r="F4465" s="24">
        <f t="shared" ca="1" si="139"/>
        <v>6.0001992956684829</v>
      </c>
    </row>
    <row r="4466" spans="5:6" x14ac:dyDescent="0.25">
      <c r="E4466" s="24">
        <f t="shared" ca="1" si="138"/>
        <v>0.91291156869364787</v>
      </c>
      <c r="F4466" s="24">
        <f t="shared" ca="1" si="139"/>
        <v>1.8223252205202856</v>
      </c>
    </row>
    <row r="4467" spans="5:6" x14ac:dyDescent="0.25">
      <c r="E4467" s="24">
        <f t="shared" ca="1" si="138"/>
        <v>0.41378447855572209</v>
      </c>
      <c r="F4467" s="24">
        <f t="shared" ca="1" si="139"/>
        <v>17.64820047812081</v>
      </c>
    </row>
    <row r="4468" spans="5:6" x14ac:dyDescent="0.25">
      <c r="E4468" s="24">
        <f t="shared" ca="1" si="138"/>
        <v>0.40917004437994142</v>
      </c>
      <c r="F4468" s="24">
        <f t="shared" ca="1" si="139"/>
        <v>17.872489058238354</v>
      </c>
    </row>
    <row r="4469" spans="5:6" x14ac:dyDescent="0.25">
      <c r="E4469" s="24">
        <f t="shared" ca="1" si="138"/>
        <v>6.9403002265658209E-2</v>
      </c>
      <c r="F4469" s="24">
        <f t="shared" ca="1" si="139"/>
        <v>53.356503041860009</v>
      </c>
    </row>
    <row r="4470" spans="5:6" x14ac:dyDescent="0.25">
      <c r="E4470" s="24">
        <f t="shared" ca="1" si="138"/>
        <v>0.76193553559173399</v>
      </c>
      <c r="F4470" s="24">
        <f t="shared" ca="1" si="139"/>
        <v>5.4378665167032745</v>
      </c>
    </row>
    <row r="4471" spans="5:6" x14ac:dyDescent="0.25">
      <c r="E4471" s="24">
        <f t="shared" ca="1" si="138"/>
        <v>1.7953995052841787E-2</v>
      </c>
      <c r="F4471" s="24">
        <f t="shared" ca="1" si="139"/>
        <v>80.398852463879493</v>
      </c>
    </row>
    <row r="4472" spans="5:6" x14ac:dyDescent="0.25">
      <c r="E4472" s="24">
        <f t="shared" ca="1" si="138"/>
        <v>0.29877431518421316</v>
      </c>
      <c r="F4472" s="24">
        <f t="shared" ca="1" si="139"/>
        <v>24.161335786208589</v>
      </c>
    </row>
    <row r="4473" spans="5:6" x14ac:dyDescent="0.25">
      <c r="E4473" s="24">
        <f t="shared" ca="1" si="138"/>
        <v>0.77172551795029853</v>
      </c>
      <c r="F4473" s="24">
        <f t="shared" ca="1" si="139"/>
        <v>5.1825267775115602</v>
      </c>
    </row>
    <row r="4474" spans="5:6" x14ac:dyDescent="0.25">
      <c r="E4474" s="24">
        <f t="shared" ca="1" si="138"/>
        <v>0.8982658372792347</v>
      </c>
      <c r="F4474" s="24">
        <f t="shared" ca="1" si="139"/>
        <v>2.1457844376800979</v>
      </c>
    </row>
    <row r="4475" spans="5:6" x14ac:dyDescent="0.25">
      <c r="E4475" s="24">
        <f t="shared" ca="1" si="138"/>
        <v>0.36552162686693057</v>
      </c>
      <c r="F4475" s="24">
        <f t="shared" ca="1" si="139"/>
        <v>20.128596618165194</v>
      </c>
    </row>
    <row r="4476" spans="5:6" x14ac:dyDescent="0.25">
      <c r="E4476" s="24">
        <f t="shared" ca="1" si="138"/>
        <v>0.15423944055503813</v>
      </c>
      <c r="F4476" s="24">
        <f t="shared" ca="1" si="139"/>
        <v>37.384981504666762</v>
      </c>
    </row>
    <row r="4477" spans="5:6" x14ac:dyDescent="0.25">
      <c r="E4477" s="24">
        <f t="shared" ca="1" si="138"/>
        <v>0.99865916081294148</v>
      </c>
      <c r="F4477" s="24">
        <f t="shared" ca="1" si="139"/>
        <v>2.6834778325453643E-2</v>
      </c>
    </row>
    <row r="4478" spans="5:6" x14ac:dyDescent="0.25">
      <c r="E4478" s="24">
        <f t="shared" ca="1" si="138"/>
        <v>0.38416320840469131</v>
      </c>
      <c r="F4478" s="24">
        <f t="shared" ca="1" si="139"/>
        <v>19.133755896068223</v>
      </c>
    </row>
    <row r="4479" spans="5:6" x14ac:dyDescent="0.25">
      <c r="E4479" s="24">
        <f t="shared" ca="1" si="138"/>
        <v>4.2502397518130119E-2</v>
      </c>
      <c r="F4479" s="24">
        <f t="shared" ca="1" si="139"/>
        <v>63.163895849031533</v>
      </c>
    </row>
    <row r="4480" spans="5:6" x14ac:dyDescent="0.25">
      <c r="E4480" s="24">
        <f t="shared" ca="1" si="138"/>
        <v>0.29008018904628263</v>
      </c>
      <c r="F4480" s="24">
        <f t="shared" ca="1" si="139"/>
        <v>24.751957605437113</v>
      </c>
    </row>
    <row r="4481" spans="5:6" x14ac:dyDescent="0.25">
      <c r="E4481" s="24">
        <f t="shared" ca="1" si="138"/>
        <v>0.97079317784304542</v>
      </c>
      <c r="F4481" s="24">
        <f t="shared" ca="1" si="139"/>
        <v>0.59283665020249943</v>
      </c>
    </row>
    <row r="4482" spans="5:6" x14ac:dyDescent="0.25">
      <c r="E4482" s="24">
        <f t="shared" ca="1" si="138"/>
        <v>0.14563415961847859</v>
      </c>
      <c r="F4482" s="24">
        <f t="shared" ca="1" si="139"/>
        <v>38.533151159450924</v>
      </c>
    </row>
    <row r="4483" spans="5:6" x14ac:dyDescent="0.25">
      <c r="E4483" s="24">
        <f t="shared" ca="1" si="138"/>
        <v>0.58159228930503826</v>
      </c>
      <c r="F4483" s="24">
        <f t="shared" ca="1" si="139"/>
        <v>10.839712211586511</v>
      </c>
    </row>
    <row r="4484" spans="5:6" x14ac:dyDescent="0.25">
      <c r="E4484" s="24">
        <f t="shared" ref="E4484:E4547" ca="1" si="140">RAND()</f>
        <v>0.69365444191467718</v>
      </c>
      <c r="F4484" s="24">
        <f t="shared" ref="F4484:F4547" ca="1" si="141">-LOG(E4484,EXP(1))/$C$3</f>
        <v>7.3156272958591515</v>
      </c>
    </row>
    <row r="4485" spans="5:6" x14ac:dyDescent="0.25">
      <c r="E4485" s="24">
        <f t="shared" ca="1" si="140"/>
        <v>0.82831916016600882</v>
      </c>
      <c r="F4485" s="24">
        <f t="shared" ca="1" si="141"/>
        <v>3.7671347945894826</v>
      </c>
    </row>
    <row r="4486" spans="5:6" x14ac:dyDescent="0.25">
      <c r="E4486" s="24">
        <f t="shared" ca="1" si="140"/>
        <v>0.88980404613784658</v>
      </c>
      <c r="F4486" s="24">
        <f t="shared" ca="1" si="141"/>
        <v>2.3350802675276436</v>
      </c>
    </row>
    <row r="4487" spans="5:6" x14ac:dyDescent="0.25">
      <c r="E4487" s="24">
        <f t="shared" ca="1" si="140"/>
        <v>0.92961927591969629</v>
      </c>
      <c r="F4487" s="24">
        <f t="shared" ca="1" si="141"/>
        <v>1.459603147710264</v>
      </c>
    </row>
    <row r="4488" spans="5:6" x14ac:dyDescent="0.25">
      <c r="E4488" s="24">
        <f t="shared" ca="1" si="140"/>
        <v>0.69141253228429855</v>
      </c>
      <c r="F4488" s="24">
        <f t="shared" ca="1" si="141"/>
        <v>7.3803725141063126</v>
      </c>
    </row>
    <row r="4489" spans="5:6" x14ac:dyDescent="0.25">
      <c r="E4489" s="24">
        <f t="shared" ca="1" si="140"/>
        <v>0.41039348417029042</v>
      </c>
      <c r="F4489" s="24">
        <f t="shared" ca="1" si="141"/>
        <v>17.812777240593189</v>
      </c>
    </row>
    <row r="4490" spans="5:6" x14ac:dyDescent="0.25">
      <c r="E4490" s="24">
        <f t="shared" ca="1" si="140"/>
        <v>0.14229651018984935</v>
      </c>
      <c r="F4490" s="24">
        <f t="shared" ca="1" si="141"/>
        <v>38.996845970058857</v>
      </c>
    </row>
    <row r="4491" spans="5:6" x14ac:dyDescent="0.25">
      <c r="E4491" s="24">
        <f t="shared" ca="1" si="140"/>
        <v>0.49347351463275724</v>
      </c>
      <c r="F4491" s="24">
        <f t="shared" ca="1" si="141"/>
        <v>14.125721799455992</v>
      </c>
    </row>
    <row r="4492" spans="5:6" x14ac:dyDescent="0.25">
      <c r="E4492" s="24">
        <f t="shared" ca="1" si="140"/>
        <v>0.3649818734181739</v>
      </c>
      <c r="F4492" s="24">
        <f t="shared" ca="1" si="141"/>
        <v>20.158151770017074</v>
      </c>
    </row>
    <row r="4493" spans="5:6" x14ac:dyDescent="0.25">
      <c r="E4493" s="24">
        <f t="shared" ca="1" si="140"/>
        <v>0.80643980558363326</v>
      </c>
      <c r="F4493" s="24">
        <f t="shared" ca="1" si="141"/>
        <v>4.3025204160084369</v>
      </c>
    </row>
    <row r="4494" spans="5:6" x14ac:dyDescent="0.25">
      <c r="E4494" s="24">
        <f t="shared" ca="1" si="140"/>
        <v>0.73399957575545693</v>
      </c>
      <c r="F4494" s="24">
        <f t="shared" ca="1" si="141"/>
        <v>6.1849365671525831</v>
      </c>
    </row>
    <row r="4495" spans="5:6" x14ac:dyDescent="0.25">
      <c r="E4495" s="24">
        <f t="shared" ca="1" si="140"/>
        <v>0.20422939788430361</v>
      </c>
      <c r="F4495" s="24">
        <f t="shared" ca="1" si="141"/>
        <v>31.770228349619405</v>
      </c>
    </row>
    <row r="4496" spans="5:6" x14ac:dyDescent="0.25">
      <c r="E4496" s="24">
        <f t="shared" ca="1" si="140"/>
        <v>0.53153961698316166</v>
      </c>
      <c r="F4496" s="24">
        <f t="shared" ca="1" si="141"/>
        <v>12.639550918198422</v>
      </c>
    </row>
    <row r="4497" spans="5:6" x14ac:dyDescent="0.25">
      <c r="E4497" s="24">
        <f t="shared" ca="1" si="140"/>
        <v>0.12480653451710455</v>
      </c>
      <c r="F4497" s="24">
        <f t="shared" ca="1" si="141"/>
        <v>41.61980929009691</v>
      </c>
    </row>
    <row r="4498" spans="5:6" x14ac:dyDescent="0.25">
      <c r="E4498" s="24">
        <f t="shared" ca="1" si="140"/>
        <v>0.32691493302731067</v>
      </c>
      <c r="F4498" s="24">
        <f t="shared" ca="1" si="141"/>
        <v>22.361105711509595</v>
      </c>
    </row>
    <row r="4499" spans="5:6" x14ac:dyDescent="0.25">
      <c r="E4499" s="24">
        <f t="shared" ca="1" si="140"/>
        <v>0.97525324797887492</v>
      </c>
      <c r="F4499" s="24">
        <f t="shared" ca="1" si="141"/>
        <v>0.50116200388965582</v>
      </c>
    </row>
    <row r="4500" spans="5:6" x14ac:dyDescent="0.25">
      <c r="E4500" s="24">
        <f t="shared" ca="1" si="140"/>
        <v>0.14575972870103537</v>
      </c>
      <c r="F4500" s="24">
        <f t="shared" ca="1" si="141"/>
        <v>38.515914134878642</v>
      </c>
    </row>
    <row r="4501" spans="5:6" x14ac:dyDescent="0.25">
      <c r="E4501" s="24">
        <f t="shared" ca="1" si="140"/>
        <v>0.16426015165633068</v>
      </c>
      <c r="F4501" s="24">
        <f t="shared" ca="1" si="141"/>
        <v>36.12607634801028</v>
      </c>
    </row>
    <row r="4502" spans="5:6" x14ac:dyDescent="0.25">
      <c r="E4502" s="24">
        <f t="shared" ca="1" si="140"/>
        <v>0.51246054155755105</v>
      </c>
      <c r="F4502" s="24">
        <f t="shared" ca="1" si="141"/>
        <v>13.370631260328871</v>
      </c>
    </row>
    <row r="4503" spans="5:6" x14ac:dyDescent="0.25">
      <c r="E4503" s="24">
        <f t="shared" ca="1" si="140"/>
        <v>0.62485151514162307</v>
      </c>
      <c r="F4503" s="24">
        <f t="shared" ca="1" si="141"/>
        <v>9.4048246648946652</v>
      </c>
    </row>
    <row r="4504" spans="5:6" x14ac:dyDescent="0.25">
      <c r="E4504" s="24">
        <f t="shared" ca="1" si="140"/>
        <v>0.21609038697762617</v>
      </c>
      <c r="F4504" s="24">
        <f t="shared" ca="1" si="141"/>
        <v>30.641170011948979</v>
      </c>
    </row>
    <row r="4505" spans="5:6" x14ac:dyDescent="0.25">
      <c r="E4505" s="24">
        <f t="shared" ca="1" si="140"/>
        <v>0.69583230224710191</v>
      </c>
      <c r="F4505" s="24">
        <f t="shared" ca="1" si="141"/>
        <v>7.2529318545381232</v>
      </c>
    </row>
    <row r="4506" spans="5:6" x14ac:dyDescent="0.25">
      <c r="E4506" s="24">
        <f t="shared" ca="1" si="140"/>
        <v>0.44399289792109253</v>
      </c>
      <c r="F4506" s="24">
        <f t="shared" ca="1" si="141"/>
        <v>16.238934247021188</v>
      </c>
    </row>
    <row r="4507" spans="5:6" x14ac:dyDescent="0.25">
      <c r="E4507" s="24">
        <f t="shared" ca="1" si="140"/>
        <v>0.75396262330381181</v>
      </c>
      <c r="F4507" s="24">
        <f t="shared" ca="1" si="141"/>
        <v>5.6482496683595595</v>
      </c>
    </row>
    <row r="4508" spans="5:6" x14ac:dyDescent="0.25">
      <c r="E4508" s="24">
        <f t="shared" ca="1" si="140"/>
        <v>0.62280957809129722</v>
      </c>
      <c r="F4508" s="24">
        <f t="shared" ca="1" si="141"/>
        <v>9.4702892012022382</v>
      </c>
    </row>
    <row r="4509" spans="5:6" x14ac:dyDescent="0.25">
      <c r="E4509" s="24">
        <f t="shared" ca="1" si="140"/>
        <v>0.42066360029299987</v>
      </c>
      <c r="F4509" s="24">
        <f t="shared" ca="1" si="141"/>
        <v>17.318436277899803</v>
      </c>
    </row>
    <row r="4510" spans="5:6" x14ac:dyDescent="0.25">
      <c r="E4510" s="24">
        <f t="shared" ca="1" si="140"/>
        <v>0.20904493106221433</v>
      </c>
      <c r="F4510" s="24">
        <f t="shared" ca="1" si="141"/>
        <v>31.304121379270871</v>
      </c>
    </row>
    <row r="4511" spans="5:6" x14ac:dyDescent="0.25">
      <c r="E4511" s="24">
        <f t="shared" ca="1" si="140"/>
        <v>0.96825058907875849</v>
      </c>
      <c r="F4511" s="24">
        <f t="shared" ca="1" si="141"/>
        <v>0.64528704384301949</v>
      </c>
    </row>
    <row r="4512" spans="5:6" x14ac:dyDescent="0.25">
      <c r="E4512" s="24">
        <f t="shared" ca="1" si="140"/>
        <v>0.54762321382046963</v>
      </c>
      <c r="F4512" s="24">
        <f t="shared" ca="1" si="141"/>
        <v>12.043355890741662</v>
      </c>
    </row>
    <row r="4513" spans="5:6" x14ac:dyDescent="0.25">
      <c r="E4513" s="24">
        <f t="shared" ca="1" si="140"/>
        <v>0.81169385832855889</v>
      </c>
      <c r="F4513" s="24">
        <f t="shared" ca="1" si="141"/>
        <v>4.1726406334778288</v>
      </c>
    </row>
    <row r="4514" spans="5:6" x14ac:dyDescent="0.25">
      <c r="E4514" s="24">
        <f t="shared" ca="1" si="140"/>
        <v>0.24531267986332428</v>
      </c>
      <c r="F4514" s="24">
        <f t="shared" ca="1" si="141"/>
        <v>28.104432756097317</v>
      </c>
    </row>
    <row r="4515" spans="5:6" x14ac:dyDescent="0.25">
      <c r="E4515" s="24">
        <f t="shared" ca="1" si="140"/>
        <v>0.91837797167044832</v>
      </c>
      <c r="F4515" s="24">
        <f t="shared" ca="1" si="141"/>
        <v>1.7029247850992604</v>
      </c>
    </row>
    <row r="4516" spans="5:6" x14ac:dyDescent="0.25">
      <c r="E4516" s="24">
        <f t="shared" ca="1" si="140"/>
        <v>0.93979851211789789</v>
      </c>
      <c r="F4516" s="24">
        <f t="shared" ca="1" si="141"/>
        <v>1.2417955100964808</v>
      </c>
    </row>
    <row r="4517" spans="5:6" x14ac:dyDescent="0.25">
      <c r="E4517" s="24">
        <f t="shared" ca="1" si="140"/>
        <v>0.15752011162616597</v>
      </c>
      <c r="F4517" s="24">
        <f t="shared" ca="1" si="141"/>
        <v>36.964042720078865</v>
      </c>
    </row>
    <row r="4518" spans="5:6" x14ac:dyDescent="0.25">
      <c r="E4518" s="24">
        <f t="shared" ca="1" si="140"/>
        <v>0.85323807001564922</v>
      </c>
      <c r="F4518" s="24">
        <f t="shared" ca="1" si="141"/>
        <v>3.1743334621777977</v>
      </c>
    </row>
    <row r="4519" spans="5:6" x14ac:dyDescent="0.25">
      <c r="E4519" s="24">
        <f t="shared" ca="1" si="140"/>
        <v>0.14062722163587149</v>
      </c>
      <c r="F4519" s="24">
        <f t="shared" ca="1" si="141"/>
        <v>39.23285415697427</v>
      </c>
    </row>
    <row r="4520" spans="5:6" x14ac:dyDescent="0.25">
      <c r="E4520" s="24">
        <f t="shared" ca="1" si="140"/>
        <v>0.73566258520049321</v>
      </c>
      <c r="F4520" s="24">
        <f t="shared" ca="1" si="141"/>
        <v>6.1396741878383647</v>
      </c>
    </row>
    <row r="4521" spans="5:6" x14ac:dyDescent="0.25">
      <c r="E4521" s="24">
        <f t="shared" ca="1" si="140"/>
        <v>0.60082040437307671</v>
      </c>
      <c r="F4521" s="24">
        <f t="shared" ca="1" si="141"/>
        <v>10.189184342062422</v>
      </c>
    </row>
    <row r="4522" spans="5:6" x14ac:dyDescent="0.25">
      <c r="E4522" s="24">
        <f t="shared" ca="1" si="140"/>
        <v>1.3363390948981202E-2</v>
      </c>
      <c r="F4522" s="24">
        <f t="shared" ca="1" si="141"/>
        <v>86.304726590646979</v>
      </c>
    </row>
    <row r="4523" spans="5:6" x14ac:dyDescent="0.25">
      <c r="E4523" s="24">
        <f t="shared" ca="1" si="140"/>
        <v>0.60073322839399812</v>
      </c>
      <c r="F4523" s="24">
        <f t="shared" ca="1" si="141"/>
        <v>10.192086450694253</v>
      </c>
    </row>
    <row r="4524" spans="5:6" x14ac:dyDescent="0.25">
      <c r="E4524" s="24">
        <f t="shared" ca="1" si="140"/>
        <v>0.87044056176681528</v>
      </c>
      <c r="F4524" s="24">
        <f t="shared" ca="1" si="141"/>
        <v>2.7751160534334138</v>
      </c>
    </row>
    <row r="4525" spans="5:6" x14ac:dyDescent="0.25">
      <c r="E4525" s="24">
        <f t="shared" ca="1" si="140"/>
        <v>0.42628973241846058</v>
      </c>
      <c r="F4525" s="24">
        <f t="shared" ca="1" si="141"/>
        <v>17.052720816872064</v>
      </c>
    </row>
    <row r="4526" spans="5:6" x14ac:dyDescent="0.25">
      <c r="E4526" s="24">
        <f t="shared" ca="1" si="140"/>
        <v>0.53375281318286272</v>
      </c>
      <c r="F4526" s="24">
        <f t="shared" ca="1" si="141"/>
        <v>12.556448877059623</v>
      </c>
    </row>
    <row r="4527" spans="5:6" x14ac:dyDescent="0.25">
      <c r="E4527" s="24">
        <f t="shared" ca="1" si="140"/>
        <v>0.69746542474685302</v>
      </c>
      <c r="F4527" s="24">
        <f t="shared" ca="1" si="141"/>
        <v>7.2060467354133984</v>
      </c>
    </row>
    <row r="4528" spans="5:6" x14ac:dyDescent="0.25">
      <c r="E4528" s="24">
        <f t="shared" ca="1" si="140"/>
        <v>0.75389829467415215</v>
      </c>
      <c r="F4528" s="24">
        <f t="shared" ca="1" si="141"/>
        <v>5.6499561554481676</v>
      </c>
    </row>
    <row r="4529" spans="5:6" x14ac:dyDescent="0.25">
      <c r="E4529" s="24">
        <f t="shared" ca="1" si="140"/>
        <v>7.5389983139803829E-2</v>
      </c>
      <c r="F4529" s="24">
        <f t="shared" ca="1" si="141"/>
        <v>51.701617247964812</v>
      </c>
    </row>
    <row r="4530" spans="5:6" x14ac:dyDescent="0.25">
      <c r="E4530" s="24">
        <f t="shared" ca="1" si="140"/>
        <v>7.0686427780460748E-2</v>
      </c>
      <c r="F4530" s="24">
        <f t="shared" ca="1" si="141"/>
        <v>52.990033873340366</v>
      </c>
    </row>
    <row r="4531" spans="5:6" x14ac:dyDescent="0.25">
      <c r="E4531" s="24">
        <f t="shared" ca="1" si="140"/>
        <v>0.44937855544104555</v>
      </c>
      <c r="F4531" s="24">
        <f t="shared" ca="1" si="141"/>
        <v>15.997792771383567</v>
      </c>
    </row>
    <row r="4532" spans="5:6" x14ac:dyDescent="0.25">
      <c r="E4532" s="24">
        <f t="shared" ca="1" si="140"/>
        <v>7.227661320989498E-2</v>
      </c>
      <c r="F4532" s="24">
        <f t="shared" ca="1" si="141"/>
        <v>52.545093417750486</v>
      </c>
    </row>
    <row r="4533" spans="5:6" x14ac:dyDescent="0.25">
      <c r="E4533" s="24">
        <f t="shared" ca="1" si="140"/>
        <v>0.76411203935603778</v>
      </c>
      <c r="F4533" s="24">
        <f t="shared" ca="1" si="141"/>
        <v>5.3808170439132139</v>
      </c>
    </row>
    <row r="4534" spans="5:6" x14ac:dyDescent="0.25">
      <c r="E4534" s="24">
        <f t="shared" ca="1" si="140"/>
        <v>0.69565268450994355</v>
      </c>
      <c r="F4534" s="24">
        <f t="shared" ca="1" si="141"/>
        <v>7.2580951941318794</v>
      </c>
    </row>
    <row r="4535" spans="5:6" x14ac:dyDescent="0.25">
      <c r="E4535" s="24">
        <f t="shared" ca="1" si="140"/>
        <v>0.9759434285841776</v>
      </c>
      <c r="F4535" s="24">
        <f t="shared" ca="1" si="141"/>
        <v>0.48701313530295198</v>
      </c>
    </row>
    <row r="4536" spans="5:6" x14ac:dyDescent="0.25">
      <c r="E4536" s="24">
        <f t="shared" ca="1" si="140"/>
        <v>0.64990914738227379</v>
      </c>
      <c r="F4536" s="24">
        <f t="shared" ca="1" si="141"/>
        <v>8.6184539823937332</v>
      </c>
    </row>
    <row r="4537" spans="5:6" x14ac:dyDescent="0.25">
      <c r="E4537" s="24">
        <f t="shared" ca="1" si="140"/>
        <v>0.74614550965205162</v>
      </c>
      <c r="F4537" s="24">
        <f t="shared" ca="1" si="141"/>
        <v>5.8566928929176987</v>
      </c>
    </row>
    <row r="4538" spans="5:6" x14ac:dyDescent="0.25">
      <c r="E4538" s="24">
        <f t="shared" ca="1" si="140"/>
        <v>0.61893985282421049</v>
      </c>
      <c r="F4538" s="24">
        <f t="shared" ca="1" si="141"/>
        <v>9.5949435863119863</v>
      </c>
    </row>
    <row r="4539" spans="5:6" x14ac:dyDescent="0.25">
      <c r="E4539" s="24">
        <f t="shared" ca="1" si="140"/>
        <v>0.26361428329489267</v>
      </c>
      <c r="F4539" s="24">
        <f t="shared" ca="1" si="141"/>
        <v>26.665365846655895</v>
      </c>
    </row>
    <row r="4540" spans="5:6" x14ac:dyDescent="0.25">
      <c r="E4540" s="24">
        <f t="shared" ca="1" si="140"/>
        <v>0.83262804001979052</v>
      </c>
      <c r="F4540" s="24">
        <f t="shared" ca="1" si="141"/>
        <v>3.6633653425650428</v>
      </c>
    </row>
    <row r="4541" spans="5:6" x14ac:dyDescent="0.25">
      <c r="E4541" s="24">
        <f t="shared" ca="1" si="140"/>
        <v>0.87139288052561692</v>
      </c>
      <c r="F4541" s="24">
        <f t="shared" ca="1" si="141"/>
        <v>2.7532467097736304</v>
      </c>
    </row>
    <row r="4542" spans="5:6" x14ac:dyDescent="0.25">
      <c r="E4542" s="24">
        <f t="shared" ca="1" si="140"/>
        <v>0.98025922962041456</v>
      </c>
      <c r="F4542" s="24">
        <f t="shared" ca="1" si="141"/>
        <v>0.39876444551881263</v>
      </c>
    </row>
    <row r="4543" spans="5:6" x14ac:dyDescent="0.25">
      <c r="E4543" s="24">
        <f t="shared" ca="1" si="140"/>
        <v>0.7412860153098082</v>
      </c>
      <c r="F4543" s="24">
        <f t="shared" ca="1" si="141"/>
        <v>5.9873748517205598</v>
      </c>
    </row>
    <row r="4544" spans="5:6" x14ac:dyDescent="0.25">
      <c r="E4544" s="24">
        <f t="shared" ca="1" si="140"/>
        <v>0.77772889932784273</v>
      </c>
      <c r="F4544" s="24">
        <f t="shared" ca="1" si="141"/>
        <v>5.0275454795400103</v>
      </c>
    </row>
    <row r="4545" spans="5:6" x14ac:dyDescent="0.25">
      <c r="E4545" s="24">
        <f t="shared" ca="1" si="140"/>
        <v>0.3013925352778607</v>
      </c>
      <c r="F4545" s="24">
        <f t="shared" ca="1" si="141"/>
        <v>23.986835198500849</v>
      </c>
    </row>
    <row r="4546" spans="5:6" x14ac:dyDescent="0.25">
      <c r="E4546" s="24">
        <f t="shared" ca="1" si="140"/>
        <v>0.56194403909627144</v>
      </c>
      <c r="F4546" s="24">
        <f t="shared" ca="1" si="141"/>
        <v>11.527060172162326</v>
      </c>
    </row>
    <row r="4547" spans="5:6" x14ac:dyDescent="0.25">
      <c r="E4547" s="24">
        <f t="shared" ca="1" si="140"/>
        <v>3.5529327064180216E-2</v>
      </c>
      <c r="F4547" s="24">
        <f t="shared" ca="1" si="141"/>
        <v>66.747936181231438</v>
      </c>
    </row>
    <row r="4548" spans="5:6" x14ac:dyDescent="0.25">
      <c r="E4548" s="24">
        <f t="shared" ref="E4548:E4611" ca="1" si="142">RAND()</f>
        <v>0.38174295170535211</v>
      </c>
      <c r="F4548" s="24">
        <f t="shared" ref="F4548:F4611" ca="1" si="143">-LOG(E4548,EXP(1))/$C$3</f>
        <v>19.260155963402831</v>
      </c>
    </row>
    <row r="4549" spans="5:6" x14ac:dyDescent="0.25">
      <c r="E4549" s="24">
        <f t="shared" ca="1" si="142"/>
        <v>0.46028528468581442</v>
      </c>
      <c r="F4549" s="24">
        <f t="shared" ca="1" si="143"/>
        <v>15.51817595268164</v>
      </c>
    </row>
    <row r="4550" spans="5:6" x14ac:dyDescent="0.25">
      <c r="E4550" s="24">
        <f t="shared" ca="1" si="142"/>
        <v>0.30997968118946506</v>
      </c>
      <c r="F4550" s="24">
        <f t="shared" ca="1" si="143"/>
        <v>23.424970564023912</v>
      </c>
    </row>
    <row r="4551" spans="5:6" x14ac:dyDescent="0.25">
      <c r="E4551" s="24">
        <f t="shared" ca="1" si="142"/>
        <v>0.93347317368529525</v>
      </c>
      <c r="F4551" s="24">
        <f t="shared" ca="1" si="143"/>
        <v>1.3768610752331338</v>
      </c>
    </row>
    <row r="4552" spans="5:6" x14ac:dyDescent="0.25">
      <c r="E4552" s="24">
        <f t="shared" ca="1" si="142"/>
        <v>5.5499958619236178E-2</v>
      </c>
      <c r="F4552" s="24">
        <f t="shared" ca="1" si="143"/>
        <v>57.827460076587485</v>
      </c>
    </row>
    <row r="4553" spans="5:6" x14ac:dyDescent="0.25">
      <c r="E4553" s="24">
        <f t="shared" ca="1" si="142"/>
        <v>0.97046681855019801</v>
      </c>
      <c r="F4553" s="24">
        <f t="shared" ca="1" si="143"/>
        <v>0.59956134028066399</v>
      </c>
    </row>
    <row r="4554" spans="5:6" x14ac:dyDescent="0.25">
      <c r="E4554" s="24">
        <f t="shared" ca="1" si="142"/>
        <v>0.73331481534954468</v>
      </c>
      <c r="F4554" s="24">
        <f t="shared" ca="1" si="143"/>
        <v>6.2036036083749391</v>
      </c>
    </row>
    <row r="4555" spans="5:6" x14ac:dyDescent="0.25">
      <c r="E4555" s="24">
        <f t="shared" ca="1" si="142"/>
        <v>0.82522873935396246</v>
      </c>
      <c r="F4555" s="24">
        <f t="shared" ca="1" si="143"/>
        <v>3.841893425077457</v>
      </c>
    </row>
    <row r="4556" spans="5:6" x14ac:dyDescent="0.25">
      <c r="E4556" s="24">
        <f t="shared" ca="1" si="142"/>
        <v>0.62850995020396327</v>
      </c>
      <c r="F4556" s="24">
        <f t="shared" ca="1" si="143"/>
        <v>9.2880683881631914</v>
      </c>
    </row>
    <row r="4557" spans="5:6" x14ac:dyDescent="0.25">
      <c r="E4557" s="24">
        <f t="shared" ca="1" si="142"/>
        <v>0.40466309248270349</v>
      </c>
      <c r="F4557" s="24">
        <f t="shared" ca="1" si="143"/>
        <v>18.094008569697493</v>
      </c>
    </row>
    <row r="4558" spans="5:6" x14ac:dyDescent="0.25">
      <c r="E4558" s="24">
        <f t="shared" ca="1" si="142"/>
        <v>0.49179007690482068</v>
      </c>
      <c r="F4558" s="24">
        <f t="shared" ca="1" si="143"/>
        <v>14.194066529966342</v>
      </c>
    </row>
    <row r="4559" spans="5:6" x14ac:dyDescent="0.25">
      <c r="E4559" s="24">
        <f t="shared" ca="1" si="142"/>
        <v>0.48323730436707835</v>
      </c>
      <c r="F4559" s="24">
        <f t="shared" ca="1" si="143"/>
        <v>14.544948651901469</v>
      </c>
    </row>
    <row r="4560" spans="5:6" x14ac:dyDescent="0.25">
      <c r="E4560" s="24">
        <f t="shared" ca="1" si="142"/>
        <v>0.47557851841909593</v>
      </c>
      <c r="F4560" s="24">
        <f t="shared" ca="1" si="143"/>
        <v>14.864465650259383</v>
      </c>
    </row>
    <row r="4561" spans="5:6" x14ac:dyDescent="0.25">
      <c r="E4561" s="24">
        <f t="shared" ca="1" si="142"/>
        <v>0.47181217049023061</v>
      </c>
      <c r="F4561" s="24">
        <f t="shared" ca="1" si="143"/>
        <v>15.02348632947777</v>
      </c>
    </row>
    <row r="4562" spans="5:6" x14ac:dyDescent="0.25">
      <c r="E4562" s="24">
        <f t="shared" ca="1" si="142"/>
        <v>0.11094199673642346</v>
      </c>
      <c r="F4562" s="24">
        <f t="shared" ca="1" si="143"/>
        <v>43.974955323435076</v>
      </c>
    </row>
    <row r="4563" spans="5:6" x14ac:dyDescent="0.25">
      <c r="E4563" s="24">
        <f t="shared" ca="1" si="142"/>
        <v>8.7734177770733335E-2</v>
      </c>
      <c r="F4563" s="24">
        <f t="shared" ca="1" si="143"/>
        <v>48.668874863981046</v>
      </c>
    </row>
    <row r="4564" spans="5:6" x14ac:dyDescent="0.25">
      <c r="E4564" s="24">
        <f t="shared" ca="1" si="142"/>
        <v>0.11896061303430061</v>
      </c>
      <c r="F4564" s="24">
        <f t="shared" ca="1" si="143"/>
        <v>42.579256471251504</v>
      </c>
    </row>
    <row r="4565" spans="5:6" x14ac:dyDescent="0.25">
      <c r="E4565" s="24">
        <f t="shared" ca="1" si="142"/>
        <v>0.7633457803363296</v>
      </c>
      <c r="F4565" s="24">
        <f t="shared" ca="1" si="143"/>
        <v>5.4008833023488467</v>
      </c>
    </row>
    <row r="4566" spans="5:6" x14ac:dyDescent="0.25">
      <c r="E4566" s="24">
        <f t="shared" ca="1" si="142"/>
        <v>0.3231688295496904</v>
      </c>
      <c r="F4566" s="24">
        <f t="shared" ca="1" si="143"/>
        <v>22.591608004222227</v>
      </c>
    </row>
    <row r="4567" spans="5:6" x14ac:dyDescent="0.25">
      <c r="E4567" s="24">
        <f t="shared" ca="1" si="142"/>
        <v>0.46917144416598422</v>
      </c>
      <c r="F4567" s="24">
        <f t="shared" ca="1" si="143"/>
        <v>15.13574049482423</v>
      </c>
    </row>
    <row r="4568" spans="5:6" x14ac:dyDescent="0.25">
      <c r="E4568" s="24">
        <f t="shared" ca="1" si="142"/>
        <v>0.83003032047750758</v>
      </c>
      <c r="F4568" s="24">
        <f t="shared" ca="1" si="143"/>
        <v>3.7258609632586159</v>
      </c>
    </row>
    <row r="4569" spans="5:6" x14ac:dyDescent="0.25">
      <c r="E4569" s="24">
        <f t="shared" ca="1" si="142"/>
        <v>0.40151422183109697</v>
      </c>
      <c r="F4569" s="24">
        <f t="shared" ca="1" si="143"/>
        <v>18.250246489529232</v>
      </c>
    </row>
    <row r="4570" spans="5:6" x14ac:dyDescent="0.25">
      <c r="E4570" s="24">
        <f t="shared" ca="1" si="142"/>
        <v>0.95964943773625833</v>
      </c>
      <c r="F4570" s="24">
        <f t="shared" ca="1" si="143"/>
        <v>0.82374460470860733</v>
      </c>
    </row>
    <row r="4571" spans="5:6" x14ac:dyDescent="0.25">
      <c r="E4571" s="24">
        <f t="shared" ca="1" si="142"/>
        <v>0.39810391364654907</v>
      </c>
      <c r="F4571" s="24">
        <f t="shared" ca="1" si="143"/>
        <v>18.42084436422909</v>
      </c>
    </row>
    <row r="4572" spans="5:6" x14ac:dyDescent="0.25">
      <c r="E4572" s="24">
        <f t="shared" ca="1" si="142"/>
        <v>0.50771790983802512</v>
      </c>
      <c r="F4572" s="24">
        <f t="shared" ca="1" si="143"/>
        <v>13.556585624635838</v>
      </c>
    </row>
    <row r="4573" spans="5:6" x14ac:dyDescent="0.25">
      <c r="E4573" s="24">
        <f t="shared" ca="1" si="142"/>
        <v>0.26243944296879085</v>
      </c>
      <c r="F4573" s="24">
        <f t="shared" ca="1" si="143"/>
        <v>26.754698340330229</v>
      </c>
    </row>
    <row r="4574" spans="5:6" x14ac:dyDescent="0.25">
      <c r="E4574" s="24">
        <f t="shared" ca="1" si="142"/>
        <v>0.148103758724344</v>
      </c>
      <c r="F4574" s="24">
        <f t="shared" ca="1" si="143"/>
        <v>38.196843567854742</v>
      </c>
    </row>
    <row r="4575" spans="5:6" x14ac:dyDescent="0.25">
      <c r="E4575" s="24">
        <f t="shared" ca="1" si="142"/>
        <v>0.45463997129419242</v>
      </c>
      <c r="F4575" s="24">
        <f t="shared" ca="1" si="143"/>
        <v>15.764988902658331</v>
      </c>
    </row>
    <row r="4576" spans="5:6" x14ac:dyDescent="0.25">
      <c r="E4576" s="24">
        <f t="shared" ca="1" si="142"/>
        <v>0.77356265401297442</v>
      </c>
      <c r="F4576" s="24">
        <f t="shared" ca="1" si="143"/>
        <v>5.1349722317241353</v>
      </c>
    </row>
    <row r="4577" spans="5:6" x14ac:dyDescent="0.25">
      <c r="E4577" s="24">
        <f t="shared" ca="1" si="142"/>
        <v>0.87930986792052757</v>
      </c>
      <c r="F4577" s="24">
        <f t="shared" ca="1" si="143"/>
        <v>2.572358403742617</v>
      </c>
    </row>
    <row r="4578" spans="5:6" x14ac:dyDescent="0.25">
      <c r="E4578" s="24">
        <f t="shared" ca="1" si="142"/>
        <v>0.47166124224260841</v>
      </c>
      <c r="F4578" s="24">
        <f t="shared" ca="1" si="143"/>
        <v>15.02988516369494</v>
      </c>
    </row>
    <row r="4579" spans="5:6" x14ac:dyDescent="0.25">
      <c r="E4579" s="24">
        <f t="shared" ca="1" si="142"/>
        <v>5.6462562053268384E-2</v>
      </c>
      <c r="F4579" s="24">
        <f t="shared" ca="1" si="143"/>
        <v>57.483549579692919</v>
      </c>
    </row>
    <row r="4580" spans="5:6" x14ac:dyDescent="0.25">
      <c r="E4580" s="24">
        <f t="shared" ca="1" si="142"/>
        <v>0.73586801245567512</v>
      </c>
      <c r="F4580" s="24">
        <f t="shared" ca="1" si="143"/>
        <v>6.1340901447517027</v>
      </c>
    </row>
    <row r="4581" spans="5:6" x14ac:dyDescent="0.25">
      <c r="E4581" s="24">
        <f t="shared" ca="1" si="142"/>
        <v>0.53697857854024877</v>
      </c>
      <c r="F4581" s="24">
        <f t="shared" ca="1" si="143"/>
        <v>12.435941525108804</v>
      </c>
    </row>
    <row r="4582" spans="5:6" x14ac:dyDescent="0.25">
      <c r="E4582" s="24">
        <f t="shared" ca="1" si="142"/>
        <v>0.24250422452405929</v>
      </c>
      <c r="F4582" s="24">
        <f t="shared" ca="1" si="143"/>
        <v>28.334722960771355</v>
      </c>
    </row>
    <row r="4583" spans="5:6" x14ac:dyDescent="0.25">
      <c r="E4583" s="24">
        <f t="shared" ca="1" si="142"/>
        <v>3.343628404214094E-3</v>
      </c>
      <c r="F4583" s="24">
        <f t="shared" ca="1" si="143"/>
        <v>114.01397426152067</v>
      </c>
    </row>
    <row r="4584" spans="5:6" x14ac:dyDescent="0.25">
      <c r="E4584" s="24">
        <f t="shared" ca="1" si="142"/>
        <v>0.1027498900159457</v>
      </c>
      <c r="F4584" s="24">
        <f t="shared" ca="1" si="143"/>
        <v>45.509149920215748</v>
      </c>
    </row>
    <row r="4585" spans="5:6" x14ac:dyDescent="0.25">
      <c r="E4585" s="24">
        <f t="shared" ca="1" si="142"/>
        <v>0.47099703199968646</v>
      </c>
      <c r="F4585" s="24">
        <f t="shared" ca="1" si="143"/>
        <v>15.058069729448778</v>
      </c>
    </row>
    <row r="4586" spans="5:6" x14ac:dyDescent="0.25">
      <c r="E4586" s="24">
        <f t="shared" ca="1" si="142"/>
        <v>0.49886783297565795</v>
      </c>
      <c r="F4586" s="24">
        <f t="shared" ca="1" si="143"/>
        <v>13.908281641789195</v>
      </c>
    </row>
    <row r="4587" spans="5:6" x14ac:dyDescent="0.25">
      <c r="E4587" s="24">
        <f t="shared" ca="1" si="142"/>
        <v>0.7817178006575719</v>
      </c>
      <c r="F4587" s="24">
        <f t="shared" ca="1" si="143"/>
        <v>4.925229445798915</v>
      </c>
    </row>
    <row r="4588" spans="5:6" x14ac:dyDescent="0.25">
      <c r="E4588" s="24">
        <f t="shared" ca="1" si="142"/>
        <v>0.15599724672022319</v>
      </c>
      <c r="F4588" s="24">
        <f t="shared" ca="1" si="143"/>
        <v>37.158338422353758</v>
      </c>
    </row>
    <row r="4589" spans="5:6" x14ac:dyDescent="0.25">
      <c r="E4589" s="24">
        <f t="shared" ca="1" si="142"/>
        <v>0.10403896966015624</v>
      </c>
      <c r="F4589" s="24">
        <f t="shared" ca="1" si="143"/>
        <v>45.259794835112864</v>
      </c>
    </row>
    <row r="4590" spans="5:6" x14ac:dyDescent="0.25">
      <c r="E4590" s="24">
        <f t="shared" ca="1" si="142"/>
        <v>0.32637469388890095</v>
      </c>
      <c r="F4590" s="24">
        <f t="shared" ca="1" si="143"/>
        <v>22.394183797509974</v>
      </c>
    </row>
    <row r="4591" spans="5:6" x14ac:dyDescent="0.25">
      <c r="E4591" s="24">
        <f t="shared" ca="1" si="142"/>
        <v>0.48770744152010714</v>
      </c>
      <c r="F4591" s="24">
        <f t="shared" ca="1" si="143"/>
        <v>14.360791159715266</v>
      </c>
    </row>
    <row r="4592" spans="5:6" x14ac:dyDescent="0.25">
      <c r="E4592" s="24">
        <f t="shared" ca="1" si="142"/>
        <v>0.4648834835510155</v>
      </c>
      <c r="F4592" s="24">
        <f t="shared" ca="1" si="143"/>
        <v>15.31936955604022</v>
      </c>
    </row>
    <row r="4593" spans="5:6" x14ac:dyDescent="0.25">
      <c r="E4593" s="24">
        <f t="shared" ca="1" si="142"/>
        <v>4.0067851276328503E-2</v>
      </c>
      <c r="F4593" s="24">
        <f t="shared" ca="1" si="143"/>
        <v>64.343619600425328</v>
      </c>
    </row>
    <row r="4594" spans="5:6" x14ac:dyDescent="0.25">
      <c r="E4594" s="24">
        <f t="shared" ca="1" si="142"/>
        <v>0.74533973111664464</v>
      </c>
      <c r="F4594" s="24">
        <f t="shared" ca="1" si="143"/>
        <v>5.8783029924822534</v>
      </c>
    </row>
    <row r="4595" spans="5:6" x14ac:dyDescent="0.25">
      <c r="E4595" s="24">
        <f t="shared" ca="1" si="142"/>
        <v>0.21741385395294688</v>
      </c>
      <c r="F4595" s="24">
        <f t="shared" ca="1" si="143"/>
        <v>30.519051613817794</v>
      </c>
    </row>
    <row r="4596" spans="5:6" x14ac:dyDescent="0.25">
      <c r="E4596" s="24">
        <f t="shared" ca="1" si="142"/>
        <v>0.839353274507883</v>
      </c>
      <c r="F4596" s="24">
        <f t="shared" ca="1" si="143"/>
        <v>3.502471899576701</v>
      </c>
    </row>
    <row r="4597" spans="5:6" x14ac:dyDescent="0.25">
      <c r="E4597" s="24">
        <f t="shared" ca="1" si="142"/>
        <v>0.43304953343383312</v>
      </c>
      <c r="F4597" s="24">
        <f t="shared" ca="1" si="143"/>
        <v>16.738063232025379</v>
      </c>
    </row>
    <row r="4598" spans="5:6" x14ac:dyDescent="0.25">
      <c r="E4598" s="24">
        <f t="shared" ca="1" si="142"/>
        <v>0.83272271616149551</v>
      </c>
      <c r="F4598" s="24">
        <f t="shared" ca="1" si="143"/>
        <v>3.6610913197153683</v>
      </c>
    </row>
    <row r="4599" spans="5:6" x14ac:dyDescent="0.25">
      <c r="E4599" s="24">
        <f t="shared" ca="1" si="142"/>
        <v>0.48872764858594275</v>
      </c>
      <c r="F4599" s="24">
        <f t="shared" ca="1" si="143"/>
        <v>14.318998010435187</v>
      </c>
    </row>
    <row r="4600" spans="5:6" x14ac:dyDescent="0.25">
      <c r="E4600" s="24">
        <f t="shared" ca="1" si="142"/>
        <v>0.71872061759969186</v>
      </c>
      <c r="F4600" s="24">
        <f t="shared" ca="1" si="143"/>
        <v>6.6056513513495885</v>
      </c>
    </row>
    <row r="4601" spans="5:6" x14ac:dyDescent="0.25">
      <c r="E4601" s="24">
        <f t="shared" ca="1" si="142"/>
        <v>0.62466795564713906</v>
      </c>
      <c r="F4601" s="24">
        <f t="shared" ca="1" si="143"/>
        <v>9.4107008276947077</v>
      </c>
    </row>
    <row r="4602" spans="5:6" x14ac:dyDescent="0.25">
      <c r="E4602" s="24">
        <f t="shared" ca="1" si="142"/>
        <v>0.65736877464725052</v>
      </c>
      <c r="F4602" s="24">
        <f t="shared" ca="1" si="143"/>
        <v>8.3902023426992542</v>
      </c>
    </row>
    <row r="4603" spans="5:6" x14ac:dyDescent="0.25">
      <c r="E4603" s="24">
        <f t="shared" ca="1" si="142"/>
        <v>0.50252101836758112</v>
      </c>
      <c r="F4603" s="24">
        <f t="shared" ca="1" si="143"/>
        <v>13.762356246529587</v>
      </c>
    </row>
    <row r="4604" spans="5:6" x14ac:dyDescent="0.25">
      <c r="E4604" s="24">
        <f t="shared" ca="1" si="142"/>
        <v>0.4442282237294759</v>
      </c>
      <c r="F4604" s="24">
        <f t="shared" ca="1" si="143"/>
        <v>16.228336624057565</v>
      </c>
    </row>
    <row r="4605" spans="5:6" x14ac:dyDescent="0.25">
      <c r="E4605" s="24">
        <f t="shared" ca="1" si="142"/>
        <v>0.24361398137087786</v>
      </c>
      <c r="F4605" s="24">
        <f t="shared" ca="1" si="143"/>
        <v>28.243407000065481</v>
      </c>
    </row>
    <row r="4606" spans="5:6" x14ac:dyDescent="0.25">
      <c r="E4606" s="24">
        <f t="shared" ca="1" si="142"/>
        <v>0.30371041553066469</v>
      </c>
      <c r="F4606" s="24">
        <f t="shared" ca="1" si="143"/>
        <v>23.833612241205579</v>
      </c>
    </row>
    <row r="4607" spans="5:6" x14ac:dyDescent="0.25">
      <c r="E4607" s="24">
        <f t="shared" ca="1" si="142"/>
        <v>0.26526936896490483</v>
      </c>
      <c r="F4607" s="24">
        <f t="shared" ca="1" si="143"/>
        <v>26.540189652172696</v>
      </c>
    </row>
    <row r="4608" spans="5:6" x14ac:dyDescent="0.25">
      <c r="E4608" s="24">
        <f t="shared" ca="1" si="142"/>
        <v>0.34367757138492838</v>
      </c>
      <c r="F4608" s="24">
        <f t="shared" ca="1" si="143"/>
        <v>21.361027072553654</v>
      </c>
    </row>
    <row r="4609" spans="5:6" x14ac:dyDescent="0.25">
      <c r="E4609" s="24">
        <f t="shared" ca="1" si="142"/>
        <v>8.5204965390965337E-2</v>
      </c>
      <c r="F4609" s="24">
        <f t="shared" ca="1" si="143"/>
        <v>49.253911352167066</v>
      </c>
    </row>
    <row r="4610" spans="5:6" x14ac:dyDescent="0.25">
      <c r="E4610" s="24">
        <f t="shared" ca="1" si="142"/>
        <v>0.93458675359817256</v>
      </c>
      <c r="F4610" s="24">
        <f t="shared" ca="1" si="143"/>
        <v>1.3530164430879177</v>
      </c>
    </row>
    <row r="4611" spans="5:6" x14ac:dyDescent="0.25">
      <c r="E4611" s="24">
        <f t="shared" ca="1" si="142"/>
        <v>0.96377740689782909</v>
      </c>
      <c r="F4611" s="24">
        <f t="shared" ca="1" si="143"/>
        <v>0.73789833484129996</v>
      </c>
    </row>
    <row r="4612" spans="5:6" x14ac:dyDescent="0.25">
      <c r="E4612" s="24">
        <f t="shared" ref="E4612:E4675" ca="1" si="144">RAND()</f>
        <v>0.57364637031549526</v>
      </c>
      <c r="F4612" s="24">
        <f t="shared" ref="F4612:F4675" ca="1" si="145">-LOG(E4612,EXP(1))/$C$3</f>
        <v>11.114843042146235</v>
      </c>
    </row>
    <row r="4613" spans="5:6" x14ac:dyDescent="0.25">
      <c r="E4613" s="24">
        <f t="shared" ca="1" si="144"/>
        <v>0.42055182358690002</v>
      </c>
      <c r="F4613" s="24">
        <f t="shared" ca="1" si="145"/>
        <v>17.323751287757425</v>
      </c>
    </row>
    <row r="4614" spans="5:6" x14ac:dyDescent="0.25">
      <c r="E4614" s="24">
        <f t="shared" ca="1" si="144"/>
        <v>0.71377592373960197</v>
      </c>
      <c r="F4614" s="24">
        <f t="shared" ca="1" si="145"/>
        <v>6.7437239639137987</v>
      </c>
    </row>
    <row r="4615" spans="5:6" x14ac:dyDescent="0.25">
      <c r="E4615" s="24">
        <f t="shared" ca="1" si="144"/>
        <v>2.452380171024604E-2</v>
      </c>
      <c r="F4615" s="24">
        <f t="shared" ca="1" si="145"/>
        <v>74.162222693064024</v>
      </c>
    </row>
    <row r="4616" spans="5:6" x14ac:dyDescent="0.25">
      <c r="E4616" s="24">
        <f t="shared" ca="1" si="144"/>
        <v>0.8445612239669118</v>
      </c>
      <c r="F4616" s="24">
        <f t="shared" ca="1" si="145"/>
        <v>3.3787609613112699</v>
      </c>
    </row>
    <row r="4617" spans="5:6" x14ac:dyDescent="0.25">
      <c r="E4617" s="24">
        <f t="shared" ca="1" si="144"/>
        <v>7.8760020640259887E-2</v>
      </c>
      <c r="F4617" s="24">
        <f t="shared" ca="1" si="145"/>
        <v>50.826995262919723</v>
      </c>
    </row>
    <row r="4618" spans="5:6" x14ac:dyDescent="0.25">
      <c r="E4618" s="24">
        <f t="shared" ca="1" si="144"/>
        <v>0.32004757732463118</v>
      </c>
      <c r="F4618" s="24">
        <f t="shared" ca="1" si="145"/>
        <v>22.785712302010801</v>
      </c>
    </row>
    <row r="4619" spans="5:6" x14ac:dyDescent="0.25">
      <c r="E4619" s="24">
        <f t="shared" ca="1" si="144"/>
        <v>0.85762627825575022</v>
      </c>
      <c r="F4619" s="24">
        <f t="shared" ca="1" si="145"/>
        <v>3.071736950244027</v>
      </c>
    </row>
    <row r="4620" spans="5:6" x14ac:dyDescent="0.25">
      <c r="E4620" s="24">
        <f t="shared" ca="1" si="144"/>
        <v>0.2181009677853456</v>
      </c>
      <c r="F4620" s="24">
        <f t="shared" ca="1" si="145"/>
        <v>30.455943368751193</v>
      </c>
    </row>
    <row r="4621" spans="5:6" x14ac:dyDescent="0.25">
      <c r="E4621" s="24">
        <f t="shared" ca="1" si="144"/>
        <v>0.75977986243708684</v>
      </c>
      <c r="F4621" s="24">
        <f t="shared" ca="1" si="145"/>
        <v>5.4945308469565095</v>
      </c>
    </row>
    <row r="4622" spans="5:6" x14ac:dyDescent="0.25">
      <c r="E4622" s="24">
        <f t="shared" ca="1" si="144"/>
        <v>0.22361514550060224</v>
      </c>
      <c r="F4622" s="24">
        <f t="shared" ca="1" si="145"/>
        <v>29.956576103962437</v>
      </c>
    </row>
    <row r="4623" spans="5:6" x14ac:dyDescent="0.25">
      <c r="E4623" s="24">
        <f t="shared" ca="1" si="144"/>
        <v>0.65765119891729329</v>
      </c>
      <c r="F4623" s="24">
        <f t="shared" ca="1" si="145"/>
        <v>8.3816116207311442</v>
      </c>
    </row>
    <row r="4624" spans="5:6" x14ac:dyDescent="0.25">
      <c r="E4624" s="24">
        <f t="shared" ca="1" si="144"/>
        <v>0.27648568874153412</v>
      </c>
      <c r="F4624" s="24">
        <f t="shared" ca="1" si="145"/>
        <v>25.711924359588018</v>
      </c>
    </row>
    <row r="4625" spans="5:6" x14ac:dyDescent="0.25">
      <c r="E4625" s="24">
        <f t="shared" ca="1" si="144"/>
        <v>0.13653871215128577</v>
      </c>
      <c r="F4625" s="24">
        <f t="shared" ca="1" si="145"/>
        <v>39.822941981232724</v>
      </c>
    </row>
    <row r="4626" spans="5:6" x14ac:dyDescent="0.25">
      <c r="E4626" s="24">
        <f t="shared" ca="1" si="144"/>
        <v>0.93300647751852961</v>
      </c>
      <c r="F4626" s="24">
        <f t="shared" ca="1" si="145"/>
        <v>1.3868627096188215</v>
      </c>
    </row>
    <row r="4627" spans="5:6" x14ac:dyDescent="0.25">
      <c r="E4627" s="24">
        <f t="shared" ca="1" si="144"/>
        <v>0.77694460242290875</v>
      </c>
      <c r="F4627" s="24">
        <f t="shared" ca="1" si="145"/>
        <v>5.0477245581847416</v>
      </c>
    </row>
    <row r="4628" spans="5:6" x14ac:dyDescent="0.25">
      <c r="E4628" s="24">
        <f t="shared" ca="1" si="144"/>
        <v>9.9711144145231634E-2</v>
      </c>
      <c r="F4628" s="24">
        <f t="shared" ca="1" si="145"/>
        <v>46.109556629564786</v>
      </c>
    </row>
    <row r="4629" spans="5:6" x14ac:dyDescent="0.25">
      <c r="E4629" s="24">
        <f t="shared" ca="1" si="144"/>
        <v>0.48655616454519546</v>
      </c>
      <c r="F4629" s="24">
        <f t="shared" ca="1" si="145"/>
        <v>14.408058757668098</v>
      </c>
    </row>
    <row r="4630" spans="5:6" x14ac:dyDescent="0.25">
      <c r="E4630" s="24">
        <f t="shared" ca="1" si="144"/>
        <v>0.97811888297319627</v>
      </c>
      <c r="F4630" s="24">
        <f t="shared" ca="1" si="145"/>
        <v>0.4424811820498879</v>
      </c>
    </row>
    <row r="4631" spans="5:6" x14ac:dyDescent="0.25">
      <c r="E4631" s="24">
        <f t="shared" ca="1" si="144"/>
        <v>0.45667611125756047</v>
      </c>
      <c r="F4631" s="24">
        <f t="shared" ca="1" si="145"/>
        <v>15.675617349120767</v>
      </c>
    </row>
    <row r="4632" spans="5:6" x14ac:dyDescent="0.25">
      <c r="E4632" s="24">
        <f t="shared" ca="1" si="144"/>
        <v>0.75719376979624164</v>
      </c>
      <c r="F4632" s="24">
        <f t="shared" ca="1" si="145"/>
        <v>5.5627217526168655</v>
      </c>
    </row>
    <row r="4633" spans="5:6" x14ac:dyDescent="0.25">
      <c r="E4633" s="24">
        <f t="shared" ca="1" si="144"/>
        <v>0.22443147097166449</v>
      </c>
      <c r="F4633" s="24">
        <f t="shared" ca="1" si="145"/>
        <v>29.883697403904712</v>
      </c>
    </row>
    <row r="4634" spans="5:6" x14ac:dyDescent="0.25">
      <c r="E4634" s="24">
        <f t="shared" ca="1" si="144"/>
        <v>0.73283089051123784</v>
      </c>
      <c r="F4634" s="24">
        <f t="shared" ca="1" si="145"/>
        <v>6.2168062485749092</v>
      </c>
    </row>
    <row r="4635" spans="5:6" x14ac:dyDescent="0.25">
      <c r="E4635" s="24">
        <f t="shared" ca="1" si="144"/>
        <v>6.4538500019932665E-2</v>
      </c>
      <c r="F4635" s="24">
        <f t="shared" ca="1" si="145"/>
        <v>54.80986667440478</v>
      </c>
    </row>
    <row r="4636" spans="5:6" x14ac:dyDescent="0.25">
      <c r="E4636" s="24">
        <f t="shared" ca="1" si="144"/>
        <v>0.88767097697053443</v>
      </c>
      <c r="F4636" s="24">
        <f t="shared" ca="1" si="145"/>
        <v>2.3830825215914149</v>
      </c>
    </row>
    <row r="4637" spans="5:6" x14ac:dyDescent="0.25">
      <c r="E4637" s="24">
        <f t="shared" ca="1" si="144"/>
        <v>0.99901644753997265</v>
      </c>
      <c r="F4637" s="24">
        <f t="shared" ca="1" si="145"/>
        <v>1.968072930274262E-2</v>
      </c>
    </row>
    <row r="4638" spans="5:6" x14ac:dyDescent="0.25">
      <c r="E4638" s="24">
        <f t="shared" ca="1" si="144"/>
        <v>0.15122177460995134</v>
      </c>
      <c r="F4638" s="24">
        <f t="shared" ca="1" si="145"/>
        <v>37.780156272697099</v>
      </c>
    </row>
    <row r="4639" spans="5:6" x14ac:dyDescent="0.25">
      <c r="E4639" s="24">
        <f t="shared" ca="1" si="144"/>
        <v>0.89660292331312785</v>
      </c>
      <c r="F4639" s="24">
        <f t="shared" ca="1" si="145"/>
        <v>2.1828437364637341</v>
      </c>
    </row>
    <row r="4640" spans="5:6" x14ac:dyDescent="0.25">
      <c r="E4640" s="24">
        <f t="shared" ca="1" si="144"/>
        <v>0.84011672898476331</v>
      </c>
      <c r="F4640" s="24">
        <f t="shared" ca="1" si="145"/>
        <v>3.4842886744430515</v>
      </c>
    </row>
    <row r="4641" spans="5:6" x14ac:dyDescent="0.25">
      <c r="E4641" s="24">
        <f t="shared" ca="1" si="144"/>
        <v>0.12569660591975829</v>
      </c>
      <c r="F4641" s="24">
        <f t="shared" ca="1" si="145"/>
        <v>41.477683303687684</v>
      </c>
    </row>
    <row r="4642" spans="5:6" x14ac:dyDescent="0.25">
      <c r="E4642" s="24">
        <f t="shared" ca="1" si="144"/>
        <v>0.57854510944361515</v>
      </c>
      <c r="F4642" s="24">
        <f t="shared" ca="1" si="145"/>
        <v>10.944775176442038</v>
      </c>
    </row>
    <row r="4643" spans="5:6" x14ac:dyDescent="0.25">
      <c r="E4643" s="24">
        <f t="shared" ca="1" si="144"/>
        <v>0.99772503171950977</v>
      </c>
      <c r="F4643" s="24">
        <f t="shared" ca="1" si="145"/>
        <v>4.5551199044445032E-2</v>
      </c>
    </row>
    <row r="4644" spans="5:6" x14ac:dyDescent="0.25">
      <c r="E4644" s="24">
        <f t="shared" ca="1" si="144"/>
        <v>0.27053129265529785</v>
      </c>
      <c r="F4644" s="24">
        <f t="shared" ca="1" si="145"/>
        <v>26.147350057875052</v>
      </c>
    </row>
    <row r="4645" spans="5:6" x14ac:dyDescent="0.25">
      <c r="E4645" s="24">
        <f t="shared" ca="1" si="144"/>
        <v>0.23044540098007615</v>
      </c>
      <c r="F4645" s="24">
        <f t="shared" ca="1" si="145"/>
        <v>29.35482633415705</v>
      </c>
    </row>
    <row r="4646" spans="5:6" x14ac:dyDescent="0.25">
      <c r="E4646" s="24">
        <f t="shared" ca="1" si="144"/>
        <v>0.80412918446700299</v>
      </c>
      <c r="F4646" s="24">
        <f t="shared" ca="1" si="145"/>
        <v>4.3599069102520822</v>
      </c>
    </row>
    <row r="4647" spans="5:6" x14ac:dyDescent="0.25">
      <c r="E4647" s="24">
        <f t="shared" ca="1" si="144"/>
        <v>0.20895731301372888</v>
      </c>
      <c r="F4647" s="24">
        <f t="shared" ca="1" si="145"/>
        <v>31.312505836628262</v>
      </c>
    </row>
    <row r="4648" spans="5:6" x14ac:dyDescent="0.25">
      <c r="E4648" s="24">
        <f t="shared" ca="1" si="144"/>
        <v>0.74039204311114937</v>
      </c>
      <c r="F4648" s="24">
        <f t="shared" ca="1" si="145"/>
        <v>6.0115089016798313</v>
      </c>
    </row>
    <row r="4649" spans="5:6" x14ac:dyDescent="0.25">
      <c r="E4649" s="24">
        <f t="shared" ca="1" si="144"/>
        <v>0.86909040890991796</v>
      </c>
      <c r="F4649" s="24">
        <f t="shared" ca="1" si="145"/>
        <v>2.8061624251457431</v>
      </c>
    </row>
    <row r="4650" spans="5:6" x14ac:dyDescent="0.25">
      <c r="E4650" s="24">
        <f t="shared" ca="1" si="144"/>
        <v>0.33847936469425721</v>
      </c>
      <c r="F4650" s="24">
        <f t="shared" ca="1" si="145"/>
        <v>21.66584299018805</v>
      </c>
    </row>
    <row r="4651" spans="5:6" x14ac:dyDescent="0.25">
      <c r="E4651" s="24">
        <f t="shared" ca="1" si="144"/>
        <v>0.91129723058382983</v>
      </c>
      <c r="F4651" s="24">
        <f t="shared" ca="1" si="145"/>
        <v>1.8577233291551236</v>
      </c>
    </row>
    <row r="4652" spans="5:6" x14ac:dyDescent="0.25">
      <c r="E4652" s="24">
        <f t="shared" ca="1" si="144"/>
        <v>0.62355548887506795</v>
      </c>
      <c r="F4652" s="24">
        <f t="shared" ca="1" si="145"/>
        <v>9.4463504406386303</v>
      </c>
    </row>
    <row r="4653" spans="5:6" x14ac:dyDescent="0.25">
      <c r="E4653" s="24">
        <f t="shared" ca="1" si="144"/>
        <v>0.85237171401675993</v>
      </c>
      <c r="F4653" s="24">
        <f t="shared" ca="1" si="145"/>
        <v>3.1946512647961676</v>
      </c>
    </row>
    <row r="4654" spans="5:6" x14ac:dyDescent="0.25">
      <c r="E4654" s="24">
        <f t="shared" ca="1" si="144"/>
        <v>0.15916801452758156</v>
      </c>
      <c r="F4654" s="24">
        <f t="shared" ca="1" si="145"/>
        <v>36.755898790584048</v>
      </c>
    </row>
    <row r="4655" spans="5:6" x14ac:dyDescent="0.25">
      <c r="E4655" s="24">
        <f t="shared" ca="1" si="144"/>
        <v>9.9159423933536495E-2</v>
      </c>
      <c r="F4655" s="24">
        <f t="shared" ca="1" si="145"/>
        <v>46.220527625923118</v>
      </c>
    </row>
    <row r="4656" spans="5:6" x14ac:dyDescent="0.25">
      <c r="E4656" s="24">
        <f t="shared" ca="1" si="144"/>
        <v>0.93833894560703546</v>
      </c>
      <c r="F4656" s="24">
        <f t="shared" ca="1" si="145"/>
        <v>1.2728809197120317</v>
      </c>
    </row>
    <row r="4657" spans="5:6" x14ac:dyDescent="0.25">
      <c r="E4657" s="24">
        <f t="shared" ca="1" si="144"/>
        <v>0.65672870545241513</v>
      </c>
      <c r="F4657" s="24">
        <f t="shared" ca="1" si="145"/>
        <v>8.4096855014495411</v>
      </c>
    </row>
    <row r="4658" spans="5:6" x14ac:dyDescent="0.25">
      <c r="E4658" s="24">
        <f t="shared" ca="1" si="144"/>
        <v>1.2296381270537227E-2</v>
      </c>
      <c r="F4658" s="24">
        <f t="shared" ca="1" si="145"/>
        <v>87.969005310762341</v>
      </c>
    </row>
    <row r="4659" spans="5:6" x14ac:dyDescent="0.25">
      <c r="E4659" s="24">
        <f t="shared" ca="1" si="144"/>
        <v>0.67192517187932721</v>
      </c>
      <c r="F4659" s="24">
        <f t="shared" ca="1" si="145"/>
        <v>7.9521659205812076</v>
      </c>
    </row>
    <row r="4660" spans="5:6" x14ac:dyDescent="0.25">
      <c r="E4660" s="24">
        <f t="shared" ca="1" si="144"/>
        <v>0.99203331184250043</v>
      </c>
      <c r="F4660" s="24">
        <f t="shared" ca="1" si="145"/>
        <v>0.15997183549369209</v>
      </c>
    </row>
    <row r="4661" spans="5:6" x14ac:dyDescent="0.25">
      <c r="E4661" s="24">
        <f t="shared" ca="1" si="144"/>
        <v>0.75077670290511456</v>
      </c>
      <c r="F4661" s="24">
        <f t="shared" ca="1" si="145"/>
        <v>5.7329400889210733</v>
      </c>
    </row>
    <row r="4662" spans="5:6" x14ac:dyDescent="0.25">
      <c r="E4662" s="24">
        <f t="shared" ca="1" si="144"/>
        <v>0.17937665722930551</v>
      </c>
      <c r="F4662" s="24">
        <f t="shared" ca="1" si="145"/>
        <v>34.365349072038192</v>
      </c>
    </row>
    <row r="4663" spans="5:6" x14ac:dyDescent="0.25">
      <c r="E4663" s="24">
        <f t="shared" ca="1" si="144"/>
        <v>0.42454132947103418</v>
      </c>
      <c r="F4663" s="24">
        <f t="shared" ca="1" si="145"/>
        <v>17.134918352283073</v>
      </c>
    </row>
    <row r="4664" spans="5:6" x14ac:dyDescent="0.25">
      <c r="E4664" s="24">
        <f t="shared" ca="1" si="144"/>
        <v>8.1354125696213031E-2</v>
      </c>
      <c r="F4664" s="24">
        <f t="shared" ca="1" si="145"/>
        <v>50.178874624449129</v>
      </c>
    </row>
    <row r="4665" spans="5:6" x14ac:dyDescent="0.25">
      <c r="E4665" s="24">
        <f t="shared" ca="1" si="144"/>
        <v>0.55406171580057306</v>
      </c>
      <c r="F4665" s="24">
        <f t="shared" ca="1" si="145"/>
        <v>11.809583961547352</v>
      </c>
    </row>
    <row r="4666" spans="5:6" x14ac:dyDescent="0.25">
      <c r="E4666" s="24">
        <f t="shared" ca="1" si="144"/>
        <v>1.1396245364778013E-2</v>
      </c>
      <c r="F4666" s="24">
        <f t="shared" ca="1" si="145"/>
        <v>89.489426635949144</v>
      </c>
    </row>
    <row r="4667" spans="5:6" x14ac:dyDescent="0.25">
      <c r="E4667" s="24">
        <f t="shared" ca="1" si="144"/>
        <v>0.31267545088808046</v>
      </c>
      <c r="F4667" s="24">
        <f t="shared" ca="1" si="145"/>
        <v>23.251790490277763</v>
      </c>
    </row>
    <row r="4668" spans="5:6" x14ac:dyDescent="0.25">
      <c r="E4668" s="24">
        <f t="shared" ca="1" si="144"/>
        <v>0.89145228381787045</v>
      </c>
      <c r="F4668" s="24">
        <f t="shared" ca="1" si="145"/>
        <v>2.2980673318209739</v>
      </c>
    </row>
    <row r="4669" spans="5:6" x14ac:dyDescent="0.25">
      <c r="E4669" s="24">
        <f t="shared" ca="1" si="144"/>
        <v>0.3388730904670898</v>
      </c>
      <c r="F4669" s="24">
        <f t="shared" ca="1" si="145"/>
        <v>21.642592121947974</v>
      </c>
    </row>
    <row r="4670" spans="5:6" x14ac:dyDescent="0.25">
      <c r="E4670" s="24">
        <f t="shared" ca="1" si="144"/>
        <v>0.14482523105160683</v>
      </c>
      <c r="F4670" s="24">
        <f t="shared" ca="1" si="145"/>
        <v>38.644551332317995</v>
      </c>
    </row>
    <row r="4671" spans="5:6" x14ac:dyDescent="0.25">
      <c r="E4671" s="24">
        <f t="shared" ca="1" si="144"/>
        <v>0.69923403839432496</v>
      </c>
      <c r="F4671" s="24">
        <f t="shared" ca="1" si="145"/>
        <v>7.1553954782331379</v>
      </c>
    </row>
    <row r="4672" spans="5:6" x14ac:dyDescent="0.25">
      <c r="E4672" s="24">
        <f t="shared" ca="1" si="144"/>
        <v>0.71663386548019814</v>
      </c>
      <c r="F4672" s="24">
        <f t="shared" ca="1" si="145"/>
        <v>6.663804333467465</v>
      </c>
    </row>
    <row r="4673" spans="5:6" x14ac:dyDescent="0.25">
      <c r="E4673" s="24">
        <f t="shared" ca="1" si="144"/>
        <v>0.5849568949143612</v>
      </c>
      <c r="F4673" s="24">
        <f t="shared" ca="1" si="145"/>
        <v>10.724342367442958</v>
      </c>
    </row>
    <row r="4674" spans="5:6" x14ac:dyDescent="0.25">
      <c r="E4674" s="24">
        <f t="shared" ca="1" si="144"/>
        <v>0.91702731644113022</v>
      </c>
      <c r="F4674" s="24">
        <f t="shared" ca="1" si="145"/>
        <v>1.732360364954564</v>
      </c>
    </row>
    <row r="4675" spans="5:6" x14ac:dyDescent="0.25">
      <c r="E4675" s="24">
        <f t="shared" ca="1" si="144"/>
        <v>0.13953737596261429</v>
      </c>
      <c r="F4675" s="24">
        <f t="shared" ca="1" si="145"/>
        <v>39.388455711192236</v>
      </c>
    </row>
    <row r="4676" spans="5:6" x14ac:dyDescent="0.25">
      <c r="E4676" s="24">
        <f t="shared" ref="E4676:E4739" ca="1" si="146">RAND()</f>
        <v>0.59363258421720833</v>
      </c>
      <c r="F4676" s="24">
        <f t="shared" ref="F4676:F4739" ca="1" si="147">-LOG(E4676,EXP(1))/$C$3</f>
        <v>10.429893921726036</v>
      </c>
    </row>
    <row r="4677" spans="5:6" x14ac:dyDescent="0.25">
      <c r="E4677" s="24">
        <f t="shared" ca="1" si="146"/>
        <v>0.93869716204077414</v>
      </c>
      <c r="F4677" s="24">
        <f t="shared" ca="1" si="147"/>
        <v>1.2652472586092329</v>
      </c>
    </row>
    <row r="4678" spans="5:6" x14ac:dyDescent="0.25">
      <c r="E4678" s="24">
        <f t="shared" ca="1" si="146"/>
        <v>0.40132117400903677</v>
      </c>
      <c r="F4678" s="24">
        <f t="shared" ca="1" si="147"/>
        <v>18.259864791202585</v>
      </c>
    </row>
    <row r="4679" spans="5:6" x14ac:dyDescent="0.25">
      <c r="E4679" s="24">
        <f t="shared" ca="1" si="146"/>
        <v>0.44980529958722781</v>
      </c>
      <c r="F4679" s="24">
        <f t="shared" ca="1" si="147"/>
        <v>15.978809148586725</v>
      </c>
    </row>
    <row r="4680" spans="5:6" x14ac:dyDescent="0.25">
      <c r="E4680" s="24">
        <f t="shared" ca="1" si="146"/>
        <v>0.86474613626231289</v>
      </c>
      <c r="F4680" s="24">
        <f t="shared" ca="1" si="147"/>
        <v>2.9063859842990589</v>
      </c>
    </row>
    <row r="4681" spans="5:6" x14ac:dyDescent="0.25">
      <c r="E4681" s="24">
        <f t="shared" ca="1" si="146"/>
        <v>0.49229207880199966</v>
      </c>
      <c r="F4681" s="24">
        <f t="shared" ca="1" si="147"/>
        <v>14.173661650645556</v>
      </c>
    </row>
    <row r="4682" spans="5:6" x14ac:dyDescent="0.25">
      <c r="E4682" s="24">
        <f t="shared" ca="1" si="146"/>
        <v>0.18462458390778247</v>
      </c>
      <c r="F4682" s="24">
        <f t="shared" ca="1" si="147"/>
        <v>33.788615836971928</v>
      </c>
    </row>
    <row r="4683" spans="5:6" x14ac:dyDescent="0.25">
      <c r="E4683" s="24">
        <f t="shared" ca="1" si="146"/>
        <v>0.85628631087723772</v>
      </c>
      <c r="F4683" s="24">
        <f t="shared" ca="1" si="147"/>
        <v>3.103009668818407</v>
      </c>
    </row>
    <row r="4684" spans="5:6" x14ac:dyDescent="0.25">
      <c r="E4684" s="24">
        <f t="shared" ca="1" si="146"/>
        <v>0.38536051669176785</v>
      </c>
      <c r="F4684" s="24">
        <f t="shared" ca="1" si="147"/>
        <v>19.071519517165367</v>
      </c>
    </row>
    <row r="4685" spans="5:6" x14ac:dyDescent="0.25">
      <c r="E4685" s="24">
        <f t="shared" ca="1" si="146"/>
        <v>0.86833938918429998</v>
      </c>
      <c r="F4685" s="24">
        <f t="shared" ca="1" si="147"/>
        <v>2.823452787569992</v>
      </c>
    </row>
    <row r="4686" spans="5:6" x14ac:dyDescent="0.25">
      <c r="E4686" s="24">
        <f t="shared" ca="1" si="146"/>
        <v>0.92267776627619968</v>
      </c>
      <c r="F4686" s="24">
        <f t="shared" ca="1" si="147"/>
        <v>1.6095044212283738</v>
      </c>
    </row>
    <row r="4687" spans="5:6" x14ac:dyDescent="0.25">
      <c r="E4687" s="24">
        <f t="shared" ca="1" si="146"/>
        <v>4.975353301848473E-2</v>
      </c>
      <c r="F4687" s="24">
        <f t="shared" ca="1" si="147"/>
        <v>60.013476049041664</v>
      </c>
    </row>
    <row r="4688" spans="5:6" x14ac:dyDescent="0.25">
      <c r="E4688" s="24">
        <f t="shared" ca="1" si="146"/>
        <v>0.25088246796343938</v>
      </c>
      <c r="F4688" s="24">
        <f t="shared" ca="1" si="147"/>
        <v>27.655414092835191</v>
      </c>
    </row>
    <row r="4689" spans="5:6" x14ac:dyDescent="0.25">
      <c r="E4689" s="24">
        <f t="shared" ca="1" si="146"/>
        <v>0.73160101763381258</v>
      </c>
      <c r="F4689" s="24">
        <f t="shared" ca="1" si="147"/>
        <v>6.250399429923486</v>
      </c>
    </row>
    <row r="4690" spans="5:6" x14ac:dyDescent="0.25">
      <c r="E4690" s="24">
        <f t="shared" ca="1" si="146"/>
        <v>0.20246285299940425</v>
      </c>
      <c r="F4690" s="24">
        <f t="shared" ca="1" si="147"/>
        <v>31.94397702482663</v>
      </c>
    </row>
    <row r="4691" spans="5:6" x14ac:dyDescent="0.25">
      <c r="E4691" s="24">
        <f t="shared" ca="1" si="146"/>
        <v>0.5965686592235071</v>
      </c>
      <c r="F4691" s="24">
        <f t="shared" ca="1" si="147"/>
        <v>10.331218811838809</v>
      </c>
    </row>
    <row r="4692" spans="5:6" x14ac:dyDescent="0.25">
      <c r="E4692" s="24">
        <f t="shared" ca="1" si="146"/>
        <v>0.26737006639144523</v>
      </c>
      <c r="F4692" s="24">
        <f t="shared" ca="1" si="147"/>
        <v>26.382431275374259</v>
      </c>
    </row>
    <row r="4693" spans="5:6" x14ac:dyDescent="0.25">
      <c r="E4693" s="24">
        <f t="shared" ca="1" si="146"/>
        <v>9.9054568501772522E-2</v>
      </c>
      <c r="F4693" s="24">
        <f t="shared" ca="1" si="147"/>
        <v>46.241687674264149</v>
      </c>
    </row>
    <row r="4694" spans="5:6" x14ac:dyDescent="0.25">
      <c r="E4694" s="24">
        <f t="shared" ca="1" si="146"/>
        <v>0.51024104152765215</v>
      </c>
      <c r="F4694" s="24">
        <f t="shared" ca="1" si="147"/>
        <v>13.457440689439574</v>
      </c>
    </row>
    <row r="4695" spans="5:6" x14ac:dyDescent="0.25">
      <c r="E4695" s="24">
        <f t="shared" ca="1" si="146"/>
        <v>0.64575287859237018</v>
      </c>
      <c r="F4695" s="24">
        <f t="shared" ca="1" si="147"/>
        <v>8.7467677853129278</v>
      </c>
    </row>
    <row r="4696" spans="5:6" x14ac:dyDescent="0.25">
      <c r="E4696" s="24">
        <f t="shared" ca="1" si="146"/>
        <v>0.66098769708127503</v>
      </c>
      <c r="F4696" s="24">
        <f t="shared" ca="1" si="147"/>
        <v>8.2804010377745509</v>
      </c>
    </row>
    <row r="4697" spans="5:6" x14ac:dyDescent="0.25">
      <c r="E4697" s="24">
        <f t="shared" ca="1" si="146"/>
        <v>0.29258794207422445</v>
      </c>
      <c r="F4697" s="24">
        <f t="shared" ca="1" si="147"/>
        <v>24.579800016687365</v>
      </c>
    </row>
    <row r="4698" spans="5:6" x14ac:dyDescent="0.25">
      <c r="E4698" s="24">
        <f t="shared" ca="1" si="146"/>
        <v>0.6377541033469547</v>
      </c>
      <c r="F4698" s="24">
        <f t="shared" ca="1" si="147"/>
        <v>8.9960497576283451</v>
      </c>
    </row>
    <row r="4699" spans="5:6" x14ac:dyDescent="0.25">
      <c r="E4699" s="24">
        <f t="shared" ca="1" si="146"/>
        <v>5.6945241853140094E-2</v>
      </c>
      <c r="F4699" s="24">
        <f t="shared" ca="1" si="147"/>
        <v>57.31330284258366</v>
      </c>
    </row>
    <row r="4700" spans="5:6" x14ac:dyDescent="0.25">
      <c r="E4700" s="24">
        <f t="shared" ca="1" si="146"/>
        <v>0.77231075423204298</v>
      </c>
      <c r="F4700" s="24">
        <f t="shared" ca="1" si="147"/>
        <v>5.1673655712545834</v>
      </c>
    </row>
    <row r="4701" spans="5:6" x14ac:dyDescent="0.25">
      <c r="E4701" s="24">
        <f t="shared" ca="1" si="146"/>
        <v>0.61898142714528082</v>
      </c>
      <c r="F4701" s="24">
        <f t="shared" ca="1" si="147"/>
        <v>9.593600227190251</v>
      </c>
    </row>
    <row r="4702" spans="5:6" x14ac:dyDescent="0.25">
      <c r="E4702" s="24">
        <f t="shared" ca="1" si="146"/>
        <v>0.25545558909363786</v>
      </c>
      <c r="F4702" s="24">
        <f t="shared" ca="1" si="147"/>
        <v>27.294134080822534</v>
      </c>
    </row>
    <row r="4703" spans="5:6" x14ac:dyDescent="0.25">
      <c r="E4703" s="24">
        <f t="shared" ca="1" si="146"/>
        <v>0.57874599546682226</v>
      </c>
      <c r="F4703" s="24">
        <f t="shared" ca="1" si="147"/>
        <v>10.937831857708407</v>
      </c>
    </row>
    <row r="4704" spans="5:6" x14ac:dyDescent="0.25">
      <c r="E4704" s="24">
        <f t="shared" ca="1" si="146"/>
        <v>0.45341008223618873</v>
      </c>
      <c r="F4704" s="24">
        <f t="shared" ca="1" si="147"/>
        <v>15.819166083983992</v>
      </c>
    </row>
    <row r="4705" spans="5:6" x14ac:dyDescent="0.25">
      <c r="E4705" s="24">
        <f t="shared" ca="1" si="146"/>
        <v>0.98465372908260396</v>
      </c>
      <c r="F4705" s="24">
        <f t="shared" ca="1" si="147"/>
        <v>0.30930487389455791</v>
      </c>
    </row>
    <row r="4706" spans="5:6" x14ac:dyDescent="0.25">
      <c r="E4706" s="24">
        <f t="shared" ca="1" si="146"/>
        <v>0.15580048269252533</v>
      </c>
      <c r="F4706" s="24">
        <f t="shared" ca="1" si="147"/>
        <v>37.183580947908808</v>
      </c>
    </row>
    <row r="4707" spans="5:6" x14ac:dyDescent="0.25">
      <c r="E4707" s="24">
        <f t="shared" ca="1" si="146"/>
        <v>0.41967797651540473</v>
      </c>
      <c r="F4707" s="24">
        <f t="shared" ca="1" si="147"/>
        <v>17.365351687383622</v>
      </c>
    </row>
    <row r="4708" spans="5:6" x14ac:dyDescent="0.25">
      <c r="E4708" s="24">
        <f t="shared" ca="1" si="146"/>
        <v>0.58622909895595188</v>
      </c>
      <c r="F4708" s="24">
        <f t="shared" ca="1" si="147"/>
        <v>10.680892239158419</v>
      </c>
    </row>
    <row r="4709" spans="5:6" x14ac:dyDescent="0.25">
      <c r="E4709" s="24">
        <f t="shared" ca="1" si="146"/>
        <v>0.28499500030326852</v>
      </c>
      <c r="F4709" s="24">
        <f t="shared" ca="1" si="147"/>
        <v>25.105672833258243</v>
      </c>
    </row>
    <row r="4710" spans="5:6" x14ac:dyDescent="0.25">
      <c r="E4710" s="24">
        <f t="shared" ca="1" si="146"/>
        <v>1.3593194318644808E-2</v>
      </c>
      <c r="F4710" s="24">
        <f t="shared" ca="1" si="147"/>
        <v>85.963720584751655</v>
      </c>
    </row>
    <row r="4711" spans="5:6" x14ac:dyDescent="0.25">
      <c r="E4711" s="24">
        <f t="shared" ca="1" si="146"/>
        <v>0.52838189224940113</v>
      </c>
      <c r="F4711" s="24">
        <f t="shared" ca="1" si="147"/>
        <v>12.75871951883957</v>
      </c>
    </row>
    <row r="4712" spans="5:6" x14ac:dyDescent="0.25">
      <c r="E4712" s="24">
        <f t="shared" ca="1" si="146"/>
        <v>0.59412505705477492</v>
      </c>
      <c r="F4712" s="24">
        <f t="shared" ca="1" si="147"/>
        <v>10.413308960327342</v>
      </c>
    </row>
    <row r="4713" spans="5:6" x14ac:dyDescent="0.25">
      <c r="E4713" s="24">
        <f t="shared" ca="1" si="146"/>
        <v>0.28198898893797775</v>
      </c>
      <c r="F4713" s="24">
        <f t="shared" ca="1" si="147"/>
        <v>25.317745102511573</v>
      </c>
    </row>
    <row r="4714" spans="5:6" x14ac:dyDescent="0.25">
      <c r="E4714" s="24">
        <f t="shared" ca="1" si="146"/>
        <v>0.26605926472619035</v>
      </c>
      <c r="F4714" s="24">
        <f t="shared" ca="1" si="147"/>
        <v>26.480723905881799</v>
      </c>
    </row>
    <row r="4715" spans="5:6" x14ac:dyDescent="0.25">
      <c r="E4715" s="24">
        <f t="shared" ca="1" si="146"/>
        <v>6.9348302457055921E-2</v>
      </c>
      <c r="F4715" s="24">
        <f t="shared" ca="1" si="147"/>
        <v>53.372272208584704</v>
      </c>
    </row>
    <row r="4716" spans="5:6" x14ac:dyDescent="0.25">
      <c r="E4716" s="24">
        <f t="shared" ca="1" si="146"/>
        <v>0.28077037264749183</v>
      </c>
      <c r="F4716" s="24">
        <f t="shared" ca="1" si="147"/>
        <v>25.40436245823474</v>
      </c>
    </row>
    <row r="4717" spans="5:6" x14ac:dyDescent="0.25">
      <c r="E4717" s="24">
        <f t="shared" ca="1" si="146"/>
        <v>0.47334919299166811</v>
      </c>
      <c r="F4717" s="24">
        <f t="shared" ca="1" si="147"/>
        <v>14.958438225916778</v>
      </c>
    </row>
    <row r="4718" spans="5:6" x14ac:dyDescent="0.25">
      <c r="E4718" s="24">
        <f t="shared" ca="1" si="146"/>
        <v>0.85850298866269126</v>
      </c>
      <c r="F4718" s="24">
        <f t="shared" ca="1" si="147"/>
        <v>3.0513023477904682</v>
      </c>
    </row>
    <row r="4719" spans="5:6" x14ac:dyDescent="0.25">
      <c r="E4719" s="24">
        <f t="shared" ca="1" si="146"/>
        <v>0.89938473177622191</v>
      </c>
      <c r="F4719" s="24">
        <f t="shared" ca="1" si="147"/>
        <v>2.1208876160010233</v>
      </c>
    </row>
    <row r="4720" spans="5:6" x14ac:dyDescent="0.25">
      <c r="E4720" s="24">
        <f t="shared" ca="1" si="146"/>
        <v>0.60006073302700291</v>
      </c>
      <c r="F4720" s="24">
        <f t="shared" ca="1" si="147"/>
        <v>10.214488143537817</v>
      </c>
    </row>
    <row r="4721" spans="5:6" x14ac:dyDescent="0.25">
      <c r="E4721" s="24">
        <f t="shared" ca="1" si="146"/>
        <v>0.81260655774521418</v>
      </c>
      <c r="F4721" s="24">
        <f t="shared" ca="1" si="147"/>
        <v>4.1501645076656217</v>
      </c>
    </row>
    <row r="4722" spans="5:6" x14ac:dyDescent="0.25">
      <c r="E4722" s="24">
        <f t="shared" ca="1" si="146"/>
        <v>0.31813643426836014</v>
      </c>
      <c r="F4722" s="24">
        <f t="shared" ca="1" si="147"/>
        <v>22.905498992658927</v>
      </c>
    </row>
    <row r="4723" spans="5:6" x14ac:dyDescent="0.25">
      <c r="E4723" s="24">
        <f t="shared" ca="1" si="146"/>
        <v>0.89136358282249462</v>
      </c>
      <c r="F4723" s="24">
        <f t="shared" ca="1" si="147"/>
        <v>2.3000574643323293</v>
      </c>
    </row>
    <row r="4724" spans="5:6" x14ac:dyDescent="0.25">
      <c r="E4724" s="24">
        <f t="shared" ca="1" si="146"/>
        <v>0.96471246141871592</v>
      </c>
      <c r="F4724" s="24">
        <f t="shared" ca="1" si="147"/>
        <v>0.71850378972029472</v>
      </c>
    </row>
    <row r="4725" spans="5:6" x14ac:dyDescent="0.25">
      <c r="E4725" s="24">
        <f t="shared" ca="1" si="146"/>
        <v>0.24469341158056102</v>
      </c>
      <c r="F4725" s="24">
        <f t="shared" ca="1" si="147"/>
        <v>28.154984667452847</v>
      </c>
    </row>
    <row r="4726" spans="5:6" x14ac:dyDescent="0.25">
      <c r="E4726" s="24">
        <f t="shared" ca="1" si="146"/>
        <v>0.29733436630125709</v>
      </c>
      <c r="F4726" s="24">
        <f t="shared" ca="1" si="147"/>
        <v>24.257959219378105</v>
      </c>
    </row>
    <row r="4727" spans="5:6" x14ac:dyDescent="0.25">
      <c r="E4727" s="24">
        <f t="shared" ca="1" si="146"/>
        <v>0.84225716850073362</v>
      </c>
      <c r="F4727" s="24">
        <f t="shared" ca="1" si="147"/>
        <v>3.4333977119984773</v>
      </c>
    </row>
    <row r="4728" spans="5:6" x14ac:dyDescent="0.25">
      <c r="E4728" s="24">
        <f t="shared" ca="1" si="146"/>
        <v>8.1829921002340211E-2</v>
      </c>
      <c r="F4728" s="24">
        <f t="shared" ca="1" si="147"/>
        <v>50.062246396616409</v>
      </c>
    </row>
    <row r="4729" spans="5:6" x14ac:dyDescent="0.25">
      <c r="E4729" s="24">
        <f t="shared" ca="1" si="146"/>
        <v>4.5405900641354302E-2</v>
      </c>
      <c r="F4729" s="24">
        <f t="shared" ca="1" si="147"/>
        <v>61.842264246126589</v>
      </c>
    </row>
    <row r="4730" spans="5:6" x14ac:dyDescent="0.25">
      <c r="E4730" s="24">
        <f t="shared" ca="1" si="146"/>
        <v>0.67288571322805368</v>
      </c>
      <c r="F4730" s="24">
        <f t="shared" ca="1" si="147"/>
        <v>7.9235956131065075</v>
      </c>
    </row>
    <row r="4731" spans="5:6" x14ac:dyDescent="0.25">
      <c r="E4731" s="24">
        <f t="shared" ca="1" si="146"/>
        <v>0.30584009964389058</v>
      </c>
      <c r="F4731" s="24">
        <f t="shared" ca="1" si="147"/>
        <v>23.693857275800969</v>
      </c>
    </row>
    <row r="4732" spans="5:6" x14ac:dyDescent="0.25">
      <c r="E4732" s="24">
        <f t="shared" ca="1" si="146"/>
        <v>0.74905468143542731</v>
      </c>
      <c r="F4732" s="24">
        <f t="shared" ca="1" si="147"/>
        <v>5.7788658441584273</v>
      </c>
    </row>
    <row r="4733" spans="5:6" x14ac:dyDescent="0.25">
      <c r="E4733" s="24">
        <f t="shared" ca="1" si="146"/>
        <v>0.88867488772303793</v>
      </c>
      <c r="F4733" s="24">
        <f t="shared" ca="1" si="147"/>
        <v>2.360476319064301</v>
      </c>
    </row>
    <row r="4734" spans="5:6" x14ac:dyDescent="0.25">
      <c r="E4734" s="24">
        <f t="shared" ca="1" si="146"/>
        <v>0.46628222719959844</v>
      </c>
      <c r="F4734" s="24">
        <f t="shared" ca="1" si="147"/>
        <v>15.259283808273</v>
      </c>
    </row>
    <row r="4735" spans="5:6" x14ac:dyDescent="0.25">
      <c r="E4735" s="24">
        <f t="shared" ca="1" si="146"/>
        <v>0.46778903646823178</v>
      </c>
      <c r="F4735" s="24">
        <f t="shared" ca="1" si="147"/>
        <v>15.194757229443342</v>
      </c>
    </row>
    <row r="4736" spans="5:6" x14ac:dyDescent="0.25">
      <c r="E4736" s="24">
        <f t="shared" ca="1" si="146"/>
        <v>9.713137113947734E-2</v>
      </c>
      <c r="F4736" s="24">
        <f t="shared" ca="1" si="147"/>
        <v>46.633817502561584</v>
      </c>
    </row>
    <row r="4737" spans="5:6" x14ac:dyDescent="0.25">
      <c r="E4737" s="24">
        <f t="shared" ca="1" si="146"/>
        <v>0.24780211339668556</v>
      </c>
      <c r="F4737" s="24">
        <f t="shared" ca="1" si="147"/>
        <v>27.902495623694005</v>
      </c>
    </row>
    <row r="4738" spans="5:6" x14ac:dyDescent="0.25">
      <c r="E4738" s="24">
        <f t="shared" ca="1" si="146"/>
        <v>0.91617163858767059</v>
      </c>
      <c r="F4738" s="24">
        <f t="shared" ca="1" si="147"/>
        <v>1.751031069806432</v>
      </c>
    </row>
    <row r="4739" spans="5:6" x14ac:dyDescent="0.25">
      <c r="E4739" s="24">
        <f t="shared" ca="1" si="146"/>
        <v>0.36628581644776914</v>
      </c>
      <c r="F4739" s="24">
        <f t="shared" ca="1" si="147"/>
        <v>20.086826621667242</v>
      </c>
    </row>
    <row r="4740" spans="5:6" x14ac:dyDescent="0.25">
      <c r="E4740" s="24">
        <f t="shared" ref="E4740:E4803" ca="1" si="148">RAND()</f>
        <v>0.81517234551063467</v>
      </c>
      <c r="F4740" s="24">
        <f t="shared" ref="F4740:F4803" ca="1" si="149">-LOG(E4740,EXP(1))/$C$3</f>
        <v>4.0871144242605988</v>
      </c>
    </row>
    <row r="4741" spans="5:6" x14ac:dyDescent="0.25">
      <c r="E4741" s="24">
        <f t="shared" ca="1" si="148"/>
        <v>6.5782129999166883E-2</v>
      </c>
      <c r="F4741" s="24">
        <f t="shared" ca="1" si="149"/>
        <v>54.42814116190636</v>
      </c>
    </row>
    <row r="4742" spans="5:6" x14ac:dyDescent="0.25">
      <c r="E4742" s="24">
        <f t="shared" ca="1" si="148"/>
        <v>0.32077765642335032</v>
      </c>
      <c r="F4742" s="24">
        <f t="shared" ca="1" si="149"/>
        <v>22.740141099371353</v>
      </c>
    </row>
    <row r="4743" spans="5:6" x14ac:dyDescent="0.25">
      <c r="E4743" s="24">
        <f t="shared" ca="1" si="148"/>
        <v>0.82051882599282822</v>
      </c>
      <c r="F4743" s="24">
        <f t="shared" ca="1" si="149"/>
        <v>3.9563684835589106</v>
      </c>
    </row>
    <row r="4744" spans="5:6" x14ac:dyDescent="0.25">
      <c r="E4744" s="24">
        <f t="shared" ca="1" si="148"/>
        <v>0.46852234039791629</v>
      </c>
      <c r="F4744" s="24">
        <f t="shared" ca="1" si="149"/>
        <v>15.163429869860487</v>
      </c>
    </row>
    <row r="4745" spans="5:6" x14ac:dyDescent="0.25">
      <c r="E4745" s="24">
        <f t="shared" ca="1" si="148"/>
        <v>0.28954563013402079</v>
      </c>
      <c r="F4745" s="24">
        <f t="shared" ca="1" si="149"/>
        <v>24.788847546921968</v>
      </c>
    </row>
    <row r="4746" spans="5:6" x14ac:dyDescent="0.25">
      <c r="E4746" s="24">
        <f t="shared" ca="1" si="148"/>
        <v>0.19900126807946017</v>
      </c>
      <c r="F4746" s="24">
        <f t="shared" ca="1" si="149"/>
        <v>32.288881640387068</v>
      </c>
    </row>
    <row r="4747" spans="5:6" x14ac:dyDescent="0.25">
      <c r="E4747" s="24">
        <f t="shared" ca="1" si="148"/>
        <v>0.3911993851563097</v>
      </c>
      <c r="F4747" s="24">
        <f t="shared" ca="1" si="149"/>
        <v>18.770758250180695</v>
      </c>
    </row>
    <row r="4748" spans="5:6" x14ac:dyDescent="0.25">
      <c r="E4748" s="24">
        <f t="shared" ca="1" si="148"/>
        <v>0.6769237627547966</v>
      </c>
      <c r="F4748" s="24">
        <f t="shared" ca="1" si="149"/>
        <v>7.8039324563478836</v>
      </c>
    </row>
    <row r="4749" spans="5:6" x14ac:dyDescent="0.25">
      <c r="E4749" s="24">
        <f t="shared" ca="1" si="148"/>
        <v>0.12728860582737411</v>
      </c>
      <c r="F4749" s="24">
        <f t="shared" ca="1" si="149"/>
        <v>41.225965677736461</v>
      </c>
    </row>
    <row r="4750" spans="5:6" x14ac:dyDescent="0.25">
      <c r="E4750" s="24">
        <f t="shared" ca="1" si="148"/>
        <v>0.64481546699101799</v>
      </c>
      <c r="F4750" s="24">
        <f t="shared" ca="1" si="149"/>
        <v>8.7758220161691991</v>
      </c>
    </row>
    <row r="4751" spans="5:6" x14ac:dyDescent="0.25">
      <c r="E4751" s="24">
        <f t="shared" ca="1" si="148"/>
        <v>0.12367653279894186</v>
      </c>
      <c r="F4751" s="24">
        <f t="shared" ca="1" si="149"/>
        <v>41.801714563594359</v>
      </c>
    </row>
    <row r="4752" spans="5:6" x14ac:dyDescent="0.25">
      <c r="E4752" s="24">
        <f t="shared" ca="1" si="148"/>
        <v>0.34372045832534892</v>
      </c>
      <c r="F4752" s="24">
        <f t="shared" ca="1" si="149"/>
        <v>21.358531462230523</v>
      </c>
    </row>
    <row r="4753" spans="5:6" x14ac:dyDescent="0.25">
      <c r="E4753" s="24">
        <f t="shared" ca="1" si="148"/>
        <v>0.67227785420133479</v>
      </c>
      <c r="F4753" s="24">
        <f t="shared" ca="1" si="149"/>
        <v>7.9416710080342909</v>
      </c>
    </row>
    <row r="4754" spans="5:6" x14ac:dyDescent="0.25">
      <c r="E4754" s="24">
        <f t="shared" ca="1" si="148"/>
        <v>0.33985326117506753</v>
      </c>
      <c r="F4754" s="24">
        <f t="shared" ca="1" si="149"/>
        <v>21.584826786213178</v>
      </c>
    </row>
    <row r="4755" spans="5:6" x14ac:dyDescent="0.25">
      <c r="E4755" s="24">
        <f t="shared" ca="1" si="148"/>
        <v>0.7953788545372118</v>
      </c>
      <c r="F4755" s="24">
        <f t="shared" ca="1" si="149"/>
        <v>4.578734625047626</v>
      </c>
    </row>
    <row r="4756" spans="5:6" x14ac:dyDescent="0.25">
      <c r="E4756" s="24">
        <f t="shared" ca="1" si="148"/>
        <v>0.43042121363203634</v>
      </c>
      <c r="F4756" s="24">
        <f t="shared" ca="1" si="149"/>
        <v>16.859819663413234</v>
      </c>
    </row>
    <row r="4757" spans="5:6" x14ac:dyDescent="0.25">
      <c r="E4757" s="24">
        <f t="shared" ca="1" si="148"/>
        <v>0.2653374795844804</v>
      </c>
      <c r="F4757" s="24">
        <f t="shared" ca="1" si="149"/>
        <v>26.535055107065649</v>
      </c>
    </row>
    <row r="4758" spans="5:6" x14ac:dyDescent="0.25">
      <c r="E4758" s="24">
        <f t="shared" ca="1" si="148"/>
        <v>1.3729263516818468E-3</v>
      </c>
      <c r="F4758" s="24">
        <f t="shared" ca="1" si="149"/>
        <v>131.81621588141311</v>
      </c>
    </row>
    <row r="4759" spans="5:6" x14ac:dyDescent="0.25">
      <c r="E4759" s="24">
        <f t="shared" ca="1" si="148"/>
        <v>0.47116381571558752</v>
      </c>
      <c r="F4759" s="24">
        <f t="shared" ca="1" si="149"/>
        <v>15.050988827369366</v>
      </c>
    </row>
    <row r="4760" spans="5:6" x14ac:dyDescent="0.25">
      <c r="E4760" s="24">
        <f t="shared" ca="1" si="148"/>
        <v>8.3530853126250304E-2</v>
      </c>
      <c r="F4760" s="24">
        <f t="shared" ca="1" si="149"/>
        <v>49.650784337102515</v>
      </c>
    </row>
    <row r="4761" spans="5:6" x14ac:dyDescent="0.25">
      <c r="E4761" s="24">
        <f t="shared" ca="1" si="148"/>
        <v>0.37287050706331903</v>
      </c>
      <c r="F4761" s="24">
        <f t="shared" ca="1" si="149"/>
        <v>19.730481713289773</v>
      </c>
    </row>
    <row r="4762" spans="5:6" x14ac:dyDescent="0.25">
      <c r="E4762" s="24">
        <f t="shared" ca="1" si="148"/>
        <v>0.25725275948184179</v>
      </c>
      <c r="F4762" s="24">
        <f t="shared" ca="1" si="149"/>
        <v>27.15392354953514</v>
      </c>
    </row>
    <row r="4763" spans="5:6" x14ac:dyDescent="0.25">
      <c r="E4763" s="24">
        <f t="shared" ca="1" si="148"/>
        <v>0.66749661566386953</v>
      </c>
      <c r="F4763" s="24">
        <f t="shared" ca="1" si="149"/>
        <v>8.0844191777414665</v>
      </c>
    </row>
    <row r="4764" spans="5:6" x14ac:dyDescent="0.25">
      <c r="E4764" s="24">
        <f t="shared" ca="1" si="148"/>
        <v>0.22689723151529884</v>
      </c>
      <c r="F4764" s="24">
        <f t="shared" ca="1" si="149"/>
        <v>29.665161772273308</v>
      </c>
    </row>
    <row r="4765" spans="5:6" x14ac:dyDescent="0.25">
      <c r="E4765" s="24">
        <f t="shared" ca="1" si="148"/>
        <v>0.73380441236658567</v>
      </c>
      <c r="F4765" s="24">
        <f t="shared" ca="1" si="149"/>
        <v>6.1902550808397159</v>
      </c>
    </row>
    <row r="4766" spans="5:6" x14ac:dyDescent="0.25">
      <c r="E4766" s="24">
        <f t="shared" ca="1" si="148"/>
        <v>0.9534699777328941</v>
      </c>
      <c r="F4766" s="24">
        <f t="shared" ca="1" si="149"/>
        <v>0.9529468164265984</v>
      </c>
    </row>
    <row r="4767" spans="5:6" x14ac:dyDescent="0.25">
      <c r="E4767" s="24">
        <f t="shared" ca="1" si="148"/>
        <v>0.93780027274465483</v>
      </c>
      <c r="F4767" s="24">
        <f t="shared" ca="1" si="149"/>
        <v>1.2843656298425732</v>
      </c>
    </row>
    <row r="4768" spans="5:6" x14ac:dyDescent="0.25">
      <c r="E4768" s="24">
        <f t="shared" ca="1" si="148"/>
        <v>0.29321713780269676</v>
      </c>
      <c r="F4768" s="24">
        <f t="shared" ca="1" si="149"/>
        <v>24.536837195637265</v>
      </c>
    </row>
    <row r="4769" spans="5:6" x14ac:dyDescent="0.25">
      <c r="E4769" s="24">
        <f t="shared" ca="1" si="148"/>
        <v>9.3724320409928619E-2</v>
      </c>
      <c r="F4769" s="24">
        <f t="shared" ca="1" si="149"/>
        <v>47.347951345615641</v>
      </c>
    </row>
    <row r="4770" spans="5:6" x14ac:dyDescent="0.25">
      <c r="E4770" s="24">
        <f t="shared" ca="1" si="148"/>
        <v>0.35352877659581894</v>
      </c>
      <c r="F4770" s="24">
        <f t="shared" ca="1" si="149"/>
        <v>20.795807843229507</v>
      </c>
    </row>
    <row r="4771" spans="5:6" x14ac:dyDescent="0.25">
      <c r="E4771" s="24">
        <f t="shared" ca="1" si="148"/>
        <v>0.97890613277444938</v>
      </c>
      <c r="F4771" s="24">
        <f t="shared" ca="1" si="149"/>
        <v>0.42639043538323623</v>
      </c>
    </row>
    <row r="4772" spans="5:6" x14ac:dyDescent="0.25">
      <c r="E4772" s="24">
        <f t="shared" ca="1" si="148"/>
        <v>0.62878821622234859</v>
      </c>
      <c r="F4772" s="24">
        <f t="shared" ca="1" si="149"/>
        <v>9.2792155629429125</v>
      </c>
    </row>
    <row r="4773" spans="5:6" x14ac:dyDescent="0.25">
      <c r="E4773" s="24">
        <f t="shared" ca="1" si="148"/>
        <v>0.58628513896081025</v>
      </c>
      <c r="F4773" s="24">
        <f t="shared" ca="1" si="149"/>
        <v>10.678980449839745</v>
      </c>
    </row>
    <row r="4774" spans="5:6" x14ac:dyDescent="0.25">
      <c r="E4774" s="24">
        <f t="shared" ca="1" si="148"/>
        <v>0.95431596185979006</v>
      </c>
      <c r="F4774" s="24">
        <f t="shared" ca="1" si="149"/>
        <v>0.93520930898848065</v>
      </c>
    </row>
    <row r="4775" spans="5:6" x14ac:dyDescent="0.25">
      <c r="E4775" s="24">
        <f t="shared" ca="1" si="148"/>
        <v>0.99870790168716217</v>
      </c>
      <c r="F4775" s="24">
        <f t="shared" ca="1" si="149"/>
        <v>2.5858675832417573E-2</v>
      </c>
    </row>
    <row r="4776" spans="5:6" x14ac:dyDescent="0.25">
      <c r="E4776" s="24">
        <f t="shared" ca="1" si="148"/>
        <v>0.29143255619762243</v>
      </c>
      <c r="F4776" s="24">
        <f t="shared" ca="1" si="149"/>
        <v>24.658933361310606</v>
      </c>
    </row>
    <row r="4777" spans="5:6" x14ac:dyDescent="0.25">
      <c r="E4777" s="24">
        <f t="shared" ca="1" si="148"/>
        <v>0.53616726072449017</v>
      </c>
      <c r="F4777" s="24">
        <f t="shared" ca="1" si="149"/>
        <v>12.466182259989266</v>
      </c>
    </row>
    <row r="4778" spans="5:6" x14ac:dyDescent="0.25">
      <c r="E4778" s="24">
        <f t="shared" ca="1" si="148"/>
        <v>0.82484477655423449</v>
      </c>
      <c r="F4778" s="24">
        <f t="shared" ca="1" si="149"/>
        <v>3.8512011996209869</v>
      </c>
    </row>
    <row r="4779" spans="5:6" x14ac:dyDescent="0.25">
      <c r="E4779" s="24">
        <f t="shared" ca="1" si="148"/>
        <v>0.3630207761777845</v>
      </c>
      <c r="F4779" s="24">
        <f t="shared" ca="1" si="149"/>
        <v>20.265904234111645</v>
      </c>
    </row>
    <row r="4780" spans="5:6" x14ac:dyDescent="0.25">
      <c r="E4780" s="24">
        <f t="shared" ca="1" si="148"/>
        <v>0.4899605214038365</v>
      </c>
      <c r="F4780" s="24">
        <f t="shared" ca="1" si="149"/>
        <v>14.268609193737696</v>
      </c>
    </row>
    <row r="4781" spans="5:6" x14ac:dyDescent="0.25">
      <c r="E4781" s="24">
        <f t="shared" ca="1" si="148"/>
        <v>0.69720767331467237</v>
      </c>
      <c r="F4781" s="24">
        <f t="shared" ca="1" si="149"/>
        <v>7.213439189902509</v>
      </c>
    </row>
    <row r="4782" spans="5:6" x14ac:dyDescent="0.25">
      <c r="E4782" s="24">
        <f t="shared" ca="1" si="148"/>
        <v>0.12469353773208014</v>
      </c>
      <c r="F4782" s="24">
        <f t="shared" ca="1" si="149"/>
        <v>41.637925003127599</v>
      </c>
    </row>
    <row r="4783" spans="5:6" x14ac:dyDescent="0.25">
      <c r="E4783" s="24">
        <f t="shared" ca="1" si="148"/>
        <v>0.35843522882221457</v>
      </c>
      <c r="F4783" s="24">
        <f t="shared" ca="1" si="149"/>
        <v>20.520146160142598</v>
      </c>
    </row>
    <row r="4784" spans="5:6" x14ac:dyDescent="0.25">
      <c r="E4784" s="24">
        <f t="shared" ca="1" si="148"/>
        <v>0.27221906015700681</v>
      </c>
      <c r="F4784" s="24">
        <f t="shared" ca="1" si="149"/>
        <v>26.02296337193636</v>
      </c>
    </row>
    <row r="4785" spans="5:6" x14ac:dyDescent="0.25">
      <c r="E4785" s="24">
        <f t="shared" ca="1" si="148"/>
        <v>0.96689570613708831</v>
      </c>
      <c r="F4785" s="24">
        <f t="shared" ca="1" si="149"/>
        <v>0.67329284715430548</v>
      </c>
    </row>
    <row r="4786" spans="5:6" x14ac:dyDescent="0.25">
      <c r="E4786" s="24">
        <f t="shared" ca="1" si="148"/>
        <v>0.17035665679752088</v>
      </c>
      <c r="F4786" s="24">
        <f t="shared" ca="1" si="149"/>
        <v>35.397221169183908</v>
      </c>
    </row>
    <row r="4787" spans="5:6" x14ac:dyDescent="0.25">
      <c r="E4787" s="24">
        <f t="shared" ca="1" si="148"/>
        <v>0.25356425938561933</v>
      </c>
      <c r="F4787" s="24">
        <f t="shared" ca="1" si="149"/>
        <v>27.442759987461269</v>
      </c>
    </row>
    <row r="4788" spans="5:6" x14ac:dyDescent="0.25">
      <c r="E4788" s="24">
        <f t="shared" ca="1" si="148"/>
        <v>0.70631293642047666</v>
      </c>
      <c r="F4788" s="24">
        <f t="shared" ca="1" si="149"/>
        <v>6.9539377395228126</v>
      </c>
    </row>
    <row r="4789" spans="5:6" x14ac:dyDescent="0.25">
      <c r="E4789" s="24">
        <f t="shared" ca="1" si="148"/>
        <v>0.28792190872564727</v>
      </c>
      <c r="F4789" s="24">
        <f t="shared" ca="1" si="149"/>
        <v>24.90131971744476</v>
      </c>
    </row>
    <row r="4790" spans="5:6" x14ac:dyDescent="0.25">
      <c r="E4790" s="24">
        <f t="shared" ca="1" si="148"/>
        <v>0.92499261536214483</v>
      </c>
      <c r="F4790" s="24">
        <f t="shared" ca="1" si="149"/>
        <v>1.5593904978771029</v>
      </c>
    </row>
    <row r="4791" spans="5:6" x14ac:dyDescent="0.25">
      <c r="E4791" s="24">
        <f t="shared" ca="1" si="148"/>
        <v>0.2477112764757633</v>
      </c>
      <c r="F4791" s="24">
        <f t="shared" ca="1" si="149"/>
        <v>27.909828375849354</v>
      </c>
    </row>
    <row r="4792" spans="5:6" x14ac:dyDescent="0.25">
      <c r="E4792" s="24">
        <f t="shared" ca="1" si="148"/>
        <v>0.13451731634914965</v>
      </c>
      <c r="F4792" s="24">
        <f t="shared" ca="1" si="149"/>
        <v>40.121246842739552</v>
      </c>
    </row>
    <row r="4793" spans="5:6" x14ac:dyDescent="0.25">
      <c r="E4793" s="24">
        <f t="shared" ca="1" si="148"/>
        <v>0.84441709009670318</v>
      </c>
      <c r="F4793" s="24">
        <f t="shared" ca="1" si="149"/>
        <v>3.382174477502883</v>
      </c>
    </row>
    <row r="4794" spans="5:6" x14ac:dyDescent="0.25">
      <c r="E4794" s="24">
        <f t="shared" ca="1" si="148"/>
        <v>0.9914426858013109</v>
      </c>
      <c r="F4794" s="24">
        <f t="shared" ca="1" si="149"/>
        <v>0.17188276477839967</v>
      </c>
    </row>
    <row r="4795" spans="5:6" x14ac:dyDescent="0.25">
      <c r="E4795" s="24">
        <f t="shared" ca="1" si="148"/>
        <v>0.89669598220676883</v>
      </c>
      <c r="F4795" s="24">
        <f t="shared" ca="1" si="149"/>
        <v>2.1807680335580319</v>
      </c>
    </row>
    <row r="4796" spans="5:6" x14ac:dyDescent="0.25">
      <c r="E4796" s="24">
        <f t="shared" ca="1" si="148"/>
        <v>0.81209248476936691</v>
      </c>
      <c r="F4796" s="24">
        <f t="shared" ca="1" si="149"/>
        <v>4.1628209561413287</v>
      </c>
    </row>
    <row r="4797" spans="5:6" x14ac:dyDescent="0.25">
      <c r="E4797" s="24">
        <f t="shared" ca="1" si="148"/>
        <v>0.6212637742831999</v>
      </c>
      <c r="F4797" s="24">
        <f t="shared" ca="1" si="149"/>
        <v>9.519990598653294</v>
      </c>
    </row>
    <row r="4798" spans="5:6" x14ac:dyDescent="0.25">
      <c r="E4798" s="24">
        <f t="shared" ca="1" si="148"/>
        <v>0.20688881828419525</v>
      </c>
      <c r="F4798" s="24">
        <f t="shared" ca="1" si="149"/>
        <v>31.51147479500122</v>
      </c>
    </row>
    <row r="4799" spans="5:6" x14ac:dyDescent="0.25">
      <c r="E4799" s="24">
        <f t="shared" ca="1" si="148"/>
        <v>5.345180022779128E-2</v>
      </c>
      <c r="F4799" s="24">
        <f t="shared" ca="1" si="149"/>
        <v>58.579499229669523</v>
      </c>
    </row>
    <row r="4800" spans="5:6" x14ac:dyDescent="0.25">
      <c r="E4800" s="24">
        <f t="shared" ca="1" si="148"/>
        <v>0.13120287905042405</v>
      </c>
      <c r="F4800" s="24">
        <f t="shared" ca="1" si="149"/>
        <v>40.62020917462047</v>
      </c>
    </row>
    <row r="4801" spans="5:6" x14ac:dyDescent="0.25">
      <c r="E4801" s="24">
        <f t="shared" ca="1" si="148"/>
        <v>0.63969779539091487</v>
      </c>
      <c r="F4801" s="24">
        <f t="shared" ca="1" si="149"/>
        <v>8.9351881769828054</v>
      </c>
    </row>
    <row r="4802" spans="5:6" x14ac:dyDescent="0.25">
      <c r="E4802" s="24">
        <f t="shared" ca="1" si="148"/>
        <v>0.6432628626269985</v>
      </c>
      <c r="F4802" s="24">
        <f t="shared" ca="1" si="149"/>
        <v>8.8240366341857648</v>
      </c>
    </row>
    <row r="4803" spans="5:6" x14ac:dyDescent="0.25">
      <c r="E4803" s="24">
        <f t="shared" ca="1" si="148"/>
        <v>0.86941823833109477</v>
      </c>
      <c r="F4803" s="24">
        <f t="shared" ca="1" si="149"/>
        <v>2.7986196516178055</v>
      </c>
    </row>
    <row r="4804" spans="5:6" x14ac:dyDescent="0.25">
      <c r="E4804" s="24">
        <f t="shared" ref="E4804:E4867" ca="1" si="150">RAND()</f>
        <v>0.36666199750590645</v>
      </c>
      <c r="F4804" s="24">
        <f t="shared" ref="F4804:F4867" ca="1" si="151">-LOG(E4804,EXP(1))/$C$3</f>
        <v>20.06629686039329</v>
      </c>
    </row>
    <row r="4805" spans="5:6" x14ac:dyDescent="0.25">
      <c r="E4805" s="24">
        <f t="shared" ca="1" si="150"/>
        <v>0.55335902064796005</v>
      </c>
      <c r="F4805" s="24">
        <f t="shared" ca="1" si="151"/>
        <v>11.834965290388123</v>
      </c>
    </row>
    <row r="4806" spans="5:6" x14ac:dyDescent="0.25">
      <c r="E4806" s="24">
        <f t="shared" ca="1" si="150"/>
        <v>5.4343639808058786E-2</v>
      </c>
      <c r="F4806" s="24">
        <f t="shared" ca="1" si="151"/>
        <v>58.248553902268618</v>
      </c>
    </row>
    <row r="4807" spans="5:6" x14ac:dyDescent="0.25">
      <c r="E4807" s="24">
        <f t="shared" ca="1" si="150"/>
        <v>0.89439188817891246</v>
      </c>
      <c r="F4807" s="24">
        <f t="shared" ca="1" si="151"/>
        <v>2.2322249237967333</v>
      </c>
    </row>
    <row r="4808" spans="5:6" x14ac:dyDescent="0.25">
      <c r="E4808" s="24">
        <f t="shared" ca="1" si="150"/>
        <v>0.3406998919770815</v>
      </c>
      <c r="F4808" s="24">
        <f t="shared" ca="1" si="151"/>
        <v>21.53506542753917</v>
      </c>
    </row>
    <row r="4809" spans="5:6" x14ac:dyDescent="0.25">
      <c r="E4809" s="24">
        <f t="shared" ca="1" si="150"/>
        <v>0.88652518354946819</v>
      </c>
      <c r="F4809" s="24">
        <f t="shared" ca="1" si="151"/>
        <v>2.4089149206429976</v>
      </c>
    </row>
    <row r="4810" spans="5:6" x14ac:dyDescent="0.25">
      <c r="E4810" s="24">
        <f t="shared" ca="1" si="150"/>
        <v>0.72288842675136877</v>
      </c>
      <c r="F4810" s="24">
        <f t="shared" ca="1" si="151"/>
        <v>6.4900077715573588</v>
      </c>
    </row>
    <row r="4811" spans="5:6" x14ac:dyDescent="0.25">
      <c r="E4811" s="24">
        <f t="shared" ca="1" si="150"/>
        <v>0.57125954810406776</v>
      </c>
      <c r="F4811" s="24">
        <f t="shared" ca="1" si="151"/>
        <v>11.198232450160729</v>
      </c>
    </row>
    <row r="4812" spans="5:6" x14ac:dyDescent="0.25">
      <c r="E4812" s="24">
        <f t="shared" ca="1" si="150"/>
        <v>1.8010271374832798E-2</v>
      </c>
      <c r="F4812" s="24">
        <f t="shared" ca="1" si="151"/>
        <v>80.336261037986191</v>
      </c>
    </row>
    <row r="4813" spans="5:6" x14ac:dyDescent="0.25">
      <c r="E4813" s="24">
        <f t="shared" ca="1" si="150"/>
        <v>0.10634063517085857</v>
      </c>
      <c r="F4813" s="24">
        <f t="shared" ca="1" si="151"/>
        <v>44.822155958092246</v>
      </c>
    </row>
    <row r="4814" spans="5:6" x14ac:dyDescent="0.25">
      <c r="E4814" s="24">
        <f t="shared" ca="1" si="150"/>
        <v>0.14204504341652302</v>
      </c>
      <c r="F4814" s="24">
        <f t="shared" ca="1" si="151"/>
        <v>39.032221290436354</v>
      </c>
    </row>
    <row r="4815" spans="5:6" x14ac:dyDescent="0.25">
      <c r="E4815" s="24">
        <f t="shared" ca="1" si="150"/>
        <v>0.25067248375824192</v>
      </c>
      <c r="F4815" s="24">
        <f t="shared" ca="1" si="151"/>
        <v>27.672160749746503</v>
      </c>
    </row>
    <row r="4816" spans="5:6" x14ac:dyDescent="0.25">
      <c r="E4816" s="24">
        <f t="shared" ca="1" si="150"/>
        <v>0.51211500022856704</v>
      </c>
      <c r="F4816" s="24">
        <f t="shared" ca="1" si="151"/>
        <v>13.384121386844374</v>
      </c>
    </row>
    <row r="4817" spans="5:6" x14ac:dyDescent="0.25">
      <c r="E4817" s="24">
        <f t="shared" ca="1" si="150"/>
        <v>0.96670379330417844</v>
      </c>
      <c r="F4817" s="24">
        <f t="shared" ca="1" si="151"/>
        <v>0.67726291093629332</v>
      </c>
    </row>
    <row r="4818" spans="5:6" x14ac:dyDescent="0.25">
      <c r="E4818" s="24">
        <f t="shared" ca="1" si="150"/>
        <v>0.53698523952866073</v>
      </c>
      <c r="F4818" s="24">
        <f t="shared" ca="1" si="151"/>
        <v>12.435693435245815</v>
      </c>
    </row>
    <row r="4819" spans="5:6" x14ac:dyDescent="0.25">
      <c r="E4819" s="24">
        <f t="shared" ca="1" si="150"/>
        <v>0.67875800847480794</v>
      </c>
      <c r="F4819" s="24">
        <f t="shared" ca="1" si="151"/>
        <v>7.7498121789137118</v>
      </c>
    </row>
    <row r="4820" spans="5:6" x14ac:dyDescent="0.25">
      <c r="E4820" s="24">
        <f t="shared" ca="1" si="150"/>
        <v>0.65183729194215789</v>
      </c>
      <c r="F4820" s="24">
        <f t="shared" ca="1" si="151"/>
        <v>8.5592060086955755</v>
      </c>
    </row>
    <row r="4821" spans="5:6" x14ac:dyDescent="0.25">
      <c r="E4821" s="24">
        <f t="shared" ca="1" si="150"/>
        <v>0.17436656771402492</v>
      </c>
      <c r="F4821" s="24">
        <f t="shared" ca="1" si="151"/>
        <v>34.931909695426192</v>
      </c>
    </row>
    <row r="4822" spans="5:6" x14ac:dyDescent="0.25">
      <c r="E4822" s="24">
        <f t="shared" ca="1" si="150"/>
        <v>0.58942483292512582</v>
      </c>
      <c r="F4822" s="24">
        <f t="shared" ca="1" si="151"/>
        <v>10.572161540316586</v>
      </c>
    </row>
    <row r="4823" spans="5:6" x14ac:dyDescent="0.25">
      <c r="E4823" s="24">
        <f t="shared" ca="1" si="150"/>
        <v>0.68378674299677988</v>
      </c>
      <c r="F4823" s="24">
        <f t="shared" ca="1" si="151"/>
        <v>7.6021837843462743</v>
      </c>
    </row>
    <row r="4824" spans="5:6" x14ac:dyDescent="0.25">
      <c r="E4824" s="24">
        <f t="shared" ca="1" si="150"/>
        <v>0.80602007714346724</v>
      </c>
      <c r="F4824" s="24">
        <f t="shared" ca="1" si="151"/>
        <v>4.3129325435693682</v>
      </c>
    </row>
    <row r="4825" spans="5:6" x14ac:dyDescent="0.25">
      <c r="E4825" s="24">
        <f t="shared" ca="1" si="150"/>
        <v>0.32035147957435195</v>
      </c>
      <c r="F4825" s="24">
        <f t="shared" ca="1" si="151"/>
        <v>22.766730245790722</v>
      </c>
    </row>
    <row r="4826" spans="5:6" x14ac:dyDescent="0.25">
      <c r="E4826" s="24">
        <f t="shared" ca="1" si="150"/>
        <v>1.1441870290513467E-2</v>
      </c>
      <c r="F4826" s="24">
        <f t="shared" ca="1" si="151"/>
        <v>89.409516389200434</v>
      </c>
    </row>
    <row r="4827" spans="5:6" x14ac:dyDescent="0.25">
      <c r="E4827" s="24">
        <f t="shared" ca="1" si="150"/>
        <v>0.69657265573608507</v>
      </c>
      <c r="F4827" s="24">
        <f t="shared" ca="1" si="151"/>
        <v>7.231663514332701</v>
      </c>
    </row>
    <row r="4828" spans="5:6" x14ac:dyDescent="0.25">
      <c r="E4828" s="24">
        <f t="shared" ca="1" si="150"/>
        <v>0.15564008849451327</v>
      </c>
      <c r="F4828" s="24">
        <f t="shared" ca="1" si="151"/>
        <v>37.204181245626131</v>
      </c>
    </row>
    <row r="4829" spans="5:6" x14ac:dyDescent="0.25">
      <c r="E4829" s="24">
        <f t="shared" ca="1" si="150"/>
        <v>0.22808018065789171</v>
      </c>
      <c r="F4829" s="24">
        <f t="shared" ca="1" si="151"/>
        <v>29.561160845935664</v>
      </c>
    </row>
    <row r="4830" spans="5:6" x14ac:dyDescent="0.25">
      <c r="E4830" s="24">
        <f t="shared" ca="1" si="150"/>
        <v>0.3878746425993741</v>
      </c>
      <c r="F4830" s="24">
        <f t="shared" ca="1" si="151"/>
        <v>18.941461552930086</v>
      </c>
    </row>
    <row r="4831" spans="5:6" x14ac:dyDescent="0.25">
      <c r="E4831" s="24">
        <f t="shared" ca="1" si="150"/>
        <v>0.21146431511602348</v>
      </c>
      <c r="F4831" s="24">
        <f t="shared" ca="1" si="151"/>
        <v>31.073980351735749</v>
      </c>
    </row>
    <row r="4832" spans="5:6" x14ac:dyDescent="0.25">
      <c r="E4832" s="24">
        <f t="shared" ca="1" si="150"/>
        <v>3.8442160540242964E-3</v>
      </c>
      <c r="F4832" s="24">
        <f t="shared" ca="1" si="151"/>
        <v>111.22371167864306</v>
      </c>
    </row>
    <row r="4833" spans="5:6" x14ac:dyDescent="0.25">
      <c r="E4833" s="24">
        <f t="shared" ca="1" si="150"/>
        <v>0.30221166926429832</v>
      </c>
      <c r="F4833" s="24">
        <f t="shared" ca="1" si="151"/>
        <v>23.9325523102688</v>
      </c>
    </row>
    <row r="4834" spans="5:6" x14ac:dyDescent="0.25">
      <c r="E4834" s="24">
        <f t="shared" ca="1" si="150"/>
        <v>0.35932940415807446</v>
      </c>
      <c r="F4834" s="24">
        <f t="shared" ca="1" si="151"/>
        <v>20.470315017322246</v>
      </c>
    </row>
    <row r="4835" spans="5:6" x14ac:dyDescent="0.25">
      <c r="E4835" s="24">
        <f t="shared" ca="1" si="150"/>
        <v>0.34196114981527626</v>
      </c>
      <c r="F4835" s="24">
        <f t="shared" ca="1" si="151"/>
        <v>21.461162908070385</v>
      </c>
    </row>
    <row r="4836" spans="5:6" x14ac:dyDescent="0.25">
      <c r="E4836" s="24">
        <f t="shared" ca="1" si="150"/>
        <v>0.13260691268911839</v>
      </c>
      <c r="F4836" s="24">
        <f t="shared" ca="1" si="151"/>
        <v>40.407321413907816</v>
      </c>
    </row>
    <row r="4837" spans="5:6" x14ac:dyDescent="0.25">
      <c r="E4837" s="24">
        <f t="shared" ca="1" si="150"/>
        <v>0.39607285583322593</v>
      </c>
      <c r="F4837" s="24">
        <f t="shared" ca="1" si="151"/>
        <v>18.523142105459065</v>
      </c>
    </row>
    <row r="4838" spans="5:6" x14ac:dyDescent="0.25">
      <c r="E4838" s="24">
        <f t="shared" ca="1" si="150"/>
        <v>6.9520136311270853E-2</v>
      </c>
      <c r="F4838" s="24">
        <f t="shared" ca="1" si="151"/>
        <v>53.322776745558343</v>
      </c>
    </row>
    <row r="4839" spans="5:6" x14ac:dyDescent="0.25">
      <c r="E4839" s="24">
        <f t="shared" ca="1" si="150"/>
        <v>8.4022253612293873E-2</v>
      </c>
      <c r="F4839" s="24">
        <f t="shared" ca="1" si="151"/>
        <v>49.533471825381966</v>
      </c>
    </row>
    <row r="4840" spans="5:6" x14ac:dyDescent="0.25">
      <c r="E4840" s="24">
        <f t="shared" ca="1" si="150"/>
        <v>0.10921128943144887</v>
      </c>
      <c r="F4840" s="24">
        <f t="shared" ca="1" si="151"/>
        <v>44.289416758862359</v>
      </c>
    </row>
    <row r="4841" spans="5:6" x14ac:dyDescent="0.25">
      <c r="E4841" s="24">
        <f t="shared" ca="1" si="150"/>
        <v>0.3339201770043555</v>
      </c>
      <c r="F4841" s="24">
        <f t="shared" ca="1" si="151"/>
        <v>21.937066111465228</v>
      </c>
    </row>
    <row r="4842" spans="5:6" x14ac:dyDescent="0.25">
      <c r="E4842" s="24">
        <f t="shared" ca="1" si="150"/>
        <v>0.59780397483882064</v>
      </c>
      <c r="F4842" s="24">
        <f t="shared" ca="1" si="151"/>
        <v>10.289847600859236</v>
      </c>
    </row>
    <row r="4843" spans="5:6" x14ac:dyDescent="0.25">
      <c r="E4843" s="24">
        <f t="shared" ca="1" si="150"/>
        <v>0.93462628978461482</v>
      </c>
      <c r="F4843" s="24">
        <f t="shared" ca="1" si="151"/>
        <v>1.3521703932149378</v>
      </c>
    </row>
    <row r="4844" spans="5:6" x14ac:dyDescent="0.25">
      <c r="E4844" s="24">
        <f t="shared" ca="1" si="150"/>
        <v>0.41070695166674642</v>
      </c>
      <c r="F4844" s="24">
        <f t="shared" ca="1" si="151"/>
        <v>17.797506635536685</v>
      </c>
    </row>
    <row r="4845" spans="5:6" x14ac:dyDescent="0.25">
      <c r="E4845" s="24">
        <f t="shared" ca="1" si="150"/>
        <v>0.71346525252168391</v>
      </c>
      <c r="F4845" s="24">
        <f t="shared" ca="1" si="151"/>
        <v>6.7524308658163505</v>
      </c>
    </row>
    <row r="4846" spans="5:6" x14ac:dyDescent="0.25">
      <c r="E4846" s="24">
        <f t="shared" ca="1" si="150"/>
        <v>0.5712063218889265</v>
      </c>
      <c r="F4846" s="24">
        <f t="shared" ca="1" si="151"/>
        <v>11.200096005705896</v>
      </c>
    </row>
    <row r="4847" spans="5:6" x14ac:dyDescent="0.25">
      <c r="E4847" s="24">
        <f t="shared" ca="1" si="150"/>
        <v>0.99254109020657366</v>
      </c>
      <c r="F4847" s="24">
        <f t="shared" ca="1" si="151"/>
        <v>0.1497373313172877</v>
      </c>
    </row>
    <row r="4848" spans="5:6" x14ac:dyDescent="0.25">
      <c r="E4848" s="24">
        <f t="shared" ca="1" si="150"/>
        <v>0.54388192934883384</v>
      </c>
      <c r="F4848" s="24">
        <f t="shared" ca="1" si="151"/>
        <v>12.180461946426249</v>
      </c>
    </row>
    <row r="4849" spans="5:6" x14ac:dyDescent="0.25">
      <c r="E4849" s="24">
        <f t="shared" ca="1" si="150"/>
        <v>0.22965969944953091</v>
      </c>
      <c r="F4849" s="24">
        <f t="shared" ca="1" si="151"/>
        <v>29.423132666213682</v>
      </c>
    </row>
    <row r="4850" spans="5:6" x14ac:dyDescent="0.25">
      <c r="E4850" s="24">
        <f t="shared" ca="1" si="150"/>
        <v>0.64378444146571701</v>
      </c>
      <c r="F4850" s="24">
        <f t="shared" ca="1" si="151"/>
        <v>8.8078265425873354</v>
      </c>
    </row>
    <row r="4851" spans="5:6" x14ac:dyDescent="0.25">
      <c r="E4851" s="24">
        <f t="shared" ca="1" si="150"/>
        <v>0.24748309739743901</v>
      </c>
      <c r="F4851" s="24">
        <f t="shared" ca="1" si="151"/>
        <v>27.928259852983384</v>
      </c>
    </row>
    <row r="4852" spans="5:6" x14ac:dyDescent="0.25">
      <c r="E4852" s="24">
        <f t="shared" ca="1" si="150"/>
        <v>5.9295224673424851E-2</v>
      </c>
      <c r="F4852" s="24">
        <f t="shared" ca="1" si="151"/>
        <v>56.504530089876013</v>
      </c>
    </row>
    <row r="4853" spans="5:6" x14ac:dyDescent="0.25">
      <c r="E4853" s="24">
        <f t="shared" ca="1" si="150"/>
        <v>0.11012514984796551</v>
      </c>
      <c r="F4853" s="24">
        <f t="shared" ca="1" si="151"/>
        <v>44.122756680374927</v>
      </c>
    </row>
    <row r="4854" spans="5:6" x14ac:dyDescent="0.25">
      <c r="E4854" s="24">
        <f t="shared" ca="1" si="150"/>
        <v>0.55028717258142057</v>
      </c>
      <c r="F4854" s="24">
        <f t="shared" ca="1" si="151"/>
        <v>11.946300101057334</v>
      </c>
    </row>
    <row r="4855" spans="5:6" x14ac:dyDescent="0.25">
      <c r="E4855" s="24">
        <f t="shared" ca="1" si="150"/>
        <v>0.42491467374229064</v>
      </c>
      <c r="F4855" s="24">
        <f t="shared" ca="1" si="151"/>
        <v>17.117337957588887</v>
      </c>
    </row>
    <row r="4856" spans="5:6" x14ac:dyDescent="0.25">
      <c r="E4856" s="24">
        <f t="shared" ca="1" si="150"/>
        <v>0.56037679297624465</v>
      </c>
      <c r="F4856" s="24">
        <f t="shared" ca="1" si="151"/>
        <v>11.582917538218958</v>
      </c>
    </row>
    <row r="4857" spans="5:6" x14ac:dyDescent="0.25">
      <c r="E4857" s="24">
        <f t="shared" ca="1" si="150"/>
        <v>0.65034036131322515</v>
      </c>
      <c r="F4857" s="24">
        <f t="shared" ca="1" si="151"/>
        <v>8.6051884070137294</v>
      </c>
    </row>
    <row r="4858" spans="5:6" x14ac:dyDescent="0.25">
      <c r="E4858" s="24">
        <f t="shared" ca="1" si="150"/>
        <v>0.14784787247390085</v>
      </c>
      <c r="F4858" s="24">
        <f t="shared" ca="1" si="151"/>
        <v>38.23142845095493</v>
      </c>
    </row>
    <row r="4859" spans="5:6" x14ac:dyDescent="0.25">
      <c r="E4859" s="24">
        <f t="shared" ca="1" si="150"/>
        <v>5.7654455889559642E-2</v>
      </c>
      <c r="F4859" s="24">
        <f t="shared" ca="1" si="151"/>
        <v>57.065754863080841</v>
      </c>
    </row>
    <row r="4860" spans="5:6" x14ac:dyDescent="0.25">
      <c r="E4860" s="24">
        <f t="shared" ca="1" si="150"/>
        <v>0.15814289009917282</v>
      </c>
      <c r="F4860" s="24">
        <f t="shared" ca="1" si="151"/>
        <v>36.885125738659632</v>
      </c>
    </row>
    <row r="4861" spans="5:6" x14ac:dyDescent="0.25">
      <c r="E4861" s="24">
        <f t="shared" ca="1" si="150"/>
        <v>0.3577679395060176</v>
      </c>
      <c r="F4861" s="24">
        <f t="shared" ca="1" si="151"/>
        <v>20.55741432866186</v>
      </c>
    </row>
    <row r="4862" spans="5:6" x14ac:dyDescent="0.25">
      <c r="E4862" s="24">
        <f t="shared" ca="1" si="150"/>
        <v>0.66419032091587604</v>
      </c>
      <c r="F4862" s="24">
        <f t="shared" ca="1" si="151"/>
        <v>8.1837308538054465</v>
      </c>
    </row>
    <row r="4863" spans="5:6" x14ac:dyDescent="0.25">
      <c r="E4863" s="24">
        <f t="shared" ca="1" si="150"/>
        <v>0.58276928436849362</v>
      </c>
      <c r="F4863" s="24">
        <f t="shared" ca="1" si="151"/>
        <v>10.799278192087437</v>
      </c>
    </row>
    <row r="4864" spans="5:6" x14ac:dyDescent="0.25">
      <c r="E4864" s="24">
        <f t="shared" ca="1" si="150"/>
        <v>0.35170382873725003</v>
      </c>
      <c r="F4864" s="24">
        <f t="shared" ca="1" si="151"/>
        <v>20.899317063776749</v>
      </c>
    </row>
    <row r="4865" spans="5:6" x14ac:dyDescent="0.25">
      <c r="E4865" s="24">
        <f t="shared" ca="1" si="150"/>
        <v>0.72101121434043935</v>
      </c>
      <c r="F4865" s="24">
        <f t="shared" ca="1" si="151"/>
        <v>6.5420117589582647</v>
      </c>
    </row>
    <row r="4866" spans="5:6" x14ac:dyDescent="0.25">
      <c r="E4866" s="24">
        <f t="shared" ca="1" si="150"/>
        <v>0.70376834230067276</v>
      </c>
      <c r="F4866" s="24">
        <f t="shared" ca="1" si="151"/>
        <v>7.0261207241592478</v>
      </c>
    </row>
    <row r="4867" spans="5:6" x14ac:dyDescent="0.25">
      <c r="E4867" s="24">
        <f t="shared" ca="1" si="150"/>
        <v>0.41901445814332039</v>
      </c>
      <c r="F4867" s="24">
        <f t="shared" ca="1" si="151"/>
        <v>17.396997066933753</v>
      </c>
    </row>
    <row r="4868" spans="5:6" x14ac:dyDescent="0.25">
      <c r="E4868" s="24">
        <f t="shared" ref="E4868:E4931" ca="1" si="152">RAND()</f>
        <v>0.10384941552597327</v>
      </c>
      <c r="F4868" s="24">
        <f t="shared" ref="F4868:F4931" ca="1" si="153">-LOG(E4868,EXP(1))/$C$3</f>
        <v>45.296267134716238</v>
      </c>
    </row>
    <row r="4869" spans="5:6" x14ac:dyDescent="0.25">
      <c r="E4869" s="24">
        <f t="shared" ca="1" si="152"/>
        <v>0.85507455790007136</v>
      </c>
      <c r="F4869" s="24">
        <f t="shared" ca="1" si="153"/>
        <v>3.1313322324992781</v>
      </c>
    </row>
    <row r="4870" spans="5:6" x14ac:dyDescent="0.25">
      <c r="E4870" s="24">
        <f t="shared" ca="1" si="152"/>
        <v>0.48457035945279381</v>
      </c>
      <c r="F4870" s="24">
        <f t="shared" ca="1" si="153"/>
        <v>14.489852748920557</v>
      </c>
    </row>
    <row r="4871" spans="5:6" x14ac:dyDescent="0.25">
      <c r="E4871" s="24">
        <f t="shared" ca="1" si="152"/>
        <v>0.687979106925941</v>
      </c>
      <c r="F4871" s="24">
        <f t="shared" ca="1" si="153"/>
        <v>7.4799361870021528</v>
      </c>
    </row>
    <row r="4872" spans="5:6" x14ac:dyDescent="0.25">
      <c r="E4872" s="24">
        <f t="shared" ca="1" si="152"/>
        <v>0.96540666898701089</v>
      </c>
      <c r="F4872" s="24">
        <f t="shared" ca="1" si="153"/>
        <v>0.70411695551314413</v>
      </c>
    </row>
    <row r="4873" spans="5:6" x14ac:dyDescent="0.25">
      <c r="E4873" s="24">
        <f t="shared" ca="1" si="152"/>
        <v>0.29239057300613169</v>
      </c>
      <c r="F4873" s="24">
        <f t="shared" ca="1" si="153"/>
        <v>24.593295833746893</v>
      </c>
    </row>
    <row r="4874" spans="5:6" x14ac:dyDescent="0.25">
      <c r="E4874" s="24">
        <f t="shared" ca="1" si="152"/>
        <v>0.59696832667054689</v>
      </c>
      <c r="F4874" s="24">
        <f t="shared" ca="1" si="153"/>
        <v>10.317824423002881</v>
      </c>
    </row>
    <row r="4875" spans="5:6" x14ac:dyDescent="0.25">
      <c r="E4875" s="24">
        <f t="shared" ca="1" si="152"/>
        <v>0.94928449713985064</v>
      </c>
      <c r="F4875" s="24">
        <f t="shared" ca="1" si="153"/>
        <v>1.0409347812227328</v>
      </c>
    </row>
    <row r="4876" spans="5:6" x14ac:dyDescent="0.25">
      <c r="E4876" s="24">
        <f t="shared" ca="1" si="152"/>
        <v>0.60311852953957579</v>
      </c>
      <c r="F4876" s="24">
        <f t="shared" ca="1" si="153"/>
        <v>10.112830703419441</v>
      </c>
    </row>
    <row r="4877" spans="5:6" x14ac:dyDescent="0.25">
      <c r="E4877" s="24">
        <f t="shared" ca="1" si="152"/>
        <v>0.65890830136272993</v>
      </c>
      <c r="F4877" s="24">
        <f t="shared" ca="1" si="153"/>
        <v>8.3434180464275052</v>
      </c>
    </row>
    <row r="4878" spans="5:6" x14ac:dyDescent="0.25">
      <c r="E4878" s="24">
        <f t="shared" ca="1" si="152"/>
        <v>8.9025874257054216E-2</v>
      </c>
      <c r="F4878" s="24">
        <f t="shared" ca="1" si="153"/>
        <v>48.376564590241458</v>
      </c>
    </row>
    <row r="4879" spans="5:6" x14ac:dyDescent="0.25">
      <c r="E4879" s="24">
        <f t="shared" ca="1" si="152"/>
        <v>0.29729782131942273</v>
      </c>
      <c r="F4879" s="24">
        <f t="shared" ca="1" si="153"/>
        <v>24.260417544550616</v>
      </c>
    </row>
    <row r="4880" spans="5:6" x14ac:dyDescent="0.25">
      <c r="E4880" s="24">
        <f t="shared" ca="1" si="152"/>
        <v>0.84293729725270916</v>
      </c>
      <c r="F4880" s="24">
        <f t="shared" ca="1" si="153"/>
        <v>3.4172540845958288</v>
      </c>
    </row>
    <row r="4881" spans="5:6" x14ac:dyDescent="0.25">
      <c r="E4881" s="24">
        <f t="shared" ca="1" si="152"/>
        <v>2.9573438842364852E-2</v>
      </c>
      <c r="F4881" s="24">
        <f t="shared" ca="1" si="153"/>
        <v>70.417573138120787</v>
      </c>
    </row>
    <row r="4882" spans="5:6" x14ac:dyDescent="0.25">
      <c r="E4882" s="24">
        <f t="shared" ca="1" si="152"/>
        <v>0.11424409156732329</v>
      </c>
      <c r="F4882" s="24">
        <f t="shared" ca="1" si="153"/>
        <v>43.388359309838584</v>
      </c>
    </row>
    <row r="4883" spans="5:6" x14ac:dyDescent="0.25">
      <c r="E4883" s="24">
        <f t="shared" ca="1" si="152"/>
        <v>0.54984079745011583</v>
      </c>
      <c r="F4883" s="24">
        <f t="shared" ca="1" si="153"/>
        <v>11.962530036772458</v>
      </c>
    </row>
    <row r="4884" spans="5:6" x14ac:dyDescent="0.25">
      <c r="E4884" s="24">
        <f t="shared" ca="1" si="152"/>
        <v>5.9228379024308331E-2</v>
      </c>
      <c r="F4884" s="24">
        <f t="shared" ca="1" si="153"/>
        <v>56.527089530904966</v>
      </c>
    </row>
    <row r="4885" spans="5:6" x14ac:dyDescent="0.25">
      <c r="E4885" s="24">
        <f t="shared" ca="1" si="152"/>
        <v>0.71629422970473677</v>
      </c>
      <c r="F4885" s="24">
        <f t="shared" ca="1" si="153"/>
        <v>6.6732852218096745</v>
      </c>
    </row>
    <row r="4886" spans="5:6" x14ac:dyDescent="0.25">
      <c r="E4886" s="24">
        <f t="shared" ca="1" si="152"/>
        <v>0.34721230915105583</v>
      </c>
      <c r="F4886" s="24">
        <f t="shared" ca="1" si="153"/>
        <v>21.156376884007251</v>
      </c>
    </row>
    <row r="4887" spans="5:6" x14ac:dyDescent="0.25">
      <c r="E4887" s="24">
        <f t="shared" ca="1" si="152"/>
        <v>0.15520363262933567</v>
      </c>
      <c r="F4887" s="24">
        <f t="shared" ca="1" si="153"/>
        <v>37.260345307801678</v>
      </c>
    </row>
    <row r="4888" spans="5:6" x14ac:dyDescent="0.25">
      <c r="E4888" s="24">
        <f t="shared" ca="1" si="152"/>
        <v>0.28327791207601116</v>
      </c>
      <c r="F4888" s="24">
        <f t="shared" ca="1" si="153"/>
        <v>25.226536834730705</v>
      </c>
    </row>
    <row r="4889" spans="5:6" x14ac:dyDescent="0.25">
      <c r="E4889" s="24">
        <f t="shared" ca="1" si="152"/>
        <v>0.13495984671649297</v>
      </c>
      <c r="F4889" s="24">
        <f t="shared" ca="1" si="153"/>
        <v>40.055559530299583</v>
      </c>
    </row>
    <row r="4890" spans="5:6" x14ac:dyDescent="0.25">
      <c r="E4890" s="24">
        <f t="shared" ca="1" si="152"/>
        <v>0.77965129434824421</v>
      </c>
      <c r="F4890" s="24">
        <f t="shared" ca="1" si="153"/>
        <v>4.978170355736971</v>
      </c>
    </row>
    <row r="4891" spans="5:6" x14ac:dyDescent="0.25">
      <c r="E4891" s="24">
        <f t="shared" ca="1" si="152"/>
        <v>0.2653346306469857</v>
      </c>
      <c r="F4891" s="24">
        <f t="shared" ca="1" si="153"/>
        <v>26.535269848895098</v>
      </c>
    </row>
    <row r="4892" spans="5:6" x14ac:dyDescent="0.25">
      <c r="E4892" s="24">
        <f t="shared" ca="1" si="152"/>
        <v>0.64321156566131588</v>
      </c>
      <c r="F4892" s="24">
        <f t="shared" ca="1" si="153"/>
        <v>8.8256315968086305</v>
      </c>
    </row>
    <row r="4893" spans="5:6" x14ac:dyDescent="0.25">
      <c r="E4893" s="24">
        <f t="shared" ca="1" si="152"/>
        <v>0.37171251930493276</v>
      </c>
      <c r="F4893" s="24">
        <f t="shared" ca="1" si="153"/>
        <v>19.792690420766945</v>
      </c>
    </row>
    <row r="4894" spans="5:6" x14ac:dyDescent="0.25">
      <c r="E4894" s="24">
        <f t="shared" ca="1" si="152"/>
        <v>0.42587002314732914</v>
      </c>
      <c r="F4894" s="24">
        <f t="shared" ca="1" si="153"/>
        <v>17.072421785021657</v>
      </c>
    </row>
    <row r="4895" spans="5:6" x14ac:dyDescent="0.25">
      <c r="E4895" s="24">
        <f t="shared" ca="1" si="152"/>
        <v>0.82985335304536245</v>
      </c>
      <c r="F4895" s="24">
        <f t="shared" ca="1" si="153"/>
        <v>3.7301255375932749</v>
      </c>
    </row>
    <row r="4896" spans="5:6" x14ac:dyDescent="0.25">
      <c r="E4896" s="24">
        <f t="shared" ca="1" si="152"/>
        <v>0.71221459836237755</v>
      </c>
      <c r="F4896" s="24">
        <f t="shared" ca="1" si="153"/>
        <v>6.7875202157665493</v>
      </c>
    </row>
    <row r="4897" spans="5:6" x14ac:dyDescent="0.25">
      <c r="E4897" s="24">
        <f t="shared" ca="1" si="152"/>
        <v>0.7675861851888135</v>
      </c>
      <c r="F4897" s="24">
        <f t="shared" ca="1" si="153"/>
        <v>5.2900902483919428</v>
      </c>
    </row>
    <row r="4898" spans="5:6" x14ac:dyDescent="0.25">
      <c r="E4898" s="24">
        <f t="shared" ca="1" si="152"/>
        <v>0.15015933381216195</v>
      </c>
      <c r="F4898" s="24">
        <f t="shared" ca="1" si="153"/>
        <v>37.92116646467381</v>
      </c>
    </row>
    <row r="4899" spans="5:6" x14ac:dyDescent="0.25">
      <c r="E4899" s="24">
        <f t="shared" ca="1" si="152"/>
        <v>0.80848627319282895</v>
      </c>
      <c r="F4899" s="24">
        <f t="shared" ca="1" si="153"/>
        <v>4.2518315645116322</v>
      </c>
    </row>
    <row r="4900" spans="5:6" x14ac:dyDescent="0.25">
      <c r="E4900" s="24">
        <f t="shared" ca="1" si="152"/>
        <v>0.4273818998945198</v>
      </c>
      <c r="F4900" s="24">
        <f t="shared" ca="1" si="153"/>
        <v>17.001545726562981</v>
      </c>
    </row>
    <row r="4901" spans="5:6" x14ac:dyDescent="0.25">
      <c r="E4901" s="24">
        <f t="shared" ca="1" si="152"/>
        <v>0.39675546567580322</v>
      </c>
      <c r="F4901" s="24">
        <f t="shared" ca="1" si="153"/>
        <v>18.488702871000427</v>
      </c>
    </row>
    <row r="4902" spans="5:6" x14ac:dyDescent="0.25">
      <c r="E4902" s="24">
        <f t="shared" ca="1" si="152"/>
        <v>0.29225203766462926</v>
      </c>
      <c r="F4902" s="24">
        <f t="shared" ca="1" si="153"/>
        <v>24.602774126404103</v>
      </c>
    </row>
    <row r="4903" spans="5:6" x14ac:dyDescent="0.25">
      <c r="E4903" s="24">
        <f t="shared" ca="1" si="152"/>
        <v>0.60478347243236674</v>
      </c>
      <c r="F4903" s="24">
        <f t="shared" ca="1" si="153"/>
        <v>10.057695636352959</v>
      </c>
    </row>
    <row r="4904" spans="5:6" x14ac:dyDescent="0.25">
      <c r="E4904" s="24">
        <f t="shared" ca="1" si="152"/>
        <v>0.72220132051837549</v>
      </c>
      <c r="F4904" s="24">
        <f t="shared" ca="1" si="153"/>
        <v>6.5090268334826478</v>
      </c>
    </row>
    <row r="4905" spans="5:6" x14ac:dyDescent="0.25">
      <c r="E4905" s="24">
        <f t="shared" ca="1" si="152"/>
        <v>0.77628410922236557</v>
      </c>
      <c r="F4905" s="24">
        <f t="shared" ca="1" si="153"/>
        <v>5.064734113452503</v>
      </c>
    </row>
    <row r="4906" spans="5:6" x14ac:dyDescent="0.25">
      <c r="E4906" s="24">
        <f t="shared" ca="1" si="152"/>
        <v>0.29708202218908364</v>
      </c>
      <c r="F4906" s="24">
        <f t="shared" ca="1" si="153"/>
        <v>24.274940186405178</v>
      </c>
    </row>
    <row r="4907" spans="5:6" x14ac:dyDescent="0.25">
      <c r="E4907" s="24">
        <f t="shared" ca="1" si="152"/>
        <v>0.55759352809862106</v>
      </c>
      <c r="F4907" s="24">
        <f t="shared" ca="1" si="153"/>
        <v>11.682500526259426</v>
      </c>
    </row>
    <row r="4908" spans="5:6" x14ac:dyDescent="0.25">
      <c r="E4908" s="24">
        <f t="shared" ca="1" si="152"/>
        <v>0.45025868765674948</v>
      </c>
      <c r="F4908" s="24">
        <f t="shared" ca="1" si="153"/>
        <v>15.958659998557607</v>
      </c>
    </row>
    <row r="4909" spans="5:6" x14ac:dyDescent="0.25">
      <c r="E4909" s="24">
        <f t="shared" ca="1" si="152"/>
        <v>0.53325929918909176</v>
      </c>
      <c r="F4909" s="24">
        <f t="shared" ca="1" si="153"/>
        <v>12.574949661567697</v>
      </c>
    </row>
    <row r="4910" spans="5:6" x14ac:dyDescent="0.25">
      <c r="E4910" s="24">
        <f t="shared" ca="1" si="152"/>
        <v>0.26079304266979697</v>
      </c>
      <c r="F4910" s="24">
        <f t="shared" ca="1" si="153"/>
        <v>26.880562523301727</v>
      </c>
    </row>
    <row r="4911" spans="5:6" x14ac:dyDescent="0.25">
      <c r="E4911" s="24">
        <f t="shared" ca="1" si="152"/>
        <v>0.1523475738803326</v>
      </c>
      <c r="F4911" s="24">
        <f t="shared" ca="1" si="153"/>
        <v>37.631813966444568</v>
      </c>
    </row>
    <row r="4912" spans="5:6" x14ac:dyDescent="0.25">
      <c r="E4912" s="24">
        <f t="shared" ca="1" si="152"/>
        <v>0.10089145840360481</v>
      </c>
      <c r="F4912" s="24">
        <f t="shared" ca="1" si="153"/>
        <v>45.874200185663781</v>
      </c>
    </row>
    <row r="4913" spans="5:6" x14ac:dyDescent="0.25">
      <c r="E4913" s="24">
        <f t="shared" ca="1" si="152"/>
        <v>0.71531846909123342</v>
      </c>
      <c r="F4913" s="24">
        <f t="shared" ca="1" si="153"/>
        <v>6.7005484827578794</v>
      </c>
    </row>
    <row r="4914" spans="5:6" x14ac:dyDescent="0.25">
      <c r="E4914" s="24">
        <f t="shared" ca="1" si="152"/>
        <v>0.46077617261088288</v>
      </c>
      <c r="F4914" s="24">
        <f t="shared" ca="1" si="153"/>
        <v>15.496857593622849</v>
      </c>
    </row>
    <row r="4915" spans="5:6" x14ac:dyDescent="0.25">
      <c r="E4915" s="24">
        <f t="shared" ca="1" si="152"/>
        <v>0.52761201803036561</v>
      </c>
      <c r="F4915" s="24">
        <f t="shared" ca="1" si="153"/>
        <v>12.787881594413731</v>
      </c>
    </row>
    <row r="4916" spans="5:6" x14ac:dyDescent="0.25">
      <c r="E4916" s="24">
        <f t="shared" ca="1" si="152"/>
        <v>0.84765450146116972</v>
      </c>
      <c r="F4916" s="24">
        <f t="shared" ca="1" si="153"/>
        <v>3.3056430746716652</v>
      </c>
    </row>
    <row r="4917" spans="5:6" x14ac:dyDescent="0.25">
      <c r="E4917" s="24">
        <f t="shared" ca="1" si="152"/>
        <v>0.22502428169966193</v>
      </c>
      <c r="F4917" s="24">
        <f t="shared" ca="1" si="153"/>
        <v>29.830939278707056</v>
      </c>
    </row>
    <row r="4918" spans="5:6" x14ac:dyDescent="0.25">
      <c r="E4918" s="24">
        <f t="shared" ca="1" si="152"/>
        <v>0.45527586033168221</v>
      </c>
      <c r="F4918" s="24">
        <f t="shared" ca="1" si="153"/>
        <v>15.737035146106031</v>
      </c>
    </row>
    <row r="4919" spans="5:6" x14ac:dyDescent="0.25">
      <c r="E4919" s="24">
        <f t="shared" ca="1" si="152"/>
        <v>0.66639632823637063</v>
      </c>
      <c r="F4919" s="24">
        <f t="shared" ca="1" si="153"/>
        <v>8.1174139598813433</v>
      </c>
    </row>
    <row r="4920" spans="5:6" x14ac:dyDescent="0.25">
      <c r="E4920" s="24">
        <f t="shared" ca="1" si="152"/>
        <v>0.67006288658491664</v>
      </c>
      <c r="F4920" s="24">
        <f t="shared" ca="1" si="153"/>
        <v>8.0076742085450192</v>
      </c>
    </row>
    <row r="4921" spans="5:6" x14ac:dyDescent="0.25">
      <c r="E4921" s="24">
        <f t="shared" ca="1" si="152"/>
        <v>0.91595743059447321</v>
      </c>
      <c r="F4921" s="24">
        <f t="shared" ca="1" si="153"/>
        <v>1.7557077707611102</v>
      </c>
    </row>
    <row r="4922" spans="5:6" x14ac:dyDescent="0.25">
      <c r="E4922" s="24">
        <f t="shared" ca="1" si="152"/>
        <v>0.39119767652081461</v>
      </c>
      <c r="F4922" s="24">
        <f t="shared" ca="1" si="153"/>
        <v>18.770845604061673</v>
      </c>
    </row>
    <row r="4923" spans="5:6" x14ac:dyDescent="0.25">
      <c r="E4923" s="24">
        <f t="shared" ca="1" si="152"/>
        <v>0.5797177473792684</v>
      </c>
      <c r="F4923" s="24">
        <f t="shared" ca="1" si="153"/>
        <v>10.904278726801516</v>
      </c>
    </row>
    <row r="4924" spans="5:6" x14ac:dyDescent="0.25">
      <c r="E4924" s="24">
        <f t="shared" ca="1" si="152"/>
        <v>0.44725943395039658</v>
      </c>
      <c r="F4924" s="24">
        <f t="shared" ca="1" si="153"/>
        <v>16.092329271568719</v>
      </c>
    </row>
    <row r="4925" spans="5:6" x14ac:dyDescent="0.25">
      <c r="E4925" s="24">
        <f t="shared" ca="1" si="152"/>
        <v>0.534368759590235</v>
      </c>
      <c r="F4925" s="24">
        <f t="shared" ca="1" si="153"/>
        <v>12.533382346381888</v>
      </c>
    </row>
    <row r="4926" spans="5:6" x14ac:dyDescent="0.25">
      <c r="E4926" s="24">
        <f t="shared" ca="1" si="152"/>
        <v>0.84721326552862342</v>
      </c>
      <c r="F4926" s="24">
        <f t="shared" ca="1" si="153"/>
        <v>3.3160565346738751</v>
      </c>
    </row>
    <row r="4927" spans="5:6" x14ac:dyDescent="0.25">
      <c r="E4927" s="24">
        <f t="shared" ca="1" si="152"/>
        <v>0.71268037986191968</v>
      </c>
      <c r="F4927" s="24">
        <f t="shared" ca="1" si="153"/>
        <v>6.7744446832325487</v>
      </c>
    </row>
    <row r="4928" spans="5:6" x14ac:dyDescent="0.25">
      <c r="E4928" s="24">
        <f t="shared" ca="1" si="152"/>
        <v>7.0634013031410592E-2</v>
      </c>
      <c r="F4928" s="24">
        <f t="shared" ca="1" si="153"/>
        <v>53.004869590283349</v>
      </c>
    </row>
    <row r="4929" spans="5:6" x14ac:dyDescent="0.25">
      <c r="E4929" s="24">
        <f t="shared" ca="1" si="152"/>
        <v>0.32154369770824776</v>
      </c>
      <c r="F4929" s="24">
        <f t="shared" ca="1" si="153"/>
        <v>22.692436526377943</v>
      </c>
    </row>
    <row r="4930" spans="5:6" x14ac:dyDescent="0.25">
      <c r="E4930" s="24">
        <f t="shared" ca="1" si="152"/>
        <v>0.93543457467407287</v>
      </c>
      <c r="F4930" s="24">
        <f t="shared" ca="1" si="153"/>
        <v>1.3348814385043446</v>
      </c>
    </row>
    <row r="4931" spans="5:6" x14ac:dyDescent="0.25">
      <c r="E4931" s="24">
        <f t="shared" ca="1" si="152"/>
        <v>0.10398225640251779</v>
      </c>
      <c r="F4931" s="24">
        <f t="shared" ca="1" si="153"/>
        <v>45.270700118216325</v>
      </c>
    </row>
    <row r="4932" spans="5:6" x14ac:dyDescent="0.25">
      <c r="E4932" s="24">
        <f t="shared" ref="E4932:E4995" ca="1" si="154">RAND()</f>
        <v>0.93950536996757228</v>
      </c>
      <c r="F4932" s="24">
        <f t="shared" ref="F4932:F4995" ca="1" si="155">-LOG(E4932,EXP(1))/$C$3</f>
        <v>1.2480348874637599</v>
      </c>
    </row>
    <row r="4933" spans="5:6" x14ac:dyDescent="0.25">
      <c r="E4933" s="24">
        <f t="shared" ca="1" si="154"/>
        <v>0.64036075853273722</v>
      </c>
      <c r="F4933" s="24">
        <f t="shared" ca="1" si="155"/>
        <v>8.9144715246369479</v>
      </c>
    </row>
    <row r="4934" spans="5:6" x14ac:dyDescent="0.25">
      <c r="E4934" s="24">
        <f t="shared" ca="1" si="154"/>
        <v>0.48550337486750872</v>
      </c>
      <c r="F4934" s="24">
        <f t="shared" ca="1" si="155"/>
        <v>14.451380799030437</v>
      </c>
    </row>
    <row r="4935" spans="5:6" x14ac:dyDescent="0.25">
      <c r="E4935" s="24">
        <f t="shared" ca="1" si="154"/>
        <v>0.55807417398593018</v>
      </c>
      <c r="F4935" s="24">
        <f t="shared" ca="1" si="155"/>
        <v>11.66526794289622</v>
      </c>
    </row>
    <row r="4936" spans="5:6" x14ac:dyDescent="0.25">
      <c r="E4936" s="24">
        <f t="shared" ca="1" si="154"/>
        <v>0.96866927057251662</v>
      </c>
      <c r="F4936" s="24">
        <f t="shared" ca="1" si="155"/>
        <v>0.63664070779162729</v>
      </c>
    </row>
    <row r="4937" spans="5:6" x14ac:dyDescent="0.25">
      <c r="E4937" s="24">
        <f t="shared" ca="1" si="154"/>
        <v>0.49305346466293054</v>
      </c>
      <c r="F4937" s="24">
        <f t="shared" ca="1" si="155"/>
        <v>14.142753264546215</v>
      </c>
    </row>
    <row r="4938" spans="5:6" x14ac:dyDescent="0.25">
      <c r="E4938" s="24">
        <f t="shared" ca="1" si="154"/>
        <v>0.87214037152350632</v>
      </c>
      <c r="F4938" s="24">
        <f t="shared" ca="1" si="155"/>
        <v>2.736097830214085</v>
      </c>
    </row>
    <row r="4939" spans="5:6" x14ac:dyDescent="0.25">
      <c r="E4939" s="24">
        <f t="shared" ca="1" si="154"/>
        <v>0.75626635022064581</v>
      </c>
      <c r="F4939" s="24">
        <f t="shared" ca="1" si="155"/>
        <v>5.5872329948864712</v>
      </c>
    </row>
    <row r="4940" spans="5:6" x14ac:dyDescent="0.25">
      <c r="E4940" s="24">
        <f t="shared" ca="1" si="154"/>
        <v>0.77803955893549348</v>
      </c>
      <c r="F4940" s="24">
        <f t="shared" ca="1" si="155"/>
        <v>5.0195581827123954</v>
      </c>
    </row>
    <row r="4941" spans="5:6" x14ac:dyDescent="0.25">
      <c r="E4941" s="24">
        <f t="shared" ca="1" si="154"/>
        <v>0.69408790310736601</v>
      </c>
      <c r="F4941" s="24">
        <f t="shared" ca="1" si="155"/>
        <v>7.3031332991647302</v>
      </c>
    </row>
    <row r="4942" spans="5:6" x14ac:dyDescent="0.25">
      <c r="E4942" s="24">
        <f t="shared" ca="1" si="154"/>
        <v>0.49531019658390552</v>
      </c>
      <c r="F4942" s="24">
        <f t="shared" ca="1" si="155"/>
        <v>14.051421058344401</v>
      </c>
    </row>
    <row r="4943" spans="5:6" x14ac:dyDescent="0.25">
      <c r="E4943" s="24">
        <f t="shared" ca="1" si="154"/>
        <v>0.59069239376096938</v>
      </c>
      <c r="F4943" s="24">
        <f t="shared" ca="1" si="155"/>
        <v>10.529197628100549</v>
      </c>
    </row>
    <row r="4944" spans="5:6" x14ac:dyDescent="0.25">
      <c r="E4944" s="24">
        <f t="shared" ca="1" si="154"/>
        <v>0.61916536167246472</v>
      </c>
      <c r="F4944" s="24">
        <f t="shared" ca="1" si="155"/>
        <v>9.5876579744558175</v>
      </c>
    </row>
    <row r="4945" spans="5:6" x14ac:dyDescent="0.25">
      <c r="E4945" s="24">
        <f t="shared" ca="1" si="154"/>
        <v>0.21547977787833561</v>
      </c>
      <c r="F4945" s="24">
        <f t="shared" ca="1" si="155"/>
        <v>30.697764239859683</v>
      </c>
    </row>
    <row r="4946" spans="5:6" x14ac:dyDescent="0.25">
      <c r="E4946" s="24">
        <f t="shared" ca="1" si="154"/>
        <v>0.26051316413325132</v>
      </c>
      <c r="F4946" s="24">
        <f t="shared" ca="1" si="155"/>
        <v>26.902037699294947</v>
      </c>
    </row>
    <row r="4947" spans="5:6" x14ac:dyDescent="0.25">
      <c r="E4947" s="24">
        <f t="shared" ca="1" si="154"/>
        <v>0.41865831911765283</v>
      </c>
      <c r="F4947" s="24">
        <f t="shared" ca="1" si="155"/>
        <v>17.414003184682503</v>
      </c>
    </row>
    <row r="4948" spans="5:6" x14ac:dyDescent="0.25">
      <c r="E4948" s="24">
        <f t="shared" ca="1" si="154"/>
        <v>0.53768038419171749</v>
      </c>
      <c r="F4948" s="24">
        <f t="shared" ca="1" si="155"/>
        <v>12.4098195356936</v>
      </c>
    </row>
    <row r="4949" spans="5:6" x14ac:dyDescent="0.25">
      <c r="E4949" s="24">
        <f t="shared" ca="1" si="154"/>
        <v>1.6982107835275095E-2</v>
      </c>
      <c r="F4949" s="24">
        <f t="shared" ca="1" si="155"/>
        <v>81.511899389002949</v>
      </c>
    </row>
    <row r="4950" spans="5:6" x14ac:dyDescent="0.25">
      <c r="E4950" s="24">
        <f t="shared" ca="1" si="154"/>
        <v>0.60965121091488839</v>
      </c>
      <c r="F4950" s="24">
        <f t="shared" ca="1" si="155"/>
        <v>9.8973654146362424</v>
      </c>
    </row>
    <row r="4951" spans="5:6" x14ac:dyDescent="0.25">
      <c r="E4951" s="24">
        <f t="shared" ca="1" si="154"/>
        <v>0.13795976723296244</v>
      </c>
      <c r="F4951" s="24">
        <f t="shared" ca="1" si="155"/>
        <v>39.61586356243258</v>
      </c>
    </row>
    <row r="4952" spans="5:6" x14ac:dyDescent="0.25">
      <c r="E4952" s="24">
        <f t="shared" ca="1" si="154"/>
        <v>0.48212903664561679</v>
      </c>
      <c r="F4952" s="24">
        <f t="shared" ca="1" si="155"/>
        <v>14.590869797533569</v>
      </c>
    </row>
    <row r="4953" spans="5:6" x14ac:dyDescent="0.25">
      <c r="E4953" s="24">
        <f t="shared" ca="1" si="154"/>
        <v>0.60858383033727492</v>
      </c>
      <c r="F4953" s="24">
        <f t="shared" ca="1" si="155"/>
        <v>9.9324122098638572</v>
      </c>
    </row>
    <row r="4954" spans="5:6" x14ac:dyDescent="0.25">
      <c r="E4954" s="24">
        <f t="shared" ca="1" si="154"/>
        <v>0.90518181956985344</v>
      </c>
      <c r="F4954" s="24">
        <f t="shared" ca="1" si="155"/>
        <v>1.992388997179815</v>
      </c>
    </row>
    <row r="4955" spans="5:6" x14ac:dyDescent="0.25">
      <c r="E4955" s="24">
        <f t="shared" ca="1" si="154"/>
        <v>0.2486180116950748</v>
      </c>
      <c r="F4955" s="24">
        <f t="shared" ca="1" si="155"/>
        <v>27.836753000314065</v>
      </c>
    </row>
    <row r="4956" spans="5:6" x14ac:dyDescent="0.25">
      <c r="E4956" s="24">
        <f t="shared" ca="1" si="154"/>
        <v>0.50475149173834211</v>
      </c>
      <c r="F4956" s="24">
        <f t="shared" ca="1" si="155"/>
        <v>13.673781327863534</v>
      </c>
    </row>
    <row r="4957" spans="5:6" x14ac:dyDescent="0.25">
      <c r="E4957" s="24">
        <f t="shared" ca="1" si="154"/>
        <v>0.3173381540188509</v>
      </c>
      <c r="F4957" s="24">
        <f t="shared" ca="1" si="155"/>
        <v>22.955746834767847</v>
      </c>
    </row>
    <row r="4958" spans="5:6" x14ac:dyDescent="0.25">
      <c r="E4958" s="24">
        <f t="shared" ca="1" si="154"/>
        <v>0.5108167873097007</v>
      </c>
      <c r="F4958" s="24">
        <f t="shared" ca="1" si="155"/>
        <v>13.434885812455814</v>
      </c>
    </row>
    <row r="4959" spans="5:6" x14ac:dyDescent="0.25">
      <c r="E4959" s="24">
        <f t="shared" ca="1" si="154"/>
        <v>0.18177119825438459</v>
      </c>
      <c r="F4959" s="24">
        <f t="shared" ca="1" si="155"/>
        <v>34.100130704656472</v>
      </c>
    </row>
    <row r="4960" spans="5:6" x14ac:dyDescent="0.25">
      <c r="E4960" s="24">
        <f t="shared" ca="1" si="154"/>
        <v>0.71235593341358905</v>
      </c>
      <c r="F4960" s="24">
        <f t="shared" ca="1" si="155"/>
        <v>6.783551720040359</v>
      </c>
    </row>
    <row r="4961" spans="5:6" x14ac:dyDescent="0.25">
      <c r="E4961" s="24">
        <f t="shared" ca="1" si="154"/>
        <v>0.74884360771422287</v>
      </c>
      <c r="F4961" s="24">
        <f t="shared" ca="1" si="155"/>
        <v>5.7845023743322175</v>
      </c>
    </row>
    <row r="4962" spans="5:6" x14ac:dyDescent="0.25">
      <c r="E4962" s="24">
        <f t="shared" ca="1" si="154"/>
        <v>0.28611263002379927</v>
      </c>
      <c r="F4962" s="24">
        <f t="shared" ca="1" si="155"/>
        <v>25.027394688271311</v>
      </c>
    </row>
    <row r="4963" spans="5:6" x14ac:dyDescent="0.25">
      <c r="E4963" s="24">
        <f t="shared" ca="1" si="154"/>
        <v>0.97443340621987229</v>
      </c>
      <c r="F4963" s="24">
        <f t="shared" ca="1" si="155"/>
        <v>0.51798197453588102</v>
      </c>
    </row>
    <row r="4964" spans="5:6" x14ac:dyDescent="0.25">
      <c r="E4964" s="24">
        <f t="shared" ca="1" si="154"/>
        <v>0.34879399261777322</v>
      </c>
      <c r="F4964" s="24">
        <f t="shared" ca="1" si="155"/>
        <v>21.065476201902669</v>
      </c>
    </row>
    <row r="4965" spans="5:6" x14ac:dyDescent="0.25">
      <c r="E4965" s="24">
        <f t="shared" ca="1" si="154"/>
        <v>0.17036884573511202</v>
      </c>
      <c r="F4965" s="24">
        <f t="shared" ca="1" si="155"/>
        <v>35.395790229908066</v>
      </c>
    </row>
    <row r="4966" spans="5:6" x14ac:dyDescent="0.25">
      <c r="E4966" s="24">
        <f t="shared" ca="1" si="154"/>
        <v>0.27736593951780886</v>
      </c>
      <c r="F4966" s="24">
        <f t="shared" ca="1" si="155"/>
        <v>25.648351267263571</v>
      </c>
    </row>
    <row r="4967" spans="5:6" x14ac:dyDescent="0.25">
      <c r="E4967" s="24">
        <f t="shared" ca="1" si="154"/>
        <v>0.20917809683274302</v>
      </c>
      <c r="F4967" s="24">
        <f t="shared" ca="1" si="155"/>
        <v>31.29138503850081</v>
      </c>
    </row>
    <row r="4968" spans="5:6" x14ac:dyDescent="0.25">
      <c r="E4968" s="24">
        <f t="shared" ca="1" si="154"/>
        <v>0.9930390570626072</v>
      </c>
      <c r="F4968" s="24">
        <f t="shared" ca="1" si="155"/>
        <v>0.13970566642260149</v>
      </c>
    </row>
    <row r="4969" spans="5:6" x14ac:dyDescent="0.25">
      <c r="E4969" s="24">
        <f t="shared" ca="1" si="154"/>
        <v>0.9018200669111418</v>
      </c>
      <c r="F4969" s="24">
        <f t="shared" ca="1" si="155"/>
        <v>2.0668052235783803</v>
      </c>
    </row>
    <row r="4970" spans="5:6" x14ac:dyDescent="0.25">
      <c r="E4970" s="24">
        <f t="shared" ca="1" si="154"/>
        <v>0.6975127195323364</v>
      </c>
      <c r="F4970" s="24">
        <f t="shared" ca="1" si="155"/>
        <v>7.2046905912846757</v>
      </c>
    </row>
    <row r="4971" spans="5:6" x14ac:dyDescent="0.25">
      <c r="E4971" s="24">
        <f t="shared" ca="1" si="154"/>
        <v>0.39813097323267455</v>
      </c>
      <c r="F4971" s="24">
        <f t="shared" ca="1" si="155"/>
        <v>18.419484987161756</v>
      </c>
    </row>
    <row r="4972" spans="5:6" x14ac:dyDescent="0.25">
      <c r="E4972" s="24">
        <f t="shared" ca="1" si="154"/>
        <v>0.70531015260886454</v>
      </c>
      <c r="F4972" s="24">
        <f t="shared" ca="1" si="155"/>
        <v>6.9823528026677923</v>
      </c>
    </row>
    <row r="4973" spans="5:6" x14ac:dyDescent="0.25">
      <c r="E4973" s="24">
        <f t="shared" ca="1" si="154"/>
        <v>0.52374889266015545</v>
      </c>
      <c r="F4973" s="24">
        <f t="shared" ca="1" si="155"/>
        <v>12.934858440014221</v>
      </c>
    </row>
    <row r="4974" spans="5:6" x14ac:dyDescent="0.25">
      <c r="E4974" s="24">
        <f t="shared" ca="1" si="154"/>
        <v>0.94998834569237733</v>
      </c>
      <c r="F4974" s="24">
        <f t="shared" ca="1" si="155"/>
        <v>1.0261112431006734</v>
      </c>
    </row>
    <row r="4975" spans="5:6" x14ac:dyDescent="0.25">
      <c r="E4975" s="24">
        <f t="shared" ca="1" si="154"/>
        <v>0.81034805485278993</v>
      </c>
      <c r="F4975" s="24">
        <f t="shared" ca="1" si="155"/>
        <v>4.2058285251999443</v>
      </c>
    </row>
    <row r="4976" spans="5:6" x14ac:dyDescent="0.25">
      <c r="E4976" s="24">
        <f t="shared" ca="1" si="154"/>
        <v>0.3078141360048301</v>
      </c>
      <c r="F4976" s="24">
        <f t="shared" ca="1" si="155"/>
        <v>23.565182653806076</v>
      </c>
    </row>
    <row r="4977" spans="5:6" x14ac:dyDescent="0.25">
      <c r="E4977" s="24">
        <f t="shared" ca="1" si="154"/>
        <v>8.8009121490225439E-2</v>
      </c>
      <c r="F4977" s="24">
        <f t="shared" ca="1" si="155"/>
        <v>48.606296331550922</v>
      </c>
    </row>
    <row r="4978" spans="5:6" x14ac:dyDescent="0.25">
      <c r="E4978" s="24">
        <f t="shared" ca="1" si="154"/>
        <v>0.21922558849353224</v>
      </c>
      <c r="F4978" s="24">
        <f t="shared" ca="1" si="155"/>
        <v>30.353079897864301</v>
      </c>
    </row>
    <row r="4979" spans="5:6" x14ac:dyDescent="0.25">
      <c r="E4979" s="24">
        <f t="shared" ca="1" si="154"/>
        <v>0.91454641971750716</v>
      </c>
      <c r="F4979" s="24">
        <f t="shared" ca="1" si="155"/>
        <v>1.7865410554043819</v>
      </c>
    </row>
    <row r="4980" spans="5:6" x14ac:dyDescent="0.25">
      <c r="E4980" s="24">
        <f t="shared" ca="1" si="154"/>
        <v>0.93456048280921467</v>
      </c>
      <c r="F4980" s="24">
        <f t="shared" ca="1" si="155"/>
        <v>1.3535786414733186</v>
      </c>
    </row>
    <row r="4981" spans="5:6" x14ac:dyDescent="0.25">
      <c r="E4981" s="24">
        <f t="shared" ca="1" si="154"/>
        <v>0.93284295568850173</v>
      </c>
      <c r="F4981" s="24">
        <f t="shared" ca="1" si="155"/>
        <v>1.3903682835957201</v>
      </c>
    </row>
    <row r="4982" spans="5:6" x14ac:dyDescent="0.25">
      <c r="E4982" s="24">
        <f t="shared" ca="1" si="154"/>
        <v>8.4505441941419512E-2</v>
      </c>
      <c r="F4982" s="24">
        <f t="shared" ca="1" si="155"/>
        <v>49.418786900382074</v>
      </c>
    </row>
    <row r="4983" spans="5:6" x14ac:dyDescent="0.25">
      <c r="E4983" s="24">
        <f t="shared" ca="1" si="154"/>
        <v>4.9406875748962853E-2</v>
      </c>
      <c r="F4983" s="24">
        <f t="shared" ca="1" si="155"/>
        <v>60.153313585438895</v>
      </c>
    </row>
    <row r="4984" spans="5:6" x14ac:dyDescent="0.25">
      <c r="E4984" s="24">
        <f t="shared" ca="1" si="154"/>
        <v>0.23342619683098398</v>
      </c>
      <c r="F4984" s="24">
        <f t="shared" ca="1" si="155"/>
        <v>29.097786507278549</v>
      </c>
    </row>
    <row r="4985" spans="5:6" x14ac:dyDescent="0.25">
      <c r="E4985" s="24">
        <f t="shared" ca="1" si="154"/>
        <v>0.20885420556124745</v>
      </c>
      <c r="F4985" s="24">
        <f t="shared" ca="1" si="155"/>
        <v>31.322377029737172</v>
      </c>
    </row>
    <row r="4986" spans="5:6" x14ac:dyDescent="0.25">
      <c r="E4986" s="24">
        <f t="shared" ca="1" si="154"/>
        <v>0.8097460267117601</v>
      </c>
      <c r="F4986" s="24">
        <f t="shared" ca="1" si="155"/>
        <v>4.2206925550261438</v>
      </c>
    </row>
    <row r="4987" spans="5:6" x14ac:dyDescent="0.25">
      <c r="E4987" s="24">
        <f t="shared" ca="1" si="154"/>
        <v>0.92082054356673104</v>
      </c>
      <c r="F4987" s="24">
        <f t="shared" ca="1" si="155"/>
        <v>1.6498022251998572</v>
      </c>
    </row>
    <row r="4988" spans="5:6" x14ac:dyDescent="0.25">
      <c r="E4988" s="24">
        <f t="shared" ca="1" si="154"/>
        <v>0.27451575454136401</v>
      </c>
      <c r="F4988" s="24">
        <f t="shared" ca="1" si="155"/>
        <v>25.854932521723789</v>
      </c>
    </row>
    <row r="4989" spans="5:6" x14ac:dyDescent="0.25">
      <c r="E4989" s="24">
        <f t="shared" ca="1" si="154"/>
        <v>0.84426562472370748</v>
      </c>
      <c r="F4989" s="24">
        <f t="shared" ca="1" si="155"/>
        <v>3.3857622532779912</v>
      </c>
    </row>
    <row r="4990" spans="5:6" x14ac:dyDescent="0.25">
      <c r="E4990" s="24">
        <f t="shared" ca="1" si="154"/>
        <v>0.16343257878826778</v>
      </c>
      <c r="F4990" s="24">
        <f t="shared" ca="1" si="155"/>
        <v>36.227094716814968</v>
      </c>
    </row>
    <row r="4991" spans="5:6" x14ac:dyDescent="0.25">
      <c r="E4991" s="24">
        <f t="shared" ca="1" si="154"/>
        <v>0.90929653321617543</v>
      </c>
      <c r="F4991" s="24">
        <f t="shared" ca="1" si="155"/>
        <v>1.9016803768570045</v>
      </c>
    </row>
    <row r="4992" spans="5:6" x14ac:dyDescent="0.25">
      <c r="E4992" s="24">
        <f t="shared" ca="1" si="154"/>
        <v>6.4327772792801552E-3</v>
      </c>
      <c r="F4992" s="24">
        <f t="shared" ca="1" si="155"/>
        <v>100.92697817494984</v>
      </c>
    </row>
    <row r="4993" spans="5:6" x14ac:dyDescent="0.25">
      <c r="E4993" s="24">
        <f t="shared" ca="1" si="154"/>
        <v>0.75163750509220051</v>
      </c>
      <c r="F4993" s="24">
        <f t="shared" ca="1" si="155"/>
        <v>5.7100222470451119</v>
      </c>
    </row>
    <row r="4994" spans="5:6" x14ac:dyDescent="0.25">
      <c r="E4994" s="24">
        <f t="shared" ca="1" si="154"/>
        <v>0.2523235479233541</v>
      </c>
      <c r="F4994" s="24">
        <f t="shared" ca="1" si="155"/>
        <v>27.540861893216729</v>
      </c>
    </row>
    <row r="4995" spans="5:6" x14ac:dyDescent="0.25">
      <c r="E4995" s="24">
        <f t="shared" ca="1" si="154"/>
        <v>8.2342595672213137E-2</v>
      </c>
      <c r="F4995" s="24">
        <f t="shared" ca="1" si="155"/>
        <v>49.93733478613251</v>
      </c>
    </row>
    <row r="4996" spans="5:6" x14ac:dyDescent="0.25">
      <c r="E4996" s="24">
        <f t="shared" ref="E4996:E5059" ca="1" si="156">RAND()</f>
        <v>0.94816370105892311</v>
      </c>
      <c r="F4996" s="24">
        <f t="shared" ref="F4996:F5059" ca="1" si="157">-LOG(E4996,EXP(1))/$C$3</f>
        <v>1.0645622238552919</v>
      </c>
    </row>
    <row r="4997" spans="5:6" x14ac:dyDescent="0.25">
      <c r="E4997" s="24">
        <f t="shared" ca="1" si="156"/>
        <v>6.9910466095794321E-2</v>
      </c>
      <c r="F4997" s="24">
        <f t="shared" ca="1" si="157"/>
        <v>53.210798227943123</v>
      </c>
    </row>
    <row r="4998" spans="5:6" x14ac:dyDescent="0.25">
      <c r="E4998" s="24">
        <f t="shared" ca="1" si="156"/>
        <v>0.91228535679404732</v>
      </c>
      <c r="F4998" s="24">
        <f t="shared" ca="1" si="157"/>
        <v>1.8360489325302483</v>
      </c>
    </row>
    <row r="4999" spans="5:6" x14ac:dyDescent="0.25">
      <c r="E4999" s="24">
        <f t="shared" ca="1" si="156"/>
        <v>6.0810348720855556E-2</v>
      </c>
      <c r="F4999" s="24">
        <f t="shared" ca="1" si="157"/>
        <v>55.999905905387287</v>
      </c>
    </row>
    <row r="5000" spans="5:6" x14ac:dyDescent="0.25">
      <c r="E5000" s="24">
        <f t="shared" ca="1" si="156"/>
        <v>0.53104686528381917</v>
      </c>
      <c r="F5000" s="24">
        <f t="shared" ca="1" si="157"/>
        <v>12.65810006192976</v>
      </c>
    </row>
    <row r="5001" spans="5:6" x14ac:dyDescent="0.25">
      <c r="E5001" s="24">
        <f t="shared" ca="1" si="156"/>
        <v>0.28413354103626076</v>
      </c>
      <c r="F5001" s="24">
        <f t="shared" ca="1" si="157"/>
        <v>25.166218728418212</v>
      </c>
    </row>
    <row r="5002" spans="5:6" x14ac:dyDescent="0.25">
      <c r="E5002" s="24">
        <f t="shared" ca="1" si="156"/>
        <v>0.99961542133870829</v>
      </c>
      <c r="F5002" s="24">
        <f t="shared" ca="1" si="157"/>
        <v>7.6930526126073378E-3</v>
      </c>
    </row>
    <row r="5003" spans="5:6" x14ac:dyDescent="0.25">
      <c r="E5003" s="24">
        <f t="shared" ca="1" si="156"/>
        <v>0.32602102408886047</v>
      </c>
      <c r="F5003" s="24">
        <f t="shared" ca="1" si="157"/>
        <v>22.415868172495294</v>
      </c>
    </row>
    <row r="5004" spans="5:6" x14ac:dyDescent="0.25">
      <c r="E5004" s="24">
        <f t="shared" ca="1" si="156"/>
        <v>0.74846298719380078</v>
      </c>
      <c r="F5004" s="24">
        <f t="shared" ca="1" si="157"/>
        <v>5.7946705130398133</v>
      </c>
    </row>
    <row r="5005" spans="5:6" x14ac:dyDescent="0.25">
      <c r="E5005" s="24">
        <f t="shared" ca="1" si="156"/>
        <v>0.70539871011317667</v>
      </c>
      <c r="F5005" s="24">
        <f t="shared" ca="1" si="157"/>
        <v>6.9798417954211915</v>
      </c>
    </row>
    <row r="5006" spans="5:6" x14ac:dyDescent="0.25">
      <c r="E5006" s="24">
        <f t="shared" ca="1" si="156"/>
        <v>0.62888197997043205</v>
      </c>
      <c r="F5006" s="24">
        <f t="shared" ca="1" si="157"/>
        <v>9.2762334218842781</v>
      </c>
    </row>
    <row r="5007" spans="5:6" x14ac:dyDescent="0.25">
      <c r="E5007" s="24">
        <f t="shared" ca="1" si="156"/>
        <v>0.32605320314516839</v>
      </c>
      <c r="F5007" s="24">
        <f t="shared" ca="1" si="157"/>
        <v>22.413894221985366</v>
      </c>
    </row>
    <row r="5008" spans="5:6" x14ac:dyDescent="0.25">
      <c r="E5008" s="24">
        <f t="shared" ca="1" si="156"/>
        <v>5.7532759996285154E-2</v>
      </c>
      <c r="F5008" s="24">
        <f t="shared" ca="1" si="157"/>
        <v>57.108015087053701</v>
      </c>
    </row>
    <row r="5009" spans="5:6" x14ac:dyDescent="0.25">
      <c r="E5009" s="24">
        <f t="shared" ca="1" si="156"/>
        <v>0.95044482923255968</v>
      </c>
      <c r="F5009" s="24">
        <f t="shared" ca="1" si="157"/>
        <v>1.0165032536173397</v>
      </c>
    </row>
    <row r="5010" spans="5:6" x14ac:dyDescent="0.25">
      <c r="E5010" s="24">
        <f t="shared" ca="1" si="156"/>
        <v>0.94471816319766388</v>
      </c>
      <c r="F5010" s="24">
        <f t="shared" ca="1" si="157"/>
        <v>1.1373727194652083</v>
      </c>
    </row>
    <row r="5011" spans="5:6" x14ac:dyDescent="0.25">
      <c r="E5011" s="24">
        <f t="shared" ca="1" si="156"/>
        <v>0.92301931836823381</v>
      </c>
      <c r="F5011" s="24">
        <f t="shared" ca="1" si="157"/>
        <v>1.602102294437916</v>
      </c>
    </row>
    <row r="5012" spans="5:6" x14ac:dyDescent="0.25">
      <c r="E5012" s="24">
        <f t="shared" ca="1" si="156"/>
        <v>0.46967697619497462</v>
      </c>
      <c r="F5012" s="24">
        <f t="shared" ca="1" si="157"/>
        <v>15.114202105159418</v>
      </c>
    </row>
    <row r="5013" spans="5:6" x14ac:dyDescent="0.25">
      <c r="E5013" s="24">
        <f t="shared" ca="1" si="156"/>
        <v>0.48948092435210921</v>
      </c>
      <c r="F5013" s="24">
        <f t="shared" ca="1" si="157"/>
        <v>14.288195748590425</v>
      </c>
    </row>
    <row r="5014" spans="5:6" x14ac:dyDescent="0.25">
      <c r="E5014" s="24">
        <f t="shared" ca="1" si="156"/>
        <v>0.68215439736120764</v>
      </c>
      <c r="F5014" s="24">
        <f t="shared" ca="1" si="157"/>
        <v>7.6499851533627758</v>
      </c>
    </row>
    <row r="5015" spans="5:6" x14ac:dyDescent="0.25">
      <c r="E5015" s="24">
        <f t="shared" ca="1" si="156"/>
        <v>0.13631408317953242</v>
      </c>
      <c r="F5015" s="24">
        <f t="shared" ca="1" si="157"/>
        <v>39.855872414982407</v>
      </c>
    </row>
    <row r="5016" spans="5:6" x14ac:dyDescent="0.25">
      <c r="E5016" s="24">
        <f t="shared" ca="1" si="156"/>
        <v>0.72391460771394656</v>
      </c>
      <c r="F5016" s="24">
        <f t="shared" ca="1" si="157"/>
        <v>6.4616367739795821</v>
      </c>
    </row>
    <row r="5017" spans="5:6" x14ac:dyDescent="0.25">
      <c r="E5017" s="24">
        <f t="shared" ca="1" si="156"/>
        <v>0.29899109129092116</v>
      </c>
      <c r="F5017" s="24">
        <f t="shared" ca="1" si="157"/>
        <v>24.146830020979451</v>
      </c>
    </row>
    <row r="5018" spans="5:6" x14ac:dyDescent="0.25">
      <c r="E5018" s="24">
        <f t="shared" ca="1" si="156"/>
        <v>0.56127948473325007</v>
      </c>
      <c r="F5018" s="24">
        <f t="shared" ca="1" si="157"/>
        <v>11.550726145193154</v>
      </c>
    </row>
    <row r="5019" spans="5:6" x14ac:dyDescent="0.25">
      <c r="E5019" s="24">
        <f t="shared" ca="1" si="156"/>
        <v>0.27148562046293612</v>
      </c>
      <c r="F5019" s="24">
        <f t="shared" ca="1" si="157"/>
        <v>26.076922086297099</v>
      </c>
    </row>
    <row r="5020" spans="5:6" x14ac:dyDescent="0.25">
      <c r="E5020" s="24">
        <f t="shared" ca="1" si="156"/>
        <v>0.83847714925468264</v>
      </c>
      <c r="F5020" s="24">
        <f t="shared" ca="1" si="157"/>
        <v>3.5233590004522823</v>
      </c>
    </row>
    <row r="5021" spans="5:6" x14ac:dyDescent="0.25">
      <c r="E5021" s="24">
        <f t="shared" ca="1" si="156"/>
        <v>0.4934091094133003</v>
      </c>
      <c r="F5021" s="24">
        <f t="shared" ca="1" si="157"/>
        <v>14.128332250505757</v>
      </c>
    </row>
    <row r="5022" spans="5:6" x14ac:dyDescent="0.25">
      <c r="E5022" s="24">
        <f t="shared" ca="1" si="156"/>
        <v>0.15989858755602249</v>
      </c>
      <c r="F5022" s="24">
        <f t="shared" ca="1" si="157"/>
        <v>36.664309849538228</v>
      </c>
    </row>
    <row r="5023" spans="5:6" x14ac:dyDescent="0.25">
      <c r="E5023" s="24">
        <f t="shared" ca="1" si="156"/>
        <v>1.3350485131633394E-2</v>
      </c>
      <c r="F5023" s="24">
        <f t="shared" ca="1" si="157"/>
        <v>86.324051106958919</v>
      </c>
    </row>
    <row r="5024" spans="5:6" x14ac:dyDescent="0.25">
      <c r="E5024" s="24">
        <f t="shared" ca="1" si="156"/>
        <v>0.6945844571834332</v>
      </c>
      <c r="F5024" s="24">
        <f t="shared" ca="1" si="157"/>
        <v>7.2888303113202451</v>
      </c>
    </row>
    <row r="5025" spans="5:6" x14ac:dyDescent="0.25">
      <c r="E5025" s="24">
        <f t="shared" ca="1" si="156"/>
        <v>0.50267638318827623</v>
      </c>
      <c r="F5025" s="24">
        <f t="shared" ca="1" si="157"/>
        <v>13.756173786380295</v>
      </c>
    </row>
    <row r="5026" spans="5:6" x14ac:dyDescent="0.25">
      <c r="E5026" s="24">
        <f t="shared" ca="1" si="156"/>
        <v>0.93036482374155804</v>
      </c>
      <c r="F5026" s="24">
        <f t="shared" ca="1" si="157"/>
        <v>1.4435697232970901</v>
      </c>
    </row>
    <row r="5027" spans="5:6" x14ac:dyDescent="0.25">
      <c r="E5027" s="24">
        <f t="shared" ca="1" si="156"/>
        <v>0.97450662130008958</v>
      </c>
      <c r="F5027" s="24">
        <f t="shared" ca="1" si="157"/>
        <v>0.51647930992398117</v>
      </c>
    </row>
    <row r="5028" spans="5:6" x14ac:dyDescent="0.25">
      <c r="E5028" s="24">
        <f t="shared" ca="1" si="156"/>
        <v>9.713923909268829E-2</v>
      </c>
      <c r="F5028" s="24">
        <f t="shared" ca="1" si="157"/>
        <v>46.632197503899754</v>
      </c>
    </row>
    <row r="5029" spans="5:6" x14ac:dyDescent="0.25">
      <c r="E5029" s="24">
        <f t="shared" ca="1" si="156"/>
        <v>0.78207953793622265</v>
      </c>
      <c r="F5029" s="24">
        <f t="shared" ca="1" si="157"/>
        <v>4.9159766538628942</v>
      </c>
    </row>
    <row r="5030" spans="5:6" x14ac:dyDescent="0.25">
      <c r="E5030" s="24">
        <f t="shared" ca="1" si="156"/>
        <v>0.14394503253329316</v>
      </c>
      <c r="F5030" s="24">
        <f t="shared" ca="1" si="157"/>
        <v>38.76647541595986</v>
      </c>
    </row>
    <row r="5031" spans="5:6" x14ac:dyDescent="0.25">
      <c r="E5031" s="24">
        <f t="shared" ca="1" si="156"/>
        <v>0.63404855115718173</v>
      </c>
      <c r="F5031" s="24">
        <f t="shared" ca="1" si="157"/>
        <v>9.1125949672933526</v>
      </c>
    </row>
    <row r="5032" spans="5:6" x14ac:dyDescent="0.25">
      <c r="E5032" s="24">
        <f t="shared" ca="1" si="156"/>
        <v>0.89601354977564907</v>
      </c>
      <c r="F5032" s="24">
        <f t="shared" ca="1" si="157"/>
        <v>2.1959948720817044</v>
      </c>
    </row>
    <row r="5033" spans="5:6" x14ac:dyDescent="0.25">
      <c r="E5033" s="24">
        <f t="shared" ca="1" si="156"/>
        <v>5.8755909158608621E-2</v>
      </c>
      <c r="F5033" s="24">
        <f t="shared" ca="1" si="157"/>
        <v>56.687270991854305</v>
      </c>
    </row>
    <row r="5034" spans="5:6" x14ac:dyDescent="0.25">
      <c r="E5034" s="24">
        <f t="shared" ca="1" si="156"/>
        <v>0.78647228380679601</v>
      </c>
      <c r="F5034" s="24">
        <f t="shared" ca="1" si="157"/>
        <v>4.8039559403963343</v>
      </c>
    </row>
    <row r="5035" spans="5:6" x14ac:dyDescent="0.25">
      <c r="E5035" s="24">
        <f t="shared" ca="1" si="156"/>
        <v>0.98687020032295469</v>
      </c>
      <c r="F5035" s="24">
        <f t="shared" ca="1" si="157"/>
        <v>0.26433514989359286</v>
      </c>
    </row>
    <row r="5036" spans="5:6" x14ac:dyDescent="0.25">
      <c r="E5036" s="24">
        <f t="shared" ca="1" si="156"/>
        <v>1.9481514601618066E-2</v>
      </c>
      <c r="F5036" s="24">
        <f t="shared" ca="1" si="157"/>
        <v>78.765784643342897</v>
      </c>
    </row>
    <row r="5037" spans="5:6" x14ac:dyDescent="0.25">
      <c r="E5037" s="24">
        <f t="shared" ca="1" si="156"/>
        <v>0.61686875052123757</v>
      </c>
      <c r="F5037" s="24">
        <f t="shared" ca="1" si="157"/>
        <v>9.661979994260065</v>
      </c>
    </row>
    <row r="5038" spans="5:6" x14ac:dyDescent="0.25">
      <c r="E5038" s="24">
        <f t="shared" ca="1" si="156"/>
        <v>0.24923648804206444</v>
      </c>
      <c r="F5038" s="24">
        <f t="shared" ca="1" si="157"/>
        <v>27.787061641455225</v>
      </c>
    </row>
    <row r="5039" spans="5:6" x14ac:dyDescent="0.25">
      <c r="E5039" s="24">
        <f t="shared" ca="1" si="156"/>
        <v>0.29004306438477612</v>
      </c>
      <c r="F5039" s="24">
        <f t="shared" ca="1" si="157"/>
        <v>24.75451738295595</v>
      </c>
    </row>
    <row r="5040" spans="5:6" x14ac:dyDescent="0.25">
      <c r="E5040" s="24">
        <f t="shared" ca="1" si="156"/>
        <v>8.6865791675787563E-3</v>
      </c>
      <c r="F5040" s="24">
        <f t="shared" ca="1" si="157"/>
        <v>94.91952137615904</v>
      </c>
    </row>
    <row r="5041" spans="5:6" x14ac:dyDescent="0.25">
      <c r="E5041" s="24">
        <f t="shared" ca="1" si="156"/>
        <v>0.14871052510519123</v>
      </c>
      <c r="F5041" s="24">
        <f t="shared" ca="1" si="157"/>
        <v>38.115072944386306</v>
      </c>
    </row>
    <row r="5042" spans="5:6" x14ac:dyDescent="0.25">
      <c r="E5042" s="24">
        <f t="shared" ca="1" si="156"/>
        <v>0.64429291385790288</v>
      </c>
      <c r="F5042" s="24">
        <f t="shared" ca="1" si="157"/>
        <v>8.7920364220174463</v>
      </c>
    </row>
    <row r="5043" spans="5:6" x14ac:dyDescent="0.25">
      <c r="E5043" s="24">
        <f t="shared" ca="1" si="156"/>
        <v>0.30606347358840991</v>
      </c>
      <c r="F5043" s="24">
        <f t="shared" ca="1" si="157"/>
        <v>23.679255370258126</v>
      </c>
    </row>
    <row r="5044" spans="5:6" x14ac:dyDescent="0.25">
      <c r="E5044" s="24">
        <f t="shared" ca="1" si="156"/>
        <v>0.35185047025449312</v>
      </c>
      <c r="F5044" s="24">
        <f t="shared" ca="1" si="157"/>
        <v>20.890979881013358</v>
      </c>
    </row>
    <row r="5045" spans="5:6" x14ac:dyDescent="0.25">
      <c r="E5045" s="24">
        <f t="shared" ca="1" si="156"/>
        <v>0.76934233220276071</v>
      </c>
      <c r="F5045" s="24">
        <f t="shared" ca="1" si="157"/>
        <v>5.2443848624001221</v>
      </c>
    </row>
    <row r="5046" spans="5:6" x14ac:dyDescent="0.25">
      <c r="E5046" s="24">
        <f t="shared" ca="1" si="156"/>
        <v>0.94934133865184434</v>
      </c>
      <c r="F5046" s="24">
        <f t="shared" ca="1" si="157"/>
        <v>1.0397372517055603</v>
      </c>
    </row>
    <row r="5047" spans="5:6" x14ac:dyDescent="0.25">
      <c r="E5047" s="24">
        <f t="shared" ca="1" si="156"/>
        <v>0.80137449447854503</v>
      </c>
      <c r="F5047" s="24">
        <f t="shared" ca="1" si="157"/>
        <v>4.4285381498503114</v>
      </c>
    </row>
    <row r="5048" spans="5:6" x14ac:dyDescent="0.25">
      <c r="E5048" s="24">
        <f t="shared" ca="1" si="156"/>
        <v>0.76430801411121418</v>
      </c>
      <c r="F5048" s="24">
        <f t="shared" ca="1" si="157"/>
        <v>5.3756882246254571</v>
      </c>
    </row>
    <row r="5049" spans="5:6" x14ac:dyDescent="0.25">
      <c r="E5049" s="24">
        <f t="shared" ca="1" si="156"/>
        <v>0.28332317282146191</v>
      </c>
      <c r="F5049" s="24">
        <f t="shared" ca="1" si="157"/>
        <v>25.223341588780535</v>
      </c>
    </row>
    <row r="5050" spans="5:6" x14ac:dyDescent="0.25">
      <c r="E5050" s="24">
        <f t="shared" ca="1" si="156"/>
        <v>0.35433690843920518</v>
      </c>
      <c r="F5050" s="24">
        <f t="shared" ca="1" si="157"/>
        <v>20.750141993813983</v>
      </c>
    </row>
    <row r="5051" spans="5:6" x14ac:dyDescent="0.25">
      <c r="E5051" s="24">
        <f t="shared" ca="1" si="156"/>
        <v>0.3100350371000421</v>
      </c>
      <c r="F5051" s="24">
        <f t="shared" ca="1" si="157"/>
        <v>23.421399299723813</v>
      </c>
    </row>
    <row r="5052" spans="5:6" x14ac:dyDescent="0.25">
      <c r="E5052" s="24">
        <f t="shared" ca="1" si="156"/>
        <v>0.97731251763738303</v>
      </c>
      <c r="F5052" s="24">
        <f t="shared" ca="1" si="157"/>
        <v>0.45897606663175838</v>
      </c>
    </row>
    <row r="5053" spans="5:6" x14ac:dyDescent="0.25">
      <c r="E5053" s="24">
        <f t="shared" ca="1" si="156"/>
        <v>0.81035948587762785</v>
      </c>
      <c r="F5053" s="24">
        <f t="shared" ca="1" si="157"/>
        <v>4.2055464008918682</v>
      </c>
    </row>
    <row r="5054" spans="5:6" x14ac:dyDescent="0.25">
      <c r="E5054" s="24">
        <f t="shared" ca="1" si="156"/>
        <v>7.146003710929516E-2</v>
      </c>
      <c r="F5054" s="24">
        <f t="shared" ca="1" si="157"/>
        <v>52.772338141707365</v>
      </c>
    </row>
    <row r="5055" spans="5:6" x14ac:dyDescent="0.25">
      <c r="E5055" s="24">
        <f t="shared" ca="1" si="156"/>
        <v>0.37977953047661173</v>
      </c>
      <c r="F5055" s="24">
        <f t="shared" ca="1" si="157"/>
        <v>19.363287551784982</v>
      </c>
    </row>
    <row r="5056" spans="5:6" x14ac:dyDescent="0.25">
      <c r="E5056" s="24">
        <f t="shared" ca="1" si="156"/>
        <v>0.88728719069331974</v>
      </c>
      <c r="F5056" s="24">
        <f t="shared" ca="1" si="157"/>
        <v>2.3917314303981114</v>
      </c>
    </row>
    <row r="5057" spans="5:6" x14ac:dyDescent="0.25">
      <c r="E5057" s="24">
        <f t="shared" ca="1" si="156"/>
        <v>0.30827411937840032</v>
      </c>
      <c r="F5057" s="24">
        <f t="shared" ca="1" si="157"/>
        <v>23.535317876802313</v>
      </c>
    </row>
    <row r="5058" spans="5:6" x14ac:dyDescent="0.25">
      <c r="E5058" s="24">
        <f t="shared" ca="1" si="156"/>
        <v>0.3669298378809468</v>
      </c>
      <c r="F5058" s="24">
        <f t="shared" ca="1" si="157"/>
        <v>20.051692532808289</v>
      </c>
    </row>
    <row r="5059" spans="5:6" x14ac:dyDescent="0.25">
      <c r="E5059" s="24">
        <f t="shared" ca="1" si="156"/>
        <v>0.30218197038812877</v>
      </c>
      <c r="F5059" s="24">
        <f t="shared" ca="1" si="157"/>
        <v>23.934517842282709</v>
      </c>
    </row>
    <row r="5060" spans="5:6" x14ac:dyDescent="0.25">
      <c r="E5060" s="24">
        <f t="shared" ref="E5060:E5123" ca="1" si="158">RAND()</f>
        <v>0.29446091200593716</v>
      </c>
      <c r="F5060" s="24">
        <f t="shared" ref="F5060:F5123" ca="1" si="159">-LOG(E5060,EXP(1))/$C$3</f>
        <v>24.452180226692857</v>
      </c>
    </row>
    <row r="5061" spans="5:6" x14ac:dyDescent="0.25">
      <c r="E5061" s="24">
        <f t="shared" ca="1" si="158"/>
        <v>0.79238266391577561</v>
      </c>
      <c r="F5061" s="24">
        <f t="shared" ca="1" si="159"/>
        <v>4.6542168468566434</v>
      </c>
    </row>
    <row r="5062" spans="5:6" x14ac:dyDescent="0.25">
      <c r="E5062" s="24">
        <f t="shared" ca="1" si="158"/>
        <v>0.40880350055975978</v>
      </c>
      <c r="F5062" s="24">
        <f t="shared" ca="1" si="159"/>
        <v>17.890413542323873</v>
      </c>
    </row>
    <row r="5063" spans="5:6" x14ac:dyDescent="0.25">
      <c r="E5063" s="24">
        <f t="shared" ca="1" si="158"/>
        <v>0.35262048166227988</v>
      </c>
      <c r="F5063" s="24">
        <f t="shared" ca="1" si="159"/>
        <v>20.847258463552915</v>
      </c>
    </row>
    <row r="5064" spans="5:6" x14ac:dyDescent="0.25">
      <c r="E5064" s="24">
        <f t="shared" ca="1" si="158"/>
        <v>0.24573000688726399</v>
      </c>
      <c r="F5064" s="24">
        <f t="shared" ca="1" si="159"/>
        <v>28.070437575174935</v>
      </c>
    </row>
    <row r="5065" spans="5:6" x14ac:dyDescent="0.25">
      <c r="E5065" s="24">
        <f t="shared" ca="1" si="158"/>
        <v>3.5404248359991342E-2</v>
      </c>
      <c r="F5065" s="24">
        <f t="shared" ca="1" si="159"/>
        <v>66.818469117476099</v>
      </c>
    </row>
    <row r="5066" spans="5:6" x14ac:dyDescent="0.25">
      <c r="E5066" s="24">
        <f t="shared" ca="1" si="158"/>
        <v>0.30495839425993443</v>
      </c>
      <c r="F5066" s="24">
        <f t="shared" ca="1" si="159"/>
        <v>23.751598478844688</v>
      </c>
    </row>
    <row r="5067" spans="5:6" x14ac:dyDescent="0.25">
      <c r="E5067" s="24">
        <f t="shared" ca="1" si="158"/>
        <v>0.4217058385827962</v>
      </c>
      <c r="F5067" s="24">
        <f t="shared" ca="1" si="159"/>
        <v>17.268945459570972</v>
      </c>
    </row>
    <row r="5068" spans="5:6" x14ac:dyDescent="0.25">
      <c r="E5068" s="24">
        <f t="shared" ca="1" si="158"/>
        <v>0.68248926565256207</v>
      </c>
      <c r="F5068" s="24">
        <f t="shared" ca="1" si="159"/>
        <v>7.6401696005660451</v>
      </c>
    </row>
    <row r="5069" spans="5:6" x14ac:dyDescent="0.25">
      <c r="E5069" s="24">
        <f t="shared" ca="1" si="158"/>
        <v>0.29890452719338345</v>
      </c>
      <c r="F5069" s="24">
        <f t="shared" ca="1" si="159"/>
        <v>24.152621272526801</v>
      </c>
    </row>
    <row r="5070" spans="5:6" x14ac:dyDescent="0.25">
      <c r="E5070" s="24">
        <f t="shared" ca="1" si="158"/>
        <v>8.7129746658633378E-2</v>
      </c>
      <c r="F5070" s="24">
        <f t="shared" ca="1" si="159"/>
        <v>48.807138607363463</v>
      </c>
    </row>
    <row r="5071" spans="5:6" x14ac:dyDescent="0.25">
      <c r="E5071" s="24">
        <f t="shared" ca="1" si="158"/>
        <v>0.59959557159622101</v>
      </c>
      <c r="F5071" s="24">
        <f t="shared" ca="1" si="159"/>
        <v>10.229997967553283</v>
      </c>
    </row>
    <row r="5072" spans="5:6" x14ac:dyDescent="0.25">
      <c r="E5072" s="24">
        <f t="shared" ca="1" si="158"/>
        <v>0.95070445811129611</v>
      </c>
      <c r="F5072" s="24">
        <f t="shared" ca="1" si="159"/>
        <v>1.0110406866936623</v>
      </c>
    </row>
    <row r="5073" spans="5:6" x14ac:dyDescent="0.25">
      <c r="E5073" s="24">
        <f t="shared" ca="1" si="158"/>
        <v>0.11437689997300593</v>
      </c>
      <c r="F5073" s="24">
        <f t="shared" ca="1" si="159"/>
        <v>43.365122874771629</v>
      </c>
    </row>
    <row r="5074" spans="5:6" x14ac:dyDescent="0.25">
      <c r="E5074" s="24">
        <f t="shared" ca="1" si="158"/>
        <v>0.51306062249684181</v>
      </c>
      <c r="F5074" s="24">
        <f t="shared" ca="1" si="159"/>
        <v>13.347225365694495</v>
      </c>
    </row>
    <row r="5075" spans="5:6" x14ac:dyDescent="0.25">
      <c r="E5075" s="24">
        <f t="shared" ca="1" si="158"/>
        <v>0.21826110588174241</v>
      </c>
      <c r="F5075" s="24">
        <f t="shared" ca="1" si="159"/>
        <v>30.441263990019667</v>
      </c>
    </row>
    <row r="5076" spans="5:6" x14ac:dyDescent="0.25">
      <c r="E5076" s="24">
        <f t="shared" ca="1" si="158"/>
        <v>0.90326530270128824</v>
      </c>
      <c r="F5076" s="24">
        <f t="shared" ca="1" si="159"/>
        <v>2.0347793455054211</v>
      </c>
    </row>
    <row r="5077" spans="5:6" x14ac:dyDescent="0.25">
      <c r="E5077" s="24">
        <f t="shared" ca="1" si="158"/>
        <v>0.86130198591257989</v>
      </c>
      <c r="F5077" s="24">
        <f t="shared" ca="1" si="159"/>
        <v>2.9862019494875307</v>
      </c>
    </row>
    <row r="5078" spans="5:6" x14ac:dyDescent="0.25">
      <c r="E5078" s="24">
        <f t="shared" ca="1" si="158"/>
        <v>0.34194358391212842</v>
      </c>
      <c r="F5078" s="24">
        <f t="shared" ca="1" si="159"/>
        <v>21.46219029696158</v>
      </c>
    </row>
    <row r="5079" spans="5:6" x14ac:dyDescent="0.25">
      <c r="E5079" s="24">
        <f t="shared" ca="1" si="158"/>
        <v>0.8457906822129162</v>
      </c>
      <c r="F5079" s="24">
        <f t="shared" ca="1" si="159"/>
        <v>3.3496674108307358</v>
      </c>
    </row>
    <row r="5080" spans="5:6" x14ac:dyDescent="0.25">
      <c r="E5080" s="24">
        <f t="shared" ca="1" si="158"/>
        <v>0.27846031252992787</v>
      </c>
      <c r="F5080" s="24">
        <f t="shared" ca="1" si="159"/>
        <v>25.569594683007633</v>
      </c>
    </row>
    <row r="5081" spans="5:6" x14ac:dyDescent="0.25">
      <c r="E5081" s="24">
        <f t="shared" ca="1" si="158"/>
        <v>0.31183461652236089</v>
      </c>
      <c r="F5081" s="24">
        <f t="shared" ca="1" si="159"/>
        <v>23.305646139220983</v>
      </c>
    </row>
    <row r="5082" spans="5:6" x14ac:dyDescent="0.25">
      <c r="E5082" s="24">
        <f t="shared" ca="1" si="158"/>
        <v>0.5626816721834621</v>
      </c>
      <c r="F5082" s="24">
        <f t="shared" ca="1" si="159"/>
        <v>11.500824485548812</v>
      </c>
    </row>
    <row r="5083" spans="5:6" x14ac:dyDescent="0.25">
      <c r="E5083" s="24">
        <f t="shared" ca="1" si="158"/>
        <v>0.5222949104563539</v>
      </c>
      <c r="F5083" s="24">
        <f t="shared" ca="1" si="159"/>
        <v>12.990457761413944</v>
      </c>
    </row>
    <row r="5084" spans="5:6" x14ac:dyDescent="0.25">
      <c r="E5084" s="24">
        <f t="shared" ca="1" si="158"/>
        <v>0.99236698959063108</v>
      </c>
      <c r="F5084" s="24">
        <f t="shared" ca="1" si="159"/>
        <v>0.15324581854974129</v>
      </c>
    </row>
    <row r="5085" spans="5:6" x14ac:dyDescent="0.25">
      <c r="E5085" s="24">
        <f t="shared" ca="1" si="158"/>
        <v>0.18719609043958674</v>
      </c>
      <c r="F5085" s="24">
        <f t="shared" ca="1" si="159"/>
        <v>33.511971991212889</v>
      </c>
    </row>
    <row r="5086" spans="5:6" x14ac:dyDescent="0.25">
      <c r="E5086" s="24">
        <f t="shared" ca="1" si="158"/>
        <v>0.38359027005425417</v>
      </c>
      <c r="F5086" s="24">
        <f t="shared" ca="1" si="159"/>
        <v>19.163606022332317</v>
      </c>
    </row>
    <row r="5087" spans="5:6" x14ac:dyDescent="0.25">
      <c r="E5087" s="24">
        <f t="shared" ca="1" si="158"/>
        <v>8.8086035134051333E-2</v>
      </c>
      <c r="F5087" s="24">
        <f t="shared" ca="1" si="159"/>
        <v>48.588825402721007</v>
      </c>
    </row>
    <row r="5088" spans="5:6" x14ac:dyDescent="0.25">
      <c r="E5088" s="24">
        <f t="shared" ca="1" si="158"/>
        <v>0.44713581566459515</v>
      </c>
      <c r="F5088" s="24">
        <f t="shared" ca="1" si="159"/>
        <v>16.097857846844217</v>
      </c>
    </row>
    <row r="5089" spans="5:6" x14ac:dyDescent="0.25">
      <c r="E5089" s="24">
        <f t="shared" ca="1" si="158"/>
        <v>0.22510747301090639</v>
      </c>
      <c r="F5089" s="24">
        <f t="shared" ca="1" si="159"/>
        <v>29.823546659873035</v>
      </c>
    </row>
    <row r="5090" spans="5:6" x14ac:dyDescent="0.25">
      <c r="E5090" s="24">
        <f t="shared" ca="1" si="158"/>
        <v>0.84341159714400815</v>
      </c>
      <c r="F5090" s="24">
        <f t="shared" ca="1" si="159"/>
        <v>3.4060037459409589</v>
      </c>
    </row>
    <row r="5091" spans="5:6" x14ac:dyDescent="0.25">
      <c r="E5091" s="24">
        <f t="shared" ca="1" si="158"/>
        <v>0.57307194679801521</v>
      </c>
      <c r="F5091" s="24">
        <f t="shared" ca="1" si="159"/>
        <v>11.134880170949497</v>
      </c>
    </row>
    <row r="5092" spans="5:6" x14ac:dyDescent="0.25">
      <c r="E5092" s="24">
        <f t="shared" ca="1" si="158"/>
        <v>0.7194836421638432</v>
      </c>
      <c r="F5092" s="24">
        <f t="shared" ca="1" si="159"/>
        <v>6.5844297583648226</v>
      </c>
    </row>
    <row r="5093" spans="5:6" x14ac:dyDescent="0.25">
      <c r="E5093" s="24">
        <f t="shared" ca="1" si="158"/>
        <v>0.11219491104805646</v>
      </c>
      <c r="F5093" s="24">
        <f t="shared" ca="1" si="159"/>
        <v>43.75035286000174</v>
      </c>
    </row>
    <row r="5094" spans="5:6" x14ac:dyDescent="0.25">
      <c r="E5094" s="24">
        <f t="shared" ca="1" si="158"/>
        <v>0.37336639314654985</v>
      </c>
      <c r="F5094" s="24">
        <f t="shared" ca="1" si="159"/>
        <v>19.703901084211651</v>
      </c>
    </row>
    <row r="5095" spans="5:6" x14ac:dyDescent="0.25">
      <c r="E5095" s="24">
        <f t="shared" ca="1" si="158"/>
        <v>0.54133293386314607</v>
      </c>
      <c r="F5095" s="24">
        <f t="shared" ca="1" si="159"/>
        <v>12.274415697328674</v>
      </c>
    </row>
    <row r="5096" spans="5:6" x14ac:dyDescent="0.25">
      <c r="E5096" s="24">
        <f t="shared" ca="1" si="158"/>
        <v>0.97643623707677518</v>
      </c>
      <c r="F5096" s="24">
        <f t="shared" ca="1" si="159"/>
        <v>0.4769165641957776</v>
      </c>
    </row>
    <row r="5097" spans="5:6" x14ac:dyDescent="0.25">
      <c r="E5097" s="24">
        <f t="shared" ca="1" si="158"/>
        <v>0.84043137858064609</v>
      </c>
      <c r="F5097" s="24">
        <f t="shared" ca="1" si="159"/>
        <v>3.4767994607003918</v>
      </c>
    </row>
    <row r="5098" spans="5:6" x14ac:dyDescent="0.25">
      <c r="E5098" s="24">
        <f t="shared" ca="1" si="158"/>
        <v>0.13337706219513523</v>
      </c>
      <c r="F5098" s="24">
        <f t="shared" ca="1" si="159"/>
        <v>40.291502156959901</v>
      </c>
    </row>
    <row r="5099" spans="5:6" x14ac:dyDescent="0.25">
      <c r="E5099" s="24">
        <f t="shared" ca="1" si="158"/>
        <v>0.13420460191145944</v>
      </c>
      <c r="F5099" s="24">
        <f t="shared" ca="1" si="159"/>
        <v>40.167795271818363</v>
      </c>
    </row>
    <row r="5100" spans="5:6" x14ac:dyDescent="0.25">
      <c r="E5100" s="24">
        <f t="shared" ca="1" si="158"/>
        <v>0.16148261328170244</v>
      </c>
      <c r="F5100" s="24">
        <f t="shared" ca="1" si="159"/>
        <v>36.467155996267373</v>
      </c>
    </row>
    <row r="5101" spans="5:6" x14ac:dyDescent="0.25">
      <c r="E5101" s="24">
        <f t="shared" ca="1" si="158"/>
        <v>0.714314553891362</v>
      </c>
      <c r="F5101" s="24">
        <f t="shared" ca="1" si="159"/>
        <v>6.7286372397674521</v>
      </c>
    </row>
    <row r="5102" spans="5:6" x14ac:dyDescent="0.25">
      <c r="E5102" s="24">
        <f t="shared" ca="1" si="158"/>
        <v>0.54664670371859103</v>
      </c>
      <c r="F5102" s="24">
        <f t="shared" ca="1" si="159"/>
        <v>12.079051301734584</v>
      </c>
    </row>
    <row r="5103" spans="5:6" x14ac:dyDescent="0.25">
      <c r="E5103" s="24">
        <f t="shared" ca="1" si="158"/>
        <v>7.7242544349148567E-2</v>
      </c>
      <c r="F5103" s="24">
        <f t="shared" ca="1" si="159"/>
        <v>51.216097622832372</v>
      </c>
    </row>
    <row r="5104" spans="5:6" x14ac:dyDescent="0.25">
      <c r="E5104" s="24">
        <f t="shared" ca="1" si="158"/>
        <v>0.87217476893779666</v>
      </c>
      <c r="F5104" s="24">
        <f t="shared" ca="1" si="159"/>
        <v>2.7353090412275787</v>
      </c>
    </row>
    <row r="5105" spans="5:6" x14ac:dyDescent="0.25">
      <c r="E5105" s="24">
        <f t="shared" ca="1" si="158"/>
        <v>1.9965050071064305E-2</v>
      </c>
      <c r="F5105" s="24">
        <f t="shared" ca="1" si="159"/>
        <v>78.27544061055967</v>
      </c>
    </row>
    <row r="5106" spans="5:6" x14ac:dyDescent="0.25">
      <c r="E5106" s="24">
        <f t="shared" ca="1" si="158"/>
        <v>7.8038612315209921E-3</v>
      </c>
      <c r="F5106" s="24">
        <f t="shared" ca="1" si="159"/>
        <v>97.062732761823682</v>
      </c>
    </row>
    <row r="5107" spans="5:6" x14ac:dyDescent="0.25">
      <c r="E5107" s="24">
        <f t="shared" ca="1" si="158"/>
        <v>0.91955139041852429</v>
      </c>
      <c r="F5107" s="24">
        <f t="shared" ca="1" si="159"/>
        <v>1.6773869394842138</v>
      </c>
    </row>
    <row r="5108" spans="5:6" x14ac:dyDescent="0.25">
      <c r="E5108" s="24">
        <f t="shared" ca="1" si="158"/>
        <v>0.37446836269359474</v>
      </c>
      <c r="F5108" s="24">
        <f t="shared" ca="1" si="159"/>
        <v>19.644959167643915</v>
      </c>
    </row>
    <row r="5109" spans="5:6" x14ac:dyDescent="0.25">
      <c r="E5109" s="24">
        <f t="shared" ca="1" si="158"/>
        <v>0.34812161372807582</v>
      </c>
      <c r="F5109" s="24">
        <f t="shared" ca="1" si="159"/>
        <v>21.104067910407817</v>
      </c>
    </row>
    <row r="5110" spans="5:6" x14ac:dyDescent="0.25">
      <c r="E5110" s="24">
        <f t="shared" ca="1" si="158"/>
        <v>0.6872093869256749</v>
      </c>
      <c r="F5110" s="24">
        <f t="shared" ca="1" si="159"/>
        <v>7.5023249746945551</v>
      </c>
    </row>
    <row r="5111" spans="5:6" x14ac:dyDescent="0.25">
      <c r="E5111" s="24">
        <f t="shared" ca="1" si="158"/>
        <v>0.3061998138871056</v>
      </c>
      <c r="F5111" s="24">
        <f t="shared" ca="1" si="159"/>
        <v>23.670348071470936</v>
      </c>
    </row>
    <row r="5112" spans="5:6" x14ac:dyDescent="0.25">
      <c r="E5112" s="24">
        <f t="shared" ca="1" si="158"/>
        <v>7.9106207238138104E-2</v>
      </c>
      <c r="F5112" s="24">
        <f t="shared" ca="1" si="159"/>
        <v>50.739278679720613</v>
      </c>
    </row>
    <row r="5113" spans="5:6" x14ac:dyDescent="0.25">
      <c r="E5113" s="24">
        <f t="shared" ca="1" si="158"/>
        <v>0.51774478426926673</v>
      </c>
      <c r="F5113" s="24">
        <f t="shared" ca="1" si="159"/>
        <v>13.165457051946529</v>
      </c>
    </row>
    <row r="5114" spans="5:6" x14ac:dyDescent="0.25">
      <c r="E5114" s="24">
        <f t="shared" ca="1" si="158"/>
        <v>0.98851584701002271</v>
      </c>
      <c r="F5114" s="24">
        <f t="shared" ca="1" si="159"/>
        <v>0.23101210258359492</v>
      </c>
    </row>
    <row r="5115" spans="5:6" x14ac:dyDescent="0.25">
      <c r="E5115" s="24">
        <f t="shared" ca="1" si="158"/>
        <v>0.19028959385931454</v>
      </c>
      <c r="F5115" s="24">
        <f t="shared" ca="1" si="159"/>
        <v>33.184163779908005</v>
      </c>
    </row>
    <row r="5116" spans="5:6" x14ac:dyDescent="0.25">
      <c r="E5116" s="24">
        <f t="shared" ca="1" si="158"/>
        <v>9.2329859428910699E-2</v>
      </c>
      <c r="F5116" s="24">
        <f t="shared" ca="1" si="159"/>
        <v>47.647753713685859</v>
      </c>
    </row>
    <row r="5117" spans="5:6" x14ac:dyDescent="0.25">
      <c r="E5117" s="24">
        <f t="shared" ca="1" si="158"/>
        <v>0.93082072855389253</v>
      </c>
      <c r="F5117" s="24">
        <f t="shared" ca="1" si="159"/>
        <v>1.433771563819854</v>
      </c>
    </row>
    <row r="5118" spans="5:6" x14ac:dyDescent="0.25">
      <c r="E5118" s="24">
        <f t="shared" ca="1" si="158"/>
        <v>0.28244361378562444</v>
      </c>
      <c r="F5118" s="24">
        <f t="shared" ca="1" si="159"/>
        <v>25.285526910736912</v>
      </c>
    </row>
    <row r="5119" spans="5:6" x14ac:dyDescent="0.25">
      <c r="E5119" s="24">
        <f t="shared" ca="1" si="158"/>
        <v>0.56961184585922686</v>
      </c>
      <c r="F5119" s="24">
        <f t="shared" ca="1" si="159"/>
        <v>11.256002445944073</v>
      </c>
    </row>
    <row r="5120" spans="5:6" x14ac:dyDescent="0.25">
      <c r="E5120" s="24">
        <f t="shared" ca="1" si="158"/>
        <v>0.44629761239830679</v>
      </c>
      <c r="F5120" s="24">
        <f t="shared" ca="1" si="159"/>
        <v>16.135385142594981</v>
      </c>
    </row>
    <row r="5121" spans="5:6" x14ac:dyDescent="0.25">
      <c r="E5121" s="24">
        <f t="shared" ca="1" si="158"/>
        <v>0.52419156167003911</v>
      </c>
      <c r="F5121" s="24">
        <f t="shared" ca="1" si="159"/>
        <v>12.917961715228609</v>
      </c>
    </row>
    <row r="5122" spans="5:6" x14ac:dyDescent="0.25">
      <c r="E5122" s="24">
        <f t="shared" ca="1" si="158"/>
        <v>0.75861711993966985</v>
      </c>
      <c r="F5122" s="24">
        <f t="shared" ca="1" si="159"/>
        <v>5.5251616434660153</v>
      </c>
    </row>
    <row r="5123" spans="5:6" x14ac:dyDescent="0.25">
      <c r="E5123" s="24">
        <f t="shared" ca="1" si="158"/>
        <v>5.9948421514104733E-2</v>
      </c>
      <c r="F5123" s="24">
        <f t="shared" ca="1" si="159"/>
        <v>56.285414557904197</v>
      </c>
    </row>
    <row r="5124" spans="5:6" x14ac:dyDescent="0.25">
      <c r="E5124" s="24">
        <f t="shared" ref="E5124:E5187" ca="1" si="160">RAND()</f>
        <v>0.86058202480741075</v>
      </c>
      <c r="F5124" s="24">
        <f t="shared" ref="F5124:F5187" ca="1" si="161">-LOG(E5124,EXP(1))/$C$3</f>
        <v>3.0029269122061168</v>
      </c>
    </row>
    <row r="5125" spans="5:6" x14ac:dyDescent="0.25">
      <c r="E5125" s="24">
        <f t="shared" ca="1" si="160"/>
        <v>0.47671336467445558</v>
      </c>
      <c r="F5125" s="24">
        <f t="shared" ca="1" si="161"/>
        <v>14.816797626926435</v>
      </c>
    </row>
    <row r="5126" spans="5:6" x14ac:dyDescent="0.25">
      <c r="E5126" s="24">
        <f t="shared" ca="1" si="160"/>
        <v>0.86345139100332902</v>
      </c>
      <c r="F5126" s="24">
        <f t="shared" ca="1" si="161"/>
        <v>2.9363535193937778</v>
      </c>
    </row>
    <row r="5127" spans="5:6" x14ac:dyDescent="0.25">
      <c r="E5127" s="24">
        <f t="shared" ca="1" si="160"/>
        <v>0.50816590652953852</v>
      </c>
      <c r="F5127" s="24">
        <f t="shared" ca="1" si="161"/>
        <v>13.538945941304471</v>
      </c>
    </row>
    <row r="5128" spans="5:6" x14ac:dyDescent="0.25">
      <c r="E5128" s="24">
        <f t="shared" ca="1" si="160"/>
        <v>0.39185194351957953</v>
      </c>
      <c r="F5128" s="24">
        <f t="shared" ca="1" si="161"/>
        <v>18.737424112790968</v>
      </c>
    </row>
    <row r="5129" spans="5:6" x14ac:dyDescent="0.25">
      <c r="E5129" s="24">
        <f t="shared" ca="1" si="160"/>
        <v>0.71698787118316809</v>
      </c>
      <c r="F5129" s="24">
        <f t="shared" ca="1" si="161"/>
        <v>6.6539270917624389</v>
      </c>
    </row>
    <row r="5130" spans="5:6" x14ac:dyDescent="0.25">
      <c r="E5130" s="24">
        <f t="shared" ca="1" si="160"/>
        <v>0.14091532158299225</v>
      </c>
      <c r="F5130" s="24">
        <f t="shared" ca="1" si="161"/>
        <v>39.191922503180734</v>
      </c>
    </row>
    <row r="5131" spans="5:6" x14ac:dyDescent="0.25">
      <c r="E5131" s="24">
        <f t="shared" ca="1" si="160"/>
        <v>0.64171349078665918</v>
      </c>
      <c r="F5131" s="24">
        <f t="shared" ca="1" si="161"/>
        <v>8.8722670187240595</v>
      </c>
    </row>
    <row r="5132" spans="5:6" x14ac:dyDescent="0.25">
      <c r="E5132" s="24">
        <f t="shared" ca="1" si="160"/>
        <v>0.16622988107324821</v>
      </c>
      <c r="F5132" s="24">
        <f t="shared" ca="1" si="161"/>
        <v>35.887672457399503</v>
      </c>
    </row>
    <row r="5133" spans="5:6" x14ac:dyDescent="0.25">
      <c r="E5133" s="24">
        <f t="shared" ca="1" si="160"/>
        <v>0.18484997949728466</v>
      </c>
      <c r="F5133" s="24">
        <f t="shared" ca="1" si="161"/>
        <v>33.764214090298438</v>
      </c>
    </row>
    <row r="5134" spans="5:6" x14ac:dyDescent="0.25">
      <c r="E5134" s="24">
        <f t="shared" ca="1" si="160"/>
        <v>0.96529679095508525</v>
      </c>
      <c r="F5134" s="24">
        <f t="shared" ca="1" si="161"/>
        <v>0.70639339069491058</v>
      </c>
    </row>
    <row r="5135" spans="5:6" x14ac:dyDescent="0.25">
      <c r="E5135" s="24">
        <f t="shared" ca="1" si="160"/>
        <v>0.82396834071679748</v>
      </c>
      <c r="F5135" s="24">
        <f t="shared" ca="1" si="161"/>
        <v>3.8724634254197157</v>
      </c>
    </row>
    <row r="5136" spans="5:6" x14ac:dyDescent="0.25">
      <c r="E5136" s="24">
        <f t="shared" ca="1" si="160"/>
        <v>1.8434915154133424E-2</v>
      </c>
      <c r="F5136" s="24">
        <f t="shared" ca="1" si="161"/>
        <v>79.870176994807835</v>
      </c>
    </row>
    <row r="5137" spans="5:6" x14ac:dyDescent="0.25">
      <c r="E5137" s="24">
        <f t="shared" ca="1" si="160"/>
        <v>0.10070341617344325</v>
      </c>
      <c r="F5137" s="24">
        <f t="shared" ca="1" si="161"/>
        <v>45.911511111369094</v>
      </c>
    </row>
    <row r="5138" spans="5:6" x14ac:dyDescent="0.25">
      <c r="E5138" s="24">
        <f t="shared" ca="1" si="160"/>
        <v>0.75440889523483146</v>
      </c>
      <c r="F5138" s="24">
        <f t="shared" ca="1" si="161"/>
        <v>5.6364151318794882</v>
      </c>
    </row>
    <row r="5139" spans="5:6" x14ac:dyDescent="0.25">
      <c r="E5139" s="24">
        <f t="shared" ca="1" si="160"/>
        <v>0.92343589446749164</v>
      </c>
      <c r="F5139" s="24">
        <f t="shared" ca="1" si="161"/>
        <v>1.5930779519371114</v>
      </c>
    </row>
    <row r="5140" spans="5:6" x14ac:dyDescent="0.25">
      <c r="E5140" s="24">
        <f t="shared" ca="1" si="160"/>
        <v>0.97181555400682129</v>
      </c>
      <c r="F5140" s="24">
        <f t="shared" ca="1" si="161"/>
        <v>0.57178503561008653</v>
      </c>
    </row>
    <row r="5141" spans="5:6" x14ac:dyDescent="0.25">
      <c r="E5141" s="24">
        <f t="shared" ca="1" si="160"/>
        <v>0.7071713869193762</v>
      </c>
      <c r="F5141" s="24">
        <f t="shared" ca="1" si="161"/>
        <v>6.9296445630009158</v>
      </c>
    </row>
    <row r="5142" spans="5:6" x14ac:dyDescent="0.25">
      <c r="E5142" s="24">
        <f t="shared" ca="1" si="160"/>
        <v>0.48897525367416061</v>
      </c>
      <c r="F5142" s="24">
        <f t="shared" ca="1" si="161"/>
        <v>14.30886793542205</v>
      </c>
    </row>
    <row r="5143" spans="5:6" x14ac:dyDescent="0.25">
      <c r="E5143" s="24">
        <f t="shared" ca="1" si="160"/>
        <v>0.61090931263968884</v>
      </c>
      <c r="F5143" s="24">
        <f t="shared" ca="1" si="161"/>
        <v>9.8561351062301323</v>
      </c>
    </row>
    <row r="5144" spans="5:6" x14ac:dyDescent="0.25">
      <c r="E5144" s="24">
        <f t="shared" ca="1" si="160"/>
        <v>0.9959069913480143</v>
      </c>
      <c r="F5144" s="24">
        <f t="shared" ca="1" si="161"/>
        <v>8.2028158772692872E-2</v>
      </c>
    </row>
    <row r="5145" spans="5:6" x14ac:dyDescent="0.25">
      <c r="E5145" s="24">
        <f t="shared" ca="1" si="160"/>
        <v>5.3952400029709802E-2</v>
      </c>
      <c r="F5145" s="24">
        <f t="shared" ca="1" si="161"/>
        <v>58.393062041638721</v>
      </c>
    </row>
    <row r="5146" spans="5:6" x14ac:dyDescent="0.25">
      <c r="E5146" s="24">
        <f t="shared" ca="1" si="160"/>
        <v>0.71694877569284088</v>
      </c>
      <c r="F5146" s="24">
        <f t="shared" ca="1" si="161"/>
        <v>6.6550176696599239</v>
      </c>
    </row>
    <row r="5147" spans="5:6" x14ac:dyDescent="0.25">
      <c r="E5147" s="24">
        <f t="shared" ca="1" si="160"/>
        <v>3.8255032772880448E-2</v>
      </c>
      <c r="F5147" s="24">
        <f t="shared" ca="1" si="161"/>
        <v>65.269603032066854</v>
      </c>
    </row>
    <row r="5148" spans="5:6" x14ac:dyDescent="0.25">
      <c r="E5148" s="24">
        <f t="shared" ca="1" si="160"/>
        <v>0.21592774226356126</v>
      </c>
      <c r="F5148" s="24">
        <f t="shared" ca="1" si="161"/>
        <v>30.65622907644099</v>
      </c>
    </row>
    <row r="5149" spans="5:6" x14ac:dyDescent="0.25">
      <c r="E5149" s="24">
        <f t="shared" ca="1" si="160"/>
        <v>0.88254922950369752</v>
      </c>
      <c r="F5149" s="24">
        <f t="shared" ca="1" si="161"/>
        <v>2.4988141518079066</v>
      </c>
    </row>
    <row r="5150" spans="5:6" x14ac:dyDescent="0.25">
      <c r="E5150" s="24">
        <f t="shared" ca="1" si="160"/>
        <v>0.14734918663078123</v>
      </c>
      <c r="F5150" s="24">
        <f t="shared" ca="1" si="161"/>
        <v>38.299001795895869</v>
      </c>
    </row>
    <row r="5151" spans="5:6" x14ac:dyDescent="0.25">
      <c r="E5151" s="24">
        <f t="shared" ca="1" si="160"/>
        <v>2.582439540053183E-2</v>
      </c>
      <c r="F5151" s="24">
        <f t="shared" ca="1" si="161"/>
        <v>73.128713513058628</v>
      </c>
    </row>
    <row r="5152" spans="5:6" x14ac:dyDescent="0.25">
      <c r="E5152" s="24">
        <f t="shared" ca="1" si="160"/>
        <v>0.34555782988889749</v>
      </c>
      <c r="F5152" s="24">
        <f t="shared" ca="1" si="161"/>
        <v>21.251905389893704</v>
      </c>
    </row>
    <row r="5153" spans="5:6" x14ac:dyDescent="0.25">
      <c r="E5153" s="24">
        <f t="shared" ca="1" si="160"/>
        <v>0.46874696758236445</v>
      </c>
      <c r="F5153" s="24">
        <f t="shared" ca="1" si="161"/>
        <v>15.153843417521282</v>
      </c>
    </row>
    <row r="5154" spans="5:6" x14ac:dyDescent="0.25">
      <c r="E5154" s="24">
        <f t="shared" ca="1" si="160"/>
        <v>0.91977799174626629</v>
      </c>
      <c r="F5154" s="24">
        <f t="shared" ca="1" si="161"/>
        <v>1.6724590275814155</v>
      </c>
    </row>
    <row r="5155" spans="5:6" x14ac:dyDescent="0.25">
      <c r="E5155" s="24">
        <f t="shared" ca="1" si="160"/>
        <v>0.12080062675436887</v>
      </c>
      <c r="F5155" s="24">
        <f t="shared" ca="1" si="161"/>
        <v>42.272276102618029</v>
      </c>
    </row>
    <row r="5156" spans="5:6" x14ac:dyDescent="0.25">
      <c r="E5156" s="24">
        <f t="shared" ca="1" si="160"/>
        <v>0.98147627073282551</v>
      </c>
      <c r="F5156" s="24">
        <f t="shared" ca="1" si="161"/>
        <v>0.3739488418182807</v>
      </c>
    </row>
    <row r="5157" spans="5:6" x14ac:dyDescent="0.25">
      <c r="E5157" s="24">
        <f t="shared" ca="1" si="160"/>
        <v>2.6293663254046029E-2</v>
      </c>
      <c r="F5157" s="24">
        <f t="shared" ca="1" si="161"/>
        <v>72.768546194802795</v>
      </c>
    </row>
    <row r="5158" spans="5:6" x14ac:dyDescent="0.25">
      <c r="E5158" s="24">
        <f t="shared" ca="1" si="160"/>
        <v>0.95434381127163703</v>
      </c>
      <c r="F5158" s="24">
        <f t="shared" ca="1" si="161"/>
        <v>0.93462566569613514</v>
      </c>
    </row>
    <row r="5159" spans="5:6" x14ac:dyDescent="0.25">
      <c r="E5159" s="24">
        <f t="shared" ca="1" si="160"/>
        <v>0.61320842718415558</v>
      </c>
      <c r="F5159" s="24">
        <f t="shared" ca="1" si="161"/>
        <v>9.7810077823428898</v>
      </c>
    </row>
    <row r="5160" spans="5:6" x14ac:dyDescent="0.25">
      <c r="E5160" s="24">
        <f t="shared" ca="1" si="160"/>
        <v>6.4968035535596047E-2</v>
      </c>
      <c r="F5160" s="24">
        <f t="shared" ca="1" si="161"/>
        <v>54.677197820628422</v>
      </c>
    </row>
    <row r="5161" spans="5:6" x14ac:dyDescent="0.25">
      <c r="E5161" s="24">
        <f t="shared" ca="1" si="160"/>
        <v>0.86413412482460528</v>
      </c>
      <c r="F5161" s="24">
        <f t="shared" ca="1" si="161"/>
        <v>2.9205457032118489</v>
      </c>
    </row>
    <row r="5162" spans="5:6" x14ac:dyDescent="0.25">
      <c r="E5162" s="24">
        <f t="shared" ca="1" si="160"/>
        <v>7.7522868873146633E-3</v>
      </c>
      <c r="F5162" s="24">
        <f t="shared" ca="1" si="161"/>
        <v>97.195347938218617</v>
      </c>
    </row>
    <row r="5163" spans="5:6" x14ac:dyDescent="0.25">
      <c r="E5163" s="24">
        <f t="shared" ca="1" si="160"/>
        <v>0.284336975244734</v>
      </c>
      <c r="F5163" s="24">
        <f t="shared" ca="1" si="161"/>
        <v>25.151904232849407</v>
      </c>
    </row>
    <row r="5164" spans="5:6" x14ac:dyDescent="0.25">
      <c r="E5164" s="24">
        <f t="shared" ca="1" si="160"/>
        <v>0.82261586621154237</v>
      </c>
      <c r="F5164" s="24">
        <f t="shared" ca="1" si="161"/>
        <v>3.9053187098010826</v>
      </c>
    </row>
    <row r="5165" spans="5:6" x14ac:dyDescent="0.25">
      <c r="E5165" s="24">
        <f t="shared" ca="1" si="160"/>
        <v>0.26970507285767897</v>
      </c>
      <c r="F5165" s="24">
        <f t="shared" ca="1" si="161"/>
        <v>26.208524795047836</v>
      </c>
    </row>
    <row r="5166" spans="5:6" x14ac:dyDescent="0.25">
      <c r="E5166" s="24">
        <f t="shared" ca="1" si="160"/>
        <v>0.37430407212211048</v>
      </c>
      <c r="F5166" s="24">
        <f t="shared" ca="1" si="161"/>
        <v>19.65373569661222</v>
      </c>
    </row>
    <row r="5167" spans="5:6" x14ac:dyDescent="0.25">
      <c r="E5167" s="24">
        <f t="shared" ca="1" si="160"/>
        <v>0.20688675856308103</v>
      </c>
      <c r="F5167" s="24">
        <f t="shared" ca="1" si="161"/>
        <v>31.511673909809293</v>
      </c>
    </row>
    <row r="5168" spans="5:6" x14ac:dyDescent="0.25">
      <c r="E5168" s="24">
        <f t="shared" ca="1" si="160"/>
        <v>0.17387526908348483</v>
      </c>
      <c r="F5168" s="24">
        <f t="shared" ca="1" si="161"/>
        <v>34.988341623423182</v>
      </c>
    </row>
    <row r="5169" spans="5:6" x14ac:dyDescent="0.25">
      <c r="E5169" s="24">
        <f t="shared" ca="1" si="160"/>
        <v>0.85374913459385093</v>
      </c>
      <c r="F5169" s="24">
        <f t="shared" ca="1" si="161"/>
        <v>3.1623576350106841</v>
      </c>
    </row>
    <row r="5170" spans="5:6" x14ac:dyDescent="0.25">
      <c r="E5170" s="24">
        <f t="shared" ca="1" si="160"/>
        <v>0.8082575128389754</v>
      </c>
      <c r="F5170" s="24">
        <f t="shared" ca="1" si="161"/>
        <v>4.2574913445548672</v>
      </c>
    </row>
    <row r="5171" spans="5:6" x14ac:dyDescent="0.25">
      <c r="E5171" s="24">
        <f t="shared" ca="1" si="160"/>
        <v>0.48655217201484402</v>
      </c>
      <c r="F5171" s="24">
        <f t="shared" ca="1" si="161"/>
        <v>14.408222872194775</v>
      </c>
    </row>
    <row r="5172" spans="5:6" x14ac:dyDescent="0.25">
      <c r="E5172" s="24">
        <f t="shared" ca="1" si="160"/>
        <v>0.26954214514496899</v>
      </c>
      <c r="F5172" s="24">
        <f t="shared" ca="1" si="161"/>
        <v>26.220610362648628</v>
      </c>
    </row>
    <row r="5173" spans="5:6" x14ac:dyDescent="0.25">
      <c r="E5173" s="24">
        <f t="shared" ca="1" si="160"/>
        <v>0.9663308597588689</v>
      </c>
      <c r="F5173" s="24">
        <f t="shared" ca="1" si="161"/>
        <v>0.68497996969352848</v>
      </c>
    </row>
    <row r="5174" spans="5:6" x14ac:dyDescent="0.25">
      <c r="E5174" s="24">
        <f t="shared" ca="1" si="160"/>
        <v>0.67018287444139502</v>
      </c>
      <c r="F5174" s="24">
        <f t="shared" ca="1" si="161"/>
        <v>8.0040931382581171</v>
      </c>
    </row>
    <row r="5175" spans="5:6" x14ac:dyDescent="0.25">
      <c r="E5175" s="24">
        <f t="shared" ca="1" si="160"/>
        <v>0.42254560818778586</v>
      </c>
      <c r="F5175" s="24">
        <f t="shared" ca="1" si="161"/>
        <v>17.229157792749145</v>
      </c>
    </row>
    <row r="5176" spans="5:6" x14ac:dyDescent="0.25">
      <c r="E5176" s="24">
        <f t="shared" ca="1" si="160"/>
        <v>0.97547731291446549</v>
      </c>
      <c r="F5176" s="24">
        <f t="shared" ca="1" si="161"/>
        <v>0.49656752136976651</v>
      </c>
    </row>
    <row r="5177" spans="5:6" x14ac:dyDescent="0.25">
      <c r="E5177" s="24">
        <f t="shared" ca="1" si="160"/>
        <v>0.16931277895039809</v>
      </c>
      <c r="F5177" s="24">
        <f t="shared" ca="1" si="161"/>
        <v>35.520150231812188</v>
      </c>
    </row>
    <row r="5178" spans="5:6" x14ac:dyDescent="0.25">
      <c r="E5178" s="24">
        <f t="shared" ca="1" si="160"/>
        <v>0.82306755515222019</v>
      </c>
      <c r="F5178" s="24">
        <f t="shared" ca="1" si="161"/>
        <v>3.8943399529841507</v>
      </c>
    </row>
    <row r="5179" spans="5:6" x14ac:dyDescent="0.25">
      <c r="E5179" s="24">
        <f t="shared" ca="1" si="160"/>
        <v>5.5356620976199089E-3</v>
      </c>
      <c r="F5179" s="24">
        <f t="shared" ca="1" si="161"/>
        <v>103.93088199618519</v>
      </c>
    </row>
    <row r="5180" spans="5:6" x14ac:dyDescent="0.25">
      <c r="E5180" s="24">
        <f t="shared" ca="1" si="160"/>
        <v>0.87952093023051559</v>
      </c>
      <c r="F5180" s="24">
        <f t="shared" ca="1" si="161"/>
        <v>2.5675583442662191</v>
      </c>
    </row>
    <row r="5181" spans="5:6" x14ac:dyDescent="0.25">
      <c r="E5181" s="24">
        <f t="shared" ca="1" si="160"/>
        <v>0.28621994155995212</v>
      </c>
      <c r="F5181" s="24">
        <f t="shared" ca="1" si="161"/>
        <v>25.019894745563985</v>
      </c>
    </row>
    <row r="5182" spans="5:6" x14ac:dyDescent="0.25">
      <c r="E5182" s="24">
        <f t="shared" ca="1" si="160"/>
        <v>0.79157706869405409</v>
      </c>
      <c r="F5182" s="24">
        <f t="shared" ca="1" si="161"/>
        <v>4.6745606794578727</v>
      </c>
    </row>
    <row r="5183" spans="5:6" x14ac:dyDescent="0.25">
      <c r="E5183" s="24">
        <f t="shared" ca="1" si="160"/>
        <v>0.52916445703465875</v>
      </c>
      <c r="F5183" s="24">
        <f t="shared" ca="1" si="161"/>
        <v>12.729120251493057</v>
      </c>
    </row>
    <row r="5184" spans="5:6" x14ac:dyDescent="0.25">
      <c r="E5184" s="24">
        <f t="shared" ca="1" si="160"/>
        <v>0.10581604138841372</v>
      </c>
      <c r="F5184" s="24">
        <f t="shared" ca="1" si="161"/>
        <v>44.921063022455634</v>
      </c>
    </row>
    <row r="5185" spans="5:6" x14ac:dyDescent="0.25">
      <c r="E5185" s="24">
        <f t="shared" ca="1" si="160"/>
        <v>0.3271815467331155</v>
      </c>
      <c r="F5185" s="24">
        <f t="shared" ca="1" si="161"/>
        <v>22.344801467177454</v>
      </c>
    </row>
    <row r="5186" spans="5:6" x14ac:dyDescent="0.25">
      <c r="E5186" s="24">
        <f t="shared" ca="1" si="160"/>
        <v>0.45751278161937758</v>
      </c>
      <c r="F5186" s="24">
        <f t="shared" ca="1" si="161"/>
        <v>15.639009133819322</v>
      </c>
    </row>
    <row r="5187" spans="5:6" x14ac:dyDescent="0.25">
      <c r="E5187" s="24">
        <f t="shared" ca="1" si="160"/>
        <v>3.0304526378687635E-2</v>
      </c>
      <c r="F5187" s="24">
        <f t="shared" ca="1" si="161"/>
        <v>69.929163843769416</v>
      </c>
    </row>
    <row r="5188" spans="5:6" x14ac:dyDescent="0.25">
      <c r="E5188" s="24">
        <f t="shared" ref="E5188:E5251" ca="1" si="162">RAND()</f>
        <v>0.74906709570602981</v>
      </c>
      <c r="F5188" s="24">
        <f t="shared" ref="F5188:F5251" ca="1" si="163">-LOG(E5188,EXP(1))/$C$3</f>
        <v>5.7785343819023627</v>
      </c>
    </row>
    <row r="5189" spans="5:6" x14ac:dyDescent="0.25">
      <c r="E5189" s="24">
        <f t="shared" ca="1" si="162"/>
        <v>0.84490607662977857</v>
      </c>
      <c r="F5189" s="24">
        <f t="shared" ca="1" si="163"/>
        <v>3.3705961944043437</v>
      </c>
    </row>
    <row r="5190" spans="5:6" x14ac:dyDescent="0.25">
      <c r="E5190" s="24">
        <f t="shared" ca="1" si="162"/>
        <v>0.98852698171583298</v>
      </c>
      <c r="F5190" s="24">
        <f t="shared" ca="1" si="163"/>
        <v>0.23078682257147579</v>
      </c>
    </row>
    <row r="5191" spans="5:6" x14ac:dyDescent="0.25">
      <c r="E5191" s="24">
        <f t="shared" ca="1" si="162"/>
        <v>0.99169328171569515</v>
      </c>
      <c r="F5191" s="24">
        <f t="shared" ca="1" si="163"/>
        <v>0.1668282265153106</v>
      </c>
    </row>
    <row r="5192" spans="5:6" x14ac:dyDescent="0.25">
      <c r="E5192" s="24">
        <f t="shared" ca="1" si="162"/>
        <v>0.80199093516526487</v>
      </c>
      <c r="F5192" s="24">
        <f t="shared" ca="1" si="163"/>
        <v>4.4131594793190461</v>
      </c>
    </row>
    <row r="5193" spans="5:6" x14ac:dyDescent="0.25">
      <c r="E5193" s="24">
        <f t="shared" ca="1" si="162"/>
        <v>0.46659816329608861</v>
      </c>
      <c r="F5193" s="24">
        <f t="shared" ca="1" si="163"/>
        <v>15.245737115179747</v>
      </c>
    </row>
    <row r="5194" spans="5:6" x14ac:dyDescent="0.25">
      <c r="E5194" s="24">
        <f t="shared" ca="1" si="162"/>
        <v>0.47145601851291785</v>
      </c>
      <c r="F5194" s="24">
        <f t="shared" ca="1" si="163"/>
        <v>15.038589223793059</v>
      </c>
    </row>
    <row r="5195" spans="5:6" x14ac:dyDescent="0.25">
      <c r="E5195" s="24">
        <f t="shared" ca="1" si="162"/>
        <v>0.63077548990013688</v>
      </c>
      <c r="F5195" s="24">
        <f t="shared" ca="1" si="163"/>
        <v>9.2161056045629977</v>
      </c>
    </row>
    <row r="5196" spans="5:6" x14ac:dyDescent="0.25">
      <c r="E5196" s="24">
        <f t="shared" ca="1" si="162"/>
        <v>0.53956505271327326</v>
      </c>
      <c r="F5196" s="24">
        <f t="shared" ca="1" si="163"/>
        <v>12.339838438354679</v>
      </c>
    </row>
    <row r="5197" spans="5:6" x14ac:dyDescent="0.25">
      <c r="E5197" s="24">
        <f t="shared" ca="1" si="162"/>
        <v>0.11791039190932029</v>
      </c>
      <c r="F5197" s="24">
        <f t="shared" ca="1" si="163"/>
        <v>42.756606671971014</v>
      </c>
    </row>
    <row r="5198" spans="5:6" x14ac:dyDescent="0.25">
      <c r="E5198" s="24">
        <f t="shared" ca="1" si="162"/>
        <v>0.18668690183495051</v>
      </c>
      <c r="F5198" s="24">
        <f t="shared" ca="1" si="163"/>
        <v>33.566447742179271</v>
      </c>
    </row>
    <row r="5199" spans="5:6" x14ac:dyDescent="0.25">
      <c r="E5199" s="24">
        <f t="shared" ca="1" si="162"/>
        <v>0.44033439060277579</v>
      </c>
      <c r="F5199" s="24">
        <f t="shared" ca="1" si="163"/>
        <v>16.404417241293938</v>
      </c>
    </row>
    <row r="5200" spans="5:6" x14ac:dyDescent="0.25">
      <c r="E5200" s="24">
        <f t="shared" ca="1" si="162"/>
        <v>0.80770718442103351</v>
      </c>
      <c r="F5200" s="24">
        <f t="shared" ca="1" si="163"/>
        <v>4.271113633213786</v>
      </c>
    </row>
    <row r="5201" spans="5:6" x14ac:dyDescent="0.25">
      <c r="E5201" s="24">
        <f t="shared" ca="1" si="162"/>
        <v>0.45723678798896761</v>
      </c>
      <c r="F5201" s="24">
        <f t="shared" ca="1" si="163"/>
        <v>15.651077732612011</v>
      </c>
    </row>
    <row r="5202" spans="5:6" x14ac:dyDescent="0.25">
      <c r="E5202" s="24">
        <f t="shared" ca="1" si="162"/>
        <v>0.92229277499597428</v>
      </c>
      <c r="F5202" s="24">
        <f t="shared" ca="1" si="163"/>
        <v>1.6178512490438006</v>
      </c>
    </row>
    <row r="5203" spans="5:6" x14ac:dyDescent="0.25">
      <c r="E5203" s="24">
        <f t="shared" ca="1" si="162"/>
        <v>0.6798268910712556</v>
      </c>
      <c r="F5203" s="24">
        <f t="shared" ca="1" si="163"/>
        <v>7.7183417034992159</v>
      </c>
    </row>
    <row r="5204" spans="5:6" x14ac:dyDescent="0.25">
      <c r="E5204" s="24">
        <f t="shared" ca="1" si="162"/>
        <v>0.75513367791751929</v>
      </c>
      <c r="F5204" s="24">
        <f t="shared" ca="1" si="163"/>
        <v>5.6172097712285813</v>
      </c>
    </row>
    <row r="5205" spans="5:6" x14ac:dyDescent="0.25">
      <c r="E5205" s="24">
        <f t="shared" ca="1" si="162"/>
        <v>1.0490485152944151E-2</v>
      </c>
      <c r="F5205" s="24">
        <f t="shared" ca="1" si="163"/>
        <v>91.145732171086721</v>
      </c>
    </row>
    <row r="5206" spans="5:6" x14ac:dyDescent="0.25">
      <c r="E5206" s="24">
        <f t="shared" ca="1" si="162"/>
        <v>0.43479607059561276</v>
      </c>
      <c r="F5206" s="24">
        <f t="shared" ca="1" si="163"/>
        <v>16.657563220890378</v>
      </c>
    </row>
    <row r="5207" spans="5:6" x14ac:dyDescent="0.25">
      <c r="E5207" s="24">
        <f t="shared" ca="1" si="162"/>
        <v>0.4417087384709244</v>
      </c>
      <c r="F5207" s="24">
        <f t="shared" ca="1" si="163"/>
        <v>16.342091537025507</v>
      </c>
    </row>
    <row r="5208" spans="5:6" x14ac:dyDescent="0.25">
      <c r="E5208" s="24">
        <f t="shared" ca="1" si="162"/>
        <v>6.1860512510155674E-3</v>
      </c>
      <c r="F5208" s="24">
        <f t="shared" ca="1" si="163"/>
        <v>101.70916639505359</v>
      </c>
    </row>
    <row r="5209" spans="5:6" x14ac:dyDescent="0.25">
      <c r="E5209" s="24">
        <f t="shared" ca="1" si="162"/>
        <v>0.74103610736219616</v>
      </c>
      <c r="F5209" s="24">
        <f t="shared" ca="1" si="163"/>
        <v>5.9941185397801915</v>
      </c>
    </row>
    <row r="5210" spans="5:6" x14ac:dyDescent="0.25">
      <c r="E5210" s="24">
        <f t="shared" ca="1" si="162"/>
        <v>0.98118141564944839</v>
      </c>
      <c r="F5210" s="24">
        <f t="shared" ca="1" si="163"/>
        <v>0.37995814415645657</v>
      </c>
    </row>
    <row r="5211" spans="5:6" x14ac:dyDescent="0.25">
      <c r="E5211" s="24">
        <f t="shared" ca="1" si="162"/>
        <v>0.93110684211754402</v>
      </c>
      <c r="F5211" s="24">
        <f t="shared" ca="1" si="163"/>
        <v>1.4276249538139598</v>
      </c>
    </row>
    <row r="5212" spans="5:6" x14ac:dyDescent="0.25">
      <c r="E5212" s="24">
        <f t="shared" ca="1" si="162"/>
        <v>0.22604379445197276</v>
      </c>
      <c r="F5212" s="24">
        <f t="shared" ca="1" si="163"/>
        <v>29.740530354439521</v>
      </c>
    </row>
    <row r="5213" spans="5:6" x14ac:dyDescent="0.25">
      <c r="E5213" s="24">
        <f t="shared" ca="1" si="162"/>
        <v>5.7341247258825945E-2</v>
      </c>
      <c r="F5213" s="24">
        <f t="shared" ca="1" si="163"/>
        <v>57.174701335567576</v>
      </c>
    </row>
    <row r="5214" spans="5:6" x14ac:dyDescent="0.25">
      <c r="E5214" s="24">
        <f t="shared" ca="1" si="162"/>
        <v>0.97942617206300597</v>
      </c>
      <c r="F5214" s="24">
        <f t="shared" ca="1" si="163"/>
        <v>0.41576835046953631</v>
      </c>
    </row>
    <row r="5215" spans="5:6" x14ac:dyDescent="0.25">
      <c r="E5215" s="24">
        <f t="shared" ca="1" si="162"/>
        <v>0.52347422197348659</v>
      </c>
      <c r="F5215" s="24">
        <f t="shared" ca="1" si="163"/>
        <v>12.945349831547857</v>
      </c>
    </row>
    <row r="5216" spans="5:6" x14ac:dyDescent="0.25">
      <c r="E5216" s="24">
        <f t="shared" ca="1" si="162"/>
        <v>3.4563097968139944E-2</v>
      </c>
      <c r="F5216" s="24">
        <f t="shared" ca="1" si="163"/>
        <v>67.29937397563809</v>
      </c>
    </row>
    <row r="5217" spans="5:6" x14ac:dyDescent="0.25">
      <c r="E5217" s="24">
        <f t="shared" ca="1" si="162"/>
        <v>0.42035381550071604</v>
      </c>
      <c r="F5217" s="24">
        <f t="shared" ca="1" si="163"/>
        <v>17.333170089612931</v>
      </c>
    </row>
    <row r="5218" spans="5:6" x14ac:dyDescent="0.25">
      <c r="E5218" s="24">
        <f t="shared" ca="1" si="162"/>
        <v>4.2803144396784676E-2</v>
      </c>
      <c r="F5218" s="24">
        <f t="shared" ca="1" si="163"/>
        <v>63.022874237567486</v>
      </c>
    </row>
    <row r="5219" spans="5:6" x14ac:dyDescent="0.25">
      <c r="E5219" s="24">
        <f t="shared" ca="1" si="162"/>
        <v>0.26985811717087071</v>
      </c>
      <c r="F5219" s="24">
        <f t="shared" ca="1" si="163"/>
        <v>26.19717900125579</v>
      </c>
    </row>
    <row r="5220" spans="5:6" x14ac:dyDescent="0.25">
      <c r="E5220" s="24">
        <f t="shared" ca="1" si="162"/>
        <v>0.83507329128282182</v>
      </c>
      <c r="F5220" s="24">
        <f t="shared" ca="1" si="163"/>
        <v>3.6047156798357913</v>
      </c>
    </row>
    <row r="5221" spans="5:6" x14ac:dyDescent="0.25">
      <c r="E5221" s="24">
        <f t="shared" ca="1" si="162"/>
        <v>0.12661923546336717</v>
      </c>
      <c r="F5221" s="24">
        <f t="shared" ca="1" si="163"/>
        <v>41.331416838488977</v>
      </c>
    </row>
    <row r="5222" spans="5:6" x14ac:dyDescent="0.25">
      <c r="E5222" s="24">
        <f t="shared" ca="1" si="162"/>
        <v>0.43513894875817782</v>
      </c>
      <c r="F5222" s="24">
        <f t="shared" ca="1" si="163"/>
        <v>16.641797529306888</v>
      </c>
    </row>
    <row r="5223" spans="5:6" x14ac:dyDescent="0.25">
      <c r="E5223" s="24">
        <f t="shared" ca="1" si="162"/>
        <v>0.84455651701701995</v>
      </c>
      <c r="F5223" s="24">
        <f t="shared" ca="1" si="163"/>
        <v>3.3788724265993939</v>
      </c>
    </row>
    <row r="5224" spans="5:6" x14ac:dyDescent="0.25">
      <c r="E5224" s="24">
        <f t="shared" ca="1" si="162"/>
        <v>0.84523363243912364</v>
      </c>
      <c r="F5224" s="24">
        <f t="shared" ca="1" si="163"/>
        <v>3.3628440349422948</v>
      </c>
    </row>
    <row r="5225" spans="5:6" x14ac:dyDescent="0.25">
      <c r="E5225" s="24">
        <f t="shared" ca="1" si="162"/>
        <v>0.28438638758273194</v>
      </c>
      <c r="F5225" s="24">
        <f t="shared" ca="1" si="163"/>
        <v>25.148428916634042</v>
      </c>
    </row>
    <row r="5226" spans="5:6" x14ac:dyDescent="0.25">
      <c r="E5226" s="24">
        <f t="shared" ca="1" si="162"/>
        <v>0.58664201172362096</v>
      </c>
      <c r="F5226" s="24">
        <f t="shared" ca="1" si="163"/>
        <v>10.666810119444895</v>
      </c>
    </row>
    <row r="5227" spans="5:6" x14ac:dyDescent="0.25">
      <c r="E5227" s="24">
        <f t="shared" ca="1" si="162"/>
        <v>0.59691186669691143</v>
      </c>
      <c r="F5227" s="24">
        <f t="shared" ca="1" si="163"/>
        <v>10.319716069216335</v>
      </c>
    </row>
    <row r="5228" spans="5:6" x14ac:dyDescent="0.25">
      <c r="E5228" s="24">
        <f t="shared" ca="1" si="162"/>
        <v>0.15698849535840176</v>
      </c>
      <c r="F5228" s="24">
        <f t="shared" ca="1" si="163"/>
        <v>37.031655085815082</v>
      </c>
    </row>
    <row r="5229" spans="5:6" x14ac:dyDescent="0.25">
      <c r="E5229" s="24">
        <f t="shared" ca="1" si="162"/>
        <v>0.35424369788240084</v>
      </c>
      <c r="F5229" s="24">
        <f t="shared" ca="1" si="163"/>
        <v>20.755403811962005</v>
      </c>
    </row>
    <row r="5230" spans="5:6" x14ac:dyDescent="0.25">
      <c r="E5230" s="24">
        <f t="shared" ca="1" si="162"/>
        <v>0.89228013732861522</v>
      </c>
      <c r="F5230" s="24">
        <f t="shared" ca="1" si="163"/>
        <v>2.2795028081206579</v>
      </c>
    </row>
    <row r="5231" spans="5:6" x14ac:dyDescent="0.25">
      <c r="E5231" s="24">
        <f t="shared" ca="1" si="162"/>
        <v>0.10255924303180286</v>
      </c>
      <c r="F5231" s="24">
        <f t="shared" ca="1" si="163"/>
        <v>45.546293331443323</v>
      </c>
    </row>
    <row r="5232" spans="5:6" x14ac:dyDescent="0.25">
      <c r="E5232" s="24">
        <f t="shared" ca="1" si="162"/>
        <v>0.76082324166847382</v>
      </c>
      <c r="F5232" s="24">
        <f t="shared" ca="1" si="163"/>
        <v>5.4670843846333161</v>
      </c>
    </row>
    <row r="5233" spans="5:6" x14ac:dyDescent="0.25">
      <c r="E5233" s="24">
        <f t="shared" ca="1" si="162"/>
        <v>5.4888174107726284E-2</v>
      </c>
      <c r="F5233" s="24">
        <f t="shared" ca="1" si="163"/>
        <v>58.049147230881971</v>
      </c>
    </row>
    <row r="5234" spans="5:6" x14ac:dyDescent="0.25">
      <c r="E5234" s="24">
        <f t="shared" ca="1" si="162"/>
        <v>3.4805934874307276E-2</v>
      </c>
      <c r="F5234" s="24">
        <f t="shared" ca="1" si="163"/>
        <v>67.159347287545046</v>
      </c>
    </row>
    <row r="5235" spans="5:6" x14ac:dyDescent="0.25">
      <c r="E5235" s="24">
        <f t="shared" ca="1" si="162"/>
        <v>0.85946815707431656</v>
      </c>
      <c r="F5235" s="24">
        <f t="shared" ca="1" si="163"/>
        <v>3.0288300608591121</v>
      </c>
    </row>
    <row r="5236" spans="5:6" x14ac:dyDescent="0.25">
      <c r="E5236" s="24">
        <f t="shared" ca="1" si="162"/>
        <v>0.64335475975784429</v>
      </c>
      <c r="F5236" s="24">
        <f t="shared" ca="1" si="163"/>
        <v>8.8211796196570287</v>
      </c>
    </row>
    <row r="5237" spans="5:6" x14ac:dyDescent="0.25">
      <c r="E5237" s="24">
        <f t="shared" ca="1" si="162"/>
        <v>5.8789681904599989E-2</v>
      </c>
      <c r="F5237" s="24">
        <f t="shared" ca="1" si="163"/>
        <v>56.675778345770276</v>
      </c>
    </row>
    <row r="5238" spans="5:6" x14ac:dyDescent="0.25">
      <c r="E5238" s="24">
        <f t="shared" ca="1" si="162"/>
        <v>0.53016723462025739</v>
      </c>
      <c r="F5238" s="24">
        <f t="shared" ca="1" si="163"/>
        <v>12.691255703759033</v>
      </c>
    </row>
    <row r="5239" spans="5:6" x14ac:dyDescent="0.25">
      <c r="E5239" s="24">
        <f t="shared" ca="1" si="162"/>
        <v>0.79034447598809909</v>
      </c>
      <c r="F5239" s="24">
        <f t="shared" ca="1" si="163"/>
        <v>4.7057276601349995</v>
      </c>
    </row>
    <row r="5240" spans="5:6" x14ac:dyDescent="0.25">
      <c r="E5240" s="24">
        <f t="shared" ca="1" si="162"/>
        <v>0.89386175349679164</v>
      </c>
      <c r="F5240" s="24">
        <f t="shared" ca="1" si="163"/>
        <v>2.2440830782619878</v>
      </c>
    </row>
    <row r="5241" spans="5:6" x14ac:dyDescent="0.25">
      <c r="E5241" s="24">
        <f t="shared" ca="1" si="162"/>
        <v>0.363286940106894</v>
      </c>
      <c r="F5241" s="24">
        <f t="shared" ca="1" si="163"/>
        <v>20.251245767180531</v>
      </c>
    </row>
    <row r="5242" spans="5:6" x14ac:dyDescent="0.25">
      <c r="E5242" s="24">
        <f t="shared" ca="1" si="162"/>
        <v>0.80644660159130588</v>
      </c>
      <c r="F5242" s="24">
        <f t="shared" ca="1" si="163"/>
        <v>4.3023518732606663</v>
      </c>
    </row>
    <row r="5243" spans="5:6" x14ac:dyDescent="0.25">
      <c r="E5243" s="24">
        <f t="shared" ca="1" si="162"/>
        <v>0.73204732440874187</v>
      </c>
      <c r="F5243" s="24">
        <f t="shared" ca="1" si="163"/>
        <v>6.2382023255797163</v>
      </c>
    </row>
    <row r="5244" spans="5:6" x14ac:dyDescent="0.25">
      <c r="E5244" s="24">
        <f t="shared" ca="1" si="162"/>
        <v>0.61947204688114421</v>
      </c>
      <c r="F5244" s="24">
        <f t="shared" ca="1" si="163"/>
        <v>9.5777540199061253</v>
      </c>
    </row>
    <row r="5245" spans="5:6" x14ac:dyDescent="0.25">
      <c r="E5245" s="24">
        <f t="shared" ca="1" si="162"/>
        <v>0.40945540597175278</v>
      </c>
      <c r="F5245" s="24">
        <f t="shared" ca="1" si="163"/>
        <v>17.85854560689576</v>
      </c>
    </row>
    <row r="5246" spans="5:6" x14ac:dyDescent="0.25">
      <c r="E5246" s="24">
        <f t="shared" ca="1" si="162"/>
        <v>0.76326796567803901</v>
      </c>
      <c r="F5246" s="24">
        <f t="shared" ca="1" si="163"/>
        <v>5.4029221850344271</v>
      </c>
    </row>
    <row r="5247" spans="5:6" x14ac:dyDescent="0.25">
      <c r="E5247" s="24">
        <f t="shared" ca="1" si="162"/>
        <v>0.48084262030334213</v>
      </c>
      <c r="F5247" s="24">
        <f t="shared" ca="1" si="163"/>
        <v>14.644305102642718</v>
      </c>
    </row>
    <row r="5248" spans="5:6" x14ac:dyDescent="0.25">
      <c r="E5248" s="24">
        <f t="shared" ca="1" si="162"/>
        <v>0.43423224912447911</v>
      </c>
      <c r="F5248" s="24">
        <f t="shared" ca="1" si="163"/>
        <v>16.683515035690892</v>
      </c>
    </row>
    <row r="5249" spans="5:6" x14ac:dyDescent="0.25">
      <c r="E5249" s="24">
        <f t="shared" ca="1" si="162"/>
        <v>1.4134977385721448E-2</v>
      </c>
      <c r="F5249" s="24">
        <f t="shared" ca="1" si="163"/>
        <v>85.182057754321534</v>
      </c>
    </row>
    <row r="5250" spans="5:6" x14ac:dyDescent="0.25">
      <c r="E5250" s="24">
        <f t="shared" ca="1" si="162"/>
        <v>5.4366375693533309E-2</v>
      </c>
      <c r="F5250" s="24">
        <f t="shared" ca="1" si="163"/>
        <v>58.24018820175754</v>
      </c>
    </row>
    <row r="5251" spans="5:6" x14ac:dyDescent="0.25">
      <c r="E5251" s="24">
        <f t="shared" ca="1" si="162"/>
        <v>0.82761083727977769</v>
      </c>
      <c r="F5251" s="24">
        <f t="shared" ca="1" si="163"/>
        <v>3.7842447673666939</v>
      </c>
    </row>
    <row r="5252" spans="5:6" x14ac:dyDescent="0.25">
      <c r="E5252" s="24">
        <f t="shared" ref="E5252:E5315" ca="1" si="164">RAND()</f>
        <v>0.23203028870991405</v>
      </c>
      <c r="F5252" s="24">
        <f t="shared" ref="F5252:F5315" ca="1" si="165">-LOG(E5252,EXP(1))/$C$3</f>
        <v>29.217747221064975</v>
      </c>
    </row>
    <row r="5253" spans="5:6" x14ac:dyDescent="0.25">
      <c r="E5253" s="24">
        <f t="shared" ca="1" si="164"/>
        <v>0.11938036272260377</v>
      </c>
      <c r="F5253" s="24">
        <f t="shared" ca="1" si="165"/>
        <v>42.508811157191055</v>
      </c>
    </row>
    <row r="5254" spans="5:6" x14ac:dyDescent="0.25">
      <c r="E5254" s="24">
        <f t="shared" ca="1" si="164"/>
        <v>0.61714287138235091</v>
      </c>
      <c r="F5254" s="24">
        <f t="shared" ca="1" si="165"/>
        <v>9.6530944745208167</v>
      </c>
    </row>
    <row r="5255" spans="5:6" x14ac:dyDescent="0.25">
      <c r="E5255" s="24">
        <f t="shared" ca="1" si="164"/>
        <v>0.23134157546738321</v>
      </c>
      <c r="F5255" s="24">
        <f t="shared" ca="1" si="165"/>
        <v>29.27719957913185</v>
      </c>
    </row>
    <row r="5256" spans="5:6" x14ac:dyDescent="0.25">
      <c r="E5256" s="24">
        <f t="shared" ca="1" si="164"/>
        <v>0.7303993343615629</v>
      </c>
      <c r="F5256" s="24">
        <f t="shared" ca="1" si="165"/>
        <v>6.2832772207181584</v>
      </c>
    </row>
    <row r="5257" spans="5:6" x14ac:dyDescent="0.25">
      <c r="E5257" s="24">
        <f t="shared" ca="1" si="164"/>
        <v>0.79800138282086652</v>
      </c>
      <c r="F5257" s="24">
        <f t="shared" ca="1" si="165"/>
        <v>4.5128989735120184</v>
      </c>
    </row>
    <row r="5258" spans="5:6" x14ac:dyDescent="0.25">
      <c r="E5258" s="24">
        <f t="shared" ca="1" si="164"/>
        <v>0.48892105719695567</v>
      </c>
      <c r="F5258" s="24">
        <f t="shared" ca="1" si="165"/>
        <v>14.311084795293919</v>
      </c>
    </row>
    <row r="5259" spans="5:6" x14ac:dyDescent="0.25">
      <c r="E5259" s="24">
        <f t="shared" ca="1" si="164"/>
        <v>0.97029794051069174</v>
      </c>
      <c r="F5259" s="24">
        <f t="shared" ca="1" si="165"/>
        <v>0.60304198963075273</v>
      </c>
    </row>
    <row r="5260" spans="5:6" x14ac:dyDescent="0.25">
      <c r="E5260" s="24">
        <f t="shared" ca="1" si="164"/>
        <v>0.39926053494816938</v>
      </c>
      <c r="F5260" s="24">
        <f t="shared" ca="1" si="165"/>
        <v>18.36282210778765</v>
      </c>
    </row>
    <row r="5261" spans="5:6" x14ac:dyDescent="0.25">
      <c r="E5261" s="24">
        <f t="shared" ca="1" si="164"/>
        <v>6.878478316986969E-2</v>
      </c>
      <c r="F5261" s="24">
        <f t="shared" ca="1" si="165"/>
        <v>53.535454667242995</v>
      </c>
    </row>
    <row r="5262" spans="5:6" x14ac:dyDescent="0.25">
      <c r="E5262" s="24">
        <f t="shared" ca="1" si="164"/>
        <v>0.12746792874036861</v>
      </c>
      <c r="F5262" s="24">
        <f t="shared" ca="1" si="165"/>
        <v>41.197809706323923</v>
      </c>
    </row>
    <row r="5263" spans="5:6" x14ac:dyDescent="0.25">
      <c r="E5263" s="24">
        <f t="shared" ca="1" si="164"/>
        <v>0.20660521806211074</v>
      </c>
      <c r="F5263" s="24">
        <f t="shared" ca="1" si="165"/>
        <v>31.538909315610972</v>
      </c>
    </row>
    <row r="5264" spans="5:6" x14ac:dyDescent="0.25">
      <c r="E5264" s="24">
        <f t="shared" ca="1" si="164"/>
        <v>0.35211236829505899</v>
      </c>
      <c r="F5264" s="24">
        <f t="shared" ca="1" si="165"/>
        <v>20.876098524310581</v>
      </c>
    </row>
    <row r="5265" spans="5:6" x14ac:dyDescent="0.25">
      <c r="E5265" s="24">
        <f t="shared" ca="1" si="164"/>
        <v>0.97069005259443819</v>
      </c>
      <c r="F5265" s="24">
        <f t="shared" ca="1" si="165"/>
        <v>0.59496131957048515</v>
      </c>
    </row>
    <row r="5266" spans="5:6" x14ac:dyDescent="0.25">
      <c r="E5266" s="24">
        <f t="shared" ca="1" si="164"/>
        <v>0.75252395892488155</v>
      </c>
      <c r="F5266" s="24">
        <f t="shared" ca="1" si="165"/>
        <v>5.6864488752625419</v>
      </c>
    </row>
    <row r="5267" spans="5:6" x14ac:dyDescent="0.25">
      <c r="E5267" s="24">
        <f t="shared" ca="1" si="164"/>
        <v>0.50003909415456105</v>
      </c>
      <c r="F5267" s="24">
        <f t="shared" ca="1" si="165"/>
        <v>13.861379906147395</v>
      </c>
    </row>
    <row r="5268" spans="5:6" x14ac:dyDescent="0.25">
      <c r="E5268" s="24">
        <f t="shared" ca="1" si="164"/>
        <v>0.5940080341294377</v>
      </c>
      <c r="F5268" s="24">
        <f t="shared" ca="1" si="165"/>
        <v>10.417248684810531</v>
      </c>
    </row>
    <row r="5269" spans="5:6" x14ac:dyDescent="0.25">
      <c r="E5269" s="24">
        <f t="shared" ca="1" si="164"/>
        <v>0.48558570881447682</v>
      </c>
      <c r="F5269" s="24">
        <f t="shared" ca="1" si="165"/>
        <v>14.447989392472628</v>
      </c>
    </row>
    <row r="5270" spans="5:6" x14ac:dyDescent="0.25">
      <c r="E5270" s="24">
        <f t="shared" ca="1" si="164"/>
        <v>0.43263725366790995</v>
      </c>
      <c r="F5270" s="24">
        <f t="shared" ca="1" si="165"/>
        <v>16.757113068674645</v>
      </c>
    </row>
    <row r="5271" spans="5:6" x14ac:dyDescent="0.25">
      <c r="E5271" s="24">
        <f t="shared" ca="1" si="164"/>
        <v>2.2056485793966019E-2</v>
      </c>
      <c r="F5271" s="24">
        <f t="shared" ca="1" si="165"/>
        <v>76.282971600482881</v>
      </c>
    </row>
    <row r="5272" spans="5:6" x14ac:dyDescent="0.25">
      <c r="E5272" s="24">
        <f t="shared" ca="1" si="164"/>
        <v>0.82425628147867924</v>
      </c>
      <c r="F5272" s="24">
        <f t="shared" ca="1" si="165"/>
        <v>3.8654755243549337</v>
      </c>
    </row>
    <row r="5273" spans="5:6" x14ac:dyDescent="0.25">
      <c r="E5273" s="24">
        <f t="shared" ca="1" si="164"/>
        <v>0.14768913797263128</v>
      </c>
      <c r="F5273" s="24">
        <f t="shared" ca="1" si="165"/>
        <v>38.252912665915865</v>
      </c>
    </row>
    <row r="5274" spans="5:6" x14ac:dyDescent="0.25">
      <c r="E5274" s="24">
        <f t="shared" ca="1" si="164"/>
        <v>0.34361110760841518</v>
      </c>
      <c r="F5274" s="24">
        <f t="shared" ca="1" si="165"/>
        <v>21.36489524490986</v>
      </c>
    </row>
    <row r="5275" spans="5:6" x14ac:dyDescent="0.25">
      <c r="E5275" s="24">
        <f t="shared" ca="1" si="164"/>
        <v>0.82498609984052584</v>
      </c>
      <c r="F5275" s="24">
        <f t="shared" ca="1" si="165"/>
        <v>3.8477748293509428</v>
      </c>
    </row>
    <row r="5276" spans="5:6" x14ac:dyDescent="0.25">
      <c r="E5276" s="24">
        <f t="shared" ca="1" si="164"/>
        <v>0.26688491034206008</v>
      </c>
      <c r="F5276" s="24">
        <f t="shared" ca="1" si="165"/>
        <v>26.418755218350825</v>
      </c>
    </row>
    <row r="5277" spans="5:6" x14ac:dyDescent="0.25">
      <c r="E5277" s="24">
        <f t="shared" ca="1" si="164"/>
        <v>0.21876841274496062</v>
      </c>
      <c r="F5277" s="24">
        <f t="shared" ca="1" si="165"/>
        <v>30.394831694766637</v>
      </c>
    </row>
    <row r="5278" spans="5:6" x14ac:dyDescent="0.25">
      <c r="E5278" s="24">
        <f t="shared" ca="1" si="164"/>
        <v>0.10023199784318226</v>
      </c>
      <c r="F5278" s="24">
        <f t="shared" ca="1" si="165"/>
        <v>46.005356031142817</v>
      </c>
    </row>
    <row r="5279" spans="5:6" x14ac:dyDescent="0.25">
      <c r="E5279" s="24">
        <f t="shared" ca="1" si="164"/>
        <v>0.95231065380810787</v>
      </c>
      <c r="F5279" s="24">
        <f t="shared" ca="1" si="165"/>
        <v>0.97727960790538615</v>
      </c>
    </row>
    <row r="5280" spans="5:6" x14ac:dyDescent="0.25">
      <c r="E5280" s="24">
        <f t="shared" ca="1" si="164"/>
        <v>0.16028933712408178</v>
      </c>
      <c r="F5280" s="24">
        <f t="shared" ca="1" si="165"/>
        <v>36.615494796636639</v>
      </c>
    </row>
    <row r="5281" spans="5:6" x14ac:dyDescent="0.25">
      <c r="E5281" s="24">
        <f t="shared" ca="1" si="164"/>
        <v>0.6108044187823759</v>
      </c>
      <c r="F5281" s="24">
        <f t="shared" ca="1" si="165"/>
        <v>9.8595694249210943</v>
      </c>
    </row>
    <row r="5282" spans="5:6" x14ac:dyDescent="0.25">
      <c r="E5282" s="24">
        <f t="shared" ca="1" si="164"/>
        <v>8.3209547703600006E-2</v>
      </c>
      <c r="F5282" s="24">
        <f t="shared" ca="1" si="165"/>
        <v>49.727863633721228</v>
      </c>
    </row>
    <row r="5283" spans="5:6" x14ac:dyDescent="0.25">
      <c r="E5283" s="24">
        <f t="shared" ca="1" si="164"/>
        <v>0.62393405462390816</v>
      </c>
      <c r="F5283" s="24">
        <f t="shared" ca="1" si="165"/>
        <v>9.4342119577973556</v>
      </c>
    </row>
    <row r="5284" spans="5:6" x14ac:dyDescent="0.25">
      <c r="E5284" s="24">
        <f t="shared" ca="1" si="164"/>
        <v>0.60887094233972572</v>
      </c>
      <c r="F5284" s="24">
        <f t="shared" ca="1" si="165"/>
        <v>9.9229790214048865</v>
      </c>
    </row>
    <row r="5285" spans="5:6" x14ac:dyDescent="0.25">
      <c r="E5285" s="24">
        <f t="shared" ca="1" si="164"/>
        <v>0.90343550523367655</v>
      </c>
      <c r="F5285" s="24">
        <f t="shared" ca="1" si="165"/>
        <v>2.031011094954045</v>
      </c>
    </row>
    <row r="5286" spans="5:6" x14ac:dyDescent="0.25">
      <c r="E5286" s="24">
        <f t="shared" ca="1" si="164"/>
        <v>0.37882887518563135</v>
      </c>
      <c r="F5286" s="24">
        <f t="shared" ca="1" si="165"/>
        <v>19.4134138504931</v>
      </c>
    </row>
    <row r="5287" spans="5:6" x14ac:dyDescent="0.25">
      <c r="E5287" s="24">
        <f t="shared" ca="1" si="164"/>
        <v>0.33892147822449981</v>
      </c>
      <c r="F5287" s="24">
        <f t="shared" ca="1" si="165"/>
        <v>21.639736521757165</v>
      </c>
    </row>
    <row r="5288" spans="5:6" x14ac:dyDescent="0.25">
      <c r="E5288" s="24">
        <f t="shared" ca="1" si="164"/>
        <v>0.1547316316047721</v>
      </c>
      <c r="F5288" s="24">
        <f t="shared" ca="1" si="165"/>
        <v>37.321261433706034</v>
      </c>
    </row>
    <row r="5289" spans="5:6" x14ac:dyDescent="0.25">
      <c r="E5289" s="24">
        <f t="shared" ca="1" si="164"/>
        <v>0.45356024341302315</v>
      </c>
      <c r="F5289" s="24">
        <f t="shared" ca="1" si="165"/>
        <v>15.812543544129717</v>
      </c>
    </row>
    <row r="5290" spans="5:6" x14ac:dyDescent="0.25">
      <c r="E5290" s="24">
        <f t="shared" ca="1" si="164"/>
        <v>0.36369756846497303</v>
      </c>
      <c r="F5290" s="24">
        <f t="shared" ca="1" si="165"/>
        <v>20.228652251257895</v>
      </c>
    </row>
    <row r="5291" spans="5:6" x14ac:dyDescent="0.25">
      <c r="E5291" s="24">
        <f t="shared" ca="1" si="164"/>
        <v>0.83471131585152369</v>
      </c>
      <c r="F5291" s="24">
        <f t="shared" ca="1" si="165"/>
        <v>3.6133868685728703</v>
      </c>
    </row>
    <row r="5292" spans="5:6" x14ac:dyDescent="0.25">
      <c r="E5292" s="24">
        <f t="shared" ca="1" si="164"/>
        <v>0.33551165647815795</v>
      </c>
      <c r="F5292" s="24">
        <f t="shared" ca="1" si="165"/>
        <v>21.841971591457572</v>
      </c>
    </row>
    <row r="5293" spans="5:6" x14ac:dyDescent="0.25">
      <c r="E5293" s="24">
        <f t="shared" ca="1" si="164"/>
        <v>0.42466416355508263</v>
      </c>
      <c r="F5293" s="24">
        <f t="shared" ca="1" si="165"/>
        <v>17.12913251665606</v>
      </c>
    </row>
    <row r="5294" spans="5:6" x14ac:dyDescent="0.25">
      <c r="E5294" s="24">
        <f t="shared" ca="1" si="164"/>
        <v>0.32878350757231012</v>
      </c>
      <c r="F5294" s="24">
        <f t="shared" ca="1" si="165"/>
        <v>22.247115530195021</v>
      </c>
    </row>
    <row r="5295" spans="5:6" x14ac:dyDescent="0.25">
      <c r="E5295" s="24">
        <f t="shared" ca="1" si="164"/>
        <v>0.20645365383054626</v>
      </c>
      <c r="F5295" s="24">
        <f t="shared" ca="1" si="165"/>
        <v>31.553586568533504</v>
      </c>
    </row>
    <row r="5296" spans="5:6" x14ac:dyDescent="0.25">
      <c r="E5296" s="24">
        <f t="shared" ca="1" si="164"/>
        <v>0.72718525953200164</v>
      </c>
      <c r="F5296" s="24">
        <f t="shared" ca="1" si="165"/>
        <v>6.3714801298965096</v>
      </c>
    </row>
    <row r="5297" spans="5:6" x14ac:dyDescent="0.25">
      <c r="E5297" s="24">
        <f t="shared" ca="1" si="164"/>
        <v>0.26139519858563454</v>
      </c>
      <c r="F5297" s="24">
        <f t="shared" ca="1" si="165"/>
        <v>26.834436920680584</v>
      </c>
    </row>
    <row r="5298" spans="5:6" x14ac:dyDescent="0.25">
      <c r="E5298" s="24">
        <f t="shared" ca="1" si="164"/>
        <v>0.35405245902389049</v>
      </c>
      <c r="F5298" s="24">
        <f t="shared" ca="1" si="165"/>
        <v>20.766203749885864</v>
      </c>
    </row>
    <row r="5299" spans="5:6" x14ac:dyDescent="0.25">
      <c r="E5299" s="24">
        <f t="shared" ca="1" si="164"/>
        <v>0.49581118771424748</v>
      </c>
      <c r="F5299" s="24">
        <f t="shared" ca="1" si="165"/>
        <v>14.031201893227065</v>
      </c>
    </row>
    <row r="5300" spans="5:6" x14ac:dyDescent="0.25">
      <c r="E5300" s="24">
        <f t="shared" ca="1" si="164"/>
        <v>0.75195360039643278</v>
      </c>
      <c r="F5300" s="24">
        <f t="shared" ca="1" si="165"/>
        <v>5.7016131707281525</v>
      </c>
    </row>
    <row r="5301" spans="5:6" x14ac:dyDescent="0.25">
      <c r="E5301" s="24">
        <f t="shared" ca="1" si="164"/>
        <v>0.76776691274355802</v>
      </c>
      <c r="F5301" s="24">
        <f t="shared" ca="1" si="165"/>
        <v>5.2853818186288448</v>
      </c>
    </row>
    <row r="5302" spans="5:6" x14ac:dyDescent="0.25">
      <c r="E5302" s="24">
        <f t="shared" ca="1" si="164"/>
        <v>0.78712302827197378</v>
      </c>
      <c r="F5302" s="24">
        <f t="shared" ca="1" si="165"/>
        <v>4.7874143430166667</v>
      </c>
    </row>
    <row r="5303" spans="5:6" x14ac:dyDescent="0.25">
      <c r="E5303" s="24">
        <f t="shared" ca="1" si="164"/>
        <v>0.95659227342085551</v>
      </c>
      <c r="F5303" s="24">
        <f t="shared" ca="1" si="165"/>
        <v>0.88756049789984637</v>
      </c>
    </row>
    <row r="5304" spans="5:6" x14ac:dyDescent="0.25">
      <c r="E5304" s="24">
        <f t="shared" ca="1" si="164"/>
        <v>0.12171574179025635</v>
      </c>
      <c r="F5304" s="24">
        <f t="shared" ca="1" si="165"/>
        <v>42.121338764284104</v>
      </c>
    </row>
    <row r="5305" spans="5:6" x14ac:dyDescent="0.25">
      <c r="E5305" s="24">
        <f t="shared" ca="1" si="164"/>
        <v>0.30251128851686138</v>
      </c>
      <c r="F5305" s="24">
        <f t="shared" ca="1" si="165"/>
        <v>23.912733695928122</v>
      </c>
    </row>
    <row r="5306" spans="5:6" x14ac:dyDescent="0.25">
      <c r="E5306" s="24">
        <f t="shared" ca="1" si="164"/>
        <v>0.7274303231316126</v>
      </c>
      <c r="F5306" s="24">
        <f t="shared" ca="1" si="165"/>
        <v>6.3647412057477446</v>
      </c>
    </row>
    <row r="5307" spans="5:6" x14ac:dyDescent="0.25">
      <c r="E5307" s="24">
        <f t="shared" ca="1" si="164"/>
        <v>0.18127809557096397</v>
      </c>
      <c r="F5307" s="24">
        <f t="shared" ca="1" si="165"/>
        <v>34.154459744269417</v>
      </c>
    </row>
    <row r="5308" spans="5:6" x14ac:dyDescent="0.25">
      <c r="E5308" s="24">
        <f t="shared" ca="1" si="164"/>
        <v>0.77384672139039701</v>
      </c>
      <c r="F5308" s="24">
        <f t="shared" ca="1" si="165"/>
        <v>5.1276291876627775</v>
      </c>
    </row>
    <row r="5309" spans="5:6" x14ac:dyDescent="0.25">
      <c r="E5309" s="24">
        <f t="shared" ca="1" si="164"/>
        <v>0.27423009082424354</v>
      </c>
      <c r="F5309" s="24">
        <f t="shared" ca="1" si="165"/>
        <v>25.875755549020514</v>
      </c>
    </row>
    <row r="5310" spans="5:6" x14ac:dyDescent="0.25">
      <c r="E5310" s="24">
        <f t="shared" ca="1" si="164"/>
        <v>0.85911122040045618</v>
      </c>
      <c r="F5310" s="24">
        <f t="shared" ca="1" si="165"/>
        <v>3.0371377755604758</v>
      </c>
    </row>
    <row r="5311" spans="5:6" x14ac:dyDescent="0.25">
      <c r="E5311" s="24">
        <f t="shared" ca="1" si="164"/>
        <v>0.86545862183596522</v>
      </c>
      <c r="F5311" s="24">
        <f t="shared" ca="1" si="165"/>
        <v>2.8899142780321485</v>
      </c>
    </row>
    <row r="5312" spans="5:6" x14ac:dyDescent="0.25">
      <c r="E5312" s="24">
        <f t="shared" ca="1" si="164"/>
        <v>0.71554790310294691</v>
      </c>
      <c r="F5312" s="24">
        <f t="shared" ca="1" si="165"/>
        <v>6.6941346339698065</v>
      </c>
    </row>
    <row r="5313" spans="5:6" x14ac:dyDescent="0.25">
      <c r="E5313" s="24">
        <f t="shared" ca="1" si="164"/>
        <v>0.69579317421676157</v>
      </c>
      <c r="F5313" s="24">
        <f t="shared" ca="1" si="165"/>
        <v>7.254056525823966</v>
      </c>
    </row>
    <row r="5314" spans="5:6" x14ac:dyDescent="0.25">
      <c r="E5314" s="24">
        <f t="shared" ca="1" si="164"/>
        <v>0.97724138819413409</v>
      </c>
      <c r="F5314" s="24">
        <f t="shared" ca="1" si="165"/>
        <v>0.46043173266518161</v>
      </c>
    </row>
    <row r="5315" spans="5:6" x14ac:dyDescent="0.25">
      <c r="E5315" s="24">
        <f t="shared" ca="1" si="164"/>
        <v>0.64724134121190535</v>
      </c>
      <c r="F5315" s="24">
        <f t="shared" ca="1" si="165"/>
        <v>8.7007207650171541</v>
      </c>
    </row>
    <row r="5316" spans="5:6" x14ac:dyDescent="0.25">
      <c r="E5316" s="24">
        <f t="shared" ref="E5316:E5379" ca="1" si="166">RAND()</f>
        <v>0.52576708904458025</v>
      </c>
      <c r="F5316" s="24">
        <f t="shared" ref="F5316:F5379" ca="1" si="167">-LOG(E5316,EXP(1))/$C$3</f>
        <v>12.857939216018739</v>
      </c>
    </row>
    <row r="5317" spans="5:6" x14ac:dyDescent="0.25">
      <c r="E5317" s="24">
        <f t="shared" ca="1" si="166"/>
        <v>1.4707430094336615E-2</v>
      </c>
      <c r="F5317" s="24">
        <f t="shared" ca="1" si="167"/>
        <v>84.38804928598465</v>
      </c>
    </row>
    <row r="5318" spans="5:6" x14ac:dyDescent="0.25">
      <c r="E5318" s="24">
        <f t="shared" ca="1" si="166"/>
        <v>0.28171903660087649</v>
      </c>
      <c r="F5318" s="24">
        <f t="shared" ca="1" si="167"/>
        <v>25.336900576303488</v>
      </c>
    </row>
    <row r="5319" spans="5:6" x14ac:dyDescent="0.25">
      <c r="E5319" s="24">
        <f t="shared" ca="1" si="166"/>
        <v>0.51867513761026085</v>
      </c>
      <c r="F5319" s="24">
        <f t="shared" ca="1" si="167"/>
        <v>13.129550617836376</v>
      </c>
    </row>
    <row r="5320" spans="5:6" x14ac:dyDescent="0.25">
      <c r="E5320" s="24">
        <f t="shared" ca="1" si="166"/>
        <v>0.15372021092787258</v>
      </c>
      <c r="F5320" s="24">
        <f t="shared" ca="1" si="167"/>
        <v>37.452422822601903</v>
      </c>
    </row>
    <row r="5321" spans="5:6" x14ac:dyDescent="0.25">
      <c r="E5321" s="24">
        <f t="shared" ca="1" si="166"/>
        <v>0.64944418228085865</v>
      </c>
      <c r="F5321" s="24">
        <f t="shared" ca="1" si="167"/>
        <v>8.6327677217176557</v>
      </c>
    </row>
    <row r="5322" spans="5:6" x14ac:dyDescent="0.25">
      <c r="E5322" s="24">
        <f t="shared" ca="1" si="166"/>
        <v>0.57274597705807861</v>
      </c>
      <c r="F5322" s="24">
        <f t="shared" ca="1" si="167"/>
        <v>11.146259631575612</v>
      </c>
    </row>
    <row r="5323" spans="5:6" x14ac:dyDescent="0.25">
      <c r="E5323" s="24">
        <f t="shared" ca="1" si="166"/>
        <v>7.9515991426878041E-2</v>
      </c>
      <c r="F5323" s="24">
        <f t="shared" ca="1" si="167"/>
        <v>50.635942550523623</v>
      </c>
    </row>
    <row r="5324" spans="5:6" x14ac:dyDescent="0.25">
      <c r="E5324" s="24">
        <f t="shared" ca="1" si="166"/>
        <v>0.54623424332394632</v>
      </c>
      <c r="F5324" s="24">
        <f t="shared" ca="1" si="167"/>
        <v>12.094147563238415</v>
      </c>
    </row>
    <row r="5325" spans="5:6" x14ac:dyDescent="0.25">
      <c r="E5325" s="24">
        <f t="shared" ca="1" si="166"/>
        <v>0.61971720741412295</v>
      </c>
      <c r="F5325" s="24">
        <f t="shared" ca="1" si="167"/>
        <v>9.5698404414005811</v>
      </c>
    </row>
    <row r="5326" spans="5:6" x14ac:dyDescent="0.25">
      <c r="E5326" s="24">
        <f t="shared" ca="1" si="166"/>
        <v>0.91435497866513582</v>
      </c>
      <c r="F5326" s="24">
        <f t="shared" ca="1" si="167"/>
        <v>1.790728072883615</v>
      </c>
    </row>
    <row r="5327" spans="5:6" x14ac:dyDescent="0.25">
      <c r="E5327" s="24">
        <f t="shared" ca="1" si="166"/>
        <v>0.31042946329357979</v>
      </c>
      <c r="F5327" s="24">
        <f t="shared" ca="1" si="167"/>
        <v>23.395971495463115</v>
      </c>
    </row>
    <row r="5328" spans="5:6" x14ac:dyDescent="0.25">
      <c r="E5328" s="24">
        <f t="shared" ca="1" si="166"/>
        <v>0.54730339482143342</v>
      </c>
      <c r="F5328" s="24">
        <f t="shared" ca="1" si="167"/>
        <v>12.055039559970536</v>
      </c>
    </row>
    <row r="5329" spans="5:6" x14ac:dyDescent="0.25">
      <c r="E5329" s="24">
        <f t="shared" ca="1" si="166"/>
        <v>0.56612086991566557</v>
      </c>
      <c r="F5329" s="24">
        <f t="shared" ca="1" si="167"/>
        <v>11.378953449799871</v>
      </c>
    </row>
    <row r="5330" spans="5:6" x14ac:dyDescent="0.25">
      <c r="E5330" s="24">
        <f t="shared" ca="1" si="166"/>
        <v>0.64976421675580864</v>
      </c>
      <c r="F5330" s="24">
        <f t="shared" ca="1" si="167"/>
        <v>8.6229145070475433</v>
      </c>
    </row>
    <row r="5331" spans="5:6" x14ac:dyDescent="0.25">
      <c r="E5331" s="24">
        <f t="shared" ca="1" si="166"/>
        <v>0.44618851904124934</v>
      </c>
      <c r="F5331" s="24">
        <f t="shared" ca="1" si="167"/>
        <v>16.14027455672738</v>
      </c>
    </row>
    <row r="5332" spans="5:6" x14ac:dyDescent="0.25">
      <c r="E5332" s="24">
        <f t="shared" ca="1" si="166"/>
        <v>0.38969139496837035</v>
      </c>
      <c r="F5332" s="24">
        <f t="shared" ca="1" si="167"/>
        <v>18.84800296100893</v>
      </c>
    </row>
    <row r="5333" spans="5:6" x14ac:dyDescent="0.25">
      <c r="E5333" s="24">
        <f t="shared" ca="1" si="166"/>
        <v>0.372641265698752</v>
      </c>
      <c r="F5333" s="24">
        <f t="shared" ca="1" si="167"/>
        <v>19.7427815255888</v>
      </c>
    </row>
    <row r="5334" spans="5:6" x14ac:dyDescent="0.25">
      <c r="E5334" s="24">
        <f t="shared" ca="1" si="166"/>
        <v>0.46983374806261691</v>
      </c>
      <c r="F5334" s="24">
        <f t="shared" ca="1" si="167"/>
        <v>15.107527487614366</v>
      </c>
    </row>
    <row r="5335" spans="5:6" x14ac:dyDescent="0.25">
      <c r="E5335" s="24">
        <f t="shared" ca="1" si="166"/>
        <v>4.6404126761677045E-2</v>
      </c>
      <c r="F5335" s="24">
        <f t="shared" ca="1" si="167"/>
        <v>61.407337697510073</v>
      </c>
    </row>
    <row r="5336" spans="5:6" x14ac:dyDescent="0.25">
      <c r="E5336" s="24">
        <f t="shared" ca="1" si="166"/>
        <v>0.41698272297047434</v>
      </c>
      <c r="F5336" s="24">
        <f t="shared" ca="1" si="167"/>
        <v>17.494209795342687</v>
      </c>
    </row>
    <row r="5337" spans="5:6" x14ac:dyDescent="0.25">
      <c r="E5337" s="24">
        <f t="shared" ca="1" si="166"/>
        <v>0.22240923173370986</v>
      </c>
      <c r="F5337" s="24">
        <f t="shared" ca="1" si="167"/>
        <v>30.0647241574638</v>
      </c>
    </row>
    <row r="5338" spans="5:6" x14ac:dyDescent="0.25">
      <c r="E5338" s="24">
        <f t="shared" ca="1" si="166"/>
        <v>0.31524135476931481</v>
      </c>
      <c r="F5338" s="24">
        <f t="shared" ca="1" si="167"/>
        <v>23.088334558506045</v>
      </c>
    </row>
    <row r="5339" spans="5:6" x14ac:dyDescent="0.25">
      <c r="E5339" s="24">
        <f t="shared" ca="1" si="166"/>
        <v>0.59075063694091423</v>
      </c>
      <c r="F5339" s="24">
        <f t="shared" ca="1" si="167"/>
        <v>10.527225694508205</v>
      </c>
    </row>
    <row r="5340" spans="5:6" x14ac:dyDescent="0.25">
      <c r="E5340" s="24">
        <f t="shared" ca="1" si="166"/>
        <v>0.1008765025240328</v>
      </c>
      <c r="F5340" s="24">
        <f t="shared" ca="1" si="167"/>
        <v>45.877165151861711</v>
      </c>
    </row>
    <row r="5341" spans="5:6" x14ac:dyDescent="0.25">
      <c r="E5341" s="24">
        <f t="shared" ca="1" si="166"/>
        <v>0.99011184809342856</v>
      </c>
      <c r="F5341" s="24">
        <f t="shared" ca="1" si="167"/>
        <v>0.19874728725741073</v>
      </c>
    </row>
    <row r="5342" spans="5:6" x14ac:dyDescent="0.25">
      <c r="E5342" s="24">
        <f t="shared" ca="1" si="166"/>
        <v>0.48360688798183749</v>
      </c>
      <c r="F5342" s="24">
        <f t="shared" ca="1" si="167"/>
        <v>14.529658344086204</v>
      </c>
    </row>
    <row r="5343" spans="5:6" x14ac:dyDescent="0.25">
      <c r="E5343" s="24">
        <f t="shared" ca="1" si="166"/>
        <v>0.72683677128931967</v>
      </c>
      <c r="F5343" s="24">
        <f t="shared" ca="1" si="167"/>
        <v>6.381067006627883</v>
      </c>
    </row>
    <row r="5344" spans="5:6" x14ac:dyDescent="0.25">
      <c r="E5344" s="24">
        <f t="shared" ca="1" si="166"/>
        <v>0.76295382110010168</v>
      </c>
      <c r="F5344" s="24">
        <f t="shared" ca="1" si="167"/>
        <v>5.4111554466768759</v>
      </c>
    </row>
    <row r="5345" spans="5:6" x14ac:dyDescent="0.25">
      <c r="E5345" s="24">
        <f t="shared" ca="1" si="166"/>
        <v>0.62162594036545771</v>
      </c>
      <c r="F5345" s="24">
        <f t="shared" ca="1" si="167"/>
        <v>9.5083349838955371</v>
      </c>
    </row>
    <row r="5346" spans="5:6" x14ac:dyDescent="0.25">
      <c r="E5346" s="24">
        <f t="shared" ca="1" si="166"/>
        <v>0.44695509825153457</v>
      </c>
      <c r="F5346" s="24">
        <f t="shared" ca="1" si="167"/>
        <v>16.105942815059812</v>
      </c>
    </row>
    <row r="5347" spans="5:6" x14ac:dyDescent="0.25">
      <c r="E5347" s="24">
        <f t="shared" ca="1" si="166"/>
        <v>8.590918847654605E-2</v>
      </c>
      <c r="F5347" s="24">
        <f t="shared" ca="1" si="167"/>
        <v>49.089289771631648</v>
      </c>
    </row>
    <row r="5348" spans="5:6" x14ac:dyDescent="0.25">
      <c r="E5348" s="24">
        <f t="shared" ca="1" si="166"/>
        <v>0.253738478615531</v>
      </c>
      <c r="F5348" s="24">
        <f t="shared" ca="1" si="167"/>
        <v>27.429023082555357</v>
      </c>
    </row>
    <row r="5349" spans="5:6" x14ac:dyDescent="0.25">
      <c r="E5349" s="24">
        <f t="shared" ca="1" si="166"/>
        <v>0.62750916120703204</v>
      </c>
      <c r="F5349" s="24">
        <f t="shared" ca="1" si="167"/>
        <v>9.3199401709930285</v>
      </c>
    </row>
    <row r="5350" spans="5:6" x14ac:dyDescent="0.25">
      <c r="E5350" s="24">
        <f t="shared" ca="1" si="166"/>
        <v>0.56709778082316509</v>
      </c>
      <c r="F5350" s="24">
        <f t="shared" ca="1" si="167"/>
        <v>11.344470743435545</v>
      </c>
    </row>
    <row r="5351" spans="5:6" x14ac:dyDescent="0.25">
      <c r="E5351" s="24">
        <f t="shared" ca="1" si="166"/>
        <v>0.1120906522234989</v>
      </c>
      <c r="F5351" s="24">
        <f t="shared" ca="1" si="167"/>
        <v>43.76894680435489</v>
      </c>
    </row>
    <row r="5352" spans="5:6" x14ac:dyDescent="0.25">
      <c r="E5352" s="24">
        <f t="shared" ca="1" si="166"/>
        <v>0.89442806618363468</v>
      </c>
      <c r="F5352" s="24">
        <f t="shared" ca="1" si="167"/>
        <v>2.2314159434487912</v>
      </c>
    </row>
    <row r="5353" spans="5:6" x14ac:dyDescent="0.25">
      <c r="E5353" s="24">
        <f t="shared" ca="1" si="166"/>
        <v>0.89640671362304769</v>
      </c>
      <c r="F5353" s="24">
        <f t="shared" ca="1" si="167"/>
        <v>2.1872209508818039</v>
      </c>
    </row>
    <row r="5354" spans="5:6" x14ac:dyDescent="0.25">
      <c r="E5354" s="24">
        <f t="shared" ca="1" si="166"/>
        <v>0.81185747921145934</v>
      </c>
      <c r="F5354" s="24">
        <f t="shared" ca="1" si="167"/>
        <v>4.1686094487614334</v>
      </c>
    </row>
    <row r="5355" spans="5:6" x14ac:dyDescent="0.25">
      <c r="E5355" s="24">
        <f t="shared" ca="1" si="166"/>
        <v>0.80688346909263353</v>
      </c>
      <c r="F5355" s="24">
        <f t="shared" ca="1" si="167"/>
        <v>4.2915204254387032</v>
      </c>
    </row>
    <row r="5356" spans="5:6" x14ac:dyDescent="0.25">
      <c r="E5356" s="24">
        <f t="shared" ca="1" si="166"/>
        <v>0.31107098161494395</v>
      </c>
      <c r="F5356" s="24">
        <f t="shared" ca="1" si="167"/>
        <v>23.354683122818741</v>
      </c>
    </row>
    <row r="5357" spans="5:6" x14ac:dyDescent="0.25">
      <c r="E5357" s="24">
        <f t="shared" ca="1" si="166"/>
        <v>0.53510676005768476</v>
      </c>
      <c r="F5357" s="24">
        <f t="shared" ca="1" si="167"/>
        <v>12.505780009683868</v>
      </c>
    </row>
    <row r="5358" spans="5:6" x14ac:dyDescent="0.25">
      <c r="E5358" s="24">
        <f t="shared" ca="1" si="166"/>
        <v>0.97443261629000189</v>
      </c>
      <c r="F5358" s="24">
        <f t="shared" ca="1" si="167"/>
        <v>0.51799818765389483</v>
      </c>
    </row>
    <row r="5359" spans="5:6" x14ac:dyDescent="0.25">
      <c r="E5359" s="24">
        <f t="shared" ca="1" si="166"/>
        <v>0.77698384632235618</v>
      </c>
      <c r="F5359" s="24">
        <f t="shared" ca="1" si="167"/>
        <v>5.0467143726903592</v>
      </c>
    </row>
    <row r="5360" spans="5:6" x14ac:dyDescent="0.25">
      <c r="E5360" s="24">
        <f t="shared" ca="1" si="166"/>
        <v>0.84747155535114327</v>
      </c>
      <c r="F5360" s="24">
        <f t="shared" ca="1" si="167"/>
        <v>3.3099600659656523</v>
      </c>
    </row>
    <row r="5361" spans="5:6" x14ac:dyDescent="0.25">
      <c r="E5361" s="24">
        <f t="shared" ca="1" si="166"/>
        <v>8.3435403620595316E-2</v>
      </c>
      <c r="F5361" s="24">
        <f t="shared" ca="1" si="167"/>
        <v>49.673651116992666</v>
      </c>
    </row>
    <row r="5362" spans="5:6" x14ac:dyDescent="0.25">
      <c r="E5362" s="24">
        <f t="shared" ca="1" si="166"/>
        <v>0.57683878136596367</v>
      </c>
      <c r="F5362" s="24">
        <f t="shared" ca="1" si="167"/>
        <v>11.003849197874201</v>
      </c>
    </row>
    <row r="5363" spans="5:6" x14ac:dyDescent="0.25">
      <c r="E5363" s="24">
        <f t="shared" ca="1" si="166"/>
        <v>0.49396544526394326</v>
      </c>
      <c r="F5363" s="24">
        <f t="shared" ca="1" si="167"/>
        <v>14.105794261983288</v>
      </c>
    </row>
    <row r="5364" spans="5:6" x14ac:dyDescent="0.25">
      <c r="E5364" s="24">
        <f t="shared" ca="1" si="166"/>
        <v>0.52096948025618706</v>
      </c>
      <c r="F5364" s="24">
        <f t="shared" ca="1" si="167"/>
        <v>13.0412763621477</v>
      </c>
    </row>
    <row r="5365" spans="5:6" x14ac:dyDescent="0.25">
      <c r="E5365" s="24">
        <f t="shared" ca="1" si="166"/>
        <v>0.88127457851878443</v>
      </c>
      <c r="F5365" s="24">
        <f t="shared" ca="1" si="167"/>
        <v>2.5277206945364465</v>
      </c>
    </row>
    <row r="5366" spans="5:6" x14ac:dyDescent="0.25">
      <c r="E5366" s="24">
        <f t="shared" ca="1" si="166"/>
        <v>0.45954446040994545</v>
      </c>
      <c r="F5366" s="24">
        <f t="shared" ca="1" si="167"/>
        <v>15.550391672601517</v>
      </c>
    </row>
    <row r="5367" spans="5:6" x14ac:dyDescent="0.25">
      <c r="E5367" s="24">
        <f t="shared" ca="1" si="166"/>
        <v>9.9013275895051711E-2</v>
      </c>
      <c r="F5367" s="24">
        <f t="shared" ca="1" si="167"/>
        <v>46.250026757762484</v>
      </c>
    </row>
    <row r="5368" spans="5:6" x14ac:dyDescent="0.25">
      <c r="E5368" s="24">
        <f t="shared" ca="1" si="166"/>
        <v>0.53667925502124814</v>
      </c>
      <c r="F5368" s="24">
        <f t="shared" ca="1" si="167"/>
        <v>12.447093067710139</v>
      </c>
    </row>
    <row r="5369" spans="5:6" x14ac:dyDescent="0.25">
      <c r="E5369" s="24">
        <f t="shared" ca="1" si="166"/>
        <v>0.88730269817052465</v>
      </c>
      <c r="F5369" s="24">
        <f t="shared" ca="1" si="167"/>
        <v>2.3913818853611963</v>
      </c>
    </row>
    <row r="5370" spans="5:6" x14ac:dyDescent="0.25">
      <c r="E5370" s="24">
        <f t="shared" ca="1" si="166"/>
        <v>0.40079501364473002</v>
      </c>
      <c r="F5370" s="24">
        <f t="shared" ca="1" si="167"/>
        <v>18.28610340590069</v>
      </c>
    </row>
    <row r="5371" spans="5:6" x14ac:dyDescent="0.25">
      <c r="E5371" s="24">
        <f t="shared" ca="1" si="166"/>
        <v>0.4878302596820695</v>
      </c>
      <c r="F5371" s="24">
        <f t="shared" ca="1" si="167"/>
        <v>14.355755243114201</v>
      </c>
    </row>
    <row r="5372" spans="5:6" x14ac:dyDescent="0.25">
      <c r="E5372" s="24">
        <f t="shared" ca="1" si="166"/>
        <v>0.79163246318624381</v>
      </c>
      <c r="F5372" s="24">
        <f t="shared" ca="1" si="167"/>
        <v>4.6731611302233116</v>
      </c>
    </row>
    <row r="5373" spans="5:6" x14ac:dyDescent="0.25">
      <c r="E5373" s="24">
        <f t="shared" ca="1" si="166"/>
        <v>5.7475571087193922E-2</v>
      </c>
      <c r="F5373" s="24">
        <f t="shared" ca="1" si="167"/>
        <v>57.12790544221879</v>
      </c>
    </row>
    <row r="5374" spans="5:6" x14ac:dyDescent="0.25">
      <c r="E5374" s="24">
        <f t="shared" ca="1" si="166"/>
        <v>0.35870376484729927</v>
      </c>
      <c r="F5374" s="24">
        <f t="shared" ca="1" si="167"/>
        <v>20.505167973765548</v>
      </c>
    </row>
    <row r="5375" spans="5:6" x14ac:dyDescent="0.25">
      <c r="E5375" s="24">
        <f t="shared" ca="1" si="166"/>
        <v>0.8219486416230225</v>
      </c>
      <c r="F5375" s="24">
        <f t="shared" ca="1" si="167"/>
        <v>3.9215473131048921</v>
      </c>
    </row>
    <row r="5376" spans="5:6" x14ac:dyDescent="0.25">
      <c r="E5376" s="24">
        <f t="shared" ca="1" si="166"/>
        <v>0.45854749637415271</v>
      </c>
      <c r="F5376" s="24">
        <f t="shared" ca="1" si="167"/>
        <v>15.593828037349022</v>
      </c>
    </row>
    <row r="5377" spans="5:6" x14ac:dyDescent="0.25">
      <c r="E5377" s="24">
        <f t="shared" ca="1" si="166"/>
        <v>0.43478450146418668</v>
      </c>
      <c r="F5377" s="24">
        <f t="shared" ca="1" si="167"/>
        <v>16.658095391539007</v>
      </c>
    </row>
    <row r="5378" spans="5:6" x14ac:dyDescent="0.25">
      <c r="E5378" s="24">
        <f t="shared" ca="1" si="166"/>
        <v>0.73134806773829308</v>
      </c>
      <c r="F5378" s="24">
        <f t="shared" ca="1" si="167"/>
        <v>6.2573155940079213</v>
      </c>
    </row>
    <row r="5379" spans="5:6" x14ac:dyDescent="0.25">
      <c r="E5379" s="24">
        <f t="shared" ca="1" si="166"/>
        <v>0.63091811071832582</v>
      </c>
      <c r="F5379" s="24">
        <f t="shared" ca="1" si="167"/>
        <v>9.2115840370849202</v>
      </c>
    </row>
    <row r="5380" spans="5:6" x14ac:dyDescent="0.25">
      <c r="E5380" s="24">
        <f t="shared" ref="E5380:E5443" ca="1" si="168">RAND()</f>
        <v>0.19722334232437111</v>
      </c>
      <c r="F5380" s="24">
        <f t="shared" ref="F5380:F5443" ca="1" si="169">-LOG(E5380,EXP(1))/$C$3</f>
        <v>32.468369500675806</v>
      </c>
    </row>
    <row r="5381" spans="5:6" x14ac:dyDescent="0.25">
      <c r="E5381" s="24">
        <f t="shared" ca="1" si="168"/>
        <v>0.23355854052815306</v>
      </c>
      <c r="F5381" s="24">
        <f t="shared" ca="1" si="169"/>
        <v>29.086450487907928</v>
      </c>
    </row>
    <row r="5382" spans="5:6" x14ac:dyDescent="0.25">
      <c r="E5382" s="24">
        <f t="shared" ca="1" si="168"/>
        <v>0.52314191337974736</v>
      </c>
      <c r="F5382" s="24">
        <f t="shared" ca="1" si="169"/>
        <v>12.958050136604548</v>
      </c>
    </row>
    <row r="5383" spans="5:6" x14ac:dyDescent="0.25">
      <c r="E5383" s="24">
        <f t="shared" ca="1" si="168"/>
        <v>2.3340626339701354E-2</v>
      </c>
      <c r="F5383" s="24">
        <f t="shared" ca="1" si="169"/>
        <v>75.151196340420171</v>
      </c>
    </row>
    <row r="5384" spans="5:6" x14ac:dyDescent="0.25">
      <c r="E5384" s="24">
        <f t="shared" ca="1" si="168"/>
        <v>0.93259023920284712</v>
      </c>
      <c r="F5384" s="24">
        <f t="shared" ca="1" si="169"/>
        <v>1.3957872176619248</v>
      </c>
    </row>
    <row r="5385" spans="5:6" x14ac:dyDescent="0.25">
      <c r="E5385" s="24">
        <f t="shared" ca="1" si="168"/>
        <v>0.3981332877876127</v>
      </c>
      <c r="F5385" s="24">
        <f t="shared" ca="1" si="169"/>
        <v>18.419368716468647</v>
      </c>
    </row>
    <row r="5386" spans="5:6" x14ac:dyDescent="0.25">
      <c r="E5386" s="24">
        <f t="shared" ca="1" si="168"/>
        <v>0.47105587355006617</v>
      </c>
      <c r="F5386" s="24">
        <f t="shared" ca="1" si="169"/>
        <v>15.05557129013143</v>
      </c>
    </row>
    <row r="5387" spans="5:6" x14ac:dyDescent="0.25">
      <c r="E5387" s="24">
        <f t="shared" ca="1" si="168"/>
        <v>0.95072197000722247</v>
      </c>
      <c r="F5387" s="24">
        <f t="shared" ca="1" si="169"/>
        <v>1.0106722917735562</v>
      </c>
    </row>
    <row r="5388" spans="5:6" x14ac:dyDescent="0.25">
      <c r="E5388" s="24">
        <f t="shared" ca="1" si="168"/>
        <v>0.57899773609435146</v>
      </c>
      <c r="F5388" s="24">
        <f t="shared" ca="1" si="169"/>
        <v>10.929134228876256</v>
      </c>
    </row>
    <row r="5389" spans="5:6" x14ac:dyDescent="0.25">
      <c r="E5389" s="24">
        <f t="shared" ca="1" si="168"/>
        <v>0.67464117615985331</v>
      </c>
      <c r="F5389" s="24">
        <f t="shared" ca="1" si="169"/>
        <v>7.871486406568426</v>
      </c>
    </row>
    <row r="5390" spans="5:6" x14ac:dyDescent="0.25">
      <c r="E5390" s="24">
        <f t="shared" ca="1" si="168"/>
        <v>1.3066682104008853E-2</v>
      </c>
      <c r="F5390" s="24">
        <f t="shared" ca="1" si="169"/>
        <v>86.753792788505578</v>
      </c>
    </row>
    <row r="5391" spans="5:6" x14ac:dyDescent="0.25">
      <c r="E5391" s="24">
        <f t="shared" ca="1" si="168"/>
        <v>0.28350539403788355</v>
      </c>
      <c r="F5391" s="24">
        <f t="shared" ca="1" si="169"/>
        <v>25.21048258813358</v>
      </c>
    </row>
    <row r="5392" spans="5:6" x14ac:dyDescent="0.25">
      <c r="E5392" s="24">
        <f t="shared" ca="1" si="168"/>
        <v>0.19327613901903029</v>
      </c>
      <c r="F5392" s="24">
        <f t="shared" ca="1" si="169"/>
        <v>32.872706810741668</v>
      </c>
    </row>
    <row r="5393" spans="5:6" x14ac:dyDescent="0.25">
      <c r="E5393" s="24">
        <f t="shared" ca="1" si="168"/>
        <v>0.76765390157058488</v>
      </c>
      <c r="F5393" s="24">
        <f t="shared" ca="1" si="169"/>
        <v>5.2883259280775023</v>
      </c>
    </row>
    <row r="5394" spans="5:6" x14ac:dyDescent="0.25">
      <c r="E5394" s="24">
        <f t="shared" ca="1" si="168"/>
        <v>0.72977177483744415</v>
      </c>
      <c r="F5394" s="24">
        <f t="shared" ca="1" si="169"/>
        <v>6.3004686185976277</v>
      </c>
    </row>
    <row r="5395" spans="5:6" x14ac:dyDescent="0.25">
      <c r="E5395" s="24">
        <f t="shared" ca="1" si="168"/>
        <v>0.21829057510387939</v>
      </c>
      <c r="F5395" s="24">
        <f t="shared" ca="1" si="169"/>
        <v>30.438563808257431</v>
      </c>
    </row>
    <row r="5396" spans="5:6" x14ac:dyDescent="0.25">
      <c r="E5396" s="24">
        <f t="shared" ca="1" si="168"/>
        <v>0.19066972976649921</v>
      </c>
      <c r="F5396" s="24">
        <f t="shared" ca="1" si="169"/>
        <v>33.144250223811618</v>
      </c>
    </row>
    <row r="5397" spans="5:6" x14ac:dyDescent="0.25">
      <c r="E5397" s="24">
        <f t="shared" ca="1" si="168"/>
        <v>0.20567671561658929</v>
      </c>
      <c r="F5397" s="24">
        <f t="shared" ca="1" si="169"/>
        <v>31.628993691321856</v>
      </c>
    </row>
    <row r="5398" spans="5:6" x14ac:dyDescent="0.25">
      <c r="E5398" s="24">
        <f t="shared" ca="1" si="168"/>
        <v>0.13302302093464446</v>
      </c>
      <c r="F5398" s="24">
        <f t="shared" ca="1" si="169"/>
        <v>40.344661520090277</v>
      </c>
    </row>
    <row r="5399" spans="5:6" x14ac:dyDescent="0.25">
      <c r="E5399" s="24">
        <f t="shared" ca="1" si="168"/>
        <v>0.10426195759036594</v>
      </c>
      <c r="F5399" s="24">
        <f t="shared" ca="1" si="169"/>
        <v>45.216974475485344</v>
      </c>
    </row>
    <row r="5400" spans="5:6" x14ac:dyDescent="0.25">
      <c r="E5400" s="24">
        <f t="shared" ca="1" si="168"/>
        <v>0.61326039087033746</v>
      </c>
      <c r="F5400" s="24">
        <f t="shared" ca="1" si="169"/>
        <v>9.7793130409699991</v>
      </c>
    </row>
    <row r="5401" spans="5:6" x14ac:dyDescent="0.25">
      <c r="E5401" s="24">
        <f t="shared" ca="1" si="168"/>
        <v>0.31397422555308263</v>
      </c>
      <c r="F5401" s="24">
        <f t="shared" ca="1" si="169"/>
        <v>23.16888761337659</v>
      </c>
    </row>
    <row r="5402" spans="5:6" x14ac:dyDescent="0.25">
      <c r="E5402" s="24">
        <f t="shared" ca="1" si="168"/>
        <v>0.86025651307347983</v>
      </c>
      <c r="F5402" s="24">
        <f t="shared" ca="1" si="169"/>
        <v>3.0104932638573101</v>
      </c>
    </row>
    <row r="5403" spans="5:6" x14ac:dyDescent="0.25">
      <c r="E5403" s="24">
        <f t="shared" ca="1" si="168"/>
        <v>0.42367836758818667</v>
      </c>
      <c r="F5403" s="24">
        <f t="shared" ca="1" si="169"/>
        <v>17.175613572334171</v>
      </c>
    </row>
    <row r="5404" spans="5:6" x14ac:dyDescent="0.25">
      <c r="E5404" s="24">
        <f t="shared" ca="1" si="168"/>
        <v>0.59332542206360228</v>
      </c>
      <c r="F5404" s="24">
        <f t="shared" ca="1" si="169"/>
        <v>10.440245161073589</v>
      </c>
    </row>
    <row r="5405" spans="5:6" x14ac:dyDescent="0.25">
      <c r="E5405" s="24">
        <f t="shared" ca="1" si="168"/>
        <v>0.55821693770714387</v>
      </c>
      <c r="F5405" s="24">
        <f t="shared" ca="1" si="169"/>
        <v>11.660152298043489</v>
      </c>
    </row>
    <row r="5406" spans="5:6" x14ac:dyDescent="0.25">
      <c r="E5406" s="24">
        <f t="shared" ca="1" si="168"/>
        <v>0.75959567216439405</v>
      </c>
      <c r="F5406" s="24">
        <f t="shared" ca="1" si="169"/>
        <v>5.4993799515893125</v>
      </c>
    </row>
    <row r="5407" spans="5:6" x14ac:dyDescent="0.25">
      <c r="E5407" s="24">
        <f t="shared" ca="1" si="168"/>
        <v>0.22845867671607245</v>
      </c>
      <c r="F5407" s="24">
        <f t="shared" ca="1" si="169"/>
        <v>29.527998617679735</v>
      </c>
    </row>
    <row r="5408" spans="5:6" x14ac:dyDescent="0.25">
      <c r="E5408" s="24">
        <f t="shared" ca="1" si="168"/>
        <v>0.97366902142792511</v>
      </c>
      <c r="F5408" s="24">
        <f t="shared" ca="1" si="169"/>
        <v>0.53367693636799962</v>
      </c>
    </row>
    <row r="5409" spans="5:6" x14ac:dyDescent="0.25">
      <c r="E5409" s="24">
        <f t="shared" ca="1" si="168"/>
        <v>5.5493081207175443E-2</v>
      </c>
      <c r="F5409" s="24">
        <f t="shared" ca="1" si="169"/>
        <v>57.829938578691866</v>
      </c>
    </row>
    <row r="5410" spans="5:6" x14ac:dyDescent="0.25">
      <c r="E5410" s="24">
        <f t="shared" ca="1" si="168"/>
        <v>0.89006708305296767</v>
      </c>
      <c r="F5410" s="24">
        <f t="shared" ca="1" si="169"/>
        <v>2.3291688975925493</v>
      </c>
    </row>
    <row r="5411" spans="5:6" x14ac:dyDescent="0.25">
      <c r="E5411" s="24">
        <f t="shared" ca="1" si="168"/>
        <v>0.339061502176767</v>
      </c>
      <c r="F5411" s="24">
        <f t="shared" ca="1" si="169"/>
        <v>21.631475314127719</v>
      </c>
    </row>
    <row r="5412" spans="5:6" x14ac:dyDescent="0.25">
      <c r="E5412" s="24">
        <f t="shared" ca="1" si="168"/>
        <v>8.5272366252309273E-2</v>
      </c>
      <c r="F5412" s="24">
        <f t="shared" ca="1" si="169"/>
        <v>49.23809672996336</v>
      </c>
    </row>
    <row r="5413" spans="5:6" x14ac:dyDescent="0.25">
      <c r="E5413" s="24">
        <f t="shared" ca="1" si="168"/>
        <v>0.53050413485603398</v>
      </c>
      <c r="F5413" s="24">
        <f t="shared" ca="1" si="169"/>
        <v>12.678550533927865</v>
      </c>
    </row>
    <row r="5414" spans="5:6" x14ac:dyDescent="0.25">
      <c r="E5414" s="24">
        <f t="shared" ca="1" si="168"/>
        <v>0.74970365656978377</v>
      </c>
      <c r="F5414" s="24">
        <f t="shared" ca="1" si="169"/>
        <v>5.7615455021537141</v>
      </c>
    </row>
    <row r="5415" spans="5:6" x14ac:dyDescent="0.25">
      <c r="E5415" s="24">
        <f t="shared" ca="1" si="168"/>
        <v>0.27816559663479579</v>
      </c>
      <c r="F5415" s="24">
        <f t="shared" ca="1" si="169"/>
        <v>25.590773425701396</v>
      </c>
    </row>
    <row r="5416" spans="5:6" x14ac:dyDescent="0.25">
      <c r="E5416" s="24">
        <f t="shared" ca="1" si="168"/>
        <v>3.0613095240218824E-2</v>
      </c>
      <c r="F5416" s="24">
        <f t="shared" ca="1" si="169"/>
        <v>69.726548250822219</v>
      </c>
    </row>
    <row r="5417" spans="5:6" x14ac:dyDescent="0.25">
      <c r="E5417" s="24">
        <f t="shared" ca="1" si="168"/>
        <v>0.9908288742775615</v>
      </c>
      <c r="F5417" s="24">
        <f t="shared" ca="1" si="169"/>
        <v>0.18426878808073879</v>
      </c>
    </row>
    <row r="5418" spans="5:6" x14ac:dyDescent="0.25">
      <c r="E5418" s="24">
        <f t="shared" ca="1" si="168"/>
        <v>0.10240968424083718</v>
      </c>
      <c r="F5418" s="24">
        <f t="shared" ca="1" si="169"/>
        <v>45.57547996368033</v>
      </c>
    </row>
    <row r="5419" spans="5:6" x14ac:dyDescent="0.25">
      <c r="E5419" s="24">
        <f t="shared" ca="1" si="168"/>
        <v>0.17091682368186201</v>
      </c>
      <c r="F5419" s="24">
        <f t="shared" ca="1" si="169"/>
        <v>35.331565040659392</v>
      </c>
    </row>
    <row r="5420" spans="5:6" x14ac:dyDescent="0.25">
      <c r="E5420" s="24">
        <f t="shared" ca="1" si="168"/>
        <v>0.21222636025991604</v>
      </c>
      <c r="F5420" s="24">
        <f t="shared" ca="1" si="169"/>
        <v>31.002036737216841</v>
      </c>
    </row>
    <row r="5421" spans="5:6" x14ac:dyDescent="0.25">
      <c r="E5421" s="24">
        <f t="shared" ca="1" si="168"/>
        <v>0.78039009311190743</v>
      </c>
      <c r="F5421" s="24">
        <f t="shared" ca="1" si="169"/>
        <v>4.9592272988454535</v>
      </c>
    </row>
    <row r="5422" spans="5:6" x14ac:dyDescent="0.25">
      <c r="E5422" s="24">
        <f t="shared" ca="1" si="168"/>
        <v>0.80419960075778896</v>
      </c>
      <c r="F5422" s="24">
        <f t="shared" ca="1" si="169"/>
        <v>4.3581556193101338</v>
      </c>
    </row>
    <row r="5423" spans="5:6" x14ac:dyDescent="0.25">
      <c r="E5423" s="24">
        <f t="shared" ca="1" si="168"/>
        <v>0.1018195322588632</v>
      </c>
      <c r="F5423" s="24">
        <f t="shared" ca="1" si="169"/>
        <v>45.69106648645262</v>
      </c>
    </row>
    <row r="5424" spans="5:6" x14ac:dyDescent="0.25">
      <c r="E5424" s="24">
        <f t="shared" ca="1" si="168"/>
        <v>0.12054389102067098</v>
      </c>
      <c r="F5424" s="24">
        <f t="shared" ca="1" si="169"/>
        <v>42.314827030711456</v>
      </c>
    </row>
    <row r="5425" spans="5:6" x14ac:dyDescent="0.25">
      <c r="E5425" s="24">
        <f t="shared" ca="1" si="168"/>
        <v>0.75042581019458077</v>
      </c>
      <c r="F5425" s="24">
        <f t="shared" ca="1" si="169"/>
        <v>5.7422897326596676</v>
      </c>
    </row>
    <row r="5426" spans="5:6" x14ac:dyDescent="0.25">
      <c r="E5426" s="24">
        <f t="shared" ca="1" si="168"/>
        <v>0.27065224915608765</v>
      </c>
      <c r="F5426" s="24">
        <f t="shared" ca="1" si="169"/>
        <v>26.138409911439773</v>
      </c>
    </row>
    <row r="5427" spans="5:6" x14ac:dyDescent="0.25">
      <c r="E5427" s="24">
        <f t="shared" ca="1" si="168"/>
        <v>0.61673845765481894</v>
      </c>
      <c r="F5427" s="24">
        <f t="shared" ca="1" si="169"/>
        <v>9.6662047707055851</v>
      </c>
    </row>
    <row r="5428" spans="5:6" x14ac:dyDescent="0.25">
      <c r="E5428" s="24">
        <f t="shared" ca="1" si="168"/>
        <v>0.77210028821419296</v>
      </c>
      <c r="F5428" s="24">
        <f t="shared" ca="1" si="169"/>
        <v>5.1728166076268574</v>
      </c>
    </row>
    <row r="5429" spans="5:6" x14ac:dyDescent="0.25">
      <c r="E5429" s="24">
        <f t="shared" ca="1" si="168"/>
        <v>0.76801003525680056</v>
      </c>
      <c r="F5429" s="24">
        <f t="shared" ca="1" si="169"/>
        <v>5.2790495835841655</v>
      </c>
    </row>
    <row r="5430" spans="5:6" x14ac:dyDescent="0.25">
      <c r="E5430" s="24">
        <f t="shared" ca="1" si="168"/>
        <v>0.13130686309624406</v>
      </c>
      <c r="F5430" s="24">
        <f t="shared" ca="1" si="169"/>
        <v>40.604364573896959</v>
      </c>
    </row>
    <row r="5431" spans="5:6" x14ac:dyDescent="0.25">
      <c r="E5431" s="24">
        <f t="shared" ca="1" si="168"/>
        <v>0.20252459384333377</v>
      </c>
      <c r="F5431" s="24">
        <f t="shared" ca="1" si="169"/>
        <v>31.937878974638735</v>
      </c>
    </row>
    <row r="5432" spans="5:6" x14ac:dyDescent="0.25">
      <c r="E5432" s="24">
        <f t="shared" ca="1" si="168"/>
        <v>0.25561422897370101</v>
      </c>
      <c r="F5432" s="24">
        <f t="shared" ca="1" si="169"/>
        <v>27.281717782340408</v>
      </c>
    </row>
    <row r="5433" spans="5:6" x14ac:dyDescent="0.25">
      <c r="E5433" s="24">
        <f t="shared" ca="1" si="168"/>
        <v>0.6480838413756338</v>
      </c>
      <c r="F5433" s="24">
        <f t="shared" ca="1" si="169"/>
        <v>8.6747041232083522</v>
      </c>
    </row>
    <row r="5434" spans="5:6" x14ac:dyDescent="0.25">
      <c r="E5434" s="24">
        <f t="shared" ca="1" si="168"/>
        <v>2.3494054658220409E-2</v>
      </c>
      <c r="F5434" s="24">
        <f t="shared" ca="1" si="169"/>
        <v>75.020157662148705</v>
      </c>
    </row>
    <row r="5435" spans="5:6" x14ac:dyDescent="0.25">
      <c r="E5435" s="24">
        <f t="shared" ca="1" si="168"/>
        <v>0.90445594360010295</v>
      </c>
      <c r="F5435" s="24">
        <f t="shared" ca="1" si="169"/>
        <v>2.008433666968509</v>
      </c>
    </row>
    <row r="5436" spans="5:6" x14ac:dyDescent="0.25">
      <c r="E5436" s="24">
        <f t="shared" ca="1" si="168"/>
        <v>0.47073281793794919</v>
      </c>
      <c r="F5436" s="24">
        <f t="shared" ca="1" si="169"/>
        <v>15.069292228924073</v>
      </c>
    </row>
    <row r="5437" spans="5:6" x14ac:dyDescent="0.25">
      <c r="E5437" s="24">
        <f t="shared" ca="1" si="168"/>
        <v>0.46096339594581481</v>
      </c>
      <c r="F5437" s="24">
        <f t="shared" ca="1" si="169"/>
        <v>15.488732811140098</v>
      </c>
    </row>
    <row r="5438" spans="5:6" x14ac:dyDescent="0.25">
      <c r="E5438" s="24">
        <f t="shared" ca="1" si="168"/>
        <v>0.51397590079532951</v>
      </c>
      <c r="F5438" s="24">
        <f t="shared" ca="1" si="169"/>
        <v>13.311578004766719</v>
      </c>
    </row>
    <row r="5439" spans="5:6" x14ac:dyDescent="0.25">
      <c r="E5439" s="24">
        <f t="shared" ca="1" si="168"/>
        <v>0.18202942177166592</v>
      </c>
      <c r="F5439" s="24">
        <f t="shared" ca="1" si="169"/>
        <v>34.071738937690505</v>
      </c>
    </row>
    <row r="5440" spans="5:6" x14ac:dyDescent="0.25">
      <c r="E5440" s="24">
        <f t="shared" ca="1" si="168"/>
        <v>0.96235954219335718</v>
      </c>
      <c r="F5440" s="24">
        <f t="shared" ca="1" si="169"/>
        <v>0.76734307315527139</v>
      </c>
    </row>
    <row r="5441" spans="5:6" x14ac:dyDescent="0.25">
      <c r="E5441" s="24">
        <f t="shared" ca="1" si="168"/>
        <v>0.85789080699462594</v>
      </c>
      <c r="F5441" s="24">
        <f t="shared" ca="1" si="169"/>
        <v>3.0655690433605192</v>
      </c>
    </row>
    <row r="5442" spans="5:6" x14ac:dyDescent="0.25">
      <c r="E5442" s="24">
        <f t="shared" ca="1" si="168"/>
        <v>7.5568078373322911E-2</v>
      </c>
      <c r="F5442" s="24">
        <f t="shared" ca="1" si="169"/>
        <v>51.654426574115078</v>
      </c>
    </row>
    <row r="5443" spans="5:6" x14ac:dyDescent="0.25">
      <c r="E5443" s="24">
        <f t="shared" ca="1" si="168"/>
        <v>0.87699518094107531</v>
      </c>
      <c r="F5443" s="24">
        <f t="shared" ca="1" si="169"/>
        <v>2.6250756312222259</v>
      </c>
    </row>
    <row r="5444" spans="5:6" x14ac:dyDescent="0.25">
      <c r="E5444" s="24">
        <f t="shared" ref="E5444:E5507" ca="1" si="170">RAND()</f>
        <v>0.22171157358685745</v>
      </c>
      <c r="F5444" s="24">
        <f t="shared" ref="F5444:F5507" ca="1" si="171">-LOG(E5444,EXP(1))/$C$3</f>
        <v>30.127559198052161</v>
      </c>
    </row>
    <row r="5445" spans="5:6" x14ac:dyDescent="0.25">
      <c r="E5445" s="24">
        <f t="shared" ca="1" si="170"/>
        <v>1.303358096633811E-2</v>
      </c>
      <c r="F5445" s="24">
        <f t="shared" ca="1" si="171"/>
        <v>86.804522017292641</v>
      </c>
    </row>
    <row r="5446" spans="5:6" x14ac:dyDescent="0.25">
      <c r="E5446" s="24">
        <f t="shared" ca="1" si="170"/>
        <v>0.42767791269381039</v>
      </c>
      <c r="F5446" s="24">
        <f t="shared" ca="1" si="171"/>
        <v>16.987698142721097</v>
      </c>
    </row>
    <row r="5447" spans="5:6" x14ac:dyDescent="0.25">
      <c r="E5447" s="24">
        <f t="shared" ca="1" si="170"/>
        <v>0.13117313760192995</v>
      </c>
      <c r="F5447" s="24">
        <f t="shared" ca="1" si="171"/>
        <v>40.624743346455368</v>
      </c>
    </row>
    <row r="5448" spans="5:6" x14ac:dyDescent="0.25">
      <c r="E5448" s="24">
        <f t="shared" ca="1" si="170"/>
        <v>0.45312022376239458</v>
      </c>
      <c r="F5448" s="24">
        <f t="shared" ca="1" si="171"/>
        <v>15.831955881821051</v>
      </c>
    </row>
    <row r="5449" spans="5:6" x14ac:dyDescent="0.25">
      <c r="E5449" s="24">
        <f t="shared" ca="1" si="170"/>
        <v>0.51295763407015704</v>
      </c>
      <c r="F5449" s="24">
        <f t="shared" ca="1" si="171"/>
        <v>13.351240437604629</v>
      </c>
    </row>
    <row r="5450" spans="5:6" x14ac:dyDescent="0.25">
      <c r="E5450" s="24">
        <f t="shared" ca="1" si="170"/>
        <v>0.49993459485590552</v>
      </c>
      <c r="F5450" s="24">
        <f t="shared" ca="1" si="171"/>
        <v>13.865559988090922</v>
      </c>
    </row>
    <row r="5451" spans="5:6" x14ac:dyDescent="0.25">
      <c r="E5451" s="24">
        <f t="shared" ca="1" si="170"/>
        <v>0.54296972763026963</v>
      </c>
      <c r="F5451" s="24">
        <f t="shared" ca="1" si="171"/>
        <v>12.214034216456017</v>
      </c>
    </row>
    <row r="5452" spans="5:6" x14ac:dyDescent="0.25">
      <c r="E5452" s="24">
        <f t="shared" ca="1" si="170"/>
        <v>0.64849488238343422</v>
      </c>
      <c r="F5452" s="24">
        <f t="shared" ca="1" si="171"/>
        <v>8.6620233344821944</v>
      </c>
    </row>
    <row r="5453" spans="5:6" x14ac:dyDescent="0.25">
      <c r="E5453" s="24">
        <f t="shared" ca="1" si="170"/>
        <v>3.7319390720484402E-2</v>
      </c>
      <c r="F5453" s="24">
        <f t="shared" ca="1" si="171"/>
        <v>65.764844579078712</v>
      </c>
    </row>
    <row r="5454" spans="5:6" x14ac:dyDescent="0.25">
      <c r="E5454" s="24">
        <f t="shared" ca="1" si="170"/>
        <v>0.20482472973639709</v>
      </c>
      <c r="F5454" s="24">
        <f t="shared" ca="1" si="171"/>
        <v>31.712012848811153</v>
      </c>
    </row>
    <row r="5455" spans="5:6" x14ac:dyDescent="0.25">
      <c r="E5455" s="24">
        <f t="shared" ca="1" si="170"/>
        <v>0.14418948955605326</v>
      </c>
      <c r="F5455" s="24">
        <f t="shared" ca="1" si="171"/>
        <v>38.732538894970808</v>
      </c>
    </row>
    <row r="5456" spans="5:6" x14ac:dyDescent="0.25">
      <c r="E5456" s="24">
        <f t="shared" ca="1" si="170"/>
        <v>0.78910752033144083</v>
      </c>
      <c r="F5456" s="24">
        <f t="shared" ca="1" si="171"/>
        <v>4.7370538647282068</v>
      </c>
    </row>
    <row r="5457" spans="5:6" x14ac:dyDescent="0.25">
      <c r="E5457" s="24">
        <f t="shared" ca="1" si="170"/>
        <v>0.55785197842714163</v>
      </c>
      <c r="F5457" s="24">
        <f t="shared" ca="1" si="171"/>
        <v>11.673232468550339</v>
      </c>
    </row>
    <row r="5458" spans="5:6" x14ac:dyDescent="0.25">
      <c r="E5458" s="24">
        <f t="shared" ca="1" si="170"/>
        <v>0.69321327278867217</v>
      </c>
      <c r="F5458" s="24">
        <f t="shared" ca="1" si="171"/>
        <v>7.3283514839329964</v>
      </c>
    </row>
    <row r="5459" spans="5:6" x14ac:dyDescent="0.25">
      <c r="E5459" s="24">
        <f t="shared" ca="1" si="170"/>
        <v>0.29482531408924151</v>
      </c>
      <c r="F5459" s="24">
        <f t="shared" ca="1" si="171"/>
        <v>24.427445073307908</v>
      </c>
    </row>
    <row r="5460" spans="5:6" x14ac:dyDescent="0.25">
      <c r="E5460" s="24">
        <f t="shared" ca="1" si="170"/>
        <v>0.77991018309283355</v>
      </c>
      <c r="F5460" s="24">
        <f t="shared" ca="1" si="171"/>
        <v>4.9715303161947748</v>
      </c>
    </row>
    <row r="5461" spans="5:6" x14ac:dyDescent="0.25">
      <c r="E5461" s="24">
        <f t="shared" ca="1" si="170"/>
        <v>4.0280871985687972E-2</v>
      </c>
      <c r="F5461" s="24">
        <f t="shared" ca="1" si="171"/>
        <v>64.237571265212623</v>
      </c>
    </row>
    <row r="5462" spans="5:6" x14ac:dyDescent="0.25">
      <c r="E5462" s="24">
        <f t="shared" ca="1" si="170"/>
        <v>0.38734476912103122</v>
      </c>
      <c r="F5462" s="24">
        <f t="shared" ca="1" si="171"/>
        <v>18.968802125307366</v>
      </c>
    </row>
    <row r="5463" spans="5:6" x14ac:dyDescent="0.25">
      <c r="E5463" s="24">
        <f t="shared" ca="1" si="170"/>
        <v>0.64919770095914375</v>
      </c>
      <c r="F5463" s="24">
        <f t="shared" ca="1" si="171"/>
        <v>8.640359693849641</v>
      </c>
    </row>
    <row r="5464" spans="5:6" x14ac:dyDescent="0.25">
      <c r="E5464" s="24">
        <f t="shared" ca="1" si="170"/>
        <v>0.79162096838591034</v>
      </c>
      <c r="F5464" s="24">
        <f t="shared" ca="1" si="171"/>
        <v>4.673451539834419</v>
      </c>
    </row>
    <row r="5465" spans="5:6" x14ac:dyDescent="0.25">
      <c r="E5465" s="24">
        <f t="shared" ca="1" si="170"/>
        <v>0.24498671379395998</v>
      </c>
      <c r="F5465" s="24">
        <f t="shared" ca="1" si="171"/>
        <v>28.131025986405717</v>
      </c>
    </row>
    <row r="5466" spans="5:6" x14ac:dyDescent="0.25">
      <c r="E5466" s="24">
        <f t="shared" ca="1" si="170"/>
        <v>0.74089591625477491</v>
      </c>
      <c r="F5466" s="24">
        <f t="shared" ca="1" si="171"/>
        <v>5.9979025489143565</v>
      </c>
    </row>
    <row r="5467" spans="5:6" x14ac:dyDescent="0.25">
      <c r="E5467" s="24">
        <f t="shared" ca="1" si="170"/>
        <v>0.38749557055853623</v>
      </c>
      <c r="F5467" s="24">
        <f t="shared" ca="1" si="171"/>
        <v>18.961017221414966</v>
      </c>
    </row>
    <row r="5468" spans="5:6" x14ac:dyDescent="0.25">
      <c r="E5468" s="24">
        <f t="shared" ca="1" si="170"/>
        <v>0.54974521607687021</v>
      </c>
      <c r="F5468" s="24">
        <f t="shared" ca="1" si="171"/>
        <v>11.966007031652731</v>
      </c>
    </row>
    <row r="5469" spans="5:6" x14ac:dyDescent="0.25">
      <c r="E5469" s="24">
        <f t="shared" ca="1" si="170"/>
        <v>8.8643938557533941E-2</v>
      </c>
      <c r="F5469" s="24">
        <f t="shared" ca="1" si="171"/>
        <v>48.462552475702253</v>
      </c>
    </row>
    <row r="5470" spans="5:6" x14ac:dyDescent="0.25">
      <c r="E5470" s="24">
        <f t="shared" ca="1" si="170"/>
        <v>0.77506718241534034</v>
      </c>
      <c r="F5470" s="24">
        <f t="shared" ca="1" si="171"/>
        <v>5.0961113279670771</v>
      </c>
    </row>
    <row r="5471" spans="5:6" x14ac:dyDescent="0.25">
      <c r="E5471" s="24">
        <f t="shared" ca="1" si="170"/>
        <v>0.34314649914617357</v>
      </c>
      <c r="F5471" s="24">
        <f t="shared" ca="1" si="171"/>
        <v>21.391956235777879</v>
      </c>
    </row>
    <row r="5472" spans="5:6" x14ac:dyDescent="0.25">
      <c r="E5472" s="24">
        <f t="shared" ca="1" si="170"/>
        <v>0.19335975930350524</v>
      </c>
      <c r="F5472" s="24">
        <f t="shared" ca="1" si="171"/>
        <v>32.86405574795711</v>
      </c>
    </row>
    <row r="5473" spans="5:6" x14ac:dyDescent="0.25">
      <c r="E5473" s="24">
        <f t="shared" ca="1" si="170"/>
        <v>0.17002106804937489</v>
      </c>
      <c r="F5473" s="24">
        <f t="shared" ca="1" si="171"/>
        <v>35.436658398166422</v>
      </c>
    </row>
    <row r="5474" spans="5:6" x14ac:dyDescent="0.25">
      <c r="E5474" s="24">
        <f t="shared" ca="1" si="170"/>
        <v>0.96582696812580437</v>
      </c>
      <c r="F5474" s="24">
        <f t="shared" ca="1" si="171"/>
        <v>0.69541165673722793</v>
      </c>
    </row>
    <row r="5475" spans="5:6" x14ac:dyDescent="0.25">
      <c r="E5475" s="24">
        <f t="shared" ca="1" si="170"/>
        <v>0.51289342685224459</v>
      </c>
      <c r="F5475" s="24">
        <f t="shared" ca="1" si="171"/>
        <v>13.353744006414649</v>
      </c>
    </row>
    <row r="5476" spans="5:6" x14ac:dyDescent="0.25">
      <c r="E5476" s="24">
        <f t="shared" ca="1" si="170"/>
        <v>0.43120807618490187</v>
      </c>
      <c r="F5476" s="24">
        <f t="shared" ca="1" si="171"/>
        <v>16.823290600118462</v>
      </c>
    </row>
    <row r="5477" spans="5:6" x14ac:dyDescent="0.25">
      <c r="E5477" s="24">
        <f t="shared" ca="1" si="170"/>
        <v>0.87036445168188381</v>
      </c>
      <c r="F5477" s="24">
        <f t="shared" ca="1" si="171"/>
        <v>2.776864901452393</v>
      </c>
    </row>
    <row r="5478" spans="5:6" x14ac:dyDescent="0.25">
      <c r="E5478" s="24">
        <f t="shared" ca="1" si="170"/>
        <v>0.78776037572737034</v>
      </c>
      <c r="F5478" s="24">
        <f t="shared" ca="1" si="171"/>
        <v>4.7712265417210897</v>
      </c>
    </row>
    <row r="5479" spans="5:6" x14ac:dyDescent="0.25">
      <c r="E5479" s="24">
        <f t="shared" ca="1" si="170"/>
        <v>0.96408434798681486</v>
      </c>
      <c r="F5479" s="24">
        <f t="shared" ca="1" si="171"/>
        <v>0.73152980575353521</v>
      </c>
    </row>
    <row r="5480" spans="5:6" x14ac:dyDescent="0.25">
      <c r="E5480" s="24">
        <f t="shared" ca="1" si="170"/>
        <v>0.70105793666209915</v>
      </c>
      <c r="F5480" s="24">
        <f t="shared" ca="1" si="171"/>
        <v>7.1032949354405446</v>
      </c>
    </row>
    <row r="5481" spans="5:6" x14ac:dyDescent="0.25">
      <c r="E5481" s="24">
        <f t="shared" ca="1" si="170"/>
        <v>0.18605492804309776</v>
      </c>
      <c r="F5481" s="24">
        <f t="shared" ca="1" si="171"/>
        <v>33.634266736105879</v>
      </c>
    </row>
    <row r="5482" spans="5:6" x14ac:dyDescent="0.25">
      <c r="E5482" s="24">
        <f t="shared" ca="1" si="170"/>
        <v>0.20681720194226261</v>
      </c>
      <c r="F5482" s="24">
        <f t="shared" ca="1" si="171"/>
        <v>31.518399165365356</v>
      </c>
    </row>
    <row r="5483" spans="5:6" x14ac:dyDescent="0.25">
      <c r="E5483" s="24">
        <f t="shared" ca="1" si="170"/>
        <v>0.61863925521499741</v>
      </c>
      <c r="F5483" s="24">
        <f t="shared" ca="1" si="171"/>
        <v>9.6046592517808627</v>
      </c>
    </row>
    <row r="5484" spans="5:6" x14ac:dyDescent="0.25">
      <c r="E5484" s="24">
        <f t="shared" ca="1" si="170"/>
        <v>0.95377017750778825</v>
      </c>
      <c r="F5484" s="24">
        <f t="shared" ca="1" si="171"/>
        <v>0.94665081271572038</v>
      </c>
    </row>
    <row r="5485" spans="5:6" x14ac:dyDescent="0.25">
      <c r="E5485" s="24">
        <f t="shared" ca="1" si="170"/>
        <v>0.96566860987180869</v>
      </c>
      <c r="F5485" s="24">
        <f t="shared" ca="1" si="171"/>
        <v>0.69869115178043539</v>
      </c>
    </row>
    <row r="5486" spans="5:6" x14ac:dyDescent="0.25">
      <c r="E5486" s="24">
        <f t="shared" ca="1" si="170"/>
        <v>0.36276291543312467</v>
      </c>
      <c r="F5486" s="24">
        <f t="shared" ca="1" si="171"/>
        <v>20.280115672505207</v>
      </c>
    </row>
    <row r="5487" spans="5:6" x14ac:dyDescent="0.25">
      <c r="E5487" s="24">
        <f t="shared" ca="1" si="170"/>
        <v>0.46103273301777181</v>
      </c>
      <c r="F5487" s="24">
        <f t="shared" ca="1" si="171"/>
        <v>15.48572468258469</v>
      </c>
    </row>
    <row r="5488" spans="5:6" x14ac:dyDescent="0.25">
      <c r="E5488" s="24">
        <f t="shared" ca="1" si="170"/>
        <v>0.67133465996901664</v>
      </c>
      <c r="F5488" s="24">
        <f t="shared" ca="1" si="171"/>
        <v>7.9697503650602286</v>
      </c>
    </row>
    <row r="5489" spans="5:6" x14ac:dyDescent="0.25">
      <c r="E5489" s="24">
        <f t="shared" ca="1" si="170"/>
        <v>0.87662976517887237</v>
      </c>
      <c r="F5489" s="24">
        <f t="shared" ca="1" si="171"/>
        <v>2.6334107263245254</v>
      </c>
    </row>
    <row r="5490" spans="5:6" x14ac:dyDescent="0.25">
      <c r="E5490" s="24">
        <f t="shared" ca="1" si="170"/>
        <v>0.40648364221854305</v>
      </c>
      <c r="F5490" s="24">
        <f t="shared" ca="1" si="171"/>
        <v>18.004231826974674</v>
      </c>
    </row>
    <row r="5491" spans="5:6" x14ac:dyDescent="0.25">
      <c r="E5491" s="24">
        <f t="shared" ca="1" si="170"/>
        <v>0.5520047728705747</v>
      </c>
      <c r="F5491" s="24">
        <f t="shared" ca="1" si="171"/>
        <v>11.883971724755163</v>
      </c>
    </row>
    <row r="5492" spans="5:6" x14ac:dyDescent="0.25">
      <c r="E5492" s="24">
        <f t="shared" ca="1" si="170"/>
        <v>0.4360399035632252</v>
      </c>
      <c r="F5492" s="24">
        <f t="shared" ca="1" si="171"/>
        <v>16.600430357739533</v>
      </c>
    </row>
    <row r="5493" spans="5:6" x14ac:dyDescent="0.25">
      <c r="E5493" s="24">
        <f t="shared" ca="1" si="170"/>
        <v>0.89052643690255029</v>
      </c>
      <c r="F5493" s="24">
        <f t="shared" ca="1" si="171"/>
        <v>2.3188497797338146</v>
      </c>
    </row>
    <row r="5494" spans="5:6" x14ac:dyDescent="0.25">
      <c r="E5494" s="24">
        <f t="shared" ca="1" si="170"/>
        <v>0.42888363110408545</v>
      </c>
      <c r="F5494" s="24">
        <f t="shared" ca="1" si="171"/>
        <v>16.931393060367231</v>
      </c>
    </row>
    <row r="5495" spans="5:6" x14ac:dyDescent="0.25">
      <c r="E5495" s="24">
        <f t="shared" ca="1" si="170"/>
        <v>0.63472998033085759</v>
      </c>
      <c r="F5495" s="24">
        <f t="shared" ca="1" si="171"/>
        <v>9.0911119669971221</v>
      </c>
    </row>
    <row r="5496" spans="5:6" x14ac:dyDescent="0.25">
      <c r="E5496" s="24">
        <f t="shared" ca="1" si="170"/>
        <v>0.42608120494931478</v>
      </c>
      <c r="F5496" s="24">
        <f t="shared" ca="1" si="171"/>
        <v>17.062506578641461</v>
      </c>
    </row>
    <row r="5497" spans="5:6" x14ac:dyDescent="0.25">
      <c r="E5497" s="24">
        <f t="shared" ca="1" si="170"/>
        <v>0.33995864060285796</v>
      </c>
      <c r="F5497" s="24">
        <f t="shared" ca="1" si="171"/>
        <v>21.578626281140593</v>
      </c>
    </row>
    <row r="5498" spans="5:6" x14ac:dyDescent="0.25">
      <c r="E5498" s="24">
        <f t="shared" ca="1" si="170"/>
        <v>0.59809982246068483</v>
      </c>
      <c r="F5498" s="24">
        <f t="shared" ca="1" si="171"/>
        <v>10.279952235410361</v>
      </c>
    </row>
    <row r="5499" spans="5:6" x14ac:dyDescent="0.25">
      <c r="E5499" s="24">
        <f t="shared" ca="1" si="170"/>
        <v>0.97721993855611278</v>
      </c>
      <c r="F5499" s="24">
        <f t="shared" ca="1" si="171"/>
        <v>0.46087072089643677</v>
      </c>
    </row>
    <row r="5500" spans="5:6" x14ac:dyDescent="0.25">
      <c r="E5500" s="24">
        <f t="shared" ca="1" si="170"/>
        <v>0.29569157224189602</v>
      </c>
      <c r="F5500" s="24">
        <f t="shared" ca="1" si="171"/>
        <v>24.368767071436313</v>
      </c>
    </row>
    <row r="5501" spans="5:6" x14ac:dyDescent="0.25">
      <c r="E5501" s="24">
        <f t="shared" ca="1" si="170"/>
        <v>0.87470118347743497</v>
      </c>
      <c r="F5501" s="24">
        <f t="shared" ca="1" si="171"/>
        <v>2.6774591109542838</v>
      </c>
    </row>
    <row r="5502" spans="5:6" x14ac:dyDescent="0.25">
      <c r="E5502" s="24">
        <f t="shared" ca="1" si="170"/>
        <v>0.49220852185726571</v>
      </c>
      <c r="F5502" s="24">
        <f t="shared" ca="1" si="171"/>
        <v>14.177056547301937</v>
      </c>
    </row>
    <row r="5503" spans="5:6" x14ac:dyDescent="0.25">
      <c r="E5503" s="24">
        <f t="shared" ca="1" si="170"/>
        <v>0.25194694090362668</v>
      </c>
      <c r="F5503" s="24">
        <f t="shared" ca="1" si="171"/>
        <v>27.570735312192539</v>
      </c>
    </row>
    <row r="5504" spans="5:6" x14ac:dyDescent="0.25">
      <c r="E5504" s="24">
        <f t="shared" ca="1" si="170"/>
        <v>0.66896978945944774</v>
      </c>
      <c r="F5504" s="24">
        <f t="shared" ca="1" si="171"/>
        <v>8.0403275526444773</v>
      </c>
    </row>
    <row r="5505" spans="5:6" x14ac:dyDescent="0.25">
      <c r="E5505" s="24">
        <f t="shared" ca="1" si="170"/>
        <v>0.20198770636822483</v>
      </c>
      <c r="F5505" s="24">
        <f t="shared" ca="1" si="171"/>
        <v>31.990968859923882</v>
      </c>
    </row>
    <row r="5506" spans="5:6" x14ac:dyDescent="0.25">
      <c r="E5506" s="24">
        <f t="shared" ca="1" si="170"/>
        <v>0.91005444501451083</v>
      </c>
      <c r="F5506" s="24">
        <f t="shared" ca="1" si="171"/>
        <v>1.8850170314937997</v>
      </c>
    </row>
    <row r="5507" spans="5:6" x14ac:dyDescent="0.25">
      <c r="E5507" s="24">
        <f t="shared" ca="1" si="170"/>
        <v>0.79131527650028866</v>
      </c>
      <c r="F5507" s="24">
        <f t="shared" ca="1" si="171"/>
        <v>4.6811762195973445</v>
      </c>
    </row>
    <row r="5508" spans="5:6" x14ac:dyDescent="0.25">
      <c r="E5508" s="24">
        <f t="shared" ref="E5508:E5571" ca="1" si="172">RAND()</f>
        <v>0.7619049875463928</v>
      </c>
      <c r="F5508" s="24">
        <f t="shared" ref="F5508:F5571" ca="1" si="173">-LOG(E5508,EXP(1))/$C$3</f>
        <v>5.4386683865809013</v>
      </c>
    </row>
    <row r="5509" spans="5:6" x14ac:dyDescent="0.25">
      <c r="E5509" s="24">
        <f t="shared" ca="1" si="172"/>
        <v>0.79002696420802143</v>
      </c>
      <c r="F5509" s="24">
        <f t="shared" ca="1" si="173"/>
        <v>4.7137640438932467</v>
      </c>
    </row>
    <row r="5510" spans="5:6" x14ac:dyDescent="0.25">
      <c r="E5510" s="24">
        <f t="shared" ca="1" si="172"/>
        <v>0.191207303788828</v>
      </c>
      <c r="F5510" s="24">
        <f t="shared" ca="1" si="173"/>
        <v>33.087941587241261</v>
      </c>
    </row>
    <row r="5511" spans="5:6" x14ac:dyDescent="0.25">
      <c r="E5511" s="24">
        <f t="shared" ca="1" si="172"/>
        <v>0.75170550092318866</v>
      </c>
      <c r="F5511" s="24">
        <f t="shared" ca="1" si="173"/>
        <v>5.7082130569730545</v>
      </c>
    </row>
    <row r="5512" spans="5:6" x14ac:dyDescent="0.25">
      <c r="E5512" s="24">
        <f t="shared" ca="1" si="172"/>
        <v>0.52053679840179723</v>
      </c>
      <c r="F5512" s="24">
        <f t="shared" ca="1" si="173"/>
        <v>13.057893904956543</v>
      </c>
    </row>
    <row r="5513" spans="5:6" x14ac:dyDescent="0.25">
      <c r="E5513" s="24">
        <f t="shared" ca="1" si="172"/>
        <v>0.10394082937265658</v>
      </c>
      <c r="F5513" s="24">
        <f t="shared" ca="1" si="173"/>
        <v>45.278669801862549</v>
      </c>
    </row>
    <row r="5514" spans="5:6" x14ac:dyDescent="0.25">
      <c r="E5514" s="24">
        <f t="shared" ca="1" si="172"/>
        <v>0.9693976528371484</v>
      </c>
      <c r="F5514" s="24">
        <f t="shared" ca="1" si="173"/>
        <v>0.62160753653984346</v>
      </c>
    </row>
    <row r="5515" spans="5:6" x14ac:dyDescent="0.25">
      <c r="E5515" s="24">
        <f t="shared" ca="1" si="172"/>
        <v>6.7374856616816969E-2</v>
      </c>
      <c r="F5515" s="24">
        <f t="shared" ca="1" si="173"/>
        <v>53.94966755783075</v>
      </c>
    </row>
    <row r="5516" spans="5:6" x14ac:dyDescent="0.25">
      <c r="E5516" s="24">
        <f t="shared" ca="1" si="172"/>
        <v>0.42581908054143591</v>
      </c>
      <c r="F5516" s="24">
        <f t="shared" ca="1" si="173"/>
        <v>17.074814329706484</v>
      </c>
    </row>
    <row r="5517" spans="5:6" x14ac:dyDescent="0.25">
      <c r="E5517" s="24">
        <f t="shared" ca="1" si="172"/>
        <v>0.37602724798474985</v>
      </c>
      <c r="F5517" s="24">
        <f t="shared" ca="1" si="173"/>
        <v>19.561873403467541</v>
      </c>
    </row>
    <row r="5518" spans="5:6" x14ac:dyDescent="0.25">
      <c r="E5518" s="24">
        <f t="shared" ca="1" si="172"/>
        <v>0.29934084610969403</v>
      </c>
      <c r="F5518" s="24">
        <f t="shared" ca="1" si="173"/>
        <v>24.123448026019975</v>
      </c>
    </row>
    <row r="5519" spans="5:6" x14ac:dyDescent="0.25">
      <c r="E5519" s="24">
        <f t="shared" ca="1" si="172"/>
        <v>0.27947213691320349</v>
      </c>
      <c r="F5519" s="24">
        <f t="shared" ca="1" si="173"/>
        <v>25.497053607933651</v>
      </c>
    </row>
    <row r="5520" spans="5:6" x14ac:dyDescent="0.25">
      <c r="E5520" s="24">
        <f t="shared" ca="1" si="172"/>
        <v>1.6992855915395122E-2</v>
      </c>
      <c r="F5520" s="24">
        <f t="shared" ca="1" si="173"/>
        <v>81.499245270449691</v>
      </c>
    </row>
    <row r="5521" spans="5:6" x14ac:dyDescent="0.25">
      <c r="E5521" s="24">
        <f t="shared" ca="1" si="172"/>
        <v>0.14088052775858351</v>
      </c>
      <c r="F5521" s="24">
        <f t="shared" ca="1" si="173"/>
        <v>39.19686137288614</v>
      </c>
    </row>
    <row r="5522" spans="5:6" x14ac:dyDescent="0.25">
      <c r="E5522" s="24">
        <f t="shared" ca="1" si="172"/>
        <v>0.57053169818320892</v>
      </c>
      <c r="F5522" s="24">
        <f t="shared" ca="1" si="173"/>
        <v>11.223730982289615</v>
      </c>
    </row>
    <row r="5523" spans="5:6" x14ac:dyDescent="0.25">
      <c r="E5523" s="24">
        <f t="shared" ca="1" si="172"/>
        <v>0.14449225305251245</v>
      </c>
      <c r="F5523" s="24">
        <f t="shared" ca="1" si="173"/>
        <v>38.690587699203384</v>
      </c>
    </row>
    <row r="5524" spans="5:6" x14ac:dyDescent="0.25">
      <c r="E5524" s="24">
        <f t="shared" ca="1" si="172"/>
        <v>0.20414656463100944</v>
      </c>
      <c r="F5524" s="24">
        <f t="shared" ca="1" si="173"/>
        <v>31.778341780578458</v>
      </c>
    </row>
    <row r="5525" spans="5:6" x14ac:dyDescent="0.25">
      <c r="E5525" s="24">
        <f t="shared" ca="1" si="172"/>
        <v>0.17624420472276559</v>
      </c>
      <c r="F5525" s="24">
        <f t="shared" ca="1" si="173"/>
        <v>34.717694376718725</v>
      </c>
    </row>
    <row r="5526" spans="5:6" x14ac:dyDescent="0.25">
      <c r="E5526" s="24">
        <f t="shared" ca="1" si="172"/>
        <v>0.62936829394404192</v>
      </c>
      <c r="F5526" s="24">
        <f t="shared" ca="1" si="173"/>
        <v>9.2607734133976525</v>
      </c>
    </row>
    <row r="5527" spans="5:6" x14ac:dyDescent="0.25">
      <c r="E5527" s="24">
        <f t="shared" ca="1" si="172"/>
        <v>5.283090347726227E-3</v>
      </c>
      <c r="F5527" s="24">
        <f t="shared" ca="1" si="173"/>
        <v>104.86488118702437</v>
      </c>
    </row>
    <row r="5528" spans="5:6" x14ac:dyDescent="0.25">
      <c r="E5528" s="24">
        <f t="shared" ca="1" si="172"/>
        <v>4.4072348296020358E-4</v>
      </c>
      <c r="F5528" s="24">
        <f t="shared" ca="1" si="173"/>
        <v>154.54185803888785</v>
      </c>
    </row>
    <row r="5529" spans="5:6" x14ac:dyDescent="0.25">
      <c r="E5529" s="24">
        <f t="shared" ca="1" si="172"/>
        <v>0.98054408035528584</v>
      </c>
      <c r="F5529" s="24">
        <f t="shared" ca="1" si="173"/>
        <v>0.39295354678305627</v>
      </c>
    </row>
    <row r="5530" spans="5:6" x14ac:dyDescent="0.25">
      <c r="E5530" s="24">
        <f t="shared" ca="1" si="172"/>
        <v>0.53688248240868153</v>
      </c>
      <c r="F5530" s="24">
        <f t="shared" ca="1" si="173"/>
        <v>12.439520987492472</v>
      </c>
    </row>
    <row r="5531" spans="5:6" x14ac:dyDescent="0.25">
      <c r="E5531" s="24">
        <f t="shared" ca="1" si="172"/>
        <v>0.15453948033178955</v>
      </c>
      <c r="F5531" s="24">
        <f t="shared" ca="1" si="173"/>
        <v>37.346113583200889</v>
      </c>
    </row>
    <row r="5532" spans="5:6" x14ac:dyDescent="0.25">
      <c r="E5532" s="24">
        <f t="shared" ca="1" si="172"/>
        <v>0.22153344254296803</v>
      </c>
      <c r="F5532" s="24">
        <f t="shared" ca="1" si="173"/>
        <v>30.143634375166126</v>
      </c>
    </row>
    <row r="5533" spans="5:6" x14ac:dyDescent="0.25">
      <c r="E5533" s="24">
        <f t="shared" ca="1" si="172"/>
        <v>6.0375595534404636E-2</v>
      </c>
      <c r="F5533" s="24">
        <f t="shared" ca="1" si="173"/>
        <v>56.143406062683248</v>
      </c>
    </row>
    <row r="5534" spans="5:6" x14ac:dyDescent="0.25">
      <c r="E5534" s="24">
        <f t="shared" ca="1" si="172"/>
        <v>0.69418009350837873</v>
      </c>
      <c r="F5534" s="24">
        <f t="shared" ca="1" si="173"/>
        <v>7.3004770281457914</v>
      </c>
    </row>
    <row r="5535" spans="5:6" x14ac:dyDescent="0.25">
      <c r="E5535" s="24">
        <f t="shared" ca="1" si="172"/>
        <v>0.54874226015282124</v>
      </c>
      <c r="F5535" s="24">
        <f t="shared" ca="1" si="173"/>
        <v>12.002528383946695</v>
      </c>
    </row>
    <row r="5536" spans="5:6" x14ac:dyDescent="0.25">
      <c r="E5536" s="24">
        <f t="shared" ca="1" si="172"/>
        <v>0.61582451342437283</v>
      </c>
      <c r="F5536" s="24">
        <f t="shared" ca="1" si="173"/>
        <v>9.6958647367890318</v>
      </c>
    </row>
    <row r="5537" spans="5:6" x14ac:dyDescent="0.25">
      <c r="E5537" s="24">
        <f t="shared" ca="1" si="172"/>
        <v>0.25321255354493655</v>
      </c>
      <c r="F5537" s="24">
        <f t="shared" ca="1" si="173"/>
        <v>27.470520207595619</v>
      </c>
    </row>
    <row r="5538" spans="5:6" x14ac:dyDescent="0.25">
      <c r="E5538" s="24">
        <f t="shared" ca="1" si="172"/>
        <v>0.87788044738502435</v>
      </c>
      <c r="F5538" s="24">
        <f t="shared" ca="1" si="173"/>
        <v>2.6048971865563106</v>
      </c>
    </row>
    <row r="5539" spans="5:6" x14ac:dyDescent="0.25">
      <c r="E5539" s="24">
        <f t="shared" ca="1" si="172"/>
        <v>0.54918963844047697</v>
      </c>
      <c r="F5539" s="24">
        <f t="shared" ca="1" si="173"/>
        <v>11.986229438156377</v>
      </c>
    </row>
    <row r="5540" spans="5:6" x14ac:dyDescent="0.25">
      <c r="E5540" s="24">
        <f t="shared" ca="1" si="172"/>
        <v>0.7875044926071223</v>
      </c>
      <c r="F5540" s="24">
        <f t="shared" ca="1" si="173"/>
        <v>4.7777240680137743</v>
      </c>
    </row>
    <row r="5541" spans="5:6" x14ac:dyDescent="0.25">
      <c r="E5541" s="24">
        <f t="shared" ca="1" si="172"/>
        <v>0.88387057808478608</v>
      </c>
      <c r="F5541" s="24">
        <f t="shared" ca="1" si="173"/>
        <v>2.4688926388839625</v>
      </c>
    </row>
    <row r="5542" spans="5:6" x14ac:dyDescent="0.25">
      <c r="E5542" s="24">
        <f t="shared" ca="1" si="172"/>
        <v>0.33944715954934768</v>
      </c>
      <c r="F5542" s="24">
        <f t="shared" ca="1" si="173"/>
        <v>21.608739721445346</v>
      </c>
    </row>
    <row r="5543" spans="5:6" x14ac:dyDescent="0.25">
      <c r="E5543" s="24">
        <f t="shared" ca="1" si="172"/>
        <v>0.79069203699858115</v>
      </c>
      <c r="F5543" s="24">
        <f t="shared" ca="1" si="173"/>
        <v>4.6969344156216462</v>
      </c>
    </row>
    <row r="5544" spans="5:6" x14ac:dyDescent="0.25">
      <c r="E5544" s="24">
        <f t="shared" ca="1" si="172"/>
        <v>6.8563142589181614E-2</v>
      </c>
      <c r="F5544" s="24">
        <f t="shared" ca="1" si="173"/>
        <v>53.600003373560455</v>
      </c>
    </row>
    <row r="5545" spans="5:6" x14ac:dyDescent="0.25">
      <c r="E5545" s="24">
        <f t="shared" ca="1" si="172"/>
        <v>0.59630802532074256</v>
      </c>
      <c r="F5545" s="24">
        <f t="shared" ca="1" si="173"/>
        <v>10.339958488296199</v>
      </c>
    </row>
    <row r="5546" spans="5:6" x14ac:dyDescent="0.25">
      <c r="E5546" s="24">
        <f t="shared" ca="1" si="172"/>
        <v>0.53337258740172677</v>
      </c>
      <c r="F5546" s="24">
        <f t="shared" ca="1" si="173"/>
        <v>12.570701215051701</v>
      </c>
    </row>
    <row r="5547" spans="5:6" x14ac:dyDescent="0.25">
      <c r="E5547" s="24">
        <f t="shared" ca="1" si="172"/>
        <v>0.21500015854538423</v>
      </c>
      <c r="F5547" s="24">
        <f t="shared" ca="1" si="173"/>
        <v>30.742330268687084</v>
      </c>
    </row>
    <row r="5548" spans="5:6" x14ac:dyDescent="0.25">
      <c r="E5548" s="24">
        <f t="shared" ca="1" si="172"/>
        <v>0.75304913593451062</v>
      </c>
      <c r="F5548" s="24">
        <f t="shared" ca="1" si="173"/>
        <v>5.6724959949215519</v>
      </c>
    </row>
    <row r="5549" spans="5:6" x14ac:dyDescent="0.25">
      <c r="E5549" s="24">
        <f t="shared" ca="1" si="172"/>
        <v>0.33578374449659087</v>
      </c>
      <c r="F5549" s="24">
        <f t="shared" ca="1" si="173"/>
        <v>21.825758875986104</v>
      </c>
    </row>
    <row r="5550" spans="5:6" x14ac:dyDescent="0.25">
      <c r="E5550" s="24">
        <f t="shared" ca="1" si="172"/>
        <v>0.19521048137347918</v>
      </c>
      <c r="F5550" s="24">
        <f t="shared" ca="1" si="173"/>
        <v>32.673538217676871</v>
      </c>
    </row>
    <row r="5551" spans="5:6" x14ac:dyDescent="0.25">
      <c r="E5551" s="24">
        <f t="shared" ca="1" si="172"/>
        <v>0.73566670637127984</v>
      </c>
      <c r="F5551" s="24">
        <f t="shared" ca="1" si="173"/>
        <v>6.1395621484516623</v>
      </c>
    </row>
    <row r="5552" spans="5:6" x14ac:dyDescent="0.25">
      <c r="E5552" s="24">
        <f t="shared" ca="1" si="172"/>
        <v>0.29862306825646878</v>
      </c>
      <c r="F5552" s="24">
        <f t="shared" ca="1" si="173"/>
        <v>24.17146284301656</v>
      </c>
    </row>
    <row r="5553" spans="5:6" x14ac:dyDescent="0.25">
      <c r="E5553" s="24">
        <f t="shared" ca="1" si="172"/>
        <v>0.99590463108922644</v>
      </c>
      <c r="F5553" s="24">
        <f t="shared" ca="1" si="173"/>
        <v>8.2075558009875191E-2</v>
      </c>
    </row>
    <row r="5554" spans="5:6" x14ac:dyDescent="0.25">
      <c r="E5554" s="24">
        <f t="shared" ca="1" si="172"/>
        <v>0.21665205212726868</v>
      </c>
      <c r="F5554" s="24">
        <f t="shared" ca="1" si="173"/>
        <v>30.589253175116639</v>
      </c>
    </row>
    <row r="5555" spans="5:6" x14ac:dyDescent="0.25">
      <c r="E5555" s="24">
        <f t="shared" ca="1" si="172"/>
        <v>4.3490607803948755E-2</v>
      </c>
      <c r="F5555" s="24">
        <f t="shared" ca="1" si="173"/>
        <v>62.704205535057426</v>
      </c>
    </row>
    <row r="5556" spans="5:6" x14ac:dyDescent="0.25">
      <c r="E5556" s="24">
        <f t="shared" ca="1" si="172"/>
        <v>0.24182995847603317</v>
      </c>
      <c r="F5556" s="24">
        <f t="shared" ca="1" si="173"/>
        <v>28.390409014515864</v>
      </c>
    </row>
    <row r="5557" spans="5:6" x14ac:dyDescent="0.25">
      <c r="E5557" s="24">
        <f t="shared" ca="1" si="172"/>
        <v>0.8358074614755755</v>
      </c>
      <c r="F5557" s="24">
        <f t="shared" ca="1" si="173"/>
        <v>3.5871400332484669</v>
      </c>
    </row>
    <row r="5558" spans="5:6" x14ac:dyDescent="0.25">
      <c r="E5558" s="24">
        <f t="shared" ca="1" si="172"/>
        <v>0.9050834835917142</v>
      </c>
      <c r="F5558" s="24">
        <f t="shared" ca="1" si="173"/>
        <v>1.9945618494808388</v>
      </c>
    </row>
    <row r="5559" spans="5:6" x14ac:dyDescent="0.25">
      <c r="E5559" s="24">
        <f t="shared" ca="1" si="172"/>
        <v>0.64667419914290436</v>
      </c>
      <c r="F5559" s="24">
        <f t="shared" ca="1" si="173"/>
        <v>8.7182533500316346</v>
      </c>
    </row>
    <row r="5560" spans="5:6" x14ac:dyDescent="0.25">
      <c r="E5560" s="24">
        <f t="shared" ca="1" si="172"/>
        <v>0.98279038973972721</v>
      </c>
      <c r="F5560" s="24">
        <f t="shared" ca="1" si="173"/>
        <v>0.34718833665056725</v>
      </c>
    </row>
    <row r="5561" spans="5:6" x14ac:dyDescent="0.25">
      <c r="E5561" s="24">
        <f t="shared" ca="1" si="172"/>
        <v>0.34840695367075636</v>
      </c>
      <c r="F5561" s="24">
        <f t="shared" ca="1" si="173"/>
        <v>21.087681506633558</v>
      </c>
    </row>
    <row r="5562" spans="5:6" x14ac:dyDescent="0.25">
      <c r="E5562" s="24">
        <f t="shared" ca="1" si="172"/>
        <v>0.15218509067698338</v>
      </c>
      <c r="F5562" s="24">
        <f t="shared" ca="1" si="173"/>
        <v>37.653155942222924</v>
      </c>
    </row>
    <row r="5563" spans="5:6" x14ac:dyDescent="0.25">
      <c r="E5563" s="24">
        <f t="shared" ca="1" si="172"/>
        <v>0.79212746315539317</v>
      </c>
      <c r="F5563" s="24">
        <f t="shared" ca="1" si="173"/>
        <v>4.6606592357875574</v>
      </c>
    </row>
    <row r="5564" spans="5:6" x14ac:dyDescent="0.25">
      <c r="E5564" s="24">
        <f t="shared" ca="1" si="172"/>
        <v>2.3396658570679518E-2</v>
      </c>
      <c r="F5564" s="24">
        <f t="shared" ca="1" si="173"/>
        <v>75.103241258792508</v>
      </c>
    </row>
    <row r="5565" spans="5:6" x14ac:dyDescent="0.25">
      <c r="E5565" s="24">
        <f t="shared" ca="1" si="172"/>
        <v>0.57825313451238058</v>
      </c>
      <c r="F5565" s="24">
        <f t="shared" ca="1" si="173"/>
        <v>10.954871143961357</v>
      </c>
    </row>
    <row r="5566" spans="5:6" x14ac:dyDescent="0.25">
      <c r="E5566" s="24">
        <f t="shared" ca="1" si="172"/>
        <v>0.51819854247263297</v>
      </c>
      <c r="F5566" s="24">
        <f t="shared" ca="1" si="173"/>
        <v>13.147936470630089</v>
      </c>
    </row>
    <row r="5567" spans="5:6" x14ac:dyDescent="0.25">
      <c r="E5567" s="24">
        <f t="shared" ca="1" si="172"/>
        <v>0.44417395141243798</v>
      </c>
      <c r="F5567" s="24">
        <f t="shared" ca="1" si="173"/>
        <v>16.230780216323499</v>
      </c>
    </row>
    <row r="5568" spans="5:6" x14ac:dyDescent="0.25">
      <c r="E5568" s="24">
        <f t="shared" ca="1" si="172"/>
        <v>0.38069656055303402</v>
      </c>
      <c r="F5568" s="24">
        <f t="shared" ca="1" si="173"/>
        <v>19.315053003363225</v>
      </c>
    </row>
    <row r="5569" spans="5:6" x14ac:dyDescent="0.25">
      <c r="E5569" s="24">
        <f t="shared" ca="1" si="172"/>
        <v>0.81891997068863753</v>
      </c>
      <c r="F5569" s="24">
        <f t="shared" ca="1" si="173"/>
        <v>3.9953783158093081</v>
      </c>
    </row>
    <row r="5570" spans="5:6" x14ac:dyDescent="0.25">
      <c r="E5570" s="24">
        <f t="shared" ca="1" si="172"/>
        <v>0.93611929126699489</v>
      </c>
      <c r="F5570" s="24">
        <f t="shared" ca="1" si="173"/>
        <v>1.3202472538103893</v>
      </c>
    </row>
    <row r="5571" spans="5:6" x14ac:dyDescent="0.25">
      <c r="E5571" s="24">
        <f t="shared" ca="1" si="172"/>
        <v>0.81780165780025538</v>
      </c>
      <c r="F5571" s="24">
        <f t="shared" ca="1" si="173"/>
        <v>4.0227088781467204</v>
      </c>
    </row>
    <row r="5572" spans="5:6" x14ac:dyDescent="0.25">
      <c r="E5572" s="24">
        <f t="shared" ref="E5572:E5635" ca="1" si="174">RAND()</f>
        <v>0.68062774214765442</v>
      </c>
      <c r="F5572" s="24">
        <f t="shared" ref="F5572:F5635" ca="1" si="175">-LOG(E5572,EXP(1))/$C$3</f>
        <v>7.6947951287190151</v>
      </c>
    </row>
    <row r="5573" spans="5:6" x14ac:dyDescent="0.25">
      <c r="E5573" s="24">
        <f t="shared" ca="1" si="174"/>
        <v>0.75795624297447317</v>
      </c>
      <c r="F5573" s="24">
        <f t="shared" ca="1" si="175"/>
        <v>5.5425924390526999</v>
      </c>
    </row>
    <row r="5574" spans="5:6" x14ac:dyDescent="0.25">
      <c r="E5574" s="24">
        <f t="shared" ca="1" si="174"/>
        <v>0.41463811513140802</v>
      </c>
      <c r="F5574" s="24">
        <f t="shared" ca="1" si="175"/>
        <v>17.60698301812775</v>
      </c>
    </row>
    <row r="5575" spans="5:6" x14ac:dyDescent="0.25">
      <c r="E5575" s="24">
        <f t="shared" ca="1" si="174"/>
        <v>6.5507384576012684E-2</v>
      </c>
      <c r="F5575" s="24">
        <f t="shared" ca="1" si="175"/>
        <v>54.511848021545504</v>
      </c>
    </row>
    <row r="5576" spans="5:6" x14ac:dyDescent="0.25">
      <c r="E5576" s="24">
        <f t="shared" ca="1" si="174"/>
        <v>9.8350017868260586E-2</v>
      </c>
      <c r="F5576" s="24">
        <f t="shared" ca="1" si="175"/>
        <v>46.384451049335077</v>
      </c>
    </row>
    <row r="5577" spans="5:6" x14ac:dyDescent="0.25">
      <c r="E5577" s="24">
        <f t="shared" ca="1" si="174"/>
        <v>0.29211132964344078</v>
      </c>
      <c r="F5577" s="24">
        <f t="shared" ca="1" si="175"/>
        <v>24.612405669500721</v>
      </c>
    </row>
    <row r="5578" spans="5:6" x14ac:dyDescent="0.25">
      <c r="E5578" s="24">
        <f t="shared" ca="1" si="174"/>
        <v>0.4245727390260513</v>
      </c>
      <c r="F5578" s="24">
        <f t="shared" ca="1" si="175"/>
        <v>17.133438713388994</v>
      </c>
    </row>
    <row r="5579" spans="5:6" x14ac:dyDescent="0.25">
      <c r="E5579" s="24">
        <f t="shared" ca="1" si="174"/>
        <v>0.49475783660388639</v>
      </c>
      <c r="F5579" s="24">
        <f t="shared" ca="1" si="175"/>
        <v>14.073737102042882</v>
      </c>
    </row>
    <row r="5580" spans="5:6" x14ac:dyDescent="0.25">
      <c r="E5580" s="24">
        <f t="shared" ca="1" si="174"/>
        <v>9.0407798737567768E-2</v>
      </c>
      <c r="F5580" s="24">
        <f t="shared" ca="1" si="175"/>
        <v>48.068494921681982</v>
      </c>
    </row>
    <row r="5581" spans="5:6" x14ac:dyDescent="0.25">
      <c r="E5581" s="24">
        <f t="shared" ca="1" si="174"/>
        <v>0.32092483860737375</v>
      </c>
      <c r="F5581" s="24">
        <f t="shared" ca="1" si="175"/>
        <v>22.730966618190802</v>
      </c>
    </row>
    <row r="5582" spans="5:6" x14ac:dyDescent="0.25">
      <c r="E5582" s="24">
        <f t="shared" ca="1" si="174"/>
        <v>0.36120976219072931</v>
      </c>
      <c r="F5582" s="24">
        <f t="shared" ca="1" si="175"/>
        <v>20.365928613968311</v>
      </c>
    </row>
    <row r="5583" spans="5:6" x14ac:dyDescent="0.25">
      <c r="E5583" s="24">
        <f t="shared" ca="1" si="174"/>
        <v>0.13080483336808679</v>
      </c>
      <c r="F5583" s="24">
        <f t="shared" ca="1" si="175"/>
        <v>40.680977765727135</v>
      </c>
    </row>
    <row r="5584" spans="5:6" x14ac:dyDescent="0.25">
      <c r="E5584" s="24">
        <f t="shared" ca="1" si="174"/>
        <v>0.54942478680419382</v>
      </c>
      <c r="F5584" s="24">
        <f t="shared" ca="1" si="175"/>
        <v>11.977667804086973</v>
      </c>
    </row>
    <row r="5585" spans="5:6" x14ac:dyDescent="0.25">
      <c r="E5585" s="24">
        <f t="shared" ca="1" si="174"/>
        <v>0.20873699844985283</v>
      </c>
      <c r="F5585" s="24">
        <f t="shared" ca="1" si="175"/>
        <v>31.333604001315749</v>
      </c>
    </row>
    <row r="5586" spans="5:6" x14ac:dyDescent="0.25">
      <c r="E5586" s="24">
        <f t="shared" ca="1" si="174"/>
        <v>0.15608606757189813</v>
      </c>
      <c r="F5586" s="24">
        <f t="shared" ca="1" si="175"/>
        <v>37.146954173340049</v>
      </c>
    </row>
    <row r="5587" spans="5:6" x14ac:dyDescent="0.25">
      <c r="E5587" s="24">
        <f t="shared" ca="1" si="174"/>
        <v>0.3783189899647047</v>
      </c>
      <c r="F5587" s="24">
        <f t="shared" ca="1" si="175"/>
        <v>19.440351008819718</v>
      </c>
    </row>
    <row r="5588" spans="5:6" x14ac:dyDescent="0.25">
      <c r="E5588" s="24">
        <f t="shared" ca="1" si="174"/>
        <v>0.30966605527593261</v>
      </c>
      <c r="F5588" s="24">
        <f t="shared" ca="1" si="175"/>
        <v>23.445216063789797</v>
      </c>
    </row>
    <row r="5589" spans="5:6" x14ac:dyDescent="0.25">
      <c r="E5589" s="24">
        <f t="shared" ca="1" si="174"/>
        <v>0.43820194448030569</v>
      </c>
      <c r="F5589" s="24">
        <f t="shared" ca="1" si="175"/>
        <v>16.501508288081713</v>
      </c>
    </row>
    <row r="5590" spans="5:6" x14ac:dyDescent="0.25">
      <c r="E5590" s="24">
        <f t="shared" ca="1" si="174"/>
        <v>0.9396730742684597</v>
      </c>
      <c r="F5590" s="24">
        <f t="shared" ca="1" si="175"/>
        <v>1.2444651508728144</v>
      </c>
    </row>
    <row r="5591" spans="5:6" x14ac:dyDescent="0.25">
      <c r="E5591" s="24">
        <f t="shared" ca="1" si="174"/>
        <v>0.74831374780177806</v>
      </c>
      <c r="F5591" s="24">
        <f t="shared" ca="1" si="175"/>
        <v>5.798658800378278</v>
      </c>
    </row>
    <row r="5592" spans="5:6" x14ac:dyDescent="0.25">
      <c r="E5592" s="24">
        <f t="shared" ca="1" si="174"/>
        <v>0.62339265578027392</v>
      </c>
      <c r="F5592" s="24">
        <f t="shared" ca="1" si="175"/>
        <v>9.451573852579779</v>
      </c>
    </row>
    <row r="5593" spans="5:6" x14ac:dyDescent="0.25">
      <c r="E5593" s="24">
        <f t="shared" ca="1" si="174"/>
        <v>0.27259788064752144</v>
      </c>
      <c r="F5593" s="24">
        <f t="shared" ca="1" si="175"/>
        <v>25.995150686743116</v>
      </c>
    </row>
    <row r="5594" spans="5:6" x14ac:dyDescent="0.25">
      <c r="E5594" s="24">
        <f t="shared" ca="1" si="174"/>
        <v>0.72872067984483824</v>
      </c>
      <c r="F5594" s="24">
        <f t="shared" ca="1" si="175"/>
        <v>6.3292955123179233</v>
      </c>
    </row>
    <row r="5595" spans="5:6" x14ac:dyDescent="0.25">
      <c r="E5595" s="24">
        <f t="shared" ca="1" si="174"/>
        <v>0.7129425504743333</v>
      </c>
      <c r="F5595" s="24">
        <f t="shared" ca="1" si="175"/>
        <v>6.7670887236785804</v>
      </c>
    </row>
    <row r="5596" spans="5:6" x14ac:dyDescent="0.25">
      <c r="E5596" s="24">
        <f t="shared" ca="1" si="174"/>
        <v>0.92740328029895391</v>
      </c>
      <c r="F5596" s="24">
        <f t="shared" ca="1" si="175"/>
        <v>1.5073353987842408</v>
      </c>
    </row>
    <row r="5597" spans="5:6" x14ac:dyDescent="0.25">
      <c r="E5597" s="24">
        <f t="shared" ca="1" si="174"/>
        <v>0.54237794268298967</v>
      </c>
      <c r="F5597" s="24">
        <f t="shared" ca="1" si="175"/>
        <v>12.235844186555438</v>
      </c>
    </row>
    <row r="5598" spans="5:6" x14ac:dyDescent="0.25">
      <c r="E5598" s="24">
        <f t="shared" ca="1" si="174"/>
        <v>0.7296357316732367</v>
      </c>
      <c r="F5598" s="24">
        <f t="shared" ca="1" si="175"/>
        <v>6.3041973417676695</v>
      </c>
    </row>
    <row r="5599" spans="5:6" x14ac:dyDescent="0.25">
      <c r="E5599" s="24">
        <f t="shared" ca="1" si="174"/>
        <v>0.7432257854724269</v>
      </c>
      <c r="F5599" s="24">
        <f t="shared" ca="1" si="175"/>
        <v>5.9351079376931901</v>
      </c>
    </row>
    <row r="5600" spans="5:6" x14ac:dyDescent="0.25">
      <c r="E5600" s="24">
        <f t="shared" ca="1" si="174"/>
        <v>0.89427410914663863</v>
      </c>
      <c r="F5600" s="24">
        <f t="shared" ca="1" si="175"/>
        <v>2.2348588204016928</v>
      </c>
    </row>
    <row r="5601" spans="5:6" x14ac:dyDescent="0.25">
      <c r="E5601" s="24">
        <f t="shared" ca="1" si="174"/>
        <v>0.23560797471069261</v>
      </c>
      <c r="F5601" s="24">
        <f t="shared" ca="1" si="175"/>
        <v>28.911719585203652</v>
      </c>
    </row>
    <row r="5602" spans="5:6" x14ac:dyDescent="0.25">
      <c r="E5602" s="24">
        <f t="shared" ca="1" si="174"/>
        <v>0.25519083382426144</v>
      </c>
      <c r="F5602" s="24">
        <f t="shared" ca="1" si="175"/>
        <v>27.314872915461709</v>
      </c>
    </row>
    <row r="5603" spans="5:6" x14ac:dyDescent="0.25">
      <c r="E5603" s="24">
        <f t="shared" ca="1" si="174"/>
        <v>0.24091569432101501</v>
      </c>
      <c r="F5603" s="24">
        <f t="shared" ca="1" si="175"/>
        <v>28.466164455735569</v>
      </c>
    </row>
    <row r="5604" spans="5:6" x14ac:dyDescent="0.25">
      <c r="E5604" s="24">
        <f t="shared" ca="1" si="174"/>
        <v>0.91645149677482463</v>
      </c>
      <c r="F5604" s="24">
        <f t="shared" ca="1" si="175"/>
        <v>1.7449227066862838</v>
      </c>
    </row>
    <row r="5605" spans="5:6" x14ac:dyDescent="0.25">
      <c r="E5605" s="24">
        <f t="shared" ca="1" si="174"/>
        <v>0.59129077312545908</v>
      </c>
      <c r="F5605" s="24">
        <f t="shared" ca="1" si="175"/>
        <v>10.508947613299227</v>
      </c>
    </row>
    <row r="5606" spans="5:6" x14ac:dyDescent="0.25">
      <c r="E5606" s="24">
        <f t="shared" ca="1" si="174"/>
        <v>0.96039940660946532</v>
      </c>
      <c r="F5606" s="24">
        <f t="shared" ca="1" si="175"/>
        <v>0.808120649858587</v>
      </c>
    </row>
    <row r="5607" spans="5:6" x14ac:dyDescent="0.25">
      <c r="E5607" s="24">
        <f t="shared" ca="1" si="174"/>
        <v>0.71625525333952977</v>
      </c>
      <c r="F5607" s="24">
        <f t="shared" ca="1" si="175"/>
        <v>6.6743735294926676</v>
      </c>
    </row>
    <row r="5608" spans="5:6" x14ac:dyDescent="0.25">
      <c r="E5608" s="24">
        <f t="shared" ca="1" si="174"/>
        <v>0.2028846091985731</v>
      </c>
      <c r="F5608" s="24">
        <f t="shared" ca="1" si="175"/>
        <v>31.902357782995953</v>
      </c>
    </row>
    <row r="5609" spans="5:6" x14ac:dyDescent="0.25">
      <c r="E5609" s="24">
        <f t="shared" ca="1" si="174"/>
        <v>0.86625015490564872</v>
      </c>
      <c r="F5609" s="24">
        <f t="shared" ca="1" si="175"/>
        <v>2.8716309930956068</v>
      </c>
    </row>
    <row r="5610" spans="5:6" x14ac:dyDescent="0.25">
      <c r="E5610" s="24">
        <f t="shared" ca="1" si="174"/>
        <v>0.93808456293720444</v>
      </c>
      <c r="F5610" s="24">
        <f t="shared" ca="1" si="175"/>
        <v>1.2783036330863013</v>
      </c>
    </row>
    <row r="5611" spans="5:6" x14ac:dyDescent="0.25">
      <c r="E5611" s="24">
        <f t="shared" ca="1" si="174"/>
        <v>0.83699351483117423</v>
      </c>
      <c r="F5611" s="24">
        <f t="shared" ca="1" si="175"/>
        <v>3.5587791326716287</v>
      </c>
    </row>
    <row r="5612" spans="5:6" x14ac:dyDescent="0.25">
      <c r="E5612" s="24">
        <f t="shared" ca="1" si="174"/>
        <v>0.54817632560867324</v>
      </c>
      <c r="F5612" s="24">
        <f t="shared" ca="1" si="175"/>
        <v>12.023165634576177</v>
      </c>
    </row>
    <row r="5613" spans="5:6" x14ac:dyDescent="0.25">
      <c r="E5613" s="24">
        <f t="shared" ca="1" si="174"/>
        <v>0.46489594776337972</v>
      </c>
      <c r="F5613" s="24">
        <f t="shared" ca="1" si="175"/>
        <v>15.31883333370855</v>
      </c>
    </row>
    <row r="5614" spans="5:6" x14ac:dyDescent="0.25">
      <c r="E5614" s="24">
        <f t="shared" ca="1" si="174"/>
        <v>0.71406096658816287</v>
      </c>
      <c r="F5614" s="24">
        <f t="shared" ca="1" si="175"/>
        <v>6.7357386581893595</v>
      </c>
    </row>
    <row r="5615" spans="5:6" x14ac:dyDescent="0.25">
      <c r="E5615" s="24">
        <f t="shared" ca="1" si="174"/>
        <v>0.96675412157529883</v>
      </c>
      <c r="F5615" s="24">
        <f t="shared" ca="1" si="175"/>
        <v>0.67622170345524202</v>
      </c>
    </row>
    <row r="5616" spans="5:6" x14ac:dyDescent="0.25">
      <c r="E5616" s="24">
        <f t="shared" ca="1" si="174"/>
        <v>4.7023298465510122E-2</v>
      </c>
      <c r="F5616" s="24">
        <f t="shared" ca="1" si="175"/>
        <v>61.14224176129138</v>
      </c>
    </row>
    <row r="5617" spans="5:6" x14ac:dyDescent="0.25">
      <c r="E5617" s="24">
        <f t="shared" ca="1" si="174"/>
        <v>0.90957872826992336</v>
      </c>
      <c r="F5617" s="24">
        <f t="shared" ca="1" si="175"/>
        <v>1.8954744525259075</v>
      </c>
    </row>
    <row r="5618" spans="5:6" x14ac:dyDescent="0.25">
      <c r="E5618" s="24">
        <f t="shared" ca="1" si="174"/>
        <v>4.9543014661805218E-2</v>
      </c>
      <c r="F5618" s="24">
        <f t="shared" ca="1" si="175"/>
        <v>60.09828007375831</v>
      </c>
    </row>
    <row r="5619" spans="5:6" x14ac:dyDescent="0.25">
      <c r="E5619" s="24">
        <f t="shared" ca="1" si="174"/>
        <v>1.8737937691336803E-2</v>
      </c>
      <c r="F5619" s="24">
        <f t="shared" ca="1" si="175"/>
        <v>79.544101134310736</v>
      </c>
    </row>
    <row r="5620" spans="5:6" x14ac:dyDescent="0.25">
      <c r="E5620" s="24">
        <f t="shared" ca="1" si="174"/>
        <v>0.65297217828128984</v>
      </c>
      <c r="F5620" s="24">
        <f t="shared" ca="1" si="175"/>
        <v>8.5244151322890982</v>
      </c>
    </row>
    <row r="5621" spans="5:6" x14ac:dyDescent="0.25">
      <c r="E5621" s="24">
        <f t="shared" ca="1" si="174"/>
        <v>0.71042894375125631</v>
      </c>
      <c r="F5621" s="24">
        <f t="shared" ca="1" si="175"/>
        <v>6.8377269048209719</v>
      </c>
    </row>
    <row r="5622" spans="5:6" x14ac:dyDescent="0.25">
      <c r="E5622" s="24">
        <f t="shared" ca="1" si="174"/>
        <v>7.4790084880383301E-2</v>
      </c>
      <c r="F5622" s="24">
        <f t="shared" ca="1" si="175"/>
        <v>51.861399157259903</v>
      </c>
    </row>
    <row r="5623" spans="5:6" x14ac:dyDescent="0.25">
      <c r="E5623" s="24">
        <f t="shared" ca="1" si="174"/>
        <v>5.7065730560568184E-3</v>
      </c>
      <c r="F5623" s="24">
        <f t="shared" ca="1" si="175"/>
        <v>103.32273201599109</v>
      </c>
    </row>
    <row r="5624" spans="5:6" x14ac:dyDescent="0.25">
      <c r="E5624" s="24">
        <f t="shared" ca="1" si="174"/>
        <v>0.74544535799944045</v>
      </c>
      <c r="F5624" s="24">
        <f t="shared" ca="1" si="175"/>
        <v>5.8754688647801796</v>
      </c>
    </row>
    <row r="5625" spans="5:6" x14ac:dyDescent="0.25">
      <c r="E5625" s="24">
        <f t="shared" ca="1" si="174"/>
        <v>0.65512138721448354</v>
      </c>
      <c r="F5625" s="24">
        <f t="shared" ca="1" si="175"/>
        <v>8.4586947305135354</v>
      </c>
    </row>
    <row r="5626" spans="5:6" x14ac:dyDescent="0.25">
      <c r="E5626" s="24">
        <f t="shared" ca="1" si="174"/>
        <v>0.7355524403410959</v>
      </c>
      <c r="F5626" s="24">
        <f t="shared" ca="1" si="175"/>
        <v>6.1426688516418446</v>
      </c>
    </row>
    <row r="5627" spans="5:6" x14ac:dyDescent="0.25">
      <c r="E5627" s="24">
        <f t="shared" ca="1" si="174"/>
        <v>0.53833983613908043</v>
      </c>
      <c r="F5627" s="24">
        <f t="shared" ca="1" si="175"/>
        <v>12.385305051022536</v>
      </c>
    </row>
    <row r="5628" spans="5:6" x14ac:dyDescent="0.25">
      <c r="E5628" s="24">
        <f t="shared" ca="1" si="174"/>
        <v>0.52542790158077135</v>
      </c>
      <c r="F5628" s="24">
        <f t="shared" ca="1" si="175"/>
        <v>12.870845954677325</v>
      </c>
    </row>
    <row r="5629" spans="5:6" x14ac:dyDescent="0.25">
      <c r="E5629" s="24">
        <f t="shared" ca="1" si="174"/>
        <v>0.36969200007779457</v>
      </c>
      <c r="F5629" s="24">
        <f t="shared" ca="1" si="175"/>
        <v>19.901701044602845</v>
      </c>
    </row>
    <row r="5630" spans="5:6" x14ac:dyDescent="0.25">
      <c r="E5630" s="24">
        <f t="shared" ca="1" si="174"/>
        <v>0.66110370116186412</v>
      </c>
      <c r="F5630" s="24">
        <f t="shared" ca="1" si="175"/>
        <v>8.2768913233617365</v>
      </c>
    </row>
    <row r="5631" spans="5:6" x14ac:dyDescent="0.25">
      <c r="E5631" s="24">
        <f t="shared" ca="1" si="174"/>
        <v>0.48210903415167206</v>
      </c>
      <c r="F5631" s="24">
        <f t="shared" ca="1" si="175"/>
        <v>14.591699571613372</v>
      </c>
    </row>
    <row r="5632" spans="5:6" x14ac:dyDescent="0.25">
      <c r="E5632" s="24">
        <f t="shared" ca="1" si="174"/>
        <v>0.40048619075589564</v>
      </c>
      <c r="F5632" s="24">
        <f t="shared" ca="1" si="175"/>
        <v>18.301519861568408</v>
      </c>
    </row>
    <row r="5633" spans="5:6" x14ac:dyDescent="0.25">
      <c r="E5633" s="24">
        <f t="shared" ca="1" si="174"/>
        <v>0.81892649524075933</v>
      </c>
      <c r="F5633" s="24">
        <f t="shared" ca="1" si="175"/>
        <v>3.9952189711513668</v>
      </c>
    </row>
    <row r="5634" spans="5:6" x14ac:dyDescent="0.25">
      <c r="E5634" s="24">
        <f t="shared" ca="1" si="174"/>
        <v>0.88580929139985065</v>
      </c>
      <c r="F5634" s="24">
        <f t="shared" ca="1" si="175"/>
        <v>2.4250719654597694</v>
      </c>
    </row>
    <row r="5635" spans="5:6" x14ac:dyDescent="0.25">
      <c r="E5635" s="24">
        <f t="shared" ca="1" si="174"/>
        <v>0.50709949882428429</v>
      </c>
      <c r="F5635" s="24">
        <f t="shared" ca="1" si="175"/>
        <v>13.580960889979549</v>
      </c>
    </row>
    <row r="5636" spans="5:6" x14ac:dyDescent="0.25">
      <c r="E5636" s="24">
        <f t="shared" ref="E5636:E5699" ca="1" si="176">RAND()</f>
        <v>0.13285063074593695</v>
      </c>
      <c r="F5636" s="24">
        <f t="shared" ref="F5636:F5699" ca="1" si="177">-LOG(E5636,EXP(1))/$C$3</f>
        <v>40.37059717964528</v>
      </c>
    </row>
    <row r="5637" spans="5:6" x14ac:dyDescent="0.25">
      <c r="E5637" s="24">
        <f t="shared" ca="1" si="176"/>
        <v>0.66206372457759566</v>
      </c>
      <c r="F5637" s="24">
        <f t="shared" ca="1" si="177"/>
        <v>8.2478693397331959</v>
      </c>
    </row>
    <row r="5638" spans="5:6" x14ac:dyDescent="0.25">
      <c r="E5638" s="24">
        <f t="shared" ca="1" si="176"/>
        <v>0.6571377085641158</v>
      </c>
      <c r="F5638" s="24">
        <f t="shared" ca="1" si="177"/>
        <v>8.3972336076938578</v>
      </c>
    </row>
    <row r="5639" spans="5:6" x14ac:dyDescent="0.25">
      <c r="E5639" s="24">
        <f t="shared" ca="1" si="176"/>
        <v>0.12812032533584317</v>
      </c>
      <c r="F5639" s="24">
        <f t="shared" ca="1" si="177"/>
        <v>41.095708298774561</v>
      </c>
    </row>
    <row r="5640" spans="5:6" x14ac:dyDescent="0.25">
      <c r="E5640" s="24">
        <f t="shared" ca="1" si="176"/>
        <v>6.1223533287744991E-2</v>
      </c>
      <c r="F5640" s="24">
        <f t="shared" ca="1" si="177"/>
        <v>55.864472650627768</v>
      </c>
    </row>
    <row r="5641" spans="5:6" x14ac:dyDescent="0.25">
      <c r="E5641" s="24">
        <f t="shared" ca="1" si="176"/>
        <v>0.78798872184953961</v>
      </c>
      <c r="F5641" s="24">
        <f t="shared" ca="1" si="177"/>
        <v>4.7654300320072318</v>
      </c>
    </row>
    <row r="5642" spans="5:6" x14ac:dyDescent="0.25">
      <c r="E5642" s="24">
        <f t="shared" ca="1" si="176"/>
        <v>0.59493301213773664</v>
      </c>
      <c r="F5642" s="24">
        <f t="shared" ca="1" si="177"/>
        <v>10.386129288341865</v>
      </c>
    </row>
    <row r="5643" spans="5:6" x14ac:dyDescent="0.25">
      <c r="E5643" s="24">
        <f t="shared" ca="1" si="176"/>
        <v>0.19633783210363209</v>
      </c>
      <c r="F5643" s="24">
        <f t="shared" ca="1" si="177"/>
        <v>32.558369406415579</v>
      </c>
    </row>
    <row r="5644" spans="5:6" x14ac:dyDescent="0.25">
      <c r="E5644" s="24">
        <f t="shared" ca="1" si="176"/>
        <v>0.62637008603933853</v>
      </c>
      <c r="F5644" s="24">
        <f t="shared" ca="1" si="177"/>
        <v>9.3562778162181619</v>
      </c>
    </row>
    <row r="5645" spans="5:6" x14ac:dyDescent="0.25">
      <c r="E5645" s="24">
        <f t="shared" ca="1" si="176"/>
        <v>0.73935941788847204</v>
      </c>
      <c r="F5645" s="24">
        <f t="shared" ca="1" si="177"/>
        <v>6.0394223835722887</v>
      </c>
    </row>
    <row r="5646" spans="5:6" x14ac:dyDescent="0.25">
      <c r="E5646" s="24">
        <f t="shared" ca="1" si="176"/>
        <v>5.1201737775899869E-2</v>
      </c>
      <c r="F5646" s="24">
        <f t="shared" ca="1" si="177"/>
        <v>59.439636131542223</v>
      </c>
    </row>
    <row r="5647" spans="5:6" x14ac:dyDescent="0.25">
      <c r="E5647" s="24">
        <f t="shared" ca="1" si="176"/>
        <v>0.66981864230395882</v>
      </c>
      <c r="F5647" s="24">
        <f t="shared" ca="1" si="177"/>
        <v>8.0149657273367048</v>
      </c>
    </row>
    <row r="5648" spans="5:6" x14ac:dyDescent="0.25">
      <c r="E5648" s="24">
        <f t="shared" ca="1" si="176"/>
        <v>0.66928576378232429</v>
      </c>
      <c r="F5648" s="24">
        <f t="shared" ca="1" si="177"/>
        <v>8.0308831882110123</v>
      </c>
    </row>
    <row r="5649" spans="5:6" x14ac:dyDescent="0.25">
      <c r="E5649" s="24">
        <f t="shared" ca="1" si="176"/>
        <v>0.56644856550221312</v>
      </c>
      <c r="F5649" s="24">
        <f t="shared" ca="1" si="177"/>
        <v>11.367379922016255</v>
      </c>
    </row>
    <row r="5650" spans="5:6" x14ac:dyDescent="0.25">
      <c r="E5650" s="24">
        <f t="shared" ca="1" si="176"/>
        <v>0.71779975681171138</v>
      </c>
      <c r="F5650" s="24">
        <f t="shared" ca="1" si="177"/>
        <v>6.6312927813082343</v>
      </c>
    </row>
    <row r="5651" spans="5:6" x14ac:dyDescent="0.25">
      <c r="E5651" s="24">
        <f t="shared" ca="1" si="176"/>
        <v>0.45435683410034833</v>
      </c>
      <c r="F5651" s="24">
        <f t="shared" ca="1" si="177"/>
        <v>15.777448229305934</v>
      </c>
    </row>
    <row r="5652" spans="5:6" x14ac:dyDescent="0.25">
      <c r="E5652" s="24">
        <f t="shared" ca="1" si="176"/>
        <v>0.53109278253529479</v>
      </c>
      <c r="F5652" s="24">
        <f t="shared" ca="1" si="177"/>
        <v>12.656370825982359</v>
      </c>
    </row>
    <row r="5653" spans="5:6" x14ac:dyDescent="0.25">
      <c r="E5653" s="24">
        <f t="shared" ca="1" si="176"/>
        <v>0.12960909255882713</v>
      </c>
      <c r="F5653" s="24">
        <f t="shared" ca="1" si="177"/>
        <v>40.864646777840775</v>
      </c>
    </row>
    <row r="5654" spans="5:6" x14ac:dyDescent="0.25">
      <c r="E5654" s="24">
        <f t="shared" ca="1" si="176"/>
        <v>0.66295836359896776</v>
      </c>
      <c r="F5654" s="24">
        <f t="shared" ca="1" si="177"/>
        <v>8.2208618153966828</v>
      </c>
    </row>
    <row r="5655" spans="5:6" x14ac:dyDescent="0.25">
      <c r="E5655" s="24">
        <f t="shared" ca="1" si="176"/>
        <v>0.27338604846153602</v>
      </c>
      <c r="F5655" s="24">
        <f t="shared" ca="1" si="177"/>
        <v>25.937407715239171</v>
      </c>
    </row>
    <row r="5656" spans="5:6" x14ac:dyDescent="0.25">
      <c r="E5656" s="24">
        <f t="shared" ca="1" si="176"/>
        <v>1.656429396279413E-2</v>
      </c>
      <c r="F5656" s="24">
        <f t="shared" ca="1" si="177"/>
        <v>82.010117327331457</v>
      </c>
    </row>
    <row r="5657" spans="5:6" x14ac:dyDescent="0.25">
      <c r="E5657" s="24">
        <f t="shared" ca="1" si="176"/>
        <v>0.71980228379583377</v>
      </c>
      <c r="F5657" s="24">
        <f t="shared" ca="1" si="177"/>
        <v>6.5755742104448638</v>
      </c>
    </row>
    <row r="5658" spans="5:6" x14ac:dyDescent="0.25">
      <c r="E5658" s="24">
        <f t="shared" ca="1" si="176"/>
        <v>0.59078501768900016</v>
      </c>
      <c r="F5658" s="24">
        <f t="shared" ca="1" si="177"/>
        <v>10.526061760166964</v>
      </c>
    </row>
    <row r="5659" spans="5:6" x14ac:dyDescent="0.25">
      <c r="E5659" s="24">
        <f t="shared" ca="1" si="176"/>
        <v>0.92015974210521423</v>
      </c>
      <c r="F5659" s="24">
        <f t="shared" ca="1" si="177"/>
        <v>1.6641598257681736</v>
      </c>
    </row>
    <row r="5660" spans="5:6" x14ac:dyDescent="0.25">
      <c r="E5660" s="24">
        <f t="shared" ca="1" si="176"/>
        <v>0.33987145562689014</v>
      </c>
      <c r="F5660" s="24">
        <f t="shared" ca="1" si="177"/>
        <v>21.583756090893313</v>
      </c>
    </row>
    <row r="5661" spans="5:6" x14ac:dyDescent="0.25">
      <c r="E5661" s="24">
        <f t="shared" ca="1" si="176"/>
        <v>0.2373838089733753</v>
      </c>
      <c r="F5661" s="24">
        <f t="shared" ca="1" si="177"/>
        <v>28.761540011849636</v>
      </c>
    </row>
    <row r="5662" spans="5:6" x14ac:dyDescent="0.25">
      <c r="E5662" s="24">
        <f t="shared" ca="1" si="176"/>
        <v>0.46447651825778702</v>
      </c>
      <c r="F5662" s="24">
        <f t="shared" ca="1" si="177"/>
        <v>15.336885494683973</v>
      </c>
    </row>
    <row r="5663" spans="5:6" x14ac:dyDescent="0.25">
      <c r="E5663" s="24">
        <f t="shared" ca="1" si="176"/>
        <v>0.80377726749247869</v>
      </c>
      <c r="F5663" s="24">
        <f t="shared" ca="1" si="177"/>
        <v>4.3686615733038954</v>
      </c>
    </row>
    <row r="5664" spans="5:6" x14ac:dyDescent="0.25">
      <c r="E5664" s="24">
        <f t="shared" ca="1" si="176"/>
        <v>0.23959607176548781</v>
      </c>
      <c r="F5664" s="24">
        <f t="shared" ca="1" si="177"/>
        <v>28.576016156879806</v>
      </c>
    </row>
    <row r="5665" spans="5:6" x14ac:dyDescent="0.25">
      <c r="E5665" s="24">
        <f t="shared" ca="1" si="176"/>
        <v>0.16773862772659542</v>
      </c>
      <c r="F5665" s="24">
        <f t="shared" ca="1" si="177"/>
        <v>35.706965968288245</v>
      </c>
    </row>
    <row r="5666" spans="5:6" x14ac:dyDescent="0.25">
      <c r="E5666" s="24">
        <f t="shared" ca="1" si="176"/>
        <v>1.9208221750969812E-2</v>
      </c>
      <c r="F5666" s="24">
        <f t="shared" ca="1" si="177"/>
        <v>79.048337508208931</v>
      </c>
    </row>
    <row r="5667" spans="5:6" x14ac:dyDescent="0.25">
      <c r="E5667" s="24">
        <f t="shared" ca="1" si="176"/>
        <v>0.71747649956869919</v>
      </c>
      <c r="F5667" s="24">
        <f t="shared" ca="1" si="177"/>
        <v>6.6403017019823123</v>
      </c>
    </row>
    <row r="5668" spans="5:6" x14ac:dyDescent="0.25">
      <c r="E5668" s="24">
        <f t="shared" ca="1" si="176"/>
        <v>0.45723050427042555</v>
      </c>
      <c r="F5668" s="24">
        <f t="shared" ca="1" si="177"/>
        <v>15.651352590711163</v>
      </c>
    </row>
    <row r="5669" spans="5:6" x14ac:dyDescent="0.25">
      <c r="E5669" s="24">
        <f t="shared" ca="1" si="176"/>
        <v>0.42899850808752771</v>
      </c>
      <c r="F5669" s="24">
        <f t="shared" ca="1" si="177"/>
        <v>16.926036754232353</v>
      </c>
    </row>
    <row r="5670" spans="5:6" x14ac:dyDescent="0.25">
      <c r="E5670" s="24">
        <f t="shared" ca="1" si="176"/>
        <v>0.48883303261614719</v>
      </c>
      <c r="F5670" s="24">
        <f t="shared" ca="1" si="177"/>
        <v>14.31468588812343</v>
      </c>
    </row>
    <row r="5671" spans="5:6" x14ac:dyDescent="0.25">
      <c r="E5671" s="24">
        <f t="shared" ca="1" si="176"/>
        <v>0.59200528187734336</v>
      </c>
      <c r="F5671" s="24">
        <f t="shared" ca="1" si="177"/>
        <v>10.484794440956518</v>
      </c>
    </row>
    <row r="5672" spans="5:6" x14ac:dyDescent="0.25">
      <c r="E5672" s="24">
        <f t="shared" ca="1" si="176"/>
        <v>0.66966693307255232</v>
      </c>
      <c r="F5672" s="24">
        <f t="shared" ca="1" si="177"/>
        <v>8.019496100334937</v>
      </c>
    </row>
    <row r="5673" spans="5:6" x14ac:dyDescent="0.25">
      <c r="E5673" s="24">
        <f t="shared" ca="1" si="176"/>
        <v>0.14260772947975331</v>
      </c>
      <c r="F5673" s="24">
        <f t="shared" ca="1" si="177"/>
        <v>38.953151370911648</v>
      </c>
    </row>
    <row r="5674" spans="5:6" x14ac:dyDescent="0.25">
      <c r="E5674" s="24">
        <f t="shared" ca="1" si="176"/>
        <v>0.48764852817152482</v>
      </c>
      <c r="F5674" s="24">
        <f t="shared" ca="1" si="177"/>
        <v>14.363207235506449</v>
      </c>
    </row>
    <row r="5675" spans="5:6" x14ac:dyDescent="0.25">
      <c r="E5675" s="24">
        <f t="shared" ca="1" si="176"/>
        <v>0.88478530666340405</v>
      </c>
      <c r="F5675" s="24">
        <f t="shared" ca="1" si="177"/>
        <v>2.4482050949006595</v>
      </c>
    </row>
    <row r="5676" spans="5:6" x14ac:dyDescent="0.25">
      <c r="E5676" s="24">
        <f t="shared" ca="1" si="176"/>
        <v>0.59362955600448841</v>
      </c>
      <c r="F5676" s="24">
        <f t="shared" ca="1" si="177"/>
        <v>10.429995945116401</v>
      </c>
    </row>
    <row r="5677" spans="5:6" x14ac:dyDescent="0.25">
      <c r="E5677" s="24">
        <f t="shared" ca="1" si="176"/>
        <v>0.59614539980234493</v>
      </c>
      <c r="F5677" s="24">
        <f t="shared" ca="1" si="177"/>
        <v>10.345413645402703</v>
      </c>
    </row>
    <row r="5678" spans="5:6" x14ac:dyDescent="0.25">
      <c r="E5678" s="24">
        <f t="shared" ca="1" si="176"/>
        <v>0.3723263021666372</v>
      </c>
      <c r="F5678" s="24">
        <f t="shared" ca="1" si="177"/>
        <v>19.759693056477794</v>
      </c>
    </row>
    <row r="5679" spans="5:6" x14ac:dyDescent="0.25">
      <c r="E5679" s="24">
        <f t="shared" ca="1" si="176"/>
        <v>1.3615810937476547E-2</v>
      </c>
      <c r="F5679" s="24">
        <f t="shared" ca="1" si="177"/>
        <v>85.930471851359698</v>
      </c>
    </row>
    <row r="5680" spans="5:6" x14ac:dyDescent="0.25">
      <c r="E5680" s="24">
        <f t="shared" ca="1" si="176"/>
        <v>0.82207379827029126</v>
      </c>
      <c r="F5680" s="24">
        <f t="shared" ca="1" si="177"/>
        <v>3.9185021807642739</v>
      </c>
    </row>
    <row r="5681" spans="5:6" x14ac:dyDescent="0.25">
      <c r="E5681" s="24">
        <f t="shared" ca="1" si="176"/>
        <v>0.19342468089993325</v>
      </c>
      <c r="F5681" s="24">
        <f t="shared" ca="1" si="177"/>
        <v>32.857341765667286</v>
      </c>
    </row>
    <row r="5682" spans="5:6" x14ac:dyDescent="0.25">
      <c r="E5682" s="24">
        <f t="shared" ca="1" si="176"/>
        <v>0.68181759958160004</v>
      </c>
      <c r="F5682" s="24">
        <f t="shared" ca="1" si="177"/>
        <v>7.6598621240691394</v>
      </c>
    </row>
    <row r="5683" spans="5:6" x14ac:dyDescent="0.25">
      <c r="E5683" s="24">
        <f t="shared" ca="1" si="176"/>
        <v>1.0650511420257192E-2</v>
      </c>
      <c r="F5683" s="24">
        <f t="shared" ca="1" si="177"/>
        <v>90.842947345964646</v>
      </c>
    </row>
    <row r="5684" spans="5:6" x14ac:dyDescent="0.25">
      <c r="E5684" s="24">
        <f t="shared" ca="1" si="176"/>
        <v>0.71765499027022206</v>
      </c>
      <c r="F5684" s="24">
        <f t="shared" ca="1" si="177"/>
        <v>6.635326807243902</v>
      </c>
    </row>
    <row r="5685" spans="5:6" x14ac:dyDescent="0.25">
      <c r="E5685" s="24">
        <f t="shared" ca="1" si="176"/>
        <v>0.63568128179988548</v>
      </c>
      <c r="F5685" s="24">
        <f t="shared" ca="1" si="177"/>
        <v>9.0611594098940742</v>
      </c>
    </row>
    <row r="5686" spans="5:6" x14ac:dyDescent="0.25">
      <c r="E5686" s="24">
        <f t="shared" ca="1" si="176"/>
        <v>0.23886021523524159</v>
      </c>
      <c r="F5686" s="24">
        <f t="shared" ca="1" si="177"/>
        <v>28.637535432971209</v>
      </c>
    </row>
    <row r="5687" spans="5:6" x14ac:dyDescent="0.25">
      <c r="E5687" s="24">
        <f t="shared" ca="1" si="176"/>
        <v>0.26065755336170437</v>
      </c>
      <c r="F5687" s="24">
        <f t="shared" ca="1" si="177"/>
        <v>26.890955784881847</v>
      </c>
    </row>
    <row r="5688" spans="5:6" x14ac:dyDescent="0.25">
      <c r="E5688" s="24">
        <f t="shared" ca="1" si="176"/>
        <v>0.56462082433821492</v>
      </c>
      <c r="F5688" s="24">
        <f t="shared" ca="1" si="177"/>
        <v>11.432017609900775</v>
      </c>
    </row>
    <row r="5689" spans="5:6" x14ac:dyDescent="0.25">
      <c r="E5689" s="24">
        <f t="shared" ca="1" si="176"/>
        <v>0.66558940767878783</v>
      </c>
      <c r="F5689" s="24">
        <f t="shared" ca="1" si="177"/>
        <v>8.1416460709179042</v>
      </c>
    </row>
    <row r="5690" spans="5:6" x14ac:dyDescent="0.25">
      <c r="E5690" s="24">
        <f t="shared" ca="1" si="176"/>
        <v>0.57037277868834679</v>
      </c>
      <c r="F5690" s="24">
        <f t="shared" ca="1" si="177"/>
        <v>11.229302684359736</v>
      </c>
    </row>
    <row r="5691" spans="5:6" x14ac:dyDescent="0.25">
      <c r="E5691" s="24">
        <f t="shared" ca="1" si="176"/>
        <v>0.23154981543002595</v>
      </c>
      <c r="F5691" s="24">
        <f t="shared" ca="1" si="177"/>
        <v>29.259204863240761</v>
      </c>
    </row>
    <row r="5692" spans="5:6" x14ac:dyDescent="0.25">
      <c r="E5692" s="24">
        <f t="shared" ca="1" si="176"/>
        <v>0.31038108807951859</v>
      </c>
      <c r="F5692" s="24">
        <f t="shared" ca="1" si="177"/>
        <v>23.399088402162082</v>
      </c>
    </row>
    <row r="5693" spans="5:6" x14ac:dyDescent="0.25">
      <c r="E5693" s="24">
        <f t="shared" ca="1" si="176"/>
        <v>0.75847315739925436</v>
      </c>
      <c r="F5693" s="24">
        <f t="shared" ca="1" si="177"/>
        <v>5.5289573975618129</v>
      </c>
    </row>
    <row r="5694" spans="5:6" x14ac:dyDescent="0.25">
      <c r="E5694" s="24">
        <f t="shared" ca="1" si="176"/>
        <v>0.38349693803669915</v>
      </c>
      <c r="F5694" s="24">
        <f t="shared" ca="1" si="177"/>
        <v>19.168472849312671</v>
      </c>
    </row>
    <row r="5695" spans="5:6" x14ac:dyDescent="0.25">
      <c r="E5695" s="24">
        <f t="shared" ca="1" si="176"/>
        <v>0.97312347384671127</v>
      </c>
      <c r="F5695" s="24">
        <f t="shared" ca="1" si="177"/>
        <v>0.5448860939298521</v>
      </c>
    </row>
    <row r="5696" spans="5:6" x14ac:dyDescent="0.25">
      <c r="E5696" s="24">
        <f t="shared" ca="1" si="176"/>
        <v>0.29011051247323649</v>
      </c>
      <c r="F5696" s="24">
        <f t="shared" ca="1" si="177"/>
        <v>24.7498670219857</v>
      </c>
    </row>
    <row r="5697" spans="5:6" x14ac:dyDescent="0.25">
      <c r="E5697" s="24">
        <f t="shared" ca="1" si="176"/>
        <v>0.56866561470812271</v>
      </c>
      <c r="F5697" s="24">
        <f t="shared" ca="1" si="177"/>
        <v>11.289253789376325</v>
      </c>
    </row>
    <row r="5698" spans="5:6" x14ac:dyDescent="0.25">
      <c r="E5698" s="24">
        <f t="shared" ca="1" si="176"/>
        <v>0.33263320300644283</v>
      </c>
      <c r="F5698" s="24">
        <f t="shared" ca="1" si="177"/>
        <v>22.014297771270307</v>
      </c>
    </row>
    <row r="5699" spans="5:6" x14ac:dyDescent="0.25">
      <c r="E5699" s="24">
        <f t="shared" ca="1" si="176"/>
        <v>0.24369390646962508</v>
      </c>
      <c r="F5699" s="24">
        <f t="shared" ca="1" si="177"/>
        <v>28.236846457832677</v>
      </c>
    </row>
    <row r="5700" spans="5:6" x14ac:dyDescent="0.25">
      <c r="E5700" s="24">
        <f t="shared" ref="E5700:E5763" ca="1" si="178">RAND()</f>
        <v>0.40019896405561506</v>
      </c>
      <c r="F5700" s="24">
        <f t="shared" ref="F5700:F5763" ca="1" si="179">-LOG(E5700,EXP(1))/$C$3</f>
        <v>18.315868908050668</v>
      </c>
    </row>
    <row r="5701" spans="5:6" x14ac:dyDescent="0.25">
      <c r="E5701" s="24">
        <f t="shared" ca="1" si="178"/>
        <v>0.27024383731850476</v>
      </c>
      <c r="F5701" s="24">
        <f t="shared" ca="1" si="179"/>
        <v>26.168612527092616</v>
      </c>
    </row>
    <row r="5702" spans="5:6" x14ac:dyDescent="0.25">
      <c r="E5702" s="24">
        <f t="shared" ca="1" si="178"/>
        <v>0.90571439771442031</v>
      </c>
      <c r="F5702" s="24">
        <f t="shared" ca="1" si="179"/>
        <v>1.9806251389346359</v>
      </c>
    </row>
    <row r="5703" spans="5:6" x14ac:dyDescent="0.25">
      <c r="E5703" s="24">
        <f t="shared" ca="1" si="178"/>
        <v>5.46802677616538E-2</v>
      </c>
      <c r="F5703" s="24">
        <f t="shared" ca="1" si="179"/>
        <v>58.125047405074142</v>
      </c>
    </row>
    <row r="5704" spans="5:6" x14ac:dyDescent="0.25">
      <c r="E5704" s="24">
        <f t="shared" ca="1" si="178"/>
        <v>0.85320178533808089</v>
      </c>
      <c r="F5704" s="24">
        <f t="shared" ca="1" si="179"/>
        <v>3.1751839973422213</v>
      </c>
    </row>
    <row r="5705" spans="5:6" x14ac:dyDescent="0.25">
      <c r="E5705" s="24">
        <f t="shared" ca="1" si="178"/>
        <v>0.2685516470051893</v>
      </c>
      <c r="F5705" s="24">
        <f t="shared" ca="1" si="179"/>
        <v>26.294240593880264</v>
      </c>
    </row>
    <row r="5706" spans="5:6" x14ac:dyDescent="0.25">
      <c r="E5706" s="24">
        <f t="shared" ca="1" si="178"/>
        <v>0.19664582179401624</v>
      </c>
      <c r="F5706" s="24">
        <f t="shared" ca="1" si="179"/>
        <v>32.527020544915899</v>
      </c>
    </row>
    <row r="5707" spans="5:6" x14ac:dyDescent="0.25">
      <c r="E5707" s="24">
        <f t="shared" ca="1" si="178"/>
        <v>0.65972806416872576</v>
      </c>
      <c r="F5707" s="24">
        <f t="shared" ca="1" si="179"/>
        <v>8.3185510570730123</v>
      </c>
    </row>
    <row r="5708" spans="5:6" x14ac:dyDescent="0.25">
      <c r="E5708" s="24">
        <f t="shared" ca="1" si="178"/>
        <v>0.94081883471709626</v>
      </c>
      <c r="F5708" s="24">
        <f t="shared" ca="1" si="179"/>
        <v>1.2200936428659452</v>
      </c>
    </row>
    <row r="5709" spans="5:6" x14ac:dyDescent="0.25">
      <c r="E5709" s="24">
        <f t="shared" ca="1" si="178"/>
        <v>2.888529783254834E-2</v>
      </c>
      <c r="F5709" s="24">
        <f t="shared" ca="1" si="179"/>
        <v>70.888450776516763</v>
      </c>
    </row>
    <row r="5710" spans="5:6" x14ac:dyDescent="0.25">
      <c r="E5710" s="24">
        <f t="shared" ca="1" si="178"/>
        <v>0.48170121091836249</v>
      </c>
      <c r="F5710" s="24">
        <f t="shared" ca="1" si="179"/>
        <v>14.60862503011457</v>
      </c>
    </row>
    <row r="5711" spans="5:6" x14ac:dyDescent="0.25">
      <c r="E5711" s="24">
        <f t="shared" ca="1" si="178"/>
        <v>0.77204960145544155</v>
      </c>
      <c r="F5711" s="24">
        <f t="shared" ca="1" si="179"/>
        <v>5.1741296086278288</v>
      </c>
    </row>
    <row r="5712" spans="5:6" x14ac:dyDescent="0.25">
      <c r="E5712" s="24">
        <f t="shared" ca="1" si="178"/>
        <v>0.93456451723111211</v>
      </c>
      <c r="F5712" s="24">
        <f t="shared" ca="1" si="179"/>
        <v>1.3534923032798352</v>
      </c>
    </row>
    <row r="5713" spans="5:6" x14ac:dyDescent="0.25">
      <c r="E5713" s="24">
        <f t="shared" ca="1" si="178"/>
        <v>0.83331053302839264</v>
      </c>
      <c r="F5713" s="24">
        <f t="shared" ca="1" si="179"/>
        <v>3.6469783506837015</v>
      </c>
    </row>
    <row r="5714" spans="5:6" x14ac:dyDescent="0.25">
      <c r="E5714" s="24">
        <f t="shared" ca="1" si="178"/>
        <v>0.73002368761769854</v>
      </c>
      <c r="F5714" s="24">
        <f t="shared" ca="1" si="179"/>
        <v>6.2935659314956602</v>
      </c>
    </row>
    <row r="5715" spans="5:6" x14ac:dyDescent="0.25">
      <c r="E5715" s="24">
        <f t="shared" ca="1" si="178"/>
        <v>0.40638808437449581</v>
      </c>
      <c r="F5715" s="24">
        <f t="shared" ca="1" si="179"/>
        <v>18.008934061846979</v>
      </c>
    </row>
    <row r="5716" spans="5:6" x14ac:dyDescent="0.25">
      <c r="E5716" s="24">
        <f t="shared" ca="1" si="178"/>
        <v>0.49162668990948843</v>
      </c>
      <c r="F5716" s="24">
        <f t="shared" ca="1" si="179"/>
        <v>14.200712216814445</v>
      </c>
    </row>
    <row r="5717" spans="5:6" x14ac:dyDescent="0.25">
      <c r="E5717" s="24">
        <f t="shared" ca="1" si="178"/>
        <v>0.55746428766120715</v>
      </c>
      <c r="F5717" s="24">
        <f t="shared" ca="1" si="179"/>
        <v>11.687136714129366</v>
      </c>
    </row>
    <row r="5718" spans="5:6" x14ac:dyDescent="0.25">
      <c r="E5718" s="24">
        <f t="shared" ca="1" si="178"/>
        <v>8.9995432733427472E-2</v>
      </c>
      <c r="F5718" s="24">
        <f t="shared" ca="1" si="179"/>
        <v>48.159927146918527</v>
      </c>
    </row>
    <row r="5719" spans="5:6" x14ac:dyDescent="0.25">
      <c r="E5719" s="24">
        <f t="shared" ca="1" si="178"/>
        <v>0.22095183143627173</v>
      </c>
      <c r="F5719" s="24">
        <f t="shared" ca="1" si="179"/>
        <v>30.196211170449335</v>
      </c>
    </row>
    <row r="5720" spans="5:6" x14ac:dyDescent="0.25">
      <c r="E5720" s="24">
        <f t="shared" ca="1" si="178"/>
        <v>0.38529931641381865</v>
      </c>
      <c r="F5720" s="24">
        <f t="shared" ca="1" si="179"/>
        <v>19.074696030353095</v>
      </c>
    </row>
    <row r="5721" spans="5:6" x14ac:dyDescent="0.25">
      <c r="E5721" s="24">
        <f t="shared" ca="1" si="178"/>
        <v>0.84311369163540284</v>
      </c>
      <c r="F5721" s="24">
        <f t="shared" ca="1" si="179"/>
        <v>3.413069291027905</v>
      </c>
    </row>
    <row r="5722" spans="5:6" x14ac:dyDescent="0.25">
      <c r="E5722" s="24">
        <f t="shared" ca="1" si="178"/>
        <v>0.14528577894377803</v>
      </c>
      <c r="F5722" s="24">
        <f t="shared" ca="1" si="179"/>
        <v>38.581051738964717</v>
      </c>
    </row>
    <row r="5723" spans="5:6" x14ac:dyDescent="0.25">
      <c r="E5723" s="24">
        <f t="shared" ca="1" si="178"/>
        <v>0.16636632097685466</v>
      </c>
      <c r="F5723" s="24">
        <f t="shared" ca="1" si="179"/>
        <v>35.87126338111792</v>
      </c>
    </row>
    <row r="5724" spans="5:6" x14ac:dyDescent="0.25">
      <c r="E5724" s="24">
        <f t="shared" ca="1" si="178"/>
        <v>7.2449978648337798E-2</v>
      </c>
      <c r="F5724" s="24">
        <f t="shared" ca="1" si="179"/>
        <v>52.49717809848844</v>
      </c>
    </row>
    <row r="5725" spans="5:6" x14ac:dyDescent="0.25">
      <c r="E5725" s="24">
        <f t="shared" ca="1" si="178"/>
        <v>9.7970917834707461E-2</v>
      </c>
      <c r="F5725" s="24">
        <f t="shared" ca="1" si="179"/>
        <v>46.461692022825467</v>
      </c>
    </row>
    <row r="5726" spans="5:6" x14ac:dyDescent="0.25">
      <c r="E5726" s="24">
        <f t="shared" ca="1" si="178"/>
        <v>0.60019176964094922</v>
      </c>
      <c r="F5726" s="24">
        <f t="shared" ca="1" si="179"/>
        <v>10.210121175281534</v>
      </c>
    </row>
    <row r="5727" spans="5:6" x14ac:dyDescent="0.25">
      <c r="E5727" s="24">
        <f t="shared" ca="1" si="178"/>
        <v>0.31926864837797742</v>
      </c>
      <c r="F5727" s="24">
        <f t="shared" ca="1" si="179"/>
        <v>22.834447453772288</v>
      </c>
    </row>
    <row r="5728" spans="5:6" x14ac:dyDescent="0.25">
      <c r="E5728" s="24">
        <f t="shared" ca="1" si="178"/>
        <v>0.62021036591718259</v>
      </c>
      <c r="F5728" s="24">
        <f t="shared" ca="1" si="179"/>
        <v>9.5539311725151741</v>
      </c>
    </row>
    <row r="5729" spans="5:6" x14ac:dyDescent="0.25">
      <c r="E5729" s="24">
        <f t="shared" ca="1" si="178"/>
        <v>0.89231202663212206</v>
      </c>
      <c r="F5729" s="24">
        <f t="shared" ca="1" si="179"/>
        <v>2.2787880385692896</v>
      </c>
    </row>
    <row r="5730" spans="5:6" x14ac:dyDescent="0.25">
      <c r="E5730" s="24">
        <f t="shared" ca="1" si="178"/>
        <v>0.73926023304396327</v>
      </c>
      <c r="F5730" s="24">
        <f t="shared" ca="1" si="179"/>
        <v>6.0421055575608129</v>
      </c>
    </row>
    <row r="5731" spans="5:6" x14ac:dyDescent="0.25">
      <c r="E5731" s="24">
        <f t="shared" ca="1" si="178"/>
        <v>0.4832877454656429</v>
      </c>
      <c r="F5731" s="24">
        <f t="shared" ca="1" si="179"/>
        <v>14.542861128205354</v>
      </c>
    </row>
    <row r="5732" spans="5:6" x14ac:dyDescent="0.25">
      <c r="E5732" s="24">
        <f t="shared" ca="1" si="178"/>
        <v>0.90372055328495893</v>
      </c>
      <c r="F5732" s="24">
        <f t="shared" ca="1" si="179"/>
        <v>2.0247017770110221</v>
      </c>
    </row>
    <row r="5733" spans="5:6" x14ac:dyDescent="0.25">
      <c r="E5733" s="24">
        <f t="shared" ca="1" si="178"/>
        <v>0.14073760956230785</v>
      </c>
      <c r="F5733" s="24">
        <f t="shared" ca="1" si="179"/>
        <v>39.217160947324722</v>
      </c>
    </row>
    <row r="5734" spans="5:6" x14ac:dyDescent="0.25">
      <c r="E5734" s="24">
        <f t="shared" ca="1" si="178"/>
        <v>0.48300276907183737</v>
      </c>
      <c r="F5734" s="24">
        <f t="shared" ca="1" si="179"/>
        <v>14.554657845560241</v>
      </c>
    </row>
    <row r="5735" spans="5:6" x14ac:dyDescent="0.25">
      <c r="E5735" s="24">
        <f t="shared" ca="1" si="178"/>
        <v>0.94015850586896688</v>
      </c>
      <c r="F5735" s="24">
        <f t="shared" ca="1" si="179"/>
        <v>1.2341358933706763</v>
      </c>
    </row>
    <row r="5736" spans="5:6" x14ac:dyDescent="0.25">
      <c r="E5736" s="24">
        <f t="shared" ca="1" si="178"/>
        <v>0.60203660164883366</v>
      </c>
      <c r="F5736" s="24">
        <f t="shared" ca="1" si="179"/>
        <v>10.148740708808941</v>
      </c>
    </row>
    <row r="5737" spans="5:6" x14ac:dyDescent="0.25">
      <c r="E5737" s="24">
        <f t="shared" ca="1" si="178"/>
        <v>2.3225798966148292E-2</v>
      </c>
      <c r="F5737" s="24">
        <f t="shared" ca="1" si="179"/>
        <v>75.24983187496143</v>
      </c>
    </row>
    <row r="5738" spans="5:6" x14ac:dyDescent="0.25">
      <c r="E5738" s="24">
        <f t="shared" ca="1" si="178"/>
        <v>4.1057837860011492E-2</v>
      </c>
      <c r="F5738" s="24">
        <f t="shared" ca="1" si="179"/>
        <v>63.855470536778547</v>
      </c>
    </row>
    <row r="5739" spans="5:6" x14ac:dyDescent="0.25">
      <c r="E5739" s="24">
        <f t="shared" ca="1" si="178"/>
        <v>0.786323121341023</v>
      </c>
      <c r="F5739" s="24">
        <f t="shared" ca="1" si="179"/>
        <v>4.8077495035192177</v>
      </c>
    </row>
    <row r="5740" spans="5:6" x14ac:dyDescent="0.25">
      <c r="E5740" s="24">
        <f t="shared" ca="1" si="178"/>
        <v>0.44502426257698957</v>
      </c>
      <c r="F5740" s="24">
        <f t="shared" ca="1" si="179"/>
        <v>16.192529513145637</v>
      </c>
    </row>
    <row r="5741" spans="5:6" x14ac:dyDescent="0.25">
      <c r="E5741" s="24">
        <f t="shared" ca="1" si="178"/>
        <v>3.7509858617606806E-2</v>
      </c>
      <c r="F5741" s="24">
        <f t="shared" ca="1" si="179"/>
        <v>65.663029681749563</v>
      </c>
    </row>
    <row r="5742" spans="5:6" x14ac:dyDescent="0.25">
      <c r="E5742" s="24">
        <f t="shared" ca="1" si="178"/>
        <v>0.64650539685493535</v>
      </c>
      <c r="F5742" s="24">
        <f t="shared" ca="1" si="179"/>
        <v>8.7234746600321991</v>
      </c>
    </row>
    <row r="5743" spans="5:6" x14ac:dyDescent="0.25">
      <c r="E5743" s="24">
        <f t="shared" ca="1" si="178"/>
        <v>0.33066384266882543</v>
      </c>
      <c r="F5743" s="24">
        <f t="shared" ca="1" si="179"/>
        <v>22.133060014357895</v>
      </c>
    </row>
    <row r="5744" spans="5:6" x14ac:dyDescent="0.25">
      <c r="E5744" s="24">
        <f t="shared" ca="1" si="178"/>
        <v>0.86926026958410219</v>
      </c>
      <c r="F5744" s="24">
        <f t="shared" ca="1" si="179"/>
        <v>2.8022538771910348</v>
      </c>
    </row>
    <row r="5745" spans="5:6" x14ac:dyDescent="0.25">
      <c r="E5745" s="24">
        <f t="shared" ca="1" si="178"/>
        <v>0.11089947375306031</v>
      </c>
      <c r="F5745" s="24">
        <f t="shared" ca="1" si="179"/>
        <v>43.982622597509689</v>
      </c>
    </row>
    <row r="5746" spans="5:6" x14ac:dyDescent="0.25">
      <c r="E5746" s="24">
        <f t="shared" ca="1" si="178"/>
        <v>4.6760646049729404E-3</v>
      </c>
      <c r="F5746" s="24">
        <f t="shared" ca="1" si="179"/>
        <v>107.30596838355133</v>
      </c>
    </row>
    <row r="5747" spans="5:6" x14ac:dyDescent="0.25">
      <c r="E5747" s="24">
        <f t="shared" ca="1" si="178"/>
        <v>0.30376716727435693</v>
      </c>
      <c r="F5747" s="24">
        <f t="shared" ca="1" si="179"/>
        <v>23.829875362975745</v>
      </c>
    </row>
    <row r="5748" spans="5:6" x14ac:dyDescent="0.25">
      <c r="E5748" s="24">
        <f t="shared" ca="1" si="178"/>
        <v>0.82782869116188751</v>
      </c>
      <c r="F5748" s="24">
        <f t="shared" ca="1" si="179"/>
        <v>3.7789808146912973</v>
      </c>
    </row>
    <row r="5749" spans="5:6" x14ac:dyDescent="0.25">
      <c r="E5749" s="24">
        <f t="shared" ca="1" si="178"/>
        <v>0.98894192425072869</v>
      </c>
      <c r="F5749" s="24">
        <f t="shared" ca="1" si="179"/>
        <v>0.22239341542896546</v>
      </c>
    </row>
    <row r="5750" spans="5:6" x14ac:dyDescent="0.25">
      <c r="E5750" s="24">
        <f t="shared" ca="1" si="178"/>
        <v>0.27520732901906286</v>
      </c>
      <c r="F5750" s="24">
        <f t="shared" ca="1" si="179"/>
        <v>25.804610833351934</v>
      </c>
    </row>
    <row r="5751" spans="5:6" x14ac:dyDescent="0.25">
      <c r="E5751" s="24">
        <f t="shared" ca="1" si="178"/>
        <v>0.79649155042738351</v>
      </c>
      <c r="F5751" s="24">
        <f t="shared" ca="1" si="179"/>
        <v>4.5507751613144976</v>
      </c>
    </row>
    <row r="5752" spans="5:6" x14ac:dyDescent="0.25">
      <c r="E5752" s="24">
        <f t="shared" ca="1" si="178"/>
        <v>4.0548884637359506E-2</v>
      </c>
      <c r="F5752" s="24">
        <f t="shared" ca="1" si="179"/>
        <v>64.104940093188787</v>
      </c>
    </row>
    <row r="5753" spans="5:6" x14ac:dyDescent="0.25">
      <c r="E5753" s="24">
        <f t="shared" ca="1" si="178"/>
        <v>0.34448671010680054</v>
      </c>
      <c r="F5753" s="24">
        <f t="shared" ca="1" si="179"/>
        <v>21.313995332225971</v>
      </c>
    </row>
    <row r="5754" spans="5:6" x14ac:dyDescent="0.25">
      <c r="E5754" s="24">
        <f t="shared" ca="1" si="178"/>
        <v>0.77191605062188029</v>
      </c>
      <c r="F5754" s="24">
        <f t="shared" ca="1" si="179"/>
        <v>5.1775895517610104</v>
      </c>
    </row>
    <row r="5755" spans="5:6" x14ac:dyDescent="0.25">
      <c r="E5755" s="24">
        <f t="shared" ca="1" si="178"/>
        <v>0.58973857524949769</v>
      </c>
      <c r="F5755" s="24">
        <f t="shared" ca="1" si="179"/>
        <v>10.561518661489085</v>
      </c>
    </row>
    <row r="5756" spans="5:6" x14ac:dyDescent="0.25">
      <c r="E5756" s="24">
        <f t="shared" ca="1" si="178"/>
        <v>0.13300518973815556</v>
      </c>
      <c r="F5756" s="24">
        <f t="shared" ca="1" si="179"/>
        <v>40.347342618680614</v>
      </c>
    </row>
    <row r="5757" spans="5:6" x14ac:dyDescent="0.25">
      <c r="E5757" s="24">
        <f t="shared" ca="1" si="178"/>
        <v>0.7195459024203259</v>
      </c>
      <c r="F5757" s="24">
        <f t="shared" ca="1" si="179"/>
        <v>6.5826991404840181</v>
      </c>
    </row>
    <row r="5758" spans="5:6" x14ac:dyDescent="0.25">
      <c r="E5758" s="24">
        <f t="shared" ca="1" si="178"/>
        <v>0.32226986344339026</v>
      </c>
      <c r="F5758" s="24">
        <f t="shared" ca="1" si="179"/>
        <v>22.647319984142733</v>
      </c>
    </row>
    <row r="5759" spans="5:6" x14ac:dyDescent="0.25">
      <c r="E5759" s="24">
        <f t="shared" ca="1" si="178"/>
        <v>0.19361262846614924</v>
      </c>
      <c r="F5759" s="24">
        <f t="shared" ca="1" si="179"/>
        <v>32.837917531730007</v>
      </c>
    </row>
    <row r="5760" spans="5:6" x14ac:dyDescent="0.25">
      <c r="E5760" s="24">
        <f t="shared" ca="1" si="178"/>
        <v>0.65424756272204931</v>
      </c>
      <c r="F5760" s="24">
        <f t="shared" ca="1" si="179"/>
        <v>8.4853892575894285</v>
      </c>
    </row>
    <row r="5761" spans="5:6" x14ac:dyDescent="0.25">
      <c r="E5761" s="24">
        <f t="shared" ca="1" si="178"/>
        <v>0.9379333975309414</v>
      </c>
      <c r="F5761" s="24">
        <f t="shared" ca="1" si="179"/>
        <v>1.2815267452264958</v>
      </c>
    </row>
    <row r="5762" spans="5:6" x14ac:dyDescent="0.25">
      <c r="E5762" s="24">
        <f t="shared" ca="1" si="178"/>
        <v>1.0106325872650923E-2</v>
      </c>
      <c r="F5762" s="24">
        <f t="shared" ca="1" si="179"/>
        <v>91.891874543382215</v>
      </c>
    </row>
    <row r="5763" spans="5:6" x14ac:dyDescent="0.25">
      <c r="E5763" s="24">
        <f t="shared" ca="1" si="178"/>
        <v>0.73781538477859343</v>
      </c>
      <c r="F5763" s="24">
        <f t="shared" ca="1" si="179"/>
        <v>6.0812328360498924</v>
      </c>
    </row>
    <row r="5764" spans="5:6" x14ac:dyDescent="0.25">
      <c r="E5764" s="24">
        <f t="shared" ref="E5764:E5827" ca="1" si="180">RAND()</f>
        <v>0.47870525754241999</v>
      </c>
      <c r="F5764" s="24">
        <f t="shared" ref="F5764:F5827" ca="1" si="181">-LOG(E5764,EXP(1))/$C$3</f>
        <v>14.733403993701945</v>
      </c>
    </row>
    <row r="5765" spans="5:6" x14ac:dyDescent="0.25">
      <c r="E5765" s="24">
        <f t="shared" ca="1" si="180"/>
        <v>0.44339908943614004</v>
      </c>
      <c r="F5765" s="24">
        <f t="shared" ca="1" si="181"/>
        <v>16.265700707933338</v>
      </c>
    </row>
    <row r="5766" spans="5:6" x14ac:dyDescent="0.25">
      <c r="E5766" s="24">
        <f t="shared" ca="1" si="180"/>
        <v>0.98017202611801479</v>
      </c>
      <c r="F5766" s="24">
        <f t="shared" ca="1" si="181"/>
        <v>0.40054371734386701</v>
      </c>
    </row>
    <row r="5767" spans="5:6" x14ac:dyDescent="0.25">
      <c r="E5767" s="24">
        <f t="shared" ca="1" si="180"/>
        <v>0.93707201680281504</v>
      </c>
      <c r="F5767" s="24">
        <f t="shared" ca="1" si="181"/>
        <v>1.2999028156557229</v>
      </c>
    </row>
    <row r="5768" spans="5:6" x14ac:dyDescent="0.25">
      <c r="E5768" s="24">
        <f t="shared" ca="1" si="180"/>
        <v>0.57443417761064597</v>
      </c>
      <c r="F5768" s="24">
        <f t="shared" ca="1" si="181"/>
        <v>11.087395232139391</v>
      </c>
    </row>
    <row r="5769" spans="5:6" x14ac:dyDescent="0.25">
      <c r="E5769" s="24">
        <f t="shared" ca="1" si="180"/>
        <v>0.59606818174615805</v>
      </c>
      <c r="F5769" s="24">
        <f t="shared" ca="1" si="181"/>
        <v>10.348004391137861</v>
      </c>
    </row>
    <row r="5770" spans="5:6" x14ac:dyDescent="0.25">
      <c r="E5770" s="24">
        <f t="shared" ca="1" si="180"/>
        <v>0.51075922532952933</v>
      </c>
      <c r="F5770" s="24">
        <f t="shared" ca="1" si="181"/>
        <v>13.437139662566628</v>
      </c>
    </row>
    <row r="5771" spans="5:6" x14ac:dyDescent="0.25">
      <c r="E5771" s="24">
        <f t="shared" ca="1" si="180"/>
        <v>0.41389437474863766</v>
      </c>
      <c r="F5771" s="24">
        <f t="shared" ca="1" si="181"/>
        <v>17.64288942332594</v>
      </c>
    </row>
    <row r="5772" spans="5:6" x14ac:dyDescent="0.25">
      <c r="E5772" s="24">
        <f t="shared" ca="1" si="180"/>
        <v>0.27539448174665637</v>
      </c>
      <c r="F5772" s="24">
        <f t="shared" ca="1" si="181"/>
        <v>25.791014602381253</v>
      </c>
    </row>
    <row r="5773" spans="5:6" x14ac:dyDescent="0.25">
      <c r="E5773" s="24">
        <f t="shared" ca="1" si="180"/>
        <v>0.49797789632464173</v>
      </c>
      <c r="F5773" s="24">
        <f t="shared" ca="1" si="181"/>
        <v>13.943991756656002</v>
      </c>
    </row>
    <row r="5774" spans="5:6" x14ac:dyDescent="0.25">
      <c r="E5774" s="24">
        <f t="shared" ca="1" si="180"/>
        <v>0.46929895044615466</v>
      </c>
      <c r="F5774" s="24">
        <f t="shared" ca="1" si="181"/>
        <v>15.130305852167966</v>
      </c>
    </row>
    <row r="5775" spans="5:6" x14ac:dyDescent="0.25">
      <c r="E5775" s="24">
        <f t="shared" ca="1" si="180"/>
        <v>0.18007274593903833</v>
      </c>
      <c r="F5775" s="24">
        <f t="shared" ca="1" si="181"/>
        <v>34.287887312607808</v>
      </c>
    </row>
    <row r="5776" spans="5:6" x14ac:dyDescent="0.25">
      <c r="E5776" s="24">
        <f t="shared" ca="1" si="180"/>
        <v>0.91413137403511102</v>
      </c>
      <c r="F5776" s="24">
        <f t="shared" ca="1" si="181"/>
        <v>1.7956196517747394</v>
      </c>
    </row>
    <row r="5777" spans="5:6" x14ac:dyDescent="0.25">
      <c r="E5777" s="24">
        <f t="shared" ca="1" si="180"/>
        <v>0.16798131635335467</v>
      </c>
      <c r="F5777" s="24">
        <f t="shared" ca="1" si="181"/>
        <v>35.678050358916479</v>
      </c>
    </row>
    <row r="5778" spans="5:6" x14ac:dyDescent="0.25">
      <c r="E5778" s="24">
        <f t="shared" ca="1" si="180"/>
        <v>0.7846779968735228</v>
      </c>
      <c r="F5778" s="24">
        <f t="shared" ca="1" si="181"/>
        <v>4.8496368083662826</v>
      </c>
    </row>
    <row r="5779" spans="5:6" x14ac:dyDescent="0.25">
      <c r="E5779" s="24">
        <f t="shared" ca="1" si="180"/>
        <v>5.3515454035839682E-2</v>
      </c>
      <c r="F5779" s="24">
        <f t="shared" ca="1" si="181"/>
        <v>58.555696126186959</v>
      </c>
    </row>
    <row r="5780" spans="5:6" x14ac:dyDescent="0.25">
      <c r="E5780" s="24">
        <f t="shared" ca="1" si="180"/>
        <v>0.74472377153169511</v>
      </c>
      <c r="F5780" s="24">
        <f t="shared" ca="1" si="181"/>
        <v>5.8948381164938173</v>
      </c>
    </row>
    <row r="5781" spans="5:6" x14ac:dyDescent="0.25">
      <c r="E5781" s="24">
        <f t="shared" ca="1" si="180"/>
        <v>0.30245643082059026</v>
      </c>
      <c r="F5781" s="24">
        <f t="shared" ca="1" si="181"/>
        <v>23.916360844595264</v>
      </c>
    </row>
    <row r="5782" spans="5:6" x14ac:dyDescent="0.25">
      <c r="E5782" s="24">
        <f t="shared" ca="1" si="180"/>
        <v>0.78433343818186163</v>
      </c>
      <c r="F5782" s="24">
        <f t="shared" ca="1" si="181"/>
        <v>4.8584209048872316</v>
      </c>
    </row>
    <row r="5783" spans="5:6" x14ac:dyDescent="0.25">
      <c r="E5783" s="24">
        <f t="shared" ca="1" si="180"/>
        <v>0.80424644509626508</v>
      </c>
      <c r="F5783" s="24">
        <f t="shared" ca="1" si="181"/>
        <v>4.3569906604080906</v>
      </c>
    </row>
    <row r="5784" spans="5:6" x14ac:dyDescent="0.25">
      <c r="E5784" s="24">
        <f t="shared" ca="1" si="180"/>
        <v>0.97774107321804316</v>
      </c>
      <c r="F5784" s="24">
        <f t="shared" ca="1" si="181"/>
        <v>0.45020790621858614</v>
      </c>
    </row>
    <row r="5785" spans="5:6" x14ac:dyDescent="0.25">
      <c r="E5785" s="24">
        <f t="shared" ca="1" si="180"/>
        <v>0.6521630658532509</v>
      </c>
      <c r="F5785" s="24">
        <f t="shared" ca="1" si="181"/>
        <v>8.5492129464721476</v>
      </c>
    </row>
    <row r="5786" spans="5:6" x14ac:dyDescent="0.25">
      <c r="E5786" s="24">
        <f t="shared" ca="1" si="180"/>
        <v>7.6846793630858445E-2</v>
      </c>
      <c r="F5786" s="24">
        <f t="shared" ca="1" si="181"/>
        <v>51.318830646061819</v>
      </c>
    </row>
    <row r="5787" spans="5:6" x14ac:dyDescent="0.25">
      <c r="E5787" s="24">
        <f t="shared" ca="1" si="180"/>
        <v>0.99204776218284252</v>
      </c>
      <c r="F5787" s="24">
        <f t="shared" ca="1" si="181"/>
        <v>0.15968050989149735</v>
      </c>
    </row>
    <row r="5788" spans="5:6" x14ac:dyDescent="0.25">
      <c r="E5788" s="24">
        <f t="shared" ca="1" si="180"/>
        <v>0.27890808286768853</v>
      </c>
      <c r="F5788" s="24">
        <f t="shared" ca="1" si="181"/>
        <v>25.537460070583407</v>
      </c>
    </row>
    <row r="5789" spans="5:6" x14ac:dyDescent="0.25">
      <c r="E5789" s="24">
        <f t="shared" ca="1" si="180"/>
        <v>0.90755511421141788</v>
      </c>
      <c r="F5789" s="24">
        <f t="shared" ca="1" si="181"/>
        <v>1.9400196554766214</v>
      </c>
    </row>
    <row r="5790" spans="5:6" x14ac:dyDescent="0.25">
      <c r="E5790" s="24">
        <f t="shared" ca="1" si="180"/>
        <v>0.49965109762323845</v>
      </c>
      <c r="F5790" s="24">
        <f t="shared" ca="1" si="181"/>
        <v>13.876904577850514</v>
      </c>
    </row>
    <row r="5791" spans="5:6" x14ac:dyDescent="0.25">
      <c r="E5791" s="24">
        <f t="shared" ca="1" si="180"/>
        <v>0.4585290256584893</v>
      </c>
      <c r="F5791" s="24">
        <f t="shared" ca="1" si="181"/>
        <v>15.59463367200315</v>
      </c>
    </row>
    <row r="5792" spans="5:6" x14ac:dyDescent="0.25">
      <c r="E5792" s="24">
        <f t="shared" ca="1" si="180"/>
        <v>7.679235490746672E-2</v>
      </c>
      <c r="F5792" s="24">
        <f t="shared" ca="1" si="181"/>
        <v>51.333003785183678</v>
      </c>
    </row>
    <row r="5793" spans="5:6" x14ac:dyDescent="0.25">
      <c r="E5793" s="24">
        <f t="shared" ca="1" si="180"/>
        <v>0.56545301560598993</v>
      </c>
      <c r="F5793" s="24">
        <f t="shared" ca="1" si="181"/>
        <v>11.402561431417917</v>
      </c>
    </row>
    <row r="5794" spans="5:6" x14ac:dyDescent="0.25">
      <c r="E5794" s="24">
        <f t="shared" ca="1" si="180"/>
        <v>0.42378792602013782</v>
      </c>
      <c r="F5794" s="24">
        <f t="shared" ca="1" si="181"/>
        <v>17.170442467199358</v>
      </c>
    </row>
    <row r="5795" spans="5:6" x14ac:dyDescent="0.25">
      <c r="E5795" s="24">
        <f t="shared" ca="1" si="180"/>
        <v>0.76007941594746509</v>
      </c>
      <c r="F5795" s="24">
        <f t="shared" ca="1" si="181"/>
        <v>5.4866471298646111</v>
      </c>
    </row>
    <row r="5796" spans="5:6" x14ac:dyDescent="0.25">
      <c r="E5796" s="24">
        <f t="shared" ca="1" si="180"/>
        <v>0.97060703893691591</v>
      </c>
      <c r="F5796" s="24">
        <f t="shared" ca="1" si="181"/>
        <v>0.59667179774376455</v>
      </c>
    </row>
    <row r="5797" spans="5:6" x14ac:dyDescent="0.25">
      <c r="E5797" s="24">
        <f t="shared" ca="1" si="180"/>
        <v>0.48140380478429545</v>
      </c>
      <c r="F5797" s="24">
        <f t="shared" ca="1" si="181"/>
        <v>14.620977001651269</v>
      </c>
    </row>
    <row r="5798" spans="5:6" x14ac:dyDescent="0.25">
      <c r="E5798" s="24">
        <f t="shared" ca="1" si="180"/>
        <v>0.9282389133291844</v>
      </c>
      <c r="F5798" s="24">
        <f t="shared" ca="1" si="181"/>
        <v>1.4893225924450577</v>
      </c>
    </row>
    <row r="5799" spans="5:6" x14ac:dyDescent="0.25">
      <c r="E5799" s="24">
        <f t="shared" ca="1" si="180"/>
        <v>0.44605847929168929</v>
      </c>
      <c r="F5799" s="24">
        <f t="shared" ca="1" si="181"/>
        <v>16.146104321387782</v>
      </c>
    </row>
    <row r="5800" spans="5:6" x14ac:dyDescent="0.25">
      <c r="E5800" s="24">
        <f t="shared" ca="1" si="180"/>
        <v>0.93364662543414223</v>
      </c>
      <c r="F5800" s="24">
        <f t="shared" ca="1" si="181"/>
        <v>1.3731451540709729</v>
      </c>
    </row>
    <row r="5801" spans="5:6" x14ac:dyDescent="0.25">
      <c r="E5801" s="24">
        <f t="shared" ca="1" si="180"/>
        <v>0.36472138069305315</v>
      </c>
      <c r="F5801" s="24">
        <f t="shared" ca="1" si="181"/>
        <v>20.172431149187638</v>
      </c>
    </row>
    <row r="5802" spans="5:6" x14ac:dyDescent="0.25">
      <c r="E5802" s="24">
        <f t="shared" ca="1" si="180"/>
        <v>0.13976752284307947</v>
      </c>
      <c r="F5802" s="24">
        <f t="shared" ca="1" si="181"/>
        <v>39.355495754737881</v>
      </c>
    </row>
    <row r="5803" spans="5:6" x14ac:dyDescent="0.25">
      <c r="E5803" s="24">
        <f t="shared" ca="1" si="180"/>
        <v>3.0075149362454812E-2</v>
      </c>
      <c r="F5803" s="24">
        <f t="shared" ca="1" si="181"/>
        <v>70.081121016021285</v>
      </c>
    </row>
    <row r="5804" spans="5:6" x14ac:dyDescent="0.25">
      <c r="E5804" s="24">
        <f t="shared" ca="1" si="180"/>
        <v>0.40497279331145153</v>
      </c>
      <c r="F5804" s="24">
        <f t="shared" ca="1" si="181"/>
        <v>18.078707822816718</v>
      </c>
    </row>
    <row r="5805" spans="5:6" x14ac:dyDescent="0.25">
      <c r="E5805" s="24">
        <f t="shared" ca="1" si="180"/>
        <v>0.17154144990790821</v>
      </c>
      <c r="F5805" s="24">
        <f t="shared" ca="1" si="181"/>
        <v>35.258607023068947</v>
      </c>
    </row>
    <row r="5806" spans="5:6" x14ac:dyDescent="0.25">
      <c r="E5806" s="24">
        <f t="shared" ca="1" si="180"/>
        <v>2.6122007246971224E-2</v>
      </c>
      <c r="F5806" s="24">
        <f t="shared" ca="1" si="181"/>
        <v>72.8995426079792</v>
      </c>
    </row>
    <row r="5807" spans="5:6" x14ac:dyDescent="0.25">
      <c r="E5807" s="24">
        <f t="shared" ca="1" si="180"/>
        <v>9.7040089437421817E-2</v>
      </c>
      <c r="F5807" s="24">
        <f t="shared" ca="1" si="181"/>
        <v>46.652621853831086</v>
      </c>
    </row>
    <row r="5808" spans="5:6" x14ac:dyDescent="0.25">
      <c r="E5808" s="24">
        <f t="shared" ca="1" si="180"/>
        <v>0.49881725514771758</v>
      </c>
      <c r="F5808" s="24">
        <f t="shared" ca="1" si="181"/>
        <v>13.910309449103782</v>
      </c>
    </row>
    <row r="5809" spans="5:6" x14ac:dyDescent="0.25">
      <c r="E5809" s="24">
        <f t="shared" ca="1" si="180"/>
        <v>0.49535543495097001</v>
      </c>
      <c r="F5809" s="24">
        <f t="shared" ca="1" si="181"/>
        <v>14.049594473645955</v>
      </c>
    </row>
    <row r="5810" spans="5:6" x14ac:dyDescent="0.25">
      <c r="E5810" s="24">
        <f t="shared" ca="1" si="180"/>
        <v>0.31416233788400472</v>
      </c>
      <c r="F5810" s="24">
        <f t="shared" ca="1" si="181"/>
        <v>23.156908540831193</v>
      </c>
    </row>
    <row r="5811" spans="5:6" x14ac:dyDescent="0.25">
      <c r="E5811" s="24">
        <f t="shared" ca="1" si="180"/>
        <v>0.66034135938687644</v>
      </c>
      <c r="F5811" s="24">
        <f t="shared" ca="1" si="181"/>
        <v>8.2999673295407206</v>
      </c>
    </row>
    <row r="5812" spans="5:6" x14ac:dyDescent="0.25">
      <c r="E5812" s="24">
        <f t="shared" ca="1" si="180"/>
        <v>0.14297988331773859</v>
      </c>
      <c r="F5812" s="24">
        <f t="shared" ca="1" si="181"/>
        <v>38.901026694355409</v>
      </c>
    </row>
    <row r="5813" spans="5:6" x14ac:dyDescent="0.25">
      <c r="E5813" s="24">
        <f t="shared" ca="1" si="180"/>
        <v>0.68411572887675531</v>
      </c>
      <c r="F5813" s="24">
        <f t="shared" ca="1" si="181"/>
        <v>7.5925636281411935</v>
      </c>
    </row>
    <row r="5814" spans="5:6" x14ac:dyDescent="0.25">
      <c r="E5814" s="24">
        <f t="shared" ca="1" si="180"/>
        <v>0.88497196896786001</v>
      </c>
      <c r="F5814" s="24">
        <f t="shared" ca="1" si="181"/>
        <v>2.4439861591693388</v>
      </c>
    </row>
    <row r="5815" spans="5:6" x14ac:dyDescent="0.25">
      <c r="E5815" s="24">
        <f t="shared" ca="1" si="180"/>
        <v>0.93621093256794141</v>
      </c>
      <c r="F5815" s="24">
        <f t="shared" ca="1" si="181"/>
        <v>1.3182894517121675</v>
      </c>
    </row>
    <row r="5816" spans="5:6" x14ac:dyDescent="0.25">
      <c r="E5816" s="24">
        <f t="shared" ca="1" si="180"/>
        <v>0.95708224798350205</v>
      </c>
      <c r="F5816" s="24">
        <f t="shared" ca="1" si="181"/>
        <v>0.87731895331380327</v>
      </c>
    </row>
    <row r="5817" spans="5:6" x14ac:dyDescent="0.25">
      <c r="E5817" s="24">
        <f t="shared" ca="1" si="180"/>
        <v>0.89678149437511356</v>
      </c>
      <c r="F5817" s="24">
        <f t="shared" ca="1" si="181"/>
        <v>2.1788608522407062</v>
      </c>
    </row>
    <row r="5818" spans="5:6" x14ac:dyDescent="0.25">
      <c r="E5818" s="24">
        <f t="shared" ca="1" si="180"/>
        <v>0.41339857739166075</v>
      </c>
      <c r="F5818" s="24">
        <f t="shared" ca="1" si="181"/>
        <v>17.666861459594415</v>
      </c>
    </row>
    <row r="5819" spans="5:6" x14ac:dyDescent="0.25">
      <c r="E5819" s="24">
        <f t="shared" ca="1" si="180"/>
        <v>0.39610676466719519</v>
      </c>
      <c r="F5819" s="24">
        <f t="shared" ca="1" si="181"/>
        <v>18.521429926397023</v>
      </c>
    </row>
    <row r="5820" spans="5:6" x14ac:dyDescent="0.25">
      <c r="E5820" s="24">
        <f t="shared" ca="1" si="180"/>
        <v>0.32956989256520297</v>
      </c>
      <c r="F5820" s="24">
        <f t="shared" ca="1" si="181"/>
        <v>22.199336609832535</v>
      </c>
    </row>
    <row r="5821" spans="5:6" x14ac:dyDescent="0.25">
      <c r="E5821" s="24">
        <f t="shared" ca="1" si="180"/>
        <v>0.50888261844323723</v>
      </c>
      <c r="F5821" s="24">
        <f t="shared" ca="1" si="181"/>
        <v>13.510758022449471</v>
      </c>
    </row>
    <row r="5822" spans="5:6" x14ac:dyDescent="0.25">
      <c r="E5822" s="24">
        <f t="shared" ca="1" si="180"/>
        <v>0.73783446152692889</v>
      </c>
      <c r="F5822" s="24">
        <f t="shared" ca="1" si="181"/>
        <v>6.080715728325881</v>
      </c>
    </row>
    <row r="5823" spans="5:6" x14ac:dyDescent="0.25">
      <c r="E5823" s="24">
        <f t="shared" ca="1" si="180"/>
        <v>0.21966813484053038</v>
      </c>
      <c r="F5823" s="24">
        <f t="shared" ca="1" si="181"/>
        <v>30.312746990515578</v>
      </c>
    </row>
    <row r="5824" spans="5:6" x14ac:dyDescent="0.25">
      <c r="E5824" s="24">
        <f t="shared" ca="1" si="180"/>
        <v>0.93177412452192465</v>
      </c>
      <c r="F5824" s="24">
        <f t="shared" ca="1" si="181"/>
        <v>1.4132969866519292</v>
      </c>
    </row>
    <row r="5825" spans="5:6" x14ac:dyDescent="0.25">
      <c r="E5825" s="24">
        <f t="shared" ca="1" si="180"/>
        <v>0.59608872508481625</v>
      </c>
      <c r="F5825" s="24">
        <f t="shared" ca="1" si="181"/>
        <v>10.347315108089882</v>
      </c>
    </row>
    <row r="5826" spans="5:6" x14ac:dyDescent="0.25">
      <c r="E5826" s="24">
        <f t="shared" ca="1" si="180"/>
        <v>0.92041709936855431</v>
      </c>
      <c r="F5826" s="24">
        <f t="shared" ca="1" si="181"/>
        <v>1.6585668560161215</v>
      </c>
    </row>
    <row r="5827" spans="5:6" x14ac:dyDescent="0.25">
      <c r="E5827" s="24">
        <f t="shared" ca="1" si="180"/>
        <v>0.90913591872190713</v>
      </c>
      <c r="F5827" s="24">
        <f t="shared" ca="1" si="181"/>
        <v>1.9052134087167205</v>
      </c>
    </row>
    <row r="5828" spans="5:6" x14ac:dyDescent="0.25">
      <c r="E5828" s="24">
        <f t="shared" ref="E5828:E5891" ca="1" si="182">RAND()</f>
        <v>0.75608251368638402</v>
      </c>
      <c r="F5828" s="24">
        <f t="shared" ref="F5828:F5891" ca="1" si="183">-LOG(E5828,EXP(1))/$C$3</f>
        <v>5.592095273413725</v>
      </c>
    </row>
    <row r="5829" spans="5:6" x14ac:dyDescent="0.25">
      <c r="E5829" s="24">
        <f t="shared" ca="1" si="182"/>
        <v>0.45510704310993377</v>
      </c>
      <c r="F5829" s="24">
        <f t="shared" ca="1" si="183"/>
        <v>15.744452562362211</v>
      </c>
    </row>
    <row r="5830" spans="5:6" x14ac:dyDescent="0.25">
      <c r="E5830" s="24">
        <f t="shared" ca="1" si="182"/>
        <v>0.13895330503499592</v>
      </c>
      <c r="F5830" s="24">
        <f t="shared" ca="1" si="183"/>
        <v>39.472346745805538</v>
      </c>
    </row>
    <row r="5831" spans="5:6" x14ac:dyDescent="0.25">
      <c r="E5831" s="24">
        <f t="shared" ca="1" si="182"/>
        <v>0.90545936971663388</v>
      </c>
      <c r="F5831" s="24">
        <f t="shared" ca="1" si="183"/>
        <v>1.9862574643151791</v>
      </c>
    </row>
    <row r="5832" spans="5:6" x14ac:dyDescent="0.25">
      <c r="E5832" s="24">
        <f t="shared" ca="1" si="182"/>
        <v>0.28887034953565804</v>
      </c>
      <c r="F5832" s="24">
        <f t="shared" ca="1" si="183"/>
        <v>24.835546181046535</v>
      </c>
    </row>
    <row r="5833" spans="5:6" x14ac:dyDescent="0.25">
      <c r="E5833" s="24">
        <f t="shared" ca="1" si="182"/>
        <v>0.59300717472911668</v>
      </c>
      <c r="F5833" s="24">
        <f t="shared" ca="1" si="183"/>
        <v>10.450975620406162</v>
      </c>
    </row>
    <row r="5834" spans="5:6" x14ac:dyDescent="0.25">
      <c r="E5834" s="24">
        <f t="shared" ca="1" si="182"/>
        <v>0.53946234379885205</v>
      </c>
      <c r="F5834" s="24">
        <f t="shared" ca="1" si="183"/>
        <v>12.343645901077624</v>
      </c>
    </row>
    <row r="5835" spans="5:6" x14ac:dyDescent="0.25">
      <c r="E5835" s="24">
        <f t="shared" ca="1" si="182"/>
        <v>0.30327929715959545</v>
      </c>
      <c r="F5835" s="24">
        <f t="shared" ca="1" si="183"/>
        <v>23.862022504809758</v>
      </c>
    </row>
    <row r="5836" spans="5:6" x14ac:dyDescent="0.25">
      <c r="E5836" s="24">
        <f t="shared" ca="1" si="182"/>
        <v>0.79833777654147642</v>
      </c>
      <c r="F5836" s="24">
        <f t="shared" ca="1" si="183"/>
        <v>4.5044698443105879</v>
      </c>
    </row>
    <row r="5837" spans="5:6" x14ac:dyDescent="0.25">
      <c r="E5837" s="24">
        <f t="shared" ca="1" si="182"/>
        <v>0.5337999647949242</v>
      </c>
      <c r="F5837" s="24">
        <f t="shared" ca="1" si="183"/>
        <v>12.554682159270495</v>
      </c>
    </row>
    <row r="5838" spans="5:6" x14ac:dyDescent="0.25">
      <c r="E5838" s="24">
        <f t="shared" ca="1" si="182"/>
        <v>0.90821611358489751</v>
      </c>
      <c r="F5838" s="24">
        <f t="shared" ca="1" si="183"/>
        <v>1.9254583628961615</v>
      </c>
    </row>
    <row r="5839" spans="5:6" x14ac:dyDescent="0.25">
      <c r="E5839" s="24">
        <f t="shared" ca="1" si="182"/>
        <v>0.60794388669010657</v>
      </c>
      <c r="F5839" s="24">
        <f t="shared" ca="1" si="183"/>
        <v>9.9534538580643712</v>
      </c>
    </row>
    <row r="5840" spans="5:6" x14ac:dyDescent="0.25">
      <c r="E5840" s="24">
        <f t="shared" ca="1" si="182"/>
        <v>0.5007449800672461</v>
      </c>
      <c r="F5840" s="24">
        <f t="shared" ca="1" si="183"/>
        <v>13.833166586294473</v>
      </c>
    </row>
    <row r="5841" spans="5:6" x14ac:dyDescent="0.25">
      <c r="E5841" s="24">
        <f t="shared" ca="1" si="182"/>
        <v>0.20981465550101575</v>
      </c>
      <c r="F5841" s="24">
        <f t="shared" ca="1" si="183"/>
        <v>31.230614616627374</v>
      </c>
    </row>
    <row r="5842" spans="5:6" x14ac:dyDescent="0.25">
      <c r="E5842" s="24">
        <f t="shared" ca="1" si="182"/>
        <v>0.65532717289126174</v>
      </c>
      <c r="F5842" s="24">
        <f t="shared" ca="1" si="183"/>
        <v>8.4524133491687188</v>
      </c>
    </row>
    <row r="5843" spans="5:6" x14ac:dyDescent="0.25">
      <c r="E5843" s="24">
        <f t="shared" ca="1" si="182"/>
        <v>1.043462590609201E-2</v>
      </c>
      <c r="F5843" s="24">
        <f t="shared" ca="1" si="183"/>
        <v>91.252511780298107</v>
      </c>
    </row>
    <row r="5844" spans="5:6" x14ac:dyDescent="0.25">
      <c r="E5844" s="24">
        <f t="shared" ca="1" si="182"/>
        <v>0.56094448513720085</v>
      </c>
      <c r="F5844" s="24">
        <f t="shared" ca="1" si="183"/>
        <v>11.562666706613834</v>
      </c>
    </row>
    <row r="5845" spans="5:6" x14ac:dyDescent="0.25">
      <c r="E5845" s="24">
        <f t="shared" ca="1" si="182"/>
        <v>2.9349066545312108E-2</v>
      </c>
      <c r="F5845" s="24">
        <f t="shared" ca="1" si="183"/>
        <v>70.569890749242134</v>
      </c>
    </row>
    <row r="5846" spans="5:6" x14ac:dyDescent="0.25">
      <c r="E5846" s="24">
        <f t="shared" ca="1" si="182"/>
        <v>0.62392766108948849</v>
      </c>
      <c r="F5846" s="24">
        <f t="shared" ca="1" si="183"/>
        <v>9.4344169014810735</v>
      </c>
    </row>
    <row r="5847" spans="5:6" x14ac:dyDescent="0.25">
      <c r="E5847" s="24">
        <f t="shared" ca="1" si="182"/>
        <v>3.46040054409813E-3</v>
      </c>
      <c r="F5847" s="24">
        <f t="shared" ca="1" si="183"/>
        <v>113.327418648449</v>
      </c>
    </row>
    <row r="5848" spans="5:6" x14ac:dyDescent="0.25">
      <c r="E5848" s="24">
        <f t="shared" ca="1" si="182"/>
        <v>2.9471107703238464E-2</v>
      </c>
      <c r="F5848" s="24">
        <f t="shared" ca="1" si="183"/>
        <v>70.486897909040835</v>
      </c>
    </row>
    <row r="5849" spans="5:6" x14ac:dyDescent="0.25">
      <c r="E5849" s="24">
        <f t="shared" ca="1" si="182"/>
        <v>0.37958509478812674</v>
      </c>
      <c r="F5849" s="24">
        <f t="shared" ca="1" si="183"/>
        <v>19.373529571824637</v>
      </c>
    </row>
    <row r="5850" spans="5:6" x14ac:dyDescent="0.25">
      <c r="E5850" s="24">
        <f t="shared" ca="1" si="182"/>
        <v>0.74767560708951331</v>
      </c>
      <c r="F5850" s="24">
        <f t="shared" ca="1" si="183"/>
        <v>5.8157215087159715</v>
      </c>
    </row>
    <row r="5851" spans="5:6" x14ac:dyDescent="0.25">
      <c r="E5851" s="24">
        <f t="shared" ca="1" si="182"/>
        <v>0.67168488645381397</v>
      </c>
      <c r="F5851" s="24">
        <f t="shared" ca="1" si="183"/>
        <v>7.9593193480681368</v>
      </c>
    </row>
    <row r="5852" spans="5:6" x14ac:dyDescent="0.25">
      <c r="E5852" s="24">
        <f t="shared" ca="1" si="182"/>
        <v>0.86833484857618803</v>
      </c>
      <c r="F5852" s="24">
        <f t="shared" ca="1" si="183"/>
        <v>2.8235573692586757</v>
      </c>
    </row>
    <row r="5853" spans="5:6" x14ac:dyDescent="0.25">
      <c r="E5853" s="24">
        <f t="shared" ca="1" si="182"/>
        <v>0.2977812589968426</v>
      </c>
      <c r="F5853" s="24">
        <f t="shared" ca="1" si="183"/>
        <v>24.227921844415015</v>
      </c>
    </row>
    <row r="5854" spans="5:6" x14ac:dyDescent="0.25">
      <c r="E5854" s="24">
        <f t="shared" ca="1" si="182"/>
        <v>1.4361863649790751E-2</v>
      </c>
      <c r="F5854" s="24">
        <f t="shared" ca="1" si="183"/>
        <v>84.863578863134776</v>
      </c>
    </row>
    <row r="5855" spans="5:6" x14ac:dyDescent="0.25">
      <c r="E5855" s="24">
        <f t="shared" ca="1" si="182"/>
        <v>2.10530230410515E-2</v>
      </c>
      <c r="F5855" s="24">
        <f t="shared" ca="1" si="183"/>
        <v>77.214222335270478</v>
      </c>
    </row>
    <row r="5856" spans="5:6" x14ac:dyDescent="0.25">
      <c r="E5856" s="24">
        <f t="shared" ca="1" si="182"/>
        <v>0.9841310247048175</v>
      </c>
      <c r="F5856" s="24">
        <f t="shared" ca="1" si="183"/>
        <v>0.31992471212852203</v>
      </c>
    </row>
    <row r="5857" spans="5:6" x14ac:dyDescent="0.25">
      <c r="E5857" s="24">
        <f t="shared" ca="1" si="182"/>
        <v>0.60513101844322015</v>
      </c>
      <c r="F5857" s="24">
        <f t="shared" ca="1" si="183"/>
        <v>10.04620569973237</v>
      </c>
    </row>
    <row r="5858" spans="5:6" x14ac:dyDescent="0.25">
      <c r="E5858" s="24">
        <f t="shared" ca="1" si="182"/>
        <v>0.26726745399418317</v>
      </c>
      <c r="F5858" s="24">
        <f t="shared" ca="1" si="183"/>
        <v>26.390108431923096</v>
      </c>
    </row>
    <row r="5859" spans="5:6" x14ac:dyDescent="0.25">
      <c r="E5859" s="24">
        <f t="shared" ca="1" si="182"/>
        <v>0.61037389882780313</v>
      </c>
      <c r="F5859" s="24">
        <f t="shared" ca="1" si="183"/>
        <v>9.8736712138638065</v>
      </c>
    </row>
    <row r="5860" spans="5:6" x14ac:dyDescent="0.25">
      <c r="E5860" s="24">
        <f t="shared" ca="1" si="182"/>
        <v>0.59559693185935092</v>
      </c>
      <c r="F5860" s="24">
        <f t="shared" ca="1" si="183"/>
        <v>10.36382259059649</v>
      </c>
    </row>
    <row r="5861" spans="5:6" x14ac:dyDescent="0.25">
      <c r="E5861" s="24">
        <f t="shared" ca="1" si="182"/>
        <v>0.88894499598743071</v>
      </c>
      <c r="F5861" s="24">
        <f t="shared" ca="1" si="183"/>
        <v>2.3543983432507587</v>
      </c>
    </row>
    <row r="5862" spans="5:6" x14ac:dyDescent="0.25">
      <c r="E5862" s="24">
        <f t="shared" ca="1" si="182"/>
        <v>0.42170657357013941</v>
      </c>
      <c r="F5862" s="24">
        <f t="shared" ca="1" si="183"/>
        <v>17.268910601779808</v>
      </c>
    </row>
    <row r="5863" spans="5:6" x14ac:dyDescent="0.25">
      <c r="E5863" s="24">
        <f t="shared" ca="1" si="182"/>
        <v>0.8735907022752879</v>
      </c>
      <c r="F5863" s="24">
        <f t="shared" ca="1" si="183"/>
        <v>2.702866340960659</v>
      </c>
    </row>
    <row r="5864" spans="5:6" x14ac:dyDescent="0.25">
      <c r="E5864" s="24">
        <f t="shared" ca="1" si="182"/>
        <v>0.54954274617798771</v>
      </c>
      <c r="F5864" s="24">
        <f t="shared" ca="1" si="183"/>
        <v>11.973374342425668</v>
      </c>
    </row>
    <row r="5865" spans="5:6" x14ac:dyDescent="0.25">
      <c r="E5865" s="24">
        <f t="shared" ca="1" si="182"/>
        <v>0.5278776431891109</v>
      </c>
      <c r="F5865" s="24">
        <f t="shared" ca="1" si="183"/>
        <v>12.777815170303201</v>
      </c>
    </row>
    <row r="5866" spans="5:6" x14ac:dyDescent="0.25">
      <c r="E5866" s="24">
        <f t="shared" ca="1" si="182"/>
        <v>0.30353318240408333</v>
      </c>
      <c r="F5866" s="24">
        <f t="shared" ca="1" si="183"/>
        <v>23.845286839815866</v>
      </c>
    </row>
    <row r="5867" spans="5:6" x14ac:dyDescent="0.25">
      <c r="E5867" s="24">
        <f t="shared" ca="1" si="182"/>
        <v>0.10434870402430285</v>
      </c>
      <c r="F5867" s="24">
        <f t="shared" ca="1" si="183"/>
        <v>45.200341300888155</v>
      </c>
    </row>
    <row r="5868" spans="5:6" x14ac:dyDescent="0.25">
      <c r="E5868" s="24">
        <f t="shared" ca="1" si="182"/>
        <v>0.88382982761558893</v>
      </c>
      <c r="F5868" s="24">
        <f t="shared" ca="1" si="183"/>
        <v>2.4698147514562732</v>
      </c>
    </row>
    <row r="5869" spans="5:6" x14ac:dyDescent="0.25">
      <c r="E5869" s="24">
        <f t="shared" ca="1" si="182"/>
        <v>3.4758296916527209E-2</v>
      </c>
      <c r="F5869" s="24">
        <f t="shared" ca="1" si="183"/>
        <v>67.186739505643601</v>
      </c>
    </row>
    <row r="5870" spans="5:6" x14ac:dyDescent="0.25">
      <c r="E5870" s="24">
        <f t="shared" ca="1" si="182"/>
        <v>0.74074704933135083</v>
      </c>
      <c r="F5870" s="24">
        <f t="shared" ca="1" si="183"/>
        <v>6.0019215177856093</v>
      </c>
    </row>
    <row r="5871" spans="5:6" x14ac:dyDescent="0.25">
      <c r="E5871" s="24">
        <f t="shared" ca="1" si="182"/>
        <v>0.99949665206492566</v>
      </c>
      <c r="F5871" s="24">
        <f t="shared" ca="1" si="183"/>
        <v>1.0069493143430638E-2</v>
      </c>
    </row>
    <row r="5872" spans="5:6" x14ac:dyDescent="0.25">
      <c r="E5872" s="24">
        <f t="shared" ca="1" si="182"/>
        <v>0.63632915786845334</v>
      </c>
      <c r="F5872" s="24">
        <f t="shared" ca="1" si="183"/>
        <v>9.040786114066071</v>
      </c>
    </row>
    <row r="5873" spans="5:6" x14ac:dyDescent="0.25">
      <c r="E5873" s="24">
        <f t="shared" ca="1" si="182"/>
        <v>0.53983654933611569</v>
      </c>
      <c r="F5873" s="24">
        <f t="shared" ca="1" si="183"/>
        <v>12.329777433143926</v>
      </c>
    </row>
    <row r="5874" spans="5:6" x14ac:dyDescent="0.25">
      <c r="E5874" s="24">
        <f t="shared" ca="1" si="182"/>
        <v>0.49621022721901831</v>
      </c>
      <c r="F5874" s="24">
        <f t="shared" ca="1" si="183"/>
        <v>14.015111937091602</v>
      </c>
    </row>
    <row r="5875" spans="5:6" x14ac:dyDescent="0.25">
      <c r="E5875" s="24">
        <f t="shared" ca="1" si="182"/>
        <v>0.8465946081990362</v>
      </c>
      <c r="F5875" s="24">
        <f t="shared" ca="1" si="183"/>
        <v>3.3306663937185457</v>
      </c>
    </row>
    <row r="5876" spans="5:6" x14ac:dyDescent="0.25">
      <c r="E5876" s="24">
        <f t="shared" ca="1" si="182"/>
        <v>0.44090179004350138</v>
      </c>
      <c r="F5876" s="24">
        <f t="shared" ca="1" si="183"/>
        <v>16.378662533005972</v>
      </c>
    </row>
    <row r="5877" spans="5:6" x14ac:dyDescent="0.25">
      <c r="E5877" s="24">
        <f t="shared" ca="1" si="182"/>
        <v>0.31418449901561996</v>
      </c>
      <c r="F5877" s="24">
        <f t="shared" ca="1" si="183"/>
        <v>23.155497782929785</v>
      </c>
    </row>
    <row r="5878" spans="5:6" x14ac:dyDescent="0.25">
      <c r="E5878" s="24">
        <f t="shared" ca="1" si="182"/>
        <v>0.25421811350323054</v>
      </c>
      <c r="F5878" s="24">
        <f t="shared" ca="1" si="183"/>
        <v>27.391253317367674</v>
      </c>
    </row>
    <row r="5879" spans="5:6" x14ac:dyDescent="0.25">
      <c r="E5879" s="24">
        <f t="shared" ca="1" si="182"/>
        <v>0.51702500188008516</v>
      </c>
      <c r="F5879" s="24">
        <f t="shared" ca="1" si="183"/>
        <v>13.19328092214089</v>
      </c>
    </row>
    <row r="5880" spans="5:6" x14ac:dyDescent="0.25">
      <c r="E5880" s="24">
        <f t="shared" ca="1" si="182"/>
        <v>0.84502342204764713</v>
      </c>
      <c r="F5880" s="24">
        <f t="shared" ca="1" si="183"/>
        <v>3.3678186721905705</v>
      </c>
    </row>
    <row r="5881" spans="5:6" x14ac:dyDescent="0.25">
      <c r="E5881" s="24">
        <f t="shared" ca="1" si="182"/>
        <v>0.62828403127720378</v>
      </c>
      <c r="F5881" s="24">
        <f t="shared" ca="1" si="183"/>
        <v>9.2952587131495221</v>
      </c>
    </row>
    <row r="5882" spans="5:6" x14ac:dyDescent="0.25">
      <c r="E5882" s="24">
        <f t="shared" ca="1" si="182"/>
        <v>0.72972183857822259</v>
      </c>
      <c r="F5882" s="24">
        <f t="shared" ca="1" si="183"/>
        <v>6.301837209971568</v>
      </c>
    </row>
    <row r="5883" spans="5:6" x14ac:dyDescent="0.25">
      <c r="E5883" s="24">
        <f t="shared" ca="1" si="182"/>
        <v>0.50606340352668466</v>
      </c>
      <c r="F5883" s="24">
        <f t="shared" ca="1" si="183"/>
        <v>13.621866282641362</v>
      </c>
    </row>
    <row r="5884" spans="5:6" x14ac:dyDescent="0.25">
      <c r="E5884" s="24">
        <f t="shared" ca="1" si="182"/>
        <v>0.23152427796283304</v>
      </c>
      <c r="F5884" s="24">
        <f t="shared" ca="1" si="183"/>
        <v>29.261410770898578</v>
      </c>
    </row>
    <row r="5885" spans="5:6" x14ac:dyDescent="0.25">
      <c r="E5885" s="24">
        <f t="shared" ca="1" si="182"/>
        <v>0.95504001823220142</v>
      </c>
      <c r="F5885" s="24">
        <f t="shared" ca="1" si="183"/>
        <v>0.92004070942573435</v>
      </c>
    </row>
    <row r="5886" spans="5:6" x14ac:dyDescent="0.25">
      <c r="E5886" s="24">
        <f t="shared" ca="1" si="182"/>
        <v>0.88202008765730944</v>
      </c>
      <c r="F5886" s="24">
        <f t="shared" ca="1" si="183"/>
        <v>2.5108089622605769</v>
      </c>
    </row>
    <row r="5887" spans="5:6" x14ac:dyDescent="0.25">
      <c r="E5887" s="24">
        <f t="shared" ca="1" si="182"/>
        <v>0.72589013357748189</v>
      </c>
      <c r="F5887" s="24">
        <f t="shared" ca="1" si="183"/>
        <v>6.4071321353909925</v>
      </c>
    </row>
    <row r="5888" spans="5:6" x14ac:dyDescent="0.25">
      <c r="E5888" s="24">
        <f t="shared" ca="1" si="182"/>
        <v>0.47585660532680363</v>
      </c>
      <c r="F5888" s="24">
        <f t="shared" ca="1" si="183"/>
        <v>14.852774388976883</v>
      </c>
    </row>
    <row r="5889" spans="5:6" x14ac:dyDescent="0.25">
      <c r="E5889" s="24">
        <f t="shared" ca="1" si="182"/>
        <v>1.0664104559827026E-2</v>
      </c>
      <c r="F5889" s="24">
        <f t="shared" ca="1" si="183"/>
        <v>90.817437824375588</v>
      </c>
    </row>
    <row r="5890" spans="5:6" x14ac:dyDescent="0.25">
      <c r="E5890" s="24">
        <f t="shared" ca="1" si="182"/>
        <v>1.6349678443010274E-2</v>
      </c>
      <c r="F5890" s="24">
        <f t="shared" ca="1" si="183"/>
        <v>82.270940978528941</v>
      </c>
    </row>
    <row r="5891" spans="5:6" x14ac:dyDescent="0.25">
      <c r="E5891" s="24">
        <f t="shared" ca="1" si="182"/>
        <v>0.31627513371679516</v>
      </c>
      <c r="F5891" s="24">
        <f t="shared" ca="1" si="183"/>
        <v>23.022855357900188</v>
      </c>
    </row>
    <row r="5892" spans="5:6" x14ac:dyDescent="0.25">
      <c r="E5892" s="24">
        <f t="shared" ref="E5892:E5955" ca="1" si="184">RAND()</f>
        <v>0.41228835985377821</v>
      </c>
      <c r="F5892" s="24">
        <f t="shared" ref="F5892:F5955" ca="1" si="185">-LOG(E5892,EXP(1))/$C$3</f>
        <v>17.720645437849321</v>
      </c>
    </row>
    <row r="5893" spans="5:6" x14ac:dyDescent="0.25">
      <c r="E5893" s="24">
        <f t="shared" ca="1" si="184"/>
        <v>0.26249214359517248</v>
      </c>
      <c r="F5893" s="24">
        <f t="shared" ca="1" si="185"/>
        <v>26.750682531191849</v>
      </c>
    </row>
    <row r="5894" spans="5:6" x14ac:dyDescent="0.25">
      <c r="E5894" s="24">
        <f t="shared" ca="1" si="184"/>
        <v>0.82606947962442467</v>
      </c>
      <c r="F5894" s="24">
        <f t="shared" ca="1" si="185"/>
        <v>3.8215278646124644</v>
      </c>
    </row>
    <row r="5895" spans="5:6" x14ac:dyDescent="0.25">
      <c r="E5895" s="24">
        <f t="shared" ca="1" si="184"/>
        <v>0.3194724126548707</v>
      </c>
      <c r="F5895" s="24">
        <f t="shared" ca="1" si="185"/>
        <v>22.821687085213807</v>
      </c>
    </row>
    <row r="5896" spans="5:6" x14ac:dyDescent="0.25">
      <c r="E5896" s="24">
        <f t="shared" ca="1" si="184"/>
        <v>0.47975790014471398</v>
      </c>
      <c r="F5896" s="24">
        <f t="shared" ca="1" si="185"/>
        <v>14.689473540368347</v>
      </c>
    </row>
    <row r="5897" spans="5:6" x14ac:dyDescent="0.25">
      <c r="E5897" s="24">
        <f t="shared" ca="1" si="184"/>
        <v>0.67522198537026368</v>
      </c>
      <c r="F5897" s="24">
        <f t="shared" ca="1" si="185"/>
        <v>7.8542754991874251</v>
      </c>
    </row>
    <row r="5898" spans="5:6" x14ac:dyDescent="0.25">
      <c r="E5898" s="24">
        <f t="shared" ca="1" si="184"/>
        <v>0.97352347436515252</v>
      </c>
      <c r="F5898" s="24">
        <f t="shared" ca="1" si="185"/>
        <v>0.53666682182325087</v>
      </c>
    </row>
    <row r="5899" spans="5:6" x14ac:dyDescent="0.25">
      <c r="E5899" s="24">
        <f t="shared" ca="1" si="184"/>
        <v>0.27702722115154343</v>
      </c>
      <c r="F5899" s="24">
        <f t="shared" ca="1" si="185"/>
        <v>25.672790126357921</v>
      </c>
    </row>
    <row r="5900" spans="5:6" x14ac:dyDescent="0.25">
      <c r="E5900" s="24">
        <f t="shared" ca="1" si="184"/>
        <v>0.41589052598340792</v>
      </c>
      <c r="F5900" s="24">
        <f t="shared" ca="1" si="185"/>
        <v>17.546664240938597</v>
      </c>
    </row>
    <row r="5901" spans="5:6" x14ac:dyDescent="0.25">
      <c r="E5901" s="24">
        <f t="shared" ca="1" si="184"/>
        <v>0.9942492777093479</v>
      </c>
      <c r="F5901" s="24">
        <f t="shared" ca="1" si="185"/>
        <v>0.11534642724886229</v>
      </c>
    </row>
    <row r="5902" spans="5:6" x14ac:dyDescent="0.25">
      <c r="E5902" s="24">
        <f t="shared" ca="1" si="184"/>
        <v>0.4306312337460737</v>
      </c>
      <c r="F5902" s="24">
        <f t="shared" ca="1" si="185"/>
        <v>16.850063225517179</v>
      </c>
    </row>
    <row r="5903" spans="5:6" x14ac:dyDescent="0.25">
      <c r="E5903" s="24">
        <f t="shared" ca="1" si="184"/>
        <v>0.89474346976378805</v>
      </c>
      <c r="F5903" s="24">
        <f t="shared" ca="1" si="185"/>
        <v>2.2243645550920332</v>
      </c>
    </row>
    <row r="5904" spans="5:6" x14ac:dyDescent="0.25">
      <c r="E5904" s="24">
        <f t="shared" ca="1" si="184"/>
        <v>0.20236808097138492</v>
      </c>
      <c r="F5904" s="24">
        <f t="shared" ca="1" si="185"/>
        <v>31.953341134315107</v>
      </c>
    </row>
    <row r="5905" spans="5:6" x14ac:dyDescent="0.25">
      <c r="E5905" s="24">
        <f t="shared" ca="1" si="184"/>
        <v>0.82548142646849609</v>
      </c>
      <c r="F5905" s="24">
        <f t="shared" ca="1" si="185"/>
        <v>3.835770312207877</v>
      </c>
    </row>
    <row r="5906" spans="5:6" x14ac:dyDescent="0.25">
      <c r="E5906" s="24">
        <f t="shared" ca="1" si="184"/>
        <v>0.40590980065260751</v>
      </c>
      <c r="F5906" s="24">
        <f t="shared" ca="1" si="185"/>
        <v>18.032486198863527</v>
      </c>
    </row>
    <row r="5907" spans="5:6" x14ac:dyDescent="0.25">
      <c r="E5907" s="24">
        <f t="shared" ca="1" si="184"/>
        <v>0.59258714143136815</v>
      </c>
      <c r="F5907" s="24">
        <f t="shared" ca="1" si="185"/>
        <v>10.465146852828472</v>
      </c>
    </row>
    <row r="5908" spans="5:6" x14ac:dyDescent="0.25">
      <c r="E5908" s="24">
        <f t="shared" ca="1" si="184"/>
        <v>0.34168211853185915</v>
      </c>
      <c r="F5908" s="24">
        <f t="shared" ca="1" si="185"/>
        <v>21.477489042581226</v>
      </c>
    </row>
    <row r="5909" spans="5:6" x14ac:dyDescent="0.25">
      <c r="E5909" s="24">
        <f t="shared" ca="1" si="184"/>
        <v>0.72330763225267058</v>
      </c>
      <c r="F5909" s="24">
        <f t="shared" ca="1" si="185"/>
        <v>6.4784130638983832</v>
      </c>
    </row>
    <row r="5910" spans="5:6" x14ac:dyDescent="0.25">
      <c r="E5910" s="24">
        <f t="shared" ca="1" si="184"/>
        <v>0.1079608052476454</v>
      </c>
      <c r="F5910" s="24">
        <f t="shared" ca="1" si="185"/>
        <v>44.519740642018583</v>
      </c>
    </row>
    <row r="5911" spans="5:6" x14ac:dyDescent="0.25">
      <c r="E5911" s="24">
        <f t="shared" ca="1" si="184"/>
        <v>0.34558280593093293</v>
      </c>
      <c r="F5911" s="24">
        <f t="shared" ca="1" si="185"/>
        <v>21.250459892942612</v>
      </c>
    </row>
    <row r="5912" spans="5:6" x14ac:dyDescent="0.25">
      <c r="E5912" s="24">
        <f t="shared" ca="1" si="184"/>
        <v>0.59914977106210765</v>
      </c>
      <c r="F5912" s="24">
        <f t="shared" ca="1" si="185"/>
        <v>10.244873539163059</v>
      </c>
    </row>
    <row r="5913" spans="5:6" x14ac:dyDescent="0.25">
      <c r="E5913" s="24">
        <f t="shared" ca="1" si="184"/>
        <v>0.14708237266029156</v>
      </c>
      <c r="F5913" s="24">
        <f t="shared" ca="1" si="185"/>
        <v>38.335249818243462</v>
      </c>
    </row>
    <row r="5914" spans="5:6" x14ac:dyDescent="0.25">
      <c r="E5914" s="24">
        <f t="shared" ca="1" si="184"/>
        <v>0.69889333666809939</v>
      </c>
      <c r="F5914" s="24">
        <f t="shared" ca="1" si="185"/>
        <v>7.1651428514423703</v>
      </c>
    </row>
    <row r="5915" spans="5:6" x14ac:dyDescent="0.25">
      <c r="E5915" s="24">
        <f t="shared" ca="1" si="184"/>
        <v>0.48625948431899291</v>
      </c>
      <c r="F5915" s="24">
        <f t="shared" ca="1" si="185"/>
        <v>14.420257584269901</v>
      </c>
    </row>
    <row r="5916" spans="5:6" x14ac:dyDescent="0.25">
      <c r="E5916" s="24">
        <f t="shared" ca="1" si="184"/>
        <v>0.79531276910480153</v>
      </c>
      <c r="F5916" s="24">
        <f t="shared" ca="1" si="185"/>
        <v>4.5803964287930183</v>
      </c>
    </row>
    <row r="5917" spans="5:6" x14ac:dyDescent="0.25">
      <c r="E5917" s="24">
        <f t="shared" ca="1" si="184"/>
        <v>0.60176209072637121</v>
      </c>
      <c r="F5917" s="24">
        <f t="shared" ca="1" si="185"/>
        <v>10.157862198272566</v>
      </c>
    </row>
    <row r="5918" spans="5:6" x14ac:dyDescent="0.25">
      <c r="E5918" s="24">
        <f t="shared" ca="1" si="184"/>
        <v>0.89257646153936199</v>
      </c>
      <c r="F5918" s="24">
        <f t="shared" ca="1" si="185"/>
        <v>2.2728619561069499</v>
      </c>
    </row>
    <row r="5919" spans="5:6" x14ac:dyDescent="0.25">
      <c r="E5919" s="24">
        <f t="shared" ca="1" si="184"/>
        <v>0.27698947295256204</v>
      </c>
      <c r="F5919" s="24">
        <f t="shared" ca="1" si="185"/>
        <v>25.675515545966498</v>
      </c>
    </row>
    <row r="5920" spans="5:6" x14ac:dyDescent="0.25">
      <c r="E5920" s="24">
        <f t="shared" ca="1" si="184"/>
        <v>3.9536633039132907E-2</v>
      </c>
      <c r="F5920" s="24">
        <f t="shared" ca="1" si="185"/>
        <v>64.610552362997225</v>
      </c>
    </row>
    <row r="5921" spans="5:6" x14ac:dyDescent="0.25">
      <c r="E5921" s="24">
        <f t="shared" ca="1" si="184"/>
        <v>0.60437810804629155</v>
      </c>
      <c r="F5921" s="24">
        <f t="shared" ca="1" si="185"/>
        <v>10.071105404172437</v>
      </c>
    </row>
    <row r="5922" spans="5:6" x14ac:dyDescent="0.25">
      <c r="E5922" s="24">
        <f t="shared" ca="1" si="184"/>
        <v>0.73546841500519644</v>
      </c>
      <c r="F5922" s="24">
        <f t="shared" ca="1" si="185"/>
        <v>6.144953668629598</v>
      </c>
    </row>
    <row r="5923" spans="5:6" x14ac:dyDescent="0.25">
      <c r="E5923" s="24">
        <f t="shared" ca="1" si="184"/>
        <v>0.64356159950382996</v>
      </c>
      <c r="F5923" s="24">
        <f t="shared" ca="1" si="185"/>
        <v>8.8147506160538605</v>
      </c>
    </row>
    <row r="5924" spans="5:6" x14ac:dyDescent="0.25">
      <c r="E5924" s="24">
        <f t="shared" ca="1" si="184"/>
        <v>0.13096902506228303</v>
      </c>
      <c r="F5924" s="24">
        <f t="shared" ca="1" si="185"/>
        <v>40.655888672918167</v>
      </c>
    </row>
    <row r="5925" spans="5:6" x14ac:dyDescent="0.25">
      <c r="E5925" s="24">
        <f t="shared" ca="1" si="184"/>
        <v>0.64555763848993042</v>
      </c>
      <c r="F5925" s="24">
        <f t="shared" ca="1" si="185"/>
        <v>8.752815598022412</v>
      </c>
    </row>
    <row r="5926" spans="5:6" x14ac:dyDescent="0.25">
      <c r="E5926" s="24">
        <f t="shared" ca="1" si="184"/>
        <v>0.2179874305158962</v>
      </c>
      <c r="F5926" s="24">
        <f t="shared" ca="1" si="185"/>
        <v>30.466357520786147</v>
      </c>
    </row>
    <row r="5927" spans="5:6" x14ac:dyDescent="0.25">
      <c r="E5927" s="24">
        <f t="shared" ca="1" si="184"/>
        <v>0.34949166726962566</v>
      </c>
      <c r="F5927" s="24">
        <f t="shared" ca="1" si="185"/>
        <v>21.025511189067288</v>
      </c>
    </row>
    <row r="5928" spans="5:6" x14ac:dyDescent="0.25">
      <c r="E5928" s="24">
        <f t="shared" ca="1" si="184"/>
        <v>0.32856336415727827</v>
      </c>
      <c r="F5928" s="24">
        <f t="shared" ca="1" si="185"/>
        <v>22.260511405811361</v>
      </c>
    </row>
    <row r="5929" spans="5:6" x14ac:dyDescent="0.25">
      <c r="E5929" s="24">
        <f t="shared" ca="1" si="184"/>
        <v>0.57176435216015697</v>
      </c>
      <c r="F5929" s="24">
        <f t="shared" ca="1" si="185"/>
        <v>11.180566884679818</v>
      </c>
    </row>
    <row r="5930" spans="5:6" x14ac:dyDescent="0.25">
      <c r="E5930" s="24">
        <f t="shared" ca="1" si="184"/>
        <v>0.73150724697579805</v>
      </c>
      <c r="F5930" s="24">
        <f t="shared" ca="1" si="185"/>
        <v>6.2529630312757876</v>
      </c>
    </row>
    <row r="5931" spans="5:6" x14ac:dyDescent="0.25">
      <c r="E5931" s="24">
        <f t="shared" ca="1" si="184"/>
        <v>0.53068647403293823</v>
      </c>
      <c r="F5931" s="24">
        <f t="shared" ca="1" si="185"/>
        <v>12.671677530070825</v>
      </c>
    </row>
    <row r="5932" spans="5:6" x14ac:dyDescent="0.25">
      <c r="E5932" s="24">
        <f t="shared" ca="1" si="184"/>
        <v>0.20358512969099951</v>
      </c>
      <c r="F5932" s="24">
        <f t="shared" ca="1" si="185"/>
        <v>31.833420677084682</v>
      </c>
    </row>
    <row r="5933" spans="5:6" x14ac:dyDescent="0.25">
      <c r="E5933" s="24">
        <f t="shared" ca="1" si="184"/>
        <v>0.35003590458374056</v>
      </c>
      <c r="F5933" s="24">
        <f t="shared" ca="1" si="185"/>
        <v>20.99439090470274</v>
      </c>
    </row>
    <row r="5934" spans="5:6" x14ac:dyDescent="0.25">
      <c r="E5934" s="24">
        <f t="shared" ca="1" si="184"/>
        <v>0.36796543733716092</v>
      </c>
      <c r="F5934" s="24">
        <f t="shared" ca="1" si="185"/>
        <v>19.995325310068914</v>
      </c>
    </row>
    <row r="5935" spans="5:6" x14ac:dyDescent="0.25">
      <c r="E5935" s="24">
        <f t="shared" ca="1" si="184"/>
        <v>0.40674968287270086</v>
      </c>
      <c r="F5935" s="24">
        <f t="shared" ca="1" si="185"/>
        <v>17.991146250895088</v>
      </c>
    </row>
    <row r="5936" spans="5:6" x14ac:dyDescent="0.25">
      <c r="E5936" s="24">
        <f t="shared" ca="1" si="184"/>
        <v>0.81445692952401127</v>
      </c>
      <c r="F5936" s="24">
        <f t="shared" ca="1" si="185"/>
        <v>4.1046746397904252</v>
      </c>
    </row>
    <row r="5937" spans="5:6" x14ac:dyDescent="0.25">
      <c r="E5937" s="24">
        <f t="shared" ca="1" si="184"/>
        <v>0.76449316124343136</v>
      </c>
      <c r="F5937" s="24">
        <f t="shared" ca="1" si="185"/>
        <v>5.3708439810153124</v>
      </c>
    </row>
    <row r="5938" spans="5:6" x14ac:dyDescent="0.25">
      <c r="E5938" s="24">
        <f t="shared" ca="1" si="184"/>
        <v>0.28051319300517041</v>
      </c>
      <c r="F5938" s="24">
        <f t="shared" ca="1" si="185"/>
        <v>25.422690424778381</v>
      </c>
    </row>
    <row r="5939" spans="5:6" x14ac:dyDescent="0.25">
      <c r="E5939" s="24">
        <f t="shared" ca="1" si="184"/>
        <v>0.31552485104177808</v>
      </c>
      <c r="F5939" s="24">
        <f t="shared" ca="1" si="185"/>
        <v>23.070356658679419</v>
      </c>
    </row>
    <row r="5940" spans="5:6" x14ac:dyDescent="0.25">
      <c r="E5940" s="24">
        <f t="shared" ca="1" si="184"/>
        <v>0.44713187209878114</v>
      </c>
      <c r="F5940" s="24">
        <f t="shared" ca="1" si="185"/>
        <v>16.098034239925081</v>
      </c>
    </row>
    <row r="5941" spans="5:6" x14ac:dyDescent="0.25">
      <c r="E5941" s="24">
        <f t="shared" ca="1" si="184"/>
        <v>0.35976242081635812</v>
      </c>
      <c r="F5941" s="24">
        <f t="shared" ca="1" si="185"/>
        <v>20.446228151329137</v>
      </c>
    </row>
    <row r="5942" spans="5:6" x14ac:dyDescent="0.25">
      <c r="E5942" s="24">
        <f t="shared" ca="1" si="184"/>
        <v>0.74936552156312031</v>
      </c>
      <c r="F5942" s="24">
        <f t="shared" ca="1" si="185"/>
        <v>5.7705680347314097</v>
      </c>
    </row>
    <row r="5943" spans="5:6" x14ac:dyDescent="0.25">
      <c r="E5943" s="24">
        <f t="shared" ca="1" si="184"/>
        <v>0.63459699414494974</v>
      </c>
      <c r="F5943" s="24">
        <f t="shared" ca="1" si="185"/>
        <v>9.0953027291590747</v>
      </c>
    </row>
    <row r="5944" spans="5:6" x14ac:dyDescent="0.25">
      <c r="E5944" s="24">
        <f t="shared" ca="1" si="184"/>
        <v>5.4494931710014627E-2</v>
      </c>
      <c r="F5944" s="24">
        <f t="shared" ca="1" si="185"/>
        <v>58.192951555677375</v>
      </c>
    </row>
    <row r="5945" spans="5:6" x14ac:dyDescent="0.25">
      <c r="E5945" s="24">
        <f t="shared" ca="1" si="184"/>
        <v>0.3704093114392949</v>
      </c>
      <c r="F5945" s="24">
        <f t="shared" ca="1" si="185"/>
        <v>19.862932753022054</v>
      </c>
    </row>
    <row r="5946" spans="5:6" x14ac:dyDescent="0.25">
      <c r="E5946" s="24">
        <f t="shared" ca="1" si="184"/>
        <v>0.37054846328013391</v>
      </c>
      <c r="F5946" s="24">
        <f t="shared" ca="1" si="185"/>
        <v>19.855420754512956</v>
      </c>
    </row>
    <row r="5947" spans="5:6" x14ac:dyDescent="0.25">
      <c r="E5947" s="24">
        <f t="shared" ca="1" si="184"/>
        <v>0.23013583324699782</v>
      </c>
      <c r="F5947" s="24">
        <f t="shared" ca="1" si="185"/>
        <v>29.381711300950254</v>
      </c>
    </row>
    <row r="5948" spans="5:6" x14ac:dyDescent="0.25">
      <c r="E5948" s="24">
        <f t="shared" ca="1" si="184"/>
        <v>4.3140361694638751E-2</v>
      </c>
      <c r="F5948" s="24">
        <f t="shared" ca="1" si="185"/>
        <v>62.865925077009223</v>
      </c>
    </row>
    <row r="5949" spans="5:6" x14ac:dyDescent="0.25">
      <c r="E5949" s="24">
        <f t="shared" ca="1" si="184"/>
        <v>0.20767809768333745</v>
      </c>
      <c r="F5949" s="24">
        <f t="shared" ca="1" si="185"/>
        <v>31.435320107072368</v>
      </c>
    </row>
    <row r="5950" spans="5:6" x14ac:dyDescent="0.25">
      <c r="E5950" s="24">
        <f t="shared" ca="1" si="184"/>
        <v>0.94953238384922489</v>
      </c>
      <c r="F5950" s="24">
        <f t="shared" ca="1" si="185"/>
        <v>1.0357128619683946</v>
      </c>
    </row>
    <row r="5951" spans="5:6" x14ac:dyDescent="0.25">
      <c r="E5951" s="24">
        <f t="shared" ca="1" si="184"/>
        <v>6.3817669588616677E-2</v>
      </c>
      <c r="F5951" s="24">
        <f t="shared" ca="1" si="185"/>
        <v>55.034503483522109</v>
      </c>
    </row>
    <row r="5952" spans="5:6" x14ac:dyDescent="0.25">
      <c r="E5952" s="24">
        <f t="shared" ca="1" si="184"/>
        <v>0.60234927461969145</v>
      </c>
      <c r="F5952" s="24">
        <f t="shared" ca="1" si="185"/>
        <v>10.138356230410666</v>
      </c>
    </row>
    <row r="5953" spans="5:6" x14ac:dyDescent="0.25">
      <c r="E5953" s="24">
        <f t="shared" ca="1" si="184"/>
        <v>0.41935989183283395</v>
      </c>
      <c r="F5953" s="24">
        <f t="shared" ca="1" si="185"/>
        <v>17.380515946819756</v>
      </c>
    </row>
    <row r="5954" spans="5:6" x14ac:dyDescent="0.25">
      <c r="E5954" s="24">
        <f t="shared" ca="1" si="184"/>
        <v>0.38278643056971329</v>
      </c>
      <c r="F5954" s="24">
        <f t="shared" ca="1" si="185"/>
        <v>19.205561357282839</v>
      </c>
    </row>
    <row r="5955" spans="5:6" x14ac:dyDescent="0.25">
      <c r="E5955" s="24">
        <f t="shared" ca="1" si="184"/>
        <v>0.68531012666111657</v>
      </c>
      <c r="F5955" s="24">
        <f t="shared" ca="1" si="185"/>
        <v>7.5576760704863988</v>
      </c>
    </row>
    <row r="5956" spans="5:6" x14ac:dyDescent="0.25">
      <c r="E5956" s="24">
        <f t="shared" ref="E5956:E6019" ca="1" si="186">RAND()</f>
        <v>0.90872320505574011</v>
      </c>
      <c r="F5956" s="24">
        <f t="shared" ref="F5956:F6019" ca="1" si="187">-LOG(E5956,EXP(1))/$C$3</f>
        <v>1.9142947212972097</v>
      </c>
    </row>
    <row r="5957" spans="5:6" x14ac:dyDescent="0.25">
      <c r="E5957" s="24">
        <f t="shared" ca="1" si="186"/>
        <v>0.45559384536768521</v>
      </c>
      <c r="F5957" s="24">
        <f t="shared" ca="1" si="187"/>
        <v>15.72307112701829</v>
      </c>
    </row>
    <row r="5958" spans="5:6" x14ac:dyDescent="0.25">
      <c r="E5958" s="24">
        <f t="shared" ca="1" si="186"/>
        <v>0.42604131892977226</v>
      </c>
      <c r="F5958" s="24">
        <f t="shared" ca="1" si="187"/>
        <v>17.064378892467413</v>
      </c>
    </row>
    <row r="5959" spans="5:6" x14ac:dyDescent="0.25">
      <c r="E5959" s="24">
        <f t="shared" ca="1" si="186"/>
        <v>0.13037137141969457</v>
      </c>
      <c r="F5959" s="24">
        <f t="shared" ca="1" si="187"/>
        <v>40.747363958409274</v>
      </c>
    </row>
    <row r="5960" spans="5:6" x14ac:dyDescent="0.25">
      <c r="E5960" s="24">
        <f t="shared" ca="1" si="186"/>
        <v>0.15414619944799379</v>
      </c>
      <c r="F5960" s="24">
        <f t="shared" ca="1" si="187"/>
        <v>37.397075596970758</v>
      </c>
    </row>
    <row r="5961" spans="5:6" x14ac:dyDescent="0.25">
      <c r="E5961" s="24">
        <f t="shared" ca="1" si="186"/>
        <v>0.57892726073401768</v>
      </c>
      <c r="F5961" s="24">
        <f t="shared" ca="1" si="187"/>
        <v>10.9315687686129</v>
      </c>
    </row>
    <row r="5962" spans="5:6" x14ac:dyDescent="0.25">
      <c r="E5962" s="24">
        <f t="shared" ca="1" si="186"/>
        <v>0.34644281456628845</v>
      </c>
      <c r="F5962" s="24">
        <f t="shared" ca="1" si="187"/>
        <v>21.20075022598132</v>
      </c>
    </row>
    <row r="5963" spans="5:6" x14ac:dyDescent="0.25">
      <c r="E5963" s="24">
        <f t="shared" ca="1" si="186"/>
        <v>0.98999714453752397</v>
      </c>
      <c r="F5963" s="24">
        <f t="shared" ca="1" si="187"/>
        <v>0.20106440326384811</v>
      </c>
    </row>
    <row r="5964" spans="5:6" x14ac:dyDescent="0.25">
      <c r="E5964" s="24">
        <f t="shared" ca="1" si="186"/>
        <v>0.87384188068624069</v>
      </c>
      <c r="F5964" s="24">
        <f t="shared" ca="1" si="187"/>
        <v>2.6971166848049521</v>
      </c>
    </row>
    <row r="5965" spans="5:6" x14ac:dyDescent="0.25">
      <c r="E5965" s="24">
        <f t="shared" ca="1" si="186"/>
        <v>0.62603171198961505</v>
      </c>
      <c r="F5965" s="24">
        <f t="shared" ca="1" si="187"/>
        <v>9.367085020694855</v>
      </c>
    </row>
    <row r="5966" spans="5:6" x14ac:dyDescent="0.25">
      <c r="E5966" s="24">
        <f t="shared" ca="1" si="186"/>
        <v>0.52519351448746909</v>
      </c>
      <c r="F5966" s="24">
        <f t="shared" ca="1" si="187"/>
        <v>12.879769705653882</v>
      </c>
    </row>
    <row r="5967" spans="5:6" x14ac:dyDescent="0.25">
      <c r="E5967" s="24">
        <f t="shared" ca="1" si="186"/>
        <v>0.4086692806653488</v>
      </c>
      <c r="F5967" s="24">
        <f t="shared" ca="1" si="187"/>
        <v>17.896981095333572</v>
      </c>
    </row>
    <row r="5968" spans="5:6" x14ac:dyDescent="0.25">
      <c r="E5968" s="24">
        <f t="shared" ca="1" si="186"/>
        <v>0.34446592971026324</v>
      </c>
      <c r="F5968" s="24">
        <f t="shared" ca="1" si="187"/>
        <v>21.31520182424546</v>
      </c>
    </row>
    <row r="5969" spans="5:6" x14ac:dyDescent="0.25">
      <c r="E5969" s="24">
        <f t="shared" ca="1" si="186"/>
        <v>0.4342457906001036</v>
      </c>
      <c r="F5969" s="24">
        <f t="shared" ca="1" si="187"/>
        <v>16.682891348043942</v>
      </c>
    </row>
    <row r="5970" spans="5:6" x14ac:dyDescent="0.25">
      <c r="E5970" s="24">
        <f t="shared" ca="1" si="186"/>
        <v>0.40454627959765455</v>
      </c>
      <c r="F5970" s="24">
        <f t="shared" ca="1" si="187"/>
        <v>18.099782743348499</v>
      </c>
    </row>
    <row r="5971" spans="5:6" x14ac:dyDescent="0.25">
      <c r="E5971" s="24">
        <f t="shared" ca="1" si="186"/>
        <v>0.63562205017590701</v>
      </c>
      <c r="F5971" s="24">
        <f t="shared" ca="1" si="187"/>
        <v>9.0630230602922612</v>
      </c>
    </row>
    <row r="5972" spans="5:6" x14ac:dyDescent="0.25">
      <c r="E5972" s="24">
        <f t="shared" ca="1" si="186"/>
        <v>0.12901526387540241</v>
      </c>
      <c r="F5972" s="24">
        <f t="shared" ca="1" si="187"/>
        <v>40.956491140094947</v>
      </c>
    </row>
    <row r="5973" spans="5:6" x14ac:dyDescent="0.25">
      <c r="E5973" s="24">
        <f t="shared" ca="1" si="186"/>
        <v>0.16225626171923169</v>
      </c>
      <c r="F5973" s="24">
        <f t="shared" ca="1" si="187"/>
        <v>36.371566622238511</v>
      </c>
    </row>
    <row r="5974" spans="5:6" x14ac:dyDescent="0.25">
      <c r="E5974" s="24">
        <f t="shared" ca="1" si="186"/>
        <v>0.7684051760484959</v>
      </c>
      <c r="F5974" s="24">
        <f t="shared" ca="1" si="187"/>
        <v>5.2687622394469864</v>
      </c>
    </row>
    <row r="5975" spans="5:6" x14ac:dyDescent="0.25">
      <c r="E5975" s="24">
        <f t="shared" ca="1" si="186"/>
        <v>0.7660423743237984</v>
      </c>
      <c r="F5975" s="24">
        <f t="shared" ca="1" si="187"/>
        <v>5.3303558362202139</v>
      </c>
    </row>
    <row r="5976" spans="5:6" x14ac:dyDescent="0.25">
      <c r="E5976" s="24">
        <f t="shared" ca="1" si="186"/>
        <v>0.87539052101430925</v>
      </c>
      <c r="F5976" s="24">
        <f t="shared" ca="1" si="187"/>
        <v>2.6617036492089476</v>
      </c>
    </row>
    <row r="5977" spans="5:6" x14ac:dyDescent="0.25">
      <c r="E5977" s="24">
        <f t="shared" ca="1" si="186"/>
        <v>0.3620338529225221</v>
      </c>
      <c r="F5977" s="24">
        <f t="shared" ca="1" si="187"/>
        <v>20.320351103363798</v>
      </c>
    </row>
    <row r="5978" spans="5:6" x14ac:dyDescent="0.25">
      <c r="E5978" s="24">
        <f t="shared" ca="1" si="186"/>
        <v>0.89236735832887815</v>
      </c>
      <c r="F5978" s="24">
        <f t="shared" ca="1" si="187"/>
        <v>2.2775478898402777</v>
      </c>
    </row>
    <row r="5979" spans="5:6" x14ac:dyDescent="0.25">
      <c r="E5979" s="24">
        <f t="shared" ca="1" si="186"/>
        <v>0.10015983956706265</v>
      </c>
      <c r="F5979" s="24">
        <f t="shared" ca="1" si="187"/>
        <v>46.019759467963567</v>
      </c>
    </row>
    <row r="5980" spans="5:6" x14ac:dyDescent="0.25">
      <c r="E5980" s="24">
        <f t="shared" ca="1" si="186"/>
        <v>0.69388487227678119</v>
      </c>
      <c r="F5980" s="24">
        <f t="shared" ca="1" si="187"/>
        <v>7.3089844465541809</v>
      </c>
    </row>
    <row r="5981" spans="5:6" x14ac:dyDescent="0.25">
      <c r="E5981" s="24">
        <f t="shared" ca="1" si="186"/>
        <v>0.19198246473238401</v>
      </c>
      <c r="F5981" s="24">
        <f t="shared" ca="1" si="187"/>
        <v>33.007024812879664</v>
      </c>
    </row>
    <row r="5982" spans="5:6" x14ac:dyDescent="0.25">
      <c r="E5982" s="24">
        <f t="shared" ca="1" si="186"/>
        <v>0.7308828073475756</v>
      </c>
      <c r="F5982" s="24">
        <f t="shared" ca="1" si="187"/>
        <v>6.2700430070135171</v>
      </c>
    </row>
    <row r="5983" spans="5:6" x14ac:dyDescent="0.25">
      <c r="E5983" s="24">
        <f t="shared" ca="1" si="186"/>
        <v>0.48195417182360401</v>
      </c>
      <c r="F5983" s="24">
        <f t="shared" ca="1" si="187"/>
        <v>14.598124973119836</v>
      </c>
    </row>
    <row r="5984" spans="5:6" x14ac:dyDescent="0.25">
      <c r="E5984" s="24">
        <f t="shared" ca="1" si="186"/>
        <v>0.78425162263704185</v>
      </c>
      <c r="F5984" s="24">
        <f t="shared" ca="1" si="187"/>
        <v>4.8605072576630581</v>
      </c>
    </row>
    <row r="5985" spans="5:6" x14ac:dyDescent="0.25">
      <c r="E5985" s="24">
        <f t="shared" ca="1" si="186"/>
        <v>0.91452269897538463</v>
      </c>
      <c r="F5985" s="24">
        <f t="shared" ca="1" si="187"/>
        <v>1.7870598054479192</v>
      </c>
    </row>
    <row r="5986" spans="5:6" x14ac:dyDescent="0.25">
      <c r="E5986" s="24">
        <f t="shared" ca="1" si="186"/>
        <v>0.11803815963822284</v>
      </c>
      <c r="F5986" s="24">
        <f t="shared" ca="1" si="187"/>
        <v>42.73494640060202</v>
      </c>
    </row>
    <row r="5987" spans="5:6" x14ac:dyDescent="0.25">
      <c r="E5987" s="24">
        <f t="shared" ca="1" si="186"/>
        <v>0.75936140317991074</v>
      </c>
      <c r="F5987" s="24">
        <f t="shared" ca="1" si="187"/>
        <v>5.5055491578201785</v>
      </c>
    </row>
    <row r="5988" spans="5:6" x14ac:dyDescent="0.25">
      <c r="E5988" s="24">
        <f t="shared" ca="1" si="186"/>
        <v>0.44105649988667039</v>
      </c>
      <c r="F5988" s="24">
        <f t="shared" ca="1" si="187"/>
        <v>16.371645881696164</v>
      </c>
    </row>
    <row r="5989" spans="5:6" x14ac:dyDescent="0.25">
      <c r="E5989" s="24">
        <f t="shared" ca="1" si="186"/>
        <v>0.99987727543988758</v>
      </c>
      <c r="F5989" s="24">
        <f t="shared" ca="1" si="187"/>
        <v>2.4546418277486938E-3</v>
      </c>
    </row>
    <row r="5990" spans="5:6" x14ac:dyDescent="0.25">
      <c r="E5990" s="24">
        <f t="shared" ca="1" si="186"/>
        <v>0.7593174600313638</v>
      </c>
      <c r="F5990" s="24">
        <f t="shared" ca="1" si="187"/>
        <v>5.5067065624466256</v>
      </c>
    </row>
    <row r="5991" spans="5:6" x14ac:dyDescent="0.25">
      <c r="E5991" s="24">
        <f t="shared" ca="1" si="186"/>
        <v>9.2227080764218261E-2</v>
      </c>
      <c r="F5991" s="24">
        <f t="shared" ca="1" si="187"/>
        <v>47.670029478598266</v>
      </c>
    </row>
    <row r="5992" spans="5:6" x14ac:dyDescent="0.25">
      <c r="E5992" s="24">
        <f t="shared" ca="1" si="186"/>
        <v>0.75627645158241008</v>
      </c>
      <c r="F5992" s="24">
        <f t="shared" ca="1" si="187"/>
        <v>5.5869658589944526</v>
      </c>
    </row>
    <row r="5993" spans="5:6" x14ac:dyDescent="0.25">
      <c r="E5993" s="24">
        <f t="shared" ca="1" si="186"/>
        <v>0.20097950057603509</v>
      </c>
      <c r="F5993" s="24">
        <f t="shared" ca="1" si="187"/>
        <v>32.091047266160253</v>
      </c>
    </row>
    <row r="5994" spans="5:6" x14ac:dyDescent="0.25">
      <c r="E5994" s="24">
        <f t="shared" ca="1" si="186"/>
        <v>0.30536665933391893</v>
      </c>
      <c r="F5994" s="24">
        <f t="shared" ca="1" si="187"/>
        <v>23.724841252840235</v>
      </c>
    </row>
    <row r="5995" spans="5:6" x14ac:dyDescent="0.25">
      <c r="E5995" s="24">
        <f t="shared" ca="1" si="186"/>
        <v>0.76684802381380224</v>
      </c>
      <c r="F5995" s="24">
        <f t="shared" ca="1" si="187"/>
        <v>5.3093328181319261</v>
      </c>
    </row>
    <row r="5996" spans="5:6" x14ac:dyDescent="0.25">
      <c r="E5996" s="24">
        <f t="shared" ca="1" si="186"/>
        <v>0.1400589109111503</v>
      </c>
      <c r="F5996" s="24">
        <f t="shared" ca="1" si="187"/>
        <v>39.313843053170991</v>
      </c>
    </row>
    <row r="5997" spans="5:6" x14ac:dyDescent="0.25">
      <c r="E5997" s="24">
        <f t="shared" ca="1" si="186"/>
        <v>0.23869992044268118</v>
      </c>
      <c r="F5997" s="24">
        <f t="shared" ca="1" si="187"/>
        <v>28.650961578631602</v>
      </c>
    </row>
    <row r="5998" spans="5:6" x14ac:dyDescent="0.25">
      <c r="E5998" s="24">
        <f t="shared" ca="1" si="186"/>
        <v>0.78802593927615061</v>
      </c>
      <c r="F5998" s="24">
        <f t="shared" ca="1" si="187"/>
        <v>4.764485436058072</v>
      </c>
    </row>
    <row r="5999" spans="5:6" x14ac:dyDescent="0.25">
      <c r="E5999" s="24">
        <f t="shared" ca="1" si="186"/>
        <v>0.76986700157647214</v>
      </c>
      <c r="F5999" s="24">
        <f t="shared" ca="1" si="187"/>
        <v>5.2307500855697606</v>
      </c>
    </row>
    <row r="6000" spans="5:6" x14ac:dyDescent="0.25">
      <c r="E6000" s="24">
        <f t="shared" ca="1" si="186"/>
        <v>0.3026623266420192</v>
      </c>
      <c r="F6000" s="24">
        <f t="shared" ca="1" si="187"/>
        <v>23.902750568804894</v>
      </c>
    </row>
    <row r="6001" spans="5:6" x14ac:dyDescent="0.25">
      <c r="E6001" s="24">
        <f t="shared" ca="1" si="186"/>
        <v>0.81029037645294677</v>
      </c>
      <c r="F6001" s="24">
        <f t="shared" ca="1" si="187"/>
        <v>4.2072521221911892</v>
      </c>
    </row>
    <row r="6002" spans="5:6" x14ac:dyDescent="0.25">
      <c r="E6002" s="24">
        <f t="shared" ca="1" si="186"/>
        <v>1.1469384393148374E-2</v>
      </c>
      <c r="F6002" s="24">
        <f t="shared" ca="1" si="187"/>
        <v>89.361480406463798</v>
      </c>
    </row>
    <row r="6003" spans="5:6" x14ac:dyDescent="0.25">
      <c r="E6003" s="24">
        <f t="shared" ca="1" si="186"/>
        <v>0.73847358839387267</v>
      </c>
      <c r="F6003" s="24">
        <f t="shared" ca="1" si="187"/>
        <v>6.0633988300834893</v>
      </c>
    </row>
    <row r="6004" spans="5:6" x14ac:dyDescent="0.25">
      <c r="E6004" s="24">
        <f t="shared" ca="1" si="186"/>
        <v>0.55729146919605521</v>
      </c>
      <c r="F6004" s="24">
        <f t="shared" ca="1" si="187"/>
        <v>11.693337838114539</v>
      </c>
    </row>
    <row r="6005" spans="5:6" x14ac:dyDescent="0.25">
      <c r="E6005" s="24">
        <f t="shared" ca="1" si="186"/>
        <v>4.36879582113614E-3</v>
      </c>
      <c r="F6005" s="24">
        <f t="shared" ca="1" si="187"/>
        <v>108.66535727302403</v>
      </c>
    </row>
    <row r="6006" spans="5:6" x14ac:dyDescent="0.25">
      <c r="E6006" s="24">
        <f t="shared" ca="1" si="186"/>
        <v>0.31200662820401737</v>
      </c>
      <c r="F6006" s="24">
        <f t="shared" ca="1" si="187"/>
        <v>23.294616943093303</v>
      </c>
    </row>
    <row r="6007" spans="5:6" x14ac:dyDescent="0.25">
      <c r="E6007" s="24">
        <f t="shared" ca="1" si="186"/>
        <v>0.11869389056424484</v>
      </c>
      <c r="F6007" s="24">
        <f t="shared" ca="1" si="187"/>
        <v>42.624148964851017</v>
      </c>
    </row>
    <row r="6008" spans="5:6" x14ac:dyDescent="0.25">
      <c r="E6008" s="24">
        <f t="shared" ca="1" si="186"/>
        <v>0.89814014961708655</v>
      </c>
      <c r="F6008" s="24">
        <f t="shared" ca="1" si="187"/>
        <v>2.1485830848293519</v>
      </c>
    </row>
    <row r="6009" spans="5:6" x14ac:dyDescent="0.25">
      <c r="E6009" s="24">
        <f t="shared" ca="1" si="186"/>
        <v>0.36422702262146578</v>
      </c>
      <c r="F6009" s="24">
        <f t="shared" ca="1" si="187"/>
        <v>20.199558344754802</v>
      </c>
    </row>
    <row r="6010" spans="5:6" x14ac:dyDescent="0.25">
      <c r="E6010" s="24">
        <f t="shared" ca="1" si="186"/>
        <v>0.71534006192178745</v>
      </c>
      <c r="F6010" s="24">
        <f t="shared" ca="1" si="187"/>
        <v>6.6999447655161308</v>
      </c>
    </row>
    <row r="6011" spans="5:6" x14ac:dyDescent="0.25">
      <c r="E6011" s="24">
        <f t="shared" ca="1" si="186"/>
        <v>0.40252036541077119</v>
      </c>
      <c r="F6011" s="24">
        <f t="shared" ca="1" si="187"/>
        <v>18.200191722193548</v>
      </c>
    </row>
    <row r="6012" spans="5:6" x14ac:dyDescent="0.25">
      <c r="E6012" s="24">
        <f t="shared" ca="1" si="186"/>
        <v>0.24469317717724781</v>
      </c>
      <c r="F6012" s="24">
        <f t="shared" ca="1" si="187"/>
        <v>28.155003826401508</v>
      </c>
    </row>
    <row r="6013" spans="5:6" x14ac:dyDescent="0.25">
      <c r="E6013" s="24">
        <f t="shared" ca="1" si="186"/>
        <v>0.42985968774917849</v>
      </c>
      <c r="F6013" s="24">
        <f t="shared" ca="1" si="187"/>
        <v>16.885928622089502</v>
      </c>
    </row>
    <row r="6014" spans="5:6" x14ac:dyDescent="0.25">
      <c r="E6014" s="24">
        <f t="shared" ca="1" si="186"/>
        <v>0.90396586953604785</v>
      </c>
      <c r="F6014" s="24">
        <f t="shared" ca="1" si="187"/>
        <v>2.0192734848139264</v>
      </c>
    </row>
    <row r="6015" spans="5:6" x14ac:dyDescent="0.25">
      <c r="E6015" s="24">
        <f t="shared" ca="1" si="186"/>
        <v>0.4506200636254547</v>
      </c>
      <c r="F6015" s="24">
        <f t="shared" ca="1" si="187"/>
        <v>15.942614510190875</v>
      </c>
    </row>
    <row r="6016" spans="5:6" x14ac:dyDescent="0.25">
      <c r="E6016" s="24">
        <f t="shared" ca="1" si="186"/>
        <v>0.73174456095423912</v>
      </c>
      <c r="F6016" s="24">
        <f t="shared" ca="1" si="187"/>
        <v>6.2464757273343707</v>
      </c>
    </row>
    <row r="6017" spans="5:6" x14ac:dyDescent="0.25">
      <c r="E6017" s="24">
        <f t="shared" ca="1" si="186"/>
        <v>0.90097274321317222</v>
      </c>
      <c r="F6017" s="24">
        <f t="shared" ca="1" si="187"/>
        <v>2.0856054707416485</v>
      </c>
    </row>
    <row r="6018" spans="5:6" x14ac:dyDescent="0.25">
      <c r="E6018" s="24">
        <f t="shared" ca="1" si="186"/>
        <v>0.72395396483513219</v>
      </c>
      <c r="F6018" s="24">
        <f t="shared" ca="1" si="187"/>
        <v>6.460549461997223</v>
      </c>
    </row>
    <row r="6019" spans="5:6" x14ac:dyDescent="0.25">
      <c r="E6019" s="24">
        <f t="shared" ca="1" si="186"/>
        <v>0.86443654575739615</v>
      </c>
      <c r="F6019" s="24">
        <f t="shared" ca="1" si="187"/>
        <v>2.9135475297261295</v>
      </c>
    </row>
    <row r="6020" spans="5:6" x14ac:dyDescent="0.25">
      <c r="E6020" s="24">
        <f t="shared" ref="E6020:E6083" ca="1" si="188">RAND()</f>
        <v>0.59907973963614303</v>
      </c>
      <c r="F6020" s="24">
        <f t="shared" ref="F6020:F6083" ca="1" si="189">-LOG(E6020,EXP(1))/$C$3</f>
        <v>10.247211369283887</v>
      </c>
    </row>
    <row r="6021" spans="5:6" x14ac:dyDescent="0.25">
      <c r="E6021" s="24">
        <f t="shared" ca="1" si="188"/>
        <v>0.17395236297046845</v>
      </c>
      <c r="F6021" s="24">
        <f t="shared" ca="1" si="189"/>
        <v>34.979475865657953</v>
      </c>
    </row>
    <row r="6022" spans="5:6" x14ac:dyDescent="0.25">
      <c r="E6022" s="24">
        <f t="shared" ca="1" si="188"/>
        <v>0.80396319689455364</v>
      </c>
      <c r="F6022" s="24">
        <f t="shared" ca="1" si="189"/>
        <v>4.3640357171530466</v>
      </c>
    </row>
    <row r="6023" spans="5:6" x14ac:dyDescent="0.25">
      <c r="E6023" s="24">
        <f t="shared" ca="1" si="188"/>
        <v>9.5372115134000346E-3</v>
      </c>
      <c r="F6023" s="24">
        <f t="shared" ca="1" si="189"/>
        <v>93.051082608821673</v>
      </c>
    </row>
    <row r="6024" spans="5:6" x14ac:dyDescent="0.25">
      <c r="E6024" s="24">
        <f t="shared" ca="1" si="188"/>
        <v>0.2357356156339443</v>
      </c>
      <c r="F6024" s="24">
        <f t="shared" ca="1" si="189"/>
        <v>28.900887493372</v>
      </c>
    </row>
    <row r="6025" spans="5:6" x14ac:dyDescent="0.25">
      <c r="E6025" s="24">
        <f t="shared" ca="1" si="188"/>
        <v>0.84444297470632879</v>
      </c>
      <c r="F6025" s="24">
        <f t="shared" ca="1" si="189"/>
        <v>3.3815614104959222</v>
      </c>
    </row>
    <row r="6026" spans="5:6" x14ac:dyDescent="0.25">
      <c r="E6026" s="24">
        <f t="shared" ca="1" si="188"/>
        <v>0.48263410132685092</v>
      </c>
      <c r="F6026" s="24">
        <f t="shared" ca="1" si="189"/>
        <v>14.569929332149055</v>
      </c>
    </row>
    <row r="6027" spans="5:6" x14ac:dyDescent="0.25">
      <c r="E6027" s="24">
        <f t="shared" ca="1" si="188"/>
        <v>0.88781659292592208</v>
      </c>
      <c r="F6027" s="24">
        <f t="shared" ca="1" si="189"/>
        <v>2.3798019364004381</v>
      </c>
    </row>
    <row r="6028" spans="5:6" x14ac:dyDescent="0.25">
      <c r="E6028" s="24">
        <f t="shared" ca="1" si="188"/>
        <v>0.18152355019725586</v>
      </c>
      <c r="F6028" s="24">
        <f t="shared" ca="1" si="189"/>
        <v>34.127397610830378</v>
      </c>
    </row>
    <row r="6029" spans="5:6" x14ac:dyDescent="0.25">
      <c r="E6029" s="24">
        <f t="shared" ca="1" si="188"/>
        <v>0.44477799144380359</v>
      </c>
      <c r="F6029" s="24">
        <f t="shared" ca="1" si="189"/>
        <v>16.203600338752626</v>
      </c>
    </row>
    <row r="6030" spans="5:6" x14ac:dyDescent="0.25">
      <c r="E6030" s="24">
        <f t="shared" ca="1" si="188"/>
        <v>0.74483766086837877</v>
      </c>
      <c r="F6030" s="24">
        <f t="shared" ca="1" si="189"/>
        <v>5.8917797844390707</v>
      </c>
    </row>
    <row r="6031" spans="5:6" x14ac:dyDescent="0.25">
      <c r="E6031" s="24">
        <f t="shared" ca="1" si="188"/>
        <v>0.13074932393702743</v>
      </c>
      <c r="F6031" s="24">
        <f t="shared" ca="1" si="189"/>
        <v>40.689466934083647</v>
      </c>
    </row>
    <row r="6032" spans="5:6" x14ac:dyDescent="0.25">
      <c r="E6032" s="24">
        <f t="shared" ca="1" si="188"/>
        <v>0.14636870176679173</v>
      </c>
      <c r="F6032" s="24">
        <f t="shared" ca="1" si="189"/>
        <v>38.432529721126279</v>
      </c>
    </row>
    <row r="6033" spans="5:6" x14ac:dyDescent="0.25">
      <c r="E6033" s="24">
        <f t="shared" ca="1" si="188"/>
        <v>0.9785479033025607</v>
      </c>
      <c r="F6033" s="24">
        <f t="shared" ca="1" si="189"/>
        <v>0.43371074981791646</v>
      </c>
    </row>
    <row r="6034" spans="5:6" x14ac:dyDescent="0.25">
      <c r="E6034" s="24">
        <f t="shared" ca="1" si="188"/>
        <v>0.53113033826219891</v>
      </c>
      <c r="F6034" s="24">
        <f t="shared" ca="1" si="189"/>
        <v>12.654956594784244</v>
      </c>
    </row>
    <row r="6035" spans="5:6" x14ac:dyDescent="0.25">
      <c r="E6035" s="24">
        <f t="shared" ca="1" si="188"/>
        <v>0.19530368871199044</v>
      </c>
      <c r="F6035" s="24">
        <f t="shared" ca="1" si="189"/>
        <v>32.663991077273664</v>
      </c>
    </row>
    <row r="6036" spans="5:6" x14ac:dyDescent="0.25">
      <c r="E6036" s="24">
        <f t="shared" ca="1" si="188"/>
        <v>0.66027668353066404</v>
      </c>
      <c r="F6036" s="24">
        <f t="shared" ca="1" si="189"/>
        <v>8.3019262867611214</v>
      </c>
    </row>
    <row r="6037" spans="5:6" x14ac:dyDescent="0.25">
      <c r="E6037" s="24">
        <f t="shared" ca="1" si="188"/>
        <v>0.3579029911287217</v>
      </c>
      <c r="F6037" s="24">
        <f t="shared" ca="1" si="189"/>
        <v>20.549866076048755</v>
      </c>
    </row>
    <row r="6038" spans="5:6" x14ac:dyDescent="0.25">
      <c r="E6038" s="24">
        <f t="shared" ca="1" si="188"/>
        <v>0.80024021424671354</v>
      </c>
      <c r="F6038" s="24">
        <f t="shared" ca="1" si="189"/>
        <v>4.4568665715434825</v>
      </c>
    </row>
    <row r="6039" spans="5:6" x14ac:dyDescent="0.25">
      <c r="E6039" s="24">
        <f t="shared" ca="1" si="188"/>
        <v>0.3163632759547752</v>
      </c>
      <c r="F6039" s="24">
        <f t="shared" ca="1" si="189"/>
        <v>23.017282364720963</v>
      </c>
    </row>
    <row r="6040" spans="5:6" x14ac:dyDescent="0.25">
      <c r="E6040" s="24">
        <f t="shared" ca="1" si="188"/>
        <v>0.49879167409914671</v>
      </c>
      <c r="F6040" s="24">
        <f t="shared" ca="1" si="189"/>
        <v>13.911335143554844</v>
      </c>
    </row>
    <row r="6041" spans="5:6" x14ac:dyDescent="0.25">
      <c r="E6041" s="24">
        <f t="shared" ca="1" si="188"/>
        <v>0.22258346435407372</v>
      </c>
      <c r="F6041" s="24">
        <f t="shared" ca="1" si="189"/>
        <v>30.049062540471056</v>
      </c>
    </row>
    <row r="6042" spans="5:6" x14ac:dyDescent="0.25">
      <c r="E6042" s="24">
        <f t="shared" ca="1" si="188"/>
        <v>0.48813026838282825</v>
      </c>
      <c r="F6042" s="24">
        <f t="shared" ca="1" si="189"/>
        <v>14.343459306892138</v>
      </c>
    </row>
    <row r="6043" spans="5:6" x14ac:dyDescent="0.25">
      <c r="E6043" s="24">
        <f t="shared" ca="1" si="188"/>
        <v>1.7595916470011796E-2</v>
      </c>
      <c r="F6043" s="24">
        <f t="shared" ca="1" si="189"/>
        <v>80.801768452157489</v>
      </c>
    </row>
    <row r="6044" spans="5:6" x14ac:dyDescent="0.25">
      <c r="E6044" s="24">
        <f t="shared" ca="1" si="188"/>
        <v>0.49937847140153202</v>
      </c>
      <c r="F6044" s="24">
        <f t="shared" ca="1" si="189"/>
        <v>13.887820219866597</v>
      </c>
    </row>
    <row r="6045" spans="5:6" x14ac:dyDescent="0.25">
      <c r="E6045" s="24">
        <f t="shared" ca="1" si="188"/>
        <v>0.69247142317335852</v>
      </c>
      <c r="F6045" s="24">
        <f t="shared" ca="1" si="189"/>
        <v>7.349766158955422</v>
      </c>
    </row>
    <row r="6046" spans="5:6" x14ac:dyDescent="0.25">
      <c r="E6046" s="24">
        <f t="shared" ca="1" si="188"/>
        <v>0.71844175006604527</v>
      </c>
      <c r="F6046" s="24">
        <f t="shared" ca="1" si="189"/>
        <v>6.6134129666944004</v>
      </c>
    </row>
    <row r="6047" spans="5:6" x14ac:dyDescent="0.25">
      <c r="E6047" s="24">
        <f t="shared" ca="1" si="188"/>
        <v>0.72253733958511235</v>
      </c>
      <c r="F6047" s="24">
        <f t="shared" ca="1" si="189"/>
        <v>6.49972358488621</v>
      </c>
    </row>
    <row r="6048" spans="5:6" x14ac:dyDescent="0.25">
      <c r="E6048" s="24">
        <f t="shared" ca="1" si="188"/>
        <v>0.16908924213285781</v>
      </c>
      <c r="F6048" s="24">
        <f t="shared" ca="1" si="189"/>
        <v>35.546572869518421</v>
      </c>
    </row>
    <row r="6049" spans="5:6" x14ac:dyDescent="0.25">
      <c r="E6049" s="24">
        <f t="shared" ca="1" si="188"/>
        <v>0.27800073479789456</v>
      </c>
      <c r="F6049" s="24">
        <f t="shared" ca="1" si="189"/>
        <v>25.60263044274198</v>
      </c>
    </row>
    <row r="6050" spans="5:6" x14ac:dyDescent="0.25">
      <c r="E6050" s="24">
        <f t="shared" ca="1" si="188"/>
        <v>0.65078958410552745</v>
      </c>
      <c r="F6050" s="24">
        <f t="shared" ca="1" si="189"/>
        <v>8.5913781704041323</v>
      </c>
    </row>
    <row r="6051" spans="5:6" x14ac:dyDescent="0.25">
      <c r="E6051" s="24">
        <f t="shared" ca="1" si="188"/>
        <v>2.9675710208053596E-2</v>
      </c>
      <c r="F6051" s="24">
        <f t="shared" ca="1" si="189"/>
        <v>70.348528117963937</v>
      </c>
    </row>
    <row r="6052" spans="5:6" x14ac:dyDescent="0.25">
      <c r="E6052" s="24">
        <f t="shared" ca="1" si="188"/>
        <v>0.12008888434823106</v>
      </c>
      <c r="F6052" s="24">
        <f t="shared" ca="1" si="189"/>
        <v>42.390462149663506</v>
      </c>
    </row>
    <row r="6053" spans="5:6" x14ac:dyDescent="0.25">
      <c r="E6053" s="24">
        <f t="shared" ca="1" si="188"/>
        <v>0.41966387701077734</v>
      </c>
      <c r="F6053" s="24">
        <f t="shared" ca="1" si="189"/>
        <v>17.366023618829406</v>
      </c>
    </row>
    <row r="6054" spans="5:6" x14ac:dyDescent="0.25">
      <c r="E6054" s="24">
        <f t="shared" ca="1" si="188"/>
        <v>0.82812016642762032</v>
      </c>
      <c r="F6054" s="24">
        <f t="shared" ca="1" si="189"/>
        <v>3.7719401318246235</v>
      </c>
    </row>
    <row r="6055" spans="5:6" x14ac:dyDescent="0.25">
      <c r="E6055" s="24">
        <f t="shared" ca="1" si="188"/>
        <v>0.27888217397218973</v>
      </c>
      <c r="F6055" s="24">
        <f t="shared" ca="1" si="189"/>
        <v>25.539318037458933</v>
      </c>
    </row>
    <row r="6056" spans="5:6" x14ac:dyDescent="0.25">
      <c r="E6056" s="24">
        <f t="shared" ca="1" si="188"/>
        <v>0.75131494973634172</v>
      </c>
      <c r="F6056" s="24">
        <f t="shared" ca="1" si="189"/>
        <v>5.7186068262784673</v>
      </c>
    </row>
    <row r="6057" spans="5:6" x14ac:dyDescent="0.25">
      <c r="E6057" s="24">
        <f t="shared" ca="1" si="188"/>
        <v>0.14132705702768078</v>
      </c>
      <c r="F6057" s="24">
        <f t="shared" ca="1" si="189"/>
        <v>39.13357042454718</v>
      </c>
    </row>
    <row r="6058" spans="5:6" x14ac:dyDescent="0.25">
      <c r="E6058" s="24">
        <f t="shared" ca="1" si="188"/>
        <v>0.7491470658888324</v>
      </c>
      <c r="F6058" s="24">
        <f t="shared" ca="1" si="189"/>
        <v>5.776399301753516</v>
      </c>
    </row>
    <row r="6059" spans="5:6" x14ac:dyDescent="0.25">
      <c r="E6059" s="24">
        <f t="shared" ca="1" si="188"/>
        <v>0.18318620587479728</v>
      </c>
      <c r="F6059" s="24">
        <f t="shared" ca="1" si="189"/>
        <v>33.94504250040395</v>
      </c>
    </row>
    <row r="6060" spans="5:6" x14ac:dyDescent="0.25">
      <c r="E6060" s="24">
        <f t="shared" ca="1" si="188"/>
        <v>0.6629012028767941</v>
      </c>
      <c r="F6060" s="24">
        <f t="shared" ca="1" si="189"/>
        <v>8.2225863033787991</v>
      </c>
    </row>
    <row r="6061" spans="5:6" x14ac:dyDescent="0.25">
      <c r="E6061" s="24">
        <f t="shared" ca="1" si="188"/>
        <v>0.59784380315851982</v>
      </c>
      <c r="F6061" s="24">
        <f t="shared" ca="1" si="189"/>
        <v>10.288515157628147</v>
      </c>
    </row>
    <row r="6062" spans="5:6" x14ac:dyDescent="0.25">
      <c r="E6062" s="24">
        <f t="shared" ca="1" si="188"/>
        <v>0.4124081398858469</v>
      </c>
      <c r="F6062" s="24">
        <f t="shared" ca="1" si="189"/>
        <v>17.714835783851818</v>
      </c>
    </row>
    <row r="6063" spans="5:6" x14ac:dyDescent="0.25">
      <c r="E6063" s="24">
        <f t="shared" ca="1" si="188"/>
        <v>0.73996198280216985</v>
      </c>
      <c r="F6063" s="24">
        <f t="shared" ca="1" si="189"/>
        <v>6.0231293739060696</v>
      </c>
    </row>
    <row r="6064" spans="5:6" x14ac:dyDescent="0.25">
      <c r="E6064" s="24">
        <f t="shared" ca="1" si="188"/>
        <v>0.75047400575968159</v>
      </c>
      <c r="F6064" s="24">
        <f t="shared" ca="1" si="189"/>
        <v>5.741005288099009</v>
      </c>
    </row>
    <row r="6065" spans="5:6" x14ac:dyDescent="0.25">
      <c r="E6065" s="24">
        <f t="shared" ca="1" si="188"/>
        <v>0.26244645838349978</v>
      </c>
      <c r="F6065" s="24">
        <f t="shared" ca="1" si="189"/>
        <v>26.754163716352618</v>
      </c>
    </row>
    <row r="6066" spans="5:6" x14ac:dyDescent="0.25">
      <c r="E6066" s="24">
        <f t="shared" ca="1" si="188"/>
        <v>0.31654080517062877</v>
      </c>
      <c r="F6066" s="24">
        <f t="shared" ca="1" si="189"/>
        <v>23.006062388373593</v>
      </c>
    </row>
    <row r="6067" spans="5:6" x14ac:dyDescent="0.25">
      <c r="E6067" s="24">
        <f t="shared" ca="1" si="188"/>
        <v>0.1820799915960134</v>
      </c>
      <c r="F6067" s="24">
        <f t="shared" ca="1" si="189"/>
        <v>34.066183483992688</v>
      </c>
    </row>
    <row r="6068" spans="5:6" x14ac:dyDescent="0.25">
      <c r="E6068" s="24">
        <f t="shared" ca="1" si="188"/>
        <v>7.3758999317246055E-2</v>
      </c>
      <c r="F6068" s="24">
        <f t="shared" ca="1" si="189"/>
        <v>52.139045331319679</v>
      </c>
    </row>
    <row r="6069" spans="5:6" x14ac:dyDescent="0.25">
      <c r="E6069" s="24">
        <f t="shared" ca="1" si="188"/>
        <v>0.12973470582655566</v>
      </c>
      <c r="F6069" s="24">
        <f t="shared" ca="1" si="189"/>
        <v>40.845272761059455</v>
      </c>
    </row>
    <row r="6070" spans="5:6" x14ac:dyDescent="0.25">
      <c r="E6070" s="24">
        <f t="shared" ca="1" si="188"/>
        <v>2.3414521371620811E-3</v>
      </c>
      <c r="F6070" s="24">
        <f t="shared" ca="1" si="189"/>
        <v>121.13967941301136</v>
      </c>
    </row>
    <row r="6071" spans="5:6" x14ac:dyDescent="0.25">
      <c r="E6071" s="24">
        <f t="shared" ca="1" si="188"/>
        <v>0.22648941687327162</v>
      </c>
      <c r="F6071" s="24">
        <f t="shared" ca="1" si="189"/>
        <v>29.701141195439895</v>
      </c>
    </row>
    <row r="6072" spans="5:6" x14ac:dyDescent="0.25">
      <c r="E6072" s="24">
        <f t="shared" ca="1" si="188"/>
        <v>0.90841926746528567</v>
      </c>
      <c r="F6072" s="24">
        <f t="shared" ca="1" si="189"/>
        <v>1.9209851728800649</v>
      </c>
    </row>
    <row r="6073" spans="5:6" x14ac:dyDescent="0.25">
      <c r="E6073" s="24">
        <f t="shared" ca="1" si="188"/>
        <v>0.14906318372433913</v>
      </c>
      <c r="F6073" s="24">
        <f t="shared" ca="1" si="189"/>
        <v>38.067700221600958</v>
      </c>
    </row>
    <row r="6074" spans="5:6" x14ac:dyDescent="0.25">
      <c r="E6074" s="24">
        <f t="shared" ca="1" si="188"/>
        <v>7.2585106435403834E-2</v>
      </c>
      <c r="F6074" s="24">
        <f t="shared" ca="1" si="189"/>
        <v>52.459910474289202</v>
      </c>
    </row>
    <row r="6075" spans="5:6" x14ac:dyDescent="0.25">
      <c r="E6075" s="24">
        <f t="shared" ca="1" si="188"/>
        <v>0.78071464894504217</v>
      </c>
      <c r="F6075" s="24">
        <f t="shared" ca="1" si="189"/>
        <v>4.9509112434503955</v>
      </c>
    </row>
    <row r="6076" spans="5:6" x14ac:dyDescent="0.25">
      <c r="E6076" s="24">
        <f t="shared" ca="1" si="188"/>
        <v>0.46472209813314092</v>
      </c>
      <c r="F6076" s="24">
        <f t="shared" ca="1" si="189"/>
        <v>15.326313809503224</v>
      </c>
    </row>
    <row r="6077" spans="5:6" x14ac:dyDescent="0.25">
      <c r="E6077" s="24">
        <f t="shared" ca="1" si="188"/>
        <v>0.80490444572908437</v>
      </c>
      <c r="F6077" s="24">
        <f t="shared" ca="1" si="189"/>
        <v>4.3406341913349804</v>
      </c>
    </row>
    <row r="6078" spans="5:6" x14ac:dyDescent="0.25">
      <c r="E6078" s="24">
        <f t="shared" ca="1" si="188"/>
        <v>0.45315725653117578</v>
      </c>
      <c r="F6078" s="24">
        <f t="shared" ca="1" si="189"/>
        <v>15.830321381588748</v>
      </c>
    </row>
    <row r="6079" spans="5:6" x14ac:dyDescent="0.25">
      <c r="E6079" s="24">
        <f t="shared" ca="1" si="188"/>
        <v>0.71546395136887486</v>
      </c>
      <c r="F6079" s="24">
        <f t="shared" ca="1" si="189"/>
        <v>6.6964812737661443</v>
      </c>
    </row>
    <row r="6080" spans="5:6" x14ac:dyDescent="0.25">
      <c r="E6080" s="24">
        <f t="shared" ca="1" si="188"/>
        <v>0.1983984152256798</v>
      </c>
      <c r="F6080" s="24">
        <f t="shared" ca="1" si="189"/>
        <v>32.349561438741162</v>
      </c>
    </row>
    <row r="6081" spans="5:6" x14ac:dyDescent="0.25">
      <c r="E6081" s="24">
        <f t="shared" ca="1" si="188"/>
        <v>0.27327052423396725</v>
      </c>
      <c r="F6081" s="24">
        <f t="shared" ca="1" si="189"/>
        <v>25.945860863709981</v>
      </c>
    </row>
    <row r="6082" spans="5:6" x14ac:dyDescent="0.25">
      <c r="E6082" s="24">
        <f t="shared" ca="1" si="188"/>
        <v>0.96770159415558876</v>
      </c>
      <c r="F6082" s="24">
        <f t="shared" ca="1" si="189"/>
        <v>0.65663019462205785</v>
      </c>
    </row>
    <row r="6083" spans="5:6" x14ac:dyDescent="0.25">
      <c r="E6083" s="24">
        <f t="shared" ca="1" si="188"/>
        <v>0.79047845653203985</v>
      </c>
      <c r="F6083" s="24">
        <f t="shared" ca="1" si="189"/>
        <v>4.7023375133575112</v>
      </c>
    </row>
    <row r="6084" spans="5:6" x14ac:dyDescent="0.25">
      <c r="E6084" s="24">
        <f t="shared" ref="E6084:E6147" ca="1" si="190">RAND()</f>
        <v>6.9855216547642263E-2</v>
      </c>
      <c r="F6084" s="24">
        <f t="shared" ref="F6084:F6147" ca="1" si="191">-LOG(E6084,EXP(1))/$C$3</f>
        <v>53.226610278508026</v>
      </c>
    </row>
    <row r="6085" spans="5:6" x14ac:dyDescent="0.25">
      <c r="E6085" s="24">
        <f t="shared" ca="1" si="190"/>
        <v>0.24329576709843537</v>
      </c>
      <c r="F6085" s="24">
        <f t="shared" ca="1" si="191"/>
        <v>28.269548544263127</v>
      </c>
    </row>
    <row r="6086" spans="5:6" x14ac:dyDescent="0.25">
      <c r="E6086" s="24">
        <f t="shared" ca="1" si="190"/>
        <v>0.10286064376135307</v>
      </c>
      <c r="F6086" s="24">
        <f t="shared" ca="1" si="191"/>
        <v>45.487603600757396</v>
      </c>
    </row>
    <row r="6087" spans="5:6" x14ac:dyDescent="0.25">
      <c r="E6087" s="24">
        <f t="shared" ca="1" si="190"/>
        <v>0.74104312686021878</v>
      </c>
      <c r="F6087" s="24">
        <f t="shared" ca="1" si="191"/>
        <v>5.993929089773455</v>
      </c>
    </row>
    <row r="6088" spans="5:6" x14ac:dyDescent="0.25">
      <c r="E6088" s="24">
        <f t="shared" ca="1" si="190"/>
        <v>0.81875524462849059</v>
      </c>
      <c r="F6088" s="24">
        <f t="shared" ca="1" si="191"/>
        <v>3.9994017280014642</v>
      </c>
    </row>
    <row r="6089" spans="5:6" x14ac:dyDescent="0.25">
      <c r="E6089" s="24">
        <f t="shared" ca="1" si="190"/>
        <v>0.27640754172616633</v>
      </c>
      <c r="F6089" s="24">
        <f t="shared" ca="1" si="191"/>
        <v>25.717578038206732</v>
      </c>
    </row>
    <row r="6090" spans="5:6" x14ac:dyDescent="0.25">
      <c r="E6090" s="24">
        <f t="shared" ca="1" si="190"/>
        <v>0.88241284114889817</v>
      </c>
      <c r="F6090" s="24">
        <f t="shared" ca="1" si="191"/>
        <v>2.5019051724556283</v>
      </c>
    </row>
    <row r="6091" spans="5:6" x14ac:dyDescent="0.25">
      <c r="E6091" s="24">
        <f t="shared" ca="1" si="190"/>
        <v>0.24719264286325238</v>
      </c>
      <c r="F6091" s="24">
        <f t="shared" ca="1" si="191"/>
        <v>27.951746314430839</v>
      </c>
    </row>
    <row r="6092" spans="5:6" x14ac:dyDescent="0.25">
      <c r="E6092" s="24">
        <f t="shared" ca="1" si="190"/>
        <v>0.91998820848817497</v>
      </c>
      <c r="F6092" s="24">
        <f t="shared" ca="1" si="191"/>
        <v>1.6678885176373419</v>
      </c>
    </row>
    <row r="6093" spans="5:6" x14ac:dyDescent="0.25">
      <c r="E6093" s="24">
        <f t="shared" ca="1" si="190"/>
        <v>0.50707873297682449</v>
      </c>
      <c r="F6093" s="24">
        <f t="shared" ca="1" si="191"/>
        <v>13.581779911599675</v>
      </c>
    </row>
    <row r="6094" spans="5:6" x14ac:dyDescent="0.25">
      <c r="E6094" s="24">
        <f t="shared" ca="1" si="190"/>
        <v>5.3985156652232025E-3</v>
      </c>
      <c r="F6094" s="24">
        <f t="shared" ca="1" si="191"/>
        <v>104.43262480015962</v>
      </c>
    </row>
    <row r="6095" spans="5:6" x14ac:dyDescent="0.25">
      <c r="E6095" s="24">
        <f t="shared" ca="1" si="190"/>
        <v>0.40202806334469121</v>
      </c>
      <c r="F6095" s="24">
        <f t="shared" ca="1" si="191"/>
        <v>18.224667669690408</v>
      </c>
    </row>
    <row r="6096" spans="5:6" x14ac:dyDescent="0.25">
      <c r="E6096" s="24">
        <f t="shared" ca="1" si="190"/>
        <v>0.49887395606546392</v>
      </c>
      <c r="F6096" s="24">
        <f t="shared" ca="1" si="191"/>
        <v>13.908036163855995</v>
      </c>
    </row>
    <row r="6097" spans="5:6" x14ac:dyDescent="0.25">
      <c r="E6097" s="24">
        <f t="shared" ca="1" si="190"/>
        <v>0.26666053398813372</v>
      </c>
      <c r="F6097" s="24">
        <f t="shared" ca="1" si="191"/>
        <v>26.435576755825309</v>
      </c>
    </row>
    <row r="6098" spans="5:6" x14ac:dyDescent="0.25">
      <c r="E6098" s="24">
        <f t="shared" ca="1" si="190"/>
        <v>0.29316946850775993</v>
      </c>
      <c r="F6098" s="24">
        <f t="shared" ca="1" si="191"/>
        <v>24.540088927141962</v>
      </c>
    </row>
    <row r="6099" spans="5:6" x14ac:dyDescent="0.25">
      <c r="E6099" s="24">
        <f t="shared" ca="1" si="190"/>
        <v>0.77400619136565307</v>
      </c>
      <c r="F6099" s="24">
        <f t="shared" ca="1" si="191"/>
        <v>5.1235081248794572</v>
      </c>
    </row>
    <row r="6100" spans="5:6" x14ac:dyDescent="0.25">
      <c r="E6100" s="24">
        <f t="shared" ca="1" si="190"/>
        <v>0.25183311572135003</v>
      </c>
      <c r="F6100" s="24">
        <f t="shared" ca="1" si="191"/>
        <v>27.579773000978882</v>
      </c>
    </row>
    <row r="6101" spans="5:6" x14ac:dyDescent="0.25">
      <c r="E6101" s="24">
        <f t="shared" ca="1" si="190"/>
        <v>0.84375501893259153</v>
      </c>
      <c r="F6101" s="24">
        <f t="shared" ca="1" si="191"/>
        <v>3.3978617689707202</v>
      </c>
    </row>
    <row r="6102" spans="5:6" x14ac:dyDescent="0.25">
      <c r="E6102" s="24">
        <f t="shared" ca="1" si="190"/>
        <v>0.92818557965709547</v>
      </c>
      <c r="F6102" s="24">
        <f t="shared" ca="1" si="191"/>
        <v>1.4904717622024082</v>
      </c>
    </row>
    <row r="6103" spans="5:6" x14ac:dyDescent="0.25">
      <c r="E6103" s="24">
        <f t="shared" ca="1" si="190"/>
        <v>0.66385859863057506</v>
      </c>
      <c r="F6103" s="24">
        <f t="shared" ca="1" si="191"/>
        <v>8.1937221210642797</v>
      </c>
    </row>
    <row r="6104" spans="5:6" x14ac:dyDescent="0.25">
      <c r="E6104" s="24">
        <f t="shared" ca="1" si="190"/>
        <v>0.60846828935187569</v>
      </c>
      <c r="F6104" s="24">
        <f t="shared" ca="1" si="191"/>
        <v>9.9362096145559704</v>
      </c>
    </row>
    <row r="6105" spans="5:6" x14ac:dyDescent="0.25">
      <c r="E6105" s="24">
        <f t="shared" ca="1" si="190"/>
        <v>0.93658495845493428</v>
      </c>
      <c r="F6105" s="24">
        <f t="shared" ca="1" si="191"/>
        <v>1.3103008418746822</v>
      </c>
    </row>
    <row r="6106" spans="5:6" x14ac:dyDescent="0.25">
      <c r="E6106" s="24">
        <f t="shared" ca="1" si="190"/>
        <v>0.67955526491957774</v>
      </c>
      <c r="F6106" s="24">
        <f t="shared" ca="1" si="191"/>
        <v>7.7263343390975523</v>
      </c>
    </row>
    <row r="6107" spans="5:6" x14ac:dyDescent="0.25">
      <c r="E6107" s="24">
        <f t="shared" ca="1" si="190"/>
        <v>0.28440010132243665</v>
      </c>
      <c r="F6107" s="24">
        <f t="shared" ca="1" si="191"/>
        <v>25.147464495715131</v>
      </c>
    </row>
    <row r="6108" spans="5:6" x14ac:dyDescent="0.25">
      <c r="E6108" s="24">
        <f t="shared" ca="1" si="190"/>
        <v>0.11792421456171021</v>
      </c>
      <c r="F6108" s="24">
        <f t="shared" ca="1" si="191"/>
        <v>42.754262206480966</v>
      </c>
    </row>
    <row r="6109" spans="5:6" x14ac:dyDescent="0.25">
      <c r="E6109" s="24">
        <f t="shared" ca="1" si="190"/>
        <v>0.95207137338485626</v>
      </c>
      <c r="F6109" s="24">
        <f t="shared" ca="1" si="191"/>
        <v>0.98230549916237309</v>
      </c>
    </row>
    <row r="6110" spans="5:6" x14ac:dyDescent="0.25">
      <c r="E6110" s="24">
        <f t="shared" ca="1" si="190"/>
        <v>0.79845416864747742</v>
      </c>
      <c r="F6110" s="24">
        <f t="shared" ca="1" si="191"/>
        <v>4.5015541956800238</v>
      </c>
    </row>
    <row r="6111" spans="5:6" x14ac:dyDescent="0.25">
      <c r="E6111" s="24">
        <f t="shared" ca="1" si="190"/>
        <v>0.8832264868611085</v>
      </c>
      <c r="F6111" s="24">
        <f t="shared" ca="1" si="191"/>
        <v>2.4834722851292721</v>
      </c>
    </row>
    <row r="6112" spans="5:6" x14ac:dyDescent="0.25">
      <c r="E6112" s="24">
        <f t="shared" ca="1" si="190"/>
        <v>0.94847907408723664</v>
      </c>
      <c r="F6112" s="24">
        <f t="shared" ca="1" si="191"/>
        <v>1.0579110392389206</v>
      </c>
    </row>
    <row r="6113" spans="5:6" x14ac:dyDescent="0.25">
      <c r="E6113" s="24">
        <f t="shared" ca="1" si="190"/>
        <v>0.49885610418955351</v>
      </c>
      <c r="F6113" s="24">
        <f t="shared" ca="1" si="191"/>
        <v>13.908751863487527</v>
      </c>
    </row>
    <row r="6114" spans="5:6" x14ac:dyDescent="0.25">
      <c r="E6114" s="24">
        <f t="shared" ca="1" si="190"/>
        <v>0.4611301743415408</v>
      </c>
      <c r="F6114" s="24">
        <f t="shared" ca="1" si="191"/>
        <v>15.481498040053138</v>
      </c>
    </row>
    <row r="6115" spans="5:6" x14ac:dyDescent="0.25">
      <c r="E6115" s="24">
        <f t="shared" ca="1" si="190"/>
        <v>7.3282777197658411E-2</v>
      </c>
      <c r="F6115" s="24">
        <f t="shared" ca="1" si="191"/>
        <v>52.268593217894562</v>
      </c>
    </row>
    <row r="6116" spans="5:6" x14ac:dyDescent="0.25">
      <c r="E6116" s="24">
        <f t="shared" ca="1" si="190"/>
        <v>0.41336401866511374</v>
      </c>
      <c r="F6116" s="24">
        <f t="shared" ca="1" si="191"/>
        <v>17.668533462016004</v>
      </c>
    </row>
    <row r="6117" spans="5:6" x14ac:dyDescent="0.25">
      <c r="E6117" s="24">
        <f t="shared" ca="1" si="190"/>
        <v>0.46510173893738704</v>
      </c>
      <c r="F6117" s="24">
        <f t="shared" ca="1" si="191"/>
        <v>15.309982078256667</v>
      </c>
    </row>
    <row r="6118" spans="5:6" x14ac:dyDescent="0.25">
      <c r="E6118" s="24">
        <f t="shared" ca="1" si="190"/>
        <v>0.27822199442448192</v>
      </c>
      <c r="F6118" s="24">
        <f t="shared" ca="1" si="191"/>
        <v>25.586718857210972</v>
      </c>
    </row>
    <row r="6119" spans="5:6" x14ac:dyDescent="0.25">
      <c r="E6119" s="24">
        <f t="shared" ca="1" si="190"/>
        <v>0.91983292919033366</v>
      </c>
      <c r="F6119" s="24">
        <f t="shared" ca="1" si="191"/>
        <v>1.6712644827250338</v>
      </c>
    </row>
    <row r="6120" spans="5:6" x14ac:dyDescent="0.25">
      <c r="E6120" s="24">
        <f t="shared" ca="1" si="190"/>
        <v>0.30172900383467482</v>
      </c>
      <c r="F6120" s="24">
        <f t="shared" ca="1" si="191"/>
        <v>23.964520055041344</v>
      </c>
    </row>
    <row r="6121" spans="5:6" x14ac:dyDescent="0.25">
      <c r="E6121" s="24">
        <f t="shared" ca="1" si="190"/>
        <v>0.6121857495459968</v>
      </c>
      <c r="F6121" s="24">
        <f t="shared" ca="1" si="191"/>
        <v>9.8143906038060074</v>
      </c>
    </row>
    <row r="6122" spans="5:6" x14ac:dyDescent="0.25">
      <c r="E6122" s="24">
        <f t="shared" ca="1" si="190"/>
        <v>8.9335322620984536E-2</v>
      </c>
      <c r="F6122" s="24">
        <f t="shared" ca="1" si="191"/>
        <v>48.307166384839441</v>
      </c>
    </row>
    <row r="6123" spans="5:6" x14ac:dyDescent="0.25">
      <c r="E6123" s="24">
        <f t="shared" ca="1" si="190"/>
        <v>0.13321549035828328</v>
      </c>
      <c r="F6123" s="24">
        <f t="shared" ca="1" si="191"/>
        <v>40.315744673127263</v>
      </c>
    </row>
    <row r="6124" spans="5:6" x14ac:dyDescent="0.25">
      <c r="E6124" s="24">
        <f t="shared" ca="1" si="190"/>
        <v>0.28990378103263281</v>
      </c>
      <c r="F6124" s="24">
        <f t="shared" ca="1" si="191"/>
        <v>24.76412401197182</v>
      </c>
    </row>
    <row r="6125" spans="5:6" x14ac:dyDescent="0.25">
      <c r="E6125" s="24">
        <f t="shared" ca="1" si="190"/>
        <v>0.88374652920994179</v>
      </c>
      <c r="F6125" s="24">
        <f t="shared" ca="1" si="191"/>
        <v>2.4716997824567648</v>
      </c>
    </row>
    <row r="6126" spans="5:6" x14ac:dyDescent="0.25">
      <c r="E6126" s="24">
        <f t="shared" ca="1" si="190"/>
        <v>0.49286978847619656</v>
      </c>
      <c r="F6126" s="24">
        <f t="shared" ca="1" si="191"/>
        <v>14.150205211268197</v>
      </c>
    </row>
    <row r="6127" spans="5:6" x14ac:dyDescent="0.25">
      <c r="E6127" s="24">
        <f t="shared" ca="1" si="190"/>
        <v>0.27737097165071922</v>
      </c>
      <c r="F6127" s="24">
        <f t="shared" ca="1" si="191"/>
        <v>25.647988419015388</v>
      </c>
    </row>
    <row r="6128" spans="5:6" x14ac:dyDescent="0.25">
      <c r="E6128" s="24">
        <f t="shared" ca="1" si="190"/>
        <v>0.29763035271215188</v>
      </c>
      <c r="F6128" s="24">
        <f t="shared" ca="1" si="191"/>
        <v>24.238059791673969</v>
      </c>
    </row>
    <row r="6129" spans="5:6" x14ac:dyDescent="0.25">
      <c r="E6129" s="24">
        <f t="shared" ca="1" si="190"/>
        <v>0.77131368529407196</v>
      </c>
      <c r="F6129" s="24">
        <f t="shared" ca="1" si="191"/>
        <v>5.1932026609276001</v>
      </c>
    </row>
    <row r="6130" spans="5:6" x14ac:dyDescent="0.25">
      <c r="E6130" s="24">
        <f t="shared" ca="1" si="190"/>
        <v>0.30808514713271828</v>
      </c>
      <c r="F6130" s="24">
        <f t="shared" ca="1" si="191"/>
        <v>23.547581649693917</v>
      </c>
    </row>
    <row r="6131" spans="5:6" x14ac:dyDescent="0.25">
      <c r="E6131" s="24">
        <f t="shared" ca="1" si="190"/>
        <v>0.40759528260991806</v>
      </c>
      <c r="F6131" s="24">
        <f t="shared" ca="1" si="191"/>
        <v>17.94961102555558</v>
      </c>
    </row>
    <row r="6132" spans="5:6" x14ac:dyDescent="0.25">
      <c r="E6132" s="24">
        <f t="shared" ca="1" si="190"/>
        <v>0.86123156050037986</v>
      </c>
      <c r="F6132" s="24">
        <f t="shared" ca="1" si="191"/>
        <v>2.9878373408536012</v>
      </c>
    </row>
    <row r="6133" spans="5:6" x14ac:dyDescent="0.25">
      <c r="E6133" s="24">
        <f t="shared" ca="1" si="190"/>
        <v>0.2954029341101837</v>
      </c>
      <c r="F6133" s="24">
        <f t="shared" ca="1" si="191"/>
        <v>24.388299525319898</v>
      </c>
    </row>
    <row r="6134" spans="5:6" x14ac:dyDescent="0.25">
      <c r="E6134" s="24">
        <f t="shared" ca="1" si="190"/>
        <v>0.50532146520746679</v>
      </c>
      <c r="F6134" s="24">
        <f t="shared" ca="1" si="191"/>
        <v>13.651209749218538</v>
      </c>
    </row>
    <row r="6135" spans="5:6" x14ac:dyDescent="0.25">
      <c r="E6135" s="24">
        <f t="shared" ca="1" si="190"/>
        <v>0.94109782251481944</v>
      </c>
      <c r="F6135" s="24">
        <f t="shared" ca="1" si="191"/>
        <v>1.2141637777213898</v>
      </c>
    </row>
    <row r="6136" spans="5:6" x14ac:dyDescent="0.25">
      <c r="E6136" s="24">
        <f t="shared" ca="1" si="190"/>
        <v>2.2158006611390224E-3</v>
      </c>
      <c r="F6136" s="24">
        <f t="shared" ca="1" si="191"/>
        <v>122.24282937005765</v>
      </c>
    </row>
    <row r="6137" spans="5:6" x14ac:dyDescent="0.25">
      <c r="E6137" s="24">
        <f t="shared" ca="1" si="190"/>
        <v>0.3585206898203086</v>
      </c>
      <c r="F6137" s="24">
        <f t="shared" ca="1" si="191"/>
        <v>20.515378168344125</v>
      </c>
    </row>
    <row r="6138" spans="5:6" x14ac:dyDescent="0.25">
      <c r="E6138" s="24">
        <f t="shared" ca="1" si="190"/>
        <v>0.48110552564212195</v>
      </c>
      <c r="F6138" s="24">
        <f t="shared" ca="1" si="191"/>
        <v>14.633372898181015</v>
      </c>
    </row>
    <row r="6139" spans="5:6" x14ac:dyDescent="0.25">
      <c r="E6139" s="24">
        <f t="shared" ca="1" si="190"/>
        <v>0.19472831753348729</v>
      </c>
      <c r="F6139" s="24">
        <f t="shared" ca="1" si="191"/>
        <v>32.722998706048912</v>
      </c>
    </row>
    <row r="6140" spans="5:6" x14ac:dyDescent="0.25">
      <c r="E6140" s="24">
        <f t="shared" ca="1" si="190"/>
        <v>0.66447936682651787</v>
      </c>
      <c r="F6140" s="24">
        <f t="shared" ca="1" si="191"/>
        <v>8.1750290397167173</v>
      </c>
    </row>
    <row r="6141" spans="5:6" x14ac:dyDescent="0.25">
      <c r="E6141" s="24">
        <f t="shared" ca="1" si="190"/>
        <v>0.66115817266328103</v>
      </c>
      <c r="F6141" s="24">
        <f t="shared" ca="1" si="191"/>
        <v>8.27524349542308</v>
      </c>
    </row>
    <row r="6142" spans="5:6" x14ac:dyDescent="0.25">
      <c r="E6142" s="24">
        <f t="shared" ca="1" si="190"/>
        <v>0.39218076642363187</v>
      </c>
      <c r="F6142" s="24">
        <f t="shared" ca="1" si="191"/>
        <v>18.720648132954324</v>
      </c>
    </row>
    <row r="6143" spans="5:6" x14ac:dyDescent="0.25">
      <c r="E6143" s="24">
        <f t="shared" ca="1" si="190"/>
        <v>0.6323485707657357</v>
      </c>
      <c r="F6143" s="24">
        <f t="shared" ca="1" si="191"/>
        <v>9.1662900170727273</v>
      </c>
    </row>
    <row r="6144" spans="5:6" x14ac:dyDescent="0.25">
      <c r="E6144" s="24">
        <f t="shared" ca="1" si="190"/>
        <v>0.63751165095418327</v>
      </c>
      <c r="F6144" s="24">
        <f t="shared" ca="1" si="191"/>
        <v>9.0036545221999607</v>
      </c>
    </row>
    <row r="6145" spans="5:6" x14ac:dyDescent="0.25">
      <c r="E6145" s="24">
        <f t="shared" ca="1" si="190"/>
        <v>0.90433047342043527</v>
      </c>
      <c r="F6145" s="24">
        <f t="shared" ca="1" si="191"/>
        <v>2.0112083490136259</v>
      </c>
    </row>
    <row r="6146" spans="5:6" x14ac:dyDescent="0.25">
      <c r="E6146" s="24">
        <f t="shared" ca="1" si="190"/>
        <v>0.66630188677063718</v>
      </c>
      <c r="F6146" s="24">
        <f t="shared" ca="1" si="191"/>
        <v>8.1202485540851352</v>
      </c>
    </row>
    <row r="6147" spans="5:6" x14ac:dyDescent="0.25">
      <c r="E6147" s="24">
        <f t="shared" ca="1" si="190"/>
        <v>0.60036831778491173</v>
      </c>
      <c r="F6147" s="24">
        <f t="shared" ca="1" si="191"/>
        <v>10.204238982558845</v>
      </c>
    </row>
    <row r="6148" spans="5:6" x14ac:dyDescent="0.25">
      <c r="E6148" s="24">
        <f t="shared" ref="E6148:E6211" ca="1" si="192">RAND()</f>
        <v>0.91519360114688497</v>
      </c>
      <c r="F6148" s="24">
        <f t="shared" ref="F6148:F6211" ca="1" si="193">-LOG(E6148,EXP(1))/$C$3</f>
        <v>1.7723930026977348</v>
      </c>
    </row>
    <row r="6149" spans="5:6" x14ac:dyDescent="0.25">
      <c r="E6149" s="24">
        <f t="shared" ca="1" si="192"/>
        <v>0.90517861199545402</v>
      </c>
      <c r="F6149" s="24">
        <f t="shared" ca="1" si="193"/>
        <v>1.9924598686890127</v>
      </c>
    </row>
    <row r="6150" spans="5:6" x14ac:dyDescent="0.25">
      <c r="E6150" s="24">
        <f t="shared" ca="1" si="192"/>
        <v>5.4873549823837187E-2</v>
      </c>
      <c r="F6150" s="24">
        <f t="shared" ca="1" si="193"/>
        <v>58.054476696729189</v>
      </c>
    </row>
    <row r="6151" spans="5:6" x14ac:dyDescent="0.25">
      <c r="E6151" s="24">
        <f t="shared" ca="1" si="192"/>
        <v>0.47611155202493094</v>
      </c>
      <c r="F6151" s="24">
        <f t="shared" ca="1" si="193"/>
        <v>14.842061984270757</v>
      </c>
    </row>
    <row r="6152" spans="5:6" x14ac:dyDescent="0.25">
      <c r="E6152" s="24">
        <f t="shared" ca="1" si="192"/>
        <v>0.25639488202614913</v>
      </c>
      <c r="F6152" s="24">
        <f t="shared" ca="1" si="193"/>
        <v>27.220730300625952</v>
      </c>
    </row>
    <row r="6153" spans="5:6" x14ac:dyDescent="0.25">
      <c r="E6153" s="24">
        <f t="shared" ca="1" si="192"/>
        <v>0.49778785797185399</v>
      </c>
      <c r="F6153" s="24">
        <f t="shared" ca="1" si="193"/>
        <v>13.951625614489533</v>
      </c>
    </row>
    <row r="6154" spans="5:6" x14ac:dyDescent="0.25">
      <c r="E6154" s="24">
        <f t="shared" ca="1" si="192"/>
        <v>0.3017769334410898</v>
      </c>
      <c r="F6154" s="24">
        <f t="shared" ca="1" si="193"/>
        <v>23.961343310386134</v>
      </c>
    </row>
    <row r="6155" spans="5:6" x14ac:dyDescent="0.25">
      <c r="E6155" s="24">
        <f t="shared" ca="1" si="192"/>
        <v>0.31836663306821245</v>
      </c>
      <c r="F6155" s="24">
        <f t="shared" ca="1" si="193"/>
        <v>22.891032522867842</v>
      </c>
    </row>
    <row r="6156" spans="5:6" x14ac:dyDescent="0.25">
      <c r="E6156" s="24">
        <f t="shared" ca="1" si="192"/>
        <v>0.13462649910779767</v>
      </c>
      <c r="F6156" s="24">
        <f t="shared" ca="1" si="193"/>
        <v>40.105020162672332</v>
      </c>
    </row>
    <row r="6157" spans="5:6" x14ac:dyDescent="0.25">
      <c r="E6157" s="24">
        <f t="shared" ca="1" si="192"/>
        <v>0.77739829920797066</v>
      </c>
      <c r="F6157" s="24">
        <f t="shared" ca="1" si="193"/>
        <v>5.0360489672332003</v>
      </c>
    </row>
    <row r="6158" spans="5:6" x14ac:dyDescent="0.25">
      <c r="E6158" s="24">
        <f t="shared" ca="1" si="192"/>
        <v>0.3442155285218057</v>
      </c>
      <c r="F6158" s="24">
        <f t="shared" ca="1" si="193"/>
        <v>21.329745628002559</v>
      </c>
    </row>
    <row r="6159" spans="5:6" x14ac:dyDescent="0.25">
      <c r="E6159" s="24">
        <f t="shared" ca="1" si="192"/>
        <v>0.97748562515850623</v>
      </c>
      <c r="F6159" s="24">
        <f t="shared" ca="1" si="193"/>
        <v>0.45543385901889211</v>
      </c>
    </row>
    <row r="6160" spans="5:6" x14ac:dyDescent="0.25">
      <c r="E6160" s="24">
        <f t="shared" ca="1" si="192"/>
        <v>0.19446384560844066</v>
      </c>
      <c r="F6160" s="24">
        <f t="shared" ca="1" si="193"/>
        <v>32.750180339267878</v>
      </c>
    </row>
    <row r="6161" spans="5:6" x14ac:dyDescent="0.25">
      <c r="E6161" s="24">
        <f t="shared" ca="1" si="192"/>
        <v>1.4101709856737643E-2</v>
      </c>
      <c r="F6161" s="24">
        <f t="shared" ca="1" si="193"/>
        <v>85.229184450297993</v>
      </c>
    </row>
    <row r="6162" spans="5:6" x14ac:dyDescent="0.25">
      <c r="E6162" s="24">
        <f t="shared" ca="1" si="192"/>
        <v>0.82428065035755105</v>
      </c>
      <c r="F6162" s="24">
        <f t="shared" ca="1" si="193"/>
        <v>3.8648842393578433</v>
      </c>
    </row>
    <row r="6163" spans="5:6" x14ac:dyDescent="0.25">
      <c r="E6163" s="24">
        <f t="shared" ca="1" si="192"/>
        <v>0.35556080001730694</v>
      </c>
      <c r="F6163" s="24">
        <f t="shared" ca="1" si="193"/>
        <v>20.681180351812873</v>
      </c>
    </row>
    <row r="6164" spans="5:6" x14ac:dyDescent="0.25">
      <c r="E6164" s="24">
        <f t="shared" ca="1" si="192"/>
        <v>0.68446612314599009</v>
      </c>
      <c r="F6164" s="24">
        <f t="shared" ca="1" si="193"/>
        <v>7.582322537296009</v>
      </c>
    </row>
    <row r="6165" spans="5:6" x14ac:dyDescent="0.25">
      <c r="E6165" s="24">
        <f t="shared" ca="1" si="192"/>
        <v>0.31945825407285733</v>
      </c>
      <c r="F6165" s="24">
        <f t="shared" ca="1" si="193"/>
        <v>22.822573477603651</v>
      </c>
    </row>
    <row r="6166" spans="5:6" x14ac:dyDescent="0.25">
      <c r="E6166" s="24">
        <f t="shared" ca="1" si="192"/>
        <v>0.92649300735063556</v>
      </c>
      <c r="F6166" s="24">
        <f t="shared" ca="1" si="193"/>
        <v>1.5269756133428203</v>
      </c>
    </row>
    <row r="6167" spans="5:6" x14ac:dyDescent="0.25">
      <c r="E6167" s="24">
        <f t="shared" ca="1" si="192"/>
        <v>0.15826588737933245</v>
      </c>
      <c r="F6167" s="24">
        <f t="shared" ca="1" si="193"/>
        <v>36.869576576296289</v>
      </c>
    </row>
    <row r="6168" spans="5:6" x14ac:dyDescent="0.25">
      <c r="E6168" s="24">
        <f t="shared" ca="1" si="192"/>
        <v>0.29581093407857306</v>
      </c>
      <c r="F6168" s="24">
        <f t="shared" ca="1" si="193"/>
        <v>24.36069529916</v>
      </c>
    </row>
    <row r="6169" spans="5:6" x14ac:dyDescent="0.25">
      <c r="E6169" s="24">
        <f t="shared" ca="1" si="192"/>
        <v>0.78818563275883036</v>
      </c>
      <c r="F6169" s="24">
        <f t="shared" ca="1" si="193"/>
        <v>4.7604328460109127</v>
      </c>
    </row>
    <row r="6170" spans="5:6" x14ac:dyDescent="0.25">
      <c r="E6170" s="24">
        <f t="shared" ca="1" si="192"/>
        <v>0.71383774179750714</v>
      </c>
      <c r="F6170" s="24">
        <f t="shared" ca="1" si="193"/>
        <v>6.7419918970546453</v>
      </c>
    </row>
    <row r="6171" spans="5:6" x14ac:dyDescent="0.25">
      <c r="E6171" s="24">
        <f t="shared" ca="1" si="192"/>
        <v>0.82559547557429047</v>
      </c>
      <c r="F6171" s="24">
        <f t="shared" ca="1" si="193"/>
        <v>3.8330072887330848</v>
      </c>
    </row>
    <row r="6172" spans="5:6" x14ac:dyDescent="0.25">
      <c r="E6172" s="24">
        <f t="shared" ca="1" si="192"/>
        <v>5.6416400906161512E-2</v>
      </c>
      <c r="F6172" s="24">
        <f t="shared" ca="1" si="193"/>
        <v>57.499907330852174</v>
      </c>
    </row>
    <row r="6173" spans="5:6" x14ac:dyDescent="0.25">
      <c r="E6173" s="24">
        <f t="shared" ca="1" si="192"/>
        <v>4.4791714022244578E-2</v>
      </c>
      <c r="F6173" s="24">
        <f t="shared" ca="1" si="193"/>
        <v>62.11464223056138</v>
      </c>
    </row>
    <row r="6174" spans="5:6" x14ac:dyDescent="0.25">
      <c r="E6174" s="24">
        <f t="shared" ca="1" si="192"/>
        <v>0.95769835584625396</v>
      </c>
      <c r="F6174" s="24">
        <f t="shared" ca="1" si="193"/>
        <v>0.86444838458583606</v>
      </c>
    </row>
    <row r="6175" spans="5:6" x14ac:dyDescent="0.25">
      <c r="E6175" s="24">
        <f t="shared" ca="1" si="192"/>
        <v>0.99943160185558266</v>
      </c>
      <c r="F6175" s="24">
        <f t="shared" ca="1" si="193"/>
        <v>1.1371194877615004E-2</v>
      </c>
    </row>
    <row r="6176" spans="5:6" x14ac:dyDescent="0.25">
      <c r="E6176" s="24">
        <f t="shared" ca="1" si="192"/>
        <v>0.70057569708388401</v>
      </c>
      <c r="F6176" s="24">
        <f t="shared" ca="1" si="193"/>
        <v>7.1170571507765032</v>
      </c>
    </row>
    <row r="6177" spans="5:6" x14ac:dyDescent="0.25">
      <c r="E6177" s="24">
        <f t="shared" ca="1" si="192"/>
        <v>0.58392916994482091</v>
      </c>
      <c r="F6177" s="24">
        <f t="shared" ca="1" si="193"/>
        <v>10.759511757010209</v>
      </c>
    </row>
    <row r="6178" spans="5:6" x14ac:dyDescent="0.25">
      <c r="E6178" s="24">
        <f t="shared" ca="1" si="192"/>
        <v>0.27407662378433706</v>
      </c>
      <c r="F6178" s="24">
        <f t="shared" ca="1" si="193"/>
        <v>25.886951256811439</v>
      </c>
    </row>
    <row r="6179" spans="5:6" x14ac:dyDescent="0.25">
      <c r="E6179" s="24">
        <f t="shared" ca="1" si="192"/>
        <v>0.28662090101444471</v>
      </c>
      <c r="F6179" s="24">
        <f t="shared" ca="1" si="193"/>
        <v>24.991896775435237</v>
      </c>
    </row>
    <row r="6180" spans="5:6" x14ac:dyDescent="0.25">
      <c r="E6180" s="24">
        <f t="shared" ca="1" si="192"/>
        <v>0.15698145933037877</v>
      </c>
      <c r="F6180" s="24">
        <f t="shared" ca="1" si="193"/>
        <v>37.032551480889715</v>
      </c>
    </row>
    <row r="6181" spans="5:6" x14ac:dyDescent="0.25">
      <c r="E6181" s="24">
        <f t="shared" ca="1" si="192"/>
        <v>0.62788961234513807</v>
      </c>
      <c r="F6181" s="24">
        <f t="shared" ca="1" si="193"/>
        <v>9.3078180896984453</v>
      </c>
    </row>
    <row r="6182" spans="5:6" x14ac:dyDescent="0.25">
      <c r="E6182" s="24">
        <f t="shared" ca="1" si="192"/>
        <v>0.17593300716733995</v>
      </c>
      <c r="F6182" s="24">
        <f t="shared" ca="1" si="193"/>
        <v>34.753039950017097</v>
      </c>
    </row>
    <row r="6183" spans="5:6" x14ac:dyDescent="0.25">
      <c r="E6183" s="24">
        <f t="shared" ca="1" si="192"/>
        <v>0.28620352937261329</v>
      </c>
      <c r="F6183" s="24">
        <f t="shared" ca="1" si="193"/>
        <v>25.021041601916089</v>
      </c>
    </row>
    <row r="6184" spans="5:6" x14ac:dyDescent="0.25">
      <c r="E6184" s="24">
        <f t="shared" ca="1" si="192"/>
        <v>0.57549701023474853</v>
      </c>
      <c r="F6184" s="24">
        <f t="shared" ca="1" si="193"/>
        <v>11.050424918159598</v>
      </c>
    </row>
    <row r="6185" spans="5:6" x14ac:dyDescent="0.25">
      <c r="E6185" s="24">
        <f t="shared" ca="1" si="192"/>
        <v>1.6436303567897714E-2</v>
      </c>
      <c r="F6185" s="24">
        <f t="shared" ca="1" si="193"/>
        <v>82.165255168742036</v>
      </c>
    </row>
    <row r="6186" spans="5:6" x14ac:dyDescent="0.25">
      <c r="E6186" s="24">
        <f t="shared" ca="1" si="192"/>
        <v>0.27284251366652668</v>
      </c>
      <c r="F6186" s="24">
        <f t="shared" ca="1" si="193"/>
        <v>25.977210465376405</v>
      </c>
    </row>
    <row r="6187" spans="5:6" x14ac:dyDescent="0.25">
      <c r="E6187" s="24">
        <f t="shared" ca="1" si="192"/>
        <v>0.34109232867827988</v>
      </c>
      <c r="F6187" s="24">
        <f t="shared" ca="1" si="193"/>
        <v>21.512041595195608</v>
      </c>
    </row>
    <row r="6188" spans="5:6" x14ac:dyDescent="0.25">
      <c r="E6188" s="24">
        <f t="shared" ca="1" si="192"/>
        <v>0.32388633703653968</v>
      </c>
      <c r="F6188" s="24">
        <f t="shared" ca="1" si="193"/>
        <v>22.547252727084317</v>
      </c>
    </row>
    <row r="6189" spans="5:6" x14ac:dyDescent="0.25">
      <c r="E6189" s="24">
        <f t="shared" ca="1" si="192"/>
        <v>8.1244493153115216E-2</v>
      </c>
      <c r="F6189" s="24">
        <f t="shared" ca="1" si="193"/>
        <v>50.205844732925392</v>
      </c>
    </row>
    <row r="6190" spans="5:6" x14ac:dyDescent="0.25">
      <c r="E6190" s="24">
        <f t="shared" ca="1" si="192"/>
        <v>0.17459576361534912</v>
      </c>
      <c r="F6190" s="24">
        <f t="shared" ca="1" si="193"/>
        <v>34.905637984848418</v>
      </c>
    </row>
    <row r="6191" spans="5:6" x14ac:dyDescent="0.25">
      <c r="E6191" s="24">
        <f t="shared" ca="1" si="192"/>
        <v>0.16215974542049283</v>
      </c>
      <c r="F6191" s="24">
        <f t="shared" ca="1" si="193"/>
        <v>36.383466935350356</v>
      </c>
    </row>
    <row r="6192" spans="5:6" x14ac:dyDescent="0.25">
      <c r="E6192" s="24">
        <f t="shared" ca="1" si="192"/>
        <v>0.36782676774617684</v>
      </c>
      <c r="F6192" s="24">
        <f t="shared" ca="1" si="193"/>
        <v>20.002863829323008</v>
      </c>
    </row>
    <row r="6193" spans="5:6" x14ac:dyDescent="0.25">
      <c r="E6193" s="24">
        <f t="shared" ca="1" si="192"/>
        <v>0.71057967845158021</v>
      </c>
      <c r="F6193" s="24">
        <f t="shared" ca="1" si="193"/>
        <v>6.8334838707243701</v>
      </c>
    </row>
    <row r="6194" spans="5:6" x14ac:dyDescent="0.25">
      <c r="E6194" s="24">
        <f t="shared" ca="1" si="192"/>
        <v>0.25645296150567531</v>
      </c>
      <c r="F6194" s="24">
        <f t="shared" ca="1" si="193"/>
        <v>27.216200342627143</v>
      </c>
    </row>
    <row r="6195" spans="5:6" x14ac:dyDescent="0.25">
      <c r="E6195" s="24">
        <f t="shared" ca="1" si="192"/>
        <v>0.53446293179390214</v>
      </c>
      <c r="F6195" s="24">
        <f t="shared" ca="1" si="193"/>
        <v>12.529858042053341</v>
      </c>
    </row>
    <row r="6196" spans="5:6" x14ac:dyDescent="0.25">
      <c r="E6196" s="24">
        <f t="shared" ca="1" si="192"/>
        <v>9.7065764265513721E-2</v>
      </c>
      <c r="F6196" s="24">
        <f t="shared" ca="1" si="193"/>
        <v>46.647330961722105</v>
      </c>
    </row>
    <row r="6197" spans="5:6" x14ac:dyDescent="0.25">
      <c r="E6197" s="24">
        <f t="shared" ca="1" si="192"/>
        <v>0.31357852545717613</v>
      </c>
      <c r="F6197" s="24">
        <f t="shared" ca="1" si="193"/>
        <v>23.194109406936491</v>
      </c>
    </row>
    <row r="6198" spans="5:6" x14ac:dyDescent="0.25">
      <c r="E6198" s="24">
        <f t="shared" ca="1" si="192"/>
        <v>0.3596927861958501</v>
      </c>
      <c r="F6198" s="24">
        <f t="shared" ca="1" si="193"/>
        <v>20.450099670781459</v>
      </c>
    </row>
    <row r="6199" spans="5:6" x14ac:dyDescent="0.25">
      <c r="E6199" s="24">
        <f t="shared" ca="1" si="192"/>
        <v>5.4983110463901697E-2</v>
      </c>
      <c r="F6199" s="24">
        <f t="shared" ca="1" si="193"/>
        <v>58.014584467673174</v>
      </c>
    </row>
    <row r="6200" spans="5:6" x14ac:dyDescent="0.25">
      <c r="E6200" s="24">
        <f t="shared" ca="1" si="192"/>
        <v>7.9097853001764196E-2</v>
      </c>
      <c r="F6200" s="24">
        <f t="shared" ca="1" si="193"/>
        <v>50.741390948234837</v>
      </c>
    </row>
    <row r="6201" spans="5:6" x14ac:dyDescent="0.25">
      <c r="E6201" s="24">
        <f t="shared" ca="1" si="192"/>
        <v>0.50474517816948472</v>
      </c>
      <c r="F6201" s="24">
        <f t="shared" ca="1" si="193"/>
        <v>13.674031494864405</v>
      </c>
    </row>
    <row r="6202" spans="5:6" x14ac:dyDescent="0.25">
      <c r="E6202" s="24">
        <f t="shared" ca="1" si="192"/>
        <v>0.68033868707640932</v>
      </c>
      <c r="F6202" s="24">
        <f t="shared" ca="1" si="193"/>
        <v>7.7032907115455878</v>
      </c>
    </row>
    <row r="6203" spans="5:6" x14ac:dyDescent="0.25">
      <c r="E6203" s="24">
        <f t="shared" ca="1" si="192"/>
        <v>0.86250745978868248</v>
      </c>
      <c r="F6203" s="24">
        <f t="shared" ca="1" si="193"/>
        <v>2.9582296216733672</v>
      </c>
    </row>
    <row r="6204" spans="5:6" x14ac:dyDescent="0.25">
      <c r="E6204" s="24">
        <f t="shared" ca="1" si="192"/>
        <v>0.4724537705058981</v>
      </c>
      <c r="F6204" s="24">
        <f t="shared" ca="1" si="193"/>
        <v>14.996307540683231</v>
      </c>
    </row>
    <row r="6205" spans="5:6" x14ac:dyDescent="0.25">
      <c r="E6205" s="24">
        <f t="shared" ca="1" si="192"/>
        <v>0.48886922093114915</v>
      </c>
      <c r="F6205" s="24">
        <f t="shared" ca="1" si="193"/>
        <v>14.313205342696142</v>
      </c>
    </row>
    <row r="6206" spans="5:6" x14ac:dyDescent="0.25">
      <c r="E6206" s="24">
        <f t="shared" ca="1" si="192"/>
        <v>0.45749758213439351</v>
      </c>
      <c r="F6206" s="24">
        <f t="shared" ca="1" si="193"/>
        <v>15.639673584653435</v>
      </c>
    </row>
    <row r="6207" spans="5:6" x14ac:dyDescent="0.25">
      <c r="E6207" s="24">
        <f t="shared" ca="1" si="192"/>
        <v>0.3384345396021351</v>
      </c>
      <c r="F6207" s="24">
        <f t="shared" ca="1" si="193"/>
        <v>21.668491781527877</v>
      </c>
    </row>
    <row r="6208" spans="5:6" x14ac:dyDescent="0.25">
      <c r="E6208" s="24">
        <f t="shared" ca="1" si="192"/>
        <v>0.38851512684855583</v>
      </c>
      <c r="F6208" s="24">
        <f t="shared" ca="1" si="193"/>
        <v>18.908463467706465</v>
      </c>
    </row>
    <row r="6209" spans="5:6" x14ac:dyDescent="0.25">
      <c r="E6209" s="24">
        <f t="shared" ca="1" si="192"/>
        <v>0.94908760616960897</v>
      </c>
      <c r="F6209" s="24">
        <f t="shared" ca="1" si="193"/>
        <v>1.0450834087885175</v>
      </c>
    </row>
    <row r="6210" spans="5:6" x14ac:dyDescent="0.25">
      <c r="E6210" s="24">
        <f t="shared" ca="1" si="192"/>
        <v>0.11086975997742154</v>
      </c>
      <c r="F6210" s="24">
        <f t="shared" ca="1" si="193"/>
        <v>43.987982002025227</v>
      </c>
    </row>
    <row r="6211" spans="5:6" x14ac:dyDescent="0.25">
      <c r="E6211" s="24">
        <f t="shared" ca="1" si="192"/>
        <v>0.95255479854436731</v>
      </c>
      <c r="F6211" s="24">
        <f t="shared" ca="1" si="193"/>
        <v>0.97215284711931993</v>
      </c>
    </row>
    <row r="6212" spans="5:6" x14ac:dyDescent="0.25">
      <c r="E6212" s="24">
        <f t="shared" ref="E6212:E6275" ca="1" si="194">RAND()</f>
        <v>0.76331401956533151</v>
      </c>
      <c r="F6212" s="24">
        <f t="shared" ref="F6212:F6275" ca="1" si="195">-LOG(E6212,EXP(1))/$C$3</f>
        <v>5.4017154660307538</v>
      </c>
    </row>
    <row r="6213" spans="5:6" x14ac:dyDescent="0.25">
      <c r="E6213" s="24">
        <f t="shared" ca="1" si="194"/>
        <v>6.7520614245413113E-2</v>
      </c>
      <c r="F6213" s="24">
        <f t="shared" ca="1" si="195"/>
        <v>53.90644662998492</v>
      </c>
    </row>
    <row r="6214" spans="5:6" x14ac:dyDescent="0.25">
      <c r="E6214" s="24">
        <f t="shared" ca="1" si="194"/>
        <v>0.17901550724793536</v>
      </c>
      <c r="F6214" s="24">
        <f t="shared" ca="1" si="195"/>
        <v>34.405656884474901</v>
      </c>
    </row>
    <row r="6215" spans="5:6" x14ac:dyDescent="0.25">
      <c r="E6215" s="24">
        <f t="shared" ca="1" si="194"/>
        <v>0.66376686230345194</v>
      </c>
      <c r="F6215" s="24">
        <f t="shared" ca="1" si="195"/>
        <v>8.1964860429675124</v>
      </c>
    </row>
    <row r="6216" spans="5:6" x14ac:dyDescent="0.25">
      <c r="E6216" s="24">
        <f t="shared" ca="1" si="194"/>
        <v>0.88487989733461625</v>
      </c>
      <c r="F6216" s="24">
        <f t="shared" ca="1" si="195"/>
        <v>2.4460670481992022</v>
      </c>
    </row>
    <row r="6217" spans="5:6" x14ac:dyDescent="0.25">
      <c r="E6217" s="24">
        <f t="shared" ca="1" si="194"/>
        <v>0.15345242722539343</v>
      </c>
      <c r="F6217" s="24">
        <f t="shared" ca="1" si="195"/>
        <v>37.487293606917333</v>
      </c>
    </row>
    <row r="6218" spans="5:6" x14ac:dyDescent="0.25">
      <c r="E6218" s="24">
        <f t="shared" ca="1" si="194"/>
        <v>0.90895691389541156</v>
      </c>
      <c r="F6218" s="24">
        <f t="shared" ca="1" si="195"/>
        <v>1.9091517076608133</v>
      </c>
    </row>
    <row r="6219" spans="5:6" x14ac:dyDescent="0.25">
      <c r="E6219" s="24">
        <f t="shared" ca="1" si="194"/>
        <v>0.27276324730162615</v>
      </c>
      <c r="F6219" s="24">
        <f t="shared" ca="1" si="195"/>
        <v>25.983021721131298</v>
      </c>
    </row>
    <row r="6220" spans="5:6" x14ac:dyDescent="0.25">
      <c r="E6220" s="24">
        <f t="shared" ca="1" si="194"/>
        <v>0.40051000800690928</v>
      </c>
      <c r="F6220" s="24">
        <f t="shared" ca="1" si="195"/>
        <v>18.300330480092818</v>
      </c>
    </row>
    <row r="6221" spans="5:6" x14ac:dyDescent="0.25">
      <c r="E6221" s="24">
        <f t="shared" ca="1" si="194"/>
        <v>0.83059650119707462</v>
      </c>
      <c r="F6221" s="24">
        <f t="shared" ca="1" si="195"/>
        <v>3.7122232034894642</v>
      </c>
    </row>
    <row r="6222" spans="5:6" x14ac:dyDescent="0.25">
      <c r="E6222" s="24">
        <f t="shared" ca="1" si="194"/>
        <v>0.1409955050623013</v>
      </c>
      <c r="F6222" s="24">
        <f t="shared" ca="1" si="195"/>
        <v>39.180545362057707</v>
      </c>
    </row>
    <row r="6223" spans="5:6" x14ac:dyDescent="0.25">
      <c r="E6223" s="24">
        <f t="shared" ca="1" si="194"/>
        <v>0.13200842464593754</v>
      </c>
      <c r="F6223" s="24">
        <f t="shared" ca="1" si="195"/>
        <v>40.497790707141746</v>
      </c>
    </row>
    <row r="6224" spans="5:6" x14ac:dyDescent="0.25">
      <c r="E6224" s="24">
        <f t="shared" ca="1" si="194"/>
        <v>0.82073193072387574</v>
      </c>
      <c r="F6224" s="24">
        <f t="shared" ca="1" si="195"/>
        <v>3.9511747681836584</v>
      </c>
    </row>
    <row r="6225" spans="5:6" x14ac:dyDescent="0.25">
      <c r="E6225" s="24">
        <f t="shared" ca="1" si="194"/>
        <v>6.6908190140290702E-2</v>
      </c>
      <c r="F6225" s="24">
        <f t="shared" ca="1" si="195"/>
        <v>54.08867791438859</v>
      </c>
    </row>
    <row r="6226" spans="5:6" x14ac:dyDescent="0.25">
      <c r="E6226" s="24">
        <f t="shared" ca="1" si="194"/>
        <v>0.48262648269465047</v>
      </c>
      <c r="F6226" s="24">
        <f t="shared" ca="1" si="195"/>
        <v>14.570245045121354</v>
      </c>
    </row>
    <row r="6227" spans="5:6" x14ac:dyDescent="0.25">
      <c r="E6227" s="24">
        <f t="shared" ca="1" si="194"/>
        <v>0.66205666829975596</v>
      </c>
      <c r="F6227" s="24">
        <f t="shared" ca="1" si="195"/>
        <v>8.2480825009495842</v>
      </c>
    </row>
    <row r="6228" spans="5:6" x14ac:dyDescent="0.25">
      <c r="E6228" s="24">
        <f t="shared" ca="1" si="194"/>
        <v>0.32891200207038507</v>
      </c>
      <c r="F6228" s="24">
        <f t="shared" ca="1" si="195"/>
        <v>22.239300698083451</v>
      </c>
    </row>
    <row r="6229" spans="5:6" x14ac:dyDescent="0.25">
      <c r="E6229" s="24">
        <f t="shared" ca="1" si="194"/>
        <v>0.81707976201147747</v>
      </c>
      <c r="F6229" s="24">
        <f t="shared" ca="1" si="195"/>
        <v>4.0403712193280885</v>
      </c>
    </row>
    <row r="6230" spans="5:6" x14ac:dyDescent="0.25">
      <c r="E6230" s="24">
        <f t="shared" ca="1" si="194"/>
        <v>7.7529765719346666E-2</v>
      </c>
      <c r="F6230" s="24">
        <f t="shared" ca="1" si="195"/>
        <v>51.14186685124551</v>
      </c>
    </row>
    <row r="6231" spans="5:6" x14ac:dyDescent="0.25">
      <c r="E6231" s="24">
        <f t="shared" ca="1" si="194"/>
        <v>0.74209793020922143</v>
      </c>
      <c r="F6231" s="24">
        <f t="shared" ca="1" si="195"/>
        <v>5.9654812621898419</v>
      </c>
    </row>
    <row r="6232" spans="5:6" x14ac:dyDescent="0.25">
      <c r="E6232" s="24">
        <f t="shared" ca="1" si="194"/>
        <v>0.6749844332915661</v>
      </c>
      <c r="F6232" s="24">
        <f t="shared" ca="1" si="195"/>
        <v>7.8613130033161367</v>
      </c>
    </row>
    <row r="6233" spans="5:6" x14ac:dyDescent="0.25">
      <c r="E6233" s="24">
        <f t="shared" ca="1" si="194"/>
        <v>0.93810860151358622</v>
      </c>
      <c r="F6233" s="24">
        <f t="shared" ca="1" si="195"/>
        <v>1.2777911362530632</v>
      </c>
    </row>
    <row r="6234" spans="5:6" x14ac:dyDescent="0.25">
      <c r="E6234" s="24">
        <f t="shared" ca="1" si="194"/>
        <v>0.46264013481300004</v>
      </c>
      <c r="F6234" s="24">
        <f t="shared" ca="1" si="195"/>
        <v>15.416115474657127</v>
      </c>
    </row>
    <row r="6235" spans="5:6" x14ac:dyDescent="0.25">
      <c r="E6235" s="24">
        <f t="shared" ca="1" si="194"/>
        <v>0.12782578972525649</v>
      </c>
      <c r="F6235" s="24">
        <f t="shared" ca="1" si="195"/>
        <v>41.141739197197367</v>
      </c>
    </row>
    <row r="6236" spans="5:6" x14ac:dyDescent="0.25">
      <c r="E6236" s="24">
        <f t="shared" ca="1" si="194"/>
        <v>0.9427983655242459</v>
      </c>
      <c r="F6236" s="24">
        <f t="shared" ca="1" si="195"/>
        <v>1.1780568312324713</v>
      </c>
    </row>
    <row r="6237" spans="5:6" x14ac:dyDescent="0.25">
      <c r="E6237" s="24">
        <f t="shared" ca="1" si="194"/>
        <v>0.22831435741312922</v>
      </c>
      <c r="F6237" s="24">
        <f t="shared" ca="1" si="195"/>
        <v>29.540636781228134</v>
      </c>
    </row>
    <row r="6238" spans="5:6" x14ac:dyDescent="0.25">
      <c r="E6238" s="24">
        <f t="shared" ca="1" si="194"/>
        <v>0.62146170819188695</v>
      </c>
      <c r="F6238" s="24">
        <f t="shared" ca="1" si="195"/>
        <v>9.513619636983897</v>
      </c>
    </row>
    <row r="6239" spans="5:6" x14ac:dyDescent="0.25">
      <c r="E6239" s="24">
        <f t="shared" ca="1" si="194"/>
        <v>0.29750502603572981</v>
      </c>
      <c r="F6239" s="24">
        <f t="shared" ca="1" si="195"/>
        <v>24.246483198028226</v>
      </c>
    </row>
    <row r="6240" spans="5:6" x14ac:dyDescent="0.25">
      <c r="E6240" s="24">
        <f t="shared" ca="1" si="194"/>
        <v>0.84486838145755561</v>
      </c>
      <c r="F6240" s="24">
        <f t="shared" ca="1" si="195"/>
        <v>3.3714885069150173</v>
      </c>
    </row>
    <row r="6241" spans="5:6" x14ac:dyDescent="0.25">
      <c r="E6241" s="24">
        <f t="shared" ca="1" si="194"/>
        <v>0.55145445594387821</v>
      </c>
      <c r="F6241" s="24">
        <f t="shared" ca="1" si="195"/>
        <v>11.903920516987858</v>
      </c>
    </row>
    <row r="6242" spans="5:6" x14ac:dyDescent="0.25">
      <c r="E6242" s="24">
        <f t="shared" ca="1" si="194"/>
        <v>5.4967400865382876E-2</v>
      </c>
      <c r="F6242" s="24">
        <f t="shared" ca="1" si="195"/>
        <v>58.020299620221643</v>
      </c>
    </row>
    <row r="6243" spans="5:6" x14ac:dyDescent="0.25">
      <c r="E6243" s="24">
        <f t="shared" ca="1" si="194"/>
        <v>0.94288725771164583</v>
      </c>
      <c r="F6243" s="24">
        <f t="shared" ca="1" si="195"/>
        <v>1.1761712107160833</v>
      </c>
    </row>
    <row r="6244" spans="5:6" x14ac:dyDescent="0.25">
      <c r="E6244" s="24">
        <f t="shared" ca="1" si="194"/>
        <v>0.45659397364497722</v>
      </c>
      <c r="F6244" s="24">
        <f t="shared" ca="1" si="195"/>
        <v>15.679214865963266</v>
      </c>
    </row>
    <row r="6245" spans="5:6" x14ac:dyDescent="0.25">
      <c r="E6245" s="24">
        <f t="shared" ca="1" si="194"/>
        <v>0.81683014697596379</v>
      </c>
      <c r="F6245" s="24">
        <f t="shared" ca="1" si="195"/>
        <v>4.04648208348486</v>
      </c>
    </row>
    <row r="6246" spans="5:6" x14ac:dyDescent="0.25">
      <c r="E6246" s="24">
        <f t="shared" ca="1" si="194"/>
        <v>0.51042396470280615</v>
      </c>
      <c r="F6246" s="24">
        <f t="shared" ca="1" si="195"/>
        <v>13.450271905323499</v>
      </c>
    </row>
    <row r="6247" spans="5:6" x14ac:dyDescent="0.25">
      <c r="E6247" s="24">
        <f t="shared" ca="1" si="194"/>
        <v>0.35950813516575253</v>
      </c>
      <c r="F6247" s="24">
        <f t="shared" ca="1" si="195"/>
        <v>20.460369459302044</v>
      </c>
    </row>
    <row r="6248" spans="5:6" x14ac:dyDescent="0.25">
      <c r="E6248" s="24">
        <f t="shared" ca="1" si="194"/>
        <v>0.56002390451730721</v>
      </c>
      <c r="F6248" s="24">
        <f t="shared" ca="1" si="195"/>
        <v>11.595516190518842</v>
      </c>
    </row>
    <row r="6249" spans="5:6" x14ac:dyDescent="0.25">
      <c r="E6249" s="24">
        <f t="shared" ca="1" si="194"/>
        <v>0.87619891927298255</v>
      </c>
      <c r="F6249" s="24">
        <f t="shared" ca="1" si="195"/>
        <v>2.6432427405627332</v>
      </c>
    </row>
    <row r="6250" spans="5:6" x14ac:dyDescent="0.25">
      <c r="E6250" s="24">
        <f t="shared" ca="1" si="194"/>
        <v>0.5631324173499217</v>
      </c>
      <c r="F6250" s="24">
        <f t="shared" ca="1" si="195"/>
        <v>11.484809578834296</v>
      </c>
    </row>
    <row r="6251" spans="5:6" x14ac:dyDescent="0.25">
      <c r="E6251" s="24">
        <f t="shared" ca="1" si="194"/>
        <v>0.64348110739432562</v>
      </c>
      <c r="F6251" s="24">
        <f t="shared" ca="1" si="195"/>
        <v>8.8172522303104142</v>
      </c>
    </row>
    <row r="6252" spans="5:6" x14ac:dyDescent="0.25">
      <c r="E6252" s="24">
        <f t="shared" ca="1" si="194"/>
        <v>0.5512998487358346</v>
      </c>
      <c r="F6252" s="24">
        <f t="shared" ca="1" si="195"/>
        <v>11.909528555275282</v>
      </c>
    </row>
    <row r="6253" spans="5:6" x14ac:dyDescent="0.25">
      <c r="E6253" s="24">
        <f t="shared" ca="1" si="194"/>
        <v>0.35817310067885666</v>
      </c>
      <c r="F6253" s="24">
        <f t="shared" ca="1" si="195"/>
        <v>20.534777759818894</v>
      </c>
    </row>
    <row r="6254" spans="5:6" x14ac:dyDescent="0.25">
      <c r="E6254" s="24">
        <f t="shared" ca="1" si="194"/>
        <v>0.58470404680446231</v>
      </c>
      <c r="F6254" s="24">
        <f t="shared" ca="1" si="195"/>
        <v>10.732989253213661</v>
      </c>
    </row>
    <row r="6255" spans="5:6" x14ac:dyDescent="0.25">
      <c r="E6255" s="24">
        <f t="shared" ca="1" si="194"/>
        <v>0.47442944334434356</v>
      </c>
      <c r="F6255" s="24">
        <f t="shared" ca="1" si="195"/>
        <v>14.912847376786514</v>
      </c>
    </row>
    <row r="6256" spans="5:6" x14ac:dyDescent="0.25">
      <c r="E6256" s="24">
        <f t="shared" ca="1" si="194"/>
        <v>6.4704908609754086E-2</v>
      </c>
      <c r="F6256" s="24">
        <f t="shared" ca="1" si="195"/>
        <v>54.758364262469414</v>
      </c>
    </row>
    <row r="6257" spans="5:6" x14ac:dyDescent="0.25">
      <c r="E6257" s="24">
        <f t="shared" ca="1" si="194"/>
        <v>0.76370440535284367</v>
      </c>
      <c r="F6257" s="24">
        <f t="shared" ca="1" si="195"/>
        <v>5.3914893734140117</v>
      </c>
    </row>
    <row r="6258" spans="5:6" x14ac:dyDescent="0.25">
      <c r="E6258" s="24">
        <f t="shared" ca="1" si="194"/>
        <v>0.23333015404659685</v>
      </c>
      <c r="F6258" s="24">
        <f t="shared" ca="1" si="195"/>
        <v>29.106017164285102</v>
      </c>
    </row>
    <row r="6259" spans="5:6" x14ac:dyDescent="0.25">
      <c r="E6259" s="24">
        <f t="shared" ca="1" si="194"/>
        <v>0.16251223278024196</v>
      </c>
      <c r="F6259" s="24">
        <f t="shared" ca="1" si="195"/>
        <v>36.340040027959944</v>
      </c>
    </row>
    <row r="6260" spans="5:6" x14ac:dyDescent="0.25">
      <c r="E6260" s="24">
        <f t="shared" ca="1" si="194"/>
        <v>0.54651476424896095</v>
      </c>
      <c r="F6260" s="24">
        <f t="shared" ca="1" si="195"/>
        <v>12.083879114427837</v>
      </c>
    </row>
    <row r="6261" spans="5:6" x14ac:dyDescent="0.25">
      <c r="E6261" s="24">
        <f t="shared" ca="1" si="194"/>
        <v>0.87535632189701684</v>
      </c>
      <c r="F6261" s="24">
        <f t="shared" ca="1" si="195"/>
        <v>2.6624850098593522</v>
      </c>
    </row>
    <row r="6262" spans="5:6" x14ac:dyDescent="0.25">
      <c r="E6262" s="24">
        <f t="shared" ca="1" si="194"/>
        <v>0.24777735960664149</v>
      </c>
      <c r="F6262" s="24">
        <f t="shared" ca="1" si="195"/>
        <v>27.904493591036328</v>
      </c>
    </row>
    <row r="6263" spans="5:6" x14ac:dyDescent="0.25">
      <c r="E6263" s="24">
        <f t="shared" ca="1" si="194"/>
        <v>0.89967599502357454</v>
      </c>
      <c r="F6263" s="24">
        <f t="shared" ca="1" si="195"/>
        <v>2.1144117200947083</v>
      </c>
    </row>
    <row r="6264" spans="5:6" x14ac:dyDescent="0.25">
      <c r="E6264" s="24">
        <f t="shared" ca="1" si="194"/>
        <v>0.60361596093336045</v>
      </c>
      <c r="F6264" s="24">
        <f t="shared" ca="1" si="195"/>
        <v>10.096342190796781</v>
      </c>
    </row>
    <row r="6265" spans="5:6" x14ac:dyDescent="0.25">
      <c r="E6265" s="24">
        <f t="shared" ca="1" si="194"/>
        <v>0.42882351897772353</v>
      </c>
      <c r="F6265" s="24">
        <f t="shared" ca="1" si="195"/>
        <v>16.934196447348658</v>
      </c>
    </row>
    <row r="6266" spans="5:6" x14ac:dyDescent="0.25">
      <c r="E6266" s="24">
        <f t="shared" ca="1" si="194"/>
        <v>0.48456392019597982</v>
      </c>
      <c r="F6266" s="24">
        <f t="shared" ca="1" si="195"/>
        <v>14.490118522485657</v>
      </c>
    </row>
    <row r="6267" spans="5:6" x14ac:dyDescent="0.25">
      <c r="E6267" s="24">
        <f t="shared" ca="1" si="194"/>
        <v>7.4541379923951601E-2</v>
      </c>
      <c r="F6267" s="24">
        <f t="shared" ca="1" si="195"/>
        <v>51.928017451456874</v>
      </c>
    </row>
    <row r="6268" spans="5:6" x14ac:dyDescent="0.25">
      <c r="E6268" s="24">
        <f t="shared" ca="1" si="194"/>
        <v>0.27452138034587914</v>
      </c>
      <c r="F6268" s="24">
        <f t="shared" ca="1" si="195"/>
        <v>25.85452265476523</v>
      </c>
    </row>
    <row r="6269" spans="5:6" x14ac:dyDescent="0.25">
      <c r="E6269" s="24">
        <f t="shared" ca="1" si="194"/>
        <v>0.31082811797168397</v>
      </c>
      <c r="F6269" s="24">
        <f t="shared" ca="1" si="195"/>
        <v>23.370303898328302</v>
      </c>
    </row>
    <row r="6270" spans="5:6" x14ac:dyDescent="0.25">
      <c r="E6270" s="24">
        <f t="shared" ca="1" si="194"/>
        <v>0.68212689526817238</v>
      </c>
      <c r="F6270" s="24">
        <f t="shared" ca="1" si="195"/>
        <v>7.6507915000652504</v>
      </c>
    </row>
    <row r="6271" spans="5:6" x14ac:dyDescent="0.25">
      <c r="E6271" s="24">
        <f t="shared" ca="1" si="194"/>
        <v>0.77201036706791915</v>
      </c>
      <c r="F6271" s="24">
        <f t="shared" ca="1" si="195"/>
        <v>5.1751460040614425</v>
      </c>
    </row>
    <row r="6272" spans="5:6" x14ac:dyDescent="0.25">
      <c r="E6272" s="24">
        <f t="shared" ca="1" si="194"/>
        <v>0.1487955764857567</v>
      </c>
      <c r="F6272" s="24">
        <f t="shared" ca="1" si="195"/>
        <v>38.103637698866613</v>
      </c>
    </row>
    <row r="6273" spans="5:6" x14ac:dyDescent="0.25">
      <c r="E6273" s="24">
        <f t="shared" ca="1" si="194"/>
        <v>0.29163156701916937</v>
      </c>
      <c r="F6273" s="24">
        <f t="shared" ca="1" si="195"/>
        <v>24.64528060365663</v>
      </c>
    </row>
    <row r="6274" spans="5:6" x14ac:dyDescent="0.25">
      <c r="E6274" s="24">
        <f t="shared" ca="1" si="194"/>
        <v>7.6254204480846743E-3</v>
      </c>
      <c r="F6274" s="24">
        <f t="shared" ca="1" si="195"/>
        <v>97.525356345528792</v>
      </c>
    </row>
    <row r="6275" spans="5:6" x14ac:dyDescent="0.25">
      <c r="E6275" s="24">
        <f t="shared" ca="1" si="194"/>
        <v>0.56186674602474873</v>
      </c>
      <c r="F6275" s="24">
        <f t="shared" ca="1" si="195"/>
        <v>11.529811278404335</v>
      </c>
    </row>
    <row r="6276" spans="5:6" x14ac:dyDescent="0.25">
      <c r="E6276" s="24">
        <f t="shared" ref="E6276:E6339" ca="1" si="196">RAND()</f>
        <v>0.42994825311300877</v>
      </c>
      <c r="F6276" s="24">
        <f t="shared" ref="F6276:F6339" ca="1" si="197">-LOG(E6276,EXP(1))/$C$3</f>
        <v>16.881808382676279</v>
      </c>
    </row>
    <row r="6277" spans="5:6" x14ac:dyDescent="0.25">
      <c r="E6277" s="24">
        <f t="shared" ca="1" si="196"/>
        <v>0.1670011957047568</v>
      </c>
      <c r="F6277" s="24">
        <f t="shared" ca="1" si="197"/>
        <v>35.79508613364581</v>
      </c>
    </row>
    <row r="6278" spans="5:6" x14ac:dyDescent="0.25">
      <c r="E6278" s="24">
        <f t="shared" ca="1" si="196"/>
        <v>0.42962310782078095</v>
      </c>
      <c r="F6278" s="24">
        <f t="shared" ca="1" si="197"/>
        <v>16.896938961590973</v>
      </c>
    </row>
    <row r="6279" spans="5:6" x14ac:dyDescent="0.25">
      <c r="E6279" s="24">
        <f t="shared" ca="1" si="196"/>
        <v>0.78517998714190074</v>
      </c>
      <c r="F6279" s="24">
        <f t="shared" ca="1" si="197"/>
        <v>4.8368460899548325</v>
      </c>
    </row>
    <row r="6280" spans="5:6" x14ac:dyDescent="0.25">
      <c r="E6280" s="24">
        <f t="shared" ca="1" si="196"/>
        <v>0.14229286345578918</v>
      </c>
      <c r="F6280" s="24">
        <f t="shared" ca="1" si="197"/>
        <v>38.997358530877783</v>
      </c>
    </row>
    <row r="6281" spans="5:6" x14ac:dyDescent="0.25">
      <c r="E6281" s="24">
        <f t="shared" ca="1" si="196"/>
        <v>0.32486556401337718</v>
      </c>
      <c r="F6281" s="24">
        <f t="shared" ca="1" si="197"/>
        <v>22.486876628368684</v>
      </c>
    </row>
    <row r="6282" spans="5:6" x14ac:dyDescent="0.25">
      <c r="E6282" s="24">
        <f t="shared" ca="1" si="196"/>
        <v>0.54496309445269786</v>
      </c>
      <c r="F6282" s="24">
        <f t="shared" ca="1" si="197"/>
        <v>12.140744064246398</v>
      </c>
    </row>
    <row r="6283" spans="5:6" x14ac:dyDescent="0.25">
      <c r="E6283" s="24">
        <f t="shared" ca="1" si="196"/>
        <v>0.43646664946430536</v>
      </c>
      <c r="F6283" s="24">
        <f t="shared" ca="1" si="197"/>
        <v>16.580866221120573</v>
      </c>
    </row>
    <row r="6284" spans="5:6" x14ac:dyDescent="0.25">
      <c r="E6284" s="24">
        <f t="shared" ca="1" si="196"/>
        <v>0.49429426401060972</v>
      </c>
      <c r="F6284" s="24">
        <f t="shared" ca="1" si="197"/>
        <v>14.092485260079654</v>
      </c>
    </row>
    <row r="6285" spans="5:6" x14ac:dyDescent="0.25">
      <c r="E6285" s="24">
        <f t="shared" ca="1" si="196"/>
        <v>0.88660291477563269</v>
      </c>
      <c r="F6285" s="24">
        <f t="shared" ca="1" si="197"/>
        <v>2.4071613817692361</v>
      </c>
    </row>
    <row r="6286" spans="5:6" x14ac:dyDescent="0.25">
      <c r="E6286" s="24">
        <f t="shared" ca="1" si="196"/>
        <v>0.78399740236207671</v>
      </c>
      <c r="F6286" s="24">
        <f t="shared" ca="1" si="197"/>
        <v>4.8669914390179176</v>
      </c>
    </row>
    <row r="6287" spans="5:6" x14ac:dyDescent="0.25">
      <c r="E6287" s="24">
        <f t="shared" ca="1" si="196"/>
        <v>0.62882159043698005</v>
      </c>
      <c r="F6287" s="24">
        <f t="shared" ca="1" si="197"/>
        <v>9.2781540503986388</v>
      </c>
    </row>
    <row r="6288" spans="5:6" x14ac:dyDescent="0.25">
      <c r="E6288" s="24">
        <f t="shared" ca="1" si="196"/>
        <v>0.21488710327452332</v>
      </c>
      <c r="F6288" s="24">
        <f t="shared" ca="1" si="197"/>
        <v>30.752849796340797</v>
      </c>
    </row>
    <row r="6289" spans="5:6" x14ac:dyDescent="0.25">
      <c r="E6289" s="24">
        <f t="shared" ca="1" si="196"/>
        <v>0.10088344440477781</v>
      </c>
      <c r="F6289" s="24">
        <f t="shared" ca="1" si="197"/>
        <v>45.875788886482297</v>
      </c>
    </row>
    <row r="6290" spans="5:6" x14ac:dyDescent="0.25">
      <c r="E6290" s="24">
        <f t="shared" ca="1" si="196"/>
        <v>0.15362737971390694</v>
      </c>
      <c r="F6290" s="24">
        <f t="shared" ca="1" si="197"/>
        <v>37.464504416161134</v>
      </c>
    </row>
    <row r="6291" spans="5:6" x14ac:dyDescent="0.25">
      <c r="E6291" s="24">
        <f t="shared" ca="1" si="196"/>
        <v>0.87916467853678548</v>
      </c>
      <c r="F6291" s="24">
        <f t="shared" ca="1" si="197"/>
        <v>2.5756610249688272</v>
      </c>
    </row>
    <row r="6292" spans="5:6" x14ac:dyDescent="0.25">
      <c r="E6292" s="24">
        <f t="shared" ca="1" si="196"/>
        <v>2.8808148244258036E-2</v>
      </c>
      <c r="F6292" s="24">
        <f t="shared" ca="1" si="197"/>
        <v>70.941940134163204</v>
      </c>
    </row>
    <row r="6293" spans="5:6" x14ac:dyDescent="0.25">
      <c r="E6293" s="24">
        <f t="shared" ca="1" si="196"/>
        <v>0.91925596084935812</v>
      </c>
      <c r="F6293" s="24">
        <f t="shared" ca="1" si="197"/>
        <v>1.6838134870288368</v>
      </c>
    </row>
    <row r="6294" spans="5:6" x14ac:dyDescent="0.25">
      <c r="E6294" s="24">
        <f t="shared" ca="1" si="196"/>
        <v>0.51079300525097593</v>
      </c>
      <c r="F6294" s="24">
        <f t="shared" ca="1" si="197"/>
        <v>13.435816972626839</v>
      </c>
    </row>
    <row r="6295" spans="5:6" x14ac:dyDescent="0.25">
      <c r="E6295" s="24">
        <f t="shared" ca="1" si="196"/>
        <v>0.53836505276497881</v>
      </c>
      <c r="F6295" s="24">
        <f t="shared" ca="1" si="197"/>
        <v>12.384368243688872</v>
      </c>
    </row>
    <row r="6296" spans="5:6" x14ac:dyDescent="0.25">
      <c r="E6296" s="24">
        <f t="shared" ca="1" si="196"/>
        <v>0.24494140116135288</v>
      </c>
      <c r="F6296" s="24">
        <f t="shared" ca="1" si="197"/>
        <v>28.134725519570125</v>
      </c>
    </row>
    <row r="6297" spans="5:6" x14ac:dyDescent="0.25">
      <c r="E6297" s="24">
        <f t="shared" ca="1" si="196"/>
        <v>0.16109117120488325</v>
      </c>
      <c r="F6297" s="24">
        <f t="shared" ca="1" si="197"/>
        <v>36.5156958699691</v>
      </c>
    </row>
    <row r="6298" spans="5:6" x14ac:dyDescent="0.25">
      <c r="E6298" s="24">
        <f t="shared" ca="1" si="196"/>
        <v>0.90353454950295142</v>
      </c>
      <c r="F6298" s="24">
        <f t="shared" ca="1" si="197"/>
        <v>2.0288186010803488</v>
      </c>
    </row>
    <row r="6299" spans="5:6" x14ac:dyDescent="0.25">
      <c r="E6299" s="24">
        <f t="shared" ca="1" si="196"/>
        <v>0.96792379280905116</v>
      </c>
      <c r="F6299" s="24">
        <f t="shared" ca="1" si="197"/>
        <v>0.65203842483158481</v>
      </c>
    </row>
    <row r="6300" spans="5:6" x14ac:dyDescent="0.25">
      <c r="E6300" s="24">
        <f t="shared" ca="1" si="196"/>
        <v>0.14697563013614134</v>
      </c>
      <c r="F6300" s="24">
        <f t="shared" ca="1" si="197"/>
        <v>38.349769746668947</v>
      </c>
    </row>
    <row r="6301" spans="5:6" x14ac:dyDescent="0.25">
      <c r="E6301" s="24">
        <f t="shared" ca="1" si="196"/>
        <v>0.62147222772465427</v>
      </c>
      <c r="F6301" s="24">
        <f t="shared" ca="1" si="197"/>
        <v>9.5132810982260896</v>
      </c>
    </row>
    <row r="6302" spans="5:6" x14ac:dyDescent="0.25">
      <c r="E6302" s="24">
        <f t="shared" ca="1" si="196"/>
        <v>1.4238212187339894E-2</v>
      </c>
      <c r="F6302" s="24">
        <f t="shared" ca="1" si="197"/>
        <v>85.03651859044119</v>
      </c>
    </row>
    <row r="6303" spans="5:6" x14ac:dyDescent="0.25">
      <c r="E6303" s="24">
        <f t="shared" ca="1" si="196"/>
        <v>0.23792439100474727</v>
      </c>
      <c r="F6303" s="24">
        <f t="shared" ca="1" si="197"/>
        <v>28.71604681274377</v>
      </c>
    </row>
    <row r="6304" spans="5:6" x14ac:dyDescent="0.25">
      <c r="E6304" s="24">
        <f t="shared" ca="1" si="196"/>
        <v>0.9194166160129148</v>
      </c>
      <c r="F6304" s="24">
        <f t="shared" ca="1" si="197"/>
        <v>1.6803184620638225</v>
      </c>
    </row>
    <row r="6305" spans="5:6" x14ac:dyDescent="0.25">
      <c r="E6305" s="24">
        <f t="shared" ca="1" si="196"/>
        <v>0.59673961211784865</v>
      </c>
      <c r="F6305" s="24">
        <f t="shared" ca="1" si="197"/>
        <v>10.325488426837156</v>
      </c>
    </row>
    <row r="6306" spans="5:6" x14ac:dyDescent="0.25">
      <c r="E6306" s="24">
        <f t="shared" ca="1" si="196"/>
        <v>0.79843612780829154</v>
      </c>
      <c r="F6306" s="24">
        <f t="shared" ca="1" si="197"/>
        <v>4.5020060949551759</v>
      </c>
    </row>
    <row r="6307" spans="5:6" x14ac:dyDescent="0.25">
      <c r="E6307" s="24">
        <f t="shared" ca="1" si="196"/>
        <v>0.14637620894014913</v>
      </c>
      <c r="F6307" s="24">
        <f t="shared" ca="1" si="197"/>
        <v>38.431503958001528</v>
      </c>
    </row>
    <row r="6308" spans="5:6" x14ac:dyDescent="0.25">
      <c r="E6308" s="24">
        <f t="shared" ca="1" si="196"/>
        <v>0.43455147969612273</v>
      </c>
      <c r="F6308" s="24">
        <f t="shared" ca="1" si="197"/>
        <v>16.668817219632846</v>
      </c>
    </row>
    <row r="6309" spans="5:6" x14ac:dyDescent="0.25">
      <c r="E6309" s="24">
        <f t="shared" ca="1" si="196"/>
        <v>0.65883853929545533</v>
      </c>
      <c r="F6309" s="24">
        <f t="shared" ca="1" si="197"/>
        <v>8.3455356631103861</v>
      </c>
    </row>
    <row r="6310" spans="5:6" x14ac:dyDescent="0.25">
      <c r="E6310" s="24">
        <f t="shared" ca="1" si="196"/>
        <v>0.97299623375480571</v>
      </c>
      <c r="F6310" s="24">
        <f t="shared" ca="1" si="197"/>
        <v>0.54750135118437504</v>
      </c>
    </row>
    <row r="6311" spans="5:6" x14ac:dyDescent="0.25">
      <c r="E6311" s="24">
        <f t="shared" ca="1" si="196"/>
        <v>0.65568332523582784</v>
      </c>
      <c r="F6311" s="24">
        <f t="shared" ca="1" si="197"/>
        <v>8.4415468502707682</v>
      </c>
    </row>
    <row r="6312" spans="5:6" x14ac:dyDescent="0.25">
      <c r="E6312" s="24">
        <f t="shared" ca="1" si="196"/>
        <v>0.75639144024513327</v>
      </c>
      <c r="F6312" s="24">
        <f t="shared" ca="1" si="197"/>
        <v>5.5839251740280842</v>
      </c>
    </row>
    <row r="6313" spans="5:6" x14ac:dyDescent="0.25">
      <c r="E6313" s="24">
        <f t="shared" ca="1" si="196"/>
        <v>0.14578358299397287</v>
      </c>
      <c r="F6313" s="24">
        <f t="shared" ca="1" si="197"/>
        <v>38.51264130480039</v>
      </c>
    </row>
    <row r="6314" spans="5:6" x14ac:dyDescent="0.25">
      <c r="E6314" s="24">
        <f t="shared" ca="1" si="196"/>
        <v>0.17634047233452965</v>
      </c>
      <c r="F6314" s="24">
        <f t="shared" ca="1" si="197"/>
        <v>34.706773015647713</v>
      </c>
    </row>
    <row r="6315" spans="5:6" x14ac:dyDescent="0.25">
      <c r="E6315" s="24">
        <f t="shared" ca="1" si="196"/>
        <v>0.74845580963493252</v>
      </c>
      <c r="F6315" s="24">
        <f t="shared" ca="1" si="197"/>
        <v>5.7948623085836601</v>
      </c>
    </row>
    <row r="6316" spans="5:6" x14ac:dyDescent="0.25">
      <c r="E6316" s="24">
        <f t="shared" ca="1" si="196"/>
        <v>0.85288416905116249</v>
      </c>
      <c r="F6316" s="24">
        <f t="shared" ca="1" si="197"/>
        <v>3.1826306629635068</v>
      </c>
    </row>
    <row r="6317" spans="5:6" x14ac:dyDescent="0.25">
      <c r="E6317" s="24">
        <f t="shared" ca="1" si="196"/>
        <v>0.69437057170621108</v>
      </c>
      <c r="F6317" s="24">
        <f t="shared" ca="1" si="197"/>
        <v>7.2949899197874455</v>
      </c>
    </row>
    <row r="6318" spans="5:6" x14ac:dyDescent="0.25">
      <c r="E6318" s="24">
        <f t="shared" ca="1" si="196"/>
        <v>0.83746970784786112</v>
      </c>
      <c r="F6318" s="24">
        <f t="shared" ca="1" si="197"/>
        <v>3.5474037134190661</v>
      </c>
    </row>
    <row r="6319" spans="5:6" x14ac:dyDescent="0.25">
      <c r="E6319" s="24">
        <f t="shared" ca="1" si="196"/>
        <v>0.73338595941405238</v>
      </c>
      <c r="F6319" s="24">
        <f t="shared" ca="1" si="197"/>
        <v>6.2016633608264913</v>
      </c>
    </row>
    <row r="6320" spans="5:6" x14ac:dyDescent="0.25">
      <c r="E6320" s="24">
        <f t="shared" ca="1" si="196"/>
        <v>0.41225151437157703</v>
      </c>
      <c r="F6320" s="24">
        <f t="shared" ca="1" si="197"/>
        <v>17.722432882380627</v>
      </c>
    </row>
    <row r="6321" spans="5:6" x14ac:dyDescent="0.25">
      <c r="E6321" s="24">
        <f t="shared" ca="1" si="196"/>
        <v>0.45187942093784295</v>
      </c>
      <c r="F6321" s="24">
        <f t="shared" ca="1" si="197"/>
        <v>15.886798051508105</v>
      </c>
    </row>
    <row r="6322" spans="5:6" x14ac:dyDescent="0.25">
      <c r="E6322" s="24">
        <f t="shared" ca="1" si="196"/>
        <v>0.32823692394396542</v>
      </c>
      <c r="F6322" s="24">
        <f t="shared" ca="1" si="197"/>
        <v>22.280392045092817</v>
      </c>
    </row>
    <row r="6323" spans="5:6" x14ac:dyDescent="0.25">
      <c r="E6323" s="24">
        <f t="shared" ca="1" si="196"/>
        <v>6.6307658017616622E-2</v>
      </c>
      <c r="F6323" s="24">
        <f t="shared" ca="1" si="197"/>
        <v>54.268997658316529</v>
      </c>
    </row>
    <row r="6324" spans="5:6" x14ac:dyDescent="0.25">
      <c r="E6324" s="24">
        <f t="shared" ca="1" si="196"/>
        <v>0.4882385603708892</v>
      </c>
      <c r="F6324" s="24">
        <f t="shared" ca="1" si="197"/>
        <v>14.339022787195242</v>
      </c>
    </row>
    <row r="6325" spans="5:6" x14ac:dyDescent="0.25">
      <c r="E6325" s="24">
        <f t="shared" ca="1" si="196"/>
        <v>0.14684626412051671</v>
      </c>
      <c r="F6325" s="24">
        <f t="shared" ca="1" si="197"/>
        <v>38.367381235330974</v>
      </c>
    </row>
    <row r="6326" spans="5:6" x14ac:dyDescent="0.25">
      <c r="E6326" s="24">
        <f t="shared" ca="1" si="196"/>
        <v>0.83432305498456005</v>
      </c>
      <c r="F6326" s="24">
        <f t="shared" ca="1" si="197"/>
        <v>3.6226919105960063</v>
      </c>
    </row>
    <row r="6327" spans="5:6" x14ac:dyDescent="0.25">
      <c r="E6327" s="24">
        <f t="shared" ca="1" si="196"/>
        <v>0.286947581928642</v>
      </c>
      <c r="F6327" s="24">
        <f t="shared" ca="1" si="197"/>
        <v>24.969114425341953</v>
      </c>
    </row>
    <row r="6328" spans="5:6" x14ac:dyDescent="0.25">
      <c r="E6328" s="24">
        <f t="shared" ca="1" si="196"/>
        <v>0.84166292164301115</v>
      </c>
      <c r="F6328" s="24">
        <f t="shared" ca="1" si="197"/>
        <v>3.4475135096748359</v>
      </c>
    </row>
    <row r="6329" spans="5:6" x14ac:dyDescent="0.25">
      <c r="E6329" s="24">
        <f t="shared" ca="1" si="196"/>
        <v>0.19319190821757248</v>
      </c>
      <c r="F6329" s="24">
        <f t="shared" ca="1" si="197"/>
        <v>32.881424820253066</v>
      </c>
    </row>
    <row r="6330" spans="5:6" x14ac:dyDescent="0.25">
      <c r="E6330" s="24">
        <f t="shared" ca="1" si="196"/>
        <v>0.85417179949094246</v>
      </c>
      <c r="F6330" s="24">
        <f t="shared" ca="1" si="197"/>
        <v>3.1524587012302057</v>
      </c>
    </row>
    <row r="6331" spans="5:6" x14ac:dyDescent="0.25">
      <c r="E6331" s="24">
        <f t="shared" ca="1" si="196"/>
        <v>0.56741674568565315</v>
      </c>
      <c r="F6331" s="24">
        <f t="shared" ca="1" si="197"/>
        <v>11.33322488052452</v>
      </c>
    </row>
    <row r="6332" spans="5:6" x14ac:dyDescent="0.25">
      <c r="E6332" s="24">
        <f t="shared" ca="1" si="196"/>
        <v>0.54719317889794461</v>
      </c>
      <c r="F6332" s="24">
        <f t="shared" ca="1" si="197"/>
        <v>12.059067564315468</v>
      </c>
    </row>
    <row r="6333" spans="5:6" x14ac:dyDescent="0.25">
      <c r="E6333" s="24">
        <f t="shared" ca="1" si="196"/>
        <v>0.1310979054066328</v>
      </c>
      <c r="F6333" s="24">
        <f t="shared" ca="1" si="197"/>
        <v>40.636217308124579</v>
      </c>
    </row>
    <row r="6334" spans="5:6" x14ac:dyDescent="0.25">
      <c r="E6334" s="24">
        <f t="shared" ca="1" si="196"/>
        <v>0.58976724017100413</v>
      </c>
      <c r="F6334" s="24">
        <f t="shared" ca="1" si="197"/>
        <v>10.560546562118747</v>
      </c>
    </row>
    <row r="6335" spans="5:6" x14ac:dyDescent="0.25">
      <c r="E6335" s="24">
        <f t="shared" ca="1" si="196"/>
        <v>0.71590963350903392</v>
      </c>
      <c r="F6335" s="24">
        <f t="shared" ca="1" si="197"/>
        <v>6.6840266033916063</v>
      </c>
    </row>
    <row r="6336" spans="5:6" x14ac:dyDescent="0.25">
      <c r="E6336" s="24">
        <f t="shared" ca="1" si="196"/>
        <v>0.38394969567312953</v>
      </c>
      <c r="F6336" s="24">
        <f t="shared" ca="1" si="197"/>
        <v>19.144874716539924</v>
      </c>
    </row>
    <row r="6337" spans="5:6" x14ac:dyDescent="0.25">
      <c r="E6337" s="24">
        <f t="shared" ca="1" si="196"/>
        <v>0.65392216346830612</v>
      </c>
      <c r="F6337" s="24">
        <f t="shared" ca="1" si="197"/>
        <v>8.4953390142284846</v>
      </c>
    </row>
    <row r="6338" spans="5:6" x14ac:dyDescent="0.25">
      <c r="E6338" s="24">
        <f t="shared" ca="1" si="196"/>
        <v>1.020921832760957E-2</v>
      </c>
      <c r="F6338" s="24">
        <f t="shared" ca="1" si="197"/>
        <v>91.689284184522961</v>
      </c>
    </row>
    <row r="6339" spans="5:6" x14ac:dyDescent="0.25">
      <c r="E6339" s="24">
        <f t="shared" ca="1" si="196"/>
        <v>0.91624420354173564</v>
      </c>
      <c r="F6339" s="24">
        <f t="shared" ca="1" si="197"/>
        <v>1.7494470417177281</v>
      </c>
    </row>
    <row r="6340" spans="5:6" x14ac:dyDescent="0.25">
      <c r="E6340" s="24">
        <f t="shared" ref="E6340:E6403" ca="1" si="198">RAND()</f>
        <v>0.98332105612069243</v>
      </c>
      <c r="F6340" s="24">
        <f t="shared" ref="F6340:F6403" ca="1" si="199">-LOG(E6340,EXP(1))/$C$3</f>
        <v>0.33639207390628012</v>
      </c>
    </row>
    <row r="6341" spans="5:6" x14ac:dyDescent="0.25">
      <c r="E6341" s="24">
        <f t="shared" ca="1" si="198"/>
        <v>0.95759199182160348</v>
      </c>
      <c r="F6341" s="24">
        <f t="shared" ca="1" si="199"/>
        <v>0.86666975065473173</v>
      </c>
    </row>
    <row r="6342" spans="5:6" x14ac:dyDescent="0.25">
      <c r="E6342" s="24">
        <f t="shared" ca="1" si="198"/>
        <v>0.48335170164755836</v>
      </c>
      <c r="F6342" s="24">
        <f t="shared" ca="1" si="199"/>
        <v>14.540214590979929</v>
      </c>
    </row>
    <row r="6343" spans="5:6" x14ac:dyDescent="0.25">
      <c r="E6343" s="24">
        <f t="shared" ca="1" si="198"/>
        <v>0.70498493427967157</v>
      </c>
      <c r="F6343" s="24">
        <f t="shared" ca="1" si="199"/>
        <v>6.9915769242854973</v>
      </c>
    </row>
    <row r="6344" spans="5:6" x14ac:dyDescent="0.25">
      <c r="E6344" s="24">
        <f t="shared" ca="1" si="198"/>
        <v>0.90326204553279188</v>
      </c>
      <c r="F6344" s="24">
        <f t="shared" ca="1" si="199"/>
        <v>2.0348514654985017</v>
      </c>
    </row>
    <row r="6345" spans="5:6" x14ac:dyDescent="0.25">
      <c r="E6345" s="24">
        <f t="shared" ca="1" si="198"/>
        <v>0.9854206293967217</v>
      </c>
      <c r="F6345" s="24">
        <f t="shared" ca="1" si="199"/>
        <v>0.29373388085961294</v>
      </c>
    </row>
    <row r="6346" spans="5:6" x14ac:dyDescent="0.25">
      <c r="E6346" s="24">
        <f t="shared" ca="1" si="198"/>
        <v>0.29604377015796735</v>
      </c>
      <c r="F6346" s="24">
        <f t="shared" ca="1" si="199"/>
        <v>24.34495926869582</v>
      </c>
    </row>
    <row r="6347" spans="5:6" x14ac:dyDescent="0.25">
      <c r="E6347" s="24">
        <f t="shared" ca="1" si="198"/>
        <v>0.66377478064728845</v>
      </c>
      <c r="F6347" s="24">
        <f t="shared" ca="1" si="199"/>
        <v>8.1962474562872778</v>
      </c>
    </row>
    <row r="6348" spans="5:6" x14ac:dyDescent="0.25">
      <c r="E6348" s="24">
        <f t="shared" ca="1" si="198"/>
        <v>0.2754338061015309</v>
      </c>
      <c r="F6348" s="24">
        <f t="shared" ca="1" si="199"/>
        <v>25.788158949844238</v>
      </c>
    </row>
    <row r="6349" spans="5:6" x14ac:dyDescent="0.25">
      <c r="E6349" s="24">
        <f t="shared" ca="1" si="198"/>
        <v>0.56785924524913023</v>
      </c>
      <c r="F6349" s="24">
        <f t="shared" ca="1" si="199"/>
        <v>11.317633972607185</v>
      </c>
    </row>
    <row r="6350" spans="5:6" x14ac:dyDescent="0.25">
      <c r="E6350" s="24">
        <f t="shared" ca="1" si="198"/>
        <v>0.56341356845157142</v>
      </c>
      <c r="F6350" s="24">
        <f t="shared" ca="1" si="199"/>
        <v>11.474826813424613</v>
      </c>
    </row>
    <row r="6351" spans="5:6" x14ac:dyDescent="0.25">
      <c r="E6351" s="24">
        <f t="shared" ca="1" si="198"/>
        <v>0.78618795887788384</v>
      </c>
      <c r="F6351" s="24">
        <f t="shared" ca="1" si="199"/>
        <v>4.8111876341670019</v>
      </c>
    </row>
    <row r="6352" spans="5:6" x14ac:dyDescent="0.25">
      <c r="E6352" s="24">
        <f t="shared" ca="1" si="198"/>
        <v>0.69442827874471735</v>
      </c>
      <c r="F6352" s="24">
        <f t="shared" ca="1" si="199"/>
        <v>7.2933278493293452</v>
      </c>
    </row>
    <row r="6353" spans="5:6" x14ac:dyDescent="0.25">
      <c r="E6353" s="24">
        <f t="shared" ca="1" si="198"/>
        <v>0.46926162539605965</v>
      </c>
      <c r="F6353" s="24">
        <f t="shared" ca="1" si="199"/>
        <v>15.131896588070385</v>
      </c>
    </row>
    <row r="6354" spans="5:6" x14ac:dyDescent="0.25">
      <c r="E6354" s="24">
        <f t="shared" ca="1" si="198"/>
        <v>0.25979379213864862</v>
      </c>
      <c r="F6354" s="24">
        <f t="shared" ca="1" si="199"/>
        <v>26.957341396030561</v>
      </c>
    </row>
    <row r="6355" spans="5:6" x14ac:dyDescent="0.25">
      <c r="E6355" s="24">
        <f t="shared" ca="1" si="198"/>
        <v>0.56072466770657903</v>
      </c>
      <c r="F6355" s="24">
        <f t="shared" ca="1" si="199"/>
        <v>11.570505646746176</v>
      </c>
    </row>
    <row r="6356" spans="5:6" x14ac:dyDescent="0.25">
      <c r="E6356" s="24">
        <f t="shared" ca="1" si="198"/>
        <v>0.61367501592384577</v>
      </c>
      <c r="F6356" s="24">
        <f t="shared" ca="1" si="199"/>
        <v>9.7657956196943303</v>
      </c>
    </row>
    <row r="6357" spans="5:6" x14ac:dyDescent="0.25">
      <c r="E6357" s="24">
        <f t="shared" ca="1" si="198"/>
        <v>0.96391715527568778</v>
      </c>
      <c r="F6357" s="24">
        <f t="shared" ca="1" si="199"/>
        <v>0.73499853150428307</v>
      </c>
    </row>
    <row r="6358" spans="5:6" x14ac:dyDescent="0.25">
      <c r="E6358" s="24">
        <f t="shared" ca="1" si="198"/>
        <v>0.32407142712850856</v>
      </c>
      <c r="F6358" s="24">
        <f t="shared" ca="1" si="199"/>
        <v>22.535826667718137</v>
      </c>
    </row>
    <row r="6359" spans="5:6" x14ac:dyDescent="0.25">
      <c r="E6359" s="24">
        <f t="shared" ca="1" si="198"/>
        <v>0.40033650459486914</v>
      </c>
      <c r="F6359" s="24">
        <f t="shared" ca="1" si="199"/>
        <v>18.308996480981854</v>
      </c>
    </row>
    <row r="6360" spans="5:6" x14ac:dyDescent="0.25">
      <c r="E6360" s="24">
        <f t="shared" ca="1" si="198"/>
        <v>0.51836945626579189</v>
      </c>
      <c r="F6360" s="24">
        <f t="shared" ca="1" si="199"/>
        <v>13.141341098404986</v>
      </c>
    </row>
    <row r="6361" spans="5:6" x14ac:dyDescent="0.25">
      <c r="E6361" s="24">
        <f t="shared" ca="1" si="198"/>
        <v>0.33971230681319986</v>
      </c>
      <c r="F6361" s="24">
        <f t="shared" ca="1" si="199"/>
        <v>21.593123519922415</v>
      </c>
    </row>
    <row r="6362" spans="5:6" x14ac:dyDescent="0.25">
      <c r="E6362" s="24">
        <f t="shared" ca="1" si="198"/>
        <v>0.67039390893614581</v>
      </c>
      <c r="F6362" s="24">
        <f t="shared" ca="1" si="199"/>
        <v>7.9977963114262414</v>
      </c>
    </row>
    <row r="6363" spans="5:6" x14ac:dyDescent="0.25">
      <c r="E6363" s="24">
        <f t="shared" ca="1" si="198"/>
        <v>0.4299134064058534</v>
      </c>
      <c r="F6363" s="24">
        <f t="shared" ca="1" si="199"/>
        <v>16.88342942051597</v>
      </c>
    </row>
    <row r="6364" spans="5:6" x14ac:dyDescent="0.25">
      <c r="E6364" s="24">
        <f t="shared" ca="1" si="198"/>
        <v>0.11346389986746241</v>
      </c>
      <c r="F6364" s="24">
        <f t="shared" ca="1" si="199"/>
        <v>43.525411109902677</v>
      </c>
    </row>
    <row r="6365" spans="5:6" x14ac:dyDescent="0.25">
      <c r="E6365" s="24">
        <f t="shared" ca="1" si="198"/>
        <v>0.2110420952481542</v>
      </c>
      <c r="F6365" s="24">
        <f t="shared" ca="1" si="199"/>
        <v>31.113953237170037</v>
      </c>
    </row>
    <row r="6366" spans="5:6" x14ac:dyDescent="0.25">
      <c r="E6366" s="24">
        <f t="shared" ca="1" si="198"/>
        <v>0.26838657343954042</v>
      </c>
      <c r="F6366" s="24">
        <f t="shared" ca="1" si="199"/>
        <v>26.306537991574388</v>
      </c>
    </row>
    <row r="6367" spans="5:6" x14ac:dyDescent="0.25">
      <c r="E6367" s="24">
        <f t="shared" ca="1" si="198"/>
        <v>0.52993080264812409</v>
      </c>
      <c r="F6367" s="24">
        <f t="shared" ca="1" si="199"/>
        <v>12.700176840021591</v>
      </c>
    </row>
    <row r="6368" spans="5:6" x14ac:dyDescent="0.25">
      <c r="E6368" s="24">
        <f t="shared" ca="1" si="198"/>
        <v>4.0780850758377563E-2</v>
      </c>
      <c r="F6368" s="24">
        <f t="shared" ca="1" si="199"/>
        <v>63.990853038117557</v>
      </c>
    </row>
    <row r="6369" spans="5:6" x14ac:dyDescent="0.25">
      <c r="E6369" s="24">
        <f t="shared" ca="1" si="198"/>
        <v>0.7341803463572304</v>
      </c>
      <c r="F6369" s="24">
        <f t="shared" ca="1" si="199"/>
        <v>6.1800115412762775</v>
      </c>
    </row>
    <row r="6370" spans="5:6" x14ac:dyDescent="0.25">
      <c r="E6370" s="24">
        <f t="shared" ca="1" si="198"/>
        <v>1.7191902600430131E-2</v>
      </c>
      <c r="F6370" s="24">
        <f t="shared" ca="1" si="199"/>
        <v>81.266335701174725</v>
      </c>
    </row>
    <row r="6371" spans="5:6" x14ac:dyDescent="0.25">
      <c r="E6371" s="24">
        <f t="shared" ca="1" si="198"/>
        <v>0.97796801194849625</v>
      </c>
      <c r="F6371" s="24">
        <f t="shared" ca="1" si="199"/>
        <v>0.44556634202700079</v>
      </c>
    </row>
    <row r="6372" spans="5:6" x14ac:dyDescent="0.25">
      <c r="E6372" s="24">
        <f t="shared" ca="1" si="198"/>
        <v>0.35468923883731474</v>
      </c>
      <c r="F6372" s="24">
        <f t="shared" ca="1" si="199"/>
        <v>20.7302651287103</v>
      </c>
    </row>
    <row r="6373" spans="5:6" x14ac:dyDescent="0.25">
      <c r="E6373" s="24">
        <f t="shared" ca="1" si="198"/>
        <v>0.40477758088736726</v>
      </c>
      <c r="F6373" s="24">
        <f t="shared" ca="1" si="199"/>
        <v>18.088350914519353</v>
      </c>
    </row>
    <row r="6374" spans="5:6" x14ac:dyDescent="0.25">
      <c r="E6374" s="24">
        <f t="shared" ca="1" si="198"/>
        <v>0.55599740299367795</v>
      </c>
      <c r="F6374" s="24">
        <f t="shared" ca="1" si="199"/>
        <v>11.739833112342863</v>
      </c>
    </row>
    <row r="6375" spans="5:6" x14ac:dyDescent="0.25">
      <c r="E6375" s="24">
        <f t="shared" ca="1" si="198"/>
        <v>0.47985328509116076</v>
      </c>
      <c r="F6375" s="24">
        <f t="shared" ca="1" si="199"/>
        <v>14.685497557252331</v>
      </c>
    </row>
    <row r="6376" spans="5:6" x14ac:dyDescent="0.25">
      <c r="E6376" s="24">
        <f t="shared" ca="1" si="198"/>
        <v>0.58159284803109856</v>
      </c>
      <c r="F6376" s="24">
        <f t="shared" ca="1" si="199"/>
        <v>10.839692997927658</v>
      </c>
    </row>
    <row r="6377" spans="5:6" x14ac:dyDescent="0.25">
      <c r="E6377" s="24">
        <f t="shared" ca="1" si="198"/>
        <v>0.62305023194651288</v>
      </c>
      <c r="F6377" s="24">
        <f t="shared" ca="1" si="199"/>
        <v>9.462562686348166</v>
      </c>
    </row>
    <row r="6378" spans="5:6" x14ac:dyDescent="0.25">
      <c r="E6378" s="24">
        <f t="shared" ca="1" si="198"/>
        <v>0.97345858486495473</v>
      </c>
      <c r="F6378" s="24">
        <f t="shared" ca="1" si="199"/>
        <v>0.53799995172887449</v>
      </c>
    </row>
    <row r="6379" spans="5:6" x14ac:dyDescent="0.25">
      <c r="E6379" s="24">
        <f t="shared" ca="1" si="198"/>
        <v>0.84299411894225129</v>
      </c>
      <c r="F6379" s="24">
        <f t="shared" ca="1" si="199"/>
        <v>3.4159059469665558</v>
      </c>
    </row>
    <row r="6380" spans="5:6" x14ac:dyDescent="0.25">
      <c r="E6380" s="24">
        <f t="shared" ca="1" si="198"/>
        <v>0.48554476620168563</v>
      </c>
      <c r="F6380" s="24">
        <f t="shared" ca="1" si="199"/>
        <v>14.449675782257266</v>
      </c>
    </row>
    <row r="6381" spans="5:6" x14ac:dyDescent="0.25">
      <c r="E6381" s="24">
        <f t="shared" ca="1" si="198"/>
        <v>0.71378838877524153</v>
      </c>
      <c r="F6381" s="24">
        <f t="shared" ca="1" si="199"/>
        <v>6.7433746966890418</v>
      </c>
    </row>
    <row r="6382" spans="5:6" x14ac:dyDescent="0.25">
      <c r="E6382" s="24">
        <f t="shared" ca="1" si="198"/>
        <v>7.2396586546899511E-2</v>
      </c>
      <c r="F6382" s="24">
        <f t="shared" ca="1" si="199"/>
        <v>52.511922556883995</v>
      </c>
    </row>
    <row r="6383" spans="5:6" x14ac:dyDescent="0.25">
      <c r="E6383" s="24">
        <f t="shared" ca="1" si="198"/>
        <v>0.22143143401487364</v>
      </c>
      <c r="F6383" s="24">
        <f t="shared" ca="1" si="199"/>
        <v>30.152845807972291</v>
      </c>
    </row>
    <row r="6384" spans="5:6" x14ac:dyDescent="0.25">
      <c r="E6384" s="24">
        <f t="shared" ca="1" si="198"/>
        <v>0.93451042386354821</v>
      </c>
      <c r="F6384" s="24">
        <f t="shared" ca="1" si="199"/>
        <v>1.3546499533320546</v>
      </c>
    </row>
    <row r="6385" spans="5:6" x14ac:dyDescent="0.25">
      <c r="E6385" s="24">
        <f t="shared" ca="1" si="198"/>
        <v>0.82985136780628965</v>
      </c>
      <c r="F6385" s="24">
        <f t="shared" ca="1" si="199"/>
        <v>3.7301733831900941</v>
      </c>
    </row>
    <row r="6386" spans="5:6" x14ac:dyDescent="0.25">
      <c r="E6386" s="24">
        <f t="shared" ca="1" si="198"/>
        <v>4.0206565967146779E-2</v>
      </c>
      <c r="F6386" s="24">
        <f t="shared" ca="1" si="199"/>
        <v>64.274499283567508</v>
      </c>
    </row>
    <row r="6387" spans="5:6" x14ac:dyDescent="0.25">
      <c r="E6387" s="24">
        <f t="shared" ca="1" si="198"/>
        <v>0.50817194336144289</v>
      </c>
      <c r="F6387" s="24">
        <f t="shared" ca="1" si="199"/>
        <v>13.53870834976323</v>
      </c>
    </row>
    <row r="6388" spans="5:6" x14ac:dyDescent="0.25">
      <c r="E6388" s="24">
        <f t="shared" ca="1" si="198"/>
        <v>0.25762033857935751</v>
      </c>
      <c r="F6388" s="24">
        <f t="shared" ca="1" si="199"/>
        <v>27.125366675124756</v>
      </c>
    </row>
    <row r="6389" spans="5:6" x14ac:dyDescent="0.25">
      <c r="E6389" s="24">
        <f t="shared" ca="1" si="198"/>
        <v>0.38643499916005664</v>
      </c>
      <c r="F6389" s="24">
        <f t="shared" ca="1" si="199"/>
        <v>19.015832064185858</v>
      </c>
    </row>
    <row r="6390" spans="5:6" x14ac:dyDescent="0.25">
      <c r="E6390" s="24">
        <f t="shared" ca="1" si="198"/>
        <v>0.67860778772836416</v>
      </c>
      <c r="F6390" s="24">
        <f t="shared" ca="1" si="199"/>
        <v>7.7542390105747794</v>
      </c>
    </row>
    <row r="6391" spans="5:6" x14ac:dyDescent="0.25">
      <c r="E6391" s="24">
        <f t="shared" ca="1" si="198"/>
        <v>0.34784072072701366</v>
      </c>
      <c r="F6391" s="24">
        <f t="shared" ca="1" si="199"/>
        <v>21.120212060883098</v>
      </c>
    </row>
    <row r="6392" spans="5:6" x14ac:dyDescent="0.25">
      <c r="E6392" s="24">
        <f t="shared" ca="1" si="198"/>
        <v>0.34143181652506416</v>
      </c>
      <c r="F6392" s="24">
        <f t="shared" ca="1" si="199"/>
        <v>21.492145573806919</v>
      </c>
    </row>
    <row r="6393" spans="5:6" x14ac:dyDescent="0.25">
      <c r="E6393" s="24">
        <f t="shared" ca="1" si="198"/>
        <v>0.9004226886387009</v>
      </c>
      <c r="F6393" s="24">
        <f t="shared" ca="1" si="199"/>
        <v>2.0978194373553243</v>
      </c>
    </row>
    <row r="6394" spans="5:6" x14ac:dyDescent="0.25">
      <c r="E6394" s="24">
        <f t="shared" ca="1" si="198"/>
        <v>0.98675835988227645</v>
      </c>
      <c r="F6394" s="24">
        <f t="shared" ca="1" si="199"/>
        <v>0.26660184673925119</v>
      </c>
    </row>
    <row r="6395" spans="5:6" x14ac:dyDescent="0.25">
      <c r="E6395" s="24">
        <f t="shared" ca="1" si="198"/>
        <v>0.4691641588955171</v>
      </c>
      <c r="F6395" s="24">
        <f t="shared" ca="1" si="199"/>
        <v>15.136051056224373</v>
      </c>
    </row>
    <row r="6396" spans="5:6" x14ac:dyDescent="0.25">
      <c r="E6396" s="24">
        <f t="shared" ca="1" si="198"/>
        <v>0.56398309481046249</v>
      </c>
      <c r="F6396" s="24">
        <f t="shared" ca="1" si="199"/>
        <v>11.454620033472288</v>
      </c>
    </row>
    <row r="6397" spans="5:6" x14ac:dyDescent="0.25">
      <c r="E6397" s="24">
        <f t="shared" ca="1" si="198"/>
        <v>2.4101080709652667E-2</v>
      </c>
      <c r="F6397" s="24">
        <f t="shared" ca="1" si="199"/>
        <v>74.509971935335102</v>
      </c>
    </row>
    <row r="6398" spans="5:6" x14ac:dyDescent="0.25">
      <c r="E6398" s="24">
        <f t="shared" ca="1" si="198"/>
        <v>0.25872007857229351</v>
      </c>
      <c r="F6398" s="24">
        <f t="shared" ca="1" si="199"/>
        <v>27.040171589142748</v>
      </c>
    </row>
    <row r="6399" spans="5:6" x14ac:dyDescent="0.25">
      <c r="E6399" s="24">
        <f t="shared" ca="1" si="198"/>
        <v>0.15199722466903343</v>
      </c>
      <c r="F6399" s="24">
        <f t="shared" ca="1" si="199"/>
        <v>37.677860341178253</v>
      </c>
    </row>
    <row r="6400" spans="5:6" x14ac:dyDescent="0.25">
      <c r="E6400" s="24">
        <f t="shared" ca="1" si="198"/>
        <v>0.76896630693904366</v>
      </c>
      <c r="F6400" s="24">
        <f t="shared" ca="1" si="199"/>
        <v>5.2541624911968015</v>
      </c>
    </row>
    <row r="6401" spans="5:6" x14ac:dyDescent="0.25">
      <c r="E6401" s="24">
        <f t="shared" ca="1" si="198"/>
        <v>0.60233733294308434</v>
      </c>
      <c r="F6401" s="24">
        <f t="shared" ca="1" si="199"/>
        <v>10.138752737735727</v>
      </c>
    </row>
    <row r="6402" spans="5:6" x14ac:dyDescent="0.25">
      <c r="E6402" s="24">
        <f t="shared" ca="1" si="198"/>
        <v>0.64230226495760345</v>
      </c>
      <c r="F6402" s="24">
        <f t="shared" ca="1" si="199"/>
        <v>8.8539253680215495</v>
      </c>
    </row>
    <row r="6403" spans="5:6" x14ac:dyDescent="0.25">
      <c r="E6403" s="24">
        <f t="shared" ca="1" si="198"/>
        <v>5.5547207065423265E-2</v>
      </c>
      <c r="F6403" s="24">
        <f t="shared" ca="1" si="199"/>
        <v>57.810440840212756</v>
      </c>
    </row>
    <row r="6404" spans="5:6" x14ac:dyDescent="0.25">
      <c r="E6404" s="24">
        <f t="shared" ref="E6404:E6467" ca="1" si="200">RAND()</f>
        <v>0.46782272924567436</v>
      </c>
      <c r="F6404" s="24">
        <f t="shared" ref="F6404:F6467" ca="1" si="201">-LOG(E6404,EXP(1))/$C$3</f>
        <v>15.193316769684634</v>
      </c>
    </row>
    <row r="6405" spans="5:6" x14ac:dyDescent="0.25">
      <c r="E6405" s="24">
        <f t="shared" ca="1" si="200"/>
        <v>0.97332204498603703</v>
      </c>
      <c r="F6405" s="24">
        <f t="shared" ca="1" si="201"/>
        <v>0.54080540144514877</v>
      </c>
    </row>
    <row r="6406" spans="5:6" x14ac:dyDescent="0.25">
      <c r="E6406" s="24">
        <f t="shared" ca="1" si="200"/>
        <v>0.83095015530719951</v>
      </c>
      <c r="F6406" s="24">
        <f t="shared" ca="1" si="201"/>
        <v>3.7037093501087948</v>
      </c>
    </row>
    <row r="6407" spans="5:6" x14ac:dyDescent="0.25">
      <c r="E6407" s="24">
        <f t="shared" ca="1" si="200"/>
        <v>0.12668108173463588</v>
      </c>
      <c r="F6407" s="24">
        <f t="shared" ca="1" si="201"/>
        <v>41.321650364734531</v>
      </c>
    </row>
    <row r="6408" spans="5:6" x14ac:dyDescent="0.25">
      <c r="E6408" s="24">
        <f t="shared" ca="1" si="200"/>
        <v>0.27919152047997819</v>
      </c>
      <c r="F6408" s="24">
        <f t="shared" ca="1" si="201"/>
        <v>25.51714558657676</v>
      </c>
    </row>
    <row r="6409" spans="5:6" x14ac:dyDescent="0.25">
      <c r="E6409" s="24">
        <f t="shared" ca="1" si="200"/>
        <v>7.8417797699538161E-2</v>
      </c>
      <c r="F6409" s="24">
        <f t="shared" ca="1" si="201"/>
        <v>50.91408731830559</v>
      </c>
    </row>
    <row r="6410" spans="5:6" x14ac:dyDescent="0.25">
      <c r="E6410" s="24">
        <f t="shared" ca="1" si="200"/>
        <v>0.14785470216594743</v>
      </c>
      <c r="F6410" s="24">
        <f t="shared" ca="1" si="201"/>
        <v>38.2305045912887</v>
      </c>
    </row>
    <row r="6411" spans="5:6" x14ac:dyDescent="0.25">
      <c r="E6411" s="24">
        <f t="shared" ca="1" si="200"/>
        <v>0.46870824069506856</v>
      </c>
      <c r="F6411" s="24">
        <f t="shared" ca="1" si="201"/>
        <v>15.155495843662861</v>
      </c>
    </row>
    <row r="6412" spans="5:6" x14ac:dyDescent="0.25">
      <c r="E6412" s="24">
        <f t="shared" ca="1" si="200"/>
        <v>0.67583446006589731</v>
      </c>
      <c r="F6412" s="24">
        <f t="shared" ca="1" si="201"/>
        <v>7.8361422897376265</v>
      </c>
    </row>
    <row r="6413" spans="5:6" x14ac:dyDescent="0.25">
      <c r="E6413" s="24">
        <f t="shared" ca="1" si="200"/>
        <v>0.43117966807019592</v>
      </c>
      <c r="F6413" s="24">
        <f t="shared" ca="1" si="201"/>
        <v>16.824608249396547</v>
      </c>
    </row>
    <row r="6414" spans="5:6" x14ac:dyDescent="0.25">
      <c r="E6414" s="24">
        <f t="shared" ca="1" si="200"/>
        <v>0.38514368175736879</v>
      </c>
      <c r="F6414" s="24">
        <f t="shared" ca="1" si="201"/>
        <v>19.082776298922546</v>
      </c>
    </row>
    <row r="6415" spans="5:6" x14ac:dyDescent="0.25">
      <c r="E6415" s="24">
        <f t="shared" ca="1" si="200"/>
        <v>0.65148392301404512</v>
      </c>
      <c r="F6415" s="24">
        <f t="shared" ca="1" si="201"/>
        <v>8.5700511919924214</v>
      </c>
    </row>
    <row r="6416" spans="5:6" x14ac:dyDescent="0.25">
      <c r="E6416" s="24">
        <f t="shared" ca="1" si="200"/>
        <v>0.12003884062866677</v>
      </c>
      <c r="F6416" s="24">
        <f t="shared" ca="1" si="201"/>
        <v>42.398798333299709</v>
      </c>
    </row>
    <row r="6417" spans="5:6" x14ac:dyDescent="0.25">
      <c r="E6417" s="24">
        <f t="shared" ca="1" si="200"/>
        <v>2.2331722824357136E-2</v>
      </c>
      <c r="F6417" s="24">
        <f t="shared" ca="1" si="201"/>
        <v>76.034941264034359</v>
      </c>
    </row>
    <row r="6418" spans="5:6" x14ac:dyDescent="0.25">
      <c r="E6418" s="24">
        <f t="shared" ca="1" si="200"/>
        <v>0.78193095151993752</v>
      </c>
      <c r="F6418" s="24">
        <f t="shared" ca="1" si="201"/>
        <v>4.9197767924868705</v>
      </c>
    </row>
    <row r="6419" spans="5:6" x14ac:dyDescent="0.25">
      <c r="E6419" s="24">
        <f t="shared" ca="1" si="200"/>
        <v>0.20388885643264087</v>
      </c>
      <c r="F6419" s="24">
        <f t="shared" ca="1" si="201"/>
        <v>31.803605100313121</v>
      </c>
    </row>
    <row r="6420" spans="5:6" x14ac:dyDescent="0.25">
      <c r="E6420" s="24">
        <f t="shared" ca="1" si="200"/>
        <v>0.39277349451296251</v>
      </c>
      <c r="F6420" s="24">
        <f t="shared" ca="1" si="201"/>
        <v>18.690443662121588</v>
      </c>
    </row>
    <row r="6421" spans="5:6" x14ac:dyDescent="0.25">
      <c r="E6421" s="24">
        <f t="shared" ca="1" si="200"/>
        <v>0.29803355470732773</v>
      </c>
      <c r="F6421" s="24">
        <f t="shared" ca="1" si="201"/>
        <v>24.210983982531648</v>
      </c>
    </row>
    <row r="6422" spans="5:6" x14ac:dyDescent="0.25">
      <c r="E6422" s="24">
        <f t="shared" ca="1" si="200"/>
        <v>0.24345647890517419</v>
      </c>
      <c r="F6422" s="24">
        <f t="shared" ca="1" si="201"/>
        <v>28.256341676588807</v>
      </c>
    </row>
    <row r="6423" spans="5:6" x14ac:dyDescent="0.25">
      <c r="E6423" s="24">
        <f t="shared" ca="1" si="200"/>
        <v>0.40141956674498058</v>
      </c>
      <c r="F6423" s="24">
        <f t="shared" ca="1" si="201"/>
        <v>18.254961951147692</v>
      </c>
    </row>
    <row r="6424" spans="5:6" x14ac:dyDescent="0.25">
      <c r="E6424" s="24">
        <f t="shared" ca="1" si="200"/>
        <v>0.62945532879319643</v>
      </c>
      <c r="F6424" s="24">
        <f t="shared" ca="1" si="201"/>
        <v>9.2580078202606586</v>
      </c>
    </row>
    <row r="6425" spans="5:6" x14ac:dyDescent="0.25">
      <c r="E6425" s="24">
        <f t="shared" ca="1" si="200"/>
        <v>0.56687515541159494</v>
      </c>
      <c r="F6425" s="24">
        <f t="shared" ca="1" si="201"/>
        <v>11.352323679156202</v>
      </c>
    </row>
    <row r="6426" spans="5:6" x14ac:dyDescent="0.25">
      <c r="E6426" s="24">
        <f t="shared" ca="1" si="200"/>
        <v>0.97255795496159292</v>
      </c>
      <c r="F6426" s="24">
        <f t="shared" ca="1" si="201"/>
        <v>0.55651222948668111</v>
      </c>
    </row>
    <row r="6427" spans="5:6" x14ac:dyDescent="0.25">
      <c r="E6427" s="24">
        <f t="shared" ca="1" si="200"/>
        <v>0.95810050798536184</v>
      </c>
      <c r="F6427" s="24">
        <f t="shared" ca="1" si="201"/>
        <v>0.8560518424935134</v>
      </c>
    </row>
    <row r="6428" spans="5:6" x14ac:dyDescent="0.25">
      <c r="E6428" s="24">
        <f t="shared" ca="1" si="200"/>
        <v>0.38410549396522908</v>
      </c>
      <c r="F6428" s="24">
        <f t="shared" ca="1" si="201"/>
        <v>19.136760805126357</v>
      </c>
    </row>
    <row r="6429" spans="5:6" x14ac:dyDescent="0.25">
      <c r="E6429" s="24">
        <f t="shared" ca="1" si="200"/>
        <v>0.9396434007400013</v>
      </c>
      <c r="F6429" s="24">
        <f t="shared" ca="1" si="201"/>
        <v>1.2450967321707058</v>
      </c>
    </row>
    <row r="6430" spans="5:6" x14ac:dyDescent="0.25">
      <c r="E6430" s="24">
        <f t="shared" ca="1" si="200"/>
        <v>2.146018308819353E-2</v>
      </c>
      <c r="F6430" s="24">
        <f t="shared" ca="1" si="201"/>
        <v>76.831120204265957</v>
      </c>
    </row>
    <row r="6431" spans="5:6" x14ac:dyDescent="0.25">
      <c r="E6431" s="24">
        <f t="shared" ca="1" si="200"/>
        <v>0.69136824199579072</v>
      </c>
      <c r="F6431" s="24">
        <f t="shared" ca="1" si="201"/>
        <v>7.3816537089087504</v>
      </c>
    </row>
    <row r="6432" spans="5:6" x14ac:dyDescent="0.25">
      <c r="E6432" s="24">
        <f t="shared" ca="1" si="200"/>
        <v>0.21167775681605394</v>
      </c>
      <c r="F6432" s="24">
        <f t="shared" ca="1" si="201"/>
        <v>31.0538035144708</v>
      </c>
    </row>
    <row r="6433" spans="5:6" x14ac:dyDescent="0.25">
      <c r="E6433" s="24">
        <f t="shared" ca="1" si="200"/>
        <v>0.61738049655206539</v>
      </c>
      <c r="F6433" s="24">
        <f t="shared" ca="1" si="201"/>
        <v>9.6453951411968397</v>
      </c>
    </row>
    <row r="6434" spans="5:6" x14ac:dyDescent="0.25">
      <c r="E6434" s="24">
        <f t="shared" ca="1" si="200"/>
        <v>0.236315359435193</v>
      </c>
      <c r="F6434" s="24">
        <f t="shared" ca="1" si="201"/>
        <v>28.851761943518454</v>
      </c>
    </row>
    <row r="6435" spans="5:6" x14ac:dyDescent="0.25">
      <c r="E6435" s="24">
        <f t="shared" ca="1" si="200"/>
        <v>0.49928438707940315</v>
      </c>
      <c r="F6435" s="24">
        <f t="shared" ca="1" si="201"/>
        <v>13.891588631662758</v>
      </c>
    </row>
    <row r="6436" spans="5:6" x14ac:dyDescent="0.25">
      <c r="E6436" s="24">
        <f t="shared" ca="1" si="200"/>
        <v>0.41709143222492739</v>
      </c>
      <c r="F6436" s="24">
        <f t="shared" ca="1" si="201"/>
        <v>17.488996385748756</v>
      </c>
    </row>
    <row r="6437" spans="5:6" x14ac:dyDescent="0.25">
      <c r="E6437" s="24">
        <f t="shared" ca="1" si="200"/>
        <v>0.88090829805114546</v>
      </c>
      <c r="F6437" s="24">
        <f t="shared" ca="1" si="201"/>
        <v>2.5360349388248009</v>
      </c>
    </row>
    <row r="6438" spans="5:6" x14ac:dyDescent="0.25">
      <c r="E6438" s="24">
        <f t="shared" ca="1" si="200"/>
        <v>0.3977818636796876</v>
      </c>
      <c r="F6438" s="24">
        <f t="shared" ca="1" si="201"/>
        <v>18.437030103118428</v>
      </c>
    </row>
    <row r="6439" spans="5:6" x14ac:dyDescent="0.25">
      <c r="E6439" s="24">
        <f t="shared" ca="1" si="200"/>
        <v>0.15111598318885444</v>
      </c>
      <c r="F6439" s="24">
        <f t="shared" ca="1" si="201"/>
        <v>37.794152728341246</v>
      </c>
    </row>
    <row r="6440" spans="5:6" x14ac:dyDescent="0.25">
      <c r="E6440" s="24">
        <f t="shared" ca="1" si="200"/>
        <v>0.3655415310019402</v>
      </c>
      <c r="F6440" s="24">
        <f t="shared" ca="1" si="201"/>
        <v>20.127507566703617</v>
      </c>
    </row>
    <row r="6441" spans="5:6" x14ac:dyDescent="0.25">
      <c r="E6441" s="24">
        <f t="shared" ca="1" si="200"/>
        <v>0.8991546148569054</v>
      </c>
      <c r="F6441" s="24">
        <f t="shared" ca="1" si="201"/>
        <v>2.1260054783597866</v>
      </c>
    </row>
    <row r="6442" spans="5:6" x14ac:dyDescent="0.25">
      <c r="E6442" s="24">
        <f t="shared" ca="1" si="200"/>
        <v>0.8641358981705527</v>
      </c>
      <c r="F6442" s="24">
        <f t="shared" ca="1" si="201"/>
        <v>2.9205046599506961</v>
      </c>
    </row>
    <row r="6443" spans="5:6" x14ac:dyDescent="0.25">
      <c r="E6443" s="24">
        <f t="shared" ca="1" si="200"/>
        <v>9.1686287714404568E-2</v>
      </c>
      <c r="F6443" s="24">
        <f t="shared" ca="1" si="201"/>
        <v>47.787648901902635</v>
      </c>
    </row>
    <row r="6444" spans="5:6" x14ac:dyDescent="0.25">
      <c r="E6444" s="24">
        <f t="shared" ca="1" si="200"/>
        <v>0.4324599679486455</v>
      </c>
      <c r="F6444" s="24">
        <f t="shared" ca="1" si="201"/>
        <v>16.765310331008465</v>
      </c>
    </row>
    <row r="6445" spans="5:6" x14ac:dyDescent="0.25">
      <c r="E6445" s="24">
        <f t="shared" ca="1" si="200"/>
        <v>8.8421350322930303E-3</v>
      </c>
      <c r="F6445" s="24">
        <f t="shared" ca="1" si="201"/>
        <v>94.564538240071201</v>
      </c>
    </row>
    <row r="6446" spans="5:6" x14ac:dyDescent="0.25">
      <c r="E6446" s="24">
        <f t="shared" ca="1" si="200"/>
        <v>0.85332063497858446</v>
      </c>
      <c r="F6446" s="24">
        <f t="shared" ca="1" si="201"/>
        <v>3.1723982234366277</v>
      </c>
    </row>
    <row r="6447" spans="5:6" x14ac:dyDescent="0.25">
      <c r="E6447" s="24">
        <f t="shared" ca="1" si="200"/>
        <v>0.74095983788711595</v>
      </c>
      <c r="F6447" s="24">
        <f t="shared" ca="1" si="201"/>
        <v>5.9961771007470297</v>
      </c>
    </row>
    <row r="6448" spans="5:6" x14ac:dyDescent="0.25">
      <c r="E6448" s="24">
        <f t="shared" ca="1" si="200"/>
        <v>0.53811282228448698</v>
      </c>
      <c r="F6448" s="24">
        <f t="shared" ca="1" si="201"/>
        <v>12.393740679145425</v>
      </c>
    </row>
    <row r="6449" spans="5:6" x14ac:dyDescent="0.25">
      <c r="E6449" s="24">
        <f t="shared" ca="1" si="200"/>
        <v>0.22555092891106387</v>
      </c>
      <c r="F6449" s="24">
        <f t="shared" ca="1" si="201"/>
        <v>29.7841859341972</v>
      </c>
    </row>
    <row r="6450" spans="5:6" x14ac:dyDescent="0.25">
      <c r="E6450" s="24">
        <f t="shared" ca="1" si="200"/>
        <v>0.87513150000350037</v>
      </c>
      <c r="F6450" s="24">
        <f t="shared" ca="1" si="201"/>
        <v>2.6676223639600742</v>
      </c>
    </row>
    <row r="6451" spans="5:6" x14ac:dyDescent="0.25">
      <c r="E6451" s="24">
        <f t="shared" ca="1" si="200"/>
        <v>0.2863749475214159</v>
      </c>
      <c r="F6451" s="24">
        <f t="shared" ca="1" si="201"/>
        <v>25.009066429195396</v>
      </c>
    </row>
    <row r="6452" spans="5:6" x14ac:dyDescent="0.25">
      <c r="E6452" s="24">
        <f t="shared" ca="1" si="200"/>
        <v>0.95759125346016472</v>
      </c>
      <c r="F6452" s="24">
        <f t="shared" ca="1" si="201"/>
        <v>0.86668517187232197</v>
      </c>
    </row>
    <row r="6453" spans="5:6" x14ac:dyDescent="0.25">
      <c r="E6453" s="24">
        <f t="shared" ca="1" si="200"/>
        <v>0.37429928619757502</v>
      </c>
      <c r="F6453" s="24">
        <f t="shared" ca="1" si="201"/>
        <v>19.653991422130002</v>
      </c>
    </row>
    <row r="6454" spans="5:6" x14ac:dyDescent="0.25">
      <c r="E6454" s="24">
        <f t="shared" ca="1" si="200"/>
        <v>0.34747197435130606</v>
      </c>
      <c r="F6454" s="24">
        <f t="shared" ca="1" si="201"/>
        <v>21.141425331567667</v>
      </c>
    </row>
    <row r="6455" spans="5:6" x14ac:dyDescent="0.25">
      <c r="E6455" s="24">
        <f t="shared" ca="1" si="200"/>
        <v>0.76486558445361552</v>
      </c>
      <c r="F6455" s="24">
        <f t="shared" ca="1" si="201"/>
        <v>5.3611033438078932</v>
      </c>
    </row>
    <row r="6456" spans="5:6" x14ac:dyDescent="0.25">
      <c r="E6456" s="24">
        <f t="shared" ca="1" si="200"/>
        <v>0.73561958275368022</v>
      </c>
      <c r="F6456" s="24">
        <f t="shared" ca="1" si="201"/>
        <v>6.1408433027168536</v>
      </c>
    </row>
    <row r="6457" spans="5:6" x14ac:dyDescent="0.25">
      <c r="E6457" s="24">
        <f t="shared" ca="1" si="200"/>
        <v>6.4099878024763246E-2</v>
      </c>
      <c r="F6457" s="24">
        <f t="shared" ca="1" si="201"/>
        <v>54.946256358942641</v>
      </c>
    </row>
    <row r="6458" spans="5:6" x14ac:dyDescent="0.25">
      <c r="E6458" s="24">
        <f t="shared" ca="1" si="200"/>
        <v>0.81777266040278085</v>
      </c>
      <c r="F6458" s="24">
        <f t="shared" ca="1" si="201"/>
        <v>4.0234180454931341</v>
      </c>
    </row>
    <row r="6459" spans="5:6" x14ac:dyDescent="0.25">
      <c r="E6459" s="24">
        <f t="shared" ca="1" si="200"/>
        <v>0.94537784928709678</v>
      </c>
      <c r="F6459" s="24">
        <f t="shared" ca="1" si="201"/>
        <v>1.1234118177573085</v>
      </c>
    </row>
    <row r="6460" spans="5:6" x14ac:dyDescent="0.25">
      <c r="E6460" s="24">
        <f t="shared" ca="1" si="200"/>
        <v>0.574643966002373</v>
      </c>
      <c r="F6460" s="24">
        <f t="shared" ca="1" si="201"/>
        <v>11.080092390458031</v>
      </c>
    </row>
    <row r="6461" spans="5:6" x14ac:dyDescent="0.25">
      <c r="E6461" s="24">
        <f t="shared" ca="1" si="200"/>
        <v>0.27895135708866747</v>
      </c>
      <c r="F6461" s="24">
        <f t="shared" ca="1" si="201"/>
        <v>25.534357194269685</v>
      </c>
    </row>
    <row r="6462" spans="5:6" x14ac:dyDescent="0.25">
      <c r="E6462" s="24">
        <f t="shared" ca="1" si="200"/>
        <v>0.392957307411815</v>
      </c>
      <c r="F6462" s="24">
        <f t="shared" ca="1" si="201"/>
        <v>18.681086111074567</v>
      </c>
    </row>
    <row r="6463" spans="5:6" x14ac:dyDescent="0.25">
      <c r="E6463" s="24">
        <f t="shared" ca="1" si="200"/>
        <v>3.1598406727041173E-2</v>
      </c>
      <c r="F6463" s="24">
        <f t="shared" ca="1" si="201"/>
        <v>69.092971593814909</v>
      </c>
    </row>
    <row r="6464" spans="5:6" x14ac:dyDescent="0.25">
      <c r="E6464" s="24">
        <f t="shared" ca="1" si="200"/>
        <v>0.30297997632679596</v>
      </c>
      <c r="F6464" s="24">
        <f t="shared" ca="1" si="201"/>
        <v>23.881771207730122</v>
      </c>
    </row>
    <row r="6465" spans="5:6" x14ac:dyDescent="0.25">
      <c r="E6465" s="24">
        <f t="shared" ca="1" si="200"/>
        <v>0.93755577774807852</v>
      </c>
      <c r="F6465" s="24">
        <f t="shared" ca="1" si="201"/>
        <v>1.2895805328557326</v>
      </c>
    </row>
    <row r="6466" spans="5:6" x14ac:dyDescent="0.25">
      <c r="E6466" s="24">
        <f t="shared" ca="1" si="200"/>
        <v>0.44088032039125546</v>
      </c>
      <c r="F6466" s="24">
        <f t="shared" ca="1" si="201"/>
        <v>16.379636453977877</v>
      </c>
    </row>
    <row r="6467" spans="5:6" x14ac:dyDescent="0.25">
      <c r="E6467" s="24">
        <f t="shared" ca="1" si="200"/>
        <v>0.45190192427154485</v>
      </c>
      <c r="F6467" s="24">
        <f t="shared" ca="1" si="201"/>
        <v>15.885802087879254</v>
      </c>
    </row>
    <row r="6468" spans="5:6" x14ac:dyDescent="0.25">
      <c r="E6468" s="24">
        <f t="shared" ref="E6468:E6531" ca="1" si="202">RAND()</f>
        <v>5.0382812302482205E-2</v>
      </c>
      <c r="F6468" s="24">
        <f t="shared" ref="F6468:F6531" ca="1" si="203">-LOG(E6468,EXP(1))/$C$3</f>
        <v>59.762103756234353</v>
      </c>
    </row>
    <row r="6469" spans="5:6" x14ac:dyDescent="0.25">
      <c r="E6469" s="24">
        <f t="shared" ca="1" si="202"/>
        <v>0.38256763103844671</v>
      </c>
      <c r="F6469" s="24">
        <f t="shared" ca="1" si="203"/>
        <v>19.216996563454867</v>
      </c>
    </row>
    <row r="6470" spans="5:6" x14ac:dyDescent="0.25">
      <c r="E6470" s="24">
        <f t="shared" ca="1" si="202"/>
        <v>0.79191527608893686</v>
      </c>
      <c r="F6470" s="24">
        <f t="shared" ca="1" si="203"/>
        <v>4.6660173505017255</v>
      </c>
    </row>
    <row r="6471" spans="5:6" x14ac:dyDescent="0.25">
      <c r="E6471" s="24">
        <f t="shared" ca="1" si="202"/>
        <v>0.5432751809079831</v>
      </c>
      <c r="F6471" s="24">
        <f t="shared" ca="1" si="203"/>
        <v>12.202786171623266</v>
      </c>
    </row>
    <row r="6472" spans="5:6" x14ac:dyDescent="0.25">
      <c r="E6472" s="24">
        <f t="shared" ca="1" si="202"/>
        <v>0.20443003018713712</v>
      </c>
      <c r="F6472" s="24">
        <f t="shared" ca="1" si="203"/>
        <v>31.750590254406468</v>
      </c>
    </row>
    <row r="6473" spans="5:6" x14ac:dyDescent="0.25">
      <c r="E6473" s="24">
        <f t="shared" ca="1" si="202"/>
        <v>1.5130295194271115E-3</v>
      </c>
      <c r="F6473" s="24">
        <f t="shared" ca="1" si="203"/>
        <v>129.87282667678807</v>
      </c>
    </row>
    <row r="6474" spans="5:6" x14ac:dyDescent="0.25">
      <c r="E6474" s="24">
        <f t="shared" ca="1" si="202"/>
        <v>0.94348355215597235</v>
      </c>
      <c r="F6474" s="24">
        <f t="shared" ca="1" si="203"/>
        <v>1.1635269424509349</v>
      </c>
    </row>
    <row r="6475" spans="5:6" x14ac:dyDescent="0.25">
      <c r="E6475" s="24">
        <f t="shared" ca="1" si="202"/>
        <v>0.89118879896785197</v>
      </c>
      <c r="F6475" s="24">
        <f t="shared" ca="1" si="203"/>
        <v>2.3039795674242391</v>
      </c>
    </row>
    <row r="6476" spans="5:6" x14ac:dyDescent="0.25">
      <c r="E6476" s="24">
        <f t="shared" ca="1" si="202"/>
        <v>0.74895855185900517</v>
      </c>
      <c r="F6476" s="24">
        <f t="shared" ca="1" si="203"/>
        <v>5.7814326993615071</v>
      </c>
    </row>
    <row r="6477" spans="5:6" x14ac:dyDescent="0.25">
      <c r="E6477" s="24">
        <f t="shared" ca="1" si="202"/>
        <v>0.6299320887715063</v>
      </c>
      <c r="F6477" s="24">
        <f t="shared" ca="1" si="203"/>
        <v>9.2428652201541119</v>
      </c>
    </row>
    <row r="6478" spans="5:6" x14ac:dyDescent="0.25">
      <c r="E6478" s="24">
        <f t="shared" ca="1" si="202"/>
        <v>0.85520049663270814</v>
      </c>
      <c r="F6478" s="24">
        <f t="shared" ca="1" si="203"/>
        <v>3.128386771006856</v>
      </c>
    </row>
    <row r="6479" spans="5:6" x14ac:dyDescent="0.25">
      <c r="E6479" s="24">
        <f t="shared" ca="1" si="202"/>
        <v>0.92565607301257713</v>
      </c>
      <c r="F6479" s="24">
        <f t="shared" ca="1" si="203"/>
        <v>1.5450504951953841</v>
      </c>
    </row>
    <row r="6480" spans="5:6" x14ac:dyDescent="0.25">
      <c r="E6480" s="24">
        <f t="shared" ca="1" si="202"/>
        <v>0.12464886068863534</v>
      </c>
      <c r="F6480" s="24">
        <f t="shared" ca="1" si="203"/>
        <v>41.645092182749814</v>
      </c>
    </row>
    <row r="6481" spans="5:6" x14ac:dyDescent="0.25">
      <c r="E6481" s="24">
        <f t="shared" ca="1" si="202"/>
        <v>0.26386807779968713</v>
      </c>
      <c r="F6481" s="24">
        <f t="shared" ca="1" si="203"/>
        <v>26.64612012068681</v>
      </c>
    </row>
    <row r="6482" spans="5:6" x14ac:dyDescent="0.25">
      <c r="E6482" s="24">
        <f t="shared" ca="1" si="202"/>
        <v>0.86446229408005659</v>
      </c>
      <c r="F6482" s="24">
        <f t="shared" ca="1" si="203"/>
        <v>2.9129518136074295</v>
      </c>
    </row>
    <row r="6483" spans="5:6" x14ac:dyDescent="0.25">
      <c r="E6483" s="24">
        <f t="shared" ca="1" si="202"/>
        <v>0.108939451433683</v>
      </c>
      <c r="F6483" s="24">
        <f t="shared" ca="1" si="203"/>
        <v>44.339260850592417</v>
      </c>
    </row>
    <row r="6484" spans="5:6" x14ac:dyDescent="0.25">
      <c r="E6484" s="24">
        <f t="shared" ca="1" si="202"/>
        <v>0.53758658130937409</v>
      </c>
      <c r="F6484" s="24">
        <f t="shared" ca="1" si="203"/>
        <v>12.413309008934791</v>
      </c>
    </row>
    <row r="6485" spans="5:6" x14ac:dyDescent="0.25">
      <c r="E6485" s="24">
        <f t="shared" ca="1" si="202"/>
        <v>0.60544365675586131</v>
      </c>
      <c r="F6485" s="24">
        <f t="shared" ca="1" si="203"/>
        <v>10.035875454899179</v>
      </c>
    </row>
    <row r="6486" spans="5:6" x14ac:dyDescent="0.25">
      <c r="E6486" s="24">
        <f t="shared" ca="1" si="202"/>
        <v>0.18256524846362543</v>
      </c>
      <c r="F6486" s="24">
        <f t="shared" ca="1" si="203"/>
        <v>34.012952880572712</v>
      </c>
    </row>
    <row r="6487" spans="5:6" x14ac:dyDescent="0.25">
      <c r="E6487" s="24">
        <f t="shared" ca="1" si="202"/>
        <v>0.12851279614482702</v>
      </c>
      <c r="F6487" s="24">
        <f t="shared" ca="1" si="203"/>
        <v>41.034535974222294</v>
      </c>
    </row>
    <row r="6488" spans="5:6" x14ac:dyDescent="0.25">
      <c r="E6488" s="24">
        <f t="shared" ca="1" si="202"/>
        <v>0.83910172163681995</v>
      </c>
      <c r="F6488" s="24">
        <f t="shared" ca="1" si="203"/>
        <v>3.508466766845094</v>
      </c>
    </row>
    <row r="6489" spans="5:6" x14ac:dyDescent="0.25">
      <c r="E6489" s="24">
        <f t="shared" ca="1" si="202"/>
        <v>0.47949014428585934</v>
      </c>
      <c r="F6489" s="24">
        <f t="shared" ca="1" si="203"/>
        <v>14.700638780364956</v>
      </c>
    </row>
    <row r="6490" spans="5:6" x14ac:dyDescent="0.25">
      <c r="E6490" s="24">
        <f t="shared" ca="1" si="202"/>
        <v>0.26523589537310643</v>
      </c>
      <c r="F6490" s="24">
        <f t="shared" ca="1" si="203"/>
        <v>26.54271355488153</v>
      </c>
    </row>
    <row r="6491" spans="5:6" x14ac:dyDescent="0.25">
      <c r="E6491" s="24">
        <f t="shared" ca="1" si="202"/>
        <v>0.40477402705815746</v>
      </c>
      <c r="F6491" s="24">
        <f t="shared" ca="1" si="203"/>
        <v>18.088526509462277</v>
      </c>
    </row>
    <row r="6492" spans="5:6" x14ac:dyDescent="0.25">
      <c r="E6492" s="24">
        <f t="shared" ca="1" si="202"/>
        <v>0.2602814960624007</v>
      </c>
      <c r="F6492" s="24">
        <f t="shared" ca="1" si="203"/>
        <v>26.919831129515163</v>
      </c>
    </row>
    <row r="6493" spans="5:6" x14ac:dyDescent="0.25">
      <c r="E6493" s="24">
        <f t="shared" ca="1" si="202"/>
        <v>0.6337908310929119</v>
      </c>
      <c r="F6493" s="24">
        <f t="shared" ca="1" si="203"/>
        <v>9.1207259678420858</v>
      </c>
    </row>
    <row r="6494" spans="5:6" x14ac:dyDescent="0.25">
      <c r="E6494" s="24">
        <f t="shared" ca="1" si="202"/>
        <v>0.61560737960978973</v>
      </c>
      <c r="F6494" s="24">
        <f t="shared" ca="1" si="203"/>
        <v>9.7029177883808124</v>
      </c>
    </row>
    <row r="6495" spans="5:6" x14ac:dyDescent="0.25">
      <c r="E6495" s="24">
        <f t="shared" ca="1" si="202"/>
        <v>0.8221427606934878</v>
      </c>
      <c r="F6495" s="24">
        <f t="shared" ca="1" si="203"/>
        <v>3.9168244839217015</v>
      </c>
    </row>
    <row r="6496" spans="5:6" x14ac:dyDescent="0.25">
      <c r="E6496" s="24">
        <f t="shared" ca="1" si="202"/>
        <v>0.87118779016004411</v>
      </c>
      <c r="F6496" s="24">
        <f t="shared" ca="1" si="203"/>
        <v>2.757954448588134</v>
      </c>
    </row>
    <row r="6497" spans="5:6" x14ac:dyDescent="0.25">
      <c r="E6497" s="24">
        <f t="shared" ca="1" si="202"/>
        <v>5.8199822706493487E-2</v>
      </c>
      <c r="F6497" s="24">
        <f t="shared" ca="1" si="203"/>
        <v>56.877459410591307</v>
      </c>
    </row>
    <row r="6498" spans="5:6" x14ac:dyDescent="0.25">
      <c r="E6498" s="24">
        <f t="shared" ca="1" si="202"/>
        <v>0.93751046877617061</v>
      </c>
      <c r="F6498" s="24">
        <f t="shared" ca="1" si="203"/>
        <v>1.2905470901067251</v>
      </c>
    </row>
    <row r="6499" spans="5:6" x14ac:dyDescent="0.25">
      <c r="E6499" s="24">
        <f t="shared" ca="1" si="202"/>
        <v>4.3559199157170436E-3</v>
      </c>
      <c r="F6499" s="24">
        <f t="shared" ca="1" si="203"/>
        <v>108.72438917804082</v>
      </c>
    </row>
    <row r="6500" spans="5:6" x14ac:dyDescent="0.25">
      <c r="E6500" s="24">
        <f t="shared" ca="1" si="202"/>
        <v>0.37829167759896476</v>
      </c>
      <c r="F6500" s="24">
        <f t="shared" ca="1" si="203"/>
        <v>19.441794941184021</v>
      </c>
    </row>
    <row r="6501" spans="5:6" x14ac:dyDescent="0.25">
      <c r="E6501" s="24">
        <f t="shared" ca="1" si="202"/>
        <v>0.61439037832911891</v>
      </c>
      <c r="F6501" s="24">
        <f t="shared" ca="1" si="203"/>
        <v>9.7424951508582858</v>
      </c>
    </row>
    <row r="6502" spans="5:6" x14ac:dyDescent="0.25">
      <c r="E6502" s="24">
        <f t="shared" ca="1" si="202"/>
        <v>0.82608546251423776</v>
      </c>
      <c r="F6502" s="24">
        <f t="shared" ca="1" si="203"/>
        <v>3.8211409059948207</v>
      </c>
    </row>
    <row r="6503" spans="5:6" x14ac:dyDescent="0.25">
      <c r="E6503" s="24">
        <f t="shared" ca="1" si="202"/>
        <v>0.51697232333812082</v>
      </c>
      <c r="F6503" s="24">
        <f t="shared" ca="1" si="203"/>
        <v>13.195318782035693</v>
      </c>
    </row>
    <row r="6504" spans="5:6" x14ac:dyDescent="0.25">
      <c r="E6504" s="24">
        <f t="shared" ca="1" si="202"/>
        <v>0.46654365484901261</v>
      </c>
      <c r="F6504" s="24">
        <f t="shared" ca="1" si="203"/>
        <v>15.248073670934856</v>
      </c>
    </row>
    <row r="6505" spans="5:6" x14ac:dyDescent="0.25">
      <c r="E6505" s="24">
        <f t="shared" ca="1" si="202"/>
        <v>0.72620804065793954</v>
      </c>
      <c r="F6505" s="24">
        <f t="shared" ca="1" si="203"/>
        <v>6.3983749565396613</v>
      </c>
    </row>
    <row r="6506" spans="5:6" x14ac:dyDescent="0.25">
      <c r="E6506" s="24">
        <f t="shared" ca="1" si="202"/>
        <v>0.70487324772766646</v>
      </c>
      <c r="F6506" s="24">
        <f t="shared" ca="1" si="203"/>
        <v>6.9947456558264163</v>
      </c>
    </row>
    <row r="6507" spans="5:6" x14ac:dyDescent="0.25">
      <c r="E6507" s="24">
        <f t="shared" ca="1" si="202"/>
        <v>8.9597312535105944E-2</v>
      </c>
      <c r="F6507" s="24">
        <f t="shared" ca="1" si="203"/>
        <v>48.248599069578347</v>
      </c>
    </row>
    <row r="6508" spans="5:6" x14ac:dyDescent="0.25">
      <c r="E6508" s="24">
        <f t="shared" ca="1" si="202"/>
        <v>0.32962781924799933</v>
      </c>
      <c r="F6508" s="24">
        <f t="shared" ca="1" si="203"/>
        <v>22.195821629006154</v>
      </c>
    </row>
    <row r="6509" spans="5:6" x14ac:dyDescent="0.25">
      <c r="E6509" s="24">
        <f t="shared" ca="1" si="202"/>
        <v>0.9540172451174399</v>
      </c>
      <c r="F6509" s="24">
        <f t="shared" ca="1" si="203"/>
        <v>0.94147062108424606</v>
      </c>
    </row>
    <row r="6510" spans="5:6" x14ac:dyDescent="0.25">
      <c r="E6510" s="24">
        <f t="shared" ca="1" si="202"/>
        <v>0.20179960957648146</v>
      </c>
      <c r="F6510" s="24">
        <f t="shared" ca="1" si="203"/>
        <v>32.009602115394905</v>
      </c>
    </row>
    <row r="6511" spans="5:6" x14ac:dyDescent="0.25">
      <c r="E6511" s="24">
        <f t="shared" ca="1" si="202"/>
        <v>0.54911338020060962</v>
      </c>
      <c r="F6511" s="24">
        <f t="shared" ca="1" si="203"/>
        <v>11.989006749652225</v>
      </c>
    </row>
    <row r="6512" spans="5:6" x14ac:dyDescent="0.25">
      <c r="E6512" s="24">
        <f t="shared" ca="1" si="202"/>
        <v>0.41563958213060859</v>
      </c>
      <c r="F6512" s="24">
        <f t="shared" ca="1" si="203"/>
        <v>17.558735667239041</v>
      </c>
    </row>
    <row r="6513" spans="5:6" x14ac:dyDescent="0.25">
      <c r="E6513" s="24">
        <f t="shared" ca="1" si="202"/>
        <v>0.46029565054510357</v>
      </c>
      <c r="F6513" s="24">
        <f t="shared" ca="1" si="203"/>
        <v>15.517725547556228</v>
      </c>
    </row>
    <row r="6514" spans="5:6" x14ac:dyDescent="0.25">
      <c r="E6514" s="24">
        <f t="shared" ca="1" si="202"/>
        <v>0.62227090917843397</v>
      </c>
      <c r="F6514" s="24">
        <f t="shared" ca="1" si="203"/>
        <v>9.4875947152466509</v>
      </c>
    </row>
    <row r="6515" spans="5:6" x14ac:dyDescent="0.25">
      <c r="E6515" s="24">
        <f t="shared" ca="1" si="202"/>
        <v>0.7095798625571923</v>
      </c>
      <c r="F6515" s="24">
        <f t="shared" ca="1" si="203"/>
        <v>6.8616445394577017</v>
      </c>
    </row>
    <row r="6516" spans="5:6" x14ac:dyDescent="0.25">
      <c r="E6516" s="24">
        <f t="shared" ca="1" si="202"/>
        <v>0.85591845947361322</v>
      </c>
      <c r="F6516" s="24">
        <f t="shared" ca="1" si="203"/>
        <v>3.1116033000394836</v>
      </c>
    </row>
    <row r="6517" spans="5:6" x14ac:dyDescent="0.25">
      <c r="E6517" s="24">
        <f t="shared" ca="1" si="202"/>
        <v>0.21623914037540282</v>
      </c>
      <c r="F6517" s="24">
        <f t="shared" ca="1" si="203"/>
        <v>30.62740704696645</v>
      </c>
    </row>
    <row r="6518" spans="5:6" x14ac:dyDescent="0.25">
      <c r="E6518" s="24">
        <f t="shared" ca="1" si="202"/>
        <v>0.67703143249868869</v>
      </c>
      <c r="F6518" s="24">
        <f t="shared" ca="1" si="203"/>
        <v>7.8007515610126026</v>
      </c>
    </row>
    <row r="6519" spans="5:6" x14ac:dyDescent="0.25">
      <c r="E6519" s="24">
        <f t="shared" ca="1" si="202"/>
        <v>5.0543491982013355E-2</v>
      </c>
      <c r="F6519" s="24">
        <f t="shared" ca="1" si="203"/>
        <v>59.698421719554396</v>
      </c>
    </row>
    <row r="6520" spans="5:6" x14ac:dyDescent="0.25">
      <c r="E6520" s="24">
        <f t="shared" ca="1" si="202"/>
        <v>0.30018711039815604</v>
      </c>
      <c r="F6520" s="24">
        <f t="shared" ca="1" si="203"/>
        <v>24.066985948391714</v>
      </c>
    </row>
    <row r="6521" spans="5:6" x14ac:dyDescent="0.25">
      <c r="E6521" s="24">
        <f t="shared" ca="1" si="202"/>
        <v>0.71628072782841645</v>
      </c>
      <c r="F6521" s="24">
        <f t="shared" ca="1" si="203"/>
        <v>6.6736622178265241</v>
      </c>
    </row>
    <row r="6522" spans="5:6" x14ac:dyDescent="0.25">
      <c r="E6522" s="24">
        <f t="shared" ca="1" si="202"/>
        <v>0.55019873261645902</v>
      </c>
      <c r="F6522" s="24">
        <f t="shared" ca="1" si="203"/>
        <v>11.949514679807837</v>
      </c>
    </row>
    <row r="6523" spans="5:6" x14ac:dyDescent="0.25">
      <c r="E6523" s="24">
        <f t="shared" ca="1" si="202"/>
        <v>0.58638528963260717</v>
      </c>
      <c r="F6523" s="24">
        <f t="shared" ca="1" si="203"/>
        <v>10.675564292338082</v>
      </c>
    </row>
    <row r="6524" spans="5:6" x14ac:dyDescent="0.25">
      <c r="E6524" s="24">
        <f t="shared" ca="1" si="202"/>
        <v>0.18045664780999249</v>
      </c>
      <c r="F6524" s="24">
        <f t="shared" ca="1" si="203"/>
        <v>34.245294167892588</v>
      </c>
    </row>
    <row r="6525" spans="5:6" x14ac:dyDescent="0.25">
      <c r="E6525" s="24">
        <f t="shared" ca="1" si="202"/>
        <v>0.32618450893587225</v>
      </c>
      <c r="F6525" s="24">
        <f t="shared" ca="1" si="203"/>
        <v>22.405841587797209</v>
      </c>
    </row>
    <row r="6526" spans="5:6" x14ac:dyDescent="0.25">
      <c r="E6526" s="24">
        <f t="shared" ca="1" si="202"/>
        <v>0.26486628777604482</v>
      </c>
      <c r="F6526" s="24">
        <f t="shared" ca="1" si="203"/>
        <v>26.570603095328984</v>
      </c>
    </row>
    <row r="6527" spans="5:6" x14ac:dyDescent="0.25">
      <c r="E6527" s="24">
        <f t="shared" ca="1" si="202"/>
        <v>0.12161842565011893</v>
      </c>
      <c r="F6527" s="24">
        <f t="shared" ca="1" si="203"/>
        <v>42.137335884022676</v>
      </c>
    </row>
    <row r="6528" spans="5:6" x14ac:dyDescent="0.25">
      <c r="E6528" s="24">
        <f t="shared" ca="1" si="202"/>
        <v>0.12673403694512186</v>
      </c>
      <c r="F6528" s="24">
        <f t="shared" ca="1" si="203"/>
        <v>41.313291714069543</v>
      </c>
    </row>
    <row r="6529" spans="5:6" x14ac:dyDescent="0.25">
      <c r="E6529" s="24">
        <f t="shared" ca="1" si="202"/>
        <v>0.56418340265033495</v>
      </c>
      <c r="F6529" s="24">
        <f t="shared" ca="1" si="203"/>
        <v>11.447517966802938</v>
      </c>
    </row>
    <row r="6530" spans="5:6" x14ac:dyDescent="0.25">
      <c r="E6530" s="24">
        <f t="shared" ca="1" si="202"/>
        <v>0.56028823276924522</v>
      </c>
      <c r="F6530" s="24">
        <f t="shared" ca="1" si="203"/>
        <v>11.586078525852168</v>
      </c>
    </row>
    <row r="6531" spans="5:6" x14ac:dyDescent="0.25">
      <c r="E6531" s="24">
        <f t="shared" ca="1" si="202"/>
        <v>0.72746205780020246</v>
      </c>
      <c r="F6531" s="24">
        <f t="shared" ca="1" si="203"/>
        <v>6.363868710461885</v>
      </c>
    </row>
    <row r="6532" spans="5:6" x14ac:dyDescent="0.25">
      <c r="E6532" s="24">
        <f t="shared" ref="E6532:E6595" ca="1" si="204">RAND()</f>
        <v>0.5411107083571195</v>
      </c>
      <c r="F6532" s="24">
        <f t="shared" ref="F6532:F6595" ca="1" si="205">-LOG(E6532,EXP(1))/$C$3</f>
        <v>12.282627691024453</v>
      </c>
    </row>
    <row r="6533" spans="5:6" x14ac:dyDescent="0.25">
      <c r="E6533" s="24">
        <f t="shared" ca="1" si="204"/>
        <v>0.62163777799773845</v>
      </c>
      <c r="F6533" s="24">
        <f t="shared" ca="1" si="205"/>
        <v>9.5079541272162569</v>
      </c>
    </row>
    <row r="6534" spans="5:6" x14ac:dyDescent="0.25">
      <c r="E6534" s="24">
        <f t="shared" ca="1" si="204"/>
        <v>0.71222574799022276</v>
      </c>
      <c r="F6534" s="24">
        <f t="shared" ca="1" si="205"/>
        <v>6.787207120792119</v>
      </c>
    </row>
    <row r="6535" spans="5:6" x14ac:dyDescent="0.25">
      <c r="E6535" s="24">
        <f t="shared" ca="1" si="204"/>
        <v>0.55621512228645942</v>
      </c>
      <c r="F6535" s="24">
        <f t="shared" ca="1" si="205"/>
        <v>11.732002979499949</v>
      </c>
    </row>
    <row r="6536" spans="5:6" x14ac:dyDescent="0.25">
      <c r="E6536" s="24">
        <f t="shared" ca="1" si="204"/>
        <v>0.36444977879981111</v>
      </c>
      <c r="F6536" s="24">
        <f t="shared" ca="1" si="205"/>
        <v>20.187330361931696</v>
      </c>
    </row>
    <row r="6537" spans="5:6" x14ac:dyDescent="0.25">
      <c r="E6537" s="24">
        <f t="shared" ca="1" si="204"/>
        <v>0.29722475479052601</v>
      </c>
      <c r="F6537" s="24">
        <f t="shared" ca="1" si="205"/>
        <v>24.265333524679928</v>
      </c>
    </row>
    <row r="6538" spans="5:6" x14ac:dyDescent="0.25">
      <c r="E6538" s="24">
        <f t="shared" ca="1" si="204"/>
        <v>0.93793731690218973</v>
      </c>
      <c r="F6538" s="24">
        <f t="shared" ca="1" si="205"/>
        <v>1.2814431707835841</v>
      </c>
    </row>
    <row r="6539" spans="5:6" x14ac:dyDescent="0.25">
      <c r="E6539" s="24">
        <f t="shared" ca="1" si="204"/>
        <v>0.69191839576754655</v>
      </c>
      <c r="F6539" s="24">
        <f t="shared" ca="1" si="205"/>
        <v>7.3657451101919253</v>
      </c>
    </row>
    <row r="6540" spans="5:6" x14ac:dyDescent="0.25">
      <c r="E6540" s="24">
        <f t="shared" ca="1" si="204"/>
        <v>0.72807764351283377</v>
      </c>
      <c r="F6540" s="24">
        <f t="shared" ca="1" si="205"/>
        <v>6.346951665910546</v>
      </c>
    </row>
    <row r="6541" spans="5:6" x14ac:dyDescent="0.25">
      <c r="E6541" s="24">
        <f t="shared" ca="1" si="204"/>
        <v>0.22750193185710899</v>
      </c>
      <c r="F6541" s="24">
        <f t="shared" ca="1" si="205"/>
        <v>29.611930978951719</v>
      </c>
    </row>
    <row r="6542" spans="5:6" x14ac:dyDescent="0.25">
      <c r="E6542" s="24">
        <f t="shared" ca="1" si="204"/>
        <v>0.38115216064764945</v>
      </c>
      <c r="F6542" s="24">
        <f t="shared" ca="1" si="205"/>
        <v>19.291132236090213</v>
      </c>
    </row>
    <row r="6543" spans="5:6" x14ac:dyDescent="0.25">
      <c r="E6543" s="24">
        <f t="shared" ca="1" si="204"/>
        <v>0.48382676669307056</v>
      </c>
      <c r="F6543" s="24">
        <f t="shared" ca="1" si="205"/>
        <v>14.520567127796317</v>
      </c>
    </row>
    <row r="6544" spans="5:6" x14ac:dyDescent="0.25">
      <c r="E6544" s="24">
        <f t="shared" ca="1" si="204"/>
        <v>0.35421700157625224</v>
      </c>
      <c r="F6544" s="24">
        <f t="shared" ca="1" si="205"/>
        <v>20.756911097048196</v>
      </c>
    </row>
    <row r="6545" spans="5:6" x14ac:dyDescent="0.25">
      <c r="E6545" s="24">
        <f t="shared" ca="1" si="204"/>
        <v>0.10738019996969794</v>
      </c>
      <c r="F6545" s="24">
        <f t="shared" ca="1" si="205"/>
        <v>44.627589434548135</v>
      </c>
    </row>
    <row r="6546" spans="5:6" x14ac:dyDescent="0.25">
      <c r="E6546" s="24">
        <f t="shared" ca="1" si="204"/>
        <v>0.96082707739664974</v>
      </c>
      <c r="F6546" s="24">
        <f t="shared" ca="1" si="205"/>
        <v>0.79921652954151445</v>
      </c>
    </row>
    <row r="6547" spans="5:6" x14ac:dyDescent="0.25">
      <c r="E6547" s="24">
        <f t="shared" ca="1" si="204"/>
        <v>0.30001590823917357</v>
      </c>
      <c r="F6547" s="24">
        <f t="shared" ca="1" si="205"/>
        <v>24.078395565358605</v>
      </c>
    </row>
    <row r="6548" spans="5:6" x14ac:dyDescent="0.25">
      <c r="E6548" s="24">
        <f t="shared" ca="1" si="204"/>
        <v>0.89127991450220501</v>
      </c>
      <c r="F6548" s="24">
        <f t="shared" ca="1" si="205"/>
        <v>2.3019348631611272</v>
      </c>
    </row>
    <row r="6549" spans="5:6" x14ac:dyDescent="0.25">
      <c r="E6549" s="24">
        <f t="shared" ca="1" si="204"/>
        <v>0.15191986124522505</v>
      </c>
      <c r="F6549" s="24">
        <f t="shared" ca="1" si="205"/>
        <v>37.688042516391818</v>
      </c>
    </row>
    <row r="6550" spans="5:6" x14ac:dyDescent="0.25">
      <c r="E6550" s="24">
        <f t="shared" ca="1" si="204"/>
        <v>0.7546867136784321</v>
      </c>
      <c r="F6550" s="24">
        <f t="shared" ca="1" si="205"/>
        <v>5.6290512923692999</v>
      </c>
    </row>
    <row r="6551" spans="5:6" x14ac:dyDescent="0.25">
      <c r="E6551" s="24">
        <f t="shared" ca="1" si="204"/>
        <v>0.53176834848652232</v>
      </c>
      <c r="F6551" s="24">
        <f t="shared" ca="1" si="205"/>
        <v>12.630946392912554</v>
      </c>
    </row>
    <row r="6552" spans="5:6" x14ac:dyDescent="0.25">
      <c r="E6552" s="24">
        <f t="shared" ca="1" si="204"/>
        <v>0.8854341485134225</v>
      </c>
      <c r="F6552" s="24">
        <f t="shared" ca="1" si="205"/>
        <v>2.4335438193807835</v>
      </c>
    </row>
    <row r="6553" spans="5:6" x14ac:dyDescent="0.25">
      <c r="E6553" s="24">
        <f t="shared" ca="1" si="204"/>
        <v>0.84697904165098148</v>
      </c>
      <c r="F6553" s="24">
        <f t="shared" ca="1" si="205"/>
        <v>3.3215865769988606</v>
      </c>
    </row>
    <row r="6554" spans="5:6" x14ac:dyDescent="0.25">
      <c r="E6554" s="24">
        <f t="shared" ca="1" si="204"/>
        <v>0.58785061017494489</v>
      </c>
      <c r="F6554" s="24">
        <f t="shared" ca="1" si="205"/>
        <v>10.625648553832882</v>
      </c>
    </row>
    <row r="6555" spans="5:6" x14ac:dyDescent="0.25">
      <c r="E6555" s="24">
        <f t="shared" ca="1" si="204"/>
        <v>0.70642202445577873</v>
      </c>
      <c r="F6555" s="24">
        <f t="shared" ca="1" si="205"/>
        <v>6.9508490346053318</v>
      </c>
    </row>
    <row r="6556" spans="5:6" x14ac:dyDescent="0.25">
      <c r="E6556" s="24">
        <f t="shared" ca="1" si="204"/>
        <v>0.67876192480154596</v>
      </c>
      <c r="F6556" s="24">
        <f t="shared" ca="1" si="205"/>
        <v>7.7496967823985807</v>
      </c>
    </row>
    <row r="6557" spans="5:6" x14ac:dyDescent="0.25">
      <c r="E6557" s="24">
        <f t="shared" ca="1" si="204"/>
        <v>0.95073411951550812</v>
      </c>
      <c r="F6557" s="24">
        <f t="shared" ca="1" si="205"/>
        <v>1.0104167085212739</v>
      </c>
    </row>
    <row r="6558" spans="5:6" x14ac:dyDescent="0.25">
      <c r="E6558" s="24">
        <f t="shared" ca="1" si="204"/>
        <v>0.72071910722453891</v>
      </c>
      <c r="F6558" s="24">
        <f t="shared" ca="1" si="205"/>
        <v>6.5501161073382139</v>
      </c>
    </row>
    <row r="6559" spans="5:6" x14ac:dyDescent="0.25">
      <c r="E6559" s="24">
        <f t="shared" ca="1" si="204"/>
        <v>0.27846572313378359</v>
      </c>
      <c r="F6559" s="24">
        <f t="shared" ca="1" si="205"/>
        <v>25.569206078165383</v>
      </c>
    </row>
    <row r="6560" spans="5:6" x14ac:dyDescent="0.25">
      <c r="E6560" s="24">
        <f t="shared" ca="1" si="204"/>
        <v>0.88750091944577292</v>
      </c>
      <c r="F6560" s="24">
        <f t="shared" ca="1" si="205"/>
        <v>2.3869144327573149</v>
      </c>
    </row>
    <row r="6561" spans="5:6" x14ac:dyDescent="0.25">
      <c r="E6561" s="24">
        <f t="shared" ca="1" si="204"/>
        <v>0.60467528377393542</v>
      </c>
      <c r="F6561" s="24">
        <f t="shared" ca="1" si="205"/>
        <v>10.061273721448121</v>
      </c>
    </row>
    <row r="6562" spans="5:6" x14ac:dyDescent="0.25">
      <c r="E6562" s="24">
        <f t="shared" ca="1" si="204"/>
        <v>0.43930203137153656</v>
      </c>
      <c r="F6562" s="24">
        <f t="shared" ca="1" si="205"/>
        <v>16.451362078021269</v>
      </c>
    </row>
    <row r="6563" spans="5:6" x14ac:dyDescent="0.25">
      <c r="E6563" s="24">
        <f t="shared" ca="1" si="204"/>
        <v>0.47544863483822097</v>
      </c>
      <c r="F6563" s="24">
        <f t="shared" ca="1" si="205"/>
        <v>14.869928526108414</v>
      </c>
    </row>
    <row r="6564" spans="5:6" x14ac:dyDescent="0.25">
      <c r="E6564" s="24">
        <f t="shared" ca="1" si="204"/>
        <v>0.1081098514964941</v>
      </c>
      <c r="F6564" s="24">
        <f t="shared" ca="1" si="205"/>
        <v>44.492148506235822</v>
      </c>
    </row>
    <row r="6565" spans="5:6" x14ac:dyDescent="0.25">
      <c r="E6565" s="24">
        <f t="shared" ca="1" si="204"/>
        <v>0.92746853747268254</v>
      </c>
      <c r="F6565" s="24">
        <f t="shared" ca="1" si="205"/>
        <v>1.5059281387648622</v>
      </c>
    </row>
    <row r="6566" spans="5:6" x14ac:dyDescent="0.25">
      <c r="E6566" s="24">
        <f t="shared" ca="1" si="204"/>
        <v>0.49728128110511849</v>
      </c>
      <c r="F6566" s="24">
        <f t="shared" ca="1" si="205"/>
        <v>13.971989100426542</v>
      </c>
    </row>
    <row r="6567" spans="5:6" x14ac:dyDescent="0.25">
      <c r="E6567" s="24">
        <f t="shared" ca="1" si="204"/>
        <v>0.54213603542386202</v>
      </c>
      <c r="F6567" s="24">
        <f t="shared" ca="1" si="205"/>
        <v>12.244766423355442</v>
      </c>
    </row>
    <row r="6568" spans="5:6" x14ac:dyDescent="0.25">
      <c r="E6568" s="24">
        <f t="shared" ca="1" si="204"/>
        <v>0.16184407013685242</v>
      </c>
      <c r="F6568" s="24">
        <f t="shared" ca="1" si="205"/>
        <v>36.422438745973324</v>
      </c>
    </row>
    <row r="6569" spans="5:6" x14ac:dyDescent="0.25">
      <c r="E6569" s="24">
        <f t="shared" ca="1" si="204"/>
        <v>0.47098045605535921</v>
      </c>
      <c r="F6569" s="24">
        <f t="shared" ca="1" si="205"/>
        <v>15.058773608025037</v>
      </c>
    </row>
    <row r="6570" spans="5:6" x14ac:dyDescent="0.25">
      <c r="E6570" s="24">
        <f t="shared" ca="1" si="204"/>
        <v>0.90552640491132019</v>
      </c>
      <c r="F6570" s="24">
        <f t="shared" ca="1" si="205"/>
        <v>1.9847768299412132</v>
      </c>
    </row>
    <row r="6571" spans="5:6" x14ac:dyDescent="0.25">
      <c r="E6571" s="24">
        <f t="shared" ca="1" si="204"/>
        <v>0.47022488009042107</v>
      </c>
      <c r="F6571" s="24">
        <f t="shared" ca="1" si="205"/>
        <v>15.090884608599765</v>
      </c>
    </row>
    <row r="6572" spans="5:6" x14ac:dyDescent="0.25">
      <c r="E6572" s="24">
        <f t="shared" ca="1" si="204"/>
        <v>0.71882338183827021</v>
      </c>
      <c r="F6572" s="24">
        <f t="shared" ca="1" si="205"/>
        <v>6.6027919122285992</v>
      </c>
    </row>
    <row r="6573" spans="5:6" x14ac:dyDescent="0.25">
      <c r="E6573" s="24">
        <f t="shared" ca="1" si="204"/>
        <v>0.65991340529766285</v>
      </c>
      <c r="F6573" s="24">
        <f t="shared" ca="1" si="205"/>
        <v>8.3129331332825238</v>
      </c>
    </row>
    <row r="6574" spans="5:6" x14ac:dyDescent="0.25">
      <c r="E6574" s="24">
        <f t="shared" ca="1" si="204"/>
        <v>0.52361566238416601</v>
      </c>
      <c r="F6574" s="24">
        <f t="shared" ca="1" si="205"/>
        <v>12.939946650267906</v>
      </c>
    </row>
    <row r="6575" spans="5:6" x14ac:dyDescent="0.25">
      <c r="E6575" s="24">
        <f t="shared" ca="1" si="204"/>
        <v>0.54007822774284175</v>
      </c>
      <c r="F6575" s="24">
        <f t="shared" ca="1" si="205"/>
        <v>12.320825674509249</v>
      </c>
    </row>
    <row r="6576" spans="5:6" x14ac:dyDescent="0.25">
      <c r="E6576" s="24">
        <f t="shared" ca="1" si="204"/>
        <v>0.66210455555379866</v>
      </c>
      <c r="F6576" s="24">
        <f t="shared" ca="1" si="205"/>
        <v>8.2466359322629028</v>
      </c>
    </row>
    <row r="6577" spans="5:6" x14ac:dyDescent="0.25">
      <c r="E6577" s="24">
        <f t="shared" ca="1" si="204"/>
        <v>0.37210000521841635</v>
      </c>
      <c r="F6577" s="24">
        <f t="shared" ca="1" si="205"/>
        <v>19.771852592106587</v>
      </c>
    </row>
    <row r="6578" spans="5:6" x14ac:dyDescent="0.25">
      <c r="E6578" s="24">
        <f t="shared" ca="1" si="204"/>
        <v>0.74158898101474346</v>
      </c>
      <c r="F6578" s="24">
        <f t="shared" ca="1" si="205"/>
        <v>5.979202464704751</v>
      </c>
    </row>
    <row r="6579" spans="5:6" x14ac:dyDescent="0.25">
      <c r="E6579" s="24">
        <f t="shared" ca="1" si="204"/>
        <v>0.51518928653718066</v>
      </c>
      <c r="F6579" s="24">
        <f t="shared" ca="1" si="205"/>
        <v>13.264417983459929</v>
      </c>
    </row>
    <row r="6580" spans="5:6" x14ac:dyDescent="0.25">
      <c r="E6580" s="24">
        <f t="shared" ca="1" si="204"/>
        <v>0.65000911846797094</v>
      </c>
      <c r="F6580" s="24">
        <f t="shared" ca="1" si="205"/>
        <v>8.6153777555717692</v>
      </c>
    </row>
    <row r="6581" spans="5:6" x14ac:dyDescent="0.25">
      <c r="E6581" s="24">
        <f t="shared" ca="1" si="204"/>
        <v>0.84678882744241379</v>
      </c>
      <c r="F6581" s="24">
        <f t="shared" ca="1" si="205"/>
        <v>3.3260786732970185</v>
      </c>
    </row>
    <row r="6582" spans="5:6" x14ac:dyDescent="0.25">
      <c r="E6582" s="24">
        <f t="shared" ca="1" si="204"/>
        <v>0.77817730912642524</v>
      </c>
      <c r="F6582" s="24">
        <f t="shared" ca="1" si="205"/>
        <v>5.0160175401678107</v>
      </c>
    </row>
    <row r="6583" spans="5:6" x14ac:dyDescent="0.25">
      <c r="E6583" s="24">
        <f t="shared" ca="1" si="204"/>
        <v>0.58021288637985213</v>
      </c>
      <c r="F6583" s="24">
        <f t="shared" ca="1" si="205"/>
        <v>10.887203946077658</v>
      </c>
    </row>
    <row r="6584" spans="5:6" x14ac:dyDescent="0.25">
      <c r="E6584" s="24">
        <f t="shared" ca="1" si="204"/>
        <v>0.49934404656025222</v>
      </c>
      <c r="F6584" s="24">
        <f t="shared" ca="1" si="205"/>
        <v>13.889198974853064</v>
      </c>
    </row>
    <row r="6585" spans="5:6" x14ac:dyDescent="0.25">
      <c r="E6585" s="24">
        <f t="shared" ca="1" si="204"/>
        <v>0.76066524798208301</v>
      </c>
      <c r="F6585" s="24">
        <f t="shared" ca="1" si="205"/>
        <v>5.4712380456838838</v>
      </c>
    </row>
    <row r="6586" spans="5:6" x14ac:dyDescent="0.25">
      <c r="E6586" s="24">
        <f t="shared" ca="1" si="204"/>
        <v>0.77504272138837682</v>
      </c>
      <c r="F6586" s="24">
        <f t="shared" ca="1" si="205"/>
        <v>5.0967425355196658</v>
      </c>
    </row>
    <row r="6587" spans="5:6" x14ac:dyDescent="0.25">
      <c r="E6587" s="24">
        <f t="shared" ca="1" si="204"/>
        <v>0.35214427285105521</v>
      </c>
      <c r="F6587" s="24">
        <f t="shared" ca="1" si="205"/>
        <v>20.87428642604106</v>
      </c>
    </row>
    <row r="6588" spans="5:6" x14ac:dyDescent="0.25">
      <c r="E6588" s="24">
        <f t="shared" ca="1" si="204"/>
        <v>0.95014305153758505</v>
      </c>
      <c r="F6588" s="24">
        <f t="shared" ca="1" si="205"/>
        <v>1.0228545031557392</v>
      </c>
    </row>
    <row r="6589" spans="5:6" x14ac:dyDescent="0.25">
      <c r="E6589" s="24">
        <f t="shared" ca="1" si="204"/>
        <v>5.7239004360377099E-2</v>
      </c>
      <c r="F6589" s="24">
        <f t="shared" ca="1" si="205"/>
        <v>57.210394371371152</v>
      </c>
    </row>
    <row r="6590" spans="5:6" x14ac:dyDescent="0.25">
      <c r="E6590" s="24">
        <f t="shared" ca="1" si="204"/>
        <v>0.8759163278504466</v>
      </c>
      <c r="F6590" s="24">
        <f t="shared" ca="1" si="205"/>
        <v>2.6496941752032401</v>
      </c>
    </row>
    <row r="6591" spans="5:6" x14ac:dyDescent="0.25">
      <c r="E6591" s="24">
        <f t="shared" ca="1" si="204"/>
        <v>3.9602379285735845E-3</v>
      </c>
      <c r="F6591" s="24">
        <f t="shared" ca="1" si="205"/>
        <v>110.62902345095058</v>
      </c>
    </row>
    <row r="6592" spans="5:6" x14ac:dyDescent="0.25">
      <c r="E6592" s="24">
        <f t="shared" ca="1" si="204"/>
        <v>0.64138743755636096</v>
      </c>
      <c r="F6592" s="24">
        <f t="shared" ca="1" si="205"/>
        <v>8.8824315577751669</v>
      </c>
    </row>
    <row r="6593" spans="5:6" x14ac:dyDescent="0.25">
      <c r="E6593" s="24">
        <f t="shared" ca="1" si="204"/>
        <v>0.42700234863765052</v>
      </c>
      <c r="F6593" s="24">
        <f t="shared" ca="1" si="205"/>
        <v>17.019315308925453</v>
      </c>
    </row>
    <row r="6594" spans="5:6" x14ac:dyDescent="0.25">
      <c r="E6594" s="24">
        <f t="shared" ca="1" si="204"/>
        <v>0.72985215193681041</v>
      </c>
      <c r="F6594" s="24">
        <f t="shared" ca="1" si="205"/>
        <v>6.2982659389080684</v>
      </c>
    </row>
    <row r="6595" spans="5:6" x14ac:dyDescent="0.25">
      <c r="E6595" s="24">
        <f t="shared" ca="1" si="204"/>
        <v>6.6359686940282825E-2</v>
      </c>
      <c r="F6595" s="24">
        <f t="shared" ca="1" si="205"/>
        <v>54.253310625354466</v>
      </c>
    </row>
    <row r="6596" spans="5:6" x14ac:dyDescent="0.25">
      <c r="E6596" s="24">
        <f t="shared" ref="E6596:E6659" ca="1" si="206">RAND()</f>
        <v>2.8822922725273092E-2</v>
      </c>
      <c r="F6596" s="24">
        <f t="shared" ref="F6596:F6659" ca="1" si="207">-LOG(E6596,EXP(1))/$C$3</f>
        <v>70.931685609241029</v>
      </c>
    </row>
    <row r="6597" spans="5:6" x14ac:dyDescent="0.25">
      <c r="E6597" s="24">
        <f t="shared" ca="1" si="206"/>
        <v>0.32380333438888187</v>
      </c>
      <c r="F6597" s="24">
        <f t="shared" ca="1" si="207"/>
        <v>22.552378802226414</v>
      </c>
    </row>
    <row r="6598" spans="5:6" x14ac:dyDescent="0.25">
      <c r="E6598" s="24">
        <f t="shared" ca="1" si="206"/>
        <v>0.83601332591748001</v>
      </c>
      <c r="F6598" s="24">
        <f t="shared" ca="1" si="207"/>
        <v>3.5822145186359582</v>
      </c>
    </row>
    <row r="6599" spans="5:6" x14ac:dyDescent="0.25">
      <c r="E6599" s="24">
        <f t="shared" ca="1" si="206"/>
        <v>0.60720742616714662</v>
      </c>
      <c r="F6599" s="24">
        <f t="shared" ca="1" si="207"/>
        <v>9.9776964558491432</v>
      </c>
    </row>
    <row r="6600" spans="5:6" x14ac:dyDescent="0.25">
      <c r="E6600" s="24">
        <f t="shared" ca="1" si="206"/>
        <v>1.7757178777110694E-2</v>
      </c>
      <c r="F6600" s="24">
        <f t="shared" ca="1" si="207"/>
        <v>80.619308133533863</v>
      </c>
    </row>
    <row r="6601" spans="5:6" x14ac:dyDescent="0.25">
      <c r="E6601" s="24">
        <f t="shared" ca="1" si="206"/>
        <v>0.30374645621260588</v>
      </c>
      <c r="F6601" s="24">
        <f t="shared" ca="1" si="207"/>
        <v>23.831239023704224</v>
      </c>
    </row>
    <row r="6602" spans="5:6" x14ac:dyDescent="0.25">
      <c r="E6602" s="24">
        <f t="shared" ca="1" si="206"/>
        <v>0.18486746053012049</v>
      </c>
      <c r="F6602" s="24">
        <f t="shared" ca="1" si="207"/>
        <v>33.762322804580613</v>
      </c>
    </row>
    <row r="6603" spans="5:6" x14ac:dyDescent="0.25">
      <c r="E6603" s="24">
        <f t="shared" ca="1" si="206"/>
        <v>0.33869361136568787</v>
      </c>
      <c r="F6603" s="24">
        <f t="shared" ca="1" si="207"/>
        <v>21.653187631149606</v>
      </c>
    </row>
    <row r="6604" spans="5:6" x14ac:dyDescent="0.25">
      <c r="E6604" s="24">
        <f t="shared" ca="1" si="206"/>
        <v>0.79453143563044404</v>
      </c>
      <c r="F6604" s="24">
        <f t="shared" ca="1" si="207"/>
        <v>4.6000545445991943</v>
      </c>
    </row>
    <row r="6605" spans="5:6" x14ac:dyDescent="0.25">
      <c r="E6605" s="24">
        <f t="shared" ca="1" si="206"/>
        <v>0.25965693603874018</v>
      </c>
      <c r="F6605" s="24">
        <f t="shared" ca="1" si="207"/>
        <v>26.967879920333349</v>
      </c>
    </row>
    <row r="6606" spans="5:6" x14ac:dyDescent="0.25">
      <c r="E6606" s="24">
        <f t="shared" ca="1" si="206"/>
        <v>0.29616683744975203</v>
      </c>
      <c r="F6606" s="24">
        <f t="shared" ca="1" si="207"/>
        <v>24.336646868210227</v>
      </c>
    </row>
    <row r="6607" spans="5:6" x14ac:dyDescent="0.25">
      <c r="E6607" s="24">
        <f t="shared" ca="1" si="206"/>
        <v>6.7770366940414828E-2</v>
      </c>
      <c r="F6607" s="24">
        <f t="shared" ca="1" si="207"/>
        <v>53.832604907049308</v>
      </c>
    </row>
    <row r="6608" spans="5:6" x14ac:dyDescent="0.25">
      <c r="E6608" s="24">
        <f t="shared" ca="1" si="206"/>
        <v>0.72733373315588434</v>
      </c>
      <c r="F6608" s="24">
        <f t="shared" ca="1" si="207"/>
        <v>6.367397030943664</v>
      </c>
    </row>
    <row r="6609" spans="5:6" x14ac:dyDescent="0.25">
      <c r="E6609" s="24">
        <f t="shared" ca="1" si="206"/>
        <v>0.8890744360596593</v>
      </c>
      <c r="F6609" s="24">
        <f t="shared" ca="1" si="207"/>
        <v>2.351486337450952</v>
      </c>
    </row>
    <row r="6610" spans="5:6" x14ac:dyDescent="0.25">
      <c r="E6610" s="24">
        <f t="shared" ca="1" si="206"/>
        <v>0.41678516956045664</v>
      </c>
      <c r="F6610" s="24">
        <f t="shared" ca="1" si="207"/>
        <v>17.503687416895851</v>
      </c>
    </row>
    <row r="6611" spans="5:6" x14ac:dyDescent="0.25">
      <c r="E6611" s="24">
        <f t="shared" ca="1" si="206"/>
        <v>0.20557082795132298</v>
      </c>
      <c r="F6611" s="24">
        <f t="shared" ca="1" si="207"/>
        <v>31.6392928572877</v>
      </c>
    </row>
    <row r="6612" spans="5:6" x14ac:dyDescent="0.25">
      <c r="E6612" s="24">
        <f t="shared" ca="1" si="206"/>
        <v>0.3858176093862794</v>
      </c>
      <c r="F6612" s="24">
        <f t="shared" ca="1" si="207"/>
        <v>19.047810714615984</v>
      </c>
    </row>
    <row r="6613" spans="5:6" x14ac:dyDescent="0.25">
      <c r="E6613" s="24">
        <f t="shared" ca="1" si="206"/>
        <v>0.39573724527923326</v>
      </c>
      <c r="F6613" s="24">
        <f t="shared" ca="1" si="207"/>
        <v>18.540096199559091</v>
      </c>
    </row>
    <row r="6614" spans="5:6" x14ac:dyDescent="0.25">
      <c r="E6614" s="24">
        <f t="shared" ca="1" si="206"/>
        <v>0.20323447099662562</v>
      </c>
      <c r="F6614" s="24">
        <f t="shared" ca="1" si="207"/>
        <v>31.867898738674935</v>
      </c>
    </row>
    <row r="6615" spans="5:6" x14ac:dyDescent="0.25">
      <c r="E6615" s="24">
        <f t="shared" ca="1" si="206"/>
        <v>0.97680225902634754</v>
      </c>
      <c r="F6615" s="24">
        <f t="shared" ca="1" si="207"/>
        <v>0.46942087015560785</v>
      </c>
    </row>
    <row r="6616" spans="5:6" x14ac:dyDescent="0.25">
      <c r="E6616" s="24">
        <f t="shared" ca="1" si="206"/>
        <v>0.83998526548733843</v>
      </c>
      <c r="F6616" s="24">
        <f t="shared" ca="1" si="207"/>
        <v>3.4874185677025253</v>
      </c>
    </row>
    <row r="6617" spans="5:6" x14ac:dyDescent="0.25">
      <c r="E6617" s="24">
        <f t="shared" ca="1" si="206"/>
        <v>0.32535364329959138</v>
      </c>
      <c r="F6617" s="24">
        <f t="shared" ca="1" si="207"/>
        <v>22.456851100214763</v>
      </c>
    </row>
    <row r="6618" spans="5:6" x14ac:dyDescent="0.25">
      <c r="E6618" s="24">
        <f t="shared" ca="1" si="206"/>
        <v>0.34176633706716886</v>
      </c>
      <c r="F6618" s="24">
        <f t="shared" ca="1" si="207"/>
        <v>21.472560007477199</v>
      </c>
    </row>
    <row r="6619" spans="5:6" x14ac:dyDescent="0.25">
      <c r="E6619" s="24">
        <f t="shared" ca="1" si="206"/>
        <v>0.60092580992478639</v>
      </c>
      <c r="F6619" s="24">
        <f t="shared" ca="1" si="207"/>
        <v>10.185675929030587</v>
      </c>
    </row>
    <row r="6620" spans="5:6" x14ac:dyDescent="0.25">
      <c r="E6620" s="24">
        <f t="shared" ca="1" si="206"/>
        <v>0.98164202493579444</v>
      </c>
      <c r="F6620" s="24">
        <f t="shared" ca="1" si="207"/>
        <v>0.37057147625190501</v>
      </c>
    </row>
    <row r="6621" spans="5:6" x14ac:dyDescent="0.25">
      <c r="E6621" s="24">
        <f t="shared" ca="1" si="206"/>
        <v>0.88751980848486034</v>
      </c>
      <c r="F6621" s="24">
        <f t="shared" ca="1" si="207"/>
        <v>2.3864887692415957</v>
      </c>
    </row>
    <row r="6622" spans="5:6" x14ac:dyDescent="0.25">
      <c r="E6622" s="24">
        <f t="shared" ca="1" si="206"/>
        <v>0.26790370985580136</v>
      </c>
      <c r="F6622" s="24">
        <f t="shared" ca="1" si="207"/>
        <v>26.342553092295926</v>
      </c>
    </row>
    <row r="6623" spans="5:6" x14ac:dyDescent="0.25">
      <c r="E6623" s="24">
        <f t="shared" ca="1" si="206"/>
        <v>0.35531202887389857</v>
      </c>
      <c r="F6623" s="24">
        <f t="shared" ca="1" si="207"/>
        <v>20.695178419734628</v>
      </c>
    </row>
    <row r="6624" spans="5:6" x14ac:dyDescent="0.25">
      <c r="E6624" s="24">
        <f t="shared" ca="1" si="206"/>
        <v>0.43179079955431965</v>
      </c>
      <c r="F6624" s="24">
        <f t="shared" ca="1" si="207"/>
        <v>16.796281366416725</v>
      </c>
    </row>
    <row r="6625" spans="5:6" x14ac:dyDescent="0.25">
      <c r="E6625" s="24">
        <f t="shared" ca="1" si="206"/>
        <v>0.1764018299112956</v>
      </c>
      <c r="F6625" s="24">
        <f t="shared" ca="1" si="207"/>
        <v>34.69981523632903</v>
      </c>
    </row>
    <row r="6626" spans="5:6" x14ac:dyDescent="0.25">
      <c r="E6626" s="24">
        <f t="shared" ca="1" si="206"/>
        <v>0.93736188690818401</v>
      </c>
      <c r="F6626" s="24">
        <f t="shared" ca="1" si="207"/>
        <v>1.2937170524318333</v>
      </c>
    </row>
    <row r="6627" spans="5:6" x14ac:dyDescent="0.25">
      <c r="E6627" s="24">
        <f t="shared" ca="1" si="206"/>
        <v>0.13910253304210651</v>
      </c>
      <c r="F6627" s="24">
        <f t="shared" ca="1" si="207"/>
        <v>39.450879399898341</v>
      </c>
    </row>
    <row r="6628" spans="5:6" x14ac:dyDescent="0.25">
      <c r="E6628" s="24">
        <f t="shared" ca="1" si="206"/>
        <v>0.78895997106208948</v>
      </c>
      <c r="F6628" s="24">
        <f t="shared" ca="1" si="207"/>
        <v>4.740793863697478</v>
      </c>
    </row>
    <row r="6629" spans="5:6" x14ac:dyDescent="0.25">
      <c r="E6629" s="24">
        <f t="shared" ca="1" si="206"/>
        <v>0.25213524818254696</v>
      </c>
      <c r="F6629" s="24">
        <f t="shared" ca="1" si="207"/>
        <v>27.555792726101878</v>
      </c>
    </row>
    <row r="6630" spans="5:6" x14ac:dyDescent="0.25">
      <c r="E6630" s="24">
        <f t="shared" ca="1" si="206"/>
        <v>0.43117605812944082</v>
      </c>
      <c r="F6630" s="24">
        <f t="shared" ca="1" si="207"/>
        <v>16.824775694948098</v>
      </c>
    </row>
    <row r="6631" spans="5:6" x14ac:dyDescent="0.25">
      <c r="E6631" s="24">
        <f t="shared" ca="1" si="206"/>
        <v>0.64297213473186732</v>
      </c>
      <c r="F6631" s="24">
        <f t="shared" ca="1" si="207"/>
        <v>8.8330778405183317</v>
      </c>
    </row>
    <row r="6632" spans="5:6" x14ac:dyDescent="0.25">
      <c r="E6632" s="24">
        <f t="shared" ca="1" si="206"/>
        <v>9.6540079447608784E-2</v>
      </c>
      <c r="F6632" s="24">
        <f t="shared" ca="1" si="207"/>
        <v>46.755940515999306</v>
      </c>
    </row>
    <row r="6633" spans="5:6" x14ac:dyDescent="0.25">
      <c r="E6633" s="24">
        <f t="shared" ca="1" si="206"/>
        <v>0.58979732670576746</v>
      </c>
      <c r="F6633" s="24">
        <f t="shared" ca="1" si="207"/>
        <v>10.559526303097249</v>
      </c>
    </row>
    <row r="6634" spans="5:6" x14ac:dyDescent="0.25">
      <c r="E6634" s="24">
        <f t="shared" ca="1" si="206"/>
        <v>0.93391774032581409</v>
      </c>
      <c r="F6634" s="24">
        <f t="shared" ca="1" si="207"/>
        <v>1.3673383417640554</v>
      </c>
    </row>
    <row r="6635" spans="5:6" x14ac:dyDescent="0.25">
      <c r="E6635" s="24">
        <f t="shared" ca="1" si="206"/>
        <v>0.96671395848267194</v>
      </c>
      <c r="F6635" s="24">
        <f t="shared" ca="1" si="207"/>
        <v>0.67705260608139672</v>
      </c>
    </row>
    <row r="6636" spans="5:6" x14ac:dyDescent="0.25">
      <c r="E6636" s="24">
        <f t="shared" ca="1" si="206"/>
        <v>0.87526415099009003</v>
      </c>
      <c r="F6636" s="24">
        <f t="shared" ca="1" si="207"/>
        <v>2.6645910267474093</v>
      </c>
    </row>
    <row r="6637" spans="5:6" x14ac:dyDescent="0.25">
      <c r="E6637" s="24">
        <f t="shared" ca="1" si="206"/>
        <v>0.67847129673439943</v>
      </c>
      <c r="F6637" s="24">
        <f t="shared" ca="1" si="207"/>
        <v>7.758262092088235</v>
      </c>
    </row>
    <row r="6638" spans="5:6" x14ac:dyDescent="0.25">
      <c r="E6638" s="24">
        <f t="shared" ca="1" si="206"/>
        <v>0.23788316450226787</v>
      </c>
      <c r="F6638" s="24">
        <f t="shared" ca="1" si="207"/>
        <v>28.719512625936975</v>
      </c>
    </row>
    <row r="6639" spans="5:6" x14ac:dyDescent="0.25">
      <c r="E6639" s="24">
        <f t="shared" ca="1" si="206"/>
        <v>0.18414405548228385</v>
      </c>
      <c r="F6639" s="24">
        <f t="shared" ca="1" si="207"/>
        <v>33.840738349153888</v>
      </c>
    </row>
    <row r="6640" spans="5:6" x14ac:dyDescent="0.25">
      <c r="E6640" s="24">
        <f t="shared" ca="1" si="206"/>
        <v>0.96489393612776186</v>
      </c>
      <c r="F6640" s="24">
        <f t="shared" ca="1" si="207"/>
        <v>0.71474188864426713</v>
      </c>
    </row>
    <row r="6641" spans="5:6" x14ac:dyDescent="0.25">
      <c r="E6641" s="24">
        <f t="shared" ca="1" si="206"/>
        <v>0.83786608344824554</v>
      </c>
      <c r="F6641" s="24">
        <f t="shared" ca="1" si="207"/>
        <v>3.5379399244917433</v>
      </c>
    </row>
    <row r="6642" spans="5:6" x14ac:dyDescent="0.25">
      <c r="E6642" s="24">
        <f t="shared" ca="1" si="206"/>
        <v>0.82529906090694871</v>
      </c>
      <c r="F6642" s="24">
        <f t="shared" ca="1" si="207"/>
        <v>3.8401892052995734</v>
      </c>
    </row>
    <row r="6643" spans="5:6" x14ac:dyDescent="0.25">
      <c r="E6643" s="24">
        <f t="shared" ca="1" si="206"/>
        <v>0.5577052089149358</v>
      </c>
      <c r="F6643" s="24">
        <f t="shared" ca="1" si="207"/>
        <v>11.678495112714817</v>
      </c>
    </row>
    <row r="6644" spans="5:6" x14ac:dyDescent="0.25">
      <c r="E6644" s="24">
        <f t="shared" ca="1" si="206"/>
        <v>4.6800262849723051E-2</v>
      </c>
      <c r="F6644" s="24">
        <f t="shared" ca="1" si="207"/>
        <v>61.237329192544685</v>
      </c>
    </row>
    <row r="6645" spans="5:6" x14ac:dyDescent="0.25">
      <c r="E6645" s="24">
        <f t="shared" ca="1" si="206"/>
        <v>0.43115884455139464</v>
      </c>
      <c r="F6645" s="24">
        <f t="shared" ca="1" si="207"/>
        <v>16.825574158653787</v>
      </c>
    </row>
    <row r="6646" spans="5:6" x14ac:dyDescent="0.25">
      <c r="E6646" s="24">
        <f t="shared" ca="1" si="206"/>
        <v>0.58715735729150442</v>
      </c>
      <c r="F6646" s="24">
        <f t="shared" ca="1" si="207"/>
        <v>10.649248494703933</v>
      </c>
    </row>
    <row r="6647" spans="5:6" x14ac:dyDescent="0.25">
      <c r="E6647" s="24">
        <f t="shared" ca="1" si="206"/>
        <v>0.77324103207163908</v>
      </c>
      <c r="F6647" s="24">
        <f t="shared" ca="1" si="207"/>
        <v>5.1432893038610503</v>
      </c>
    </row>
    <row r="6648" spans="5:6" x14ac:dyDescent="0.25">
      <c r="E6648" s="24">
        <f t="shared" ca="1" si="206"/>
        <v>0.94681239551541752</v>
      </c>
      <c r="F6648" s="24">
        <f t="shared" ca="1" si="207"/>
        <v>1.0930861883527729</v>
      </c>
    </row>
    <row r="6649" spans="5:6" x14ac:dyDescent="0.25">
      <c r="E6649" s="24">
        <f t="shared" ca="1" si="206"/>
        <v>2.6578722637714214E-2</v>
      </c>
      <c r="F6649" s="24">
        <f t="shared" ca="1" si="207"/>
        <v>72.552885682473516</v>
      </c>
    </row>
    <row r="6650" spans="5:6" x14ac:dyDescent="0.25">
      <c r="E6650" s="24">
        <f t="shared" ca="1" si="206"/>
        <v>0.95314708471801035</v>
      </c>
      <c r="F6650" s="24">
        <f t="shared" ca="1" si="207"/>
        <v>0.95972097206235307</v>
      </c>
    </row>
    <row r="6651" spans="5:6" x14ac:dyDescent="0.25">
      <c r="E6651" s="24">
        <f t="shared" ca="1" si="206"/>
        <v>0.92433865684832439</v>
      </c>
      <c r="F6651" s="24">
        <f t="shared" ca="1" si="207"/>
        <v>1.5735352549772663</v>
      </c>
    </row>
    <row r="6652" spans="5:6" x14ac:dyDescent="0.25">
      <c r="E6652" s="24">
        <f t="shared" ca="1" si="206"/>
        <v>0.56183762805952642</v>
      </c>
      <c r="F6652" s="24">
        <f t="shared" ca="1" si="207"/>
        <v>11.530847777537039</v>
      </c>
    </row>
    <row r="6653" spans="5:6" x14ac:dyDescent="0.25">
      <c r="E6653" s="24">
        <f t="shared" ca="1" si="206"/>
        <v>8.8399846125545301E-3</v>
      </c>
      <c r="F6653" s="24">
        <f t="shared" ca="1" si="207"/>
        <v>94.569402859907044</v>
      </c>
    </row>
    <row r="6654" spans="5:6" x14ac:dyDescent="0.25">
      <c r="E6654" s="24">
        <f t="shared" ca="1" si="206"/>
        <v>0.38699509658191189</v>
      </c>
      <c r="F6654" s="24">
        <f t="shared" ca="1" si="207"/>
        <v>18.986865127272033</v>
      </c>
    </row>
    <row r="6655" spans="5:6" x14ac:dyDescent="0.25">
      <c r="E6655" s="24">
        <f t="shared" ca="1" si="206"/>
        <v>0.55103582775397109</v>
      </c>
      <c r="F6655" s="24">
        <f t="shared" ca="1" si="207"/>
        <v>11.919108975923654</v>
      </c>
    </row>
    <row r="6656" spans="5:6" x14ac:dyDescent="0.25">
      <c r="E6656" s="24">
        <f t="shared" ca="1" si="206"/>
        <v>2.2555247935878819E-2</v>
      </c>
      <c r="F6656" s="24">
        <f t="shared" ca="1" si="207"/>
        <v>75.835750313607264</v>
      </c>
    </row>
    <row r="6657" spans="5:6" x14ac:dyDescent="0.25">
      <c r="E6657" s="24">
        <f t="shared" ca="1" si="206"/>
        <v>0.9193999365873563</v>
      </c>
      <c r="F6657" s="24">
        <f t="shared" ca="1" si="207"/>
        <v>1.6806812916356006</v>
      </c>
    </row>
    <row r="6658" spans="5:6" x14ac:dyDescent="0.25">
      <c r="E6658" s="24">
        <f t="shared" ca="1" si="206"/>
        <v>0.65256461949409617</v>
      </c>
      <c r="F6658" s="24">
        <f t="shared" ca="1" si="207"/>
        <v>8.5369022196275068</v>
      </c>
    </row>
    <row r="6659" spans="5:6" x14ac:dyDescent="0.25">
      <c r="E6659" s="24">
        <f t="shared" ca="1" si="206"/>
        <v>0.68921079858950063</v>
      </c>
      <c r="F6659" s="24">
        <f t="shared" ca="1" si="207"/>
        <v>7.4441621231051558</v>
      </c>
    </row>
    <row r="6660" spans="5:6" x14ac:dyDescent="0.25">
      <c r="E6660" s="24">
        <f t="shared" ref="E6660:E6723" ca="1" si="208">RAND()</f>
        <v>0.18887984201787911</v>
      </c>
      <c r="F6660" s="24">
        <f t="shared" ref="F6660:F6723" ca="1" si="209">-LOG(E6660,EXP(1))/$C$3</f>
        <v>33.332884452410482</v>
      </c>
    </row>
    <row r="6661" spans="5:6" x14ac:dyDescent="0.25">
      <c r="E6661" s="24">
        <f t="shared" ca="1" si="208"/>
        <v>0.98998130367055681</v>
      </c>
      <c r="F6661" s="24">
        <f t="shared" ca="1" si="209"/>
        <v>0.20138442426168934</v>
      </c>
    </row>
    <row r="6662" spans="5:6" x14ac:dyDescent="0.25">
      <c r="E6662" s="24">
        <f t="shared" ca="1" si="208"/>
        <v>0.13492520175334055</v>
      </c>
      <c r="F6662" s="24">
        <f t="shared" ca="1" si="209"/>
        <v>40.060694303572738</v>
      </c>
    </row>
    <row r="6663" spans="5:6" x14ac:dyDescent="0.25">
      <c r="E6663" s="24">
        <f t="shared" ca="1" si="208"/>
        <v>7.8182780757462322E-2</v>
      </c>
      <c r="F6663" s="24">
        <f t="shared" ca="1" si="209"/>
        <v>50.974117011893867</v>
      </c>
    </row>
    <row r="6664" spans="5:6" x14ac:dyDescent="0.25">
      <c r="E6664" s="24">
        <f t="shared" ca="1" si="208"/>
        <v>0.21252911486763393</v>
      </c>
      <c r="F6664" s="24">
        <f t="shared" ca="1" si="209"/>
        <v>30.973525777220562</v>
      </c>
    </row>
    <row r="6665" spans="5:6" x14ac:dyDescent="0.25">
      <c r="E6665" s="24">
        <f t="shared" ca="1" si="208"/>
        <v>3.775467863554538E-2</v>
      </c>
      <c r="F6665" s="24">
        <f t="shared" ca="1" si="209"/>
        <v>65.532917472025261</v>
      </c>
    </row>
    <row r="6666" spans="5:6" x14ac:dyDescent="0.25">
      <c r="E6666" s="24">
        <f t="shared" ca="1" si="208"/>
        <v>0.58007960447991769</v>
      </c>
      <c r="F6666" s="24">
        <f t="shared" ca="1" si="209"/>
        <v>10.891798715123242</v>
      </c>
    </row>
    <row r="6667" spans="5:6" x14ac:dyDescent="0.25">
      <c r="E6667" s="24">
        <f t="shared" ca="1" si="208"/>
        <v>0.78832676961815829</v>
      </c>
      <c r="F6667" s="24">
        <f t="shared" ca="1" si="209"/>
        <v>4.7568518564927285</v>
      </c>
    </row>
    <row r="6668" spans="5:6" x14ac:dyDescent="0.25">
      <c r="E6668" s="24">
        <f t="shared" ca="1" si="208"/>
        <v>0.59748787373265866</v>
      </c>
      <c r="F6668" s="24">
        <f t="shared" ca="1" si="209"/>
        <v>10.300425807810409</v>
      </c>
    </row>
    <row r="6669" spans="5:6" x14ac:dyDescent="0.25">
      <c r="E6669" s="24">
        <f t="shared" ca="1" si="208"/>
        <v>0.73199145918167874</v>
      </c>
      <c r="F6669" s="24">
        <f t="shared" ca="1" si="209"/>
        <v>6.2397286574697297</v>
      </c>
    </row>
    <row r="6670" spans="5:6" x14ac:dyDescent="0.25">
      <c r="E6670" s="24">
        <f t="shared" ca="1" si="208"/>
        <v>0.88904284291366109</v>
      </c>
      <c r="F6670" s="24">
        <f t="shared" ca="1" si="209"/>
        <v>2.3521970475120968</v>
      </c>
    </row>
    <row r="6671" spans="5:6" x14ac:dyDescent="0.25">
      <c r="E6671" s="24">
        <f t="shared" ca="1" si="208"/>
        <v>8.5346159852389802E-2</v>
      </c>
      <c r="F6671" s="24">
        <f t="shared" ca="1" si="209"/>
        <v>49.220796473920466</v>
      </c>
    </row>
    <row r="6672" spans="5:6" x14ac:dyDescent="0.25">
      <c r="E6672" s="24">
        <f t="shared" ca="1" si="208"/>
        <v>0.73460874799212805</v>
      </c>
      <c r="F6672" s="24">
        <f t="shared" ca="1" si="209"/>
        <v>6.1683447431309473</v>
      </c>
    </row>
    <row r="6673" spans="5:6" x14ac:dyDescent="0.25">
      <c r="E6673" s="24">
        <f t="shared" ca="1" si="208"/>
        <v>0.90205679609380529</v>
      </c>
      <c r="F6673" s="24">
        <f t="shared" ca="1" si="209"/>
        <v>2.0615558811453685</v>
      </c>
    </row>
    <row r="6674" spans="5:6" x14ac:dyDescent="0.25">
      <c r="E6674" s="24">
        <f t="shared" ca="1" si="208"/>
        <v>0.14163109498524484</v>
      </c>
      <c r="F6674" s="24">
        <f t="shared" ca="1" si="209"/>
        <v>39.090590489541256</v>
      </c>
    </row>
    <row r="6675" spans="5:6" x14ac:dyDescent="0.25">
      <c r="E6675" s="24">
        <f t="shared" ca="1" si="208"/>
        <v>0.26610996955140942</v>
      </c>
      <c r="F6675" s="24">
        <f t="shared" ca="1" si="209"/>
        <v>26.476912725369548</v>
      </c>
    </row>
    <row r="6676" spans="5:6" x14ac:dyDescent="0.25">
      <c r="E6676" s="24">
        <f t="shared" ca="1" si="208"/>
        <v>7.095632741707536E-2</v>
      </c>
      <c r="F6676" s="24">
        <f t="shared" ca="1" si="209"/>
        <v>52.913813959967563</v>
      </c>
    </row>
    <row r="6677" spans="5:6" x14ac:dyDescent="0.25">
      <c r="E6677" s="24">
        <f t="shared" ca="1" si="208"/>
        <v>0.53906934782492477</v>
      </c>
      <c r="F6677" s="24">
        <f t="shared" ca="1" si="209"/>
        <v>12.358221123831765</v>
      </c>
    </row>
    <row r="6678" spans="5:6" x14ac:dyDescent="0.25">
      <c r="E6678" s="24">
        <f t="shared" ca="1" si="208"/>
        <v>0.96667921704068982</v>
      </c>
      <c r="F6678" s="24">
        <f t="shared" ca="1" si="209"/>
        <v>0.67777137228840911</v>
      </c>
    </row>
    <row r="6679" spans="5:6" x14ac:dyDescent="0.25">
      <c r="E6679" s="24">
        <f t="shared" ca="1" si="208"/>
        <v>0.51418089380927678</v>
      </c>
      <c r="F6679" s="24">
        <f t="shared" ca="1" si="209"/>
        <v>13.303602839199003</v>
      </c>
    </row>
    <row r="6680" spans="5:6" x14ac:dyDescent="0.25">
      <c r="E6680" s="24">
        <f t="shared" ca="1" si="208"/>
        <v>0.2878558547485508</v>
      </c>
      <c r="F6680" s="24">
        <f t="shared" ca="1" si="209"/>
        <v>24.905908569712185</v>
      </c>
    </row>
    <row r="6681" spans="5:6" x14ac:dyDescent="0.25">
      <c r="E6681" s="24">
        <f t="shared" ca="1" si="208"/>
        <v>0.59652717566747548</v>
      </c>
      <c r="F6681" s="24">
        <f t="shared" ca="1" si="209"/>
        <v>10.332609598893301</v>
      </c>
    </row>
    <row r="6682" spans="5:6" x14ac:dyDescent="0.25">
      <c r="E6682" s="24">
        <f t="shared" ca="1" si="208"/>
        <v>0.25748212505975709</v>
      </c>
      <c r="F6682" s="24">
        <f t="shared" ca="1" si="209"/>
        <v>27.136099570629927</v>
      </c>
    </row>
    <row r="6683" spans="5:6" x14ac:dyDescent="0.25">
      <c r="E6683" s="24">
        <f t="shared" ca="1" si="208"/>
        <v>8.7723122625555261E-2</v>
      </c>
      <c r="F6683" s="24">
        <f t="shared" ca="1" si="209"/>
        <v>48.671395168389644</v>
      </c>
    </row>
    <row r="6684" spans="5:6" x14ac:dyDescent="0.25">
      <c r="E6684" s="24">
        <f t="shared" ca="1" si="208"/>
        <v>0.7232038952621278</v>
      </c>
      <c r="F6684" s="24">
        <f t="shared" ca="1" si="209"/>
        <v>6.4812816754164366</v>
      </c>
    </row>
    <row r="6685" spans="5:6" x14ac:dyDescent="0.25">
      <c r="E6685" s="24">
        <f t="shared" ca="1" si="208"/>
        <v>0.38153568951973948</v>
      </c>
      <c r="F6685" s="24">
        <f t="shared" ca="1" si="209"/>
        <v>19.271017642454879</v>
      </c>
    </row>
    <row r="6686" spans="5:6" x14ac:dyDescent="0.25">
      <c r="E6686" s="24">
        <f t="shared" ca="1" si="208"/>
        <v>0.84772257215958102</v>
      </c>
      <c r="F6686" s="24">
        <f t="shared" ca="1" si="209"/>
        <v>3.3040370437890481</v>
      </c>
    </row>
    <row r="6687" spans="5:6" x14ac:dyDescent="0.25">
      <c r="E6687" s="24">
        <f t="shared" ca="1" si="208"/>
        <v>0.70533369837952276</v>
      </c>
      <c r="F6687" s="24">
        <f t="shared" ca="1" si="209"/>
        <v>6.981685142417648</v>
      </c>
    </row>
    <row r="6688" spans="5:6" x14ac:dyDescent="0.25">
      <c r="E6688" s="24">
        <f t="shared" ca="1" si="208"/>
        <v>1.6780538110148902E-2</v>
      </c>
      <c r="F6688" s="24">
        <f t="shared" ca="1" si="209"/>
        <v>81.750710198288374</v>
      </c>
    </row>
    <row r="6689" spans="5:6" x14ac:dyDescent="0.25">
      <c r="E6689" s="24">
        <f t="shared" ca="1" si="208"/>
        <v>0.82105152914191759</v>
      </c>
      <c r="F6689" s="24">
        <f t="shared" ca="1" si="209"/>
        <v>3.9433881524723513</v>
      </c>
    </row>
    <row r="6690" spans="5:6" x14ac:dyDescent="0.25">
      <c r="E6690" s="24">
        <f t="shared" ca="1" si="208"/>
        <v>0.58108069146107411</v>
      </c>
      <c r="F6690" s="24">
        <f t="shared" ca="1" si="209"/>
        <v>10.857312960393624</v>
      </c>
    </row>
    <row r="6691" spans="5:6" x14ac:dyDescent="0.25">
      <c r="E6691" s="24">
        <f t="shared" ca="1" si="208"/>
        <v>0.38371704997183009</v>
      </c>
      <c r="F6691" s="24">
        <f t="shared" ca="1" si="209"/>
        <v>19.156996940655613</v>
      </c>
    </row>
    <row r="6692" spans="5:6" x14ac:dyDescent="0.25">
      <c r="E6692" s="24">
        <f t="shared" ca="1" si="208"/>
        <v>0.11612709664322041</v>
      </c>
      <c r="F6692" s="24">
        <f t="shared" ca="1" si="209"/>
        <v>43.061400539129636</v>
      </c>
    </row>
    <row r="6693" spans="5:6" x14ac:dyDescent="0.25">
      <c r="E6693" s="24">
        <f t="shared" ca="1" si="208"/>
        <v>0.64852328106775226</v>
      </c>
      <c r="F6693" s="24">
        <f t="shared" ca="1" si="209"/>
        <v>8.6611475199370229</v>
      </c>
    </row>
    <row r="6694" spans="5:6" x14ac:dyDescent="0.25">
      <c r="E6694" s="24">
        <f t="shared" ca="1" si="208"/>
        <v>0.71017604403114942</v>
      </c>
      <c r="F6694" s="24">
        <f t="shared" ca="1" si="209"/>
        <v>6.8448478068297218</v>
      </c>
    </row>
    <row r="6695" spans="5:6" x14ac:dyDescent="0.25">
      <c r="E6695" s="24">
        <f t="shared" ca="1" si="208"/>
        <v>6.3668873057323383E-2</v>
      </c>
      <c r="F6695" s="24">
        <f t="shared" ca="1" si="209"/>
        <v>55.081189697069405</v>
      </c>
    </row>
    <row r="6696" spans="5:6" x14ac:dyDescent="0.25">
      <c r="E6696" s="24">
        <f t="shared" ca="1" si="208"/>
        <v>0.69894667550833911</v>
      </c>
      <c r="F6696" s="24">
        <f t="shared" ca="1" si="209"/>
        <v>7.1636165296945027</v>
      </c>
    </row>
    <row r="6697" spans="5:6" x14ac:dyDescent="0.25">
      <c r="E6697" s="24">
        <f t="shared" ca="1" si="208"/>
        <v>0.22599444383819023</v>
      </c>
      <c r="F6697" s="24">
        <f t="shared" ca="1" si="209"/>
        <v>29.744897295976617</v>
      </c>
    </row>
    <row r="6698" spans="5:6" x14ac:dyDescent="0.25">
      <c r="E6698" s="24">
        <f t="shared" ca="1" si="208"/>
        <v>0.35023528068822363</v>
      </c>
      <c r="F6698" s="24">
        <f t="shared" ca="1" si="209"/>
        <v>20.983002396132719</v>
      </c>
    </row>
    <row r="6699" spans="5:6" x14ac:dyDescent="0.25">
      <c r="E6699" s="24">
        <f t="shared" ca="1" si="208"/>
        <v>0.13526730391961073</v>
      </c>
      <c r="F6699" s="24">
        <f t="shared" ca="1" si="209"/>
        <v>40.010048583666013</v>
      </c>
    </row>
    <row r="6700" spans="5:6" x14ac:dyDescent="0.25">
      <c r="E6700" s="24">
        <f t="shared" ca="1" si="208"/>
        <v>0.89793788890814452</v>
      </c>
      <c r="F6700" s="24">
        <f t="shared" ca="1" si="209"/>
        <v>2.1530875819716497</v>
      </c>
    </row>
    <row r="6701" spans="5:6" x14ac:dyDescent="0.25">
      <c r="E6701" s="24">
        <f t="shared" ca="1" si="208"/>
        <v>0.6137311825959989</v>
      </c>
      <c r="F6701" s="24">
        <f t="shared" ca="1" si="209"/>
        <v>9.7639652012962461</v>
      </c>
    </row>
    <row r="6702" spans="5:6" x14ac:dyDescent="0.25">
      <c r="E6702" s="24">
        <f t="shared" ca="1" si="208"/>
        <v>0.73330460779911255</v>
      </c>
      <c r="F6702" s="24">
        <f t="shared" ca="1" si="209"/>
        <v>6.2038820050815735</v>
      </c>
    </row>
    <row r="6703" spans="5:6" x14ac:dyDescent="0.25">
      <c r="E6703" s="24">
        <f t="shared" ca="1" si="208"/>
        <v>0.73817300504228389</v>
      </c>
      <c r="F6703" s="24">
        <f t="shared" ca="1" si="209"/>
        <v>6.0715411535636372</v>
      </c>
    </row>
    <row r="6704" spans="5:6" x14ac:dyDescent="0.25">
      <c r="E6704" s="24">
        <f t="shared" ca="1" si="208"/>
        <v>0.77537627853538116</v>
      </c>
      <c r="F6704" s="24">
        <f t="shared" ca="1" si="209"/>
        <v>5.0881369353001897</v>
      </c>
    </row>
    <row r="6705" spans="5:6" x14ac:dyDescent="0.25">
      <c r="E6705" s="24">
        <f t="shared" ca="1" si="208"/>
        <v>0.5494176242014468</v>
      </c>
      <c r="F6705" s="24">
        <f t="shared" ca="1" si="209"/>
        <v>11.977928536751651</v>
      </c>
    </row>
    <row r="6706" spans="5:6" x14ac:dyDescent="0.25">
      <c r="E6706" s="24">
        <f t="shared" ca="1" si="208"/>
        <v>0.86207123593609658</v>
      </c>
      <c r="F6706" s="24">
        <f t="shared" ca="1" si="209"/>
        <v>2.9683474287173874</v>
      </c>
    </row>
    <row r="6707" spans="5:6" x14ac:dyDescent="0.25">
      <c r="E6707" s="24">
        <f t="shared" ca="1" si="208"/>
        <v>0.10934777516468386</v>
      </c>
      <c r="F6707" s="24">
        <f t="shared" ca="1" si="209"/>
        <v>44.264437561366393</v>
      </c>
    </row>
    <row r="6708" spans="5:6" x14ac:dyDescent="0.25">
      <c r="E6708" s="24">
        <f t="shared" ca="1" si="208"/>
        <v>0.8333669030362344</v>
      </c>
      <c r="F6708" s="24">
        <f t="shared" ca="1" si="209"/>
        <v>3.6456254792367502</v>
      </c>
    </row>
    <row r="6709" spans="5:6" x14ac:dyDescent="0.25">
      <c r="E6709" s="24">
        <f t="shared" ca="1" si="208"/>
        <v>0.57090356349565252</v>
      </c>
      <c r="F6709" s="24">
        <f t="shared" ca="1" si="209"/>
        <v>11.210699482805257</v>
      </c>
    </row>
    <row r="6710" spans="5:6" x14ac:dyDescent="0.25">
      <c r="E6710" s="24">
        <f t="shared" ca="1" si="208"/>
        <v>0.57064460201436951</v>
      </c>
      <c r="F6710" s="24">
        <f t="shared" ca="1" si="209"/>
        <v>11.219773527810077</v>
      </c>
    </row>
    <row r="6711" spans="5:6" x14ac:dyDescent="0.25">
      <c r="E6711" s="24">
        <f t="shared" ca="1" si="208"/>
        <v>0.7878591278700976</v>
      </c>
      <c r="F6711" s="24">
        <f t="shared" ca="1" si="209"/>
        <v>4.7687195368856941</v>
      </c>
    </row>
    <row r="6712" spans="5:6" x14ac:dyDescent="0.25">
      <c r="E6712" s="24">
        <f t="shared" ca="1" si="208"/>
        <v>0.55323551415158023</v>
      </c>
      <c r="F6712" s="24">
        <f t="shared" ca="1" si="209"/>
        <v>11.839429671622936</v>
      </c>
    </row>
    <row r="6713" spans="5:6" x14ac:dyDescent="0.25">
      <c r="E6713" s="24">
        <f t="shared" ca="1" si="208"/>
        <v>0.33042182977506351</v>
      </c>
      <c r="F6713" s="24">
        <f t="shared" ca="1" si="209"/>
        <v>22.147703375402376</v>
      </c>
    </row>
    <row r="6714" spans="5:6" x14ac:dyDescent="0.25">
      <c r="E6714" s="24">
        <f t="shared" ca="1" si="208"/>
        <v>0.90975094511279953</v>
      </c>
      <c r="F6714" s="24">
        <f t="shared" ca="1" si="209"/>
        <v>1.8916880723901879</v>
      </c>
    </row>
    <row r="6715" spans="5:6" x14ac:dyDescent="0.25">
      <c r="E6715" s="24">
        <f t="shared" ca="1" si="208"/>
        <v>6.4973584929823081E-2</v>
      </c>
      <c r="F6715" s="24">
        <f t="shared" ca="1" si="209"/>
        <v>54.675489547571487</v>
      </c>
    </row>
    <row r="6716" spans="5:6" x14ac:dyDescent="0.25">
      <c r="E6716" s="24">
        <f t="shared" ca="1" si="208"/>
        <v>0.60200727839196078</v>
      </c>
      <c r="F6716" s="24">
        <f t="shared" ca="1" si="209"/>
        <v>10.149714867886187</v>
      </c>
    </row>
    <row r="6717" spans="5:6" x14ac:dyDescent="0.25">
      <c r="E6717" s="24">
        <f t="shared" ca="1" si="208"/>
        <v>0.68831815150619924</v>
      </c>
      <c r="F6717" s="24">
        <f t="shared" ca="1" si="209"/>
        <v>7.4700823684309254</v>
      </c>
    </row>
    <row r="6718" spans="5:6" x14ac:dyDescent="0.25">
      <c r="E6718" s="24">
        <f t="shared" ca="1" si="208"/>
        <v>0.73627728834089201</v>
      </c>
      <c r="F6718" s="24">
        <f t="shared" ca="1" si="209"/>
        <v>6.1229696148545525</v>
      </c>
    </row>
    <row r="6719" spans="5:6" x14ac:dyDescent="0.25">
      <c r="E6719" s="24">
        <f t="shared" ca="1" si="208"/>
        <v>2.5430123299323149E-2</v>
      </c>
      <c r="F6719" s="24">
        <f t="shared" ca="1" si="209"/>
        <v>73.436417019649369</v>
      </c>
    </row>
    <row r="6720" spans="5:6" x14ac:dyDescent="0.25">
      <c r="E6720" s="24">
        <f t="shared" ca="1" si="208"/>
        <v>0.47424086618679639</v>
      </c>
      <c r="F6720" s="24">
        <f t="shared" ca="1" si="209"/>
        <v>14.920798596852595</v>
      </c>
    </row>
    <row r="6721" spans="5:6" x14ac:dyDescent="0.25">
      <c r="E6721" s="24">
        <f t="shared" ca="1" si="208"/>
        <v>0.95350651940305753</v>
      </c>
      <c r="F6721" s="24">
        <f t="shared" ca="1" si="209"/>
        <v>0.95218033251402212</v>
      </c>
    </row>
    <row r="6722" spans="5:6" x14ac:dyDescent="0.25">
      <c r="E6722" s="24">
        <f t="shared" ca="1" si="208"/>
        <v>7.6864096157026607E-2</v>
      </c>
      <c r="F6722" s="24">
        <f t="shared" ca="1" si="209"/>
        <v>51.314328030465717</v>
      </c>
    </row>
    <row r="6723" spans="5:6" x14ac:dyDescent="0.25">
      <c r="E6723" s="24">
        <f t="shared" ca="1" si="208"/>
        <v>0.28588959918133738</v>
      </c>
      <c r="F6723" s="24">
        <f t="shared" ca="1" si="209"/>
        <v>25.042991190688753</v>
      </c>
    </row>
    <row r="6724" spans="5:6" x14ac:dyDescent="0.25">
      <c r="E6724" s="24">
        <f t="shared" ref="E6724:E6787" ca="1" si="210">RAND()</f>
        <v>0.25134698287807022</v>
      </c>
      <c r="F6724" s="24">
        <f t="shared" ref="F6724:F6787" ca="1" si="211">-LOG(E6724,EXP(1))/$C$3</f>
        <v>27.618417851670191</v>
      </c>
    </row>
    <row r="6725" spans="5:6" x14ac:dyDescent="0.25">
      <c r="E6725" s="24">
        <f t="shared" ca="1" si="210"/>
        <v>0.77395131352988633</v>
      </c>
      <c r="F6725" s="24">
        <f t="shared" ca="1" si="211"/>
        <v>5.1249261957403478</v>
      </c>
    </row>
    <row r="6726" spans="5:6" x14ac:dyDescent="0.25">
      <c r="E6726" s="24">
        <f t="shared" ca="1" si="210"/>
        <v>0.34555760904361033</v>
      </c>
      <c r="F6726" s="24">
        <f t="shared" ca="1" si="211"/>
        <v>21.251918171856005</v>
      </c>
    </row>
    <row r="6727" spans="5:6" x14ac:dyDescent="0.25">
      <c r="E6727" s="24">
        <f t="shared" ca="1" si="210"/>
        <v>0.86096052631570918</v>
      </c>
      <c r="F6727" s="24">
        <f t="shared" ca="1" si="211"/>
        <v>2.9941324385719836</v>
      </c>
    </row>
    <row r="6728" spans="5:6" x14ac:dyDescent="0.25">
      <c r="E6728" s="24">
        <f t="shared" ca="1" si="210"/>
        <v>0.21236146725471428</v>
      </c>
      <c r="F6728" s="24">
        <f t="shared" ca="1" si="211"/>
        <v>30.989308440209435</v>
      </c>
    </row>
    <row r="6729" spans="5:6" x14ac:dyDescent="0.25">
      <c r="E6729" s="24">
        <f t="shared" ca="1" si="210"/>
        <v>0.99409615530614748</v>
      </c>
      <c r="F6729" s="24">
        <f t="shared" ca="1" si="211"/>
        <v>0.11842682567381603</v>
      </c>
    </row>
    <row r="6730" spans="5:6" x14ac:dyDescent="0.25">
      <c r="E6730" s="24">
        <f t="shared" ca="1" si="210"/>
        <v>0.88524819712531966</v>
      </c>
      <c r="F6730" s="24">
        <f t="shared" ca="1" si="211"/>
        <v>2.437744491268532</v>
      </c>
    </row>
    <row r="6731" spans="5:6" x14ac:dyDescent="0.25">
      <c r="E6731" s="24">
        <f t="shared" ca="1" si="210"/>
        <v>2.3000419299044839E-2</v>
      </c>
      <c r="F6731" s="24">
        <f t="shared" ca="1" si="211"/>
        <v>75.444856656518098</v>
      </c>
    </row>
    <row r="6732" spans="5:6" x14ac:dyDescent="0.25">
      <c r="E6732" s="24">
        <f t="shared" ca="1" si="210"/>
        <v>0.77235637172687144</v>
      </c>
      <c r="F6732" s="24">
        <f t="shared" ca="1" si="211"/>
        <v>5.1661842812776024</v>
      </c>
    </row>
    <row r="6733" spans="5:6" x14ac:dyDescent="0.25">
      <c r="E6733" s="24">
        <f t="shared" ca="1" si="210"/>
        <v>0.19315396388102735</v>
      </c>
      <c r="F6733" s="24">
        <f t="shared" ca="1" si="211"/>
        <v>32.885353355734601</v>
      </c>
    </row>
    <row r="6734" spans="5:6" x14ac:dyDescent="0.25">
      <c r="E6734" s="24">
        <f t="shared" ca="1" si="210"/>
        <v>4.9863669745886963E-2</v>
      </c>
      <c r="F6734" s="24">
        <f t="shared" ca="1" si="211"/>
        <v>59.969252051892106</v>
      </c>
    </row>
    <row r="6735" spans="5:6" x14ac:dyDescent="0.25">
      <c r="E6735" s="24">
        <f t="shared" ca="1" si="210"/>
        <v>0.71340015579009197</v>
      </c>
      <c r="F6735" s="24">
        <f t="shared" ca="1" si="211"/>
        <v>6.7542557536090717</v>
      </c>
    </row>
    <row r="6736" spans="5:6" x14ac:dyDescent="0.25">
      <c r="E6736" s="24">
        <f t="shared" ca="1" si="210"/>
        <v>0.22764414137983346</v>
      </c>
      <c r="F6736" s="24">
        <f t="shared" ca="1" si="211"/>
        <v>29.59943305481578</v>
      </c>
    </row>
    <row r="6737" spans="5:6" x14ac:dyDescent="0.25">
      <c r="E6737" s="24">
        <f t="shared" ca="1" si="210"/>
        <v>0.27228222101054378</v>
      </c>
      <c r="F6737" s="24">
        <f t="shared" ca="1" si="211"/>
        <v>26.018323467054238</v>
      </c>
    </row>
    <row r="6738" spans="5:6" x14ac:dyDescent="0.25">
      <c r="E6738" s="24">
        <f t="shared" ca="1" si="210"/>
        <v>8.8251640146863375E-2</v>
      </c>
      <c r="F6738" s="24">
        <f t="shared" ca="1" si="211"/>
        <v>48.551259962157097</v>
      </c>
    </row>
    <row r="6739" spans="5:6" x14ac:dyDescent="0.25">
      <c r="E6739" s="24">
        <f t="shared" ca="1" si="210"/>
        <v>0.2054422592121562</v>
      </c>
      <c r="F6739" s="24">
        <f t="shared" ca="1" si="211"/>
        <v>31.651805231941996</v>
      </c>
    </row>
    <row r="6740" spans="5:6" x14ac:dyDescent="0.25">
      <c r="E6740" s="24">
        <f t="shared" ca="1" si="210"/>
        <v>0.37212989056223378</v>
      </c>
      <c r="F6740" s="24">
        <f t="shared" ca="1" si="211"/>
        <v>19.770246349519294</v>
      </c>
    </row>
    <row r="6741" spans="5:6" x14ac:dyDescent="0.25">
      <c r="E6741" s="24">
        <f t="shared" ca="1" si="210"/>
        <v>0.41777244034544159</v>
      </c>
      <c r="F6741" s="24">
        <f t="shared" ca="1" si="211"/>
        <v>17.456367915698337</v>
      </c>
    </row>
    <row r="6742" spans="5:6" x14ac:dyDescent="0.25">
      <c r="E6742" s="24">
        <f t="shared" ca="1" si="210"/>
        <v>0.88228316170170284</v>
      </c>
      <c r="F6742" s="24">
        <f t="shared" ca="1" si="211"/>
        <v>2.504844589720002</v>
      </c>
    </row>
    <row r="6743" spans="5:6" x14ac:dyDescent="0.25">
      <c r="E6743" s="24">
        <f t="shared" ca="1" si="210"/>
        <v>0.81030330367275227</v>
      </c>
      <c r="F6743" s="24">
        <f t="shared" ca="1" si="211"/>
        <v>4.2069330485093808</v>
      </c>
    </row>
    <row r="6744" spans="5:6" x14ac:dyDescent="0.25">
      <c r="E6744" s="24">
        <f t="shared" ca="1" si="210"/>
        <v>2.3814873353674049E-2</v>
      </c>
      <c r="F6744" s="24">
        <f t="shared" ca="1" si="211"/>
        <v>74.748899253320417</v>
      </c>
    </row>
    <row r="6745" spans="5:6" x14ac:dyDescent="0.25">
      <c r="E6745" s="24">
        <f t="shared" ca="1" si="210"/>
        <v>0.75690358612621134</v>
      </c>
      <c r="F6745" s="24">
        <f t="shared" ca="1" si="211"/>
        <v>5.5703879353084389</v>
      </c>
    </row>
    <row r="6746" spans="5:6" x14ac:dyDescent="0.25">
      <c r="E6746" s="24">
        <f t="shared" ca="1" si="210"/>
        <v>0.69498172725558427</v>
      </c>
      <c r="F6746" s="24">
        <f t="shared" ca="1" si="211"/>
        <v>7.2773945096312396</v>
      </c>
    </row>
    <row r="6747" spans="5:6" x14ac:dyDescent="0.25">
      <c r="E6747" s="24">
        <f t="shared" ca="1" si="210"/>
        <v>0.47754985768809433</v>
      </c>
      <c r="F6747" s="24">
        <f t="shared" ca="1" si="211"/>
        <v>14.781734210112695</v>
      </c>
    </row>
    <row r="6748" spans="5:6" x14ac:dyDescent="0.25">
      <c r="E6748" s="24">
        <f t="shared" ca="1" si="210"/>
        <v>0.27619116626197571</v>
      </c>
      <c r="F6748" s="24">
        <f t="shared" ca="1" si="211"/>
        <v>25.73324043278862</v>
      </c>
    </row>
    <row r="6749" spans="5:6" x14ac:dyDescent="0.25">
      <c r="E6749" s="24">
        <f t="shared" ca="1" si="210"/>
        <v>0.26409421920412779</v>
      </c>
      <c r="F6749" s="24">
        <f t="shared" ca="1" si="211"/>
        <v>26.628986971630237</v>
      </c>
    </row>
    <row r="6750" spans="5:6" x14ac:dyDescent="0.25">
      <c r="E6750" s="24">
        <f t="shared" ca="1" si="210"/>
        <v>0.32528492506679374</v>
      </c>
      <c r="F6750" s="24">
        <f t="shared" ca="1" si="211"/>
        <v>22.461075764192227</v>
      </c>
    </row>
    <row r="6751" spans="5:6" x14ac:dyDescent="0.25">
      <c r="E6751" s="24">
        <f t="shared" ca="1" si="210"/>
        <v>0.82554813475410704</v>
      </c>
      <c r="F6751" s="24">
        <f t="shared" ca="1" si="211"/>
        <v>3.8341541500939083</v>
      </c>
    </row>
    <row r="6752" spans="5:6" x14ac:dyDescent="0.25">
      <c r="E6752" s="24">
        <f t="shared" ca="1" si="210"/>
        <v>0.84909355868944114</v>
      </c>
      <c r="F6752" s="24">
        <f t="shared" ca="1" si="211"/>
        <v>3.2717180010059659</v>
      </c>
    </row>
    <row r="6753" spans="5:6" x14ac:dyDescent="0.25">
      <c r="E6753" s="24">
        <f t="shared" ca="1" si="210"/>
        <v>0.44772090942420939</v>
      </c>
      <c r="F6753" s="24">
        <f t="shared" ca="1" si="211"/>
        <v>16.071704214577174</v>
      </c>
    </row>
    <row r="6754" spans="5:6" x14ac:dyDescent="0.25">
      <c r="E6754" s="24">
        <f t="shared" ca="1" si="210"/>
        <v>0.17295488838262885</v>
      </c>
      <c r="F6754" s="24">
        <f t="shared" ca="1" si="211"/>
        <v>35.094489585648368</v>
      </c>
    </row>
    <row r="6755" spans="5:6" x14ac:dyDescent="0.25">
      <c r="E6755" s="24">
        <f t="shared" ca="1" si="210"/>
        <v>0.29330568648470667</v>
      </c>
      <c r="F6755" s="24">
        <f t="shared" ca="1" si="211"/>
        <v>24.530798304803628</v>
      </c>
    </row>
    <row r="6756" spans="5:6" x14ac:dyDescent="0.25">
      <c r="E6756" s="24">
        <f t="shared" ca="1" si="210"/>
        <v>0.64516290024864797</v>
      </c>
      <c r="F6756" s="24">
        <f t="shared" ca="1" si="211"/>
        <v>8.7650487109772861</v>
      </c>
    </row>
    <row r="6757" spans="5:6" x14ac:dyDescent="0.25">
      <c r="E6757" s="24">
        <f t="shared" ca="1" si="210"/>
        <v>0.37437306434261719</v>
      </c>
      <c r="F6757" s="24">
        <f t="shared" ca="1" si="211"/>
        <v>19.650049609921886</v>
      </c>
    </row>
    <row r="6758" spans="5:6" x14ac:dyDescent="0.25">
      <c r="E6758" s="24">
        <f t="shared" ca="1" si="210"/>
        <v>0.18613054965930953</v>
      </c>
      <c r="F6758" s="24">
        <f t="shared" ca="1" si="211"/>
        <v>33.62613943165335</v>
      </c>
    </row>
    <row r="6759" spans="5:6" x14ac:dyDescent="0.25">
      <c r="E6759" s="24">
        <f t="shared" ca="1" si="210"/>
        <v>0.28955098577145788</v>
      </c>
      <c r="F6759" s="24">
        <f t="shared" ca="1" si="211"/>
        <v>24.788477616427461</v>
      </c>
    </row>
    <row r="6760" spans="5:6" x14ac:dyDescent="0.25">
      <c r="E6760" s="24">
        <f t="shared" ca="1" si="210"/>
        <v>0.63956134991297442</v>
      </c>
      <c r="F6760" s="24">
        <f t="shared" ca="1" si="211"/>
        <v>8.9394545675404586</v>
      </c>
    </row>
    <row r="6761" spans="5:6" x14ac:dyDescent="0.25">
      <c r="E6761" s="24">
        <f t="shared" ca="1" si="210"/>
        <v>0.93322294577528786</v>
      </c>
      <c r="F6761" s="24">
        <f t="shared" ca="1" si="211"/>
        <v>1.3822230173060297</v>
      </c>
    </row>
    <row r="6762" spans="5:6" x14ac:dyDescent="0.25">
      <c r="E6762" s="24">
        <f t="shared" ca="1" si="210"/>
        <v>0.94535209209636462</v>
      </c>
      <c r="F6762" s="24">
        <f t="shared" ca="1" si="211"/>
        <v>1.1239567330341018</v>
      </c>
    </row>
    <row r="6763" spans="5:6" x14ac:dyDescent="0.25">
      <c r="E6763" s="24">
        <f t="shared" ca="1" si="210"/>
        <v>0.35832578918325275</v>
      </c>
      <c r="F6763" s="24">
        <f t="shared" ca="1" si="211"/>
        <v>20.526253615043917</v>
      </c>
    </row>
    <row r="6764" spans="5:6" x14ac:dyDescent="0.25">
      <c r="E6764" s="24">
        <f t="shared" ca="1" si="210"/>
        <v>0.68152352912910763</v>
      </c>
      <c r="F6764" s="24">
        <f t="shared" ca="1" si="211"/>
        <v>7.668490058805653</v>
      </c>
    </row>
    <row r="6765" spans="5:6" x14ac:dyDescent="0.25">
      <c r="E6765" s="24">
        <f t="shared" ca="1" si="210"/>
        <v>0.26962220235814749</v>
      </c>
      <c r="F6765" s="24">
        <f t="shared" ca="1" si="211"/>
        <v>26.214671007486324</v>
      </c>
    </row>
    <row r="6766" spans="5:6" x14ac:dyDescent="0.25">
      <c r="E6766" s="24">
        <f t="shared" ca="1" si="210"/>
        <v>0.17581535925240022</v>
      </c>
      <c r="F6766" s="24">
        <f t="shared" ca="1" si="211"/>
        <v>34.766418595726151</v>
      </c>
    </row>
    <row r="6767" spans="5:6" x14ac:dyDescent="0.25">
      <c r="E6767" s="24">
        <f t="shared" ca="1" si="210"/>
        <v>0.64406499342585144</v>
      </c>
      <c r="F6767" s="24">
        <f t="shared" ca="1" si="211"/>
        <v>8.7991127300259766</v>
      </c>
    </row>
    <row r="6768" spans="5:6" x14ac:dyDescent="0.25">
      <c r="E6768" s="24">
        <f t="shared" ca="1" si="210"/>
        <v>0.27424718945402371</v>
      </c>
      <c r="F6768" s="24">
        <f t="shared" ca="1" si="211"/>
        <v>25.874508559918102</v>
      </c>
    </row>
    <row r="6769" spans="5:6" x14ac:dyDescent="0.25">
      <c r="E6769" s="24">
        <f t="shared" ca="1" si="210"/>
        <v>0.7295892725222507</v>
      </c>
      <c r="F6769" s="24">
        <f t="shared" ca="1" si="211"/>
        <v>6.3054708712334646</v>
      </c>
    </row>
    <row r="6770" spans="5:6" x14ac:dyDescent="0.25">
      <c r="E6770" s="24">
        <f t="shared" ca="1" si="210"/>
        <v>0.31333316040760573</v>
      </c>
      <c r="F6770" s="24">
        <f t="shared" ca="1" si="211"/>
        <v>23.209764885539389</v>
      </c>
    </row>
    <row r="6771" spans="5:6" x14ac:dyDescent="0.25">
      <c r="E6771" s="24">
        <f t="shared" ca="1" si="210"/>
        <v>0.72986114092962817</v>
      </c>
      <c r="F6771" s="24">
        <f t="shared" ca="1" si="211"/>
        <v>6.2980196167607865</v>
      </c>
    </row>
    <row r="6772" spans="5:6" x14ac:dyDescent="0.25">
      <c r="E6772" s="24">
        <f t="shared" ca="1" si="210"/>
        <v>0.23610282394505122</v>
      </c>
      <c r="F6772" s="24">
        <f t="shared" ca="1" si="211"/>
        <v>28.869757483229488</v>
      </c>
    </row>
    <row r="6773" spans="5:6" x14ac:dyDescent="0.25">
      <c r="E6773" s="24">
        <f t="shared" ca="1" si="210"/>
        <v>0.65588231007356723</v>
      </c>
      <c r="F6773" s="24">
        <f t="shared" ca="1" si="211"/>
        <v>8.4354782301755424</v>
      </c>
    </row>
    <row r="6774" spans="5:6" x14ac:dyDescent="0.25">
      <c r="E6774" s="24">
        <f t="shared" ca="1" si="210"/>
        <v>0.32890134809687543</v>
      </c>
      <c r="F6774" s="24">
        <f t="shared" ca="1" si="211"/>
        <v>22.239948539815931</v>
      </c>
    </row>
    <row r="6775" spans="5:6" x14ac:dyDescent="0.25">
      <c r="E6775" s="24">
        <f t="shared" ca="1" si="210"/>
        <v>0.28757330049131202</v>
      </c>
      <c r="F6775" s="24">
        <f t="shared" ca="1" si="211"/>
        <v>24.925549860208154</v>
      </c>
    </row>
    <row r="6776" spans="5:6" x14ac:dyDescent="0.25">
      <c r="E6776" s="24">
        <f t="shared" ca="1" si="210"/>
        <v>0.7178782703405997</v>
      </c>
      <c r="F6776" s="24">
        <f t="shared" ca="1" si="211"/>
        <v>6.6291052844605654</v>
      </c>
    </row>
    <row r="6777" spans="5:6" x14ac:dyDescent="0.25">
      <c r="E6777" s="24">
        <f t="shared" ca="1" si="210"/>
        <v>0.97852340972513663</v>
      </c>
      <c r="F6777" s="24">
        <f t="shared" ca="1" si="211"/>
        <v>0.43421136678087124</v>
      </c>
    </row>
    <row r="6778" spans="5:6" x14ac:dyDescent="0.25">
      <c r="E6778" s="24">
        <f t="shared" ca="1" si="210"/>
        <v>0.24435309039523223</v>
      </c>
      <c r="F6778" s="24">
        <f t="shared" ca="1" si="211"/>
        <v>28.182820158670012</v>
      </c>
    </row>
    <row r="6779" spans="5:6" x14ac:dyDescent="0.25">
      <c r="E6779" s="24">
        <f t="shared" ca="1" si="210"/>
        <v>0.77600921308427684</v>
      </c>
      <c r="F6779" s="24">
        <f t="shared" ca="1" si="211"/>
        <v>5.0718177267622329</v>
      </c>
    </row>
    <row r="6780" spans="5:6" x14ac:dyDescent="0.25">
      <c r="E6780" s="24">
        <f t="shared" ca="1" si="210"/>
        <v>0.88284709835245467</v>
      </c>
      <c r="F6780" s="24">
        <f t="shared" ca="1" si="211"/>
        <v>2.4920650984223589</v>
      </c>
    </row>
    <row r="6781" spans="5:6" x14ac:dyDescent="0.25">
      <c r="E6781" s="24">
        <f t="shared" ca="1" si="210"/>
        <v>0.36106403954904498</v>
      </c>
      <c r="F6781" s="24">
        <f t="shared" ca="1" si="211"/>
        <v>20.373998830183304</v>
      </c>
    </row>
    <row r="6782" spans="5:6" x14ac:dyDescent="0.25">
      <c r="E6782" s="24">
        <f t="shared" ca="1" si="210"/>
        <v>0.38338697485357087</v>
      </c>
      <c r="F6782" s="24">
        <f t="shared" ca="1" si="211"/>
        <v>19.174208433644726</v>
      </c>
    </row>
    <row r="6783" spans="5:6" x14ac:dyDescent="0.25">
      <c r="E6783" s="24">
        <f t="shared" ca="1" si="210"/>
        <v>0.49137036111767352</v>
      </c>
      <c r="F6783" s="24">
        <f t="shared" ca="1" si="211"/>
        <v>14.211142717998836</v>
      </c>
    </row>
    <row r="6784" spans="5:6" x14ac:dyDescent="0.25">
      <c r="E6784" s="24">
        <f t="shared" ca="1" si="210"/>
        <v>0.16008446127581677</v>
      </c>
      <c r="F6784" s="24">
        <f t="shared" ca="1" si="211"/>
        <v>36.641074401113165</v>
      </c>
    </row>
    <row r="6785" spans="5:6" x14ac:dyDescent="0.25">
      <c r="E6785" s="24">
        <f t="shared" ca="1" si="210"/>
        <v>0.71359568912865956</v>
      </c>
      <c r="F6785" s="24">
        <f t="shared" ca="1" si="211"/>
        <v>6.7487747750767912</v>
      </c>
    </row>
    <row r="6786" spans="5:6" x14ac:dyDescent="0.25">
      <c r="E6786" s="24">
        <f t="shared" ca="1" si="210"/>
        <v>0.91965324261459225</v>
      </c>
      <c r="F6786" s="24">
        <f t="shared" ca="1" si="211"/>
        <v>1.6751718037816878</v>
      </c>
    </row>
    <row r="6787" spans="5:6" x14ac:dyDescent="0.25">
      <c r="E6787" s="24">
        <f t="shared" ca="1" si="210"/>
        <v>0.50222613213698319</v>
      </c>
      <c r="F6787" s="24">
        <f t="shared" ca="1" si="211"/>
        <v>13.774095965877558</v>
      </c>
    </row>
    <row r="6788" spans="5:6" x14ac:dyDescent="0.25">
      <c r="E6788" s="24">
        <f t="shared" ref="E6788:E6851" ca="1" si="212">RAND()</f>
        <v>0.4635815120087472</v>
      </c>
      <c r="F6788" s="24">
        <f t="shared" ref="F6788:F6851" ca="1" si="213">-LOG(E6788,EXP(1))/$C$3</f>
        <v>15.375460949981612</v>
      </c>
    </row>
    <row r="6789" spans="5:6" x14ac:dyDescent="0.25">
      <c r="E6789" s="24">
        <f t="shared" ca="1" si="212"/>
        <v>0.53052804845253865</v>
      </c>
      <c r="F6789" s="24">
        <f t="shared" ca="1" si="213"/>
        <v>12.67764901192373</v>
      </c>
    </row>
    <row r="6790" spans="5:6" x14ac:dyDescent="0.25">
      <c r="E6790" s="24">
        <f t="shared" ca="1" si="212"/>
        <v>7.6530602760950805E-2</v>
      </c>
      <c r="F6790" s="24">
        <f t="shared" ca="1" si="213"/>
        <v>51.401291641037815</v>
      </c>
    </row>
    <row r="6791" spans="5:6" x14ac:dyDescent="0.25">
      <c r="E6791" s="24">
        <f t="shared" ca="1" si="212"/>
        <v>0.9724918382644685</v>
      </c>
      <c r="F6791" s="24">
        <f t="shared" ca="1" si="213"/>
        <v>0.55787192109725359</v>
      </c>
    </row>
    <row r="6792" spans="5:6" x14ac:dyDescent="0.25">
      <c r="E6792" s="24">
        <f t="shared" ca="1" si="212"/>
        <v>7.5265476839410761E-2</v>
      </c>
      <c r="F6792" s="24">
        <f t="shared" ca="1" si="213"/>
        <v>51.734674484325367</v>
      </c>
    </row>
    <row r="6793" spans="5:6" x14ac:dyDescent="0.25">
      <c r="E6793" s="24">
        <f t="shared" ca="1" si="212"/>
        <v>0.22722926989542735</v>
      </c>
      <c r="F6793" s="24">
        <f t="shared" ca="1" si="213"/>
        <v>29.635915433355365</v>
      </c>
    </row>
    <row r="6794" spans="5:6" x14ac:dyDescent="0.25">
      <c r="E6794" s="24">
        <f t="shared" ca="1" si="212"/>
        <v>0.20242042151068129</v>
      </c>
      <c r="F6794" s="24">
        <f t="shared" ca="1" si="213"/>
        <v>31.948168997333237</v>
      </c>
    </row>
    <row r="6795" spans="5:6" x14ac:dyDescent="0.25">
      <c r="E6795" s="24">
        <f t="shared" ca="1" si="212"/>
        <v>0.38473679943018457</v>
      </c>
      <c r="F6795" s="24">
        <f t="shared" ca="1" si="213"/>
        <v>19.103916326498727</v>
      </c>
    </row>
    <row r="6796" spans="5:6" x14ac:dyDescent="0.25">
      <c r="E6796" s="24">
        <f t="shared" ca="1" si="212"/>
        <v>0.26980971363395068</v>
      </c>
      <c r="F6796" s="24">
        <f t="shared" ca="1" si="213"/>
        <v>26.200766655311625</v>
      </c>
    </row>
    <row r="6797" spans="5:6" x14ac:dyDescent="0.25">
      <c r="E6797" s="24">
        <f t="shared" ca="1" si="212"/>
        <v>0.19921896397596528</v>
      </c>
      <c r="F6797" s="24">
        <f t="shared" ca="1" si="213"/>
        <v>32.267014753607597</v>
      </c>
    </row>
    <row r="6798" spans="5:6" x14ac:dyDescent="0.25">
      <c r="E6798" s="24">
        <f t="shared" ca="1" si="212"/>
        <v>0.82353547525594284</v>
      </c>
      <c r="F6798" s="24">
        <f t="shared" ca="1" si="213"/>
        <v>3.8829730331455017</v>
      </c>
    </row>
    <row r="6799" spans="5:6" x14ac:dyDescent="0.25">
      <c r="E6799" s="24">
        <f t="shared" ca="1" si="212"/>
        <v>0.56740007265247072</v>
      </c>
      <c r="F6799" s="24">
        <f t="shared" ca="1" si="213"/>
        <v>11.33381257125713</v>
      </c>
    </row>
    <row r="6800" spans="5:6" x14ac:dyDescent="0.25">
      <c r="E6800" s="24">
        <f t="shared" ca="1" si="212"/>
        <v>0.68079800419167558</v>
      </c>
      <c r="F6800" s="24">
        <f t="shared" ca="1" si="213"/>
        <v>7.6897926658122691</v>
      </c>
    </row>
    <row r="6801" spans="5:6" x14ac:dyDescent="0.25">
      <c r="E6801" s="24">
        <f t="shared" ca="1" si="212"/>
        <v>0.34496214587811813</v>
      </c>
      <c r="F6801" s="24">
        <f t="shared" ca="1" si="213"/>
        <v>21.286411801261952</v>
      </c>
    </row>
    <row r="6802" spans="5:6" x14ac:dyDescent="0.25">
      <c r="E6802" s="24">
        <f t="shared" ca="1" si="212"/>
        <v>0.55344300500230248</v>
      </c>
      <c r="F6802" s="24">
        <f t="shared" ca="1" si="213"/>
        <v>11.831930082553036</v>
      </c>
    </row>
    <row r="6803" spans="5:6" x14ac:dyDescent="0.25">
      <c r="E6803" s="24">
        <f t="shared" ca="1" si="212"/>
        <v>0.47918698912392765</v>
      </c>
      <c r="F6803" s="24">
        <f t="shared" ca="1" si="213"/>
        <v>14.713287675867793</v>
      </c>
    </row>
    <row r="6804" spans="5:6" x14ac:dyDescent="0.25">
      <c r="E6804" s="24">
        <f t="shared" ca="1" si="212"/>
        <v>0.51774553002148727</v>
      </c>
      <c r="F6804" s="24">
        <f t="shared" ca="1" si="213"/>
        <v>13.165428244251846</v>
      </c>
    </row>
    <row r="6805" spans="5:6" x14ac:dyDescent="0.25">
      <c r="E6805" s="24">
        <f t="shared" ca="1" si="212"/>
        <v>0.7147120553485653</v>
      </c>
      <c r="F6805" s="24">
        <f t="shared" ca="1" si="213"/>
        <v>6.7175107438747856</v>
      </c>
    </row>
    <row r="6806" spans="5:6" x14ac:dyDescent="0.25">
      <c r="E6806" s="24">
        <f t="shared" ca="1" si="212"/>
        <v>0.39084024889559266</v>
      </c>
      <c r="F6806" s="24">
        <f t="shared" ca="1" si="213"/>
        <v>18.78912746167974</v>
      </c>
    </row>
    <row r="6807" spans="5:6" x14ac:dyDescent="0.25">
      <c r="E6807" s="24">
        <f t="shared" ca="1" si="212"/>
        <v>0.27070175898921256</v>
      </c>
      <c r="F6807" s="24">
        <f t="shared" ca="1" si="213"/>
        <v>26.134751689092255</v>
      </c>
    </row>
    <row r="6808" spans="5:6" x14ac:dyDescent="0.25">
      <c r="E6808" s="24">
        <f t="shared" ca="1" si="212"/>
        <v>0.8452912876106019</v>
      </c>
      <c r="F6808" s="24">
        <f t="shared" ca="1" si="213"/>
        <v>3.3614798392225667</v>
      </c>
    </row>
    <row r="6809" spans="5:6" x14ac:dyDescent="0.25">
      <c r="E6809" s="24">
        <f t="shared" ca="1" si="212"/>
        <v>0.94937734325993295</v>
      </c>
      <c r="F6809" s="24">
        <f t="shared" ca="1" si="213"/>
        <v>1.0389787484383637</v>
      </c>
    </row>
    <row r="6810" spans="5:6" x14ac:dyDescent="0.25">
      <c r="E6810" s="24">
        <f t="shared" ca="1" si="212"/>
        <v>1.0523899839702477E-2</v>
      </c>
      <c r="F6810" s="24">
        <f t="shared" ca="1" si="213"/>
        <v>91.082128663429117</v>
      </c>
    </row>
    <row r="6811" spans="5:6" x14ac:dyDescent="0.25">
      <c r="E6811" s="24">
        <f t="shared" ca="1" si="212"/>
        <v>0.97163818101681332</v>
      </c>
      <c r="F6811" s="24">
        <f t="shared" ca="1" si="213"/>
        <v>0.57543571146213202</v>
      </c>
    </row>
    <row r="6812" spans="5:6" x14ac:dyDescent="0.25">
      <c r="E6812" s="24">
        <f t="shared" ca="1" si="212"/>
        <v>0.15537128406777545</v>
      </c>
      <c r="F6812" s="24">
        <f t="shared" ca="1" si="213"/>
        <v>37.238752906650042</v>
      </c>
    </row>
    <row r="6813" spans="5:6" x14ac:dyDescent="0.25">
      <c r="E6813" s="24">
        <f t="shared" ca="1" si="212"/>
        <v>0.56054026998519757</v>
      </c>
      <c r="F6813" s="24">
        <f t="shared" ca="1" si="213"/>
        <v>11.577083850232086</v>
      </c>
    </row>
    <row r="6814" spans="5:6" x14ac:dyDescent="0.25">
      <c r="E6814" s="24">
        <f t="shared" ca="1" si="212"/>
        <v>0.78178924639057845</v>
      </c>
      <c r="F6814" s="24">
        <f t="shared" ca="1" si="213"/>
        <v>4.9234016130893368</v>
      </c>
    </row>
    <row r="6815" spans="5:6" x14ac:dyDescent="0.25">
      <c r="E6815" s="24">
        <f t="shared" ca="1" si="212"/>
        <v>2.3417498325824959E-2</v>
      </c>
      <c r="F6815" s="24">
        <f t="shared" ca="1" si="213"/>
        <v>75.085434887469333</v>
      </c>
    </row>
    <row r="6816" spans="5:6" x14ac:dyDescent="0.25">
      <c r="E6816" s="24">
        <f t="shared" ca="1" si="212"/>
        <v>0.95213800013485272</v>
      </c>
      <c r="F6816" s="24">
        <f t="shared" ca="1" si="213"/>
        <v>0.98090593142680393</v>
      </c>
    </row>
    <row r="6817" spans="5:6" x14ac:dyDescent="0.25">
      <c r="E6817" s="24">
        <f t="shared" ca="1" si="212"/>
        <v>0.56812440772788986</v>
      </c>
      <c r="F6817" s="24">
        <f t="shared" ca="1" si="213"/>
        <v>11.308297131082027</v>
      </c>
    </row>
    <row r="6818" spans="5:6" x14ac:dyDescent="0.25">
      <c r="E6818" s="24">
        <f t="shared" ca="1" si="212"/>
        <v>0.6607340832206372</v>
      </c>
      <c r="F6818" s="24">
        <f t="shared" ca="1" si="213"/>
        <v>8.2880762949286684</v>
      </c>
    </row>
    <row r="6819" spans="5:6" x14ac:dyDescent="0.25">
      <c r="E6819" s="24">
        <f t="shared" ca="1" si="212"/>
        <v>0.44364270706978948</v>
      </c>
      <c r="F6819" s="24">
        <f t="shared" ca="1" si="213"/>
        <v>16.254715086253089</v>
      </c>
    </row>
    <row r="6820" spans="5:6" x14ac:dyDescent="0.25">
      <c r="E6820" s="24">
        <f t="shared" ca="1" si="212"/>
        <v>0.89209552500512046</v>
      </c>
      <c r="F6820" s="24">
        <f t="shared" ca="1" si="213"/>
        <v>2.2836412264604822</v>
      </c>
    </row>
    <row r="6821" spans="5:6" x14ac:dyDescent="0.25">
      <c r="E6821" s="24">
        <f t="shared" ca="1" si="212"/>
        <v>0.62144121604254776</v>
      </c>
      <c r="F6821" s="24">
        <f t="shared" ca="1" si="213"/>
        <v>9.5142791301411336</v>
      </c>
    </row>
    <row r="6822" spans="5:6" x14ac:dyDescent="0.25">
      <c r="E6822" s="24">
        <f t="shared" ca="1" si="212"/>
        <v>0.44140977603913867</v>
      </c>
      <c r="F6822" s="24">
        <f t="shared" ca="1" si="213"/>
        <v>16.355632752085292</v>
      </c>
    </row>
    <row r="6823" spans="5:6" x14ac:dyDescent="0.25">
      <c r="E6823" s="24">
        <f t="shared" ca="1" si="212"/>
        <v>9.0129381205974468E-2</v>
      </c>
      <c r="F6823" s="24">
        <f t="shared" ca="1" si="213"/>
        <v>48.13018144019243</v>
      </c>
    </row>
    <row r="6824" spans="5:6" x14ac:dyDescent="0.25">
      <c r="E6824" s="24">
        <f t="shared" ca="1" si="212"/>
        <v>0.40479191618080457</v>
      </c>
      <c r="F6824" s="24">
        <f t="shared" ca="1" si="213"/>
        <v>18.087642622347243</v>
      </c>
    </row>
    <row r="6825" spans="5:6" x14ac:dyDescent="0.25">
      <c r="E6825" s="24">
        <f t="shared" ca="1" si="212"/>
        <v>0.20672505983239442</v>
      </c>
      <c r="F6825" s="24">
        <f t="shared" ca="1" si="213"/>
        <v>31.52731163888113</v>
      </c>
    </row>
    <row r="6826" spans="5:6" x14ac:dyDescent="0.25">
      <c r="E6826" s="24">
        <f t="shared" ca="1" si="212"/>
        <v>0.77630630473406537</v>
      </c>
      <c r="F6826" s="24">
        <f t="shared" ca="1" si="213"/>
        <v>5.0641622817188585</v>
      </c>
    </row>
    <row r="6827" spans="5:6" x14ac:dyDescent="0.25">
      <c r="E6827" s="24">
        <f t="shared" ca="1" si="212"/>
        <v>0.81494108468078741</v>
      </c>
      <c r="F6827" s="24">
        <f t="shared" ca="1" si="213"/>
        <v>4.092789141789221</v>
      </c>
    </row>
    <row r="6828" spans="5:6" x14ac:dyDescent="0.25">
      <c r="E6828" s="24">
        <f t="shared" ca="1" si="212"/>
        <v>0.88914944892999548</v>
      </c>
      <c r="F6828" s="24">
        <f t="shared" ca="1" si="213"/>
        <v>2.3497989712871328</v>
      </c>
    </row>
    <row r="6829" spans="5:6" x14ac:dyDescent="0.25">
      <c r="E6829" s="24">
        <f t="shared" ca="1" si="212"/>
        <v>9.9499311828112225E-2</v>
      </c>
      <c r="F6829" s="24">
        <f t="shared" ca="1" si="213"/>
        <v>46.152091022837745</v>
      </c>
    </row>
    <row r="6830" spans="5:6" x14ac:dyDescent="0.25">
      <c r="E6830" s="24">
        <f t="shared" ca="1" si="212"/>
        <v>0.90041726806239719</v>
      </c>
      <c r="F6830" s="24">
        <f t="shared" ca="1" si="213"/>
        <v>2.0979398384222496</v>
      </c>
    </row>
    <row r="6831" spans="5:6" x14ac:dyDescent="0.25">
      <c r="E6831" s="24">
        <f t="shared" ca="1" si="212"/>
        <v>0.15119544940721807</v>
      </c>
      <c r="F6831" s="24">
        <f t="shared" ca="1" si="213"/>
        <v>37.78363824405443</v>
      </c>
    </row>
    <row r="6832" spans="5:6" x14ac:dyDescent="0.25">
      <c r="E6832" s="24">
        <f t="shared" ca="1" si="212"/>
        <v>0.6735118406110604</v>
      </c>
      <c r="F6832" s="24">
        <f t="shared" ca="1" si="213"/>
        <v>7.9049940514397594</v>
      </c>
    </row>
    <row r="6833" spans="5:6" x14ac:dyDescent="0.25">
      <c r="E6833" s="24">
        <f t="shared" ca="1" si="212"/>
        <v>0.772574680881432</v>
      </c>
      <c r="F6833" s="24">
        <f t="shared" ca="1" si="213"/>
        <v>5.1605320120544551</v>
      </c>
    </row>
    <row r="6834" spans="5:6" x14ac:dyDescent="0.25">
      <c r="E6834" s="24">
        <f t="shared" ca="1" si="212"/>
        <v>0.90036581159015372</v>
      </c>
      <c r="F6834" s="24">
        <f t="shared" ca="1" si="213"/>
        <v>2.0990828183366856</v>
      </c>
    </row>
    <row r="6835" spans="5:6" x14ac:dyDescent="0.25">
      <c r="E6835" s="24">
        <f t="shared" ca="1" si="212"/>
        <v>5.948304243178304E-2</v>
      </c>
      <c r="F6835" s="24">
        <f t="shared" ca="1" si="213"/>
        <v>56.441280163952023</v>
      </c>
    </row>
    <row r="6836" spans="5:6" x14ac:dyDescent="0.25">
      <c r="E6836" s="24">
        <f t="shared" ca="1" si="212"/>
        <v>0.13700046578628089</v>
      </c>
      <c r="F6836" s="24">
        <f t="shared" ca="1" si="213"/>
        <v>39.755419065198623</v>
      </c>
    </row>
    <row r="6837" spans="5:6" x14ac:dyDescent="0.25">
      <c r="E6837" s="24">
        <f t="shared" ca="1" si="212"/>
        <v>0.89026473420220664</v>
      </c>
      <c r="F6837" s="24">
        <f t="shared" ca="1" si="213"/>
        <v>2.3247281265377304</v>
      </c>
    </row>
    <row r="6838" spans="5:6" x14ac:dyDescent="0.25">
      <c r="E6838" s="24">
        <f t="shared" ca="1" si="212"/>
        <v>0.42691638212393512</v>
      </c>
      <c r="F6838" s="24">
        <f t="shared" ca="1" si="213"/>
        <v>17.023342226753062</v>
      </c>
    </row>
    <row r="6839" spans="5:6" x14ac:dyDescent="0.25">
      <c r="E6839" s="24">
        <f t="shared" ca="1" si="212"/>
        <v>0.41105125325803582</v>
      </c>
      <c r="F6839" s="24">
        <f t="shared" ca="1" si="213"/>
        <v>17.780747369398647</v>
      </c>
    </row>
    <row r="6840" spans="5:6" x14ac:dyDescent="0.25">
      <c r="E6840" s="24">
        <f t="shared" ca="1" si="212"/>
        <v>0.4302780617418771</v>
      </c>
      <c r="F6840" s="24">
        <f t="shared" ca="1" si="213"/>
        <v>16.866472481445037</v>
      </c>
    </row>
    <row r="6841" spans="5:6" x14ac:dyDescent="0.25">
      <c r="E6841" s="24">
        <f t="shared" ca="1" si="212"/>
        <v>0.27508392003419191</v>
      </c>
      <c r="F6841" s="24">
        <f t="shared" ca="1" si="213"/>
        <v>25.813581282157156</v>
      </c>
    </row>
    <row r="6842" spans="5:6" x14ac:dyDescent="0.25">
      <c r="E6842" s="24">
        <f t="shared" ca="1" si="212"/>
        <v>0.18801921260279542</v>
      </c>
      <c r="F6842" s="24">
        <f t="shared" ca="1" si="213"/>
        <v>33.424222533559792</v>
      </c>
    </row>
    <row r="6843" spans="5:6" x14ac:dyDescent="0.25">
      <c r="E6843" s="24">
        <f t="shared" ca="1" si="212"/>
        <v>2.8116257545377832E-2</v>
      </c>
      <c r="F6843" s="24">
        <f t="shared" ca="1" si="213"/>
        <v>71.428146192204196</v>
      </c>
    </row>
    <row r="6844" spans="5:6" x14ac:dyDescent="0.25">
      <c r="E6844" s="24">
        <f t="shared" ca="1" si="212"/>
        <v>0.67941041724456097</v>
      </c>
      <c r="F6844" s="24">
        <f t="shared" ca="1" si="213"/>
        <v>7.7305978073356796</v>
      </c>
    </row>
    <row r="6845" spans="5:6" x14ac:dyDescent="0.25">
      <c r="E6845" s="24">
        <f t="shared" ca="1" si="212"/>
        <v>0.55552898833129649</v>
      </c>
      <c r="F6845" s="24">
        <f t="shared" ca="1" si="213"/>
        <v>11.756689740984919</v>
      </c>
    </row>
    <row r="6846" spans="5:6" x14ac:dyDescent="0.25">
      <c r="E6846" s="24">
        <f t="shared" ca="1" si="212"/>
        <v>5.0274441383936663E-2</v>
      </c>
      <c r="F6846" s="24">
        <f t="shared" ca="1" si="213"/>
        <v>59.805169091895301</v>
      </c>
    </row>
    <row r="6847" spans="5:6" x14ac:dyDescent="0.25">
      <c r="E6847" s="24">
        <f t="shared" ca="1" si="212"/>
        <v>0.2744298186717965</v>
      </c>
      <c r="F6847" s="24">
        <f t="shared" ca="1" si="213"/>
        <v>25.861194408108371</v>
      </c>
    </row>
    <row r="6848" spans="5:6" x14ac:dyDescent="0.25">
      <c r="E6848" s="24">
        <f t="shared" ca="1" si="212"/>
        <v>0.54645605288207511</v>
      </c>
      <c r="F6848" s="24">
        <f t="shared" ca="1" si="213"/>
        <v>12.086027803707445</v>
      </c>
    </row>
    <row r="6849" spans="5:6" x14ac:dyDescent="0.25">
      <c r="E6849" s="24">
        <f t="shared" ca="1" si="212"/>
        <v>8.9468459253660204E-2</v>
      </c>
      <c r="F6849" s="24">
        <f t="shared" ca="1" si="213"/>
        <v>48.277382527723105</v>
      </c>
    </row>
    <row r="6850" spans="5:6" x14ac:dyDescent="0.25">
      <c r="E6850" s="24">
        <f t="shared" ca="1" si="212"/>
        <v>0.22196540318814184</v>
      </c>
      <c r="F6850" s="24">
        <f t="shared" ca="1" si="213"/>
        <v>30.104675014985233</v>
      </c>
    </row>
    <row r="6851" spans="5:6" x14ac:dyDescent="0.25">
      <c r="E6851" s="24">
        <f t="shared" ca="1" si="212"/>
        <v>0.61725476982168459</v>
      </c>
      <c r="F6851" s="24">
        <f t="shared" ca="1" si="213"/>
        <v>9.6494684650112372</v>
      </c>
    </row>
    <row r="6852" spans="5:6" x14ac:dyDescent="0.25">
      <c r="E6852" s="24">
        <f t="shared" ref="E6852:E6915" ca="1" si="214">RAND()</f>
        <v>0.25590049054835429</v>
      </c>
      <c r="F6852" s="24">
        <f t="shared" ref="F6852:F6915" ca="1" si="215">-LOG(E6852,EXP(1))/$C$3</f>
        <v>27.25933237729825</v>
      </c>
    </row>
    <row r="6853" spans="5:6" x14ac:dyDescent="0.25">
      <c r="E6853" s="24">
        <f t="shared" ca="1" si="214"/>
        <v>0.38174787385346143</v>
      </c>
      <c r="F6853" s="24">
        <f t="shared" ca="1" si="215"/>
        <v>19.259898087449663</v>
      </c>
    </row>
    <row r="6854" spans="5:6" x14ac:dyDescent="0.25">
      <c r="E6854" s="24">
        <f t="shared" ca="1" si="214"/>
        <v>0.88162101283258698</v>
      </c>
      <c r="F6854" s="24">
        <f t="shared" ca="1" si="215"/>
        <v>2.5198601196966965</v>
      </c>
    </row>
    <row r="6855" spans="5:6" x14ac:dyDescent="0.25">
      <c r="E6855" s="24">
        <f t="shared" ca="1" si="214"/>
        <v>0.91232736258116398</v>
      </c>
      <c r="F6855" s="24">
        <f t="shared" ca="1" si="215"/>
        <v>1.835128062327426</v>
      </c>
    </row>
    <row r="6856" spans="5:6" x14ac:dyDescent="0.25">
      <c r="E6856" s="24">
        <f t="shared" ca="1" si="214"/>
        <v>0.623801583113335</v>
      </c>
      <c r="F6856" s="24">
        <f t="shared" ca="1" si="215"/>
        <v>9.4384587391527752</v>
      </c>
    </row>
    <row r="6857" spans="5:6" x14ac:dyDescent="0.25">
      <c r="E6857" s="24">
        <f t="shared" ca="1" si="214"/>
        <v>0.10528718420767813</v>
      </c>
      <c r="F6857" s="24">
        <f t="shared" ca="1" si="215"/>
        <v>45.021271493572293</v>
      </c>
    </row>
    <row r="6858" spans="5:6" x14ac:dyDescent="0.25">
      <c r="E6858" s="24">
        <f t="shared" ca="1" si="214"/>
        <v>0.89820744876598069</v>
      </c>
      <c r="F6858" s="24">
        <f t="shared" ca="1" si="215"/>
        <v>2.1470845074051117</v>
      </c>
    </row>
    <row r="6859" spans="5:6" x14ac:dyDescent="0.25">
      <c r="E6859" s="24">
        <f t="shared" ca="1" si="214"/>
        <v>0.95237684057003891</v>
      </c>
      <c r="F6859" s="24">
        <f t="shared" ca="1" si="215"/>
        <v>0.97588963160422315</v>
      </c>
    </row>
    <row r="6860" spans="5:6" x14ac:dyDescent="0.25">
      <c r="E6860" s="24">
        <f t="shared" ca="1" si="214"/>
        <v>0.84792619561742533</v>
      </c>
      <c r="F6860" s="24">
        <f t="shared" ca="1" si="215"/>
        <v>3.2992336089576701</v>
      </c>
    </row>
    <row r="6861" spans="5:6" x14ac:dyDescent="0.25">
      <c r="E6861" s="24">
        <f t="shared" ca="1" si="214"/>
        <v>0.6207306842601984</v>
      </c>
      <c r="F6861" s="24">
        <f t="shared" ca="1" si="215"/>
        <v>9.5371594371153883</v>
      </c>
    </row>
    <row r="6862" spans="5:6" x14ac:dyDescent="0.25">
      <c r="E6862" s="24">
        <f t="shared" ca="1" si="214"/>
        <v>0.48680275757406755</v>
      </c>
      <c r="F6862" s="24">
        <f t="shared" ca="1" si="215"/>
        <v>14.397925063773934</v>
      </c>
    </row>
    <row r="6863" spans="5:6" x14ac:dyDescent="0.25">
      <c r="E6863" s="24">
        <f t="shared" ca="1" si="214"/>
        <v>0.77283974848214487</v>
      </c>
      <c r="F6863" s="24">
        <f t="shared" ca="1" si="215"/>
        <v>5.1536712607045052</v>
      </c>
    </row>
    <row r="6864" spans="5:6" x14ac:dyDescent="0.25">
      <c r="E6864" s="24">
        <f t="shared" ca="1" si="214"/>
        <v>0.77253674076497414</v>
      </c>
      <c r="F6864" s="24">
        <f t="shared" ca="1" si="215"/>
        <v>5.1615142096082085</v>
      </c>
    </row>
    <row r="6865" spans="5:6" x14ac:dyDescent="0.25">
      <c r="E6865" s="24">
        <f t="shared" ca="1" si="214"/>
        <v>0.42576606278030793</v>
      </c>
      <c r="F6865" s="24">
        <f t="shared" ca="1" si="215"/>
        <v>17.077304639060156</v>
      </c>
    </row>
    <row r="6866" spans="5:6" x14ac:dyDescent="0.25">
      <c r="E6866" s="24">
        <f t="shared" ca="1" si="214"/>
        <v>0.10398918675793645</v>
      </c>
      <c r="F6866" s="24">
        <f t="shared" ca="1" si="215"/>
        <v>45.269367174555235</v>
      </c>
    </row>
    <row r="6867" spans="5:6" x14ac:dyDescent="0.25">
      <c r="E6867" s="24">
        <f t="shared" ca="1" si="214"/>
        <v>0.74574232351048442</v>
      </c>
      <c r="F6867" s="24">
        <f t="shared" ca="1" si="215"/>
        <v>5.8675029858059355</v>
      </c>
    </row>
    <row r="6868" spans="5:6" x14ac:dyDescent="0.25">
      <c r="E6868" s="24">
        <f t="shared" ca="1" si="214"/>
        <v>0.89878564841771069</v>
      </c>
      <c r="F6868" s="24">
        <f t="shared" ca="1" si="215"/>
        <v>2.1342141258195686</v>
      </c>
    </row>
    <row r="6869" spans="5:6" x14ac:dyDescent="0.25">
      <c r="E6869" s="24">
        <f t="shared" ca="1" si="214"/>
        <v>0.37797495933354497</v>
      </c>
      <c r="F6869" s="24">
        <f t="shared" ca="1" si="215"/>
        <v>19.45854661412416</v>
      </c>
    </row>
    <row r="6870" spans="5:6" x14ac:dyDescent="0.25">
      <c r="E6870" s="24">
        <f t="shared" ca="1" si="214"/>
        <v>0.23764100578921676</v>
      </c>
      <c r="F6870" s="24">
        <f t="shared" ca="1" si="215"/>
        <v>28.739882461929604</v>
      </c>
    </row>
    <row r="6871" spans="5:6" x14ac:dyDescent="0.25">
      <c r="E6871" s="24">
        <f t="shared" ca="1" si="214"/>
        <v>0.8288316223301333</v>
      </c>
      <c r="F6871" s="24">
        <f t="shared" ca="1" si="215"/>
        <v>3.7547650769784306</v>
      </c>
    </row>
    <row r="6872" spans="5:6" x14ac:dyDescent="0.25">
      <c r="E6872" s="24">
        <f t="shared" ca="1" si="214"/>
        <v>0.36831517969229643</v>
      </c>
      <c r="F6872" s="24">
        <f t="shared" ca="1" si="215"/>
        <v>19.976324816325022</v>
      </c>
    </row>
    <row r="6873" spans="5:6" x14ac:dyDescent="0.25">
      <c r="E6873" s="24">
        <f t="shared" ca="1" si="214"/>
        <v>0.78031826099463164</v>
      </c>
      <c r="F6873" s="24">
        <f t="shared" ca="1" si="215"/>
        <v>4.9610683120530146</v>
      </c>
    </row>
    <row r="6874" spans="5:6" x14ac:dyDescent="0.25">
      <c r="E6874" s="24">
        <f t="shared" ca="1" si="214"/>
        <v>3.4288904214126226E-2</v>
      </c>
      <c r="F6874" s="24">
        <f t="shared" ca="1" si="215"/>
        <v>67.45866938889381</v>
      </c>
    </row>
    <row r="6875" spans="5:6" x14ac:dyDescent="0.25">
      <c r="E6875" s="24">
        <f t="shared" ca="1" si="214"/>
        <v>0.40292244467199423</v>
      </c>
      <c r="F6875" s="24">
        <f t="shared" ca="1" si="215"/>
        <v>18.180223610760208</v>
      </c>
    </row>
    <row r="6876" spans="5:6" x14ac:dyDescent="0.25">
      <c r="E6876" s="24">
        <f t="shared" ca="1" si="214"/>
        <v>0.97266565952073269</v>
      </c>
      <c r="F6876" s="24">
        <f t="shared" ca="1" si="215"/>
        <v>0.55429748032472415</v>
      </c>
    </row>
    <row r="6877" spans="5:6" x14ac:dyDescent="0.25">
      <c r="E6877" s="24">
        <f t="shared" ca="1" si="214"/>
        <v>9.6271850757543853E-2</v>
      </c>
      <c r="F6877" s="24">
        <f t="shared" ca="1" si="215"/>
        <v>46.811586214439608</v>
      </c>
    </row>
    <row r="6878" spans="5:6" x14ac:dyDescent="0.25">
      <c r="E6878" s="24">
        <f t="shared" ca="1" si="214"/>
        <v>0.97070438163187789</v>
      </c>
      <c r="F6878" s="24">
        <f t="shared" ca="1" si="215"/>
        <v>0.59466608770647356</v>
      </c>
    </row>
    <row r="6879" spans="5:6" x14ac:dyDescent="0.25">
      <c r="E6879" s="24">
        <f t="shared" ca="1" si="214"/>
        <v>0.63389288046231074</v>
      </c>
      <c r="F6879" s="24">
        <f t="shared" ca="1" si="215"/>
        <v>9.1175059416261117</v>
      </c>
    </row>
    <row r="6880" spans="5:6" x14ac:dyDescent="0.25">
      <c r="E6880" s="24">
        <f t="shared" ca="1" si="214"/>
        <v>9.2292319495483888E-3</v>
      </c>
      <c r="F6880" s="24">
        <f t="shared" ca="1" si="215"/>
        <v>93.707588926593559</v>
      </c>
    </row>
    <row r="6881" spans="5:6" x14ac:dyDescent="0.25">
      <c r="E6881" s="24">
        <f t="shared" ca="1" si="214"/>
        <v>0.57116264402097594</v>
      </c>
      <c r="F6881" s="24">
        <f t="shared" ca="1" si="215"/>
        <v>11.201625384366391</v>
      </c>
    </row>
    <row r="6882" spans="5:6" x14ac:dyDescent="0.25">
      <c r="E6882" s="24">
        <f t="shared" ca="1" si="214"/>
        <v>0.77460694492882465</v>
      </c>
      <c r="F6882" s="24">
        <f t="shared" ca="1" si="215"/>
        <v>5.1079909223134301</v>
      </c>
    </row>
    <row r="6883" spans="5:6" x14ac:dyDescent="0.25">
      <c r="E6883" s="24">
        <f t="shared" ca="1" si="214"/>
        <v>0.66405918281517506</v>
      </c>
      <c r="F6883" s="24">
        <f t="shared" ca="1" si="215"/>
        <v>8.1876800546373296</v>
      </c>
    </row>
    <row r="6884" spans="5:6" x14ac:dyDescent="0.25">
      <c r="E6884" s="24">
        <f t="shared" ca="1" si="214"/>
        <v>0.10707370394749283</v>
      </c>
      <c r="F6884" s="24">
        <f t="shared" ca="1" si="215"/>
        <v>44.684757194199811</v>
      </c>
    </row>
    <row r="6885" spans="5:6" x14ac:dyDescent="0.25">
      <c r="E6885" s="24">
        <f t="shared" ca="1" si="214"/>
        <v>0.61475101259097109</v>
      </c>
      <c r="F6885" s="24">
        <f t="shared" ca="1" si="215"/>
        <v>9.7307590145646188</v>
      </c>
    </row>
    <row r="6886" spans="5:6" x14ac:dyDescent="0.25">
      <c r="E6886" s="24">
        <f t="shared" ca="1" si="214"/>
        <v>0.27645393821534758</v>
      </c>
      <c r="F6886" s="24">
        <f t="shared" ca="1" si="215"/>
        <v>25.714221212602236</v>
      </c>
    </row>
    <row r="6887" spans="5:6" x14ac:dyDescent="0.25">
      <c r="E6887" s="24">
        <f t="shared" ca="1" si="214"/>
        <v>0.62583217645514544</v>
      </c>
      <c r="F6887" s="24">
        <f t="shared" ca="1" si="215"/>
        <v>9.3734606510809115</v>
      </c>
    </row>
    <row r="6888" spans="5:6" x14ac:dyDescent="0.25">
      <c r="E6888" s="24">
        <f t="shared" ca="1" si="214"/>
        <v>0.45546858522039624</v>
      </c>
      <c r="F6888" s="24">
        <f t="shared" ca="1" si="215"/>
        <v>15.728570646869962</v>
      </c>
    </row>
    <row r="6889" spans="5:6" x14ac:dyDescent="0.25">
      <c r="E6889" s="24">
        <f t="shared" ca="1" si="214"/>
        <v>1.7061401967654044E-2</v>
      </c>
      <c r="F6889" s="24">
        <f t="shared" ca="1" si="215"/>
        <v>81.418731233036425</v>
      </c>
    </row>
    <row r="6890" spans="5:6" x14ac:dyDescent="0.25">
      <c r="E6890" s="24">
        <f t="shared" ca="1" si="214"/>
        <v>0.6100188521596569</v>
      </c>
      <c r="F6890" s="24">
        <f t="shared" ca="1" si="215"/>
        <v>9.885308342251399</v>
      </c>
    </row>
    <row r="6891" spans="5:6" x14ac:dyDescent="0.25">
      <c r="E6891" s="24">
        <f t="shared" ca="1" si="214"/>
        <v>5.3024974723559493E-2</v>
      </c>
      <c r="F6891" s="24">
        <f t="shared" ca="1" si="215"/>
        <v>58.739845104412453</v>
      </c>
    </row>
    <row r="6892" spans="5:6" x14ac:dyDescent="0.25">
      <c r="E6892" s="24">
        <f t="shared" ca="1" si="214"/>
        <v>0.77924622392813725</v>
      </c>
      <c r="F6892" s="24">
        <f t="shared" ca="1" si="215"/>
        <v>4.9885641224721056</v>
      </c>
    </row>
    <row r="6893" spans="5:6" x14ac:dyDescent="0.25">
      <c r="E6893" s="24">
        <f t="shared" ca="1" si="214"/>
        <v>0.8191888514876603</v>
      </c>
      <c r="F6893" s="24">
        <f t="shared" ca="1" si="215"/>
        <v>3.9888126762669898</v>
      </c>
    </row>
    <row r="6894" spans="5:6" x14ac:dyDescent="0.25">
      <c r="E6894" s="24">
        <f t="shared" ca="1" si="214"/>
        <v>0.8017263765639473</v>
      </c>
      <c r="F6894" s="24">
        <f t="shared" ca="1" si="215"/>
        <v>4.4197581136739297</v>
      </c>
    </row>
    <row r="6895" spans="5:6" x14ac:dyDescent="0.25">
      <c r="E6895" s="24">
        <f t="shared" ca="1" si="214"/>
        <v>0.95693049686093368</v>
      </c>
      <c r="F6895" s="24">
        <f t="shared" ca="1" si="215"/>
        <v>0.88049032452426368</v>
      </c>
    </row>
    <row r="6896" spans="5:6" x14ac:dyDescent="0.25">
      <c r="E6896" s="24">
        <f t="shared" ca="1" si="214"/>
        <v>0.95465454433032926</v>
      </c>
      <c r="F6896" s="24">
        <f t="shared" ca="1" si="215"/>
        <v>0.92811475256675158</v>
      </c>
    </row>
    <row r="6897" spans="5:6" x14ac:dyDescent="0.25">
      <c r="E6897" s="24">
        <f t="shared" ca="1" si="214"/>
        <v>0.17864216693307333</v>
      </c>
      <c r="F6897" s="24">
        <f t="shared" ca="1" si="215"/>
        <v>34.447410827131556</v>
      </c>
    </row>
    <row r="6898" spans="5:6" x14ac:dyDescent="0.25">
      <c r="E6898" s="24">
        <f t="shared" ca="1" si="214"/>
        <v>0.75502695702581002</v>
      </c>
      <c r="F6898" s="24">
        <f t="shared" ca="1" si="215"/>
        <v>5.6200365140112369</v>
      </c>
    </row>
    <row r="6899" spans="5:6" x14ac:dyDescent="0.25">
      <c r="E6899" s="24">
        <f t="shared" ca="1" si="214"/>
        <v>0.49439036534124881</v>
      </c>
      <c r="F6899" s="24">
        <f t="shared" ca="1" si="215"/>
        <v>14.088597212138431</v>
      </c>
    </row>
    <row r="6900" spans="5:6" x14ac:dyDescent="0.25">
      <c r="E6900" s="24">
        <f t="shared" ca="1" si="214"/>
        <v>0.65136403277425181</v>
      </c>
      <c r="F6900" s="24">
        <f t="shared" ca="1" si="215"/>
        <v>8.5737320586537713</v>
      </c>
    </row>
    <row r="6901" spans="5:6" x14ac:dyDescent="0.25">
      <c r="E6901" s="24">
        <f t="shared" ca="1" si="214"/>
        <v>0.24928601954685448</v>
      </c>
      <c r="F6901" s="24">
        <f t="shared" ca="1" si="215"/>
        <v>27.783087377168332</v>
      </c>
    </row>
    <row r="6902" spans="5:6" x14ac:dyDescent="0.25">
      <c r="E6902" s="24">
        <f t="shared" ca="1" si="214"/>
        <v>0.6004494712376055</v>
      </c>
      <c r="F6902" s="24">
        <f t="shared" ca="1" si="215"/>
        <v>10.201535709720645</v>
      </c>
    </row>
    <row r="6903" spans="5:6" x14ac:dyDescent="0.25">
      <c r="E6903" s="24">
        <f t="shared" ca="1" si="214"/>
        <v>0.81285441396729885</v>
      </c>
      <c r="F6903" s="24">
        <f t="shared" ca="1" si="215"/>
        <v>4.1440651616137867</v>
      </c>
    </row>
    <row r="6904" spans="5:6" x14ac:dyDescent="0.25">
      <c r="E6904" s="24">
        <f t="shared" ca="1" si="214"/>
        <v>0.24534433028632241</v>
      </c>
      <c r="F6904" s="24">
        <f t="shared" ca="1" si="215"/>
        <v>28.101852507786393</v>
      </c>
    </row>
    <row r="6905" spans="5:6" x14ac:dyDescent="0.25">
      <c r="E6905" s="24">
        <f t="shared" ca="1" si="214"/>
        <v>0.6052265956423214</v>
      </c>
      <c r="F6905" s="24">
        <f t="shared" ca="1" si="215"/>
        <v>10.043047056429346</v>
      </c>
    </row>
    <row r="6906" spans="5:6" x14ac:dyDescent="0.25">
      <c r="E6906" s="24">
        <f t="shared" ca="1" si="214"/>
        <v>0.97393218476829091</v>
      </c>
      <c r="F6906" s="24">
        <f t="shared" ca="1" si="215"/>
        <v>0.52827206516274128</v>
      </c>
    </row>
    <row r="6907" spans="5:6" x14ac:dyDescent="0.25">
      <c r="E6907" s="24">
        <f t="shared" ca="1" si="214"/>
        <v>0.45686103945939394</v>
      </c>
      <c r="F6907" s="24">
        <f t="shared" ca="1" si="215"/>
        <v>15.667520110635639</v>
      </c>
    </row>
    <row r="6908" spans="5:6" x14ac:dyDescent="0.25">
      <c r="E6908" s="24">
        <f t="shared" ca="1" si="214"/>
        <v>0.15825350479387001</v>
      </c>
      <c r="F6908" s="24">
        <f t="shared" ca="1" si="215"/>
        <v>36.871141420128922</v>
      </c>
    </row>
    <row r="6909" spans="5:6" x14ac:dyDescent="0.25">
      <c r="E6909" s="24">
        <f t="shared" ca="1" si="214"/>
        <v>0.33754200499576037</v>
      </c>
      <c r="F6909" s="24">
        <f t="shared" ca="1" si="215"/>
        <v>21.721306343345294</v>
      </c>
    </row>
    <row r="6910" spans="5:6" x14ac:dyDescent="0.25">
      <c r="E6910" s="24">
        <f t="shared" ca="1" si="214"/>
        <v>0.6346063416524782</v>
      </c>
      <c r="F6910" s="24">
        <f t="shared" ca="1" si="215"/>
        <v>9.0950081346755898</v>
      </c>
    </row>
    <row r="6911" spans="5:6" x14ac:dyDescent="0.25">
      <c r="E6911" s="24">
        <f t="shared" ca="1" si="214"/>
        <v>0.84446663293217283</v>
      </c>
      <c r="F6911" s="24">
        <f t="shared" ca="1" si="215"/>
        <v>3.3810010909681369</v>
      </c>
    </row>
    <row r="6912" spans="5:6" x14ac:dyDescent="0.25">
      <c r="E6912" s="24">
        <f t="shared" ca="1" si="214"/>
        <v>0.93077281075933149</v>
      </c>
      <c r="F6912" s="24">
        <f t="shared" ca="1" si="215"/>
        <v>1.4348011719176412</v>
      </c>
    </row>
    <row r="6913" spans="5:6" x14ac:dyDescent="0.25">
      <c r="E6913" s="24">
        <f t="shared" ca="1" si="214"/>
        <v>0.70124132606531797</v>
      </c>
      <c r="F6913" s="24">
        <f t="shared" ca="1" si="215"/>
        <v>7.0980638293809823</v>
      </c>
    </row>
    <row r="6914" spans="5:6" x14ac:dyDescent="0.25">
      <c r="E6914" s="24">
        <f t="shared" ca="1" si="214"/>
        <v>0.62203457726079936</v>
      </c>
      <c r="F6914" s="24">
        <f t="shared" ca="1" si="215"/>
        <v>9.4951919467320707</v>
      </c>
    </row>
    <row r="6915" spans="5:6" x14ac:dyDescent="0.25">
      <c r="E6915" s="24">
        <f t="shared" ca="1" si="214"/>
        <v>0.90121758973438104</v>
      </c>
      <c r="F6915" s="24">
        <f t="shared" ca="1" si="215"/>
        <v>2.0801710497875678</v>
      </c>
    </row>
    <row r="6916" spans="5:6" x14ac:dyDescent="0.25">
      <c r="E6916" s="24">
        <f t="shared" ref="E6916:E6979" ca="1" si="216">RAND()</f>
        <v>0.93142030636226836</v>
      </c>
      <c r="F6916" s="24">
        <f t="shared" ref="F6916:F6979" ca="1" si="217">-LOG(E6916,EXP(1))/$C$3</f>
        <v>1.4208929338712746</v>
      </c>
    </row>
    <row r="6917" spans="5:6" x14ac:dyDescent="0.25">
      <c r="E6917" s="24">
        <f t="shared" ca="1" si="216"/>
        <v>0.35082359954208187</v>
      </c>
      <c r="F6917" s="24">
        <f t="shared" ca="1" si="217"/>
        <v>20.949434945035339</v>
      </c>
    </row>
    <row r="6918" spans="5:6" x14ac:dyDescent="0.25">
      <c r="E6918" s="24">
        <f t="shared" ca="1" si="216"/>
        <v>0.23106840719859334</v>
      </c>
      <c r="F6918" s="24">
        <f t="shared" ca="1" si="217"/>
        <v>29.300829544816594</v>
      </c>
    </row>
    <row r="6919" spans="5:6" x14ac:dyDescent="0.25">
      <c r="E6919" s="24">
        <f t="shared" ca="1" si="216"/>
        <v>0.38117489989785092</v>
      </c>
      <c r="F6919" s="24">
        <f t="shared" ca="1" si="217"/>
        <v>19.289939086777533</v>
      </c>
    </row>
    <row r="6920" spans="5:6" x14ac:dyDescent="0.25">
      <c r="E6920" s="24">
        <f t="shared" ca="1" si="216"/>
        <v>0.6170467473582234</v>
      </c>
      <c r="F6920" s="24">
        <f t="shared" ca="1" si="217"/>
        <v>9.6562098474865987</v>
      </c>
    </row>
    <row r="6921" spans="5:6" x14ac:dyDescent="0.25">
      <c r="E6921" s="24">
        <f t="shared" ca="1" si="216"/>
        <v>0.68682336805023669</v>
      </c>
      <c r="F6921" s="24">
        <f t="shared" ca="1" si="217"/>
        <v>7.5135625200644451</v>
      </c>
    </row>
    <row r="6922" spans="5:6" x14ac:dyDescent="0.25">
      <c r="E6922" s="24">
        <f t="shared" ca="1" si="216"/>
        <v>0.9142930654048379</v>
      </c>
      <c r="F6922" s="24">
        <f t="shared" ca="1" si="217"/>
        <v>1.7920823687093719</v>
      </c>
    </row>
    <row r="6923" spans="5:6" x14ac:dyDescent="0.25">
      <c r="E6923" s="24">
        <f t="shared" ca="1" si="216"/>
        <v>0.82357112409049427</v>
      </c>
      <c r="F6923" s="24">
        <f t="shared" ca="1" si="217"/>
        <v>3.8821073008469087</v>
      </c>
    </row>
    <row r="6924" spans="5:6" x14ac:dyDescent="0.25">
      <c r="E6924" s="24">
        <f t="shared" ca="1" si="216"/>
        <v>0.66559737045962963</v>
      </c>
      <c r="F6924" s="24">
        <f t="shared" ca="1" si="217"/>
        <v>8.1414068022901596</v>
      </c>
    </row>
    <row r="6925" spans="5:6" x14ac:dyDescent="0.25">
      <c r="E6925" s="24">
        <f t="shared" ca="1" si="216"/>
        <v>0.86689932779944179</v>
      </c>
      <c r="F6925" s="24">
        <f t="shared" ca="1" si="217"/>
        <v>2.8566484903021636</v>
      </c>
    </row>
    <row r="6926" spans="5:6" x14ac:dyDescent="0.25">
      <c r="E6926" s="24">
        <f t="shared" ca="1" si="216"/>
        <v>9.2624997683639854E-2</v>
      </c>
      <c r="F6926" s="24">
        <f t="shared" ca="1" si="217"/>
        <v>47.583924407476459</v>
      </c>
    </row>
    <row r="6927" spans="5:6" x14ac:dyDescent="0.25">
      <c r="E6927" s="24">
        <f t="shared" ca="1" si="216"/>
        <v>0.57877657516755432</v>
      </c>
      <c r="F6927" s="24">
        <f t="shared" ca="1" si="217"/>
        <v>10.936775128396514</v>
      </c>
    </row>
    <row r="6928" spans="5:6" x14ac:dyDescent="0.25">
      <c r="E6928" s="24">
        <f t="shared" ca="1" si="216"/>
        <v>0.83901239139687689</v>
      </c>
      <c r="F6928" s="24">
        <f t="shared" ca="1" si="217"/>
        <v>3.5105960675722292</v>
      </c>
    </row>
    <row r="6929" spans="5:6" x14ac:dyDescent="0.25">
      <c r="E6929" s="24">
        <f t="shared" ca="1" si="216"/>
        <v>0.3246318248052702</v>
      </c>
      <c r="F6929" s="24">
        <f t="shared" ca="1" si="217"/>
        <v>22.50127171122638</v>
      </c>
    </row>
    <row r="6930" spans="5:6" x14ac:dyDescent="0.25">
      <c r="E6930" s="24">
        <f t="shared" ca="1" si="216"/>
        <v>0.12443082492742763</v>
      </c>
      <c r="F6930" s="24">
        <f t="shared" ca="1" si="217"/>
        <v>41.680106811318907</v>
      </c>
    </row>
    <row r="6931" spans="5:6" x14ac:dyDescent="0.25">
      <c r="E6931" s="24">
        <f t="shared" ca="1" si="216"/>
        <v>0.20298403898690132</v>
      </c>
      <c r="F6931" s="24">
        <f t="shared" ca="1" si="217"/>
        <v>31.892558574235991</v>
      </c>
    </row>
    <row r="6932" spans="5:6" x14ac:dyDescent="0.25">
      <c r="E6932" s="24">
        <f t="shared" ca="1" si="216"/>
        <v>0.39733430112097157</v>
      </c>
      <c r="F6932" s="24">
        <f t="shared" ca="1" si="217"/>
        <v>18.459545686415495</v>
      </c>
    </row>
    <row r="6933" spans="5:6" x14ac:dyDescent="0.25">
      <c r="E6933" s="24">
        <f t="shared" ca="1" si="216"/>
        <v>0.74126875298033612</v>
      </c>
      <c r="F6933" s="24">
        <f t="shared" ca="1" si="217"/>
        <v>5.987840597198355</v>
      </c>
    </row>
    <row r="6934" spans="5:6" x14ac:dyDescent="0.25">
      <c r="E6934" s="24">
        <f t="shared" ca="1" si="216"/>
        <v>8.7956328438320242E-2</v>
      </c>
      <c r="F6934" s="24">
        <f t="shared" ca="1" si="217"/>
        <v>48.618297108637705</v>
      </c>
    </row>
    <row r="6935" spans="5:6" x14ac:dyDescent="0.25">
      <c r="E6935" s="24">
        <f t="shared" ca="1" si="216"/>
        <v>0.16482747773189277</v>
      </c>
      <c r="F6935" s="24">
        <f t="shared" ca="1" si="217"/>
        <v>36.05711883190547</v>
      </c>
    </row>
    <row r="6936" spans="5:6" x14ac:dyDescent="0.25">
      <c r="E6936" s="24">
        <f t="shared" ca="1" si="216"/>
        <v>0.52030828217541114</v>
      </c>
      <c r="F6936" s="24">
        <f t="shared" ca="1" si="217"/>
        <v>13.066675854713408</v>
      </c>
    </row>
    <row r="6937" spans="5:6" x14ac:dyDescent="0.25">
      <c r="E6937" s="24">
        <f t="shared" ca="1" si="216"/>
        <v>0.79019613038933034</v>
      </c>
      <c r="F6937" s="24">
        <f t="shared" ca="1" si="217"/>
        <v>4.7094819603688753</v>
      </c>
    </row>
    <row r="6938" spans="5:6" x14ac:dyDescent="0.25">
      <c r="E6938" s="24">
        <f t="shared" ca="1" si="216"/>
        <v>0.18240805219740674</v>
      </c>
      <c r="F6938" s="24">
        <f t="shared" ca="1" si="217"/>
        <v>34.030181129943763</v>
      </c>
    </row>
    <row r="6939" spans="5:6" x14ac:dyDescent="0.25">
      <c r="E6939" s="24">
        <f t="shared" ca="1" si="216"/>
        <v>0.83073549148171399</v>
      </c>
      <c r="F6939" s="24">
        <f t="shared" ca="1" si="217"/>
        <v>3.7088767252280173</v>
      </c>
    </row>
    <row r="6940" spans="5:6" x14ac:dyDescent="0.25">
      <c r="E6940" s="24">
        <f t="shared" ca="1" si="216"/>
        <v>0.55641260182016739</v>
      </c>
      <c r="F6940" s="24">
        <f t="shared" ca="1" si="217"/>
        <v>11.724903406785627</v>
      </c>
    </row>
    <row r="6941" spans="5:6" x14ac:dyDescent="0.25">
      <c r="E6941" s="24">
        <f t="shared" ca="1" si="216"/>
        <v>0.41502723796580554</v>
      </c>
      <c r="F6941" s="24">
        <f t="shared" ca="1" si="217"/>
        <v>17.588222545053782</v>
      </c>
    </row>
    <row r="6942" spans="5:6" x14ac:dyDescent="0.25">
      <c r="E6942" s="24">
        <f t="shared" ca="1" si="216"/>
        <v>0.43347270326714538</v>
      </c>
      <c r="F6942" s="24">
        <f t="shared" ca="1" si="217"/>
        <v>16.718529059720051</v>
      </c>
    </row>
    <row r="6943" spans="5:6" x14ac:dyDescent="0.25">
      <c r="E6943" s="24">
        <f t="shared" ca="1" si="216"/>
        <v>0.4027442955768592</v>
      </c>
      <c r="F6943" s="24">
        <f t="shared" ca="1" si="217"/>
        <v>18.189068414157877</v>
      </c>
    </row>
    <row r="6944" spans="5:6" x14ac:dyDescent="0.25">
      <c r="E6944" s="24">
        <f t="shared" ca="1" si="216"/>
        <v>8.9012159535446278E-2</v>
      </c>
      <c r="F6944" s="24">
        <f t="shared" ca="1" si="217"/>
        <v>48.379645891768533</v>
      </c>
    </row>
    <row r="6945" spans="5:6" x14ac:dyDescent="0.25">
      <c r="E6945" s="24">
        <f t="shared" ca="1" si="216"/>
        <v>0.16557930546271449</v>
      </c>
      <c r="F6945" s="24">
        <f t="shared" ca="1" si="217"/>
        <v>35.966100237051982</v>
      </c>
    </row>
    <row r="6946" spans="5:6" x14ac:dyDescent="0.25">
      <c r="E6946" s="24">
        <f t="shared" ca="1" si="216"/>
        <v>0.78266228387917847</v>
      </c>
      <c r="F6946" s="24">
        <f t="shared" ca="1" si="217"/>
        <v>4.9010797306318965</v>
      </c>
    </row>
    <row r="6947" spans="5:6" x14ac:dyDescent="0.25">
      <c r="E6947" s="24">
        <f t="shared" ca="1" si="216"/>
        <v>0.75860862599622758</v>
      </c>
      <c r="F6947" s="24">
        <f t="shared" ca="1" si="217"/>
        <v>5.5253855770095921</v>
      </c>
    </row>
    <row r="6948" spans="5:6" x14ac:dyDescent="0.25">
      <c r="E6948" s="24">
        <f t="shared" ca="1" si="216"/>
        <v>0.19376320452245865</v>
      </c>
      <c r="F6948" s="24">
        <f t="shared" ca="1" si="217"/>
        <v>32.822369213939361</v>
      </c>
    </row>
    <row r="6949" spans="5:6" x14ac:dyDescent="0.25">
      <c r="E6949" s="24">
        <f t="shared" ca="1" si="216"/>
        <v>0.91356961115289581</v>
      </c>
      <c r="F6949" s="24">
        <f t="shared" ca="1" si="217"/>
        <v>1.8079140676438081</v>
      </c>
    </row>
    <row r="6950" spans="5:6" x14ac:dyDescent="0.25">
      <c r="E6950" s="24">
        <f t="shared" ca="1" si="216"/>
        <v>3.8920138988618347E-2</v>
      </c>
      <c r="F6950" s="24">
        <f t="shared" ca="1" si="217"/>
        <v>64.924869010691495</v>
      </c>
    </row>
    <row r="6951" spans="5:6" x14ac:dyDescent="0.25">
      <c r="E6951" s="24">
        <f t="shared" ca="1" si="216"/>
        <v>0.3133712761834474</v>
      </c>
      <c r="F6951" s="24">
        <f t="shared" ca="1" si="217"/>
        <v>23.207332110300332</v>
      </c>
    </row>
    <row r="6952" spans="5:6" x14ac:dyDescent="0.25">
      <c r="E6952" s="24">
        <f t="shared" ca="1" si="216"/>
        <v>0.78193337266699947</v>
      </c>
      <c r="F6952" s="24">
        <f t="shared" ca="1" si="217"/>
        <v>4.9197148651949822</v>
      </c>
    </row>
    <row r="6953" spans="5:6" x14ac:dyDescent="0.25">
      <c r="E6953" s="24">
        <f t="shared" ca="1" si="216"/>
        <v>0.9808755368541543</v>
      </c>
      <c r="F6953" s="24">
        <f t="shared" ca="1" si="217"/>
        <v>0.38619402425936183</v>
      </c>
    </row>
    <row r="6954" spans="5:6" x14ac:dyDescent="0.25">
      <c r="E6954" s="24">
        <f t="shared" ca="1" si="216"/>
        <v>0.2431032215944352</v>
      </c>
      <c r="F6954" s="24">
        <f t="shared" ca="1" si="217"/>
        <v>28.285382912223078</v>
      </c>
    </row>
    <row r="6955" spans="5:6" x14ac:dyDescent="0.25">
      <c r="E6955" s="24">
        <f t="shared" ca="1" si="216"/>
        <v>0.41672907060369135</v>
      </c>
      <c r="F6955" s="24">
        <f t="shared" ca="1" si="217"/>
        <v>17.506379582387297</v>
      </c>
    </row>
    <row r="6956" spans="5:6" x14ac:dyDescent="0.25">
      <c r="E6956" s="24">
        <f t="shared" ca="1" si="216"/>
        <v>0.49583456435682227</v>
      </c>
      <c r="F6956" s="24">
        <f t="shared" ca="1" si="217"/>
        <v>14.030258949941912</v>
      </c>
    </row>
    <row r="6957" spans="5:6" x14ac:dyDescent="0.25">
      <c r="E6957" s="24">
        <f t="shared" ca="1" si="216"/>
        <v>0.90380390305411251</v>
      </c>
      <c r="F6957" s="24">
        <f t="shared" ca="1" si="217"/>
        <v>2.0228572704225698</v>
      </c>
    </row>
    <row r="6958" spans="5:6" x14ac:dyDescent="0.25">
      <c r="E6958" s="24">
        <f t="shared" ca="1" si="216"/>
        <v>0.8103812293721363</v>
      </c>
      <c r="F6958" s="24">
        <f t="shared" ca="1" si="217"/>
        <v>4.2050097698489086</v>
      </c>
    </row>
    <row r="6959" spans="5:6" x14ac:dyDescent="0.25">
      <c r="E6959" s="24">
        <f t="shared" ca="1" si="216"/>
        <v>0.30242262215834692</v>
      </c>
      <c r="F6959" s="24">
        <f t="shared" ca="1" si="217"/>
        <v>23.918596575002002</v>
      </c>
    </row>
    <row r="6960" spans="5:6" x14ac:dyDescent="0.25">
      <c r="E6960" s="24">
        <f t="shared" ca="1" si="216"/>
        <v>1.4447643373847185E-3</v>
      </c>
      <c r="F6960" s="24">
        <f t="shared" ca="1" si="217"/>
        <v>130.79618118066321</v>
      </c>
    </row>
    <row r="6961" spans="5:6" x14ac:dyDescent="0.25">
      <c r="E6961" s="24">
        <f t="shared" ca="1" si="216"/>
        <v>0.48358522692446249</v>
      </c>
      <c r="F6961" s="24">
        <f t="shared" ca="1" si="217"/>
        <v>14.530554176756665</v>
      </c>
    </row>
    <row r="6962" spans="5:6" x14ac:dyDescent="0.25">
      <c r="E6962" s="24">
        <f t="shared" ca="1" si="216"/>
        <v>0.37203034045248795</v>
      </c>
      <c r="F6962" s="24">
        <f t="shared" ca="1" si="217"/>
        <v>19.775597353574099</v>
      </c>
    </row>
    <row r="6963" spans="5:6" x14ac:dyDescent="0.25">
      <c r="E6963" s="24">
        <f t="shared" ca="1" si="216"/>
        <v>0.58813281108404658</v>
      </c>
      <c r="F6963" s="24">
        <f t="shared" ca="1" si="217"/>
        <v>10.616049747951198</v>
      </c>
    </row>
    <row r="6964" spans="5:6" x14ac:dyDescent="0.25">
      <c r="E6964" s="24">
        <f t="shared" ca="1" si="216"/>
        <v>0.21327716243054939</v>
      </c>
      <c r="F6964" s="24">
        <f t="shared" ca="1" si="217"/>
        <v>30.903254541463021</v>
      </c>
    </row>
    <row r="6965" spans="5:6" x14ac:dyDescent="0.25">
      <c r="E6965" s="24">
        <f t="shared" ca="1" si="216"/>
        <v>0.98992931321698707</v>
      </c>
      <c r="F6965" s="24">
        <f t="shared" ca="1" si="217"/>
        <v>0.20243478387162805</v>
      </c>
    </row>
    <row r="6966" spans="5:6" x14ac:dyDescent="0.25">
      <c r="E6966" s="24">
        <f t="shared" ca="1" si="216"/>
        <v>0.45654655981018966</v>
      </c>
      <c r="F6966" s="24">
        <f t="shared" ca="1" si="217"/>
        <v>15.681291822711678</v>
      </c>
    </row>
    <row r="6967" spans="5:6" x14ac:dyDescent="0.25">
      <c r="E6967" s="24">
        <f t="shared" ca="1" si="216"/>
        <v>0.54021628791605469</v>
      </c>
      <c r="F6967" s="24">
        <f t="shared" ca="1" si="217"/>
        <v>12.315713728758777</v>
      </c>
    </row>
    <row r="6968" spans="5:6" x14ac:dyDescent="0.25">
      <c r="E6968" s="24">
        <f t="shared" ca="1" si="216"/>
        <v>0.10402192480674255</v>
      </c>
      <c r="F6968" s="24">
        <f t="shared" ca="1" si="217"/>
        <v>45.263071732195414</v>
      </c>
    </row>
    <row r="6969" spans="5:6" x14ac:dyDescent="0.25">
      <c r="E6969" s="24">
        <f t="shared" ca="1" si="216"/>
        <v>0.47442820097260385</v>
      </c>
      <c r="F6969" s="24">
        <f t="shared" ca="1" si="217"/>
        <v>14.912899750153462</v>
      </c>
    </row>
    <row r="6970" spans="5:6" x14ac:dyDescent="0.25">
      <c r="E6970" s="24">
        <f t="shared" ca="1" si="216"/>
        <v>0.6772593332771969</v>
      </c>
      <c r="F6970" s="24">
        <f t="shared" ca="1" si="217"/>
        <v>7.7940203394339367</v>
      </c>
    </row>
    <row r="6971" spans="5:6" x14ac:dyDescent="0.25">
      <c r="E6971" s="24">
        <f t="shared" ca="1" si="216"/>
        <v>0.86968310978418606</v>
      </c>
      <c r="F6971" s="24">
        <f t="shared" ca="1" si="217"/>
        <v>2.7925275062594834</v>
      </c>
    </row>
    <row r="6972" spans="5:6" x14ac:dyDescent="0.25">
      <c r="E6972" s="24">
        <f t="shared" ca="1" si="216"/>
        <v>0.81149148448067199</v>
      </c>
      <c r="F6972" s="24">
        <f t="shared" ca="1" si="217"/>
        <v>4.1776277127373111</v>
      </c>
    </row>
    <row r="6973" spans="5:6" x14ac:dyDescent="0.25">
      <c r="E6973" s="24">
        <f t="shared" ca="1" si="216"/>
        <v>0.48806018694309428</v>
      </c>
      <c r="F6973" s="24">
        <f t="shared" ca="1" si="217"/>
        <v>14.346330936684133</v>
      </c>
    </row>
    <row r="6974" spans="5:6" x14ac:dyDescent="0.25">
      <c r="E6974" s="24">
        <f t="shared" ca="1" si="216"/>
        <v>0.8662006664247941</v>
      </c>
      <c r="F6974" s="24">
        <f t="shared" ca="1" si="217"/>
        <v>2.8727736167189448</v>
      </c>
    </row>
    <row r="6975" spans="5:6" x14ac:dyDescent="0.25">
      <c r="E6975" s="24">
        <f t="shared" ca="1" si="216"/>
        <v>0.22621659539143713</v>
      </c>
      <c r="F6975" s="24">
        <f t="shared" ca="1" si="217"/>
        <v>29.725247039627622</v>
      </c>
    </row>
    <row r="6976" spans="5:6" x14ac:dyDescent="0.25">
      <c r="E6976" s="24">
        <f t="shared" ca="1" si="216"/>
        <v>0.7619812065279512</v>
      </c>
      <c r="F6976" s="24">
        <f t="shared" ca="1" si="217"/>
        <v>5.4366677389756308</v>
      </c>
    </row>
    <row r="6977" spans="5:6" x14ac:dyDescent="0.25">
      <c r="E6977" s="24">
        <f t="shared" ca="1" si="216"/>
        <v>0.66840502310061412</v>
      </c>
      <c r="F6977" s="24">
        <f t="shared" ca="1" si="217"/>
        <v>8.0572193435501163</v>
      </c>
    </row>
    <row r="6978" spans="5:6" x14ac:dyDescent="0.25">
      <c r="E6978" s="24">
        <f t="shared" ca="1" si="216"/>
        <v>0.65693278382205578</v>
      </c>
      <c r="F6978" s="24">
        <f t="shared" ca="1" si="217"/>
        <v>8.4034714692061172</v>
      </c>
    </row>
    <row r="6979" spans="5:6" x14ac:dyDescent="0.25">
      <c r="E6979" s="24">
        <f t="shared" ca="1" si="216"/>
        <v>0.97704840716547037</v>
      </c>
      <c r="F6979" s="24">
        <f t="shared" ca="1" si="217"/>
        <v>0.46438162852503212</v>
      </c>
    </row>
    <row r="6980" spans="5:6" x14ac:dyDescent="0.25">
      <c r="E6980" s="24">
        <f t="shared" ref="E6980:E7043" ca="1" si="218">RAND()</f>
        <v>0.47094167206027782</v>
      </c>
      <c r="F6980" s="24">
        <f t="shared" ref="F6980:F7043" ca="1" si="219">-LOG(E6980,EXP(1))/$C$3</f>
        <v>15.060420622951034</v>
      </c>
    </row>
    <row r="6981" spans="5:6" x14ac:dyDescent="0.25">
      <c r="E6981" s="24">
        <f t="shared" ca="1" si="218"/>
        <v>0.1617055920295094</v>
      </c>
      <c r="F6981" s="24">
        <f t="shared" ca="1" si="219"/>
        <v>36.439558605085068</v>
      </c>
    </row>
    <row r="6982" spans="5:6" x14ac:dyDescent="0.25">
      <c r="E6982" s="24">
        <f t="shared" ca="1" si="218"/>
        <v>0.68432671892682373</v>
      </c>
      <c r="F6982" s="24">
        <f t="shared" ca="1" si="219"/>
        <v>7.5863963230541884</v>
      </c>
    </row>
    <row r="6983" spans="5:6" x14ac:dyDescent="0.25">
      <c r="E6983" s="24">
        <f t="shared" ca="1" si="218"/>
        <v>0.29042833865072892</v>
      </c>
      <c r="F6983" s="24">
        <f t="shared" ca="1" si="219"/>
        <v>24.727968318143219</v>
      </c>
    </row>
    <row r="6984" spans="5:6" x14ac:dyDescent="0.25">
      <c r="E6984" s="24">
        <f t="shared" ca="1" si="218"/>
        <v>0.58232746689020776</v>
      </c>
      <c r="F6984" s="24">
        <f t="shared" ca="1" si="219"/>
        <v>10.814446631926842</v>
      </c>
    </row>
    <row r="6985" spans="5:6" x14ac:dyDescent="0.25">
      <c r="E6985" s="24">
        <f t="shared" ca="1" si="218"/>
        <v>0.85837157634540306</v>
      </c>
      <c r="F6985" s="24">
        <f t="shared" ca="1" si="219"/>
        <v>3.0543640115887016</v>
      </c>
    </row>
    <row r="6986" spans="5:6" x14ac:dyDescent="0.25">
      <c r="E6986" s="24">
        <f t="shared" ca="1" si="218"/>
        <v>0.46958980524053884</v>
      </c>
      <c r="F6986" s="24">
        <f t="shared" ca="1" si="219"/>
        <v>15.117914403152234</v>
      </c>
    </row>
    <row r="6987" spans="5:6" x14ac:dyDescent="0.25">
      <c r="E6987" s="24">
        <f t="shared" ca="1" si="218"/>
        <v>0.26832841633925097</v>
      </c>
      <c r="F6987" s="24">
        <f t="shared" ca="1" si="219"/>
        <v>26.310872292022456</v>
      </c>
    </row>
    <row r="6988" spans="5:6" x14ac:dyDescent="0.25">
      <c r="E6988" s="24">
        <f t="shared" ca="1" si="218"/>
        <v>0.68725020857464847</v>
      </c>
      <c r="F6988" s="24">
        <f t="shared" ca="1" si="219"/>
        <v>7.5011369689032099</v>
      </c>
    </row>
    <row r="6989" spans="5:6" x14ac:dyDescent="0.25">
      <c r="E6989" s="24">
        <f t="shared" ca="1" si="218"/>
        <v>0.21347227509547095</v>
      </c>
      <c r="F6989" s="24">
        <f t="shared" ca="1" si="219"/>
        <v>30.884966275669587</v>
      </c>
    </row>
    <row r="6990" spans="5:6" x14ac:dyDescent="0.25">
      <c r="E6990" s="24">
        <f t="shared" ca="1" si="218"/>
        <v>0.73063908411894007</v>
      </c>
      <c r="F6990" s="24">
        <f t="shared" ca="1" si="219"/>
        <v>6.2767134026420131</v>
      </c>
    </row>
    <row r="6991" spans="5:6" x14ac:dyDescent="0.25">
      <c r="E6991" s="24">
        <f t="shared" ca="1" si="218"/>
        <v>0.85068731776745554</v>
      </c>
      <c r="F6991" s="24">
        <f t="shared" ca="1" si="219"/>
        <v>3.2342129421566379</v>
      </c>
    </row>
    <row r="6992" spans="5:6" x14ac:dyDescent="0.25">
      <c r="E6992" s="24">
        <f t="shared" ca="1" si="218"/>
        <v>0.36527520335699171</v>
      </c>
      <c r="F6992" s="24">
        <f t="shared" ca="1" si="219"/>
        <v>20.142084554022993</v>
      </c>
    </row>
    <row r="6993" spans="5:6" x14ac:dyDescent="0.25">
      <c r="E6993" s="24">
        <f t="shared" ca="1" si="218"/>
        <v>0.2806360300354136</v>
      </c>
      <c r="F6993" s="24">
        <f t="shared" ca="1" si="219"/>
        <v>25.413934320187188</v>
      </c>
    </row>
    <row r="6994" spans="5:6" x14ac:dyDescent="0.25">
      <c r="E6994" s="24">
        <f t="shared" ca="1" si="218"/>
        <v>4.7927699255096989E-3</v>
      </c>
      <c r="F6994" s="24">
        <f t="shared" ca="1" si="219"/>
        <v>106.81293524290911</v>
      </c>
    </row>
    <row r="6995" spans="5:6" x14ac:dyDescent="0.25">
      <c r="E6995" s="24">
        <f t="shared" ca="1" si="218"/>
        <v>0.98113773039879504</v>
      </c>
      <c r="F6995" s="24">
        <f t="shared" ca="1" si="219"/>
        <v>0.38084862623218901</v>
      </c>
    </row>
    <row r="6996" spans="5:6" x14ac:dyDescent="0.25">
      <c r="E6996" s="24">
        <f t="shared" ca="1" si="218"/>
        <v>0.4397815021419097</v>
      </c>
      <c r="F6996" s="24">
        <f t="shared" ca="1" si="219"/>
        <v>16.429545229012536</v>
      </c>
    </row>
    <row r="6997" spans="5:6" x14ac:dyDescent="0.25">
      <c r="E6997" s="24">
        <f t="shared" ca="1" si="218"/>
        <v>0.13623404192784083</v>
      </c>
      <c r="F6997" s="24">
        <f t="shared" ca="1" si="219"/>
        <v>39.867619515273212</v>
      </c>
    </row>
    <row r="6998" spans="5:6" x14ac:dyDescent="0.25">
      <c r="E6998" s="24">
        <f t="shared" ca="1" si="218"/>
        <v>0.89135022905984929</v>
      </c>
      <c r="F6998" s="24">
        <f t="shared" ca="1" si="219"/>
        <v>2.3003570920696941</v>
      </c>
    </row>
    <row r="6999" spans="5:6" x14ac:dyDescent="0.25">
      <c r="E6999" s="24">
        <f t="shared" ca="1" si="218"/>
        <v>0.30321026212990343</v>
      </c>
      <c r="F6999" s="24">
        <f t="shared" ca="1" si="219"/>
        <v>23.866575594236132</v>
      </c>
    </row>
    <row r="7000" spans="5:6" x14ac:dyDescent="0.25">
      <c r="E7000" s="24">
        <f t="shared" ca="1" si="218"/>
        <v>0.725399171416929</v>
      </c>
      <c r="F7000" s="24">
        <f t="shared" ca="1" si="219"/>
        <v>6.4206638875397148</v>
      </c>
    </row>
    <row r="7001" spans="5:6" x14ac:dyDescent="0.25">
      <c r="E7001" s="24">
        <f t="shared" ca="1" si="218"/>
        <v>0.70980967076694623</v>
      </c>
      <c r="F7001" s="24">
        <f t="shared" ca="1" si="219"/>
        <v>6.8551682845222777</v>
      </c>
    </row>
    <row r="7002" spans="5:6" x14ac:dyDescent="0.25">
      <c r="E7002" s="24">
        <f t="shared" ca="1" si="218"/>
        <v>0.6914576941081062</v>
      </c>
      <c r="F7002" s="24">
        <f t="shared" ca="1" si="219"/>
        <v>7.3790661927187582</v>
      </c>
    </row>
    <row r="7003" spans="5:6" x14ac:dyDescent="0.25">
      <c r="E7003" s="24">
        <f t="shared" ca="1" si="218"/>
        <v>0.68360098297436711</v>
      </c>
      <c r="F7003" s="24">
        <f t="shared" ca="1" si="219"/>
        <v>7.6076177960761546</v>
      </c>
    </row>
    <row r="7004" spans="5:6" x14ac:dyDescent="0.25">
      <c r="E7004" s="24">
        <f t="shared" ca="1" si="218"/>
        <v>7.7843032749078889E-2</v>
      </c>
      <c r="F7004" s="24">
        <f t="shared" ca="1" si="219"/>
        <v>51.061217610885151</v>
      </c>
    </row>
    <row r="7005" spans="5:6" x14ac:dyDescent="0.25">
      <c r="E7005" s="24">
        <f t="shared" ca="1" si="218"/>
        <v>0.94780720017176034</v>
      </c>
      <c r="F7005" s="24">
        <f t="shared" ca="1" si="219"/>
        <v>1.0720834551385947</v>
      </c>
    </row>
    <row r="7006" spans="5:6" x14ac:dyDescent="0.25">
      <c r="E7006" s="24">
        <f t="shared" ca="1" si="218"/>
        <v>0.40059318223649087</v>
      </c>
      <c r="F7006" s="24">
        <f t="shared" ca="1" si="219"/>
        <v>18.296177495513881</v>
      </c>
    </row>
    <row r="7007" spans="5:6" x14ac:dyDescent="0.25">
      <c r="E7007" s="24">
        <f t="shared" ca="1" si="218"/>
        <v>2.6152364184278132E-2</v>
      </c>
      <c r="F7007" s="24">
        <f t="shared" ca="1" si="219"/>
        <v>72.876313679624246</v>
      </c>
    </row>
    <row r="7008" spans="5:6" x14ac:dyDescent="0.25">
      <c r="E7008" s="24">
        <f t="shared" ca="1" si="218"/>
        <v>0.45659671424741255</v>
      </c>
      <c r="F7008" s="24">
        <f t="shared" ca="1" si="219"/>
        <v>15.679094820830452</v>
      </c>
    </row>
    <row r="7009" spans="5:6" x14ac:dyDescent="0.25">
      <c r="E7009" s="24">
        <f t="shared" ca="1" si="218"/>
        <v>8.9703896415149975E-2</v>
      </c>
      <c r="F7009" s="24">
        <f t="shared" ca="1" si="219"/>
        <v>48.224821451296314</v>
      </c>
    </row>
    <row r="7010" spans="5:6" x14ac:dyDescent="0.25">
      <c r="E7010" s="24">
        <f t="shared" ca="1" si="218"/>
        <v>0.5044749258041662</v>
      </c>
      <c r="F7010" s="24">
        <f t="shared" ca="1" si="219"/>
        <v>13.684742830110867</v>
      </c>
    </row>
    <row r="7011" spans="5:6" x14ac:dyDescent="0.25">
      <c r="E7011" s="24">
        <f t="shared" ca="1" si="218"/>
        <v>7.616629392574481E-2</v>
      </c>
      <c r="F7011" s="24">
        <f t="shared" ca="1" si="219"/>
        <v>51.496725021637182</v>
      </c>
    </row>
    <row r="7012" spans="5:6" x14ac:dyDescent="0.25">
      <c r="E7012" s="24">
        <f t="shared" ca="1" si="218"/>
        <v>0.72573001232550205</v>
      </c>
      <c r="F7012" s="24">
        <f t="shared" ca="1" si="219"/>
        <v>6.4115443434491732</v>
      </c>
    </row>
    <row r="7013" spans="5:6" x14ac:dyDescent="0.25">
      <c r="E7013" s="24">
        <f t="shared" ca="1" si="218"/>
        <v>0.14575259514507755</v>
      </c>
      <c r="F7013" s="24">
        <f t="shared" ca="1" si="219"/>
        <v>38.516892969099459</v>
      </c>
    </row>
    <row r="7014" spans="5:6" x14ac:dyDescent="0.25">
      <c r="E7014" s="24">
        <f t="shared" ca="1" si="218"/>
        <v>0.71686695195606576</v>
      </c>
      <c r="F7014" s="24">
        <f t="shared" ca="1" si="219"/>
        <v>6.6573003545345859</v>
      </c>
    </row>
    <row r="7015" spans="5:6" x14ac:dyDescent="0.25">
      <c r="E7015" s="24">
        <f t="shared" ca="1" si="218"/>
        <v>0.94711223212704121</v>
      </c>
      <c r="F7015" s="24">
        <f t="shared" ca="1" si="219"/>
        <v>1.0867535896896059</v>
      </c>
    </row>
    <row r="7016" spans="5:6" x14ac:dyDescent="0.25">
      <c r="E7016" s="24">
        <f t="shared" ca="1" si="218"/>
        <v>0.39889027494287044</v>
      </c>
      <c r="F7016" s="24">
        <f t="shared" ca="1" si="219"/>
        <v>18.381378001098572</v>
      </c>
    </row>
    <row r="7017" spans="5:6" x14ac:dyDescent="0.25">
      <c r="E7017" s="24">
        <f t="shared" ca="1" si="218"/>
        <v>0.66420147573206501</v>
      </c>
      <c r="F7017" s="24">
        <f t="shared" ca="1" si="219"/>
        <v>8.1833949644626376</v>
      </c>
    </row>
    <row r="7018" spans="5:6" x14ac:dyDescent="0.25">
      <c r="E7018" s="24">
        <f t="shared" ca="1" si="218"/>
        <v>0.13343699103758078</v>
      </c>
      <c r="F7018" s="24">
        <f t="shared" ca="1" si="219"/>
        <v>40.282517796094766</v>
      </c>
    </row>
    <row r="7019" spans="5:6" x14ac:dyDescent="0.25">
      <c r="E7019" s="24">
        <f t="shared" ca="1" si="218"/>
        <v>0.33143860322121932</v>
      </c>
      <c r="F7019" s="24">
        <f t="shared" ca="1" si="219"/>
        <v>22.086253909905714</v>
      </c>
    </row>
    <row r="7020" spans="5:6" x14ac:dyDescent="0.25">
      <c r="E7020" s="24">
        <f t="shared" ca="1" si="218"/>
        <v>0.86733868068672748</v>
      </c>
      <c r="F7020" s="24">
        <f t="shared" ca="1" si="219"/>
        <v>2.8465148663235578</v>
      </c>
    </row>
    <row r="7021" spans="5:6" x14ac:dyDescent="0.25">
      <c r="E7021" s="24">
        <f t="shared" ca="1" si="218"/>
        <v>0.22652364026986826</v>
      </c>
      <c r="F7021" s="24">
        <f t="shared" ca="1" si="219"/>
        <v>29.698119349060672</v>
      </c>
    </row>
    <row r="7022" spans="5:6" x14ac:dyDescent="0.25">
      <c r="E7022" s="24">
        <f t="shared" ca="1" si="218"/>
        <v>0.46225752020466337</v>
      </c>
      <c r="F7022" s="24">
        <f t="shared" ca="1" si="219"/>
        <v>15.432662803027441</v>
      </c>
    </row>
    <row r="7023" spans="5:6" x14ac:dyDescent="0.25">
      <c r="E7023" s="24">
        <f t="shared" ca="1" si="218"/>
        <v>0.21215775504932366</v>
      </c>
      <c r="F7023" s="24">
        <f t="shared" ca="1" si="219"/>
        <v>31.008503068892804</v>
      </c>
    </row>
    <row r="7024" spans="5:6" x14ac:dyDescent="0.25">
      <c r="E7024" s="24">
        <f t="shared" ca="1" si="218"/>
        <v>0.50394222661999544</v>
      </c>
      <c r="F7024" s="24">
        <f t="shared" ca="1" si="219"/>
        <v>13.705872944069768</v>
      </c>
    </row>
    <row r="7025" spans="5:6" x14ac:dyDescent="0.25">
      <c r="E7025" s="24">
        <f t="shared" ca="1" si="218"/>
        <v>0.49180678038450665</v>
      </c>
      <c r="F7025" s="24">
        <f t="shared" ca="1" si="219"/>
        <v>14.193387248426804</v>
      </c>
    </row>
    <row r="7026" spans="5:6" x14ac:dyDescent="0.25">
      <c r="E7026" s="24">
        <f t="shared" ca="1" si="218"/>
        <v>0.57688453892318625</v>
      </c>
      <c r="F7026" s="24">
        <f t="shared" ca="1" si="219"/>
        <v>11.002262767004966</v>
      </c>
    </row>
    <row r="7027" spans="5:6" x14ac:dyDescent="0.25">
      <c r="E7027" s="24">
        <f t="shared" ca="1" si="218"/>
        <v>0.85447444505503956</v>
      </c>
      <c r="F7027" s="24">
        <f t="shared" ca="1" si="219"/>
        <v>3.145373663745632</v>
      </c>
    </row>
    <row r="7028" spans="5:6" x14ac:dyDescent="0.25">
      <c r="E7028" s="24">
        <f t="shared" ca="1" si="218"/>
        <v>0.45984502841670893</v>
      </c>
      <c r="F7028" s="24">
        <f t="shared" ca="1" si="219"/>
        <v>15.537314820141303</v>
      </c>
    </row>
    <row r="7029" spans="5:6" x14ac:dyDescent="0.25">
      <c r="E7029" s="24">
        <f t="shared" ca="1" si="218"/>
        <v>0.50595099114019393</v>
      </c>
      <c r="F7029" s="24">
        <f t="shared" ca="1" si="219"/>
        <v>13.626309396792522</v>
      </c>
    </row>
    <row r="7030" spans="5:6" x14ac:dyDescent="0.25">
      <c r="E7030" s="24">
        <f t="shared" ca="1" si="218"/>
        <v>0.51756386842592672</v>
      </c>
      <c r="F7030" s="24">
        <f t="shared" ca="1" si="219"/>
        <v>13.172446884194546</v>
      </c>
    </row>
    <row r="7031" spans="5:6" x14ac:dyDescent="0.25">
      <c r="E7031" s="24">
        <f t="shared" ca="1" si="218"/>
        <v>0.77989901248276705</v>
      </c>
      <c r="F7031" s="24">
        <f t="shared" ca="1" si="219"/>
        <v>4.9718167771311101</v>
      </c>
    </row>
    <row r="7032" spans="5:6" x14ac:dyDescent="0.25">
      <c r="E7032" s="24">
        <f t="shared" ca="1" si="218"/>
        <v>0.82719208318460413</v>
      </c>
      <c r="F7032" s="24">
        <f t="shared" ca="1" si="219"/>
        <v>3.7943669178399242</v>
      </c>
    </row>
    <row r="7033" spans="5:6" x14ac:dyDescent="0.25">
      <c r="E7033" s="24">
        <f t="shared" ca="1" si="218"/>
        <v>0.13719040459394982</v>
      </c>
      <c r="F7033" s="24">
        <f t="shared" ca="1" si="219"/>
        <v>39.727710069959308</v>
      </c>
    </row>
    <row r="7034" spans="5:6" x14ac:dyDescent="0.25">
      <c r="E7034" s="24">
        <f t="shared" ca="1" si="218"/>
        <v>6.3607623032731153E-2</v>
      </c>
      <c r="F7034" s="24">
        <f t="shared" ca="1" si="219"/>
        <v>55.100439136267404</v>
      </c>
    </row>
    <row r="7035" spans="5:6" x14ac:dyDescent="0.25">
      <c r="E7035" s="24">
        <f t="shared" ca="1" si="218"/>
        <v>0.66148082115392437</v>
      </c>
      <c r="F7035" s="24">
        <f t="shared" ca="1" si="219"/>
        <v>8.2654857762403964</v>
      </c>
    </row>
    <row r="7036" spans="5:6" x14ac:dyDescent="0.25">
      <c r="E7036" s="24">
        <f t="shared" ca="1" si="218"/>
        <v>0.5936549708222576</v>
      </c>
      <c r="F7036" s="24">
        <f t="shared" ca="1" si="219"/>
        <v>10.42913971167955</v>
      </c>
    </row>
    <row r="7037" spans="5:6" x14ac:dyDescent="0.25">
      <c r="E7037" s="24">
        <f t="shared" ca="1" si="218"/>
        <v>0.47146681120799072</v>
      </c>
      <c r="F7037" s="24">
        <f t="shared" ca="1" si="219"/>
        <v>15.038131383777602</v>
      </c>
    </row>
    <row r="7038" spans="5:6" x14ac:dyDescent="0.25">
      <c r="E7038" s="24">
        <f t="shared" ca="1" si="218"/>
        <v>0.63744289060018211</v>
      </c>
      <c r="F7038" s="24">
        <f t="shared" ca="1" si="219"/>
        <v>9.0058117866929823</v>
      </c>
    </row>
    <row r="7039" spans="5:6" x14ac:dyDescent="0.25">
      <c r="E7039" s="24">
        <f t="shared" ca="1" si="218"/>
        <v>0.78467691348408442</v>
      </c>
      <c r="F7039" s="24">
        <f t="shared" ca="1" si="219"/>
        <v>4.8496644219909948</v>
      </c>
    </row>
    <row r="7040" spans="5:6" x14ac:dyDescent="0.25">
      <c r="E7040" s="24">
        <f t="shared" ca="1" si="218"/>
        <v>0.12824226356825474</v>
      </c>
      <c r="F7040" s="24">
        <f t="shared" ca="1" si="219"/>
        <v>41.076682396106214</v>
      </c>
    </row>
    <row r="7041" spans="5:6" x14ac:dyDescent="0.25">
      <c r="E7041" s="24">
        <f t="shared" ca="1" si="218"/>
        <v>0.72862248236153049</v>
      </c>
      <c r="F7041" s="24">
        <f t="shared" ca="1" si="219"/>
        <v>6.3319907590107531</v>
      </c>
    </row>
    <row r="7042" spans="5:6" x14ac:dyDescent="0.25">
      <c r="E7042" s="24">
        <f t="shared" ca="1" si="218"/>
        <v>0.62601024696806384</v>
      </c>
      <c r="F7042" s="24">
        <f t="shared" ca="1" si="219"/>
        <v>9.3677707811488009</v>
      </c>
    </row>
    <row r="7043" spans="5:6" x14ac:dyDescent="0.25">
      <c r="E7043" s="24">
        <f t="shared" ca="1" si="218"/>
        <v>0.33915375059434638</v>
      </c>
      <c r="F7043" s="24">
        <f t="shared" ca="1" si="219"/>
        <v>21.626034656886745</v>
      </c>
    </row>
    <row r="7044" spans="5:6" x14ac:dyDescent="0.25">
      <c r="E7044" s="24">
        <f t="shared" ref="E7044:E7107" ca="1" si="220">RAND()</f>
        <v>0.57622330733199689</v>
      </c>
      <c r="F7044" s="24">
        <f t="shared" ref="F7044:F7107" ca="1" si="221">-LOG(E7044,EXP(1))/$C$3</f>
        <v>11.025200141538102</v>
      </c>
    </row>
    <row r="7045" spans="5:6" x14ac:dyDescent="0.25">
      <c r="E7045" s="24">
        <f t="shared" ca="1" si="220"/>
        <v>0.31677773625602168</v>
      </c>
      <c r="F7045" s="24">
        <f t="shared" ca="1" si="221"/>
        <v>22.991097969620732</v>
      </c>
    </row>
    <row r="7046" spans="5:6" x14ac:dyDescent="0.25">
      <c r="E7046" s="24">
        <f t="shared" ca="1" si="220"/>
        <v>0.91106049690175639</v>
      </c>
      <c r="F7046" s="24">
        <f t="shared" ca="1" si="221"/>
        <v>1.8629195358018118</v>
      </c>
    </row>
    <row r="7047" spans="5:6" x14ac:dyDescent="0.25">
      <c r="E7047" s="24">
        <f t="shared" ca="1" si="220"/>
        <v>0.83479073153422123</v>
      </c>
      <c r="F7047" s="24">
        <f t="shared" ca="1" si="221"/>
        <v>3.6114841291810431</v>
      </c>
    </row>
    <row r="7048" spans="5:6" x14ac:dyDescent="0.25">
      <c r="E7048" s="24">
        <f t="shared" ca="1" si="220"/>
        <v>0.22780438856339924</v>
      </c>
      <c r="F7048" s="24">
        <f t="shared" ca="1" si="221"/>
        <v>29.585359263408584</v>
      </c>
    </row>
    <row r="7049" spans="5:6" x14ac:dyDescent="0.25">
      <c r="E7049" s="24">
        <f t="shared" ca="1" si="220"/>
        <v>0.75695273210730074</v>
      </c>
      <c r="F7049" s="24">
        <f t="shared" ca="1" si="221"/>
        <v>5.5690893713558438</v>
      </c>
    </row>
    <row r="7050" spans="5:6" x14ac:dyDescent="0.25">
      <c r="E7050" s="24">
        <f t="shared" ca="1" si="220"/>
        <v>0.59803664190614214</v>
      </c>
      <c r="F7050" s="24">
        <f t="shared" ca="1" si="221"/>
        <v>10.28206505636294</v>
      </c>
    </row>
    <row r="7051" spans="5:6" x14ac:dyDescent="0.25">
      <c r="E7051" s="24">
        <f t="shared" ca="1" si="220"/>
        <v>0.46935310343034131</v>
      </c>
      <c r="F7051" s="24">
        <f t="shared" ca="1" si="221"/>
        <v>15.127998160664044</v>
      </c>
    </row>
    <row r="7052" spans="5:6" x14ac:dyDescent="0.25">
      <c r="E7052" s="24">
        <f t="shared" ca="1" si="220"/>
        <v>0.10795347485003204</v>
      </c>
      <c r="F7052" s="24">
        <f t="shared" ca="1" si="221"/>
        <v>44.521098661990749</v>
      </c>
    </row>
    <row r="7053" spans="5:6" x14ac:dyDescent="0.25">
      <c r="E7053" s="24">
        <f t="shared" ca="1" si="220"/>
        <v>0.18715048048835836</v>
      </c>
      <c r="F7053" s="24">
        <f t="shared" ca="1" si="221"/>
        <v>33.516845544758844</v>
      </c>
    </row>
    <row r="7054" spans="5:6" x14ac:dyDescent="0.25">
      <c r="E7054" s="24">
        <f t="shared" ca="1" si="220"/>
        <v>0.61285872527855056</v>
      </c>
      <c r="F7054" s="24">
        <f t="shared" ca="1" si="221"/>
        <v>9.7924166815825622</v>
      </c>
    </row>
    <row r="7055" spans="5:6" x14ac:dyDescent="0.25">
      <c r="E7055" s="24">
        <f t="shared" ca="1" si="220"/>
        <v>0.30754119307044381</v>
      </c>
      <c r="F7055" s="24">
        <f t="shared" ca="1" si="221"/>
        <v>23.582924790057398</v>
      </c>
    </row>
    <row r="7056" spans="5:6" x14ac:dyDescent="0.25">
      <c r="E7056" s="24">
        <f t="shared" ca="1" si="220"/>
        <v>0.8758499335841774</v>
      </c>
      <c r="F7056" s="24">
        <f t="shared" ca="1" si="221"/>
        <v>2.6512102282923466</v>
      </c>
    </row>
    <row r="7057" spans="5:6" x14ac:dyDescent="0.25">
      <c r="E7057" s="24">
        <f t="shared" ca="1" si="220"/>
        <v>0.51877750437439307</v>
      </c>
      <c r="F7057" s="24">
        <f t="shared" ca="1" si="221"/>
        <v>13.125603767240145</v>
      </c>
    </row>
    <row r="7058" spans="5:6" x14ac:dyDescent="0.25">
      <c r="E7058" s="24">
        <f t="shared" ca="1" si="220"/>
        <v>0.6106304048876442</v>
      </c>
      <c r="F7058" s="24">
        <f t="shared" ca="1" si="221"/>
        <v>9.8652680964355071</v>
      </c>
    </row>
    <row r="7059" spans="5:6" x14ac:dyDescent="0.25">
      <c r="E7059" s="24">
        <f t="shared" ca="1" si="220"/>
        <v>0.28735739991290177</v>
      </c>
      <c r="F7059" s="24">
        <f t="shared" ca="1" si="221"/>
        <v>24.940570841930445</v>
      </c>
    </row>
    <row r="7060" spans="5:6" x14ac:dyDescent="0.25">
      <c r="E7060" s="24">
        <f t="shared" ca="1" si="220"/>
        <v>0.44372616407641929</v>
      </c>
      <c r="F7060" s="24">
        <f t="shared" ca="1" si="221"/>
        <v>16.250953087851315</v>
      </c>
    </row>
    <row r="7061" spans="5:6" x14ac:dyDescent="0.25">
      <c r="E7061" s="24">
        <f t="shared" ca="1" si="220"/>
        <v>0.23029893177606953</v>
      </c>
      <c r="F7061" s="24">
        <f t="shared" ca="1" si="221"/>
        <v>29.367542211360742</v>
      </c>
    </row>
    <row r="7062" spans="5:6" x14ac:dyDescent="0.25">
      <c r="E7062" s="24">
        <f t="shared" ca="1" si="220"/>
        <v>0.77022174320673586</v>
      </c>
      <c r="F7062" s="24">
        <f t="shared" ca="1" si="221"/>
        <v>5.221536548032029</v>
      </c>
    </row>
    <row r="7063" spans="5:6" x14ac:dyDescent="0.25">
      <c r="E7063" s="24">
        <f t="shared" ca="1" si="220"/>
        <v>0.83828228265080906</v>
      </c>
      <c r="F7063" s="24">
        <f t="shared" ca="1" si="221"/>
        <v>3.5280076483392229</v>
      </c>
    </row>
    <row r="7064" spans="5:6" x14ac:dyDescent="0.25">
      <c r="E7064" s="24">
        <f t="shared" ca="1" si="220"/>
        <v>0.41375317108138276</v>
      </c>
      <c r="F7064" s="24">
        <f t="shared" ca="1" si="221"/>
        <v>17.649713761504014</v>
      </c>
    </row>
    <row r="7065" spans="5:6" x14ac:dyDescent="0.25">
      <c r="E7065" s="24">
        <f t="shared" ca="1" si="220"/>
        <v>0.65411681930913068</v>
      </c>
      <c r="F7065" s="24">
        <f t="shared" ca="1" si="221"/>
        <v>8.4893864135850947</v>
      </c>
    </row>
    <row r="7066" spans="5:6" x14ac:dyDescent="0.25">
      <c r="E7066" s="24">
        <f t="shared" ca="1" si="220"/>
        <v>0.11120178821563897</v>
      </c>
      <c r="F7066" s="24">
        <f t="shared" ca="1" si="221"/>
        <v>43.928176324381283</v>
      </c>
    </row>
    <row r="7067" spans="5:6" x14ac:dyDescent="0.25">
      <c r="E7067" s="24">
        <f t="shared" ca="1" si="220"/>
        <v>0.55661919447335262</v>
      </c>
      <c r="F7067" s="24">
        <f t="shared" ca="1" si="221"/>
        <v>11.717478905302533</v>
      </c>
    </row>
    <row r="7068" spans="5:6" x14ac:dyDescent="0.25">
      <c r="E7068" s="24">
        <f t="shared" ca="1" si="220"/>
        <v>0.92435772875688438</v>
      </c>
      <c r="F7068" s="24">
        <f t="shared" ca="1" si="221"/>
        <v>1.5731225986057999</v>
      </c>
    </row>
    <row r="7069" spans="5:6" x14ac:dyDescent="0.25">
      <c r="E7069" s="24">
        <f t="shared" ca="1" si="220"/>
        <v>0.93213839566398815</v>
      </c>
      <c r="F7069" s="24">
        <f t="shared" ca="1" si="221"/>
        <v>1.4054796423773199</v>
      </c>
    </row>
    <row r="7070" spans="5:6" x14ac:dyDescent="0.25">
      <c r="E7070" s="24">
        <f t="shared" ca="1" si="220"/>
        <v>0.3658688685868251</v>
      </c>
      <c r="F7070" s="24">
        <f t="shared" ca="1" si="221"/>
        <v>20.109605846579125</v>
      </c>
    </row>
    <row r="7071" spans="5:6" x14ac:dyDescent="0.25">
      <c r="E7071" s="24">
        <f t="shared" ca="1" si="220"/>
        <v>0.13051886261590717</v>
      </c>
      <c r="F7071" s="24">
        <f t="shared" ca="1" si="221"/>
        <v>40.724750430927742</v>
      </c>
    </row>
    <row r="7072" spans="5:6" x14ac:dyDescent="0.25">
      <c r="E7072" s="24">
        <f t="shared" ca="1" si="220"/>
        <v>0.86639669165064759</v>
      </c>
      <c r="F7072" s="24">
        <f t="shared" ca="1" si="221"/>
        <v>2.868248036074919</v>
      </c>
    </row>
    <row r="7073" spans="5:6" x14ac:dyDescent="0.25">
      <c r="E7073" s="24">
        <f t="shared" ca="1" si="220"/>
        <v>0.43100028901768128</v>
      </c>
      <c r="F7073" s="24">
        <f t="shared" ca="1" si="221"/>
        <v>16.832930366078951</v>
      </c>
    </row>
    <row r="7074" spans="5:6" x14ac:dyDescent="0.25">
      <c r="E7074" s="24">
        <f t="shared" ca="1" si="220"/>
        <v>0.91754011950655023</v>
      </c>
      <c r="F7074" s="24">
        <f t="shared" ca="1" si="221"/>
        <v>1.7211794605358457</v>
      </c>
    </row>
    <row r="7075" spans="5:6" x14ac:dyDescent="0.25">
      <c r="E7075" s="24">
        <f t="shared" ca="1" si="220"/>
        <v>0.99724502157168748</v>
      </c>
      <c r="F7075" s="24">
        <f t="shared" ca="1" si="221"/>
        <v>5.5175607316509237E-2</v>
      </c>
    </row>
    <row r="7076" spans="5:6" x14ac:dyDescent="0.25">
      <c r="E7076" s="24">
        <f t="shared" ca="1" si="220"/>
        <v>0.26547229331083588</v>
      </c>
      <c r="F7076" s="24">
        <f t="shared" ca="1" si="221"/>
        <v>26.524896007807261</v>
      </c>
    </row>
    <row r="7077" spans="5:6" x14ac:dyDescent="0.25">
      <c r="E7077" s="24">
        <f t="shared" ca="1" si="220"/>
        <v>0.52689832485619614</v>
      </c>
      <c r="F7077" s="24">
        <f t="shared" ca="1" si="221"/>
        <v>12.814953620324339</v>
      </c>
    </row>
    <row r="7078" spans="5:6" x14ac:dyDescent="0.25">
      <c r="E7078" s="24">
        <f t="shared" ca="1" si="220"/>
        <v>0.32718126596820685</v>
      </c>
      <c r="F7078" s="24">
        <f t="shared" ca="1" si="221"/>
        <v>22.344818629821983</v>
      </c>
    </row>
    <row r="7079" spans="5:6" x14ac:dyDescent="0.25">
      <c r="E7079" s="24">
        <f t="shared" ca="1" si="220"/>
        <v>0.44203742707869276</v>
      </c>
      <c r="F7079" s="24">
        <f t="shared" ca="1" si="221"/>
        <v>16.327214476813555</v>
      </c>
    </row>
    <row r="7080" spans="5:6" x14ac:dyDescent="0.25">
      <c r="E7080" s="24">
        <f t="shared" ca="1" si="220"/>
        <v>0.61177698461817009</v>
      </c>
      <c r="F7080" s="24">
        <f t="shared" ca="1" si="221"/>
        <v>9.8277493419967747</v>
      </c>
    </row>
    <row r="7081" spans="5:6" x14ac:dyDescent="0.25">
      <c r="E7081" s="24">
        <f t="shared" ca="1" si="220"/>
        <v>0.69299775791536267</v>
      </c>
      <c r="F7081" s="24">
        <f t="shared" ca="1" si="221"/>
        <v>7.3345703025766902</v>
      </c>
    </row>
    <row r="7082" spans="5:6" x14ac:dyDescent="0.25">
      <c r="E7082" s="24">
        <f t="shared" ca="1" si="220"/>
        <v>0.23014040760774634</v>
      </c>
      <c r="F7082" s="24">
        <f t="shared" ca="1" si="221"/>
        <v>29.381313769177581</v>
      </c>
    </row>
    <row r="7083" spans="5:6" x14ac:dyDescent="0.25">
      <c r="E7083" s="24">
        <f t="shared" ca="1" si="220"/>
        <v>0.99324731995811444</v>
      </c>
      <c r="F7083" s="24">
        <f t="shared" ca="1" si="221"/>
        <v>0.13551165092353123</v>
      </c>
    </row>
    <row r="7084" spans="5:6" x14ac:dyDescent="0.25">
      <c r="E7084" s="24">
        <f t="shared" ca="1" si="220"/>
        <v>7.825492657866151E-2</v>
      </c>
      <c r="F7084" s="24">
        <f t="shared" ca="1" si="221"/>
        <v>50.955669841440518</v>
      </c>
    </row>
    <row r="7085" spans="5:6" x14ac:dyDescent="0.25">
      <c r="E7085" s="24">
        <f t="shared" ca="1" si="220"/>
        <v>0.90407714225828295</v>
      </c>
      <c r="F7085" s="24">
        <f t="shared" ca="1" si="221"/>
        <v>2.0168117574844389</v>
      </c>
    </row>
    <row r="7086" spans="5:6" x14ac:dyDescent="0.25">
      <c r="E7086" s="24">
        <f t="shared" ca="1" si="220"/>
        <v>0.92004854167945238</v>
      </c>
      <c r="F7086" s="24">
        <f t="shared" ca="1" si="221"/>
        <v>1.6665769527179231</v>
      </c>
    </row>
    <row r="7087" spans="5:6" x14ac:dyDescent="0.25">
      <c r="E7087" s="24">
        <f t="shared" ca="1" si="220"/>
        <v>0.7414684349403674</v>
      </c>
      <c r="F7087" s="24">
        <f t="shared" ca="1" si="221"/>
        <v>5.9824537501464246</v>
      </c>
    </row>
    <row r="7088" spans="5:6" x14ac:dyDescent="0.25">
      <c r="E7088" s="24">
        <f t="shared" ca="1" si="220"/>
        <v>0.4257927912993158</v>
      </c>
      <c r="F7088" s="24">
        <f t="shared" ca="1" si="221"/>
        <v>17.076049128938283</v>
      </c>
    </row>
    <row r="7089" spans="5:6" x14ac:dyDescent="0.25">
      <c r="E7089" s="24">
        <f t="shared" ca="1" si="220"/>
        <v>5.3714450405507597E-3</v>
      </c>
      <c r="F7089" s="24">
        <f t="shared" ca="1" si="221"/>
        <v>104.5331662317264</v>
      </c>
    </row>
    <row r="7090" spans="5:6" x14ac:dyDescent="0.25">
      <c r="E7090" s="24">
        <f t="shared" ca="1" si="220"/>
        <v>3.3351449186194371E-2</v>
      </c>
      <c r="F7090" s="24">
        <f t="shared" ca="1" si="221"/>
        <v>68.013081074113884</v>
      </c>
    </row>
    <row r="7091" spans="5:6" x14ac:dyDescent="0.25">
      <c r="E7091" s="24">
        <f t="shared" ca="1" si="220"/>
        <v>0.65166991095291071</v>
      </c>
      <c r="F7091" s="24">
        <f t="shared" ca="1" si="221"/>
        <v>8.5643423359761748</v>
      </c>
    </row>
    <row r="7092" spans="5:6" x14ac:dyDescent="0.25">
      <c r="E7092" s="24">
        <f t="shared" ca="1" si="220"/>
        <v>0.61067527529312726</v>
      </c>
      <c r="F7092" s="24">
        <f t="shared" ca="1" si="221"/>
        <v>9.8637985083960373</v>
      </c>
    </row>
    <row r="7093" spans="5:6" x14ac:dyDescent="0.25">
      <c r="E7093" s="24">
        <f t="shared" ca="1" si="220"/>
        <v>0.59963207457995671</v>
      </c>
      <c r="F7093" s="24">
        <f t="shared" ca="1" si="221"/>
        <v>10.22878041777903</v>
      </c>
    </row>
    <row r="7094" spans="5:6" x14ac:dyDescent="0.25">
      <c r="E7094" s="24">
        <f t="shared" ca="1" si="220"/>
        <v>0.51930087774347866</v>
      </c>
      <c r="F7094" s="24">
        <f t="shared" ca="1" si="221"/>
        <v>13.105436757794724</v>
      </c>
    </row>
    <row r="7095" spans="5:6" x14ac:dyDescent="0.25">
      <c r="E7095" s="24">
        <f t="shared" ca="1" si="220"/>
        <v>0.570576950019831</v>
      </c>
      <c r="F7095" s="24">
        <f t="shared" ca="1" si="221"/>
        <v>11.22214474116465</v>
      </c>
    </row>
    <row r="7096" spans="5:6" x14ac:dyDescent="0.25">
      <c r="E7096" s="24">
        <f t="shared" ca="1" si="220"/>
        <v>0.67182626498264764</v>
      </c>
      <c r="F7096" s="24">
        <f t="shared" ca="1" si="221"/>
        <v>7.9551101227348182</v>
      </c>
    </row>
    <row r="7097" spans="5:6" x14ac:dyDescent="0.25">
      <c r="E7097" s="24">
        <f t="shared" ca="1" si="220"/>
        <v>0.24952797302378571</v>
      </c>
      <c r="F7097" s="24">
        <f t="shared" ca="1" si="221"/>
        <v>27.763685074946618</v>
      </c>
    </row>
    <row r="7098" spans="5:6" x14ac:dyDescent="0.25">
      <c r="E7098" s="24">
        <f t="shared" ca="1" si="220"/>
        <v>0.71814432801301986</v>
      </c>
      <c r="F7098" s="24">
        <f t="shared" ca="1" si="221"/>
        <v>6.6216943237759782</v>
      </c>
    </row>
    <row r="7099" spans="5:6" x14ac:dyDescent="0.25">
      <c r="E7099" s="24">
        <f t="shared" ca="1" si="220"/>
        <v>0.2459949415770567</v>
      </c>
      <c r="F7099" s="24">
        <f t="shared" ca="1" si="221"/>
        <v>28.048886119121612</v>
      </c>
    </row>
    <row r="7100" spans="5:6" x14ac:dyDescent="0.25">
      <c r="E7100" s="24">
        <f t="shared" ca="1" si="220"/>
        <v>0.35066989814074234</v>
      </c>
      <c r="F7100" s="24">
        <f t="shared" ca="1" si="221"/>
        <v>20.958199183295953</v>
      </c>
    </row>
    <row r="7101" spans="5:6" x14ac:dyDescent="0.25">
      <c r="E7101" s="24">
        <f t="shared" ca="1" si="220"/>
        <v>3.7783857071336024E-2</v>
      </c>
      <c r="F7101" s="24">
        <f t="shared" ca="1" si="221"/>
        <v>65.517466583564811</v>
      </c>
    </row>
    <row r="7102" spans="5:6" x14ac:dyDescent="0.25">
      <c r="E7102" s="24">
        <f t="shared" ca="1" si="220"/>
        <v>0.30264619795752146</v>
      </c>
      <c r="F7102" s="24">
        <f t="shared" ca="1" si="221"/>
        <v>23.903816384589483</v>
      </c>
    </row>
    <row r="7103" spans="5:6" x14ac:dyDescent="0.25">
      <c r="E7103" s="24">
        <f t="shared" ca="1" si="220"/>
        <v>0.44533468084413108</v>
      </c>
      <c r="F7103" s="24">
        <f t="shared" ca="1" si="221"/>
        <v>16.178583754212674</v>
      </c>
    </row>
    <row r="7104" spans="5:6" x14ac:dyDescent="0.25">
      <c r="E7104" s="24">
        <f t="shared" ca="1" si="220"/>
        <v>0.85508854115715027</v>
      </c>
      <c r="F7104" s="24">
        <f t="shared" ca="1" si="221"/>
        <v>3.1310051699615138</v>
      </c>
    </row>
    <row r="7105" spans="5:6" x14ac:dyDescent="0.25">
      <c r="E7105" s="24">
        <f t="shared" ca="1" si="220"/>
        <v>0.95063835443504197</v>
      </c>
      <c r="F7105" s="24">
        <f t="shared" ca="1" si="221"/>
        <v>1.0124313601870394</v>
      </c>
    </row>
    <row r="7106" spans="5:6" x14ac:dyDescent="0.25">
      <c r="E7106" s="24">
        <f t="shared" ca="1" si="220"/>
        <v>0.68780178089426547</v>
      </c>
      <c r="F7106" s="24">
        <f t="shared" ca="1" si="221"/>
        <v>7.4850918345104827</v>
      </c>
    </row>
    <row r="7107" spans="5:6" x14ac:dyDescent="0.25">
      <c r="E7107" s="24">
        <f t="shared" ca="1" si="220"/>
        <v>0.87698010166288787</v>
      </c>
      <c r="F7107" s="24">
        <f t="shared" ca="1" si="221"/>
        <v>2.6254195192652872</v>
      </c>
    </row>
    <row r="7108" spans="5:6" x14ac:dyDescent="0.25">
      <c r="E7108" s="24">
        <f t="shared" ref="E7108:E7171" ca="1" si="222">RAND()</f>
        <v>0.94200509597985227</v>
      </c>
      <c r="F7108" s="24">
        <f t="shared" ref="F7108:F7171" ca="1" si="223">-LOG(E7108,EXP(1))/$C$3</f>
        <v>1.1948918935068102</v>
      </c>
    </row>
    <row r="7109" spans="5:6" x14ac:dyDescent="0.25">
      <c r="E7109" s="24">
        <f t="shared" ca="1" si="222"/>
        <v>7.2809193358762347E-2</v>
      </c>
      <c r="F7109" s="24">
        <f t="shared" ca="1" si="223"/>
        <v>52.398260987037318</v>
      </c>
    </row>
    <row r="7110" spans="5:6" x14ac:dyDescent="0.25">
      <c r="E7110" s="24">
        <f t="shared" ca="1" si="222"/>
        <v>0.97140223173369145</v>
      </c>
      <c r="F7110" s="24">
        <f t="shared" ca="1" si="223"/>
        <v>0.58029303265284549</v>
      </c>
    </row>
    <row r="7111" spans="5:6" x14ac:dyDescent="0.25">
      <c r="E7111" s="24">
        <f t="shared" ca="1" si="222"/>
        <v>0.16827211166497569</v>
      </c>
      <c r="F7111" s="24">
        <f t="shared" ca="1" si="223"/>
        <v>35.643457952132138</v>
      </c>
    </row>
    <row r="7112" spans="5:6" x14ac:dyDescent="0.25">
      <c r="E7112" s="24">
        <f t="shared" ca="1" si="222"/>
        <v>0.35374445805363985</v>
      </c>
      <c r="F7112" s="24">
        <f t="shared" ca="1" si="223"/>
        <v>20.783609928537409</v>
      </c>
    </row>
    <row r="7113" spans="5:6" x14ac:dyDescent="0.25">
      <c r="E7113" s="24">
        <f t="shared" ca="1" si="222"/>
        <v>0.99758590383295731</v>
      </c>
      <c r="F7113" s="24">
        <f t="shared" ca="1" si="223"/>
        <v>4.8340295907474309E-2</v>
      </c>
    </row>
    <row r="7114" spans="5:6" x14ac:dyDescent="0.25">
      <c r="E7114" s="24">
        <f t="shared" ca="1" si="222"/>
        <v>0.32846081331209243</v>
      </c>
      <c r="F7114" s="24">
        <f t="shared" ca="1" si="223"/>
        <v>22.266754758767632</v>
      </c>
    </row>
    <row r="7115" spans="5:6" x14ac:dyDescent="0.25">
      <c r="E7115" s="24">
        <f t="shared" ca="1" si="222"/>
        <v>0.192279717668703</v>
      </c>
      <c r="F7115" s="24">
        <f t="shared" ca="1" si="223"/>
        <v>32.976082085832793</v>
      </c>
    </row>
    <row r="7116" spans="5:6" x14ac:dyDescent="0.25">
      <c r="E7116" s="24">
        <f t="shared" ca="1" si="222"/>
        <v>0.36648223124289803</v>
      </c>
      <c r="F7116" s="24">
        <f t="shared" ca="1" si="223"/>
        <v>20.076104822295566</v>
      </c>
    </row>
    <row r="7117" spans="5:6" x14ac:dyDescent="0.25">
      <c r="E7117" s="24">
        <f t="shared" ca="1" si="222"/>
        <v>0.25060651054370353</v>
      </c>
      <c r="F7117" s="24">
        <f t="shared" ca="1" si="223"/>
        <v>27.677425140688008</v>
      </c>
    </row>
    <row r="7118" spans="5:6" x14ac:dyDescent="0.25">
      <c r="E7118" s="24">
        <f t="shared" ca="1" si="222"/>
        <v>0.66724662614478936</v>
      </c>
      <c r="F7118" s="24">
        <f t="shared" ca="1" si="223"/>
        <v>8.0919109413757848</v>
      </c>
    </row>
    <row r="7119" spans="5:6" x14ac:dyDescent="0.25">
      <c r="E7119" s="24">
        <f t="shared" ca="1" si="222"/>
        <v>0.11982701197554124</v>
      </c>
      <c r="F7119" s="24">
        <f t="shared" ca="1" si="223"/>
        <v>42.434122862555256</v>
      </c>
    </row>
    <row r="7120" spans="5:6" x14ac:dyDescent="0.25">
      <c r="E7120" s="24">
        <f t="shared" ca="1" si="222"/>
        <v>0.27524778995426225</v>
      </c>
      <c r="F7120" s="24">
        <f t="shared" ca="1" si="223"/>
        <v>25.801670652844741</v>
      </c>
    </row>
    <row r="7121" spans="5:6" x14ac:dyDescent="0.25">
      <c r="E7121" s="24">
        <f t="shared" ca="1" si="222"/>
        <v>0.27400372641438497</v>
      </c>
      <c r="F7121" s="24">
        <f t="shared" ca="1" si="223"/>
        <v>25.892271452680937</v>
      </c>
    </row>
    <row r="7122" spans="5:6" x14ac:dyDescent="0.25">
      <c r="E7122" s="24">
        <f t="shared" ca="1" si="222"/>
        <v>0.29084131472594521</v>
      </c>
      <c r="F7122" s="24">
        <f t="shared" ca="1" si="223"/>
        <v>24.69954941532912</v>
      </c>
    </row>
    <row r="7123" spans="5:6" x14ac:dyDescent="0.25">
      <c r="E7123" s="24">
        <f t="shared" ca="1" si="222"/>
        <v>0.48858184228667179</v>
      </c>
      <c r="F7123" s="24">
        <f t="shared" ca="1" si="223"/>
        <v>14.3249656717222</v>
      </c>
    </row>
    <row r="7124" spans="5:6" x14ac:dyDescent="0.25">
      <c r="E7124" s="24">
        <f t="shared" ca="1" si="222"/>
        <v>0.81107387485561455</v>
      </c>
      <c r="F7124" s="24">
        <f t="shared" ca="1" si="223"/>
        <v>4.1879227589584245</v>
      </c>
    </row>
    <row r="7125" spans="5:6" x14ac:dyDescent="0.25">
      <c r="E7125" s="24">
        <f t="shared" ca="1" si="222"/>
        <v>0.83667659154710372</v>
      </c>
      <c r="F7125" s="24">
        <f t="shared" ca="1" si="223"/>
        <v>3.5663534637575616</v>
      </c>
    </row>
    <row r="7126" spans="5:6" x14ac:dyDescent="0.25">
      <c r="E7126" s="24">
        <f t="shared" ca="1" si="222"/>
        <v>0.10159450742422782</v>
      </c>
      <c r="F7126" s="24">
        <f t="shared" ca="1" si="223"/>
        <v>45.735316121685031</v>
      </c>
    </row>
    <row r="7127" spans="5:6" x14ac:dyDescent="0.25">
      <c r="E7127" s="24">
        <f t="shared" ca="1" si="222"/>
        <v>0.2004974002635076</v>
      </c>
      <c r="F7127" s="24">
        <f t="shared" ca="1" si="223"/>
        <v>32.139079971727419</v>
      </c>
    </row>
    <row r="7128" spans="5:6" x14ac:dyDescent="0.25">
      <c r="E7128" s="24">
        <f t="shared" ca="1" si="222"/>
        <v>0.44067759517663374</v>
      </c>
      <c r="F7128" s="24">
        <f t="shared" ca="1" si="223"/>
        <v>16.388834951983071</v>
      </c>
    </row>
    <row r="7129" spans="5:6" x14ac:dyDescent="0.25">
      <c r="E7129" s="24">
        <f t="shared" ca="1" si="222"/>
        <v>0.23092044458359673</v>
      </c>
      <c r="F7129" s="24">
        <f t="shared" ca="1" si="223"/>
        <v>29.313640470403641</v>
      </c>
    </row>
    <row r="7130" spans="5:6" x14ac:dyDescent="0.25">
      <c r="E7130" s="24">
        <f t="shared" ca="1" si="222"/>
        <v>4.1328802576001356E-2</v>
      </c>
      <c r="F7130" s="24">
        <f t="shared" ca="1" si="223"/>
        <v>63.723912463002499</v>
      </c>
    </row>
    <row r="7131" spans="5:6" x14ac:dyDescent="0.25">
      <c r="E7131" s="24">
        <f t="shared" ca="1" si="222"/>
        <v>0.31731780538428744</v>
      </c>
      <c r="F7131" s="24">
        <f t="shared" ca="1" si="223"/>
        <v>22.957029333373207</v>
      </c>
    </row>
    <row r="7132" spans="5:6" x14ac:dyDescent="0.25">
      <c r="E7132" s="24">
        <f t="shared" ca="1" si="222"/>
        <v>3.1815309765710231E-2</v>
      </c>
      <c r="F7132" s="24">
        <f t="shared" ca="1" si="223"/>
        <v>68.956153317547674</v>
      </c>
    </row>
    <row r="7133" spans="5:6" x14ac:dyDescent="0.25">
      <c r="E7133" s="24">
        <f t="shared" ca="1" si="222"/>
        <v>0.48719099230505669</v>
      </c>
      <c r="F7133" s="24">
        <f t="shared" ca="1" si="223"/>
        <v>14.381981029159808</v>
      </c>
    </row>
    <row r="7134" spans="5:6" x14ac:dyDescent="0.25">
      <c r="E7134" s="24">
        <f t="shared" ca="1" si="222"/>
        <v>0.53080207205363328</v>
      </c>
      <c r="F7134" s="24">
        <f t="shared" ca="1" si="223"/>
        <v>12.667321457776756</v>
      </c>
    </row>
    <row r="7135" spans="5:6" x14ac:dyDescent="0.25">
      <c r="E7135" s="24">
        <f t="shared" ca="1" si="222"/>
        <v>0.37837075651440566</v>
      </c>
      <c r="F7135" s="24">
        <f t="shared" ca="1" si="223"/>
        <v>19.437614534589819</v>
      </c>
    </row>
    <row r="7136" spans="5:6" x14ac:dyDescent="0.25">
      <c r="E7136" s="24">
        <f t="shared" ca="1" si="222"/>
        <v>0.85445217530483997</v>
      </c>
      <c r="F7136" s="24">
        <f t="shared" ca="1" si="223"/>
        <v>3.1458949207717799</v>
      </c>
    </row>
    <row r="7137" spans="5:6" x14ac:dyDescent="0.25">
      <c r="E7137" s="24">
        <f t="shared" ca="1" si="222"/>
        <v>0.96371046535023286</v>
      </c>
      <c r="F7137" s="24">
        <f t="shared" ca="1" si="223"/>
        <v>0.73928753263780955</v>
      </c>
    </row>
    <row r="7138" spans="5:6" x14ac:dyDescent="0.25">
      <c r="E7138" s="24">
        <f t="shared" ca="1" si="222"/>
        <v>7.4834382315969172E-3</v>
      </c>
      <c r="F7138" s="24">
        <f t="shared" ca="1" si="223"/>
        <v>97.901258719497875</v>
      </c>
    </row>
    <row r="7139" spans="5:6" x14ac:dyDescent="0.25">
      <c r="E7139" s="24">
        <f t="shared" ca="1" si="222"/>
        <v>0.34251650801792766</v>
      </c>
      <c r="F7139" s="24">
        <f t="shared" ca="1" si="223"/>
        <v>21.428708476977647</v>
      </c>
    </row>
    <row r="7140" spans="5:6" x14ac:dyDescent="0.25">
      <c r="E7140" s="24">
        <f t="shared" ca="1" si="222"/>
        <v>2.8069422412387302E-2</v>
      </c>
      <c r="F7140" s="24">
        <f t="shared" ca="1" si="223"/>
        <v>71.461489310147101</v>
      </c>
    </row>
    <row r="7141" spans="5:6" x14ac:dyDescent="0.25">
      <c r="E7141" s="24">
        <f t="shared" ca="1" si="222"/>
        <v>0.41118307965616019</v>
      </c>
      <c r="F7141" s="24">
        <f t="shared" ca="1" si="223"/>
        <v>17.774334287678418</v>
      </c>
    </row>
    <row r="7142" spans="5:6" x14ac:dyDescent="0.25">
      <c r="E7142" s="24">
        <f t="shared" ca="1" si="222"/>
        <v>0.27093426802629872</v>
      </c>
      <c r="F7142" s="24">
        <f t="shared" ca="1" si="223"/>
        <v>26.117580818635268</v>
      </c>
    </row>
    <row r="7143" spans="5:6" x14ac:dyDescent="0.25">
      <c r="E7143" s="24">
        <f t="shared" ca="1" si="222"/>
        <v>0.24348111302944508</v>
      </c>
      <c r="F7143" s="24">
        <f t="shared" ca="1" si="223"/>
        <v>28.254318080571579</v>
      </c>
    </row>
    <row r="7144" spans="5:6" x14ac:dyDescent="0.25">
      <c r="E7144" s="24">
        <f t="shared" ca="1" si="222"/>
        <v>0.65435419107694681</v>
      </c>
      <c r="F7144" s="24">
        <f t="shared" ca="1" si="223"/>
        <v>8.4821299510869288</v>
      </c>
    </row>
    <row r="7145" spans="5:6" x14ac:dyDescent="0.25">
      <c r="E7145" s="24">
        <f t="shared" ca="1" si="222"/>
        <v>0.190439240598682</v>
      </c>
      <c r="F7145" s="24">
        <f t="shared" ca="1" si="223"/>
        <v>33.168441645566716</v>
      </c>
    </row>
    <row r="7146" spans="5:6" x14ac:dyDescent="0.25">
      <c r="E7146" s="24">
        <f t="shared" ca="1" si="222"/>
        <v>0.94307570236263982</v>
      </c>
      <c r="F7146" s="24">
        <f t="shared" ca="1" si="223"/>
        <v>1.1721744269910477</v>
      </c>
    </row>
    <row r="7147" spans="5:6" x14ac:dyDescent="0.25">
      <c r="E7147" s="24">
        <f t="shared" ca="1" si="222"/>
        <v>0.19900213797879485</v>
      </c>
      <c r="F7147" s="24">
        <f t="shared" ca="1" si="223"/>
        <v>32.288794214066442</v>
      </c>
    </row>
    <row r="7148" spans="5:6" x14ac:dyDescent="0.25">
      <c r="E7148" s="24">
        <f t="shared" ca="1" si="222"/>
        <v>0.66173955222503911</v>
      </c>
      <c r="F7148" s="24">
        <f t="shared" ca="1" si="223"/>
        <v>8.257664521984724</v>
      </c>
    </row>
    <row r="7149" spans="5:6" x14ac:dyDescent="0.25">
      <c r="E7149" s="24">
        <f t="shared" ca="1" si="222"/>
        <v>0.17205230242869407</v>
      </c>
      <c r="F7149" s="24">
        <f t="shared" ca="1" si="223"/>
        <v>35.199135290101253</v>
      </c>
    </row>
    <row r="7150" spans="5:6" x14ac:dyDescent="0.25">
      <c r="E7150" s="24">
        <f t="shared" ca="1" si="222"/>
        <v>0.17558746107981271</v>
      </c>
      <c r="F7150" s="24">
        <f t="shared" ca="1" si="223"/>
        <v>34.792360129641388</v>
      </c>
    </row>
    <row r="7151" spans="5:6" x14ac:dyDescent="0.25">
      <c r="E7151" s="24">
        <f t="shared" ca="1" si="222"/>
        <v>0.51356367498903532</v>
      </c>
      <c r="F7151" s="24">
        <f t="shared" ca="1" si="223"/>
        <v>13.327625107501213</v>
      </c>
    </row>
    <row r="7152" spans="5:6" x14ac:dyDescent="0.25">
      <c r="E7152" s="24">
        <f t="shared" ca="1" si="222"/>
        <v>0.11925794395536271</v>
      </c>
      <c r="F7152" s="24">
        <f t="shared" ca="1" si="223"/>
        <v>42.529330709090956</v>
      </c>
    </row>
    <row r="7153" spans="5:6" x14ac:dyDescent="0.25">
      <c r="E7153" s="24">
        <f t="shared" ca="1" si="222"/>
        <v>0.68647809167559071</v>
      </c>
      <c r="F7153" s="24">
        <f t="shared" ca="1" si="223"/>
        <v>7.5236193471209063</v>
      </c>
    </row>
    <row r="7154" spans="5:6" x14ac:dyDescent="0.25">
      <c r="E7154" s="24">
        <f t="shared" ca="1" si="222"/>
        <v>0.60797225239947239</v>
      </c>
      <c r="F7154" s="24">
        <f t="shared" ca="1" si="223"/>
        <v>9.9525207111652048</v>
      </c>
    </row>
    <row r="7155" spans="5:6" x14ac:dyDescent="0.25">
      <c r="E7155" s="24">
        <f t="shared" ca="1" si="222"/>
        <v>0.29806387033272652</v>
      </c>
      <c r="F7155" s="24">
        <f t="shared" ca="1" si="223"/>
        <v>24.208949709330561</v>
      </c>
    </row>
    <row r="7156" spans="5:6" x14ac:dyDescent="0.25">
      <c r="E7156" s="24">
        <f t="shared" ca="1" si="222"/>
        <v>6.7142785094362001E-2</v>
      </c>
      <c r="F7156" s="24">
        <f t="shared" ca="1" si="223"/>
        <v>54.018676127932302</v>
      </c>
    </row>
    <row r="7157" spans="5:6" x14ac:dyDescent="0.25">
      <c r="E7157" s="24">
        <f t="shared" ca="1" si="222"/>
        <v>0.21525224075363836</v>
      </c>
      <c r="F7157" s="24">
        <f t="shared" ca="1" si="223"/>
        <v>30.718894514463837</v>
      </c>
    </row>
    <row r="7158" spans="5:6" x14ac:dyDescent="0.25">
      <c r="E7158" s="24">
        <f t="shared" ca="1" si="222"/>
        <v>0.30085157244091831</v>
      </c>
      <c r="F7158" s="24">
        <f t="shared" ca="1" si="223"/>
        <v>24.022765013371597</v>
      </c>
    </row>
    <row r="7159" spans="5:6" x14ac:dyDescent="0.25">
      <c r="E7159" s="24">
        <f t="shared" ca="1" si="222"/>
        <v>0.64261426370552055</v>
      </c>
      <c r="F7159" s="24">
        <f t="shared" ca="1" si="223"/>
        <v>8.8442127136322881</v>
      </c>
    </row>
    <row r="7160" spans="5:6" x14ac:dyDescent="0.25">
      <c r="E7160" s="24">
        <f t="shared" ca="1" si="222"/>
        <v>5.8301368066540071E-3</v>
      </c>
      <c r="F7160" s="24">
        <f t="shared" ca="1" si="223"/>
        <v>102.89429625833337</v>
      </c>
    </row>
    <row r="7161" spans="5:6" x14ac:dyDescent="0.25">
      <c r="E7161" s="24">
        <f t="shared" ca="1" si="222"/>
        <v>0.53506270975499537</v>
      </c>
      <c r="F7161" s="24">
        <f t="shared" ca="1" si="223"/>
        <v>12.507426489197885</v>
      </c>
    </row>
    <row r="7162" spans="5:6" x14ac:dyDescent="0.25">
      <c r="E7162" s="24">
        <f t="shared" ca="1" si="222"/>
        <v>0.25423126226319559</v>
      </c>
      <c r="F7162" s="24">
        <f t="shared" ca="1" si="223"/>
        <v>27.390218896983292</v>
      </c>
    </row>
    <row r="7163" spans="5:6" x14ac:dyDescent="0.25">
      <c r="E7163" s="24">
        <f t="shared" ca="1" si="222"/>
        <v>0.11852873080991477</v>
      </c>
      <c r="F7163" s="24">
        <f t="shared" ca="1" si="223"/>
        <v>42.651997874041733</v>
      </c>
    </row>
    <row r="7164" spans="5:6" x14ac:dyDescent="0.25">
      <c r="E7164" s="24">
        <f t="shared" ca="1" si="222"/>
        <v>0.915574647388532</v>
      </c>
      <c r="F7164" s="24">
        <f t="shared" ca="1" si="223"/>
        <v>1.7640676180412296</v>
      </c>
    </row>
    <row r="7165" spans="5:6" x14ac:dyDescent="0.25">
      <c r="E7165" s="24">
        <f t="shared" ca="1" si="222"/>
        <v>0.480462879024531</v>
      </c>
      <c r="F7165" s="24">
        <f t="shared" ca="1" si="223"/>
        <v>14.660106168956352</v>
      </c>
    </row>
    <row r="7166" spans="5:6" x14ac:dyDescent="0.25">
      <c r="E7166" s="24">
        <f t="shared" ca="1" si="222"/>
        <v>0.44425520125975637</v>
      </c>
      <c r="F7166" s="24">
        <f t="shared" ca="1" si="223"/>
        <v>16.227122081184621</v>
      </c>
    </row>
    <row r="7167" spans="5:6" x14ac:dyDescent="0.25">
      <c r="E7167" s="24">
        <f t="shared" ca="1" si="222"/>
        <v>0.18994229487191061</v>
      </c>
      <c r="F7167" s="24">
        <f t="shared" ca="1" si="223"/>
        <v>33.220699283034165</v>
      </c>
    </row>
    <row r="7168" spans="5:6" x14ac:dyDescent="0.25">
      <c r="E7168" s="24">
        <f t="shared" ca="1" si="222"/>
        <v>0.48134559815766509</v>
      </c>
      <c r="F7168" s="24">
        <f t="shared" ca="1" si="223"/>
        <v>14.623395351702628</v>
      </c>
    </row>
    <row r="7169" spans="5:6" x14ac:dyDescent="0.25">
      <c r="E7169" s="24">
        <f t="shared" ca="1" si="222"/>
        <v>4.7492706971026255E-3</v>
      </c>
      <c r="F7169" s="24">
        <f t="shared" ca="1" si="223"/>
        <v>106.99528420351494</v>
      </c>
    </row>
    <row r="7170" spans="5:6" x14ac:dyDescent="0.25">
      <c r="E7170" s="24">
        <f t="shared" ca="1" si="222"/>
        <v>0.62312806347776806</v>
      </c>
      <c r="F7170" s="24">
        <f t="shared" ca="1" si="223"/>
        <v>9.4600644392950048</v>
      </c>
    </row>
    <row r="7171" spans="5:6" x14ac:dyDescent="0.25">
      <c r="E7171" s="24">
        <f t="shared" ca="1" si="222"/>
        <v>0.24917342154009148</v>
      </c>
      <c r="F7171" s="24">
        <f t="shared" ca="1" si="223"/>
        <v>27.792123057859438</v>
      </c>
    </row>
    <row r="7172" spans="5:6" x14ac:dyDescent="0.25">
      <c r="E7172" s="24">
        <f t="shared" ref="E7172:E7235" ca="1" si="224">RAND()</f>
        <v>0.68173531396457565</v>
      </c>
      <c r="F7172" s="24">
        <f t="shared" ref="F7172:F7235" ca="1" si="225">-LOG(E7172,EXP(1))/$C$3</f>
        <v>7.6622759832250793</v>
      </c>
    </row>
    <row r="7173" spans="5:6" x14ac:dyDescent="0.25">
      <c r="E7173" s="24">
        <f t="shared" ca="1" si="224"/>
        <v>0.65407975002788343</v>
      </c>
      <c r="F7173" s="24">
        <f t="shared" ca="1" si="225"/>
        <v>8.4905198604118493</v>
      </c>
    </row>
    <row r="7174" spans="5:6" x14ac:dyDescent="0.25">
      <c r="E7174" s="24">
        <f t="shared" ca="1" si="224"/>
        <v>0.71371703772845951</v>
      </c>
      <c r="F7174" s="24">
        <f t="shared" ca="1" si="225"/>
        <v>6.7453740178969808</v>
      </c>
    </row>
    <row r="7175" spans="5:6" x14ac:dyDescent="0.25">
      <c r="E7175" s="24">
        <f t="shared" ca="1" si="224"/>
        <v>3.6456767489328135E-2</v>
      </c>
      <c r="F7175" s="24">
        <f t="shared" ca="1" si="225"/>
        <v>66.232563455178791</v>
      </c>
    </row>
    <row r="7176" spans="5:6" x14ac:dyDescent="0.25">
      <c r="E7176" s="24">
        <f t="shared" ca="1" si="224"/>
        <v>0.1438585259643671</v>
      </c>
      <c r="F7176" s="24">
        <f t="shared" ca="1" si="225"/>
        <v>38.778498418313653</v>
      </c>
    </row>
    <row r="7177" spans="5:6" x14ac:dyDescent="0.25">
      <c r="E7177" s="24">
        <f t="shared" ca="1" si="224"/>
        <v>0.96437012746103012</v>
      </c>
      <c r="F7177" s="24">
        <f t="shared" ca="1" si="225"/>
        <v>0.72560216826049329</v>
      </c>
    </row>
    <row r="7178" spans="5:6" x14ac:dyDescent="0.25">
      <c r="E7178" s="24">
        <f t="shared" ca="1" si="224"/>
        <v>2.2120161702726904E-2</v>
      </c>
      <c r="F7178" s="24">
        <f t="shared" ca="1" si="225"/>
        <v>76.225315842097245</v>
      </c>
    </row>
    <row r="7179" spans="5:6" x14ac:dyDescent="0.25">
      <c r="E7179" s="24">
        <f t="shared" ca="1" si="224"/>
        <v>0.95104390167637631</v>
      </c>
      <c r="F7179" s="24">
        <f t="shared" ca="1" si="225"/>
        <v>1.003901076094017</v>
      </c>
    </row>
    <row r="7180" spans="5:6" x14ac:dyDescent="0.25">
      <c r="E7180" s="24">
        <f t="shared" ca="1" si="224"/>
        <v>0.39478927057700097</v>
      </c>
      <c r="F7180" s="24">
        <f t="shared" ca="1" si="225"/>
        <v>18.588062972974836</v>
      </c>
    </row>
    <row r="7181" spans="5:6" x14ac:dyDescent="0.25">
      <c r="E7181" s="24">
        <f t="shared" ca="1" si="224"/>
        <v>0.57990682360791412</v>
      </c>
      <c r="F7181" s="24">
        <f t="shared" ca="1" si="225"/>
        <v>10.897756745979384</v>
      </c>
    </row>
    <row r="7182" spans="5:6" x14ac:dyDescent="0.25">
      <c r="E7182" s="24">
        <f t="shared" ca="1" si="224"/>
        <v>0.20784009552210569</v>
      </c>
      <c r="F7182" s="24">
        <f t="shared" ca="1" si="225"/>
        <v>31.419725329310523</v>
      </c>
    </row>
    <row r="7183" spans="5:6" x14ac:dyDescent="0.25">
      <c r="E7183" s="24">
        <f t="shared" ca="1" si="224"/>
        <v>0.61661394757953314</v>
      </c>
      <c r="F7183" s="24">
        <f t="shared" ca="1" si="225"/>
        <v>9.6702428728791521</v>
      </c>
    </row>
    <row r="7184" spans="5:6" x14ac:dyDescent="0.25">
      <c r="E7184" s="24">
        <f t="shared" ca="1" si="224"/>
        <v>0.34841051092460673</v>
      </c>
      <c r="F7184" s="24">
        <f t="shared" ca="1" si="225"/>
        <v>21.087477306593744</v>
      </c>
    </row>
    <row r="7185" spans="5:6" x14ac:dyDescent="0.25">
      <c r="E7185" s="24">
        <f t="shared" ca="1" si="224"/>
        <v>0.92161083386934695</v>
      </c>
      <c r="F7185" s="24">
        <f t="shared" ca="1" si="225"/>
        <v>1.6326446721802428</v>
      </c>
    </row>
    <row r="7186" spans="5:6" x14ac:dyDescent="0.25">
      <c r="E7186" s="24">
        <f t="shared" ca="1" si="224"/>
        <v>0.32504685971480651</v>
      </c>
      <c r="F7186" s="24">
        <f t="shared" ca="1" si="225"/>
        <v>22.475718466160188</v>
      </c>
    </row>
    <row r="7187" spans="5:6" x14ac:dyDescent="0.25">
      <c r="E7187" s="24">
        <f t="shared" ca="1" si="224"/>
        <v>0.50876003873823472</v>
      </c>
      <c r="F7187" s="24">
        <f t="shared" ca="1" si="225"/>
        <v>13.515576205128049</v>
      </c>
    </row>
    <row r="7188" spans="5:6" x14ac:dyDescent="0.25">
      <c r="E7188" s="24">
        <f t="shared" ca="1" si="224"/>
        <v>0.5061633809281485</v>
      </c>
      <c r="F7188" s="24">
        <f t="shared" ca="1" si="225"/>
        <v>13.617915492034973</v>
      </c>
    </row>
    <row r="7189" spans="5:6" x14ac:dyDescent="0.25">
      <c r="E7189" s="24">
        <f t="shared" ca="1" si="224"/>
        <v>0.78582507580829219</v>
      </c>
      <c r="F7189" s="24">
        <f t="shared" ca="1" si="225"/>
        <v>4.8204212236609907</v>
      </c>
    </row>
    <row r="7190" spans="5:6" x14ac:dyDescent="0.25">
      <c r="E7190" s="24">
        <f t="shared" ca="1" si="224"/>
        <v>0.11360882727625188</v>
      </c>
      <c r="F7190" s="24">
        <f t="shared" ca="1" si="225"/>
        <v>43.499881416347435</v>
      </c>
    </row>
    <row r="7191" spans="5:6" x14ac:dyDescent="0.25">
      <c r="E7191" s="24">
        <f t="shared" ca="1" si="224"/>
        <v>0.39279140867105722</v>
      </c>
      <c r="F7191" s="24">
        <f t="shared" ca="1" si="225"/>
        <v>18.689531495194316</v>
      </c>
    </row>
    <row r="7192" spans="5:6" x14ac:dyDescent="0.25">
      <c r="E7192" s="24">
        <f t="shared" ca="1" si="224"/>
        <v>0.78500276416096215</v>
      </c>
      <c r="F7192" s="24">
        <f t="shared" ca="1" si="225"/>
        <v>4.8413607996354502</v>
      </c>
    </row>
    <row r="7193" spans="5:6" x14ac:dyDescent="0.25">
      <c r="E7193" s="24">
        <f t="shared" ca="1" si="224"/>
        <v>0.94643227974409505</v>
      </c>
      <c r="F7193" s="24">
        <f t="shared" ca="1" si="225"/>
        <v>1.1011171794105539</v>
      </c>
    </row>
    <row r="7194" spans="5:6" x14ac:dyDescent="0.25">
      <c r="E7194" s="24">
        <f t="shared" ca="1" si="224"/>
        <v>0.94860337167598774</v>
      </c>
      <c r="F7194" s="24">
        <f t="shared" ca="1" si="225"/>
        <v>1.0552902234866783</v>
      </c>
    </row>
    <row r="7195" spans="5:6" x14ac:dyDescent="0.25">
      <c r="E7195" s="24">
        <f t="shared" ca="1" si="224"/>
        <v>3.2500575516428376E-2</v>
      </c>
      <c r="F7195" s="24">
        <f t="shared" ca="1" si="225"/>
        <v>68.529949632108739</v>
      </c>
    </row>
    <row r="7196" spans="5:6" x14ac:dyDescent="0.25">
      <c r="E7196" s="24">
        <f t="shared" ca="1" si="224"/>
        <v>0.50172364769927202</v>
      </c>
      <c r="F7196" s="24">
        <f t="shared" ca="1" si="225"/>
        <v>13.794116269273685</v>
      </c>
    </row>
    <row r="7197" spans="5:6" x14ac:dyDescent="0.25">
      <c r="E7197" s="24">
        <f t="shared" ca="1" si="224"/>
        <v>0.35088212620083359</v>
      </c>
      <c r="F7197" s="24">
        <f t="shared" ca="1" si="225"/>
        <v>20.946098694140396</v>
      </c>
    </row>
    <row r="7198" spans="5:6" x14ac:dyDescent="0.25">
      <c r="E7198" s="24">
        <f t="shared" ca="1" si="224"/>
        <v>0.86984822282264196</v>
      </c>
      <c r="F7198" s="24">
        <f t="shared" ca="1" si="225"/>
        <v>2.7887307815703264</v>
      </c>
    </row>
    <row r="7199" spans="5:6" x14ac:dyDescent="0.25">
      <c r="E7199" s="24">
        <f t="shared" ca="1" si="224"/>
        <v>0.24770336130530346</v>
      </c>
      <c r="F7199" s="24">
        <f t="shared" ca="1" si="225"/>
        <v>27.910467450261525</v>
      </c>
    </row>
    <row r="7200" spans="5:6" x14ac:dyDescent="0.25">
      <c r="E7200" s="24">
        <f t="shared" ca="1" si="224"/>
        <v>0.68430710829844577</v>
      </c>
      <c r="F7200" s="24">
        <f t="shared" ca="1" si="225"/>
        <v>7.5869694676890553</v>
      </c>
    </row>
    <row r="7201" spans="5:6" x14ac:dyDescent="0.25">
      <c r="E7201" s="24">
        <f t="shared" ca="1" si="224"/>
        <v>0.73966210981401048</v>
      </c>
      <c r="F7201" s="24">
        <f t="shared" ca="1" si="225"/>
        <v>6.031236108414153</v>
      </c>
    </row>
    <row r="7202" spans="5:6" x14ac:dyDescent="0.25">
      <c r="E7202" s="24">
        <f t="shared" ca="1" si="224"/>
        <v>0.2304629266117606</v>
      </c>
      <c r="F7202" s="24">
        <f t="shared" ca="1" si="225"/>
        <v>29.353305369518861</v>
      </c>
    </row>
    <row r="7203" spans="5:6" x14ac:dyDescent="0.25">
      <c r="E7203" s="24">
        <f t="shared" ca="1" si="224"/>
        <v>9.0797279230423689E-2</v>
      </c>
      <c r="F7203" s="24">
        <f t="shared" ca="1" si="225"/>
        <v>47.982519164929563</v>
      </c>
    </row>
    <row r="7204" spans="5:6" x14ac:dyDescent="0.25">
      <c r="E7204" s="24">
        <f t="shared" ca="1" si="224"/>
        <v>0.57619199363768647</v>
      </c>
      <c r="F7204" s="24">
        <f t="shared" ca="1" si="225"/>
        <v>11.02628703076256</v>
      </c>
    </row>
    <row r="7205" spans="5:6" x14ac:dyDescent="0.25">
      <c r="E7205" s="24">
        <f t="shared" ca="1" si="224"/>
        <v>0.1269457544947078</v>
      </c>
      <c r="F7205" s="24">
        <f t="shared" ca="1" si="225"/>
        <v>41.279908274649252</v>
      </c>
    </row>
    <row r="7206" spans="5:6" x14ac:dyDescent="0.25">
      <c r="E7206" s="24">
        <f t="shared" ca="1" si="224"/>
        <v>0.70206419494326489</v>
      </c>
      <c r="F7206" s="24">
        <f t="shared" ca="1" si="225"/>
        <v>7.0746086669822104</v>
      </c>
    </row>
    <row r="7207" spans="5:6" x14ac:dyDescent="0.25">
      <c r="E7207" s="24">
        <f t="shared" ca="1" si="224"/>
        <v>0.2449584348661813</v>
      </c>
      <c r="F7207" s="24">
        <f t="shared" ca="1" si="225"/>
        <v>28.133334728752686</v>
      </c>
    </row>
    <row r="7208" spans="5:6" x14ac:dyDescent="0.25">
      <c r="E7208" s="24">
        <f t="shared" ca="1" si="224"/>
        <v>0.65577373644847536</v>
      </c>
      <c r="F7208" s="24">
        <f t="shared" ca="1" si="225"/>
        <v>8.4387892697008127</v>
      </c>
    </row>
    <row r="7209" spans="5:6" x14ac:dyDescent="0.25">
      <c r="E7209" s="24">
        <f t="shared" ca="1" si="224"/>
        <v>0.83985107479376775</v>
      </c>
      <c r="F7209" s="24">
        <f t="shared" ca="1" si="225"/>
        <v>3.4906138955005575</v>
      </c>
    </row>
    <row r="7210" spans="5:6" x14ac:dyDescent="0.25">
      <c r="E7210" s="24">
        <f t="shared" ca="1" si="224"/>
        <v>0.97219031398067457</v>
      </c>
      <c r="F7210" s="24">
        <f t="shared" ca="1" si="225"/>
        <v>0.56407394821746148</v>
      </c>
    </row>
    <row r="7211" spans="5:6" x14ac:dyDescent="0.25">
      <c r="E7211" s="24">
        <f t="shared" ca="1" si="224"/>
        <v>7.5933571619789531E-2</v>
      </c>
      <c r="F7211" s="24">
        <f t="shared" ca="1" si="225"/>
        <v>51.557927570825214</v>
      </c>
    </row>
    <row r="7212" spans="5:6" x14ac:dyDescent="0.25">
      <c r="E7212" s="24">
        <f t="shared" ca="1" si="224"/>
        <v>0.83413083155722201</v>
      </c>
      <c r="F7212" s="24">
        <f t="shared" ca="1" si="225"/>
        <v>3.6273003311160839</v>
      </c>
    </row>
    <row r="7213" spans="5:6" x14ac:dyDescent="0.25">
      <c r="E7213" s="24">
        <f t="shared" ca="1" si="224"/>
        <v>0.69816592324991966</v>
      </c>
      <c r="F7213" s="24">
        <f t="shared" ca="1" si="225"/>
        <v>7.1859698415288715</v>
      </c>
    </row>
    <row r="7214" spans="5:6" x14ac:dyDescent="0.25">
      <c r="E7214" s="24">
        <f t="shared" ca="1" si="224"/>
        <v>0.49674531145723655</v>
      </c>
      <c r="F7214" s="24">
        <f t="shared" ca="1" si="225"/>
        <v>13.993556720602195</v>
      </c>
    </row>
    <row r="7215" spans="5:6" x14ac:dyDescent="0.25">
      <c r="E7215" s="24">
        <f t="shared" ca="1" si="224"/>
        <v>0.83085894254075632</v>
      </c>
      <c r="F7215" s="24">
        <f t="shared" ca="1" si="225"/>
        <v>3.7059048553964455</v>
      </c>
    </row>
    <row r="7216" spans="5:6" x14ac:dyDescent="0.25">
      <c r="E7216" s="24">
        <f t="shared" ca="1" si="224"/>
        <v>0.79859859482533546</v>
      </c>
      <c r="F7216" s="24">
        <f t="shared" ca="1" si="225"/>
        <v>4.4979368780420588</v>
      </c>
    </row>
    <row r="7217" spans="5:6" x14ac:dyDescent="0.25">
      <c r="E7217" s="24">
        <f t="shared" ca="1" si="224"/>
        <v>0.55295907164800628</v>
      </c>
      <c r="F7217" s="24">
        <f t="shared" ca="1" si="225"/>
        <v>11.849425833704274</v>
      </c>
    </row>
    <row r="7218" spans="5:6" x14ac:dyDescent="0.25">
      <c r="E7218" s="24">
        <f t="shared" ca="1" si="224"/>
        <v>0.25989086974237319</v>
      </c>
      <c r="F7218" s="24">
        <f t="shared" ca="1" si="225"/>
        <v>26.949869356774883</v>
      </c>
    </row>
    <row r="7219" spans="5:6" x14ac:dyDescent="0.25">
      <c r="E7219" s="24">
        <f t="shared" ca="1" si="224"/>
        <v>0.40945926913331232</v>
      </c>
      <c r="F7219" s="24">
        <f t="shared" ca="1" si="225"/>
        <v>17.858356910237756</v>
      </c>
    </row>
    <row r="7220" spans="5:6" x14ac:dyDescent="0.25">
      <c r="E7220" s="24">
        <f t="shared" ca="1" si="224"/>
        <v>0.82880684869614973</v>
      </c>
      <c r="F7220" s="24">
        <f t="shared" ca="1" si="225"/>
        <v>3.7553628824569696</v>
      </c>
    </row>
    <row r="7221" spans="5:6" x14ac:dyDescent="0.25">
      <c r="E7221" s="24">
        <f t="shared" ca="1" si="224"/>
        <v>0.704365803719881</v>
      </c>
      <c r="F7221" s="24">
        <f t="shared" ca="1" si="225"/>
        <v>7.0091490043341373</v>
      </c>
    </row>
    <row r="7222" spans="5:6" x14ac:dyDescent="0.25">
      <c r="E7222" s="24">
        <f t="shared" ca="1" si="224"/>
        <v>0.41149371523097156</v>
      </c>
      <c r="F7222" s="24">
        <f t="shared" ca="1" si="225"/>
        <v>17.759230636207761</v>
      </c>
    </row>
    <row r="7223" spans="5:6" x14ac:dyDescent="0.25">
      <c r="E7223" s="24">
        <f t="shared" ca="1" si="224"/>
        <v>0.20201786289970414</v>
      </c>
      <c r="F7223" s="24">
        <f t="shared" ca="1" si="225"/>
        <v>31.987983105881927</v>
      </c>
    </row>
    <row r="7224" spans="5:6" x14ac:dyDescent="0.25">
      <c r="E7224" s="24">
        <f t="shared" ca="1" si="224"/>
        <v>0.30833165837776</v>
      </c>
      <c r="F7224" s="24">
        <f t="shared" ca="1" si="225"/>
        <v>23.531585248818445</v>
      </c>
    </row>
    <row r="7225" spans="5:6" x14ac:dyDescent="0.25">
      <c r="E7225" s="24">
        <f t="shared" ca="1" si="224"/>
        <v>9.3434369359122527E-2</v>
      </c>
      <c r="F7225" s="24">
        <f t="shared" ca="1" si="225"/>
        <v>47.40992042290182</v>
      </c>
    </row>
    <row r="7226" spans="5:6" x14ac:dyDescent="0.25">
      <c r="E7226" s="24">
        <f t="shared" ca="1" si="224"/>
        <v>0.20182497576795277</v>
      </c>
      <c r="F7226" s="24">
        <f t="shared" ca="1" si="225"/>
        <v>32.007088275314224</v>
      </c>
    </row>
    <row r="7227" spans="5:6" x14ac:dyDescent="0.25">
      <c r="E7227" s="24">
        <f t="shared" ca="1" si="224"/>
        <v>0.27537686703332553</v>
      </c>
      <c r="F7227" s="24">
        <f t="shared" ca="1" si="225"/>
        <v>25.792293878318599</v>
      </c>
    </row>
    <row r="7228" spans="5:6" x14ac:dyDescent="0.25">
      <c r="E7228" s="24">
        <f t="shared" ca="1" si="224"/>
        <v>0.1063512238955856</v>
      </c>
      <c r="F7228" s="24">
        <f t="shared" ca="1" si="225"/>
        <v>44.820164584321347</v>
      </c>
    </row>
    <row r="7229" spans="5:6" x14ac:dyDescent="0.25">
      <c r="E7229" s="24">
        <f t="shared" ca="1" si="224"/>
        <v>0.39321505104933208</v>
      </c>
      <c r="F7229" s="24">
        <f t="shared" ca="1" si="225"/>
        <v>18.66797226172703</v>
      </c>
    </row>
    <row r="7230" spans="5:6" x14ac:dyDescent="0.25">
      <c r="E7230" s="24">
        <f t="shared" ca="1" si="224"/>
        <v>0.99723842135581742</v>
      </c>
      <c r="F7230" s="24">
        <f t="shared" ca="1" si="225"/>
        <v>5.5307976745666364E-2</v>
      </c>
    </row>
    <row r="7231" spans="5:6" x14ac:dyDescent="0.25">
      <c r="E7231" s="24">
        <f t="shared" ca="1" si="224"/>
        <v>0.91834894206307949</v>
      </c>
      <c r="F7231" s="24">
        <f t="shared" ca="1" si="225"/>
        <v>1.7035569881154888</v>
      </c>
    </row>
    <row r="7232" spans="5:6" x14ac:dyDescent="0.25">
      <c r="E7232" s="24">
        <f t="shared" ca="1" si="224"/>
        <v>0.77391725462442151</v>
      </c>
      <c r="F7232" s="24">
        <f t="shared" ca="1" si="225"/>
        <v>5.1258063455455964</v>
      </c>
    </row>
    <row r="7233" spans="5:6" x14ac:dyDescent="0.25">
      <c r="E7233" s="24">
        <f t="shared" ca="1" si="224"/>
        <v>5.097498492687913E-2</v>
      </c>
      <c r="F7233" s="24">
        <f t="shared" ca="1" si="225"/>
        <v>59.528405164360016</v>
      </c>
    </row>
    <row r="7234" spans="5:6" x14ac:dyDescent="0.25">
      <c r="E7234" s="24">
        <f t="shared" ca="1" si="224"/>
        <v>0.48057600865299399</v>
      </c>
      <c r="F7234" s="24">
        <f t="shared" ca="1" si="225"/>
        <v>14.655397529985086</v>
      </c>
    </row>
    <row r="7235" spans="5:6" x14ac:dyDescent="0.25">
      <c r="E7235" s="24">
        <f t="shared" ca="1" si="224"/>
        <v>0.68660759070225186</v>
      </c>
      <c r="F7235" s="24">
        <f t="shared" ca="1" si="225"/>
        <v>7.5198468505110556</v>
      </c>
    </row>
    <row r="7236" spans="5:6" x14ac:dyDescent="0.25">
      <c r="E7236" s="24">
        <f t="shared" ref="E7236:E7299" ca="1" si="226">RAND()</f>
        <v>0.6019336237601447</v>
      </c>
      <c r="F7236" s="24">
        <f t="shared" ref="F7236:F7299" ca="1" si="227">-LOG(E7236,EXP(1))/$C$3</f>
        <v>10.152161985739774</v>
      </c>
    </row>
    <row r="7237" spans="5:6" x14ac:dyDescent="0.25">
      <c r="E7237" s="24">
        <f t="shared" ca="1" si="226"/>
        <v>0.88644369204371287</v>
      </c>
      <c r="F7237" s="24">
        <f t="shared" ca="1" si="227"/>
        <v>2.4107534527669285</v>
      </c>
    </row>
    <row r="7238" spans="5:6" x14ac:dyDescent="0.25">
      <c r="E7238" s="24">
        <f t="shared" ca="1" si="226"/>
        <v>0.48106980277309286</v>
      </c>
      <c r="F7238" s="24">
        <f t="shared" ca="1" si="227"/>
        <v>14.634857985898005</v>
      </c>
    </row>
    <row r="7239" spans="5:6" x14ac:dyDescent="0.25">
      <c r="E7239" s="24">
        <f t="shared" ca="1" si="226"/>
        <v>5.6785579274517328E-2</v>
      </c>
      <c r="F7239" s="24">
        <f t="shared" ca="1" si="227"/>
        <v>57.369457430031197</v>
      </c>
    </row>
    <row r="7240" spans="5:6" x14ac:dyDescent="0.25">
      <c r="E7240" s="24">
        <f t="shared" ca="1" si="226"/>
        <v>0.14710415447359027</v>
      </c>
      <c r="F7240" s="24">
        <f t="shared" ca="1" si="227"/>
        <v>38.332288185220939</v>
      </c>
    </row>
    <row r="7241" spans="5:6" x14ac:dyDescent="0.25">
      <c r="E7241" s="24">
        <f t="shared" ca="1" si="226"/>
        <v>0.65780927296743008</v>
      </c>
      <c r="F7241" s="24">
        <f t="shared" ca="1" si="227"/>
        <v>8.376804967721764</v>
      </c>
    </row>
    <row r="7242" spans="5:6" x14ac:dyDescent="0.25">
      <c r="E7242" s="24">
        <f t="shared" ca="1" si="226"/>
        <v>0.6766684451887236</v>
      </c>
      <c r="F7242" s="24">
        <f t="shared" ca="1" si="227"/>
        <v>7.8114773452029649</v>
      </c>
    </row>
    <row r="7243" spans="5:6" x14ac:dyDescent="0.25">
      <c r="E7243" s="24">
        <f t="shared" ca="1" si="226"/>
        <v>0.19225907707086942</v>
      </c>
      <c r="F7243" s="24">
        <f t="shared" ca="1" si="227"/>
        <v>32.978229135559452</v>
      </c>
    </row>
    <row r="7244" spans="5:6" x14ac:dyDescent="0.25">
      <c r="E7244" s="24">
        <f t="shared" ca="1" si="226"/>
        <v>0.89411861582246843</v>
      </c>
      <c r="F7244" s="24">
        <f t="shared" ca="1" si="227"/>
        <v>2.2383366543783372</v>
      </c>
    </row>
    <row r="7245" spans="5:6" x14ac:dyDescent="0.25">
      <c r="E7245" s="24">
        <f t="shared" ca="1" si="226"/>
        <v>0.74301234537903404</v>
      </c>
      <c r="F7245" s="24">
        <f t="shared" ca="1" si="227"/>
        <v>5.9408523763650178</v>
      </c>
    </row>
    <row r="7246" spans="5:6" x14ac:dyDescent="0.25">
      <c r="E7246" s="24">
        <f t="shared" ca="1" si="226"/>
        <v>0.40625265961160473</v>
      </c>
      <c r="F7246" s="24">
        <f t="shared" ca="1" si="227"/>
        <v>18.015599972467236</v>
      </c>
    </row>
    <row r="7247" spans="5:6" x14ac:dyDescent="0.25">
      <c r="E7247" s="24">
        <f t="shared" ca="1" si="226"/>
        <v>0.1048183318232907</v>
      </c>
      <c r="F7247" s="24">
        <f t="shared" ca="1" si="227"/>
        <v>45.110532008285915</v>
      </c>
    </row>
    <row r="7248" spans="5:6" x14ac:dyDescent="0.25">
      <c r="E7248" s="24">
        <f t="shared" ca="1" si="226"/>
        <v>0.95560263726510875</v>
      </c>
      <c r="F7248" s="24">
        <f t="shared" ca="1" si="227"/>
        <v>0.90826207468102904</v>
      </c>
    </row>
    <row r="7249" spans="5:6" x14ac:dyDescent="0.25">
      <c r="E7249" s="24">
        <f t="shared" ca="1" si="226"/>
        <v>0.40297096418879708</v>
      </c>
      <c r="F7249" s="24">
        <f t="shared" ca="1" si="227"/>
        <v>18.177815375808635</v>
      </c>
    </row>
    <row r="7250" spans="5:6" x14ac:dyDescent="0.25">
      <c r="E7250" s="24">
        <f t="shared" ca="1" si="226"/>
        <v>0.4516527967163243</v>
      </c>
      <c r="F7250" s="24">
        <f t="shared" ca="1" si="227"/>
        <v>15.896830863701982</v>
      </c>
    </row>
    <row r="7251" spans="5:6" x14ac:dyDescent="0.25">
      <c r="E7251" s="24">
        <f t="shared" ca="1" si="226"/>
        <v>0.14694160220515862</v>
      </c>
      <c r="F7251" s="24">
        <f t="shared" ca="1" si="227"/>
        <v>38.354400700881968</v>
      </c>
    </row>
    <row r="7252" spans="5:6" x14ac:dyDescent="0.25">
      <c r="E7252" s="24">
        <f t="shared" ca="1" si="226"/>
        <v>0.92483834809023691</v>
      </c>
      <c r="F7252" s="24">
        <f t="shared" ca="1" si="227"/>
        <v>1.5627263112635899</v>
      </c>
    </row>
    <row r="7253" spans="5:6" x14ac:dyDescent="0.25">
      <c r="E7253" s="24">
        <f t="shared" ca="1" si="226"/>
        <v>1.0084094118460452E-2</v>
      </c>
      <c r="F7253" s="24">
        <f t="shared" ca="1" si="227"/>
        <v>91.935918725098276</v>
      </c>
    </row>
    <row r="7254" spans="5:6" x14ac:dyDescent="0.25">
      <c r="E7254" s="24">
        <f t="shared" ca="1" si="226"/>
        <v>0.69416532415320076</v>
      </c>
      <c r="F7254" s="24">
        <f t="shared" ca="1" si="227"/>
        <v>7.3009025520821442</v>
      </c>
    </row>
    <row r="7255" spans="5:6" x14ac:dyDescent="0.25">
      <c r="E7255" s="24">
        <f t="shared" ca="1" si="226"/>
        <v>0.13715360689921396</v>
      </c>
      <c r="F7255" s="24">
        <f t="shared" ca="1" si="227"/>
        <v>39.733075260146066</v>
      </c>
    </row>
    <row r="7256" spans="5:6" x14ac:dyDescent="0.25">
      <c r="E7256" s="24">
        <f t="shared" ca="1" si="226"/>
        <v>0.79805393933644952</v>
      </c>
      <c r="F7256" s="24">
        <f t="shared" ca="1" si="227"/>
        <v>4.5115818132639403</v>
      </c>
    </row>
    <row r="7257" spans="5:6" x14ac:dyDescent="0.25">
      <c r="E7257" s="24">
        <f t="shared" ca="1" si="226"/>
        <v>0.3411031159781357</v>
      </c>
      <c r="F7257" s="24">
        <f t="shared" ca="1" si="227"/>
        <v>21.511409090247579</v>
      </c>
    </row>
    <row r="7258" spans="5:6" x14ac:dyDescent="0.25">
      <c r="E7258" s="24">
        <f t="shared" ca="1" si="226"/>
        <v>0.68061240154055525</v>
      </c>
      <c r="F7258" s="24">
        <f t="shared" ca="1" si="227"/>
        <v>7.6952459119895789</v>
      </c>
    </row>
    <row r="7259" spans="5:6" x14ac:dyDescent="0.25">
      <c r="E7259" s="24">
        <f t="shared" ca="1" si="226"/>
        <v>0.33265706801606887</v>
      </c>
      <c r="F7259" s="24">
        <f t="shared" ca="1" si="227"/>
        <v>22.012862908283381</v>
      </c>
    </row>
    <row r="7260" spans="5:6" x14ac:dyDescent="0.25">
      <c r="E7260" s="24">
        <f t="shared" ca="1" si="226"/>
        <v>0.74386380543218822</v>
      </c>
      <c r="F7260" s="24">
        <f t="shared" ca="1" si="227"/>
        <v>5.9179463624172586</v>
      </c>
    </row>
    <row r="7261" spans="5:6" x14ac:dyDescent="0.25">
      <c r="E7261" s="24">
        <f t="shared" ca="1" si="226"/>
        <v>5.9646255922246261E-2</v>
      </c>
      <c r="F7261" s="24">
        <f t="shared" ca="1" si="227"/>
        <v>56.386477996949232</v>
      </c>
    </row>
    <row r="7262" spans="5:6" x14ac:dyDescent="0.25">
      <c r="E7262" s="24">
        <f t="shared" ca="1" si="226"/>
        <v>0.43032642740594707</v>
      </c>
      <c r="F7262" s="24">
        <f t="shared" ca="1" si="227"/>
        <v>16.864224495768422</v>
      </c>
    </row>
    <row r="7263" spans="5:6" x14ac:dyDescent="0.25">
      <c r="E7263" s="24">
        <f t="shared" ca="1" si="226"/>
        <v>0.8180982647611087</v>
      </c>
      <c r="F7263" s="24">
        <f t="shared" ca="1" si="227"/>
        <v>4.0154564304874745</v>
      </c>
    </row>
    <row r="7264" spans="5:6" x14ac:dyDescent="0.25">
      <c r="E7264" s="24">
        <f t="shared" ca="1" si="226"/>
        <v>0.11142525344786947</v>
      </c>
      <c r="F7264" s="24">
        <f t="shared" ca="1" si="227"/>
        <v>43.888025710940767</v>
      </c>
    </row>
    <row r="7265" spans="5:6" x14ac:dyDescent="0.25">
      <c r="E7265" s="24">
        <f t="shared" ca="1" si="226"/>
        <v>0.22653041690109788</v>
      </c>
      <c r="F7265" s="24">
        <f t="shared" ca="1" si="227"/>
        <v>29.697521042423933</v>
      </c>
    </row>
    <row r="7266" spans="5:6" x14ac:dyDescent="0.25">
      <c r="E7266" s="24">
        <f t="shared" ca="1" si="226"/>
        <v>0.27142563795961006</v>
      </c>
      <c r="F7266" s="24">
        <f t="shared" ca="1" si="227"/>
        <v>26.081341409170921</v>
      </c>
    </row>
    <row r="7267" spans="5:6" x14ac:dyDescent="0.25">
      <c r="E7267" s="24">
        <f t="shared" ca="1" si="226"/>
        <v>0.37431612476157672</v>
      </c>
      <c r="F7267" s="24">
        <f t="shared" ca="1" si="227"/>
        <v>19.653091704397344</v>
      </c>
    </row>
    <row r="7268" spans="5:6" x14ac:dyDescent="0.25">
      <c r="E7268" s="24">
        <f t="shared" ca="1" si="226"/>
        <v>0.2863811038425651</v>
      </c>
      <c r="F7268" s="24">
        <f t="shared" ca="1" si="227"/>
        <v>25.00863648551276</v>
      </c>
    </row>
    <row r="7269" spans="5:6" x14ac:dyDescent="0.25">
      <c r="E7269" s="24">
        <f t="shared" ca="1" si="226"/>
        <v>0.4638637136680539</v>
      </c>
      <c r="F7269" s="24">
        <f t="shared" ca="1" si="227"/>
        <v>15.363289808863923</v>
      </c>
    </row>
    <row r="7270" spans="5:6" x14ac:dyDescent="0.25">
      <c r="E7270" s="24">
        <f t="shared" ca="1" si="226"/>
        <v>0.77351435143718883</v>
      </c>
      <c r="F7270" s="24">
        <f t="shared" ca="1" si="227"/>
        <v>5.1362211049381017</v>
      </c>
    </row>
    <row r="7271" spans="5:6" x14ac:dyDescent="0.25">
      <c r="E7271" s="24">
        <f t="shared" ca="1" si="226"/>
        <v>3.8364512184825506E-2</v>
      </c>
      <c r="F7271" s="24">
        <f t="shared" ca="1" si="227"/>
        <v>65.212448170856149</v>
      </c>
    </row>
    <row r="7272" spans="5:6" x14ac:dyDescent="0.25">
      <c r="E7272" s="24">
        <f t="shared" ca="1" si="226"/>
        <v>0.47583767582014325</v>
      </c>
      <c r="F7272" s="24">
        <f t="shared" ca="1" si="227"/>
        <v>14.853570001897456</v>
      </c>
    </row>
    <row r="7273" spans="5:6" x14ac:dyDescent="0.25">
      <c r="E7273" s="24">
        <f t="shared" ca="1" si="226"/>
        <v>0.30139527171600711</v>
      </c>
      <c r="F7273" s="24">
        <f t="shared" ca="1" si="227"/>
        <v>23.986653612999966</v>
      </c>
    </row>
    <row r="7274" spans="5:6" x14ac:dyDescent="0.25">
      <c r="E7274" s="24">
        <f t="shared" ca="1" si="226"/>
        <v>0.62566646385049152</v>
      </c>
      <c r="F7274" s="24">
        <f t="shared" ca="1" si="227"/>
        <v>9.378757104477998</v>
      </c>
    </row>
    <row r="7275" spans="5:6" x14ac:dyDescent="0.25">
      <c r="E7275" s="24">
        <f t="shared" ca="1" si="226"/>
        <v>0.73408399506308475</v>
      </c>
      <c r="F7275" s="24">
        <f t="shared" ca="1" si="227"/>
        <v>6.1826364444784003</v>
      </c>
    </row>
    <row r="7276" spans="5:6" x14ac:dyDescent="0.25">
      <c r="E7276" s="24">
        <f t="shared" ca="1" si="226"/>
        <v>0.83749249276309234</v>
      </c>
      <c r="F7276" s="24">
        <f t="shared" ca="1" si="227"/>
        <v>3.5468595837611114</v>
      </c>
    </row>
    <row r="7277" spans="5:6" x14ac:dyDescent="0.25">
      <c r="E7277" s="24">
        <f t="shared" ca="1" si="226"/>
        <v>0.63774595256607036</v>
      </c>
      <c r="F7277" s="24">
        <f t="shared" ca="1" si="227"/>
        <v>8.9963053681505603</v>
      </c>
    </row>
    <row r="7278" spans="5:6" x14ac:dyDescent="0.25">
      <c r="E7278" s="24">
        <f t="shared" ca="1" si="226"/>
        <v>0.72451464086658601</v>
      </c>
      <c r="F7278" s="24">
        <f t="shared" ca="1" si="227"/>
        <v>6.4450661838026031</v>
      </c>
    </row>
    <row r="7279" spans="5:6" x14ac:dyDescent="0.25">
      <c r="E7279" s="24">
        <f t="shared" ca="1" si="226"/>
        <v>0.57910331905374612</v>
      </c>
      <c r="F7279" s="24">
        <f t="shared" ca="1" si="227"/>
        <v>10.925487467336135</v>
      </c>
    </row>
    <row r="7280" spans="5:6" x14ac:dyDescent="0.25">
      <c r="E7280" s="24">
        <f t="shared" ca="1" si="226"/>
        <v>0.93816515919733234</v>
      </c>
      <c r="F7280" s="24">
        <f t="shared" ca="1" si="227"/>
        <v>1.2765853914423098</v>
      </c>
    </row>
    <row r="7281" spans="5:6" x14ac:dyDescent="0.25">
      <c r="E7281" s="24">
        <f t="shared" ca="1" si="226"/>
        <v>0.88573176384769337</v>
      </c>
      <c r="F7281" s="24">
        <f t="shared" ca="1" si="227"/>
        <v>2.4268224764507988</v>
      </c>
    </row>
    <row r="7282" spans="5:6" x14ac:dyDescent="0.25">
      <c r="E7282" s="24">
        <f t="shared" ca="1" si="226"/>
        <v>0.48184564601285473</v>
      </c>
      <c r="F7282" s="24">
        <f t="shared" ca="1" si="227"/>
        <v>14.602629054120872</v>
      </c>
    </row>
    <row r="7283" spans="5:6" x14ac:dyDescent="0.25">
      <c r="E7283" s="24">
        <f t="shared" ca="1" si="226"/>
        <v>1.0301625718541318E-2</v>
      </c>
      <c r="F7283" s="24">
        <f t="shared" ca="1" si="227"/>
        <v>91.509071188997424</v>
      </c>
    </row>
    <row r="7284" spans="5:6" x14ac:dyDescent="0.25">
      <c r="E7284" s="24">
        <f t="shared" ca="1" si="226"/>
        <v>0.6493890838792743</v>
      </c>
      <c r="F7284" s="24">
        <f t="shared" ca="1" si="227"/>
        <v>8.6344645800613087</v>
      </c>
    </row>
    <row r="7285" spans="5:6" x14ac:dyDescent="0.25">
      <c r="E7285" s="24">
        <f t="shared" ca="1" si="226"/>
        <v>0.46021672573465955</v>
      </c>
      <c r="F7285" s="24">
        <f t="shared" ca="1" si="227"/>
        <v>15.521155151010619</v>
      </c>
    </row>
    <row r="7286" spans="5:6" x14ac:dyDescent="0.25">
      <c r="E7286" s="24">
        <f t="shared" ca="1" si="226"/>
        <v>0.11914583885627072</v>
      </c>
      <c r="F7286" s="24">
        <f t="shared" ca="1" si="227"/>
        <v>42.548139992405623</v>
      </c>
    </row>
    <row r="7287" spans="5:6" x14ac:dyDescent="0.25">
      <c r="E7287" s="24">
        <f t="shared" ca="1" si="226"/>
        <v>0.44411965617312876</v>
      </c>
      <c r="F7287" s="24">
        <f t="shared" ca="1" si="227"/>
        <v>16.233225139439604</v>
      </c>
    </row>
    <row r="7288" spans="5:6" x14ac:dyDescent="0.25">
      <c r="E7288" s="24">
        <f t="shared" ca="1" si="226"/>
        <v>0.84621432271960306</v>
      </c>
      <c r="F7288" s="24">
        <f t="shared" ca="1" si="227"/>
        <v>3.339652298244085</v>
      </c>
    </row>
    <row r="7289" spans="5:6" x14ac:dyDescent="0.25">
      <c r="E7289" s="24">
        <f t="shared" ca="1" si="226"/>
        <v>0.16609908812458718</v>
      </c>
      <c r="F7289" s="24">
        <f t="shared" ca="1" si="227"/>
        <v>35.903415045923126</v>
      </c>
    </row>
    <row r="7290" spans="5:6" x14ac:dyDescent="0.25">
      <c r="E7290" s="24">
        <f t="shared" ca="1" si="226"/>
        <v>0.55640854670913986</v>
      </c>
      <c r="F7290" s="24">
        <f t="shared" ca="1" si="227"/>
        <v>11.72504916645358</v>
      </c>
    </row>
    <row r="7291" spans="5:6" x14ac:dyDescent="0.25">
      <c r="E7291" s="24">
        <f t="shared" ca="1" si="226"/>
        <v>0.46842109577422419</v>
      </c>
      <c r="F7291" s="24">
        <f t="shared" ca="1" si="227"/>
        <v>15.167752206521483</v>
      </c>
    </row>
    <row r="7292" spans="5:6" x14ac:dyDescent="0.25">
      <c r="E7292" s="24">
        <f t="shared" ca="1" si="226"/>
        <v>0.43213174692608347</v>
      </c>
      <c r="F7292" s="24">
        <f t="shared" ca="1" si="227"/>
        <v>16.780495349910797</v>
      </c>
    </row>
    <row r="7293" spans="5:6" x14ac:dyDescent="0.25">
      <c r="E7293" s="24">
        <f t="shared" ca="1" si="226"/>
        <v>2.756102200903332E-2</v>
      </c>
      <c r="F7293" s="24">
        <f t="shared" ca="1" si="227"/>
        <v>71.827055009357537</v>
      </c>
    </row>
    <row r="7294" spans="5:6" x14ac:dyDescent="0.25">
      <c r="E7294" s="24">
        <f t="shared" ca="1" si="226"/>
        <v>0.18776863020226009</v>
      </c>
      <c r="F7294" s="24">
        <f t="shared" ca="1" si="227"/>
        <v>33.450895289741062</v>
      </c>
    </row>
    <row r="7295" spans="5:6" x14ac:dyDescent="0.25">
      <c r="E7295" s="24">
        <f t="shared" ca="1" si="226"/>
        <v>0.97339281249592702</v>
      </c>
      <c r="F7295" s="24">
        <f t="shared" ca="1" si="227"/>
        <v>0.53935131052578933</v>
      </c>
    </row>
    <row r="7296" spans="5:6" x14ac:dyDescent="0.25">
      <c r="E7296" s="24">
        <f t="shared" ca="1" si="226"/>
        <v>0.41431516100476584</v>
      </c>
      <c r="F7296" s="24">
        <f t="shared" ca="1" si="227"/>
        <v>17.622566726029216</v>
      </c>
    </row>
    <row r="7297" spans="5:6" x14ac:dyDescent="0.25">
      <c r="E7297" s="24">
        <f t="shared" ca="1" si="226"/>
        <v>0.2458032058991465</v>
      </c>
      <c r="F7297" s="24">
        <f t="shared" ca="1" si="227"/>
        <v>28.064480784421473</v>
      </c>
    </row>
    <row r="7298" spans="5:6" x14ac:dyDescent="0.25">
      <c r="E7298" s="24">
        <f t="shared" ca="1" si="226"/>
        <v>0.81510911801584118</v>
      </c>
      <c r="F7298" s="24">
        <f t="shared" ca="1" si="227"/>
        <v>4.0886657513471105</v>
      </c>
    </row>
    <row r="7299" spans="5:6" x14ac:dyDescent="0.25">
      <c r="E7299" s="24">
        <f t="shared" ca="1" si="226"/>
        <v>0.50966360562981849</v>
      </c>
      <c r="F7299" s="24">
        <f t="shared" ca="1" si="227"/>
        <v>13.48008735395438</v>
      </c>
    </row>
    <row r="7300" spans="5:6" x14ac:dyDescent="0.25">
      <c r="E7300" s="24">
        <f t="shared" ref="E7300:E7363" ca="1" si="228">RAND()</f>
        <v>0.61416202225480543</v>
      </c>
      <c r="F7300" s="24">
        <f t="shared" ref="F7300:F7363" ca="1" si="229">-LOG(E7300,EXP(1))/$C$3</f>
        <v>9.7499301150270021</v>
      </c>
    </row>
    <row r="7301" spans="5:6" x14ac:dyDescent="0.25">
      <c r="E7301" s="24">
        <f t="shared" ca="1" si="228"/>
        <v>0.26393932467097747</v>
      </c>
      <c r="F7301" s="24">
        <f t="shared" ca="1" si="229"/>
        <v>26.640720660854335</v>
      </c>
    </row>
    <row r="7302" spans="5:6" x14ac:dyDescent="0.25">
      <c r="E7302" s="24">
        <f t="shared" ca="1" si="228"/>
        <v>0.35047364731996422</v>
      </c>
      <c r="F7302" s="24">
        <f t="shared" ca="1" si="229"/>
        <v>20.969395225942215</v>
      </c>
    </row>
    <row r="7303" spans="5:6" x14ac:dyDescent="0.25">
      <c r="E7303" s="24">
        <f t="shared" ca="1" si="228"/>
        <v>0.33600781656087764</v>
      </c>
      <c r="F7303" s="24">
        <f t="shared" ca="1" si="229"/>
        <v>21.812417114309699</v>
      </c>
    </row>
    <row r="7304" spans="5:6" x14ac:dyDescent="0.25">
      <c r="E7304" s="24">
        <f t="shared" ca="1" si="228"/>
        <v>0.14617428805769761</v>
      </c>
      <c r="F7304" s="24">
        <f t="shared" ca="1" si="229"/>
        <v>38.459112308230004</v>
      </c>
    </row>
    <row r="7305" spans="5:6" x14ac:dyDescent="0.25">
      <c r="E7305" s="24">
        <f t="shared" ca="1" si="228"/>
        <v>0.94044475514059078</v>
      </c>
      <c r="F7305" s="24">
        <f t="shared" ca="1" si="229"/>
        <v>1.2280474369743839</v>
      </c>
    </row>
    <row r="7306" spans="5:6" x14ac:dyDescent="0.25">
      <c r="E7306" s="24">
        <f t="shared" ca="1" si="228"/>
        <v>0.89677085929367184</v>
      </c>
      <c r="F7306" s="24">
        <f t="shared" ca="1" si="229"/>
        <v>2.17909803698572</v>
      </c>
    </row>
    <row r="7307" spans="5:6" x14ac:dyDescent="0.25">
      <c r="E7307" s="24">
        <f t="shared" ca="1" si="228"/>
        <v>0.11890745837308614</v>
      </c>
      <c r="F7307" s="24">
        <f t="shared" ca="1" si="229"/>
        <v>42.588194982718768</v>
      </c>
    </row>
    <row r="7308" spans="5:6" x14ac:dyDescent="0.25">
      <c r="E7308" s="24">
        <f t="shared" ca="1" si="228"/>
        <v>3.0274829482625165E-2</v>
      </c>
      <c r="F7308" s="24">
        <f t="shared" ca="1" si="229"/>
        <v>69.94877243684148</v>
      </c>
    </row>
    <row r="7309" spans="5:6" x14ac:dyDescent="0.25">
      <c r="E7309" s="24">
        <f t="shared" ca="1" si="228"/>
        <v>0.13180736848856323</v>
      </c>
      <c r="F7309" s="24">
        <f t="shared" ca="1" si="229"/>
        <v>40.528275037728719</v>
      </c>
    </row>
    <row r="7310" spans="5:6" x14ac:dyDescent="0.25">
      <c r="E7310" s="24">
        <f t="shared" ca="1" si="228"/>
        <v>0.68967560360936286</v>
      </c>
      <c r="F7310" s="24">
        <f t="shared" ca="1" si="229"/>
        <v>7.4306786327545087</v>
      </c>
    </row>
    <row r="7311" spans="5:6" x14ac:dyDescent="0.25">
      <c r="E7311" s="24">
        <f t="shared" ca="1" si="228"/>
        <v>0.68968703581177693</v>
      </c>
      <c r="F7311" s="24">
        <f t="shared" ca="1" si="229"/>
        <v>7.4303471114536528</v>
      </c>
    </row>
    <row r="7312" spans="5:6" x14ac:dyDescent="0.25">
      <c r="E7312" s="24">
        <f t="shared" ca="1" si="228"/>
        <v>0.14196333345107559</v>
      </c>
      <c r="F7312" s="24">
        <f t="shared" ca="1" si="229"/>
        <v>39.043729397148283</v>
      </c>
    </row>
    <row r="7313" spans="5:6" x14ac:dyDescent="0.25">
      <c r="E7313" s="24">
        <f t="shared" ca="1" si="228"/>
        <v>0.65389935122446707</v>
      </c>
      <c r="F7313" s="24">
        <f t="shared" ca="1" si="229"/>
        <v>8.4960367315724827</v>
      </c>
    </row>
    <row r="7314" spans="5:6" x14ac:dyDescent="0.25">
      <c r="E7314" s="24">
        <f t="shared" ca="1" si="228"/>
        <v>2.9597682883170107E-3</v>
      </c>
      <c r="F7314" s="24">
        <f t="shared" ca="1" si="229"/>
        <v>116.45288589368533</v>
      </c>
    </row>
    <row r="7315" spans="5:6" x14ac:dyDescent="0.25">
      <c r="E7315" s="24">
        <f t="shared" ca="1" si="228"/>
        <v>0.48824765172940554</v>
      </c>
      <c r="F7315" s="24">
        <f t="shared" ca="1" si="229"/>
        <v>14.338650376058087</v>
      </c>
    </row>
    <row r="7316" spans="5:6" x14ac:dyDescent="0.25">
      <c r="E7316" s="24">
        <f t="shared" ca="1" si="228"/>
        <v>5.3043201798486872E-2</v>
      </c>
      <c r="F7316" s="24">
        <f t="shared" ca="1" si="229"/>
        <v>58.732971383866122</v>
      </c>
    </row>
    <row r="7317" spans="5:6" x14ac:dyDescent="0.25">
      <c r="E7317" s="24">
        <f t="shared" ca="1" si="228"/>
        <v>0.11009399187218516</v>
      </c>
      <c r="F7317" s="24">
        <f t="shared" ca="1" si="229"/>
        <v>44.128416129548121</v>
      </c>
    </row>
    <row r="7318" spans="5:6" x14ac:dyDescent="0.25">
      <c r="E7318" s="24">
        <f t="shared" ca="1" si="228"/>
        <v>0.58524222700565154</v>
      </c>
      <c r="F7318" s="24">
        <f t="shared" ca="1" si="229"/>
        <v>10.714589083865819</v>
      </c>
    </row>
    <row r="7319" spans="5:6" x14ac:dyDescent="0.25">
      <c r="E7319" s="24">
        <f t="shared" ca="1" si="228"/>
        <v>0.27147562480144527</v>
      </c>
      <c r="F7319" s="24">
        <f t="shared" ca="1" si="229"/>
        <v>26.077658467508769</v>
      </c>
    </row>
    <row r="7320" spans="5:6" x14ac:dyDescent="0.25">
      <c r="E7320" s="24">
        <f t="shared" ca="1" si="228"/>
        <v>0.53459536640545635</v>
      </c>
      <c r="F7320" s="24">
        <f t="shared" ca="1" si="229"/>
        <v>12.524902854391275</v>
      </c>
    </row>
    <row r="7321" spans="5:6" x14ac:dyDescent="0.25">
      <c r="E7321" s="24">
        <f t="shared" ca="1" si="228"/>
        <v>0.79232209620796767</v>
      </c>
      <c r="F7321" s="24">
        <f t="shared" ca="1" si="229"/>
        <v>4.6557456542247166</v>
      </c>
    </row>
    <row r="7322" spans="5:6" x14ac:dyDescent="0.25">
      <c r="E7322" s="24">
        <f t="shared" ca="1" si="228"/>
        <v>0.23737373657484484</v>
      </c>
      <c r="F7322" s="24">
        <f t="shared" ca="1" si="229"/>
        <v>28.762388647000478</v>
      </c>
    </row>
    <row r="7323" spans="5:6" x14ac:dyDescent="0.25">
      <c r="E7323" s="24">
        <f t="shared" ca="1" si="228"/>
        <v>0.44469843002925635</v>
      </c>
      <c r="F7323" s="24">
        <f t="shared" ca="1" si="229"/>
        <v>16.207178237518178</v>
      </c>
    </row>
    <row r="7324" spans="5:6" x14ac:dyDescent="0.25">
      <c r="E7324" s="24">
        <f t="shared" ca="1" si="228"/>
        <v>0.32098442528194715</v>
      </c>
      <c r="F7324" s="24">
        <f t="shared" ca="1" si="229"/>
        <v>22.727253528002102</v>
      </c>
    </row>
    <row r="7325" spans="5:6" x14ac:dyDescent="0.25">
      <c r="E7325" s="24">
        <f t="shared" ca="1" si="228"/>
        <v>0.919683961798064</v>
      </c>
      <c r="F7325" s="24">
        <f t="shared" ca="1" si="229"/>
        <v>1.6745037548040256</v>
      </c>
    </row>
    <row r="7326" spans="5:6" x14ac:dyDescent="0.25">
      <c r="E7326" s="24">
        <f t="shared" ca="1" si="228"/>
        <v>0.32116516240665105</v>
      </c>
      <c r="F7326" s="24">
        <f t="shared" ca="1" si="229"/>
        <v>22.715995270864415</v>
      </c>
    </row>
    <row r="7327" spans="5:6" x14ac:dyDescent="0.25">
      <c r="E7327" s="24">
        <f t="shared" ca="1" si="228"/>
        <v>0.68723566475348097</v>
      </c>
      <c r="F7327" s="24">
        <f t="shared" ca="1" si="229"/>
        <v>7.5015602201406448</v>
      </c>
    </row>
    <row r="7328" spans="5:6" x14ac:dyDescent="0.25">
      <c r="E7328" s="24">
        <f t="shared" ca="1" si="228"/>
        <v>0.15309693681512204</v>
      </c>
      <c r="F7328" s="24">
        <f t="shared" ca="1" si="229"/>
        <v>37.533679685157971</v>
      </c>
    </row>
    <row r="7329" spans="5:6" x14ac:dyDescent="0.25">
      <c r="E7329" s="24">
        <f t="shared" ca="1" si="228"/>
        <v>0.40754920585096555</v>
      </c>
      <c r="F7329" s="24">
        <f t="shared" ca="1" si="229"/>
        <v>17.951872060729286</v>
      </c>
    </row>
    <row r="7330" spans="5:6" x14ac:dyDescent="0.25">
      <c r="E7330" s="24">
        <f t="shared" ca="1" si="228"/>
        <v>4.5204598170657584E-2</v>
      </c>
      <c r="F7330" s="24">
        <f t="shared" ca="1" si="229"/>
        <v>61.931129357574264</v>
      </c>
    </row>
    <row r="7331" spans="5:6" x14ac:dyDescent="0.25">
      <c r="E7331" s="24">
        <f t="shared" ca="1" si="228"/>
        <v>0.24500377107196558</v>
      </c>
      <c r="F7331" s="24">
        <f t="shared" ca="1" si="229"/>
        <v>28.12963352850792</v>
      </c>
    </row>
    <row r="7332" spans="5:6" x14ac:dyDescent="0.25">
      <c r="E7332" s="24">
        <f t="shared" ca="1" si="228"/>
        <v>0.48969164218845651</v>
      </c>
      <c r="F7332" s="24">
        <f t="shared" ca="1" si="229"/>
        <v>14.279587752541492</v>
      </c>
    </row>
    <row r="7333" spans="5:6" x14ac:dyDescent="0.25">
      <c r="E7333" s="24">
        <f t="shared" ca="1" si="228"/>
        <v>0.55508943026936253</v>
      </c>
      <c r="F7333" s="24">
        <f t="shared" ca="1" si="229"/>
        <v>11.772520851923582</v>
      </c>
    </row>
    <row r="7334" spans="5:6" x14ac:dyDescent="0.25">
      <c r="E7334" s="24">
        <f t="shared" ca="1" si="228"/>
        <v>0.6567748043384618</v>
      </c>
      <c r="F7334" s="24">
        <f t="shared" ca="1" si="229"/>
        <v>8.408281656367377</v>
      </c>
    </row>
    <row r="7335" spans="5:6" x14ac:dyDescent="0.25">
      <c r="E7335" s="24">
        <f t="shared" ca="1" si="228"/>
        <v>0.40791904139540003</v>
      </c>
      <c r="F7335" s="24">
        <f t="shared" ca="1" si="229"/>
        <v>17.933731044397138</v>
      </c>
    </row>
    <row r="7336" spans="5:6" x14ac:dyDescent="0.25">
      <c r="E7336" s="24">
        <f t="shared" ca="1" si="228"/>
        <v>0.67076691127438903</v>
      </c>
      <c r="F7336" s="24">
        <f t="shared" ca="1" si="229"/>
        <v>7.9866715501824119</v>
      </c>
    </row>
    <row r="7337" spans="5:6" x14ac:dyDescent="0.25">
      <c r="E7337" s="24">
        <f t="shared" ca="1" si="228"/>
        <v>0.81261692378784323</v>
      </c>
      <c r="F7337" s="24">
        <f t="shared" ca="1" si="229"/>
        <v>4.1499093786265213</v>
      </c>
    </row>
    <row r="7338" spans="5:6" x14ac:dyDescent="0.25">
      <c r="E7338" s="24">
        <f t="shared" ca="1" si="228"/>
        <v>0.9927461009475661</v>
      </c>
      <c r="F7338" s="24">
        <f t="shared" ca="1" si="229"/>
        <v>0.14560673010987285</v>
      </c>
    </row>
    <row r="7339" spans="5:6" x14ac:dyDescent="0.25">
      <c r="E7339" s="24">
        <f t="shared" ca="1" si="228"/>
        <v>0.22682314075704424</v>
      </c>
      <c r="F7339" s="24">
        <f t="shared" ca="1" si="229"/>
        <v>29.671693615535453</v>
      </c>
    </row>
    <row r="7340" spans="5:6" x14ac:dyDescent="0.25">
      <c r="E7340" s="24">
        <f t="shared" ca="1" si="228"/>
        <v>0.18186420173826889</v>
      </c>
      <c r="F7340" s="24">
        <f t="shared" ca="1" si="229"/>
        <v>34.089900294095337</v>
      </c>
    </row>
    <row r="7341" spans="5:6" x14ac:dyDescent="0.25">
      <c r="E7341" s="24">
        <f t="shared" ca="1" si="228"/>
        <v>3.4190771369321249E-3</v>
      </c>
      <c r="F7341" s="24">
        <f t="shared" ca="1" si="229"/>
        <v>113.56769214648199</v>
      </c>
    </row>
    <row r="7342" spans="5:6" x14ac:dyDescent="0.25">
      <c r="E7342" s="24">
        <f t="shared" ca="1" si="228"/>
        <v>0.21076220114281718</v>
      </c>
      <c r="F7342" s="24">
        <f t="shared" ca="1" si="229"/>
        <v>31.140495797197289</v>
      </c>
    </row>
    <row r="7343" spans="5:6" x14ac:dyDescent="0.25">
      <c r="E7343" s="24">
        <f t="shared" ca="1" si="228"/>
        <v>3.1922847714160874E-4</v>
      </c>
      <c r="F7343" s="24">
        <f t="shared" ca="1" si="229"/>
        <v>160.99206964530356</v>
      </c>
    </row>
    <row r="7344" spans="5:6" x14ac:dyDescent="0.25">
      <c r="E7344" s="24">
        <f t="shared" ca="1" si="228"/>
        <v>0.6867649638446226</v>
      </c>
      <c r="F7344" s="24">
        <f t="shared" ca="1" si="229"/>
        <v>7.5152632976349327</v>
      </c>
    </row>
    <row r="7345" spans="5:6" x14ac:dyDescent="0.25">
      <c r="E7345" s="24">
        <f t="shared" ca="1" si="228"/>
        <v>0.55567406958582899</v>
      </c>
      <c r="F7345" s="24">
        <f t="shared" ca="1" si="229"/>
        <v>11.751467247964468</v>
      </c>
    </row>
    <row r="7346" spans="5:6" x14ac:dyDescent="0.25">
      <c r="E7346" s="24">
        <f t="shared" ca="1" si="228"/>
        <v>0.84591417082657283</v>
      </c>
      <c r="F7346" s="24">
        <f t="shared" ca="1" si="229"/>
        <v>3.3467475489256504</v>
      </c>
    </row>
    <row r="7347" spans="5:6" x14ac:dyDescent="0.25">
      <c r="E7347" s="24">
        <f t="shared" ca="1" si="228"/>
        <v>0.46022170248905903</v>
      </c>
      <c r="F7347" s="24">
        <f t="shared" ca="1" si="229"/>
        <v>15.520938873452145</v>
      </c>
    </row>
    <row r="7348" spans="5:6" x14ac:dyDescent="0.25">
      <c r="E7348" s="24">
        <f t="shared" ca="1" si="228"/>
        <v>0.38387200835960067</v>
      </c>
      <c r="F7348" s="24">
        <f t="shared" ca="1" si="229"/>
        <v>19.148921870371911</v>
      </c>
    </row>
    <row r="7349" spans="5:6" x14ac:dyDescent="0.25">
      <c r="E7349" s="24">
        <f t="shared" ca="1" si="228"/>
        <v>0.85646063177485976</v>
      </c>
      <c r="F7349" s="24">
        <f t="shared" ca="1" si="229"/>
        <v>3.0989385268678276</v>
      </c>
    </row>
    <row r="7350" spans="5:6" x14ac:dyDescent="0.25">
      <c r="E7350" s="24">
        <f t="shared" ca="1" si="228"/>
        <v>0.14050912111740477</v>
      </c>
      <c r="F7350" s="24">
        <f t="shared" ca="1" si="229"/>
        <v>39.249657466607907</v>
      </c>
    </row>
    <row r="7351" spans="5:6" x14ac:dyDescent="0.25">
      <c r="E7351" s="24">
        <f t="shared" ca="1" si="228"/>
        <v>0.75759779369251501</v>
      </c>
      <c r="F7351" s="24">
        <f t="shared" ca="1" si="229"/>
        <v>5.5520529869439565</v>
      </c>
    </row>
    <row r="7352" spans="5:6" x14ac:dyDescent="0.25">
      <c r="E7352" s="24">
        <f t="shared" ca="1" si="228"/>
        <v>0.69492683820474244</v>
      </c>
      <c r="F7352" s="24">
        <f t="shared" ca="1" si="229"/>
        <v>7.2789741545729107</v>
      </c>
    </row>
    <row r="7353" spans="5:6" x14ac:dyDescent="0.25">
      <c r="E7353" s="24">
        <f t="shared" ca="1" si="228"/>
        <v>0.21575555550334824</v>
      </c>
      <c r="F7353" s="24">
        <f t="shared" ca="1" si="229"/>
        <v>30.672183992485724</v>
      </c>
    </row>
    <row r="7354" spans="5:6" x14ac:dyDescent="0.25">
      <c r="E7354" s="24">
        <f t="shared" ca="1" si="228"/>
        <v>0.60104209395481056</v>
      </c>
      <c r="F7354" s="24">
        <f t="shared" ca="1" si="229"/>
        <v>10.181806140827039</v>
      </c>
    </row>
    <row r="7355" spans="5:6" x14ac:dyDescent="0.25">
      <c r="E7355" s="24">
        <f t="shared" ca="1" si="228"/>
        <v>0.46581478780678676</v>
      </c>
      <c r="F7355" s="24">
        <f t="shared" ca="1" si="229"/>
        <v>15.279343498389899</v>
      </c>
    </row>
    <row r="7356" spans="5:6" x14ac:dyDescent="0.25">
      <c r="E7356" s="24">
        <f t="shared" ca="1" si="228"/>
        <v>0.85860929425185906</v>
      </c>
      <c r="F7356" s="24">
        <f t="shared" ca="1" si="229"/>
        <v>3.0488259671749112</v>
      </c>
    </row>
    <row r="7357" spans="5:6" x14ac:dyDescent="0.25">
      <c r="E7357" s="24">
        <f t="shared" ca="1" si="228"/>
        <v>0.8424842500191273</v>
      </c>
      <c r="F7357" s="24">
        <f t="shared" ca="1" si="229"/>
        <v>3.4280062253935273</v>
      </c>
    </row>
    <row r="7358" spans="5:6" x14ac:dyDescent="0.25">
      <c r="E7358" s="24">
        <f t="shared" ca="1" si="228"/>
        <v>0.66924496002547262</v>
      </c>
      <c r="F7358" s="24">
        <f t="shared" ca="1" si="229"/>
        <v>8.0321025478010011</v>
      </c>
    </row>
    <row r="7359" spans="5:6" x14ac:dyDescent="0.25">
      <c r="E7359" s="24">
        <f t="shared" ca="1" si="228"/>
        <v>0.11246784913532915</v>
      </c>
      <c r="F7359" s="24">
        <f t="shared" ca="1" si="229"/>
        <v>43.701757672917019</v>
      </c>
    </row>
    <row r="7360" spans="5:6" x14ac:dyDescent="0.25">
      <c r="E7360" s="24">
        <f t="shared" ca="1" si="228"/>
        <v>0.45545251226369277</v>
      </c>
      <c r="F7360" s="24">
        <f t="shared" ca="1" si="229"/>
        <v>15.729276436065073</v>
      </c>
    </row>
    <row r="7361" spans="5:6" x14ac:dyDescent="0.25">
      <c r="E7361" s="24">
        <f t="shared" ca="1" si="228"/>
        <v>0.14905994862306293</v>
      </c>
      <c r="F7361" s="24">
        <f t="shared" ca="1" si="229"/>
        <v>38.068134284030243</v>
      </c>
    </row>
    <row r="7362" spans="5:6" x14ac:dyDescent="0.25">
      <c r="E7362" s="24">
        <f t="shared" ca="1" si="228"/>
        <v>0.43482966468802586</v>
      </c>
      <c r="F7362" s="24">
        <f t="shared" ca="1" si="229"/>
        <v>16.656018000179131</v>
      </c>
    </row>
    <row r="7363" spans="5:6" x14ac:dyDescent="0.25">
      <c r="E7363" s="24">
        <f t="shared" ca="1" si="228"/>
        <v>0.59756257097490451</v>
      </c>
      <c r="F7363" s="24">
        <f t="shared" ca="1" si="229"/>
        <v>10.297925587249043</v>
      </c>
    </row>
    <row r="7364" spans="5:6" x14ac:dyDescent="0.25">
      <c r="E7364" s="24">
        <f t="shared" ref="E7364:E7427" ca="1" si="230">RAND()</f>
        <v>0.80178719633371764</v>
      </c>
      <c r="F7364" s="24">
        <f t="shared" ref="F7364:F7427" ca="1" si="231">-LOG(E7364,EXP(1))/$C$3</f>
        <v>4.4182409510922716</v>
      </c>
    </row>
    <row r="7365" spans="5:6" x14ac:dyDescent="0.25">
      <c r="E7365" s="24">
        <f t="shared" ca="1" si="230"/>
        <v>0.83392026792621943</v>
      </c>
      <c r="F7365" s="24">
        <f t="shared" ca="1" si="231"/>
        <v>3.6323496640096913</v>
      </c>
    </row>
    <row r="7366" spans="5:6" x14ac:dyDescent="0.25">
      <c r="E7366" s="24">
        <f t="shared" ca="1" si="230"/>
        <v>0.3908825879503296</v>
      </c>
      <c r="F7366" s="24">
        <f t="shared" ca="1" si="231"/>
        <v>18.786961013277175</v>
      </c>
    </row>
    <row r="7367" spans="5:6" x14ac:dyDescent="0.25">
      <c r="E7367" s="24">
        <f t="shared" ca="1" si="230"/>
        <v>0.62435512397566217</v>
      </c>
      <c r="F7367" s="24">
        <f t="shared" ca="1" si="231"/>
        <v>9.4207192711685543</v>
      </c>
    </row>
    <row r="7368" spans="5:6" x14ac:dyDescent="0.25">
      <c r="E7368" s="24">
        <f t="shared" ca="1" si="230"/>
        <v>0.27741254490074951</v>
      </c>
      <c r="F7368" s="24">
        <f t="shared" ca="1" si="231"/>
        <v>25.644990979555285</v>
      </c>
    </row>
    <row r="7369" spans="5:6" x14ac:dyDescent="0.25">
      <c r="E7369" s="24">
        <f t="shared" ca="1" si="230"/>
        <v>0.72877390169008005</v>
      </c>
      <c r="F7369" s="24">
        <f t="shared" ca="1" si="231"/>
        <v>6.3278348730554601</v>
      </c>
    </row>
    <row r="7370" spans="5:6" x14ac:dyDescent="0.25">
      <c r="E7370" s="24">
        <f t="shared" ca="1" si="230"/>
        <v>0.95829644022341653</v>
      </c>
      <c r="F7370" s="24">
        <f t="shared" ca="1" si="231"/>
        <v>0.85196224636009188</v>
      </c>
    </row>
    <row r="7371" spans="5:6" x14ac:dyDescent="0.25">
      <c r="E7371" s="24">
        <f t="shared" ca="1" si="230"/>
        <v>0.54096269444405154</v>
      </c>
      <c r="F7371" s="24">
        <f t="shared" ca="1" si="231"/>
        <v>12.288099183572296</v>
      </c>
    </row>
    <row r="7372" spans="5:6" x14ac:dyDescent="0.25">
      <c r="E7372" s="24">
        <f t="shared" ca="1" si="230"/>
        <v>0.51762506955439436</v>
      </c>
      <c r="F7372" s="24">
        <f t="shared" ca="1" si="231"/>
        <v>13.170082054884899</v>
      </c>
    </row>
    <row r="7373" spans="5:6" x14ac:dyDescent="0.25">
      <c r="E7373" s="24">
        <f t="shared" ca="1" si="230"/>
        <v>0.79635239991107198</v>
      </c>
      <c r="F7373" s="24">
        <f t="shared" ca="1" si="231"/>
        <v>4.5542695530064385</v>
      </c>
    </row>
    <row r="7374" spans="5:6" x14ac:dyDescent="0.25">
      <c r="E7374" s="24">
        <f t="shared" ca="1" si="230"/>
        <v>6.7987981400837283E-2</v>
      </c>
      <c r="F7374" s="24">
        <f t="shared" ca="1" si="231"/>
        <v>53.768486670648883</v>
      </c>
    </row>
    <row r="7375" spans="5:6" x14ac:dyDescent="0.25">
      <c r="E7375" s="24">
        <f t="shared" ca="1" si="230"/>
        <v>0.92651798270483665</v>
      </c>
      <c r="F7375" s="24">
        <f t="shared" ca="1" si="231"/>
        <v>1.5264364831523003</v>
      </c>
    </row>
    <row r="7376" spans="5:6" x14ac:dyDescent="0.25">
      <c r="E7376" s="24">
        <f t="shared" ca="1" si="230"/>
        <v>0.83956825005039315</v>
      </c>
      <c r="F7376" s="24">
        <f t="shared" ca="1" si="231"/>
        <v>3.4973501463430812</v>
      </c>
    </row>
    <row r="7377" spans="5:6" x14ac:dyDescent="0.25">
      <c r="E7377" s="24">
        <f t="shared" ca="1" si="230"/>
        <v>0.60349609172599006</v>
      </c>
      <c r="F7377" s="24">
        <f t="shared" ca="1" si="231"/>
        <v>10.100314289575856</v>
      </c>
    </row>
    <row r="7378" spans="5:6" x14ac:dyDescent="0.25">
      <c r="E7378" s="24">
        <f t="shared" ca="1" si="230"/>
        <v>0.55760201211594873</v>
      </c>
      <c r="F7378" s="24">
        <f t="shared" ca="1" si="231"/>
        <v>11.682196220260277</v>
      </c>
    </row>
    <row r="7379" spans="5:6" x14ac:dyDescent="0.25">
      <c r="E7379" s="24">
        <f t="shared" ca="1" si="230"/>
        <v>8.7576426782771555E-2</v>
      </c>
      <c r="F7379" s="24">
        <f t="shared" ca="1" si="231"/>
        <v>48.704868358143237</v>
      </c>
    </row>
    <row r="7380" spans="5:6" x14ac:dyDescent="0.25">
      <c r="E7380" s="24">
        <f t="shared" ca="1" si="230"/>
        <v>0.99928393282869887</v>
      </c>
      <c r="F7380" s="24">
        <f t="shared" ca="1" si="231"/>
        <v>1.4326473397042769E-2</v>
      </c>
    </row>
    <row r="7381" spans="5:6" x14ac:dyDescent="0.25">
      <c r="E7381" s="24">
        <f t="shared" ca="1" si="230"/>
        <v>0.1768972467301817</v>
      </c>
      <c r="F7381" s="24">
        <f t="shared" ca="1" si="231"/>
        <v>34.643724838548913</v>
      </c>
    </row>
    <row r="7382" spans="5:6" x14ac:dyDescent="0.25">
      <c r="E7382" s="24">
        <f t="shared" ca="1" si="230"/>
        <v>0.71165353085047178</v>
      </c>
      <c r="F7382" s="24">
        <f t="shared" ca="1" si="231"/>
        <v>6.8032819995844127</v>
      </c>
    </row>
    <row r="7383" spans="5:6" x14ac:dyDescent="0.25">
      <c r="E7383" s="24">
        <f t="shared" ca="1" si="230"/>
        <v>0.22972271288092061</v>
      </c>
      <c r="F7383" s="24">
        <f t="shared" ca="1" si="231"/>
        <v>29.417645870890787</v>
      </c>
    </row>
    <row r="7384" spans="5:6" x14ac:dyDescent="0.25">
      <c r="E7384" s="24">
        <f t="shared" ca="1" si="230"/>
        <v>0.53207322530332468</v>
      </c>
      <c r="F7384" s="24">
        <f t="shared" ca="1" si="231"/>
        <v>12.619483151292371</v>
      </c>
    </row>
    <row r="7385" spans="5:6" x14ac:dyDescent="0.25">
      <c r="E7385" s="24">
        <f t="shared" ca="1" si="230"/>
        <v>0.97616825794189199</v>
      </c>
      <c r="F7385" s="24">
        <f t="shared" ca="1" si="231"/>
        <v>0.48240623990326115</v>
      </c>
    </row>
    <row r="7386" spans="5:6" x14ac:dyDescent="0.25">
      <c r="E7386" s="24">
        <f t="shared" ca="1" si="230"/>
        <v>0.61943556840584546</v>
      </c>
      <c r="F7386" s="24">
        <f t="shared" ca="1" si="231"/>
        <v>9.5789317824724112</v>
      </c>
    </row>
    <row r="7387" spans="5:6" x14ac:dyDescent="0.25">
      <c r="E7387" s="24">
        <f t="shared" ca="1" si="230"/>
        <v>0.83870617303123651</v>
      </c>
      <c r="F7387" s="24">
        <f t="shared" ca="1" si="231"/>
        <v>3.5178968956260737</v>
      </c>
    </row>
    <row r="7388" spans="5:6" x14ac:dyDescent="0.25">
      <c r="E7388" s="24">
        <f t="shared" ca="1" si="230"/>
        <v>0.7307534069320949</v>
      </c>
      <c r="F7388" s="24">
        <f t="shared" ca="1" si="231"/>
        <v>6.2735842552271164</v>
      </c>
    </row>
    <row r="7389" spans="5:6" x14ac:dyDescent="0.25">
      <c r="E7389" s="24">
        <f t="shared" ca="1" si="230"/>
        <v>0.37012531604898924</v>
      </c>
      <c r="F7389" s="24">
        <f t="shared" ca="1" si="231"/>
        <v>19.878272773255357</v>
      </c>
    </row>
    <row r="7390" spans="5:6" x14ac:dyDescent="0.25">
      <c r="E7390" s="24">
        <f t="shared" ca="1" si="230"/>
        <v>0.16449187310520463</v>
      </c>
      <c r="F7390" s="24">
        <f t="shared" ca="1" si="231"/>
        <v>36.097882272257728</v>
      </c>
    </row>
    <row r="7391" spans="5:6" x14ac:dyDescent="0.25">
      <c r="E7391" s="24">
        <f t="shared" ca="1" si="230"/>
        <v>0.87980497802771751</v>
      </c>
      <c r="F7391" s="24">
        <f t="shared" ca="1" si="231"/>
        <v>2.5611002389581188</v>
      </c>
    </row>
    <row r="7392" spans="5:6" x14ac:dyDescent="0.25">
      <c r="E7392" s="24">
        <f t="shared" ca="1" si="230"/>
        <v>0.57475837943683306</v>
      </c>
      <c r="F7392" s="24">
        <f t="shared" ca="1" si="231"/>
        <v>11.076110723453718</v>
      </c>
    </row>
    <row r="7393" spans="5:6" x14ac:dyDescent="0.25">
      <c r="E7393" s="24">
        <f t="shared" ca="1" si="230"/>
        <v>0.26392369969823193</v>
      </c>
      <c r="F7393" s="24">
        <f t="shared" ca="1" si="231"/>
        <v>26.6419046780731</v>
      </c>
    </row>
    <row r="7394" spans="5:6" x14ac:dyDescent="0.25">
      <c r="E7394" s="24">
        <f t="shared" ca="1" si="230"/>
        <v>0.44612871900788476</v>
      </c>
      <c r="F7394" s="24">
        <f t="shared" ca="1" si="231"/>
        <v>16.142955219204993</v>
      </c>
    </row>
    <row r="7395" spans="5:6" x14ac:dyDescent="0.25">
      <c r="E7395" s="24">
        <f t="shared" ca="1" si="230"/>
        <v>0.27563698455133701</v>
      </c>
      <c r="F7395" s="24">
        <f t="shared" ca="1" si="231"/>
        <v>25.773411047218374</v>
      </c>
    </row>
    <row r="7396" spans="5:6" x14ac:dyDescent="0.25">
      <c r="E7396" s="24">
        <f t="shared" ca="1" si="230"/>
        <v>0.14696541119243944</v>
      </c>
      <c r="F7396" s="24">
        <f t="shared" ca="1" si="231"/>
        <v>38.351160358018731</v>
      </c>
    </row>
    <row r="7397" spans="5:6" x14ac:dyDescent="0.25">
      <c r="E7397" s="24">
        <f t="shared" ca="1" si="230"/>
        <v>0.92126605270852524</v>
      </c>
      <c r="F7397" s="24">
        <f t="shared" ca="1" si="231"/>
        <v>1.6401282141868851</v>
      </c>
    </row>
    <row r="7398" spans="5:6" x14ac:dyDescent="0.25">
      <c r="E7398" s="24">
        <f t="shared" ca="1" si="230"/>
        <v>0.22653311231955053</v>
      </c>
      <c r="F7398" s="24">
        <f t="shared" ca="1" si="231"/>
        <v>29.697283069753098</v>
      </c>
    </row>
    <row r="7399" spans="5:6" x14ac:dyDescent="0.25">
      <c r="E7399" s="24">
        <f t="shared" ca="1" si="230"/>
        <v>4.569280902613293E-2</v>
      </c>
      <c r="F7399" s="24">
        <f t="shared" ca="1" si="231"/>
        <v>61.716286903776322</v>
      </c>
    </row>
    <row r="7400" spans="5:6" x14ac:dyDescent="0.25">
      <c r="E7400" s="24">
        <f t="shared" ca="1" si="230"/>
        <v>0.53872617094715836</v>
      </c>
      <c r="F7400" s="24">
        <f t="shared" ca="1" si="231"/>
        <v>12.370957376057225</v>
      </c>
    </row>
    <row r="7401" spans="5:6" x14ac:dyDescent="0.25">
      <c r="E7401" s="24">
        <f t="shared" ca="1" si="230"/>
        <v>0.59884014655059736</v>
      </c>
      <c r="F7401" s="24">
        <f t="shared" ca="1" si="231"/>
        <v>10.255211673528043</v>
      </c>
    </row>
    <row r="7402" spans="5:6" x14ac:dyDescent="0.25">
      <c r="E7402" s="24">
        <f t="shared" ca="1" si="230"/>
        <v>0.92237368640467032</v>
      </c>
      <c r="F7402" s="24">
        <f t="shared" ca="1" si="231"/>
        <v>1.6160967549834164</v>
      </c>
    </row>
    <row r="7403" spans="5:6" x14ac:dyDescent="0.25">
      <c r="E7403" s="24">
        <f t="shared" ca="1" si="230"/>
        <v>0.40683912765500863</v>
      </c>
      <c r="F7403" s="24">
        <f t="shared" ca="1" si="231"/>
        <v>17.986748708475098</v>
      </c>
    </row>
    <row r="7404" spans="5:6" x14ac:dyDescent="0.25">
      <c r="E7404" s="24">
        <f t="shared" ca="1" si="230"/>
        <v>0.28687625156773122</v>
      </c>
      <c r="F7404" s="24">
        <f t="shared" ca="1" si="231"/>
        <v>24.974086708270217</v>
      </c>
    </row>
    <row r="7405" spans="5:6" x14ac:dyDescent="0.25">
      <c r="E7405" s="24">
        <f t="shared" ca="1" si="230"/>
        <v>0.99182087661494989</v>
      </c>
      <c r="F7405" s="24">
        <f t="shared" ca="1" si="231"/>
        <v>0.16425511860186637</v>
      </c>
    </row>
    <row r="7406" spans="5:6" x14ac:dyDescent="0.25">
      <c r="E7406" s="24">
        <f t="shared" ca="1" si="230"/>
        <v>0.36041009652335421</v>
      </c>
      <c r="F7406" s="24">
        <f t="shared" ca="1" si="231"/>
        <v>20.410254777393543</v>
      </c>
    </row>
    <row r="7407" spans="5:6" x14ac:dyDescent="0.25">
      <c r="E7407" s="24">
        <f t="shared" ca="1" si="230"/>
        <v>0.45215644363259955</v>
      </c>
      <c r="F7407" s="24">
        <f t="shared" ca="1" si="231"/>
        <v>15.874540896044085</v>
      </c>
    </row>
    <row r="7408" spans="5:6" x14ac:dyDescent="0.25">
      <c r="E7408" s="24">
        <f t="shared" ca="1" si="230"/>
        <v>0.93861672972392063</v>
      </c>
      <c r="F7408" s="24">
        <f t="shared" ca="1" si="231"/>
        <v>1.2669610331091834</v>
      </c>
    </row>
    <row r="7409" spans="5:6" x14ac:dyDescent="0.25">
      <c r="E7409" s="24">
        <f t="shared" ca="1" si="230"/>
        <v>0.5028463784268411</v>
      </c>
      <c r="F7409" s="24">
        <f t="shared" ca="1" si="231"/>
        <v>13.749411324239253</v>
      </c>
    </row>
    <row r="7410" spans="5:6" x14ac:dyDescent="0.25">
      <c r="E7410" s="24">
        <f t="shared" ca="1" si="230"/>
        <v>0.92758611881827435</v>
      </c>
      <c r="F7410" s="24">
        <f t="shared" ca="1" si="231"/>
        <v>1.5033927666592366</v>
      </c>
    </row>
    <row r="7411" spans="5:6" x14ac:dyDescent="0.25">
      <c r="E7411" s="24">
        <f t="shared" ca="1" si="230"/>
        <v>0.70744021848662486</v>
      </c>
      <c r="F7411" s="24">
        <f t="shared" ca="1" si="231"/>
        <v>6.922042997469922</v>
      </c>
    </row>
    <row r="7412" spans="5:6" x14ac:dyDescent="0.25">
      <c r="E7412" s="24">
        <f t="shared" ca="1" si="230"/>
        <v>0.64980049114586402</v>
      </c>
      <c r="F7412" s="24">
        <f t="shared" ca="1" si="231"/>
        <v>8.6217979981166906</v>
      </c>
    </row>
    <row r="7413" spans="5:6" x14ac:dyDescent="0.25">
      <c r="E7413" s="24">
        <f t="shared" ca="1" si="230"/>
        <v>0.97061943143455065</v>
      </c>
      <c r="F7413" s="24">
        <f t="shared" ca="1" si="231"/>
        <v>0.59641644376371017</v>
      </c>
    </row>
    <row r="7414" spans="5:6" x14ac:dyDescent="0.25">
      <c r="E7414" s="24">
        <f t="shared" ca="1" si="230"/>
        <v>0.4368976554471079</v>
      </c>
      <c r="F7414" s="24">
        <f t="shared" ca="1" si="231"/>
        <v>16.561126187534668</v>
      </c>
    </row>
    <row r="7415" spans="5:6" x14ac:dyDescent="0.25">
      <c r="E7415" s="24">
        <f t="shared" ca="1" si="230"/>
        <v>0.87832739314040742</v>
      </c>
      <c r="F7415" s="24">
        <f t="shared" ca="1" si="231"/>
        <v>2.5947173945130513</v>
      </c>
    </row>
    <row r="7416" spans="5:6" x14ac:dyDescent="0.25">
      <c r="E7416" s="24">
        <f t="shared" ca="1" si="230"/>
        <v>0.89470794551594446</v>
      </c>
      <c r="F7416" s="24">
        <f t="shared" ca="1" si="231"/>
        <v>2.2251586363963911</v>
      </c>
    </row>
    <row r="7417" spans="5:6" x14ac:dyDescent="0.25">
      <c r="E7417" s="24">
        <f t="shared" ca="1" si="230"/>
        <v>0.12141445726641364</v>
      </c>
      <c r="F7417" s="24">
        <f t="shared" ca="1" si="231"/>
        <v>42.170906391708172</v>
      </c>
    </row>
    <row r="7418" spans="5:6" x14ac:dyDescent="0.25">
      <c r="E7418" s="24">
        <f t="shared" ca="1" si="230"/>
        <v>0.59128532089933017</v>
      </c>
      <c r="F7418" s="24">
        <f t="shared" ca="1" si="231"/>
        <v>10.50913203191403</v>
      </c>
    </row>
    <row r="7419" spans="5:6" x14ac:dyDescent="0.25">
      <c r="E7419" s="24">
        <f t="shared" ca="1" si="230"/>
        <v>0.3847725360662283</v>
      </c>
      <c r="F7419" s="24">
        <f t="shared" ca="1" si="231"/>
        <v>19.10205869413894</v>
      </c>
    </row>
    <row r="7420" spans="5:6" x14ac:dyDescent="0.25">
      <c r="E7420" s="24">
        <f t="shared" ca="1" si="230"/>
        <v>0.86916768741742989</v>
      </c>
      <c r="F7420" s="24">
        <f t="shared" ca="1" si="231"/>
        <v>2.8043841274872743</v>
      </c>
    </row>
    <row r="7421" spans="5:6" x14ac:dyDescent="0.25">
      <c r="E7421" s="24">
        <f t="shared" ca="1" si="230"/>
        <v>0.97761049457476967</v>
      </c>
      <c r="F7421" s="24">
        <f t="shared" ca="1" si="231"/>
        <v>0.45287911165536576</v>
      </c>
    </row>
    <row r="7422" spans="5:6" x14ac:dyDescent="0.25">
      <c r="E7422" s="24">
        <f t="shared" ca="1" si="230"/>
        <v>0.92319095187263345</v>
      </c>
      <c r="F7422" s="24">
        <f t="shared" ca="1" si="231"/>
        <v>1.5983836821506665</v>
      </c>
    </row>
    <row r="7423" spans="5:6" x14ac:dyDescent="0.25">
      <c r="E7423" s="24">
        <f t="shared" ca="1" si="230"/>
        <v>0.44899185032901434</v>
      </c>
      <c r="F7423" s="24">
        <f t="shared" ca="1" si="231"/>
        <v>16.01501084238998</v>
      </c>
    </row>
    <row r="7424" spans="5:6" x14ac:dyDescent="0.25">
      <c r="E7424" s="24">
        <f t="shared" ca="1" si="230"/>
        <v>0.8885450927487939</v>
      </c>
      <c r="F7424" s="24">
        <f t="shared" ca="1" si="231"/>
        <v>2.3633976225810516</v>
      </c>
    </row>
    <row r="7425" spans="5:6" x14ac:dyDescent="0.25">
      <c r="E7425" s="24">
        <f t="shared" ca="1" si="230"/>
        <v>1.3357800183776747E-2</v>
      </c>
      <c r="F7425" s="24">
        <f t="shared" ca="1" si="231"/>
        <v>86.313095626680223</v>
      </c>
    </row>
    <row r="7426" spans="5:6" x14ac:dyDescent="0.25">
      <c r="E7426" s="24">
        <f t="shared" ca="1" si="230"/>
        <v>0.69322709739694466</v>
      </c>
      <c r="F7426" s="24">
        <f t="shared" ca="1" si="231"/>
        <v>7.3279526320654291</v>
      </c>
    </row>
    <row r="7427" spans="5:6" x14ac:dyDescent="0.25">
      <c r="E7427" s="24">
        <f t="shared" ca="1" si="230"/>
        <v>0.41891639066683395</v>
      </c>
      <c r="F7427" s="24">
        <f t="shared" ca="1" si="231"/>
        <v>17.401678478392633</v>
      </c>
    </row>
    <row r="7428" spans="5:6" x14ac:dyDescent="0.25">
      <c r="E7428" s="24">
        <f t="shared" ref="E7428:E7491" ca="1" si="232">RAND()</f>
        <v>5.5375356762393912E-2</v>
      </c>
      <c r="F7428" s="24">
        <f t="shared" ref="F7428:F7491" ca="1" si="233">-LOG(E7428,EXP(1))/$C$3</f>
        <v>57.872412159516998</v>
      </c>
    </row>
    <row r="7429" spans="5:6" x14ac:dyDescent="0.25">
      <c r="E7429" s="24">
        <f t="shared" ca="1" si="232"/>
        <v>0.14867535938503029</v>
      </c>
      <c r="F7429" s="24">
        <f t="shared" ca="1" si="233"/>
        <v>38.119802922796019</v>
      </c>
    </row>
    <row r="7430" spans="5:6" x14ac:dyDescent="0.25">
      <c r="E7430" s="24">
        <f t="shared" ca="1" si="232"/>
        <v>3.810184131431571E-2</v>
      </c>
      <c r="F7430" s="24">
        <f t="shared" ca="1" si="233"/>
        <v>65.349853391150674</v>
      </c>
    </row>
    <row r="7431" spans="5:6" x14ac:dyDescent="0.25">
      <c r="E7431" s="24">
        <f t="shared" ca="1" si="232"/>
        <v>0.86656206699942662</v>
      </c>
      <c r="F7431" s="24">
        <f t="shared" ca="1" si="233"/>
        <v>2.8644308569653631</v>
      </c>
    </row>
    <row r="7432" spans="5:6" x14ac:dyDescent="0.25">
      <c r="E7432" s="24">
        <f t="shared" ca="1" si="232"/>
        <v>0.36329723666164992</v>
      </c>
      <c r="F7432" s="24">
        <f t="shared" ca="1" si="233"/>
        <v>20.250678920002414</v>
      </c>
    </row>
    <row r="7433" spans="5:6" x14ac:dyDescent="0.25">
      <c r="E7433" s="24">
        <f t="shared" ca="1" si="232"/>
        <v>9.9905336568100966E-2</v>
      </c>
      <c r="F7433" s="24">
        <f t="shared" ca="1" si="233"/>
        <v>46.070643513085372</v>
      </c>
    </row>
    <row r="7434" spans="5:6" x14ac:dyDescent="0.25">
      <c r="E7434" s="24">
        <f t="shared" ca="1" si="232"/>
        <v>0.78015279513079916</v>
      </c>
      <c r="F7434" s="24">
        <f t="shared" ca="1" si="233"/>
        <v>4.9653097457868371</v>
      </c>
    </row>
    <row r="7435" spans="5:6" x14ac:dyDescent="0.25">
      <c r="E7435" s="24">
        <f t="shared" ca="1" si="232"/>
        <v>3.6607265531452216E-2</v>
      </c>
      <c r="F7435" s="24">
        <f t="shared" ca="1" si="233"/>
        <v>66.150170929747247</v>
      </c>
    </row>
    <row r="7436" spans="5:6" x14ac:dyDescent="0.25">
      <c r="E7436" s="24">
        <f t="shared" ca="1" si="232"/>
        <v>0.86528038593996803</v>
      </c>
      <c r="F7436" s="24">
        <f t="shared" ca="1" si="233"/>
        <v>2.8940335795750505</v>
      </c>
    </row>
    <row r="7437" spans="5:6" x14ac:dyDescent="0.25">
      <c r="E7437" s="24">
        <f t="shared" ca="1" si="232"/>
        <v>7.2969018736285696E-2</v>
      </c>
      <c r="F7437" s="24">
        <f t="shared" ca="1" si="233"/>
        <v>52.354406575801669</v>
      </c>
    </row>
    <row r="7438" spans="5:6" x14ac:dyDescent="0.25">
      <c r="E7438" s="24">
        <f t="shared" ca="1" si="232"/>
        <v>0.65108494860215782</v>
      </c>
      <c r="F7438" s="24">
        <f t="shared" ca="1" si="233"/>
        <v>8.5823031176466653</v>
      </c>
    </row>
    <row r="7439" spans="5:6" x14ac:dyDescent="0.25">
      <c r="E7439" s="24">
        <f t="shared" ca="1" si="232"/>
        <v>0.41039447431142118</v>
      </c>
      <c r="F7439" s="24">
        <f t="shared" ca="1" si="233"/>
        <v>17.812728987393537</v>
      </c>
    </row>
    <row r="7440" spans="5:6" x14ac:dyDescent="0.25">
      <c r="E7440" s="24">
        <f t="shared" ca="1" si="232"/>
        <v>0.95702061811109618</v>
      </c>
      <c r="F7440" s="24">
        <f t="shared" ca="1" si="233"/>
        <v>0.87860686471122829</v>
      </c>
    </row>
    <row r="7441" spans="5:6" x14ac:dyDescent="0.25">
      <c r="E7441" s="24">
        <f t="shared" ca="1" si="232"/>
        <v>0.13008504714089208</v>
      </c>
      <c r="F7441" s="24">
        <f t="shared" ca="1" si="233"/>
        <v>40.791336673034742</v>
      </c>
    </row>
    <row r="7442" spans="5:6" x14ac:dyDescent="0.25">
      <c r="E7442" s="24">
        <f t="shared" ca="1" si="232"/>
        <v>0.76963477360314403</v>
      </c>
      <c r="F7442" s="24">
        <f t="shared" ca="1" si="233"/>
        <v>5.2367839331127408</v>
      </c>
    </row>
    <row r="7443" spans="5:6" x14ac:dyDescent="0.25">
      <c r="E7443" s="24">
        <f t="shared" ca="1" si="232"/>
        <v>0.72360787413321337</v>
      </c>
      <c r="F7443" s="24">
        <f t="shared" ca="1" si="233"/>
        <v>6.4701128726701613</v>
      </c>
    </row>
    <row r="7444" spans="5:6" x14ac:dyDescent="0.25">
      <c r="E7444" s="24">
        <f t="shared" ca="1" si="232"/>
        <v>0.18278815536446413</v>
      </c>
      <c r="F7444" s="24">
        <f t="shared" ca="1" si="233"/>
        <v>33.988548353212487</v>
      </c>
    </row>
    <row r="7445" spans="5:6" x14ac:dyDescent="0.25">
      <c r="E7445" s="24">
        <f t="shared" ca="1" si="232"/>
        <v>0.5296572361614087</v>
      </c>
      <c r="F7445" s="24">
        <f t="shared" ca="1" si="233"/>
        <v>12.710504117520918</v>
      </c>
    </row>
    <row r="7446" spans="5:6" x14ac:dyDescent="0.25">
      <c r="E7446" s="24">
        <f t="shared" ca="1" si="232"/>
        <v>0.69726458192452156</v>
      </c>
      <c r="F7446" s="24">
        <f t="shared" ca="1" si="233"/>
        <v>7.2118067842474813</v>
      </c>
    </row>
    <row r="7447" spans="5:6" x14ac:dyDescent="0.25">
      <c r="E7447" s="24">
        <f t="shared" ca="1" si="232"/>
        <v>0.40575640463674689</v>
      </c>
      <c r="F7447" s="24">
        <f t="shared" ca="1" si="233"/>
        <v>18.04004576050043</v>
      </c>
    </row>
    <row r="7448" spans="5:6" x14ac:dyDescent="0.25">
      <c r="E7448" s="24">
        <f t="shared" ca="1" si="232"/>
        <v>0.11338219399496363</v>
      </c>
      <c r="F7448" s="24">
        <f t="shared" ca="1" si="233"/>
        <v>43.53981838924188</v>
      </c>
    </row>
    <row r="7449" spans="5:6" x14ac:dyDescent="0.25">
      <c r="E7449" s="24">
        <f t="shared" ca="1" si="232"/>
        <v>0.17544552090958043</v>
      </c>
      <c r="F7449" s="24">
        <f t="shared" ca="1" si="233"/>
        <v>34.808534128695676</v>
      </c>
    </row>
    <row r="7450" spans="5:6" x14ac:dyDescent="0.25">
      <c r="E7450" s="24">
        <f t="shared" ca="1" si="232"/>
        <v>0.28575758242657057</v>
      </c>
      <c r="F7450" s="24">
        <f t="shared" ca="1" si="233"/>
        <v>25.05222882966337</v>
      </c>
    </row>
    <row r="7451" spans="5:6" x14ac:dyDescent="0.25">
      <c r="E7451" s="24">
        <f t="shared" ca="1" si="232"/>
        <v>5.9604146869963848E-2</v>
      </c>
      <c r="F7451" s="24">
        <f t="shared" ca="1" si="233"/>
        <v>56.400602579523927</v>
      </c>
    </row>
    <row r="7452" spans="5:6" x14ac:dyDescent="0.25">
      <c r="E7452" s="24">
        <f t="shared" ca="1" si="232"/>
        <v>0.28247413191393855</v>
      </c>
      <c r="F7452" s="24">
        <f t="shared" ca="1" si="233"/>
        <v>25.283366020690455</v>
      </c>
    </row>
    <row r="7453" spans="5:6" x14ac:dyDescent="0.25">
      <c r="E7453" s="24">
        <f t="shared" ca="1" si="232"/>
        <v>0.37091247382513481</v>
      </c>
      <c r="F7453" s="24">
        <f t="shared" ca="1" si="233"/>
        <v>19.83578327633823</v>
      </c>
    </row>
    <row r="7454" spans="5:6" x14ac:dyDescent="0.25">
      <c r="E7454" s="24">
        <f t="shared" ca="1" si="232"/>
        <v>0.78017179611184795</v>
      </c>
      <c r="F7454" s="24">
        <f t="shared" ca="1" si="233"/>
        <v>4.9648226424967561</v>
      </c>
    </row>
    <row r="7455" spans="5:6" x14ac:dyDescent="0.25">
      <c r="E7455" s="24">
        <f t="shared" ca="1" si="232"/>
        <v>0.23224650915649425</v>
      </c>
      <c r="F7455" s="24">
        <f t="shared" ca="1" si="233"/>
        <v>29.199118638873848</v>
      </c>
    </row>
    <row r="7456" spans="5:6" x14ac:dyDescent="0.25">
      <c r="E7456" s="24">
        <f t="shared" ca="1" si="232"/>
        <v>0.32192735618461421</v>
      </c>
      <c r="F7456" s="24">
        <f t="shared" ca="1" si="233"/>
        <v>22.668587216016078</v>
      </c>
    </row>
    <row r="7457" spans="5:6" x14ac:dyDescent="0.25">
      <c r="E7457" s="24">
        <f t="shared" ca="1" si="232"/>
        <v>0.4411234044118304</v>
      </c>
      <c r="F7457" s="24">
        <f t="shared" ca="1" si="233"/>
        <v>16.368612281635119</v>
      </c>
    </row>
    <row r="7458" spans="5:6" x14ac:dyDescent="0.25">
      <c r="E7458" s="24">
        <f t="shared" ca="1" si="232"/>
        <v>0.68653122354979412</v>
      </c>
      <c r="F7458" s="24">
        <f t="shared" ca="1" si="233"/>
        <v>7.5220714516000013</v>
      </c>
    </row>
    <row r="7459" spans="5:6" x14ac:dyDescent="0.25">
      <c r="E7459" s="24">
        <f t="shared" ca="1" si="232"/>
        <v>0.71422611936055236</v>
      </c>
      <c r="F7459" s="24">
        <f t="shared" ca="1" si="233"/>
        <v>6.7311134599431437</v>
      </c>
    </row>
    <row r="7460" spans="5:6" x14ac:dyDescent="0.25">
      <c r="E7460" s="24">
        <f t="shared" ca="1" si="232"/>
        <v>0.97888775154655561</v>
      </c>
      <c r="F7460" s="24">
        <f t="shared" ca="1" si="233"/>
        <v>0.42676598519042519</v>
      </c>
    </row>
    <row r="7461" spans="5:6" x14ac:dyDescent="0.25">
      <c r="E7461" s="24">
        <f t="shared" ca="1" si="232"/>
        <v>0.9583161737171636</v>
      </c>
      <c r="F7461" s="24">
        <f t="shared" ca="1" si="233"/>
        <v>0.85155040531085258</v>
      </c>
    </row>
    <row r="7462" spans="5:6" x14ac:dyDescent="0.25">
      <c r="E7462" s="24">
        <f t="shared" ca="1" si="232"/>
        <v>0.2285026301487969</v>
      </c>
      <c r="F7462" s="24">
        <f t="shared" ca="1" si="233"/>
        <v>29.524151164322117</v>
      </c>
    </row>
    <row r="7463" spans="5:6" x14ac:dyDescent="0.25">
      <c r="E7463" s="24">
        <f t="shared" ca="1" si="232"/>
        <v>0.86815132431897479</v>
      </c>
      <c r="F7463" s="24">
        <f t="shared" ca="1" si="233"/>
        <v>2.8277848548732729</v>
      </c>
    </row>
    <row r="7464" spans="5:6" x14ac:dyDescent="0.25">
      <c r="E7464" s="24">
        <f t="shared" ca="1" si="232"/>
        <v>0.86257436704680546</v>
      </c>
      <c r="F7464" s="24">
        <f t="shared" ca="1" si="233"/>
        <v>2.9566782226123904</v>
      </c>
    </row>
    <row r="7465" spans="5:6" x14ac:dyDescent="0.25">
      <c r="E7465" s="24">
        <f t="shared" ca="1" si="232"/>
        <v>0.26283289982541869</v>
      </c>
      <c r="F7465" s="24">
        <f t="shared" ca="1" si="233"/>
        <v>26.724736212256108</v>
      </c>
    </row>
    <row r="7466" spans="5:6" x14ac:dyDescent="0.25">
      <c r="E7466" s="24">
        <f t="shared" ca="1" si="232"/>
        <v>0.48407095469325978</v>
      </c>
      <c r="F7466" s="24">
        <f t="shared" ca="1" si="233"/>
        <v>14.510475648088308</v>
      </c>
    </row>
    <row r="7467" spans="5:6" x14ac:dyDescent="0.25">
      <c r="E7467" s="24">
        <f t="shared" ca="1" si="232"/>
        <v>0.12359588712685632</v>
      </c>
      <c r="F7467" s="24">
        <f t="shared" ca="1" si="233"/>
        <v>41.814760203697553</v>
      </c>
    </row>
    <row r="7468" spans="5:6" x14ac:dyDescent="0.25">
      <c r="E7468" s="24">
        <f t="shared" ca="1" si="232"/>
        <v>0.78782322200514743</v>
      </c>
      <c r="F7468" s="24">
        <f t="shared" ca="1" si="233"/>
        <v>4.7696310369722239</v>
      </c>
    </row>
    <row r="7469" spans="5:6" x14ac:dyDescent="0.25">
      <c r="E7469" s="24">
        <f t="shared" ca="1" si="232"/>
        <v>0.63963709215464304</v>
      </c>
      <c r="F7469" s="24">
        <f t="shared" ca="1" si="233"/>
        <v>8.9370861393352232</v>
      </c>
    </row>
    <row r="7470" spans="5:6" x14ac:dyDescent="0.25">
      <c r="E7470" s="24">
        <f t="shared" ca="1" si="232"/>
        <v>0.91762428745649394</v>
      </c>
      <c r="F7470" s="24">
        <f t="shared" ca="1" si="233"/>
        <v>1.7193449011975463</v>
      </c>
    </row>
    <row r="7471" spans="5:6" x14ac:dyDescent="0.25">
      <c r="E7471" s="24">
        <f t="shared" ca="1" si="232"/>
        <v>0.99451175019136118</v>
      </c>
      <c r="F7471" s="24">
        <f t="shared" ca="1" si="233"/>
        <v>0.11006731166172176</v>
      </c>
    </row>
    <row r="7472" spans="5:6" x14ac:dyDescent="0.25">
      <c r="E7472" s="24">
        <f t="shared" ca="1" si="232"/>
        <v>0.87979030862684482</v>
      </c>
      <c r="F7472" s="24">
        <f t="shared" ca="1" si="233"/>
        <v>2.5614337111146832</v>
      </c>
    </row>
    <row r="7473" spans="5:6" x14ac:dyDescent="0.25">
      <c r="E7473" s="24">
        <f t="shared" ca="1" si="232"/>
        <v>0.28372126975727396</v>
      </c>
      <c r="F7473" s="24">
        <f t="shared" ca="1" si="233"/>
        <v>25.195259345391875</v>
      </c>
    </row>
    <row r="7474" spans="5:6" x14ac:dyDescent="0.25">
      <c r="E7474" s="24">
        <f t="shared" ca="1" si="232"/>
        <v>0.7556491819925274</v>
      </c>
      <c r="F7474" s="24">
        <f t="shared" ca="1" si="233"/>
        <v>5.6035611097645432</v>
      </c>
    </row>
    <row r="7475" spans="5:6" x14ac:dyDescent="0.25">
      <c r="E7475" s="24">
        <f t="shared" ca="1" si="232"/>
        <v>0.13474060527040299</v>
      </c>
      <c r="F7475" s="24">
        <f t="shared" ca="1" si="233"/>
        <v>40.088075826474501</v>
      </c>
    </row>
    <row r="7476" spans="5:6" x14ac:dyDescent="0.25">
      <c r="E7476" s="24">
        <f t="shared" ca="1" si="232"/>
        <v>0.47661845020406446</v>
      </c>
      <c r="F7476" s="24">
        <f t="shared" ca="1" si="233"/>
        <v>14.820780058613847</v>
      </c>
    </row>
    <row r="7477" spans="5:6" x14ac:dyDescent="0.25">
      <c r="E7477" s="24">
        <f t="shared" ca="1" si="232"/>
        <v>0.34748636205174277</v>
      </c>
      <c r="F7477" s="24">
        <f t="shared" ca="1" si="233"/>
        <v>21.140597212833917</v>
      </c>
    </row>
    <row r="7478" spans="5:6" x14ac:dyDescent="0.25">
      <c r="E7478" s="24">
        <f t="shared" ca="1" si="232"/>
        <v>0.35895650297574899</v>
      </c>
      <c r="F7478" s="24">
        <f t="shared" ca="1" si="233"/>
        <v>20.491081189239225</v>
      </c>
    </row>
    <row r="7479" spans="5:6" x14ac:dyDescent="0.25">
      <c r="E7479" s="24">
        <f t="shared" ca="1" si="232"/>
        <v>0.25298688829385996</v>
      </c>
      <c r="F7479" s="24">
        <f t="shared" ca="1" si="233"/>
        <v>27.488352330460586</v>
      </c>
    </row>
    <row r="7480" spans="5:6" x14ac:dyDescent="0.25">
      <c r="E7480" s="24">
        <f t="shared" ca="1" si="232"/>
        <v>0.52414983572044982</v>
      </c>
      <c r="F7480" s="24">
        <f t="shared" ca="1" si="233"/>
        <v>12.919553790089534</v>
      </c>
    </row>
    <row r="7481" spans="5:6" x14ac:dyDescent="0.25">
      <c r="E7481" s="24">
        <f t="shared" ca="1" si="232"/>
        <v>0.25534538639065951</v>
      </c>
      <c r="F7481" s="24">
        <f t="shared" ca="1" si="233"/>
        <v>27.30276387676869</v>
      </c>
    </row>
    <row r="7482" spans="5:6" x14ac:dyDescent="0.25">
      <c r="E7482" s="24">
        <f t="shared" ca="1" si="232"/>
        <v>0.3103482319668992</v>
      </c>
      <c r="F7482" s="24">
        <f t="shared" ca="1" si="233"/>
        <v>23.401205660786026</v>
      </c>
    </row>
    <row r="7483" spans="5:6" x14ac:dyDescent="0.25">
      <c r="E7483" s="24">
        <f t="shared" ca="1" si="232"/>
        <v>0.3692691689536679</v>
      </c>
      <c r="F7483" s="24">
        <f t="shared" ca="1" si="233"/>
        <v>19.924588914114423</v>
      </c>
    </row>
    <row r="7484" spans="5:6" x14ac:dyDescent="0.25">
      <c r="E7484" s="24">
        <f t="shared" ca="1" si="232"/>
        <v>0.77457874013916084</v>
      </c>
      <c r="F7484" s="24">
        <f t="shared" ca="1" si="233"/>
        <v>5.1087191704489188</v>
      </c>
    </row>
    <row r="7485" spans="5:6" x14ac:dyDescent="0.25">
      <c r="E7485" s="24">
        <f t="shared" ca="1" si="232"/>
        <v>0.14245929681304126</v>
      </c>
      <c r="F7485" s="24">
        <f t="shared" ca="1" si="233"/>
        <v>38.973979129499767</v>
      </c>
    </row>
    <row r="7486" spans="5:6" x14ac:dyDescent="0.25">
      <c r="E7486" s="24">
        <f t="shared" ca="1" si="232"/>
        <v>0.73456792013869354</v>
      </c>
      <c r="F7486" s="24">
        <f t="shared" ca="1" si="233"/>
        <v>6.1694563277165368</v>
      </c>
    </row>
    <row r="7487" spans="5:6" x14ac:dyDescent="0.25">
      <c r="E7487" s="24">
        <f t="shared" ca="1" si="232"/>
        <v>0.16537999807292625</v>
      </c>
      <c r="F7487" s="24">
        <f t="shared" ca="1" si="233"/>
        <v>35.990188686810306</v>
      </c>
    </row>
    <row r="7488" spans="5:6" x14ac:dyDescent="0.25">
      <c r="E7488" s="24">
        <f t="shared" ca="1" si="232"/>
        <v>0.66090139806778514</v>
      </c>
      <c r="F7488" s="24">
        <f t="shared" ca="1" si="233"/>
        <v>8.2830124221616117</v>
      </c>
    </row>
    <row r="7489" spans="5:6" x14ac:dyDescent="0.25">
      <c r="E7489" s="24">
        <f t="shared" ca="1" si="232"/>
        <v>0.41184798985905646</v>
      </c>
      <c r="F7489" s="24">
        <f t="shared" ca="1" si="233"/>
        <v>17.742019087332771</v>
      </c>
    </row>
    <row r="7490" spans="5:6" x14ac:dyDescent="0.25">
      <c r="E7490" s="24">
        <f t="shared" ca="1" si="232"/>
        <v>0.57291058652245863</v>
      </c>
      <c r="F7490" s="24">
        <f t="shared" ca="1" si="233"/>
        <v>11.140512378140487</v>
      </c>
    </row>
    <row r="7491" spans="5:6" x14ac:dyDescent="0.25">
      <c r="E7491" s="24">
        <f t="shared" ca="1" si="232"/>
        <v>0.74371368051691089</v>
      </c>
      <c r="F7491" s="24">
        <f t="shared" ca="1" si="233"/>
        <v>5.9219831246620487</v>
      </c>
    </row>
    <row r="7492" spans="5:6" x14ac:dyDescent="0.25">
      <c r="E7492" s="24">
        <f t="shared" ref="E7492:E7555" ca="1" si="234">RAND()</f>
        <v>0.6300168054565185</v>
      </c>
      <c r="F7492" s="24">
        <f t="shared" ref="F7492:F7555" ca="1" si="235">-LOG(E7492,EXP(1))/$C$3</f>
        <v>9.2401756924906344</v>
      </c>
    </row>
    <row r="7493" spans="5:6" x14ac:dyDescent="0.25">
      <c r="E7493" s="24">
        <f t="shared" ca="1" si="234"/>
        <v>0.20044900756888984</v>
      </c>
      <c r="F7493" s="24">
        <f t="shared" ca="1" si="235"/>
        <v>32.143907818432851</v>
      </c>
    </row>
    <row r="7494" spans="5:6" x14ac:dyDescent="0.25">
      <c r="E7494" s="24">
        <f t="shared" ca="1" si="234"/>
        <v>0.45479349649320877</v>
      </c>
      <c r="F7494" s="24">
        <f t="shared" ca="1" si="235"/>
        <v>15.758236338302051</v>
      </c>
    </row>
    <row r="7495" spans="5:6" x14ac:dyDescent="0.25">
      <c r="E7495" s="24">
        <f t="shared" ca="1" si="234"/>
        <v>0.36976737591368802</v>
      </c>
      <c r="F7495" s="24">
        <f t="shared" ca="1" si="235"/>
        <v>19.897623696280444</v>
      </c>
    </row>
    <row r="7496" spans="5:6" x14ac:dyDescent="0.25">
      <c r="E7496" s="24">
        <f t="shared" ca="1" si="234"/>
        <v>0.35965152149943336</v>
      </c>
      <c r="F7496" s="24">
        <f t="shared" ca="1" si="235"/>
        <v>20.45239424354838</v>
      </c>
    </row>
    <row r="7497" spans="5:6" x14ac:dyDescent="0.25">
      <c r="E7497" s="24">
        <f t="shared" ca="1" si="234"/>
        <v>0.81677285666070198</v>
      </c>
      <c r="F7497" s="24">
        <f t="shared" ca="1" si="235"/>
        <v>4.0478848800066034</v>
      </c>
    </row>
    <row r="7498" spans="5:6" x14ac:dyDescent="0.25">
      <c r="E7498" s="24">
        <f t="shared" ca="1" si="234"/>
        <v>0.40580384714755302</v>
      </c>
      <c r="F7498" s="24">
        <f t="shared" ca="1" si="235"/>
        <v>18.037707424646456</v>
      </c>
    </row>
    <row r="7499" spans="5:6" x14ac:dyDescent="0.25">
      <c r="E7499" s="24">
        <f t="shared" ca="1" si="234"/>
        <v>0.72799817739432282</v>
      </c>
      <c r="F7499" s="24">
        <f t="shared" ca="1" si="235"/>
        <v>6.349134687356238</v>
      </c>
    </row>
    <row r="7500" spans="5:6" x14ac:dyDescent="0.25">
      <c r="E7500" s="24">
        <f t="shared" ca="1" si="234"/>
        <v>0.85408178478930497</v>
      </c>
      <c r="F7500" s="24">
        <f t="shared" ca="1" si="235"/>
        <v>3.1545664609340145</v>
      </c>
    </row>
    <row r="7501" spans="5:6" x14ac:dyDescent="0.25">
      <c r="E7501" s="24">
        <f t="shared" ca="1" si="234"/>
        <v>0.73018369537990224</v>
      </c>
      <c r="F7501" s="24">
        <f t="shared" ca="1" si="235"/>
        <v>6.2891827797678372</v>
      </c>
    </row>
    <row r="7502" spans="5:6" x14ac:dyDescent="0.25">
      <c r="E7502" s="24">
        <f t="shared" ca="1" si="234"/>
        <v>0.36357310273154575</v>
      </c>
      <c r="F7502" s="24">
        <f t="shared" ca="1" si="235"/>
        <v>20.235497886016553</v>
      </c>
    </row>
    <row r="7503" spans="5:6" x14ac:dyDescent="0.25">
      <c r="E7503" s="24">
        <f t="shared" ca="1" si="234"/>
        <v>0.79484344545617558</v>
      </c>
      <c r="F7503" s="24">
        <f t="shared" ca="1" si="235"/>
        <v>4.5922021534873814</v>
      </c>
    </row>
    <row r="7504" spans="5:6" x14ac:dyDescent="0.25">
      <c r="E7504" s="24">
        <f t="shared" ca="1" si="234"/>
        <v>0.51484895794387342</v>
      </c>
      <c r="F7504" s="24">
        <f t="shared" ca="1" si="235"/>
        <v>13.277634137617888</v>
      </c>
    </row>
    <row r="7505" spans="5:6" x14ac:dyDescent="0.25">
      <c r="E7505" s="24">
        <f t="shared" ca="1" si="234"/>
        <v>0.52327857963895308</v>
      </c>
      <c r="F7505" s="24">
        <f t="shared" ca="1" si="235"/>
        <v>12.952825993503584</v>
      </c>
    </row>
    <row r="7506" spans="5:6" x14ac:dyDescent="0.25">
      <c r="E7506" s="24">
        <f t="shared" ca="1" si="234"/>
        <v>0.66821342287853491</v>
      </c>
      <c r="F7506" s="24">
        <f t="shared" ca="1" si="235"/>
        <v>8.0629532229221361</v>
      </c>
    </row>
    <row r="7507" spans="5:6" x14ac:dyDescent="0.25">
      <c r="E7507" s="24">
        <f t="shared" ca="1" si="234"/>
        <v>3.4040207474354878E-2</v>
      </c>
      <c r="F7507" s="24">
        <f t="shared" ca="1" si="235"/>
        <v>67.604257605584735</v>
      </c>
    </row>
    <row r="7508" spans="5:6" x14ac:dyDescent="0.25">
      <c r="E7508" s="24">
        <f t="shared" ca="1" si="234"/>
        <v>0.96727320371587544</v>
      </c>
      <c r="F7508" s="24">
        <f t="shared" ca="1" si="235"/>
        <v>0.66548592643176929</v>
      </c>
    </row>
    <row r="7509" spans="5:6" x14ac:dyDescent="0.25">
      <c r="E7509" s="24">
        <f t="shared" ca="1" si="234"/>
        <v>0.71190242602683806</v>
      </c>
      <c r="F7509" s="24">
        <f t="shared" ca="1" si="235"/>
        <v>6.7962883811685</v>
      </c>
    </row>
    <row r="7510" spans="5:6" x14ac:dyDescent="0.25">
      <c r="E7510" s="24">
        <f t="shared" ca="1" si="234"/>
        <v>0.51787756300996146</v>
      </c>
      <c r="F7510" s="24">
        <f t="shared" ca="1" si="235"/>
        <v>13.160328590137217</v>
      </c>
    </row>
    <row r="7511" spans="5:6" x14ac:dyDescent="0.25">
      <c r="E7511" s="24">
        <f t="shared" ca="1" si="234"/>
        <v>0.45168663936650366</v>
      </c>
      <c r="F7511" s="24">
        <f t="shared" ca="1" si="235"/>
        <v>15.895332306289633</v>
      </c>
    </row>
    <row r="7512" spans="5:6" x14ac:dyDescent="0.25">
      <c r="E7512" s="24">
        <f t="shared" ca="1" si="234"/>
        <v>0.53552044646409469</v>
      </c>
      <c r="F7512" s="24">
        <f t="shared" ca="1" si="235"/>
        <v>12.490324156349374</v>
      </c>
    </row>
    <row r="7513" spans="5:6" x14ac:dyDescent="0.25">
      <c r="E7513" s="24">
        <f t="shared" ca="1" si="234"/>
        <v>0.52731122877863557</v>
      </c>
      <c r="F7513" s="24">
        <f t="shared" ca="1" si="235"/>
        <v>12.799286756288444</v>
      </c>
    </row>
    <row r="7514" spans="5:6" x14ac:dyDescent="0.25">
      <c r="E7514" s="24">
        <f t="shared" ca="1" si="234"/>
        <v>0.78276160545655937</v>
      </c>
      <c r="F7514" s="24">
        <f t="shared" ca="1" si="235"/>
        <v>4.8985418473610247</v>
      </c>
    </row>
    <row r="7515" spans="5:6" x14ac:dyDescent="0.25">
      <c r="E7515" s="24">
        <f t="shared" ca="1" si="234"/>
        <v>0.28633110163260012</v>
      </c>
      <c r="F7515" s="24">
        <f t="shared" ca="1" si="235"/>
        <v>25.012128795235792</v>
      </c>
    </row>
    <row r="7516" spans="5:6" x14ac:dyDescent="0.25">
      <c r="E7516" s="24">
        <f t="shared" ca="1" si="234"/>
        <v>0.96518629397960365</v>
      </c>
      <c r="F7516" s="24">
        <f t="shared" ca="1" si="235"/>
        <v>0.70868291037968956</v>
      </c>
    </row>
    <row r="7517" spans="5:6" x14ac:dyDescent="0.25">
      <c r="E7517" s="24">
        <f t="shared" ca="1" si="234"/>
        <v>0.99075093464445707</v>
      </c>
      <c r="F7517" s="24">
        <f t="shared" ca="1" si="235"/>
        <v>0.18584207082804372</v>
      </c>
    </row>
    <row r="7518" spans="5:6" x14ac:dyDescent="0.25">
      <c r="E7518" s="24">
        <f t="shared" ca="1" si="234"/>
        <v>0.94999959748738361</v>
      </c>
      <c r="F7518" s="24">
        <f t="shared" ca="1" si="235"/>
        <v>1.0258743617026245</v>
      </c>
    </row>
    <row r="7519" spans="5:6" x14ac:dyDescent="0.25">
      <c r="E7519" s="24">
        <f t="shared" ca="1" si="234"/>
        <v>0.97214315213860836</v>
      </c>
      <c r="F7519" s="24">
        <f t="shared" ca="1" si="235"/>
        <v>0.56504419005914708</v>
      </c>
    </row>
    <row r="7520" spans="5:6" x14ac:dyDescent="0.25">
      <c r="E7520" s="24">
        <f t="shared" ca="1" si="234"/>
        <v>0.94940674506099332</v>
      </c>
      <c r="F7520" s="24">
        <f t="shared" ca="1" si="235"/>
        <v>1.0383593667773614</v>
      </c>
    </row>
    <row r="7521" spans="5:6" x14ac:dyDescent="0.25">
      <c r="E7521" s="24">
        <f t="shared" ca="1" si="234"/>
        <v>0.24184545720417105</v>
      </c>
      <c r="F7521" s="24">
        <f t="shared" ca="1" si="235"/>
        <v>28.389127268316592</v>
      </c>
    </row>
    <row r="7522" spans="5:6" x14ac:dyDescent="0.25">
      <c r="E7522" s="24">
        <f t="shared" ca="1" si="234"/>
        <v>0.87197827254592464</v>
      </c>
      <c r="F7522" s="24">
        <f t="shared" ca="1" si="235"/>
        <v>2.7398154437743694</v>
      </c>
    </row>
    <row r="7523" spans="5:6" x14ac:dyDescent="0.25">
      <c r="E7523" s="24">
        <f t="shared" ca="1" si="234"/>
        <v>0.15551409008461203</v>
      </c>
      <c r="F7523" s="24">
        <f t="shared" ca="1" si="235"/>
        <v>37.220378799824303</v>
      </c>
    </row>
    <row r="7524" spans="5:6" x14ac:dyDescent="0.25">
      <c r="E7524" s="24">
        <f t="shared" ca="1" si="234"/>
        <v>0.4564109046275393</v>
      </c>
      <c r="F7524" s="24">
        <f t="shared" ca="1" si="235"/>
        <v>15.687235371625308</v>
      </c>
    </row>
    <row r="7525" spans="5:6" x14ac:dyDescent="0.25">
      <c r="E7525" s="24">
        <f t="shared" ca="1" si="234"/>
        <v>0.72996244540947397</v>
      </c>
      <c r="F7525" s="24">
        <f t="shared" ca="1" si="235"/>
        <v>6.2952438161515509</v>
      </c>
    </row>
    <row r="7526" spans="5:6" x14ac:dyDescent="0.25">
      <c r="E7526" s="24">
        <f t="shared" ca="1" si="234"/>
        <v>0.87307140731348087</v>
      </c>
      <c r="F7526" s="24">
        <f t="shared" ca="1" si="235"/>
        <v>2.7147586233719312</v>
      </c>
    </row>
    <row r="7527" spans="5:6" x14ac:dyDescent="0.25">
      <c r="E7527" s="24">
        <f t="shared" ca="1" si="234"/>
        <v>0.83471116956396207</v>
      </c>
      <c r="F7527" s="24">
        <f t="shared" ca="1" si="235"/>
        <v>3.6133903736786874</v>
      </c>
    </row>
    <row r="7528" spans="5:6" x14ac:dyDescent="0.25">
      <c r="E7528" s="24">
        <f t="shared" ca="1" si="234"/>
        <v>0.19833040778785627</v>
      </c>
      <c r="F7528" s="24">
        <f t="shared" ca="1" si="235"/>
        <v>32.356418257257459</v>
      </c>
    </row>
    <row r="7529" spans="5:6" x14ac:dyDescent="0.25">
      <c r="E7529" s="24">
        <f t="shared" ca="1" si="234"/>
        <v>0.79361270633057035</v>
      </c>
      <c r="F7529" s="24">
        <f t="shared" ca="1" si="235"/>
        <v>4.6231942427685198</v>
      </c>
    </row>
    <row r="7530" spans="5:6" x14ac:dyDescent="0.25">
      <c r="E7530" s="24">
        <f t="shared" ca="1" si="234"/>
        <v>0.44471011461708421</v>
      </c>
      <c r="F7530" s="24">
        <f t="shared" ca="1" si="235"/>
        <v>16.206652738279438</v>
      </c>
    </row>
    <row r="7531" spans="5:6" x14ac:dyDescent="0.25">
      <c r="E7531" s="24">
        <f t="shared" ca="1" si="234"/>
        <v>0.37330000061208291</v>
      </c>
      <c r="F7531" s="24">
        <f t="shared" ca="1" si="235"/>
        <v>19.707457828438894</v>
      </c>
    </row>
    <row r="7532" spans="5:6" x14ac:dyDescent="0.25">
      <c r="E7532" s="24">
        <f t="shared" ca="1" si="234"/>
        <v>0.26790551969194998</v>
      </c>
      <c r="F7532" s="24">
        <f t="shared" ca="1" si="235"/>
        <v>26.342417981808921</v>
      </c>
    </row>
    <row r="7533" spans="5:6" x14ac:dyDescent="0.25">
      <c r="E7533" s="24">
        <f t="shared" ca="1" si="234"/>
        <v>7.8507661100876147E-2</v>
      </c>
      <c r="F7533" s="24">
        <f t="shared" ca="1" si="235"/>
        <v>50.89118130627979</v>
      </c>
    </row>
    <row r="7534" spans="5:6" x14ac:dyDescent="0.25">
      <c r="E7534" s="24">
        <f t="shared" ca="1" si="234"/>
        <v>0.71005053847475708</v>
      </c>
      <c r="F7534" s="24">
        <f t="shared" ca="1" si="235"/>
        <v>6.8483826105931493</v>
      </c>
    </row>
    <row r="7535" spans="5:6" x14ac:dyDescent="0.25">
      <c r="E7535" s="24">
        <f t="shared" ca="1" si="234"/>
        <v>0.19968423664894075</v>
      </c>
      <c r="F7535" s="24">
        <f t="shared" ca="1" si="235"/>
        <v>32.220359536678885</v>
      </c>
    </row>
    <row r="7536" spans="5:6" x14ac:dyDescent="0.25">
      <c r="E7536" s="24">
        <f t="shared" ca="1" si="234"/>
        <v>4.6431998106502004E-3</v>
      </c>
      <c r="F7536" s="24">
        <f t="shared" ca="1" si="235"/>
        <v>107.44703072108857</v>
      </c>
    </row>
    <row r="7537" spans="5:6" x14ac:dyDescent="0.25">
      <c r="E7537" s="24">
        <f t="shared" ca="1" si="234"/>
        <v>0.34435337072150041</v>
      </c>
      <c r="F7537" s="24">
        <f t="shared" ca="1" si="235"/>
        <v>21.321738167794145</v>
      </c>
    </row>
    <row r="7538" spans="5:6" x14ac:dyDescent="0.25">
      <c r="E7538" s="24">
        <f t="shared" ca="1" si="234"/>
        <v>0.75760343043858391</v>
      </c>
      <c r="F7538" s="24">
        <f t="shared" ca="1" si="235"/>
        <v>5.5519041817297277</v>
      </c>
    </row>
    <row r="7539" spans="5:6" x14ac:dyDescent="0.25">
      <c r="E7539" s="24">
        <f t="shared" ca="1" si="234"/>
        <v>0.72988947689367811</v>
      </c>
      <c r="F7539" s="24">
        <f t="shared" ca="1" si="235"/>
        <v>6.2972431563515219</v>
      </c>
    </row>
    <row r="7540" spans="5:6" x14ac:dyDescent="0.25">
      <c r="E7540" s="24">
        <f t="shared" ca="1" si="234"/>
        <v>0.66260398513708074</v>
      </c>
      <c r="F7540" s="24">
        <f t="shared" ca="1" si="235"/>
        <v>8.2315554948201388</v>
      </c>
    </row>
    <row r="7541" spans="5:6" x14ac:dyDescent="0.25">
      <c r="E7541" s="24">
        <f t="shared" ca="1" si="234"/>
        <v>0.25721215124182684</v>
      </c>
      <c r="F7541" s="24">
        <f t="shared" ca="1" si="235"/>
        <v>27.157080868081287</v>
      </c>
    </row>
    <row r="7542" spans="5:6" x14ac:dyDescent="0.25">
      <c r="E7542" s="24">
        <f t="shared" ca="1" si="234"/>
        <v>3.7232002044083834E-2</v>
      </c>
      <c r="F7542" s="24">
        <f t="shared" ca="1" si="235"/>
        <v>65.811732350418779</v>
      </c>
    </row>
    <row r="7543" spans="5:6" x14ac:dyDescent="0.25">
      <c r="E7543" s="24">
        <f t="shared" ca="1" si="234"/>
        <v>0.52787792503566955</v>
      </c>
      <c r="F7543" s="24">
        <f t="shared" ca="1" si="235"/>
        <v>12.777804491825449</v>
      </c>
    </row>
    <row r="7544" spans="5:6" x14ac:dyDescent="0.25">
      <c r="E7544" s="24">
        <f t="shared" ca="1" si="234"/>
        <v>6.0097275928483462E-4</v>
      </c>
      <c r="F7544" s="24">
        <f t="shared" ca="1" si="235"/>
        <v>148.33921900210996</v>
      </c>
    </row>
    <row r="7545" spans="5:6" x14ac:dyDescent="0.25">
      <c r="E7545" s="24">
        <f t="shared" ca="1" si="234"/>
        <v>3.7838588868903678E-3</v>
      </c>
      <c r="F7545" s="24">
        <f t="shared" ca="1" si="235"/>
        <v>111.54021841071742</v>
      </c>
    </row>
    <row r="7546" spans="5:6" x14ac:dyDescent="0.25">
      <c r="E7546" s="24">
        <f t="shared" ca="1" si="234"/>
        <v>0.90873115030891805</v>
      </c>
      <c r="F7546" s="24">
        <f t="shared" ca="1" si="235"/>
        <v>1.9141198557627983</v>
      </c>
    </row>
    <row r="7547" spans="5:6" x14ac:dyDescent="0.25">
      <c r="E7547" s="24">
        <f t="shared" ca="1" si="234"/>
        <v>0.91468503839204107</v>
      </c>
      <c r="F7547" s="24">
        <f t="shared" ca="1" si="235"/>
        <v>1.7835098660120343</v>
      </c>
    </row>
    <row r="7548" spans="5:6" x14ac:dyDescent="0.25">
      <c r="E7548" s="24">
        <f t="shared" ca="1" si="234"/>
        <v>0.53867775672852025</v>
      </c>
      <c r="F7548" s="24">
        <f t="shared" ca="1" si="235"/>
        <v>12.372754815900429</v>
      </c>
    </row>
    <row r="7549" spans="5:6" x14ac:dyDescent="0.25">
      <c r="E7549" s="24">
        <f t="shared" ca="1" si="234"/>
        <v>0.24103995258609723</v>
      </c>
      <c r="F7549" s="24">
        <f t="shared" ca="1" si="235"/>
        <v>28.455851617312959</v>
      </c>
    </row>
    <row r="7550" spans="5:6" x14ac:dyDescent="0.25">
      <c r="E7550" s="24">
        <f t="shared" ca="1" si="234"/>
        <v>0.52046042888790534</v>
      </c>
      <c r="F7550" s="24">
        <f t="shared" ca="1" si="235"/>
        <v>13.060828380170381</v>
      </c>
    </row>
    <row r="7551" spans="5:6" x14ac:dyDescent="0.25">
      <c r="E7551" s="24">
        <f t="shared" ca="1" si="234"/>
        <v>0.34001351369264543</v>
      </c>
      <c r="F7551" s="24">
        <f t="shared" ca="1" si="235"/>
        <v>21.575398320138959</v>
      </c>
    </row>
    <row r="7552" spans="5:6" x14ac:dyDescent="0.25">
      <c r="E7552" s="24">
        <f t="shared" ca="1" si="234"/>
        <v>0.88164449996557182</v>
      </c>
      <c r="F7552" s="24">
        <f t="shared" ca="1" si="235"/>
        <v>2.5193273097978865</v>
      </c>
    </row>
    <row r="7553" spans="5:6" x14ac:dyDescent="0.25">
      <c r="E7553" s="24">
        <f t="shared" ca="1" si="234"/>
        <v>0.31946314041597867</v>
      </c>
      <c r="F7553" s="24">
        <f t="shared" ca="1" si="235"/>
        <v>22.822267565598601</v>
      </c>
    </row>
    <row r="7554" spans="5:6" x14ac:dyDescent="0.25">
      <c r="E7554" s="24">
        <f t="shared" ca="1" si="234"/>
        <v>5.63948067051534E-3</v>
      </c>
      <c r="F7554" s="24">
        <f t="shared" ca="1" si="235"/>
        <v>103.55926594815253</v>
      </c>
    </row>
    <row r="7555" spans="5:6" x14ac:dyDescent="0.25">
      <c r="E7555" s="24">
        <f t="shared" ca="1" si="234"/>
        <v>0.36410071307405478</v>
      </c>
      <c r="F7555" s="24">
        <f t="shared" ca="1" si="235"/>
        <v>20.206495306920971</v>
      </c>
    </row>
    <row r="7556" spans="5:6" x14ac:dyDescent="0.25">
      <c r="E7556" s="24">
        <f t="shared" ref="E7556:E7619" ca="1" si="236">RAND()</f>
        <v>0.82181848686054737</v>
      </c>
      <c r="F7556" s="24">
        <f t="shared" ref="F7556:F7619" ca="1" si="237">-LOG(E7556,EXP(1))/$C$3</f>
        <v>3.924714544289694</v>
      </c>
    </row>
    <row r="7557" spans="5:6" x14ac:dyDescent="0.25">
      <c r="E7557" s="24">
        <f t="shared" ca="1" si="236"/>
        <v>0.37220873313914216</v>
      </c>
      <c r="F7557" s="24">
        <f t="shared" ca="1" si="237"/>
        <v>19.766009429671644</v>
      </c>
    </row>
    <row r="7558" spans="5:6" x14ac:dyDescent="0.25">
      <c r="E7558" s="24">
        <f t="shared" ca="1" si="236"/>
        <v>0.33614634519488196</v>
      </c>
      <c r="F7558" s="24">
        <f t="shared" ca="1" si="237"/>
        <v>21.804173253371378</v>
      </c>
    </row>
    <row r="7559" spans="5:6" x14ac:dyDescent="0.25">
      <c r="E7559" s="24">
        <f t="shared" ca="1" si="236"/>
        <v>2.8360097315658472E-2</v>
      </c>
      <c r="F7559" s="24">
        <f t="shared" ca="1" si="237"/>
        <v>71.255442917667793</v>
      </c>
    </row>
    <row r="7560" spans="5:6" x14ac:dyDescent="0.25">
      <c r="E7560" s="24">
        <f t="shared" ca="1" si="236"/>
        <v>0.24956447089758638</v>
      </c>
      <c r="F7560" s="24">
        <f t="shared" ca="1" si="237"/>
        <v>27.760759935581341</v>
      </c>
    </row>
    <row r="7561" spans="5:6" x14ac:dyDescent="0.25">
      <c r="E7561" s="24">
        <f t="shared" ca="1" si="236"/>
        <v>0.33906210505271506</v>
      </c>
      <c r="F7561" s="24">
        <f t="shared" ca="1" si="237"/>
        <v>21.631439752708438</v>
      </c>
    </row>
    <row r="7562" spans="5:6" x14ac:dyDescent="0.25">
      <c r="E7562" s="24">
        <f t="shared" ca="1" si="236"/>
        <v>0.77352132126629658</v>
      </c>
      <c r="F7562" s="24">
        <f t="shared" ca="1" si="237"/>
        <v>5.1360408937320967</v>
      </c>
    </row>
    <row r="7563" spans="5:6" x14ac:dyDescent="0.25">
      <c r="E7563" s="24">
        <f t="shared" ca="1" si="236"/>
        <v>0.24016982343873305</v>
      </c>
      <c r="F7563" s="24">
        <f t="shared" ca="1" si="237"/>
        <v>28.528180164158979</v>
      </c>
    </row>
    <row r="7564" spans="5:6" x14ac:dyDescent="0.25">
      <c r="E7564" s="24">
        <f t="shared" ca="1" si="236"/>
        <v>0.47065351639430886</v>
      </c>
      <c r="F7564" s="24">
        <f t="shared" ca="1" si="237"/>
        <v>15.072661793190552</v>
      </c>
    </row>
    <row r="7565" spans="5:6" x14ac:dyDescent="0.25">
      <c r="E7565" s="24">
        <f t="shared" ca="1" si="236"/>
        <v>0.73134841684333762</v>
      </c>
      <c r="F7565" s="24">
        <f t="shared" ca="1" si="237"/>
        <v>6.2573060471183739</v>
      </c>
    </row>
    <row r="7566" spans="5:6" x14ac:dyDescent="0.25">
      <c r="E7566" s="24">
        <f t="shared" ca="1" si="236"/>
        <v>0.59832086035464571</v>
      </c>
      <c r="F7566" s="24">
        <f t="shared" ca="1" si="237"/>
        <v>10.272562262981747</v>
      </c>
    </row>
    <row r="7567" spans="5:6" x14ac:dyDescent="0.25">
      <c r="E7567" s="24">
        <f t="shared" ca="1" si="236"/>
        <v>0.55021109764504073</v>
      </c>
      <c r="F7567" s="24">
        <f t="shared" ca="1" si="237"/>
        <v>11.949065209865196</v>
      </c>
    </row>
    <row r="7568" spans="5:6" x14ac:dyDescent="0.25">
      <c r="E7568" s="24">
        <f t="shared" ca="1" si="236"/>
        <v>2.1073252688843636E-2</v>
      </c>
      <c r="F7568" s="24">
        <f t="shared" ca="1" si="237"/>
        <v>77.195013754405764</v>
      </c>
    </row>
    <row r="7569" spans="5:6" x14ac:dyDescent="0.25">
      <c r="E7569" s="24">
        <f t="shared" ca="1" si="236"/>
        <v>0.69963044372941396</v>
      </c>
      <c r="F7569" s="24">
        <f t="shared" ca="1" si="237"/>
        <v>7.1440604175245292</v>
      </c>
    </row>
    <row r="7570" spans="5:6" x14ac:dyDescent="0.25">
      <c r="E7570" s="24">
        <f t="shared" ca="1" si="236"/>
        <v>0.93378600313912663</v>
      </c>
      <c r="F7570" s="24">
        <f t="shared" ca="1" si="237"/>
        <v>1.3701597139943544</v>
      </c>
    </row>
    <row r="7571" spans="5:6" x14ac:dyDescent="0.25">
      <c r="E7571" s="24">
        <f t="shared" ca="1" si="236"/>
        <v>0.3393636837351427</v>
      </c>
      <c r="F7571" s="24">
        <f t="shared" ca="1" si="237"/>
        <v>21.61365866553421</v>
      </c>
    </row>
    <row r="7572" spans="5:6" x14ac:dyDescent="0.25">
      <c r="E7572" s="24">
        <f t="shared" ca="1" si="236"/>
        <v>0.98182744303447311</v>
      </c>
      <c r="F7572" s="24">
        <f t="shared" ca="1" si="237"/>
        <v>0.36679411984775345</v>
      </c>
    </row>
    <row r="7573" spans="5:6" x14ac:dyDescent="0.25">
      <c r="E7573" s="24">
        <f t="shared" ca="1" si="236"/>
        <v>4.8698478005880119E-2</v>
      </c>
      <c r="F7573" s="24">
        <f t="shared" ca="1" si="237"/>
        <v>60.442150036559084</v>
      </c>
    </row>
    <row r="7574" spans="5:6" x14ac:dyDescent="0.25">
      <c r="E7574" s="24">
        <f t="shared" ca="1" si="236"/>
        <v>0.77349719793564231</v>
      </c>
      <c r="F7574" s="24">
        <f t="shared" ca="1" si="237"/>
        <v>5.1366646310786575</v>
      </c>
    </row>
    <row r="7575" spans="5:6" x14ac:dyDescent="0.25">
      <c r="E7575" s="24">
        <f t="shared" ca="1" si="236"/>
        <v>0.17548469819104051</v>
      </c>
      <c r="F7575" s="24">
        <f t="shared" ca="1" si="237"/>
        <v>34.804068593442167</v>
      </c>
    </row>
    <row r="7576" spans="5:6" x14ac:dyDescent="0.25">
      <c r="E7576" s="24">
        <f t="shared" ca="1" si="236"/>
        <v>0.67104081410840521</v>
      </c>
      <c r="F7576" s="24">
        <f t="shared" ca="1" si="237"/>
        <v>7.9785063613065637</v>
      </c>
    </row>
    <row r="7577" spans="5:6" x14ac:dyDescent="0.25">
      <c r="E7577" s="24">
        <f t="shared" ca="1" si="236"/>
        <v>0.17306892729716472</v>
      </c>
      <c r="F7577" s="24">
        <f t="shared" ca="1" si="237"/>
        <v>35.081306803019295</v>
      </c>
    </row>
    <row r="7578" spans="5:6" x14ac:dyDescent="0.25">
      <c r="E7578" s="24">
        <f t="shared" ca="1" si="236"/>
        <v>0.81167368410645557</v>
      </c>
      <c r="F7578" s="24">
        <f t="shared" ca="1" si="237"/>
        <v>4.173137729091164</v>
      </c>
    </row>
    <row r="7579" spans="5:6" x14ac:dyDescent="0.25">
      <c r="E7579" s="24">
        <f t="shared" ca="1" si="236"/>
        <v>0.94888375204043873</v>
      </c>
      <c r="F7579" s="24">
        <f t="shared" ca="1" si="237"/>
        <v>1.0493796618183078</v>
      </c>
    </row>
    <row r="7580" spans="5:6" x14ac:dyDescent="0.25">
      <c r="E7580" s="24">
        <f t="shared" ca="1" si="236"/>
        <v>0.75240801103019594</v>
      </c>
      <c r="F7580" s="24">
        <f t="shared" ca="1" si="237"/>
        <v>5.6895306861943267</v>
      </c>
    </row>
    <row r="7581" spans="5:6" x14ac:dyDescent="0.25">
      <c r="E7581" s="24">
        <f t="shared" ca="1" si="236"/>
        <v>0.9639543883095133</v>
      </c>
      <c r="F7581" s="24">
        <f t="shared" ca="1" si="237"/>
        <v>0.73422601045216118</v>
      </c>
    </row>
    <row r="7582" spans="5:6" x14ac:dyDescent="0.25">
      <c r="E7582" s="24">
        <f t="shared" ca="1" si="236"/>
        <v>0.33774235911279027</v>
      </c>
      <c r="F7582" s="24">
        <f t="shared" ca="1" si="237"/>
        <v>21.709438506116552</v>
      </c>
    </row>
    <row r="7583" spans="5:6" x14ac:dyDescent="0.25">
      <c r="E7583" s="24">
        <f t="shared" ca="1" si="236"/>
        <v>0.68849825180604407</v>
      </c>
      <c r="F7583" s="24">
        <f t="shared" ca="1" si="237"/>
        <v>7.4648499990187434</v>
      </c>
    </row>
    <row r="7584" spans="5:6" x14ac:dyDescent="0.25">
      <c r="E7584" s="24">
        <f t="shared" ca="1" si="236"/>
        <v>0.55627019421200985</v>
      </c>
      <c r="F7584" s="24">
        <f t="shared" ca="1" si="237"/>
        <v>11.73002283918605</v>
      </c>
    </row>
    <row r="7585" spans="5:6" x14ac:dyDescent="0.25">
      <c r="E7585" s="24">
        <f t="shared" ca="1" si="236"/>
        <v>9.7697828350069904E-2</v>
      </c>
      <c r="F7585" s="24">
        <f t="shared" ca="1" si="237"/>
        <v>46.517518958353946</v>
      </c>
    </row>
    <row r="7586" spans="5:6" x14ac:dyDescent="0.25">
      <c r="E7586" s="24">
        <f t="shared" ca="1" si="236"/>
        <v>0.89889452915445722</v>
      </c>
      <c r="F7586" s="24">
        <f t="shared" ca="1" si="237"/>
        <v>2.1317914315441779</v>
      </c>
    </row>
    <row r="7587" spans="5:6" x14ac:dyDescent="0.25">
      <c r="E7587" s="24">
        <f t="shared" ca="1" si="236"/>
        <v>0.74770910270515811</v>
      </c>
      <c r="F7587" s="24">
        <f t="shared" ca="1" si="237"/>
        <v>5.814825535514399</v>
      </c>
    </row>
    <row r="7588" spans="5:6" x14ac:dyDescent="0.25">
      <c r="E7588" s="24">
        <f t="shared" ca="1" si="236"/>
        <v>4.3189029781848798E-2</v>
      </c>
      <c r="F7588" s="24">
        <f t="shared" ca="1" si="237"/>
        <v>62.843375124306696</v>
      </c>
    </row>
    <row r="7589" spans="5:6" x14ac:dyDescent="0.25">
      <c r="E7589" s="24">
        <f t="shared" ca="1" si="236"/>
        <v>1.2108458983460579E-2</v>
      </c>
      <c r="F7589" s="24">
        <f t="shared" ca="1" si="237"/>
        <v>88.277019621730204</v>
      </c>
    </row>
    <row r="7590" spans="5:6" x14ac:dyDescent="0.25">
      <c r="E7590" s="24">
        <f t="shared" ca="1" si="236"/>
        <v>0.26096885660853175</v>
      </c>
      <c r="F7590" s="24">
        <f t="shared" ca="1" si="237"/>
        <v>26.86708404235997</v>
      </c>
    </row>
    <row r="7591" spans="5:6" x14ac:dyDescent="0.25">
      <c r="E7591" s="24">
        <f t="shared" ca="1" si="236"/>
        <v>3.2883640255567226E-2</v>
      </c>
      <c r="F7591" s="24">
        <f t="shared" ca="1" si="237"/>
        <v>68.295600031071942</v>
      </c>
    </row>
    <row r="7592" spans="5:6" x14ac:dyDescent="0.25">
      <c r="E7592" s="24">
        <f t="shared" ca="1" si="236"/>
        <v>0.32143047651737988</v>
      </c>
      <c r="F7592" s="24">
        <f t="shared" ca="1" si="237"/>
        <v>22.699480118271779</v>
      </c>
    </row>
    <row r="7593" spans="5:6" x14ac:dyDescent="0.25">
      <c r="E7593" s="24">
        <f t="shared" ca="1" si="236"/>
        <v>0.84628982052995894</v>
      </c>
      <c r="F7593" s="24">
        <f t="shared" ca="1" si="237"/>
        <v>3.3378680116718584</v>
      </c>
    </row>
    <row r="7594" spans="5:6" x14ac:dyDescent="0.25">
      <c r="E7594" s="24">
        <f t="shared" ca="1" si="236"/>
        <v>0.90257693853610277</v>
      </c>
      <c r="F7594" s="24">
        <f t="shared" ca="1" si="237"/>
        <v>2.0500268390639822</v>
      </c>
    </row>
    <row r="7595" spans="5:6" x14ac:dyDescent="0.25">
      <c r="E7595" s="24">
        <f t="shared" ca="1" si="236"/>
        <v>0.55167186995073414</v>
      </c>
      <c r="F7595" s="24">
        <f t="shared" ca="1" si="237"/>
        <v>11.896036958973967</v>
      </c>
    </row>
    <row r="7596" spans="5:6" x14ac:dyDescent="0.25">
      <c r="E7596" s="24">
        <f t="shared" ca="1" si="236"/>
        <v>0.16509796739345328</v>
      </c>
      <c r="F7596" s="24">
        <f t="shared" ca="1" si="237"/>
        <v>36.024324789959238</v>
      </c>
    </row>
    <row r="7597" spans="5:6" x14ac:dyDescent="0.25">
      <c r="E7597" s="24">
        <f t="shared" ca="1" si="236"/>
        <v>8.0527978989686111E-2</v>
      </c>
      <c r="F7597" s="24">
        <f t="shared" ca="1" si="237"/>
        <v>50.383011797102085</v>
      </c>
    </row>
    <row r="7598" spans="5:6" x14ac:dyDescent="0.25">
      <c r="E7598" s="24">
        <f t="shared" ca="1" si="236"/>
        <v>0.88406025887485529</v>
      </c>
      <c r="F7598" s="24">
        <f t="shared" ca="1" si="237"/>
        <v>2.4646010503934712</v>
      </c>
    </row>
    <row r="7599" spans="5:6" x14ac:dyDescent="0.25">
      <c r="E7599" s="24">
        <f t="shared" ca="1" si="236"/>
        <v>0.76375203243294121</v>
      </c>
      <c r="F7599" s="24">
        <f t="shared" ca="1" si="237"/>
        <v>5.390242147530909</v>
      </c>
    </row>
    <row r="7600" spans="5:6" x14ac:dyDescent="0.25">
      <c r="E7600" s="24">
        <f t="shared" ca="1" si="236"/>
        <v>0.21113647738114105</v>
      </c>
      <c r="F7600" s="24">
        <f t="shared" ca="1" si="237"/>
        <v>31.105010847320983</v>
      </c>
    </row>
    <row r="7601" spans="5:6" x14ac:dyDescent="0.25">
      <c r="E7601" s="24">
        <f t="shared" ca="1" si="236"/>
        <v>0.98865748390562203</v>
      </c>
      <c r="F7601" s="24">
        <f t="shared" ca="1" si="237"/>
        <v>0.22814666041670095</v>
      </c>
    </row>
    <row r="7602" spans="5:6" x14ac:dyDescent="0.25">
      <c r="E7602" s="24">
        <f t="shared" ca="1" si="236"/>
        <v>0.69817481606979759</v>
      </c>
      <c r="F7602" s="24">
        <f t="shared" ca="1" si="237"/>
        <v>7.1857150951155466</v>
      </c>
    </row>
    <row r="7603" spans="5:6" x14ac:dyDescent="0.25">
      <c r="E7603" s="24">
        <f t="shared" ca="1" si="236"/>
        <v>0.11670240732856185</v>
      </c>
      <c r="F7603" s="24">
        <f t="shared" ca="1" si="237"/>
        <v>42.962562231027739</v>
      </c>
    </row>
    <row r="7604" spans="5:6" x14ac:dyDescent="0.25">
      <c r="E7604" s="24">
        <f t="shared" ca="1" si="236"/>
        <v>0.89841724480981477</v>
      </c>
      <c r="F7604" s="24">
        <f t="shared" ca="1" si="237"/>
        <v>2.1424136143568786</v>
      </c>
    </row>
    <row r="7605" spans="5:6" x14ac:dyDescent="0.25">
      <c r="E7605" s="24">
        <f t="shared" ca="1" si="236"/>
        <v>0.70187359594590104</v>
      </c>
      <c r="F7605" s="24">
        <f t="shared" ca="1" si="237"/>
        <v>7.0800390784939369</v>
      </c>
    </row>
    <row r="7606" spans="5:6" x14ac:dyDescent="0.25">
      <c r="E7606" s="24">
        <f t="shared" ca="1" si="236"/>
        <v>0.18606958157169173</v>
      </c>
      <c r="F7606" s="24">
        <f t="shared" ca="1" si="237"/>
        <v>33.632691615067309</v>
      </c>
    </row>
    <row r="7607" spans="5:6" x14ac:dyDescent="0.25">
      <c r="E7607" s="24">
        <f t="shared" ca="1" si="236"/>
        <v>0.36655085027043177</v>
      </c>
      <c r="F7607" s="24">
        <f t="shared" ca="1" si="237"/>
        <v>20.072360433155993</v>
      </c>
    </row>
    <row r="7608" spans="5:6" x14ac:dyDescent="0.25">
      <c r="E7608" s="24">
        <f t="shared" ca="1" si="236"/>
        <v>0.33820769553720231</v>
      </c>
      <c r="F7608" s="24">
        <f t="shared" ca="1" si="237"/>
        <v>21.681901767582591</v>
      </c>
    </row>
    <row r="7609" spans="5:6" x14ac:dyDescent="0.25">
      <c r="E7609" s="24">
        <f t="shared" ca="1" si="236"/>
        <v>1.7680211178597638E-2</v>
      </c>
      <c r="F7609" s="24">
        <f t="shared" ca="1" si="237"/>
        <v>80.706185547063157</v>
      </c>
    </row>
    <row r="7610" spans="5:6" x14ac:dyDescent="0.25">
      <c r="E7610" s="24">
        <f t="shared" ca="1" si="236"/>
        <v>0.97942364227079914</v>
      </c>
      <c r="F7610" s="24">
        <f t="shared" ca="1" si="237"/>
        <v>0.41582000919678164</v>
      </c>
    </row>
    <row r="7611" spans="5:6" x14ac:dyDescent="0.25">
      <c r="E7611" s="24">
        <f t="shared" ca="1" si="236"/>
        <v>0.44663782982853573</v>
      </c>
      <c r="F7611" s="24">
        <f t="shared" ca="1" si="237"/>
        <v>16.120144737494989</v>
      </c>
    </row>
    <row r="7612" spans="5:6" x14ac:dyDescent="0.25">
      <c r="E7612" s="24">
        <f t="shared" ca="1" si="236"/>
        <v>0.1974502247985559</v>
      </c>
      <c r="F7612" s="24">
        <f t="shared" ca="1" si="237"/>
        <v>32.445375054827203</v>
      </c>
    </row>
    <row r="7613" spans="5:6" x14ac:dyDescent="0.25">
      <c r="E7613" s="24">
        <f t="shared" ca="1" si="236"/>
        <v>0.30551685026102959</v>
      </c>
      <c r="F7613" s="24">
        <f t="shared" ca="1" si="237"/>
        <v>23.715006911085855</v>
      </c>
    </row>
    <row r="7614" spans="5:6" x14ac:dyDescent="0.25">
      <c r="E7614" s="24">
        <f t="shared" ca="1" si="236"/>
        <v>0.77422022292558834</v>
      </c>
      <c r="F7614" s="24">
        <f t="shared" ca="1" si="237"/>
        <v>5.1179784023705777</v>
      </c>
    </row>
    <row r="7615" spans="5:6" x14ac:dyDescent="0.25">
      <c r="E7615" s="24">
        <f t="shared" ca="1" si="236"/>
        <v>0.25224787781214397</v>
      </c>
      <c r="F7615" s="24">
        <f t="shared" ca="1" si="237"/>
        <v>27.546860656358508</v>
      </c>
    </row>
    <row r="7616" spans="5:6" x14ac:dyDescent="0.25">
      <c r="E7616" s="24">
        <f t="shared" ca="1" si="236"/>
        <v>0.53852060540094604</v>
      </c>
      <c r="F7616" s="24">
        <f t="shared" ca="1" si="237"/>
        <v>12.378590373554951</v>
      </c>
    </row>
    <row r="7617" spans="5:6" x14ac:dyDescent="0.25">
      <c r="E7617" s="24">
        <f t="shared" ca="1" si="236"/>
        <v>9.5310045658564269E-2</v>
      </c>
      <c r="F7617" s="24">
        <f t="shared" ca="1" si="237"/>
        <v>47.012401259589552</v>
      </c>
    </row>
    <row r="7618" spans="5:6" x14ac:dyDescent="0.25">
      <c r="E7618" s="24">
        <f t="shared" ca="1" si="236"/>
        <v>0.64589976372776081</v>
      </c>
      <c r="F7618" s="24">
        <f t="shared" ca="1" si="237"/>
        <v>8.74221903493806</v>
      </c>
    </row>
    <row r="7619" spans="5:6" x14ac:dyDescent="0.25">
      <c r="E7619" s="24">
        <f t="shared" ca="1" si="236"/>
        <v>0.15833042654051477</v>
      </c>
      <c r="F7619" s="24">
        <f t="shared" ca="1" si="237"/>
        <v>36.861422449512276</v>
      </c>
    </row>
    <row r="7620" spans="5:6" x14ac:dyDescent="0.25">
      <c r="E7620" s="24">
        <f t="shared" ref="E7620:E7683" ca="1" si="238">RAND()</f>
        <v>0.54812661708113986</v>
      </c>
      <c r="F7620" s="24">
        <f t="shared" ref="F7620:F7683" ca="1" si="239">-LOG(E7620,EXP(1))/$C$3</f>
        <v>12.024979313099943</v>
      </c>
    </row>
    <row r="7621" spans="5:6" x14ac:dyDescent="0.25">
      <c r="E7621" s="24">
        <f t="shared" ca="1" si="238"/>
        <v>0.97835989161890247</v>
      </c>
      <c r="F7621" s="24">
        <f t="shared" ca="1" si="239"/>
        <v>0.43755378595328553</v>
      </c>
    </row>
    <row r="7622" spans="5:6" x14ac:dyDescent="0.25">
      <c r="E7622" s="24">
        <f t="shared" ca="1" si="238"/>
        <v>0.71831831213753694</v>
      </c>
      <c r="F7622" s="24">
        <f t="shared" ca="1" si="239"/>
        <v>6.6168495301696613</v>
      </c>
    </row>
    <row r="7623" spans="5:6" x14ac:dyDescent="0.25">
      <c r="E7623" s="24">
        <f t="shared" ca="1" si="238"/>
        <v>0.54130315376470306</v>
      </c>
      <c r="F7623" s="24">
        <f t="shared" ca="1" si="239"/>
        <v>12.27551597834797</v>
      </c>
    </row>
    <row r="7624" spans="5:6" x14ac:dyDescent="0.25">
      <c r="E7624" s="24">
        <f t="shared" ca="1" si="238"/>
        <v>0.97958077586902081</v>
      </c>
      <c r="F7624" s="24">
        <f t="shared" ca="1" si="239"/>
        <v>0.41261157133714954</v>
      </c>
    </row>
    <row r="7625" spans="5:6" x14ac:dyDescent="0.25">
      <c r="E7625" s="24">
        <f t="shared" ca="1" si="238"/>
        <v>0.87301181792052251</v>
      </c>
      <c r="F7625" s="24">
        <f t="shared" ca="1" si="239"/>
        <v>2.7161237219450189</v>
      </c>
    </row>
    <row r="7626" spans="5:6" x14ac:dyDescent="0.25">
      <c r="E7626" s="24">
        <f t="shared" ca="1" si="238"/>
        <v>0.35119042154940416</v>
      </c>
      <c r="F7626" s="24">
        <f t="shared" ca="1" si="239"/>
        <v>20.928533821713778</v>
      </c>
    </row>
    <row r="7627" spans="5:6" x14ac:dyDescent="0.25">
      <c r="E7627" s="24">
        <f t="shared" ca="1" si="238"/>
        <v>0.48580726869810298</v>
      </c>
      <c r="F7627" s="24">
        <f t="shared" ca="1" si="239"/>
        <v>14.438866003994546</v>
      </c>
    </row>
    <row r="7628" spans="5:6" x14ac:dyDescent="0.25">
      <c r="E7628" s="24">
        <f t="shared" ca="1" si="238"/>
        <v>0.97703380632827475</v>
      </c>
      <c r="F7628" s="24">
        <f t="shared" ca="1" si="239"/>
        <v>0.46468050719236903</v>
      </c>
    </row>
    <row r="7629" spans="5:6" x14ac:dyDescent="0.25">
      <c r="E7629" s="24">
        <f t="shared" ca="1" si="238"/>
        <v>2.8226949935163503E-2</v>
      </c>
      <c r="F7629" s="24">
        <f t="shared" ca="1" si="239"/>
        <v>71.349561718832149</v>
      </c>
    </row>
    <row r="7630" spans="5:6" x14ac:dyDescent="0.25">
      <c r="E7630" s="24">
        <f t="shared" ca="1" si="238"/>
        <v>0.4966894439546724</v>
      </c>
      <c r="F7630" s="24">
        <f t="shared" ca="1" si="239"/>
        <v>13.995806189017458</v>
      </c>
    </row>
    <row r="7631" spans="5:6" x14ac:dyDescent="0.25">
      <c r="E7631" s="24">
        <f t="shared" ca="1" si="238"/>
        <v>0.2744905138820749</v>
      </c>
      <c r="F7631" s="24">
        <f t="shared" ca="1" si="239"/>
        <v>25.856771528726703</v>
      </c>
    </row>
    <row r="7632" spans="5:6" x14ac:dyDescent="0.25">
      <c r="E7632" s="24">
        <f t="shared" ca="1" si="238"/>
        <v>0.17610035888419062</v>
      </c>
      <c r="F7632" s="24">
        <f t="shared" ca="1" si="239"/>
        <v>34.734024510505272</v>
      </c>
    </row>
    <row r="7633" spans="5:6" x14ac:dyDescent="0.25">
      <c r="E7633" s="24">
        <f t="shared" ca="1" si="238"/>
        <v>0.89200690487516632</v>
      </c>
      <c r="F7633" s="24">
        <f t="shared" ca="1" si="239"/>
        <v>2.2856281108129228</v>
      </c>
    </row>
    <row r="7634" spans="5:6" x14ac:dyDescent="0.25">
      <c r="E7634" s="24">
        <f t="shared" ca="1" si="238"/>
        <v>0.83521106094339437</v>
      </c>
      <c r="F7634" s="24">
        <f t="shared" ca="1" si="239"/>
        <v>3.6014163694949777</v>
      </c>
    </row>
    <row r="7635" spans="5:6" x14ac:dyDescent="0.25">
      <c r="E7635" s="24">
        <f t="shared" ca="1" si="238"/>
        <v>0.93241867749727925</v>
      </c>
      <c r="F7635" s="24">
        <f t="shared" ca="1" si="239"/>
        <v>1.3994668077060379</v>
      </c>
    </row>
    <row r="7636" spans="5:6" x14ac:dyDescent="0.25">
      <c r="E7636" s="24">
        <f t="shared" ca="1" si="238"/>
        <v>0.59375119074203486</v>
      </c>
      <c r="F7636" s="24">
        <f t="shared" ca="1" si="239"/>
        <v>10.425898363500556</v>
      </c>
    </row>
    <row r="7637" spans="5:6" x14ac:dyDescent="0.25">
      <c r="E7637" s="24">
        <f t="shared" ca="1" si="238"/>
        <v>0.29371072146852117</v>
      </c>
      <c r="F7637" s="24">
        <f t="shared" ca="1" si="239"/>
        <v>24.503198732280346</v>
      </c>
    </row>
    <row r="7638" spans="5:6" x14ac:dyDescent="0.25">
      <c r="E7638" s="24">
        <f t="shared" ca="1" si="238"/>
        <v>0.85847878532805977</v>
      </c>
      <c r="F7638" s="24">
        <f t="shared" ca="1" si="239"/>
        <v>3.0518662054854007</v>
      </c>
    </row>
    <row r="7639" spans="5:6" x14ac:dyDescent="0.25">
      <c r="E7639" s="24">
        <f t="shared" ca="1" si="238"/>
        <v>0.87787378056662524</v>
      </c>
      <c r="F7639" s="24">
        <f t="shared" ca="1" si="239"/>
        <v>2.605049071559189</v>
      </c>
    </row>
    <row r="7640" spans="5:6" x14ac:dyDescent="0.25">
      <c r="E7640" s="24">
        <f t="shared" ca="1" si="238"/>
        <v>0.88441019457479797</v>
      </c>
      <c r="F7640" s="24">
        <f t="shared" ca="1" si="239"/>
        <v>2.4566860591347308</v>
      </c>
    </row>
    <row r="7641" spans="5:6" x14ac:dyDescent="0.25">
      <c r="E7641" s="24">
        <f t="shared" ca="1" si="238"/>
        <v>0.1016318334021864</v>
      </c>
      <c r="F7641" s="24">
        <f t="shared" ca="1" si="239"/>
        <v>45.727969440496658</v>
      </c>
    </row>
    <row r="7642" spans="5:6" x14ac:dyDescent="0.25">
      <c r="E7642" s="24">
        <f t="shared" ca="1" si="238"/>
        <v>0.42337717481702564</v>
      </c>
      <c r="F7642" s="24">
        <f t="shared" ca="1" si="239"/>
        <v>17.189836619998768</v>
      </c>
    </row>
    <row r="7643" spans="5:6" x14ac:dyDescent="0.25">
      <c r="E7643" s="24">
        <f t="shared" ca="1" si="238"/>
        <v>0.32723943483641493</v>
      </c>
      <c r="F7643" s="24">
        <f t="shared" ca="1" si="239"/>
        <v>22.341263187991384</v>
      </c>
    </row>
    <row r="7644" spans="5:6" x14ac:dyDescent="0.25">
      <c r="E7644" s="24">
        <f t="shared" ca="1" si="238"/>
        <v>0.86021345647892922</v>
      </c>
      <c r="F7644" s="24">
        <f t="shared" ca="1" si="239"/>
        <v>3.0114943064868607</v>
      </c>
    </row>
    <row r="7645" spans="5:6" x14ac:dyDescent="0.25">
      <c r="E7645" s="24">
        <f t="shared" ca="1" si="238"/>
        <v>0.73958099541758249</v>
      </c>
      <c r="F7645" s="24">
        <f t="shared" ca="1" si="239"/>
        <v>6.0334295111407883</v>
      </c>
    </row>
    <row r="7646" spans="5:6" x14ac:dyDescent="0.25">
      <c r="E7646" s="24">
        <f t="shared" ca="1" si="238"/>
        <v>0.65763940016148414</v>
      </c>
      <c r="F7646" s="24">
        <f t="shared" ca="1" si="239"/>
        <v>8.3819704389517788</v>
      </c>
    </row>
    <row r="7647" spans="5:6" x14ac:dyDescent="0.25">
      <c r="E7647" s="24">
        <f t="shared" ca="1" si="238"/>
        <v>0.64093008818379071</v>
      </c>
      <c r="F7647" s="24">
        <f t="shared" ca="1" si="239"/>
        <v>8.8966978961128156</v>
      </c>
    </row>
    <row r="7648" spans="5:6" x14ac:dyDescent="0.25">
      <c r="E7648" s="24">
        <f t="shared" ca="1" si="238"/>
        <v>0.23483598307280051</v>
      </c>
      <c r="F7648" s="24">
        <f t="shared" ca="1" si="239"/>
        <v>28.977359057712015</v>
      </c>
    </row>
    <row r="7649" spans="5:6" x14ac:dyDescent="0.25">
      <c r="E7649" s="24">
        <f t="shared" ca="1" si="238"/>
        <v>0.21285921791738405</v>
      </c>
      <c r="F7649" s="24">
        <f t="shared" ca="1" si="239"/>
        <v>30.942485610806056</v>
      </c>
    </row>
    <row r="7650" spans="5:6" x14ac:dyDescent="0.25">
      <c r="E7650" s="24">
        <f t="shared" ca="1" si="238"/>
        <v>0.64426806718574237</v>
      </c>
      <c r="F7650" s="24">
        <f t="shared" ca="1" si="239"/>
        <v>8.7928077218636815</v>
      </c>
    </row>
    <row r="7651" spans="5:6" x14ac:dyDescent="0.25">
      <c r="E7651" s="24">
        <f t="shared" ca="1" si="238"/>
        <v>0.24349534392507721</v>
      </c>
      <c r="F7651" s="24">
        <f t="shared" ca="1" si="239"/>
        <v>28.253149161997968</v>
      </c>
    </row>
    <row r="7652" spans="5:6" x14ac:dyDescent="0.25">
      <c r="E7652" s="24">
        <f t="shared" ca="1" si="238"/>
        <v>0.24392271501731266</v>
      </c>
      <c r="F7652" s="24">
        <f t="shared" ca="1" si="239"/>
        <v>28.218076911890353</v>
      </c>
    </row>
    <row r="7653" spans="5:6" x14ac:dyDescent="0.25">
      <c r="E7653" s="24">
        <f t="shared" ca="1" si="238"/>
        <v>0.26608020303962143</v>
      </c>
      <c r="F7653" s="24">
        <f t="shared" ca="1" si="239"/>
        <v>26.479150009209199</v>
      </c>
    </row>
    <row r="7654" spans="5:6" x14ac:dyDescent="0.25">
      <c r="E7654" s="24">
        <f t="shared" ca="1" si="238"/>
        <v>0.6189037158414733</v>
      </c>
      <c r="F7654" s="24">
        <f t="shared" ca="1" si="239"/>
        <v>9.5961113261997131</v>
      </c>
    </row>
    <row r="7655" spans="5:6" x14ac:dyDescent="0.25">
      <c r="E7655" s="24">
        <f t="shared" ca="1" si="238"/>
        <v>3.3349409663719132E-2</v>
      </c>
      <c r="F7655" s="24">
        <f t="shared" ca="1" si="239"/>
        <v>68.014304160299602</v>
      </c>
    </row>
    <row r="7656" spans="5:6" x14ac:dyDescent="0.25">
      <c r="E7656" s="24">
        <f t="shared" ca="1" si="238"/>
        <v>0.44932272277823415</v>
      </c>
      <c r="F7656" s="24">
        <f t="shared" ca="1" si="239"/>
        <v>16.000277809036739</v>
      </c>
    </row>
    <row r="7657" spans="5:6" x14ac:dyDescent="0.25">
      <c r="E7657" s="24">
        <f t="shared" ca="1" si="238"/>
        <v>0.38181536101994296</v>
      </c>
      <c r="F7657" s="24">
        <f t="shared" ca="1" si="239"/>
        <v>19.256362706824984</v>
      </c>
    </row>
    <row r="7658" spans="5:6" x14ac:dyDescent="0.25">
      <c r="E7658" s="24">
        <f t="shared" ca="1" si="238"/>
        <v>0.85045233554306787</v>
      </c>
      <c r="F7658" s="24">
        <f t="shared" ca="1" si="239"/>
        <v>3.2397382316394827</v>
      </c>
    </row>
    <row r="7659" spans="5:6" x14ac:dyDescent="0.25">
      <c r="E7659" s="24">
        <f t="shared" ca="1" si="238"/>
        <v>6.6356470985141525E-2</v>
      </c>
      <c r="F7659" s="24">
        <f t="shared" ca="1" si="239"/>
        <v>54.254279898483595</v>
      </c>
    </row>
    <row r="7660" spans="5:6" x14ac:dyDescent="0.25">
      <c r="E7660" s="24">
        <f t="shared" ca="1" si="238"/>
        <v>0.88658376993317567</v>
      </c>
      <c r="F7660" s="24">
        <f t="shared" ca="1" si="239"/>
        <v>2.4075932560354452</v>
      </c>
    </row>
    <row r="7661" spans="5:6" x14ac:dyDescent="0.25">
      <c r="E7661" s="24">
        <f t="shared" ca="1" si="238"/>
        <v>0.85220950926685612</v>
      </c>
      <c r="F7661" s="24">
        <f t="shared" ca="1" si="239"/>
        <v>3.1984575897322345</v>
      </c>
    </row>
    <row r="7662" spans="5:6" x14ac:dyDescent="0.25">
      <c r="E7662" s="24">
        <f t="shared" ca="1" si="238"/>
        <v>0.76587573447089663</v>
      </c>
      <c r="F7662" s="24">
        <f t="shared" ca="1" si="239"/>
        <v>5.3347069788198702</v>
      </c>
    </row>
    <row r="7663" spans="5:6" x14ac:dyDescent="0.25">
      <c r="E7663" s="24">
        <f t="shared" ca="1" si="238"/>
        <v>0.81529639051351799</v>
      </c>
      <c r="F7663" s="24">
        <f t="shared" ca="1" si="239"/>
        <v>4.0840712502240297</v>
      </c>
    </row>
    <row r="7664" spans="5:6" x14ac:dyDescent="0.25">
      <c r="E7664" s="24">
        <f t="shared" ca="1" si="238"/>
        <v>0.82190679929837696</v>
      </c>
      <c r="F7664" s="24">
        <f t="shared" ca="1" si="239"/>
        <v>3.9225654640593612</v>
      </c>
    </row>
    <row r="7665" spans="5:6" x14ac:dyDescent="0.25">
      <c r="E7665" s="24">
        <f t="shared" ca="1" si="238"/>
        <v>0.7698637417269999</v>
      </c>
      <c r="F7665" s="24">
        <f t="shared" ca="1" si="239"/>
        <v>5.2308347717913337</v>
      </c>
    </row>
    <row r="7666" spans="5:6" x14ac:dyDescent="0.25">
      <c r="E7666" s="24">
        <f t="shared" ca="1" si="238"/>
        <v>1.9469400900611444E-2</v>
      </c>
      <c r="F7666" s="24">
        <f t="shared" ca="1" si="239"/>
        <v>78.778224609121338</v>
      </c>
    </row>
    <row r="7667" spans="5:6" x14ac:dyDescent="0.25">
      <c r="E7667" s="24">
        <f t="shared" ca="1" si="238"/>
        <v>0.42604672890767914</v>
      </c>
      <c r="F7667" s="24">
        <f t="shared" ca="1" si="239"/>
        <v>17.064124929139531</v>
      </c>
    </row>
    <row r="7668" spans="5:6" x14ac:dyDescent="0.25">
      <c r="E7668" s="24">
        <f t="shared" ca="1" si="238"/>
        <v>0.4450666534886849</v>
      </c>
      <c r="F7668" s="24">
        <f t="shared" ca="1" si="239"/>
        <v>16.190624498232562</v>
      </c>
    </row>
    <row r="7669" spans="5:6" x14ac:dyDescent="0.25">
      <c r="E7669" s="24">
        <f t="shared" ca="1" si="238"/>
        <v>0.93384841262320273</v>
      </c>
      <c r="F7669" s="24">
        <f t="shared" ca="1" si="239"/>
        <v>1.3688230608769643</v>
      </c>
    </row>
    <row r="7670" spans="5:6" x14ac:dyDescent="0.25">
      <c r="E7670" s="24">
        <f t="shared" ca="1" si="238"/>
        <v>0.12794304907507004</v>
      </c>
      <c r="F7670" s="24">
        <f t="shared" ca="1" si="239"/>
        <v>41.123400863477144</v>
      </c>
    </row>
    <row r="7671" spans="5:6" x14ac:dyDescent="0.25">
      <c r="E7671" s="24">
        <f t="shared" ca="1" si="238"/>
        <v>0.22014733712358503</v>
      </c>
      <c r="F7671" s="24">
        <f t="shared" ca="1" si="239"/>
        <v>30.269164851802788</v>
      </c>
    </row>
    <row r="7672" spans="5:6" x14ac:dyDescent="0.25">
      <c r="E7672" s="24">
        <f t="shared" ca="1" si="238"/>
        <v>6.9574554308328262E-2</v>
      </c>
      <c r="F7672" s="24">
        <f t="shared" ca="1" si="239"/>
        <v>53.307127550152991</v>
      </c>
    </row>
    <row r="7673" spans="5:6" x14ac:dyDescent="0.25">
      <c r="E7673" s="24">
        <f t="shared" ca="1" si="238"/>
        <v>0.1462887702165615</v>
      </c>
      <c r="F7673" s="24">
        <f t="shared" ca="1" si="239"/>
        <v>38.443454650078351</v>
      </c>
    </row>
    <row r="7674" spans="5:6" x14ac:dyDescent="0.25">
      <c r="E7674" s="24">
        <f t="shared" ca="1" si="238"/>
        <v>0.63013093887337102</v>
      </c>
      <c r="F7674" s="24">
        <f t="shared" ca="1" si="239"/>
        <v>9.2365528342130041</v>
      </c>
    </row>
    <row r="7675" spans="5:6" x14ac:dyDescent="0.25">
      <c r="E7675" s="24">
        <f t="shared" ca="1" si="238"/>
        <v>0.62057773828990759</v>
      </c>
      <c r="F7675" s="24">
        <f t="shared" ca="1" si="239"/>
        <v>9.542087977622689</v>
      </c>
    </row>
    <row r="7676" spans="5:6" x14ac:dyDescent="0.25">
      <c r="E7676" s="24">
        <f t="shared" ca="1" si="238"/>
        <v>0.64340013696103004</v>
      </c>
      <c r="F7676" s="24">
        <f t="shared" ca="1" si="239"/>
        <v>8.8197690261300004</v>
      </c>
    </row>
    <row r="7677" spans="5:6" x14ac:dyDescent="0.25">
      <c r="E7677" s="24">
        <f t="shared" ca="1" si="238"/>
        <v>0.80652390155565745</v>
      </c>
      <c r="F7677" s="24">
        <f t="shared" ca="1" si="239"/>
        <v>4.3004349141033869</v>
      </c>
    </row>
    <row r="7678" spans="5:6" x14ac:dyDescent="0.25">
      <c r="E7678" s="24">
        <f t="shared" ca="1" si="238"/>
        <v>0.46771892125591075</v>
      </c>
      <c r="F7678" s="24">
        <f t="shared" ca="1" si="239"/>
        <v>15.197755182026146</v>
      </c>
    </row>
    <row r="7679" spans="5:6" x14ac:dyDescent="0.25">
      <c r="E7679" s="24">
        <f t="shared" ca="1" si="238"/>
        <v>0.62640054106258658</v>
      </c>
      <c r="F7679" s="24">
        <f t="shared" ca="1" si="239"/>
        <v>9.3553054108122495</v>
      </c>
    </row>
    <row r="7680" spans="5:6" x14ac:dyDescent="0.25">
      <c r="E7680" s="24">
        <f t="shared" ca="1" si="238"/>
        <v>0.17577063677183224</v>
      </c>
      <c r="F7680" s="24">
        <f t="shared" ca="1" si="239"/>
        <v>34.771506680156691</v>
      </c>
    </row>
    <row r="7681" spans="5:6" x14ac:dyDescent="0.25">
      <c r="E7681" s="24">
        <f t="shared" ca="1" si="238"/>
        <v>0.54598005228906032</v>
      </c>
      <c r="F7681" s="24">
        <f t="shared" ca="1" si="239"/>
        <v>12.103456763474899</v>
      </c>
    </row>
    <row r="7682" spans="5:6" x14ac:dyDescent="0.25">
      <c r="E7682" s="24">
        <f t="shared" ca="1" si="238"/>
        <v>0.59314475931170574</v>
      </c>
      <c r="F7682" s="24">
        <f t="shared" ca="1" si="239"/>
        <v>10.446335925296028</v>
      </c>
    </row>
    <row r="7683" spans="5:6" x14ac:dyDescent="0.25">
      <c r="E7683" s="24">
        <f t="shared" ca="1" si="238"/>
        <v>0.2538797473185731</v>
      </c>
      <c r="F7683" s="24">
        <f t="shared" ca="1" si="239"/>
        <v>27.417891196466815</v>
      </c>
    </row>
    <row r="7684" spans="5:6" x14ac:dyDescent="0.25">
      <c r="E7684" s="24">
        <f t="shared" ref="E7684:E7747" ca="1" si="240">RAND()</f>
        <v>0.37120688565528825</v>
      </c>
      <c r="F7684" s="24">
        <f t="shared" ref="F7684:F7747" ca="1" si="241">-LOG(E7684,EXP(1))/$C$3</f>
        <v>19.819914570484503</v>
      </c>
    </row>
    <row r="7685" spans="5:6" x14ac:dyDescent="0.25">
      <c r="E7685" s="24">
        <f t="shared" ca="1" si="240"/>
        <v>0.40396426579684952</v>
      </c>
      <c r="F7685" s="24">
        <f t="shared" ca="1" si="241"/>
        <v>18.128577118618086</v>
      </c>
    </row>
    <row r="7686" spans="5:6" x14ac:dyDescent="0.25">
      <c r="E7686" s="24">
        <f t="shared" ca="1" si="240"/>
        <v>0.1617783974430872</v>
      </c>
      <c r="F7686" s="24">
        <f t="shared" ca="1" si="241"/>
        <v>36.430555944406152</v>
      </c>
    </row>
    <row r="7687" spans="5:6" x14ac:dyDescent="0.25">
      <c r="E7687" s="24">
        <f t="shared" ca="1" si="240"/>
        <v>0.13697527255311981</v>
      </c>
      <c r="F7687" s="24">
        <f t="shared" ca="1" si="241"/>
        <v>39.75909723515408</v>
      </c>
    </row>
    <row r="7688" spans="5:6" x14ac:dyDescent="0.25">
      <c r="E7688" s="24">
        <f t="shared" ca="1" si="240"/>
        <v>0.86819125974998368</v>
      </c>
      <c r="F7688" s="24">
        <f t="shared" ca="1" si="241"/>
        <v>2.8268648652034387</v>
      </c>
    </row>
    <row r="7689" spans="5:6" x14ac:dyDescent="0.25">
      <c r="E7689" s="24">
        <f t="shared" ca="1" si="240"/>
        <v>0.3454601018343153</v>
      </c>
      <c r="F7689" s="24">
        <f t="shared" ca="1" si="241"/>
        <v>21.257562438763042</v>
      </c>
    </row>
    <row r="7690" spans="5:6" x14ac:dyDescent="0.25">
      <c r="E7690" s="24">
        <f t="shared" ca="1" si="240"/>
        <v>0.39198147824015539</v>
      </c>
      <c r="F7690" s="24">
        <f t="shared" ca="1" si="241"/>
        <v>18.730813793906414</v>
      </c>
    </row>
    <row r="7691" spans="5:6" x14ac:dyDescent="0.25">
      <c r="E7691" s="24">
        <f t="shared" ca="1" si="240"/>
        <v>0.35485232287646762</v>
      </c>
      <c r="F7691" s="24">
        <f t="shared" ca="1" si="241"/>
        <v>20.721071359052562</v>
      </c>
    </row>
    <row r="7692" spans="5:6" x14ac:dyDescent="0.25">
      <c r="E7692" s="24">
        <f t="shared" ca="1" si="240"/>
        <v>0.86587975463266464</v>
      </c>
      <c r="F7692" s="24">
        <f t="shared" ca="1" si="241"/>
        <v>2.8801846304778902</v>
      </c>
    </row>
    <row r="7693" spans="5:6" x14ac:dyDescent="0.25">
      <c r="E7693" s="24">
        <f t="shared" ca="1" si="240"/>
        <v>0.58063316377655971</v>
      </c>
      <c r="F7693" s="24">
        <f t="shared" ca="1" si="241"/>
        <v>10.872722183745307</v>
      </c>
    </row>
    <row r="7694" spans="5:6" x14ac:dyDescent="0.25">
      <c r="E7694" s="24">
        <f t="shared" ca="1" si="240"/>
        <v>0.67576737668535036</v>
      </c>
      <c r="F7694" s="24">
        <f t="shared" ca="1" si="241"/>
        <v>7.8381275898098224</v>
      </c>
    </row>
    <row r="7695" spans="5:6" x14ac:dyDescent="0.25">
      <c r="E7695" s="24">
        <f t="shared" ca="1" si="240"/>
        <v>0.49051664560726804</v>
      </c>
      <c r="F7695" s="24">
        <f t="shared" ca="1" si="241"/>
        <v>14.245921291080489</v>
      </c>
    </row>
    <row r="7696" spans="5:6" x14ac:dyDescent="0.25">
      <c r="E7696" s="24">
        <f t="shared" ca="1" si="240"/>
        <v>0.19524502002871602</v>
      </c>
      <c r="F7696" s="24">
        <f t="shared" ca="1" si="241"/>
        <v>32.669999924047723</v>
      </c>
    </row>
    <row r="7697" spans="5:6" x14ac:dyDescent="0.25">
      <c r="E7697" s="24">
        <f t="shared" ca="1" si="240"/>
        <v>0.86419531647648684</v>
      </c>
      <c r="F7697" s="24">
        <f t="shared" ca="1" si="241"/>
        <v>2.9191294997856998</v>
      </c>
    </row>
    <row r="7698" spans="5:6" x14ac:dyDescent="0.25">
      <c r="E7698" s="24">
        <f t="shared" ca="1" si="240"/>
        <v>0.42726582671091562</v>
      </c>
      <c r="F7698" s="24">
        <f t="shared" ca="1" si="241"/>
        <v>17.006978289276457</v>
      </c>
    </row>
    <row r="7699" spans="5:6" x14ac:dyDescent="0.25">
      <c r="E7699" s="24">
        <f t="shared" ca="1" si="240"/>
        <v>0.18781921885275654</v>
      </c>
      <c r="F7699" s="24">
        <f t="shared" ca="1" si="241"/>
        <v>33.44550761269776</v>
      </c>
    </row>
    <row r="7700" spans="5:6" x14ac:dyDescent="0.25">
      <c r="E7700" s="24">
        <f t="shared" ca="1" si="240"/>
        <v>0.25045682456195684</v>
      </c>
      <c r="F7700" s="24">
        <f t="shared" ca="1" si="241"/>
        <v>27.689374607009903</v>
      </c>
    </row>
    <row r="7701" spans="5:6" x14ac:dyDescent="0.25">
      <c r="E7701" s="24">
        <f t="shared" ca="1" si="240"/>
        <v>0.91642048423661526</v>
      </c>
      <c r="F7701" s="24">
        <f t="shared" ca="1" si="241"/>
        <v>1.7455995142000351</v>
      </c>
    </row>
    <row r="7702" spans="5:6" x14ac:dyDescent="0.25">
      <c r="E7702" s="24">
        <f t="shared" ca="1" si="240"/>
        <v>0.85809804915133137</v>
      </c>
      <c r="F7702" s="24">
        <f t="shared" ca="1" si="241"/>
        <v>3.0607381924614412</v>
      </c>
    </row>
    <row r="7703" spans="5:6" x14ac:dyDescent="0.25">
      <c r="E7703" s="24">
        <f t="shared" ca="1" si="240"/>
        <v>0.46589808799871757</v>
      </c>
      <c r="F7703" s="24">
        <f t="shared" ca="1" si="241"/>
        <v>15.275767281110268</v>
      </c>
    </row>
    <row r="7704" spans="5:6" x14ac:dyDescent="0.25">
      <c r="E7704" s="24">
        <f t="shared" ca="1" si="240"/>
        <v>0.66888856538544428</v>
      </c>
      <c r="F7704" s="24">
        <f t="shared" ca="1" si="241"/>
        <v>8.0427560331726031</v>
      </c>
    </row>
    <row r="7705" spans="5:6" x14ac:dyDescent="0.25">
      <c r="E7705" s="24">
        <f t="shared" ca="1" si="240"/>
        <v>0.91291663942525048</v>
      </c>
      <c r="F7705" s="24">
        <f t="shared" ca="1" si="241"/>
        <v>1.8222141316110425</v>
      </c>
    </row>
    <row r="7706" spans="5:6" x14ac:dyDescent="0.25">
      <c r="E7706" s="24">
        <f t="shared" ca="1" si="240"/>
        <v>5.2991948003545675E-2</v>
      </c>
      <c r="F7706" s="24">
        <f t="shared" ca="1" si="241"/>
        <v>58.752306028662147</v>
      </c>
    </row>
    <row r="7707" spans="5:6" x14ac:dyDescent="0.25">
      <c r="E7707" s="24">
        <f t="shared" ca="1" si="240"/>
        <v>0.22582983399842882</v>
      </c>
      <c r="F7707" s="24">
        <f t="shared" ca="1" si="241"/>
        <v>29.759470204527041</v>
      </c>
    </row>
    <row r="7708" spans="5:6" x14ac:dyDescent="0.25">
      <c r="E7708" s="24">
        <f t="shared" ca="1" si="240"/>
        <v>0.73385704318735734</v>
      </c>
      <c r="F7708" s="24">
        <f t="shared" ca="1" si="241"/>
        <v>6.1888206677304787</v>
      </c>
    </row>
    <row r="7709" spans="5:6" x14ac:dyDescent="0.25">
      <c r="E7709" s="24">
        <f t="shared" ca="1" si="240"/>
        <v>0.70024860564666469</v>
      </c>
      <c r="F7709" s="24">
        <f t="shared" ca="1" si="241"/>
        <v>7.1263971213217401</v>
      </c>
    </row>
    <row r="7710" spans="5:6" x14ac:dyDescent="0.25">
      <c r="E7710" s="24">
        <f t="shared" ca="1" si="240"/>
        <v>0.94114521381914251</v>
      </c>
      <c r="F7710" s="24">
        <f t="shared" ca="1" si="241"/>
        <v>1.2131566537014142</v>
      </c>
    </row>
    <row r="7711" spans="5:6" x14ac:dyDescent="0.25">
      <c r="E7711" s="24">
        <f t="shared" ca="1" si="240"/>
        <v>0.27583884088889465</v>
      </c>
      <c r="F7711" s="24">
        <f t="shared" ca="1" si="241"/>
        <v>25.758769872591273</v>
      </c>
    </row>
    <row r="7712" spans="5:6" x14ac:dyDescent="0.25">
      <c r="E7712" s="24">
        <f t="shared" ca="1" si="240"/>
        <v>0.11143911405174567</v>
      </c>
      <c r="F7712" s="24">
        <f t="shared" ca="1" si="241"/>
        <v>43.885537990889404</v>
      </c>
    </row>
    <row r="7713" spans="5:6" x14ac:dyDescent="0.25">
      <c r="E7713" s="24">
        <f t="shared" ca="1" si="240"/>
        <v>0.91090653546918277</v>
      </c>
      <c r="F7713" s="24">
        <f t="shared" ca="1" si="241"/>
        <v>1.8662996503747904</v>
      </c>
    </row>
    <row r="7714" spans="5:6" x14ac:dyDescent="0.25">
      <c r="E7714" s="24">
        <f t="shared" ca="1" si="240"/>
        <v>0.85741945363969596</v>
      </c>
      <c r="F7714" s="24">
        <f t="shared" ca="1" si="241"/>
        <v>3.0765607193881492</v>
      </c>
    </row>
    <row r="7715" spans="5:6" x14ac:dyDescent="0.25">
      <c r="E7715" s="24">
        <f t="shared" ca="1" si="240"/>
        <v>5.6503542434980236E-2</v>
      </c>
      <c r="F7715" s="24">
        <f t="shared" ca="1" si="241"/>
        <v>57.4690388966185</v>
      </c>
    </row>
    <row r="7716" spans="5:6" x14ac:dyDescent="0.25">
      <c r="E7716" s="24">
        <f t="shared" ca="1" si="240"/>
        <v>0.68216171181450647</v>
      </c>
      <c r="F7716" s="24">
        <f t="shared" ca="1" si="241"/>
        <v>7.649770702965256</v>
      </c>
    </row>
    <row r="7717" spans="5:6" x14ac:dyDescent="0.25">
      <c r="E7717" s="24">
        <f t="shared" ca="1" si="240"/>
        <v>0.66006446808302244</v>
      </c>
      <c r="F7717" s="24">
        <f t="shared" ca="1" si="241"/>
        <v>8.308355396365398</v>
      </c>
    </row>
    <row r="7718" spans="5:6" x14ac:dyDescent="0.25">
      <c r="E7718" s="24">
        <f t="shared" ca="1" si="240"/>
        <v>0.802516895770784</v>
      </c>
      <c r="F7718" s="24">
        <f t="shared" ca="1" si="241"/>
        <v>4.4000474055923338</v>
      </c>
    </row>
    <row r="7719" spans="5:6" x14ac:dyDescent="0.25">
      <c r="E7719" s="24">
        <f t="shared" ca="1" si="240"/>
        <v>0.23830053582739263</v>
      </c>
      <c r="F7719" s="24">
        <f t="shared" ca="1" si="241"/>
        <v>28.6844529267733</v>
      </c>
    </row>
    <row r="7720" spans="5:6" x14ac:dyDescent="0.25">
      <c r="E7720" s="24">
        <f t="shared" ca="1" si="240"/>
        <v>1.5291627677093467E-2</v>
      </c>
      <c r="F7720" s="24">
        <f t="shared" ca="1" si="241"/>
        <v>83.608996220112402</v>
      </c>
    </row>
    <row r="7721" spans="5:6" x14ac:dyDescent="0.25">
      <c r="E7721" s="24">
        <f t="shared" ca="1" si="240"/>
        <v>0.82776547041611859</v>
      </c>
      <c r="F7721" s="24">
        <f t="shared" ca="1" si="241"/>
        <v>3.7805082601792517</v>
      </c>
    </row>
    <row r="7722" spans="5:6" x14ac:dyDescent="0.25">
      <c r="E7722" s="24">
        <f t="shared" ca="1" si="240"/>
        <v>0.61634787350382103</v>
      </c>
      <c r="F7722" s="24">
        <f t="shared" ca="1" si="241"/>
        <v>9.6788749026887597</v>
      </c>
    </row>
    <row r="7723" spans="5:6" x14ac:dyDescent="0.25">
      <c r="E7723" s="24">
        <f t="shared" ca="1" si="240"/>
        <v>0.87419785277172279</v>
      </c>
      <c r="F7723" s="24">
        <f t="shared" ca="1" si="241"/>
        <v>2.6889710555360202</v>
      </c>
    </row>
    <row r="7724" spans="5:6" x14ac:dyDescent="0.25">
      <c r="E7724" s="24">
        <f t="shared" ca="1" si="240"/>
        <v>0.73720798428043122</v>
      </c>
      <c r="F7724" s="24">
        <f t="shared" ca="1" si="241"/>
        <v>6.0977044539302865</v>
      </c>
    </row>
    <row r="7725" spans="5:6" x14ac:dyDescent="0.25">
      <c r="E7725" s="24">
        <f t="shared" ca="1" si="240"/>
        <v>2.2520610082230719E-2</v>
      </c>
      <c r="F7725" s="24">
        <f t="shared" ca="1" si="241"/>
        <v>75.866487707847853</v>
      </c>
    </row>
    <row r="7726" spans="5:6" x14ac:dyDescent="0.25">
      <c r="E7726" s="24">
        <f t="shared" ca="1" si="240"/>
        <v>0.28332905401604702</v>
      </c>
      <c r="F7726" s="24">
        <f t="shared" ca="1" si="241"/>
        <v>25.222926435054365</v>
      </c>
    </row>
    <row r="7727" spans="5:6" x14ac:dyDescent="0.25">
      <c r="E7727" s="24">
        <f t="shared" ca="1" si="240"/>
        <v>0.94915921099206602</v>
      </c>
      <c r="F7727" s="24">
        <f t="shared" ca="1" si="241"/>
        <v>1.0435745465722104</v>
      </c>
    </row>
    <row r="7728" spans="5:6" x14ac:dyDescent="0.25">
      <c r="E7728" s="24">
        <f t="shared" ca="1" si="240"/>
        <v>0.17653929635970167</v>
      </c>
      <c r="F7728" s="24">
        <f t="shared" ca="1" si="241"/>
        <v>34.684235702505951</v>
      </c>
    </row>
    <row r="7729" spans="5:6" x14ac:dyDescent="0.25">
      <c r="E7729" s="24">
        <f t="shared" ca="1" si="240"/>
        <v>0.19715529061537862</v>
      </c>
      <c r="F7729" s="24">
        <f t="shared" ca="1" si="241"/>
        <v>32.475271670720936</v>
      </c>
    </row>
    <row r="7730" spans="5:6" x14ac:dyDescent="0.25">
      <c r="E7730" s="24">
        <f t="shared" ca="1" si="240"/>
        <v>0.35892302027223355</v>
      </c>
      <c r="F7730" s="24">
        <f t="shared" ca="1" si="241"/>
        <v>20.492946833958449</v>
      </c>
    </row>
    <row r="7731" spans="5:6" x14ac:dyDescent="0.25">
      <c r="E7731" s="24">
        <f t="shared" ca="1" si="240"/>
        <v>0.68451419070739283</v>
      </c>
      <c r="F7731" s="24">
        <f t="shared" ca="1" si="241"/>
        <v>7.5809180594978676</v>
      </c>
    </row>
    <row r="7732" spans="5:6" x14ac:dyDescent="0.25">
      <c r="E7732" s="24">
        <f t="shared" ca="1" si="240"/>
        <v>2.0695970444567835E-2</v>
      </c>
      <c r="F7732" s="24">
        <f t="shared" ca="1" si="241"/>
        <v>77.556325243480799</v>
      </c>
    </row>
    <row r="7733" spans="5:6" x14ac:dyDescent="0.25">
      <c r="E7733" s="24">
        <f t="shared" ca="1" si="240"/>
        <v>2.0478790883610043E-2</v>
      </c>
      <c r="F7733" s="24">
        <f t="shared" ca="1" si="241"/>
        <v>77.767310388798435</v>
      </c>
    </row>
    <row r="7734" spans="5:6" x14ac:dyDescent="0.25">
      <c r="E7734" s="24">
        <f t="shared" ca="1" si="240"/>
        <v>0.62970359710810631</v>
      </c>
      <c r="F7734" s="24">
        <f t="shared" ca="1" si="241"/>
        <v>9.2501210217630216</v>
      </c>
    </row>
    <row r="7735" spans="5:6" x14ac:dyDescent="0.25">
      <c r="E7735" s="24">
        <f t="shared" ca="1" si="240"/>
        <v>0.13717039605032533</v>
      </c>
      <c r="F7735" s="24">
        <f t="shared" ca="1" si="241"/>
        <v>39.730627184009556</v>
      </c>
    </row>
    <row r="7736" spans="5:6" x14ac:dyDescent="0.25">
      <c r="E7736" s="24">
        <f t="shared" ca="1" si="240"/>
        <v>0.89949030631414018</v>
      </c>
      <c r="F7736" s="24">
        <f t="shared" ca="1" si="241"/>
        <v>2.1185400479753631</v>
      </c>
    </row>
    <row r="7737" spans="5:6" x14ac:dyDescent="0.25">
      <c r="E7737" s="24">
        <f t="shared" ca="1" si="240"/>
        <v>0.45741528392042918</v>
      </c>
      <c r="F7737" s="24">
        <f t="shared" ca="1" si="241"/>
        <v>15.643271663431852</v>
      </c>
    </row>
    <row r="7738" spans="5:6" x14ac:dyDescent="0.25">
      <c r="E7738" s="24">
        <f t="shared" ca="1" si="240"/>
        <v>0.34699140790097205</v>
      </c>
      <c r="F7738" s="24">
        <f t="shared" ca="1" si="241"/>
        <v>21.169105208682765</v>
      </c>
    </row>
    <row r="7739" spans="5:6" x14ac:dyDescent="0.25">
      <c r="E7739" s="24">
        <f t="shared" ca="1" si="240"/>
        <v>0.36936327211334075</v>
      </c>
      <c r="F7739" s="24">
        <f t="shared" ca="1" si="241"/>
        <v>19.919492838992348</v>
      </c>
    </row>
    <row r="7740" spans="5:6" x14ac:dyDescent="0.25">
      <c r="E7740" s="24">
        <f t="shared" ca="1" si="240"/>
        <v>0.41620028856514024</v>
      </c>
      <c r="F7740" s="24">
        <f t="shared" ca="1" si="241"/>
        <v>17.531773433799479</v>
      </c>
    </row>
    <row r="7741" spans="5:6" x14ac:dyDescent="0.25">
      <c r="E7741" s="24">
        <f t="shared" ca="1" si="240"/>
        <v>0.9024800437892766</v>
      </c>
      <c r="F7741" s="24">
        <f t="shared" ca="1" si="241"/>
        <v>2.0521740232884804</v>
      </c>
    </row>
    <row r="7742" spans="5:6" x14ac:dyDescent="0.25">
      <c r="E7742" s="24">
        <f t="shared" ca="1" si="240"/>
        <v>0.98800444714015301</v>
      </c>
      <c r="F7742" s="24">
        <f t="shared" ca="1" si="241"/>
        <v>0.24136160180796759</v>
      </c>
    </row>
    <row r="7743" spans="5:6" x14ac:dyDescent="0.25">
      <c r="E7743" s="24">
        <f t="shared" ca="1" si="240"/>
        <v>0.37249651352294</v>
      </c>
      <c r="F7743" s="24">
        <f t="shared" ca="1" si="241"/>
        <v>19.750552017525688</v>
      </c>
    </row>
    <row r="7744" spans="5:6" x14ac:dyDescent="0.25">
      <c r="E7744" s="24">
        <f t="shared" ca="1" si="240"/>
        <v>0.2189394239757162</v>
      </c>
      <c r="F7744" s="24">
        <f t="shared" ca="1" si="241"/>
        <v>30.379203805557424</v>
      </c>
    </row>
    <row r="7745" spans="5:6" x14ac:dyDescent="0.25">
      <c r="E7745" s="24">
        <f t="shared" ca="1" si="240"/>
        <v>8.2208582676995823E-3</v>
      </c>
      <c r="F7745" s="24">
        <f t="shared" ca="1" si="241"/>
        <v>96.021613264714247</v>
      </c>
    </row>
    <row r="7746" spans="5:6" x14ac:dyDescent="0.25">
      <c r="E7746" s="24">
        <f t="shared" ca="1" si="240"/>
        <v>0.41318154001585317</v>
      </c>
      <c r="F7746" s="24">
        <f t="shared" ca="1" si="241"/>
        <v>17.677364367962262</v>
      </c>
    </row>
    <row r="7747" spans="5:6" x14ac:dyDescent="0.25">
      <c r="E7747" s="24">
        <f t="shared" ca="1" si="240"/>
        <v>0.21087494019810671</v>
      </c>
      <c r="F7747" s="24">
        <f t="shared" ca="1" si="241"/>
        <v>31.129800434106862</v>
      </c>
    </row>
    <row r="7748" spans="5:6" x14ac:dyDescent="0.25">
      <c r="E7748" s="24">
        <f t="shared" ref="E7748:E7811" ca="1" si="242">RAND()</f>
        <v>0.67886451521925639</v>
      </c>
      <c r="F7748" s="24">
        <f t="shared" ref="F7748:F7811" ca="1" si="243">-LOG(E7748,EXP(1))/$C$3</f>
        <v>7.7466741418582519</v>
      </c>
    </row>
    <row r="7749" spans="5:6" x14ac:dyDescent="0.25">
      <c r="E7749" s="24">
        <f t="shared" ca="1" si="242"/>
        <v>0.31428368593811762</v>
      </c>
      <c r="F7749" s="24">
        <f t="shared" ca="1" si="243"/>
        <v>23.149184850902625</v>
      </c>
    </row>
    <row r="7750" spans="5:6" x14ac:dyDescent="0.25">
      <c r="E7750" s="24">
        <f t="shared" ca="1" si="242"/>
        <v>0.56875381492479005</v>
      </c>
      <c r="F7750" s="24">
        <f t="shared" ca="1" si="243"/>
        <v>11.286152023588039</v>
      </c>
    </row>
    <row r="7751" spans="5:6" x14ac:dyDescent="0.25">
      <c r="E7751" s="24">
        <f t="shared" ca="1" si="242"/>
        <v>7.9115042219088272E-2</v>
      </c>
      <c r="F7751" s="24">
        <f t="shared" ca="1" si="243"/>
        <v>50.737045103386293</v>
      </c>
    </row>
    <row r="7752" spans="5:6" x14ac:dyDescent="0.25">
      <c r="E7752" s="24">
        <f t="shared" ca="1" si="242"/>
        <v>0.5898045221782019</v>
      </c>
      <c r="F7752" s="24">
        <f t="shared" ca="1" si="243"/>
        <v>10.559282306449013</v>
      </c>
    </row>
    <row r="7753" spans="5:6" x14ac:dyDescent="0.25">
      <c r="E7753" s="24">
        <f t="shared" ca="1" si="242"/>
        <v>0.81844747944627294</v>
      </c>
      <c r="F7753" s="24">
        <f t="shared" ca="1" si="243"/>
        <v>4.0069210212769324</v>
      </c>
    </row>
    <row r="7754" spans="5:6" x14ac:dyDescent="0.25">
      <c r="E7754" s="24">
        <f t="shared" ca="1" si="242"/>
        <v>0.85442966162491552</v>
      </c>
      <c r="F7754" s="24">
        <f t="shared" ca="1" si="243"/>
        <v>3.1464219011501586</v>
      </c>
    </row>
    <row r="7755" spans="5:6" x14ac:dyDescent="0.25">
      <c r="E7755" s="24">
        <f t="shared" ca="1" si="242"/>
        <v>0.79199803593503049</v>
      </c>
      <c r="F7755" s="24">
        <f t="shared" ca="1" si="243"/>
        <v>4.6639273410159614</v>
      </c>
    </row>
    <row r="7756" spans="5:6" x14ac:dyDescent="0.25">
      <c r="E7756" s="24">
        <f t="shared" ca="1" si="242"/>
        <v>0.36078629741952484</v>
      </c>
      <c r="F7756" s="24">
        <f t="shared" ca="1" si="243"/>
        <v>20.389389396842454</v>
      </c>
    </row>
    <row r="7757" spans="5:6" x14ac:dyDescent="0.25">
      <c r="E7757" s="24">
        <f t="shared" ca="1" si="242"/>
        <v>0.15914473955494646</v>
      </c>
      <c r="F7757" s="24">
        <f t="shared" ca="1" si="243"/>
        <v>36.75882358355927</v>
      </c>
    </row>
    <row r="7758" spans="5:6" x14ac:dyDescent="0.25">
      <c r="E7758" s="24">
        <f t="shared" ca="1" si="242"/>
        <v>0.80923733143220411</v>
      </c>
      <c r="F7758" s="24">
        <f t="shared" ca="1" si="243"/>
        <v>4.2332608200113908</v>
      </c>
    </row>
    <row r="7759" spans="5:6" x14ac:dyDescent="0.25">
      <c r="E7759" s="24">
        <f t="shared" ca="1" si="242"/>
        <v>0.30084946419849623</v>
      </c>
      <c r="F7759" s="24">
        <f t="shared" ca="1" si="243"/>
        <v>24.022905165526488</v>
      </c>
    </row>
    <row r="7760" spans="5:6" x14ac:dyDescent="0.25">
      <c r="E7760" s="24">
        <f t="shared" ca="1" si="242"/>
        <v>0.83439399706196304</v>
      </c>
      <c r="F7760" s="24">
        <f t="shared" ca="1" si="243"/>
        <v>3.6209913927674453</v>
      </c>
    </row>
    <row r="7761" spans="5:6" x14ac:dyDescent="0.25">
      <c r="E7761" s="24">
        <f t="shared" ca="1" si="242"/>
        <v>0.84920378084836212</v>
      </c>
      <c r="F7761" s="24">
        <f t="shared" ca="1" si="243"/>
        <v>3.2691219383140058</v>
      </c>
    </row>
    <row r="7762" spans="5:6" x14ac:dyDescent="0.25">
      <c r="E7762" s="24">
        <f t="shared" ca="1" si="242"/>
        <v>0.72237976754498623</v>
      </c>
      <c r="F7762" s="24">
        <f t="shared" ca="1" si="243"/>
        <v>6.5040856909190943</v>
      </c>
    </row>
    <row r="7763" spans="5:6" x14ac:dyDescent="0.25">
      <c r="E7763" s="24">
        <f t="shared" ca="1" si="242"/>
        <v>0.60917516064051891</v>
      </c>
      <c r="F7763" s="24">
        <f t="shared" ca="1" si="243"/>
        <v>9.9129886505519416</v>
      </c>
    </row>
    <row r="7764" spans="5:6" x14ac:dyDescent="0.25">
      <c r="E7764" s="24">
        <f t="shared" ca="1" si="242"/>
        <v>0.27712464935661796</v>
      </c>
      <c r="F7764" s="24">
        <f t="shared" ca="1" si="243"/>
        <v>25.665757526721357</v>
      </c>
    </row>
    <row r="7765" spans="5:6" x14ac:dyDescent="0.25">
      <c r="E7765" s="24">
        <f t="shared" ca="1" si="242"/>
        <v>0.95495059380232772</v>
      </c>
      <c r="F7765" s="24">
        <f t="shared" ca="1" si="243"/>
        <v>0.9219134815613792</v>
      </c>
    </row>
    <row r="7766" spans="5:6" x14ac:dyDescent="0.25">
      <c r="E7766" s="24">
        <f t="shared" ca="1" si="242"/>
        <v>0.89425628852979266</v>
      </c>
      <c r="F7766" s="24">
        <f t="shared" ca="1" si="243"/>
        <v>2.2352573736914714</v>
      </c>
    </row>
    <row r="7767" spans="5:6" x14ac:dyDescent="0.25">
      <c r="E7767" s="24">
        <f t="shared" ca="1" si="242"/>
        <v>4.660518884130882E-4</v>
      </c>
      <c r="F7767" s="24">
        <f t="shared" ca="1" si="243"/>
        <v>153.4242716302295</v>
      </c>
    </row>
    <row r="7768" spans="5:6" x14ac:dyDescent="0.25">
      <c r="E7768" s="24">
        <f t="shared" ca="1" si="242"/>
        <v>0.72871653946882664</v>
      </c>
      <c r="F7768" s="24">
        <f t="shared" ca="1" si="243"/>
        <v>6.3294091467429743</v>
      </c>
    </row>
    <row r="7769" spans="5:6" x14ac:dyDescent="0.25">
      <c r="E7769" s="24">
        <f t="shared" ca="1" si="242"/>
        <v>0.82405228458781288</v>
      </c>
      <c r="F7769" s="24">
        <f t="shared" ca="1" si="243"/>
        <v>3.8704259783198656</v>
      </c>
    </row>
    <row r="7770" spans="5:6" x14ac:dyDescent="0.25">
      <c r="E7770" s="24">
        <f t="shared" ca="1" si="242"/>
        <v>4.3156078966594458E-2</v>
      </c>
      <c r="F7770" s="24">
        <f t="shared" ca="1" si="243"/>
        <v>62.858639830012216</v>
      </c>
    </row>
    <row r="7771" spans="5:6" x14ac:dyDescent="0.25">
      <c r="E7771" s="24">
        <f t="shared" ca="1" si="242"/>
        <v>0.92727284256964582</v>
      </c>
      <c r="F7771" s="24">
        <f t="shared" ca="1" si="243"/>
        <v>1.5101485633667751</v>
      </c>
    </row>
    <row r="7772" spans="5:6" x14ac:dyDescent="0.25">
      <c r="E7772" s="24">
        <f t="shared" ca="1" si="242"/>
        <v>0.22459191526355593</v>
      </c>
      <c r="F7772" s="24">
        <f t="shared" ca="1" si="243"/>
        <v>29.869404669616191</v>
      </c>
    </row>
    <row r="7773" spans="5:6" x14ac:dyDescent="0.25">
      <c r="E7773" s="24">
        <f t="shared" ca="1" si="242"/>
        <v>0.81993598347337227</v>
      </c>
      <c r="F7773" s="24">
        <f t="shared" ca="1" si="243"/>
        <v>3.9705802141257607</v>
      </c>
    </row>
    <row r="7774" spans="5:6" x14ac:dyDescent="0.25">
      <c r="E7774" s="24">
        <f t="shared" ca="1" si="242"/>
        <v>6.8506731531310816E-2</v>
      </c>
      <c r="F7774" s="24">
        <f t="shared" ca="1" si="243"/>
        <v>53.616465360242088</v>
      </c>
    </row>
    <row r="7775" spans="5:6" x14ac:dyDescent="0.25">
      <c r="E7775" s="24">
        <f t="shared" ca="1" si="242"/>
        <v>0.81851947374254164</v>
      </c>
      <c r="F7775" s="24">
        <f t="shared" ca="1" si="243"/>
        <v>4.005161809310561</v>
      </c>
    </row>
    <row r="7776" spans="5:6" x14ac:dyDescent="0.25">
      <c r="E7776" s="24">
        <f t="shared" ca="1" si="242"/>
        <v>0.14009001474009852</v>
      </c>
      <c r="F7776" s="24">
        <f t="shared" ca="1" si="243"/>
        <v>39.309402011106847</v>
      </c>
    </row>
    <row r="7777" spans="5:6" x14ac:dyDescent="0.25">
      <c r="E7777" s="24">
        <f t="shared" ca="1" si="242"/>
        <v>0.27146344554337298</v>
      </c>
      <c r="F7777" s="24">
        <f t="shared" ca="1" si="243"/>
        <v>26.078555751107579</v>
      </c>
    </row>
    <row r="7778" spans="5:6" x14ac:dyDescent="0.25">
      <c r="E7778" s="24">
        <f t="shared" ca="1" si="242"/>
        <v>0.9565504080266185</v>
      </c>
      <c r="F7778" s="24">
        <f t="shared" ca="1" si="243"/>
        <v>0.88843581984315301</v>
      </c>
    </row>
    <row r="7779" spans="5:6" x14ac:dyDescent="0.25">
      <c r="E7779" s="24">
        <f t="shared" ca="1" si="242"/>
        <v>0.16466778240592883</v>
      </c>
      <c r="F7779" s="24">
        <f t="shared" ca="1" si="243"/>
        <v>36.076505494815443</v>
      </c>
    </row>
    <row r="7780" spans="5:6" x14ac:dyDescent="0.25">
      <c r="E7780" s="24">
        <f t="shared" ca="1" si="242"/>
        <v>0.72055181943498992</v>
      </c>
      <c r="F7780" s="24">
        <f t="shared" ca="1" si="243"/>
        <v>6.5547588927356264</v>
      </c>
    </row>
    <row r="7781" spans="5:6" x14ac:dyDescent="0.25">
      <c r="E7781" s="24">
        <f t="shared" ca="1" si="242"/>
        <v>0.35640889622371852</v>
      </c>
      <c r="F7781" s="24">
        <f t="shared" ca="1" si="243"/>
        <v>20.633532447020009</v>
      </c>
    </row>
    <row r="7782" spans="5:6" x14ac:dyDescent="0.25">
      <c r="E7782" s="24">
        <f t="shared" ca="1" si="242"/>
        <v>0.85057812269582578</v>
      </c>
      <c r="F7782" s="24">
        <f t="shared" ca="1" si="243"/>
        <v>3.2367803268617537</v>
      </c>
    </row>
    <row r="7783" spans="5:6" x14ac:dyDescent="0.25">
      <c r="E7783" s="24">
        <f t="shared" ca="1" si="242"/>
        <v>0.1536802296934997</v>
      </c>
      <c r="F7783" s="24">
        <f t="shared" ca="1" si="243"/>
        <v>37.457625318020256</v>
      </c>
    </row>
    <row r="7784" spans="5:6" x14ac:dyDescent="0.25">
      <c r="E7784" s="24">
        <f t="shared" ca="1" si="242"/>
        <v>0.46769429199672641</v>
      </c>
      <c r="F7784" s="24">
        <f t="shared" ca="1" si="243"/>
        <v>15.198808374726061</v>
      </c>
    </row>
    <row r="7785" spans="5:6" x14ac:dyDescent="0.25">
      <c r="E7785" s="24">
        <f t="shared" ca="1" si="242"/>
        <v>0.43479197691142291</v>
      </c>
      <c r="F7785" s="24">
        <f t="shared" ca="1" si="243"/>
        <v>16.657751525419247</v>
      </c>
    </row>
    <row r="7786" spans="5:6" x14ac:dyDescent="0.25">
      <c r="E7786" s="24">
        <f t="shared" ca="1" si="242"/>
        <v>0.92575455164782117</v>
      </c>
      <c r="F7786" s="24">
        <f t="shared" ca="1" si="243"/>
        <v>1.5429228497335896</v>
      </c>
    </row>
    <row r="7787" spans="5:6" x14ac:dyDescent="0.25">
      <c r="E7787" s="24">
        <f t="shared" ca="1" si="242"/>
        <v>0.50867848519094461</v>
      </c>
      <c r="F7787" s="24">
        <f t="shared" ca="1" si="243"/>
        <v>13.518782435108406</v>
      </c>
    </row>
    <row r="7788" spans="5:6" x14ac:dyDescent="0.25">
      <c r="E7788" s="24">
        <f t="shared" ca="1" si="242"/>
        <v>0.26467346759052279</v>
      </c>
      <c r="F7788" s="24">
        <f t="shared" ca="1" si="243"/>
        <v>26.585168210947955</v>
      </c>
    </row>
    <row r="7789" spans="5:6" x14ac:dyDescent="0.25">
      <c r="E7789" s="24">
        <f t="shared" ca="1" si="242"/>
        <v>0.28294348859529728</v>
      </c>
      <c r="F7789" s="24">
        <f t="shared" ca="1" si="243"/>
        <v>25.250161764428078</v>
      </c>
    </row>
    <row r="7790" spans="5:6" x14ac:dyDescent="0.25">
      <c r="E7790" s="24">
        <f t="shared" ca="1" si="242"/>
        <v>0.17202333756648835</v>
      </c>
      <c r="F7790" s="24">
        <f t="shared" ca="1" si="243"/>
        <v>35.202502556935315</v>
      </c>
    </row>
    <row r="7791" spans="5:6" x14ac:dyDescent="0.25">
      <c r="E7791" s="24">
        <f t="shared" ca="1" si="242"/>
        <v>0.45606698215811314</v>
      </c>
      <c r="F7791" s="24">
        <f t="shared" ca="1" si="243"/>
        <v>15.702311791150331</v>
      </c>
    </row>
    <row r="7792" spans="5:6" x14ac:dyDescent="0.25">
      <c r="E7792" s="24">
        <f t="shared" ca="1" si="242"/>
        <v>0.49677191471300031</v>
      </c>
      <c r="F7792" s="24">
        <f t="shared" ca="1" si="243"/>
        <v>13.992485646842454</v>
      </c>
    </row>
    <row r="7793" spans="5:6" x14ac:dyDescent="0.25">
      <c r="E7793" s="24">
        <f t="shared" ca="1" si="242"/>
        <v>0.38476131781949718</v>
      </c>
      <c r="F7793" s="24">
        <f t="shared" ca="1" si="243"/>
        <v>19.102641813214223</v>
      </c>
    </row>
    <row r="7794" spans="5:6" x14ac:dyDescent="0.25">
      <c r="E7794" s="24">
        <f t="shared" ca="1" si="242"/>
        <v>0.12761803378539838</v>
      </c>
      <c r="F7794" s="24">
        <f t="shared" ca="1" si="243"/>
        <v>41.174271749022125</v>
      </c>
    </row>
    <row r="7795" spans="5:6" x14ac:dyDescent="0.25">
      <c r="E7795" s="24">
        <f t="shared" ca="1" si="242"/>
        <v>0.39884912999549649</v>
      </c>
      <c r="F7795" s="24">
        <f t="shared" ca="1" si="243"/>
        <v>18.383441078196466</v>
      </c>
    </row>
    <row r="7796" spans="5:6" x14ac:dyDescent="0.25">
      <c r="E7796" s="24">
        <f t="shared" ca="1" si="242"/>
        <v>4.8173042597021376E-2</v>
      </c>
      <c r="F7796" s="24">
        <f t="shared" ca="1" si="243"/>
        <v>60.659113932033897</v>
      </c>
    </row>
    <row r="7797" spans="5:6" x14ac:dyDescent="0.25">
      <c r="E7797" s="24">
        <f t="shared" ca="1" si="242"/>
        <v>0.5596867006876266</v>
      </c>
      <c r="F7797" s="24">
        <f t="shared" ca="1" si="243"/>
        <v>11.607562297372064</v>
      </c>
    </row>
    <row r="7798" spans="5:6" x14ac:dyDescent="0.25">
      <c r="E7798" s="24">
        <f t="shared" ca="1" si="242"/>
        <v>0.29763943641717294</v>
      </c>
      <c r="F7798" s="24">
        <f t="shared" ca="1" si="243"/>
        <v>24.237449399197306</v>
      </c>
    </row>
    <row r="7799" spans="5:6" x14ac:dyDescent="0.25">
      <c r="E7799" s="24">
        <f t="shared" ca="1" si="242"/>
        <v>0.88103144980213266</v>
      </c>
      <c r="F7799" s="24">
        <f t="shared" ca="1" si="243"/>
        <v>2.5332391167465982</v>
      </c>
    </row>
    <row r="7800" spans="5:6" x14ac:dyDescent="0.25">
      <c r="E7800" s="24">
        <f t="shared" ca="1" si="242"/>
        <v>0.14774902199444129</v>
      </c>
      <c r="F7800" s="24">
        <f t="shared" ca="1" si="243"/>
        <v>38.244804840895995</v>
      </c>
    </row>
    <row r="7801" spans="5:6" x14ac:dyDescent="0.25">
      <c r="E7801" s="24">
        <f t="shared" ca="1" si="242"/>
        <v>0.40602178431267555</v>
      </c>
      <c r="F7801" s="24">
        <f t="shared" ca="1" si="243"/>
        <v>18.026969297545648</v>
      </c>
    </row>
    <row r="7802" spans="5:6" x14ac:dyDescent="0.25">
      <c r="E7802" s="24">
        <f t="shared" ca="1" si="242"/>
        <v>0.26060718126969129</v>
      </c>
      <c r="F7802" s="24">
        <f t="shared" ca="1" si="243"/>
        <v>26.89482115990711</v>
      </c>
    </row>
    <row r="7803" spans="5:6" x14ac:dyDescent="0.25">
      <c r="E7803" s="24">
        <f t="shared" ca="1" si="242"/>
        <v>0.58500096525692236</v>
      </c>
      <c r="F7803" s="24">
        <f t="shared" ca="1" si="243"/>
        <v>10.722835634796175</v>
      </c>
    </row>
    <row r="7804" spans="5:6" x14ac:dyDescent="0.25">
      <c r="E7804" s="24">
        <f t="shared" ca="1" si="242"/>
        <v>0.49388832365828361</v>
      </c>
      <c r="F7804" s="24">
        <f t="shared" ca="1" si="243"/>
        <v>14.108917056398518</v>
      </c>
    </row>
    <row r="7805" spans="5:6" x14ac:dyDescent="0.25">
      <c r="E7805" s="24">
        <f t="shared" ca="1" si="242"/>
        <v>0.5901251227378822</v>
      </c>
      <c r="F7805" s="24">
        <f t="shared" ca="1" si="243"/>
        <v>10.548413842589278</v>
      </c>
    </row>
    <row r="7806" spans="5:6" x14ac:dyDescent="0.25">
      <c r="E7806" s="24">
        <f t="shared" ca="1" si="242"/>
        <v>0.8277836362292581</v>
      </c>
      <c r="F7806" s="24">
        <f t="shared" ca="1" si="243"/>
        <v>3.780069352917188</v>
      </c>
    </row>
    <row r="7807" spans="5:6" x14ac:dyDescent="0.25">
      <c r="E7807" s="24">
        <f t="shared" ca="1" si="242"/>
        <v>3.2109409353956009E-2</v>
      </c>
      <c r="F7807" s="24">
        <f t="shared" ca="1" si="243"/>
        <v>68.772123310156402</v>
      </c>
    </row>
    <row r="7808" spans="5:6" x14ac:dyDescent="0.25">
      <c r="E7808" s="24">
        <f t="shared" ca="1" si="242"/>
        <v>0.62153274555362226</v>
      </c>
      <c r="F7808" s="24">
        <f t="shared" ca="1" si="243"/>
        <v>9.5113336296216424</v>
      </c>
    </row>
    <row r="7809" spans="5:6" x14ac:dyDescent="0.25">
      <c r="E7809" s="24">
        <f t="shared" ca="1" si="242"/>
        <v>0.49102536503764627</v>
      </c>
      <c r="F7809" s="24">
        <f t="shared" ca="1" si="243"/>
        <v>14.225189851349457</v>
      </c>
    </row>
    <row r="7810" spans="5:6" x14ac:dyDescent="0.25">
      <c r="E7810" s="24">
        <f t="shared" ca="1" si="242"/>
        <v>0.96458005548378623</v>
      </c>
      <c r="F7810" s="24">
        <f t="shared" ca="1" si="243"/>
        <v>0.72124896048061349</v>
      </c>
    </row>
    <row r="7811" spans="5:6" x14ac:dyDescent="0.25">
      <c r="E7811" s="24">
        <f t="shared" ca="1" si="242"/>
        <v>0.27924368583628434</v>
      </c>
      <c r="F7811" s="24">
        <f t="shared" ca="1" si="243"/>
        <v>25.513409048774854</v>
      </c>
    </row>
    <row r="7812" spans="5:6" x14ac:dyDescent="0.25">
      <c r="E7812" s="24">
        <f t="shared" ref="E7812:E7875" ca="1" si="244">RAND()</f>
        <v>0.92032896063383018</v>
      </c>
      <c r="F7812" s="24">
        <f t="shared" ref="F7812:F7875" ca="1" si="245">-LOG(E7812,EXP(1))/$C$3</f>
        <v>1.6604821388833602</v>
      </c>
    </row>
    <row r="7813" spans="5:6" x14ac:dyDescent="0.25">
      <c r="E7813" s="24">
        <f t="shared" ca="1" si="244"/>
        <v>5.6776489141214914E-2</v>
      </c>
      <c r="F7813" s="24">
        <f t="shared" ca="1" si="245"/>
        <v>57.372659250303983</v>
      </c>
    </row>
    <row r="7814" spans="5:6" x14ac:dyDescent="0.25">
      <c r="E7814" s="24">
        <f t="shared" ca="1" si="244"/>
        <v>0.92484845037365881</v>
      </c>
      <c r="F7814" s="24">
        <f t="shared" ca="1" si="245"/>
        <v>1.5625078465282543</v>
      </c>
    </row>
    <row r="7815" spans="5:6" x14ac:dyDescent="0.25">
      <c r="E7815" s="24">
        <f t="shared" ca="1" si="244"/>
        <v>0.88166015766049599</v>
      </c>
      <c r="F7815" s="24">
        <f t="shared" ca="1" si="245"/>
        <v>2.5189721200158632</v>
      </c>
    </row>
    <row r="7816" spans="5:6" x14ac:dyDescent="0.25">
      <c r="E7816" s="24">
        <f t="shared" ca="1" si="244"/>
        <v>0.88755148865891531</v>
      </c>
      <c r="F7816" s="24">
        <f t="shared" ca="1" si="245"/>
        <v>2.3857748785013349</v>
      </c>
    </row>
    <row r="7817" spans="5:6" x14ac:dyDescent="0.25">
      <c r="E7817" s="24">
        <f t="shared" ca="1" si="244"/>
        <v>0.58980367719418791</v>
      </c>
      <c r="F7817" s="24">
        <f t="shared" ca="1" si="245"/>
        <v>10.559310959488705</v>
      </c>
    </row>
    <row r="7818" spans="5:6" x14ac:dyDescent="0.25">
      <c r="E7818" s="24">
        <f t="shared" ca="1" si="244"/>
        <v>0.31186663243005552</v>
      </c>
      <c r="F7818" s="24">
        <f t="shared" ca="1" si="245"/>
        <v>23.303592854397426</v>
      </c>
    </row>
    <row r="7819" spans="5:6" x14ac:dyDescent="0.25">
      <c r="E7819" s="24">
        <f t="shared" ca="1" si="244"/>
        <v>0.7697234575605677</v>
      </c>
      <c r="F7819" s="24">
        <f t="shared" ca="1" si="245"/>
        <v>5.2344794933604737</v>
      </c>
    </row>
    <row r="7820" spans="5:6" x14ac:dyDescent="0.25">
      <c r="E7820" s="24">
        <f t="shared" ca="1" si="244"/>
        <v>8.5964186849643576E-2</v>
      </c>
      <c r="F7820" s="24">
        <f t="shared" ca="1" si="245"/>
        <v>49.076490028827891</v>
      </c>
    </row>
    <row r="7821" spans="5:6" x14ac:dyDescent="0.25">
      <c r="E7821" s="24">
        <f t="shared" ca="1" si="244"/>
        <v>0.34781078981632896</v>
      </c>
      <c r="F7821" s="24">
        <f t="shared" ca="1" si="245"/>
        <v>21.121933089889694</v>
      </c>
    </row>
    <row r="7822" spans="5:6" x14ac:dyDescent="0.25">
      <c r="E7822" s="24">
        <f t="shared" ca="1" si="244"/>
        <v>0.53468983656315605</v>
      </c>
      <c r="F7822" s="24">
        <f t="shared" ca="1" si="245"/>
        <v>12.521368898897149</v>
      </c>
    </row>
    <row r="7823" spans="5:6" x14ac:dyDescent="0.25">
      <c r="E7823" s="24">
        <f t="shared" ca="1" si="244"/>
        <v>0.95414393610237358</v>
      </c>
      <c r="F7823" s="24">
        <f t="shared" ca="1" si="245"/>
        <v>0.9388148499394029</v>
      </c>
    </row>
    <row r="7824" spans="5:6" x14ac:dyDescent="0.25">
      <c r="E7824" s="24">
        <f t="shared" ca="1" si="244"/>
        <v>0.35788711629151215</v>
      </c>
      <c r="F7824" s="24">
        <f t="shared" ca="1" si="245"/>
        <v>20.550753198519303</v>
      </c>
    </row>
    <row r="7825" spans="5:6" x14ac:dyDescent="0.25">
      <c r="E7825" s="24">
        <f t="shared" ca="1" si="244"/>
        <v>0.57795814787184729</v>
      </c>
      <c r="F7825" s="24">
        <f t="shared" ca="1" si="245"/>
        <v>10.965076429151985</v>
      </c>
    </row>
    <row r="7826" spans="5:6" x14ac:dyDescent="0.25">
      <c r="E7826" s="24">
        <f t="shared" ca="1" si="244"/>
        <v>0.81405430791445132</v>
      </c>
      <c r="F7826" s="24">
        <f t="shared" ca="1" si="245"/>
        <v>4.1145639573095734</v>
      </c>
    </row>
    <row r="7827" spans="5:6" x14ac:dyDescent="0.25">
      <c r="E7827" s="24">
        <f t="shared" ca="1" si="244"/>
        <v>0.86191450731313768</v>
      </c>
      <c r="F7827" s="24">
        <f t="shared" ca="1" si="245"/>
        <v>2.9719838537633461</v>
      </c>
    </row>
    <row r="7828" spans="5:6" x14ac:dyDescent="0.25">
      <c r="E7828" s="24">
        <f t="shared" ca="1" si="244"/>
        <v>0.35205294473291449</v>
      </c>
      <c r="F7828" s="24">
        <f t="shared" ca="1" si="245"/>
        <v>20.879474070432277</v>
      </c>
    </row>
    <row r="7829" spans="5:6" x14ac:dyDescent="0.25">
      <c r="E7829" s="24">
        <f t="shared" ca="1" si="244"/>
        <v>3.8826547598936445E-2</v>
      </c>
      <c r="F7829" s="24">
        <f t="shared" ca="1" si="245"/>
        <v>64.973020997096882</v>
      </c>
    </row>
    <row r="7830" spans="5:6" x14ac:dyDescent="0.25">
      <c r="E7830" s="24">
        <f t="shared" ca="1" si="244"/>
        <v>0.93920883621663309</v>
      </c>
      <c r="F7830" s="24">
        <f t="shared" ca="1" si="245"/>
        <v>1.2543484343018176</v>
      </c>
    </row>
    <row r="7831" spans="5:6" x14ac:dyDescent="0.25">
      <c r="E7831" s="24">
        <f t="shared" ca="1" si="244"/>
        <v>0.84830377093639653</v>
      </c>
      <c r="F7831" s="24">
        <f t="shared" ca="1" si="245"/>
        <v>3.2903297378398992</v>
      </c>
    </row>
    <row r="7832" spans="5:6" x14ac:dyDescent="0.25">
      <c r="E7832" s="24">
        <f t="shared" ca="1" si="244"/>
        <v>0.28608361072312749</v>
      </c>
      <c r="F7832" s="24">
        <f t="shared" ca="1" si="245"/>
        <v>25.02942331402102</v>
      </c>
    </row>
    <row r="7833" spans="5:6" x14ac:dyDescent="0.25">
      <c r="E7833" s="24">
        <f t="shared" ca="1" si="244"/>
        <v>0.65830958389367755</v>
      </c>
      <c r="F7833" s="24">
        <f t="shared" ca="1" si="245"/>
        <v>8.3615993212791562</v>
      </c>
    </row>
    <row r="7834" spans="5:6" x14ac:dyDescent="0.25">
      <c r="E7834" s="24">
        <f t="shared" ca="1" si="244"/>
        <v>0.46358076215096056</v>
      </c>
      <c r="F7834" s="24">
        <f t="shared" ca="1" si="245"/>
        <v>15.375493300641578</v>
      </c>
    </row>
    <row r="7835" spans="5:6" x14ac:dyDescent="0.25">
      <c r="E7835" s="24">
        <f t="shared" ca="1" si="244"/>
        <v>0.80195453722539067</v>
      </c>
      <c r="F7835" s="24">
        <f t="shared" ca="1" si="245"/>
        <v>4.4140671894752073</v>
      </c>
    </row>
    <row r="7836" spans="5:6" x14ac:dyDescent="0.25">
      <c r="E7836" s="24">
        <f t="shared" ca="1" si="244"/>
        <v>0.98894030532220378</v>
      </c>
      <c r="F7836" s="24">
        <f t="shared" ca="1" si="245"/>
        <v>0.22242615607450436</v>
      </c>
    </row>
    <row r="7837" spans="5:6" x14ac:dyDescent="0.25">
      <c r="E7837" s="24">
        <f t="shared" ca="1" si="244"/>
        <v>0.87688086056932357</v>
      </c>
      <c r="F7837" s="24">
        <f t="shared" ca="1" si="245"/>
        <v>2.6276828935191712</v>
      </c>
    </row>
    <row r="7838" spans="5:6" x14ac:dyDescent="0.25">
      <c r="E7838" s="24">
        <f t="shared" ca="1" si="244"/>
        <v>0.95345556566745027</v>
      </c>
      <c r="F7838" s="24">
        <f t="shared" ca="1" si="245"/>
        <v>0.95324912640391235</v>
      </c>
    </row>
    <row r="7839" spans="5:6" x14ac:dyDescent="0.25">
      <c r="E7839" s="24">
        <f t="shared" ca="1" si="244"/>
        <v>0.52036997858616907</v>
      </c>
      <c r="F7839" s="24">
        <f t="shared" ca="1" si="245"/>
        <v>13.064304462395281</v>
      </c>
    </row>
    <row r="7840" spans="5:6" x14ac:dyDescent="0.25">
      <c r="E7840" s="24">
        <f t="shared" ca="1" si="244"/>
        <v>0.77114756263419404</v>
      </c>
      <c r="F7840" s="24">
        <f t="shared" ca="1" si="245"/>
        <v>5.197510650142716</v>
      </c>
    </row>
    <row r="7841" spans="5:6" x14ac:dyDescent="0.25">
      <c r="E7841" s="24">
        <f t="shared" ca="1" si="244"/>
        <v>0.95393271543192093</v>
      </c>
      <c r="F7841" s="24">
        <f t="shared" ca="1" si="245"/>
        <v>0.94324277836975345</v>
      </c>
    </row>
    <row r="7842" spans="5:6" x14ac:dyDescent="0.25">
      <c r="E7842" s="24">
        <f t="shared" ca="1" si="244"/>
        <v>0.20503942846460466</v>
      </c>
      <c r="F7842" s="24">
        <f t="shared" ca="1" si="245"/>
        <v>31.6910596872771</v>
      </c>
    </row>
    <row r="7843" spans="5:6" x14ac:dyDescent="0.25">
      <c r="E7843" s="24">
        <f t="shared" ca="1" si="244"/>
        <v>0.45804336235340237</v>
      </c>
      <c r="F7843" s="24">
        <f t="shared" ca="1" si="245"/>
        <v>15.615828434441594</v>
      </c>
    </row>
    <row r="7844" spans="5:6" x14ac:dyDescent="0.25">
      <c r="E7844" s="24">
        <f t="shared" ca="1" si="244"/>
        <v>0.51524699813817121</v>
      </c>
      <c r="F7844" s="24">
        <f t="shared" ca="1" si="245"/>
        <v>13.262177705165804</v>
      </c>
    </row>
    <row r="7845" spans="5:6" x14ac:dyDescent="0.25">
      <c r="E7845" s="24">
        <f t="shared" ca="1" si="244"/>
        <v>0.33771616635876445</v>
      </c>
      <c r="F7845" s="24">
        <f t="shared" ca="1" si="245"/>
        <v>21.71098961565481</v>
      </c>
    </row>
    <row r="7846" spans="5:6" x14ac:dyDescent="0.25">
      <c r="E7846" s="24">
        <f t="shared" ca="1" si="244"/>
        <v>0.5840420899106471</v>
      </c>
      <c r="F7846" s="24">
        <f t="shared" ca="1" si="245"/>
        <v>10.755644539722963</v>
      </c>
    </row>
    <row r="7847" spans="5:6" x14ac:dyDescent="0.25">
      <c r="E7847" s="24">
        <f t="shared" ca="1" si="244"/>
        <v>0.10833714513728987</v>
      </c>
      <c r="F7847" s="24">
        <f t="shared" ca="1" si="245"/>
        <v>44.450144001136835</v>
      </c>
    </row>
    <row r="7848" spans="5:6" x14ac:dyDescent="0.25">
      <c r="E7848" s="24">
        <f t="shared" ca="1" si="244"/>
        <v>0.14739741073119594</v>
      </c>
      <c r="F7848" s="24">
        <f t="shared" ca="1" si="245"/>
        <v>38.29245731310602</v>
      </c>
    </row>
    <row r="7849" spans="5:6" x14ac:dyDescent="0.25">
      <c r="E7849" s="24">
        <f t="shared" ca="1" si="244"/>
        <v>5.3423240673732386E-2</v>
      </c>
      <c r="F7849" s="24">
        <f t="shared" ca="1" si="245"/>
        <v>58.59018818173832</v>
      </c>
    </row>
    <row r="7850" spans="5:6" x14ac:dyDescent="0.25">
      <c r="E7850" s="24">
        <f t="shared" ca="1" si="244"/>
        <v>0.73746322842004908</v>
      </c>
      <c r="F7850" s="24">
        <f t="shared" ca="1" si="245"/>
        <v>6.0907810356125358</v>
      </c>
    </row>
    <row r="7851" spans="5:6" x14ac:dyDescent="0.25">
      <c r="E7851" s="24">
        <f t="shared" ca="1" si="244"/>
        <v>0.87365471443282161</v>
      </c>
      <c r="F7851" s="24">
        <f t="shared" ca="1" si="245"/>
        <v>2.7014008992556708</v>
      </c>
    </row>
    <row r="7852" spans="5:6" x14ac:dyDescent="0.25">
      <c r="E7852" s="24">
        <f t="shared" ca="1" si="244"/>
        <v>0.44314350327628294</v>
      </c>
      <c r="F7852" s="24">
        <f t="shared" ca="1" si="245"/>
        <v>16.277232524635163</v>
      </c>
    </row>
    <row r="7853" spans="5:6" x14ac:dyDescent="0.25">
      <c r="E7853" s="24">
        <f t="shared" ca="1" si="244"/>
        <v>0.36839075359971141</v>
      </c>
      <c r="F7853" s="24">
        <f t="shared" ca="1" si="245"/>
        <v>19.972221474447899</v>
      </c>
    </row>
    <row r="7854" spans="5:6" x14ac:dyDescent="0.25">
      <c r="E7854" s="24">
        <f t="shared" ca="1" si="244"/>
        <v>0.42960932668326468</v>
      </c>
      <c r="F7854" s="24">
        <f t="shared" ca="1" si="245"/>
        <v>16.897580517331381</v>
      </c>
    </row>
    <row r="7855" spans="5:6" x14ac:dyDescent="0.25">
      <c r="E7855" s="24">
        <f t="shared" ca="1" si="244"/>
        <v>0.49663418398058978</v>
      </c>
      <c r="F7855" s="24">
        <f t="shared" ca="1" si="245"/>
        <v>13.998031444617366</v>
      </c>
    </row>
    <row r="7856" spans="5:6" x14ac:dyDescent="0.25">
      <c r="E7856" s="24">
        <f t="shared" ca="1" si="244"/>
        <v>0.5006893237186566</v>
      </c>
      <c r="F7856" s="24">
        <f t="shared" ca="1" si="245"/>
        <v>13.835389651689235</v>
      </c>
    </row>
    <row r="7857" spans="5:6" x14ac:dyDescent="0.25">
      <c r="E7857" s="24">
        <f t="shared" ca="1" si="244"/>
        <v>0.89846077371377664</v>
      </c>
      <c r="F7857" s="24">
        <f t="shared" ca="1" si="245"/>
        <v>2.1414446247310579</v>
      </c>
    </row>
    <row r="7858" spans="5:6" x14ac:dyDescent="0.25">
      <c r="E7858" s="24">
        <f t="shared" ca="1" si="244"/>
        <v>0.80871847015894693</v>
      </c>
      <c r="F7858" s="24">
        <f t="shared" ca="1" si="245"/>
        <v>4.2460883964021372</v>
      </c>
    </row>
    <row r="7859" spans="5:6" x14ac:dyDescent="0.25">
      <c r="E7859" s="24">
        <f t="shared" ca="1" si="244"/>
        <v>0.16134725569499109</v>
      </c>
      <c r="F7859" s="24">
        <f t="shared" ca="1" si="245"/>
        <v>36.483927380535171</v>
      </c>
    </row>
    <row r="7860" spans="5:6" x14ac:dyDescent="0.25">
      <c r="E7860" s="24">
        <f t="shared" ca="1" si="244"/>
        <v>0.59860249895373752</v>
      </c>
      <c r="F7860" s="24">
        <f t="shared" ca="1" si="245"/>
        <v>10.263150178169486</v>
      </c>
    </row>
    <row r="7861" spans="5:6" x14ac:dyDescent="0.25">
      <c r="E7861" s="24">
        <f t="shared" ca="1" si="244"/>
        <v>0.40180430404479384</v>
      </c>
      <c r="F7861" s="24">
        <f t="shared" ca="1" si="245"/>
        <v>18.235802295005563</v>
      </c>
    </row>
    <row r="7862" spans="5:6" x14ac:dyDescent="0.25">
      <c r="E7862" s="24">
        <f t="shared" ca="1" si="244"/>
        <v>0.72897348995809608</v>
      </c>
      <c r="F7862" s="24">
        <f t="shared" ca="1" si="245"/>
        <v>6.3223582515116536</v>
      </c>
    </row>
    <row r="7863" spans="5:6" x14ac:dyDescent="0.25">
      <c r="E7863" s="24">
        <f t="shared" ca="1" si="244"/>
        <v>0.78380961237226687</v>
      </c>
      <c r="F7863" s="24">
        <f t="shared" ca="1" si="245"/>
        <v>4.8717825896874336</v>
      </c>
    </row>
    <row r="7864" spans="5:6" x14ac:dyDescent="0.25">
      <c r="E7864" s="24">
        <f t="shared" ca="1" si="244"/>
        <v>0.63580413316686224</v>
      </c>
      <c r="F7864" s="24">
        <f t="shared" ca="1" si="245"/>
        <v>9.0572945958454678</v>
      </c>
    </row>
    <row r="7865" spans="5:6" x14ac:dyDescent="0.25">
      <c r="E7865" s="24">
        <f t="shared" ca="1" si="244"/>
        <v>0.56064699009665042</v>
      </c>
      <c r="F7865" s="24">
        <f t="shared" ca="1" si="245"/>
        <v>11.573276453713243</v>
      </c>
    </row>
    <row r="7866" spans="5:6" x14ac:dyDescent="0.25">
      <c r="E7866" s="24">
        <f t="shared" ca="1" si="244"/>
        <v>0.67348083661879277</v>
      </c>
      <c r="F7866" s="24">
        <f t="shared" ca="1" si="245"/>
        <v>7.9059147392147473</v>
      </c>
    </row>
    <row r="7867" spans="5:6" x14ac:dyDescent="0.25">
      <c r="E7867" s="24">
        <f t="shared" ca="1" si="244"/>
        <v>0.49513062622374993</v>
      </c>
      <c r="F7867" s="24">
        <f t="shared" ca="1" si="245"/>
        <v>14.05867319731073</v>
      </c>
    </row>
    <row r="7868" spans="5:6" x14ac:dyDescent="0.25">
      <c r="E7868" s="24">
        <f t="shared" ca="1" si="244"/>
        <v>0.48811516345588346</v>
      </c>
      <c r="F7868" s="24">
        <f t="shared" ca="1" si="245"/>
        <v>14.344078205642528</v>
      </c>
    </row>
    <row r="7869" spans="5:6" x14ac:dyDescent="0.25">
      <c r="E7869" s="24">
        <f t="shared" ca="1" si="244"/>
        <v>0.82395196085478839</v>
      </c>
      <c r="F7869" s="24">
        <f t="shared" ca="1" si="245"/>
        <v>3.8728610141136355</v>
      </c>
    </row>
    <row r="7870" spans="5:6" x14ac:dyDescent="0.25">
      <c r="E7870" s="24">
        <f t="shared" ca="1" si="244"/>
        <v>0.26335226856553628</v>
      </c>
      <c r="F7870" s="24">
        <f t="shared" ca="1" si="245"/>
        <v>26.685254376584268</v>
      </c>
    </row>
    <row r="7871" spans="5:6" x14ac:dyDescent="0.25">
      <c r="E7871" s="24">
        <f t="shared" ca="1" si="244"/>
        <v>0.48752396647450469</v>
      </c>
      <c r="F7871" s="24">
        <f t="shared" ca="1" si="245"/>
        <v>14.368316555073251</v>
      </c>
    </row>
    <row r="7872" spans="5:6" x14ac:dyDescent="0.25">
      <c r="E7872" s="24">
        <f t="shared" ca="1" si="244"/>
        <v>0.16456404483975773</v>
      </c>
      <c r="F7872" s="24">
        <f t="shared" ca="1" si="245"/>
        <v>36.0891090842645</v>
      </c>
    </row>
    <row r="7873" spans="5:6" x14ac:dyDescent="0.25">
      <c r="E7873" s="24">
        <f t="shared" ca="1" si="244"/>
        <v>0.95505585357186862</v>
      </c>
      <c r="F7873" s="24">
        <f t="shared" ca="1" si="245"/>
        <v>0.91970909592085615</v>
      </c>
    </row>
    <row r="7874" spans="5:6" x14ac:dyDescent="0.25">
      <c r="E7874" s="24">
        <f t="shared" ca="1" si="244"/>
        <v>0.50974161969705412</v>
      </c>
      <c r="F7874" s="24">
        <f t="shared" ca="1" si="245"/>
        <v>13.477026193762153</v>
      </c>
    </row>
    <row r="7875" spans="5:6" x14ac:dyDescent="0.25">
      <c r="E7875" s="24">
        <f t="shared" ca="1" si="244"/>
        <v>0.74164688996611872</v>
      </c>
      <c r="F7875" s="24">
        <f t="shared" ca="1" si="245"/>
        <v>5.9776407723930243</v>
      </c>
    </row>
    <row r="7876" spans="5:6" x14ac:dyDescent="0.25">
      <c r="E7876" s="24">
        <f t="shared" ref="E7876:E7939" ca="1" si="246">RAND()</f>
        <v>0.47790969096538127</v>
      </c>
      <c r="F7876" s="24">
        <f t="shared" ref="F7876:F7939" ca="1" si="247">-LOG(E7876,EXP(1))/$C$3</f>
        <v>14.766669907503289</v>
      </c>
    </row>
    <row r="7877" spans="5:6" x14ac:dyDescent="0.25">
      <c r="E7877" s="24">
        <f t="shared" ca="1" si="246"/>
        <v>0.75133558743668849</v>
      </c>
      <c r="F7877" s="24">
        <f t="shared" ca="1" si="247"/>
        <v>5.7180574583492634</v>
      </c>
    </row>
    <row r="7878" spans="5:6" x14ac:dyDescent="0.25">
      <c r="E7878" s="24">
        <f t="shared" ca="1" si="246"/>
        <v>0.23609751630080367</v>
      </c>
      <c r="F7878" s="24">
        <f t="shared" ca="1" si="247"/>
        <v>28.870207092752853</v>
      </c>
    </row>
    <row r="7879" spans="5:6" x14ac:dyDescent="0.25">
      <c r="E7879" s="24">
        <f t="shared" ca="1" si="246"/>
        <v>0.97819001907623804</v>
      </c>
      <c r="F7879" s="24">
        <f t="shared" ca="1" si="247"/>
        <v>0.44102668571756326</v>
      </c>
    </row>
    <row r="7880" spans="5:6" x14ac:dyDescent="0.25">
      <c r="E7880" s="24">
        <f t="shared" ca="1" si="246"/>
        <v>0.69149036638401418</v>
      </c>
      <c r="F7880" s="24">
        <f t="shared" ca="1" si="247"/>
        <v>7.3781211890169578</v>
      </c>
    </row>
    <row r="7881" spans="5:6" x14ac:dyDescent="0.25">
      <c r="E7881" s="24">
        <f t="shared" ca="1" si="246"/>
        <v>0.96543026857192127</v>
      </c>
      <c r="F7881" s="24">
        <f t="shared" ca="1" si="247"/>
        <v>0.70362805695413067</v>
      </c>
    </row>
    <row r="7882" spans="5:6" x14ac:dyDescent="0.25">
      <c r="E7882" s="24">
        <f t="shared" ca="1" si="246"/>
        <v>0.7513380737619102</v>
      </c>
      <c r="F7882" s="24">
        <f t="shared" ca="1" si="247"/>
        <v>5.717991274312479</v>
      </c>
    </row>
    <row r="7883" spans="5:6" x14ac:dyDescent="0.25">
      <c r="E7883" s="24">
        <f t="shared" ca="1" si="246"/>
        <v>0.57690108326589162</v>
      </c>
      <c r="F7883" s="24">
        <f t="shared" ca="1" si="247"/>
        <v>11.00168919970136</v>
      </c>
    </row>
    <row r="7884" spans="5:6" x14ac:dyDescent="0.25">
      <c r="E7884" s="24">
        <f t="shared" ca="1" si="246"/>
        <v>0.24950902860606428</v>
      </c>
      <c r="F7884" s="24">
        <f t="shared" ca="1" si="247"/>
        <v>27.765203552948744</v>
      </c>
    </row>
    <row r="7885" spans="5:6" x14ac:dyDescent="0.25">
      <c r="E7885" s="24">
        <f t="shared" ca="1" si="246"/>
        <v>0.90145850994199106</v>
      </c>
      <c r="F7885" s="24">
        <f t="shared" ca="1" si="247"/>
        <v>2.074825215134573</v>
      </c>
    </row>
    <row r="7886" spans="5:6" x14ac:dyDescent="0.25">
      <c r="E7886" s="24">
        <f t="shared" ca="1" si="246"/>
        <v>0.52757109683796943</v>
      </c>
      <c r="F7886" s="24">
        <f t="shared" ca="1" si="247"/>
        <v>12.789432839570713</v>
      </c>
    </row>
    <row r="7887" spans="5:6" x14ac:dyDescent="0.25">
      <c r="E7887" s="24">
        <f t="shared" ca="1" si="246"/>
        <v>0.80090501825316041</v>
      </c>
      <c r="F7887" s="24">
        <f t="shared" ca="1" si="247"/>
        <v>4.4402583580933639</v>
      </c>
    </row>
    <row r="7888" spans="5:6" x14ac:dyDescent="0.25">
      <c r="E7888" s="24">
        <f t="shared" ca="1" si="246"/>
        <v>0.37802558993440394</v>
      </c>
      <c r="F7888" s="24">
        <f t="shared" ca="1" si="247"/>
        <v>19.455867748296157</v>
      </c>
    </row>
    <row r="7889" spans="5:6" x14ac:dyDescent="0.25">
      <c r="E7889" s="24">
        <f t="shared" ca="1" si="246"/>
        <v>0.34470591930058614</v>
      </c>
      <c r="F7889" s="24">
        <f t="shared" ca="1" si="247"/>
        <v>21.301272665625998</v>
      </c>
    </row>
    <row r="7890" spans="5:6" x14ac:dyDescent="0.25">
      <c r="E7890" s="24">
        <f t="shared" ca="1" si="246"/>
        <v>0.661854155445042</v>
      </c>
      <c r="F7890" s="24">
        <f t="shared" ca="1" si="247"/>
        <v>8.2542011262425063</v>
      </c>
    </row>
    <row r="7891" spans="5:6" x14ac:dyDescent="0.25">
      <c r="E7891" s="24">
        <f t="shared" ca="1" si="246"/>
        <v>0.54267871850783289</v>
      </c>
      <c r="F7891" s="24">
        <f t="shared" ca="1" si="247"/>
        <v>12.224756255636994</v>
      </c>
    </row>
    <row r="7892" spans="5:6" x14ac:dyDescent="0.25">
      <c r="E7892" s="24">
        <f t="shared" ca="1" si="246"/>
        <v>0.20431459829545062</v>
      </c>
      <c r="F7892" s="24">
        <f t="shared" ca="1" si="247"/>
        <v>31.761886490414142</v>
      </c>
    </row>
    <row r="7893" spans="5:6" x14ac:dyDescent="0.25">
      <c r="E7893" s="24">
        <f t="shared" ca="1" si="246"/>
        <v>0.79631830530570624</v>
      </c>
      <c r="F7893" s="24">
        <f t="shared" ca="1" si="247"/>
        <v>4.555125840630974</v>
      </c>
    </row>
    <row r="7894" spans="5:6" x14ac:dyDescent="0.25">
      <c r="E7894" s="24">
        <f t="shared" ca="1" si="246"/>
        <v>0.83238945996219194</v>
      </c>
      <c r="F7894" s="24">
        <f t="shared" ca="1" si="247"/>
        <v>3.6690969353977669</v>
      </c>
    </row>
    <row r="7895" spans="5:6" x14ac:dyDescent="0.25">
      <c r="E7895" s="24">
        <f t="shared" ca="1" si="246"/>
        <v>0.38561053957034386</v>
      </c>
      <c r="F7895" s="24">
        <f t="shared" ca="1" si="247"/>
        <v>19.058547674172818</v>
      </c>
    </row>
    <row r="7896" spans="5:6" x14ac:dyDescent="0.25">
      <c r="E7896" s="24">
        <f t="shared" ca="1" si="246"/>
        <v>0.1965594696744789</v>
      </c>
      <c r="F7896" s="24">
        <f t="shared" ca="1" si="247"/>
        <v>32.535804976132795</v>
      </c>
    </row>
    <row r="7897" spans="5:6" x14ac:dyDescent="0.25">
      <c r="E7897" s="24">
        <f t="shared" ca="1" si="246"/>
        <v>0.10623334357037872</v>
      </c>
      <c r="F7897" s="24">
        <f t="shared" ca="1" si="247"/>
        <v>44.842344997263638</v>
      </c>
    </row>
    <row r="7898" spans="5:6" x14ac:dyDescent="0.25">
      <c r="E7898" s="24">
        <f t="shared" ca="1" si="246"/>
        <v>0.39799831979206302</v>
      </c>
      <c r="F7898" s="24">
        <f t="shared" ca="1" si="247"/>
        <v>18.426149906691855</v>
      </c>
    </row>
    <row r="7899" spans="5:6" x14ac:dyDescent="0.25">
      <c r="E7899" s="24">
        <f t="shared" ca="1" si="246"/>
        <v>0.92202851695978272</v>
      </c>
      <c r="F7899" s="24">
        <f t="shared" ca="1" si="247"/>
        <v>1.6235825289276808</v>
      </c>
    </row>
    <row r="7900" spans="5:6" x14ac:dyDescent="0.25">
      <c r="E7900" s="24">
        <f t="shared" ca="1" si="246"/>
        <v>0.72865067531723871</v>
      </c>
      <c r="F7900" s="24">
        <f t="shared" ca="1" si="247"/>
        <v>6.3312169039359327</v>
      </c>
    </row>
    <row r="7901" spans="5:6" x14ac:dyDescent="0.25">
      <c r="E7901" s="24">
        <f t="shared" ca="1" si="246"/>
        <v>0.49053284495994587</v>
      </c>
      <c r="F7901" s="24">
        <f t="shared" ca="1" si="247"/>
        <v>14.245260800337258</v>
      </c>
    </row>
    <row r="7902" spans="5:6" x14ac:dyDescent="0.25">
      <c r="E7902" s="24">
        <f t="shared" ca="1" si="246"/>
        <v>0.55169670818441685</v>
      </c>
      <c r="F7902" s="24">
        <f t="shared" ca="1" si="247"/>
        <v>11.895136507966782</v>
      </c>
    </row>
    <row r="7903" spans="5:6" x14ac:dyDescent="0.25">
      <c r="E7903" s="24">
        <f t="shared" ca="1" si="246"/>
        <v>0.47085171638417322</v>
      </c>
      <c r="F7903" s="24">
        <f t="shared" ca="1" si="247"/>
        <v>15.064241234880651</v>
      </c>
    </row>
    <row r="7904" spans="5:6" x14ac:dyDescent="0.25">
      <c r="E7904" s="24">
        <f t="shared" ca="1" si="246"/>
        <v>0.6558395428108843</v>
      </c>
      <c r="F7904" s="24">
        <f t="shared" ca="1" si="247"/>
        <v>8.4367823866201128</v>
      </c>
    </row>
    <row r="7905" spans="5:6" x14ac:dyDescent="0.25">
      <c r="E7905" s="24">
        <f t="shared" ca="1" si="246"/>
        <v>0.73447499015616446</v>
      </c>
      <c r="F7905" s="24">
        <f t="shared" ca="1" si="247"/>
        <v>6.1719866821943201</v>
      </c>
    </row>
    <row r="7906" spans="5:6" x14ac:dyDescent="0.25">
      <c r="E7906" s="24">
        <f t="shared" ca="1" si="246"/>
        <v>4.6291388139905965E-2</v>
      </c>
      <c r="F7906" s="24">
        <f t="shared" ca="1" si="247"/>
        <v>61.455986729765257</v>
      </c>
    </row>
    <row r="7907" spans="5:6" x14ac:dyDescent="0.25">
      <c r="E7907" s="24">
        <f t="shared" ca="1" si="246"/>
        <v>0.899567374846721</v>
      </c>
      <c r="F7907" s="24">
        <f t="shared" ca="1" si="247"/>
        <v>2.1168265168654941</v>
      </c>
    </row>
    <row r="7908" spans="5:6" x14ac:dyDescent="0.25">
      <c r="E7908" s="24">
        <f t="shared" ca="1" si="246"/>
        <v>0.87284826888532918</v>
      </c>
      <c r="F7908" s="24">
        <f t="shared" ca="1" si="247"/>
        <v>2.7198708500661728</v>
      </c>
    </row>
    <row r="7909" spans="5:6" x14ac:dyDescent="0.25">
      <c r="E7909" s="24">
        <f t="shared" ca="1" si="246"/>
        <v>0.39278719038918553</v>
      </c>
      <c r="F7909" s="24">
        <f t="shared" ca="1" si="247"/>
        <v>18.689746281181446</v>
      </c>
    </row>
    <row r="7910" spans="5:6" x14ac:dyDescent="0.25">
      <c r="E7910" s="24">
        <f t="shared" ca="1" si="246"/>
        <v>5.0963161233046561E-2</v>
      </c>
      <c r="F7910" s="24">
        <f t="shared" ca="1" si="247"/>
        <v>59.533044720534413</v>
      </c>
    </row>
    <row r="7911" spans="5:6" x14ac:dyDescent="0.25">
      <c r="E7911" s="24">
        <f t="shared" ca="1" si="246"/>
        <v>0.25625813654610519</v>
      </c>
      <c r="F7911" s="24">
        <f t="shared" ca="1" si="247"/>
        <v>27.231399933171407</v>
      </c>
    </row>
    <row r="7912" spans="5:6" x14ac:dyDescent="0.25">
      <c r="E7912" s="24">
        <f t="shared" ca="1" si="246"/>
        <v>2.9859701776860259E-2</v>
      </c>
      <c r="F7912" s="24">
        <f t="shared" ca="1" si="247"/>
        <v>70.224909486001209</v>
      </c>
    </row>
    <row r="7913" spans="5:6" x14ac:dyDescent="0.25">
      <c r="E7913" s="24">
        <f t="shared" ca="1" si="246"/>
        <v>0.73622043251023006</v>
      </c>
      <c r="F7913" s="24">
        <f t="shared" ca="1" si="247"/>
        <v>6.1245140880278592</v>
      </c>
    </row>
    <row r="7914" spans="5:6" x14ac:dyDescent="0.25">
      <c r="E7914" s="24">
        <f t="shared" ca="1" si="246"/>
        <v>0.43801354216713562</v>
      </c>
      <c r="F7914" s="24">
        <f t="shared" ca="1" si="247"/>
        <v>16.510109017876818</v>
      </c>
    </row>
    <row r="7915" spans="5:6" x14ac:dyDescent="0.25">
      <c r="E7915" s="24">
        <f t="shared" ca="1" si="246"/>
        <v>0.88190203740146267</v>
      </c>
      <c r="F7915" s="24">
        <f t="shared" ca="1" si="247"/>
        <v>2.5134859569951171</v>
      </c>
    </row>
    <row r="7916" spans="5:6" x14ac:dyDescent="0.25">
      <c r="E7916" s="24">
        <f t="shared" ca="1" si="246"/>
        <v>0.46076246766641493</v>
      </c>
      <c r="F7916" s="24">
        <f t="shared" ca="1" si="247"/>
        <v>15.497452465888426</v>
      </c>
    </row>
    <row r="7917" spans="5:6" x14ac:dyDescent="0.25">
      <c r="E7917" s="24">
        <f t="shared" ca="1" si="246"/>
        <v>0.56450878883899769</v>
      </c>
      <c r="F7917" s="24">
        <f t="shared" ca="1" si="247"/>
        <v>11.435986525365479</v>
      </c>
    </row>
    <row r="7918" spans="5:6" x14ac:dyDescent="0.25">
      <c r="E7918" s="24">
        <f t="shared" ca="1" si="246"/>
        <v>0.6254130398842267</v>
      </c>
      <c r="F7918" s="24">
        <f t="shared" ca="1" si="247"/>
        <v>9.3868596741060504</v>
      </c>
    </row>
    <row r="7919" spans="5:6" x14ac:dyDescent="0.25">
      <c r="E7919" s="24">
        <f t="shared" ca="1" si="246"/>
        <v>0.6150750136556421</v>
      </c>
      <c r="F7919" s="24">
        <f t="shared" ca="1" si="247"/>
        <v>9.7202209037992819</v>
      </c>
    </row>
    <row r="7920" spans="5:6" x14ac:dyDescent="0.25">
      <c r="E7920" s="24">
        <f t="shared" ca="1" si="246"/>
        <v>0.70193668911435436</v>
      </c>
      <c r="F7920" s="24">
        <f t="shared" ca="1" si="247"/>
        <v>7.0782413094031336</v>
      </c>
    </row>
    <row r="7921" spans="5:6" x14ac:dyDescent="0.25">
      <c r="E7921" s="24">
        <f t="shared" ca="1" si="246"/>
        <v>0.62361085428172847</v>
      </c>
      <c r="F7921" s="24">
        <f t="shared" ca="1" si="247"/>
        <v>9.4445747222029723</v>
      </c>
    </row>
    <row r="7922" spans="5:6" x14ac:dyDescent="0.25">
      <c r="E7922" s="24">
        <f t="shared" ca="1" si="246"/>
        <v>0.44112691820731753</v>
      </c>
      <c r="F7922" s="24">
        <f t="shared" ca="1" si="247"/>
        <v>16.368452971045048</v>
      </c>
    </row>
    <row r="7923" spans="5:6" x14ac:dyDescent="0.25">
      <c r="E7923" s="24">
        <f t="shared" ca="1" si="246"/>
        <v>0.5967362154508391</v>
      </c>
      <c r="F7923" s="24">
        <f t="shared" ca="1" si="247"/>
        <v>10.325602268003644</v>
      </c>
    </row>
    <row r="7924" spans="5:6" x14ac:dyDescent="0.25">
      <c r="E7924" s="24">
        <f t="shared" ca="1" si="246"/>
        <v>0.95028531731223043</v>
      </c>
      <c r="F7924" s="24">
        <f t="shared" ca="1" si="247"/>
        <v>1.0198601093181596</v>
      </c>
    </row>
    <row r="7925" spans="5:6" x14ac:dyDescent="0.25">
      <c r="E7925" s="24">
        <f t="shared" ca="1" si="246"/>
        <v>0.53924489799033581</v>
      </c>
      <c r="F7925" s="24">
        <f t="shared" ca="1" si="247"/>
        <v>12.351709101287566</v>
      </c>
    </row>
    <row r="7926" spans="5:6" x14ac:dyDescent="0.25">
      <c r="E7926" s="24">
        <f t="shared" ca="1" si="246"/>
        <v>0.15485620812995537</v>
      </c>
      <c r="F7926" s="24">
        <f t="shared" ca="1" si="247"/>
        <v>37.305165642344988</v>
      </c>
    </row>
    <row r="7927" spans="5:6" x14ac:dyDescent="0.25">
      <c r="E7927" s="24">
        <f t="shared" ca="1" si="246"/>
        <v>0.73010296078599535</v>
      </c>
      <c r="F7927" s="24">
        <f t="shared" ca="1" si="247"/>
        <v>6.291394252252319</v>
      </c>
    </row>
    <row r="7928" spans="5:6" x14ac:dyDescent="0.25">
      <c r="E7928" s="24">
        <f t="shared" ca="1" si="246"/>
        <v>5.2979250703182545E-2</v>
      </c>
      <c r="F7928" s="24">
        <f t="shared" ca="1" si="247"/>
        <v>58.757098765020274</v>
      </c>
    </row>
    <row r="7929" spans="5:6" x14ac:dyDescent="0.25">
      <c r="E7929" s="24">
        <f t="shared" ca="1" si="246"/>
        <v>0.53864733542737031</v>
      </c>
      <c r="F7929" s="24">
        <f t="shared" ca="1" si="247"/>
        <v>12.373884328296622</v>
      </c>
    </row>
    <row r="7930" spans="5:6" x14ac:dyDescent="0.25">
      <c r="E7930" s="24">
        <f t="shared" ca="1" si="246"/>
        <v>0.46407066778218753</v>
      </c>
      <c r="F7930" s="24">
        <f t="shared" ca="1" si="247"/>
        <v>15.354368741956518</v>
      </c>
    </row>
    <row r="7931" spans="5:6" x14ac:dyDescent="0.25">
      <c r="E7931" s="24">
        <f t="shared" ca="1" si="246"/>
        <v>0.63883565045213264</v>
      </c>
      <c r="F7931" s="24">
        <f t="shared" ca="1" si="247"/>
        <v>8.9621611145234326</v>
      </c>
    </row>
    <row r="7932" spans="5:6" x14ac:dyDescent="0.25">
      <c r="E7932" s="24">
        <f t="shared" ca="1" si="246"/>
        <v>0.59001151582043965</v>
      </c>
      <c r="F7932" s="24">
        <f t="shared" ca="1" si="247"/>
        <v>10.55226447866248</v>
      </c>
    </row>
    <row r="7933" spans="5:6" x14ac:dyDescent="0.25">
      <c r="E7933" s="24">
        <f t="shared" ca="1" si="246"/>
        <v>0.24843436426345911</v>
      </c>
      <c r="F7933" s="24">
        <f t="shared" ca="1" si="247"/>
        <v>27.851531920915189</v>
      </c>
    </row>
    <row r="7934" spans="5:6" x14ac:dyDescent="0.25">
      <c r="E7934" s="24">
        <f t="shared" ca="1" si="246"/>
        <v>5.0400905311392963E-2</v>
      </c>
      <c r="F7934" s="24">
        <f t="shared" ca="1" si="247"/>
        <v>59.754922830769999</v>
      </c>
    </row>
    <row r="7935" spans="5:6" x14ac:dyDescent="0.25">
      <c r="E7935" s="24">
        <f t="shared" ca="1" si="246"/>
        <v>0.73564954024414775</v>
      </c>
      <c r="F7935" s="24">
        <f t="shared" ca="1" si="247"/>
        <v>6.1400288360770423</v>
      </c>
    </row>
    <row r="7936" spans="5:6" x14ac:dyDescent="0.25">
      <c r="E7936" s="24">
        <f t="shared" ca="1" si="246"/>
        <v>0.8678883757820286</v>
      </c>
      <c r="F7936" s="24">
        <f t="shared" ca="1" si="247"/>
        <v>2.833843438416995</v>
      </c>
    </row>
    <row r="7937" spans="5:6" x14ac:dyDescent="0.25">
      <c r="E7937" s="24">
        <f t="shared" ca="1" si="246"/>
        <v>0.42096205695067457</v>
      </c>
      <c r="F7937" s="24">
        <f t="shared" ca="1" si="247"/>
        <v>17.304251507384944</v>
      </c>
    </row>
    <row r="7938" spans="5:6" x14ac:dyDescent="0.25">
      <c r="E7938" s="24">
        <f t="shared" ca="1" si="246"/>
        <v>0.53776780059989193</v>
      </c>
      <c r="F7938" s="24">
        <f t="shared" ca="1" si="247"/>
        <v>12.40656818766575</v>
      </c>
    </row>
    <row r="7939" spans="5:6" x14ac:dyDescent="0.25">
      <c r="E7939" s="24">
        <f t="shared" ca="1" si="246"/>
        <v>0.9844120200565355</v>
      </c>
      <c r="F7939" s="24">
        <f t="shared" ca="1" si="247"/>
        <v>0.31421499997619201</v>
      </c>
    </row>
    <row r="7940" spans="5:6" x14ac:dyDescent="0.25">
      <c r="E7940" s="24">
        <f t="shared" ref="E7940:E8003" ca="1" si="248">RAND()</f>
        <v>0.82259804814312676</v>
      </c>
      <c r="F7940" s="24">
        <f t="shared" ref="F7940:F8003" ca="1" si="249">-LOG(E7940,EXP(1))/$C$3</f>
        <v>3.9057519195681731</v>
      </c>
    </row>
    <row r="7941" spans="5:6" x14ac:dyDescent="0.25">
      <c r="E7941" s="24">
        <f t="shared" ca="1" si="248"/>
        <v>0.69970100466426077</v>
      </c>
      <c r="F7941" s="24">
        <f t="shared" ca="1" si="249"/>
        <v>7.142043427625886</v>
      </c>
    </row>
    <row r="7942" spans="5:6" x14ac:dyDescent="0.25">
      <c r="E7942" s="24">
        <f t="shared" ca="1" si="248"/>
        <v>0.75118472297505379</v>
      </c>
      <c r="F7942" s="24">
        <f t="shared" ca="1" si="249"/>
        <v>5.7220737624510125</v>
      </c>
    </row>
    <row r="7943" spans="5:6" x14ac:dyDescent="0.25">
      <c r="E7943" s="24">
        <f t="shared" ca="1" si="248"/>
        <v>0.56601646340008493</v>
      </c>
      <c r="F7943" s="24">
        <f t="shared" ca="1" si="249"/>
        <v>11.382642278453575</v>
      </c>
    </row>
    <row r="7944" spans="5:6" x14ac:dyDescent="0.25">
      <c r="E7944" s="24">
        <f t="shared" ca="1" si="248"/>
        <v>0.61992052262672059</v>
      </c>
      <c r="F7944" s="24">
        <f t="shared" ca="1" si="249"/>
        <v>9.5632799694338555</v>
      </c>
    </row>
    <row r="7945" spans="5:6" x14ac:dyDescent="0.25">
      <c r="E7945" s="24">
        <f t="shared" ca="1" si="248"/>
        <v>0.60996471251752937</v>
      </c>
      <c r="F7945" s="24">
        <f t="shared" ca="1" si="249"/>
        <v>9.8870834363995694</v>
      </c>
    </row>
    <row r="7946" spans="5:6" x14ac:dyDescent="0.25">
      <c r="E7946" s="24">
        <f t="shared" ca="1" si="248"/>
        <v>0.78987441474800224</v>
      </c>
      <c r="F7946" s="24">
        <f t="shared" ca="1" si="249"/>
        <v>4.7176262966268716</v>
      </c>
    </row>
    <row r="7947" spans="5:6" x14ac:dyDescent="0.25">
      <c r="E7947" s="24">
        <f t="shared" ca="1" si="248"/>
        <v>0.33775716993298976</v>
      </c>
      <c r="F7947" s="24">
        <f t="shared" ca="1" si="249"/>
        <v>21.708561476921709</v>
      </c>
    </row>
    <row r="7948" spans="5:6" x14ac:dyDescent="0.25">
      <c r="E7948" s="24">
        <f t="shared" ca="1" si="248"/>
        <v>0.9742624820732344</v>
      </c>
      <c r="F7948" s="24">
        <f t="shared" ca="1" si="249"/>
        <v>0.52149045727252652</v>
      </c>
    </row>
    <row r="7949" spans="5:6" x14ac:dyDescent="0.25">
      <c r="E7949" s="24">
        <f t="shared" ca="1" si="248"/>
        <v>0.10281879546735895</v>
      </c>
      <c r="F7949" s="24">
        <f t="shared" ca="1" si="249"/>
        <v>45.49574214775626</v>
      </c>
    </row>
    <row r="7950" spans="5:6" x14ac:dyDescent="0.25">
      <c r="E7950" s="24">
        <f t="shared" ca="1" si="248"/>
        <v>0.91195930583109663</v>
      </c>
      <c r="F7950" s="24">
        <f t="shared" ca="1" si="249"/>
        <v>1.8431982140515857</v>
      </c>
    </row>
    <row r="7951" spans="5:6" x14ac:dyDescent="0.25">
      <c r="E7951" s="24">
        <f t="shared" ca="1" si="248"/>
        <v>7.7124325881479439E-2</v>
      </c>
      <c r="F7951" s="24">
        <f t="shared" ca="1" si="249"/>
        <v>51.246730747829702</v>
      </c>
    </row>
    <row r="7952" spans="5:6" x14ac:dyDescent="0.25">
      <c r="E7952" s="24">
        <f t="shared" ca="1" si="248"/>
        <v>3.2823201726114193E-2</v>
      </c>
      <c r="F7952" s="24">
        <f t="shared" ca="1" si="249"/>
        <v>68.332392879229218</v>
      </c>
    </row>
    <row r="7953" spans="5:6" x14ac:dyDescent="0.25">
      <c r="E7953" s="24">
        <f t="shared" ca="1" si="248"/>
        <v>0.66797021600827489</v>
      </c>
      <c r="F7953" s="24">
        <f t="shared" ca="1" si="249"/>
        <v>8.0702338650694525</v>
      </c>
    </row>
    <row r="7954" spans="5:6" x14ac:dyDescent="0.25">
      <c r="E7954" s="24">
        <f t="shared" ca="1" si="248"/>
        <v>0.23578604402741066</v>
      </c>
      <c r="F7954" s="24">
        <f t="shared" ca="1" si="249"/>
        <v>28.896609565295918</v>
      </c>
    </row>
    <row r="7955" spans="5:6" x14ac:dyDescent="0.25">
      <c r="E7955" s="24">
        <f t="shared" ca="1" si="248"/>
        <v>0.36025354926617159</v>
      </c>
      <c r="F7955" s="24">
        <f t="shared" ca="1" si="249"/>
        <v>20.418943838403333</v>
      </c>
    </row>
    <row r="7956" spans="5:6" x14ac:dyDescent="0.25">
      <c r="E7956" s="24">
        <f t="shared" ca="1" si="248"/>
        <v>0.9896351253365876</v>
      </c>
      <c r="F7956" s="24">
        <f t="shared" ca="1" si="249"/>
        <v>0.2083792810920411</v>
      </c>
    </row>
    <row r="7957" spans="5:6" x14ac:dyDescent="0.25">
      <c r="E7957" s="24">
        <f t="shared" ca="1" si="248"/>
        <v>9.2121383814232738E-2</v>
      </c>
      <c r="F7957" s="24">
        <f t="shared" ca="1" si="249"/>
        <v>47.692963645543308</v>
      </c>
    </row>
    <row r="7958" spans="5:6" x14ac:dyDescent="0.25">
      <c r="E7958" s="24">
        <f t="shared" ca="1" si="248"/>
        <v>0.27796143729369305</v>
      </c>
      <c r="F7958" s="24">
        <f t="shared" ca="1" si="249"/>
        <v>25.605457793683438</v>
      </c>
    </row>
    <row r="7959" spans="5:6" x14ac:dyDescent="0.25">
      <c r="E7959" s="24">
        <f t="shared" ca="1" si="248"/>
        <v>0.52698552160607093</v>
      </c>
      <c r="F7959" s="24">
        <f t="shared" ca="1" si="249"/>
        <v>12.811644081028659</v>
      </c>
    </row>
    <row r="7960" spans="5:6" x14ac:dyDescent="0.25">
      <c r="E7960" s="24">
        <f t="shared" ca="1" si="248"/>
        <v>0.48139186340410778</v>
      </c>
      <c r="F7960" s="24">
        <f t="shared" ca="1" si="249"/>
        <v>14.621473114402201</v>
      </c>
    </row>
    <row r="7961" spans="5:6" x14ac:dyDescent="0.25">
      <c r="E7961" s="24">
        <f t="shared" ca="1" si="248"/>
        <v>0.17937164868673972</v>
      </c>
      <c r="F7961" s="24">
        <f t="shared" ca="1" si="249"/>
        <v>34.365907518445717</v>
      </c>
    </row>
    <row r="7962" spans="5:6" x14ac:dyDescent="0.25">
      <c r="E7962" s="24">
        <f t="shared" ca="1" si="248"/>
        <v>0.41958327468899681</v>
      </c>
      <c r="F7962" s="24">
        <f t="shared" ca="1" si="249"/>
        <v>17.369865267710317</v>
      </c>
    </row>
    <row r="7963" spans="5:6" x14ac:dyDescent="0.25">
      <c r="E7963" s="24">
        <f t="shared" ca="1" si="248"/>
        <v>8.9331346242046084E-2</v>
      </c>
      <c r="F7963" s="24">
        <f t="shared" ca="1" si="249"/>
        <v>48.308056618919345</v>
      </c>
    </row>
    <row r="7964" spans="5:6" x14ac:dyDescent="0.25">
      <c r="E7964" s="24">
        <f t="shared" ca="1" si="248"/>
        <v>0.70819095378728725</v>
      </c>
      <c r="F7964" s="24">
        <f t="shared" ca="1" si="249"/>
        <v>6.9008302582834897</v>
      </c>
    </row>
    <row r="7965" spans="5:6" x14ac:dyDescent="0.25">
      <c r="E7965" s="24">
        <f t="shared" ca="1" si="248"/>
        <v>0.90653227660218672</v>
      </c>
      <c r="F7965" s="24">
        <f t="shared" ca="1" si="249"/>
        <v>1.9625728736467944</v>
      </c>
    </row>
    <row r="7966" spans="5:6" x14ac:dyDescent="0.25">
      <c r="E7966" s="24">
        <f t="shared" ca="1" si="248"/>
        <v>0.36469058906705176</v>
      </c>
      <c r="F7966" s="24">
        <f t="shared" ca="1" si="249"/>
        <v>20.174119721752731</v>
      </c>
    </row>
    <row r="7967" spans="5:6" x14ac:dyDescent="0.25">
      <c r="E7967" s="24">
        <f t="shared" ca="1" si="248"/>
        <v>0.35667537989258979</v>
      </c>
      <c r="F7967" s="24">
        <f t="shared" ca="1" si="249"/>
        <v>20.618584217746019</v>
      </c>
    </row>
    <row r="7968" spans="5:6" x14ac:dyDescent="0.25">
      <c r="E7968" s="24">
        <f t="shared" ca="1" si="248"/>
        <v>0.754264074881008</v>
      </c>
      <c r="F7968" s="24">
        <f t="shared" ca="1" si="249"/>
        <v>5.6402548070678664</v>
      </c>
    </row>
    <row r="7969" spans="5:6" x14ac:dyDescent="0.25">
      <c r="E7969" s="24">
        <f t="shared" ca="1" si="248"/>
        <v>0.16786161802429556</v>
      </c>
      <c r="F7969" s="24">
        <f t="shared" ca="1" si="249"/>
        <v>35.692306824886124</v>
      </c>
    </row>
    <row r="7970" spans="5:6" x14ac:dyDescent="0.25">
      <c r="E7970" s="24">
        <f t="shared" ca="1" si="248"/>
        <v>8.9702343870971757E-2</v>
      </c>
      <c r="F7970" s="24">
        <f t="shared" ca="1" si="249"/>
        <v>48.225167602952084</v>
      </c>
    </row>
    <row r="7971" spans="5:6" x14ac:dyDescent="0.25">
      <c r="E7971" s="24">
        <f t="shared" ca="1" si="248"/>
        <v>0.92873621069977885</v>
      </c>
      <c r="F7971" s="24">
        <f t="shared" ca="1" si="249"/>
        <v>1.4786106044157583</v>
      </c>
    </row>
    <row r="7972" spans="5:6" x14ac:dyDescent="0.25">
      <c r="E7972" s="24">
        <f t="shared" ca="1" si="248"/>
        <v>0.22673565865975109</v>
      </c>
      <c r="F7972" s="24">
        <f t="shared" ca="1" si="249"/>
        <v>29.679408787062542</v>
      </c>
    </row>
    <row r="7973" spans="5:6" x14ac:dyDescent="0.25">
      <c r="E7973" s="24">
        <f t="shared" ca="1" si="248"/>
        <v>0.38639921488238038</v>
      </c>
      <c r="F7973" s="24">
        <f t="shared" ca="1" si="249"/>
        <v>19.017684170474716</v>
      </c>
    </row>
    <row r="7974" spans="5:6" x14ac:dyDescent="0.25">
      <c r="E7974" s="24">
        <f t="shared" ca="1" si="248"/>
        <v>0.21465097037807501</v>
      </c>
      <c r="F7974" s="24">
        <f t="shared" ca="1" si="249"/>
        <v>30.77483927152074</v>
      </c>
    </row>
    <row r="7975" spans="5:6" x14ac:dyDescent="0.25">
      <c r="E7975" s="24">
        <f t="shared" ca="1" si="248"/>
        <v>0.61513477945528305</v>
      </c>
      <c r="F7975" s="24">
        <f t="shared" ca="1" si="249"/>
        <v>9.7182776320086433</v>
      </c>
    </row>
    <row r="7976" spans="5:6" x14ac:dyDescent="0.25">
      <c r="E7976" s="24">
        <f t="shared" ca="1" si="248"/>
        <v>0.60291052636331788</v>
      </c>
      <c r="F7976" s="24">
        <f t="shared" ca="1" si="249"/>
        <v>10.119729481763203</v>
      </c>
    </row>
    <row r="7977" spans="5:6" x14ac:dyDescent="0.25">
      <c r="E7977" s="24">
        <f t="shared" ca="1" si="248"/>
        <v>0.54426572136704821</v>
      </c>
      <c r="F7977" s="24">
        <f t="shared" ca="1" si="249"/>
        <v>12.166353859757081</v>
      </c>
    </row>
    <row r="7978" spans="5:6" x14ac:dyDescent="0.25">
      <c r="E7978" s="24">
        <f t="shared" ca="1" si="248"/>
        <v>0.8311316313678585</v>
      </c>
      <c r="F7978" s="24">
        <f t="shared" ca="1" si="249"/>
        <v>3.6993419101227469</v>
      </c>
    </row>
    <row r="7979" spans="5:6" x14ac:dyDescent="0.25">
      <c r="E7979" s="24">
        <f t="shared" ca="1" si="248"/>
        <v>0.98356117823987754</v>
      </c>
      <c r="F7979" s="24">
        <f t="shared" ca="1" si="249"/>
        <v>0.33150876943215901</v>
      </c>
    </row>
    <row r="7980" spans="5:6" x14ac:dyDescent="0.25">
      <c r="E7980" s="24">
        <f t="shared" ca="1" si="248"/>
        <v>0.34566791573242761</v>
      </c>
      <c r="F7980" s="24">
        <f t="shared" ca="1" si="249"/>
        <v>21.245534918587719</v>
      </c>
    </row>
    <row r="7981" spans="5:6" x14ac:dyDescent="0.25">
      <c r="E7981" s="24">
        <f t="shared" ca="1" si="248"/>
        <v>0.65838012215933828</v>
      </c>
      <c r="F7981" s="24">
        <f t="shared" ca="1" si="249"/>
        <v>8.3594564241211113</v>
      </c>
    </row>
    <row r="7982" spans="5:6" x14ac:dyDescent="0.25">
      <c r="E7982" s="24">
        <f t="shared" ca="1" si="248"/>
        <v>0.20947617698135934</v>
      </c>
      <c r="F7982" s="24">
        <f t="shared" ca="1" si="249"/>
        <v>31.262905195572646</v>
      </c>
    </row>
    <row r="7983" spans="5:6" x14ac:dyDescent="0.25">
      <c r="E7983" s="24">
        <f t="shared" ca="1" si="248"/>
        <v>0.49634117013327472</v>
      </c>
      <c r="F7983" s="24">
        <f t="shared" ca="1" si="249"/>
        <v>14.009834914043106</v>
      </c>
    </row>
    <row r="7984" spans="5:6" x14ac:dyDescent="0.25">
      <c r="E7984" s="24">
        <f t="shared" ca="1" si="248"/>
        <v>9.4549589494742792E-2</v>
      </c>
      <c r="F7984" s="24">
        <f t="shared" ca="1" si="249"/>
        <v>47.17261651121779</v>
      </c>
    </row>
    <row r="7985" spans="5:6" x14ac:dyDescent="0.25">
      <c r="E7985" s="24">
        <f t="shared" ca="1" si="248"/>
        <v>0.92292762359608305</v>
      </c>
      <c r="F7985" s="24">
        <f t="shared" ca="1" si="249"/>
        <v>1.6040892371856552</v>
      </c>
    </row>
    <row r="7986" spans="5:6" x14ac:dyDescent="0.25">
      <c r="E7986" s="24">
        <f t="shared" ca="1" si="248"/>
        <v>0.13717766793987629</v>
      </c>
      <c r="F7986" s="24">
        <f t="shared" ca="1" si="249"/>
        <v>39.729566941127302</v>
      </c>
    </row>
    <row r="7987" spans="5:6" x14ac:dyDescent="0.25">
      <c r="E7987" s="24">
        <f t="shared" ca="1" si="248"/>
        <v>0.48691910682098671</v>
      </c>
      <c r="F7987" s="24">
        <f t="shared" ca="1" si="249"/>
        <v>14.39314549573804</v>
      </c>
    </row>
    <row r="7988" spans="5:6" x14ac:dyDescent="0.25">
      <c r="E7988" s="24">
        <f t="shared" ca="1" si="248"/>
        <v>0.27375265878492916</v>
      </c>
      <c r="F7988" s="24">
        <f t="shared" ca="1" si="249"/>
        <v>25.910605708844596</v>
      </c>
    </row>
    <row r="7989" spans="5:6" x14ac:dyDescent="0.25">
      <c r="E7989" s="24">
        <f t="shared" ca="1" si="248"/>
        <v>0.36159060005760357</v>
      </c>
      <c r="F7989" s="24">
        <f t="shared" ca="1" si="249"/>
        <v>20.344852924358431</v>
      </c>
    </row>
    <row r="7990" spans="5:6" x14ac:dyDescent="0.25">
      <c r="E7990" s="24">
        <f t="shared" ca="1" si="248"/>
        <v>0.57711513062648212</v>
      </c>
      <c r="F7990" s="24">
        <f t="shared" ca="1" si="249"/>
        <v>10.994269984599585</v>
      </c>
    </row>
    <row r="7991" spans="5:6" x14ac:dyDescent="0.25">
      <c r="E7991" s="24">
        <f t="shared" ca="1" si="248"/>
        <v>0.18905896950682544</v>
      </c>
      <c r="F7991" s="24">
        <f t="shared" ca="1" si="249"/>
        <v>33.313926092284767</v>
      </c>
    </row>
    <row r="7992" spans="5:6" x14ac:dyDescent="0.25">
      <c r="E7992" s="24">
        <f t="shared" ca="1" si="248"/>
        <v>0.32505790472427054</v>
      </c>
      <c r="F7992" s="24">
        <f t="shared" ca="1" si="249"/>
        <v>22.475038882802593</v>
      </c>
    </row>
    <row r="7993" spans="5:6" x14ac:dyDescent="0.25">
      <c r="E7993" s="24">
        <f t="shared" ca="1" si="248"/>
        <v>0.9763003166628581</v>
      </c>
      <c r="F7993" s="24">
        <f t="shared" ca="1" si="249"/>
        <v>0.47970076801223782</v>
      </c>
    </row>
    <row r="7994" spans="5:6" x14ac:dyDescent="0.25">
      <c r="E7994" s="24">
        <f t="shared" ca="1" si="248"/>
        <v>0.59056391723394519</v>
      </c>
      <c r="F7994" s="24">
        <f t="shared" ca="1" si="249"/>
        <v>10.533548132773751</v>
      </c>
    </row>
    <row r="7995" spans="5:6" x14ac:dyDescent="0.25">
      <c r="E7995" s="24">
        <f t="shared" ca="1" si="248"/>
        <v>0.66580356194667867</v>
      </c>
      <c r="F7995" s="24">
        <f t="shared" ca="1" si="249"/>
        <v>8.1352120796133534</v>
      </c>
    </row>
    <row r="7996" spans="5:6" x14ac:dyDescent="0.25">
      <c r="E7996" s="24">
        <f t="shared" ca="1" si="248"/>
        <v>0.94920532124216539</v>
      </c>
      <c r="F7996" s="24">
        <f t="shared" ca="1" si="249"/>
        <v>1.0426029681566744</v>
      </c>
    </row>
    <row r="7997" spans="5:6" x14ac:dyDescent="0.25">
      <c r="E7997" s="24">
        <f t="shared" ca="1" si="248"/>
        <v>3.4375196286400955E-2</v>
      </c>
      <c r="F7997" s="24">
        <f t="shared" ca="1" si="249"/>
        <v>67.408400257237162</v>
      </c>
    </row>
    <row r="7998" spans="5:6" x14ac:dyDescent="0.25">
      <c r="E7998" s="24">
        <f t="shared" ca="1" si="248"/>
        <v>5.5256008723417183E-2</v>
      </c>
      <c r="F7998" s="24">
        <f t="shared" ca="1" si="249"/>
        <v>57.915563786454364</v>
      </c>
    </row>
    <row r="7999" spans="5:6" x14ac:dyDescent="0.25">
      <c r="E7999" s="24">
        <f t="shared" ca="1" si="248"/>
        <v>0.44175477572306909</v>
      </c>
      <c r="F7999" s="24">
        <f t="shared" ca="1" si="249"/>
        <v>16.340007138453448</v>
      </c>
    </row>
    <row r="8000" spans="5:6" x14ac:dyDescent="0.25">
      <c r="E8000" s="24">
        <f t="shared" ca="1" si="248"/>
        <v>0.21475171041582219</v>
      </c>
      <c r="F8000" s="24">
        <f t="shared" ca="1" si="249"/>
        <v>30.765455069316026</v>
      </c>
    </row>
    <row r="8001" spans="5:6" x14ac:dyDescent="0.25">
      <c r="E8001" s="24">
        <f t="shared" ca="1" si="248"/>
        <v>0.84998792065638573</v>
      </c>
      <c r="F8001" s="24">
        <f t="shared" ca="1" si="249"/>
        <v>3.250662811824788</v>
      </c>
    </row>
    <row r="8002" spans="5:6" x14ac:dyDescent="0.25">
      <c r="E8002" s="24">
        <f t="shared" ca="1" si="248"/>
        <v>0.84221658140463151</v>
      </c>
      <c r="F8002" s="24">
        <f t="shared" ca="1" si="249"/>
        <v>3.434361504900854</v>
      </c>
    </row>
    <row r="8003" spans="5:6" x14ac:dyDescent="0.25">
      <c r="E8003" s="24">
        <f t="shared" ca="1" si="248"/>
        <v>0.90524151790308061</v>
      </c>
      <c r="F8003" s="24">
        <f t="shared" ca="1" si="249"/>
        <v>1.9910700054939889</v>
      </c>
    </row>
    <row r="8004" spans="5:6" x14ac:dyDescent="0.25">
      <c r="E8004" s="24">
        <f t="shared" ref="E8004:E8067" ca="1" si="250">RAND()</f>
        <v>0.46777282122051533</v>
      </c>
      <c r="F8004" s="24">
        <f t="shared" ref="F8004:F8067" ca="1" si="251">-LOG(E8004,EXP(1))/$C$3</f>
        <v>15.195450513274222</v>
      </c>
    </row>
    <row r="8005" spans="5:6" x14ac:dyDescent="0.25">
      <c r="E8005" s="24">
        <f t="shared" ca="1" si="250"/>
        <v>0.1892965552485254</v>
      </c>
      <c r="F8005" s="24">
        <f t="shared" ca="1" si="251"/>
        <v>33.288808364921728</v>
      </c>
    </row>
    <row r="8006" spans="5:6" x14ac:dyDescent="0.25">
      <c r="E8006" s="24">
        <f t="shared" ca="1" si="250"/>
        <v>0.59656543510026339</v>
      </c>
      <c r="F8006" s="24">
        <f t="shared" ca="1" si="251"/>
        <v>10.331326901055572</v>
      </c>
    </row>
    <row r="8007" spans="5:6" x14ac:dyDescent="0.25">
      <c r="E8007" s="24">
        <f t="shared" ca="1" si="250"/>
        <v>0.37749846017642097</v>
      </c>
      <c r="F8007" s="24">
        <f t="shared" ca="1" si="251"/>
        <v>19.483775786084703</v>
      </c>
    </row>
    <row r="8008" spans="5:6" x14ac:dyDescent="0.25">
      <c r="E8008" s="24">
        <f t="shared" ca="1" si="250"/>
        <v>0.94573586238714602</v>
      </c>
      <c r="F8008" s="24">
        <f t="shared" ca="1" si="251"/>
        <v>1.1158392830733039</v>
      </c>
    </row>
    <row r="8009" spans="5:6" x14ac:dyDescent="0.25">
      <c r="E8009" s="24">
        <f t="shared" ca="1" si="250"/>
        <v>0.17299047338547402</v>
      </c>
      <c r="F8009" s="24">
        <f t="shared" ca="1" si="251"/>
        <v>35.090375062731937</v>
      </c>
    </row>
    <row r="8010" spans="5:6" x14ac:dyDescent="0.25">
      <c r="E8010" s="24">
        <f t="shared" ca="1" si="250"/>
        <v>0.52170180075766825</v>
      </c>
      <c r="F8010" s="24">
        <f t="shared" ca="1" si="251"/>
        <v>13.013182344973426</v>
      </c>
    </row>
    <row r="8011" spans="5:6" x14ac:dyDescent="0.25">
      <c r="E8011" s="24">
        <f t="shared" ca="1" si="250"/>
        <v>8.0119691984450569E-2</v>
      </c>
      <c r="F8011" s="24">
        <f t="shared" ca="1" si="251"/>
        <v>50.484672252392713</v>
      </c>
    </row>
    <row r="8012" spans="5:6" x14ac:dyDescent="0.25">
      <c r="E8012" s="24">
        <f t="shared" ca="1" si="250"/>
        <v>0.11515197188286719</v>
      </c>
      <c r="F8012" s="24">
        <f t="shared" ca="1" si="251"/>
        <v>43.230050567815823</v>
      </c>
    </row>
    <row r="8013" spans="5:6" x14ac:dyDescent="0.25">
      <c r="E8013" s="24">
        <f t="shared" ca="1" si="250"/>
        <v>0.8075188008747769</v>
      </c>
      <c r="F8013" s="24">
        <f t="shared" ca="1" si="251"/>
        <v>4.2757788267860963</v>
      </c>
    </row>
    <row r="8014" spans="5:6" x14ac:dyDescent="0.25">
      <c r="E8014" s="24">
        <f t="shared" ca="1" si="250"/>
        <v>0.60799392596420487</v>
      </c>
      <c r="F8014" s="24">
        <f t="shared" ca="1" si="251"/>
        <v>9.9518077451264961</v>
      </c>
    </row>
    <row r="8015" spans="5:6" x14ac:dyDescent="0.25">
      <c r="E8015" s="24">
        <f t="shared" ca="1" si="250"/>
        <v>1.9630132792607391E-3</v>
      </c>
      <c r="F8015" s="24">
        <f t="shared" ca="1" si="251"/>
        <v>124.66549197863834</v>
      </c>
    </row>
    <row r="8016" spans="5:6" x14ac:dyDescent="0.25">
      <c r="E8016" s="24">
        <f t="shared" ca="1" si="250"/>
        <v>0.52026999485511238</v>
      </c>
      <c r="F8016" s="24">
        <f t="shared" ca="1" si="251"/>
        <v>13.068147625599313</v>
      </c>
    </row>
    <row r="8017" spans="5:6" x14ac:dyDescent="0.25">
      <c r="E8017" s="24">
        <f t="shared" ca="1" si="250"/>
        <v>0.99477777017324753</v>
      </c>
      <c r="F8017" s="24">
        <f t="shared" ca="1" si="251"/>
        <v>0.10471826657303474</v>
      </c>
    </row>
    <row r="8018" spans="5:6" x14ac:dyDescent="0.25">
      <c r="E8018" s="24">
        <f t="shared" ca="1" si="250"/>
        <v>0.49693598349039769</v>
      </c>
      <c r="F8018" s="24">
        <f t="shared" ca="1" si="251"/>
        <v>13.985881340720507</v>
      </c>
    </row>
    <row r="8019" spans="5:6" x14ac:dyDescent="0.25">
      <c r="E8019" s="24">
        <f t="shared" ca="1" si="250"/>
        <v>0.65343824069386447</v>
      </c>
      <c r="F8019" s="24">
        <f t="shared" ca="1" si="251"/>
        <v>8.5101451165091486</v>
      </c>
    </row>
    <row r="8020" spans="5:6" x14ac:dyDescent="0.25">
      <c r="E8020" s="24">
        <f t="shared" ca="1" si="250"/>
        <v>0.15606421749929056</v>
      </c>
      <c r="F8020" s="24">
        <f t="shared" ca="1" si="251"/>
        <v>37.149754116019999</v>
      </c>
    </row>
    <row r="8021" spans="5:6" x14ac:dyDescent="0.25">
      <c r="E8021" s="24">
        <f t="shared" ca="1" si="250"/>
        <v>9.8386761942226619E-2</v>
      </c>
      <c r="F8021" s="24">
        <f t="shared" ca="1" si="251"/>
        <v>46.376980341635452</v>
      </c>
    </row>
    <row r="8022" spans="5:6" x14ac:dyDescent="0.25">
      <c r="E8022" s="24">
        <f t="shared" ca="1" si="250"/>
        <v>0.81231749726681124</v>
      </c>
      <c r="F8022" s="24">
        <f t="shared" ca="1" si="251"/>
        <v>4.1572801751470774</v>
      </c>
    </row>
    <row r="8023" spans="5:6" x14ac:dyDescent="0.25">
      <c r="E8023" s="24">
        <f t="shared" ca="1" si="250"/>
        <v>9.8097380554955205E-2</v>
      </c>
      <c r="F8023" s="24">
        <f t="shared" ca="1" si="251"/>
        <v>46.435892291033383</v>
      </c>
    </row>
    <row r="8024" spans="5:6" x14ac:dyDescent="0.25">
      <c r="E8024" s="24">
        <f t="shared" ca="1" si="250"/>
        <v>0.70044016517184671</v>
      </c>
      <c r="F8024" s="24">
        <f t="shared" ca="1" si="251"/>
        <v>7.1209266833381655</v>
      </c>
    </row>
    <row r="8025" spans="5:6" x14ac:dyDescent="0.25">
      <c r="E8025" s="24">
        <f t="shared" ca="1" si="250"/>
        <v>1.087968261558514E-2</v>
      </c>
      <c r="F8025" s="24">
        <f t="shared" ca="1" si="251"/>
        <v>90.417164186829851</v>
      </c>
    </row>
    <row r="8026" spans="5:6" x14ac:dyDescent="0.25">
      <c r="E8026" s="24">
        <f t="shared" ca="1" si="250"/>
        <v>0.81968385809903221</v>
      </c>
      <c r="F8026" s="24">
        <f t="shared" ca="1" si="251"/>
        <v>3.9767310393337665</v>
      </c>
    </row>
    <row r="8027" spans="5:6" x14ac:dyDescent="0.25">
      <c r="E8027" s="24">
        <f t="shared" ca="1" si="250"/>
        <v>0.37357066387167992</v>
      </c>
      <c r="F8027" s="24">
        <f t="shared" ca="1" si="251"/>
        <v>19.692961970758745</v>
      </c>
    </row>
    <row r="8028" spans="5:6" x14ac:dyDescent="0.25">
      <c r="E8028" s="24">
        <f t="shared" ca="1" si="250"/>
        <v>0.42523440296728654</v>
      </c>
      <c r="F8028" s="24">
        <f t="shared" ca="1" si="251"/>
        <v>17.102294514088005</v>
      </c>
    </row>
    <row r="8029" spans="5:6" x14ac:dyDescent="0.25">
      <c r="E8029" s="24">
        <f t="shared" ca="1" si="250"/>
        <v>0.33435103977643477</v>
      </c>
      <c r="F8029" s="24">
        <f t="shared" ca="1" si="251"/>
        <v>21.911276412854114</v>
      </c>
    </row>
    <row r="8030" spans="5:6" x14ac:dyDescent="0.25">
      <c r="E8030" s="24">
        <f t="shared" ca="1" si="250"/>
        <v>0.45353707676171373</v>
      </c>
      <c r="F8030" s="24">
        <f t="shared" ca="1" si="251"/>
        <v>15.813565117043634</v>
      </c>
    </row>
    <row r="8031" spans="5:6" x14ac:dyDescent="0.25">
      <c r="E8031" s="24">
        <f t="shared" ca="1" si="250"/>
        <v>0.89492414518122076</v>
      </c>
      <c r="F8031" s="24">
        <f t="shared" ca="1" si="251"/>
        <v>2.2203263657313332</v>
      </c>
    </row>
    <row r="8032" spans="5:6" x14ac:dyDescent="0.25">
      <c r="E8032" s="24">
        <f t="shared" ca="1" si="250"/>
        <v>0.10955485934689313</v>
      </c>
      <c r="F8032" s="24">
        <f t="shared" ca="1" si="251"/>
        <v>44.226597131634321</v>
      </c>
    </row>
    <row r="8033" spans="5:6" x14ac:dyDescent="0.25">
      <c r="E8033" s="24">
        <f t="shared" ca="1" si="250"/>
        <v>0.94371034295784595</v>
      </c>
      <c r="F8033" s="24">
        <f t="shared" ca="1" si="251"/>
        <v>1.1587200001743085</v>
      </c>
    </row>
    <row r="8034" spans="5:6" x14ac:dyDescent="0.25">
      <c r="E8034" s="24">
        <f t="shared" ca="1" si="250"/>
        <v>2.5457376488340233E-2</v>
      </c>
      <c r="F8034" s="24">
        <f t="shared" ca="1" si="251"/>
        <v>73.414994712217165</v>
      </c>
    </row>
    <row r="8035" spans="5:6" x14ac:dyDescent="0.25">
      <c r="E8035" s="24">
        <f t="shared" ca="1" si="250"/>
        <v>0.22146090953797259</v>
      </c>
      <c r="F8035" s="24">
        <f t="shared" ca="1" si="251"/>
        <v>30.150183714253895</v>
      </c>
    </row>
    <row r="8036" spans="5:6" x14ac:dyDescent="0.25">
      <c r="E8036" s="24">
        <f t="shared" ca="1" si="250"/>
        <v>0.13596448249156923</v>
      </c>
      <c r="F8036" s="24">
        <f t="shared" ca="1" si="251"/>
        <v>39.907231710080787</v>
      </c>
    </row>
    <row r="8037" spans="5:6" x14ac:dyDescent="0.25">
      <c r="E8037" s="24">
        <f t="shared" ca="1" si="250"/>
        <v>0.38561049228314492</v>
      </c>
      <c r="F8037" s="24">
        <f t="shared" ca="1" si="251"/>
        <v>19.058550126761478</v>
      </c>
    </row>
    <row r="8038" spans="5:6" x14ac:dyDescent="0.25">
      <c r="E8038" s="24">
        <f t="shared" ca="1" si="250"/>
        <v>0.72044003820539315</v>
      </c>
      <c r="F8038" s="24">
        <f t="shared" ca="1" si="251"/>
        <v>6.5578617896528657</v>
      </c>
    </row>
    <row r="8039" spans="5:6" x14ac:dyDescent="0.25">
      <c r="E8039" s="24">
        <f t="shared" ca="1" si="250"/>
        <v>0.33122377282714388</v>
      </c>
      <c r="F8039" s="24">
        <f t="shared" ca="1" si="251"/>
        <v>22.099221623744114</v>
      </c>
    </row>
    <row r="8040" spans="5:6" x14ac:dyDescent="0.25">
      <c r="E8040" s="24">
        <f t="shared" ca="1" si="250"/>
        <v>0.57124416707084114</v>
      </c>
      <c r="F8040" s="24">
        <f t="shared" ca="1" si="251"/>
        <v>11.198770952855233</v>
      </c>
    </row>
    <row r="8041" spans="5:6" x14ac:dyDescent="0.25">
      <c r="E8041" s="24">
        <f t="shared" ca="1" si="250"/>
        <v>0.7224730292517576</v>
      </c>
      <c r="F8041" s="24">
        <f t="shared" ca="1" si="251"/>
        <v>6.5015037889535048</v>
      </c>
    </row>
    <row r="8042" spans="5:6" x14ac:dyDescent="0.25">
      <c r="E8042" s="24">
        <f t="shared" ca="1" si="250"/>
        <v>0.52160920669914668</v>
      </c>
      <c r="F8042" s="24">
        <f t="shared" ca="1" si="251"/>
        <v>13.016732352904059</v>
      </c>
    </row>
    <row r="8043" spans="5:6" x14ac:dyDescent="0.25">
      <c r="E8043" s="24">
        <f t="shared" ca="1" si="250"/>
        <v>0.86007933126336755</v>
      </c>
      <c r="F8043" s="24">
        <f t="shared" ca="1" si="251"/>
        <v>3.0146129666774777</v>
      </c>
    </row>
    <row r="8044" spans="5:6" x14ac:dyDescent="0.25">
      <c r="E8044" s="24">
        <f t="shared" ca="1" si="250"/>
        <v>0.21394985343916451</v>
      </c>
      <c r="F8044" s="24">
        <f t="shared" ca="1" si="251"/>
        <v>30.840272422866306</v>
      </c>
    </row>
    <row r="8045" spans="5:6" x14ac:dyDescent="0.25">
      <c r="E8045" s="24">
        <f t="shared" ca="1" si="250"/>
        <v>6.0179837244269896E-2</v>
      </c>
      <c r="F8045" s="24">
        <f t="shared" ca="1" si="251"/>
        <v>56.208358245319005</v>
      </c>
    </row>
    <row r="8046" spans="5:6" x14ac:dyDescent="0.25">
      <c r="E8046" s="24">
        <f t="shared" ca="1" si="250"/>
        <v>0.98065570676947467</v>
      </c>
      <c r="F8046" s="24">
        <f t="shared" ca="1" si="251"/>
        <v>0.39067685034361765</v>
      </c>
    </row>
    <row r="8047" spans="5:6" x14ac:dyDescent="0.25">
      <c r="E8047" s="24">
        <f t="shared" ca="1" si="250"/>
        <v>0.85106314810752282</v>
      </c>
      <c r="F8047" s="24">
        <f t="shared" ca="1" si="251"/>
        <v>3.2253789714020753</v>
      </c>
    </row>
    <row r="8048" spans="5:6" x14ac:dyDescent="0.25">
      <c r="E8048" s="24">
        <f t="shared" ca="1" si="250"/>
        <v>0.28510678326784389</v>
      </c>
      <c r="F8048" s="24">
        <f t="shared" ca="1" si="251"/>
        <v>25.097829815100489</v>
      </c>
    </row>
    <row r="8049" spans="5:6" x14ac:dyDescent="0.25">
      <c r="E8049" s="24">
        <f t="shared" ca="1" si="250"/>
        <v>0.16477441997510256</v>
      </c>
      <c r="F8049" s="24">
        <f t="shared" ca="1" si="251"/>
        <v>36.063557843041949</v>
      </c>
    </row>
    <row r="8050" spans="5:6" x14ac:dyDescent="0.25">
      <c r="E8050" s="24">
        <f t="shared" ca="1" si="250"/>
        <v>0.6422269391860449</v>
      </c>
      <c r="F8050" s="24">
        <f t="shared" ca="1" si="251"/>
        <v>8.8562709985109738</v>
      </c>
    </row>
    <row r="8051" spans="5:6" x14ac:dyDescent="0.25">
      <c r="E8051" s="24">
        <f t="shared" ca="1" si="250"/>
        <v>0.78486908545035139</v>
      </c>
      <c r="F8051" s="24">
        <f t="shared" ca="1" si="251"/>
        <v>4.8447669046870683</v>
      </c>
    </row>
    <row r="8052" spans="5:6" x14ac:dyDescent="0.25">
      <c r="E8052" s="24">
        <f t="shared" ca="1" si="250"/>
        <v>0.36445015758122157</v>
      </c>
      <c r="F8052" s="24">
        <f t="shared" ca="1" si="251"/>
        <v>20.187309575462027</v>
      </c>
    </row>
    <row r="8053" spans="5:6" x14ac:dyDescent="0.25">
      <c r="E8053" s="24">
        <f t="shared" ca="1" si="250"/>
        <v>0.64970132745515929</v>
      </c>
      <c r="F8053" s="24">
        <f t="shared" ca="1" si="251"/>
        <v>8.6248503583205096</v>
      </c>
    </row>
    <row r="8054" spans="5:6" x14ac:dyDescent="0.25">
      <c r="E8054" s="24">
        <f t="shared" ca="1" si="250"/>
        <v>9.6978328310597384E-3</v>
      </c>
      <c r="F8054" s="24">
        <f t="shared" ca="1" si="251"/>
        <v>92.717056758260526</v>
      </c>
    </row>
    <row r="8055" spans="5:6" x14ac:dyDescent="0.25">
      <c r="E8055" s="24">
        <f t="shared" ca="1" si="250"/>
        <v>0.55818358670041324</v>
      </c>
      <c r="F8055" s="24">
        <f t="shared" ca="1" si="251"/>
        <v>11.661347245770989</v>
      </c>
    </row>
    <row r="8056" spans="5:6" x14ac:dyDescent="0.25">
      <c r="E8056" s="24">
        <f t="shared" ca="1" si="250"/>
        <v>0.86816149561371736</v>
      </c>
      <c r="F8056" s="24">
        <f t="shared" ca="1" si="251"/>
        <v>2.8275505354666333</v>
      </c>
    </row>
    <row r="8057" spans="5:6" x14ac:dyDescent="0.25">
      <c r="E8057" s="24">
        <f t="shared" ca="1" si="250"/>
        <v>0.76155294451210764</v>
      </c>
      <c r="F8057" s="24">
        <f t="shared" ca="1" si="251"/>
        <v>5.4479116491126254</v>
      </c>
    </row>
    <row r="8058" spans="5:6" x14ac:dyDescent="0.25">
      <c r="E8058" s="24">
        <f t="shared" ca="1" si="250"/>
        <v>0.27254739401996253</v>
      </c>
      <c r="F8058" s="24">
        <f t="shared" ca="1" si="251"/>
        <v>25.998855139853088</v>
      </c>
    </row>
    <row r="8059" spans="5:6" x14ac:dyDescent="0.25">
      <c r="E8059" s="24">
        <f t="shared" ca="1" si="250"/>
        <v>3.9041907071788118E-2</v>
      </c>
      <c r="F8059" s="24">
        <f t="shared" ca="1" si="251"/>
        <v>64.862393389108533</v>
      </c>
    </row>
    <row r="8060" spans="5:6" x14ac:dyDescent="0.25">
      <c r="E8060" s="24">
        <f t="shared" ca="1" si="250"/>
        <v>0.17285673152688452</v>
      </c>
      <c r="F8060" s="24">
        <f t="shared" ca="1" si="251"/>
        <v>35.105843380920611</v>
      </c>
    </row>
    <row r="8061" spans="5:6" x14ac:dyDescent="0.25">
      <c r="E8061" s="24">
        <f t="shared" ca="1" si="250"/>
        <v>0.38359143753531777</v>
      </c>
      <c r="F8061" s="24">
        <f t="shared" ca="1" si="251"/>
        <v>19.163545151169615</v>
      </c>
    </row>
    <row r="8062" spans="5:6" x14ac:dyDescent="0.25">
      <c r="E8062" s="24">
        <f t="shared" ca="1" si="250"/>
        <v>0.6950572941330877</v>
      </c>
      <c r="F8062" s="24">
        <f t="shared" ca="1" si="251"/>
        <v>7.2752199842714447</v>
      </c>
    </row>
    <row r="8063" spans="5:6" x14ac:dyDescent="0.25">
      <c r="E8063" s="24">
        <f t="shared" ca="1" si="250"/>
        <v>0.53105912173539105</v>
      </c>
      <c r="F8063" s="24">
        <f t="shared" ca="1" si="251"/>
        <v>12.657638471402176</v>
      </c>
    </row>
    <row r="8064" spans="5:6" x14ac:dyDescent="0.25">
      <c r="E8064" s="24">
        <f t="shared" ca="1" si="250"/>
        <v>0.19366941302009977</v>
      </c>
      <c r="F8064" s="24">
        <f t="shared" ca="1" si="251"/>
        <v>32.832052601444111</v>
      </c>
    </row>
    <row r="8065" spans="5:6" x14ac:dyDescent="0.25">
      <c r="E8065" s="24">
        <f t="shared" ca="1" si="250"/>
        <v>0.2502755689823507</v>
      </c>
      <c r="F8065" s="24">
        <f t="shared" ca="1" si="251"/>
        <v>27.703853845010851</v>
      </c>
    </row>
    <row r="8066" spans="5:6" x14ac:dyDescent="0.25">
      <c r="E8066" s="24">
        <f t="shared" ca="1" si="250"/>
        <v>0.40549906931259172</v>
      </c>
      <c r="F8066" s="24">
        <f t="shared" ca="1" si="251"/>
        <v>18.052734011787461</v>
      </c>
    </row>
    <row r="8067" spans="5:6" x14ac:dyDescent="0.25">
      <c r="E8067" s="24">
        <f t="shared" ca="1" si="250"/>
        <v>0.76086687237897876</v>
      </c>
      <c r="F8067" s="24">
        <f t="shared" ca="1" si="251"/>
        <v>5.4659374833000127</v>
      </c>
    </row>
    <row r="8068" spans="5:6" x14ac:dyDescent="0.25">
      <c r="E8068" s="24">
        <f t="shared" ref="E8068:E8131" ca="1" si="252">RAND()</f>
        <v>0.77614354297952559</v>
      </c>
      <c r="F8068" s="24">
        <f t="shared" ref="F8068:F8131" ca="1" si="253">-LOG(E8068,EXP(1))/$C$3</f>
        <v>5.0683559567770473</v>
      </c>
    </row>
    <row r="8069" spans="5:6" x14ac:dyDescent="0.25">
      <c r="E8069" s="24">
        <f t="shared" ca="1" si="252"/>
        <v>0.2002298825195451</v>
      </c>
      <c r="F8069" s="24">
        <f t="shared" ca="1" si="253"/>
        <v>32.165783198105778</v>
      </c>
    </row>
    <row r="8070" spans="5:6" x14ac:dyDescent="0.25">
      <c r="E8070" s="24">
        <f t="shared" ca="1" si="252"/>
        <v>0.47073910347587478</v>
      </c>
      <c r="F8070" s="24">
        <f t="shared" ca="1" si="253"/>
        <v>15.069025177394115</v>
      </c>
    </row>
    <row r="8071" spans="5:6" x14ac:dyDescent="0.25">
      <c r="E8071" s="24">
        <f t="shared" ca="1" si="252"/>
        <v>0.34066650568574552</v>
      </c>
      <c r="F8071" s="24">
        <f t="shared" ca="1" si="253"/>
        <v>21.53702538866888</v>
      </c>
    </row>
    <row r="8072" spans="5:6" x14ac:dyDescent="0.25">
      <c r="E8072" s="24">
        <f t="shared" ca="1" si="252"/>
        <v>0.35414172385781129</v>
      </c>
      <c r="F8072" s="24">
        <f t="shared" ca="1" si="253"/>
        <v>20.761161921723403</v>
      </c>
    </row>
    <row r="8073" spans="5:6" x14ac:dyDescent="0.25">
      <c r="E8073" s="24">
        <f t="shared" ca="1" si="252"/>
        <v>0.60992368039356604</v>
      </c>
      <c r="F8073" s="24">
        <f t="shared" ca="1" si="253"/>
        <v>9.8884288750222247</v>
      </c>
    </row>
    <row r="8074" spans="5:6" x14ac:dyDescent="0.25">
      <c r="E8074" s="24">
        <f t="shared" ca="1" si="252"/>
        <v>0.76385736367722645</v>
      </c>
      <c r="F8074" s="24">
        <f t="shared" ca="1" si="253"/>
        <v>5.3874840800636523</v>
      </c>
    </row>
    <row r="8075" spans="5:6" x14ac:dyDescent="0.25">
      <c r="E8075" s="24">
        <f t="shared" ca="1" si="252"/>
        <v>0.85479379340209338</v>
      </c>
      <c r="F8075" s="24">
        <f t="shared" ca="1" si="253"/>
        <v>3.1379003288158751</v>
      </c>
    </row>
    <row r="8076" spans="5:6" x14ac:dyDescent="0.25">
      <c r="E8076" s="24">
        <f t="shared" ca="1" si="252"/>
        <v>0.5604081189133916</v>
      </c>
      <c r="F8076" s="24">
        <f t="shared" ca="1" si="253"/>
        <v>11.581799538259366</v>
      </c>
    </row>
    <row r="8077" spans="5:6" x14ac:dyDescent="0.25">
      <c r="E8077" s="24">
        <f t="shared" ca="1" si="252"/>
        <v>0.50565528661131365</v>
      </c>
      <c r="F8077" s="24">
        <f t="shared" ca="1" si="253"/>
        <v>13.638001872167814</v>
      </c>
    </row>
    <row r="8078" spans="5:6" x14ac:dyDescent="0.25">
      <c r="E8078" s="24">
        <f t="shared" ca="1" si="252"/>
        <v>0.38181221195045023</v>
      </c>
      <c r="F8078" s="24">
        <f t="shared" ca="1" si="253"/>
        <v>19.256527659983</v>
      </c>
    </row>
    <row r="8079" spans="5:6" x14ac:dyDescent="0.25">
      <c r="E8079" s="24">
        <f t="shared" ca="1" si="252"/>
        <v>0.4021930385797321</v>
      </c>
      <c r="F8079" s="24">
        <f t="shared" ca="1" si="253"/>
        <v>18.216462202961907</v>
      </c>
    </row>
    <row r="8080" spans="5:6" x14ac:dyDescent="0.25">
      <c r="E8080" s="24">
        <f t="shared" ca="1" si="252"/>
        <v>0.96950373851584737</v>
      </c>
      <c r="F8080" s="24">
        <f t="shared" ca="1" si="253"/>
        <v>0.61941896358243698</v>
      </c>
    </row>
    <row r="8081" spans="5:6" x14ac:dyDescent="0.25">
      <c r="E8081" s="24">
        <f t="shared" ca="1" si="252"/>
        <v>0.22549092200443344</v>
      </c>
      <c r="F8081" s="24">
        <f t="shared" ca="1" si="253"/>
        <v>29.78950756072588</v>
      </c>
    </row>
    <row r="8082" spans="5:6" x14ac:dyDescent="0.25">
      <c r="E8082" s="24">
        <f t="shared" ca="1" si="252"/>
        <v>0.19047174913793619</v>
      </c>
      <c r="F8082" s="24">
        <f t="shared" ca="1" si="253"/>
        <v>33.165027878024269</v>
      </c>
    </row>
    <row r="8083" spans="5:6" x14ac:dyDescent="0.25">
      <c r="E8083" s="24">
        <f t="shared" ca="1" si="252"/>
        <v>0.45782742922149389</v>
      </c>
      <c r="F8083" s="24">
        <f t="shared" ca="1" si="253"/>
        <v>15.625259159294744</v>
      </c>
    </row>
    <row r="8084" spans="5:6" x14ac:dyDescent="0.25">
      <c r="E8084" s="24">
        <f t="shared" ca="1" si="252"/>
        <v>0.40158514827030423</v>
      </c>
      <c r="F8084" s="24">
        <f t="shared" ca="1" si="253"/>
        <v>18.246713853741824</v>
      </c>
    </row>
    <row r="8085" spans="5:6" x14ac:dyDescent="0.25">
      <c r="E8085" s="24">
        <f t="shared" ca="1" si="252"/>
        <v>0.24079665150843654</v>
      </c>
      <c r="F8085" s="24">
        <f t="shared" ca="1" si="253"/>
        <v>28.476049426800351</v>
      </c>
    </row>
    <row r="8086" spans="5:6" x14ac:dyDescent="0.25">
      <c r="E8086" s="24">
        <f t="shared" ca="1" si="252"/>
        <v>0.5134065151453826</v>
      </c>
      <c r="F8086" s="24">
        <f t="shared" ca="1" si="253"/>
        <v>13.333746408640788</v>
      </c>
    </row>
    <row r="8087" spans="5:6" x14ac:dyDescent="0.25">
      <c r="E8087" s="24">
        <f t="shared" ca="1" si="252"/>
        <v>0.51181642630576685</v>
      </c>
      <c r="F8087" s="24">
        <f t="shared" ca="1" si="253"/>
        <v>13.39578521211725</v>
      </c>
    </row>
    <row r="8088" spans="5:6" x14ac:dyDescent="0.25">
      <c r="E8088" s="24">
        <f t="shared" ca="1" si="252"/>
        <v>0.19308736210048671</v>
      </c>
      <c r="F8088" s="24">
        <f t="shared" ca="1" si="253"/>
        <v>32.892250782469716</v>
      </c>
    </row>
    <row r="8089" spans="5:6" x14ac:dyDescent="0.25">
      <c r="E8089" s="24">
        <f t="shared" ca="1" si="252"/>
        <v>4.106433511490204E-3</v>
      </c>
      <c r="F8089" s="24">
        <f t="shared" ca="1" si="253"/>
        <v>109.90400771912172</v>
      </c>
    </row>
    <row r="8090" spans="5:6" x14ac:dyDescent="0.25">
      <c r="E8090" s="24">
        <f t="shared" ca="1" si="252"/>
        <v>0.28210884948409032</v>
      </c>
      <c r="F8090" s="24">
        <f t="shared" ca="1" si="253"/>
        <v>25.309245828821627</v>
      </c>
    </row>
    <row r="8091" spans="5:6" x14ac:dyDescent="0.25">
      <c r="E8091" s="24">
        <f t="shared" ca="1" si="252"/>
        <v>0.40008791158821844</v>
      </c>
      <c r="F8091" s="24">
        <f t="shared" ca="1" si="253"/>
        <v>18.321419541029378</v>
      </c>
    </row>
    <row r="8092" spans="5:6" x14ac:dyDescent="0.25">
      <c r="E8092" s="24">
        <f t="shared" ca="1" si="252"/>
        <v>0.8112173824009028</v>
      </c>
      <c r="F8092" s="24">
        <f t="shared" ca="1" si="253"/>
        <v>4.1843843673158476</v>
      </c>
    </row>
    <row r="8093" spans="5:6" x14ac:dyDescent="0.25">
      <c r="E8093" s="24">
        <f t="shared" ca="1" si="252"/>
        <v>0.96059600858945982</v>
      </c>
      <c r="F8093" s="24">
        <f t="shared" ca="1" si="253"/>
        <v>0.80402689764813606</v>
      </c>
    </row>
    <row r="8094" spans="5:6" x14ac:dyDescent="0.25">
      <c r="E8094" s="24">
        <f t="shared" ca="1" si="252"/>
        <v>0.60346540079809685</v>
      </c>
      <c r="F8094" s="24">
        <f t="shared" ca="1" si="253"/>
        <v>10.10133141988498</v>
      </c>
    </row>
    <row r="8095" spans="5:6" x14ac:dyDescent="0.25">
      <c r="E8095" s="24">
        <f t="shared" ca="1" si="252"/>
        <v>0.95549014904547913</v>
      </c>
      <c r="F8095" s="24">
        <f t="shared" ca="1" si="253"/>
        <v>0.91061650185620935</v>
      </c>
    </row>
    <row r="8096" spans="5:6" x14ac:dyDescent="0.25">
      <c r="E8096" s="24">
        <f t="shared" ca="1" si="252"/>
        <v>0.42287212901184468</v>
      </c>
      <c r="F8096" s="24">
        <f t="shared" ca="1" si="253"/>
        <v>17.213708822332414</v>
      </c>
    </row>
    <row r="8097" spans="5:6" x14ac:dyDescent="0.25">
      <c r="E8097" s="24">
        <f t="shared" ca="1" si="252"/>
        <v>0.85181225975383557</v>
      </c>
      <c r="F8097" s="24">
        <f t="shared" ca="1" si="253"/>
        <v>3.2077825767116042</v>
      </c>
    </row>
    <row r="8098" spans="5:6" x14ac:dyDescent="0.25">
      <c r="E8098" s="24">
        <f t="shared" ca="1" si="252"/>
        <v>0.48584400899144842</v>
      </c>
      <c r="F8098" s="24">
        <f t="shared" ca="1" si="253"/>
        <v>14.437353515133303</v>
      </c>
    </row>
    <row r="8099" spans="5:6" x14ac:dyDescent="0.25">
      <c r="E8099" s="24">
        <f t="shared" ca="1" si="252"/>
        <v>0.64644226010089034</v>
      </c>
      <c r="F8099" s="24">
        <f t="shared" ca="1" si="253"/>
        <v>8.7254279256189538</v>
      </c>
    </row>
    <row r="8100" spans="5:6" x14ac:dyDescent="0.25">
      <c r="E8100" s="24">
        <f t="shared" ca="1" si="252"/>
        <v>0.6571558881638454</v>
      </c>
      <c r="F8100" s="24">
        <f t="shared" ca="1" si="253"/>
        <v>8.3966803188464958</v>
      </c>
    </row>
    <row r="8101" spans="5:6" x14ac:dyDescent="0.25">
      <c r="E8101" s="24">
        <f t="shared" ca="1" si="252"/>
        <v>0.30165002311161027</v>
      </c>
      <c r="F8101" s="24">
        <f t="shared" ca="1" si="253"/>
        <v>23.969755949561268</v>
      </c>
    </row>
    <row r="8102" spans="5:6" x14ac:dyDescent="0.25">
      <c r="E8102" s="24">
        <f t="shared" ca="1" si="252"/>
        <v>0.81989689611576044</v>
      </c>
      <c r="F8102" s="24">
        <f t="shared" ca="1" si="253"/>
        <v>3.9715336614704442</v>
      </c>
    </row>
    <row r="8103" spans="5:6" x14ac:dyDescent="0.25">
      <c r="E8103" s="24">
        <f t="shared" ca="1" si="252"/>
        <v>0.19778650800501008</v>
      </c>
      <c r="F8103" s="24">
        <f t="shared" ca="1" si="253"/>
        <v>32.41134144816143</v>
      </c>
    </row>
    <row r="8104" spans="5:6" x14ac:dyDescent="0.25">
      <c r="E8104" s="24">
        <f t="shared" ca="1" si="252"/>
        <v>0.94659573334420499</v>
      </c>
      <c r="F8104" s="24">
        <f t="shared" ca="1" si="253"/>
        <v>1.0976633773667166</v>
      </c>
    </row>
    <row r="8105" spans="5:6" x14ac:dyDescent="0.25">
      <c r="E8105" s="24">
        <f t="shared" ca="1" si="252"/>
        <v>0.84671076238118714</v>
      </c>
      <c r="F8105" s="24">
        <f t="shared" ca="1" si="253"/>
        <v>3.3279225488255642</v>
      </c>
    </row>
    <row r="8106" spans="5:6" x14ac:dyDescent="0.25">
      <c r="E8106" s="24">
        <f t="shared" ca="1" si="252"/>
        <v>5.3430329777513608E-2</v>
      </c>
      <c r="F8106" s="24">
        <f t="shared" ca="1" si="253"/>
        <v>58.587534417802608</v>
      </c>
    </row>
    <row r="8107" spans="5:6" x14ac:dyDescent="0.25">
      <c r="E8107" s="24">
        <f t="shared" ca="1" si="252"/>
        <v>0.78972416523206879</v>
      </c>
      <c r="F8107" s="24">
        <f t="shared" ca="1" si="253"/>
        <v>4.7214310484996789</v>
      </c>
    </row>
    <row r="8108" spans="5:6" x14ac:dyDescent="0.25">
      <c r="E8108" s="24">
        <f t="shared" ca="1" si="252"/>
        <v>0.41487474664110513</v>
      </c>
      <c r="F8108" s="24">
        <f t="shared" ca="1" si="253"/>
        <v>17.595572392589755</v>
      </c>
    </row>
    <row r="8109" spans="5:6" x14ac:dyDescent="0.25">
      <c r="E8109" s="24">
        <f t="shared" ca="1" si="252"/>
        <v>0.21169813202122356</v>
      </c>
      <c r="F8109" s="24">
        <f t="shared" ca="1" si="253"/>
        <v>31.051878491745363</v>
      </c>
    </row>
    <row r="8110" spans="5:6" x14ac:dyDescent="0.25">
      <c r="E8110" s="24">
        <f t="shared" ca="1" si="252"/>
        <v>0.15856670474814749</v>
      </c>
      <c r="F8110" s="24">
        <f t="shared" ca="1" si="253"/>
        <v>36.831598481026901</v>
      </c>
    </row>
    <row r="8111" spans="5:6" x14ac:dyDescent="0.25">
      <c r="E8111" s="24">
        <f t="shared" ca="1" si="252"/>
        <v>0.8953493105832625</v>
      </c>
      <c r="F8111" s="24">
        <f t="shared" ca="1" si="253"/>
        <v>2.2108269139315908</v>
      </c>
    </row>
    <row r="8112" spans="5:6" x14ac:dyDescent="0.25">
      <c r="E8112" s="24">
        <f t="shared" ca="1" si="252"/>
        <v>0.16707650834155519</v>
      </c>
      <c r="F8112" s="24">
        <f t="shared" ca="1" si="253"/>
        <v>35.786068753897084</v>
      </c>
    </row>
    <row r="8113" spans="5:6" x14ac:dyDescent="0.25">
      <c r="E8113" s="24">
        <f t="shared" ca="1" si="252"/>
        <v>0.53175919736496913</v>
      </c>
      <c r="F8113" s="24">
        <f t="shared" ca="1" si="253"/>
        <v>12.631290572866863</v>
      </c>
    </row>
    <row r="8114" spans="5:6" x14ac:dyDescent="0.25">
      <c r="E8114" s="24">
        <f t="shared" ca="1" si="252"/>
        <v>0.81803221703726448</v>
      </c>
      <c r="F8114" s="24">
        <f t="shared" ca="1" si="253"/>
        <v>4.0170711604766751</v>
      </c>
    </row>
    <row r="8115" spans="5:6" x14ac:dyDescent="0.25">
      <c r="E8115" s="24">
        <f t="shared" ca="1" si="252"/>
        <v>0.63394178716591743</v>
      </c>
      <c r="F8115" s="24">
        <f t="shared" ca="1" si="253"/>
        <v>9.1159629422152371</v>
      </c>
    </row>
    <row r="8116" spans="5:6" x14ac:dyDescent="0.25">
      <c r="E8116" s="24">
        <f t="shared" ca="1" si="252"/>
        <v>0.32454004504548595</v>
      </c>
      <c r="F8116" s="24">
        <f t="shared" ca="1" si="253"/>
        <v>22.506926901456165</v>
      </c>
    </row>
    <row r="8117" spans="5:6" x14ac:dyDescent="0.25">
      <c r="E8117" s="24">
        <f t="shared" ca="1" si="252"/>
        <v>7.7315289149855526E-2</v>
      </c>
      <c r="F8117" s="24">
        <f t="shared" ca="1" si="253"/>
        <v>51.197271063367431</v>
      </c>
    </row>
    <row r="8118" spans="5:6" x14ac:dyDescent="0.25">
      <c r="E8118" s="24">
        <f t="shared" ca="1" si="252"/>
        <v>0.28758806511226542</v>
      </c>
      <c r="F8118" s="24">
        <f t="shared" ca="1" si="253"/>
        <v>24.924523044302937</v>
      </c>
    </row>
    <row r="8119" spans="5:6" x14ac:dyDescent="0.25">
      <c r="E8119" s="24">
        <f t="shared" ca="1" si="252"/>
        <v>0.31836264261926883</v>
      </c>
      <c r="F8119" s="24">
        <f t="shared" ca="1" si="253"/>
        <v>22.891283207050023</v>
      </c>
    </row>
    <row r="8120" spans="5:6" x14ac:dyDescent="0.25">
      <c r="E8120" s="24">
        <f t="shared" ca="1" si="252"/>
        <v>0.73378358494158546</v>
      </c>
      <c r="F8120" s="24">
        <f t="shared" ca="1" si="253"/>
        <v>6.1908227449263613</v>
      </c>
    </row>
    <row r="8121" spans="5:6" x14ac:dyDescent="0.25">
      <c r="E8121" s="24">
        <f t="shared" ca="1" si="252"/>
        <v>0.74975553249110694</v>
      </c>
      <c r="F8121" s="24">
        <f t="shared" ca="1" si="253"/>
        <v>5.760161645314601</v>
      </c>
    </row>
    <row r="8122" spans="5:6" x14ac:dyDescent="0.25">
      <c r="E8122" s="24">
        <f t="shared" ca="1" si="252"/>
        <v>0.39454152992668234</v>
      </c>
      <c r="F8122" s="24">
        <f t="shared" ca="1" si="253"/>
        <v>18.60061743851934</v>
      </c>
    </row>
    <row r="8123" spans="5:6" x14ac:dyDescent="0.25">
      <c r="E8123" s="24">
        <f t="shared" ca="1" si="252"/>
        <v>0.26931421105532061</v>
      </c>
      <c r="F8123" s="24">
        <f t="shared" ca="1" si="253"/>
        <v>26.23753020413292</v>
      </c>
    </row>
    <row r="8124" spans="5:6" x14ac:dyDescent="0.25">
      <c r="E8124" s="24">
        <f t="shared" ca="1" si="252"/>
        <v>0.96745753303748805</v>
      </c>
      <c r="F8124" s="24">
        <f t="shared" ca="1" si="253"/>
        <v>0.66167497085704874</v>
      </c>
    </row>
    <row r="8125" spans="5:6" x14ac:dyDescent="0.25">
      <c r="E8125" s="24">
        <f t="shared" ca="1" si="252"/>
        <v>0.64243827869221104</v>
      </c>
      <c r="F8125" s="24">
        <f t="shared" ca="1" si="253"/>
        <v>8.8496906223902059</v>
      </c>
    </row>
    <row r="8126" spans="5:6" x14ac:dyDescent="0.25">
      <c r="E8126" s="24">
        <f t="shared" ca="1" si="252"/>
        <v>7.4429967528030216E-2</v>
      </c>
      <c r="F8126" s="24">
        <f t="shared" ca="1" si="253"/>
        <v>51.95793257771404</v>
      </c>
    </row>
    <row r="8127" spans="5:6" x14ac:dyDescent="0.25">
      <c r="E8127" s="24">
        <f t="shared" ca="1" si="252"/>
        <v>0.92189869111152856</v>
      </c>
      <c r="F8127" s="24">
        <f t="shared" ca="1" si="253"/>
        <v>1.6263988190263441</v>
      </c>
    </row>
    <row r="8128" spans="5:6" x14ac:dyDescent="0.25">
      <c r="E8128" s="24">
        <f t="shared" ca="1" si="252"/>
        <v>4.6330344222970221E-2</v>
      </c>
      <c r="F8128" s="24">
        <f t="shared" ca="1" si="253"/>
        <v>61.439162995478476</v>
      </c>
    </row>
    <row r="8129" spans="5:6" x14ac:dyDescent="0.25">
      <c r="E8129" s="24">
        <f t="shared" ca="1" si="252"/>
        <v>0.18724233404022128</v>
      </c>
      <c r="F8129" s="24">
        <f t="shared" ca="1" si="253"/>
        <v>33.507031942559081</v>
      </c>
    </row>
    <row r="8130" spans="5:6" x14ac:dyDescent="0.25">
      <c r="E8130" s="24">
        <f t="shared" ca="1" si="252"/>
        <v>6.2583751734712756E-2</v>
      </c>
      <c r="F8130" s="24">
        <f t="shared" ca="1" si="253"/>
        <v>55.424991830405808</v>
      </c>
    </row>
    <row r="8131" spans="5:6" x14ac:dyDescent="0.25">
      <c r="E8131" s="24">
        <f t="shared" ca="1" si="252"/>
        <v>0.97147485245788689</v>
      </c>
      <c r="F8131" s="24">
        <f t="shared" ca="1" si="253"/>
        <v>0.57879791544095061</v>
      </c>
    </row>
    <row r="8132" spans="5:6" x14ac:dyDescent="0.25">
      <c r="E8132" s="24">
        <f t="shared" ref="E8132:E8195" ca="1" si="254">RAND()</f>
        <v>2.4482785516941719E-2</v>
      </c>
      <c r="F8132" s="24">
        <f t="shared" ref="F8132:F8195" ca="1" si="255">-LOG(E8132,EXP(1))/$C$3</f>
        <v>74.195700807090873</v>
      </c>
    </row>
    <row r="8133" spans="5:6" x14ac:dyDescent="0.25">
      <c r="E8133" s="24">
        <f t="shared" ca="1" si="254"/>
        <v>0.84897506344257967</v>
      </c>
      <c r="F8133" s="24">
        <f t="shared" ca="1" si="255"/>
        <v>3.2745092956688406</v>
      </c>
    </row>
    <row r="8134" spans="5:6" x14ac:dyDescent="0.25">
      <c r="E8134" s="24">
        <f t="shared" ca="1" si="254"/>
        <v>0.2488689661139819</v>
      </c>
      <c r="F8134" s="24">
        <f t="shared" ca="1" si="255"/>
        <v>27.816575230733154</v>
      </c>
    </row>
    <row r="8135" spans="5:6" x14ac:dyDescent="0.25">
      <c r="E8135" s="24">
        <f t="shared" ca="1" si="254"/>
        <v>0.67341297753519291</v>
      </c>
      <c r="F8135" s="24">
        <f t="shared" ca="1" si="255"/>
        <v>7.9079300156365173</v>
      </c>
    </row>
    <row r="8136" spans="5:6" x14ac:dyDescent="0.25">
      <c r="E8136" s="24">
        <f t="shared" ca="1" si="254"/>
        <v>0.79211094642632152</v>
      </c>
      <c r="F8136" s="24">
        <f t="shared" ca="1" si="255"/>
        <v>4.6610762621384483</v>
      </c>
    </row>
    <row r="8137" spans="5:6" x14ac:dyDescent="0.25">
      <c r="E8137" s="24">
        <f t="shared" ca="1" si="254"/>
        <v>5.8019534895631386E-3</v>
      </c>
      <c r="F8137" s="24">
        <f t="shared" ca="1" si="255"/>
        <v>102.9912121918332</v>
      </c>
    </row>
    <row r="8138" spans="5:6" x14ac:dyDescent="0.25">
      <c r="E8138" s="24">
        <f t="shared" ca="1" si="254"/>
        <v>0.63419856052470946</v>
      </c>
      <c r="F8138" s="24">
        <f t="shared" ca="1" si="255"/>
        <v>9.1078637326042902</v>
      </c>
    </row>
    <row r="8139" spans="5:6" x14ac:dyDescent="0.25">
      <c r="E8139" s="24">
        <f t="shared" ca="1" si="254"/>
        <v>0.46556029594647319</v>
      </c>
      <c r="F8139" s="24">
        <f t="shared" ca="1" si="255"/>
        <v>15.290273224601668</v>
      </c>
    </row>
    <row r="8140" spans="5:6" x14ac:dyDescent="0.25">
      <c r="E8140" s="24">
        <f t="shared" ca="1" si="254"/>
        <v>0.65716575668005073</v>
      </c>
      <c r="F8140" s="24">
        <f t="shared" ca="1" si="255"/>
        <v>8.39637998091189</v>
      </c>
    </row>
    <row r="8141" spans="5:6" x14ac:dyDescent="0.25">
      <c r="E8141" s="24">
        <f t="shared" ca="1" si="254"/>
        <v>0.77041287655575041</v>
      </c>
      <c r="F8141" s="24">
        <f t="shared" ca="1" si="255"/>
        <v>5.216574090417657</v>
      </c>
    </row>
    <row r="8142" spans="5:6" x14ac:dyDescent="0.25">
      <c r="E8142" s="24">
        <f t="shared" ca="1" si="254"/>
        <v>0.43032774291470011</v>
      </c>
      <c r="F8142" s="24">
        <f t="shared" ca="1" si="255"/>
        <v>16.864163355821695</v>
      </c>
    </row>
    <row r="8143" spans="5:6" x14ac:dyDescent="0.25">
      <c r="E8143" s="24">
        <f t="shared" ca="1" si="254"/>
        <v>0.71732175119447161</v>
      </c>
      <c r="F8143" s="24">
        <f t="shared" ca="1" si="255"/>
        <v>6.6446158520656518</v>
      </c>
    </row>
    <row r="8144" spans="5:6" x14ac:dyDescent="0.25">
      <c r="E8144" s="24">
        <f t="shared" ca="1" si="254"/>
        <v>0.39996363928792011</v>
      </c>
      <c r="F8144" s="24">
        <f t="shared" ca="1" si="255"/>
        <v>18.327632755723439</v>
      </c>
    </row>
    <row r="8145" spans="5:6" x14ac:dyDescent="0.25">
      <c r="E8145" s="24">
        <f t="shared" ca="1" si="254"/>
        <v>0.50218198102856382</v>
      </c>
      <c r="F8145" s="24">
        <f t="shared" ca="1" si="255"/>
        <v>13.775854259458388</v>
      </c>
    </row>
    <row r="8146" spans="5:6" x14ac:dyDescent="0.25">
      <c r="E8146" s="24">
        <f t="shared" ca="1" si="254"/>
        <v>0.78636827190490843</v>
      </c>
      <c r="F8146" s="24">
        <f t="shared" ca="1" si="255"/>
        <v>4.8066011392796284</v>
      </c>
    </row>
    <row r="8147" spans="5:6" x14ac:dyDescent="0.25">
      <c r="E8147" s="24">
        <f t="shared" ca="1" si="254"/>
        <v>0.51264863367154123</v>
      </c>
      <c r="F8147" s="24">
        <f t="shared" ca="1" si="255"/>
        <v>13.363291861925418</v>
      </c>
    </row>
    <row r="8148" spans="5:6" x14ac:dyDescent="0.25">
      <c r="E8148" s="24">
        <f t="shared" ca="1" si="254"/>
        <v>0.77049535970699445</v>
      </c>
      <c r="F8148" s="24">
        <f t="shared" ca="1" si="255"/>
        <v>5.2144329336795279</v>
      </c>
    </row>
    <row r="8149" spans="5:6" x14ac:dyDescent="0.25">
      <c r="E8149" s="24">
        <f t="shared" ca="1" si="254"/>
        <v>0.86320386745574973</v>
      </c>
      <c r="F8149" s="24">
        <f t="shared" ca="1" si="255"/>
        <v>2.9420876935565059</v>
      </c>
    </row>
    <row r="8150" spans="5:6" x14ac:dyDescent="0.25">
      <c r="E8150" s="24">
        <f t="shared" ca="1" si="254"/>
        <v>0.12753705358240097</v>
      </c>
      <c r="F8150" s="24">
        <f t="shared" ca="1" si="255"/>
        <v>41.186966805436924</v>
      </c>
    </row>
    <row r="8151" spans="5:6" x14ac:dyDescent="0.25">
      <c r="E8151" s="24">
        <f t="shared" ca="1" si="254"/>
        <v>0.87393913701230597</v>
      </c>
      <c r="F8151" s="24">
        <f t="shared" ca="1" si="255"/>
        <v>2.6948908607416211</v>
      </c>
    </row>
    <row r="8152" spans="5:6" x14ac:dyDescent="0.25">
      <c r="E8152" s="24">
        <f t="shared" ca="1" si="254"/>
        <v>0.26496139932043694</v>
      </c>
      <c r="F8152" s="24">
        <f t="shared" ca="1" si="255"/>
        <v>26.563422530950778</v>
      </c>
    </row>
    <row r="8153" spans="5:6" x14ac:dyDescent="0.25">
      <c r="E8153" s="24">
        <f t="shared" ca="1" si="254"/>
        <v>0.1095780716254624</v>
      </c>
      <c r="F8153" s="24">
        <f t="shared" ca="1" si="255"/>
        <v>44.222360017923826</v>
      </c>
    </row>
    <row r="8154" spans="5:6" x14ac:dyDescent="0.25">
      <c r="E8154" s="24">
        <f t="shared" ca="1" si="254"/>
        <v>0.49918974209381339</v>
      </c>
      <c r="F8154" s="24">
        <f t="shared" ca="1" si="255"/>
        <v>13.89538021656648</v>
      </c>
    </row>
    <row r="8155" spans="5:6" x14ac:dyDescent="0.25">
      <c r="E8155" s="24">
        <f t="shared" ca="1" si="254"/>
        <v>0.43303605239370546</v>
      </c>
      <c r="F8155" s="24">
        <f t="shared" ca="1" si="255"/>
        <v>16.738685851329951</v>
      </c>
    </row>
    <row r="8156" spans="5:6" x14ac:dyDescent="0.25">
      <c r="E8156" s="24">
        <f t="shared" ca="1" si="254"/>
        <v>0.68491052975312949</v>
      </c>
      <c r="F8156" s="24">
        <f t="shared" ca="1" si="255"/>
        <v>7.5693412549935735</v>
      </c>
    </row>
    <row r="8157" spans="5:6" x14ac:dyDescent="0.25">
      <c r="E8157" s="24">
        <f t="shared" ca="1" si="254"/>
        <v>0.98504131260242134</v>
      </c>
      <c r="F8157" s="24">
        <f t="shared" ca="1" si="255"/>
        <v>0.30143393922462663</v>
      </c>
    </row>
    <row r="8158" spans="5:6" x14ac:dyDescent="0.25">
      <c r="E8158" s="24">
        <f t="shared" ca="1" si="254"/>
        <v>0.90432838561842677</v>
      </c>
      <c r="F8158" s="24">
        <f t="shared" ca="1" si="255"/>
        <v>2.011254522497322</v>
      </c>
    </row>
    <row r="8159" spans="5:6" x14ac:dyDescent="0.25">
      <c r="E8159" s="24">
        <f t="shared" ca="1" si="254"/>
        <v>0.56757098435520859</v>
      </c>
      <c r="F8159" s="24">
        <f t="shared" ca="1" si="255"/>
        <v>11.327789097690134</v>
      </c>
    </row>
    <row r="8160" spans="5:6" x14ac:dyDescent="0.25">
      <c r="E8160" s="24">
        <f t="shared" ca="1" si="254"/>
        <v>3.3573165169434094E-2</v>
      </c>
      <c r="F8160" s="24">
        <f t="shared" ca="1" si="255"/>
        <v>67.880563735598656</v>
      </c>
    </row>
    <row r="8161" spans="5:6" x14ac:dyDescent="0.25">
      <c r="E8161" s="24">
        <f t="shared" ca="1" si="254"/>
        <v>0.38441949568260936</v>
      </c>
      <c r="F8161" s="24">
        <f t="shared" ca="1" si="255"/>
        <v>19.12041771991338</v>
      </c>
    </row>
    <row r="8162" spans="5:6" x14ac:dyDescent="0.25">
      <c r="E8162" s="24">
        <f t="shared" ca="1" si="254"/>
        <v>0.93124664315540984</v>
      </c>
      <c r="F8162" s="24">
        <f t="shared" ca="1" si="255"/>
        <v>1.4246222792039265</v>
      </c>
    </row>
    <row r="8163" spans="5:6" x14ac:dyDescent="0.25">
      <c r="E8163" s="24">
        <f t="shared" ca="1" si="254"/>
        <v>1.0576417848589093E-2</v>
      </c>
      <c r="F8163" s="24">
        <f t="shared" ca="1" si="255"/>
        <v>90.982569750408288</v>
      </c>
    </row>
    <row r="8164" spans="5:6" x14ac:dyDescent="0.25">
      <c r="E8164" s="24">
        <f t="shared" ca="1" si="254"/>
        <v>0.19780541191573842</v>
      </c>
      <c r="F8164" s="24">
        <f t="shared" ca="1" si="255"/>
        <v>32.409429992462691</v>
      </c>
    </row>
    <row r="8165" spans="5:6" x14ac:dyDescent="0.25">
      <c r="E8165" s="24">
        <f t="shared" ca="1" si="254"/>
        <v>0.67538439575827425</v>
      </c>
      <c r="F8165" s="24">
        <f t="shared" ca="1" si="255"/>
        <v>7.8494655000325952</v>
      </c>
    </row>
    <row r="8166" spans="5:6" x14ac:dyDescent="0.25">
      <c r="E8166" s="24">
        <f t="shared" ca="1" si="254"/>
        <v>0.59517889237112853</v>
      </c>
      <c r="F8166" s="24">
        <f t="shared" ca="1" si="255"/>
        <v>10.377865183564531</v>
      </c>
    </row>
    <row r="8167" spans="5:6" x14ac:dyDescent="0.25">
      <c r="E8167" s="24">
        <f t="shared" ca="1" si="254"/>
        <v>0.18141847942196765</v>
      </c>
      <c r="F8167" s="24">
        <f t="shared" ca="1" si="255"/>
        <v>34.138977507304062</v>
      </c>
    </row>
    <row r="8168" spans="5:6" x14ac:dyDescent="0.25">
      <c r="E8168" s="24">
        <f t="shared" ca="1" si="254"/>
        <v>0.87896624000257284</v>
      </c>
      <c r="F8168" s="24">
        <f t="shared" ca="1" si="255"/>
        <v>2.5801757862522514</v>
      </c>
    </row>
    <row r="8169" spans="5:6" x14ac:dyDescent="0.25">
      <c r="E8169" s="24">
        <f t="shared" ca="1" si="254"/>
        <v>0.1868250411092085</v>
      </c>
      <c r="F8169" s="24">
        <f t="shared" ca="1" si="255"/>
        <v>33.551654182490935</v>
      </c>
    </row>
    <row r="8170" spans="5:6" x14ac:dyDescent="0.25">
      <c r="E8170" s="24">
        <f t="shared" ca="1" si="254"/>
        <v>0.60947852108533007</v>
      </c>
      <c r="F8170" s="24">
        <f t="shared" ca="1" si="255"/>
        <v>9.9030314180542689</v>
      </c>
    </row>
    <row r="8171" spans="5:6" x14ac:dyDescent="0.25">
      <c r="E8171" s="24">
        <f t="shared" ca="1" si="254"/>
        <v>0.6619974858616976</v>
      </c>
      <c r="F8171" s="24">
        <f t="shared" ca="1" si="255"/>
        <v>8.2498704168867611</v>
      </c>
    </row>
    <row r="8172" spans="5:6" x14ac:dyDescent="0.25">
      <c r="E8172" s="24">
        <f t="shared" ca="1" si="254"/>
        <v>0.14945197293421786</v>
      </c>
      <c r="F8172" s="24">
        <f t="shared" ca="1" si="255"/>
        <v>38.015603780795516</v>
      </c>
    </row>
    <row r="8173" spans="5:6" x14ac:dyDescent="0.25">
      <c r="E8173" s="24">
        <f t="shared" ca="1" si="254"/>
        <v>0.19620822376172764</v>
      </c>
      <c r="F8173" s="24">
        <f t="shared" ca="1" si="255"/>
        <v>32.571576350638061</v>
      </c>
    </row>
    <row r="8174" spans="5:6" x14ac:dyDescent="0.25">
      <c r="E8174" s="24">
        <f t="shared" ca="1" si="254"/>
        <v>0.35967014727084401</v>
      </c>
      <c r="F8174" s="24">
        <f t="shared" ca="1" si="255"/>
        <v>20.451358502670633</v>
      </c>
    </row>
    <row r="8175" spans="5:6" x14ac:dyDescent="0.25">
      <c r="E8175" s="24">
        <f t="shared" ca="1" si="254"/>
        <v>0.37354834973697415</v>
      </c>
      <c r="F8175" s="24">
        <f t="shared" ca="1" si="255"/>
        <v>19.694156647071672</v>
      </c>
    </row>
    <row r="8176" spans="5:6" x14ac:dyDescent="0.25">
      <c r="E8176" s="24">
        <f t="shared" ca="1" si="254"/>
        <v>0.82245973551493068</v>
      </c>
      <c r="F8176" s="24">
        <f t="shared" ca="1" si="255"/>
        <v>3.9091150264424965</v>
      </c>
    </row>
    <row r="8177" spans="5:6" x14ac:dyDescent="0.25">
      <c r="E8177" s="24">
        <f t="shared" ca="1" si="254"/>
        <v>0.85826518221396841</v>
      </c>
      <c r="F8177" s="24">
        <f t="shared" ca="1" si="255"/>
        <v>3.0568431413414667</v>
      </c>
    </row>
    <row r="8178" spans="5:6" x14ac:dyDescent="0.25">
      <c r="E8178" s="24">
        <f t="shared" ca="1" si="254"/>
        <v>0.17786530507638598</v>
      </c>
      <c r="F8178" s="24">
        <f t="shared" ca="1" si="255"/>
        <v>34.534574563918063</v>
      </c>
    </row>
    <row r="8179" spans="5:6" x14ac:dyDescent="0.25">
      <c r="E8179" s="24">
        <f t="shared" ca="1" si="254"/>
        <v>0.7125874539853726</v>
      </c>
      <c r="F8179" s="24">
        <f t="shared" ca="1" si="255"/>
        <v>6.7770526387191437</v>
      </c>
    </row>
    <row r="8180" spans="5:6" x14ac:dyDescent="0.25">
      <c r="E8180" s="24">
        <f t="shared" ca="1" si="254"/>
        <v>0.38613475545661335</v>
      </c>
      <c r="F8180" s="24">
        <f t="shared" ca="1" si="255"/>
        <v>19.031377260811261</v>
      </c>
    </row>
    <row r="8181" spans="5:6" x14ac:dyDescent="0.25">
      <c r="E8181" s="24">
        <f t="shared" ca="1" si="254"/>
        <v>0.76978221899279542</v>
      </c>
      <c r="F8181" s="24">
        <f t="shared" ca="1" si="255"/>
        <v>5.2329527323188962</v>
      </c>
    </row>
    <row r="8182" spans="5:6" x14ac:dyDescent="0.25">
      <c r="E8182" s="24">
        <f t="shared" ca="1" si="254"/>
        <v>0.68388609859236671</v>
      </c>
      <c r="F8182" s="24">
        <f t="shared" ca="1" si="255"/>
        <v>7.5992779550356291</v>
      </c>
    </row>
    <row r="8183" spans="5:6" x14ac:dyDescent="0.25">
      <c r="E8183" s="24">
        <f t="shared" ca="1" si="254"/>
        <v>0.88994183980446095</v>
      </c>
      <c r="F8183" s="24">
        <f t="shared" ca="1" si="255"/>
        <v>2.331983338511471</v>
      </c>
    </row>
    <row r="8184" spans="5:6" x14ac:dyDescent="0.25">
      <c r="E8184" s="24">
        <f t="shared" ca="1" si="254"/>
        <v>0.45626944174055883</v>
      </c>
      <c r="F8184" s="24">
        <f t="shared" ca="1" si="255"/>
        <v>15.693435259184023</v>
      </c>
    </row>
    <row r="8185" spans="5:6" x14ac:dyDescent="0.25">
      <c r="E8185" s="24">
        <f t="shared" ca="1" si="254"/>
        <v>0.59129559161497414</v>
      </c>
      <c r="F8185" s="24">
        <f t="shared" ca="1" si="255"/>
        <v>10.508784631899855</v>
      </c>
    </row>
    <row r="8186" spans="5:6" x14ac:dyDescent="0.25">
      <c r="E8186" s="24">
        <f t="shared" ca="1" si="254"/>
        <v>0.76361436402552374</v>
      </c>
      <c r="F8186" s="24">
        <f t="shared" ca="1" si="255"/>
        <v>5.3938475275657067</v>
      </c>
    </row>
    <row r="8187" spans="5:6" x14ac:dyDescent="0.25">
      <c r="E8187" s="24">
        <f t="shared" ca="1" si="254"/>
        <v>0.30518455241424991</v>
      </c>
      <c r="F8187" s="24">
        <f t="shared" ca="1" si="255"/>
        <v>23.736771909700149</v>
      </c>
    </row>
    <row r="8188" spans="5:6" x14ac:dyDescent="0.25">
      <c r="E8188" s="24">
        <f t="shared" ca="1" si="254"/>
        <v>0.91976720388090349</v>
      </c>
      <c r="F8188" s="24">
        <f t="shared" ca="1" si="255"/>
        <v>1.6726936043754743</v>
      </c>
    </row>
    <row r="8189" spans="5:6" x14ac:dyDescent="0.25">
      <c r="E8189" s="24">
        <f t="shared" ca="1" si="254"/>
        <v>5.1071814178423769E-2</v>
      </c>
      <c r="F8189" s="24">
        <f t="shared" ca="1" si="255"/>
        <v>59.490450311702652</v>
      </c>
    </row>
    <row r="8190" spans="5:6" x14ac:dyDescent="0.25">
      <c r="E8190" s="24">
        <f t="shared" ca="1" si="254"/>
        <v>0.56378229606382024</v>
      </c>
      <c r="F8190" s="24">
        <f t="shared" ca="1" si="255"/>
        <v>11.461742037761086</v>
      </c>
    </row>
    <row r="8191" spans="5:6" x14ac:dyDescent="0.25">
      <c r="E8191" s="24">
        <f t="shared" ca="1" si="254"/>
        <v>0.91872288580306027</v>
      </c>
      <c r="F8191" s="24">
        <f t="shared" ca="1" si="255"/>
        <v>1.6954148188334124</v>
      </c>
    </row>
    <row r="8192" spans="5:6" x14ac:dyDescent="0.25">
      <c r="E8192" s="24">
        <f t="shared" ca="1" si="254"/>
        <v>0.4962121929267459</v>
      </c>
      <c r="F8192" s="24">
        <f t="shared" ca="1" si="255"/>
        <v>14.015032708420918</v>
      </c>
    </row>
    <row r="8193" spans="5:6" x14ac:dyDescent="0.25">
      <c r="E8193" s="24">
        <f t="shared" ca="1" si="254"/>
        <v>0.17609090644220715</v>
      </c>
      <c r="F8193" s="24">
        <f t="shared" ca="1" si="255"/>
        <v>34.735098068303699</v>
      </c>
    </row>
    <row r="8194" spans="5:6" x14ac:dyDescent="0.25">
      <c r="E8194" s="24">
        <f t="shared" ca="1" si="254"/>
        <v>0.74952462921266261</v>
      </c>
      <c r="F8194" s="24">
        <f t="shared" ca="1" si="255"/>
        <v>5.7663220224387128</v>
      </c>
    </row>
    <row r="8195" spans="5:6" x14ac:dyDescent="0.25">
      <c r="E8195" s="24">
        <f t="shared" ca="1" si="254"/>
        <v>0.87407426291315615</v>
      </c>
      <c r="F8195" s="24">
        <f t="shared" ca="1" si="255"/>
        <v>2.6917987585615091</v>
      </c>
    </row>
    <row r="8196" spans="5:6" x14ac:dyDescent="0.25">
      <c r="E8196" s="24">
        <f t="shared" ref="E8196:E8259" ca="1" si="256">RAND()</f>
        <v>0.55245801783761528</v>
      </c>
      <c r="F8196" s="24">
        <f t="shared" ref="F8196:F8259" ca="1" si="257">-LOG(E8196,EXP(1))/$C$3</f>
        <v>11.867556685831367</v>
      </c>
    </row>
    <row r="8197" spans="5:6" x14ac:dyDescent="0.25">
      <c r="E8197" s="24">
        <f t="shared" ca="1" si="256"/>
        <v>0.47721446976609982</v>
      </c>
      <c r="F8197" s="24">
        <f t="shared" ca="1" si="257"/>
        <v>14.795785339847884</v>
      </c>
    </row>
    <row r="8198" spans="5:6" x14ac:dyDescent="0.25">
      <c r="E8198" s="24">
        <f t="shared" ca="1" si="256"/>
        <v>0.51750445167462744</v>
      </c>
      <c r="F8198" s="24">
        <f t="shared" ca="1" si="257"/>
        <v>13.174743032196014</v>
      </c>
    </row>
    <row r="8199" spans="5:6" x14ac:dyDescent="0.25">
      <c r="E8199" s="24">
        <f t="shared" ca="1" si="256"/>
        <v>0.68612747276609298</v>
      </c>
      <c r="F8199" s="24">
        <f t="shared" ca="1" si="257"/>
        <v>7.5338369631996027</v>
      </c>
    </row>
    <row r="8200" spans="5:6" x14ac:dyDescent="0.25">
      <c r="E8200" s="24">
        <f t="shared" ca="1" si="256"/>
        <v>0.53795447668302898</v>
      </c>
      <c r="F8200" s="24">
        <f t="shared" ca="1" si="257"/>
        <v>12.399626764625502</v>
      </c>
    </row>
    <row r="8201" spans="5:6" x14ac:dyDescent="0.25">
      <c r="E8201" s="24">
        <f t="shared" ca="1" si="256"/>
        <v>0.23959551841541404</v>
      </c>
      <c r="F8201" s="24">
        <f t="shared" ca="1" si="257"/>
        <v>28.576062347179064</v>
      </c>
    </row>
    <row r="8202" spans="5:6" x14ac:dyDescent="0.25">
      <c r="E8202" s="24">
        <f t="shared" ca="1" si="256"/>
        <v>0.11026686207551728</v>
      </c>
      <c r="F8202" s="24">
        <f t="shared" ca="1" si="257"/>
        <v>44.097036647086014</v>
      </c>
    </row>
    <row r="8203" spans="5:6" x14ac:dyDescent="0.25">
      <c r="E8203" s="24">
        <f t="shared" ca="1" si="256"/>
        <v>0.3867599471547345</v>
      </c>
      <c r="F8203" s="24">
        <f t="shared" ca="1" si="257"/>
        <v>18.999021400052172</v>
      </c>
    </row>
    <row r="8204" spans="5:6" x14ac:dyDescent="0.25">
      <c r="E8204" s="24">
        <f t="shared" ca="1" si="256"/>
        <v>0.53767761663483538</v>
      </c>
      <c r="F8204" s="24">
        <f t="shared" ca="1" si="257"/>
        <v>12.409922480271312</v>
      </c>
    </row>
    <row r="8205" spans="5:6" x14ac:dyDescent="0.25">
      <c r="E8205" s="24">
        <f t="shared" ca="1" si="256"/>
        <v>0.95241019223241019</v>
      </c>
      <c r="F8205" s="24">
        <f t="shared" ca="1" si="257"/>
        <v>0.97518925593386541</v>
      </c>
    </row>
    <row r="8206" spans="5:6" x14ac:dyDescent="0.25">
      <c r="E8206" s="24">
        <f t="shared" ca="1" si="256"/>
        <v>0.7680992364007152</v>
      </c>
      <c r="F8206" s="24">
        <f t="shared" ca="1" si="257"/>
        <v>5.2767268023690326</v>
      </c>
    </row>
    <row r="8207" spans="5:6" x14ac:dyDescent="0.25">
      <c r="E8207" s="24">
        <f t="shared" ca="1" si="256"/>
        <v>0.65196107942352721</v>
      </c>
      <c r="F8207" s="24">
        <f t="shared" ca="1" si="257"/>
        <v>8.5554082594588863</v>
      </c>
    </row>
    <row r="8208" spans="5:6" x14ac:dyDescent="0.25">
      <c r="E8208" s="24">
        <f t="shared" ca="1" si="256"/>
        <v>7.3404782114076528E-2</v>
      </c>
      <c r="F8208" s="24">
        <f t="shared" ca="1" si="257"/>
        <v>52.235323881319843</v>
      </c>
    </row>
    <row r="8209" spans="5:6" x14ac:dyDescent="0.25">
      <c r="E8209" s="24">
        <f t="shared" ca="1" si="256"/>
        <v>0.70356924173699831</v>
      </c>
      <c r="F8209" s="24">
        <f t="shared" ca="1" si="257"/>
        <v>7.0317796525431984</v>
      </c>
    </row>
    <row r="8210" spans="5:6" x14ac:dyDescent="0.25">
      <c r="E8210" s="24">
        <f t="shared" ca="1" si="256"/>
        <v>0.98721113960248852</v>
      </c>
      <c r="F8210" s="24">
        <f t="shared" ca="1" si="257"/>
        <v>0.25742683713001552</v>
      </c>
    </row>
    <row r="8211" spans="5:6" x14ac:dyDescent="0.25">
      <c r="E8211" s="24">
        <f t="shared" ca="1" si="256"/>
        <v>0.87673557646815725</v>
      </c>
      <c r="F8211" s="24">
        <f t="shared" ca="1" si="257"/>
        <v>2.6309968246258886</v>
      </c>
    </row>
    <row r="8212" spans="5:6" x14ac:dyDescent="0.25">
      <c r="E8212" s="24">
        <f t="shared" ca="1" si="256"/>
        <v>0.85929882026209503</v>
      </c>
      <c r="F8212" s="24">
        <f t="shared" ca="1" si="257"/>
        <v>3.0327709513929029</v>
      </c>
    </row>
    <row r="8213" spans="5:6" x14ac:dyDescent="0.25">
      <c r="E8213" s="24">
        <f t="shared" ca="1" si="256"/>
        <v>0.75064856762916088</v>
      </c>
      <c r="F8213" s="24">
        <f t="shared" ca="1" si="257"/>
        <v>5.7363537859935665</v>
      </c>
    </row>
    <row r="8214" spans="5:6" x14ac:dyDescent="0.25">
      <c r="E8214" s="24">
        <f t="shared" ca="1" si="256"/>
        <v>0.68113731073903849</v>
      </c>
      <c r="F8214" s="24">
        <f t="shared" ca="1" si="257"/>
        <v>7.6798272423251701</v>
      </c>
    </row>
    <row r="8215" spans="5:6" x14ac:dyDescent="0.25">
      <c r="E8215" s="24">
        <f t="shared" ca="1" si="256"/>
        <v>6.9182783350464128E-2</v>
      </c>
      <c r="F8215" s="24">
        <f t="shared" ca="1" si="257"/>
        <v>53.420064856535504</v>
      </c>
    </row>
    <row r="8216" spans="5:6" x14ac:dyDescent="0.25">
      <c r="E8216" s="24">
        <f t="shared" ca="1" si="256"/>
        <v>0.42008352708625607</v>
      </c>
      <c r="F8216" s="24">
        <f t="shared" ca="1" si="257"/>
        <v>17.346034269252861</v>
      </c>
    </row>
    <row r="8217" spans="5:6" x14ac:dyDescent="0.25">
      <c r="E8217" s="24">
        <f t="shared" ca="1" si="256"/>
        <v>0.70317152487502355</v>
      </c>
      <c r="F8217" s="24">
        <f t="shared" ca="1" si="257"/>
        <v>7.0430885413452016</v>
      </c>
    </row>
    <row r="8218" spans="5:6" x14ac:dyDescent="0.25">
      <c r="E8218" s="24">
        <f t="shared" ca="1" si="256"/>
        <v>0.35992595085164358</v>
      </c>
      <c r="F8218" s="24">
        <f t="shared" ca="1" si="257"/>
        <v>20.43713921536532</v>
      </c>
    </row>
    <row r="8219" spans="5:6" x14ac:dyDescent="0.25">
      <c r="E8219" s="24">
        <f t="shared" ca="1" si="256"/>
        <v>0.47906934484576025</v>
      </c>
      <c r="F8219" s="24">
        <f t="shared" ca="1" si="257"/>
        <v>14.718198440329788</v>
      </c>
    </row>
    <row r="8220" spans="5:6" x14ac:dyDescent="0.25">
      <c r="E8220" s="24">
        <f t="shared" ca="1" si="256"/>
        <v>0.99917548831214609</v>
      </c>
      <c r="F8220" s="24">
        <f t="shared" ca="1" si="257"/>
        <v>1.6497035691418912E-2</v>
      </c>
    </row>
    <row r="8221" spans="5:6" x14ac:dyDescent="0.25">
      <c r="E8221" s="24">
        <f t="shared" ca="1" si="256"/>
        <v>0.76379931010129798</v>
      </c>
      <c r="F8221" s="24">
        <f t="shared" ca="1" si="257"/>
        <v>5.3890041487270608</v>
      </c>
    </row>
    <row r="8222" spans="5:6" x14ac:dyDescent="0.25">
      <c r="E8222" s="24">
        <f t="shared" ca="1" si="256"/>
        <v>0.1819691806255318</v>
      </c>
      <c r="F8222" s="24">
        <f t="shared" ca="1" si="257"/>
        <v>34.078358869337215</v>
      </c>
    </row>
    <row r="8223" spans="5:6" x14ac:dyDescent="0.25">
      <c r="E8223" s="24">
        <f t="shared" ca="1" si="256"/>
        <v>4.8256657986087026E-2</v>
      </c>
      <c r="F8223" s="24">
        <f t="shared" ca="1" si="257"/>
        <v>60.624429427356844</v>
      </c>
    </row>
    <row r="8224" spans="5:6" x14ac:dyDescent="0.25">
      <c r="E8224" s="24">
        <f t="shared" ca="1" si="256"/>
        <v>0.7426620217259694</v>
      </c>
      <c r="F8224" s="24">
        <f t="shared" ca="1" si="257"/>
        <v>5.9502844206222045</v>
      </c>
    </row>
    <row r="8225" spans="5:6" x14ac:dyDescent="0.25">
      <c r="E8225" s="24">
        <f t="shared" ca="1" si="256"/>
        <v>0.21898420478369707</v>
      </c>
      <c r="F8225" s="24">
        <f t="shared" ca="1" si="257"/>
        <v>30.375113520841452</v>
      </c>
    </row>
    <row r="8226" spans="5:6" x14ac:dyDescent="0.25">
      <c r="E8226" s="24">
        <f t="shared" ca="1" si="256"/>
        <v>0.24487940534788422</v>
      </c>
      <c r="F8226" s="24">
        <f t="shared" ca="1" si="257"/>
        <v>28.139788253776256</v>
      </c>
    </row>
    <row r="8227" spans="5:6" x14ac:dyDescent="0.25">
      <c r="E8227" s="24">
        <f t="shared" ca="1" si="256"/>
        <v>0.49189832174214998</v>
      </c>
      <c r="F8227" s="24">
        <f t="shared" ca="1" si="257"/>
        <v>14.189664939466136</v>
      </c>
    </row>
    <row r="8228" spans="5:6" x14ac:dyDescent="0.25">
      <c r="E8228" s="24">
        <f t="shared" ca="1" si="256"/>
        <v>0.15326657367296792</v>
      </c>
      <c r="F8228" s="24">
        <f t="shared" ca="1" si="257"/>
        <v>37.511531241315907</v>
      </c>
    </row>
    <row r="8229" spans="5:6" x14ac:dyDescent="0.25">
      <c r="E8229" s="24">
        <f t="shared" ca="1" si="256"/>
        <v>0.32135932140759815</v>
      </c>
      <c r="F8229" s="24">
        <f t="shared" ca="1" si="257"/>
        <v>22.703908011203627</v>
      </c>
    </row>
    <row r="8230" spans="5:6" x14ac:dyDescent="0.25">
      <c r="E8230" s="24">
        <f t="shared" ca="1" si="256"/>
        <v>0.47475129152250406</v>
      </c>
      <c r="F8230" s="24">
        <f t="shared" ca="1" si="257"/>
        <v>14.899284177337865</v>
      </c>
    </row>
    <row r="8231" spans="5:6" x14ac:dyDescent="0.25">
      <c r="E8231" s="24">
        <f t="shared" ca="1" si="256"/>
        <v>6.1143515667666404E-2</v>
      </c>
      <c r="F8231" s="24">
        <f t="shared" ca="1" si="257"/>
        <v>55.890629244961602</v>
      </c>
    </row>
    <row r="8232" spans="5:6" x14ac:dyDescent="0.25">
      <c r="E8232" s="24">
        <f t="shared" ca="1" si="256"/>
        <v>0.57931831309705539</v>
      </c>
      <c r="F8232" s="24">
        <f t="shared" ca="1" si="257"/>
        <v>10.918063778419741</v>
      </c>
    </row>
    <row r="8233" spans="5:6" x14ac:dyDescent="0.25">
      <c r="E8233" s="24">
        <f t="shared" ca="1" si="256"/>
        <v>1.0183458355132347E-2</v>
      </c>
      <c r="F8233" s="24">
        <f t="shared" ca="1" si="257"/>
        <v>91.73981210016531</v>
      </c>
    </row>
    <row r="8234" spans="5:6" x14ac:dyDescent="0.25">
      <c r="E8234" s="24">
        <f t="shared" ca="1" si="256"/>
        <v>0.44162723055981623</v>
      </c>
      <c r="F8234" s="24">
        <f t="shared" ca="1" si="257"/>
        <v>16.345782450299602</v>
      </c>
    </row>
    <row r="8235" spans="5:6" x14ac:dyDescent="0.25">
      <c r="E8235" s="24">
        <f t="shared" ca="1" si="256"/>
        <v>0.59299446122784916</v>
      </c>
      <c r="F8235" s="24">
        <f t="shared" ca="1" si="257"/>
        <v>10.451404405692204</v>
      </c>
    </row>
    <row r="8236" spans="5:6" x14ac:dyDescent="0.25">
      <c r="E8236" s="24">
        <f t="shared" ca="1" si="256"/>
        <v>0.47404601964974435</v>
      </c>
      <c r="F8236" s="24">
        <f t="shared" ca="1" si="257"/>
        <v>14.929017482622472</v>
      </c>
    </row>
    <row r="8237" spans="5:6" x14ac:dyDescent="0.25">
      <c r="E8237" s="24">
        <f t="shared" ca="1" si="256"/>
        <v>0.30962286439837072</v>
      </c>
      <c r="F8237" s="24">
        <f t="shared" ca="1" si="257"/>
        <v>23.448005771550406</v>
      </c>
    </row>
    <row r="8238" spans="5:6" x14ac:dyDescent="0.25">
      <c r="E8238" s="24">
        <f t="shared" ca="1" si="256"/>
        <v>0.52499872319483232</v>
      </c>
      <c r="F8238" s="24">
        <f t="shared" ca="1" si="257"/>
        <v>12.887188968066276</v>
      </c>
    </row>
    <row r="8239" spans="5:6" x14ac:dyDescent="0.25">
      <c r="E8239" s="24">
        <f t="shared" ca="1" si="256"/>
        <v>0.16691090141048281</v>
      </c>
      <c r="F8239" s="24">
        <f t="shared" ca="1" si="257"/>
        <v>35.805902668566816</v>
      </c>
    </row>
    <row r="8240" spans="5:6" x14ac:dyDescent="0.25">
      <c r="E8240" s="24">
        <f t="shared" ca="1" si="256"/>
        <v>0.86895503998555546</v>
      </c>
      <c r="F8240" s="24">
        <f t="shared" ca="1" si="257"/>
        <v>2.8092778540252872</v>
      </c>
    </row>
    <row r="8241" spans="5:6" x14ac:dyDescent="0.25">
      <c r="E8241" s="24">
        <f t="shared" ca="1" si="256"/>
        <v>0.68090256539197314</v>
      </c>
      <c r="F8241" s="24">
        <f t="shared" ca="1" si="257"/>
        <v>7.6867211770330561</v>
      </c>
    </row>
    <row r="8242" spans="5:6" x14ac:dyDescent="0.25">
      <c r="E8242" s="24">
        <f t="shared" ca="1" si="256"/>
        <v>0.53760492535367665</v>
      </c>
      <c r="F8242" s="24">
        <f t="shared" ca="1" si="257"/>
        <v>12.412626561419509</v>
      </c>
    </row>
    <row r="8243" spans="5:6" x14ac:dyDescent="0.25">
      <c r="E8243" s="24">
        <f t="shared" ca="1" si="256"/>
        <v>0.73954322447104315</v>
      </c>
      <c r="F8243" s="24">
        <f t="shared" ca="1" si="257"/>
        <v>6.0344509519647493</v>
      </c>
    </row>
    <row r="8244" spans="5:6" x14ac:dyDescent="0.25">
      <c r="E8244" s="24">
        <f t="shared" ca="1" si="256"/>
        <v>0.77220059164886723</v>
      </c>
      <c r="F8244" s="24">
        <f t="shared" ca="1" si="257"/>
        <v>5.1702185793249065</v>
      </c>
    </row>
    <row r="8245" spans="5:6" x14ac:dyDescent="0.25">
      <c r="E8245" s="24">
        <f t="shared" ca="1" si="256"/>
        <v>9.6412132739456591E-2</v>
      </c>
      <c r="F8245" s="24">
        <f t="shared" ca="1" si="257"/>
        <v>46.782464539840184</v>
      </c>
    </row>
    <row r="8246" spans="5:6" x14ac:dyDescent="0.25">
      <c r="E8246" s="24">
        <f t="shared" ca="1" si="256"/>
        <v>0.73028645635270151</v>
      </c>
      <c r="F8246" s="24">
        <f t="shared" ca="1" si="257"/>
        <v>6.2863683169635971</v>
      </c>
    </row>
    <row r="8247" spans="5:6" x14ac:dyDescent="0.25">
      <c r="E8247" s="24">
        <f t="shared" ca="1" si="256"/>
        <v>0.44997636873980573</v>
      </c>
      <c r="F8247" s="24">
        <f t="shared" ca="1" si="257"/>
        <v>15.971204230164364</v>
      </c>
    </row>
    <row r="8248" spans="5:6" x14ac:dyDescent="0.25">
      <c r="E8248" s="24">
        <f t="shared" ca="1" si="256"/>
        <v>0.97114213203426181</v>
      </c>
      <c r="F8248" s="24">
        <f t="shared" ca="1" si="257"/>
        <v>0.58564888873181808</v>
      </c>
    </row>
    <row r="8249" spans="5:6" x14ac:dyDescent="0.25">
      <c r="E8249" s="24">
        <f t="shared" ca="1" si="256"/>
        <v>0.69628136404073715</v>
      </c>
      <c r="F8249" s="24">
        <f t="shared" ca="1" si="257"/>
        <v>7.2400288331804372</v>
      </c>
    </row>
    <row r="8250" spans="5:6" x14ac:dyDescent="0.25">
      <c r="E8250" s="24">
        <f t="shared" ca="1" si="256"/>
        <v>0.24289572742566834</v>
      </c>
      <c r="F8250" s="24">
        <f t="shared" ca="1" si="257"/>
        <v>28.302460659555056</v>
      </c>
    </row>
    <row r="8251" spans="5:6" x14ac:dyDescent="0.25">
      <c r="E8251" s="24">
        <f t="shared" ca="1" si="256"/>
        <v>0.13446606212631529</v>
      </c>
      <c r="F8251" s="24">
        <f t="shared" ca="1" si="257"/>
        <v>40.12886875956508</v>
      </c>
    </row>
    <row r="8252" spans="5:6" x14ac:dyDescent="0.25">
      <c r="E8252" s="24">
        <f t="shared" ca="1" si="256"/>
        <v>0.59268988154586522</v>
      </c>
      <c r="F8252" s="24">
        <f t="shared" ca="1" si="257"/>
        <v>10.461679642623171</v>
      </c>
    </row>
    <row r="8253" spans="5:6" x14ac:dyDescent="0.25">
      <c r="E8253" s="24">
        <f t="shared" ca="1" si="256"/>
        <v>0.66570895350554771</v>
      </c>
      <c r="F8253" s="24">
        <f t="shared" ca="1" si="257"/>
        <v>8.138054214109042</v>
      </c>
    </row>
    <row r="8254" spans="5:6" x14ac:dyDescent="0.25">
      <c r="E8254" s="24">
        <f t="shared" ca="1" si="256"/>
        <v>2.9695686026161572E-2</v>
      </c>
      <c r="F8254" s="24">
        <f t="shared" ca="1" si="257"/>
        <v>70.335069907358331</v>
      </c>
    </row>
    <row r="8255" spans="5:6" x14ac:dyDescent="0.25">
      <c r="E8255" s="24">
        <f t="shared" ca="1" si="256"/>
        <v>1.4363531145450636E-2</v>
      </c>
      <c r="F8255" s="24">
        <f t="shared" ca="1" si="257"/>
        <v>84.861256881941969</v>
      </c>
    </row>
    <row r="8256" spans="5:6" x14ac:dyDescent="0.25">
      <c r="E8256" s="24">
        <f t="shared" ca="1" si="256"/>
        <v>0.7539700582706631</v>
      </c>
      <c r="F8256" s="24">
        <f t="shared" ca="1" si="257"/>
        <v>5.648052445580527</v>
      </c>
    </row>
    <row r="8257" spans="5:6" x14ac:dyDescent="0.25">
      <c r="E8257" s="24">
        <f t="shared" ca="1" si="256"/>
        <v>0.22677419836741186</v>
      </c>
      <c r="F8257" s="24">
        <f t="shared" ca="1" si="257"/>
        <v>29.676009548245005</v>
      </c>
    </row>
    <row r="8258" spans="5:6" x14ac:dyDescent="0.25">
      <c r="E8258" s="24">
        <f t="shared" ca="1" si="256"/>
        <v>0.26482356819104635</v>
      </c>
      <c r="F8258" s="24">
        <f t="shared" ca="1" si="257"/>
        <v>26.573829102745194</v>
      </c>
    </row>
    <row r="8259" spans="5:6" x14ac:dyDescent="0.25">
      <c r="E8259" s="24">
        <f t="shared" ca="1" si="256"/>
        <v>0.66707439069171814</v>
      </c>
      <c r="F8259" s="24">
        <f t="shared" ca="1" si="257"/>
        <v>8.097074180262215</v>
      </c>
    </row>
    <row r="8260" spans="5:6" x14ac:dyDescent="0.25">
      <c r="E8260" s="24">
        <f t="shared" ref="E8260:E8323" ca="1" si="258">RAND()</f>
        <v>5.3778036732219814E-2</v>
      </c>
      <c r="F8260" s="24">
        <f t="shared" ref="F8260:F8323" ca="1" si="259">-LOG(E8260,EXP(1))/$C$3</f>
        <v>58.457802686895356</v>
      </c>
    </row>
    <row r="8261" spans="5:6" x14ac:dyDescent="0.25">
      <c r="E8261" s="24">
        <f t="shared" ca="1" si="258"/>
        <v>0.28369851830261161</v>
      </c>
      <c r="F8261" s="24">
        <f t="shared" ca="1" si="259"/>
        <v>25.196863198845936</v>
      </c>
    </row>
    <row r="8262" spans="5:6" x14ac:dyDescent="0.25">
      <c r="E8262" s="24">
        <f t="shared" ca="1" si="258"/>
        <v>0.61852233062341422</v>
      </c>
      <c r="F8262" s="24">
        <f t="shared" ca="1" si="259"/>
        <v>9.6084396663449656</v>
      </c>
    </row>
    <row r="8263" spans="5:6" x14ac:dyDescent="0.25">
      <c r="E8263" s="24">
        <f t="shared" ca="1" si="258"/>
        <v>0.63916378478695057</v>
      </c>
      <c r="F8263" s="24">
        <f t="shared" ca="1" si="259"/>
        <v>8.9518908645380044</v>
      </c>
    </row>
    <row r="8264" spans="5:6" x14ac:dyDescent="0.25">
      <c r="E8264" s="24">
        <f t="shared" ca="1" si="258"/>
        <v>4.9955171948752319E-2</v>
      </c>
      <c r="F8264" s="24">
        <f t="shared" ca="1" si="259"/>
        <v>59.932584734603338</v>
      </c>
    </row>
    <row r="8265" spans="5:6" x14ac:dyDescent="0.25">
      <c r="E8265" s="24">
        <f t="shared" ca="1" si="258"/>
        <v>0.64710504666310875</v>
      </c>
      <c r="F8265" s="24">
        <f t="shared" ca="1" si="259"/>
        <v>8.7049327611436045</v>
      </c>
    </row>
    <row r="8266" spans="5:6" x14ac:dyDescent="0.25">
      <c r="E8266" s="24">
        <f t="shared" ca="1" si="258"/>
        <v>0.81332420449166731</v>
      </c>
      <c r="F8266" s="24">
        <f t="shared" ca="1" si="259"/>
        <v>4.13250946823287</v>
      </c>
    </row>
    <row r="8267" spans="5:6" x14ac:dyDescent="0.25">
      <c r="E8267" s="24">
        <f t="shared" ca="1" si="258"/>
        <v>0.78607609457026428</v>
      </c>
      <c r="F8267" s="24">
        <f t="shared" ca="1" si="259"/>
        <v>4.8140335761717941</v>
      </c>
    </row>
    <row r="8268" spans="5:6" x14ac:dyDescent="0.25">
      <c r="E8268" s="24">
        <f t="shared" ca="1" si="258"/>
        <v>0.45509158734706256</v>
      </c>
      <c r="F8268" s="24">
        <f t="shared" ca="1" si="259"/>
        <v>15.745131788296222</v>
      </c>
    </row>
    <row r="8269" spans="5:6" x14ac:dyDescent="0.25">
      <c r="E8269" s="24">
        <f t="shared" ca="1" si="258"/>
        <v>4.5628886616934761E-2</v>
      </c>
      <c r="F8269" s="24">
        <f t="shared" ca="1" si="259"/>
        <v>61.744285691660309</v>
      </c>
    </row>
    <row r="8270" spans="5:6" x14ac:dyDescent="0.25">
      <c r="E8270" s="24">
        <f t="shared" ca="1" si="258"/>
        <v>0.43359650647423764</v>
      </c>
      <c r="F8270" s="24">
        <f t="shared" ca="1" si="259"/>
        <v>16.712817718270365</v>
      </c>
    </row>
    <row r="8271" spans="5:6" x14ac:dyDescent="0.25">
      <c r="E8271" s="24">
        <f t="shared" ca="1" si="258"/>
        <v>0.49009468189355043</v>
      </c>
      <c r="F8271" s="24">
        <f t="shared" ca="1" si="259"/>
        <v>14.263133563789482</v>
      </c>
    </row>
    <row r="8272" spans="5:6" x14ac:dyDescent="0.25">
      <c r="E8272" s="24">
        <f t="shared" ca="1" si="258"/>
        <v>0.95693751541980654</v>
      </c>
      <c r="F8272" s="24">
        <f t="shared" ca="1" si="259"/>
        <v>0.88034363606240817</v>
      </c>
    </row>
    <row r="8273" spans="5:6" x14ac:dyDescent="0.25">
      <c r="E8273" s="24">
        <f t="shared" ca="1" si="258"/>
        <v>0.90941252171496967</v>
      </c>
      <c r="F8273" s="24">
        <f t="shared" ca="1" si="259"/>
        <v>1.8991293696216907</v>
      </c>
    </row>
    <row r="8274" spans="5:6" x14ac:dyDescent="0.25">
      <c r="E8274" s="24">
        <f t="shared" ca="1" si="258"/>
        <v>0.43179548146653091</v>
      </c>
      <c r="F8274" s="24">
        <f t="shared" ca="1" si="259"/>
        <v>16.79606450738067</v>
      </c>
    </row>
    <row r="8275" spans="5:6" x14ac:dyDescent="0.25">
      <c r="E8275" s="24">
        <f t="shared" ca="1" si="258"/>
        <v>0.45870165873286561</v>
      </c>
      <c r="F8275" s="24">
        <f t="shared" ca="1" si="259"/>
        <v>15.587105224499052</v>
      </c>
    </row>
    <row r="8276" spans="5:6" x14ac:dyDescent="0.25">
      <c r="E8276" s="24">
        <f t="shared" ca="1" si="258"/>
        <v>0.46964650547696041</v>
      </c>
      <c r="F8276" s="24">
        <f t="shared" ca="1" si="259"/>
        <v>15.115499665312845</v>
      </c>
    </row>
    <row r="8277" spans="5:6" x14ac:dyDescent="0.25">
      <c r="E8277" s="24">
        <f t="shared" ca="1" si="258"/>
        <v>0.53760820403205123</v>
      </c>
      <c r="F8277" s="24">
        <f t="shared" ca="1" si="259"/>
        <v>12.412504588267028</v>
      </c>
    </row>
    <row r="8278" spans="5:6" x14ac:dyDescent="0.25">
      <c r="E8278" s="24">
        <f t="shared" ca="1" si="258"/>
        <v>0.861926476352043</v>
      </c>
      <c r="F8278" s="24">
        <f t="shared" ca="1" si="259"/>
        <v>2.9717061242275267</v>
      </c>
    </row>
    <row r="8279" spans="5:6" x14ac:dyDescent="0.25">
      <c r="E8279" s="24">
        <f t="shared" ca="1" si="258"/>
        <v>0.26195650249883839</v>
      </c>
      <c r="F8279" s="24">
        <f t="shared" ca="1" si="259"/>
        <v>26.791536200017028</v>
      </c>
    </row>
    <row r="8280" spans="5:6" x14ac:dyDescent="0.25">
      <c r="E8280" s="24">
        <f t="shared" ca="1" si="258"/>
        <v>0.11394092025098057</v>
      </c>
      <c r="F8280" s="24">
        <f t="shared" ca="1" si="259"/>
        <v>43.441504166692482</v>
      </c>
    </row>
    <row r="8281" spans="5:6" x14ac:dyDescent="0.25">
      <c r="E8281" s="24">
        <f t="shared" ca="1" si="258"/>
        <v>0.34336191256353477</v>
      </c>
      <c r="F8281" s="24">
        <f t="shared" ca="1" si="259"/>
        <v>21.379404988290929</v>
      </c>
    </row>
    <row r="8282" spans="5:6" x14ac:dyDescent="0.25">
      <c r="E8282" s="24">
        <f t="shared" ca="1" si="258"/>
        <v>0.47759397088051248</v>
      </c>
      <c r="F8282" s="24">
        <f t="shared" ca="1" si="259"/>
        <v>14.779886815358939</v>
      </c>
    </row>
    <row r="8283" spans="5:6" x14ac:dyDescent="0.25">
      <c r="E8283" s="24">
        <f t="shared" ca="1" si="258"/>
        <v>0.33111336450738482</v>
      </c>
      <c r="F8283" s="24">
        <f t="shared" ca="1" si="259"/>
        <v>22.105889425656962</v>
      </c>
    </row>
    <row r="8284" spans="5:6" x14ac:dyDescent="0.25">
      <c r="E8284" s="24">
        <f t="shared" ca="1" si="258"/>
        <v>0.82728426018191115</v>
      </c>
      <c r="F8284" s="24">
        <f t="shared" ca="1" si="259"/>
        <v>3.7921383698701217</v>
      </c>
    </row>
    <row r="8285" spans="5:6" x14ac:dyDescent="0.25">
      <c r="E8285" s="24">
        <f t="shared" ca="1" si="258"/>
        <v>0.59538618967978385</v>
      </c>
      <c r="F8285" s="24">
        <f t="shared" ca="1" si="259"/>
        <v>10.370900513967701</v>
      </c>
    </row>
    <row r="8286" spans="5:6" x14ac:dyDescent="0.25">
      <c r="E8286" s="24">
        <f t="shared" ca="1" si="258"/>
        <v>0.22704766163897017</v>
      </c>
      <c r="F8286" s="24">
        <f t="shared" ca="1" si="259"/>
        <v>29.651906407452916</v>
      </c>
    </row>
    <row r="8287" spans="5:6" x14ac:dyDescent="0.25">
      <c r="E8287" s="24">
        <f t="shared" ca="1" si="258"/>
        <v>0.81396767838404982</v>
      </c>
      <c r="F8287" s="24">
        <f t="shared" ca="1" si="259"/>
        <v>4.1166924182569646</v>
      </c>
    </row>
    <row r="8288" spans="5:6" x14ac:dyDescent="0.25">
      <c r="E8288" s="24">
        <f t="shared" ca="1" si="258"/>
        <v>0.64146408394816268</v>
      </c>
      <c r="F8288" s="24">
        <f t="shared" ca="1" si="259"/>
        <v>8.880041682076909</v>
      </c>
    </row>
    <row r="8289" spans="5:6" x14ac:dyDescent="0.25">
      <c r="E8289" s="24">
        <f t="shared" ca="1" si="258"/>
        <v>0.53669314435327242</v>
      </c>
      <c r="F8289" s="24">
        <f t="shared" ca="1" si="259"/>
        <v>12.44657547169097</v>
      </c>
    </row>
    <row r="8290" spans="5:6" x14ac:dyDescent="0.25">
      <c r="E8290" s="24">
        <f t="shared" ca="1" si="258"/>
        <v>0.66799036330221051</v>
      </c>
      <c r="F8290" s="24">
        <f t="shared" ca="1" si="259"/>
        <v>8.0696306348769085</v>
      </c>
    </row>
    <row r="8291" spans="5:6" x14ac:dyDescent="0.25">
      <c r="E8291" s="24">
        <f t="shared" ca="1" si="258"/>
        <v>0.48946061141621455</v>
      </c>
      <c r="F8291" s="24">
        <f t="shared" ca="1" si="259"/>
        <v>14.289025744464761</v>
      </c>
    </row>
    <row r="8292" spans="5:6" x14ac:dyDescent="0.25">
      <c r="E8292" s="24">
        <f t="shared" ca="1" si="258"/>
        <v>0.81276613517351493</v>
      </c>
      <c r="F8292" s="24">
        <f t="shared" ca="1" si="259"/>
        <v>4.1462373485713728</v>
      </c>
    </row>
    <row r="8293" spans="5:6" x14ac:dyDescent="0.25">
      <c r="E8293" s="24">
        <f t="shared" ca="1" si="258"/>
        <v>0.96762403178891632</v>
      </c>
      <c r="F8293" s="24">
        <f t="shared" ca="1" si="259"/>
        <v>0.65823328126906333</v>
      </c>
    </row>
    <row r="8294" spans="5:6" x14ac:dyDescent="0.25">
      <c r="E8294" s="24">
        <f t="shared" ca="1" si="258"/>
        <v>0.60517756023968006</v>
      </c>
      <c r="F8294" s="24">
        <f t="shared" ca="1" si="259"/>
        <v>10.044667520220051</v>
      </c>
    </row>
    <row r="8295" spans="5:6" x14ac:dyDescent="0.25">
      <c r="E8295" s="24">
        <f t="shared" ca="1" si="258"/>
        <v>0.85546763290198735</v>
      </c>
      <c r="F8295" s="24">
        <f t="shared" ca="1" si="259"/>
        <v>3.1221404099076215</v>
      </c>
    </row>
    <row r="8296" spans="5:6" x14ac:dyDescent="0.25">
      <c r="E8296" s="24">
        <f t="shared" ca="1" si="258"/>
        <v>0.92318922764742817</v>
      </c>
      <c r="F8296" s="24">
        <f t="shared" ca="1" si="259"/>
        <v>1.5984210357839952</v>
      </c>
    </row>
    <row r="8297" spans="5:6" x14ac:dyDescent="0.25">
      <c r="E8297" s="24">
        <f t="shared" ca="1" si="258"/>
        <v>0.96385265440748136</v>
      </c>
      <c r="F8297" s="24">
        <f t="shared" ca="1" si="259"/>
        <v>0.73633688358151761</v>
      </c>
    </row>
    <row r="8298" spans="5:6" x14ac:dyDescent="0.25">
      <c r="E8298" s="24">
        <f t="shared" ca="1" si="258"/>
        <v>3.6636704882375692E-2</v>
      </c>
      <c r="F8298" s="24">
        <f t="shared" ca="1" si="259"/>
        <v>66.134093509398525</v>
      </c>
    </row>
    <row r="8299" spans="5:6" x14ac:dyDescent="0.25">
      <c r="E8299" s="24">
        <f t="shared" ca="1" si="258"/>
        <v>0.3390717394251842</v>
      </c>
      <c r="F8299" s="24">
        <f t="shared" ca="1" si="259"/>
        <v>21.630871465338725</v>
      </c>
    </row>
    <row r="8300" spans="5:6" x14ac:dyDescent="0.25">
      <c r="E8300" s="24">
        <f t="shared" ca="1" si="258"/>
        <v>0.57346356549845201</v>
      </c>
      <c r="F8300" s="24">
        <f t="shared" ca="1" si="259"/>
        <v>11.12121749023995</v>
      </c>
    </row>
    <row r="8301" spans="5:6" x14ac:dyDescent="0.25">
      <c r="E8301" s="24">
        <f t="shared" ca="1" si="258"/>
        <v>0.4952974210739638</v>
      </c>
      <c r="F8301" s="24">
        <f t="shared" ca="1" si="259"/>
        <v>14.051936923949095</v>
      </c>
    </row>
    <row r="8302" spans="5:6" x14ac:dyDescent="0.25">
      <c r="E8302" s="24">
        <f t="shared" ca="1" si="258"/>
        <v>0.6015158526462866</v>
      </c>
      <c r="F8302" s="24">
        <f t="shared" ca="1" si="259"/>
        <v>10.16604777451048</v>
      </c>
    </row>
    <row r="8303" spans="5:6" x14ac:dyDescent="0.25">
      <c r="E8303" s="24">
        <f t="shared" ca="1" si="258"/>
        <v>0.86957362234575974</v>
      </c>
      <c r="F8303" s="24">
        <f t="shared" ca="1" si="259"/>
        <v>2.7950455344849505</v>
      </c>
    </row>
    <row r="8304" spans="5:6" x14ac:dyDescent="0.25">
      <c r="E8304" s="24">
        <f t="shared" ca="1" si="258"/>
        <v>0.53623862697527014</v>
      </c>
      <c r="F8304" s="24">
        <f t="shared" ca="1" si="259"/>
        <v>12.463520348050743</v>
      </c>
    </row>
    <row r="8305" spans="5:6" x14ac:dyDescent="0.25">
      <c r="E8305" s="24">
        <f t="shared" ca="1" si="258"/>
        <v>0.80937733907781428</v>
      </c>
      <c r="F8305" s="24">
        <f t="shared" ca="1" si="259"/>
        <v>4.229800882361987</v>
      </c>
    </row>
    <row r="8306" spans="5:6" x14ac:dyDescent="0.25">
      <c r="E8306" s="24">
        <f t="shared" ca="1" si="258"/>
        <v>0.83814453719345861</v>
      </c>
      <c r="F8306" s="24">
        <f t="shared" ca="1" si="259"/>
        <v>3.5312942924331949</v>
      </c>
    </row>
    <row r="8307" spans="5:6" x14ac:dyDescent="0.25">
      <c r="E8307" s="24">
        <f t="shared" ca="1" si="258"/>
        <v>0.16712449796997231</v>
      </c>
      <c r="F8307" s="24">
        <f t="shared" ca="1" si="259"/>
        <v>35.780324949678587</v>
      </c>
    </row>
    <row r="8308" spans="5:6" x14ac:dyDescent="0.25">
      <c r="E8308" s="24">
        <f t="shared" ca="1" si="258"/>
        <v>0.23008960238749843</v>
      </c>
      <c r="F8308" s="24">
        <f t="shared" ca="1" si="259"/>
        <v>29.385729406519857</v>
      </c>
    </row>
    <row r="8309" spans="5:6" x14ac:dyDescent="0.25">
      <c r="E8309" s="24">
        <f t="shared" ca="1" si="258"/>
        <v>0.37109847989883149</v>
      </c>
      <c r="F8309" s="24">
        <f t="shared" ca="1" si="259"/>
        <v>19.825756142552169</v>
      </c>
    </row>
    <row r="8310" spans="5:6" x14ac:dyDescent="0.25">
      <c r="E8310" s="24">
        <f t="shared" ca="1" si="258"/>
        <v>0.63802798657272708</v>
      </c>
      <c r="F8310" s="24">
        <f t="shared" ca="1" si="259"/>
        <v>8.9874626099596675</v>
      </c>
    </row>
    <row r="8311" spans="5:6" x14ac:dyDescent="0.25">
      <c r="E8311" s="24">
        <f t="shared" ca="1" si="258"/>
        <v>0.92590523788266088</v>
      </c>
      <c r="F8311" s="24">
        <f t="shared" ca="1" si="259"/>
        <v>1.5396676894493011</v>
      </c>
    </row>
    <row r="8312" spans="5:6" x14ac:dyDescent="0.25">
      <c r="E8312" s="24">
        <f t="shared" ca="1" si="258"/>
        <v>0.60678197530950051</v>
      </c>
      <c r="F8312" s="24">
        <f t="shared" ca="1" si="259"/>
        <v>9.9917147289756318</v>
      </c>
    </row>
    <row r="8313" spans="5:6" x14ac:dyDescent="0.25">
      <c r="E8313" s="24">
        <f t="shared" ca="1" si="258"/>
        <v>0.77323425102422105</v>
      </c>
      <c r="F8313" s="24">
        <f t="shared" ca="1" si="259"/>
        <v>5.1434646974801321</v>
      </c>
    </row>
    <row r="8314" spans="5:6" x14ac:dyDescent="0.25">
      <c r="E8314" s="24">
        <f t="shared" ca="1" si="258"/>
        <v>0.45724984211779363</v>
      </c>
      <c r="F8314" s="24">
        <f t="shared" ca="1" si="259"/>
        <v>15.65050673995243</v>
      </c>
    </row>
    <row r="8315" spans="5:6" x14ac:dyDescent="0.25">
      <c r="E8315" s="24">
        <f t="shared" ca="1" si="258"/>
        <v>0.16427751370795285</v>
      </c>
      <c r="F8315" s="24">
        <f t="shared" ca="1" si="259"/>
        <v>36.123962489726289</v>
      </c>
    </row>
    <row r="8316" spans="5:6" x14ac:dyDescent="0.25">
      <c r="E8316" s="24">
        <f t="shared" ca="1" si="258"/>
        <v>0.66988136145020905</v>
      </c>
      <c r="F8316" s="24">
        <f t="shared" ca="1" si="259"/>
        <v>8.0130930947735859</v>
      </c>
    </row>
    <row r="8317" spans="5:6" x14ac:dyDescent="0.25">
      <c r="E8317" s="24">
        <f t="shared" ca="1" si="258"/>
        <v>9.4036489003272439E-2</v>
      </c>
      <c r="F8317" s="24">
        <f t="shared" ca="1" si="259"/>
        <v>47.281447822979288</v>
      </c>
    </row>
    <row r="8318" spans="5:6" x14ac:dyDescent="0.25">
      <c r="E8318" s="24">
        <f t="shared" ca="1" si="258"/>
        <v>0.29612143167806715</v>
      </c>
      <c r="F8318" s="24">
        <f t="shared" ca="1" si="259"/>
        <v>24.339713332575002</v>
      </c>
    </row>
    <row r="8319" spans="5:6" x14ac:dyDescent="0.25">
      <c r="E8319" s="24">
        <f t="shared" ca="1" si="258"/>
        <v>0.99782652436905461</v>
      </c>
      <c r="F8319" s="24">
        <f t="shared" ca="1" si="259"/>
        <v>4.3516821143805146E-2</v>
      </c>
    </row>
    <row r="8320" spans="5:6" x14ac:dyDescent="0.25">
      <c r="E8320" s="24">
        <f t="shared" ca="1" si="258"/>
        <v>0.73045891480841574</v>
      </c>
      <c r="F8320" s="24">
        <f t="shared" ca="1" si="259"/>
        <v>6.2816458387022855</v>
      </c>
    </row>
    <row r="8321" spans="5:6" x14ac:dyDescent="0.25">
      <c r="E8321" s="24">
        <f t="shared" ca="1" si="258"/>
        <v>0.74702191197535261</v>
      </c>
      <c r="F8321" s="24">
        <f t="shared" ca="1" si="259"/>
        <v>5.833215219583888</v>
      </c>
    </row>
    <row r="8322" spans="5:6" x14ac:dyDescent="0.25">
      <c r="E8322" s="24">
        <f t="shared" ca="1" si="258"/>
        <v>1.5603490668469666E-2</v>
      </c>
      <c r="F8322" s="24">
        <f t="shared" ca="1" si="259"/>
        <v>83.205212579160431</v>
      </c>
    </row>
    <row r="8323" spans="5:6" x14ac:dyDescent="0.25">
      <c r="E8323" s="24">
        <f t="shared" ca="1" si="258"/>
        <v>0.911210417892516</v>
      </c>
      <c r="F8323" s="24">
        <f t="shared" ca="1" si="259"/>
        <v>1.8596286751535798</v>
      </c>
    </row>
    <row r="8324" spans="5:6" x14ac:dyDescent="0.25">
      <c r="E8324" s="24">
        <f t="shared" ref="E8324:E8387" ca="1" si="260">RAND()</f>
        <v>0.67791207676623166</v>
      </c>
      <c r="F8324" s="24">
        <f t="shared" ref="F8324:F8387" ca="1" si="261">-LOG(E8324,EXP(1))/$C$3</f>
        <v>7.7747535947350155</v>
      </c>
    </row>
    <row r="8325" spans="5:6" x14ac:dyDescent="0.25">
      <c r="E8325" s="24">
        <f t="shared" ca="1" si="260"/>
        <v>0.15481756486774434</v>
      </c>
      <c r="F8325" s="24">
        <f t="shared" ca="1" si="261"/>
        <v>37.310157122512983</v>
      </c>
    </row>
    <row r="8326" spans="5:6" x14ac:dyDescent="0.25">
      <c r="E8326" s="24">
        <f t="shared" ca="1" si="260"/>
        <v>0.1944265876844169</v>
      </c>
      <c r="F8326" s="24">
        <f t="shared" ca="1" si="261"/>
        <v>32.754012567674458</v>
      </c>
    </row>
    <row r="8327" spans="5:6" x14ac:dyDescent="0.25">
      <c r="E8327" s="24">
        <f t="shared" ca="1" si="260"/>
        <v>0.63071172658712127</v>
      </c>
      <c r="F8327" s="24">
        <f t="shared" ca="1" si="261"/>
        <v>9.2181274502776933</v>
      </c>
    </row>
    <row r="8328" spans="5:6" x14ac:dyDescent="0.25">
      <c r="E8328" s="24">
        <f t="shared" ca="1" si="260"/>
        <v>0.32426430097838843</v>
      </c>
      <c r="F8328" s="24">
        <f t="shared" ca="1" si="261"/>
        <v>22.523927039349186</v>
      </c>
    </row>
    <row r="8329" spans="5:6" x14ac:dyDescent="0.25">
      <c r="E8329" s="24">
        <f t="shared" ca="1" si="260"/>
        <v>0.57531306026205031</v>
      </c>
      <c r="F8329" s="24">
        <f t="shared" ca="1" si="261"/>
        <v>11.056818674313833</v>
      </c>
    </row>
    <row r="8330" spans="5:6" x14ac:dyDescent="0.25">
      <c r="E8330" s="24">
        <f t="shared" ca="1" si="260"/>
        <v>0.50228439064481434</v>
      </c>
      <c r="F8330" s="24">
        <f t="shared" ca="1" si="261"/>
        <v>13.771776089417324</v>
      </c>
    </row>
    <row r="8331" spans="5:6" x14ac:dyDescent="0.25">
      <c r="E8331" s="24">
        <f t="shared" ca="1" si="260"/>
        <v>0.73232954953078688</v>
      </c>
      <c r="F8331" s="24">
        <f t="shared" ca="1" si="261"/>
        <v>6.2304932411066725</v>
      </c>
    </row>
    <row r="8332" spans="5:6" x14ac:dyDescent="0.25">
      <c r="E8332" s="24">
        <f t="shared" ca="1" si="260"/>
        <v>0.88025597499134711</v>
      </c>
      <c r="F8332" s="24">
        <f t="shared" ca="1" si="261"/>
        <v>2.5508506627096006</v>
      </c>
    </row>
    <row r="8333" spans="5:6" x14ac:dyDescent="0.25">
      <c r="E8333" s="24">
        <f t="shared" ca="1" si="260"/>
        <v>0.53158738991850341</v>
      </c>
      <c r="F8333" s="24">
        <f t="shared" ca="1" si="261"/>
        <v>12.637753468408745</v>
      </c>
    </row>
    <row r="8334" spans="5:6" x14ac:dyDescent="0.25">
      <c r="E8334" s="24">
        <f t="shared" ca="1" si="260"/>
        <v>0.25983900002388638</v>
      </c>
      <c r="F8334" s="24">
        <f t="shared" ca="1" si="261"/>
        <v>26.953861408929384</v>
      </c>
    </row>
    <row r="8335" spans="5:6" x14ac:dyDescent="0.25">
      <c r="E8335" s="24">
        <f t="shared" ca="1" si="260"/>
        <v>0.3810984542897089</v>
      </c>
      <c r="F8335" s="24">
        <f t="shared" ca="1" si="261"/>
        <v>19.293950540567874</v>
      </c>
    </row>
    <row r="8336" spans="5:6" x14ac:dyDescent="0.25">
      <c r="E8336" s="24">
        <f t="shared" ca="1" si="260"/>
        <v>0.64664140575911966</v>
      </c>
      <c r="F8336" s="24">
        <f t="shared" ca="1" si="261"/>
        <v>8.7192675922991043</v>
      </c>
    </row>
    <row r="8337" spans="5:6" x14ac:dyDescent="0.25">
      <c r="E8337" s="24">
        <f t="shared" ca="1" si="260"/>
        <v>5.119727032298127E-3</v>
      </c>
      <c r="F8337" s="24">
        <f t="shared" ca="1" si="261"/>
        <v>105.49308310712469</v>
      </c>
    </row>
    <row r="8338" spans="5:6" x14ac:dyDescent="0.25">
      <c r="E8338" s="24">
        <f t="shared" ca="1" si="260"/>
        <v>0.28990462151773633</v>
      </c>
      <c r="F8338" s="24">
        <f t="shared" ca="1" si="261"/>
        <v>24.76406602832758</v>
      </c>
    </row>
    <row r="8339" spans="5:6" x14ac:dyDescent="0.25">
      <c r="E8339" s="24">
        <f t="shared" ca="1" si="260"/>
        <v>0.86486076549728885</v>
      </c>
      <c r="F8339" s="24">
        <f t="shared" ca="1" si="261"/>
        <v>2.9037349949898199</v>
      </c>
    </row>
    <row r="8340" spans="5:6" x14ac:dyDescent="0.25">
      <c r="E8340" s="24">
        <f t="shared" ca="1" si="260"/>
        <v>0.61408929199410001</v>
      </c>
      <c r="F8340" s="24">
        <f t="shared" ca="1" si="261"/>
        <v>9.7522986941588687</v>
      </c>
    </row>
    <row r="8341" spans="5:6" x14ac:dyDescent="0.25">
      <c r="E8341" s="24">
        <f t="shared" ca="1" si="260"/>
        <v>0.50032767463835126</v>
      </c>
      <c r="F8341" s="24">
        <f t="shared" ca="1" si="261"/>
        <v>13.849840918616113</v>
      </c>
    </row>
    <row r="8342" spans="5:6" x14ac:dyDescent="0.25">
      <c r="E8342" s="24">
        <f t="shared" ca="1" si="260"/>
        <v>0.71569752496340788</v>
      </c>
      <c r="F8342" s="24">
        <f t="shared" ca="1" si="261"/>
        <v>6.689953048950998</v>
      </c>
    </row>
    <row r="8343" spans="5:6" x14ac:dyDescent="0.25">
      <c r="E8343" s="24">
        <f t="shared" ca="1" si="260"/>
        <v>0.4596981652862816</v>
      </c>
      <c r="F8343" s="24">
        <f t="shared" ca="1" si="261"/>
        <v>15.543703345778024</v>
      </c>
    </row>
    <row r="8344" spans="5:6" x14ac:dyDescent="0.25">
      <c r="E8344" s="24">
        <f t="shared" ca="1" si="260"/>
        <v>6.660757796156036E-2</v>
      </c>
      <c r="F8344" s="24">
        <f t="shared" ca="1" si="261"/>
        <v>54.178738494039983</v>
      </c>
    </row>
    <row r="8345" spans="5:6" x14ac:dyDescent="0.25">
      <c r="E8345" s="24">
        <f t="shared" ca="1" si="260"/>
        <v>0.28839832299487445</v>
      </c>
      <c r="F8345" s="24">
        <f t="shared" ca="1" si="261"/>
        <v>24.868253768930419</v>
      </c>
    </row>
    <row r="8346" spans="5:6" x14ac:dyDescent="0.25">
      <c r="E8346" s="24">
        <f t="shared" ca="1" si="260"/>
        <v>0.1165434265468932</v>
      </c>
      <c r="F8346" s="24">
        <f t="shared" ca="1" si="261"/>
        <v>42.989826307499662</v>
      </c>
    </row>
    <row r="8347" spans="5:6" x14ac:dyDescent="0.25">
      <c r="E8347" s="24">
        <f t="shared" ca="1" si="260"/>
        <v>0.85461764217293656</v>
      </c>
      <c r="F8347" s="24">
        <f t="shared" ca="1" si="261"/>
        <v>3.142022244139814</v>
      </c>
    </row>
    <row r="8348" spans="5:6" x14ac:dyDescent="0.25">
      <c r="E8348" s="24">
        <f t="shared" ca="1" si="260"/>
        <v>0.71088352282063616</v>
      </c>
      <c r="F8348" s="24">
        <f t="shared" ca="1" si="261"/>
        <v>6.8249336845947068</v>
      </c>
    </row>
    <row r="8349" spans="5:6" x14ac:dyDescent="0.25">
      <c r="E8349" s="24">
        <f t="shared" ca="1" si="260"/>
        <v>0.79447439072284853</v>
      </c>
      <c r="F8349" s="24">
        <f t="shared" ca="1" si="261"/>
        <v>4.6014905344910861</v>
      </c>
    </row>
    <row r="8350" spans="5:6" x14ac:dyDescent="0.25">
      <c r="E8350" s="24">
        <f t="shared" ca="1" si="260"/>
        <v>5.0840492638970503E-3</v>
      </c>
      <c r="F8350" s="24">
        <f t="shared" ca="1" si="261"/>
        <v>105.63294471428517</v>
      </c>
    </row>
    <row r="8351" spans="5:6" x14ac:dyDescent="0.25">
      <c r="E8351" s="24">
        <f t="shared" ca="1" si="260"/>
        <v>0.70965258069654735</v>
      </c>
      <c r="F8351" s="24">
        <f t="shared" ca="1" si="261"/>
        <v>6.8595950333386897</v>
      </c>
    </row>
    <row r="8352" spans="5:6" x14ac:dyDescent="0.25">
      <c r="E8352" s="24">
        <f t="shared" ca="1" si="260"/>
        <v>0.36979455117254423</v>
      </c>
      <c r="F8352" s="24">
        <f t="shared" ca="1" si="261"/>
        <v>19.896153893259324</v>
      </c>
    </row>
    <row r="8353" spans="5:6" x14ac:dyDescent="0.25">
      <c r="E8353" s="24">
        <f t="shared" ca="1" si="260"/>
        <v>0.12006903669292934</v>
      </c>
      <c r="F8353" s="24">
        <f t="shared" ca="1" si="261"/>
        <v>42.393767917012063</v>
      </c>
    </row>
    <row r="8354" spans="5:6" x14ac:dyDescent="0.25">
      <c r="E8354" s="24">
        <f t="shared" ca="1" si="260"/>
        <v>0.74663697781009308</v>
      </c>
      <c r="F8354" s="24">
        <f t="shared" ca="1" si="261"/>
        <v>5.8435237090633496</v>
      </c>
    </row>
    <row r="8355" spans="5:6" x14ac:dyDescent="0.25">
      <c r="E8355" s="24">
        <f t="shared" ca="1" si="260"/>
        <v>0.43439053992111187</v>
      </c>
      <c r="F8355" s="24">
        <f t="shared" ca="1" si="261"/>
        <v>16.676225758900955</v>
      </c>
    </row>
    <row r="8356" spans="5:6" x14ac:dyDescent="0.25">
      <c r="E8356" s="24">
        <f t="shared" ca="1" si="260"/>
        <v>0.50457519160725228</v>
      </c>
      <c r="F8356" s="24">
        <f t="shared" ca="1" si="261"/>
        <v>13.680768169122835</v>
      </c>
    </row>
    <row r="8357" spans="5:6" x14ac:dyDescent="0.25">
      <c r="E8357" s="24">
        <f t="shared" ca="1" si="260"/>
        <v>0.70747822161701202</v>
      </c>
      <c r="F8357" s="24">
        <f t="shared" ca="1" si="261"/>
        <v>6.9209686421058487</v>
      </c>
    </row>
    <row r="8358" spans="5:6" x14ac:dyDescent="0.25">
      <c r="E8358" s="24">
        <f t="shared" ca="1" si="260"/>
        <v>0.96591622475526484</v>
      </c>
      <c r="F8358" s="24">
        <f t="shared" ca="1" si="261"/>
        <v>0.6935634477236714</v>
      </c>
    </row>
    <row r="8359" spans="5:6" x14ac:dyDescent="0.25">
      <c r="E8359" s="24">
        <f t="shared" ca="1" si="260"/>
        <v>5.2164594337587022E-3</v>
      </c>
      <c r="F8359" s="24">
        <f t="shared" ca="1" si="261"/>
        <v>105.11872753222451</v>
      </c>
    </row>
    <row r="8360" spans="5:6" x14ac:dyDescent="0.25">
      <c r="E8360" s="24">
        <f t="shared" ca="1" si="260"/>
        <v>0.77470025936844211</v>
      </c>
      <c r="F8360" s="24">
        <f t="shared" ca="1" si="261"/>
        <v>5.1055817309155849</v>
      </c>
    </row>
    <row r="8361" spans="5:6" x14ac:dyDescent="0.25">
      <c r="E8361" s="24">
        <f t="shared" ca="1" si="260"/>
        <v>0.90901148886168504</v>
      </c>
      <c r="F8361" s="24">
        <f t="shared" ca="1" si="261"/>
        <v>1.9079509174555027</v>
      </c>
    </row>
    <row r="8362" spans="5:6" x14ac:dyDescent="0.25">
      <c r="E8362" s="24">
        <f t="shared" ca="1" si="260"/>
        <v>0.70383281353807947</v>
      </c>
      <c r="F8362" s="24">
        <f t="shared" ca="1" si="261"/>
        <v>7.0242886359378263</v>
      </c>
    </row>
    <row r="8363" spans="5:6" x14ac:dyDescent="0.25">
      <c r="E8363" s="24">
        <f t="shared" ca="1" si="260"/>
        <v>0.36906352451910984</v>
      </c>
      <c r="F8363" s="24">
        <f t="shared" ca="1" si="261"/>
        <v>19.935729931798935</v>
      </c>
    </row>
    <row r="8364" spans="5:6" x14ac:dyDescent="0.25">
      <c r="E8364" s="24">
        <f t="shared" ca="1" si="260"/>
        <v>0.33291780987914432</v>
      </c>
      <c r="F8364" s="24">
        <f t="shared" ca="1" si="261"/>
        <v>21.997192732916258</v>
      </c>
    </row>
    <row r="8365" spans="5:6" x14ac:dyDescent="0.25">
      <c r="E8365" s="24">
        <f t="shared" ca="1" si="260"/>
        <v>0.36123001548983835</v>
      </c>
      <c r="F8365" s="24">
        <f t="shared" ca="1" si="261"/>
        <v>20.364807230581626</v>
      </c>
    </row>
    <row r="8366" spans="5:6" x14ac:dyDescent="0.25">
      <c r="E8366" s="24">
        <f t="shared" ca="1" si="260"/>
        <v>0.68803476891176774</v>
      </c>
      <c r="F8366" s="24">
        <f t="shared" ca="1" si="261"/>
        <v>7.4783181223347972</v>
      </c>
    </row>
    <row r="8367" spans="5:6" x14ac:dyDescent="0.25">
      <c r="E8367" s="24">
        <f t="shared" ca="1" si="260"/>
        <v>0.6969982582746358</v>
      </c>
      <c r="F8367" s="24">
        <f t="shared" ca="1" si="261"/>
        <v>7.219447342266994</v>
      </c>
    </row>
    <row r="8368" spans="5:6" x14ac:dyDescent="0.25">
      <c r="E8368" s="24">
        <f t="shared" ca="1" si="260"/>
        <v>0.42409279914639086</v>
      </c>
      <c r="F8368" s="24">
        <f t="shared" ca="1" si="261"/>
        <v>17.156059635730589</v>
      </c>
    </row>
    <row r="8369" spans="5:6" x14ac:dyDescent="0.25">
      <c r="E8369" s="24">
        <f t="shared" ca="1" si="260"/>
        <v>0.92308619997973607</v>
      </c>
      <c r="F8369" s="24">
        <f t="shared" ca="1" si="261"/>
        <v>1.600653154919794</v>
      </c>
    </row>
    <row r="8370" spans="5:6" x14ac:dyDescent="0.25">
      <c r="E8370" s="24">
        <f t="shared" ca="1" si="260"/>
        <v>0.18265199806304011</v>
      </c>
      <c r="F8370" s="24">
        <f t="shared" ca="1" si="261"/>
        <v>34.00345173002507</v>
      </c>
    </row>
    <row r="8371" spans="5:6" x14ac:dyDescent="0.25">
      <c r="E8371" s="24">
        <f t="shared" ca="1" si="260"/>
        <v>0.87163772704167264</v>
      </c>
      <c r="F8371" s="24">
        <f t="shared" ca="1" si="261"/>
        <v>2.7476278407393586</v>
      </c>
    </row>
    <row r="8372" spans="5:6" x14ac:dyDescent="0.25">
      <c r="E8372" s="24">
        <f t="shared" ca="1" si="260"/>
        <v>6.3725898514272239E-2</v>
      </c>
      <c r="F8372" s="24">
        <f t="shared" ca="1" si="261"/>
        <v>55.063284578969473</v>
      </c>
    </row>
    <row r="8373" spans="5:6" x14ac:dyDescent="0.25">
      <c r="E8373" s="24">
        <f t="shared" ca="1" si="260"/>
        <v>0.18838196769482118</v>
      </c>
      <c r="F8373" s="24">
        <f t="shared" ca="1" si="261"/>
        <v>33.385672685862851</v>
      </c>
    </row>
    <row r="8374" spans="5:6" x14ac:dyDescent="0.25">
      <c r="E8374" s="24">
        <f t="shared" ca="1" si="260"/>
        <v>0.35361642540998661</v>
      </c>
      <c r="F8374" s="24">
        <f t="shared" ca="1" si="261"/>
        <v>20.79084994692375</v>
      </c>
    </row>
    <row r="8375" spans="5:6" x14ac:dyDescent="0.25">
      <c r="E8375" s="24">
        <f t="shared" ca="1" si="260"/>
        <v>0.57564985066255803</v>
      </c>
      <c r="F8375" s="24">
        <f t="shared" ca="1" si="261"/>
        <v>11.045114025730513</v>
      </c>
    </row>
    <row r="8376" spans="5:6" x14ac:dyDescent="0.25">
      <c r="E8376" s="24">
        <f t="shared" ca="1" si="260"/>
        <v>0.28951304726098592</v>
      </c>
      <c r="F8376" s="24">
        <f t="shared" ca="1" si="261"/>
        <v>24.791098294512238</v>
      </c>
    </row>
    <row r="8377" spans="5:6" x14ac:dyDescent="0.25">
      <c r="E8377" s="24">
        <f t="shared" ca="1" si="260"/>
        <v>0.16673752739969649</v>
      </c>
      <c r="F8377" s="24">
        <f t="shared" ca="1" si="261"/>
        <v>35.826687903732974</v>
      </c>
    </row>
    <row r="8378" spans="5:6" x14ac:dyDescent="0.25">
      <c r="E8378" s="24">
        <f t="shared" ca="1" si="260"/>
        <v>0.61731215561567399</v>
      </c>
      <c r="F8378" s="24">
        <f t="shared" ca="1" si="261"/>
        <v>9.6476091638150585</v>
      </c>
    </row>
    <row r="8379" spans="5:6" x14ac:dyDescent="0.25">
      <c r="E8379" s="24">
        <f t="shared" ca="1" si="260"/>
        <v>0.33710100464550474</v>
      </c>
      <c r="F8379" s="24">
        <f t="shared" ca="1" si="261"/>
        <v>21.747453529739637</v>
      </c>
    </row>
    <row r="8380" spans="5:6" x14ac:dyDescent="0.25">
      <c r="E8380" s="24">
        <f t="shared" ca="1" si="260"/>
        <v>0.58221410715891586</v>
      </c>
      <c r="F8380" s="24">
        <f t="shared" ca="1" si="261"/>
        <v>10.818340343724723</v>
      </c>
    </row>
    <row r="8381" spans="5:6" x14ac:dyDescent="0.25">
      <c r="E8381" s="24">
        <f t="shared" ca="1" si="260"/>
        <v>0.12527594352404992</v>
      </c>
      <c r="F8381" s="24">
        <f t="shared" ca="1" si="261"/>
        <v>41.544728530837645</v>
      </c>
    </row>
    <row r="8382" spans="5:6" x14ac:dyDescent="0.25">
      <c r="E8382" s="24">
        <f t="shared" ca="1" si="260"/>
        <v>0.527972062953732</v>
      </c>
      <c r="F8382" s="24">
        <f t="shared" ca="1" si="261"/>
        <v>12.774238154963859</v>
      </c>
    </row>
    <row r="8383" spans="5:6" x14ac:dyDescent="0.25">
      <c r="E8383" s="24">
        <f t="shared" ca="1" si="260"/>
        <v>0.61350643071420941</v>
      </c>
      <c r="F8383" s="24">
        <f t="shared" ca="1" si="261"/>
        <v>9.7712906574871106</v>
      </c>
    </row>
    <row r="8384" spans="5:6" x14ac:dyDescent="0.25">
      <c r="E8384" s="24">
        <f t="shared" ca="1" si="260"/>
        <v>0.60581349951251118</v>
      </c>
      <c r="F8384" s="24">
        <f t="shared" ca="1" si="261"/>
        <v>10.023661937192237</v>
      </c>
    </row>
    <row r="8385" spans="5:6" x14ac:dyDescent="0.25">
      <c r="E8385" s="24">
        <f t="shared" ca="1" si="260"/>
        <v>0.70655404758570495</v>
      </c>
      <c r="F8385" s="24">
        <f t="shared" ca="1" si="261"/>
        <v>6.9471115861680159</v>
      </c>
    </row>
    <row r="8386" spans="5:6" x14ac:dyDescent="0.25">
      <c r="E8386" s="24">
        <f t="shared" ca="1" si="260"/>
        <v>3.3052675505428009E-2</v>
      </c>
      <c r="F8386" s="24">
        <f t="shared" ca="1" si="261"/>
        <v>68.193055253907644</v>
      </c>
    </row>
    <row r="8387" spans="5:6" x14ac:dyDescent="0.25">
      <c r="E8387" s="24">
        <f t="shared" ca="1" si="260"/>
        <v>0.20526932798717079</v>
      </c>
      <c r="F8387" s="24">
        <f t="shared" ca="1" si="261"/>
        <v>31.668647341158735</v>
      </c>
    </row>
    <row r="8388" spans="5:6" x14ac:dyDescent="0.25">
      <c r="E8388" s="24">
        <f t="shared" ref="E8388:E8451" ca="1" si="262">RAND()</f>
        <v>0.73467100818259823</v>
      </c>
      <c r="F8388" s="24">
        <f t="shared" ref="F8388:F8451" ca="1" si="263">-LOG(E8388,EXP(1))/$C$3</f>
        <v>6.1666497578091723</v>
      </c>
    </row>
    <row r="8389" spans="5:6" x14ac:dyDescent="0.25">
      <c r="E8389" s="24">
        <f t="shared" ca="1" si="262"/>
        <v>0.29030547409797736</v>
      </c>
      <c r="F8389" s="24">
        <f t="shared" ca="1" si="263"/>
        <v>24.736431028726795</v>
      </c>
    </row>
    <row r="8390" spans="5:6" x14ac:dyDescent="0.25">
      <c r="E8390" s="24">
        <f t="shared" ca="1" si="262"/>
        <v>0.77988730555608876</v>
      </c>
      <c r="F8390" s="24">
        <f t="shared" ca="1" si="263"/>
        <v>4.9721169958608966</v>
      </c>
    </row>
    <row r="8391" spans="5:6" x14ac:dyDescent="0.25">
      <c r="E8391" s="24">
        <f t="shared" ca="1" si="262"/>
        <v>0.95582409787911482</v>
      </c>
      <c r="F8391" s="24">
        <f t="shared" ca="1" si="263"/>
        <v>0.90362761789699075</v>
      </c>
    </row>
    <row r="8392" spans="5:6" x14ac:dyDescent="0.25">
      <c r="E8392" s="24">
        <f t="shared" ca="1" si="262"/>
        <v>0.78533454104440015</v>
      </c>
      <c r="F8392" s="24">
        <f t="shared" ca="1" si="263"/>
        <v>4.8329097009504762</v>
      </c>
    </row>
    <row r="8393" spans="5:6" x14ac:dyDescent="0.25">
      <c r="E8393" s="24">
        <f t="shared" ca="1" si="262"/>
        <v>0.70641699552075865</v>
      </c>
      <c r="F8393" s="24">
        <f t="shared" ca="1" si="263"/>
        <v>6.9509914127517165</v>
      </c>
    </row>
    <row r="8394" spans="5:6" x14ac:dyDescent="0.25">
      <c r="E8394" s="24">
        <f t="shared" ca="1" si="262"/>
        <v>0.62257136654501954</v>
      </c>
      <c r="F8394" s="24">
        <f t="shared" ca="1" si="263"/>
        <v>9.4779402432455182</v>
      </c>
    </row>
    <row r="8395" spans="5:6" x14ac:dyDescent="0.25">
      <c r="E8395" s="24">
        <f t="shared" ca="1" si="262"/>
        <v>0.96446158670605742</v>
      </c>
      <c r="F8395" s="24">
        <f t="shared" ca="1" si="263"/>
        <v>0.72370549175058163</v>
      </c>
    </row>
    <row r="8396" spans="5:6" x14ac:dyDescent="0.25">
      <c r="E8396" s="24">
        <f t="shared" ca="1" si="262"/>
        <v>0.94557944804522409</v>
      </c>
      <c r="F8396" s="24">
        <f t="shared" ca="1" si="263"/>
        <v>1.1191473373446514</v>
      </c>
    </row>
    <row r="8397" spans="5:6" x14ac:dyDescent="0.25">
      <c r="E8397" s="24">
        <f t="shared" ca="1" si="262"/>
        <v>0.85041889546366145</v>
      </c>
      <c r="F8397" s="24">
        <f t="shared" ca="1" si="263"/>
        <v>3.2405246540047066</v>
      </c>
    </row>
    <row r="8398" spans="5:6" x14ac:dyDescent="0.25">
      <c r="E8398" s="24">
        <f t="shared" ca="1" si="262"/>
        <v>0.21686412595821125</v>
      </c>
      <c r="F8398" s="24">
        <f t="shared" ca="1" si="263"/>
        <v>30.569685384240056</v>
      </c>
    </row>
    <row r="8399" spans="5:6" x14ac:dyDescent="0.25">
      <c r="E8399" s="24">
        <f t="shared" ca="1" si="262"/>
        <v>0.41349728294768595</v>
      </c>
      <c r="F8399" s="24">
        <f t="shared" ca="1" si="263"/>
        <v>17.662086708082004</v>
      </c>
    </row>
    <row r="8400" spans="5:6" x14ac:dyDescent="0.25">
      <c r="E8400" s="24">
        <f t="shared" ca="1" si="262"/>
        <v>0.32259550364156275</v>
      </c>
      <c r="F8400" s="24">
        <f t="shared" ca="1" si="263"/>
        <v>22.627121025260895</v>
      </c>
    </row>
    <row r="8401" spans="5:6" x14ac:dyDescent="0.25">
      <c r="E8401" s="24">
        <f t="shared" ca="1" si="262"/>
        <v>0.29890470589380191</v>
      </c>
      <c r="F8401" s="24">
        <f t="shared" ca="1" si="263"/>
        <v>24.152609315507164</v>
      </c>
    </row>
    <row r="8402" spans="5:6" x14ac:dyDescent="0.25">
      <c r="E8402" s="24">
        <f t="shared" ca="1" si="262"/>
        <v>0.28685227171126704</v>
      </c>
      <c r="F8402" s="24">
        <f t="shared" ca="1" si="263"/>
        <v>24.975758569124626</v>
      </c>
    </row>
    <row r="8403" spans="5:6" x14ac:dyDescent="0.25">
      <c r="E8403" s="24">
        <f t="shared" ca="1" si="262"/>
        <v>0.50022104485364305</v>
      </c>
      <c r="F8403" s="24">
        <f t="shared" ca="1" si="263"/>
        <v>13.854103770910443</v>
      </c>
    </row>
    <row r="8404" spans="5:6" x14ac:dyDescent="0.25">
      <c r="E8404" s="24">
        <f t="shared" ca="1" si="262"/>
        <v>0.99564792029471294</v>
      </c>
      <c r="F8404" s="24">
        <f t="shared" ca="1" si="263"/>
        <v>8.723155142329285E-2</v>
      </c>
    </row>
    <row r="8405" spans="5:6" x14ac:dyDescent="0.25">
      <c r="E8405" s="24">
        <f t="shared" ca="1" si="262"/>
        <v>0.79450162484129339</v>
      </c>
      <c r="F8405" s="24">
        <f t="shared" ca="1" si="263"/>
        <v>4.6008049579139509</v>
      </c>
    </row>
    <row r="8406" spans="5:6" x14ac:dyDescent="0.25">
      <c r="E8406" s="24">
        <f t="shared" ca="1" si="262"/>
        <v>0.11990051417084313</v>
      </c>
      <c r="F8406" s="24">
        <f t="shared" ca="1" si="263"/>
        <v>42.421858572544565</v>
      </c>
    </row>
    <row r="8407" spans="5:6" x14ac:dyDescent="0.25">
      <c r="E8407" s="24">
        <f t="shared" ca="1" si="262"/>
        <v>0.44723779363906346</v>
      </c>
      <c r="F8407" s="24">
        <f t="shared" ca="1" si="263"/>
        <v>16.093296979938064</v>
      </c>
    </row>
    <row r="8408" spans="5:6" x14ac:dyDescent="0.25">
      <c r="E8408" s="24">
        <f t="shared" ca="1" si="262"/>
        <v>0.79730891649488433</v>
      </c>
      <c r="F8408" s="24">
        <f t="shared" ca="1" si="263"/>
        <v>4.5302615234753381</v>
      </c>
    </row>
    <row r="8409" spans="5:6" x14ac:dyDescent="0.25">
      <c r="E8409" s="24">
        <f t="shared" ca="1" si="262"/>
        <v>0.61481958564500583</v>
      </c>
      <c r="F8409" s="24">
        <f t="shared" ca="1" si="263"/>
        <v>9.7285282177578569</v>
      </c>
    </row>
    <row r="8410" spans="5:6" x14ac:dyDescent="0.25">
      <c r="E8410" s="24">
        <f t="shared" ca="1" si="262"/>
        <v>0.34041784607684611</v>
      </c>
      <c r="F8410" s="24">
        <f t="shared" ca="1" si="263"/>
        <v>21.551629137488188</v>
      </c>
    </row>
    <row r="8411" spans="5:6" x14ac:dyDescent="0.25">
      <c r="E8411" s="24">
        <f t="shared" ca="1" si="262"/>
        <v>0.1525514842838902</v>
      </c>
      <c r="F8411" s="24">
        <f t="shared" ca="1" si="263"/>
        <v>37.605062760955626</v>
      </c>
    </row>
    <row r="8412" spans="5:6" x14ac:dyDescent="0.25">
      <c r="E8412" s="24">
        <f t="shared" ca="1" si="262"/>
        <v>0.60817834040546059</v>
      </c>
      <c r="F8412" s="24">
        <f t="shared" ca="1" si="263"/>
        <v>9.9457423398292804</v>
      </c>
    </row>
    <row r="8413" spans="5:6" x14ac:dyDescent="0.25">
      <c r="E8413" s="24">
        <f t="shared" ca="1" si="262"/>
        <v>0.64586755360394477</v>
      </c>
      <c r="F8413" s="24">
        <f t="shared" ca="1" si="263"/>
        <v>8.7432164320200449</v>
      </c>
    </row>
    <row r="8414" spans="5:6" x14ac:dyDescent="0.25">
      <c r="E8414" s="24">
        <f t="shared" ca="1" si="262"/>
        <v>0.81416517010041378</v>
      </c>
      <c r="F8414" s="24">
        <f t="shared" ca="1" si="263"/>
        <v>4.1118404378423099</v>
      </c>
    </row>
    <row r="8415" spans="5:6" x14ac:dyDescent="0.25">
      <c r="E8415" s="24">
        <f t="shared" ca="1" si="262"/>
        <v>0.77327220455000734</v>
      </c>
      <c r="F8415" s="24">
        <f t="shared" ca="1" si="263"/>
        <v>5.1424830390937188</v>
      </c>
    </row>
    <row r="8416" spans="5:6" x14ac:dyDescent="0.25">
      <c r="E8416" s="24">
        <f t="shared" ca="1" si="262"/>
        <v>0.11865770554860589</v>
      </c>
      <c r="F8416" s="24">
        <f t="shared" ca="1" si="263"/>
        <v>42.630247093789166</v>
      </c>
    </row>
    <row r="8417" spans="5:6" x14ac:dyDescent="0.25">
      <c r="E8417" s="24">
        <f t="shared" ca="1" si="262"/>
        <v>0.76403875476422234</v>
      </c>
      <c r="F8417" s="24">
        <f t="shared" ca="1" si="263"/>
        <v>5.3827352994192434</v>
      </c>
    </row>
    <row r="8418" spans="5:6" x14ac:dyDescent="0.25">
      <c r="E8418" s="24">
        <f t="shared" ca="1" si="262"/>
        <v>0.43150356387858413</v>
      </c>
      <c r="F8418" s="24">
        <f t="shared" ca="1" si="263"/>
        <v>16.809590184289348</v>
      </c>
    </row>
    <row r="8419" spans="5:6" x14ac:dyDescent="0.25">
      <c r="E8419" s="24">
        <f t="shared" ca="1" si="262"/>
        <v>0.25103020285919142</v>
      </c>
      <c r="F8419" s="24">
        <f t="shared" ca="1" si="263"/>
        <v>27.643640339462809</v>
      </c>
    </row>
    <row r="8420" spans="5:6" x14ac:dyDescent="0.25">
      <c r="E8420" s="24">
        <f t="shared" ca="1" si="262"/>
        <v>0.52537657437064578</v>
      </c>
      <c r="F8420" s="24">
        <f t="shared" ca="1" si="263"/>
        <v>12.872799780011762</v>
      </c>
    </row>
    <row r="8421" spans="5:6" x14ac:dyDescent="0.25">
      <c r="E8421" s="24">
        <f t="shared" ca="1" si="262"/>
        <v>0.10887117941600155</v>
      </c>
      <c r="F8421" s="24">
        <f t="shared" ca="1" si="263"/>
        <v>44.351798717940952</v>
      </c>
    </row>
    <row r="8422" spans="5:6" x14ac:dyDescent="0.25">
      <c r="E8422" s="24">
        <f t="shared" ca="1" si="262"/>
        <v>0.13816203208112554</v>
      </c>
      <c r="F8422" s="24">
        <f t="shared" ca="1" si="263"/>
        <v>39.586562741585688</v>
      </c>
    </row>
    <row r="8423" spans="5:6" x14ac:dyDescent="0.25">
      <c r="E8423" s="24">
        <f t="shared" ca="1" si="262"/>
        <v>0.82046300188004051</v>
      </c>
      <c r="F8423" s="24">
        <f t="shared" ca="1" si="263"/>
        <v>3.9577292326387856</v>
      </c>
    </row>
    <row r="8424" spans="5:6" x14ac:dyDescent="0.25">
      <c r="E8424" s="24">
        <f t="shared" ca="1" si="262"/>
        <v>0.48466095610082038</v>
      </c>
      <c r="F8424" s="24">
        <f t="shared" ca="1" si="263"/>
        <v>14.486113841733527</v>
      </c>
    </row>
    <row r="8425" spans="5:6" x14ac:dyDescent="0.25">
      <c r="E8425" s="24">
        <f t="shared" ca="1" si="262"/>
        <v>0.2272158290438987</v>
      </c>
      <c r="F8425" s="24">
        <f t="shared" ca="1" si="263"/>
        <v>29.637098489488125</v>
      </c>
    </row>
    <row r="8426" spans="5:6" x14ac:dyDescent="0.25">
      <c r="E8426" s="24">
        <f t="shared" ca="1" si="262"/>
        <v>0.64191295096643342</v>
      </c>
      <c r="F8426" s="24">
        <f t="shared" ca="1" si="263"/>
        <v>8.8660514976069607</v>
      </c>
    </row>
    <row r="8427" spans="5:6" x14ac:dyDescent="0.25">
      <c r="E8427" s="24">
        <f t="shared" ca="1" si="262"/>
        <v>0.76961430943713138</v>
      </c>
      <c r="F8427" s="24">
        <f t="shared" ca="1" si="263"/>
        <v>5.237315729200569</v>
      </c>
    </row>
    <row r="8428" spans="5:6" x14ac:dyDescent="0.25">
      <c r="E8428" s="24">
        <f t="shared" ca="1" si="262"/>
        <v>0.11708763851293791</v>
      </c>
      <c r="F8428" s="24">
        <f t="shared" ca="1" si="263"/>
        <v>42.896651549220714</v>
      </c>
    </row>
    <row r="8429" spans="5:6" x14ac:dyDescent="0.25">
      <c r="E8429" s="24">
        <f t="shared" ca="1" si="262"/>
        <v>0.11350771969923634</v>
      </c>
      <c r="F8429" s="24">
        <f t="shared" ca="1" si="263"/>
        <v>43.517688588046951</v>
      </c>
    </row>
    <row r="8430" spans="5:6" x14ac:dyDescent="0.25">
      <c r="E8430" s="24">
        <f t="shared" ca="1" si="262"/>
        <v>0.19250699870847177</v>
      </c>
      <c r="F8430" s="24">
        <f t="shared" ca="1" si="263"/>
        <v>32.952455379761382</v>
      </c>
    </row>
    <row r="8431" spans="5:6" x14ac:dyDescent="0.25">
      <c r="E8431" s="24">
        <f t="shared" ca="1" si="262"/>
        <v>8.0735446400168609E-3</v>
      </c>
      <c r="F8431" s="24">
        <f t="shared" ca="1" si="263"/>
        <v>96.383253129106492</v>
      </c>
    </row>
    <row r="8432" spans="5:6" x14ac:dyDescent="0.25">
      <c r="E8432" s="24">
        <f t="shared" ca="1" si="262"/>
        <v>0.74611762328774922</v>
      </c>
      <c r="F8432" s="24">
        <f t="shared" ca="1" si="263"/>
        <v>5.8574403847960426</v>
      </c>
    </row>
    <row r="8433" spans="5:6" x14ac:dyDescent="0.25">
      <c r="E8433" s="24">
        <f t="shared" ca="1" si="262"/>
        <v>0.51765647006413085</v>
      </c>
      <c r="F8433" s="24">
        <f t="shared" ca="1" si="263"/>
        <v>13.168868838632337</v>
      </c>
    </row>
    <row r="8434" spans="5:6" x14ac:dyDescent="0.25">
      <c r="E8434" s="24">
        <f t="shared" ca="1" si="262"/>
        <v>0.47324877520791753</v>
      </c>
      <c r="F8434" s="24">
        <f t="shared" ca="1" si="263"/>
        <v>14.96268153881204</v>
      </c>
    </row>
    <row r="8435" spans="5:6" x14ac:dyDescent="0.25">
      <c r="E8435" s="24">
        <f t="shared" ca="1" si="262"/>
        <v>0.23852331901667612</v>
      </c>
      <c r="F8435" s="24">
        <f t="shared" ca="1" si="263"/>
        <v>28.665763995568938</v>
      </c>
    </row>
    <row r="8436" spans="5:6" x14ac:dyDescent="0.25">
      <c r="E8436" s="24">
        <f t="shared" ca="1" si="262"/>
        <v>0.66645525841608366</v>
      </c>
      <c r="F8436" s="24">
        <f t="shared" ca="1" si="263"/>
        <v>8.1156454154960098</v>
      </c>
    </row>
    <row r="8437" spans="5:6" x14ac:dyDescent="0.25">
      <c r="E8437" s="24">
        <f t="shared" ca="1" si="262"/>
        <v>0.43018413363817487</v>
      </c>
      <c r="F8437" s="24">
        <f t="shared" ca="1" si="263"/>
        <v>16.870838883807842</v>
      </c>
    </row>
    <row r="8438" spans="5:6" x14ac:dyDescent="0.25">
      <c r="E8438" s="24">
        <f t="shared" ca="1" si="262"/>
        <v>0.76880080125900363</v>
      </c>
      <c r="F8438" s="24">
        <f t="shared" ca="1" si="263"/>
        <v>5.258467582124986</v>
      </c>
    </row>
    <row r="8439" spans="5:6" x14ac:dyDescent="0.25">
      <c r="E8439" s="24">
        <f t="shared" ca="1" si="262"/>
        <v>0.16119562030403811</v>
      </c>
      <c r="F8439" s="24">
        <f t="shared" ca="1" si="263"/>
        <v>36.50273237216981</v>
      </c>
    </row>
    <row r="8440" spans="5:6" x14ac:dyDescent="0.25">
      <c r="E8440" s="24">
        <f t="shared" ca="1" si="262"/>
        <v>0.90129005396405037</v>
      </c>
      <c r="F8440" s="24">
        <f t="shared" ca="1" si="263"/>
        <v>2.0785629738393365</v>
      </c>
    </row>
    <row r="8441" spans="5:6" x14ac:dyDescent="0.25">
      <c r="E8441" s="24">
        <f t="shared" ca="1" si="262"/>
        <v>0.21302357213723377</v>
      </c>
      <c r="F8441" s="24">
        <f t="shared" ca="1" si="263"/>
        <v>30.927049041698606</v>
      </c>
    </row>
    <row r="8442" spans="5:6" x14ac:dyDescent="0.25">
      <c r="E8442" s="24">
        <f t="shared" ca="1" si="262"/>
        <v>0.68709254358030669</v>
      </c>
      <c r="F8442" s="24">
        <f t="shared" ca="1" si="263"/>
        <v>7.5057257803852435</v>
      </c>
    </row>
    <row r="8443" spans="5:6" x14ac:dyDescent="0.25">
      <c r="E8443" s="24">
        <f t="shared" ca="1" si="262"/>
        <v>0.3698952076970724</v>
      </c>
      <c r="F8443" s="24">
        <f t="shared" ca="1" si="263"/>
        <v>19.890710717985232</v>
      </c>
    </row>
    <row r="8444" spans="5:6" x14ac:dyDescent="0.25">
      <c r="E8444" s="24">
        <f t="shared" ca="1" si="262"/>
        <v>0.68088523914968546</v>
      </c>
      <c r="F8444" s="24">
        <f t="shared" ca="1" si="263"/>
        <v>7.6872301033791688</v>
      </c>
    </row>
    <row r="8445" spans="5:6" x14ac:dyDescent="0.25">
      <c r="E8445" s="24">
        <f t="shared" ca="1" si="262"/>
        <v>0.75317355737688352</v>
      </c>
      <c r="F8445" s="24">
        <f t="shared" ca="1" si="263"/>
        <v>5.6691917971237515</v>
      </c>
    </row>
    <row r="8446" spans="5:6" x14ac:dyDescent="0.25">
      <c r="E8446" s="24">
        <f t="shared" ca="1" si="262"/>
        <v>0.99710543139820673</v>
      </c>
      <c r="F8446" s="24">
        <f t="shared" ca="1" si="263"/>
        <v>5.7975319343065691E-2</v>
      </c>
    </row>
    <row r="8447" spans="5:6" x14ac:dyDescent="0.25">
      <c r="E8447" s="24">
        <f t="shared" ca="1" si="262"/>
        <v>0.43996098946768936</v>
      </c>
      <c r="F8447" s="24">
        <f t="shared" ca="1" si="263"/>
        <v>16.421384326021858</v>
      </c>
    </row>
    <row r="8448" spans="5:6" x14ac:dyDescent="0.25">
      <c r="E8448" s="24">
        <f t="shared" ca="1" si="262"/>
        <v>0.2796107167664833</v>
      </c>
      <c r="F8448" s="24">
        <f t="shared" ca="1" si="263"/>
        <v>25.487138808708039</v>
      </c>
    </row>
    <row r="8449" spans="5:6" x14ac:dyDescent="0.25">
      <c r="E8449" s="24">
        <f t="shared" ca="1" si="262"/>
        <v>0.15660783148622759</v>
      </c>
      <c r="F8449" s="24">
        <f t="shared" ca="1" si="263"/>
        <v>37.080209743705389</v>
      </c>
    </row>
    <row r="8450" spans="5:6" x14ac:dyDescent="0.25">
      <c r="E8450" s="24">
        <f t="shared" ca="1" si="262"/>
        <v>0.71585544286404379</v>
      </c>
      <c r="F8450" s="24">
        <f t="shared" ca="1" si="263"/>
        <v>6.6855405569279851</v>
      </c>
    </row>
    <row r="8451" spans="5:6" x14ac:dyDescent="0.25">
      <c r="E8451" s="24">
        <f t="shared" ca="1" si="262"/>
        <v>0.15468400758301815</v>
      </c>
      <c r="F8451" s="24">
        <f t="shared" ca="1" si="263"/>
        <v>37.327418074301839</v>
      </c>
    </row>
    <row r="8452" spans="5:6" x14ac:dyDescent="0.25">
      <c r="E8452" s="24">
        <f t="shared" ref="E8452:E8515" ca="1" si="264">RAND()</f>
        <v>0.99918550227999747</v>
      </c>
      <c r="F8452" s="24">
        <f t="shared" ref="F8452:F8515" ca="1" si="265">-LOG(E8452,EXP(1))/$C$3</f>
        <v>1.6296592069898818E-2</v>
      </c>
    </row>
    <row r="8453" spans="5:6" x14ac:dyDescent="0.25">
      <c r="E8453" s="24">
        <f t="shared" ca="1" si="264"/>
        <v>0.15076020066475637</v>
      </c>
      <c r="F8453" s="24">
        <f t="shared" ca="1" si="265"/>
        <v>37.841295591257726</v>
      </c>
    </row>
    <row r="8454" spans="5:6" x14ac:dyDescent="0.25">
      <c r="E8454" s="24">
        <f t="shared" ca="1" si="264"/>
        <v>0.10760158603825176</v>
      </c>
      <c r="F8454" s="24">
        <f t="shared" ca="1" si="265"/>
        <v>44.586397824612725</v>
      </c>
    </row>
    <row r="8455" spans="5:6" x14ac:dyDescent="0.25">
      <c r="E8455" s="24">
        <f t="shared" ca="1" si="264"/>
        <v>0.8057156097075141</v>
      </c>
      <c r="F8455" s="24">
        <f t="shared" ca="1" si="265"/>
        <v>4.3204888058537811</v>
      </c>
    </row>
    <row r="8456" spans="5:6" x14ac:dyDescent="0.25">
      <c r="E8456" s="24">
        <f t="shared" ca="1" si="264"/>
        <v>0.9273843294244376</v>
      </c>
      <c r="F8456" s="24">
        <f t="shared" ca="1" si="265"/>
        <v>1.5077440897722034</v>
      </c>
    </row>
    <row r="8457" spans="5:6" x14ac:dyDescent="0.25">
      <c r="E8457" s="24">
        <f t="shared" ca="1" si="264"/>
        <v>0.33847204674230591</v>
      </c>
      <c r="F8457" s="24">
        <f t="shared" ca="1" si="265"/>
        <v>21.666275396521975</v>
      </c>
    </row>
    <row r="8458" spans="5:6" x14ac:dyDescent="0.25">
      <c r="E8458" s="24">
        <f t="shared" ca="1" si="264"/>
        <v>0.6027089890415166</v>
      </c>
      <c r="F8458" s="24">
        <f t="shared" ca="1" si="265"/>
        <v>10.126416079685795</v>
      </c>
    </row>
    <row r="8459" spans="5:6" x14ac:dyDescent="0.25">
      <c r="E8459" s="24">
        <f t="shared" ca="1" si="264"/>
        <v>0.84006692689891183</v>
      </c>
      <c r="F8459" s="24">
        <f t="shared" ca="1" si="265"/>
        <v>3.4854743087799087</v>
      </c>
    </row>
    <row r="8460" spans="5:6" x14ac:dyDescent="0.25">
      <c r="E8460" s="24">
        <f t="shared" ca="1" si="264"/>
        <v>0.46614800390230915</v>
      </c>
      <c r="F8460" s="24">
        <f t="shared" ca="1" si="265"/>
        <v>15.26504180683372</v>
      </c>
    </row>
    <row r="8461" spans="5:6" x14ac:dyDescent="0.25">
      <c r="E8461" s="24">
        <f t="shared" ca="1" si="264"/>
        <v>0.32428406301447832</v>
      </c>
      <c r="F8461" s="24">
        <f t="shared" ca="1" si="265"/>
        <v>22.522708192016083</v>
      </c>
    </row>
    <row r="8462" spans="5:6" x14ac:dyDescent="0.25">
      <c r="E8462" s="24">
        <f t="shared" ca="1" si="264"/>
        <v>0.33476968467436341</v>
      </c>
      <c r="F8462" s="24">
        <f t="shared" ca="1" si="265"/>
        <v>21.886249840682151</v>
      </c>
    </row>
    <row r="8463" spans="5:6" x14ac:dyDescent="0.25">
      <c r="E8463" s="24">
        <f t="shared" ca="1" si="264"/>
        <v>0.37373094426151632</v>
      </c>
      <c r="F8463" s="24">
        <f t="shared" ca="1" si="265"/>
        <v>19.684382816610022</v>
      </c>
    </row>
    <row r="8464" spans="5:6" x14ac:dyDescent="0.25">
      <c r="E8464" s="24">
        <f t="shared" ca="1" si="264"/>
        <v>0.99304645401316793</v>
      </c>
      <c r="F8464" s="24">
        <f t="shared" ca="1" si="265"/>
        <v>0.13955669095262263</v>
      </c>
    </row>
    <row r="8465" spans="5:6" x14ac:dyDescent="0.25">
      <c r="E8465" s="24">
        <f t="shared" ca="1" si="264"/>
        <v>0.73389200795928655</v>
      </c>
      <c r="F8465" s="24">
        <f t="shared" ca="1" si="265"/>
        <v>6.1878677862577636</v>
      </c>
    </row>
    <row r="8466" spans="5:6" x14ac:dyDescent="0.25">
      <c r="E8466" s="24">
        <f t="shared" ca="1" si="264"/>
        <v>0.31404044198068315</v>
      </c>
      <c r="F8466" s="24">
        <f t="shared" ca="1" si="265"/>
        <v>23.164670105011322</v>
      </c>
    </row>
    <row r="8467" spans="5:6" x14ac:dyDescent="0.25">
      <c r="E8467" s="24">
        <f t="shared" ca="1" si="264"/>
        <v>0.61315775889400015</v>
      </c>
      <c r="F8467" s="24">
        <f t="shared" ca="1" si="265"/>
        <v>9.782660414020425</v>
      </c>
    </row>
    <row r="8468" spans="5:6" x14ac:dyDescent="0.25">
      <c r="E8468" s="24">
        <f t="shared" ca="1" si="264"/>
        <v>0.98591150921827353</v>
      </c>
      <c r="F8468" s="24">
        <f t="shared" ca="1" si="265"/>
        <v>0.28377351300313453</v>
      </c>
    </row>
    <row r="8469" spans="5:6" x14ac:dyDescent="0.25">
      <c r="E8469" s="24">
        <f t="shared" ca="1" si="264"/>
        <v>0.45927698811573181</v>
      </c>
      <c r="F8469" s="24">
        <f t="shared" ca="1" si="265"/>
        <v>15.56203581966396</v>
      </c>
    </row>
    <row r="8470" spans="5:6" x14ac:dyDescent="0.25">
      <c r="E8470" s="24">
        <f t="shared" ca="1" si="264"/>
        <v>0.86403650180759983</v>
      </c>
      <c r="F8470" s="24">
        <f t="shared" ca="1" si="265"/>
        <v>2.9228052721596107</v>
      </c>
    </row>
    <row r="8471" spans="5:6" x14ac:dyDescent="0.25">
      <c r="E8471" s="24">
        <f t="shared" ca="1" si="264"/>
        <v>5.7564551577563017E-2</v>
      </c>
      <c r="F8471" s="24">
        <f t="shared" ca="1" si="265"/>
        <v>57.096966494640327</v>
      </c>
    </row>
    <row r="8472" spans="5:6" x14ac:dyDescent="0.25">
      <c r="E8472" s="24">
        <f t="shared" ca="1" si="264"/>
        <v>0.13338980040749981</v>
      </c>
      <c r="F8472" s="24">
        <f t="shared" ca="1" si="265"/>
        <v>40.289592142762487</v>
      </c>
    </row>
    <row r="8473" spans="5:6" x14ac:dyDescent="0.25">
      <c r="E8473" s="24">
        <f t="shared" ca="1" si="264"/>
        <v>0.87028673836307346</v>
      </c>
      <c r="F8473" s="24">
        <f t="shared" ca="1" si="265"/>
        <v>2.7786507461823753</v>
      </c>
    </row>
    <row r="8474" spans="5:6" x14ac:dyDescent="0.25">
      <c r="E8474" s="24">
        <f t="shared" ca="1" si="264"/>
        <v>0.7729337645831813</v>
      </c>
      <c r="F8474" s="24">
        <f t="shared" ca="1" si="265"/>
        <v>5.1512384049113962</v>
      </c>
    </row>
    <row r="8475" spans="5:6" x14ac:dyDescent="0.25">
      <c r="E8475" s="24">
        <f t="shared" ca="1" si="264"/>
        <v>0.6417986799569706</v>
      </c>
      <c r="F8475" s="24">
        <f t="shared" ca="1" si="265"/>
        <v>8.869612141820566</v>
      </c>
    </row>
    <row r="8476" spans="5:6" x14ac:dyDescent="0.25">
      <c r="E8476" s="24">
        <f t="shared" ca="1" si="264"/>
        <v>0.54486912135774157</v>
      </c>
      <c r="F8476" s="24">
        <f t="shared" ca="1" si="265"/>
        <v>12.144193149117477</v>
      </c>
    </row>
    <row r="8477" spans="5:6" x14ac:dyDescent="0.25">
      <c r="E8477" s="24">
        <f t="shared" ca="1" si="264"/>
        <v>0.48714000088202236</v>
      </c>
      <c r="F8477" s="24">
        <f t="shared" ca="1" si="265"/>
        <v>14.384074421382264</v>
      </c>
    </row>
    <row r="8478" spans="5:6" x14ac:dyDescent="0.25">
      <c r="E8478" s="24">
        <f t="shared" ca="1" si="264"/>
        <v>6.4865327741792544E-2</v>
      </c>
      <c r="F8478" s="24">
        <f t="shared" ca="1" si="265"/>
        <v>54.708840785929681</v>
      </c>
    </row>
    <row r="8479" spans="5:6" x14ac:dyDescent="0.25">
      <c r="E8479" s="24">
        <f t="shared" ca="1" si="264"/>
        <v>2.065606772929951E-2</v>
      </c>
      <c r="F8479" s="24">
        <f t="shared" ca="1" si="265"/>
        <v>77.594923319334242</v>
      </c>
    </row>
    <row r="8480" spans="5:6" x14ac:dyDescent="0.25">
      <c r="E8480" s="24">
        <f t="shared" ca="1" si="264"/>
        <v>0.95400597872402215</v>
      </c>
      <c r="F8480" s="24">
        <f t="shared" ca="1" si="265"/>
        <v>0.94170681094351194</v>
      </c>
    </row>
    <row r="8481" spans="5:6" x14ac:dyDescent="0.25">
      <c r="E8481" s="24">
        <f t="shared" ca="1" si="264"/>
        <v>0.68035636175658543</v>
      </c>
      <c r="F8481" s="24">
        <f t="shared" ca="1" si="265"/>
        <v>7.7027711335492617</v>
      </c>
    </row>
    <row r="8482" spans="5:6" x14ac:dyDescent="0.25">
      <c r="E8482" s="24">
        <f t="shared" ca="1" si="264"/>
        <v>0.34404150708780246</v>
      </c>
      <c r="F8482" s="24">
        <f t="shared" ca="1" si="265"/>
        <v>21.339859374972541</v>
      </c>
    </row>
    <row r="8483" spans="5:6" x14ac:dyDescent="0.25">
      <c r="E8483" s="24">
        <f t="shared" ca="1" si="264"/>
        <v>0.7258263685816243</v>
      </c>
      <c r="F8483" s="24">
        <f t="shared" ca="1" si="265"/>
        <v>6.4088890898873769</v>
      </c>
    </row>
    <row r="8484" spans="5:6" x14ac:dyDescent="0.25">
      <c r="E8484" s="24">
        <f t="shared" ca="1" si="264"/>
        <v>0.69685766689505191</v>
      </c>
      <c r="F8484" s="24">
        <f t="shared" ca="1" si="265"/>
        <v>7.2234819451989605</v>
      </c>
    </row>
    <row r="8485" spans="5:6" x14ac:dyDescent="0.25">
      <c r="E8485" s="24">
        <f t="shared" ca="1" si="264"/>
        <v>0.86478968889635799</v>
      </c>
      <c r="F8485" s="24">
        <f t="shared" ca="1" si="265"/>
        <v>2.9053787167207701</v>
      </c>
    </row>
    <row r="8486" spans="5:6" x14ac:dyDescent="0.25">
      <c r="E8486" s="24">
        <f t="shared" ca="1" si="264"/>
        <v>0.78972087223945131</v>
      </c>
      <c r="F8486" s="24">
        <f t="shared" ca="1" si="265"/>
        <v>4.7215144446936419</v>
      </c>
    </row>
    <row r="8487" spans="5:6" x14ac:dyDescent="0.25">
      <c r="E8487" s="24">
        <f t="shared" ca="1" si="264"/>
        <v>0.15204086650480442</v>
      </c>
      <c r="F8487" s="24">
        <f t="shared" ca="1" si="265"/>
        <v>37.672118713752262</v>
      </c>
    </row>
    <row r="8488" spans="5:6" x14ac:dyDescent="0.25">
      <c r="E8488" s="24">
        <f t="shared" ca="1" si="264"/>
        <v>0.66121348211938025</v>
      </c>
      <c r="F8488" s="24">
        <f t="shared" ca="1" si="265"/>
        <v>8.2735704572592201</v>
      </c>
    </row>
    <row r="8489" spans="5:6" x14ac:dyDescent="0.25">
      <c r="E8489" s="24">
        <f t="shared" ca="1" si="264"/>
        <v>0.7929611516806242</v>
      </c>
      <c r="F8489" s="24">
        <f t="shared" ca="1" si="265"/>
        <v>4.6396209520145852</v>
      </c>
    </row>
    <row r="8490" spans="5:6" x14ac:dyDescent="0.25">
      <c r="E8490" s="24">
        <f t="shared" ca="1" si="264"/>
        <v>0.5192948027693719</v>
      </c>
      <c r="F8490" s="24">
        <f t="shared" ca="1" si="265"/>
        <v>13.105670726574713</v>
      </c>
    </row>
    <row r="8491" spans="5:6" x14ac:dyDescent="0.25">
      <c r="E8491" s="24">
        <f t="shared" ca="1" si="264"/>
        <v>0.41170112399376546</v>
      </c>
      <c r="F8491" s="24">
        <f t="shared" ca="1" si="265"/>
        <v>17.749152401636799</v>
      </c>
    </row>
    <row r="8492" spans="5:6" x14ac:dyDescent="0.25">
      <c r="E8492" s="24">
        <f t="shared" ca="1" si="264"/>
        <v>0.17655036390539391</v>
      </c>
      <c r="F8492" s="24">
        <f t="shared" ca="1" si="265"/>
        <v>34.682981908136831</v>
      </c>
    </row>
    <row r="8493" spans="5:6" x14ac:dyDescent="0.25">
      <c r="E8493" s="24">
        <f t="shared" ca="1" si="264"/>
        <v>0.91647651610439662</v>
      </c>
      <c r="F8493" s="24">
        <f t="shared" ca="1" si="265"/>
        <v>1.744376709693543</v>
      </c>
    </row>
    <row r="8494" spans="5:6" x14ac:dyDescent="0.25">
      <c r="E8494" s="24">
        <f t="shared" ca="1" si="264"/>
        <v>0.85358284284831465</v>
      </c>
      <c r="F8494" s="24">
        <f t="shared" ca="1" si="265"/>
        <v>3.1662535790510753</v>
      </c>
    </row>
    <row r="8495" spans="5:6" x14ac:dyDescent="0.25">
      <c r="E8495" s="24">
        <f t="shared" ca="1" si="264"/>
        <v>0.97425604757884166</v>
      </c>
      <c r="F8495" s="24">
        <f t="shared" ca="1" si="265"/>
        <v>0.52162254725360402</v>
      </c>
    </row>
    <row r="8496" spans="5:6" x14ac:dyDescent="0.25">
      <c r="E8496" s="24">
        <f t="shared" ca="1" si="264"/>
        <v>0.87019203156309999</v>
      </c>
      <c r="F8496" s="24">
        <f t="shared" ca="1" si="265"/>
        <v>2.7808273151059013</v>
      </c>
    </row>
    <row r="8497" spans="5:6" x14ac:dyDescent="0.25">
      <c r="E8497" s="24">
        <f t="shared" ca="1" si="264"/>
        <v>0.90576830332080538</v>
      </c>
      <c r="F8497" s="24">
        <f t="shared" ca="1" si="265"/>
        <v>1.9794348298829363</v>
      </c>
    </row>
    <row r="8498" spans="5:6" x14ac:dyDescent="0.25">
      <c r="E8498" s="24">
        <f t="shared" ca="1" si="264"/>
        <v>0.90181350891607515</v>
      </c>
      <c r="F8498" s="24">
        <f t="shared" ca="1" si="265"/>
        <v>2.0669506632099015</v>
      </c>
    </row>
    <row r="8499" spans="5:6" x14ac:dyDescent="0.25">
      <c r="E8499" s="24">
        <f t="shared" ca="1" si="264"/>
        <v>0.12218032962622594</v>
      </c>
      <c r="F8499" s="24">
        <f t="shared" ca="1" si="265"/>
        <v>42.04514427780628</v>
      </c>
    </row>
    <row r="8500" spans="5:6" x14ac:dyDescent="0.25">
      <c r="E8500" s="24">
        <f t="shared" ca="1" si="264"/>
        <v>0.69524434358596587</v>
      </c>
      <c r="F8500" s="24">
        <f t="shared" ca="1" si="265"/>
        <v>7.2698384339968252</v>
      </c>
    </row>
    <row r="8501" spans="5:6" x14ac:dyDescent="0.25">
      <c r="E8501" s="24">
        <f t="shared" ca="1" si="264"/>
        <v>0.40612065422522814</v>
      </c>
      <c r="F8501" s="24">
        <f t="shared" ca="1" si="265"/>
        <v>18.022099712687158</v>
      </c>
    </row>
    <row r="8502" spans="5:6" x14ac:dyDescent="0.25">
      <c r="E8502" s="24">
        <f t="shared" ca="1" si="264"/>
        <v>0.58517121576034381</v>
      </c>
      <c r="F8502" s="24">
        <f t="shared" ca="1" si="265"/>
        <v>10.71701596116576</v>
      </c>
    </row>
    <row r="8503" spans="5:6" x14ac:dyDescent="0.25">
      <c r="E8503" s="24">
        <f t="shared" ca="1" si="264"/>
        <v>8.0987547564726925E-2</v>
      </c>
      <c r="F8503" s="24">
        <f t="shared" ca="1" si="265"/>
        <v>50.269197397934974</v>
      </c>
    </row>
    <row r="8504" spans="5:6" x14ac:dyDescent="0.25">
      <c r="E8504" s="24">
        <f t="shared" ca="1" si="264"/>
        <v>0.86947572288799024</v>
      </c>
      <c r="F8504" s="24">
        <f t="shared" ca="1" si="265"/>
        <v>2.7972973270092107</v>
      </c>
    </row>
    <row r="8505" spans="5:6" x14ac:dyDescent="0.25">
      <c r="E8505" s="24">
        <f t="shared" ca="1" si="264"/>
        <v>0.43493083257502485</v>
      </c>
      <c r="F8505" s="24">
        <f t="shared" ca="1" si="265"/>
        <v>16.651365322216698</v>
      </c>
    </row>
    <row r="8506" spans="5:6" x14ac:dyDescent="0.25">
      <c r="E8506" s="24">
        <f t="shared" ca="1" si="264"/>
        <v>0.13299776250376349</v>
      </c>
      <c r="F8506" s="24">
        <f t="shared" ca="1" si="265"/>
        <v>40.348459483637399</v>
      </c>
    </row>
    <row r="8507" spans="5:6" x14ac:dyDescent="0.25">
      <c r="E8507" s="24">
        <f t="shared" ca="1" si="264"/>
        <v>0.64309615924498498</v>
      </c>
      <c r="F8507" s="24">
        <f t="shared" ca="1" si="265"/>
        <v>8.8292203622154144</v>
      </c>
    </row>
    <row r="8508" spans="5:6" x14ac:dyDescent="0.25">
      <c r="E8508" s="24">
        <f t="shared" ca="1" si="264"/>
        <v>0.34794801887765159</v>
      </c>
      <c r="F8508" s="24">
        <f t="shared" ca="1" si="265"/>
        <v>21.114043628117173</v>
      </c>
    </row>
    <row r="8509" spans="5:6" x14ac:dyDescent="0.25">
      <c r="E8509" s="24">
        <f t="shared" ca="1" si="264"/>
        <v>0.68994156862534139</v>
      </c>
      <c r="F8509" s="24">
        <f t="shared" ca="1" si="265"/>
        <v>7.4229673625666326</v>
      </c>
    </row>
    <row r="8510" spans="5:6" x14ac:dyDescent="0.25">
      <c r="E8510" s="24">
        <f t="shared" ca="1" si="264"/>
        <v>0.53539426130894763</v>
      </c>
      <c r="F8510" s="24">
        <f t="shared" ca="1" si="265"/>
        <v>12.495037329296395</v>
      </c>
    </row>
    <row r="8511" spans="5:6" x14ac:dyDescent="0.25">
      <c r="E8511" s="24">
        <f t="shared" ca="1" si="264"/>
        <v>0.74051494115489158</v>
      </c>
      <c r="F8511" s="24">
        <f t="shared" ca="1" si="265"/>
        <v>6.0081893672234461</v>
      </c>
    </row>
    <row r="8512" spans="5:6" x14ac:dyDescent="0.25">
      <c r="E8512" s="24">
        <f t="shared" ca="1" si="264"/>
        <v>0.7985329919484947</v>
      </c>
      <c r="F8512" s="24">
        <f t="shared" ca="1" si="265"/>
        <v>4.4995798954971251</v>
      </c>
    </row>
    <row r="8513" spans="5:6" x14ac:dyDescent="0.25">
      <c r="E8513" s="24">
        <f t="shared" ca="1" si="264"/>
        <v>0.4124954189707335</v>
      </c>
      <c r="F8513" s="24">
        <f t="shared" ca="1" si="265"/>
        <v>17.710603575891255</v>
      </c>
    </row>
    <row r="8514" spans="5:6" x14ac:dyDescent="0.25">
      <c r="E8514" s="24">
        <f t="shared" ca="1" si="264"/>
        <v>0.58744778283494825</v>
      </c>
      <c r="F8514" s="24">
        <f t="shared" ca="1" si="265"/>
        <v>10.639358343896967</v>
      </c>
    </row>
    <row r="8515" spans="5:6" x14ac:dyDescent="0.25">
      <c r="E8515" s="24">
        <f t="shared" ca="1" si="264"/>
        <v>0.17173347702017772</v>
      </c>
      <c r="F8515" s="24">
        <f t="shared" ca="1" si="265"/>
        <v>35.236231123492708</v>
      </c>
    </row>
    <row r="8516" spans="5:6" x14ac:dyDescent="0.25">
      <c r="E8516" s="24">
        <f t="shared" ref="E8516:E8579" ca="1" si="266">RAND()</f>
        <v>0.37477695820500712</v>
      </c>
      <c r="F8516" s="24">
        <f t="shared" ref="F8516:F8579" ca="1" si="267">-LOG(E8516,EXP(1))/$C$3</f>
        <v>19.628484161647616</v>
      </c>
    </row>
    <row r="8517" spans="5:6" x14ac:dyDescent="0.25">
      <c r="E8517" s="24">
        <f t="shared" ca="1" si="266"/>
        <v>0.58152124146738282</v>
      </c>
      <c r="F8517" s="24">
        <f t="shared" ca="1" si="267"/>
        <v>10.842155578837055</v>
      </c>
    </row>
    <row r="8518" spans="5:6" x14ac:dyDescent="0.25">
      <c r="E8518" s="24">
        <f t="shared" ca="1" si="266"/>
        <v>0.87162953427887335</v>
      </c>
      <c r="F8518" s="24">
        <f t="shared" ca="1" si="267"/>
        <v>2.7478158271251787</v>
      </c>
    </row>
    <row r="8519" spans="5:6" x14ac:dyDescent="0.25">
      <c r="E8519" s="24">
        <f t="shared" ca="1" si="266"/>
        <v>0.61702608369530154</v>
      </c>
      <c r="F8519" s="24">
        <f t="shared" ca="1" si="267"/>
        <v>9.6568796187481922</v>
      </c>
    </row>
    <row r="8520" spans="5:6" x14ac:dyDescent="0.25">
      <c r="E8520" s="24">
        <f t="shared" ca="1" si="266"/>
        <v>0.39169923883532942</v>
      </c>
      <c r="F8520" s="24">
        <f t="shared" ca="1" si="267"/>
        <v>18.745219630920335</v>
      </c>
    </row>
    <row r="8521" spans="5:6" x14ac:dyDescent="0.25">
      <c r="E8521" s="24">
        <f t="shared" ca="1" si="266"/>
        <v>0.94176324726005733</v>
      </c>
      <c r="F8521" s="24">
        <f t="shared" ca="1" si="267"/>
        <v>1.200027317339398</v>
      </c>
    </row>
    <row r="8522" spans="5:6" x14ac:dyDescent="0.25">
      <c r="E8522" s="24">
        <f t="shared" ca="1" si="266"/>
        <v>0.64825766138724739</v>
      </c>
      <c r="F8522" s="24">
        <f t="shared" ca="1" si="267"/>
        <v>8.6693407212873375</v>
      </c>
    </row>
    <row r="8523" spans="5:6" x14ac:dyDescent="0.25">
      <c r="E8523" s="24">
        <f t="shared" ca="1" si="266"/>
        <v>0.20463679791657474</v>
      </c>
      <c r="F8523" s="24">
        <f t="shared" ca="1" si="267"/>
        <v>31.730371773430608</v>
      </c>
    </row>
    <row r="8524" spans="5:6" x14ac:dyDescent="0.25">
      <c r="E8524" s="24">
        <f t="shared" ca="1" si="266"/>
        <v>0.58109617094918786</v>
      </c>
      <c r="F8524" s="24">
        <f t="shared" ca="1" si="267"/>
        <v>10.856780184751111</v>
      </c>
    </row>
    <row r="8525" spans="5:6" x14ac:dyDescent="0.25">
      <c r="E8525" s="24">
        <f t="shared" ca="1" si="266"/>
        <v>0.37516647612610565</v>
      </c>
      <c r="F8525" s="24">
        <f t="shared" ca="1" si="267"/>
        <v>19.607708303720518</v>
      </c>
    </row>
    <row r="8526" spans="5:6" x14ac:dyDescent="0.25">
      <c r="E8526" s="24">
        <f t="shared" ca="1" si="266"/>
        <v>0.23755835837919659</v>
      </c>
      <c r="F8526" s="24">
        <f t="shared" ca="1" si="267"/>
        <v>28.746839324003538</v>
      </c>
    </row>
    <row r="8527" spans="5:6" x14ac:dyDescent="0.25">
      <c r="E8527" s="24">
        <f t="shared" ca="1" si="266"/>
        <v>0.30505875919686576</v>
      </c>
      <c r="F8527" s="24">
        <f t="shared" ca="1" si="267"/>
        <v>23.745017356509475</v>
      </c>
    </row>
    <row r="8528" spans="5:6" x14ac:dyDescent="0.25">
      <c r="E8528" s="24">
        <f t="shared" ca="1" si="266"/>
        <v>0.58007564927376243</v>
      </c>
      <c r="F8528" s="24">
        <f t="shared" ca="1" si="267"/>
        <v>10.891935083290951</v>
      </c>
    </row>
    <row r="8529" spans="5:6" x14ac:dyDescent="0.25">
      <c r="E8529" s="24">
        <f t="shared" ca="1" si="266"/>
        <v>5.1640495915766693E-2</v>
      </c>
      <c r="F8529" s="24">
        <f t="shared" ca="1" si="267"/>
        <v>59.268982194471469</v>
      </c>
    </row>
    <row r="8530" spans="5:6" x14ac:dyDescent="0.25">
      <c r="E8530" s="24">
        <f t="shared" ca="1" si="266"/>
        <v>0.73479524903344862</v>
      </c>
      <c r="F8530" s="24">
        <f t="shared" ca="1" si="267"/>
        <v>6.1632678264300385</v>
      </c>
    </row>
    <row r="8531" spans="5:6" x14ac:dyDescent="0.25">
      <c r="E8531" s="24">
        <f t="shared" ca="1" si="266"/>
        <v>0.92448204153512992</v>
      </c>
      <c r="F8531" s="24">
        <f t="shared" ca="1" si="267"/>
        <v>1.5704330680054659</v>
      </c>
    </row>
    <row r="8532" spans="5:6" x14ac:dyDescent="0.25">
      <c r="E8532" s="24">
        <f t="shared" ca="1" si="266"/>
        <v>0.46685145550118279</v>
      </c>
      <c r="F8532" s="24">
        <f t="shared" ca="1" si="267"/>
        <v>15.234883087015387</v>
      </c>
    </row>
    <row r="8533" spans="5:6" x14ac:dyDescent="0.25">
      <c r="E8533" s="24">
        <f t="shared" ca="1" si="266"/>
        <v>0.97117678430379717</v>
      </c>
      <c r="F8533" s="24">
        <f t="shared" ca="1" si="267"/>
        <v>0.58493526195822176</v>
      </c>
    </row>
    <row r="8534" spans="5:6" x14ac:dyDescent="0.25">
      <c r="E8534" s="24">
        <f t="shared" ca="1" si="266"/>
        <v>0.32796807943504969</v>
      </c>
      <c r="F8534" s="24">
        <f t="shared" ca="1" si="267"/>
        <v>22.296779882587096</v>
      </c>
    </row>
    <row r="8535" spans="5:6" x14ac:dyDescent="0.25">
      <c r="E8535" s="24">
        <f t="shared" ca="1" si="266"/>
        <v>0.30596613869690548</v>
      </c>
      <c r="F8535" s="24">
        <f t="shared" ca="1" si="267"/>
        <v>23.685616820120767</v>
      </c>
    </row>
    <row r="8536" spans="5:6" x14ac:dyDescent="0.25">
      <c r="E8536" s="24">
        <f t="shared" ca="1" si="266"/>
        <v>0.42278813955178107</v>
      </c>
      <c r="F8536" s="24">
        <f t="shared" ca="1" si="267"/>
        <v>17.217681550552573</v>
      </c>
    </row>
    <row r="8537" spans="5:6" x14ac:dyDescent="0.25">
      <c r="E8537" s="24">
        <f t="shared" ca="1" si="266"/>
        <v>0.23701744297233718</v>
      </c>
      <c r="F8537" s="24">
        <f t="shared" ca="1" si="267"/>
        <v>28.792430830317695</v>
      </c>
    </row>
    <row r="8538" spans="5:6" x14ac:dyDescent="0.25">
      <c r="E8538" s="24">
        <f t="shared" ca="1" si="266"/>
        <v>0.60575381695316433</v>
      </c>
      <c r="F8538" s="24">
        <f t="shared" ca="1" si="267"/>
        <v>10.025632362065343</v>
      </c>
    </row>
    <row r="8539" spans="5:6" x14ac:dyDescent="0.25">
      <c r="E8539" s="24">
        <f t="shared" ca="1" si="266"/>
        <v>0.79584921676264442</v>
      </c>
      <c r="F8539" s="24">
        <f t="shared" ca="1" si="267"/>
        <v>4.5669107451748152</v>
      </c>
    </row>
    <row r="8540" spans="5:6" x14ac:dyDescent="0.25">
      <c r="E8540" s="24">
        <f t="shared" ca="1" si="266"/>
        <v>0.50947937412630295</v>
      </c>
      <c r="F8540" s="24">
        <f t="shared" ca="1" si="267"/>
        <v>13.487318194344073</v>
      </c>
    </row>
    <row r="8541" spans="5:6" x14ac:dyDescent="0.25">
      <c r="E8541" s="24">
        <f t="shared" ca="1" si="266"/>
        <v>0.4452569088644831</v>
      </c>
      <c r="F8541" s="24">
        <f t="shared" ca="1" si="267"/>
        <v>16.182076802238026</v>
      </c>
    </row>
    <row r="8542" spans="5:6" x14ac:dyDescent="0.25">
      <c r="E8542" s="24">
        <f t="shared" ca="1" si="266"/>
        <v>0.13086132395388717</v>
      </c>
      <c r="F8542" s="24">
        <f t="shared" ca="1" si="267"/>
        <v>40.672342245221742</v>
      </c>
    </row>
    <row r="8543" spans="5:6" x14ac:dyDescent="0.25">
      <c r="E8543" s="24">
        <f t="shared" ca="1" si="266"/>
        <v>0.43972344010634346</v>
      </c>
      <c r="F8543" s="24">
        <f t="shared" ca="1" si="267"/>
        <v>16.432185898000807</v>
      </c>
    </row>
    <row r="8544" spans="5:6" x14ac:dyDescent="0.25">
      <c r="E8544" s="24">
        <f t="shared" ca="1" si="266"/>
        <v>0.77237657644286861</v>
      </c>
      <c r="F8544" s="24">
        <f t="shared" ca="1" si="267"/>
        <v>5.1656610914013905</v>
      </c>
    </row>
    <row r="8545" spans="5:6" x14ac:dyDescent="0.25">
      <c r="E8545" s="24">
        <f t="shared" ca="1" si="266"/>
        <v>0.83567260542401856</v>
      </c>
      <c r="F8545" s="24">
        <f t="shared" ca="1" si="267"/>
        <v>3.5903672581378356</v>
      </c>
    </row>
    <row r="8546" spans="5:6" x14ac:dyDescent="0.25">
      <c r="E8546" s="24">
        <f t="shared" ca="1" si="266"/>
        <v>0.82329695632809008</v>
      </c>
      <c r="F8546" s="24">
        <f t="shared" ca="1" si="267"/>
        <v>3.8887664320353004</v>
      </c>
    </row>
    <row r="8547" spans="5:6" x14ac:dyDescent="0.25">
      <c r="E8547" s="24">
        <f t="shared" ca="1" si="266"/>
        <v>0.56190793870947486</v>
      </c>
      <c r="F8547" s="24">
        <f t="shared" ca="1" si="267"/>
        <v>11.528345052645589</v>
      </c>
    </row>
    <row r="8548" spans="5:6" x14ac:dyDescent="0.25">
      <c r="E8548" s="24">
        <f t="shared" ca="1" si="266"/>
        <v>0.7605195909546496</v>
      </c>
      <c r="F8548" s="24">
        <f t="shared" ca="1" si="267"/>
        <v>5.4750681398092071</v>
      </c>
    </row>
    <row r="8549" spans="5:6" x14ac:dyDescent="0.25">
      <c r="E8549" s="24">
        <f t="shared" ca="1" si="266"/>
        <v>0.18458625372227255</v>
      </c>
      <c r="F8549" s="24">
        <f t="shared" ca="1" si="267"/>
        <v>33.792768497916953</v>
      </c>
    </row>
    <row r="8550" spans="5:6" x14ac:dyDescent="0.25">
      <c r="E8550" s="24">
        <f t="shared" ca="1" si="266"/>
        <v>0.79260803403660807</v>
      </c>
      <c r="F8550" s="24">
        <f t="shared" ca="1" si="267"/>
        <v>4.6485292394115669</v>
      </c>
    </row>
    <row r="8551" spans="5:6" x14ac:dyDescent="0.25">
      <c r="E8551" s="24">
        <f t="shared" ca="1" si="266"/>
        <v>0.83435356206943478</v>
      </c>
      <c r="F8551" s="24">
        <f t="shared" ca="1" si="267"/>
        <v>3.6219606224706418</v>
      </c>
    </row>
    <row r="8552" spans="5:6" x14ac:dyDescent="0.25">
      <c r="E8552" s="24">
        <f t="shared" ca="1" si="266"/>
        <v>0.2003176816881187</v>
      </c>
      <c r="F8552" s="24">
        <f t="shared" ca="1" si="267"/>
        <v>32.157015283598199</v>
      </c>
    </row>
    <row r="8553" spans="5:6" x14ac:dyDescent="0.25">
      <c r="E8553" s="24">
        <f t="shared" ca="1" si="266"/>
        <v>0.43483284562566782</v>
      </c>
      <c r="F8553" s="24">
        <f t="shared" ca="1" si="267"/>
        <v>16.655871693417406</v>
      </c>
    </row>
    <row r="8554" spans="5:6" x14ac:dyDescent="0.25">
      <c r="E8554" s="24">
        <f t="shared" ca="1" si="266"/>
        <v>0.29132069011507999</v>
      </c>
      <c r="F8554" s="24">
        <f t="shared" ca="1" si="267"/>
        <v>24.666611814214935</v>
      </c>
    </row>
    <row r="8555" spans="5:6" x14ac:dyDescent="0.25">
      <c r="E8555" s="24">
        <f t="shared" ca="1" si="266"/>
        <v>0.93347733331173055</v>
      </c>
      <c r="F8555" s="24">
        <f t="shared" ca="1" si="267"/>
        <v>1.3767719539324952</v>
      </c>
    </row>
    <row r="8556" spans="5:6" x14ac:dyDescent="0.25">
      <c r="E8556" s="24">
        <f t="shared" ca="1" si="266"/>
        <v>5.8017680038708108E-2</v>
      </c>
      <c r="F8556" s="24">
        <f t="shared" ca="1" si="267"/>
        <v>56.940149732656437</v>
      </c>
    </row>
    <row r="8557" spans="5:6" x14ac:dyDescent="0.25">
      <c r="E8557" s="24">
        <f t="shared" ca="1" si="266"/>
        <v>0.5656663678437458</v>
      </c>
      <c r="F8557" s="24">
        <f t="shared" ca="1" si="267"/>
        <v>11.395016613659234</v>
      </c>
    </row>
    <row r="8558" spans="5:6" x14ac:dyDescent="0.25">
      <c r="E8558" s="24">
        <f t="shared" ca="1" si="266"/>
        <v>0.77207682150276113</v>
      </c>
      <c r="F8558" s="24">
        <f t="shared" ca="1" si="267"/>
        <v>5.1734244837904395</v>
      </c>
    </row>
    <row r="8559" spans="5:6" x14ac:dyDescent="0.25">
      <c r="E8559" s="24">
        <f t="shared" ca="1" si="266"/>
        <v>0.97643901973542724</v>
      </c>
      <c r="F8559" s="24">
        <f t="shared" ca="1" si="267"/>
        <v>0.47685956805857216</v>
      </c>
    </row>
    <row r="8560" spans="5:6" x14ac:dyDescent="0.25">
      <c r="E8560" s="24">
        <f t="shared" ca="1" si="266"/>
        <v>0.38799668721220593</v>
      </c>
      <c r="F8560" s="24">
        <f t="shared" ca="1" si="267"/>
        <v>18.935169550163696</v>
      </c>
    </row>
    <row r="8561" spans="5:6" x14ac:dyDescent="0.25">
      <c r="E8561" s="24">
        <f t="shared" ca="1" si="266"/>
        <v>0.93968168845929989</v>
      </c>
      <c r="F8561" s="24">
        <f t="shared" ca="1" si="267"/>
        <v>1.2442818072910471</v>
      </c>
    </row>
    <row r="8562" spans="5:6" x14ac:dyDescent="0.25">
      <c r="E8562" s="24">
        <f t="shared" ca="1" si="266"/>
        <v>0.36299649149589386</v>
      </c>
      <c r="F8562" s="24">
        <f t="shared" ca="1" si="267"/>
        <v>20.267242201291271</v>
      </c>
    </row>
    <row r="8563" spans="5:6" x14ac:dyDescent="0.25">
      <c r="E8563" s="24">
        <f t="shared" ca="1" si="266"/>
        <v>0.15337948115899314</v>
      </c>
      <c r="F8563" s="24">
        <f t="shared" ca="1" si="267"/>
        <v>37.496803187346394</v>
      </c>
    </row>
    <row r="8564" spans="5:6" x14ac:dyDescent="0.25">
      <c r="E8564" s="24">
        <f t="shared" ca="1" si="266"/>
        <v>0.44427376331594337</v>
      </c>
      <c r="F8564" s="24">
        <f t="shared" ca="1" si="267"/>
        <v>16.226286450296726</v>
      </c>
    </row>
    <row r="8565" spans="5:6" x14ac:dyDescent="0.25">
      <c r="E8565" s="24">
        <f t="shared" ca="1" si="266"/>
        <v>0.20911971794584194</v>
      </c>
      <c r="F8565" s="24">
        <f t="shared" ca="1" si="267"/>
        <v>31.296967557482986</v>
      </c>
    </row>
    <row r="8566" spans="5:6" x14ac:dyDescent="0.25">
      <c r="E8566" s="24">
        <f t="shared" ca="1" si="266"/>
        <v>0.45994963064189021</v>
      </c>
      <c r="F8566" s="24">
        <f t="shared" ca="1" si="267"/>
        <v>15.532765881979854</v>
      </c>
    </row>
    <row r="8567" spans="5:6" x14ac:dyDescent="0.25">
      <c r="E8567" s="24">
        <f t="shared" ca="1" si="266"/>
        <v>0.29014462327334134</v>
      </c>
      <c r="F8567" s="24">
        <f t="shared" ca="1" si="267"/>
        <v>24.747515587380974</v>
      </c>
    </row>
    <row r="8568" spans="5:6" x14ac:dyDescent="0.25">
      <c r="E8568" s="24">
        <f t="shared" ca="1" si="266"/>
        <v>0.30347532383173947</v>
      </c>
      <c r="F8568" s="24">
        <f t="shared" ca="1" si="267"/>
        <v>23.84909954240074</v>
      </c>
    </row>
    <row r="8569" spans="5:6" x14ac:dyDescent="0.25">
      <c r="E8569" s="24">
        <f t="shared" ca="1" si="266"/>
        <v>0.83758139708609358</v>
      </c>
      <c r="F8569" s="24">
        <f t="shared" ca="1" si="267"/>
        <v>3.5447365891010323</v>
      </c>
    </row>
    <row r="8570" spans="5:6" x14ac:dyDescent="0.25">
      <c r="E8570" s="24">
        <f t="shared" ca="1" si="266"/>
        <v>0.94872306656959726</v>
      </c>
      <c r="F8570" s="24">
        <f t="shared" ca="1" si="267"/>
        <v>1.0527667801538803</v>
      </c>
    </row>
    <row r="8571" spans="5:6" x14ac:dyDescent="0.25">
      <c r="E8571" s="24">
        <f t="shared" ca="1" si="266"/>
        <v>0.76783813496127784</v>
      </c>
      <c r="F8571" s="24">
        <f t="shared" ca="1" si="267"/>
        <v>5.2835265963403444</v>
      </c>
    </row>
    <row r="8572" spans="5:6" x14ac:dyDescent="0.25">
      <c r="E8572" s="24">
        <f t="shared" ca="1" si="266"/>
        <v>0.98644735730030508</v>
      </c>
      <c r="F8572" s="24">
        <f t="shared" ca="1" si="267"/>
        <v>0.27290636089788062</v>
      </c>
    </row>
    <row r="8573" spans="5:6" x14ac:dyDescent="0.25">
      <c r="E8573" s="24">
        <f t="shared" ca="1" si="266"/>
        <v>0.21853168138059464</v>
      </c>
      <c r="F8573" s="24">
        <f t="shared" ca="1" si="267"/>
        <v>30.416485601607398</v>
      </c>
    </row>
    <row r="8574" spans="5:6" x14ac:dyDescent="0.25">
      <c r="E8574" s="24">
        <f t="shared" ca="1" si="266"/>
        <v>0.16451244018494027</v>
      </c>
      <c r="F8574" s="24">
        <f t="shared" ca="1" si="267"/>
        <v>36.095381748230338</v>
      </c>
    </row>
    <row r="8575" spans="5:6" x14ac:dyDescent="0.25">
      <c r="E8575" s="24">
        <f t="shared" ca="1" si="266"/>
        <v>0.61888415166061994</v>
      </c>
      <c r="F8575" s="24">
        <f t="shared" ca="1" si="267"/>
        <v>9.5967435566931183</v>
      </c>
    </row>
    <row r="8576" spans="5:6" x14ac:dyDescent="0.25">
      <c r="E8576" s="24">
        <f t="shared" ca="1" si="266"/>
        <v>0.76691703742362805</v>
      </c>
      <c r="F8576" s="24">
        <f t="shared" ca="1" si="267"/>
        <v>5.3075329698600733</v>
      </c>
    </row>
    <row r="8577" spans="5:6" x14ac:dyDescent="0.25">
      <c r="E8577" s="24">
        <f t="shared" ca="1" si="266"/>
        <v>0.89213069727885064</v>
      </c>
      <c r="F8577" s="24">
        <f t="shared" ca="1" si="267"/>
        <v>2.2828527104461909</v>
      </c>
    </row>
    <row r="8578" spans="5:6" x14ac:dyDescent="0.25">
      <c r="E8578" s="24">
        <f t="shared" ca="1" si="266"/>
        <v>0.95447566766474745</v>
      </c>
      <c r="F8578" s="24">
        <f t="shared" ca="1" si="267"/>
        <v>0.93186256746133256</v>
      </c>
    </row>
    <row r="8579" spans="5:6" x14ac:dyDescent="0.25">
      <c r="E8579" s="24">
        <f t="shared" ca="1" si="266"/>
        <v>0.45834070671656635</v>
      </c>
      <c r="F8579" s="24">
        <f t="shared" ca="1" si="267"/>
        <v>15.602849405947525</v>
      </c>
    </row>
    <row r="8580" spans="5:6" x14ac:dyDescent="0.25">
      <c r="E8580" s="24">
        <f t="shared" ref="E8580:E8643" ca="1" si="268">RAND()</f>
        <v>0.85684758896079549</v>
      </c>
      <c r="F8580" s="24">
        <f t="shared" ref="F8580:F8643" ca="1" si="269">-LOG(E8580,EXP(1))/$C$3</f>
        <v>3.0899043743941026</v>
      </c>
    </row>
    <row r="8581" spans="5:6" x14ac:dyDescent="0.25">
      <c r="E8581" s="24">
        <f t="shared" ca="1" si="268"/>
        <v>0.35620200247615252</v>
      </c>
      <c r="F8581" s="24">
        <f t="shared" ca="1" si="269"/>
        <v>20.645145727353309</v>
      </c>
    </row>
    <row r="8582" spans="5:6" x14ac:dyDescent="0.25">
      <c r="E8582" s="24">
        <f t="shared" ca="1" si="268"/>
        <v>0.72335967733528106</v>
      </c>
      <c r="F8582" s="24">
        <f t="shared" ca="1" si="269"/>
        <v>6.4769740299950671</v>
      </c>
    </row>
    <row r="8583" spans="5:6" x14ac:dyDescent="0.25">
      <c r="E8583" s="24">
        <f t="shared" ca="1" si="268"/>
        <v>0.94382894787025462</v>
      </c>
      <c r="F8583" s="24">
        <f t="shared" ca="1" si="269"/>
        <v>1.156206570903912</v>
      </c>
    </row>
    <row r="8584" spans="5:6" x14ac:dyDescent="0.25">
      <c r="E8584" s="24">
        <f t="shared" ca="1" si="268"/>
        <v>0.97610707496425986</v>
      </c>
      <c r="F8584" s="24">
        <f t="shared" ca="1" si="269"/>
        <v>0.48365981262675783</v>
      </c>
    </row>
    <row r="8585" spans="5:6" x14ac:dyDescent="0.25">
      <c r="E8585" s="24">
        <f t="shared" ca="1" si="268"/>
        <v>0.11335042822574137</v>
      </c>
      <c r="F8585" s="24">
        <f t="shared" ca="1" si="269"/>
        <v>43.54542248257772</v>
      </c>
    </row>
    <row r="8586" spans="5:6" x14ac:dyDescent="0.25">
      <c r="E8586" s="24">
        <f t="shared" ca="1" si="268"/>
        <v>0.94090144770304895</v>
      </c>
      <c r="F8586" s="24">
        <f t="shared" ca="1" si="269"/>
        <v>1.2183375266827363</v>
      </c>
    </row>
    <row r="8587" spans="5:6" x14ac:dyDescent="0.25">
      <c r="E8587" s="24">
        <f t="shared" ca="1" si="268"/>
        <v>0.26454130968498124</v>
      </c>
      <c r="F8587" s="24">
        <f t="shared" ca="1" si="269"/>
        <v>26.595157191903411</v>
      </c>
    </row>
    <row r="8588" spans="5:6" x14ac:dyDescent="0.25">
      <c r="E8588" s="24">
        <f t="shared" ca="1" si="268"/>
        <v>0.47162776452886823</v>
      </c>
      <c r="F8588" s="24">
        <f t="shared" ca="1" si="269"/>
        <v>15.031304780101532</v>
      </c>
    </row>
    <row r="8589" spans="5:6" x14ac:dyDescent="0.25">
      <c r="E8589" s="24">
        <f t="shared" ca="1" si="268"/>
        <v>3.6488851177205572E-2</v>
      </c>
      <c r="F8589" s="24">
        <f t="shared" ca="1" si="269"/>
        <v>66.214970245040703</v>
      </c>
    </row>
    <row r="8590" spans="5:6" x14ac:dyDescent="0.25">
      <c r="E8590" s="24">
        <f t="shared" ca="1" si="268"/>
        <v>0.70783955226533268</v>
      </c>
      <c r="F8590" s="24">
        <f t="shared" ca="1" si="269"/>
        <v>6.9107566413004102</v>
      </c>
    </row>
    <row r="8591" spans="5:6" x14ac:dyDescent="0.25">
      <c r="E8591" s="24">
        <f t="shared" ca="1" si="268"/>
        <v>0.9114877366292935</v>
      </c>
      <c r="F8591" s="24">
        <f t="shared" ca="1" si="269"/>
        <v>1.8535427801691713</v>
      </c>
    </row>
    <row r="8592" spans="5:6" x14ac:dyDescent="0.25">
      <c r="E8592" s="24">
        <f t="shared" ca="1" si="268"/>
        <v>0.72490517468594917</v>
      </c>
      <c r="F8592" s="24">
        <f t="shared" ca="1" si="269"/>
        <v>6.4342885243660914</v>
      </c>
    </row>
    <row r="8593" spans="5:6" x14ac:dyDescent="0.25">
      <c r="E8593" s="24">
        <f t="shared" ca="1" si="268"/>
        <v>0.23713048098718115</v>
      </c>
      <c r="F8593" s="24">
        <f t="shared" ca="1" si="269"/>
        <v>28.782894733140129</v>
      </c>
    </row>
    <row r="8594" spans="5:6" x14ac:dyDescent="0.25">
      <c r="E8594" s="24">
        <f t="shared" ca="1" si="268"/>
        <v>0.16482124430582479</v>
      </c>
      <c r="F8594" s="24">
        <f t="shared" ca="1" si="269"/>
        <v>36.05787520384348</v>
      </c>
    </row>
    <row r="8595" spans="5:6" x14ac:dyDescent="0.25">
      <c r="E8595" s="24">
        <f t="shared" ca="1" si="268"/>
        <v>0.73535038347785087</v>
      </c>
      <c r="F8595" s="24">
        <f t="shared" ca="1" si="269"/>
        <v>6.1481636229141277</v>
      </c>
    </row>
    <row r="8596" spans="5:6" x14ac:dyDescent="0.25">
      <c r="E8596" s="24">
        <f t="shared" ca="1" si="268"/>
        <v>0.41959685038822769</v>
      </c>
      <c r="F8596" s="24">
        <f t="shared" ca="1" si="269"/>
        <v>17.369218174252005</v>
      </c>
    </row>
    <row r="8597" spans="5:6" x14ac:dyDescent="0.25">
      <c r="E8597" s="24">
        <f t="shared" ca="1" si="268"/>
        <v>0.15059695905244486</v>
      </c>
      <c r="F8597" s="24">
        <f t="shared" ca="1" si="269"/>
        <v>37.862963120701018</v>
      </c>
    </row>
    <row r="8598" spans="5:6" x14ac:dyDescent="0.25">
      <c r="E8598" s="24">
        <f t="shared" ca="1" si="268"/>
        <v>0.46905294145251419</v>
      </c>
      <c r="F8598" s="24">
        <f t="shared" ca="1" si="269"/>
        <v>15.140792706892755</v>
      </c>
    </row>
    <row r="8599" spans="5:6" x14ac:dyDescent="0.25">
      <c r="E8599" s="24">
        <f t="shared" ca="1" si="268"/>
        <v>0.9597963080526426</v>
      </c>
      <c r="F8599" s="24">
        <f t="shared" ca="1" si="269"/>
        <v>0.82068392290516223</v>
      </c>
    </row>
    <row r="8600" spans="5:6" x14ac:dyDescent="0.25">
      <c r="E8600" s="24">
        <f t="shared" ca="1" si="268"/>
        <v>0.94711144232101241</v>
      </c>
      <c r="F8600" s="24">
        <f t="shared" ca="1" si="269"/>
        <v>1.0867702678895346</v>
      </c>
    </row>
    <row r="8601" spans="5:6" x14ac:dyDescent="0.25">
      <c r="E8601" s="24">
        <f t="shared" ca="1" si="268"/>
        <v>0.61222593089808486</v>
      </c>
      <c r="F8601" s="24">
        <f t="shared" ca="1" si="269"/>
        <v>9.8130779292294985</v>
      </c>
    </row>
    <row r="8602" spans="5:6" x14ac:dyDescent="0.25">
      <c r="E8602" s="24">
        <f t="shared" ca="1" si="268"/>
        <v>0.92444825788657736</v>
      </c>
      <c r="F8602" s="24">
        <f t="shared" ca="1" si="269"/>
        <v>1.5711639478783714</v>
      </c>
    </row>
    <row r="8603" spans="5:6" x14ac:dyDescent="0.25">
      <c r="E8603" s="24">
        <f t="shared" ca="1" si="268"/>
        <v>7.4703135034534407E-2</v>
      </c>
      <c r="F8603" s="24">
        <f t="shared" ca="1" si="269"/>
        <v>51.884664387804349</v>
      </c>
    </row>
    <row r="8604" spans="5:6" x14ac:dyDescent="0.25">
      <c r="E8604" s="24">
        <f t="shared" ca="1" si="268"/>
        <v>0.78901879467954406</v>
      </c>
      <c r="F8604" s="24">
        <f t="shared" ca="1" si="269"/>
        <v>4.7393027506670897</v>
      </c>
    </row>
    <row r="8605" spans="5:6" x14ac:dyDescent="0.25">
      <c r="E8605" s="24">
        <f t="shared" ca="1" si="268"/>
        <v>0.605940582765917</v>
      </c>
      <c r="F8605" s="24">
        <f t="shared" ca="1" si="269"/>
        <v>10.019466919218534</v>
      </c>
    </row>
    <row r="8606" spans="5:6" x14ac:dyDescent="0.25">
      <c r="E8606" s="24">
        <f t="shared" ca="1" si="268"/>
        <v>0.53377388384863789</v>
      </c>
      <c r="F8606" s="24">
        <f t="shared" ca="1" si="269"/>
        <v>12.555659363660604</v>
      </c>
    </row>
    <row r="8607" spans="5:6" x14ac:dyDescent="0.25">
      <c r="E8607" s="24">
        <f t="shared" ca="1" si="268"/>
        <v>0.59366245050609079</v>
      </c>
      <c r="F8607" s="24">
        <f t="shared" ca="1" si="269"/>
        <v>10.428887725691679</v>
      </c>
    </row>
    <row r="8608" spans="5:6" x14ac:dyDescent="0.25">
      <c r="E8608" s="24">
        <f t="shared" ca="1" si="268"/>
        <v>0.4385741646005954</v>
      </c>
      <c r="F8608" s="24">
        <f t="shared" ca="1" si="269"/>
        <v>16.484526979453612</v>
      </c>
    </row>
    <row r="8609" spans="5:6" x14ac:dyDescent="0.25">
      <c r="E8609" s="24">
        <f t="shared" ca="1" si="268"/>
        <v>0.16075053305890641</v>
      </c>
      <c r="F8609" s="24">
        <f t="shared" ca="1" si="269"/>
        <v>36.558031995916771</v>
      </c>
    </row>
    <row r="8610" spans="5:6" x14ac:dyDescent="0.25">
      <c r="E8610" s="24">
        <f t="shared" ca="1" si="268"/>
        <v>0.30670701713056159</v>
      </c>
      <c r="F8610" s="24">
        <f t="shared" ca="1" si="269"/>
        <v>23.637246573261528</v>
      </c>
    </row>
    <row r="8611" spans="5:6" x14ac:dyDescent="0.25">
      <c r="E8611" s="24">
        <f t="shared" ca="1" si="268"/>
        <v>0.97293532713178332</v>
      </c>
      <c r="F8611" s="24">
        <f t="shared" ca="1" si="269"/>
        <v>0.54875332991305181</v>
      </c>
    </row>
    <row r="8612" spans="5:6" x14ac:dyDescent="0.25">
      <c r="E8612" s="24">
        <f t="shared" ca="1" si="268"/>
        <v>0.72588450193000165</v>
      </c>
      <c r="F8612" s="24">
        <f t="shared" ca="1" si="269"/>
        <v>6.4072873012781084</v>
      </c>
    </row>
    <row r="8613" spans="5:6" x14ac:dyDescent="0.25">
      <c r="E8613" s="24">
        <f t="shared" ca="1" si="268"/>
        <v>0.56433311739042491</v>
      </c>
      <c r="F8613" s="24">
        <f t="shared" ca="1" si="269"/>
        <v>11.442211363370571</v>
      </c>
    </row>
    <row r="8614" spans="5:6" x14ac:dyDescent="0.25">
      <c r="E8614" s="24">
        <f t="shared" ca="1" si="268"/>
        <v>0.37871427352090725</v>
      </c>
      <c r="F8614" s="24">
        <f t="shared" ca="1" si="269"/>
        <v>19.419465078903997</v>
      </c>
    </row>
    <row r="8615" spans="5:6" x14ac:dyDescent="0.25">
      <c r="E8615" s="24">
        <f t="shared" ca="1" si="268"/>
        <v>2.5054853437649682E-2</v>
      </c>
      <c r="F8615" s="24">
        <f t="shared" ca="1" si="269"/>
        <v>73.733754404247918</v>
      </c>
    </row>
    <row r="8616" spans="5:6" x14ac:dyDescent="0.25">
      <c r="E8616" s="24">
        <f t="shared" ca="1" si="268"/>
        <v>0.42825517055094975</v>
      </c>
      <c r="F8616" s="24">
        <f t="shared" ca="1" si="269"/>
        <v>16.960721363533111</v>
      </c>
    </row>
    <row r="8617" spans="5:6" x14ac:dyDescent="0.25">
      <c r="E8617" s="24">
        <f t="shared" ca="1" si="268"/>
        <v>0.68430573434969388</v>
      </c>
      <c r="F8617" s="24">
        <f t="shared" ca="1" si="269"/>
        <v>7.5870096236399291</v>
      </c>
    </row>
    <row r="8618" spans="5:6" x14ac:dyDescent="0.25">
      <c r="E8618" s="24">
        <f t="shared" ca="1" si="268"/>
        <v>0.85518321988245027</v>
      </c>
      <c r="F8618" s="24">
        <f t="shared" ca="1" si="269"/>
        <v>3.1287908148501558</v>
      </c>
    </row>
    <row r="8619" spans="5:6" x14ac:dyDescent="0.25">
      <c r="E8619" s="24">
        <f t="shared" ca="1" si="268"/>
        <v>0.31719259360462482</v>
      </c>
      <c r="F8619" s="24">
        <f t="shared" ca="1" si="269"/>
        <v>22.964922775717884</v>
      </c>
    </row>
    <row r="8620" spans="5:6" x14ac:dyDescent="0.25">
      <c r="E8620" s="24">
        <f t="shared" ca="1" si="268"/>
        <v>0.14956835171753124</v>
      </c>
      <c r="F8620" s="24">
        <f t="shared" ca="1" si="269"/>
        <v>38.000035770249724</v>
      </c>
    </row>
    <row r="8621" spans="5:6" x14ac:dyDescent="0.25">
      <c r="E8621" s="24">
        <f t="shared" ca="1" si="268"/>
        <v>0.83035377127731202</v>
      </c>
      <c r="F8621" s="24">
        <f t="shared" ca="1" si="269"/>
        <v>3.718068770945953</v>
      </c>
    </row>
    <row r="8622" spans="5:6" x14ac:dyDescent="0.25">
      <c r="E8622" s="24">
        <f t="shared" ca="1" si="268"/>
        <v>0.77740667907786665</v>
      </c>
      <c r="F8622" s="24">
        <f t="shared" ca="1" si="269"/>
        <v>5.0358333808410016</v>
      </c>
    </row>
    <row r="8623" spans="5:6" x14ac:dyDescent="0.25">
      <c r="E8623" s="24">
        <f t="shared" ca="1" si="268"/>
        <v>0.19436281524839993</v>
      </c>
      <c r="F8623" s="24">
        <f t="shared" ca="1" si="269"/>
        <v>32.760573696769832</v>
      </c>
    </row>
    <row r="8624" spans="5:6" x14ac:dyDescent="0.25">
      <c r="E8624" s="24">
        <f t="shared" ca="1" si="268"/>
        <v>0.5089417192540503</v>
      </c>
      <c r="F8624" s="24">
        <f t="shared" ca="1" si="269"/>
        <v>13.508435389409936</v>
      </c>
    </row>
    <row r="8625" spans="5:6" x14ac:dyDescent="0.25">
      <c r="E8625" s="24">
        <f t="shared" ca="1" si="268"/>
        <v>0.77529832851853453</v>
      </c>
      <c r="F8625" s="24">
        <f t="shared" ca="1" si="269"/>
        <v>5.0901476735055535</v>
      </c>
    </row>
    <row r="8626" spans="5:6" x14ac:dyDescent="0.25">
      <c r="E8626" s="24">
        <f t="shared" ca="1" si="268"/>
        <v>0.89503701681328451</v>
      </c>
      <c r="F8626" s="24">
        <f t="shared" ca="1" si="269"/>
        <v>2.2178040398929872</v>
      </c>
    </row>
    <row r="8627" spans="5:6" x14ac:dyDescent="0.25">
      <c r="E8627" s="24">
        <f t="shared" ca="1" si="268"/>
        <v>0.17760227664684836</v>
      </c>
      <c r="F8627" s="24">
        <f t="shared" ca="1" si="269"/>
        <v>34.564172590974998</v>
      </c>
    </row>
    <row r="8628" spans="5:6" x14ac:dyDescent="0.25">
      <c r="E8628" s="24">
        <f t="shared" ca="1" si="268"/>
        <v>0.56630105162915256</v>
      </c>
      <c r="F8628" s="24">
        <f t="shared" ca="1" si="269"/>
        <v>11.372588976927013</v>
      </c>
    </row>
    <row r="8629" spans="5:6" x14ac:dyDescent="0.25">
      <c r="E8629" s="24">
        <f t="shared" ca="1" si="268"/>
        <v>0.54931794224676012</v>
      </c>
      <c r="F8629" s="24">
        <f t="shared" ca="1" si="269"/>
        <v>11.981557506560371</v>
      </c>
    </row>
    <row r="8630" spans="5:6" x14ac:dyDescent="0.25">
      <c r="E8630" s="24">
        <f t="shared" ca="1" si="268"/>
        <v>0.98934353620232429</v>
      </c>
      <c r="F8630" s="24">
        <f t="shared" ca="1" si="269"/>
        <v>0.21427301086367373</v>
      </c>
    </row>
    <row r="8631" spans="5:6" x14ac:dyDescent="0.25">
      <c r="E8631" s="24">
        <f t="shared" ca="1" si="268"/>
        <v>0.123396431171239</v>
      </c>
      <c r="F8631" s="24">
        <f t="shared" ca="1" si="269"/>
        <v>41.847061774912085</v>
      </c>
    </row>
    <row r="8632" spans="5:6" x14ac:dyDescent="0.25">
      <c r="E8632" s="24">
        <f t="shared" ca="1" si="268"/>
        <v>1.569067034221594E-2</v>
      </c>
      <c r="F8632" s="24">
        <f t="shared" ca="1" si="269"/>
        <v>83.093779779611424</v>
      </c>
    </row>
    <row r="8633" spans="5:6" x14ac:dyDescent="0.25">
      <c r="E8633" s="24">
        <f t="shared" ca="1" si="268"/>
        <v>0.31560934090096515</v>
      </c>
      <c r="F8633" s="24">
        <f t="shared" ca="1" si="269"/>
        <v>23.065001863406376</v>
      </c>
    </row>
    <row r="8634" spans="5:6" x14ac:dyDescent="0.25">
      <c r="E8634" s="24">
        <f t="shared" ca="1" si="268"/>
        <v>2.1518972850682605E-2</v>
      </c>
      <c r="F8634" s="24">
        <f t="shared" ca="1" si="269"/>
        <v>76.776405496290664</v>
      </c>
    </row>
    <row r="8635" spans="5:6" x14ac:dyDescent="0.25">
      <c r="E8635" s="24">
        <f t="shared" ca="1" si="268"/>
        <v>0.42554373173346582</v>
      </c>
      <c r="F8635" s="24">
        <f t="shared" ca="1" si="269"/>
        <v>17.087751179359806</v>
      </c>
    </row>
    <row r="8636" spans="5:6" x14ac:dyDescent="0.25">
      <c r="E8636" s="24">
        <f t="shared" ca="1" si="268"/>
        <v>0.58217706400503944</v>
      </c>
      <c r="F8636" s="24">
        <f t="shared" ca="1" si="269"/>
        <v>10.819612876694956</v>
      </c>
    </row>
    <row r="8637" spans="5:6" x14ac:dyDescent="0.25">
      <c r="E8637" s="24">
        <f t="shared" ca="1" si="268"/>
        <v>0.67946662841938232</v>
      </c>
      <c r="F8637" s="24">
        <f t="shared" ca="1" si="269"/>
        <v>7.728943171251192</v>
      </c>
    </row>
    <row r="8638" spans="5:6" x14ac:dyDescent="0.25">
      <c r="E8638" s="24">
        <f t="shared" ca="1" si="268"/>
        <v>0.91070896632609</v>
      </c>
      <c r="F8638" s="24">
        <f t="shared" ca="1" si="269"/>
        <v>1.8706379784944784</v>
      </c>
    </row>
    <row r="8639" spans="5:6" x14ac:dyDescent="0.25">
      <c r="E8639" s="24">
        <f t="shared" ca="1" si="268"/>
        <v>0.84984510156224125</v>
      </c>
      <c r="F8639" s="24">
        <f t="shared" ca="1" si="269"/>
        <v>3.25402359120991</v>
      </c>
    </row>
    <row r="8640" spans="5:6" x14ac:dyDescent="0.25">
      <c r="E8640" s="24">
        <f t="shared" ca="1" si="268"/>
        <v>0.42473316820699569</v>
      </c>
      <c r="F8640" s="24">
        <f t="shared" ca="1" si="269"/>
        <v>17.125882934888637</v>
      </c>
    </row>
    <row r="8641" spans="5:6" x14ac:dyDescent="0.25">
      <c r="E8641" s="24">
        <f t="shared" ca="1" si="268"/>
        <v>0.5856086035587702</v>
      </c>
      <c r="F8641" s="24">
        <f t="shared" ca="1" si="269"/>
        <v>10.702072491469501</v>
      </c>
    </row>
    <row r="8642" spans="5:6" x14ac:dyDescent="0.25">
      <c r="E8642" s="24">
        <f t="shared" ca="1" si="268"/>
        <v>3.5201834704614465E-2</v>
      </c>
      <c r="F8642" s="24">
        <f t="shared" ca="1" si="269"/>
        <v>66.933141508924422</v>
      </c>
    </row>
    <row r="8643" spans="5:6" x14ac:dyDescent="0.25">
      <c r="E8643" s="24">
        <f t="shared" ca="1" si="268"/>
        <v>5.1173182097084657E-2</v>
      </c>
      <c r="F8643" s="24">
        <f t="shared" ca="1" si="269"/>
        <v>59.450793426548152</v>
      </c>
    </row>
    <row r="8644" spans="5:6" x14ac:dyDescent="0.25">
      <c r="E8644" s="24">
        <f t="shared" ref="E8644:E8707" ca="1" si="270">RAND()</f>
        <v>0.76470057124033053</v>
      </c>
      <c r="F8644" s="24">
        <f t="shared" ref="F8644:F8707" ca="1" si="271">-LOG(E8644,EXP(1))/$C$3</f>
        <v>5.3654186383980855</v>
      </c>
    </row>
    <row r="8645" spans="5:6" x14ac:dyDescent="0.25">
      <c r="E8645" s="24">
        <f t="shared" ca="1" si="270"/>
        <v>0.11473149394378757</v>
      </c>
      <c r="F8645" s="24">
        <f t="shared" ca="1" si="271"/>
        <v>43.303214317367313</v>
      </c>
    </row>
    <row r="8646" spans="5:6" x14ac:dyDescent="0.25">
      <c r="E8646" s="24">
        <f t="shared" ca="1" si="270"/>
        <v>0.39107635697145982</v>
      </c>
      <c r="F8646" s="24">
        <f t="shared" ca="1" si="271"/>
        <v>18.777049033813054</v>
      </c>
    </row>
    <row r="8647" spans="5:6" x14ac:dyDescent="0.25">
      <c r="E8647" s="24">
        <f t="shared" ca="1" si="270"/>
        <v>0.95575749561446155</v>
      </c>
      <c r="F8647" s="24">
        <f t="shared" ca="1" si="271"/>
        <v>0.90502127569128876</v>
      </c>
    </row>
    <row r="8648" spans="5:6" x14ac:dyDescent="0.25">
      <c r="E8648" s="24">
        <f t="shared" ca="1" si="270"/>
        <v>0.42212415751931553</v>
      </c>
      <c r="F8648" s="24">
        <f t="shared" ca="1" si="271"/>
        <v>17.249115921738952</v>
      </c>
    </row>
    <row r="8649" spans="5:6" x14ac:dyDescent="0.25">
      <c r="E8649" s="24">
        <f t="shared" ca="1" si="270"/>
        <v>0.22212387075191875</v>
      </c>
      <c r="F8649" s="24">
        <f t="shared" ca="1" si="271"/>
        <v>30.090401527215803</v>
      </c>
    </row>
    <row r="8650" spans="5:6" x14ac:dyDescent="0.25">
      <c r="E8650" s="24">
        <f t="shared" ca="1" si="270"/>
        <v>0.75572036559643785</v>
      </c>
      <c r="F8650" s="24">
        <f t="shared" ca="1" si="271"/>
        <v>5.601677160095802</v>
      </c>
    </row>
    <row r="8651" spans="5:6" x14ac:dyDescent="0.25">
      <c r="E8651" s="24">
        <f t="shared" ca="1" si="270"/>
        <v>0.67219493313280576</v>
      </c>
      <c r="F8651" s="24">
        <f t="shared" ca="1" si="271"/>
        <v>7.944138029142203</v>
      </c>
    </row>
    <row r="8652" spans="5:6" x14ac:dyDescent="0.25">
      <c r="E8652" s="24">
        <f t="shared" ca="1" si="270"/>
        <v>0.21256754039139936</v>
      </c>
      <c r="F8652" s="24">
        <f t="shared" ca="1" si="271"/>
        <v>30.969910079623819</v>
      </c>
    </row>
    <row r="8653" spans="5:6" x14ac:dyDescent="0.25">
      <c r="E8653" s="24">
        <f t="shared" ca="1" si="270"/>
        <v>0.56325166746183086</v>
      </c>
      <c r="F8653" s="24">
        <f t="shared" ca="1" si="271"/>
        <v>11.480574784896325</v>
      </c>
    </row>
    <row r="8654" spans="5:6" x14ac:dyDescent="0.25">
      <c r="E8654" s="24">
        <f t="shared" ca="1" si="270"/>
        <v>0.56301042457901396</v>
      </c>
      <c r="F8654" s="24">
        <f t="shared" ca="1" si="271"/>
        <v>11.48914269775466</v>
      </c>
    </row>
    <row r="8655" spans="5:6" x14ac:dyDescent="0.25">
      <c r="E8655" s="24">
        <f t="shared" ca="1" si="270"/>
        <v>0.39681905718146615</v>
      </c>
      <c r="F8655" s="24">
        <f t="shared" ca="1" si="271"/>
        <v>18.485497551073067</v>
      </c>
    </row>
    <row r="8656" spans="5:6" x14ac:dyDescent="0.25">
      <c r="E8656" s="24">
        <f t="shared" ca="1" si="270"/>
        <v>0.96947617213637483</v>
      </c>
      <c r="F8656" s="24">
        <f t="shared" ca="1" si="271"/>
        <v>0.61998764156250186</v>
      </c>
    </row>
    <row r="8657" spans="5:6" x14ac:dyDescent="0.25">
      <c r="E8657" s="24">
        <f t="shared" ca="1" si="270"/>
        <v>0.58934440895270623</v>
      </c>
      <c r="F8657" s="24">
        <f t="shared" ca="1" si="271"/>
        <v>10.574890623149328</v>
      </c>
    </row>
    <row r="8658" spans="5:6" x14ac:dyDescent="0.25">
      <c r="E8658" s="24">
        <f t="shared" ca="1" si="270"/>
        <v>0.82347285199832199</v>
      </c>
      <c r="F8658" s="24">
        <f t="shared" ca="1" si="271"/>
        <v>3.8844939303168093</v>
      </c>
    </row>
    <row r="8659" spans="5:6" x14ac:dyDescent="0.25">
      <c r="E8659" s="24">
        <f t="shared" ca="1" si="270"/>
        <v>0.49492801139483522</v>
      </c>
      <c r="F8659" s="24">
        <f t="shared" ca="1" si="271"/>
        <v>14.066859170304436</v>
      </c>
    </row>
    <row r="8660" spans="5:6" x14ac:dyDescent="0.25">
      <c r="E8660" s="24">
        <f t="shared" ca="1" si="270"/>
        <v>0.40189766006556904</v>
      </c>
      <c r="F8660" s="24">
        <f t="shared" ca="1" si="271"/>
        <v>18.23115599449299</v>
      </c>
    </row>
    <row r="8661" spans="5:6" x14ac:dyDescent="0.25">
      <c r="E8661" s="24">
        <f t="shared" ca="1" si="270"/>
        <v>0.92288481804595368</v>
      </c>
      <c r="F8661" s="24">
        <f t="shared" ca="1" si="271"/>
        <v>1.6050168623153018</v>
      </c>
    </row>
    <row r="8662" spans="5:6" x14ac:dyDescent="0.25">
      <c r="E8662" s="24">
        <f t="shared" ca="1" si="270"/>
        <v>0.59546891372885347</v>
      </c>
      <c r="F8662" s="24">
        <f t="shared" ca="1" si="271"/>
        <v>10.368121870320262</v>
      </c>
    </row>
    <row r="8663" spans="5:6" x14ac:dyDescent="0.25">
      <c r="E8663" s="24">
        <f t="shared" ca="1" si="270"/>
        <v>0.38414704024325208</v>
      </c>
      <c r="F8663" s="24">
        <f t="shared" ca="1" si="271"/>
        <v>19.134597647767883</v>
      </c>
    </row>
    <row r="8664" spans="5:6" x14ac:dyDescent="0.25">
      <c r="E8664" s="24">
        <f t="shared" ca="1" si="270"/>
        <v>0.26181723456386197</v>
      </c>
      <c r="F8664" s="24">
        <f t="shared" ca="1" si="271"/>
        <v>26.802171932846203</v>
      </c>
    </row>
    <row r="8665" spans="5:6" x14ac:dyDescent="0.25">
      <c r="E8665" s="24">
        <f t="shared" ca="1" si="270"/>
        <v>0.55554738042333751</v>
      </c>
      <c r="F8665" s="24">
        <f t="shared" ca="1" si="271"/>
        <v>11.756027604967633</v>
      </c>
    </row>
    <row r="8666" spans="5:6" x14ac:dyDescent="0.25">
      <c r="E8666" s="24">
        <f t="shared" ca="1" si="270"/>
        <v>0.55753212945180575</v>
      </c>
      <c r="F8666" s="24">
        <f t="shared" ca="1" si="271"/>
        <v>11.68470292009591</v>
      </c>
    </row>
    <row r="8667" spans="5:6" x14ac:dyDescent="0.25">
      <c r="E8667" s="24">
        <f t="shared" ca="1" si="270"/>
        <v>0.31402753882060541</v>
      </c>
      <c r="F8667" s="24">
        <f t="shared" ca="1" si="271"/>
        <v>23.165491873385061</v>
      </c>
    </row>
    <row r="8668" spans="5:6" x14ac:dyDescent="0.25">
      <c r="E8668" s="24">
        <f t="shared" ca="1" si="270"/>
        <v>0.79043939326752766</v>
      </c>
      <c r="F8668" s="24">
        <f t="shared" ca="1" si="271"/>
        <v>4.7033258826019999</v>
      </c>
    </row>
    <row r="8669" spans="5:6" x14ac:dyDescent="0.25">
      <c r="E8669" s="24">
        <f t="shared" ca="1" si="270"/>
        <v>0.77194538787819433</v>
      </c>
      <c r="F8669" s="24">
        <f t="shared" ca="1" si="271"/>
        <v>5.1768294510010335</v>
      </c>
    </row>
    <row r="8670" spans="5:6" x14ac:dyDescent="0.25">
      <c r="E8670" s="24">
        <f t="shared" ca="1" si="270"/>
        <v>0.5651062693016492</v>
      </c>
      <c r="F8670" s="24">
        <f t="shared" ca="1" si="271"/>
        <v>11.414829565246617</v>
      </c>
    </row>
    <row r="8671" spans="5:6" x14ac:dyDescent="0.25">
      <c r="E8671" s="24">
        <f t="shared" ca="1" si="270"/>
        <v>0.21283500070816774</v>
      </c>
      <c r="F8671" s="24">
        <f t="shared" ca="1" si="271"/>
        <v>30.94476116054884</v>
      </c>
    </row>
    <row r="8672" spans="5:6" x14ac:dyDescent="0.25">
      <c r="E8672" s="24">
        <f t="shared" ca="1" si="270"/>
        <v>0.16044969442770862</v>
      </c>
      <c r="F8672" s="24">
        <f t="shared" ca="1" si="271"/>
        <v>36.595496317971644</v>
      </c>
    </row>
    <row r="8673" spans="5:6" x14ac:dyDescent="0.25">
      <c r="E8673" s="24">
        <f t="shared" ca="1" si="270"/>
        <v>0.78683473199180931</v>
      </c>
      <c r="F8673" s="24">
        <f t="shared" ca="1" si="271"/>
        <v>4.7947410017280223</v>
      </c>
    </row>
    <row r="8674" spans="5:6" x14ac:dyDescent="0.25">
      <c r="E8674" s="24">
        <f t="shared" ca="1" si="270"/>
        <v>2.2055145371422502E-2</v>
      </c>
      <c r="F8674" s="24">
        <f t="shared" ca="1" si="271"/>
        <v>76.284187082666179</v>
      </c>
    </row>
    <row r="8675" spans="5:6" x14ac:dyDescent="0.25">
      <c r="E8675" s="24">
        <f t="shared" ca="1" si="270"/>
        <v>0.24261838019830506</v>
      </c>
      <c r="F8675" s="24">
        <f t="shared" ca="1" si="271"/>
        <v>28.325310439050739</v>
      </c>
    </row>
    <row r="8676" spans="5:6" x14ac:dyDescent="0.25">
      <c r="E8676" s="24">
        <f t="shared" ca="1" si="270"/>
        <v>0.26305729943437051</v>
      </c>
      <c r="F8676" s="24">
        <f t="shared" ca="1" si="271"/>
        <v>26.707668039250642</v>
      </c>
    </row>
    <row r="8677" spans="5:6" x14ac:dyDescent="0.25">
      <c r="E8677" s="24">
        <f t="shared" ca="1" si="270"/>
        <v>0.84540885577673996</v>
      </c>
      <c r="F8677" s="24">
        <f t="shared" ca="1" si="271"/>
        <v>3.3586983130770256</v>
      </c>
    </row>
    <row r="8678" spans="5:6" x14ac:dyDescent="0.25">
      <c r="E8678" s="24">
        <f t="shared" ca="1" si="270"/>
        <v>0.84825401104845699</v>
      </c>
      <c r="F8678" s="24">
        <f t="shared" ca="1" si="271"/>
        <v>3.2915029342610804</v>
      </c>
    </row>
    <row r="8679" spans="5:6" x14ac:dyDescent="0.25">
      <c r="E8679" s="24">
        <f t="shared" ca="1" si="270"/>
        <v>0.1035792801810046</v>
      </c>
      <c r="F8679" s="24">
        <f t="shared" ca="1" si="271"/>
        <v>45.348359348238468</v>
      </c>
    </row>
    <row r="8680" spans="5:6" x14ac:dyDescent="0.25">
      <c r="E8680" s="24">
        <f t="shared" ca="1" si="270"/>
        <v>0.95326690804887815</v>
      </c>
      <c r="F8680" s="24">
        <f t="shared" ca="1" si="271"/>
        <v>0.95720686271401201</v>
      </c>
    </row>
    <row r="8681" spans="5:6" x14ac:dyDescent="0.25">
      <c r="E8681" s="24">
        <f t="shared" ca="1" si="270"/>
        <v>0.39443598398090007</v>
      </c>
      <c r="F8681" s="24">
        <f t="shared" ca="1" si="271"/>
        <v>18.605968462828724</v>
      </c>
    </row>
    <row r="8682" spans="5:6" x14ac:dyDescent="0.25">
      <c r="E8682" s="24">
        <f t="shared" ca="1" si="270"/>
        <v>0.4099026457252849</v>
      </c>
      <c r="F8682" s="24">
        <f t="shared" ca="1" si="271"/>
        <v>17.836711938597848</v>
      </c>
    </row>
    <row r="8683" spans="5:6" x14ac:dyDescent="0.25">
      <c r="E8683" s="24">
        <f t="shared" ca="1" si="270"/>
        <v>0.15439036698915609</v>
      </c>
      <c r="F8683" s="24">
        <f t="shared" ca="1" si="271"/>
        <v>37.365420666088035</v>
      </c>
    </row>
    <row r="8684" spans="5:6" x14ac:dyDescent="0.25">
      <c r="E8684" s="24">
        <f t="shared" ca="1" si="270"/>
        <v>0.82726794551107197</v>
      </c>
      <c r="F8684" s="24">
        <f t="shared" ca="1" si="271"/>
        <v>3.7925327888744556</v>
      </c>
    </row>
    <row r="8685" spans="5:6" x14ac:dyDescent="0.25">
      <c r="E8685" s="24">
        <f t="shared" ca="1" si="270"/>
        <v>0.15276764866903558</v>
      </c>
      <c r="F8685" s="24">
        <f t="shared" ca="1" si="271"/>
        <v>37.576742960729192</v>
      </c>
    </row>
    <row r="8686" spans="5:6" x14ac:dyDescent="0.25">
      <c r="E8686" s="24">
        <f t="shared" ca="1" si="270"/>
        <v>0.65966194120508281</v>
      </c>
      <c r="F8686" s="24">
        <f t="shared" ca="1" si="271"/>
        <v>8.3205557096299962</v>
      </c>
    </row>
    <row r="8687" spans="5:6" x14ac:dyDescent="0.25">
      <c r="E8687" s="24">
        <f t="shared" ca="1" si="270"/>
        <v>0.28639572903146793</v>
      </c>
      <c r="F8687" s="24">
        <f t="shared" ca="1" si="271"/>
        <v>25.007615132129271</v>
      </c>
    </row>
    <row r="8688" spans="5:6" x14ac:dyDescent="0.25">
      <c r="E8688" s="24">
        <f t="shared" ca="1" si="270"/>
        <v>0.81943914105541293</v>
      </c>
      <c r="F8688" s="24">
        <f t="shared" ca="1" si="271"/>
        <v>3.9827029412731267</v>
      </c>
    </row>
    <row r="8689" spans="5:6" x14ac:dyDescent="0.25">
      <c r="E8689" s="24">
        <f t="shared" ca="1" si="270"/>
        <v>0.52406863615262556</v>
      </c>
      <c r="F8689" s="24">
        <f t="shared" ca="1" si="271"/>
        <v>12.922652364295789</v>
      </c>
    </row>
    <row r="8690" spans="5:6" x14ac:dyDescent="0.25">
      <c r="E8690" s="24">
        <f t="shared" ca="1" si="270"/>
        <v>0.11540790788919608</v>
      </c>
      <c r="F8690" s="24">
        <f t="shared" ca="1" si="271"/>
        <v>43.18564802706036</v>
      </c>
    </row>
    <row r="8691" spans="5:6" x14ac:dyDescent="0.25">
      <c r="E8691" s="24">
        <f t="shared" ca="1" si="270"/>
        <v>0.2401438359116832</v>
      </c>
      <c r="F8691" s="24">
        <f t="shared" ca="1" si="271"/>
        <v>28.530344377195135</v>
      </c>
    </row>
    <row r="8692" spans="5:6" x14ac:dyDescent="0.25">
      <c r="E8692" s="24">
        <f t="shared" ca="1" si="270"/>
        <v>0.7396432691825835</v>
      </c>
      <c r="F8692" s="24">
        <f t="shared" ca="1" si="271"/>
        <v>6.0317455537712927</v>
      </c>
    </row>
    <row r="8693" spans="5:6" x14ac:dyDescent="0.25">
      <c r="E8693" s="24">
        <f t="shared" ca="1" si="270"/>
        <v>0.69912548002779029</v>
      </c>
      <c r="F8693" s="24">
        <f t="shared" ca="1" si="271"/>
        <v>7.1585007845673854</v>
      </c>
    </row>
    <row r="8694" spans="5:6" x14ac:dyDescent="0.25">
      <c r="E8694" s="24">
        <f t="shared" ca="1" si="270"/>
        <v>0.69990926473850767</v>
      </c>
      <c r="F8694" s="24">
        <f t="shared" ca="1" si="271"/>
        <v>7.1360914828499222</v>
      </c>
    </row>
    <row r="8695" spans="5:6" x14ac:dyDescent="0.25">
      <c r="E8695" s="24">
        <f t="shared" ca="1" si="270"/>
        <v>0.68554727842264895</v>
      </c>
      <c r="F8695" s="24">
        <f t="shared" ca="1" si="271"/>
        <v>7.5507562621089939</v>
      </c>
    </row>
    <row r="8696" spans="5:6" x14ac:dyDescent="0.25">
      <c r="E8696" s="24">
        <f t="shared" ca="1" si="270"/>
        <v>0.82733943413815136</v>
      </c>
      <c r="F8696" s="24">
        <f t="shared" ca="1" si="271"/>
        <v>3.7908045570775193</v>
      </c>
    </row>
    <row r="8697" spans="5:6" x14ac:dyDescent="0.25">
      <c r="E8697" s="24">
        <f t="shared" ca="1" si="270"/>
        <v>0.87976087490255117</v>
      </c>
      <c r="F8697" s="24">
        <f t="shared" ca="1" si="271"/>
        <v>2.5621028300257307</v>
      </c>
    </row>
    <row r="8698" spans="5:6" x14ac:dyDescent="0.25">
      <c r="E8698" s="24">
        <f t="shared" ca="1" si="270"/>
        <v>0.37154909401968339</v>
      </c>
      <c r="F8698" s="24">
        <f t="shared" ca="1" si="271"/>
        <v>19.801485455244883</v>
      </c>
    </row>
    <row r="8699" spans="5:6" x14ac:dyDescent="0.25">
      <c r="E8699" s="24">
        <f t="shared" ca="1" si="270"/>
        <v>0.79100655103910766</v>
      </c>
      <c r="F8699" s="24">
        <f t="shared" ca="1" si="271"/>
        <v>4.6889805855543898</v>
      </c>
    </row>
    <row r="8700" spans="5:6" x14ac:dyDescent="0.25">
      <c r="E8700" s="24">
        <f t="shared" ca="1" si="270"/>
        <v>0.19069927581019208</v>
      </c>
      <c r="F8700" s="24">
        <f t="shared" ca="1" si="271"/>
        <v>33.141151278347259</v>
      </c>
    </row>
    <row r="8701" spans="5:6" x14ac:dyDescent="0.25">
      <c r="E8701" s="24">
        <f t="shared" ca="1" si="270"/>
        <v>0.16629171277802701</v>
      </c>
      <c r="F8701" s="24">
        <f t="shared" ca="1" si="271"/>
        <v>35.880234539786358</v>
      </c>
    </row>
    <row r="8702" spans="5:6" x14ac:dyDescent="0.25">
      <c r="E8702" s="24">
        <f t="shared" ca="1" si="270"/>
        <v>3.7857556778903123E-2</v>
      </c>
      <c r="F8702" s="24">
        <f t="shared" ca="1" si="271"/>
        <v>65.47849336657309</v>
      </c>
    </row>
    <row r="8703" spans="5:6" x14ac:dyDescent="0.25">
      <c r="E8703" s="24">
        <f t="shared" ca="1" si="270"/>
        <v>0.93016592989235591</v>
      </c>
      <c r="F8703" s="24">
        <f t="shared" ca="1" si="271"/>
        <v>1.44784579021125</v>
      </c>
    </row>
    <row r="8704" spans="5:6" x14ac:dyDescent="0.25">
      <c r="E8704" s="24">
        <f t="shared" ca="1" si="270"/>
        <v>0.56838678104145424</v>
      </c>
      <c r="F8704" s="24">
        <f t="shared" ca="1" si="271"/>
        <v>11.29906278932391</v>
      </c>
    </row>
    <row r="8705" spans="5:6" x14ac:dyDescent="0.25">
      <c r="E8705" s="24">
        <f t="shared" ca="1" si="270"/>
        <v>0.73696569300973125</v>
      </c>
      <c r="F8705" s="24">
        <f t="shared" ca="1" si="271"/>
        <v>6.1042787477632094</v>
      </c>
    </row>
    <row r="8706" spans="5:6" x14ac:dyDescent="0.25">
      <c r="E8706" s="24">
        <f t="shared" ca="1" si="270"/>
        <v>0.28616506168435774</v>
      </c>
      <c r="F8706" s="24">
        <f t="shared" ca="1" si="271"/>
        <v>25.023729917726182</v>
      </c>
    </row>
    <row r="8707" spans="5:6" x14ac:dyDescent="0.25">
      <c r="E8707" s="24">
        <f t="shared" ca="1" si="270"/>
        <v>0.70327675486651764</v>
      </c>
      <c r="F8707" s="24">
        <f t="shared" ca="1" si="271"/>
        <v>7.0400957546723841</v>
      </c>
    </row>
    <row r="8708" spans="5:6" x14ac:dyDescent="0.25">
      <c r="E8708" s="24">
        <f t="shared" ref="E8708:E8771" ca="1" si="272">RAND()</f>
        <v>0.58458040398952749</v>
      </c>
      <c r="F8708" s="24">
        <f t="shared" ref="F8708:F8771" ca="1" si="273">-LOG(E8708,EXP(1))/$C$3</f>
        <v>10.737218944810492</v>
      </c>
    </row>
    <row r="8709" spans="5:6" x14ac:dyDescent="0.25">
      <c r="E8709" s="24">
        <f t="shared" ca="1" si="272"/>
        <v>0.43755146273253087</v>
      </c>
      <c r="F8709" s="24">
        <f t="shared" ca="1" si="273"/>
        <v>16.531219019986015</v>
      </c>
    </row>
    <row r="8710" spans="5:6" x14ac:dyDescent="0.25">
      <c r="E8710" s="24">
        <f t="shared" ca="1" si="272"/>
        <v>0.40946058007852393</v>
      </c>
      <c r="F8710" s="24">
        <f t="shared" ca="1" si="273"/>
        <v>17.858292877343068</v>
      </c>
    </row>
    <row r="8711" spans="5:6" x14ac:dyDescent="0.25">
      <c r="E8711" s="24">
        <f t="shared" ca="1" si="272"/>
        <v>0.10060324814978627</v>
      </c>
      <c r="F8711" s="24">
        <f t="shared" ca="1" si="273"/>
        <v>45.931414681330033</v>
      </c>
    </row>
    <row r="8712" spans="5:6" x14ac:dyDescent="0.25">
      <c r="E8712" s="24">
        <f t="shared" ca="1" si="272"/>
        <v>0.32620089581024214</v>
      </c>
      <c r="F8712" s="24">
        <f t="shared" ca="1" si="273"/>
        <v>22.404836851992016</v>
      </c>
    </row>
    <row r="8713" spans="5:6" x14ac:dyDescent="0.25">
      <c r="E8713" s="24">
        <f t="shared" ca="1" si="272"/>
        <v>0.43373990660825934</v>
      </c>
      <c r="F8713" s="24">
        <f t="shared" ca="1" si="273"/>
        <v>16.706204361184678</v>
      </c>
    </row>
    <row r="8714" spans="5:6" x14ac:dyDescent="0.25">
      <c r="E8714" s="24">
        <f t="shared" ca="1" si="272"/>
        <v>9.7424172858126767E-2</v>
      </c>
      <c r="F8714" s="24">
        <f t="shared" ca="1" si="273"/>
        <v>46.573618356611888</v>
      </c>
    </row>
    <row r="8715" spans="5:6" x14ac:dyDescent="0.25">
      <c r="E8715" s="24">
        <f t="shared" ca="1" si="272"/>
        <v>0.72218800875640221</v>
      </c>
      <c r="F8715" s="24">
        <f t="shared" ca="1" si="273"/>
        <v>6.5093954809575045</v>
      </c>
    </row>
    <row r="8716" spans="5:6" x14ac:dyDescent="0.25">
      <c r="E8716" s="24">
        <f t="shared" ca="1" si="272"/>
        <v>0.24211202940283194</v>
      </c>
      <c r="F8716" s="24">
        <f t="shared" ca="1" si="273"/>
        <v>28.367094570569595</v>
      </c>
    </row>
    <row r="8717" spans="5:6" x14ac:dyDescent="0.25">
      <c r="E8717" s="24">
        <f t="shared" ca="1" si="272"/>
        <v>0.71923560136903131</v>
      </c>
      <c r="F8717" s="24">
        <f t="shared" ca="1" si="273"/>
        <v>6.5913259140500777</v>
      </c>
    </row>
    <row r="8718" spans="5:6" x14ac:dyDescent="0.25">
      <c r="E8718" s="24">
        <f t="shared" ca="1" si="272"/>
        <v>0.31916971070549394</v>
      </c>
      <c r="F8718" s="24">
        <f t="shared" ca="1" si="273"/>
        <v>22.840646183649202</v>
      </c>
    </row>
    <row r="8719" spans="5:6" x14ac:dyDescent="0.25">
      <c r="E8719" s="24">
        <f t="shared" ca="1" si="272"/>
        <v>0.28830722501953021</v>
      </c>
      <c r="F8719" s="24">
        <f t="shared" ca="1" si="273"/>
        <v>24.874572277667895</v>
      </c>
    </row>
    <row r="8720" spans="5:6" x14ac:dyDescent="0.25">
      <c r="E8720" s="24">
        <f t="shared" ca="1" si="272"/>
        <v>0.37527743449063578</v>
      </c>
      <c r="F8720" s="24">
        <f t="shared" ca="1" si="273"/>
        <v>19.60179402478407</v>
      </c>
    </row>
    <row r="8721" spans="5:6" x14ac:dyDescent="0.25">
      <c r="E8721" s="24">
        <f t="shared" ca="1" si="272"/>
        <v>0.80506980409447715</v>
      </c>
      <c r="F8721" s="24">
        <f t="shared" ca="1" si="273"/>
        <v>4.3365258432420255</v>
      </c>
    </row>
    <row r="8722" spans="5:6" x14ac:dyDescent="0.25">
      <c r="E8722" s="24">
        <f t="shared" ca="1" si="272"/>
        <v>0.96959807844258894</v>
      </c>
      <c r="F8722" s="24">
        <f t="shared" ca="1" si="273"/>
        <v>0.61747290946622813</v>
      </c>
    </row>
    <row r="8723" spans="5:6" x14ac:dyDescent="0.25">
      <c r="E8723" s="24">
        <f t="shared" ca="1" si="272"/>
        <v>0.88809705855088628</v>
      </c>
      <c r="F8723" s="24">
        <f t="shared" ca="1" si="273"/>
        <v>2.3734848358575671</v>
      </c>
    </row>
    <row r="8724" spans="5:6" x14ac:dyDescent="0.25">
      <c r="E8724" s="24">
        <f t="shared" ca="1" si="272"/>
        <v>0.88438134106105759</v>
      </c>
      <c r="F8724" s="24">
        <f t="shared" ca="1" si="273"/>
        <v>2.4573385614372723</v>
      </c>
    </row>
    <row r="8725" spans="5:6" x14ac:dyDescent="0.25">
      <c r="E8725" s="24">
        <f t="shared" ca="1" si="272"/>
        <v>0.44805311838489459</v>
      </c>
      <c r="F8725" s="24">
        <f t="shared" ca="1" si="273"/>
        <v>16.056869715446702</v>
      </c>
    </row>
    <row r="8726" spans="5:6" x14ac:dyDescent="0.25">
      <c r="E8726" s="24">
        <f t="shared" ca="1" si="272"/>
        <v>0.15613080722972017</v>
      </c>
      <c r="F8726" s="24">
        <f t="shared" ca="1" si="273"/>
        <v>37.141222304022392</v>
      </c>
    </row>
    <row r="8727" spans="5:6" x14ac:dyDescent="0.25">
      <c r="E8727" s="24">
        <f t="shared" ca="1" si="272"/>
        <v>0.23626912786149146</v>
      </c>
      <c r="F8727" s="24">
        <f t="shared" ca="1" si="273"/>
        <v>28.855675027852943</v>
      </c>
    </row>
    <row r="8728" spans="5:6" x14ac:dyDescent="0.25">
      <c r="E8728" s="24">
        <f t="shared" ca="1" si="272"/>
        <v>0.86236744609298077</v>
      </c>
      <c r="F8728" s="24">
        <f t="shared" ca="1" si="273"/>
        <v>2.9614765515355113</v>
      </c>
    </row>
    <row r="8729" spans="5:6" x14ac:dyDescent="0.25">
      <c r="E8729" s="24">
        <f t="shared" ca="1" si="272"/>
        <v>0.71348201880361894</v>
      </c>
      <c r="F8729" s="24">
        <f t="shared" ca="1" si="273"/>
        <v>6.7519608755855209</v>
      </c>
    </row>
    <row r="8730" spans="5:6" x14ac:dyDescent="0.25">
      <c r="E8730" s="24">
        <f t="shared" ca="1" si="272"/>
        <v>0.76087284824300294</v>
      </c>
      <c r="F8730" s="24">
        <f t="shared" ca="1" si="273"/>
        <v>5.4657804035065833</v>
      </c>
    </row>
    <row r="8731" spans="5:6" x14ac:dyDescent="0.25">
      <c r="E8731" s="24">
        <f t="shared" ca="1" si="272"/>
        <v>0.72324896554504958</v>
      </c>
      <c r="F8731" s="24">
        <f t="shared" ca="1" si="273"/>
        <v>6.4800353082749256</v>
      </c>
    </row>
    <row r="8732" spans="5:6" x14ac:dyDescent="0.25">
      <c r="E8732" s="24">
        <f t="shared" ca="1" si="272"/>
        <v>0.60417368230712187</v>
      </c>
      <c r="F8732" s="24">
        <f t="shared" ca="1" si="273"/>
        <v>10.077871377885803</v>
      </c>
    </row>
    <row r="8733" spans="5:6" x14ac:dyDescent="0.25">
      <c r="E8733" s="24">
        <f t="shared" ca="1" si="272"/>
        <v>0.61428424845519258</v>
      </c>
      <c r="F8733" s="24">
        <f t="shared" ca="1" si="273"/>
        <v>9.7459502518875318</v>
      </c>
    </row>
    <row r="8734" spans="5:6" x14ac:dyDescent="0.25">
      <c r="E8734" s="24">
        <f t="shared" ca="1" si="272"/>
        <v>0.55098175467577448</v>
      </c>
      <c r="F8734" s="24">
        <f t="shared" ca="1" si="273"/>
        <v>11.921071669771816</v>
      </c>
    </row>
    <row r="8735" spans="5:6" x14ac:dyDescent="0.25">
      <c r="E8735" s="24">
        <f t="shared" ca="1" si="272"/>
        <v>0.85666427264719858</v>
      </c>
      <c r="F8735" s="24">
        <f t="shared" ca="1" si="273"/>
        <v>3.094183686802813</v>
      </c>
    </row>
    <row r="8736" spans="5:6" x14ac:dyDescent="0.25">
      <c r="E8736" s="24">
        <f t="shared" ca="1" si="272"/>
        <v>0.75140637676083311</v>
      </c>
      <c r="F8736" s="24">
        <f t="shared" ca="1" si="273"/>
        <v>5.7161731874395931</v>
      </c>
    </row>
    <row r="8737" spans="5:6" x14ac:dyDescent="0.25">
      <c r="E8737" s="24">
        <f t="shared" ca="1" si="272"/>
        <v>0.62459867327089413</v>
      </c>
      <c r="F8737" s="24">
        <f t="shared" ca="1" si="273"/>
        <v>9.4129191652284963</v>
      </c>
    </row>
    <row r="8738" spans="5:6" x14ac:dyDescent="0.25">
      <c r="E8738" s="24">
        <f t="shared" ca="1" si="272"/>
        <v>6.2361847978344431E-2</v>
      </c>
      <c r="F8738" s="24">
        <f t="shared" ca="1" si="273"/>
        <v>55.496032023957881</v>
      </c>
    </row>
    <row r="8739" spans="5:6" x14ac:dyDescent="0.25">
      <c r="E8739" s="24">
        <f t="shared" ca="1" si="272"/>
        <v>0.26099136364179465</v>
      </c>
      <c r="F8739" s="24">
        <f t="shared" ca="1" si="273"/>
        <v>26.865359234039055</v>
      </c>
    </row>
    <row r="8740" spans="5:6" x14ac:dyDescent="0.25">
      <c r="E8740" s="24">
        <f t="shared" ca="1" si="272"/>
        <v>6.6852210430866199E-2</v>
      </c>
      <c r="F8740" s="24">
        <f t="shared" ca="1" si="273"/>
        <v>54.10541820896119</v>
      </c>
    </row>
    <row r="8741" spans="5:6" x14ac:dyDescent="0.25">
      <c r="E8741" s="24">
        <f t="shared" ca="1" si="272"/>
        <v>0.78354525540787301</v>
      </c>
      <c r="F8741" s="24">
        <f t="shared" ca="1" si="273"/>
        <v>4.8785291656501588</v>
      </c>
    </row>
    <row r="8742" spans="5:6" x14ac:dyDescent="0.25">
      <c r="E8742" s="24">
        <f t="shared" ca="1" si="272"/>
        <v>4.6461328890598175E-2</v>
      </c>
      <c r="F8742" s="24">
        <f t="shared" ca="1" si="273"/>
        <v>61.382698983037052</v>
      </c>
    </row>
    <row r="8743" spans="5:6" x14ac:dyDescent="0.25">
      <c r="E8743" s="24">
        <f t="shared" ca="1" si="272"/>
        <v>0.23749119836645138</v>
      </c>
      <c r="F8743" s="24">
        <f t="shared" ca="1" si="273"/>
        <v>28.752494314076802</v>
      </c>
    </row>
    <row r="8744" spans="5:6" x14ac:dyDescent="0.25">
      <c r="E8744" s="24">
        <f t="shared" ca="1" si="272"/>
        <v>0.74486462247239826</v>
      </c>
      <c r="F8744" s="24">
        <f t="shared" ca="1" si="273"/>
        <v>5.8910558383372509</v>
      </c>
    </row>
    <row r="8745" spans="5:6" x14ac:dyDescent="0.25">
      <c r="E8745" s="24">
        <f t="shared" ca="1" si="272"/>
        <v>8.6558789036047856E-2</v>
      </c>
      <c r="F8745" s="24">
        <f t="shared" ca="1" si="273"/>
        <v>48.93862907722248</v>
      </c>
    </row>
    <row r="8746" spans="5:6" x14ac:dyDescent="0.25">
      <c r="E8746" s="24">
        <f t="shared" ca="1" si="272"/>
        <v>0.68078422240118786</v>
      </c>
      <c r="F8746" s="24">
        <f t="shared" ca="1" si="273"/>
        <v>7.6901975415581187</v>
      </c>
    </row>
    <row r="8747" spans="5:6" x14ac:dyDescent="0.25">
      <c r="E8747" s="24">
        <f t="shared" ca="1" si="272"/>
        <v>0.47491485695919788</v>
      </c>
      <c r="F8747" s="24">
        <f t="shared" ca="1" si="273"/>
        <v>14.892394790427625</v>
      </c>
    </row>
    <row r="8748" spans="5:6" x14ac:dyDescent="0.25">
      <c r="E8748" s="24">
        <f t="shared" ca="1" si="272"/>
        <v>0.16108105932082684</v>
      </c>
      <c r="F8748" s="24">
        <f t="shared" ca="1" si="273"/>
        <v>36.516951333116033</v>
      </c>
    </row>
    <row r="8749" spans="5:6" x14ac:dyDescent="0.25">
      <c r="E8749" s="24">
        <f t="shared" ca="1" si="272"/>
        <v>0.19005661486730951</v>
      </c>
      <c r="F8749" s="24">
        <f t="shared" ca="1" si="273"/>
        <v>33.208665564418894</v>
      </c>
    </row>
    <row r="8750" spans="5:6" x14ac:dyDescent="0.25">
      <c r="E8750" s="24">
        <f t="shared" ca="1" si="272"/>
        <v>0.66494029930783982</v>
      </c>
      <c r="F8750" s="24">
        <f t="shared" ca="1" si="273"/>
        <v>8.161160356665496</v>
      </c>
    </row>
    <row r="8751" spans="5:6" x14ac:dyDescent="0.25">
      <c r="E8751" s="24">
        <f t="shared" ca="1" si="272"/>
        <v>0.39492397804208634</v>
      </c>
      <c r="F8751" s="24">
        <f t="shared" ca="1" si="273"/>
        <v>18.581239865137785</v>
      </c>
    </row>
    <row r="8752" spans="5:6" x14ac:dyDescent="0.25">
      <c r="E8752" s="24">
        <f t="shared" ca="1" si="272"/>
        <v>0.85867237671096996</v>
      </c>
      <c r="F8752" s="24">
        <f t="shared" ca="1" si="273"/>
        <v>3.0473566110359398</v>
      </c>
    </row>
    <row r="8753" spans="5:6" x14ac:dyDescent="0.25">
      <c r="E8753" s="24">
        <f t="shared" ca="1" si="272"/>
        <v>0.66587993634714948</v>
      </c>
      <c r="F8753" s="24">
        <f t="shared" ca="1" si="273"/>
        <v>8.132918008968117</v>
      </c>
    </row>
    <row r="8754" spans="5:6" x14ac:dyDescent="0.25">
      <c r="E8754" s="24">
        <f t="shared" ca="1" si="272"/>
        <v>0.68741101828638373</v>
      </c>
      <c r="F8754" s="24">
        <f t="shared" ca="1" si="273"/>
        <v>7.4964577153001688</v>
      </c>
    </row>
    <row r="8755" spans="5:6" x14ac:dyDescent="0.25">
      <c r="E8755" s="24">
        <f t="shared" ca="1" si="272"/>
        <v>0.99082424791171642</v>
      </c>
      <c r="F8755" s="24">
        <f t="shared" ca="1" si="273"/>
        <v>0.18436217204977531</v>
      </c>
    </row>
    <row r="8756" spans="5:6" x14ac:dyDescent="0.25">
      <c r="E8756" s="24">
        <f t="shared" ca="1" si="272"/>
        <v>0.14255297184518867</v>
      </c>
      <c r="F8756" s="24">
        <f t="shared" ca="1" si="273"/>
        <v>38.960832322036154</v>
      </c>
    </row>
    <row r="8757" spans="5:6" x14ac:dyDescent="0.25">
      <c r="E8757" s="24">
        <f t="shared" ca="1" si="272"/>
        <v>0.93327767532149764</v>
      </c>
      <c r="F8757" s="24">
        <f t="shared" ca="1" si="273"/>
        <v>1.3810501369842798</v>
      </c>
    </row>
    <row r="8758" spans="5:6" x14ac:dyDescent="0.25">
      <c r="E8758" s="24">
        <f t="shared" ca="1" si="272"/>
        <v>0.10998422032213617</v>
      </c>
      <c r="F8758" s="24">
        <f t="shared" ca="1" si="273"/>
        <v>44.148367501936633</v>
      </c>
    </row>
    <row r="8759" spans="5:6" x14ac:dyDescent="0.25">
      <c r="E8759" s="24">
        <f t="shared" ca="1" si="272"/>
        <v>0.73747315313251582</v>
      </c>
      <c r="F8759" s="24">
        <f t="shared" ca="1" si="273"/>
        <v>6.0905118792586466</v>
      </c>
    </row>
    <row r="8760" spans="5:6" x14ac:dyDescent="0.25">
      <c r="E8760" s="24">
        <f t="shared" ca="1" si="272"/>
        <v>0.11810577630969266</v>
      </c>
      <c r="F8760" s="24">
        <f t="shared" ca="1" si="273"/>
        <v>42.723492932945298</v>
      </c>
    </row>
    <row r="8761" spans="5:6" x14ac:dyDescent="0.25">
      <c r="E8761" s="24">
        <f t="shared" ca="1" si="272"/>
        <v>0.73481217760568085</v>
      </c>
      <c r="F8761" s="24">
        <f t="shared" ca="1" si="273"/>
        <v>6.1628070619584907</v>
      </c>
    </row>
    <row r="8762" spans="5:6" x14ac:dyDescent="0.25">
      <c r="E8762" s="24">
        <f t="shared" ca="1" si="272"/>
        <v>0.63006807956234967</v>
      </c>
      <c r="F8762" s="24">
        <f t="shared" ca="1" si="273"/>
        <v>9.2385480527508346</v>
      </c>
    </row>
    <row r="8763" spans="5:6" x14ac:dyDescent="0.25">
      <c r="E8763" s="24">
        <f t="shared" ca="1" si="272"/>
        <v>6.7535229162766663E-2</v>
      </c>
      <c r="F8763" s="24">
        <f t="shared" ca="1" si="273"/>
        <v>53.902118074613526</v>
      </c>
    </row>
    <row r="8764" spans="5:6" x14ac:dyDescent="0.25">
      <c r="E8764" s="24">
        <f t="shared" ca="1" si="272"/>
        <v>0.47396979524959204</v>
      </c>
      <c r="F8764" s="24">
        <f t="shared" ca="1" si="273"/>
        <v>14.932233648391803</v>
      </c>
    </row>
    <row r="8765" spans="5:6" x14ac:dyDescent="0.25">
      <c r="E8765" s="24">
        <f t="shared" ca="1" si="272"/>
        <v>0.97692729532081279</v>
      </c>
      <c r="F8765" s="24">
        <f t="shared" ca="1" si="273"/>
        <v>0.46686091922774786</v>
      </c>
    </row>
    <row r="8766" spans="5:6" x14ac:dyDescent="0.25">
      <c r="E8766" s="24">
        <f t="shared" ca="1" si="272"/>
        <v>0.773141817516251</v>
      </c>
      <c r="F8766" s="24">
        <f t="shared" ca="1" si="273"/>
        <v>5.1458556684725218</v>
      </c>
    </row>
    <row r="8767" spans="5:6" x14ac:dyDescent="0.25">
      <c r="E8767" s="24">
        <f t="shared" ca="1" si="272"/>
        <v>0.13288382849221991</v>
      </c>
      <c r="F8767" s="24">
        <f t="shared" ca="1" si="273"/>
        <v>40.365600048817626</v>
      </c>
    </row>
    <row r="8768" spans="5:6" x14ac:dyDescent="0.25">
      <c r="E8768" s="24">
        <f t="shared" ca="1" si="272"/>
        <v>0.88245273984786843</v>
      </c>
      <c r="F8768" s="24">
        <f t="shared" ca="1" si="273"/>
        <v>2.501000883779898</v>
      </c>
    </row>
    <row r="8769" spans="5:6" x14ac:dyDescent="0.25">
      <c r="E8769" s="24">
        <f t="shared" ca="1" si="272"/>
        <v>0.20993228203351655</v>
      </c>
      <c r="F8769" s="24">
        <f t="shared" ca="1" si="273"/>
        <v>31.219405335504725</v>
      </c>
    </row>
    <row r="8770" spans="5:6" x14ac:dyDescent="0.25">
      <c r="E8770" s="24">
        <f t="shared" ca="1" si="272"/>
        <v>0.35780264037973042</v>
      </c>
      <c r="F8770" s="24">
        <f t="shared" ca="1" si="273"/>
        <v>20.555474568995074</v>
      </c>
    </row>
    <row r="8771" spans="5:6" x14ac:dyDescent="0.25">
      <c r="E8771" s="24">
        <f t="shared" ca="1" si="272"/>
        <v>0.61853936698315559</v>
      </c>
      <c r="F8771" s="24">
        <f t="shared" ca="1" si="273"/>
        <v>9.6078888010235222</v>
      </c>
    </row>
    <row r="8772" spans="5:6" x14ac:dyDescent="0.25">
      <c r="E8772" s="24">
        <f t="shared" ref="E8772:E8835" ca="1" si="274">RAND()</f>
        <v>0.87380353087504692</v>
      </c>
      <c r="F8772" s="24">
        <f t="shared" ref="F8772:F8835" ca="1" si="275">-LOG(E8772,EXP(1))/$C$3</f>
        <v>2.6979944329098302</v>
      </c>
    </row>
    <row r="8773" spans="5:6" x14ac:dyDescent="0.25">
      <c r="E8773" s="24">
        <f t="shared" ca="1" si="274"/>
        <v>0.50418022985156052</v>
      </c>
      <c r="F8773" s="24">
        <f t="shared" ca="1" si="275"/>
        <v>13.696429518443882</v>
      </c>
    </row>
    <row r="8774" spans="5:6" x14ac:dyDescent="0.25">
      <c r="E8774" s="24">
        <f t="shared" ca="1" si="274"/>
        <v>0.54448174171352226</v>
      </c>
      <c r="F8774" s="24">
        <f t="shared" ca="1" si="275"/>
        <v>12.15841738755819</v>
      </c>
    </row>
    <row r="8775" spans="5:6" x14ac:dyDescent="0.25">
      <c r="E8775" s="24">
        <f t="shared" ca="1" si="274"/>
        <v>0.6012402720426504</v>
      </c>
      <c r="F8775" s="24">
        <f t="shared" ca="1" si="275"/>
        <v>10.175212744957998</v>
      </c>
    </row>
    <row r="8776" spans="5:6" x14ac:dyDescent="0.25">
      <c r="E8776" s="24">
        <f t="shared" ca="1" si="274"/>
        <v>0.1444141769040389</v>
      </c>
      <c r="F8776" s="24">
        <f t="shared" ca="1" si="275"/>
        <v>38.701397586734934</v>
      </c>
    </row>
    <row r="8777" spans="5:6" x14ac:dyDescent="0.25">
      <c r="E8777" s="24">
        <f t="shared" ca="1" si="274"/>
        <v>0.50714188392675263</v>
      </c>
      <c r="F8777" s="24">
        <f t="shared" ca="1" si="275"/>
        <v>13.579289291750021</v>
      </c>
    </row>
    <row r="8778" spans="5:6" x14ac:dyDescent="0.25">
      <c r="E8778" s="24">
        <f t="shared" ca="1" si="274"/>
        <v>0.15008831254941946</v>
      </c>
      <c r="F8778" s="24">
        <f t="shared" ca="1" si="275"/>
        <v>37.930628156037955</v>
      </c>
    </row>
    <row r="8779" spans="5:6" x14ac:dyDescent="0.25">
      <c r="E8779" s="24">
        <f t="shared" ca="1" si="274"/>
        <v>0.36408025964203472</v>
      </c>
      <c r="F8779" s="24">
        <f t="shared" ca="1" si="275"/>
        <v>20.207618842568937</v>
      </c>
    </row>
    <row r="8780" spans="5:6" x14ac:dyDescent="0.25">
      <c r="E8780" s="24">
        <f t="shared" ca="1" si="274"/>
        <v>0.90905692931378534</v>
      </c>
      <c r="F8780" s="24">
        <f t="shared" ca="1" si="275"/>
        <v>1.9069511651545334</v>
      </c>
    </row>
    <row r="8781" spans="5:6" x14ac:dyDescent="0.25">
      <c r="E8781" s="24">
        <f t="shared" ca="1" si="274"/>
        <v>0.2868550373399199</v>
      </c>
      <c r="F8781" s="24">
        <f t="shared" ca="1" si="275"/>
        <v>24.975565744064927</v>
      </c>
    </row>
    <row r="8782" spans="5:6" x14ac:dyDescent="0.25">
      <c r="E8782" s="24">
        <f t="shared" ca="1" si="274"/>
        <v>6.154108875359765E-2</v>
      </c>
      <c r="F8782" s="24">
        <f t="shared" ca="1" si="275"/>
        <v>55.761004348821452</v>
      </c>
    </row>
    <row r="8783" spans="5:6" x14ac:dyDescent="0.25">
      <c r="E8783" s="24">
        <f t="shared" ca="1" si="274"/>
        <v>0.76927769704572457</v>
      </c>
      <c r="F8783" s="24">
        <f t="shared" ca="1" si="275"/>
        <v>5.2460652033769835</v>
      </c>
    </row>
    <row r="8784" spans="5:6" x14ac:dyDescent="0.25">
      <c r="E8784" s="24">
        <f t="shared" ca="1" si="274"/>
        <v>0.52233020997936042</v>
      </c>
      <c r="F8784" s="24">
        <f t="shared" ca="1" si="275"/>
        <v>12.989106098608621</v>
      </c>
    </row>
    <row r="8785" spans="5:6" x14ac:dyDescent="0.25">
      <c r="E8785" s="24">
        <f t="shared" ca="1" si="274"/>
        <v>0.23639747999308591</v>
      </c>
      <c r="F8785" s="24">
        <f t="shared" ca="1" si="275"/>
        <v>28.844813068694716</v>
      </c>
    </row>
    <row r="8786" spans="5:6" x14ac:dyDescent="0.25">
      <c r="E8786" s="24">
        <f t="shared" ca="1" si="274"/>
        <v>0.68547397364333285</v>
      </c>
      <c r="F8786" s="24">
        <f t="shared" ca="1" si="275"/>
        <v>7.5528949533736407</v>
      </c>
    </row>
    <row r="8787" spans="5:6" x14ac:dyDescent="0.25">
      <c r="E8787" s="24">
        <f t="shared" ca="1" si="274"/>
        <v>0.23657956249306167</v>
      </c>
      <c r="F8787" s="24">
        <f t="shared" ca="1" si="275"/>
        <v>28.829414223286602</v>
      </c>
    </row>
    <row r="8788" spans="5:6" x14ac:dyDescent="0.25">
      <c r="E8788" s="24">
        <f t="shared" ca="1" si="274"/>
        <v>0.82073450036485818</v>
      </c>
      <c r="F8788" s="24">
        <f t="shared" ca="1" si="275"/>
        <v>3.9511121500043576</v>
      </c>
    </row>
    <row r="8789" spans="5:6" x14ac:dyDescent="0.25">
      <c r="E8789" s="24">
        <f t="shared" ca="1" si="274"/>
        <v>0.60531022008384661</v>
      </c>
      <c r="F8789" s="24">
        <f t="shared" ca="1" si="275"/>
        <v>10.040283837977109</v>
      </c>
    </row>
    <row r="8790" spans="5:6" x14ac:dyDescent="0.25">
      <c r="E8790" s="24">
        <f t="shared" ca="1" si="274"/>
        <v>0.22531876025642827</v>
      </c>
      <c r="F8790" s="24">
        <f t="shared" ca="1" si="275"/>
        <v>29.804783342338318</v>
      </c>
    </row>
    <row r="8791" spans="5:6" x14ac:dyDescent="0.25">
      <c r="E8791" s="24">
        <f t="shared" ca="1" si="274"/>
        <v>0.17197014815291256</v>
      </c>
      <c r="F8791" s="24">
        <f t="shared" ca="1" si="275"/>
        <v>35.208687489639892</v>
      </c>
    </row>
    <row r="8792" spans="5:6" x14ac:dyDescent="0.25">
      <c r="E8792" s="24">
        <f t="shared" ca="1" si="274"/>
        <v>0.27349797048488445</v>
      </c>
      <c r="F8792" s="24">
        <f t="shared" ca="1" si="275"/>
        <v>25.929221553564407</v>
      </c>
    </row>
    <row r="8793" spans="5:6" x14ac:dyDescent="0.25">
      <c r="E8793" s="24">
        <f t="shared" ca="1" si="274"/>
        <v>0.91299546915164476</v>
      </c>
      <c r="F8793" s="24">
        <f t="shared" ca="1" si="275"/>
        <v>1.8204872198703741</v>
      </c>
    </row>
    <row r="8794" spans="5:6" x14ac:dyDescent="0.25">
      <c r="E8794" s="24">
        <f t="shared" ca="1" si="274"/>
        <v>0.88330864773482598</v>
      </c>
      <c r="F8794" s="24">
        <f t="shared" ca="1" si="275"/>
        <v>2.4816119004209769</v>
      </c>
    </row>
    <row r="8795" spans="5:6" x14ac:dyDescent="0.25">
      <c r="E8795" s="24">
        <f t="shared" ca="1" si="274"/>
        <v>0.55793911881899427</v>
      </c>
      <c r="F8795" s="24">
        <f t="shared" ca="1" si="275"/>
        <v>11.670108572249504</v>
      </c>
    </row>
    <row r="8796" spans="5:6" x14ac:dyDescent="0.25">
      <c r="E8796" s="24">
        <f t="shared" ca="1" si="274"/>
        <v>3.4511948296326311E-2</v>
      </c>
      <c r="F8796" s="24">
        <f t="shared" ca="1" si="275"/>
        <v>67.328993749451527</v>
      </c>
    </row>
    <row r="8797" spans="5:6" x14ac:dyDescent="0.25">
      <c r="E8797" s="24">
        <f t="shared" ca="1" si="274"/>
        <v>0.23854111397041056</v>
      </c>
      <c r="F8797" s="24">
        <f t="shared" ca="1" si="275"/>
        <v>28.664271957805294</v>
      </c>
    </row>
    <row r="8798" spans="5:6" x14ac:dyDescent="0.25">
      <c r="E8798" s="24">
        <f t="shared" ca="1" si="274"/>
        <v>0.58592480360568389</v>
      </c>
      <c r="F8798" s="24">
        <f t="shared" ca="1" si="275"/>
        <v>10.691276382620771</v>
      </c>
    </row>
    <row r="8799" spans="5:6" x14ac:dyDescent="0.25">
      <c r="E8799" s="24">
        <f t="shared" ca="1" si="274"/>
        <v>0.58071695264578593</v>
      </c>
      <c r="F8799" s="24">
        <f t="shared" ca="1" si="275"/>
        <v>10.869836271282329</v>
      </c>
    </row>
    <row r="8800" spans="5:6" x14ac:dyDescent="0.25">
      <c r="E8800" s="24">
        <f t="shared" ca="1" si="274"/>
        <v>3.8555652515415928E-2</v>
      </c>
      <c r="F8800" s="24">
        <f t="shared" ca="1" si="275"/>
        <v>65.113051231312014</v>
      </c>
    </row>
    <row r="8801" spans="5:6" x14ac:dyDescent="0.25">
      <c r="E8801" s="24">
        <f t="shared" ca="1" si="274"/>
        <v>0.82853078849452311</v>
      </c>
      <c r="F8801" s="24">
        <f t="shared" ca="1" si="275"/>
        <v>3.7620256214905843</v>
      </c>
    </row>
    <row r="8802" spans="5:6" x14ac:dyDescent="0.25">
      <c r="E8802" s="24">
        <f t="shared" ca="1" si="274"/>
        <v>0.8761728078162313</v>
      </c>
      <c r="F8802" s="24">
        <f t="shared" ca="1" si="275"/>
        <v>2.643838766082879</v>
      </c>
    </row>
    <row r="8803" spans="5:6" x14ac:dyDescent="0.25">
      <c r="E8803" s="24">
        <f t="shared" ca="1" si="274"/>
        <v>0.59370705735279405</v>
      </c>
      <c r="F8803" s="24">
        <f t="shared" ca="1" si="275"/>
        <v>10.427385014145557</v>
      </c>
    </row>
    <row r="8804" spans="5:6" x14ac:dyDescent="0.25">
      <c r="E8804" s="24">
        <f t="shared" ca="1" si="274"/>
        <v>0.51175074561475664</v>
      </c>
      <c r="F8804" s="24">
        <f t="shared" ca="1" si="275"/>
        <v>13.39835194903114</v>
      </c>
    </row>
    <row r="8805" spans="5:6" x14ac:dyDescent="0.25">
      <c r="E8805" s="24">
        <f t="shared" ca="1" si="274"/>
        <v>0.27141860563030629</v>
      </c>
      <c r="F8805" s="24">
        <f t="shared" ca="1" si="275"/>
        <v>26.08185959311685</v>
      </c>
    </row>
    <row r="8806" spans="5:6" x14ac:dyDescent="0.25">
      <c r="E8806" s="24">
        <f t="shared" ca="1" si="274"/>
        <v>0.67747134796188346</v>
      </c>
      <c r="F8806" s="24">
        <f t="shared" ca="1" si="275"/>
        <v>7.7877603590746363</v>
      </c>
    </row>
    <row r="8807" spans="5:6" x14ac:dyDescent="0.25">
      <c r="E8807" s="24">
        <f t="shared" ca="1" si="274"/>
        <v>0.65635000935289223</v>
      </c>
      <c r="F8807" s="24">
        <f t="shared" ca="1" si="275"/>
        <v>8.4212216296573175</v>
      </c>
    </row>
    <row r="8808" spans="5:6" x14ac:dyDescent="0.25">
      <c r="E8808" s="24">
        <f t="shared" ca="1" si="274"/>
        <v>0.83552040909906411</v>
      </c>
      <c r="F8808" s="24">
        <f t="shared" ca="1" si="275"/>
        <v>3.5940100767483156</v>
      </c>
    </row>
    <row r="8809" spans="5:6" x14ac:dyDescent="0.25">
      <c r="E8809" s="24">
        <f t="shared" ca="1" si="274"/>
        <v>0.11203180056487916</v>
      </c>
      <c r="F8809" s="24">
        <f t="shared" ca="1" si="275"/>
        <v>43.779450287471406</v>
      </c>
    </row>
    <row r="8810" spans="5:6" x14ac:dyDescent="0.25">
      <c r="E8810" s="24">
        <f t="shared" ca="1" si="274"/>
        <v>2.0137905321637617E-2</v>
      </c>
      <c r="F8810" s="24">
        <f t="shared" ca="1" si="275"/>
        <v>78.103028059553736</v>
      </c>
    </row>
    <row r="8811" spans="5:6" x14ac:dyDescent="0.25">
      <c r="E8811" s="24">
        <f t="shared" ca="1" si="274"/>
        <v>0.18298458549223473</v>
      </c>
      <c r="F8811" s="24">
        <f t="shared" ca="1" si="275"/>
        <v>33.967067239426484</v>
      </c>
    </row>
    <row r="8812" spans="5:6" x14ac:dyDescent="0.25">
      <c r="E8812" s="24">
        <f t="shared" ca="1" si="274"/>
        <v>0.19107449773207319</v>
      </c>
      <c r="F8812" s="24">
        <f t="shared" ca="1" si="275"/>
        <v>33.101837729989278</v>
      </c>
    </row>
    <row r="8813" spans="5:6" x14ac:dyDescent="0.25">
      <c r="E8813" s="24">
        <f t="shared" ca="1" si="274"/>
        <v>5.3148564862427583E-2</v>
      </c>
      <c r="F8813" s="24">
        <f t="shared" ca="1" si="275"/>
        <v>58.693283524127551</v>
      </c>
    </row>
    <row r="8814" spans="5:6" x14ac:dyDescent="0.25">
      <c r="E8814" s="24">
        <f t="shared" ca="1" si="274"/>
        <v>0.82164708394871044</v>
      </c>
      <c r="F8814" s="24">
        <f t="shared" ca="1" si="275"/>
        <v>3.9288862875985355</v>
      </c>
    </row>
    <row r="8815" spans="5:6" x14ac:dyDescent="0.25">
      <c r="E8815" s="24">
        <f t="shared" ca="1" si="274"/>
        <v>0.85471209345871113</v>
      </c>
      <c r="F8815" s="24">
        <f t="shared" ca="1" si="275"/>
        <v>3.1398119909884925</v>
      </c>
    </row>
    <row r="8816" spans="5:6" x14ac:dyDescent="0.25">
      <c r="E8816" s="24">
        <f t="shared" ca="1" si="274"/>
        <v>0.12722841261096562</v>
      </c>
      <c r="F8816" s="24">
        <f t="shared" ca="1" si="275"/>
        <v>41.235425668726457</v>
      </c>
    </row>
    <row r="8817" spans="5:6" x14ac:dyDescent="0.25">
      <c r="E8817" s="24">
        <f t="shared" ca="1" si="274"/>
        <v>0.49164288447059734</v>
      </c>
      <c r="F8817" s="24">
        <f t="shared" ca="1" si="275"/>
        <v>14.200053412289936</v>
      </c>
    </row>
    <row r="8818" spans="5:6" x14ac:dyDescent="0.25">
      <c r="E8818" s="24">
        <f t="shared" ca="1" si="274"/>
        <v>0.58845219986951147</v>
      </c>
      <c r="F8818" s="24">
        <f t="shared" ca="1" si="275"/>
        <v>10.605191585036101</v>
      </c>
    </row>
    <row r="8819" spans="5:6" x14ac:dyDescent="0.25">
      <c r="E8819" s="24">
        <f t="shared" ca="1" si="274"/>
        <v>0.18712094710563099</v>
      </c>
      <c r="F8819" s="24">
        <f t="shared" ca="1" si="275"/>
        <v>33.520001904620834</v>
      </c>
    </row>
    <row r="8820" spans="5:6" x14ac:dyDescent="0.25">
      <c r="E8820" s="24">
        <f t="shared" ca="1" si="274"/>
        <v>0.77444597736733656</v>
      </c>
      <c r="F8820" s="24">
        <f t="shared" ca="1" si="275"/>
        <v>5.1121474636362105</v>
      </c>
    </row>
    <row r="8821" spans="5:6" x14ac:dyDescent="0.25">
      <c r="E8821" s="24">
        <f t="shared" ca="1" si="274"/>
        <v>1.7592915196027792E-2</v>
      </c>
      <c r="F8821" s="24">
        <f t="shared" ca="1" si="275"/>
        <v>80.805180073230645</v>
      </c>
    </row>
    <row r="8822" spans="5:6" x14ac:dyDescent="0.25">
      <c r="E8822" s="24">
        <f t="shared" ca="1" si="274"/>
        <v>0.49928215801614784</v>
      </c>
      <c r="F8822" s="24">
        <f t="shared" ca="1" si="275"/>
        <v>13.891677922186911</v>
      </c>
    </row>
    <row r="8823" spans="5:6" x14ac:dyDescent="0.25">
      <c r="E8823" s="24">
        <f t="shared" ca="1" si="274"/>
        <v>0.7156005758502838</v>
      </c>
      <c r="F8823" s="24">
        <f t="shared" ca="1" si="275"/>
        <v>6.6926624527633054</v>
      </c>
    </row>
    <row r="8824" spans="5:6" x14ac:dyDescent="0.25">
      <c r="E8824" s="24">
        <f t="shared" ca="1" si="274"/>
        <v>0.14836973103099649</v>
      </c>
      <c r="F8824" s="24">
        <f t="shared" ca="1" si="275"/>
        <v>38.16095875694289</v>
      </c>
    </row>
    <row r="8825" spans="5:6" x14ac:dyDescent="0.25">
      <c r="E8825" s="24">
        <f t="shared" ca="1" si="274"/>
        <v>0.4201233741208511</v>
      </c>
      <c r="F8825" s="24">
        <f t="shared" ca="1" si="275"/>
        <v>17.344137258668077</v>
      </c>
    </row>
    <row r="8826" spans="5:6" x14ac:dyDescent="0.25">
      <c r="E8826" s="24">
        <f t="shared" ca="1" si="274"/>
        <v>0.25063534844060997</v>
      </c>
      <c r="F8826" s="24">
        <f t="shared" ca="1" si="275"/>
        <v>27.675123824752692</v>
      </c>
    </row>
    <row r="8827" spans="5:6" x14ac:dyDescent="0.25">
      <c r="E8827" s="24">
        <f t="shared" ca="1" si="274"/>
        <v>0.96367189157270194</v>
      </c>
      <c r="F8827" s="24">
        <f t="shared" ca="1" si="275"/>
        <v>0.74008807493596862</v>
      </c>
    </row>
    <row r="8828" spans="5:6" x14ac:dyDescent="0.25">
      <c r="E8828" s="24">
        <f t="shared" ca="1" si="274"/>
        <v>0.52033966381595842</v>
      </c>
      <c r="F8828" s="24">
        <f t="shared" ca="1" si="275"/>
        <v>13.065469620052484</v>
      </c>
    </row>
    <row r="8829" spans="5:6" x14ac:dyDescent="0.25">
      <c r="E8829" s="24">
        <f t="shared" ca="1" si="274"/>
        <v>0.2916234047079852</v>
      </c>
      <c r="F8829" s="24">
        <f t="shared" ca="1" si="275"/>
        <v>24.645840380192134</v>
      </c>
    </row>
    <row r="8830" spans="5:6" x14ac:dyDescent="0.25">
      <c r="E8830" s="24">
        <f t="shared" ca="1" si="274"/>
        <v>0.31611016729931929</v>
      </c>
      <c r="F8830" s="24">
        <f t="shared" ca="1" si="275"/>
        <v>23.033289909174719</v>
      </c>
    </row>
    <row r="8831" spans="5:6" x14ac:dyDescent="0.25">
      <c r="E8831" s="24">
        <f t="shared" ca="1" si="274"/>
        <v>0.5814295894733853</v>
      </c>
      <c r="F8831" s="24">
        <f t="shared" ca="1" si="275"/>
        <v>10.845307973306326</v>
      </c>
    </row>
    <row r="8832" spans="5:6" x14ac:dyDescent="0.25">
      <c r="E8832" s="24">
        <f t="shared" ca="1" si="274"/>
        <v>0.89560995447061087</v>
      </c>
      <c r="F8832" s="24">
        <f t="shared" ca="1" si="275"/>
        <v>2.2050055891415901</v>
      </c>
    </row>
    <row r="8833" spans="5:6" x14ac:dyDescent="0.25">
      <c r="E8833" s="24">
        <f t="shared" ca="1" si="274"/>
        <v>0.43100415317208496</v>
      </c>
      <c r="F8833" s="24">
        <f t="shared" ca="1" si="275"/>
        <v>16.83275105589378</v>
      </c>
    </row>
    <row r="8834" spans="5:6" x14ac:dyDescent="0.25">
      <c r="E8834" s="24">
        <f t="shared" ca="1" si="274"/>
        <v>0.67214020665677376</v>
      </c>
      <c r="F8834" s="24">
        <f t="shared" ca="1" si="275"/>
        <v>7.9457663872634017</v>
      </c>
    </row>
    <row r="8835" spans="5:6" x14ac:dyDescent="0.25">
      <c r="E8835" s="24">
        <f t="shared" ca="1" si="274"/>
        <v>0.46099378509255917</v>
      </c>
      <c r="F8835" s="24">
        <f t="shared" ca="1" si="275"/>
        <v>15.487414348748118</v>
      </c>
    </row>
    <row r="8836" spans="5:6" x14ac:dyDescent="0.25">
      <c r="E8836" s="24">
        <f t="shared" ref="E8836:E8899" ca="1" si="276">RAND()</f>
        <v>0.42349114093329321</v>
      </c>
      <c r="F8836" s="24">
        <f t="shared" ref="F8836:F8899" ca="1" si="277">-LOG(E8836,EXP(1))/$C$3</f>
        <v>17.184453676046989</v>
      </c>
    </row>
    <row r="8837" spans="5:6" x14ac:dyDescent="0.25">
      <c r="E8837" s="24">
        <f t="shared" ca="1" si="276"/>
        <v>3.9680044996930675E-2</v>
      </c>
      <c r="F8837" s="24">
        <f t="shared" ca="1" si="277"/>
        <v>64.538137251417581</v>
      </c>
    </row>
    <row r="8838" spans="5:6" x14ac:dyDescent="0.25">
      <c r="E8838" s="24">
        <f t="shared" ca="1" si="276"/>
        <v>0.51207967305986057</v>
      </c>
      <c r="F8838" s="24">
        <f t="shared" ca="1" si="277"/>
        <v>13.385501092075881</v>
      </c>
    </row>
    <row r="8839" spans="5:6" x14ac:dyDescent="0.25">
      <c r="E8839" s="24">
        <f t="shared" ca="1" si="276"/>
        <v>0.98419876759520275</v>
      </c>
      <c r="F8839" s="24">
        <f t="shared" ca="1" si="277"/>
        <v>0.31854805480865622</v>
      </c>
    </row>
    <row r="8840" spans="5:6" x14ac:dyDescent="0.25">
      <c r="E8840" s="24">
        <f t="shared" ca="1" si="276"/>
        <v>0.81480797013246542</v>
      </c>
      <c r="F8840" s="24">
        <f t="shared" ca="1" si="277"/>
        <v>4.096056259465402</v>
      </c>
    </row>
    <row r="8841" spans="5:6" x14ac:dyDescent="0.25">
      <c r="E8841" s="24">
        <f t="shared" ca="1" si="276"/>
        <v>0.1885212067526274</v>
      </c>
      <c r="F8841" s="24">
        <f t="shared" ca="1" si="277"/>
        <v>33.370895515111272</v>
      </c>
    </row>
    <row r="8842" spans="5:6" x14ac:dyDescent="0.25">
      <c r="E8842" s="24">
        <f t="shared" ca="1" si="276"/>
        <v>0.63779333278283945</v>
      </c>
      <c r="F8842" s="24">
        <f t="shared" ca="1" si="277"/>
        <v>8.9948195584280342</v>
      </c>
    </row>
    <row r="8843" spans="5:6" x14ac:dyDescent="0.25">
      <c r="E8843" s="24">
        <f t="shared" ca="1" si="276"/>
        <v>0.93617704221860731</v>
      </c>
      <c r="F8843" s="24">
        <f t="shared" ca="1" si="277"/>
        <v>1.3190134544251557</v>
      </c>
    </row>
    <row r="8844" spans="5:6" x14ac:dyDescent="0.25">
      <c r="E8844" s="24">
        <f t="shared" ca="1" si="276"/>
        <v>0.70124204205984653</v>
      </c>
      <c r="F8844" s="24">
        <f t="shared" ca="1" si="277"/>
        <v>7.0980434086175048</v>
      </c>
    </row>
    <row r="8845" spans="5:6" x14ac:dyDescent="0.25">
      <c r="E8845" s="24">
        <f t="shared" ca="1" si="276"/>
        <v>0.71710696456395462</v>
      </c>
      <c r="F8845" s="24">
        <f t="shared" ca="1" si="277"/>
        <v>6.6506053203400279</v>
      </c>
    </row>
    <row r="8846" spans="5:6" x14ac:dyDescent="0.25">
      <c r="E8846" s="24">
        <f t="shared" ca="1" si="276"/>
        <v>0.85990431965667991</v>
      </c>
      <c r="F8846" s="24">
        <f t="shared" ca="1" si="277"/>
        <v>3.0186830427435618</v>
      </c>
    </row>
    <row r="8847" spans="5:6" x14ac:dyDescent="0.25">
      <c r="E8847" s="24">
        <f t="shared" ca="1" si="276"/>
        <v>0.74302093333776387</v>
      </c>
      <c r="F8847" s="24">
        <f t="shared" ca="1" si="277"/>
        <v>5.9406212117241468</v>
      </c>
    </row>
    <row r="8848" spans="5:6" x14ac:dyDescent="0.25">
      <c r="E8848" s="24">
        <f t="shared" ca="1" si="276"/>
        <v>0.21807218824894714</v>
      </c>
      <c r="F8848" s="24">
        <f t="shared" ca="1" si="277"/>
        <v>30.458582645014946</v>
      </c>
    </row>
    <row r="8849" spans="5:6" x14ac:dyDescent="0.25">
      <c r="E8849" s="24">
        <f t="shared" ca="1" si="276"/>
        <v>0.64069845505014322</v>
      </c>
      <c r="F8849" s="24">
        <f t="shared" ca="1" si="277"/>
        <v>8.9039272337361837</v>
      </c>
    </row>
    <row r="8850" spans="5:6" x14ac:dyDescent="0.25">
      <c r="E8850" s="24">
        <f t="shared" ca="1" si="276"/>
        <v>0.30985018330146463</v>
      </c>
      <c r="F8850" s="24">
        <f t="shared" ca="1" si="277"/>
        <v>23.433327559857986</v>
      </c>
    </row>
    <row r="8851" spans="5:6" x14ac:dyDescent="0.25">
      <c r="E8851" s="24">
        <f t="shared" ca="1" si="276"/>
        <v>8.5595062762007235E-2</v>
      </c>
      <c r="F8851" s="24">
        <f t="shared" ca="1" si="277"/>
        <v>49.162553510236307</v>
      </c>
    </row>
    <row r="8852" spans="5:6" x14ac:dyDescent="0.25">
      <c r="E8852" s="24">
        <f t="shared" ca="1" si="276"/>
        <v>0.19938903377290107</v>
      </c>
      <c r="F8852" s="24">
        <f t="shared" ca="1" si="277"/>
        <v>32.249948381812153</v>
      </c>
    </row>
    <row r="8853" spans="5:6" x14ac:dyDescent="0.25">
      <c r="E8853" s="24">
        <f t="shared" ca="1" si="276"/>
        <v>0.67314720498543734</v>
      </c>
      <c r="F8853" s="24">
        <f t="shared" ca="1" si="277"/>
        <v>7.9158248741554775</v>
      </c>
    </row>
    <row r="8854" spans="5:6" x14ac:dyDescent="0.25">
      <c r="E8854" s="24">
        <f t="shared" ca="1" si="276"/>
        <v>0.18894987889208958</v>
      </c>
      <c r="F8854" s="24">
        <f t="shared" ca="1" si="277"/>
        <v>33.325469802780063</v>
      </c>
    </row>
    <row r="8855" spans="5:6" x14ac:dyDescent="0.25">
      <c r="E8855" s="24">
        <f t="shared" ca="1" si="276"/>
        <v>0.60280267912386898</v>
      </c>
      <c r="F8855" s="24">
        <f t="shared" ca="1" si="277"/>
        <v>10.123307355481289</v>
      </c>
    </row>
    <row r="8856" spans="5:6" x14ac:dyDescent="0.25">
      <c r="E8856" s="24">
        <f t="shared" ca="1" si="276"/>
        <v>0.18451279878114746</v>
      </c>
      <c r="F8856" s="24">
        <f t="shared" ca="1" si="277"/>
        <v>33.800728956400562</v>
      </c>
    </row>
    <row r="8857" spans="5:6" x14ac:dyDescent="0.25">
      <c r="E8857" s="24">
        <f t="shared" ca="1" si="276"/>
        <v>0.67448802118346018</v>
      </c>
      <c r="F8857" s="24">
        <f t="shared" ca="1" si="277"/>
        <v>7.8760272608425046</v>
      </c>
    </row>
    <row r="8858" spans="5:6" x14ac:dyDescent="0.25">
      <c r="E8858" s="24">
        <f t="shared" ca="1" si="276"/>
        <v>0.55105995720478385</v>
      </c>
      <c r="F8858" s="24">
        <f t="shared" ca="1" si="277"/>
        <v>11.918233209909632</v>
      </c>
    </row>
    <row r="8859" spans="5:6" x14ac:dyDescent="0.25">
      <c r="E8859" s="24">
        <f t="shared" ca="1" si="276"/>
        <v>0.54750216757265713</v>
      </c>
      <c r="F8859" s="24">
        <f t="shared" ca="1" si="277"/>
        <v>12.047777165250029</v>
      </c>
    </row>
    <row r="8860" spans="5:6" x14ac:dyDescent="0.25">
      <c r="E8860" s="24">
        <f t="shared" ca="1" si="276"/>
        <v>0.16114698864920896</v>
      </c>
      <c r="F8860" s="24">
        <f t="shared" ca="1" si="277"/>
        <v>36.508767150551243</v>
      </c>
    </row>
    <row r="8861" spans="5:6" x14ac:dyDescent="0.25">
      <c r="E8861" s="24">
        <f t="shared" ca="1" si="276"/>
        <v>0.84350590755381016</v>
      </c>
      <c r="F8861" s="24">
        <f t="shared" ca="1" si="277"/>
        <v>3.4037674680047201</v>
      </c>
    </row>
    <row r="8862" spans="5:6" x14ac:dyDescent="0.25">
      <c r="E8862" s="24">
        <f t="shared" ca="1" si="276"/>
        <v>0.70162274187585261</v>
      </c>
      <c r="F8862" s="24">
        <f t="shared" ca="1" si="277"/>
        <v>7.087188482905181</v>
      </c>
    </row>
    <row r="8863" spans="5:6" x14ac:dyDescent="0.25">
      <c r="E8863" s="24">
        <f t="shared" ca="1" si="276"/>
        <v>0.12064092437648766</v>
      </c>
      <c r="F8863" s="24">
        <f t="shared" ca="1" si="277"/>
        <v>42.298734249597985</v>
      </c>
    </row>
    <row r="8864" spans="5:6" x14ac:dyDescent="0.25">
      <c r="E8864" s="24">
        <f t="shared" ca="1" si="276"/>
        <v>0.39797825328902503</v>
      </c>
      <c r="F8864" s="24">
        <f t="shared" ca="1" si="277"/>
        <v>18.427158303356826</v>
      </c>
    </row>
    <row r="8865" spans="5:6" x14ac:dyDescent="0.25">
      <c r="E8865" s="24">
        <f t="shared" ca="1" si="276"/>
        <v>0.215479497109763</v>
      </c>
      <c r="F8865" s="24">
        <f t="shared" ca="1" si="277"/>
        <v>30.697790299730201</v>
      </c>
    </row>
    <row r="8866" spans="5:6" x14ac:dyDescent="0.25">
      <c r="E8866" s="24">
        <f t="shared" ca="1" si="276"/>
        <v>0.17294542183624462</v>
      </c>
      <c r="F8866" s="24">
        <f t="shared" ca="1" si="277"/>
        <v>35.095584299484337</v>
      </c>
    </row>
    <row r="8867" spans="5:6" x14ac:dyDescent="0.25">
      <c r="E8867" s="24">
        <f t="shared" ca="1" si="276"/>
        <v>0.31958493346982109</v>
      </c>
      <c r="F8867" s="24">
        <f t="shared" ca="1" si="277"/>
        <v>22.814644160706607</v>
      </c>
    </row>
    <row r="8868" spans="5:6" x14ac:dyDescent="0.25">
      <c r="E8868" s="24">
        <f t="shared" ca="1" si="276"/>
        <v>0.42055483922784642</v>
      </c>
      <c r="F8868" s="24">
        <f t="shared" ca="1" si="277"/>
        <v>17.323607874747889</v>
      </c>
    </row>
    <row r="8869" spans="5:6" x14ac:dyDescent="0.25">
      <c r="E8869" s="24">
        <f t="shared" ca="1" si="276"/>
        <v>0.38459735915548798</v>
      </c>
      <c r="F8869" s="24">
        <f t="shared" ca="1" si="277"/>
        <v>19.111166246428439</v>
      </c>
    </row>
    <row r="8870" spans="5:6" x14ac:dyDescent="0.25">
      <c r="E8870" s="24">
        <f t="shared" ca="1" si="276"/>
        <v>0.29092667595754951</v>
      </c>
      <c r="F8870" s="24">
        <f t="shared" ca="1" si="277"/>
        <v>24.693680324311131</v>
      </c>
    </row>
    <row r="8871" spans="5:6" x14ac:dyDescent="0.25">
      <c r="E8871" s="24">
        <f t="shared" ca="1" si="276"/>
        <v>0.83223536375793461</v>
      </c>
      <c r="F8871" s="24">
        <f t="shared" ca="1" si="277"/>
        <v>3.6727997806876291</v>
      </c>
    </row>
    <row r="8872" spans="5:6" x14ac:dyDescent="0.25">
      <c r="E8872" s="24">
        <f t="shared" ca="1" si="276"/>
        <v>0.35658119939648036</v>
      </c>
      <c r="F8872" s="24">
        <f t="shared" ca="1" si="277"/>
        <v>20.623865935399468</v>
      </c>
    </row>
    <row r="8873" spans="5:6" x14ac:dyDescent="0.25">
      <c r="E8873" s="24">
        <f t="shared" ca="1" si="276"/>
        <v>7.4030841567341632E-2</v>
      </c>
      <c r="F8873" s="24">
        <f t="shared" ca="1" si="277"/>
        <v>52.065469893374363</v>
      </c>
    </row>
    <row r="8874" spans="5:6" x14ac:dyDescent="0.25">
      <c r="E8874" s="24">
        <f t="shared" ca="1" si="276"/>
        <v>0.61933522798979634</v>
      </c>
      <c r="F8874" s="24">
        <f t="shared" ca="1" si="277"/>
        <v>9.5821717818834564</v>
      </c>
    </row>
    <row r="8875" spans="5:6" x14ac:dyDescent="0.25">
      <c r="E8875" s="24">
        <f t="shared" ca="1" si="276"/>
        <v>5.8848526267071377E-2</v>
      </c>
      <c r="F8875" s="24">
        <f t="shared" ca="1" si="277"/>
        <v>56.655769755604254</v>
      </c>
    </row>
    <row r="8876" spans="5:6" x14ac:dyDescent="0.25">
      <c r="E8876" s="24">
        <f t="shared" ca="1" si="276"/>
        <v>0.11669782974897169</v>
      </c>
      <c r="F8876" s="24">
        <f t="shared" ca="1" si="277"/>
        <v>42.963346734016781</v>
      </c>
    </row>
    <row r="8877" spans="5:6" x14ac:dyDescent="0.25">
      <c r="E8877" s="24">
        <f t="shared" ca="1" si="276"/>
        <v>0.10965485911749251</v>
      </c>
      <c r="F8877" s="24">
        <f t="shared" ca="1" si="277"/>
        <v>44.20834980606196</v>
      </c>
    </row>
    <row r="8878" spans="5:6" x14ac:dyDescent="0.25">
      <c r="E8878" s="24">
        <f t="shared" ca="1" si="276"/>
        <v>0.75692309335121011</v>
      </c>
      <c r="F8878" s="24">
        <f t="shared" ca="1" si="277"/>
        <v>5.5698724938708084</v>
      </c>
    </row>
    <row r="8879" spans="5:6" x14ac:dyDescent="0.25">
      <c r="E8879" s="24">
        <f t="shared" ca="1" si="276"/>
        <v>0.55414270686557898</v>
      </c>
      <c r="F8879" s="24">
        <f t="shared" ca="1" si="277"/>
        <v>11.806660635724295</v>
      </c>
    </row>
    <row r="8880" spans="5:6" x14ac:dyDescent="0.25">
      <c r="E8880" s="24">
        <f t="shared" ca="1" si="276"/>
        <v>0.65168089553723441</v>
      </c>
      <c r="F8880" s="24">
        <f t="shared" ca="1" si="277"/>
        <v>8.5640052177032047</v>
      </c>
    </row>
    <row r="8881" spans="5:6" x14ac:dyDescent="0.25">
      <c r="E8881" s="24">
        <f t="shared" ca="1" si="276"/>
        <v>0.86438206880295343</v>
      </c>
      <c r="F8881" s="24">
        <f t="shared" ca="1" si="277"/>
        <v>2.9148079732220977</v>
      </c>
    </row>
    <row r="8882" spans="5:6" x14ac:dyDescent="0.25">
      <c r="E8882" s="24">
        <f t="shared" ca="1" si="276"/>
        <v>0.38341349902298216</v>
      </c>
      <c r="F8882" s="24">
        <f t="shared" ca="1" si="277"/>
        <v>19.172824805421975</v>
      </c>
    </row>
    <row r="8883" spans="5:6" x14ac:dyDescent="0.25">
      <c r="E8883" s="24">
        <f t="shared" ca="1" si="276"/>
        <v>0.79066877834040417</v>
      </c>
      <c r="F8883" s="24">
        <f t="shared" ca="1" si="277"/>
        <v>4.6975227357052871</v>
      </c>
    </row>
    <row r="8884" spans="5:6" x14ac:dyDescent="0.25">
      <c r="E8884" s="24">
        <f t="shared" ca="1" si="276"/>
        <v>0.80436378232449668</v>
      </c>
      <c r="F8884" s="24">
        <f t="shared" ca="1" si="277"/>
        <v>4.3540729311424293</v>
      </c>
    </row>
    <row r="8885" spans="5:6" x14ac:dyDescent="0.25">
      <c r="E8885" s="24">
        <f t="shared" ca="1" si="276"/>
        <v>0.22457420194632571</v>
      </c>
      <c r="F8885" s="24">
        <f t="shared" ca="1" si="277"/>
        <v>29.870982109815774</v>
      </c>
    </row>
    <row r="8886" spans="5:6" x14ac:dyDescent="0.25">
      <c r="E8886" s="24">
        <f t="shared" ca="1" si="276"/>
        <v>0.31630176046462621</v>
      </c>
      <c r="F8886" s="24">
        <f t="shared" ca="1" si="277"/>
        <v>23.021171657588546</v>
      </c>
    </row>
    <row r="8887" spans="5:6" x14ac:dyDescent="0.25">
      <c r="E8887" s="24">
        <f t="shared" ca="1" si="276"/>
        <v>0.5295563909068266</v>
      </c>
      <c r="F8887" s="24">
        <f t="shared" ca="1" si="277"/>
        <v>12.714312424072482</v>
      </c>
    </row>
    <row r="8888" spans="5:6" x14ac:dyDescent="0.25">
      <c r="E8888" s="24">
        <f t="shared" ca="1" si="276"/>
        <v>0.10189068539801072</v>
      </c>
      <c r="F8888" s="24">
        <f t="shared" ca="1" si="277"/>
        <v>45.677095043515784</v>
      </c>
    </row>
    <row r="8889" spans="5:6" x14ac:dyDescent="0.25">
      <c r="E8889" s="24">
        <f t="shared" ca="1" si="276"/>
        <v>0.19872138438699749</v>
      </c>
      <c r="F8889" s="24">
        <f t="shared" ca="1" si="277"/>
        <v>32.31703027481138</v>
      </c>
    </row>
    <row r="8890" spans="5:6" x14ac:dyDescent="0.25">
      <c r="E8890" s="24">
        <f t="shared" ca="1" si="276"/>
        <v>0.97370216498789319</v>
      </c>
      <c r="F8890" s="24">
        <f t="shared" ca="1" si="277"/>
        <v>0.53299615069750217</v>
      </c>
    </row>
    <row r="8891" spans="5:6" x14ac:dyDescent="0.25">
      <c r="E8891" s="24">
        <f t="shared" ca="1" si="276"/>
        <v>0.29245392793425895</v>
      </c>
      <c r="F8891" s="24">
        <f t="shared" ca="1" si="277"/>
        <v>24.588962721046119</v>
      </c>
    </row>
    <row r="8892" spans="5:6" x14ac:dyDescent="0.25">
      <c r="E8892" s="24">
        <f t="shared" ca="1" si="276"/>
        <v>0.44164610793288817</v>
      </c>
      <c r="F8892" s="24">
        <f t="shared" ca="1" si="277"/>
        <v>16.344927567795981</v>
      </c>
    </row>
    <row r="8893" spans="5:6" x14ac:dyDescent="0.25">
      <c r="E8893" s="24">
        <f t="shared" ca="1" si="276"/>
        <v>0.45373509882651786</v>
      </c>
      <c r="F8893" s="24">
        <f t="shared" ca="1" si="277"/>
        <v>15.80483467988148</v>
      </c>
    </row>
    <row r="8894" spans="5:6" x14ac:dyDescent="0.25">
      <c r="E8894" s="24">
        <f t="shared" ca="1" si="276"/>
        <v>0.49235847553109802</v>
      </c>
      <c r="F8894" s="24">
        <f t="shared" ca="1" si="277"/>
        <v>14.170964379866323</v>
      </c>
    </row>
    <row r="8895" spans="5:6" x14ac:dyDescent="0.25">
      <c r="E8895" s="24">
        <f t="shared" ca="1" si="276"/>
        <v>0.10638828139526968</v>
      </c>
      <c r="F8895" s="24">
        <f t="shared" ca="1" si="277"/>
        <v>44.813196908052987</v>
      </c>
    </row>
    <row r="8896" spans="5:6" x14ac:dyDescent="0.25">
      <c r="E8896" s="24">
        <f t="shared" ca="1" si="276"/>
        <v>0.43921454891242617</v>
      </c>
      <c r="F8896" s="24">
        <f t="shared" ca="1" si="277"/>
        <v>16.455345267928568</v>
      </c>
    </row>
    <row r="8897" spans="5:6" x14ac:dyDescent="0.25">
      <c r="E8897" s="24">
        <f t="shared" ca="1" si="276"/>
        <v>0.99477837555341586</v>
      </c>
      <c r="F8897" s="24">
        <f t="shared" ca="1" si="277"/>
        <v>0.10470609541275602</v>
      </c>
    </row>
    <row r="8898" spans="5:6" x14ac:dyDescent="0.25">
      <c r="E8898" s="24">
        <f t="shared" ca="1" si="276"/>
        <v>0.71757342409644043</v>
      </c>
      <c r="F8898" s="24">
        <f t="shared" ca="1" si="277"/>
        <v>6.6376000669718431</v>
      </c>
    </row>
    <row r="8899" spans="5:6" x14ac:dyDescent="0.25">
      <c r="E8899" s="24">
        <f t="shared" ca="1" si="276"/>
        <v>0.20775789314562754</v>
      </c>
      <c r="F8899" s="24">
        <f t="shared" ca="1" si="277"/>
        <v>31.427637049751102</v>
      </c>
    </row>
    <row r="8900" spans="5:6" x14ac:dyDescent="0.25">
      <c r="E8900" s="24">
        <f t="shared" ref="E8900:E8963" ca="1" si="278">RAND()</f>
        <v>0.62566951463596687</v>
      </c>
      <c r="F8900" s="24">
        <f t="shared" ref="F8900:F8963" ca="1" si="279">-LOG(E8900,EXP(1))/$C$3</f>
        <v>9.3786595835714532</v>
      </c>
    </row>
    <row r="8901" spans="5:6" x14ac:dyDescent="0.25">
      <c r="E8901" s="24">
        <f t="shared" ca="1" si="278"/>
        <v>0.20061707155777309</v>
      </c>
      <c r="F8901" s="24">
        <f t="shared" ca="1" si="279"/>
        <v>32.127146091877826</v>
      </c>
    </row>
    <row r="8902" spans="5:6" x14ac:dyDescent="0.25">
      <c r="E8902" s="24">
        <f t="shared" ca="1" si="278"/>
        <v>0.64442216318048062</v>
      </c>
      <c r="F8902" s="24">
        <f t="shared" ca="1" si="279"/>
        <v>8.7880246951333891</v>
      </c>
    </row>
    <row r="8903" spans="5:6" x14ac:dyDescent="0.25">
      <c r="E8903" s="24">
        <f t="shared" ca="1" si="278"/>
        <v>0.55370293930778824</v>
      </c>
      <c r="F8903" s="24">
        <f t="shared" ca="1" si="279"/>
        <v>11.822538933658979</v>
      </c>
    </row>
    <row r="8904" spans="5:6" x14ac:dyDescent="0.25">
      <c r="E8904" s="24">
        <f t="shared" ca="1" si="278"/>
        <v>0.21845437750955743</v>
      </c>
      <c r="F8904" s="24">
        <f t="shared" ca="1" si="279"/>
        <v>30.423561696624247</v>
      </c>
    </row>
    <row r="8905" spans="5:6" x14ac:dyDescent="0.25">
      <c r="E8905" s="24">
        <f t="shared" ca="1" si="278"/>
        <v>0.6093533214625374</v>
      </c>
      <c r="F8905" s="24">
        <f t="shared" ca="1" si="279"/>
        <v>9.9071402579733601</v>
      </c>
    </row>
    <row r="8906" spans="5:6" x14ac:dyDescent="0.25">
      <c r="E8906" s="24">
        <f t="shared" ca="1" si="278"/>
        <v>0.73572356597428124</v>
      </c>
      <c r="F8906" s="24">
        <f t="shared" ca="1" si="279"/>
        <v>6.1380164102719732</v>
      </c>
    </row>
    <row r="8907" spans="5:6" x14ac:dyDescent="0.25">
      <c r="E8907" s="24">
        <f t="shared" ca="1" si="278"/>
        <v>0.457023355216022</v>
      </c>
      <c r="F8907" s="24">
        <f t="shared" ca="1" si="279"/>
        <v>15.66041567776511</v>
      </c>
    </row>
    <row r="8908" spans="5:6" x14ac:dyDescent="0.25">
      <c r="E8908" s="24">
        <f t="shared" ca="1" si="278"/>
        <v>0.35028889341868774</v>
      </c>
      <c r="F8908" s="24">
        <f t="shared" ca="1" si="279"/>
        <v>20.979941103886112</v>
      </c>
    </row>
    <row r="8909" spans="5:6" x14ac:dyDescent="0.25">
      <c r="E8909" s="24">
        <f t="shared" ca="1" si="278"/>
        <v>0.6493392367641091</v>
      </c>
      <c r="F8909" s="24">
        <f t="shared" ca="1" si="279"/>
        <v>8.6359998392651729</v>
      </c>
    </row>
    <row r="8910" spans="5:6" x14ac:dyDescent="0.25">
      <c r="E8910" s="24">
        <f t="shared" ca="1" si="278"/>
        <v>0.53863331191534003</v>
      </c>
      <c r="F8910" s="24">
        <f t="shared" ca="1" si="279"/>
        <v>12.374405028712642</v>
      </c>
    </row>
    <row r="8911" spans="5:6" x14ac:dyDescent="0.25">
      <c r="E8911" s="24">
        <f t="shared" ca="1" si="278"/>
        <v>0.19378625853430376</v>
      </c>
      <c r="F8911" s="24">
        <f t="shared" ca="1" si="279"/>
        <v>32.81998974870254</v>
      </c>
    </row>
    <row r="8912" spans="5:6" x14ac:dyDescent="0.25">
      <c r="E8912" s="24">
        <f t="shared" ca="1" si="278"/>
        <v>0.12315050111360737</v>
      </c>
      <c r="F8912" s="24">
        <f t="shared" ca="1" si="279"/>
        <v>41.886961705837123</v>
      </c>
    </row>
    <row r="8913" spans="5:6" x14ac:dyDescent="0.25">
      <c r="E8913" s="24">
        <f t="shared" ca="1" si="278"/>
        <v>0.16092431932241325</v>
      </c>
      <c r="F8913" s="24">
        <f t="shared" ca="1" si="279"/>
        <v>36.536421816677915</v>
      </c>
    </row>
    <row r="8914" spans="5:6" x14ac:dyDescent="0.25">
      <c r="E8914" s="24">
        <f t="shared" ca="1" si="278"/>
        <v>0.81838366255291606</v>
      </c>
      <c r="F8914" s="24">
        <f t="shared" ca="1" si="279"/>
        <v>4.0084805442295872</v>
      </c>
    </row>
    <row r="8915" spans="5:6" x14ac:dyDescent="0.25">
      <c r="E8915" s="24">
        <f t="shared" ca="1" si="278"/>
        <v>0.23285945700341271</v>
      </c>
      <c r="F8915" s="24">
        <f t="shared" ca="1" si="279"/>
        <v>29.146403924691175</v>
      </c>
    </row>
    <row r="8916" spans="5:6" x14ac:dyDescent="0.25">
      <c r="E8916" s="24">
        <f t="shared" ca="1" si="278"/>
        <v>0.88790541071543005</v>
      </c>
      <c r="F8916" s="24">
        <f t="shared" ca="1" si="279"/>
        <v>2.3778012225634768</v>
      </c>
    </row>
    <row r="8917" spans="5:6" x14ac:dyDescent="0.25">
      <c r="E8917" s="24">
        <f t="shared" ca="1" si="278"/>
        <v>0.20968407870858108</v>
      </c>
      <c r="F8917" s="24">
        <f t="shared" ca="1" si="279"/>
        <v>31.243065361862428</v>
      </c>
    </row>
    <row r="8918" spans="5:6" x14ac:dyDescent="0.25">
      <c r="E8918" s="24">
        <f t="shared" ca="1" si="278"/>
        <v>0.42259849437962627</v>
      </c>
      <c r="F8918" s="24">
        <f t="shared" ca="1" si="279"/>
        <v>17.226654731235786</v>
      </c>
    </row>
    <row r="8919" spans="5:6" x14ac:dyDescent="0.25">
      <c r="E8919" s="24">
        <f t="shared" ca="1" si="278"/>
        <v>0.36326210101937562</v>
      </c>
      <c r="F8919" s="24">
        <f t="shared" ca="1" si="279"/>
        <v>20.252613277761213</v>
      </c>
    </row>
    <row r="8920" spans="5:6" x14ac:dyDescent="0.25">
      <c r="E8920" s="24">
        <f t="shared" ca="1" si="278"/>
        <v>0.33887175078009868</v>
      </c>
      <c r="F8920" s="24">
        <f t="shared" ca="1" si="279"/>
        <v>21.642671189284805</v>
      </c>
    </row>
    <row r="8921" spans="5:6" x14ac:dyDescent="0.25">
      <c r="E8921" s="24">
        <f t="shared" ca="1" si="278"/>
        <v>0.58729688411618342</v>
      </c>
      <c r="F8921" s="24">
        <f t="shared" ca="1" si="279"/>
        <v>10.644496438117438</v>
      </c>
    </row>
    <row r="8922" spans="5:6" x14ac:dyDescent="0.25">
      <c r="E8922" s="24">
        <f t="shared" ca="1" si="278"/>
        <v>0.10408228583658963</v>
      </c>
      <c r="F8922" s="24">
        <f t="shared" ca="1" si="279"/>
        <v>45.25146965430315</v>
      </c>
    </row>
    <row r="8923" spans="5:6" x14ac:dyDescent="0.25">
      <c r="E8923" s="24">
        <f t="shared" ca="1" si="278"/>
        <v>0.37941145375784213</v>
      </c>
      <c r="F8923" s="24">
        <f t="shared" ca="1" si="279"/>
        <v>19.3826806560369</v>
      </c>
    </row>
    <row r="8924" spans="5:6" x14ac:dyDescent="0.25">
      <c r="E8924" s="24">
        <f t="shared" ca="1" si="278"/>
        <v>0.57842116684384548</v>
      </c>
      <c r="F8924" s="24">
        <f t="shared" ca="1" si="279"/>
        <v>10.949060265913841</v>
      </c>
    </row>
    <row r="8925" spans="5:6" x14ac:dyDescent="0.25">
      <c r="E8925" s="24">
        <f t="shared" ca="1" si="278"/>
        <v>0.88353091033521092</v>
      </c>
      <c r="F8925" s="24">
        <f t="shared" ca="1" si="279"/>
        <v>2.4765800320650264</v>
      </c>
    </row>
    <row r="8926" spans="5:6" x14ac:dyDescent="0.25">
      <c r="E8926" s="24">
        <f t="shared" ca="1" si="278"/>
        <v>0.90577232982399825</v>
      </c>
      <c r="F8926" s="24">
        <f t="shared" ca="1" si="279"/>
        <v>1.9793459220633887</v>
      </c>
    </row>
    <row r="8927" spans="5:6" x14ac:dyDescent="0.25">
      <c r="E8927" s="24">
        <f t="shared" ca="1" si="278"/>
        <v>0.69104062372101926</v>
      </c>
      <c r="F8927" s="24">
        <f t="shared" ca="1" si="279"/>
        <v>7.3911333437412461</v>
      </c>
    </row>
    <row r="8928" spans="5:6" x14ac:dyDescent="0.25">
      <c r="E8928" s="24">
        <f t="shared" ca="1" si="278"/>
        <v>0.32247620596170734</v>
      </c>
      <c r="F8928" s="24">
        <f t="shared" ca="1" si="279"/>
        <v>22.634518508637669</v>
      </c>
    </row>
    <row r="8929" spans="5:6" x14ac:dyDescent="0.25">
      <c r="E8929" s="24">
        <f t="shared" ca="1" si="278"/>
        <v>0.29558953152700396</v>
      </c>
      <c r="F8929" s="24">
        <f t="shared" ca="1" si="279"/>
        <v>24.375670097104116</v>
      </c>
    </row>
    <row r="8930" spans="5:6" x14ac:dyDescent="0.25">
      <c r="E8930" s="24">
        <f t="shared" ca="1" si="278"/>
        <v>0.50348702525404987</v>
      </c>
      <c r="F8930" s="24">
        <f t="shared" ca="1" si="279"/>
        <v>13.72394672527385</v>
      </c>
    </row>
    <row r="8931" spans="5:6" x14ac:dyDescent="0.25">
      <c r="E8931" s="24">
        <f t="shared" ca="1" si="278"/>
        <v>1.4635564065142437E-2</v>
      </c>
      <c r="F8931" s="24">
        <f t="shared" ca="1" si="279"/>
        <v>84.486016347558291</v>
      </c>
    </row>
    <row r="8932" spans="5:6" x14ac:dyDescent="0.25">
      <c r="E8932" s="24">
        <f t="shared" ca="1" si="278"/>
        <v>0.83499111904822565</v>
      </c>
      <c r="F8932" s="24">
        <f t="shared" ca="1" si="279"/>
        <v>3.6066838011646256</v>
      </c>
    </row>
    <row r="8933" spans="5:6" x14ac:dyDescent="0.25">
      <c r="E8933" s="24">
        <f t="shared" ca="1" si="278"/>
        <v>0.85788618303874531</v>
      </c>
      <c r="F8933" s="24">
        <f t="shared" ca="1" si="279"/>
        <v>3.065676841889291</v>
      </c>
    </row>
    <row r="8934" spans="5:6" x14ac:dyDescent="0.25">
      <c r="E8934" s="24">
        <f t="shared" ca="1" si="278"/>
        <v>2.5858921373394517E-2</v>
      </c>
      <c r="F8934" s="24">
        <f t="shared" ca="1" si="279"/>
        <v>73.101992334811044</v>
      </c>
    </row>
    <row r="8935" spans="5:6" x14ac:dyDescent="0.25">
      <c r="E8935" s="24">
        <f t="shared" ca="1" si="278"/>
        <v>0.72040095780736702</v>
      </c>
      <c r="F8935" s="24">
        <f t="shared" ca="1" si="279"/>
        <v>6.5589467226369731</v>
      </c>
    </row>
    <row r="8936" spans="5:6" x14ac:dyDescent="0.25">
      <c r="E8936" s="24">
        <f t="shared" ca="1" si="278"/>
        <v>0.68272825793392578</v>
      </c>
      <c r="F8936" s="24">
        <f t="shared" ca="1" si="279"/>
        <v>7.6331672795534296</v>
      </c>
    </row>
    <row r="8937" spans="5:6" x14ac:dyDescent="0.25">
      <c r="E8937" s="24">
        <f t="shared" ca="1" si="278"/>
        <v>0.12661424139350352</v>
      </c>
      <c r="F8937" s="24">
        <f t="shared" ca="1" si="279"/>
        <v>41.33220568677654</v>
      </c>
    </row>
    <row r="8938" spans="5:6" x14ac:dyDescent="0.25">
      <c r="E8938" s="24">
        <f t="shared" ca="1" si="278"/>
        <v>7.1044644472003871E-2</v>
      </c>
      <c r="F8938" s="24">
        <f t="shared" ca="1" si="279"/>
        <v>52.888936083389353</v>
      </c>
    </row>
    <row r="8939" spans="5:6" x14ac:dyDescent="0.25">
      <c r="E8939" s="24">
        <f t="shared" ca="1" si="278"/>
        <v>0.99364825263405421</v>
      </c>
      <c r="F8939" s="24">
        <f t="shared" ca="1" si="279"/>
        <v>0.12744011084035506</v>
      </c>
    </row>
    <row r="8940" spans="5:6" x14ac:dyDescent="0.25">
      <c r="E8940" s="24">
        <f t="shared" ca="1" si="278"/>
        <v>0.62523150118874538</v>
      </c>
      <c r="F8940" s="24">
        <f t="shared" ca="1" si="279"/>
        <v>9.3926659185118542</v>
      </c>
    </row>
    <row r="8941" spans="5:6" x14ac:dyDescent="0.25">
      <c r="E8941" s="24">
        <f t="shared" ca="1" si="278"/>
        <v>0.48332657290141046</v>
      </c>
      <c r="F8941" s="24">
        <f t="shared" ca="1" si="279"/>
        <v>14.541254388679542</v>
      </c>
    </row>
    <row r="8942" spans="5:6" x14ac:dyDescent="0.25">
      <c r="E8942" s="24">
        <f t="shared" ca="1" si="278"/>
        <v>0.48309831567424477</v>
      </c>
      <c r="F8942" s="24">
        <f t="shared" ca="1" si="279"/>
        <v>14.550701878457936</v>
      </c>
    </row>
    <row r="8943" spans="5:6" x14ac:dyDescent="0.25">
      <c r="E8943" s="24">
        <f t="shared" ca="1" si="278"/>
        <v>0.9084903364538488</v>
      </c>
      <c r="F8943" s="24">
        <f t="shared" ca="1" si="279"/>
        <v>1.919420560343567</v>
      </c>
    </row>
    <row r="8944" spans="5:6" x14ac:dyDescent="0.25">
      <c r="E8944" s="24">
        <f t="shared" ca="1" si="278"/>
        <v>0.92024500659584607</v>
      </c>
      <c r="F8944" s="24">
        <f t="shared" ca="1" si="279"/>
        <v>1.6623066575288932</v>
      </c>
    </row>
    <row r="8945" spans="5:6" x14ac:dyDescent="0.25">
      <c r="E8945" s="24">
        <f t="shared" ca="1" si="278"/>
        <v>0.79504135334644077</v>
      </c>
      <c r="F8945" s="24">
        <f t="shared" ca="1" si="279"/>
        <v>4.5872229778531111</v>
      </c>
    </row>
    <row r="8946" spans="5:6" x14ac:dyDescent="0.25">
      <c r="E8946" s="24">
        <f t="shared" ca="1" si="278"/>
        <v>9.2220196899648776E-2</v>
      </c>
      <c r="F8946" s="24">
        <f t="shared" ca="1" si="279"/>
        <v>47.671522341959516</v>
      </c>
    </row>
    <row r="8947" spans="5:6" x14ac:dyDescent="0.25">
      <c r="E8947" s="24">
        <f t="shared" ca="1" si="278"/>
        <v>9.5767018881797172E-3</v>
      </c>
      <c r="F8947" s="24">
        <f t="shared" ca="1" si="279"/>
        <v>92.968440336379828</v>
      </c>
    </row>
    <row r="8948" spans="5:6" x14ac:dyDescent="0.25">
      <c r="E8948" s="24">
        <f t="shared" ca="1" si="278"/>
        <v>0.58695225301834231</v>
      </c>
      <c r="F8948" s="24">
        <f t="shared" ca="1" si="279"/>
        <v>10.656236062932569</v>
      </c>
    </row>
    <row r="8949" spans="5:6" x14ac:dyDescent="0.25">
      <c r="E8949" s="24">
        <f t="shared" ca="1" si="278"/>
        <v>0.65655549332662366</v>
      </c>
      <c r="F8949" s="24">
        <f t="shared" ca="1" si="279"/>
        <v>8.4149611950718928</v>
      </c>
    </row>
    <row r="8950" spans="5:6" x14ac:dyDescent="0.25">
      <c r="E8950" s="24">
        <f t="shared" ca="1" si="278"/>
        <v>0.49389724010189284</v>
      </c>
      <c r="F8950" s="24">
        <f t="shared" ca="1" si="279"/>
        <v>14.108555988412244</v>
      </c>
    </row>
    <row r="8951" spans="5:6" x14ac:dyDescent="0.25">
      <c r="E8951" s="24">
        <f t="shared" ca="1" si="278"/>
        <v>8.6451424970964363E-2</v>
      </c>
      <c r="F8951" s="24">
        <f t="shared" ca="1" si="279"/>
        <v>48.963451676161327</v>
      </c>
    </row>
    <row r="8952" spans="5:6" x14ac:dyDescent="0.25">
      <c r="E8952" s="24">
        <f t="shared" ca="1" si="278"/>
        <v>0.95798620241194088</v>
      </c>
      <c r="F8952" s="24">
        <f t="shared" ca="1" si="279"/>
        <v>0.85843807215496448</v>
      </c>
    </row>
    <row r="8953" spans="5:6" x14ac:dyDescent="0.25">
      <c r="E8953" s="24">
        <f t="shared" ca="1" si="278"/>
        <v>0.15257034848223128</v>
      </c>
      <c r="F8953" s="24">
        <f t="shared" ca="1" si="279"/>
        <v>37.602589755573597</v>
      </c>
    </row>
    <row r="8954" spans="5:6" x14ac:dyDescent="0.25">
      <c r="E8954" s="24">
        <f t="shared" ca="1" si="278"/>
        <v>0.59835378785230431</v>
      </c>
      <c r="F8954" s="24">
        <f t="shared" ca="1" si="279"/>
        <v>10.271461629732226</v>
      </c>
    </row>
    <row r="8955" spans="5:6" x14ac:dyDescent="0.25">
      <c r="E8955" s="24">
        <f t="shared" ca="1" si="278"/>
        <v>0.58701574740675022</v>
      </c>
      <c r="F8955" s="24">
        <f t="shared" ca="1" si="279"/>
        <v>10.654072651717039</v>
      </c>
    </row>
    <row r="8956" spans="5:6" x14ac:dyDescent="0.25">
      <c r="E8956" s="24">
        <f t="shared" ca="1" si="278"/>
        <v>0.10844259731660266</v>
      </c>
      <c r="F8956" s="24">
        <f t="shared" ca="1" si="279"/>
        <v>44.430686059829803</v>
      </c>
    </row>
    <row r="8957" spans="5:6" x14ac:dyDescent="0.25">
      <c r="E8957" s="24">
        <f t="shared" ca="1" si="278"/>
        <v>0.20019255938020031</v>
      </c>
      <c r="F8957" s="24">
        <f t="shared" ca="1" si="279"/>
        <v>32.169511574495054</v>
      </c>
    </row>
    <row r="8958" spans="5:6" x14ac:dyDescent="0.25">
      <c r="E8958" s="24">
        <f t="shared" ca="1" si="278"/>
        <v>0.22534428156896336</v>
      </c>
      <c r="F8958" s="24">
        <f t="shared" ca="1" si="279"/>
        <v>29.80251811886146</v>
      </c>
    </row>
    <row r="8959" spans="5:6" x14ac:dyDescent="0.25">
      <c r="E8959" s="24">
        <f t="shared" ca="1" si="278"/>
        <v>0.11286157623528004</v>
      </c>
      <c r="F8959" s="24">
        <f t="shared" ca="1" si="279"/>
        <v>43.631864005010513</v>
      </c>
    </row>
    <row r="8960" spans="5:6" x14ac:dyDescent="0.25">
      <c r="E8960" s="24">
        <f t="shared" ca="1" si="278"/>
        <v>0.99110438315355864</v>
      </c>
      <c r="F8960" s="24">
        <f t="shared" ca="1" si="279"/>
        <v>0.17870838130641836</v>
      </c>
    </row>
    <row r="8961" spans="5:6" x14ac:dyDescent="0.25">
      <c r="E8961" s="24">
        <f t="shared" ca="1" si="278"/>
        <v>0.89413531310461913</v>
      </c>
      <c r="F8961" s="24">
        <f t="shared" ca="1" si="279"/>
        <v>2.237963166432781</v>
      </c>
    </row>
    <row r="8962" spans="5:6" x14ac:dyDescent="0.25">
      <c r="E8962" s="24">
        <f t="shared" ca="1" si="278"/>
        <v>0.65761462704931184</v>
      </c>
      <c r="F8962" s="24">
        <f t="shared" ca="1" si="279"/>
        <v>8.3827238481537343</v>
      </c>
    </row>
    <row r="8963" spans="5:6" x14ac:dyDescent="0.25">
      <c r="E8963" s="24">
        <f t="shared" ca="1" si="278"/>
        <v>0.65903819252307172</v>
      </c>
      <c r="F8963" s="24">
        <f t="shared" ca="1" si="279"/>
        <v>8.3394758177751314</v>
      </c>
    </row>
    <row r="8964" spans="5:6" x14ac:dyDescent="0.25">
      <c r="E8964" s="24">
        <f t="shared" ref="E8964:E9027" ca="1" si="280">RAND()</f>
        <v>0.80341144092422612</v>
      </c>
      <c r="F8964" s="24">
        <f t="shared" ref="F8964:F9027" ca="1" si="281">-LOG(E8964,EXP(1))/$C$3</f>
        <v>4.3777663305151586</v>
      </c>
    </row>
    <row r="8965" spans="5:6" x14ac:dyDescent="0.25">
      <c r="E8965" s="24">
        <f t="shared" ca="1" si="280"/>
        <v>0.72478062536705812</v>
      </c>
      <c r="F8965" s="24">
        <f t="shared" ca="1" si="281"/>
        <v>6.4377251123272332</v>
      </c>
    </row>
    <row r="8966" spans="5:6" x14ac:dyDescent="0.25">
      <c r="E8966" s="24">
        <f t="shared" ca="1" si="280"/>
        <v>0.97897811246658495</v>
      </c>
      <c r="F8966" s="24">
        <f t="shared" ca="1" si="281"/>
        <v>0.42491987465232561</v>
      </c>
    </row>
    <row r="8967" spans="5:6" x14ac:dyDescent="0.25">
      <c r="E8967" s="24">
        <f t="shared" ca="1" si="280"/>
        <v>7.315407675754193E-2</v>
      </c>
      <c r="F8967" s="24">
        <f t="shared" ca="1" si="281"/>
        <v>52.303748431839061</v>
      </c>
    </row>
    <row r="8968" spans="5:6" x14ac:dyDescent="0.25">
      <c r="E8968" s="24">
        <f t="shared" ca="1" si="280"/>
        <v>0.64728421821763349</v>
      </c>
      <c r="F8968" s="24">
        <f t="shared" ca="1" si="281"/>
        <v>8.6993958933548985</v>
      </c>
    </row>
    <row r="8969" spans="5:6" x14ac:dyDescent="0.25">
      <c r="E8969" s="24">
        <f t="shared" ca="1" si="280"/>
        <v>0.24895475950647583</v>
      </c>
      <c r="F8969" s="24">
        <f t="shared" ca="1" si="281"/>
        <v>27.809681755076774</v>
      </c>
    </row>
    <row r="8970" spans="5:6" x14ac:dyDescent="0.25">
      <c r="E8970" s="24">
        <f t="shared" ca="1" si="280"/>
        <v>0.69624740000304264</v>
      </c>
      <c r="F8970" s="24">
        <f t="shared" ca="1" si="281"/>
        <v>7.2410044406817891</v>
      </c>
    </row>
    <row r="8971" spans="5:6" x14ac:dyDescent="0.25">
      <c r="E8971" s="24">
        <f t="shared" ca="1" si="280"/>
        <v>0.78131005678149912</v>
      </c>
      <c r="F8971" s="24">
        <f t="shared" ca="1" si="281"/>
        <v>4.9356641641151997</v>
      </c>
    </row>
    <row r="8972" spans="5:6" x14ac:dyDescent="0.25">
      <c r="E8972" s="24">
        <f t="shared" ca="1" si="280"/>
        <v>0.16340571922828295</v>
      </c>
      <c r="F8972" s="24">
        <f t="shared" ca="1" si="281"/>
        <v>36.230381915433775</v>
      </c>
    </row>
    <row r="8973" spans="5:6" x14ac:dyDescent="0.25">
      <c r="E8973" s="24">
        <f t="shared" ca="1" si="280"/>
        <v>0.27573141110413613</v>
      </c>
      <c r="F8973" s="24">
        <f t="shared" ca="1" si="281"/>
        <v>25.766560705090217</v>
      </c>
    </row>
    <row r="8974" spans="5:6" x14ac:dyDescent="0.25">
      <c r="E8974" s="24">
        <f t="shared" ca="1" si="280"/>
        <v>0.65222233623493753</v>
      </c>
      <c r="F8974" s="24">
        <f t="shared" ca="1" si="281"/>
        <v>8.547395373793627</v>
      </c>
    </row>
    <row r="8975" spans="5:6" x14ac:dyDescent="0.25">
      <c r="E8975" s="24">
        <f t="shared" ca="1" si="280"/>
        <v>0.56324708666763057</v>
      </c>
      <c r="F8975" s="24">
        <f t="shared" ca="1" si="281"/>
        <v>11.480737440884482</v>
      </c>
    </row>
    <row r="8976" spans="5:6" x14ac:dyDescent="0.25">
      <c r="E8976" s="24">
        <f t="shared" ca="1" si="280"/>
        <v>0.43933928400640065</v>
      </c>
      <c r="F8976" s="24">
        <f t="shared" ca="1" si="281"/>
        <v>16.449666158003193</v>
      </c>
    </row>
    <row r="8977" spans="5:6" x14ac:dyDescent="0.25">
      <c r="E8977" s="24">
        <f t="shared" ca="1" si="280"/>
        <v>0.91202180270547484</v>
      </c>
      <c r="F8977" s="24">
        <f t="shared" ca="1" si="281"/>
        <v>1.8418276543651906</v>
      </c>
    </row>
    <row r="8978" spans="5:6" x14ac:dyDescent="0.25">
      <c r="E8978" s="24">
        <f t="shared" ca="1" si="280"/>
        <v>0.56029561515947712</v>
      </c>
      <c r="F8978" s="24">
        <f t="shared" ca="1" si="281"/>
        <v>11.585815006428943</v>
      </c>
    </row>
    <row r="8979" spans="5:6" x14ac:dyDescent="0.25">
      <c r="E8979" s="24">
        <f t="shared" ca="1" si="280"/>
        <v>0.46895547917999481</v>
      </c>
      <c r="F8979" s="24">
        <f t="shared" ca="1" si="281"/>
        <v>15.144948843265366</v>
      </c>
    </row>
    <row r="8980" spans="5:6" x14ac:dyDescent="0.25">
      <c r="E8980" s="24">
        <f t="shared" ca="1" si="280"/>
        <v>0.36383028056923294</v>
      </c>
      <c r="F8980" s="24">
        <f t="shared" ca="1" si="281"/>
        <v>20.221355645036805</v>
      </c>
    </row>
    <row r="8981" spans="5:6" x14ac:dyDescent="0.25">
      <c r="E8981" s="24">
        <f t="shared" ca="1" si="280"/>
        <v>0.63231414265586883</v>
      </c>
      <c r="F8981" s="24">
        <f t="shared" ca="1" si="281"/>
        <v>9.1673789432981945</v>
      </c>
    </row>
    <row r="8982" spans="5:6" x14ac:dyDescent="0.25">
      <c r="E8982" s="24">
        <f t="shared" ca="1" si="280"/>
        <v>0.55457470962887445</v>
      </c>
      <c r="F8982" s="24">
        <f t="shared" ca="1" si="281"/>
        <v>11.791074958842851</v>
      </c>
    </row>
    <row r="8983" spans="5:6" x14ac:dyDescent="0.25">
      <c r="E8983" s="24">
        <f t="shared" ca="1" si="280"/>
        <v>0.89454962663976278</v>
      </c>
      <c r="F8983" s="24">
        <f t="shared" ca="1" si="281"/>
        <v>2.228697956370409</v>
      </c>
    </row>
    <row r="8984" spans="5:6" x14ac:dyDescent="0.25">
      <c r="E8984" s="24">
        <f t="shared" ca="1" si="280"/>
        <v>8.491809649107207E-2</v>
      </c>
      <c r="F8984" s="24">
        <f t="shared" ca="1" si="281"/>
        <v>49.32136115435523</v>
      </c>
    </row>
    <row r="8985" spans="5:6" x14ac:dyDescent="0.25">
      <c r="E8985" s="24">
        <f t="shared" ca="1" si="280"/>
        <v>0.36726858558864706</v>
      </c>
      <c r="F8985" s="24">
        <f t="shared" ca="1" si="281"/>
        <v>20.033237155029816</v>
      </c>
    </row>
    <row r="8986" spans="5:6" x14ac:dyDescent="0.25">
      <c r="E8986" s="24">
        <f t="shared" ca="1" si="280"/>
        <v>2.6019939579462248E-2</v>
      </c>
      <c r="F8986" s="24">
        <f t="shared" ca="1" si="281"/>
        <v>72.977842559621891</v>
      </c>
    </row>
    <row r="8987" spans="5:6" x14ac:dyDescent="0.25">
      <c r="E8987" s="24">
        <f t="shared" ca="1" si="280"/>
        <v>0.66230057145075882</v>
      </c>
      <c r="F8987" s="24">
        <f t="shared" ca="1" si="281"/>
        <v>8.2407158132783209</v>
      </c>
    </row>
    <row r="8988" spans="5:6" x14ac:dyDescent="0.25">
      <c r="E8988" s="24">
        <f t="shared" ca="1" si="280"/>
        <v>0.19325895707841556</v>
      </c>
      <c r="F8988" s="24">
        <f t="shared" ca="1" si="281"/>
        <v>32.874484857889207</v>
      </c>
    </row>
    <row r="8989" spans="5:6" x14ac:dyDescent="0.25">
      <c r="E8989" s="24">
        <f t="shared" ca="1" si="280"/>
        <v>0.7806530589923445</v>
      </c>
      <c r="F8989" s="24">
        <f t="shared" ca="1" si="281"/>
        <v>4.9524890896532225</v>
      </c>
    </row>
    <row r="8990" spans="5:6" x14ac:dyDescent="0.25">
      <c r="E8990" s="24">
        <f t="shared" ca="1" si="280"/>
        <v>0.50866779858550992</v>
      </c>
      <c r="F8990" s="24">
        <f t="shared" ca="1" si="281"/>
        <v>13.519202610838363</v>
      </c>
    </row>
    <row r="8991" spans="5:6" x14ac:dyDescent="0.25">
      <c r="E8991" s="24">
        <f t="shared" ca="1" si="280"/>
        <v>0.8366133318103498</v>
      </c>
      <c r="F8991" s="24">
        <f t="shared" ca="1" si="281"/>
        <v>3.5678656879310537</v>
      </c>
    </row>
    <row r="8992" spans="5:6" x14ac:dyDescent="0.25">
      <c r="E8992" s="24">
        <f t="shared" ca="1" si="280"/>
        <v>0.71786422307876152</v>
      </c>
      <c r="F8992" s="24">
        <f t="shared" ca="1" si="281"/>
        <v>6.6294966432704632</v>
      </c>
    </row>
    <row r="8993" spans="5:6" x14ac:dyDescent="0.25">
      <c r="E8993" s="24">
        <f t="shared" ca="1" si="280"/>
        <v>0.81951791253036554</v>
      </c>
      <c r="F8993" s="24">
        <f t="shared" ca="1" si="281"/>
        <v>3.9807804631986481</v>
      </c>
    </row>
    <row r="8994" spans="5:6" x14ac:dyDescent="0.25">
      <c r="E8994" s="24">
        <f t="shared" ca="1" si="280"/>
        <v>0.90242071503499188</v>
      </c>
      <c r="F8994" s="24">
        <f t="shared" ca="1" si="281"/>
        <v>2.0534888602182342</v>
      </c>
    </row>
    <row r="8995" spans="5:6" x14ac:dyDescent="0.25">
      <c r="E8995" s="24">
        <f t="shared" ca="1" si="280"/>
        <v>0.49616664684849809</v>
      </c>
      <c r="F8995" s="24">
        <f t="shared" ca="1" si="281"/>
        <v>14.016868542739598</v>
      </c>
    </row>
    <row r="8996" spans="5:6" x14ac:dyDescent="0.25">
      <c r="E8996" s="24">
        <f t="shared" ca="1" si="280"/>
        <v>0.98748171067924007</v>
      </c>
      <c r="F8996" s="24">
        <f t="shared" ca="1" si="281"/>
        <v>0.25194606419044258</v>
      </c>
    </row>
    <row r="8997" spans="5:6" x14ac:dyDescent="0.25">
      <c r="E8997" s="24">
        <f t="shared" ca="1" si="280"/>
        <v>2.1802086367112783E-2</v>
      </c>
      <c r="F8997" s="24">
        <f t="shared" ca="1" si="281"/>
        <v>76.514992177061714</v>
      </c>
    </row>
    <row r="8998" spans="5:6" x14ac:dyDescent="0.25">
      <c r="E8998" s="24">
        <f t="shared" ca="1" si="280"/>
        <v>9.2456781595756654E-2</v>
      </c>
      <c r="F8998" s="24">
        <f t="shared" ca="1" si="281"/>
        <v>47.62027939279303</v>
      </c>
    </row>
    <row r="8999" spans="5:6" x14ac:dyDescent="0.25">
      <c r="E8999" s="24">
        <f t="shared" ca="1" si="280"/>
        <v>0.6954321301432953</v>
      </c>
      <c r="F8999" s="24">
        <f t="shared" ca="1" si="281"/>
        <v>7.264437132917295</v>
      </c>
    </row>
    <row r="9000" spans="5:6" x14ac:dyDescent="0.25">
      <c r="E9000" s="24">
        <f t="shared" ca="1" si="280"/>
        <v>5.3614101619849586E-2</v>
      </c>
      <c r="F9000" s="24">
        <f t="shared" ca="1" si="281"/>
        <v>58.518863111697968</v>
      </c>
    </row>
    <row r="9001" spans="5:6" x14ac:dyDescent="0.25">
      <c r="E9001" s="24">
        <f t="shared" ca="1" si="280"/>
        <v>0.5439991805850638</v>
      </c>
      <c r="F9001" s="24">
        <f t="shared" ca="1" si="281"/>
        <v>12.176150768095701</v>
      </c>
    </row>
    <row r="9002" spans="5:6" x14ac:dyDescent="0.25">
      <c r="E9002" s="24">
        <f t="shared" ca="1" si="280"/>
        <v>0.5274251469909238</v>
      </c>
      <c r="F9002" s="24">
        <f t="shared" ca="1" si="281"/>
        <v>12.794966502797683</v>
      </c>
    </row>
    <row r="9003" spans="5:6" x14ac:dyDescent="0.25">
      <c r="E9003" s="24">
        <f t="shared" ca="1" si="280"/>
        <v>0.39457617428715841</v>
      </c>
      <c r="F9003" s="24">
        <f t="shared" ca="1" si="281"/>
        <v>18.598861332411808</v>
      </c>
    </row>
    <row r="9004" spans="5:6" x14ac:dyDescent="0.25">
      <c r="E9004" s="24">
        <f t="shared" ca="1" si="280"/>
        <v>0.19919281248643428</v>
      </c>
      <c r="F9004" s="24">
        <f t="shared" ca="1" si="281"/>
        <v>32.269640327560332</v>
      </c>
    </row>
    <row r="9005" spans="5:6" x14ac:dyDescent="0.25">
      <c r="E9005" s="24">
        <f t="shared" ca="1" si="280"/>
        <v>0.82799079833613287</v>
      </c>
      <c r="F9005" s="24">
        <f t="shared" ca="1" si="281"/>
        <v>3.7750647555848205</v>
      </c>
    </row>
    <row r="9006" spans="5:6" x14ac:dyDescent="0.25">
      <c r="E9006" s="24">
        <f t="shared" ca="1" si="280"/>
        <v>0.40776013581355552</v>
      </c>
      <c r="F9006" s="24">
        <f t="shared" ca="1" si="281"/>
        <v>17.941523597562394</v>
      </c>
    </row>
    <row r="9007" spans="5:6" x14ac:dyDescent="0.25">
      <c r="E9007" s="24">
        <f t="shared" ca="1" si="280"/>
        <v>0.52459499707414448</v>
      </c>
      <c r="F9007" s="24">
        <f t="shared" ca="1" si="281"/>
        <v>12.902574964868755</v>
      </c>
    </row>
    <row r="9008" spans="5:6" x14ac:dyDescent="0.25">
      <c r="E9008" s="24">
        <f t="shared" ca="1" si="280"/>
        <v>0.93238970791324882</v>
      </c>
      <c r="F9008" s="24">
        <f t="shared" ca="1" si="281"/>
        <v>1.4000882031107216</v>
      </c>
    </row>
    <row r="9009" spans="5:6" x14ac:dyDescent="0.25">
      <c r="E9009" s="24">
        <f t="shared" ca="1" si="280"/>
        <v>0.35220161071895772</v>
      </c>
      <c r="F9009" s="24">
        <f t="shared" ca="1" si="281"/>
        <v>20.871030192456583</v>
      </c>
    </row>
    <row r="9010" spans="5:6" x14ac:dyDescent="0.25">
      <c r="E9010" s="24">
        <f t="shared" ca="1" si="280"/>
        <v>6.9148961818730204E-2</v>
      </c>
      <c r="F9010" s="24">
        <f t="shared" ca="1" si="281"/>
        <v>53.429844689029196</v>
      </c>
    </row>
    <row r="9011" spans="5:6" x14ac:dyDescent="0.25">
      <c r="E9011" s="24">
        <f t="shared" ca="1" si="280"/>
        <v>0.29447326206476776</v>
      </c>
      <c r="F9011" s="24">
        <f t="shared" ca="1" si="281"/>
        <v>24.45134141927592</v>
      </c>
    </row>
    <row r="9012" spans="5:6" x14ac:dyDescent="0.25">
      <c r="E9012" s="24">
        <f t="shared" ca="1" si="280"/>
        <v>0.63345522422536504</v>
      </c>
      <c r="F9012" s="24">
        <f t="shared" ca="1" si="281"/>
        <v>9.1313192342084548</v>
      </c>
    </row>
    <row r="9013" spans="5:6" x14ac:dyDescent="0.25">
      <c r="E9013" s="24">
        <f t="shared" ca="1" si="280"/>
        <v>0.64491765162767833</v>
      </c>
      <c r="F9013" s="24">
        <f t="shared" ca="1" si="281"/>
        <v>8.7726528446437406</v>
      </c>
    </row>
    <row r="9014" spans="5:6" x14ac:dyDescent="0.25">
      <c r="E9014" s="24">
        <f t="shared" ca="1" si="280"/>
        <v>0.29029324570009252</v>
      </c>
      <c r="F9014" s="24">
        <f t="shared" ca="1" si="281"/>
        <v>24.737273496852865</v>
      </c>
    </row>
    <row r="9015" spans="5:6" x14ac:dyDescent="0.25">
      <c r="E9015" s="24">
        <f t="shared" ca="1" si="280"/>
        <v>0.30963664919132194</v>
      </c>
      <c r="F9015" s="24">
        <f t="shared" ca="1" si="281"/>
        <v>23.447115366629625</v>
      </c>
    </row>
    <row r="9016" spans="5:6" x14ac:dyDescent="0.25">
      <c r="E9016" s="24">
        <f t="shared" ca="1" si="280"/>
        <v>0.71838495948783321</v>
      </c>
      <c r="F9016" s="24">
        <f t="shared" ca="1" si="281"/>
        <v>6.6149939667652946</v>
      </c>
    </row>
    <row r="9017" spans="5:6" x14ac:dyDescent="0.25">
      <c r="E9017" s="24">
        <f t="shared" ca="1" si="280"/>
        <v>9.4762822873634689E-2</v>
      </c>
      <c r="F9017" s="24">
        <f t="shared" ca="1" si="281"/>
        <v>47.127562208354213</v>
      </c>
    </row>
    <row r="9018" spans="5:6" x14ac:dyDescent="0.25">
      <c r="E9018" s="24">
        <f t="shared" ca="1" si="280"/>
        <v>0.72832337514361967</v>
      </c>
      <c r="F9018" s="24">
        <f t="shared" ca="1" si="281"/>
        <v>6.3402026557143181</v>
      </c>
    </row>
    <row r="9019" spans="5:6" x14ac:dyDescent="0.25">
      <c r="E9019" s="24">
        <f t="shared" ca="1" si="280"/>
        <v>0.58832967199258779</v>
      </c>
      <c r="F9019" s="24">
        <f t="shared" ca="1" si="281"/>
        <v>10.609356430885489</v>
      </c>
    </row>
    <row r="9020" spans="5:6" x14ac:dyDescent="0.25">
      <c r="E9020" s="24">
        <f t="shared" ca="1" si="280"/>
        <v>0.64993131010667715</v>
      </c>
      <c r="F9020" s="24">
        <f t="shared" ca="1" si="281"/>
        <v>8.6177719687118906</v>
      </c>
    </row>
    <row r="9021" spans="5:6" x14ac:dyDescent="0.25">
      <c r="E9021" s="24">
        <f t="shared" ca="1" si="280"/>
        <v>0.60847393581004661</v>
      </c>
      <c r="F9021" s="24">
        <f t="shared" ca="1" si="281"/>
        <v>9.9360240196097447</v>
      </c>
    </row>
    <row r="9022" spans="5:6" x14ac:dyDescent="0.25">
      <c r="E9022" s="24">
        <f t="shared" ca="1" si="280"/>
        <v>0.17784957667708023</v>
      </c>
      <c r="F9022" s="24">
        <f t="shared" ca="1" si="281"/>
        <v>34.536343216299258</v>
      </c>
    </row>
    <row r="9023" spans="5:6" x14ac:dyDescent="0.25">
      <c r="E9023" s="24">
        <f t="shared" ca="1" si="280"/>
        <v>0.44529194429606467</v>
      </c>
      <c r="F9023" s="24">
        <f t="shared" ca="1" si="281"/>
        <v>16.180503146554781</v>
      </c>
    </row>
    <row r="9024" spans="5:6" x14ac:dyDescent="0.25">
      <c r="E9024" s="24">
        <f t="shared" ca="1" si="280"/>
        <v>0.14792263965811037</v>
      </c>
      <c r="F9024" s="24">
        <f t="shared" ca="1" si="281"/>
        <v>38.221316937773565</v>
      </c>
    </row>
    <row r="9025" spans="5:6" x14ac:dyDescent="0.25">
      <c r="E9025" s="24">
        <f t="shared" ca="1" si="280"/>
        <v>7.7916045398855105E-2</v>
      </c>
      <c r="F9025" s="24">
        <f t="shared" ca="1" si="281"/>
        <v>51.042467460077368</v>
      </c>
    </row>
    <row r="9026" spans="5:6" x14ac:dyDescent="0.25">
      <c r="E9026" s="24">
        <f t="shared" ca="1" si="280"/>
        <v>0.10920135866940961</v>
      </c>
      <c r="F9026" s="24">
        <f t="shared" ca="1" si="281"/>
        <v>44.291235474423459</v>
      </c>
    </row>
    <row r="9027" spans="5:6" x14ac:dyDescent="0.25">
      <c r="E9027" s="24">
        <f t="shared" ca="1" si="280"/>
        <v>0.20971031858690015</v>
      </c>
      <c r="F9027" s="24">
        <f t="shared" ca="1" si="281"/>
        <v>31.240562717237463</v>
      </c>
    </row>
    <row r="9028" spans="5:6" x14ac:dyDescent="0.25">
      <c r="E9028" s="24">
        <f t="shared" ref="E9028:E9091" ca="1" si="282">RAND()</f>
        <v>0.30921134079572854</v>
      </c>
      <c r="F9028" s="24">
        <f t="shared" ref="F9028:F9091" ca="1" si="283">-LOG(E9028,EXP(1))/$C$3</f>
        <v>23.474605701538106</v>
      </c>
    </row>
    <row r="9029" spans="5:6" x14ac:dyDescent="0.25">
      <c r="E9029" s="24">
        <f t="shared" ca="1" si="282"/>
        <v>0.92516489177529393</v>
      </c>
      <c r="F9029" s="24">
        <f t="shared" ca="1" si="283"/>
        <v>1.5556659195537463</v>
      </c>
    </row>
    <row r="9030" spans="5:6" x14ac:dyDescent="0.25">
      <c r="E9030" s="24">
        <f t="shared" ca="1" si="282"/>
        <v>0.82679299331466893</v>
      </c>
      <c r="F9030" s="24">
        <f t="shared" ca="1" si="283"/>
        <v>3.8040185134522617</v>
      </c>
    </row>
    <row r="9031" spans="5:6" x14ac:dyDescent="0.25">
      <c r="E9031" s="24">
        <f t="shared" ca="1" si="282"/>
        <v>0.16224906699459118</v>
      </c>
      <c r="F9031" s="24">
        <f t="shared" ca="1" si="283"/>
        <v>36.372453476660311</v>
      </c>
    </row>
    <row r="9032" spans="5:6" x14ac:dyDescent="0.25">
      <c r="E9032" s="24">
        <f t="shared" ca="1" si="282"/>
        <v>0.31983770654446164</v>
      </c>
      <c r="F9032" s="24">
        <f t="shared" ca="1" si="283"/>
        <v>22.798831577792608</v>
      </c>
    </row>
    <row r="9033" spans="5:6" x14ac:dyDescent="0.25">
      <c r="E9033" s="24">
        <f t="shared" ca="1" si="282"/>
        <v>8.526642981090149E-2</v>
      </c>
      <c r="F9033" s="24">
        <f t="shared" ca="1" si="283"/>
        <v>49.239489126660708</v>
      </c>
    </row>
    <row r="9034" spans="5:6" x14ac:dyDescent="0.25">
      <c r="E9034" s="24">
        <f t="shared" ca="1" si="282"/>
        <v>0.95483773473286437</v>
      </c>
      <c r="F9034" s="24">
        <f t="shared" ca="1" si="283"/>
        <v>0.92427728424900557</v>
      </c>
    </row>
    <row r="9035" spans="5:6" x14ac:dyDescent="0.25">
      <c r="E9035" s="24">
        <f t="shared" ca="1" si="282"/>
        <v>0.31145240161424315</v>
      </c>
      <c r="F9035" s="24">
        <f t="shared" ca="1" si="283"/>
        <v>23.330175124738467</v>
      </c>
    </row>
    <row r="9036" spans="5:6" x14ac:dyDescent="0.25">
      <c r="E9036" s="24">
        <f t="shared" ca="1" si="282"/>
        <v>0.75950229124083257</v>
      </c>
      <c r="F9036" s="24">
        <f t="shared" ca="1" si="283"/>
        <v>5.5018388035114034</v>
      </c>
    </row>
    <row r="9037" spans="5:6" x14ac:dyDescent="0.25">
      <c r="E9037" s="24">
        <f t="shared" ca="1" si="282"/>
        <v>0.3953676456095121</v>
      </c>
      <c r="F9037" s="24">
        <f t="shared" ca="1" si="283"/>
        <v>18.558783971603923</v>
      </c>
    </row>
    <row r="9038" spans="5:6" x14ac:dyDescent="0.25">
      <c r="E9038" s="24">
        <f t="shared" ca="1" si="282"/>
        <v>0.90650401089295707</v>
      </c>
      <c r="F9038" s="24">
        <f t="shared" ca="1" si="283"/>
        <v>1.9631964840935767</v>
      </c>
    </row>
    <row r="9039" spans="5:6" x14ac:dyDescent="0.25">
      <c r="E9039" s="24">
        <f t="shared" ca="1" si="282"/>
        <v>0.34128886554787419</v>
      </c>
      <c r="F9039" s="24">
        <f t="shared" ca="1" si="283"/>
        <v>21.500520945055086</v>
      </c>
    </row>
    <row r="9040" spans="5:6" x14ac:dyDescent="0.25">
      <c r="E9040" s="24">
        <f t="shared" ca="1" si="282"/>
        <v>0.12078532316371704</v>
      </c>
      <c r="F9040" s="24">
        <f t="shared" ca="1" si="283"/>
        <v>42.27480995703754</v>
      </c>
    </row>
    <row r="9041" spans="5:6" x14ac:dyDescent="0.25">
      <c r="E9041" s="24">
        <f t="shared" ca="1" si="282"/>
        <v>0.49664897258605212</v>
      </c>
      <c r="F9041" s="24">
        <f t="shared" ca="1" si="283"/>
        <v>13.997435900220358</v>
      </c>
    </row>
    <row r="9042" spans="5:6" x14ac:dyDescent="0.25">
      <c r="E9042" s="24">
        <f t="shared" ca="1" si="282"/>
        <v>0.94575882121333898</v>
      </c>
      <c r="F9042" s="24">
        <f t="shared" ca="1" si="283"/>
        <v>1.1153537659551611</v>
      </c>
    </row>
    <row r="9043" spans="5:6" x14ac:dyDescent="0.25">
      <c r="E9043" s="24">
        <f t="shared" ca="1" si="282"/>
        <v>5.3402350609178861E-2</v>
      </c>
      <c r="F9043" s="24">
        <f t="shared" ca="1" si="283"/>
        <v>58.598010301726205</v>
      </c>
    </row>
    <row r="9044" spans="5:6" x14ac:dyDescent="0.25">
      <c r="E9044" s="24">
        <f t="shared" ca="1" si="282"/>
        <v>0.60687450197381954</v>
      </c>
      <c r="F9044" s="24">
        <f t="shared" ca="1" si="283"/>
        <v>9.9886652115469303</v>
      </c>
    </row>
    <row r="9045" spans="5:6" x14ac:dyDescent="0.25">
      <c r="E9045" s="24">
        <f t="shared" ca="1" si="282"/>
        <v>0.12135457078625433</v>
      </c>
      <c r="F9045" s="24">
        <f t="shared" ca="1" si="283"/>
        <v>42.180773627550309</v>
      </c>
    </row>
    <row r="9046" spans="5:6" x14ac:dyDescent="0.25">
      <c r="E9046" s="24">
        <f t="shared" ca="1" si="282"/>
        <v>0.11369761461046413</v>
      </c>
      <c r="F9046" s="24">
        <f t="shared" ca="1" si="283"/>
        <v>43.484257162500363</v>
      </c>
    </row>
    <row r="9047" spans="5:6" x14ac:dyDescent="0.25">
      <c r="E9047" s="24">
        <f t="shared" ca="1" si="282"/>
        <v>0.17623064374838415</v>
      </c>
      <c r="F9047" s="24">
        <f t="shared" ca="1" si="283"/>
        <v>34.71923332049834</v>
      </c>
    </row>
    <row r="9048" spans="5:6" x14ac:dyDescent="0.25">
      <c r="E9048" s="24">
        <f t="shared" ca="1" si="282"/>
        <v>0.79221149678291192</v>
      </c>
      <c r="F9048" s="24">
        <f t="shared" ca="1" si="283"/>
        <v>4.6585376284870383</v>
      </c>
    </row>
    <row r="9049" spans="5:6" x14ac:dyDescent="0.25">
      <c r="E9049" s="24">
        <f t="shared" ca="1" si="282"/>
        <v>0.51668553003598394</v>
      </c>
      <c r="F9049" s="24">
        <f t="shared" ca="1" si="283"/>
        <v>13.206416973127066</v>
      </c>
    </row>
    <row r="9050" spans="5:6" x14ac:dyDescent="0.25">
      <c r="E9050" s="24">
        <f t="shared" ca="1" si="282"/>
        <v>8.6721219140122097E-2</v>
      </c>
      <c r="F9050" s="24">
        <f t="shared" ca="1" si="283"/>
        <v>48.901133660790045</v>
      </c>
    </row>
    <row r="9051" spans="5:6" x14ac:dyDescent="0.25">
      <c r="E9051" s="24">
        <f t="shared" ca="1" si="282"/>
        <v>0.67108330156857299</v>
      </c>
      <c r="F9051" s="24">
        <f t="shared" ca="1" si="283"/>
        <v>7.9772400861629853</v>
      </c>
    </row>
    <row r="9052" spans="5:6" x14ac:dyDescent="0.25">
      <c r="E9052" s="24">
        <f t="shared" ca="1" si="282"/>
        <v>0.27689062159031252</v>
      </c>
      <c r="F9052" s="24">
        <f t="shared" ca="1" si="283"/>
        <v>25.682654373613349</v>
      </c>
    </row>
    <row r="9053" spans="5:6" x14ac:dyDescent="0.25">
      <c r="E9053" s="24">
        <f t="shared" ca="1" si="282"/>
        <v>0.62259028907101066</v>
      </c>
      <c r="F9053" s="24">
        <f t="shared" ca="1" si="283"/>
        <v>9.4773323695318599</v>
      </c>
    </row>
    <row r="9054" spans="5:6" x14ac:dyDescent="0.25">
      <c r="E9054" s="24">
        <f t="shared" ca="1" si="282"/>
        <v>4.6849460254235198E-2</v>
      </c>
      <c r="F9054" s="24">
        <f t="shared" ca="1" si="283"/>
        <v>61.216315821695396</v>
      </c>
    </row>
    <row r="9055" spans="5:6" x14ac:dyDescent="0.25">
      <c r="E9055" s="24">
        <f t="shared" ca="1" si="282"/>
        <v>0.63122480423841376</v>
      </c>
      <c r="F9055" s="24">
        <f t="shared" ca="1" si="283"/>
        <v>9.2018642653383154</v>
      </c>
    </row>
    <row r="9056" spans="5:6" x14ac:dyDescent="0.25">
      <c r="E9056" s="24">
        <f t="shared" ca="1" si="282"/>
        <v>0.68129000871548773</v>
      </c>
      <c r="F9056" s="24">
        <f t="shared" ca="1" si="283"/>
        <v>7.675344126788417</v>
      </c>
    </row>
    <row r="9057" spans="5:6" x14ac:dyDescent="0.25">
      <c r="E9057" s="24">
        <f t="shared" ca="1" si="282"/>
        <v>0.35473584171476447</v>
      </c>
      <c r="F9057" s="24">
        <f t="shared" ca="1" si="283"/>
        <v>20.727637486762227</v>
      </c>
    </row>
    <row r="9058" spans="5:6" x14ac:dyDescent="0.25">
      <c r="E9058" s="24">
        <f t="shared" ca="1" si="282"/>
        <v>0.22515394363885366</v>
      </c>
      <c r="F9058" s="24">
        <f t="shared" ca="1" si="283"/>
        <v>29.819418335624597</v>
      </c>
    </row>
    <row r="9059" spans="5:6" x14ac:dyDescent="0.25">
      <c r="E9059" s="24">
        <f t="shared" ca="1" si="282"/>
        <v>0.29143695977144213</v>
      </c>
      <c r="F9059" s="24">
        <f t="shared" ca="1" si="283"/>
        <v>24.658631161679356</v>
      </c>
    </row>
    <row r="9060" spans="5:6" x14ac:dyDescent="0.25">
      <c r="E9060" s="24">
        <f t="shared" ca="1" si="282"/>
        <v>0.94733854644938975</v>
      </c>
      <c r="F9060" s="24">
        <f t="shared" ca="1" si="283"/>
        <v>1.0819751214182858</v>
      </c>
    </row>
    <row r="9061" spans="5:6" x14ac:dyDescent="0.25">
      <c r="E9061" s="24">
        <f t="shared" ca="1" si="282"/>
        <v>0.64442755574054167</v>
      </c>
      <c r="F9061" s="24">
        <f t="shared" ca="1" si="283"/>
        <v>8.7878573347349835</v>
      </c>
    </row>
    <row r="9062" spans="5:6" x14ac:dyDescent="0.25">
      <c r="E9062" s="24">
        <f t="shared" ca="1" si="282"/>
        <v>0.9501841423656362</v>
      </c>
      <c r="F9062" s="24">
        <f t="shared" ca="1" si="283"/>
        <v>1.0219895820371154</v>
      </c>
    </row>
    <row r="9063" spans="5:6" x14ac:dyDescent="0.25">
      <c r="E9063" s="24">
        <f t="shared" ca="1" si="282"/>
        <v>0.65765422257411299</v>
      </c>
      <c r="F9063" s="24">
        <f t="shared" ca="1" si="283"/>
        <v>8.3815196677361889</v>
      </c>
    </row>
    <row r="9064" spans="5:6" x14ac:dyDescent="0.25">
      <c r="E9064" s="24">
        <f t="shared" ca="1" si="282"/>
        <v>0.32798064957661766</v>
      </c>
      <c r="F9064" s="24">
        <f t="shared" ca="1" si="283"/>
        <v>22.296013350630339</v>
      </c>
    </row>
    <row r="9065" spans="5:6" x14ac:dyDescent="0.25">
      <c r="E9065" s="24">
        <f t="shared" ca="1" si="282"/>
        <v>0.10828605805952518</v>
      </c>
      <c r="F9065" s="24">
        <f t="shared" ca="1" si="283"/>
        <v>44.459577354158654</v>
      </c>
    </row>
    <row r="9066" spans="5:6" x14ac:dyDescent="0.25">
      <c r="E9066" s="24">
        <f t="shared" ca="1" si="282"/>
        <v>0.10869216633024337</v>
      </c>
      <c r="F9066" s="24">
        <f t="shared" ca="1" si="283"/>
        <v>44.384711086620023</v>
      </c>
    </row>
    <row r="9067" spans="5:6" x14ac:dyDescent="0.25">
      <c r="E9067" s="24">
        <f t="shared" ca="1" si="282"/>
        <v>0.50801060500300821</v>
      </c>
      <c r="F9067" s="24">
        <f t="shared" ca="1" si="283"/>
        <v>13.545059112627639</v>
      </c>
    </row>
    <row r="9068" spans="5:6" x14ac:dyDescent="0.25">
      <c r="E9068" s="24">
        <f t="shared" ca="1" si="282"/>
        <v>0.17773342894638422</v>
      </c>
      <c r="F9068" s="24">
        <f t="shared" ca="1" si="283"/>
        <v>34.549408827758739</v>
      </c>
    </row>
    <row r="9069" spans="5:6" x14ac:dyDescent="0.25">
      <c r="E9069" s="24">
        <f t="shared" ca="1" si="282"/>
        <v>0.69192066111084483</v>
      </c>
      <c r="F9069" s="24">
        <f t="shared" ca="1" si="283"/>
        <v>7.3656796302277048</v>
      </c>
    </row>
    <row r="9070" spans="5:6" x14ac:dyDescent="0.25">
      <c r="E9070" s="24">
        <f t="shared" ca="1" si="282"/>
        <v>0.61364616935177707</v>
      </c>
      <c r="F9070" s="24">
        <f t="shared" ca="1" si="283"/>
        <v>9.7667357671445689</v>
      </c>
    </row>
    <row r="9071" spans="5:6" x14ac:dyDescent="0.25">
      <c r="E9071" s="24">
        <f t="shared" ca="1" si="282"/>
        <v>0.31127411399888916</v>
      </c>
      <c r="F9071" s="24">
        <f t="shared" ca="1" si="283"/>
        <v>23.341627190180052</v>
      </c>
    </row>
    <row r="9072" spans="5:6" x14ac:dyDescent="0.25">
      <c r="E9072" s="24">
        <f t="shared" ca="1" si="282"/>
        <v>0.52248393938397109</v>
      </c>
      <c r="F9072" s="24">
        <f t="shared" ca="1" si="283"/>
        <v>12.983220672734031</v>
      </c>
    </row>
    <row r="9073" spans="5:6" x14ac:dyDescent="0.25">
      <c r="E9073" s="24">
        <f t="shared" ca="1" si="282"/>
        <v>0.3018586907700237</v>
      </c>
      <c r="F9073" s="24">
        <f t="shared" ca="1" si="283"/>
        <v>23.955925649389684</v>
      </c>
    </row>
    <row r="9074" spans="5:6" x14ac:dyDescent="0.25">
      <c r="E9074" s="24">
        <f t="shared" ca="1" si="282"/>
        <v>0.67458526615457715</v>
      </c>
      <c r="F9074" s="24">
        <f t="shared" ca="1" si="283"/>
        <v>7.873143949099604</v>
      </c>
    </row>
    <row r="9075" spans="5:6" x14ac:dyDescent="0.25">
      <c r="E9075" s="24">
        <f t="shared" ca="1" si="282"/>
        <v>0.2254667306434901</v>
      </c>
      <c r="F9075" s="24">
        <f t="shared" ca="1" si="283"/>
        <v>29.791653337458975</v>
      </c>
    </row>
    <row r="9076" spans="5:6" x14ac:dyDescent="0.25">
      <c r="E9076" s="24">
        <f t="shared" ca="1" si="282"/>
        <v>0.23303728396324463</v>
      </c>
      <c r="F9076" s="24">
        <f t="shared" ca="1" si="283"/>
        <v>29.131136424163177</v>
      </c>
    </row>
    <row r="9077" spans="5:6" x14ac:dyDescent="0.25">
      <c r="E9077" s="24">
        <f t="shared" ca="1" si="282"/>
        <v>0.16003059963702204</v>
      </c>
      <c r="F9077" s="24">
        <f t="shared" ca="1" si="283"/>
        <v>36.647804686048765</v>
      </c>
    </row>
    <row r="9078" spans="5:6" x14ac:dyDescent="0.25">
      <c r="E9078" s="24">
        <f t="shared" ca="1" si="282"/>
        <v>0.97159978413046422</v>
      </c>
      <c r="F9078" s="24">
        <f t="shared" ca="1" si="283"/>
        <v>0.57622608067151881</v>
      </c>
    </row>
    <row r="9079" spans="5:6" x14ac:dyDescent="0.25">
      <c r="E9079" s="24">
        <f t="shared" ca="1" si="282"/>
        <v>0.77156090261700827</v>
      </c>
      <c r="F9079" s="24">
        <f t="shared" ca="1" si="283"/>
        <v>5.1867933953401302</v>
      </c>
    </row>
    <row r="9080" spans="5:6" x14ac:dyDescent="0.25">
      <c r="E9080" s="24">
        <f t="shared" ca="1" si="282"/>
        <v>0.8972369320931417</v>
      </c>
      <c r="F9080" s="24">
        <f t="shared" ca="1" si="283"/>
        <v>2.1687062691864258</v>
      </c>
    </row>
    <row r="9081" spans="5:6" x14ac:dyDescent="0.25">
      <c r="E9081" s="24">
        <f t="shared" ca="1" si="282"/>
        <v>0.59773045215152532</v>
      </c>
      <c r="F9081" s="24">
        <f t="shared" ca="1" si="283"/>
        <v>10.29230751119651</v>
      </c>
    </row>
    <row r="9082" spans="5:6" x14ac:dyDescent="0.25">
      <c r="E9082" s="24">
        <f t="shared" ca="1" si="282"/>
        <v>0.14543109987241998</v>
      </c>
      <c r="F9082" s="24">
        <f t="shared" ca="1" si="283"/>
        <v>38.561056898439801</v>
      </c>
    </row>
    <row r="9083" spans="5:6" x14ac:dyDescent="0.25">
      <c r="E9083" s="24">
        <f t="shared" ca="1" si="282"/>
        <v>0.89615273674473728</v>
      </c>
      <c r="F9083" s="24">
        <f t="shared" ca="1" si="283"/>
        <v>2.1928883083567876</v>
      </c>
    </row>
    <row r="9084" spans="5:6" x14ac:dyDescent="0.25">
      <c r="E9084" s="24">
        <f t="shared" ca="1" si="282"/>
        <v>0.58437036850887081</v>
      </c>
      <c r="F9084" s="24">
        <f t="shared" ca="1" si="283"/>
        <v>10.744406090338204</v>
      </c>
    </row>
    <row r="9085" spans="5:6" x14ac:dyDescent="0.25">
      <c r="E9085" s="24">
        <f t="shared" ca="1" si="282"/>
        <v>0.33919027667839952</v>
      </c>
      <c r="F9085" s="24">
        <f t="shared" ca="1" si="283"/>
        <v>21.623880818561652</v>
      </c>
    </row>
    <row r="9086" spans="5:6" x14ac:dyDescent="0.25">
      <c r="E9086" s="24">
        <f t="shared" ca="1" si="282"/>
        <v>0.38256232747796959</v>
      </c>
      <c r="F9086" s="24">
        <f t="shared" ca="1" si="283"/>
        <v>19.217273826705021</v>
      </c>
    </row>
    <row r="9087" spans="5:6" x14ac:dyDescent="0.25">
      <c r="E9087" s="24">
        <f t="shared" ca="1" si="282"/>
        <v>4.2818629812090059E-2</v>
      </c>
      <c r="F9087" s="24">
        <f t="shared" ca="1" si="283"/>
        <v>63.015639902321659</v>
      </c>
    </row>
    <row r="9088" spans="5:6" x14ac:dyDescent="0.25">
      <c r="E9088" s="24">
        <f t="shared" ca="1" si="282"/>
        <v>0.64569047370617239</v>
      </c>
      <c r="F9088" s="24">
        <f t="shared" ca="1" si="283"/>
        <v>8.7487006578972437</v>
      </c>
    </row>
    <row r="9089" spans="5:6" x14ac:dyDescent="0.25">
      <c r="E9089" s="24">
        <f t="shared" ca="1" si="282"/>
        <v>0.91837753351816431</v>
      </c>
      <c r="F9089" s="24">
        <f t="shared" ca="1" si="283"/>
        <v>1.7029343269742194</v>
      </c>
    </row>
    <row r="9090" spans="5:6" x14ac:dyDescent="0.25">
      <c r="E9090" s="24">
        <f t="shared" ca="1" si="282"/>
        <v>3.4847459244757184E-2</v>
      </c>
      <c r="F9090" s="24">
        <f t="shared" ca="1" si="283"/>
        <v>67.135500997844815</v>
      </c>
    </row>
    <row r="9091" spans="5:6" x14ac:dyDescent="0.25">
      <c r="E9091" s="24">
        <f t="shared" ca="1" si="282"/>
        <v>0.86597846798215339</v>
      </c>
      <c r="F9091" s="24">
        <f t="shared" ca="1" si="283"/>
        <v>2.8779046898151588</v>
      </c>
    </row>
    <row r="9092" spans="5:6" x14ac:dyDescent="0.25">
      <c r="E9092" s="24">
        <f t="shared" ref="E9092:E9155" ca="1" si="284">RAND()</f>
        <v>0.91241737366731901</v>
      </c>
      <c r="F9092" s="24">
        <f t="shared" ref="F9092:F9155" ca="1" si="285">-LOG(E9092,EXP(1))/$C$3</f>
        <v>1.8331549406202641</v>
      </c>
    </row>
    <row r="9093" spans="5:6" x14ac:dyDescent="0.25">
      <c r="E9093" s="24">
        <f t="shared" ca="1" si="284"/>
        <v>0.65652613726825759</v>
      </c>
      <c r="F9093" s="24">
        <f t="shared" ca="1" si="285"/>
        <v>8.4158554596076822</v>
      </c>
    </row>
    <row r="9094" spans="5:6" x14ac:dyDescent="0.25">
      <c r="E9094" s="24">
        <f t="shared" ca="1" si="284"/>
        <v>0.28728967678576989</v>
      </c>
      <c r="F9094" s="24">
        <f t="shared" ca="1" si="285"/>
        <v>24.945284909412319</v>
      </c>
    </row>
    <row r="9095" spans="5:6" x14ac:dyDescent="0.25">
      <c r="E9095" s="24">
        <f t="shared" ca="1" si="284"/>
        <v>0.51688374716923491</v>
      </c>
      <c r="F9095" s="24">
        <f t="shared" ca="1" si="285"/>
        <v>13.198745803325384</v>
      </c>
    </row>
    <row r="9096" spans="5:6" x14ac:dyDescent="0.25">
      <c r="E9096" s="24">
        <f t="shared" ca="1" si="284"/>
        <v>0.41102940434987256</v>
      </c>
      <c r="F9096" s="24">
        <f t="shared" ca="1" si="285"/>
        <v>17.781810472293294</v>
      </c>
    </row>
    <row r="9097" spans="5:6" x14ac:dyDescent="0.25">
      <c r="E9097" s="24">
        <f t="shared" ca="1" si="284"/>
        <v>0.46991098077761551</v>
      </c>
      <c r="F9097" s="24">
        <f t="shared" ca="1" si="285"/>
        <v>15.104240096355772</v>
      </c>
    </row>
    <row r="9098" spans="5:6" x14ac:dyDescent="0.25">
      <c r="E9098" s="24">
        <f t="shared" ca="1" si="284"/>
        <v>0.13501199947753095</v>
      </c>
      <c r="F9098" s="24">
        <f t="shared" ca="1" si="285"/>
        <v>40.04783238949998</v>
      </c>
    </row>
    <row r="9099" spans="5:6" x14ac:dyDescent="0.25">
      <c r="E9099" s="24">
        <f t="shared" ca="1" si="284"/>
        <v>0.35643907775657313</v>
      </c>
      <c r="F9099" s="24">
        <f t="shared" ca="1" si="285"/>
        <v>20.631838872290231</v>
      </c>
    </row>
    <row r="9100" spans="5:6" x14ac:dyDescent="0.25">
      <c r="E9100" s="24">
        <f t="shared" ca="1" si="284"/>
        <v>0.87497957706411911</v>
      </c>
      <c r="F9100" s="24">
        <f t="shared" ca="1" si="285"/>
        <v>2.6710946679013174</v>
      </c>
    </row>
    <row r="9101" spans="5:6" x14ac:dyDescent="0.25">
      <c r="E9101" s="24">
        <f t="shared" ca="1" si="284"/>
        <v>0.90619379030430425</v>
      </c>
      <c r="F9101" s="24">
        <f t="shared" ca="1" si="285"/>
        <v>1.9700419845730612</v>
      </c>
    </row>
    <row r="9102" spans="5:6" x14ac:dyDescent="0.25">
      <c r="E9102" s="24">
        <f t="shared" ca="1" si="284"/>
        <v>0.81152339274959917</v>
      </c>
      <c r="F9102" s="24">
        <f t="shared" ca="1" si="285"/>
        <v>4.1768413177540253</v>
      </c>
    </row>
    <row r="9103" spans="5:6" x14ac:dyDescent="0.25">
      <c r="E9103" s="24">
        <f t="shared" ca="1" si="284"/>
        <v>0.41225975120055025</v>
      </c>
      <c r="F9103" s="24">
        <f t="shared" ca="1" si="285"/>
        <v>17.722033284251776</v>
      </c>
    </row>
    <row r="9104" spans="5:6" x14ac:dyDescent="0.25">
      <c r="E9104" s="24">
        <f t="shared" ca="1" si="284"/>
        <v>0.83789912294107294</v>
      </c>
      <c r="F9104" s="24">
        <f t="shared" ca="1" si="285"/>
        <v>3.5371512819610187</v>
      </c>
    </row>
    <row r="9105" spans="5:6" x14ac:dyDescent="0.25">
      <c r="E9105" s="24">
        <f t="shared" ca="1" si="284"/>
        <v>0.94777687767263441</v>
      </c>
      <c r="F9105" s="24">
        <f t="shared" ca="1" si="285"/>
        <v>1.0727233106740559</v>
      </c>
    </row>
    <row r="9106" spans="5:6" x14ac:dyDescent="0.25">
      <c r="E9106" s="24">
        <f t="shared" ca="1" si="284"/>
        <v>0.52849598185101743</v>
      </c>
      <c r="F9106" s="24">
        <f t="shared" ca="1" si="285"/>
        <v>12.754401532633015</v>
      </c>
    </row>
    <row r="9107" spans="5:6" x14ac:dyDescent="0.25">
      <c r="E9107" s="24">
        <f t="shared" ca="1" si="284"/>
        <v>9.8805499403935904E-2</v>
      </c>
      <c r="F9107" s="24">
        <f t="shared" ca="1" si="285"/>
        <v>46.292040275884574</v>
      </c>
    </row>
    <row r="9108" spans="5:6" x14ac:dyDescent="0.25">
      <c r="E9108" s="24">
        <f t="shared" ca="1" si="284"/>
        <v>0.67480308883933238</v>
      </c>
      <c r="F9108" s="24">
        <f t="shared" ca="1" si="285"/>
        <v>7.8666870181251785</v>
      </c>
    </row>
    <row r="9109" spans="5:6" x14ac:dyDescent="0.25">
      <c r="E9109" s="24">
        <f t="shared" ca="1" si="284"/>
        <v>0.61291055318170484</v>
      </c>
      <c r="F9109" s="24">
        <f t="shared" ca="1" si="285"/>
        <v>9.7907254039793177</v>
      </c>
    </row>
    <row r="9110" spans="5:6" x14ac:dyDescent="0.25">
      <c r="E9110" s="24">
        <f t="shared" ca="1" si="284"/>
        <v>0.57266194323542363</v>
      </c>
      <c r="F9110" s="24">
        <f t="shared" ca="1" si="285"/>
        <v>11.149194265475622</v>
      </c>
    </row>
    <row r="9111" spans="5:6" x14ac:dyDescent="0.25">
      <c r="E9111" s="24">
        <f t="shared" ca="1" si="284"/>
        <v>0.97868886690238466</v>
      </c>
      <c r="F9111" s="24">
        <f t="shared" ca="1" si="285"/>
        <v>0.43082988017120666</v>
      </c>
    </row>
    <row r="9112" spans="5:6" x14ac:dyDescent="0.25">
      <c r="E9112" s="24">
        <f t="shared" ca="1" si="284"/>
        <v>0.91318953623504739</v>
      </c>
      <c r="F9112" s="24">
        <f t="shared" ca="1" si="285"/>
        <v>1.8162364548370231</v>
      </c>
    </row>
    <row r="9113" spans="5:6" x14ac:dyDescent="0.25">
      <c r="E9113" s="24">
        <f t="shared" ca="1" si="284"/>
        <v>0.98729575283644622</v>
      </c>
      <c r="F9113" s="24">
        <f t="shared" ca="1" si="285"/>
        <v>0.25571272340707024</v>
      </c>
    </row>
    <row r="9114" spans="5:6" x14ac:dyDescent="0.25">
      <c r="E9114" s="24">
        <f t="shared" ca="1" si="284"/>
        <v>3.1088791904986257E-2</v>
      </c>
      <c r="F9114" s="24">
        <f t="shared" ca="1" si="285"/>
        <v>69.418158273196624</v>
      </c>
    </row>
    <row r="9115" spans="5:6" x14ac:dyDescent="0.25">
      <c r="E9115" s="24">
        <f t="shared" ca="1" si="284"/>
        <v>0.17437091719493547</v>
      </c>
      <c r="F9115" s="24">
        <f t="shared" ca="1" si="285"/>
        <v>34.931410812329425</v>
      </c>
    </row>
    <row r="9116" spans="5:6" x14ac:dyDescent="0.25">
      <c r="E9116" s="24">
        <f t="shared" ca="1" si="284"/>
        <v>0.94499781663276905</v>
      </c>
      <c r="F9116" s="24">
        <f t="shared" ca="1" si="285"/>
        <v>1.1314532386515521</v>
      </c>
    </row>
    <row r="9117" spans="5:6" x14ac:dyDescent="0.25">
      <c r="E9117" s="24">
        <f t="shared" ca="1" si="284"/>
        <v>0.86832645315941814</v>
      </c>
      <c r="F9117" s="24">
        <f t="shared" ca="1" si="285"/>
        <v>2.8237507383804861</v>
      </c>
    </row>
    <row r="9118" spans="5:6" x14ac:dyDescent="0.25">
      <c r="E9118" s="24">
        <f t="shared" ca="1" si="284"/>
        <v>0.1120490102798275</v>
      </c>
      <c r="F9118" s="24">
        <f t="shared" ca="1" si="285"/>
        <v>43.776378232364628</v>
      </c>
    </row>
    <row r="9119" spans="5:6" x14ac:dyDescent="0.25">
      <c r="E9119" s="24">
        <f t="shared" ca="1" si="284"/>
        <v>0.57134779314213446</v>
      </c>
      <c r="F9119" s="24">
        <f t="shared" ca="1" si="285"/>
        <v>11.195143198584736</v>
      </c>
    </row>
    <row r="9120" spans="5:6" x14ac:dyDescent="0.25">
      <c r="E9120" s="24">
        <f t="shared" ca="1" si="284"/>
        <v>0.42371678695189863</v>
      </c>
      <c r="F9120" s="24">
        <f t="shared" ca="1" si="285"/>
        <v>17.173800044676739</v>
      </c>
    </row>
    <row r="9121" spans="5:6" x14ac:dyDescent="0.25">
      <c r="E9121" s="24">
        <f t="shared" ca="1" si="284"/>
        <v>0.57814447187211693</v>
      </c>
      <c r="F9121" s="24">
        <f t="shared" ca="1" si="285"/>
        <v>10.958629804130959</v>
      </c>
    </row>
    <row r="9122" spans="5:6" x14ac:dyDescent="0.25">
      <c r="E9122" s="24">
        <f t="shared" ca="1" si="284"/>
        <v>0.45473038584053693</v>
      </c>
      <c r="F9122" s="24">
        <f t="shared" ca="1" si="285"/>
        <v>15.761011885112817</v>
      </c>
    </row>
    <row r="9123" spans="5:6" x14ac:dyDescent="0.25">
      <c r="E9123" s="24">
        <f t="shared" ca="1" si="284"/>
        <v>0.892804827696142</v>
      </c>
      <c r="F9123" s="24">
        <f t="shared" ca="1" si="285"/>
        <v>2.2677456000791971</v>
      </c>
    </row>
    <row r="9124" spans="5:6" x14ac:dyDescent="0.25">
      <c r="E9124" s="24">
        <f t="shared" ca="1" si="284"/>
        <v>0.24545269741059084</v>
      </c>
      <c r="F9124" s="24">
        <f t="shared" ca="1" si="285"/>
        <v>28.093020577687881</v>
      </c>
    </row>
    <row r="9125" spans="5:6" x14ac:dyDescent="0.25">
      <c r="E9125" s="24">
        <f t="shared" ca="1" si="284"/>
        <v>0.7557581518313633</v>
      </c>
      <c r="F9125" s="24">
        <f t="shared" ca="1" si="285"/>
        <v>5.60067717936177</v>
      </c>
    </row>
    <row r="9126" spans="5:6" x14ac:dyDescent="0.25">
      <c r="E9126" s="24">
        <f t="shared" ca="1" si="284"/>
        <v>0.1622414413405967</v>
      </c>
      <c r="F9126" s="24">
        <f t="shared" ca="1" si="285"/>
        <v>36.373393492321789</v>
      </c>
    </row>
    <row r="9127" spans="5:6" x14ac:dyDescent="0.25">
      <c r="E9127" s="24">
        <f t="shared" ca="1" si="284"/>
        <v>0.92036990105825023</v>
      </c>
      <c r="F9127" s="24">
        <f t="shared" ca="1" si="285"/>
        <v>1.6595924675682128</v>
      </c>
    </row>
    <row r="9128" spans="5:6" x14ac:dyDescent="0.25">
      <c r="E9128" s="24">
        <f t="shared" ca="1" si="284"/>
        <v>0.84915037129494175</v>
      </c>
      <c r="F9128" s="24">
        <f t="shared" ca="1" si="285"/>
        <v>3.2703798515324132</v>
      </c>
    </row>
    <row r="9129" spans="5:6" x14ac:dyDescent="0.25">
      <c r="E9129" s="24">
        <f t="shared" ca="1" si="284"/>
        <v>0.64709596401106861</v>
      </c>
      <c r="F9129" s="24">
        <f t="shared" ca="1" si="285"/>
        <v>8.7052134795780791</v>
      </c>
    </row>
    <row r="9130" spans="5:6" x14ac:dyDescent="0.25">
      <c r="E9130" s="24">
        <f t="shared" ca="1" si="284"/>
        <v>0.83633380488165721</v>
      </c>
      <c r="F9130" s="24">
        <f t="shared" ca="1" si="285"/>
        <v>3.5745491491155259</v>
      </c>
    </row>
    <row r="9131" spans="5:6" x14ac:dyDescent="0.25">
      <c r="E9131" s="24">
        <f t="shared" ca="1" si="284"/>
        <v>0.12003416222854446</v>
      </c>
      <c r="F9131" s="24">
        <f t="shared" ca="1" si="285"/>
        <v>42.399577829547475</v>
      </c>
    </row>
    <row r="9132" spans="5:6" x14ac:dyDescent="0.25">
      <c r="E9132" s="24">
        <f t="shared" ca="1" si="284"/>
        <v>0.37545895758110936</v>
      </c>
      <c r="F9132" s="24">
        <f t="shared" ca="1" si="285"/>
        <v>19.59212228935586</v>
      </c>
    </row>
    <row r="9133" spans="5:6" x14ac:dyDescent="0.25">
      <c r="E9133" s="24">
        <f t="shared" ca="1" si="284"/>
        <v>0.32791310402185703</v>
      </c>
      <c r="F9133" s="24">
        <f t="shared" ca="1" si="285"/>
        <v>22.300132649198368</v>
      </c>
    </row>
    <row r="9134" spans="5:6" x14ac:dyDescent="0.25">
      <c r="E9134" s="24">
        <f t="shared" ca="1" si="284"/>
        <v>0.90711499497421078</v>
      </c>
      <c r="F9134" s="24">
        <f t="shared" ca="1" si="285"/>
        <v>1.9497210164812235</v>
      </c>
    </row>
    <row r="9135" spans="5:6" x14ac:dyDescent="0.25">
      <c r="E9135" s="24">
        <f t="shared" ca="1" si="284"/>
        <v>0.92427576034280656</v>
      </c>
      <c r="F9135" s="24">
        <f t="shared" ca="1" si="285"/>
        <v>1.5748961987188532</v>
      </c>
    </row>
    <row r="9136" spans="5:6" x14ac:dyDescent="0.25">
      <c r="E9136" s="24">
        <f t="shared" ca="1" si="284"/>
        <v>0.58182289943605725</v>
      </c>
      <c r="F9136" s="24">
        <f t="shared" ca="1" si="285"/>
        <v>10.831783481197878</v>
      </c>
    </row>
    <row r="9137" spans="5:6" x14ac:dyDescent="0.25">
      <c r="E9137" s="24">
        <f t="shared" ca="1" si="284"/>
        <v>0.86873072329000822</v>
      </c>
      <c r="F9137" s="24">
        <f t="shared" ca="1" si="285"/>
        <v>2.814441427360213</v>
      </c>
    </row>
    <row r="9138" spans="5:6" x14ac:dyDescent="0.25">
      <c r="E9138" s="24">
        <f t="shared" ca="1" si="284"/>
        <v>0.90801871690809899</v>
      </c>
      <c r="F9138" s="24">
        <f t="shared" ca="1" si="285"/>
        <v>1.9298057451676969</v>
      </c>
    </row>
    <row r="9139" spans="5:6" x14ac:dyDescent="0.25">
      <c r="E9139" s="24">
        <f t="shared" ca="1" si="284"/>
        <v>0.8114478783421889</v>
      </c>
      <c r="F9139" s="24">
        <f t="shared" ca="1" si="285"/>
        <v>4.1787024574749765</v>
      </c>
    </row>
    <row r="9140" spans="5:6" x14ac:dyDescent="0.25">
      <c r="E9140" s="24">
        <f t="shared" ca="1" si="284"/>
        <v>0.44858018245109144</v>
      </c>
      <c r="F9140" s="24">
        <f t="shared" ca="1" si="285"/>
        <v>16.033356686144202</v>
      </c>
    </row>
    <row r="9141" spans="5:6" x14ac:dyDescent="0.25">
      <c r="E9141" s="24">
        <f t="shared" ca="1" si="284"/>
        <v>0.79272872831322094</v>
      </c>
      <c r="F9141" s="24">
        <f t="shared" ca="1" si="285"/>
        <v>4.6454839740846676</v>
      </c>
    </row>
    <row r="9142" spans="5:6" x14ac:dyDescent="0.25">
      <c r="E9142" s="24">
        <f t="shared" ca="1" si="284"/>
        <v>0.78369914640737359</v>
      </c>
      <c r="F9142" s="24">
        <f t="shared" ca="1" si="285"/>
        <v>4.8746014821359109</v>
      </c>
    </row>
    <row r="9143" spans="5:6" x14ac:dyDescent="0.25">
      <c r="E9143" s="24">
        <f t="shared" ca="1" si="284"/>
        <v>0.97676031849705214</v>
      </c>
      <c r="F9143" s="24">
        <f t="shared" ca="1" si="285"/>
        <v>0.47027961980170346</v>
      </c>
    </row>
    <row r="9144" spans="5:6" x14ac:dyDescent="0.25">
      <c r="E9144" s="24">
        <f t="shared" ca="1" si="284"/>
        <v>0.52677390545519998</v>
      </c>
      <c r="F9144" s="24">
        <f t="shared" ca="1" si="285"/>
        <v>12.819676888072893</v>
      </c>
    </row>
    <row r="9145" spans="5:6" x14ac:dyDescent="0.25">
      <c r="E9145" s="24">
        <f t="shared" ca="1" si="284"/>
        <v>0.23301336532495687</v>
      </c>
      <c r="F9145" s="24">
        <f t="shared" ca="1" si="285"/>
        <v>29.133189303037636</v>
      </c>
    </row>
    <row r="9146" spans="5:6" x14ac:dyDescent="0.25">
      <c r="E9146" s="24">
        <f t="shared" ca="1" si="284"/>
        <v>0.50976780894929064</v>
      </c>
      <c r="F9146" s="24">
        <f t="shared" ca="1" si="285"/>
        <v>13.475998670072569</v>
      </c>
    </row>
    <row r="9147" spans="5:6" x14ac:dyDescent="0.25">
      <c r="E9147" s="24">
        <f t="shared" ca="1" si="284"/>
        <v>0.49606171014576261</v>
      </c>
      <c r="F9147" s="24">
        <f t="shared" ca="1" si="285"/>
        <v>14.021098887594672</v>
      </c>
    </row>
    <row r="9148" spans="5:6" x14ac:dyDescent="0.25">
      <c r="E9148" s="24">
        <f t="shared" ca="1" si="284"/>
        <v>0.70808821320970206</v>
      </c>
      <c r="F9148" s="24">
        <f t="shared" ca="1" si="285"/>
        <v>6.9037319624152609</v>
      </c>
    </row>
    <row r="9149" spans="5:6" x14ac:dyDescent="0.25">
      <c r="E9149" s="24">
        <f t="shared" ca="1" si="284"/>
        <v>4.9700488279542987E-2</v>
      </c>
      <c r="F9149" s="24">
        <f t="shared" ca="1" si="285"/>
        <v>60.034810427794525</v>
      </c>
    </row>
    <row r="9150" spans="5:6" x14ac:dyDescent="0.25">
      <c r="E9150" s="24">
        <f t="shared" ca="1" si="284"/>
        <v>0.26586385793492273</v>
      </c>
      <c r="F9150" s="24">
        <f t="shared" ca="1" si="285"/>
        <v>26.495418269915483</v>
      </c>
    </row>
    <row r="9151" spans="5:6" x14ac:dyDescent="0.25">
      <c r="E9151" s="24">
        <f t="shared" ca="1" si="284"/>
        <v>0.78093595240426927</v>
      </c>
      <c r="F9151" s="24">
        <f t="shared" ca="1" si="285"/>
        <v>4.945242793401011</v>
      </c>
    </row>
    <row r="9152" spans="5:6" x14ac:dyDescent="0.25">
      <c r="E9152" s="24">
        <f t="shared" ca="1" si="284"/>
        <v>0.25435584491711427</v>
      </c>
      <c r="F9152" s="24">
        <f t="shared" ca="1" si="285"/>
        <v>27.38042056315598</v>
      </c>
    </row>
    <row r="9153" spans="5:6" x14ac:dyDescent="0.25">
      <c r="E9153" s="24">
        <f t="shared" ca="1" si="284"/>
        <v>0.9813902788408676</v>
      </c>
      <c r="F9153" s="24">
        <f t="shared" ca="1" si="285"/>
        <v>0.37570121549914237</v>
      </c>
    </row>
    <row r="9154" spans="5:6" x14ac:dyDescent="0.25">
      <c r="E9154" s="24">
        <f t="shared" ca="1" si="284"/>
        <v>0.82207044070317625</v>
      </c>
      <c r="F9154" s="24">
        <f t="shared" ca="1" si="285"/>
        <v>3.9185838662280039</v>
      </c>
    </row>
    <row r="9155" spans="5:6" x14ac:dyDescent="0.25">
      <c r="E9155" s="24">
        <f t="shared" ca="1" si="284"/>
        <v>0.8045992277039351</v>
      </c>
      <c r="F9155" s="24">
        <f t="shared" ca="1" si="285"/>
        <v>4.3482195863569615</v>
      </c>
    </row>
    <row r="9156" spans="5:6" x14ac:dyDescent="0.25">
      <c r="E9156" s="24">
        <f t="shared" ref="E9156:E9219" ca="1" si="286">RAND()</f>
        <v>0.51088047307181095</v>
      </c>
      <c r="F9156" s="24">
        <f t="shared" ref="F9156:F9219" ca="1" si="287">-LOG(E9156,EXP(1))/$C$3</f>
        <v>13.432392480442026</v>
      </c>
    </row>
    <row r="9157" spans="5:6" x14ac:dyDescent="0.25">
      <c r="E9157" s="24">
        <f t="shared" ca="1" si="286"/>
        <v>0.3700064755801965</v>
      </c>
      <c r="F9157" s="24">
        <f t="shared" ca="1" si="287"/>
        <v>19.88469543857838</v>
      </c>
    </row>
    <row r="9158" spans="5:6" x14ac:dyDescent="0.25">
      <c r="E9158" s="24">
        <f t="shared" ca="1" si="286"/>
        <v>0.26040105394434987</v>
      </c>
      <c r="F9158" s="24">
        <f t="shared" ca="1" si="287"/>
        <v>26.910646425011521</v>
      </c>
    </row>
    <row r="9159" spans="5:6" x14ac:dyDescent="0.25">
      <c r="E9159" s="24">
        <f t="shared" ca="1" si="286"/>
        <v>0.49817508905102659</v>
      </c>
      <c r="F9159" s="24">
        <f t="shared" ca="1" si="287"/>
        <v>13.93607358617996</v>
      </c>
    </row>
    <row r="9160" spans="5:6" x14ac:dyDescent="0.25">
      <c r="E9160" s="24">
        <f t="shared" ca="1" si="286"/>
        <v>0.99607340739384287</v>
      </c>
      <c r="F9160" s="24">
        <f t="shared" ca="1" si="287"/>
        <v>7.8686438215184604E-2</v>
      </c>
    </row>
    <row r="9161" spans="5:6" x14ac:dyDescent="0.25">
      <c r="E9161" s="24">
        <f t="shared" ca="1" si="286"/>
        <v>0.49456394754626565</v>
      </c>
      <c r="F9161" s="24">
        <f t="shared" ca="1" si="287"/>
        <v>14.081576373883827</v>
      </c>
    </row>
    <row r="9162" spans="5:6" x14ac:dyDescent="0.25">
      <c r="E9162" s="24">
        <f t="shared" ca="1" si="286"/>
        <v>0.91552004306102241</v>
      </c>
      <c r="F9162" s="24">
        <f t="shared" ca="1" si="287"/>
        <v>1.7652604417179203</v>
      </c>
    </row>
    <row r="9163" spans="5:6" x14ac:dyDescent="0.25">
      <c r="E9163" s="24">
        <f t="shared" ca="1" si="286"/>
        <v>0.37132882379587273</v>
      </c>
      <c r="F9163" s="24">
        <f t="shared" ca="1" si="287"/>
        <v>19.813345828260875</v>
      </c>
    </row>
    <row r="9164" spans="5:6" x14ac:dyDescent="0.25">
      <c r="E9164" s="24">
        <f t="shared" ca="1" si="286"/>
        <v>0.87699382362210032</v>
      </c>
      <c r="F9164" s="24">
        <f t="shared" ca="1" si="287"/>
        <v>2.6251065850987088</v>
      </c>
    </row>
    <row r="9165" spans="5:6" x14ac:dyDescent="0.25">
      <c r="E9165" s="24">
        <f t="shared" ca="1" si="286"/>
        <v>2.1113046740904085E-2</v>
      </c>
      <c r="F9165" s="24">
        <f t="shared" ca="1" si="287"/>
        <v>77.157282012677939</v>
      </c>
    </row>
    <row r="9166" spans="5:6" x14ac:dyDescent="0.25">
      <c r="E9166" s="24">
        <f t="shared" ca="1" si="286"/>
        <v>0.94241857179516042</v>
      </c>
      <c r="F9166" s="24">
        <f t="shared" ca="1" si="287"/>
        <v>1.1861151873124578</v>
      </c>
    </row>
    <row r="9167" spans="5:6" x14ac:dyDescent="0.25">
      <c r="E9167" s="24">
        <f t="shared" ca="1" si="286"/>
        <v>8.5759654176243205E-2</v>
      </c>
      <c r="F9167" s="24">
        <f t="shared" ca="1" si="287"/>
        <v>49.124132282552523</v>
      </c>
    </row>
    <row r="9168" spans="5:6" x14ac:dyDescent="0.25">
      <c r="E9168" s="24">
        <f t="shared" ca="1" si="286"/>
        <v>0.25125891619548635</v>
      </c>
      <c r="F9168" s="24">
        <f t="shared" ca="1" si="287"/>
        <v>27.625426657865866</v>
      </c>
    </row>
    <row r="9169" spans="5:6" x14ac:dyDescent="0.25">
      <c r="E9169" s="24">
        <f t="shared" ca="1" si="286"/>
        <v>6.9151817265388216E-3</v>
      </c>
      <c r="F9169" s="24">
        <f t="shared" ca="1" si="287"/>
        <v>99.480720683234637</v>
      </c>
    </row>
    <row r="9170" spans="5:6" x14ac:dyDescent="0.25">
      <c r="E9170" s="24">
        <f t="shared" ca="1" si="286"/>
        <v>0.81245560706496134</v>
      </c>
      <c r="F9170" s="24">
        <f t="shared" ca="1" si="287"/>
        <v>4.1538800745886784</v>
      </c>
    </row>
    <row r="9171" spans="5:6" x14ac:dyDescent="0.25">
      <c r="E9171" s="24">
        <f t="shared" ca="1" si="286"/>
        <v>0.82458651798806804</v>
      </c>
      <c r="F9171" s="24">
        <f t="shared" ca="1" si="287"/>
        <v>3.8574641720559453</v>
      </c>
    </row>
    <row r="9172" spans="5:6" x14ac:dyDescent="0.25">
      <c r="E9172" s="24">
        <f t="shared" ca="1" si="286"/>
        <v>2.9254933691584828E-3</v>
      </c>
      <c r="F9172" s="24">
        <f t="shared" ca="1" si="287"/>
        <v>116.68584278610939</v>
      </c>
    </row>
    <row r="9173" spans="5:6" x14ac:dyDescent="0.25">
      <c r="E9173" s="24">
        <f t="shared" ca="1" si="286"/>
        <v>0.72004855185842553</v>
      </c>
      <c r="F9173" s="24">
        <f t="shared" ca="1" si="287"/>
        <v>6.5687327221769127</v>
      </c>
    </row>
    <row r="9174" spans="5:6" x14ac:dyDescent="0.25">
      <c r="E9174" s="24">
        <f t="shared" ca="1" si="286"/>
        <v>0.84216476711276167</v>
      </c>
      <c r="F9174" s="24">
        <f t="shared" ca="1" si="287"/>
        <v>3.4355919695324357</v>
      </c>
    </row>
    <row r="9175" spans="5:6" x14ac:dyDescent="0.25">
      <c r="E9175" s="24">
        <f t="shared" ca="1" si="286"/>
        <v>0.74915119204056746</v>
      </c>
      <c r="F9175" s="24">
        <f t="shared" ca="1" si="287"/>
        <v>5.7762891460695398</v>
      </c>
    </row>
    <row r="9176" spans="5:6" x14ac:dyDescent="0.25">
      <c r="E9176" s="24">
        <f t="shared" ca="1" si="286"/>
        <v>0.20028627855170222</v>
      </c>
      <c r="F9176" s="24">
        <f t="shared" ca="1" si="287"/>
        <v>32.160150862833312</v>
      </c>
    </row>
    <row r="9177" spans="5:6" x14ac:dyDescent="0.25">
      <c r="E9177" s="24">
        <f t="shared" ca="1" si="286"/>
        <v>0.78645320754918424</v>
      </c>
      <c r="F9177" s="24">
        <f t="shared" ca="1" si="287"/>
        <v>4.8044410557490336</v>
      </c>
    </row>
    <row r="9178" spans="5:6" x14ac:dyDescent="0.25">
      <c r="E9178" s="24">
        <f t="shared" ca="1" si="286"/>
        <v>0.86651617303842621</v>
      </c>
      <c r="F9178" s="24">
        <f t="shared" ca="1" si="287"/>
        <v>2.865490104261899</v>
      </c>
    </row>
    <row r="9179" spans="5:6" x14ac:dyDescent="0.25">
      <c r="E9179" s="24">
        <f t="shared" ca="1" si="286"/>
        <v>0.21245034928278905</v>
      </c>
      <c r="F9179" s="24">
        <f t="shared" ca="1" si="287"/>
        <v>30.980939367042293</v>
      </c>
    </row>
    <row r="9180" spans="5:6" x14ac:dyDescent="0.25">
      <c r="E9180" s="24">
        <f t="shared" ca="1" si="286"/>
        <v>0.52741344439573856</v>
      </c>
      <c r="F9180" s="24">
        <f t="shared" ca="1" si="287"/>
        <v>12.795410270982931</v>
      </c>
    </row>
    <row r="9181" spans="5:6" x14ac:dyDescent="0.25">
      <c r="E9181" s="24">
        <f t="shared" ca="1" si="286"/>
        <v>0.28012383493094373</v>
      </c>
      <c r="F9181" s="24">
        <f t="shared" ca="1" si="287"/>
        <v>25.450470119477345</v>
      </c>
    </row>
    <row r="9182" spans="5:6" x14ac:dyDescent="0.25">
      <c r="E9182" s="24">
        <f t="shared" ca="1" si="286"/>
        <v>0.77080276178096307</v>
      </c>
      <c r="F9182" s="24">
        <f t="shared" ca="1" si="287"/>
        <v>5.2064551888484951</v>
      </c>
    </row>
    <row r="9183" spans="5:6" x14ac:dyDescent="0.25">
      <c r="E9183" s="24">
        <f t="shared" ca="1" si="286"/>
        <v>0.89678250753112421</v>
      </c>
      <c r="F9183" s="24">
        <f t="shared" ca="1" si="287"/>
        <v>2.1788382568717188</v>
      </c>
    </row>
    <row r="9184" spans="5:6" x14ac:dyDescent="0.25">
      <c r="E9184" s="24">
        <f t="shared" ca="1" si="286"/>
        <v>0.44560755313608968</v>
      </c>
      <c r="F9184" s="24">
        <f t="shared" ca="1" si="287"/>
        <v>16.166332800555594</v>
      </c>
    </row>
    <row r="9185" spans="5:6" x14ac:dyDescent="0.25">
      <c r="E9185" s="24">
        <f t="shared" ca="1" si="286"/>
        <v>0.71042817799756397</v>
      </c>
      <c r="F9185" s="24">
        <f t="shared" ca="1" si="287"/>
        <v>6.8377484623352522</v>
      </c>
    </row>
    <row r="9186" spans="5:6" x14ac:dyDescent="0.25">
      <c r="E9186" s="24">
        <f t="shared" ca="1" si="286"/>
        <v>0.88319607237327846</v>
      </c>
      <c r="F9186" s="24">
        <f t="shared" ca="1" si="287"/>
        <v>2.4841610102063845</v>
      </c>
    </row>
    <row r="9187" spans="5:6" x14ac:dyDescent="0.25">
      <c r="E9187" s="24">
        <f t="shared" ca="1" si="286"/>
        <v>0.95254291497613242</v>
      </c>
      <c r="F9187" s="24">
        <f t="shared" ca="1" si="287"/>
        <v>0.97240235806357667</v>
      </c>
    </row>
    <row r="9188" spans="5:6" x14ac:dyDescent="0.25">
      <c r="E9188" s="24">
        <f t="shared" ca="1" si="286"/>
        <v>0.58425411681409845</v>
      </c>
      <c r="F9188" s="24">
        <f t="shared" ca="1" si="287"/>
        <v>10.748385185303812</v>
      </c>
    </row>
    <row r="9189" spans="5:6" x14ac:dyDescent="0.25">
      <c r="E9189" s="24">
        <f t="shared" ca="1" si="286"/>
        <v>0.9585904129175008</v>
      </c>
      <c r="F9189" s="24">
        <f t="shared" ca="1" si="287"/>
        <v>0.84582786871735849</v>
      </c>
    </row>
    <row r="9190" spans="5:6" x14ac:dyDescent="0.25">
      <c r="E9190" s="24">
        <f t="shared" ca="1" si="286"/>
        <v>0.33073844898579863</v>
      </c>
      <c r="F9190" s="24">
        <f t="shared" ca="1" si="287"/>
        <v>22.128548005964152</v>
      </c>
    </row>
    <row r="9191" spans="5:6" x14ac:dyDescent="0.25">
      <c r="E9191" s="24">
        <f t="shared" ca="1" si="286"/>
        <v>0.17321769613886495</v>
      </c>
      <c r="F9191" s="24">
        <f t="shared" ca="1" si="287"/>
        <v>35.064122327410431</v>
      </c>
    </row>
    <row r="9192" spans="5:6" x14ac:dyDescent="0.25">
      <c r="E9192" s="24">
        <f t="shared" ca="1" si="286"/>
        <v>0.27383416299241636</v>
      </c>
      <c r="F9192" s="24">
        <f t="shared" ca="1" si="287"/>
        <v>25.90465200763429</v>
      </c>
    </row>
    <row r="9193" spans="5:6" x14ac:dyDescent="0.25">
      <c r="E9193" s="24">
        <f t="shared" ca="1" si="286"/>
        <v>9.8134705822853774E-2</v>
      </c>
      <c r="F9193" s="24">
        <f t="shared" ca="1" si="287"/>
        <v>46.42828389853495</v>
      </c>
    </row>
    <row r="9194" spans="5:6" x14ac:dyDescent="0.25">
      <c r="E9194" s="24">
        <f t="shared" ca="1" si="286"/>
        <v>0.89244817029541823</v>
      </c>
      <c r="F9194" s="24">
        <f t="shared" ca="1" si="287"/>
        <v>2.275736790254931</v>
      </c>
    </row>
    <row r="9195" spans="5:6" x14ac:dyDescent="0.25">
      <c r="E9195" s="24">
        <f t="shared" ca="1" si="286"/>
        <v>0.97094513605012767</v>
      </c>
      <c r="F9195" s="24">
        <f t="shared" ca="1" si="287"/>
        <v>0.58970629620360671</v>
      </c>
    </row>
    <row r="9196" spans="5:6" x14ac:dyDescent="0.25">
      <c r="E9196" s="24">
        <f t="shared" ca="1" si="286"/>
        <v>0.62164249123673176</v>
      </c>
      <c r="F9196" s="24">
        <f t="shared" ca="1" si="287"/>
        <v>9.507802488390805</v>
      </c>
    </row>
    <row r="9197" spans="5:6" x14ac:dyDescent="0.25">
      <c r="E9197" s="24">
        <f t="shared" ca="1" si="286"/>
        <v>0.42586493370459833</v>
      </c>
      <c r="F9197" s="24">
        <f t="shared" ca="1" si="287"/>
        <v>17.072660800348661</v>
      </c>
    </row>
    <row r="9198" spans="5:6" x14ac:dyDescent="0.25">
      <c r="E9198" s="24">
        <f t="shared" ca="1" si="286"/>
        <v>0.17091718144389512</v>
      </c>
      <c r="F9198" s="24">
        <f t="shared" ca="1" si="287"/>
        <v>35.331523176827503</v>
      </c>
    </row>
    <row r="9199" spans="5:6" x14ac:dyDescent="0.25">
      <c r="E9199" s="24">
        <f t="shared" ca="1" si="286"/>
        <v>0.60935226958679323</v>
      </c>
      <c r="F9199" s="24">
        <f t="shared" ca="1" si="287"/>
        <v>9.9071747823327119</v>
      </c>
    </row>
    <row r="9200" spans="5:6" x14ac:dyDescent="0.25">
      <c r="E9200" s="24">
        <f t="shared" ca="1" si="286"/>
        <v>0.98077147460858116</v>
      </c>
      <c r="F9200" s="24">
        <f t="shared" ca="1" si="287"/>
        <v>0.38831596047036548</v>
      </c>
    </row>
    <row r="9201" spans="5:6" x14ac:dyDescent="0.25">
      <c r="E9201" s="24">
        <f t="shared" ca="1" si="286"/>
        <v>0.34333195593064925</v>
      </c>
      <c r="F9201" s="24">
        <f t="shared" ca="1" si="287"/>
        <v>21.381149965741812</v>
      </c>
    </row>
    <row r="9202" spans="5:6" x14ac:dyDescent="0.25">
      <c r="E9202" s="24">
        <f t="shared" ca="1" si="286"/>
        <v>0.82694666488617563</v>
      </c>
      <c r="F9202" s="24">
        <f t="shared" ca="1" si="287"/>
        <v>3.8003015663212678</v>
      </c>
    </row>
    <row r="9203" spans="5:6" x14ac:dyDescent="0.25">
      <c r="E9203" s="24">
        <f t="shared" ca="1" si="286"/>
        <v>0.90298956995490431</v>
      </c>
      <c r="F9203" s="24">
        <f t="shared" ca="1" si="287"/>
        <v>2.0408855213879038</v>
      </c>
    </row>
    <row r="9204" spans="5:6" x14ac:dyDescent="0.25">
      <c r="E9204" s="24">
        <f t="shared" ca="1" si="286"/>
        <v>0.77208453935925736</v>
      </c>
      <c r="F9204" s="24">
        <f t="shared" ca="1" si="287"/>
        <v>5.173224560215302</v>
      </c>
    </row>
    <row r="9205" spans="5:6" x14ac:dyDescent="0.25">
      <c r="E9205" s="24">
        <f t="shared" ca="1" si="286"/>
        <v>0.30134434013501465</v>
      </c>
      <c r="F9205" s="24">
        <f t="shared" ca="1" si="287"/>
        <v>23.990033618568692</v>
      </c>
    </row>
    <row r="9206" spans="5:6" x14ac:dyDescent="0.25">
      <c r="E9206" s="24">
        <f t="shared" ca="1" si="286"/>
        <v>3.0620259551012552E-2</v>
      </c>
      <c r="F9206" s="24">
        <f t="shared" ca="1" si="287"/>
        <v>69.721868245389985</v>
      </c>
    </row>
    <row r="9207" spans="5:6" x14ac:dyDescent="0.25">
      <c r="E9207" s="24">
        <f t="shared" ca="1" si="286"/>
        <v>0.11686232105212313</v>
      </c>
      <c r="F9207" s="24">
        <f t="shared" ca="1" si="287"/>
        <v>42.935175604689526</v>
      </c>
    </row>
    <row r="9208" spans="5:6" x14ac:dyDescent="0.25">
      <c r="E9208" s="24">
        <f t="shared" ca="1" si="286"/>
        <v>0.63173920569543174</v>
      </c>
      <c r="F9208" s="24">
        <f t="shared" ca="1" si="287"/>
        <v>9.1855723842897099</v>
      </c>
    </row>
    <row r="9209" spans="5:6" x14ac:dyDescent="0.25">
      <c r="E9209" s="24">
        <f t="shared" ca="1" si="286"/>
        <v>0.21216874438564481</v>
      </c>
      <c r="F9209" s="24">
        <f t="shared" ca="1" si="287"/>
        <v>31.007467136766177</v>
      </c>
    </row>
    <row r="9210" spans="5:6" x14ac:dyDescent="0.25">
      <c r="E9210" s="24">
        <f t="shared" ca="1" si="286"/>
        <v>0.96192278940620568</v>
      </c>
      <c r="F9210" s="24">
        <f t="shared" ca="1" si="287"/>
        <v>0.77642184059971842</v>
      </c>
    </row>
    <row r="9211" spans="5:6" x14ac:dyDescent="0.25">
      <c r="E9211" s="24">
        <f t="shared" ca="1" si="286"/>
        <v>0.25845752119372933</v>
      </c>
      <c r="F9211" s="24">
        <f t="shared" ca="1" si="287"/>
        <v>27.06047853215339</v>
      </c>
    </row>
    <row r="9212" spans="5:6" x14ac:dyDescent="0.25">
      <c r="E9212" s="24">
        <f t="shared" ca="1" si="286"/>
        <v>0.48293022368185967</v>
      </c>
      <c r="F9212" s="24">
        <f t="shared" ca="1" si="287"/>
        <v>14.557662003846927</v>
      </c>
    </row>
    <row r="9213" spans="5:6" x14ac:dyDescent="0.25">
      <c r="E9213" s="24">
        <f t="shared" ca="1" si="286"/>
        <v>0.43213876247428995</v>
      </c>
      <c r="F9213" s="24">
        <f t="shared" ca="1" si="287"/>
        <v>16.780170657670102</v>
      </c>
    </row>
    <row r="9214" spans="5:6" x14ac:dyDescent="0.25">
      <c r="E9214" s="24">
        <f t="shared" ca="1" si="286"/>
        <v>0.90013083628235213</v>
      </c>
      <c r="F9214" s="24">
        <f t="shared" ca="1" si="287"/>
        <v>2.1043030515298606</v>
      </c>
    </row>
    <row r="9215" spans="5:6" x14ac:dyDescent="0.25">
      <c r="E9215" s="24">
        <f t="shared" ca="1" si="286"/>
        <v>0.50889965541472948</v>
      </c>
      <c r="F9215" s="24">
        <f t="shared" ca="1" si="287"/>
        <v>13.510088450108455</v>
      </c>
    </row>
    <row r="9216" spans="5:6" x14ac:dyDescent="0.25">
      <c r="E9216" s="24">
        <f t="shared" ca="1" si="286"/>
        <v>0.50880505690052025</v>
      </c>
      <c r="F9216" s="24">
        <f t="shared" ca="1" si="287"/>
        <v>13.513806562576127</v>
      </c>
    </row>
    <row r="9217" spans="5:6" x14ac:dyDescent="0.25">
      <c r="E9217" s="24">
        <f t="shared" ca="1" si="286"/>
        <v>0.65069772282763727</v>
      </c>
      <c r="F9217" s="24">
        <f t="shared" ca="1" si="287"/>
        <v>8.5942014412129488</v>
      </c>
    </row>
    <row r="9218" spans="5:6" x14ac:dyDescent="0.25">
      <c r="E9218" s="24">
        <f t="shared" ca="1" si="286"/>
        <v>0.42241073845229848</v>
      </c>
      <c r="F9218" s="24">
        <f t="shared" ca="1" si="287"/>
        <v>17.235542488818666</v>
      </c>
    </row>
    <row r="9219" spans="5:6" x14ac:dyDescent="0.25">
      <c r="E9219" s="24">
        <f t="shared" ca="1" si="286"/>
        <v>8.6671945021501995E-2</v>
      </c>
      <c r="F9219" s="24">
        <f t="shared" ca="1" si="287"/>
        <v>48.912500687900881</v>
      </c>
    </row>
    <row r="9220" spans="5:6" x14ac:dyDescent="0.25">
      <c r="E9220" s="24">
        <f t="shared" ref="E9220:E9283" ca="1" si="288">RAND()</f>
        <v>0.47655484577097007</v>
      </c>
      <c r="F9220" s="24">
        <f t="shared" ref="F9220:F9283" ca="1" si="289">-LOG(E9220,EXP(1))/$C$3</f>
        <v>14.823449224166737</v>
      </c>
    </row>
    <row r="9221" spans="5:6" x14ac:dyDescent="0.25">
      <c r="E9221" s="24">
        <f t="shared" ca="1" si="288"/>
        <v>0.81215962170019518</v>
      </c>
      <c r="F9221" s="24">
        <f t="shared" ca="1" si="289"/>
        <v>4.1611675938190862</v>
      </c>
    </row>
    <row r="9222" spans="5:6" x14ac:dyDescent="0.25">
      <c r="E9222" s="24">
        <f t="shared" ca="1" si="288"/>
        <v>0.83648178075300228</v>
      </c>
      <c r="F9222" s="24">
        <f t="shared" ca="1" si="289"/>
        <v>3.5710107824718431</v>
      </c>
    </row>
    <row r="9223" spans="5:6" x14ac:dyDescent="0.25">
      <c r="E9223" s="24">
        <f t="shared" ca="1" si="288"/>
        <v>0.69651231867916841</v>
      </c>
      <c r="F9223" s="24">
        <f t="shared" ca="1" si="289"/>
        <v>7.2333959874570981</v>
      </c>
    </row>
    <row r="9224" spans="5:6" x14ac:dyDescent="0.25">
      <c r="E9224" s="24">
        <f t="shared" ca="1" si="288"/>
        <v>0.93301065666830763</v>
      </c>
      <c r="F9224" s="24">
        <f t="shared" ca="1" si="289"/>
        <v>1.386773125237168</v>
      </c>
    </row>
    <row r="9225" spans="5:6" x14ac:dyDescent="0.25">
      <c r="E9225" s="24">
        <f t="shared" ca="1" si="288"/>
        <v>0.6251614890078051</v>
      </c>
      <c r="F9225" s="24">
        <f t="shared" ca="1" si="289"/>
        <v>9.3949056041646806</v>
      </c>
    </row>
    <row r="9226" spans="5:6" x14ac:dyDescent="0.25">
      <c r="E9226" s="24">
        <f t="shared" ca="1" si="288"/>
        <v>0.16581265484704188</v>
      </c>
      <c r="F9226" s="24">
        <f t="shared" ca="1" si="289"/>
        <v>35.937934264325762</v>
      </c>
    </row>
    <row r="9227" spans="5:6" x14ac:dyDescent="0.25">
      <c r="E9227" s="24">
        <f t="shared" ca="1" si="288"/>
        <v>0.73120043195173234</v>
      </c>
      <c r="F9227" s="24">
        <f t="shared" ca="1" si="289"/>
        <v>6.2613533619750967</v>
      </c>
    </row>
    <row r="9228" spans="5:6" x14ac:dyDescent="0.25">
      <c r="E9228" s="24">
        <f t="shared" ca="1" si="288"/>
        <v>0.35399541882220531</v>
      </c>
      <c r="F9228" s="24">
        <f t="shared" ca="1" si="289"/>
        <v>20.769426142246225</v>
      </c>
    </row>
    <row r="9229" spans="5:6" x14ac:dyDescent="0.25">
      <c r="E9229" s="24">
        <f t="shared" ca="1" si="288"/>
        <v>0.15346721615413317</v>
      </c>
      <c r="F9229" s="24">
        <f t="shared" ca="1" si="289"/>
        <v>37.485366206169914</v>
      </c>
    </row>
    <row r="9230" spans="5:6" x14ac:dyDescent="0.25">
      <c r="E9230" s="24">
        <f t="shared" ca="1" si="288"/>
        <v>0.61808548001457453</v>
      </c>
      <c r="F9230" s="24">
        <f t="shared" ca="1" si="289"/>
        <v>9.6225702782739564</v>
      </c>
    </row>
    <row r="9231" spans="5:6" x14ac:dyDescent="0.25">
      <c r="E9231" s="24">
        <f t="shared" ca="1" si="288"/>
        <v>0.50352869054661531</v>
      </c>
      <c r="F9231" s="24">
        <f t="shared" ca="1" si="289"/>
        <v>13.722291724584764</v>
      </c>
    </row>
    <row r="9232" spans="5:6" x14ac:dyDescent="0.25">
      <c r="E9232" s="24">
        <f t="shared" ca="1" si="288"/>
        <v>8.8540041105312883E-2</v>
      </c>
      <c r="F9232" s="24">
        <f t="shared" ca="1" si="289"/>
        <v>48.486007748425422</v>
      </c>
    </row>
    <row r="9233" spans="5:6" x14ac:dyDescent="0.25">
      <c r="E9233" s="24">
        <f t="shared" ca="1" si="288"/>
        <v>0.5097050738774741</v>
      </c>
      <c r="F9233" s="24">
        <f t="shared" ca="1" si="289"/>
        <v>13.478460141013189</v>
      </c>
    </row>
    <row r="9234" spans="5:6" x14ac:dyDescent="0.25">
      <c r="E9234" s="24">
        <f t="shared" ca="1" si="288"/>
        <v>0.35257794427916489</v>
      </c>
      <c r="F9234" s="24">
        <f t="shared" ca="1" si="289"/>
        <v>20.849671253009145</v>
      </c>
    </row>
    <row r="9235" spans="5:6" x14ac:dyDescent="0.25">
      <c r="E9235" s="24">
        <f t="shared" ca="1" si="288"/>
        <v>0.92406531333551534</v>
      </c>
      <c r="F9235" s="24">
        <f t="shared" ca="1" si="289"/>
        <v>1.5794504882100628</v>
      </c>
    </row>
    <row r="9236" spans="5:6" x14ac:dyDescent="0.25">
      <c r="E9236" s="24">
        <f t="shared" ca="1" si="288"/>
        <v>0.73186233328438044</v>
      </c>
      <c r="F9236" s="24">
        <f t="shared" ca="1" si="289"/>
        <v>6.2432570398340825</v>
      </c>
    </row>
    <row r="9237" spans="5:6" x14ac:dyDescent="0.25">
      <c r="E9237" s="24">
        <f t="shared" ca="1" si="288"/>
        <v>0.80659697327130397</v>
      </c>
      <c r="F9237" s="24">
        <f t="shared" ca="1" si="289"/>
        <v>4.2986229800608289</v>
      </c>
    </row>
    <row r="9238" spans="5:6" x14ac:dyDescent="0.25">
      <c r="E9238" s="24">
        <f t="shared" ca="1" si="288"/>
        <v>0.65006816398235179</v>
      </c>
      <c r="F9238" s="24">
        <f t="shared" ca="1" si="289"/>
        <v>8.6135610785105374</v>
      </c>
    </row>
    <row r="9239" spans="5:6" x14ac:dyDescent="0.25">
      <c r="E9239" s="24">
        <f t="shared" ca="1" si="288"/>
        <v>0.46129989685811312</v>
      </c>
      <c r="F9239" s="24">
        <f t="shared" ca="1" si="289"/>
        <v>15.474138240159935</v>
      </c>
    </row>
    <row r="9240" spans="5:6" x14ac:dyDescent="0.25">
      <c r="E9240" s="24">
        <f t="shared" ca="1" si="288"/>
        <v>0.85168474264102323</v>
      </c>
      <c r="F9240" s="24">
        <f t="shared" ca="1" si="289"/>
        <v>3.2107768200327547</v>
      </c>
    </row>
    <row r="9241" spans="5:6" x14ac:dyDescent="0.25">
      <c r="E9241" s="24">
        <f t="shared" ca="1" si="288"/>
        <v>0.46624507114106273</v>
      </c>
      <c r="F9241" s="24">
        <f t="shared" ca="1" si="289"/>
        <v>15.260877587184202</v>
      </c>
    </row>
    <row r="9242" spans="5:6" x14ac:dyDescent="0.25">
      <c r="E9242" s="24">
        <f t="shared" ca="1" si="288"/>
        <v>0.79364206363869749</v>
      </c>
      <c r="F9242" s="24">
        <f t="shared" ca="1" si="289"/>
        <v>4.6224544167825234</v>
      </c>
    </row>
    <row r="9243" spans="5:6" x14ac:dyDescent="0.25">
      <c r="E9243" s="24">
        <f t="shared" ca="1" si="288"/>
        <v>6.7932685033215368E-2</v>
      </c>
      <c r="F9243" s="24">
        <f t="shared" ca="1" si="289"/>
        <v>53.78475980176966</v>
      </c>
    </row>
    <row r="9244" spans="5:6" x14ac:dyDescent="0.25">
      <c r="E9244" s="24">
        <f t="shared" ca="1" si="288"/>
        <v>4.3600085382049736E-2</v>
      </c>
      <c r="F9244" s="24">
        <f t="shared" ca="1" si="289"/>
        <v>62.653923406503452</v>
      </c>
    </row>
    <row r="9245" spans="5:6" x14ac:dyDescent="0.25">
      <c r="E9245" s="24">
        <f t="shared" ca="1" si="288"/>
        <v>0.56296847519031368</v>
      </c>
      <c r="F9245" s="24">
        <f t="shared" ca="1" si="289"/>
        <v>11.490632934871122</v>
      </c>
    </row>
    <row r="9246" spans="5:6" x14ac:dyDescent="0.25">
      <c r="E9246" s="24">
        <f t="shared" ca="1" si="288"/>
        <v>0.60873487320701081</v>
      </c>
      <c r="F9246" s="24">
        <f t="shared" ca="1" si="289"/>
        <v>9.9274490767066581</v>
      </c>
    </row>
    <row r="9247" spans="5:6" x14ac:dyDescent="0.25">
      <c r="E9247" s="24">
        <f t="shared" ca="1" si="288"/>
        <v>0.94665138132892701</v>
      </c>
      <c r="F9247" s="24">
        <f t="shared" ca="1" si="289"/>
        <v>1.0964876621775739</v>
      </c>
    </row>
    <row r="9248" spans="5:6" x14ac:dyDescent="0.25">
      <c r="E9248" s="24">
        <f t="shared" ca="1" si="288"/>
        <v>0.33318729121473711</v>
      </c>
      <c r="F9248" s="24">
        <f t="shared" ca="1" si="289"/>
        <v>21.981010220585858</v>
      </c>
    </row>
    <row r="9249" spans="5:6" x14ac:dyDescent="0.25">
      <c r="E9249" s="24">
        <f t="shared" ca="1" si="288"/>
        <v>0.21579854220987704</v>
      </c>
      <c r="F9249" s="24">
        <f t="shared" ca="1" si="289"/>
        <v>30.668199629283173</v>
      </c>
    </row>
    <row r="9250" spans="5:6" x14ac:dyDescent="0.25">
      <c r="E9250" s="24">
        <f t="shared" ca="1" si="288"/>
        <v>0.90875706870893869</v>
      </c>
      <c r="F9250" s="24">
        <f t="shared" ca="1" si="289"/>
        <v>1.9135494333578287</v>
      </c>
    </row>
    <row r="9251" spans="5:6" x14ac:dyDescent="0.25">
      <c r="E9251" s="24">
        <f t="shared" ca="1" si="288"/>
        <v>0.98961522876658525</v>
      </c>
      <c r="F9251" s="24">
        <f t="shared" ca="1" si="289"/>
        <v>0.20878138424107962</v>
      </c>
    </row>
    <row r="9252" spans="5:6" x14ac:dyDescent="0.25">
      <c r="E9252" s="24">
        <f t="shared" ca="1" si="288"/>
        <v>0.91362336588732873</v>
      </c>
      <c r="F9252" s="24">
        <f t="shared" ca="1" si="289"/>
        <v>1.8067372957292072</v>
      </c>
    </row>
    <row r="9253" spans="5:6" x14ac:dyDescent="0.25">
      <c r="E9253" s="24">
        <f t="shared" ca="1" si="288"/>
        <v>0.47376537545789865</v>
      </c>
      <c r="F9253" s="24">
        <f t="shared" ca="1" si="289"/>
        <v>14.940861366394961</v>
      </c>
    </row>
    <row r="9254" spans="5:6" x14ac:dyDescent="0.25">
      <c r="E9254" s="24">
        <f t="shared" ca="1" si="288"/>
        <v>0.75073028267609732</v>
      </c>
      <c r="F9254" s="24">
        <f t="shared" ca="1" si="289"/>
        <v>5.7341767193058208</v>
      </c>
    </row>
    <row r="9255" spans="5:6" x14ac:dyDescent="0.25">
      <c r="E9255" s="24">
        <f t="shared" ca="1" si="288"/>
        <v>0.97114568183452621</v>
      </c>
      <c r="F9255" s="24">
        <f t="shared" ca="1" si="289"/>
        <v>0.58557578318609915</v>
      </c>
    </row>
    <row r="9256" spans="5:6" x14ac:dyDescent="0.25">
      <c r="E9256" s="24">
        <f t="shared" ca="1" si="288"/>
        <v>0.61196399053881922</v>
      </c>
      <c r="F9256" s="24">
        <f t="shared" ca="1" si="289"/>
        <v>9.8216367437949934</v>
      </c>
    </row>
    <row r="9257" spans="5:6" x14ac:dyDescent="0.25">
      <c r="E9257" s="24">
        <f t="shared" ca="1" si="288"/>
        <v>7.8092096909841202E-2</v>
      </c>
      <c r="F9257" s="24">
        <f t="shared" ca="1" si="289"/>
        <v>50.997328383843957</v>
      </c>
    </row>
    <row r="9258" spans="5:6" x14ac:dyDescent="0.25">
      <c r="E9258" s="24">
        <f t="shared" ca="1" si="288"/>
        <v>6.661605371746282E-2</v>
      </c>
      <c r="F9258" s="24">
        <f t="shared" ca="1" si="289"/>
        <v>54.176193673483134</v>
      </c>
    </row>
    <row r="9259" spans="5:6" x14ac:dyDescent="0.25">
      <c r="E9259" s="24">
        <f t="shared" ca="1" si="288"/>
        <v>0.24326976821278934</v>
      </c>
      <c r="F9259" s="24">
        <f t="shared" ca="1" si="289"/>
        <v>28.271685883123691</v>
      </c>
    </row>
    <row r="9260" spans="5:6" x14ac:dyDescent="0.25">
      <c r="E9260" s="24">
        <f t="shared" ca="1" si="288"/>
        <v>0.84673317295065564</v>
      </c>
      <c r="F9260" s="24">
        <f t="shared" ca="1" si="289"/>
        <v>3.3273931998698116</v>
      </c>
    </row>
    <row r="9261" spans="5:6" x14ac:dyDescent="0.25">
      <c r="E9261" s="24">
        <f t="shared" ca="1" si="288"/>
        <v>0.43941743745019124</v>
      </c>
      <c r="F9261" s="24">
        <f t="shared" ca="1" si="289"/>
        <v>16.446108702698972</v>
      </c>
    </row>
    <row r="9262" spans="5:6" x14ac:dyDescent="0.25">
      <c r="E9262" s="24">
        <f t="shared" ca="1" si="288"/>
        <v>0.63043896394786381</v>
      </c>
      <c r="F9262" s="24">
        <f t="shared" ca="1" si="289"/>
        <v>9.2267786811118064</v>
      </c>
    </row>
    <row r="9263" spans="5:6" x14ac:dyDescent="0.25">
      <c r="E9263" s="24">
        <f t="shared" ca="1" si="288"/>
        <v>0.23068572829696465</v>
      </c>
      <c r="F9263" s="24">
        <f t="shared" ca="1" si="289"/>
        <v>29.333979566425338</v>
      </c>
    </row>
    <row r="9264" spans="5:6" x14ac:dyDescent="0.25">
      <c r="E9264" s="24">
        <f t="shared" ca="1" si="288"/>
        <v>0.58828395163507685</v>
      </c>
      <c r="F9264" s="24">
        <f t="shared" ca="1" si="289"/>
        <v>10.610910734069332</v>
      </c>
    </row>
    <row r="9265" spans="5:6" x14ac:dyDescent="0.25">
      <c r="E9265" s="24">
        <f t="shared" ca="1" si="288"/>
        <v>0.74855143401739122</v>
      </c>
      <c r="F9265" s="24">
        <f t="shared" ca="1" si="289"/>
        <v>5.7923072272239882</v>
      </c>
    </row>
    <row r="9266" spans="5:6" x14ac:dyDescent="0.25">
      <c r="E9266" s="24">
        <f t="shared" ca="1" si="288"/>
        <v>0.13437272851773041</v>
      </c>
      <c r="F9266" s="24">
        <f t="shared" ca="1" si="289"/>
        <v>40.142755685943683</v>
      </c>
    </row>
    <row r="9267" spans="5:6" x14ac:dyDescent="0.25">
      <c r="E9267" s="24">
        <f t="shared" ca="1" si="288"/>
        <v>0.96118282199562888</v>
      </c>
      <c r="F9267" s="24">
        <f t="shared" ca="1" si="289"/>
        <v>0.79181293389606</v>
      </c>
    </row>
    <row r="9268" spans="5:6" x14ac:dyDescent="0.25">
      <c r="E9268" s="24">
        <f t="shared" ca="1" si="288"/>
        <v>0.32095340254018756</v>
      </c>
      <c r="F9268" s="24">
        <f t="shared" ca="1" si="289"/>
        <v>22.729186596311159</v>
      </c>
    </row>
    <row r="9269" spans="5:6" x14ac:dyDescent="0.25">
      <c r="E9269" s="24">
        <f t="shared" ca="1" si="288"/>
        <v>0.51708934070345014</v>
      </c>
      <c r="F9269" s="24">
        <f t="shared" ca="1" si="289"/>
        <v>13.190792268002808</v>
      </c>
    </row>
    <row r="9270" spans="5:6" x14ac:dyDescent="0.25">
      <c r="E9270" s="24">
        <f t="shared" ca="1" si="288"/>
        <v>0.28288384777212017</v>
      </c>
      <c r="F9270" s="24">
        <f t="shared" ca="1" si="289"/>
        <v>25.254377949795217</v>
      </c>
    </row>
    <row r="9271" spans="5:6" x14ac:dyDescent="0.25">
      <c r="E9271" s="24">
        <f t="shared" ca="1" si="288"/>
        <v>0.62947107006625347</v>
      </c>
      <c r="F9271" s="24">
        <f t="shared" ca="1" si="289"/>
        <v>9.257507671147188</v>
      </c>
    </row>
    <row r="9272" spans="5:6" x14ac:dyDescent="0.25">
      <c r="E9272" s="24">
        <f t="shared" ca="1" si="288"/>
        <v>0.87689656781499603</v>
      </c>
      <c r="F9272" s="24">
        <f t="shared" ca="1" si="289"/>
        <v>2.6273246440533349</v>
      </c>
    </row>
    <row r="9273" spans="5:6" x14ac:dyDescent="0.25">
      <c r="E9273" s="24">
        <f t="shared" ca="1" si="288"/>
        <v>0.47322645271423613</v>
      </c>
      <c r="F9273" s="24">
        <f t="shared" ca="1" si="289"/>
        <v>14.963624933547667</v>
      </c>
    </row>
    <row r="9274" spans="5:6" x14ac:dyDescent="0.25">
      <c r="E9274" s="24">
        <f t="shared" ca="1" si="288"/>
        <v>0.34149324917614388</v>
      </c>
      <c r="F9274" s="24">
        <f t="shared" ca="1" si="289"/>
        <v>21.488547366370653</v>
      </c>
    </row>
    <row r="9275" spans="5:6" x14ac:dyDescent="0.25">
      <c r="E9275" s="24">
        <f t="shared" ca="1" si="288"/>
        <v>0.33391924190900502</v>
      </c>
      <c r="F9275" s="24">
        <f t="shared" ca="1" si="289"/>
        <v>21.937122118662405</v>
      </c>
    </row>
    <row r="9276" spans="5:6" x14ac:dyDescent="0.25">
      <c r="E9276" s="24">
        <f t="shared" ca="1" si="288"/>
        <v>0.46234432716311846</v>
      </c>
      <c r="F9276" s="24">
        <f t="shared" ca="1" si="289"/>
        <v>15.428907372126789</v>
      </c>
    </row>
    <row r="9277" spans="5:6" x14ac:dyDescent="0.25">
      <c r="E9277" s="24">
        <f t="shared" ca="1" si="288"/>
        <v>0.56641259140722933</v>
      </c>
      <c r="F9277" s="24">
        <f t="shared" ca="1" si="289"/>
        <v>11.368650125157266</v>
      </c>
    </row>
    <row r="9278" spans="5:6" x14ac:dyDescent="0.25">
      <c r="E9278" s="24">
        <f t="shared" ca="1" si="288"/>
        <v>0.5847160671703584</v>
      </c>
      <c r="F9278" s="24">
        <f t="shared" ca="1" si="289"/>
        <v>10.73257809675234</v>
      </c>
    </row>
    <row r="9279" spans="5:6" x14ac:dyDescent="0.25">
      <c r="E9279" s="24">
        <f t="shared" ca="1" si="288"/>
        <v>0.47199233804981278</v>
      </c>
      <c r="F9279" s="24">
        <f t="shared" ca="1" si="289"/>
        <v>15.015850529472985</v>
      </c>
    </row>
    <row r="9280" spans="5:6" x14ac:dyDescent="0.25">
      <c r="E9280" s="24">
        <f t="shared" ca="1" si="288"/>
        <v>0.74516277108910745</v>
      </c>
      <c r="F9280" s="24">
        <f t="shared" ca="1" si="289"/>
        <v>5.8830519956702858</v>
      </c>
    </row>
    <row r="9281" spans="5:6" x14ac:dyDescent="0.25">
      <c r="E9281" s="24">
        <f t="shared" ca="1" si="288"/>
        <v>3.7401685728788769E-2</v>
      </c>
      <c r="F9281" s="24">
        <f t="shared" ca="1" si="289"/>
        <v>65.720790052302789</v>
      </c>
    </row>
    <row r="9282" spans="5:6" x14ac:dyDescent="0.25">
      <c r="E9282" s="24">
        <f t="shared" ca="1" si="288"/>
        <v>0.74924282998509129</v>
      </c>
      <c r="F9282" s="24">
        <f t="shared" ca="1" si="289"/>
        <v>5.7738428484124205</v>
      </c>
    </row>
    <row r="9283" spans="5:6" x14ac:dyDescent="0.25">
      <c r="E9283" s="24">
        <f t="shared" ca="1" si="288"/>
        <v>0.96753893009705372</v>
      </c>
      <c r="F9283" s="24">
        <f t="shared" ca="1" si="289"/>
        <v>0.6599923412261538</v>
      </c>
    </row>
    <row r="9284" spans="5:6" x14ac:dyDescent="0.25">
      <c r="E9284" s="24">
        <f t="shared" ref="E9284:E9316" ca="1" si="290">RAND()</f>
        <v>0.29203518553461272</v>
      </c>
      <c r="F9284" s="24">
        <f t="shared" ref="F9284:F9316" ca="1" si="291">-LOG(E9284,EXP(1))/$C$3</f>
        <v>24.617619711339941</v>
      </c>
    </row>
    <row r="9285" spans="5:6" x14ac:dyDescent="0.25">
      <c r="E9285" s="24">
        <f t="shared" ca="1" si="290"/>
        <v>0.8975881367131795</v>
      </c>
      <c r="F9285" s="24">
        <f t="shared" ca="1" si="291"/>
        <v>2.1608792195062292</v>
      </c>
    </row>
    <row r="9286" spans="5:6" x14ac:dyDescent="0.25">
      <c r="E9286" s="24">
        <f t="shared" ca="1" si="290"/>
        <v>9.8916911024010679E-3</v>
      </c>
      <c r="F9286" s="24">
        <f t="shared" ca="1" si="291"/>
        <v>92.321203136443174</v>
      </c>
    </row>
    <row r="9287" spans="5:6" x14ac:dyDescent="0.25">
      <c r="E9287" s="24">
        <f t="shared" ca="1" si="290"/>
        <v>0.71829698103640083</v>
      </c>
      <c r="F9287" s="24">
        <f t="shared" ca="1" si="291"/>
        <v>6.6174434567758729</v>
      </c>
    </row>
    <row r="9288" spans="5:6" x14ac:dyDescent="0.25">
      <c r="E9288" s="24">
        <f t="shared" ca="1" si="290"/>
        <v>0.80498592437284444</v>
      </c>
      <c r="F9288" s="24">
        <f t="shared" ca="1" si="291"/>
        <v>4.3386097393513472</v>
      </c>
    </row>
    <row r="9289" spans="5:6" x14ac:dyDescent="0.25">
      <c r="E9289" s="24">
        <f t="shared" ca="1" si="290"/>
        <v>0.39725174369571992</v>
      </c>
      <c r="F9289" s="24">
        <f t="shared" ca="1" si="291"/>
        <v>18.463701683168132</v>
      </c>
    </row>
    <row r="9290" spans="5:6" x14ac:dyDescent="0.25">
      <c r="E9290" s="24">
        <f t="shared" ca="1" si="290"/>
        <v>0.78648526516929185</v>
      </c>
      <c r="F9290" s="24">
        <f t="shared" ca="1" si="291"/>
        <v>4.80362582691032</v>
      </c>
    </row>
    <row r="9291" spans="5:6" x14ac:dyDescent="0.25">
      <c r="E9291" s="24">
        <f t="shared" ca="1" si="290"/>
        <v>0.93019190377255101</v>
      </c>
      <c r="F9291" s="24">
        <f t="shared" ca="1" si="291"/>
        <v>1.4472873195831428</v>
      </c>
    </row>
    <row r="9292" spans="5:6" x14ac:dyDescent="0.25">
      <c r="E9292" s="24">
        <f t="shared" ca="1" si="290"/>
        <v>0.47508188526531558</v>
      </c>
      <c r="F9292" s="24">
        <f t="shared" ca="1" si="291"/>
        <v>14.885361995454131</v>
      </c>
    </row>
    <row r="9293" spans="5:6" x14ac:dyDescent="0.25">
      <c r="E9293" s="24">
        <f t="shared" ca="1" si="290"/>
        <v>0.77686326867079269</v>
      </c>
      <c r="F9293" s="24">
        <f t="shared" ca="1" si="291"/>
        <v>5.0498183499257525</v>
      </c>
    </row>
    <row r="9294" spans="5:6" x14ac:dyDescent="0.25">
      <c r="E9294" s="24">
        <f t="shared" ca="1" si="290"/>
        <v>2.749625900697017E-2</v>
      </c>
      <c r="F9294" s="24">
        <f t="shared" ca="1" si="291"/>
        <v>71.874106393470754</v>
      </c>
    </row>
    <row r="9295" spans="5:6" x14ac:dyDescent="0.25">
      <c r="E9295" s="24">
        <f t="shared" ca="1" si="290"/>
        <v>0.85778127164382167</v>
      </c>
      <c r="F9295" s="24">
        <f t="shared" ca="1" si="291"/>
        <v>3.0681228029586824</v>
      </c>
    </row>
    <row r="9296" spans="5:6" x14ac:dyDescent="0.25">
      <c r="E9296" s="24">
        <f t="shared" ca="1" si="290"/>
        <v>0.27279878553931447</v>
      </c>
      <c r="F9296" s="24">
        <f t="shared" ca="1" si="291"/>
        <v>25.980416097161935</v>
      </c>
    </row>
    <row r="9297" spans="5:6" x14ac:dyDescent="0.25">
      <c r="E9297" s="24">
        <f t="shared" ca="1" si="290"/>
        <v>0.79078076691363663</v>
      </c>
      <c r="F9297" s="24">
        <f t="shared" ca="1" si="291"/>
        <v>4.6946901806293253</v>
      </c>
    </row>
    <row r="9298" spans="5:6" x14ac:dyDescent="0.25">
      <c r="E9298" s="24">
        <f t="shared" ca="1" si="290"/>
        <v>0.915266014461108</v>
      </c>
      <c r="F9298" s="24">
        <f t="shared" ca="1" si="291"/>
        <v>1.770810595445625</v>
      </c>
    </row>
    <row r="9299" spans="5:6" x14ac:dyDescent="0.25">
      <c r="E9299" s="24">
        <f t="shared" ca="1" si="290"/>
        <v>0.85460040142049953</v>
      </c>
      <c r="F9299" s="24">
        <f t="shared" ca="1" si="291"/>
        <v>3.1424257210982334</v>
      </c>
    </row>
    <row r="9300" spans="5:6" x14ac:dyDescent="0.25">
      <c r="E9300" s="24">
        <f t="shared" ca="1" si="290"/>
        <v>0.49037344817451556</v>
      </c>
      <c r="F9300" s="24">
        <f t="shared" ca="1" si="291"/>
        <v>14.251760780526965</v>
      </c>
    </row>
    <row r="9301" spans="5:6" x14ac:dyDescent="0.25">
      <c r="E9301" s="24">
        <f t="shared" ca="1" si="290"/>
        <v>0.19787610418605395</v>
      </c>
      <c r="F9301" s="24">
        <f t="shared" ca="1" si="291"/>
        <v>32.402283611528432</v>
      </c>
    </row>
    <row r="9302" spans="5:6" x14ac:dyDescent="0.25">
      <c r="E9302" s="24">
        <f t="shared" ca="1" si="290"/>
        <v>0.95705678296636754</v>
      </c>
      <c r="F9302" s="24">
        <f t="shared" ca="1" si="291"/>
        <v>0.87785109892547042</v>
      </c>
    </row>
    <row r="9303" spans="5:6" x14ac:dyDescent="0.25">
      <c r="E9303" s="24">
        <f t="shared" ca="1" si="290"/>
        <v>0.56857080878128563</v>
      </c>
      <c r="F9303" s="24">
        <f t="shared" ca="1" si="291"/>
        <v>11.292588396854541</v>
      </c>
    </row>
    <row r="9304" spans="5:6" x14ac:dyDescent="0.25">
      <c r="E9304" s="24">
        <f t="shared" ca="1" si="290"/>
        <v>0.27261721255347038</v>
      </c>
      <c r="F9304" s="24">
        <f t="shared" ca="1" si="291"/>
        <v>25.993732391013733</v>
      </c>
    </row>
    <row r="9305" spans="5:6" x14ac:dyDescent="0.25">
      <c r="E9305" s="24">
        <f t="shared" ca="1" si="290"/>
        <v>0.29419703059437508</v>
      </c>
      <c r="F9305" s="24">
        <f t="shared" ca="1" si="291"/>
        <v>24.470111280375558</v>
      </c>
    </row>
    <row r="9306" spans="5:6" x14ac:dyDescent="0.25">
      <c r="E9306" s="24">
        <f t="shared" ca="1" si="290"/>
        <v>3.4644002079908587E-2</v>
      </c>
      <c r="F9306" s="24">
        <f t="shared" ca="1" si="291"/>
        <v>67.252613369534444</v>
      </c>
    </row>
    <row r="9307" spans="5:6" x14ac:dyDescent="0.25">
      <c r="E9307" s="24">
        <f t="shared" ca="1" si="290"/>
        <v>0.75732461133908724</v>
      </c>
      <c r="F9307" s="24">
        <f t="shared" ca="1" si="291"/>
        <v>5.5592660918655445</v>
      </c>
    </row>
    <row r="9308" spans="5:6" x14ac:dyDescent="0.25">
      <c r="E9308" s="24">
        <f t="shared" ca="1" si="290"/>
        <v>0.932643580144489</v>
      </c>
      <c r="F9308" s="24">
        <f t="shared" ca="1" si="291"/>
        <v>1.3946433194309762</v>
      </c>
    </row>
    <row r="9309" spans="5:6" x14ac:dyDescent="0.25">
      <c r="E9309" s="24">
        <f t="shared" ca="1" si="290"/>
        <v>0.55524025067103411</v>
      </c>
      <c r="F9309" s="24">
        <f t="shared" ca="1" si="291"/>
        <v>11.767087496220746</v>
      </c>
    </row>
    <row r="9310" spans="5:6" x14ac:dyDescent="0.25">
      <c r="E9310" s="24">
        <f t="shared" ca="1" si="290"/>
        <v>0.28636352456859537</v>
      </c>
      <c r="F9310" s="24">
        <f t="shared" ca="1" si="291"/>
        <v>25.009864207125723</v>
      </c>
    </row>
    <row r="9311" spans="5:6" x14ac:dyDescent="0.25">
      <c r="E9311" s="24">
        <f t="shared" ca="1" si="290"/>
        <v>0.22978598612017354</v>
      </c>
      <c r="F9311" s="24">
        <f t="shared" ca="1" si="291"/>
        <v>29.412137967359001</v>
      </c>
    </row>
    <row r="9312" spans="5:6" x14ac:dyDescent="0.25">
      <c r="E9312" s="24">
        <f t="shared" ca="1" si="290"/>
        <v>0.95582659291671079</v>
      </c>
      <c r="F9312" s="24">
        <f t="shared" ca="1" si="291"/>
        <v>0.90357541091989013</v>
      </c>
    </row>
    <row r="9313" spans="5:6" x14ac:dyDescent="0.25">
      <c r="E9313" s="24">
        <f t="shared" ca="1" si="290"/>
        <v>0.61283309227701799</v>
      </c>
      <c r="F9313" s="24">
        <f t="shared" ca="1" si="291"/>
        <v>9.7932532051252394</v>
      </c>
    </row>
    <row r="9314" spans="5:6" x14ac:dyDescent="0.25">
      <c r="E9314" s="24">
        <f t="shared" ca="1" si="290"/>
        <v>0.44537011224248946</v>
      </c>
      <c r="F9314" s="24">
        <f t="shared" ca="1" si="291"/>
        <v>16.176992591858905</v>
      </c>
    </row>
    <row r="9315" spans="5:6" x14ac:dyDescent="0.25">
      <c r="E9315" s="24">
        <f t="shared" ca="1" si="290"/>
        <v>0.55261394645443929</v>
      </c>
      <c r="F9315" s="24">
        <f t="shared" ca="1" si="291"/>
        <v>11.861912578555195</v>
      </c>
    </row>
    <row r="9316" spans="5:6" x14ac:dyDescent="0.25">
      <c r="E9316" s="24">
        <f t="shared" ca="1" si="290"/>
        <v>0.60165560930901751</v>
      </c>
      <c r="F9316" s="24">
        <f t="shared" ca="1" si="291"/>
        <v>10.161401498637801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A04A5-1870-4B58-8F8C-25B5139CCADE}">
  <sheetPr>
    <tabColor theme="8" tint="-0.249977111117893"/>
  </sheetPr>
  <dimension ref="B2:J2160"/>
  <sheetViews>
    <sheetView zoomScale="90" zoomScaleNormal="90" workbookViewId="0">
      <selection activeCell="H9" sqref="H9:I19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18</v>
      </c>
      <c r="C3" s="20">
        <v>7</v>
      </c>
      <c r="E3" s="16">
        <f ca="1">RAND()</f>
        <v>0.5234102858951899</v>
      </c>
      <c r="F3" s="20">
        <f ca="1">$C$4*POWER(-LN(1-E3),(1/$C$3))</f>
        <v>9.5810016380934968</v>
      </c>
      <c r="H3" s="16" t="s">
        <v>19</v>
      </c>
      <c r="I3" s="16">
        <f ca="1">AVERAGE(F3:F2160)</f>
        <v>9.3708257313154117</v>
      </c>
      <c r="J3" s="16">
        <f>(C4/C3)*_xlfn.GAMMA(1/C3)</f>
        <v>9.3543756289254656</v>
      </c>
    </row>
    <row r="4" spans="2:10" x14ac:dyDescent="0.25">
      <c r="B4" s="16" t="s">
        <v>20</v>
      </c>
      <c r="C4" s="20">
        <v>10</v>
      </c>
      <c r="E4" s="16">
        <f t="shared" ref="E4:E67" ca="1" si="0">RAND()</f>
        <v>0.67953003775456888</v>
      </c>
      <c r="F4" s="20">
        <f t="shared" ref="F4:F67" ca="1" si="1">$C$4*POWER(-LN(1-E4),(1/$C$3))</f>
        <v>10.186348003692107</v>
      </c>
      <c r="H4" s="16" t="s">
        <v>21</v>
      </c>
      <c r="I4" s="16">
        <f ca="1">_xlfn.VAR.S(F3:F2160)</f>
        <v>2.5118231146397383</v>
      </c>
      <c r="J4" s="16">
        <f>(C4^2/C3)*(2*_xlfn.GAMMA(2/C3)-(1/C3)*_xlfn.GAMMA(1/C3)^2)</f>
        <v>2.4703742432492199</v>
      </c>
    </row>
    <row r="5" spans="2:10" x14ac:dyDescent="0.25">
      <c r="E5" s="16">
        <f t="shared" ca="1" si="0"/>
        <v>0.63736264308942292</v>
      </c>
      <c r="F5" s="20">
        <f t="shared" ca="1" si="1"/>
        <v>10.020377800811493</v>
      </c>
      <c r="H5" s="16" t="s">
        <v>22</v>
      </c>
      <c r="I5" s="16">
        <f ca="1">_xlfn.STDEV.S(F3:F2160)</f>
        <v>1.5848732172132061</v>
      </c>
      <c r="J5" s="16">
        <f>SQRT(J4)</f>
        <v>1.571742422679117</v>
      </c>
    </row>
    <row r="6" spans="2:10" x14ac:dyDescent="0.25">
      <c r="E6" s="16">
        <f t="shared" ca="1" si="0"/>
        <v>0.83535892704956971</v>
      </c>
      <c r="F6" s="20">
        <f t="shared" ca="1" si="1"/>
        <v>10.879396095896105</v>
      </c>
      <c r="H6" s="16" t="s">
        <v>23</v>
      </c>
      <c r="I6" s="16">
        <f ca="1">SKEW(F3:F2160)</f>
        <v>-0.50569071718257141</v>
      </c>
      <c r="J6" s="16"/>
    </row>
    <row r="7" spans="2:10" x14ac:dyDescent="0.25">
      <c r="E7" s="16">
        <f t="shared" ca="1" si="0"/>
        <v>0.54145014760539922</v>
      </c>
      <c r="F7" s="20">
        <f t="shared" ca="1" si="1"/>
        <v>9.6507259519810731</v>
      </c>
      <c r="H7" s="16" t="s">
        <v>24</v>
      </c>
      <c r="I7" s="16">
        <f ca="1">I19/(I5^4)</f>
        <v>3.0945950950303955</v>
      </c>
      <c r="J7" s="16"/>
    </row>
    <row r="8" spans="2:10" x14ac:dyDescent="0.25">
      <c r="E8" s="16">
        <f t="shared" ca="1" si="0"/>
        <v>0.47686675319558447</v>
      </c>
      <c r="F8" s="20">
        <f t="shared" ca="1" si="1"/>
        <v>9.3988429967567448</v>
      </c>
    </row>
    <row r="9" spans="2:10" x14ac:dyDescent="0.25">
      <c r="E9" s="16">
        <f t="shared" ca="1" si="0"/>
        <v>0.41984144513252453</v>
      </c>
      <c r="F9" s="20">
        <f t="shared" ca="1" si="1"/>
        <v>9.1681171156911887</v>
      </c>
      <c r="H9" s="95" t="s">
        <v>26</v>
      </c>
      <c r="I9" s="95"/>
    </row>
    <row r="10" spans="2:10" x14ac:dyDescent="0.25">
      <c r="E10" s="16">
        <f t="shared" ca="1" si="0"/>
        <v>0.71900392212957653</v>
      </c>
      <c r="F10" s="20">
        <f t="shared" ca="1" si="1"/>
        <v>10.346667595132651</v>
      </c>
      <c r="H10" s="16"/>
      <c r="I10" s="16">
        <f ca="1">SUMPRODUCT(F3:F2160)/COUNT(F3:F2160)</f>
        <v>9.3708257313154117</v>
      </c>
    </row>
    <row r="11" spans="2:10" x14ac:dyDescent="0.25">
      <c r="E11" s="16">
        <f t="shared" ca="1" si="0"/>
        <v>0.25247475620987114</v>
      </c>
      <c r="F11" s="20">
        <f t="shared" ca="1" si="1"/>
        <v>8.3832140611800234</v>
      </c>
      <c r="H11" s="16"/>
      <c r="I11" s="16">
        <f ca="1">SUMPRODUCT(F3:F2160,F3:F2160)/COUNT(F3:F2160)</f>
        <v>90.323034042511509</v>
      </c>
    </row>
    <row r="12" spans="2:10" x14ac:dyDescent="0.25">
      <c r="E12" s="16">
        <f t="shared" ca="1" si="0"/>
        <v>0.64751228367687153</v>
      </c>
      <c r="F12" s="20">
        <f t="shared" ca="1" si="1"/>
        <v>10.059966783703217</v>
      </c>
      <c r="H12" s="16"/>
      <c r="I12" s="16">
        <f ca="1">SUMPRODUCT(F3:F2160,F3:F2160,F3:F2160)/COUNT(F3:F2160)</f>
        <v>891.44499320870875</v>
      </c>
    </row>
    <row r="13" spans="2:10" x14ac:dyDescent="0.25">
      <c r="E13" s="16">
        <f t="shared" ca="1" si="0"/>
        <v>0.5475159103437286</v>
      </c>
      <c r="F13" s="20">
        <f t="shared" ca="1" si="1"/>
        <v>9.6741020600553256</v>
      </c>
      <c r="H13" s="16"/>
      <c r="I13" s="16">
        <f ca="1">SUMPRODUCT(F3:F2160,F3:F2160,F3:F2160,F3:F2160)/COUNT(F3:F2160)</f>
        <v>8977.9861045939924</v>
      </c>
    </row>
    <row r="14" spans="2:10" x14ac:dyDescent="0.25">
      <c r="E14" s="16">
        <f t="shared" ca="1" si="0"/>
        <v>0.47939198539957895</v>
      </c>
      <c r="F14" s="20">
        <f t="shared" ca="1" si="1"/>
        <v>9.4088386008768161</v>
      </c>
    </row>
    <row r="15" spans="2:10" x14ac:dyDescent="0.25">
      <c r="E15" s="16">
        <f t="shared" ca="1" si="0"/>
        <v>1.8668945183169083E-2</v>
      </c>
      <c r="F15" s="20">
        <f t="shared" ca="1" si="1"/>
        <v>5.6702315940822263</v>
      </c>
      <c r="H15" s="95" t="s">
        <v>27</v>
      </c>
      <c r="I15" s="95"/>
    </row>
    <row r="16" spans="2:10" x14ac:dyDescent="0.25">
      <c r="E16" s="16">
        <f t="shared" ca="1" si="0"/>
        <v>3.9790498905962091E-2</v>
      </c>
      <c r="F16" s="20">
        <f t="shared" ca="1" si="1"/>
        <v>6.3273781888648095</v>
      </c>
      <c r="H16" s="16"/>
      <c r="I16" s="16">
        <v>0</v>
      </c>
    </row>
    <row r="17" spans="5:9" x14ac:dyDescent="0.25">
      <c r="E17" s="16">
        <f t="shared" ca="1" si="0"/>
        <v>0.85059883556506222</v>
      </c>
      <c r="F17" s="20">
        <f t="shared" ca="1" si="1"/>
        <v>10.96121032974513</v>
      </c>
      <c r="H17" s="16"/>
      <c r="I17" s="16">
        <f ca="1">I11-I10^2</f>
        <v>2.5106591558284919</v>
      </c>
    </row>
    <row r="18" spans="5:9" x14ac:dyDescent="0.25">
      <c r="E18" s="16">
        <f t="shared" ca="1" si="0"/>
        <v>0.76934854355152726</v>
      </c>
      <c r="F18" s="20">
        <f t="shared" ca="1" si="1"/>
        <v>10.562562287868191</v>
      </c>
      <c r="H18" s="16"/>
      <c r="I18" s="16">
        <f ca="1">I12-3*I10*I11+2*I10^3</f>
        <v>-2.0103171673363249</v>
      </c>
    </row>
    <row r="19" spans="5:9" x14ac:dyDescent="0.25">
      <c r="E19" s="16">
        <f t="shared" ca="1" si="0"/>
        <v>0.53013168072820105</v>
      </c>
      <c r="F19" s="20">
        <f t="shared" ca="1" si="1"/>
        <v>9.6070207212278635</v>
      </c>
      <c r="H19" s="16"/>
      <c r="I19" s="16">
        <f ca="1">I13-4*I10*I12+6*(I10^2)*I11-3*(I10^4)</f>
        <v>19.524590687993623</v>
      </c>
    </row>
    <row r="20" spans="5:9" x14ac:dyDescent="0.25">
      <c r="E20" s="16">
        <f t="shared" ca="1" si="0"/>
        <v>0.5200066157643457</v>
      </c>
      <c r="F20" s="20">
        <f t="shared" ca="1" si="1"/>
        <v>9.5678042706609858</v>
      </c>
    </row>
    <row r="21" spans="5:9" x14ac:dyDescent="0.25">
      <c r="E21" s="16">
        <f t="shared" ca="1" si="0"/>
        <v>2.1032884208089131E-2</v>
      </c>
      <c r="F21" s="20">
        <f t="shared" ca="1" si="1"/>
        <v>5.7686258497526453</v>
      </c>
    </row>
    <row r="22" spans="5:9" x14ac:dyDescent="0.25">
      <c r="E22" s="16">
        <f t="shared" ca="1" si="0"/>
        <v>0.25199966663723072</v>
      </c>
      <c r="F22" s="20">
        <f t="shared" ca="1" si="1"/>
        <v>8.3805967398718249</v>
      </c>
    </row>
    <row r="23" spans="5:9" x14ac:dyDescent="0.25">
      <c r="E23" s="16">
        <f t="shared" ca="1" si="0"/>
        <v>0.88698770303646268</v>
      </c>
      <c r="F23" s="20">
        <f t="shared" ca="1" si="1"/>
        <v>11.177850277439026</v>
      </c>
    </row>
    <row r="24" spans="5:9" x14ac:dyDescent="0.25">
      <c r="E24" s="16">
        <f t="shared" ca="1" si="0"/>
        <v>0.91138494719374086</v>
      </c>
      <c r="F24" s="20">
        <f t="shared" ca="1" si="1"/>
        <v>11.347997791440509</v>
      </c>
    </row>
    <row r="25" spans="5:9" x14ac:dyDescent="0.25">
      <c r="E25" s="16">
        <f t="shared" ca="1" si="0"/>
        <v>6.0076801020328641E-2</v>
      </c>
      <c r="F25" s="20">
        <f t="shared" ca="1" si="1"/>
        <v>6.7211191325762476</v>
      </c>
    </row>
    <row r="26" spans="5:9" x14ac:dyDescent="0.25">
      <c r="E26" s="16">
        <f t="shared" ca="1" si="0"/>
        <v>0.77766324119064778</v>
      </c>
      <c r="F26" s="20">
        <f t="shared" ca="1" si="1"/>
        <v>10.599931371688303</v>
      </c>
    </row>
    <row r="27" spans="5:9" x14ac:dyDescent="0.25">
      <c r="E27" s="16">
        <f t="shared" ca="1" si="0"/>
        <v>0.96625169518232534</v>
      </c>
      <c r="F27" s="20">
        <f t="shared" ca="1" si="1"/>
        <v>11.904778180873379</v>
      </c>
    </row>
    <row r="28" spans="5:9" x14ac:dyDescent="0.25">
      <c r="E28" s="16">
        <f t="shared" ca="1" si="0"/>
        <v>0.90862279616224872</v>
      </c>
      <c r="F28" s="20">
        <f t="shared" ca="1" si="1"/>
        <v>11.327352845210596</v>
      </c>
    </row>
    <row r="29" spans="5:9" x14ac:dyDescent="0.25">
      <c r="E29" s="16">
        <f t="shared" ca="1" si="0"/>
        <v>0.80614270389160148</v>
      </c>
      <c r="F29" s="20">
        <f t="shared" ca="1" si="1"/>
        <v>10.732871247437327</v>
      </c>
    </row>
    <row r="30" spans="5:9" x14ac:dyDescent="0.25">
      <c r="E30" s="16">
        <f t="shared" ca="1" si="0"/>
        <v>0.57259690973815369</v>
      </c>
      <c r="F30" s="20">
        <f t="shared" ca="1" si="1"/>
        <v>9.7705500016435014</v>
      </c>
    </row>
    <row r="31" spans="5:9" x14ac:dyDescent="0.25">
      <c r="E31" s="16">
        <f t="shared" ca="1" si="0"/>
        <v>0.96703043276826794</v>
      </c>
      <c r="F31" s="20">
        <f t="shared" ca="1" si="1"/>
        <v>11.916459560566484</v>
      </c>
    </row>
    <row r="32" spans="5:9" x14ac:dyDescent="0.25">
      <c r="E32" s="16">
        <f t="shared" ca="1" si="0"/>
        <v>0.95479310948541296</v>
      </c>
      <c r="F32" s="20">
        <f t="shared" ca="1" si="1"/>
        <v>11.752345648212373</v>
      </c>
    </row>
    <row r="33" spans="5:6" x14ac:dyDescent="0.25">
      <c r="E33" s="16">
        <f t="shared" ca="1" si="0"/>
        <v>0.70636992160782686</v>
      </c>
      <c r="F33" s="20">
        <f t="shared" ca="1" si="1"/>
        <v>10.294680530158953</v>
      </c>
    </row>
    <row r="34" spans="5:6" x14ac:dyDescent="0.25">
      <c r="E34" s="16">
        <f t="shared" ca="1" si="0"/>
        <v>0.47679055579654928</v>
      </c>
      <c r="F34" s="20">
        <f t="shared" ca="1" si="1"/>
        <v>9.3985411450528726</v>
      </c>
    </row>
    <row r="35" spans="5:6" x14ac:dyDescent="0.25">
      <c r="E35" s="16">
        <f t="shared" ca="1" si="0"/>
        <v>0.85086451156310483</v>
      </c>
      <c r="F35" s="20">
        <f t="shared" ca="1" si="1"/>
        <v>10.962675747590334</v>
      </c>
    </row>
    <row r="36" spans="5:6" x14ac:dyDescent="0.25">
      <c r="E36" s="16">
        <f t="shared" ca="1" si="0"/>
        <v>0.51209989618982943</v>
      </c>
      <c r="F36" s="20">
        <f t="shared" ca="1" si="1"/>
        <v>9.5370845218734246</v>
      </c>
    </row>
    <row r="37" spans="5:6" x14ac:dyDescent="0.25">
      <c r="E37" s="16">
        <f t="shared" ca="1" si="0"/>
        <v>0.2811093660545958</v>
      </c>
      <c r="F37" s="20">
        <f t="shared" ca="1" si="1"/>
        <v>8.53542071557181</v>
      </c>
    </row>
    <row r="38" spans="5:6" x14ac:dyDescent="0.25">
      <c r="E38" s="16">
        <f t="shared" ca="1" si="0"/>
        <v>0.33600633746678821</v>
      </c>
      <c r="F38" s="20">
        <f t="shared" ca="1" si="1"/>
        <v>8.8024805838905387</v>
      </c>
    </row>
    <row r="39" spans="5:6" x14ac:dyDescent="0.25">
      <c r="E39" s="16">
        <f t="shared" ca="1" si="0"/>
        <v>0.47929960726924092</v>
      </c>
      <c r="F39" s="20">
        <f t="shared" ca="1" si="1"/>
        <v>9.4084732112324527</v>
      </c>
    </row>
    <row r="40" spans="5:6" x14ac:dyDescent="0.25">
      <c r="E40" s="16">
        <f t="shared" ca="1" si="0"/>
        <v>0.25796573042472881</v>
      </c>
      <c r="F40" s="20">
        <f t="shared" ca="1" si="1"/>
        <v>8.4132329054231718</v>
      </c>
    </row>
    <row r="41" spans="5:6" x14ac:dyDescent="0.25">
      <c r="E41" s="16">
        <f t="shared" ca="1" si="0"/>
        <v>0.26914061100047748</v>
      </c>
      <c r="F41" s="20">
        <f t="shared" ca="1" si="1"/>
        <v>8.4730681850724281</v>
      </c>
    </row>
    <row r="42" spans="5:6" x14ac:dyDescent="0.25">
      <c r="E42" s="16">
        <f t="shared" ca="1" si="0"/>
        <v>0.7477316699716442</v>
      </c>
      <c r="F42" s="20">
        <f t="shared" ca="1" si="1"/>
        <v>10.467898605767436</v>
      </c>
    </row>
    <row r="43" spans="5:6" x14ac:dyDescent="0.25">
      <c r="E43" s="16">
        <f t="shared" ca="1" si="0"/>
        <v>0.26809878922328345</v>
      </c>
      <c r="F43" s="20">
        <f t="shared" ca="1" si="1"/>
        <v>8.4675581397239146</v>
      </c>
    </row>
    <row r="44" spans="5:6" x14ac:dyDescent="0.25">
      <c r="E44" s="16">
        <f t="shared" ca="1" si="0"/>
        <v>0.34157974914257361</v>
      </c>
      <c r="F44" s="20">
        <f t="shared" ca="1" si="1"/>
        <v>8.8281406588534121</v>
      </c>
    </row>
    <row r="45" spans="5:6" x14ac:dyDescent="0.25">
      <c r="E45" s="16">
        <f t="shared" ca="1" si="0"/>
        <v>0.360495728456382</v>
      </c>
      <c r="F45" s="20">
        <f t="shared" ca="1" si="1"/>
        <v>8.91358753281812</v>
      </c>
    </row>
    <row r="46" spans="5:6" x14ac:dyDescent="0.25">
      <c r="E46" s="16">
        <f t="shared" ca="1" si="0"/>
        <v>2.4515365555179414E-2</v>
      </c>
      <c r="F46" s="20">
        <f t="shared" ca="1" si="1"/>
        <v>5.8977742383816274</v>
      </c>
    </row>
    <row r="47" spans="5:6" x14ac:dyDescent="0.25">
      <c r="E47" s="16">
        <f t="shared" ca="1" si="0"/>
        <v>0.62404994412351034</v>
      </c>
      <c r="F47" s="20">
        <f t="shared" ca="1" si="1"/>
        <v>9.9687062733525806</v>
      </c>
    </row>
    <row r="48" spans="5:6" x14ac:dyDescent="0.25">
      <c r="E48" s="16">
        <f t="shared" ca="1" si="0"/>
        <v>0.6965884244861712</v>
      </c>
      <c r="F48" s="20">
        <f t="shared" ca="1" si="1"/>
        <v>10.254894901008759</v>
      </c>
    </row>
    <row r="49" spans="5:6" x14ac:dyDescent="0.25">
      <c r="E49" s="16">
        <f t="shared" ca="1" si="0"/>
        <v>0.99062878260337262</v>
      </c>
      <c r="F49" s="20">
        <f t="shared" ca="1" si="1"/>
        <v>12.46287355161339</v>
      </c>
    </row>
    <row r="50" spans="5:6" x14ac:dyDescent="0.25">
      <c r="E50" s="16">
        <f t="shared" ca="1" si="0"/>
        <v>0.27783436308949783</v>
      </c>
      <c r="F50" s="20">
        <f t="shared" ca="1" si="1"/>
        <v>8.5185283083734404</v>
      </c>
    </row>
    <row r="51" spans="5:6" x14ac:dyDescent="0.25">
      <c r="E51" s="16">
        <f t="shared" ca="1" si="0"/>
        <v>0.42062240655361616</v>
      </c>
      <c r="F51" s="20">
        <f t="shared" ca="1" si="1"/>
        <v>9.1713540684693946</v>
      </c>
    </row>
    <row r="52" spans="5:6" x14ac:dyDescent="0.25">
      <c r="E52" s="16">
        <f t="shared" ca="1" si="0"/>
        <v>2.9459517664844559E-2</v>
      </c>
      <c r="F52" s="20">
        <f t="shared" ca="1" si="1"/>
        <v>6.0567999847200884</v>
      </c>
    </row>
    <row r="53" spans="5:6" x14ac:dyDescent="0.25">
      <c r="E53" s="16">
        <f t="shared" ca="1" si="0"/>
        <v>0.13716752144546795</v>
      </c>
      <c r="F53" s="20">
        <f t="shared" ca="1" si="1"/>
        <v>7.6080017895796814</v>
      </c>
    </row>
    <row r="54" spans="5:6" x14ac:dyDescent="0.25">
      <c r="E54" s="16">
        <f t="shared" ca="1" si="0"/>
        <v>9.9335692466336445E-2</v>
      </c>
      <c r="F54" s="20">
        <f t="shared" ca="1" si="1"/>
        <v>7.2434679328219431</v>
      </c>
    </row>
    <row r="55" spans="5:6" x14ac:dyDescent="0.25">
      <c r="E55" s="16">
        <f t="shared" ca="1" si="0"/>
        <v>0.28846458741726289</v>
      </c>
      <c r="F55" s="20">
        <f t="shared" ca="1" si="1"/>
        <v>8.5729170462340392</v>
      </c>
    </row>
    <row r="56" spans="5:6" x14ac:dyDescent="0.25">
      <c r="E56" s="16">
        <f t="shared" ca="1" si="0"/>
        <v>0.2907749409366096</v>
      </c>
      <c r="F56" s="20">
        <f t="shared" ca="1" si="1"/>
        <v>8.5845729608003296</v>
      </c>
    </row>
    <row r="57" spans="5:6" x14ac:dyDescent="0.25">
      <c r="E57" s="16">
        <f t="shared" ca="1" si="0"/>
        <v>0.89767598457299214</v>
      </c>
      <c r="F57" s="20">
        <f t="shared" ca="1" si="1"/>
        <v>11.249234241062663</v>
      </c>
    </row>
    <row r="58" spans="5:6" x14ac:dyDescent="0.25">
      <c r="E58" s="16">
        <f t="shared" ca="1" si="0"/>
        <v>0.39560811801198881</v>
      </c>
      <c r="F58" s="20">
        <f t="shared" ca="1" si="1"/>
        <v>9.0663503730298363</v>
      </c>
    </row>
    <row r="59" spans="5:6" x14ac:dyDescent="0.25">
      <c r="E59" s="16">
        <f t="shared" ca="1" si="0"/>
        <v>0.50291316850957402</v>
      </c>
      <c r="F59" s="20">
        <f t="shared" ca="1" si="1"/>
        <v>9.5012690329042861</v>
      </c>
    </row>
    <row r="60" spans="5:6" x14ac:dyDescent="0.25">
      <c r="E60" s="16">
        <f t="shared" ca="1" si="0"/>
        <v>8.972643899935806E-2</v>
      </c>
      <c r="F60" s="20">
        <f t="shared" ca="1" si="1"/>
        <v>7.1336311547872233</v>
      </c>
    </row>
    <row r="61" spans="5:6" x14ac:dyDescent="0.25">
      <c r="E61" s="16">
        <f t="shared" ca="1" si="0"/>
        <v>0.46171982732562133</v>
      </c>
      <c r="F61" s="20">
        <f t="shared" ca="1" si="1"/>
        <v>9.3385447637659311</v>
      </c>
    </row>
    <row r="62" spans="5:6" x14ac:dyDescent="0.25">
      <c r="E62" s="16">
        <f t="shared" ca="1" si="0"/>
        <v>0.97607952515218477</v>
      </c>
      <c r="F62" s="20">
        <f t="shared" ca="1" si="1"/>
        <v>12.070434693869551</v>
      </c>
    </row>
    <row r="63" spans="5:6" x14ac:dyDescent="0.25">
      <c r="E63" s="16">
        <f t="shared" ca="1" si="0"/>
        <v>0.62155085932562637</v>
      </c>
      <c r="F63" s="20">
        <f t="shared" ca="1" si="1"/>
        <v>9.9590336449584314</v>
      </c>
    </row>
    <row r="64" spans="5:6" x14ac:dyDescent="0.25">
      <c r="E64" s="16">
        <f t="shared" ca="1" si="0"/>
        <v>0.78056162488699754</v>
      </c>
      <c r="F64" s="20">
        <f t="shared" ca="1" si="1"/>
        <v>10.61309743215654</v>
      </c>
    </row>
    <row r="65" spans="5:6" x14ac:dyDescent="0.25">
      <c r="E65" s="16">
        <f t="shared" ca="1" si="0"/>
        <v>0.23011059060897354</v>
      </c>
      <c r="F65" s="20">
        <f t="shared" ca="1" si="1"/>
        <v>8.2562657423573249</v>
      </c>
    </row>
    <row r="66" spans="5:6" x14ac:dyDescent="0.25">
      <c r="E66" s="16">
        <f t="shared" ca="1" si="0"/>
        <v>0.40074732378552202</v>
      </c>
      <c r="F66" s="20">
        <f t="shared" ca="1" si="1"/>
        <v>9.0881576919223193</v>
      </c>
    </row>
    <row r="67" spans="5:6" x14ac:dyDescent="0.25">
      <c r="E67" s="16">
        <f t="shared" ca="1" si="0"/>
        <v>0.34875077554355771</v>
      </c>
      <c r="F67" s="20">
        <f t="shared" ca="1" si="1"/>
        <v>8.860823072639036</v>
      </c>
    </row>
    <row r="68" spans="5:6" x14ac:dyDescent="0.25">
      <c r="E68" s="16">
        <f t="shared" ref="E68:E131" ca="1" si="2">RAND()</f>
        <v>0.26778763347925982</v>
      </c>
      <c r="F68" s="20">
        <f t="shared" ref="F68:F131" ca="1" si="3">$C$4*POWER(-LN(1-E68),(1/$C$3))</f>
        <v>8.4659098273955884</v>
      </c>
    </row>
    <row r="69" spans="5:6" x14ac:dyDescent="0.25">
      <c r="E69" s="16">
        <f t="shared" ca="1" si="2"/>
        <v>0.48401034019696809</v>
      </c>
      <c r="F69" s="20">
        <f t="shared" ca="1" si="3"/>
        <v>9.427080453285285</v>
      </c>
    </row>
    <row r="70" spans="5:6" x14ac:dyDescent="0.25">
      <c r="E70" s="16">
        <f t="shared" ca="1" si="2"/>
        <v>0.95265927099671421</v>
      </c>
      <c r="F70" s="20">
        <f t="shared" ca="1" si="3"/>
        <v>11.727177744677471</v>
      </c>
    </row>
    <row r="71" spans="5:6" x14ac:dyDescent="0.25">
      <c r="E71" s="16">
        <f t="shared" ca="1" si="2"/>
        <v>0.41758205797064119</v>
      </c>
      <c r="F71" s="20">
        <f t="shared" ca="1" si="3"/>
        <v>9.1587381851375085</v>
      </c>
    </row>
    <row r="72" spans="5:6" x14ac:dyDescent="0.25">
      <c r="E72" s="16">
        <f t="shared" ca="1" si="2"/>
        <v>0.98355755761991281</v>
      </c>
      <c r="F72" s="20">
        <f t="shared" ca="1" si="3"/>
        <v>12.236573392845919</v>
      </c>
    </row>
    <row r="73" spans="5:6" x14ac:dyDescent="0.25">
      <c r="E73" s="16">
        <f t="shared" ca="1" si="2"/>
        <v>0.8197082022334069</v>
      </c>
      <c r="F73" s="20">
        <f t="shared" ca="1" si="3"/>
        <v>10.799418685543145</v>
      </c>
    </row>
    <row r="74" spans="5:6" x14ac:dyDescent="0.25">
      <c r="E74" s="16">
        <f t="shared" ca="1" si="2"/>
        <v>0.66237761654257521</v>
      </c>
      <c r="F74" s="20">
        <f t="shared" ca="1" si="3"/>
        <v>10.118326163501738</v>
      </c>
    </row>
    <row r="75" spans="5:6" x14ac:dyDescent="0.25">
      <c r="E75" s="16">
        <f t="shared" ca="1" si="2"/>
        <v>0.92515857185157657</v>
      </c>
      <c r="F75" s="20">
        <f t="shared" ca="1" si="3"/>
        <v>11.457764650339508</v>
      </c>
    </row>
    <row r="76" spans="5:6" x14ac:dyDescent="0.25">
      <c r="E76" s="16">
        <f t="shared" ca="1" si="2"/>
        <v>0.63046010173042777</v>
      </c>
      <c r="F76" s="20">
        <f t="shared" ca="1" si="3"/>
        <v>9.9935540703006325</v>
      </c>
    </row>
    <row r="77" spans="5:6" x14ac:dyDescent="0.25">
      <c r="E77" s="16">
        <f t="shared" ca="1" si="2"/>
        <v>0.12557327276210273</v>
      </c>
      <c r="F77" s="20">
        <f t="shared" ca="1" si="3"/>
        <v>7.5056291578154717</v>
      </c>
    </row>
    <row r="78" spans="5:6" x14ac:dyDescent="0.25">
      <c r="E78" s="16">
        <f t="shared" ca="1" si="2"/>
        <v>0.88014618887477247</v>
      </c>
      <c r="F78" s="20">
        <f t="shared" ca="1" si="3"/>
        <v>11.134296436449366</v>
      </c>
    </row>
    <row r="79" spans="5:6" x14ac:dyDescent="0.25">
      <c r="E79" s="16">
        <f t="shared" ca="1" si="2"/>
        <v>0.64334790315117785</v>
      </c>
      <c r="F79" s="20">
        <f t="shared" ca="1" si="3"/>
        <v>10.043700727036981</v>
      </c>
    </row>
    <row r="80" spans="5:6" x14ac:dyDescent="0.25">
      <c r="E80" s="16">
        <f t="shared" ca="1" si="2"/>
        <v>0.69162684660452389</v>
      </c>
      <c r="F80" s="20">
        <f t="shared" ca="1" si="3"/>
        <v>10.234853837787748</v>
      </c>
    </row>
    <row r="81" spans="5:6" x14ac:dyDescent="0.25">
      <c r="E81" s="16">
        <f t="shared" ca="1" si="2"/>
        <v>0.72643558517317641</v>
      </c>
      <c r="F81" s="20">
        <f t="shared" ca="1" si="3"/>
        <v>10.377598682904875</v>
      </c>
    </row>
    <row r="82" spans="5:6" x14ac:dyDescent="0.25">
      <c r="E82" s="16">
        <f t="shared" ca="1" si="2"/>
        <v>0.26815782548803302</v>
      </c>
      <c r="F82" s="20">
        <f t="shared" ca="1" si="3"/>
        <v>8.467870739497533</v>
      </c>
    </row>
    <row r="83" spans="5:6" x14ac:dyDescent="0.25">
      <c r="E83" s="16">
        <f t="shared" ca="1" si="2"/>
        <v>0.88329288540451611</v>
      </c>
      <c r="F83" s="20">
        <f t="shared" ca="1" si="3"/>
        <v>11.154137745409598</v>
      </c>
    </row>
    <row r="84" spans="5:6" x14ac:dyDescent="0.25">
      <c r="E84" s="16">
        <f t="shared" ca="1" si="2"/>
        <v>0.47666102350066741</v>
      </c>
      <c r="F84" s="20">
        <f t="shared" ca="1" si="3"/>
        <v>9.3980279775454516</v>
      </c>
    </row>
    <row r="85" spans="5:6" x14ac:dyDescent="0.25">
      <c r="E85" s="16">
        <f t="shared" ca="1" si="2"/>
        <v>0.67752090415254629</v>
      </c>
      <c r="F85" s="20">
        <f t="shared" ca="1" si="3"/>
        <v>10.178337145205203</v>
      </c>
    </row>
    <row r="86" spans="5:6" x14ac:dyDescent="0.25">
      <c r="E86" s="16">
        <f t="shared" ca="1" si="2"/>
        <v>0.2617201150731393</v>
      </c>
      <c r="F86" s="20">
        <f t="shared" ca="1" si="3"/>
        <v>8.4335189563333284</v>
      </c>
    </row>
    <row r="87" spans="5:6" x14ac:dyDescent="0.25">
      <c r="E87" s="16">
        <f t="shared" ca="1" si="2"/>
        <v>0.33539544637111185</v>
      </c>
      <c r="F87" s="20">
        <f t="shared" ca="1" si="3"/>
        <v>8.7996538167264351</v>
      </c>
    </row>
    <row r="88" spans="5:6" x14ac:dyDescent="0.25">
      <c r="E88" s="16">
        <f t="shared" ca="1" si="2"/>
        <v>0.68690104703007315</v>
      </c>
      <c r="F88" s="20">
        <f t="shared" ca="1" si="3"/>
        <v>10.215846426081637</v>
      </c>
    </row>
    <row r="89" spans="5:6" x14ac:dyDescent="0.25">
      <c r="E89" s="16">
        <f t="shared" ca="1" si="2"/>
        <v>0.92604631021184003</v>
      </c>
      <c r="F89" s="20">
        <f t="shared" ca="1" si="3"/>
        <v>11.465283976091399</v>
      </c>
    </row>
    <row r="90" spans="5:6" x14ac:dyDescent="0.25">
      <c r="E90" s="16">
        <f t="shared" ca="1" si="2"/>
        <v>9.1403469670868764E-3</v>
      </c>
      <c r="F90" s="20">
        <f t="shared" ca="1" si="3"/>
        <v>5.1167427560931564</v>
      </c>
    </row>
    <row r="91" spans="5:6" x14ac:dyDescent="0.25">
      <c r="E91" s="16">
        <f t="shared" ca="1" si="2"/>
        <v>0.27145100574391057</v>
      </c>
      <c r="F91" s="20">
        <f t="shared" ca="1" si="3"/>
        <v>8.4852391640607543</v>
      </c>
    </row>
    <row r="92" spans="5:6" x14ac:dyDescent="0.25">
      <c r="E92" s="16">
        <f t="shared" ca="1" si="2"/>
        <v>0.69110162695153066</v>
      </c>
      <c r="F92" s="20">
        <f t="shared" ca="1" si="3"/>
        <v>10.232737542293824</v>
      </c>
    </row>
    <row r="93" spans="5:6" x14ac:dyDescent="0.25">
      <c r="E93" s="16">
        <f t="shared" ca="1" si="2"/>
        <v>0.72833073882028587</v>
      </c>
      <c r="F93" s="20">
        <f t="shared" ca="1" si="3"/>
        <v>10.385531330746831</v>
      </c>
    </row>
    <row r="94" spans="5:6" x14ac:dyDescent="0.25">
      <c r="E94" s="16">
        <f t="shared" ca="1" si="2"/>
        <v>0.32996723122886462</v>
      </c>
      <c r="F94" s="20">
        <f t="shared" ca="1" si="3"/>
        <v>8.7744090960585233</v>
      </c>
    </row>
    <row r="95" spans="5:6" x14ac:dyDescent="0.25">
      <c r="E95" s="16">
        <f t="shared" ca="1" si="2"/>
        <v>0.33435108064913299</v>
      </c>
      <c r="F95" s="20">
        <f t="shared" ca="1" si="3"/>
        <v>8.7948146213218017</v>
      </c>
    </row>
    <row r="96" spans="5:6" x14ac:dyDescent="0.25">
      <c r="E96" s="16">
        <f t="shared" ca="1" si="2"/>
        <v>0.5680839211263804</v>
      </c>
      <c r="F96" s="20">
        <f t="shared" ca="1" si="3"/>
        <v>9.7532102388047743</v>
      </c>
    </row>
    <row r="97" spans="5:6" x14ac:dyDescent="0.25">
      <c r="E97" s="16">
        <f t="shared" ca="1" si="2"/>
        <v>0.67258508086427149</v>
      </c>
      <c r="F97" s="20">
        <f t="shared" ca="1" si="3"/>
        <v>10.158707690023956</v>
      </c>
    </row>
    <row r="98" spans="5:6" x14ac:dyDescent="0.25">
      <c r="E98" s="16">
        <f t="shared" ca="1" si="2"/>
        <v>0.80785991652652633</v>
      </c>
      <c r="F98" s="20">
        <f t="shared" ca="1" si="3"/>
        <v>10.741167306181779</v>
      </c>
    </row>
    <row r="99" spans="5:6" x14ac:dyDescent="0.25">
      <c r="E99" s="16">
        <f t="shared" ca="1" si="2"/>
        <v>0.77292117927684123</v>
      </c>
      <c r="F99" s="20">
        <f t="shared" ca="1" si="3"/>
        <v>10.578547995044815</v>
      </c>
    </row>
    <row r="100" spans="5:6" x14ac:dyDescent="0.25">
      <c r="E100" s="16">
        <f t="shared" ca="1" si="2"/>
        <v>0.86362081531007595</v>
      </c>
      <c r="F100" s="20">
        <f t="shared" ca="1" si="3"/>
        <v>11.034825379555945</v>
      </c>
    </row>
    <row r="101" spans="5:6" x14ac:dyDescent="0.25">
      <c r="E101" s="16">
        <f t="shared" ca="1" si="2"/>
        <v>0.62062243428217923</v>
      </c>
      <c r="F101" s="20">
        <f t="shared" ca="1" si="3"/>
        <v>9.9554421460140201</v>
      </c>
    </row>
    <row r="102" spans="5:6" x14ac:dyDescent="0.25">
      <c r="E102" s="16">
        <f t="shared" ca="1" si="2"/>
        <v>0.76516548461848533</v>
      </c>
      <c r="F102" s="20">
        <f t="shared" ca="1" si="3"/>
        <v>10.54397537168143</v>
      </c>
    </row>
    <row r="103" spans="5:6" x14ac:dyDescent="0.25">
      <c r="E103" s="16">
        <f t="shared" ca="1" si="2"/>
        <v>0.73712687684098577</v>
      </c>
      <c r="F103" s="20">
        <f t="shared" ca="1" si="3"/>
        <v>10.42260410902961</v>
      </c>
    </row>
    <row r="104" spans="5:6" x14ac:dyDescent="0.25">
      <c r="E104" s="16">
        <f t="shared" ca="1" si="2"/>
        <v>0.59661326077474675</v>
      </c>
      <c r="F104" s="20">
        <f t="shared" ca="1" si="3"/>
        <v>9.8628553789521902</v>
      </c>
    </row>
    <row r="105" spans="5:6" x14ac:dyDescent="0.25">
      <c r="E105" s="16">
        <f t="shared" ca="1" si="2"/>
        <v>0.44345453883819597</v>
      </c>
      <c r="F105" s="20">
        <f t="shared" ca="1" si="3"/>
        <v>9.2649524834093135</v>
      </c>
    </row>
    <row r="106" spans="5:6" x14ac:dyDescent="0.25">
      <c r="E106" s="16">
        <f t="shared" ca="1" si="2"/>
        <v>0.5261047332909875</v>
      </c>
      <c r="F106" s="20">
        <f t="shared" ca="1" si="3"/>
        <v>9.5914385627602083</v>
      </c>
    </row>
    <row r="107" spans="5:6" x14ac:dyDescent="0.25">
      <c r="E107" s="16">
        <f t="shared" ca="1" si="2"/>
        <v>0.10780239659864677</v>
      </c>
      <c r="F107" s="20">
        <f t="shared" ca="1" si="3"/>
        <v>7.3334599354984036</v>
      </c>
    </row>
    <row r="108" spans="5:6" x14ac:dyDescent="0.25">
      <c r="E108" s="16">
        <f t="shared" ca="1" si="2"/>
        <v>9.3940269027939394E-2</v>
      </c>
      <c r="F108" s="20">
        <f t="shared" ca="1" si="3"/>
        <v>7.1828965841005861</v>
      </c>
    </row>
    <row r="109" spans="5:6" x14ac:dyDescent="0.25">
      <c r="E109" s="16">
        <f t="shared" ca="1" si="2"/>
        <v>0.7580744638153577</v>
      </c>
      <c r="F109" s="20">
        <f t="shared" ca="1" si="3"/>
        <v>10.512772083688171</v>
      </c>
    </row>
    <row r="110" spans="5:6" x14ac:dyDescent="0.25">
      <c r="E110" s="16">
        <f t="shared" ca="1" si="2"/>
        <v>0.91825258013053412</v>
      </c>
      <c r="F110" s="20">
        <f t="shared" ca="1" si="3"/>
        <v>11.4012051255492</v>
      </c>
    </row>
    <row r="111" spans="5:6" x14ac:dyDescent="0.25">
      <c r="E111" s="16">
        <f t="shared" ca="1" si="2"/>
        <v>4.518905867227252E-3</v>
      </c>
      <c r="F111" s="20">
        <f t="shared" ca="1" si="3"/>
        <v>4.6253563989021949</v>
      </c>
    </row>
    <row r="112" spans="5:6" x14ac:dyDescent="0.25">
      <c r="E112" s="16">
        <f t="shared" ca="1" si="2"/>
        <v>0.95711356383982971</v>
      </c>
      <c r="F112" s="20">
        <f t="shared" ca="1" si="3"/>
        <v>11.780709771407674</v>
      </c>
    </row>
    <row r="113" spans="5:6" x14ac:dyDescent="0.25">
      <c r="E113" s="16">
        <f t="shared" ca="1" si="2"/>
        <v>2.6898446260864683E-2</v>
      </c>
      <c r="F113" s="20">
        <f t="shared" ca="1" si="3"/>
        <v>5.9774952109431059</v>
      </c>
    </row>
    <row r="114" spans="5:6" x14ac:dyDescent="0.25">
      <c r="E114" s="16">
        <f t="shared" ca="1" si="2"/>
        <v>0.83993397425985172</v>
      </c>
      <c r="F114" s="20">
        <f t="shared" ca="1" si="3"/>
        <v>10.903514377763253</v>
      </c>
    </row>
    <row r="115" spans="5:6" x14ac:dyDescent="0.25">
      <c r="E115" s="16">
        <f t="shared" ca="1" si="2"/>
        <v>0.67677449683787139</v>
      </c>
      <c r="F115" s="20">
        <f t="shared" ca="1" si="3"/>
        <v>10.175364153458975</v>
      </c>
    </row>
    <row r="116" spans="5:6" x14ac:dyDescent="0.25">
      <c r="E116" s="16">
        <f t="shared" ca="1" si="2"/>
        <v>0.43406528282729373</v>
      </c>
      <c r="F116" s="20">
        <f t="shared" ca="1" si="3"/>
        <v>9.2266954252675593</v>
      </c>
    </row>
    <row r="117" spans="5:6" x14ac:dyDescent="0.25">
      <c r="E117" s="16">
        <f t="shared" ca="1" si="2"/>
        <v>0.70150289077297545</v>
      </c>
      <c r="F117" s="20">
        <f t="shared" ca="1" si="3"/>
        <v>10.274836760181266</v>
      </c>
    </row>
    <row r="118" spans="5:6" x14ac:dyDescent="0.25">
      <c r="E118" s="16">
        <f t="shared" ca="1" si="2"/>
        <v>0.23105421136102433</v>
      </c>
      <c r="F118" s="20">
        <f t="shared" ca="1" si="3"/>
        <v>8.2617860613031464</v>
      </c>
    </row>
    <row r="119" spans="5:6" x14ac:dyDescent="0.25">
      <c r="E119" s="16">
        <f t="shared" ca="1" si="2"/>
        <v>0.82637529546845023</v>
      </c>
      <c r="F119" s="20">
        <f t="shared" ca="1" si="3"/>
        <v>10.833035689347133</v>
      </c>
    </row>
    <row r="120" spans="5:6" x14ac:dyDescent="0.25">
      <c r="E120" s="16">
        <f t="shared" ca="1" si="2"/>
        <v>0.62976380101432428</v>
      </c>
      <c r="F120" s="20">
        <f t="shared" ca="1" si="3"/>
        <v>9.9908522213725242</v>
      </c>
    </row>
    <row r="121" spans="5:6" x14ac:dyDescent="0.25">
      <c r="E121" s="16">
        <f t="shared" ca="1" si="2"/>
        <v>0.97033935467136911</v>
      </c>
      <c r="F121" s="20">
        <f t="shared" ca="1" si="3"/>
        <v>11.968537957263745</v>
      </c>
    </row>
    <row r="122" spans="5:6" x14ac:dyDescent="0.25">
      <c r="E122" s="16">
        <f t="shared" ca="1" si="2"/>
        <v>0.81054246547319009</v>
      </c>
      <c r="F122" s="20">
        <f t="shared" ca="1" si="3"/>
        <v>10.754198710459304</v>
      </c>
    </row>
    <row r="123" spans="5:6" x14ac:dyDescent="0.25">
      <c r="E123" s="16">
        <f t="shared" ca="1" si="2"/>
        <v>0.29944654787939839</v>
      </c>
      <c r="F123" s="20">
        <f t="shared" ca="1" si="3"/>
        <v>8.6278247580327267</v>
      </c>
    </row>
    <row r="124" spans="5:6" x14ac:dyDescent="0.25">
      <c r="E124" s="16">
        <f t="shared" ca="1" si="2"/>
        <v>0.49468823303045317</v>
      </c>
      <c r="F124" s="20">
        <f t="shared" ca="1" si="3"/>
        <v>9.4690764344258831</v>
      </c>
    </row>
    <row r="125" spans="5:6" x14ac:dyDescent="0.25">
      <c r="E125" s="16">
        <f t="shared" ca="1" si="2"/>
        <v>0.80818010847387423</v>
      </c>
      <c r="F125" s="20">
        <f t="shared" ca="1" si="3"/>
        <v>10.742718119436045</v>
      </c>
    </row>
    <row r="126" spans="5:6" x14ac:dyDescent="0.25">
      <c r="E126" s="16">
        <f t="shared" ca="1" si="2"/>
        <v>0.9299020886784255</v>
      </c>
      <c r="F126" s="20">
        <f t="shared" ca="1" si="3"/>
        <v>11.498666979746062</v>
      </c>
    </row>
    <row r="127" spans="5:6" x14ac:dyDescent="0.25">
      <c r="E127" s="16">
        <f t="shared" ca="1" si="2"/>
        <v>0.88618759593120677</v>
      </c>
      <c r="F127" s="20">
        <f t="shared" ca="1" si="3"/>
        <v>11.172676057734748</v>
      </c>
    </row>
    <row r="128" spans="5:6" x14ac:dyDescent="0.25">
      <c r="E128" s="16">
        <f t="shared" ca="1" si="2"/>
        <v>0.82318463543477971</v>
      </c>
      <c r="F128" s="20">
        <f t="shared" ca="1" si="3"/>
        <v>10.81686778585928</v>
      </c>
    </row>
    <row r="129" spans="5:6" x14ac:dyDescent="0.25">
      <c r="E129" s="16">
        <f t="shared" ca="1" si="2"/>
        <v>0.42422927602043803</v>
      </c>
      <c r="F129" s="20">
        <f t="shared" ca="1" si="3"/>
        <v>9.1862718925641556</v>
      </c>
    </row>
    <row r="130" spans="5:6" x14ac:dyDescent="0.25">
      <c r="E130" s="16">
        <f t="shared" ca="1" si="2"/>
        <v>0.50197803152669862</v>
      </c>
      <c r="F130" s="20">
        <f t="shared" ca="1" si="3"/>
        <v>9.4976152052048182</v>
      </c>
    </row>
    <row r="131" spans="5:6" x14ac:dyDescent="0.25">
      <c r="E131" s="16">
        <f t="shared" ca="1" si="2"/>
        <v>0.68379858996954701</v>
      </c>
      <c r="F131" s="20">
        <f t="shared" ca="1" si="3"/>
        <v>10.203409215105079</v>
      </c>
    </row>
    <row r="132" spans="5:6" x14ac:dyDescent="0.25">
      <c r="E132" s="16">
        <f t="shared" ref="E132:E195" ca="1" si="4">RAND()</f>
        <v>0.30406638981614886</v>
      </c>
      <c r="F132" s="20">
        <f t="shared" ref="F132:F195" ca="1" si="5">$C$4*POWER(-LN(1-E132),(1/$C$3))</f>
        <v>8.6505590406895969</v>
      </c>
    </row>
    <row r="133" spans="5:6" x14ac:dyDescent="0.25">
      <c r="E133" s="16">
        <f t="shared" ca="1" si="4"/>
        <v>0.84431662187200696</v>
      </c>
      <c r="F133" s="20">
        <f t="shared" ca="1" si="5"/>
        <v>10.926964856414461</v>
      </c>
    </row>
    <row r="134" spans="5:6" x14ac:dyDescent="0.25">
      <c r="E134" s="16">
        <f t="shared" ca="1" si="4"/>
        <v>0.86526739203933967</v>
      </c>
      <c r="F134" s="20">
        <f t="shared" ca="1" si="5"/>
        <v>11.044411570236019</v>
      </c>
    </row>
    <row r="135" spans="5:6" x14ac:dyDescent="0.25">
      <c r="E135" s="16">
        <f t="shared" ca="1" si="4"/>
        <v>0.8306472620014792</v>
      </c>
      <c r="F135" s="20">
        <f t="shared" ca="1" si="5"/>
        <v>10.854922498892686</v>
      </c>
    </row>
    <row r="136" spans="5:6" x14ac:dyDescent="0.25">
      <c r="E136" s="16">
        <f t="shared" ca="1" si="4"/>
        <v>0.46851188226253304</v>
      </c>
      <c r="F136" s="20">
        <f t="shared" ca="1" si="5"/>
        <v>9.3656585014986469</v>
      </c>
    </row>
    <row r="137" spans="5:6" x14ac:dyDescent="0.25">
      <c r="E137" s="16">
        <f t="shared" ca="1" si="4"/>
        <v>0.49860977637162707</v>
      </c>
      <c r="F137" s="20">
        <f t="shared" ca="1" si="5"/>
        <v>9.4844413376877732</v>
      </c>
    </row>
    <row r="138" spans="5:6" x14ac:dyDescent="0.25">
      <c r="E138" s="16">
        <f t="shared" ca="1" si="4"/>
        <v>0.59817930353612891</v>
      </c>
      <c r="F138" s="20">
        <f t="shared" ca="1" si="5"/>
        <v>9.8688812004255038</v>
      </c>
    </row>
    <row r="139" spans="5:6" x14ac:dyDescent="0.25">
      <c r="E139" s="16">
        <f t="shared" ca="1" si="4"/>
        <v>0.37400059974419375</v>
      </c>
      <c r="F139" s="20">
        <f t="shared" ca="1" si="5"/>
        <v>8.9731731148961007</v>
      </c>
    </row>
    <row r="140" spans="5:6" x14ac:dyDescent="0.25">
      <c r="E140" s="16">
        <f t="shared" ca="1" si="4"/>
        <v>0.58800127484509535</v>
      </c>
      <c r="F140" s="20">
        <f t="shared" ca="1" si="5"/>
        <v>9.82973885919316</v>
      </c>
    </row>
    <row r="141" spans="5:6" x14ac:dyDescent="0.25">
      <c r="E141" s="16">
        <f t="shared" ca="1" si="4"/>
        <v>0.5876377831854217</v>
      </c>
      <c r="F141" s="20">
        <f t="shared" ca="1" si="5"/>
        <v>9.8283417114743905</v>
      </c>
    </row>
    <row r="142" spans="5:6" x14ac:dyDescent="0.25">
      <c r="E142" s="16">
        <f t="shared" ca="1" si="4"/>
        <v>0.92918850845858869</v>
      </c>
      <c r="F142" s="20">
        <f t="shared" ca="1" si="5"/>
        <v>11.49239703251734</v>
      </c>
    </row>
    <row r="143" spans="5:6" x14ac:dyDescent="0.25">
      <c r="E143" s="16">
        <f t="shared" ca="1" si="4"/>
        <v>0.84527146103178574</v>
      </c>
      <c r="F143" s="20">
        <f t="shared" ca="1" si="5"/>
        <v>10.932120858166382</v>
      </c>
    </row>
    <row r="144" spans="5:6" x14ac:dyDescent="0.25">
      <c r="E144" s="16">
        <f t="shared" ca="1" si="4"/>
        <v>0.90046097810989956</v>
      </c>
      <c r="F144" s="20">
        <f t="shared" ca="1" si="5"/>
        <v>11.268587185359282</v>
      </c>
    </row>
    <row r="145" spans="5:6" x14ac:dyDescent="0.25">
      <c r="E145" s="16">
        <f t="shared" ca="1" si="4"/>
        <v>0.56556463222423681</v>
      </c>
      <c r="F145" s="20">
        <f t="shared" ca="1" si="5"/>
        <v>9.7435291418670076</v>
      </c>
    </row>
    <row r="146" spans="5:6" x14ac:dyDescent="0.25">
      <c r="E146" s="16">
        <f t="shared" ca="1" si="4"/>
        <v>0.84680156868016943</v>
      </c>
      <c r="F146" s="20">
        <f t="shared" ca="1" si="5"/>
        <v>10.940419253463059</v>
      </c>
    </row>
    <row r="147" spans="5:6" x14ac:dyDescent="0.25">
      <c r="E147" s="16">
        <f t="shared" ca="1" si="4"/>
        <v>0.66708050232768701</v>
      </c>
      <c r="F147" s="20">
        <f t="shared" ca="1" si="5"/>
        <v>10.136897088778777</v>
      </c>
    </row>
    <row r="148" spans="5:6" x14ac:dyDescent="0.25">
      <c r="E148" s="16">
        <f t="shared" ca="1" si="4"/>
        <v>0.65744415938425194</v>
      </c>
      <c r="F148" s="20">
        <f t="shared" ca="1" si="5"/>
        <v>10.098903161508211</v>
      </c>
    </row>
    <row r="149" spans="5:6" x14ac:dyDescent="0.25">
      <c r="E149" s="16">
        <f t="shared" ca="1" si="4"/>
        <v>0.36705558479355682</v>
      </c>
      <c r="F149" s="20">
        <f t="shared" ca="1" si="5"/>
        <v>8.9426693484692823</v>
      </c>
    </row>
    <row r="150" spans="5:6" x14ac:dyDescent="0.25">
      <c r="E150" s="16">
        <f t="shared" ca="1" si="4"/>
        <v>0.28097477058322429</v>
      </c>
      <c r="F150" s="20">
        <f t="shared" ca="1" si="5"/>
        <v>8.5347289086019611</v>
      </c>
    </row>
    <row r="151" spans="5:6" x14ac:dyDescent="0.25">
      <c r="E151" s="16">
        <f t="shared" ca="1" si="4"/>
        <v>6.7305729812637938E-2</v>
      </c>
      <c r="F151" s="20">
        <f t="shared" ca="1" si="5"/>
        <v>6.8348311551305185</v>
      </c>
    </row>
    <row r="152" spans="5:6" x14ac:dyDescent="0.25">
      <c r="E152" s="16">
        <f t="shared" ca="1" si="4"/>
        <v>7.2853262700064092E-2</v>
      </c>
      <c r="F152" s="20">
        <f t="shared" ca="1" si="5"/>
        <v>6.9155139504378802</v>
      </c>
    </row>
    <row r="153" spans="5:6" x14ac:dyDescent="0.25">
      <c r="E153" s="16">
        <f t="shared" ca="1" si="4"/>
        <v>7.5632322260048568E-3</v>
      </c>
      <c r="F153" s="20">
        <f t="shared" ca="1" si="5"/>
        <v>4.9795897818029564</v>
      </c>
    </row>
    <row r="154" spans="5:6" x14ac:dyDescent="0.25">
      <c r="E154" s="16">
        <f t="shared" ca="1" si="4"/>
        <v>0.41395016073745705</v>
      </c>
      <c r="F154" s="20">
        <f t="shared" ca="1" si="5"/>
        <v>9.1436169667822647</v>
      </c>
    </row>
    <row r="155" spans="5:6" x14ac:dyDescent="0.25">
      <c r="E155" s="16">
        <f t="shared" ca="1" si="4"/>
        <v>0.29831229358991407</v>
      </c>
      <c r="F155" s="20">
        <f t="shared" ca="1" si="5"/>
        <v>8.6222109245336291</v>
      </c>
    </row>
    <row r="156" spans="5:6" x14ac:dyDescent="0.25">
      <c r="E156" s="16">
        <f t="shared" ca="1" si="4"/>
        <v>0.86542494099232359</v>
      </c>
      <c r="F156" s="20">
        <f t="shared" ca="1" si="5"/>
        <v>11.045332305330465</v>
      </c>
    </row>
    <row r="157" spans="5:6" x14ac:dyDescent="0.25">
      <c r="E157" s="16">
        <f t="shared" ca="1" si="4"/>
        <v>0.499448586926594</v>
      </c>
      <c r="F157" s="20">
        <f t="shared" ca="1" si="5"/>
        <v>9.4877240439044179</v>
      </c>
    </row>
    <row r="158" spans="5:6" x14ac:dyDescent="0.25">
      <c r="E158" s="16">
        <f t="shared" ca="1" si="4"/>
        <v>0.38965405665790176</v>
      </c>
      <c r="F158" s="20">
        <f t="shared" ca="1" si="5"/>
        <v>9.0409216991134542</v>
      </c>
    </row>
    <row r="159" spans="5:6" x14ac:dyDescent="0.25">
      <c r="E159" s="16">
        <f t="shared" ca="1" si="4"/>
        <v>0.21429148866700665</v>
      </c>
      <c r="F159" s="20">
        <f t="shared" ca="1" si="5"/>
        <v>8.161318302476495</v>
      </c>
    </row>
    <row r="160" spans="5:6" x14ac:dyDescent="0.25">
      <c r="E160" s="16">
        <f t="shared" ca="1" si="4"/>
        <v>0.1724113397678988</v>
      </c>
      <c r="F160" s="20">
        <f t="shared" ca="1" si="5"/>
        <v>7.8834409308994644</v>
      </c>
    </row>
    <row r="161" spans="5:6" x14ac:dyDescent="0.25">
      <c r="E161" s="16">
        <f t="shared" ca="1" si="4"/>
        <v>0.57995899402030426</v>
      </c>
      <c r="F161" s="20">
        <f t="shared" ca="1" si="5"/>
        <v>9.7988342783289752</v>
      </c>
    </row>
    <row r="162" spans="5:6" x14ac:dyDescent="0.25">
      <c r="E162" s="16">
        <f t="shared" ca="1" si="4"/>
        <v>0.569497771647833</v>
      </c>
      <c r="F162" s="20">
        <f t="shared" ca="1" si="5"/>
        <v>9.7586428244140659</v>
      </c>
    </row>
    <row r="163" spans="5:6" x14ac:dyDescent="0.25">
      <c r="E163" s="16">
        <f t="shared" ca="1" si="4"/>
        <v>0.22493986267074773</v>
      </c>
      <c r="F163" s="20">
        <f t="shared" ca="1" si="5"/>
        <v>8.2257387996452742</v>
      </c>
    </row>
    <row r="164" spans="5:6" x14ac:dyDescent="0.25">
      <c r="E164" s="16">
        <f t="shared" ca="1" si="4"/>
        <v>0.99908866821244757</v>
      </c>
      <c r="F164" s="20">
        <f t="shared" ca="1" si="5"/>
        <v>13.20485511173478</v>
      </c>
    </row>
    <row r="165" spans="5:6" x14ac:dyDescent="0.25">
      <c r="E165" s="16">
        <f t="shared" ca="1" si="4"/>
        <v>0.92089310072509634</v>
      </c>
      <c r="F165" s="20">
        <f t="shared" ca="1" si="5"/>
        <v>11.422442244712109</v>
      </c>
    </row>
    <row r="166" spans="5:6" x14ac:dyDescent="0.25">
      <c r="E166" s="16">
        <f t="shared" ca="1" si="4"/>
        <v>0.50285981785717504</v>
      </c>
      <c r="F166" s="20">
        <f t="shared" ca="1" si="5"/>
        <v>9.5010606198023098</v>
      </c>
    </row>
    <row r="167" spans="5:6" x14ac:dyDescent="0.25">
      <c r="E167" s="16">
        <f t="shared" ca="1" si="4"/>
        <v>0.94650943183197778</v>
      </c>
      <c r="F167" s="20">
        <f t="shared" ca="1" si="5"/>
        <v>11.658919564168258</v>
      </c>
    </row>
    <row r="168" spans="5:6" x14ac:dyDescent="0.25">
      <c r="E168" s="16">
        <f t="shared" ca="1" si="4"/>
        <v>0.82847700666988333</v>
      </c>
      <c r="F168" s="20">
        <f t="shared" ca="1" si="5"/>
        <v>10.843768495764156</v>
      </c>
    </row>
    <row r="169" spans="5:6" x14ac:dyDescent="0.25">
      <c r="E169" s="16">
        <f t="shared" ca="1" si="4"/>
        <v>0.63403390344382715</v>
      </c>
      <c r="F169" s="20">
        <f t="shared" ca="1" si="5"/>
        <v>10.007432808647522</v>
      </c>
    </row>
    <row r="170" spans="5:6" x14ac:dyDescent="0.25">
      <c r="E170" s="16">
        <f t="shared" ca="1" si="4"/>
        <v>5.2545978515422531E-2</v>
      </c>
      <c r="F170" s="20">
        <f t="shared" ca="1" si="5"/>
        <v>6.5900212213683274</v>
      </c>
    </row>
    <row r="171" spans="5:6" x14ac:dyDescent="0.25">
      <c r="E171" s="16">
        <f t="shared" ca="1" si="4"/>
        <v>0.52857515226637386</v>
      </c>
      <c r="F171" s="20">
        <f t="shared" ca="1" si="5"/>
        <v>9.6009999991646193</v>
      </c>
    </row>
    <row r="172" spans="5:6" x14ac:dyDescent="0.25">
      <c r="E172" s="16">
        <f t="shared" ca="1" si="4"/>
        <v>7.7177048225169465E-2</v>
      </c>
      <c r="F172" s="20">
        <f t="shared" ca="1" si="5"/>
        <v>6.9750063303000429</v>
      </c>
    </row>
    <row r="173" spans="5:6" x14ac:dyDescent="0.25">
      <c r="E173" s="16">
        <f t="shared" ca="1" si="4"/>
        <v>0.77013353005657936</v>
      </c>
      <c r="F173" s="20">
        <f t="shared" ca="1" si="5"/>
        <v>10.566065771982542</v>
      </c>
    </row>
    <row r="174" spans="5:6" x14ac:dyDescent="0.25">
      <c r="E174" s="16">
        <f t="shared" ca="1" si="4"/>
        <v>0.18452681312619978</v>
      </c>
      <c r="F174" s="20">
        <f t="shared" ca="1" si="5"/>
        <v>7.9684105972924035</v>
      </c>
    </row>
    <row r="175" spans="5:6" x14ac:dyDescent="0.25">
      <c r="E175" s="16">
        <f t="shared" ca="1" si="4"/>
        <v>5.836652124038455E-2</v>
      </c>
      <c r="F175" s="20">
        <f t="shared" ca="1" si="5"/>
        <v>6.6925853282430827</v>
      </c>
    </row>
    <row r="176" spans="5:6" x14ac:dyDescent="0.25">
      <c r="E176" s="16">
        <f t="shared" ca="1" si="4"/>
        <v>0.89478253160421395</v>
      </c>
      <c r="F176" s="20">
        <f t="shared" ca="1" si="5"/>
        <v>11.229472647848798</v>
      </c>
    </row>
    <row r="177" spans="5:6" x14ac:dyDescent="0.25">
      <c r="E177" s="16">
        <f t="shared" ca="1" si="4"/>
        <v>0.59549257420792212</v>
      </c>
      <c r="F177" s="20">
        <f t="shared" ca="1" si="5"/>
        <v>9.8585440076201021</v>
      </c>
    </row>
    <row r="178" spans="5:6" x14ac:dyDescent="0.25">
      <c r="E178" s="16">
        <f t="shared" ca="1" si="4"/>
        <v>6.3285065493073445E-2</v>
      </c>
      <c r="F178" s="20">
        <f t="shared" ca="1" si="5"/>
        <v>6.7728944945837286</v>
      </c>
    </row>
    <row r="179" spans="5:6" x14ac:dyDescent="0.25">
      <c r="E179" s="16">
        <f t="shared" ca="1" si="4"/>
        <v>0.33594871677492066</v>
      </c>
      <c r="F179" s="20">
        <f t="shared" ca="1" si="5"/>
        <v>8.802214078104301</v>
      </c>
    </row>
    <row r="180" spans="5:6" x14ac:dyDescent="0.25">
      <c r="E180" s="16">
        <f t="shared" ca="1" si="4"/>
        <v>0.6555531923486676</v>
      </c>
      <c r="F180" s="20">
        <f t="shared" ca="1" si="5"/>
        <v>10.091473453274482</v>
      </c>
    </row>
    <row r="181" spans="5:6" x14ac:dyDescent="0.25">
      <c r="E181" s="16">
        <f t="shared" ca="1" si="4"/>
        <v>0.91325515986592065</v>
      </c>
      <c r="F181" s="20">
        <f t="shared" ca="1" si="5"/>
        <v>11.362213262237027</v>
      </c>
    </row>
    <row r="182" spans="5:6" x14ac:dyDescent="0.25">
      <c r="E182" s="16">
        <f t="shared" ca="1" si="4"/>
        <v>0.98134306730742638</v>
      </c>
      <c r="F182" s="20">
        <f t="shared" ca="1" si="5"/>
        <v>12.182082714699201</v>
      </c>
    </row>
    <row r="183" spans="5:6" x14ac:dyDescent="0.25">
      <c r="E183" s="16">
        <f t="shared" ca="1" si="4"/>
        <v>0.63990177583162289</v>
      </c>
      <c r="F183" s="20">
        <f t="shared" ca="1" si="5"/>
        <v>10.03026445691075</v>
      </c>
    </row>
    <row r="184" spans="5:6" x14ac:dyDescent="0.25">
      <c r="E184" s="16">
        <f t="shared" ca="1" si="4"/>
        <v>0.52619447716448453</v>
      </c>
      <c r="F184" s="20">
        <f t="shared" ca="1" si="5"/>
        <v>9.591786031572191</v>
      </c>
    </row>
    <row r="185" spans="5:6" x14ac:dyDescent="0.25">
      <c r="E185" s="16">
        <f t="shared" ca="1" si="4"/>
        <v>0.31056498038438241</v>
      </c>
      <c r="F185" s="20">
        <f t="shared" ca="1" si="5"/>
        <v>8.682193217029198</v>
      </c>
    </row>
    <row r="186" spans="5:6" x14ac:dyDescent="0.25">
      <c r="E186" s="16">
        <f t="shared" ca="1" si="4"/>
        <v>0.27658170056789366</v>
      </c>
      <c r="F186" s="20">
        <f t="shared" ca="1" si="5"/>
        <v>8.5120340650340118</v>
      </c>
    </row>
    <row r="187" spans="5:6" x14ac:dyDescent="0.25">
      <c r="E187" s="16">
        <f t="shared" ca="1" si="4"/>
        <v>0.7418281961057408</v>
      </c>
      <c r="F187" s="20">
        <f t="shared" ca="1" si="5"/>
        <v>10.442599528926941</v>
      </c>
    </row>
    <row r="188" spans="5:6" x14ac:dyDescent="0.25">
      <c r="E188" s="16">
        <f t="shared" ca="1" si="4"/>
        <v>0.57046411725678425</v>
      </c>
      <c r="F188" s="20">
        <f t="shared" ca="1" si="5"/>
        <v>9.7623557362605471</v>
      </c>
    </row>
    <row r="189" spans="5:6" x14ac:dyDescent="0.25">
      <c r="E189" s="16">
        <f t="shared" ca="1" si="4"/>
        <v>0.46308837770215916</v>
      </c>
      <c r="F189" s="20">
        <f t="shared" ca="1" si="5"/>
        <v>9.3440183010805153</v>
      </c>
    </row>
    <row r="190" spans="5:6" x14ac:dyDescent="0.25">
      <c r="E190" s="16">
        <f t="shared" ca="1" si="4"/>
        <v>0.6256839325926814</v>
      </c>
      <c r="F190" s="20">
        <f t="shared" ca="1" si="5"/>
        <v>9.9750348534043312</v>
      </c>
    </row>
    <row r="191" spans="5:6" x14ac:dyDescent="0.25">
      <c r="E191" s="16">
        <f t="shared" ca="1" si="4"/>
        <v>0.69096504012127835</v>
      </c>
      <c r="F191" s="20">
        <f t="shared" ca="1" si="5"/>
        <v>10.232187345305384</v>
      </c>
    </row>
    <row r="192" spans="5:6" x14ac:dyDescent="0.25">
      <c r="E192" s="16">
        <f t="shared" ca="1" si="4"/>
        <v>0.87558518572914001</v>
      </c>
      <c r="F192" s="20">
        <f t="shared" ca="1" si="5"/>
        <v>11.106080220611762</v>
      </c>
    </row>
    <row r="193" spans="5:6" x14ac:dyDescent="0.25">
      <c r="E193" s="16">
        <f t="shared" ca="1" si="4"/>
        <v>0.10132241821155286</v>
      </c>
      <c r="F193" s="20">
        <f t="shared" ca="1" si="5"/>
        <v>7.265114133379508</v>
      </c>
    </row>
    <row r="194" spans="5:6" x14ac:dyDescent="0.25">
      <c r="E194" s="16">
        <f t="shared" ca="1" si="4"/>
        <v>0.77559244627613511</v>
      </c>
      <c r="F194" s="20">
        <f t="shared" ca="1" si="5"/>
        <v>10.59056987484462</v>
      </c>
    </row>
    <row r="195" spans="5:6" x14ac:dyDescent="0.25">
      <c r="E195" s="16">
        <f t="shared" ca="1" si="4"/>
        <v>2.2641604768614099E-2</v>
      </c>
      <c r="F195" s="20">
        <f t="shared" ca="1" si="5"/>
        <v>5.830366118262738</v>
      </c>
    </row>
    <row r="196" spans="5:6" x14ac:dyDescent="0.25">
      <c r="E196" s="16">
        <f t="shared" ref="E196:E259" ca="1" si="6">RAND()</f>
        <v>0.9013827019654197</v>
      </c>
      <c r="F196" s="20">
        <f t="shared" ref="F196:F259" ca="1" si="7">$C$4*POWER(-LN(1-E196),(1/$C$3))</f>
        <v>11.275066989817148</v>
      </c>
    </row>
    <row r="197" spans="5:6" x14ac:dyDescent="0.25">
      <c r="E197" s="16">
        <f t="shared" ca="1" si="6"/>
        <v>0.68479865303571352</v>
      </c>
      <c r="F197" s="20">
        <f t="shared" ca="1" si="7"/>
        <v>10.20741483642542</v>
      </c>
    </row>
    <row r="198" spans="5:6" x14ac:dyDescent="0.25">
      <c r="E198" s="16">
        <f t="shared" ca="1" si="6"/>
        <v>0.81973816107116837</v>
      </c>
      <c r="F198" s="20">
        <f t="shared" ca="1" si="7"/>
        <v>10.799568332093763</v>
      </c>
    </row>
    <row r="199" spans="5:6" x14ac:dyDescent="0.25">
      <c r="E199" s="16">
        <f t="shared" ca="1" si="6"/>
        <v>0.99285263460928275</v>
      </c>
      <c r="F199" s="20">
        <f t="shared" ca="1" si="7"/>
        <v>12.563670899071909</v>
      </c>
    </row>
    <row r="200" spans="5:6" x14ac:dyDescent="0.25">
      <c r="E200" s="16">
        <f t="shared" ca="1" si="6"/>
        <v>0.77903714845847849</v>
      </c>
      <c r="F200" s="20">
        <f t="shared" ca="1" si="7"/>
        <v>10.606163107765699</v>
      </c>
    </row>
    <row r="201" spans="5:6" x14ac:dyDescent="0.25">
      <c r="E201" s="16">
        <f t="shared" ca="1" si="6"/>
        <v>8.8109834815622845E-3</v>
      </c>
      <c r="F201" s="20">
        <f t="shared" ca="1" si="7"/>
        <v>5.0898664805617866</v>
      </c>
    </row>
    <row r="202" spans="5:6" x14ac:dyDescent="0.25">
      <c r="E202" s="16">
        <f t="shared" ca="1" si="6"/>
        <v>0.19378701044778868</v>
      </c>
      <c r="F202" s="20">
        <f t="shared" ca="1" si="7"/>
        <v>8.0306646898644001</v>
      </c>
    </row>
    <row r="203" spans="5:6" x14ac:dyDescent="0.25">
      <c r="E203" s="16">
        <f t="shared" ca="1" si="6"/>
        <v>0.64855269038715035</v>
      </c>
      <c r="F203" s="20">
        <f t="shared" ca="1" si="7"/>
        <v>10.064035866543399</v>
      </c>
    </row>
    <row r="204" spans="5:6" x14ac:dyDescent="0.25">
      <c r="E204" s="16">
        <f t="shared" ca="1" si="6"/>
        <v>0.37843932622673448</v>
      </c>
      <c r="F204" s="20">
        <f t="shared" ca="1" si="7"/>
        <v>8.9925214716086632</v>
      </c>
    </row>
    <row r="205" spans="5:6" x14ac:dyDescent="0.25">
      <c r="E205" s="16">
        <f t="shared" ca="1" si="6"/>
        <v>7.1116033563435654E-2</v>
      </c>
      <c r="F205" s="20">
        <f t="shared" ca="1" si="7"/>
        <v>6.8908018172615648</v>
      </c>
    </row>
    <row r="206" spans="5:6" x14ac:dyDescent="0.25">
      <c r="E206" s="16">
        <f t="shared" ca="1" si="6"/>
        <v>0.33496236910244559</v>
      </c>
      <c r="F206" s="20">
        <f t="shared" ca="1" si="7"/>
        <v>8.7976481165784985</v>
      </c>
    </row>
    <row r="207" spans="5:6" x14ac:dyDescent="0.25">
      <c r="E207" s="16">
        <f t="shared" ca="1" si="6"/>
        <v>0.7517897738647813</v>
      </c>
      <c r="F207" s="20">
        <f t="shared" ca="1" si="7"/>
        <v>10.485418878243145</v>
      </c>
    </row>
    <row r="208" spans="5:6" x14ac:dyDescent="0.25">
      <c r="E208" s="16">
        <f t="shared" ca="1" si="6"/>
        <v>0.97043520883492895</v>
      </c>
      <c r="F208" s="20">
        <f t="shared" ca="1" si="7"/>
        <v>11.970110553538916</v>
      </c>
    </row>
    <row r="209" spans="5:6" x14ac:dyDescent="0.25">
      <c r="E209" s="16">
        <f t="shared" ca="1" si="6"/>
        <v>0.82783190971125675</v>
      </c>
      <c r="F209" s="20">
        <f t="shared" ca="1" si="7"/>
        <v>10.840467048066246</v>
      </c>
    </row>
    <row r="210" spans="5:6" x14ac:dyDescent="0.25">
      <c r="E210" s="16">
        <f t="shared" ca="1" si="6"/>
        <v>0.54734317352382478</v>
      </c>
      <c r="F210" s="20">
        <f t="shared" ca="1" si="7"/>
        <v>9.6734367466157085</v>
      </c>
    </row>
    <row r="211" spans="5:6" x14ac:dyDescent="0.25">
      <c r="E211" s="16">
        <f t="shared" ca="1" si="6"/>
        <v>0.92743847627402864</v>
      </c>
      <c r="F211" s="20">
        <f t="shared" ca="1" si="7"/>
        <v>11.47719887167071</v>
      </c>
    </row>
    <row r="212" spans="5:6" x14ac:dyDescent="0.25">
      <c r="E212" s="16">
        <f t="shared" ca="1" si="6"/>
        <v>0.19101048106784613</v>
      </c>
      <c r="F212" s="20">
        <f t="shared" ca="1" si="7"/>
        <v>8.0122277537336082</v>
      </c>
    </row>
    <row r="213" spans="5:6" x14ac:dyDescent="0.25">
      <c r="E213" s="16">
        <f t="shared" ca="1" si="6"/>
        <v>0.98035478900522277</v>
      </c>
      <c r="F213" s="20">
        <f t="shared" ca="1" si="7"/>
        <v>12.159395512864924</v>
      </c>
    </row>
    <row r="214" spans="5:6" x14ac:dyDescent="0.25">
      <c r="E214" s="16">
        <f t="shared" ca="1" si="6"/>
        <v>0.28696937446617443</v>
      </c>
      <c r="F214" s="20">
        <f t="shared" ca="1" si="7"/>
        <v>8.56534293342796</v>
      </c>
    </row>
    <row r="215" spans="5:6" x14ac:dyDescent="0.25">
      <c r="E215" s="16">
        <f t="shared" ca="1" si="6"/>
        <v>0.58740745958641039</v>
      </c>
      <c r="F215" s="20">
        <f t="shared" ca="1" si="7"/>
        <v>9.8274564406707832</v>
      </c>
    </row>
    <row r="216" spans="5:6" x14ac:dyDescent="0.25">
      <c r="E216" s="16">
        <f t="shared" ca="1" si="6"/>
        <v>9.0263144247804683E-2</v>
      </c>
      <c r="F216" s="20">
        <f t="shared" ca="1" si="7"/>
        <v>7.1400074043399888</v>
      </c>
    </row>
    <row r="217" spans="5:6" x14ac:dyDescent="0.25">
      <c r="E217" s="16">
        <f t="shared" ca="1" si="6"/>
        <v>0.12665471500759762</v>
      </c>
      <c r="F217" s="20">
        <f t="shared" ca="1" si="7"/>
        <v>7.5154787399828038</v>
      </c>
    </row>
    <row r="218" spans="5:6" x14ac:dyDescent="0.25">
      <c r="E218" s="16">
        <f t="shared" ca="1" si="6"/>
        <v>0.82990692898849205</v>
      </c>
      <c r="F218" s="20">
        <f t="shared" ca="1" si="7"/>
        <v>10.851109325063407</v>
      </c>
    </row>
    <row r="219" spans="5:6" x14ac:dyDescent="0.25">
      <c r="E219" s="16">
        <f t="shared" ca="1" si="6"/>
        <v>0.51158265540093462</v>
      </c>
      <c r="F219" s="20">
        <f t="shared" ca="1" si="7"/>
        <v>9.5350716557345656</v>
      </c>
    </row>
    <row r="220" spans="5:6" x14ac:dyDescent="0.25">
      <c r="E220" s="16">
        <f t="shared" ca="1" si="6"/>
        <v>0.99235443938776069</v>
      </c>
      <c r="F220" s="20">
        <f t="shared" ca="1" si="7"/>
        <v>12.539050519259227</v>
      </c>
    </row>
    <row r="221" spans="5:6" x14ac:dyDescent="0.25">
      <c r="E221" s="16">
        <f t="shared" ca="1" si="6"/>
        <v>0.36705596568403565</v>
      </c>
      <c r="F221" s="20">
        <f t="shared" ca="1" si="7"/>
        <v>8.9426710293362834</v>
      </c>
    </row>
    <row r="222" spans="5:6" x14ac:dyDescent="0.25">
      <c r="E222" s="16">
        <f t="shared" ca="1" si="6"/>
        <v>0.38871958432664355</v>
      </c>
      <c r="F222" s="20">
        <f t="shared" ca="1" si="7"/>
        <v>9.0369143119307793</v>
      </c>
    </row>
    <row r="223" spans="5:6" x14ac:dyDescent="0.25">
      <c r="E223" s="16">
        <f t="shared" ca="1" si="6"/>
        <v>0.23679402034892127</v>
      </c>
      <c r="F223" s="20">
        <f t="shared" ca="1" si="7"/>
        <v>8.2950396402856423</v>
      </c>
    </row>
    <row r="224" spans="5:6" x14ac:dyDescent="0.25">
      <c r="E224" s="16">
        <f t="shared" ca="1" si="6"/>
        <v>0.50205377148333774</v>
      </c>
      <c r="F224" s="20">
        <f t="shared" ca="1" si="7"/>
        <v>9.4979111996165209</v>
      </c>
    </row>
    <row r="225" spans="5:6" x14ac:dyDescent="0.25">
      <c r="E225" s="16">
        <f t="shared" ca="1" si="6"/>
        <v>0.16272388704131113</v>
      </c>
      <c r="F225" s="20">
        <f t="shared" ca="1" si="7"/>
        <v>7.8122844457856919</v>
      </c>
    </row>
    <row r="226" spans="5:6" x14ac:dyDescent="0.25">
      <c r="E226" s="16">
        <f t="shared" ca="1" si="6"/>
        <v>0.43327222634205942</v>
      </c>
      <c r="F226" s="20">
        <f t="shared" ca="1" si="7"/>
        <v>9.2234496621460078</v>
      </c>
    </row>
    <row r="227" spans="5:6" x14ac:dyDescent="0.25">
      <c r="E227" s="16">
        <f t="shared" ca="1" si="6"/>
        <v>0.81066307722796604</v>
      </c>
      <c r="F227" s="20">
        <f t="shared" ca="1" si="7"/>
        <v>10.754786711929301</v>
      </c>
    </row>
    <row r="228" spans="5:6" x14ac:dyDescent="0.25">
      <c r="E228" s="16">
        <f t="shared" ca="1" si="6"/>
        <v>0.98729828521171803</v>
      </c>
      <c r="F228" s="20">
        <f t="shared" ca="1" si="7"/>
        <v>12.343570240015856</v>
      </c>
    </row>
    <row r="229" spans="5:6" x14ac:dyDescent="0.25">
      <c r="E229" s="16">
        <f t="shared" ca="1" si="6"/>
        <v>0.47692595694390849</v>
      </c>
      <c r="F229" s="20">
        <f t="shared" ca="1" si="7"/>
        <v>9.3990775192691967</v>
      </c>
    </row>
    <row r="230" spans="5:6" x14ac:dyDescent="0.25">
      <c r="E230" s="16">
        <f t="shared" ca="1" si="6"/>
        <v>4.4010427494777238E-3</v>
      </c>
      <c r="F230" s="20">
        <f t="shared" ca="1" si="7"/>
        <v>4.6078874193077741</v>
      </c>
    </row>
    <row r="231" spans="5:6" x14ac:dyDescent="0.25">
      <c r="E231" s="16">
        <f t="shared" ca="1" si="6"/>
        <v>0.91566645515136225</v>
      </c>
      <c r="F231" s="20">
        <f t="shared" ca="1" si="7"/>
        <v>11.380838509633406</v>
      </c>
    </row>
    <row r="232" spans="5:6" x14ac:dyDescent="0.25">
      <c r="E232" s="16">
        <f t="shared" ca="1" si="6"/>
        <v>0.60207277189107766</v>
      </c>
      <c r="F232" s="20">
        <f t="shared" ca="1" si="7"/>
        <v>9.8838688052814447</v>
      </c>
    </row>
    <row r="233" spans="5:6" x14ac:dyDescent="0.25">
      <c r="E233" s="16">
        <f t="shared" ca="1" si="6"/>
        <v>0.72012978494394386</v>
      </c>
      <c r="F233" s="20">
        <f t="shared" ca="1" si="7"/>
        <v>10.351335992226069</v>
      </c>
    </row>
    <row r="234" spans="5:6" x14ac:dyDescent="0.25">
      <c r="E234" s="16">
        <f t="shared" ca="1" si="6"/>
        <v>0.6386375311379161</v>
      </c>
      <c r="F234" s="20">
        <f t="shared" ca="1" si="7"/>
        <v>10.025340478824445</v>
      </c>
    </row>
    <row r="235" spans="5:6" x14ac:dyDescent="0.25">
      <c r="E235" s="16">
        <f t="shared" ca="1" si="6"/>
        <v>0.23489402662174275</v>
      </c>
      <c r="F235" s="20">
        <f t="shared" ca="1" si="7"/>
        <v>8.2840930080889876</v>
      </c>
    </row>
    <row r="236" spans="5:6" x14ac:dyDescent="0.25">
      <c r="E236" s="16">
        <f t="shared" ca="1" si="6"/>
        <v>0.44498781411463095</v>
      </c>
      <c r="F236" s="20">
        <f t="shared" ca="1" si="7"/>
        <v>9.2711709974516392</v>
      </c>
    </row>
    <row r="237" spans="5:6" x14ac:dyDescent="0.25">
      <c r="E237" s="16">
        <f t="shared" ca="1" si="6"/>
        <v>0.50903123034795827</v>
      </c>
      <c r="F237" s="20">
        <f t="shared" ca="1" si="7"/>
        <v>9.5251364843742223</v>
      </c>
    </row>
    <row r="238" spans="5:6" x14ac:dyDescent="0.25">
      <c r="E238" s="16">
        <f t="shared" ca="1" si="6"/>
        <v>0.39949986274190541</v>
      </c>
      <c r="F238" s="20">
        <f t="shared" ca="1" si="7"/>
        <v>9.0828760456795159</v>
      </c>
    </row>
    <row r="239" spans="5:6" x14ac:dyDescent="0.25">
      <c r="E239" s="16">
        <f t="shared" ca="1" si="6"/>
        <v>0.63892867971023148</v>
      </c>
      <c r="F239" s="20">
        <f t="shared" ca="1" si="7"/>
        <v>10.026474200546334</v>
      </c>
    </row>
    <row r="240" spans="5:6" x14ac:dyDescent="0.25">
      <c r="E240" s="16">
        <f t="shared" ca="1" si="6"/>
        <v>0.78136104117452032</v>
      </c>
      <c r="F240" s="20">
        <f t="shared" ca="1" si="7"/>
        <v>10.616742069253922</v>
      </c>
    </row>
    <row r="241" spans="5:6" x14ac:dyDescent="0.25">
      <c r="E241" s="16">
        <f t="shared" ca="1" si="6"/>
        <v>0.77241069583545185</v>
      </c>
      <c r="F241" s="20">
        <f t="shared" ca="1" si="7"/>
        <v>10.576257417346435</v>
      </c>
    </row>
    <row r="242" spans="5:6" x14ac:dyDescent="0.25">
      <c r="E242" s="16">
        <f t="shared" ca="1" si="6"/>
        <v>0.57168691347263756</v>
      </c>
      <c r="F242" s="20">
        <f t="shared" ca="1" si="7"/>
        <v>9.7670538191103571</v>
      </c>
    </row>
    <row r="243" spans="5:6" x14ac:dyDescent="0.25">
      <c r="E243" s="16">
        <f t="shared" ca="1" si="6"/>
        <v>0.29078648126539552</v>
      </c>
      <c r="F243" s="20">
        <f t="shared" ca="1" si="7"/>
        <v>8.5846310397310752</v>
      </c>
    </row>
    <row r="244" spans="5:6" x14ac:dyDescent="0.25">
      <c r="E244" s="16">
        <f t="shared" ca="1" si="6"/>
        <v>0.4499193050108472</v>
      </c>
      <c r="F244" s="20">
        <f t="shared" ca="1" si="7"/>
        <v>9.2911191380175371</v>
      </c>
    </row>
    <row r="245" spans="5:6" x14ac:dyDescent="0.25">
      <c r="E245" s="16">
        <f t="shared" ca="1" si="6"/>
        <v>0.68193974969657667</v>
      </c>
      <c r="F245" s="20">
        <f t="shared" ca="1" si="7"/>
        <v>10.195972442927381</v>
      </c>
    </row>
    <row r="246" spans="5:6" x14ac:dyDescent="0.25">
      <c r="E246" s="16">
        <f t="shared" ca="1" si="6"/>
        <v>0.11179626948878818</v>
      </c>
      <c r="F246" s="20">
        <f t="shared" ca="1" si="7"/>
        <v>7.3739873313454751</v>
      </c>
    </row>
    <row r="247" spans="5:6" x14ac:dyDescent="0.25">
      <c r="E247" s="16">
        <f t="shared" ca="1" si="6"/>
        <v>0.91091822789822907</v>
      </c>
      <c r="F247" s="20">
        <f t="shared" ca="1" si="7"/>
        <v>11.344480588866288</v>
      </c>
    </row>
    <row r="248" spans="5:6" x14ac:dyDescent="0.25">
      <c r="E248" s="16">
        <f t="shared" ca="1" si="6"/>
        <v>0.34344459839758379</v>
      </c>
      <c r="F248" s="20">
        <f t="shared" ca="1" si="7"/>
        <v>8.8366752562226587</v>
      </c>
    </row>
    <row r="249" spans="5:6" x14ac:dyDescent="0.25">
      <c r="E249" s="16">
        <f t="shared" ca="1" si="6"/>
        <v>0.85193546707057821</v>
      </c>
      <c r="F249" s="20">
        <f t="shared" ca="1" si="7"/>
        <v>10.968597539783653</v>
      </c>
    </row>
    <row r="250" spans="5:6" x14ac:dyDescent="0.25">
      <c r="E250" s="16">
        <f t="shared" ca="1" si="6"/>
        <v>1.9117077988423103E-2</v>
      </c>
      <c r="F250" s="20">
        <f t="shared" ca="1" si="7"/>
        <v>5.6896637051415002</v>
      </c>
    </row>
    <row r="251" spans="5:6" x14ac:dyDescent="0.25">
      <c r="E251" s="16">
        <f t="shared" ca="1" si="6"/>
        <v>0.53159825292798646</v>
      </c>
      <c r="F251" s="20">
        <f t="shared" ca="1" si="7"/>
        <v>9.6126910267745664</v>
      </c>
    </row>
    <row r="252" spans="5:6" x14ac:dyDescent="0.25">
      <c r="E252" s="16">
        <f t="shared" ca="1" si="6"/>
        <v>0.45835408501370212</v>
      </c>
      <c r="F252" s="20">
        <f t="shared" ca="1" si="7"/>
        <v>9.3250605452196904</v>
      </c>
    </row>
    <row r="253" spans="5:6" x14ac:dyDescent="0.25">
      <c r="E253" s="16">
        <f t="shared" ca="1" si="6"/>
        <v>0.85509205764386209</v>
      </c>
      <c r="F253" s="20">
        <f t="shared" ca="1" si="7"/>
        <v>10.986190675935948</v>
      </c>
    </row>
    <row r="254" spans="5:6" x14ac:dyDescent="0.25">
      <c r="E254" s="16">
        <f t="shared" ca="1" si="6"/>
        <v>0.16644532378001575</v>
      </c>
      <c r="F254" s="20">
        <f t="shared" ca="1" si="7"/>
        <v>7.8399806877828837</v>
      </c>
    </row>
    <row r="255" spans="5:6" x14ac:dyDescent="0.25">
      <c r="E255" s="16">
        <f t="shared" ca="1" si="6"/>
        <v>0.47129820997712868</v>
      </c>
      <c r="F255" s="20">
        <f t="shared" ca="1" si="7"/>
        <v>9.3767453712684379</v>
      </c>
    </row>
    <row r="256" spans="5:6" x14ac:dyDescent="0.25">
      <c r="E256" s="16">
        <f t="shared" ca="1" si="6"/>
        <v>0.9952410036706909</v>
      </c>
      <c r="F256" s="20">
        <f t="shared" ca="1" si="7"/>
        <v>12.706445462359223</v>
      </c>
    </row>
    <row r="257" spans="5:6" x14ac:dyDescent="0.25">
      <c r="E257" s="16">
        <f t="shared" ca="1" si="6"/>
        <v>0.16423613726323727</v>
      </c>
      <c r="F257" s="20">
        <f t="shared" ca="1" si="7"/>
        <v>7.8235952718814605</v>
      </c>
    </row>
    <row r="258" spans="5:6" x14ac:dyDescent="0.25">
      <c r="E258" s="16">
        <f t="shared" ca="1" si="6"/>
        <v>0.95704797616261494</v>
      </c>
      <c r="F258" s="20">
        <f t="shared" ca="1" si="7"/>
        <v>11.779892937103089</v>
      </c>
    </row>
    <row r="259" spans="5:6" x14ac:dyDescent="0.25">
      <c r="E259" s="16">
        <f t="shared" ca="1" si="6"/>
        <v>0.82170261510061393</v>
      </c>
      <c r="F259" s="20">
        <f t="shared" ca="1" si="7"/>
        <v>10.80940825288601</v>
      </c>
    </row>
    <row r="260" spans="5:6" x14ac:dyDescent="0.25">
      <c r="E260" s="16">
        <f t="shared" ref="E260:E323" ca="1" si="8">RAND()</f>
        <v>8.014189024785856E-2</v>
      </c>
      <c r="F260" s="20">
        <f t="shared" ref="F260:F323" ca="1" si="9">$C$4*POWER(-LN(1-E260),(1/$C$3))</f>
        <v>7.0142597065423278</v>
      </c>
    </row>
    <row r="261" spans="5:6" x14ac:dyDescent="0.25">
      <c r="E261" s="16">
        <f t="shared" ca="1" si="8"/>
        <v>0.70282590060825478</v>
      </c>
      <c r="F261" s="20">
        <f t="shared" ca="1" si="9"/>
        <v>10.280221400496725</v>
      </c>
    </row>
    <row r="262" spans="5:6" x14ac:dyDescent="0.25">
      <c r="E262" s="16">
        <f t="shared" ca="1" si="8"/>
        <v>0.5606143494940784</v>
      </c>
      <c r="F262" s="20">
        <f t="shared" ca="1" si="9"/>
        <v>9.7245012830343285</v>
      </c>
    </row>
    <row r="263" spans="5:6" x14ac:dyDescent="0.25">
      <c r="E263" s="16">
        <f t="shared" ca="1" si="8"/>
        <v>0.13842636948234999</v>
      </c>
      <c r="F263" s="20">
        <f t="shared" ca="1" si="9"/>
        <v>7.6187122351634979</v>
      </c>
    </row>
    <row r="264" spans="5:6" x14ac:dyDescent="0.25">
      <c r="E264" s="16">
        <f t="shared" ca="1" si="8"/>
        <v>0.65348285276100304</v>
      </c>
      <c r="F264" s="20">
        <f t="shared" ca="1" si="9"/>
        <v>10.083348126135103</v>
      </c>
    </row>
    <row r="265" spans="5:6" x14ac:dyDescent="0.25">
      <c r="E265" s="16">
        <f t="shared" ca="1" si="8"/>
        <v>0.75876313100062998</v>
      </c>
      <c r="F265" s="20">
        <f t="shared" ca="1" si="9"/>
        <v>10.515786279299842</v>
      </c>
    </row>
    <row r="266" spans="5:6" x14ac:dyDescent="0.25">
      <c r="E266" s="16">
        <f t="shared" ca="1" si="8"/>
        <v>0.43534364756884658</v>
      </c>
      <c r="F266" s="20">
        <f t="shared" ca="1" si="9"/>
        <v>9.2319225886956673</v>
      </c>
    </row>
    <row r="267" spans="5:6" x14ac:dyDescent="0.25">
      <c r="E267" s="16">
        <f t="shared" ca="1" si="8"/>
        <v>0.25320255976567829</v>
      </c>
      <c r="F267" s="20">
        <f t="shared" ca="1" si="9"/>
        <v>8.3872173434818826</v>
      </c>
    </row>
    <row r="268" spans="5:6" x14ac:dyDescent="0.25">
      <c r="E268" s="16">
        <f t="shared" ca="1" si="8"/>
        <v>3.9524215329219348E-2</v>
      </c>
      <c r="F268" s="20">
        <f t="shared" ca="1" si="9"/>
        <v>6.321187315230361</v>
      </c>
    </row>
    <row r="269" spans="5:6" x14ac:dyDescent="0.25">
      <c r="E269" s="16">
        <f t="shared" ca="1" si="8"/>
        <v>0.26429442097277367</v>
      </c>
      <c r="F269" s="20">
        <f t="shared" ca="1" si="9"/>
        <v>8.4473200563158528</v>
      </c>
    </row>
    <row r="270" spans="5:6" x14ac:dyDescent="0.25">
      <c r="E270" s="16">
        <f t="shared" ca="1" si="8"/>
        <v>0.50323088009508787</v>
      </c>
      <c r="F270" s="20">
        <f t="shared" ca="1" si="9"/>
        <v>9.5025100612580573</v>
      </c>
    </row>
    <row r="271" spans="5:6" x14ac:dyDescent="0.25">
      <c r="E271" s="16">
        <f t="shared" ca="1" si="8"/>
        <v>9.5271425961892198E-2</v>
      </c>
      <c r="F271" s="20">
        <f t="shared" ca="1" si="9"/>
        <v>7.1980929081946474</v>
      </c>
    </row>
    <row r="272" spans="5:6" x14ac:dyDescent="0.25">
      <c r="E272" s="16">
        <f t="shared" ca="1" si="8"/>
        <v>0.87135404805217687</v>
      </c>
      <c r="F272" s="20">
        <f t="shared" ca="1" si="9"/>
        <v>11.080444462353128</v>
      </c>
    </row>
    <row r="273" spans="5:6" x14ac:dyDescent="0.25">
      <c r="E273" s="16">
        <f t="shared" ca="1" si="8"/>
        <v>0.66368145238689946</v>
      </c>
      <c r="F273" s="20">
        <f t="shared" ca="1" si="9"/>
        <v>10.123469195596595</v>
      </c>
    </row>
    <row r="274" spans="5:6" x14ac:dyDescent="0.25">
      <c r="E274" s="16">
        <f t="shared" ca="1" si="8"/>
        <v>3.1375331312718746E-2</v>
      </c>
      <c r="F274" s="20">
        <f t="shared" ca="1" si="9"/>
        <v>6.1124197034045125</v>
      </c>
    </row>
    <row r="275" spans="5:6" x14ac:dyDescent="0.25">
      <c r="E275" s="16">
        <f t="shared" ca="1" si="8"/>
        <v>0.72733816511433158</v>
      </c>
      <c r="F275" s="20">
        <f t="shared" ca="1" si="9"/>
        <v>10.38137431943338</v>
      </c>
    </row>
    <row r="276" spans="5:6" x14ac:dyDescent="0.25">
      <c r="E276" s="16">
        <f t="shared" ca="1" si="8"/>
        <v>3.1679388185540724E-2</v>
      </c>
      <c r="F276" s="20">
        <f t="shared" ca="1" si="9"/>
        <v>6.1209834658002702</v>
      </c>
    </row>
    <row r="277" spans="5:6" x14ac:dyDescent="0.25">
      <c r="E277" s="16">
        <f t="shared" ca="1" si="8"/>
        <v>0.80859403754995207</v>
      </c>
      <c r="F277" s="20">
        <f t="shared" ca="1" si="9"/>
        <v>10.744724784080539</v>
      </c>
    </row>
    <row r="278" spans="5:6" x14ac:dyDescent="0.25">
      <c r="E278" s="16">
        <f t="shared" ca="1" si="8"/>
        <v>3.5230834024680746E-2</v>
      </c>
      <c r="F278" s="20">
        <f t="shared" ca="1" si="9"/>
        <v>6.2162267577260906</v>
      </c>
    </row>
    <row r="279" spans="5:6" x14ac:dyDescent="0.25">
      <c r="E279" s="16">
        <f t="shared" ca="1" si="8"/>
        <v>0.89616655787306265</v>
      </c>
      <c r="F279" s="20">
        <f t="shared" ca="1" si="9"/>
        <v>11.238882493174049</v>
      </c>
    </row>
    <row r="280" spans="5:6" x14ac:dyDescent="0.25">
      <c r="E280" s="16">
        <f t="shared" ca="1" si="8"/>
        <v>0.52594021779507205</v>
      </c>
      <c r="F280" s="20">
        <f t="shared" ca="1" si="9"/>
        <v>9.5908015691758894</v>
      </c>
    </row>
    <row r="281" spans="5:6" x14ac:dyDescent="0.25">
      <c r="E281" s="16">
        <f t="shared" ca="1" si="8"/>
        <v>0.15043396171513768</v>
      </c>
      <c r="F281" s="20">
        <f t="shared" ca="1" si="9"/>
        <v>7.7173223103798296</v>
      </c>
    </row>
    <row r="282" spans="5:6" x14ac:dyDescent="0.25">
      <c r="E282" s="16">
        <f t="shared" ca="1" si="8"/>
        <v>0.9600431577017341</v>
      </c>
      <c r="F282" s="20">
        <f t="shared" ca="1" si="9"/>
        <v>11.818163078483838</v>
      </c>
    </row>
    <row r="283" spans="5:6" x14ac:dyDescent="0.25">
      <c r="E283" s="16">
        <f t="shared" ca="1" si="8"/>
        <v>0.84630562141903831</v>
      </c>
      <c r="F283" s="20">
        <f t="shared" ca="1" si="9"/>
        <v>10.937724629222201</v>
      </c>
    </row>
    <row r="284" spans="5:6" x14ac:dyDescent="0.25">
      <c r="E284" s="16">
        <f t="shared" ca="1" si="8"/>
        <v>0.41931336913245032</v>
      </c>
      <c r="F284" s="20">
        <f t="shared" ca="1" si="9"/>
        <v>9.165926912363382</v>
      </c>
    </row>
    <row r="285" spans="5:6" x14ac:dyDescent="0.25">
      <c r="E285" s="16">
        <f t="shared" ca="1" si="8"/>
        <v>0.92837060498541057</v>
      </c>
      <c r="F285" s="20">
        <f t="shared" ca="1" si="9"/>
        <v>11.485262769656945</v>
      </c>
    </row>
    <row r="286" spans="5:6" x14ac:dyDescent="0.25">
      <c r="E286" s="16">
        <f t="shared" ca="1" si="8"/>
        <v>0.46532355239142464</v>
      </c>
      <c r="F286" s="20">
        <f t="shared" ca="1" si="9"/>
        <v>9.3529466054683592</v>
      </c>
    </row>
    <row r="287" spans="5:6" x14ac:dyDescent="0.25">
      <c r="E287" s="16">
        <f t="shared" ca="1" si="8"/>
        <v>0.80462098166478657</v>
      </c>
      <c r="F287" s="20">
        <f t="shared" ca="1" si="9"/>
        <v>10.725548914801845</v>
      </c>
    </row>
    <row r="288" spans="5:6" x14ac:dyDescent="0.25">
      <c r="E288" s="16">
        <f t="shared" ca="1" si="8"/>
        <v>0.59985906157450586</v>
      </c>
      <c r="F288" s="20">
        <f t="shared" ca="1" si="9"/>
        <v>9.8753461420742923</v>
      </c>
    </row>
    <row r="289" spans="5:6" x14ac:dyDescent="0.25">
      <c r="E289" s="16">
        <f t="shared" ca="1" si="8"/>
        <v>0.29874699000406324</v>
      </c>
      <c r="F289" s="20">
        <f t="shared" ca="1" si="9"/>
        <v>8.6243639120134503</v>
      </c>
    </row>
    <row r="290" spans="5:6" x14ac:dyDescent="0.25">
      <c r="E290" s="16">
        <f t="shared" ca="1" si="8"/>
        <v>0.45879959304214701</v>
      </c>
      <c r="F290" s="20">
        <f t="shared" ca="1" si="9"/>
        <v>9.3268472840643035</v>
      </c>
    </row>
    <row r="291" spans="5:6" x14ac:dyDescent="0.25">
      <c r="E291" s="16">
        <f t="shared" ca="1" si="8"/>
        <v>0.71841259469709062</v>
      </c>
      <c r="F291" s="20">
        <f t="shared" ca="1" si="9"/>
        <v>10.344218088493108</v>
      </c>
    </row>
    <row r="292" spans="5:6" x14ac:dyDescent="0.25">
      <c r="E292" s="16">
        <f t="shared" ca="1" si="8"/>
        <v>0.7006638790383406</v>
      </c>
      <c r="F292" s="20">
        <f t="shared" ca="1" si="9"/>
        <v>10.271425591756069</v>
      </c>
    </row>
    <row r="293" spans="5:6" x14ac:dyDescent="0.25">
      <c r="E293" s="16">
        <f t="shared" ca="1" si="8"/>
        <v>0.65136757591319117</v>
      </c>
      <c r="F293" s="20">
        <f t="shared" ca="1" si="9"/>
        <v>10.075056017710668</v>
      </c>
    </row>
    <row r="294" spans="5:6" x14ac:dyDescent="0.25">
      <c r="E294" s="16">
        <f t="shared" ca="1" si="8"/>
        <v>0.15885835413508387</v>
      </c>
      <c r="F294" s="20">
        <f t="shared" ca="1" si="9"/>
        <v>7.7830124404783163</v>
      </c>
    </row>
    <row r="295" spans="5:6" x14ac:dyDescent="0.25">
      <c r="E295" s="16">
        <f t="shared" ca="1" si="8"/>
        <v>0.56636280255085181</v>
      </c>
      <c r="F295" s="20">
        <f t="shared" ca="1" si="9"/>
        <v>9.7465964945474024</v>
      </c>
    </row>
    <row r="296" spans="5:6" x14ac:dyDescent="0.25">
      <c r="E296" s="16">
        <f t="shared" ca="1" si="8"/>
        <v>0.2076540832976661</v>
      </c>
      <c r="F296" s="20">
        <f t="shared" ca="1" si="9"/>
        <v>8.1200292605698099</v>
      </c>
    </row>
    <row r="297" spans="5:6" x14ac:dyDescent="0.25">
      <c r="E297" s="16">
        <f t="shared" ca="1" si="8"/>
        <v>0.29255148178234658</v>
      </c>
      <c r="F297" s="20">
        <f t="shared" ca="1" si="9"/>
        <v>8.5934971905547766</v>
      </c>
    </row>
    <row r="298" spans="5:6" x14ac:dyDescent="0.25">
      <c r="E298" s="16">
        <f t="shared" ca="1" si="8"/>
        <v>0.38216933413275711</v>
      </c>
      <c r="F298" s="20">
        <f t="shared" ca="1" si="9"/>
        <v>9.0086948844654344</v>
      </c>
    </row>
    <row r="299" spans="5:6" x14ac:dyDescent="0.25">
      <c r="E299" s="16">
        <f t="shared" ca="1" si="8"/>
        <v>0.72595417335015267</v>
      </c>
      <c r="F299" s="20">
        <f t="shared" ca="1" si="9"/>
        <v>10.375586587208133</v>
      </c>
    </row>
    <row r="300" spans="5:6" x14ac:dyDescent="0.25">
      <c r="E300" s="16">
        <f t="shared" ca="1" si="8"/>
        <v>0.62854109088329169</v>
      </c>
      <c r="F300" s="20">
        <f t="shared" ca="1" si="9"/>
        <v>9.9861094337183083</v>
      </c>
    </row>
    <row r="301" spans="5:6" x14ac:dyDescent="0.25">
      <c r="E301" s="16">
        <f t="shared" ca="1" si="8"/>
        <v>0.50221919842238005</v>
      </c>
      <c r="F301" s="20">
        <f t="shared" ca="1" si="9"/>
        <v>9.4985576580244935</v>
      </c>
    </row>
    <row r="302" spans="5:6" x14ac:dyDescent="0.25">
      <c r="E302" s="16">
        <f t="shared" ca="1" si="8"/>
        <v>0.96049177287241805</v>
      </c>
      <c r="F302" s="20">
        <f t="shared" ca="1" si="9"/>
        <v>11.824074373675536</v>
      </c>
    </row>
    <row r="303" spans="5:6" x14ac:dyDescent="0.25">
      <c r="E303" s="16">
        <f t="shared" ca="1" si="8"/>
        <v>0.69411726737355661</v>
      </c>
      <c r="F303" s="20">
        <f t="shared" ca="1" si="9"/>
        <v>10.244902043926075</v>
      </c>
    </row>
    <row r="304" spans="5:6" x14ac:dyDescent="0.25">
      <c r="E304" s="16">
        <f t="shared" ca="1" si="8"/>
        <v>0.78764246898721091</v>
      </c>
      <c r="F304" s="20">
        <f t="shared" ca="1" si="9"/>
        <v>10.645586262994948</v>
      </c>
    </row>
    <row r="305" spans="5:6" x14ac:dyDescent="0.25">
      <c r="E305" s="16">
        <f t="shared" ca="1" si="8"/>
        <v>0.38863220907147256</v>
      </c>
      <c r="F305" s="20">
        <f t="shared" ca="1" si="9"/>
        <v>9.0365393803981071</v>
      </c>
    </row>
    <row r="306" spans="5:6" x14ac:dyDescent="0.25">
      <c r="E306" s="16">
        <f t="shared" ca="1" si="8"/>
        <v>0.24416290990709255</v>
      </c>
      <c r="F306" s="20">
        <f t="shared" ca="1" si="9"/>
        <v>8.336944951232276</v>
      </c>
    </row>
    <row r="307" spans="5:6" x14ac:dyDescent="0.25">
      <c r="E307" s="16">
        <f t="shared" ca="1" si="8"/>
        <v>0.8994582744095122</v>
      </c>
      <c r="F307" s="20">
        <f t="shared" ca="1" si="9"/>
        <v>11.261580766501858</v>
      </c>
    </row>
    <row r="308" spans="5:6" x14ac:dyDescent="0.25">
      <c r="E308" s="16">
        <f t="shared" ca="1" si="8"/>
        <v>0.15066517520226119</v>
      </c>
      <c r="F308" s="20">
        <f t="shared" ca="1" si="9"/>
        <v>7.7191616702572432</v>
      </c>
    </row>
    <row r="309" spans="5:6" x14ac:dyDescent="0.25">
      <c r="E309" s="16">
        <f t="shared" ca="1" si="8"/>
        <v>0.70522202204801132</v>
      </c>
      <c r="F309" s="20">
        <f t="shared" ca="1" si="9"/>
        <v>10.289991598282597</v>
      </c>
    </row>
    <row r="310" spans="5:6" x14ac:dyDescent="0.25">
      <c r="E310" s="16">
        <f t="shared" ca="1" si="8"/>
        <v>0.93034682664404378</v>
      </c>
      <c r="F310" s="20">
        <f t="shared" ca="1" si="9"/>
        <v>11.502596614445537</v>
      </c>
    </row>
    <row r="311" spans="5:6" x14ac:dyDescent="0.25">
      <c r="E311" s="16">
        <f t="shared" ca="1" si="8"/>
        <v>2.3427707804704268E-2</v>
      </c>
      <c r="F311" s="20">
        <f t="shared" ca="1" si="9"/>
        <v>5.8591984036496374</v>
      </c>
    </row>
    <row r="312" spans="5:6" x14ac:dyDescent="0.25">
      <c r="E312" s="16">
        <f t="shared" ca="1" si="8"/>
        <v>0.4336148193188597</v>
      </c>
      <c r="F312" s="20">
        <f t="shared" ca="1" si="9"/>
        <v>9.2248520844833202</v>
      </c>
    </row>
    <row r="313" spans="5:6" x14ac:dyDescent="0.25">
      <c r="E313" s="16">
        <f t="shared" ca="1" si="8"/>
        <v>6.5043026867929399E-2</v>
      </c>
      <c r="F313" s="20">
        <f t="shared" ca="1" si="9"/>
        <v>6.8003594517568722</v>
      </c>
    </row>
    <row r="314" spans="5:6" x14ac:dyDescent="0.25">
      <c r="E314" s="16">
        <f t="shared" ca="1" si="8"/>
        <v>0.89198951439771612</v>
      </c>
      <c r="F314" s="20">
        <f t="shared" ca="1" si="9"/>
        <v>11.210713808816344</v>
      </c>
    </row>
    <row r="315" spans="5:6" x14ac:dyDescent="0.25">
      <c r="E315" s="16">
        <f t="shared" ca="1" si="8"/>
        <v>9.2515940961161225E-2</v>
      </c>
      <c r="F315" s="20">
        <f t="shared" ca="1" si="9"/>
        <v>7.1664453210024659</v>
      </c>
    </row>
    <row r="316" spans="5:6" x14ac:dyDescent="0.25">
      <c r="E316" s="16">
        <f t="shared" ca="1" si="8"/>
        <v>0.56279115290780157</v>
      </c>
      <c r="F316" s="20">
        <f t="shared" ca="1" si="9"/>
        <v>9.7328694044574462</v>
      </c>
    </row>
    <row r="317" spans="5:6" x14ac:dyDescent="0.25">
      <c r="E317" s="16">
        <f t="shared" ca="1" si="8"/>
        <v>0.50301298338416534</v>
      </c>
      <c r="F317" s="20">
        <f t="shared" ca="1" si="9"/>
        <v>9.5016589438374393</v>
      </c>
    </row>
    <row r="318" spans="5:6" x14ac:dyDescent="0.25">
      <c r="E318" s="16">
        <f t="shared" ca="1" si="8"/>
        <v>0.4107862016753695</v>
      </c>
      <c r="F318" s="20">
        <f t="shared" ca="1" si="9"/>
        <v>9.1303978156628514</v>
      </c>
    </row>
    <row r="319" spans="5:6" x14ac:dyDescent="0.25">
      <c r="E319" s="16">
        <f t="shared" ca="1" si="8"/>
        <v>0.14494082905533112</v>
      </c>
      <c r="F319" s="20">
        <f t="shared" ca="1" si="9"/>
        <v>7.6729815202831606</v>
      </c>
    </row>
    <row r="320" spans="5:6" x14ac:dyDescent="0.25">
      <c r="E320" s="16">
        <f t="shared" ca="1" si="8"/>
        <v>0.67236772935970779</v>
      </c>
      <c r="F320" s="20">
        <f t="shared" ca="1" si="9"/>
        <v>10.157844906379538</v>
      </c>
    </row>
    <row r="321" spans="5:6" x14ac:dyDescent="0.25">
      <c r="E321" s="16">
        <f t="shared" ca="1" si="8"/>
        <v>8.517859399640304E-2</v>
      </c>
      <c r="F321" s="20">
        <f t="shared" ca="1" si="9"/>
        <v>7.0783375776052218</v>
      </c>
    </row>
    <row r="322" spans="5:6" x14ac:dyDescent="0.25">
      <c r="E322" s="16">
        <f t="shared" ca="1" si="8"/>
        <v>0.88086505786870628</v>
      </c>
      <c r="F322" s="20">
        <f t="shared" ca="1" si="9"/>
        <v>11.138801507845173</v>
      </c>
    </row>
    <row r="323" spans="5:6" x14ac:dyDescent="0.25">
      <c r="E323" s="16">
        <f t="shared" ca="1" si="8"/>
        <v>0.65777320473949608</v>
      </c>
      <c r="F323" s="20">
        <f t="shared" ca="1" si="9"/>
        <v>10.100196829596072</v>
      </c>
    </row>
    <row r="324" spans="5:6" x14ac:dyDescent="0.25">
      <c r="E324" s="16">
        <f t="shared" ref="E324:E387" ca="1" si="10">RAND()</f>
        <v>0.1859293451811691</v>
      </c>
      <c r="F324" s="20">
        <f t="shared" ref="F324:F387" ca="1" si="11">$C$4*POWER(-LN(1-E324),(1/$C$3))</f>
        <v>7.9779821690726216</v>
      </c>
    </row>
    <row r="325" spans="5:6" x14ac:dyDescent="0.25">
      <c r="E325" s="16">
        <f t="shared" ca="1" si="10"/>
        <v>0.51154041137789419</v>
      </c>
      <c r="F325" s="20">
        <f t="shared" ca="1" si="11"/>
        <v>9.5349072427660051</v>
      </c>
    </row>
    <row r="326" spans="5:6" x14ac:dyDescent="0.25">
      <c r="E326" s="16">
        <f t="shared" ca="1" si="10"/>
        <v>0.73995803684547956</v>
      </c>
      <c r="F326" s="20">
        <f t="shared" ca="1" si="11"/>
        <v>10.434629755428031</v>
      </c>
    </row>
    <row r="327" spans="5:6" x14ac:dyDescent="0.25">
      <c r="E327" s="16">
        <f t="shared" ca="1" si="10"/>
        <v>0.14339027336392451</v>
      </c>
      <c r="F327" s="20">
        <f t="shared" ca="1" si="11"/>
        <v>7.6602353862182149</v>
      </c>
    </row>
    <row r="328" spans="5:6" x14ac:dyDescent="0.25">
      <c r="E328" s="16">
        <f t="shared" ca="1" si="10"/>
        <v>8.0560902739306939E-2</v>
      </c>
      <c r="F328" s="20">
        <f t="shared" ca="1" si="11"/>
        <v>7.0197122989300045</v>
      </c>
    </row>
    <row r="329" spans="5:6" x14ac:dyDescent="0.25">
      <c r="E329" s="16">
        <f t="shared" ca="1" si="10"/>
        <v>0.84844320646146942</v>
      </c>
      <c r="F329" s="20">
        <f t="shared" ca="1" si="11"/>
        <v>10.949372739017612</v>
      </c>
    </row>
    <row r="330" spans="5:6" x14ac:dyDescent="0.25">
      <c r="E330" s="16">
        <f t="shared" ca="1" si="10"/>
        <v>0.61732532409202567</v>
      </c>
      <c r="F330" s="20">
        <f t="shared" ca="1" si="11"/>
        <v>9.9426957370231452</v>
      </c>
    </row>
    <row r="331" spans="5:6" x14ac:dyDescent="0.25">
      <c r="E331" s="16">
        <f t="shared" ca="1" si="10"/>
        <v>0.30200717064191585</v>
      </c>
      <c r="F331" s="20">
        <f t="shared" ca="1" si="11"/>
        <v>8.6404513488965318</v>
      </c>
    </row>
    <row r="332" spans="5:6" x14ac:dyDescent="0.25">
      <c r="E332" s="16">
        <f t="shared" ca="1" si="10"/>
        <v>8.9255680942269322E-2</v>
      </c>
      <c r="F332" s="20">
        <f t="shared" ca="1" si="11"/>
        <v>7.1280132090587713</v>
      </c>
    </row>
    <row r="333" spans="5:6" x14ac:dyDescent="0.25">
      <c r="E333" s="16">
        <f t="shared" ca="1" si="10"/>
        <v>0.40712130095677013</v>
      </c>
      <c r="F333" s="20">
        <f t="shared" ca="1" si="11"/>
        <v>9.1150304948859571</v>
      </c>
    </row>
    <row r="334" spans="5:6" x14ac:dyDescent="0.25">
      <c r="E334" s="16">
        <f t="shared" ca="1" si="10"/>
        <v>2.6154832476326106E-2</v>
      </c>
      <c r="F334" s="20">
        <f t="shared" ca="1" si="11"/>
        <v>5.9532802181792297</v>
      </c>
    </row>
    <row r="335" spans="5:6" x14ac:dyDescent="0.25">
      <c r="E335" s="16">
        <f t="shared" ca="1" si="10"/>
        <v>0.54805662771394592</v>
      </c>
      <c r="F335" s="20">
        <f t="shared" ca="1" si="11"/>
        <v>9.6761845558053636</v>
      </c>
    </row>
    <row r="336" spans="5:6" x14ac:dyDescent="0.25">
      <c r="E336" s="16">
        <f t="shared" ca="1" si="10"/>
        <v>5.7640455501693388E-2</v>
      </c>
      <c r="F336" s="20">
        <f t="shared" ca="1" si="11"/>
        <v>6.6802638423692624</v>
      </c>
    </row>
    <row r="337" spans="5:6" x14ac:dyDescent="0.25">
      <c r="E337" s="16">
        <f t="shared" ca="1" si="10"/>
        <v>0.61021149141668585</v>
      </c>
      <c r="F337" s="20">
        <f t="shared" ca="1" si="11"/>
        <v>9.9152331016929445</v>
      </c>
    </row>
    <row r="338" spans="5:6" x14ac:dyDescent="0.25">
      <c r="E338" s="16">
        <f t="shared" ca="1" si="10"/>
        <v>0.30812471651381934</v>
      </c>
      <c r="F338" s="20">
        <f t="shared" ca="1" si="11"/>
        <v>8.6703607175790189</v>
      </c>
    </row>
    <row r="339" spans="5:6" x14ac:dyDescent="0.25">
      <c r="E339" s="16">
        <f t="shared" ca="1" si="10"/>
        <v>0.75567528027494069</v>
      </c>
      <c r="F339" s="20">
        <f t="shared" ca="1" si="11"/>
        <v>10.502297577899311</v>
      </c>
    </row>
    <row r="340" spans="5:6" x14ac:dyDescent="0.25">
      <c r="E340" s="16">
        <f t="shared" ca="1" si="10"/>
        <v>1.0426042674626657E-2</v>
      </c>
      <c r="F340" s="20">
        <f t="shared" ca="1" si="11"/>
        <v>5.2143365024558355</v>
      </c>
    </row>
    <row r="341" spans="5:6" x14ac:dyDescent="0.25">
      <c r="E341" s="16">
        <f t="shared" ca="1" si="10"/>
        <v>0.76163606660880767</v>
      </c>
      <c r="F341" s="20">
        <f t="shared" ca="1" si="11"/>
        <v>10.528397867312432</v>
      </c>
    </row>
    <row r="342" spans="5:6" x14ac:dyDescent="0.25">
      <c r="E342" s="16">
        <f t="shared" ca="1" si="10"/>
        <v>0.61850137675375372</v>
      </c>
      <c r="F342" s="20">
        <f t="shared" ca="1" si="11"/>
        <v>9.9472408708539142</v>
      </c>
    </row>
    <row r="343" spans="5:6" x14ac:dyDescent="0.25">
      <c r="E343" s="16">
        <f t="shared" ca="1" si="10"/>
        <v>0.27901339940717407</v>
      </c>
      <c r="F343" s="20">
        <f t="shared" ca="1" si="11"/>
        <v>8.5246240594534886</v>
      </c>
    </row>
    <row r="344" spans="5:6" x14ac:dyDescent="0.25">
      <c r="E344" s="16">
        <f t="shared" ca="1" si="10"/>
        <v>0.5991306439519315</v>
      </c>
      <c r="F344" s="20">
        <f t="shared" ca="1" si="11"/>
        <v>9.8725424498237384</v>
      </c>
    </row>
    <row r="345" spans="5:6" x14ac:dyDescent="0.25">
      <c r="E345" s="16">
        <f t="shared" ca="1" si="10"/>
        <v>0.67197100332582249</v>
      </c>
      <c r="F345" s="20">
        <f t="shared" ca="1" si="11"/>
        <v>10.156270431783307</v>
      </c>
    </row>
    <row r="346" spans="5:6" x14ac:dyDescent="0.25">
      <c r="E346" s="16">
        <f t="shared" ca="1" si="10"/>
        <v>0.41861457440224403</v>
      </c>
      <c r="F346" s="20">
        <f t="shared" ca="1" si="11"/>
        <v>9.1630268827534778</v>
      </c>
    </row>
    <row r="347" spans="5:6" x14ac:dyDescent="0.25">
      <c r="E347" s="16">
        <f t="shared" ca="1" si="10"/>
        <v>0.20734536093099076</v>
      </c>
      <c r="F347" s="20">
        <f t="shared" ca="1" si="11"/>
        <v>8.1180864216546595</v>
      </c>
    </row>
    <row r="348" spans="5:6" x14ac:dyDescent="0.25">
      <c r="E348" s="16">
        <f t="shared" ca="1" si="10"/>
        <v>0.50671101811406294</v>
      </c>
      <c r="F348" s="20">
        <f t="shared" ca="1" si="11"/>
        <v>9.5160924696154421</v>
      </c>
    </row>
    <row r="349" spans="5:6" x14ac:dyDescent="0.25">
      <c r="E349" s="16">
        <f t="shared" ca="1" si="10"/>
        <v>0.5839557002226351</v>
      </c>
      <c r="F349" s="20">
        <f t="shared" ca="1" si="11"/>
        <v>9.8141909823532174</v>
      </c>
    </row>
    <row r="350" spans="5:6" x14ac:dyDescent="0.25">
      <c r="E350" s="16">
        <f t="shared" ca="1" si="10"/>
        <v>0.61007878807260207</v>
      </c>
      <c r="F350" s="20">
        <f t="shared" ca="1" si="11"/>
        <v>9.9147212660072626</v>
      </c>
    </row>
    <row r="351" spans="5:6" x14ac:dyDescent="0.25">
      <c r="E351" s="16">
        <f t="shared" ca="1" si="10"/>
        <v>0.73472677058772984</v>
      </c>
      <c r="F351" s="20">
        <f t="shared" ca="1" si="11"/>
        <v>10.412445755534748</v>
      </c>
    </row>
    <row r="352" spans="5:6" x14ac:dyDescent="0.25">
      <c r="E352" s="16">
        <f t="shared" ca="1" si="10"/>
        <v>0.74022861900321935</v>
      </c>
      <c r="F352" s="20">
        <f t="shared" ca="1" si="11"/>
        <v>10.435781556941119</v>
      </c>
    </row>
    <row r="353" spans="5:6" x14ac:dyDescent="0.25">
      <c r="E353" s="16">
        <f t="shared" ca="1" si="10"/>
        <v>0.45841502865898975</v>
      </c>
      <c r="F353" s="20">
        <f t="shared" ca="1" si="11"/>
        <v>9.3253049981416698</v>
      </c>
    </row>
    <row r="354" spans="5:6" x14ac:dyDescent="0.25">
      <c r="E354" s="16">
        <f t="shared" ca="1" si="10"/>
        <v>0.60467810087926854</v>
      </c>
      <c r="F354" s="20">
        <f t="shared" ca="1" si="11"/>
        <v>9.8939034424140058</v>
      </c>
    </row>
    <row r="355" spans="5:6" x14ac:dyDescent="0.25">
      <c r="E355" s="16">
        <f t="shared" ca="1" si="10"/>
        <v>4.4740378133697134E-2</v>
      </c>
      <c r="F355" s="20">
        <f t="shared" ca="1" si="11"/>
        <v>6.4366113958709761</v>
      </c>
    </row>
    <row r="356" spans="5:6" x14ac:dyDescent="0.25">
      <c r="E356" s="16">
        <f t="shared" ca="1" si="10"/>
        <v>0.87154422676212095</v>
      </c>
      <c r="F356" s="20">
        <f t="shared" ca="1" si="11"/>
        <v>11.081586056196047</v>
      </c>
    </row>
    <row r="357" spans="5:6" x14ac:dyDescent="0.25">
      <c r="E357" s="16">
        <f t="shared" ca="1" si="10"/>
        <v>0.2473164164378151</v>
      </c>
      <c r="F357" s="20">
        <f t="shared" ca="1" si="11"/>
        <v>8.3546203896332862</v>
      </c>
    </row>
    <row r="358" spans="5:6" x14ac:dyDescent="0.25">
      <c r="E358" s="16">
        <f t="shared" ca="1" si="10"/>
        <v>0.85031300165134971</v>
      </c>
      <c r="F358" s="20">
        <f t="shared" ca="1" si="11"/>
        <v>10.959635321771952</v>
      </c>
    </row>
    <row r="359" spans="5:6" x14ac:dyDescent="0.25">
      <c r="E359" s="16">
        <f t="shared" ca="1" si="10"/>
        <v>0.29746572980919617</v>
      </c>
      <c r="F359" s="20">
        <f t="shared" ca="1" si="11"/>
        <v>8.6180125766579927</v>
      </c>
    </row>
    <row r="360" spans="5:6" x14ac:dyDescent="0.25">
      <c r="E360" s="16">
        <f t="shared" ca="1" si="10"/>
        <v>0.82765506789386467</v>
      </c>
      <c r="F360" s="20">
        <f t="shared" ca="1" si="11"/>
        <v>10.839563123900255</v>
      </c>
    </row>
    <row r="361" spans="5:6" x14ac:dyDescent="0.25">
      <c r="E361" s="16">
        <f t="shared" ca="1" si="10"/>
        <v>0.41277766363844071</v>
      </c>
      <c r="F361" s="20">
        <f t="shared" ca="1" si="11"/>
        <v>9.1387233022139984</v>
      </c>
    </row>
    <row r="362" spans="5:6" x14ac:dyDescent="0.25">
      <c r="E362" s="16">
        <f t="shared" ca="1" si="10"/>
        <v>0.62659874923124259</v>
      </c>
      <c r="F362" s="20">
        <f t="shared" ca="1" si="11"/>
        <v>9.9785795514077495</v>
      </c>
    </row>
    <row r="363" spans="5:6" x14ac:dyDescent="0.25">
      <c r="E363" s="16">
        <f t="shared" ca="1" si="10"/>
        <v>1.8022818139481478E-3</v>
      </c>
      <c r="F363" s="20">
        <f t="shared" ca="1" si="11"/>
        <v>4.0553712892366853</v>
      </c>
    </row>
    <row r="364" spans="5:6" x14ac:dyDescent="0.25">
      <c r="E364" s="16">
        <f t="shared" ca="1" si="10"/>
        <v>0.86818416759259642</v>
      </c>
      <c r="F364" s="20">
        <f t="shared" ca="1" si="11"/>
        <v>11.06155893187575</v>
      </c>
    </row>
    <row r="365" spans="5:6" x14ac:dyDescent="0.25">
      <c r="E365" s="16">
        <f t="shared" ca="1" si="10"/>
        <v>0.43605352571997724</v>
      </c>
      <c r="F365" s="20">
        <f t="shared" ca="1" si="11"/>
        <v>9.2348226852489947</v>
      </c>
    </row>
    <row r="366" spans="5:6" x14ac:dyDescent="0.25">
      <c r="E366" s="16">
        <f t="shared" ca="1" si="10"/>
        <v>9.3823982781415793E-3</v>
      </c>
      <c r="F366" s="20">
        <f t="shared" ca="1" si="11"/>
        <v>5.1359731902163874</v>
      </c>
    </row>
    <row r="367" spans="5:6" x14ac:dyDescent="0.25">
      <c r="E367" s="16">
        <f t="shared" ca="1" si="10"/>
        <v>0.50817444571772818</v>
      </c>
      <c r="F367" s="20">
        <f t="shared" ca="1" si="11"/>
        <v>9.5217978374349599</v>
      </c>
    </row>
    <row r="368" spans="5:6" x14ac:dyDescent="0.25">
      <c r="E368" s="16">
        <f t="shared" ca="1" si="10"/>
        <v>0.98161419753724632</v>
      </c>
      <c r="F368" s="20">
        <f t="shared" ca="1" si="11"/>
        <v>12.188471260657973</v>
      </c>
    </row>
    <row r="369" spans="5:6" x14ac:dyDescent="0.25">
      <c r="E369" s="16">
        <f t="shared" ca="1" si="10"/>
        <v>0.90236864734453248</v>
      </c>
      <c r="F369" s="20">
        <f t="shared" ca="1" si="11"/>
        <v>11.282040654805463</v>
      </c>
    </row>
    <row r="370" spans="5:6" x14ac:dyDescent="0.25">
      <c r="E370" s="16">
        <f t="shared" ca="1" si="10"/>
        <v>0.49750493466906864</v>
      </c>
      <c r="F370" s="20">
        <f t="shared" ca="1" si="11"/>
        <v>9.4801154845520319</v>
      </c>
    </row>
    <row r="371" spans="5:6" x14ac:dyDescent="0.25">
      <c r="E371" s="16">
        <f t="shared" ca="1" si="10"/>
        <v>7.3961867895170008E-2</v>
      </c>
      <c r="F371" s="20">
        <f t="shared" ca="1" si="11"/>
        <v>6.9310348955956735</v>
      </c>
    </row>
    <row r="372" spans="5:6" x14ac:dyDescent="0.25">
      <c r="E372" s="16">
        <f t="shared" ca="1" si="10"/>
        <v>0.70281560652906705</v>
      </c>
      <c r="F372" s="20">
        <f t="shared" ca="1" si="11"/>
        <v>10.280179476614412</v>
      </c>
    </row>
    <row r="373" spans="5:6" x14ac:dyDescent="0.25">
      <c r="E373" s="16">
        <f t="shared" ca="1" si="10"/>
        <v>0.35182970707357231</v>
      </c>
      <c r="F373" s="20">
        <f t="shared" ca="1" si="11"/>
        <v>8.8747447468326666</v>
      </c>
    </row>
    <row r="374" spans="5:6" x14ac:dyDescent="0.25">
      <c r="E374" s="16">
        <f t="shared" ca="1" si="10"/>
        <v>0.91696132240232786</v>
      </c>
      <c r="F374" s="20">
        <f t="shared" ca="1" si="11"/>
        <v>11.39098405228027</v>
      </c>
    </row>
    <row r="375" spans="5:6" x14ac:dyDescent="0.25">
      <c r="E375" s="16">
        <f t="shared" ca="1" si="10"/>
        <v>0.41394803724514129</v>
      </c>
      <c r="F375" s="20">
        <f t="shared" ca="1" si="11"/>
        <v>9.1436081092971975</v>
      </c>
    </row>
    <row r="376" spans="5:6" x14ac:dyDescent="0.25">
      <c r="E376" s="16">
        <f t="shared" ca="1" si="10"/>
        <v>9.2922730270380338E-2</v>
      </c>
      <c r="F376" s="20">
        <f t="shared" ca="1" si="11"/>
        <v>7.1711643111526353</v>
      </c>
    </row>
    <row r="377" spans="5:6" x14ac:dyDescent="0.25">
      <c r="E377" s="16">
        <f t="shared" ca="1" si="10"/>
        <v>0.77226427791857089</v>
      </c>
      <c r="F377" s="20">
        <f t="shared" ca="1" si="11"/>
        <v>10.575600828529932</v>
      </c>
    </row>
    <row r="378" spans="5:6" x14ac:dyDescent="0.25">
      <c r="E378" s="16">
        <f t="shared" ca="1" si="10"/>
        <v>0.71118996974700555</v>
      </c>
      <c r="F378" s="20">
        <f t="shared" ca="1" si="11"/>
        <v>10.314430407800286</v>
      </c>
    </row>
    <row r="379" spans="5:6" x14ac:dyDescent="0.25">
      <c r="E379" s="16">
        <f t="shared" ca="1" si="10"/>
        <v>0.23832736109635289</v>
      </c>
      <c r="F379" s="20">
        <f t="shared" ca="1" si="11"/>
        <v>8.3038307493099843</v>
      </c>
    </row>
    <row r="380" spans="5:6" x14ac:dyDescent="0.25">
      <c r="E380" s="16">
        <f t="shared" ca="1" si="10"/>
        <v>0.13655997412253507</v>
      </c>
      <c r="F380" s="20">
        <f t="shared" ca="1" si="11"/>
        <v>7.6028057934701279</v>
      </c>
    </row>
    <row r="381" spans="5:6" x14ac:dyDescent="0.25">
      <c r="E381" s="16">
        <f t="shared" ca="1" si="10"/>
        <v>0.50573962217497859</v>
      </c>
      <c r="F381" s="20">
        <f t="shared" ca="1" si="11"/>
        <v>9.5123033667795394</v>
      </c>
    </row>
    <row r="382" spans="5:6" x14ac:dyDescent="0.25">
      <c r="E382" s="16">
        <f t="shared" ca="1" si="10"/>
        <v>0.79307163776619216</v>
      </c>
      <c r="F382" s="20">
        <f t="shared" ca="1" si="11"/>
        <v>10.670825235992446</v>
      </c>
    </row>
    <row r="383" spans="5:6" x14ac:dyDescent="0.25">
      <c r="E383" s="16">
        <f t="shared" ca="1" si="10"/>
        <v>0.52587924696908461</v>
      </c>
      <c r="F383" s="20">
        <f t="shared" ca="1" si="11"/>
        <v>9.5905654856751941</v>
      </c>
    </row>
    <row r="384" spans="5:6" x14ac:dyDescent="0.25">
      <c r="E384" s="16">
        <f t="shared" ca="1" si="10"/>
        <v>0.7769686224878094</v>
      </c>
      <c r="F384" s="20">
        <f t="shared" ca="1" si="11"/>
        <v>10.596787044137706</v>
      </c>
    </row>
    <row r="385" spans="5:6" x14ac:dyDescent="0.25">
      <c r="E385" s="16">
        <f t="shared" ca="1" si="10"/>
        <v>0.11931660356398621</v>
      </c>
      <c r="F385" s="20">
        <f t="shared" ca="1" si="11"/>
        <v>7.4473170220341656</v>
      </c>
    </row>
    <row r="386" spans="5:6" x14ac:dyDescent="0.25">
      <c r="E386" s="16">
        <f t="shared" ca="1" si="10"/>
        <v>0.27180766474880702</v>
      </c>
      <c r="F386" s="20">
        <f t="shared" ca="1" si="11"/>
        <v>8.4871121330625261</v>
      </c>
    </row>
    <row r="387" spans="5:6" x14ac:dyDescent="0.25">
      <c r="E387" s="16">
        <f t="shared" ca="1" si="10"/>
        <v>1.1232244650510093E-2</v>
      </c>
      <c r="F387" s="20">
        <f t="shared" ca="1" si="11"/>
        <v>5.2704208997849031</v>
      </c>
    </row>
    <row r="388" spans="5:6" x14ac:dyDescent="0.25">
      <c r="E388" s="16">
        <f t="shared" ref="E388:E451" ca="1" si="12">RAND()</f>
        <v>7.9301303614107255E-2</v>
      </c>
      <c r="F388" s="20">
        <f t="shared" ref="F388:F451" ca="1" si="13">$C$4*POWER(-LN(1-E388),(1/$C$3))</f>
        <v>7.003251453307616</v>
      </c>
    </row>
    <row r="389" spans="5:6" x14ac:dyDescent="0.25">
      <c r="E389" s="16">
        <f t="shared" ca="1" si="12"/>
        <v>0.81541546675458254</v>
      </c>
      <c r="F389" s="20">
        <f t="shared" ca="1" si="13"/>
        <v>10.778102525547107</v>
      </c>
    </row>
    <row r="390" spans="5:6" x14ac:dyDescent="0.25">
      <c r="E390" s="16">
        <f t="shared" ca="1" si="12"/>
        <v>0.3803018703886053</v>
      </c>
      <c r="F390" s="20">
        <f t="shared" ca="1" si="13"/>
        <v>9.0006071404239911</v>
      </c>
    </row>
    <row r="391" spans="5:6" x14ac:dyDescent="0.25">
      <c r="E391" s="16">
        <f t="shared" ca="1" si="12"/>
        <v>0.38096500821961921</v>
      </c>
      <c r="F391" s="20">
        <f t="shared" ca="1" si="13"/>
        <v>9.0034813017692379</v>
      </c>
    </row>
    <row r="392" spans="5:6" x14ac:dyDescent="0.25">
      <c r="E392" s="16">
        <f t="shared" ca="1" si="12"/>
        <v>0.4667233801407582</v>
      </c>
      <c r="F392" s="20">
        <f t="shared" ca="1" si="13"/>
        <v>9.3585311260177875</v>
      </c>
    </row>
    <row r="393" spans="5:6" x14ac:dyDescent="0.25">
      <c r="E393" s="16">
        <f t="shared" ca="1" si="12"/>
        <v>0.88200708351552337</v>
      </c>
      <c r="F393" s="20">
        <f t="shared" ca="1" si="13"/>
        <v>11.145991967558581</v>
      </c>
    </row>
    <row r="394" spans="5:6" x14ac:dyDescent="0.25">
      <c r="E394" s="16">
        <f t="shared" ca="1" si="12"/>
        <v>0.2642918205873801</v>
      </c>
      <c r="F394" s="20">
        <f t="shared" ca="1" si="13"/>
        <v>8.4473061592438121</v>
      </c>
    </row>
    <row r="395" spans="5:6" x14ac:dyDescent="0.25">
      <c r="E395" s="16">
        <f t="shared" ca="1" si="12"/>
        <v>0.58257544707706732</v>
      </c>
      <c r="F395" s="20">
        <f t="shared" ca="1" si="13"/>
        <v>9.8088872851362048</v>
      </c>
    </row>
    <row r="396" spans="5:6" x14ac:dyDescent="0.25">
      <c r="E396" s="16">
        <f t="shared" ca="1" si="12"/>
        <v>0.53551289496675925</v>
      </c>
      <c r="F396" s="20">
        <f t="shared" ca="1" si="13"/>
        <v>9.6278153622248315</v>
      </c>
    </row>
    <row r="397" spans="5:6" x14ac:dyDescent="0.25">
      <c r="E397" s="16">
        <f t="shared" ca="1" si="12"/>
        <v>0.85828220402802446</v>
      </c>
      <c r="F397" s="20">
        <f t="shared" ca="1" si="13"/>
        <v>11.004188810321779</v>
      </c>
    </row>
    <row r="398" spans="5:6" x14ac:dyDescent="0.25">
      <c r="E398" s="16">
        <f t="shared" ca="1" si="12"/>
        <v>0.52005228970972883</v>
      </c>
      <c r="F398" s="20">
        <f t="shared" ca="1" si="13"/>
        <v>9.5679814683593349</v>
      </c>
    </row>
    <row r="399" spans="5:6" x14ac:dyDescent="0.25">
      <c r="E399" s="16">
        <f t="shared" ca="1" si="12"/>
        <v>9.1465859315584486E-2</v>
      </c>
      <c r="F399" s="20">
        <f t="shared" ca="1" si="13"/>
        <v>7.1541867417838976</v>
      </c>
    </row>
    <row r="400" spans="5:6" x14ac:dyDescent="0.25">
      <c r="E400" s="16">
        <f t="shared" ca="1" si="12"/>
        <v>7.1639627335678857E-2</v>
      </c>
      <c r="F400" s="20">
        <f t="shared" ca="1" si="13"/>
        <v>6.8983011158679099</v>
      </c>
    </row>
    <row r="401" spans="5:6" x14ac:dyDescent="0.25">
      <c r="E401" s="16">
        <f t="shared" ca="1" si="12"/>
        <v>0.90407451964232133</v>
      </c>
      <c r="F401" s="20">
        <f t="shared" ca="1" si="13"/>
        <v>11.294212302609537</v>
      </c>
    </row>
    <row r="402" spans="5:6" x14ac:dyDescent="0.25">
      <c r="E402" s="16">
        <f t="shared" ca="1" si="12"/>
        <v>0.55262411641804754</v>
      </c>
      <c r="F402" s="20">
        <f t="shared" ca="1" si="13"/>
        <v>9.6937680875694916</v>
      </c>
    </row>
    <row r="403" spans="5:6" x14ac:dyDescent="0.25">
      <c r="E403" s="16">
        <f t="shared" ca="1" si="12"/>
        <v>0.11566758042472958</v>
      </c>
      <c r="F403" s="20">
        <f t="shared" ca="1" si="13"/>
        <v>7.4122014276001567</v>
      </c>
    </row>
    <row r="404" spans="5:6" x14ac:dyDescent="0.25">
      <c r="E404" s="16">
        <f t="shared" ca="1" si="12"/>
        <v>0.74214262240208029</v>
      </c>
      <c r="F404" s="20">
        <f t="shared" ca="1" si="13"/>
        <v>10.44394154410185</v>
      </c>
    </row>
    <row r="405" spans="5:6" x14ac:dyDescent="0.25">
      <c r="E405" s="16">
        <f t="shared" ca="1" si="12"/>
        <v>0.69352247017245872</v>
      </c>
      <c r="F405" s="20">
        <f t="shared" ca="1" si="13"/>
        <v>10.242500156815709</v>
      </c>
    </row>
    <row r="406" spans="5:6" x14ac:dyDescent="0.25">
      <c r="E406" s="16">
        <f t="shared" ca="1" si="12"/>
        <v>0.89751452349559302</v>
      </c>
      <c r="F406" s="20">
        <f t="shared" ca="1" si="13"/>
        <v>11.248122404833849</v>
      </c>
    </row>
    <row r="407" spans="5:6" x14ac:dyDescent="0.25">
      <c r="E407" s="16">
        <f t="shared" ca="1" si="12"/>
        <v>0.23221059395438792</v>
      </c>
      <c r="F407" s="20">
        <f t="shared" ca="1" si="13"/>
        <v>8.2685302106740615</v>
      </c>
    </row>
    <row r="408" spans="5:6" x14ac:dyDescent="0.25">
      <c r="E408" s="16">
        <f t="shared" ca="1" si="12"/>
        <v>0.8121267918312336</v>
      </c>
      <c r="F408" s="20">
        <f t="shared" ca="1" si="13"/>
        <v>10.761937107269937</v>
      </c>
    </row>
    <row r="409" spans="5:6" x14ac:dyDescent="0.25">
      <c r="E409" s="16">
        <f t="shared" ca="1" si="12"/>
        <v>0.89005909208934175</v>
      </c>
      <c r="F409" s="20">
        <f t="shared" ca="1" si="13"/>
        <v>11.197922272309292</v>
      </c>
    </row>
    <row r="410" spans="5:6" x14ac:dyDescent="0.25">
      <c r="E410" s="16">
        <f t="shared" ca="1" si="12"/>
        <v>0.7847391196662048</v>
      </c>
      <c r="F410" s="20">
        <f t="shared" ca="1" si="13"/>
        <v>10.632207960434146</v>
      </c>
    </row>
    <row r="411" spans="5:6" x14ac:dyDescent="0.25">
      <c r="E411" s="16">
        <f t="shared" ca="1" si="12"/>
        <v>0.90614103518166889</v>
      </c>
      <c r="F411" s="20">
        <f t="shared" ca="1" si="13"/>
        <v>11.309142611130522</v>
      </c>
    </row>
    <row r="412" spans="5:6" x14ac:dyDescent="0.25">
      <c r="E412" s="16">
        <f t="shared" ca="1" si="12"/>
        <v>0.72255951966742638</v>
      </c>
      <c r="F412" s="20">
        <f t="shared" ca="1" si="13"/>
        <v>10.361431933431749</v>
      </c>
    </row>
    <row r="413" spans="5:6" x14ac:dyDescent="0.25">
      <c r="E413" s="16">
        <f t="shared" ca="1" si="12"/>
        <v>0.96035440393135185</v>
      </c>
      <c r="F413" s="20">
        <f t="shared" ca="1" si="13"/>
        <v>11.822259083116773</v>
      </c>
    </row>
    <row r="414" spans="5:6" x14ac:dyDescent="0.25">
      <c r="E414" s="16">
        <f t="shared" ca="1" si="12"/>
        <v>0.74384347513133497</v>
      </c>
      <c r="F414" s="20">
        <f t="shared" ca="1" si="13"/>
        <v>10.451211499711659</v>
      </c>
    </row>
    <row r="415" spans="5:6" x14ac:dyDescent="0.25">
      <c r="E415" s="16">
        <f t="shared" ca="1" si="12"/>
        <v>0.15218168739636206</v>
      </c>
      <c r="F415" s="20">
        <f t="shared" ca="1" si="13"/>
        <v>7.7311734727250236</v>
      </c>
    </row>
    <row r="416" spans="5:6" x14ac:dyDescent="0.25">
      <c r="E416" s="16">
        <f t="shared" ca="1" si="12"/>
        <v>0.68910727529109972</v>
      </c>
      <c r="F416" s="20">
        <f t="shared" ca="1" si="13"/>
        <v>10.224710403530944</v>
      </c>
    </row>
    <row r="417" spans="5:6" x14ac:dyDescent="0.25">
      <c r="E417" s="16">
        <f t="shared" ca="1" si="12"/>
        <v>3.2222663233600568E-2</v>
      </c>
      <c r="F417" s="20">
        <f t="shared" ca="1" si="13"/>
        <v>6.1361147251300405</v>
      </c>
    </row>
    <row r="418" spans="5:6" x14ac:dyDescent="0.25">
      <c r="E418" s="16">
        <f t="shared" ca="1" si="12"/>
        <v>0.89053880073377789</v>
      </c>
      <c r="F418" s="20">
        <f t="shared" ca="1" si="13"/>
        <v>11.201088020393208</v>
      </c>
    </row>
    <row r="419" spans="5:6" x14ac:dyDescent="0.25">
      <c r="E419" s="16">
        <f t="shared" ca="1" si="12"/>
        <v>0.86845687524104287</v>
      </c>
      <c r="F419" s="20">
        <f t="shared" ca="1" si="13"/>
        <v>11.063173265015893</v>
      </c>
    </row>
    <row r="420" spans="5:6" x14ac:dyDescent="0.25">
      <c r="E420" s="16">
        <f t="shared" ca="1" si="12"/>
        <v>0.67765671038828168</v>
      </c>
      <c r="F420" s="20">
        <f t="shared" ca="1" si="13"/>
        <v>10.178878249909014</v>
      </c>
    </row>
    <row r="421" spans="5:6" x14ac:dyDescent="0.25">
      <c r="E421" s="16">
        <f t="shared" ca="1" si="12"/>
        <v>0.45907871084156993</v>
      </c>
      <c r="F421" s="20">
        <f t="shared" ca="1" si="13"/>
        <v>9.3279664071720685</v>
      </c>
    </row>
    <row r="422" spans="5:6" x14ac:dyDescent="0.25">
      <c r="E422" s="16">
        <f t="shared" ca="1" si="12"/>
        <v>0.21924625656862973</v>
      </c>
      <c r="F422" s="20">
        <f t="shared" ca="1" si="13"/>
        <v>8.1915626128520636</v>
      </c>
    </row>
    <row r="423" spans="5:6" x14ac:dyDescent="0.25">
      <c r="E423" s="16">
        <f t="shared" ca="1" si="12"/>
        <v>0.53753699019617285</v>
      </c>
      <c r="F423" s="20">
        <f t="shared" ca="1" si="13"/>
        <v>9.635629536831642</v>
      </c>
    </row>
    <row r="424" spans="5:6" x14ac:dyDescent="0.25">
      <c r="E424" s="16">
        <f t="shared" ca="1" si="12"/>
        <v>0.30865971560908001</v>
      </c>
      <c r="F424" s="20">
        <f t="shared" ca="1" si="13"/>
        <v>8.6729595699800512</v>
      </c>
    </row>
    <row r="425" spans="5:6" x14ac:dyDescent="0.25">
      <c r="E425" s="16">
        <f t="shared" ca="1" si="12"/>
        <v>0.67361186373400106</v>
      </c>
      <c r="F425" s="20">
        <f t="shared" ca="1" si="13"/>
        <v>10.162785342334349</v>
      </c>
    </row>
    <row r="426" spans="5:6" x14ac:dyDescent="0.25">
      <c r="E426" s="16">
        <f t="shared" ca="1" si="12"/>
        <v>0.21089197197999598</v>
      </c>
      <c r="F426" s="20">
        <f t="shared" ca="1" si="13"/>
        <v>8.1402846676485883</v>
      </c>
    </row>
    <row r="427" spans="5:6" x14ac:dyDescent="0.25">
      <c r="E427" s="16">
        <f t="shared" ca="1" si="12"/>
        <v>0.61230823019646741</v>
      </c>
      <c r="F427" s="20">
        <f t="shared" ca="1" si="13"/>
        <v>9.9233223337707255</v>
      </c>
    </row>
    <row r="428" spans="5:6" x14ac:dyDescent="0.25">
      <c r="E428" s="16">
        <f t="shared" ca="1" si="12"/>
        <v>0.59028081803774402</v>
      </c>
      <c r="F428" s="20">
        <f t="shared" ca="1" si="13"/>
        <v>9.8385016938883005</v>
      </c>
    </row>
    <row r="429" spans="5:6" x14ac:dyDescent="0.25">
      <c r="E429" s="16">
        <f t="shared" ca="1" si="12"/>
        <v>0.42775147106779743</v>
      </c>
      <c r="F429" s="20">
        <f t="shared" ca="1" si="13"/>
        <v>9.2007897383400365</v>
      </c>
    </row>
    <row r="430" spans="5:6" x14ac:dyDescent="0.25">
      <c r="E430" s="16">
        <f t="shared" ca="1" si="12"/>
        <v>0.649364988812274</v>
      </c>
      <c r="F430" s="20">
        <f t="shared" ca="1" si="13"/>
        <v>10.067214314954647</v>
      </c>
    </row>
    <row r="431" spans="5:6" x14ac:dyDescent="0.25">
      <c r="E431" s="16">
        <f t="shared" ca="1" si="12"/>
        <v>0.1964268507649124</v>
      </c>
      <c r="F431" s="20">
        <f t="shared" ca="1" si="13"/>
        <v>8.0480193557052377</v>
      </c>
    </row>
    <row r="432" spans="5:6" x14ac:dyDescent="0.25">
      <c r="E432" s="16">
        <f t="shared" ca="1" si="12"/>
        <v>0.53044716292473693</v>
      </c>
      <c r="F432" s="20">
        <f t="shared" ca="1" si="13"/>
        <v>9.6082406898868662</v>
      </c>
    </row>
    <row r="433" spans="5:6" x14ac:dyDescent="0.25">
      <c r="E433" s="16">
        <f t="shared" ca="1" si="12"/>
        <v>0.24555184498927585</v>
      </c>
      <c r="F433" s="20">
        <f t="shared" ca="1" si="13"/>
        <v>8.3447485282937315</v>
      </c>
    </row>
    <row r="434" spans="5:6" x14ac:dyDescent="0.25">
      <c r="E434" s="16">
        <f t="shared" ca="1" si="12"/>
        <v>0.35956750948940608</v>
      </c>
      <c r="F434" s="20">
        <f t="shared" ca="1" si="13"/>
        <v>8.9094505529884991</v>
      </c>
    </row>
    <row r="435" spans="5:6" x14ac:dyDescent="0.25">
      <c r="E435" s="16">
        <f t="shared" ca="1" si="12"/>
        <v>0.6719575263155988</v>
      </c>
      <c r="F435" s="20">
        <f t="shared" ca="1" si="13"/>
        <v>10.156216953718504</v>
      </c>
    </row>
    <row r="436" spans="5:6" x14ac:dyDescent="0.25">
      <c r="E436" s="16">
        <f t="shared" ca="1" si="12"/>
        <v>7.8338020540971387E-2</v>
      </c>
      <c r="F436" s="20">
        <f t="shared" ca="1" si="13"/>
        <v>6.990519917364181</v>
      </c>
    </row>
    <row r="437" spans="5:6" x14ac:dyDescent="0.25">
      <c r="E437" s="16">
        <f t="shared" ca="1" si="12"/>
        <v>0.4411939258176969</v>
      </c>
      <c r="F437" s="20">
        <f t="shared" ca="1" si="13"/>
        <v>9.2557696024159437</v>
      </c>
    </row>
    <row r="438" spans="5:6" x14ac:dyDescent="0.25">
      <c r="E438" s="16">
        <f t="shared" ca="1" si="12"/>
        <v>6.3029402776631716E-2</v>
      </c>
      <c r="F438" s="20">
        <f t="shared" ca="1" si="13"/>
        <v>6.7688484091502357</v>
      </c>
    </row>
    <row r="439" spans="5:6" x14ac:dyDescent="0.25">
      <c r="E439" s="16">
        <f t="shared" ca="1" si="12"/>
        <v>9.1458969616096453E-2</v>
      </c>
      <c r="F439" s="20">
        <f t="shared" ca="1" si="13"/>
        <v>7.1541059415862343</v>
      </c>
    </row>
    <row r="440" spans="5:6" x14ac:dyDescent="0.25">
      <c r="E440" s="16">
        <f t="shared" ca="1" si="12"/>
        <v>0.23112419378340465</v>
      </c>
      <c r="F440" s="20">
        <f t="shared" ca="1" si="13"/>
        <v>8.2621948574896145</v>
      </c>
    </row>
    <row r="441" spans="5:6" x14ac:dyDescent="0.25">
      <c r="E441" s="16">
        <f t="shared" ca="1" si="12"/>
        <v>0.70374112107342801</v>
      </c>
      <c r="F441" s="20">
        <f t="shared" ca="1" si="13"/>
        <v>10.283950456452081</v>
      </c>
    </row>
    <row r="442" spans="5:6" x14ac:dyDescent="0.25">
      <c r="E442" s="16">
        <f t="shared" ca="1" si="12"/>
        <v>0.23002871308450534</v>
      </c>
      <c r="F442" s="20">
        <f t="shared" ca="1" si="13"/>
        <v>8.2557860211156626</v>
      </c>
    </row>
    <row r="443" spans="5:6" x14ac:dyDescent="0.25">
      <c r="E443" s="16">
        <f t="shared" ca="1" si="12"/>
        <v>0.92795387440562183</v>
      </c>
      <c r="F443" s="20">
        <f t="shared" ca="1" si="13"/>
        <v>11.481648919996079</v>
      </c>
    </row>
    <row r="444" spans="5:6" x14ac:dyDescent="0.25">
      <c r="E444" s="16">
        <f t="shared" ca="1" si="12"/>
        <v>0.46950002995446094</v>
      </c>
      <c r="F444" s="20">
        <f t="shared" ca="1" si="13"/>
        <v>9.3695927070842302</v>
      </c>
    </row>
    <row r="445" spans="5:6" x14ac:dyDescent="0.25">
      <c r="E445" s="16">
        <f t="shared" ca="1" si="12"/>
        <v>0.92885738716997679</v>
      </c>
      <c r="F445" s="20">
        <f t="shared" ca="1" si="13"/>
        <v>11.489502113990781</v>
      </c>
    </row>
    <row r="446" spans="5:6" x14ac:dyDescent="0.25">
      <c r="E446" s="16">
        <f t="shared" ca="1" si="12"/>
        <v>0.48768413886048556</v>
      </c>
      <c r="F446" s="20">
        <f t="shared" ca="1" si="13"/>
        <v>9.4415569159836963</v>
      </c>
    </row>
    <row r="447" spans="5:6" x14ac:dyDescent="0.25">
      <c r="E447" s="16">
        <f t="shared" ca="1" si="12"/>
        <v>0.77519177344228396</v>
      </c>
      <c r="F447" s="20">
        <f t="shared" ca="1" si="13"/>
        <v>10.588762811865685</v>
      </c>
    </row>
    <row r="448" spans="5:6" x14ac:dyDescent="0.25">
      <c r="E448" s="16">
        <f t="shared" ca="1" si="12"/>
        <v>1.0307312054700701E-2</v>
      </c>
      <c r="F448" s="20">
        <f t="shared" ca="1" si="13"/>
        <v>5.2057673750421145</v>
      </c>
    </row>
    <row r="449" spans="5:6" x14ac:dyDescent="0.25">
      <c r="E449" s="16">
        <f t="shared" ca="1" si="12"/>
        <v>9.6758318713425662E-2</v>
      </c>
      <c r="F449" s="20">
        <f t="shared" ca="1" si="13"/>
        <v>7.2148685098284258</v>
      </c>
    </row>
    <row r="450" spans="5:6" x14ac:dyDescent="0.25">
      <c r="E450" s="16">
        <f t="shared" ca="1" si="12"/>
        <v>0.11176559559648958</v>
      </c>
      <c r="F450" s="20">
        <f t="shared" ca="1" si="13"/>
        <v>7.3736804357486392</v>
      </c>
    </row>
    <row r="451" spans="5:6" x14ac:dyDescent="0.25">
      <c r="E451" s="16">
        <f t="shared" ca="1" si="12"/>
        <v>0.90083862368591738</v>
      </c>
      <c r="F451" s="20">
        <f t="shared" ca="1" si="13"/>
        <v>11.271237484438219</v>
      </c>
    </row>
    <row r="452" spans="5:6" x14ac:dyDescent="0.25">
      <c r="E452" s="16">
        <f t="shared" ref="E452:E515" ca="1" si="14">RAND()</f>
        <v>0.28043673832325122</v>
      </c>
      <c r="F452" s="20">
        <f t="shared" ref="F452:F515" ca="1" si="15">$C$4*POWER(-LN(1-E452),(1/$C$3))</f>
        <v>8.5319614076482289</v>
      </c>
    </row>
    <row r="453" spans="5:6" x14ac:dyDescent="0.25">
      <c r="E453" s="16">
        <f t="shared" ca="1" si="14"/>
        <v>0.90977094666790814</v>
      </c>
      <c r="F453" s="20">
        <f t="shared" ca="1" si="15"/>
        <v>11.335884901134596</v>
      </c>
    </row>
    <row r="454" spans="5:6" x14ac:dyDescent="0.25">
      <c r="E454" s="16">
        <f t="shared" ca="1" si="14"/>
        <v>0.83003767410572304</v>
      </c>
      <c r="F454" s="20">
        <f t="shared" ca="1" si="15"/>
        <v>10.851782119152517</v>
      </c>
    </row>
    <row r="455" spans="5:6" x14ac:dyDescent="0.25">
      <c r="E455" s="16">
        <f t="shared" ca="1" si="14"/>
        <v>0.67239312793626038</v>
      </c>
      <c r="F455" s="20">
        <f t="shared" ca="1" si="15"/>
        <v>10.157945719974965</v>
      </c>
    </row>
    <row r="456" spans="5:6" x14ac:dyDescent="0.25">
      <c r="E456" s="16">
        <f t="shared" ca="1" si="14"/>
        <v>0.86708974203389255</v>
      </c>
      <c r="F456" s="20">
        <f t="shared" ca="1" si="15"/>
        <v>11.055099614535814</v>
      </c>
    </row>
    <row r="457" spans="5:6" x14ac:dyDescent="0.25">
      <c r="E457" s="16">
        <f t="shared" ca="1" si="14"/>
        <v>0.88820024633349359</v>
      </c>
      <c r="F457" s="20">
        <f t="shared" ca="1" si="15"/>
        <v>11.18573424897318</v>
      </c>
    </row>
    <row r="458" spans="5:6" x14ac:dyDescent="0.25">
      <c r="E458" s="16">
        <f t="shared" ca="1" si="14"/>
        <v>0.75955232368480419</v>
      </c>
      <c r="F458" s="20">
        <f t="shared" ca="1" si="15"/>
        <v>10.519244666906562</v>
      </c>
    </row>
    <row r="459" spans="5:6" x14ac:dyDescent="0.25">
      <c r="E459" s="16">
        <f t="shared" ca="1" si="14"/>
        <v>0.4214574321376946</v>
      </c>
      <c r="F459" s="20">
        <f t="shared" ca="1" si="15"/>
        <v>9.1748123561762256</v>
      </c>
    </row>
    <row r="460" spans="5:6" x14ac:dyDescent="0.25">
      <c r="E460" s="16">
        <f t="shared" ca="1" si="14"/>
        <v>0.87194142074985581</v>
      </c>
      <c r="F460" s="20">
        <f t="shared" ca="1" si="15"/>
        <v>11.083973488431591</v>
      </c>
    </row>
    <row r="461" spans="5:6" x14ac:dyDescent="0.25">
      <c r="E461" s="16">
        <f t="shared" ca="1" si="14"/>
        <v>0.96104486095124897</v>
      </c>
      <c r="F461" s="20">
        <f t="shared" ca="1" si="15"/>
        <v>11.831430563687892</v>
      </c>
    </row>
    <row r="462" spans="5:6" x14ac:dyDescent="0.25">
      <c r="E462" s="16">
        <f t="shared" ca="1" si="14"/>
        <v>0.76985600346663408</v>
      </c>
      <c r="F462" s="20">
        <f t="shared" ca="1" si="15"/>
        <v>10.56482657074989</v>
      </c>
    </row>
    <row r="463" spans="5:6" x14ac:dyDescent="0.25">
      <c r="E463" s="16">
        <f t="shared" ca="1" si="14"/>
        <v>0.67837778152527162</v>
      </c>
      <c r="F463" s="20">
        <f t="shared" ca="1" si="15"/>
        <v>10.181752206763392</v>
      </c>
    </row>
    <row r="464" spans="5:6" x14ac:dyDescent="0.25">
      <c r="E464" s="16">
        <f t="shared" ca="1" si="14"/>
        <v>0.49325978957066696</v>
      </c>
      <c r="F464" s="20">
        <f t="shared" ca="1" si="15"/>
        <v>9.46347218080823</v>
      </c>
    </row>
    <row r="465" spans="5:6" x14ac:dyDescent="0.25">
      <c r="E465" s="16">
        <f t="shared" ca="1" si="14"/>
        <v>0.23786855930831829</v>
      </c>
      <c r="F465" s="20">
        <f t="shared" ca="1" si="15"/>
        <v>8.3012042996667343</v>
      </c>
    </row>
    <row r="466" spans="5:6" x14ac:dyDescent="0.25">
      <c r="E466" s="16">
        <f t="shared" ca="1" si="14"/>
        <v>0.15868456951961696</v>
      </c>
      <c r="F466" s="20">
        <f t="shared" ca="1" si="15"/>
        <v>7.7816840207522766</v>
      </c>
    </row>
    <row r="467" spans="5:6" x14ac:dyDescent="0.25">
      <c r="E467" s="16">
        <f t="shared" ca="1" si="14"/>
        <v>0.72669298900772439</v>
      </c>
      <c r="F467" s="20">
        <f t="shared" ca="1" si="15"/>
        <v>10.378675012801908</v>
      </c>
    </row>
    <row r="468" spans="5:6" x14ac:dyDescent="0.25">
      <c r="E468" s="16">
        <f t="shared" ca="1" si="14"/>
        <v>0.40568050643049036</v>
      </c>
      <c r="F468" s="20">
        <f t="shared" ca="1" si="15"/>
        <v>9.1089725118103466</v>
      </c>
    </row>
    <row r="469" spans="5:6" x14ac:dyDescent="0.25">
      <c r="E469" s="16">
        <f t="shared" ca="1" si="14"/>
        <v>0.95803547572530323</v>
      </c>
      <c r="F469" s="20">
        <f t="shared" ca="1" si="15"/>
        <v>11.792288801115035</v>
      </c>
    </row>
    <row r="470" spans="5:6" x14ac:dyDescent="0.25">
      <c r="E470" s="16">
        <f t="shared" ca="1" si="14"/>
        <v>0.21986981322075672</v>
      </c>
      <c r="F470" s="20">
        <f t="shared" ca="1" si="15"/>
        <v>8.1953351773674061</v>
      </c>
    </row>
    <row r="471" spans="5:6" x14ac:dyDescent="0.25">
      <c r="E471" s="16">
        <f t="shared" ca="1" si="14"/>
        <v>0.91099124501102802</v>
      </c>
      <c r="F471" s="20">
        <f t="shared" ca="1" si="15"/>
        <v>11.345030060166096</v>
      </c>
    </row>
    <row r="472" spans="5:6" x14ac:dyDescent="0.25">
      <c r="E472" s="16">
        <f t="shared" ca="1" si="14"/>
        <v>0.34682101712615632</v>
      </c>
      <c r="F472" s="20">
        <f t="shared" ca="1" si="15"/>
        <v>8.85206399540861</v>
      </c>
    </row>
    <row r="473" spans="5:6" x14ac:dyDescent="0.25">
      <c r="E473" s="16">
        <f t="shared" ca="1" si="14"/>
        <v>0.99591580459967577</v>
      </c>
      <c r="F473" s="20">
        <f t="shared" ca="1" si="15"/>
        <v>12.757724245230921</v>
      </c>
    </row>
    <row r="474" spans="5:6" x14ac:dyDescent="0.25">
      <c r="E474" s="16">
        <f t="shared" ca="1" si="14"/>
        <v>0.10005683738423721</v>
      </c>
      <c r="F474" s="20">
        <f t="shared" ca="1" si="15"/>
        <v>7.2513644506923853</v>
      </c>
    </row>
    <row r="475" spans="5:6" x14ac:dyDescent="0.25">
      <c r="E475" s="16">
        <f t="shared" ca="1" si="14"/>
        <v>0.92448839407769434</v>
      </c>
      <c r="F475" s="20">
        <f t="shared" ca="1" si="15"/>
        <v>11.452127570028772</v>
      </c>
    </row>
    <row r="476" spans="5:6" x14ac:dyDescent="0.25">
      <c r="E476" s="16">
        <f t="shared" ca="1" si="14"/>
        <v>0.3700724733488483</v>
      </c>
      <c r="F476" s="20">
        <f t="shared" ca="1" si="15"/>
        <v>8.9559553269669152</v>
      </c>
    </row>
    <row r="477" spans="5:6" x14ac:dyDescent="0.25">
      <c r="E477" s="16">
        <f t="shared" ca="1" si="14"/>
        <v>0.85998716436076972</v>
      </c>
      <c r="F477" s="20">
        <f t="shared" ca="1" si="15"/>
        <v>11.013901045293061</v>
      </c>
    </row>
    <row r="478" spans="5:6" x14ac:dyDescent="0.25">
      <c r="E478" s="16">
        <f t="shared" ca="1" si="14"/>
        <v>6.1929458339337051E-2</v>
      </c>
      <c r="F478" s="20">
        <f t="shared" ca="1" si="15"/>
        <v>6.751286076742268</v>
      </c>
    </row>
    <row r="479" spans="5:6" x14ac:dyDescent="0.25">
      <c r="E479" s="16">
        <f t="shared" ca="1" si="14"/>
        <v>0.60002141553622079</v>
      </c>
      <c r="F479" s="20">
        <f t="shared" ca="1" si="15"/>
        <v>9.8759710896251391</v>
      </c>
    </row>
    <row r="480" spans="5:6" x14ac:dyDescent="0.25">
      <c r="E480" s="16">
        <f t="shared" ca="1" si="14"/>
        <v>0.57443014694475847</v>
      </c>
      <c r="F480" s="20">
        <f t="shared" ca="1" si="15"/>
        <v>9.7775930824100001</v>
      </c>
    </row>
    <row r="481" spans="5:6" x14ac:dyDescent="0.25">
      <c r="E481" s="16">
        <f t="shared" ca="1" si="14"/>
        <v>0.43432034728862401</v>
      </c>
      <c r="F481" s="20">
        <f t="shared" ca="1" si="15"/>
        <v>9.2277388449161037</v>
      </c>
    </row>
    <row r="482" spans="5:6" x14ac:dyDescent="0.25">
      <c r="E482" s="16">
        <f t="shared" ca="1" si="14"/>
        <v>5.3650732648532262E-2</v>
      </c>
      <c r="F482" s="20">
        <f t="shared" ca="1" si="15"/>
        <v>6.6101841472224976</v>
      </c>
    </row>
    <row r="483" spans="5:6" x14ac:dyDescent="0.25">
      <c r="E483" s="16">
        <f t="shared" ca="1" si="14"/>
        <v>5.3211344932427074E-2</v>
      </c>
      <c r="F483" s="20">
        <f t="shared" ca="1" si="15"/>
        <v>6.6022062503914576</v>
      </c>
    </row>
    <row r="484" spans="5:6" x14ac:dyDescent="0.25">
      <c r="E484" s="16">
        <f t="shared" ca="1" si="14"/>
        <v>0.84657023267679421</v>
      </c>
      <c r="F484" s="20">
        <f t="shared" ca="1" si="15"/>
        <v>10.939161750156178</v>
      </c>
    </row>
    <row r="485" spans="5:6" x14ac:dyDescent="0.25">
      <c r="E485" s="16">
        <f t="shared" ca="1" si="14"/>
        <v>6.2515401390099035E-2</v>
      </c>
      <c r="F485" s="20">
        <f t="shared" ca="1" si="15"/>
        <v>6.7606730704340379</v>
      </c>
    </row>
    <row r="486" spans="5:6" x14ac:dyDescent="0.25">
      <c r="E486" s="16">
        <f t="shared" ca="1" si="14"/>
        <v>0.10560034408241881</v>
      </c>
      <c r="F486" s="20">
        <f t="shared" ca="1" si="15"/>
        <v>7.3106072313571113</v>
      </c>
    </row>
    <row r="487" spans="5:6" x14ac:dyDescent="0.25">
      <c r="E487" s="16">
        <f t="shared" ca="1" si="14"/>
        <v>0.11219020612859198</v>
      </c>
      <c r="F487" s="20">
        <f t="shared" ca="1" si="15"/>
        <v>7.3779228532355869</v>
      </c>
    </row>
    <row r="488" spans="5:6" x14ac:dyDescent="0.25">
      <c r="E488" s="16">
        <f t="shared" ca="1" si="14"/>
        <v>0.98121621380118607</v>
      </c>
      <c r="F488" s="20">
        <f t="shared" ca="1" si="15"/>
        <v>12.179118704862111</v>
      </c>
    </row>
    <row r="489" spans="5:6" x14ac:dyDescent="0.25">
      <c r="E489" s="16">
        <f t="shared" ca="1" si="14"/>
        <v>0.47681338136477447</v>
      </c>
      <c r="F489" s="20">
        <f t="shared" ca="1" si="15"/>
        <v>9.3986315687457118</v>
      </c>
    </row>
    <row r="490" spans="5:6" x14ac:dyDescent="0.25">
      <c r="E490" s="16">
        <f t="shared" ca="1" si="14"/>
        <v>0.28453699974841884</v>
      </c>
      <c r="F490" s="20">
        <f t="shared" ca="1" si="15"/>
        <v>8.5529692862156796</v>
      </c>
    </row>
    <row r="491" spans="5:6" x14ac:dyDescent="0.25">
      <c r="E491" s="16">
        <f t="shared" ca="1" si="14"/>
        <v>0.90580408289931125</v>
      </c>
      <c r="F491" s="20">
        <f t="shared" ca="1" si="15"/>
        <v>11.306693997786565</v>
      </c>
    </row>
    <row r="492" spans="5:6" x14ac:dyDescent="0.25">
      <c r="E492" s="16">
        <f t="shared" ca="1" si="14"/>
        <v>0.87345623536740324</v>
      </c>
      <c r="F492" s="20">
        <f t="shared" ca="1" si="15"/>
        <v>11.093118540504541</v>
      </c>
    </row>
    <row r="493" spans="5:6" x14ac:dyDescent="0.25">
      <c r="E493" s="16">
        <f t="shared" ca="1" si="14"/>
        <v>1.5874352012251736E-2</v>
      </c>
      <c r="F493" s="20">
        <f t="shared" ca="1" si="15"/>
        <v>5.5392670060557316</v>
      </c>
    </row>
    <row r="494" spans="5:6" x14ac:dyDescent="0.25">
      <c r="E494" s="16">
        <f t="shared" ca="1" si="14"/>
        <v>3.7397849550947604E-2</v>
      </c>
      <c r="F494" s="20">
        <f t="shared" ca="1" si="15"/>
        <v>6.2704623012026914</v>
      </c>
    </row>
    <row r="495" spans="5:6" x14ac:dyDescent="0.25">
      <c r="E495" s="16">
        <f t="shared" ca="1" si="14"/>
        <v>0.54151637410605546</v>
      </c>
      <c r="F495" s="20">
        <f t="shared" ca="1" si="15"/>
        <v>9.6509813304015797</v>
      </c>
    </row>
    <row r="496" spans="5:6" x14ac:dyDescent="0.25">
      <c r="E496" s="16">
        <f t="shared" ca="1" si="14"/>
        <v>0.9445310277501584</v>
      </c>
      <c r="F496" s="20">
        <f t="shared" ca="1" si="15"/>
        <v>11.638151321599269</v>
      </c>
    </row>
    <row r="497" spans="5:6" x14ac:dyDescent="0.25">
      <c r="E497" s="16">
        <f t="shared" ca="1" si="14"/>
        <v>0.19591996531685374</v>
      </c>
      <c r="F497" s="20">
        <f t="shared" ca="1" si="15"/>
        <v>8.0447000084925566</v>
      </c>
    </row>
    <row r="498" spans="5:6" x14ac:dyDescent="0.25">
      <c r="E498" s="16">
        <f t="shared" ca="1" si="14"/>
        <v>0.74070719420823916</v>
      </c>
      <c r="F498" s="20">
        <f t="shared" ca="1" si="15"/>
        <v>10.437819804118822</v>
      </c>
    </row>
    <row r="499" spans="5:6" x14ac:dyDescent="0.25">
      <c r="E499" s="16">
        <f t="shared" ca="1" si="14"/>
        <v>5.0383752841566265E-3</v>
      </c>
      <c r="F499" s="20">
        <f t="shared" ca="1" si="15"/>
        <v>4.697993507671768</v>
      </c>
    </row>
    <row r="500" spans="5:6" x14ac:dyDescent="0.25">
      <c r="E500" s="16">
        <f t="shared" ca="1" si="14"/>
        <v>0.24330029474537263</v>
      </c>
      <c r="F500" s="20">
        <f t="shared" ca="1" si="15"/>
        <v>8.3320835530380499</v>
      </c>
    </row>
    <row r="501" spans="5:6" x14ac:dyDescent="0.25">
      <c r="E501" s="16">
        <f t="shared" ca="1" si="14"/>
        <v>0.13131480446973609</v>
      </c>
      <c r="F501" s="20">
        <f t="shared" ca="1" si="15"/>
        <v>7.5571938359818684</v>
      </c>
    </row>
    <row r="502" spans="5:6" x14ac:dyDescent="0.25">
      <c r="E502" s="16">
        <f t="shared" ca="1" si="14"/>
        <v>0.47294983553304304</v>
      </c>
      <c r="F502" s="20">
        <f t="shared" ca="1" si="15"/>
        <v>9.3833076903559292</v>
      </c>
    </row>
    <row r="503" spans="5:6" x14ac:dyDescent="0.25">
      <c r="E503" s="16">
        <f t="shared" ca="1" si="14"/>
        <v>0.78111654203207193</v>
      </c>
      <c r="F503" s="20">
        <f t="shared" ca="1" si="15"/>
        <v>10.615626752304577</v>
      </c>
    </row>
    <row r="504" spans="5:6" x14ac:dyDescent="0.25">
      <c r="E504" s="16">
        <f t="shared" ca="1" si="14"/>
        <v>0.49300522949198011</v>
      </c>
      <c r="F504" s="20">
        <f t="shared" ca="1" si="15"/>
        <v>9.4624730270513844</v>
      </c>
    </row>
    <row r="505" spans="5:6" x14ac:dyDescent="0.25">
      <c r="E505" s="16">
        <f t="shared" ca="1" si="14"/>
        <v>0.85763856880401845</v>
      </c>
      <c r="F505" s="20">
        <f t="shared" ca="1" si="15"/>
        <v>11.000539448869503</v>
      </c>
    </row>
    <row r="506" spans="5:6" x14ac:dyDescent="0.25">
      <c r="E506" s="16">
        <f t="shared" ca="1" si="14"/>
        <v>0.35140472877254914</v>
      </c>
      <c r="F506" s="20">
        <f t="shared" ca="1" si="15"/>
        <v>8.8728270340710313</v>
      </c>
    </row>
    <row r="507" spans="5:6" x14ac:dyDescent="0.25">
      <c r="E507" s="16">
        <f t="shared" ca="1" si="14"/>
        <v>0.48670877027421577</v>
      </c>
      <c r="F507" s="20">
        <f t="shared" ca="1" si="15"/>
        <v>9.4377164132787534</v>
      </c>
    </row>
    <row r="508" spans="5:6" x14ac:dyDescent="0.25">
      <c r="E508" s="16">
        <f t="shared" ca="1" si="14"/>
        <v>0.22569500995214653</v>
      </c>
      <c r="F508" s="20">
        <f t="shared" ca="1" si="15"/>
        <v>8.2302267647309417</v>
      </c>
    </row>
    <row r="509" spans="5:6" x14ac:dyDescent="0.25">
      <c r="E509" s="16">
        <f t="shared" ca="1" si="14"/>
        <v>0.30465657172356886</v>
      </c>
      <c r="F509" s="20">
        <f t="shared" ca="1" si="15"/>
        <v>8.6534484163341236</v>
      </c>
    </row>
    <row r="510" spans="5:6" x14ac:dyDescent="0.25">
      <c r="E510" s="16">
        <f t="shared" ca="1" si="14"/>
        <v>0.31810677453248604</v>
      </c>
      <c r="F510" s="20">
        <f t="shared" ca="1" si="15"/>
        <v>8.7184218996704708</v>
      </c>
    </row>
    <row r="511" spans="5:6" x14ac:dyDescent="0.25">
      <c r="E511" s="16">
        <f t="shared" ca="1" si="14"/>
        <v>2.7991701419503356E-2</v>
      </c>
      <c r="F511" s="20">
        <f t="shared" ca="1" si="15"/>
        <v>6.0120927921395424</v>
      </c>
    </row>
    <row r="512" spans="5:6" x14ac:dyDescent="0.25">
      <c r="E512" s="16">
        <f t="shared" ca="1" si="14"/>
        <v>0.98534632785019183</v>
      </c>
      <c r="F512" s="20">
        <f t="shared" ca="1" si="15"/>
        <v>12.285006344274009</v>
      </c>
    </row>
    <row r="513" spans="5:6" x14ac:dyDescent="0.25">
      <c r="E513" s="16">
        <f t="shared" ca="1" si="14"/>
        <v>0.87650100665438535</v>
      </c>
      <c r="F513" s="20">
        <f t="shared" ca="1" si="15"/>
        <v>11.111696129700743</v>
      </c>
    </row>
    <row r="514" spans="5:6" x14ac:dyDescent="0.25">
      <c r="E514" s="16">
        <f t="shared" ca="1" si="14"/>
        <v>0.50082618470589835</v>
      </c>
      <c r="F514" s="20">
        <f t="shared" ca="1" si="15"/>
        <v>9.4931124673976282</v>
      </c>
    </row>
    <row r="515" spans="5:6" x14ac:dyDescent="0.25">
      <c r="E515" s="16">
        <f t="shared" ca="1" si="14"/>
        <v>0.83099532551193744</v>
      </c>
      <c r="F515" s="20">
        <f t="shared" ca="1" si="15"/>
        <v>10.856718220491787</v>
      </c>
    </row>
    <row r="516" spans="5:6" x14ac:dyDescent="0.25">
      <c r="E516" s="16">
        <f t="shared" ref="E516:E579" ca="1" si="16">RAND()</f>
        <v>0.36983384471765546</v>
      </c>
      <c r="F516" s="20">
        <f t="shared" ref="F516:F579" ca="1" si="17">$C$4*POWER(-LN(1-E516),(1/$C$3))</f>
        <v>8.9549064301865631</v>
      </c>
    </row>
    <row r="517" spans="5:6" x14ac:dyDescent="0.25">
      <c r="E517" s="16">
        <f t="shared" ca="1" si="16"/>
        <v>0.41586689050472547</v>
      </c>
      <c r="F517" s="20">
        <f t="shared" ca="1" si="17"/>
        <v>9.1516041390471514</v>
      </c>
    </row>
    <row r="518" spans="5:6" x14ac:dyDescent="0.25">
      <c r="E518" s="16">
        <f t="shared" ca="1" si="16"/>
        <v>0.12694368649579724</v>
      </c>
      <c r="F518" s="20">
        <f t="shared" ca="1" si="17"/>
        <v>7.5180996284920774</v>
      </c>
    </row>
    <row r="519" spans="5:6" x14ac:dyDescent="0.25">
      <c r="E519" s="16">
        <f t="shared" ca="1" si="16"/>
        <v>0.58618636741611641</v>
      </c>
      <c r="F519" s="20">
        <f t="shared" ca="1" si="17"/>
        <v>9.8227633110785444</v>
      </c>
    </row>
    <row r="520" spans="5:6" x14ac:dyDescent="0.25">
      <c r="E520" s="16">
        <f t="shared" ca="1" si="16"/>
        <v>0.71841001443570973</v>
      </c>
      <c r="F520" s="20">
        <f t="shared" ca="1" si="17"/>
        <v>10.344207403708229</v>
      </c>
    </row>
    <row r="521" spans="5:6" x14ac:dyDescent="0.25">
      <c r="E521" s="16">
        <f t="shared" ca="1" si="16"/>
        <v>0.13500487463657429</v>
      </c>
      <c r="F521" s="20">
        <f t="shared" ca="1" si="17"/>
        <v>7.589424867235298</v>
      </c>
    </row>
    <row r="522" spans="5:6" x14ac:dyDescent="0.25">
      <c r="E522" s="16">
        <f t="shared" ca="1" si="16"/>
        <v>0.6136708505757823</v>
      </c>
      <c r="F522" s="20">
        <f t="shared" ca="1" si="17"/>
        <v>9.9285815548070886</v>
      </c>
    </row>
    <row r="523" spans="5:6" x14ac:dyDescent="0.25">
      <c r="E523" s="16">
        <f t="shared" ca="1" si="16"/>
        <v>0.56746061936885461</v>
      </c>
      <c r="F523" s="20">
        <f t="shared" ca="1" si="17"/>
        <v>9.7508151469105737</v>
      </c>
    </row>
    <row r="524" spans="5:6" x14ac:dyDescent="0.25">
      <c r="E524" s="16">
        <f t="shared" ca="1" si="16"/>
        <v>2.9411128873972459E-2</v>
      </c>
      <c r="F524" s="20">
        <f t="shared" ca="1" si="17"/>
        <v>6.0553562965521524</v>
      </c>
    </row>
    <row r="525" spans="5:6" x14ac:dyDescent="0.25">
      <c r="E525" s="16">
        <f t="shared" ca="1" si="16"/>
        <v>0.94055935001621582</v>
      </c>
      <c r="F525" s="20">
        <f t="shared" ca="1" si="17"/>
        <v>11.597980278344888</v>
      </c>
    </row>
    <row r="526" spans="5:6" x14ac:dyDescent="0.25">
      <c r="E526" s="16">
        <f t="shared" ca="1" si="16"/>
        <v>0.58339391091569448</v>
      </c>
      <c r="F526" s="20">
        <f t="shared" ca="1" si="17"/>
        <v>9.8120322323794351</v>
      </c>
    </row>
    <row r="527" spans="5:6" x14ac:dyDescent="0.25">
      <c r="E527" s="16">
        <f t="shared" ca="1" si="16"/>
        <v>0.6559189237868901</v>
      </c>
      <c r="F527" s="20">
        <f t="shared" ca="1" si="17"/>
        <v>10.092909801748558</v>
      </c>
    </row>
    <row r="528" spans="5:6" x14ac:dyDescent="0.25">
      <c r="E528" s="16">
        <f t="shared" ca="1" si="16"/>
        <v>0.57250274927996025</v>
      </c>
      <c r="F528" s="20">
        <f t="shared" ca="1" si="17"/>
        <v>9.7701882427637834</v>
      </c>
    </row>
    <row r="529" spans="5:6" x14ac:dyDescent="0.25">
      <c r="E529" s="16">
        <f t="shared" ca="1" si="16"/>
        <v>0.6172795037668326</v>
      </c>
      <c r="F529" s="20">
        <f t="shared" ca="1" si="17"/>
        <v>9.9425186842601025</v>
      </c>
    </row>
    <row r="530" spans="5:6" x14ac:dyDescent="0.25">
      <c r="E530" s="16">
        <f t="shared" ca="1" si="16"/>
        <v>0.6759496196757292</v>
      </c>
      <c r="F530" s="20">
        <f t="shared" ca="1" si="17"/>
        <v>10.172080534895455</v>
      </c>
    </row>
    <row r="531" spans="5:6" x14ac:dyDescent="0.25">
      <c r="E531" s="16">
        <f t="shared" ca="1" si="16"/>
        <v>0.24674771711163301</v>
      </c>
      <c r="F531" s="20">
        <f t="shared" ca="1" si="17"/>
        <v>8.3514439309293955</v>
      </c>
    </row>
    <row r="532" spans="5:6" x14ac:dyDescent="0.25">
      <c r="E532" s="16">
        <f t="shared" ca="1" si="16"/>
        <v>0.53773795823851855</v>
      </c>
      <c r="F532" s="20">
        <f t="shared" ca="1" si="17"/>
        <v>9.636405178078892</v>
      </c>
    </row>
    <row r="533" spans="5:6" x14ac:dyDescent="0.25">
      <c r="E533" s="16">
        <f t="shared" ca="1" si="16"/>
        <v>0.47072930801355461</v>
      </c>
      <c r="F533" s="20">
        <f t="shared" ca="1" si="17"/>
        <v>9.3744833503677931</v>
      </c>
    </row>
    <row r="534" spans="5:6" x14ac:dyDescent="0.25">
      <c r="E534" s="16">
        <f t="shared" ca="1" si="16"/>
        <v>0.55934528095353131</v>
      </c>
      <c r="F534" s="20">
        <f t="shared" ca="1" si="17"/>
        <v>9.7196219058159468</v>
      </c>
    </row>
    <row r="535" spans="5:6" x14ac:dyDescent="0.25">
      <c r="E535" s="16">
        <f t="shared" ca="1" si="16"/>
        <v>0.6721960159207615</v>
      </c>
      <c r="F535" s="20">
        <f t="shared" ca="1" si="17"/>
        <v>10.157163378321261</v>
      </c>
    </row>
    <row r="536" spans="5:6" x14ac:dyDescent="0.25">
      <c r="E536" s="16">
        <f t="shared" ca="1" si="16"/>
        <v>0.4755228219916523</v>
      </c>
      <c r="F536" s="20">
        <f t="shared" ca="1" si="17"/>
        <v>9.3935169953141902</v>
      </c>
    </row>
    <row r="537" spans="5:6" x14ac:dyDescent="0.25">
      <c r="E537" s="16">
        <f t="shared" ca="1" si="16"/>
        <v>0.96111005813496808</v>
      </c>
      <c r="F537" s="20">
        <f t="shared" ca="1" si="17"/>
        <v>11.832302751706333</v>
      </c>
    </row>
    <row r="538" spans="5:6" x14ac:dyDescent="0.25">
      <c r="E538" s="16">
        <f t="shared" ca="1" si="16"/>
        <v>0.4215866756925013</v>
      </c>
      <c r="F538" s="20">
        <f t="shared" ca="1" si="17"/>
        <v>9.1753473699080814</v>
      </c>
    </row>
    <row r="539" spans="5:6" x14ac:dyDescent="0.25">
      <c r="E539" s="16">
        <f t="shared" ca="1" si="16"/>
        <v>0.47714991418870911</v>
      </c>
      <c r="F539" s="20">
        <f t="shared" ca="1" si="17"/>
        <v>9.399964598763205</v>
      </c>
    </row>
    <row r="540" spans="5:6" x14ac:dyDescent="0.25">
      <c r="E540" s="16">
        <f t="shared" ca="1" si="16"/>
        <v>0.82016369408081069</v>
      </c>
      <c r="F540" s="20">
        <f t="shared" ca="1" si="17"/>
        <v>10.801695244207792</v>
      </c>
    </row>
    <row r="541" spans="5:6" x14ac:dyDescent="0.25">
      <c r="E541" s="16">
        <f t="shared" ca="1" si="16"/>
        <v>0.40846270652300154</v>
      </c>
      <c r="F541" s="20">
        <f t="shared" ca="1" si="17"/>
        <v>9.12066212562309</v>
      </c>
    </row>
    <row r="542" spans="5:6" x14ac:dyDescent="0.25">
      <c r="E542" s="16">
        <f t="shared" ca="1" si="16"/>
        <v>0.3395819828236305</v>
      </c>
      <c r="F542" s="20">
        <f t="shared" ca="1" si="17"/>
        <v>8.8189695206373138</v>
      </c>
    </row>
    <row r="543" spans="5:6" x14ac:dyDescent="0.25">
      <c r="E543" s="16">
        <f t="shared" ca="1" si="16"/>
        <v>0.48563205176710278</v>
      </c>
      <c r="F543" s="20">
        <f t="shared" ca="1" si="17"/>
        <v>9.4334744274629934</v>
      </c>
    </row>
    <row r="544" spans="5:6" x14ac:dyDescent="0.25">
      <c r="E544" s="16">
        <f t="shared" ca="1" si="16"/>
        <v>0.80193802012052673</v>
      </c>
      <c r="F544" s="20">
        <f t="shared" ca="1" si="17"/>
        <v>10.712704440853447</v>
      </c>
    </row>
    <row r="545" spans="5:6" x14ac:dyDescent="0.25">
      <c r="E545" s="16">
        <f t="shared" ca="1" si="16"/>
        <v>0.29386580729492717</v>
      </c>
      <c r="F545" s="20">
        <f t="shared" ca="1" si="17"/>
        <v>8.6000782567283274</v>
      </c>
    </row>
    <row r="546" spans="5:6" x14ac:dyDescent="0.25">
      <c r="E546" s="16">
        <f t="shared" ca="1" si="16"/>
        <v>0.3736548654331121</v>
      </c>
      <c r="F546" s="20">
        <f t="shared" ca="1" si="17"/>
        <v>8.971661316612229</v>
      </c>
    </row>
    <row r="547" spans="5:6" x14ac:dyDescent="0.25">
      <c r="E547" s="16">
        <f t="shared" ca="1" si="16"/>
        <v>0.87385097857316973</v>
      </c>
      <c r="F547" s="20">
        <f t="shared" ca="1" si="17"/>
        <v>11.095512137705825</v>
      </c>
    </row>
    <row r="548" spans="5:6" x14ac:dyDescent="0.25">
      <c r="E548" s="16">
        <f t="shared" ca="1" si="16"/>
        <v>0.51443608361110849</v>
      </c>
      <c r="F548" s="20">
        <f t="shared" ca="1" si="17"/>
        <v>9.5461707844828911</v>
      </c>
    </row>
    <row r="549" spans="5:6" x14ac:dyDescent="0.25">
      <c r="E549" s="16">
        <f t="shared" ca="1" si="16"/>
        <v>0.9310128447864523</v>
      </c>
      <c r="F549" s="20">
        <f t="shared" ca="1" si="17"/>
        <v>11.508513404976419</v>
      </c>
    </row>
    <row r="550" spans="5:6" x14ac:dyDescent="0.25">
      <c r="E550" s="16">
        <f t="shared" ca="1" si="16"/>
        <v>0.7960629083595423</v>
      </c>
      <c r="F550" s="20">
        <f t="shared" ca="1" si="17"/>
        <v>10.684859631722164</v>
      </c>
    </row>
    <row r="551" spans="5:6" x14ac:dyDescent="0.25">
      <c r="E551" s="16">
        <f t="shared" ca="1" si="16"/>
        <v>0.35111339567917554</v>
      </c>
      <c r="F551" s="20">
        <f t="shared" ca="1" si="17"/>
        <v>8.8715116834593424</v>
      </c>
    </row>
    <row r="552" spans="5:6" x14ac:dyDescent="0.25">
      <c r="E552" s="16">
        <f t="shared" ca="1" si="16"/>
        <v>0.62038023851536617</v>
      </c>
      <c r="F552" s="20">
        <f t="shared" ca="1" si="17"/>
        <v>9.9545054092941534</v>
      </c>
    </row>
    <row r="553" spans="5:6" x14ac:dyDescent="0.25">
      <c r="E553" s="16">
        <f t="shared" ca="1" si="16"/>
        <v>0.31160831830213653</v>
      </c>
      <c r="F553" s="20">
        <f t="shared" ca="1" si="17"/>
        <v>8.6872355208789962</v>
      </c>
    </row>
    <row r="554" spans="5:6" x14ac:dyDescent="0.25">
      <c r="E554" s="16">
        <f t="shared" ca="1" si="16"/>
        <v>0.91765983094405046</v>
      </c>
      <c r="F554" s="20">
        <f t="shared" ca="1" si="17"/>
        <v>11.396500098160367</v>
      </c>
    </row>
    <row r="555" spans="5:6" x14ac:dyDescent="0.25">
      <c r="E555" s="16">
        <f t="shared" ca="1" si="16"/>
        <v>0.321786558193212</v>
      </c>
      <c r="F555" s="20">
        <f t="shared" ca="1" si="17"/>
        <v>8.7359179315248028</v>
      </c>
    </row>
    <row r="556" spans="5:6" x14ac:dyDescent="0.25">
      <c r="E556" s="16">
        <f t="shared" ca="1" si="16"/>
        <v>0.66463930539581229</v>
      </c>
      <c r="F556" s="20">
        <f t="shared" ca="1" si="17"/>
        <v>10.127250192788196</v>
      </c>
    </row>
    <row r="557" spans="5:6" x14ac:dyDescent="0.25">
      <c r="E557" s="16">
        <f t="shared" ca="1" si="16"/>
        <v>0.58074567717538927</v>
      </c>
      <c r="F557" s="20">
        <f t="shared" ca="1" si="17"/>
        <v>9.8018567952941087</v>
      </c>
    </row>
    <row r="558" spans="5:6" x14ac:dyDescent="0.25">
      <c r="E558" s="16">
        <f t="shared" ca="1" si="16"/>
        <v>0.28947231814844376</v>
      </c>
      <c r="F558" s="20">
        <f t="shared" ca="1" si="17"/>
        <v>8.5780081521371585</v>
      </c>
    </row>
    <row r="559" spans="5:6" x14ac:dyDescent="0.25">
      <c r="E559" s="16">
        <f t="shared" ca="1" si="16"/>
        <v>0.74069339184417282</v>
      </c>
      <c r="F559" s="20">
        <f t="shared" ca="1" si="17"/>
        <v>10.437761000780437</v>
      </c>
    </row>
    <row r="560" spans="5:6" x14ac:dyDescent="0.25">
      <c r="E560" s="16">
        <f t="shared" ca="1" si="16"/>
        <v>0.28791165623688442</v>
      </c>
      <c r="F560" s="20">
        <f t="shared" ca="1" si="17"/>
        <v>8.5701189585211015</v>
      </c>
    </row>
    <row r="561" spans="5:6" x14ac:dyDescent="0.25">
      <c r="E561" s="16">
        <f t="shared" ca="1" si="16"/>
        <v>0.47793158565879978</v>
      </c>
      <c r="F561" s="20">
        <f t="shared" ca="1" si="17"/>
        <v>9.4030597903651287</v>
      </c>
    </row>
    <row r="562" spans="5:6" x14ac:dyDescent="0.25">
      <c r="E562" s="16">
        <f t="shared" ca="1" si="16"/>
        <v>0.53007106689440431</v>
      </c>
      <c r="F562" s="20">
        <f t="shared" ca="1" si="17"/>
        <v>9.6067863150982724</v>
      </c>
    </row>
    <row r="563" spans="5:6" x14ac:dyDescent="0.25">
      <c r="E563" s="16">
        <f t="shared" ca="1" si="16"/>
        <v>0.12214741506508442</v>
      </c>
      <c r="F563" s="20">
        <f t="shared" ca="1" si="17"/>
        <v>7.4739871049818971</v>
      </c>
    </row>
    <row r="564" spans="5:6" x14ac:dyDescent="0.25">
      <c r="E564" s="16">
        <f t="shared" ca="1" si="16"/>
        <v>0.19957802804096492</v>
      </c>
      <c r="F564" s="20">
        <f t="shared" ca="1" si="17"/>
        <v>8.0685190864860239</v>
      </c>
    </row>
    <row r="565" spans="5:6" x14ac:dyDescent="0.25">
      <c r="E565" s="16">
        <f t="shared" ca="1" si="16"/>
        <v>0.85380323403152147</v>
      </c>
      <c r="F565" s="20">
        <f t="shared" ca="1" si="17"/>
        <v>10.978982073928748</v>
      </c>
    </row>
    <row r="566" spans="5:6" x14ac:dyDescent="0.25">
      <c r="E566" s="16">
        <f t="shared" ca="1" si="16"/>
        <v>0.23458307151212399</v>
      </c>
      <c r="F566" s="20">
        <f t="shared" ca="1" si="17"/>
        <v>8.2822957821482213</v>
      </c>
    </row>
    <row r="567" spans="5:6" x14ac:dyDescent="0.25">
      <c r="E567" s="16">
        <f t="shared" ca="1" si="16"/>
        <v>0.32942452306054537</v>
      </c>
      <c r="F567" s="20">
        <f t="shared" ca="1" si="17"/>
        <v>8.7718724152531937</v>
      </c>
    </row>
    <row r="568" spans="5:6" x14ac:dyDescent="0.25">
      <c r="E568" s="16">
        <f t="shared" ca="1" si="16"/>
        <v>0.26455254067599621</v>
      </c>
      <c r="F568" s="20">
        <f t="shared" ca="1" si="17"/>
        <v>8.4486990709300809</v>
      </c>
    </row>
    <row r="569" spans="5:6" x14ac:dyDescent="0.25">
      <c r="E569" s="16">
        <f t="shared" ca="1" si="16"/>
        <v>0.68278316722917398</v>
      </c>
      <c r="F569" s="20">
        <f t="shared" ca="1" si="17"/>
        <v>10.19934538355443</v>
      </c>
    </row>
    <row r="570" spans="5:6" x14ac:dyDescent="0.25">
      <c r="E570" s="16">
        <f t="shared" ca="1" si="16"/>
        <v>0.35155734827997454</v>
      </c>
      <c r="F570" s="20">
        <f t="shared" ca="1" si="17"/>
        <v>8.8735158704705484</v>
      </c>
    </row>
    <row r="571" spans="5:6" x14ac:dyDescent="0.25">
      <c r="E571" s="16">
        <f t="shared" ca="1" si="16"/>
        <v>0.86598917838552691</v>
      </c>
      <c r="F571" s="20">
        <f t="shared" ca="1" si="17"/>
        <v>11.048634852136312</v>
      </c>
    </row>
    <row r="572" spans="5:6" x14ac:dyDescent="0.25">
      <c r="E572" s="16">
        <f t="shared" ca="1" si="16"/>
        <v>0.7603240033372769</v>
      </c>
      <c r="F572" s="20">
        <f t="shared" ca="1" si="17"/>
        <v>10.522630686873363</v>
      </c>
    </row>
    <row r="573" spans="5:6" x14ac:dyDescent="0.25">
      <c r="E573" s="16">
        <f t="shared" ca="1" si="16"/>
        <v>0.64050609385105539</v>
      </c>
      <c r="F573" s="20">
        <f t="shared" ca="1" si="17"/>
        <v>10.032619132173652</v>
      </c>
    </row>
    <row r="574" spans="5:6" x14ac:dyDescent="0.25">
      <c r="E574" s="16">
        <f t="shared" ca="1" si="16"/>
        <v>7.8376463230867555E-2</v>
      </c>
      <c r="F574" s="20">
        <f t="shared" ca="1" si="17"/>
        <v>6.991030423657417</v>
      </c>
    </row>
    <row r="575" spans="5:6" x14ac:dyDescent="0.25">
      <c r="E575" s="16">
        <f t="shared" ca="1" si="16"/>
        <v>9.4480106883701009E-2</v>
      </c>
      <c r="F575" s="20">
        <f t="shared" ca="1" si="17"/>
        <v>7.1890798577790136</v>
      </c>
    </row>
    <row r="576" spans="5:6" x14ac:dyDescent="0.25">
      <c r="E576" s="16">
        <f t="shared" ca="1" si="16"/>
        <v>0.32328031741879359</v>
      </c>
      <c r="F576" s="20">
        <f t="shared" ca="1" si="17"/>
        <v>8.7429874381206574</v>
      </c>
    </row>
    <row r="577" spans="5:6" x14ac:dyDescent="0.25">
      <c r="E577" s="16">
        <f t="shared" ca="1" si="16"/>
        <v>0.35023433110148994</v>
      </c>
      <c r="F577" s="20">
        <f t="shared" ca="1" si="17"/>
        <v>8.8675392420140593</v>
      </c>
    </row>
    <row r="578" spans="5:6" x14ac:dyDescent="0.25">
      <c r="E578" s="16">
        <f t="shared" ca="1" si="16"/>
        <v>0.48082487545656749</v>
      </c>
      <c r="F578" s="20">
        <f t="shared" ca="1" si="17"/>
        <v>9.414503623873923</v>
      </c>
    </row>
    <row r="579" spans="5:6" x14ac:dyDescent="0.25">
      <c r="E579" s="16">
        <f t="shared" ca="1" si="16"/>
        <v>0.75580268787827742</v>
      </c>
      <c r="F579" s="20">
        <f t="shared" ca="1" si="17"/>
        <v>10.502852802063494</v>
      </c>
    </row>
    <row r="580" spans="5:6" x14ac:dyDescent="0.25">
      <c r="E580" s="16">
        <f t="shared" ref="E580:E643" ca="1" si="18">RAND()</f>
        <v>0.64401048833680685</v>
      </c>
      <c r="F580" s="20">
        <f t="shared" ref="F580:F643" ca="1" si="19">$C$4*POWER(-LN(1-E580),(1/$C$3))</f>
        <v>10.0462865845466</v>
      </c>
    </row>
    <row r="581" spans="5:6" x14ac:dyDescent="0.25">
      <c r="E581" s="16">
        <f t="shared" ca="1" si="18"/>
        <v>0.73694390457994108</v>
      </c>
      <c r="F581" s="20">
        <f t="shared" ca="1" si="19"/>
        <v>10.421828523980363</v>
      </c>
    </row>
    <row r="582" spans="5:6" x14ac:dyDescent="0.25">
      <c r="E582" s="16">
        <f t="shared" ca="1" si="18"/>
        <v>0.60311366522715315</v>
      </c>
      <c r="F582" s="20">
        <f t="shared" ca="1" si="19"/>
        <v>9.8878773145852357</v>
      </c>
    </row>
    <row r="583" spans="5:6" x14ac:dyDescent="0.25">
      <c r="E583" s="16">
        <f t="shared" ca="1" si="18"/>
        <v>0.32470883814258822</v>
      </c>
      <c r="F583" s="20">
        <f t="shared" ca="1" si="19"/>
        <v>8.7497307669571871</v>
      </c>
    </row>
    <row r="584" spans="5:6" x14ac:dyDescent="0.25">
      <c r="E584" s="16">
        <f t="shared" ca="1" si="18"/>
        <v>0.35531037242223917</v>
      </c>
      <c r="F584" s="20">
        <f t="shared" ca="1" si="19"/>
        <v>8.8904053613702381</v>
      </c>
    </row>
    <row r="585" spans="5:6" x14ac:dyDescent="0.25">
      <c r="E585" s="16">
        <f t="shared" ca="1" si="18"/>
        <v>0.26089694165738897</v>
      </c>
      <c r="F585" s="20">
        <f t="shared" ca="1" si="19"/>
        <v>8.4290873428203543</v>
      </c>
    </row>
    <row r="586" spans="5:6" x14ac:dyDescent="0.25">
      <c r="E586" s="16">
        <f t="shared" ca="1" si="18"/>
        <v>0.47151122369199461</v>
      </c>
      <c r="F586" s="20">
        <f t="shared" ca="1" si="19"/>
        <v>9.3775921225366137</v>
      </c>
    </row>
    <row r="587" spans="5:6" x14ac:dyDescent="0.25">
      <c r="E587" s="16">
        <f t="shared" ca="1" si="18"/>
        <v>0.31802089750824869</v>
      </c>
      <c r="F587" s="20">
        <f t="shared" ca="1" si="19"/>
        <v>8.71801219665325</v>
      </c>
    </row>
    <row r="588" spans="5:6" x14ac:dyDescent="0.25">
      <c r="E588" s="16">
        <f t="shared" ca="1" si="18"/>
        <v>4.9405366610452583E-2</v>
      </c>
      <c r="F588" s="20">
        <f t="shared" ca="1" si="19"/>
        <v>6.5307254662054026</v>
      </c>
    </row>
    <row r="589" spans="5:6" x14ac:dyDescent="0.25">
      <c r="E589" s="16">
        <f t="shared" ca="1" si="18"/>
        <v>0.60961103712707143</v>
      </c>
      <c r="F589" s="20">
        <f t="shared" ca="1" si="19"/>
        <v>9.912917278985697</v>
      </c>
    </row>
    <row r="590" spans="5:6" x14ac:dyDescent="0.25">
      <c r="E590" s="16">
        <f t="shared" ca="1" si="18"/>
        <v>1.6455822675605969E-2</v>
      </c>
      <c r="F590" s="20">
        <f t="shared" ca="1" si="19"/>
        <v>5.5680422991750032</v>
      </c>
    </row>
    <row r="591" spans="5:6" x14ac:dyDescent="0.25">
      <c r="E591" s="16">
        <f t="shared" ca="1" si="18"/>
        <v>0.75747315639451895</v>
      </c>
      <c r="F591" s="20">
        <f t="shared" ca="1" si="19"/>
        <v>10.510143026889928</v>
      </c>
    </row>
    <row r="592" spans="5:6" x14ac:dyDescent="0.25">
      <c r="E592" s="16">
        <f t="shared" ca="1" si="18"/>
        <v>0.92417878458867031</v>
      </c>
      <c r="F592" s="20">
        <f t="shared" ca="1" si="19"/>
        <v>11.449534635125209</v>
      </c>
    </row>
    <row r="593" spans="5:6" x14ac:dyDescent="0.25">
      <c r="E593" s="16">
        <f t="shared" ca="1" si="18"/>
        <v>0.74620195565895764</v>
      </c>
      <c r="F593" s="20">
        <f t="shared" ca="1" si="19"/>
        <v>10.461322064581903</v>
      </c>
    </row>
    <row r="594" spans="5:6" x14ac:dyDescent="0.25">
      <c r="E594" s="16">
        <f t="shared" ca="1" si="18"/>
        <v>0.92088917767780876</v>
      </c>
      <c r="F594" s="20">
        <f t="shared" ca="1" si="19"/>
        <v>11.422410347686577</v>
      </c>
    </row>
    <row r="595" spans="5:6" x14ac:dyDescent="0.25">
      <c r="E595" s="16">
        <f t="shared" ca="1" si="18"/>
        <v>0.14262950410363251</v>
      </c>
      <c r="F595" s="20">
        <f t="shared" ca="1" si="19"/>
        <v>7.6539432736312376</v>
      </c>
    </row>
    <row r="596" spans="5:6" x14ac:dyDescent="0.25">
      <c r="E596" s="16">
        <f t="shared" ca="1" si="18"/>
        <v>0.55324040585954237</v>
      </c>
      <c r="F596" s="20">
        <f t="shared" ca="1" si="19"/>
        <v>9.6961396737293093</v>
      </c>
    </row>
    <row r="597" spans="5:6" x14ac:dyDescent="0.25">
      <c r="E597" s="16">
        <f t="shared" ca="1" si="18"/>
        <v>0.88854870230535488</v>
      </c>
      <c r="F597" s="20">
        <f t="shared" ca="1" si="19"/>
        <v>11.188009528177167</v>
      </c>
    </row>
    <row r="598" spans="5:6" x14ac:dyDescent="0.25">
      <c r="E598" s="16">
        <f t="shared" ca="1" si="18"/>
        <v>0.54490880933884733</v>
      </c>
      <c r="F598" s="20">
        <f t="shared" ca="1" si="19"/>
        <v>9.6640582892230551</v>
      </c>
    </row>
    <row r="599" spans="5:6" x14ac:dyDescent="0.25">
      <c r="E599" s="16">
        <f t="shared" ca="1" si="18"/>
        <v>0.78568711157128213</v>
      </c>
      <c r="F599" s="20">
        <f t="shared" ca="1" si="19"/>
        <v>10.636567338354013</v>
      </c>
    </row>
    <row r="600" spans="5:6" x14ac:dyDescent="0.25">
      <c r="E600" s="16">
        <f t="shared" ca="1" si="18"/>
        <v>0.27935662916190385</v>
      </c>
      <c r="F600" s="20">
        <f t="shared" ca="1" si="19"/>
        <v>8.5263955584768638</v>
      </c>
    </row>
    <row r="601" spans="5:6" x14ac:dyDescent="0.25">
      <c r="E601" s="16">
        <f t="shared" ca="1" si="18"/>
        <v>0.82816095575800264</v>
      </c>
      <c r="F601" s="20">
        <f t="shared" ca="1" si="19"/>
        <v>10.842150229965322</v>
      </c>
    </row>
    <row r="602" spans="5:6" x14ac:dyDescent="0.25">
      <c r="E602" s="16">
        <f t="shared" ca="1" si="18"/>
        <v>0.18840362599714089</v>
      </c>
      <c r="F602" s="20">
        <f t="shared" ca="1" si="19"/>
        <v>7.9947413741409239</v>
      </c>
    </row>
    <row r="603" spans="5:6" x14ac:dyDescent="0.25">
      <c r="E603" s="16">
        <f t="shared" ca="1" si="18"/>
        <v>7.5213009391788765E-2</v>
      </c>
      <c r="F603" s="20">
        <f t="shared" ca="1" si="19"/>
        <v>6.9483264000755369</v>
      </c>
    </row>
    <row r="604" spans="5:6" x14ac:dyDescent="0.25">
      <c r="E604" s="16">
        <f t="shared" ca="1" si="18"/>
        <v>0.23690702135116326</v>
      </c>
      <c r="F604" s="20">
        <f t="shared" ca="1" si="19"/>
        <v>8.295688815430589</v>
      </c>
    </row>
    <row r="605" spans="5:6" x14ac:dyDescent="0.25">
      <c r="E605" s="16">
        <f t="shared" ca="1" si="18"/>
        <v>4.6478024184178013E-2</v>
      </c>
      <c r="F605" s="20">
        <f t="shared" ca="1" si="19"/>
        <v>6.4725785702948908</v>
      </c>
    </row>
    <row r="606" spans="5:6" x14ac:dyDescent="0.25">
      <c r="E606" s="16">
        <f t="shared" ca="1" si="18"/>
        <v>0.7526858682798383</v>
      </c>
      <c r="F606" s="20">
        <f t="shared" ca="1" si="19"/>
        <v>10.489302383552319</v>
      </c>
    </row>
    <row r="607" spans="5:6" x14ac:dyDescent="0.25">
      <c r="E607" s="16">
        <f t="shared" ca="1" si="18"/>
        <v>0.62784834851223326</v>
      </c>
      <c r="F607" s="20">
        <f t="shared" ca="1" si="19"/>
        <v>9.9834232803611052</v>
      </c>
    </row>
    <row r="608" spans="5:6" x14ac:dyDescent="0.25">
      <c r="E608" s="16">
        <f t="shared" ca="1" si="18"/>
        <v>0.1566671707505447</v>
      </c>
      <c r="F608" s="20">
        <f t="shared" ca="1" si="19"/>
        <v>7.7661827382375623</v>
      </c>
    </row>
    <row r="609" spans="5:6" x14ac:dyDescent="0.25">
      <c r="E609" s="16">
        <f t="shared" ca="1" si="18"/>
        <v>0.90688980642424022</v>
      </c>
      <c r="F609" s="20">
        <f t="shared" ca="1" si="19"/>
        <v>11.314604038166094</v>
      </c>
    </row>
    <row r="610" spans="5:6" x14ac:dyDescent="0.25">
      <c r="E610" s="16">
        <f t="shared" ca="1" si="18"/>
        <v>0.90405023181178878</v>
      </c>
      <c r="F610" s="20">
        <f t="shared" ca="1" si="19"/>
        <v>11.294038047249536</v>
      </c>
    </row>
    <row r="611" spans="5:6" x14ac:dyDescent="0.25">
      <c r="E611" s="16">
        <f t="shared" ca="1" si="18"/>
        <v>0.6986846719821993</v>
      </c>
      <c r="F611" s="20">
        <f t="shared" ca="1" si="19"/>
        <v>10.263389644588878</v>
      </c>
    </row>
    <row r="612" spans="5:6" x14ac:dyDescent="0.25">
      <c r="E612" s="16">
        <f t="shared" ca="1" si="18"/>
        <v>0.63528944558772904</v>
      </c>
      <c r="F612" s="20">
        <f t="shared" ca="1" si="19"/>
        <v>10.012313337627795</v>
      </c>
    </row>
    <row r="613" spans="5:6" x14ac:dyDescent="0.25">
      <c r="E613" s="16">
        <f t="shared" ca="1" si="18"/>
        <v>0.18178386053949092</v>
      </c>
      <c r="F613" s="20">
        <f t="shared" ca="1" si="19"/>
        <v>7.949537831328934</v>
      </c>
    </row>
    <row r="614" spans="5:6" x14ac:dyDescent="0.25">
      <c r="E614" s="16">
        <f t="shared" ca="1" si="18"/>
        <v>0.8961751751894258</v>
      </c>
      <c r="F614" s="20">
        <f t="shared" ca="1" si="19"/>
        <v>11.238941324571529</v>
      </c>
    </row>
    <row r="615" spans="5:6" x14ac:dyDescent="0.25">
      <c r="E615" s="16">
        <f t="shared" ca="1" si="18"/>
        <v>0.82851537777431783</v>
      </c>
      <c r="F615" s="20">
        <f t="shared" ca="1" si="19"/>
        <v>10.843965070387718</v>
      </c>
    </row>
    <row r="616" spans="5:6" x14ac:dyDescent="0.25">
      <c r="E616" s="16">
        <f t="shared" ca="1" si="18"/>
        <v>0.29217855022548833</v>
      </c>
      <c r="F616" s="20">
        <f t="shared" ca="1" si="19"/>
        <v>8.5916265696968388</v>
      </c>
    </row>
    <row r="617" spans="5:6" x14ac:dyDescent="0.25">
      <c r="E617" s="16">
        <f t="shared" ca="1" si="18"/>
        <v>0.60280381979988196</v>
      </c>
      <c r="F617" s="20">
        <f t="shared" ca="1" si="19"/>
        <v>9.8866840129013962</v>
      </c>
    </row>
    <row r="618" spans="5:6" x14ac:dyDescent="0.25">
      <c r="E618" s="16">
        <f t="shared" ca="1" si="18"/>
        <v>0.33745590497680733</v>
      </c>
      <c r="F618" s="20">
        <f t="shared" ca="1" si="19"/>
        <v>8.8091767967520429</v>
      </c>
    </row>
    <row r="619" spans="5:6" x14ac:dyDescent="0.25">
      <c r="E619" s="16">
        <f t="shared" ca="1" si="18"/>
        <v>0.62857464253166062</v>
      </c>
      <c r="F619" s="20">
        <f t="shared" ca="1" si="19"/>
        <v>9.986239549433968</v>
      </c>
    </row>
    <row r="620" spans="5:6" x14ac:dyDescent="0.25">
      <c r="E620" s="16">
        <f t="shared" ca="1" si="18"/>
        <v>0.53676155452311958</v>
      </c>
      <c r="F620" s="20">
        <f t="shared" ca="1" si="19"/>
        <v>9.6326363693214176</v>
      </c>
    </row>
    <row r="621" spans="5:6" x14ac:dyDescent="0.25">
      <c r="E621" s="16">
        <f t="shared" ca="1" si="18"/>
        <v>0.90829475488791755</v>
      </c>
      <c r="F621" s="20">
        <f t="shared" ca="1" si="19"/>
        <v>11.324927784882039</v>
      </c>
    </row>
    <row r="622" spans="5:6" x14ac:dyDescent="0.25">
      <c r="E622" s="16">
        <f t="shared" ca="1" si="18"/>
        <v>4.4296703525715797E-2</v>
      </c>
      <c r="F622" s="20">
        <f t="shared" ca="1" si="19"/>
        <v>6.4272423246024735</v>
      </c>
    </row>
    <row r="623" spans="5:6" x14ac:dyDescent="0.25">
      <c r="E623" s="16">
        <f t="shared" ca="1" si="18"/>
        <v>0.76370426632883393</v>
      </c>
      <c r="F623" s="20">
        <f t="shared" ca="1" si="19"/>
        <v>10.53751467419122</v>
      </c>
    </row>
    <row r="624" spans="5:6" x14ac:dyDescent="0.25">
      <c r="E624" s="16">
        <f t="shared" ca="1" si="18"/>
        <v>3.408143281287801E-2</v>
      </c>
      <c r="F624" s="20">
        <f t="shared" ca="1" si="19"/>
        <v>6.186318295286104</v>
      </c>
    </row>
    <row r="625" spans="5:6" x14ac:dyDescent="0.25">
      <c r="E625" s="16">
        <f t="shared" ca="1" si="18"/>
        <v>9.3462496211628054E-2</v>
      </c>
      <c r="F625" s="20">
        <f t="shared" ca="1" si="19"/>
        <v>7.1774005275594233</v>
      </c>
    </row>
    <row r="626" spans="5:6" x14ac:dyDescent="0.25">
      <c r="E626" s="16">
        <f t="shared" ca="1" si="18"/>
        <v>0.70981499603403475</v>
      </c>
      <c r="F626" s="20">
        <f t="shared" ca="1" si="19"/>
        <v>10.308786320728627</v>
      </c>
    </row>
    <row r="627" spans="5:6" x14ac:dyDescent="0.25">
      <c r="E627" s="16">
        <f t="shared" ca="1" si="18"/>
        <v>0.58178397533950332</v>
      </c>
      <c r="F627" s="20">
        <f t="shared" ca="1" si="19"/>
        <v>9.8058461660043115</v>
      </c>
    </row>
    <row r="628" spans="5:6" x14ac:dyDescent="0.25">
      <c r="E628" s="16">
        <f t="shared" ca="1" si="18"/>
        <v>0.69706714866187336</v>
      </c>
      <c r="F628" s="20">
        <f t="shared" ca="1" si="19"/>
        <v>10.256833394913604</v>
      </c>
    </row>
    <row r="629" spans="5:6" x14ac:dyDescent="0.25">
      <c r="E629" s="16">
        <f t="shared" ca="1" si="18"/>
        <v>0.28858073113127225</v>
      </c>
      <c r="F629" s="20">
        <f t="shared" ca="1" si="19"/>
        <v>8.5735043673413642</v>
      </c>
    </row>
    <row r="630" spans="5:6" x14ac:dyDescent="0.25">
      <c r="E630" s="16">
        <f t="shared" ca="1" si="18"/>
        <v>0.16873212025452844</v>
      </c>
      <c r="F630" s="20">
        <f t="shared" ca="1" si="19"/>
        <v>7.8567729892198983</v>
      </c>
    </row>
    <row r="631" spans="5:6" x14ac:dyDescent="0.25">
      <c r="E631" s="16">
        <f t="shared" ca="1" si="18"/>
        <v>0.64723956052966047</v>
      </c>
      <c r="F631" s="20">
        <f t="shared" ca="1" si="19"/>
        <v>10.058900504765234</v>
      </c>
    </row>
    <row r="632" spans="5:6" x14ac:dyDescent="0.25">
      <c r="E632" s="16">
        <f t="shared" ca="1" si="18"/>
        <v>0.9713483959351108</v>
      </c>
      <c r="F632" s="20">
        <f t="shared" ca="1" si="19"/>
        <v>11.985289463171574</v>
      </c>
    </row>
    <row r="633" spans="5:6" x14ac:dyDescent="0.25">
      <c r="E633" s="16">
        <f t="shared" ca="1" si="18"/>
        <v>0.84575719452470133</v>
      </c>
      <c r="F633" s="20">
        <f t="shared" ca="1" si="19"/>
        <v>10.934750352391653</v>
      </c>
    </row>
    <row r="634" spans="5:6" x14ac:dyDescent="0.25">
      <c r="E634" s="16">
        <f t="shared" ca="1" si="18"/>
        <v>0.30747567670220144</v>
      </c>
      <c r="F634" s="20">
        <f t="shared" ca="1" si="19"/>
        <v>8.6672043095363964</v>
      </c>
    </row>
    <row r="635" spans="5:6" x14ac:dyDescent="0.25">
      <c r="E635" s="16">
        <f t="shared" ca="1" si="18"/>
        <v>0.57453934165262688</v>
      </c>
      <c r="F635" s="20">
        <f t="shared" ca="1" si="19"/>
        <v>9.7780125909077835</v>
      </c>
    </row>
    <row r="636" spans="5:6" x14ac:dyDescent="0.25">
      <c r="E636" s="16">
        <f t="shared" ca="1" si="18"/>
        <v>0.75499875998704202</v>
      </c>
      <c r="F636" s="20">
        <f t="shared" ca="1" si="19"/>
        <v>10.499351295491264</v>
      </c>
    </row>
    <row r="637" spans="5:6" x14ac:dyDescent="0.25">
      <c r="E637" s="16">
        <f t="shared" ca="1" si="18"/>
        <v>0.33710163303330676</v>
      </c>
      <c r="F637" s="20">
        <f t="shared" ca="1" si="19"/>
        <v>8.8075417216313934</v>
      </c>
    </row>
    <row r="638" spans="5:6" x14ac:dyDescent="0.25">
      <c r="E638" s="16">
        <f t="shared" ca="1" si="18"/>
        <v>0.56305854183190773</v>
      </c>
      <c r="F638" s="20">
        <f t="shared" ca="1" si="19"/>
        <v>9.7338971989961518</v>
      </c>
    </row>
    <row r="639" spans="5:6" x14ac:dyDescent="0.25">
      <c r="E639" s="16">
        <f t="shared" ca="1" si="18"/>
        <v>0.40369152422601229</v>
      </c>
      <c r="F639" s="20">
        <f t="shared" ca="1" si="19"/>
        <v>9.1005939581961783</v>
      </c>
    </row>
    <row r="640" spans="5:6" x14ac:dyDescent="0.25">
      <c r="E640" s="16">
        <f t="shared" ca="1" si="18"/>
        <v>0.8354075013145531</v>
      </c>
      <c r="F640" s="20">
        <f t="shared" ca="1" si="19"/>
        <v>10.879650295522561</v>
      </c>
    </row>
    <row r="641" spans="5:6" x14ac:dyDescent="0.25">
      <c r="E641" s="16">
        <f t="shared" ca="1" si="18"/>
        <v>0.22249713336316712</v>
      </c>
      <c r="F641" s="20">
        <f t="shared" ca="1" si="19"/>
        <v>8.2111500194150651</v>
      </c>
    </row>
    <row r="642" spans="5:6" x14ac:dyDescent="0.25">
      <c r="E642" s="16">
        <f t="shared" ca="1" si="18"/>
        <v>3.835462969207093E-2</v>
      </c>
      <c r="F642" s="20">
        <f t="shared" ca="1" si="19"/>
        <v>6.2935765723817507</v>
      </c>
    </row>
    <row r="643" spans="5:6" x14ac:dyDescent="0.25">
      <c r="E643" s="16">
        <f t="shared" ca="1" si="18"/>
        <v>0.2468287422180987</v>
      </c>
      <c r="F643" s="20">
        <f t="shared" ca="1" si="19"/>
        <v>8.3518967913903257</v>
      </c>
    </row>
    <row r="644" spans="5:6" x14ac:dyDescent="0.25">
      <c r="E644" s="16">
        <f t="shared" ref="E644:E707" ca="1" si="20">RAND()</f>
        <v>0.50506863404900126</v>
      </c>
      <c r="F644" s="20">
        <f t="shared" ref="F644:F707" ca="1" si="21">$C$4*POWER(-LN(1-E644),(1/$C$3))</f>
        <v>9.5096851185389948</v>
      </c>
    </row>
    <row r="645" spans="5:6" x14ac:dyDescent="0.25">
      <c r="E645" s="16">
        <f t="shared" ca="1" si="20"/>
        <v>0.88284004414761141</v>
      </c>
      <c r="F645" s="20">
        <f t="shared" ca="1" si="21"/>
        <v>11.151262802736499</v>
      </c>
    </row>
    <row r="646" spans="5:6" x14ac:dyDescent="0.25">
      <c r="E646" s="16">
        <f t="shared" ca="1" si="20"/>
        <v>6.3729182397882278E-2</v>
      </c>
      <c r="F646" s="20">
        <f t="shared" ca="1" si="21"/>
        <v>6.779891347349559</v>
      </c>
    </row>
    <row r="647" spans="5:6" x14ac:dyDescent="0.25">
      <c r="E647" s="16">
        <f t="shared" ca="1" si="20"/>
        <v>0.54849727943933302</v>
      </c>
      <c r="F647" s="20">
        <f t="shared" ca="1" si="21"/>
        <v>9.6778815168086787</v>
      </c>
    </row>
    <row r="648" spans="5:6" x14ac:dyDescent="0.25">
      <c r="E648" s="16">
        <f t="shared" ca="1" si="20"/>
        <v>0.16487731017611984</v>
      </c>
      <c r="F648" s="20">
        <f t="shared" ca="1" si="21"/>
        <v>7.8283675649242337</v>
      </c>
    </row>
    <row r="649" spans="5:6" x14ac:dyDescent="0.25">
      <c r="E649" s="16">
        <f t="shared" ca="1" si="20"/>
        <v>0.2061349328743417</v>
      </c>
      <c r="F649" s="20">
        <f t="shared" ca="1" si="21"/>
        <v>8.1104493119860699</v>
      </c>
    </row>
    <row r="650" spans="5:6" x14ac:dyDescent="0.25">
      <c r="E650" s="16">
        <f t="shared" ca="1" si="20"/>
        <v>0.76995320565869463</v>
      </c>
      <c r="F650" s="20">
        <f t="shared" ca="1" si="21"/>
        <v>10.565260523402992</v>
      </c>
    </row>
    <row r="651" spans="5:6" x14ac:dyDescent="0.25">
      <c r="E651" s="16">
        <f t="shared" ca="1" si="20"/>
        <v>0.31287250211716466</v>
      </c>
      <c r="F651" s="20">
        <f t="shared" ca="1" si="21"/>
        <v>8.6933318956446701</v>
      </c>
    </row>
    <row r="652" spans="5:6" x14ac:dyDescent="0.25">
      <c r="E652" s="16">
        <f t="shared" ca="1" si="20"/>
        <v>0.64661882742653254</v>
      </c>
      <c r="F652" s="20">
        <f t="shared" ca="1" si="21"/>
        <v>10.05647413850558</v>
      </c>
    </row>
    <row r="653" spans="5:6" x14ac:dyDescent="0.25">
      <c r="E653" s="16">
        <f t="shared" ca="1" si="20"/>
        <v>0.42555032926975866</v>
      </c>
      <c r="F653" s="20">
        <f t="shared" ca="1" si="21"/>
        <v>9.1917227204616196</v>
      </c>
    </row>
    <row r="654" spans="5:6" x14ac:dyDescent="0.25">
      <c r="E654" s="16">
        <f t="shared" ca="1" si="20"/>
        <v>0.26164745855737748</v>
      </c>
      <c r="F654" s="20">
        <f t="shared" ca="1" si="21"/>
        <v>8.4331281680433641</v>
      </c>
    </row>
    <row r="655" spans="5:6" x14ac:dyDescent="0.25">
      <c r="E655" s="16">
        <f t="shared" ca="1" si="20"/>
        <v>0.62898939301732382</v>
      </c>
      <c r="F655" s="20">
        <f t="shared" ca="1" si="21"/>
        <v>9.9878481127236221</v>
      </c>
    </row>
    <row r="656" spans="5:6" x14ac:dyDescent="0.25">
      <c r="E656" s="16">
        <f t="shared" ca="1" si="20"/>
        <v>6.4479685736632542E-2</v>
      </c>
      <c r="F656" s="20">
        <f t="shared" ca="1" si="21"/>
        <v>6.7916250564543814</v>
      </c>
    </row>
    <row r="657" spans="5:6" x14ac:dyDescent="0.25">
      <c r="E657" s="16">
        <f t="shared" ca="1" si="20"/>
        <v>0.19448049936620593</v>
      </c>
      <c r="F657" s="20">
        <f t="shared" ca="1" si="21"/>
        <v>8.0352400703610805</v>
      </c>
    </row>
    <row r="658" spans="5:6" x14ac:dyDescent="0.25">
      <c r="E658" s="16">
        <f t="shared" ca="1" si="20"/>
        <v>0.97555110608921647</v>
      </c>
      <c r="F658" s="20">
        <f t="shared" ca="1" si="21"/>
        <v>12.060316293617594</v>
      </c>
    </row>
    <row r="659" spans="5:6" x14ac:dyDescent="0.25">
      <c r="E659" s="16">
        <f t="shared" ca="1" si="20"/>
        <v>0.248177450806778</v>
      </c>
      <c r="F659" s="20">
        <f t="shared" ca="1" si="21"/>
        <v>8.3594204816599245</v>
      </c>
    </row>
    <row r="660" spans="5:6" x14ac:dyDescent="0.25">
      <c r="E660" s="16">
        <f t="shared" ca="1" si="20"/>
        <v>0.15536952053554687</v>
      </c>
      <c r="F660" s="20">
        <f t="shared" ca="1" si="21"/>
        <v>7.7561327231569006</v>
      </c>
    </row>
    <row r="661" spans="5:6" x14ac:dyDescent="0.25">
      <c r="E661" s="16">
        <f t="shared" ca="1" si="20"/>
        <v>0.31108937740397946</v>
      </c>
      <c r="F661" s="20">
        <f t="shared" ca="1" si="21"/>
        <v>8.6847287943424547</v>
      </c>
    </row>
    <row r="662" spans="5:6" x14ac:dyDescent="0.25">
      <c r="E662" s="16">
        <f t="shared" ca="1" si="20"/>
        <v>0.56606125180924016</v>
      </c>
      <c r="F662" s="20">
        <f t="shared" ca="1" si="21"/>
        <v>9.7454376588738896</v>
      </c>
    </row>
    <row r="663" spans="5:6" x14ac:dyDescent="0.25">
      <c r="E663" s="16">
        <f t="shared" ca="1" si="20"/>
        <v>0.44353611606691179</v>
      </c>
      <c r="F663" s="20">
        <f t="shared" ca="1" si="21"/>
        <v>9.2652835355198313</v>
      </c>
    </row>
    <row r="664" spans="5:6" x14ac:dyDescent="0.25">
      <c r="E664" s="16">
        <f t="shared" ca="1" si="20"/>
        <v>0.23485671016061871</v>
      </c>
      <c r="F664" s="20">
        <f t="shared" ca="1" si="21"/>
        <v>8.2838774152468702</v>
      </c>
    </row>
    <row r="665" spans="5:6" x14ac:dyDescent="0.25">
      <c r="E665" s="16">
        <f t="shared" ca="1" si="20"/>
        <v>0.66542623927728517</v>
      </c>
      <c r="F665" s="20">
        <f t="shared" ca="1" si="21"/>
        <v>10.13035824977721</v>
      </c>
    </row>
    <row r="666" spans="5:6" x14ac:dyDescent="0.25">
      <c r="E666" s="16">
        <f t="shared" ca="1" si="20"/>
        <v>0.75932496910746639</v>
      </c>
      <c r="F666" s="20">
        <f t="shared" ca="1" si="21"/>
        <v>10.518247894625425</v>
      </c>
    </row>
    <row r="667" spans="5:6" x14ac:dyDescent="0.25">
      <c r="E667" s="16">
        <f t="shared" ca="1" si="20"/>
        <v>0.93742219381280523</v>
      </c>
      <c r="F667" s="20">
        <f t="shared" ca="1" si="21"/>
        <v>11.567553169384027</v>
      </c>
    </row>
    <row r="668" spans="5:6" x14ac:dyDescent="0.25">
      <c r="E668" s="16">
        <f t="shared" ca="1" si="20"/>
        <v>0.30793904444042219</v>
      </c>
      <c r="F668" s="20">
        <f t="shared" ca="1" si="21"/>
        <v>8.6694581596385447</v>
      </c>
    </row>
    <row r="669" spans="5:6" x14ac:dyDescent="0.25">
      <c r="E669" s="16">
        <f t="shared" ca="1" si="20"/>
        <v>0.57302529838433647</v>
      </c>
      <c r="F669" s="20">
        <f t="shared" ca="1" si="21"/>
        <v>9.7721958372289013</v>
      </c>
    </row>
    <row r="670" spans="5:6" x14ac:dyDescent="0.25">
      <c r="E670" s="16">
        <f t="shared" ca="1" si="20"/>
        <v>4.1012369052205289E-2</v>
      </c>
      <c r="F670" s="20">
        <f t="shared" ca="1" si="21"/>
        <v>6.3553506481582192</v>
      </c>
    </row>
    <row r="671" spans="5:6" x14ac:dyDescent="0.25">
      <c r="E671" s="16">
        <f t="shared" ca="1" si="20"/>
        <v>0.11554923678056506</v>
      </c>
      <c r="F671" s="20">
        <f t="shared" ca="1" si="21"/>
        <v>7.4110481822176553</v>
      </c>
    </row>
    <row r="672" spans="5:6" x14ac:dyDescent="0.25">
      <c r="E672" s="16">
        <f t="shared" ca="1" si="20"/>
        <v>0.41032641832166217</v>
      </c>
      <c r="F672" s="20">
        <f t="shared" ca="1" si="21"/>
        <v>9.1284731764412328</v>
      </c>
    </row>
    <row r="673" spans="5:6" x14ac:dyDescent="0.25">
      <c r="E673" s="16">
        <f t="shared" ca="1" si="20"/>
        <v>0.72295490523039385</v>
      </c>
      <c r="F673" s="20">
        <f t="shared" ca="1" si="21"/>
        <v>10.363077581555455</v>
      </c>
    </row>
    <row r="674" spans="5:6" x14ac:dyDescent="0.25">
      <c r="E674" s="16">
        <f t="shared" ca="1" si="20"/>
        <v>0.8143940553852832</v>
      </c>
      <c r="F674" s="20">
        <f t="shared" ca="1" si="21"/>
        <v>10.773066785253478</v>
      </c>
    </row>
    <row r="675" spans="5:6" x14ac:dyDescent="0.25">
      <c r="E675" s="16">
        <f t="shared" ca="1" si="20"/>
        <v>0.94322077813804506</v>
      </c>
      <c r="F675" s="20">
        <f t="shared" ca="1" si="21"/>
        <v>11.624682490836552</v>
      </c>
    </row>
    <row r="676" spans="5:6" x14ac:dyDescent="0.25">
      <c r="E676" s="16">
        <f t="shared" ca="1" si="20"/>
        <v>4.1742021662359075E-2</v>
      </c>
      <c r="F676" s="20">
        <f t="shared" ca="1" si="21"/>
        <v>6.3717254068323248</v>
      </c>
    </row>
    <row r="677" spans="5:6" x14ac:dyDescent="0.25">
      <c r="E677" s="16">
        <f t="shared" ca="1" si="20"/>
        <v>4.7644087518690093E-2</v>
      </c>
      <c r="F677" s="20">
        <f t="shared" ca="1" si="21"/>
        <v>6.4960943128452211</v>
      </c>
    </row>
    <row r="678" spans="5:6" x14ac:dyDescent="0.25">
      <c r="E678" s="16">
        <f t="shared" ca="1" si="20"/>
        <v>0.73416293604691563</v>
      </c>
      <c r="F678" s="20">
        <f t="shared" ca="1" si="21"/>
        <v>10.410064091126516</v>
      </c>
    </row>
    <row r="679" spans="5:6" x14ac:dyDescent="0.25">
      <c r="E679" s="16">
        <f t="shared" ca="1" si="20"/>
        <v>3.1915001547590083E-2</v>
      </c>
      <c r="F679" s="20">
        <f t="shared" ca="1" si="21"/>
        <v>6.1275722547170943</v>
      </c>
    </row>
    <row r="680" spans="5:6" x14ac:dyDescent="0.25">
      <c r="E680" s="16">
        <f t="shared" ca="1" si="20"/>
        <v>0.32626735890555747</v>
      </c>
      <c r="F680" s="20">
        <f t="shared" ca="1" si="21"/>
        <v>8.7570685387755933</v>
      </c>
    </row>
    <row r="681" spans="5:6" x14ac:dyDescent="0.25">
      <c r="E681" s="16">
        <f t="shared" ca="1" si="20"/>
        <v>0.59456229211091871</v>
      </c>
      <c r="F681" s="20">
        <f t="shared" ca="1" si="21"/>
        <v>9.8549656197251707</v>
      </c>
    </row>
    <row r="682" spans="5:6" x14ac:dyDescent="0.25">
      <c r="E682" s="16">
        <f t="shared" ca="1" si="20"/>
        <v>0.15595712659414018</v>
      </c>
      <c r="F682" s="20">
        <f t="shared" ca="1" si="21"/>
        <v>7.7606913637650621</v>
      </c>
    </row>
    <row r="683" spans="5:6" x14ac:dyDescent="0.25">
      <c r="E683" s="16">
        <f t="shared" ca="1" si="20"/>
        <v>0.60561069411470658</v>
      </c>
      <c r="F683" s="20">
        <f t="shared" ca="1" si="21"/>
        <v>9.8974966053938402</v>
      </c>
    </row>
    <row r="684" spans="5:6" x14ac:dyDescent="0.25">
      <c r="E684" s="16">
        <f t="shared" ca="1" si="20"/>
        <v>0.95725624753533389</v>
      </c>
      <c r="F684" s="20">
        <f t="shared" ca="1" si="21"/>
        <v>11.782489911517438</v>
      </c>
    </row>
    <row r="685" spans="5:6" x14ac:dyDescent="0.25">
      <c r="E685" s="16">
        <f t="shared" ca="1" si="20"/>
        <v>0.72265654540828206</v>
      </c>
      <c r="F685" s="20">
        <f t="shared" ca="1" si="21"/>
        <v>10.361835695587086</v>
      </c>
    </row>
    <row r="686" spans="5:6" x14ac:dyDescent="0.25">
      <c r="E686" s="16">
        <f t="shared" ca="1" si="20"/>
        <v>0.70732568635838655</v>
      </c>
      <c r="F686" s="20">
        <f t="shared" ca="1" si="21"/>
        <v>10.298588833795915</v>
      </c>
    </row>
    <row r="687" spans="5:6" x14ac:dyDescent="0.25">
      <c r="E687" s="16">
        <f t="shared" ca="1" si="20"/>
        <v>0.93844967079850627</v>
      </c>
      <c r="F687" s="20">
        <f t="shared" ca="1" si="21"/>
        <v>11.577399751722368</v>
      </c>
    </row>
    <row r="688" spans="5:6" x14ac:dyDescent="0.25">
      <c r="E688" s="16">
        <f t="shared" ca="1" si="20"/>
        <v>0.27880516760631624</v>
      </c>
      <c r="F688" s="20">
        <f t="shared" ca="1" si="21"/>
        <v>8.5235486544325614</v>
      </c>
    </row>
    <row r="689" spans="5:6" x14ac:dyDescent="0.25">
      <c r="E689" s="16">
        <f t="shared" ca="1" si="20"/>
        <v>0.37160679561742582</v>
      </c>
      <c r="F689" s="20">
        <f t="shared" ca="1" si="21"/>
        <v>8.9626913852016905</v>
      </c>
    </row>
    <row r="690" spans="5:6" x14ac:dyDescent="0.25">
      <c r="E690" s="16">
        <f t="shared" ca="1" si="20"/>
        <v>0.98399565188748728</v>
      </c>
      <c r="F690" s="20">
        <f t="shared" ca="1" si="21"/>
        <v>12.248033136356201</v>
      </c>
    </row>
    <row r="691" spans="5:6" x14ac:dyDescent="0.25">
      <c r="E691" s="16">
        <f t="shared" ca="1" si="20"/>
        <v>0.14948226094214034</v>
      </c>
      <c r="F691" s="20">
        <f t="shared" ca="1" si="21"/>
        <v>7.7097287746310457</v>
      </c>
    </row>
    <row r="692" spans="5:6" x14ac:dyDescent="0.25">
      <c r="E692" s="16">
        <f t="shared" ca="1" si="20"/>
        <v>0.63604133945620023</v>
      </c>
      <c r="F692" s="20">
        <f t="shared" ca="1" si="21"/>
        <v>10.015237295618755</v>
      </c>
    </row>
    <row r="693" spans="5:6" x14ac:dyDescent="0.25">
      <c r="E693" s="16">
        <f t="shared" ca="1" si="20"/>
        <v>9.120863375838506E-2</v>
      </c>
      <c r="F693" s="20">
        <f t="shared" ca="1" si="21"/>
        <v>7.1511667785080686</v>
      </c>
    </row>
    <row r="694" spans="5:6" x14ac:dyDescent="0.25">
      <c r="E694" s="16">
        <f t="shared" ca="1" si="20"/>
        <v>0.18742242084026262</v>
      </c>
      <c r="F694" s="20">
        <f t="shared" ca="1" si="21"/>
        <v>7.9881144408302953</v>
      </c>
    </row>
    <row r="695" spans="5:6" x14ac:dyDescent="0.25">
      <c r="E695" s="16">
        <f t="shared" ca="1" si="20"/>
        <v>0.5987414173485085</v>
      </c>
      <c r="F695" s="20">
        <f t="shared" ca="1" si="21"/>
        <v>9.871044440584674</v>
      </c>
    </row>
    <row r="696" spans="5:6" x14ac:dyDescent="0.25">
      <c r="E696" s="16">
        <f t="shared" ca="1" si="20"/>
        <v>0.30278171264393849</v>
      </c>
      <c r="F696" s="20">
        <f t="shared" ca="1" si="21"/>
        <v>8.6442580118588506</v>
      </c>
    </row>
    <row r="697" spans="5:6" x14ac:dyDescent="0.25">
      <c r="E697" s="16">
        <f t="shared" ca="1" si="20"/>
        <v>0.52959908916226739</v>
      </c>
      <c r="F697" s="20">
        <f t="shared" ca="1" si="21"/>
        <v>9.604960940307075</v>
      </c>
    </row>
    <row r="698" spans="5:6" x14ac:dyDescent="0.25">
      <c r="E698" s="16">
        <f t="shared" ca="1" si="20"/>
        <v>0.55591531398664829</v>
      </c>
      <c r="F698" s="20">
        <f t="shared" ca="1" si="21"/>
        <v>9.706430827732893</v>
      </c>
    </row>
    <row r="699" spans="5:6" x14ac:dyDescent="0.25">
      <c r="E699" s="16">
        <f t="shared" ca="1" si="20"/>
        <v>0.63132199821910229</v>
      </c>
      <c r="F699" s="20">
        <f t="shared" ca="1" si="21"/>
        <v>9.9968994600561842</v>
      </c>
    </row>
    <row r="700" spans="5:6" x14ac:dyDescent="0.25">
      <c r="E700" s="16">
        <f t="shared" ca="1" si="20"/>
        <v>0.99402790737961022</v>
      </c>
      <c r="F700" s="20">
        <f t="shared" ca="1" si="21"/>
        <v>12.627932496462416</v>
      </c>
    </row>
    <row r="701" spans="5:6" x14ac:dyDescent="0.25">
      <c r="E701" s="16">
        <f t="shared" ca="1" si="20"/>
        <v>0.16729532371274558</v>
      </c>
      <c r="F701" s="20">
        <f t="shared" ca="1" si="21"/>
        <v>7.8462421768469524</v>
      </c>
    </row>
    <row r="702" spans="5:6" x14ac:dyDescent="0.25">
      <c r="E702" s="16">
        <f t="shared" ca="1" si="20"/>
        <v>0.5583707846562902</v>
      </c>
      <c r="F702" s="20">
        <f t="shared" ca="1" si="21"/>
        <v>9.7158746788508878</v>
      </c>
    </row>
    <row r="703" spans="5:6" x14ac:dyDescent="0.25">
      <c r="E703" s="16">
        <f t="shared" ca="1" si="20"/>
        <v>0.23169154554115334</v>
      </c>
      <c r="F703" s="20">
        <f t="shared" ca="1" si="21"/>
        <v>8.2655058918861322</v>
      </c>
    </row>
    <row r="704" spans="5:6" x14ac:dyDescent="0.25">
      <c r="E704" s="16">
        <f t="shared" ca="1" si="20"/>
        <v>0.59652281027552911</v>
      </c>
      <c r="F704" s="20">
        <f t="shared" ca="1" si="21"/>
        <v>9.8625073842721847</v>
      </c>
    </row>
    <row r="705" spans="5:6" x14ac:dyDescent="0.25">
      <c r="E705" s="16">
        <f t="shared" ca="1" si="20"/>
        <v>5.7207326106115675E-3</v>
      </c>
      <c r="F705" s="20">
        <f t="shared" ca="1" si="21"/>
        <v>4.7842496898232021</v>
      </c>
    </row>
    <row r="706" spans="5:6" x14ac:dyDescent="0.25">
      <c r="E706" s="16">
        <f t="shared" ca="1" si="20"/>
        <v>0.62388780802747701</v>
      </c>
      <c r="F706" s="20">
        <f t="shared" ca="1" si="21"/>
        <v>9.9680784938445193</v>
      </c>
    </row>
    <row r="707" spans="5:6" x14ac:dyDescent="0.25">
      <c r="E707" s="16">
        <f t="shared" ca="1" si="20"/>
        <v>0.73037579253208507</v>
      </c>
      <c r="F707" s="20">
        <f t="shared" ca="1" si="21"/>
        <v>10.394112706833038</v>
      </c>
    </row>
    <row r="708" spans="5:6" x14ac:dyDescent="0.25">
      <c r="E708" s="16">
        <f t="shared" ref="E708:E771" ca="1" si="22">RAND()</f>
        <v>0.37645564829566003</v>
      </c>
      <c r="F708" s="20">
        <f t="shared" ref="F708:F771" ca="1" si="23">$C$4*POWER(-LN(1-E708),(1/$C$3))</f>
        <v>8.9838885224308971</v>
      </c>
    </row>
    <row r="709" spans="5:6" x14ac:dyDescent="0.25">
      <c r="E709" s="16">
        <f t="shared" ca="1" si="22"/>
        <v>0.2418561960225124</v>
      </c>
      <c r="F709" s="20">
        <f t="shared" ca="1" si="23"/>
        <v>8.3239193098589563</v>
      </c>
    </row>
    <row r="710" spans="5:6" x14ac:dyDescent="0.25">
      <c r="E710" s="16">
        <f t="shared" ca="1" si="22"/>
        <v>6.7690073875592005E-2</v>
      </c>
      <c r="F710" s="20">
        <f t="shared" ca="1" si="23"/>
        <v>6.8405922790902132</v>
      </c>
    </row>
    <row r="711" spans="5:6" x14ac:dyDescent="0.25">
      <c r="E711" s="16">
        <f t="shared" ca="1" si="22"/>
        <v>0.47471187227986988</v>
      </c>
      <c r="F711" s="20">
        <f t="shared" ca="1" si="23"/>
        <v>9.3903010368830255</v>
      </c>
    </row>
    <row r="712" spans="5:6" x14ac:dyDescent="0.25">
      <c r="E712" s="16">
        <f t="shared" ca="1" si="22"/>
        <v>0.928233962843385</v>
      </c>
      <c r="F712" s="20">
        <f t="shared" ca="1" si="23"/>
        <v>11.484076262366354</v>
      </c>
    </row>
    <row r="713" spans="5:6" x14ac:dyDescent="0.25">
      <c r="E713" s="16">
        <f t="shared" ca="1" si="22"/>
        <v>0.58276729842897379</v>
      </c>
      <c r="F713" s="20">
        <f t="shared" ca="1" si="23"/>
        <v>9.8096244629772862</v>
      </c>
    </row>
    <row r="714" spans="5:6" x14ac:dyDescent="0.25">
      <c r="E714" s="16">
        <f t="shared" ca="1" si="22"/>
        <v>0.42696449424503291</v>
      </c>
      <c r="F714" s="20">
        <f t="shared" ca="1" si="23"/>
        <v>9.1975501573716372</v>
      </c>
    </row>
    <row r="715" spans="5:6" x14ac:dyDescent="0.25">
      <c r="E715" s="16">
        <f t="shared" ca="1" si="22"/>
        <v>0.31633066747377925</v>
      </c>
      <c r="F715" s="20">
        <f t="shared" ca="1" si="23"/>
        <v>8.7099353633185359</v>
      </c>
    </row>
    <row r="716" spans="5:6" x14ac:dyDescent="0.25">
      <c r="E716" s="16">
        <f t="shared" ca="1" si="22"/>
        <v>0.36744640457801026</v>
      </c>
      <c r="F716" s="20">
        <f t="shared" ca="1" si="23"/>
        <v>8.9443935689111846</v>
      </c>
    </row>
    <row r="717" spans="5:6" x14ac:dyDescent="0.25">
      <c r="E717" s="16">
        <f t="shared" ca="1" si="22"/>
        <v>0.27361446414479296</v>
      </c>
      <c r="F717" s="20">
        <f t="shared" ca="1" si="23"/>
        <v>8.4965765163833069</v>
      </c>
    </row>
    <row r="718" spans="5:6" x14ac:dyDescent="0.25">
      <c r="E718" s="16">
        <f t="shared" ca="1" si="22"/>
        <v>0.361442101889342</v>
      </c>
      <c r="F718" s="20">
        <f t="shared" ca="1" si="23"/>
        <v>8.9177997586861775</v>
      </c>
    </row>
    <row r="719" spans="5:6" x14ac:dyDescent="0.25">
      <c r="E719" s="16">
        <f t="shared" ca="1" si="22"/>
        <v>0.58210256499677726</v>
      </c>
      <c r="F719" s="20">
        <f t="shared" ca="1" si="23"/>
        <v>9.8070702897706372</v>
      </c>
    </row>
    <row r="720" spans="5:6" x14ac:dyDescent="0.25">
      <c r="E720" s="16">
        <f t="shared" ca="1" si="22"/>
        <v>0.80705145933451128</v>
      </c>
      <c r="F720" s="20">
        <f t="shared" ca="1" si="23"/>
        <v>10.737257148136486</v>
      </c>
    </row>
    <row r="721" spans="5:6" x14ac:dyDescent="0.25">
      <c r="E721" s="16">
        <f t="shared" ca="1" si="22"/>
        <v>0.67874824054658822</v>
      </c>
      <c r="F721" s="20">
        <f t="shared" ca="1" si="23"/>
        <v>10.183229348495642</v>
      </c>
    </row>
    <row r="722" spans="5:6" x14ac:dyDescent="0.25">
      <c r="E722" s="16">
        <f t="shared" ca="1" si="22"/>
        <v>0.11560480450849253</v>
      </c>
      <c r="F722" s="20">
        <f t="shared" ca="1" si="23"/>
        <v>7.4115897982882384</v>
      </c>
    </row>
    <row r="723" spans="5:6" x14ac:dyDescent="0.25">
      <c r="E723" s="16">
        <f t="shared" ca="1" si="22"/>
        <v>0.78809806645436187</v>
      </c>
      <c r="F723" s="20">
        <f t="shared" ca="1" si="23"/>
        <v>10.64769298164248</v>
      </c>
    </row>
    <row r="724" spans="5:6" x14ac:dyDescent="0.25">
      <c r="E724" s="16">
        <f t="shared" ca="1" si="22"/>
        <v>2.0270513091763087E-2</v>
      </c>
      <c r="F724" s="20">
        <f t="shared" ca="1" si="23"/>
        <v>5.737962733895003</v>
      </c>
    </row>
    <row r="725" spans="5:6" x14ac:dyDescent="0.25">
      <c r="E725" s="16">
        <f t="shared" ca="1" si="22"/>
        <v>0.81959444596060071</v>
      </c>
      <c r="F725" s="20">
        <f t="shared" ca="1" si="23"/>
        <v>10.798850577895326</v>
      </c>
    </row>
    <row r="726" spans="5:6" x14ac:dyDescent="0.25">
      <c r="E726" s="16">
        <f t="shared" ca="1" si="22"/>
        <v>0.70271559979494702</v>
      </c>
      <c r="F726" s="20">
        <f t="shared" ca="1" si="23"/>
        <v>10.279772209280416</v>
      </c>
    </row>
    <row r="727" spans="5:6" x14ac:dyDescent="0.25">
      <c r="E727" s="16">
        <f t="shared" ca="1" si="22"/>
        <v>0.70434625603525725</v>
      </c>
      <c r="F727" s="20">
        <f t="shared" ca="1" si="23"/>
        <v>10.286417940056849</v>
      </c>
    </row>
    <row r="728" spans="5:6" x14ac:dyDescent="0.25">
      <c r="E728" s="16">
        <f t="shared" ca="1" si="22"/>
        <v>0.99320526902288342</v>
      </c>
      <c r="F728" s="20">
        <f t="shared" ca="1" si="23"/>
        <v>12.581969749132778</v>
      </c>
    </row>
    <row r="729" spans="5:6" x14ac:dyDescent="0.25">
      <c r="E729" s="16">
        <f t="shared" ca="1" si="22"/>
        <v>7.4318447297085921E-3</v>
      </c>
      <c r="F729" s="20">
        <f t="shared" ca="1" si="23"/>
        <v>4.9670920386105841</v>
      </c>
    </row>
    <row r="730" spans="5:6" x14ac:dyDescent="0.25">
      <c r="E730" s="16">
        <f t="shared" ca="1" si="22"/>
        <v>0.69737851370109316</v>
      </c>
      <c r="F730" s="20">
        <f t="shared" ca="1" si="23"/>
        <v>10.258094666747418</v>
      </c>
    </row>
    <row r="731" spans="5:6" x14ac:dyDescent="0.25">
      <c r="E731" s="16">
        <f t="shared" ca="1" si="22"/>
        <v>0.37939314927397327</v>
      </c>
      <c r="F731" s="20">
        <f t="shared" ca="1" si="23"/>
        <v>8.9966646196781852</v>
      </c>
    </row>
    <row r="732" spans="5:6" x14ac:dyDescent="0.25">
      <c r="E732" s="16">
        <f t="shared" ca="1" si="22"/>
        <v>0.85676509231911879</v>
      </c>
      <c r="F732" s="20">
        <f t="shared" ca="1" si="23"/>
        <v>10.995601657070475</v>
      </c>
    </row>
    <row r="733" spans="5:6" x14ac:dyDescent="0.25">
      <c r="E733" s="16">
        <f t="shared" ca="1" si="22"/>
        <v>0.80886557286241301</v>
      </c>
      <c r="F733" s="20">
        <f t="shared" ca="1" si="23"/>
        <v>10.746042280711803</v>
      </c>
    </row>
    <row r="734" spans="5:6" x14ac:dyDescent="0.25">
      <c r="E734" s="16">
        <f t="shared" ca="1" si="22"/>
        <v>0.28638084170821287</v>
      </c>
      <c r="F734" s="20">
        <f t="shared" ca="1" si="23"/>
        <v>8.5623549981636575</v>
      </c>
    </row>
    <row r="735" spans="5:6" x14ac:dyDescent="0.25">
      <c r="E735" s="16">
        <f t="shared" ca="1" si="22"/>
        <v>0.28802292993686596</v>
      </c>
      <c r="F735" s="20">
        <f t="shared" ca="1" si="23"/>
        <v>8.5706823208440355</v>
      </c>
    </row>
    <row r="736" spans="5:6" x14ac:dyDescent="0.25">
      <c r="E736" s="16">
        <f t="shared" ca="1" si="22"/>
        <v>0.83193620650038658</v>
      </c>
      <c r="F736" s="20">
        <f t="shared" ca="1" si="23"/>
        <v>10.861582007187042</v>
      </c>
    </row>
    <row r="737" spans="5:6" x14ac:dyDescent="0.25">
      <c r="E737" s="16">
        <f t="shared" ca="1" si="22"/>
        <v>0.62597036367438252</v>
      </c>
      <c r="F737" s="20">
        <f t="shared" ca="1" si="23"/>
        <v>9.976144586069065</v>
      </c>
    </row>
    <row r="738" spans="5:6" x14ac:dyDescent="0.25">
      <c r="E738" s="16">
        <f t="shared" ca="1" si="22"/>
        <v>0.7315012270652298</v>
      </c>
      <c r="F738" s="20">
        <f t="shared" ca="1" si="23"/>
        <v>10.398844802892009</v>
      </c>
    </row>
    <row r="739" spans="5:6" x14ac:dyDescent="0.25">
      <c r="E739" s="16">
        <f t="shared" ca="1" si="22"/>
        <v>0.83149863774675825</v>
      </c>
      <c r="F739" s="20">
        <f t="shared" ca="1" si="23"/>
        <v>10.859318288957752</v>
      </c>
    </row>
    <row r="740" spans="5:6" x14ac:dyDescent="0.25">
      <c r="E740" s="16">
        <f t="shared" ca="1" si="22"/>
        <v>3.2911044411694346E-2</v>
      </c>
      <c r="F740" s="20">
        <f t="shared" ca="1" si="23"/>
        <v>6.1549833717063143</v>
      </c>
    </row>
    <row r="741" spans="5:6" x14ac:dyDescent="0.25">
      <c r="E741" s="16">
        <f t="shared" ca="1" si="22"/>
        <v>0.86196781760619845</v>
      </c>
      <c r="F741" s="20">
        <f t="shared" ca="1" si="23"/>
        <v>11.025267911400316</v>
      </c>
    </row>
    <row r="742" spans="5:6" x14ac:dyDescent="0.25">
      <c r="E742" s="16">
        <f t="shared" ca="1" si="22"/>
        <v>0.19843557944383494</v>
      </c>
      <c r="F742" s="20">
        <f t="shared" ca="1" si="23"/>
        <v>8.0611137892349518</v>
      </c>
    </row>
    <row r="743" spans="5:6" x14ac:dyDescent="0.25">
      <c r="E743" s="16">
        <f t="shared" ca="1" si="22"/>
        <v>0.10332097071268997</v>
      </c>
      <c r="F743" s="20">
        <f t="shared" ca="1" si="23"/>
        <v>7.2865527014693328</v>
      </c>
    </row>
    <row r="744" spans="5:6" x14ac:dyDescent="0.25">
      <c r="E744" s="16">
        <f t="shared" ca="1" si="22"/>
        <v>0.20628852175913071</v>
      </c>
      <c r="F744" s="20">
        <f t="shared" ca="1" si="23"/>
        <v>8.1114201161441297</v>
      </c>
    </row>
    <row r="745" spans="5:6" x14ac:dyDescent="0.25">
      <c r="E745" s="16">
        <f t="shared" ca="1" si="22"/>
        <v>0.39408951369847078</v>
      </c>
      <c r="F745" s="20">
        <f t="shared" ca="1" si="23"/>
        <v>9.0598816669928901</v>
      </c>
    </row>
    <row r="746" spans="5:6" x14ac:dyDescent="0.25">
      <c r="E746" s="16">
        <f t="shared" ca="1" si="22"/>
        <v>0.61209577846416274</v>
      </c>
      <c r="F746" s="20">
        <f t="shared" ca="1" si="23"/>
        <v>9.9225025076831344</v>
      </c>
    </row>
    <row r="747" spans="5:6" x14ac:dyDescent="0.25">
      <c r="E747" s="16">
        <f t="shared" ca="1" si="22"/>
        <v>0.23989226029241539</v>
      </c>
      <c r="F747" s="20">
        <f t="shared" ca="1" si="23"/>
        <v>8.3127636750502596</v>
      </c>
    </row>
    <row r="748" spans="5:6" x14ac:dyDescent="0.25">
      <c r="E748" s="16">
        <f t="shared" ca="1" si="22"/>
        <v>0.43318666209730006</v>
      </c>
      <c r="F748" s="20">
        <f t="shared" ca="1" si="23"/>
        <v>9.2230993330592703</v>
      </c>
    </row>
    <row r="749" spans="5:6" x14ac:dyDescent="0.25">
      <c r="E749" s="16">
        <f t="shared" ca="1" si="22"/>
        <v>0.9138091822651534</v>
      </c>
      <c r="F749" s="20">
        <f t="shared" ca="1" si="23"/>
        <v>11.366462502747424</v>
      </c>
    </row>
    <row r="750" spans="5:6" x14ac:dyDescent="0.25">
      <c r="E750" s="16">
        <f t="shared" ca="1" si="22"/>
        <v>0.63344168042280335</v>
      </c>
      <c r="F750" s="20">
        <f t="shared" ca="1" si="23"/>
        <v>10.005131585563662</v>
      </c>
    </row>
    <row r="751" spans="5:6" x14ac:dyDescent="0.25">
      <c r="E751" s="16">
        <f t="shared" ca="1" si="22"/>
        <v>0.74167218022433079</v>
      </c>
      <c r="F751" s="20">
        <f t="shared" ca="1" si="23"/>
        <v>10.441933854180069</v>
      </c>
    </row>
    <row r="752" spans="5:6" x14ac:dyDescent="0.25">
      <c r="E752" s="16">
        <f t="shared" ca="1" si="22"/>
        <v>2.0671787660094476E-2</v>
      </c>
      <c r="F752" s="20">
        <f t="shared" ca="1" si="23"/>
        <v>5.7542214605396049</v>
      </c>
    </row>
    <row r="753" spans="5:6" x14ac:dyDescent="0.25">
      <c r="E753" s="16">
        <f t="shared" ca="1" si="22"/>
        <v>0.55939874957202806</v>
      </c>
      <c r="F753" s="20">
        <f t="shared" ca="1" si="23"/>
        <v>9.7198274972716128</v>
      </c>
    </row>
    <row r="754" spans="5:6" x14ac:dyDescent="0.25">
      <c r="E754" s="16">
        <f t="shared" ca="1" si="22"/>
        <v>0.11334601122236065</v>
      </c>
      <c r="F754" s="20">
        <f t="shared" ca="1" si="23"/>
        <v>7.3894074620368873</v>
      </c>
    </row>
    <row r="755" spans="5:6" x14ac:dyDescent="0.25">
      <c r="E755" s="16">
        <f t="shared" ca="1" si="22"/>
        <v>0.33661077139937967</v>
      </c>
      <c r="F755" s="20">
        <f t="shared" ca="1" si="23"/>
        <v>8.8052746750317219</v>
      </c>
    </row>
    <row r="756" spans="5:6" x14ac:dyDescent="0.25">
      <c r="E756" s="16">
        <f t="shared" ca="1" si="22"/>
        <v>0.23452876316284132</v>
      </c>
      <c r="F756" s="20">
        <f t="shared" ca="1" si="23"/>
        <v>8.2819817312223112</v>
      </c>
    </row>
    <row r="757" spans="5:6" x14ac:dyDescent="0.25">
      <c r="E757" s="16">
        <f t="shared" ca="1" si="22"/>
        <v>2.7447496966965801E-2</v>
      </c>
      <c r="F757" s="20">
        <f t="shared" ca="1" si="23"/>
        <v>5.9950155579449884</v>
      </c>
    </row>
    <row r="758" spans="5:6" x14ac:dyDescent="0.25">
      <c r="E758" s="16">
        <f t="shared" ca="1" si="22"/>
        <v>9.4110494644632725E-2</v>
      </c>
      <c r="F758" s="20">
        <f t="shared" ca="1" si="23"/>
        <v>7.1848493893560565</v>
      </c>
    </row>
    <row r="759" spans="5:6" x14ac:dyDescent="0.25">
      <c r="E759" s="16">
        <f t="shared" ca="1" si="22"/>
        <v>0.82015856960031819</v>
      </c>
      <c r="F759" s="20">
        <f t="shared" ca="1" si="23"/>
        <v>10.801669615906885</v>
      </c>
    </row>
    <row r="760" spans="5:6" x14ac:dyDescent="0.25">
      <c r="E760" s="16">
        <f t="shared" ca="1" si="22"/>
        <v>0.47773618265436246</v>
      </c>
      <c r="F760" s="20">
        <f t="shared" ca="1" si="23"/>
        <v>9.4022861902635686</v>
      </c>
    </row>
    <row r="761" spans="5:6" x14ac:dyDescent="0.25">
      <c r="E761" s="16">
        <f t="shared" ca="1" si="22"/>
        <v>0.4134766523404344</v>
      </c>
      <c r="F761" s="20">
        <f t="shared" ca="1" si="23"/>
        <v>9.14164139393929</v>
      </c>
    </row>
    <row r="762" spans="5:6" x14ac:dyDescent="0.25">
      <c r="E762" s="16">
        <f t="shared" ca="1" si="22"/>
        <v>0.44564536965419244</v>
      </c>
      <c r="F762" s="20">
        <f t="shared" ca="1" si="23"/>
        <v>9.2738354456071779</v>
      </c>
    </row>
    <row r="763" spans="5:6" x14ac:dyDescent="0.25">
      <c r="E763" s="16">
        <f t="shared" ca="1" si="22"/>
        <v>0.9395476105246453</v>
      </c>
      <c r="F763" s="20">
        <f t="shared" ca="1" si="23"/>
        <v>11.588048240216008</v>
      </c>
    </row>
    <row r="764" spans="5:6" x14ac:dyDescent="0.25">
      <c r="E764" s="16">
        <f t="shared" ca="1" si="22"/>
        <v>0.21933733429488489</v>
      </c>
      <c r="F764" s="20">
        <f t="shared" ca="1" si="23"/>
        <v>8.1921141022268706</v>
      </c>
    </row>
    <row r="765" spans="5:6" x14ac:dyDescent="0.25">
      <c r="E765" s="16">
        <f t="shared" ca="1" si="22"/>
        <v>0.26522199058410534</v>
      </c>
      <c r="F765" s="20">
        <f t="shared" ca="1" si="23"/>
        <v>8.4522716028522566</v>
      </c>
    </row>
    <row r="766" spans="5:6" x14ac:dyDescent="0.25">
      <c r="E766" s="16">
        <f t="shared" ca="1" si="22"/>
        <v>5.0244522666604063E-2</v>
      </c>
      <c r="F766" s="20">
        <f t="shared" ca="1" si="23"/>
        <v>6.5468672274916919</v>
      </c>
    </row>
    <row r="767" spans="5:6" x14ac:dyDescent="0.25">
      <c r="E767" s="16">
        <f t="shared" ca="1" si="22"/>
        <v>0.31173934218228727</v>
      </c>
      <c r="F767" s="20">
        <f t="shared" ca="1" si="23"/>
        <v>8.6878680400552071</v>
      </c>
    </row>
    <row r="768" spans="5:6" x14ac:dyDescent="0.25">
      <c r="E768" s="16">
        <f t="shared" ca="1" si="22"/>
        <v>0.76088567902273463</v>
      </c>
      <c r="F768" s="20">
        <f t="shared" ca="1" si="23"/>
        <v>10.525097981112372</v>
      </c>
    </row>
    <row r="769" spans="5:6" x14ac:dyDescent="0.25">
      <c r="E769" s="16">
        <f t="shared" ca="1" si="22"/>
        <v>0.82332456481978555</v>
      </c>
      <c r="F769" s="20">
        <f t="shared" ca="1" si="23"/>
        <v>10.817573727222886</v>
      </c>
    </row>
    <row r="770" spans="5:6" x14ac:dyDescent="0.25">
      <c r="E770" s="16">
        <f t="shared" ca="1" si="22"/>
        <v>4.5179228754936407E-2</v>
      </c>
      <c r="F770" s="20">
        <f t="shared" ca="1" si="23"/>
        <v>6.445803021068067</v>
      </c>
    </row>
    <row r="771" spans="5:6" x14ac:dyDescent="0.25">
      <c r="E771" s="16">
        <f t="shared" ca="1" si="22"/>
        <v>0.68127656871079378</v>
      </c>
      <c r="F771" s="20">
        <f t="shared" ca="1" si="23"/>
        <v>10.193321874497416</v>
      </c>
    </row>
    <row r="772" spans="5:6" x14ac:dyDescent="0.25">
      <c r="E772" s="16">
        <f t="shared" ref="E772:E835" ca="1" si="24">RAND()</f>
        <v>0.39614096035452351</v>
      </c>
      <c r="F772" s="20">
        <f t="shared" ref="F772:F835" ca="1" si="25">$C$4*POWER(-LN(1-E772),(1/$C$3))</f>
        <v>9.0686173796675256</v>
      </c>
    </row>
    <row r="773" spans="5:6" x14ac:dyDescent="0.25">
      <c r="E773" s="16">
        <f t="shared" ca="1" si="24"/>
        <v>0.29482891660029764</v>
      </c>
      <c r="F773" s="20">
        <f t="shared" ca="1" si="25"/>
        <v>8.6048893445683561</v>
      </c>
    </row>
    <row r="774" spans="5:6" x14ac:dyDescent="0.25">
      <c r="E774" s="16">
        <f t="shared" ca="1" si="24"/>
        <v>0.99753203204462793</v>
      </c>
      <c r="F774" s="20">
        <f t="shared" ca="1" si="25"/>
        <v>12.918423968051339</v>
      </c>
    </row>
    <row r="775" spans="5:6" x14ac:dyDescent="0.25">
      <c r="E775" s="16">
        <f t="shared" ca="1" si="24"/>
        <v>4.0752659619886278E-2</v>
      </c>
      <c r="F775" s="20">
        <f t="shared" ca="1" si="25"/>
        <v>6.3494637375972482</v>
      </c>
    </row>
    <row r="776" spans="5:6" x14ac:dyDescent="0.25">
      <c r="E776" s="16">
        <f t="shared" ca="1" si="24"/>
        <v>0.63135534847947272</v>
      </c>
      <c r="F776" s="20">
        <f t="shared" ca="1" si="25"/>
        <v>9.9970289287563254</v>
      </c>
    </row>
    <row r="777" spans="5:6" x14ac:dyDescent="0.25">
      <c r="E777" s="16">
        <f t="shared" ca="1" si="24"/>
        <v>0.14885595856548961</v>
      </c>
      <c r="F777" s="20">
        <f t="shared" ca="1" si="25"/>
        <v>7.7047116376927915</v>
      </c>
    </row>
    <row r="778" spans="5:6" x14ac:dyDescent="0.25">
      <c r="E778" s="16">
        <f t="shared" ca="1" si="24"/>
        <v>0.49211935153148634</v>
      </c>
      <c r="F778" s="20">
        <f t="shared" ca="1" si="25"/>
        <v>9.4589949101641615</v>
      </c>
    </row>
    <row r="779" spans="5:6" x14ac:dyDescent="0.25">
      <c r="E779" s="16">
        <f t="shared" ca="1" si="24"/>
        <v>0.99923194227627821</v>
      </c>
      <c r="F779" s="20">
        <f t="shared" ca="1" si="25"/>
        <v>13.250469310712862</v>
      </c>
    </row>
    <row r="780" spans="5:6" x14ac:dyDescent="0.25">
      <c r="E780" s="16">
        <f t="shared" ca="1" si="24"/>
        <v>0.64328386567271278</v>
      </c>
      <c r="F780" s="20">
        <f t="shared" ca="1" si="25"/>
        <v>10.043450852358845</v>
      </c>
    </row>
    <row r="781" spans="5:6" x14ac:dyDescent="0.25">
      <c r="E781" s="16">
        <f t="shared" ca="1" si="24"/>
        <v>0.1054553557245459</v>
      </c>
      <c r="F781" s="20">
        <f t="shared" ca="1" si="25"/>
        <v>7.3090894191154128</v>
      </c>
    </row>
    <row r="782" spans="5:6" x14ac:dyDescent="0.25">
      <c r="E782" s="16">
        <f t="shared" ca="1" si="24"/>
        <v>0.91762830208902035</v>
      </c>
      <c r="F782" s="20">
        <f t="shared" ca="1" si="25"/>
        <v>11.39625045778965</v>
      </c>
    </row>
    <row r="783" spans="5:6" x14ac:dyDescent="0.25">
      <c r="E783" s="16">
        <f t="shared" ca="1" si="24"/>
        <v>7.5330403075399399E-2</v>
      </c>
      <c r="F783" s="20">
        <f t="shared" ca="1" si="25"/>
        <v>6.9499368576464802</v>
      </c>
    </row>
    <row r="784" spans="5:6" x14ac:dyDescent="0.25">
      <c r="E784" s="16">
        <f t="shared" ca="1" si="24"/>
        <v>9.0782853814675324E-2</v>
      </c>
      <c r="F784" s="20">
        <f t="shared" ca="1" si="25"/>
        <v>7.1461529071133931</v>
      </c>
    </row>
    <row r="785" spans="5:6" x14ac:dyDescent="0.25">
      <c r="E785" s="16">
        <f t="shared" ca="1" si="24"/>
        <v>0.43989333855549939</v>
      </c>
      <c r="F785" s="20">
        <f t="shared" ca="1" si="25"/>
        <v>9.2504785149163364</v>
      </c>
    </row>
    <row r="786" spans="5:6" x14ac:dyDescent="0.25">
      <c r="E786" s="16">
        <f t="shared" ca="1" si="24"/>
        <v>0.37620010720806685</v>
      </c>
      <c r="F786" s="20">
        <f t="shared" ca="1" si="25"/>
        <v>8.9827747877006061</v>
      </c>
    </row>
    <row r="787" spans="5:6" x14ac:dyDescent="0.25">
      <c r="E787" s="16">
        <f t="shared" ca="1" si="24"/>
        <v>0.8704328215004894</v>
      </c>
      <c r="F787" s="20">
        <f t="shared" ca="1" si="25"/>
        <v>11.074928422710244</v>
      </c>
    </row>
    <row r="788" spans="5:6" x14ac:dyDescent="0.25">
      <c r="E788" s="16">
        <f t="shared" ca="1" si="24"/>
        <v>0.67851477805114047</v>
      </c>
      <c r="F788" s="20">
        <f t="shared" ca="1" si="25"/>
        <v>10.182298408337624</v>
      </c>
    </row>
    <row r="789" spans="5:6" x14ac:dyDescent="0.25">
      <c r="E789" s="16">
        <f t="shared" ca="1" si="24"/>
        <v>0.56840285633410736</v>
      </c>
      <c r="F789" s="20">
        <f t="shared" ca="1" si="25"/>
        <v>9.7544357469980518</v>
      </c>
    </row>
    <row r="790" spans="5:6" x14ac:dyDescent="0.25">
      <c r="E790" s="16">
        <f t="shared" ca="1" si="24"/>
        <v>0.44741802224959581</v>
      </c>
      <c r="F790" s="20">
        <f t="shared" ca="1" si="25"/>
        <v>9.2810112177249824</v>
      </c>
    </row>
    <row r="791" spans="5:6" x14ac:dyDescent="0.25">
      <c r="E791" s="16">
        <f t="shared" ca="1" si="24"/>
        <v>0.11519177114073187</v>
      </c>
      <c r="F791" s="20">
        <f t="shared" ca="1" si="25"/>
        <v>7.4075591066668292</v>
      </c>
    </row>
    <row r="792" spans="5:6" x14ac:dyDescent="0.25">
      <c r="E792" s="16">
        <f t="shared" ca="1" si="24"/>
        <v>1.5504209415199699E-2</v>
      </c>
      <c r="F792" s="20">
        <f t="shared" ca="1" si="25"/>
        <v>5.5204807081466463</v>
      </c>
    </row>
    <row r="793" spans="5:6" x14ac:dyDescent="0.25">
      <c r="E793" s="16">
        <f t="shared" ca="1" si="24"/>
        <v>0.96794773304294812</v>
      </c>
      <c r="F793" s="20">
        <f t="shared" ca="1" si="25"/>
        <v>11.930487554459807</v>
      </c>
    </row>
    <row r="794" spans="5:6" x14ac:dyDescent="0.25">
      <c r="E794" s="16">
        <f t="shared" ca="1" si="24"/>
        <v>0.56763344929726745</v>
      </c>
      <c r="F794" s="20">
        <f t="shared" ca="1" si="25"/>
        <v>9.7514792687418428</v>
      </c>
    </row>
    <row r="795" spans="5:6" x14ac:dyDescent="0.25">
      <c r="E795" s="16">
        <f t="shared" ca="1" si="24"/>
        <v>0.55416494410537431</v>
      </c>
      <c r="F795" s="20">
        <f t="shared" ca="1" si="25"/>
        <v>9.699697063852815</v>
      </c>
    </row>
    <row r="796" spans="5:6" x14ac:dyDescent="0.25">
      <c r="E796" s="16">
        <f t="shared" ca="1" si="24"/>
        <v>0.38554619972816051</v>
      </c>
      <c r="F796" s="20">
        <f t="shared" ca="1" si="25"/>
        <v>9.0232714721263712</v>
      </c>
    </row>
    <row r="797" spans="5:6" x14ac:dyDescent="0.25">
      <c r="E797" s="16">
        <f t="shared" ca="1" si="24"/>
        <v>0.96293888103704117</v>
      </c>
      <c r="F797" s="20">
        <f t="shared" ca="1" si="25"/>
        <v>11.857219620350188</v>
      </c>
    </row>
    <row r="798" spans="5:6" x14ac:dyDescent="0.25">
      <c r="E798" s="16">
        <f t="shared" ca="1" si="24"/>
        <v>0.77375080887808811</v>
      </c>
      <c r="F798" s="20">
        <f t="shared" ca="1" si="25"/>
        <v>10.582275246335588</v>
      </c>
    </row>
    <row r="799" spans="5:6" x14ac:dyDescent="0.25">
      <c r="E799" s="16">
        <f t="shared" ca="1" si="24"/>
        <v>0.36390138772529179</v>
      </c>
      <c r="F799" s="20">
        <f t="shared" ca="1" si="25"/>
        <v>8.9287193495799926</v>
      </c>
    </row>
    <row r="800" spans="5:6" x14ac:dyDescent="0.25">
      <c r="E800" s="16">
        <f t="shared" ca="1" si="24"/>
        <v>0.6874756274004199</v>
      </c>
      <c r="F800" s="20">
        <f t="shared" ca="1" si="25"/>
        <v>10.218153330353694</v>
      </c>
    </row>
    <row r="801" spans="5:6" x14ac:dyDescent="0.25">
      <c r="E801" s="16">
        <f t="shared" ca="1" si="24"/>
        <v>0.22926561915317512</v>
      </c>
      <c r="F801" s="20">
        <f t="shared" ca="1" si="25"/>
        <v>8.2513094432039846</v>
      </c>
    </row>
    <row r="802" spans="5:6" x14ac:dyDescent="0.25">
      <c r="E802" s="16">
        <f t="shared" ca="1" si="24"/>
        <v>0.90489970651874452</v>
      </c>
      <c r="F802" s="20">
        <f t="shared" ca="1" si="25"/>
        <v>11.3001494026134</v>
      </c>
    </row>
    <row r="803" spans="5:6" x14ac:dyDescent="0.25">
      <c r="E803" s="16">
        <f t="shared" ca="1" si="24"/>
        <v>0.18995041717689942</v>
      </c>
      <c r="F803" s="20">
        <f t="shared" ca="1" si="25"/>
        <v>8.0051378598275509</v>
      </c>
    </row>
    <row r="804" spans="5:6" x14ac:dyDescent="0.25">
      <c r="E804" s="16">
        <f t="shared" ca="1" si="24"/>
        <v>9.0736610981633992E-2</v>
      </c>
      <c r="F804" s="20">
        <f t="shared" ca="1" si="25"/>
        <v>7.1456072329514795</v>
      </c>
    </row>
    <row r="805" spans="5:6" x14ac:dyDescent="0.25">
      <c r="E805" s="16">
        <f t="shared" ca="1" si="24"/>
        <v>0.60704479804901545</v>
      </c>
      <c r="F805" s="20">
        <f t="shared" ca="1" si="25"/>
        <v>9.9030233385716411</v>
      </c>
    </row>
    <row r="806" spans="5:6" x14ac:dyDescent="0.25">
      <c r="E806" s="16">
        <f t="shared" ca="1" si="24"/>
        <v>2.7490709724988127E-2</v>
      </c>
      <c r="F806" s="20">
        <f t="shared" ca="1" si="25"/>
        <v>5.9963819385461603</v>
      </c>
    </row>
    <row r="807" spans="5:6" x14ac:dyDescent="0.25">
      <c r="E807" s="16">
        <f t="shared" ca="1" si="24"/>
        <v>0.16619905045932193</v>
      </c>
      <c r="F807" s="20">
        <f t="shared" ca="1" si="25"/>
        <v>7.8381621039017544</v>
      </c>
    </row>
    <row r="808" spans="5:6" x14ac:dyDescent="0.25">
      <c r="E808" s="16">
        <f t="shared" ca="1" si="24"/>
        <v>0.9457743462190914</v>
      </c>
      <c r="F808" s="20">
        <f t="shared" ca="1" si="25"/>
        <v>11.651140723796445</v>
      </c>
    </row>
    <row r="809" spans="5:6" x14ac:dyDescent="0.25">
      <c r="E809" s="16">
        <f t="shared" ca="1" si="24"/>
        <v>0.20243333531072538</v>
      </c>
      <c r="F809" s="20">
        <f t="shared" ca="1" si="25"/>
        <v>8.0868963130706089</v>
      </c>
    </row>
    <row r="810" spans="5:6" x14ac:dyDescent="0.25">
      <c r="E810" s="16">
        <f t="shared" ca="1" si="24"/>
        <v>0.76225073939753141</v>
      </c>
      <c r="F810" s="20">
        <f t="shared" ca="1" si="25"/>
        <v>10.531104051383334</v>
      </c>
    </row>
    <row r="811" spans="5:6" x14ac:dyDescent="0.25">
      <c r="E811" s="16">
        <f t="shared" ca="1" si="24"/>
        <v>5.5199011229475348E-3</v>
      </c>
      <c r="F811" s="20">
        <f t="shared" ca="1" si="25"/>
        <v>4.7598184171684474</v>
      </c>
    </row>
    <row r="812" spans="5:6" x14ac:dyDescent="0.25">
      <c r="E812" s="16">
        <f t="shared" ca="1" si="24"/>
        <v>0.7649427922586064</v>
      </c>
      <c r="F812" s="20">
        <f t="shared" ca="1" si="25"/>
        <v>10.542989693806124</v>
      </c>
    </row>
    <row r="813" spans="5:6" x14ac:dyDescent="0.25">
      <c r="E813" s="16">
        <f t="shared" ca="1" si="24"/>
        <v>0.13559775297098609</v>
      </c>
      <c r="F813" s="20">
        <f t="shared" ca="1" si="25"/>
        <v>7.5945401696628609</v>
      </c>
    </row>
    <row r="814" spans="5:6" x14ac:dyDescent="0.25">
      <c r="E814" s="16">
        <f t="shared" ca="1" si="24"/>
        <v>0.61479339629780949</v>
      </c>
      <c r="F814" s="20">
        <f t="shared" ca="1" si="25"/>
        <v>9.9329155480317137</v>
      </c>
    </row>
    <row r="815" spans="5:6" x14ac:dyDescent="0.25">
      <c r="E815" s="16">
        <f t="shared" ca="1" si="24"/>
        <v>3.3398050052504402E-3</v>
      </c>
      <c r="F815" s="20">
        <f t="shared" ca="1" si="25"/>
        <v>4.4294481438252316</v>
      </c>
    </row>
    <row r="816" spans="5:6" x14ac:dyDescent="0.25">
      <c r="E816" s="16">
        <f t="shared" ca="1" si="24"/>
        <v>0.12258673830852773</v>
      </c>
      <c r="F816" s="20">
        <f t="shared" ca="1" si="25"/>
        <v>7.4780829650677862</v>
      </c>
    </row>
    <row r="817" spans="5:6" x14ac:dyDescent="0.25">
      <c r="E817" s="16">
        <f t="shared" ca="1" si="24"/>
        <v>0.81694375146598708</v>
      </c>
      <c r="F817" s="20">
        <f t="shared" ca="1" si="25"/>
        <v>10.785662966933003</v>
      </c>
    </row>
    <row r="818" spans="5:6" x14ac:dyDescent="0.25">
      <c r="E818" s="16">
        <f t="shared" ca="1" si="24"/>
        <v>0.76871512471404224</v>
      </c>
      <c r="F818" s="20">
        <f t="shared" ca="1" si="25"/>
        <v>10.559738879920456</v>
      </c>
    </row>
    <row r="819" spans="5:6" x14ac:dyDescent="0.25">
      <c r="E819" s="16">
        <f t="shared" ca="1" si="24"/>
        <v>0.55632731433729876</v>
      </c>
      <c r="F819" s="20">
        <f t="shared" ca="1" si="25"/>
        <v>9.7080155938401855</v>
      </c>
    </row>
    <row r="820" spans="5:6" x14ac:dyDescent="0.25">
      <c r="E820" s="16">
        <f t="shared" ca="1" si="24"/>
        <v>0.99553950474439512</v>
      </c>
      <c r="F820" s="20">
        <f t="shared" ca="1" si="25"/>
        <v>12.72831978784961</v>
      </c>
    </row>
    <row r="821" spans="5:6" x14ac:dyDescent="0.25">
      <c r="E821" s="16">
        <f t="shared" ca="1" si="24"/>
        <v>1.7634523828536697E-2</v>
      </c>
      <c r="F821" s="20">
        <f t="shared" ca="1" si="25"/>
        <v>5.6238229230682135</v>
      </c>
    </row>
    <row r="822" spans="5:6" x14ac:dyDescent="0.25">
      <c r="E822" s="16">
        <f t="shared" ca="1" si="24"/>
        <v>0.47503307033453646</v>
      </c>
      <c r="F822" s="20">
        <f t="shared" ca="1" si="25"/>
        <v>9.3915749981948071</v>
      </c>
    </row>
    <row r="823" spans="5:6" x14ac:dyDescent="0.25">
      <c r="E823" s="16">
        <f t="shared" ca="1" si="24"/>
        <v>0.85631728848314015</v>
      </c>
      <c r="F823" s="20">
        <f t="shared" ca="1" si="25"/>
        <v>10.993076734404623</v>
      </c>
    </row>
    <row r="824" spans="5:6" x14ac:dyDescent="0.25">
      <c r="E824" s="16">
        <f t="shared" ca="1" si="24"/>
        <v>0.75005912374046446</v>
      </c>
      <c r="F824" s="20">
        <f t="shared" ca="1" si="25"/>
        <v>10.477933786301254</v>
      </c>
    </row>
    <row r="825" spans="5:6" x14ac:dyDescent="0.25">
      <c r="E825" s="16">
        <f t="shared" ca="1" si="24"/>
        <v>0.3968576710625793</v>
      </c>
      <c r="F825" s="20">
        <f t="shared" ca="1" si="25"/>
        <v>9.0716644597503144</v>
      </c>
    </row>
    <row r="826" spans="5:6" x14ac:dyDescent="0.25">
      <c r="E826" s="16">
        <f t="shared" ca="1" si="24"/>
        <v>0.12007703336154363</v>
      </c>
      <c r="F826" s="20">
        <f t="shared" ca="1" si="25"/>
        <v>7.4545292233144345</v>
      </c>
    </row>
    <row r="827" spans="5:6" x14ac:dyDescent="0.25">
      <c r="E827" s="16">
        <f t="shared" ca="1" si="24"/>
        <v>0.83095885430268868</v>
      </c>
      <c r="F827" s="20">
        <f t="shared" ca="1" si="25"/>
        <v>10.856529969295497</v>
      </c>
    </row>
    <row r="828" spans="5:6" x14ac:dyDescent="0.25">
      <c r="E828" s="16">
        <f t="shared" ca="1" si="24"/>
        <v>0.56857565594435688</v>
      </c>
      <c r="F828" s="20">
        <f t="shared" ca="1" si="25"/>
        <v>9.7550997216652586</v>
      </c>
    </row>
    <row r="829" spans="5:6" x14ac:dyDescent="0.25">
      <c r="E829" s="16">
        <f t="shared" ca="1" si="24"/>
        <v>0.5828860278778879</v>
      </c>
      <c r="F829" s="20">
        <f t="shared" ca="1" si="25"/>
        <v>9.8100806773753142</v>
      </c>
    </row>
    <row r="830" spans="5:6" x14ac:dyDescent="0.25">
      <c r="E830" s="16">
        <f t="shared" ca="1" si="24"/>
        <v>0.59337516736549178</v>
      </c>
      <c r="F830" s="20">
        <f t="shared" ca="1" si="25"/>
        <v>9.8503998706896976</v>
      </c>
    </row>
    <row r="831" spans="5:6" x14ac:dyDescent="0.25">
      <c r="E831" s="16">
        <f t="shared" ca="1" si="24"/>
        <v>0.68781318597921215</v>
      </c>
      <c r="F831" s="20">
        <f t="shared" ca="1" si="25"/>
        <v>10.219509126815115</v>
      </c>
    </row>
    <row r="832" spans="5:6" x14ac:dyDescent="0.25">
      <c r="E832" s="16">
        <f t="shared" ca="1" si="24"/>
        <v>9.4875542981888716E-2</v>
      </c>
      <c r="F832" s="20">
        <f t="shared" ca="1" si="25"/>
        <v>7.1935913225612849</v>
      </c>
    </row>
    <row r="833" spans="5:6" x14ac:dyDescent="0.25">
      <c r="E833" s="16">
        <f t="shared" ca="1" si="24"/>
        <v>0.50168173581378595</v>
      </c>
      <c r="F833" s="20">
        <f t="shared" ca="1" si="25"/>
        <v>9.496457171757811</v>
      </c>
    </row>
    <row r="834" spans="5:6" x14ac:dyDescent="0.25">
      <c r="E834" s="16">
        <f t="shared" ca="1" si="24"/>
        <v>0.75130419139020277</v>
      </c>
      <c r="F834" s="20">
        <f t="shared" ca="1" si="25"/>
        <v>10.483316710737549</v>
      </c>
    </row>
    <row r="835" spans="5:6" x14ac:dyDescent="0.25">
      <c r="E835" s="16">
        <f t="shared" ca="1" si="24"/>
        <v>0.48658814778383308</v>
      </c>
      <c r="F835" s="20">
        <f t="shared" ca="1" si="25"/>
        <v>9.4372413194068159</v>
      </c>
    </row>
    <row r="836" spans="5:6" x14ac:dyDescent="0.25">
      <c r="E836" s="16">
        <f t="shared" ref="E836:E899" ca="1" si="26">RAND()</f>
        <v>0.33932361690750479</v>
      </c>
      <c r="F836" s="20">
        <f t="shared" ref="F836:F899" ca="1" si="27">$C$4*POWER(-LN(1-E836),(1/$C$3))</f>
        <v>8.8177812870568868</v>
      </c>
    </row>
    <row r="837" spans="5:6" x14ac:dyDescent="0.25">
      <c r="E837" s="16">
        <f t="shared" ca="1" si="26"/>
        <v>0.81895623944553975</v>
      </c>
      <c r="F837" s="20">
        <f t="shared" ca="1" si="27"/>
        <v>10.795666635751687</v>
      </c>
    </row>
    <row r="838" spans="5:6" x14ac:dyDescent="0.25">
      <c r="E838" s="16">
        <f t="shared" ca="1" si="26"/>
        <v>0.19016253539851957</v>
      </c>
      <c r="F838" s="20">
        <f t="shared" ca="1" si="27"/>
        <v>8.006558817147944</v>
      </c>
    </row>
    <row r="839" spans="5:6" x14ac:dyDescent="0.25">
      <c r="E839" s="16">
        <f t="shared" ca="1" si="26"/>
        <v>0.16138433631345039</v>
      </c>
      <c r="F839" s="20">
        <f t="shared" ca="1" si="27"/>
        <v>7.8021998512969759</v>
      </c>
    </row>
    <row r="840" spans="5:6" x14ac:dyDescent="0.25">
      <c r="E840" s="16">
        <f t="shared" ca="1" si="26"/>
        <v>0.51322973436755426</v>
      </c>
      <c r="F840" s="20">
        <f t="shared" ca="1" si="27"/>
        <v>9.5414799009239761</v>
      </c>
    </row>
    <row r="841" spans="5:6" x14ac:dyDescent="0.25">
      <c r="E841" s="16">
        <f t="shared" ca="1" si="26"/>
        <v>7.060279639782252E-2</v>
      </c>
      <c r="F841" s="20">
        <f t="shared" ca="1" si="27"/>
        <v>6.8834071611768453</v>
      </c>
    </row>
    <row r="842" spans="5:6" x14ac:dyDescent="0.25">
      <c r="E842" s="16">
        <f t="shared" ca="1" si="26"/>
        <v>0.89851419900181584</v>
      </c>
      <c r="F842" s="20">
        <f t="shared" ca="1" si="27"/>
        <v>11.255023941040047</v>
      </c>
    </row>
    <row r="843" spans="5:6" x14ac:dyDescent="0.25">
      <c r="E843" s="16">
        <f t="shared" ca="1" si="26"/>
        <v>0.17395349603775434</v>
      </c>
      <c r="F843" s="20">
        <f t="shared" ca="1" si="27"/>
        <v>7.8944944010941329</v>
      </c>
    </row>
    <row r="844" spans="5:6" x14ac:dyDescent="0.25">
      <c r="E844" s="16">
        <f t="shared" ca="1" si="26"/>
        <v>0.4798926132559026</v>
      </c>
      <c r="F844" s="20">
        <f t="shared" ca="1" si="27"/>
        <v>9.4108184164819662</v>
      </c>
    </row>
    <row r="845" spans="5:6" x14ac:dyDescent="0.25">
      <c r="E845" s="16">
        <f t="shared" ca="1" si="26"/>
        <v>0.81083983666591519</v>
      </c>
      <c r="F845" s="20">
        <f t="shared" ca="1" si="27"/>
        <v>10.755648770575792</v>
      </c>
    </row>
    <row r="846" spans="5:6" x14ac:dyDescent="0.25">
      <c r="E846" s="16">
        <f t="shared" ca="1" si="26"/>
        <v>0.21061304083463728</v>
      </c>
      <c r="F846" s="20">
        <f t="shared" ca="1" si="27"/>
        <v>8.1385483623104768</v>
      </c>
    </row>
    <row r="847" spans="5:6" x14ac:dyDescent="0.25">
      <c r="E847" s="16">
        <f t="shared" ca="1" si="26"/>
        <v>0.26993344206853576</v>
      </c>
      <c r="F847" s="20">
        <f t="shared" ca="1" si="27"/>
        <v>8.4772522346693577</v>
      </c>
    </row>
    <row r="848" spans="5:6" x14ac:dyDescent="0.25">
      <c r="E848" s="16">
        <f t="shared" ca="1" si="26"/>
        <v>0.20126502904710297</v>
      </c>
      <c r="F848" s="20">
        <f t="shared" ca="1" si="27"/>
        <v>8.0793992667123469</v>
      </c>
    </row>
    <row r="849" spans="5:6" x14ac:dyDescent="0.25">
      <c r="E849" s="16">
        <f t="shared" ca="1" si="26"/>
        <v>0.10153762271552202</v>
      </c>
      <c r="F849" s="20">
        <f t="shared" ca="1" si="27"/>
        <v>7.2674386351444671</v>
      </c>
    </row>
    <row r="850" spans="5:6" x14ac:dyDescent="0.25">
      <c r="E850" s="16">
        <f t="shared" ca="1" si="26"/>
        <v>0.75597270018143403</v>
      </c>
      <c r="F850" s="20">
        <f t="shared" ca="1" si="27"/>
        <v>10.503593868341355</v>
      </c>
    </row>
    <row r="851" spans="5:6" x14ac:dyDescent="0.25">
      <c r="E851" s="16">
        <f t="shared" ca="1" si="26"/>
        <v>1.8358400713144984E-2</v>
      </c>
      <c r="F851" s="20">
        <f t="shared" ca="1" si="27"/>
        <v>5.6565327755827592</v>
      </c>
    </row>
    <row r="852" spans="5:6" x14ac:dyDescent="0.25">
      <c r="E852" s="16">
        <f t="shared" ca="1" si="26"/>
        <v>0.46139596737536237</v>
      </c>
      <c r="F852" s="20">
        <f t="shared" ca="1" si="27"/>
        <v>9.3372487017129409</v>
      </c>
    </row>
    <row r="853" spans="5:6" x14ac:dyDescent="0.25">
      <c r="E853" s="16">
        <f t="shared" ca="1" si="26"/>
        <v>0.48119204598691045</v>
      </c>
      <c r="F853" s="20">
        <f t="shared" ca="1" si="27"/>
        <v>9.4159544793880929</v>
      </c>
    </row>
    <row r="854" spans="5:6" x14ac:dyDescent="0.25">
      <c r="E854" s="16">
        <f t="shared" ca="1" si="26"/>
        <v>0.25853080270829032</v>
      </c>
      <c r="F854" s="20">
        <f t="shared" ca="1" si="27"/>
        <v>8.4162983622029728</v>
      </c>
    </row>
    <row r="855" spans="5:6" x14ac:dyDescent="0.25">
      <c r="E855" s="16">
        <f t="shared" ca="1" si="26"/>
        <v>0.79291113802276192</v>
      </c>
      <c r="F855" s="20">
        <f t="shared" ca="1" si="27"/>
        <v>10.670074838302941</v>
      </c>
    </row>
    <row r="856" spans="5:6" x14ac:dyDescent="0.25">
      <c r="E856" s="16">
        <f t="shared" ca="1" si="26"/>
        <v>0.28768680713740924</v>
      </c>
      <c r="F856" s="20">
        <f t="shared" ca="1" si="27"/>
        <v>8.5689801710021172</v>
      </c>
    </row>
    <row r="857" spans="5:6" x14ac:dyDescent="0.25">
      <c r="E857" s="16">
        <f t="shared" ca="1" si="26"/>
        <v>0.84087413664978305</v>
      </c>
      <c r="F857" s="20">
        <f t="shared" ca="1" si="27"/>
        <v>10.908515731436996</v>
      </c>
    </row>
    <row r="858" spans="5:6" x14ac:dyDescent="0.25">
      <c r="E858" s="16">
        <f t="shared" ca="1" si="26"/>
        <v>0.55717194400126768</v>
      </c>
      <c r="F858" s="20">
        <f t="shared" ca="1" si="27"/>
        <v>9.7112642257728048</v>
      </c>
    </row>
    <row r="859" spans="5:6" x14ac:dyDescent="0.25">
      <c r="E859" s="16">
        <f t="shared" ca="1" si="26"/>
        <v>8.8787103323783034E-3</v>
      </c>
      <c r="F859" s="20">
        <f t="shared" ca="1" si="27"/>
        <v>5.0954621267572486</v>
      </c>
    </row>
    <row r="860" spans="5:6" x14ac:dyDescent="0.25">
      <c r="E860" s="16">
        <f t="shared" ca="1" si="26"/>
        <v>0.33249663605903412</v>
      </c>
      <c r="F860" s="20">
        <f t="shared" ca="1" si="27"/>
        <v>8.7862010744942882</v>
      </c>
    </row>
    <row r="861" spans="5:6" x14ac:dyDescent="0.25">
      <c r="E861" s="16">
        <f t="shared" ca="1" si="26"/>
        <v>0.59180609752640634</v>
      </c>
      <c r="F861" s="20">
        <f t="shared" ca="1" si="27"/>
        <v>9.8443661030251484</v>
      </c>
    </row>
    <row r="862" spans="5:6" x14ac:dyDescent="0.25">
      <c r="E862" s="16">
        <f t="shared" ca="1" si="26"/>
        <v>1.2128092834735815E-2</v>
      </c>
      <c r="F862" s="20">
        <f t="shared" ca="1" si="27"/>
        <v>5.3288588194684783</v>
      </c>
    </row>
    <row r="863" spans="5:6" x14ac:dyDescent="0.25">
      <c r="E863" s="16">
        <f t="shared" ca="1" si="26"/>
        <v>0.30882404119574269</v>
      </c>
      <c r="F863" s="20">
        <f t="shared" ca="1" si="27"/>
        <v>8.6737572764952251</v>
      </c>
    </row>
    <row r="864" spans="5:6" x14ac:dyDescent="0.25">
      <c r="E864" s="16">
        <f t="shared" ca="1" si="26"/>
        <v>0.78989127965186678</v>
      </c>
      <c r="F864" s="20">
        <f t="shared" ca="1" si="27"/>
        <v>10.656004737479021</v>
      </c>
    </row>
    <row r="865" spans="5:6" x14ac:dyDescent="0.25">
      <c r="E865" s="16">
        <f t="shared" ca="1" si="26"/>
        <v>0.37810920791138336</v>
      </c>
      <c r="F865" s="20">
        <f t="shared" ca="1" si="27"/>
        <v>8.9910863398658929</v>
      </c>
    </row>
    <row r="866" spans="5:6" x14ac:dyDescent="0.25">
      <c r="E866" s="16">
        <f t="shared" ca="1" si="26"/>
        <v>7.0350269475458527E-2</v>
      </c>
      <c r="F866" s="20">
        <f t="shared" ca="1" si="27"/>
        <v>6.8797527266960756</v>
      </c>
    </row>
    <row r="867" spans="5:6" x14ac:dyDescent="0.25">
      <c r="E867" s="16">
        <f t="shared" ca="1" si="26"/>
        <v>2.0144137929173245E-2</v>
      </c>
      <c r="F867" s="20">
        <f t="shared" ca="1" si="27"/>
        <v>5.7327859690380407</v>
      </c>
    </row>
    <row r="868" spans="5:6" x14ac:dyDescent="0.25">
      <c r="E868" s="16">
        <f t="shared" ca="1" si="26"/>
        <v>0.46991507810037647</v>
      </c>
      <c r="F868" s="20">
        <f t="shared" ca="1" si="27"/>
        <v>9.3712444066733518</v>
      </c>
    </row>
    <row r="869" spans="5:6" x14ac:dyDescent="0.25">
      <c r="E869" s="16">
        <f t="shared" ca="1" si="26"/>
        <v>0.55776279498087356</v>
      </c>
      <c r="F869" s="20">
        <f t="shared" ca="1" si="27"/>
        <v>9.7135365755716769</v>
      </c>
    </row>
    <row r="870" spans="5:6" x14ac:dyDescent="0.25">
      <c r="E870" s="16">
        <f t="shared" ca="1" si="26"/>
        <v>0.58470998315485856</v>
      </c>
      <c r="F870" s="20">
        <f t="shared" ca="1" si="27"/>
        <v>9.8170895190491851</v>
      </c>
    </row>
    <row r="871" spans="5:6" x14ac:dyDescent="0.25">
      <c r="E871" s="16">
        <f t="shared" ca="1" si="26"/>
        <v>0.62125145803533721</v>
      </c>
      <c r="F871" s="20">
        <f t="shared" ca="1" si="27"/>
        <v>9.9578753352285503</v>
      </c>
    </row>
    <row r="872" spans="5:6" x14ac:dyDescent="0.25">
      <c r="E872" s="16">
        <f t="shared" ca="1" si="26"/>
        <v>0.79185414351203842</v>
      </c>
      <c r="F872" s="20">
        <f t="shared" ca="1" si="27"/>
        <v>10.665139581525748</v>
      </c>
    </row>
    <row r="873" spans="5:6" x14ac:dyDescent="0.25">
      <c r="E873" s="16">
        <f t="shared" ca="1" si="26"/>
        <v>0.46541188064485961</v>
      </c>
      <c r="F873" s="20">
        <f t="shared" ca="1" si="27"/>
        <v>9.3532991439943167</v>
      </c>
    </row>
    <row r="874" spans="5:6" x14ac:dyDescent="0.25">
      <c r="E874" s="16">
        <f t="shared" ca="1" si="26"/>
        <v>0.37459850923167526</v>
      </c>
      <c r="F874" s="20">
        <f t="shared" ca="1" si="27"/>
        <v>8.9757859698168225</v>
      </c>
    </row>
    <row r="875" spans="5:6" x14ac:dyDescent="0.25">
      <c r="E875" s="16">
        <f t="shared" ca="1" si="26"/>
        <v>0.48350579675992067</v>
      </c>
      <c r="F875" s="20">
        <f t="shared" ca="1" si="27"/>
        <v>9.4250899674732977</v>
      </c>
    </row>
    <row r="876" spans="5:6" x14ac:dyDescent="0.25">
      <c r="E876" s="16">
        <f t="shared" ca="1" si="26"/>
        <v>6.099863709955633E-3</v>
      </c>
      <c r="F876" s="20">
        <f t="shared" ca="1" si="27"/>
        <v>4.8284403265828164</v>
      </c>
    </row>
    <row r="877" spans="5:6" x14ac:dyDescent="0.25">
      <c r="E877" s="16">
        <f t="shared" ca="1" si="26"/>
        <v>0.19873821196661634</v>
      </c>
      <c r="F877" s="20">
        <f t="shared" ca="1" si="27"/>
        <v>8.0630783853094297</v>
      </c>
    </row>
    <row r="878" spans="5:6" x14ac:dyDescent="0.25">
      <c r="E878" s="16">
        <f t="shared" ca="1" si="26"/>
        <v>2.2982910932754397E-2</v>
      </c>
      <c r="F878" s="20">
        <f t="shared" ca="1" si="27"/>
        <v>5.842986482767099</v>
      </c>
    </row>
    <row r="879" spans="5:6" x14ac:dyDescent="0.25">
      <c r="E879" s="16">
        <f t="shared" ca="1" si="26"/>
        <v>0.8176314072544878</v>
      </c>
      <c r="F879" s="20">
        <f t="shared" ca="1" si="27"/>
        <v>10.789074992262098</v>
      </c>
    </row>
    <row r="880" spans="5:6" x14ac:dyDescent="0.25">
      <c r="E880" s="16">
        <f t="shared" ca="1" si="26"/>
        <v>0.95098149867632753</v>
      </c>
      <c r="F880" s="20">
        <f t="shared" ca="1" si="27"/>
        <v>11.707956149336546</v>
      </c>
    </row>
    <row r="881" spans="5:6" x14ac:dyDescent="0.25">
      <c r="E881" s="16">
        <f t="shared" ca="1" si="26"/>
        <v>0.7067767331031628</v>
      </c>
      <c r="F881" s="20">
        <f t="shared" ca="1" si="27"/>
        <v>10.296343590215598</v>
      </c>
    </row>
    <row r="882" spans="5:6" x14ac:dyDescent="0.25">
      <c r="E882" s="16">
        <f t="shared" ca="1" si="26"/>
        <v>0.72742413648775961</v>
      </c>
      <c r="F882" s="20">
        <f t="shared" ca="1" si="27"/>
        <v>10.381734172892711</v>
      </c>
    </row>
    <row r="883" spans="5:6" x14ac:dyDescent="0.25">
      <c r="E883" s="16">
        <f t="shared" ca="1" si="26"/>
        <v>0.61443458337153201</v>
      </c>
      <c r="F883" s="20">
        <f t="shared" ca="1" si="27"/>
        <v>9.9315300835617286</v>
      </c>
    </row>
    <row r="884" spans="5:6" x14ac:dyDescent="0.25">
      <c r="E884" s="16">
        <f t="shared" ca="1" si="26"/>
        <v>0.76884265572108923</v>
      </c>
      <c r="F884" s="20">
        <f t="shared" ca="1" si="27"/>
        <v>10.560307079747984</v>
      </c>
    </row>
    <row r="885" spans="5:6" x14ac:dyDescent="0.25">
      <c r="E885" s="16">
        <f t="shared" ca="1" si="26"/>
        <v>0.670918354161258</v>
      </c>
      <c r="F885" s="20">
        <f t="shared" ca="1" si="27"/>
        <v>10.152094940815088</v>
      </c>
    </row>
    <row r="886" spans="5:6" x14ac:dyDescent="0.25">
      <c r="E886" s="16">
        <f t="shared" ca="1" si="26"/>
        <v>0.97304331150449386</v>
      </c>
      <c r="F886" s="20">
        <f t="shared" ca="1" si="27"/>
        <v>12.014464474695075</v>
      </c>
    </row>
    <row r="887" spans="5:6" x14ac:dyDescent="0.25">
      <c r="E887" s="16">
        <f t="shared" ca="1" si="26"/>
        <v>0.35939424122578767</v>
      </c>
      <c r="F887" s="20">
        <f t="shared" ca="1" si="27"/>
        <v>8.9086777009256615</v>
      </c>
    </row>
    <row r="888" spans="5:6" x14ac:dyDescent="0.25">
      <c r="E888" s="16">
        <f t="shared" ca="1" si="26"/>
        <v>0.74474728112372424</v>
      </c>
      <c r="F888" s="20">
        <f t="shared" ca="1" si="27"/>
        <v>10.455081907306203</v>
      </c>
    </row>
    <row r="889" spans="5:6" x14ac:dyDescent="0.25">
      <c r="E889" s="16">
        <f t="shared" ca="1" si="26"/>
        <v>0.33693571265946598</v>
      </c>
      <c r="F889" s="20">
        <f t="shared" ca="1" si="27"/>
        <v>8.8067756216452295</v>
      </c>
    </row>
    <row r="890" spans="5:6" x14ac:dyDescent="0.25">
      <c r="E890" s="16">
        <f t="shared" ca="1" si="26"/>
        <v>0.93110861053722793</v>
      </c>
      <c r="F890" s="20">
        <f t="shared" ca="1" si="27"/>
        <v>11.509367357069966</v>
      </c>
    </row>
    <row r="891" spans="5:6" x14ac:dyDescent="0.25">
      <c r="E891" s="16">
        <f t="shared" ca="1" si="26"/>
        <v>0.90093202498501834</v>
      </c>
      <c r="F891" s="20">
        <f t="shared" ca="1" si="27"/>
        <v>11.27189394925977</v>
      </c>
    </row>
    <row r="892" spans="5:6" x14ac:dyDescent="0.25">
      <c r="E892" s="16">
        <f t="shared" ca="1" si="26"/>
        <v>0.91055873449118885</v>
      </c>
      <c r="F892" s="20">
        <f t="shared" ca="1" si="27"/>
        <v>11.341779544597026</v>
      </c>
    </row>
    <row r="893" spans="5:6" x14ac:dyDescent="0.25">
      <c r="E893" s="16">
        <f t="shared" ca="1" si="26"/>
        <v>0.89653708683864441</v>
      </c>
      <c r="F893" s="20">
        <f t="shared" ca="1" si="27"/>
        <v>11.241414882945978</v>
      </c>
    </row>
    <row r="894" spans="5:6" x14ac:dyDescent="0.25">
      <c r="E894" s="16">
        <f t="shared" ca="1" si="26"/>
        <v>0.87713205997278698</v>
      </c>
      <c r="F894" s="20">
        <f t="shared" ca="1" si="27"/>
        <v>11.115580127423645</v>
      </c>
    </row>
    <row r="895" spans="5:6" x14ac:dyDescent="0.25">
      <c r="E895" s="16">
        <f t="shared" ca="1" si="26"/>
        <v>0.92901259725028018</v>
      </c>
      <c r="F895" s="20">
        <f t="shared" ca="1" si="27"/>
        <v>11.490857943996172</v>
      </c>
    </row>
    <row r="896" spans="5:6" x14ac:dyDescent="0.25">
      <c r="E896" s="16">
        <f t="shared" ca="1" si="26"/>
        <v>3.3040005800857752E-2</v>
      </c>
      <c r="F896" s="20">
        <f t="shared" ca="1" si="27"/>
        <v>6.1584813923191835</v>
      </c>
    </row>
    <row r="897" spans="5:6" x14ac:dyDescent="0.25">
      <c r="E897" s="16">
        <f t="shared" ca="1" si="26"/>
        <v>0.29477488733579027</v>
      </c>
      <c r="F897" s="20">
        <f t="shared" ca="1" si="27"/>
        <v>8.6046197016795034</v>
      </c>
    </row>
    <row r="898" spans="5:6" x14ac:dyDescent="0.25">
      <c r="E898" s="16">
        <f t="shared" ca="1" si="26"/>
        <v>0.72353075814643997</v>
      </c>
      <c r="F898" s="20">
        <f t="shared" ca="1" si="27"/>
        <v>10.365475756124232</v>
      </c>
    </row>
    <row r="899" spans="5:6" x14ac:dyDescent="0.25">
      <c r="E899" s="16">
        <f t="shared" ca="1" si="26"/>
        <v>0.39416174154453421</v>
      </c>
      <c r="F899" s="20">
        <f t="shared" ca="1" si="27"/>
        <v>9.0601895917498521</v>
      </c>
    </row>
    <row r="900" spans="5:6" x14ac:dyDescent="0.25">
      <c r="E900" s="16">
        <f t="shared" ref="E900:E963" ca="1" si="28">RAND()</f>
        <v>0.99254815439670296</v>
      </c>
      <c r="F900" s="20">
        <f t="shared" ref="F900:F963" ca="1" si="29">$C$4*POWER(-LN(1-E900),(1/$C$3))</f>
        <v>12.548461844720034</v>
      </c>
    </row>
    <row r="901" spans="5:6" x14ac:dyDescent="0.25">
      <c r="E901" s="16">
        <f t="shared" ca="1" si="28"/>
        <v>0.44479622321022472</v>
      </c>
      <c r="F901" s="20">
        <f t="shared" ca="1" si="29"/>
        <v>9.2703943910467768</v>
      </c>
    </row>
    <row r="902" spans="5:6" x14ac:dyDescent="0.25">
      <c r="E902" s="16">
        <f t="shared" ca="1" si="28"/>
        <v>0.57128811813065661</v>
      </c>
      <c r="F902" s="20">
        <f t="shared" ca="1" si="29"/>
        <v>9.7655216331230168</v>
      </c>
    </row>
    <row r="903" spans="5:6" x14ac:dyDescent="0.25">
      <c r="E903" s="16">
        <f t="shared" ca="1" si="28"/>
        <v>0.63143105052941562</v>
      </c>
      <c r="F903" s="20">
        <f t="shared" ca="1" si="29"/>
        <v>9.9973228170337176</v>
      </c>
    </row>
    <row r="904" spans="5:6" x14ac:dyDescent="0.25">
      <c r="E904" s="16">
        <f t="shared" ca="1" si="28"/>
        <v>0.92411976395664419</v>
      </c>
      <c r="F904" s="20">
        <f t="shared" ca="1" si="29"/>
        <v>11.449041148665041</v>
      </c>
    </row>
    <row r="905" spans="5:6" x14ac:dyDescent="0.25">
      <c r="E905" s="16">
        <f t="shared" ca="1" si="28"/>
        <v>0.32720480531754448</v>
      </c>
      <c r="F905" s="20">
        <f t="shared" ca="1" si="29"/>
        <v>8.7614726203131745</v>
      </c>
    </row>
    <row r="906" spans="5:6" x14ac:dyDescent="0.25">
      <c r="E906" s="16">
        <f t="shared" ca="1" si="28"/>
        <v>0.38306554296994832</v>
      </c>
      <c r="F906" s="20">
        <f t="shared" ca="1" si="29"/>
        <v>9.012569469790833</v>
      </c>
    </row>
    <row r="907" spans="5:6" x14ac:dyDescent="0.25">
      <c r="E907" s="16">
        <f t="shared" ca="1" si="28"/>
        <v>0.17333318627426153</v>
      </c>
      <c r="F907" s="20">
        <f t="shared" ca="1" si="29"/>
        <v>7.8900569926279749</v>
      </c>
    </row>
    <row r="908" spans="5:6" x14ac:dyDescent="0.25">
      <c r="E908" s="16">
        <f t="shared" ca="1" si="28"/>
        <v>0.72752175721928614</v>
      </c>
      <c r="F908" s="20">
        <f t="shared" ca="1" si="29"/>
        <v>10.382142834359104</v>
      </c>
    </row>
    <row r="909" spans="5:6" x14ac:dyDescent="0.25">
      <c r="E909" s="16">
        <f t="shared" ca="1" si="28"/>
        <v>0.34720705819421716</v>
      </c>
      <c r="F909" s="20">
        <f t="shared" ca="1" si="29"/>
        <v>8.8538183046502823</v>
      </c>
    </row>
    <row r="910" spans="5:6" x14ac:dyDescent="0.25">
      <c r="E910" s="16">
        <f t="shared" ca="1" si="28"/>
        <v>0.19488004650826096</v>
      </c>
      <c r="F910" s="20">
        <f t="shared" ca="1" si="29"/>
        <v>8.0378708345860836</v>
      </c>
    </row>
    <row r="911" spans="5:6" x14ac:dyDescent="0.25">
      <c r="E911" s="16">
        <f t="shared" ca="1" si="28"/>
        <v>0.32048341283715154</v>
      </c>
      <c r="F911" s="20">
        <f t="shared" ca="1" si="29"/>
        <v>8.7297351735359712</v>
      </c>
    </row>
    <row r="912" spans="5:6" x14ac:dyDescent="0.25">
      <c r="E912" s="16">
        <f t="shared" ca="1" si="28"/>
        <v>0.42112004110621171</v>
      </c>
      <c r="F912" s="20">
        <f t="shared" ca="1" si="29"/>
        <v>9.1734153806391898</v>
      </c>
    </row>
    <row r="913" spans="5:6" x14ac:dyDescent="0.25">
      <c r="E913" s="16">
        <f t="shared" ca="1" si="28"/>
        <v>0.35020344813474225</v>
      </c>
      <c r="F913" s="20">
        <f t="shared" ca="1" si="29"/>
        <v>8.8673995872688973</v>
      </c>
    </row>
    <row r="914" spans="5:6" x14ac:dyDescent="0.25">
      <c r="E914" s="16">
        <f t="shared" ca="1" si="28"/>
        <v>0.54834532007322412</v>
      </c>
      <c r="F914" s="20">
        <f t="shared" ca="1" si="29"/>
        <v>9.6772963321090355</v>
      </c>
    </row>
    <row r="915" spans="5:6" x14ac:dyDescent="0.25">
      <c r="E915" s="16">
        <f t="shared" ca="1" si="28"/>
        <v>0.89946977999055278</v>
      </c>
      <c r="F915" s="20">
        <f t="shared" ca="1" si="29"/>
        <v>11.261660912828859</v>
      </c>
    </row>
    <row r="916" spans="5:6" x14ac:dyDescent="0.25">
      <c r="E916" s="16">
        <f t="shared" ca="1" si="28"/>
        <v>0.43059364000701572</v>
      </c>
      <c r="F916" s="20">
        <f t="shared" ca="1" si="29"/>
        <v>9.2124697415341377</v>
      </c>
    </row>
    <row r="917" spans="5:6" x14ac:dyDescent="0.25">
      <c r="E917" s="16">
        <f t="shared" ca="1" si="28"/>
        <v>0.42423258176069845</v>
      </c>
      <c r="F917" s="20">
        <f t="shared" ca="1" si="29"/>
        <v>9.1862855410554474</v>
      </c>
    </row>
    <row r="918" spans="5:6" x14ac:dyDescent="0.25">
      <c r="E918" s="16">
        <f t="shared" ca="1" si="28"/>
        <v>0.7287715469205821</v>
      </c>
      <c r="F918" s="20">
        <f t="shared" ca="1" si="29"/>
        <v>10.38737914989812</v>
      </c>
    </row>
    <row r="919" spans="5:6" x14ac:dyDescent="0.25">
      <c r="E919" s="16">
        <f t="shared" ca="1" si="28"/>
        <v>0.31004140775066702</v>
      </c>
      <c r="F919" s="20">
        <f t="shared" ca="1" si="29"/>
        <v>8.6796591139064958</v>
      </c>
    </row>
    <row r="920" spans="5:6" x14ac:dyDescent="0.25">
      <c r="E920" s="16">
        <f t="shared" ca="1" si="28"/>
        <v>0.13006722645630842</v>
      </c>
      <c r="F920" s="20">
        <f t="shared" ca="1" si="29"/>
        <v>7.5461393751364252</v>
      </c>
    </row>
    <row r="921" spans="5:6" x14ac:dyDescent="0.25">
      <c r="E921" s="16">
        <f t="shared" ca="1" si="28"/>
        <v>0.53675323551273968</v>
      </c>
      <c r="F921" s="20">
        <f t="shared" ca="1" si="29"/>
        <v>9.6326042550200555</v>
      </c>
    </row>
    <row r="922" spans="5:6" x14ac:dyDescent="0.25">
      <c r="E922" s="16">
        <f t="shared" ca="1" si="28"/>
        <v>8.15564340285303E-2</v>
      </c>
      <c r="F922" s="20">
        <f t="shared" ca="1" si="29"/>
        <v>7.0325759716857732</v>
      </c>
    </row>
    <row r="923" spans="5:6" x14ac:dyDescent="0.25">
      <c r="E923" s="16">
        <f t="shared" ca="1" si="28"/>
        <v>0.43996801908089078</v>
      </c>
      <c r="F923" s="20">
        <f t="shared" ca="1" si="29"/>
        <v>9.2507824910835108</v>
      </c>
    </row>
    <row r="924" spans="5:6" x14ac:dyDescent="0.25">
      <c r="E924" s="16">
        <f t="shared" ca="1" si="28"/>
        <v>0.12705919638407859</v>
      </c>
      <c r="F924" s="20">
        <f t="shared" ca="1" si="29"/>
        <v>7.5191459804748462</v>
      </c>
    </row>
    <row r="925" spans="5:6" x14ac:dyDescent="0.25">
      <c r="E925" s="16">
        <f t="shared" ca="1" si="28"/>
        <v>0.23326068698443481</v>
      </c>
      <c r="F925" s="20">
        <f t="shared" ca="1" si="29"/>
        <v>8.2746347494239778</v>
      </c>
    </row>
    <row r="926" spans="5:6" x14ac:dyDescent="0.25">
      <c r="E926" s="16">
        <f t="shared" ca="1" si="28"/>
        <v>0.41126735663882585</v>
      </c>
      <c r="F926" s="20">
        <f t="shared" ca="1" si="29"/>
        <v>9.1324109183489171</v>
      </c>
    </row>
    <row r="927" spans="5:6" x14ac:dyDescent="0.25">
      <c r="E927" s="16">
        <f t="shared" ca="1" si="28"/>
        <v>0.88497673820088629</v>
      </c>
      <c r="F927" s="20">
        <f t="shared" ca="1" si="29"/>
        <v>11.164887261461056</v>
      </c>
    </row>
    <row r="928" spans="5:6" x14ac:dyDescent="0.25">
      <c r="E928" s="16">
        <f t="shared" ca="1" si="28"/>
        <v>0.67591806815149447</v>
      </c>
      <c r="F928" s="20">
        <f t="shared" ca="1" si="29"/>
        <v>10.171954976438574</v>
      </c>
    </row>
    <row r="929" spans="5:6" x14ac:dyDescent="0.25">
      <c r="E929" s="16">
        <f t="shared" ca="1" si="28"/>
        <v>0.5275117395336465</v>
      </c>
      <c r="F929" s="20">
        <f t="shared" ca="1" si="29"/>
        <v>9.5968850779259736</v>
      </c>
    </row>
    <row r="930" spans="5:6" x14ac:dyDescent="0.25">
      <c r="E930" s="16">
        <f t="shared" ca="1" si="28"/>
        <v>0.6036220788944614</v>
      </c>
      <c r="F930" s="20">
        <f t="shared" ca="1" si="29"/>
        <v>9.8898355049091826</v>
      </c>
    </row>
    <row r="931" spans="5:6" x14ac:dyDescent="0.25">
      <c r="E931" s="16">
        <f t="shared" ca="1" si="28"/>
        <v>8.6401266316996295E-2</v>
      </c>
      <c r="F931" s="20">
        <f t="shared" ca="1" si="29"/>
        <v>7.0934313998542944</v>
      </c>
    </row>
    <row r="932" spans="5:6" x14ac:dyDescent="0.25">
      <c r="E932" s="16">
        <f t="shared" ca="1" si="28"/>
        <v>0.88440580723997086</v>
      </c>
      <c r="F932" s="20">
        <f t="shared" ca="1" si="29"/>
        <v>11.161231947008655</v>
      </c>
    </row>
    <row r="933" spans="5:6" x14ac:dyDescent="0.25">
      <c r="E933" s="16">
        <f t="shared" ca="1" si="28"/>
        <v>0.63681747592450677</v>
      </c>
      <c r="F933" s="20">
        <f t="shared" ca="1" si="29"/>
        <v>10.018256490996491</v>
      </c>
    </row>
    <row r="934" spans="5:6" x14ac:dyDescent="0.25">
      <c r="E934" s="16">
        <f t="shared" ca="1" si="28"/>
        <v>0.76099218215667641</v>
      </c>
      <c r="F934" s="20">
        <f t="shared" ca="1" si="29"/>
        <v>10.525566083294551</v>
      </c>
    </row>
    <row r="935" spans="5:6" x14ac:dyDescent="0.25">
      <c r="E935" s="16">
        <f t="shared" ca="1" si="28"/>
        <v>0.3240666153960543</v>
      </c>
      <c r="F935" s="20">
        <f t="shared" ca="1" si="29"/>
        <v>8.7467012520589336</v>
      </c>
    </row>
    <row r="936" spans="5:6" x14ac:dyDescent="0.25">
      <c r="E936" s="16">
        <f t="shared" ca="1" si="28"/>
        <v>0.87744797670261077</v>
      </c>
      <c r="F936" s="20">
        <f t="shared" ca="1" si="29"/>
        <v>11.117528956265467</v>
      </c>
    </row>
    <row r="937" spans="5:6" x14ac:dyDescent="0.25">
      <c r="E937" s="16">
        <f t="shared" ca="1" si="28"/>
        <v>0.47138775600331551</v>
      </c>
      <c r="F937" s="20">
        <f t="shared" ca="1" si="29"/>
        <v>9.3771013401873269</v>
      </c>
    </row>
    <row r="938" spans="5:6" x14ac:dyDescent="0.25">
      <c r="E938" s="16">
        <f t="shared" ca="1" si="28"/>
        <v>0.77607717507113294</v>
      </c>
      <c r="F938" s="20">
        <f t="shared" ca="1" si="29"/>
        <v>10.592757876334325</v>
      </c>
    </row>
    <row r="939" spans="5:6" x14ac:dyDescent="0.25">
      <c r="E939" s="16">
        <f t="shared" ca="1" si="28"/>
        <v>0.88929693825147416</v>
      </c>
      <c r="F939" s="20">
        <f t="shared" ca="1" si="29"/>
        <v>11.19290990698105</v>
      </c>
    </row>
    <row r="940" spans="5:6" x14ac:dyDescent="0.25">
      <c r="E940" s="16">
        <f t="shared" ca="1" si="28"/>
        <v>0.64561626246546255</v>
      </c>
      <c r="F940" s="20">
        <f t="shared" ca="1" si="29"/>
        <v>10.052556820973027</v>
      </c>
    </row>
    <row r="941" spans="5:6" x14ac:dyDescent="0.25">
      <c r="E941" s="16">
        <f t="shared" ca="1" si="28"/>
        <v>0.65548092800393631</v>
      </c>
      <c r="F941" s="20">
        <f t="shared" ca="1" si="29"/>
        <v>10.09118968263688</v>
      </c>
    </row>
    <row r="942" spans="5:6" x14ac:dyDescent="0.25">
      <c r="E942" s="16">
        <f t="shared" ca="1" si="28"/>
        <v>0.14646627493047415</v>
      </c>
      <c r="F942" s="20">
        <f t="shared" ca="1" si="29"/>
        <v>7.6854207245724604</v>
      </c>
    </row>
    <row r="943" spans="5:6" x14ac:dyDescent="0.25">
      <c r="E943" s="16">
        <f t="shared" ca="1" si="28"/>
        <v>0.67612882784501016</v>
      </c>
      <c r="F943" s="20">
        <f t="shared" ca="1" si="29"/>
        <v>10.172793744612951</v>
      </c>
    </row>
    <row r="944" spans="5:6" x14ac:dyDescent="0.25">
      <c r="E944" s="16">
        <f t="shared" ca="1" si="28"/>
        <v>0.17771052762230322</v>
      </c>
      <c r="F944" s="20">
        <f t="shared" ca="1" si="29"/>
        <v>7.9211254533789477</v>
      </c>
    </row>
    <row r="945" spans="5:6" x14ac:dyDescent="0.25">
      <c r="E945" s="16">
        <f t="shared" ca="1" si="28"/>
        <v>0.40526570831616571</v>
      </c>
      <c r="F945" s="20">
        <f t="shared" ca="1" si="29"/>
        <v>9.1072266872440082</v>
      </c>
    </row>
    <row r="946" spans="5:6" x14ac:dyDescent="0.25">
      <c r="E946" s="16">
        <f t="shared" ca="1" si="28"/>
        <v>0.88226130166420347</v>
      </c>
      <c r="F946" s="20">
        <f t="shared" ca="1" si="29"/>
        <v>11.147598245604319</v>
      </c>
    </row>
    <row r="947" spans="5:6" x14ac:dyDescent="0.25">
      <c r="E947" s="16">
        <f t="shared" ca="1" si="28"/>
        <v>0.81866164021591803</v>
      </c>
      <c r="F947" s="20">
        <f t="shared" ca="1" si="29"/>
        <v>10.79419880072399</v>
      </c>
    </row>
    <row r="948" spans="5:6" x14ac:dyDescent="0.25">
      <c r="E948" s="16">
        <f t="shared" ca="1" si="28"/>
        <v>0.74906755262415692</v>
      </c>
      <c r="F948" s="20">
        <f t="shared" ca="1" si="29"/>
        <v>10.473654151528116</v>
      </c>
    </row>
    <row r="949" spans="5:6" x14ac:dyDescent="0.25">
      <c r="E949" s="16">
        <f t="shared" ca="1" si="28"/>
        <v>0.55561792982980429</v>
      </c>
      <c r="F949" s="20">
        <f t="shared" ca="1" si="29"/>
        <v>9.7052868836901016</v>
      </c>
    </row>
    <row r="950" spans="5:6" x14ac:dyDescent="0.25">
      <c r="E950" s="16">
        <f t="shared" ca="1" si="28"/>
        <v>0.74605940075471888</v>
      </c>
      <c r="F950" s="20">
        <f t="shared" ca="1" si="29"/>
        <v>10.460709952841817</v>
      </c>
    </row>
    <row r="951" spans="5:6" x14ac:dyDescent="0.25">
      <c r="E951" s="16">
        <f t="shared" ca="1" si="28"/>
        <v>0.87068879276763611</v>
      </c>
      <c r="F951" s="20">
        <f t="shared" ca="1" si="29"/>
        <v>11.076458811980793</v>
      </c>
    </row>
    <row r="952" spans="5:6" x14ac:dyDescent="0.25">
      <c r="E952" s="16">
        <f t="shared" ca="1" si="28"/>
        <v>3.7430062992387936E-2</v>
      </c>
      <c r="F952" s="20">
        <f t="shared" ca="1" si="29"/>
        <v>6.2712485116189773</v>
      </c>
    </row>
    <row r="953" spans="5:6" x14ac:dyDescent="0.25">
      <c r="E953" s="16">
        <f t="shared" ca="1" si="28"/>
        <v>0.71424227371411519</v>
      </c>
      <c r="F953" s="20">
        <f t="shared" ca="1" si="29"/>
        <v>10.326989675192934</v>
      </c>
    </row>
    <row r="954" spans="5:6" x14ac:dyDescent="0.25">
      <c r="E954" s="16">
        <f t="shared" ca="1" si="28"/>
        <v>0.20406946735598963</v>
      </c>
      <c r="F954" s="20">
        <f t="shared" ca="1" si="29"/>
        <v>8.0973440997641237</v>
      </c>
    </row>
    <row r="955" spans="5:6" x14ac:dyDescent="0.25">
      <c r="E955" s="16">
        <f t="shared" ca="1" si="28"/>
        <v>0.90485623371032087</v>
      </c>
      <c r="F955" s="20">
        <f t="shared" ca="1" si="29"/>
        <v>11.299835807274201</v>
      </c>
    </row>
    <row r="956" spans="5:6" x14ac:dyDescent="0.25">
      <c r="E956" s="16">
        <f t="shared" ca="1" si="28"/>
        <v>0.79389301401151802</v>
      </c>
      <c r="F956" s="20">
        <f t="shared" ca="1" si="29"/>
        <v>10.67466964849142</v>
      </c>
    </row>
    <row r="957" spans="5:6" x14ac:dyDescent="0.25">
      <c r="E957" s="16">
        <f t="shared" ca="1" si="28"/>
        <v>0.72680274143311252</v>
      </c>
      <c r="F957" s="20">
        <f t="shared" ca="1" si="29"/>
        <v>10.379134045291243</v>
      </c>
    </row>
    <row r="958" spans="5:6" x14ac:dyDescent="0.25">
      <c r="E958" s="16">
        <f t="shared" ca="1" si="28"/>
        <v>0.99443144128594041</v>
      </c>
      <c r="F958" s="20">
        <f t="shared" ca="1" si="29"/>
        <v>12.65243645464578</v>
      </c>
    </row>
    <row r="959" spans="5:6" x14ac:dyDescent="0.25">
      <c r="E959" s="16">
        <f t="shared" ca="1" si="28"/>
        <v>0.15643891012991784</v>
      </c>
      <c r="F959" s="20">
        <f t="shared" ca="1" si="29"/>
        <v>7.7644194417044821</v>
      </c>
    </row>
    <row r="960" spans="5:6" x14ac:dyDescent="0.25">
      <c r="E960" s="16">
        <f t="shared" ca="1" si="28"/>
        <v>0.88189988869301217</v>
      </c>
      <c r="F960" s="20">
        <f t="shared" ca="1" si="29"/>
        <v>11.145315278151832</v>
      </c>
    </row>
    <row r="961" spans="5:6" x14ac:dyDescent="0.25">
      <c r="E961" s="16">
        <f t="shared" ca="1" si="28"/>
        <v>0.51248843289842916</v>
      </c>
      <c r="F961" s="20">
        <f t="shared" ca="1" si="29"/>
        <v>9.5385962572325802</v>
      </c>
    </row>
    <row r="962" spans="5:6" x14ac:dyDescent="0.25">
      <c r="E962" s="16">
        <f t="shared" ca="1" si="28"/>
        <v>0.27888173089286761</v>
      </c>
      <c r="F962" s="20">
        <f t="shared" ca="1" si="29"/>
        <v>8.523944121075834</v>
      </c>
    </row>
    <row r="963" spans="5:6" x14ac:dyDescent="0.25">
      <c r="E963" s="16">
        <f t="shared" ca="1" si="28"/>
        <v>0.43890708340332096</v>
      </c>
      <c r="F963" s="20">
        <f t="shared" ca="1" si="29"/>
        <v>9.2464622822938178</v>
      </c>
    </row>
    <row r="964" spans="5:6" x14ac:dyDescent="0.25">
      <c r="E964" s="16">
        <f t="shared" ref="E964:E1027" ca="1" si="30">RAND()</f>
        <v>5.1655827363423668E-2</v>
      </c>
      <c r="F964" s="20">
        <f t="shared" ref="F964:F1027" ca="1" si="31">$C$4*POWER(-LN(1-E964),(1/$C$3))</f>
        <v>6.5735189400975615</v>
      </c>
    </row>
    <row r="965" spans="5:6" x14ac:dyDescent="0.25">
      <c r="E965" s="16">
        <f t="shared" ca="1" si="30"/>
        <v>0.22451454890700906</v>
      </c>
      <c r="F965" s="20">
        <f t="shared" ca="1" si="31"/>
        <v>8.2232065387856306</v>
      </c>
    </row>
    <row r="966" spans="5:6" x14ac:dyDescent="0.25">
      <c r="E966" s="16">
        <f t="shared" ca="1" si="30"/>
        <v>0.14050591770398246</v>
      </c>
      <c r="F966" s="20">
        <f t="shared" ca="1" si="31"/>
        <v>7.6362435541211244</v>
      </c>
    </row>
    <row r="967" spans="5:6" x14ac:dyDescent="0.25">
      <c r="E967" s="16">
        <f t="shared" ca="1" si="30"/>
        <v>0.9786896619755806</v>
      </c>
      <c r="F967" s="20">
        <f t="shared" ca="1" si="31"/>
        <v>12.123111102401374</v>
      </c>
    </row>
    <row r="968" spans="5:6" x14ac:dyDescent="0.25">
      <c r="E968" s="16">
        <f t="shared" ca="1" si="30"/>
        <v>0.16945351917809182</v>
      </c>
      <c r="F968" s="20">
        <f t="shared" ca="1" si="31"/>
        <v>7.8620354269700758</v>
      </c>
    </row>
    <row r="969" spans="5:6" x14ac:dyDescent="0.25">
      <c r="E969" s="16">
        <f t="shared" ca="1" si="30"/>
        <v>0.91310292581564589</v>
      </c>
      <c r="F969" s="20">
        <f t="shared" ca="1" si="31"/>
        <v>11.361048746892084</v>
      </c>
    </row>
    <row r="970" spans="5:6" x14ac:dyDescent="0.25">
      <c r="E970" s="16">
        <f t="shared" ca="1" si="30"/>
        <v>0.83717962808651136</v>
      </c>
      <c r="F970" s="20">
        <f t="shared" ca="1" si="31"/>
        <v>10.888951337883523</v>
      </c>
    </row>
    <row r="971" spans="5:6" x14ac:dyDescent="0.25">
      <c r="E971" s="16">
        <f t="shared" ca="1" si="30"/>
        <v>0.74090505324035294</v>
      </c>
      <c r="F971" s="20">
        <f t="shared" ca="1" si="31"/>
        <v>10.438662884759573</v>
      </c>
    </row>
    <row r="972" spans="5:6" x14ac:dyDescent="0.25">
      <c r="E972" s="16">
        <f t="shared" ca="1" si="30"/>
        <v>8.2228290346806676E-2</v>
      </c>
      <c r="F972" s="20">
        <f t="shared" ca="1" si="31"/>
        <v>7.041185963594808</v>
      </c>
    </row>
    <row r="973" spans="5:6" x14ac:dyDescent="0.25">
      <c r="E973" s="16">
        <f t="shared" ca="1" si="30"/>
        <v>0.56479368236698813</v>
      </c>
      <c r="F973" s="20">
        <f t="shared" ca="1" si="31"/>
        <v>9.7405662466425653</v>
      </c>
    </row>
    <row r="974" spans="5:6" x14ac:dyDescent="0.25">
      <c r="E974" s="16">
        <f t="shared" ca="1" si="30"/>
        <v>0.66372447134298529</v>
      </c>
      <c r="F974" s="20">
        <f t="shared" ca="1" si="31"/>
        <v>10.123638957698235</v>
      </c>
    </row>
    <row r="975" spans="5:6" x14ac:dyDescent="0.25">
      <c r="E975" s="16">
        <f t="shared" ca="1" si="30"/>
        <v>0.40626550145837959</v>
      </c>
      <c r="F975" s="20">
        <f t="shared" ca="1" si="31"/>
        <v>9.1114333306584641</v>
      </c>
    </row>
    <row r="976" spans="5:6" x14ac:dyDescent="0.25">
      <c r="E976" s="16">
        <f t="shared" ca="1" si="30"/>
        <v>0.46619223044935887</v>
      </c>
      <c r="F976" s="20">
        <f t="shared" ca="1" si="31"/>
        <v>9.3564127701139803</v>
      </c>
    </row>
    <row r="977" spans="5:6" x14ac:dyDescent="0.25">
      <c r="E977" s="16">
        <f t="shared" ca="1" si="30"/>
        <v>0.13452583674587115</v>
      </c>
      <c r="F977" s="20">
        <f t="shared" ca="1" si="31"/>
        <v>7.5852791815682039</v>
      </c>
    </row>
    <row r="978" spans="5:6" x14ac:dyDescent="0.25">
      <c r="E978" s="16">
        <f t="shared" ca="1" si="30"/>
        <v>0.64801320890582081</v>
      </c>
      <c r="F978" s="20">
        <f t="shared" ca="1" si="31"/>
        <v>10.061925658444062</v>
      </c>
    </row>
    <row r="979" spans="5:6" x14ac:dyDescent="0.25">
      <c r="E979" s="16">
        <f t="shared" ca="1" si="30"/>
        <v>0.59254520969168412</v>
      </c>
      <c r="F979" s="20">
        <f t="shared" ca="1" si="31"/>
        <v>9.8472081848686557</v>
      </c>
    </row>
    <row r="980" spans="5:6" x14ac:dyDescent="0.25">
      <c r="E980" s="16">
        <f t="shared" ca="1" si="30"/>
        <v>0.9847544129160497</v>
      </c>
      <c r="F980" s="20">
        <f t="shared" ca="1" si="31"/>
        <v>12.268483408986645</v>
      </c>
    </row>
    <row r="981" spans="5:6" x14ac:dyDescent="0.25">
      <c r="E981" s="16">
        <f t="shared" ca="1" si="30"/>
        <v>0.29277034321549156</v>
      </c>
      <c r="F981" s="20">
        <f t="shared" ca="1" si="31"/>
        <v>8.5945943192300973</v>
      </c>
    </row>
    <row r="982" spans="5:6" x14ac:dyDescent="0.25">
      <c r="E982" s="16">
        <f t="shared" ca="1" si="30"/>
        <v>1.5232388632947513E-2</v>
      </c>
      <c r="F982" s="20">
        <f t="shared" ca="1" si="31"/>
        <v>5.5064408881292781</v>
      </c>
    </row>
    <row r="983" spans="5:6" x14ac:dyDescent="0.25">
      <c r="E983" s="16">
        <f t="shared" ca="1" si="30"/>
        <v>0.97696845773856178</v>
      </c>
      <c r="F983" s="20">
        <f t="shared" ca="1" si="31"/>
        <v>12.087851980100639</v>
      </c>
    </row>
    <row r="984" spans="5:6" x14ac:dyDescent="0.25">
      <c r="E984" s="16">
        <f t="shared" ca="1" si="30"/>
        <v>0.31593675282483247</v>
      </c>
      <c r="F984" s="20">
        <f t="shared" ca="1" si="31"/>
        <v>8.7080494339963757</v>
      </c>
    </row>
    <row r="985" spans="5:6" x14ac:dyDescent="0.25">
      <c r="E985" s="16">
        <f t="shared" ca="1" si="30"/>
        <v>0.66790356678696816</v>
      </c>
      <c r="F985" s="20">
        <f t="shared" ca="1" si="31"/>
        <v>10.140153095097123</v>
      </c>
    </row>
    <row r="986" spans="5:6" x14ac:dyDescent="0.25">
      <c r="E986" s="16">
        <f t="shared" ca="1" si="30"/>
        <v>0.74490376999916197</v>
      </c>
      <c r="F986" s="20">
        <f t="shared" ca="1" si="31"/>
        <v>10.455752563594306</v>
      </c>
    </row>
    <row r="987" spans="5:6" x14ac:dyDescent="0.25">
      <c r="E987" s="16">
        <f t="shared" ca="1" si="30"/>
        <v>0.75582519942755777</v>
      </c>
      <c r="F987" s="20">
        <f t="shared" ca="1" si="31"/>
        <v>10.502950915986247</v>
      </c>
    </row>
    <row r="988" spans="5:6" x14ac:dyDescent="0.25">
      <c r="E988" s="16">
        <f t="shared" ca="1" si="30"/>
        <v>0.53861232912452417</v>
      </c>
      <c r="F988" s="20">
        <f t="shared" ca="1" si="31"/>
        <v>9.6397794021886103</v>
      </c>
    </row>
    <row r="989" spans="5:6" x14ac:dyDescent="0.25">
      <c r="E989" s="16">
        <f t="shared" ca="1" si="30"/>
        <v>0.69109053261646369</v>
      </c>
      <c r="F989" s="20">
        <f t="shared" ca="1" si="31"/>
        <v>10.232692849809339</v>
      </c>
    </row>
    <row r="990" spans="5:6" x14ac:dyDescent="0.25">
      <c r="E990" s="16">
        <f t="shared" ca="1" si="30"/>
        <v>0.17371662871989113</v>
      </c>
      <c r="F990" s="20">
        <f t="shared" ca="1" si="31"/>
        <v>7.8928013353300468</v>
      </c>
    </row>
    <row r="991" spans="5:6" x14ac:dyDescent="0.25">
      <c r="E991" s="16">
        <f t="shared" ca="1" si="30"/>
        <v>0.2565900281052419</v>
      </c>
      <c r="F991" s="20">
        <f t="shared" ca="1" si="31"/>
        <v>8.4057515355528487</v>
      </c>
    </row>
    <row r="992" spans="5:6" x14ac:dyDescent="0.25">
      <c r="E992" s="16">
        <f t="shared" ca="1" si="30"/>
        <v>0.73193367036143897</v>
      </c>
      <c r="F992" s="20">
        <f t="shared" ca="1" si="31"/>
        <v>10.400664923486797</v>
      </c>
    </row>
    <row r="993" spans="5:6" x14ac:dyDescent="0.25">
      <c r="E993" s="16">
        <f t="shared" ca="1" si="30"/>
        <v>0.64372305300740662</v>
      </c>
      <c r="F993" s="20">
        <f t="shared" ca="1" si="31"/>
        <v>10.045164716583773</v>
      </c>
    </row>
    <row r="994" spans="5:6" x14ac:dyDescent="0.25">
      <c r="E994" s="16">
        <f t="shared" ca="1" si="30"/>
        <v>0.21103639740836133</v>
      </c>
      <c r="F994" s="20">
        <f t="shared" ca="1" si="31"/>
        <v>8.141183063130697</v>
      </c>
    </row>
    <row r="995" spans="5:6" x14ac:dyDescent="0.25">
      <c r="E995" s="16">
        <f t="shared" ca="1" si="30"/>
        <v>0.93570420876423077</v>
      </c>
      <c r="F995" s="20">
        <f t="shared" ca="1" si="31"/>
        <v>11.551335673691421</v>
      </c>
    </row>
    <row r="996" spans="5:6" x14ac:dyDescent="0.25">
      <c r="E996" s="16">
        <f t="shared" ca="1" si="30"/>
        <v>0.59075493632806841</v>
      </c>
      <c r="F996" s="20">
        <f t="shared" ca="1" si="31"/>
        <v>9.8403244920777624</v>
      </c>
    </row>
    <row r="997" spans="5:6" x14ac:dyDescent="0.25">
      <c r="E997" s="16">
        <f t="shared" ca="1" si="30"/>
        <v>0.6353499188314613</v>
      </c>
      <c r="F997" s="20">
        <f t="shared" ca="1" si="31"/>
        <v>10.012548471777338</v>
      </c>
    </row>
    <row r="998" spans="5:6" x14ac:dyDescent="0.25">
      <c r="E998" s="16">
        <f t="shared" ca="1" si="30"/>
        <v>0.30692992770177474</v>
      </c>
      <c r="F998" s="20">
        <f t="shared" ca="1" si="31"/>
        <v>8.6645471721298062</v>
      </c>
    </row>
    <row r="999" spans="5:6" x14ac:dyDescent="0.25">
      <c r="E999" s="16">
        <f t="shared" ca="1" si="30"/>
        <v>0.3771977954348873</v>
      </c>
      <c r="F999" s="20">
        <f t="shared" ca="1" si="31"/>
        <v>8.9871209460564287</v>
      </c>
    </row>
    <row r="1000" spans="5:6" x14ac:dyDescent="0.25">
      <c r="E1000" s="16">
        <f t="shared" ca="1" si="30"/>
        <v>0.73523954470632014</v>
      </c>
      <c r="F1000" s="20">
        <f t="shared" ca="1" si="31"/>
        <v>10.414613294819244</v>
      </c>
    </row>
    <row r="1001" spans="5:6" x14ac:dyDescent="0.25">
      <c r="E1001" s="16">
        <f t="shared" ca="1" si="30"/>
        <v>9.118944340739954E-2</v>
      </c>
      <c r="F1001" s="20">
        <f t="shared" ca="1" si="31"/>
        <v>7.1509412010191014</v>
      </c>
    </row>
    <row r="1002" spans="5:6" x14ac:dyDescent="0.25">
      <c r="E1002" s="16">
        <f t="shared" ca="1" si="30"/>
        <v>0.34969805158828227</v>
      </c>
      <c r="F1002" s="20">
        <f t="shared" ca="1" si="31"/>
        <v>8.8651132187321018</v>
      </c>
    </row>
    <row r="1003" spans="5:6" x14ac:dyDescent="0.25">
      <c r="E1003" s="16">
        <f t="shared" ca="1" si="30"/>
        <v>0.40636654748227152</v>
      </c>
      <c r="F1003" s="20">
        <f t="shared" ca="1" si="31"/>
        <v>9.1118582288613315</v>
      </c>
    </row>
    <row r="1004" spans="5:6" x14ac:dyDescent="0.25">
      <c r="E1004" s="16">
        <f t="shared" ca="1" si="30"/>
        <v>0.31290602738891415</v>
      </c>
      <c r="F1004" s="20">
        <f t="shared" ca="1" si="31"/>
        <v>8.6934933708216811</v>
      </c>
    </row>
    <row r="1005" spans="5:6" x14ac:dyDescent="0.25">
      <c r="E1005" s="16">
        <f t="shared" ca="1" si="30"/>
        <v>0.36368108631330143</v>
      </c>
      <c r="F1005" s="20">
        <f t="shared" ca="1" si="31"/>
        <v>8.9277427263023963</v>
      </c>
    </row>
    <row r="1006" spans="5:6" x14ac:dyDescent="0.25">
      <c r="E1006" s="16">
        <f t="shared" ca="1" si="30"/>
        <v>0.86770001523927709</v>
      </c>
      <c r="F1006" s="20">
        <f t="shared" ca="1" si="31"/>
        <v>11.058697660476987</v>
      </c>
    </row>
    <row r="1007" spans="5:6" x14ac:dyDescent="0.25">
      <c r="E1007" s="16">
        <f t="shared" ca="1" si="30"/>
        <v>0.97147714869355017</v>
      </c>
      <c r="F1007" s="20">
        <f t="shared" ca="1" si="31"/>
        <v>11.987458965819304</v>
      </c>
    </row>
    <row r="1008" spans="5:6" x14ac:dyDescent="0.25">
      <c r="E1008" s="16">
        <f t="shared" ca="1" si="30"/>
        <v>0.39983497645262267</v>
      </c>
      <c r="F1008" s="20">
        <f t="shared" ca="1" si="31"/>
        <v>9.0842956205262304</v>
      </c>
    </row>
    <row r="1009" spans="5:6" x14ac:dyDescent="0.25">
      <c r="E1009" s="16">
        <f t="shared" ca="1" si="30"/>
        <v>0.24283485864911858</v>
      </c>
      <c r="F1009" s="20">
        <f t="shared" ca="1" si="31"/>
        <v>8.3294557420998654</v>
      </c>
    </row>
    <row r="1010" spans="5:6" x14ac:dyDescent="0.25">
      <c r="E1010" s="16">
        <f t="shared" ca="1" si="30"/>
        <v>0.57422978784263468</v>
      </c>
      <c r="F1010" s="20">
        <f t="shared" ca="1" si="31"/>
        <v>9.7768233340317909</v>
      </c>
    </row>
    <row r="1011" spans="5:6" x14ac:dyDescent="0.25">
      <c r="E1011" s="16">
        <f t="shared" ca="1" si="30"/>
        <v>6.8091824752490093E-2</v>
      </c>
      <c r="F1011" s="20">
        <f t="shared" ca="1" si="31"/>
        <v>6.8465858839833507</v>
      </c>
    </row>
    <row r="1012" spans="5:6" x14ac:dyDescent="0.25">
      <c r="E1012" s="16">
        <f t="shared" ca="1" si="30"/>
        <v>5.4174130313295432E-2</v>
      </c>
      <c r="F1012" s="20">
        <f t="shared" ca="1" si="31"/>
        <v>6.6196173964487715</v>
      </c>
    </row>
    <row r="1013" spans="5:6" x14ac:dyDescent="0.25">
      <c r="E1013" s="16">
        <f t="shared" ca="1" si="30"/>
        <v>0.32410676151682527</v>
      </c>
      <c r="F1013" s="20">
        <f t="shared" ca="1" si="31"/>
        <v>8.746890730831856</v>
      </c>
    </row>
    <row r="1014" spans="5:6" x14ac:dyDescent="0.25">
      <c r="E1014" s="16">
        <f t="shared" ca="1" si="30"/>
        <v>0.45008123001294664</v>
      </c>
      <c r="F1014" s="20">
        <f t="shared" ca="1" si="31"/>
        <v>9.2917728004999205</v>
      </c>
    </row>
    <row r="1015" spans="5:6" x14ac:dyDescent="0.25">
      <c r="E1015" s="16">
        <f t="shared" ca="1" si="30"/>
        <v>0.31519468314744925</v>
      </c>
      <c r="F1015" s="20">
        <f t="shared" ca="1" si="31"/>
        <v>8.7044929431197477</v>
      </c>
    </row>
    <row r="1016" spans="5:6" x14ac:dyDescent="0.25">
      <c r="E1016" s="16">
        <f t="shared" ca="1" si="30"/>
        <v>0.59795885130473847</v>
      </c>
      <c r="F1016" s="20">
        <f t="shared" ca="1" si="31"/>
        <v>9.8680328612569053</v>
      </c>
    </row>
    <row r="1017" spans="5:6" x14ac:dyDescent="0.25">
      <c r="E1017" s="16">
        <f t="shared" ca="1" si="30"/>
        <v>6.7605778676022688E-2</v>
      </c>
      <c r="F1017" s="20">
        <f t="shared" ca="1" si="31"/>
        <v>6.8393310242590077</v>
      </c>
    </row>
    <row r="1018" spans="5:6" x14ac:dyDescent="0.25">
      <c r="E1018" s="16">
        <f t="shared" ca="1" si="30"/>
        <v>0.14224822288757144</v>
      </c>
      <c r="F1018" s="20">
        <f t="shared" ca="1" si="31"/>
        <v>7.6507802004176604</v>
      </c>
    </row>
    <row r="1019" spans="5:6" x14ac:dyDescent="0.25">
      <c r="E1019" s="16">
        <f t="shared" ca="1" si="30"/>
        <v>0.81562551199746192</v>
      </c>
      <c r="F1019" s="20">
        <f t="shared" ca="1" si="31"/>
        <v>10.779139785158661</v>
      </c>
    </row>
    <row r="1020" spans="5:6" x14ac:dyDescent="0.25">
      <c r="E1020" s="16">
        <f t="shared" ca="1" si="30"/>
        <v>0.29592706993804063</v>
      </c>
      <c r="F1020" s="20">
        <f t="shared" ca="1" si="31"/>
        <v>8.6103633871115548</v>
      </c>
    </row>
    <row r="1021" spans="5:6" x14ac:dyDescent="0.25">
      <c r="E1021" s="16">
        <f t="shared" ca="1" si="30"/>
        <v>0.3405463455181279</v>
      </c>
      <c r="F1021" s="20">
        <f t="shared" ca="1" si="31"/>
        <v>8.8234002889008867</v>
      </c>
    </row>
    <row r="1022" spans="5:6" x14ac:dyDescent="0.25">
      <c r="E1022" s="16">
        <f t="shared" ca="1" si="30"/>
        <v>0.406800555231974</v>
      </c>
      <c r="F1022" s="20">
        <f t="shared" ca="1" si="31"/>
        <v>9.1136827011615509</v>
      </c>
    </row>
    <row r="1023" spans="5:6" x14ac:dyDescent="0.25">
      <c r="E1023" s="16">
        <f t="shared" ca="1" si="30"/>
        <v>0.17774701576410856</v>
      </c>
      <c r="F1023" s="20">
        <f t="shared" ca="1" si="31"/>
        <v>7.9213820642523904</v>
      </c>
    </row>
    <row r="1024" spans="5:6" x14ac:dyDescent="0.25">
      <c r="E1024" s="16">
        <f t="shared" ca="1" si="30"/>
        <v>0.96251039031348029</v>
      </c>
      <c r="F1024" s="20">
        <f t="shared" ca="1" si="31"/>
        <v>11.851301561027563</v>
      </c>
    </row>
    <row r="1025" spans="5:6" x14ac:dyDescent="0.25">
      <c r="E1025" s="16">
        <f t="shared" ca="1" si="30"/>
        <v>0.31009323561524915</v>
      </c>
      <c r="F1025" s="20">
        <f t="shared" ca="1" si="31"/>
        <v>8.6799100741198494</v>
      </c>
    </row>
    <row r="1026" spans="5:6" x14ac:dyDescent="0.25">
      <c r="E1026" s="16">
        <f t="shared" ca="1" si="30"/>
        <v>0.43242016728960386</v>
      </c>
      <c r="F1026" s="20">
        <f t="shared" ca="1" si="31"/>
        <v>9.2199598381070551</v>
      </c>
    </row>
    <row r="1027" spans="5:6" x14ac:dyDescent="0.25">
      <c r="E1027" s="16">
        <f t="shared" ca="1" si="30"/>
        <v>6.4842228631870613E-3</v>
      </c>
      <c r="F1027" s="20">
        <f t="shared" ca="1" si="31"/>
        <v>4.8709084732453176</v>
      </c>
    </row>
    <row r="1028" spans="5:6" x14ac:dyDescent="0.25">
      <c r="E1028" s="16">
        <f t="shared" ref="E1028:E1091" ca="1" si="32">RAND()</f>
        <v>0.28094837250287086</v>
      </c>
      <c r="F1028" s="20">
        <f t="shared" ref="F1028:F1091" ca="1" si="33">$C$4*POWER(-LN(1-E1028),(1/$C$3))</f>
        <v>8.5345932008877838</v>
      </c>
    </row>
    <row r="1029" spans="5:6" x14ac:dyDescent="0.25">
      <c r="E1029" s="16">
        <f t="shared" ca="1" si="32"/>
        <v>0.26132216125508045</v>
      </c>
      <c r="F1029" s="20">
        <f t="shared" ca="1" si="33"/>
        <v>8.4313776716263842</v>
      </c>
    </row>
    <row r="1030" spans="5:6" x14ac:dyDescent="0.25">
      <c r="E1030" s="16">
        <f t="shared" ca="1" si="32"/>
        <v>0.51121055923288994</v>
      </c>
      <c r="F1030" s="20">
        <f t="shared" ca="1" si="33"/>
        <v>9.5336233680943234</v>
      </c>
    </row>
    <row r="1031" spans="5:6" x14ac:dyDescent="0.25">
      <c r="E1031" s="16">
        <f t="shared" ca="1" si="32"/>
        <v>0.55667670135369218</v>
      </c>
      <c r="F1031" s="20">
        <f t="shared" ca="1" si="33"/>
        <v>9.7093594535558321</v>
      </c>
    </row>
    <row r="1032" spans="5:6" x14ac:dyDescent="0.25">
      <c r="E1032" s="16">
        <f t="shared" ca="1" si="32"/>
        <v>0.99234425662432346</v>
      </c>
      <c r="F1032" s="20">
        <f t="shared" ca="1" si="33"/>
        <v>12.538561267772533</v>
      </c>
    </row>
    <row r="1033" spans="5:6" x14ac:dyDescent="0.25">
      <c r="E1033" s="16">
        <f t="shared" ca="1" si="32"/>
        <v>0.98113654003394535</v>
      </c>
      <c r="F1033" s="20">
        <f t="shared" ca="1" si="33"/>
        <v>12.177265097052468</v>
      </c>
    </row>
    <row r="1034" spans="5:6" x14ac:dyDescent="0.25">
      <c r="E1034" s="16">
        <f t="shared" ca="1" si="32"/>
        <v>6.0960070284428625E-2</v>
      </c>
      <c r="F1034" s="20">
        <f t="shared" ca="1" si="33"/>
        <v>6.7355951838889752</v>
      </c>
    </row>
    <row r="1035" spans="5:6" x14ac:dyDescent="0.25">
      <c r="E1035" s="16">
        <f t="shared" ca="1" si="32"/>
        <v>0.50425004756646052</v>
      </c>
      <c r="F1035" s="20">
        <f t="shared" ca="1" si="33"/>
        <v>9.5064898779049418</v>
      </c>
    </row>
    <row r="1036" spans="5:6" x14ac:dyDescent="0.25">
      <c r="E1036" s="16">
        <f t="shared" ca="1" si="32"/>
        <v>0.28505713999453564</v>
      </c>
      <c r="F1036" s="20">
        <f t="shared" ca="1" si="33"/>
        <v>8.5556207625476635</v>
      </c>
    </row>
    <row r="1037" spans="5:6" x14ac:dyDescent="0.25">
      <c r="E1037" s="16">
        <f t="shared" ca="1" si="32"/>
        <v>0.40767346250405267</v>
      </c>
      <c r="F1037" s="20">
        <f t="shared" ca="1" si="33"/>
        <v>9.1173496207724618</v>
      </c>
    </row>
    <row r="1038" spans="5:6" x14ac:dyDescent="0.25">
      <c r="E1038" s="16">
        <f t="shared" ca="1" si="32"/>
        <v>0.94013752183307875</v>
      </c>
      <c r="F1038" s="20">
        <f t="shared" ca="1" si="33"/>
        <v>11.593825096024254</v>
      </c>
    </row>
    <row r="1039" spans="5:6" x14ac:dyDescent="0.25">
      <c r="E1039" s="16">
        <f t="shared" ca="1" si="32"/>
        <v>0.32169307329221419</v>
      </c>
      <c r="F1039" s="20">
        <f t="shared" ca="1" si="33"/>
        <v>8.7354748721660425</v>
      </c>
    </row>
    <row r="1040" spans="5:6" x14ac:dyDescent="0.25">
      <c r="E1040" s="16">
        <f t="shared" ca="1" si="32"/>
        <v>0.24932949821407924</v>
      </c>
      <c r="F1040" s="20">
        <f t="shared" ca="1" si="33"/>
        <v>8.365825707695036</v>
      </c>
    </row>
    <row r="1041" spans="5:6" x14ac:dyDescent="0.25">
      <c r="E1041" s="16">
        <f t="shared" ca="1" si="32"/>
        <v>0.86378642729164956</v>
      </c>
      <c r="F1041" s="20">
        <f t="shared" ca="1" si="33"/>
        <v>11.035786556116893</v>
      </c>
    </row>
    <row r="1042" spans="5:6" x14ac:dyDescent="0.25">
      <c r="E1042" s="16">
        <f t="shared" ca="1" si="32"/>
        <v>0.73242503221336119</v>
      </c>
      <c r="F1042" s="20">
        <f t="shared" ca="1" si="33"/>
        <v>10.402734271792315</v>
      </c>
    </row>
    <row r="1043" spans="5:6" x14ac:dyDescent="0.25">
      <c r="E1043" s="16">
        <f t="shared" ca="1" si="32"/>
        <v>0.35192580071610013</v>
      </c>
      <c r="F1043" s="20">
        <f t="shared" ca="1" si="33"/>
        <v>8.875178198650552</v>
      </c>
    </row>
    <row r="1044" spans="5:6" x14ac:dyDescent="0.25">
      <c r="E1044" s="16">
        <f t="shared" ca="1" si="32"/>
        <v>0.42425815930139454</v>
      </c>
      <c r="F1044" s="20">
        <f t="shared" ca="1" si="33"/>
        <v>9.1863911422143936</v>
      </c>
    </row>
    <row r="1045" spans="5:6" x14ac:dyDescent="0.25">
      <c r="E1045" s="16">
        <f t="shared" ca="1" si="32"/>
        <v>0.35847254458007327</v>
      </c>
      <c r="F1045" s="20">
        <f t="shared" ca="1" si="33"/>
        <v>8.9045632765316682</v>
      </c>
    </row>
    <row r="1046" spans="5:6" x14ac:dyDescent="0.25">
      <c r="E1046" s="16">
        <f t="shared" ca="1" si="32"/>
        <v>0.49707201802446732</v>
      </c>
      <c r="F1046" s="20">
        <f t="shared" ca="1" si="33"/>
        <v>9.4784198248624492</v>
      </c>
    </row>
    <row r="1047" spans="5:6" x14ac:dyDescent="0.25">
      <c r="E1047" s="16">
        <f t="shared" ca="1" si="32"/>
        <v>0.37554465301093698</v>
      </c>
      <c r="F1047" s="20">
        <f t="shared" ca="1" si="33"/>
        <v>8.9799163913739743</v>
      </c>
    </row>
    <row r="1048" spans="5:6" x14ac:dyDescent="0.25">
      <c r="E1048" s="16">
        <f t="shared" ca="1" si="32"/>
        <v>0.52597359169644242</v>
      </c>
      <c r="F1048" s="20">
        <f t="shared" ca="1" si="33"/>
        <v>9.5909307934568684</v>
      </c>
    </row>
    <row r="1049" spans="5:6" x14ac:dyDescent="0.25">
      <c r="E1049" s="16">
        <f t="shared" ca="1" si="32"/>
        <v>0.92727716141827743</v>
      </c>
      <c r="F1049" s="20">
        <f t="shared" ca="1" si="33"/>
        <v>11.475810423100851</v>
      </c>
    </row>
    <row r="1050" spans="5:6" x14ac:dyDescent="0.25">
      <c r="E1050" s="16">
        <f t="shared" ca="1" si="32"/>
        <v>4.2198898799217788E-2</v>
      </c>
      <c r="F1050" s="20">
        <f t="shared" ca="1" si="33"/>
        <v>6.38185770117388</v>
      </c>
    </row>
    <row r="1051" spans="5:6" x14ac:dyDescent="0.25">
      <c r="E1051" s="16">
        <f t="shared" ca="1" si="32"/>
        <v>3.522203872645091E-2</v>
      </c>
      <c r="F1051" s="20">
        <f t="shared" ca="1" si="33"/>
        <v>6.2160010152112815</v>
      </c>
    </row>
    <row r="1052" spans="5:6" x14ac:dyDescent="0.25">
      <c r="E1052" s="16">
        <f t="shared" ca="1" si="32"/>
        <v>7.8474383987285012E-2</v>
      </c>
      <c r="F1052" s="20">
        <f t="shared" ca="1" si="33"/>
        <v>6.9923298656705164</v>
      </c>
    </row>
    <row r="1053" spans="5:6" x14ac:dyDescent="0.25">
      <c r="E1053" s="16">
        <f t="shared" ca="1" si="32"/>
        <v>0.77729355128424538</v>
      </c>
      <c r="F1053" s="20">
        <f t="shared" ca="1" si="33"/>
        <v>10.598257373807517</v>
      </c>
    </row>
    <row r="1054" spans="5:6" x14ac:dyDescent="0.25">
      <c r="E1054" s="16">
        <f t="shared" ca="1" si="32"/>
        <v>0.96993526262846852</v>
      </c>
      <c r="F1054" s="20">
        <f t="shared" ca="1" si="33"/>
        <v>11.961950309186172</v>
      </c>
    </row>
    <row r="1055" spans="5:6" x14ac:dyDescent="0.25">
      <c r="E1055" s="16">
        <f t="shared" ca="1" si="32"/>
        <v>0.49332385125525979</v>
      </c>
      <c r="F1055" s="20">
        <f t="shared" ca="1" si="33"/>
        <v>9.4637236036477308</v>
      </c>
    </row>
    <row r="1056" spans="5:6" x14ac:dyDescent="0.25">
      <c r="E1056" s="16">
        <f t="shared" ca="1" si="32"/>
        <v>0.14893011542408052</v>
      </c>
      <c r="F1056" s="20">
        <f t="shared" ca="1" si="33"/>
        <v>7.7053065188446972</v>
      </c>
    </row>
    <row r="1057" spans="5:6" x14ac:dyDescent="0.25">
      <c r="E1057" s="16">
        <f t="shared" ca="1" si="32"/>
        <v>0.76093717780236692</v>
      </c>
      <c r="F1057" s="20">
        <f t="shared" ca="1" si="33"/>
        <v>10.525324317916338</v>
      </c>
    </row>
    <row r="1058" spans="5:6" x14ac:dyDescent="0.25">
      <c r="E1058" s="16">
        <f t="shared" ca="1" si="32"/>
        <v>0.66444383222322556</v>
      </c>
      <c r="F1058" s="20">
        <f t="shared" ca="1" si="33"/>
        <v>10.126478400424405</v>
      </c>
    </row>
    <row r="1059" spans="5:6" x14ac:dyDescent="0.25">
      <c r="E1059" s="16">
        <f t="shared" ca="1" si="32"/>
        <v>0.30941497877302881</v>
      </c>
      <c r="F1059" s="20">
        <f t="shared" ca="1" si="33"/>
        <v>8.6766238723042441</v>
      </c>
    </row>
    <row r="1060" spans="5:6" x14ac:dyDescent="0.25">
      <c r="E1060" s="16">
        <f t="shared" ca="1" si="32"/>
        <v>0.72529909775024448</v>
      </c>
      <c r="F1060" s="20">
        <f t="shared" ca="1" si="33"/>
        <v>10.372850567389785</v>
      </c>
    </row>
    <row r="1061" spans="5:6" x14ac:dyDescent="0.25">
      <c r="E1061" s="16">
        <f t="shared" ca="1" si="32"/>
        <v>0.68303605464318673</v>
      </c>
      <c r="F1061" s="20">
        <f t="shared" ca="1" si="33"/>
        <v>10.200357156540118</v>
      </c>
    </row>
    <row r="1062" spans="5:6" x14ac:dyDescent="0.25">
      <c r="E1062" s="16">
        <f t="shared" ca="1" si="32"/>
        <v>0.43924605758502744</v>
      </c>
      <c r="F1062" s="20">
        <f t="shared" ca="1" si="33"/>
        <v>9.2478430379692753</v>
      </c>
    </row>
    <row r="1063" spans="5:6" x14ac:dyDescent="0.25">
      <c r="E1063" s="16">
        <f t="shared" ca="1" si="32"/>
        <v>0.36800923382367212</v>
      </c>
      <c r="F1063" s="20">
        <f t="shared" ca="1" si="33"/>
        <v>8.9468750312508298</v>
      </c>
    </row>
    <row r="1064" spans="5:6" x14ac:dyDescent="0.25">
      <c r="E1064" s="16">
        <f t="shared" ca="1" si="32"/>
        <v>2.5302967683046185E-2</v>
      </c>
      <c r="F1064" s="20">
        <f t="shared" ca="1" si="33"/>
        <v>5.9248173266342405</v>
      </c>
    </row>
    <row r="1065" spans="5:6" x14ac:dyDescent="0.25">
      <c r="E1065" s="16">
        <f t="shared" ca="1" si="32"/>
        <v>0.31528411858618555</v>
      </c>
      <c r="F1065" s="20">
        <f t="shared" ca="1" si="33"/>
        <v>8.7049218349534776</v>
      </c>
    </row>
    <row r="1066" spans="5:6" x14ac:dyDescent="0.25">
      <c r="E1066" s="16">
        <f t="shared" ca="1" si="32"/>
        <v>0.95733444796976863</v>
      </c>
      <c r="F1066" s="20">
        <f t="shared" ca="1" si="33"/>
        <v>11.783467386181359</v>
      </c>
    </row>
    <row r="1067" spans="5:6" x14ac:dyDescent="0.25">
      <c r="E1067" s="16">
        <f t="shared" ca="1" si="32"/>
        <v>0.17702606364759454</v>
      </c>
      <c r="F1067" s="20">
        <f t="shared" ca="1" si="33"/>
        <v>7.9163046586340258</v>
      </c>
    </row>
    <row r="1068" spans="5:6" x14ac:dyDescent="0.25">
      <c r="E1068" s="16">
        <f t="shared" ca="1" si="32"/>
        <v>0.50054154141409934</v>
      </c>
      <c r="F1068" s="20">
        <f t="shared" ca="1" si="33"/>
        <v>9.4919993824007083</v>
      </c>
    </row>
    <row r="1069" spans="5:6" x14ac:dyDescent="0.25">
      <c r="E1069" s="16">
        <f t="shared" ca="1" si="32"/>
        <v>0.66023990871761984</v>
      </c>
      <c r="F1069" s="20">
        <f t="shared" ca="1" si="33"/>
        <v>10.10990290347728</v>
      </c>
    </row>
    <row r="1070" spans="5:6" x14ac:dyDescent="0.25">
      <c r="E1070" s="16">
        <f t="shared" ca="1" si="32"/>
        <v>0.68155341887469945</v>
      </c>
      <c r="F1070" s="20">
        <f t="shared" ca="1" si="33"/>
        <v>10.194428206817545</v>
      </c>
    </row>
    <row r="1071" spans="5:6" x14ac:dyDescent="0.25">
      <c r="E1071" s="16">
        <f t="shared" ca="1" si="32"/>
        <v>0.7546570953276962</v>
      </c>
      <c r="F1071" s="20">
        <f t="shared" ca="1" si="33"/>
        <v>10.497864535792736</v>
      </c>
    </row>
    <row r="1072" spans="5:6" x14ac:dyDescent="0.25">
      <c r="E1072" s="16">
        <f t="shared" ca="1" si="32"/>
        <v>0.89629193294087495</v>
      </c>
      <c r="F1072" s="20">
        <f t="shared" ca="1" si="33"/>
        <v>11.23973874236199</v>
      </c>
    </row>
    <row r="1073" spans="5:6" x14ac:dyDescent="0.25">
      <c r="E1073" s="16">
        <f t="shared" ca="1" si="32"/>
        <v>0.80735593500841307</v>
      </c>
      <c r="F1073" s="20">
        <f t="shared" ca="1" si="33"/>
        <v>10.738728841194344</v>
      </c>
    </row>
    <row r="1074" spans="5:6" x14ac:dyDescent="0.25">
      <c r="E1074" s="16">
        <f t="shared" ca="1" si="32"/>
        <v>0.3498814334105087</v>
      </c>
      <c r="F1074" s="20">
        <f t="shared" ca="1" si="33"/>
        <v>8.8659430250842757</v>
      </c>
    </row>
    <row r="1075" spans="5:6" x14ac:dyDescent="0.25">
      <c r="E1075" s="16">
        <f t="shared" ca="1" si="32"/>
        <v>7.5057382273834961E-2</v>
      </c>
      <c r="F1075" s="20">
        <f t="shared" ca="1" si="33"/>
        <v>6.9461882971347535</v>
      </c>
    </row>
    <row r="1076" spans="5:6" x14ac:dyDescent="0.25">
      <c r="E1076" s="16">
        <f t="shared" ca="1" si="32"/>
        <v>6.1298152225357394E-2</v>
      </c>
      <c r="F1076" s="20">
        <f t="shared" ca="1" si="33"/>
        <v>6.7410905807963193</v>
      </c>
    </row>
    <row r="1077" spans="5:6" x14ac:dyDescent="0.25">
      <c r="E1077" s="16">
        <f t="shared" ca="1" si="32"/>
        <v>2.5999603637303248E-2</v>
      </c>
      <c r="F1077" s="20">
        <f t="shared" ca="1" si="33"/>
        <v>5.9481523840692567</v>
      </c>
    </row>
    <row r="1078" spans="5:6" x14ac:dyDescent="0.25">
      <c r="E1078" s="16">
        <f t="shared" ca="1" si="32"/>
        <v>0.18040335484437553</v>
      </c>
      <c r="F1078" s="20">
        <f t="shared" ca="1" si="33"/>
        <v>7.9399609523170511</v>
      </c>
    </row>
    <row r="1079" spans="5:6" x14ac:dyDescent="0.25">
      <c r="E1079" s="16">
        <f t="shared" ca="1" si="32"/>
        <v>0.99708602848428474</v>
      </c>
      <c r="F1079" s="20">
        <f t="shared" ca="1" si="33"/>
        <v>12.866749077252804</v>
      </c>
    </row>
    <row r="1080" spans="5:6" x14ac:dyDescent="0.25">
      <c r="E1080" s="16">
        <f t="shared" ca="1" si="32"/>
        <v>8.5432490654221538E-2</v>
      </c>
      <c r="F1080" s="20">
        <f t="shared" ca="1" si="33"/>
        <v>7.0814861644852387</v>
      </c>
    </row>
    <row r="1081" spans="5:6" x14ac:dyDescent="0.25">
      <c r="E1081" s="16">
        <f t="shared" ca="1" si="32"/>
        <v>0.28669694851857164</v>
      </c>
      <c r="F1081" s="20">
        <f t="shared" ca="1" si="33"/>
        <v>8.5639603190584683</v>
      </c>
    </row>
    <row r="1082" spans="5:6" x14ac:dyDescent="0.25">
      <c r="E1082" s="16">
        <f t="shared" ca="1" si="32"/>
        <v>0.8434059975304794</v>
      </c>
      <c r="F1082" s="20">
        <f t="shared" ca="1" si="33"/>
        <v>10.922063469213146</v>
      </c>
    </row>
    <row r="1083" spans="5:6" x14ac:dyDescent="0.25">
      <c r="E1083" s="16">
        <f t="shared" ca="1" si="32"/>
        <v>0.57059951560772137</v>
      </c>
      <c r="F1083" s="20">
        <f t="shared" ca="1" si="33"/>
        <v>9.7628759563737617</v>
      </c>
    </row>
    <row r="1084" spans="5:6" x14ac:dyDescent="0.25">
      <c r="E1084" s="16">
        <f t="shared" ca="1" si="32"/>
        <v>0.27792774648602503</v>
      </c>
      <c r="F1084" s="20">
        <f t="shared" ca="1" si="33"/>
        <v>8.5190117026758472</v>
      </c>
    </row>
    <row r="1085" spans="5:6" x14ac:dyDescent="0.25">
      <c r="E1085" s="16">
        <f t="shared" ca="1" si="32"/>
        <v>0.87615494185816389</v>
      </c>
      <c r="F1085" s="20">
        <f t="shared" ca="1" si="33"/>
        <v>11.109571147939603</v>
      </c>
    </row>
    <row r="1086" spans="5:6" x14ac:dyDescent="0.25">
      <c r="E1086" s="16">
        <f t="shared" ca="1" si="32"/>
        <v>7.5746756413820449E-2</v>
      </c>
      <c r="F1086" s="20">
        <f t="shared" ca="1" si="33"/>
        <v>6.9556322314510162</v>
      </c>
    </row>
    <row r="1087" spans="5:6" x14ac:dyDescent="0.25">
      <c r="E1087" s="16">
        <f t="shared" ca="1" si="32"/>
        <v>0.45173451544404597</v>
      </c>
      <c r="F1087" s="20">
        <f t="shared" ca="1" si="33"/>
        <v>9.2984420681633573</v>
      </c>
    </row>
    <row r="1088" spans="5:6" x14ac:dyDescent="0.25">
      <c r="E1088" s="16">
        <f t="shared" ca="1" si="32"/>
        <v>0.21569900753484028</v>
      </c>
      <c r="F1088" s="20">
        <f t="shared" ca="1" si="33"/>
        <v>8.1699588742770644</v>
      </c>
    </row>
    <row r="1089" spans="5:6" x14ac:dyDescent="0.25">
      <c r="E1089" s="16">
        <f t="shared" ca="1" si="32"/>
        <v>0.83589186474574473</v>
      </c>
      <c r="F1089" s="20">
        <f t="shared" ca="1" si="33"/>
        <v>10.882187232265268</v>
      </c>
    </row>
    <row r="1090" spans="5:6" x14ac:dyDescent="0.25">
      <c r="E1090" s="16">
        <f t="shared" ca="1" si="32"/>
        <v>8.1187160638347522E-2</v>
      </c>
      <c r="F1090" s="20">
        <f t="shared" ca="1" si="33"/>
        <v>7.0278192827237342</v>
      </c>
    </row>
    <row r="1091" spans="5:6" x14ac:dyDescent="0.25">
      <c r="E1091" s="16">
        <f t="shared" ca="1" si="32"/>
        <v>0.26712050397222964</v>
      </c>
      <c r="F1091" s="20">
        <f t="shared" ca="1" si="33"/>
        <v>8.4623716473520467</v>
      </c>
    </row>
    <row r="1092" spans="5:6" x14ac:dyDescent="0.25">
      <c r="E1092" s="16">
        <f t="shared" ref="E1092:E1155" ca="1" si="34">RAND()</f>
        <v>0.73970015950731338</v>
      </c>
      <c r="F1092" s="20">
        <f t="shared" ref="F1092:F1155" ca="1" si="35">$C$4*POWER(-LN(1-E1092),(1/$C$3))</f>
        <v>10.433532440724946</v>
      </c>
    </row>
    <row r="1093" spans="5:6" x14ac:dyDescent="0.25">
      <c r="E1093" s="16">
        <f t="shared" ca="1" si="34"/>
        <v>0.63809131213653048</v>
      </c>
      <c r="F1093" s="20">
        <f t="shared" ca="1" si="35"/>
        <v>10.023213910861109</v>
      </c>
    </row>
    <row r="1094" spans="5:6" x14ac:dyDescent="0.25">
      <c r="E1094" s="16">
        <f t="shared" ca="1" si="34"/>
        <v>0.7273622935130859</v>
      </c>
      <c r="F1094" s="20">
        <f t="shared" ca="1" si="35"/>
        <v>10.381475310636679</v>
      </c>
    </row>
    <row r="1095" spans="5:6" x14ac:dyDescent="0.25">
      <c r="E1095" s="16">
        <f t="shared" ca="1" si="34"/>
        <v>0.16649328170892574</v>
      </c>
      <c r="F1095" s="20">
        <f t="shared" ca="1" si="35"/>
        <v>7.8403345971104832</v>
      </c>
    </row>
    <row r="1096" spans="5:6" x14ac:dyDescent="0.25">
      <c r="E1096" s="16">
        <f t="shared" ca="1" si="34"/>
        <v>4.2552254882618934E-2</v>
      </c>
      <c r="F1096" s="20">
        <f t="shared" ca="1" si="35"/>
        <v>6.3896317845141706</v>
      </c>
    </row>
    <row r="1097" spans="5:6" x14ac:dyDescent="0.25">
      <c r="E1097" s="16">
        <f t="shared" ca="1" si="34"/>
        <v>0.14959897445198078</v>
      </c>
      <c r="F1097" s="20">
        <f t="shared" ca="1" si="35"/>
        <v>7.7106619799510225</v>
      </c>
    </row>
    <row r="1098" spans="5:6" x14ac:dyDescent="0.25">
      <c r="E1098" s="16">
        <f t="shared" ca="1" si="34"/>
        <v>0.41880690104844043</v>
      </c>
      <c r="F1098" s="20">
        <f t="shared" ca="1" si="35"/>
        <v>9.1638252483921754</v>
      </c>
    </row>
    <row r="1099" spans="5:6" x14ac:dyDescent="0.25">
      <c r="E1099" s="16">
        <f t="shared" ca="1" si="34"/>
        <v>0.39927305673494384</v>
      </c>
      <c r="F1099" s="20">
        <f t="shared" ca="1" si="35"/>
        <v>9.0819149670217616</v>
      </c>
    </row>
    <row r="1100" spans="5:6" x14ac:dyDescent="0.25">
      <c r="E1100" s="16">
        <f t="shared" ca="1" si="34"/>
        <v>0.56343540377900148</v>
      </c>
      <c r="F1100" s="20">
        <f t="shared" ca="1" si="35"/>
        <v>9.7353457504467951</v>
      </c>
    </row>
    <row r="1101" spans="5:6" x14ac:dyDescent="0.25">
      <c r="E1101" s="16">
        <f t="shared" ca="1" si="34"/>
        <v>0.8490288572345529</v>
      </c>
      <c r="F1101" s="20">
        <f t="shared" ca="1" si="35"/>
        <v>10.952579663083977</v>
      </c>
    </row>
    <row r="1102" spans="5:6" x14ac:dyDescent="0.25">
      <c r="E1102" s="16">
        <f t="shared" ca="1" si="34"/>
        <v>0.27653350569983259</v>
      </c>
      <c r="F1102" s="20">
        <f t="shared" ca="1" si="35"/>
        <v>8.5117838364133949</v>
      </c>
    </row>
    <row r="1103" spans="5:6" x14ac:dyDescent="0.25">
      <c r="E1103" s="16">
        <f t="shared" ca="1" si="34"/>
        <v>0.21164271753989872</v>
      </c>
      <c r="F1103" s="20">
        <f t="shared" ca="1" si="35"/>
        <v>8.1449499788195538</v>
      </c>
    </row>
    <row r="1104" spans="5:6" x14ac:dyDescent="0.25">
      <c r="E1104" s="16">
        <f t="shared" ca="1" si="34"/>
        <v>0.17980886216524961</v>
      </c>
      <c r="F1104" s="20">
        <f t="shared" ca="1" si="35"/>
        <v>7.9358203834329899</v>
      </c>
    </row>
    <row r="1105" spans="5:6" x14ac:dyDescent="0.25">
      <c r="E1105" s="16">
        <f t="shared" ca="1" si="34"/>
        <v>0.89976134528386686</v>
      </c>
      <c r="F1105" s="20">
        <f t="shared" ca="1" si="35"/>
        <v>11.263693840007107</v>
      </c>
    </row>
    <row r="1106" spans="5:6" x14ac:dyDescent="0.25">
      <c r="E1106" s="16">
        <f t="shared" ca="1" si="34"/>
        <v>0.98872370714861979</v>
      </c>
      <c r="F1106" s="20">
        <f t="shared" ca="1" si="35"/>
        <v>12.391093970177508</v>
      </c>
    </row>
    <row r="1107" spans="5:6" x14ac:dyDescent="0.25">
      <c r="E1107" s="16">
        <f t="shared" ca="1" si="34"/>
        <v>0.50778688732845156</v>
      </c>
      <c r="F1107" s="20">
        <f t="shared" ca="1" si="35"/>
        <v>9.5202872359402164</v>
      </c>
    </row>
    <row r="1108" spans="5:6" x14ac:dyDescent="0.25">
      <c r="E1108" s="16">
        <f t="shared" ca="1" si="34"/>
        <v>8.2272012152707741E-2</v>
      </c>
      <c r="F1108" s="20">
        <f t="shared" ca="1" si="35"/>
        <v>7.0417443020339707</v>
      </c>
    </row>
    <row r="1109" spans="5:6" x14ac:dyDescent="0.25">
      <c r="E1109" s="16">
        <f t="shared" ca="1" si="34"/>
        <v>0.4785959146454829</v>
      </c>
      <c r="F1109" s="20">
        <f t="shared" ca="1" si="35"/>
        <v>9.4056891783823176</v>
      </c>
    </row>
    <row r="1110" spans="5:6" x14ac:dyDescent="0.25">
      <c r="E1110" s="16">
        <f t="shared" ca="1" si="34"/>
        <v>5.0815320306294987E-2</v>
      </c>
      <c r="F1110" s="20">
        <f t="shared" ca="1" si="35"/>
        <v>6.5577200141247918</v>
      </c>
    </row>
    <row r="1111" spans="5:6" x14ac:dyDescent="0.25">
      <c r="E1111" s="16">
        <f t="shared" ca="1" si="34"/>
        <v>0.95876896834642444</v>
      </c>
      <c r="F1111" s="20">
        <f t="shared" ca="1" si="35"/>
        <v>11.801634622353546</v>
      </c>
    </row>
    <row r="1112" spans="5:6" x14ac:dyDescent="0.25">
      <c r="E1112" s="16">
        <f t="shared" ca="1" si="34"/>
        <v>0.97340552347588349</v>
      </c>
      <c r="F1112" s="20">
        <f t="shared" ca="1" si="35"/>
        <v>12.020879674760199</v>
      </c>
    </row>
    <row r="1113" spans="5:6" x14ac:dyDescent="0.25">
      <c r="E1113" s="16">
        <f t="shared" ca="1" si="34"/>
        <v>0.84552735836339743</v>
      </c>
      <c r="F1113" s="20">
        <f t="shared" ca="1" si="35"/>
        <v>10.933505588124008</v>
      </c>
    </row>
    <row r="1114" spans="5:6" x14ac:dyDescent="0.25">
      <c r="E1114" s="16">
        <f t="shared" ca="1" si="34"/>
        <v>0.15981640047989298</v>
      </c>
      <c r="F1114" s="20">
        <f t="shared" ca="1" si="35"/>
        <v>7.7903163866000558</v>
      </c>
    </row>
    <row r="1115" spans="5:6" x14ac:dyDescent="0.25">
      <c r="E1115" s="16">
        <f t="shared" ca="1" si="34"/>
        <v>0.93596136987476919</v>
      </c>
      <c r="F1115" s="20">
        <f t="shared" ca="1" si="35"/>
        <v>11.553744080195669</v>
      </c>
    </row>
    <row r="1116" spans="5:6" x14ac:dyDescent="0.25">
      <c r="E1116" s="16">
        <f t="shared" ca="1" si="34"/>
        <v>0.77698016338053533</v>
      </c>
      <c r="F1116" s="20">
        <f t="shared" ca="1" si="35"/>
        <v>10.596839251887463</v>
      </c>
    </row>
    <row r="1117" spans="5:6" x14ac:dyDescent="0.25">
      <c r="E1117" s="16">
        <f t="shared" ca="1" si="34"/>
        <v>0.14029497532780255</v>
      </c>
      <c r="F1117" s="20">
        <f t="shared" ca="1" si="35"/>
        <v>7.6344742892976925</v>
      </c>
    </row>
    <row r="1118" spans="5:6" x14ac:dyDescent="0.25">
      <c r="E1118" s="16">
        <f t="shared" ca="1" si="34"/>
        <v>0.22458606555384342</v>
      </c>
      <c r="F1118" s="20">
        <f t="shared" ca="1" si="35"/>
        <v>8.2236325693766688</v>
      </c>
    </row>
    <row r="1119" spans="5:6" x14ac:dyDescent="0.25">
      <c r="E1119" s="16">
        <f t="shared" ca="1" si="34"/>
        <v>0.16842423668187323</v>
      </c>
      <c r="F1119" s="20">
        <f t="shared" ca="1" si="35"/>
        <v>7.8545219912809872</v>
      </c>
    </row>
    <row r="1120" spans="5:6" x14ac:dyDescent="0.25">
      <c r="E1120" s="16">
        <f t="shared" ca="1" si="34"/>
        <v>0.24480781866427948</v>
      </c>
      <c r="F1120" s="20">
        <f t="shared" ca="1" si="35"/>
        <v>8.3405719625554138</v>
      </c>
    </row>
    <row r="1121" spans="5:6" x14ac:dyDescent="0.25">
      <c r="E1121" s="16">
        <f t="shared" ca="1" si="34"/>
        <v>0.75674126156609645</v>
      </c>
      <c r="F1121" s="20">
        <f t="shared" ca="1" si="35"/>
        <v>10.506946481891212</v>
      </c>
    </row>
    <row r="1122" spans="5:6" x14ac:dyDescent="0.25">
      <c r="E1122" s="16">
        <f t="shared" ca="1" si="34"/>
        <v>0.50960024100839718</v>
      </c>
      <c r="F1122" s="20">
        <f t="shared" ca="1" si="35"/>
        <v>9.5273530971319094</v>
      </c>
    </row>
    <row r="1123" spans="5:6" x14ac:dyDescent="0.25">
      <c r="E1123" s="16">
        <f t="shared" ca="1" si="34"/>
        <v>0.25296298150316276</v>
      </c>
      <c r="F1123" s="20">
        <f t="shared" ca="1" si="35"/>
        <v>8.3859003789246884</v>
      </c>
    </row>
    <row r="1124" spans="5:6" x14ac:dyDescent="0.25">
      <c r="E1124" s="16">
        <f t="shared" ca="1" si="34"/>
        <v>0.94741292811503386</v>
      </c>
      <c r="F1124" s="20">
        <f t="shared" ca="1" si="35"/>
        <v>11.668584854360645</v>
      </c>
    </row>
    <row r="1125" spans="5:6" x14ac:dyDescent="0.25">
      <c r="E1125" s="16">
        <f t="shared" ca="1" si="34"/>
        <v>0.86110637166053516</v>
      </c>
      <c r="F1125" s="20">
        <f t="shared" ca="1" si="35"/>
        <v>11.020312855591257</v>
      </c>
    </row>
    <row r="1126" spans="5:6" x14ac:dyDescent="0.25">
      <c r="E1126" s="16">
        <f t="shared" ca="1" si="34"/>
        <v>0.8923549263270395</v>
      </c>
      <c r="F1126" s="20">
        <f t="shared" ca="1" si="35"/>
        <v>11.213150898974998</v>
      </c>
    </row>
    <row r="1127" spans="5:6" x14ac:dyDescent="0.25">
      <c r="E1127" s="16">
        <f t="shared" ca="1" si="34"/>
        <v>0.71160596800770992</v>
      </c>
      <c r="F1127" s="20">
        <f t="shared" ca="1" si="35"/>
        <v>10.31613966238578</v>
      </c>
    </row>
    <row r="1128" spans="5:6" x14ac:dyDescent="0.25">
      <c r="E1128" s="16">
        <f t="shared" ca="1" si="34"/>
        <v>0.21661130568003517</v>
      </c>
      <c r="F1128" s="20">
        <f t="shared" ca="1" si="35"/>
        <v>8.1755384295773137</v>
      </c>
    </row>
    <row r="1129" spans="5:6" x14ac:dyDescent="0.25">
      <c r="E1129" s="16">
        <f t="shared" ca="1" si="34"/>
        <v>5.3345472196960619E-3</v>
      </c>
      <c r="F1129" s="20">
        <f t="shared" ca="1" si="35"/>
        <v>4.7365868413361216</v>
      </c>
    </row>
    <row r="1130" spans="5:6" x14ac:dyDescent="0.25">
      <c r="E1130" s="16">
        <f t="shared" ca="1" si="34"/>
        <v>0.97529638498203597</v>
      </c>
      <c r="F1130" s="20">
        <f t="shared" ca="1" si="35"/>
        <v>12.055498776075659</v>
      </c>
    </row>
    <row r="1131" spans="5:6" x14ac:dyDescent="0.25">
      <c r="E1131" s="16">
        <f t="shared" ca="1" si="34"/>
        <v>0.62783598524525464</v>
      </c>
      <c r="F1131" s="20">
        <f t="shared" ca="1" si="35"/>
        <v>9.9833753470544391</v>
      </c>
    </row>
    <row r="1132" spans="5:6" x14ac:dyDescent="0.25">
      <c r="E1132" s="16">
        <f t="shared" ca="1" si="34"/>
        <v>0.90417369418093774</v>
      </c>
      <c r="F1132" s="20">
        <f t="shared" ca="1" si="35"/>
        <v>11.294924130443825</v>
      </c>
    </row>
    <row r="1133" spans="5:6" x14ac:dyDescent="0.25">
      <c r="E1133" s="16">
        <f t="shared" ca="1" si="34"/>
        <v>0.30026261677979849</v>
      </c>
      <c r="F1133" s="20">
        <f t="shared" ca="1" si="35"/>
        <v>8.6318558611811582</v>
      </c>
    </row>
    <row r="1134" spans="5:6" x14ac:dyDescent="0.25">
      <c r="E1134" s="16">
        <f t="shared" ca="1" si="34"/>
        <v>0.94984575494150225</v>
      </c>
      <c r="F1134" s="20">
        <f t="shared" ca="1" si="35"/>
        <v>11.695210247790955</v>
      </c>
    </row>
    <row r="1135" spans="5:6" x14ac:dyDescent="0.25">
      <c r="E1135" s="16">
        <f t="shared" ca="1" si="34"/>
        <v>0.77491230784150344</v>
      </c>
      <c r="F1135" s="20">
        <f t="shared" ca="1" si="35"/>
        <v>10.587503213820035</v>
      </c>
    </row>
    <row r="1136" spans="5:6" x14ac:dyDescent="0.25">
      <c r="E1136" s="16">
        <f t="shared" ca="1" si="34"/>
        <v>0.29097251732693707</v>
      </c>
      <c r="F1136" s="20">
        <f t="shared" ca="1" si="35"/>
        <v>8.5855671072670106</v>
      </c>
    </row>
    <row r="1137" spans="5:6" x14ac:dyDescent="0.25">
      <c r="E1137" s="16">
        <f t="shared" ca="1" si="34"/>
        <v>0.93946859791561821</v>
      </c>
      <c r="F1137" s="20">
        <f t="shared" ca="1" si="35"/>
        <v>11.58727746787477</v>
      </c>
    </row>
    <row r="1138" spans="5:6" x14ac:dyDescent="0.25">
      <c r="E1138" s="16">
        <f t="shared" ca="1" si="34"/>
        <v>0.18804186168746639</v>
      </c>
      <c r="F1138" s="20">
        <f t="shared" ca="1" si="35"/>
        <v>7.9923009687336632</v>
      </c>
    </row>
    <row r="1139" spans="5:6" x14ac:dyDescent="0.25">
      <c r="E1139" s="16">
        <f t="shared" ca="1" si="34"/>
        <v>3.4731596129565667E-2</v>
      </c>
      <c r="F1139" s="20">
        <f t="shared" ca="1" si="35"/>
        <v>6.2033379383894474</v>
      </c>
    </row>
    <row r="1140" spans="5:6" x14ac:dyDescent="0.25">
      <c r="E1140" s="16">
        <f t="shared" ca="1" si="34"/>
        <v>0.38537552056897695</v>
      </c>
      <c r="F1140" s="20">
        <f t="shared" ca="1" si="35"/>
        <v>9.0225361884329143</v>
      </c>
    </row>
    <row r="1141" spans="5:6" x14ac:dyDescent="0.25">
      <c r="E1141" s="16">
        <f t="shared" ca="1" si="34"/>
        <v>0.50170879063960105</v>
      </c>
      <c r="F1141" s="20">
        <f t="shared" ca="1" si="35"/>
        <v>9.4965629186213292</v>
      </c>
    </row>
    <row r="1142" spans="5:6" x14ac:dyDescent="0.25">
      <c r="E1142" s="16">
        <f t="shared" ca="1" si="34"/>
        <v>0.72454552141099127</v>
      </c>
      <c r="F1142" s="20">
        <f t="shared" ca="1" si="35"/>
        <v>10.369705859145132</v>
      </c>
    </row>
    <row r="1143" spans="5:6" x14ac:dyDescent="0.25">
      <c r="E1143" s="16">
        <f t="shared" ca="1" si="34"/>
        <v>0.42395348890584517</v>
      </c>
      <c r="F1143" s="20">
        <f t="shared" ca="1" si="35"/>
        <v>9.1851330908763309</v>
      </c>
    </row>
    <row r="1144" spans="5:6" x14ac:dyDescent="0.25">
      <c r="E1144" s="16">
        <f t="shared" ca="1" si="34"/>
        <v>0.80516744242921645</v>
      </c>
      <c r="F1144" s="20">
        <f t="shared" ca="1" si="35"/>
        <v>10.728175278451758</v>
      </c>
    </row>
    <row r="1145" spans="5:6" x14ac:dyDescent="0.25">
      <c r="E1145" s="16">
        <f t="shared" ca="1" si="34"/>
        <v>0.74342169252593404</v>
      </c>
      <c r="F1145" s="20">
        <f t="shared" ca="1" si="35"/>
        <v>10.449407015760315</v>
      </c>
    </row>
    <row r="1146" spans="5:6" x14ac:dyDescent="0.25">
      <c r="E1146" s="16">
        <f t="shared" ca="1" si="34"/>
        <v>0.59398350675963385</v>
      </c>
      <c r="F1146" s="20">
        <f t="shared" ca="1" si="35"/>
        <v>9.852739496702446</v>
      </c>
    </row>
    <row r="1147" spans="5:6" x14ac:dyDescent="0.25">
      <c r="E1147" s="16">
        <f t="shared" ca="1" si="34"/>
        <v>0.81063731868543054</v>
      </c>
      <c r="F1147" s="20">
        <f t="shared" ca="1" si="35"/>
        <v>10.754661119692662</v>
      </c>
    </row>
    <row r="1148" spans="5:6" x14ac:dyDescent="0.25">
      <c r="E1148" s="16">
        <f t="shared" ca="1" si="34"/>
        <v>0.35273780996538606</v>
      </c>
      <c r="F1148" s="20">
        <f t="shared" ca="1" si="35"/>
        <v>8.878838447121316</v>
      </c>
    </row>
    <row r="1149" spans="5:6" x14ac:dyDescent="0.25">
      <c r="E1149" s="16">
        <f t="shared" ca="1" si="34"/>
        <v>0.72870935989454777</v>
      </c>
      <c r="F1149" s="20">
        <f t="shared" ca="1" si="35"/>
        <v>10.387118406381418</v>
      </c>
    </row>
    <row r="1150" spans="5:6" x14ac:dyDescent="0.25">
      <c r="E1150" s="16">
        <f t="shared" ca="1" si="34"/>
        <v>0.56125643712724127</v>
      </c>
      <c r="F1150" s="20">
        <f t="shared" ca="1" si="35"/>
        <v>9.7269697830990385</v>
      </c>
    </row>
    <row r="1151" spans="5:6" x14ac:dyDescent="0.25">
      <c r="E1151" s="16">
        <f t="shared" ca="1" si="34"/>
        <v>8.0446364785377034E-2</v>
      </c>
      <c r="F1151" s="20">
        <f t="shared" ca="1" si="35"/>
        <v>7.0182240975895347</v>
      </c>
    </row>
    <row r="1152" spans="5:6" x14ac:dyDescent="0.25">
      <c r="E1152" s="16">
        <f t="shared" ca="1" si="34"/>
        <v>0.9585655043815875</v>
      </c>
      <c r="F1152" s="20">
        <f t="shared" ca="1" si="35"/>
        <v>11.799030085941242</v>
      </c>
    </row>
    <row r="1153" spans="5:6" x14ac:dyDescent="0.25">
      <c r="E1153" s="16">
        <f t="shared" ca="1" si="34"/>
        <v>0.19701083907142203</v>
      </c>
      <c r="F1153" s="20">
        <f t="shared" ca="1" si="35"/>
        <v>8.0518360427531626</v>
      </c>
    </row>
    <row r="1154" spans="5:6" x14ac:dyDescent="0.25">
      <c r="E1154" s="16">
        <f t="shared" ca="1" si="34"/>
        <v>0.67766271014189972</v>
      </c>
      <c r="F1154" s="20">
        <f t="shared" ca="1" si="35"/>
        <v>10.178902156530514</v>
      </c>
    </row>
    <row r="1155" spans="5:6" x14ac:dyDescent="0.25">
      <c r="E1155" s="16">
        <f t="shared" ca="1" si="34"/>
        <v>0.9318037872869781</v>
      </c>
      <c r="F1155" s="20">
        <f t="shared" ca="1" si="35"/>
        <v>11.515590638951519</v>
      </c>
    </row>
    <row r="1156" spans="5:6" x14ac:dyDescent="0.25">
      <c r="E1156" s="16">
        <f t="shared" ref="E1156:E1219" ca="1" si="36">RAND()</f>
        <v>0.48140567805939172</v>
      </c>
      <c r="F1156" s="20">
        <f t="shared" ref="F1156:F1219" ca="1" si="37">$C$4*POWER(-LN(1-E1156),(1/$C$3))</f>
        <v>9.4167984908216305</v>
      </c>
    </row>
    <row r="1157" spans="5:6" x14ac:dyDescent="0.25">
      <c r="E1157" s="16">
        <f t="shared" ca="1" si="36"/>
        <v>0.85311285921695779</v>
      </c>
      <c r="F1157" s="20">
        <f t="shared" ca="1" si="37"/>
        <v>10.975135184026145</v>
      </c>
    </row>
    <row r="1158" spans="5:6" x14ac:dyDescent="0.25">
      <c r="E1158" s="16">
        <f t="shared" ca="1" si="36"/>
        <v>0.93266301475704283</v>
      </c>
      <c r="F1158" s="20">
        <f t="shared" ca="1" si="37"/>
        <v>11.523342496504508</v>
      </c>
    </row>
    <row r="1159" spans="5:6" x14ac:dyDescent="0.25">
      <c r="E1159" s="16">
        <f t="shared" ca="1" si="36"/>
        <v>0.25227670444839367</v>
      </c>
      <c r="F1159" s="20">
        <f t="shared" ca="1" si="37"/>
        <v>8.3821233658502852</v>
      </c>
    </row>
    <row r="1160" spans="5:6" x14ac:dyDescent="0.25">
      <c r="E1160" s="16">
        <f t="shared" ca="1" si="36"/>
        <v>6.8966174948876247E-2</v>
      </c>
      <c r="F1160" s="20">
        <f t="shared" ca="1" si="37"/>
        <v>6.8595311057737742</v>
      </c>
    </row>
    <row r="1161" spans="5:6" x14ac:dyDescent="0.25">
      <c r="E1161" s="16">
        <f t="shared" ca="1" si="36"/>
        <v>0.29738402132385033</v>
      </c>
      <c r="F1161" s="20">
        <f t="shared" ca="1" si="37"/>
        <v>8.6176069794764398</v>
      </c>
    </row>
    <row r="1162" spans="5:6" x14ac:dyDescent="0.25">
      <c r="E1162" s="16">
        <f t="shared" ca="1" si="36"/>
        <v>0.17993612455982533</v>
      </c>
      <c r="F1162" s="20">
        <f t="shared" ca="1" si="37"/>
        <v>7.9367075885418936</v>
      </c>
    </row>
    <row r="1163" spans="5:6" x14ac:dyDescent="0.25">
      <c r="E1163" s="16">
        <f t="shared" ca="1" si="36"/>
        <v>0.97900167922766534</v>
      </c>
      <c r="F1163" s="20">
        <f t="shared" ca="1" si="37"/>
        <v>12.129737727969911</v>
      </c>
    </row>
    <row r="1164" spans="5:6" x14ac:dyDescent="0.25">
      <c r="E1164" s="16">
        <f t="shared" ca="1" si="36"/>
        <v>0.27119960461158266</v>
      </c>
      <c r="F1164" s="20">
        <f t="shared" ca="1" si="37"/>
        <v>8.483918008876234</v>
      </c>
    </row>
    <row r="1165" spans="5:6" x14ac:dyDescent="0.25">
      <c r="E1165" s="16">
        <f t="shared" ca="1" si="36"/>
        <v>0.32649216663076053</v>
      </c>
      <c r="F1165" s="20">
        <f t="shared" ca="1" si="37"/>
        <v>8.7581253279194264</v>
      </c>
    </row>
    <row r="1166" spans="5:6" x14ac:dyDescent="0.25">
      <c r="E1166" s="16">
        <f t="shared" ca="1" si="36"/>
        <v>0.39652639304438708</v>
      </c>
      <c r="F1166" s="20">
        <f t="shared" ca="1" si="37"/>
        <v>9.0702563520014916</v>
      </c>
    </row>
    <row r="1167" spans="5:6" x14ac:dyDescent="0.25">
      <c r="E1167" s="16">
        <f t="shared" ca="1" si="36"/>
        <v>0.53625327564243552</v>
      </c>
      <c r="F1167" s="20">
        <f t="shared" ca="1" si="37"/>
        <v>9.6306741132486255</v>
      </c>
    </row>
    <row r="1168" spans="5:6" x14ac:dyDescent="0.25">
      <c r="E1168" s="16">
        <f t="shared" ca="1" si="36"/>
        <v>0.79617166644172366</v>
      </c>
      <c r="F1168" s="20">
        <f t="shared" ca="1" si="37"/>
        <v>10.685371676266316</v>
      </c>
    </row>
    <row r="1169" spans="5:6" x14ac:dyDescent="0.25">
      <c r="E1169" s="16">
        <f t="shared" ca="1" si="36"/>
        <v>0.38578053021518577</v>
      </c>
      <c r="F1169" s="20">
        <f t="shared" ca="1" si="37"/>
        <v>9.0242807121742992</v>
      </c>
    </row>
    <row r="1170" spans="5:6" x14ac:dyDescent="0.25">
      <c r="E1170" s="16">
        <f t="shared" ca="1" si="36"/>
        <v>0.23608049125930841</v>
      </c>
      <c r="F1170" s="20">
        <f t="shared" ca="1" si="37"/>
        <v>8.2909356842817203</v>
      </c>
    </row>
    <row r="1171" spans="5:6" x14ac:dyDescent="0.25">
      <c r="E1171" s="16">
        <f t="shared" ca="1" si="36"/>
        <v>0.65954701076386524</v>
      </c>
      <c r="F1171" s="20">
        <f t="shared" ca="1" si="37"/>
        <v>10.107175018651287</v>
      </c>
    </row>
    <row r="1172" spans="5:6" x14ac:dyDescent="0.25">
      <c r="E1172" s="16">
        <f t="shared" ca="1" si="36"/>
        <v>0.59976023006411949</v>
      </c>
      <c r="F1172" s="20">
        <f t="shared" ca="1" si="37"/>
        <v>9.874965718864436</v>
      </c>
    </row>
    <row r="1173" spans="5:6" x14ac:dyDescent="0.25">
      <c r="E1173" s="16">
        <f t="shared" ca="1" si="36"/>
        <v>0.60589563957895731</v>
      </c>
      <c r="F1173" s="20">
        <f t="shared" ca="1" si="37"/>
        <v>9.8985945964567819</v>
      </c>
    </row>
    <row r="1174" spans="5:6" x14ac:dyDescent="0.25">
      <c r="E1174" s="16">
        <f t="shared" ca="1" si="36"/>
        <v>0.35136054224730595</v>
      </c>
      <c r="F1174" s="20">
        <f t="shared" ca="1" si="37"/>
        <v>8.8726275719488576</v>
      </c>
    </row>
    <row r="1175" spans="5:6" x14ac:dyDescent="0.25">
      <c r="E1175" s="16">
        <f t="shared" ca="1" si="36"/>
        <v>0.7676501709544844</v>
      </c>
      <c r="F1175" s="20">
        <f t="shared" ca="1" si="37"/>
        <v>10.554999154175116</v>
      </c>
    </row>
    <row r="1176" spans="5:6" x14ac:dyDescent="0.25">
      <c r="E1176" s="16">
        <f t="shared" ca="1" si="36"/>
        <v>0.77659324276369035</v>
      </c>
      <c r="F1176" s="20">
        <f t="shared" ca="1" si="37"/>
        <v>10.595089562658014</v>
      </c>
    </row>
    <row r="1177" spans="5:6" x14ac:dyDescent="0.25">
      <c r="E1177" s="16">
        <f t="shared" ca="1" si="36"/>
        <v>8.249406325961961E-2</v>
      </c>
      <c r="F1177" s="20">
        <f t="shared" ca="1" si="37"/>
        <v>7.0445762674929515</v>
      </c>
    </row>
    <row r="1178" spans="5:6" x14ac:dyDescent="0.25">
      <c r="E1178" s="16">
        <f t="shared" ca="1" si="36"/>
        <v>0.15390822470182575</v>
      </c>
      <c r="F1178" s="20">
        <f t="shared" ca="1" si="37"/>
        <v>7.7447396760219531</v>
      </c>
    </row>
    <row r="1179" spans="5:6" x14ac:dyDescent="0.25">
      <c r="E1179" s="16">
        <f t="shared" ca="1" si="36"/>
        <v>0.51124454711186129</v>
      </c>
      <c r="F1179" s="20">
        <f t="shared" ca="1" si="37"/>
        <v>9.5337556660953542</v>
      </c>
    </row>
    <row r="1180" spans="5:6" x14ac:dyDescent="0.25">
      <c r="E1180" s="16">
        <f t="shared" ca="1" si="36"/>
        <v>0.317847035844675</v>
      </c>
      <c r="F1180" s="20">
        <f t="shared" ca="1" si="37"/>
        <v>8.7171825397613087</v>
      </c>
    </row>
    <row r="1181" spans="5:6" x14ac:dyDescent="0.25">
      <c r="E1181" s="16">
        <f t="shared" ca="1" si="36"/>
        <v>0.78475342524037495</v>
      </c>
      <c r="F1181" s="20">
        <f t="shared" ca="1" si="37"/>
        <v>10.632273681975988</v>
      </c>
    </row>
    <row r="1182" spans="5:6" x14ac:dyDescent="0.25">
      <c r="E1182" s="16">
        <f t="shared" ca="1" si="36"/>
        <v>0.89346806504948784</v>
      </c>
      <c r="F1182" s="20">
        <f t="shared" ca="1" si="37"/>
        <v>11.220606453203688</v>
      </c>
    </row>
    <row r="1183" spans="5:6" x14ac:dyDescent="0.25">
      <c r="E1183" s="16">
        <f t="shared" ca="1" si="36"/>
        <v>0.25157786638540969</v>
      </c>
      <c r="F1183" s="20">
        <f t="shared" ca="1" si="37"/>
        <v>8.3782702745383979</v>
      </c>
    </row>
    <row r="1184" spans="5:6" x14ac:dyDescent="0.25">
      <c r="E1184" s="16">
        <f t="shared" ca="1" si="36"/>
        <v>0.87116894263414268</v>
      </c>
      <c r="F1184" s="20">
        <f t="shared" ca="1" si="37"/>
        <v>11.079334265078941</v>
      </c>
    </row>
    <row r="1185" spans="5:6" x14ac:dyDescent="0.25">
      <c r="E1185" s="16">
        <f t="shared" ca="1" si="36"/>
        <v>0.55532824389192925</v>
      </c>
      <c r="F1185" s="20">
        <f t="shared" ca="1" si="37"/>
        <v>9.70417251048592</v>
      </c>
    </row>
    <row r="1186" spans="5:6" x14ac:dyDescent="0.25">
      <c r="E1186" s="16">
        <f t="shared" ca="1" si="36"/>
        <v>0.39754434256891003</v>
      </c>
      <c r="F1186" s="20">
        <f t="shared" ca="1" si="37"/>
        <v>9.0745814681442987</v>
      </c>
    </row>
    <row r="1187" spans="5:6" x14ac:dyDescent="0.25">
      <c r="E1187" s="16">
        <f t="shared" ca="1" si="36"/>
        <v>0.8726428289466136</v>
      </c>
      <c r="F1187" s="20">
        <f t="shared" ca="1" si="37"/>
        <v>11.088200043100798</v>
      </c>
    </row>
    <row r="1188" spans="5:6" x14ac:dyDescent="0.25">
      <c r="E1188" s="16">
        <f t="shared" ca="1" si="36"/>
        <v>0.610175630608491</v>
      </c>
      <c r="F1188" s="20">
        <f t="shared" ca="1" si="37"/>
        <v>9.9150947853086677</v>
      </c>
    </row>
    <row r="1189" spans="5:6" x14ac:dyDescent="0.25">
      <c r="E1189" s="16">
        <f t="shared" ca="1" si="36"/>
        <v>0.35604151985492816</v>
      </c>
      <c r="F1189" s="20">
        <f t="shared" ca="1" si="37"/>
        <v>8.8936847479886758</v>
      </c>
    </row>
    <row r="1190" spans="5:6" x14ac:dyDescent="0.25">
      <c r="E1190" s="16">
        <f t="shared" ca="1" si="36"/>
        <v>9.0917191593776536E-2</v>
      </c>
      <c r="F1190" s="20">
        <f t="shared" ca="1" si="37"/>
        <v>7.1477368589395995</v>
      </c>
    </row>
    <row r="1191" spans="5:6" x14ac:dyDescent="0.25">
      <c r="E1191" s="16">
        <f t="shared" ca="1" si="36"/>
        <v>7.15210103883126E-2</v>
      </c>
      <c r="F1191" s="20">
        <f t="shared" ca="1" si="37"/>
        <v>6.8966061084528585</v>
      </c>
    </row>
    <row r="1192" spans="5:6" x14ac:dyDescent="0.25">
      <c r="E1192" s="16">
        <f t="shared" ca="1" si="36"/>
        <v>0.21626561724324345</v>
      </c>
      <c r="F1192" s="20">
        <f t="shared" ca="1" si="37"/>
        <v>8.1734261464487492</v>
      </c>
    </row>
    <row r="1193" spans="5:6" x14ac:dyDescent="0.25">
      <c r="E1193" s="16">
        <f t="shared" ca="1" si="36"/>
        <v>0.61110550007895048</v>
      </c>
      <c r="F1193" s="20">
        <f t="shared" ca="1" si="37"/>
        <v>9.9186816985141775</v>
      </c>
    </row>
    <row r="1194" spans="5:6" x14ac:dyDescent="0.25">
      <c r="E1194" s="16">
        <f t="shared" ca="1" si="36"/>
        <v>0.8681707064077665</v>
      </c>
      <c r="F1194" s="20">
        <f t="shared" ca="1" si="37"/>
        <v>11.061479296349981</v>
      </c>
    </row>
    <row r="1195" spans="5:6" x14ac:dyDescent="0.25">
      <c r="E1195" s="16">
        <f t="shared" ca="1" si="36"/>
        <v>0.73799262029692292</v>
      </c>
      <c r="F1195" s="20">
        <f t="shared" ca="1" si="37"/>
        <v>10.426276463404719</v>
      </c>
    </row>
    <row r="1196" spans="5:6" x14ac:dyDescent="0.25">
      <c r="E1196" s="16">
        <f t="shared" ca="1" si="36"/>
        <v>0.35475572513780107</v>
      </c>
      <c r="F1196" s="20">
        <f t="shared" ca="1" si="37"/>
        <v>8.8879152604859044</v>
      </c>
    </row>
    <row r="1197" spans="5:6" x14ac:dyDescent="0.25">
      <c r="E1197" s="16">
        <f t="shared" ca="1" si="36"/>
        <v>0.52252758218012529</v>
      </c>
      <c r="F1197" s="20">
        <f t="shared" ca="1" si="37"/>
        <v>9.5775805040693527</v>
      </c>
    </row>
    <row r="1198" spans="5:6" x14ac:dyDescent="0.25">
      <c r="E1198" s="16">
        <f t="shared" ca="1" si="36"/>
        <v>0.23239198680667927</v>
      </c>
      <c r="F1198" s="20">
        <f t="shared" ca="1" si="37"/>
        <v>8.2695860432168082</v>
      </c>
    </row>
    <row r="1199" spans="5:6" x14ac:dyDescent="0.25">
      <c r="E1199" s="16">
        <f t="shared" ca="1" si="36"/>
        <v>0.22244012788475076</v>
      </c>
      <c r="F1199" s="20">
        <f t="shared" ca="1" si="37"/>
        <v>8.2108082517722814</v>
      </c>
    </row>
    <row r="1200" spans="5:6" x14ac:dyDescent="0.25">
      <c r="E1200" s="16">
        <f t="shared" ca="1" si="36"/>
        <v>0.37128476122222609</v>
      </c>
      <c r="F1200" s="20">
        <f t="shared" ca="1" si="37"/>
        <v>8.9612787299935128</v>
      </c>
    </row>
    <row r="1201" spans="5:6" x14ac:dyDescent="0.25">
      <c r="E1201" s="16">
        <f t="shared" ca="1" si="36"/>
        <v>0.16497647229443035</v>
      </c>
      <c r="F1201" s="20">
        <f t="shared" ca="1" si="37"/>
        <v>7.8291044052217362</v>
      </c>
    </row>
    <row r="1202" spans="5:6" x14ac:dyDescent="0.25">
      <c r="E1202" s="16">
        <f t="shared" ca="1" si="36"/>
        <v>0.38061529894744262</v>
      </c>
      <c r="F1202" s="20">
        <f t="shared" ca="1" si="37"/>
        <v>9.0019659001422418</v>
      </c>
    </row>
    <row r="1203" spans="5:6" x14ac:dyDescent="0.25">
      <c r="E1203" s="16">
        <f t="shared" ca="1" si="36"/>
        <v>0.44175880972918147</v>
      </c>
      <c r="F1203" s="20">
        <f t="shared" ca="1" si="37"/>
        <v>9.2580658631047079</v>
      </c>
    </row>
    <row r="1204" spans="5:6" x14ac:dyDescent="0.25">
      <c r="E1204" s="16">
        <f t="shared" ca="1" si="36"/>
        <v>0.43904041714988407</v>
      </c>
      <c r="F1204" s="20">
        <f t="shared" ca="1" si="37"/>
        <v>9.2470054434605977</v>
      </c>
    </row>
    <row r="1205" spans="5:6" x14ac:dyDescent="0.25">
      <c r="E1205" s="16">
        <f t="shared" ca="1" si="36"/>
        <v>0.61823536438526461</v>
      </c>
      <c r="F1205" s="20">
        <f t="shared" ca="1" si="37"/>
        <v>9.9462126691713433</v>
      </c>
    </row>
    <row r="1206" spans="5:6" x14ac:dyDescent="0.25">
      <c r="E1206" s="16">
        <f t="shared" ca="1" si="36"/>
        <v>0.37455777604591145</v>
      </c>
      <c r="F1206" s="20">
        <f t="shared" ca="1" si="37"/>
        <v>8.9756080320308129</v>
      </c>
    </row>
    <row r="1207" spans="5:6" x14ac:dyDescent="0.25">
      <c r="E1207" s="16">
        <f t="shared" ca="1" si="36"/>
        <v>0.82720993822279454</v>
      </c>
      <c r="F1207" s="20">
        <f t="shared" ca="1" si="37"/>
        <v>10.837289951935723</v>
      </c>
    </row>
    <row r="1208" spans="5:6" x14ac:dyDescent="0.25">
      <c r="E1208" s="16">
        <f t="shared" ca="1" si="36"/>
        <v>0.89372708282248647</v>
      </c>
      <c r="F1208" s="20">
        <f t="shared" ca="1" si="37"/>
        <v>11.22234817978822</v>
      </c>
    </row>
    <row r="1209" spans="5:6" x14ac:dyDescent="0.25">
      <c r="E1209" s="16">
        <f t="shared" ca="1" si="36"/>
        <v>5.142775320268933E-2</v>
      </c>
      <c r="F1209" s="20">
        <f t="shared" ca="1" si="37"/>
        <v>6.5692529703893676</v>
      </c>
    </row>
    <row r="1210" spans="5:6" x14ac:dyDescent="0.25">
      <c r="E1210" s="16">
        <f t="shared" ca="1" si="36"/>
        <v>0.93603901823322133</v>
      </c>
      <c r="F1210" s="20">
        <f t="shared" ca="1" si="37"/>
        <v>11.554472592716962</v>
      </c>
    </row>
    <row r="1211" spans="5:6" x14ac:dyDescent="0.25">
      <c r="E1211" s="16">
        <f t="shared" ca="1" si="36"/>
        <v>0.99467925944594704</v>
      </c>
      <c r="F1211" s="20">
        <f t="shared" ca="1" si="37"/>
        <v>12.668229595937886</v>
      </c>
    </row>
    <row r="1212" spans="5:6" x14ac:dyDescent="0.25">
      <c r="E1212" s="16">
        <f t="shared" ca="1" si="36"/>
        <v>0.93278033848994757</v>
      </c>
      <c r="F1212" s="20">
        <f t="shared" ca="1" si="37"/>
        <v>11.52440620270813</v>
      </c>
    </row>
    <row r="1213" spans="5:6" x14ac:dyDescent="0.25">
      <c r="E1213" s="16">
        <f t="shared" ca="1" si="36"/>
        <v>0.9201038752966173</v>
      </c>
      <c r="F1213" s="20">
        <f t="shared" ca="1" si="37"/>
        <v>11.416046268171286</v>
      </c>
    </row>
    <row r="1214" spans="5:6" x14ac:dyDescent="0.25">
      <c r="E1214" s="16">
        <f t="shared" ca="1" si="36"/>
        <v>0.28399974392683658</v>
      </c>
      <c r="F1214" s="20">
        <f t="shared" ca="1" si="37"/>
        <v>8.5502274022081934</v>
      </c>
    </row>
    <row r="1215" spans="5:6" x14ac:dyDescent="0.25">
      <c r="E1215" s="16">
        <f t="shared" ca="1" si="36"/>
        <v>0.69374849138675831</v>
      </c>
      <c r="F1215" s="20">
        <f t="shared" ca="1" si="37"/>
        <v>10.243412715407032</v>
      </c>
    </row>
    <row r="1216" spans="5:6" x14ac:dyDescent="0.25">
      <c r="E1216" s="16">
        <f t="shared" ca="1" si="36"/>
        <v>0.54032847149974306</v>
      </c>
      <c r="F1216" s="20">
        <f t="shared" ca="1" si="37"/>
        <v>9.6464000536557144</v>
      </c>
    </row>
    <row r="1217" spans="5:6" x14ac:dyDescent="0.25">
      <c r="E1217" s="16">
        <f t="shared" ca="1" si="36"/>
        <v>0.3164910837744469</v>
      </c>
      <c r="F1217" s="20">
        <f t="shared" ca="1" si="37"/>
        <v>8.7107029914703666</v>
      </c>
    </row>
    <row r="1218" spans="5:6" x14ac:dyDescent="0.25">
      <c r="E1218" s="16">
        <f t="shared" ca="1" si="36"/>
        <v>0.86747096292489201</v>
      </c>
      <c r="F1218" s="20">
        <f t="shared" ca="1" si="37"/>
        <v>11.057346096853456</v>
      </c>
    </row>
    <row r="1219" spans="5:6" x14ac:dyDescent="0.25">
      <c r="E1219" s="16">
        <f t="shared" ca="1" si="36"/>
        <v>0.63154718763861684</v>
      </c>
      <c r="F1219" s="20">
        <f t="shared" ca="1" si="37"/>
        <v>9.9977736976902456</v>
      </c>
    </row>
    <row r="1220" spans="5:6" x14ac:dyDescent="0.25">
      <c r="E1220" s="16">
        <f t="shared" ref="E1220:E1283" ca="1" si="38">RAND()</f>
        <v>0.64698800396667155</v>
      </c>
      <c r="F1220" s="20">
        <f t="shared" ref="F1220:F1283" ca="1" si="39">$C$4*POWER(-LN(1-E1220),(1/$C$3))</f>
        <v>10.057917111496124</v>
      </c>
    </row>
    <row r="1221" spans="5:6" x14ac:dyDescent="0.25">
      <c r="E1221" s="16">
        <f t="shared" ca="1" si="38"/>
        <v>0.39669522439143756</v>
      </c>
      <c r="F1221" s="20">
        <f t="shared" ca="1" si="39"/>
        <v>9.0709740422729244</v>
      </c>
    </row>
    <row r="1222" spans="5:6" x14ac:dyDescent="0.25">
      <c r="E1222" s="16">
        <f t="shared" ca="1" si="38"/>
        <v>0.80940160566310115</v>
      </c>
      <c r="F1222" s="20">
        <f t="shared" ca="1" si="39"/>
        <v>10.748645778216268</v>
      </c>
    </row>
    <row r="1223" spans="5:6" x14ac:dyDescent="0.25">
      <c r="E1223" s="16">
        <f t="shared" ca="1" si="38"/>
        <v>0.77742117621050755</v>
      </c>
      <c r="F1223" s="20">
        <f t="shared" ca="1" si="39"/>
        <v>10.598835138956064</v>
      </c>
    </row>
    <row r="1224" spans="5:6" x14ac:dyDescent="0.25">
      <c r="E1224" s="16">
        <f t="shared" ca="1" si="38"/>
        <v>0.31012492482524423</v>
      </c>
      <c r="F1224" s="20">
        <f t="shared" ca="1" si="39"/>
        <v>8.6800635070425702</v>
      </c>
    </row>
    <row r="1225" spans="5:6" x14ac:dyDescent="0.25">
      <c r="E1225" s="16">
        <f t="shared" ca="1" si="38"/>
        <v>0.97693272439816092</v>
      </c>
      <c r="F1225" s="20">
        <f t="shared" ca="1" si="39"/>
        <v>12.087141915921825</v>
      </c>
    </row>
    <row r="1226" spans="5:6" x14ac:dyDescent="0.25">
      <c r="E1226" s="16">
        <f t="shared" ca="1" si="38"/>
        <v>0.36748848438389004</v>
      </c>
      <c r="F1226" s="20">
        <f t="shared" ca="1" si="39"/>
        <v>8.9445791613874892</v>
      </c>
    </row>
    <row r="1227" spans="5:6" x14ac:dyDescent="0.25">
      <c r="E1227" s="16">
        <f t="shared" ca="1" si="38"/>
        <v>9.1709235379454523E-2</v>
      </c>
      <c r="F1227" s="20">
        <f t="shared" ca="1" si="39"/>
        <v>7.1570378640897765</v>
      </c>
    </row>
    <row r="1228" spans="5:6" x14ac:dyDescent="0.25">
      <c r="E1228" s="16">
        <f t="shared" ca="1" si="38"/>
        <v>0.81699409313546656</v>
      </c>
      <c r="F1228" s="20">
        <f t="shared" ca="1" si="39"/>
        <v>10.785912537589123</v>
      </c>
    </row>
    <row r="1229" spans="5:6" x14ac:dyDescent="0.25">
      <c r="E1229" s="16">
        <f t="shared" ca="1" si="38"/>
        <v>0.48474778530821139</v>
      </c>
      <c r="F1229" s="20">
        <f t="shared" ca="1" si="39"/>
        <v>9.4299887314761897</v>
      </c>
    </row>
    <row r="1230" spans="5:6" x14ac:dyDescent="0.25">
      <c r="E1230" s="16">
        <f t="shared" ca="1" si="38"/>
        <v>0.92427920923344531</v>
      </c>
      <c r="F1230" s="20">
        <f t="shared" ca="1" si="39"/>
        <v>11.45037490087576</v>
      </c>
    </row>
    <row r="1231" spans="5:6" x14ac:dyDescent="0.25">
      <c r="E1231" s="16">
        <f t="shared" ca="1" si="38"/>
        <v>0.51870995781925933</v>
      </c>
      <c r="F1231" s="20">
        <f t="shared" ca="1" si="39"/>
        <v>9.5627725372259285</v>
      </c>
    </row>
    <row r="1232" spans="5:6" x14ac:dyDescent="0.25">
      <c r="E1232" s="16">
        <f t="shared" ca="1" si="38"/>
        <v>0.53586304748496616</v>
      </c>
      <c r="F1232" s="20">
        <f t="shared" ca="1" si="39"/>
        <v>9.629167434191622</v>
      </c>
    </row>
    <row r="1233" spans="5:6" x14ac:dyDescent="0.25">
      <c r="E1233" s="16">
        <f t="shared" ca="1" si="38"/>
        <v>0.48697547797099017</v>
      </c>
      <c r="F1233" s="20">
        <f t="shared" ca="1" si="39"/>
        <v>9.4387667776288744</v>
      </c>
    </row>
    <row r="1234" spans="5:6" x14ac:dyDescent="0.25">
      <c r="E1234" s="16">
        <f t="shared" ca="1" si="38"/>
        <v>0.72170787556765514</v>
      </c>
      <c r="F1234" s="20">
        <f t="shared" ca="1" si="39"/>
        <v>10.357889911459278</v>
      </c>
    </row>
    <row r="1235" spans="5:6" x14ac:dyDescent="0.25">
      <c r="E1235" s="16">
        <f t="shared" ca="1" si="38"/>
        <v>4.455990696373624E-2</v>
      </c>
      <c r="F1235" s="20">
        <f t="shared" ca="1" si="39"/>
        <v>6.4328097377406017</v>
      </c>
    </row>
    <row r="1236" spans="5:6" x14ac:dyDescent="0.25">
      <c r="E1236" s="16">
        <f t="shared" ca="1" si="38"/>
        <v>0.71777142735102528</v>
      </c>
      <c r="F1236" s="20">
        <f t="shared" ca="1" si="39"/>
        <v>10.341564005951973</v>
      </c>
    </row>
    <row r="1237" spans="5:6" x14ac:dyDescent="0.25">
      <c r="E1237" s="16">
        <f t="shared" ca="1" si="38"/>
        <v>0.94112521737874377</v>
      </c>
      <c r="F1237" s="20">
        <f t="shared" ca="1" si="39"/>
        <v>11.603586683293322</v>
      </c>
    </row>
    <row r="1238" spans="5:6" x14ac:dyDescent="0.25">
      <c r="E1238" s="16">
        <f t="shared" ca="1" si="38"/>
        <v>0.44041923887413958</v>
      </c>
      <c r="F1238" s="20">
        <f t="shared" ca="1" si="39"/>
        <v>9.2526187032017564</v>
      </c>
    </row>
    <row r="1239" spans="5:6" x14ac:dyDescent="0.25">
      <c r="E1239" s="16">
        <f t="shared" ca="1" si="38"/>
        <v>0.16895410561548863</v>
      </c>
      <c r="F1239" s="20">
        <f t="shared" ca="1" si="39"/>
        <v>7.8583940870537239</v>
      </c>
    </row>
    <row r="1240" spans="5:6" x14ac:dyDescent="0.25">
      <c r="E1240" s="16">
        <f t="shared" ca="1" si="38"/>
        <v>0.93000857170144602</v>
      </c>
      <c r="F1240" s="20">
        <f t="shared" ca="1" si="39"/>
        <v>11.499606304812414</v>
      </c>
    </row>
    <row r="1241" spans="5:6" x14ac:dyDescent="0.25">
      <c r="E1241" s="16">
        <f t="shared" ca="1" si="38"/>
        <v>0.45204227241376516</v>
      </c>
      <c r="F1241" s="20">
        <f t="shared" ca="1" si="39"/>
        <v>9.2996825942688996</v>
      </c>
    </row>
    <row r="1242" spans="5:6" x14ac:dyDescent="0.25">
      <c r="E1242" s="16">
        <f t="shared" ca="1" si="38"/>
        <v>0.67017414571165146</v>
      </c>
      <c r="F1242" s="20">
        <f t="shared" ca="1" si="39"/>
        <v>10.149144772065696</v>
      </c>
    </row>
    <row r="1243" spans="5:6" x14ac:dyDescent="0.25">
      <c r="E1243" s="16">
        <f t="shared" ca="1" si="38"/>
        <v>0.97139504364199214</v>
      </c>
      <c r="F1243" s="20">
        <f t="shared" ca="1" si="39"/>
        <v>11.986074627531922</v>
      </c>
    </row>
    <row r="1244" spans="5:6" x14ac:dyDescent="0.25">
      <c r="E1244" s="16">
        <f t="shared" ca="1" si="38"/>
        <v>0.265754331596323</v>
      </c>
      <c r="F1244" s="20">
        <f t="shared" ca="1" si="39"/>
        <v>8.4551083142148968</v>
      </c>
    </row>
    <row r="1245" spans="5:6" x14ac:dyDescent="0.25">
      <c r="E1245" s="16">
        <f t="shared" ca="1" si="38"/>
        <v>5.8920141696497952E-3</v>
      </c>
      <c r="F1245" s="20">
        <f t="shared" ca="1" si="39"/>
        <v>4.8045142004394892</v>
      </c>
    </row>
    <row r="1246" spans="5:6" x14ac:dyDescent="0.25">
      <c r="E1246" s="16">
        <f t="shared" ca="1" si="38"/>
        <v>0.96733695332602609</v>
      </c>
      <c r="F1246" s="20">
        <f t="shared" ca="1" si="39"/>
        <v>11.921114163246354</v>
      </c>
    </row>
    <row r="1247" spans="5:6" x14ac:dyDescent="0.25">
      <c r="E1247" s="16">
        <f t="shared" ca="1" si="38"/>
        <v>5.7365702125517504E-2</v>
      </c>
      <c r="F1247" s="20">
        <f t="shared" ca="1" si="39"/>
        <v>6.6755679393022209</v>
      </c>
    </row>
    <row r="1248" spans="5:6" x14ac:dyDescent="0.25">
      <c r="E1248" s="16">
        <f t="shared" ca="1" si="38"/>
        <v>0.45626829993332829</v>
      </c>
      <c r="F1248" s="20">
        <f t="shared" ca="1" si="39"/>
        <v>9.3166875486730945</v>
      </c>
    </row>
    <row r="1249" spans="5:6" x14ac:dyDescent="0.25">
      <c r="E1249" s="16">
        <f t="shared" ca="1" si="38"/>
        <v>0.6465248308110656</v>
      </c>
      <c r="F1249" s="20">
        <f t="shared" ca="1" si="39"/>
        <v>10.056106783330627</v>
      </c>
    </row>
    <row r="1250" spans="5:6" x14ac:dyDescent="0.25">
      <c r="E1250" s="16">
        <f t="shared" ca="1" si="38"/>
        <v>0.7362995660266729</v>
      </c>
      <c r="F1250" s="20">
        <f t="shared" ca="1" si="39"/>
        <v>10.419098829380724</v>
      </c>
    </row>
    <row r="1251" spans="5:6" x14ac:dyDescent="0.25">
      <c r="E1251" s="16">
        <f t="shared" ca="1" si="38"/>
        <v>0.65518715315206644</v>
      </c>
      <c r="F1251" s="20">
        <f t="shared" ca="1" si="39"/>
        <v>10.090036195072758</v>
      </c>
    </row>
    <row r="1252" spans="5:6" x14ac:dyDescent="0.25">
      <c r="E1252" s="16">
        <f t="shared" ca="1" si="38"/>
        <v>0.89476308097083534</v>
      </c>
      <c r="F1252" s="20">
        <f t="shared" ca="1" si="39"/>
        <v>11.229340953593585</v>
      </c>
    </row>
    <row r="1253" spans="5:6" x14ac:dyDescent="0.25">
      <c r="E1253" s="16">
        <f t="shared" ca="1" si="38"/>
        <v>0.51694116444986804</v>
      </c>
      <c r="F1253" s="20">
        <f t="shared" ca="1" si="39"/>
        <v>9.5559048899136343</v>
      </c>
    </row>
    <row r="1254" spans="5:6" x14ac:dyDescent="0.25">
      <c r="E1254" s="16">
        <f t="shared" ca="1" si="38"/>
        <v>0.34815012745484963</v>
      </c>
      <c r="F1254" s="20">
        <f t="shared" ca="1" si="39"/>
        <v>8.8580995518491985</v>
      </c>
    </row>
    <row r="1255" spans="5:6" x14ac:dyDescent="0.25">
      <c r="E1255" s="16">
        <f t="shared" ca="1" si="38"/>
        <v>0.67950220514417659</v>
      </c>
      <c r="F1255" s="20">
        <f t="shared" ca="1" si="39"/>
        <v>10.18623694492133</v>
      </c>
    </row>
    <row r="1256" spans="5:6" x14ac:dyDescent="0.25">
      <c r="E1256" s="16">
        <f t="shared" ca="1" si="38"/>
        <v>0.24766878130263026</v>
      </c>
      <c r="F1256" s="20">
        <f t="shared" ca="1" si="39"/>
        <v>8.3565860881143355</v>
      </c>
    </row>
    <row r="1257" spans="5:6" x14ac:dyDescent="0.25">
      <c r="E1257" s="16">
        <f t="shared" ca="1" si="38"/>
        <v>0.67199302585014764</v>
      </c>
      <c r="F1257" s="20">
        <f t="shared" ca="1" si="39"/>
        <v>10.156357820357364</v>
      </c>
    </row>
    <row r="1258" spans="5:6" x14ac:dyDescent="0.25">
      <c r="E1258" s="16">
        <f t="shared" ca="1" si="38"/>
        <v>0.18321386364087544</v>
      </c>
      <c r="F1258" s="20">
        <f t="shared" ca="1" si="39"/>
        <v>7.959402495532137</v>
      </c>
    </row>
    <row r="1259" spans="5:6" x14ac:dyDescent="0.25">
      <c r="E1259" s="16">
        <f t="shared" ca="1" si="38"/>
        <v>9.131442673914858E-3</v>
      </c>
      <c r="F1259" s="20">
        <f t="shared" ca="1" si="39"/>
        <v>5.1160270939576682</v>
      </c>
    </row>
    <row r="1260" spans="5:6" x14ac:dyDescent="0.25">
      <c r="E1260" s="16">
        <f t="shared" ca="1" si="38"/>
        <v>2.275903109147992E-2</v>
      </c>
      <c r="F1260" s="20">
        <f t="shared" ca="1" si="39"/>
        <v>5.8347261561564769</v>
      </c>
    </row>
    <row r="1261" spans="5:6" x14ac:dyDescent="0.25">
      <c r="E1261" s="16">
        <f t="shared" ca="1" si="38"/>
        <v>0.65626692366175643</v>
      </c>
      <c r="F1261" s="20">
        <f t="shared" ca="1" si="39"/>
        <v>10.094276791168046</v>
      </c>
    </row>
    <row r="1262" spans="5:6" x14ac:dyDescent="0.25">
      <c r="E1262" s="16">
        <f t="shared" ca="1" si="38"/>
        <v>0.74380117051210326</v>
      </c>
      <c r="F1262" s="20">
        <f t="shared" ca="1" si="39"/>
        <v>10.451030461097158</v>
      </c>
    </row>
    <row r="1263" spans="5:6" x14ac:dyDescent="0.25">
      <c r="E1263" s="16">
        <f t="shared" ca="1" si="38"/>
        <v>0.81269271906746121</v>
      </c>
      <c r="F1263" s="20">
        <f t="shared" ca="1" si="39"/>
        <v>10.764708986778512</v>
      </c>
    </row>
    <row r="1264" spans="5:6" x14ac:dyDescent="0.25">
      <c r="E1264" s="16">
        <f t="shared" ca="1" si="38"/>
        <v>0.13791851174402425</v>
      </c>
      <c r="F1264" s="20">
        <f t="shared" ca="1" si="39"/>
        <v>7.6144003065211043</v>
      </c>
    </row>
    <row r="1265" spans="5:6" x14ac:dyDescent="0.25">
      <c r="E1265" s="16">
        <f t="shared" ca="1" si="38"/>
        <v>0.74351162342071286</v>
      </c>
      <c r="F1265" s="20">
        <f t="shared" ca="1" si="39"/>
        <v>10.449791668849528</v>
      </c>
    </row>
    <row r="1266" spans="5:6" x14ac:dyDescent="0.25">
      <c r="E1266" s="16">
        <f t="shared" ca="1" si="38"/>
        <v>1.4695701848959297E-2</v>
      </c>
      <c r="F1266" s="20">
        <f t="shared" ca="1" si="39"/>
        <v>5.4780846592881947</v>
      </c>
    </row>
    <row r="1267" spans="5:6" x14ac:dyDescent="0.25">
      <c r="E1267" s="16">
        <f t="shared" ca="1" si="38"/>
        <v>0.70189852349093329</v>
      </c>
      <c r="F1267" s="20">
        <f t="shared" ca="1" si="39"/>
        <v>10.276446250321268</v>
      </c>
    </row>
    <row r="1268" spans="5:6" x14ac:dyDescent="0.25">
      <c r="E1268" s="16">
        <f t="shared" ca="1" si="38"/>
        <v>0.26978270397280535</v>
      </c>
      <c r="F1268" s="20">
        <f t="shared" ca="1" si="39"/>
        <v>8.4764573406448402</v>
      </c>
    </row>
    <row r="1269" spans="5:6" x14ac:dyDescent="0.25">
      <c r="E1269" s="16">
        <f t="shared" ca="1" si="38"/>
        <v>0.49951611128602158</v>
      </c>
      <c r="F1269" s="20">
        <f t="shared" ca="1" si="39"/>
        <v>9.4879882449232031</v>
      </c>
    </row>
    <row r="1270" spans="5:6" x14ac:dyDescent="0.25">
      <c r="E1270" s="16">
        <f t="shared" ca="1" si="38"/>
        <v>0.18995119862451304</v>
      </c>
      <c r="F1270" s="20">
        <f t="shared" ca="1" si="39"/>
        <v>8.0051430967566084</v>
      </c>
    </row>
    <row r="1271" spans="5:6" x14ac:dyDescent="0.25">
      <c r="E1271" s="16">
        <f t="shared" ca="1" si="38"/>
        <v>0.83560434320084764</v>
      </c>
      <c r="F1271" s="20">
        <f t="shared" ca="1" si="39"/>
        <v>10.880680815074182</v>
      </c>
    </row>
    <row r="1272" spans="5:6" x14ac:dyDescent="0.25">
      <c r="E1272" s="16">
        <f t="shared" ca="1" si="38"/>
        <v>0.48942609292451422</v>
      </c>
      <c r="F1272" s="20">
        <f t="shared" ca="1" si="39"/>
        <v>9.4484107351597331</v>
      </c>
    </row>
    <row r="1273" spans="5:6" x14ac:dyDescent="0.25">
      <c r="E1273" s="16">
        <f t="shared" ca="1" si="38"/>
        <v>0.33778962181422867</v>
      </c>
      <c r="F1273" s="20">
        <f t="shared" ca="1" si="39"/>
        <v>8.8107161385282637</v>
      </c>
    </row>
    <row r="1274" spans="5:6" x14ac:dyDescent="0.25">
      <c r="E1274" s="16">
        <f t="shared" ca="1" si="38"/>
        <v>0.37056317370794689</v>
      </c>
      <c r="F1274" s="20">
        <f t="shared" ca="1" si="39"/>
        <v>8.9581111435670859</v>
      </c>
    </row>
    <row r="1275" spans="5:6" x14ac:dyDescent="0.25">
      <c r="E1275" s="16">
        <f t="shared" ca="1" si="38"/>
        <v>0.13466289001398069</v>
      </c>
      <c r="F1275" s="20">
        <f t="shared" ca="1" si="39"/>
        <v>7.586466420929372</v>
      </c>
    </row>
    <row r="1276" spans="5:6" x14ac:dyDescent="0.25">
      <c r="E1276" s="16">
        <f t="shared" ca="1" si="38"/>
        <v>0.35041071089450282</v>
      </c>
      <c r="F1276" s="20">
        <f t="shared" ca="1" si="39"/>
        <v>8.8683367170412524</v>
      </c>
    </row>
    <row r="1277" spans="5:6" x14ac:dyDescent="0.25">
      <c r="E1277" s="16">
        <f t="shared" ca="1" si="38"/>
        <v>0.35599938168898371</v>
      </c>
      <c r="F1277" s="20">
        <f t="shared" ca="1" si="39"/>
        <v>8.8934958432724827</v>
      </c>
    </row>
    <row r="1278" spans="5:6" x14ac:dyDescent="0.25">
      <c r="E1278" s="16">
        <f t="shared" ca="1" si="38"/>
        <v>0.51249504001486834</v>
      </c>
      <c r="F1278" s="20">
        <f t="shared" ca="1" si="39"/>
        <v>9.5386219624704918</v>
      </c>
    </row>
    <row r="1279" spans="5:6" x14ac:dyDescent="0.25">
      <c r="E1279" s="16">
        <f t="shared" ca="1" si="38"/>
        <v>0.40412419410198286</v>
      </c>
      <c r="F1279" s="20">
        <f t="shared" ca="1" si="39"/>
        <v>9.102418129625967</v>
      </c>
    </row>
    <row r="1280" spans="5:6" x14ac:dyDescent="0.25">
      <c r="E1280" s="16">
        <f t="shared" ca="1" si="38"/>
        <v>0.5022170018626263</v>
      </c>
      <c r="F1280" s="20">
        <f t="shared" ca="1" si="39"/>
        <v>9.4985490745903665</v>
      </c>
    </row>
    <row r="1281" spans="5:6" x14ac:dyDescent="0.25">
      <c r="E1281" s="16">
        <f t="shared" ca="1" si="38"/>
        <v>0.76855242186196648</v>
      </c>
      <c r="F1281" s="20">
        <f t="shared" ca="1" si="39"/>
        <v>10.55901416446879</v>
      </c>
    </row>
    <row r="1282" spans="5:6" x14ac:dyDescent="0.25">
      <c r="E1282" s="16">
        <f t="shared" ca="1" si="38"/>
        <v>0.301353694957748</v>
      </c>
      <c r="F1282" s="20">
        <f t="shared" ca="1" si="39"/>
        <v>8.637235144992383</v>
      </c>
    </row>
    <row r="1283" spans="5:6" x14ac:dyDescent="0.25">
      <c r="E1283" s="16">
        <f t="shared" ca="1" si="38"/>
        <v>0.54143457309984799</v>
      </c>
      <c r="F1283" s="20">
        <f t="shared" ca="1" si="39"/>
        <v>9.6506658940312366</v>
      </c>
    </row>
    <row r="1284" spans="5:6" x14ac:dyDescent="0.25">
      <c r="E1284" s="16">
        <f t="shared" ref="E1284:E1347" ca="1" si="40">RAND()</f>
        <v>0.53934745489671976</v>
      </c>
      <c r="F1284" s="20">
        <f t="shared" ref="F1284:F1347" ca="1" si="41">$C$4*POWER(-LN(1-E1284),(1/$C$3))</f>
        <v>9.6426157395746745</v>
      </c>
    </row>
    <row r="1285" spans="5:6" x14ac:dyDescent="0.25">
      <c r="E1285" s="16">
        <f t="shared" ca="1" si="40"/>
        <v>0.93034233342898176</v>
      </c>
      <c r="F1285" s="20">
        <f t="shared" ca="1" si="41"/>
        <v>11.502556828157793</v>
      </c>
    </row>
    <row r="1286" spans="5:6" x14ac:dyDescent="0.25">
      <c r="E1286" s="16">
        <f t="shared" ca="1" si="40"/>
        <v>0.4011778302533191</v>
      </c>
      <c r="F1286" s="20">
        <f t="shared" ca="1" si="41"/>
        <v>9.0899786984867283</v>
      </c>
    </row>
    <row r="1287" spans="5:6" x14ac:dyDescent="0.25">
      <c r="E1287" s="16">
        <f t="shared" ca="1" si="40"/>
        <v>0.91578786443629934</v>
      </c>
      <c r="F1287" s="20">
        <f t="shared" ca="1" si="41"/>
        <v>11.381785427552307</v>
      </c>
    </row>
    <row r="1288" spans="5:6" x14ac:dyDescent="0.25">
      <c r="E1288" s="16">
        <f t="shared" ca="1" si="40"/>
        <v>0.3627231231178254</v>
      </c>
      <c r="F1288" s="20">
        <f t="shared" ca="1" si="41"/>
        <v>8.9234924274126506</v>
      </c>
    </row>
    <row r="1289" spans="5:6" x14ac:dyDescent="0.25">
      <c r="E1289" s="16">
        <f t="shared" ca="1" si="40"/>
        <v>0.73826646202240365</v>
      </c>
      <c r="F1289" s="20">
        <f t="shared" ca="1" si="41"/>
        <v>10.427438967316691</v>
      </c>
    </row>
    <row r="1290" spans="5:6" x14ac:dyDescent="0.25">
      <c r="E1290" s="16">
        <f t="shared" ca="1" si="40"/>
        <v>0.81987737950654793</v>
      </c>
      <c r="F1290" s="20">
        <f t="shared" ca="1" si="41"/>
        <v>10.800263901344405</v>
      </c>
    </row>
    <row r="1291" spans="5:6" x14ac:dyDescent="0.25">
      <c r="E1291" s="16">
        <f t="shared" ca="1" si="40"/>
        <v>0.7790484434896715</v>
      </c>
      <c r="F1291" s="20">
        <f t="shared" ca="1" si="41"/>
        <v>10.606214408681385</v>
      </c>
    </row>
    <row r="1292" spans="5:6" x14ac:dyDescent="0.25">
      <c r="E1292" s="16">
        <f t="shared" ca="1" si="40"/>
        <v>0.80283325870044908</v>
      </c>
      <c r="F1292" s="20">
        <f t="shared" ca="1" si="41"/>
        <v>10.716981133941934</v>
      </c>
    </row>
    <row r="1293" spans="5:6" x14ac:dyDescent="0.25">
      <c r="E1293" s="16">
        <f t="shared" ca="1" si="40"/>
        <v>0.34816486442296268</v>
      </c>
      <c r="F1293" s="20">
        <f t="shared" ca="1" si="41"/>
        <v>8.8581664038261074</v>
      </c>
    </row>
    <row r="1294" spans="5:6" x14ac:dyDescent="0.25">
      <c r="E1294" s="16">
        <f t="shared" ca="1" si="40"/>
        <v>0.70887586589501739</v>
      </c>
      <c r="F1294" s="20">
        <f t="shared" ca="1" si="41"/>
        <v>10.304936040620134</v>
      </c>
    </row>
    <row r="1295" spans="5:6" x14ac:dyDescent="0.25">
      <c r="E1295" s="16">
        <f t="shared" ca="1" si="40"/>
        <v>0.54997752043148318</v>
      </c>
      <c r="F1295" s="20">
        <f t="shared" ca="1" si="41"/>
        <v>9.6835810295030011</v>
      </c>
    </row>
    <row r="1296" spans="5:6" x14ac:dyDescent="0.25">
      <c r="E1296" s="16">
        <f t="shared" ca="1" si="40"/>
        <v>0.87814684152398159</v>
      </c>
      <c r="F1296" s="20">
        <f t="shared" ca="1" si="41"/>
        <v>11.121850707727951</v>
      </c>
    </row>
    <row r="1297" spans="5:6" x14ac:dyDescent="0.25">
      <c r="E1297" s="16">
        <f t="shared" ca="1" si="40"/>
        <v>0.31923474770259153</v>
      </c>
      <c r="F1297" s="20">
        <f t="shared" ca="1" si="41"/>
        <v>8.7237973286110844</v>
      </c>
    </row>
    <row r="1298" spans="5:6" x14ac:dyDescent="0.25">
      <c r="E1298" s="16">
        <f t="shared" ca="1" si="40"/>
        <v>6.8592785394872346E-2</v>
      </c>
      <c r="F1298" s="20">
        <f t="shared" ca="1" si="41"/>
        <v>6.8540193271327503</v>
      </c>
    </row>
    <row r="1299" spans="5:6" x14ac:dyDescent="0.25">
      <c r="E1299" s="16">
        <f t="shared" ca="1" si="40"/>
        <v>0.96228039868086845</v>
      </c>
      <c r="F1299" s="20">
        <f t="shared" ca="1" si="41"/>
        <v>11.84814564854485</v>
      </c>
    </row>
    <row r="1300" spans="5:6" x14ac:dyDescent="0.25">
      <c r="E1300" s="16">
        <f t="shared" ca="1" si="40"/>
        <v>0.23369149310984616</v>
      </c>
      <c r="F1300" s="20">
        <f t="shared" ca="1" si="41"/>
        <v>8.2771337803682918</v>
      </c>
    </row>
    <row r="1301" spans="5:6" x14ac:dyDescent="0.25">
      <c r="E1301" s="16">
        <f t="shared" ca="1" si="40"/>
        <v>0.74574624787444144</v>
      </c>
      <c r="F1301" s="20">
        <f t="shared" ca="1" si="41"/>
        <v>10.459365767856889</v>
      </c>
    </row>
    <row r="1302" spans="5:6" x14ac:dyDescent="0.25">
      <c r="E1302" s="16">
        <f t="shared" ca="1" si="40"/>
        <v>0.19109800969573987</v>
      </c>
      <c r="F1302" s="20">
        <f t="shared" ca="1" si="41"/>
        <v>8.0128118951179435</v>
      </c>
    </row>
    <row r="1303" spans="5:6" x14ac:dyDescent="0.25">
      <c r="E1303" s="16">
        <f t="shared" ca="1" si="40"/>
        <v>0.3403863860070947</v>
      </c>
      <c r="F1303" s="20">
        <f t="shared" ca="1" si="41"/>
        <v>8.8226658297620943</v>
      </c>
    </row>
    <row r="1304" spans="5:6" x14ac:dyDescent="0.25">
      <c r="E1304" s="16">
        <f t="shared" ca="1" si="40"/>
        <v>0.94548417081890879</v>
      </c>
      <c r="F1304" s="20">
        <f t="shared" ca="1" si="41"/>
        <v>11.648090521011291</v>
      </c>
    </row>
    <row r="1305" spans="5:6" x14ac:dyDescent="0.25">
      <c r="E1305" s="16">
        <f t="shared" ca="1" si="40"/>
        <v>0.95137258195302088</v>
      </c>
      <c r="F1305" s="20">
        <f t="shared" ca="1" si="41"/>
        <v>11.712393962580068</v>
      </c>
    </row>
    <row r="1306" spans="5:6" x14ac:dyDescent="0.25">
      <c r="E1306" s="16">
        <f t="shared" ca="1" si="40"/>
        <v>0.4770720840342858</v>
      </c>
      <c r="F1306" s="20">
        <f t="shared" ca="1" si="41"/>
        <v>9.3996563326649927</v>
      </c>
    </row>
    <row r="1307" spans="5:6" x14ac:dyDescent="0.25">
      <c r="E1307" s="16">
        <f t="shared" ca="1" si="40"/>
        <v>0.64463721143550012</v>
      </c>
      <c r="F1307" s="20">
        <f t="shared" ca="1" si="41"/>
        <v>10.048733237311689</v>
      </c>
    </row>
    <row r="1308" spans="5:6" x14ac:dyDescent="0.25">
      <c r="E1308" s="16">
        <f t="shared" ca="1" si="40"/>
        <v>0.39749445571331998</v>
      </c>
      <c r="F1308" s="20">
        <f t="shared" ca="1" si="41"/>
        <v>9.07436962431645</v>
      </c>
    </row>
    <row r="1309" spans="5:6" x14ac:dyDescent="0.25">
      <c r="E1309" s="16">
        <f t="shared" ca="1" si="40"/>
        <v>0.47511332807833595</v>
      </c>
      <c r="F1309" s="20">
        <f t="shared" ca="1" si="41"/>
        <v>9.3918932826432524</v>
      </c>
    </row>
    <row r="1310" spans="5:6" x14ac:dyDescent="0.25">
      <c r="E1310" s="16">
        <f t="shared" ca="1" si="40"/>
        <v>0.45445473396609248</v>
      </c>
      <c r="F1310" s="20">
        <f t="shared" ca="1" si="41"/>
        <v>9.309396707181822</v>
      </c>
    </row>
    <row r="1311" spans="5:6" x14ac:dyDescent="0.25">
      <c r="E1311" s="16">
        <f t="shared" ca="1" si="40"/>
        <v>0.71978613889325349</v>
      </c>
      <c r="F1311" s="20">
        <f t="shared" ca="1" si="41"/>
        <v>10.349910413725642</v>
      </c>
    </row>
    <row r="1312" spans="5:6" x14ac:dyDescent="0.25">
      <c r="E1312" s="16">
        <f t="shared" ca="1" si="40"/>
        <v>0.69317255171740177</v>
      </c>
      <c r="F1312" s="20">
        <f t="shared" ca="1" si="41"/>
        <v>10.241087729372154</v>
      </c>
    </row>
    <row r="1313" spans="5:6" x14ac:dyDescent="0.25">
      <c r="E1313" s="16">
        <f t="shared" ca="1" si="40"/>
        <v>0.98736490070670813</v>
      </c>
      <c r="F1313" s="20">
        <f t="shared" ca="1" si="41"/>
        <v>12.345692934027241</v>
      </c>
    </row>
    <row r="1314" spans="5:6" x14ac:dyDescent="0.25">
      <c r="E1314" s="16">
        <f t="shared" ca="1" si="40"/>
        <v>0.59944470499114866</v>
      </c>
      <c r="F1314" s="20">
        <f t="shared" ca="1" si="41"/>
        <v>9.8737512367617821</v>
      </c>
    </row>
    <row r="1315" spans="5:6" x14ac:dyDescent="0.25">
      <c r="E1315" s="16">
        <f t="shared" ca="1" si="40"/>
        <v>0.19160126839706471</v>
      </c>
      <c r="F1315" s="20">
        <f t="shared" ca="1" si="41"/>
        <v>8.0161667771560445</v>
      </c>
    </row>
    <row r="1316" spans="5:6" x14ac:dyDescent="0.25">
      <c r="E1316" s="16">
        <f t="shared" ca="1" si="40"/>
        <v>0.8194525015240075</v>
      </c>
      <c r="F1316" s="20">
        <f t="shared" ca="1" si="41"/>
        <v>10.798141947236209</v>
      </c>
    </row>
    <row r="1317" spans="5:6" x14ac:dyDescent="0.25">
      <c r="E1317" s="16">
        <f t="shared" ca="1" si="40"/>
        <v>0.88722845759986024</v>
      </c>
      <c r="F1317" s="20">
        <f t="shared" ca="1" si="41"/>
        <v>11.1794115620492</v>
      </c>
    </row>
    <row r="1318" spans="5:6" x14ac:dyDescent="0.25">
      <c r="E1318" s="16">
        <f t="shared" ca="1" si="40"/>
        <v>0.86103702651097724</v>
      </c>
      <c r="F1318" s="20">
        <f t="shared" ca="1" si="41"/>
        <v>11.019914738467387</v>
      </c>
    </row>
    <row r="1319" spans="5:6" x14ac:dyDescent="0.25">
      <c r="E1319" s="16">
        <f t="shared" ca="1" si="40"/>
        <v>0.38079674925451912</v>
      </c>
      <c r="F1319" s="20">
        <f t="shared" ca="1" si="41"/>
        <v>9.0027522663080859</v>
      </c>
    </row>
    <row r="1320" spans="5:6" x14ac:dyDescent="0.25">
      <c r="E1320" s="16">
        <f t="shared" ca="1" si="40"/>
        <v>0.81059529819653797</v>
      </c>
      <c r="F1320" s="20">
        <f t="shared" ca="1" si="41"/>
        <v>10.754456256035391</v>
      </c>
    </row>
    <row r="1321" spans="5:6" x14ac:dyDescent="0.25">
      <c r="E1321" s="16">
        <f t="shared" ca="1" si="40"/>
        <v>0.36042657620169982</v>
      </c>
      <c r="F1321" s="20">
        <f t="shared" ca="1" si="41"/>
        <v>8.9132795182947788</v>
      </c>
    </row>
    <row r="1322" spans="5:6" x14ac:dyDescent="0.25">
      <c r="E1322" s="16">
        <f t="shared" ca="1" si="40"/>
        <v>0.2440249138397893</v>
      </c>
      <c r="F1322" s="20">
        <f t="shared" ca="1" si="41"/>
        <v>8.3361680234716093</v>
      </c>
    </row>
    <row r="1323" spans="5:6" x14ac:dyDescent="0.25">
      <c r="E1323" s="16">
        <f t="shared" ca="1" si="40"/>
        <v>0.40248785108510077</v>
      </c>
      <c r="F1323" s="20">
        <f t="shared" ca="1" si="41"/>
        <v>9.095514583079483</v>
      </c>
    </row>
    <row r="1324" spans="5:6" x14ac:dyDescent="0.25">
      <c r="E1324" s="16">
        <f t="shared" ca="1" si="40"/>
        <v>0.37259486813436804</v>
      </c>
      <c r="F1324" s="20">
        <f t="shared" ca="1" si="41"/>
        <v>8.9670219120785699</v>
      </c>
    </row>
    <row r="1325" spans="5:6" x14ac:dyDescent="0.25">
      <c r="E1325" s="16">
        <f t="shared" ca="1" si="40"/>
        <v>0.30645401963807661</v>
      </c>
      <c r="F1325" s="20">
        <f t="shared" ca="1" si="41"/>
        <v>8.6622277898309505</v>
      </c>
    </row>
    <row r="1326" spans="5:6" x14ac:dyDescent="0.25">
      <c r="E1326" s="16">
        <f t="shared" ca="1" si="40"/>
        <v>0.21840090555723435</v>
      </c>
      <c r="F1326" s="20">
        <f t="shared" ca="1" si="41"/>
        <v>8.1864363049610045</v>
      </c>
    </row>
    <row r="1327" spans="5:6" x14ac:dyDescent="0.25">
      <c r="E1327" s="16">
        <f t="shared" ca="1" si="40"/>
        <v>0.96762642851844161</v>
      </c>
      <c r="F1327" s="20">
        <f t="shared" ca="1" si="41"/>
        <v>11.925540081564563</v>
      </c>
    </row>
    <row r="1328" spans="5:6" x14ac:dyDescent="0.25">
      <c r="E1328" s="16">
        <f t="shared" ca="1" si="40"/>
        <v>0.10166387308324754</v>
      </c>
      <c r="F1328" s="20">
        <f t="shared" ca="1" si="41"/>
        <v>7.268800496300476</v>
      </c>
    </row>
    <row r="1329" spans="5:6" x14ac:dyDescent="0.25">
      <c r="E1329" s="16">
        <f t="shared" ca="1" si="40"/>
        <v>0.93020029378911306</v>
      </c>
      <c r="F1329" s="20">
        <f t="shared" ca="1" si="41"/>
        <v>11.501299999077366</v>
      </c>
    </row>
    <row r="1330" spans="5:6" x14ac:dyDescent="0.25">
      <c r="E1330" s="16">
        <f t="shared" ca="1" si="40"/>
        <v>0.33694157172580885</v>
      </c>
      <c r="F1330" s="20">
        <f t="shared" ca="1" si="41"/>
        <v>8.8068026781108895</v>
      </c>
    </row>
    <row r="1331" spans="5:6" x14ac:dyDescent="0.25">
      <c r="E1331" s="16">
        <f t="shared" ca="1" si="40"/>
        <v>0.1863279790276906</v>
      </c>
      <c r="F1331" s="20">
        <f t="shared" ca="1" si="41"/>
        <v>7.9806931050990411</v>
      </c>
    </row>
    <row r="1332" spans="5:6" x14ac:dyDescent="0.25">
      <c r="E1332" s="16">
        <f t="shared" ca="1" si="40"/>
        <v>0.22775108466467853</v>
      </c>
      <c r="F1332" s="20">
        <f t="shared" ca="1" si="41"/>
        <v>8.2423944664770747</v>
      </c>
    </row>
    <row r="1333" spans="5:6" x14ac:dyDescent="0.25">
      <c r="E1333" s="16">
        <f t="shared" ca="1" si="40"/>
        <v>0.91156611753377759</v>
      </c>
      <c r="F1333" s="20">
        <f t="shared" ca="1" si="41"/>
        <v>11.349366318237177</v>
      </c>
    </row>
    <row r="1334" spans="5:6" x14ac:dyDescent="0.25">
      <c r="E1334" s="16">
        <f t="shared" ca="1" si="40"/>
        <v>0.78186318356018358</v>
      </c>
      <c r="F1334" s="20">
        <f t="shared" ca="1" si="41"/>
        <v>10.619034369843979</v>
      </c>
    </row>
    <row r="1335" spans="5:6" x14ac:dyDescent="0.25">
      <c r="E1335" s="16">
        <f t="shared" ca="1" si="40"/>
        <v>0.96237834096202257</v>
      </c>
      <c r="F1335" s="20">
        <f t="shared" ca="1" si="41"/>
        <v>11.849487855946446</v>
      </c>
    </row>
    <row r="1336" spans="5:6" x14ac:dyDescent="0.25">
      <c r="E1336" s="16">
        <f t="shared" ca="1" si="40"/>
        <v>0.46804839162326028</v>
      </c>
      <c r="F1336" s="20">
        <f t="shared" ca="1" si="41"/>
        <v>9.3638122664615384</v>
      </c>
    </row>
    <row r="1337" spans="5:6" x14ac:dyDescent="0.25">
      <c r="E1337" s="16">
        <f t="shared" ca="1" si="40"/>
        <v>0.6538974158319355</v>
      </c>
      <c r="F1337" s="20">
        <f t="shared" ca="1" si="41"/>
        <v>10.084974382673735</v>
      </c>
    </row>
    <row r="1338" spans="5:6" x14ac:dyDescent="0.25">
      <c r="E1338" s="16">
        <f t="shared" ca="1" si="40"/>
        <v>0.49313396177878244</v>
      </c>
      <c r="F1338" s="20">
        <f t="shared" ca="1" si="41"/>
        <v>9.4629783204274815</v>
      </c>
    </row>
    <row r="1339" spans="5:6" x14ac:dyDescent="0.25">
      <c r="E1339" s="16">
        <f t="shared" ca="1" si="40"/>
        <v>0.74389969412650392</v>
      </c>
      <c r="F1339" s="20">
        <f t="shared" ca="1" si="41"/>
        <v>10.451452100731766</v>
      </c>
    </row>
    <row r="1340" spans="5:6" x14ac:dyDescent="0.25">
      <c r="E1340" s="16">
        <f t="shared" ca="1" si="40"/>
        <v>0.34804504240852996</v>
      </c>
      <c r="F1340" s="20">
        <f t="shared" ca="1" si="41"/>
        <v>8.8576228058346231</v>
      </c>
    </row>
    <row r="1341" spans="5:6" x14ac:dyDescent="0.25">
      <c r="E1341" s="16">
        <f t="shared" ca="1" si="40"/>
        <v>5.2965067264989951E-2</v>
      </c>
      <c r="F1341" s="20">
        <f t="shared" ca="1" si="41"/>
        <v>6.5977108335176027</v>
      </c>
    </row>
    <row r="1342" spans="5:6" x14ac:dyDescent="0.25">
      <c r="E1342" s="16">
        <f t="shared" ca="1" si="40"/>
        <v>0.7196930625858895</v>
      </c>
      <c r="F1342" s="20">
        <f t="shared" ca="1" si="41"/>
        <v>10.349524394956296</v>
      </c>
    </row>
    <row r="1343" spans="5:6" x14ac:dyDescent="0.25">
      <c r="E1343" s="16">
        <f t="shared" ca="1" si="40"/>
        <v>0.95468158327752106</v>
      </c>
      <c r="F1343" s="20">
        <f t="shared" ca="1" si="41"/>
        <v>11.751009237582892</v>
      </c>
    </row>
    <row r="1344" spans="5:6" x14ac:dyDescent="0.25">
      <c r="E1344" s="16">
        <f t="shared" ca="1" si="40"/>
        <v>0.62731862911320446</v>
      </c>
      <c r="F1344" s="20">
        <f t="shared" ca="1" si="41"/>
        <v>9.9813697077375636</v>
      </c>
    </row>
    <row r="1345" spans="5:6" x14ac:dyDescent="0.25">
      <c r="E1345" s="16">
        <f t="shared" ca="1" si="40"/>
        <v>0.93626658391386064</v>
      </c>
      <c r="F1345" s="20">
        <f t="shared" ca="1" si="41"/>
        <v>11.556611172331774</v>
      </c>
    </row>
    <row r="1346" spans="5:6" x14ac:dyDescent="0.25">
      <c r="E1346" s="16">
        <f t="shared" ca="1" si="40"/>
        <v>0.92860822773110996</v>
      </c>
      <c r="F1346" s="20">
        <f t="shared" ca="1" si="41"/>
        <v>11.487329767129513</v>
      </c>
    </row>
    <row r="1347" spans="5:6" x14ac:dyDescent="0.25">
      <c r="E1347" s="16">
        <f t="shared" ca="1" si="40"/>
        <v>0.92670553774789166</v>
      </c>
      <c r="F1347" s="20">
        <f t="shared" ca="1" si="41"/>
        <v>11.470907032072288</v>
      </c>
    </row>
    <row r="1348" spans="5:6" x14ac:dyDescent="0.25">
      <c r="E1348" s="16">
        <f t="shared" ref="E1348:E1411" ca="1" si="42">RAND()</f>
        <v>0.16175776404632314</v>
      </c>
      <c r="F1348" s="20">
        <f t="shared" ref="F1348:F1411" ca="1" si="43">$C$4*POWER(-LN(1-E1348),(1/$C$3))</f>
        <v>7.8050173863030405</v>
      </c>
    </row>
    <row r="1349" spans="5:6" x14ac:dyDescent="0.25">
      <c r="E1349" s="16">
        <f t="shared" ca="1" si="42"/>
        <v>0.52771355060692204</v>
      </c>
      <c r="F1349" s="20">
        <f t="shared" ca="1" si="43"/>
        <v>9.5976660956624826</v>
      </c>
    </row>
    <row r="1350" spans="5:6" x14ac:dyDescent="0.25">
      <c r="E1350" s="16">
        <f t="shared" ca="1" si="42"/>
        <v>0.25892034922809393</v>
      </c>
      <c r="F1350" s="20">
        <f t="shared" ca="1" si="43"/>
        <v>8.4184090732467745</v>
      </c>
    </row>
    <row r="1351" spans="5:6" x14ac:dyDescent="0.25">
      <c r="E1351" s="16">
        <f t="shared" ca="1" si="42"/>
        <v>0.21671759455423845</v>
      </c>
      <c r="F1351" s="20">
        <f t="shared" ca="1" si="43"/>
        <v>8.1761874230339959</v>
      </c>
    </row>
    <row r="1352" spans="5:6" x14ac:dyDescent="0.25">
      <c r="E1352" s="16">
        <f t="shared" ca="1" si="42"/>
        <v>0.49269789324804525</v>
      </c>
      <c r="F1352" s="20">
        <f t="shared" ca="1" si="43"/>
        <v>9.4612665506037601</v>
      </c>
    </row>
    <row r="1353" spans="5:6" x14ac:dyDescent="0.25">
      <c r="E1353" s="16">
        <f t="shared" ca="1" si="42"/>
        <v>0.30155670109728427</v>
      </c>
      <c r="F1353" s="20">
        <f t="shared" ca="1" si="43"/>
        <v>8.6382347251495286</v>
      </c>
    </row>
    <row r="1354" spans="5:6" x14ac:dyDescent="0.25">
      <c r="E1354" s="16">
        <f t="shared" ca="1" si="42"/>
        <v>9.995467457801932E-2</v>
      </c>
      <c r="F1354" s="20">
        <f t="shared" ca="1" si="43"/>
        <v>7.2502485202063909</v>
      </c>
    </row>
    <row r="1355" spans="5:6" x14ac:dyDescent="0.25">
      <c r="E1355" s="16">
        <f t="shared" ca="1" si="42"/>
        <v>0.83221922296967543</v>
      </c>
      <c r="F1355" s="20">
        <f t="shared" ca="1" si="43"/>
        <v>10.863047794951159</v>
      </c>
    </row>
    <row r="1356" spans="5:6" x14ac:dyDescent="0.25">
      <c r="E1356" s="16">
        <f t="shared" ca="1" si="42"/>
        <v>0.29414262882779707</v>
      </c>
      <c r="F1356" s="20">
        <f t="shared" ca="1" si="43"/>
        <v>8.6014620641697661</v>
      </c>
    </row>
    <row r="1357" spans="5:6" x14ac:dyDescent="0.25">
      <c r="E1357" s="16">
        <f t="shared" ca="1" si="42"/>
        <v>0.17951810845193938</v>
      </c>
      <c r="F1357" s="20">
        <f t="shared" ca="1" si="43"/>
        <v>7.9337916860635671</v>
      </c>
    </row>
    <row r="1358" spans="5:6" x14ac:dyDescent="0.25">
      <c r="E1358" s="16">
        <f t="shared" ca="1" si="42"/>
        <v>0.11404875468287279</v>
      </c>
      <c r="F1358" s="20">
        <f t="shared" ca="1" si="43"/>
        <v>7.3963454826861597</v>
      </c>
    </row>
    <row r="1359" spans="5:6" x14ac:dyDescent="0.25">
      <c r="E1359" s="16">
        <f t="shared" ca="1" si="42"/>
        <v>0.16632363112000836</v>
      </c>
      <c r="F1359" s="20">
        <f t="shared" ca="1" si="43"/>
        <v>7.8390823081683418</v>
      </c>
    </row>
    <row r="1360" spans="5:6" x14ac:dyDescent="0.25">
      <c r="E1360" s="16">
        <f t="shared" ca="1" si="42"/>
        <v>0.55914007032407442</v>
      </c>
      <c r="F1360" s="20">
        <f t="shared" ca="1" si="43"/>
        <v>9.7188328425507269</v>
      </c>
    </row>
    <row r="1361" spans="5:6" x14ac:dyDescent="0.25">
      <c r="E1361" s="16">
        <f t="shared" ca="1" si="42"/>
        <v>0.19579614721741023</v>
      </c>
      <c r="F1361" s="20">
        <f t="shared" ca="1" si="43"/>
        <v>8.043888252088859</v>
      </c>
    </row>
    <row r="1362" spans="5:6" x14ac:dyDescent="0.25">
      <c r="E1362" s="16">
        <f t="shared" ca="1" si="42"/>
        <v>0.60748737704788913</v>
      </c>
      <c r="F1362" s="20">
        <f t="shared" ca="1" si="43"/>
        <v>9.9047292761730699</v>
      </c>
    </row>
    <row r="1363" spans="5:6" x14ac:dyDescent="0.25">
      <c r="E1363" s="16">
        <f t="shared" ca="1" si="42"/>
        <v>0.87219811382989998</v>
      </c>
      <c r="F1363" s="20">
        <f t="shared" ca="1" si="43"/>
        <v>11.085518702195902</v>
      </c>
    </row>
    <row r="1364" spans="5:6" x14ac:dyDescent="0.25">
      <c r="E1364" s="16">
        <f t="shared" ca="1" si="42"/>
        <v>0.41728204432399363</v>
      </c>
      <c r="F1364" s="20">
        <f t="shared" ca="1" si="43"/>
        <v>9.1574912039187026</v>
      </c>
    </row>
    <row r="1365" spans="5:6" x14ac:dyDescent="0.25">
      <c r="E1365" s="16">
        <f t="shared" ca="1" si="42"/>
        <v>0.95514223641332463</v>
      </c>
      <c r="F1365" s="20">
        <f t="shared" ca="1" si="43"/>
        <v>11.75654469019099</v>
      </c>
    </row>
    <row r="1366" spans="5:6" x14ac:dyDescent="0.25">
      <c r="E1366" s="16">
        <f t="shared" ca="1" si="42"/>
        <v>0.17232130907917165</v>
      </c>
      <c r="F1366" s="20">
        <f t="shared" ca="1" si="43"/>
        <v>7.8827933910669419</v>
      </c>
    </row>
    <row r="1367" spans="5:6" x14ac:dyDescent="0.25">
      <c r="E1367" s="16">
        <f t="shared" ca="1" si="42"/>
        <v>0.46673229631422508</v>
      </c>
      <c r="F1367" s="20">
        <f t="shared" ca="1" si="43"/>
        <v>9.3585666793631681</v>
      </c>
    </row>
    <row r="1368" spans="5:6" x14ac:dyDescent="0.25">
      <c r="E1368" s="16">
        <f t="shared" ca="1" si="42"/>
        <v>0.64692546543768992</v>
      </c>
      <c r="F1368" s="20">
        <f t="shared" ca="1" si="43"/>
        <v>10.057672653051224</v>
      </c>
    </row>
    <row r="1369" spans="5:6" x14ac:dyDescent="0.25">
      <c r="E1369" s="16">
        <f t="shared" ca="1" si="42"/>
        <v>0.11522397019524488</v>
      </c>
      <c r="F1369" s="20">
        <f t="shared" ca="1" si="43"/>
        <v>7.4078737349327337</v>
      </c>
    </row>
    <row r="1370" spans="5:6" x14ac:dyDescent="0.25">
      <c r="E1370" s="16">
        <f t="shared" ca="1" si="42"/>
        <v>0.4875530903238996</v>
      </c>
      <c r="F1370" s="20">
        <f t="shared" ca="1" si="43"/>
        <v>9.4410410340851563</v>
      </c>
    </row>
    <row r="1371" spans="5:6" x14ac:dyDescent="0.25">
      <c r="E1371" s="16">
        <f t="shared" ca="1" si="42"/>
        <v>0.10633356929750548</v>
      </c>
      <c r="F1371" s="20">
        <f t="shared" ca="1" si="43"/>
        <v>7.3182579347127517</v>
      </c>
    </row>
    <row r="1372" spans="5:6" x14ac:dyDescent="0.25">
      <c r="E1372" s="16">
        <f t="shared" ca="1" si="42"/>
        <v>0.78125084809123357</v>
      </c>
      <c r="F1372" s="20">
        <f t="shared" ca="1" si="43"/>
        <v>10.616239340851656</v>
      </c>
    </row>
    <row r="1373" spans="5:6" x14ac:dyDescent="0.25">
      <c r="E1373" s="16">
        <f t="shared" ca="1" si="42"/>
        <v>0.11350698093149592</v>
      </c>
      <c r="F1373" s="20">
        <f t="shared" ca="1" si="43"/>
        <v>7.3909996448941317</v>
      </c>
    </row>
    <row r="1374" spans="5:6" x14ac:dyDescent="0.25">
      <c r="E1374" s="16">
        <f t="shared" ca="1" si="42"/>
        <v>0.2468726262030666</v>
      </c>
      <c r="F1374" s="20">
        <f t="shared" ca="1" si="43"/>
        <v>8.35214202385467</v>
      </c>
    </row>
    <row r="1375" spans="5:6" x14ac:dyDescent="0.25">
      <c r="E1375" s="16">
        <f t="shared" ca="1" si="42"/>
        <v>0.69985044401459873</v>
      </c>
      <c r="F1375" s="20">
        <f t="shared" ca="1" si="43"/>
        <v>10.268121051280445</v>
      </c>
    </row>
    <row r="1376" spans="5:6" x14ac:dyDescent="0.25">
      <c r="E1376" s="16">
        <f t="shared" ca="1" si="42"/>
        <v>0.18531603106047601</v>
      </c>
      <c r="F1376" s="20">
        <f t="shared" ca="1" si="43"/>
        <v>7.9738030635222765</v>
      </c>
    </row>
    <row r="1377" spans="5:6" x14ac:dyDescent="0.25">
      <c r="E1377" s="16">
        <f t="shared" ca="1" si="42"/>
        <v>0.66884774080662601</v>
      </c>
      <c r="F1377" s="20">
        <f t="shared" ca="1" si="43"/>
        <v>10.143890417737161</v>
      </c>
    </row>
    <row r="1378" spans="5:6" x14ac:dyDescent="0.25">
      <c r="E1378" s="16">
        <f t="shared" ca="1" si="42"/>
        <v>0.3089896080750768</v>
      </c>
      <c r="F1378" s="20">
        <f t="shared" ca="1" si="43"/>
        <v>8.674560755512319</v>
      </c>
    </row>
    <row r="1379" spans="5:6" x14ac:dyDescent="0.25">
      <c r="E1379" s="16">
        <f t="shared" ca="1" si="42"/>
        <v>0.52118010616938826</v>
      </c>
      <c r="F1379" s="20">
        <f t="shared" ca="1" si="43"/>
        <v>9.5723560803486727</v>
      </c>
    </row>
    <row r="1380" spans="5:6" x14ac:dyDescent="0.25">
      <c r="E1380" s="16">
        <f t="shared" ca="1" si="42"/>
        <v>0.69991452935237963</v>
      </c>
      <c r="F1380" s="20">
        <f t="shared" ca="1" si="43"/>
        <v>10.268381301076644</v>
      </c>
    </row>
    <row r="1381" spans="5:6" x14ac:dyDescent="0.25">
      <c r="E1381" s="16">
        <f t="shared" ca="1" si="42"/>
        <v>4.6544217930292398E-2</v>
      </c>
      <c r="F1381" s="20">
        <f t="shared" ca="1" si="43"/>
        <v>6.4739265022325876</v>
      </c>
    </row>
    <row r="1382" spans="5:6" x14ac:dyDescent="0.25">
      <c r="E1382" s="16">
        <f t="shared" ca="1" si="42"/>
        <v>0.37764408710553865</v>
      </c>
      <c r="F1382" s="20">
        <f t="shared" ca="1" si="43"/>
        <v>8.9890632676596116</v>
      </c>
    </row>
    <row r="1383" spans="5:6" x14ac:dyDescent="0.25">
      <c r="E1383" s="16">
        <f t="shared" ca="1" si="42"/>
        <v>0.85634084746219108</v>
      </c>
      <c r="F1383" s="20">
        <f t="shared" ca="1" si="43"/>
        <v>10.993209461084394</v>
      </c>
    </row>
    <row r="1384" spans="5:6" x14ac:dyDescent="0.25">
      <c r="E1384" s="16">
        <f t="shared" ca="1" si="42"/>
        <v>5.6100219097988679E-3</v>
      </c>
      <c r="F1384" s="20">
        <f t="shared" ca="1" si="43"/>
        <v>4.7708739798608626</v>
      </c>
    </row>
    <row r="1385" spans="5:6" x14ac:dyDescent="0.25">
      <c r="E1385" s="16">
        <f t="shared" ca="1" si="42"/>
        <v>0.93269282699464318</v>
      </c>
      <c r="F1385" s="20">
        <f t="shared" ca="1" si="43"/>
        <v>11.523612666834444</v>
      </c>
    </row>
    <row r="1386" spans="5:6" x14ac:dyDescent="0.25">
      <c r="E1386" s="16">
        <f t="shared" ca="1" si="42"/>
        <v>0.78802165228428334</v>
      </c>
      <c r="F1386" s="20">
        <f t="shared" ca="1" si="43"/>
        <v>10.647339495184987</v>
      </c>
    </row>
    <row r="1387" spans="5:6" x14ac:dyDescent="0.25">
      <c r="E1387" s="16">
        <f t="shared" ca="1" si="42"/>
        <v>0.73791115202166768</v>
      </c>
      <c r="F1387" s="20">
        <f t="shared" ca="1" si="43"/>
        <v>10.425930701425843</v>
      </c>
    </row>
    <row r="1388" spans="5:6" x14ac:dyDescent="0.25">
      <c r="E1388" s="16">
        <f t="shared" ca="1" si="42"/>
        <v>0.64387137875068745</v>
      </c>
      <c r="F1388" s="20">
        <f t="shared" ca="1" si="43"/>
        <v>10.045743616823245</v>
      </c>
    </row>
    <row r="1389" spans="5:6" x14ac:dyDescent="0.25">
      <c r="E1389" s="16">
        <f t="shared" ca="1" si="42"/>
        <v>0.74110623071310366</v>
      </c>
      <c r="F1389" s="20">
        <f t="shared" ca="1" si="43"/>
        <v>10.439520346534259</v>
      </c>
    </row>
    <row r="1390" spans="5:6" x14ac:dyDescent="0.25">
      <c r="E1390" s="16">
        <f t="shared" ca="1" si="42"/>
        <v>0.41094470260223692</v>
      </c>
      <c r="F1390" s="20">
        <f t="shared" ca="1" si="43"/>
        <v>9.1310610796666882</v>
      </c>
    </row>
    <row r="1391" spans="5:6" x14ac:dyDescent="0.25">
      <c r="E1391" s="16">
        <f t="shared" ca="1" si="42"/>
        <v>0.12259260738755084</v>
      </c>
      <c r="F1391" s="20">
        <f t="shared" ca="1" si="43"/>
        <v>7.4781376059849825</v>
      </c>
    </row>
    <row r="1392" spans="5:6" x14ac:dyDescent="0.25">
      <c r="E1392" s="16">
        <f t="shared" ca="1" si="42"/>
        <v>0.79145367164473246</v>
      </c>
      <c r="F1392" s="20">
        <f t="shared" ca="1" si="43"/>
        <v>10.663272696630493</v>
      </c>
    </row>
    <row r="1393" spans="5:6" x14ac:dyDescent="0.25">
      <c r="E1393" s="16">
        <f t="shared" ca="1" si="42"/>
        <v>0.54665587281599581</v>
      </c>
      <c r="F1393" s="20">
        <f t="shared" ca="1" si="43"/>
        <v>9.6707893320534559</v>
      </c>
    </row>
    <row r="1394" spans="5:6" x14ac:dyDescent="0.25">
      <c r="E1394" s="16">
        <f t="shared" ca="1" si="42"/>
        <v>8.8088312361961574E-2</v>
      </c>
      <c r="F1394" s="20">
        <f t="shared" ca="1" si="43"/>
        <v>7.1139789751456615</v>
      </c>
    </row>
    <row r="1395" spans="5:6" x14ac:dyDescent="0.25">
      <c r="E1395" s="16">
        <f t="shared" ca="1" si="42"/>
        <v>0.35142793357902447</v>
      </c>
      <c r="F1395" s="20">
        <f t="shared" ca="1" si="43"/>
        <v>8.8729317774134149</v>
      </c>
    </row>
    <row r="1396" spans="5:6" x14ac:dyDescent="0.25">
      <c r="E1396" s="16">
        <f t="shared" ca="1" si="42"/>
        <v>0.69686568663236115</v>
      </c>
      <c r="F1396" s="20">
        <f t="shared" ca="1" si="43"/>
        <v>10.256017511225133</v>
      </c>
    </row>
    <row r="1397" spans="5:6" x14ac:dyDescent="0.25">
      <c r="E1397" s="16">
        <f t="shared" ca="1" si="42"/>
        <v>0.24888450185499311</v>
      </c>
      <c r="F1397" s="20">
        <f t="shared" ca="1" si="43"/>
        <v>8.3633539127709771</v>
      </c>
    </row>
    <row r="1398" spans="5:6" x14ac:dyDescent="0.25">
      <c r="E1398" s="16">
        <f t="shared" ca="1" si="42"/>
        <v>7.954193959062239E-2</v>
      </c>
      <c r="F1398" s="20">
        <f t="shared" ca="1" si="43"/>
        <v>7.006412386562614</v>
      </c>
    </row>
    <row r="1399" spans="5:6" x14ac:dyDescent="0.25">
      <c r="E1399" s="16">
        <f t="shared" ca="1" si="42"/>
        <v>0.26609195309120681</v>
      </c>
      <c r="F1399" s="20">
        <f t="shared" ca="1" si="43"/>
        <v>8.4569055229508709</v>
      </c>
    </row>
    <row r="1400" spans="5:6" x14ac:dyDescent="0.25">
      <c r="E1400" s="16">
        <f t="shared" ca="1" si="42"/>
        <v>0.52543876764754816</v>
      </c>
      <c r="F1400" s="20">
        <f t="shared" ca="1" si="43"/>
        <v>9.5888597831936959</v>
      </c>
    </row>
    <row r="1401" spans="5:6" x14ac:dyDescent="0.25">
      <c r="E1401" s="16">
        <f t="shared" ca="1" si="42"/>
        <v>0.89054991316114473</v>
      </c>
      <c r="F1401" s="20">
        <f t="shared" ca="1" si="43"/>
        <v>11.201161455365781</v>
      </c>
    </row>
    <row r="1402" spans="5:6" x14ac:dyDescent="0.25">
      <c r="E1402" s="16">
        <f t="shared" ca="1" si="42"/>
        <v>0.34779526339375255</v>
      </c>
      <c r="F1402" s="20">
        <f t="shared" ca="1" si="43"/>
        <v>8.856489307813689</v>
      </c>
    </row>
    <row r="1403" spans="5:6" x14ac:dyDescent="0.25">
      <c r="E1403" s="16">
        <f t="shared" ca="1" si="42"/>
        <v>0.63821041772687959</v>
      </c>
      <c r="F1403" s="20">
        <f t="shared" ca="1" si="43"/>
        <v>10.023677575852965</v>
      </c>
    </row>
    <row r="1404" spans="5:6" x14ac:dyDescent="0.25">
      <c r="E1404" s="16">
        <f t="shared" ca="1" si="42"/>
        <v>9.4728808987399438E-2</v>
      </c>
      <c r="F1404" s="20">
        <f t="shared" ca="1" si="43"/>
        <v>7.1919190097959298</v>
      </c>
    </row>
    <row r="1405" spans="5:6" x14ac:dyDescent="0.25">
      <c r="E1405" s="16">
        <f t="shared" ca="1" si="42"/>
        <v>0.49554137639569129</v>
      </c>
      <c r="F1405" s="20">
        <f t="shared" ca="1" si="43"/>
        <v>9.4724216599620039</v>
      </c>
    </row>
    <row r="1406" spans="5:6" x14ac:dyDescent="0.25">
      <c r="E1406" s="16">
        <f t="shared" ca="1" si="42"/>
        <v>0.8849943459415206</v>
      </c>
      <c r="F1406" s="20">
        <f t="shared" ca="1" si="43"/>
        <v>11.165000166656846</v>
      </c>
    </row>
    <row r="1407" spans="5:6" x14ac:dyDescent="0.25">
      <c r="E1407" s="16">
        <f t="shared" ca="1" si="42"/>
        <v>5.6905694389713379E-2</v>
      </c>
      <c r="F1407" s="20">
        <f t="shared" ca="1" si="43"/>
        <v>6.6676642316812202</v>
      </c>
    </row>
    <row r="1408" spans="5:6" x14ac:dyDescent="0.25">
      <c r="E1408" s="16">
        <f t="shared" ca="1" si="42"/>
        <v>0.32346445550486125</v>
      </c>
      <c r="F1408" s="20">
        <f t="shared" ca="1" si="43"/>
        <v>8.7438576140532138</v>
      </c>
    </row>
    <row r="1409" spans="5:6" x14ac:dyDescent="0.25">
      <c r="E1409" s="16">
        <f t="shared" ca="1" si="42"/>
        <v>0.72596737316350302</v>
      </c>
      <c r="F1409" s="20">
        <f t="shared" ca="1" si="43"/>
        <v>10.375641740842632</v>
      </c>
    </row>
    <row r="1410" spans="5:6" x14ac:dyDescent="0.25">
      <c r="E1410" s="16">
        <f t="shared" ca="1" si="42"/>
        <v>0.66805912879782281</v>
      </c>
      <c r="F1410" s="20">
        <f t="shared" ca="1" si="43"/>
        <v>10.140768692621577</v>
      </c>
    </row>
    <row r="1411" spans="5:6" x14ac:dyDescent="0.25">
      <c r="E1411" s="16">
        <f t="shared" ca="1" si="42"/>
        <v>0.97239995743953911</v>
      </c>
      <c r="F1411" s="20">
        <f t="shared" ca="1" si="43"/>
        <v>12.003230191186402</v>
      </c>
    </row>
    <row r="1412" spans="5:6" x14ac:dyDescent="0.25">
      <c r="E1412" s="16">
        <f t="shared" ref="E1412:E1475" ca="1" si="44">RAND()</f>
        <v>0.2592703617023393</v>
      </c>
      <c r="F1412" s="20">
        <f t="shared" ref="F1412:F1475" ca="1" si="45">$C$4*POWER(-LN(1-E1412),(1/$C$3))</f>
        <v>8.4203038138775295</v>
      </c>
    </row>
    <row r="1413" spans="5:6" x14ac:dyDescent="0.25">
      <c r="E1413" s="16">
        <f t="shared" ca="1" si="44"/>
        <v>0.91629171543576526</v>
      </c>
      <c r="F1413" s="20">
        <f t="shared" ca="1" si="45"/>
        <v>11.385724722934803</v>
      </c>
    </row>
    <row r="1414" spans="5:6" x14ac:dyDescent="0.25">
      <c r="E1414" s="16">
        <f t="shared" ca="1" si="44"/>
        <v>0.15927367828224526</v>
      </c>
      <c r="F1414" s="20">
        <f t="shared" ca="1" si="45"/>
        <v>7.7861828118695104</v>
      </c>
    </row>
    <row r="1415" spans="5:6" x14ac:dyDescent="0.25">
      <c r="E1415" s="16">
        <f t="shared" ca="1" si="44"/>
        <v>0.33208723183558753</v>
      </c>
      <c r="F1415" s="20">
        <f t="shared" ca="1" si="45"/>
        <v>8.7842958623090759</v>
      </c>
    </row>
    <row r="1416" spans="5:6" x14ac:dyDescent="0.25">
      <c r="E1416" s="16">
        <f t="shared" ca="1" si="44"/>
        <v>0.55626930078824821</v>
      </c>
      <c r="F1416" s="20">
        <f t="shared" ca="1" si="45"/>
        <v>9.7077924486829605</v>
      </c>
    </row>
    <row r="1417" spans="5:6" x14ac:dyDescent="0.25">
      <c r="E1417" s="16">
        <f t="shared" ca="1" si="44"/>
        <v>0.24613367715711021</v>
      </c>
      <c r="F1417" s="20">
        <f t="shared" ca="1" si="45"/>
        <v>8.3480087656801132</v>
      </c>
    </row>
    <row r="1418" spans="5:6" x14ac:dyDescent="0.25">
      <c r="E1418" s="16">
        <f t="shared" ca="1" si="44"/>
        <v>0.91721271239257141</v>
      </c>
      <c r="F1418" s="20">
        <f t="shared" ca="1" si="45"/>
        <v>11.392965732636926</v>
      </c>
    </row>
    <row r="1419" spans="5:6" x14ac:dyDescent="0.25">
      <c r="E1419" s="16">
        <f t="shared" ca="1" si="44"/>
        <v>5.981341571690002E-2</v>
      </c>
      <c r="F1419" s="20">
        <f t="shared" ca="1" si="45"/>
        <v>6.7167686847290176</v>
      </c>
    </row>
    <row r="1420" spans="5:6" x14ac:dyDescent="0.25">
      <c r="E1420" s="16">
        <f t="shared" ca="1" si="44"/>
        <v>0.9574552647235669</v>
      </c>
      <c r="F1420" s="20">
        <f t="shared" ca="1" si="45"/>
        <v>11.784980116427903</v>
      </c>
    </row>
    <row r="1421" spans="5:6" x14ac:dyDescent="0.25">
      <c r="E1421" s="16">
        <f t="shared" ca="1" si="44"/>
        <v>0.64091729242828743</v>
      </c>
      <c r="F1421" s="20">
        <f t="shared" ca="1" si="45"/>
        <v>10.034221700120593</v>
      </c>
    </row>
    <row r="1422" spans="5:6" x14ac:dyDescent="0.25">
      <c r="E1422" s="16">
        <f t="shared" ca="1" si="44"/>
        <v>7.4708292297956724E-2</v>
      </c>
      <c r="F1422" s="20">
        <f t="shared" ca="1" si="45"/>
        <v>6.941379181431218</v>
      </c>
    </row>
    <row r="1423" spans="5:6" x14ac:dyDescent="0.25">
      <c r="E1423" s="16">
        <f t="shared" ca="1" si="44"/>
        <v>0.75706460125833297</v>
      </c>
      <c r="F1423" s="20">
        <f t="shared" ca="1" si="45"/>
        <v>10.50835819725852</v>
      </c>
    </row>
    <row r="1424" spans="5:6" x14ac:dyDescent="0.25">
      <c r="E1424" s="16">
        <f t="shared" ca="1" si="44"/>
        <v>0.1978563371299582</v>
      </c>
      <c r="F1424" s="20">
        <f t="shared" ca="1" si="45"/>
        <v>8.0573475726076502</v>
      </c>
    </row>
    <row r="1425" spans="5:6" x14ac:dyDescent="0.25">
      <c r="E1425" s="16">
        <f t="shared" ca="1" si="44"/>
        <v>0.11433486937783033</v>
      </c>
      <c r="F1425" s="20">
        <f t="shared" ca="1" si="45"/>
        <v>7.3991606445825555</v>
      </c>
    </row>
    <row r="1426" spans="5:6" x14ac:dyDescent="0.25">
      <c r="E1426" s="16">
        <f t="shared" ca="1" si="44"/>
        <v>0.54330113582345751</v>
      </c>
      <c r="F1426" s="20">
        <f t="shared" ca="1" si="45"/>
        <v>9.6578622606645776</v>
      </c>
    </row>
    <row r="1427" spans="5:6" x14ac:dyDescent="0.25">
      <c r="E1427" s="16">
        <f t="shared" ca="1" si="44"/>
        <v>0.57777819008951814</v>
      </c>
      <c r="F1427" s="20">
        <f t="shared" ca="1" si="45"/>
        <v>9.7904557195058981</v>
      </c>
    </row>
    <row r="1428" spans="5:6" x14ac:dyDescent="0.25">
      <c r="E1428" s="16">
        <f t="shared" ca="1" si="44"/>
        <v>0.95253554397756268</v>
      </c>
      <c r="F1428" s="20">
        <f t="shared" ca="1" si="45"/>
        <v>11.725743699165641</v>
      </c>
    </row>
    <row r="1429" spans="5:6" x14ac:dyDescent="0.25">
      <c r="E1429" s="16">
        <f t="shared" ca="1" si="44"/>
        <v>0.2589380444818753</v>
      </c>
      <c r="F1429" s="20">
        <f t="shared" ca="1" si="45"/>
        <v>8.4185049038160926</v>
      </c>
    </row>
    <row r="1430" spans="5:6" x14ac:dyDescent="0.25">
      <c r="E1430" s="16">
        <f t="shared" ca="1" si="44"/>
        <v>0.62373204587901365</v>
      </c>
      <c r="F1430" s="20">
        <f t="shared" ca="1" si="45"/>
        <v>9.9674754252781455</v>
      </c>
    </row>
    <row r="1431" spans="5:6" x14ac:dyDescent="0.25">
      <c r="E1431" s="16">
        <f t="shared" ca="1" si="44"/>
        <v>0.24371773988476764</v>
      </c>
      <c r="F1431" s="20">
        <f t="shared" ca="1" si="45"/>
        <v>8.3344375603837779</v>
      </c>
    </row>
    <row r="1432" spans="5:6" x14ac:dyDescent="0.25">
      <c r="E1432" s="16">
        <f t="shared" ca="1" si="44"/>
        <v>0.98315122051586612</v>
      </c>
      <c r="F1432" s="20">
        <f t="shared" ca="1" si="45"/>
        <v>12.226158372322921</v>
      </c>
    </row>
    <row r="1433" spans="5:6" x14ac:dyDescent="0.25">
      <c r="E1433" s="16">
        <f t="shared" ca="1" si="44"/>
        <v>0.43382635890368626</v>
      </c>
      <c r="F1433" s="20">
        <f t="shared" ca="1" si="45"/>
        <v>9.2257178177360153</v>
      </c>
    </row>
    <row r="1434" spans="5:6" x14ac:dyDescent="0.25">
      <c r="E1434" s="16">
        <f t="shared" ca="1" si="44"/>
        <v>0.10400363134824253</v>
      </c>
      <c r="F1434" s="20">
        <f t="shared" ca="1" si="45"/>
        <v>7.2938005039226192</v>
      </c>
    </row>
    <row r="1435" spans="5:6" x14ac:dyDescent="0.25">
      <c r="E1435" s="16">
        <f t="shared" ca="1" si="44"/>
        <v>0.76708694208626338</v>
      </c>
      <c r="F1435" s="20">
        <f t="shared" ca="1" si="45"/>
        <v>10.552496052963072</v>
      </c>
    </row>
    <row r="1436" spans="5:6" x14ac:dyDescent="0.25">
      <c r="E1436" s="16">
        <f t="shared" ca="1" si="44"/>
        <v>7.6775900712182432E-2</v>
      </c>
      <c r="F1436" s="20">
        <f t="shared" ca="1" si="45"/>
        <v>6.969602085549111</v>
      </c>
    </row>
    <row r="1437" spans="5:6" x14ac:dyDescent="0.25">
      <c r="E1437" s="16">
        <f t="shared" ca="1" si="44"/>
        <v>0.19183599245962679</v>
      </c>
      <c r="F1437" s="20">
        <f t="shared" ca="1" si="45"/>
        <v>8.0177293582487756</v>
      </c>
    </row>
    <row r="1438" spans="5:6" x14ac:dyDescent="0.25">
      <c r="E1438" s="16">
        <f t="shared" ca="1" si="44"/>
        <v>0.98795652330681516</v>
      </c>
      <c r="F1438" s="20">
        <f t="shared" ca="1" si="45"/>
        <v>12.364951063638671</v>
      </c>
    </row>
    <row r="1439" spans="5:6" x14ac:dyDescent="0.25">
      <c r="E1439" s="16">
        <f t="shared" ca="1" si="44"/>
        <v>9.144999647243246E-3</v>
      </c>
      <c r="F1439" s="20">
        <f t="shared" ca="1" si="45"/>
        <v>5.1171164683767696</v>
      </c>
    </row>
    <row r="1440" spans="5:6" x14ac:dyDescent="0.25">
      <c r="E1440" s="16">
        <f t="shared" ca="1" si="44"/>
        <v>0.25397030228484319</v>
      </c>
      <c r="F1440" s="20">
        <f t="shared" ca="1" si="45"/>
        <v>8.3914321330372612</v>
      </c>
    </row>
    <row r="1441" spans="5:6" x14ac:dyDescent="0.25">
      <c r="E1441" s="16">
        <f t="shared" ca="1" si="44"/>
        <v>1.2338762447138496E-2</v>
      </c>
      <c r="F1441" s="20">
        <f t="shared" ca="1" si="45"/>
        <v>5.3420661118513184</v>
      </c>
    </row>
    <row r="1442" spans="5:6" x14ac:dyDescent="0.25">
      <c r="E1442" s="16">
        <f t="shared" ca="1" si="44"/>
        <v>0.29624488275669025</v>
      </c>
      <c r="F1442" s="20">
        <f t="shared" ca="1" si="45"/>
        <v>8.61194531069013</v>
      </c>
    </row>
    <row r="1443" spans="5:6" x14ac:dyDescent="0.25">
      <c r="E1443" s="16">
        <f t="shared" ca="1" si="44"/>
        <v>0.15888529790817374</v>
      </c>
      <c r="F1443" s="20">
        <f t="shared" ca="1" si="45"/>
        <v>7.783218303044773</v>
      </c>
    </row>
    <row r="1444" spans="5:6" x14ac:dyDescent="0.25">
      <c r="E1444" s="16">
        <f t="shared" ca="1" si="44"/>
        <v>0.22872142948119023</v>
      </c>
      <c r="F1444" s="20">
        <f t="shared" ca="1" si="45"/>
        <v>8.2481108277584205</v>
      </c>
    </row>
    <row r="1445" spans="5:6" x14ac:dyDescent="0.25">
      <c r="E1445" s="16">
        <f t="shared" ca="1" si="44"/>
        <v>0.70906477278745506</v>
      </c>
      <c r="F1445" s="20">
        <f t="shared" ca="1" si="45"/>
        <v>10.305710222156348</v>
      </c>
    </row>
    <row r="1446" spans="5:6" x14ac:dyDescent="0.25">
      <c r="E1446" s="16">
        <f t="shared" ca="1" si="44"/>
        <v>0.11821334435723474</v>
      </c>
      <c r="F1446" s="20">
        <f t="shared" ca="1" si="45"/>
        <v>7.4367894041318339</v>
      </c>
    </row>
    <row r="1447" spans="5:6" x14ac:dyDescent="0.25">
      <c r="E1447" s="16">
        <f t="shared" ca="1" si="44"/>
        <v>0.73489433379169078</v>
      </c>
      <c r="F1447" s="20">
        <f t="shared" ca="1" si="45"/>
        <v>10.41315389576997</v>
      </c>
    </row>
    <row r="1448" spans="5:6" x14ac:dyDescent="0.25">
      <c r="E1448" s="16">
        <f t="shared" ca="1" si="44"/>
        <v>0.44451817746069633</v>
      </c>
      <c r="F1448" s="20">
        <f t="shared" ca="1" si="45"/>
        <v>9.2692671254705825</v>
      </c>
    </row>
    <row r="1449" spans="5:6" x14ac:dyDescent="0.25">
      <c r="E1449" s="16">
        <f t="shared" ca="1" si="44"/>
        <v>0.73884661042348454</v>
      </c>
      <c r="F1449" s="20">
        <f t="shared" ca="1" si="45"/>
        <v>10.429903244705141</v>
      </c>
    </row>
    <row r="1450" spans="5:6" x14ac:dyDescent="0.25">
      <c r="E1450" s="16">
        <f t="shared" ca="1" si="44"/>
        <v>0.91334766859439309</v>
      </c>
      <c r="F1450" s="20">
        <f t="shared" ca="1" si="45"/>
        <v>11.362921556723293</v>
      </c>
    </row>
    <row r="1451" spans="5:6" x14ac:dyDescent="0.25">
      <c r="E1451" s="16">
        <f t="shared" ca="1" si="44"/>
        <v>0.23447919382262183</v>
      </c>
      <c r="F1451" s="20">
        <f t="shared" ca="1" si="45"/>
        <v>8.281695041811604</v>
      </c>
    </row>
    <row r="1452" spans="5:6" x14ac:dyDescent="0.25">
      <c r="E1452" s="16">
        <f t="shared" ca="1" si="44"/>
        <v>0.82062720540462231</v>
      </c>
      <c r="F1452" s="20">
        <f t="shared" ca="1" si="45"/>
        <v>10.804014848464247</v>
      </c>
    </row>
    <row r="1453" spans="5:6" x14ac:dyDescent="0.25">
      <c r="E1453" s="16">
        <f t="shared" ca="1" si="44"/>
        <v>0.8834530995646146</v>
      </c>
      <c r="F1453" s="20">
        <f t="shared" ca="1" si="45"/>
        <v>11.155156498111118</v>
      </c>
    </row>
    <row r="1454" spans="5:6" x14ac:dyDescent="0.25">
      <c r="E1454" s="16">
        <f t="shared" ca="1" si="44"/>
        <v>0.48410160519084877</v>
      </c>
      <c r="F1454" s="20">
        <f t="shared" ca="1" si="45"/>
        <v>9.4274404433928467</v>
      </c>
    </row>
    <row r="1455" spans="5:6" x14ac:dyDescent="0.25">
      <c r="E1455" s="16">
        <f t="shared" ca="1" si="44"/>
        <v>0.54949556561548007</v>
      </c>
      <c r="F1455" s="20">
        <f t="shared" ca="1" si="45"/>
        <v>9.6817254681083327</v>
      </c>
    </row>
    <row r="1456" spans="5:6" x14ac:dyDescent="0.25">
      <c r="E1456" s="16">
        <f t="shared" ca="1" si="44"/>
        <v>9.4283921867233333E-2</v>
      </c>
      <c r="F1456" s="20">
        <f t="shared" ca="1" si="45"/>
        <v>7.1868360298960177</v>
      </c>
    </row>
    <row r="1457" spans="5:6" x14ac:dyDescent="0.25">
      <c r="E1457" s="16">
        <f t="shared" ca="1" si="44"/>
        <v>0.77955984454444327</v>
      </c>
      <c r="F1457" s="20">
        <f t="shared" ca="1" si="45"/>
        <v>10.608538331481528</v>
      </c>
    </row>
    <row r="1458" spans="5:6" x14ac:dyDescent="0.25">
      <c r="E1458" s="16">
        <f t="shared" ca="1" si="44"/>
        <v>0.34835709160218975</v>
      </c>
      <c r="F1458" s="20">
        <f t="shared" ca="1" si="45"/>
        <v>8.859038273929924</v>
      </c>
    </row>
    <row r="1459" spans="5:6" x14ac:dyDescent="0.25">
      <c r="E1459" s="16">
        <f t="shared" ca="1" si="44"/>
        <v>0.77649865272761409</v>
      </c>
      <c r="F1459" s="20">
        <f t="shared" ca="1" si="45"/>
        <v>10.594662015617528</v>
      </c>
    </row>
    <row r="1460" spans="5:6" x14ac:dyDescent="0.25">
      <c r="E1460" s="16">
        <f t="shared" ca="1" si="44"/>
        <v>0.6464598812622806</v>
      </c>
      <c r="F1460" s="20">
        <f t="shared" ca="1" si="45"/>
        <v>10.055852959193832</v>
      </c>
    </row>
    <row r="1461" spans="5:6" x14ac:dyDescent="0.25">
      <c r="E1461" s="16">
        <f t="shared" ca="1" si="44"/>
        <v>0.56419418815838296</v>
      </c>
      <c r="F1461" s="20">
        <f t="shared" ca="1" si="45"/>
        <v>9.7382621761407435</v>
      </c>
    </row>
    <row r="1462" spans="5:6" x14ac:dyDescent="0.25">
      <c r="E1462" s="16">
        <f t="shared" ca="1" si="44"/>
        <v>0.97365843195450485</v>
      </c>
      <c r="F1462" s="20">
        <f t="shared" ca="1" si="45"/>
        <v>12.02539864875253</v>
      </c>
    </row>
    <row r="1463" spans="5:6" x14ac:dyDescent="0.25">
      <c r="E1463" s="16">
        <f t="shared" ca="1" si="44"/>
        <v>0.28961216412862845</v>
      </c>
      <c r="F1463" s="20">
        <f t="shared" ca="1" si="45"/>
        <v>8.578713799592169</v>
      </c>
    </row>
    <row r="1464" spans="5:6" x14ac:dyDescent="0.25">
      <c r="E1464" s="16">
        <f t="shared" ca="1" si="44"/>
        <v>4.5050328520832683E-2</v>
      </c>
      <c r="F1464" s="20">
        <f t="shared" ca="1" si="45"/>
        <v>6.4431109505967665</v>
      </c>
    </row>
    <row r="1465" spans="5:6" x14ac:dyDescent="0.25">
      <c r="E1465" s="16">
        <f t="shared" ca="1" si="44"/>
        <v>0.83794117250732625</v>
      </c>
      <c r="F1465" s="20">
        <f t="shared" ca="1" si="45"/>
        <v>10.892964710717877</v>
      </c>
    </row>
    <row r="1466" spans="5:6" x14ac:dyDescent="0.25">
      <c r="E1466" s="16">
        <f t="shared" ca="1" si="44"/>
        <v>0.19564457488577147</v>
      </c>
      <c r="F1466" s="20">
        <f t="shared" ca="1" si="45"/>
        <v>8.0428940385385488</v>
      </c>
    </row>
    <row r="1467" spans="5:6" x14ac:dyDescent="0.25">
      <c r="E1467" s="16">
        <f t="shared" ca="1" si="44"/>
        <v>0.51636591945124288</v>
      </c>
      <c r="F1467" s="20">
        <f t="shared" ca="1" si="45"/>
        <v>9.5536704429496559</v>
      </c>
    </row>
    <row r="1468" spans="5:6" x14ac:dyDescent="0.25">
      <c r="E1468" s="16">
        <f t="shared" ca="1" si="44"/>
        <v>0.78726648580767755</v>
      </c>
      <c r="F1468" s="20">
        <f t="shared" ca="1" si="45"/>
        <v>10.643849207811606</v>
      </c>
    </row>
    <row r="1469" spans="5:6" x14ac:dyDescent="0.25">
      <c r="E1469" s="16">
        <f t="shared" ca="1" si="44"/>
        <v>0.50496059823386297</v>
      </c>
      <c r="F1469" s="20">
        <f t="shared" ca="1" si="45"/>
        <v>9.5092634819568662</v>
      </c>
    </row>
    <row r="1470" spans="5:6" x14ac:dyDescent="0.25">
      <c r="E1470" s="16">
        <f t="shared" ca="1" si="44"/>
        <v>0.797835188308752</v>
      </c>
      <c r="F1470" s="20">
        <f t="shared" ca="1" si="45"/>
        <v>10.693219502641755</v>
      </c>
    </row>
    <row r="1471" spans="5:6" x14ac:dyDescent="0.25">
      <c r="E1471" s="16">
        <f t="shared" ca="1" si="44"/>
        <v>0.2913128608916129</v>
      </c>
      <c r="F1471" s="20">
        <f t="shared" ca="1" si="45"/>
        <v>8.5872786471604066</v>
      </c>
    </row>
    <row r="1472" spans="5:6" x14ac:dyDescent="0.25">
      <c r="E1472" s="16">
        <f t="shared" ca="1" si="44"/>
        <v>0.53260779504991485</v>
      </c>
      <c r="F1472" s="20">
        <f t="shared" ca="1" si="45"/>
        <v>9.6165929394122447</v>
      </c>
    </row>
    <row r="1473" spans="5:6" x14ac:dyDescent="0.25">
      <c r="E1473" s="16">
        <f t="shared" ca="1" si="44"/>
        <v>4.0928567324551746E-2</v>
      </c>
      <c r="F1473" s="20">
        <f t="shared" ca="1" si="45"/>
        <v>6.3534544900281649</v>
      </c>
    </row>
    <row r="1474" spans="5:6" x14ac:dyDescent="0.25">
      <c r="E1474" s="16">
        <f t="shared" ca="1" si="44"/>
        <v>0.96698789403255425</v>
      </c>
      <c r="F1474" s="20">
        <f t="shared" ca="1" si="45"/>
        <v>11.915816161904091</v>
      </c>
    </row>
    <row r="1475" spans="5:6" x14ac:dyDescent="0.25">
      <c r="E1475" s="16">
        <f t="shared" ca="1" si="44"/>
        <v>0.4776662518096092</v>
      </c>
      <c r="F1475" s="20">
        <f t="shared" ca="1" si="45"/>
        <v>9.4020093117269514</v>
      </c>
    </row>
    <row r="1476" spans="5:6" x14ac:dyDescent="0.25">
      <c r="E1476" s="16">
        <f t="shared" ref="E1476:E1539" ca="1" si="46">RAND()</f>
        <v>0.16317485687441624</v>
      </c>
      <c r="F1476" s="20">
        <f t="shared" ref="F1476:F1539" ca="1" si="47">$C$4*POWER(-LN(1-E1476),(1/$C$3))</f>
        <v>7.8156656042158632</v>
      </c>
    </row>
    <row r="1477" spans="5:6" x14ac:dyDescent="0.25">
      <c r="E1477" s="16">
        <f t="shared" ca="1" si="46"/>
        <v>0.13755032073115281</v>
      </c>
      <c r="F1477" s="20">
        <f t="shared" ca="1" si="47"/>
        <v>7.6112666165295648</v>
      </c>
    </row>
    <row r="1478" spans="5:6" x14ac:dyDescent="0.25">
      <c r="E1478" s="16">
        <f t="shared" ca="1" si="46"/>
        <v>0.64491277025108029</v>
      </c>
      <c r="F1478" s="20">
        <f t="shared" ca="1" si="47"/>
        <v>10.049809220146653</v>
      </c>
    </row>
    <row r="1479" spans="5:6" x14ac:dyDescent="0.25">
      <c r="E1479" s="16">
        <f t="shared" ca="1" si="46"/>
        <v>0.60732717258696745</v>
      </c>
      <c r="F1479" s="20">
        <f t="shared" ca="1" si="47"/>
        <v>9.9041117435632717</v>
      </c>
    </row>
    <row r="1480" spans="5:6" x14ac:dyDescent="0.25">
      <c r="E1480" s="16">
        <f t="shared" ca="1" si="46"/>
        <v>0.86090691878228642</v>
      </c>
      <c r="F1480" s="20">
        <f t="shared" ca="1" si="47"/>
        <v>11.019168080684405</v>
      </c>
    </row>
    <row r="1481" spans="5:6" x14ac:dyDescent="0.25">
      <c r="E1481" s="16">
        <f t="shared" ca="1" si="46"/>
        <v>0.86984639321734325</v>
      </c>
      <c r="F1481" s="20">
        <f t="shared" ca="1" si="47"/>
        <v>11.071428914671092</v>
      </c>
    </row>
    <row r="1482" spans="5:6" x14ac:dyDescent="0.25">
      <c r="E1482" s="16">
        <f t="shared" ca="1" si="46"/>
        <v>0.85648366693078148</v>
      </c>
      <c r="F1482" s="20">
        <f t="shared" ca="1" si="47"/>
        <v>10.994014338292427</v>
      </c>
    </row>
    <row r="1483" spans="5:6" x14ac:dyDescent="0.25">
      <c r="E1483" s="16">
        <f t="shared" ca="1" si="46"/>
        <v>0.5548284578493019</v>
      </c>
      <c r="F1483" s="20">
        <f t="shared" ca="1" si="47"/>
        <v>9.7022498186903352</v>
      </c>
    </row>
    <row r="1484" spans="5:6" x14ac:dyDescent="0.25">
      <c r="E1484" s="16">
        <f t="shared" ca="1" si="46"/>
        <v>0.11113043438689196</v>
      </c>
      <c r="F1484" s="20">
        <f t="shared" ca="1" si="47"/>
        <v>7.3673106831382658</v>
      </c>
    </row>
    <row r="1485" spans="5:6" x14ac:dyDescent="0.25">
      <c r="E1485" s="16">
        <f t="shared" ca="1" si="46"/>
        <v>0.19363157140617837</v>
      </c>
      <c r="F1485" s="20">
        <f t="shared" ca="1" si="47"/>
        <v>8.0296375535213365</v>
      </c>
    </row>
    <row r="1486" spans="5:6" x14ac:dyDescent="0.25">
      <c r="E1486" s="16">
        <f t="shared" ca="1" si="46"/>
        <v>0.52591490377652772</v>
      </c>
      <c r="F1486" s="20">
        <f t="shared" ca="1" si="47"/>
        <v>9.5907035519904582</v>
      </c>
    </row>
    <row r="1487" spans="5:6" x14ac:dyDescent="0.25">
      <c r="E1487" s="16">
        <f t="shared" ca="1" si="46"/>
        <v>0.17800422202017729</v>
      </c>
      <c r="F1487" s="20">
        <f t="shared" ca="1" si="47"/>
        <v>7.923189832907708</v>
      </c>
    </row>
    <row r="1488" spans="5:6" x14ac:dyDescent="0.25">
      <c r="E1488" s="16">
        <f t="shared" ca="1" si="46"/>
        <v>0.18470441639303914</v>
      </c>
      <c r="F1488" s="20">
        <f t="shared" ca="1" si="47"/>
        <v>7.9696255563324669</v>
      </c>
    </row>
    <row r="1489" spans="5:6" x14ac:dyDescent="0.25">
      <c r="E1489" s="16">
        <f t="shared" ca="1" si="46"/>
        <v>0.46363956369414949</v>
      </c>
      <c r="F1489" s="20">
        <f t="shared" ca="1" si="47"/>
        <v>9.3462212837222953</v>
      </c>
    </row>
    <row r="1490" spans="5:6" x14ac:dyDescent="0.25">
      <c r="E1490" s="16">
        <f t="shared" ca="1" si="46"/>
        <v>0.40199525559880711</v>
      </c>
      <c r="F1490" s="20">
        <f t="shared" ca="1" si="47"/>
        <v>9.0934339232820385</v>
      </c>
    </row>
    <row r="1491" spans="5:6" x14ac:dyDescent="0.25">
      <c r="E1491" s="16">
        <f t="shared" ca="1" si="46"/>
        <v>0.3197066841164844</v>
      </c>
      <c r="F1491" s="20">
        <f t="shared" ca="1" si="47"/>
        <v>8.7260431221227304</v>
      </c>
    </row>
    <row r="1492" spans="5:6" x14ac:dyDescent="0.25">
      <c r="E1492" s="16">
        <f t="shared" ca="1" si="46"/>
        <v>0.79906860137417646</v>
      </c>
      <c r="F1492" s="20">
        <f t="shared" ca="1" si="47"/>
        <v>10.699057593641895</v>
      </c>
    </row>
    <row r="1493" spans="5:6" x14ac:dyDescent="0.25">
      <c r="E1493" s="16">
        <f t="shared" ca="1" si="46"/>
        <v>0.27047858046807671</v>
      </c>
      <c r="F1493" s="20">
        <f t="shared" ca="1" si="47"/>
        <v>8.4801245780676684</v>
      </c>
    </row>
    <row r="1494" spans="5:6" x14ac:dyDescent="0.25">
      <c r="E1494" s="16">
        <f t="shared" ca="1" si="46"/>
        <v>0.11009180587353307</v>
      </c>
      <c r="F1494" s="20">
        <f t="shared" ca="1" si="47"/>
        <v>7.3568329057866286</v>
      </c>
    </row>
    <row r="1495" spans="5:6" x14ac:dyDescent="0.25">
      <c r="E1495" s="16">
        <f t="shared" ca="1" si="46"/>
        <v>0.44655435907409047</v>
      </c>
      <c r="F1495" s="20">
        <f t="shared" ca="1" si="47"/>
        <v>9.2775163618384155</v>
      </c>
    </row>
    <row r="1496" spans="5:6" x14ac:dyDescent="0.25">
      <c r="E1496" s="16">
        <f t="shared" ca="1" si="46"/>
        <v>0.54249231770751838</v>
      </c>
      <c r="F1496" s="20">
        <f t="shared" ca="1" si="47"/>
        <v>9.6547442817527589</v>
      </c>
    </row>
    <row r="1497" spans="5:6" x14ac:dyDescent="0.25">
      <c r="E1497" s="16">
        <f t="shared" ca="1" si="46"/>
        <v>1.238419155448689E-2</v>
      </c>
      <c r="F1497" s="20">
        <f t="shared" ca="1" si="47"/>
        <v>5.3448890024833418</v>
      </c>
    </row>
    <row r="1498" spans="5:6" x14ac:dyDescent="0.25">
      <c r="E1498" s="16">
        <f t="shared" ca="1" si="46"/>
        <v>0.57404406705893862</v>
      </c>
      <c r="F1498" s="20">
        <f t="shared" ca="1" si="47"/>
        <v>9.7761098225456315</v>
      </c>
    </row>
    <row r="1499" spans="5:6" x14ac:dyDescent="0.25">
      <c r="E1499" s="16">
        <f t="shared" ca="1" si="46"/>
        <v>0.50519709887221176</v>
      </c>
      <c r="F1499" s="20">
        <f t="shared" ca="1" si="47"/>
        <v>9.5101864582032682</v>
      </c>
    </row>
    <row r="1500" spans="5:6" x14ac:dyDescent="0.25">
      <c r="E1500" s="16">
        <f t="shared" ca="1" si="46"/>
        <v>0.52140415310898147</v>
      </c>
      <c r="F1500" s="20">
        <f t="shared" ca="1" si="47"/>
        <v>9.5732249189039447</v>
      </c>
    </row>
    <row r="1501" spans="5:6" x14ac:dyDescent="0.25">
      <c r="E1501" s="16">
        <f t="shared" ca="1" si="46"/>
        <v>0.32204134048942956</v>
      </c>
      <c r="F1501" s="20">
        <f t="shared" ca="1" si="47"/>
        <v>8.7371250644404448</v>
      </c>
    </row>
    <row r="1502" spans="5:6" x14ac:dyDescent="0.25">
      <c r="E1502" s="16">
        <f t="shared" ca="1" si="46"/>
        <v>0.81059646131450258</v>
      </c>
      <c r="F1502" s="20">
        <f t="shared" ca="1" si="47"/>
        <v>10.754461926320156</v>
      </c>
    </row>
    <row r="1503" spans="5:6" x14ac:dyDescent="0.25">
      <c r="E1503" s="16">
        <f t="shared" ca="1" si="46"/>
        <v>0.3330584806650928</v>
      </c>
      <c r="F1503" s="20">
        <f t="shared" ca="1" si="47"/>
        <v>8.7888135565188357</v>
      </c>
    </row>
    <row r="1504" spans="5:6" x14ac:dyDescent="0.25">
      <c r="E1504" s="16">
        <f t="shared" ca="1" si="46"/>
        <v>0.15062311243112836</v>
      </c>
      <c r="F1504" s="20">
        <f t="shared" ca="1" si="47"/>
        <v>7.7188272090246013</v>
      </c>
    </row>
    <row r="1505" spans="5:6" x14ac:dyDescent="0.25">
      <c r="E1505" s="16">
        <f t="shared" ca="1" si="46"/>
        <v>0.22123978237513997</v>
      </c>
      <c r="F1505" s="20">
        <f t="shared" ca="1" si="47"/>
        <v>8.2035977095524508</v>
      </c>
    </row>
    <row r="1506" spans="5:6" x14ac:dyDescent="0.25">
      <c r="E1506" s="16">
        <f t="shared" ca="1" si="46"/>
        <v>8.5041559113659959E-3</v>
      </c>
      <c r="F1506" s="20">
        <f t="shared" ca="1" si="47"/>
        <v>5.064047583693795</v>
      </c>
    </row>
    <row r="1507" spans="5:6" x14ac:dyDescent="0.25">
      <c r="E1507" s="16">
        <f t="shared" ca="1" si="46"/>
        <v>0.25105517953026679</v>
      </c>
      <c r="F1507" s="20">
        <f t="shared" ca="1" si="47"/>
        <v>8.3753837985232309</v>
      </c>
    </row>
    <row r="1508" spans="5:6" x14ac:dyDescent="0.25">
      <c r="E1508" s="16">
        <f t="shared" ca="1" si="46"/>
        <v>0.39323634791495132</v>
      </c>
      <c r="F1508" s="20">
        <f t="shared" ca="1" si="47"/>
        <v>9.0562424369877821</v>
      </c>
    </row>
    <row r="1509" spans="5:6" x14ac:dyDescent="0.25">
      <c r="E1509" s="16">
        <f t="shared" ca="1" si="46"/>
        <v>1.4874780736765403E-2</v>
      </c>
      <c r="F1509" s="20">
        <f t="shared" ca="1" si="47"/>
        <v>5.4876427049453493</v>
      </c>
    </row>
    <row r="1510" spans="5:6" x14ac:dyDescent="0.25">
      <c r="E1510" s="16">
        <f t="shared" ca="1" si="46"/>
        <v>0.5001524207124679</v>
      </c>
      <c r="F1510" s="20">
        <f t="shared" ca="1" si="47"/>
        <v>9.4904775021393242</v>
      </c>
    </row>
    <row r="1511" spans="5:6" x14ac:dyDescent="0.25">
      <c r="E1511" s="16">
        <f t="shared" ca="1" si="46"/>
        <v>0.91567006802993645</v>
      </c>
      <c r="F1511" s="20">
        <f t="shared" ca="1" si="47"/>
        <v>11.380866675004842</v>
      </c>
    </row>
    <row r="1512" spans="5:6" x14ac:dyDescent="0.25">
      <c r="E1512" s="16">
        <f t="shared" ca="1" si="46"/>
        <v>0.60098805889794882</v>
      </c>
      <c r="F1512" s="20">
        <f t="shared" ca="1" si="47"/>
        <v>9.8796923237782224</v>
      </c>
    </row>
    <row r="1513" spans="5:6" x14ac:dyDescent="0.25">
      <c r="E1513" s="16">
        <f t="shared" ca="1" si="46"/>
        <v>3.3446033743715131E-2</v>
      </c>
      <c r="F1513" s="20">
        <f t="shared" ca="1" si="47"/>
        <v>6.1694205481625195</v>
      </c>
    </row>
    <row r="1514" spans="5:6" x14ac:dyDescent="0.25">
      <c r="E1514" s="16">
        <f t="shared" ca="1" si="46"/>
        <v>0.75491462599845871</v>
      </c>
      <c r="F1514" s="20">
        <f t="shared" ca="1" si="47"/>
        <v>10.498985109912844</v>
      </c>
    </row>
    <row r="1515" spans="5:6" x14ac:dyDescent="0.25">
      <c r="E1515" s="16">
        <f t="shared" ca="1" si="46"/>
        <v>0.73344715792729231</v>
      </c>
      <c r="F1515" s="20">
        <f t="shared" ca="1" si="47"/>
        <v>10.407043176368511</v>
      </c>
    </row>
    <row r="1516" spans="5:6" x14ac:dyDescent="0.25">
      <c r="E1516" s="16">
        <f t="shared" ca="1" si="46"/>
        <v>0.79910889109541283</v>
      </c>
      <c r="F1516" s="20">
        <f t="shared" ca="1" si="47"/>
        <v>10.699248577011186</v>
      </c>
    </row>
    <row r="1517" spans="5:6" x14ac:dyDescent="0.25">
      <c r="E1517" s="16">
        <f t="shared" ca="1" si="46"/>
        <v>0.31699905883655766</v>
      </c>
      <c r="F1517" s="20">
        <f t="shared" ca="1" si="47"/>
        <v>8.7131322793963086</v>
      </c>
    </row>
    <row r="1518" spans="5:6" x14ac:dyDescent="0.25">
      <c r="E1518" s="16">
        <f t="shared" ca="1" si="46"/>
        <v>9.6647327072581835E-2</v>
      </c>
      <c r="F1518" s="20">
        <f t="shared" ca="1" si="47"/>
        <v>7.2136233763803483</v>
      </c>
    </row>
    <row r="1519" spans="5:6" x14ac:dyDescent="0.25">
      <c r="E1519" s="16">
        <f t="shared" ca="1" si="46"/>
        <v>0.15217851001618599</v>
      </c>
      <c r="F1519" s="20">
        <f t="shared" ca="1" si="47"/>
        <v>7.7311484001319899</v>
      </c>
    </row>
    <row r="1520" spans="5:6" x14ac:dyDescent="0.25">
      <c r="E1520" s="16">
        <f t="shared" ca="1" si="46"/>
        <v>0.44248824431931577</v>
      </c>
      <c r="F1520" s="20">
        <f t="shared" ca="1" si="47"/>
        <v>9.2610294089634149</v>
      </c>
    </row>
    <row r="1521" spans="5:6" x14ac:dyDescent="0.25">
      <c r="E1521" s="16">
        <f t="shared" ca="1" si="46"/>
        <v>0.86617835177656943</v>
      </c>
      <c r="F1521" s="20">
        <f t="shared" ca="1" si="47"/>
        <v>11.049743889922361</v>
      </c>
    </row>
    <row r="1522" spans="5:6" x14ac:dyDescent="0.25">
      <c r="E1522" s="16">
        <f t="shared" ca="1" si="46"/>
        <v>0.17640641410625901</v>
      </c>
      <c r="F1522" s="20">
        <f t="shared" ca="1" si="47"/>
        <v>7.9119285940580824</v>
      </c>
    </row>
    <row r="1523" spans="5:6" x14ac:dyDescent="0.25">
      <c r="E1523" s="16">
        <f t="shared" ca="1" si="46"/>
        <v>0.12461107121067216</v>
      </c>
      <c r="F1523" s="20">
        <f t="shared" ca="1" si="47"/>
        <v>7.4968102726892916</v>
      </c>
    </row>
    <row r="1524" spans="5:6" x14ac:dyDescent="0.25">
      <c r="E1524" s="16">
        <f t="shared" ca="1" si="46"/>
        <v>0.24454144222204033</v>
      </c>
      <c r="F1524" s="20">
        <f t="shared" ca="1" si="47"/>
        <v>8.3390746150684834</v>
      </c>
    </row>
    <row r="1525" spans="5:6" x14ac:dyDescent="0.25">
      <c r="E1525" s="16">
        <f t="shared" ca="1" si="46"/>
        <v>0.47281091542000364</v>
      </c>
      <c r="F1525" s="20">
        <f t="shared" ca="1" si="47"/>
        <v>9.3827559957187674</v>
      </c>
    </row>
    <row r="1526" spans="5:6" x14ac:dyDescent="0.25">
      <c r="E1526" s="16">
        <f t="shared" ca="1" si="46"/>
        <v>9.2641000840033128E-2</v>
      </c>
      <c r="F1526" s="20">
        <f t="shared" ca="1" si="47"/>
        <v>7.1678978474633421</v>
      </c>
    </row>
    <row r="1527" spans="5:6" x14ac:dyDescent="0.25">
      <c r="E1527" s="16">
        <f t="shared" ca="1" si="46"/>
        <v>0.75896787682222788</v>
      </c>
      <c r="F1527" s="20">
        <f t="shared" ca="1" si="47"/>
        <v>10.516683080271987</v>
      </c>
    </row>
    <row r="1528" spans="5:6" x14ac:dyDescent="0.25">
      <c r="E1528" s="16">
        <f t="shared" ca="1" si="46"/>
        <v>3.8913211231296096E-2</v>
      </c>
      <c r="F1528" s="20">
        <f t="shared" ca="1" si="47"/>
        <v>6.306849476026974</v>
      </c>
    </row>
    <row r="1529" spans="5:6" x14ac:dyDescent="0.25">
      <c r="E1529" s="16">
        <f t="shared" ca="1" si="46"/>
        <v>0.88723484279669962</v>
      </c>
      <c r="F1529" s="20">
        <f t="shared" ca="1" si="47"/>
        <v>11.179452997353032</v>
      </c>
    </row>
    <row r="1530" spans="5:6" x14ac:dyDescent="0.25">
      <c r="E1530" s="16">
        <f t="shared" ca="1" si="46"/>
        <v>0.78736382933759408</v>
      </c>
      <c r="F1530" s="20">
        <f t="shared" ca="1" si="47"/>
        <v>10.644298806674932</v>
      </c>
    </row>
    <row r="1531" spans="5:6" x14ac:dyDescent="0.25">
      <c r="E1531" s="16">
        <f t="shared" ca="1" si="46"/>
        <v>0.63427662616240987</v>
      </c>
      <c r="F1531" s="20">
        <f t="shared" ca="1" si="47"/>
        <v>10.008376123523506</v>
      </c>
    </row>
    <row r="1532" spans="5:6" x14ac:dyDescent="0.25">
      <c r="E1532" s="16">
        <f t="shared" ca="1" si="46"/>
        <v>0.98063777988213974</v>
      </c>
      <c r="F1532" s="20">
        <f t="shared" ca="1" si="47"/>
        <v>12.165798852959679</v>
      </c>
    </row>
    <row r="1533" spans="5:6" x14ac:dyDescent="0.25">
      <c r="E1533" s="16">
        <f t="shared" ca="1" si="46"/>
        <v>0.90070374302315626</v>
      </c>
      <c r="F1533" s="20">
        <f t="shared" ca="1" si="47"/>
        <v>11.270290170766405</v>
      </c>
    </row>
    <row r="1534" spans="5:6" x14ac:dyDescent="0.25">
      <c r="E1534" s="16">
        <f t="shared" ca="1" si="46"/>
        <v>0.39472503502069678</v>
      </c>
      <c r="F1534" s="20">
        <f t="shared" ca="1" si="47"/>
        <v>9.0625901542879657</v>
      </c>
    </row>
    <row r="1535" spans="5:6" x14ac:dyDescent="0.25">
      <c r="E1535" s="16">
        <f t="shared" ca="1" si="46"/>
        <v>0.73450203594252017</v>
      </c>
      <c r="F1535" s="20">
        <f t="shared" ca="1" si="47"/>
        <v>10.411496251178455</v>
      </c>
    </row>
    <row r="1536" spans="5:6" x14ac:dyDescent="0.25">
      <c r="E1536" s="16">
        <f t="shared" ca="1" si="46"/>
        <v>0.55668330406094391</v>
      </c>
      <c r="F1536" s="20">
        <f t="shared" ca="1" si="47"/>
        <v>9.7093848492328512</v>
      </c>
    </row>
    <row r="1537" spans="5:6" x14ac:dyDescent="0.25">
      <c r="E1537" s="16">
        <f t="shared" ca="1" si="46"/>
        <v>0.85933160542186127</v>
      </c>
      <c r="F1537" s="20">
        <f t="shared" ca="1" si="47"/>
        <v>11.010158847378664</v>
      </c>
    </row>
    <row r="1538" spans="5:6" x14ac:dyDescent="0.25">
      <c r="E1538" s="16">
        <f t="shared" ca="1" si="46"/>
        <v>7.8622187461808823E-2</v>
      </c>
      <c r="F1538" s="20">
        <f t="shared" ca="1" si="47"/>
        <v>6.994288789500283</v>
      </c>
    </row>
    <row r="1539" spans="5:6" x14ac:dyDescent="0.25">
      <c r="E1539" s="16">
        <f t="shared" ca="1" si="46"/>
        <v>0.64269244241901791</v>
      </c>
      <c r="F1539" s="20">
        <f t="shared" ca="1" si="47"/>
        <v>10.041143470947226</v>
      </c>
    </row>
    <row r="1540" spans="5:6" x14ac:dyDescent="0.25">
      <c r="E1540" s="16">
        <f t="shared" ref="E1540:E1603" ca="1" si="48">RAND()</f>
        <v>0.82515647630891764</v>
      </c>
      <c r="F1540" s="20">
        <f t="shared" ref="F1540:F1603" ca="1" si="49">$C$4*POWER(-LN(1-E1540),(1/$C$3))</f>
        <v>10.826841940138594</v>
      </c>
    </row>
    <row r="1541" spans="5:6" x14ac:dyDescent="0.25">
      <c r="E1541" s="16">
        <f t="shared" ca="1" si="48"/>
        <v>0.90535337771557534</v>
      </c>
      <c r="F1541" s="20">
        <f t="shared" ca="1" si="49"/>
        <v>11.30342745719971</v>
      </c>
    </row>
    <row r="1542" spans="5:6" x14ac:dyDescent="0.25">
      <c r="E1542" s="16">
        <f t="shared" ca="1" si="48"/>
        <v>0.25419995817534402</v>
      </c>
      <c r="F1542" s="20">
        <f t="shared" ca="1" si="49"/>
        <v>8.3926912853381772</v>
      </c>
    </row>
    <row r="1543" spans="5:6" x14ac:dyDescent="0.25">
      <c r="E1543" s="16">
        <f t="shared" ca="1" si="48"/>
        <v>0.83968081395589633</v>
      </c>
      <c r="F1543" s="20">
        <f t="shared" ca="1" si="49"/>
        <v>10.902170323540822</v>
      </c>
    </row>
    <row r="1544" spans="5:6" x14ac:dyDescent="0.25">
      <c r="E1544" s="16">
        <f t="shared" ca="1" si="48"/>
        <v>0.21896518054648761</v>
      </c>
      <c r="F1544" s="20">
        <f t="shared" ca="1" si="49"/>
        <v>8.1898596552363845</v>
      </c>
    </row>
    <row r="1545" spans="5:6" x14ac:dyDescent="0.25">
      <c r="E1545" s="16">
        <f t="shared" ca="1" si="48"/>
        <v>0.32862235403435935</v>
      </c>
      <c r="F1545" s="20">
        <f t="shared" ca="1" si="49"/>
        <v>8.7681186750238265</v>
      </c>
    </row>
    <row r="1546" spans="5:6" x14ac:dyDescent="0.25">
      <c r="E1546" s="16">
        <f t="shared" ca="1" si="48"/>
        <v>0.64409504634639814</v>
      </c>
      <c r="F1546" s="20">
        <f t="shared" ca="1" si="49"/>
        <v>10.046616646077966</v>
      </c>
    </row>
    <row r="1547" spans="5:6" x14ac:dyDescent="0.25">
      <c r="E1547" s="16">
        <f t="shared" ca="1" si="48"/>
        <v>0.50022966193023943</v>
      </c>
      <c r="F1547" s="20">
        <f t="shared" ca="1" si="49"/>
        <v>9.4907796205398771</v>
      </c>
    </row>
    <row r="1548" spans="5:6" x14ac:dyDescent="0.25">
      <c r="E1548" s="16">
        <f t="shared" ca="1" si="48"/>
        <v>0.42128509268049141</v>
      </c>
      <c r="F1548" s="20">
        <f t="shared" ca="1" si="49"/>
        <v>9.1740988382921955</v>
      </c>
    </row>
    <row r="1549" spans="5:6" x14ac:dyDescent="0.25">
      <c r="E1549" s="16">
        <f t="shared" ca="1" si="48"/>
        <v>0.97807503815484997</v>
      </c>
      <c r="F1549" s="20">
        <f t="shared" ca="1" si="49"/>
        <v>12.110275186595734</v>
      </c>
    </row>
    <row r="1550" spans="5:6" x14ac:dyDescent="0.25">
      <c r="E1550" s="16">
        <f t="shared" ca="1" si="48"/>
        <v>0.23199008586839609</v>
      </c>
      <c r="F1550" s="20">
        <f t="shared" ca="1" si="49"/>
        <v>8.2672459462263497</v>
      </c>
    </row>
    <row r="1551" spans="5:6" x14ac:dyDescent="0.25">
      <c r="E1551" s="16">
        <f t="shared" ca="1" si="48"/>
        <v>0.71275598503526083</v>
      </c>
      <c r="F1551" s="20">
        <f t="shared" ca="1" si="49"/>
        <v>10.320868851845837</v>
      </c>
    </row>
    <row r="1552" spans="5:6" x14ac:dyDescent="0.25">
      <c r="E1552" s="16">
        <f t="shared" ca="1" si="48"/>
        <v>0.76317307227185016</v>
      </c>
      <c r="F1552" s="20">
        <f t="shared" ca="1" si="49"/>
        <v>10.53517005495118</v>
      </c>
    </row>
    <row r="1553" spans="5:6" x14ac:dyDescent="0.25">
      <c r="E1553" s="16">
        <f t="shared" ca="1" si="48"/>
        <v>0.43352169935667306</v>
      </c>
      <c r="F1553" s="20">
        <f t="shared" ca="1" si="49"/>
        <v>9.2244709357026622</v>
      </c>
    </row>
    <row r="1554" spans="5:6" x14ac:dyDescent="0.25">
      <c r="E1554" s="16">
        <f t="shared" ca="1" si="48"/>
        <v>0.70776443934179101</v>
      </c>
      <c r="F1554" s="20">
        <f t="shared" ca="1" si="49"/>
        <v>10.300384268853698</v>
      </c>
    </row>
    <row r="1555" spans="5:6" x14ac:dyDescent="0.25">
      <c r="E1555" s="16">
        <f t="shared" ca="1" si="48"/>
        <v>0.3097771143131689</v>
      </c>
      <c r="F1555" s="20">
        <f t="shared" ca="1" si="49"/>
        <v>8.6783789714944426</v>
      </c>
    </row>
    <row r="1556" spans="5:6" x14ac:dyDescent="0.25">
      <c r="E1556" s="16">
        <f t="shared" ca="1" si="48"/>
        <v>9.4035128344009511E-2</v>
      </c>
      <c r="F1556" s="20">
        <f t="shared" ca="1" si="49"/>
        <v>7.1839851449663472</v>
      </c>
    </row>
    <row r="1557" spans="5:6" x14ac:dyDescent="0.25">
      <c r="E1557" s="16">
        <f t="shared" ca="1" si="48"/>
        <v>0.78529743318000234</v>
      </c>
      <c r="F1557" s="20">
        <f t="shared" ca="1" si="49"/>
        <v>10.63477435558644</v>
      </c>
    </row>
    <row r="1558" spans="5:6" x14ac:dyDescent="0.25">
      <c r="E1558" s="16">
        <f t="shared" ca="1" si="48"/>
        <v>0.90843220391680357</v>
      </c>
      <c r="F1558" s="20">
        <f t="shared" ca="1" si="49"/>
        <v>11.32594320475053</v>
      </c>
    </row>
    <row r="1559" spans="5:6" x14ac:dyDescent="0.25">
      <c r="E1559" s="16">
        <f t="shared" ca="1" si="48"/>
        <v>0.63876784377492268</v>
      </c>
      <c r="F1559" s="20">
        <f t="shared" ca="1" si="49"/>
        <v>10.02584789351573</v>
      </c>
    </row>
    <row r="1560" spans="5:6" x14ac:dyDescent="0.25">
      <c r="E1560" s="16">
        <f t="shared" ca="1" si="48"/>
        <v>0.81174401449230571</v>
      </c>
      <c r="F1560" s="20">
        <f t="shared" ca="1" si="49"/>
        <v>10.760064592418486</v>
      </c>
    </row>
    <row r="1561" spans="5:6" x14ac:dyDescent="0.25">
      <c r="E1561" s="16">
        <f t="shared" ca="1" si="48"/>
        <v>0.51583664175671906</v>
      </c>
      <c r="F1561" s="20">
        <f t="shared" ca="1" si="49"/>
        <v>9.5516141262317884</v>
      </c>
    </row>
    <row r="1562" spans="5:6" x14ac:dyDescent="0.25">
      <c r="E1562" s="16">
        <f t="shared" ca="1" si="48"/>
        <v>0.43513063490531523</v>
      </c>
      <c r="F1562" s="20">
        <f t="shared" ca="1" si="49"/>
        <v>9.2310520036617429</v>
      </c>
    </row>
    <row r="1563" spans="5:6" x14ac:dyDescent="0.25">
      <c r="E1563" s="16">
        <f t="shared" ca="1" si="48"/>
        <v>0.14614086659799475</v>
      </c>
      <c r="F1563" s="20">
        <f t="shared" ca="1" si="49"/>
        <v>7.6827754564131769</v>
      </c>
    </row>
    <row r="1564" spans="5:6" x14ac:dyDescent="0.25">
      <c r="E1564" s="16">
        <f t="shared" ca="1" si="48"/>
        <v>9.271596875063981E-2</v>
      </c>
      <c r="F1564" s="20">
        <f t="shared" ca="1" si="49"/>
        <v>7.168767823274945</v>
      </c>
    </row>
    <row r="1565" spans="5:6" x14ac:dyDescent="0.25">
      <c r="E1565" s="16">
        <f t="shared" ca="1" si="48"/>
        <v>0.20207059829608531</v>
      </c>
      <c r="F1565" s="20">
        <f t="shared" ca="1" si="49"/>
        <v>8.0845719106529081</v>
      </c>
    </row>
    <row r="1566" spans="5:6" x14ac:dyDescent="0.25">
      <c r="E1566" s="16">
        <f t="shared" ca="1" si="48"/>
        <v>0.5049607122175932</v>
      </c>
      <c r="F1566" s="20">
        <f t="shared" ca="1" si="49"/>
        <v>9.5092639268172814</v>
      </c>
    </row>
    <row r="1567" spans="5:6" x14ac:dyDescent="0.25">
      <c r="E1567" s="16">
        <f t="shared" ca="1" si="48"/>
        <v>0.36455964383854578</v>
      </c>
      <c r="F1567" s="20">
        <f t="shared" ca="1" si="49"/>
        <v>8.9316356792205269</v>
      </c>
    </row>
    <row r="1568" spans="5:6" x14ac:dyDescent="0.25">
      <c r="E1568" s="16">
        <f t="shared" ca="1" si="48"/>
        <v>0.8156947705275821</v>
      </c>
      <c r="F1568" s="20">
        <f t="shared" ca="1" si="49"/>
        <v>10.779481930007439</v>
      </c>
    </row>
    <row r="1569" spans="5:6" x14ac:dyDescent="0.25">
      <c r="E1569" s="16">
        <f t="shared" ca="1" si="48"/>
        <v>0.56276767478069289</v>
      </c>
      <c r="F1569" s="20">
        <f t="shared" ca="1" si="49"/>
        <v>9.7327791577196958</v>
      </c>
    </row>
    <row r="1570" spans="5:6" x14ac:dyDescent="0.25">
      <c r="E1570" s="16">
        <f t="shared" ca="1" si="48"/>
        <v>0.94979137976665051</v>
      </c>
      <c r="F1570" s="20">
        <f t="shared" ca="1" si="49"/>
        <v>11.694605215138738</v>
      </c>
    </row>
    <row r="1571" spans="5:6" x14ac:dyDescent="0.25">
      <c r="E1571" s="16">
        <f t="shared" ca="1" si="48"/>
        <v>0.95344838110991981</v>
      </c>
      <c r="F1571" s="20">
        <f t="shared" ca="1" si="49"/>
        <v>11.736387862210599</v>
      </c>
    </row>
    <row r="1572" spans="5:6" x14ac:dyDescent="0.25">
      <c r="E1572" s="16">
        <f t="shared" ca="1" si="48"/>
        <v>0.10096924893034742</v>
      </c>
      <c r="F1572" s="20">
        <f t="shared" ca="1" si="49"/>
        <v>7.2612909372957377</v>
      </c>
    </row>
    <row r="1573" spans="5:6" x14ac:dyDescent="0.25">
      <c r="E1573" s="16">
        <f t="shared" ca="1" si="48"/>
        <v>0.16772521936033591</v>
      </c>
      <c r="F1573" s="20">
        <f t="shared" ca="1" si="49"/>
        <v>7.849400026724985</v>
      </c>
    </row>
    <row r="1574" spans="5:6" x14ac:dyDescent="0.25">
      <c r="E1574" s="16">
        <f t="shared" ca="1" si="48"/>
        <v>0.58593920925861731</v>
      </c>
      <c r="F1574" s="20">
        <f t="shared" ca="1" si="49"/>
        <v>9.8218134362830085</v>
      </c>
    </row>
    <row r="1575" spans="5:6" x14ac:dyDescent="0.25">
      <c r="E1575" s="16">
        <f t="shared" ca="1" si="48"/>
        <v>0.87724486606039953</v>
      </c>
      <c r="F1575" s="20">
        <f t="shared" ca="1" si="49"/>
        <v>11.116275665696422</v>
      </c>
    </row>
    <row r="1576" spans="5:6" x14ac:dyDescent="0.25">
      <c r="E1576" s="16">
        <f t="shared" ca="1" si="48"/>
        <v>8.852692235004922E-2</v>
      </c>
      <c r="F1576" s="20">
        <f t="shared" ca="1" si="49"/>
        <v>7.1192693649382637</v>
      </c>
    </row>
    <row r="1577" spans="5:6" x14ac:dyDescent="0.25">
      <c r="E1577" s="16">
        <f t="shared" ca="1" si="48"/>
        <v>0.82322000010433471</v>
      </c>
      <c r="F1577" s="20">
        <f t="shared" ca="1" si="49"/>
        <v>10.817046173344709</v>
      </c>
    </row>
    <row r="1578" spans="5:6" x14ac:dyDescent="0.25">
      <c r="E1578" s="16">
        <f t="shared" ca="1" si="48"/>
        <v>0.49134702298297583</v>
      </c>
      <c r="F1578" s="20">
        <f t="shared" ca="1" si="49"/>
        <v>9.4559612966102762</v>
      </c>
    </row>
    <row r="1579" spans="5:6" x14ac:dyDescent="0.25">
      <c r="E1579" s="16">
        <f t="shared" ca="1" si="48"/>
        <v>0.41858488078251888</v>
      </c>
      <c r="F1579" s="20">
        <f t="shared" ca="1" si="49"/>
        <v>9.1629036081439565</v>
      </c>
    </row>
    <row r="1580" spans="5:6" x14ac:dyDescent="0.25">
      <c r="E1580" s="16">
        <f t="shared" ca="1" si="48"/>
        <v>0.5008459240448947</v>
      </c>
      <c r="F1580" s="20">
        <f t="shared" ca="1" si="49"/>
        <v>9.4931896517042098</v>
      </c>
    </row>
    <row r="1581" spans="5:6" x14ac:dyDescent="0.25">
      <c r="E1581" s="16">
        <f t="shared" ca="1" si="48"/>
        <v>0.23801099800475467</v>
      </c>
      <c r="F1581" s="20">
        <f t="shared" ca="1" si="49"/>
        <v>8.3020200664310426</v>
      </c>
    </row>
    <row r="1582" spans="5:6" x14ac:dyDescent="0.25">
      <c r="E1582" s="16">
        <f t="shared" ca="1" si="48"/>
        <v>0.62285895215768083</v>
      </c>
      <c r="F1582" s="20">
        <f t="shared" ca="1" si="49"/>
        <v>9.9640956102625999</v>
      </c>
    </row>
    <row r="1583" spans="5:6" x14ac:dyDescent="0.25">
      <c r="E1583" s="16">
        <f t="shared" ca="1" si="48"/>
        <v>0.94624021933277946</v>
      </c>
      <c r="F1583" s="20">
        <f t="shared" ca="1" si="49"/>
        <v>11.656061981130392</v>
      </c>
    </row>
    <row r="1584" spans="5:6" x14ac:dyDescent="0.25">
      <c r="E1584" s="16">
        <f t="shared" ca="1" si="48"/>
        <v>0.61900937676000145</v>
      </c>
      <c r="F1584" s="20">
        <f t="shared" ca="1" si="49"/>
        <v>9.9492046334642392</v>
      </c>
    </row>
    <row r="1585" spans="5:6" x14ac:dyDescent="0.25">
      <c r="E1585" s="16">
        <f t="shared" ca="1" si="48"/>
        <v>0.33490294878233096</v>
      </c>
      <c r="F1585" s="20">
        <f t="shared" ca="1" si="49"/>
        <v>8.797372812546147</v>
      </c>
    </row>
    <row r="1586" spans="5:6" x14ac:dyDescent="0.25">
      <c r="E1586" s="16">
        <f t="shared" ca="1" si="48"/>
        <v>7.1481627379540669E-2</v>
      </c>
      <c r="F1586" s="20">
        <f t="shared" ca="1" si="49"/>
        <v>6.8960428296121918</v>
      </c>
    </row>
    <row r="1587" spans="5:6" x14ac:dyDescent="0.25">
      <c r="E1587" s="16">
        <f t="shared" ca="1" si="48"/>
        <v>0.77856720660565537</v>
      </c>
      <c r="F1587" s="20">
        <f t="shared" ca="1" si="49"/>
        <v>10.604029681406582</v>
      </c>
    </row>
    <row r="1588" spans="5:6" x14ac:dyDescent="0.25">
      <c r="E1588" s="16">
        <f t="shared" ca="1" si="48"/>
        <v>4.5902103537604488E-2</v>
      </c>
      <c r="F1588" s="20">
        <f t="shared" ca="1" si="49"/>
        <v>6.4607831778014617</v>
      </c>
    </row>
    <row r="1589" spans="5:6" x14ac:dyDescent="0.25">
      <c r="E1589" s="16">
        <f t="shared" ca="1" si="48"/>
        <v>0.83009521578498791</v>
      </c>
      <c r="F1589" s="20">
        <f t="shared" ca="1" si="49"/>
        <v>10.852078304383895</v>
      </c>
    </row>
    <row r="1590" spans="5:6" x14ac:dyDescent="0.25">
      <c r="E1590" s="16">
        <f t="shared" ca="1" si="48"/>
        <v>0.25093707277149302</v>
      </c>
      <c r="F1590" s="20">
        <f t="shared" ca="1" si="49"/>
        <v>8.3747310199530887</v>
      </c>
    </row>
    <row r="1591" spans="5:6" x14ac:dyDescent="0.25">
      <c r="E1591" s="16">
        <f t="shared" ca="1" si="48"/>
        <v>0.77064660822670616</v>
      </c>
      <c r="F1591" s="20">
        <f t="shared" ca="1" si="49"/>
        <v>10.56835839391063</v>
      </c>
    </row>
    <row r="1592" spans="5:6" x14ac:dyDescent="0.25">
      <c r="E1592" s="16">
        <f t="shared" ca="1" si="48"/>
        <v>0.546421755098628</v>
      </c>
      <c r="F1592" s="20">
        <f t="shared" ca="1" si="49"/>
        <v>9.6698874575765217</v>
      </c>
    </row>
    <row r="1593" spans="5:6" x14ac:dyDescent="0.25">
      <c r="E1593" s="16">
        <f t="shared" ca="1" si="48"/>
        <v>0.74105009224746365</v>
      </c>
      <c r="F1593" s="20">
        <f t="shared" ca="1" si="49"/>
        <v>10.439281047793806</v>
      </c>
    </row>
    <row r="1594" spans="5:6" x14ac:dyDescent="0.25">
      <c r="E1594" s="16">
        <f t="shared" ca="1" si="48"/>
        <v>0.3126921125058082</v>
      </c>
      <c r="F1594" s="20">
        <f t="shared" ca="1" si="49"/>
        <v>8.6924628715256773</v>
      </c>
    </row>
    <row r="1595" spans="5:6" x14ac:dyDescent="0.25">
      <c r="E1595" s="16">
        <f t="shared" ca="1" si="48"/>
        <v>1.5206997365207586E-2</v>
      </c>
      <c r="F1595" s="20">
        <f t="shared" ca="1" si="49"/>
        <v>5.5051185760598029</v>
      </c>
    </row>
    <row r="1596" spans="5:6" x14ac:dyDescent="0.25">
      <c r="E1596" s="16">
        <f t="shared" ca="1" si="48"/>
        <v>0.89145402406621144</v>
      </c>
      <c r="F1596" s="20">
        <f t="shared" ca="1" si="49"/>
        <v>11.207151531621964</v>
      </c>
    </row>
    <row r="1597" spans="5:6" x14ac:dyDescent="0.25">
      <c r="E1597" s="16">
        <f t="shared" ca="1" si="48"/>
        <v>0.93898831298078256</v>
      </c>
      <c r="F1597" s="20">
        <f t="shared" ca="1" si="49"/>
        <v>11.582607223980654</v>
      </c>
    </row>
    <row r="1598" spans="5:6" x14ac:dyDescent="0.25">
      <c r="E1598" s="16">
        <f t="shared" ca="1" si="48"/>
        <v>0.48836010602862756</v>
      </c>
      <c r="F1598" s="20">
        <f t="shared" ca="1" si="49"/>
        <v>9.4442173200230464</v>
      </c>
    </row>
    <row r="1599" spans="5:6" x14ac:dyDescent="0.25">
      <c r="E1599" s="16">
        <f t="shared" ca="1" si="48"/>
        <v>0.62171102431592873</v>
      </c>
      <c r="F1599" s="20">
        <f t="shared" ca="1" si="49"/>
        <v>9.9596533280929851</v>
      </c>
    </row>
    <row r="1600" spans="5:6" x14ac:dyDescent="0.25">
      <c r="E1600" s="16">
        <f t="shared" ca="1" si="48"/>
        <v>0.63583574418707201</v>
      </c>
      <c r="F1600" s="20">
        <f t="shared" ca="1" si="49"/>
        <v>10.014437687966113</v>
      </c>
    </row>
    <row r="1601" spans="5:6" x14ac:dyDescent="0.25">
      <c r="E1601" s="16">
        <f t="shared" ca="1" si="48"/>
        <v>0.73885515330577223</v>
      </c>
      <c r="F1601" s="20">
        <f t="shared" ca="1" si="49"/>
        <v>10.429939546793221</v>
      </c>
    </row>
    <row r="1602" spans="5:6" x14ac:dyDescent="0.25">
      <c r="E1602" s="16">
        <f t="shared" ca="1" si="48"/>
        <v>0.98613605342927735</v>
      </c>
      <c r="F1602" s="20">
        <f t="shared" ca="1" si="49"/>
        <v>12.307900511922192</v>
      </c>
    </row>
    <row r="1603" spans="5:6" x14ac:dyDescent="0.25">
      <c r="E1603" s="16">
        <f t="shared" ca="1" si="48"/>
        <v>0.79717992258901837</v>
      </c>
      <c r="F1603" s="20">
        <f t="shared" ca="1" si="49"/>
        <v>10.690124670235983</v>
      </c>
    </row>
    <row r="1604" spans="5:6" x14ac:dyDescent="0.25">
      <c r="E1604" s="16">
        <f t="shared" ref="E1604:E1667" ca="1" si="50">RAND()</f>
        <v>0.46956556296397289</v>
      </c>
      <c r="F1604" s="20">
        <f t="shared" ref="F1604:F1667" ca="1" si="51">$C$4*POWER(-LN(1-E1604),(1/$C$3))</f>
        <v>9.3698535283452085</v>
      </c>
    </row>
    <row r="1605" spans="5:6" x14ac:dyDescent="0.25">
      <c r="E1605" s="16">
        <f t="shared" ca="1" si="50"/>
        <v>0.43860923086421488</v>
      </c>
      <c r="F1605" s="20">
        <f t="shared" ca="1" si="51"/>
        <v>9.2452486961249676</v>
      </c>
    </row>
    <row r="1606" spans="5:6" x14ac:dyDescent="0.25">
      <c r="E1606" s="16">
        <f t="shared" ca="1" si="50"/>
        <v>0.44242480647607452</v>
      </c>
      <c r="F1606" s="20">
        <f t="shared" ca="1" si="51"/>
        <v>9.2607717458194614</v>
      </c>
    </row>
    <row r="1607" spans="5:6" x14ac:dyDescent="0.25">
      <c r="E1607" s="16">
        <f t="shared" ca="1" si="50"/>
        <v>0.59123605916037647</v>
      </c>
      <c r="F1607" s="20">
        <f t="shared" ca="1" si="51"/>
        <v>9.8421743076954602</v>
      </c>
    </row>
    <row r="1608" spans="5:6" x14ac:dyDescent="0.25">
      <c r="E1608" s="16">
        <f t="shared" ca="1" si="50"/>
        <v>0.60631722561168711</v>
      </c>
      <c r="F1608" s="20">
        <f t="shared" ca="1" si="51"/>
        <v>9.9002192256608463</v>
      </c>
    </row>
    <row r="1609" spans="5:6" x14ac:dyDescent="0.25">
      <c r="E1609" s="16">
        <f t="shared" ca="1" si="50"/>
        <v>0.54521496265812686</v>
      </c>
      <c r="F1609" s="20">
        <f t="shared" ca="1" si="51"/>
        <v>9.6652379912720647</v>
      </c>
    </row>
    <row r="1610" spans="5:6" x14ac:dyDescent="0.25">
      <c r="E1610" s="16">
        <f t="shared" ca="1" si="50"/>
        <v>0.99534098175812946</v>
      </c>
      <c r="F1610" s="20">
        <f t="shared" ca="1" si="51"/>
        <v>12.713640142388567</v>
      </c>
    </row>
    <row r="1611" spans="5:6" x14ac:dyDescent="0.25">
      <c r="E1611" s="16">
        <f t="shared" ca="1" si="50"/>
        <v>0.82149551542332233</v>
      </c>
      <c r="F1611" s="20">
        <f t="shared" ca="1" si="51"/>
        <v>10.808368337201307</v>
      </c>
    </row>
    <row r="1612" spans="5:6" x14ac:dyDescent="0.25">
      <c r="E1612" s="16">
        <f t="shared" ca="1" si="50"/>
        <v>0.90821282442766371</v>
      </c>
      <c r="F1612" s="20">
        <f t="shared" ca="1" si="51"/>
        <v>11.324322978757159</v>
      </c>
    </row>
    <row r="1613" spans="5:6" x14ac:dyDescent="0.25">
      <c r="E1613" s="16">
        <f t="shared" ca="1" si="50"/>
        <v>0.24608318160746789</v>
      </c>
      <c r="F1613" s="20">
        <f t="shared" ca="1" si="51"/>
        <v>8.3477260219872402</v>
      </c>
    </row>
    <row r="1614" spans="5:6" x14ac:dyDescent="0.25">
      <c r="E1614" s="16">
        <f t="shared" ca="1" si="50"/>
        <v>0.78847444069285566</v>
      </c>
      <c r="F1614" s="20">
        <f t="shared" ca="1" si="51"/>
        <v>10.64943489534198</v>
      </c>
    </row>
    <row r="1615" spans="5:6" x14ac:dyDescent="0.25">
      <c r="E1615" s="16">
        <f t="shared" ca="1" si="50"/>
        <v>0.57982681941688019</v>
      </c>
      <c r="F1615" s="20">
        <f t="shared" ca="1" si="51"/>
        <v>9.7983264569161008</v>
      </c>
    </row>
    <row r="1616" spans="5:6" x14ac:dyDescent="0.25">
      <c r="E1616" s="16">
        <f t="shared" ca="1" si="50"/>
        <v>0.36722925569870035</v>
      </c>
      <c r="F1616" s="20">
        <f t="shared" ca="1" si="51"/>
        <v>8.9434356652870655</v>
      </c>
    </row>
    <row r="1617" spans="5:6" x14ac:dyDescent="0.25">
      <c r="E1617" s="16">
        <f t="shared" ca="1" si="50"/>
        <v>0.50020979557872536</v>
      </c>
      <c r="F1617" s="20">
        <f t="shared" ca="1" si="51"/>
        <v>9.4907019170901776</v>
      </c>
    </row>
    <row r="1618" spans="5:6" x14ac:dyDescent="0.25">
      <c r="E1618" s="16">
        <f t="shared" ca="1" si="50"/>
        <v>0.40832108461476513</v>
      </c>
      <c r="F1618" s="20">
        <f t="shared" ca="1" si="51"/>
        <v>9.1200679361377937</v>
      </c>
    </row>
    <row r="1619" spans="5:6" x14ac:dyDescent="0.25">
      <c r="E1619" s="16">
        <f t="shared" ca="1" si="50"/>
        <v>0.56294591966919816</v>
      </c>
      <c r="F1619" s="20">
        <f t="shared" ca="1" si="51"/>
        <v>9.7334643025540988</v>
      </c>
    </row>
    <row r="1620" spans="5:6" x14ac:dyDescent="0.25">
      <c r="E1620" s="16">
        <f t="shared" ca="1" si="50"/>
        <v>0.35274110162189742</v>
      </c>
      <c r="F1620" s="20">
        <f t="shared" ca="1" si="51"/>
        <v>8.8788532756559544</v>
      </c>
    </row>
    <row r="1621" spans="5:6" x14ac:dyDescent="0.25">
      <c r="E1621" s="16">
        <f t="shared" ca="1" si="50"/>
        <v>0.18749514004437939</v>
      </c>
      <c r="F1621" s="20">
        <f t="shared" ca="1" si="51"/>
        <v>7.9886064347783838</v>
      </c>
    </row>
    <row r="1622" spans="5:6" x14ac:dyDescent="0.25">
      <c r="E1622" s="16">
        <f t="shared" ca="1" si="50"/>
        <v>0.85093987471895405</v>
      </c>
      <c r="F1622" s="20">
        <f t="shared" ca="1" si="51"/>
        <v>10.963091697412256</v>
      </c>
    </row>
    <row r="1623" spans="5:6" x14ac:dyDescent="0.25">
      <c r="E1623" s="16">
        <f t="shared" ca="1" si="50"/>
        <v>0.57602177094975271</v>
      </c>
      <c r="F1623" s="20">
        <f t="shared" ca="1" si="51"/>
        <v>9.7837078272513303</v>
      </c>
    </row>
    <row r="1624" spans="5:6" x14ac:dyDescent="0.25">
      <c r="E1624" s="16">
        <f t="shared" ca="1" si="50"/>
        <v>0.6804768505790042</v>
      </c>
      <c r="F1624" s="20">
        <f t="shared" ca="1" si="51"/>
        <v>10.190127436351364</v>
      </c>
    </row>
    <row r="1625" spans="5:6" x14ac:dyDescent="0.25">
      <c r="E1625" s="16">
        <f t="shared" ca="1" si="50"/>
        <v>0.7836145613224893</v>
      </c>
      <c r="F1625" s="20">
        <f t="shared" ca="1" si="51"/>
        <v>10.627047619253547</v>
      </c>
    </row>
    <row r="1626" spans="5:6" x14ac:dyDescent="0.25">
      <c r="E1626" s="16">
        <f t="shared" ca="1" si="50"/>
        <v>0.2819702829758588</v>
      </c>
      <c r="F1626" s="20">
        <f t="shared" ca="1" si="51"/>
        <v>8.5398408572771842</v>
      </c>
    </row>
    <row r="1627" spans="5:6" x14ac:dyDescent="0.25">
      <c r="E1627" s="16">
        <f t="shared" ca="1" si="50"/>
        <v>0.77256556100703688</v>
      </c>
      <c r="F1627" s="20">
        <f t="shared" ca="1" si="51"/>
        <v>10.576952080110118</v>
      </c>
    </row>
    <row r="1628" spans="5:6" x14ac:dyDescent="0.25">
      <c r="E1628" s="16">
        <f t="shared" ca="1" si="50"/>
        <v>0.24906849119360575</v>
      </c>
      <c r="F1628" s="20">
        <f t="shared" ca="1" si="51"/>
        <v>8.3643762612865071</v>
      </c>
    </row>
    <row r="1629" spans="5:6" x14ac:dyDescent="0.25">
      <c r="E1629" s="16">
        <f t="shared" ca="1" si="50"/>
        <v>0.7366144683439001</v>
      </c>
      <c r="F1629" s="20">
        <f t="shared" ca="1" si="51"/>
        <v>10.420432592420941</v>
      </c>
    </row>
    <row r="1630" spans="5:6" x14ac:dyDescent="0.25">
      <c r="E1630" s="16">
        <f t="shared" ca="1" si="50"/>
        <v>0.34569842527090622</v>
      </c>
      <c r="F1630" s="20">
        <f t="shared" ca="1" si="51"/>
        <v>8.8469565574313371</v>
      </c>
    </row>
    <row r="1631" spans="5:6" x14ac:dyDescent="0.25">
      <c r="E1631" s="16">
        <f t="shared" ca="1" si="50"/>
        <v>0.68474156846954426</v>
      </c>
      <c r="F1631" s="20">
        <f t="shared" ca="1" si="51"/>
        <v>10.207186103923085</v>
      </c>
    </row>
    <row r="1632" spans="5:6" x14ac:dyDescent="0.25">
      <c r="E1632" s="16">
        <f t="shared" ca="1" si="50"/>
        <v>0.21493174779966917</v>
      </c>
      <c r="F1632" s="20">
        <f t="shared" ca="1" si="51"/>
        <v>8.1652536501030326</v>
      </c>
    </row>
    <row r="1633" spans="5:6" x14ac:dyDescent="0.25">
      <c r="E1633" s="16">
        <f t="shared" ca="1" si="50"/>
        <v>0.42361376409192786</v>
      </c>
      <c r="F1633" s="20">
        <f t="shared" ca="1" si="51"/>
        <v>9.1837298573081672</v>
      </c>
    </row>
    <row r="1634" spans="5:6" x14ac:dyDescent="0.25">
      <c r="E1634" s="16">
        <f t="shared" ca="1" si="50"/>
        <v>0.10606937258479165</v>
      </c>
      <c r="F1634" s="20">
        <f t="shared" ca="1" si="51"/>
        <v>7.315506030205964</v>
      </c>
    </row>
    <row r="1635" spans="5:6" x14ac:dyDescent="0.25">
      <c r="E1635" s="16">
        <f t="shared" ca="1" si="50"/>
        <v>6.2308212487354186E-2</v>
      </c>
      <c r="F1635" s="20">
        <f t="shared" ca="1" si="51"/>
        <v>6.7573621043414844</v>
      </c>
    </row>
    <row r="1636" spans="5:6" x14ac:dyDescent="0.25">
      <c r="E1636" s="16">
        <f t="shared" ca="1" si="50"/>
        <v>5.5283229575376236E-2</v>
      </c>
      <c r="F1636" s="20">
        <f t="shared" ca="1" si="51"/>
        <v>6.639361193930819</v>
      </c>
    </row>
    <row r="1637" spans="5:6" x14ac:dyDescent="0.25">
      <c r="E1637" s="16">
        <f t="shared" ca="1" si="50"/>
        <v>0.12639619431720728</v>
      </c>
      <c r="F1637" s="20">
        <f t="shared" ca="1" si="51"/>
        <v>7.5131301118958351</v>
      </c>
    </row>
    <row r="1638" spans="5:6" x14ac:dyDescent="0.25">
      <c r="E1638" s="16">
        <f t="shared" ca="1" si="50"/>
        <v>0.36382576294739433</v>
      </c>
      <c r="F1638" s="20">
        <f t="shared" ca="1" si="51"/>
        <v>8.9283841297585411</v>
      </c>
    </row>
    <row r="1639" spans="5:6" x14ac:dyDescent="0.25">
      <c r="E1639" s="16">
        <f t="shared" ca="1" si="50"/>
        <v>0.44203772192692981</v>
      </c>
      <c r="F1639" s="20">
        <f t="shared" ca="1" si="51"/>
        <v>9.2591992416968942</v>
      </c>
    </row>
    <row r="1640" spans="5:6" x14ac:dyDescent="0.25">
      <c r="E1640" s="16">
        <f t="shared" ca="1" si="50"/>
        <v>0.13025600162899609</v>
      </c>
      <c r="F1640" s="20">
        <f t="shared" ca="1" si="51"/>
        <v>7.5478172888491732</v>
      </c>
    </row>
    <row r="1641" spans="5:6" x14ac:dyDescent="0.25">
      <c r="E1641" s="16">
        <f t="shared" ca="1" si="50"/>
        <v>0.15292905849670146</v>
      </c>
      <c r="F1641" s="20">
        <f t="shared" ca="1" si="51"/>
        <v>7.7370600425374949</v>
      </c>
    </row>
    <row r="1642" spans="5:6" x14ac:dyDescent="0.25">
      <c r="E1642" s="16">
        <f t="shared" ca="1" si="50"/>
        <v>0.78138190204722413</v>
      </c>
      <c r="F1642" s="20">
        <f t="shared" ca="1" si="51"/>
        <v>10.616837254211816</v>
      </c>
    </row>
    <row r="1643" spans="5:6" x14ac:dyDescent="0.25">
      <c r="E1643" s="16">
        <f t="shared" ca="1" si="50"/>
        <v>0.3913135133311415</v>
      </c>
      <c r="F1643" s="20">
        <f t="shared" ca="1" si="51"/>
        <v>9.0480270013915884</v>
      </c>
    </row>
    <row r="1644" spans="5:6" x14ac:dyDescent="0.25">
      <c r="E1644" s="16">
        <f t="shared" ca="1" si="50"/>
        <v>0.77888797026504186</v>
      </c>
      <c r="F1644" s="20">
        <f t="shared" ca="1" si="51"/>
        <v>10.605485661450771</v>
      </c>
    </row>
    <row r="1645" spans="5:6" x14ac:dyDescent="0.25">
      <c r="E1645" s="16">
        <f t="shared" ca="1" si="50"/>
        <v>4.1937960027766952E-3</v>
      </c>
      <c r="F1645" s="20">
        <f t="shared" ca="1" si="51"/>
        <v>4.5761768042855948</v>
      </c>
    </row>
    <row r="1646" spans="5:6" x14ac:dyDescent="0.25">
      <c r="E1646" s="16">
        <f t="shared" ca="1" si="50"/>
        <v>0.86483241183335713</v>
      </c>
      <c r="F1646" s="20">
        <f t="shared" ca="1" si="51"/>
        <v>11.041872687589825</v>
      </c>
    </row>
    <row r="1647" spans="5:6" x14ac:dyDescent="0.25">
      <c r="E1647" s="16">
        <f t="shared" ca="1" si="50"/>
        <v>0.46205099370529512</v>
      </c>
      <c r="F1647" s="20">
        <f t="shared" ca="1" si="51"/>
        <v>9.3398697560670776</v>
      </c>
    </row>
    <row r="1648" spans="5:6" x14ac:dyDescent="0.25">
      <c r="E1648" s="16">
        <f t="shared" ca="1" si="50"/>
        <v>3.7624738928214163E-2</v>
      </c>
      <c r="F1648" s="20">
        <f t="shared" ca="1" si="51"/>
        <v>6.2759878426998039</v>
      </c>
    </row>
    <row r="1649" spans="5:6" x14ac:dyDescent="0.25">
      <c r="E1649" s="16">
        <f t="shared" ca="1" si="50"/>
        <v>0.73631856073506408</v>
      </c>
      <c r="F1649" s="20">
        <f t="shared" ca="1" si="51"/>
        <v>10.419179264995332</v>
      </c>
    </row>
    <row r="1650" spans="5:6" x14ac:dyDescent="0.25">
      <c r="E1650" s="16">
        <f t="shared" ca="1" si="50"/>
        <v>9.8282891624055568E-2</v>
      </c>
      <c r="F1650" s="20">
        <f t="shared" ca="1" si="51"/>
        <v>7.2318577235704193</v>
      </c>
    </row>
    <row r="1651" spans="5:6" x14ac:dyDescent="0.25">
      <c r="E1651" s="16">
        <f t="shared" ca="1" si="50"/>
        <v>0.19357211043838807</v>
      </c>
      <c r="F1651" s="20">
        <f t="shared" ca="1" si="51"/>
        <v>8.0292444811384804</v>
      </c>
    </row>
    <row r="1652" spans="5:6" x14ac:dyDescent="0.25">
      <c r="E1652" s="16">
        <f t="shared" ca="1" si="50"/>
        <v>0.7480623803005475</v>
      </c>
      <c r="F1652" s="20">
        <f t="shared" ca="1" si="51"/>
        <v>10.469322368283617</v>
      </c>
    </row>
    <row r="1653" spans="5:6" x14ac:dyDescent="0.25">
      <c r="E1653" s="16">
        <f t="shared" ca="1" si="50"/>
        <v>0.62315094792228753</v>
      </c>
      <c r="F1653" s="20">
        <f t="shared" ca="1" si="51"/>
        <v>9.9652258427317655</v>
      </c>
    </row>
    <row r="1654" spans="5:6" x14ac:dyDescent="0.25">
      <c r="E1654" s="16">
        <f t="shared" ca="1" si="50"/>
        <v>0.83594434347668622</v>
      </c>
      <c r="F1654" s="20">
        <f t="shared" ca="1" si="51"/>
        <v>10.882462334755916</v>
      </c>
    </row>
    <row r="1655" spans="5:6" x14ac:dyDescent="0.25">
      <c r="E1655" s="16">
        <f t="shared" ca="1" si="50"/>
        <v>0.23318111769459304</v>
      </c>
      <c r="F1655" s="20">
        <f t="shared" ca="1" si="51"/>
        <v>8.2741728399072976</v>
      </c>
    </row>
    <row r="1656" spans="5:6" x14ac:dyDescent="0.25">
      <c r="E1656" s="16">
        <f t="shared" ca="1" si="50"/>
        <v>0.56520835551248605</v>
      </c>
      <c r="F1656" s="20">
        <f t="shared" ca="1" si="51"/>
        <v>9.7421599271616088</v>
      </c>
    </row>
    <row r="1657" spans="5:6" x14ac:dyDescent="0.25">
      <c r="E1657" s="16">
        <f t="shared" ca="1" si="50"/>
        <v>0.90859182777389436</v>
      </c>
      <c r="F1657" s="20">
        <f t="shared" ca="1" si="51"/>
        <v>11.327123671443346</v>
      </c>
    </row>
    <row r="1658" spans="5:6" x14ac:dyDescent="0.25">
      <c r="E1658" s="16">
        <f t="shared" ca="1" si="50"/>
        <v>0.25675410282155131</v>
      </c>
      <c r="F1658" s="20">
        <f t="shared" ca="1" si="51"/>
        <v>8.4066451812351364</v>
      </c>
    </row>
    <row r="1659" spans="5:6" x14ac:dyDescent="0.25">
      <c r="E1659" s="16">
        <f t="shared" ca="1" si="50"/>
        <v>0.56529658777937664</v>
      </c>
      <c r="F1659" s="20">
        <f t="shared" ca="1" si="51"/>
        <v>9.7424990174878907</v>
      </c>
    </row>
    <row r="1660" spans="5:6" x14ac:dyDescent="0.25">
      <c r="E1660" s="16">
        <f t="shared" ca="1" si="50"/>
        <v>1.8037198992929548E-3</v>
      </c>
      <c r="F1660" s="20">
        <f t="shared" ca="1" si="51"/>
        <v>4.0558338172345927</v>
      </c>
    </row>
    <row r="1661" spans="5:6" x14ac:dyDescent="0.25">
      <c r="E1661" s="16">
        <f t="shared" ca="1" si="50"/>
        <v>0.46476873323674184</v>
      </c>
      <c r="F1661" s="20">
        <f t="shared" ca="1" si="51"/>
        <v>9.3507317014044222</v>
      </c>
    </row>
    <row r="1662" spans="5:6" x14ac:dyDescent="0.25">
      <c r="E1662" s="16">
        <f t="shared" ca="1" si="50"/>
        <v>0.94861760944614026</v>
      </c>
      <c r="F1662" s="20">
        <f t="shared" ca="1" si="51"/>
        <v>11.681657056707559</v>
      </c>
    </row>
    <row r="1663" spans="5:6" x14ac:dyDescent="0.25">
      <c r="E1663" s="16">
        <f t="shared" ca="1" si="50"/>
        <v>0.52498410138551033</v>
      </c>
      <c r="F1663" s="20">
        <f t="shared" ca="1" si="51"/>
        <v>9.587098894455842</v>
      </c>
    </row>
    <row r="1664" spans="5:6" x14ac:dyDescent="0.25">
      <c r="E1664" s="16">
        <f t="shared" ca="1" si="50"/>
        <v>0.84523839695794634</v>
      </c>
      <c r="F1664" s="20">
        <f t="shared" ca="1" si="51"/>
        <v>10.931942029859027</v>
      </c>
    </row>
    <row r="1665" spans="5:6" x14ac:dyDescent="0.25">
      <c r="E1665" s="16">
        <f t="shared" ca="1" si="50"/>
        <v>0.30527826567729499</v>
      </c>
      <c r="F1665" s="20">
        <f t="shared" ca="1" si="51"/>
        <v>8.6564884645409901</v>
      </c>
    </row>
    <row r="1666" spans="5:6" x14ac:dyDescent="0.25">
      <c r="E1666" s="16">
        <f t="shared" ca="1" si="50"/>
        <v>0.36447516609326247</v>
      </c>
      <c r="F1666" s="20">
        <f t="shared" ca="1" si="51"/>
        <v>8.931261560717326</v>
      </c>
    </row>
    <row r="1667" spans="5:6" x14ac:dyDescent="0.25">
      <c r="E1667" s="16">
        <f t="shared" ca="1" si="50"/>
        <v>8.7854422228269002E-2</v>
      </c>
      <c r="F1667" s="20">
        <f t="shared" ca="1" si="51"/>
        <v>7.1111492246457182</v>
      </c>
    </row>
    <row r="1668" spans="5:6" x14ac:dyDescent="0.25">
      <c r="E1668" s="16">
        <f t="shared" ref="E1668:E1731" ca="1" si="52">RAND()</f>
        <v>0.25635768781516477</v>
      </c>
      <c r="F1668" s="20">
        <f t="shared" ref="F1668:F1731" ca="1" si="53">$C$4*POWER(-LN(1-E1668),(1/$C$3))</f>
        <v>8.4044854379241833</v>
      </c>
    </row>
    <row r="1669" spans="5:6" x14ac:dyDescent="0.25">
      <c r="E1669" s="16">
        <f t="shared" ca="1" si="52"/>
        <v>0.11768622201378298</v>
      </c>
      <c r="F1669" s="20">
        <f t="shared" ca="1" si="53"/>
        <v>7.4317324030674126</v>
      </c>
    </row>
    <row r="1670" spans="5:6" x14ac:dyDescent="0.25">
      <c r="E1670" s="16">
        <f t="shared" ca="1" si="52"/>
        <v>0.9832902078961786</v>
      </c>
      <c r="F1670" s="20">
        <f t="shared" ca="1" si="53"/>
        <v>12.229698256003907</v>
      </c>
    </row>
    <row r="1671" spans="5:6" x14ac:dyDescent="0.25">
      <c r="E1671" s="16">
        <f t="shared" ca="1" si="52"/>
        <v>0.21246460827426972</v>
      </c>
      <c r="F1671" s="20">
        <f t="shared" ca="1" si="53"/>
        <v>8.1500441549183975</v>
      </c>
    </row>
    <row r="1672" spans="5:6" x14ac:dyDescent="0.25">
      <c r="E1672" s="16">
        <f t="shared" ca="1" si="52"/>
        <v>0.21006605501545106</v>
      </c>
      <c r="F1672" s="20">
        <f t="shared" ca="1" si="53"/>
        <v>8.1351387754350686</v>
      </c>
    </row>
    <row r="1673" spans="5:6" x14ac:dyDescent="0.25">
      <c r="E1673" s="16">
        <f t="shared" ca="1" si="52"/>
        <v>0.5877529789725674</v>
      </c>
      <c r="F1673" s="20">
        <f t="shared" ca="1" si="53"/>
        <v>9.8287844835034921</v>
      </c>
    </row>
    <row r="1674" spans="5:6" x14ac:dyDescent="0.25">
      <c r="E1674" s="16">
        <f t="shared" ca="1" si="52"/>
        <v>0.87641409910505963</v>
      </c>
      <c r="F1674" s="20">
        <f t="shared" ca="1" si="53"/>
        <v>11.111162151221155</v>
      </c>
    </row>
    <row r="1675" spans="5:6" x14ac:dyDescent="0.25">
      <c r="E1675" s="16">
        <f t="shared" ca="1" si="52"/>
        <v>0.26883864735486074</v>
      </c>
      <c r="F1675" s="20">
        <f t="shared" ca="1" si="53"/>
        <v>8.4714725475897801</v>
      </c>
    </row>
    <row r="1676" spans="5:6" x14ac:dyDescent="0.25">
      <c r="E1676" s="16">
        <f t="shared" ca="1" si="52"/>
        <v>0.69744828482576227</v>
      </c>
      <c r="F1676" s="20">
        <f t="shared" ca="1" si="53"/>
        <v>10.258377344658973</v>
      </c>
    </row>
    <row r="1677" spans="5:6" x14ac:dyDescent="0.25">
      <c r="E1677" s="16">
        <f t="shared" ca="1" si="52"/>
        <v>0.82174575300823849</v>
      </c>
      <c r="F1677" s="20">
        <f t="shared" ca="1" si="53"/>
        <v>10.809624938944243</v>
      </c>
    </row>
    <row r="1678" spans="5:6" x14ac:dyDescent="0.25">
      <c r="E1678" s="16">
        <f t="shared" ca="1" si="52"/>
        <v>0.75330542540260581</v>
      </c>
      <c r="F1678" s="20">
        <f t="shared" ca="1" si="53"/>
        <v>10.491990607107534</v>
      </c>
    </row>
    <row r="1679" spans="5:6" x14ac:dyDescent="0.25">
      <c r="E1679" s="16">
        <f t="shared" ca="1" si="52"/>
        <v>0.17581185328305016</v>
      </c>
      <c r="F1679" s="20">
        <f t="shared" ca="1" si="53"/>
        <v>7.9077191227709607</v>
      </c>
    </row>
    <row r="1680" spans="5:6" x14ac:dyDescent="0.25">
      <c r="E1680" s="16">
        <f t="shared" ca="1" si="52"/>
        <v>0.5441002649490807</v>
      </c>
      <c r="F1680" s="20">
        <f t="shared" ca="1" si="53"/>
        <v>9.6609423807058548</v>
      </c>
    </row>
    <row r="1681" spans="5:6" x14ac:dyDescent="0.25">
      <c r="E1681" s="16">
        <f t="shared" ca="1" si="52"/>
        <v>0.10583052374449819</v>
      </c>
      <c r="F1681" s="20">
        <f t="shared" ca="1" si="53"/>
        <v>7.3130134971701981</v>
      </c>
    </row>
    <row r="1682" spans="5:6" x14ac:dyDescent="0.25">
      <c r="E1682" s="16">
        <f t="shared" ca="1" si="52"/>
        <v>0.43131793921101469</v>
      </c>
      <c r="F1682" s="20">
        <f t="shared" ca="1" si="53"/>
        <v>9.2154413889536357</v>
      </c>
    </row>
    <row r="1683" spans="5:6" x14ac:dyDescent="0.25">
      <c r="E1683" s="16">
        <f t="shared" ca="1" si="52"/>
        <v>3.5229255885129818E-2</v>
      </c>
      <c r="F1683" s="20">
        <f t="shared" ca="1" si="53"/>
        <v>6.2161862562368766</v>
      </c>
    </row>
    <row r="1684" spans="5:6" x14ac:dyDescent="0.25">
      <c r="E1684" s="16">
        <f t="shared" ca="1" si="52"/>
        <v>0.7762458019231534</v>
      </c>
      <c r="F1684" s="20">
        <f t="shared" ca="1" si="53"/>
        <v>10.593519509681091</v>
      </c>
    </row>
    <row r="1685" spans="5:6" x14ac:dyDescent="0.25">
      <c r="E1685" s="16">
        <f t="shared" ca="1" si="52"/>
        <v>0.36157757271435298</v>
      </c>
      <c r="F1685" s="20">
        <f t="shared" ca="1" si="53"/>
        <v>8.918402261670078</v>
      </c>
    </row>
    <row r="1686" spans="5:6" x14ac:dyDescent="0.25">
      <c r="E1686" s="16">
        <f t="shared" ca="1" si="52"/>
        <v>0.80254076322933687</v>
      </c>
      <c r="F1686" s="20">
        <f t="shared" ca="1" si="53"/>
        <v>10.715582832829433</v>
      </c>
    </row>
    <row r="1687" spans="5:6" x14ac:dyDescent="0.25">
      <c r="E1687" s="16">
        <f t="shared" ca="1" si="52"/>
        <v>0.59037171757705609</v>
      </c>
      <c r="F1687" s="20">
        <f t="shared" ca="1" si="53"/>
        <v>9.8388511603140145</v>
      </c>
    </row>
    <row r="1688" spans="5:6" x14ac:dyDescent="0.25">
      <c r="E1688" s="16">
        <f t="shared" ca="1" si="52"/>
        <v>0.37185643161016246</v>
      </c>
      <c r="F1688" s="20">
        <f t="shared" ca="1" si="53"/>
        <v>8.9637860324173566</v>
      </c>
    </row>
    <row r="1689" spans="5:6" x14ac:dyDescent="0.25">
      <c r="E1689" s="16">
        <f t="shared" ca="1" si="52"/>
        <v>5.0358510498911269E-2</v>
      </c>
      <c r="F1689" s="20">
        <f t="shared" ca="1" si="53"/>
        <v>6.5490426346919781</v>
      </c>
    </row>
    <row r="1690" spans="5:6" x14ac:dyDescent="0.25">
      <c r="E1690" s="16">
        <f t="shared" ca="1" si="52"/>
        <v>0.86332677971686667</v>
      </c>
      <c r="F1690" s="20">
        <f t="shared" ca="1" si="53"/>
        <v>11.033120496781191</v>
      </c>
    </row>
    <row r="1691" spans="5:6" x14ac:dyDescent="0.25">
      <c r="E1691" s="16">
        <f t="shared" ca="1" si="52"/>
        <v>0.84810925174230101</v>
      </c>
      <c r="F1691" s="20">
        <f t="shared" ca="1" si="53"/>
        <v>10.947547087503446</v>
      </c>
    </row>
    <row r="1692" spans="5:6" x14ac:dyDescent="0.25">
      <c r="E1692" s="16">
        <f t="shared" ca="1" si="52"/>
        <v>0.47767740142905524</v>
      </c>
      <c r="F1692" s="20">
        <f t="shared" ca="1" si="53"/>
        <v>9.4020534574234986</v>
      </c>
    </row>
    <row r="1693" spans="5:6" x14ac:dyDescent="0.25">
      <c r="E1693" s="16">
        <f t="shared" ca="1" si="52"/>
        <v>0.35170985802927435</v>
      </c>
      <c r="F1693" s="20">
        <f t="shared" ca="1" si="53"/>
        <v>8.8742040529988149</v>
      </c>
    </row>
    <row r="1694" spans="5:6" x14ac:dyDescent="0.25">
      <c r="E1694" s="16">
        <f t="shared" ca="1" si="52"/>
        <v>0.83057942519544503</v>
      </c>
      <c r="F1694" s="20">
        <f t="shared" ca="1" si="53"/>
        <v>10.85457273918264</v>
      </c>
    </row>
    <row r="1695" spans="5:6" x14ac:dyDescent="0.25">
      <c r="E1695" s="16">
        <f t="shared" ca="1" si="52"/>
        <v>7.9276519890073227E-2</v>
      </c>
      <c r="F1695" s="20">
        <f t="shared" ca="1" si="53"/>
        <v>7.0029254609057148</v>
      </c>
    </row>
    <row r="1696" spans="5:6" x14ac:dyDescent="0.25">
      <c r="E1696" s="16">
        <f t="shared" ca="1" si="52"/>
        <v>0.55891899034464454</v>
      </c>
      <c r="F1696" s="20">
        <f t="shared" ca="1" si="53"/>
        <v>9.7179827403064269</v>
      </c>
    </row>
    <row r="1697" spans="5:6" x14ac:dyDescent="0.25">
      <c r="E1697" s="16">
        <f t="shared" ca="1" si="52"/>
        <v>0.47397361779272329</v>
      </c>
      <c r="F1697" s="20">
        <f t="shared" ca="1" si="53"/>
        <v>9.3873719331112575</v>
      </c>
    </row>
    <row r="1698" spans="5:6" x14ac:dyDescent="0.25">
      <c r="E1698" s="16">
        <f t="shared" ca="1" si="52"/>
        <v>0.98294975226272496</v>
      </c>
      <c r="F1698" s="20">
        <f t="shared" ca="1" si="53"/>
        <v>12.221067891779624</v>
      </c>
    </row>
    <row r="1699" spans="5:6" x14ac:dyDescent="0.25">
      <c r="E1699" s="16">
        <f t="shared" ca="1" si="52"/>
        <v>0.77834469320731492</v>
      </c>
      <c r="F1699" s="20">
        <f t="shared" ca="1" si="53"/>
        <v>10.603020204255582</v>
      </c>
    </row>
    <row r="1700" spans="5:6" x14ac:dyDescent="0.25">
      <c r="E1700" s="16">
        <f t="shared" ca="1" si="52"/>
        <v>0.82393991120209387</v>
      </c>
      <c r="F1700" s="20">
        <f t="shared" ca="1" si="53"/>
        <v>10.820681500606886</v>
      </c>
    </row>
    <row r="1701" spans="5:6" x14ac:dyDescent="0.25">
      <c r="E1701" s="16">
        <f t="shared" ca="1" si="52"/>
        <v>0.75739279935335502</v>
      </c>
      <c r="F1701" s="20">
        <f t="shared" ca="1" si="53"/>
        <v>10.509791882352443</v>
      </c>
    </row>
    <row r="1702" spans="5:6" x14ac:dyDescent="0.25">
      <c r="E1702" s="16">
        <f t="shared" ca="1" si="52"/>
        <v>0.50747367806690968</v>
      </c>
      <c r="F1702" s="20">
        <f t="shared" ca="1" si="53"/>
        <v>9.5190662461875988</v>
      </c>
    </row>
    <row r="1703" spans="5:6" x14ac:dyDescent="0.25">
      <c r="E1703" s="16">
        <f t="shared" ca="1" si="52"/>
        <v>0.42262069261974367</v>
      </c>
      <c r="F1703" s="20">
        <f t="shared" ca="1" si="53"/>
        <v>9.1796253346060652</v>
      </c>
    </row>
    <row r="1704" spans="5:6" x14ac:dyDescent="0.25">
      <c r="E1704" s="16">
        <f t="shared" ca="1" si="52"/>
        <v>0.80645431985674731</v>
      </c>
      <c r="F1704" s="20">
        <f t="shared" ca="1" si="53"/>
        <v>10.734374080852778</v>
      </c>
    </row>
    <row r="1705" spans="5:6" x14ac:dyDescent="0.25">
      <c r="E1705" s="16">
        <f t="shared" ca="1" si="52"/>
        <v>0.16893014660409222</v>
      </c>
      <c r="F1705" s="20">
        <f t="shared" ca="1" si="53"/>
        <v>7.8582191967403947</v>
      </c>
    </row>
    <row r="1706" spans="5:6" x14ac:dyDescent="0.25">
      <c r="E1706" s="16">
        <f t="shared" ca="1" si="52"/>
        <v>0.7424183257286997</v>
      </c>
      <c r="F1706" s="20">
        <f t="shared" ca="1" si="53"/>
        <v>10.445118779267727</v>
      </c>
    </row>
    <row r="1707" spans="5:6" x14ac:dyDescent="0.25">
      <c r="E1707" s="16">
        <f t="shared" ca="1" si="52"/>
        <v>0.45684191106644545</v>
      </c>
      <c r="F1707" s="20">
        <f t="shared" ca="1" si="53"/>
        <v>9.3189914966418019</v>
      </c>
    </row>
    <row r="1708" spans="5:6" x14ac:dyDescent="0.25">
      <c r="E1708" s="16">
        <f t="shared" ca="1" si="52"/>
        <v>0.96756576630153779</v>
      </c>
      <c r="F1708" s="20">
        <f t="shared" ca="1" si="53"/>
        <v>11.924610138618734</v>
      </c>
    </row>
    <row r="1709" spans="5:6" x14ac:dyDescent="0.25">
      <c r="E1709" s="16">
        <f t="shared" ca="1" si="52"/>
        <v>0.62160549513999086</v>
      </c>
      <c r="F1709" s="20">
        <f t="shared" ca="1" si="53"/>
        <v>9.9592450290775822</v>
      </c>
    </row>
    <row r="1710" spans="5:6" x14ac:dyDescent="0.25">
      <c r="E1710" s="16">
        <f t="shared" ca="1" si="52"/>
        <v>0.36475143357509243</v>
      </c>
      <c r="F1710" s="20">
        <f t="shared" ca="1" si="53"/>
        <v>8.9324848757319799</v>
      </c>
    </row>
    <row r="1711" spans="5:6" x14ac:dyDescent="0.25">
      <c r="E1711" s="16">
        <f t="shared" ca="1" si="52"/>
        <v>0.31039169338538208</v>
      </c>
      <c r="F1711" s="20">
        <f t="shared" ca="1" si="53"/>
        <v>8.6813547824818311</v>
      </c>
    </row>
    <row r="1712" spans="5:6" x14ac:dyDescent="0.25">
      <c r="E1712" s="16">
        <f t="shared" ca="1" si="52"/>
        <v>0.97181587522957347</v>
      </c>
      <c r="F1712" s="20">
        <f t="shared" ca="1" si="53"/>
        <v>11.993202282673819</v>
      </c>
    </row>
    <row r="1713" spans="5:6" x14ac:dyDescent="0.25">
      <c r="E1713" s="16">
        <f t="shared" ca="1" si="52"/>
        <v>0.607184829287859</v>
      </c>
      <c r="F1713" s="20">
        <f t="shared" ca="1" si="53"/>
        <v>9.9035630770933007</v>
      </c>
    </row>
    <row r="1714" spans="5:6" x14ac:dyDescent="0.25">
      <c r="E1714" s="16">
        <f t="shared" ca="1" si="52"/>
        <v>0.53746917196652</v>
      </c>
      <c r="F1714" s="20">
        <f t="shared" ca="1" si="53"/>
        <v>9.6353677821890997</v>
      </c>
    </row>
    <row r="1715" spans="5:6" x14ac:dyDescent="0.25">
      <c r="E1715" s="16">
        <f t="shared" ca="1" si="52"/>
        <v>0.1543148636695133</v>
      </c>
      <c r="F1715" s="20">
        <f t="shared" ca="1" si="53"/>
        <v>7.7479181756751618</v>
      </c>
    </row>
    <row r="1716" spans="5:6" x14ac:dyDescent="0.25">
      <c r="E1716" s="16">
        <f t="shared" ca="1" si="52"/>
        <v>0.41605995783862615</v>
      </c>
      <c r="F1716" s="20">
        <f t="shared" ca="1" si="53"/>
        <v>9.1524078001420541</v>
      </c>
    </row>
    <row r="1717" spans="5:6" x14ac:dyDescent="0.25">
      <c r="E1717" s="16">
        <f t="shared" ca="1" si="52"/>
        <v>9.3754756803203887E-2</v>
      </c>
      <c r="F1717" s="20">
        <f t="shared" ca="1" si="53"/>
        <v>7.1807651980822804</v>
      </c>
    </row>
    <row r="1718" spans="5:6" x14ac:dyDescent="0.25">
      <c r="E1718" s="16">
        <f t="shared" ca="1" si="52"/>
        <v>0.75142536192039511</v>
      </c>
      <c r="F1718" s="20">
        <f t="shared" ca="1" si="53"/>
        <v>10.483841130329374</v>
      </c>
    </row>
    <row r="1719" spans="5:6" x14ac:dyDescent="0.25">
      <c r="E1719" s="16">
        <f t="shared" ca="1" si="52"/>
        <v>0.93189345345265628</v>
      </c>
      <c r="F1719" s="20">
        <f t="shared" ca="1" si="53"/>
        <v>11.516396476476894</v>
      </c>
    </row>
    <row r="1720" spans="5:6" x14ac:dyDescent="0.25">
      <c r="E1720" s="16">
        <f t="shared" ca="1" si="52"/>
        <v>0.94152542164067377</v>
      </c>
      <c r="F1720" s="20">
        <f t="shared" ca="1" si="53"/>
        <v>11.607574482906621</v>
      </c>
    </row>
    <row r="1721" spans="5:6" x14ac:dyDescent="0.25">
      <c r="E1721" s="16">
        <f t="shared" ca="1" si="52"/>
        <v>0.8074361701487105</v>
      </c>
      <c r="F1721" s="20">
        <f t="shared" ca="1" si="53"/>
        <v>10.739116845965139</v>
      </c>
    </row>
    <row r="1722" spans="5:6" x14ac:dyDescent="0.25">
      <c r="E1722" s="16">
        <f t="shared" ca="1" si="52"/>
        <v>0.47812514157917474</v>
      </c>
      <c r="F1722" s="20">
        <f t="shared" ca="1" si="53"/>
        <v>9.4038259868750398</v>
      </c>
    </row>
    <row r="1723" spans="5:6" x14ac:dyDescent="0.25">
      <c r="E1723" s="16">
        <f t="shared" ca="1" si="52"/>
        <v>0.12786506536385889</v>
      </c>
      <c r="F1723" s="20">
        <f t="shared" ca="1" si="53"/>
        <v>7.5264256130695433</v>
      </c>
    </row>
    <row r="1724" spans="5:6" x14ac:dyDescent="0.25">
      <c r="E1724" s="16">
        <f t="shared" ca="1" si="52"/>
        <v>0.85510519105186467</v>
      </c>
      <c r="F1724" s="20">
        <f t="shared" ca="1" si="53"/>
        <v>10.986264316204</v>
      </c>
    </row>
    <row r="1725" spans="5:6" x14ac:dyDescent="0.25">
      <c r="E1725" s="16">
        <f t="shared" ca="1" si="52"/>
        <v>0.4630435882144498</v>
      </c>
      <c r="F1725" s="20">
        <f t="shared" ca="1" si="53"/>
        <v>9.3438392487327278</v>
      </c>
    </row>
    <row r="1726" spans="5:6" x14ac:dyDescent="0.25">
      <c r="E1726" s="16">
        <f t="shared" ca="1" si="52"/>
        <v>0.83428033468828999</v>
      </c>
      <c r="F1726" s="20">
        <f t="shared" ca="1" si="53"/>
        <v>10.873761686758039</v>
      </c>
    </row>
    <row r="1727" spans="5:6" x14ac:dyDescent="0.25">
      <c r="E1727" s="16">
        <f t="shared" ca="1" si="52"/>
        <v>0.97199891332587629</v>
      </c>
      <c r="F1727" s="20">
        <f t="shared" ca="1" si="53"/>
        <v>11.996327660089642</v>
      </c>
    </row>
    <row r="1728" spans="5:6" x14ac:dyDescent="0.25">
      <c r="E1728" s="16">
        <f t="shared" ca="1" si="52"/>
        <v>0.35467492935895362</v>
      </c>
      <c r="F1728" s="20">
        <f t="shared" ca="1" si="53"/>
        <v>8.8875523554046119</v>
      </c>
    </row>
    <row r="1729" spans="5:6" x14ac:dyDescent="0.25">
      <c r="E1729" s="16">
        <f t="shared" ca="1" si="52"/>
        <v>7.5434503549343113E-2</v>
      </c>
      <c r="F1729" s="20">
        <f t="shared" ca="1" si="53"/>
        <v>6.9513632531847431</v>
      </c>
    </row>
    <row r="1730" spans="5:6" x14ac:dyDescent="0.25">
      <c r="E1730" s="16">
        <f t="shared" ca="1" si="52"/>
        <v>0.46139965808210581</v>
      </c>
      <c r="F1730" s="20">
        <f t="shared" ca="1" si="53"/>
        <v>9.337263473320629</v>
      </c>
    </row>
    <row r="1731" spans="5:6" x14ac:dyDescent="0.25">
      <c r="E1731" s="16">
        <f t="shared" ca="1" si="52"/>
        <v>0.51756159248821343</v>
      </c>
      <c r="F1731" s="20">
        <f t="shared" ca="1" si="53"/>
        <v>9.5583143124040824</v>
      </c>
    </row>
    <row r="1732" spans="5:6" x14ac:dyDescent="0.25">
      <c r="E1732" s="16">
        <f t="shared" ref="E1732:E1795" ca="1" si="54">RAND()</f>
        <v>0.85743456828694409</v>
      </c>
      <c r="F1732" s="20">
        <f t="shared" ref="F1732:F1795" ca="1" si="55">$C$4*POWER(-LN(1-E1732),(1/$C$3))</f>
        <v>10.999384712705357</v>
      </c>
    </row>
    <row r="1733" spans="5:6" x14ac:dyDescent="0.25">
      <c r="E1733" s="16">
        <f t="shared" ca="1" si="54"/>
        <v>0.54919132174305352</v>
      </c>
      <c r="F1733" s="20">
        <f t="shared" ca="1" si="55"/>
        <v>9.6805540304555944</v>
      </c>
    </row>
    <row r="1734" spans="5:6" x14ac:dyDescent="0.25">
      <c r="E1734" s="16">
        <f t="shared" ca="1" si="54"/>
        <v>8.8671491715645034E-2</v>
      </c>
      <c r="F1734" s="20">
        <f t="shared" ca="1" si="55"/>
        <v>7.1210085187405578</v>
      </c>
    </row>
    <row r="1735" spans="5:6" x14ac:dyDescent="0.25">
      <c r="E1735" s="16">
        <f t="shared" ca="1" si="54"/>
        <v>0.28409460715977863</v>
      </c>
      <c r="F1735" s="20">
        <f t="shared" ca="1" si="55"/>
        <v>8.5507117704653606</v>
      </c>
    </row>
    <row r="1736" spans="5:6" x14ac:dyDescent="0.25">
      <c r="E1736" s="16">
        <f t="shared" ca="1" si="54"/>
        <v>0.55114636437966358</v>
      </c>
      <c r="F1736" s="20">
        <f t="shared" ca="1" si="55"/>
        <v>9.6880805631862703</v>
      </c>
    </row>
    <row r="1737" spans="5:6" x14ac:dyDescent="0.25">
      <c r="E1737" s="16">
        <f t="shared" ca="1" si="54"/>
        <v>0.35295349682139721</v>
      </c>
      <c r="F1737" s="20">
        <f t="shared" ca="1" si="55"/>
        <v>8.8798099370181518</v>
      </c>
    </row>
    <row r="1738" spans="5:6" x14ac:dyDescent="0.25">
      <c r="E1738" s="16">
        <f t="shared" ca="1" si="54"/>
        <v>0.58809863359628223</v>
      </c>
      <c r="F1738" s="20">
        <f t="shared" ca="1" si="55"/>
        <v>9.830113082573412</v>
      </c>
    </row>
    <row r="1739" spans="5:6" x14ac:dyDescent="0.25">
      <c r="E1739" s="16">
        <f t="shared" ca="1" si="54"/>
        <v>0.32405078120043673</v>
      </c>
      <c r="F1739" s="20">
        <f t="shared" ca="1" si="55"/>
        <v>8.7466265152836051</v>
      </c>
    </row>
    <row r="1740" spans="5:6" x14ac:dyDescent="0.25">
      <c r="E1740" s="16">
        <f t="shared" ca="1" si="54"/>
        <v>0.63191803970487892</v>
      </c>
      <c r="F1740" s="20">
        <f t="shared" ca="1" si="55"/>
        <v>9.9992135965208391</v>
      </c>
    </row>
    <row r="1741" spans="5:6" x14ac:dyDescent="0.25">
      <c r="E1741" s="16">
        <f t="shared" ca="1" si="54"/>
        <v>0.2372149368912434</v>
      </c>
      <c r="F1741" s="20">
        <f t="shared" ca="1" si="55"/>
        <v>8.2974566896641235</v>
      </c>
    </row>
    <row r="1742" spans="5:6" x14ac:dyDescent="0.25">
      <c r="E1742" s="16">
        <f t="shared" ca="1" si="54"/>
        <v>7.9535391037426351E-2</v>
      </c>
      <c r="F1742" s="20">
        <f t="shared" ca="1" si="55"/>
        <v>7.0063264686785729</v>
      </c>
    </row>
    <row r="1743" spans="5:6" x14ac:dyDescent="0.25">
      <c r="E1743" s="16">
        <f t="shared" ca="1" si="54"/>
        <v>0.63338917372466064</v>
      </c>
      <c r="F1743" s="20">
        <f t="shared" ca="1" si="55"/>
        <v>10.004927584598748</v>
      </c>
    </row>
    <row r="1744" spans="5:6" x14ac:dyDescent="0.25">
      <c r="E1744" s="16">
        <f t="shared" ca="1" si="54"/>
        <v>0.37485012763052761</v>
      </c>
      <c r="F1744" s="20">
        <f t="shared" ca="1" si="55"/>
        <v>8.976884920924622</v>
      </c>
    </row>
    <row r="1745" spans="5:6" x14ac:dyDescent="0.25">
      <c r="E1745" s="16">
        <f t="shared" ca="1" si="54"/>
        <v>0.1015701325753855</v>
      </c>
      <c r="F1745" s="20">
        <f t="shared" ca="1" si="55"/>
        <v>7.2677894466963231</v>
      </c>
    </row>
    <row r="1746" spans="5:6" x14ac:dyDescent="0.25">
      <c r="E1746" s="16">
        <f t="shared" ca="1" si="54"/>
        <v>0.81513305877478137</v>
      </c>
      <c r="F1746" s="20">
        <f t="shared" ca="1" si="55"/>
        <v>10.776708835474702</v>
      </c>
    </row>
    <row r="1747" spans="5:6" x14ac:dyDescent="0.25">
      <c r="E1747" s="16">
        <f t="shared" ca="1" si="54"/>
        <v>0.10958085424328656</v>
      </c>
      <c r="F1747" s="20">
        <f t="shared" ca="1" si="55"/>
        <v>7.3516498683871321</v>
      </c>
    </row>
    <row r="1748" spans="5:6" x14ac:dyDescent="0.25">
      <c r="E1748" s="16">
        <f t="shared" ca="1" si="54"/>
        <v>0.71904668593105381</v>
      </c>
      <c r="F1748" s="20">
        <f t="shared" ca="1" si="55"/>
        <v>10.34684480412653</v>
      </c>
    </row>
    <row r="1749" spans="5:6" x14ac:dyDescent="0.25">
      <c r="E1749" s="16">
        <f t="shared" ca="1" si="54"/>
        <v>0.30615268106544713</v>
      </c>
      <c r="F1749" s="20">
        <f t="shared" ca="1" si="55"/>
        <v>8.6607580835586884</v>
      </c>
    </row>
    <row r="1750" spans="5:6" x14ac:dyDescent="0.25">
      <c r="E1750" s="16">
        <f t="shared" ca="1" si="54"/>
        <v>0.10235273155098734</v>
      </c>
      <c r="F1750" s="20">
        <f t="shared" ca="1" si="55"/>
        <v>7.2762077163589991</v>
      </c>
    </row>
    <row r="1751" spans="5:6" x14ac:dyDescent="0.25">
      <c r="E1751" s="16">
        <f t="shared" ca="1" si="54"/>
        <v>0.50990537260530266</v>
      </c>
      <c r="F1751" s="20">
        <f t="shared" ca="1" si="55"/>
        <v>9.5285415390141619</v>
      </c>
    </row>
    <row r="1752" spans="5:6" x14ac:dyDescent="0.25">
      <c r="E1752" s="16">
        <f t="shared" ca="1" si="54"/>
        <v>0.24247549464958573</v>
      </c>
      <c r="F1752" s="20">
        <f t="shared" ca="1" si="55"/>
        <v>8.3274245039896719</v>
      </c>
    </row>
    <row r="1753" spans="5:6" x14ac:dyDescent="0.25">
      <c r="E1753" s="16">
        <f t="shared" ca="1" si="54"/>
        <v>0.6949397210912146</v>
      </c>
      <c r="F1753" s="20">
        <f t="shared" ca="1" si="55"/>
        <v>10.248225373861942</v>
      </c>
    </row>
    <row r="1754" spans="5:6" x14ac:dyDescent="0.25">
      <c r="E1754" s="16">
        <f t="shared" ca="1" si="54"/>
        <v>0.15184732451908023</v>
      </c>
      <c r="F1754" s="20">
        <f t="shared" ca="1" si="55"/>
        <v>7.7285328639232711</v>
      </c>
    </row>
    <row r="1755" spans="5:6" x14ac:dyDescent="0.25">
      <c r="E1755" s="16">
        <f t="shared" ca="1" si="54"/>
        <v>0.14742324176500787</v>
      </c>
      <c r="F1755" s="20">
        <f t="shared" ca="1" si="55"/>
        <v>7.6931742853922387</v>
      </c>
    </row>
    <row r="1756" spans="5:6" x14ac:dyDescent="0.25">
      <c r="E1756" s="16">
        <f t="shared" ca="1" si="54"/>
        <v>0.72115562646517839</v>
      </c>
      <c r="F1756" s="20">
        <f t="shared" ca="1" si="55"/>
        <v>10.355594997432597</v>
      </c>
    </row>
    <row r="1757" spans="5:6" x14ac:dyDescent="0.25">
      <c r="E1757" s="16">
        <f t="shared" ca="1" si="54"/>
        <v>0.85078180586671148</v>
      </c>
      <c r="F1757" s="20">
        <f t="shared" ca="1" si="55"/>
        <v>10.962219405204392</v>
      </c>
    </row>
    <row r="1758" spans="5:6" x14ac:dyDescent="0.25">
      <c r="E1758" s="16">
        <f t="shared" ca="1" si="54"/>
        <v>2.3529797419090892E-2</v>
      </c>
      <c r="F1758" s="20">
        <f t="shared" ca="1" si="55"/>
        <v>5.862882688982566</v>
      </c>
    </row>
    <row r="1759" spans="5:6" x14ac:dyDescent="0.25">
      <c r="E1759" s="16">
        <f t="shared" ca="1" si="54"/>
        <v>0.85763386578921097</v>
      </c>
      <c r="F1759" s="20">
        <f t="shared" ca="1" si="55"/>
        <v>11.00051281722134</v>
      </c>
    </row>
    <row r="1760" spans="5:6" x14ac:dyDescent="0.25">
      <c r="E1760" s="16">
        <f t="shared" ca="1" si="54"/>
        <v>0.68582940602335229</v>
      </c>
      <c r="F1760" s="20">
        <f t="shared" ca="1" si="55"/>
        <v>10.211546809986205</v>
      </c>
    </row>
    <row r="1761" spans="5:6" x14ac:dyDescent="0.25">
      <c r="E1761" s="16">
        <f t="shared" ca="1" si="54"/>
        <v>0.634858926371065</v>
      </c>
      <c r="F1761" s="20">
        <f t="shared" ca="1" si="55"/>
        <v>10.010639546842901</v>
      </c>
    </row>
    <row r="1762" spans="5:6" x14ac:dyDescent="0.25">
      <c r="E1762" s="16">
        <f t="shared" ca="1" si="54"/>
        <v>0.93438881115581307</v>
      </c>
      <c r="F1762" s="20">
        <f t="shared" ca="1" si="55"/>
        <v>11.539118919743643</v>
      </c>
    </row>
    <row r="1763" spans="5:6" x14ac:dyDescent="0.25">
      <c r="E1763" s="16">
        <f t="shared" ca="1" si="54"/>
        <v>0.37025925128605741</v>
      </c>
      <c r="F1763" s="20">
        <f t="shared" ca="1" si="55"/>
        <v>8.9567760760916553</v>
      </c>
    </row>
    <row r="1764" spans="5:6" x14ac:dyDescent="0.25">
      <c r="E1764" s="16">
        <f t="shared" ca="1" si="54"/>
        <v>0.57053945701587772</v>
      </c>
      <c r="F1764" s="20">
        <f t="shared" ca="1" si="55"/>
        <v>9.762645202833907</v>
      </c>
    </row>
    <row r="1765" spans="5:6" x14ac:dyDescent="0.25">
      <c r="E1765" s="16">
        <f t="shared" ca="1" si="54"/>
        <v>0.14317304406527687</v>
      </c>
      <c r="F1765" s="20">
        <f t="shared" ca="1" si="55"/>
        <v>7.6584413354228555</v>
      </c>
    </row>
    <row r="1766" spans="5:6" x14ac:dyDescent="0.25">
      <c r="E1766" s="16">
        <f t="shared" ca="1" si="54"/>
        <v>0.22789209837024182</v>
      </c>
      <c r="F1766" s="20">
        <f t="shared" ca="1" si="55"/>
        <v>8.2432262183413627</v>
      </c>
    </row>
    <row r="1767" spans="5:6" x14ac:dyDescent="0.25">
      <c r="E1767" s="16">
        <f t="shared" ca="1" si="54"/>
        <v>0.97309048869392067</v>
      </c>
      <c r="F1767" s="20">
        <f t="shared" ca="1" si="55"/>
        <v>12.015296297995576</v>
      </c>
    </row>
    <row r="1768" spans="5:6" x14ac:dyDescent="0.25">
      <c r="E1768" s="16">
        <f t="shared" ca="1" si="54"/>
        <v>0.62924645832941206</v>
      </c>
      <c r="F1768" s="20">
        <f t="shared" ca="1" si="55"/>
        <v>9.9888452339520644</v>
      </c>
    </row>
    <row r="1769" spans="5:6" x14ac:dyDescent="0.25">
      <c r="E1769" s="16">
        <f t="shared" ca="1" si="54"/>
        <v>0.53222758120687086</v>
      </c>
      <c r="F1769" s="20">
        <f t="shared" ca="1" si="55"/>
        <v>9.6151235276540508</v>
      </c>
    </row>
    <row r="1770" spans="5:6" x14ac:dyDescent="0.25">
      <c r="E1770" s="16">
        <f t="shared" ca="1" si="54"/>
        <v>0.57490952131700135</v>
      </c>
      <c r="F1770" s="20">
        <f t="shared" ca="1" si="55"/>
        <v>9.7794347594066728</v>
      </c>
    </row>
    <row r="1771" spans="5:6" x14ac:dyDescent="0.25">
      <c r="E1771" s="16">
        <f t="shared" ca="1" si="54"/>
        <v>0.16163852460338057</v>
      </c>
      <c r="F1771" s="20">
        <f t="shared" ca="1" si="55"/>
        <v>7.8041182442448491</v>
      </c>
    </row>
    <row r="1772" spans="5:6" x14ac:dyDescent="0.25">
      <c r="E1772" s="16">
        <f t="shared" ca="1" si="54"/>
        <v>0.56264824701380245</v>
      </c>
      <c r="F1772" s="20">
        <f t="shared" ca="1" si="55"/>
        <v>9.7323200908604495</v>
      </c>
    </row>
    <row r="1773" spans="5:6" x14ac:dyDescent="0.25">
      <c r="E1773" s="16">
        <f t="shared" ca="1" si="54"/>
        <v>0.14303728964474416</v>
      </c>
      <c r="F1773" s="20">
        <f t="shared" ca="1" si="55"/>
        <v>7.6573191180476883</v>
      </c>
    </row>
    <row r="1774" spans="5:6" x14ac:dyDescent="0.25">
      <c r="E1774" s="16">
        <f t="shared" ca="1" si="54"/>
        <v>1.3050249363114719E-2</v>
      </c>
      <c r="F1774" s="20">
        <f t="shared" ca="1" si="55"/>
        <v>5.3852979723625953</v>
      </c>
    </row>
    <row r="1775" spans="5:6" x14ac:dyDescent="0.25">
      <c r="E1775" s="16">
        <f t="shared" ca="1" si="54"/>
        <v>0.53275260322210982</v>
      </c>
      <c r="F1775" s="20">
        <f t="shared" ca="1" si="55"/>
        <v>9.6171525393225661</v>
      </c>
    </row>
    <row r="1776" spans="5:6" x14ac:dyDescent="0.25">
      <c r="E1776" s="16">
        <f t="shared" ca="1" si="54"/>
        <v>0.49613491651478703</v>
      </c>
      <c r="F1776" s="20">
        <f t="shared" ca="1" si="55"/>
        <v>9.4747481219864209</v>
      </c>
    </row>
    <row r="1777" spans="5:6" x14ac:dyDescent="0.25">
      <c r="E1777" s="16">
        <f t="shared" ca="1" si="54"/>
        <v>0.42206897649192332</v>
      </c>
      <c r="F1777" s="20">
        <f t="shared" ca="1" si="55"/>
        <v>9.177343295106958</v>
      </c>
    </row>
    <row r="1778" spans="5:6" x14ac:dyDescent="0.25">
      <c r="E1778" s="16">
        <f t="shared" ca="1" si="54"/>
        <v>0.45948222780826464</v>
      </c>
      <c r="F1778" s="20">
        <f t="shared" ca="1" si="55"/>
        <v>9.329583905919117</v>
      </c>
    </row>
    <row r="1779" spans="5:6" x14ac:dyDescent="0.25">
      <c r="E1779" s="16">
        <f t="shared" ca="1" si="54"/>
        <v>0.7495434546019154</v>
      </c>
      <c r="F1779" s="20">
        <f t="shared" ca="1" si="55"/>
        <v>10.475707345629687</v>
      </c>
    </row>
    <row r="1780" spans="5:6" x14ac:dyDescent="0.25">
      <c r="E1780" s="16">
        <f t="shared" ca="1" si="54"/>
        <v>0.59516998223745043</v>
      </c>
      <c r="F1780" s="20">
        <f t="shared" ca="1" si="55"/>
        <v>9.8573030892443487</v>
      </c>
    </row>
    <row r="1781" spans="5:6" x14ac:dyDescent="0.25">
      <c r="E1781" s="16">
        <f t="shared" ca="1" si="54"/>
        <v>0.14480275128812115</v>
      </c>
      <c r="F1781" s="20">
        <f t="shared" ca="1" si="55"/>
        <v>7.6718506791860239</v>
      </c>
    </row>
    <row r="1782" spans="5:6" x14ac:dyDescent="0.25">
      <c r="E1782" s="16">
        <f t="shared" ca="1" si="54"/>
        <v>0.32299304478254098</v>
      </c>
      <c r="F1782" s="20">
        <f t="shared" ca="1" si="55"/>
        <v>8.7416293169992851</v>
      </c>
    </row>
    <row r="1783" spans="5:6" x14ac:dyDescent="0.25">
      <c r="E1783" s="16">
        <f t="shared" ca="1" si="54"/>
        <v>0.17865718193090574</v>
      </c>
      <c r="F1783" s="20">
        <f t="shared" ca="1" si="55"/>
        <v>7.9277705950693047</v>
      </c>
    </row>
    <row r="1784" spans="5:6" x14ac:dyDescent="0.25">
      <c r="E1784" s="16">
        <f t="shared" ca="1" si="54"/>
        <v>0.66191565246823991</v>
      </c>
      <c r="F1784" s="20">
        <f t="shared" ca="1" si="55"/>
        <v>10.116504935011148</v>
      </c>
    </row>
    <row r="1785" spans="5:6" x14ac:dyDescent="0.25">
      <c r="E1785" s="16">
        <f t="shared" ca="1" si="54"/>
        <v>0.74551658632260309</v>
      </c>
      <c r="F1785" s="20">
        <f t="shared" ca="1" si="55"/>
        <v>10.45838035674144</v>
      </c>
    </row>
    <row r="1786" spans="5:6" x14ac:dyDescent="0.25">
      <c r="E1786" s="16">
        <f t="shared" ca="1" si="54"/>
        <v>3.0750306075488565E-2</v>
      </c>
      <c r="F1786" s="20">
        <f t="shared" ca="1" si="55"/>
        <v>6.0945949944959485</v>
      </c>
    </row>
    <row r="1787" spans="5:6" x14ac:dyDescent="0.25">
      <c r="E1787" s="16">
        <f t="shared" ca="1" si="54"/>
        <v>1.2203092308942565E-2</v>
      </c>
      <c r="F1787" s="20">
        <f t="shared" ca="1" si="55"/>
        <v>5.3335828811565831</v>
      </c>
    </row>
    <row r="1788" spans="5:6" x14ac:dyDescent="0.25">
      <c r="E1788" s="16">
        <f t="shared" ca="1" si="54"/>
        <v>0.662603796993251</v>
      </c>
      <c r="F1788" s="20">
        <f t="shared" ca="1" si="55"/>
        <v>10.119218039370461</v>
      </c>
    </row>
    <row r="1789" spans="5:6" x14ac:dyDescent="0.25">
      <c r="E1789" s="16">
        <f t="shared" ca="1" si="54"/>
        <v>0.67686803575150911</v>
      </c>
      <c r="F1789" s="20">
        <f t="shared" ca="1" si="55"/>
        <v>10.175736634397001</v>
      </c>
    </row>
    <row r="1790" spans="5:6" x14ac:dyDescent="0.25">
      <c r="E1790" s="16">
        <f t="shared" ca="1" si="54"/>
        <v>0.70401264294415278</v>
      </c>
      <c r="F1790" s="20">
        <f t="shared" ca="1" si="55"/>
        <v>10.285057422738968</v>
      </c>
    </row>
    <row r="1791" spans="5:6" x14ac:dyDescent="0.25">
      <c r="E1791" s="16">
        <f t="shared" ca="1" si="54"/>
        <v>0.42250454378890112</v>
      </c>
      <c r="F1791" s="20">
        <f t="shared" ca="1" si="55"/>
        <v>9.1791450149657727</v>
      </c>
    </row>
    <row r="1792" spans="5:6" x14ac:dyDescent="0.25">
      <c r="E1792" s="16">
        <f t="shared" ca="1" si="54"/>
        <v>7.000448591641395E-2</v>
      </c>
      <c r="F1792" s="20">
        <f t="shared" ca="1" si="55"/>
        <v>6.8747313818724827</v>
      </c>
    </row>
    <row r="1793" spans="5:6" x14ac:dyDescent="0.25">
      <c r="E1793" s="16">
        <f t="shared" ca="1" si="54"/>
        <v>0.64066476286095309</v>
      </c>
      <c r="F1793" s="20">
        <f t="shared" ca="1" si="55"/>
        <v>10.033237479009976</v>
      </c>
    </row>
    <row r="1794" spans="5:6" x14ac:dyDescent="0.25">
      <c r="E1794" s="16">
        <f t="shared" ca="1" si="54"/>
        <v>0.82207536891495858</v>
      </c>
      <c r="F1794" s="20">
        <f t="shared" ca="1" si="55"/>
        <v>10.81128150461023</v>
      </c>
    </row>
    <row r="1795" spans="5:6" x14ac:dyDescent="0.25">
      <c r="E1795" s="16">
        <f t="shared" ca="1" si="54"/>
        <v>0.50692124589542065</v>
      </c>
      <c r="F1795" s="20">
        <f t="shared" ca="1" si="55"/>
        <v>9.5169122906249637</v>
      </c>
    </row>
    <row r="1796" spans="5:6" x14ac:dyDescent="0.25">
      <c r="E1796" s="16">
        <f t="shared" ref="E1796:E1859" ca="1" si="56">RAND()</f>
        <v>0.75494733174776518</v>
      </c>
      <c r="F1796" s="20">
        <f t="shared" ref="F1796:F1859" ca="1" si="57">$C$4*POWER(-LN(1-E1796),(1/$C$3))</f>
        <v>10.49912745289657</v>
      </c>
    </row>
    <row r="1797" spans="5:6" x14ac:dyDescent="0.25">
      <c r="E1797" s="16">
        <f t="shared" ca="1" si="56"/>
        <v>0.37077048791178824</v>
      </c>
      <c r="F1797" s="20">
        <f t="shared" ca="1" si="57"/>
        <v>8.9590215164499316</v>
      </c>
    </row>
    <row r="1798" spans="5:6" x14ac:dyDescent="0.25">
      <c r="E1798" s="16">
        <f t="shared" ca="1" si="56"/>
        <v>0.3766542847720179</v>
      </c>
      <c r="F1798" s="20">
        <f t="shared" ca="1" si="57"/>
        <v>8.9847539907099367</v>
      </c>
    </row>
    <row r="1799" spans="5:6" x14ac:dyDescent="0.25">
      <c r="E1799" s="16">
        <f t="shared" ca="1" si="56"/>
        <v>0.16510145938099752</v>
      </c>
      <c r="F1799" s="20">
        <f t="shared" ca="1" si="57"/>
        <v>7.8300326743517603</v>
      </c>
    </row>
    <row r="1800" spans="5:6" x14ac:dyDescent="0.25">
      <c r="E1800" s="16">
        <f t="shared" ca="1" si="56"/>
        <v>0.28424609194172834</v>
      </c>
      <c r="F1800" s="20">
        <f t="shared" ca="1" si="57"/>
        <v>8.5514850381382317</v>
      </c>
    </row>
    <row r="1801" spans="5:6" x14ac:dyDescent="0.25">
      <c r="E1801" s="16">
        <f t="shared" ca="1" si="56"/>
        <v>0.94964549461056968</v>
      </c>
      <c r="F1801" s="20">
        <f t="shared" ca="1" si="57"/>
        <v>11.692984257022944</v>
      </c>
    </row>
    <row r="1802" spans="5:6" x14ac:dyDescent="0.25">
      <c r="E1802" s="16">
        <f t="shared" ca="1" si="56"/>
        <v>0.3713890787777826</v>
      </c>
      <c r="F1802" s="20">
        <f t="shared" ca="1" si="57"/>
        <v>8.961736402633333</v>
      </c>
    </row>
    <row r="1803" spans="5:6" x14ac:dyDescent="0.25">
      <c r="E1803" s="16">
        <f t="shared" ca="1" si="56"/>
        <v>0.10896909240574593</v>
      </c>
      <c r="F1803" s="20">
        <f t="shared" ca="1" si="57"/>
        <v>7.3454191821757107</v>
      </c>
    </row>
    <row r="1804" spans="5:6" x14ac:dyDescent="0.25">
      <c r="E1804" s="16">
        <f t="shared" ca="1" si="56"/>
        <v>0.55729059094303901</v>
      </c>
      <c r="F1804" s="20">
        <f t="shared" ca="1" si="57"/>
        <v>9.711720541799254</v>
      </c>
    </row>
    <row r="1805" spans="5:6" x14ac:dyDescent="0.25">
      <c r="E1805" s="16">
        <f t="shared" ca="1" si="56"/>
        <v>0.55206086764519635</v>
      </c>
      <c r="F1805" s="20">
        <f t="shared" ca="1" si="57"/>
        <v>9.6916004235044024</v>
      </c>
    </row>
    <row r="1806" spans="5:6" x14ac:dyDescent="0.25">
      <c r="E1806" s="16">
        <f t="shared" ca="1" si="56"/>
        <v>0.42300563802875668</v>
      </c>
      <c r="F1806" s="20">
        <f t="shared" ca="1" si="57"/>
        <v>9.1812168435222148</v>
      </c>
    </row>
    <row r="1807" spans="5:6" x14ac:dyDescent="0.25">
      <c r="E1807" s="16">
        <f t="shared" ca="1" si="56"/>
        <v>0.71390091102270814</v>
      </c>
      <c r="F1807" s="20">
        <f t="shared" ca="1" si="57"/>
        <v>10.325582993711773</v>
      </c>
    </row>
    <row r="1808" spans="5:6" x14ac:dyDescent="0.25">
      <c r="E1808" s="16">
        <f t="shared" ca="1" si="56"/>
        <v>0.16352589933304329</v>
      </c>
      <c r="F1808" s="20">
        <f t="shared" ca="1" si="57"/>
        <v>7.8182927501809365</v>
      </c>
    </row>
    <row r="1809" spans="5:6" x14ac:dyDescent="0.25">
      <c r="E1809" s="16">
        <f t="shared" ca="1" si="56"/>
        <v>0.52402751491313027</v>
      </c>
      <c r="F1809" s="20">
        <f t="shared" ca="1" si="57"/>
        <v>9.5833932696760034</v>
      </c>
    </row>
    <row r="1810" spans="5:6" x14ac:dyDescent="0.25">
      <c r="E1810" s="16">
        <f t="shared" ca="1" si="56"/>
        <v>0.51139545421512733</v>
      </c>
      <c r="F1810" s="20">
        <f t="shared" ca="1" si="57"/>
        <v>9.5343430508949609</v>
      </c>
    </row>
    <row r="1811" spans="5:6" x14ac:dyDescent="0.25">
      <c r="E1811" s="16">
        <f t="shared" ca="1" si="56"/>
        <v>0.13562156889146115</v>
      </c>
      <c r="F1811" s="20">
        <f t="shared" ca="1" si="57"/>
        <v>7.5947452931238724</v>
      </c>
    </row>
    <row r="1812" spans="5:6" x14ac:dyDescent="0.25">
      <c r="E1812" s="16">
        <f t="shared" ca="1" si="56"/>
        <v>0.69039039533352986</v>
      </c>
      <c r="F1812" s="20">
        <f t="shared" ca="1" si="57"/>
        <v>10.229873288085196</v>
      </c>
    </row>
    <row r="1813" spans="5:6" x14ac:dyDescent="0.25">
      <c r="E1813" s="16">
        <f t="shared" ca="1" si="56"/>
        <v>0.69670000748960736</v>
      </c>
      <c r="F1813" s="20">
        <f t="shared" ca="1" si="57"/>
        <v>10.25534665609749</v>
      </c>
    </row>
    <row r="1814" spans="5:6" x14ac:dyDescent="0.25">
      <c r="E1814" s="16">
        <f t="shared" ca="1" si="56"/>
        <v>0.44876803457445269</v>
      </c>
      <c r="F1814" s="20">
        <f t="shared" ca="1" si="57"/>
        <v>9.2864692482738462</v>
      </c>
    </row>
    <row r="1815" spans="5:6" x14ac:dyDescent="0.25">
      <c r="E1815" s="16">
        <f t="shared" ca="1" si="56"/>
        <v>0.68351564993594971</v>
      </c>
      <c r="F1815" s="20">
        <f t="shared" ca="1" si="57"/>
        <v>10.202276524941729</v>
      </c>
    </row>
    <row r="1816" spans="5:6" x14ac:dyDescent="0.25">
      <c r="E1816" s="16">
        <f t="shared" ca="1" si="56"/>
        <v>0.59291081422246794</v>
      </c>
      <c r="F1816" s="20">
        <f t="shared" ca="1" si="57"/>
        <v>9.8486141167414161</v>
      </c>
    </row>
    <row r="1817" spans="5:6" x14ac:dyDescent="0.25">
      <c r="E1817" s="16">
        <f t="shared" ca="1" si="56"/>
        <v>0.34547526703047915</v>
      </c>
      <c r="F1817" s="20">
        <f t="shared" ca="1" si="57"/>
        <v>8.8459401936498843</v>
      </c>
    </row>
    <row r="1818" spans="5:6" x14ac:dyDescent="0.25">
      <c r="E1818" s="16">
        <f t="shared" ca="1" si="56"/>
        <v>0.10036686963273467</v>
      </c>
      <c r="F1818" s="20">
        <f t="shared" ca="1" si="57"/>
        <v>7.2547454310336148</v>
      </c>
    </row>
    <row r="1819" spans="5:6" x14ac:dyDescent="0.25">
      <c r="E1819" s="16">
        <f t="shared" ca="1" si="56"/>
        <v>0.60870928201536312</v>
      </c>
      <c r="F1819" s="20">
        <f t="shared" ca="1" si="57"/>
        <v>9.9094399958986887</v>
      </c>
    </row>
    <row r="1820" spans="5:6" x14ac:dyDescent="0.25">
      <c r="E1820" s="16">
        <f t="shared" ca="1" si="56"/>
        <v>0.57868099848641363</v>
      </c>
      <c r="F1820" s="20">
        <f t="shared" ca="1" si="57"/>
        <v>9.793924226396852</v>
      </c>
    </row>
    <row r="1821" spans="5:6" x14ac:dyDescent="0.25">
      <c r="E1821" s="16">
        <f t="shared" ca="1" si="56"/>
        <v>0.64739021392437268</v>
      </c>
      <c r="F1821" s="20">
        <f t="shared" ca="1" si="57"/>
        <v>10.059489503544945</v>
      </c>
    </row>
    <row r="1822" spans="5:6" x14ac:dyDescent="0.25">
      <c r="E1822" s="16">
        <f t="shared" ca="1" si="56"/>
        <v>0.96536888515604047</v>
      </c>
      <c r="F1822" s="20">
        <f t="shared" ca="1" si="57"/>
        <v>11.891776702560481</v>
      </c>
    </row>
    <row r="1823" spans="5:6" x14ac:dyDescent="0.25">
      <c r="E1823" s="16">
        <f t="shared" ca="1" si="56"/>
        <v>0.71625904527855</v>
      </c>
      <c r="F1823" s="20">
        <f t="shared" ca="1" si="57"/>
        <v>10.335311245492898</v>
      </c>
    </row>
    <row r="1824" spans="5:6" x14ac:dyDescent="0.25">
      <c r="E1824" s="16">
        <f t="shared" ca="1" si="56"/>
        <v>0.76780918731233461</v>
      </c>
      <c r="F1824" s="20">
        <f t="shared" ca="1" si="57"/>
        <v>10.555706307441596</v>
      </c>
    </row>
    <row r="1825" spans="5:6" x14ac:dyDescent="0.25">
      <c r="E1825" s="16">
        <f t="shared" ca="1" si="56"/>
        <v>0.2521567340716494</v>
      </c>
      <c r="F1825" s="20">
        <f t="shared" ca="1" si="57"/>
        <v>8.3814624005214853</v>
      </c>
    </row>
    <row r="1826" spans="5:6" x14ac:dyDescent="0.25">
      <c r="E1826" s="16">
        <f t="shared" ca="1" si="56"/>
        <v>5.5616480908361465E-2</v>
      </c>
      <c r="F1826" s="20">
        <f t="shared" ca="1" si="57"/>
        <v>6.645229858023189</v>
      </c>
    </row>
    <row r="1827" spans="5:6" x14ac:dyDescent="0.25">
      <c r="E1827" s="16">
        <f t="shared" ca="1" si="56"/>
        <v>0.49661452187482491</v>
      </c>
      <c r="F1827" s="20">
        <f t="shared" ca="1" si="57"/>
        <v>9.4766274994458719</v>
      </c>
    </row>
    <row r="1828" spans="5:6" x14ac:dyDescent="0.25">
      <c r="E1828" s="16">
        <f t="shared" ca="1" si="56"/>
        <v>0.12547180495077581</v>
      </c>
      <c r="F1828" s="20">
        <f t="shared" ca="1" si="57"/>
        <v>7.5047016447893968</v>
      </c>
    </row>
    <row r="1829" spans="5:6" x14ac:dyDescent="0.25">
      <c r="E1829" s="16">
        <f t="shared" ca="1" si="56"/>
        <v>1.7122003394248075E-2</v>
      </c>
      <c r="F1829" s="20">
        <f t="shared" ca="1" si="57"/>
        <v>5.5999690278463436</v>
      </c>
    </row>
    <row r="1830" spans="5:6" x14ac:dyDescent="0.25">
      <c r="E1830" s="16">
        <f t="shared" ca="1" si="56"/>
        <v>3.7194202387958564E-2</v>
      </c>
      <c r="F1830" s="20">
        <f t="shared" ca="1" si="57"/>
        <v>6.2654789039012559</v>
      </c>
    </row>
    <row r="1831" spans="5:6" x14ac:dyDescent="0.25">
      <c r="E1831" s="16">
        <f t="shared" ca="1" si="56"/>
        <v>0.23874160709289982</v>
      </c>
      <c r="F1831" s="20">
        <f t="shared" ca="1" si="57"/>
        <v>8.306199217106812</v>
      </c>
    </row>
    <row r="1832" spans="5:6" x14ac:dyDescent="0.25">
      <c r="E1832" s="16">
        <f t="shared" ca="1" si="56"/>
        <v>0.4016636915981292</v>
      </c>
      <c r="F1832" s="20">
        <f t="shared" ca="1" si="57"/>
        <v>9.0920327960162535</v>
      </c>
    </row>
    <row r="1833" spans="5:6" x14ac:dyDescent="0.25">
      <c r="E1833" s="16">
        <f t="shared" ca="1" si="56"/>
        <v>0.10060040896054678</v>
      </c>
      <c r="F1833" s="20">
        <f t="shared" ca="1" si="57"/>
        <v>7.2572867748692254</v>
      </c>
    </row>
    <row r="1834" spans="5:6" x14ac:dyDescent="0.25">
      <c r="E1834" s="16">
        <f t="shared" ca="1" si="56"/>
        <v>6.1889228571268995E-2</v>
      </c>
      <c r="F1834" s="20">
        <f t="shared" ca="1" si="57"/>
        <v>6.7506389184790097</v>
      </c>
    </row>
    <row r="1835" spans="5:6" x14ac:dyDescent="0.25">
      <c r="E1835" s="16">
        <f t="shared" ca="1" si="56"/>
        <v>4.3008207526240461E-2</v>
      </c>
      <c r="F1835" s="20">
        <f t="shared" ca="1" si="57"/>
        <v>6.3995841242025016</v>
      </c>
    </row>
    <row r="1836" spans="5:6" x14ac:dyDescent="0.25">
      <c r="E1836" s="16">
        <f t="shared" ca="1" si="56"/>
        <v>0.74609945428912416</v>
      </c>
      <c r="F1836" s="20">
        <f t="shared" ca="1" si="57"/>
        <v>10.460881924364093</v>
      </c>
    </row>
    <row r="1837" spans="5:6" x14ac:dyDescent="0.25">
      <c r="E1837" s="16">
        <f t="shared" ca="1" si="56"/>
        <v>5.5646391750223123E-2</v>
      </c>
      <c r="F1837" s="20">
        <f t="shared" ca="1" si="57"/>
        <v>6.6457551805575648</v>
      </c>
    </row>
    <row r="1838" spans="5:6" x14ac:dyDescent="0.25">
      <c r="E1838" s="16">
        <f t="shared" ca="1" si="56"/>
        <v>0.20131374321997553</v>
      </c>
      <c r="F1838" s="20">
        <f t="shared" ca="1" si="57"/>
        <v>8.0797124819663129</v>
      </c>
    </row>
    <row r="1839" spans="5:6" x14ac:dyDescent="0.25">
      <c r="E1839" s="16">
        <f t="shared" ca="1" si="56"/>
        <v>0.12941388335986026</v>
      </c>
      <c r="F1839" s="20">
        <f t="shared" ca="1" si="57"/>
        <v>7.5403176643082448</v>
      </c>
    </row>
    <row r="1840" spans="5:6" x14ac:dyDescent="0.25">
      <c r="E1840" s="16">
        <f t="shared" ca="1" si="56"/>
        <v>0.30754747021723228</v>
      </c>
      <c r="F1840" s="20">
        <f t="shared" ca="1" si="57"/>
        <v>8.6675536492328362</v>
      </c>
    </row>
    <row r="1841" spans="5:6" x14ac:dyDescent="0.25">
      <c r="E1841" s="16">
        <f t="shared" ca="1" si="56"/>
        <v>0.2241702670342397</v>
      </c>
      <c r="F1841" s="20">
        <f t="shared" ca="1" si="57"/>
        <v>8.2211543182656008</v>
      </c>
    </row>
    <row r="1842" spans="5:6" x14ac:dyDescent="0.25">
      <c r="E1842" s="16">
        <f t="shared" ca="1" si="56"/>
        <v>0.87513918734386442</v>
      </c>
      <c r="F1842" s="20">
        <f t="shared" ca="1" si="57"/>
        <v>11.103354126506044</v>
      </c>
    </row>
    <row r="1843" spans="5:6" x14ac:dyDescent="0.25">
      <c r="E1843" s="16">
        <f t="shared" ca="1" si="56"/>
        <v>0.41415890751377027</v>
      </c>
      <c r="F1843" s="20">
        <f t="shared" ca="1" si="57"/>
        <v>9.1444875941931674</v>
      </c>
    </row>
    <row r="1844" spans="5:6" x14ac:dyDescent="0.25">
      <c r="E1844" s="16">
        <f t="shared" ca="1" si="56"/>
        <v>0.80380924064229986</v>
      </c>
      <c r="F1844" s="20">
        <f t="shared" ca="1" si="57"/>
        <v>10.721654010026466</v>
      </c>
    </row>
    <row r="1845" spans="5:6" x14ac:dyDescent="0.25">
      <c r="E1845" s="16">
        <f t="shared" ca="1" si="56"/>
        <v>0.72440498125104125</v>
      </c>
      <c r="F1845" s="20">
        <f t="shared" ca="1" si="57"/>
        <v>10.369119698281146</v>
      </c>
    </row>
    <row r="1846" spans="5:6" x14ac:dyDescent="0.25">
      <c r="E1846" s="16">
        <f t="shared" ca="1" si="56"/>
        <v>0.78939871881307577</v>
      </c>
      <c r="F1846" s="20">
        <f t="shared" ca="1" si="57"/>
        <v>10.6537184949915</v>
      </c>
    </row>
    <row r="1847" spans="5:6" x14ac:dyDescent="0.25">
      <c r="E1847" s="16">
        <f t="shared" ca="1" si="56"/>
        <v>0.14660611423433123</v>
      </c>
      <c r="F1847" s="20">
        <f t="shared" ca="1" si="57"/>
        <v>7.6865561215629068</v>
      </c>
    </row>
    <row r="1848" spans="5:6" x14ac:dyDescent="0.25">
      <c r="E1848" s="16">
        <f t="shared" ca="1" si="56"/>
        <v>0.73333653242225094</v>
      </c>
      <c r="F1848" s="20">
        <f t="shared" ca="1" si="57"/>
        <v>10.406576540536639</v>
      </c>
    </row>
    <row r="1849" spans="5:6" x14ac:dyDescent="0.25">
      <c r="E1849" s="16">
        <f t="shared" ca="1" si="56"/>
        <v>0.74845102332868563</v>
      </c>
      <c r="F1849" s="20">
        <f t="shared" ca="1" si="57"/>
        <v>10.470996444526071</v>
      </c>
    </row>
    <row r="1850" spans="5:6" x14ac:dyDescent="0.25">
      <c r="E1850" s="16">
        <f t="shared" ca="1" si="56"/>
        <v>0.91836990924120288</v>
      </c>
      <c r="F1850" s="20">
        <f t="shared" ca="1" si="57"/>
        <v>11.40213909838748</v>
      </c>
    </row>
    <row r="1851" spans="5:6" x14ac:dyDescent="0.25">
      <c r="E1851" s="16">
        <f t="shared" ca="1" si="56"/>
        <v>0.32519108311471223</v>
      </c>
      <c r="F1851" s="20">
        <f t="shared" ca="1" si="57"/>
        <v>8.7520033887163855</v>
      </c>
    </row>
    <row r="1852" spans="5:6" x14ac:dyDescent="0.25">
      <c r="E1852" s="16">
        <f t="shared" ca="1" si="56"/>
        <v>0.67696023305532993</v>
      </c>
      <c r="F1852" s="20">
        <f t="shared" ca="1" si="57"/>
        <v>10.176103798373466</v>
      </c>
    </row>
    <row r="1853" spans="5:6" x14ac:dyDescent="0.25">
      <c r="E1853" s="16">
        <f t="shared" ca="1" si="56"/>
        <v>0.77675347520528615</v>
      </c>
      <c r="F1853" s="20">
        <f t="shared" ca="1" si="57"/>
        <v>10.595813990306826</v>
      </c>
    </row>
    <row r="1854" spans="5:6" x14ac:dyDescent="0.25">
      <c r="E1854" s="16">
        <f t="shared" ca="1" si="56"/>
        <v>2.5574173942533363E-2</v>
      </c>
      <c r="F1854" s="20">
        <f t="shared" ca="1" si="57"/>
        <v>5.9339654172526579</v>
      </c>
    </row>
    <row r="1855" spans="5:6" x14ac:dyDescent="0.25">
      <c r="E1855" s="16">
        <f t="shared" ca="1" si="56"/>
        <v>0.73760370126943264</v>
      </c>
      <c r="F1855" s="20">
        <f t="shared" ca="1" si="57"/>
        <v>10.424626188508126</v>
      </c>
    </row>
    <row r="1856" spans="5:6" x14ac:dyDescent="0.25">
      <c r="E1856" s="16">
        <f t="shared" ca="1" si="56"/>
        <v>0.79294265138431441</v>
      </c>
      <c r="F1856" s="20">
        <f t="shared" ca="1" si="57"/>
        <v>10.670222154403749</v>
      </c>
    </row>
    <row r="1857" spans="5:6" x14ac:dyDescent="0.25">
      <c r="E1857" s="16">
        <f t="shared" ca="1" si="56"/>
        <v>0.76343320065545461</v>
      </c>
      <c r="F1857" s="20">
        <f t="shared" ca="1" si="57"/>
        <v>10.536317960030608</v>
      </c>
    </row>
    <row r="1858" spans="5:6" x14ac:dyDescent="0.25">
      <c r="E1858" s="16">
        <f t="shared" ca="1" si="56"/>
        <v>0.56162557851410355</v>
      </c>
      <c r="F1858" s="20">
        <f t="shared" ca="1" si="57"/>
        <v>9.7283888772783236</v>
      </c>
    </row>
    <row r="1859" spans="5:6" x14ac:dyDescent="0.25">
      <c r="E1859" s="16">
        <f t="shared" ca="1" si="56"/>
        <v>0.99082181880167486</v>
      </c>
      <c r="F1859" s="20">
        <f t="shared" ca="1" si="57"/>
        <v>12.470793445842599</v>
      </c>
    </row>
    <row r="1860" spans="5:6" x14ac:dyDescent="0.25">
      <c r="E1860" s="16">
        <f t="shared" ref="E1860:E1923" ca="1" si="58">RAND()</f>
        <v>0.87482504451655896</v>
      </c>
      <c r="F1860" s="20">
        <f t="shared" ref="F1860:F1923" ca="1" si="59">$C$4*POWER(-LN(1-E1860),(1/$C$3))</f>
        <v>11.101437414125536</v>
      </c>
    </row>
    <row r="1861" spans="5:6" x14ac:dyDescent="0.25">
      <c r="E1861" s="16">
        <f t="shared" ca="1" si="58"/>
        <v>0.81541864669070285</v>
      </c>
      <c r="F1861" s="20">
        <f t="shared" ca="1" si="59"/>
        <v>10.778118224584667</v>
      </c>
    </row>
    <row r="1862" spans="5:6" x14ac:dyDescent="0.25">
      <c r="E1862" s="16">
        <f t="shared" ca="1" si="58"/>
        <v>0.74883468285155985</v>
      </c>
      <c r="F1862" s="20">
        <f t="shared" ca="1" si="59"/>
        <v>10.472650015955979</v>
      </c>
    </row>
    <row r="1863" spans="5:6" x14ac:dyDescent="0.25">
      <c r="E1863" s="16">
        <f t="shared" ca="1" si="58"/>
        <v>3.3372637449531228E-2</v>
      </c>
      <c r="F1863" s="20">
        <f t="shared" ca="1" si="59"/>
        <v>6.1674513787641496</v>
      </c>
    </row>
    <row r="1864" spans="5:6" x14ac:dyDescent="0.25">
      <c r="E1864" s="16">
        <f t="shared" ca="1" si="58"/>
        <v>0.52683027174018215</v>
      </c>
      <c r="F1864" s="20">
        <f t="shared" ca="1" si="59"/>
        <v>9.5942474132610975</v>
      </c>
    </row>
    <row r="1865" spans="5:6" x14ac:dyDescent="0.25">
      <c r="E1865" s="16">
        <f t="shared" ca="1" si="58"/>
        <v>0.23527304964590967</v>
      </c>
      <c r="F1865" s="20">
        <f t="shared" ca="1" si="59"/>
        <v>8.2862814728095362</v>
      </c>
    </row>
    <row r="1866" spans="5:6" x14ac:dyDescent="0.25">
      <c r="E1866" s="16">
        <f t="shared" ca="1" si="58"/>
        <v>0.33489147226493876</v>
      </c>
      <c r="F1866" s="20">
        <f t="shared" ca="1" si="59"/>
        <v>8.7973196368475044</v>
      </c>
    </row>
    <row r="1867" spans="5:6" x14ac:dyDescent="0.25">
      <c r="E1867" s="16">
        <f t="shared" ca="1" si="58"/>
        <v>0.63475041996343995</v>
      </c>
      <c r="F1867" s="20">
        <f t="shared" ca="1" si="59"/>
        <v>10.010217737601018</v>
      </c>
    </row>
    <row r="1868" spans="5:6" x14ac:dyDescent="0.25">
      <c r="E1868" s="16">
        <f t="shared" ca="1" si="58"/>
        <v>0.67525506113192768</v>
      </c>
      <c r="F1868" s="20">
        <f t="shared" ca="1" si="59"/>
        <v>10.169317232258173</v>
      </c>
    </row>
    <row r="1869" spans="5:6" x14ac:dyDescent="0.25">
      <c r="E1869" s="16">
        <f t="shared" ca="1" si="58"/>
        <v>0.32627651537931524</v>
      </c>
      <c r="F1869" s="20">
        <f t="shared" ca="1" si="59"/>
        <v>8.7571115901161747</v>
      </c>
    </row>
    <row r="1870" spans="5:6" x14ac:dyDescent="0.25">
      <c r="E1870" s="16">
        <f t="shared" ca="1" si="58"/>
        <v>0.79596710076010224</v>
      </c>
      <c r="F1870" s="20">
        <f t="shared" ca="1" si="59"/>
        <v>10.684408663680784</v>
      </c>
    </row>
    <row r="1871" spans="5:6" x14ac:dyDescent="0.25">
      <c r="E1871" s="16">
        <f t="shared" ca="1" si="58"/>
        <v>0.45074823579012357</v>
      </c>
      <c r="F1871" s="20">
        <f t="shared" ca="1" si="59"/>
        <v>9.2944645062861913</v>
      </c>
    </row>
    <row r="1872" spans="5:6" x14ac:dyDescent="0.25">
      <c r="E1872" s="16">
        <f t="shared" ca="1" si="58"/>
        <v>0.70322457806808314</v>
      </c>
      <c r="F1872" s="20">
        <f t="shared" ca="1" si="59"/>
        <v>10.281845391182067</v>
      </c>
    </row>
    <row r="1873" spans="5:6" x14ac:dyDescent="0.25">
      <c r="E1873" s="16">
        <f t="shared" ca="1" si="58"/>
        <v>0.68770576723018007</v>
      </c>
      <c r="F1873" s="20">
        <f t="shared" ca="1" si="59"/>
        <v>10.219077639946841</v>
      </c>
    </row>
    <row r="1874" spans="5:6" x14ac:dyDescent="0.25">
      <c r="E1874" s="16">
        <f t="shared" ca="1" si="58"/>
        <v>0.37749380289222378</v>
      </c>
      <c r="F1874" s="20">
        <f t="shared" ca="1" si="59"/>
        <v>8.9884093362030022</v>
      </c>
    </row>
    <row r="1875" spans="5:6" x14ac:dyDescent="0.25">
      <c r="E1875" s="16">
        <f t="shared" ca="1" si="58"/>
        <v>0.43891644815783915</v>
      </c>
      <c r="F1875" s="20">
        <f t="shared" ca="1" si="59"/>
        <v>9.2465004334940399</v>
      </c>
    </row>
    <row r="1876" spans="5:6" x14ac:dyDescent="0.25">
      <c r="E1876" s="16">
        <f t="shared" ca="1" si="58"/>
        <v>0.41924345482647996</v>
      </c>
      <c r="F1876" s="20">
        <f t="shared" ca="1" si="59"/>
        <v>9.165636855644161</v>
      </c>
    </row>
    <row r="1877" spans="5:6" x14ac:dyDescent="0.25">
      <c r="E1877" s="16">
        <f t="shared" ca="1" si="58"/>
        <v>0.32286512093948372</v>
      </c>
      <c r="F1877" s="20">
        <f t="shared" ca="1" si="59"/>
        <v>8.7410243173116058</v>
      </c>
    </row>
    <row r="1878" spans="5:6" x14ac:dyDescent="0.25">
      <c r="E1878" s="16">
        <f t="shared" ca="1" si="58"/>
        <v>0.25166915931448131</v>
      </c>
      <c r="F1878" s="20">
        <f t="shared" ca="1" si="59"/>
        <v>8.3787740238123796</v>
      </c>
    </row>
    <row r="1879" spans="5:6" x14ac:dyDescent="0.25">
      <c r="E1879" s="16">
        <f t="shared" ca="1" si="58"/>
        <v>5.0228287780856085E-2</v>
      </c>
      <c r="F1879" s="20">
        <f t="shared" ca="1" si="59"/>
        <v>6.5465570600533995</v>
      </c>
    </row>
    <row r="1880" spans="5:6" x14ac:dyDescent="0.25">
      <c r="E1880" s="16">
        <f t="shared" ca="1" si="58"/>
        <v>0.58162277248630667</v>
      </c>
      <c r="F1880" s="20">
        <f t="shared" ca="1" si="59"/>
        <v>9.8052267788853413</v>
      </c>
    </row>
    <row r="1881" spans="5:6" x14ac:dyDescent="0.25">
      <c r="E1881" s="16">
        <f t="shared" ca="1" si="58"/>
        <v>0.53756439684231117</v>
      </c>
      <c r="F1881" s="20">
        <f t="shared" ca="1" si="59"/>
        <v>9.6357353156842134</v>
      </c>
    </row>
    <row r="1882" spans="5:6" x14ac:dyDescent="0.25">
      <c r="E1882" s="16">
        <f t="shared" ca="1" si="58"/>
        <v>0.8406811538554575</v>
      </c>
      <c r="F1882" s="20">
        <f t="shared" ca="1" si="59"/>
        <v>10.907487844483692</v>
      </c>
    </row>
    <row r="1883" spans="5:6" x14ac:dyDescent="0.25">
      <c r="E1883" s="16">
        <f t="shared" ca="1" si="58"/>
        <v>0.29463944720849689</v>
      </c>
      <c r="F1883" s="20">
        <f t="shared" ca="1" si="59"/>
        <v>8.6039436309591171</v>
      </c>
    </row>
    <row r="1884" spans="5:6" x14ac:dyDescent="0.25">
      <c r="E1884" s="16">
        <f t="shared" ca="1" si="58"/>
        <v>0.95807254162409783</v>
      </c>
      <c r="F1884" s="20">
        <f t="shared" ca="1" si="59"/>
        <v>11.792758203787113</v>
      </c>
    </row>
    <row r="1885" spans="5:6" x14ac:dyDescent="0.25">
      <c r="E1885" s="16">
        <f t="shared" ca="1" si="58"/>
        <v>0.77015996966626232</v>
      </c>
      <c r="F1885" s="20">
        <f t="shared" ca="1" si="59"/>
        <v>10.566183861658491</v>
      </c>
    </row>
    <row r="1886" spans="5:6" x14ac:dyDescent="0.25">
      <c r="E1886" s="16">
        <f t="shared" ca="1" si="58"/>
        <v>0.71419694005691958</v>
      </c>
      <c r="F1886" s="20">
        <f t="shared" ca="1" si="59"/>
        <v>10.326802834528419</v>
      </c>
    </row>
    <row r="1887" spans="5:6" x14ac:dyDescent="0.25">
      <c r="E1887" s="16">
        <f t="shared" ca="1" si="58"/>
        <v>0.71966479634646097</v>
      </c>
      <c r="F1887" s="20">
        <f t="shared" ca="1" si="59"/>
        <v>10.349407173624286</v>
      </c>
    </row>
    <row r="1888" spans="5:6" x14ac:dyDescent="0.25">
      <c r="E1888" s="16">
        <f t="shared" ca="1" si="58"/>
        <v>0.52293652197032903</v>
      </c>
      <c r="F1888" s="20">
        <f t="shared" ca="1" si="59"/>
        <v>9.5791655745932225</v>
      </c>
    </row>
    <row r="1889" spans="5:6" x14ac:dyDescent="0.25">
      <c r="E1889" s="16">
        <f t="shared" ca="1" si="58"/>
        <v>3.8025635268176261E-2</v>
      </c>
      <c r="F1889" s="20">
        <f t="shared" ca="1" si="59"/>
        <v>6.2856834319538715</v>
      </c>
    </row>
    <row r="1890" spans="5:6" x14ac:dyDescent="0.25">
      <c r="E1890" s="16">
        <f t="shared" ca="1" si="58"/>
        <v>0.5995690223995408</v>
      </c>
      <c r="F1890" s="20">
        <f t="shared" ca="1" si="59"/>
        <v>9.8742297374930352</v>
      </c>
    </row>
    <row r="1891" spans="5:6" x14ac:dyDescent="0.25">
      <c r="E1891" s="16">
        <f t="shared" ca="1" si="58"/>
        <v>0.39619904990123278</v>
      </c>
      <c r="F1891" s="20">
        <f t="shared" ca="1" si="59"/>
        <v>9.0688644401573697</v>
      </c>
    </row>
    <row r="1892" spans="5:6" x14ac:dyDescent="0.25">
      <c r="E1892" s="16">
        <f t="shared" ca="1" si="58"/>
        <v>0.44957397189680581</v>
      </c>
      <c r="F1892" s="20">
        <f t="shared" ca="1" si="59"/>
        <v>9.2897248103630687</v>
      </c>
    </row>
    <row r="1893" spans="5:6" x14ac:dyDescent="0.25">
      <c r="E1893" s="16">
        <f t="shared" ca="1" si="58"/>
        <v>0.66895066602434416</v>
      </c>
      <c r="F1893" s="20">
        <f t="shared" ca="1" si="59"/>
        <v>10.14429797054715</v>
      </c>
    </row>
    <row r="1894" spans="5:6" x14ac:dyDescent="0.25">
      <c r="E1894" s="16">
        <f t="shared" ca="1" si="58"/>
        <v>3.1408294253201685E-2</v>
      </c>
      <c r="F1894" s="20">
        <f t="shared" ca="1" si="59"/>
        <v>6.1133514593156661</v>
      </c>
    </row>
    <row r="1895" spans="5:6" x14ac:dyDescent="0.25">
      <c r="E1895" s="16">
        <f t="shared" ca="1" si="58"/>
        <v>0.31404192239536033</v>
      </c>
      <c r="F1895" s="20">
        <f t="shared" ca="1" si="59"/>
        <v>8.6989584712437953</v>
      </c>
    </row>
    <row r="1896" spans="5:6" x14ac:dyDescent="0.25">
      <c r="E1896" s="16">
        <f t="shared" ca="1" si="58"/>
        <v>0.34696709622382516</v>
      </c>
      <c r="F1896" s="20">
        <f t="shared" ca="1" si="59"/>
        <v>8.8527279546317956</v>
      </c>
    </row>
    <row r="1897" spans="5:6" x14ac:dyDescent="0.25">
      <c r="E1897" s="16">
        <f t="shared" ca="1" si="58"/>
        <v>0.59888930434037813</v>
      </c>
      <c r="F1897" s="20">
        <f t="shared" ca="1" si="59"/>
        <v>9.8716135999373016</v>
      </c>
    </row>
    <row r="1898" spans="5:6" x14ac:dyDescent="0.25">
      <c r="E1898" s="16">
        <f t="shared" ca="1" si="58"/>
        <v>0.53560344549715777</v>
      </c>
      <c r="F1898" s="20">
        <f t="shared" ca="1" si="59"/>
        <v>9.6281650237088048</v>
      </c>
    </row>
    <row r="1899" spans="5:6" x14ac:dyDescent="0.25">
      <c r="E1899" s="16">
        <f t="shared" ca="1" si="58"/>
        <v>0.39965728785717358</v>
      </c>
      <c r="F1899" s="20">
        <f t="shared" ca="1" si="59"/>
        <v>9.0835429811387787</v>
      </c>
    </row>
    <row r="1900" spans="5:6" x14ac:dyDescent="0.25">
      <c r="E1900" s="16">
        <f t="shared" ca="1" si="58"/>
        <v>0.13156580909770288</v>
      </c>
      <c r="F1900" s="20">
        <f t="shared" ca="1" si="59"/>
        <v>7.5594081483084761</v>
      </c>
    </row>
    <row r="1901" spans="5:6" x14ac:dyDescent="0.25">
      <c r="E1901" s="16">
        <f t="shared" ca="1" si="58"/>
        <v>0.345875539893438</v>
      </c>
      <c r="F1901" s="20">
        <f t="shared" ca="1" si="59"/>
        <v>8.8477629658817314</v>
      </c>
    </row>
    <row r="1902" spans="5:6" x14ac:dyDescent="0.25">
      <c r="E1902" s="16">
        <f t="shared" ca="1" si="58"/>
        <v>0.75372413113490877</v>
      </c>
      <c r="F1902" s="20">
        <f t="shared" ca="1" si="59"/>
        <v>10.493808829220354</v>
      </c>
    </row>
    <row r="1903" spans="5:6" x14ac:dyDescent="0.25">
      <c r="E1903" s="16">
        <f t="shared" ca="1" si="58"/>
        <v>0.18826867351465015</v>
      </c>
      <c r="F1903" s="20">
        <f t="shared" ca="1" si="59"/>
        <v>7.9938314013353295</v>
      </c>
    </row>
    <row r="1904" spans="5:6" x14ac:dyDescent="0.25">
      <c r="E1904" s="16">
        <f t="shared" ca="1" si="58"/>
        <v>0.71563971435534512</v>
      </c>
      <c r="F1904" s="20">
        <f t="shared" ca="1" si="59"/>
        <v>10.332753777656114</v>
      </c>
    </row>
    <row r="1905" spans="5:6" x14ac:dyDescent="0.25">
      <c r="E1905" s="16">
        <f t="shared" ca="1" si="58"/>
        <v>0.4454086157808036</v>
      </c>
      <c r="F1905" s="20">
        <f t="shared" ca="1" si="59"/>
        <v>9.2728762722879328</v>
      </c>
    </row>
    <row r="1906" spans="5:6" x14ac:dyDescent="0.25">
      <c r="E1906" s="16">
        <f t="shared" ca="1" si="58"/>
        <v>0.45027127231914077</v>
      </c>
      <c r="F1906" s="20">
        <f t="shared" ca="1" si="59"/>
        <v>9.2925398611630232</v>
      </c>
    </row>
    <row r="1907" spans="5:6" x14ac:dyDescent="0.25">
      <c r="E1907" s="16">
        <f t="shared" ca="1" si="58"/>
        <v>0.8241046482065354</v>
      </c>
      <c r="F1907" s="20">
        <f t="shared" ca="1" si="59"/>
        <v>10.821514428667008</v>
      </c>
    </row>
    <row r="1908" spans="5:6" x14ac:dyDescent="0.25">
      <c r="E1908" s="16">
        <f t="shared" ca="1" si="58"/>
        <v>0.89239955894201872</v>
      </c>
      <c r="F1908" s="20">
        <f t="shared" ca="1" si="59"/>
        <v>11.21344892181977</v>
      </c>
    </row>
    <row r="1909" spans="5:6" x14ac:dyDescent="0.25">
      <c r="E1909" s="16">
        <f t="shared" ca="1" si="58"/>
        <v>0.80466339394689201</v>
      </c>
      <c r="F1909" s="20">
        <f t="shared" ca="1" si="59"/>
        <v>10.725752628816128</v>
      </c>
    </row>
    <row r="1910" spans="5:6" x14ac:dyDescent="0.25">
      <c r="E1910" s="16">
        <f t="shared" ca="1" si="58"/>
        <v>0.75414022405423342</v>
      </c>
      <c r="F1910" s="20">
        <f t="shared" ca="1" si="59"/>
        <v>10.495616894817683</v>
      </c>
    </row>
    <row r="1911" spans="5:6" x14ac:dyDescent="0.25">
      <c r="E1911" s="16">
        <f t="shared" ca="1" si="58"/>
        <v>0.60485406514906837</v>
      </c>
      <c r="F1911" s="20">
        <f t="shared" ca="1" si="59"/>
        <v>9.8945813601145591</v>
      </c>
    </row>
    <row r="1912" spans="5:6" x14ac:dyDescent="0.25">
      <c r="E1912" s="16">
        <f t="shared" ca="1" si="58"/>
        <v>0.78144511133788941</v>
      </c>
      <c r="F1912" s="20">
        <f t="shared" ca="1" si="59"/>
        <v>10.617125692692493</v>
      </c>
    </row>
    <row r="1913" spans="5:6" x14ac:dyDescent="0.25">
      <c r="E1913" s="16">
        <f t="shared" ca="1" si="58"/>
        <v>0.12459014624798626</v>
      </c>
      <c r="F1913" s="20">
        <f t="shared" ca="1" si="59"/>
        <v>7.496617903850221</v>
      </c>
    </row>
    <row r="1914" spans="5:6" x14ac:dyDescent="0.25">
      <c r="E1914" s="16">
        <f t="shared" ca="1" si="58"/>
        <v>0.18645522600913145</v>
      </c>
      <c r="F1914" s="20">
        <f t="shared" ca="1" si="59"/>
        <v>7.9815575737197788</v>
      </c>
    </row>
    <row r="1915" spans="5:6" x14ac:dyDescent="0.25">
      <c r="E1915" s="16">
        <f t="shared" ca="1" si="58"/>
        <v>0.78882907531283697</v>
      </c>
      <c r="F1915" s="20">
        <f t="shared" ca="1" si="59"/>
        <v>10.651077466575256</v>
      </c>
    </row>
    <row r="1916" spans="5:6" x14ac:dyDescent="0.25">
      <c r="E1916" s="16">
        <f t="shared" ca="1" si="58"/>
        <v>2.6397353492618292E-2</v>
      </c>
      <c r="F1916" s="20">
        <f t="shared" ca="1" si="59"/>
        <v>5.9612406206564694</v>
      </c>
    </row>
    <row r="1917" spans="5:6" x14ac:dyDescent="0.25">
      <c r="E1917" s="16">
        <f t="shared" ca="1" si="58"/>
        <v>0.92447516856505385</v>
      </c>
      <c r="F1917" s="20">
        <f t="shared" ca="1" si="59"/>
        <v>11.452016663198483</v>
      </c>
    </row>
    <row r="1918" spans="5:6" x14ac:dyDescent="0.25">
      <c r="E1918" s="16">
        <f t="shared" ca="1" si="58"/>
        <v>0.80703237244569126</v>
      </c>
      <c r="F1918" s="20">
        <f t="shared" ca="1" si="59"/>
        <v>10.737164928121036</v>
      </c>
    </row>
    <row r="1919" spans="5:6" x14ac:dyDescent="0.25">
      <c r="E1919" s="16">
        <f t="shared" ca="1" si="58"/>
        <v>0.16417479885978148</v>
      </c>
      <c r="F1919" s="20">
        <f t="shared" ca="1" si="59"/>
        <v>7.8231380017876759</v>
      </c>
    </row>
    <row r="1920" spans="5:6" x14ac:dyDescent="0.25">
      <c r="E1920" s="16">
        <f t="shared" ca="1" si="58"/>
        <v>6.3466587386695306E-2</v>
      </c>
      <c r="F1920" s="20">
        <f t="shared" ca="1" si="59"/>
        <v>6.7757591253364051</v>
      </c>
    </row>
    <row r="1921" spans="5:6" x14ac:dyDescent="0.25">
      <c r="E1921" s="16">
        <f t="shared" ca="1" si="58"/>
        <v>0.65436458126822394</v>
      </c>
      <c r="F1921" s="20">
        <f t="shared" ca="1" si="59"/>
        <v>10.086807437575516</v>
      </c>
    </row>
    <row r="1922" spans="5:6" x14ac:dyDescent="0.25">
      <c r="E1922" s="16">
        <f t="shared" ca="1" si="58"/>
        <v>0.407067201576364</v>
      </c>
      <c r="F1922" s="20">
        <f t="shared" ca="1" si="59"/>
        <v>9.114803198608211</v>
      </c>
    </row>
    <row r="1923" spans="5:6" x14ac:dyDescent="0.25">
      <c r="E1923" s="16">
        <f t="shared" ca="1" si="58"/>
        <v>0.37128455349416978</v>
      </c>
      <c r="F1923" s="20">
        <f t="shared" ca="1" si="59"/>
        <v>8.9612778185636035</v>
      </c>
    </row>
    <row r="1924" spans="5:6" x14ac:dyDescent="0.25">
      <c r="E1924" s="16">
        <f t="shared" ref="E1924:E1987" ca="1" si="60">RAND()</f>
        <v>0.56302056122163724</v>
      </c>
      <c r="F1924" s="20">
        <f t="shared" ref="F1924:F1987" ca="1" si="61">$C$4*POWER(-LN(1-E1924),(1/$C$3))</f>
        <v>9.733751209779145</v>
      </c>
    </row>
    <row r="1925" spans="5:6" x14ac:dyDescent="0.25">
      <c r="E1925" s="16">
        <f t="shared" ca="1" si="60"/>
        <v>0.17561921203264408</v>
      </c>
      <c r="F1925" s="20">
        <f t="shared" ca="1" si="61"/>
        <v>7.9063529934822956</v>
      </c>
    </row>
    <row r="1926" spans="5:6" x14ac:dyDescent="0.25">
      <c r="E1926" s="16">
        <f t="shared" ca="1" si="60"/>
        <v>0.71533605065611883</v>
      </c>
      <c r="F1926" s="20">
        <f t="shared" ca="1" si="61"/>
        <v>10.331500475874677</v>
      </c>
    </row>
    <row r="1927" spans="5:6" x14ac:dyDescent="0.25">
      <c r="E1927" s="16">
        <f t="shared" ca="1" si="60"/>
        <v>0.95074255331164692</v>
      </c>
      <c r="F1927" s="20">
        <f t="shared" ca="1" si="61"/>
        <v>11.705257179745608</v>
      </c>
    </row>
    <row r="1928" spans="5:6" x14ac:dyDescent="0.25">
      <c r="E1928" s="16">
        <f t="shared" ca="1" si="60"/>
        <v>0.29943480683271395</v>
      </c>
      <c r="F1928" s="20">
        <f t="shared" ca="1" si="61"/>
        <v>8.6277667130440623</v>
      </c>
    </row>
    <row r="1929" spans="5:6" x14ac:dyDescent="0.25">
      <c r="E1929" s="16">
        <f t="shared" ca="1" si="60"/>
        <v>0.11783267164420252</v>
      </c>
      <c r="F1929" s="20">
        <f t="shared" ca="1" si="61"/>
        <v>7.4331391507672038</v>
      </c>
    </row>
    <row r="1930" spans="5:6" x14ac:dyDescent="0.25">
      <c r="E1930" s="16">
        <f t="shared" ca="1" si="60"/>
        <v>0.90554776636409973</v>
      </c>
      <c r="F1930" s="20">
        <f t="shared" ca="1" si="61"/>
        <v>11.304835095078641</v>
      </c>
    </row>
    <row r="1931" spans="5:6" x14ac:dyDescent="0.25">
      <c r="E1931" s="16">
        <f t="shared" ca="1" si="60"/>
        <v>0.32676654130825455</v>
      </c>
      <c r="F1931" s="20">
        <f t="shared" ca="1" si="61"/>
        <v>8.7594145658773943</v>
      </c>
    </row>
    <row r="1932" spans="5:6" x14ac:dyDescent="0.25">
      <c r="E1932" s="16">
        <f t="shared" ca="1" si="60"/>
        <v>0.45719742888551318</v>
      </c>
      <c r="F1932" s="20">
        <f t="shared" ca="1" si="61"/>
        <v>9.320418963980643</v>
      </c>
    </row>
    <row r="1933" spans="5:6" x14ac:dyDescent="0.25">
      <c r="E1933" s="16">
        <f t="shared" ca="1" si="60"/>
        <v>0.47263214552986199</v>
      </c>
      <c r="F1933" s="20">
        <f t="shared" ca="1" si="61"/>
        <v>9.3820459728169201</v>
      </c>
    </row>
    <row r="1934" spans="5:6" x14ac:dyDescent="0.25">
      <c r="E1934" s="16">
        <f t="shared" ca="1" si="60"/>
        <v>0.28262163204672397</v>
      </c>
      <c r="F1934" s="20">
        <f t="shared" ca="1" si="61"/>
        <v>8.5431794415621081</v>
      </c>
    </row>
    <row r="1935" spans="5:6" x14ac:dyDescent="0.25">
      <c r="E1935" s="16">
        <f t="shared" ca="1" si="60"/>
        <v>0.47273527698689866</v>
      </c>
      <c r="F1935" s="20">
        <f t="shared" ca="1" si="61"/>
        <v>9.3824555914497765</v>
      </c>
    </row>
    <row r="1936" spans="5:6" x14ac:dyDescent="0.25">
      <c r="E1936" s="16">
        <f t="shared" ca="1" si="60"/>
        <v>0.17193538133920594</v>
      </c>
      <c r="F1936" s="20">
        <f t="shared" ca="1" si="61"/>
        <v>7.8800148084744404</v>
      </c>
    </row>
    <row r="1937" spans="5:6" x14ac:dyDescent="0.25">
      <c r="E1937" s="16">
        <f t="shared" ca="1" si="60"/>
        <v>0.48419418198387032</v>
      </c>
      <c r="F1937" s="20">
        <f t="shared" ca="1" si="61"/>
        <v>9.4278055886267325</v>
      </c>
    </row>
    <row r="1938" spans="5:6" x14ac:dyDescent="0.25">
      <c r="E1938" s="16">
        <f t="shared" ca="1" si="60"/>
        <v>0.10633720167783589</v>
      </c>
      <c r="F1938" s="20">
        <f t="shared" ca="1" si="61"/>
        <v>7.3182957324420483</v>
      </c>
    </row>
    <row r="1939" spans="5:6" x14ac:dyDescent="0.25">
      <c r="E1939" s="16">
        <f t="shared" ca="1" si="60"/>
        <v>0.34698726318576023</v>
      </c>
      <c r="F1939" s="20">
        <f t="shared" ca="1" si="61"/>
        <v>8.8528196057737869</v>
      </c>
    </row>
    <row r="1940" spans="5:6" x14ac:dyDescent="0.25">
      <c r="E1940" s="16">
        <f t="shared" ca="1" si="60"/>
        <v>4.7780172610513705E-2</v>
      </c>
      <c r="F1940" s="20">
        <f t="shared" ca="1" si="61"/>
        <v>6.4988075397563163</v>
      </c>
    </row>
    <row r="1941" spans="5:6" x14ac:dyDescent="0.25">
      <c r="E1941" s="16">
        <f t="shared" ca="1" si="60"/>
        <v>0.74160582342019266</v>
      </c>
      <c r="F1941" s="20">
        <f t="shared" ca="1" si="61"/>
        <v>10.441650773542987</v>
      </c>
    </row>
    <row r="1942" spans="5:6" x14ac:dyDescent="0.25">
      <c r="E1942" s="16">
        <f t="shared" ca="1" si="60"/>
        <v>0.49115687427416843</v>
      </c>
      <c r="F1942" s="20">
        <f t="shared" ca="1" si="61"/>
        <v>9.455214226425289</v>
      </c>
    </row>
    <row r="1943" spans="5:6" x14ac:dyDescent="0.25">
      <c r="E1943" s="16">
        <f t="shared" ca="1" si="60"/>
        <v>0.4764074722165178</v>
      </c>
      <c r="F1943" s="20">
        <f t="shared" ca="1" si="61"/>
        <v>9.3970233655048947</v>
      </c>
    </row>
    <row r="1944" spans="5:6" x14ac:dyDescent="0.25">
      <c r="E1944" s="16">
        <f t="shared" ca="1" si="60"/>
        <v>0.251734901410408</v>
      </c>
      <c r="F1944" s="20">
        <f t="shared" ca="1" si="61"/>
        <v>8.3791367105507462</v>
      </c>
    </row>
    <row r="1945" spans="5:6" x14ac:dyDescent="0.25">
      <c r="E1945" s="16">
        <f t="shared" ca="1" si="60"/>
        <v>0.39913293700594721</v>
      </c>
      <c r="F1945" s="20">
        <f t="shared" ca="1" si="61"/>
        <v>9.0813210933109723</v>
      </c>
    </row>
    <row r="1946" spans="5:6" x14ac:dyDescent="0.25">
      <c r="E1946" s="16">
        <f t="shared" ca="1" si="60"/>
        <v>0.80309607635808966</v>
      </c>
      <c r="F1946" s="20">
        <f t="shared" ca="1" si="61"/>
        <v>10.718238393095504</v>
      </c>
    </row>
    <row r="1947" spans="5:6" x14ac:dyDescent="0.25">
      <c r="E1947" s="16">
        <f t="shared" ca="1" si="60"/>
        <v>0.53231755323996643</v>
      </c>
      <c r="F1947" s="20">
        <f t="shared" ca="1" si="61"/>
        <v>9.6154712561850371</v>
      </c>
    </row>
    <row r="1948" spans="5:6" x14ac:dyDescent="0.25">
      <c r="E1948" s="16">
        <f t="shared" ca="1" si="60"/>
        <v>0.76338378098490212</v>
      </c>
      <c r="F1948" s="20">
        <f t="shared" ca="1" si="61"/>
        <v>10.536099839564878</v>
      </c>
    </row>
    <row r="1949" spans="5:6" x14ac:dyDescent="0.25">
      <c r="E1949" s="16">
        <f t="shared" ca="1" si="60"/>
        <v>0.13674464333915515</v>
      </c>
      <c r="F1949" s="20">
        <f t="shared" ca="1" si="61"/>
        <v>7.6043870282964177</v>
      </c>
    </row>
    <row r="1950" spans="5:6" x14ac:dyDescent="0.25">
      <c r="E1950" s="16">
        <f t="shared" ca="1" si="60"/>
        <v>0.99937826331501001</v>
      </c>
      <c r="F1950" s="20">
        <f t="shared" ca="1" si="61"/>
        <v>13.305561772852531</v>
      </c>
    </row>
    <row r="1951" spans="5:6" x14ac:dyDescent="0.25">
      <c r="E1951" s="16">
        <f t="shared" ca="1" si="60"/>
        <v>0.51177390480791107</v>
      </c>
      <c r="F1951" s="20">
        <f t="shared" ca="1" si="61"/>
        <v>9.5358159600732826</v>
      </c>
    </row>
    <row r="1952" spans="5:6" x14ac:dyDescent="0.25">
      <c r="E1952" s="16">
        <f t="shared" ca="1" si="60"/>
        <v>0.56229090432373419</v>
      </c>
      <c r="F1952" s="20">
        <f t="shared" ca="1" si="61"/>
        <v>9.7309464784459383</v>
      </c>
    </row>
    <row r="1953" spans="5:6" x14ac:dyDescent="0.25">
      <c r="E1953" s="16">
        <f t="shared" ca="1" si="60"/>
        <v>0.52110354000920001</v>
      </c>
      <c r="F1953" s="20">
        <f t="shared" ca="1" si="61"/>
        <v>9.5720591468038201</v>
      </c>
    </row>
    <row r="1954" spans="5:6" x14ac:dyDescent="0.25">
      <c r="E1954" s="16">
        <f t="shared" ca="1" si="60"/>
        <v>0.82985882615450923</v>
      </c>
      <c r="F1954" s="20">
        <f t="shared" ca="1" si="61"/>
        <v>10.850861862517334</v>
      </c>
    </row>
    <row r="1955" spans="5:6" x14ac:dyDescent="0.25">
      <c r="E1955" s="16">
        <f t="shared" ca="1" si="60"/>
        <v>0.30940495037819793</v>
      </c>
      <c r="F1955" s="20">
        <f t="shared" ca="1" si="61"/>
        <v>8.6765752522152759</v>
      </c>
    </row>
    <row r="1956" spans="5:6" x14ac:dyDescent="0.25">
      <c r="E1956" s="16">
        <f t="shared" ca="1" si="60"/>
        <v>0.41653184741619875</v>
      </c>
      <c r="F1956" s="20">
        <f t="shared" ca="1" si="61"/>
        <v>9.1543714222448589</v>
      </c>
    </row>
    <row r="1957" spans="5:6" x14ac:dyDescent="0.25">
      <c r="E1957" s="16">
        <f t="shared" ca="1" si="60"/>
        <v>0.33390348067098408</v>
      </c>
      <c r="F1957" s="20">
        <f t="shared" ca="1" si="61"/>
        <v>8.7927380431288835</v>
      </c>
    </row>
    <row r="1958" spans="5:6" x14ac:dyDescent="0.25">
      <c r="E1958" s="16">
        <f t="shared" ca="1" si="60"/>
        <v>0.19053330238845056</v>
      </c>
      <c r="F1958" s="20">
        <f t="shared" ca="1" si="61"/>
        <v>8.0090398096776152</v>
      </c>
    </row>
    <row r="1959" spans="5:6" x14ac:dyDescent="0.25">
      <c r="E1959" s="16">
        <f t="shared" ca="1" si="60"/>
        <v>0.81588820208215396</v>
      </c>
      <c r="F1959" s="20">
        <f t="shared" ca="1" si="61"/>
        <v>10.780437839448712</v>
      </c>
    </row>
    <row r="1960" spans="5:6" x14ac:dyDescent="0.25">
      <c r="E1960" s="16">
        <f t="shared" ca="1" si="60"/>
        <v>0.86151674753181284</v>
      </c>
      <c r="F1960" s="20">
        <f t="shared" ca="1" si="61"/>
        <v>11.022671168694433</v>
      </c>
    </row>
    <row r="1961" spans="5:6" x14ac:dyDescent="0.25">
      <c r="E1961" s="16">
        <f t="shared" ca="1" si="60"/>
        <v>3.5082402279182356E-2</v>
      </c>
      <c r="F1961" s="20">
        <f t="shared" ca="1" si="61"/>
        <v>6.2124107383144622</v>
      </c>
    </row>
    <row r="1962" spans="5:6" x14ac:dyDescent="0.25">
      <c r="E1962" s="16">
        <f t="shared" ca="1" si="60"/>
        <v>0.99507948003401336</v>
      </c>
      <c r="F1962" s="20">
        <f t="shared" ca="1" si="61"/>
        <v>12.695085552643858</v>
      </c>
    </row>
    <row r="1963" spans="5:6" x14ac:dyDescent="0.25">
      <c r="E1963" s="16">
        <f t="shared" ca="1" si="60"/>
        <v>0.66364700121958964</v>
      </c>
      <c r="F1963" s="20">
        <f t="shared" ca="1" si="61"/>
        <v>10.123333247183561</v>
      </c>
    </row>
    <row r="1964" spans="5:6" x14ac:dyDescent="0.25">
      <c r="E1964" s="16">
        <f t="shared" ca="1" si="60"/>
        <v>0.23928805682338894</v>
      </c>
      <c r="F1964" s="20">
        <f t="shared" ca="1" si="61"/>
        <v>8.3093193457482286</v>
      </c>
    </row>
    <row r="1965" spans="5:6" x14ac:dyDescent="0.25">
      <c r="E1965" s="16">
        <f t="shared" ca="1" si="60"/>
        <v>0.37874368559893423</v>
      </c>
      <c r="F1965" s="20">
        <f t="shared" ca="1" si="61"/>
        <v>8.9938440789566343</v>
      </c>
    </row>
    <row r="1966" spans="5:6" x14ac:dyDescent="0.25">
      <c r="E1966" s="16">
        <f t="shared" ca="1" si="60"/>
        <v>0.31781067854056366</v>
      </c>
      <c r="F1966" s="20">
        <f t="shared" ca="1" si="61"/>
        <v>8.7170090118326264</v>
      </c>
    </row>
    <row r="1967" spans="5:6" x14ac:dyDescent="0.25">
      <c r="E1967" s="16">
        <f t="shared" ca="1" si="60"/>
        <v>0.36730759374986699</v>
      </c>
      <c r="F1967" s="20">
        <f t="shared" ca="1" si="61"/>
        <v>8.9437812691155134</v>
      </c>
    </row>
    <row r="1968" spans="5:6" x14ac:dyDescent="0.25">
      <c r="E1968" s="16">
        <f t="shared" ca="1" si="60"/>
        <v>9.6518431842387287E-3</v>
      </c>
      <c r="F1968" s="20">
        <f t="shared" ca="1" si="61"/>
        <v>5.1568892066069072</v>
      </c>
    </row>
    <row r="1969" spans="5:6" x14ac:dyDescent="0.25">
      <c r="E1969" s="16">
        <f t="shared" ca="1" si="60"/>
        <v>0.78860402247177586</v>
      </c>
      <c r="F1969" s="20">
        <f t="shared" ca="1" si="61"/>
        <v>10.650034939644193</v>
      </c>
    </row>
    <row r="1970" spans="5:6" x14ac:dyDescent="0.25">
      <c r="E1970" s="16">
        <f t="shared" ca="1" si="60"/>
        <v>0.58883587831650142</v>
      </c>
      <c r="F1970" s="20">
        <f t="shared" ca="1" si="61"/>
        <v>9.8329469703400658</v>
      </c>
    </row>
    <row r="1971" spans="5:6" x14ac:dyDescent="0.25">
      <c r="E1971" s="16">
        <f t="shared" ca="1" si="60"/>
        <v>0.4981066004476058</v>
      </c>
      <c r="F1971" s="20">
        <f t="shared" ca="1" si="61"/>
        <v>9.4824715102595558</v>
      </c>
    </row>
    <row r="1972" spans="5:6" x14ac:dyDescent="0.25">
      <c r="E1972" s="16">
        <f t="shared" ca="1" si="60"/>
        <v>0.31785168597572666</v>
      </c>
      <c r="F1972" s="20">
        <f t="shared" ca="1" si="61"/>
        <v>8.7172047333075913</v>
      </c>
    </row>
    <row r="1973" spans="5:6" x14ac:dyDescent="0.25">
      <c r="E1973" s="16">
        <f t="shared" ca="1" si="60"/>
        <v>0.57016711703516831</v>
      </c>
      <c r="F1973" s="20">
        <f t="shared" ca="1" si="61"/>
        <v>9.7612146100039396</v>
      </c>
    </row>
    <row r="1974" spans="5:6" x14ac:dyDescent="0.25">
      <c r="E1974" s="16">
        <f t="shared" ca="1" si="60"/>
        <v>0.96646842405777855</v>
      </c>
      <c r="F1974" s="20">
        <f t="shared" ca="1" si="61"/>
        <v>11.908008783904954</v>
      </c>
    </row>
    <row r="1975" spans="5:6" x14ac:dyDescent="0.25">
      <c r="E1975" s="16">
        <f t="shared" ca="1" si="60"/>
        <v>0.3948424572422673</v>
      </c>
      <c r="F1975" s="20">
        <f t="shared" ca="1" si="61"/>
        <v>9.0630903681438344</v>
      </c>
    </row>
    <row r="1976" spans="5:6" x14ac:dyDescent="0.25">
      <c r="E1976" s="16">
        <f t="shared" ca="1" si="60"/>
        <v>3.3386297300355028E-2</v>
      </c>
      <c r="F1976" s="20">
        <f t="shared" ca="1" si="61"/>
        <v>6.1678181371182124</v>
      </c>
    </row>
    <row r="1977" spans="5:6" x14ac:dyDescent="0.25">
      <c r="E1977" s="16">
        <f t="shared" ca="1" si="60"/>
        <v>0.8608883421346859</v>
      </c>
      <c r="F1977" s="20">
        <f t="shared" ca="1" si="61"/>
        <v>11.019061505883347</v>
      </c>
    </row>
    <row r="1978" spans="5:6" x14ac:dyDescent="0.25">
      <c r="E1978" s="16">
        <f t="shared" ca="1" si="60"/>
        <v>0.38648018428566533</v>
      </c>
      <c r="F1978" s="20">
        <f t="shared" ca="1" si="61"/>
        <v>9.0272923227373685</v>
      </c>
    </row>
    <row r="1979" spans="5:6" x14ac:dyDescent="0.25">
      <c r="E1979" s="16">
        <f t="shared" ca="1" si="60"/>
        <v>0.98045448427809467</v>
      </c>
      <c r="F1979" s="20">
        <f t="shared" ca="1" si="61"/>
        <v>12.161643073396311</v>
      </c>
    </row>
    <row r="1980" spans="5:6" x14ac:dyDescent="0.25">
      <c r="E1980" s="16">
        <f t="shared" ca="1" si="60"/>
        <v>0.73814216379169362</v>
      </c>
      <c r="F1980" s="20">
        <f t="shared" ca="1" si="61"/>
        <v>10.426911246258083</v>
      </c>
    </row>
    <row r="1981" spans="5:6" x14ac:dyDescent="0.25">
      <c r="E1981" s="16">
        <f t="shared" ca="1" si="60"/>
        <v>0.15693082095462618</v>
      </c>
      <c r="F1981" s="20">
        <f t="shared" ca="1" si="61"/>
        <v>7.7682170243505837</v>
      </c>
    </row>
    <row r="1982" spans="5:6" x14ac:dyDescent="0.25">
      <c r="E1982" s="16">
        <f t="shared" ca="1" si="60"/>
        <v>0.13345351286013618</v>
      </c>
      <c r="F1982" s="20">
        <f t="shared" ca="1" si="61"/>
        <v>7.5759578866966084</v>
      </c>
    </row>
    <row r="1983" spans="5:6" x14ac:dyDescent="0.25">
      <c r="E1983" s="16">
        <f t="shared" ca="1" si="60"/>
        <v>0.78297430466073259</v>
      </c>
      <c r="F1983" s="20">
        <f t="shared" ca="1" si="61"/>
        <v>10.624114902700981</v>
      </c>
    </row>
    <row r="1984" spans="5:6" x14ac:dyDescent="0.25">
      <c r="E1984" s="16">
        <f t="shared" ca="1" si="60"/>
        <v>1.4298260729591505E-2</v>
      </c>
      <c r="F1984" s="20">
        <f t="shared" ca="1" si="61"/>
        <v>5.4565136067406694</v>
      </c>
    </row>
    <row r="1985" spans="5:6" x14ac:dyDescent="0.25">
      <c r="E1985" s="16">
        <f t="shared" ca="1" si="60"/>
        <v>0.79813782357303276</v>
      </c>
      <c r="F1985" s="20">
        <f t="shared" ca="1" si="61"/>
        <v>10.694650424613041</v>
      </c>
    </row>
    <row r="1986" spans="5:6" x14ac:dyDescent="0.25">
      <c r="E1986" s="16">
        <f t="shared" ca="1" si="60"/>
        <v>6.8832926420447027E-2</v>
      </c>
      <c r="F1986" s="20">
        <f t="shared" ca="1" si="61"/>
        <v>6.8575669572947966</v>
      </c>
    </row>
    <row r="1987" spans="5:6" x14ac:dyDescent="0.25">
      <c r="E1987" s="16">
        <f t="shared" ca="1" si="60"/>
        <v>0.72383208844278968</v>
      </c>
      <c r="F1987" s="20">
        <f t="shared" ca="1" si="61"/>
        <v>10.366731327643075</v>
      </c>
    </row>
    <row r="1988" spans="5:6" x14ac:dyDescent="0.25">
      <c r="E1988" s="16">
        <f t="shared" ref="E1988:E2051" ca="1" si="62">RAND()</f>
        <v>0.29046768243337939</v>
      </c>
      <c r="F1988" s="20">
        <f t="shared" ref="F1988:F2051" ca="1" si="63">$C$4*POWER(-LN(1-E1988),(1/$C$3))</f>
        <v>8.5830261032409219</v>
      </c>
    </row>
    <row r="1989" spans="5:6" x14ac:dyDescent="0.25">
      <c r="E1989" s="16">
        <f t="shared" ca="1" si="62"/>
        <v>0.84461295175290108</v>
      </c>
      <c r="F1989" s="20">
        <f t="shared" ca="1" si="63"/>
        <v>10.928563166173378</v>
      </c>
    </row>
    <row r="1990" spans="5:6" x14ac:dyDescent="0.25">
      <c r="E1990" s="16">
        <f t="shared" ca="1" si="62"/>
        <v>0.62307024531339905</v>
      </c>
      <c r="F1990" s="20">
        <f t="shared" ca="1" si="63"/>
        <v>9.9649134552819341</v>
      </c>
    </row>
    <row r="1991" spans="5:6" x14ac:dyDescent="0.25">
      <c r="E1991" s="16">
        <f t="shared" ca="1" si="62"/>
        <v>0.35203512637198198</v>
      </c>
      <c r="F1991" s="20">
        <f t="shared" ca="1" si="63"/>
        <v>8.8756712601368921</v>
      </c>
    </row>
    <row r="1992" spans="5:6" x14ac:dyDescent="0.25">
      <c r="E1992" s="16">
        <f t="shared" ca="1" si="62"/>
        <v>0.29754072578900304</v>
      </c>
      <c r="F1992" s="20">
        <f t="shared" ca="1" si="63"/>
        <v>8.6183847939942222</v>
      </c>
    </row>
    <row r="1993" spans="5:6" x14ac:dyDescent="0.25">
      <c r="E1993" s="16">
        <f t="shared" ca="1" si="62"/>
        <v>0.69453967279615125</v>
      </c>
      <c r="F1993" s="20">
        <f t="shared" ca="1" si="63"/>
        <v>10.246608568829117</v>
      </c>
    </row>
    <row r="1994" spans="5:6" x14ac:dyDescent="0.25">
      <c r="E1994" s="16">
        <f t="shared" ca="1" si="62"/>
        <v>0.82835381378154649</v>
      </c>
      <c r="F1994" s="20">
        <f t="shared" ca="1" si="63"/>
        <v>10.843137533012362</v>
      </c>
    </row>
    <row r="1995" spans="5:6" x14ac:dyDescent="0.25">
      <c r="E1995" s="16">
        <f t="shared" ca="1" si="62"/>
        <v>0.33092568397892952</v>
      </c>
      <c r="F1995" s="20">
        <f t="shared" ca="1" si="63"/>
        <v>8.7788832996246313</v>
      </c>
    </row>
    <row r="1996" spans="5:6" x14ac:dyDescent="0.25">
      <c r="E1996" s="16">
        <f t="shared" ca="1" si="62"/>
        <v>3.5850985200435947E-2</v>
      </c>
      <c r="F1996" s="20">
        <f t="shared" ca="1" si="63"/>
        <v>6.2320262009215996</v>
      </c>
    </row>
    <row r="1997" spans="5:6" x14ac:dyDescent="0.25">
      <c r="E1997" s="16">
        <f t="shared" ca="1" si="62"/>
        <v>0.25211102324398393</v>
      </c>
      <c r="F1997" s="20">
        <f t="shared" ca="1" si="63"/>
        <v>8.3812105066886051</v>
      </c>
    </row>
    <row r="1998" spans="5:6" x14ac:dyDescent="0.25">
      <c r="E1998" s="16">
        <f t="shared" ca="1" si="62"/>
        <v>0.29113037409128606</v>
      </c>
      <c r="F1998" s="20">
        <f t="shared" ca="1" si="63"/>
        <v>8.5863610990758339</v>
      </c>
    </row>
    <row r="1999" spans="5:6" x14ac:dyDescent="0.25">
      <c r="E1999" s="16">
        <f t="shared" ca="1" si="62"/>
        <v>0.34540005587399591</v>
      </c>
      <c r="F1999" s="20">
        <f t="shared" ca="1" si="63"/>
        <v>8.8455975681485572</v>
      </c>
    </row>
    <row r="2000" spans="5:6" x14ac:dyDescent="0.25">
      <c r="E2000" s="16">
        <f t="shared" ca="1" si="62"/>
        <v>0.73403565217505851</v>
      </c>
      <c r="F2000" s="20">
        <f t="shared" ca="1" si="63"/>
        <v>10.409526684898848</v>
      </c>
    </row>
    <row r="2001" spans="5:6" x14ac:dyDescent="0.25">
      <c r="E2001" s="16">
        <f t="shared" ca="1" si="62"/>
        <v>0.47878599300179603</v>
      </c>
      <c r="F2001" s="20">
        <f t="shared" ca="1" si="63"/>
        <v>9.4064413058464034</v>
      </c>
    </row>
    <row r="2002" spans="5:6" x14ac:dyDescent="0.25">
      <c r="E2002" s="16">
        <f t="shared" ca="1" si="62"/>
        <v>2.0807398390014664E-2</v>
      </c>
      <c r="F2002" s="20">
        <f t="shared" ca="1" si="63"/>
        <v>5.7596558121320074</v>
      </c>
    </row>
    <row r="2003" spans="5:6" x14ac:dyDescent="0.25">
      <c r="E2003" s="16">
        <f t="shared" ca="1" si="62"/>
        <v>0.75397896025185829</v>
      </c>
      <c r="F2003" s="16">
        <f t="shared" ca="1" si="63"/>
        <v>10.49491600755597</v>
      </c>
    </row>
    <row r="2004" spans="5:6" x14ac:dyDescent="0.25">
      <c r="E2004" s="16">
        <f t="shared" ca="1" si="62"/>
        <v>0.5812961470494874</v>
      </c>
      <c r="F2004" s="16">
        <f t="shared" ca="1" si="63"/>
        <v>9.8039718030823817</v>
      </c>
    </row>
    <row r="2005" spans="5:6" x14ac:dyDescent="0.25">
      <c r="E2005" s="16">
        <f t="shared" ca="1" si="62"/>
        <v>0.47856973708571959</v>
      </c>
      <c r="F2005" s="16">
        <f t="shared" ca="1" si="63"/>
        <v>9.4055855887241044</v>
      </c>
    </row>
    <row r="2006" spans="5:6" x14ac:dyDescent="0.25">
      <c r="E2006" s="16">
        <f t="shared" ca="1" si="62"/>
        <v>0.91122150160587523</v>
      </c>
      <c r="F2006" s="16">
        <f t="shared" ca="1" si="63"/>
        <v>11.346764704872957</v>
      </c>
    </row>
    <row r="2007" spans="5:6" x14ac:dyDescent="0.25">
      <c r="E2007" s="16">
        <f t="shared" ca="1" si="62"/>
        <v>0.88093273577080744</v>
      </c>
      <c r="F2007" s="16">
        <f t="shared" ca="1" si="63"/>
        <v>11.139226472272757</v>
      </c>
    </row>
    <row r="2008" spans="5:6" x14ac:dyDescent="0.25">
      <c r="E2008" s="16">
        <f t="shared" ca="1" si="62"/>
        <v>0.47513853890458202</v>
      </c>
      <c r="F2008" s="16">
        <f t="shared" ca="1" si="63"/>
        <v>9.3919932598870339</v>
      </c>
    </row>
    <row r="2009" spans="5:6" x14ac:dyDescent="0.25">
      <c r="E2009" s="16">
        <f t="shared" ca="1" si="62"/>
        <v>0.8740751177838656</v>
      </c>
      <c r="F2009" s="16">
        <f t="shared" ca="1" si="63"/>
        <v>11.096873200239262</v>
      </c>
    </row>
    <row r="2010" spans="5:6" x14ac:dyDescent="0.25">
      <c r="E2010" s="16">
        <f t="shared" ca="1" si="62"/>
        <v>0.28369763270427995</v>
      </c>
      <c r="F2010" s="16">
        <f t="shared" ca="1" si="63"/>
        <v>8.5486841632000559</v>
      </c>
    </row>
    <row r="2011" spans="5:6" x14ac:dyDescent="0.25">
      <c r="E2011" s="16">
        <f t="shared" ca="1" si="62"/>
        <v>0.49712676863807792</v>
      </c>
      <c r="F2011" s="16">
        <f t="shared" ca="1" si="63"/>
        <v>9.4786342934373593</v>
      </c>
    </row>
    <row r="2012" spans="5:6" x14ac:dyDescent="0.25">
      <c r="E2012" s="16">
        <f t="shared" ca="1" si="62"/>
        <v>0.97473300383795025</v>
      </c>
      <c r="F2012" s="16">
        <f t="shared" ca="1" si="63"/>
        <v>12.04497761183125</v>
      </c>
    </row>
    <row r="2013" spans="5:6" x14ac:dyDescent="0.25">
      <c r="E2013" s="16">
        <f t="shared" ca="1" si="62"/>
        <v>0.17118581811113986</v>
      </c>
      <c r="F2013" s="16">
        <f t="shared" ca="1" si="63"/>
        <v>7.8746050027253292</v>
      </c>
    </row>
    <row r="2014" spans="5:6" x14ac:dyDescent="0.25">
      <c r="E2014" s="16">
        <f t="shared" ca="1" si="62"/>
        <v>0.22742283667067664</v>
      </c>
      <c r="F2014" s="16">
        <f t="shared" ca="1" si="63"/>
        <v>8.2404569726449672</v>
      </c>
    </row>
    <row r="2015" spans="5:6" x14ac:dyDescent="0.25">
      <c r="E2015" s="16">
        <f t="shared" ca="1" si="62"/>
        <v>0.30270406262240468</v>
      </c>
      <c r="F2015" s="16">
        <f t="shared" ca="1" si="63"/>
        <v>8.6438766460613046</v>
      </c>
    </row>
    <row r="2016" spans="5:6" x14ac:dyDescent="0.25">
      <c r="E2016" s="16">
        <f t="shared" ca="1" si="62"/>
        <v>0.26611535687317323</v>
      </c>
      <c r="F2016" s="16">
        <f t="shared" ca="1" si="63"/>
        <v>8.4570300504368987</v>
      </c>
    </row>
    <row r="2017" spans="5:6" x14ac:dyDescent="0.25">
      <c r="E2017" s="16">
        <f t="shared" ca="1" si="62"/>
        <v>0.12148640919595743</v>
      </c>
      <c r="F2017" s="16">
        <f t="shared" ca="1" si="63"/>
        <v>7.4678028688520781</v>
      </c>
    </row>
    <row r="2018" spans="5:6" x14ac:dyDescent="0.25">
      <c r="E2018" s="16">
        <f t="shared" ca="1" si="62"/>
        <v>0.33191369286122641</v>
      </c>
      <c r="F2018" s="16">
        <f t="shared" ca="1" si="63"/>
        <v>8.7834878817040494</v>
      </c>
    </row>
    <row r="2019" spans="5:6" x14ac:dyDescent="0.25">
      <c r="E2019" s="16">
        <f t="shared" ca="1" si="62"/>
        <v>1.4543125650347655E-2</v>
      </c>
      <c r="F2019" s="16">
        <f t="shared" ca="1" si="63"/>
        <v>5.469862852638979</v>
      </c>
    </row>
    <row r="2020" spans="5:6" x14ac:dyDescent="0.25">
      <c r="E2020" s="16">
        <f t="shared" ca="1" si="62"/>
        <v>0.1005614489969382</v>
      </c>
      <c r="F2020" s="16">
        <f t="shared" ca="1" si="63"/>
        <v>7.2568631428722625</v>
      </c>
    </row>
    <row r="2021" spans="5:6" x14ac:dyDescent="0.25">
      <c r="E2021" s="16">
        <f t="shared" ca="1" si="62"/>
        <v>0.44354642735276395</v>
      </c>
      <c r="F2021" s="16">
        <f t="shared" ca="1" si="63"/>
        <v>9.2653253786012186</v>
      </c>
    </row>
    <row r="2022" spans="5:6" x14ac:dyDescent="0.25">
      <c r="E2022" s="16">
        <f t="shared" ca="1" si="62"/>
        <v>2.6853761899530704E-2</v>
      </c>
      <c r="F2022" s="16">
        <f t="shared" ca="1" si="63"/>
        <v>5.9760561220710118</v>
      </c>
    </row>
    <row r="2023" spans="5:6" x14ac:dyDescent="0.25">
      <c r="E2023" s="16">
        <f t="shared" ca="1" si="62"/>
        <v>0.64628539382471373</v>
      </c>
      <c r="F2023" s="16">
        <f t="shared" ca="1" si="63"/>
        <v>10.055171099325889</v>
      </c>
    </row>
    <row r="2024" spans="5:6" x14ac:dyDescent="0.25">
      <c r="E2024" s="16">
        <f t="shared" ca="1" si="62"/>
        <v>0.54145200490355461</v>
      </c>
      <c r="F2024" s="16">
        <f t="shared" ca="1" si="63"/>
        <v>9.6507331140260213</v>
      </c>
    </row>
    <row r="2025" spans="5:6" x14ac:dyDescent="0.25">
      <c r="E2025" s="16">
        <f t="shared" ca="1" si="62"/>
        <v>0.39567271534676673</v>
      </c>
      <c r="F2025" s="16">
        <f t="shared" ca="1" si="63"/>
        <v>9.0666252805687986</v>
      </c>
    </row>
    <row r="2026" spans="5:6" x14ac:dyDescent="0.25">
      <c r="E2026" s="16">
        <f t="shared" ca="1" si="62"/>
        <v>0.91701612114136388</v>
      </c>
      <c r="F2026" s="16">
        <f t="shared" ca="1" si="63"/>
        <v>11.391415689221526</v>
      </c>
    </row>
    <row r="2027" spans="5:6" x14ac:dyDescent="0.25">
      <c r="E2027" s="16">
        <f t="shared" ca="1" si="62"/>
        <v>2.6089848837566043E-2</v>
      </c>
      <c r="F2027" s="16">
        <f t="shared" ca="1" si="63"/>
        <v>5.9511366726021588</v>
      </c>
    </row>
    <row r="2028" spans="5:6" x14ac:dyDescent="0.25">
      <c r="E2028" s="16">
        <f t="shared" ca="1" si="62"/>
        <v>0.55359285847545558</v>
      </c>
      <c r="F2028" s="16">
        <f t="shared" ca="1" si="63"/>
        <v>9.6974958769132638</v>
      </c>
    </row>
    <row r="2029" spans="5:6" x14ac:dyDescent="0.25">
      <c r="E2029" s="16">
        <f t="shared" ca="1" si="62"/>
        <v>0.28127674017232873</v>
      </c>
      <c r="F2029" s="16">
        <f t="shared" ca="1" si="63"/>
        <v>8.5362807129466702</v>
      </c>
    </row>
    <row r="2030" spans="5:6" x14ac:dyDescent="0.25">
      <c r="E2030" s="16">
        <f t="shared" ca="1" si="62"/>
        <v>0.30849214895939203</v>
      </c>
      <c r="F2030" s="16">
        <f t="shared" ca="1" si="63"/>
        <v>8.672145871772468</v>
      </c>
    </row>
    <row r="2031" spans="5:6" x14ac:dyDescent="0.25">
      <c r="E2031" s="16">
        <f t="shared" ca="1" si="62"/>
        <v>0.61338610663418958</v>
      </c>
      <c r="F2031" s="16">
        <f t="shared" ca="1" si="63"/>
        <v>9.927482397212211</v>
      </c>
    </row>
    <row r="2032" spans="5:6" x14ac:dyDescent="0.25">
      <c r="E2032" s="16">
        <f t="shared" ca="1" si="62"/>
        <v>0.31994709948065414</v>
      </c>
      <c r="F2032" s="16">
        <f t="shared" ca="1" si="63"/>
        <v>8.727186447605515</v>
      </c>
    </row>
    <row r="2033" spans="5:6" x14ac:dyDescent="0.25">
      <c r="E2033" s="16">
        <f t="shared" ca="1" si="62"/>
        <v>0.71582653681627406</v>
      </c>
      <c r="F2033" s="16">
        <f t="shared" ca="1" si="63"/>
        <v>10.333525055885218</v>
      </c>
    </row>
    <row r="2034" spans="5:6" x14ac:dyDescent="0.25">
      <c r="E2034" s="16">
        <f t="shared" ca="1" si="62"/>
        <v>0.15834637970777898</v>
      </c>
      <c r="F2034" s="16">
        <f t="shared" ca="1" si="63"/>
        <v>7.7790957594039973</v>
      </c>
    </row>
    <row r="2035" spans="5:6" x14ac:dyDescent="0.25">
      <c r="E2035" s="16">
        <f t="shared" ca="1" si="62"/>
        <v>5.3042015344851756E-2</v>
      </c>
      <c r="F2035" s="16">
        <f t="shared" ca="1" si="63"/>
        <v>6.599117250127521</v>
      </c>
    </row>
    <row r="2036" spans="5:6" x14ac:dyDescent="0.25">
      <c r="E2036" s="16">
        <f t="shared" ca="1" si="62"/>
        <v>2.4945542006721277E-3</v>
      </c>
      <c r="F2036" s="16">
        <f t="shared" ca="1" si="63"/>
        <v>4.2483404580800501</v>
      </c>
    </row>
    <row r="2037" spans="5:6" x14ac:dyDescent="0.25">
      <c r="E2037" s="16">
        <f t="shared" ca="1" si="62"/>
        <v>0.40053244215707751</v>
      </c>
      <c r="F2037" s="16">
        <f t="shared" ca="1" si="63"/>
        <v>9.0872484307699217</v>
      </c>
    </row>
    <row r="2038" spans="5:6" x14ac:dyDescent="0.25">
      <c r="E2038" s="16">
        <f t="shared" ca="1" si="62"/>
        <v>0.34792002890766671</v>
      </c>
      <c r="F2038" s="16">
        <f t="shared" ca="1" si="63"/>
        <v>8.8570555486641602</v>
      </c>
    </row>
    <row r="2039" spans="5:6" x14ac:dyDescent="0.25">
      <c r="E2039" s="16">
        <f t="shared" ca="1" si="62"/>
        <v>0.5430657435959152</v>
      </c>
      <c r="F2039" s="16">
        <f t="shared" ca="1" si="63"/>
        <v>9.6569548818974198</v>
      </c>
    </row>
    <row r="2040" spans="5:6" x14ac:dyDescent="0.25">
      <c r="E2040" s="16">
        <f t="shared" ca="1" si="62"/>
        <v>0.19738656192081239</v>
      </c>
      <c r="F2040" s="16">
        <f t="shared" ca="1" si="63"/>
        <v>8.0542873361891569</v>
      </c>
    </row>
    <row r="2041" spans="5:6" x14ac:dyDescent="0.25">
      <c r="E2041" s="16">
        <f t="shared" ca="1" si="62"/>
        <v>0.61901844812359297</v>
      </c>
      <c r="F2041" s="16">
        <f t="shared" ca="1" si="63"/>
        <v>9.949239703050667</v>
      </c>
    </row>
    <row r="2042" spans="5:6" x14ac:dyDescent="0.25">
      <c r="E2042" s="16">
        <f t="shared" ca="1" si="62"/>
        <v>0.30964334807950911</v>
      </c>
      <c r="F2042" s="16">
        <f t="shared" ca="1" si="63"/>
        <v>8.6777308108405489</v>
      </c>
    </row>
    <row r="2043" spans="5:6" x14ac:dyDescent="0.25">
      <c r="E2043" s="16">
        <f t="shared" ca="1" si="62"/>
        <v>0.91591800549643898</v>
      </c>
      <c r="F2043" s="16">
        <f t="shared" ca="1" si="63"/>
        <v>11.382801439336024</v>
      </c>
    </row>
    <row r="2044" spans="5:6" x14ac:dyDescent="0.25">
      <c r="E2044" s="16">
        <f t="shared" ca="1" si="62"/>
        <v>0.756845700034663</v>
      </c>
      <c r="F2044" s="16">
        <f t="shared" ca="1" si="63"/>
        <v>10.507402383994053</v>
      </c>
    </row>
    <row r="2045" spans="5:6" x14ac:dyDescent="0.25">
      <c r="E2045" s="16">
        <f t="shared" ca="1" si="62"/>
        <v>0.12304386367549147</v>
      </c>
      <c r="F2045" s="16">
        <f t="shared" ca="1" si="63"/>
        <v>7.4823327218684952</v>
      </c>
    </row>
    <row r="2046" spans="5:6" x14ac:dyDescent="0.25">
      <c r="E2046" s="16">
        <f t="shared" ca="1" si="62"/>
        <v>1.8558636408151363E-2</v>
      </c>
      <c r="F2046" s="16">
        <f t="shared" ca="1" si="63"/>
        <v>5.6653878621353488</v>
      </c>
    </row>
    <row r="2047" spans="5:6" x14ac:dyDescent="0.25">
      <c r="E2047" s="16">
        <f t="shared" ca="1" si="62"/>
        <v>0.66240445567742623</v>
      </c>
      <c r="F2047" s="16">
        <f t="shared" ca="1" si="63"/>
        <v>10.118431989123406</v>
      </c>
    </row>
    <row r="2048" spans="5:6" x14ac:dyDescent="0.25">
      <c r="E2048" s="16">
        <f t="shared" ca="1" si="62"/>
        <v>0.6722981632236622</v>
      </c>
      <c r="F2048" s="16">
        <f t="shared" ca="1" si="63"/>
        <v>10.157568789461385</v>
      </c>
    </row>
    <row r="2049" spans="5:6" x14ac:dyDescent="0.25">
      <c r="E2049" s="16">
        <f t="shared" ca="1" si="62"/>
        <v>0.60510728946790104</v>
      </c>
      <c r="F2049" s="16">
        <f t="shared" ca="1" si="63"/>
        <v>9.895556969649002</v>
      </c>
    </row>
    <row r="2050" spans="5:6" x14ac:dyDescent="0.25">
      <c r="E2050" s="16">
        <f t="shared" ca="1" si="62"/>
        <v>0.94950939685730673</v>
      </c>
      <c r="F2050" s="16">
        <f t="shared" ca="1" si="63"/>
        <v>11.691475065682122</v>
      </c>
    </row>
    <row r="2051" spans="5:6" x14ac:dyDescent="0.25">
      <c r="E2051" s="16">
        <f t="shared" ca="1" si="62"/>
        <v>0.64137564169242589</v>
      </c>
      <c r="F2051" s="16">
        <f t="shared" ca="1" si="63"/>
        <v>10.036008381786104</v>
      </c>
    </row>
    <row r="2052" spans="5:6" x14ac:dyDescent="0.25">
      <c r="E2052" s="16">
        <f t="shared" ref="E2052:E2115" ca="1" si="64">RAND()</f>
        <v>0.98096794195162074</v>
      </c>
      <c r="F2052" s="16">
        <f t="shared" ref="F2052:F2115" ca="1" si="65">$C$4*POWER(-LN(1-E2052),(1/$C$3))</f>
        <v>12.17336281609602</v>
      </c>
    </row>
    <row r="2053" spans="5:6" x14ac:dyDescent="0.25">
      <c r="E2053" s="16">
        <f t="shared" ca="1" si="64"/>
        <v>0.94114585414179408</v>
      </c>
      <c r="F2053" s="16">
        <f t="shared" ca="1" si="65"/>
        <v>11.603791853267438</v>
      </c>
    </row>
    <row r="2054" spans="5:6" x14ac:dyDescent="0.25">
      <c r="E2054" s="16">
        <f t="shared" ca="1" si="64"/>
        <v>0.66810980830118072</v>
      </c>
      <c r="F2054" s="16">
        <f t="shared" ca="1" si="65"/>
        <v>10.140969257879854</v>
      </c>
    </row>
    <row r="2055" spans="5:6" x14ac:dyDescent="0.25">
      <c r="E2055" s="16">
        <f t="shared" ca="1" si="64"/>
        <v>0.93159787521314408</v>
      </c>
      <c r="F2055" s="16">
        <f t="shared" ca="1" si="65"/>
        <v>11.513742815672099</v>
      </c>
    </row>
    <row r="2056" spans="5:6" x14ac:dyDescent="0.25">
      <c r="E2056" s="16">
        <f t="shared" ca="1" si="64"/>
        <v>0.85362193284674548</v>
      </c>
      <c r="F2056" s="16">
        <f t="shared" ca="1" si="65"/>
        <v>10.977970859562017</v>
      </c>
    </row>
    <row r="2057" spans="5:6" x14ac:dyDescent="0.25">
      <c r="E2057" s="16">
        <f t="shared" ca="1" si="64"/>
        <v>0.74856969776607829</v>
      </c>
      <c r="F2057" s="16">
        <f t="shared" ca="1" si="65"/>
        <v>10.471507828775399</v>
      </c>
    </row>
    <row r="2058" spans="5:6" x14ac:dyDescent="0.25">
      <c r="E2058" s="16">
        <f t="shared" ca="1" si="64"/>
        <v>0.56894887836992236</v>
      </c>
      <c r="F2058" s="16">
        <f t="shared" ca="1" si="65"/>
        <v>9.7565337942902932</v>
      </c>
    </row>
    <row r="2059" spans="5:6" x14ac:dyDescent="0.25">
      <c r="E2059" s="16">
        <f t="shared" ca="1" si="64"/>
        <v>0.16461017271010903</v>
      </c>
      <c r="F2059" s="16">
        <f t="shared" ca="1" si="65"/>
        <v>7.8263809193249356</v>
      </c>
    </row>
    <row r="2060" spans="5:6" x14ac:dyDescent="0.25">
      <c r="E2060" s="16">
        <f t="shared" ca="1" si="64"/>
        <v>0.31651031619118919</v>
      </c>
      <c r="F2060" s="16">
        <f t="shared" ca="1" si="65"/>
        <v>8.7107950077666327</v>
      </c>
    </row>
    <row r="2061" spans="5:6" x14ac:dyDescent="0.25">
      <c r="E2061" s="16">
        <f t="shared" ca="1" si="64"/>
        <v>0.33454767609946467</v>
      </c>
      <c r="F2061" s="16">
        <f t="shared" ca="1" si="65"/>
        <v>8.7957262104710559</v>
      </c>
    </row>
    <row r="2062" spans="5:6" x14ac:dyDescent="0.25">
      <c r="E2062" s="16">
        <f t="shared" ca="1" si="64"/>
        <v>0.73854119584633204</v>
      </c>
      <c r="F2062" s="16">
        <f t="shared" ca="1" si="65"/>
        <v>10.428605699091072</v>
      </c>
    </row>
    <row r="2063" spans="5:6" x14ac:dyDescent="0.25">
      <c r="E2063" s="16">
        <f t="shared" ca="1" si="64"/>
        <v>0.47814241793924839</v>
      </c>
      <c r="F2063" s="16">
        <f t="shared" ca="1" si="65"/>
        <v>9.4038943714325836</v>
      </c>
    </row>
    <row r="2064" spans="5:6" x14ac:dyDescent="0.25">
      <c r="E2064" s="16">
        <f t="shared" ca="1" si="64"/>
        <v>4.1171238305715452E-2</v>
      </c>
      <c r="F2064" s="16">
        <f t="shared" ca="1" si="65"/>
        <v>6.3589365012448482</v>
      </c>
    </row>
    <row r="2065" spans="5:6" x14ac:dyDescent="0.25">
      <c r="E2065" s="16">
        <f t="shared" ca="1" si="64"/>
        <v>0.96013276547554116</v>
      </c>
      <c r="F2065" s="16">
        <f t="shared" ca="1" si="65"/>
        <v>11.819339910051468</v>
      </c>
    </row>
    <row r="2066" spans="5:6" x14ac:dyDescent="0.25">
      <c r="E2066" s="16">
        <f t="shared" ca="1" si="64"/>
        <v>0.18700309626261857</v>
      </c>
      <c r="F2066" s="16">
        <f t="shared" ca="1" si="65"/>
        <v>7.9852747381114124</v>
      </c>
    </row>
    <row r="2067" spans="5:6" x14ac:dyDescent="0.25">
      <c r="E2067" s="16">
        <f t="shared" ca="1" si="64"/>
        <v>0.85868210042226278</v>
      </c>
      <c r="F2067" s="16">
        <f t="shared" ca="1" si="65"/>
        <v>11.006460878201034</v>
      </c>
    </row>
    <row r="2068" spans="5:6" x14ac:dyDescent="0.25">
      <c r="E2068" s="16">
        <f t="shared" ca="1" si="64"/>
        <v>0.69022035652049119</v>
      </c>
      <c r="F2068" s="16">
        <f t="shared" ca="1" si="65"/>
        <v>10.229188774578651</v>
      </c>
    </row>
    <row r="2069" spans="5:6" x14ac:dyDescent="0.25">
      <c r="E2069" s="16">
        <f t="shared" ca="1" si="64"/>
        <v>0.18285416455686843</v>
      </c>
      <c r="F2069" s="16">
        <f t="shared" ca="1" si="65"/>
        <v>7.9569264432595066</v>
      </c>
    </row>
    <row r="2070" spans="5:6" x14ac:dyDescent="0.25">
      <c r="E2070" s="16">
        <f t="shared" ca="1" si="64"/>
        <v>0.37741768453451863</v>
      </c>
      <c r="F2070" s="16">
        <f t="shared" ca="1" si="65"/>
        <v>8.9880780738341119</v>
      </c>
    </row>
    <row r="2071" spans="5:6" x14ac:dyDescent="0.25">
      <c r="E2071" s="16">
        <f t="shared" ca="1" si="64"/>
        <v>0.64819379732082061</v>
      </c>
      <c r="F2071" s="16">
        <f t="shared" ca="1" si="65"/>
        <v>10.062631974091186</v>
      </c>
    </row>
    <row r="2072" spans="5:6" x14ac:dyDescent="0.25">
      <c r="E2072" s="16">
        <f t="shared" ca="1" si="64"/>
        <v>0.88244517802029654</v>
      </c>
      <c r="F2072" s="16">
        <f t="shared" ca="1" si="65"/>
        <v>11.148761364660977</v>
      </c>
    </row>
    <row r="2073" spans="5:6" x14ac:dyDescent="0.25">
      <c r="E2073" s="16">
        <f t="shared" ca="1" si="64"/>
        <v>0.6011378634210659</v>
      </c>
      <c r="F2073" s="16">
        <f t="shared" ca="1" si="65"/>
        <v>9.8802690715870298</v>
      </c>
    </row>
    <row r="2074" spans="5:6" x14ac:dyDescent="0.25">
      <c r="E2074" s="16">
        <f t="shared" ca="1" si="64"/>
        <v>0.91499356688678035</v>
      </c>
      <c r="F2074" s="16">
        <f t="shared" ca="1" si="65"/>
        <v>11.375606469681525</v>
      </c>
    </row>
    <row r="2075" spans="5:6" x14ac:dyDescent="0.25">
      <c r="E2075" s="16">
        <f t="shared" ca="1" si="64"/>
        <v>0.39479191849769424</v>
      </c>
      <c r="F2075" s="16">
        <f t="shared" ca="1" si="65"/>
        <v>9.0628750835703435</v>
      </c>
    </row>
    <row r="2076" spans="5:6" x14ac:dyDescent="0.25">
      <c r="E2076" s="16">
        <f t="shared" ca="1" si="64"/>
        <v>0.67765277338897789</v>
      </c>
      <c r="F2076" s="16">
        <f t="shared" ca="1" si="65"/>
        <v>10.178862562598198</v>
      </c>
    </row>
    <row r="2077" spans="5:6" x14ac:dyDescent="0.25">
      <c r="E2077" s="16">
        <f t="shared" ca="1" si="64"/>
        <v>0.70512026106256576</v>
      </c>
      <c r="F2077" s="16">
        <f t="shared" ca="1" si="65"/>
        <v>10.289576189423919</v>
      </c>
    </row>
    <row r="2078" spans="5:6" x14ac:dyDescent="0.25">
      <c r="E2078" s="16">
        <f t="shared" ca="1" si="64"/>
        <v>0.2374901295407168</v>
      </c>
      <c r="F2078" s="16">
        <f t="shared" ca="1" si="65"/>
        <v>8.2990353805434598</v>
      </c>
    </row>
    <row r="2079" spans="5:6" x14ac:dyDescent="0.25">
      <c r="E2079" s="16">
        <f t="shared" ca="1" si="64"/>
        <v>0.69504762155367206</v>
      </c>
      <c r="F2079" s="16">
        <f t="shared" ca="1" si="65"/>
        <v>10.248661557088283</v>
      </c>
    </row>
    <row r="2080" spans="5:6" x14ac:dyDescent="0.25">
      <c r="E2080" s="16">
        <f t="shared" ca="1" si="64"/>
        <v>0.85024050548444408</v>
      </c>
      <c r="F2080" s="16">
        <f t="shared" ca="1" si="65"/>
        <v>10.959236114342502</v>
      </c>
    </row>
    <row r="2081" spans="5:6" x14ac:dyDescent="0.25">
      <c r="E2081" s="16">
        <f t="shared" ca="1" si="64"/>
        <v>0.1216575021613846</v>
      </c>
      <c r="F2081" s="16">
        <f t="shared" ca="1" si="65"/>
        <v>7.4694060815146397</v>
      </c>
    </row>
    <row r="2082" spans="5:6" x14ac:dyDescent="0.25">
      <c r="E2082" s="16">
        <f t="shared" ca="1" si="64"/>
        <v>0.49305448709976241</v>
      </c>
      <c r="F2082" s="16">
        <f t="shared" ca="1" si="65"/>
        <v>9.4626663744553614</v>
      </c>
    </row>
    <row r="2083" spans="5:6" x14ac:dyDescent="0.25">
      <c r="E2083" s="16">
        <f t="shared" ca="1" si="64"/>
        <v>0.49743562806564867</v>
      </c>
      <c r="F2083" s="16">
        <f t="shared" ca="1" si="65"/>
        <v>9.4798440467291627</v>
      </c>
    </row>
    <row r="2084" spans="5:6" x14ac:dyDescent="0.25">
      <c r="E2084" s="16">
        <f t="shared" ca="1" si="64"/>
        <v>0.20114251236088732</v>
      </c>
      <c r="F2084" s="16">
        <f t="shared" ca="1" si="65"/>
        <v>8.0786112891700199</v>
      </c>
    </row>
    <row r="2085" spans="5:6" x14ac:dyDescent="0.25">
      <c r="E2085" s="16">
        <f t="shared" ca="1" si="64"/>
        <v>0.95177332117455571</v>
      </c>
      <c r="F2085" s="16">
        <f t="shared" ca="1" si="65"/>
        <v>11.716967954712558</v>
      </c>
    </row>
    <row r="2086" spans="5:6" x14ac:dyDescent="0.25">
      <c r="E2086" s="16">
        <f t="shared" ca="1" si="64"/>
        <v>0.80308174920664654</v>
      </c>
      <c r="F2086" s="16">
        <f t="shared" ca="1" si="65"/>
        <v>10.718169834880523</v>
      </c>
    </row>
    <row r="2087" spans="5:6" x14ac:dyDescent="0.25">
      <c r="E2087" s="16">
        <f t="shared" ca="1" si="64"/>
        <v>0.61637788812292693</v>
      </c>
      <c r="F2087" s="16">
        <f t="shared" ca="1" si="65"/>
        <v>9.9390352423215553</v>
      </c>
    </row>
    <row r="2088" spans="5:6" x14ac:dyDescent="0.25">
      <c r="E2088" s="16">
        <f t="shared" ca="1" si="64"/>
        <v>0.12889700201420795</v>
      </c>
      <c r="F2088" s="16">
        <f t="shared" ca="1" si="65"/>
        <v>7.5356958461811638</v>
      </c>
    </row>
    <row r="2089" spans="5:6" x14ac:dyDescent="0.25">
      <c r="E2089" s="16">
        <f t="shared" ca="1" si="64"/>
        <v>0.54003208829301397</v>
      </c>
      <c r="F2089" s="16">
        <f t="shared" ca="1" si="65"/>
        <v>9.6452568311469342</v>
      </c>
    </row>
    <row r="2090" spans="5:6" x14ac:dyDescent="0.25">
      <c r="E2090" s="16">
        <f t="shared" ca="1" si="64"/>
        <v>0.91007837264389591</v>
      </c>
      <c r="F2090" s="16">
        <f t="shared" ca="1" si="65"/>
        <v>11.338181264047742</v>
      </c>
    </row>
    <row r="2091" spans="5:6" x14ac:dyDescent="0.25">
      <c r="E2091" s="16">
        <f t="shared" ca="1" si="64"/>
        <v>0.98988160759250143</v>
      </c>
      <c r="F2091" s="16">
        <f t="shared" ca="1" si="65"/>
        <v>12.433420332067215</v>
      </c>
    </row>
    <row r="2092" spans="5:6" x14ac:dyDescent="0.25">
      <c r="E2092" s="16">
        <f t="shared" ca="1" si="64"/>
        <v>0.75925390298341355</v>
      </c>
      <c r="F2092" s="16">
        <f t="shared" ca="1" si="65"/>
        <v>10.51793640211131</v>
      </c>
    </row>
    <row r="2093" spans="5:6" x14ac:dyDescent="0.25">
      <c r="E2093" s="16">
        <f t="shared" ca="1" si="64"/>
        <v>0.58540008675946686</v>
      </c>
      <c r="F2093" s="16">
        <f t="shared" ca="1" si="65"/>
        <v>9.8197415425489041</v>
      </c>
    </row>
    <row r="2094" spans="5:6" x14ac:dyDescent="0.25">
      <c r="E2094" s="16">
        <f t="shared" ca="1" si="64"/>
        <v>0.65785850310943228</v>
      </c>
      <c r="F2094" s="16">
        <f t="shared" ca="1" si="65"/>
        <v>10.100532227636682</v>
      </c>
    </row>
    <row r="2095" spans="5:6" x14ac:dyDescent="0.25">
      <c r="E2095" s="16">
        <f t="shared" ca="1" si="64"/>
        <v>0.76250392095143538</v>
      </c>
      <c r="F2095" s="16">
        <f t="shared" ca="1" si="65"/>
        <v>10.532219539017696</v>
      </c>
    </row>
    <row r="2096" spans="5:6" x14ac:dyDescent="0.25">
      <c r="E2096" s="16">
        <f t="shared" ca="1" si="64"/>
        <v>0.18061881873870689</v>
      </c>
      <c r="F2096" s="16">
        <f t="shared" ca="1" si="65"/>
        <v>7.9414591783218587</v>
      </c>
    </row>
    <row r="2097" spans="5:6" x14ac:dyDescent="0.25">
      <c r="E2097" s="16">
        <f t="shared" ca="1" si="64"/>
        <v>0.80401019761909542</v>
      </c>
      <c r="F2097" s="16">
        <f t="shared" ca="1" si="65"/>
        <v>10.722617531061058</v>
      </c>
    </row>
    <row r="2098" spans="5:6" x14ac:dyDescent="0.25">
      <c r="E2098" s="16">
        <f t="shared" ca="1" si="64"/>
        <v>0.99929979132700242</v>
      </c>
      <c r="F2098" s="16">
        <f t="shared" ca="1" si="65"/>
        <v>13.274746860395597</v>
      </c>
    </row>
    <row r="2099" spans="5:6" x14ac:dyDescent="0.25">
      <c r="E2099" s="16">
        <f t="shared" ca="1" si="64"/>
        <v>0.46061811667962294</v>
      </c>
      <c r="F2099" s="16">
        <f t="shared" ca="1" si="65"/>
        <v>9.3341345760169094</v>
      </c>
    </row>
    <row r="2100" spans="5:6" x14ac:dyDescent="0.25">
      <c r="E2100" s="16">
        <f t="shared" ca="1" si="64"/>
        <v>0.55599458688426917</v>
      </c>
      <c r="F2100" s="16">
        <f t="shared" ca="1" si="65"/>
        <v>9.7067357585708578</v>
      </c>
    </row>
    <row r="2101" spans="5:6" x14ac:dyDescent="0.25">
      <c r="E2101" s="16">
        <f t="shared" ca="1" si="64"/>
        <v>0.94106448635871975</v>
      </c>
      <c r="F2101" s="16">
        <f t="shared" ca="1" si="65"/>
        <v>11.602983188430882</v>
      </c>
    </row>
    <row r="2102" spans="5:6" x14ac:dyDescent="0.25">
      <c r="E2102" s="16">
        <f t="shared" ca="1" si="64"/>
        <v>0.35268332232500377</v>
      </c>
      <c r="F2102" s="16">
        <f t="shared" ca="1" si="65"/>
        <v>8.8785929759245175</v>
      </c>
    </row>
    <row r="2103" spans="5:6" x14ac:dyDescent="0.25">
      <c r="E2103" s="16">
        <f t="shared" ca="1" si="64"/>
        <v>0.99562851000823815</v>
      </c>
      <c r="F2103" s="16">
        <f t="shared" ca="1" si="65"/>
        <v>12.735080391316433</v>
      </c>
    </row>
    <row r="2104" spans="5:6" x14ac:dyDescent="0.25">
      <c r="E2104" s="16">
        <f t="shared" ca="1" si="64"/>
        <v>0.27678957837393137</v>
      </c>
      <c r="F2104" s="16">
        <f t="shared" ca="1" si="65"/>
        <v>8.5131130557905923</v>
      </c>
    </row>
    <row r="2105" spans="5:6" x14ac:dyDescent="0.25">
      <c r="E2105" s="16">
        <f t="shared" ca="1" si="64"/>
        <v>0.5599355113158343</v>
      </c>
      <c r="F2105" s="16">
        <f t="shared" ca="1" si="65"/>
        <v>9.7218913298582059</v>
      </c>
    </row>
    <row r="2106" spans="5:6" x14ac:dyDescent="0.25">
      <c r="E2106" s="16">
        <f t="shared" ca="1" si="64"/>
        <v>0.77658368783370557</v>
      </c>
      <c r="F2106" s="16">
        <f t="shared" ca="1" si="65"/>
        <v>10.595046370848911</v>
      </c>
    </row>
    <row r="2107" spans="5:6" x14ac:dyDescent="0.25">
      <c r="E2107" s="16">
        <f t="shared" ca="1" si="64"/>
        <v>0.88486074035543438</v>
      </c>
      <c r="F2107" s="16">
        <f t="shared" ca="1" si="65"/>
        <v>11.164143715150754</v>
      </c>
    </row>
    <row r="2108" spans="5:6" x14ac:dyDescent="0.25">
      <c r="E2108" s="16">
        <f t="shared" ca="1" si="64"/>
        <v>0.73395277311977491</v>
      </c>
      <c r="F2108" s="16">
        <f t="shared" ca="1" si="65"/>
        <v>10.409176809373088</v>
      </c>
    </row>
    <row r="2109" spans="5:6" x14ac:dyDescent="0.25">
      <c r="E2109" s="16">
        <f t="shared" ca="1" si="64"/>
        <v>0.12008846658152839</v>
      </c>
      <c r="F2109" s="16">
        <f t="shared" ca="1" si="65"/>
        <v>7.4546373887375399</v>
      </c>
    </row>
    <row r="2110" spans="5:6" x14ac:dyDescent="0.25">
      <c r="E2110" s="16">
        <f t="shared" ca="1" si="64"/>
        <v>0.54460721530510559</v>
      </c>
      <c r="F2110" s="16">
        <f t="shared" ca="1" si="65"/>
        <v>9.6628960866078124</v>
      </c>
    </row>
    <row r="2111" spans="5:6" x14ac:dyDescent="0.25">
      <c r="E2111" s="16">
        <f t="shared" ca="1" si="64"/>
        <v>0.95933236910456232</v>
      </c>
      <c r="F2111" s="16">
        <f t="shared" ca="1" si="65"/>
        <v>11.808896094857415</v>
      </c>
    </row>
    <row r="2112" spans="5:6" x14ac:dyDescent="0.25">
      <c r="E2112" s="16">
        <f t="shared" ca="1" si="64"/>
        <v>0.6564350535690382</v>
      </c>
      <c r="F2112" s="16">
        <f t="shared" ca="1" si="65"/>
        <v>10.094937325402174</v>
      </c>
    </row>
    <row r="2113" spans="5:6" x14ac:dyDescent="0.25">
      <c r="E2113" s="16">
        <f t="shared" ca="1" si="64"/>
        <v>0.36912476340625755</v>
      </c>
      <c r="F2113" s="16">
        <f t="shared" ca="1" si="65"/>
        <v>8.951787640255656</v>
      </c>
    </row>
    <row r="2114" spans="5:6" x14ac:dyDescent="0.25">
      <c r="E2114" s="16">
        <f t="shared" ca="1" si="64"/>
        <v>0.22974555898536253</v>
      </c>
      <c r="F2114" s="16">
        <f t="shared" ca="1" si="65"/>
        <v>8.2541261215200592</v>
      </c>
    </row>
    <row r="2115" spans="5:6" x14ac:dyDescent="0.25">
      <c r="E2115" s="16">
        <f t="shared" ca="1" si="64"/>
        <v>0.52234160116451378</v>
      </c>
      <c r="F2115" s="16">
        <f t="shared" ca="1" si="65"/>
        <v>9.5768595610784111</v>
      </c>
    </row>
    <row r="2116" spans="5:6" x14ac:dyDescent="0.25">
      <c r="E2116" s="16">
        <f t="shared" ref="E2116:E2160" ca="1" si="66">RAND()</f>
        <v>0.30179649302506872</v>
      </c>
      <c r="F2116" s="16">
        <f t="shared" ref="F2116:F2160" ca="1" si="67">$C$4*POWER(-LN(1-E2116),(1/$C$3))</f>
        <v>8.6394149150999269</v>
      </c>
    </row>
    <row r="2117" spans="5:6" x14ac:dyDescent="0.25">
      <c r="E2117" s="16">
        <f t="shared" ca="1" si="66"/>
        <v>0.33256350139028312</v>
      </c>
      <c r="F2117" s="16">
        <f t="shared" ca="1" si="67"/>
        <v>8.7865121159694919</v>
      </c>
    </row>
    <row r="2118" spans="5:6" x14ac:dyDescent="0.25">
      <c r="E2118" s="16">
        <f t="shared" ca="1" si="66"/>
        <v>0.35699426473228912</v>
      </c>
      <c r="F2118" s="16">
        <f t="shared" ca="1" si="67"/>
        <v>8.8979527685648989</v>
      </c>
    </row>
    <row r="2119" spans="5:6" x14ac:dyDescent="0.25">
      <c r="E2119" s="16">
        <f t="shared" ca="1" si="66"/>
        <v>0.57201478952573281</v>
      </c>
      <c r="F2119" s="16">
        <f t="shared" ca="1" si="67"/>
        <v>9.7683135189324624</v>
      </c>
    </row>
    <row r="2120" spans="5:6" x14ac:dyDescent="0.25">
      <c r="E2120" s="16">
        <f t="shared" ca="1" si="66"/>
        <v>0.46349404985654341</v>
      </c>
      <c r="F2120" s="16">
        <f t="shared" ca="1" si="67"/>
        <v>9.3456397762218071</v>
      </c>
    </row>
    <row r="2121" spans="5:6" x14ac:dyDescent="0.25">
      <c r="E2121" s="16">
        <f t="shared" ca="1" si="66"/>
        <v>0.16583431865200382</v>
      </c>
      <c r="F2121" s="16">
        <f t="shared" ca="1" si="67"/>
        <v>7.8354651031028064</v>
      </c>
    </row>
    <row r="2122" spans="5:6" x14ac:dyDescent="0.25">
      <c r="E2122" s="16">
        <f t="shared" ca="1" si="66"/>
        <v>0.84564699126430654</v>
      </c>
      <c r="F2122" s="16">
        <f t="shared" ca="1" si="67"/>
        <v>10.93415337995134</v>
      </c>
    </row>
    <row r="2123" spans="5:6" x14ac:dyDescent="0.25">
      <c r="E2123" s="16">
        <f t="shared" ca="1" si="66"/>
        <v>0.53822444452713025</v>
      </c>
      <c r="F2123" s="16">
        <f t="shared" ca="1" si="67"/>
        <v>9.6382826298796633</v>
      </c>
    </row>
    <row r="2124" spans="5:6" x14ac:dyDescent="0.25">
      <c r="E2124" s="16">
        <f t="shared" ca="1" si="66"/>
        <v>0.78987220133925395</v>
      </c>
      <c r="F2124" s="16">
        <f t="shared" ca="1" si="67"/>
        <v>10.655916139762338</v>
      </c>
    </row>
    <row r="2125" spans="5:6" x14ac:dyDescent="0.25">
      <c r="E2125" s="16">
        <f t="shared" ca="1" si="66"/>
        <v>1.8983539268401572E-2</v>
      </c>
      <c r="F2125" s="16">
        <f t="shared" ca="1" si="67"/>
        <v>5.6839138182573361</v>
      </c>
    </row>
    <row r="2126" spans="5:6" x14ac:dyDescent="0.25">
      <c r="E2126" s="16">
        <f t="shared" ca="1" si="66"/>
        <v>0.39803939292262047</v>
      </c>
      <c r="F2126" s="16">
        <f t="shared" ca="1" si="67"/>
        <v>9.0766830357998511</v>
      </c>
    </row>
    <row r="2127" spans="5:6" x14ac:dyDescent="0.25">
      <c r="E2127" s="16">
        <f t="shared" ca="1" si="66"/>
        <v>0.90178051221889444</v>
      </c>
      <c r="F2127" s="16">
        <f t="shared" ca="1" si="67"/>
        <v>11.277875415463519</v>
      </c>
    </row>
    <row r="2128" spans="5:6" x14ac:dyDescent="0.25">
      <c r="E2128" s="16">
        <f t="shared" ca="1" si="66"/>
        <v>0.7322995185447092</v>
      </c>
      <c r="F2128" s="16">
        <f t="shared" ca="1" si="67"/>
        <v>10.402205550437543</v>
      </c>
    </row>
    <row r="2129" spans="5:6" x14ac:dyDescent="0.25">
      <c r="E2129" s="16">
        <f t="shared" ca="1" si="66"/>
        <v>0.55477191256148239</v>
      </c>
      <c r="F2129" s="16">
        <f t="shared" ca="1" si="67"/>
        <v>9.7020322793036176</v>
      </c>
    </row>
    <row r="2130" spans="5:6" x14ac:dyDescent="0.25">
      <c r="E2130" s="16">
        <f t="shared" ca="1" si="66"/>
        <v>0.12717606209332299</v>
      </c>
      <c r="F2130" s="16">
        <f t="shared" ca="1" si="67"/>
        <v>7.5202038666174857</v>
      </c>
    </row>
    <row r="2131" spans="5:6" x14ac:dyDescent="0.25">
      <c r="E2131" s="16">
        <f t="shared" ca="1" si="66"/>
        <v>0.49961302146247988</v>
      </c>
      <c r="F2131" s="16">
        <f t="shared" ca="1" si="67"/>
        <v>9.4883674083141436</v>
      </c>
    </row>
    <row r="2132" spans="5:6" x14ac:dyDescent="0.25">
      <c r="E2132" s="16">
        <f t="shared" ca="1" si="66"/>
        <v>0.28269293734823553</v>
      </c>
      <c r="F2132" s="16">
        <f t="shared" ca="1" si="67"/>
        <v>8.5435446360581295</v>
      </c>
    </row>
    <row r="2133" spans="5:6" x14ac:dyDescent="0.25">
      <c r="E2133" s="16">
        <f t="shared" ca="1" si="66"/>
        <v>0.97172804924605971</v>
      </c>
      <c r="F2133" s="16">
        <f t="shared" ca="1" si="67"/>
        <v>11.991708126462527</v>
      </c>
    </row>
    <row r="2134" spans="5:6" x14ac:dyDescent="0.25">
      <c r="E2134" s="16">
        <f t="shared" ca="1" si="66"/>
        <v>0.37693055987275881</v>
      </c>
      <c r="F2134" s="16">
        <f t="shared" ca="1" si="67"/>
        <v>8.9859573611542292</v>
      </c>
    </row>
    <row r="2135" spans="5:6" x14ac:dyDescent="0.25">
      <c r="E2135" s="16">
        <f t="shared" ca="1" si="66"/>
        <v>0.40129085622476679</v>
      </c>
      <c r="F2135" s="16">
        <f t="shared" ca="1" si="67"/>
        <v>9.0904566431633622</v>
      </c>
    </row>
    <row r="2136" spans="5:6" x14ac:dyDescent="0.25">
      <c r="E2136" s="16">
        <f t="shared" ca="1" si="66"/>
        <v>0.49782653457029369</v>
      </c>
      <c r="F2136" s="16">
        <f t="shared" ca="1" si="67"/>
        <v>9.4813749034946238</v>
      </c>
    </row>
    <row r="2137" spans="5:6" x14ac:dyDescent="0.25">
      <c r="E2137" s="16">
        <f t="shared" ca="1" si="66"/>
        <v>0.67105926562425733</v>
      </c>
      <c r="F2137" s="16">
        <f t="shared" ca="1" si="67"/>
        <v>10.152653709278871</v>
      </c>
    </row>
    <row r="2138" spans="5:6" x14ac:dyDescent="0.25">
      <c r="E2138" s="16">
        <f t="shared" ca="1" si="66"/>
        <v>8.4794472528020304E-3</v>
      </c>
      <c r="F2138" s="16">
        <f t="shared" ca="1" si="67"/>
        <v>5.0619340367938719</v>
      </c>
    </row>
    <row r="2139" spans="5:6" x14ac:dyDescent="0.25">
      <c r="E2139" s="16">
        <f t="shared" ca="1" si="66"/>
        <v>0.43692583543702979</v>
      </c>
      <c r="F2139" s="16">
        <f t="shared" ca="1" si="67"/>
        <v>9.2383838909194882</v>
      </c>
    </row>
    <row r="2140" spans="5:6" x14ac:dyDescent="0.25">
      <c r="E2140" s="16">
        <f t="shared" ca="1" si="66"/>
        <v>0.56800345452601164</v>
      </c>
      <c r="F2140" s="16">
        <f t="shared" ca="1" si="67"/>
        <v>9.7529010430104499</v>
      </c>
    </row>
    <row r="2141" spans="5:6" x14ac:dyDescent="0.25">
      <c r="E2141" s="16">
        <f t="shared" ca="1" si="66"/>
        <v>0.7701114096756676</v>
      </c>
      <c r="F2141" s="16">
        <f t="shared" ca="1" si="67"/>
        <v>10.565966978029611</v>
      </c>
    </row>
    <row r="2142" spans="5:6" x14ac:dyDescent="0.25">
      <c r="E2142" s="16">
        <f t="shared" ca="1" si="66"/>
        <v>0.93189141339455406</v>
      </c>
      <c r="F2142" s="16">
        <f t="shared" ca="1" si="67"/>
        <v>11.516378134271164</v>
      </c>
    </row>
    <row r="2143" spans="5:6" x14ac:dyDescent="0.25">
      <c r="E2143" s="16">
        <f t="shared" ca="1" si="66"/>
        <v>0.93566651351257968</v>
      </c>
      <c r="F2143" s="16">
        <f t="shared" ca="1" si="67"/>
        <v>11.550983201130848</v>
      </c>
    </row>
    <row r="2144" spans="5:6" x14ac:dyDescent="0.25">
      <c r="E2144" s="16">
        <f t="shared" ca="1" si="66"/>
        <v>0.75375530757325915</v>
      </c>
      <c r="F2144" s="16">
        <f t="shared" ca="1" si="67"/>
        <v>10.493944260314066</v>
      </c>
    </row>
    <row r="2145" spans="5:6" x14ac:dyDescent="0.25">
      <c r="E2145" s="16">
        <f t="shared" ca="1" si="66"/>
        <v>0.90217177858190145</v>
      </c>
      <c r="F2145" s="16">
        <f t="shared" ca="1" si="67"/>
        <v>11.280644649028718</v>
      </c>
    </row>
    <row r="2146" spans="5:6" x14ac:dyDescent="0.25">
      <c r="E2146" s="16">
        <f t="shared" ca="1" si="66"/>
        <v>0.82096153807694483</v>
      </c>
      <c r="F2146" s="16">
        <f t="shared" ca="1" si="67"/>
        <v>10.805689853926506</v>
      </c>
    </row>
    <row r="2147" spans="5:6" x14ac:dyDescent="0.25">
      <c r="E2147" s="16">
        <f t="shared" ca="1" si="66"/>
        <v>0.46353649483943427</v>
      </c>
      <c r="F2147" s="16">
        <f t="shared" ca="1" si="67"/>
        <v>9.345809402482395</v>
      </c>
    </row>
    <row r="2148" spans="5:6" x14ac:dyDescent="0.25">
      <c r="E2148" s="16">
        <f t="shared" ca="1" si="66"/>
        <v>0.79692340988804466</v>
      </c>
      <c r="F2148" s="16">
        <f t="shared" ca="1" si="67"/>
        <v>10.688914416921659</v>
      </c>
    </row>
    <row r="2149" spans="5:6" x14ac:dyDescent="0.25">
      <c r="E2149" s="16">
        <f t="shared" ca="1" si="66"/>
        <v>0.15714916632463027</v>
      </c>
      <c r="F2149" s="16">
        <f t="shared" ca="1" si="67"/>
        <v>7.7698998093493845</v>
      </c>
    </row>
    <row r="2150" spans="5:6" x14ac:dyDescent="0.25">
      <c r="E2150" s="16">
        <f t="shared" ca="1" si="66"/>
        <v>0.1610582461950264</v>
      </c>
      <c r="F2150" s="16">
        <f t="shared" ca="1" si="67"/>
        <v>7.7997355075853783</v>
      </c>
    </row>
    <row r="2151" spans="5:6" x14ac:dyDescent="0.25">
      <c r="E2151" s="16">
        <f t="shared" ca="1" si="66"/>
        <v>0.88353150861928198</v>
      </c>
      <c r="F2151" s="16">
        <f t="shared" ca="1" si="67"/>
        <v>11.155655384100191</v>
      </c>
    </row>
    <row r="2152" spans="5:6" x14ac:dyDescent="0.25">
      <c r="E2152" s="16">
        <f t="shared" ca="1" si="66"/>
        <v>0.75129086695186509</v>
      </c>
      <c r="F2152" s="16">
        <f t="shared" ca="1" si="67"/>
        <v>10.483259049268982</v>
      </c>
    </row>
    <row r="2153" spans="5:6" x14ac:dyDescent="0.25">
      <c r="E2153" s="16">
        <f t="shared" ca="1" si="66"/>
        <v>0.20144759382753619</v>
      </c>
      <c r="F2153" s="16">
        <f t="shared" ca="1" si="67"/>
        <v>8.0805728183997907</v>
      </c>
    </row>
    <row r="2154" spans="5:6" x14ac:dyDescent="0.25">
      <c r="E2154" s="16">
        <f t="shared" ca="1" si="66"/>
        <v>0.19812547486089804</v>
      </c>
      <c r="F2154" s="16">
        <f t="shared" ca="1" si="67"/>
        <v>8.0590984733811215</v>
      </c>
    </row>
    <row r="2155" spans="5:6" x14ac:dyDescent="0.25">
      <c r="E2155" s="16">
        <f t="shared" ca="1" si="66"/>
        <v>0.99690735702805189</v>
      </c>
      <c r="F2155" s="16">
        <f t="shared" ca="1" si="67"/>
        <v>12.84793089889776</v>
      </c>
    </row>
    <row r="2156" spans="5:6" x14ac:dyDescent="0.25">
      <c r="E2156" s="16">
        <f t="shared" ca="1" si="66"/>
        <v>0.43674663142445358</v>
      </c>
      <c r="F2156" s="16">
        <f t="shared" ca="1" si="67"/>
        <v>9.2376525125642832</v>
      </c>
    </row>
    <row r="2157" spans="5:6" x14ac:dyDescent="0.25">
      <c r="E2157" s="16">
        <f t="shared" ca="1" si="66"/>
        <v>0.93497229712581442</v>
      </c>
      <c r="F2157" s="16">
        <f t="shared" ca="1" si="67"/>
        <v>11.544517099256407</v>
      </c>
    </row>
    <row r="2158" spans="5:6" x14ac:dyDescent="0.25">
      <c r="E2158" s="16">
        <f t="shared" ca="1" si="66"/>
        <v>0.8913102933869681</v>
      </c>
      <c r="F2158" s="16">
        <f t="shared" ca="1" si="67"/>
        <v>11.206197220882348</v>
      </c>
    </row>
    <row r="2159" spans="5:6" x14ac:dyDescent="0.25">
      <c r="E2159" s="16">
        <f t="shared" ca="1" si="66"/>
        <v>0.66321755539581773</v>
      </c>
      <c r="F2159" s="16">
        <f t="shared" ca="1" si="67"/>
        <v>10.121638851630056</v>
      </c>
    </row>
    <row r="2160" spans="5:6" x14ac:dyDescent="0.25">
      <c r="E2160" s="16">
        <f t="shared" ca="1" si="66"/>
        <v>0.92154019414594224</v>
      </c>
      <c r="F2160" s="16">
        <f t="shared" ca="1" si="67"/>
        <v>11.427717959274716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68996-4B2E-466B-AFF1-78B5AD9AB165}">
  <sheetPr>
    <tabColor theme="8" tint="-0.249977111117893"/>
  </sheetPr>
  <dimension ref="B2:AD2002"/>
  <sheetViews>
    <sheetView zoomScale="80" zoomScaleNormal="80" workbookViewId="0">
      <selection activeCell="T8" sqref="T8"/>
    </sheetView>
  </sheetViews>
  <sheetFormatPr baseColWidth="10" defaultRowHeight="15" x14ac:dyDescent="0.25"/>
  <cols>
    <col min="1" max="1" width="2.85546875" style="31" customWidth="1"/>
    <col min="2" max="8" width="11.42578125" style="31"/>
    <col min="9" max="9" width="4.85546875" style="31" customWidth="1"/>
    <col min="10" max="10" width="8.85546875" style="31" bestFit="1" customWidth="1"/>
    <col min="11" max="11" width="10.7109375" style="31" bestFit="1" customWidth="1"/>
    <col min="12" max="12" width="8.7109375" style="31" bestFit="1" customWidth="1"/>
    <col min="13" max="13" width="4" style="31" customWidth="1"/>
    <col min="14" max="16" width="11.42578125" style="31"/>
    <col min="17" max="17" width="10.42578125" style="31" customWidth="1"/>
    <col min="18" max="18" width="7" style="31" customWidth="1"/>
    <col min="19" max="19" width="11.7109375" style="31" bestFit="1" customWidth="1"/>
    <col min="20" max="20" width="17.7109375" style="31" bestFit="1" customWidth="1"/>
    <col min="21" max="21" width="18.85546875" style="31" bestFit="1" customWidth="1"/>
    <col min="22" max="22" width="3.85546875" style="31" customWidth="1"/>
    <col min="23" max="23" width="3.28515625" style="13" customWidth="1"/>
    <col min="24" max="24" width="4.140625" style="31" customWidth="1"/>
    <col min="25" max="25" width="11.42578125" style="31"/>
    <col min="26" max="26" width="3.85546875" style="31" customWidth="1"/>
    <col min="27" max="27" width="8" style="31" customWidth="1"/>
    <col min="28" max="28" width="10" style="31" customWidth="1"/>
    <col min="29" max="16384" width="11.42578125" style="31"/>
  </cols>
  <sheetData>
    <row r="2" spans="2:30" x14ac:dyDescent="0.25">
      <c r="B2" s="105" t="s">
        <v>30</v>
      </c>
      <c r="C2" s="105"/>
      <c r="D2" s="105"/>
      <c r="E2" s="105"/>
      <c r="F2" s="105"/>
      <c r="G2" s="105"/>
      <c r="H2" s="105"/>
      <c r="J2" s="105" t="s">
        <v>31</v>
      </c>
      <c r="K2" s="105"/>
      <c r="L2" s="105"/>
      <c r="N2" s="32" t="s">
        <v>32</v>
      </c>
      <c r="O2" s="32" t="s">
        <v>13</v>
      </c>
      <c r="P2" s="32" t="s">
        <v>33</v>
      </c>
      <c r="S2" s="30" t="s">
        <v>15</v>
      </c>
      <c r="T2" s="30" t="s">
        <v>16</v>
      </c>
      <c r="U2" s="30" t="s">
        <v>17</v>
      </c>
      <c r="Y2" s="30" t="s">
        <v>39</v>
      </c>
      <c r="AA2" s="31" t="s">
        <v>40</v>
      </c>
      <c r="AB2" s="31">
        <v>0.53839999999999999</v>
      </c>
    </row>
    <row r="3" spans="2:30" x14ac:dyDescent="0.25">
      <c r="B3" s="106"/>
      <c r="C3" s="106"/>
      <c r="D3" s="106"/>
      <c r="E3" s="106"/>
      <c r="F3" s="106"/>
      <c r="G3" s="106"/>
      <c r="H3" s="106"/>
      <c r="J3" s="33" t="s">
        <v>34</v>
      </c>
      <c r="K3" s="33"/>
      <c r="L3" s="33">
        <v>200</v>
      </c>
      <c r="N3" s="33">
        <v>1</v>
      </c>
      <c r="O3" s="33">
        <f t="shared" ref="O3:O67" ca="1" si="0">RAND()</f>
        <v>0.16045903559088914</v>
      </c>
      <c r="P3" s="33">
        <v>133.415984522043</v>
      </c>
      <c r="Q3" s="31">
        <f>_xlfn.NORM.S.DIST(($L$5+$L$6*ASINH((P3-$L$3)/$L$4)),TRUE)</f>
        <v>0.64798439364484106</v>
      </c>
      <c r="S3" s="33" t="s">
        <v>19</v>
      </c>
      <c r="T3" s="33">
        <f>AVERAGE(P3:P2002)</f>
        <v>127.87097162080858</v>
      </c>
      <c r="U3" s="33">
        <f>L3-L4*EXP((L6^-2)/2)*SINH(L5/L6)</f>
        <v>127.84009434672522</v>
      </c>
      <c r="Y3" s="12">
        <v>133.41598452204323</v>
      </c>
    </row>
    <row r="4" spans="2:30" x14ac:dyDescent="0.25">
      <c r="B4" s="106"/>
      <c r="C4" s="106"/>
      <c r="D4" s="106"/>
      <c r="E4" s="106"/>
      <c r="F4" s="106"/>
      <c r="G4" s="106"/>
      <c r="H4" s="106"/>
      <c r="J4" s="33" t="s">
        <v>35</v>
      </c>
      <c r="K4" s="33"/>
      <c r="L4" s="33">
        <v>100</v>
      </c>
      <c r="N4" s="33">
        <v>2</v>
      </c>
      <c r="O4" s="33">
        <f t="shared" ca="1" si="0"/>
        <v>6.0694130926458034E-2</v>
      </c>
      <c r="P4" s="33">
        <v>135.23576876865587</v>
      </c>
      <c r="Q4" s="31">
        <f t="shared" ref="Q4:Q67" si="1">_xlfn.NORM.S.DIST(($L$5+$L$6*ASINH((P4-$L$3)/$L$4)),TRUE)</f>
        <v>0.69734577499653772</v>
      </c>
      <c r="S4" s="33" t="s">
        <v>21</v>
      </c>
      <c r="T4" s="33">
        <f>_xlfn.VAR.S(P3:P2002)</f>
        <v>184.7942052474539</v>
      </c>
      <c r="U4" s="33">
        <f>((L4^2)/2)*(EXP(L6^-2)-1)*(EXP(L6^-2)*COSH(2*L5/L6)+1)</f>
        <v>189.67661927059748</v>
      </c>
      <c r="Y4" s="12">
        <v>135.23576876865587</v>
      </c>
      <c r="AA4" s="31">
        <v>-3</v>
      </c>
      <c r="AB4" s="31" t="s">
        <v>33</v>
      </c>
      <c r="AC4" s="31">
        <f>NORMSDIST(AA4*$AB$2)</f>
        <v>5.3133695284313019E-2</v>
      </c>
      <c r="AD4" s="31">
        <f>_xlfn.PERCENTILE.EXC($Y$3:$Y$2002,AC4)</f>
        <v>105.1193229401123</v>
      </c>
    </row>
    <row r="5" spans="2:30" x14ac:dyDescent="0.25">
      <c r="B5" s="106"/>
      <c r="C5" s="106"/>
      <c r="D5" s="106"/>
      <c r="E5" s="106"/>
      <c r="F5" s="106"/>
      <c r="G5" s="106"/>
      <c r="H5" s="106"/>
      <c r="J5" s="33" t="s">
        <v>1</v>
      </c>
      <c r="K5" s="33"/>
      <c r="L5" s="33">
        <v>6</v>
      </c>
      <c r="N5" s="33">
        <v>3</v>
      </c>
      <c r="O5" s="33">
        <f t="shared" ca="1" si="0"/>
        <v>0.46450410353343152</v>
      </c>
      <c r="P5" s="33">
        <v>115.8478047192032</v>
      </c>
      <c r="Q5" s="31">
        <f t="shared" si="1"/>
        <v>0.18865126714343899</v>
      </c>
      <c r="S5" s="33" t="s">
        <v>22</v>
      </c>
      <c r="T5" s="33">
        <f>_xlfn.STDEV.S(P3:P2002)</f>
        <v>13.593903238123108</v>
      </c>
      <c r="U5" s="33">
        <f>SQRT(U4)</f>
        <v>13.772313504658449</v>
      </c>
      <c r="Y5" s="12">
        <v>115.8478047192032</v>
      </c>
      <c r="AA5" s="31">
        <v>-1</v>
      </c>
      <c r="AB5" s="31" t="s">
        <v>41</v>
      </c>
      <c r="AC5" s="31">
        <f>NORMSDIST(AA5*$AB$2)</f>
        <v>0.29515046318931154</v>
      </c>
      <c r="AD5" s="31">
        <f t="shared" ref="AD5:AD7" si="2">_xlfn.PERCENTILE.EXC($Y$3:$Y$2002,AC5)</f>
        <v>121.14430205155767</v>
      </c>
    </row>
    <row r="6" spans="2:30" x14ac:dyDescent="0.25">
      <c r="B6" s="106"/>
      <c r="C6" s="106"/>
      <c r="D6" s="106"/>
      <c r="E6" s="106"/>
      <c r="F6" s="106"/>
      <c r="G6" s="106"/>
      <c r="H6" s="106"/>
      <c r="J6" s="33" t="s">
        <v>36</v>
      </c>
      <c r="K6" s="33"/>
      <c r="L6" s="33">
        <v>9</v>
      </c>
      <c r="N6" s="33">
        <v>4</v>
      </c>
      <c r="O6" s="33">
        <f t="shared" ca="1" si="0"/>
        <v>0.68004206555622559</v>
      </c>
      <c r="P6" s="33">
        <v>113.38491202485355</v>
      </c>
      <c r="Q6" s="31">
        <f t="shared" si="1"/>
        <v>0.14652593553355109</v>
      </c>
      <c r="S6" s="33" t="s">
        <v>23</v>
      </c>
      <c r="T6" s="33">
        <f>SKEW(P3:P2002)</f>
        <v>-0.11448706958944364</v>
      </c>
      <c r="U6" s="33">
        <f>-((L4^3)*SQRT(EXP(L6^-2))*((EXP(L6^-2)-1)^2)*(EXP(L6^-2)*(EXP(L6^-2)+2)*SINH(3*(L5/L6))+3*SINH((L5/L6))))/(4*U5^3)</f>
        <v>-0.19633292872272667</v>
      </c>
      <c r="Y6" s="12">
        <v>113.38491202485355</v>
      </c>
      <c r="AA6" s="31">
        <v>1</v>
      </c>
      <c r="AB6" s="31" t="s">
        <v>42</v>
      </c>
      <c r="AC6" s="31">
        <f>NORMSDIST(AA6*$AB$2)</f>
        <v>0.7048495368106884</v>
      </c>
      <c r="AD6" s="31">
        <f t="shared" si="2"/>
        <v>134.88620637707427</v>
      </c>
    </row>
    <row r="7" spans="2:30" x14ac:dyDescent="0.25">
      <c r="B7" s="106"/>
      <c r="C7" s="106"/>
      <c r="D7" s="106"/>
      <c r="E7" s="106"/>
      <c r="F7" s="106"/>
      <c r="G7" s="106"/>
      <c r="H7" s="106"/>
      <c r="N7" s="33">
        <v>5</v>
      </c>
      <c r="O7" s="33">
        <f t="shared" ca="1" si="0"/>
        <v>0.38065480895213311</v>
      </c>
      <c r="P7" s="33">
        <v>125.72873396533603</v>
      </c>
      <c r="Q7" s="31">
        <f t="shared" si="1"/>
        <v>0.42631492210821181</v>
      </c>
      <c r="S7" s="33" t="s">
        <v>24</v>
      </c>
      <c r="T7" s="31">
        <f>T20/(T5^4)</f>
        <v>3.1378051011524271</v>
      </c>
      <c r="U7" s="35">
        <f>((L4^4)*((EXP(L6^-2)-1)^2)*((EXP(L6^-2)^2)*(EXP(L6^-2)^4+2*EXP(L6^-2)^3+3*EXP(L6^-2)^2-3)*COSH(4*(L5/L6))+(4*EXP(L6^-2)^2)*(EXP(L6^-2)+2)*COSH(2*(L5/L6))+3*(2*EXP(L6^-2)+1)))/(8*U5^4)</f>
        <v>3.1018305211896813</v>
      </c>
      <c r="Y7" s="12">
        <v>125.72873396533603</v>
      </c>
      <c r="AA7" s="31">
        <v>3</v>
      </c>
      <c r="AB7" s="31" t="s">
        <v>43</v>
      </c>
      <c r="AC7" s="31">
        <f>NORMSDIST(AA7*$AB$2)</f>
        <v>0.946866304715687</v>
      </c>
      <c r="AD7" s="31">
        <f t="shared" si="2"/>
        <v>149.38864611716122</v>
      </c>
    </row>
    <row r="8" spans="2:30" x14ac:dyDescent="0.25">
      <c r="B8" s="106"/>
      <c r="C8" s="106"/>
      <c r="D8" s="106"/>
      <c r="E8" s="106"/>
      <c r="F8" s="106"/>
      <c r="G8" s="106"/>
      <c r="H8" s="106"/>
      <c r="J8" s="31" t="s">
        <v>101</v>
      </c>
      <c r="K8" s="34">
        <f>EXP(L6^-2)</f>
        <v>1.0124222014905562</v>
      </c>
      <c r="N8" s="33">
        <v>6</v>
      </c>
      <c r="O8" s="33">
        <f t="shared" ca="1" si="0"/>
        <v>0.74068689566847312</v>
      </c>
      <c r="P8" s="33">
        <v>139.88074608034395</v>
      </c>
      <c r="Q8" s="31">
        <f t="shared" si="1"/>
        <v>0.80822528081270528</v>
      </c>
      <c r="S8" s="33" t="s">
        <v>100</v>
      </c>
      <c r="T8" s="33">
        <f>MEDIAN(P3:P2002)</f>
        <v>128.14324149975664</v>
      </c>
      <c r="U8" s="33">
        <f>L3+L4*SINH(-L5/L6)</f>
        <v>128.28415389889582</v>
      </c>
      <c r="Y8" s="12">
        <v>139.88074608034395</v>
      </c>
    </row>
    <row r="9" spans="2:30" x14ac:dyDescent="0.25">
      <c r="B9" s="106"/>
      <c r="C9" s="106"/>
      <c r="D9" s="106"/>
      <c r="E9" s="106"/>
      <c r="F9" s="106"/>
      <c r="G9" s="106"/>
      <c r="H9" s="106"/>
      <c r="J9" s="31" t="s">
        <v>102</v>
      </c>
      <c r="K9" s="31">
        <f>(L5/L6)</f>
        <v>0.66666666666666663</v>
      </c>
      <c r="N9" s="33">
        <v>7</v>
      </c>
      <c r="O9" s="33">
        <f t="shared" ca="1" si="0"/>
        <v>0.22582572824512592</v>
      </c>
      <c r="P9" s="33">
        <v>125.06521412129032</v>
      </c>
      <c r="Q9" s="31">
        <f t="shared" si="1"/>
        <v>0.40763671041133559</v>
      </c>
      <c r="Y9" s="12">
        <v>125.06521412129032</v>
      </c>
      <c r="AA9" s="31" t="s">
        <v>44</v>
      </c>
      <c r="AB9" s="31" t="s">
        <v>45</v>
      </c>
      <c r="AC9" s="31">
        <f>AD7-AD6</f>
        <v>14.502439740086942</v>
      </c>
    </row>
    <row r="10" spans="2:30" x14ac:dyDescent="0.25">
      <c r="B10" s="106"/>
      <c r="C10" s="106"/>
      <c r="D10" s="106"/>
      <c r="E10" s="106"/>
      <c r="F10" s="106"/>
      <c r="G10" s="106"/>
      <c r="H10" s="106"/>
      <c r="N10" s="33">
        <v>8</v>
      </c>
      <c r="O10" s="33">
        <f t="shared" ca="1" si="0"/>
        <v>2.3672004620940545E-2</v>
      </c>
      <c r="P10" s="33">
        <v>139.05934031445929</v>
      </c>
      <c r="Q10" s="31">
        <f t="shared" si="1"/>
        <v>0.79049266941563034</v>
      </c>
      <c r="S10" s="95" t="s">
        <v>26</v>
      </c>
      <c r="T10" s="95"/>
      <c r="Y10" s="12">
        <v>139.05934031445929</v>
      </c>
      <c r="AA10" s="31" t="s">
        <v>46</v>
      </c>
      <c r="AB10" s="31" t="s">
        <v>47</v>
      </c>
      <c r="AC10" s="31">
        <f>AD5-AD4</f>
        <v>16.024979111445376</v>
      </c>
    </row>
    <row r="11" spans="2:30" x14ac:dyDescent="0.25">
      <c r="B11" s="106"/>
      <c r="C11" s="106"/>
      <c r="D11" s="106"/>
      <c r="E11" s="106"/>
      <c r="F11" s="106"/>
      <c r="G11" s="106"/>
      <c r="H11" s="106"/>
      <c r="K11" s="31">
        <f>(EXP(L6^-2)^2)*(EXP(L6^-2)^4+2*EXP(L6^-2)^3+3*EXP(L6^-2)^2-3)*COSH(4*(L5/L6))</f>
        <v>23.724680366032437</v>
      </c>
      <c r="N11" s="33">
        <v>9</v>
      </c>
      <c r="O11" s="33">
        <f t="shared" ca="1" si="0"/>
        <v>0.94511297820608009</v>
      </c>
      <c r="P11" s="33">
        <v>121.31367131187021</v>
      </c>
      <c r="Q11" s="31">
        <f t="shared" si="1"/>
        <v>0.30804630378455711</v>
      </c>
      <c r="S11" s="33"/>
      <c r="T11" s="33">
        <f>SUMPRODUCT(P3:P2002)/COUNT(P3:P2160)</f>
        <v>127.87097162080858</v>
      </c>
      <c r="Y11" s="12">
        <v>121.31367131187021</v>
      </c>
      <c r="AA11" s="31" t="s">
        <v>48</v>
      </c>
      <c r="AB11" s="31" t="s">
        <v>49</v>
      </c>
      <c r="AC11" s="31">
        <f>AD6-AD5</f>
        <v>13.7419043255166</v>
      </c>
    </row>
    <row r="12" spans="2:30" x14ac:dyDescent="0.25">
      <c r="B12" s="105" t="s">
        <v>37</v>
      </c>
      <c r="C12" s="105"/>
      <c r="D12" s="105"/>
      <c r="E12" s="105"/>
      <c r="F12" s="105"/>
      <c r="G12" s="105"/>
      <c r="H12" s="105"/>
      <c r="K12" s="34">
        <f>(4*EXP(L6^-2)^2)*(EXP(L6^-2)+2)*COSH(2*(L5/L6))</f>
        <v>25.05546885362515</v>
      </c>
      <c r="N12" s="33">
        <v>10</v>
      </c>
      <c r="O12" s="33">
        <f t="shared" ca="1" si="0"/>
        <v>0.35991540259344579</v>
      </c>
      <c r="P12" s="33">
        <v>139.37195556791474</v>
      </c>
      <c r="Q12" s="31">
        <f t="shared" si="1"/>
        <v>0.79734468161194816</v>
      </c>
      <c r="S12" s="33"/>
      <c r="T12" s="33">
        <f>SUMPRODUCT(P3:P2002,P3:P2002)/COUNT(P3:P2002)</f>
        <v>16535.68719139446</v>
      </c>
      <c r="Y12" s="12">
        <v>139.37195556791474</v>
      </c>
      <c r="AA12" s="31" t="s">
        <v>57</v>
      </c>
      <c r="AB12" s="31" t="s">
        <v>64</v>
      </c>
      <c r="AC12" s="31">
        <f>AC9*AC10/AC11^2</f>
        <v>1.2306787466618319</v>
      </c>
    </row>
    <row r="13" spans="2:30" x14ac:dyDescent="0.25">
      <c r="B13" s="106"/>
      <c r="C13" s="106"/>
      <c r="D13" s="106"/>
      <c r="E13" s="106"/>
      <c r="F13" s="106"/>
      <c r="G13" s="106"/>
      <c r="H13" s="106"/>
      <c r="K13" s="34">
        <f>3*(2*EXP(L6^-2)+1)</f>
        <v>9.0745332089433361</v>
      </c>
      <c r="N13" s="33">
        <v>11</v>
      </c>
      <c r="O13" s="33">
        <f t="shared" ca="1" si="0"/>
        <v>0.68924840549169031</v>
      </c>
      <c r="P13" s="33">
        <v>98.265617757734077</v>
      </c>
      <c r="Q13" s="31">
        <f t="shared" si="1"/>
        <v>2.05628489005188E-2</v>
      </c>
      <c r="S13" s="33"/>
      <c r="T13" s="33">
        <f>SUMPRODUCT(P3:P2002,P3:P2002,P3:P2002)/COUNT(P3:P2002)</f>
        <v>2161383.2181195882</v>
      </c>
      <c r="Y13" s="12">
        <v>98.265617757734077</v>
      </c>
    </row>
    <row r="14" spans="2:30" x14ac:dyDescent="0.25">
      <c r="B14" s="106"/>
      <c r="C14" s="106"/>
      <c r="D14" s="106"/>
      <c r="E14" s="106"/>
      <c r="F14" s="106"/>
      <c r="G14" s="106"/>
      <c r="H14" s="106"/>
      <c r="K14" s="34">
        <f>((L4^4)*((EXP(L6^-2)-1)^2)*((EXP(L6^-2)^2)*(EXP(L6^-2)^4+2*EXP(L6^-2)^3+3*EXP(L6^-2)^2-3)*COSH(4*(L5/L6))+(4*EXP(L6^-2)^2)*(EXP(L6^-2)+2)*COSH(2*(L5/L6))+3*(2*EXP(L6^-2)+1)))/(8*U5^4)</f>
        <v>3.1018305211896813</v>
      </c>
      <c r="N14" s="33">
        <v>12</v>
      </c>
      <c r="O14" s="33">
        <f t="shared" ca="1" si="0"/>
        <v>0.35794798663805782</v>
      </c>
      <c r="P14" s="33">
        <v>132.4615242722015</v>
      </c>
      <c r="Q14" s="31">
        <f t="shared" si="1"/>
        <v>0.62116438849924605</v>
      </c>
      <c r="S14" s="33"/>
      <c r="T14" s="33">
        <f>SUMPRODUCT(P3:P2002,P3:P2002,P3:P2002,P3:P2002)/COUNT(P3:P2002)</f>
        <v>285435332.7695654</v>
      </c>
      <c r="Y14" s="12">
        <v>132.4615242722015</v>
      </c>
      <c r="AA14" s="31" t="s">
        <v>51</v>
      </c>
      <c r="AB14" s="31">
        <f>((AD6+AD5)/2)+((AC11*((AC10/AC11)-(AC9/AC11)))/(2*((AC9/AC11)+(AC10/AC11)-2)))</f>
        <v>131.45238791323851</v>
      </c>
    </row>
    <row r="15" spans="2:30" x14ac:dyDescent="0.25">
      <c r="B15" s="106"/>
      <c r="C15" s="106"/>
      <c r="D15" s="106"/>
      <c r="E15" s="106"/>
      <c r="F15" s="106"/>
      <c r="G15" s="106"/>
      <c r="H15" s="106"/>
      <c r="N15" s="33">
        <v>13</v>
      </c>
      <c r="O15" s="33">
        <f t="shared" ca="1" si="0"/>
        <v>0.79993884248024916</v>
      </c>
      <c r="P15" s="33">
        <v>131.22437898537478</v>
      </c>
      <c r="Q15" s="31">
        <f t="shared" si="1"/>
        <v>0.5857146433183501</v>
      </c>
      <c r="Y15" s="12">
        <v>131.22437898537478</v>
      </c>
      <c r="AA15" s="31" t="s">
        <v>50</v>
      </c>
      <c r="AB15" s="34">
        <f>(2*AC11*SQRT((AC9/AC11)*(AC10/AC11)-1))/(((AC9/AC11)+(AC10/AC11)-2)*SQRT((AC9/AC11)+(AC10/AC11)+2))</f>
        <v>29.007214743346527</v>
      </c>
    </row>
    <row r="16" spans="2:30" x14ac:dyDescent="0.25">
      <c r="B16" s="105" t="s">
        <v>38</v>
      </c>
      <c r="C16" s="105"/>
      <c r="D16" s="105"/>
      <c r="E16" s="105"/>
      <c r="F16" s="105"/>
      <c r="G16" s="105"/>
      <c r="H16" s="105"/>
      <c r="N16" s="33">
        <v>14</v>
      </c>
      <c r="O16" s="33">
        <f t="shared" ca="1" si="0"/>
        <v>0.6420458719463682</v>
      </c>
      <c r="P16" s="33">
        <v>104.41280202231708</v>
      </c>
      <c r="Q16" s="31">
        <f t="shared" si="1"/>
        <v>4.9633996728043042E-2</v>
      </c>
      <c r="S16" s="95" t="s">
        <v>27</v>
      </c>
      <c r="T16" s="95"/>
      <c r="Y16" s="12">
        <v>104.41280202231708</v>
      </c>
      <c r="AA16" s="31" t="s">
        <v>53</v>
      </c>
      <c r="AB16" s="31">
        <f>AB17*ASINH(((AC10/AC11)-(AC9/AC11))/(2*SQRT((AC9/AC11)*(AC10/AC11)-1)))</f>
        <v>0.26571888942869254</v>
      </c>
    </row>
    <row r="17" spans="2:28" x14ac:dyDescent="0.25">
      <c r="B17" s="96"/>
      <c r="C17" s="97"/>
      <c r="D17" s="97"/>
      <c r="E17" s="97"/>
      <c r="F17" s="97"/>
      <c r="G17" s="97"/>
      <c r="H17" s="98"/>
      <c r="N17" s="33">
        <v>15</v>
      </c>
      <c r="O17" s="33">
        <f t="shared" ca="1" si="0"/>
        <v>0.83656532870657263</v>
      </c>
      <c r="P17" s="33">
        <v>123.70724055467903</v>
      </c>
      <c r="Q17" s="31">
        <f t="shared" si="1"/>
        <v>0.37027893966418235</v>
      </c>
      <c r="S17" s="33"/>
      <c r="T17" s="33">
        <v>0</v>
      </c>
      <c r="Y17" s="12">
        <v>123.70724055467903</v>
      </c>
      <c r="AA17" s="31" t="s">
        <v>52</v>
      </c>
      <c r="AB17" s="31">
        <f>2*AB2/ACOSH(0.5*((AC9/AC11)+(AC10/AC11)))</f>
        <v>2.3088350265323663</v>
      </c>
    </row>
    <row r="18" spans="2:28" x14ac:dyDescent="0.25">
      <c r="B18" s="99"/>
      <c r="C18" s="100"/>
      <c r="D18" s="100"/>
      <c r="E18" s="100"/>
      <c r="F18" s="100"/>
      <c r="G18" s="100"/>
      <c r="H18" s="101"/>
      <c r="N18" s="33">
        <v>16</v>
      </c>
      <c r="O18" s="33">
        <f t="shared" ca="1" si="0"/>
        <v>0.17575779950704362</v>
      </c>
      <c r="P18" s="33">
        <v>141.32737676766851</v>
      </c>
      <c r="Q18" s="31">
        <f t="shared" si="1"/>
        <v>0.83727374646985875</v>
      </c>
      <c r="S18" s="33"/>
      <c r="T18" s="33">
        <f>T12-T11^2</f>
        <v>184.70180814482774</v>
      </c>
      <c r="Y18" s="12">
        <v>141.32737676766851</v>
      </c>
    </row>
    <row r="19" spans="2:28" x14ac:dyDescent="0.25">
      <c r="B19" s="99"/>
      <c r="C19" s="100"/>
      <c r="D19" s="100"/>
      <c r="E19" s="100"/>
      <c r="F19" s="100"/>
      <c r="G19" s="100"/>
      <c r="H19" s="101"/>
      <c r="N19" s="33">
        <v>17</v>
      </c>
      <c r="O19" s="33">
        <f t="shared" ca="1" si="0"/>
        <v>0.68321912913241067</v>
      </c>
      <c r="P19" s="33">
        <v>119.55659741171749</v>
      </c>
      <c r="Q19" s="31">
        <f t="shared" si="1"/>
        <v>0.26593888385979048</v>
      </c>
      <c r="S19" s="33"/>
      <c r="T19" s="33">
        <f>T13-3*T11*T12+2*T11^3</f>
        <v>-287.16879697935656</v>
      </c>
      <c r="Y19" s="12">
        <v>119.55659741171749</v>
      </c>
      <c r="AB19" s="31">
        <f>(((AC11^2)/(AC10*AC9))-1)</f>
        <v>-0.18744026195913355</v>
      </c>
    </row>
    <row r="20" spans="2:28" x14ac:dyDescent="0.25">
      <c r="B20" s="102"/>
      <c r="C20" s="103"/>
      <c r="D20" s="103"/>
      <c r="E20" s="103"/>
      <c r="F20" s="103"/>
      <c r="G20" s="103"/>
      <c r="H20" s="104"/>
      <c r="N20" s="33">
        <v>18</v>
      </c>
      <c r="O20" s="33">
        <f t="shared" ca="1" si="0"/>
        <v>0.24821637323974965</v>
      </c>
      <c r="P20" s="33">
        <v>88.909749930435567</v>
      </c>
      <c r="Q20" s="31">
        <f t="shared" si="1"/>
        <v>4.410069562903989E-3</v>
      </c>
      <c r="S20" s="33"/>
      <c r="T20" s="33">
        <f>T14-4*T11*T13+6*(T11^2)*T12-3*(T11^4)</f>
        <v>107152.58726263046</v>
      </c>
      <c r="Y20" s="12">
        <v>88.909749930435567</v>
      </c>
      <c r="AB20" s="31">
        <f>SQRT(((1+(AC11/AC9))*(1+(AC11/AC10)))^2)</f>
        <v>3.6176480924260148</v>
      </c>
    </row>
    <row r="21" spans="2:28" x14ac:dyDescent="0.25">
      <c r="N21" s="33">
        <v>19</v>
      </c>
      <c r="O21" s="33">
        <f t="shared" ca="1" si="0"/>
        <v>0.77898444610936923</v>
      </c>
      <c r="P21" s="33">
        <v>115.68100764071281</v>
      </c>
      <c r="Q21" s="31">
        <f t="shared" si="1"/>
        <v>0.18556502970208508</v>
      </c>
      <c r="Y21" s="12">
        <v>115.68100764071281</v>
      </c>
      <c r="AB21" s="31">
        <f>(1+(AC11/AC9))*(1+(AC11/AC10))</f>
        <v>3.6176480924260148</v>
      </c>
    </row>
    <row r="22" spans="2:28" x14ac:dyDescent="0.25">
      <c r="N22" s="33">
        <v>20</v>
      </c>
      <c r="O22" s="33">
        <f t="shared" ca="1" si="0"/>
        <v>9.3038041433319729E-2</v>
      </c>
      <c r="P22" s="33">
        <v>129.79329847166974</v>
      </c>
      <c r="Q22" s="31">
        <f t="shared" si="1"/>
        <v>0.54409984760620445</v>
      </c>
      <c r="Y22" s="12">
        <v>129.79329847166974</v>
      </c>
    </row>
    <row r="23" spans="2:28" x14ac:dyDescent="0.25">
      <c r="N23" s="33">
        <v>21</v>
      </c>
      <c r="O23" s="33">
        <f t="shared" ca="1" si="0"/>
        <v>0.46590194346725367</v>
      </c>
      <c r="P23" s="33">
        <v>110.05402810735853</v>
      </c>
      <c r="Q23" s="31">
        <f t="shared" si="1"/>
        <v>0.10094459742265165</v>
      </c>
      <c r="Y23" s="12">
        <v>110.05402810735853</v>
      </c>
    </row>
    <row r="24" spans="2:28" x14ac:dyDescent="0.25">
      <c r="N24" s="33">
        <v>22</v>
      </c>
      <c r="O24" s="33">
        <f t="shared" ca="1" si="0"/>
        <v>0.29552873338378327</v>
      </c>
      <c r="P24" s="33">
        <v>125.49214784006172</v>
      </c>
      <c r="Q24" s="31">
        <f t="shared" si="1"/>
        <v>0.41962687284005351</v>
      </c>
      <c r="Y24" s="12">
        <v>125.49214784006172</v>
      </c>
    </row>
    <row r="25" spans="2:28" x14ac:dyDescent="0.25">
      <c r="N25" s="33">
        <v>23</v>
      </c>
      <c r="O25" s="33">
        <f t="shared" ca="1" si="0"/>
        <v>0.81024508700331233</v>
      </c>
      <c r="P25" s="33">
        <v>131.77778232351346</v>
      </c>
      <c r="Q25" s="31">
        <f t="shared" si="1"/>
        <v>0.60165207436250834</v>
      </c>
      <c r="Y25" s="12">
        <v>131.77778232351346</v>
      </c>
    </row>
    <row r="26" spans="2:28" x14ac:dyDescent="0.25">
      <c r="N26" s="33">
        <v>24</v>
      </c>
      <c r="O26" s="33">
        <f t="shared" ca="1" si="0"/>
        <v>0.40378401212960702</v>
      </c>
      <c r="P26" s="33">
        <v>150.2132059992021</v>
      </c>
      <c r="Q26" s="31">
        <f t="shared" si="1"/>
        <v>0.95412748454421903</v>
      </c>
      <c r="Y26" s="12">
        <v>150.2132059992021</v>
      </c>
    </row>
    <row r="27" spans="2:28" x14ac:dyDescent="0.25">
      <c r="N27" s="33">
        <v>25</v>
      </c>
      <c r="O27" s="33">
        <f t="shared" ca="1" si="0"/>
        <v>0.25556160007569562</v>
      </c>
      <c r="P27" s="33">
        <v>130.50686194809273</v>
      </c>
      <c r="Q27" s="31">
        <f t="shared" si="1"/>
        <v>0.56490485100930854</v>
      </c>
      <c r="Y27" s="12">
        <v>130.50686194809273</v>
      </c>
    </row>
    <row r="28" spans="2:28" x14ac:dyDescent="0.25">
      <c r="N28" s="33">
        <v>26</v>
      </c>
      <c r="O28" s="33">
        <f t="shared" ca="1" si="0"/>
        <v>0.11489662890697261</v>
      </c>
      <c r="P28" s="33">
        <v>150.66565411521375</v>
      </c>
      <c r="Q28" s="31">
        <f t="shared" si="1"/>
        <v>0.95753302896819958</v>
      </c>
      <c r="Y28" s="12">
        <v>150.66565411521375</v>
      </c>
    </row>
    <row r="29" spans="2:28" x14ac:dyDescent="0.25">
      <c r="N29" s="33">
        <v>27</v>
      </c>
      <c r="O29" s="33">
        <f t="shared" ca="1" si="0"/>
        <v>0.33303000100659286</v>
      </c>
      <c r="P29" s="33">
        <v>118.74307584102995</v>
      </c>
      <c r="Q29" s="31">
        <f t="shared" si="1"/>
        <v>0.2475947813433616</v>
      </c>
      <c r="Y29" s="12">
        <v>118.74307584102995</v>
      </c>
    </row>
    <row r="30" spans="2:28" x14ac:dyDescent="0.25">
      <c r="N30" s="33">
        <v>28</v>
      </c>
      <c r="O30" s="33">
        <f t="shared" ca="1" si="0"/>
        <v>0.62137954629872549</v>
      </c>
      <c r="P30" s="33">
        <v>119.58385176741572</v>
      </c>
      <c r="Q30" s="31">
        <f t="shared" si="1"/>
        <v>0.26656644067862645</v>
      </c>
      <c r="Y30" s="12">
        <v>119.58385176741572</v>
      </c>
    </row>
    <row r="31" spans="2:28" x14ac:dyDescent="0.25">
      <c r="N31" s="33">
        <v>29</v>
      </c>
      <c r="O31" s="33">
        <f t="shared" ca="1" si="0"/>
        <v>0.48626195992689514</v>
      </c>
      <c r="P31" s="33">
        <v>165.61761193120205</v>
      </c>
      <c r="Q31" s="31">
        <f t="shared" si="1"/>
        <v>0.99847929225196608</v>
      </c>
      <c r="Y31" s="12">
        <v>165.61761193120205</v>
      </c>
    </row>
    <row r="32" spans="2:28" x14ac:dyDescent="0.25">
      <c r="N32" s="33">
        <v>30</v>
      </c>
      <c r="O32" s="33">
        <f t="shared" ca="1" si="0"/>
        <v>0.90895006396404421</v>
      </c>
      <c r="P32" s="33">
        <v>146.32757219973959</v>
      </c>
      <c r="Q32" s="31">
        <f t="shared" si="1"/>
        <v>0.91553658066791421</v>
      </c>
      <c r="Y32" s="12">
        <v>146.32757219973959</v>
      </c>
    </row>
    <row r="33" spans="14:25" x14ac:dyDescent="0.25">
      <c r="N33" s="33">
        <v>31</v>
      </c>
      <c r="O33" s="33">
        <f t="shared" ca="1" si="0"/>
        <v>0.80705254995013276</v>
      </c>
      <c r="P33" s="33">
        <v>135.19832682419857</v>
      </c>
      <c r="Q33" s="31">
        <f t="shared" si="1"/>
        <v>0.69635781355112647</v>
      </c>
      <c r="Y33" s="12">
        <v>135.19832682419857</v>
      </c>
    </row>
    <row r="34" spans="14:25" x14ac:dyDescent="0.25">
      <c r="N34" s="33">
        <v>32</v>
      </c>
      <c r="O34" s="33">
        <f t="shared" ca="1" si="0"/>
        <v>0.34721309257227806</v>
      </c>
      <c r="P34" s="33">
        <v>131.06274818036837</v>
      </c>
      <c r="Q34" s="31">
        <f t="shared" si="1"/>
        <v>0.58103964169367672</v>
      </c>
      <c r="Y34" s="12">
        <v>131.06274818036837</v>
      </c>
    </row>
    <row r="35" spans="14:25" x14ac:dyDescent="0.25">
      <c r="N35" s="33">
        <v>33</v>
      </c>
      <c r="O35" s="33">
        <f t="shared" ca="1" si="0"/>
        <v>0.66566632775445944</v>
      </c>
      <c r="P35" s="33">
        <v>121.72209503420082</v>
      </c>
      <c r="Q35" s="31">
        <f t="shared" si="1"/>
        <v>0.31829223434995269</v>
      </c>
      <c r="Y35" s="12">
        <v>121.72209503420082</v>
      </c>
    </row>
    <row r="36" spans="14:25" x14ac:dyDescent="0.25">
      <c r="N36" s="33">
        <v>34</v>
      </c>
      <c r="O36" s="33">
        <f t="shared" ca="1" si="0"/>
        <v>0.52700952794604217</v>
      </c>
      <c r="P36" s="33">
        <v>127.95343274522696</v>
      </c>
      <c r="Q36" s="31">
        <f t="shared" si="1"/>
        <v>0.49035896302042475</v>
      </c>
      <c r="Y36" s="12">
        <v>127.95343274522696</v>
      </c>
    </row>
    <row r="37" spans="14:25" x14ac:dyDescent="0.25">
      <c r="N37" s="33">
        <v>35</v>
      </c>
      <c r="O37" s="33">
        <f t="shared" ca="1" si="0"/>
        <v>0.41507225193344488</v>
      </c>
      <c r="P37" s="33">
        <v>150.38253406274927</v>
      </c>
      <c r="Q37" s="31">
        <f t="shared" si="1"/>
        <v>0.95542611990369664</v>
      </c>
      <c r="Y37" s="12">
        <v>150.38253406274927</v>
      </c>
    </row>
    <row r="38" spans="14:25" x14ac:dyDescent="0.25">
      <c r="N38" s="33">
        <v>36</v>
      </c>
      <c r="O38" s="33">
        <f t="shared" ca="1" si="0"/>
        <v>0.16752235134537141</v>
      </c>
      <c r="P38" s="33">
        <v>102.37592321379681</v>
      </c>
      <c r="Q38" s="31">
        <f t="shared" si="1"/>
        <v>3.7516888661144603E-2</v>
      </c>
      <c r="Y38" s="12">
        <v>102.37592321379681</v>
      </c>
    </row>
    <row r="39" spans="14:25" x14ac:dyDescent="0.25">
      <c r="N39" s="33">
        <v>37</v>
      </c>
      <c r="O39" s="33">
        <f t="shared" ca="1" si="0"/>
        <v>0.96727998576041663</v>
      </c>
      <c r="P39" s="33">
        <v>130.85386505820532</v>
      </c>
      <c r="Q39" s="31">
        <f t="shared" si="1"/>
        <v>0.57498626829769894</v>
      </c>
      <c r="Y39" s="12">
        <v>130.85386505820532</v>
      </c>
    </row>
    <row r="40" spans="14:25" x14ac:dyDescent="0.25">
      <c r="N40" s="33">
        <v>38</v>
      </c>
      <c r="O40" s="33">
        <f t="shared" ca="1" si="0"/>
        <v>0.71799863742463688</v>
      </c>
      <c r="P40" s="33">
        <v>122.09984133759939</v>
      </c>
      <c r="Q40" s="31">
        <f t="shared" si="1"/>
        <v>0.32791262812908017</v>
      </c>
      <c r="Y40" s="12">
        <v>122.09984133759939</v>
      </c>
    </row>
    <row r="41" spans="14:25" x14ac:dyDescent="0.25">
      <c r="N41" s="33">
        <v>39</v>
      </c>
      <c r="O41" s="33">
        <f t="shared" ca="1" si="0"/>
        <v>0.91237209872710912</v>
      </c>
      <c r="P41" s="33">
        <v>146.66941958594288</v>
      </c>
      <c r="Q41" s="31">
        <f t="shared" si="1"/>
        <v>0.91965996701257446</v>
      </c>
      <c r="Y41" s="12">
        <v>146.66941958594288</v>
      </c>
    </row>
    <row r="42" spans="14:25" x14ac:dyDescent="0.25">
      <c r="N42" s="33">
        <v>40</v>
      </c>
      <c r="O42" s="33">
        <f t="shared" ca="1" si="0"/>
        <v>8.8006065202656192E-2</v>
      </c>
      <c r="P42" s="33">
        <v>94.838077160265797</v>
      </c>
      <c r="Q42" s="31">
        <f t="shared" si="1"/>
        <v>1.2014573136620183E-2</v>
      </c>
      <c r="Y42" s="12">
        <v>94.838077160265797</v>
      </c>
    </row>
    <row r="43" spans="14:25" x14ac:dyDescent="0.25">
      <c r="N43" s="33">
        <v>41</v>
      </c>
      <c r="O43" s="33">
        <f t="shared" ca="1" si="0"/>
        <v>0.12145147329160488</v>
      </c>
      <c r="P43" s="33">
        <v>123.21626483534322</v>
      </c>
      <c r="Q43" s="31">
        <f t="shared" si="1"/>
        <v>0.35710637693867064</v>
      </c>
      <c r="Y43" s="12">
        <v>123.21626483534322</v>
      </c>
    </row>
    <row r="44" spans="14:25" x14ac:dyDescent="0.25">
      <c r="N44" s="33">
        <v>42</v>
      </c>
      <c r="O44" s="33">
        <f t="shared" ca="1" si="0"/>
        <v>3.2664758714759268E-2</v>
      </c>
      <c r="P44" s="33">
        <v>134.5645346197644</v>
      </c>
      <c r="Q44" s="31">
        <f t="shared" si="1"/>
        <v>0.67944725322521105</v>
      </c>
      <c r="Y44" s="12">
        <v>134.5645346197644</v>
      </c>
    </row>
    <row r="45" spans="14:25" x14ac:dyDescent="0.25">
      <c r="N45" s="33">
        <v>43</v>
      </c>
      <c r="O45" s="33">
        <f t="shared" ca="1" si="0"/>
        <v>0.90832628914388802</v>
      </c>
      <c r="P45" s="33">
        <v>145.7798357635516</v>
      </c>
      <c r="Q45" s="31">
        <f t="shared" si="1"/>
        <v>0.90861499516291722</v>
      </c>
      <c r="Y45" s="12">
        <v>145.7798357635516</v>
      </c>
    </row>
    <row r="46" spans="14:25" x14ac:dyDescent="0.25">
      <c r="N46" s="33">
        <v>44</v>
      </c>
      <c r="O46" s="33">
        <f t="shared" ca="1" si="0"/>
        <v>0.65704075632194703</v>
      </c>
      <c r="P46" s="33">
        <v>146.28250638960913</v>
      </c>
      <c r="Q46" s="31">
        <f t="shared" si="1"/>
        <v>0.91498180510812732</v>
      </c>
      <c r="Y46" s="12">
        <v>146.28250638960913</v>
      </c>
    </row>
    <row r="47" spans="14:25" x14ac:dyDescent="0.25">
      <c r="N47" s="33">
        <v>45</v>
      </c>
      <c r="O47" s="33">
        <f t="shared" ca="1" si="0"/>
        <v>0.39740166151170886</v>
      </c>
      <c r="P47" s="33">
        <v>141.67251219122446</v>
      </c>
      <c r="Q47" s="31">
        <f t="shared" si="1"/>
        <v>0.84378259100371389</v>
      </c>
      <c r="Y47" s="12">
        <v>141.67251219122446</v>
      </c>
    </row>
    <row r="48" spans="14:25" x14ac:dyDescent="0.25">
      <c r="N48" s="33">
        <v>46</v>
      </c>
      <c r="O48" s="33">
        <f t="shared" ca="1" si="0"/>
        <v>0.53479599232584218</v>
      </c>
      <c r="P48" s="33">
        <v>141.19003797218829</v>
      </c>
      <c r="Q48" s="31">
        <f t="shared" si="1"/>
        <v>0.83463811938007093</v>
      </c>
      <c r="Y48" s="12">
        <v>141.19003797218829</v>
      </c>
    </row>
    <row r="49" spans="14:25" x14ac:dyDescent="0.25">
      <c r="N49" s="33">
        <v>47</v>
      </c>
      <c r="O49" s="33">
        <f t="shared" ca="1" si="0"/>
        <v>0.17164767315827578</v>
      </c>
      <c r="P49" s="33">
        <v>130.62015350722874</v>
      </c>
      <c r="Q49" s="31">
        <f t="shared" si="1"/>
        <v>0.56819946062111648</v>
      </c>
      <c r="Y49" s="12">
        <v>130.62015350722874</v>
      </c>
    </row>
    <row r="50" spans="14:25" x14ac:dyDescent="0.25">
      <c r="N50" s="33">
        <v>48</v>
      </c>
      <c r="O50" s="33">
        <f t="shared" ca="1" si="0"/>
        <v>0.90475384399616909</v>
      </c>
      <c r="P50" s="33">
        <v>131.28569556853563</v>
      </c>
      <c r="Q50" s="31">
        <f t="shared" si="1"/>
        <v>0.58748594795983144</v>
      </c>
      <c r="Y50" s="12">
        <v>131.28569556853563</v>
      </c>
    </row>
    <row r="51" spans="14:25" x14ac:dyDescent="0.25">
      <c r="N51" s="33">
        <v>49</v>
      </c>
      <c r="O51" s="33">
        <f t="shared" ca="1" si="0"/>
        <v>7.7899206695665857E-2</v>
      </c>
      <c r="P51" s="33">
        <v>131.92444646357643</v>
      </c>
      <c r="Q51" s="31">
        <f t="shared" si="1"/>
        <v>0.60585558065450207</v>
      </c>
      <c r="Y51" s="12">
        <v>131.92444646357643</v>
      </c>
    </row>
    <row r="52" spans="14:25" x14ac:dyDescent="0.25">
      <c r="N52" s="33">
        <v>50</v>
      </c>
      <c r="O52" s="33">
        <f t="shared" ca="1" si="0"/>
        <v>1.1903053305971856E-2</v>
      </c>
      <c r="P52" s="33">
        <v>142.77868104279983</v>
      </c>
      <c r="Q52" s="31">
        <f t="shared" si="1"/>
        <v>0.86353253899447413</v>
      </c>
      <c r="Y52" s="12">
        <v>142.77868104279983</v>
      </c>
    </row>
    <row r="53" spans="14:25" x14ac:dyDescent="0.25">
      <c r="N53" s="33">
        <v>51</v>
      </c>
      <c r="O53" s="33">
        <f t="shared" ca="1" si="0"/>
        <v>0.75279313342679288</v>
      </c>
      <c r="P53" s="33">
        <v>129.70223581957998</v>
      </c>
      <c r="Q53" s="31">
        <f t="shared" si="1"/>
        <v>0.54143986654941934</v>
      </c>
      <c r="Y53" s="12">
        <v>129.70223581957998</v>
      </c>
    </row>
    <row r="54" spans="14:25" x14ac:dyDescent="0.25">
      <c r="N54" s="33">
        <v>52</v>
      </c>
      <c r="O54" s="33">
        <f t="shared" ca="1" si="0"/>
        <v>0.21561254847810607</v>
      </c>
      <c r="P54" s="33">
        <v>131.69339390101629</v>
      </c>
      <c r="Q54" s="31">
        <f t="shared" si="1"/>
        <v>0.59922935083939199</v>
      </c>
      <c r="Y54" s="12">
        <v>131.69339390101629</v>
      </c>
    </row>
    <row r="55" spans="14:25" x14ac:dyDescent="0.25">
      <c r="N55" s="33">
        <v>53</v>
      </c>
      <c r="O55" s="33">
        <f t="shared" ca="1" si="0"/>
        <v>0.44899420475901286</v>
      </c>
      <c r="P55" s="33">
        <v>113.56820224017093</v>
      </c>
      <c r="Q55" s="31">
        <f t="shared" si="1"/>
        <v>0.14940808355134799</v>
      </c>
      <c r="Y55" s="12">
        <v>113.56820224017093</v>
      </c>
    </row>
    <row r="56" spans="14:25" x14ac:dyDescent="0.25">
      <c r="N56" s="33">
        <v>54</v>
      </c>
      <c r="O56" s="33">
        <f t="shared" ca="1" si="0"/>
        <v>0.7163638440171568</v>
      </c>
      <c r="P56" s="33">
        <v>123.14937866290686</v>
      </c>
      <c r="Q56" s="31">
        <f t="shared" si="1"/>
        <v>0.35532696495326166</v>
      </c>
      <c r="Y56" s="12">
        <v>123.14937866290686</v>
      </c>
    </row>
    <row r="57" spans="14:25" x14ac:dyDescent="0.25">
      <c r="N57" s="33">
        <v>55</v>
      </c>
      <c r="O57" s="33">
        <f t="shared" ca="1" si="0"/>
        <v>0.32903366605544238</v>
      </c>
      <c r="P57" s="33">
        <v>96.319314352533112</v>
      </c>
      <c r="Q57" s="31">
        <f t="shared" si="1"/>
        <v>1.5214620049959928E-2</v>
      </c>
      <c r="Y57" s="12">
        <v>96.319314352533112</v>
      </c>
    </row>
    <row r="58" spans="14:25" x14ac:dyDescent="0.25">
      <c r="N58" s="33">
        <v>56</v>
      </c>
      <c r="O58" s="33">
        <f t="shared" ca="1" si="0"/>
        <v>0.10818502524765994</v>
      </c>
      <c r="P58" s="33">
        <v>134.64471618580359</v>
      </c>
      <c r="Q58" s="31">
        <f t="shared" si="1"/>
        <v>0.68160557214604856</v>
      </c>
      <c r="Y58" s="12">
        <v>134.64471618580359</v>
      </c>
    </row>
    <row r="59" spans="14:25" x14ac:dyDescent="0.25">
      <c r="N59" s="33">
        <v>57</v>
      </c>
      <c r="O59" s="33">
        <f t="shared" ca="1" si="0"/>
        <v>0.29533260792407123</v>
      </c>
      <c r="P59" s="33">
        <v>114.75281055788663</v>
      </c>
      <c r="Q59" s="31">
        <f t="shared" si="1"/>
        <v>0.16901184859865842</v>
      </c>
      <c r="Y59" s="12">
        <v>114.75281055788663</v>
      </c>
    </row>
    <row r="60" spans="14:25" x14ac:dyDescent="0.25">
      <c r="N60" s="33">
        <v>58</v>
      </c>
      <c r="O60" s="33">
        <f t="shared" ca="1" si="0"/>
        <v>0.81385319359719743</v>
      </c>
      <c r="P60" s="33">
        <v>134.74090191534003</v>
      </c>
      <c r="Q60" s="31">
        <f t="shared" si="1"/>
        <v>0.68418761573672338</v>
      </c>
      <c r="Y60" s="12">
        <v>134.74090191534003</v>
      </c>
    </row>
    <row r="61" spans="14:25" x14ac:dyDescent="0.25">
      <c r="N61" s="33">
        <v>59</v>
      </c>
      <c r="O61" s="33">
        <f t="shared" ca="1" si="0"/>
        <v>4.5257399210002158E-2</v>
      </c>
      <c r="P61" s="33">
        <v>140.05677451917728</v>
      </c>
      <c r="Q61" s="31">
        <f t="shared" si="1"/>
        <v>0.81191035722933924</v>
      </c>
      <c r="Y61" s="12">
        <v>140.05677451917728</v>
      </c>
    </row>
    <row r="62" spans="14:25" x14ac:dyDescent="0.25">
      <c r="N62" s="33">
        <v>60</v>
      </c>
      <c r="O62" s="33">
        <f t="shared" ca="1" si="0"/>
        <v>0.52006157197402014</v>
      </c>
      <c r="P62" s="33">
        <v>139.0532046067953</v>
      </c>
      <c r="Q62" s="31">
        <f t="shared" si="1"/>
        <v>0.79035693130136986</v>
      </c>
      <c r="Y62" s="12">
        <v>139.0532046067953</v>
      </c>
    </row>
    <row r="63" spans="14:25" x14ac:dyDescent="0.25">
      <c r="N63" s="33">
        <v>61</v>
      </c>
      <c r="O63" s="33">
        <f t="shared" ca="1" si="0"/>
        <v>0.45284341700921327</v>
      </c>
      <c r="P63" s="33">
        <v>130.41963906914833</v>
      </c>
      <c r="Q63" s="31">
        <f t="shared" si="1"/>
        <v>0.56236644699707727</v>
      </c>
      <c r="Y63" s="12">
        <v>130.41963906914833</v>
      </c>
    </row>
    <row r="64" spans="14:25" x14ac:dyDescent="0.25">
      <c r="N64" s="33">
        <v>62</v>
      </c>
      <c r="O64" s="33">
        <f t="shared" ca="1" si="0"/>
        <v>0.26897102258189498</v>
      </c>
      <c r="P64" s="33">
        <v>129.14929757870701</v>
      </c>
      <c r="Q64" s="31">
        <f t="shared" si="1"/>
        <v>0.52527728721133149</v>
      </c>
      <c r="Y64" s="12">
        <v>129.14929757870701</v>
      </c>
    </row>
    <row r="65" spans="14:25" x14ac:dyDescent="0.25">
      <c r="N65" s="33">
        <v>63</v>
      </c>
      <c r="O65" s="33">
        <f t="shared" ca="1" si="0"/>
        <v>0.46375257165654826</v>
      </c>
      <c r="P65" s="33">
        <v>104.9168394587531</v>
      </c>
      <c r="Q65" s="31">
        <f t="shared" si="1"/>
        <v>5.3092643836427741E-2</v>
      </c>
      <c r="Y65" s="12">
        <v>104.9168394587531</v>
      </c>
    </row>
    <row r="66" spans="14:25" x14ac:dyDescent="0.25">
      <c r="N66" s="33">
        <v>64</v>
      </c>
      <c r="O66" s="33">
        <f t="shared" ca="1" si="0"/>
        <v>0.11368563143044874</v>
      </c>
      <c r="P66" s="33">
        <v>145.22364638758143</v>
      </c>
      <c r="Q66" s="31">
        <f t="shared" si="1"/>
        <v>0.90118286304804285</v>
      </c>
      <c r="Y66" s="12">
        <v>145.22364638758143</v>
      </c>
    </row>
    <row r="67" spans="14:25" x14ac:dyDescent="0.25">
      <c r="N67" s="33">
        <v>65</v>
      </c>
      <c r="O67" s="33">
        <f t="shared" ca="1" si="0"/>
        <v>2.7614830440459981E-3</v>
      </c>
      <c r="P67" s="33">
        <v>140.08479438898121</v>
      </c>
      <c r="Q67" s="31">
        <f t="shared" si="1"/>
        <v>0.81249314424860586</v>
      </c>
      <c r="Y67" s="12">
        <v>140.08479438898121</v>
      </c>
    </row>
    <row r="68" spans="14:25" x14ac:dyDescent="0.25">
      <c r="N68" s="33">
        <v>66</v>
      </c>
      <c r="O68" s="33">
        <f t="shared" ref="O68:O131" ca="1" si="3">RAND()</f>
        <v>0.69775715096625079</v>
      </c>
      <c r="P68" s="33">
        <v>129.18050866755655</v>
      </c>
      <c r="Q68" s="31">
        <f t="shared" ref="Q68:Q131" si="4">_xlfn.NORM.S.DIST(($L$5+$L$6*ASINH((P68-$L$3)/$L$4)),TRUE)</f>
        <v>0.52618983624027171</v>
      </c>
      <c r="Y68" s="12">
        <v>129.18050866755655</v>
      </c>
    </row>
    <row r="69" spans="14:25" x14ac:dyDescent="0.25">
      <c r="N69" s="33">
        <v>67</v>
      </c>
      <c r="O69" s="33">
        <f t="shared" ca="1" si="3"/>
        <v>0.64335304275389249</v>
      </c>
      <c r="P69" s="33">
        <v>158.39349267627949</v>
      </c>
      <c r="Q69" s="31">
        <f t="shared" si="4"/>
        <v>0.99075887584601918</v>
      </c>
      <c r="Y69" s="12">
        <v>158.39349267627949</v>
      </c>
    </row>
    <row r="70" spans="14:25" x14ac:dyDescent="0.25">
      <c r="N70" s="33">
        <v>68</v>
      </c>
      <c r="O70" s="33">
        <f t="shared" ca="1" si="3"/>
        <v>0.28525393854790959</v>
      </c>
      <c r="P70" s="33">
        <v>139.52560287711231</v>
      </c>
      <c r="Q70" s="31">
        <f t="shared" si="4"/>
        <v>0.80066612099135293</v>
      </c>
      <c r="Y70" s="12">
        <v>139.52560287711231</v>
      </c>
    </row>
    <row r="71" spans="14:25" x14ac:dyDescent="0.25">
      <c r="N71" s="33">
        <v>69</v>
      </c>
      <c r="O71" s="33">
        <f t="shared" ca="1" si="3"/>
        <v>0.51742121898327853</v>
      </c>
      <c r="P71" s="33">
        <v>123.6144623083521</v>
      </c>
      <c r="Q71" s="31">
        <f t="shared" si="4"/>
        <v>0.36777512236773457</v>
      </c>
      <c r="Y71" s="12">
        <v>123.6144623083521</v>
      </c>
    </row>
    <row r="72" spans="14:25" x14ac:dyDescent="0.25">
      <c r="N72" s="33">
        <v>70</v>
      </c>
      <c r="O72" s="33">
        <f t="shared" ca="1" si="3"/>
        <v>6.3915409636819076E-2</v>
      </c>
      <c r="P72" s="33">
        <v>126.76483275268293</v>
      </c>
      <c r="Q72" s="31">
        <f t="shared" si="4"/>
        <v>0.45591992529385794</v>
      </c>
      <c r="Y72" s="12">
        <v>126.76483275268293</v>
      </c>
    </row>
    <row r="73" spans="14:25" x14ac:dyDescent="0.25">
      <c r="N73" s="33">
        <v>71</v>
      </c>
      <c r="O73" s="33">
        <f t="shared" ca="1" si="3"/>
        <v>2.9443829588013948E-3</v>
      </c>
      <c r="P73" s="33">
        <v>115.59261248553581</v>
      </c>
      <c r="Q73" s="31">
        <f t="shared" si="4"/>
        <v>0.18394325271935724</v>
      </c>
      <c r="Y73" s="12">
        <v>115.59261248553581</v>
      </c>
    </row>
    <row r="74" spans="14:25" x14ac:dyDescent="0.25">
      <c r="N74" s="33">
        <v>72</v>
      </c>
      <c r="O74" s="33">
        <f t="shared" ca="1" si="3"/>
        <v>3.2790384930341809E-2</v>
      </c>
      <c r="P74" s="33">
        <v>138.10409787277871</v>
      </c>
      <c r="Q74" s="31">
        <f t="shared" si="4"/>
        <v>0.76879189542936777</v>
      </c>
      <c r="Y74" s="12">
        <v>138.10409787277871</v>
      </c>
    </row>
    <row r="75" spans="14:25" x14ac:dyDescent="0.25">
      <c r="N75" s="33">
        <v>73</v>
      </c>
      <c r="O75" s="33">
        <f t="shared" ca="1" si="3"/>
        <v>0.59933399120697728</v>
      </c>
      <c r="P75" s="33">
        <v>135.18166291710324</v>
      </c>
      <c r="Q75" s="31">
        <f t="shared" si="4"/>
        <v>0.69591770343970372</v>
      </c>
      <c r="Y75" s="12">
        <v>135.18166291710324</v>
      </c>
    </row>
    <row r="76" spans="14:25" x14ac:dyDescent="0.25">
      <c r="N76" s="33">
        <v>74</v>
      </c>
      <c r="O76" s="33">
        <f t="shared" ca="1" si="3"/>
        <v>0.40224126800531457</v>
      </c>
      <c r="P76" s="33">
        <v>131.57691202457079</v>
      </c>
      <c r="Q76" s="31">
        <f t="shared" si="4"/>
        <v>0.59588055731950706</v>
      </c>
      <c r="Y76" s="12">
        <v>131.57691202457079</v>
      </c>
    </row>
    <row r="77" spans="14:25" x14ac:dyDescent="0.25">
      <c r="N77" s="33">
        <v>75</v>
      </c>
      <c r="O77" s="33">
        <f t="shared" ca="1" si="3"/>
        <v>0.69657233822185571</v>
      </c>
      <c r="P77" s="33">
        <v>103.31440965345912</v>
      </c>
      <c r="Q77" s="31">
        <f t="shared" si="4"/>
        <v>4.2745561547471778E-2</v>
      </c>
      <c r="Y77" s="12">
        <v>103.31440965345912</v>
      </c>
    </row>
    <row r="78" spans="14:25" x14ac:dyDescent="0.25">
      <c r="N78" s="33">
        <v>76</v>
      </c>
      <c r="O78" s="33">
        <f t="shared" ca="1" si="3"/>
        <v>0.15621894456994734</v>
      </c>
      <c r="P78" s="33">
        <v>127.45327422616938</v>
      </c>
      <c r="Q78" s="31">
        <f t="shared" si="4"/>
        <v>0.4758197369675024</v>
      </c>
      <c r="Y78" s="12">
        <v>127.45327422616938</v>
      </c>
    </row>
    <row r="79" spans="14:25" x14ac:dyDescent="0.25">
      <c r="N79" s="33">
        <v>77</v>
      </c>
      <c r="O79" s="33">
        <f t="shared" ca="1" si="3"/>
        <v>5.5299394436686522E-2</v>
      </c>
      <c r="P79" s="33">
        <v>118.63612470590171</v>
      </c>
      <c r="Q79" s="31">
        <f t="shared" si="4"/>
        <v>0.24523972194843346</v>
      </c>
      <c r="Y79" s="12">
        <v>118.63612470590171</v>
      </c>
    </row>
    <row r="80" spans="14:25" x14ac:dyDescent="0.25">
      <c r="N80" s="33">
        <v>78</v>
      </c>
      <c r="O80" s="33">
        <f t="shared" ca="1" si="3"/>
        <v>0.34467184650081795</v>
      </c>
      <c r="P80" s="33">
        <v>142.24788825764463</v>
      </c>
      <c r="Q80" s="31">
        <f t="shared" si="4"/>
        <v>0.85426746939621234</v>
      </c>
      <c r="Y80" s="12">
        <v>142.24788825764463</v>
      </c>
    </row>
    <row r="81" spans="14:25" x14ac:dyDescent="0.25">
      <c r="N81" s="33">
        <v>79</v>
      </c>
      <c r="O81" s="33">
        <f t="shared" ca="1" si="3"/>
        <v>0.19764406212700769</v>
      </c>
      <c r="P81" s="33">
        <v>125.7518223244348</v>
      </c>
      <c r="Q81" s="31">
        <f t="shared" si="4"/>
        <v>0.42696918213274715</v>
      </c>
      <c r="Y81" s="12">
        <v>125.7518223244348</v>
      </c>
    </row>
    <row r="82" spans="14:25" x14ac:dyDescent="0.25">
      <c r="N82" s="33">
        <v>80</v>
      </c>
      <c r="O82" s="33">
        <f t="shared" ca="1" si="3"/>
        <v>0.90939022967421212</v>
      </c>
      <c r="P82" s="33">
        <v>110.02559048638949</v>
      </c>
      <c r="Q82" s="31">
        <f t="shared" si="4"/>
        <v>0.10060877696591937</v>
      </c>
      <c r="Y82" s="12">
        <v>110.02559048638949</v>
      </c>
    </row>
    <row r="83" spans="14:25" x14ac:dyDescent="0.25">
      <c r="N83" s="33">
        <v>81</v>
      </c>
      <c r="O83" s="33">
        <f t="shared" ca="1" si="3"/>
        <v>0.83096771017711257</v>
      </c>
      <c r="P83" s="33">
        <v>90.676419589550505</v>
      </c>
      <c r="Q83" s="31">
        <f t="shared" si="4"/>
        <v>6.0007107860891419E-3</v>
      </c>
      <c r="Y83" s="12">
        <v>90.676419589550505</v>
      </c>
    </row>
    <row r="84" spans="14:25" x14ac:dyDescent="0.25">
      <c r="N84" s="33">
        <v>82</v>
      </c>
      <c r="O84" s="33">
        <f t="shared" ca="1" si="3"/>
        <v>0.78684006886846403</v>
      </c>
      <c r="P84" s="33">
        <v>142.02500672965166</v>
      </c>
      <c r="Q84" s="31">
        <f t="shared" si="4"/>
        <v>0.8502604054551286</v>
      </c>
      <c r="Y84" s="12">
        <v>142.02500672965166</v>
      </c>
    </row>
    <row r="85" spans="14:25" x14ac:dyDescent="0.25">
      <c r="N85" s="33">
        <v>83</v>
      </c>
      <c r="O85" s="33">
        <f t="shared" ca="1" si="3"/>
        <v>1.1400771839599866E-2</v>
      </c>
      <c r="P85" s="33">
        <v>128.24433584475031</v>
      </c>
      <c r="Q85" s="31">
        <f t="shared" si="4"/>
        <v>0.49883833005857331</v>
      </c>
      <c r="Y85" s="12">
        <v>128.24433584475031</v>
      </c>
    </row>
    <row r="86" spans="14:25" x14ac:dyDescent="0.25">
      <c r="N86" s="33">
        <v>84</v>
      </c>
      <c r="O86" s="33">
        <f t="shared" ca="1" si="3"/>
        <v>0.76755503828042571</v>
      </c>
      <c r="P86" s="33">
        <v>128.30708278205796</v>
      </c>
      <c r="Q86" s="31">
        <f t="shared" si="4"/>
        <v>0.50066903765167026</v>
      </c>
      <c r="Y86" s="12">
        <v>128.30708278205796</v>
      </c>
    </row>
    <row r="87" spans="14:25" x14ac:dyDescent="0.25">
      <c r="N87" s="33">
        <v>85</v>
      </c>
      <c r="O87" s="33">
        <f t="shared" ca="1" si="3"/>
        <v>0.1161626183494614</v>
      </c>
      <c r="P87" s="33">
        <v>128.30399361079051</v>
      </c>
      <c r="Q87" s="31">
        <f t="shared" si="4"/>
        <v>0.50057889512697162</v>
      </c>
      <c r="Y87" s="12">
        <v>128.30399361079051</v>
      </c>
    </row>
    <row r="88" spans="14:25" x14ac:dyDescent="0.25">
      <c r="N88" s="33">
        <v>86</v>
      </c>
      <c r="O88" s="33">
        <f t="shared" ca="1" si="3"/>
        <v>0.77308947296326069</v>
      </c>
      <c r="P88" s="33">
        <v>137.19577749075012</v>
      </c>
      <c r="Q88" s="31">
        <f t="shared" si="4"/>
        <v>0.74713606351427875</v>
      </c>
      <c r="Y88" s="12">
        <v>137.19577749075012</v>
      </c>
    </row>
    <row r="89" spans="14:25" x14ac:dyDescent="0.25">
      <c r="N89" s="33">
        <v>87</v>
      </c>
      <c r="O89" s="33">
        <f t="shared" ca="1" si="3"/>
        <v>0.47704865462832002</v>
      </c>
      <c r="P89" s="33">
        <v>117.30820249416114</v>
      </c>
      <c r="Q89" s="31">
        <f t="shared" si="4"/>
        <v>0.21712212982358331</v>
      </c>
      <c r="Y89" s="12">
        <v>117.30820249416114</v>
      </c>
    </row>
    <row r="90" spans="14:25" x14ac:dyDescent="0.25">
      <c r="N90" s="33">
        <v>88</v>
      </c>
      <c r="O90" s="33">
        <f t="shared" ca="1" si="3"/>
        <v>0.63854189782689175</v>
      </c>
      <c r="P90" s="33">
        <v>130.83079431405565</v>
      </c>
      <c r="Q90" s="31">
        <f t="shared" si="4"/>
        <v>0.57431693501806103</v>
      </c>
      <c r="Y90" s="12">
        <v>130.83079431405565</v>
      </c>
    </row>
    <row r="91" spans="14:25" x14ac:dyDescent="0.25">
      <c r="N91" s="33">
        <v>89</v>
      </c>
      <c r="O91" s="33">
        <f t="shared" ca="1" si="3"/>
        <v>0.82913990879673416</v>
      </c>
      <c r="P91" s="33">
        <v>141.44204931544888</v>
      </c>
      <c r="Q91" s="31">
        <f t="shared" si="4"/>
        <v>0.83945453788309554</v>
      </c>
      <c r="Y91" s="12">
        <v>141.44204931544888</v>
      </c>
    </row>
    <row r="92" spans="14:25" x14ac:dyDescent="0.25">
      <c r="N92" s="33">
        <v>90</v>
      </c>
      <c r="O92" s="33">
        <f t="shared" ca="1" si="3"/>
        <v>0.2815490610576995</v>
      </c>
      <c r="P92" s="33">
        <v>125.3976222749862</v>
      </c>
      <c r="Q92" s="31">
        <f t="shared" si="4"/>
        <v>0.41696320730075931</v>
      </c>
      <c r="Y92" s="12">
        <v>125.3976222749862</v>
      </c>
    </row>
    <row r="93" spans="14:25" x14ac:dyDescent="0.25">
      <c r="N93" s="33">
        <v>91</v>
      </c>
      <c r="O93" s="33">
        <f t="shared" ca="1" si="3"/>
        <v>0.57406456829551755</v>
      </c>
      <c r="P93" s="33">
        <v>139.82353512536082</v>
      </c>
      <c r="Q93" s="31">
        <f t="shared" si="4"/>
        <v>0.80701876248986193</v>
      </c>
      <c r="Y93" s="12">
        <v>139.82353512536082</v>
      </c>
    </row>
    <row r="94" spans="14:25" x14ac:dyDescent="0.25">
      <c r="N94" s="33">
        <v>92</v>
      </c>
      <c r="O94" s="33">
        <f t="shared" ca="1" si="3"/>
        <v>0.81019477730545553</v>
      </c>
      <c r="P94" s="33">
        <v>120.97810079117497</v>
      </c>
      <c r="Q94" s="31">
        <f t="shared" si="4"/>
        <v>0.29975299682157031</v>
      </c>
      <c r="Y94" s="12">
        <v>120.97810079117497</v>
      </c>
    </row>
    <row r="95" spans="14:25" x14ac:dyDescent="0.25">
      <c r="N95" s="33">
        <v>93</v>
      </c>
      <c r="O95" s="33">
        <f t="shared" ca="1" si="3"/>
        <v>0.85812526526069133</v>
      </c>
      <c r="P95" s="33">
        <v>130.4080695759302</v>
      </c>
      <c r="Q95" s="31">
        <f t="shared" si="4"/>
        <v>0.56202962856373218</v>
      </c>
      <c r="Y95" s="12">
        <v>130.4080695759302</v>
      </c>
    </row>
    <row r="96" spans="14:25" x14ac:dyDescent="0.25">
      <c r="N96" s="33">
        <v>94</v>
      </c>
      <c r="O96" s="33">
        <f t="shared" ca="1" si="3"/>
        <v>0.29641351950914263</v>
      </c>
      <c r="P96" s="33">
        <v>114.58490663959128</v>
      </c>
      <c r="Q96" s="31">
        <f t="shared" si="4"/>
        <v>0.16612978924724642</v>
      </c>
      <c r="Y96" s="12">
        <v>114.58490663959128</v>
      </c>
    </row>
    <row r="97" spans="14:25" x14ac:dyDescent="0.25">
      <c r="N97" s="33">
        <v>95</v>
      </c>
      <c r="O97" s="33">
        <f t="shared" ca="1" si="3"/>
        <v>0.28940682723383715</v>
      </c>
      <c r="P97" s="33">
        <v>111.36919685974733</v>
      </c>
      <c r="Q97" s="31">
        <f t="shared" si="4"/>
        <v>0.11743726192559684</v>
      </c>
      <c r="Y97" s="12">
        <v>111.36919685974733</v>
      </c>
    </row>
    <row r="98" spans="14:25" x14ac:dyDescent="0.25">
      <c r="N98" s="33">
        <v>96</v>
      </c>
      <c r="O98" s="33">
        <f t="shared" ca="1" si="3"/>
        <v>0.52407498084873183</v>
      </c>
      <c r="P98" s="33">
        <v>106.05070632188725</v>
      </c>
      <c r="Q98" s="31">
        <f t="shared" si="4"/>
        <v>6.1607833640774309E-2</v>
      </c>
      <c r="Y98" s="12">
        <v>106.05070632188725</v>
      </c>
    </row>
    <row r="99" spans="14:25" x14ac:dyDescent="0.25">
      <c r="N99" s="33">
        <v>97</v>
      </c>
      <c r="O99" s="33">
        <f t="shared" ca="1" si="3"/>
        <v>0.59932570934345508</v>
      </c>
      <c r="P99" s="33">
        <v>158.06383823345692</v>
      </c>
      <c r="Q99" s="31">
        <f t="shared" si="4"/>
        <v>0.99005551609436748</v>
      </c>
      <c r="Y99" s="12">
        <v>158.06383823345692</v>
      </c>
    </row>
    <row r="100" spans="14:25" x14ac:dyDescent="0.25">
      <c r="N100" s="33">
        <v>98</v>
      </c>
      <c r="O100" s="33">
        <f t="shared" ca="1" si="3"/>
        <v>0.4528628488345291</v>
      </c>
      <c r="P100" s="33">
        <v>135.63434331392875</v>
      </c>
      <c r="Q100" s="31">
        <f t="shared" si="4"/>
        <v>0.70778247380972348</v>
      </c>
      <c r="Y100" s="12">
        <v>135.63434331392875</v>
      </c>
    </row>
    <row r="101" spans="14:25" x14ac:dyDescent="0.25">
      <c r="N101" s="33">
        <v>99</v>
      </c>
      <c r="O101" s="33">
        <f t="shared" ca="1" si="3"/>
        <v>0.57311252862762996</v>
      </c>
      <c r="P101" s="33">
        <v>138.30144313151095</v>
      </c>
      <c r="Q101" s="31">
        <f t="shared" si="4"/>
        <v>0.77336750689163103</v>
      </c>
      <c r="Y101" s="12">
        <v>138.30144313151095</v>
      </c>
    </row>
    <row r="102" spans="14:25" x14ac:dyDescent="0.25">
      <c r="N102" s="33">
        <v>100</v>
      </c>
      <c r="O102" s="33">
        <f t="shared" ca="1" si="3"/>
        <v>0.20203907617945727</v>
      </c>
      <c r="P102" s="33">
        <v>110.88606708459481</v>
      </c>
      <c r="Q102" s="31">
        <f t="shared" si="4"/>
        <v>0.11115721951597944</v>
      </c>
      <c r="Y102" s="12">
        <v>110.88606708459481</v>
      </c>
    </row>
    <row r="103" spans="14:25" x14ac:dyDescent="0.25">
      <c r="N103" s="33">
        <v>101</v>
      </c>
      <c r="O103" s="33">
        <f t="shared" ca="1" si="3"/>
        <v>0.43546379708015925</v>
      </c>
      <c r="P103" s="33">
        <v>109.78240544633174</v>
      </c>
      <c r="Q103" s="31">
        <f t="shared" si="4"/>
        <v>9.7772128634864564E-2</v>
      </c>
      <c r="Y103" s="12">
        <v>109.78240544633174</v>
      </c>
    </row>
    <row r="104" spans="14:25" x14ac:dyDescent="0.25">
      <c r="N104" s="33">
        <v>102</v>
      </c>
      <c r="O104" s="33">
        <f t="shared" ca="1" si="3"/>
        <v>0.4113051680925448</v>
      </c>
      <c r="P104" s="33">
        <v>133.45466849313587</v>
      </c>
      <c r="Q104" s="31">
        <f t="shared" si="4"/>
        <v>0.64905952352439145</v>
      </c>
      <c r="Y104" s="12">
        <v>133.45466849313587</v>
      </c>
    </row>
    <row r="105" spans="14:25" x14ac:dyDescent="0.25">
      <c r="N105" s="33">
        <v>103</v>
      </c>
      <c r="O105" s="33">
        <f t="shared" ca="1" si="3"/>
        <v>0.68127260464679273</v>
      </c>
      <c r="P105" s="33">
        <v>141.15007908832112</v>
      </c>
      <c r="Q105" s="31">
        <f t="shared" si="4"/>
        <v>0.83386642148306356</v>
      </c>
      <c r="Y105" s="12">
        <v>141.15007908832112</v>
      </c>
    </row>
    <row r="106" spans="14:25" x14ac:dyDescent="0.25">
      <c r="N106" s="33">
        <v>104</v>
      </c>
      <c r="O106" s="33">
        <f t="shared" ca="1" si="3"/>
        <v>0.85910313940830618</v>
      </c>
      <c r="P106" s="33">
        <v>132.81302906396218</v>
      </c>
      <c r="Q106" s="31">
        <f t="shared" si="4"/>
        <v>0.63110372044022656</v>
      </c>
      <c r="Y106" s="12">
        <v>132.81302906396218</v>
      </c>
    </row>
    <row r="107" spans="14:25" x14ac:dyDescent="0.25">
      <c r="N107" s="33">
        <v>105</v>
      </c>
      <c r="O107" s="33">
        <f t="shared" ca="1" si="3"/>
        <v>0.34021912287394773</v>
      </c>
      <c r="P107" s="33">
        <v>127.29196771235107</v>
      </c>
      <c r="Q107" s="31">
        <f t="shared" si="4"/>
        <v>0.47114395511169593</v>
      </c>
      <c r="Y107" s="12">
        <v>127.29196771235107</v>
      </c>
    </row>
    <row r="108" spans="14:25" x14ac:dyDescent="0.25">
      <c r="N108" s="33">
        <v>106</v>
      </c>
      <c r="O108" s="33">
        <f t="shared" ca="1" si="3"/>
        <v>0.67671331367041387</v>
      </c>
      <c r="P108" s="33">
        <v>136.60973428469867</v>
      </c>
      <c r="Q108" s="31">
        <f t="shared" si="4"/>
        <v>0.73266660291013808</v>
      </c>
      <c r="Y108" s="12">
        <v>136.60973428469867</v>
      </c>
    </row>
    <row r="109" spans="14:25" x14ac:dyDescent="0.25">
      <c r="N109" s="33">
        <v>107</v>
      </c>
      <c r="O109" s="33">
        <f t="shared" ca="1" si="3"/>
        <v>0.35927095205008963</v>
      </c>
      <c r="P109" s="33">
        <v>126.08086195261599</v>
      </c>
      <c r="Q109" s="31">
        <f t="shared" si="4"/>
        <v>0.43632213695943012</v>
      </c>
      <c r="Y109" s="12">
        <v>126.08086195261599</v>
      </c>
    </row>
    <row r="110" spans="14:25" x14ac:dyDescent="0.25">
      <c r="N110" s="33">
        <v>108</v>
      </c>
      <c r="O110" s="33">
        <f t="shared" ca="1" si="3"/>
        <v>0.27289293755647903</v>
      </c>
      <c r="P110" s="33">
        <v>114.78008027056427</v>
      </c>
      <c r="Q110" s="31">
        <f t="shared" si="4"/>
        <v>0.1694831721359191</v>
      </c>
      <c r="Y110" s="12">
        <v>114.78008027056427</v>
      </c>
    </row>
    <row r="111" spans="14:25" x14ac:dyDescent="0.25">
      <c r="N111" s="33">
        <v>109</v>
      </c>
      <c r="O111" s="33">
        <f t="shared" ca="1" si="3"/>
        <v>0.71889324694535228</v>
      </c>
      <c r="P111" s="33">
        <v>165.73269747103043</v>
      </c>
      <c r="Q111" s="31">
        <f t="shared" si="4"/>
        <v>0.99852700182861276</v>
      </c>
      <c r="Y111" s="12">
        <v>165.73269747103043</v>
      </c>
    </row>
    <row r="112" spans="14:25" x14ac:dyDescent="0.25">
      <c r="N112" s="33">
        <v>110</v>
      </c>
      <c r="O112" s="33">
        <f t="shared" ca="1" si="3"/>
        <v>0.39154090984306889</v>
      </c>
      <c r="P112" s="33">
        <v>122.06072964485331</v>
      </c>
      <c r="Q112" s="31">
        <f t="shared" si="4"/>
        <v>0.32691025589526379</v>
      </c>
      <c r="Y112" s="12">
        <v>122.06072964485331</v>
      </c>
    </row>
    <row r="113" spans="14:25" x14ac:dyDescent="0.25">
      <c r="N113" s="33">
        <v>111</v>
      </c>
      <c r="O113" s="33">
        <f t="shared" ca="1" si="3"/>
        <v>0.21323634978069594</v>
      </c>
      <c r="P113" s="33">
        <v>121.2869830253896</v>
      </c>
      <c r="Q113" s="31">
        <f t="shared" si="4"/>
        <v>0.30738255311177898</v>
      </c>
      <c r="Y113" s="12">
        <v>121.2869830253896</v>
      </c>
    </row>
    <row r="114" spans="14:25" x14ac:dyDescent="0.25">
      <c r="N114" s="33">
        <v>112</v>
      </c>
      <c r="O114" s="33">
        <f t="shared" ca="1" si="3"/>
        <v>3.9180644592319624E-2</v>
      </c>
      <c r="P114" s="33">
        <v>142.25975344638078</v>
      </c>
      <c r="Q114" s="31">
        <f t="shared" si="4"/>
        <v>0.8544788545595543</v>
      </c>
      <c r="Y114" s="12">
        <v>142.25975344638078</v>
      </c>
    </row>
    <row r="115" spans="14:25" x14ac:dyDescent="0.25">
      <c r="N115" s="33">
        <v>113</v>
      </c>
      <c r="O115" s="33">
        <f t="shared" ca="1" si="3"/>
        <v>0.58062111690969875</v>
      </c>
      <c r="P115" s="33">
        <v>153.89627422075384</v>
      </c>
      <c r="Q115" s="31">
        <f t="shared" si="4"/>
        <v>0.97643637368248415</v>
      </c>
      <c r="Y115" s="12">
        <v>153.89627422075384</v>
      </c>
    </row>
    <row r="116" spans="14:25" x14ac:dyDescent="0.25">
      <c r="N116" s="33">
        <v>114</v>
      </c>
      <c r="O116" s="33">
        <f t="shared" ca="1" si="3"/>
        <v>0.71944224868344286</v>
      </c>
      <c r="P116" s="33">
        <v>127.80416069056724</v>
      </c>
      <c r="Q116" s="31">
        <f t="shared" si="4"/>
        <v>0.48601390378347453</v>
      </c>
      <c r="Y116" s="12">
        <v>127.80416069056724</v>
      </c>
    </row>
    <row r="117" spans="14:25" x14ac:dyDescent="0.25">
      <c r="N117" s="33">
        <v>115</v>
      </c>
      <c r="O117" s="33">
        <f t="shared" ca="1" si="3"/>
        <v>0.72785003477969901</v>
      </c>
      <c r="P117" s="33">
        <v>126.53780736531581</v>
      </c>
      <c r="Q117" s="31">
        <f t="shared" si="4"/>
        <v>0.44939356804787872</v>
      </c>
      <c r="Y117" s="12">
        <v>126.53780736531581</v>
      </c>
    </row>
    <row r="118" spans="14:25" x14ac:dyDescent="0.25">
      <c r="N118" s="33">
        <v>116</v>
      </c>
      <c r="O118" s="33">
        <f t="shared" ca="1" si="3"/>
        <v>0.45551478161662118</v>
      </c>
      <c r="P118" s="33">
        <v>130.45522142074356</v>
      </c>
      <c r="Q118" s="31">
        <f t="shared" si="4"/>
        <v>0.56340217323190456</v>
      </c>
      <c r="Y118" s="12">
        <v>130.45522142074356</v>
      </c>
    </row>
    <row r="119" spans="14:25" x14ac:dyDescent="0.25">
      <c r="N119" s="33">
        <v>117</v>
      </c>
      <c r="O119" s="33">
        <f t="shared" ca="1" si="3"/>
        <v>0.29630183528995602</v>
      </c>
      <c r="P119" s="33">
        <v>133.62817413173678</v>
      </c>
      <c r="Q119" s="31">
        <f t="shared" si="4"/>
        <v>0.6538692772688055</v>
      </c>
      <c r="Y119" s="12">
        <v>133.62817413173678</v>
      </c>
    </row>
    <row r="120" spans="14:25" x14ac:dyDescent="0.25">
      <c r="N120" s="33">
        <v>118</v>
      </c>
      <c r="O120" s="33">
        <f t="shared" ca="1" si="3"/>
        <v>0.26228312959874411</v>
      </c>
      <c r="P120" s="33">
        <v>126.83271845550406</v>
      </c>
      <c r="Q120" s="31">
        <f t="shared" si="4"/>
        <v>0.45787522127257135</v>
      </c>
      <c r="Y120" s="12">
        <v>126.83271845550406</v>
      </c>
    </row>
    <row r="121" spans="14:25" x14ac:dyDescent="0.25">
      <c r="N121" s="33">
        <v>119</v>
      </c>
      <c r="O121" s="33">
        <f t="shared" ca="1" si="3"/>
        <v>0.60987345067020515</v>
      </c>
      <c r="P121" s="33">
        <v>110.77758821423065</v>
      </c>
      <c r="Q121" s="31">
        <f t="shared" si="4"/>
        <v>0.10978283555048644</v>
      </c>
      <c r="Y121" s="12">
        <v>110.77758821423065</v>
      </c>
    </row>
    <row r="122" spans="14:25" x14ac:dyDescent="0.25">
      <c r="N122" s="33">
        <v>120</v>
      </c>
      <c r="O122" s="33">
        <f t="shared" ca="1" si="3"/>
        <v>9.4504919398351372E-2</v>
      </c>
      <c r="P122" s="33">
        <v>154.82633165755306</v>
      </c>
      <c r="Q122" s="31">
        <f t="shared" si="4"/>
        <v>0.98036298345479322</v>
      </c>
      <c r="Y122" s="12">
        <v>154.82633165755306</v>
      </c>
    </row>
    <row r="123" spans="14:25" x14ac:dyDescent="0.25">
      <c r="N123" s="33">
        <v>121</v>
      </c>
      <c r="O123" s="33">
        <f t="shared" ca="1" si="3"/>
        <v>5.3627223894434084E-2</v>
      </c>
      <c r="P123" s="33">
        <v>122.49702492019836</v>
      </c>
      <c r="Q123" s="31">
        <f t="shared" si="4"/>
        <v>0.33817195703014524</v>
      </c>
      <c r="Y123" s="12">
        <v>122.49702492019836</v>
      </c>
    </row>
    <row r="124" spans="14:25" x14ac:dyDescent="0.25">
      <c r="N124" s="33">
        <v>122</v>
      </c>
      <c r="O124" s="33">
        <f t="shared" ca="1" si="3"/>
        <v>0.37591269313264164</v>
      </c>
      <c r="P124" s="33">
        <v>123.53270753464626</v>
      </c>
      <c r="Q124" s="31">
        <f t="shared" si="4"/>
        <v>0.36557436618472883</v>
      </c>
      <c r="Y124" s="12">
        <v>123.53270753464626</v>
      </c>
    </row>
    <row r="125" spans="14:25" x14ac:dyDescent="0.25">
      <c r="N125" s="33">
        <v>123</v>
      </c>
      <c r="O125" s="33">
        <f t="shared" ca="1" si="3"/>
        <v>0.6203642503440806</v>
      </c>
      <c r="P125" s="33">
        <v>133.6414150330842</v>
      </c>
      <c r="Q125" s="31">
        <f t="shared" si="4"/>
        <v>0.6542354806277868</v>
      </c>
      <c r="Y125" s="12">
        <v>133.6414150330842</v>
      </c>
    </row>
    <row r="126" spans="14:25" x14ac:dyDescent="0.25">
      <c r="N126" s="33">
        <v>124</v>
      </c>
      <c r="O126" s="33">
        <f t="shared" ca="1" si="3"/>
        <v>0.61221091026492203</v>
      </c>
      <c r="P126" s="33">
        <v>147.92047397352189</v>
      </c>
      <c r="Q126" s="31">
        <f t="shared" si="4"/>
        <v>0.93350242612900547</v>
      </c>
      <c r="Y126" s="12">
        <v>147.92047397352189</v>
      </c>
    </row>
    <row r="127" spans="14:25" x14ac:dyDescent="0.25">
      <c r="N127" s="33">
        <v>125</v>
      </c>
      <c r="O127" s="33">
        <f t="shared" ca="1" si="3"/>
        <v>0.56212963336903854</v>
      </c>
      <c r="P127" s="33">
        <v>123.760022356568</v>
      </c>
      <c r="Q127" s="31">
        <f t="shared" si="4"/>
        <v>0.37170633413491638</v>
      </c>
      <c r="Y127" s="12">
        <v>123.760022356568</v>
      </c>
    </row>
    <row r="128" spans="14:25" x14ac:dyDescent="0.25">
      <c r="N128" s="33">
        <v>126</v>
      </c>
      <c r="O128" s="33">
        <f t="shared" ca="1" si="3"/>
        <v>0.28943381657859912</v>
      </c>
      <c r="P128" s="33">
        <v>105.92758298077825</v>
      </c>
      <c r="Q128" s="31">
        <f t="shared" si="4"/>
        <v>6.0632086563542173E-2</v>
      </c>
      <c r="Y128" s="12">
        <v>105.92758298077825</v>
      </c>
    </row>
    <row r="129" spans="14:25" x14ac:dyDescent="0.25">
      <c r="N129" s="33">
        <v>127</v>
      </c>
      <c r="O129" s="33">
        <f t="shared" ca="1" si="3"/>
        <v>0.96976904322695967</v>
      </c>
      <c r="P129" s="33">
        <v>134.89979568062111</v>
      </c>
      <c r="Q129" s="31">
        <f t="shared" si="4"/>
        <v>0.68843581846666491</v>
      </c>
      <c r="Y129" s="12">
        <v>134.89979568062111</v>
      </c>
    </row>
    <row r="130" spans="14:25" x14ac:dyDescent="0.25">
      <c r="N130" s="33">
        <v>128</v>
      </c>
      <c r="O130" s="33">
        <f t="shared" ca="1" si="3"/>
        <v>0.67178610826165919</v>
      </c>
      <c r="P130" s="33">
        <v>148.58595012361613</v>
      </c>
      <c r="Q130" s="31">
        <f t="shared" si="4"/>
        <v>0.94009693664435989</v>
      </c>
      <c r="Y130" s="12">
        <v>148.58595012361613</v>
      </c>
    </row>
    <row r="131" spans="14:25" x14ac:dyDescent="0.25">
      <c r="N131" s="33">
        <v>129</v>
      </c>
      <c r="O131" s="33">
        <f t="shared" ca="1" si="3"/>
        <v>0.86483042340670824</v>
      </c>
      <c r="P131" s="33">
        <v>123.10930401348868</v>
      </c>
      <c r="Q131" s="31">
        <f t="shared" si="4"/>
        <v>0.35426261661371072</v>
      </c>
      <c r="Y131" s="12">
        <v>123.10930401348868</v>
      </c>
    </row>
    <row r="132" spans="14:25" x14ac:dyDescent="0.25">
      <c r="N132" s="33">
        <v>130</v>
      </c>
      <c r="O132" s="33">
        <f t="shared" ref="O132:O195" ca="1" si="5">RAND()</f>
        <v>4.0228548686963572E-3</v>
      </c>
      <c r="P132" s="33">
        <v>107.47004979494041</v>
      </c>
      <c r="Q132" s="31">
        <f t="shared" ref="Q132:Q195" si="6">_xlfn.NORM.S.DIST(($L$5+$L$6*ASINH((P132-$L$3)/$L$4)),TRUE)</f>
        <v>7.3810466814466458E-2</v>
      </c>
      <c r="Y132" s="12">
        <v>107.47004979494041</v>
      </c>
    </row>
    <row r="133" spans="14:25" x14ac:dyDescent="0.25">
      <c r="N133" s="33">
        <v>131</v>
      </c>
      <c r="O133" s="33">
        <f t="shared" ca="1" si="5"/>
        <v>0.5423425537836184</v>
      </c>
      <c r="P133" s="33">
        <v>104.34381831033251</v>
      </c>
      <c r="Q133" s="31">
        <f t="shared" si="6"/>
        <v>4.9175606678534836E-2</v>
      </c>
      <c r="Y133" s="12">
        <v>104.34381831033251</v>
      </c>
    </row>
    <row r="134" spans="14:25" x14ac:dyDescent="0.25">
      <c r="N134" s="33">
        <v>132</v>
      </c>
      <c r="O134" s="33">
        <f t="shared" ca="1" si="5"/>
        <v>0.19939318603450518</v>
      </c>
      <c r="P134" s="33">
        <v>130.3252490065268</v>
      </c>
      <c r="Q134" s="31">
        <f t="shared" si="6"/>
        <v>0.55961773953627714</v>
      </c>
      <c r="Y134" s="12">
        <v>130.3252490065268</v>
      </c>
    </row>
    <row r="135" spans="14:25" x14ac:dyDescent="0.25">
      <c r="N135" s="33">
        <v>133</v>
      </c>
      <c r="O135" s="33">
        <f t="shared" ca="1" si="5"/>
        <v>0.73626321218296875</v>
      </c>
      <c r="P135" s="33">
        <v>128.8445272347173</v>
      </c>
      <c r="Q135" s="31">
        <f t="shared" si="6"/>
        <v>0.51636725223655566</v>
      </c>
      <c r="Y135" s="12">
        <v>128.8445272347173</v>
      </c>
    </row>
    <row r="136" spans="14:25" x14ac:dyDescent="0.25">
      <c r="N136" s="33">
        <v>134</v>
      </c>
      <c r="O136" s="33">
        <f t="shared" ca="1" si="5"/>
        <v>0.31806399759158366</v>
      </c>
      <c r="P136" s="33">
        <v>129.64322417810854</v>
      </c>
      <c r="Q136" s="31">
        <f t="shared" si="6"/>
        <v>0.53971571983899458</v>
      </c>
      <c r="Y136" s="12">
        <v>129.64322417810854</v>
      </c>
    </row>
    <row r="137" spans="14:25" x14ac:dyDescent="0.25">
      <c r="N137" s="33">
        <v>135</v>
      </c>
      <c r="O137" s="33">
        <f t="shared" ca="1" si="5"/>
        <v>0.1025916451777471</v>
      </c>
      <c r="P137" s="33">
        <v>121.75649583817581</v>
      </c>
      <c r="Q137" s="31">
        <f t="shared" si="6"/>
        <v>0.31916269527267727</v>
      </c>
      <c r="Y137" s="12">
        <v>121.75649583817581</v>
      </c>
    </row>
    <row r="138" spans="14:25" x14ac:dyDescent="0.25">
      <c r="N138" s="33">
        <v>136</v>
      </c>
      <c r="O138" s="33">
        <f t="shared" ca="1" si="5"/>
        <v>0.18950403024884432</v>
      </c>
      <c r="P138" s="33">
        <v>142.44473362734811</v>
      </c>
      <c r="Q138" s="31">
        <f t="shared" si="6"/>
        <v>0.85774910069925681</v>
      </c>
      <c r="Y138" s="12">
        <v>142.44473362734811</v>
      </c>
    </row>
    <row r="139" spans="14:25" x14ac:dyDescent="0.25">
      <c r="N139" s="33">
        <v>137</v>
      </c>
      <c r="O139" s="33">
        <f t="shared" ca="1" si="5"/>
        <v>0.36621153020860275</v>
      </c>
      <c r="P139" s="33">
        <v>128.24897161868796</v>
      </c>
      <c r="Q139" s="31">
        <f t="shared" si="6"/>
        <v>0.49897356464023584</v>
      </c>
      <c r="Y139" s="12">
        <v>128.24897161868796</v>
      </c>
    </row>
    <row r="140" spans="14:25" x14ac:dyDescent="0.25">
      <c r="N140" s="33">
        <v>138</v>
      </c>
      <c r="O140" s="33">
        <f t="shared" ca="1" si="5"/>
        <v>0.26949478842028218</v>
      </c>
      <c r="P140" s="33">
        <v>144.04152234736185</v>
      </c>
      <c r="Q140" s="31">
        <f t="shared" si="6"/>
        <v>0.88400418061149477</v>
      </c>
      <c r="Y140" s="12">
        <v>144.04152234736185</v>
      </c>
    </row>
    <row r="141" spans="14:25" x14ac:dyDescent="0.25">
      <c r="N141" s="33">
        <v>139</v>
      </c>
      <c r="O141" s="33">
        <f t="shared" ca="1" si="5"/>
        <v>0.13351051498503885</v>
      </c>
      <c r="P141" s="33">
        <v>126.44705477974773</v>
      </c>
      <c r="Q141" s="31">
        <f t="shared" si="6"/>
        <v>0.4467903780452519</v>
      </c>
      <c r="Y141" s="12">
        <v>126.44705477974773</v>
      </c>
    </row>
    <row r="142" spans="14:25" x14ac:dyDescent="0.25">
      <c r="N142" s="33">
        <v>140</v>
      </c>
      <c r="O142" s="33">
        <f t="shared" ca="1" si="5"/>
        <v>0.35444222954898452</v>
      </c>
      <c r="P142" s="33">
        <v>111.76955485220648</v>
      </c>
      <c r="Q142" s="31">
        <f t="shared" si="6"/>
        <v>0.1228405732045041</v>
      </c>
      <c r="Y142" s="12">
        <v>111.76955485220648</v>
      </c>
    </row>
    <row r="143" spans="14:25" x14ac:dyDescent="0.25">
      <c r="N143" s="33">
        <v>141</v>
      </c>
      <c r="O143" s="33">
        <f t="shared" ca="1" si="5"/>
        <v>0.38916530133188398</v>
      </c>
      <c r="P143" s="33">
        <v>139.58176788253684</v>
      </c>
      <c r="Q143" s="31">
        <f t="shared" si="6"/>
        <v>0.80187258806842521</v>
      </c>
      <c r="Y143" s="12">
        <v>139.58176788253684</v>
      </c>
    </row>
    <row r="144" spans="14:25" x14ac:dyDescent="0.25">
      <c r="N144" s="33">
        <v>142</v>
      </c>
      <c r="O144" s="33">
        <f t="shared" ca="1" si="5"/>
        <v>3.108245614872529E-2</v>
      </c>
      <c r="P144" s="33">
        <v>127.93176614384146</v>
      </c>
      <c r="Q144" s="31">
        <f t="shared" si="6"/>
        <v>0.48972801043941661</v>
      </c>
      <c r="Y144" s="12">
        <v>127.93176614384146</v>
      </c>
    </row>
    <row r="145" spans="14:25" x14ac:dyDescent="0.25">
      <c r="N145" s="33">
        <v>143</v>
      </c>
      <c r="O145" s="33">
        <f t="shared" ca="1" si="5"/>
        <v>0.3498361732657902</v>
      </c>
      <c r="P145" s="33">
        <v>160.99344138152867</v>
      </c>
      <c r="Q145" s="31">
        <f t="shared" si="6"/>
        <v>0.99495658622703698</v>
      </c>
      <c r="Y145" s="12">
        <v>160.99344138152867</v>
      </c>
    </row>
    <row r="146" spans="14:25" x14ac:dyDescent="0.25">
      <c r="N146" s="33">
        <v>144</v>
      </c>
      <c r="O146" s="33">
        <f t="shared" ca="1" si="5"/>
        <v>0.25139968027764392</v>
      </c>
      <c r="P146" s="33">
        <v>123.70847918986753</v>
      </c>
      <c r="Q146" s="31">
        <f t="shared" si="6"/>
        <v>0.37031241192390429</v>
      </c>
      <c r="Y146" s="12">
        <v>123.70847918986753</v>
      </c>
    </row>
    <row r="147" spans="14:25" x14ac:dyDescent="0.25">
      <c r="N147" s="33">
        <v>145</v>
      </c>
      <c r="O147" s="33">
        <f t="shared" ca="1" si="5"/>
        <v>0.93833232331361516</v>
      </c>
      <c r="P147" s="33">
        <v>110.63385986156162</v>
      </c>
      <c r="Q147" s="31">
        <f t="shared" si="6"/>
        <v>0.10798182315374233</v>
      </c>
      <c r="Y147" s="12">
        <v>110.63385986156162</v>
      </c>
    </row>
    <row r="148" spans="14:25" x14ac:dyDescent="0.25">
      <c r="N148" s="33">
        <v>146</v>
      </c>
      <c r="O148" s="33">
        <f t="shared" ca="1" si="5"/>
        <v>1.905852937651753E-2</v>
      </c>
      <c r="P148" s="33">
        <v>125.88580528123995</v>
      </c>
      <c r="Q148" s="31">
        <f t="shared" si="6"/>
        <v>0.43077122856742334</v>
      </c>
      <c r="Y148" s="12">
        <v>125.88580528123995</v>
      </c>
    </row>
    <row r="149" spans="14:25" x14ac:dyDescent="0.25">
      <c r="N149" s="33">
        <v>147</v>
      </c>
      <c r="O149" s="33">
        <f t="shared" ca="1" si="5"/>
        <v>0.7991028704482388</v>
      </c>
      <c r="P149" s="33">
        <v>125.80387089310015</v>
      </c>
      <c r="Q149" s="31">
        <f t="shared" si="6"/>
        <v>0.42844509405586095</v>
      </c>
      <c r="Y149" s="12">
        <v>125.80387089310015</v>
      </c>
    </row>
    <row r="150" spans="14:25" x14ac:dyDescent="0.25">
      <c r="N150" s="33">
        <v>148</v>
      </c>
      <c r="O150" s="33">
        <f t="shared" ca="1" si="5"/>
        <v>0.68173644228886476</v>
      </c>
      <c r="P150" s="33">
        <v>126.4498692805291</v>
      </c>
      <c r="Q150" s="31">
        <f t="shared" si="6"/>
        <v>0.44687105973282143</v>
      </c>
      <c r="Y150" s="12">
        <v>126.4498692805291</v>
      </c>
    </row>
    <row r="151" spans="14:25" x14ac:dyDescent="0.25">
      <c r="N151" s="33">
        <v>149</v>
      </c>
      <c r="O151" s="33">
        <f t="shared" ca="1" si="5"/>
        <v>0.27216538854835048</v>
      </c>
      <c r="P151" s="33">
        <v>139.20228060838997</v>
      </c>
      <c r="Q151" s="31">
        <f t="shared" si="6"/>
        <v>0.79364126744665353</v>
      </c>
      <c r="Y151" s="12">
        <v>139.20228060838997</v>
      </c>
    </row>
    <row r="152" spans="14:25" x14ac:dyDescent="0.25">
      <c r="N152" s="33">
        <v>150</v>
      </c>
      <c r="O152" s="33">
        <f t="shared" ca="1" si="5"/>
        <v>0.95621400061037298</v>
      </c>
      <c r="P152" s="33">
        <v>117.3469216526335</v>
      </c>
      <c r="Q152" s="31">
        <f t="shared" si="6"/>
        <v>0.21791218492079245</v>
      </c>
      <c r="Y152" s="12">
        <v>117.3469216526335</v>
      </c>
    </row>
    <row r="153" spans="14:25" x14ac:dyDescent="0.25">
      <c r="N153" s="33">
        <v>151</v>
      </c>
      <c r="O153" s="33">
        <f t="shared" ca="1" si="5"/>
        <v>0.98579349882081291</v>
      </c>
      <c r="P153" s="33">
        <v>140.71258468318311</v>
      </c>
      <c r="Q153" s="31">
        <f t="shared" si="6"/>
        <v>0.82527471862794199</v>
      </c>
      <c r="Y153" s="12">
        <v>140.71258468318311</v>
      </c>
    </row>
    <row r="154" spans="14:25" x14ac:dyDescent="0.25">
      <c r="N154" s="33">
        <v>152</v>
      </c>
      <c r="O154" s="33">
        <f t="shared" ca="1" si="5"/>
        <v>0.90552696881064776</v>
      </c>
      <c r="P154" s="33">
        <v>119.33752267103071</v>
      </c>
      <c r="Q154" s="31">
        <f t="shared" si="6"/>
        <v>0.26092482728810684</v>
      </c>
      <c r="Y154" s="12">
        <v>119.33752267103071</v>
      </c>
    </row>
    <row r="155" spans="14:25" x14ac:dyDescent="0.25">
      <c r="N155" s="33">
        <v>153</v>
      </c>
      <c r="O155" s="33">
        <f t="shared" ca="1" si="5"/>
        <v>0.55044826125436985</v>
      </c>
      <c r="P155" s="33">
        <v>168.10282815803245</v>
      </c>
      <c r="Q155" s="31">
        <f t="shared" si="6"/>
        <v>0.99925296207427794</v>
      </c>
      <c r="Y155" s="12">
        <v>168.10282815803245</v>
      </c>
    </row>
    <row r="156" spans="14:25" x14ac:dyDescent="0.25">
      <c r="N156" s="33">
        <v>154</v>
      </c>
      <c r="O156" s="33">
        <f t="shared" ca="1" si="5"/>
        <v>0.13817570066079521</v>
      </c>
      <c r="P156" s="33">
        <v>134.27558576436843</v>
      </c>
      <c r="Q156" s="31">
        <f t="shared" si="6"/>
        <v>0.6716259826002382</v>
      </c>
      <c r="Y156" s="12">
        <v>134.27558576436843</v>
      </c>
    </row>
    <row r="157" spans="14:25" x14ac:dyDescent="0.25">
      <c r="N157" s="33">
        <v>155</v>
      </c>
      <c r="O157" s="33">
        <f t="shared" ca="1" si="5"/>
        <v>0.97887911521681303</v>
      </c>
      <c r="P157" s="33">
        <v>123.0725790565011</v>
      </c>
      <c r="Q157" s="31">
        <f t="shared" si="6"/>
        <v>0.35328841230795693</v>
      </c>
      <c r="Y157" s="12">
        <v>123.0725790565011</v>
      </c>
    </row>
    <row r="158" spans="14:25" x14ac:dyDescent="0.25">
      <c r="N158" s="33">
        <v>156</v>
      </c>
      <c r="O158" s="33">
        <f t="shared" ca="1" si="5"/>
        <v>0.58852108341775056</v>
      </c>
      <c r="P158" s="33">
        <v>127.00383945294658</v>
      </c>
      <c r="Q158" s="31">
        <f t="shared" si="6"/>
        <v>0.46281121127332903</v>
      </c>
      <c r="Y158" s="12">
        <v>127.00383945294658</v>
      </c>
    </row>
    <row r="159" spans="14:25" x14ac:dyDescent="0.25">
      <c r="N159" s="33">
        <v>157</v>
      </c>
      <c r="O159" s="33">
        <f t="shared" ca="1" si="5"/>
        <v>0.15943878336706829</v>
      </c>
      <c r="P159" s="33">
        <v>138.03889858783415</v>
      </c>
      <c r="Q159" s="31">
        <f t="shared" si="6"/>
        <v>0.76726984163794065</v>
      </c>
      <c r="Y159" s="12">
        <v>138.03889858783415</v>
      </c>
    </row>
    <row r="160" spans="14:25" x14ac:dyDescent="0.25">
      <c r="N160" s="33">
        <v>158</v>
      </c>
      <c r="O160" s="33">
        <f t="shared" ca="1" si="5"/>
        <v>0.33982506180822658</v>
      </c>
      <c r="P160" s="33">
        <v>116.50666122982273</v>
      </c>
      <c r="Q160" s="31">
        <f t="shared" si="6"/>
        <v>0.2011744302522015</v>
      </c>
      <c r="Y160" s="12">
        <v>116.50666122982273</v>
      </c>
    </row>
    <row r="161" spans="14:25" x14ac:dyDescent="0.25">
      <c r="N161" s="33">
        <v>159</v>
      </c>
      <c r="O161" s="33">
        <f t="shared" ca="1" si="5"/>
        <v>8.2386876053092806E-2</v>
      </c>
      <c r="P161" s="33">
        <v>144.36547631068993</v>
      </c>
      <c r="Q161" s="31">
        <f t="shared" si="6"/>
        <v>0.88890111469365862</v>
      </c>
      <c r="Y161" s="12">
        <v>144.36547631068993</v>
      </c>
    </row>
    <row r="162" spans="14:25" x14ac:dyDescent="0.25">
      <c r="N162" s="33">
        <v>160</v>
      </c>
      <c r="O162" s="33">
        <f t="shared" ca="1" si="5"/>
        <v>0.6427621264716733</v>
      </c>
      <c r="P162" s="33">
        <v>100.43829928540792</v>
      </c>
      <c r="Q162" s="31">
        <f t="shared" si="6"/>
        <v>2.8426549464115082E-2</v>
      </c>
      <c r="Y162" s="12">
        <v>100.43829928540792</v>
      </c>
    </row>
    <row r="163" spans="14:25" x14ac:dyDescent="0.25">
      <c r="N163" s="33">
        <v>161</v>
      </c>
      <c r="O163" s="33">
        <f t="shared" ca="1" si="5"/>
        <v>0.47632869568498015</v>
      </c>
      <c r="P163" s="33">
        <v>146.769534719078</v>
      </c>
      <c r="Q163" s="31">
        <f t="shared" si="6"/>
        <v>0.92083936347913842</v>
      </c>
      <c r="Y163" s="12">
        <v>146.769534719078</v>
      </c>
    </row>
    <row r="164" spans="14:25" x14ac:dyDescent="0.25">
      <c r="N164" s="33">
        <v>162</v>
      </c>
      <c r="O164" s="33">
        <f t="shared" ca="1" si="5"/>
        <v>0.68604533872390083</v>
      </c>
      <c r="P164" s="33">
        <v>133.9891253700664</v>
      </c>
      <c r="Q164" s="31">
        <f t="shared" si="6"/>
        <v>0.66380746885714204</v>
      </c>
      <c r="Y164" s="12">
        <v>133.9891253700664</v>
      </c>
    </row>
    <row r="165" spans="14:25" x14ac:dyDescent="0.25">
      <c r="N165" s="33">
        <v>163</v>
      </c>
      <c r="O165" s="33">
        <f t="shared" ca="1" si="5"/>
        <v>0.4552461556635421</v>
      </c>
      <c r="P165" s="33">
        <v>132.81004000126279</v>
      </c>
      <c r="Q165" s="31">
        <f t="shared" si="6"/>
        <v>0.63101949003849944</v>
      </c>
      <c r="Y165" s="12">
        <v>132.81004000126279</v>
      </c>
    </row>
    <row r="166" spans="14:25" x14ac:dyDescent="0.25">
      <c r="N166" s="33">
        <v>164</v>
      </c>
      <c r="O166" s="33">
        <f t="shared" ca="1" si="5"/>
        <v>0.2989020885923469</v>
      </c>
      <c r="P166" s="33">
        <v>129.48100495675112</v>
      </c>
      <c r="Q166" s="31">
        <f t="shared" si="6"/>
        <v>0.53497486865932187</v>
      </c>
      <c r="Y166" s="12">
        <v>129.48100495675112</v>
      </c>
    </row>
    <row r="167" spans="14:25" x14ac:dyDescent="0.25">
      <c r="N167" s="33">
        <v>165</v>
      </c>
      <c r="O167" s="33">
        <f t="shared" ca="1" si="5"/>
        <v>0.98349846487655102</v>
      </c>
      <c r="P167" s="33">
        <v>126.14496312024433</v>
      </c>
      <c r="Q167" s="31">
        <f t="shared" si="6"/>
        <v>0.43815025260069268</v>
      </c>
      <c r="Y167" s="12">
        <v>126.14496312024433</v>
      </c>
    </row>
    <row r="168" spans="14:25" x14ac:dyDescent="0.25">
      <c r="N168" s="33">
        <v>166</v>
      </c>
      <c r="O168" s="33">
        <f t="shared" ca="1" si="5"/>
        <v>0.25044339013183281</v>
      </c>
      <c r="P168" s="33">
        <v>131.30057569492052</v>
      </c>
      <c r="Q168" s="31">
        <f t="shared" si="6"/>
        <v>0.58791561224217781</v>
      </c>
      <c r="Y168" s="12">
        <v>131.30057569492052</v>
      </c>
    </row>
    <row r="169" spans="14:25" x14ac:dyDescent="0.25">
      <c r="N169" s="33">
        <v>167</v>
      </c>
      <c r="O169" s="33">
        <f t="shared" ca="1" si="5"/>
        <v>3.8764776756817998E-2</v>
      </c>
      <c r="P169" s="33">
        <v>98.757688935713503</v>
      </c>
      <c r="Q169" s="31">
        <f t="shared" si="6"/>
        <v>2.2153358768211159E-2</v>
      </c>
      <c r="Y169" s="12">
        <v>98.757688935713503</v>
      </c>
    </row>
    <row r="170" spans="14:25" x14ac:dyDescent="0.25">
      <c r="N170" s="33">
        <v>168</v>
      </c>
      <c r="O170" s="33">
        <f t="shared" ca="1" si="5"/>
        <v>0.30910832925567167</v>
      </c>
      <c r="P170" s="33">
        <v>123.21181691112031</v>
      </c>
      <c r="Q170" s="31">
        <f t="shared" si="6"/>
        <v>0.35698793132057727</v>
      </c>
      <c r="Y170" s="12">
        <v>123.21181691112031</v>
      </c>
    </row>
    <row r="171" spans="14:25" x14ac:dyDescent="0.25">
      <c r="N171" s="33">
        <v>169</v>
      </c>
      <c r="O171" s="33">
        <f t="shared" ca="1" si="5"/>
        <v>0.67919300447208453</v>
      </c>
      <c r="P171" s="33">
        <v>140.00423742155851</v>
      </c>
      <c r="Q171" s="31">
        <f t="shared" si="6"/>
        <v>0.81081482054935206</v>
      </c>
      <c r="Y171" s="12">
        <v>140.00423742155851</v>
      </c>
    </row>
    <row r="172" spans="14:25" x14ac:dyDescent="0.25">
      <c r="N172" s="33">
        <v>170</v>
      </c>
      <c r="O172" s="33">
        <f t="shared" ca="1" si="5"/>
        <v>0.6647981983536948</v>
      </c>
      <c r="P172" s="33">
        <v>145.2603838250098</v>
      </c>
      <c r="Q172" s="31">
        <f t="shared" si="6"/>
        <v>0.90168646749924553</v>
      </c>
      <c r="Y172" s="12">
        <v>145.2603838250098</v>
      </c>
    </row>
    <row r="173" spans="14:25" x14ac:dyDescent="0.25">
      <c r="N173" s="33">
        <v>171</v>
      </c>
      <c r="O173" s="33">
        <f t="shared" ca="1" si="5"/>
        <v>0.55860850480212565</v>
      </c>
      <c r="P173" s="33">
        <v>129.3827171540251</v>
      </c>
      <c r="Q173" s="31">
        <f t="shared" si="6"/>
        <v>0.53210171380988602</v>
      </c>
      <c r="Y173" s="12">
        <v>129.3827171540251</v>
      </c>
    </row>
    <row r="174" spans="14:25" x14ac:dyDescent="0.25">
      <c r="N174" s="33">
        <v>172</v>
      </c>
      <c r="O174" s="33">
        <f t="shared" ca="1" si="5"/>
        <v>8.0152526181903716E-2</v>
      </c>
      <c r="P174" s="33">
        <v>120.08553511740475</v>
      </c>
      <c r="Q174" s="31">
        <f t="shared" si="6"/>
        <v>0.27826554339999676</v>
      </c>
      <c r="Y174" s="12">
        <v>120.08553511740475</v>
      </c>
    </row>
    <row r="175" spans="14:25" x14ac:dyDescent="0.25">
      <c r="N175" s="33">
        <v>173</v>
      </c>
      <c r="O175" s="33">
        <f t="shared" ca="1" si="5"/>
        <v>0.86977842544131956</v>
      </c>
      <c r="P175" s="33">
        <v>136.21381171492152</v>
      </c>
      <c r="Q175" s="31">
        <f t="shared" si="6"/>
        <v>0.72268254757123762</v>
      </c>
      <c r="Y175" s="12">
        <v>136.21381171492152</v>
      </c>
    </row>
    <row r="176" spans="14:25" x14ac:dyDescent="0.25">
      <c r="N176" s="33">
        <v>174</v>
      </c>
      <c r="O176" s="33">
        <f t="shared" ca="1" si="5"/>
        <v>0.33372872422346489</v>
      </c>
      <c r="P176" s="33">
        <v>104.66203451180589</v>
      </c>
      <c r="Q176" s="31">
        <f t="shared" si="6"/>
        <v>5.1319953879348332E-2</v>
      </c>
      <c r="Y176" s="12">
        <v>104.66203451180589</v>
      </c>
    </row>
    <row r="177" spans="14:25" x14ac:dyDescent="0.25">
      <c r="N177" s="33">
        <v>175</v>
      </c>
      <c r="O177" s="33">
        <f t="shared" ca="1" si="5"/>
        <v>2.9705295383397723E-2</v>
      </c>
      <c r="P177" s="33">
        <v>140.89050655327327</v>
      </c>
      <c r="Q177" s="31">
        <f t="shared" si="6"/>
        <v>0.82880030338958344</v>
      </c>
      <c r="Y177" s="12">
        <v>140.89050655327327</v>
      </c>
    </row>
    <row r="178" spans="14:25" x14ac:dyDescent="0.25">
      <c r="N178" s="33">
        <v>176</v>
      </c>
      <c r="O178" s="33">
        <f t="shared" ca="1" si="5"/>
        <v>0.79522014233360827</v>
      </c>
      <c r="P178" s="33">
        <v>154.14805316252776</v>
      </c>
      <c r="Q178" s="31">
        <f t="shared" si="6"/>
        <v>0.97755816296472609</v>
      </c>
      <c r="Y178" s="12">
        <v>154.14805316252776</v>
      </c>
    </row>
    <row r="179" spans="14:25" x14ac:dyDescent="0.25">
      <c r="N179" s="33">
        <v>177</v>
      </c>
      <c r="O179" s="33">
        <f t="shared" ca="1" si="5"/>
        <v>0.97166300288535346</v>
      </c>
      <c r="P179" s="33">
        <v>118.06830198506661</v>
      </c>
      <c r="Q179" s="31">
        <f t="shared" si="6"/>
        <v>0.23296050477750255</v>
      </c>
      <c r="Y179" s="12">
        <v>118.06830198506661</v>
      </c>
    </row>
    <row r="180" spans="14:25" x14ac:dyDescent="0.25">
      <c r="N180" s="33">
        <v>178</v>
      </c>
      <c r="O180" s="33">
        <f t="shared" ca="1" si="5"/>
        <v>0.39949557203511599</v>
      </c>
      <c r="P180" s="33">
        <v>130.65154894819091</v>
      </c>
      <c r="Q180" s="31">
        <f t="shared" si="6"/>
        <v>0.56911194570505952</v>
      </c>
      <c r="Y180" s="12">
        <v>130.65154894819091</v>
      </c>
    </row>
    <row r="181" spans="14:25" x14ac:dyDescent="0.25">
      <c r="N181" s="33">
        <v>179</v>
      </c>
      <c r="O181" s="33">
        <f t="shared" ca="1" si="5"/>
        <v>0.34798043702609027</v>
      </c>
      <c r="P181" s="33">
        <v>142.13569431449537</v>
      </c>
      <c r="Q181" s="31">
        <f t="shared" si="6"/>
        <v>0.85225901046169361</v>
      </c>
      <c r="Y181" s="12">
        <v>142.13569431449537</v>
      </c>
    </row>
    <row r="182" spans="14:25" x14ac:dyDescent="0.25">
      <c r="N182" s="33">
        <v>180</v>
      </c>
      <c r="O182" s="33">
        <f t="shared" ca="1" si="5"/>
        <v>0.49208306545104896</v>
      </c>
      <c r="P182" s="33">
        <v>123.42346856527595</v>
      </c>
      <c r="Q182" s="31">
        <f t="shared" si="6"/>
        <v>0.36264201712383021</v>
      </c>
      <c r="Y182" s="12">
        <v>123.42346856527595</v>
      </c>
    </row>
    <row r="183" spans="14:25" x14ac:dyDescent="0.25">
      <c r="N183" s="33">
        <v>181</v>
      </c>
      <c r="O183" s="33">
        <f t="shared" ca="1" si="5"/>
        <v>0.46403279504536454</v>
      </c>
      <c r="P183" s="33">
        <v>123.61983264367689</v>
      </c>
      <c r="Q183" s="31">
        <f t="shared" si="6"/>
        <v>0.36791986977954078</v>
      </c>
      <c r="Y183" s="12">
        <v>123.61983264367689</v>
      </c>
    </row>
    <row r="184" spans="14:25" x14ac:dyDescent="0.25">
      <c r="N184" s="33">
        <v>182</v>
      </c>
      <c r="O184" s="33">
        <f t="shared" ca="1" si="5"/>
        <v>0.68516934769368842</v>
      </c>
      <c r="P184" s="33">
        <v>106.76890557899671</v>
      </c>
      <c r="Q184" s="31">
        <f t="shared" si="6"/>
        <v>6.7558776278051305E-2</v>
      </c>
      <c r="Y184" s="12">
        <v>106.76890557899671</v>
      </c>
    </row>
    <row r="185" spans="14:25" x14ac:dyDescent="0.25">
      <c r="N185" s="33">
        <v>183</v>
      </c>
      <c r="O185" s="33">
        <f t="shared" ca="1" si="5"/>
        <v>0.4488608319547559</v>
      </c>
      <c r="P185" s="33">
        <v>134.01693436025261</v>
      </c>
      <c r="Q185" s="31">
        <f t="shared" si="6"/>
        <v>0.66456920343324888</v>
      </c>
      <c r="Y185" s="12">
        <v>134.01693436025261</v>
      </c>
    </row>
    <row r="186" spans="14:25" x14ac:dyDescent="0.25">
      <c r="N186" s="33">
        <v>184</v>
      </c>
      <c r="O186" s="33">
        <f t="shared" ca="1" si="5"/>
        <v>0.95819524593283967</v>
      </c>
      <c r="P186" s="33">
        <v>109.10267531730823</v>
      </c>
      <c r="Q186" s="31">
        <f t="shared" si="6"/>
        <v>9.0172015712602027E-2</v>
      </c>
      <c r="Y186" s="12">
        <v>109.10267531730823</v>
      </c>
    </row>
    <row r="187" spans="14:25" x14ac:dyDescent="0.25">
      <c r="N187" s="33">
        <v>185</v>
      </c>
      <c r="O187" s="33">
        <f t="shared" ca="1" si="5"/>
        <v>0.90012743746754043</v>
      </c>
      <c r="P187" s="33">
        <v>138.08234318498813</v>
      </c>
      <c r="Q187" s="31">
        <f t="shared" si="6"/>
        <v>0.76828460905259333</v>
      </c>
      <c r="Y187" s="12">
        <v>138.08234318498813</v>
      </c>
    </row>
    <row r="188" spans="14:25" x14ac:dyDescent="0.25">
      <c r="N188" s="33">
        <v>186</v>
      </c>
      <c r="O188" s="33">
        <f t="shared" ca="1" si="5"/>
        <v>0.68267047051296292</v>
      </c>
      <c r="P188" s="33">
        <v>119.27238212586141</v>
      </c>
      <c r="Q188" s="31">
        <f t="shared" si="6"/>
        <v>0.25944438789807051</v>
      </c>
      <c r="Y188" s="12">
        <v>119.27238212586141</v>
      </c>
    </row>
    <row r="189" spans="14:25" x14ac:dyDescent="0.25">
      <c r="N189" s="33">
        <v>187</v>
      </c>
      <c r="O189" s="33">
        <f t="shared" ca="1" si="5"/>
        <v>0.39157004912097382</v>
      </c>
      <c r="P189" s="33">
        <v>130.57680462561768</v>
      </c>
      <c r="Q189" s="31">
        <f t="shared" si="6"/>
        <v>0.56693918106715646</v>
      </c>
      <c r="Y189" s="12">
        <v>130.57680462561768</v>
      </c>
    </row>
    <row r="190" spans="14:25" x14ac:dyDescent="0.25">
      <c r="N190" s="33">
        <v>188</v>
      </c>
      <c r="O190" s="33">
        <f t="shared" ca="1" si="5"/>
        <v>0.26927022784594001</v>
      </c>
      <c r="P190" s="33">
        <v>95.41727033437391</v>
      </c>
      <c r="Q190" s="31">
        <f t="shared" si="6"/>
        <v>1.3185981161018623E-2</v>
      </c>
      <c r="Y190" s="12">
        <v>95.41727033437391</v>
      </c>
    </row>
    <row r="191" spans="14:25" x14ac:dyDescent="0.25">
      <c r="N191" s="33">
        <v>189</v>
      </c>
      <c r="O191" s="33">
        <f t="shared" ca="1" si="5"/>
        <v>0.33684483622093064</v>
      </c>
      <c r="P191" s="33">
        <v>140.49038624283418</v>
      </c>
      <c r="Q191" s="31">
        <f t="shared" si="6"/>
        <v>0.82081149679834431</v>
      </c>
      <c r="Y191" s="12">
        <v>140.49038624283418</v>
      </c>
    </row>
    <row r="192" spans="14:25" x14ac:dyDescent="0.25">
      <c r="N192" s="33">
        <v>190</v>
      </c>
      <c r="O192" s="33">
        <f t="shared" ca="1" si="5"/>
        <v>0.74352274547201302</v>
      </c>
      <c r="P192" s="33">
        <v>116.87057850601018</v>
      </c>
      <c r="Q192" s="31">
        <f t="shared" si="6"/>
        <v>0.20831844159722393</v>
      </c>
      <c r="Y192" s="12">
        <v>116.87057850601018</v>
      </c>
    </row>
    <row r="193" spans="14:25" x14ac:dyDescent="0.25">
      <c r="N193" s="33">
        <v>191</v>
      </c>
      <c r="O193" s="33">
        <f t="shared" ca="1" si="5"/>
        <v>0.21584682176669645</v>
      </c>
      <c r="P193" s="33">
        <v>146.30569892211804</v>
      </c>
      <c r="Q193" s="31">
        <f t="shared" si="6"/>
        <v>0.91526764026839635</v>
      </c>
      <c r="Y193" s="12">
        <v>146.30569892211804</v>
      </c>
    </row>
    <row r="194" spans="14:25" x14ac:dyDescent="0.25">
      <c r="N194" s="33">
        <v>192</v>
      </c>
      <c r="O194" s="33">
        <f t="shared" ca="1" si="5"/>
        <v>0.30617774211278537</v>
      </c>
      <c r="P194" s="33">
        <v>115.27017862472766</v>
      </c>
      <c r="Q194" s="31">
        <f t="shared" si="6"/>
        <v>0.17810858511047928</v>
      </c>
      <c r="Y194" s="12">
        <v>115.27017862472766</v>
      </c>
    </row>
    <row r="195" spans="14:25" x14ac:dyDescent="0.25">
      <c r="N195" s="33">
        <v>193</v>
      </c>
      <c r="O195" s="33">
        <f t="shared" ca="1" si="5"/>
        <v>0.64023522796608856</v>
      </c>
      <c r="P195" s="33">
        <v>116.85144042544253</v>
      </c>
      <c r="Q195" s="31">
        <f t="shared" si="6"/>
        <v>0.20793873450336556</v>
      </c>
      <c r="Y195" s="12">
        <v>116.85144042544253</v>
      </c>
    </row>
    <row r="196" spans="14:25" x14ac:dyDescent="0.25">
      <c r="N196" s="33">
        <v>194</v>
      </c>
      <c r="O196" s="33">
        <f t="shared" ref="O196:O259" ca="1" si="7">RAND()</f>
        <v>0.93554813700174499</v>
      </c>
      <c r="P196" s="33">
        <v>133.14776020587473</v>
      </c>
      <c r="Q196" s="31">
        <f t="shared" ref="Q196:Q259" si="8">_xlfn.NORM.S.DIST(($L$5+$L$6*ASINH((P196-$L$3)/$L$4)),TRUE)</f>
        <v>0.64050289755271916</v>
      </c>
      <c r="Y196" s="12">
        <v>133.14776020587473</v>
      </c>
    </row>
    <row r="197" spans="14:25" x14ac:dyDescent="0.25">
      <c r="N197" s="33">
        <v>195</v>
      </c>
      <c r="O197" s="33">
        <f t="shared" ca="1" si="7"/>
        <v>0.67105963893485743</v>
      </c>
      <c r="P197" s="33">
        <v>133.5038937709781</v>
      </c>
      <c r="Q197" s="31">
        <f t="shared" si="8"/>
        <v>0.65042617644158285</v>
      </c>
      <c r="Y197" s="12">
        <v>133.5038937709781</v>
      </c>
    </row>
    <row r="198" spans="14:25" x14ac:dyDescent="0.25">
      <c r="N198" s="33">
        <v>196</v>
      </c>
      <c r="O198" s="33">
        <f t="shared" ca="1" si="7"/>
        <v>2.3644330144292014E-2</v>
      </c>
      <c r="P198" s="33">
        <v>117.63516402308736</v>
      </c>
      <c r="Q198" s="31">
        <f t="shared" si="8"/>
        <v>0.22385037514807721</v>
      </c>
      <c r="Y198" s="12">
        <v>117.63516402308736</v>
      </c>
    </row>
    <row r="199" spans="14:25" x14ac:dyDescent="0.25">
      <c r="N199" s="33">
        <v>197</v>
      </c>
      <c r="O199" s="33">
        <f t="shared" ca="1" si="7"/>
        <v>0.18135446274851685</v>
      </c>
      <c r="P199" s="33">
        <v>121.99885536646133</v>
      </c>
      <c r="Q199" s="31">
        <f t="shared" si="8"/>
        <v>0.32532745099265936</v>
      </c>
      <c r="Y199" s="12">
        <v>121.99885536646133</v>
      </c>
    </row>
    <row r="200" spans="14:25" x14ac:dyDescent="0.25">
      <c r="N200" s="33">
        <v>198</v>
      </c>
      <c r="O200" s="33">
        <f t="shared" ca="1" si="7"/>
        <v>0.76898308218204492</v>
      </c>
      <c r="P200" s="33">
        <v>139.92478049313036</v>
      </c>
      <c r="Q200" s="31">
        <f t="shared" si="8"/>
        <v>0.8091509735473138</v>
      </c>
      <c r="Y200" s="12">
        <v>139.92478049313036</v>
      </c>
    </row>
    <row r="201" spans="14:25" x14ac:dyDescent="0.25">
      <c r="N201" s="33">
        <v>199</v>
      </c>
      <c r="O201" s="33">
        <f t="shared" ca="1" si="7"/>
        <v>0.36686446609167878</v>
      </c>
      <c r="P201" s="33">
        <v>154.46166403336349</v>
      </c>
      <c r="Q201" s="31">
        <f t="shared" si="8"/>
        <v>0.97889353075450325</v>
      </c>
      <c r="Y201" s="12">
        <v>154.46166403336349</v>
      </c>
    </row>
    <row r="202" spans="14:25" x14ac:dyDescent="0.25">
      <c r="N202" s="33">
        <v>200</v>
      </c>
      <c r="O202" s="33">
        <f t="shared" ca="1" si="7"/>
        <v>2.4444169559278195E-2</v>
      </c>
      <c r="P202" s="33">
        <v>130.84940082105993</v>
      </c>
      <c r="Q202" s="31">
        <f t="shared" si="8"/>
        <v>0.57485676207828407</v>
      </c>
      <c r="Y202" s="12">
        <v>130.84940082105993</v>
      </c>
    </row>
    <row r="203" spans="14:25" x14ac:dyDescent="0.25">
      <c r="N203" s="33">
        <v>201</v>
      </c>
      <c r="O203" s="33">
        <f t="shared" ca="1" si="7"/>
        <v>0.52294169028514603</v>
      </c>
      <c r="P203" s="33">
        <v>135.72742498678173</v>
      </c>
      <c r="Q203" s="31">
        <f t="shared" si="8"/>
        <v>0.71019818987417394</v>
      </c>
      <c r="Y203" s="12">
        <v>135.72742498678173</v>
      </c>
    </row>
    <row r="204" spans="14:25" x14ac:dyDescent="0.25">
      <c r="N204" s="33">
        <v>202</v>
      </c>
      <c r="O204" s="33">
        <f t="shared" ca="1" si="7"/>
        <v>3.218054830592143E-2</v>
      </c>
      <c r="P204" s="33">
        <v>139.22980526664017</v>
      </c>
      <c r="Q204" s="31">
        <f t="shared" si="8"/>
        <v>0.79424455551312234</v>
      </c>
      <c r="Y204" s="12">
        <v>139.22980526664017</v>
      </c>
    </row>
    <row r="205" spans="14:25" x14ac:dyDescent="0.25">
      <c r="N205" s="33">
        <v>203</v>
      </c>
      <c r="O205" s="33">
        <f t="shared" ca="1" si="7"/>
        <v>0.43232762468290331</v>
      </c>
      <c r="P205" s="33">
        <v>122.83804834314809</v>
      </c>
      <c r="Q205" s="31">
        <f t="shared" si="8"/>
        <v>0.34709394841527985</v>
      </c>
      <c r="Y205" s="12">
        <v>122.83804834314809</v>
      </c>
    </row>
    <row r="206" spans="14:25" x14ac:dyDescent="0.25">
      <c r="N206" s="33">
        <v>204</v>
      </c>
      <c r="O206" s="33">
        <f t="shared" ca="1" si="7"/>
        <v>0.1393851383318554</v>
      </c>
      <c r="P206" s="33">
        <v>118.04875893252714</v>
      </c>
      <c r="Q206" s="31">
        <f t="shared" si="8"/>
        <v>0.23254465037170471</v>
      </c>
      <c r="Y206" s="12">
        <v>118.04875893252714</v>
      </c>
    </row>
    <row r="207" spans="14:25" x14ac:dyDescent="0.25">
      <c r="N207" s="33">
        <v>205</v>
      </c>
      <c r="O207" s="33">
        <f t="shared" ca="1" si="7"/>
        <v>0.14462910208899304</v>
      </c>
      <c r="P207" s="33">
        <v>137.54316175390426</v>
      </c>
      <c r="Q207" s="31">
        <f t="shared" si="8"/>
        <v>0.75553172672155378</v>
      </c>
      <c r="Y207" s="12">
        <v>137.54316175390426</v>
      </c>
    </row>
    <row r="208" spans="14:25" x14ac:dyDescent="0.25">
      <c r="N208" s="33">
        <v>206</v>
      </c>
      <c r="O208" s="33">
        <f t="shared" ca="1" si="7"/>
        <v>0.67995457735692511</v>
      </c>
      <c r="P208" s="33">
        <v>124.45481719048219</v>
      </c>
      <c r="Q208" s="31">
        <f t="shared" si="8"/>
        <v>0.39068795439461235</v>
      </c>
      <c r="Y208" s="12">
        <v>124.45481719048219</v>
      </c>
    </row>
    <row r="209" spans="14:25" x14ac:dyDescent="0.25">
      <c r="N209" s="33">
        <v>207</v>
      </c>
      <c r="O209" s="33">
        <f t="shared" ca="1" si="7"/>
        <v>0.32645791611075392</v>
      </c>
      <c r="P209" s="33">
        <v>133.09123428987797</v>
      </c>
      <c r="Q209" s="31">
        <f t="shared" si="8"/>
        <v>0.6389204166644985</v>
      </c>
      <c r="Y209" s="12">
        <v>133.09123428987797</v>
      </c>
    </row>
    <row r="210" spans="14:25" x14ac:dyDescent="0.25">
      <c r="N210" s="33">
        <v>208</v>
      </c>
      <c r="O210" s="33">
        <f t="shared" ca="1" si="7"/>
        <v>0.17391009711711669</v>
      </c>
      <c r="P210" s="33">
        <v>118.10411611738665</v>
      </c>
      <c r="Q210" s="31">
        <f t="shared" si="8"/>
        <v>0.23372376423116592</v>
      </c>
      <c r="Y210" s="12">
        <v>118.10411611738665</v>
      </c>
    </row>
    <row r="211" spans="14:25" x14ac:dyDescent="0.25">
      <c r="N211" s="33">
        <v>209</v>
      </c>
      <c r="O211" s="33">
        <f t="shared" ca="1" si="7"/>
        <v>0.39175848549662828</v>
      </c>
      <c r="P211" s="33">
        <v>121.60671365480292</v>
      </c>
      <c r="Q211" s="31">
        <f t="shared" si="8"/>
        <v>0.31538107804975057</v>
      </c>
      <c r="Y211" s="12">
        <v>121.60671365480292</v>
      </c>
    </row>
    <row r="212" spans="14:25" x14ac:dyDescent="0.25">
      <c r="N212" s="33">
        <v>210</v>
      </c>
      <c r="O212" s="33">
        <f t="shared" ca="1" si="7"/>
        <v>0.567240928812345</v>
      </c>
      <c r="P212" s="33">
        <v>124.9661624300432</v>
      </c>
      <c r="Q212" s="31">
        <f t="shared" si="8"/>
        <v>0.40487028279680559</v>
      </c>
      <c r="Y212" s="12">
        <v>124.9661624300432</v>
      </c>
    </row>
    <row r="213" spans="14:25" x14ac:dyDescent="0.25">
      <c r="N213" s="33">
        <v>211</v>
      </c>
      <c r="O213" s="33">
        <f t="shared" ca="1" si="7"/>
        <v>3.706728319889363E-2</v>
      </c>
      <c r="P213" s="33">
        <v>152.70993316423903</v>
      </c>
      <c r="Q213" s="31">
        <f t="shared" si="8"/>
        <v>0.9705146967540369</v>
      </c>
      <c r="Y213" s="12">
        <v>152.70993316423903</v>
      </c>
    </row>
    <row r="214" spans="14:25" x14ac:dyDescent="0.25">
      <c r="N214" s="33">
        <v>212</v>
      </c>
      <c r="O214" s="33">
        <f t="shared" ca="1" si="7"/>
        <v>0.44313469188025378</v>
      </c>
      <c r="P214" s="33">
        <v>144.38954778475966</v>
      </c>
      <c r="Q214" s="31">
        <f t="shared" si="8"/>
        <v>0.88925924727499506</v>
      </c>
      <c r="Y214" s="12">
        <v>144.38954778475966</v>
      </c>
    </row>
    <row r="215" spans="14:25" x14ac:dyDescent="0.25">
      <c r="N215" s="33">
        <v>213</v>
      </c>
      <c r="O215" s="33">
        <f t="shared" ca="1" si="7"/>
        <v>0.20419843923052439</v>
      </c>
      <c r="P215" s="33">
        <v>124.61996492966048</v>
      </c>
      <c r="Q215" s="31">
        <f t="shared" si="8"/>
        <v>0.39524969007137323</v>
      </c>
      <c r="Y215" s="12">
        <v>124.61996492966048</v>
      </c>
    </row>
    <row r="216" spans="14:25" x14ac:dyDescent="0.25">
      <c r="N216" s="33">
        <v>214</v>
      </c>
      <c r="O216" s="33">
        <f t="shared" ca="1" si="7"/>
        <v>0.42944146960242879</v>
      </c>
      <c r="P216" s="33">
        <v>110.79324946632836</v>
      </c>
      <c r="Q216" s="31">
        <f t="shared" si="8"/>
        <v>0.10998045488065113</v>
      </c>
      <c r="Y216" s="12">
        <v>110.79324946632836</v>
      </c>
    </row>
    <row r="217" spans="14:25" x14ac:dyDescent="0.25">
      <c r="N217" s="33">
        <v>215</v>
      </c>
      <c r="O217" s="33">
        <f t="shared" ca="1" si="7"/>
        <v>3.196896407520522E-2</v>
      </c>
      <c r="P217" s="33">
        <v>127.324874800636</v>
      </c>
      <c r="Q217" s="31">
        <f t="shared" si="8"/>
        <v>0.47209723793223918</v>
      </c>
      <c r="Y217" s="12">
        <v>127.324874800636</v>
      </c>
    </row>
    <row r="218" spans="14:25" x14ac:dyDescent="0.25">
      <c r="N218" s="33">
        <v>216</v>
      </c>
      <c r="O218" s="33">
        <f t="shared" ca="1" si="7"/>
        <v>0.35360584054524313</v>
      </c>
      <c r="P218" s="33">
        <v>104.00450583605615</v>
      </c>
      <c r="Q218" s="31">
        <f t="shared" si="8"/>
        <v>4.6972118149920368E-2</v>
      </c>
      <c r="Y218" s="12">
        <v>104.00450583605615</v>
      </c>
    </row>
    <row r="219" spans="14:25" x14ac:dyDescent="0.25">
      <c r="N219" s="33">
        <v>217</v>
      </c>
      <c r="O219" s="33">
        <f t="shared" ca="1" si="7"/>
        <v>0.67681271170529322</v>
      </c>
      <c r="P219" s="33">
        <v>150.44078309661197</v>
      </c>
      <c r="Q219" s="31">
        <f t="shared" si="8"/>
        <v>0.95586614359933064</v>
      </c>
      <c r="Y219" s="12">
        <v>150.44078309661197</v>
      </c>
    </row>
    <row r="220" spans="14:25" x14ac:dyDescent="0.25">
      <c r="N220" s="33">
        <v>218</v>
      </c>
      <c r="O220" s="33">
        <f t="shared" ca="1" si="7"/>
        <v>0.59925140780450159</v>
      </c>
      <c r="P220" s="33">
        <v>126.33480906867672</v>
      </c>
      <c r="Q220" s="31">
        <f t="shared" si="8"/>
        <v>0.44357540701668974</v>
      </c>
      <c r="Y220" s="12">
        <v>126.33480906867672</v>
      </c>
    </row>
    <row r="221" spans="14:25" x14ac:dyDescent="0.25">
      <c r="N221" s="33">
        <v>219</v>
      </c>
      <c r="O221" s="33">
        <f t="shared" ca="1" si="7"/>
        <v>0.16105463359245631</v>
      </c>
      <c r="P221" s="33">
        <v>128.9857809724993</v>
      </c>
      <c r="Q221" s="31">
        <f t="shared" si="8"/>
        <v>0.52049653276411578</v>
      </c>
      <c r="Y221" s="12">
        <v>128.9857809724993</v>
      </c>
    </row>
    <row r="222" spans="14:25" x14ac:dyDescent="0.25">
      <c r="N222" s="33">
        <v>220</v>
      </c>
      <c r="O222" s="33">
        <f t="shared" ca="1" si="7"/>
        <v>0.96528722827690061</v>
      </c>
      <c r="P222" s="33">
        <v>144.79757268573582</v>
      </c>
      <c r="Q222" s="31">
        <f t="shared" si="8"/>
        <v>0.89520969606894818</v>
      </c>
      <c r="Y222" s="12">
        <v>144.79757268573582</v>
      </c>
    </row>
    <row r="223" spans="14:25" x14ac:dyDescent="0.25">
      <c r="N223" s="33">
        <v>221</v>
      </c>
      <c r="O223" s="33">
        <f t="shared" ca="1" si="7"/>
        <v>7.3854412914037271E-2</v>
      </c>
      <c r="P223" s="33">
        <v>151.04877861201118</v>
      </c>
      <c r="Q223" s="31">
        <f t="shared" si="8"/>
        <v>0.96025862640646409</v>
      </c>
      <c r="Y223" s="12">
        <v>151.04877861201118</v>
      </c>
    </row>
    <row r="224" spans="14:25" x14ac:dyDescent="0.25">
      <c r="N224" s="33">
        <v>222</v>
      </c>
      <c r="O224" s="33">
        <f t="shared" ca="1" si="7"/>
        <v>8.4073918584233964E-2</v>
      </c>
      <c r="P224" s="33">
        <v>140.14309365404469</v>
      </c>
      <c r="Q224" s="31">
        <f t="shared" si="8"/>
        <v>0.81370236260698303</v>
      </c>
      <c r="Y224" s="12">
        <v>140.14309365404469</v>
      </c>
    </row>
    <row r="225" spans="14:25" x14ac:dyDescent="0.25">
      <c r="N225" s="33">
        <v>223</v>
      </c>
      <c r="O225" s="33">
        <f t="shared" ca="1" si="7"/>
        <v>0.2125574202237912</v>
      </c>
      <c r="P225" s="33">
        <v>120.45290834632736</v>
      </c>
      <c r="Q225" s="31">
        <f t="shared" si="8"/>
        <v>0.28700706467425324</v>
      </c>
      <c r="Y225" s="12">
        <v>120.45290834632736</v>
      </c>
    </row>
    <row r="226" spans="14:25" x14ac:dyDescent="0.25">
      <c r="N226" s="33">
        <v>224</v>
      </c>
      <c r="O226" s="33">
        <f t="shared" ca="1" si="7"/>
        <v>0.26144163713504531</v>
      </c>
      <c r="P226" s="33">
        <v>155.0742666909396</v>
      </c>
      <c r="Q226" s="31">
        <f t="shared" si="8"/>
        <v>0.98131273403907404</v>
      </c>
      <c r="Y226" s="12">
        <v>155.0742666909396</v>
      </c>
    </row>
    <row r="227" spans="14:25" x14ac:dyDescent="0.25">
      <c r="N227" s="33">
        <v>225</v>
      </c>
      <c r="O227" s="33">
        <f t="shared" ca="1" si="7"/>
        <v>0.59563620412720275</v>
      </c>
      <c r="P227" s="33">
        <v>92.650143308191161</v>
      </c>
      <c r="Q227" s="31">
        <f t="shared" si="8"/>
        <v>8.3871540335633977E-3</v>
      </c>
      <c r="Y227" s="12">
        <v>92.650143308191161</v>
      </c>
    </row>
    <row r="228" spans="14:25" x14ac:dyDescent="0.25">
      <c r="N228" s="33">
        <v>226</v>
      </c>
      <c r="O228" s="33">
        <f t="shared" ca="1" si="7"/>
        <v>0.12403913867977634</v>
      </c>
      <c r="P228" s="33">
        <v>139.12023659042691</v>
      </c>
      <c r="Q228" s="31">
        <f t="shared" si="8"/>
        <v>0.79183725084838252</v>
      </c>
      <c r="Y228" s="12">
        <v>139.12023659042691</v>
      </c>
    </row>
    <row r="229" spans="14:25" x14ac:dyDescent="0.25">
      <c r="N229" s="33">
        <v>227</v>
      </c>
      <c r="O229" s="33">
        <f t="shared" ca="1" si="7"/>
        <v>0.18051414877564043</v>
      </c>
      <c r="P229" s="33">
        <v>111.51050881070452</v>
      </c>
      <c r="Q229" s="31">
        <f t="shared" si="8"/>
        <v>0.11932366646461609</v>
      </c>
      <c r="Y229" s="12">
        <v>111.51050881070452</v>
      </c>
    </row>
    <row r="230" spans="14:25" x14ac:dyDescent="0.25">
      <c r="N230" s="33">
        <v>228</v>
      </c>
      <c r="O230" s="33">
        <f t="shared" ca="1" si="7"/>
        <v>0.56921519696001155</v>
      </c>
      <c r="P230" s="33">
        <v>115.32595589424986</v>
      </c>
      <c r="Q230" s="31">
        <f t="shared" si="8"/>
        <v>0.17910882183671784</v>
      </c>
      <c r="Y230" s="12">
        <v>115.32595589424986</v>
      </c>
    </row>
    <row r="231" spans="14:25" x14ac:dyDescent="0.25">
      <c r="N231" s="33">
        <v>229</v>
      </c>
      <c r="O231" s="33">
        <f t="shared" ca="1" si="7"/>
        <v>0.16918482284979752</v>
      </c>
      <c r="P231" s="33">
        <v>135.60330327530792</v>
      </c>
      <c r="Q231" s="31">
        <f t="shared" si="8"/>
        <v>0.70697505290479379</v>
      </c>
      <c r="Y231" s="12">
        <v>135.60330327530792</v>
      </c>
    </row>
    <row r="232" spans="14:25" x14ac:dyDescent="0.25">
      <c r="N232" s="33">
        <v>230</v>
      </c>
      <c r="O232" s="33">
        <f t="shared" ca="1" si="7"/>
        <v>0.44201526964850302</v>
      </c>
      <c r="P232" s="33">
        <v>99.672387864840488</v>
      </c>
      <c r="Q232" s="31">
        <f t="shared" si="8"/>
        <v>2.5398286636088726E-2</v>
      </c>
      <c r="Y232" s="12">
        <v>99.672387864840488</v>
      </c>
    </row>
    <row r="233" spans="14:25" x14ac:dyDescent="0.25">
      <c r="N233" s="33">
        <v>231</v>
      </c>
      <c r="O233" s="33">
        <f t="shared" ca="1" si="7"/>
        <v>0.7154917650530509</v>
      </c>
      <c r="P233" s="33">
        <v>126.39033580520459</v>
      </c>
      <c r="Q233" s="31">
        <f t="shared" si="8"/>
        <v>0.44516515233534865</v>
      </c>
      <c r="Y233" s="12">
        <v>126.39033580520459</v>
      </c>
    </row>
    <row r="234" spans="14:25" x14ac:dyDescent="0.25">
      <c r="N234" s="33">
        <v>232</v>
      </c>
      <c r="O234" s="33">
        <f t="shared" ca="1" si="7"/>
        <v>0.77478124816773319</v>
      </c>
      <c r="P234" s="33">
        <v>124.39795967026946</v>
      </c>
      <c r="Q234" s="31">
        <f t="shared" si="8"/>
        <v>0.38912170339603336</v>
      </c>
      <c r="Y234" s="12">
        <v>124.39795967026946</v>
      </c>
    </row>
    <row r="235" spans="14:25" x14ac:dyDescent="0.25">
      <c r="N235" s="33">
        <v>233</v>
      </c>
      <c r="O235" s="33">
        <f t="shared" ca="1" si="7"/>
        <v>0.99524214047651205</v>
      </c>
      <c r="P235" s="33">
        <v>118.59210877660009</v>
      </c>
      <c r="Q235" s="31">
        <f t="shared" si="8"/>
        <v>0.24427435925953239</v>
      </c>
      <c r="Y235" s="12">
        <v>118.59210877660009</v>
      </c>
    </row>
    <row r="236" spans="14:25" x14ac:dyDescent="0.25">
      <c r="N236" s="33">
        <v>234</v>
      </c>
      <c r="O236" s="33">
        <f t="shared" ca="1" si="7"/>
        <v>0.32937719717316161</v>
      </c>
      <c r="P236" s="33">
        <v>123.13976138733543</v>
      </c>
      <c r="Q236" s="31">
        <f t="shared" si="8"/>
        <v>0.35507141625277006</v>
      </c>
      <c r="Y236" s="12">
        <v>123.13976138733543</v>
      </c>
    </row>
    <row r="237" spans="14:25" x14ac:dyDescent="0.25">
      <c r="N237" s="33">
        <v>235</v>
      </c>
      <c r="O237" s="33">
        <f t="shared" ca="1" si="7"/>
        <v>8.4447609049006611E-2</v>
      </c>
      <c r="P237" s="33">
        <v>129.4531693711472</v>
      </c>
      <c r="Q237" s="31">
        <f t="shared" si="8"/>
        <v>0.53416122066264982</v>
      </c>
      <c r="Y237" s="12">
        <v>129.4531693711472</v>
      </c>
    </row>
    <row r="238" spans="14:25" x14ac:dyDescent="0.25">
      <c r="N238" s="33">
        <v>236</v>
      </c>
      <c r="O238" s="33">
        <f t="shared" ca="1" si="7"/>
        <v>0.48981043095157883</v>
      </c>
      <c r="P238" s="33">
        <v>135.25122525033481</v>
      </c>
      <c r="Q238" s="31">
        <f t="shared" si="8"/>
        <v>0.69775324599665722</v>
      </c>
      <c r="Y238" s="12">
        <v>135.25122525033481</v>
      </c>
    </row>
    <row r="239" spans="14:25" x14ac:dyDescent="0.25">
      <c r="N239" s="33">
        <v>237</v>
      </c>
      <c r="O239" s="33">
        <f t="shared" ca="1" si="7"/>
        <v>0.1925589315894205</v>
      </c>
      <c r="P239" s="33">
        <v>147.21266908216478</v>
      </c>
      <c r="Q239" s="31">
        <f t="shared" si="8"/>
        <v>0.92590824293628926</v>
      </c>
      <c r="Y239" s="12">
        <v>147.21266908216478</v>
      </c>
    </row>
    <row r="240" spans="14:25" x14ac:dyDescent="0.25">
      <c r="N240" s="33">
        <v>238</v>
      </c>
      <c r="O240" s="33">
        <f t="shared" ca="1" si="7"/>
        <v>0.50639778577411898</v>
      </c>
      <c r="P240" s="33">
        <v>111.49913563356453</v>
      </c>
      <c r="Q240" s="31">
        <f t="shared" si="8"/>
        <v>0.11917100755813939</v>
      </c>
      <c r="Y240" s="12">
        <v>111.49913563356453</v>
      </c>
    </row>
    <row r="241" spans="14:25" x14ac:dyDescent="0.25">
      <c r="N241" s="33">
        <v>239</v>
      </c>
      <c r="O241" s="33">
        <f t="shared" ca="1" si="7"/>
        <v>0.92326336229149775</v>
      </c>
      <c r="P241" s="33">
        <v>128.35653284876074</v>
      </c>
      <c r="Q241" s="31">
        <f t="shared" si="8"/>
        <v>0.50211217043091083</v>
      </c>
      <c r="Y241" s="12">
        <v>128.35653284876074</v>
      </c>
    </row>
    <row r="242" spans="14:25" x14ac:dyDescent="0.25">
      <c r="N242" s="33">
        <v>240</v>
      </c>
      <c r="O242" s="33">
        <f t="shared" ca="1" si="7"/>
        <v>7.5832663152506585E-2</v>
      </c>
      <c r="P242" s="33">
        <v>130.65101336777519</v>
      </c>
      <c r="Q242" s="31">
        <f t="shared" si="8"/>
        <v>0.56909638141341323</v>
      </c>
      <c r="Y242" s="12">
        <v>130.65101336777519</v>
      </c>
    </row>
    <row r="243" spans="14:25" x14ac:dyDescent="0.25">
      <c r="N243" s="33">
        <v>241</v>
      </c>
      <c r="O243" s="33">
        <f t="shared" ca="1" si="7"/>
        <v>0.81452411235752575</v>
      </c>
      <c r="P243" s="33">
        <v>136.03853166036146</v>
      </c>
      <c r="Q243" s="31">
        <f t="shared" si="8"/>
        <v>0.71821079044931868</v>
      </c>
      <c r="Y243" s="12">
        <v>136.03853166036146</v>
      </c>
    </row>
    <row r="244" spans="14:25" x14ac:dyDescent="0.25">
      <c r="N244" s="33">
        <v>242</v>
      </c>
      <c r="O244" s="33">
        <f t="shared" ca="1" si="7"/>
        <v>0.84535946861170974</v>
      </c>
      <c r="P244" s="33">
        <v>132.11464565649169</v>
      </c>
      <c r="Q244" s="31">
        <f t="shared" si="8"/>
        <v>0.61129270654095624</v>
      </c>
      <c r="Y244" s="12">
        <v>132.11464565649169</v>
      </c>
    </row>
    <row r="245" spans="14:25" x14ac:dyDescent="0.25">
      <c r="N245" s="33">
        <v>243</v>
      </c>
      <c r="O245" s="33">
        <f t="shared" ca="1" si="7"/>
        <v>0.11618768073787766</v>
      </c>
      <c r="P245" s="33">
        <v>141.0691959497529</v>
      </c>
      <c r="Q245" s="31">
        <f t="shared" si="8"/>
        <v>0.83229768928526893</v>
      </c>
      <c r="Y245" s="12">
        <v>141.0691959497529</v>
      </c>
    </row>
    <row r="246" spans="14:25" x14ac:dyDescent="0.25">
      <c r="N246" s="33">
        <v>244</v>
      </c>
      <c r="O246" s="33">
        <f t="shared" ca="1" si="7"/>
        <v>0.96156670587630977</v>
      </c>
      <c r="P246" s="33">
        <v>133.70975925762536</v>
      </c>
      <c r="Q246" s="31">
        <f t="shared" si="8"/>
        <v>0.65612372954027209</v>
      </c>
      <c r="Y246" s="12">
        <v>133.70975925762536</v>
      </c>
    </row>
    <row r="247" spans="14:25" x14ac:dyDescent="0.25">
      <c r="N247" s="33">
        <v>245</v>
      </c>
      <c r="O247" s="33">
        <f t="shared" ca="1" si="7"/>
        <v>0.17992810907686752</v>
      </c>
      <c r="P247" s="33">
        <v>129.39154523368035</v>
      </c>
      <c r="Q247" s="31">
        <f t="shared" si="8"/>
        <v>0.53235979297339964</v>
      </c>
      <c r="Y247" s="12">
        <v>129.39154523368035</v>
      </c>
    </row>
    <row r="248" spans="14:25" x14ac:dyDescent="0.25">
      <c r="N248" s="33">
        <v>246</v>
      </c>
      <c r="O248" s="33">
        <f t="shared" ca="1" si="7"/>
        <v>0.80432792088344751</v>
      </c>
      <c r="P248" s="33">
        <v>144.56820462081001</v>
      </c>
      <c r="Q248" s="31">
        <f t="shared" si="8"/>
        <v>0.89189257081534801</v>
      </c>
      <c r="Y248" s="12">
        <v>144.56820462081001</v>
      </c>
    </row>
    <row r="249" spans="14:25" x14ac:dyDescent="0.25">
      <c r="N249" s="33">
        <v>247</v>
      </c>
      <c r="O249" s="33">
        <f t="shared" ca="1" si="7"/>
        <v>6.962421479744263E-2</v>
      </c>
      <c r="P249" s="33">
        <v>133.08898921157126</v>
      </c>
      <c r="Q249" s="31">
        <f t="shared" si="8"/>
        <v>0.63885752340441837</v>
      </c>
      <c r="Y249" s="12">
        <v>133.08898921157126</v>
      </c>
    </row>
    <row r="250" spans="14:25" x14ac:dyDescent="0.25">
      <c r="N250" s="33">
        <v>248</v>
      </c>
      <c r="O250" s="33">
        <f t="shared" ca="1" si="7"/>
        <v>0.66385974641748946</v>
      </c>
      <c r="P250" s="33">
        <v>120.18841090753362</v>
      </c>
      <c r="Q250" s="31">
        <f t="shared" si="8"/>
        <v>0.28069873571671267</v>
      </c>
      <c r="Y250" s="12">
        <v>120.18841090753362</v>
      </c>
    </row>
    <row r="251" spans="14:25" x14ac:dyDescent="0.25">
      <c r="N251" s="33">
        <v>249</v>
      </c>
      <c r="O251" s="33">
        <f t="shared" ca="1" si="7"/>
        <v>0.79712228011483588</v>
      </c>
      <c r="P251" s="33">
        <v>117.218488186481</v>
      </c>
      <c r="Q251" s="31">
        <f t="shared" si="8"/>
        <v>0.21529847799247881</v>
      </c>
      <c r="Y251" s="12">
        <v>117.218488186481</v>
      </c>
    </row>
    <row r="252" spans="14:25" x14ac:dyDescent="0.25">
      <c r="N252" s="33">
        <v>250</v>
      </c>
      <c r="O252" s="33">
        <f t="shared" ca="1" si="7"/>
        <v>0.41901237288781956</v>
      </c>
      <c r="P252" s="33">
        <v>123.99385511347793</v>
      </c>
      <c r="Q252" s="31">
        <f t="shared" si="8"/>
        <v>0.37805533161431126</v>
      </c>
      <c r="Y252" s="12">
        <v>123.99385511347793</v>
      </c>
    </row>
    <row r="253" spans="14:25" x14ac:dyDescent="0.25">
      <c r="N253" s="33">
        <v>251</v>
      </c>
      <c r="O253" s="33">
        <f t="shared" ca="1" si="7"/>
        <v>0.41755575745723439</v>
      </c>
      <c r="P253" s="33">
        <v>144.44747168726144</v>
      </c>
      <c r="Q253" s="31">
        <f t="shared" si="8"/>
        <v>0.89011778911754214</v>
      </c>
      <c r="Y253" s="12">
        <v>144.44747168726144</v>
      </c>
    </row>
    <row r="254" spans="14:25" x14ac:dyDescent="0.25">
      <c r="N254" s="33">
        <v>252</v>
      </c>
      <c r="O254" s="33">
        <f t="shared" ca="1" si="7"/>
        <v>0.99211959775487368</v>
      </c>
      <c r="P254" s="33">
        <v>124.24564460451236</v>
      </c>
      <c r="Q254" s="31">
        <f t="shared" si="8"/>
        <v>0.38493692545791414</v>
      </c>
      <c r="Y254" s="12">
        <v>124.24564460451236</v>
      </c>
    </row>
    <row r="255" spans="14:25" x14ac:dyDescent="0.25">
      <c r="N255" s="33">
        <v>253</v>
      </c>
      <c r="O255" s="33">
        <f t="shared" ca="1" si="7"/>
        <v>0.44672533297290151</v>
      </c>
      <c r="P255" s="33">
        <v>114.1112022499356</v>
      </c>
      <c r="Q255" s="31">
        <f t="shared" si="8"/>
        <v>0.15818332564126797</v>
      </c>
      <c r="Y255" s="12">
        <v>114.1112022499356</v>
      </c>
    </row>
    <row r="256" spans="14:25" x14ac:dyDescent="0.25">
      <c r="N256" s="33">
        <v>254</v>
      </c>
      <c r="O256" s="33">
        <f t="shared" ca="1" si="7"/>
        <v>1.7444080117035021E-3</v>
      </c>
      <c r="P256" s="33">
        <v>134.9680362574687</v>
      </c>
      <c r="Q256" s="31">
        <f t="shared" si="8"/>
        <v>0.6902536215275783</v>
      </c>
      <c r="Y256" s="12">
        <v>134.9680362574687</v>
      </c>
    </row>
    <row r="257" spans="14:25" x14ac:dyDescent="0.25">
      <c r="N257" s="33">
        <v>255</v>
      </c>
      <c r="O257" s="33">
        <f t="shared" ca="1" si="7"/>
        <v>0.37353332751533819</v>
      </c>
      <c r="P257" s="33">
        <v>115.13038215374698</v>
      </c>
      <c r="Q257" s="31">
        <f t="shared" si="8"/>
        <v>0.17561836324676189</v>
      </c>
      <c r="Y257" s="12">
        <v>115.13038215374698</v>
      </c>
    </row>
    <row r="258" spans="14:25" x14ac:dyDescent="0.25">
      <c r="N258" s="33">
        <v>256</v>
      </c>
      <c r="O258" s="33">
        <f t="shared" ca="1" si="7"/>
        <v>0.58653710723558139</v>
      </c>
      <c r="P258" s="33">
        <v>134.65714689881165</v>
      </c>
      <c r="Q258" s="31">
        <f t="shared" si="8"/>
        <v>0.68193970283692373</v>
      </c>
      <c r="Y258" s="12">
        <v>134.65714689881165</v>
      </c>
    </row>
    <row r="259" spans="14:25" x14ac:dyDescent="0.25">
      <c r="N259" s="33">
        <v>257</v>
      </c>
      <c r="O259" s="33">
        <f t="shared" ca="1" si="7"/>
        <v>0.49507267755765816</v>
      </c>
      <c r="P259" s="33">
        <v>107.23747526788523</v>
      </c>
      <c r="Q259" s="31">
        <f t="shared" si="8"/>
        <v>7.1687064401887921E-2</v>
      </c>
      <c r="Y259" s="12">
        <v>107.23747526788523</v>
      </c>
    </row>
    <row r="260" spans="14:25" x14ac:dyDescent="0.25">
      <c r="N260" s="33">
        <v>258</v>
      </c>
      <c r="O260" s="33">
        <f t="shared" ref="O260:O323" ca="1" si="9">RAND()</f>
        <v>5.5804397120975735E-2</v>
      </c>
      <c r="P260" s="33">
        <v>119.8371423405404</v>
      </c>
      <c r="Q260" s="31">
        <f t="shared" ref="Q260:Q323" si="10">_xlfn.NORM.S.DIST(($L$5+$L$6*ASINH((P260-$L$3)/$L$4)),TRUE)</f>
        <v>0.27243832458171086</v>
      </c>
      <c r="Y260" s="12">
        <v>119.8371423405404</v>
      </c>
    </row>
    <row r="261" spans="14:25" x14ac:dyDescent="0.25">
      <c r="N261" s="33">
        <v>259</v>
      </c>
      <c r="O261" s="33">
        <f t="shared" ca="1" si="9"/>
        <v>0.12791550065564761</v>
      </c>
      <c r="P261" s="33">
        <v>130.21667109894031</v>
      </c>
      <c r="Q261" s="31">
        <f t="shared" si="10"/>
        <v>0.55645383022748984</v>
      </c>
      <c r="Y261" s="12">
        <v>130.21667109894031</v>
      </c>
    </row>
    <row r="262" spans="14:25" x14ac:dyDescent="0.25">
      <c r="N262" s="33">
        <v>260</v>
      </c>
      <c r="O262" s="33">
        <f t="shared" ca="1" si="9"/>
        <v>0.16666403838736887</v>
      </c>
      <c r="P262" s="33">
        <v>135.02596668150954</v>
      </c>
      <c r="Q262" s="31">
        <f t="shared" si="10"/>
        <v>0.69179358395299517</v>
      </c>
      <c r="Y262" s="12">
        <v>135.02596668150954</v>
      </c>
    </row>
    <row r="263" spans="14:25" x14ac:dyDescent="0.25">
      <c r="N263" s="33">
        <v>261</v>
      </c>
      <c r="O263" s="33">
        <f t="shared" ca="1" si="9"/>
        <v>0.32672789586096518</v>
      </c>
      <c r="P263" s="33">
        <v>129.15748752899077</v>
      </c>
      <c r="Q263" s="31">
        <f t="shared" si="10"/>
        <v>0.52551674479980848</v>
      </c>
      <c r="Y263" s="12">
        <v>129.15748752899077</v>
      </c>
    </row>
    <row r="264" spans="14:25" x14ac:dyDescent="0.25">
      <c r="N264" s="33">
        <v>262</v>
      </c>
      <c r="O264" s="33">
        <f t="shared" ca="1" si="9"/>
        <v>0.7806740014356679</v>
      </c>
      <c r="P264" s="33">
        <v>126.62029221327103</v>
      </c>
      <c r="Q264" s="31">
        <f t="shared" si="10"/>
        <v>0.45176247557787841</v>
      </c>
      <c r="Y264" s="12">
        <v>126.62029221327103</v>
      </c>
    </row>
    <row r="265" spans="14:25" x14ac:dyDescent="0.25">
      <c r="N265" s="33">
        <v>263</v>
      </c>
      <c r="O265" s="33">
        <f t="shared" ca="1" si="9"/>
        <v>0.39128628959178136</v>
      </c>
      <c r="P265" s="33">
        <v>157.38415301568361</v>
      </c>
      <c r="Q265" s="31">
        <f t="shared" si="10"/>
        <v>0.98845953701959255</v>
      </c>
      <c r="Y265" s="12">
        <v>157.38415301568361</v>
      </c>
    </row>
    <row r="266" spans="14:25" x14ac:dyDescent="0.25">
      <c r="N266" s="33">
        <v>264</v>
      </c>
      <c r="O266" s="33">
        <f t="shared" ca="1" si="9"/>
        <v>0.74774150820568897</v>
      </c>
      <c r="P266" s="33">
        <v>113.00743445597388</v>
      </c>
      <c r="Q266" s="31">
        <f t="shared" si="10"/>
        <v>0.14071650384222703</v>
      </c>
      <c r="Y266" s="12">
        <v>113.00743445597388</v>
      </c>
    </row>
    <row r="267" spans="14:25" x14ac:dyDescent="0.25">
      <c r="N267" s="33">
        <v>265</v>
      </c>
      <c r="O267" s="33">
        <f t="shared" ca="1" si="9"/>
        <v>0.19066168775506864</v>
      </c>
      <c r="P267" s="33">
        <v>121.85428495396386</v>
      </c>
      <c r="Q267" s="31">
        <f t="shared" si="10"/>
        <v>0.32164333750590274</v>
      </c>
      <c r="Y267" s="12">
        <v>121.85428495396386</v>
      </c>
    </row>
    <row r="268" spans="14:25" x14ac:dyDescent="0.25">
      <c r="N268" s="33">
        <v>266</v>
      </c>
      <c r="O268" s="33">
        <f t="shared" ca="1" si="9"/>
        <v>0.44026333840593856</v>
      </c>
      <c r="P268" s="33">
        <v>88.286211130448592</v>
      </c>
      <c r="Q268" s="31">
        <f t="shared" si="10"/>
        <v>3.9485830432922546E-3</v>
      </c>
      <c r="Y268" s="12">
        <v>88.286211130448592</v>
      </c>
    </row>
    <row r="269" spans="14:25" x14ac:dyDescent="0.25">
      <c r="N269" s="33">
        <v>267</v>
      </c>
      <c r="O269" s="33">
        <f t="shared" ca="1" si="9"/>
        <v>0.23588346637525903</v>
      </c>
      <c r="P269" s="33">
        <v>151.29043316960968</v>
      </c>
      <c r="Q269" s="31">
        <f t="shared" si="10"/>
        <v>0.96190541040302568</v>
      </c>
      <c r="Y269" s="12">
        <v>151.29043316960968</v>
      </c>
    </row>
    <row r="270" spans="14:25" x14ac:dyDescent="0.25">
      <c r="N270" s="33">
        <v>268</v>
      </c>
      <c r="O270" s="33">
        <f t="shared" ca="1" si="9"/>
        <v>0.99741834077246538</v>
      </c>
      <c r="P270" s="33">
        <v>131.59751420910777</v>
      </c>
      <c r="Q270" s="31">
        <f t="shared" si="10"/>
        <v>0.5964732463444824</v>
      </c>
      <c r="Y270" s="12">
        <v>131.59751420910777</v>
      </c>
    </row>
    <row r="271" spans="14:25" x14ac:dyDescent="0.25">
      <c r="N271" s="33">
        <v>269</v>
      </c>
      <c r="O271" s="33">
        <f t="shared" ca="1" si="9"/>
        <v>0.96820969207424168</v>
      </c>
      <c r="P271" s="33">
        <v>128.19260751395419</v>
      </c>
      <c r="Q271" s="31">
        <f t="shared" si="10"/>
        <v>0.49732952765513377</v>
      </c>
      <c r="Y271" s="12">
        <v>128.19260751395419</v>
      </c>
    </row>
    <row r="272" spans="14:25" x14ac:dyDescent="0.25">
      <c r="N272" s="33">
        <v>270</v>
      </c>
      <c r="O272" s="33">
        <f t="shared" ca="1" si="9"/>
        <v>0.90442890290780675</v>
      </c>
      <c r="P272" s="33">
        <v>145.57016408222677</v>
      </c>
      <c r="Q272" s="31">
        <f t="shared" si="10"/>
        <v>0.905861422952846</v>
      </c>
      <c r="Y272" s="12">
        <v>145.57016408222677</v>
      </c>
    </row>
    <row r="273" spans="14:25" x14ac:dyDescent="0.25">
      <c r="N273" s="33">
        <v>271</v>
      </c>
      <c r="O273" s="33">
        <f t="shared" ca="1" si="9"/>
        <v>0.94176149347197113</v>
      </c>
      <c r="P273" s="33">
        <v>152.38794135687215</v>
      </c>
      <c r="Q273" s="31">
        <f t="shared" si="10"/>
        <v>0.96871474125172063</v>
      </c>
      <c r="Y273" s="12">
        <v>152.38794135687215</v>
      </c>
    </row>
    <row r="274" spans="14:25" x14ac:dyDescent="0.25">
      <c r="N274" s="33">
        <v>272</v>
      </c>
      <c r="O274" s="33">
        <f t="shared" ca="1" si="9"/>
        <v>0.48149296959498467</v>
      </c>
      <c r="P274" s="33">
        <v>132.15013044440937</v>
      </c>
      <c r="Q274" s="31">
        <f t="shared" si="10"/>
        <v>0.6123052489801365</v>
      </c>
      <c r="Y274" s="12">
        <v>132.15013044440937</v>
      </c>
    </row>
    <row r="275" spans="14:25" x14ac:dyDescent="0.25">
      <c r="N275" s="33">
        <v>273</v>
      </c>
      <c r="O275" s="33">
        <f t="shared" ca="1" si="9"/>
        <v>0.4609356136449021</v>
      </c>
      <c r="P275" s="33">
        <v>114.6869203621998</v>
      </c>
      <c r="Q275" s="31">
        <f t="shared" si="10"/>
        <v>0.16787675615764244</v>
      </c>
      <c r="Y275" s="12">
        <v>114.6869203621998</v>
      </c>
    </row>
    <row r="276" spans="14:25" x14ac:dyDescent="0.25">
      <c r="N276" s="33">
        <v>274</v>
      </c>
      <c r="O276" s="33">
        <f t="shared" ca="1" si="9"/>
        <v>0.38008176278224337</v>
      </c>
      <c r="P276" s="33">
        <v>124.08252671172669</v>
      </c>
      <c r="Q276" s="31">
        <f t="shared" si="10"/>
        <v>0.38047355632342766</v>
      </c>
      <c r="Y276" s="12">
        <v>124.08252671172669</v>
      </c>
    </row>
    <row r="277" spans="14:25" x14ac:dyDescent="0.25">
      <c r="N277" s="33">
        <v>275</v>
      </c>
      <c r="O277" s="33">
        <f t="shared" ca="1" si="9"/>
        <v>0.1327239722429604</v>
      </c>
      <c r="P277" s="33">
        <v>118.91902896623179</v>
      </c>
      <c r="Q277" s="31">
        <f t="shared" si="10"/>
        <v>0.25149811060187355</v>
      </c>
      <c r="Y277" s="12">
        <v>118.91902896623179</v>
      </c>
    </row>
    <row r="278" spans="14:25" x14ac:dyDescent="0.25">
      <c r="N278" s="33">
        <v>276</v>
      </c>
      <c r="O278" s="33">
        <f t="shared" ca="1" si="9"/>
        <v>0.59152948902127989</v>
      </c>
      <c r="P278" s="33">
        <v>121.02978710254342</v>
      </c>
      <c r="Q278" s="31">
        <f t="shared" si="10"/>
        <v>0.30102289487168543</v>
      </c>
      <c r="Y278" s="12">
        <v>121.02978710254342</v>
      </c>
    </row>
    <row r="279" spans="14:25" x14ac:dyDescent="0.25">
      <c r="N279" s="33">
        <v>277</v>
      </c>
      <c r="O279" s="33">
        <f t="shared" ca="1" si="9"/>
        <v>3.8165836320853685E-3</v>
      </c>
      <c r="P279" s="33">
        <v>127.43149584423095</v>
      </c>
      <c r="Q279" s="31">
        <f t="shared" si="10"/>
        <v>0.47518803012549443</v>
      </c>
      <c r="Y279" s="12">
        <v>127.43149584423095</v>
      </c>
    </row>
    <row r="280" spans="14:25" x14ac:dyDescent="0.25">
      <c r="N280" s="33">
        <v>278</v>
      </c>
      <c r="O280" s="33">
        <f t="shared" ca="1" si="9"/>
        <v>0.21871785171339031</v>
      </c>
      <c r="P280" s="33">
        <v>121.86449074530634</v>
      </c>
      <c r="Q280" s="31">
        <f t="shared" si="10"/>
        <v>0.32190275981988448</v>
      </c>
      <c r="Y280" s="12">
        <v>121.86449074530634</v>
      </c>
    </row>
    <row r="281" spans="14:25" x14ac:dyDescent="0.25">
      <c r="N281" s="33">
        <v>279</v>
      </c>
      <c r="O281" s="33">
        <f t="shared" ca="1" si="9"/>
        <v>0.30871017091816133</v>
      </c>
      <c r="P281" s="33">
        <v>141.9577041023004</v>
      </c>
      <c r="Q281" s="31">
        <f t="shared" si="10"/>
        <v>0.84903686736019934</v>
      </c>
      <c r="Y281" s="12">
        <v>141.9577041023004</v>
      </c>
    </row>
    <row r="282" spans="14:25" x14ac:dyDescent="0.25">
      <c r="N282" s="33">
        <v>280</v>
      </c>
      <c r="O282" s="33">
        <f t="shared" ca="1" si="9"/>
        <v>3.8332280415387388E-5</v>
      </c>
      <c r="P282" s="33">
        <v>138.06363220399686</v>
      </c>
      <c r="Q282" s="31">
        <f t="shared" si="10"/>
        <v>0.76784784125105787</v>
      </c>
      <c r="Y282" s="12">
        <v>138.06363220399686</v>
      </c>
    </row>
    <row r="283" spans="14:25" x14ac:dyDescent="0.25">
      <c r="N283" s="33">
        <v>281</v>
      </c>
      <c r="O283" s="33">
        <f t="shared" ca="1" si="9"/>
        <v>0.72444119311041888</v>
      </c>
      <c r="P283" s="33">
        <v>100.34744083946801</v>
      </c>
      <c r="Q283" s="31">
        <f t="shared" si="10"/>
        <v>2.8051670053195178E-2</v>
      </c>
      <c r="Y283" s="12">
        <v>100.34744083946801</v>
      </c>
    </row>
    <row r="284" spans="14:25" x14ac:dyDescent="0.25">
      <c r="N284" s="33">
        <v>282</v>
      </c>
      <c r="O284" s="33">
        <f t="shared" ca="1" si="9"/>
        <v>0.33932762014196449</v>
      </c>
      <c r="P284" s="33">
        <v>110.05421301630456</v>
      </c>
      <c r="Q284" s="31">
        <f t="shared" si="10"/>
        <v>0.10094678384263815</v>
      </c>
      <c r="Y284" s="12">
        <v>110.05421301630456</v>
      </c>
    </row>
    <row r="285" spans="14:25" x14ac:dyDescent="0.25">
      <c r="N285" s="33">
        <v>283</v>
      </c>
      <c r="O285" s="33">
        <f t="shared" ca="1" si="9"/>
        <v>0.49950426372526002</v>
      </c>
      <c r="P285" s="33">
        <v>132.53233224531721</v>
      </c>
      <c r="Q285" s="31">
        <f t="shared" si="10"/>
        <v>0.6231719837082017</v>
      </c>
      <c r="Y285" s="12">
        <v>132.53233224531721</v>
      </c>
    </row>
    <row r="286" spans="14:25" x14ac:dyDescent="0.25">
      <c r="N286" s="33">
        <v>284</v>
      </c>
      <c r="O286" s="33">
        <f t="shared" ca="1" si="9"/>
        <v>3.0720101843533132E-2</v>
      </c>
      <c r="P286" s="33">
        <v>119.43471413219456</v>
      </c>
      <c r="Q286" s="31">
        <f t="shared" si="10"/>
        <v>0.2631426133405701</v>
      </c>
      <c r="Y286" s="12">
        <v>119.43471413219456</v>
      </c>
    </row>
    <row r="287" spans="14:25" x14ac:dyDescent="0.25">
      <c r="N287" s="33">
        <v>285</v>
      </c>
      <c r="O287" s="33">
        <f t="shared" ca="1" si="9"/>
        <v>0.74236305029490268</v>
      </c>
      <c r="P287" s="33">
        <v>124.20772271552593</v>
      </c>
      <c r="Q287" s="31">
        <f t="shared" si="10"/>
        <v>0.38389757630855986</v>
      </c>
      <c r="Y287" s="12">
        <v>124.20772271552593</v>
      </c>
    </row>
    <row r="288" spans="14:25" x14ac:dyDescent="0.25">
      <c r="N288" s="33">
        <v>286</v>
      </c>
      <c r="O288" s="33">
        <f t="shared" ca="1" si="9"/>
        <v>0.9013127082058191</v>
      </c>
      <c r="P288" s="33">
        <v>136.139533033405</v>
      </c>
      <c r="Q288" s="31">
        <f t="shared" si="10"/>
        <v>0.72079135263522376</v>
      </c>
      <c r="Y288" s="12">
        <v>136.139533033405</v>
      </c>
    </row>
    <row r="289" spans="14:25" x14ac:dyDescent="0.25">
      <c r="N289" s="33">
        <v>287</v>
      </c>
      <c r="O289" s="33">
        <f t="shared" ca="1" si="9"/>
        <v>0.58705721841978575</v>
      </c>
      <c r="P289" s="33">
        <v>125.48859440966892</v>
      </c>
      <c r="Q289" s="31">
        <f t="shared" si="10"/>
        <v>0.41952665031766634</v>
      </c>
      <c r="Y289" s="12">
        <v>125.48859440966892</v>
      </c>
    </row>
    <row r="290" spans="14:25" x14ac:dyDescent="0.25">
      <c r="N290" s="33">
        <v>288</v>
      </c>
      <c r="O290" s="33">
        <f t="shared" ca="1" si="9"/>
        <v>5.3876578945970532E-2</v>
      </c>
      <c r="P290" s="33">
        <v>130.79937669038191</v>
      </c>
      <c r="Q290" s="31">
        <f t="shared" si="10"/>
        <v>0.57340521243623077</v>
      </c>
      <c r="Y290" s="12">
        <v>130.79937669038191</v>
      </c>
    </row>
    <row r="291" spans="14:25" x14ac:dyDescent="0.25">
      <c r="N291" s="33">
        <v>289</v>
      </c>
      <c r="O291" s="33">
        <f t="shared" ca="1" si="9"/>
        <v>0.59624157314036175</v>
      </c>
      <c r="P291" s="33">
        <v>127.87637072696405</v>
      </c>
      <c r="Q291" s="31">
        <f t="shared" si="10"/>
        <v>0.4881152571936454</v>
      </c>
      <c r="Y291" s="12">
        <v>127.87637072696405</v>
      </c>
    </row>
    <row r="292" spans="14:25" x14ac:dyDescent="0.25">
      <c r="N292" s="33">
        <v>290</v>
      </c>
      <c r="O292" s="33">
        <f t="shared" ca="1" si="9"/>
        <v>0.27585561301965966</v>
      </c>
      <c r="P292" s="33">
        <v>146.52264668792881</v>
      </c>
      <c r="Q292" s="31">
        <f t="shared" si="10"/>
        <v>0.91790789377322701</v>
      </c>
      <c r="Y292" s="12">
        <v>146.52264668792881</v>
      </c>
    </row>
    <row r="293" spans="14:25" x14ac:dyDescent="0.25">
      <c r="N293" s="33">
        <v>291</v>
      </c>
      <c r="O293" s="33">
        <f t="shared" ca="1" si="9"/>
        <v>0.18617602059066285</v>
      </c>
      <c r="P293" s="33">
        <v>138.67095555157738</v>
      </c>
      <c r="Q293" s="31">
        <f t="shared" si="10"/>
        <v>0.78180653320247473</v>
      </c>
      <c r="Y293" s="12">
        <v>138.67095555157738</v>
      </c>
    </row>
    <row r="294" spans="14:25" x14ac:dyDescent="0.25">
      <c r="N294" s="33">
        <v>292</v>
      </c>
      <c r="O294" s="33">
        <f t="shared" ca="1" si="9"/>
        <v>0.52084325710022206</v>
      </c>
      <c r="P294" s="33">
        <v>158.73057983705851</v>
      </c>
      <c r="Q294" s="31">
        <f t="shared" si="10"/>
        <v>0.9914334583130171</v>
      </c>
      <c r="Y294" s="12">
        <v>158.73057983705851</v>
      </c>
    </row>
    <row r="295" spans="14:25" x14ac:dyDescent="0.25">
      <c r="N295" s="33">
        <v>293</v>
      </c>
      <c r="O295" s="33">
        <f t="shared" ca="1" si="9"/>
        <v>0.24639766562419774</v>
      </c>
      <c r="P295" s="33">
        <v>139.85398601695755</v>
      </c>
      <c r="Q295" s="31">
        <f t="shared" si="10"/>
        <v>0.80766147751462936</v>
      </c>
      <c r="Y295" s="12">
        <v>139.85398601695755</v>
      </c>
    </row>
    <row r="296" spans="14:25" x14ac:dyDescent="0.25">
      <c r="N296" s="33">
        <v>294</v>
      </c>
      <c r="O296" s="33">
        <f t="shared" ca="1" si="9"/>
        <v>0.50698635677933224</v>
      </c>
      <c r="P296" s="33">
        <v>121.0134103356699</v>
      </c>
      <c r="Q296" s="31">
        <f t="shared" si="10"/>
        <v>0.30062023167155955</v>
      </c>
      <c r="Y296" s="12">
        <v>121.0134103356699</v>
      </c>
    </row>
    <row r="297" spans="14:25" x14ac:dyDescent="0.25">
      <c r="N297" s="33">
        <v>295</v>
      </c>
      <c r="O297" s="33">
        <f t="shared" ca="1" si="9"/>
        <v>0.71886762492372613</v>
      </c>
      <c r="P297" s="33">
        <v>135.44083075362153</v>
      </c>
      <c r="Q297" s="31">
        <f t="shared" si="10"/>
        <v>0.70273386446602171</v>
      </c>
      <c r="Y297" s="12">
        <v>135.44083075362153</v>
      </c>
    </row>
    <row r="298" spans="14:25" x14ac:dyDescent="0.25">
      <c r="N298" s="33">
        <v>296</v>
      </c>
      <c r="O298" s="33">
        <f t="shared" ca="1" si="9"/>
        <v>0.92447723646547897</v>
      </c>
      <c r="P298" s="33">
        <v>121.79405297502265</v>
      </c>
      <c r="Q298" s="31">
        <f t="shared" si="10"/>
        <v>0.32011432832847064</v>
      </c>
      <c r="Y298" s="12">
        <v>121.79405297502265</v>
      </c>
    </row>
    <row r="299" spans="14:25" x14ac:dyDescent="0.25">
      <c r="N299" s="33">
        <v>297</v>
      </c>
      <c r="O299" s="33">
        <f t="shared" ca="1" si="9"/>
        <v>0.27605230888755095</v>
      </c>
      <c r="P299" s="33">
        <v>130.36018238235852</v>
      </c>
      <c r="Q299" s="31">
        <f t="shared" si="10"/>
        <v>0.56063522526078879</v>
      </c>
      <c r="Y299" s="12">
        <v>130.36018238235852</v>
      </c>
    </row>
    <row r="300" spans="14:25" x14ac:dyDescent="0.25">
      <c r="N300" s="33">
        <v>298</v>
      </c>
      <c r="O300" s="33">
        <f t="shared" ca="1" si="9"/>
        <v>0.16399780328540592</v>
      </c>
      <c r="P300" s="33">
        <v>138.43439419911476</v>
      </c>
      <c r="Q300" s="31">
        <f t="shared" si="10"/>
        <v>0.77642329427130841</v>
      </c>
      <c r="Y300" s="12">
        <v>138.43439419911476</v>
      </c>
    </row>
    <row r="301" spans="14:25" x14ac:dyDescent="0.25">
      <c r="N301" s="33">
        <v>299</v>
      </c>
      <c r="O301" s="33">
        <f t="shared" ca="1" si="9"/>
        <v>0.327826091433019</v>
      </c>
      <c r="P301" s="33">
        <v>129.13930736554482</v>
      </c>
      <c r="Q301" s="31">
        <f t="shared" si="10"/>
        <v>0.52498519374669839</v>
      </c>
      <c r="Y301" s="12">
        <v>129.13930736554482</v>
      </c>
    </row>
    <row r="302" spans="14:25" x14ac:dyDescent="0.25">
      <c r="N302" s="33">
        <v>300</v>
      </c>
      <c r="O302" s="33">
        <f t="shared" ca="1" si="9"/>
        <v>0.70276270594228019</v>
      </c>
      <c r="P302" s="33">
        <v>115.14133840173307</v>
      </c>
      <c r="Q302" s="31">
        <f t="shared" si="10"/>
        <v>0.17581266674054435</v>
      </c>
      <c r="Y302" s="12">
        <v>115.14133840173307</v>
      </c>
    </row>
    <row r="303" spans="14:25" x14ac:dyDescent="0.25">
      <c r="N303" s="33">
        <v>301</v>
      </c>
      <c r="O303" s="33">
        <f t="shared" ca="1" si="9"/>
        <v>0.52602681251320516</v>
      </c>
      <c r="P303" s="33">
        <v>139.86806034063574</v>
      </c>
      <c r="Q303" s="31">
        <f t="shared" si="10"/>
        <v>0.80795812503906483</v>
      </c>
      <c r="Y303" s="12">
        <v>139.86806034063574</v>
      </c>
    </row>
    <row r="304" spans="14:25" x14ac:dyDescent="0.25">
      <c r="N304" s="33">
        <v>302</v>
      </c>
      <c r="O304" s="33">
        <f t="shared" ca="1" si="9"/>
        <v>0.73427082442367964</v>
      </c>
      <c r="P304" s="33">
        <v>132.88732806813908</v>
      </c>
      <c r="Q304" s="31">
        <f t="shared" si="10"/>
        <v>0.63319577283458484</v>
      </c>
      <c r="Y304" s="12">
        <v>132.88732806813908</v>
      </c>
    </row>
    <row r="305" spans="14:25" x14ac:dyDescent="0.25">
      <c r="N305" s="33">
        <v>303</v>
      </c>
      <c r="O305" s="33">
        <f t="shared" ca="1" si="9"/>
        <v>0.51083013151211198</v>
      </c>
      <c r="P305" s="33">
        <v>135.02251025464508</v>
      </c>
      <c r="Q305" s="31">
        <f t="shared" si="10"/>
        <v>0.69170178473193467</v>
      </c>
      <c r="Y305" s="12">
        <v>135.02251025464508</v>
      </c>
    </row>
    <row r="306" spans="14:25" x14ac:dyDescent="0.25">
      <c r="N306" s="33">
        <v>304</v>
      </c>
      <c r="O306" s="33">
        <f t="shared" ca="1" si="9"/>
        <v>0.16949994328299711</v>
      </c>
      <c r="P306" s="33">
        <v>99.779158484325322</v>
      </c>
      <c r="Q306" s="31">
        <f t="shared" si="10"/>
        <v>2.5802827004669081E-2</v>
      </c>
      <c r="Y306" s="12">
        <v>99.779158484325322</v>
      </c>
    </row>
    <row r="307" spans="14:25" x14ac:dyDescent="0.25">
      <c r="N307" s="33">
        <v>305</v>
      </c>
      <c r="O307" s="33">
        <f t="shared" ca="1" si="9"/>
        <v>0.62353298209803332</v>
      </c>
      <c r="P307" s="33">
        <v>139.1399569171781</v>
      </c>
      <c r="Q307" s="31">
        <f t="shared" si="10"/>
        <v>0.79227165673101019</v>
      </c>
      <c r="Y307" s="12">
        <v>139.1399569171781</v>
      </c>
    </row>
    <row r="308" spans="14:25" x14ac:dyDescent="0.25">
      <c r="N308" s="33">
        <v>306</v>
      </c>
      <c r="O308" s="33">
        <f t="shared" ca="1" si="9"/>
        <v>0.43151606624256011</v>
      </c>
      <c r="P308" s="33">
        <v>124.71494851122503</v>
      </c>
      <c r="Q308" s="31">
        <f t="shared" si="10"/>
        <v>0.39788154866802727</v>
      </c>
      <c r="Y308" s="12">
        <v>124.71494851122503</v>
      </c>
    </row>
    <row r="309" spans="14:25" x14ac:dyDescent="0.25">
      <c r="N309" s="33">
        <v>307</v>
      </c>
      <c r="O309" s="33">
        <f t="shared" ca="1" si="9"/>
        <v>0.92008085238544979</v>
      </c>
      <c r="P309" s="33">
        <v>126.74950348743666</v>
      </c>
      <c r="Q309" s="31">
        <f t="shared" si="10"/>
        <v>0.45547863358030544</v>
      </c>
      <c r="Y309" s="12">
        <v>126.74950348743666</v>
      </c>
    </row>
    <row r="310" spans="14:25" x14ac:dyDescent="0.25">
      <c r="N310" s="33">
        <v>308</v>
      </c>
      <c r="O310" s="33">
        <f t="shared" ca="1" si="9"/>
        <v>0.49693789129602661</v>
      </c>
      <c r="P310" s="33">
        <v>112.1973973979153</v>
      </c>
      <c r="Q310" s="31">
        <f t="shared" si="10"/>
        <v>0.12881742405894045</v>
      </c>
      <c r="Y310" s="12">
        <v>112.1973973979153</v>
      </c>
    </row>
    <row r="311" spans="14:25" x14ac:dyDescent="0.25">
      <c r="N311" s="33">
        <v>309</v>
      </c>
      <c r="O311" s="33">
        <f t="shared" ca="1" si="9"/>
        <v>1.7073070361764087E-2</v>
      </c>
      <c r="P311" s="33">
        <v>123.04507205797141</v>
      </c>
      <c r="Q311" s="31">
        <f t="shared" si="10"/>
        <v>0.35255947498294282</v>
      </c>
      <c r="Y311" s="12">
        <v>123.04507205797141</v>
      </c>
    </row>
    <row r="312" spans="14:25" x14ac:dyDescent="0.25">
      <c r="N312" s="33">
        <v>310</v>
      </c>
      <c r="O312" s="33">
        <f t="shared" ca="1" si="9"/>
        <v>0.90600180161859034</v>
      </c>
      <c r="P312" s="33">
        <v>125.84266749298375</v>
      </c>
      <c r="Q312" s="31">
        <f t="shared" si="10"/>
        <v>0.4295461193106821</v>
      </c>
      <c r="Y312" s="12">
        <v>125.84266749298375</v>
      </c>
    </row>
    <row r="313" spans="14:25" x14ac:dyDescent="0.25">
      <c r="N313" s="33">
        <v>311</v>
      </c>
      <c r="O313" s="33">
        <f t="shared" ca="1" si="9"/>
        <v>0.5962291058382917</v>
      </c>
      <c r="P313" s="33">
        <v>128.92167849498213</v>
      </c>
      <c r="Q313" s="31">
        <f t="shared" si="10"/>
        <v>0.51862252506652706</v>
      </c>
      <c r="Y313" s="12">
        <v>128.92167849498213</v>
      </c>
    </row>
    <row r="314" spans="14:25" x14ac:dyDescent="0.25">
      <c r="N314" s="33">
        <v>312</v>
      </c>
      <c r="O314" s="33">
        <f t="shared" ca="1" si="9"/>
        <v>0.79466308163015764</v>
      </c>
      <c r="P314" s="33">
        <v>121.55668434743551</v>
      </c>
      <c r="Q314" s="31">
        <f t="shared" si="10"/>
        <v>0.31412284649274141</v>
      </c>
      <c r="Y314" s="12">
        <v>121.55668434743551</v>
      </c>
    </row>
    <row r="315" spans="14:25" x14ac:dyDescent="0.25">
      <c r="N315" s="33">
        <v>313</v>
      </c>
      <c r="O315" s="33">
        <f t="shared" ca="1" si="9"/>
        <v>0.78137825013026863</v>
      </c>
      <c r="P315" s="33">
        <v>131.65378135237916</v>
      </c>
      <c r="Q315" s="31">
        <f t="shared" si="10"/>
        <v>0.59809111150611161</v>
      </c>
      <c r="Y315" s="12">
        <v>131.65378135237916</v>
      </c>
    </row>
    <row r="316" spans="14:25" x14ac:dyDescent="0.25">
      <c r="N316" s="33">
        <v>314</v>
      </c>
      <c r="O316" s="33">
        <f t="shared" ca="1" si="9"/>
        <v>0.88112330232071112</v>
      </c>
      <c r="P316" s="33">
        <v>107.14016962954695</v>
      </c>
      <c r="Q316" s="31">
        <f t="shared" si="10"/>
        <v>7.081341166963015E-2</v>
      </c>
      <c r="Y316" s="12">
        <v>107.14016962954695</v>
      </c>
    </row>
    <row r="317" spans="14:25" x14ac:dyDescent="0.25">
      <c r="N317" s="33">
        <v>315</v>
      </c>
      <c r="O317" s="33">
        <f t="shared" ca="1" si="9"/>
        <v>2.5538836973887369E-2</v>
      </c>
      <c r="P317" s="33">
        <v>137.74075799341222</v>
      </c>
      <c r="Q317" s="31">
        <f t="shared" si="10"/>
        <v>0.76024515392403735</v>
      </c>
      <c r="Y317" s="12">
        <v>137.74075799341222</v>
      </c>
    </row>
    <row r="318" spans="14:25" x14ac:dyDescent="0.25">
      <c r="N318" s="33">
        <v>316</v>
      </c>
      <c r="O318" s="33">
        <f t="shared" ca="1" si="9"/>
        <v>0.33740354417875562</v>
      </c>
      <c r="P318" s="33">
        <v>122.54408997857502</v>
      </c>
      <c r="Q318" s="31">
        <f t="shared" si="10"/>
        <v>0.33939716545391474</v>
      </c>
      <c r="Y318" s="12">
        <v>122.54408997857502</v>
      </c>
    </row>
    <row r="319" spans="14:25" x14ac:dyDescent="0.25">
      <c r="N319" s="33">
        <v>317</v>
      </c>
      <c r="O319" s="33">
        <f t="shared" ca="1" si="9"/>
        <v>0.13123733715114672</v>
      </c>
      <c r="P319" s="33">
        <v>120.04566449879646</v>
      </c>
      <c r="Q319" s="31">
        <f t="shared" si="10"/>
        <v>0.27732563319191406</v>
      </c>
      <c r="Y319" s="12">
        <v>120.04566449879646</v>
      </c>
    </row>
    <row r="320" spans="14:25" x14ac:dyDescent="0.25">
      <c r="N320" s="33">
        <v>318</v>
      </c>
      <c r="O320" s="33">
        <f t="shared" ca="1" si="9"/>
        <v>0.95112877329407597</v>
      </c>
      <c r="P320" s="33">
        <v>122.84643590830689</v>
      </c>
      <c r="Q320" s="31">
        <f t="shared" si="10"/>
        <v>0.34731467028254998</v>
      </c>
      <c r="Y320" s="12">
        <v>122.84643590830689</v>
      </c>
    </row>
    <row r="321" spans="14:25" x14ac:dyDescent="0.25">
      <c r="N321" s="33">
        <v>319</v>
      </c>
      <c r="O321" s="33">
        <f t="shared" ca="1" si="9"/>
        <v>0.41428585392755268</v>
      </c>
      <c r="P321" s="33">
        <v>119.62623501452279</v>
      </c>
      <c r="Q321" s="31">
        <f t="shared" si="10"/>
        <v>0.26754400618032059</v>
      </c>
      <c r="Y321" s="12">
        <v>119.62623501452279</v>
      </c>
    </row>
    <row r="322" spans="14:25" x14ac:dyDescent="0.25">
      <c r="N322" s="33">
        <v>320</v>
      </c>
      <c r="O322" s="33">
        <f t="shared" ca="1" si="9"/>
        <v>0.54473732902041527</v>
      </c>
      <c r="P322" s="33">
        <v>133.76592519271324</v>
      </c>
      <c r="Q322" s="31">
        <f t="shared" si="10"/>
        <v>0.65767304698858275</v>
      </c>
      <c r="Y322" s="12">
        <v>133.76592519271324</v>
      </c>
    </row>
    <row r="323" spans="14:25" x14ac:dyDescent="0.25">
      <c r="N323" s="33">
        <v>321</v>
      </c>
      <c r="O323" s="33">
        <f t="shared" ca="1" si="9"/>
        <v>0.70447893603473477</v>
      </c>
      <c r="P323" s="33">
        <v>110.91545853972497</v>
      </c>
      <c r="Q323" s="31">
        <f t="shared" si="10"/>
        <v>0.11153183817565948</v>
      </c>
      <c r="Y323" s="12">
        <v>110.91545853972497</v>
      </c>
    </row>
    <row r="324" spans="14:25" x14ac:dyDescent="0.25">
      <c r="N324" s="33">
        <v>322</v>
      </c>
      <c r="O324" s="33">
        <f t="shared" ref="O324:O387" ca="1" si="11">RAND()</f>
        <v>0.22723472267082767</v>
      </c>
      <c r="P324" s="33">
        <v>125.03061664063431</v>
      </c>
      <c r="Q324" s="31">
        <f t="shared" ref="Q324:Q387" si="12">_xlfn.NORM.S.DIST(($L$5+$L$6*ASINH((P324-$L$3)/$L$4)),TRUE)</f>
        <v>0.40666975225803392</v>
      </c>
      <c r="Y324" s="12">
        <v>125.03061664063431</v>
      </c>
    </row>
    <row r="325" spans="14:25" x14ac:dyDescent="0.25">
      <c r="N325" s="33">
        <v>323</v>
      </c>
      <c r="O325" s="33">
        <f t="shared" ca="1" si="11"/>
        <v>0.66573011410307303</v>
      </c>
      <c r="P325" s="33">
        <v>113.84736166328446</v>
      </c>
      <c r="Q325" s="31">
        <f t="shared" si="12"/>
        <v>0.15387513447005263</v>
      </c>
      <c r="Y325" s="12">
        <v>113.84736166328446</v>
      </c>
    </row>
    <row r="326" spans="14:25" x14ac:dyDescent="0.25">
      <c r="N326" s="33">
        <v>324</v>
      </c>
      <c r="O326" s="33">
        <f t="shared" ca="1" si="11"/>
        <v>0.92083629995760452</v>
      </c>
      <c r="P326" s="33">
        <v>140.38955913208375</v>
      </c>
      <c r="Q326" s="31">
        <f t="shared" si="12"/>
        <v>0.81876423233308615</v>
      </c>
      <c r="Y326" s="12">
        <v>140.38955913208375</v>
      </c>
    </row>
    <row r="327" spans="14:25" x14ac:dyDescent="0.25">
      <c r="N327" s="33">
        <v>325</v>
      </c>
      <c r="O327" s="33">
        <f t="shared" ca="1" si="11"/>
        <v>0.79805367041287667</v>
      </c>
      <c r="P327" s="33">
        <v>141.8001311794965</v>
      </c>
      <c r="Q327" s="31">
        <f t="shared" si="12"/>
        <v>0.84614770838533993</v>
      </c>
      <c r="Y327" s="12">
        <v>141.8001311794965</v>
      </c>
    </row>
    <row r="328" spans="14:25" x14ac:dyDescent="0.25">
      <c r="N328" s="33">
        <v>326</v>
      </c>
      <c r="O328" s="33">
        <f t="shared" ca="1" si="11"/>
        <v>0.96723989675172528</v>
      </c>
      <c r="P328" s="33">
        <v>147.12251846106406</v>
      </c>
      <c r="Q328" s="31">
        <f t="shared" si="12"/>
        <v>0.92489691312040623</v>
      </c>
      <c r="Y328" s="12">
        <v>147.12251846106406</v>
      </c>
    </row>
    <row r="329" spans="14:25" x14ac:dyDescent="0.25">
      <c r="N329" s="33">
        <v>327</v>
      </c>
      <c r="O329" s="33">
        <f t="shared" ca="1" si="11"/>
        <v>0.97709410537168706</v>
      </c>
      <c r="P329" s="33">
        <v>138.56578406371889</v>
      </c>
      <c r="Q329" s="31">
        <f t="shared" si="12"/>
        <v>0.77942180408529926</v>
      </c>
      <c r="Y329" s="12">
        <v>138.56578406371889</v>
      </c>
    </row>
    <row r="330" spans="14:25" x14ac:dyDescent="0.25">
      <c r="N330" s="33">
        <v>328</v>
      </c>
      <c r="O330" s="33">
        <f t="shared" ca="1" si="11"/>
        <v>0.95388534983023632</v>
      </c>
      <c r="P330" s="33">
        <v>140.56904640776293</v>
      </c>
      <c r="Q330" s="31">
        <f t="shared" si="12"/>
        <v>0.82239915011176823</v>
      </c>
      <c r="Y330" s="12">
        <v>140.56904640776293</v>
      </c>
    </row>
    <row r="331" spans="14:25" x14ac:dyDescent="0.25">
      <c r="N331" s="33">
        <v>329</v>
      </c>
      <c r="O331" s="33">
        <f t="shared" ca="1" si="11"/>
        <v>0.19727329355664591</v>
      </c>
      <c r="P331" s="33">
        <v>128.14387241377798</v>
      </c>
      <c r="Q331" s="31">
        <f t="shared" si="12"/>
        <v>0.49590840405824449</v>
      </c>
      <c r="Y331" s="12">
        <v>128.14387241377798</v>
      </c>
    </row>
    <row r="332" spans="14:25" x14ac:dyDescent="0.25">
      <c r="N332" s="33">
        <v>330</v>
      </c>
      <c r="O332" s="33">
        <f t="shared" ca="1" si="11"/>
        <v>3.6275834032543974E-2</v>
      </c>
      <c r="P332" s="33">
        <v>130.49870670632112</v>
      </c>
      <c r="Q332" s="31">
        <f t="shared" si="12"/>
        <v>0.56466758076245971</v>
      </c>
      <c r="Y332" s="12">
        <v>130.49870670632112</v>
      </c>
    </row>
    <row r="333" spans="14:25" x14ac:dyDescent="0.25">
      <c r="N333" s="33">
        <v>331</v>
      </c>
      <c r="O333" s="33">
        <f t="shared" ca="1" si="11"/>
        <v>0.10989506323913978</v>
      </c>
      <c r="P333" s="33">
        <v>165.03858488861059</v>
      </c>
      <c r="Q333" s="31">
        <f t="shared" si="12"/>
        <v>0.99821747221923263</v>
      </c>
      <c r="Y333" s="12">
        <v>165.03858488861059</v>
      </c>
    </row>
    <row r="334" spans="14:25" x14ac:dyDescent="0.25">
      <c r="N334" s="33">
        <v>332</v>
      </c>
      <c r="O334" s="33">
        <f t="shared" ca="1" si="11"/>
        <v>0.62520622060501596</v>
      </c>
      <c r="P334" s="33">
        <v>124.35645552318519</v>
      </c>
      <c r="Q334" s="31">
        <f t="shared" si="12"/>
        <v>0.38797979593981885</v>
      </c>
      <c r="Y334" s="12">
        <v>124.35645552318519</v>
      </c>
    </row>
    <row r="335" spans="14:25" x14ac:dyDescent="0.25">
      <c r="N335" s="33">
        <v>333</v>
      </c>
      <c r="O335" s="33">
        <f t="shared" ca="1" si="11"/>
        <v>0.59319010231011648</v>
      </c>
      <c r="P335" s="33">
        <v>136.46035037320124</v>
      </c>
      <c r="Q335" s="31">
        <f t="shared" si="12"/>
        <v>0.7289188557533185</v>
      </c>
      <c r="Y335" s="12">
        <v>136.46035037320124</v>
      </c>
    </row>
    <row r="336" spans="14:25" x14ac:dyDescent="0.25">
      <c r="N336" s="33">
        <v>334</v>
      </c>
      <c r="O336" s="33">
        <f t="shared" ca="1" si="11"/>
        <v>0.75753190868129527</v>
      </c>
      <c r="P336" s="33">
        <v>141.9699759905406</v>
      </c>
      <c r="Q336" s="31">
        <f t="shared" si="12"/>
        <v>0.84926043388576078</v>
      </c>
      <c r="Y336" s="12">
        <v>141.9699759905406</v>
      </c>
    </row>
    <row r="337" spans="14:25" x14ac:dyDescent="0.25">
      <c r="N337" s="33">
        <v>335</v>
      </c>
      <c r="O337" s="33">
        <f t="shared" ca="1" si="11"/>
        <v>7.9652129026064222E-2</v>
      </c>
      <c r="P337" s="33">
        <v>102.99735787761138</v>
      </c>
      <c r="Q337" s="31">
        <f t="shared" si="12"/>
        <v>4.0914132208524835E-2</v>
      </c>
      <c r="Y337" s="12">
        <v>102.99735787761138</v>
      </c>
    </row>
    <row r="338" spans="14:25" x14ac:dyDescent="0.25">
      <c r="N338" s="33">
        <v>336</v>
      </c>
      <c r="O338" s="33">
        <f t="shared" ca="1" si="11"/>
        <v>0.75749279404097802</v>
      </c>
      <c r="P338" s="33">
        <v>158.83052602129825</v>
      </c>
      <c r="Q338" s="31">
        <f t="shared" si="12"/>
        <v>0.99162513109463135</v>
      </c>
      <c r="Y338" s="12">
        <v>158.83052602129825</v>
      </c>
    </row>
    <row r="339" spans="14:25" x14ac:dyDescent="0.25">
      <c r="N339" s="33">
        <v>337</v>
      </c>
      <c r="O339" s="33">
        <f t="shared" ca="1" si="11"/>
        <v>0.76327449812392256</v>
      </c>
      <c r="P339" s="33">
        <v>134.6795175446706</v>
      </c>
      <c r="Q339" s="31">
        <f t="shared" si="12"/>
        <v>0.68254068825522696</v>
      </c>
      <c r="Y339" s="12">
        <v>134.6795175446706</v>
      </c>
    </row>
    <row r="340" spans="14:25" x14ac:dyDescent="0.25">
      <c r="N340" s="33">
        <v>338</v>
      </c>
      <c r="O340" s="33">
        <f t="shared" ca="1" si="11"/>
        <v>0.45714659719640094</v>
      </c>
      <c r="P340" s="33">
        <v>115.18356864376327</v>
      </c>
      <c r="Q340" s="31">
        <f t="shared" si="12"/>
        <v>0.17656297049620215</v>
      </c>
      <c r="Y340" s="12">
        <v>115.18356864376327</v>
      </c>
    </row>
    <row r="341" spans="14:25" x14ac:dyDescent="0.25">
      <c r="N341" s="33">
        <v>339</v>
      </c>
      <c r="O341" s="33">
        <f t="shared" ca="1" si="11"/>
        <v>0.71839121861132138</v>
      </c>
      <c r="P341" s="33">
        <v>106.92102111351284</v>
      </c>
      <c r="Q341" s="31">
        <f t="shared" si="12"/>
        <v>6.8877291042622385E-2</v>
      </c>
      <c r="Y341" s="12">
        <v>106.92102111351284</v>
      </c>
    </row>
    <row r="342" spans="14:25" x14ac:dyDescent="0.25">
      <c r="N342" s="33">
        <v>340</v>
      </c>
      <c r="O342" s="33">
        <f t="shared" ca="1" si="11"/>
        <v>0.16839263032859575</v>
      </c>
      <c r="P342" s="33">
        <v>107.19329335267346</v>
      </c>
      <c r="Q342" s="31">
        <f t="shared" si="12"/>
        <v>7.1289307785229558E-2</v>
      </c>
      <c r="Y342" s="12">
        <v>107.19329335267346</v>
      </c>
    </row>
    <row r="343" spans="14:25" x14ac:dyDescent="0.25">
      <c r="N343" s="33">
        <v>341</v>
      </c>
      <c r="O343" s="33">
        <f t="shared" ca="1" si="11"/>
        <v>0.75135252177793066</v>
      </c>
      <c r="P343" s="33">
        <v>102.52162924080579</v>
      </c>
      <c r="Q343" s="31">
        <f t="shared" si="12"/>
        <v>3.8291084427675169E-2</v>
      </c>
      <c r="Y343" s="12">
        <v>102.52162924080579</v>
      </c>
    </row>
    <row r="344" spans="14:25" x14ac:dyDescent="0.25">
      <c r="N344" s="33">
        <v>342</v>
      </c>
      <c r="O344" s="33">
        <f t="shared" ca="1" si="11"/>
        <v>0.63416793468992039</v>
      </c>
      <c r="P344" s="33">
        <v>134.97555001929501</v>
      </c>
      <c r="Q344" s="31">
        <f t="shared" si="12"/>
        <v>0.69045352591035547</v>
      </c>
      <c r="Y344" s="12">
        <v>134.97555001929501</v>
      </c>
    </row>
    <row r="345" spans="14:25" x14ac:dyDescent="0.25">
      <c r="N345" s="33">
        <v>343</v>
      </c>
      <c r="O345" s="33">
        <f t="shared" ca="1" si="11"/>
        <v>0.11287458993554556</v>
      </c>
      <c r="P345" s="33">
        <v>115.03250824631289</v>
      </c>
      <c r="Q345" s="31">
        <f t="shared" si="12"/>
        <v>0.17388912334693377</v>
      </c>
      <c r="Y345" s="12">
        <v>115.03250824631289</v>
      </c>
    </row>
    <row r="346" spans="14:25" x14ac:dyDescent="0.25">
      <c r="N346" s="33">
        <v>344</v>
      </c>
      <c r="O346" s="33">
        <f t="shared" ca="1" si="11"/>
        <v>0.99476322737341083</v>
      </c>
      <c r="P346" s="33">
        <v>118.16247164319856</v>
      </c>
      <c r="Q346" s="31">
        <f t="shared" si="12"/>
        <v>0.23497067105955319</v>
      </c>
      <c r="Y346" s="12">
        <v>118.16247164319856</v>
      </c>
    </row>
    <row r="347" spans="14:25" x14ac:dyDescent="0.25">
      <c r="N347" s="33">
        <v>345</v>
      </c>
      <c r="O347" s="33">
        <f t="shared" ca="1" si="11"/>
        <v>0.15376187435581001</v>
      </c>
      <c r="P347" s="33">
        <v>131.9657228160855</v>
      </c>
      <c r="Q347" s="31">
        <f t="shared" si="12"/>
        <v>0.60703691169343377</v>
      </c>
      <c r="Y347" s="12">
        <v>131.9657228160855</v>
      </c>
    </row>
    <row r="348" spans="14:25" x14ac:dyDescent="0.25">
      <c r="N348" s="33">
        <v>346</v>
      </c>
      <c r="O348" s="33">
        <f t="shared" ca="1" si="11"/>
        <v>0.60542779260739576</v>
      </c>
      <c r="P348" s="33">
        <v>141.87051806168029</v>
      </c>
      <c r="Q348" s="31">
        <f t="shared" si="12"/>
        <v>0.84744252614898308</v>
      </c>
      <c r="Y348" s="12">
        <v>141.87051806168029</v>
      </c>
    </row>
    <row r="349" spans="14:25" x14ac:dyDescent="0.25">
      <c r="N349" s="33">
        <v>347</v>
      </c>
      <c r="O349" s="33">
        <f t="shared" ca="1" si="11"/>
        <v>0.90010020215950848</v>
      </c>
      <c r="P349" s="33">
        <v>150.91585371173525</v>
      </c>
      <c r="Q349" s="31">
        <f t="shared" si="12"/>
        <v>0.95932909484869933</v>
      </c>
      <c r="Y349" s="12">
        <v>150.91585371173525</v>
      </c>
    </row>
    <row r="350" spans="14:25" x14ac:dyDescent="0.25">
      <c r="N350" s="33">
        <v>348</v>
      </c>
      <c r="O350" s="33">
        <f t="shared" ca="1" si="11"/>
        <v>2.1295386292967455E-2</v>
      </c>
      <c r="P350" s="33">
        <v>122.63469399517662</v>
      </c>
      <c r="Q350" s="31">
        <f t="shared" si="12"/>
        <v>0.34176135540716623</v>
      </c>
      <c r="Y350" s="12">
        <v>122.63469399517662</v>
      </c>
    </row>
    <row r="351" spans="14:25" x14ac:dyDescent="0.25">
      <c r="N351" s="33">
        <v>349</v>
      </c>
      <c r="O351" s="33">
        <f t="shared" ca="1" si="11"/>
        <v>0.69990479954313833</v>
      </c>
      <c r="P351" s="33">
        <v>129.66273902338315</v>
      </c>
      <c r="Q351" s="31">
        <f t="shared" si="12"/>
        <v>0.54028591752866251</v>
      </c>
      <c r="Y351" s="12">
        <v>129.66273902338315</v>
      </c>
    </row>
    <row r="352" spans="14:25" x14ac:dyDescent="0.25">
      <c r="N352" s="33">
        <v>350</v>
      </c>
      <c r="O352" s="33">
        <f t="shared" ca="1" si="11"/>
        <v>0.86263064937547629</v>
      </c>
      <c r="P352" s="33">
        <v>105.23625392741366</v>
      </c>
      <c r="Q352" s="31">
        <f t="shared" si="12"/>
        <v>5.5386355647116615E-2</v>
      </c>
      <c r="Y352" s="12">
        <v>105.23625392741366</v>
      </c>
    </row>
    <row r="353" spans="14:25" x14ac:dyDescent="0.25">
      <c r="N353" s="33">
        <v>351</v>
      </c>
      <c r="O353" s="33">
        <f t="shared" ca="1" si="11"/>
        <v>0.71156163573467324</v>
      </c>
      <c r="P353" s="33">
        <v>132.25309011390124</v>
      </c>
      <c r="Q353" s="31">
        <f t="shared" si="12"/>
        <v>0.61523975636453032</v>
      </c>
      <c r="Y353" s="12">
        <v>132.25309011390124</v>
      </c>
    </row>
    <row r="354" spans="14:25" x14ac:dyDescent="0.25">
      <c r="N354" s="33">
        <v>352</v>
      </c>
      <c r="O354" s="33">
        <f t="shared" ca="1" si="11"/>
        <v>0.51641583788480938</v>
      </c>
      <c r="P354" s="33">
        <v>134.03676623255444</v>
      </c>
      <c r="Q354" s="31">
        <f t="shared" si="12"/>
        <v>0.66511207816097961</v>
      </c>
      <c r="Y354" s="12">
        <v>134.03676623255444</v>
      </c>
    </row>
    <row r="355" spans="14:25" x14ac:dyDescent="0.25">
      <c r="N355" s="33">
        <v>353</v>
      </c>
      <c r="O355" s="33">
        <f t="shared" ca="1" si="11"/>
        <v>0.29828059146156327</v>
      </c>
      <c r="P355" s="33">
        <v>109.31525479148952</v>
      </c>
      <c r="Q355" s="31">
        <f t="shared" si="12"/>
        <v>9.249745674784747E-2</v>
      </c>
      <c r="Y355" s="12">
        <v>109.31525479148952</v>
      </c>
    </row>
    <row r="356" spans="14:25" x14ac:dyDescent="0.25">
      <c r="N356" s="33">
        <v>354</v>
      </c>
      <c r="O356" s="33">
        <f t="shared" ca="1" si="11"/>
        <v>0.6194886330635534</v>
      </c>
      <c r="P356" s="33">
        <v>147.29863441322135</v>
      </c>
      <c r="Q356" s="31">
        <f t="shared" si="12"/>
        <v>0.9268632448146974</v>
      </c>
      <c r="Y356" s="12">
        <v>147.29863441322135</v>
      </c>
    </row>
    <row r="357" spans="14:25" x14ac:dyDescent="0.25">
      <c r="N357" s="33">
        <v>355</v>
      </c>
      <c r="O357" s="33">
        <f t="shared" ca="1" si="11"/>
        <v>0.94620297699147737</v>
      </c>
      <c r="P357" s="33">
        <v>116.91733394389186</v>
      </c>
      <c r="Q357" s="31">
        <f t="shared" si="12"/>
        <v>0.20924795724845596</v>
      </c>
      <c r="Y357" s="12">
        <v>116.91733394389186</v>
      </c>
    </row>
    <row r="358" spans="14:25" x14ac:dyDescent="0.25">
      <c r="N358" s="33">
        <v>356</v>
      </c>
      <c r="O358" s="33">
        <f t="shared" ca="1" si="11"/>
        <v>0.71634554831196284</v>
      </c>
      <c r="P358" s="33">
        <v>138.84309631235502</v>
      </c>
      <c r="Q358" s="31">
        <f t="shared" si="12"/>
        <v>0.78567991332534115</v>
      </c>
      <c r="Y358" s="12">
        <v>138.84309631235502</v>
      </c>
    </row>
    <row r="359" spans="14:25" x14ac:dyDescent="0.25">
      <c r="N359" s="33">
        <v>357</v>
      </c>
      <c r="O359" s="33">
        <f t="shared" ca="1" si="11"/>
        <v>0.93890965390209091</v>
      </c>
      <c r="P359" s="33">
        <v>160.77731672702976</v>
      </c>
      <c r="Q359" s="31">
        <f t="shared" si="12"/>
        <v>0.99468639383266033</v>
      </c>
      <c r="Y359" s="12">
        <v>160.77731672702976</v>
      </c>
    </row>
    <row r="360" spans="14:25" x14ac:dyDescent="0.25">
      <c r="N360" s="33">
        <v>358</v>
      </c>
      <c r="O360" s="33">
        <f t="shared" ca="1" si="11"/>
        <v>0.17541778295935206</v>
      </c>
      <c r="P360" s="33">
        <v>120.28436376918503</v>
      </c>
      <c r="Q360" s="31">
        <f t="shared" si="12"/>
        <v>0.28297853135949602</v>
      </c>
      <c r="Y360" s="12">
        <v>120.28436376918503</v>
      </c>
    </row>
    <row r="361" spans="14:25" x14ac:dyDescent="0.25">
      <c r="N361" s="33">
        <v>359</v>
      </c>
      <c r="O361" s="33">
        <f t="shared" ca="1" si="11"/>
        <v>0.22638176068578886</v>
      </c>
      <c r="P361" s="33">
        <v>155.08618790163075</v>
      </c>
      <c r="Q361" s="31">
        <f t="shared" si="12"/>
        <v>0.98135741908450136</v>
      </c>
      <c r="Y361" s="12">
        <v>155.08618790163075</v>
      </c>
    </row>
    <row r="362" spans="14:25" x14ac:dyDescent="0.25">
      <c r="N362" s="33">
        <v>360</v>
      </c>
      <c r="O362" s="33">
        <f t="shared" ca="1" si="11"/>
        <v>4.9907251793019802E-2</v>
      </c>
      <c r="P362" s="33">
        <v>118.00645570890967</v>
      </c>
      <c r="Q362" s="31">
        <f t="shared" si="12"/>
        <v>0.23164603625619185</v>
      </c>
      <c r="Y362" s="12">
        <v>118.00645570890967</v>
      </c>
    </row>
    <row r="363" spans="14:25" x14ac:dyDescent="0.25">
      <c r="N363" s="33">
        <v>361</v>
      </c>
      <c r="O363" s="33">
        <f t="shared" ca="1" si="11"/>
        <v>0.83239127604213958</v>
      </c>
      <c r="P363" s="33">
        <v>131.12993918227414</v>
      </c>
      <c r="Q363" s="31">
        <f t="shared" si="12"/>
        <v>0.58298407229140836</v>
      </c>
      <c r="Y363" s="12">
        <v>131.12993918227414</v>
      </c>
    </row>
    <row r="364" spans="14:25" x14ac:dyDescent="0.25">
      <c r="N364" s="33">
        <v>362</v>
      </c>
      <c r="O364" s="33">
        <f t="shared" ca="1" si="11"/>
        <v>0.94598015986039907</v>
      </c>
      <c r="P364" s="33">
        <v>105.40551083458313</v>
      </c>
      <c r="Q364" s="31">
        <f t="shared" si="12"/>
        <v>5.6634655845512964E-2</v>
      </c>
      <c r="Y364" s="12">
        <v>105.40551083458313</v>
      </c>
    </row>
    <row r="365" spans="14:25" x14ac:dyDescent="0.25">
      <c r="N365" s="33">
        <v>363</v>
      </c>
      <c r="O365" s="33">
        <f t="shared" ca="1" si="11"/>
        <v>0.54493033191698836</v>
      </c>
      <c r="P365" s="33">
        <v>118.61768433321721</v>
      </c>
      <c r="Q365" s="31">
        <f t="shared" si="12"/>
        <v>0.24483501066300617</v>
      </c>
      <c r="Y365" s="12">
        <v>118.61768433321721</v>
      </c>
    </row>
    <row r="366" spans="14:25" x14ac:dyDescent="0.25">
      <c r="N366" s="33">
        <v>364</v>
      </c>
      <c r="O366" s="33">
        <f t="shared" ca="1" si="11"/>
        <v>0.17305116091017581</v>
      </c>
      <c r="P366" s="33">
        <v>122.32193612629507</v>
      </c>
      <c r="Q366" s="31">
        <f t="shared" si="12"/>
        <v>0.33363155741864403</v>
      </c>
      <c r="Y366" s="12">
        <v>122.32193612629507</v>
      </c>
    </row>
    <row r="367" spans="14:25" x14ac:dyDescent="0.25">
      <c r="N367" s="33">
        <v>365</v>
      </c>
      <c r="O367" s="33">
        <f t="shared" ca="1" si="11"/>
        <v>0.72763440179864425</v>
      </c>
      <c r="P367" s="33">
        <v>126.76543887269082</v>
      </c>
      <c r="Q367" s="31">
        <f t="shared" si="12"/>
        <v>0.45593737577700488</v>
      </c>
      <c r="Y367" s="12">
        <v>126.76543887269082</v>
      </c>
    </row>
    <row r="368" spans="14:25" x14ac:dyDescent="0.25">
      <c r="N368" s="33">
        <v>366</v>
      </c>
      <c r="O368" s="33">
        <f t="shared" ca="1" si="11"/>
        <v>0.25769342779453208</v>
      </c>
      <c r="P368" s="33">
        <v>125.51401963960045</v>
      </c>
      <c r="Q368" s="31">
        <f t="shared" si="12"/>
        <v>0.4202439069024751</v>
      </c>
      <c r="Y368" s="12">
        <v>125.51401963960045</v>
      </c>
    </row>
    <row r="369" spans="14:25" x14ac:dyDescent="0.25">
      <c r="N369" s="33">
        <v>367</v>
      </c>
      <c r="O369" s="33">
        <f t="shared" ca="1" si="11"/>
        <v>0.13296174026066143</v>
      </c>
      <c r="P369" s="33">
        <v>127.80217217944882</v>
      </c>
      <c r="Q369" s="31">
        <f t="shared" si="12"/>
        <v>0.4859560523833959</v>
      </c>
      <c r="Y369" s="12">
        <v>127.80217217944882</v>
      </c>
    </row>
    <row r="370" spans="14:25" x14ac:dyDescent="0.25">
      <c r="N370" s="33">
        <v>368</v>
      </c>
      <c r="O370" s="33">
        <f t="shared" ca="1" si="11"/>
        <v>0.17641296952903263</v>
      </c>
      <c r="P370" s="33">
        <v>149.12286317782014</v>
      </c>
      <c r="Q370" s="31">
        <f t="shared" si="12"/>
        <v>0.94504630948509805</v>
      </c>
      <c r="Y370" s="12">
        <v>149.12286317782014</v>
      </c>
    </row>
    <row r="371" spans="14:25" x14ac:dyDescent="0.25">
      <c r="N371" s="33">
        <v>369</v>
      </c>
      <c r="O371" s="33">
        <f t="shared" ca="1" si="11"/>
        <v>0.86438602457294356</v>
      </c>
      <c r="P371" s="33">
        <v>138.93176312615253</v>
      </c>
      <c r="Q371" s="31">
        <f t="shared" si="12"/>
        <v>0.78766046575179338</v>
      </c>
      <c r="Y371" s="12">
        <v>138.93176312615253</v>
      </c>
    </row>
    <row r="372" spans="14:25" x14ac:dyDescent="0.25">
      <c r="N372" s="33">
        <v>370</v>
      </c>
      <c r="O372" s="33">
        <f t="shared" ca="1" si="11"/>
        <v>0.54707040885494496</v>
      </c>
      <c r="P372" s="33">
        <v>107.84147564874075</v>
      </c>
      <c r="Q372" s="31">
        <f t="shared" si="12"/>
        <v>7.7306156249062591E-2</v>
      </c>
      <c r="Y372" s="12">
        <v>107.84147564874075</v>
      </c>
    </row>
    <row r="373" spans="14:25" x14ac:dyDescent="0.25">
      <c r="N373" s="33">
        <v>371</v>
      </c>
      <c r="O373" s="33">
        <f t="shared" ca="1" si="11"/>
        <v>0.12312028006853704</v>
      </c>
      <c r="P373" s="33">
        <v>126.96720156775866</v>
      </c>
      <c r="Q373" s="31">
        <f t="shared" si="12"/>
        <v>0.46175354370162658</v>
      </c>
      <c r="Y373" s="12">
        <v>126.96720156775866</v>
      </c>
    </row>
    <row r="374" spans="14:25" x14ac:dyDescent="0.25">
      <c r="N374" s="33">
        <v>372</v>
      </c>
      <c r="O374" s="33">
        <f t="shared" ca="1" si="11"/>
        <v>0.51143344844324878</v>
      </c>
      <c r="P374" s="33">
        <v>125.40831172109182</v>
      </c>
      <c r="Q374" s="31">
        <f t="shared" si="12"/>
        <v>0.41726417940237848</v>
      </c>
      <c r="Y374" s="12">
        <v>125.40831172109182</v>
      </c>
    </row>
    <row r="375" spans="14:25" x14ac:dyDescent="0.25">
      <c r="N375" s="33">
        <v>373</v>
      </c>
      <c r="O375" s="33">
        <f t="shared" ca="1" si="11"/>
        <v>0.3565567585710625</v>
      </c>
      <c r="P375" s="33">
        <v>137.11238426242781</v>
      </c>
      <c r="Q375" s="31">
        <f t="shared" si="12"/>
        <v>0.74510022012441723</v>
      </c>
      <c r="Y375" s="12">
        <v>137.11238426242781</v>
      </c>
    </row>
    <row r="376" spans="14:25" x14ac:dyDescent="0.25">
      <c r="N376" s="33">
        <v>374</v>
      </c>
      <c r="O376" s="33">
        <f t="shared" ca="1" si="11"/>
        <v>0.86261117738237825</v>
      </c>
      <c r="P376" s="33">
        <v>115.65935707357747</v>
      </c>
      <c r="Q376" s="31">
        <f t="shared" si="12"/>
        <v>0.18516692526716305</v>
      </c>
      <c r="Y376" s="12">
        <v>115.65935707357747</v>
      </c>
    </row>
    <row r="377" spans="14:25" x14ac:dyDescent="0.25">
      <c r="N377" s="33">
        <v>375</v>
      </c>
      <c r="O377" s="33">
        <f t="shared" ca="1" si="11"/>
        <v>0.87512287371815578</v>
      </c>
      <c r="P377" s="33">
        <v>146.17112861350955</v>
      </c>
      <c r="Q377" s="31">
        <f t="shared" si="12"/>
        <v>0.91359945006935617</v>
      </c>
      <c r="Y377" s="12">
        <v>146.17112861350955</v>
      </c>
    </row>
    <row r="378" spans="14:25" x14ac:dyDescent="0.25">
      <c r="N378" s="33">
        <v>376</v>
      </c>
      <c r="O378" s="33">
        <f t="shared" ca="1" si="11"/>
        <v>0.90826365528350361</v>
      </c>
      <c r="P378" s="33">
        <v>133.02610973318241</v>
      </c>
      <c r="Q378" s="31">
        <f t="shared" si="12"/>
        <v>0.63709477421832084</v>
      </c>
      <c r="Y378" s="12">
        <v>133.02610973318241</v>
      </c>
    </row>
    <row r="379" spans="14:25" x14ac:dyDescent="0.25">
      <c r="N379" s="33">
        <v>377</v>
      </c>
      <c r="O379" s="33">
        <f t="shared" ca="1" si="11"/>
        <v>0.55914536333368148</v>
      </c>
      <c r="P379" s="33">
        <v>140.03446994082631</v>
      </c>
      <c r="Q379" s="31">
        <f t="shared" si="12"/>
        <v>0.81144569624454732</v>
      </c>
      <c r="Y379" s="12">
        <v>140.03446994082631</v>
      </c>
    </row>
    <row r="380" spans="14:25" x14ac:dyDescent="0.25">
      <c r="N380" s="33">
        <v>378</v>
      </c>
      <c r="O380" s="33">
        <f t="shared" ca="1" si="11"/>
        <v>0.82729046282593988</v>
      </c>
      <c r="P380" s="33">
        <v>123.81048628752281</v>
      </c>
      <c r="Q380" s="31">
        <f t="shared" si="12"/>
        <v>0.37307303761634236</v>
      </c>
      <c r="Y380" s="12">
        <v>123.81048628752281</v>
      </c>
    </row>
    <row r="381" spans="14:25" x14ac:dyDescent="0.25">
      <c r="N381" s="33">
        <v>379</v>
      </c>
      <c r="O381" s="33">
        <f t="shared" ca="1" si="11"/>
        <v>0.80413380846577409</v>
      </c>
      <c r="P381" s="33">
        <v>128.45891052387702</v>
      </c>
      <c r="Q381" s="31">
        <f t="shared" si="12"/>
        <v>0.50510088789638941</v>
      </c>
      <c r="Y381" s="12">
        <v>128.45891052387702</v>
      </c>
    </row>
    <row r="382" spans="14:25" x14ac:dyDescent="0.25">
      <c r="N382" s="33">
        <v>380</v>
      </c>
      <c r="O382" s="33">
        <f t="shared" ca="1" si="11"/>
        <v>0.87805341329314779</v>
      </c>
      <c r="P382" s="33">
        <v>110.73341965131584</v>
      </c>
      <c r="Q382" s="31">
        <f t="shared" si="12"/>
        <v>0.10922695653852818</v>
      </c>
      <c r="Y382" s="12">
        <v>110.73341965131584</v>
      </c>
    </row>
    <row r="383" spans="14:25" x14ac:dyDescent="0.25">
      <c r="N383" s="33">
        <v>381</v>
      </c>
      <c r="O383" s="33">
        <f t="shared" ca="1" si="11"/>
        <v>0.1990490856692988</v>
      </c>
      <c r="P383" s="33">
        <v>141.97643185721836</v>
      </c>
      <c r="Q383" s="31">
        <f t="shared" si="12"/>
        <v>0.84937796166780166</v>
      </c>
      <c r="Y383" s="12">
        <v>141.97643185721836</v>
      </c>
    </row>
    <row r="384" spans="14:25" x14ac:dyDescent="0.25">
      <c r="N384" s="33">
        <v>382</v>
      </c>
      <c r="O384" s="33">
        <f t="shared" ca="1" si="11"/>
        <v>0.72060503452594538</v>
      </c>
      <c r="P384" s="33">
        <v>124.88045902163182</v>
      </c>
      <c r="Q384" s="31">
        <f t="shared" si="12"/>
        <v>0.40248154506651879</v>
      </c>
      <c r="Y384" s="12">
        <v>124.88045902163182</v>
      </c>
    </row>
    <row r="385" spans="14:25" x14ac:dyDescent="0.25">
      <c r="N385" s="33">
        <v>383</v>
      </c>
      <c r="O385" s="33">
        <f t="shared" ca="1" si="11"/>
        <v>9.3548076200729136E-2</v>
      </c>
      <c r="P385" s="33">
        <v>144.69538598432371</v>
      </c>
      <c r="Q385" s="31">
        <f t="shared" si="12"/>
        <v>0.89374069031335257</v>
      </c>
      <c r="Y385" s="12">
        <v>144.69538598432371</v>
      </c>
    </row>
    <row r="386" spans="14:25" x14ac:dyDescent="0.25">
      <c r="N386" s="33">
        <v>384</v>
      </c>
      <c r="O386" s="33">
        <f t="shared" ca="1" si="11"/>
        <v>0.29103414620851797</v>
      </c>
      <c r="P386" s="33">
        <v>121.45934277818068</v>
      </c>
      <c r="Q386" s="31">
        <f t="shared" si="12"/>
        <v>0.31168178043293171</v>
      </c>
      <c r="Y386" s="12">
        <v>121.45934277818068</v>
      </c>
    </row>
    <row r="387" spans="14:25" x14ac:dyDescent="0.25">
      <c r="N387" s="33">
        <v>385</v>
      </c>
      <c r="O387" s="33">
        <f t="shared" ca="1" si="11"/>
        <v>0.56165252620394457</v>
      </c>
      <c r="P387" s="33">
        <v>129.96772371078794</v>
      </c>
      <c r="Q387" s="31">
        <f t="shared" si="12"/>
        <v>0.54919244712971493</v>
      </c>
      <c r="Y387" s="12">
        <v>129.96772371078794</v>
      </c>
    </row>
    <row r="388" spans="14:25" x14ac:dyDescent="0.25">
      <c r="N388" s="33">
        <v>386</v>
      </c>
      <c r="O388" s="33">
        <f t="shared" ref="O388:O451" ca="1" si="13">RAND()</f>
        <v>1.5819042206810963E-2</v>
      </c>
      <c r="P388" s="33">
        <v>101.60367119495841</v>
      </c>
      <c r="Q388" s="31">
        <f t="shared" ref="Q388:Q451" si="14">_xlfn.NORM.S.DIST(($L$5+$L$6*ASINH((P388-$L$3)/$L$4)),TRUE)</f>
        <v>3.363281901195992E-2</v>
      </c>
      <c r="Y388" s="12">
        <v>101.60367119495841</v>
      </c>
    </row>
    <row r="389" spans="14:25" x14ac:dyDescent="0.25">
      <c r="N389" s="33">
        <v>387</v>
      </c>
      <c r="O389" s="33">
        <f t="shared" ca="1" si="13"/>
        <v>4.8642286249823252E-2</v>
      </c>
      <c r="P389" s="33">
        <v>143.39479882470096</v>
      </c>
      <c r="Q389" s="31">
        <f t="shared" si="14"/>
        <v>0.87379617323425673</v>
      </c>
      <c r="Y389" s="12">
        <v>143.39479882470096</v>
      </c>
    </row>
    <row r="390" spans="14:25" x14ac:dyDescent="0.25">
      <c r="N390" s="33">
        <v>388</v>
      </c>
      <c r="O390" s="33">
        <f t="shared" ca="1" si="13"/>
        <v>0.1639737386902298</v>
      </c>
      <c r="P390" s="33">
        <v>139.87846016724373</v>
      </c>
      <c r="Q390" s="31">
        <f t="shared" si="14"/>
        <v>0.80817715625717612</v>
      </c>
      <c r="Y390" s="12">
        <v>139.87846016724373</v>
      </c>
    </row>
    <row r="391" spans="14:25" x14ac:dyDescent="0.25">
      <c r="N391" s="33">
        <v>389</v>
      </c>
      <c r="O391" s="33">
        <f t="shared" ca="1" si="13"/>
        <v>0.87978750482106505</v>
      </c>
      <c r="P391" s="33">
        <v>146.11691206189596</v>
      </c>
      <c r="Q391" s="31">
        <f t="shared" si="14"/>
        <v>0.91292073040159394</v>
      </c>
      <c r="Y391" s="12">
        <v>146.11691206189596</v>
      </c>
    </row>
    <row r="392" spans="14:25" x14ac:dyDescent="0.25">
      <c r="N392" s="33">
        <v>390</v>
      </c>
      <c r="O392" s="33">
        <f t="shared" ca="1" si="13"/>
        <v>0.83197738982247882</v>
      </c>
      <c r="P392" s="33">
        <v>133.5450154812666</v>
      </c>
      <c r="Q392" s="31">
        <f t="shared" si="14"/>
        <v>0.65156659364158864</v>
      </c>
      <c r="Y392" s="12">
        <v>133.5450154812666</v>
      </c>
    </row>
    <row r="393" spans="14:25" x14ac:dyDescent="0.25">
      <c r="N393" s="33">
        <v>391</v>
      </c>
      <c r="O393" s="33">
        <f t="shared" ca="1" si="13"/>
        <v>0.13604016799870555</v>
      </c>
      <c r="P393" s="33">
        <v>121.6717265526263</v>
      </c>
      <c r="Q393" s="31">
        <f t="shared" si="14"/>
        <v>0.31701980581953698</v>
      </c>
      <c r="Y393" s="12">
        <v>121.6717265526263</v>
      </c>
    </row>
    <row r="394" spans="14:25" x14ac:dyDescent="0.25">
      <c r="N394" s="33">
        <v>392</v>
      </c>
      <c r="O394" s="33">
        <f t="shared" ca="1" si="13"/>
        <v>2.1396021111405816E-2</v>
      </c>
      <c r="P394" s="33">
        <v>118.65693813348202</v>
      </c>
      <c r="Q394" s="31">
        <f t="shared" si="14"/>
        <v>0.2456969904134374</v>
      </c>
      <c r="Y394" s="12">
        <v>118.65693813348202</v>
      </c>
    </row>
    <row r="395" spans="14:25" x14ac:dyDescent="0.25">
      <c r="N395" s="33">
        <v>393</v>
      </c>
      <c r="O395" s="33">
        <f t="shared" ca="1" si="13"/>
        <v>0.68287670078821805</v>
      </c>
      <c r="P395" s="33">
        <v>134.94583722978325</v>
      </c>
      <c r="Q395" s="31">
        <f t="shared" si="14"/>
        <v>0.68966272572010279</v>
      </c>
      <c r="Y395" s="12">
        <v>134.94583722978325</v>
      </c>
    </row>
    <row r="396" spans="14:25" x14ac:dyDescent="0.25">
      <c r="N396" s="33">
        <v>394</v>
      </c>
      <c r="O396" s="33">
        <f t="shared" ca="1" si="13"/>
        <v>0.26070990745732336</v>
      </c>
      <c r="P396" s="33">
        <v>151.42563434316901</v>
      </c>
      <c r="Q396" s="31">
        <f t="shared" si="14"/>
        <v>0.96280286012706506</v>
      </c>
      <c r="Y396" s="12">
        <v>151.42563434316901</v>
      </c>
    </row>
    <row r="397" spans="14:25" x14ac:dyDescent="0.25">
      <c r="N397" s="33">
        <v>395</v>
      </c>
      <c r="O397" s="33">
        <f t="shared" ca="1" si="13"/>
        <v>0.77366350432097108</v>
      </c>
      <c r="P397" s="33">
        <v>127.76202851827057</v>
      </c>
      <c r="Q397" s="31">
        <f t="shared" si="14"/>
        <v>0.48478834161891132</v>
      </c>
      <c r="Y397" s="12">
        <v>127.76202851827057</v>
      </c>
    </row>
    <row r="398" spans="14:25" x14ac:dyDescent="0.25">
      <c r="N398" s="33">
        <v>396</v>
      </c>
      <c r="O398" s="33">
        <f t="shared" ca="1" si="13"/>
        <v>0.35182225869405903</v>
      </c>
      <c r="P398" s="33">
        <v>144.62387201296937</v>
      </c>
      <c r="Q398" s="31">
        <f t="shared" si="14"/>
        <v>0.89270419968305592</v>
      </c>
      <c r="Y398" s="12">
        <v>144.62387201296937</v>
      </c>
    </row>
    <row r="399" spans="14:25" x14ac:dyDescent="0.25">
      <c r="N399" s="33">
        <v>397</v>
      </c>
      <c r="O399" s="33">
        <f t="shared" ca="1" si="13"/>
        <v>0.34122411423259635</v>
      </c>
      <c r="P399" s="33">
        <v>137.01889257232028</v>
      </c>
      <c r="Q399" s="31">
        <f t="shared" si="14"/>
        <v>0.74280860504360469</v>
      </c>
      <c r="Y399" s="12">
        <v>137.01889257232028</v>
      </c>
    </row>
    <row r="400" spans="14:25" x14ac:dyDescent="0.25">
      <c r="N400" s="33">
        <v>398</v>
      </c>
      <c r="O400" s="33">
        <f t="shared" ca="1" si="13"/>
        <v>4.1649443671635811E-2</v>
      </c>
      <c r="P400" s="33">
        <v>152.44084827415014</v>
      </c>
      <c r="Q400" s="31">
        <f t="shared" si="14"/>
        <v>0.969016428700052</v>
      </c>
      <c r="Y400" s="12">
        <v>152.44084827415014</v>
      </c>
    </row>
    <row r="401" spans="14:25" x14ac:dyDescent="0.25">
      <c r="N401" s="33">
        <v>399</v>
      </c>
      <c r="O401" s="33">
        <f t="shared" ca="1" si="13"/>
        <v>0.52554187982278278</v>
      </c>
      <c r="P401" s="33">
        <v>140.83999138978811</v>
      </c>
      <c r="Q401" s="31">
        <f t="shared" si="14"/>
        <v>0.82780370404753101</v>
      </c>
      <c r="Y401" s="12">
        <v>140.83999138978811</v>
      </c>
    </row>
    <row r="402" spans="14:25" x14ac:dyDescent="0.25">
      <c r="N402" s="33">
        <v>400</v>
      </c>
      <c r="O402" s="33">
        <f t="shared" ca="1" si="13"/>
        <v>0.68563677123229949</v>
      </c>
      <c r="P402" s="33">
        <v>136.30550077693641</v>
      </c>
      <c r="Q402" s="31">
        <f t="shared" si="14"/>
        <v>0.72500922508999222</v>
      </c>
      <c r="Y402" s="12">
        <v>136.30550077693641</v>
      </c>
    </row>
    <row r="403" spans="14:25" x14ac:dyDescent="0.25">
      <c r="N403" s="33">
        <v>401</v>
      </c>
      <c r="O403" s="33">
        <f t="shared" ca="1" si="13"/>
        <v>0.14988493880755882</v>
      </c>
      <c r="P403" s="33">
        <v>142.18011387824689</v>
      </c>
      <c r="Q403" s="31">
        <f t="shared" si="14"/>
        <v>0.85305628374775955</v>
      </c>
      <c r="Y403" s="12">
        <v>142.18011387824689</v>
      </c>
    </row>
    <row r="404" spans="14:25" x14ac:dyDescent="0.25">
      <c r="N404" s="33">
        <v>402</v>
      </c>
      <c r="O404" s="33">
        <f t="shared" ca="1" si="13"/>
        <v>0.39824739309360924</v>
      </c>
      <c r="P404" s="33">
        <v>142.31690499559377</v>
      </c>
      <c r="Q404" s="31">
        <f t="shared" si="14"/>
        <v>0.85549430407399119</v>
      </c>
      <c r="Y404" s="12">
        <v>142.31690499559377</v>
      </c>
    </row>
    <row r="405" spans="14:25" x14ac:dyDescent="0.25">
      <c r="N405" s="33">
        <v>403</v>
      </c>
      <c r="O405" s="33">
        <f t="shared" ca="1" si="13"/>
        <v>0.31310788186862215</v>
      </c>
      <c r="P405" s="33">
        <v>117.9800065234557</v>
      </c>
      <c r="Q405" s="31">
        <f t="shared" si="14"/>
        <v>0.23108527614387042</v>
      </c>
      <c r="Y405" s="12">
        <v>117.9800065234557</v>
      </c>
    </row>
    <row r="406" spans="14:25" x14ac:dyDescent="0.25">
      <c r="N406" s="33">
        <v>404</v>
      </c>
      <c r="O406" s="33">
        <f t="shared" ca="1" si="13"/>
        <v>0.88199054179966641</v>
      </c>
      <c r="P406" s="33">
        <v>134.18914243201567</v>
      </c>
      <c r="Q406" s="31">
        <f t="shared" si="14"/>
        <v>0.66927326829357481</v>
      </c>
      <c r="Y406" s="12">
        <v>134.18914243201567</v>
      </c>
    </row>
    <row r="407" spans="14:25" x14ac:dyDescent="0.25">
      <c r="N407" s="33">
        <v>405</v>
      </c>
      <c r="O407" s="33">
        <f t="shared" ca="1" si="13"/>
        <v>1.4791457416418741E-3</v>
      </c>
      <c r="P407" s="33">
        <v>114.94941164257169</v>
      </c>
      <c r="Q407" s="31">
        <f t="shared" si="14"/>
        <v>0.17243014868182405</v>
      </c>
      <c r="Y407" s="12">
        <v>114.94941164257169</v>
      </c>
    </row>
    <row r="408" spans="14:25" x14ac:dyDescent="0.25">
      <c r="N408" s="33">
        <v>406</v>
      </c>
      <c r="O408" s="33">
        <f t="shared" ca="1" si="13"/>
        <v>8.1371345039209619E-2</v>
      </c>
      <c r="P408" s="33">
        <v>130.19340272444884</v>
      </c>
      <c r="Q408" s="31">
        <f t="shared" si="14"/>
        <v>0.55577553501251675</v>
      </c>
      <c r="Y408" s="12">
        <v>130.19340272444884</v>
      </c>
    </row>
    <row r="409" spans="14:25" x14ac:dyDescent="0.25">
      <c r="N409" s="33">
        <v>407</v>
      </c>
      <c r="O409" s="33">
        <f t="shared" ca="1" si="13"/>
        <v>0.3378411837456855</v>
      </c>
      <c r="P409" s="33">
        <v>119.4189489535058</v>
      </c>
      <c r="Q409" s="31">
        <f t="shared" si="14"/>
        <v>0.26278214692713664</v>
      </c>
      <c r="Y409" s="12">
        <v>119.4189489535058</v>
      </c>
    </row>
    <row r="410" spans="14:25" x14ac:dyDescent="0.25">
      <c r="N410" s="33">
        <v>408</v>
      </c>
      <c r="O410" s="33">
        <f t="shared" ca="1" si="13"/>
        <v>2.8832596808882394E-2</v>
      </c>
      <c r="P410" s="33">
        <v>139.71413946489196</v>
      </c>
      <c r="Q410" s="31">
        <f t="shared" si="14"/>
        <v>0.8046997112605756</v>
      </c>
      <c r="Y410" s="12">
        <v>139.71413946489196</v>
      </c>
    </row>
    <row r="411" spans="14:25" x14ac:dyDescent="0.25">
      <c r="N411" s="33">
        <v>409</v>
      </c>
      <c r="O411" s="33">
        <f t="shared" ca="1" si="13"/>
        <v>0.94746148516382345</v>
      </c>
      <c r="P411" s="33">
        <v>124.47730958150341</v>
      </c>
      <c r="Q411" s="31">
        <f t="shared" si="14"/>
        <v>0.39130816089742027</v>
      </c>
      <c r="Y411" s="12">
        <v>124.47730958150341</v>
      </c>
    </row>
    <row r="412" spans="14:25" x14ac:dyDescent="0.25">
      <c r="N412" s="33">
        <v>410</v>
      </c>
      <c r="O412" s="33">
        <f t="shared" ca="1" si="13"/>
        <v>0.92127262186243142</v>
      </c>
      <c r="P412" s="33">
        <v>108.05757601034233</v>
      </c>
      <c r="Q412" s="31">
        <f t="shared" si="14"/>
        <v>7.9400170732264436E-2</v>
      </c>
      <c r="Y412" s="12">
        <v>108.05757601034233</v>
      </c>
    </row>
    <row r="413" spans="14:25" x14ac:dyDescent="0.25">
      <c r="N413" s="33">
        <v>411</v>
      </c>
      <c r="O413" s="33">
        <f t="shared" ca="1" si="13"/>
        <v>0.24529305534596024</v>
      </c>
      <c r="P413" s="33">
        <v>136.60665266729418</v>
      </c>
      <c r="Q413" s="31">
        <f t="shared" si="14"/>
        <v>0.73258953059176191</v>
      </c>
      <c r="Y413" s="12">
        <v>136.60665266729418</v>
      </c>
    </row>
    <row r="414" spans="14:25" x14ac:dyDescent="0.25">
      <c r="N414" s="33">
        <v>412</v>
      </c>
      <c r="O414" s="33">
        <f t="shared" ca="1" si="13"/>
        <v>0.38886568852188474</v>
      </c>
      <c r="P414" s="33">
        <v>140.3437415629665</v>
      </c>
      <c r="Q414" s="31">
        <f t="shared" si="14"/>
        <v>0.81782940055001063</v>
      </c>
      <c r="Y414" s="12">
        <v>140.3437415629665</v>
      </c>
    </row>
    <row r="415" spans="14:25" x14ac:dyDescent="0.25">
      <c r="N415" s="33">
        <v>413</v>
      </c>
      <c r="O415" s="33">
        <f t="shared" ca="1" si="13"/>
        <v>0.21047647350718157</v>
      </c>
      <c r="P415" s="33">
        <v>127.30971869049282</v>
      </c>
      <c r="Q415" s="31">
        <f t="shared" si="14"/>
        <v>0.47165814306203308</v>
      </c>
      <c r="Y415" s="12">
        <v>127.30971869049282</v>
      </c>
    </row>
    <row r="416" spans="14:25" x14ac:dyDescent="0.25">
      <c r="N416" s="33">
        <v>414</v>
      </c>
      <c r="O416" s="33">
        <f t="shared" ca="1" si="13"/>
        <v>0.71227962962399816</v>
      </c>
      <c r="P416" s="33">
        <v>114.81591953160073</v>
      </c>
      <c r="Q416" s="31">
        <f t="shared" si="14"/>
        <v>0.17010398792952358</v>
      </c>
      <c r="Y416" s="12">
        <v>114.81591953160073</v>
      </c>
    </row>
    <row r="417" spans="14:25" x14ac:dyDescent="0.25">
      <c r="N417" s="33">
        <v>415</v>
      </c>
      <c r="O417" s="33">
        <f t="shared" ca="1" si="13"/>
        <v>0.47849062438234968</v>
      </c>
      <c r="P417" s="33">
        <v>118.84006741108406</v>
      </c>
      <c r="Q417" s="31">
        <f t="shared" si="14"/>
        <v>0.24974200662281648</v>
      </c>
      <c r="Y417" s="12">
        <v>118.84006741108406</v>
      </c>
    </row>
    <row r="418" spans="14:25" x14ac:dyDescent="0.25">
      <c r="N418" s="33">
        <v>416</v>
      </c>
      <c r="O418" s="33">
        <f t="shared" ca="1" si="13"/>
        <v>0.34112041351000844</v>
      </c>
      <c r="P418" s="33">
        <v>127.42319343085698</v>
      </c>
      <c r="Q418" s="31">
        <f t="shared" si="14"/>
        <v>0.47494724269192085</v>
      </c>
      <c r="Y418" s="12">
        <v>127.42319343085698</v>
      </c>
    </row>
    <row r="419" spans="14:25" x14ac:dyDescent="0.25">
      <c r="N419" s="33">
        <v>417</v>
      </c>
      <c r="O419" s="33">
        <f t="shared" ca="1" si="13"/>
        <v>0.43779085802435114</v>
      </c>
      <c r="P419" s="33">
        <v>104.84752153216184</v>
      </c>
      <c r="Q419" s="31">
        <f t="shared" si="14"/>
        <v>5.2605431056654446E-2</v>
      </c>
      <c r="Y419" s="12">
        <v>104.84752153216184</v>
      </c>
    </row>
    <row r="420" spans="14:25" x14ac:dyDescent="0.25">
      <c r="N420" s="33">
        <v>418</v>
      </c>
      <c r="O420" s="33">
        <f t="shared" ca="1" si="13"/>
        <v>0.38073609177315826</v>
      </c>
      <c r="P420" s="33">
        <v>130.66374240849109</v>
      </c>
      <c r="Q420" s="31">
        <f t="shared" si="14"/>
        <v>0.5694662765274775</v>
      </c>
      <c r="Y420" s="12">
        <v>130.66374240849109</v>
      </c>
    </row>
    <row r="421" spans="14:25" x14ac:dyDescent="0.25">
      <c r="N421" s="33">
        <v>419</v>
      </c>
      <c r="O421" s="33">
        <f t="shared" ca="1" si="13"/>
        <v>0.34257516268937604</v>
      </c>
      <c r="P421" s="33">
        <v>137.17513998570166</v>
      </c>
      <c r="Q421" s="31">
        <f t="shared" si="14"/>
        <v>0.74663297596580036</v>
      </c>
      <c r="Y421" s="12">
        <v>137.17513998570166</v>
      </c>
    </row>
    <row r="422" spans="14:25" x14ac:dyDescent="0.25">
      <c r="N422" s="33">
        <v>420</v>
      </c>
      <c r="O422" s="33">
        <f t="shared" ca="1" si="13"/>
        <v>0.81836584647988631</v>
      </c>
      <c r="P422" s="33">
        <v>118.58120591366999</v>
      </c>
      <c r="Q422" s="31">
        <f t="shared" si="14"/>
        <v>0.24403558538112974</v>
      </c>
      <c r="Y422" s="12">
        <v>118.58120591366999</v>
      </c>
    </row>
    <row r="423" spans="14:25" x14ac:dyDescent="0.25">
      <c r="N423" s="33">
        <v>421</v>
      </c>
      <c r="O423" s="33">
        <f t="shared" ca="1" si="13"/>
        <v>0.84894375590430105</v>
      </c>
      <c r="P423" s="33">
        <v>151.60696504568094</v>
      </c>
      <c r="Q423" s="31">
        <f t="shared" si="14"/>
        <v>0.96398003536882571</v>
      </c>
      <c r="Y423" s="12">
        <v>151.60696504568094</v>
      </c>
    </row>
    <row r="424" spans="14:25" x14ac:dyDescent="0.25">
      <c r="N424" s="33">
        <v>422</v>
      </c>
      <c r="O424" s="33">
        <f t="shared" ca="1" si="13"/>
        <v>0.92314222606985541</v>
      </c>
      <c r="P424" s="33">
        <v>135.26184131624382</v>
      </c>
      <c r="Q424" s="31">
        <f t="shared" si="14"/>
        <v>0.69803298563878702</v>
      </c>
      <c r="Y424" s="12">
        <v>135.26184131624382</v>
      </c>
    </row>
    <row r="425" spans="14:25" x14ac:dyDescent="0.25">
      <c r="N425" s="33">
        <v>423</v>
      </c>
      <c r="O425" s="33">
        <f t="shared" ca="1" si="13"/>
        <v>0.70113271168836566</v>
      </c>
      <c r="P425" s="33">
        <v>119.97005119005678</v>
      </c>
      <c r="Q425" s="31">
        <f t="shared" si="14"/>
        <v>0.27554789984001382</v>
      </c>
      <c r="Y425" s="12">
        <v>119.97005119005678</v>
      </c>
    </row>
    <row r="426" spans="14:25" x14ac:dyDescent="0.25">
      <c r="N426" s="33">
        <v>424</v>
      </c>
      <c r="O426" s="33">
        <f t="shared" ca="1" si="13"/>
        <v>0.86237485540745362</v>
      </c>
      <c r="P426" s="33">
        <v>122.0213257095849</v>
      </c>
      <c r="Q426" s="31">
        <f t="shared" si="14"/>
        <v>0.32590184720829984</v>
      </c>
      <c r="Y426" s="12">
        <v>122.0213257095849</v>
      </c>
    </row>
    <row r="427" spans="14:25" x14ac:dyDescent="0.25">
      <c r="N427" s="33">
        <v>425</v>
      </c>
      <c r="O427" s="33">
        <f t="shared" ca="1" si="13"/>
        <v>0.94237378470711974</v>
      </c>
      <c r="P427" s="33">
        <v>134.579280300741</v>
      </c>
      <c r="Q427" s="31">
        <f t="shared" si="14"/>
        <v>0.67984457482120642</v>
      </c>
      <c r="Y427" s="12">
        <v>134.579280300741</v>
      </c>
    </row>
    <row r="428" spans="14:25" x14ac:dyDescent="0.25">
      <c r="N428" s="33">
        <v>426</v>
      </c>
      <c r="O428" s="33">
        <f t="shared" ca="1" si="13"/>
        <v>0.47196744269484603</v>
      </c>
      <c r="P428" s="33">
        <v>116.94740129707097</v>
      </c>
      <c r="Q428" s="31">
        <f t="shared" si="14"/>
        <v>0.20984710837863005</v>
      </c>
      <c r="Y428" s="12">
        <v>116.94740129707097</v>
      </c>
    </row>
    <row r="429" spans="14:25" x14ac:dyDescent="0.25">
      <c r="N429" s="33">
        <v>427</v>
      </c>
      <c r="O429" s="33">
        <f t="shared" ca="1" si="13"/>
        <v>0.72856058057833317</v>
      </c>
      <c r="P429" s="33">
        <v>127.23905748921996</v>
      </c>
      <c r="Q429" s="31">
        <f t="shared" si="14"/>
        <v>0.46961186464164273</v>
      </c>
      <c r="Y429" s="12">
        <v>127.23905748921996</v>
      </c>
    </row>
    <row r="430" spans="14:25" x14ac:dyDescent="0.25">
      <c r="N430" s="33">
        <v>428</v>
      </c>
      <c r="O430" s="33">
        <f t="shared" ca="1" si="13"/>
        <v>0.87240439616841747</v>
      </c>
      <c r="P430" s="33">
        <v>91.217409578406134</v>
      </c>
      <c r="Q430" s="31">
        <f t="shared" si="14"/>
        <v>6.5839482448442109E-3</v>
      </c>
      <c r="Y430" s="12">
        <v>91.217409578406134</v>
      </c>
    </row>
    <row r="431" spans="14:25" x14ac:dyDescent="0.25">
      <c r="N431" s="33">
        <v>429</v>
      </c>
      <c r="O431" s="33">
        <f t="shared" ca="1" si="13"/>
        <v>0.95287431917274978</v>
      </c>
      <c r="P431" s="33">
        <v>120.41800421731016</v>
      </c>
      <c r="Q431" s="31">
        <f t="shared" si="14"/>
        <v>0.28617029143181916</v>
      </c>
      <c r="Y431" s="12">
        <v>120.41800421731016</v>
      </c>
    </row>
    <row r="432" spans="14:25" x14ac:dyDescent="0.25">
      <c r="N432" s="33">
        <v>430</v>
      </c>
      <c r="O432" s="33">
        <f t="shared" ca="1" si="13"/>
        <v>0.9931223498386802</v>
      </c>
      <c r="P432" s="33">
        <v>134.83687463192638</v>
      </c>
      <c r="Q432" s="31">
        <f t="shared" si="14"/>
        <v>0.6867561412458234</v>
      </c>
      <c r="Y432" s="12">
        <v>134.83687463192638</v>
      </c>
    </row>
    <row r="433" spans="14:25" x14ac:dyDescent="0.25">
      <c r="N433" s="33">
        <v>431</v>
      </c>
      <c r="O433" s="33">
        <f t="shared" ca="1" si="13"/>
        <v>0.30612559972743703</v>
      </c>
      <c r="P433" s="33">
        <v>142.65116739910917</v>
      </c>
      <c r="Q433" s="31">
        <f t="shared" si="14"/>
        <v>0.86134249559751996</v>
      </c>
      <c r="Y433" s="12">
        <v>142.65116739910917</v>
      </c>
    </row>
    <row r="434" spans="14:25" x14ac:dyDescent="0.25">
      <c r="N434" s="33">
        <v>432</v>
      </c>
      <c r="O434" s="33">
        <f t="shared" ca="1" si="13"/>
        <v>8.1548448754272806E-2</v>
      </c>
      <c r="P434" s="33">
        <v>104.92802642196789</v>
      </c>
      <c r="Q434" s="31">
        <f t="shared" si="14"/>
        <v>5.3171623432270276E-2</v>
      </c>
      <c r="Y434" s="12">
        <v>104.92802642196789</v>
      </c>
    </row>
    <row r="435" spans="14:25" x14ac:dyDescent="0.25">
      <c r="N435" s="33">
        <v>433</v>
      </c>
      <c r="O435" s="33">
        <f t="shared" ca="1" si="13"/>
        <v>0.10869256716976361</v>
      </c>
      <c r="P435" s="33">
        <v>127.01495592216172</v>
      </c>
      <c r="Q435" s="31">
        <f t="shared" si="14"/>
        <v>0.46313221189704951</v>
      </c>
      <c r="Y435" s="12">
        <v>127.01495592216172</v>
      </c>
    </row>
    <row r="436" spans="14:25" x14ac:dyDescent="0.25">
      <c r="N436" s="33">
        <v>434</v>
      </c>
      <c r="O436" s="33">
        <f t="shared" ca="1" si="13"/>
        <v>0.87910597285618142</v>
      </c>
      <c r="P436" s="33">
        <v>114.66408613451303</v>
      </c>
      <c r="Q436" s="31">
        <f t="shared" si="14"/>
        <v>0.16748462377248444</v>
      </c>
      <c r="Y436" s="12">
        <v>114.66408613451303</v>
      </c>
    </row>
    <row r="437" spans="14:25" x14ac:dyDescent="0.25">
      <c r="N437" s="33">
        <v>435</v>
      </c>
      <c r="O437" s="33">
        <f t="shared" ca="1" si="13"/>
        <v>0.54351289446222173</v>
      </c>
      <c r="P437" s="33">
        <v>145.28018404127073</v>
      </c>
      <c r="Q437" s="31">
        <f t="shared" si="14"/>
        <v>0.90195714438155072</v>
      </c>
      <c r="Y437" s="12">
        <v>145.28018404127073</v>
      </c>
    </row>
    <row r="438" spans="14:25" x14ac:dyDescent="0.25">
      <c r="N438" s="33">
        <v>436</v>
      </c>
      <c r="O438" s="33">
        <f t="shared" ca="1" si="13"/>
        <v>0.76437220666265804</v>
      </c>
      <c r="P438" s="33">
        <v>123.45302619517136</v>
      </c>
      <c r="Q438" s="31">
        <f t="shared" si="14"/>
        <v>0.36343450663195709</v>
      </c>
      <c r="Y438" s="12">
        <v>123.45302619517136</v>
      </c>
    </row>
    <row r="439" spans="14:25" x14ac:dyDescent="0.25">
      <c r="N439" s="33">
        <v>437</v>
      </c>
      <c r="O439" s="33">
        <f t="shared" ca="1" si="13"/>
        <v>0.48015835738092838</v>
      </c>
      <c r="P439" s="33">
        <v>128.56478151620706</v>
      </c>
      <c r="Q439" s="31">
        <f t="shared" si="14"/>
        <v>0.50819280585803273</v>
      </c>
      <c r="Y439" s="12">
        <v>128.56478151620706</v>
      </c>
    </row>
    <row r="440" spans="14:25" x14ac:dyDescent="0.25">
      <c r="N440" s="33">
        <v>438</v>
      </c>
      <c r="O440" s="33">
        <f t="shared" ca="1" si="13"/>
        <v>0.58047619533238348</v>
      </c>
      <c r="P440" s="33">
        <v>138.81013924264346</v>
      </c>
      <c r="Q440" s="31">
        <f t="shared" si="14"/>
        <v>0.7849412203770284</v>
      </c>
      <c r="Y440" s="12">
        <v>138.81013924264346</v>
      </c>
    </row>
    <row r="441" spans="14:25" x14ac:dyDescent="0.25">
      <c r="N441" s="33">
        <v>439</v>
      </c>
      <c r="O441" s="33">
        <f t="shared" ca="1" si="13"/>
        <v>0.73965475390795132</v>
      </c>
      <c r="P441" s="33">
        <v>143.78872528402394</v>
      </c>
      <c r="Q441" s="31">
        <f t="shared" si="14"/>
        <v>0.88008270762825902</v>
      </c>
      <c r="Y441" s="12">
        <v>143.78872528402394</v>
      </c>
    </row>
    <row r="442" spans="14:25" x14ac:dyDescent="0.25">
      <c r="N442" s="33">
        <v>440</v>
      </c>
      <c r="O442" s="33">
        <f t="shared" ca="1" si="13"/>
        <v>0.90498954822037603</v>
      </c>
      <c r="P442" s="33">
        <v>117.05880911105085</v>
      </c>
      <c r="Q442" s="31">
        <f t="shared" si="14"/>
        <v>0.21207667875805225</v>
      </c>
      <c r="Y442" s="12">
        <v>117.05880911105085</v>
      </c>
    </row>
    <row r="443" spans="14:25" x14ac:dyDescent="0.25">
      <c r="N443" s="33">
        <v>441</v>
      </c>
      <c r="O443" s="33">
        <f t="shared" ca="1" si="13"/>
        <v>0.43644816669508213</v>
      </c>
      <c r="P443" s="33">
        <v>110.01951933921642</v>
      </c>
      <c r="Q443" s="31">
        <f t="shared" si="14"/>
        <v>0.10053719448796811</v>
      </c>
      <c r="Y443" s="12">
        <v>110.01951933921642</v>
      </c>
    </row>
    <row r="444" spans="14:25" x14ac:dyDescent="0.25">
      <c r="N444" s="33">
        <v>442</v>
      </c>
      <c r="O444" s="33">
        <f t="shared" ca="1" si="13"/>
        <v>0.43822689631046885</v>
      </c>
      <c r="P444" s="33">
        <v>136.2324047561265</v>
      </c>
      <c r="Q444" s="31">
        <f t="shared" si="14"/>
        <v>0.72315505862227569</v>
      </c>
      <c r="Y444" s="12">
        <v>136.2324047561265</v>
      </c>
    </row>
    <row r="445" spans="14:25" x14ac:dyDescent="0.25">
      <c r="N445" s="33">
        <v>443</v>
      </c>
      <c r="O445" s="33">
        <f t="shared" ca="1" si="13"/>
        <v>0.3867156465383812</v>
      </c>
      <c r="P445" s="33">
        <v>124.16236501285536</v>
      </c>
      <c r="Q445" s="31">
        <f t="shared" si="14"/>
        <v>0.38265577446806143</v>
      </c>
      <c r="Y445" s="12">
        <v>124.16236501285536</v>
      </c>
    </row>
    <row r="446" spans="14:25" x14ac:dyDescent="0.25">
      <c r="N446" s="33">
        <v>444</v>
      </c>
      <c r="O446" s="33">
        <f t="shared" ca="1" si="13"/>
        <v>4.3477794605681241E-2</v>
      </c>
      <c r="P446" s="33">
        <v>123.44457613840662</v>
      </c>
      <c r="Q446" s="31">
        <f t="shared" si="14"/>
        <v>0.36320787508905528</v>
      </c>
      <c r="Y446" s="12">
        <v>123.44457613840662</v>
      </c>
    </row>
    <row r="447" spans="14:25" x14ac:dyDescent="0.25">
      <c r="N447" s="33">
        <v>445</v>
      </c>
      <c r="O447" s="33">
        <f t="shared" ca="1" si="13"/>
        <v>0.3555520747933153</v>
      </c>
      <c r="P447" s="33">
        <v>155.016179073476</v>
      </c>
      <c r="Q447" s="31">
        <f t="shared" si="14"/>
        <v>0.98109372277896179</v>
      </c>
      <c r="Y447" s="12">
        <v>155.016179073476</v>
      </c>
    </row>
    <row r="448" spans="14:25" x14ac:dyDescent="0.25">
      <c r="N448" s="33">
        <v>446</v>
      </c>
      <c r="O448" s="33">
        <f t="shared" ca="1" si="13"/>
        <v>0.84930258951472093</v>
      </c>
      <c r="P448" s="33">
        <v>141.91027365876019</v>
      </c>
      <c r="Q448" s="31">
        <f t="shared" si="14"/>
        <v>0.84817082876700356</v>
      </c>
      <c r="Y448" s="12">
        <v>141.91027365876019</v>
      </c>
    </row>
    <row r="449" spans="14:25" x14ac:dyDescent="0.25">
      <c r="N449" s="33">
        <v>447</v>
      </c>
      <c r="O449" s="33">
        <f t="shared" ca="1" si="13"/>
        <v>0.52109006760642329</v>
      </c>
      <c r="P449" s="33">
        <v>117.01911215448008</v>
      </c>
      <c r="Q449" s="31">
        <f t="shared" si="14"/>
        <v>0.21128051162375669</v>
      </c>
      <c r="Y449" s="12">
        <v>117.01911215448008</v>
      </c>
    </row>
    <row r="450" spans="14:25" x14ac:dyDescent="0.25">
      <c r="N450" s="33">
        <v>448</v>
      </c>
      <c r="O450" s="33">
        <f t="shared" ca="1" si="13"/>
        <v>0.5138875719192092</v>
      </c>
      <c r="P450" s="33">
        <v>103.3776880242149</v>
      </c>
      <c r="Q450" s="31">
        <f t="shared" si="14"/>
        <v>4.3119257863399846E-2</v>
      </c>
      <c r="Y450" s="12">
        <v>103.3776880242149</v>
      </c>
    </row>
    <row r="451" spans="14:25" x14ac:dyDescent="0.25">
      <c r="N451" s="33">
        <v>449</v>
      </c>
      <c r="O451" s="33">
        <f t="shared" ca="1" si="13"/>
        <v>0.6139893603411638</v>
      </c>
      <c r="P451" s="33">
        <v>106.52478553585965</v>
      </c>
      <c r="Q451" s="31">
        <f t="shared" si="14"/>
        <v>6.5485679809388159E-2</v>
      </c>
      <c r="Y451" s="12">
        <v>106.52478553585965</v>
      </c>
    </row>
    <row r="452" spans="14:25" x14ac:dyDescent="0.25">
      <c r="N452" s="33">
        <v>450</v>
      </c>
      <c r="O452" s="33">
        <f t="shared" ref="O452:O515" ca="1" si="15">RAND()</f>
        <v>0.77592864189369759</v>
      </c>
      <c r="P452" s="33">
        <v>121.41141024715614</v>
      </c>
      <c r="Q452" s="31">
        <f t="shared" ref="Q452:Q515" si="16">_xlfn.NORM.S.DIST(($L$5+$L$6*ASINH((P452-$L$3)/$L$4)),TRUE)</f>
        <v>0.31048320840403387</v>
      </c>
      <c r="Y452" s="12">
        <v>121.41141024715614</v>
      </c>
    </row>
    <row r="453" spans="14:25" x14ac:dyDescent="0.25">
      <c r="N453" s="33">
        <v>451</v>
      </c>
      <c r="O453" s="33">
        <f t="shared" ca="1" si="15"/>
        <v>0.20559720944912341</v>
      </c>
      <c r="P453" s="33">
        <v>144.87755140604611</v>
      </c>
      <c r="Q453" s="31">
        <f t="shared" si="16"/>
        <v>0.89634958252314256</v>
      </c>
      <c r="Y453" s="12">
        <v>144.87755140604611</v>
      </c>
    </row>
    <row r="454" spans="14:25" x14ac:dyDescent="0.25">
      <c r="N454" s="33">
        <v>452</v>
      </c>
      <c r="O454" s="33">
        <f t="shared" ca="1" si="15"/>
        <v>0.86694515006924966</v>
      </c>
      <c r="P454" s="33">
        <v>100.29969463557198</v>
      </c>
      <c r="Q454" s="31">
        <f t="shared" si="16"/>
        <v>2.7856393910171539E-2</v>
      </c>
      <c r="Y454" s="12">
        <v>100.29969463557198</v>
      </c>
    </row>
    <row r="455" spans="14:25" x14ac:dyDescent="0.25">
      <c r="N455" s="33">
        <v>453</v>
      </c>
      <c r="O455" s="33">
        <f t="shared" ca="1" si="15"/>
        <v>0.42374875048556382</v>
      </c>
      <c r="P455" s="33">
        <v>116.51240277445484</v>
      </c>
      <c r="Q455" s="31">
        <f t="shared" si="16"/>
        <v>0.20128589044777709</v>
      </c>
      <c r="Y455" s="12">
        <v>116.51240277445484</v>
      </c>
    </row>
    <row r="456" spans="14:25" x14ac:dyDescent="0.25">
      <c r="N456" s="33">
        <v>454</v>
      </c>
      <c r="O456" s="33">
        <f t="shared" ca="1" si="15"/>
        <v>0.85531269237177321</v>
      </c>
      <c r="P456" s="33">
        <v>128.18227853795111</v>
      </c>
      <c r="Q456" s="31">
        <f t="shared" si="16"/>
        <v>0.49702830215884153</v>
      </c>
      <c r="Y456" s="12">
        <v>128.18227853795111</v>
      </c>
    </row>
    <row r="457" spans="14:25" x14ac:dyDescent="0.25">
      <c r="N457" s="33">
        <v>455</v>
      </c>
      <c r="O457" s="33">
        <f t="shared" ca="1" si="15"/>
        <v>0.333376290994156</v>
      </c>
      <c r="P457" s="33">
        <v>126.42160814846</v>
      </c>
      <c r="Q457" s="31">
        <f t="shared" si="16"/>
        <v>0.44606106354786701</v>
      </c>
      <c r="Y457" s="12">
        <v>126.42160814846</v>
      </c>
    </row>
    <row r="458" spans="14:25" x14ac:dyDescent="0.25">
      <c r="N458" s="33">
        <v>456</v>
      </c>
      <c r="O458" s="33">
        <f t="shared" ca="1" si="15"/>
        <v>3.0086287025307135E-2</v>
      </c>
      <c r="P458" s="33">
        <v>113.19292172744052</v>
      </c>
      <c r="Q458" s="31">
        <f t="shared" si="16"/>
        <v>0.14355000078550817</v>
      </c>
      <c r="Y458" s="12">
        <v>113.19292172744052</v>
      </c>
    </row>
    <row r="459" spans="14:25" x14ac:dyDescent="0.25">
      <c r="N459" s="33">
        <v>457</v>
      </c>
      <c r="O459" s="33">
        <f t="shared" ca="1" si="15"/>
        <v>4.8988633705626117E-2</v>
      </c>
      <c r="P459" s="33">
        <v>123.69442019168685</v>
      </c>
      <c r="Q459" s="31">
        <f t="shared" si="16"/>
        <v>0.36993255804986025</v>
      </c>
      <c r="Y459" s="12">
        <v>123.69442019168685</v>
      </c>
    </row>
    <row r="460" spans="14:25" x14ac:dyDescent="0.25">
      <c r="N460" s="33">
        <v>458</v>
      </c>
      <c r="O460" s="33">
        <f t="shared" ca="1" si="15"/>
        <v>0.32808437142149971</v>
      </c>
      <c r="P460" s="33">
        <v>128.97264826477462</v>
      </c>
      <c r="Q460" s="31">
        <f t="shared" si="16"/>
        <v>0.52011259318585434</v>
      </c>
      <c r="Y460" s="12">
        <v>128.97264826477462</v>
      </c>
    </row>
    <row r="461" spans="14:25" x14ac:dyDescent="0.25">
      <c r="N461" s="33">
        <v>459</v>
      </c>
      <c r="O461" s="33">
        <f t="shared" ca="1" si="15"/>
        <v>7.081930124255853E-2</v>
      </c>
      <c r="P461" s="33">
        <v>107.63858334858888</v>
      </c>
      <c r="Q461" s="31">
        <f t="shared" si="16"/>
        <v>7.5380556313302524E-2</v>
      </c>
      <c r="Y461" s="12">
        <v>107.63858334858888</v>
      </c>
    </row>
    <row r="462" spans="14:25" x14ac:dyDescent="0.25">
      <c r="N462" s="33">
        <v>460</v>
      </c>
      <c r="O462" s="33">
        <f t="shared" ca="1" si="15"/>
        <v>0.38222956320818124</v>
      </c>
      <c r="P462" s="33">
        <v>155.86628791398886</v>
      </c>
      <c r="Q462" s="31">
        <f t="shared" si="16"/>
        <v>0.98409406808741173</v>
      </c>
      <c r="Y462" s="12">
        <v>155.86628791398886</v>
      </c>
    </row>
    <row r="463" spans="14:25" x14ac:dyDescent="0.25">
      <c r="N463" s="33">
        <v>461</v>
      </c>
      <c r="O463" s="33">
        <f t="shared" ca="1" si="15"/>
        <v>0.45578471665893261</v>
      </c>
      <c r="P463" s="33">
        <v>117.78687065458041</v>
      </c>
      <c r="Q463" s="31">
        <f t="shared" si="16"/>
        <v>0.22701574696874532</v>
      </c>
      <c r="Y463" s="12">
        <v>117.78687065458041</v>
      </c>
    </row>
    <row r="464" spans="14:25" x14ac:dyDescent="0.25">
      <c r="N464" s="33">
        <v>462</v>
      </c>
      <c r="O464" s="33">
        <f t="shared" ca="1" si="15"/>
        <v>0.17566625991752283</v>
      </c>
      <c r="P464" s="33">
        <v>144.43526965510111</v>
      </c>
      <c r="Q464" s="31">
        <f t="shared" si="16"/>
        <v>0.88993731269964405</v>
      </c>
      <c r="Y464" s="12">
        <v>144.43526965510111</v>
      </c>
    </row>
    <row r="465" spans="14:25" x14ac:dyDescent="0.25">
      <c r="N465" s="33">
        <v>463</v>
      </c>
      <c r="O465" s="33">
        <f t="shared" ca="1" si="15"/>
        <v>0.54941963750573242</v>
      </c>
      <c r="P465" s="33">
        <v>123.60302145647448</v>
      </c>
      <c r="Q465" s="31">
        <f t="shared" si="16"/>
        <v>0.36746683059346552</v>
      </c>
      <c r="Y465" s="12">
        <v>123.60302145647448</v>
      </c>
    </row>
    <row r="466" spans="14:25" x14ac:dyDescent="0.25">
      <c r="N466" s="33">
        <v>464</v>
      </c>
      <c r="O466" s="33">
        <f t="shared" ca="1" si="15"/>
        <v>0.5490824244930993</v>
      </c>
      <c r="P466" s="33">
        <v>138.6687005443957</v>
      </c>
      <c r="Q466" s="31">
        <f t="shared" si="16"/>
        <v>0.78175554632099953</v>
      </c>
      <c r="Y466" s="12">
        <v>138.6687005443957</v>
      </c>
    </row>
    <row r="467" spans="14:25" x14ac:dyDescent="0.25">
      <c r="N467" s="33">
        <v>465</v>
      </c>
      <c r="O467" s="33">
        <f t="shared" ca="1" si="15"/>
        <v>0.97912064463387094</v>
      </c>
      <c r="P467" s="33">
        <v>141.10833818254289</v>
      </c>
      <c r="Q467" s="31">
        <f t="shared" si="16"/>
        <v>0.83305797287656103</v>
      </c>
      <c r="Y467" s="12">
        <v>141.10833818254289</v>
      </c>
    </row>
    <row r="468" spans="14:25" x14ac:dyDescent="0.25">
      <c r="N468" s="33">
        <v>466</v>
      </c>
      <c r="O468" s="33">
        <f t="shared" ca="1" si="15"/>
        <v>0.44312613877308216</v>
      </c>
      <c r="P468" s="33">
        <v>138.77326743428208</v>
      </c>
      <c r="Q468" s="31">
        <f t="shared" si="16"/>
        <v>0.78411316265511444</v>
      </c>
      <c r="Y468" s="12">
        <v>138.77326743428208</v>
      </c>
    </row>
    <row r="469" spans="14:25" x14ac:dyDescent="0.25">
      <c r="N469" s="33">
        <v>467</v>
      </c>
      <c r="O469" s="33">
        <f t="shared" ca="1" si="15"/>
        <v>0.22370393143628287</v>
      </c>
      <c r="P469" s="33">
        <v>116.80241952731517</v>
      </c>
      <c r="Q469" s="31">
        <f t="shared" si="16"/>
        <v>0.20696816868054882</v>
      </c>
      <c r="Y469" s="12">
        <v>116.80241952731517</v>
      </c>
    </row>
    <row r="470" spans="14:25" x14ac:dyDescent="0.25">
      <c r="N470" s="33">
        <v>468</v>
      </c>
      <c r="O470" s="33">
        <f t="shared" ca="1" si="15"/>
        <v>5.0201192819736118E-2</v>
      </c>
      <c r="P470" s="33">
        <v>118.73953682967012</v>
      </c>
      <c r="Q470" s="31">
        <f t="shared" si="16"/>
        <v>0.24751663990048783</v>
      </c>
      <c r="Y470" s="12">
        <v>118.73953682967012</v>
      </c>
    </row>
    <row r="471" spans="14:25" x14ac:dyDescent="0.25">
      <c r="N471" s="33">
        <v>469</v>
      </c>
      <c r="O471" s="33">
        <f t="shared" ca="1" si="15"/>
        <v>0.58173578108946966</v>
      </c>
      <c r="P471" s="33">
        <v>136.74725130749536</v>
      </c>
      <c r="Q471" s="31">
        <f t="shared" si="16"/>
        <v>0.73609558852206403</v>
      </c>
      <c r="Y471" s="12">
        <v>136.74725130749536</v>
      </c>
    </row>
    <row r="472" spans="14:25" x14ac:dyDescent="0.25">
      <c r="N472" s="33">
        <v>470</v>
      </c>
      <c r="O472" s="33">
        <f t="shared" ca="1" si="15"/>
        <v>0.50302482937094095</v>
      </c>
      <c r="P472" s="33">
        <v>113.19950400261189</v>
      </c>
      <c r="Q472" s="31">
        <f t="shared" si="16"/>
        <v>0.14365130219146513</v>
      </c>
      <c r="Y472" s="12">
        <v>113.19950400261189</v>
      </c>
    </row>
    <row r="473" spans="14:25" x14ac:dyDescent="0.25">
      <c r="N473" s="33">
        <v>471</v>
      </c>
      <c r="O473" s="33">
        <f t="shared" ca="1" si="15"/>
        <v>0.28066755315030878</v>
      </c>
      <c r="P473" s="33">
        <v>127.62946437378667</v>
      </c>
      <c r="Q473" s="31">
        <f t="shared" si="16"/>
        <v>0.48093483709963236</v>
      </c>
      <c r="Y473" s="12">
        <v>127.62946437378667</v>
      </c>
    </row>
    <row r="474" spans="14:25" x14ac:dyDescent="0.25">
      <c r="N474" s="33">
        <v>472</v>
      </c>
      <c r="O474" s="33">
        <f t="shared" ca="1" si="15"/>
        <v>0.228115986629296</v>
      </c>
      <c r="P474" s="33">
        <v>122.40907536081798</v>
      </c>
      <c r="Q474" s="31">
        <f t="shared" si="16"/>
        <v>0.33588777559714389</v>
      </c>
      <c r="Y474" s="12">
        <v>122.40907536081798</v>
      </c>
    </row>
    <row r="475" spans="14:25" x14ac:dyDescent="0.25">
      <c r="N475" s="33">
        <v>473</v>
      </c>
      <c r="O475" s="33">
        <f t="shared" ca="1" si="15"/>
        <v>0.49609685281126881</v>
      </c>
      <c r="P475" s="33">
        <v>127.26746500854749</v>
      </c>
      <c r="Q475" s="31">
        <f t="shared" si="16"/>
        <v>0.47043434219142777</v>
      </c>
      <c r="Y475" s="12">
        <v>127.26746500854749</v>
      </c>
    </row>
    <row r="476" spans="14:25" x14ac:dyDescent="0.25">
      <c r="N476" s="33">
        <v>474</v>
      </c>
      <c r="O476" s="33">
        <f t="shared" ca="1" si="15"/>
        <v>0.96262423368081862</v>
      </c>
      <c r="P476" s="33">
        <v>129.52833441913475</v>
      </c>
      <c r="Q476" s="31">
        <f t="shared" si="16"/>
        <v>0.53635823970037633</v>
      </c>
      <c r="Y476" s="12">
        <v>129.52833441913475</v>
      </c>
    </row>
    <row r="477" spans="14:25" x14ac:dyDescent="0.25">
      <c r="N477" s="33">
        <v>475</v>
      </c>
      <c r="O477" s="33">
        <f t="shared" ca="1" si="15"/>
        <v>0.12522279256268209</v>
      </c>
      <c r="P477" s="33">
        <v>141.51264423707315</v>
      </c>
      <c r="Q477" s="31">
        <f t="shared" si="16"/>
        <v>0.84078807906918673</v>
      </c>
      <c r="Y477" s="12">
        <v>141.51264423707315</v>
      </c>
    </row>
    <row r="478" spans="14:25" x14ac:dyDescent="0.25">
      <c r="N478" s="33">
        <v>476</v>
      </c>
      <c r="O478" s="33">
        <f t="shared" ca="1" si="15"/>
        <v>0.44847867541120734</v>
      </c>
      <c r="P478" s="33">
        <v>119.14722147427143</v>
      </c>
      <c r="Q478" s="31">
        <f t="shared" si="16"/>
        <v>0.25661341936524118</v>
      </c>
      <c r="Y478" s="12">
        <v>119.14722147427143</v>
      </c>
    </row>
    <row r="479" spans="14:25" x14ac:dyDescent="0.25">
      <c r="N479" s="33">
        <v>477</v>
      </c>
      <c r="O479" s="33">
        <f t="shared" ca="1" si="15"/>
        <v>0.28500513274128059</v>
      </c>
      <c r="P479" s="33">
        <v>121.28775056749983</v>
      </c>
      <c r="Q479" s="31">
        <f t="shared" si="16"/>
        <v>0.30740163226225509</v>
      </c>
      <c r="Y479" s="12">
        <v>121.28775056749983</v>
      </c>
    </row>
    <row r="480" spans="14:25" x14ac:dyDescent="0.25">
      <c r="N480" s="33">
        <v>478</v>
      </c>
      <c r="O480" s="33">
        <f t="shared" ca="1" si="15"/>
        <v>0.46080815737409786</v>
      </c>
      <c r="P480" s="33">
        <v>116.11707938995337</v>
      </c>
      <c r="Q480" s="31">
        <f t="shared" si="16"/>
        <v>0.19370542451659822</v>
      </c>
      <c r="Y480" s="12">
        <v>116.11707938995337</v>
      </c>
    </row>
    <row r="481" spans="14:25" x14ac:dyDescent="0.25">
      <c r="N481" s="33">
        <v>479</v>
      </c>
      <c r="O481" s="33">
        <f t="shared" ca="1" si="15"/>
        <v>0.1438043927818593</v>
      </c>
      <c r="P481" s="33">
        <v>140.70095204961225</v>
      </c>
      <c r="Q481" s="31">
        <f t="shared" si="16"/>
        <v>0.82504271614160685</v>
      </c>
      <c r="Y481" s="12">
        <v>140.70095204961225</v>
      </c>
    </row>
    <row r="482" spans="14:25" x14ac:dyDescent="0.25">
      <c r="N482" s="33">
        <v>480</v>
      </c>
      <c r="O482" s="33">
        <f t="shared" ca="1" si="15"/>
        <v>0.32250945338389381</v>
      </c>
      <c r="P482" s="33">
        <v>106.11769827263599</v>
      </c>
      <c r="Q482" s="31">
        <f t="shared" si="16"/>
        <v>6.2144124281388137E-2</v>
      </c>
      <c r="Y482" s="12">
        <v>106.11769827263599</v>
      </c>
    </row>
    <row r="483" spans="14:25" x14ac:dyDescent="0.25">
      <c r="N483" s="33">
        <v>481</v>
      </c>
      <c r="O483" s="33">
        <f t="shared" ca="1" si="15"/>
        <v>0.85343344288294365</v>
      </c>
      <c r="P483" s="33">
        <v>126.17287124161409</v>
      </c>
      <c r="Q483" s="31">
        <f t="shared" si="16"/>
        <v>0.43894676070421662</v>
      </c>
      <c r="Y483" s="12">
        <v>126.17287124161409</v>
      </c>
    </row>
    <row r="484" spans="14:25" x14ac:dyDescent="0.25">
      <c r="N484" s="33">
        <v>482</v>
      </c>
      <c r="O484" s="33">
        <f t="shared" ca="1" si="15"/>
        <v>0.51942465013747996</v>
      </c>
      <c r="P484" s="33">
        <v>140.70307932917774</v>
      </c>
      <c r="Q484" s="31">
        <f t="shared" si="16"/>
        <v>0.82508515654592518</v>
      </c>
      <c r="Y484" s="12">
        <v>140.70307932917774</v>
      </c>
    </row>
    <row r="485" spans="14:25" x14ac:dyDescent="0.25">
      <c r="N485" s="33">
        <v>483</v>
      </c>
      <c r="O485" s="33">
        <f t="shared" ca="1" si="15"/>
        <v>0.44072744462099922</v>
      </c>
      <c r="P485" s="33">
        <v>130.39875240713627</v>
      </c>
      <c r="Q485" s="31">
        <f t="shared" si="16"/>
        <v>0.56175836182912553</v>
      </c>
      <c r="Y485" s="12">
        <v>130.39875240713627</v>
      </c>
    </row>
    <row r="486" spans="14:25" x14ac:dyDescent="0.25">
      <c r="N486" s="33">
        <v>484</v>
      </c>
      <c r="O486" s="33">
        <f t="shared" ca="1" si="15"/>
        <v>0.48031878649126103</v>
      </c>
      <c r="P486" s="33">
        <v>153.04398008149835</v>
      </c>
      <c r="Q486" s="31">
        <f t="shared" si="16"/>
        <v>0.97229251668130356</v>
      </c>
      <c r="Y486" s="12">
        <v>153.04398008149835</v>
      </c>
    </row>
    <row r="487" spans="14:25" x14ac:dyDescent="0.25">
      <c r="N487" s="33">
        <v>485</v>
      </c>
      <c r="O487" s="33">
        <f t="shared" ca="1" si="15"/>
        <v>0.97381856892464591</v>
      </c>
      <c r="P487" s="33">
        <v>154.40046200224756</v>
      </c>
      <c r="Q487" s="31">
        <f t="shared" si="16"/>
        <v>0.97863822027276637</v>
      </c>
      <c r="Y487" s="12">
        <v>154.40046200224756</v>
      </c>
    </row>
    <row r="488" spans="14:25" x14ac:dyDescent="0.25">
      <c r="N488" s="33">
        <v>486</v>
      </c>
      <c r="O488" s="33">
        <f t="shared" ca="1" si="15"/>
        <v>0.24638632741571853</v>
      </c>
      <c r="P488" s="33">
        <v>124.53890272714668</v>
      </c>
      <c r="Q488" s="31">
        <f t="shared" si="16"/>
        <v>0.39300828853759495</v>
      </c>
      <c r="Y488" s="12">
        <v>124.53890272714668</v>
      </c>
    </row>
    <row r="489" spans="14:25" x14ac:dyDescent="0.25">
      <c r="N489" s="33">
        <v>487</v>
      </c>
      <c r="O489" s="33">
        <f t="shared" ca="1" si="15"/>
        <v>0.84620504856884315</v>
      </c>
      <c r="P489" s="33">
        <v>121.78820588653329</v>
      </c>
      <c r="Q489" s="31">
        <f t="shared" si="16"/>
        <v>0.31996608378081109</v>
      </c>
      <c r="Y489" s="12">
        <v>121.78820588653329</v>
      </c>
    </row>
    <row r="490" spans="14:25" x14ac:dyDescent="0.25">
      <c r="N490" s="33">
        <v>488</v>
      </c>
      <c r="O490" s="33">
        <f t="shared" ca="1" si="15"/>
        <v>0.76695894601931169</v>
      </c>
      <c r="P490" s="33">
        <v>115.45067494913528</v>
      </c>
      <c r="Q490" s="31">
        <f t="shared" si="16"/>
        <v>0.18135913037970472</v>
      </c>
      <c r="Y490" s="12">
        <v>115.45067494913528</v>
      </c>
    </row>
    <row r="491" spans="14:25" x14ac:dyDescent="0.25">
      <c r="N491" s="33">
        <v>489</v>
      </c>
      <c r="O491" s="33">
        <f t="shared" ca="1" si="15"/>
        <v>0.47320947566672311</v>
      </c>
      <c r="P491" s="33">
        <v>137.6852025176693</v>
      </c>
      <c r="Q491" s="31">
        <f t="shared" si="16"/>
        <v>0.75892455347363474</v>
      </c>
      <c r="Y491" s="12">
        <v>137.6852025176693</v>
      </c>
    </row>
    <row r="492" spans="14:25" x14ac:dyDescent="0.25">
      <c r="N492" s="33">
        <v>490</v>
      </c>
      <c r="O492" s="33">
        <f t="shared" ca="1" si="15"/>
        <v>0.97402406222081384</v>
      </c>
      <c r="P492" s="33">
        <v>125.19395640796942</v>
      </c>
      <c r="Q492" s="31">
        <f t="shared" si="16"/>
        <v>0.41124121735689317</v>
      </c>
      <c r="Y492" s="12">
        <v>125.19395640796942</v>
      </c>
    </row>
    <row r="493" spans="14:25" x14ac:dyDescent="0.25">
      <c r="N493" s="33">
        <v>491</v>
      </c>
      <c r="O493" s="33">
        <f t="shared" ca="1" si="15"/>
        <v>0.67279298839187995</v>
      </c>
      <c r="P493" s="33">
        <v>121.35321929884471</v>
      </c>
      <c r="Q493" s="31">
        <f t="shared" si="16"/>
        <v>0.30903119521531258</v>
      </c>
      <c r="Y493" s="12">
        <v>121.35321929884471</v>
      </c>
    </row>
    <row r="494" spans="14:25" x14ac:dyDescent="0.25">
      <c r="N494" s="33">
        <v>492</v>
      </c>
      <c r="O494" s="33">
        <f t="shared" ca="1" si="15"/>
        <v>0.46429518524144264</v>
      </c>
      <c r="P494" s="33">
        <v>103.31549024438965</v>
      </c>
      <c r="Q494" s="31">
        <f t="shared" si="16"/>
        <v>4.2751920046880144E-2</v>
      </c>
      <c r="Y494" s="12">
        <v>103.31549024438965</v>
      </c>
    </row>
    <row r="495" spans="14:25" x14ac:dyDescent="0.25">
      <c r="N495" s="33">
        <v>493</v>
      </c>
      <c r="O495" s="33">
        <f t="shared" ca="1" si="15"/>
        <v>0.75974394461166195</v>
      </c>
      <c r="P495" s="33">
        <v>126.48176851277694</v>
      </c>
      <c r="Q495" s="31">
        <f t="shared" si="16"/>
        <v>0.4477857255084714</v>
      </c>
      <c r="Y495" s="12">
        <v>126.48176851277694</v>
      </c>
    </row>
    <row r="496" spans="14:25" x14ac:dyDescent="0.25">
      <c r="N496" s="33">
        <v>494</v>
      </c>
      <c r="O496" s="33">
        <f t="shared" ca="1" si="15"/>
        <v>0.48582966074842315</v>
      </c>
      <c r="P496" s="33">
        <v>136.25411822854005</v>
      </c>
      <c r="Q496" s="31">
        <f t="shared" si="16"/>
        <v>0.72370642095900772</v>
      </c>
      <c r="Y496" s="12">
        <v>136.25411822854005</v>
      </c>
    </row>
    <row r="497" spans="14:25" x14ac:dyDescent="0.25">
      <c r="N497" s="33">
        <v>495</v>
      </c>
      <c r="O497" s="33">
        <f t="shared" ca="1" si="15"/>
        <v>4.3934514304372785E-2</v>
      </c>
      <c r="P497" s="33">
        <v>130.81609706904436</v>
      </c>
      <c r="Q497" s="31">
        <f t="shared" si="16"/>
        <v>0.57389046131965427</v>
      </c>
      <c r="Y497" s="12">
        <v>130.81609706904436</v>
      </c>
    </row>
    <row r="498" spans="14:25" x14ac:dyDescent="0.25">
      <c r="N498" s="33">
        <v>496</v>
      </c>
      <c r="O498" s="33">
        <f t="shared" ca="1" si="15"/>
        <v>0.66671795846202675</v>
      </c>
      <c r="P498" s="33">
        <v>95.567785258809607</v>
      </c>
      <c r="Q498" s="31">
        <f t="shared" si="16"/>
        <v>1.3506679126205578E-2</v>
      </c>
      <c r="Y498" s="12">
        <v>95.567785258809607</v>
      </c>
    </row>
    <row r="499" spans="14:25" x14ac:dyDescent="0.25">
      <c r="N499" s="33">
        <v>497</v>
      </c>
      <c r="O499" s="33">
        <f t="shared" ca="1" si="15"/>
        <v>0.5800363602683577</v>
      </c>
      <c r="P499" s="33">
        <v>141.44576695559317</v>
      </c>
      <c r="Q499" s="31">
        <f t="shared" si="16"/>
        <v>0.83952493549086316</v>
      </c>
      <c r="Y499" s="12">
        <v>141.44576695559317</v>
      </c>
    </row>
    <row r="500" spans="14:25" x14ac:dyDescent="0.25">
      <c r="N500" s="33">
        <v>498</v>
      </c>
      <c r="O500" s="33">
        <f t="shared" ca="1" si="15"/>
        <v>0.90994675256656099</v>
      </c>
      <c r="P500" s="33">
        <v>121.81828198760076</v>
      </c>
      <c r="Q500" s="31">
        <f t="shared" si="16"/>
        <v>0.32072897097378061</v>
      </c>
      <c r="Y500" s="12">
        <v>121.81828198760076</v>
      </c>
    </row>
    <row r="501" spans="14:25" x14ac:dyDescent="0.25">
      <c r="N501" s="33">
        <v>499</v>
      </c>
      <c r="O501" s="33">
        <f t="shared" ca="1" si="15"/>
        <v>0.53715342245628606</v>
      </c>
      <c r="P501" s="33">
        <v>120.07332929289902</v>
      </c>
      <c r="Q501" s="31">
        <f t="shared" si="16"/>
        <v>0.27797761891433781</v>
      </c>
      <c r="Y501" s="12">
        <v>120.07332929289902</v>
      </c>
    </row>
    <row r="502" spans="14:25" x14ac:dyDescent="0.25">
      <c r="N502" s="33">
        <v>500</v>
      </c>
      <c r="O502" s="33">
        <f t="shared" ca="1" si="15"/>
        <v>0.11785752459210008</v>
      </c>
      <c r="P502" s="33">
        <v>115.59032187892205</v>
      </c>
      <c r="Q502" s="31">
        <f t="shared" si="16"/>
        <v>0.18390135421681558</v>
      </c>
      <c r="Y502" s="12">
        <v>115.59032187892205</v>
      </c>
    </row>
    <row r="503" spans="14:25" x14ac:dyDescent="0.25">
      <c r="N503" s="33">
        <v>501</v>
      </c>
      <c r="O503" s="33">
        <f t="shared" ca="1" si="15"/>
        <v>0.36712525138540797</v>
      </c>
      <c r="P503" s="33">
        <v>111.39924180808582</v>
      </c>
      <c r="Q503" s="31">
        <f t="shared" si="16"/>
        <v>0.11783645004942309</v>
      </c>
      <c r="Y503" s="12">
        <v>111.39924180808582</v>
      </c>
    </row>
    <row r="504" spans="14:25" x14ac:dyDescent="0.25">
      <c r="N504" s="33">
        <v>502</v>
      </c>
      <c r="O504" s="33">
        <f t="shared" ca="1" si="15"/>
        <v>0.67876372835920951</v>
      </c>
      <c r="P504" s="33">
        <v>119.59797789495475</v>
      </c>
      <c r="Q504" s="31">
        <f t="shared" si="16"/>
        <v>0.26689203518553833</v>
      </c>
      <c r="Y504" s="12">
        <v>119.59797789495475</v>
      </c>
    </row>
    <row r="505" spans="14:25" x14ac:dyDescent="0.25">
      <c r="N505" s="33">
        <v>503</v>
      </c>
      <c r="O505" s="33">
        <f t="shared" ca="1" si="15"/>
        <v>0.17482680628596692</v>
      </c>
      <c r="P505" s="33">
        <v>128.1426105857353</v>
      </c>
      <c r="Q505" s="31">
        <f t="shared" si="16"/>
        <v>0.49587161391354567</v>
      </c>
      <c r="Y505" s="12">
        <v>128.1426105857353</v>
      </c>
    </row>
    <row r="506" spans="14:25" x14ac:dyDescent="0.25">
      <c r="N506" s="33">
        <v>504</v>
      </c>
      <c r="O506" s="33">
        <f t="shared" ca="1" si="15"/>
        <v>0.84611560555091259</v>
      </c>
      <c r="P506" s="33">
        <v>141.14694789733431</v>
      </c>
      <c r="Q506" s="31">
        <f t="shared" si="16"/>
        <v>0.83380585855160649</v>
      </c>
      <c r="Y506" s="12">
        <v>141.14694789733431</v>
      </c>
    </row>
    <row r="507" spans="14:25" x14ac:dyDescent="0.25">
      <c r="N507" s="33">
        <v>505</v>
      </c>
      <c r="O507" s="33">
        <f t="shared" ca="1" si="15"/>
        <v>0.72675498711049358</v>
      </c>
      <c r="P507" s="33">
        <v>132.73254869677299</v>
      </c>
      <c r="Q507" s="31">
        <f t="shared" si="16"/>
        <v>0.62883404318029146</v>
      </c>
      <c r="Y507" s="12">
        <v>132.73254869677299</v>
      </c>
    </row>
    <row r="508" spans="14:25" x14ac:dyDescent="0.25">
      <c r="N508" s="33">
        <v>506</v>
      </c>
      <c r="O508" s="33">
        <f t="shared" ca="1" si="15"/>
        <v>0.5649459079829362</v>
      </c>
      <c r="P508" s="33">
        <v>139.77414606040674</v>
      </c>
      <c r="Q508" s="31">
        <f t="shared" si="16"/>
        <v>0.80597372675817713</v>
      </c>
      <c r="Y508" s="12">
        <v>139.77414606040674</v>
      </c>
    </row>
    <row r="509" spans="14:25" x14ac:dyDescent="0.25">
      <c r="N509" s="33">
        <v>507</v>
      </c>
      <c r="O509" s="33">
        <f t="shared" ca="1" si="15"/>
        <v>0.96464971569778513</v>
      </c>
      <c r="P509" s="33">
        <v>129.23358573605751</v>
      </c>
      <c r="Q509" s="31">
        <f t="shared" si="16"/>
        <v>0.52774169252980352</v>
      </c>
      <c r="Y509" s="12">
        <v>129.23358573605751</v>
      </c>
    </row>
    <row r="510" spans="14:25" x14ac:dyDescent="0.25">
      <c r="N510" s="33">
        <v>508</v>
      </c>
      <c r="O510" s="33">
        <f t="shared" ca="1" si="15"/>
        <v>0.44407990759247107</v>
      </c>
      <c r="P510" s="33">
        <v>137.3237437242243</v>
      </c>
      <c r="Q510" s="31">
        <f t="shared" si="16"/>
        <v>0.75024480052815434</v>
      </c>
      <c r="Y510" s="12">
        <v>137.3237437242243</v>
      </c>
    </row>
    <row r="511" spans="14:25" x14ac:dyDescent="0.25">
      <c r="N511" s="33">
        <v>509</v>
      </c>
      <c r="O511" s="33">
        <f t="shared" ca="1" si="15"/>
        <v>0.5601633889697869</v>
      </c>
      <c r="P511" s="33">
        <v>131.06373165968608</v>
      </c>
      <c r="Q511" s="31">
        <f t="shared" si="16"/>
        <v>0.58106811245670631</v>
      </c>
      <c r="Y511" s="12">
        <v>131.06373165968608</v>
      </c>
    </row>
    <row r="512" spans="14:25" x14ac:dyDescent="0.25">
      <c r="N512" s="33">
        <v>510</v>
      </c>
      <c r="O512" s="33">
        <f t="shared" ca="1" si="15"/>
        <v>0.53710998975819568</v>
      </c>
      <c r="P512" s="33">
        <v>135.63387162171574</v>
      </c>
      <c r="Q512" s="31">
        <f t="shared" si="16"/>
        <v>0.70777021093465009</v>
      </c>
      <c r="Y512" s="12">
        <v>135.63387162171574</v>
      </c>
    </row>
    <row r="513" spans="14:25" x14ac:dyDescent="0.25">
      <c r="N513" s="33">
        <v>511</v>
      </c>
      <c r="O513" s="33">
        <f t="shared" ca="1" si="15"/>
        <v>0.29150616462255186</v>
      </c>
      <c r="P513" s="33">
        <v>151.3481897038011</v>
      </c>
      <c r="Q513" s="31">
        <f t="shared" si="16"/>
        <v>0.96229087087220244</v>
      </c>
      <c r="Y513" s="12">
        <v>151.3481897038011</v>
      </c>
    </row>
    <row r="514" spans="14:25" x14ac:dyDescent="0.25">
      <c r="N514" s="33">
        <v>512</v>
      </c>
      <c r="O514" s="33">
        <f t="shared" ca="1" si="15"/>
        <v>0.24359678427680664</v>
      </c>
      <c r="P514" s="33">
        <v>140.00485313626979</v>
      </c>
      <c r="Q514" s="31">
        <f t="shared" si="16"/>
        <v>0.81082768105922121</v>
      </c>
      <c r="Y514" s="12">
        <v>140.00485313626979</v>
      </c>
    </row>
    <row r="515" spans="14:25" x14ac:dyDescent="0.25">
      <c r="N515" s="33">
        <v>513</v>
      </c>
      <c r="O515" s="33">
        <f t="shared" ca="1" si="15"/>
        <v>0.59615993665032629</v>
      </c>
      <c r="P515" s="33">
        <v>86.290533494913873</v>
      </c>
      <c r="Q515" s="31">
        <f t="shared" si="16"/>
        <v>2.7546809343982452E-3</v>
      </c>
      <c r="Y515" s="12">
        <v>86.290533494913873</v>
      </c>
    </row>
    <row r="516" spans="14:25" x14ac:dyDescent="0.25">
      <c r="N516" s="33">
        <v>514</v>
      </c>
      <c r="O516" s="33">
        <f t="shared" ref="O516:O579" ca="1" si="17">RAND()</f>
        <v>1.6395244557072752E-2</v>
      </c>
      <c r="P516" s="33">
        <v>159.97652091281384</v>
      </c>
      <c r="Q516" s="31">
        <f t="shared" ref="Q516:Q579" si="18">_xlfn.NORM.S.DIST(($L$5+$L$6*ASINH((P516-$L$3)/$L$4)),TRUE)</f>
        <v>0.9935717585489916</v>
      </c>
      <c r="Y516" s="12">
        <v>159.97652091281384</v>
      </c>
    </row>
    <row r="517" spans="14:25" x14ac:dyDescent="0.25">
      <c r="N517" s="33">
        <v>515</v>
      </c>
      <c r="O517" s="33">
        <f t="shared" ca="1" si="17"/>
        <v>0.24734933895358535</v>
      </c>
      <c r="P517" s="33">
        <v>97.160105710021739</v>
      </c>
      <c r="Q517" s="31">
        <f t="shared" si="18"/>
        <v>1.7351157909448023E-2</v>
      </c>
      <c r="Y517" s="12">
        <v>97.160105710021739</v>
      </c>
    </row>
    <row r="518" spans="14:25" x14ac:dyDescent="0.25">
      <c r="N518" s="33">
        <v>516</v>
      </c>
      <c r="O518" s="33">
        <f t="shared" ca="1" si="17"/>
        <v>0.52021001678493139</v>
      </c>
      <c r="P518" s="33">
        <v>149.68800564263086</v>
      </c>
      <c r="Q518" s="31">
        <f t="shared" si="18"/>
        <v>0.94991129953984876</v>
      </c>
      <c r="Y518" s="12">
        <v>149.68800564263086</v>
      </c>
    </row>
    <row r="519" spans="14:25" x14ac:dyDescent="0.25">
      <c r="N519" s="33">
        <v>517</v>
      </c>
      <c r="O519" s="33">
        <f t="shared" ca="1" si="17"/>
        <v>8.960621393370205E-2</v>
      </c>
      <c r="P519" s="33">
        <v>115.83516243790937</v>
      </c>
      <c r="Q519" s="31">
        <f t="shared" si="18"/>
        <v>0.18841615606244233</v>
      </c>
      <c r="Y519" s="12">
        <v>115.83516243790937</v>
      </c>
    </row>
    <row r="520" spans="14:25" x14ac:dyDescent="0.25">
      <c r="N520" s="33">
        <v>518</v>
      </c>
      <c r="O520" s="33">
        <f t="shared" ca="1" si="17"/>
        <v>8.2520672364735814E-2</v>
      </c>
      <c r="P520" s="33">
        <v>146.85288289388362</v>
      </c>
      <c r="Q520" s="31">
        <f t="shared" si="18"/>
        <v>0.92181156730204239</v>
      </c>
      <c r="Y520" s="12">
        <v>146.85288289388362</v>
      </c>
    </row>
    <row r="521" spans="14:25" x14ac:dyDescent="0.25">
      <c r="N521" s="33">
        <v>519</v>
      </c>
      <c r="O521" s="33">
        <f t="shared" ca="1" si="17"/>
        <v>0.71866660719757214</v>
      </c>
      <c r="P521" s="33">
        <v>113.7500064968324</v>
      </c>
      <c r="Q521" s="31">
        <f t="shared" si="18"/>
        <v>0.15230664093008195</v>
      </c>
      <c r="Y521" s="12">
        <v>113.7500064968324</v>
      </c>
    </row>
    <row r="522" spans="14:25" x14ac:dyDescent="0.25">
      <c r="N522" s="33">
        <v>520</v>
      </c>
      <c r="O522" s="33">
        <f t="shared" ca="1" si="17"/>
        <v>6.9469987328416138E-2</v>
      </c>
      <c r="P522" s="33">
        <v>138.28736560865229</v>
      </c>
      <c r="Q522" s="31">
        <f t="shared" si="18"/>
        <v>0.77304267715102382</v>
      </c>
      <c r="Y522" s="12">
        <v>138.28736560865229</v>
      </c>
    </row>
    <row r="523" spans="14:25" x14ac:dyDescent="0.25">
      <c r="N523" s="33">
        <v>521</v>
      </c>
      <c r="O523" s="33">
        <f t="shared" ca="1" si="17"/>
        <v>0.93758526531624775</v>
      </c>
      <c r="P523" s="33">
        <v>110.17869488299502</v>
      </c>
      <c r="Q523" s="31">
        <f t="shared" si="18"/>
        <v>0.10242700225217384</v>
      </c>
      <c r="Y523" s="12">
        <v>110.17869488299502</v>
      </c>
    </row>
    <row r="524" spans="14:25" x14ac:dyDescent="0.25">
      <c r="N524" s="33">
        <v>522</v>
      </c>
      <c r="O524" s="33">
        <f t="shared" ca="1" si="17"/>
        <v>0.14254933980833517</v>
      </c>
      <c r="P524" s="33">
        <v>140.54732871514875</v>
      </c>
      <c r="Q524" s="31">
        <f t="shared" si="18"/>
        <v>0.82196164160505858</v>
      </c>
      <c r="Y524" s="12">
        <v>140.54732871514875</v>
      </c>
    </row>
    <row r="525" spans="14:25" x14ac:dyDescent="0.25">
      <c r="N525" s="33">
        <v>523</v>
      </c>
      <c r="O525" s="33">
        <f t="shared" ca="1" si="17"/>
        <v>0.96413969565204283</v>
      </c>
      <c r="P525" s="33">
        <v>102.55276443335892</v>
      </c>
      <c r="Q525" s="31">
        <f t="shared" si="18"/>
        <v>3.8458270214048809E-2</v>
      </c>
      <c r="Y525" s="12">
        <v>102.55276443335892</v>
      </c>
    </row>
    <row r="526" spans="14:25" x14ac:dyDescent="0.25">
      <c r="N526" s="33">
        <v>524</v>
      </c>
      <c r="O526" s="33">
        <f t="shared" ca="1" si="17"/>
        <v>0.62791215087107255</v>
      </c>
      <c r="P526" s="33">
        <v>99.522196957294582</v>
      </c>
      <c r="Q526" s="31">
        <f t="shared" si="18"/>
        <v>2.483859222244145E-2</v>
      </c>
      <c r="Y526" s="12">
        <v>99.522196957294582</v>
      </c>
    </row>
    <row r="527" spans="14:25" x14ac:dyDescent="0.25">
      <c r="N527" s="33">
        <v>525</v>
      </c>
      <c r="O527" s="33">
        <f t="shared" ca="1" si="17"/>
        <v>0.52003134326070233</v>
      </c>
      <c r="P527" s="33">
        <v>142.5752731534937</v>
      </c>
      <c r="Q527" s="31">
        <f t="shared" si="18"/>
        <v>0.86002828716466362</v>
      </c>
      <c r="Y527" s="12">
        <v>142.5752731534937</v>
      </c>
    </row>
    <row r="528" spans="14:25" x14ac:dyDescent="0.25">
      <c r="N528" s="33">
        <v>526</v>
      </c>
      <c r="O528" s="33">
        <f t="shared" ca="1" si="17"/>
        <v>0.64969131787007972</v>
      </c>
      <c r="P528" s="33">
        <v>120.82198166433574</v>
      </c>
      <c r="Q528" s="31">
        <f t="shared" si="18"/>
        <v>0.29593399519800678</v>
      </c>
      <c r="Y528" s="12">
        <v>120.82198166433574</v>
      </c>
    </row>
    <row r="529" spans="14:25" x14ac:dyDescent="0.25">
      <c r="N529" s="33">
        <v>527</v>
      </c>
      <c r="O529" s="33">
        <f t="shared" ca="1" si="17"/>
        <v>0.98252370906059805</v>
      </c>
      <c r="P529" s="33">
        <v>137.38546479040991</v>
      </c>
      <c r="Q529" s="31">
        <f t="shared" si="18"/>
        <v>0.75173756511473266</v>
      </c>
      <c r="Y529" s="12">
        <v>137.38546479040991</v>
      </c>
    </row>
    <row r="530" spans="14:25" x14ac:dyDescent="0.25">
      <c r="N530" s="33">
        <v>528</v>
      </c>
      <c r="O530" s="33">
        <f t="shared" ca="1" si="17"/>
        <v>0.21317266411933278</v>
      </c>
      <c r="P530" s="33">
        <v>121.92904763829698</v>
      </c>
      <c r="Q530" s="31">
        <f t="shared" si="18"/>
        <v>0.32354604542129972</v>
      </c>
      <c r="Y530" s="12">
        <v>121.92904763829698</v>
      </c>
    </row>
    <row r="531" spans="14:25" x14ac:dyDescent="0.25">
      <c r="N531" s="33">
        <v>529</v>
      </c>
      <c r="O531" s="33">
        <f t="shared" ca="1" si="17"/>
        <v>0.9006459181406965</v>
      </c>
      <c r="P531" s="33">
        <v>139.05062484642593</v>
      </c>
      <c r="Q531" s="31">
        <f t="shared" si="18"/>
        <v>0.79029984583016155</v>
      </c>
      <c r="Y531" s="12">
        <v>139.05062484642593</v>
      </c>
    </row>
    <row r="532" spans="14:25" x14ac:dyDescent="0.25">
      <c r="N532" s="33">
        <v>530</v>
      </c>
      <c r="O532" s="33">
        <f t="shared" ca="1" si="17"/>
        <v>0.65965748778215871</v>
      </c>
      <c r="P532" s="33">
        <v>148.10885264434552</v>
      </c>
      <c r="Q532" s="31">
        <f t="shared" si="18"/>
        <v>0.93542190255633784</v>
      </c>
      <c r="Y532" s="12">
        <v>148.10885264434552</v>
      </c>
    </row>
    <row r="533" spans="14:25" x14ac:dyDescent="0.25">
      <c r="N533" s="33">
        <v>531</v>
      </c>
      <c r="O533" s="33">
        <f t="shared" ca="1" si="17"/>
        <v>0.33880941903894457</v>
      </c>
      <c r="P533" s="33">
        <v>154.01549263477952</v>
      </c>
      <c r="Q533" s="31">
        <f t="shared" si="18"/>
        <v>0.97697315788069439</v>
      </c>
      <c r="Y533" s="12">
        <v>154.01549263477952</v>
      </c>
    </row>
    <row r="534" spans="14:25" x14ac:dyDescent="0.25">
      <c r="N534" s="33">
        <v>532</v>
      </c>
      <c r="O534" s="33">
        <f t="shared" ca="1" si="17"/>
        <v>0.58989324981062519</v>
      </c>
      <c r="P534" s="33">
        <v>119.0607100525109</v>
      </c>
      <c r="Q534" s="31">
        <f t="shared" si="18"/>
        <v>0.25466709544237309</v>
      </c>
      <c r="Y534" s="12">
        <v>119.0607100525109</v>
      </c>
    </row>
    <row r="535" spans="14:25" x14ac:dyDescent="0.25">
      <c r="N535" s="33">
        <v>533</v>
      </c>
      <c r="O535" s="33">
        <f t="shared" ca="1" si="17"/>
        <v>0.79598040837137796</v>
      </c>
      <c r="P535" s="33">
        <v>109.00991334097546</v>
      </c>
      <c r="Q535" s="31">
        <f t="shared" si="18"/>
        <v>8.9171755473290606E-2</v>
      </c>
      <c r="Y535" s="12">
        <v>109.00991334097546</v>
      </c>
    </row>
    <row r="536" spans="14:25" x14ac:dyDescent="0.25">
      <c r="N536" s="33">
        <v>534</v>
      </c>
      <c r="O536" s="33">
        <f t="shared" ca="1" si="17"/>
        <v>0.99018962058387738</v>
      </c>
      <c r="P536" s="33">
        <v>75.04104664673676</v>
      </c>
      <c r="Q536" s="31">
        <f t="shared" si="18"/>
        <v>3.0623734000290257E-4</v>
      </c>
      <c r="Y536" s="12">
        <v>75.04104664673676</v>
      </c>
    </row>
    <row r="537" spans="14:25" x14ac:dyDescent="0.25">
      <c r="N537" s="33">
        <v>535</v>
      </c>
      <c r="O537" s="33">
        <f t="shared" ca="1" si="17"/>
        <v>0.7683688152040864</v>
      </c>
      <c r="P537" s="33">
        <v>152.14533724234298</v>
      </c>
      <c r="Q537" s="31">
        <f t="shared" si="18"/>
        <v>0.96730091292325082</v>
      </c>
      <c r="Y537" s="12">
        <v>152.14533724234298</v>
      </c>
    </row>
    <row r="538" spans="14:25" x14ac:dyDescent="0.25">
      <c r="N538" s="33">
        <v>536</v>
      </c>
      <c r="O538" s="33">
        <f t="shared" ca="1" si="17"/>
        <v>0.5485318201475764</v>
      </c>
      <c r="P538" s="33">
        <v>139.46448708722329</v>
      </c>
      <c r="Q538" s="31">
        <f t="shared" si="18"/>
        <v>0.79934863670403034</v>
      </c>
      <c r="Y538" s="12">
        <v>139.46448708722329</v>
      </c>
    </row>
    <row r="539" spans="14:25" x14ac:dyDescent="0.25">
      <c r="N539" s="33">
        <v>537</v>
      </c>
      <c r="O539" s="33">
        <f t="shared" ca="1" si="17"/>
        <v>0.47537336157165466</v>
      </c>
      <c r="P539" s="33">
        <v>125.60874419143047</v>
      </c>
      <c r="Q539" s="31">
        <f t="shared" si="18"/>
        <v>0.42291921106122365</v>
      </c>
      <c r="Y539" s="12">
        <v>125.60874419143047</v>
      </c>
    </row>
    <row r="540" spans="14:25" x14ac:dyDescent="0.25">
      <c r="N540" s="33">
        <v>538</v>
      </c>
      <c r="O540" s="33">
        <f t="shared" ca="1" si="17"/>
        <v>0.71648832277014685</v>
      </c>
      <c r="P540" s="33">
        <v>121.83585233457129</v>
      </c>
      <c r="Q540" s="31">
        <f t="shared" si="18"/>
        <v>0.32117504930184726</v>
      </c>
      <c r="Y540" s="12">
        <v>121.83585233457129</v>
      </c>
    </row>
    <row r="541" spans="14:25" x14ac:dyDescent="0.25">
      <c r="N541" s="33">
        <v>539</v>
      </c>
      <c r="O541" s="33">
        <f t="shared" ca="1" si="17"/>
        <v>0.3189740697031398</v>
      </c>
      <c r="P541" s="33">
        <v>130.39203520881881</v>
      </c>
      <c r="Q541" s="31">
        <f t="shared" si="18"/>
        <v>0.56156278184163111</v>
      </c>
      <c r="Y541" s="12">
        <v>130.39203520881881</v>
      </c>
    </row>
    <row r="542" spans="14:25" x14ac:dyDescent="0.25">
      <c r="N542" s="33">
        <v>540</v>
      </c>
      <c r="O542" s="33">
        <f t="shared" ca="1" si="17"/>
        <v>0.91539250606054201</v>
      </c>
      <c r="P542" s="33">
        <v>118.01592308897736</v>
      </c>
      <c r="Q542" s="31">
        <f t="shared" si="18"/>
        <v>0.2318469599428834</v>
      </c>
      <c r="Y542" s="12">
        <v>118.01592308897736</v>
      </c>
    </row>
    <row r="543" spans="14:25" x14ac:dyDescent="0.25">
      <c r="N543" s="33">
        <v>541</v>
      </c>
      <c r="O543" s="33">
        <f t="shared" ca="1" si="17"/>
        <v>0.80343092281195716</v>
      </c>
      <c r="P543" s="33">
        <v>139.83741380403333</v>
      </c>
      <c r="Q543" s="31">
        <f t="shared" si="18"/>
        <v>0.80731184609806061</v>
      </c>
      <c r="Y543" s="12">
        <v>139.83741380403333</v>
      </c>
    </row>
    <row r="544" spans="14:25" x14ac:dyDescent="0.25">
      <c r="N544" s="33">
        <v>542</v>
      </c>
      <c r="O544" s="33">
        <f t="shared" ca="1" si="17"/>
        <v>0.84547993177754122</v>
      </c>
      <c r="P544" s="33">
        <v>129.69880030605856</v>
      </c>
      <c r="Q544" s="31">
        <f t="shared" si="18"/>
        <v>0.54133949887202193</v>
      </c>
      <c r="Y544" s="12">
        <v>129.69880030605856</v>
      </c>
    </row>
    <row r="545" spans="14:25" x14ac:dyDescent="0.25">
      <c r="N545" s="33">
        <v>543</v>
      </c>
      <c r="O545" s="33">
        <f t="shared" ca="1" si="17"/>
        <v>4.5431679781218648E-2</v>
      </c>
      <c r="P545" s="33">
        <v>105.23062108016339</v>
      </c>
      <c r="Q545" s="31">
        <f t="shared" si="18"/>
        <v>5.5345206933882896E-2</v>
      </c>
      <c r="Y545" s="12">
        <v>105.23062108016339</v>
      </c>
    </row>
    <row r="546" spans="14:25" x14ac:dyDescent="0.25">
      <c r="N546" s="33">
        <v>544</v>
      </c>
      <c r="O546" s="33">
        <f t="shared" ca="1" si="17"/>
        <v>0.99982076673143838</v>
      </c>
      <c r="P546" s="33">
        <v>139.56661973327795</v>
      </c>
      <c r="Q546" s="31">
        <f t="shared" si="18"/>
        <v>0.80154759974378742</v>
      </c>
      <c r="Y546" s="12">
        <v>139.56661973327795</v>
      </c>
    </row>
    <row r="547" spans="14:25" x14ac:dyDescent="0.25">
      <c r="N547" s="33">
        <v>545</v>
      </c>
      <c r="O547" s="33">
        <f t="shared" ca="1" si="17"/>
        <v>0.68751764731815102</v>
      </c>
      <c r="P547" s="33">
        <v>145.57376868088974</v>
      </c>
      <c r="Q547" s="31">
        <f t="shared" si="18"/>
        <v>0.90590925213580786</v>
      </c>
      <c r="Y547" s="12">
        <v>145.57376868088974</v>
      </c>
    </row>
    <row r="548" spans="14:25" x14ac:dyDescent="0.25">
      <c r="N548" s="33">
        <v>546</v>
      </c>
      <c r="O548" s="33">
        <f t="shared" ca="1" si="17"/>
        <v>0.92317149022051437</v>
      </c>
      <c r="P548" s="33">
        <v>130.06217343609498</v>
      </c>
      <c r="Q548" s="31">
        <f t="shared" si="18"/>
        <v>0.55194846288738775</v>
      </c>
      <c r="Y548" s="12">
        <v>130.06217343609498</v>
      </c>
    </row>
    <row r="549" spans="14:25" x14ac:dyDescent="0.25">
      <c r="N549" s="33">
        <v>547</v>
      </c>
      <c r="O549" s="33">
        <f t="shared" ca="1" si="17"/>
        <v>0.95152467861264811</v>
      </c>
      <c r="P549" s="33">
        <v>156.31145683338008</v>
      </c>
      <c r="Q549" s="31">
        <f t="shared" si="18"/>
        <v>0.98549869039289073</v>
      </c>
      <c r="Y549" s="12">
        <v>156.31145683338008</v>
      </c>
    </row>
    <row r="550" spans="14:25" x14ac:dyDescent="0.25">
      <c r="N550" s="33">
        <v>548</v>
      </c>
      <c r="O550" s="33">
        <f t="shared" ca="1" si="17"/>
        <v>7.3857258378930535E-2</v>
      </c>
      <c r="P550" s="33">
        <v>116.29542946177018</v>
      </c>
      <c r="Q550" s="31">
        <f t="shared" si="18"/>
        <v>0.19710173990051066</v>
      </c>
      <c r="Y550" s="12">
        <v>116.29542946177018</v>
      </c>
    </row>
    <row r="551" spans="14:25" x14ac:dyDescent="0.25">
      <c r="N551" s="33">
        <v>549</v>
      </c>
      <c r="O551" s="33">
        <f t="shared" ca="1" si="17"/>
        <v>0.66567688167875949</v>
      </c>
      <c r="P551" s="33">
        <v>121.44050428976495</v>
      </c>
      <c r="Q551" s="31">
        <f t="shared" si="18"/>
        <v>0.31121044429325029</v>
      </c>
      <c r="Y551" s="12">
        <v>121.44050428976495</v>
      </c>
    </row>
    <row r="552" spans="14:25" x14ac:dyDescent="0.25">
      <c r="N552" s="33">
        <v>550</v>
      </c>
      <c r="O552" s="33">
        <f t="shared" ca="1" si="17"/>
        <v>0.86865865785720664</v>
      </c>
      <c r="P552" s="33">
        <v>153.71070592983676</v>
      </c>
      <c r="Q552" s="31">
        <f t="shared" si="18"/>
        <v>0.97558043018356644</v>
      </c>
      <c r="Y552" s="12">
        <v>153.71070592983676</v>
      </c>
    </row>
    <row r="553" spans="14:25" x14ac:dyDescent="0.25">
      <c r="N553" s="33">
        <v>551</v>
      </c>
      <c r="O553" s="33">
        <f t="shared" ca="1" si="17"/>
        <v>0.86655741635050876</v>
      </c>
      <c r="P553" s="33">
        <v>128.6264788162988</v>
      </c>
      <c r="Q553" s="31">
        <f t="shared" si="18"/>
        <v>0.50999514867744145</v>
      </c>
      <c r="Y553" s="12">
        <v>128.6264788162988</v>
      </c>
    </row>
    <row r="554" spans="14:25" x14ac:dyDescent="0.25">
      <c r="N554" s="33">
        <v>552</v>
      </c>
      <c r="O554" s="33">
        <f t="shared" ca="1" si="17"/>
        <v>0.26427939877673146</v>
      </c>
      <c r="P554" s="33">
        <v>121.57945399789027</v>
      </c>
      <c r="Q554" s="31">
        <f t="shared" si="18"/>
        <v>0.31469519609610924</v>
      </c>
      <c r="Y554" s="12">
        <v>121.57945399789027</v>
      </c>
    </row>
    <row r="555" spans="14:25" x14ac:dyDescent="0.25">
      <c r="N555" s="33">
        <v>553</v>
      </c>
      <c r="O555" s="33">
        <f t="shared" ca="1" si="17"/>
        <v>0.92961690517475715</v>
      </c>
      <c r="P555" s="33">
        <v>114.55843171511428</v>
      </c>
      <c r="Q555" s="31">
        <f t="shared" si="18"/>
        <v>0.16567848032019639</v>
      </c>
      <c r="Y555" s="12">
        <v>114.55843171511428</v>
      </c>
    </row>
    <row r="556" spans="14:25" x14ac:dyDescent="0.25">
      <c r="N556" s="33">
        <v>554</v>
      </c>
      <c r="O556" s="33">
        <f t="shared" ca="1" si="17"/>
        <v>0.19222888859177711</v>
      </c>
      <c r="P556" s="33">
        <v>124.69894826003411</v>
      </c>
      <c r="Q556" s="31">
        <f t="shared" si="18"/>
        <v>0.39743779131957668</v>
      </c>
      <c r="Y556" s="12">
        <v>124.69894826003411</v>
      </c>
    </row>
    <row r="557" spans="14:25" x14ac:dyDescent="0.25">
      <c r="N557" s="33">
        <v>555</v>
      </c>
      <c r="O557" s="33">
        <f t="shared" ca="1" si="17"/>
        <v>0.24507048447037594</v>
      </c>
      <c r="P557" s="33">
        <v>95.114546421660577</v>
      </c>
      <c r="Q557" s="31">
        <f t="shared" si="18"/>
        <v>1.2561545490740211E-2</v>
      </c>
      <c r="Y557" s="12">
        <v>95.114546421660577</v>
      </c>
    </row>
    <row r="558" spans="14:25" x14ac:dyDescent="0.25">
      <c r="N558" s="33">
        <v>556</v>
      </c>
      <c r="O558" s="33">
        <f t="shared" ca="1" si="17"/>
        <v>0.32010362510466983</v>
      </c>
      <c r="P558" s="33">
        <v>105.11611136493742</v>
      </c>
      <c r="Q558" s="31">
        <f t="shared" si="18"/>
        <v>5.4514168298273553E-2</v>
      </c>
      <c r="Y558" s="12">
        <v>105.11611136493742</v>
      </c>
    </row>
    <row r="559" spans="14:25" x14ac:dyDescent="0.25">
      <c r="N559" s="33">
        <v>557</v>
      </c>
      <c r="O559" s="33">
        <f t="shared" ca="1" si="17"/>
        <v>0.70589782462787232</v>
      </c>
      <c r="P559" s="33">
        <v>132.57200885413948</v>
      </c>
      <c r="Q559" s="31">
        <f t="shared" si="18"/>
        <v>0.62429575889904032</v>
      </c>
      <c r="Y559" s="12">
        <v>132.57200885413948</v>
      </c>
    </row>
    <row r="560" spans="14:25" x14ac:dyDescent="0.25">
      <c r="N560" s="33">
        <v>558</v>
      </c>
      <c r="O560" s="33">
        <f t="shared" ca="1" si="17"/>
        <v>0.34417352664826895</v>
      </c>
      <c r="P560" s="33">
        <v>134.37391729954993</v>
      </c>
      <c r="Q560" s="31">
        <f t="shared" si="18"/>
        <v>0.67429513087182558</v>
      </c>
      <c r="Y560" s="12">
        <v>134.37391729954993</v>
      </c>
    </row>
    <row r="561" spans="14:25" x14ac:dyDescent="0.25">
      <c r="N561" s="33">
        <v>559</v>
      </c>
      <c r="O561" s="33">
        <f t="shared" ca="1" si="17"/>
        <v>0.44814416442884863</v>
      </c>
      <c r="P561" s="33">
        <v>107.79975552219845</v>
      </c>
      <c r="Q561" s="31">
        <f t="shared" si="18"/>
        <v>7.6907019617835803E-2</v>
      </c>
      <c r="Y561" s="12">
        <v>107.79975552219845</v>
      </c>
    </row>
    <row r="562" spans="14:25" x14ac:dyDescent="0.25">
      <c r="N562" s="33">
        <v>560</v>
      </c>
      <c r="O562" s="33">
        <f t="shared" ca="1" si="17"/>
        <v>3.1591663325950758E-2</v>
      </c>
      <c r="P562" s="33">
        <v>125.41825159250328</v>
      </c>
      <c r="Q562" s="31">
        <f t="shared" si="18"/>
        <v>0.41754410382273432</v>
      </c>
      <c r="Y562" s="12">
        <v>125.41825159250328</v>
      </c>
    </row>
    <row r="563" spans="14:25" x14ac:dyDescent="0.25">
      <c r="N563" s="33">
        <v>561</v>
      </c>
      <c r="O563" s="33">
        <f t="shared" ca="1" si="17"/>
        <v>0.70084681701258711</v>
      </c>
      <c r="P563" s="33">
        <v>111.3219809446956</v>
      </c>
      <c r="Q563" s="31">
        <f t="shared" si="18"/>
        <v>0.11681199024437465</v>
      </c>
      <c r="Y563" s="12">
        <v>111.3219809446956</v>
      </c>
    </row>
    <row r="564" spans="14:25" x14ac:dyDescent="0.25">
      <c r="N564" s="33">
        <v>562</v>
      </c>
      <c r="O564" s="33">
        <f t="shared" ca="1" si="17"/>
        <v>0.11769538808259883</v>
      </c>
      <c r="P564" s="33">
        <v>122.22153765930159</v>
      </c>
      <c r="Q564" s="31">
        <f t="shared" si="18"/>
        <v>0.3310406494928344</v>
      </c>
      <c r="Y564" s="12">
        <v>122.22153765930159</v>
      </c>
    </row>
    <row r="565" spans="14:25" x14ac:dyDescent="0.25">
      <c r="N565" s="33">
        <v>563</v>
      </c>
      <c r="O565" s="33">
        <f t="shared" ca="1" si="17"/>
        <v>0.36937234344490477</v>
      </c>
      <c r="P565" s="33">
        <v>129.90550348938029</v>
      </c>
      <c r="Q565" s="31">
        <f t="shared" si="18"/>
        <v>0.54737624263743423</v>
      </c>
      <c r="Y565" s="12">
        <v>129.90550348938029</v>
      </c>
    </row>
    <row r="566" spans="14:25" x14ac:dyDescent="0.25">
      <c r="N566" s="33">
        <v>564</v>
      </c>
      <c r="O566" s="33">
        <f t="shared" ca="1" si="17"/>
        <v>1.3573345382021151E-2</v>
      </c>
      <c r="P566" s="33">
        <v>112.62845165950617</v>
      </c>
      <c r="Q566" s="31">
        <f t="shared" si="18"/>
        <v>0.13505365128861374</v>
      </c>
      <c r="Y566" s="12">
        <v>112.62845165950617</v>
      </c>
    </row>
    <row r="567" spans="14:25" x14ac:dyDescent="0.25">
      <c r="N567" s="33">
        <v>565</v>
      </c>
      <c r="O567" s="33">
        <f t="shared" ca="1" si="17"/>
        <v>0.89428167840191197</v>
      </c>
      <c r="P567" s="33">
        <v>127.46468291179991</v>
      </c>
      <c r="Q567" s="31">
        <f t="shared" si="18"/>
        <v>0.47615070938942483</v>
      </c>
      <c r="Y567" s="12">
        <v>127.46468291179991</v>
      </c>
    </row>
    <row r="568" spans="14:25" x14ac:dyDescent="0.25">
      <c r="N568" s="33">
        <v>566</v>
      </c>
      <c r="O568" s="33">
        <f t="shared" ca="1" si="17"/>
        <v>6.5651751321459395E-2</v>
      </c>
      <c r="P568" s="33">
        <v>134.23183750756499</v>
      </c>
      <c r="Q568" s="31">
        <f t="shared" si="18"/>
        <v>0.67043601979313161</v>
      </c>
      <c r="Y568" s="12">
        <v>134.23183750756499</v>
      </c>
    </row>
    <row r="569" spans="14:25" x14ac:dyDescent="0.25">
      <c r="N569" s="33">
        <v>567</v>
      </c>
      <c r="O569" s="33">
        <f t="shared" ca="1" si="17"/>
        <v>0.50580466827950343</v>
      </c>
      <c r="P569" s="33">
        <v>127.55836791607702</v>
      </c>
      <c r="Q569" s="31">
        <f t="shared" si="18"/>
        <v>0.47886984506985059</v>
      </c>
      <c r="Y569" s="12">
        <v>127.55836791607702</v>
      </c>
    </row>
    <row r="570" spans="14:25" x14ac:dyDescent="0.25">
      <c r="N570" s="33">
        <v>568</v>
      </c>
      <c r="O570" s="33">
        <f t="shared" ca="1" si="17"/>
        <v>0.54368978366193033</v>
      </c>
      <c r="P570" s="33">
        <v>145.63867632756316</v>
      </c>
      <c r="Q570" s="31">
        <f t="shared" si="18"/>
        <v>0.90676756463330621</v>
      </c>
      <c r="Y570" s="12">
        <v>145.63867632756316</v>
      </c>
    </row>
    <row r="571" spans="14:25" x14ac:dyDescent="0.25">
      <c r="N571" s="33">
        <v>569</v>
      </c>
      <c r="O571" s="33">
        <f t="shared" ca="1" si="17"/>
        <v>0.58064119438863926</v>
      </c>
      <c r="P571" s="33">
        <v>114.16796112829985</v>
      </c>
      <c r="Q571" s="31">
        <f t="shared" si="18"/>
        <v>0.15912112046474594</v>
      </c>
      <c r="Y571" s="12">
        <v>114.16796112829985</v>
      </c>
    </row>
    <row r="572" spans="14:25" x14ac:dyDescent="0.25">
      <c r="N572" s="33">
        <v>570</v>
      </c>
      <c r="O572" s="33">
        <f t="shared" ca="1" si="17"/>
        <v>0.771725608762589</v>
      </c>
      <c r="P572" s="33">
        <v>128.47120199534177</v>
      </c>
      <c r="Q572" s="31">
        <f t="shared" si="18"/>
        <v>0.50545979497401228</v>
      </c>
      <c r="Y572" s="12">
        <v>128.47120199534177</v>
      </c>
    </row>
    <row r="573" spans="14:25" x14ac:dyDescent="0.25">
      <c r="N573" s="33">
        <v>571</v>
      </c>
      <c r="O573" s="33">
        <f t="shared" ca="1" si="17"/>
        <v>0.52990708328741565</v>
      </c>
      <c r="P573" s="33">
        <v>141.99529336842585</v>
      </c>
      <c r="Q573" s="31">
        <f t="shared" si="18"/>
        <v>0.84972100091660097</v>
      </c>
      <c r="Y573" s="12">
        <v>141.99529336842585</v>
      </c>
    </row>
    <row r="574" spans="14:25" x14ac:dyDescent="0.25">
      <c r="N574" s="33">
        <v>572</v>
      </c>
      <c r="O574" s="33">
        <f t="shared" ca="1" si="17"/>
        <v>0.81514124442367819</v>
      </c>
      <c r="P574" s="33">
        <v>129.57030764677779</v>
      </c>
      <c r="Q574" s="31">
        <f t="shared" si="18"/>
        <v>0.53758494651573208</v>
      </c>
      <c r="Y574" s="12">
        <v>129.57030764677779</v>
      </c>
    </row>
    <row r="575" spans="14:25" x14ac:dyDescent="0.25">
      <c r="N575" s="33">
        <v>573</v>
      </c>
      <c r="O575" s="33">
        <f t="shared" ca="1" si="17"/>
        <v>0.80437709009063552</v>
      </c>
      <c r="P575" s="33">
        <v>104.37319035367487</v>
      </c>
      <c r="Q575" s="31">
        <f t="shared" si="18"/>
        <v>4.9370346743938413E-2</v>
      </c>
      <c r="Y575" s="12">
        <v>104.37319035367487</v>
      </c>
    </row>
    <row r="576" spans="14:25" x14ac:dyDescent="0.25">
      <c r="N576" s="33">
        <v>574</v>
      </c>
      <c r="O576" s="33">
        <f t="shared" ca="1" si="17"/>
        <v>0.61708477375326265</v>
      </c>
      <c r="P576" s="33">
        <v>120.87382285372297</v>
      </c>
      <c r="Q576" s="31">
        <f t="shared" si="18"/>
        <v>0.29719933956797595</v>
      </c>
      <c r="Y576" s="12">
        <v>120.87382285372297</v>
      </c>
    </row>
    <row r="577" spans="14:25" x14ac:dyDescent="0.25">
      <c r="N577" s="33">
        <v>575</v>
      </c>
      <c r="O577" s="33">
        <f t="shared" ca="1" si="17"/>
        <v>0.79206858451359263</v>
      </c>
      <c r="P577" s="33">
        <v>136.55952291470379</v>
      </c>
      <c r="Q577" s="31">
        <f t="shared" si="18"/>
        <v>0.73140953857755153</v>
      </c>
      <c r="Y577" s="12">
        <v>136.55952291470379</v>
      </c>
    </row>
    <row r="578" spans="14:25" x14ac:dyDescent="0.25">
      <c r="N578" s="33">
        <v>576</v>
      </c>
      <c r="O578" s="33">
        <f t="shared" ca="1" si="17"/>
        <v>0.75858588681066907</v>
      </c>
      <c r="P578" s="33">
        <v>135.60629523872564</v>
      </c>
      <c r="Q578" s="31">
        <f t="shared" si="18"/>
        <v>0.70705292065891001</v>
      </c>
      <c r="Y578" s="12">
        <v>135.60629523872564</v>
      </c>
    </row>
    <row r="579" spans="14:25" x14ac:dyDescent="0.25">
      <c r="N579" s="33">
        <v>577</v>
      </c>
      <c r="O579" s="33">
        <f t="shared" ca="1" si="17"/>
        <v>0.17452801242758742</v>
      </c>
      <c r="P579" s="33">
        <v>134.71687114035905</v>
      </c>
      <c r="Q579" s="31">
        <f t="shared" si="18"/>
        <v>0.6835432539709253</v>
      </c>
      <c r="Y579" s="12">
        <v>134.71687114035905</v>
      </c>
    </row>
    <row r="580" spans="14:25" x14ac:dyDescent="0.25">
      <c r="N580" s="33">
        <v>578</v>
      </c>
      <c r="O580" s="33">
        <f t="shared" ref="O580:O643" ca="1" si="19">RAND()</f>
        <v>0.59157738572281326</v>
      </c>
      <c r="P580" s="33">
        <v>134.43068230745618</v>
      </c>
      <c r="Q580" s="31">
        <f t="shared" ref="Q580:Q643" si="20">_xlfn.NORM.S.DIST(($L$5+$L$6*ASINH((P580-$L$3)/$L$4)),TRUE)</f>
        <v>0.67583248093082393</v>
      </c>
      <c r="Y580" s="12">
        <v>134.43068230745618</v>
      </c>
    </row>
    <row r="581" spans="14:25" x14ac:dyDescent="0.25">
      <c r="N581" s="33">
        <v>579</v>
      </c>
      <c r="O581" s="33">
        <f t="shared" ca="1" si="19"/>
        <v>0.61790562157267026</v>
      </c>
      <c r="P581" s="33">
        <v>100.58825976253583</v>
      </c>
      <c r="Q581" s="31">
        <f t="shared" si="20"/>
        <v>2.905477674986965E-2</v>
      </c>
      <c r="Y581" s="12">
        <v>100.58825976253583</v>
      </c>
    </row>
    <row r="582" spans="14:25" x14ac:dyDescent="0.25">
      <c r="N582" s="33">
        <v>580</v>
      </c>
      <c r="O582" s="33">
        <f t="shared" ca="1" si="19"/>
        <v>4.4659284918197706E-2</v>
      </c>
      <c r="P582" s="33">
        <v>133.79970214560018</v>
      </c>
      <c r="Q582" s="31">
        <f t="shared" si="20"/>
        <v>0.65860369073128477</v>
      </c>
      <c r="Y582" s="12">
        <v>133.79970214560018</v>
      </c>
    </row>
    <row r="583" spans="14:25" x14ac:dyDescent="0.25">
      <c r="N583" s="33">
        <v>581</v>
      </c>
      <c r="O583" s="33">
        <f t="shared" ca="1" si="19"/>
        <v>2.2627238241920145E-2</v>
      </c>
      <c r="P583" s="33">
        <v>137.96968134865665</v>
      </c>
      <c r="Q583" s="31">
        <f t="shared" si="20"/>
        <v>0.7656484034487141</v>
      </c>
      <c r="Y583" s="12">
        <v>137.96968134865665</v>
      </c>
    </row>
    <row r="584" spans="14:25" x14ac:dyDescent="0.25">
      <c r="N584" s="33">
        <v>582</v>
      </c>
      <c r="O584" s="33">
        <f t="shared" ca="1" si="19"/>
        <v>0.43022039197918682</v>
      </c>
      <c r="P584" s="33">
        <v>130.17996007308676</v>
      </c>
      <c r="Q584" s="31">
        <f t="shared" si="20"/>
        <v>0.55538362812989561</v>
      </c>
      <c r="Y584" s="12">
        <v>130.17996007308676</v>
      </c>
    </row>
    <row r="585" spans="14:25" x14ac:dyDescent="0.25">
      <c r="N585" s="33">
        <v>583</v>
      </c>
      <c r="O585" s="33">
        <f t="shared" ca="1" si="19"/>
        <v>0.2076081467130988</v>
      </c>
      <c r="P585" s="33">
        <v>136.31412996384154</v>
      </c>
      <c r="Q585" s="31">
        <f t="shared" si="20"/>
        <v>0.72522775058440692</v>
      </c>
      <c r="Y585" s="12">
        <v>136.31412996384154</v>
      </c>
    </row>
    <row r="586" spans="14:25" x14ac:dyDescent="0.25">
      <c r="N586" s="33">
        <v>584</v>
      </c>
      <c r="O586" s="33">
        <f t="shared" ca="1" si="19"/>
        <v>0.40148353425715821</v>
      </c>
      <c r="P586" s="33">
        <v>141.29696328915128</v>
      </c>
      <c r="Q586" s="31">
        <f t="shared" si="20"/>
        <v>0.83669232303323204</v>
      </c>
      <c r="Y586" s="12">
        <v>141.29696328915128</v>
      </c>
    </row>
    <row r="587" spans="14:25" x14ac:dyDescent="0.25">
      <c r="N587" s="33">
        <v>585</v>
      </c>
      <c r="O587" s="33">
        <f t="shared" ca="1" si="19"/>
        <v>0.97663821219032154</v>
      </c>
      <c r="P587" s="33">
        <v>119.74959123057948</v>
      </c>
      <c r="Q587" s="31">
        <f t="shared" si="20"/>
        <v>0.27040061222096401</v>
      </c>
      <c r="Y587" s="12">
        <v>119.74959123057948</v>
      </c>
    </row>
    <row r="588" spans="14:25" x14ac:dyDescent="0.25">
      <c r="N588" s="33">
        <v>586</v>
      </c>
      <c r="O588" s="33">
        <f t="shared" ca="1" si="19"/>
        <v>0.77903288592290065</v>
      </c>
      <c r="P588" s="33">
        <v>129.23326788312016</v>
      </c>
      <c r="Q588" s="31">
        <f t="shared" si="20"/>
        <v>0.52773239928542881</v>
      </c>
      <c r="Y588" s="12">
        <v>129.23326788312016</v>
      </c>
    </row>
    <row r="589" spans="14:25" x14ac:dyDescent="0.25">
      <c r="N589" s="33">
        <v>587</v>
      </c>
      <c r="O589" s="33">
        <f t="shared" ca="1" si="19"/>
        <v>0.37818429631890094</v>
      </c>
      <c r="P589" s="33">
        <v>135.92386187059404</v>
      </c>
      <c r="Q589" s="31">
        <f t="shared" si="20"/>
        <v>0.7152685852821119</v>
      </c>
      <c r="Y589" s="12">
        <v>135.92386187059404</v>
      </c>
    </row>
    <row r="590" spans="14:25" x14ac:dyDescent="0.25">
      <c r="N590" s="33">
        <v>588</v>
      </c>
      <c r="O590" s="33">
        <f t="shared" ca="1" si="19"/>
        <v>0.66995962430422107</v>
      </c>
      <c r="P590" s="33">
        <v>121.32026121531739</v>
      </c>
      <c r="Q590" s="31">
        <f t="shared" si="20"/>
        <v>0.30821030797117438</v>
      </c>
      <c r="Y590" s="12">
        <v>121.32026121531739</v>
      </c>
    </row>
    <row r="591" spans="14:25" x14ac:dyDescent="0.25">
      <c r="N591" s="33">
        <v>589</v>
      </c>
      <c r="O591" s="33">
        <f t="shared" ca="1" si="19"/>
        <v>4.9046164827165506E-2</v>
      </c>
      <c r="P591" s="33">
        <v>109.46024705967355</v>
      </c>
      <c r="Q591" s="31">
        <f t="shared" si="20"/>
        <v>9.411025493970232E-2</v>
      </c>
      <c r="Y591" s="12">
        <v>109.46024705967355</v>
      </c>
    </row>
    <row r="592" spans="14:25" x14ac:dyDescent="0.25">
      <c r="N592" s="33">
        <v>590</v>
      </c>
      <c r="O592" s="33">
        <f t="shared" ca="1" si="19"/>
        <v>0.33545382433106652</v>
      </c>
      <c r="P592" s="33">
        <v>112.68373663553845</v>
      </c>
      <c r="Q592" s="31">
        <f t="shared" si="20"/>
        <v>0.13586919676218204</v>
      </c>
      <c r="Y592" s="12">
        <v>112.68373663553845</v>
      </c>
    </row>
    <row r="593" spans="14:25" x14ac:dyDescent="0.25">
      <c r="N593" s="33">
        <v>591</v>
      </c>
      <c r="O593" s="33">
        <f t="shared" ca="1" si="19"/>
        <v>1.6676718871668772E-3</v>
      </c>
      <c r="P593" s="33">
        <v>118.05457046284091</v>
      </c>
      <c r="Q593" s="31">
        <f t="shared" si="20"/>
        <v>0.23266826596861021</v>
      </c>
      <c r="Y593" s="12">
        <v>118.05457046284091</v>
      </c>
    </row>
    <row r="594" spans="14:25" x14ac:dyDescent="0.25">
      <c r="N594" s="33">
        <v>592</v>
      </c>
      <c r="O594" s="33">
        <f t="shared" ca="1" si="19"/>
        <v>0.66204626715608517</v>
      </c>
      <c r="P594" s="33">
        <v>138.47118363972046</v>
      </c>
      <c r="Q594" s="31">
        <f t="shared" si="20"/>
        <v>0.77726503456894858</v>
      </c>
      <c r="Y594" s="12">
        <v>138.47118363972046</v>
      </c>
    </row>
    <row r="595" spans="14:25" x14ac:dyDescent="0.25">
      <c r="N595" s="33">
        <v>593</v>
      </c>
      <c r="O595" s="33">
        <f t="shared" ca="1" si="19"/>
        <v>4.0254962501727776E-2</v>
      </c>
      <c r="P595" s="33">
        <v>129.50096387902659</v>
      </c>
      <c r="Q595" s="31">
        <f t="shared" si="20"/>
        <v>0.53555825372213794</v>
      </c>
      <c r="Y595" s="12">
        <v>129.50096387902659</v>
      </c>
    </row>
    <row r="596" spans="14:25" x14ac:dyDescent="0.25">
      <c r="N596" s="33">
        <v>594</v>
      </c>
      <c r="O596" s="33">
        <f t="shared" ca="1" si="19"/>
        <v>0.62961864980396021</v>
      </c>
      <c r="P596" s="33">
        <v>130.35358563940468</v>
      </c>
      <c r="Q596" s="31">
        <f t="shared" si="20"/>
        <v>0.5604431031643895</v>
      </c>
      <c r="Y596" s="12">
        <v>130.35358563940468</v>
      </c>
    </row>
    <row r="597" spans="14:25" x14ac:dyDescent="0.25">
      <c r="N597" s="33">
        <v>595</v>
      </c>
      <c r="O597" s="33">
        <f t="shared" ca="1" si="19"/>
        <v>0.28526970341030056</v>
      </c>
      <c r="P597" s="33">
        <v>131.49389438032779</v>
      </c>
      <c r="Q597" s="31">
        <f t="shared" si="20"/>
        <v>0.59349064393614481</v>
      </c>
      <c r="Y597" s="12">
        <v>131.49389438032779</v>
      </c>
    </row>
    <row r="598" spans="14:25" x14ac:dyDescent="0.25">
      <c r="N598" s="33">
        <v>596</v>
      </c>
      <c r="O598" s="33">
        <f t="shared" ca="1" si="19"/>
        <v>0.78695545552316604</v>
      </c>
      <c r="P598" s="33">
        <v>96.865374315509342</v>
      </c>
      <c r="Q598" s="31">
        <f t="shared" si="20"/>
        <v>1.657369031117174E-2</v>
      </c>
      <c r="Y598" s="12">
        <v>96.865374315509342</v>
      </c>
    </row>
    <row r="599" spans="14:25" x14ac:dyDescent="0.25">
      <c r="N599" s="33">
        <v>597</v>
      </c>
      <c r="O599" s="33">
        <f t="shared" ca="1" si="19"/>
        <v>0.43930705356138133</v>
      </c>
      <c r="P599" s="33">
        <v>134.67207145706843</v>
      </c>
      <c r="Q599" s="31">
        <f t="shared" si="20"/>
        <v>0.68234069625425375</v>
      </c>
      <c r="Y599" s="12">
        <v>134.67207145706843</v>
      </c>
    </row>
    <row r="600" spans="14:25" x14ac:dyDescent="0.25">
      <c r="N600" s="33">
        <v>598</v>
      </c>
      <c r="O600" s="33">
        <f t="shared" ca="1" si="19"/>
        <v>0.13767056868564709</v>
      </c>
      <c r="P600" s="33">
        <v>126.65741883225282</v>
      </c>
      <c r="Q600" s="31">
        <f t="shared" si="20"/>
        <v>0.45282959663734085</v>
      </c>
      <c r="Y600" s="12">
        <v>126.65741883225282</v>
      </c>
    </row>
    <row r="601" spans="14:25" x14ac:dyDescent="0.25">
      <c r="N601" s="33">
        <v>599</v>
      </c>
      <c r="O601" s="33">
        <f t="shared" ca="1" si="19"/>
        <v>9.0395189717093483E-2</v>
      </c>
      <c r="P601" s="33">
        <v>137.62127623830926</v>
      </c>
      <c r="Q601" s="31">
        <f t="shared" si="20"/>
        <v>0.7574005006170621</v>
      </c>
      <c r="Y601" s="12">
        <v>137.62127623830926</v>
      </c>
    </row>
    <row r="602" spans="14:25" x14ac:dyDescent="0.25">
      <c r="N602" s="33">
        <v>600</v>
      </c>
      <c r="O602" s="33">
        <f t="shared" ca="1" si="19"/>
        <v>0.16637828876631711</v>
      </c>
      <c r="P602" s="33">
        <v>125.48274763220677</v>
      </c>
      <c r="Q602" s="31">
        <f t="shared" si="20"/>
        <v>0.41936176029688704</v>
      </c>
      <c r="Y602" s="12">
        <v>125.48274763220677</v>
      </c>
    </row>
    <row r="603" spans="14:25" x14ac:dyDescent="0.25">
      <c r="N603" s="33">
        <v>601</v>
      </c>
      <c r="O603" s="33">
        <f t="shared" ca="1" si="19"/>
        <v>0.69241443095088562</v>
      </c>
      <c r="P603" s="33">
        <v>122.16002261239977</v>
      </c>
      <c r="Q603" s="31">
        <f t="shared" si="20"/>
        <v>0.32945777548782507</v>
      </c>
      <c r="Y603" s="12">
        <v>122.16002261239977</v>
      </c>
    </row>
    <row r="604" spans="14:25" x14ac:dyDescent="0.25">
      <c r="N604" s="33">
        <v>602</v>
      </c>
      <c r="O604" s="33">
        <f t="shared" ca="1" si="19"/>
        <v>0.58306316523165547</v>
      </c>
      <c r="P604" s="33">
        <v>133.36933544519636</v>
      </c>
      <c r="Q604" s="31">
        <f t="shared" si="20"/>
        <v>0.64668657351839842</v>
      </c>
      <c r="Y604" s="12">
        <v>133.36933544519636</v>
      </c>
    </row>
    <row r="605" spans="14:25" x14ac:dyDescent="0.25">
      <c r="N605" s="33">
        <v>603</v>
      </c>
      <c r="O605" s="33">
        <f t="shared" ca="1" si="19"/>
        <v>0.34046789238309327</v>
      </c>
      <c r="P605" s="33">
        <v>118.29820570963996</v>
      </c>
      <c r="Q605" s="31">
        <f t="shared" si="20"/>
        <v>0.2378865152998034</v>
      </c>
      <c r="Y605" s="12">
        <v>118.29820570963996</v>
      </c>
    </row>
    <row r="606" spans="14:25" x14ac:dyDescent="0.25">
      <c r="N606" s="33">
        <v>604</v>
      </c>
      <c r="O606" s="33">
        <f t="shared" ca="1" si="19"/>
        <v>0.61677900665431962</v>
      </c>
      <c r="P606" s="33">
        <v>131.34355813993682</v>
      </c>
      <c r="Q606" s="31">
        <f t="shared" si="20"/>
        <v>0.5891563061314562</v>
      </c>
      <c r="Y606" s="12">
        <v>131.34355813993682</v>
      </c>
    </row>
    <row r="607" spans="14:25" x14ac:dyDescent="0.25">
      <c r="N607" s="33">
        <v>605</v>
      </c>
      <c r="O607" s="33">
        <f t="shared" ca="1" si="19"/>
        <v>0.85031616315030911</v>
      </c>
      <c r="P607" s="33">
        <v>124.14802166920917</v>
      </c>
      <c r="Q607" s="31">
        <f t="shared" si="20"/>
        <v>0.3822633894852186</v>
      </c>
      <c r="Y607" s="12">
        <v>124.14802166920917</v>
      </c>
    </row>
    <row r="608" spans="14:25" x14ac:dyDescent="0.25">
      <c r="N608" s="33">
        <v>606</v>
      </c>
      <c r="O608" s="33">
        <f t="shared" ca="1" si="19"/>
        <v>0.40854673190711732</v>
      </c>
      <c r="P608" s="33">
        <v>129.13545473871878</v>
      </c>
      <c r="Q608" s="31">
        <f t="shared" si="20"/>
        <v>0.52487255087438633</v>
      </c>
      <c r="Y608" s="12">
        <v>129.13545473871878</v>
      </c>
    </row>
    <row r="609" spans="14:25" x14ac:dyDescent="0.25">
      <c r="N609" s="33">
        <v>607</v>
      </c>
      <c r="O609" s="33">
        <f t="shared" ca="1" si="19"/>
        <v>0.51820224863198772</v>
      </c>
      <c r="P609" s="33">
        <v>127.83764802256086</v>
      </c>
      <c r="Q609" s="31">
        <f t="shared" si="20"/>
        <v>0.48698827004728573</v>
      </c>
      <c r="Y609" s="12">
        <v>127.83764802256086</v>
      </c>
    </row>
    <row r="610" spans="14:25" x14ac:dyDescent="0.25">
      <c r="N610" s="33">
        <v>608</v>
      </c>
      <c r="O610" s="33">
        <f t="shared" ca="1" si="19"/>
        <v>0.25212907429746623</v>
      </c>
      <c r="P610" s="33">
        <v>129.2092288443755</v>
      </c>
      <c r="Q610" s="31">
        <f t="shared" si="20"/>
        <v>0.52702955342503666</v>
      </c>
      <c r="Y610" s="12">
        <v>129.2092288443755</v>
      </c>
    </row>
    <row r="611" spans="14:25" x14ac:dyDescent="0.25">
      <c r="N611" s="33">
        <v>609</v>
      </c>
      <c r="O611" s="33">
        <f t="shared" ca="1" si="19"/>
        <v>8.0173966410158282E-2</v>
      </c>
      <c r="P611" s="33">
        <v>134.12057492535411</v>
      </c>
      <c r="Q611" s="31">
        <f t="shared" si="20"/>
        <v>0.66740297049438191</v>
      </c>
      <c r="Y611" s="12">
        <v>134.12057492535411</v>
      </c>
    </row>
    <row r="612" spans="14:25" x14ac:dyDescent="0.25">
      <c r="N612" s="33">
        <v>610</v>
      </c>
      <c r="O612" s="33">
        <f t="shared" ca="1" si="19"/>
        <v>0.48948957152538364</v>
      </c>
      <c r="P612" s="33">
        <v>119.36650460081927</v>
      </c>
      <c r="Q612" s="31">
        <f t="shared" si="20"/>
        <v>0.26158504085949258</v>
      </c>
      <c r="Y612" s="12">
        <v>119.36650460081927</v>
      </c>
    </row>
    <row r="613" spans="14:25" x14ac:dyDescent="0.25">
      <c r="N613" s="33">
        <v>611</v>
      </c>
      <c r="O613" s="33">
        <f t="shared" ca="1" si="19"/>
        <v>0.73950312320802303</v>
      </c>
      <c r="P613" s="33">
        <v>142.15646407036846</v>
      </c>
      <c r="Q613" s="31">
        <f t="shared" si="20"/>
        <v>0.85263214128451725</v>
      </c>
      <c r="Y613" s="12">
        <v>142.15646407036846</v>
      </c>
    </row>
    <row r="614" spans="14:25" x14ac:dyDescent="0.25">
      <c r="N614" s="33">
        <v>612</v>
      </c>
      <c r="O614" s="33">
        <f t="shared" ca="1" si="19"/>
        <v>0.34211135415730154</v>
      </c>
      <c r="P614" s="33">
        <v>128.46567003768109</v>
      </c>
      <c r="Q614" s="31">
        <f t="shared" si="20"/>
        <v>0.50529826150685908</v>
      </c>
      <c r="Y614" s="12">
        <v>128.46567003768109</v>
      </c>
    </row>
    <row r="615" spans="14:25" x14ac:dyDescent="0.25">
      <c r="N615" s="33">
        <v>613</v>
      </c>
      <c r="O615" s="33">
        <f t="shared" ca="1" si="19"/>
        <v>3.2689056158576646E-2</v>
      </c>
      <c r="P615" s="33">
        <v>139.53821491434078</v>
      </c>
      <c r="Q615" s="31">
        <f t="shared" si="20"/>
        <v>0.80093739545511156</v>
      </c>
      <c r="Y615" s="12">
        <v>139.53821491434078</v>
      </c>
    </row>
    <row r="616" spans="14:25" x14ac:dyDescent="0.25">
      <c r="N616" s="33">
        <v>614</v>
      </c>
      <c r="O616" s="33">
        <f t="shared" ca="1" si="19"/>
        <v>5.6866958827714975E-2</v>
      </c>
      <c r="P616" s="33">
        <v>137.81114865333973</v>
      </c>
      <c r="Q616" s="31">
        <f t="shared" si="20"/>
        <v>0.7619131848285744</v>
      </c>
      <c r="Y616" s="12">
        <v>137.81114865333973</v>
      </c>
    </row>
    <row r="617" spans="14:25" x14ac:dyDescent="0.25">
      <c r="N617" s="33">
        <v>615</v>
      </c>
      <c r="O617" s="33">
        <f t="shared" ca="1" si="19"/>
        <v>0.16055194733234912</v>
      </c>
      <c r="P617" s="33">
        <v>132.08405328162877</v>
      </c>
      <c r="Q617" s="31">
        <f t="shared" si="20"/>
        <v>0.61041929344042978</v>
      </c>
      <c r="Y617" s="12">
        <v>132.08405328162877</v>
      </c>
    </row>
    <row r="618" spans="14:25" x14ac:dyDescent="0.25">
      <c r="N618" s="33">
        <v>616</v>
      </c>
      <c r="O618" s="33">
        <f t="shared" ca="1" si="19"/>
        <v>0.95913096832456335</v>
      </c>
      <c r="P618" s="33">
        <v>129.51999707470915</v>
      </c>
      <c r="Q618" s="31">
        <f t="shared" si="20"/>
        <v>0.53611456034817029</v>
      </c>
      <c r="Y618" s="12">
        <v>129.51999707470915</v>
      </c>
    </row>
    <row r="619" spans="14:25" x14ac:dyDescent="0.25">
      <c r="N619" s="33">
        <v>617</v>
      </c>
      <c r="O619" s="33">
        <f t="shared" ca="1" si="19"/>
        <v>0.85247195835282008</v>
      </c>
      <c r="P619" s="33">
        <v>125.01191571184707</v>
      </c>
      <c r="Q619" s="31">
        <f t="shared" si="20"/>
        <v>0.40614738691747571</v>
      </c>
      <c r="Y619" s="12">
        <v>125.01191571184707</v>
      </c>
    </row>
    <row r="620" spans="14:25" x14ac:dyDescent="0.25">
      <c r="N620" s="33">
        <v>618</v>
      </c>
      <c r="O620" s="33">
        <f t="shared" ca="1" si="19"/>
        <v>0.78094866952415842</v>
      </c>
      <c r="P620" s="33">
        <v>126.07575011047473</v>
      </c>
      <c r="Q620" s="31">
        <f t="shared" si="20"/>
        <v>0.43617643329650979</v>
      </c>
      <c r="Y620" s="12">
        <v>126.07575011047473</v>
      </c>
    </row>
    <row r="621" spans="14:25" x14ac:dyDescent="0.25">
      <c r="N621" s="33">
        <v>619</v>
      </c>
      <c r="O621" s="33">
        <f t="shared" ca="1" si="19"/>
        <v>0.84767601730923037</v>
      </c>
      <c r="P621" s="33">
        <v>131.32800169746361</v>
      </c>
      <c r="Q621" s="31">
        <f t="shared" si="20"/>
        <v>0.58870734094800437</v>
      </c>
      <c r="Y621" s="12">
        <v>131.32800169746361</v>
      </c>
    </row>
    <row r="622" spans="14:25" x14ac:dyDescent="0.25">
      <c r="N622" s="33">
        <v>620</v>
      </c>
      <c r="O622" s="33">
        <f t="shared" ca="1" si="19"/>
        <v>0.3593164581938052</v>
      </c>
      <c r="P622" s="33">
        <v>117.33814670035879</v>
      </c>
      <c r="Q622" s="31">
        <f t="shared" si="20"/>
        <v>0.21773297582523851</v>
      </c>
      <c r="Y622" s="12">
        <v>117.33814670035879</v>
      </c>
    </row>
    <row r="623" spans="14:25" x14ac:dyDescent="0.25">
      <c r="N623" s="33">
        <v>621</v>
      </c>
      <c r="O623" s="33">
        <f t="shared" ca="1" si="19"/>
        <v>0.55091170072791762</v>
      </c>
      <c r="P623" s="33">
        <v>153.65973695090915</v>
      </c>
      <c r="Q623" s="31">
        <f t="shared" si="20"/>
        <v>0.97534092314726828</v>
      </c>
      <c r="Y623" s="12">
        <v>153.65973695090915</v>
      </c>
    </row>
    <row r="624" spans="14:25" x14ac:dyDescent="0.25">
      <c r="N624" s="33">
        <v>622</v>
      </c>
      <c r="O624" s="33">
        <f t="shared" ca="1" si="19"/>
        <v>0.89227670278446158</v>
      </c>
      <c r="P624" s="33">
        <v>122.80270197418876</v>
      </c>
      <c r="Q624" s="31">
        <f t="shared" si="20"/>
        <v>0.3461644645065981</v>
      </c>
      <c r="Y624" s="12">
        <v>122.80270197418876</v>
      </c>
    </row>
    <row r="625" spans="14:25" x14ac:dyDescent="0.25">
      <c r="N625" s="33">
        <v>623</v>
      </c>
      <c r="O625" s="33">
        <f t="shared" ca="1" si="19"/>
        <v>0.15382940396769929</v>
      </c>
      <c r="P625" s="33">
        <v>126.19908027079083</v>
      </c>
      <c r="Q625" s="31">
        <f t="shared" si="20"/>
        <v>0.4396950980910041</v>
      </c>
      <c r="Y625" s="12">
        <v>126.19908027079083</v>
      </c>
    </row>
    <row r="626" spans="14:25" x14ac:dyDescent="0.25">
      <c r="N626" s="33">
        <v>624</v>
      </c>
      <c r="O626" s="33">
        <f t="shared" ca="1" si="19"/>
        <v>0.37871366903741088</v>
      </c>
      <c r="P626" s="33">
        <v>139.80831938710531</v>
      </c>
      <c r="Q626" s="31">
        <f t="shared" si="20"/>
        <v>0.80669715149501142</v>
      </c>
      <c r="Y626" s="12">
        <v>139.80831938710531</v>
      </c>
    </row>
    <row r="627" spans="14:25" x14ac:dyDescent="0.25">
      <c r="N627" s="33">
        <v>625</v>
      </c>
      <c r="O627" s="33">
        <f t="shared" ca="1" si="19"/>
        <v>0.52844350975149912</v>
      </c>
      <c r="P627" s="33">
        <v>126.7303047643443</v>
      </c>
      <c r="Q627" s="31">
        <f t="shared" si="20"/>
        <v>0.45492607273430669</v>
      </c>
      <c r="Y627" s="12">
        <v>126.7303047643443</v>
      </c>
    </row>
    <row r="628" spans="14:25" x14ac:dyDescent="0.25">
      <c r="N628" s="33">
        <v>626</v>
      </c>
      <c r="O628" s="33">
        <f t="shared" ca="1" si="19"/>
        <v>0.64524209528152632</v>
      </c>
      <c r="P628" s="33">
        <v>137.73532814433037</v>
      </c>
      <c r="Q628" s="31">
        <f t="shared" si="20"/>
        <v>0.76011624162410141</v>
      </c>
      <c r="Y628" s="12">
        <v>137.73532814433037</v>
      </c>
    </row>
    <row r="629" spans="14:25" x14ac:dyDescent="0.25">
      <c r="N629" s="33">
        <v>627</v>
      </c>
      <c r="O629" s="33">
        <f t="shared" ca="1" si="19"/>
        <v>0.43826211243449598</v>
      </c>
      <c r="P629" s="33">
        <v>130.15497101856673</v>
      </c>
      <c r="Q629" s="31">
        <f t="shared" si="20"/>
        <v>0.55465501968430897</v>
      </c>
      <c r="Y629" s="12">
        <v>130.15497101856673</v>
      </c>
    </row>
    <row r="630" spans="14:25" x14ac:dyDescent="0.25">
      <c r="N630" s="33">
        <v>628</v>
      </c>
      <c r="O630" s="33">
        <f t="shared" ca="1" si="19"/>
        <v>0.42826539074171499</v>
      </c>
      <c r="P630" s="33">
        <v>136.22539352181849</v>
      </c>
      <c r="Q630" s="31">
        <f t="shared" si="20"/>
        <v>0.72297692146649917</v>
      </c>
      <c r="Y630" s="12">
        <v>136.22539352181849</v>
      </c>
    </row>
    <row r="631" spans="14:25" x14ac:dyDescent="0.25">
      <c r="N631" s="33">
        <v>629</v>
      </c>
      <c r="O631" s="33">
        <f t="shared" ca="1" si="19"/>
        <v>0.58186229087235086</v>
      </c>
      <c r="P631" s="33">
        <v>125.72365876838091</v>
      </c>
      <c r="Q631" s="31">
        <f t="shared" si="20"/>
        <v>0.42617114191982763</v>
      </c>
      <c r="Y631" s="12">
        <v>125.72365876838091</v>
      </c>
    </row>
    <row r="632" spans="14:25" x14ac:dyDescent="0.25">
      <c r="N632" s="33">
        <v>630</v>
      </c>
      <c r="O632" s="33">
        <f t="shared" ca="1" si="19"/>
        <v>0.3347863844279696</v>
      </c>
      <c r="P632" s="33">
        <v>157.55837779672913</v>
      </c>
      <c r="Q632" s="31">
        <f t="shared" si="20"/>
        <v>0.98888812997131736</v>
      </c>
      <c r="Y632" s="12">
        <v>157.55837779672913</v>
      </c>
    </row>
    <row r="633" spans="14:25" x14ac:dyDescent="0.25">
      <c r="N633" s="33">
        <v>631</v>
      </c>
      <c r="O633" s="33">
        <f t="shared" ca="1" si="19"/>
        <v>0.73345114265459388</v>
      </c>
      <c r="P633" s="33">
        <v>140.91381807913422</v>
      </c>
      <c r="Q633" s="31">
        <f t="shared" si="20"/>
        <v>0.82925903773761878</v>
      </c>
      <c r="Y633" s="12">
        <v>140.91381807913422</v>
      </c>
    </row>
    <row r="634" spans="14:25" x14ac:dyDescent="0.25">
      <c r="N634" s="33">
        <v>632</v>
      </c>
      <c r="O634" s="33">
        <f t="shared" ca="1" si="19"/>
        <v>3.8753495166225171E-2</v>
      </c>
      <c r="P634" s="33">
        <v>143.26307430584438</v>
      </c>
      <c r="Q634" s="31">
        <f t="shared" si="20"/>
        <v>0.87164610527692588</v>
      </c>
      <c r="Y634" s="12">
        <v>143.26307430584438</v>
      </c>
    </row>
    <row r="635" spans="14:25" x14ac:dyDescent="0.25">
      <c r="N635" s="33">
        <v>633</v>
      </c>
      <c r="O635" s="33">
        <f t="shared" ca="1" si="19"/>
        <v>0.63558168330181664</v>
      </c>
      <c r="P635" s="33">
        <v>156.31119579938996</v>
      </c>
      <c r="Q635" s="31">
        <f t="shared" si="20"/>
        <v>0.98549789846192515</v>
      </c>
      <c r="Y635" s="12">
        <v>156.31119579938996</v>
      </c>
    </row>
    <row r="636" spans="14:25" x14ac:dyDescent="0.25">
      <c r="N636" s="33">
        <v>634</v>
      </c>
      <c r="O636" s="33">
        <f t="shared" ca="1" si="19"/>
        <v>0.1410818098337302</v>
      </c>
      <c r="P636" s="33">
        <v>114.86843311270346</v>
      </c>
      <c r="Q636" s="31">
        <f t="shared" si="20"/>
        <v>0.17101646797662121</v>
      </c>
      <c r="Y636" s="12">
        <v>114.86843311270346</v>
      </c>
    </row>
    <row r="637" spans="14:25" x14ac:dyDescent="0.25">
      <c r="N637" s="33">
        <v>635</v>
      </c>
      <c r="O637" s="33">
        <f t="shared" ca="1" si="19"/>
        <v>6.8721559571918833E-2</v>
      </c>
      <c r="P637" s="33">
        <v>122.32156145206115</v>
      </c>
      <c r="Q637" s="31">
        <f t="shared" si="20"/>
        <v>0.33362187127329518</v>
      </c>
      <c r="Y637" s="12">
        <v>122.32156145206115</v>
      </c>
    </row>
    <row r="638" spans="14:25" x14ac:dyDescent="0.25">
      <c r="N638" s="33">
        <v>636</v>
      </c>
      <c r="O638" s="33">
        <f t="shared" ca="1" si="19"/>
        <v>0.4829741955939808</v>
      </c>
      <c r="P638" s="33">
        <v>154.7221838351409</v>
      </c>
      <c r="Q638" s="31">
        <f t="shared" si="20"/>
        <v>0.97995224755547117</v>
      </c>
      <c r="Y638" s="12">
        <v>154.7221838351409</v>
      </c>
    </row>
    <row r="639" spans="14:25" x14ac:dyDescent="0.25">
      <c r="N639" s="33">
        <v>637</v>
      </c>
      <c r="O639" s="33">
        <f t="shared" ca="1" si="19"/>
        <v>7.3217023632288103E-2</v>
      </c>
      <c r="P639" s="33">
        <v>130.15149463787932</v>
      </c>
      <c r="Q639" s="31">
        <f t="shared" si="20"/>
        <v>0.55455365057950778</v>
      </c>
      <c r="Y639" s="12">
        <v>130.15149463787932</v>
      </c>
    </row>
    <row r="640" spans="14:25" x14ac:dyDescent="0.25">
      <c r="N640" s="33">
        <v>638</v>
      </c>
      <c r="O640" s="33">
        <f t="shared" ca="1" si="19"/>
        <v>0.53266070580978608</v>
      </c>
      <c r="P640" s="33">
        <v>135.06649174561974</v>
      </c>
      <c r="Q640" s="31">
        <f t="shared" si="20"/>
        <v>0.69286910086856768</v>
      </c>
      <c r="Y640" s="12">
        <v>135.06649174561974</v>
      </c>
    </row>
    <row r="641" spans="14:25" x14ac:dyDescent="0.25">
      <c r="N641" s="33">
        <v>639</v>
      </c>
      <c r="O641" s="33">
        <f t="shared" ca="1" si="19"/>
        <v>0.17782639032021141</v>
      </c>
      <c r="P641" s="33">
        <v>143.7594935157652</v>
      </c>
      <c r="Q641" s="31">
        <f t="shared" si="20"/>
        <v>0.87962357384150336</v>
      </c>
      <c r="Y641" s="12">
        <v>143.7594935157652</v>
      </c>
    </row>
    <row r="642" spans="14:25" x14ac:dyDescent="0.25">
      <c r="N642" s="33">
        <v>640</v>
      </c>
      <c r="O642" s="33">
        <f t="shared" ca="1" si="19"/>
        <v>0.23624548694290703</v>
      </c>
      <c r="P642" s="33">
        <v>121.194461942063</v>
      </c>
      <c r="Q642" s="31">
        <f t="shared" si="20"/>
        <v>0.30508706350548948</v>
      </c>
      <c r="Y642" s="12">
        <v>121.194461942063</v>
      </c>
    </row>
    <row r="643" spans="14:25" x14ac:dyDescent="0.25">
      <c r="N643" s="33">
        <v>641</v>
      </c>
      <c r="O643" s="33">
        <f t="shared" ca="1" si="19"/>
        <v>0.88814237846057753</v>
      </c>
      <c r="P643" s="33">
        <v>125.59163961142833</v>
      </c>
      <c r="Q643" s="31">
        <f t="shared" si="20"/>
        <v>0.42243576996379306</v>
      </c>
      <c r="Y643" s="12">
        <v>125.59163961142833</v>
      </c>
    </row>
    <row r="644" spans="14:25" x14ac:dyDescent="0.25">
      <c r="N644" s="33">
        <v>642</v>
      </c>
      <c r="O644" s="33">
        <f t="shared" ref="O644:O707" ca="1" si="21">RAND()</f>
        <v>0.55231434240227395</v>
      </c>
      <c r="P644" s="33">
        <v>113.11813989077807</v>
      </c>
      <c r="Q644" s="31">
        <f t="shared" ref="Q644:Q707" si="22">_xlfn.NORM.S.DIST(($L$5+$L$6*ASINH((P644-$L$3)/$L$4)),TRUE)</f>
        <v>0.14240272260790374</v>
      </c>
      <c r="Y644" s="12">
        <v>113.11813989077807</v>
      </c>
    </row>
    <row r="645" spans="14:25" x14ac:dyDescent="0.25">
      <c r="N645" s="33">
        <v>643</v>
      </c>
      <c r="O645" s="33">
        <f t="shared" ca="1" si="21"/>
        <v>0.33301510135088763</v>
      </c>
      <c r="P645" s="33">
        <v>100.23071278657753</v>
      </c>
      <c r="Q645" s="31">
        <f t="shared" si="22"/>
        <v>2.7576349027990027E-2</v>
      </c>
      <c r="Y645" s="12">
        <v>100.23071278657753</v>
      </c>
    </row>
    <row r="646" spans="14:25" x14ac:dyDescent="0.25">
      <c r="N646" s="33">
        <v>644</v>
      </c>
      <c r="O646" s="33">
        <f t="shared" ca="1" si="21"/>
        <v>0.31160003038475137</v>
      </c>
      <c r="P646" s="33">
        <v>127.9339268096071</v>
      </c>
      <c r="Q646" s="31">
        <f t="shared" si="22"/>
        <v>0.48979092709708216</v>
      </c>
      <c r="Y646" s="12">
        <v>127.9339268096071</v>
      </c>
    </row>
    <row r="647" spans="14:25" x14ac:dyDescent="0.25">
      <c r="N647" s="33">
        <v>645</v>
      </c>
      <c r="O647" s="33">
        <f t="shared" ca="1" si="21"/>
        <v>0.90892290115606622</v>
      </c>
      <c r="P647" s="33">
        <v>146.53555902312897</v>
      </c>
      <c r="Q647" s="31">
        <f t="shared" si="22"/>
        <v>0.91806313449594268</v>
      </c>
      <c r="Y647" s="12">
        <v>146.53555902312897</v>
      </c>
    </row>
    <row r="648" spans="14:25" x14ac:dyDescent="0.25">
      <c r="N648" s="33">
        <v>646</v>
      </c>
      <c r="O648" s="33">
        <f t="shared" ca="1" si="21"/>
        <v>0.37323532035175144</v>
      </c>
      <c r="P648" s="33">
        <v>114.60071889628747</v>
      </c>
      <c r="Q648" s="31">
        <f t="shared" si="22"/>
        <v>0.16639974201113814</v>
      </c>
      <c r="Y648" s="12">
        <v>114.60071889628747</v>
      </c>
    </row>
    <row r="649" spans="14:25" x14ac:dyDescent="0.25">
      <c r="N649" s="33">
        <v>647</v>
      </c>
      <c r="O649" s="33">
        <f t="shared" ca="1" si="21"/>
        <v>0.32228180544705631</v>
      </c>
      <c r="P649" s="33">
        <v>148.5427918949693</v>
      </c>
      <c r="Q649" s="31">
        <f t="shared" si="22"/>
        <v>0.93968488851303178</v>
      </c>
      <c r="Y649" s="12">
        <v>148.5427918949693</v>
      </c>
    </row>
    <row r="650" spans="14:25" x14ac:dyDescent="0.25">
      <c r="N650" s="33">
        <v>648</v>
      </c>
      <c r="O650" s="33">
        <f t="shared" ca="1" si="21"/>
        <v>0.6992314020397461</v>
      </c>
      <c r="P650" s="33">
        <v>143.43040432312745</v>
      </c>
      <c r="Q650" s="31">
        <f t="shared" si="22"/>
        <v>0.87437321437177407</v>
      </c>
      <c r="Y650" s="12">
        <v>143.43040432312745</v>
      </c>
    </row>
    <row r="651" spans="14:25" x14ac:dyDescent="0.25">
      <c r="N651" s="33">
        <v>649</v>
      </c>
      <c r="O651" s="33">
        <f t="shared" ca="1" si="21"/>
        <v>0.57195742934990645</v>
      </c>
      <c r="P651" s="33">
        <v>122.19893747114705</v>
      </c>
      <c r="Q651" s="31">
        <f t="shared" si="22"/>
        <v>0.33045870515896436</v>
      </c>
      <c r="Y651" s="12">
        <v>122.19893747114705</v>
      </c>
    </row>
    <row r="652" spans="14:25" x14ac:dyDescent="0.25">
      <c r="N652" s="33">
        <v>650</v>
      </c>
      <c r="O652" s="33">
        <f t="shared" ca="1" si="21"/>
        <v>0.25989081423845406</v>
      </c>
      <c r="P652" s="33">
        <v>117.93554329665155</v>
      </c>
      <c r="Q652" s="31">
        <f t="shared" si="22"/>
        <v>0.23014446585672571</v>
      </c>
      <c r="Y652" s="12">
        <v>117.93554329665155</v>
      </c>
    </row>
    <row r="653" spans="14:25" x14ac:dyDescent="0.25">
      <c r="N653" s="33">
        <v>651</v>
      </c>
      <c r="O653" s="33">
        <f t="shared" ca="1" si="21"/>
        <v>4.797991443002636E-3</v>
      </c>
      <c r="P653" s="33">
        <v>102.09549394470854</v>
      </c>
      <c r="Q653" s="31">
        <f t="shared" si="22"/>
        <v>3.6064357697273425E-2</v>
      </c>
      <c r="Y653" s="12">
        <v>102.09549394470854</v>
      </c>
    </row>
    <row r="654" spans="14:25" x14ac:dyDescent="0.25">
      <c r="N654" s="33">
        <v>652</v>
      </c>
      <c r="O654" s="33">
        <f t="shared" ca="1" si="21"/>
        <v>0.6821780209803906</v>
      </c>
      <c r="P654" s="33">
        <v>128.22518341478576</v>
      </c>
      <c r="Q654" s="31">
        <f t="shared" si="22"/>
        <v>0.49827964932619156</v>
      </c>
      <c r="Y654" s="12">
        <v>128.22518341478576</v>
      </c>
    </row>
    <row r="655" spans="14:25" x14ac:dyDescent="0.25">
      <c r="N655" s="33">
        <v>653</v>
      </c>
      <c r="O655" s="33">
        <f t="shared" ca="1" si="21"/>
        <v>0.66502674665981776</v>
      </c>
      <c r="P655" s="33">
        <v>122.96654791918948</v>
      </c>
      <c r="Q655" s="31">
        <f t="shared" si="22"/>
        <v>0.35048209667935804</v>
      </c>
      <c r="Y655" s="12">
        <v>122.96654791918948</v>
      </c>
    </row>
    <row r="656" spans="14:25" x14ac:dyDescent="0.25">
      <c r="N656" s="33">
        <v>654</v>
      </c>
      <c r="O656" s="33">
        <f t="shared" ca="1" si="21"/>
        <v>0.70313139942146841</v>
      </c>
      <c r="P656" s="33">
        <v>124.13222649378272</v>
      </c>
      <c r="Q656" s="31">
        <f t="shared" si="22"/>
        <v>0.38183145852668576</v>
      </c>
      <c r="Y656" s="12">
        <v>124.13222649378272</v>
      </c>
    </row>
    <row r="657" spans="14:25" x14ac:dyDescent="0.25">
      <c r="N657" s="33">
        <v>655</v>
      </c>
      <c r="O657" s="33">
        <f t="shared" ca="1" si="21"/>
        <v>0.85826704263863851</v>
      </c>
      <c r="P657" s="33">
        <v>145.80364606752536</v>
      </c>
      <c r="Q657" s="31">
        <f t="shared" si="22"/>
        <v>0.90892402694665164</v>
      </c>
      <c r="Y657" s="12">
        <v>145.80364606752536</v>
      </c>
    </row>
    <row r="658" spans="14:25" x14ac:dyDescent="0.25">
      <c r="N658" s="33">
        <v>656</v>
      </c>
      <c r="O658" s="33">
        <f t="shared" ca="1" si="21"/>
        <v>0.90694864421852062</v>
      </c>
      <c r="P658" s="33">
        <v>138.36499112378897</v>
      </c>
      <c r="Q658" s="31">
        <f t="shared" si="22"/>
        <v>0.77483081875770032</v>
      </c>
      <c r="Y658" s="12">
        <v>138.36499112378897</v>
      </c>
    </row>
    <row r="659" spans="14:25" x14ac:dyDescent="0.25">
      <c r="N659" s="33">
        <v>657</v>
      </c>
      <c r="O659" s="33">
        <f t="shared" ca="1" si="21"/>
        <v>0.26241123283008172</v>
      </c>
      <c r="P659" s="33">
        <v>139.0972436374513</v>
      </c>
      <c r="Q659" s="31">
        <f t="shared" si="22"/>
        <v>0.79133012629484745</v>
      </c>
      <c r="Y659" s="12">
        <v>139.0972436374513</v>
      </c>
    </row>
    <row r="660" spans="14:25" x14ac:dyDescent="0.25">
      <c r="N660" s="33">
        <v>658</v>
      </c>
      <c r="O660" s="33">
        <f t="shared" ca="1" si="21"/>
        <v>0.24917111599844144</v>
      </c>
      <c r="P660" s="33">
        <v>132.71785252649391</v>
      </c>
      <c r="Q660" s="31">
        <f t="shared" si="22"/>
        <v>0.62841919176821937</v>
      </c>
      <c r="Y660" s="12">
        <v>132.71785252649391</v>
      </c>
    </row>
    <row r="661" spans="14:25" x14ac:dyDescent="0.25">
      <c r="N661" s="33">
        <v>659</v>
      </c>
      <c r="O661" s="33">
        <f t="shared" ca="1" si="21"/>
        <v>0.69067879695155376</v>
      </c>
      <c r="P661" s="33">
        <v>124.18088670205979</v>
      </c>
      <c r="Q661" s="31">
        <f t="shared" si="22"/>
        <v>0.38316268305415202</v>
      </c>
      <c r="Y661" s="12">
        <v>124.18088670205979</v>
      </c>
    </row>
    <row r="662" spans="14:25" x14ac:dyDescent="0.25">
      <c r="N662" s="33">
        <v>660</v>
      </c>
      <c r="O662" s="33">
        <f t="shared" ca="1" si="21"/>
        <v>6.7821326324395081E-2</v>
      </c>
      <c r="P662" s="33">
        <v>124.22378680494897</v>
      </c>
      <c r="Q662" s="31">
        <f t="shared" si="22"/>
        <v>0.38433773032262025</v>
      </c>
      <c r="Y662" s="12">
        <v>124.22378680494897</v>
      </c>
    </row>
    <row r="663" spans="14:25" x14ac:dyDescent="0.25">
      <c r="N663" s="33">
        <v>661</v>
      </c>
      <c r="O663" s="33">
        <f t="shared" ca="1" si="21"/>
        <v>0.87112928246055321</v>
      </c>
      <c r="P663" s="33">
        <v>142.9788557952871</v>
      </c>
      <c r="Q663" s="31">
        <f t="shared" si="22"/>
        <v>0.86692496155582011</v>
      </c>
      <c r="Y663" s="12">
        <v>142.9788557952871</v>
      </c>
    </row>
    <row r="664" spans="14:25" x14ac:dyDescent="0.25">
      <c r="N664" s="33">
        <v>662</v>
      </c>
      <c r="O664" s="33">
        <f t="shared" ca="1" si="21"/>
        <v>0.67045344204310875</v>
      </c>
      <c r="P664" s="33">
        <v>124.69313792762915</v>
      </c>
      <c r="Q664" s="31">
        <f t="shared" si="22"/>
        <v>0.39727668650093179</v>
      </c>
      <c r="Y664" s="12">
        <v>124.69313792762915</v>
      </c>
    </row>
    <row r="665" spans="14:25" x14ac:dyDescent="0.25">
      <c r="N665" s="33">
        <v>663</v>
      </c>
      <c r="O665" s="33">
        <f t="shared" ca="1" si="21"/>
        <v>0.40640807501795184</v>
      </c>
      <c r="P665" s="33">
        <v>95.657853374614049</v>
      </c>
      <c r="Q665" s="31">
        <f t="shared" si="22"/>
        <v>1.3701905035391872E-2</v>
      </c>
      <c r="Y665" s="12">
        <v>95.657853374614049</v>
      </c>
    </row>
    <row r="666" spans="14:25" x14ac:dyDescent="0.25">
      <c r="N666" s="33">
        <v>664</v>
      </c>
      <c r="O666" s="33">
        <f t="shared" ca="1" si="21"/>
        <v>0.58842048538310021</v>
      </c>
      <c r="P666" s="33">
        <v>117.60326074956787</v>
      </c>
      <c r="Q666" s="31">
        <f t="shared" si="22"/>
        <v>0.22318821540093775</v>
      </c>
      <c r="Y666" s="12">
        <v>117.60326074956787</v>
      </c>
    </row>
    <row r="667" spans="14:25" x14ac:dyDescent="0.25">
      <c r="N667" s="33">
        <v>665</v>
      </c>
      <c r="O667" s="33">
        <f t="shared" ca="1" si="21"/>
        <v>0.88056568360897447</v>
      </c>
      <c r="P667" s="33">
        <v>155.34857558145984</v>
      </c>
      <c r="Q667" s="31">
        <f t="shared" si="22"/>
        <v>0.98231863608929215</v>
      </c>
      <c r="Y667" s="12">
        <v>155.34857558145984</v>
      </c>
    </row>
    <row r="668" spans="14:25" x14ac:dyDescent="0.25">
      <c r="N668" s="33">
        <v>666</v>
      </c>
      <c r="O668" s="33">
        <f t="shared" ca="1" si="21"/>
        <v>0.23285883632031923</v>
      </c>
      <c r="P668" s="33">
        <v>153.36071628589698</v>
      </c>
      <c r="Q668" s="31">
        <f t="shared" si="22"/>
        <v>0.97389676254612023</v>
      </c>
      <c r="Y668" s="12">
        <v>153.36071628589698</v>
      </c>
    </row>
    <row r="669" spans="14:25" x14ac:dyDescent="0.25">
      <c r="N669" s="33">
        <v>667</v>
      </c>
      <c r="O669" s="33">
        <f t="shared" ca="1" si="21"/>
        <v>0.33448398351464836</v>
      </c>
      <c r="P669" s="33">
        <v>124.17033300211429</v>
      </c>
      <c r="Q669" s="31">
        <f t="shared" si="22"/>
        <v>0.38287381528594783</v>
      </c>
      <c r="Y669" s="12">
        <v>124.17033300211429</v>
      </c>
    </row>
    <row r="670" spans="14:25" x14ac:dyDescent="0.25">
      <c r="N670" s="33">
        <v>668</v>
      </c>
      <c r="O670" s="33">
        <f t="shared" ca="1" si="21"/>
        <v>0.97362004764805554</v>
      </c>
      <c r="P670" s="33">
        <v>141.32008814512946</v>
      </c>
      <c r="Q670" s="31">
        <f t="shared" si="22"/>
        <v>0.83713452351507045</v>
      </c>
      <c r="Y670" s="12">
        <v>141.32008814512946</v>
      </c>
    </row>
    <row r="671" spans="14:25" x14ac:dyDescent="0.25">
      <c r="N671" s="33">
        <v>669</v>
      </c>
      <c r="O671" s="33">
        <f t="shared" ca="1" si="21"/>
        <v>0.15320044284482481</v>
      </c>
      <c r="P671" s="33">
        <v>131.99652609991313</v>
      </c>
      <c r="Q671" s="31">
        <f t="shared" si="22"/>
        <v>0.60791800943082563</v>
      </c>
      <c r="Y671" s="12">
        <v>131.99652609991313</v>
      </c>
    </row>
    <row r="672" spans="14:25" x14ac:dyDescent="0.25">
      <c r="N672" s="33">
        <v>670</v>
      </c>
      <c r="O672" s="33">
        <f t="shared" ca="1" si="21"/>
        <v>5.9622202717295458E-2</v>
      </c>
      <c r="P672" s="33">
        <v>121.89442756622964</v>
      </c>
      <c r="Q672" s="31">
        <f t="shared" si="22"/>
        <v>0.32266430240560373</v>
      </c>
      <c r="Y672" s="12">
        <v>121.89442756622964</v>
      </c>
    </row>
    <row r="673" spans="14:25" x14ac:dyDescent="0.25">
      <c r="N673" s="33">
        <v>671</v>
      </c>
      <c r="O673" s="33">
        <f t="shared" ca="1" si="21"/>
        <v>0.51733481269910209</v>
      </c>
      <c r="P673" s="33">
        <v>103.86239786498072</v>
      </c>
      <c r="Q673" s="31">
        <f t="shared" si="22"/>
        <v>4.6074188970861456E-2</v>
      </c>
      <c r="Y673" s="12">
        <v>103.86239786498072</v>
      </c>
    </row>
    <row r="674" spans="14:25" x14ac:dyDescent="0.25">
      <c r="N674" s="33">
        <v>672</v>
      </c>
      <c r="O674" s="33">
        <f t="shared" ca="1" si="21"/>
        <v>0.74002055457140314</v>
      </c>
      <c r="P674" s="33">
        <v>118.14901402627393</v>
      </c>
      <c r="Q674" s="31">
        <f t="shared" si="22"/>
        <v>0.23468275922175505</v>
      </c>
      <c r="Y674" s="12">
        <v>118.14901402627393</v>
      </c>
    </row>
    <row r="675" spans="14:25" x14ac:dyDescent="0.25">
      <c r="N675" s="33">
        <v>673</v>
      </c>
      <c r="O675" s="33">
        <f t="shared" ca="1" si="21"/>
        <v>0.32317398805213782</v>
      </c>
      <c r="P675" s="33">
        <v>146.4915435796662</v>
      </c>
      <c r="Q675" s="31">
        <f t="shared" si="22"/>
        <v>0.91753307621620017</v>
      </c>
      <c r="Y675" s="12">
        <v>146.4915435796662</v>
      </c>
    </row>
    <row r="676" spans="14:25" x14ac:dyDescent="0.25">
      <c r="N676" s="33">
        <v>674</v>
      </c>
      <c r="O676" s="33">
        <f t="shared" ca="1" si="21"/>
        <v>0.33200002894421088</v>
      </c>
      <c r="P676" s="33">
        <v>129.63452289346125</v>
      </c>
      <c r="Q676" s="31">
        <f t="shared" si="22"/>
        <v>0.53946147041625003</v>
      </c>
      <c r="Y676" s="12">
        <v>129.63452289346125</v>
      </c>
    </row>
    <row r="677" spans="14:25" x14ac:dyDescent="0.25">
      <c r="N677" s="33">
        <v>675</v>
      </c>
      <c r="O677" s="33">
        <f t="shared" ca="1" si="21"/>
        <v>0.32663840130598709</v>
      </c>
      <c r="P677" s="33">
        <v>119.86626750362628</v>
      </c>
      <c r="Q677" s="31">
        <f t="shared" si="22"/>
        <v>0.27311807969886243</v>
      </c>
      <c r="Y677" s="12">
        <v>119.86626750362628</v>
      </c>
    </row>
    <row r="678" spans="14:25" x14ac:dyDescent="0.25">
      <c r="N678" s="33">
        <v>676</v>
      </c>
      <c r="O678" s="33">
        <f t="shared" ca="1" si="21"/>
        <v>0.27668562480447556</v>
      </c>
      <c r="P678" s="33">
        <v>141.27242197242623</v>
      </c>
      <c r="Q678" s="31">
        <f t="shared" si="22"/>
        <v>0.83622223317701283</v>
      </c>
      <c r="Y678" s="12">
        <v>141.27242197242623</v>
      </c>
    </row>
    <row r="679" spans="14:25" x14ac:dyDescent="0.25">
      <c r="N679" s="33">
        <v>677</v>
      </c>
      <c r="O679" s="33">
        <f t="shared" ca="1" si="21"/>
        <v>0.25399065430490342</v>
      </c>
      <c r="P679" s="33">
        <v>146.88982492845412</v>
      </c>
      <c r="Q679" s="31">
        <f t="shared" si="22"/>
        <v>0.92223967158457754</v>
      </c>
      <c r="Y679" s="12">
        <v>146.88982492845412</v>
      </c>
    </row>
    <row r="680" spans="14:25" x14ac:dyDescent="0.25">
      <c r="N680" s="33">
        <v>678</v>
      </c>
      <c r="O680" s="33">
        <f t="shared" ca="1" si="21"/>
        <v>0.51226143319818984</v>
      </c>
      <c r="P680" s="33">
        <v>123.94071233188055</v>
      </c>
      <c r="Q680" s="31">
        <f t="shared" si="22"/>
        <v>0.37660881143246128</v>
      </c>
      <c r="Y680" s="12">
        <v>123.94071233188055</v>
      </c>
    </row>
    <row r="681" spans="14:25" x14ac:dyDescent="0.25">
      <c r="N681" s="33">
        <v>679</v>
      </c>
      <c r="O681" s="33">
        <f t="shared" ca="1" si="21"/>
        <v>7.2836273366745363E-3</v>
      </c>
      <c r="P681" s="33">
        <v>101.23723520784868</v>
      </c>
      <c r="Q681" s="31">
        <f t="shared" si="22"/>
        <v>3.1913878898674197E-2</v>
      </c>
      <c r="Y681" s="12">
        <v>101.23723520784868</v>
      </c>
    </row>
    <row r="682" spans="14:25" x14ac:dyDescent="0.25">
      <c r="N682" s="33">
        <v>680</v>
      </c>
      <c r="O682" s="33">
        <f t="shared" ca="1" si="21"/>
        <v>0.5603223777707862</v>
      </c>
      <c r="P682" s="33">
        <v>120.5185291172667</v>
      </c>
      <c r="Q682" s="31">
        <f t="shared" si="22"/>
        <v>0.28858373895852973</v>
      </c>
      <c r="Y682" s="12">
        <v>120.5185291172667</v>
      </c>
    </row>
    <row r="683" spans="14:25" x14ac:dyDescent="0.25">
      <c r="N683" s="33">
        <v>681</v>
      </c>
      <c r="O683" s="33">
        <f t="shared" ca="1" si="21"/>
        <v>0.89056961879756702</v>
      </c>
      <c r="P683" s="33">
        <v>96.815748963830387</v>
      </c>
      <c r="Q683" s="31">
        <f t="shared" si="22"/>
        <v>1.6445870906559988E-2</v>
      </c>
      <c r="Y683" s="12">
        <v>96.815748963830387</v>
      </c>
    </row>
    <row r="684" spans="14:25" x14ac:dyDescent="0.25">
      <c r="N684" s="33">
        <v>682</v>
      </c>
      <c r="O684" s="33">
        <f t="shared" ca="1" si="21"/>
        <v>0.45154645236351454</v>
      </c>
      <c r="P684" s="33">
        <v>127.49658297066313</v>
      </c>
      <c r="Q684" s="31">
        <f t="shared" si="22"/>
        <v>0.47707633000761401</v>
      </c>
      <c r="Y684" s="12">
        <v>127.49658297066313</v>
      </c>
    </row>
    <row r="685" spans="14:25" x14ac:dyDescent="0.25">
      <c r="N685" s="33">
        <v>683</v>
      </c>
      <c r="O685" s="33">
        <f t="shared" ca="1" si="21"/>
        <v>0.49518530400953353</v>
      </c>
      <c r="P685" s="33">
        <v>138.07995921646898</v>
      </c>
      <c r="Q685" s="31">
        <f t="shared" si="22"/>
        <v>0.76822898384224581</v>
      </c>
      <c r="Y685" s="12">
        <v>138.07995921646898</v>
      </c>
    </row>
    <row r="686" spans="14:25" x14ac:dyDescent="0.25">
      <c r="N686" s="33">
        <v>684</v>
      </c>
      <c r="O686" s="33">
        <f t="shared" ca="1" si="21"/>
        <v>0.61669037365918988</v>
      </c>
      <c r="P686" s="33">
        <v>121.0215159409823</v>
      </c>
      <c r="Q686" s="31">
        <f t="shared" si="22"/>
        <v>0.30081949356906135</v>
      </c>
      <c r="Y686" s="12">
        <v>121.0215159409823</v>
      </c>
    </row>
    <row r="687" spans="14:25" x14ac:dyDescent="0.25">
      <c r="N687" s="33">
        <v>685</v>
      </c>
      <c r="O687" s="33">
        <f t="shared" ca="1" si="21"/>
        <v>0.48481290477832517</v>
      </c>
      <c r="P687" s="33">
        <v>130.37563134504785</v>
      </c>
      <c r="Q687" s="31">
        <f t="shared" si="22"/>
        <v>0.5610851247555928</v>
      </c>
      <c r="Y687" s="12">
        <v>130.37563134504785</v>
      </c>
    </row>
    <row r="688" spans="14:25" x14ac:dyDescent="0.25">
      <c r="N688" s="33">
        <v>686</v>
      </c>
      <c r="O688" s="33">
        <f t="shared" ca="1" si="21"/>
        <v>0.14923603291451559</v>
      </c>
      <c r="P688" s="33">
        <v>120.57867409361668</v>
      </c>
      <c r="Q688" s="31">
        <f t="shared" si="22"/>
        <v>0.29003286448649473</v>
      </c>
      <c r="Y688" s="12">
        <v>120.57867409361668</v>
      </c>
    </row>
    <row r="689" spans="14:25" x14ac:dyDescent="0.25">
      <c r="N689" s="33">
        <v>687</v>
      </c>
      <c r="O689" s="33">
        <f t="shared" ca="1" si="21"/>
        <v>0.10642313716017304</v>
      </c>
      <c r="P689" s="33">
        <v>125.13466677053675</v>
      </c>
      <c r="Q689" s="31">
        <f t="shared" si="22"/>
        <v>0.40958000800301075</v>
      </c>
      <c r="Y689" s="12">
        <v>125.13466677053675</v>
      </c>
    </row>
    <row r="690" spans="14:25" x14ac:dyDescent="0.25">
      <c r="N690" s="33">
        <v>688</v>
      </c>
      <c r="O690" s="33">
        <f t="shared" ca="1" si="21"/>
        <v>1.4311227223316236E-2</v>
      </c>
      <c r="P690" s="33">
        <v>150.39591171676051</v>
      </c>
      <c r="Q690" s="31">
        <f t="shared" si="22"/>
        <v>0.95552747940984029</v>
      </c>
      <c r="Y690" s="12">
        <v>150.39591171676051</v>
      </c>
    </row>
    <row r="691" spans="14:25" x14ac:dyDescent="0.25">
      <c r="N691" s="33">
        <v>689</v>
      </c>
      <c r="O691" s="33">
        <f t="shared" ca="1" si="21"/>
        <v>0.66593272121747138</v>
      </c>
      <c r="P691" s="33">
        <v>108.6004224558254</v>
      </c>
      <c r="Q691" s="31">
        <f t="shared" si="22"/>
        <v>8.4860005356303905E-2</v>
      </c>
      <c r="Y691" s="12">
        <v>108.6004224558254</v>
      </c>
    </row>
    <row r="692" spans="14:25" x14ac:dyDescent="0.25">
      <c r="N692" s="33">
        <v>690</v>
      </c>
      <c r="O692" s="33">
        <f t="shared" ca="1" si="21"/>
        <v>0.43012453204979773</v>
      </c>
      <c r="P692" s="33">
        <v>112.84964493834323</v>
      </c>
      <c r="Q692" s="31">
        <f t="shared" si="22"/>
        <v>0.13833819750420034</v>
      </c>
      <c r="Y692" s="12">
        <v>112.84964493834323</v>
      </c>
    </row>
    <row r="693" spans="14:25" x14ac:dyDescent="0.25">
      <c r="N693" s="33">
        <v>691</v>
      </c>
      <c r="O693" s="33">
        <f t="shared" ca="1" si="21"/>
        <v>0.30096085152422525</v>
      </c>
      <c r="P693" s="33">
        <v>131.20774410041457</v>
      </c>
      <c r="Q693" s="31">
        <f t="shared" si="22"/>
        <v>0.58523388225720763</v>
      </c>
      <c r="Y693" s="12">
        <v>131.20774410041457</v>
      </c>
    </row>
    <row r="694" spans="14:25" x14ac:dyDescent="0.25">
      <c r="N694" s="33">
        <v>692</v>
      </c>
      <c r="O694" s="33">
        <f t="shared" ca="1" si="21"/>
        <v>0.42040181744447236</v>
      </c>
      <c r="P694" s="33">
        <v>132.38873050079832</v>
      </c>
      <c r="Q694" s="31">
        <f t="shared" si="22"/>
        <v>0.61909776656494719</v>
      </c>
      <c r="Y694" s="12">
        <v>132.38873050079832</v>
      </c>
    </row>
    <row r="695" spans="14:25" x14ac:dyDescent="0.25">
      <c r="N695" s="33">
        <v>693</v>
      </c>
      <c r="O695" s="33">
        <f t="shared" ca="1" si="21"/>
        <v>0.54530397472888836</v>
      </c>
      <c r="P695" s="33">
        <v>132.98000815036346</v>
      </c>
      <c r="Q695" s="31">
        <f t="shared" si="22"/>
        <v>0.6358008484201999</v>
      </c>
      <c r="Y695" s="12">
        <v>132.98000815036346</v>
      </c>
    </row>
    <row r="696" spans="14:25" x14ac:dyDescent="0.25">
      <c r="N696" s="33">
        <v>694</v>
      </c>
      <c r="O696" s="33">
        <f t="shared" ca="1" si="21"/>
        <v>0.46132514999832774</v>
      </c>
      <c r="P696" s="33">
        <v>134.90709605838029</v>
      </c>
      <c r="Q696" s="31">
        <f t="shared" si="22"/>
        <v>0.68863048053432929</v>
      </c>
      <c r="Y696" s="12">
        <v>134.90709605838029</v>
      </c>
    </row>
    <row r="697" spans="14:25" x14ac:dyDescent="0.25">
      <c r="N697" s="33">
        <v>695</v>
      </c>
      <c r="O697" s="33">
        <f t="shared" ca="1" si="21"/>
        <v>0.34980383943349758</v>
      </c>
      <c r="P697" s="33">
        <v>128.63771020457881</v>
      </c>
      <c r="Q697" s="31">
        <f t="shared" si="22"/>
        <v>0.51032328320719555</v>
      </c>
      <c r="Y697" s="12">
        <v>128.63771020457881</v>
      </c>
    </row>
    <row r="698" spans="14:25" x14ac:dyDescent="0.25">
      <c r="N698" s="33">
        <v>696</v>
      </c>
      <c r="O698" s="33">
        <f t="shared" ca="1" si="21"/>
        <v>0.12544624305165564</v>
      </c>
      <c r="P698" s="33">
        <v>110.52700367657773</v>
      </c>
      <c r="Q698" s="31">
        <f t="shared" si="22"/>
        <v>0.1066575217875784</v>
      </c>
      <c r="Y698" s="12">
        <v>110.52700367657773</v>
      </c>
    </row>
    <row r="699" spans="14:25" x14ac:dyDescent="0.25">
      <c r="N699" s="33">
        <v>697</v>
      </c>
      <c r="O699" s="33">
        <f t="shared" ca="1" si="21"/>
        <v>2.2229485361929036E-2</v>
      </c>
      <c r="P699" s="33">
        <v>129.64273355515655</v>
      </c>
      <c r="Q699" s="31">
        <f t="shared" si="22"/>
        <v>0.53970138410959434</v>
      </c>
      <c r="Y699" s="12">
        <v>129.64273355515655</v>
      </c>
    </row>
    <row r="700" spans="14:25" x14ac:dyDescent="0.25">
      <c r="N700" s="33">
        <v>698</v>
      </c>
      <c r="O700" s="33">
        <f t="shared" ca="1" si="21"/>
        <v>0.16478913459946243</v>
      </c>
      <c r="P700" s="33">
        <v>115.83526893860626</v>
      </c>
      <c r="Q700" s="31">
        <f t="shared" si="22"/>
        <v>0.1884181358613447</v>
      </c>
      <c r="Y700" s="12">
        <v>115.83526893860626</v>
      </c>
    </row>
    <row r="701" spans="14:25" x14ac:dyDescent="0.25">
      <c r="N701" s="33">
        <v>699</v>
      </c>
      <c r="O701" s="33">
        <f t="shared" ca="1" si="21"/>
        <v>0.7194551823430817</v>
      </c>
      <c r="P701" s="33">
        <v>105.48729445009961</v>
      </c>
      <c r="Q701" s="31">
        <f t="shared" si="22"/>
        <v>5.7246099990303924E-2</v>
      </c>
      <c r="Y701" s="12">
        <v>105.48729445009961</v>
      </c>
    </row>
    <row r="702" spans="14:25" x14ac:dyDescent="0.25">
      <c r="N702" s="33">
        <v>700</v>
      </c>
      <c r="O702" s="33">
        <f t="shared" ca="1" si="21"/>
        <v>0.59133188130476555</v>
      </c>
      <c r="P702" s="33">
        <v>128.96775531056835</v>
      </c>
      <c r="Q702" s="31">
        <f t="shared" si="22"/>
        <v>0.51996954715214549</v>
      </c>
      <c r="Y702" s="12">
        <v>128.96775531056835</v>
      </c>
    </row>
    <row r="703" spans="14:25" x14ac:dyDescent="0.25">
      <c r="N703" s="33">
        <v>701</v>
      </c>
      <c r="O703" s="33">
        <f t="shared" ca="1" si="21"/>
        <v>0.66681117521910671</v>
      </c>
      <c r="P703" s="33">
        <v>152.89933676531524</v>
      </c>
      <c r="Q703" s="31">
        <f t="shared" si="22"/>
        <v>0.97153371375416386</v>
      </c>
      <c r="Y703" s="12">
        <v>152.89933676531524</v>
      </c>
    </row>
    <row r="704" spans="14:25" x14ac:dyDescent="0.25">
      <c r="N704" s="33">
        <v>702</v>
      </c>
      <c r="O704" s="33">
        <f t="shared" ca="1" si="21"/>
        <v>0.84450965420169966</v>
      </c>
      <c r="P704" s="33">
        <v>129.63317209073389</v>
      </c>
      <c r="Q704" s="31">
        <f t="shared" si="22"/>
        <v>0.53942199977313143</v>
      </c>
      <c r="Y704" s="12">
        <v>129.63317209073389</v>
      </c>
    </row>
    <row r="705" spans="14:25" x14ac:dyDescent="0.25">
      <c r="N705" s="33">
        <v>703</v>
      </c>
      <c r="O705" s="33">
        <f t="shared" ca="1" si="21"/>
        <v>0.21260955653374469</v>
      </c>
      <c r="P705" s="33">
        <v>123.81766477178614</v>
      </c>
      <c r="Q705" s="31">
        <f t="shared" si="22"/>
        <v>0.37326760823944949</v>
      </c>
      <c r="Y705" s="12">
        <v>123.81766477178614</v>
      </c>
    </row>
    <row r="706" spans="14:25" x14ac:dyDescent="0.25">
      <c r="N706" s="33">
        <v>704</v>
      </c>
      <c r="O706" s="33">
        <f t="shared" ca="1" si="21"/>
        <v>0.51188999772472354</v>
      </c>
      <c r="P706" s="33">
        <v>135.77691106785358</v>
      </c>
      <c r="Q706" s="31">
        <f t="shared" si="22"/>
        <v>0.71147907353642126</v>
      </c>
      <c r="Y706" s="12">
        <v>135.77691106785358</v>
      </c>
    </row>
    <row r="707" spans="14:25" x14ac:dyDescent="0.25">
      <c r="N707" s="33">
        <v>705</v>
      </c>
      <c r="O707" s="33">
        <f t="shared" ca="1" si="21"/>
        <v>0.20878199904519901</v>
      </c>
      <c r="P707" s="33">
        <v>131.88591744577525</v>
      </c>
      <c r="Q707" s="31">
        <f t="shared" si="22"/>
        <v>0.60475220365363214</v>
      </c>
      <c r="Y707" s="12">
        <v>131.88591744577525</v>
      </c>
    </row>
    <row r="708" spans="14:25" x14ac:dyDescent="0.25">
      <c r="N708" s="33">
        <v>706</v>
      </c>
      <c r="O708" s="33">
        <f t="shared" ref="O708:O771" ca="1" si="23">RAND()</f>
        <v>0.89539006910757812</v>
      </c>
      <c r="P708" s="33">
        <v>123.82053075932028</v>
      </c>
      <c r="Q708" s="31">
        <f t="shared" ref="Q708:Q771" si="24">_xlfn.NORM.S.DIST(($L$5+$L$6*ASINH((P708-$L$3)/$L$4)),TRUE)</f>
        <v>0.37334530086765683</v>
      </c>
      <c r="Y708" s="12">
        <v>123.82053075932028</v>
      </c>
    </row>
    <row r="709" spans="14:25" x14ac:dyDescent="0.25">
      <c r="N709" s="33">
        <v>707</v>
      </c>
      <c r="O709" s="33">
        <f t="shared" ca="1" si="23"/>
        <v>0.8714414435690796</v>
      </c>
      <c r="P709" s="33">
        <v>104.42403549137748</v>
      </c>
      <c r="Q709" s="31">
        <f t="shared" si="24"/>
        <v>4.9708978858824991E-2</v>
      </c>
      <c r="Y709" s="12">
        <v>104.42403549137748</v>
      </c>
    </row>
    <row r="710" spans="14:25" x14ac:dyDescent="0.25">
      <c r="N710" s="33">
        <v>708</v>
      </c>
      <c r="O710" s="33">
        <f t="shared" ca="1" si="23"/>
        <v>0.55806493149422132</v>
      </c>
      <c r="P710" s="33">
        <v>125.73243123251527</v>
      </c>
      <c r="Q710" s="31">
        <f t="shared" si="24"/>
        <v>0.42641967395134617</v>
      </c>
      <c r="Y710" s="12">
        <v>125.73243123251527</v>
      </c>
    </row>
    <row r="711" spans="14:25" x14ac:dyDescent="0.25">
      <c r="N711" s="33">
        <v>709</v>
      </c>
      <c r="O711" s="33">
        <f t="shared" ca="1" si="23"/>
        <v>0.93815171169012723</v>
      </c>
      <c r="P711" s="33">
        <v>134.14286321115418</v>
      </c>
      <c r="Q711" s="31">
        <f t="shared" si="24"/>
        <v>0.6680113176304755</v>
      </c>
      <c r="Y711" s="12">
        <v>134.14286321115418</v>
      </c>
    </row>
    <row r="712" spans="14:25" x14ac:dyDescent="0.25">
      <c r="N712" s="33">
        <v>710</v>
      </c>
      <c r="O712" s="33">
        <f t="shared" ca="1" si="23"/>
        <v>0.84417363767811604</v>
      </c>
      <c r="P712" s="33">
        <v>136.60224496223194</v>
      </c>
      <c r="Q712" s="31">
        <f t="shared" si="24"/>
        <v>0.73247927475266927</v>
      </c>
      <c r="Y712" s="12">
        <v>136.60224496223194</v>
      </c>
    </row>
    <row r="713" spans="14:25" x14ac:dyDescent="0.25">
      <c r="N713" s="33">
        <v>711</v>
      </c>
      <c r="O713" s="33">
        <f t="shared" ca="1" si="23"/>
        <v>0.89679445748476561</v>
      </c>
      <c r="P713" s="33">
        <v>136.58530120558495</v>
      </c>
      <c r="Q713" s="31">
        <f t="shared" si="24"/>
        <v>0.73205524501044517</v>
      </c>
      <c r="Y713" s="12">
        <v>136.58530120558495</v>
      </c>
    </row>
    <row r="714" spans="14:25" x14ac:dyDescent="0.25">
      <c r="N714" s="33">
        <v>712</v>
      </c>
      <c r="O714" s="33">
        <f t="shared" ca="1" si="23"/>
        <v>0.70267789131084857</v>
      </c>
      <c r="P714" s="33">
        <v>102.33981581119596</v>
      </c>
      <c r="Q714" s="31">
        <f t="shared" si="24"/>
        <v>3.7327110672666551E-2</v>
      </c>
      <c r="Y714" s="12">
        <v>102.33981581119596</v>
      </c>
    </row>
    <row r="715" spans="14:25" x14ac:dyDescent="0.25">
      <c r="N715" s="33">
        <v>713</v>
      </c>
      <c r="O715" s="33">
        <f t="shared" ca="1" si="23"/>
        <v>0.61278275927266412</v>
      </c>
      <c r="P715" s="33">
        <v>117.21862841608551</v>
      </c>
      <c r="Q715" s="31">
        <f t="shared" si="24"/>
        <v>0.21530132090628029</v>
      </c>
      <c r="Y715" s="12">
        <v>117.21862841608551</v>
      </c>
    </row>
    <row r="716" spans="14:25" x14ac:dyDescent="0.25">
      <c r="N716" s="33">
        <v>714</v>
      </c>
      <c r="O716" s="33">
        <f t="shared" ca="1" si="23"/>
        <v>0.3093887223432662</v>
      </c>
      <c r="P716" s="33">
        <v>148.86798909348951</v>
      </c>
      <c r="Q716" s="31">
        <f t="shared" si="24"/>
        <v>0.94273733719849462</v>
      </c>
      <c r="Y716" s="12">
        <v>148.86798909348951</v>
      </c>
    </row>
    <row r="717" spans="14:25" x14ac:dyDescent="0.25">
      <c r="N717" s="33">
        <v>715</v>
      </c>
      <c r="O717" s="33">
        <f t="shared" ca="1" si="23"/>
        <v>0.76465166519670469</v>
      </c>
      <c r="P717" s="33">
        <v>117.86761569962037</v>
      </c>
      <c r="Q717" s="31">
        <f t="shared" si="24"/>
        <v>0.22871170660378859</v>
      </c>
      <c r="Y717" s="12">
        <v>117.86761569962037</v>
      </c>
    </row>
    <row r="718" spans="14:25" x14ac:dyDescent="0.25">
      <c r="N718" s="33">
        <v>716</v>
      </c>
      <c r="O718" s="33">
        <f t="shared" ca="1" si="23"/>
        <v>0.66110675620985015</v>
      </c>
      <c r="P718" s="33">
        <v>135.25854848543656</v>
      </c>
      <c r="Q718" s="31">
        <f t="shared" si="24"/>
        <v>0.69794622858456978</v>
      </c>
      <c r="Y718" s="12">
        <v>135.25854848543656</v>
      </c>
    </row>
    <row r="719" spans="14:25" x14ac:dyDescent="0.25">
      <c r="N719" s="33">
        <v>717</v>
      </c>
      <c r="O719" s="33">
        <f t="shared" ca="1" si="23"/>
        <v>0.12403436134304535</v>
      </c>
      <c r="P719" s="33">
        <v>123.06322689056709</v>
      </c>
      <c r="Q719" s="31">
        <f t="shared" si="24"/>
        <v>0.35304050784986618</v>
      </c>
      <c r="Y719" s="12">
        <v>123.06322689056709</v>
      </c>
    </row>
    <row r="720" spans="14:25" x14ac:dyDescent="0.25">
      <c r="N720" s="33">
        <v>718</v>
      </c>
      <c r="O720" s="33">
        <f t="shared" ca="1" si="23"/>
        <v>0.62965474523406451</v>
      </c>
      <c r="P720" s="33">
        <v>132.81651799021387</v>
      </c>
      <c r="Q720" s="31">
        <f t="shared" si="24"/>
        <v>0.63120203027508248</v>
      </c>
      <c r="Y720" s="12">
        <v>132.81651799021387</v>
      </c>
    </row>
    <row r="721" spans="14:25" x14ac:dyDescent="0.25">
      <c r="N721" s="33">
        <v>719</v>
      </c>
      <c r="O721" s="33">
        <f t="shared" ca="1" si="23"/>
        <v>0.26894847866150984</v>
      </c>
      <c r="P721" s="33">
        <v>146.00937783064492</v>
      </c>
      <c r="Q721" s="31">
        <f t="shared" si="24"/>
        <v>0.91156323665834293</v>
      </c>
      <c r="Y721" s="12">
        <v>146.00937783064492</v>
      </c>
    </row>
    <row r="722" spans="14:25" x14ac:dyDescent="0.25">
      <c r="N722" s="33">
        <v>720</v>
      </c>
      <c r="O722" s="33">
        <f t="shared" ca="1" si="23"/>
        <v>0.4978139577619175</v>
      </c>
      <c r="P722" s="33">
        <v>152.30104753105633</v>
      </c>
      <c r="Q722" s="31">
        <f t="shared" si="24"/>
        <v>0.96821412027521525</v>
      </c>
      <c r="Y722" s="12">
        <v>152.30104753105633</v>
      </c>
    </row>
    <row r="723" spans="14:25" x14ac:dyDescent="0.25">
      <c r="N723" s="33">
        <v>721</v>
      </c>
      <c r="O723" s="33">
        <f t="shared" ca="1" si="23"/>
        <v>0.4797556991750348</v>
      </c>
      <c r="P723" s="33">
        <v>127.92703052604321</v>
      </c>
      <c r="Q723" s="31">
        <f t="shared" si="24"/>
        <v>0.48959011662945257</v>
      </c>
      <c r="Y723" s="12">
        <v>127.92703052604321</v>
      </c>
    </row>
    <row r="724" spans="14:25" x14ac:dyDescent="0.25">
      <c r="N724" s="33">
        <v>722</v>
      </c>
      <c r="O724" s="33">
        <f t="shared" ca="1" si="23"/>
        <v>0.58021191315832521</v>
      </c>
      <c r="P724" s="33">
        <v>131.80459873935729</v>
      </c>
      <c r="Q724" s="31">
        <f t="shared" si="24"/>
        <v>0.60242133624151972</v>
      </c>
      <c r="Y724" s="12">
        <v>131.80459873935729</v>
      </c>
    </row>
    <row r="725" spans="14:25" x14ac:dyDescent="0.25">
      <c r="N725" s="33">
        <v>723</v>
      </c>
      <c r="O725" s="33">
        <f t="shared" ca="1" si="23"/>
        <v>0.48806302667548418</v>
      </c>
      <c r="P725" s="33">
        <v>124.0355644723661</v>
      </c>
      <c r="Q725" s="31">
        <f t="shared" si="24"/>
        <v>0.37919209928461661</v>
      </c>
      <c r="Y725" s="12">
        <v>124.0355644723661</v>
      </c>
    </row>
    <row r="726" spans="14:25" x14ac:dyDescent="0.25">
      <c r="N726" s="33">
        <v>724</v>
      </c>
      <c r="O726" s="33">
        <f t="shared" ca="1" si="23"/>
        <v>9.7703538260672906E-2</v>
      </c>
      <c r="P726" s="33">
        <v>130.14438468948288</v>
      </c>
      <c r="Q726" s="31">
        <f t="shared" si="24"/>
        <v>0.55434632294586395</v>
      </c>
      <c r="Y726" s="12">
        <v>130.14438468948288</v>
      </c>
    </row>
    <row r="727" spans="14:25" x14ac:dyDescent="0.25">
      <c r="N727" s="33">
        <v>725</v>
      </c>
      <c r="O727" s="33">
        <f t="shared" ca="1" si="23"/>
        <v>0.80236457078872925</v>
      </c>
      <c r="P727" s="33">
        <v>143.19996263427248</v>
      </c>
      <c r="Q727" s="31">
        <f t="shared" si="24"/>
        <v>0.87060744259415013</v>
      </c>
      <c r="Y727" s="12">
        <v>143.19996263427248</v>
      </c>
    </row>
    <row r="728" spans="14:25" x14ac:dyDescent="0.25">
      <c r="N728" s="33">
        <v>726</v>
      </c>
      <c r="O728" s="33">
        <f t="shared" ca="1" si="23"/>
        <v>0.46828464956931848</v>
      </c>
      <c r="P728" s="33">
        <v>138.96260921564422</v>
      </c>
      <c r="Q728" s="31">
        <f t="shared" si="24"/>
        <v>0.78834714216316715</v>
      </c>
      <c r="Y728" s="12">
        <v>138.96260921564422</v>
      </c>
    </row>
    <row r="729" spans="14:25" x14ac:dyDescent="0.25">
      <c r="N729" s="33">
        <v>727</v>
      </c>
      <c r="O729" s="33">
        <f t="shared" ca="1" si="23"/>
        <v>8.8966777957278698E-2</v>
      </c>
      <c r="P729" s="33">
        <v>110.83730704720752</v>
      </c>
      <c r="Q729" s="31">
        <f t="shared" si="24"/>
        <v>0.11053784086290097</v>
      </c>
      <c r="Y729" s="12">
        <v>110.83730704720752</v>
      </c>
    </row>
    <row r="730" spans="14:25" x14ac:dyDescent="0.25">
      <c r="N730" s="33">
        <v>728</v>
      </c>
      <c r="O730" s="33">
        <f t="shared" ca="1" si="23"/>
        <v>3.0095053393101034E-3</v>
      </c>
      <c r="P730" s="33">
        <v>132.57925259622124</v>
      </c>
      <c r="Q730" s="31">
        <f t="shared" si="24"/>
        <v>0.62450083491547326</v>
      </c>
      <c r="Y730" s="12">
        <v>132.57925259622124</v>
      </c>
    </row>
    <row r="731" spans="14:25" x14ac:dyDescent="0.25">
      <c r="N731" s="33">
        <v>729</v>
      </c>
      <c r="O731" s="33">
        <f t="shared" ca="1" si="23"/>
        <v>0.52937174223029082</v>
      </c>
      <c r="P731" s="33">
        <v>147.4231985541538</v>
      </c>
      <c r="Q731" s="31">
        <f t="shared" si="24"/>
        <v>0.92823088610472293</v>
      </c>
      <c r="Y731" s="12">
        <v>147.4231985541538</v>
      </c>
    </row>
    <row r="732" spans="14:25" x14ac:dyDescent="0.25">
      <c r="N732" s="33">
        <v>730</v>
      </c>
      <c r="O732" s="33">
        <f t="shared" ca="1" si="23"/>
        <v>0.48438580267176667</v>
      </c>
      <c r="P732" s="33">
        <v>122.13226194063729</v>
      </c>
      <c r="Q732" s="31">
        <f t="shared" si="24"/>
        <v>0.32874460352828083</v>
      </c>
      <c r="Y732" s="12">
        <v>122.13226194063729</v>
      </c>
    </row>
    <row r="733" spans="14:25" x14ac:dyDescent="0.25">
      <c r="N733" s="33">
        <v>731</v>
      </c>
      <c r="O733" s="33">
        <f t="shared" ca="1" si="23"/>
        <v>7.7430473944428591E-2</v>
      </c>
      <c r="P733" s="33">
        <v>151.22494882591218</v>
      </c>
      <c r="Q733" s="31">
        <f t="shared" si="24"/>
        <v>0.96146460156347779</v>
      </c>
      <c r="Y733" s="12">
        <v>151.22494882591218</v>
      </c>
    </row>
    <row r="734" spans="14:25" x14ac:dyDescent="0.25">
      <c r="N734" s="33">
        <v>732</v>
      </c>
      <c r="O734" s="33">
        <f t="shared" ca="1" si="23"/>
        <v>6.9340440421737481E-2</v>
      </c>
      <c r="P734" s="33">
        <v>106.56882711244685</v>
      </c>
      <c r="Q734" s="31">
        <f t="shared" si="24"/>
        <v>6.5855808520740411E-2</v>
      </c>
      <c r="Y734" s="12">
        <v>106.56882711244685</v>
      </c>
    </row>
    <row r="735" spans="14:25" x14ac:dyDescent="0.25">
      <c r="N735" s="33">
        <v>733</v>
      </c>
      <c r="O735" s="33">
        <f t="shared" ca="1" si="23"/>
        <v>4.1738635294976456E-2</v>
      </c>
      <c r="P735" s="33">
        <v>145.18082067189522</v>
      </c>
      <c r="Q735" s="31">
        <f t="shared" si="24"/>
        <v>0.90059351844727564</v>
      </c>
      <c r="Y735" s="12">
        <v>145.18082067189522</v>
      </c>
    </row>
    <row r="736" spans="14:25" x14ac:dyDescent="0.25">
      <c r="N736" s="33">
        <v>734</v>
      </c>
      <c r="O736" s="33">
        <f t="shared" ca="1" si="23"/>
        <v>0.78837724858627023</v>
      </c>
      <c r="P736" s="33">
        <v>123.13623475648046</v>
      </c>
      <c r="Q736" s="31">
        <f t="shared" si="24"/>
        <v>0.35497772648540105</v>
      </c>
      <c r="Y736" s="12">
        <v>123.13623475648046</v>
      </c>
    </row>
    <row r="737" spans="14:25" x14ac:dyDescent="0.25">
      <c r="N737" s="33">
        <v>735</v>
      </c>
      <c r="O737" s="33">
        <f t="shared" ca="1" si="23"/>
        <v>0.44320738941280036</v>
      </c>
      <c r="P737" s="33">
        <v>142.49802190727132</v>
      </c>
      <c r="Q737" s="31">
        <f t="shared" si="24"/>
        <v>0.85868236030292877</v>
      </c>
      <c r="Y737" s="12">
        <v>142.49802190727132</v>
      </c>
    </row>
    <row r="738" spans="14:25" x14ac:dyDescent="0.25">
      <c r="N738" s="33">
        <v>736</v>
      </c>
      <c r="O738" s="33">
        <f t="shared" ca="1" si="23"/>
        <v>3.7310585690928488E-2</v>
      </c>
      <c r="P738" s="33">
        <v>133.21764347704038</v>
      </c>
      <c r="Q738" s="31">
        <f t="shared" si="24"/>
        <v>0.64245656784759653</v>
      </c>
      <c r="Y738" s="12">
        <v>133.21764347704038</v>
      </c>
    </row>
    <row r="739" spans="14:25" x14ac:dyDescent="0.25">
      <c r="N739" s="33">
        <v>737</v>
      </c>
      <c r="O739" s="33">
        <f t="shared" ca="1" si="23"/>
        <v>0.12670096351506555</v>
      </c>
      <c r="P739" s="33">
        <v>123.81929427282803</v>
      </c>
      <c r="Q739" s="31">
        <f t="shared" si="24"/>
        <v>0.37331178080799232</v>
      </c>
      <c r="Y739" s="12">
        <v>123.81929427282803</v>
      </c>
    </row>
    <row r="740" spans="14:25" x14ac:dyDescent="0.25">
      <c r="N740" s="33">
        <v>738</v>
      </c>
      <c r="O740" s="33">
        <f t="shared" ca="1" si="23"/>
        <v>0.90857387625716912</v>
      </c>
      <c r="P740" s="33">
        <v>128.03908576369551</v>
      </c>
      <c r="Q740" s="31">
        <f t="shared" si="24"/>
        <v>0.49285411844494603</v>
      </c>
      <c r="Y740" s="12">
        <v>128.03908576369551</v>
      </c>
    </row>
    <row r="741" spans="14:25" x14ac:dyDescent="0.25">
      <c r="N741" s="33">
        <v>739</v>
      </c>
      <c r="O741" s="33">
        <f t="shared" ca="1" si="23"/>
        <v>0.596833150446056</v>
      </c>
      <c r="P741" s="33">
        <v>129.50099958572329</v>
      </c>
      <c r="Q741" s="31">
        <f t="shared" si="24"/>
        <v>0.53555929738443175</v>
      </c>
      <c r="Y741" s="12">
        <v>129.50099958572329</v>
      </c>
    </row>
    <row r="742" spans="14:25" x14ac:dyDescent="0.25">
      <c r="N742" s="33">
        <v>740</v>
      </c>
      <c r="O742" s="33">
        <f t="shared" ca="1" si="23"/>
        <v>0.5494229909658761</v>
      </c>
      <c r="P742" s="33">
        <v>129.98393618290521</v>
      </c>
      <c r="Q742" s="31">
        <f t="shared" si="24"/>
        <v>0.54966560784939511</v>
      </c>
      <c r="Y742" s="12">
        <v>129.98393618290521</v>
      </c>
    </row>
    <row r="743" spans="14:25" x14ac:dyDescent="0.25">
      <c r="N743" s="33">
        <v>741</v>
      </c>
      <c r="O743" s="33">
        <f t="shared" ca="1" si="23"/>
        <v>0.18828002082409601</v>
      </c>
      <c r="P743" s="33">
        <v>104.94506078163943</v>
      </c>
      <c r="Q743" s="31">
        <f t="shared" si="24"/>
        <v>5.3292072818415609E-2</v>
      </c>
      <c r="Y743" s="12">
        <v>104.94506078163943</v>
      </c>
    </row>
    <row r="744" spans="14:25" x14ac:dyDescent="0.25">
      <c r="N744" s="33">
        <v>742</v>
      </c>
      <c r="O744" s="33">
        <f t="shared" ca="1" si="23"/>
        <v>0.99281946018516642</v>
      </c>
      <c r="P744" s="33">
        <v>126.19919292375059</v>
      </c>
      <c r="Q744" s="31">
        <f t="shared" si="24"/>
        <v>0.43969831530156478</v>
      </c>
      <c r="Y744" s="12">
        <v>126.19919292375059</v>
      </c>
    </row>
    <row r="745" spans="14:25" x14ac:dyDescent="0.25">
      <c r="N745" s="33">
        <v>743</v>
      </c>
      <c r="O745" s="33">
        <f t="shared" ca="1" si="23"/>
        <v>0.94388724852147732</v>
      </c>
      <c r="P745" s="33">
        <v>131.48015124598331</v>
      </c>
      <c r="Q745" s="31">
        <f t="shared" si="24"/>
        <v>0.59309475688734792</v>
      </c>
      <c r="Y745" s="12">
        <v>131.48015124598331</v>
      </c>
    </row>
    <row r="746" spans="14:25" x14ac:dyDescent="0.25">
      <c r="N746" s="33">
        <v>744</v>
      </c>
      <c r="O746" s="33">
        <f t="shared" ca="1" si="23"/>
        <v>0.27647346413549501</v>
      </c>
      <c r="P746" s="33">
        <v>118.7443878761884</v>
      </c>
      <c r="Q746" s="31">
        <f t="shared" si="24"/>
        <v>0.24762375479834603</v>
      </c>
      <c r="Y746" s="12">
        <v>118.7443878761884</v>
      </c>
    </row>
    <row r="747" spans="14:25" x14ac:dyDescent="0.25">
      <c r="N747" s="33">
        <v>745</v>
      </c>
      <c r="O747" s="33">
        <f t="shared" ca="1" si="23"/>
        <v>0.80823481878897518</v>
      </c>
      <c r="P747" s="33">
        <v>143.23296267455299</v>
      </c>
      <c r="Q747" s="31">
        <f t="shared" si="24"/>
        <v>0.87115123116600701</v>
      </c>
      <c r="Y747" s="12">
        <v>143.23296267455299</v>
      </c>
    </row>
    <row r="748" spans="14:25" x14ac:dyDescent="0.25">
      <c r="N748" s="33">
        <v>746</v>
      </c>
      <c r="O748" s="33">
        <f t="shared" ca="1" si="23"/>
        <v>0.76108421042438967</v>
      </c>
      <c r="P748" s="33">
        <v>130.31042594533142</v>
      </c>
      <c r="Q748" s="31">
        <f t="shared" si="24"/>
        <v>0.55918592717758542</v>
      </c>
      <c r="Y748" s="12">
        <v>130.31042594533142</v>
      </c>
    </row>
    <row r="749" spans="14:25" x14ac:dyDescent="0.25">
      <c r="N749" s="33">
        <v>747</v>
      </c>
      <c r="O749" s="33">
        <f t="shared" ca="1" si="23"/>
        <v>0.87028804677957983</v>
      </c>
      <c r="P749" s="33">
        <v>135.63851902912216</v>
      </c>
      <c r="Q749" s="31">
        <f t="shared" si="24"/>
        <v>0.70789102317373565</v>
      </c>
      <c r="Y749" s="12">
        <v>135.63851902912216</v>
      </c>
    </row>
    <row r="750" spans="14:25" x14ac:dyDescent="0.25">
      <c r="N750" s="33">
        <v>748</v>
      </c>
      <c r="O750" s="33">
        <f t="shared" ca="1" si="23"/>
        <v>0.83960882706973061</v>
      </c>
      <c r="P750" s="33">
        <v>119.91570177149562</v>
      </c>
      <c r="Q750" s="31">
        <f t="shared" si="24"/>
        <v>0.27427397348067595</v>
      </c>
      <c r="Y750" s="12">
        <v>119.91570177149562</v>
      </c>
    </row>
    <row r="751" spans="14:25" x14ac:dyDescent="0.25">
      <c r="N751" s="33">
        <v>749</v>
      </c>
      <c r="O751" s="33">
        <f t="shared" ca="1" si="23"/>
        <v>0.69331181963993971</v>
      </c>
      <c r="P751" s="33">
        <v>128.31905604195003</v>
      </c>
      <c r="Q751" s="31">
        <f t="shared" si="24"/>
        <v>0.50101843143649383</v>
      </c>
      <c r="Y751" s="12">
        <v>128.31905604195003</v>
      </c>
    </row>
    <row r="752" spans="14:25" x14ac:dyDescent="0.25">
      <c r="N752" s="33">
        <v>750</v>
      </c>
      <c r="O752" s="33">
        <f t="shared" ca="1" si="23"/>
        <v>0.70839291366550583</v>
      </c>
      <c r="P752" s="33">
        <v>131.86308417651497</v>
      </c>
      <c r="Q752" s="31">
        <f t="shared" si="24"/>
        <v>0.60409801080226033</v>
      </c>
      <c r="Y752" s="12">
        <v>131.86308417651497</v>
      </c>
    </row>
    <row r="753" spans="14:25" x14ac:dyDescent="0.25">
      <c r="N753" s="33">
        <v>751</v>
      </c>
      <c r="O753" s="33">
        <f t="shared" ca="1" si="23"/>
        <v>0.46018178253213649</v>
      </c>
      <c r="P753" s="33">
        <v>134.68340114994714</v>
      </c>
      <c r="Q753" s="31">
        <f t="shared" si="24"/>
        <v>0.68264497829383708</v>
      </c>
      <c r="Y753" s="12">
        <v>134.68340114994714</v>
      </c>
    </row>
    <row r="754" spans="14:25" x14ac:dyDescent="0.25">
      <c r="N754" s="33">
        <v>752</v>
      </c>
      <c r="O754" s="33">
        <f t="shared" ca="1" si="23"/>
        <v>0.62827765673645386</v>
      </c>
      <c r="P754" s="33">
        <v>131.76721326002129</v>
      </c>
      <c r="Q754" s="31">
        <f t="shared" si="24"/>
        <v>0.60134880542466029</v>
      </c>
      <c r="Y754" s="12">
        <v>131.76721326002129</v>
      </c>
    </row>
    <row r="755" spans="14:25" x14ac:dyDescent="0.25">
      <c r="N755" s="33">
        <v>753</v>
      </c>
      <c r="O755" s="33">
        <f t="shared" ca="1" si="23"/>
        <v>0.86936818739599708</v>
      </c>
      <c r="P755" s="33">
        <v>121.96101495883958</v>
      </c>
      <c r="Q755" s="31">
        <f t="shared" si="24"/>
        <v>0.32436123775270376</v>
      </c>
      <c r="Y755" s="12">
        <v>121.96101495883958</v>
      </c>
    </row>
    <row r="756" spans="14:25" x14ac:dyDescent="0.25">
      <c r="N756" s="33">
        <v>754</v>
      </c>
      <c r="O756" s="33">
        <f t="shared" ca="1" si="23"/>
        <v>0.16265828662516524</v>
      </c>
      <c r="P756" s="33">
        <v>147.40383078066836</v>
      </c>
      <c r="Q756" s="31">
        <f t="shared" si="24"/>
        <v>0.92801949081603419</v>
      </c>
      <c r="Y756" s="12">
        <v>147.40383078066836</v>
      </c>
    </row>
    <row r="757" spans="14:25" x14ac:dyDescent="0.25">
      <c r="N757" s="33">
        <v>755</v>
      </c>
      <c r="O757" s="33">
        <f t="shared" ca="1" si="23"/>
        <v>4.5966190272059948E-2</v>
      </c>
      <c r="P757" s="33">
        <v>140.04129749365072</v>
      </c>
      <c r="Q757" s="31">
        <f t="shared" si="24"/>
        <v>0.81158800175785051</v>
      </c>
      <c r="Y757" s="12">
        <v>140.04129749365072</v>
      </c>
    </row>
    <row r="758" spans="14:25" x14ac:dyDescent="0.25">
      <c r="N758" s="33">
        <v>756</v>
      </c>
      <c r="O758" s="33">
        <f t="shared" ca="1" si="23"/>
        <v>0.35539337859163567</v>
      </c>
      <c r="P758" s="33">
        <v>138.38899553142511</v>
      </c>
      <c r="Q758" s="31">
        <f t="shared" si="24"/>
        <v>0.77538227723389397</v>
      </c>
      <c r="Y758" s="12">
        <v>138.38899553142511</v>
      </c>
    </row>
    <row r="759" spans="14:25" x14ac:dyDescent="0.25">
      <c r="N759" s="33">
        <v>757</v>
      </c>
      <c r="O759" s="33">
        <f t="shared" ca="1" si="23"/>
        <v>0.52167239469635007</v>
      </c>
      <c r="P759" s="33">
        <v>140.66400169667494</v>
      </c>
      <c r="Q759" s="31">
        <f t="shared" si="24"/>
        <v>0.82430455729304097</v>
      </c>
      <c r="Y759" s="12">
        <v>140.66400169667494</v>
      </c>
    </row>
    <row r="760" spans="14:25" x14ac:dyDescent="0.25">
      <c r="N760" s="33">
        <v>758</v>
      </c>
      <c r="O760" s="33">
        <f t="shared" ca="1" si="23"/>
        <v>0.57975576769900972</v>
      </c>
      <c r="P760" s="33">
        <v>155.32377199091636</v>
      </c>
      <c r="Q760" s="31">
        <f t="shared" si="24"/>
        <v>0.98222957964499658</v>
      </c>
      <c r="Y760" s="12">
        <v>155.32377199091636</v>
      </c>
    </row>
    <row r="761" spans="14:25" x14ac:dyDescent="0.25">
      <c r="N761" s="33">
        <v>759</v>
      </c>
      <c r="O761" s="33">
        <f t="shared" ca="1" si="23"/>
        <v>0.81031519633375038</v>
      </c>
      <c r="P761" s="33">
        <v>122.44323058572948</v>
      </c>
      <c r="Q761" s="31">
        <f t="shared" si="24"/>
        <v>0.33677400828041526</v>
      </c>
      <c r="Y761" s="12">
        <v>122.44323058572948</v>
      </c>
    </row>
    <row r="762" spans="14:25" x14ac:dyDescent="0.25">
      <c r="N762" s="33">
        <v>760</v>
      </c>
      <c r="O762" s="33">
        <f t="shared" ca="1" si="23"/>
        <v>0.13679415945542139</v>
      </c>
      <c r="P762" s="33">
        <v>142.0353941091287</v>
      </c>
      <c r="Q762" s="31">
        <f t="shared" si="24"/>
        <v>0.85044868512069638</v>
      </c>
      <c r="Y762" s="12">
        <v>142.0353941091287</v>
      </c>
    </row>
    <row r="763" spans="14:25" x14ac:dyDescent="0.25">
      <c r="N763" s="33">
        <v>761</v>
      </c>
      <c r="O763" s="33">
        <f t="shared" ca="1" si="23"/>
        <v>5.6191999211288146E-2</v>
      </c>
      <c r="P763" s="33">
        <v>144.75089636517967</v>
      </c>
      <c r="Q763" s="31">
        <f t="shared" si="24"/>
        <v>0.89454044709286284</v>
      </c>
      <c r="Y763" s="12">
        <v>144.75089636517967</v>
      </c>
    </row>
    <row r="764" spans="14:25" x14ac:dyDescent="0.25">
      <c r="N764" s="33">
        <v>762</v>
      </c>
      <c r="O764" s="33">
        <f t="shared" ca="1" si="23"/>
        <v>0.49625951224005127</v>
      </c>
      <c r="P764" s="33">
        <v>105.28941501147303</v>
      </c>
      <c r="Q764" s="31">
        <f t="shared" si="24"/>
        <v>5.5775952772174238E-2</v>
      </c>
      <c r="Y764" s="12">
        <v>105.28941501147303</v>
      </c>
    </row>
    <row r="765" spans="14:25" x14ac:dyDescent="0.25">
      <c r="N765" s="33">
        <v>763</v>
      </c>
      <c r="O765" s="33">
        <f t="shared" ca="1" si="23"/>
        <v>0.76798448123640872</v>
      </c>
      <c r="P765" s="33">
        <v>129.24488771977678</v>
      </c>
      <c r="Q765" s="31">
        <f t="shared" si="24"/>
        <v>0.52807213415725252</v>
      </c>
      <c r="Y765" s="12">
        <v>129.24488771977678</v>
      </c>
    </row>
    <row r="766" spans="14:25" x14ac:dyDescent="0.25">
      <c r="N766" s="33">
        <v>764</v>
      </c>
      <c r="O766" s="33">
        <f t="shared" ca="1" si="23"/>
        <v>0.19080320324440347</v>
      </c>
      <c r="P766" s="33">
        <v>114.61447913433427</v>
      </c>
      <c r="Q766" s="31">
        <f t="shared" si="24"/>
        <v>0.16663490947578641</v>
      </c>
      <c r="Y766" s="12">
        <v>114.61447913433427</v>
      </c>
    </row>
    <row r="767" spans="14:25" x14ac:dyDescent="0.25">
      <c r="N767" s="33">
        <v>765</v>
      </c>
      <c r="O767" s="33">
        <f t="shared" ca="1" si="23"/>
        <v>0.99836247769038033</v>
      </c>
      <c r="P767" s="33">
        <v>119.18652947206165</v>
      </c>
      <c r="Q767" s="31">
        <f t="shared" si="24"/>
        <v>0.25750059190162511</v>
      </c>
      <c r="Y767" s="12">
        <v>119.18652947206165</v>
      </c>
    </row>
    <row r="768" spans="14:25" x14ac:dyDescent="0.25">
      <c r="N768" s="33">
        <v>766</v>
      </c>
      <c r="O768" s="33">
        <f t="shared" ca="1" si="23"/>
        <v>0.85363931384004565</v>
      </c>
      <c r="P768" s="33">
        <v>127.72591014193061</v>
      </c>
      <c r="Q768" s="31">
        <f t="shared" si="24"/>
        <v>0.48373802083973289</v>
      </c>
      <c r="Y768" s="12">
        <v>127.72591014193061</v>
      </c>
    </row>
    <row r="769" spans="14:25" x14ac:dyDescent="0.25">
      <c r="N769" s="33">
        <v>767</v>
      </c>
      <c r="O769" s="33">
        <f t="shared" ca="1" si="23"/>
        <v>0.7148761691514095</v>
      </c>
      <c r="P769" s="33">
        <v>126.08300281066325</v>
      </c>
      <c r="Q769" s="31">
        <f t="shared" si="24"/>
        <v>0.43638316180866588</v>
      </c>
      <c r="Y769" s="12">
        <v>126.08300281066325</v>
      </c>
    </row>
    <row r="770" spans="14:25" x14ac:dyDescent="0.25">
      <c r="N770" s="33">
        <v>768</v>
      </c>
      <c r="O770" s="33">
        <f t="shared" ca="1" si="23"/>
        <v>0.74408236527565752</v>
      </c>
      <c r="P770" s="33">
        <v>135.92407538268111</v>
      </c>
      <c r="Q770" s="31">
        <f t="shared" si="24"/>
        <v>0.7152740757603343</v>
      </c>
      <c r="Y770" s="12">
        <v>135.92407538268111</v>
      </c>
    </row>
    <row r="771" spans="14:25" x14ac:dyDescent="0.25">
      <c r="N771" s="33">
        <v>769</v>
      </c>
      <c r="O771" s="33">
        <f t="shared" ca="1" si="23"/>
        <v>0.9956691508787644</v>
      </c>
      <c r="P771" s="33">
        <v>122.50135896981294</v>
      </c>
      <c r="Q771" s="31">
        <f t="shared" si="24"/>
        <v>0.338284698971833</v>
      </c>
      <c r="Y771" s="12">
        <v>122.50135896981294</v>
      </c>
    </row>
    <row r="772" spans="14:25" x14ac:dyDescent="0.25">
      <c r="N772" s="33">
        <v>770</v>
      </c>
      <c r="O772" s="33">
        <f t="shared" ref="O772:O835" ca="1" si="25">RAND()</f>
        <v>0.30095815588961572</v>
      </c>
      <c r="P772" s="33">
        <v>136.63915587339903</v>
      </c>
      <c r="Q772" s="31">
        <f t="shared" ref="Q772:Q835" si="26">_xlfn.NORM.S.DIST(($L$5+$L$6*ASINH((P772-$L$3)/$L$4)),TRUE)</f>
        <v>0.73340193628843242</v>
      </c>
      <c r="Y772" s="12">
        <v>136.63915587339903</v>
      </c>
    </row>
    <row r="773" spans="14:25" x14ac:dyDescent="0.25">
      <c r="N773" s="33">
        <v>771</v>
      </c>
      <c r="O773" s="33">
        <f t="shared" ca="1" si="25"/>
        <v>0.60313748870788664</v>
      </c>
      <c r="P773" s="33">
        <v>141.67141128653546</v>
      </c>
      <c r="Q773" s="31">
        <f t="shared" si="26"/>
        <v>0.8437620904119556</v>
      </c>
      <c r="Y773" s="12">
        <v>141.67141128653546</v>
      </c>
    </row>
    <row r="774" spans="14:25" x14ac:dyDescent="0.25">
      <c r="N774" s="33">
        <v>772</v>
      </c>
      <c r="O774" s="33">
        <f t="shared" ca="1" si="25"/>
        <v>0.66405595926995631</v>
      </c>
      <c r="P774" s="33">
        <v>132.57520228029964</v>
      </c>
      <c r="Q774" s="31">
        <f t="shared" si="26"/>
        <v>0.62438617077984182</v>
      </c>
      <c r="Y774" s="12">
        <v>132.57520228029964</v>
      </c>
    </row>
    <row r="775" spans="14:25" x14ac:dyDescent="0.25">
      <c r="N775" s="33">
        <v>773</v>
      </c>
      <c r="O775" s="33">
        <f t="shared" ca="1" si="25"/>
        <v>0.69229477656055916</v>
      </c>
      <c r="P775" s="33">
        <v>106.5379151915082</v>
      </c>
      <c r="Q775" s="31">
        <f t="shared" si="26"/>
        <v>6.5595844742353041E-2</v>
      </c>
      <c r="Y775" s="12">
        <v>106.5379151915082</v>
      </c>
    </row>
    <row r="776" spans="14:25" x14ac:dyDescent="0.25">
      <c r="N776" s="33">
        <v>774</v>
      </c>
      <c r="O776" s="33">
        <f t="shared" ca="1" si="25"/>
        <v>0.87039270981397387</v>
      </c>
      <c r="P776" s="33">
        <v>127.6431053662215</v>
      </c>
      <c r="Q776" s="31">
        <f t="shared" si="26"/>
        <v>0.48133117881376325</v>
      </c>
      <c r="Y776" s="12">
        <v>127.6431053662215</v>
      </c>
    </row>
    <row r="777" spans="14:25" x14ac:dyDescent="0.25">
      <c r="N777" s="33">
        <v>775</v>
      </c>
      <c r="O777" s="33">
        <f t="shared" ca="1" si="25"/>
        <v>0.49610512655848649</v>
      </c>
      <c r="P777" s="33">
        <v>130.85054154337428</v>
      </c>
      <c r="Q777" s="31">
        <f t="shared" si="26"/>
        <v>0.57488985461207576</v>
      </c>
      <c r="Y777" s="12">
        <v>130.85054154337428</v>
      </c>
    </row>
    <row r="778" spans="14:25" x14ac:dyDescent="0.25">
      <c r="N778" s="33">
        <v>776</v>
      </c>
      <c r="O778" s="33">
        <f t="shared" ca="1" si="25"/>
        <v>0.23745501777918698</v>
      </c>
      <c r="P778" s="33">
        <v>117.02279186926098</v>
      </c>
      <c r="Q778" s="31">
        <f t="shared" si="26"/>
        <v>0.21135423220376301</v>
      </c>
      <c r="Y778" s="12">
        <v>117.02279186926098</v>
      </c>
    </row>
    <row r="779" spans="14:25" x14ac:dyDescent="0.25">
      <c r="N779" s="33">
        <v>777</v>
      </c>
      <c r="O779" s="33">
        <f t="shared" ca="1" si="25"/>
        <v>0.42334459920188294</v>
      </c>
      <c r="P779" s="33">
        <v>117.93999192503556</v>
      </c>
      <c r="Q779" s="31">
        <f t="shared" si="26"/>
        <v>0.23023848986929693</v>
      </c>
      <c r="Y779" s="12">
        <v>117.93999192503556</v>
      </c>
    </row>
    <row r="780" spans="14:25" x14ac:dyDescent="0.25">
      <c r="N780" s="33">
        <v>778</v>
      </c>
      <c r="O780" s="33">
        <f t="shared" ca="1" si="25"/>
        <v>0.82259886933001258</v>
      </c>
      <c r="P780" s="33">
        <v>102.41280515443776</v>
      </c>
      <c r="Q780" s="31">
        <f t="shared" si="26"/>
        <v>3.7711585856659811E-2</v>
      </c>
      <c r="Y780" s="12">
        <v>102.41280515443776</v>
      </c>
    </row>
    <row r="781" spans="14:25" x14ac:dyDescent="0.25">
      <c r="N781" s="33">
        <v>779</v>
      </c>
      <c r="O781" s="33">
        <f t="shared" ca="1" si="25"/>
        <v>0.89353687430351658</v>
      </c>
      <c r="P781" s="33">
        <v>148.12034695080777</v>
      </c>
      <c r="Q781" s="31">
        <f t="shared" si="26"/>
        <v>0.93553766270881866</v>
      </c>
      <c r="Y781" s="12">
        <v>148.12034695080777</v>
      </c>
    </row>
    <row r="782" spans="14:25" x14ac:dyDescent="0.25">
      <c r="N782" s="33">
        <v>780</v>
      </c>
      <c r="O782" s="33">
        <f t="shared" ca="1" si="25"/>
        <v>0.54898919480913766</v>
      </c>
      <c r="P782" s="33">
        <v>131.16253860819018</v>
      </c>
      <c r="Q782" s="31">
        <f t="shared" si="26"/>
        <v>0.58392695430058117</v>
      </c>
      <c r="Y782" s="12">
        <v>131.16253860819018</v>
      </c>
    </row>
    <row r="783" spans="14:25" x14ac:dyDescent="0.25">
      <c r="N783" s="33">
        <v>781</v>
      </c>
      <c r="O783" s="33">
        <f t="shared" ca="1" si="25"/>
        <v>0.317434205190678</v>
      </c>
      <c r="P783" s="33">
        <v>110.88448665625749</v>
      </c>
      <c r="Q783" s="31">
        <f t="shared" si="26"/>
        <v>0.11113710274053375</v>
      </c>
      <c r="Y783" s="12">
        <v>110.88448665625749</v>
      </c>
    </row>
    <row r="784" spans="14:25" x14ac:dyDescent="0.25">
      <c r="N784" s="33">
        <v>782</v>
      </c>
      <c r="O784" s="33">
        <f t="shared" ca="1" si="25"/>
        <v>0.51689236711292252</v>
      </c>
      <c r="P784" s="33">
        <v>120.40411417521425</v>
      </c>
      <c r="Q784" s="31">
        <f t="shared" si="26"/>
        <v>0.28583766102285579</v>
      </c>
      <c r="Y784" s="12">
        <v>120.40411417521425</v>
      </c>
    </row>
    <row r="785" spans="14:25" x14ac:dyDescent="0.25">
      <c r="N785" s="33">
        <v>783</v>
      </c>
      <c r="O785" s="33">
        <f t="shared" ca="1" si="25"/>
        <v>0.49343384659056411</v>
      </c>
      <c r="P785" s="33">
        <v>123.87385121055242</v>
      </c>
      <c r="Q785" s="31">
        <f t="shared" si="26"/>
        <v>0.3747918703303732</v>
      </c>
      <c r="Y785" s="12">
        <v>123.87385121055242</v>
      </c>
    </row>
    <row r="786" spans="14:25" x14ac:dyDescent="0.25">
      <c r="N786" s="33">
        <v>784</v>
      </c>
      <c r="O786" s="33">
        <f t="shared" ca="1" si="25"/>
        <v>0.89472673486600252</v>
      </c>
      <c r="P786" s="33">
        <v>114.41055434527756</v>
      </c>
      <c r="Q786" s="31">
        <f t="shared" si="26"/>
        <v>0.16317333590905925</v>
      </c>
      <c r="Y786" s="12">
        <v>114.41055434527756</v>
      </c>
    </row>
    <row r="787" spans="14:25" x14ac:dyDescent="0.25">
      <c r="N787" s="33">
        <v>785</v>
      </c>
      <c r="O787" s="33">
        <f t="shared" ca="1" si="25"/>
        <v>0.18587968271501409</v>
      </c>
      <c r="P787" s="33">
        <v>121.27427587193641</v>
      </c>
      <c r="Q787" s="31">
        <f t="shared" si="26"/>
        <v>0.30706677161331108</v>
      </c>
      <c r="Y787" s="12">
        <v>121.27427587193641</v>
      </c>
    </row>
    <row r="788" spans="14:25" x14ac:dyDescent="0.25">
      <c r="N788" s="33">
        <v>786</v>
      </c>
      <c r="O788" s="33">
        <f t="shared" ca="1" si="25"/>
        <v>0.8864028702005039</v>
      </c>
      <c r="P788" s="33">
        <v>168.45280067785109</v>
      </c>
      <c r="Q788" s="31">
        <f t="shared" si="26"/>
        <v>0.99932669050881351</v>
      </c>
      <c r="Y788" s="12">
        <v>168.45280067785109</v>
      </c>
    </row>
    <row r="789" spans="14:25" x14ac:dyDescent="0.25">
      <c r="N789" s="33">
        <v>787</v>
      </c>
      <c r="O789" s="33">
        <f t="shared" ca="1" si="25"/>
        <v>0.75058713826451129</v>
      </c>
      <c r="P789" s="33">
        <v>125.30396410070719</v>
      </c>
      <c r="Q789" s="31">
        <f t="shared" si="26"/>
        <v>0.41432892537547872</v>
      </c>
      <c r="Y789" s="12">
        <v>125.30396410070719</v>
      </c>
    </row>
    <row r="790" spans="14:25" x14ac:dyDescent="0.25">
      <c r="N790" s="33">
        <v>788</v>
      </c>
      <c r="O790" s="33">
        <f t="shared" ca="1" si="25"/>
        <v>0.76550513577181867</v>
      </c>
      <c r="P790" s="33">
        <v>119.09689730344621</v>
      </c>
      <c r="Q790" s="31">
        <f t="shared" si="26"/>
        <v>0.25548019022641411</v>
      </c>
      <c r="Y790" s="12">
        <v>119.09689730344621</v>
      </c>
    </row>
    <row r="791" spans="14:25" x14ac:dyDescent="0.25">
      <c r="N791" s="33">
        <v>789</v>
      </c>
      <c r="O791" s="33">
        <f t="shared" ca="1" si="25"/>
        <v>0.76654660169977196</v>
      </c>
      <c r="P791" s="33">
        <v>136.62022574392853</v>
      </c>
      <c r="Q791" s="31">
        <f t="shared" si="26"/>
        <v>0.73292892193114711</v>
      </c>
      <c r="Y791" s="12">
        <v>136.62022574392853</v>
      </c>
    </row>
    <row r="792" spans="14:25" x14ac:dyDescent="0.25">
      <c r="N792" s="33">
        <v>790</v>
      </c>
      <c r="O792" s="33">
        <f t="shared" ca="1" si="25"/>
        <v>0.35050769688554029</v>
      </c>
      <c r="P792" s="33">
        <v>123.54197769620521</v>
      </c>
      <c r="Q792" s="31">
        <f t="shared" si="26"/>
        <v>0.36582364524966982</v>
      </c>
      <c r="Y792" s="12">
        <v>123.54197769620521</v>
      </c>
    </row>
    <row r="793" spans="14:25" x14ac:dyDescent="0.25">
      <c r="N793" s="33">
        <v>791</v>
      </c>
      <c r="O793" s="33">
        <f t="shared" ca="1" si="25"/>
        <v>0.64605746223287597</v>
      </c>
      <c r="P793" s="33">
        <v>103.32608359254232</v>
      </c>
      <c r="Q793" s="31">
        <f t="shared" si="26"/>
        <v>4.2814296586555299E-2</v>
      </c>
      <c r="Y793" s="12">
        <v>103.32608359254232</v>
      </c>
    </row>
    <row r="794" spans="14:25" x14ac:dyDescent="0.25">
      <c r="N794" s="33">
        <v>792</v>
      </c>
      <c r="O794" s="33">
        <f t="shared" ca="1" si="25"/>
        <v>0.15858081775552912</v>
      </c>
      <c r="P794" s="33">
        <v>100.65710203058291</v>
      </c>
      <c r="Q794" s="31">
        <f t="shared" si="26"/>
        <v>2.9347177432286823E-2</v>
      </c>
      <c r="Y794" s="12">
        <v>100.65710203058291</v>
      </c>
    </row>
    <row r="795" spans="14:25" x14ac:dyDescent="0.25">
      <c r="N795" s="33">
        <v>793</v>
      </c>
      <c r="O795" s="33">
        <f t="shared" ca="1" si="25"/>
        <v>0.43531227480588131</v>
      </c>
      <c r="P795" s="33">
        <v>122.79211777879662</v>
      </c>
      <c r="Q795" s="31">
        <f t="shared" si="26"/>
        <v>0.3458863485539766</v>
      </c>
      <c r="Y795" s="12">
        <v>122.79211777879662</v>
      </c>
    </row>
    <row r="796" spans="14:25" x14ac:dyDescent="0.25">
      <c r="N796" s="33">
        <v>794</v>
      </c>
      <c r="O796" s="33">
        <f t="shared" ca="1" si="25"/>
        <v>0.1224793116026035</v>
      </c>
      <c r="P796" s="33">
        <v>131.01080442002791</v>
      </c>
      <c r="Q796" s="31">
        <f t="shared" si="26"/>
        <v>0.57953550719621816</v>
      </c>
      <c r="Y796" s="12">
        <v>131.01080442002791</v>
      </c>
    </row>
    <row r="797" spans="14:25" x14ac:dyDescent="0.25">
      <c r="N797" s="33">
        <v>795</v>
      </c>
      <c r="O797" s="33">
        <f t="shared" ca="1" si="25"/>
        <v>0.58486099611032139</v>
      </c>
      <c r="P797" s="33">
        <v>108.39931187559684</v>
      </c>
      <c r="Q797" s="31">
        <f t="shared" si="26"/>
        <v>8.2803617032528337E-2</v>
      </c>
      <c r="Y797" s="12">
        <v>108.39931187559684</v>
      </c>
    </row>
    <row r="798" spans="14:25" x14ac:dyDescent="0.25">
      <c r="N798" s="33">
        <v>796</v>
      </c>
      <c r="O798" s="33">
        <f t="shared" ca="1" si="25"/>
        <v>0.15402893408166896</v>
      </c>
      <c r="P798" s="33">
        <v>112.19910524955417</v>
      </c>
      <c r="Q798" s="31">
        <f t="shared" si="26"/>
        <v>0.1288417055349369</v>
      </c>
      <c r="Y798" s="12">
        <v>112.19910524955417</v>
      </c>
    </row>
    <row r="799" spans="14:25" x14ac:dyDescent="0.25">
      <c r="N799" s="33">
        <v>797</v>
      </c>
      <c r="O799" s="33">
        <f t="shared" ca="1" si="25"/>
        <v>0.18216465577245322</v>
      </c>
      <c r="P799" s="33">
        <v>135.97799907164932</v>
      </c>
      <c r="Q799" s="31">
        <f t="shared" si="26"/>
        <v>0.7166592766745058</v>
      </c>
      <c r="Y799" s="12">
        <v>135.97799907164932</v>
      </c>
    </row>
    <row r="800" spans="14:25" x14ac:dyDescent="0.25">
      <c r="N800" s="33">
        <v>798</v>
      </c>
      <c r="O800" s="33">
        <f t="shared" ca="1" si="25"/>
        <v>0.5775550856610604</v>
      </c>
      <c r="P800" s="33">
        <v>134.06700080772868</v>
      </c>
      <c r="Q800" s="31">
        <f t="shared" si="26"/>
        <v>0.66593914616485073</v>
      </c>
      <c r="Y800" s="12">
        <v>134.06700080772868</v>
      </c>
    </row>
    <row r="801" spans="14:25" x14ac:dyDescent="0.25">
      <c r="N801" s="33">
        <v>799</v>
      </c>
      <c r="O801" s="33">
        <f t="shared" ca="1" si="25"/>
        <v>6.7486759420591347E-2</v>
      </c>
      <c r="P801" s="33">
        <v>92.646035033999752</v>
      </c>
      <c r="Q801" s="31">
        <f t="shared" si="26"/>
        <v>8.3813973958329936E-3</v>
      </c>
      <c r="Y801" s="12">
        <v>92.646035033999752</v>
      </c>
    </row>
    <row r="802" spans="14:25" x14ac:dyDescent="0.25">
      <c r="N802" s="33">
        <v>800</v>
      </c>
      <c r="O802" s="33">
        <f t="shared" ca="1" si="25"/>
        <v>0.21964685668574202</v>
      </c>
      <c r="P802" s="33">
        <v>123.64314783156762</v>
      </c>
      <c r="Q802" s="31">
        <f t="shared" si="26"/>
        <v>0.36854854811471971</v>
      </c>
      <c r="Y802" s="12">
        <v>123.64314783156762</v>
      </c>
    </row>
    <row r="803" spans="14:25" x14ac:dyDescent="0.25">
      <c r="N803" s="33">
        <v>801</v>
      </c>
      <c r="O803" s="33">
        <f t="shared" ca="1" si="25"/>
        <v>0.856667126397892</v>
      </c>
      <c r="P803" s="33">
        <v>108.34706856455574</v>
      </c>
      <c r="Q803" s="31">
        <f t="shared" si="26"/>
        <v>8.2275938774240609E-2</v>
      </c>
      <c r="Y803" s="12">
        <v>108.34706856455574</v>
      </c>
    </row>
    <row r="804" spans="14:25" x14ac:dyDescent="0.25">
      <c r="N804" s="33">
        <v>802</v>
      </c>
      <c r="O804" s="33">
        <f t="shared" ca="1" si="25"/>
        <v>0.53165509302437208</v>
      </c>
      <c r="P804" s="33">
        <v>140.59513353808984</v>
      </c>
      <c r="Q804" s="31">
        <f t="shared" si="26"/>
        <v>0.82292383928947666</v>
      </c>
      <c r="Y804" s="12">
        <v>140.59513353808984</v>
      </c>
    </row>
    <row r="805" spans="14:25" x14ac:dyDescent="0.25">
      <c r="N805" s="33">
        <v>803</v>
      </c>
      <c r="O805" s="33">
        <f t="shared" ca="1" si="25"/>
        <v>0.78661181538512659</v>
      </c>
      <c r="P805" s="33">
        <v>135.36811142271171</v>
      </c>
      <c r="Q805" s="31">
        <f t="shared" si="26"/>
        <v>0.70082757514701188</v>
      </c>
      <c r="Y805" s="12">
        <v>135.36811142271171</v>
      </c>
    </row>
    <row r="806" spans="14:25" x14ac:dyDescent="0.25">
      <c r="N806" s="33">
        <v>804</v>
      </c>
      <c r="O806" s="33">
        <f t="shared" ca="1" si="25"/>
        <v>0.64568680478041485</v>
      </c>
      <c r="P806" s="33">
        <v>122.85996290195853</v>
      </c>
      <c r="Q806" s="31">
        <f t="shared" si="26"/>
        <v>0.34767076607067354</v>
      </c>
      <c r="Y806" s="12">
        <v>122.85996290195853</v>
      </c>
    </row>
    <row r="807" spans="14:25" x14ac:dyDescent="0.25">
      <c r="N807" s="33">
        <v>805</v>
      </c>
      <c r="O807" s="33">
        <f t="shared" ca="1" si="25"/>
        <v>0.80078155056659261</v>
      </c>
      <c r="P807" s="33">
        <v>102.78839837751011</v>
      </c>
      <c r="Q807" s="31">
        <f t="shared" si="26"/>
        <v>3.9743792534385869E-2</v>
      </c>
      <c r="Y807" s="12">
        <v>102.78839837751011</v>
      </c>
    </row>
    <row r="808" spans="14:25" x14ac:dyDescent="0.25">
      <c r="N808" s="33">
        <v>806</v>
      </c>
      <c r="O808" s="33">
        <f t="shared" ca="1" si="25"/>
        <v>0.35698584923459009</v>
      </c>
      <c r="P808" s="33">
        <v>132.95507461741371</v>
      </c>
      <c r="Q808" s="31">
        <f t="shared" si="26"/>
        <v>0.63510051138581836</v>
      </c>
      <c r="Y808" s="12">
        <v>132.95507461741371</v>
      </c>
    </row>
    <row r="809" spans="14:25" x14ac:dyDescent="0.25">
      <c r="N809" s="33">
        <v>807</v>
      </c>
      <c r="O809" s="33">
        <f t="shared" ca="1" si="25"/>
        <v>0.48045291110796384</v>
      </c>
      <c r="P809" s="33">
        <v>120.68510306834919</v>
      </c>
      <c r="Q809" s="31">
        <f t="shared" si="26"/>
        <v>0.29260652184470221</v>
      </c>
      <c r="Y809" s="12">
        <v>120.68510306834919</v>
      </c>
    </row>
    <row r="810" spans="14:25" x14ac:dyDescent="0.25">
      <c r="N810" s="33">
        <v>808</v>
      </c>
      <c r="O810" s="33">
        <f t="shared" ca="1" si="25"/>
        <v>0.44289760966566405</v>
      </c>
      <c r="P810" s="33">
        <v>123.91020137093611</v>
      </c>
      <c r="Q810" s="31">
        <f t="shared" si="26"/>
        <v>0.37577926609409712</v>
      </c>
      <c r="Y810" s="12">
        <v>123.91020137093611</v>
      </c>
    </row>
    <row r="811" spans="14:25" x14ac:dyDescent="0.25">
      <c r="N811" s="33">
        <v>809</v>
      </c>
      <c r="O811" s="33">
        <f t="shared" ca="1" si="25"/>
        <v>0.99440185897988942</v>
      </c>
      <c r="P811" s="33">
        <v>135.34493130236342</v>
      </c>
      <c r="Q811" s="31">
        <f t="shared" si="26"/>
        <v>0.70021889267049564</v>
      </c>
      <c r="Y811" s="12">
        <v>135.34493130236342</v>
      </c>
    </row>
    <row r="812" spans="14:25" x14ac:dyDescent="0.25">
      <c r="N812" s="33">
        <v>810</v>
      </c>
      <c r="O812" s="33">
        <f t="shared" ca="1" si="25"/>
        <v>0.43223845325953214</v>
      </c>
      <c r="P812" s="33">
        <v>131.65796110172283</v>
      </c>
      <c r="Q812" s="31">
        <f t="shared" si="26"/>
        <v>0.59821124326665243</v>
      </c>
      <c r="Y812" s="12">
        <v>131.65796110172283</v>
      </c>
    </row>
    <row r="813" spans="14:25" x14ac:dyDescent="0.25">
      <c r="N813" s="33">
        <v>811</v>
      </c>
      <c r="O813" s="33">
        <f t="shared" ca="1" si="25"/>
        <v>0.84487296091715969</v>
      </c>
      <c r="P813" s="33">
        <v>111.08731362674141</v>
      </c>
      <c r="Q813" s="31">
        <f t="shared" si="26"/>
        <v>0.11374147678362903</v>
      </c>
      <c r="Y813" s="12">
        <v>111.08731362674141</v>
      </c>
    </row>
    <row r="814" spans="14:25" x14ac:dyDescent="0.25">
      <c r="N814" s="33">
        <v>812</v>
      </c>
      <c r="O814" s="33">
        <f t="shared" ca="1" si="25"/>
        <v>0.22607820548205504</v>
      </c>
      <c r="P814" s="33">
        <v>144.37494428918143</v>
      </c>
      <c r="Q814" s="31">
        <f t="shared" si="26"/>
        <v>0.88904207263303703</v>
      </c>
      <c r="Y814" s="12">
        <v>144.37494428918143</v>
      </c>
    </row>
    <row r="815" spans="14:25" x14ac:dyDescent="0.25">
      <c r="N815" s="33">
        <v>813</v>
      </c>
      <c r="O815" s="33">
        <f t="shared" ca="1" si="25"/>
        <v>0.55926288330479501</v>
      </c>
      <c r="P815" s="33">
        <v>125.51846250770248</v>
      </c>
      <c r="Q815" s="31">
        <f t="shared" si="26"/>
        <v>0.42036927833723453</v>
      </c>
      <c r="Y815" s="12">
        <v>125.51846250770248</v>
      </c>
    </row>
    <row r="816" spans="14:25" x14ac:dyDescent="0.25">
      <c r="N816" s="33">
        <v>814</v>
      </c>
      <c r="O816" s="33">
        <f t="shared" ca="1" si="25"/>
        <v>0.89879416248663346</v>
      </c>
      <c r="P816" s="33">
        <v>111.34408811344996</v>
      </c>
      <c r="Q816" s="31">
        <f t="shared" si="26"/>
        <v>0.11710443875165577</v>
      </c>
      <c r="Y816" s="12">
        <v>111.34408811344996</v>
      </c>
    </row>
    <row r="817" spans="14:25" x14ac:dyDescent="0.25">
      <c r="N817" s="33">
        <v>815</v>
      </c>
      <c r="O817" s="33">
        <f t="shared" ca="1" si="25"/>
        <v>0.89607908673228442</v>
      </c>
      <c r="P817" s="33">
        <v>134.87318989419549</v>
      </c>
      <c r="Q817" s="31">
        <f t="shared" si="26"/>
        <v>0.68772599382889243</v>
      </c>
      <c r="Y817" s="12">
        <v>134.87318989419549</v>
      </c>
    </row>
    <row r="818" spans="14:25" x14ac:dyDescent="0.25">
      <c r="N818" s="33">
        <v>816</v>
      </c>
      <c r="O818" s="33">
        <f t="shared" ca="1" si="25"/>
        <v>0.55106755489724946</v>
      </c>
      <c r="P818" s="33">
        <v>129.01038451990141</v>
      </c>
      <c r="Q818" s="31">
        <f t="shared" si="26"/>
        <v>0.52121583919108216</v>
      </c>
      <c r="Y818" s="12">
        <v>129.01038451990141</v>
      </c>
    </row>
    <row r="819" spans="14:25" x14ac:dyDescent="0.25">
      <c r="N819" s="33">
        <v>817</v>
      </c>
      <c r="O819" s="33">
        <f t="shared" ca="1" si="25"/>
        <v>0.56341981748024128</v>
      </c>
      <c r="P819" s="33">
        <v>113.52406700112491</v>
      </c>
      <c r="Q819" s="31">
        <f t="shared" si="26"/>
        <v>0.14871040367012184</v>
      </c>
      <c r="Y819" s="12">
        <v>113.52406700112491</v>
      </c>
    </row>
    <row r="820" spans="14:25" x14ac:dyDescent="0.25">
      <c r="N820" s="33">
        <v>818</v>
      </c>
      <c r="O820" s="33">
        <f t="shared" ca="1" si="25"/>
        <v>0.99318365014297416</v>
      </c>
      <c r="P820" s="33">
        <v>145.57565498581579</v>
      </c>
      <c r="Q820" s="31">
        <f t="shared" si="26"/>
        <v>0.90593427453317099</v>
      </c>
      <c r="Y820" s="12">
        <v>145.57565498581579</v>
      </c>
    </row>
    <row r="821" spans="14:25" x14ac:dyDescent="0.25">
      <c r="N821" s="33">
        <v>819</v>
      </c>
      <c r="O821" s="33">
        <f t="shared" ca="1" si="25"/>
        <v>0.52858860676821318</v>
      </c>
      <c r="P821" s="33">
        <v>111.79282454094231</v>
      </c>
      <c r="Q821" s="31">
        <f t="shared" si="26"/>
        <v>0.12316023676971541</v>
      </c>
      <c r="Y821" s="12">
        <v>111.79282454094231</v>
      </c>
    </row>
    <row r="822" spans="14:25" x14ac:dyDescent="0.25">
      <c r="N822" s="33">
        <v>820</v>
      </c>
      <c r="O822" s="33">
        <f t="shared" ca="1" si="25"/>
        <v>0.62531249896049268</v>
      </c>
      <c r="P822" s="33">
        <v>118.5787662335201</v>
      </c>
      <c r="Q822" s="31">
        <f t="shared" si="26"/>
        <v>0.24398217510879083</v>
      </c>
      <c r="Y822" s="12">
        <v>118.5787662335201</v>
      </c>
    </row>
    <row r="823" spans="14:25" x14ac:dyDescent="0.25">
      <c r="N823" s="33">
        <v>821</v>
      </c>
      <c r="O823" s="33">
        <f t="shared" ca="1" si="25"/>
        <v>0.39855534423201444</v>
      </c>
      <c r="P823" s="33">
        <v>135.82293294804404</v>
      </c>
      <c r="Q823" s="31">
        <f t="shared" si="26"/>
        <v>0.71266814925258037</v>
      </c>
      <c r="Y823" s="12">
        <v>135.82293294804404</v>
      </c>
    </row>
    <row r="824" spans="14:25" x14ac:dyDescent="0.25">
      <c r="N824" s="33">
        <v>822</v>
      </c>
      <c r="O824" s="33">
        <f t="shared" ca="1" si="25"/>
        <v>0.96460261619640419</v>
      </c>
      <c r="P824" s="33">
        <v>142.40174320928071</v>
      </c>
      <c r="Q824" s="31">
        <f t="shared" si="26"/>
        <v>0.85699331658579403</v>
      </c>
      <c r="Y824" s="12">
        <v>142.40174320928071</v>
      </c>
    </row>
    <row r="825" spans="14:25" x14ac:dyDescent="0.25">
      <c r="N825" s="33">
        <v>823</v>
      </c>
      <c r="O825" s="33">
        <f t="shared" ca="1" si="25"/>
        <v>0.87863230540039028</v>
      </c>
      <c r="P825" s="33">
        <v>114.53823907270585</v>
      </c>
      <c r="Q825" s="31">
        <f t="shared" si="26"/>
        <v>0.16533483628838544</v>
      </c>
      <c r="Y825" s="12">
        <v>114.53823907270585</v>
      </c>
    </row>
    <row r="826" spans="14:25" x14ac:dyDescent="0.25">
      <c r="N826" s="33">
        <v>824</v>
      </c>
      <c r="O826" s="33">
        <f t="shared" ca="1" si="25"/>
        <v>0.66039344859550897</v>
      </c>
      <c r="P826" s="33">
        <v>123.95083516305012</v>
      </c>
      <c r="Q826" s="31">
        <f t="shared" si="26"/>
        <v>0.37688418849455524</v>
      </c>
      <c r="Y826" s="12">
        <v>123.95083516305012</v>
      </c>
    </row>
    <row r="827" spans="14:25" x14ac:dyDescent="0.25">
      <c r="N827" s="33">
        <v>825</v>
      </c>
      <c r="O827" s="33">
        <f t="shared" ca="1" si="25"/>
        <v>0.34576918100393661</v>
      </c>
      <c r="P827" s="33">
        <v>130.08976612629093</v>
      </c>
      <c r="Q827" s="31">
        <f t="shared" si="26"/>
        <v>0.55275337325556373</v>
      </c>
      <c r="Y827" s="12">
        <v>130.08976612629093</v>
      </c>
    </row>
    <row r="828" spans="14:25" x14ac:dyDescent="0.25">
      <c r="N828" s="33">
        <v>826</v>
      </c>
      <c r="O828" s="33">
        <f t="shared" ca="1" si="25"/>
        <v>0.82073183638343239</v>
      </c>
      <c r="P828" s="33">
        <v>126.49598954282607</v>
      </c>
      <c r="Q828" s="31">
        <f t="shared" si="26"/>
        <v>0.44819362829599335</v>
      </c>
      <c r="Y828" s="12">
        <v>126.49598954282607</v>
      </c>
    </row>
    <row r="829" spans="14:25" x14ac:dyDescent="0.25">
      <c r="N829" s="33">
        <v>827</v>
      </c>
      <c r="O829" s="33">
        <f t="shared" ca="1" si="25"/>
        <v>0.85145354914288229</v>
      </c>
      <c r="P829" s="33">
        <v>123.3566010399895</v>
      </c>
      <c r="Q829" s="31">
        <f t="shared" si="26"/>
        <v>0.36085177781904576</v>
      </c>
      <c r="Y829" s="12">
        <v>123.3566010399895</v>
      </c>
    </row>
    <row r="830" spans="14:25" x14ac:dyDescent="0.25">
      <c r="N830" s="33">
        <v>828</v>
      </c>
      <c r="O830" s="33">
        <f t="shared" ca="1" si="25"/>
        <v>0.46826720747004447</v>
      </c>
      <c r="P830" s="33">
        <v>113.18140981941703</v>
      </c>
      <c r="Q830" s="31">
        <f t="shared" si="26"/>
        <v>0.14337295605068526</v>
      </c>
      <c r="Y830" s="12">
        <v>113.18140981941703</v>
      </c>
    </row>
    <row r="831" spans="14:25" x14ac:dyDescent="0.25">
      <c r="N831" s="33">
        <v>829</v>
      </c>
      <c r="O831" s="33">
        <f t="shared" ca="1" si="25"/>
        <v>0.48743109432331266</v>
      </c>
      <c r="P831" s="33">
        <v>136.26745837153777</v>
      </c>
      <c r="Q831" s="31">
        <f t="shared" si="26"/>
        <v>0.72404492187446368</v>
      </c>
      <c r="Y831" s="12">
        <v>136.26745837153777</v>
      </c>
    </row>
    <row r="832" spans="14:25" x14ac:dyDescent="0.25">
      <c r="N832" s="33">
        <v>830</v>
      </c>
      <c r="O832" s="33">
        <f t="shared" ca="1" si="25"/>
        <v>0.70634622099183386</v>
      </c>
      <c r="P832" s="33">
        <v>140.55249760690091</v>
      </c>
      <c r="Q832" s="31">
        <f t="shared" si="26"/>
        <v>0.82206582804391382</v>
      </c>
      <c r="Y832" s="12">
        <v>140.55249760690091</v>
      </c>
    </row>
    <row r="833" spans="14:25" x14ac:dyDescent="0.25">
      <c r="N833" s="33">
        <v>831</v>
      </c>
      <c r="O833" s="33">
        <f t="shared" ca="1" si="25"/>
        <v>6.2716164088421511E-2</v>
      </c>
      <c r="P833" s="33">
        <v>115.86844405227009</v>
      </c>
      <c r="Q833" s="31">
        <f t="shared" si="26"/>
        <v>0.18903552099061288</v>
      </c>
      <c r="Y833" s="12">
        <v>115.86844405227009</v>
      </c>
    </row>
    <row r="834" spans="14:25" x14ac:dyDescent="0.25">
      <c r="N834" s="33">
        <v>832</v>
      </c>
      <c r="O834" s="33">
        <f t="shared" ca="1" si="25"/>
        <v>0.53415262933163887</v>
      </c>
      <c r="P834" s="33">
        <v>153.30705459608765</v>
      </c>
      <c r="Q834" s="31">
        <f t="shared" si="26"/>
        <v>0.97363043233291879</v>
      </c>
      <c r="Y834" s="12">
        <v>153.30705459608765</v>
      </c>
    </row>
    <row r="835" spans="14:25" x14ac:dyDescent="0.25">
      <c r="N835" s="33">
        <v>833</v>
      </c>
      <c r="O835" s="33">
        <f t="shared" ca="1" si="25"/>
        <v>0.15493630184540641</v>
      </c>
      <c r="P835" s="33">
        <v>137.23447541183634</v>
      </c>
      <c r="Q835" s="31">
        <f t="shared" si="26"/>
        <v>0.74807812247989525</v>
      </c>
      <c r="Y835" s="12">
        <v>137.23447541183634</v>
      </c>
    </row>
    <row r="836" spans="14:25" x14ac:dyDescent="0.25">
      <c r="N836" s="33">
        <v>834</v>
      </c>
      <c r="O836" s="33">
        <f t="shared" ref="O836:O899" ca="1" si="27">RAND()</f>
        <v>5.5631166148050193E-3</v>
      </c>
      <c r="P836" s="33">
        <v>104.0837858406438</v>
      </c>
      <c r="Q836" s="31">
        <f t="shared" ref="Q836:Q899" si="28">_xlfn.NORM.S.DIST(($L$5+$L$6*ASINH((P836-$L$3)/$L$4)),TRUE)</f>
        <v>4.7479407606187018E-2</v>
      </c>
      <c r="Y836" s="12">
        <v>104.0837858406438</v>
      </c>
    </row>
    <row r="837" spans="14:25" x14ac:dyDescent="0.25">
      <c r="N837" s="33">
        <v>835</v>
      </c>
      <c r="O837" s="33">
        <f t="shared" ca="1" si="27"/>
        <v>0.45646130763527681</v>
      </c>
      <c r="P837" s="33">
        <v>126.13746880919736</v>
      </c>
      <c r="Q837" s="31">
        <f t="shared" si="28"/>
        <v>0.43793642281096706</v>
      </c>
      <c r="Y837" s="12">
        <v>126.13746880919736</v>
      </c>
    </row>
    <row r="838" spans="14:25" x14ac:dyDescent="0.25">
      <c r="N838" s="33">
        <v>836</v>
      </c>
      <c r="O838" s="33">
        <f t="shared" ca="1" si="27"/>
        <v>0.85650112332001727</v>
      </c>
      <c r="P838" s="33">
        <v>154.57285716631588</v>
      </c>
      <c r="Q838" s="31">
        <f t="shared" si="28"/>
        <v>0.97935092720003525</v>
      </c>
      <c r="Y838" s="12">
        <v>154.57285716631588</v>
      </c>
    </row>
    <row r="839" spans="14:25" x14ac:dyDescent="0.25">
      <c r="N839" s="33">
        <v>837</v>
      </c>
      <c r="O839" s="33">
        <f t="shared" ca="1" si="27"/>
        <v>0.2641455372773126</v>
      </c>
      <c r="P839" s="33">
        <v>118.7120096413357</v>
      </c>
      <c r="Q839" s="31">
        <f t="shared" si="28"/>
        <v>0.24690933526721054</v>
      </c>
      <c r="Y839" s="12">
        <v>118.7120096413357</v>
      </c>
    </row>
    <row r="840" spans="14:25" x14ac:dyDescent="0.25">
      <c r="N840" s="33">
        <v>838</v>
      </c>
      <c r="O840" s="33">
        <f t="shared" ca="1" si="27"/>
        <v>0.15529784038557604</v>
      </c>
      <c r="P840" s="33">
        <v>140.55053608741082</v>
      </c>
      <c r="Q840" s="31">
        <f t="shared" si="28"/>
        <v>0.82202629504995806</v>
      </c>
      <c r="Y840" s="12">
        <v>140.55053608741082</v>
      </c>
    </row>
    <row r="841" spans="14:25" x14ac:dyDescent="0.25">
      <c r="N841" s="33">
        <v>839</v>
      </c>
      <c r="O841" s="33">
        <f t="shared" ca="1" si="27"/>
        <v>0.22917334664753386</v>
      </c>
      <c r="P841" s="33">
        <v>141.43161461778155</v>
      </c>
      <c r="Q841" s="31">
        <f t="shared" si="28"/>
        <v>0.83925684374027443</v>
      </c>
      <c r="Y841" s="12">
        <v>141.43161461778155</v>
      </c>
    </row>
    <row r="842" spans="14:25" x14ac:dyDescent="0.25">
      <c r="N842" s="33">
        <v>840</v>
      </c>
      <c r="O842" s="33">
        <f t="shared" ca="1" si="27"/>
        <v>0.28565529039589443</v>
      </c>
      <c r="P842" s="33">
        <v>110.98601675063091</v>
      </c>
      <c r="Q842" s="31">
        <f t="shared" si="28"/>
        <v>0.11243507183041096</v>
      </c>
      <c r="Y842" s="12">
        <v>110.98601675063091</v>
      </c>
    </row>
    <row r="843" spans="14:25" x14ac:dyDescent="0.25">
      <c r="N843" s="33">
        <v>841</v>
      </c>
      <c r="O843" s="33">
        <f t="shared" ca="1" si="27"/>
        <v>0.58052861143144552</v>
      </c>
      <c r="P843" s="33">
        <v>143.62042584625038</v>
      </c>
      <c r="Q843" s="31">
        <f t="shared" si="28"/>
        <v>0.87742312621918039</v>
      </c>
      <c r="Y843" s="12">
        <v>143.62042584625038</v>
      </c>
    </row>
    <row r="844" spans="14:25" x14ac:dyDescent="0.25">
      <c r="N844" s="33">
        <v>842</v>
      </c>
      <c r="O844" s="33">
        <f t="shared" ca="1" si="27"/>
        <v>0.24610423746567112</v>
      </c>
      <c r="P844" s="33">
        <v>113.99382194666975</v>
      </c>
      <c r="Q844" s="31">
        <f t="shared" si="28"/>
        <v>0.15625627409385423</v>
      </c>
      <c r="Y844" s="12">
        <v>113.99382194666975</v>
      </c>
    </row>
    <row r="845" spans="14:25" x14ac:dyDescent="0.25">
      <c r="N845" s="33">
        <v>843</v>
      </c>
      <c r="O845" s="33">
        <f t="shared" ca="1" si="27"/>
        <v>0.6892339593981901</v>
      </c>
      <c r="P845" s="33">
        <v>140.92227184100247</v>
      </c>
      <c r="Q845" s="31">
        <f t="shared" si="28"/>
        <v>0.82942521153432103</v>
      </c>
      <c r="Y845" s="12">
        <v>140.92227184100247</v>
      </c>
    </row>
    <row r="846" spans="14:25" x14ac:dyDescent="0.25">
      <c r="N846" s="33">
        <v>844</v>
      </c>
      <c r="O846" s="33">
        <f t="shared" ca="1" si="27"/>
        <v>0.98685624720741594</v>
      </c>
      <c r="P846" s="33">
        <v>105.95185016130804</v>
      </c>
      <c r="Q846" s="31">
        <f t="shared" si="28"/>
        <v>6.0823393038925651E-2</v>
      </c>
      <c r="Y846" s="12">
        <v>105.95185016130804</v>
      </c>
    </row>
    <row r="847" spans="14:25" x14ac:dyDescent="0.25">
      <c r="N847" s="33">
        <v>845</v>
      </c>
      <c r="O847" s="33">
        <f t="shared" ca="1" si="27"/>
        <v>0.63947657368970423</v>
      </c>
      <c r="P847" s="33">
        <v>88.595143080617618</v>
      </c>
      <c r="Q847" s="31">
        <f t="shared" si="28"/>
        <v>4.1713462413926249E-3</v>
      </c>
      <c r="Y847" s="12">
        <v>88.595143080617618</v>
      </c>
    </row>
    <row r="848" spans="14:25" x14ac:dyDescent="0.25">
      <c r="N848" s="33">
        <v>846</v>
      </c>
      <c r="O848" s="33">
        <f t="shared" ca="1" si="27"/>
        <v>0.9046931960948319</v>
      </c>
      <c r="P848" s="33">
        <v>134.8609872120096</v>
      </c>
      <c r="Q848" s="31">
        <f t="shared" si="28"/>
        <v>0.68740022989281047</v>
      </c>
      <c r="Y848" s="12">
        <v>134.8609872120096</v>
      </c>
    </row>
    <row r="849" spans="14:25" x14ac:dyDescent="0.25">
      <c r="N849" s="33">
        <v>847</v>
      </c>
      <c r="O849" s="33">
        <f t="shared" ca="1" si="27"/>
        <v>0.18743629335900602</v>
      </c>
      <c r="P849" s="33">
        <v>124.19440792635952</v>
      </c>
      <c r="Q849" s="31">
        <f t="shared" si="28"/>
        <v>0.38353289201398283</v>
      </c>
      <c r="Y849" s="12">
        <v>124.19440792635952</v>
      </c>
    </row>
    <row r="850" spans="14:25" x14ac:dyDescent="0.25">
      <c r="N850" s="33">
        <v>848</v>
      </c>
      <c r="O850" s="33">
        <f t="shared" ca="1" si="27"/>
        <v>0.94453824207928594</v>
      </c>
      <c r="P850" s="33">
        <v>121.95913018279016</v>
      </c>
      <c r="Q850" s="31">
        <f t="shared" si="28"/>
        <v>0.32431314753367763</v>
      </c>
      <c r="Y850" s="12">
        <v>121.95913018279016</v>
      </c>
    </row>
    <row r="851" spans="14:25" x14ac:dyDescent="0.25">
      <c r="N851" s="33">
        <v>849</v>
      </c>
      <c r="O851" s="33">
        <f t="shared" ca="1" si="27"/>
        <v>0.63962480357813201</v>
      </c>
      <c r="P851" s="33">
        <v>126.18327821040405</v>
      </c>
      <c r="Q851" s="31">
        <f t="shared" si="28"/>
        <v>0.43924387011511395</v>
      </c>
      <c r="Y851" s="12">
        <v>126.18327821040405</v>
      </c>
    </row>
    <row r="852" spans="14:25" x14ac:dyDescent="0.25">
      <c r="N852" s="33">
        <v>850</v>
      </c>
      <c r="O852" s="33">
        <f t="shared" ca="1" si="27"/>
        <v>0.15315592637304032</v>
      </c>
      <c r="P852" s="33">
        <v>146.90600543643765</v>
      </c>
      <c r="Q852" s="31">
        <f t="shared" si="28"/>
        <v>0.9224266393525965</v>
      </c>
      <c r="Y852" s="12">
        <v>146.90600543643765</v>
      </c>
    </row>
    <row r="853" spans="14:25" x14ac:dyDescent="0.25">
      <c r="N853" s="33">
        <v>851</v>
      </c>
      <c r="O853" s="33">
        <f t="shared" ca="1" si="27"/>
        <v>0.62316040158442387</v>
      </c>
      <c r="P853" s="33">
        <v>109.19435751312081</v>
      </c>
      <c r="Q853" s="31">
        <f t="shared" si="28"/>
        <v>9.1169258379802276E-2</v>
      </c>
      <c r="Y853" s="12">
        <v>109.19435751312081</v>
      </c>
    </row>
    <row r="854" spans="14:25" x14ac:dyDescent="0.25">
      <c r="N854" s="33">
        <v>852</v>
      </c>
      <c r="O854" s="33">
        <f t="shared" ca="1" si="27"/>
        <v>0.46113497540120063</v>
      </c>
      <c r="P854" s="33">
        <v>102.43604641932514</v>
      </c>
      <c r="Q854" s="31">
        <f t="shared" si="28"/>
        <v>3.7834716467749559E-2</v>
      </c>
      <c r="Y854" s="12">
        <v>102.43604641932514</v>
      </c>
    </row>
    <row r="855" spans="14:25" x14ac:dyDescent="0.25">
      <c r="N855" s="33">
        <v>853</v>
      </c>
      <c r="O855" s="33">
        <f t="shared" ca="1" si="27"/>
        <v>0.88947865677393589</v>
      </c>
      <c r="P855" s="33">
        <v>127.25955230472213</v>
      </c>
      <c r="Q855" s="31">
        <f t="shared" si="28"/>
        <v>0.47020522317667257</v>
      </c>
      <c r="Y855" s="12">
        <v>127.25955230472213</v>
      </c>
    </row>
    <row r="856" spans="14:25" x14ac:dyDescent="0.25">
      <c r="N856" s="33">
        <v>854</v>
      </c>
      <c r="O856" s="33">
        <f t="shared" ca="1" si="27"/>
        <v>0.6054231542948042</v>
      </c>
      <c r="P856" s="33">
        <v>124.52507072259866</v>
      </c>
      <c r="Q856" s="31">
        <f t="shared" si="28"/>
        <v>0.39262626713284199</v>
      </c>
      <c r="Y856" s="12">
        <v>124.52507072259866</v>
      </c>
    </row>
    <row r="857" spans="14:25" x14ac:dyDescent="0.25">
      <c r="N857" s="33">
        <v>855</v>
      </c>
      <c r="O857" s="33">
        <f t="shared" ca="1" si="27"/>
        <v>0.98470457410492251</v>
      </c>
      <c r="P857" s="33">
        <v>120.45807495895428</v>
      </c>
      <c r="Q857" s="31">
        <f t="shared" si="28"/>
        <v>0.28713103683196595</v>
      </c>
      <c r="Y857" s="12">
        <v>120.45807495895428</v>
      </c>
    </row>
    <row r="858" spans="14:25" x14ac:dyDescent="0.25">
      <c r="N858" s="33">
        <v>856</v>
      </c>
      <c r="O858" s="33">
        <f t="shared" ca="1" si="27"/>
        <v>0.12214004184564975</v>
      </c>
      <c r="P858" s="33">
        <v>123.75103518522221</v>
      </c>
      <c r="Q858" s="31">
        <f t="shared" si="28"/>
        <v>0.37146314038199968</v>
      </c>
      <c r="Y858" s="12">
        <v>123.75103518522221</v>
      </c>
    </row>
    <row r="859" spans="14:25" x14ac:dyDescent="0.25">
      <c r="N859" s="33">
        <v>857</v>
      </c>
      <c r="O859" s="33">
        <f t="shared" ca="1" si="27"/>
        <v>0.95472278316756543</v>
      </c>
      <c r="P859" s="33">
        <v>135.72726187670631</v>
      </c>
      <c r="Q859" s="31">
        <f t="shared" si="28"/>
        <v>0.71019396404884827</v>
      </c>
      <c r="Y859" s="12">
        <v>135.72726187670631</v>
      </c>
    </row>
    <row r="860" spans="14:25" x14ac:dyDescent="0.25">
      <c r="N860" s="33">
        <v>858</v>
      </c>
      <c r="O860" s="33">
        <f t="shared" ca="1" si="27"/>
        <v>6.1506507440578728E-2</v>
      </c>
      <c r="P860" s="33">
        <v>123.83598963122643</v>
      </c>
      <c r="Q860" s="31">
        <f t="shared" si="28"/>
        <v>0.37376447496111198</v>
      </c>
      <c r="Y860" s="12">
        <v>123.83598963122643</v>
      </c>
    </row>
    <row r="861" spans="14:25" x14ac:dyDescent="0.25">
      <c r="N861" s="33">
        <v>859</v>
      </c>
      <c r="O861" s="33">
        <f t="shared" ca="1" si="27"/>
        <v>0.25288080717718298</v>
      </c>
      <c r="P861" s="33">
        <v>138.11577029338551</v>
      </c>
      <c r="Q861" s="31">
        <f t="shared" si="28"/>
        <v>0.76906384331281707</v>
      </c>
      <c r="Y861" s="12">
        <v>138.11577029338551</v>
      </c>
    </row>
    <row r="862" spans="14:25" x14ac:dyDescent="0.25">
      <c r="N862" s="33">
        <v>860</v>
      </c>
      <c r="O862" s="33">
        <f t="shared" ca="1" si="27"/>
        <v>0.12747168150579224</v>
      </c>
      <c r="P862" s="33">
        <v>113.78767982241648</v>
      </c>
      <c r="Q862" s="31">
        <f t="shared" si="28"/>
        <v>0.15291224470044776</v>
      </c>
      <c r="Y862" s="12">
        <v>113.78767982241648</v>
      </c>
    </row>
    <row r="863" spans="14:25" x14ac:dyDescent="0.25">
      <c r="N863" s="33">
        <v>861</v>
      </c>
      <c r="O863" s="33">
        <f t="shared" ca="1" si="27"/>
        <v>0.92360236251043815</v>
      </c>
      <c r="P863" s="33">
        <v>114.94000712258875</v>
      </c>
      <c r="Q863" s="31">
        <f t="shared" si="28"/>
        <v>0.1722655589399793</v>
      </c>
      <c r="Y863" s="12">
        <v>114.94000712258875</v>
      </c>
    </row>
    <row r="864" spans="14:25" x14ac:dyDescent="0.25">
      <c r="N864" s="33">
        <v>862</v>
      </c>
      <c r="O864" s="33">
        <f t="shared" ca="1" si="27"/>
        <v>0.2862217577333136</v>
      </c>
      <c r="P864" s="33">
        <v>111.96051391472955</v>
      </c>
      <c r="Q864" s="31">
        <f t="shared" si="28"/>
        <v>0.1254821906778856</v>
      </c>
      <c r="Y864" s="12">
        <v>111.96051391472955</v>
      </c>
    </row>
    <row r="865" spans="14:25" x14ac:dyDescent="0.25">
      <c r="N865" s="33">
        <v>863</v>
      </c>
      <c r="O865" s="33">
        <f t="shared" ca="1" si="27"/>
        <v>4.1841772421983059E-2</v>
      </c>
      <c r="P865" s="33">
        <v>118.90867587310254</v>
      </c>
      <c r="Q865" s="31">
        <f t="shared" si="28"/>
        <v>0.25126744815888491</v>
      </c>
      <c r="Y865" s="12">
        <v>118.90867587310254</v>
      </c>
    </row>
    <row r="866" spans="14:25" x14ac:dyDescent="0.25">
      <c r="N866" s="33">
        <v>864</v>
      </c>
      <c r="O866" s="33">
        <f t="shared" ca="1" si="27"/>
        <v>8.9631927508916909E-2</v>
      </c>
      <c r="P866" s="33">
        <v>132.14952339380358</v>
      </c>
      <c r="Q866" s="31">
        <f t="shared" si="28"/>
        <v>0.61228793205914989</v>
      </c>
      <c r="Y866" s="12">
        <v>132.14952339380358</v>
      </c>
    </row>
    <row r="867" spans="14:25" x14ac:dyDescent="0.25">
      <c r="N867" s="33">
        <v>865</v>
      </c>
      <c r="O867" s="33">
        <f t="shared" ca="1" si="27"/>
        <v>0.38996138278341641</v>
      </c>
      <c r="P867" s="33">
        <v>120.95256780384113</v>
      </c>
      <c r="Q867" s="31">
        <f t="shared" si="28"/>
        <v>0.2991266826169251</v>
      </c>
      <c r="Y867" s="12">
        <v>120.95256780384113</v>
      </c>
    </row>
    <row r="868" spans="14:25" x14ac:dyDescent="0.25">
      <c r="N868" s="33">
        <v>866</v>
      </c>
      <c r="O868" s="33">
        <f t="shared" ca="1" si="27"/>
        <v>0.66781603017503588</v>
      </c>
      <c r="P868" s="33">
        <v>126.01149450547774</v>
      </c>
      <c r="Q868" s="31">
        <f t="shared" si="28"/>
        <v>0.43434599382137384</v>
      </c>
      <c r="Y868" s="12">
        <v>126.01149450547774</v>
      </c>
    </row>
    <row r="869" spans="14:25" x14ac:dyDescent="0.25">
      <c r="N869" s="33">
        <v>867</v>
      </c>
      <c r="O869" s="33">
        <f t="shared" ca="1" si="27"/>
        <v>6.4171739230159508E-2</v>
      </c>
      <c r="P869" s="33">
        <v>132.61044216163981</v>
      </c>
      <c r="Q869" s="31">
        <f t="shared" si="28"/>
        <v>0.62538351210290022</v>
      </c>
      <c r="Y869" s="12">
        <v>132.61044216163981</v>
      </c>
    </row>
    <row r="870" spans="14:25" x14ac:dyDescent="0.25">
      <c r="N870" s="33">
        <v>868</v>
      </c>
      <c r="O870" s="33">
        <f t="shared" ca="1" si="27"/>
        <v>0.14447664244168545</v>
      </c>
      <c r="P870" s="33">
        <v>121.87146512379798</v>
      </c>
      <c r="Q870" s="31">
        <f t="shared" si="28"/>
        <v>0.32208009978034979</v>
      </c>
      <c r="Y870" s="12">
        <v>121.87146512379798</v>
      </c>
    </row>
    <row r="871" spans="14:25" x14ac:dyDescent="0.25">
      <c r="N871" s="33">
        <v>869</v>
      </c>
      <c r="O871" s="33">
        <f t="shared" ca="1" si="27"/>
        <v>0.478859088107636</v>
      </c>
      <c r="P871" s="33">
        <v>126.45321403794421</v>
      </c>
      <c r="Q871" s="31">
        <f t="shared" si="28"/>
        <v>0.44696694625340561</v>
      </c>
      <c r="Y871" s="12">
        <v>126.45321403794421</v>
      </c>
    </row>
    <row r="872" spans="14:25" x14ac:dyDescent="0.25">
      <c r="N872" s="33">
        <v>870</v>
      </c>
      <c r="O872" s="33">
        <f t="shared" ca="1" si="27"/>
        <v>0.31701693717812729</v>
      </c>
      <c r="P872" s="33">
        <v>133.0384503455943</v>
      </c>
      <c r="Q872" s="31">
        <f t="shared" si="28"/>
        <v>0.63744091830377203</v>
      </c>
      <c r="Y872" s="12">
        <v>133.0384503455943</v>
      </c>
    </row>
    <row r="873" spans="14:25" x14ac:dyDescent="0.25">
      <c r="N873" s="33">
        <v>871</v>
      </c>
      <c r="O873" s="33">
        <f t="shared" ca="1" si="27"/>
        <v>0.15523418572918779</v>
      </c>
      <c r="P873" s="33">
        <v>123.92559991794043</v>
      </c>
      <c r="Q873" s="31">
        <f t="shared" si="28"/>
        <v>0.37619784178545562</v>
      </c>
      <c r="Y873" s="12">
        <v>123.92559991794043</v>
      </c>
    </row>
    <row r="874" spans="14:25" x14ac:dyDescent="0.25">
      <c r="N874" s="33">
        <v>872</v>
      </c>
      <c r="O874" s="33">
        <f t="shared" ca="1" si="27"/>
        <v>0.11632710788977996</v>
      </c>
      <c r="P874" s="33">
        <v>160.83272649135341</v>
      </c>
      <c r="Q874" s="31">
        <f t="shared" si="28"/>
        <v>0.99475684624710758</v>
      </c>
      <c r="Y874" s="12">
        <v>160.83272649135341</v>
      </c>
    </row>
    <row r="875" spans="14:25" x14ac:dyDescent="0.25">
      <c r="N875" s="33">
        <v>873</v>
      </c>
      <c r="O875" s="33">
        <f t="shared" ca="1" si="27"/>
        <v>0.38298536137691164</v>
      </c>
      <c r="P875" s="33">
        <v>128.46356701090733</v>
      </c>
      <c r="Q875" s="31">
        <f t="shared" si="28"/>
        <v>0.50523685388965478</v>
      </c>
      <c r="Y875" s="12">
        <v>128.46356701090733</v>
      </c>
    </row>
    <row r="876" spans="14:25" x14ac:dyDescent="0.25">
      <c r="N876" s="33">
        <v>874</v>
      </c>
      <c r="O876" s="33">
        <f t="shared" ca="1" si="27"/>
        <v>0.70867983132210877</v>
      </c>
      <c r="P876" s="33">
        <v>118.29344243599266</v>
      </c>
      <c r="Q876" s="31">
        <f t="shared" si="28"/>
        <v>0.23778382273624274</v>
      </c>
      <c r="Y876" s="12">
        <v>118.29344243599266</v>
      </c>
    </row>
    <row r="877" spans="14:25" x14ac:dyDescent="0.25">
      <c r="N877" s="33">
        <v>875</v>
      </c>
      <c r="O877" s="33">
        <f t="shared" ca="1" si="27"/>
        <v>0.60337503544644278</v>
      </c>
      <c r="P877" s="33">
        <v>154.94137748244577</v>
      </c>
      <c r="Q877" s="31">
        <f t="shared" si="28"/>
        <v>0.98080855219730523</v>
      </c>
      <c r="Y877" s="12">
        <v>154.94137748244577</v>
      </c>
    </row>
    <row r="878" spans="14:25" x14ac:dyDescent="0.25">
      <c r="N878" s="33">
        <v>876</v>
      </c>
      <c r="O878" s="33">
        <f t="shared" ca="1" si="27"/>
        <v>0.54759217900972867</v>
      </c>
      <c r="P878" s="33">
        <v>144.3304382754672</v>
      </c>
      <c r="Q878" s="31">
        <f t="shared" si="28"/>
        <v>0.88837840756139574</v>
      </c>
      <c r="Y878" s="12">
        <v>144.3304382754672</v>
      </c>
    </row>
    <row r="879" spans="14:25" x14ac:dyDescent="0.25">
      <c r="N879" s="33">
        <v>877</v>
      </c>
      <c r="O879" s="33">
        <f t="shared" ca="1" si="27"/>
        <v>0.86495384597933711</v>
      </c>
      <c r="P879" s="33">
        <v>129.57457164771387</v>
      </c>
      <c r="Q879" s="31">
        <f t="shared" si="28"/>
        <v>0.53770955968880618</v>
      </c>
      <c r="Y879" s="12">
        <v>129.57457164771387</v>
      </c>
    </row>
    <row r="880" spans="14:25" x14ac:dyDescent="0.25">
      <c r="N880" s="33">
        <v>878</v>
      </c>
      <c r="O880" s="33">
        <f t="shared" ca="1" si="27"/>
        <v>5.5587720163413512E-2</v>
      </c>
      <c r="P880" s="33">
        <v>134.26049137696879</v>
      </c>
      <c r="Q880" s="31">
        <f t="shared" si="28"/>
        <v>0.67121558066017628</v>
      </c>
      <c r="Y880" s="12">
        <v>134.26049137696879</v>
      </c>
    </row>
    <row r="881" spans="14:25" x14ac:dyDescent="0.25">
      <c r="N881" s="33">
        <v>879</v>
      </c>
      <c r="O881" s="33">
        <f t="shared" ca="1" si="27"/>
        <v>0.92073761087610051</v>
      </c>
      <c r="P881" s="33">
        <v>111.97556198595846</v>
      </c>
      <c r="Q881" s="31">
        <f t="shared" si="28"/>
        <v>0.12569213682073407</v>
      </c>
      <c r="Y881" s="12">
        <v>111.97556198595846</v>
      </c>
    </row>
    <row r="882" spans="14:25" x14ac:dyDescent="0.25">
      <c r="N882" s="33">
        <v>880</v>
      </c>
      <c r="O882" s="33">
        <f t="shared" ca="1" si="27"/>
        <v>0.43656339328079641</v>
      </c>
      <c r="P882" s="33">
        <v>138.67800031154133</v>
      </c>
      <c r="Q882" s="31">
        <f t="shared" si="28"/>
        <v>0.78196577795061006</v>
      </c>
      <c r="Y882" s="12">
        <v>138.67800031154133</v>
      </c>
    </row>
    <row r="883" spans="14:25" x14ac:dyDescent="0.25">
      <c r="N883" s="33">
        <v>881</v>
      </c>
      <c r="O883" s="33">
        <f t="shared" ca="1" si="27"/>
        <v>0.83967266252943051</v>
      </c>
      <c r="P883" s="33">
        <v>128.19448093229056</v>
      </c>
      <c r="Q883" s="31">
        <f t="shared" si="28"/>
        <v>0.49738416418614118</v>
      </c>
      <c r="Y883" s="12">
        <v>128.19448093229056</v>
      </c>
    </row>
    <row r="884" spans="14:25" x14ac:dyDescent="0.25">
      <c r="N884" s="33">
        <v>882</v>
      </c>
      <c r="O884" s="33">
        <f t="shared" ca="1" si="27"/>
        <v>0.94869745628995639</v>
      </c>
      <c r="P884" s="33">
        <v>119.17299129110962</v>
      </c>
      <c r="Q884" s="31">
        <f t="shared" si="28"/>
        <v>0.2571948392270389</v>
      </c>
      <c r="Y884" s="12">
        <v>119.17299129110962</v>
      </c>
    </row>
    <row r="885" spans="14:25" x14ac:dyDescent="0.25">
      <c r="N885" s="33">
        <v>883</v>
      </c>
      <c r="O885" s="33">
        <f t="shared" ca="1" si="27"/>
        <v>0.56868117365413628</v>
      </c>
      <c r="P885" s="33">
        <v>138.11963815180408</v>
      </c>
      <c r="Q885" s="31">
        <f t="shared" si="28"/>
        <v>0.76915392166958108</v>
      </c>
      <c r="Y885" s="12">
        <v>138.11963815180408</v>
      </c>
    </row>
    <row r="886" spans="14:25" x14ac:dyDescent="0.25">
      <c r="N886" s="33">
        <v>884</v>
      </c>
      <c r="O886" s="33">
        <f t="shared" ca="1" si="27"/>
        <v>0.39086868179456447</v>
      </c>
      <c r="P886" s="33">
        <v>143.83734888770283</v>
      </c>
      <c r="Q886" s="31">
        <f t="shared" si="28"/>
        <v>0.88084381163436332</v>
      </c>
      <c r="Y886" s="12">
        <v>143.83734888770283</v>
      </c>
    </row>
    <row r="887" spans="14:25" x14ac:dyDescent="0.25">
      <c r="N887" s="33">
        <v>885</v>
      </c>
      <c r="O887" s="33">
        <f t="shared" ca="1" si="27"/>
        <v>0.47839763490465781</v>
      </c>
      <c r="P887" s="33">
        <v>129.37551727042688</v>
      </c>
      <c r="Q887" s="31">
        <f t="shared" si="28"/>
        <v>0.5318912311145112</v>
      </c>
      <c r="Y887" s="12">
        <v>129.37551727042688</v>
      </c>
    </row>
    <row r="888" spans="14:25" x14ac:dyDescent="0.25">
      <c r="N888" s="33">
        <v>886</v>
      </c>
      <c r="O888" s="33">
        <f t="shared" ca="1" si="27"/>
        <v>0.56936845577278272</v>
      </c>
      <c r="P888" s="33">
        <v>139.6737394688794</v>
      </c>
      <c r="Q888" s="31">
        <f t="shared" si="28"/>
        <v>0.80383930380776181</v>
      </c>
      <c r="Y888" s="12">
        <v>139.6737394688794</v>
      </c>
    </row>
    <row r="889" spans="14:25" x14ac:dyDescent="0.25">
      <c r="N889" s="33">
        <v>887</v>
      </c>
      <c r="O889" s="33">
        <f t="shared" ca="1" si="27"/>
        <v>0.43414051804939457</v>
      </c>
      <c r="P889" s="33">
        <v>123.84144895171438</v>
      </c>
      <c r="Q889" s="31">
        <f t="shared" si="28"/>
        <v>0.37391255000914825</v>
      </c>
      <c r="Y889" s="12">
        <v>123.84144895171438</v>
      </c>
    </row>
    <row r="890" spans="14:25" x14ac:dyDescent="0.25">
      <c r="N890" s="33">
        <v>888</v>
      </c>
      <c r="O890" s="33">
        <f t="shared" ca="1" si="27"/>
        <v>0.25337229204455947</v>
      </c>
      <c r="P890" s="33">
        <v>126.87203154721193</v>
      </c>
      <c r="Q890" s="31">
        <f t="shared" si="28"/>
        <v>0.459008305877669</v>
      </c>
      <c r="Y890" s="12">
        <v>126.87203154721193</v>
      </c>
    </row>
    <row r="891" spans="14:25" x14ac:dyDescent="0.25">
      <c r="N891" s="33">
        <v>889</v>
      </c>
      <c r="O891" s="33">
        <f t="shared" ca="1" si="27"/>
        <v>0.76248959934505178</v>
      </c>
      <c r="P891" s="33">
        <v>140.35566304480761</v>
      </c>
      <c r="Q891" s="31">
        <f t="shared" si="28"/>
        <v>0.8180729101491182</v>
      </c>
      <c r="Y891" s="12">
        <v>140.35566304480761</v>
      </c>
    </row>
    <row r="892" spans="14:25" x14ac:dyDescent="0.25">
      <c r="N892" s="33">
        <v>890</v>
      </c>
      <c r="O892" s="33">
        <f t="shared" ca="1" si="27"/>
        <v>0.8950164024248678</v>
      </c>
      <c r="P892" s="33">
        <v>113.10997269972357</v>
      </c>
      <c r="Q892" s="31">
        <f t="shared" si="28"/>
        <v>0.14227782665816535</v>
      </c>
      <c r="Y892" s="12">
        <v>113.10997269972357</v>
      </c>
    </row>
    <row r="893" spans="14:25" x14ac:dyDescent="0.25">
      <c r="N893" s="33">
        <v>891</v>
      </c>
      <c r="O893" s="33">
        <f t="shared" ca="1" si="27"/>
        <v>0.83431302821403608</v>
      </c>
      <c r="P893" s="33">
        <v>104.29048632457159</v>
      </c>
      <c r="Q893" s="31">
        <f t="shared" si="28"/>
        <v>4.882365052774177E-2</v>
      </c>
      <c r="Y893" s="12">
        <v>104.29048632457159</v>
      </c>
    </row>
    <row r="894" spans="14:25" x14ac:dyDescent="0.25">
      <c r="N894" s="33">
        <v>892</v>
      </c>
      <c r="O894" s="33">
        <f t="shared" ca="1" si="27"/>
        <v>0.3365979273477947</v>
      </c>
      <c r="P894" s="33">
        <v>117.70729625085387</v>
      </c>
      <c r="Q894" s="31">
        <f t="shared" si="28"/>
        <v>0.22535198865003733</v>
      </c>
      <c r="Y894" s="12">
        <v>117.70729625085387</v>
      </c>
    </row>
    <row r="895" spans="14:25" x14ac:dyDescent="0.25">
      <c r="N895" s="33">
        <v>893</v>
      </c>
      <c r="O895" s="33">
        <f t="shared" ca="1" si="27"/>
        <v>5.2239195251146286E-2</v>
      </c>
      <c r="P895" s="33">
        <v>137.69529019429214</v>
      </c>
      <c r="Q895" s="31">
        <f t="shared" si="28"/>
        <v>0.75916461504530552</v>
      </c>
      <c r="Y895" s="12">
        <v>137.69529019429214</v>
      </c>
    </row>
    <row r="896" spans="14:25" x14ac:dyDescent="0.25">
      <c r="N896" s="33">
        <v>894</v>
      </c>
      <c r="O896" s="33">
        <f t="shared" ca="1" si="27"/>
        <v>0.95791481023849123</v>
      </c>
      <c r="P896" s="33">
        <v>131.2627051645903</v>
      </c>
      <c r="Q896" s="31">
        <f t="shared" si="28"/>
        <v>0.58682195177420815</v>
      </c>
      <c r="Y896" s="12">
        <v>131.2627051645903</v>
      </c>
    </row>
    <row r="897" spans="14:25" x14ac:dyDescent="0.25">
      <c r="N897" s="33">
        <v>895</v>
      </c>
      <c r="O897" s="33">
        <f t="shared" ca="1" si="27"/>
        <v>0.67272843792700687</v>
      </c>
      <c r="P897" s="33">
        <v>106.77024686875443</v>
      </c>
      <c r="Q897" s="31">
        <f t="shared" si="28"/>
        <v>6.7570312200545171E-2</v>
      </c>
      <c r="Y897" s="12">
        <v>106.77024686875443</v>
      </c>
    </row>
    <row r="898" spans="14:25" x14ac:dyDescent="0.25">
      <c r="N898" s="33">
        <v>896</v>
      </c>
      <c r="O898" s="33">
        <f t="shared" ca="1" si="27"/>
        <v>0.11116848063064655</v>
      </c>
      <c r="P898" s="33">
        <v>133.84202988281967</v>
      </c>
      <c r="Q898" s="31">
        <f t="shared" si="28"/>
        <v>0.65976877418130453</v>
      </c>
      <c r="Y898" s="12">
        <v>133.84202988281967</v>
      </c>
    </row>
    <row r="899" spans="14:25" x14ac:dyDescent="0.25">
      <c r="N899" s="33">
        <v>897</v>
      </c>
      <c r="O899" s="33">
        <f t="shared" ca="1" si="27"/>
        <v>0.87133844983921938</v>
      </c>
      <c r="P899" s="33">
        <v>128.15667780368256</v>
      </c>
      <c r="Q899" s="31">
        <f t="shared" si="28"/>
        <v>0.49628177527067124</v>
      </c>
      <c r="Y899" s="12">
        <v>128.15667780368256</v>
      </c>
    </row>
    <row r="900" spans="14:25" x14ac:dyDescent="0.25">
      <c r="N900" s="33">
        <v>898</v>
      </c>
      <c r="O900" s="33">
        <f t="shared" ref="O900:O963" ca="1" si="29">RAND()</f>
        <v>0.36043151047442146</v>
      </c>
      <c r="P900" s="33">
        <v>135.03403869980741</v>
      </c>
      <c r="Q900" s="31">
        <f t="shared" ref="Q900:Q963" si="30">_xlfn.NORM.S.DIST(($L$5+$L$6*ASINH((P900-$L$3)/$L$4)),TRUE)</f>
        <v>0.69200792756074547</v>
      </c>
      <c r="Y900" s="12">
        <v>135.03403869980741</v>
      </c>
    </row>
    <row r="901" spans="14:25" x14ac:dyDescent="0.25">
      <c r="N901" s="33">
        <v>899</v>
      </c>
      <c r="O901" s="33">
        <f t="shared" ca="1" si="29"/>
        <v>0.48679580039474968</v>
      </c>
      <c r="P901" s="33">
        <v>128.44664776840403</v>
      </c>
      <c r="Q901" s="31">
        <f t="shared" si="30"/>
        <v>0.50474283600436354</v>
      </c>
      <c r="Y901" s="12">
        <v>128.44664776840403</v>
      </c>
    </row>
    <row r="902" spans="14:25" x14ac:dyDescent="0.25">
      <c r="N902" s="33">
        <v>900</v>
      </c>
      <c r="O902" s="33">
        <f t="shared" ca="1" si="29"/>
        <v>0.21886142029277211</v>
      </c>
      <c r="P902" s="33">
        <v>117.17800300254559</v>
      </c>
      <c r="Q902" s="31">
        <f t="shared" si="30"/>
        <v>0.21447870369590918</v>
      </c>
      <c r="Y902" s="12">
        <v>117.17800300254559</v>
      </c>
    </row>
    <row r="903" spans="14:25" x14ac:dyDescent="0.25">
      <c r="N903" s="33">
        <v>901</v>
      </c>
      <c r="O903" s="33">
        <f t="shared" ca="1" si="29"/>
        <v>0.41654595813634165</v>
      </c>
      <c r="P903" s="33">
        <v>145.03887893201886</v>
      </c>
      <c r="Q903" s="31">
        <f t="shared" si="30"/>
        <v>0.89862260055234044</v>
      </c>
      <c r="Y903" s="12">
        <v>145.03887893201886</v>
      </c>
    </row>
    <row r="904" spans="14:25" x14ac:dyDescent="0.25">
      <c r="N904" s="33">
        <v>902</v>
      </c>
      <c r="O904" s="33">
        <f t="shared" ca="1" si="29"/>
        <v>0.56439083444682592</v>
      </c>
      <c r="P904" s="33">
        <v>123.00378601975639</v>
      </c>
      <c r="Q904" s="31">
        <f t="shared" si="30"/>
        <v>0.35146658995492813</v>
      </c>
      <c r="Y904" s="12">
        <v>123.00378601975639</v>
      </c>
    </row>
    <row r="905" spans="14:25" x14ac:dyDescent="0.25">
      <c r="N905" s="33">
        <v>903</v>
      </c>
      <c r="O905" s="33">
        <f t="shared" ca="1" si="29"/>
        <v>0.87603405437496029</v>
      </c>
      <c r="P905" s="33">
        <v>112.63254631993107</v>
      </c>
      <c r="Q905" s="31">
        <f t="shared" si="30"/>
        <v>0.13511393134062727</v>
      </c>
      <c r="Y905" s="12">
        <v>112.63254631993107</v>
      </c>
    </row>
    <row r="906" spans="14:25" x14ac:dyDescent="0.25">
      <c r="N906" s="33">
        <v>904</v>
      </c>
      <c r="O906" s="33">
        <f t="shared" ca="1" si="29"/>
        <v>0.3895823916767559</v>
      </c>
      <c r="P906" s="33">
        <v>115.88930620579991</v>
      </c>
      <c r="Q906" s="31">
        <f t="shared" si="30"/>
        <v>0.18942445253011497</v>
      </c>
      <c r="Y906" s="12">
        <v>115.88930620579991</v>
      </c>
    </row>
    <row r="907" spans="14:25" x14ac:dyDescent="0.25">
      <c r="N907" s="33">
        <v>905</v>
      </c>
      <c r="O907" s="33">
        <f t="shared" ca="1" si="29"/>
        <v>0.24050147040104153</v>
      </c>
      <c r="P907" s="33">
        <v>117.64671289552231</v>
      </c>
      <c r="Q907" s="31">
        <f t="shared" si="30"/>
        <v>0.22409037519888683</v>
      </c>
      <c r="Y907" s="12">
        <v>117.64671289552231</v>
      </c>
    </row>
    <row r="908" spans="14:25" x14ac:dyDescent="0.25">
      <c r="N908" s="33">
        <v>906</v>
      </c>
      <c r="O908" s="33">
        <f t="shared" ca="1" si="29"/>
        <v>0.36535167220415632</v>
      </c>
      <c r="P908" s="33">
        <v>109.75877264498511</v>
      </c>
      <c r="Q908" s="31">
        <f t="shared" si="30"/>
        <v>9.7499800373081869E-2</v>
      </c>
      <c r="Y908" s="12">
        <v>109.75877264498511</v>
      </c>
    </row>
    <row r="909" spans="14:25" x14ac:dyDescent="0.25">
      <c r="N909" s="33">
        <v>907</v>
      </c>
      <c r="O909" s="33">
        <f t="shared" ca="1" si="29"/>
        <v>0.2601064171772961</v>
      </c>
      <c r="P909" s="33">
        <v>115.77636262297443</v>
      </c>
      <c r="Q909" s="31">
        <f t="shared" si="30"/>
        <v>0.18732521235585214</v>
      </c>
      <c r="Y909" s="12">
        <v>115.77636262297443</v>
      </c>
    </row>
    <row r="910" spans="14:25" x14ac:dyDescent="0.25">
      <c r="N910" s="33">
        <v>908</v>
      </c>
      <c r="O910" s="33">
        <f t="shared" ca="1" si="29"/>
        <v>7.0566082853164902E-2</v>
      </c>
      <c r="P910" s="33">
        <v>99.677529918786647</v>
      </c>
      <c r="Q910" s="31">
        <f t="shared" si="30"/>
        <v>2.5417641813859439E-2</v>
      </c>
      <c r="Y910" s="12">
        <v>99.677529918786647</v>
      </c>
    </row>
    <row r="911" spans="14:25" x14ac:dyDescent="0.25">
      <c r="N911" s="33">
        <v>909</v>
      </c>
      <c r="O911" s="33">
        <f t="shared" ca="1" si="29"/>
        <v>0.76545423071722463</v>
      </c>
      <c r="P911" s="33">
        <v>116.54935576718681</v>
      </c>
      <c r="Q911" s="31">
        <f t="shared" si="30"/>
        <v>0.20200421725413734</v>
      </c>
      <c r="Y911" s="12">
        <v>116.54935576718681</v>
      </c>
    </row>
    <row r="912" spans="14:25" x14ac:dyDescent="0.25">
      <c r="N912" s="33">
        <v>910</v>
      </c>
      <c r="O912" s="33">
        <f t="shared" ca="1" si="29"/>
        <v>0.56259201760947886</v>
      </c>
      <c r="P912" s="33">
        <v>128.63297595531867</v>
      </c>
      <c r="Q912" s="31">
        <f t="shared" si="30"/>
        <v>0.51018496681613112</v>
      </c>
      <c r="Y912" s="12">
        <v>128.63297595531867</v>
      </c>
    </row>
    <row r="913" spans="14:25" x14ac:dyDescent="0.25">
      <c r="N913" s="33">
        <v>911</v>
      </c>
      <c r="O913" s="33">
        <f t="shared" ca="1" si="29"/>
        <v>6.465287492408367E-2</v>
      </c>
      <c r="P913" s="33">
        <v>126.26757717239754</v>
      </c>
      <c r="Q913" s="31">
        <f t="shared" si="30"/>
        <v>0.44165232048401504</v>
      </c>
      <c r="Y913" s="12">
        <v>126.26757717239754</v>
      </c>
    </row>
    <row r="914" spans="14:25" x14ac:dyDescent="0.25">
      <c r="N914" s="33">
        <v>912</v>
      </c>
      <c r="O914" s="33">
        <f t="shared" ca="1" si="29"/>
        <v>0.65805294587932472</v>
      </c>
      <c r="P914" s="33">
        <v>136.03976257420842</v>
      </c>
      <c r="Q914" s="31">
        <f t="shared" si="30"/>
        <v>0.71824230195398342</v>
      </c>
      <c r="Y914" s="12">
        <v>136.03976257420842</v>
      </c>
    </row>
    <row r="915" spans="14:25" x14ac:dyDescent="0.25">
      <c r="N915" s="33">
        <v>913</v>
      </c>
      <c r="O915" s="33">
        <f t="shared" ca="1" si="29"/>
        <v>0.11807647887386274</v>
      </c>
      <c r="P915" s="33">
        <v>119.04065966728885</v>
      </c>
      <c r="Q915" s="31">
        <f t="shared" si="30"/>
        <v>0.25421722742351205</v>
      </c>
      <c r="Y915" s="12">
        <v>119.04065966728885</v>
      </c>
    </row>
    <row r="916" spans="14:25" x14ac:dyDescent="0.25">
      <c r="N916" s="33">
        <v>914</v>
      </c>
      <c r="O916" s="33">
        <f t="shared" ca="1" si="29"/>
        <v>0.66378295485284877</v>
      </c>
      <c r="P916" s="33">
        <v>112.80907293013736</v>
      </c>
      <c r="Q916" s="31">
        <f t="shared" si="30"/>
        <v>0.13773142177057041</v>
      </c>
      <c r="Y916" s="12">
        <v>112.80907293013736</v>
      </c>
    </row>
    <row r="917" spans="14:25" x14ac:dyDescent="0.25">
      <c r="N917" s="33">
        <v>915</v>
      </c>
      <c r="O917" s="33">
        <f t="shared" ca="1" si="29"/>
        <v>0.72481630652782481</v>
      </c>
      <c r="P917" s="33">
        <v>146.35557580033048</v>
      </c>
      <c r="Q917" s="31">
        <f t="shared" si="30"/>
        <v>0.91587999592608582</v>
      </c>
      <c r="Y917" s="12">
        <v>146.35557580033048</v>
      </c>
    </row>
    <row r="918" spans="14:25" x14ac:dyDescent="0.25">
      <c r="N918" s="33">
        <v>916</v>
      </c>
      <c r="O918" s="33">
        <f t="shared" ca="1" si="29"/>
        <v>0.5525561055849868</v>
      </c>
      <c r="P918" s="33">
        <v>122.12564445264211</v>
      </c>
      <c r="Q918" s="31">
        <f t="shared" si="30"/>
        <v>0.32857470623302554</v>
      </c>
      <c r="Y918" s="12">
        <v>122.12564445264211</v>
      </c>
    </row>
    <row r="919" spans="14:25" x14ac:dyDescent="0.25">
      <c r="N919" s="33">
        <v>917</v>
      </c>
      <c r="O919" s="33">
        <f t="shared" ca="1" si="29"/>
        <v>0.11312862045393779</v>
      </c>
      <c r="P919" s="33">
        <v>125.0214727960016</v>
      </c>
      <c r="Q919" s="31">
        <f t="shared" si="30"/>
        <v>0.40641431434444858</v>
      </c>
      <c r="Y919" s="12">
        <v>125.0214727960016</v>
      </c>
    </row>
    <row r="920" spans="14:25" x14ac:dyDescent="0.25">
      <c r="N920" s="33">
        <v>918</v>
      </c>
      <c r="O920" s="33">
        <f t="shared" ca="1" si="29"/>
        <v>0.98855082340279254</v>
      </c>
      <c r="P920" s="33">
        <v>130.28418684449292</v>
      </c>
      <c r="Q920" s="31">
        <f t="shared" si="30"/>
        <v>0.55842145419968348</v>
      </c>
      <c r="Y920" s="12">
        <v>130.28418684449292</v>
      </c>
    </row>
    <row r="921" spans="14:25" x14ac:dyDescent="0.25">
      <c r="N921" s="33">
        <v>919</v>
      </c>
      <c r="O921" s="33">
        <f t="shared" ca="1" si="29"/>
        <v>0.22837169033107685</v>
      </c>
      <c r="P921" s="33">
        <v>125.77731479300181</v>
      </c>
      <c r="Q921" s="31">
        <f t="shared" si="30"/>
        <v>0.42769188535448022</v>
      </c>
      <c r="Y921" s="12">
        <v>125.77731479300181</v>
      </c>
    </row>
    <row r="922" spans="14:25" x14ac:dyDescent="0.25">
      <c r="N922" s="33">
        <v>920</v>
      </c>
      <c r="O922" s="33">
        <f t="shared" ca="1" si="29"/>
        <v>0.11076549716749939</v>
      </c>
      <c r="P922" s="33">
        <v>125.98449245956697</v>
      </c>
      <c r="Q922" s="31">
        <f t="shared" si="30"/>
        <v>0.43357737587689421</v>
      </c>
      <c r="Y922" s="12">
        <v>125.98449245956697</v>
      </c>
    </row>
    <row r="923" spans="14:25" x14ac:dyDescent="0.25">
      <c r="N923" s="33">
        <v>921</v>
      </c>
      <c r="O923" s="33">
        <f t="shared" ca="1" si="29"/>
        <v>0.40976951670601136</v>
      </c>
      <c r="P923" s="33">
        <v>122.9688042202707</v>
      </c>
      <c r="Q923" s="31">
        <f t="shared" si="30"/>
        <v>0.35054171476815904</v>
      </c>
      <c r="Y923" s="12">
        <v>122.9688042202707</v>
      </c>
    </row>
    <row r="924" spans="14:25" x14ac:dyDescent="0.25">
      <c r="N924" s="33">
        <v>922</v>
      </c>
      <c r="O924" s="33">
        <f t="shared" ca="1" si="29"/>
        <v>0.58000361341738882</v>
      </c>
      <c r="P924" s="33">
        <v>118.0033060433346</v>
      </c>
      <c r="Q924" s="31">
        <f t="shared" si="30"/>
        <v>0.23157921532719439</v>
      </c>
      <c r="Y924" s="12">
        <v>118.0033060433346</v>
      </c>
    </row>
    <row r="925" spans="14:25" x14ac:dyDescent="0.25">
      <c r="N925" s="33">
        <v>923</v>
      </c>
      <c r="O925" s="33">
        <f t="shared" ca="1" si="29"/>
        <v>0.27713976980026056</v>
      </c>
      <c r="P925" s="33">
        <v>100.61516658900369</v>
      </c>
      <c r="Q925" s="31">
        <f t="shared" si="30"/>
        <v>2.9168759382072036E-2</v>
      </c>
      <c r="Y925" s="12">
        <v>100.61516658900369</v>
      </c>
    </row>
    <row r="926" spans="14:25" x14ac:dyDescent="0.25">
      <c r="N926" s="33">
        <v>924</v>
      </c>
      <c r="O926" s="33">
        <f t="shared" ca="1" si="29"/>
        <v>0.51563174655518296</v>
      </c>
      <c r="P926" s="33">
        <v>105.23611700750371</v>
      </c>
      <c r="Q926" s="31">
        <f t="shared" si="30"/>
        <v>5.5385355128487454E-2</v>
      </c>
      <c r="Y926" s="12">
        <v>105.23611700750371</v>
      </c>
    </row>
    <row r="927" spans="14:25" x14ac:dyDescent="0.25">
      <c r="N927" s="33">
        <v>925</v>
      </c>
      <c r="O927" s="33">
        <f t="shared" ca="1" si="29"/>
        <v>0.52800299545010476</v>
      </c>
      <c r="P927" s="33">
        <v>120.76287802840613</v>
      </c>
      <c r="Q927" s="31">
        <f t="shared" si="30"/>
        <v>0.29449480194308197</v>
      </c>
      <c r="Y927" s="12">
        <v>120.76287802840613</v>
      </c>
    </row>
    <row r="928" spans="14:25" x14ac:dyDescent="0.25">
      <c r="N928" s="33">
        <v>926</v>
      </c>
      <c r="O928" s="33">
        <f t="shared" ca="1" si="29"/>
        <v>0.26059784672376163</v>
      </c>
      <c r="P928" s="33">
        <v>118.96598166155995</v>
      </c>
      <c r="Q928" s="31">
        <f t="shared" si="30"/>
        <v>0.25254574613574587</v>
      </c>
      <c r="Y928" s="12">
        <v>118.96598166155995</v>
      </c>
    </row>
    <row r="929" spans="14:25" x14ac:dyDescent="0.25">
      <c r="N929" s="33">
        <v>927</v>
      </c>
      <c r="O929" s="33">
        <f t="shared" ca="1" si="29"/>
        <v>0.81023178413419239</v>
      </c>
      <c r="P929" s="33">
        <v>112.79383962592506</v>
      </c>
      <c r="Q929" s="31">
        <f t="shared" si="30"/>
        <v>0.13750410075701</v>
      </c>
      <c r="Y929" s="12">
        <v>112.79383962592506</v>
      </c>
    </row>
    <row r="930" spans="14:25" x14ac:dyDescent="0.25">
      <c r="N930" s="33">
        <v>928</v>
      </c>
      <c r="O930" s="33">
        <f t="shared" ca="1" si="29"/>
        <v>0.91187095426713327</v>
      </c>
      <c r="P930" s="33">
        <v>95.87412344185708</v>
      </c>
      <c r="Q930" s="31">
        <f t="shared" si="30"/>
        <v>1.4181017325242531E-2</v>
      </c>
      <c r="Y930" s="12">
        <v>95.87412344185708</v>
      </c>
    </row>
    <row r="931" spans="14:25" x14ac:dyDescent="0.25">
      <c r="N931" s="33">
        <v>929</v>
      </c>
      <c r="O931" s="33">
        <f t="shared" ca="1" si="29"/>
        <v>0.87350235010146926</v>
      </c>
      <c r="P931" s="33">
        <v>120.69299788783113</v>
      </c>
      <c r="Q931" s="31">
        <f t="shared" si="30"/>
        <v>0.29279790902262404</v>
      </c>
      <c r="Y931" s="12">
        <v>120.69299788783113</v>
      </c>
    </row>
    <row r="932" spans="14:25" x14ac:dyDescent="0.25">
      <c r="N932" s="33">
        <v>930</v>
      </c>
      <c r="O932" s="33">
        <f t="shared" ca="1" si="29"/>
        <v>0.57538106562800828</v>
      </c>
      <c r="P932" s="33">
        <v>120.04227990223048</v>
      </c>
      <c r="Q932" s="31">
        <f t="shared" si="30"/>
        <v>0.27724592464524866</v>
      </c>
      <c r="Y932" s="12">
        <v>120.04227990223048</v>
      </c>
    </row>
    <row r="933" spans="14:25" x14ac:dyDescent="0.25">
      <c r="N933" s="33">
        <v>931</v>
      </c>
      <c r="O933" s="33">
        <f t="shared" ca="1" si="29"/>
        <v>0.1665794335227182</v>
      </c>
      <c r="P933" s="33">
        <v>108.82114172248708</v>
      </c>
      <c r="Q933" s="31">
        <f t="shared" si="30"/>
        <v>8.7163148795553258E-2</v>
      </c>
      <c r="Y933" s="12">
        <v>108.82114172248708</v>
      </c>
    </row>
    <row r="934" spans="14:25" x14ac:dyDescent="0.25">
      <c r="N934" s="33">
        <v>932</v>
      </c>
      <c r="O934" s="33">
        <f t="shared" ca="1" si="29"/>
        <v>6.8765921697044874E-2</v>
      </c>
      <c r="P934" s="33">
        <v>100.96945039825431</v>
      </c>
      <c r="Q934" s="31">
        <f t="shared" si="30"/>
        <v>3.0706024384593609E-2</v>
      </c>
      <c r="Y934" s="12">
        <v>100.96945039825431</v>
      </c>
    </row>
    <row r="935" spans="14:25" x14ac:dyDescent="0.25">
      <c r="N935" s="33">
        <v>933</v>
      </c>
      <c r="O935" s="33">
        <f t="shared" ca="1" si="29"/>
        <v>0.43404457657902062</v>
      </c>
      <c r="P935" s="33">
        <v>107.22856169766591</v>
      </c>
      <c r="Q935" s="31">
        <f t="shared" si="30"/>
        <v>7.1606674336229109E-2</v>
      </c>
      <c r="Y935" s="12">
        <v>107.22856169766591</v>
      </c>
    </row>
    <row r="936" spans="14:25" x14ac:dyDescent="0.25">
      <c r="N936" s="33">
        <v>934</v>
      </c>
      <c r="O936" s="33">
        <f t="shared" ca="1" si="29"/>
        <v>0.79124647354444599</v>
      </c>
      <c r="P936" s="33">
        <v>128.86712590937918</v>
      </c>
      <c r="Q936" s="31">
        <f t="shared" si="30"/>
        <v>0.51702782529380542</v>
      </c>
      <c r="Y936" s="12">
        <v>128.86712590937918</v>
      </c>
    </row>
    <row r="937" spans="14:25" x14ac:dyDescent="0.25">
      <c r="N937" s="33">
        <v>935</v>
      </c>
      <c r="O937" s="33">
        <f t="shared" ca="1" si="29"/>
        <v>2.5918622597834284E-2</v>
      </c>
      <c r="P937" s="33">
        <v>149.71625589378937</v>
      </c>
      <c r="Q937" s="31">
        <f t="shared" si="30"/>
        <v>0.95014545430693043</v>
      </c>
      <c r="Y937" s="12">
        <v>149.71625589378937</v>
      </c>
    </row>
    <row r="938" spans="14:25" x14ac:dyDescent="0.25">
      <c r="N938" s="33">
        <v>936</v>
      </c>
      <c r="O938" s="33">
        <f t="shared" ca="1" si="29"/>
        <v>0.81528361482139033</v>
      </c>
      <c r="P938" s="33">
        <v>132.9345840362347</v>
      </c>
      <c r="Q938" s="31">
        <f t="shared" si="30"/>
        <v>0.63452469146755597</v>
      </c>
      <c r="Y938" s="12">
        <v>132.9345840362347</v>
      </c>
    </row>
    <row r="939" spans="14:25" x14ac:dyDescent="0.25">
      <c r="N939" s="33">
        <v>937</v>
      </c>
      <c r="O939" s="33">
        <f t="shared" ca="1" si="29"/>
        <v>0.91030083634422387</v>
      </c>
      <c r="P939" s="33">
        <v>105.40639995793497</v>
      </c>
      <c r="Q939" s="31">
        <f t="shared" si="30"/>
        <v>5.6641274144093097E-2</v>
      </c>
      <c r="Y939" s="12">
        <v>105.40639995793497</v>
      </c>
    </row>
    <row r="940" spans="14:25" x14ac:dyDescent="0.25">
      <c r="N940" s="33">
        <v>938</v>
      </c>
      <c r="O940" s="33">
        <f t="shared" ca="1" si="29"/>
        <v>0.12881069060747585</v>
      </c>
      <c r="P940" s="33">
        <v>135.19595552037805</v>
      </c>
      <c r="Q940" s="31">
        <f t="shared" si="30"/>
        <v>0.69629520040724191</v>
      </c>
      <c r="Y940" s="12">
        <v>135.19595552037805</v>
      </c>
    </row>
    <row r="941" spans="14:25" x14ac:dyDescent="0.25">
      <c r="N941" s="33">
        <v>939</v>
      </c>
      <c r="O941" s="33">
        <f t="shared" ca="1" si="29"/>
        <v>0.4425581731924042</v>
      </c>
      <c r="P941" s="33">
        <v>127.54450803003425</v>
      </c>
      <c r="Q941" s="31">
        <f t="shared" si="30"/>
        <v>0.47846743110361928</v>
      </c>
      <c r="Y941" s="12">
        <v>127.54450803003425</v>
      </c>
    </row>
    <row r="942" spans="14:25" x14ac:dyDescent="0.25">
      <c r="N942" s="33">
        <v>940</v>
      </c>
      <c r="O942" s="33">
        <f t="shared" ca="1" si="29"/>
        <v>0.74797230479646926</v>
      </c>
      <c r="P942" s="33">
        <v>132.83396059489405</v>
      </c>
      <c r="Q942" s="31">
        <f t="shared" si="30"/>
        <v>0.63169341728573658</v>
      </c>
      <c r="Y942" s="12">
        <v>132.83396059489405</v>
      </c>
    </row>
    <row r="943" spans="14:25" x14ac:dyDescent="0.25">
      <c r="N943" s="33">
        <v>941</v>
      </c>
      <c r="O943" s="33">
        <f t="shared" ca="1" si="29"/>
        <v>7.8861868302119054E-2</v>
      </c>
      <c r="P943" s="33">
        <v>120.51957444070986</v>
      </c>
      <c r="Q943" s="31">
        <f t="shared" si="30"/>
        <v>0.28860889207759599</v>
      </c>
      <c r="Y943" s="12">
        <v>120.51957444070986</v>
      </c>
    </row>
    <row r="944" spans="14:25" x14ac:dyDescent="0.25">
      <c r="N944" s="33">
        <v>942</v>
      </c>
      <c r="O944" s="33">
        <f t="shared" ca="1" si="29"/>
        <v>0.64863739492802552</v>
      </c>
      <c r="P944" s="33">
        <v>151.51097038945596</v>
      </c>
      <c r="Q944" s="31">
        <f t="shared" si="30"/>
        <v>0.96336060453958094</v>
      </c>
      <c r="Y944" s="12">
        <v>151.51097038945596</v>
      </c>
    </row>
    <row r="945" spans="14:25" x14ac:dyDescent="0.25">
      <c r="N945" s="33">
        <v>943</v>
      </c>
      <c r="O945" s="33">
        <f t="shared" ca="1" si="29"/>
        <v>0.64434726179320734</v>
      </c>
      <c r="P945" s="33">
        <v>119.51601501827702</v>
      </c>
      <c r="Q945" s="31">
        <f t="shared" si="30"/>
        <v>0.26500598017840515</v>
      </c>
      <c r="Y945" s="12">
        <v>119.51601501827702</v>
      </c>
    </row>
    <row r="946" spans="14:25" x14ac:dyDescent="0.25">
      <c r="N946" s="33">
        <v>944</v>
      </c>
      <c r="O946" s="33">
        <f t="shared" ca="1" si="29"/>
        <v>0.42542801203987179</v>
      </c>
      <c r="P946" s="33">
        <v>135.78831010736332</v>
      </c>
      <c r="Q946" s="31">
        <f t="shared" si="30"/>
        <v>0.71177378535965574</v>
      </c>
      <c r="Y946" s="12">
        <v>135.78831010736332</v>
      </c>
    </row>
    <row r="947" spans="14:25" x14ac:dyDescent="0.25">
      <c r="N947" s="33">
        <v>945</v>
      </c>
      <c r="O947" s="33">
        <f t="shared" ca="1" si="29"/>
        <v>0.67737762824287828</v>
      </c>
      <c r="P947" s="33">
        <v>111.16011125563723</v>
      </c>
      <c r="Q947" s="31">
        <f t="shared" si="30"/>
        <v>0.11468740066250613</v>
      </c>
      <c r="Y947" s="12">
        <v>111.16011125563723</v>
      </c>
    </row>
    <row r="948" spans="14:25" x14ac:dyDescent="0.25">
      <c r="N948" s="33">
        <v>946</v>
      </c>
      <c r="O948" s="33">
        <f t="shared" ca="1" si="29"/>
        <v>0.75412871084560273</v>
      </c>
      <c r="P948" s="33">
        <v>128.84463970202705</v>
      </c>
      <c r="Q948" s="31">
        <f t="shared" si="30"/>
        <v>0.51637053966282798</v>
      </c>
      <c r="Y948" s="12">
        <v>128.84463970202705</v>
      </c>
    </row>
    <row r="949" spans="14:25" x14ac:dyDescent="0.25">
      <c r="N949" s="33">
        <v>947</v>
      </c>
      <c r="O949" s="33">
        <f t="shared" ca="1" si="29"/>
        <v>0.24758055771900667</v>
      </c>
      <c r="P949" s="33">
        <v>121.79641235948682</v>
      </c>
      <c r="Q949" s="31">
        <f t="shared" si="30"/>
        <v>0.32017415646570652</v>
      </c>
      <c r="Y949" s="12">
        <v>121.79641235948682</v>
      </c>
    </row>
    <row r="950" spans="14:25" x14ac:dyDescent="0.25">
      <c r="N950" s="33">
        <v>948</v>
      </c>
      <c r="O950" s="33">
        <f t="shared" ca="1" si="29"/>
        <v>0.76816804100132741</v>
      </c>
      <c r="P950" s="33">
        <v>141.0337781605771</v>
      </c>
      <c r="Q950" s="31">
        <f t="shared" si="30"/>
        <v>0.83160794193908461</v>
      </c>
      <c r="Y950" s="12">
        <v>141.0337781605771</v>
      </c>
    </row>
    <row r="951" spans="14:25" x14ac:dyDescent="0.25">
      <c r="N951" s="33">
        <v>949</v>
      </c>
      <c r="O951" s="33">
        <f t="shared" ca="1" si="29"/>
        <v>0.47479799000481226</v>
      </c>
      <c r="P951" s="33">
        <v>130.64479797292387</v>
      </c>
      <c r="Q951" s="31">
        <f t="shared" si="30"/>
        <v>0.56891575328242672</v>
      </c>
      <c r="Y951" s="12">
        <v>130.64479797292387</v>
      </c>
    </row>
    <row r="952" spans="14:25" x14ac:dyDescent="0.25">
      <c r="N952" s="33">
        <v>950</v>
      </c>
      <c r="O952" s="33">
        <f t="shared" ca="1" si="29"/>
        <v>0.23356312176050287</v>
      </c>
      <c r="P952" s="33">
        <v>103.25853876366122</v>
      </c>
      <c r="Q952" s="31">
        <f t="shared" si="30"/>
        <v>4.2417888277673316E-2</v>
      </c>
      <c r="Y952" s="12">
        <v>103.25853876366122</v>
      </c>
    </row>
    <row r="953" spans="14:25" x14ac:dyDescent="0.25">
      <c r="N953" s="33">
        <v>951</v>
      </c>
      <c r="O953" s="33">
        <f t="shared" ca="1" si="29"/>
        <v>0.97710864159935773</v>
      </c>
      <c r="P953" s="33">
        <v>135.45271496213388</v>
      </c>
      <c r="Q953" s="31">
        <f t="shared" si="30"/>
        <v>0.70304493266843382</v>
      </c>
      <c r="Y953" s="12">
        <v>135.45271496213388</v>
      </c>
    </row>
    <row r="954" spans="14:25" x14ac:dyDescent="0.25">
      <c r="N954" s="33">
        <v>952</v>
      </c>
      <c r="O954" s="33">
        <f t="shared" ca="1" si="29"/>
        <v>7.5542315766532586E-2</v>
      </c>
      <c r="P954" s="33">
        <v>125.63369291190321</v>
      </c>
      <c r="Q954" s="31">
        <f t="shared" si="30"/>
        <v>0.42362463671434475</v>
      </c>
      <c r="Y954" s="12">
        <v>125.63369291190321</v>
      </c>
    </row>
    <row r="955" spans="14:25" x14ac:dyDescent="0.25">
      <c r="N955" s="33">
        <v>953</v>
      </c>
      <c r="O955" s="33">
        <f t="shared" ca="1" si="29"/>
        <v>0.68311635104091406</v>
      </c>
      <c r="P955" s="33">
        <v>133.58334882686435</v>
      </c>
      <c r="Q955" s="31">
        <f t="shared" si="30"/>
        <v>0.65262864406737875</v>
      </c>
      <c r="Y955" s="12">
        <v>133.58334882686435</v>
      </c>
    </row>
    <row r="956" spans="14:25" x14ac:dyDescent="0.25">
      <c r="N956" s="33">
        <v>954</v>
      </c>
      <c r="O956" s="33">
        <f t="shared" ca="1" si="29"/>
        <v>0.76069386389134031</v>
      </c>
      <c r="P956" s="33">
        <v>102.89847639270164</v>
      </c>
      <c r="Q956" s="31">
        <f t="shared" si="30"/>
        <v>4.0356726157192845E-2</v>
      </c>
      <c r="Y956" s="12">
        <v>102.89847639270164</v>
      </c>
    </row>
    <row r="957" spans="14:25" x14ac:dyDescent="0.25">
      <c r="N957" s="33">
        <v>955</v>
      </c>
      <c r="O957" s="33">
        <f t="shared" ca="1" si="29"/>
        <v>0.67722257105545125</v>
      </c>
      <c r="P957" s="33">
        <v>138.51297502910217</v>
      </c>
      <c r="Q957" s="31">
        <f t="shared" si="30"/>
        <v>0.77821919144124896</v>
      </c>
      <c r="Y957" s="12">
        <v>138.51297502910217</v>
      </c>
    </row>
    <row r="958" spans="14:25" x14ac:dyDescent="0.25">
      <c r="N958" s="33">
        <v>956</v>
      </c>
      <c r="O958" s="33">
        <f t="shared" ca="1" si="29"/>
        <v>0.98957508723596488</v>
      </c>
      <c r="P958" s="33">
        <v>130.28972956623659</v>
      </c>
      <c r="Q958" s="31">
        <f t="shared" si="30"/>
        <v>0.55858295110692557</v>
      </c>
      <c r="Y958" s="12">
        <v>130.28972956623659</v>
      </c>
    </row>
    <row r="959" spans="14:25" x14ac:dyDescent="0.25">
      <c r="N959" s="33">
        <v>957</v>
      </c>
      <c r="O959" s="33">
        <f t="shared" ca="1" si="29"/>
        <v>0.82833299596370602</v>
      </c>
      <c r="P959" s="33">
        <v>91.811695139079646</v>
      </c>
      <c r="Q959" s="31">
        <f t="shared" si="30"/>
        <v>7.2839769494954625E-3</v>
      </c>
      <c r="Y959" s="12">
        <v>91.811695139079646</v>
      </c>
    </row>
    <row r="960" spans="14:25" x14ac:dyDescent="0.25">
      <c r="N960" s="33">
        <v>958</v>
      </c>
      <c r="O960" s="33">
        <f t="shared" ca="1" si="29"/>
        <v>0.48990695943075302</v>
      </c>
      <c r="P960" s="33">
        <v>137.64626222949244</v>
      </c>
      <c r="Q960" s="31">
        <f t="shared" si="30"/>
        <v>0.75799675456002824</v>
      </c>
      <c r="Y960" s="12">
        <v>137.64626222949244</v>
      </c>
    </row>
    <row r="961" spans="14:25" x14ac:dyDescent="0.25">
      <c r="N961" s="33">
        <v>959</v>
      </c>
      <c r="O961" s="33">
        <f t="shared" ca="1" si="29"/>
        <v>0.9182521729143196</v>
      </c>
      <c r="P961" s="33">
        <v>145.08389186327082</v>
      </c>
      <c r="Q961" s="31">
        <f t="shared" si="30"/>
        <v>0.89925055348468796</v>
      </c>
      <c r="Y961" s="12">
        <v>145.08389186327082</v>
      </c>
    </row>
    <row r="962" spans="14:25" x14ac:dyDescent="0.25">
      <c r="N962" s="33">
        <v>960</v>
      </c>
      <c r="O962" s="33">
        <f t="shared" ca="1" si="29"/>
        <v>6.644709634850321E-2</v>
      </c>
      <c r="P962" s="33">
        <v>119.78527525026423</v>
      </c>
      <c r="Q962" s="31">
        <f t="shared" si="30"/>
        <v>0.27123011612454173</v>
      </c>
      <c r="Y962" s="12">
        <v>119.78527525026423</v>
      </c>
    </row>
    <row r="963" spans="14:25" x14ac:dyDescent="0.25">
      <c r="N963" s="33">
        <v>961</v>
      </c>
      <c r="O963" s="33">
        <f t="shared" ca="1" si="29"/>
        <v>0.93646034186741212</v>
      </c>
      <c r="P963" s="33">
        <v>130.27227943784632</v>
      </c>
      <c r="Q963" s="31">
        <f t="shared" si="30"/>
        <v>0.55807449243926954</v>
      </c>
      <c r="Y963" s="12">
        <v>130.27227943784632</v>
      </c>
    </row>
    <row r="964" spans="14:25" x14ac:dyDescent="0.25">
      <c r="N964" s="33">
        <v>962</v>
      </c>
      <c r="O964" s="33">
        <f t="shared" ref="O964:O1027" ca="1" si="31">RAND()</f>
        <v>0.49303839027330532</v>
      </c>
      <c r="P964" s="33">
        <v>115.73567690181711</v>
      </c>
      <c r="Q964" s="31">
        <f t="shared" ref="Q964:Q1027" si="32">_xlfn.NORM.S.DIST(($L$5+$L$6*ASINH((P964-$L$3)/$L$4)),TRUE)</f>
        <v>0.18657282384092277</v>
      </c>
      <c r="Y964" s="12">
        <v>115.73567690181711</v>
      </c>
    </row>
    <row r="965" spans="14:25" x14ac:dyDescent="0.25">
      <c r="N965" s="33">
        <v>963</v>
      </c>
      <c r="O965" s="33">
        <f t="shared" ca="1" si="31"/>
        <v>0.22212241546799238</v>
      </c>
      <c r="P965" s="33">
        <v>127.47222167753782</v>
      </c>
      <c r="Q965" s="31">
        <f t="shared" si="32"/>
        <v>0.476369432138531</v>
      </c>
      <c r="Y965" s="12">
        <v>127.47222167753782</v>
      </c>
    </row>
    <row r="966" spans="14:25" x14ac:dyDescent="0.25">
      <c r="N966" s="33">
        <v>964</v>
      </c>
      <c r="O966" s="33">
        <f t="shared" ca="1" si="31"/>
        <v>0.47417502324237815</v>
      </c>
      <c r="P966" s="33">
        <v>126.8665168020574</v>
      </c>
      <c r="Q966" s="31">
        <f t="shared" si="32"/>
        <v>0.45884932642016757</v>
      </c>
      <c r="Y966" s="12">
        <v>126.8665168020574</v>
      </c>
    </row>
    <row r="967" spans="14:25" x14ac:dyDescent="0.25">
      <c r="N967" s="33">
        <v>965</v>
      </c>
      <c r="O967" s="33">
        <f t="shared" ca="1" si="31"/>
        <v>0.33641226533355273</v>
      </c>
      <c r="P967" s="33">
        <v>134.4732375799482</v>
      </c>
      <c r="Q967" s="31">
        <f t="shared" si="32"/>
        <v>0.67698329351322473</v>
      </c>
      <c r="Y967" s="12">
        <v>134.4732375799482</v>
      </c>
    </row>
    <row r="968" spans="14:25" x14ac:dyDescent="0.25">
      <c r="N968" s="33">
        <v>966</v>
      </c>
      <c r="O968" s="33">
        <f t="shared" ca="1" si="31"/>
        <v>0.63252052917676327</v>
      </c>
      <c r="P968" s="33">
        <v>133.08666133308577</v>
      </c>
      <c r="Q968" s="31">
        <f t="shared" si="32"/>
        <v>0.63879230731869086</v>
      </c>
      <c r="Y968" s="12">
        <v>133.08666133308577</v>
      </c>
    </row>
    <row r="969" spans="14:25" x14ac:dyDescent="0.25">
      <c r="N969" s="33">
        <v>967</v>
      </c>
      <c r="O969" s="33">
        <f t="shared" ca="1" si="31"/>
        <v>0.45140388763903894</v>
      </c>
      <c r="P969" s="33">
        <v>136.29370555747701</v>
      </c>
      <c r="Q969" s="31">
        <f t="shared" si="32"/>
        <v>0.72471039839308737</v>
      </c>
      <c r="Y969" s="12">
        <v>136.29370555747701</v>
      </c>
    </row>
    <row r="970" spans="14:25" x14ac:dyDescent="0.25">
      <c r="N970" s="33">
        <v>968</v>
      </c>
      <c r="O970" s="33">
        <f t="shared" ca="1" si="31"/>
        <v>2.0202061224868229E-2</v>
      </c>
      <c r="P970" s="33">
        <v>124.73464296365776</v>
      </c>
      <c r="Q970" s="31">
        <f t="shared" si="32"/>
        <v>0.39842799072197138</v>
      </c>
      <c r="Y970" s="12">
        <v>124.73464296365776</v>
      </c>
    </row>
    <row r="971" spans="14:25" x14ac:dyDescent="0.25">
      <c r="N971" s="33">
        <v>969</v>
      </c>
      <c r="O971" s="33">
        <f t="shared" ca="1" si="31"/>
        <v>0.94556917686834596</v>
      </c>
      <c r="P971" s="33">
        <v>117.30552407179195</v>
      </c>
      <c r="Q971" s="31">
        <f t="shared" si="32"/>
        <v>0.21706754407778417</v>
      </c>
      <c r="Y971" s="12">
        <v>117.30552407179195</v>
      </c>
    </row>
    <row r="972" spans="14:25" x14ac:dyDescent="0.25">
      <c r="N972" s="33">
        <v>970</v>
      </c>
      <c r="O972" s="33">
        <f t="shared" ca="1" si="31"/>
        <v>0.92517486554464223</v>
      </c>
      <c r="P972" s="33">
        <v>108.2599636286497</v>
      </c>
      <c r="Q972" s="31">
        <f t="shared" si="32"/>
        <v>8.1402083467318476E-2</v>
      </c>
      <c r="Y972" s="12">
        <v>108.2599636286497</v>
      </c>
    </row>
    <row r="973" spans="14:25" x14ac:dyDescent="0.25">
      <c r="N973" s="33">
        <v>971</v>
      </c>
      <c r="O973" s="33">
        <f t="shared" ca="1" si="31"/>
        <v>0.91667490253868278</v>
      </c>
      <c r="P973" s="33">
        <v>126.48155881915368</v>
      </c>
      <c r="Q973" s="31">
        <f t="shared" si="32"/>
        <v>0.44777971147086976</v>
      </c>
      <c r="Y973" s="12">
        <v>126.48155881915368</v>
      </c>
    </row>
    <row r="974" spans="14:25" x14ac:dyDescent="0.25">
      <c r="N974" s="33">
        <v>972</v>
      </c>
      <c r="O974" s="33">
        <f t="shared" ca="1" si="31"/>
        <v>0.57113980752883509</v>
      </c>
      <c r="P974" s="33">
        <v>153.50535512377019</v>
      </c>
      <c r="Q974" s="31">
        <f t="shared" si="32"/>
        <v>0.97460370741334046</v>
      </c>
      <c r="Y974" s="12">
        <v>153.50535512377019</v>
      </c>
    </row>
    <row r="975" spans="14:25" x14ac:dyDescent="0.25">
      <c r="N975" s="33">
        <v>973</v>
      </c>
      <c r="O975" s="33">
        <f t="shared" ca="1" si="31"/>
        <v>0.51005081973918631</v>
      </c>
      <c r="P975" s="33">
        <v>94.631800561610731</v>
      </c>
      <c r="Q975" s="31">
        <f t="shared" si="32"/>
        <v>1.1620507092559344E-2</v>
      </c>
      <c r="Y975" s="12">
        <v>94.631800561610731</v>
      </c>
    </row>
    <row r="976" spans="14:25" x14ac:dyDescent="0.25">
      <c r="N976" s="33">
        <v>974</v>
      </c>
      <c r="O976" s="33">
        <f t="shared" ca="1" si="31"/>
        <v>0.36908894958710758</v>
      </c>
      <c r="P976" s="33">
        <v>136.98377927002889</v>
      </c>
      <c r="Q976" s="31">
        <f t="shared" si="32"/>
        <v>0.74194541962859017</v>
      </c>
      <c r="Y976" s="12">
        <v>136.98377927002889</v>
      </c>
    </row>
    <row r="977" spans="14:25" x14ac:dyDescent="0.25">
      <c r="N977" s="33">
        <v>975</v>
      </c>
      <c r="O977" s="33">
        <f t="shared" ca="1" si="31"/>
        <v>0.58028403104835324</v>
      </c>
      <c r="P977" s="33">
        <v>125.06417626989577</v>
      </c>
      <c r="Q977" s="31">
        <f t="shared" si="32"/>
        <v>0.4076076931511971</v>
      </c>
      <c r="Y977" s="12">
        <v>125.06417626989577</v>
      </c>
    </row>
    <row r="978" spans="14:25" x14ac:dyDescent="0.25">
      <c r="N978" s="33">
        <v>976</v>
      </c>
      <c r="O978" s="33">
        <f t="shared" ca="1" si="31"/>
        <v>0.27282038404595088</v>
      </c>
      <c r="P978" s="33">
        <v>126.63098700265721</v>
      </c>
      <c r="Q978" s="31">
        <f t="shared" si="32"/>
        <v>0.45206981845012634</v>
      </c>
      <c r="Y978" s="12">
        <v>126.63098700265721</v>
      </c>
    </row>
    <row r="979" spans="14:25" x14ac:dyDescent="0.25">
      <c r="N979" s="33">
        <v>977</v>
      </c>
      <c r="O979" s="33">
        <f t="shared" ca="1" si="31"/>
        <v>0.49955536456323679</v>
      </c>
      <c r="P979" s="33">
        <v>119.08677239262163</v>
      </c>
      <c r="Q979" s="31">
        <f t="shared" si="32"/>
        <v>0.25525254156036725</v>
      </c>
      <c r="Y979" s="12">
        <v>119.08677239262163</v>
      </c>
    </row>
    <row r="980" spans="14:25" x14ac:dyDescent="0.25">
      <c r="N980" s="33">
        <v>978</v>
      </c>
      <c r="O980" s="33">
        <f t="shared" ca="1" si="31"/>
        <v>0.16624471600894652</v>
      </c>
      <c r="P980" s="33">
        <v>146.195130377803</v>
      </c>
      <c r="Q980" s="31">
        <f t="shared" si="32"/>
        <v>0.91389870293828379</v>
      </c>
      <c r="Y980" s="12">
        <v>146.195130377803</v>
      </c>
    </row>
    <row r="981" spans="14:25" x14ac:dyDescent="0.25">
      <c r="N981" s="33">
        <v>979</v>
      </c>
      <c r="O981" s="33">
        <f t="shared" ca="1" si="31"/>
        <v>0.3189171661965422</v>
      </c>
      <c r="P981" s="33">
        <v>127.18821406349431</v>
      </c>
      <c r="Q981" s="31">
        <f t="shared" si="32"/>
        <v>0.46814040786645372</v>
      </c>
      <c r="Y981" s="12">
        <v>127.18821406349431</v>
      </c>
    </row>
    <row r="982" spans="14:25" x14ac:dyDescent="0.25">
      <c r="N982" s="33">
        <v>980</v>
      </c>
      <c r="O982" s="33">
        <f t="shared" ca="1" si="31"/>
        <v>0.48796304757999187</v>
      </c>
      <c r="P982" s="33">
        <v>140.10859986690923</v>
      </c>
      <c r="Q982" s="31">
        <f t="shared" si="32"/>
        <v>0.81298745449026566</v>
      </c>
      <c r="Y982" s="12">
        <v>140.10859986690923</v>
      </c>
    </row>
    <row r="983" spans="14:25" x14ac:dyDescent="0.25">
      <c r="N983" s="33">
        <v>981</v>
      </c>
      <c r="O983" s="33">
        <f t="shared" ca="1" si="31"/>
        <v>0.28467105645416968</v>
      </c>
      <c r="P983" s="33">
        <v>102.79928438347409</v>
      </c>
      <c r="Q983" s="31">
        <f t="shared" si="32"/>
        <v>3.9804053528464646E-2</v>
      </c>
      <c r="Y983" s="12">
        <v>102.79928438347409</v>
      </c>
    </row>
    <row r="984" spans="14:25" x14ac:dyDescent="0.25">
      <c r="N984" s="33">
        <v>982</v>
      </c>
      <c r="O984" s="33">
        <f t="shared" ca="1" si="31"/>
        <v>0.83893487384440613</v>
      </c>
      <c r="P984" s="33">
        <v>140.7763406771856</v>
      </c>
      <c r="Q984" s="31">
        <f t="shared" si="32"/>
        <v>0.82654301325839163</v>
      </c>
      <c r="Y984" s="12">
        <v>140.7763406771856</v>
      </c>
    </row>
    <row r="985" spans="14:25" x14ac:dyDescent="0.25">
      <c r="N985" s="33">
        <v>983</v>
      </c>
      <c r="O985" s="33">
        <f t="shared" ca="1" si="31"/>
        <v>0.94144622523246635</v>
      </c>
      <c r="P985" s="33">
        <v>103.60438163021558</v>
      </c>
      <c r="Q985" s="31">
        <f t="shared" si="32"/>
        <v>4.4480727975550957E-2</v>
      </c>
      <c r="Y985" s="12">
        <v>103.60438163021558</v>
      </c>
    </row>
    <row r="986" spans="14:25" x14ac:dyDescent="0.25">
      <c r="N986" s="33">
        <v>984</v>
      </c>
      <c r="O986" s="33">
        <f t="shared" ca="1" si="31"/>
        <v>0.21982313321034408</v>
      </c>
      <c r="P986" s="33">
        <v>125.2204074604124</v>
      </c>
      <c r="Q986" s="31">
        <f t="shared" si="32"/>
        <v>0.41198300549883449</v>
      </c>
      <c r="Y986" s="12">
        <v>125.2204074604124</v>
      </c>
    </row>
    <row r="987" spans="14:25" x14ac:dyDescent="0.25">
      <c r="N987" s="33">
        <v>985</v>
      </c>
      <c r="O987" s="33">
        <f t="shared" ca="1" si="31"/>
        <v>0.20878155140953691</v>
      </c>
      <c r="P987" s="33">
        <v>119.91659923505672</v>
      </c>
      <c r="Q987" s="31">
        <f t="shared" si="32"/>
        <v>0.27429498325237767</v>
      </c>
      <c r="Y987" s="12">
        <v>119.91659923505672</v>
      </c>
    </row>
    <row r="988" spans="14:25" x14ac:dyDescent="0.25">
      <c r="N988" s="33">
        <v>986</v>
      </c>
      <c r="O988" s="33">
        <f t="shared" ca="1" si="31"/>
        <v>0.81806432660402362</v>
      </c>
      <c r="P988" s="33">
        <v>126.1297063897286</v>
      </c>
      <c r="Q988" s="31">
        <f t="shared" si="32"/>
        <v>0.43771497045500346</v>
      </c>
      <c r="Y988" s="12">
        <v>126.1297063897286</v>
      </c>
    </row>
    <row r="989" spans="14:25" x14ac:dyDescent="0.25">
      <c r="N989" s="33">
        <v>987</v>
      </c>
      <c r="O989" s="33">
        <f t="shared" ca="1" si="31"/>
        <v>0.74752662147153759</v>
      </c>
      <c r="P989" s="33">
        <v>140.52876592496978</v>
      </c>
      <c r="Q989" s="31">
        <f t="shared" si="32"/>
        <v>0.82158718442212464</v>
      </c>
      <c r="Y989" s="12">
        <v>140.52876592496978</v>
      </c>
    </row>
    <row r="990" spans="14:25" x14ac:dyDescent="0.25">
      <c r="N990" s="33">
        <v>988</v>
      </c>
      <c r="O990" s="33">
        <f t="shared" ca="1" si="31"/>
        <v>0.77780210324211252</v>
      </c>
      <c r="P990" s="33">
        <v>144.14910363689916</v>
      </c>
      <c r="Q990" s="31">
        <f t="shared" si="32"/>
        <v>0.88564635360696986</v>
      </c>
      <c r="Y990" s="12">
        <v>144.14910363689916</v>
      </c>
    </row>
    <row r="991" spans="14:25" x14ac:dyDescent="0.25">
      <c r="N991" s="33">
        <v>989</v>
      </c>
      <c r="O991" s="33">
        <f t="shared" ca="1" si="31"/>
        <v>0.24581464891113658</v>
      </c>
      <c r="P991" s="33">
        <v>130.67397091968502</v>
      </c>
      <c r="Q991" s="31">
        <f t="shared" si="32"/>
        <v>0.56976348020608503</v>
      </c>
      <c r="Y991" s="12">
        <v>130.67397091968502</v>
      </c>
    </row>
    <row r="992" spans="14:25" x14ac:dyDescent="0.25">
      <c r="N992" s="33">
        <v>990</v>
      </c>
      <c r="O992" s="33">
        <f t="shared" ca="1" si="31"/>
        <v>0.20799510894736228</v>
      </c>
      <c r="P992" s="33">
        <v>160.66610317016136</v>
      </c>
      <c r="Q992" s="31">
        <f t="shared" si="32"/>
        <v>0.99454248377109866</v>
      </c>
      <c r="Y992" s="12">
        <v>160.66610317016136</v>
      </c>
    </row>
    <row r="993" spans="14:25" x14ac:dyDescent="0.25">
      <c r="N993" s="33">
        <v>991</v>
      </c>
      <c r="O993" s="33">
        <f t="shared" ca="1" si="31"/>
        <v>0.18708556445317481</v>
      </c>
      <c r="P993" s="33">
        <v>121.33886707119224</v>
      </c>
      <c r="Q993" s="31">
        <f t="shared" si="32"/>
        <v>0.30867359045302256</v>
      </c>
      <c r="Y993" s="12">
        <v>121.33886707119224</v>
      </c>
    </row>
    <row r="994" spans="14:25" x14ac:dyDescent="0.25">
      <c r="N994" s="33">
        <v>992</v>
      </c>
      <c r="O994" s="33">
        <f t="shared" ca="1" si="31"/>
        <v>0.72576159773769322</v>
      </c>
      <c r="P994" s="33">
        <v>144.2679679577729</v>
      </c>
      <c r="Q994" s="31">
        <f t="shared" si="32"/>
        <v>0.88744229207031977</v>
      </c>
      <c r="Y994" s="12">
        <v>144.2679679577729</v>
      </c>
    </row>
    <row r="995" spans="14:25" x14ac:dyDescent="0.25">
      <c r="N995" s="33">
        <v>993</v>
      </c>
      <c r="O995" s="33">
        <f t="shared" ca="1" si="31"/>
        <v>0.74788945160177356</v>
      </c>
      <c r="P995" s="33">
        <v>149.28621551545069</v>
      </c>
      <c r="Q995" s="31">
        <f t="shared" si="32"/>
        <v>0.94648825479637544</v>
      </c>
      <c r="Y995" s="12">
        <v>149.28621551545069</v>
      </c>
    </row>
    <row r="996" spans="14:25" x14ac:dyDescent="0.25">
      <c r="N996" s="33">
        <v>994</v>
      </c>
      <c r="O996" s="33">
        <f t="shared" ca="1" si="31"/>
        <v>0.16715157663166436</v>
      </c>
      <c r="P996" s="33">
        <v>121.77307117739188</v>
      </c>
      <c r="Q996" s="31">
        <f t="shared" si="32"/>
        <v>0.31958251798414383</v>
      </c>
      <c r="Y996" s="12">
        <v>121.77307117739188</v>
      </c>
    </row>
    <row r="997" spans="14:25" x14ac:dyDescent="0.25">
      <c r="N997" s="33">
        <v>995</v>
      </c>
      <c r="O997" s="33">
        <f t="shared" ca="1" si="31"/>
        <v>0.62943559211023925</v>
      </c>
      <c r="P997" s="33">
        <v>133.1679140663307</v>
      </c>
      <c r="Q997" s="31">
        <f t="shared" si="32"/>
        <v>0.64106663765456362</v>
      </c>
      <c r="Y997" s="12">
        <v>133.1679140663307</v>
      </c>
    </row>
    <row r="998" spans="14:25" x14ac:dyDescent="0.25">
      <c r="N998" s="33">
        <v>996</v>
      </c>
      <c r="O998" s="33">
        <f t="shared" ca="1" si="31"/>
        <v>0.95066118425049395</v>
      </c>
      <c r="P998" s="33">
        <v>131.09553807616885</v>
      </c>
      <c r="Q998" s="31">
        <f t="shared" si="32"/>
        <v>0.58198871786234296</v>
      </c>
      <c r="Y998" s="12">
        <v>131.09553807616885</v>
      </c>
    </row>
    <row r="999" spans="14:25" x14ac:dyDescent="0.25">
      <c r="N999" s="33">
        <v>997</v>
      </c>
      <c r="O999" s="33">
        <f t="shared" ca="1" si="31"/>
        <v>1.0091737551655267E-2</v>
      </c>
      <c r="P999" s="33">
        <v>111.30512998204325</v>
      </c>
      <c r="Q999" s="31">
        <f t="shared" si="32"/>
        <v>0.11658944386025717</v>
      </c>
      <c r="Y999" s="12">
        <v>111.30512998204325</v>
      </c>
    </row>
    <row r="1000" spans="14:25" x14ac:dyDescent="0.25">
      <c r="N1000" s="33">
        <v>998</v>
      </c>
      <c r="O1000" s="33">
        <f t="shared" ca="1" si="31"/>
        <v>0.19302058851517201</v>
      </c>
      <c r="P1000" s="33">
        <v>122.51637253929823</v>
      </c>
      <c r="Q1000" s="31">
        <f t="shared" si="32"/>
        <v>0.33867537839313488</v>
      </c>
      <c r="Y1000" s="12">
        <v>122.51637253929823</v>
      </c>
    </row>
    <row r="1001" spans="14:25" x14ac:dyDescent="0.25">
      <c r="N1001" s="33">
        <v>999</v>
      </c>
      <c r="O1001" s="33">
        <f t="shared" ca="1" si="31"/>
        <v>0.40929186931320605</v>
      </c>
      <c r="P1001" s="33">
        <v>133.12017259325691</v>
      </c>
      <c r="Q1001" s="31">
        <f t="shared" si="32"/>
        <v>0.63973081125913722</v>
      </c>
      <c r="Y1001" s="12">
        <v>133.12017259325691</v>
      </c>
    </row>
    <row r="1002" spans="14:25" x14ac:dyDescent="0.25">
      <c r="N1002" s="33">
        <v>1000</v>
      </c>
      <c r="O1002" s="33">
        <f t="shared" ca="1" si="31"/>
        <v>0.7453713594765049</v>
      </c>
      <c r="P1002" s="33">
        <v>108.9389188274293</v>
      </c>
      <c r="Q1002" s="31">
        <f t="shared" si="32"/>
        <v>8.8412119647447204E-2</v>
      </c>
      <c r="Y1002" s="12">
        <v>108.9389188274293</v>
      </c>
    </row>
    <row r="1003" spans="14:25" x14ac:dyDescent="0.25">
      <c r="N1003" s="33">
        <v>1001</v>
      </c>
      <c r="O1003" s="33">
        <f t="shared" ca="1" si="31"/>
        <v>0.5132150972956494</v>
      </c>
      <c r="P1003" s="33">
        <v>140.23582079578017</v>
      </c>
      <c r="Q1003" s="31">
        <f t="shared" si="32"/>
        <v>0.81561632328885003</v>
      </c>
      <c r="Y1003" s="12">
        <v>140.23582079578017</v>
      </c>
    </row>
    <row r="1004" spans="14:25" x14ac:dyDescent="0.25">
      <c r="N1004" s="33">
        <v>1002</v>
      </c>
      <c r="O1004" s="33">
        <f t="shared" ca="1" si="31"/>
        <v>0.67577133193637096</v>
      </c>
      <c r="P1004" s="33">
        <v>131.23096352212926</v>
      </c>
      <c r="Q1004" s="31">
        <f t="shared" si="32"/>
        <v>0.5859049164141904</v>
      </c>
      <c r="Y1004" s="12">
        <v>131.23096352212926</v>
      </c>
    </row>
    <row r="1005" spans="14:25" x14ac:dyDescent="0.25">
      <c r="N1005" s="33">
        <v>1003</v>
      </c>
      <c r="O1005" s="33">
        <f t="shared" ca="1" si="31"/>
        <v>0.51575132789092448</v>
      </c>
      <c r="P1005" s="33">
        <v>132.12507482639188</v>
      </c>
      <c r="Q1005" s="31">
        <f t="shared" si="32"/>
        <v>0.61159035968517261</v>
      </c>
      <c r="Y1005" s="12">
        <v>132.12507482639188</v>
      </c>
    </row>
    <row r="1006" spans="14:25" x14ac:dyDescent="0.25">
      <c r="N1006" s="33">
        <v>1004</v>
      </c>
      <c r="O1006" s="33">
        <f t="shared" ca="1" si="31"/>
        <v>0.25164597240378961</v>
      </c>
      <c r="P1006" s="33">
        <v>105.60027801501121</v>
      </c>
      <c r="Q1006" s="31">
        <f t="shared" si="32"/>
        <v>5.8099755571920361E-2</v>
      </c>
      <c r="Y1006" s="12">
        <v>105.60027801501121</v>
      </c>
    </row>
    <row r="1007" spans="14:25" x14ac:dyDescent="0.25">
      <c r="N1007" s="33">
        <v>1005</v>
      </c>
      <c r="O1007" s="33">
        <f t="shared" ca="1" si="31"/>
        <v>0.61087246025250364</v>
      </c>
      <c r="P1007" s="33">
        <v>148.30340289357929</v>
      </c>
      <c r="Q1007" s="31">
        <f t="shared" si="32"/>
        <v>0.93736029920550445</v>
      </c>
      <c r="Y1007" s="12">
        <v>148.30340289357929</v>
      </c>
    </row>
    <row r="1008" spans="14:25" x14ac:dyDescent="0.25">
      <c r="N1008" s="33">
        <v>1006</v>
      </c>
      <c r="O1008" s="33">
        <f t="shared" ca="1" si="31"/>
        <v>0.63382044911585667</v>
      </c>
      <c r="P1008" s="33">
        <v>123.03562743984264</v>
      </c>
      <c r="Q1008" s="31">
        <f t="shared" si="32"/>
        <v>0.35230933894815064</v>
      </c>
      <c r="Y1008" s="12">
        <v>123.03562743984264</v>
      </c>
    </row>
    <row r="1009" spans="14:25" x14ac:dyDescent="0.25">
      <c r="N1009" s="33">
        <v>1007</v>
      </c>
      <c r="O1009" s="33">
        <f t="shared" ca="1" si="31"/>
        <v>8.0055163486368874E-2</v>
      </c>
      <c r="P1009" s="33">
        <v>120.43464265028861</v>
      </c>
      <c r="Q1009" s="31">
        <f t="shared" si="32"/>
        <v>0.28656901018534331</v>
      </c>
      <c r="Y1009" s="12">
        <v>120.43464265028861</v>
      </c>
    </row>
    <row r="1010" spans="14:25" x14ac:dyDescent="0.25">
      <c r="N1010" s="33">
        <v>1008</v>
      </c>
      <c r="O1010" s="33">
        <f t="shared" ca="1" si="31"/>
        <v>0.9659898366877665</v>
      </c>
      <c r="P1010" s="33">
        <v>132.45546911559993</v>
      </c>
      <c r="Q1010" s="31">
        <f t="shared" si="32"/>
        <v>0.6209925865618604</v>
      </c>
      <c r="Y1010" s="12">
        <v>132.45546911559993</v>
      </c>
    </row>
    <row r="1011" spans="14:25" x14ac:dyDescent="0.25">
      <c r="N1011" s="33">
        <v>1009</v>
      </c>
      <c r="O1011" s="33">
        <f t="shared" ca="1" si="31"/>
        <v>0.39740642036540974</v>
      </c>
      <c r="P1011" s="33">
        <v>112.0051546101745</v>
      </c>
      <c r="Q1011" s="31">
        <f t="shared" si="32"/>
        <v>0.12610576452752084</v>
      </c>
      <c r="Y1011" s="12">
        <v>112.0051546101745</v>
      </c>
    </row>
    <row r="1012" spans="14:25" x14ac:dyDescent="0.25">
      <c r="N1012" s="33">
        <v>1010</v>
      </c>
      <c r="O1012" s="33">
        <f t="shared" ca="1" si="31"/>
        <v>0.81884853814421354</v>
      </c>
      <c r="P1012" s="33">
        <v>124.4390236957418</v>
      </c>
      <c r="Q1012" s="31">
        <f t="shared" si="32"/>
        <v>0.39025266974896611</v>
      </c>
      <c r="Y1012" s="12">
        <v>124.4390236957418</v>
      </c>
    </row>
    <row r="1013" spans="14:25" x14ac:dyDescent="0.25">
      <c r="N1013" s="33">
        <v>1011</v>
      </c>
      <c r="O1013" s="33">
        <f t="shared" ca="1" si="31"/>
        <v>0.90686775701867461</v>
      </c>
      <c r="P1013" s="33">
        <v>135.78990943068953</v>
      </c>
      <c r="Q1013" s="31">
        <f t="shared" si="32"/>
        <v>0.71181512427309435</v>
      </c>
      <c r="Y1013" s="12">
        <v>135.78990943068953</v>
      </c>
    </row>
    <row r="1014" spans="14:25" x14ac:dyDescent="0.25">
      <c r="N1014" s="33">
        <v>1012</v>
      </c>
      <c r="O1014" s="33">
        <f t="shared" ca="1" si="31"/>
        <v>0.75330590601242386</v>
      </c>
      <c r="P1014" s="33">
        <v>125.31848289325094</v>
      </c>
      <c r="Q1014" s="31">
        <f t="shared" si="32"/>
        <v>0.41473696244691705</v>
      </c>
      <c r="Y1014" s="12">
        <v>125.31848289325094</v>
      </c>
    </row>
    <row r="1015" spans="14:25" x14ac:dyDescent="0.25">
      <c r="N1015" s="33">
        <v>1013</v>
      </c>
      <c r="O1015" s="33">
        <f t="shared" ca="1" si="31"/>
        <v>0.85323485683537903</v>
      </c>
      <c r="P1015" s="33">
        <v>123.47459254259026</v>
      </c>
      <c r="Q1015" s="31">
        <f t="shared" si="32"/>
        <v>0.36401317714770498</v>
      </c>
      <c r="Y1015" s="12">
        <v>123.47459254259026</v>
      </c>
    </row>
    <row r="1016" spans="14:25" x14ac:dyDescent="0.25">
      <c r="N1016" s="33">
        <v>1014</v>
      </c>
      <c r="O1016" s="33">
        <f t="shared" ca="1" si="31"/>
        <v>0.72430009321554167</v>
      </c>
      <c r="P1016" s="33">
        <v>137.85394130297234</v>
      </c>
      <c r="Q1016" s="31">
        <f t="shared" si="32"/>
        <v>0.7629243716798173</v>
      </c>
      <c r="Y1016" s="12">
        <v>137.85394130297234</v>
      </c>
    </row>
    <row r="1017" spans="14:25" x14ac:dyDescent="0.25">
      <c r="N1017" s="33">
        <v>1015</v>
      </c>
      <c r="O1017" s="33">
        <f t="shared" ca="1" si="31"/>
        <v>0.2656952495390682</v>
      </c>
      <c r="P1017" s="33">
        <v>118.03451420829217</v>
      </c>
      <c r="Q1017" s="31">
        <f t="shared" si="32"/>
        <v>0.23224182382074032</v>
      </c>
      <c r="Y1017" s="12">
        <v>118.03451420829217</v>
      </c>
    </row>
    <row r="1018" spans="14:25" x14ac:dyDescent="0.25">
      <c r="N1018" s="33">
        <v>1016</v>
      </c>
      <c r="O1018" s="33">
        <f t="shared" ca="1" si="31"/>
        <v>0.4450631142891085</v>
      </c>
      <c r="P1018" s="33">
        <v>120.44775954756921</v>
      </c>
      <c r="Q1018" s="31">
        <f t="shared" si="32"/>
        <v>0.28688354828870899</v>
      </c>
      <c r="Y1018" s="12">
        <v>120.44775954756921</v>
      </c>
    </row>
    <row r="1019" spans="14:25" x14ac:dyDescent="0.25">
      <c r="N1019" s="33">
        <v>1017</v>
      </c>
      <c r="O1019" s="33">
        <f t="shared" ca="1" si="31"/>
        <v>0.25648491066612022</v>
      </c>
      <c r="P1019" s="33">
        <v>159.056422128191</v>
      </c>
      <c r="Q1019" s="31">
        <f t="shared" si="32"/>
        <v>0.99204476609958858</v>
      </c>
      <c r="Y1019" s="12">
        <v>159.056422128191</v>
      </c>
    </row>
    <row r="1020" spans="14:25" x14ac:dyDescent="0.25">
      <c r="N1020" s="33">
        <v>1018</v>
      </c>
      <c r="O1020" s="33">
        <f t="shared" ca="1" si="31"/>
        <v>0.54791196905852901</v>
      </c>
      <c r="P1020" s="33">
        <v>149.00105915527266</v>
      </c>
      <c r="Q1020" s="31">
        <f t="shared" si="32"/>
        <v>0.9439519054329526</v>
      </c>
      <c r="Y1020" s="12">
        <v>149.00105915527266</v>
      </c>
    </row>
    <row r="1021" spans="14:25" x14ac:dyDescent="0.25">
      <c r="N1021" s="33">
        <v>1019</v>
      </c>
      <c r="O1021" s="33">
        <f t="shared" ca="1" si="31"/>
        <v>0.17705119772187949</v>
      </c>
      <c r="P1021" s="33">
        <v>147.55673491388274</v>
      </c>
      <c r="Q1021" s="31">
        <f t="shared" si="32"/>
        <v>0.92967592111330943</v>
      </c>
      <c r="Y1021" s="12">
        <v>147.55673491388274</v>
      </c>
    </row>
    <row r="1022" spans="14:25" x14ac:dyDescent="0.25">
      <c r="N1022" s="33">
        <v>1020</v>
      </c>
      <c r="O1022" s="33">
        <f t="shared" ca="1" si="31"/>
        <v>0.47667552066209173</v>
      </c>
      <c r="P1022" s="33">
        <v>133.11148041154024</v>
      </c>
      <c r="Q1022" s="31">
        <f t="shared" si="32"/>
        <v>0.63948744787624079</v>
      </c>
      <c r="Y1022" s="12">
        <v>133.11148041154024</v>
      </c>
    </row>
    <row r="1023" spans="14:25" x14ac:dyDescent="0.25">
      <c r="N1023" s="33">
        <v>1021</v>
      </c>
      <c r="O1023" s="33">
        <f t="shared" ca="1" si="31"/>
        <v>0.5044586106110952</v>
      </c>
      <c r="P1023" s="33">
        <v>134.80982009523709</v>
      </c>
      <c r="Q1023" s="31">
        <f t="shared" si="32"/>
        <v>0.68603287380616562</v>
      </c>
      <c r="Y1023" s="12">
        <v>134.80982009523709</v>
      </c>
    </row>
    <row r="1024" spans="14:25" x14ac:dyDescent="0.25">
      <c r="N1024" s="33">
        <v>1022</v>
      </c>
      <c r="O1024" s="33">
        <f t="shared" ca="1" si="31"/>
        <v>0.48931432901849392</v>
      </c>
      <c r="P1024" s="33">
        <v>88.832410896781937</v>
      </c>
      <c r="Q1024" s="31">
        <f t="shared" si="32"/>
        <v>4.3502448453325475E-3</v>
      </c>
      <c r="Y1024" s="12">
        <v>88.832410896781937</v>
      </c>
    </row>
    <row r="1025" spans="14:25" x14ac:dyDescent="0.25">
      <c r="N1025" s="33">
        <v>1023</v>
      </c>
      <c r="O1025" s="33">
        <f t="shared" ca="1" si="31"/>
        <v>4.720618401025245E-2</v>
      </c>
      <c r="P1025" s="33">
        <v>136.89696871752187</v>
      </c>
      <c r="Q1025" s="31">
        <f t="shared" si="32"/>
        <v>0.73980552677327016</v>
      </c>
      <c r="Y1025" s="12">
        <v>136.89696871752187</v>
      </c>
    </row>
    <row r="1026" spans="14:25" x14ac:dyDescent="0.25">
      <c r="N1026" s="33">
        <v>1024</v>
      </c>
      <c r="O1026" s="33">
        <f t="shared" ca="1" si="31"/>
        <v>0.44169212109821454</v>
      </c>
      <c r="P1026" s="33">
        <v>118.54768311057873</v>
      </c>
      <c r="Q1026" s="31">
        <f t="shared" si="32"/>
        <v>0.24330230134940528</v>
      </c>
      <c r="Y1026" s="12">
        <v>118.54768311057873</v>
      </c>
    </row>
    <row r="1027" spans="14:25" x14ac:dyDescent="0.25">
      <c r="N1027" s="33">
        <v>1025</v>
      </c>
      <c r="O1027" s="33">
        <f t="shared" ca="1" si="31"/>
        <v>0.22979062291303898</v>
      </c>
      <c r="P1027" s="33">
        <v>120.77990288331836</v>
      </c>
      <c r="Q1027" s="31">
        <f t="shared" si="32"/>
        <v>0.29490898909183583</v>
      </c>
      <c r="Y1027" s="12">
        <v>120.77990288331836</v>
      </c>
    </row>
    <row r="1028" spans="14:25" x14ac:dyDescent="0.25">
      <c r="N1028" s="33">
        <v>1026</v>
      </c>
      <c r="O1028" s="33">
        <f t="shared" ref="O1028:O1091" ca="1" si="33">RAND()</f>
        <v>0.33095207490439538</v>
      </c>
      <c r="P1028" s="33">
        <v>123.28283606268553</v>
      </c>
      <c r="Q1028" s="31">
        <f t="shared" ref="Q1028:Q1091" si="34">_xlfn.NORM.S.DIST(($L$5+$L$6*ASINH((P1028-$L$3)/$L$4)),TRUE)</f>
        <v>0.35888107428008331</v>
      </c>
      <c r="Y1028" s="12">
        <v>123.28283606268553</v>
      </c>
    </row>
    <row r="1029" spans="14:25" x14ac:dyDescent="0.25">
      <c r="N1029" s="33">
        <v>1027</v>
      </c>
      <c r="O1029" s="33">
        <f t="shared" ca="1" si="33"/>
        <v>0.94691864247848501</v>
      </c>
      <c r="P1029" s="33">
        <v>102.7358053863653</v>
      </c>
      <c r="Q1029" s="31">
        <f t="shared" si="34"/>
        <v>3.9453746639843225E-2</v>
      </c>
      <c r="Y1029" s="12">
        <v>102.7358053863653</v>
      </c>
    </row>
    <row r="1030" spans="14:25" x14ac:dyDescent="0.25">
      <c r="N1030" s="33">
        <v>1028</v>
      </c>
      <c r="O1030" s="33">
        <f t="shared" ca="1" si="33"/>
        <v>0.9012662422061366</v>
      </c>
      <c r="P1030" s="33">
        <v>101.39648820252609</v>
      </c>
      <c r="Q1030" s="31">
        <f t="shared" si="34"/>
        <v>3.2651416014026095E-2</v>
      </c>
      <c r="Y1030" s="12">
        <v>101.39648820252609</v>
      </c>
    </row>
    <row r="1031" spans="14:25" x14ac:dyDescent="0.25">
      <c r="N1031" s="33">
        <v>1029</v>
      </c>
      <c r="O1031" s="33">
        <f t="shared" ca="1" si="33"/>
        <v>0.2107336426950881</v>
      </c>
      <c r="P1031" s="33">
        <v>109.41058356369857</v>
      </c>
      <c r="Q1031" s="31">
        <f t="shared" si="34"/>
        <v>9.3555379825309037E-2</v>
      </c>
      <c r="Y1031" s="12">
        <v>109.41058356369857</v>
      </c>
    </row>
    <row r="1032" spans="14:25" x14ac:dyDescent="0.25">
      <c r="N1032" s="33">
        <v>1030</v>
      </c>
      <c r="O1032" s="33">
        <f t="shared" ca="1" si="33"/>
        <v>0.97784824470105203</v>
      </c>
      <c r="P1032" s="33">
        <v>126.40727155998789</v>
      </c>
      <c r="Q1032" s="31">
        <f t="shared" si="34"/>
        <v>0.44565028820593888</v>
      </c>
      <c r="Y1032" s="12">
        <v>126.40727155998789</v>
      </c>
    </row>
    <row r="1033" spans="14:25" x14ac:dyDescent="0.25">
      <c r="N1033" s="33">
        <v>1031</v>
      </c>
      <c r="O1033" s="33">
        <f t="shared" ca="1" si="33"/>
        <v>0.16230931648270053</v>
      </c>
      <c r="P1033" s="33">
        <v>137.47394552851313</v>
      </c>
      <c r="Q1033" s="31">
        <f t="shared" si="34"/>
        <v>0.75386992258160257</v>
      </c>
      <c r="Y1033" s="12">
        <v>137.47394552851313</v>
      </c>
    </row>
    <row r="1034" spans="14:25" x14ac:dyDescent="0.25">
      <c r="N1034" s="33">
        <v>1032</v>
      </c>
      <c r="O1034" s="33">
        <f t="shared" ca="1" si="33"/>
        <v>0.31322886197227617</v>
      </c>
      <c r="P1034" s="33">
        <v>111.45452569093361</v>
      </c>
      <c r="Q1034" s="31">
        <f t="shared" si="34"/>
        <v>0.11857363499253534</v>
      </c>
      <c r="Y1034" s="12">
        <v>111.45452569093361</v>
      </c>
    </row>
    <row r="1035" spans="14:25" x14ac:dyDescent="0.25">
      <c r="N1035" s="33">
        <v>1033</v>
      </c>
      <c r="O1035" s="33">
        <f t="shared" ca="1" si="33"/>
        <v>1.1810887665060221E-2</v>
      </c>
      <c r="P1035" s="33">
        <v>109.2647486615171</v>
      </c>
      <c r="Q1035" s="31">
        <f t="shared" si="34"/>
        <v>9.1940759666079855E-2</v>
      </c>
      <c r="Y1035" s="12">
        <v>109.2647486615171</v>
      </c>
    </row>
    <row r="1036" spans="14:25" x14ac:dyDescent="0.25">
      <c r="N1036" s="33">
        <v>1034</v>
      </c>
      <c r="O1036" s="33">
        <f t="shared" ca="1" si="33"/>
        <v>0.70095019154278726</v>
      </c>
      <c r="P1036" s="33">
        <v>145.72686199158156</v>
      </c>
      <c r="Q1036" s="31">
        <f t="shared" si="34"/>
        <v>0.90792477749684797</v>
      </c>
      <c r="Y1036" s="12">
        <v>145.72686199158156</v>
      </c>
    </row>
    <row r="1037" spans="14:25" x14ac:dyDescent="0.25">
      <c r="N1037" s="33">
        <v>1035</v>
      </c>
      <c r="O1037" s="33">
        <f t="shared" ca="1" si="33"/>
        <v>0.60062905891761875</v>
      </c>
      <c r="P1037" s="33">
        <v>114.79676602799238</v>
      </c>
      <c r="Q1037" s="31">
        <f t="shared" si="34"/>
        <v>0.16977201185057164</v>
      </c>
      <c r="Y1037" s="12">
        <v>114.79676602799238</v>
      </c>
    </row>
    <row r="1038" spans="14:25" x14ac:dyDescent="0.25">
      <c r="N1038" s="33">
        <v>1036</v>
      </c>
      <c r="O1038" s="33">
        <f t="shared" ca="1" si="33"/>
        <v>0.56249091523803918</v>
      </c>
      <c r="P1038" s="33">
        <v>137.04354135991716</v>
      </c>
      <c r="Q1038" s="31">
        <f t="shared" si="34"/>
        <v>0.74341372624441426</v>
      </c>
      <c r="Y1038" s="12">
        <v>137.04354135991716</v>
      </c>
    </row>
    <row r="1039" spans="14:25" x14ac:dyDescent="0.25">
      <c r="N1039" s="33">
        <v>1037</v>
      </c>
      <c r="O1039" s="33">
        <f t="shared" ca="1" si="33"/>
        <v>0.71307982763174371</v>
      </c>
      <c r="P1039" s="33">
        <v>114.48305908585714</v>
      </c>
      <c r="Q1039" s="31">
        <f t="shared" si="34"/>
        <v>0.16439829588680721</v>
      </c>
      <c r="Y1039" s="12">
        <v>114.48305908585714</v>
      </c>
    </row>
    <row r="1040" spans="14:25" x14ac:dyDescent="0.25">
      <c r="N1040" s="33">
        <v>1038</v>
      </c>
      <c r="O1040" s="33">
        <f t="shared" ca="1" si="33"/>
        <v>0.21962840075807166</v>
      </c>
      <c r="P1040" s="33">
        <v>153.70233488722801</v>
      </c>
      <c r="Q1040" s="31">
        <f t="shared" si="34"/>
        <v>0.97554122539939392</v>
      </c>
      <c r="Y1040" s="12">
        <v>153.70233488722801</v>
      </c>
    </row>
    <row r="1041" spans="14:25" x14ac:dyDescent="0.25">
      <c r="N1041" s="33">
        <v>1039</v>
      </c>
      <c r="O1041" s="33">
        <f t="shared" ca="1" si="33"/>
        <v>0.75106258448093699</v>
      </c>
      <c r="P1041" s="33">
        <v>111.75587661187572</v>
      </c>
      <c r="Q1041" s="31">
        <f t="shared" si="34"/>
        <v>0.12265295953668838</v>
      </c>
      <c r="Y1041" s="12">
        <v>111.75587661187572</v>
      </c>
    </row>
    <row r="1042" spans="14:25" x14ac:dyDescent="0.25">
      <c r="N1042" s="33">
        <v>1040</v>
      </c>
      <c r="O1042" s="33">
        <f t="shared" ca="1" si="33"/>
        <v>0.4094717150438042</v>
      </c>
      <c r="P1042" s="33">
        <v>118.01699769959643</v>
      </c>
      <c r="Q1042" s="31">
        <f t="shared" si="34"/>
        <v>0.23186977284051977</v>
      </c>
      <c r="Y1042" s="12">
        <v>118.01699769959643</v>
      </c>
    </row>
    <row r="1043" spans="14:25" x14ac:dyDescent="0.25">
      <c r="N1043" s="33">
        <v>1041</v>
      </c>
      <c r="O1043" s="33">
        <f t="shared" ca="1" si="33"/>
        <v>0.13461197430977689</v>
      </c>
      <c r="P1043" s="33">
        <v>115.02217139630579</v>
      </c>
      <c r="Q1043" s="31">
        <f t="shared" si="34"/>
        <v>0.17370717436018598</v>
      </c>
      <c r="Y1043" s="12">
        <v>115.02217139630579</v>
      </c>
    </row>
    <row r="1044" spans="14:25" x14ac:dyDescent="0.25">
      <c r="N1044" s="33">
        <v>1042</v>
      </c>
      <c r="O1044" s="33">
        <f t="shared" ca="1" si="33"/>
        <v>0.98253337321221845</v>
      </c>
      <c r="P1044" s="33">
        <v>146.03193734277249</v>
      </c>
      <c r="Q1044" s="31">
        <f t="shared" si="34"/>
        <v>0.91184927243429892</v>
      </c>
      <c r="Y1044" s="12">
        <v>146.03193734277249</v>
      </c>
    </row>
    <row r="1045" spans="14:25" x14ac:dyDescent="0.25">
      <c r="N1045" s="33">
        <v>1043</v>
      </c>
      <c r="O1045" s="33">
        <f t="shared" ca="1" si="33"/>
        <v>0.72398916650602563</v>
      </c>
      <c r="P1045" s="33">
        <v>117.93043194944279</v>
      </c>
      <c r="Q1045" s="31">
        <f t="shared" si="34"/>
        <v>0.23003646400197669</v>
      </c>
      <c r="Y1045" s="12">
        <v>117.93043194944279</v>
      </c>
    </row>
    <row r="1046" spans="14:25" x14ac:dyDescent="0.25">
      <c r="N1046" s="33">
        <v>1044</v>
      </c>
      <c r="O1046" s="33">
        <f t="shared" ca="1" si="33"/>
        <v>2.3525464021600939E-4</v>
      </c>
      <c r="P1046" s="33">
        <v>115.28582036937335</v>
      </c>
      <c r="Q1046" s="31">
        <f t="shared" si="34"/>
        <v>0.17838870007006752</v>
      </c>
      <c r="Y1046" s="12">
        <v>115.28582036937335</v>
      </c>
    </row>
    <row r="1047" spans="14:25" x14ac:dyDescent="0.25">
      <c r="N1047" s="33">
        <v>1045</v>
      </c>
      <c r="O1047" s="33">
        <f t="shared" ca="1" si="33"/>
        <v>0.87049127575502949</v>
      </c>
      <c r="P1047" s="33">
        <v>119.94565303832952</v>
      </c>
      <c r="Q1047" s="31">
        <f t="shared" si="34"/>
        <v>0.27497561633670176</v>
      </c>
      <c r="Y1047" s="12">
        <v>119.94565303832952</v>
      </c>
    </row>
    <row r="1048" spans="14:25" x14ac:dyDescent="0.25">
      <c r="N1048" s="33">
        <v>1046</v>
      </c>
      <c r="O1048" s="33">
        <f t="shared" ca="1" si="33"/>
        <v>0.91535984807602289</v>
      </c>
      <c r="P1048" s="33">
        <v>116.27730657304508</v>
      </c>
      <c r="Q1048" s="31">
        <f t="shared" si="34"/>
        <v>0.19675485362220166</v>
      </c>
      <c r="Y1048" s="12">
        <v>116.27730657304508</v>
      </c>
    </row>
    <row r="1049" spans="14:25" x14ac:dyDescent="0.25">
      <c r="N1049" s="33">
        <v>1047</v>
      </c>
      <c r="O1049" s="33">
        <f t="shared" ca="1" si="33"/>
        <v>0.66321561364822124</v>
      </c>
      <c r="P1049" s="33">
        <v>116.83437794190813</v>
      </c>
      <c r="Q1049" s="31">
        <f t="shared" si="34"/>
        <v>0.20760058296808839</v>
      </c>
      <c r="Y1049" s="12">
        <v>116.83437794190813</v>
      </c>
    </row>
    <row r="1050" spans="14:25" x14ac:dyDescent="0.25">
      <c r="N1050" s="33">
        <v>1048</v>
      </c>
      <c r="O1050" s="33">
        <f t="shared" ca="1" si="33"/>
        <v>0.12914053907884038</v>
      </c>
      <c r="P1050" s="33">
        <v>145.99769657582692</v>
      </c>
      <c r="Q1050" s="31">
        <f t="shared" si="34"/>
        <v>0.91141486724934384</v>
      </c>
      <c r="Y1050" s="12">
        <v>145.99769657582692</v>
      </c>
    </row>
    <row r="1051" spans="14:25" x14ac:dyDescent="0.25">
      <c r="N1051" s="33">
        <v>1049</v>
      </c>
      <c r="O1051" s="33">
        <f t="shared" ca="1" si="33"/>
        <v>0.70215016543077136</v>
      </c>
      <c r="P1051" s="33">
        <v>131.26727119805514</v>
      </c>
      <c r="Q1051" s="31">
        <f t="shared" si="34"/>
        <v>0.58695383959652148</v>
      </c>
      <c r="Y1051" s="12">
        <v>131.26727119805514</v>
      </c>
    </row>
    <row r="1052" spans="14:25" x14ac:dyDescent="0.25">
      <c r="N1052" s="33">
        <v>1050</v>
      </c>
      <c r="O1052" s="33">
        <f t="shared" ca="1" si="33"/>
        <v>0.91932417750619166</v>
      </c>
      <c r="P1052" s="33">
        <v>130.11370683639149</v>
      </c>
      <c r="Q1052" s="31">
        <f t="shared" si="34"/>
        <v>0.55345165977893096</v>
      </c>
      <c r="Y1052" s="12">
        <v>130.11370683639149</v>
      </c>
    </row>
    <row r="1053" spans="14:25" x14ac:dyDescent="0.25">
      <c r="N1053" s="33">
        <v>1051</v>
      </c>
      <c r="O1053" s="33">
        <f t="shared" ca="1" si="33"/>
        <v>0.28414437262553405</v>
      </c>
      <c r="P1053" s="33">
        <v>137.00055605028794</v>
      </c>
      <c r="Q1053" s="31">
        <f t="shared" si="34"/>
        <v>0.74235801117703537</v>
      </c>
      <c r="Y1053" s="12">
        <v>137.00055605028794</v>
      </c>
    </row>
    <row r="1054" spans="14:25" x14ac:dyDescent="0.25">
      <c r="N1054" s="33">
        <v>1052</v>
      </c>
      <c r="O1054" s="33">
        <f t="shared" ca="1" si="33"/>
        <v>0.26630096837744865</v>
      </c>
      <c r="P1054" s="33">
        <v>133.57963200350298</v>
      </c>
      <c r="Q1054" s="31">
        <f t="shared" si="34"/>
        <v>0.65252571111733015</v>
      </c>
      <c r="Y1054" s="12">
        <v>133.57963200350298</v>
      </c>
    </row>
    <row r="1055" spans="14:25" x14ac:dyDescent="0.25">
      <c r="N1055" s="33">
        <v>1053</v>
      </c>
      <c r="O1055" s="33">
        <f t="shared" ca="1" si="33"/>
        <v>0.25987733645459155</v>
      </c>
      <c r="P1055" s="33">
        <v>128.03267827093538</v>
      </c>
      <c r="Q1055" s="31">
        <f t="shared" si="34"/>
        <v>0.49266741601268854</v>
      </c>
      <c r="Y1055" s="12">
        <v>128.03267827093538</v>
      </c>
    </row>
    <row r="1056" spans="14:25" x14ac:dyDescent="0.25">
      <c r="N1056" s="33">
        <v>1054</v>
      </c>
      <c r="O1056" s="33">
        <f t="shared" ca="1" si="33"/>
        <v>0.77261279505630698</v>
      </c>
      <c r="P1056" s="33">
        <v>120.36202860074363</v>
      </c>
      <c r="Q1056" s="31">
        <f t="shared" si="34"/>
        <v>0.28483108207939467</v>
      </c>
      <c r="Y1056" s="12">
        <v>120.36202860074363</v>
      </c>
    </row>
    <row r="1057" spans="14:25" x14ac:dyDescent="0.25">
      <c r="N1057" s="33">
        <v>1055</v>
      </c>
      <c r="O1057" s="33">
        <f t="shared" ca="1" si="33"/>
        <v>0.94920700151938597</v>
      </c>
      <c r="P1057" s="33">
        <v>142.12174156864569</v>
      </c>
      <c r="Q1057" s="31">
        <f t="shared" si="34"/>
        <v>0.85200801187064867</v>
      </c>
      <c r="Y1057" s="12">
        <v>142.12174156864569</v>
      </c>
    </row>
    <row r="1058" spans="14:25" x14ac:dyDescent="0.25">
      <c r="N1058" s="33">
        <v>1056</v>
      </c>
      <c r="O1058" s="33">
        <f t="shared" ca="1" si="33"/>
        <v>0.76633628742065907</v>
      </c>
      <c r="P1058" s="33">
        <v>125.22548139029392</v>
      </c>
      <c r="Q1058" s="31">
        <f t="shared" si="34"/>
        <v>0.41212534460150985</v>
      </c>
      <c r="Y1058" s="12">
        <v>125.22548139029392</v>
      </c>
    </row>
    <row r="1059" spans="14:25" x14ac:dyDescent="0.25">
      <c r="N1059" s="33">
        <v>1057</v>
      </c>
      <c r="O1059" s="33">
        <f t="shared" ca="1" si="33"/>
        <v>0.39474641981596503</v>
      </c>
      <c r="P1059" s="33">
        <v>132.00928772623132</v>
      </c>
      <c r="Q1059" s="31">
        <f t="shared" si="34"/>
        <v>0.60828291842400795</v>
      </c>
      <c r="Y1059" s="12">
        <v>132.00928772623132</v>
      </c>
    </row>
    <row r="1060" spans="14:25" x14ac:dyDescent="0.25">
      <c r="N1060" s="33">
        <v>1058</v>
      </c>
      <c r="O1060" s="33">
        <f t="shared" ca="1" si="33"/>
        <v>0.56482882937933576</v>
      </c>
      <c r="P1060" s="33">
        <v>140.62828553852307</v>
      </c>
      <c r="Q1060" s="31">
        <f t="shared" si="34"/>
        <v>0.82358929569846773</v>
      </c>
      <c r="Y1060" s="12">
        <v>140.62828553852307</v>
      </c>
    </row>
    <row r="1061" spans="14:25" x14ac:dyDescent="0.25">
      <c r="N1061" s="33">
        <v>1059</v>
      </c>
      <c r="O1061" s="33">
        <f t="shared" ca="1" si="33"/>
        <v>0.79911910125603913</v>
      </c>
      <c r="P1061" s="33">
        <v>122.59360994317433</v>
      </c>
      <c r="Q1061" s="31">
        <f t="shared" si="34"/>
        <v>0.34068841780247355</v>
      </c>
      <c r="Y1061" s="12">
        <v>122.59360994317433</v>
      </c>
    </row>
    <row r="1062" spans="14:25" x14ac:dyDescent="0.25">
      <c r="N1062" s="33">
        <v>1060</v>
      </c>
      <c r="O1062" s="33">
        <f t="shared" ca="1" si="33"/>
        <v>0.2974908209846242</v>
      </c>
      <c r="P1062" s="33">
        <v>140.98001701194627</v>
      </c>
      <c r="Q1062" s="31">
        <f t="shared" si="34"/>
        <v>0.83055768918257156</v>
      </c>
      <c r="Y1062" s="12">
        <v>140.98001701194627</v>
      </c>
    </row>
    <row r="1063" spans="14:25" x14ac:dyDescent="0.25">
      <c r="N1063" s="33">
        <v>1061</v>
      </c>
      <c r="O1063" s="33">
        <f t="shared" ca="1" si="33"/>
        <v>0.65445442502357787</v>
      </c>
      <c r="P1063" s="33">
        <v>147.63671646072999</v>
      </c>
      <c r="Q1063" s="31">
        <f t="shared" si="34"/>
        <v>0.93053102239705987</v>
      </c>
      <c r="Y1063" s="12">
        <v>147.63671646072999</v>
      </c>
    </row>
    <row r="1064" spans="14:25" x14ac:dyDescent="0.25">
      <c r="N1064" s="33">
        <v>1062</v>
      </c>
      <c r="O1064" s="33">
        <f t="shared" ca="1" si="33"/>
        <v>0.48572461834363412</v>
      </c>
      <c r="P1064" s="33">
        <v>122.79705119611694</v>
      </c>
      <c r="Q1064" s="31">
        <f t="shared" si="34"/>
        <v>0.34601596954735797</v>
      </c>
      <c r="Y1064" s="12">
        <v>122.79705119611694</v>
      </c>
    </row>
    <row r="1065" spans="14:25" x14ac:dyDescent="0.25">
      <c r="N1065" s="33">
        <v>1063</v>
      </c>
      <c r="O1065" s="33">
        <f t="shared" ca="1" si="33"/>
        <v>0.6348738452580448</v>
      </c>
      <c r="P1065" s="33">
        <v>117.62295855714009</v>
      </c>
      <c r="Q1065" s="31">
        <f t="shared" si="34"/>
        <v>0.22359690388659417</v>
      </c>
      <c r="Y1065" s="12">
        <v>117.62295855714009</v>
      </c>
    </row>
    <row r="1066" spans="14:25" x14ac:dyDescent="0.25">
      <c r="N1066" s="33">
        <v>1064</v>
      </c>
      <c r="O1066" s="33">
        <f t="shared" ca="1" si="33"/>
        <v>0.40059181734854854</v>
      </c>
      <c r="P1066" s="33">
        <v>127.10655857970022</v>
      </c>
      <c r="Q1066" s="31">
        <f t="shared" si="34"/>
        <v>0.465778884506095</v>
      </c>
      <c r="Y1066" s="12">
        <v>127.10655857970022</v>
      </c>
    </row>
    <row r="1067" spans="14:25" x14ac:dyDescent="0.25">
      <c r="N1067" s="33">
        <v>1065</v>
      </c>
      <c r="O1067" s="33">
        <f t="shared" ca="1" si="33"/>
        <v>1.7745920879769783E-2</v>
      </c>
      <c r="P1067" s="33">
        <v>134.40034699184952</v>
      </c>
      <c r="Q1067" s="31">
        <f t="shared" si="34"/>
        <v>0.6750112395252571</v>
      </c>
      <c r="Y1067" s="12">
        <v>134.40034699184952</v>
      </c>
    </row>
    <row r="1068" spans="14:25" x14ac:dyDescent="0.25">
      <c r="N1068" s="33">
        <v>1066</v>
      </c>
      <c r="O1068" s="33">
        <f t="shared" ca="1" si="33"/>
        <v>2.9683450591747818E-2</v>
      </c>
      <c r="P1068" s="33">
        <v>128.1579975364466</v>
      </c>
      <c r="Q1068" s="31">
        <f t="shared" si="34"/>
        <v>0.49632025665693508</v>
      </c>
      <c r="Y1068" s="12">
        <v>128.1579975364466</v>
      </c>
    </row>
    <row r="1069" spans="14:25" x14ac:dyDescent="0.25">
      <c r="N1069" s="33">
        <v>1067</v>
      </c>
      <c r="O1069" s="33">
        <f t="shared" ca="1" si="33"/>
        <v>0.62149371455774938</v>
      </c>
      <c r="P1069" s="33">
        <v>138.83204004819169</v>
      </c>
      <c r="Q1069" s="31">
        <f t="shared" si="34"/>
        <v>0.78543225308101805</v>
      </c>
      <c r="Y1069" s="12">
        <v>138.83204004819169</v>
      </c>
    </row>
    <row r="1070" spans="14:25" x14ac:dyDescent="0.25">
      <c r="N1070" s="33">
        <v>1068</v>
      </c>
      <c r="O1070" s="33">
        <f t="shared" ca="1" si="33"/>
        <v>0.20437452422913915</v>
      </c>
      <c r="P1070" s="33">
        <v>112.49958309215337</v>
      </c>
      <c r="Q1070" s="31">
        <f t="shared" si="34"/>
        <v>0.13316653580587104</v>
      </c>
      <c r="Y1070" s="12">
        <v>112.49958309215337</v>
      </c>
    </row>
    <row r="1071" spans="14:25" x14ac:dyDescent="0.25">
      <c r="N1071" s="33">
        <v>1069</v>
      </c>
      <c r="O1071" s="33">
        <f t="shared" ca="1" si="33"/>
        <v>0.37406634988964504</v>
      </c>
      <c r="P1071" s="33">
        <v>113.44939319436189</v>
      </c>
      <c r="Q1071" s="31">
        <f t="shared" si="34"/>
        <v>0.14753528809033264</v>
      </c>
      <c r="Y1071" s="12">
        <v>113.44939319436189</v>
      </c>
    </row>
    <row r="1072" spans="14:25" x14ac:dyDescent="0.25">
      <c r="N1072" s="33">
        <v>1070</v>
      </c>
      <c r="O1072" s="33">
        <f t="shared" ca="1" si="33"/>
        <v>0.54099863526987013</v>
      </c>
      <c r="P1072" s="33">
        <v>125.79078660679463</v>
      </c>
      <c r="Q1072" s="31">
        <f t="shared" si="34"/>
        <v>0.42807394069647614</v>
      </c>
      <c r="Y1072" s="12">
        <v>125.79078660679463</v>
      </c>
    </row>
    <row r="1073" spans="14:25" x14ac:dyDescent="0.25">
      <c r="N1073" s="33">
        <v>1071</v>
      </c>
      <c r="O1073" s="33">
        <f t="shared" ca="1" si="33"/>
        <v>0.47165307556193992</v>
      </c>
      <c r="P1073" s="33">
        <v>143.11283117604904</v>
      </c>
      <c r="Q1073" s="31">
        <f t="shared" si="34"/>
        <v>0.86916439175026938</v>
      </c>
      <c r="Y1073" s="12">
        <v>143.11283117604904</v>
      </c>
    </row>
    <row r="1074" spans="14:25" x14ac:dyDescent="0.25">
      <c r="N1074" s="33">
        <v>1072</v>
      </c>
      <c r="O1074" s="33">
        <f t="shared" ca="1" si="33"/>
        <v>0.56383775316890283</v>
      </c>
      <c r="P1074" s="33">
        <v>131.30580714794547</v>
      </c>
      <c r="Q1074" s="31">
        <f t="shared" si="34"/>
        <v>0.58806665275215808</v>
      </c>
      <c r="Y1074" s="12">
        <v>131.30580714794547</v>
      </c>
    </row>
    <row r="1075" spans="14:25" x14ac:dyDescent="0.25">
      <c r="N1075" s="33">
        <v>1073</v>
      </c>
      <c r="O1075" s="33">
        <f t="shared" ca="1" si="33"/>
        <v>0.42678075356014977</v>
      </c>
      <c r="P1075" s="33">
        <v>131.1346905777508</v>
      </c>
      <c r="Q1075" s="31">
        <f t="shared" si="34"/>
        <v>0.58312151910174503</v>
      </c>
      <c r="Y1075" s="12">
        <v>131.1346905777508</v>
      </c>
    </row>
    <row r="1076" spans="14:25" x14ac:dyDescent="0.25">
      <c r="N1076" s="33">
        <v>1074</v>
      </c>
      <c r="O1076" s="33">
        <f t="shared" ca="1" si="33"/>
        <v>0.51251334922572434</v>
      </c>
      <c r="P1076" s="33">
        <v>122.73189682952658</v>
      </c>
      <c r="Q1076" s="31">
        <f t="shared" si="34"/>
        <v>0.34430580722846588</v>
      </c>
      <c r="Y1076" s="12">
        <v>122.73189682952658</v>
      </c>
    </row>
    <row r="1077" spans="14:25" x14ac:dyDescent="0.25">
      <c r="N1077" s="33">
        <v>1075</v>
      </c>
      <c r="O1077" s="33">
        <f t="shared" ca="1" si="33"/>
        <v>0.81087118626604959</v>
      </c>
      <c r="P1077" s="33">
        <v>132.75536112193305</v>
      </c>
      <c r="Q1077" s="31">
        <f t="shared" si="34"/>
        <v>0.62947776389346433</v>
      </c>
      <c r="Y1077" s="12">
        <v>132.75536112193305</v>
      </c>
    </row>
    <row r="1078" spans="14:25" x14ac:dyDescent="0.25">
      <c r="N1078" s="33">
        <v>1076</v>
      </c>
      <c r="O1078" s="33">
        <f t="shared" ca="1" si="33"/>
        <v>0.67170420561283595</v>
      </c>
      <c r="P1078" s="33">
        <v>122.77519934020333</v>
      </c>
      <c r="Q1078" s="31">
        <f t="shared" si="34"/>
        <v>0.34544199289346322</v>
      </c>
      <c r="Y1078" s="12">
        <v>122.77519934020333</v>
      </c>
    </row>
    <row r="1079" spans="14:25" x14ac:dyDescent="0.25">
      <c r="N1079" s="33">
        <v>1077</v>
      </c>
      <c r="O1079" s="33">
        <f t="shared" ca="1" si="33"/>
        <v>5.9992224590749599E-2</v>
      </c>
      <c r="P1079" s="33">
        <v>134.50665745025111</v>
      </c>
      <c r="Q1079" s="31">
        <f t="shared" si="34"/>
        <v>0.67788603106637746</v>
      </c>
      <c r="Y1079" s="12">
        <v>134.50665745025111</v>
      </c>
    </row>
    <row r="1080" spans="14:25" x14ac:dyDescent="0.25">
      <c r="N1080" s="33">
        <v>1078</v>
      </c>
      <c r="O1080" s="33">
        <f t="shared" ca="1" si="33"/>
        <v>0.47159797669063919</v>
      </c>
      <c r="P1080" s="33">
        <v>131.99329213275041</v>
      </c>
      <c r="Q1080" s="31">
        <f t="shared" si="34"/>
        <v>0.60782552495037889</v>
      </c>
      <c r="Y1080" s="12">
        <v>131.99329213275041</v>
      </c>
    </row>
    <row r="1081" spans="14:25" x14ac:dyDescent="0.25">
      <c r="N1081" s="33">
        <v>1079</v>
      </c>
      <c r="O1081" s="33">
        <f t="shared" ca="1" si="33"/>
        <v>0.2965788273302663</v>
      </c>
      <c r="P1081" s="33">
        <v>131.59215335113578</v>
      </c>
      <c r="Q1081" s="31">
        <f t="shared" si="34"/>
        <v>0.59631903957036025</v>
      </c>
      <c r="Y1081" s="12">
        <v>131.59215335113578</v>
      </c>
    </row>
    <row r="1082" spans="14:25" x14ac:dyDescent="0.25">
      <c r="N1082" s="33">
        <v>1080</v>
      </c>
      <c r="O1082" s="33">
        <f t="shared" ca="1" si="33"/>
        <v>0.1800408949387724</v>
      </c>
      <c r="P1082" s="33">
        <v>119.11427247129501</v>
      </c>
      <c r="Q1082" s="31">
        <f t="shared" si="34"/>
        <v>0.25587112716410865</v>
      </c>
      <c r="Y1082" s="12">
        <v>119.11427247129501</v>
      </c>
    </row>
    <row r="1083" spans="14:25" x14ac:dyDescent="0.25">
      <c r="N1083" s="33">
        <v>1081</v>
      </c>
      <c r="O1083" s="33">
        <f t="shared" ca="1" si="33"/>
        <v>0.52435482369518249</v>
      </c>
      <c r="P1083" s="33">
        <v>129.30985565453912</v>
      </c>
      <c r="Q1083" s="31">
        <f t="shared" si="34"/>
        <v>0.52997159314564668</v>
      </c>
      <c r="Y1083" s="12">
        <v>129.30985565453912</v>
      </c>
    </row>
    <row r="1084" spans="14:25" x14ac:dyDescent="0.25">
      <c r="N1084" s="33">
        <v>1082</v>
      </c>
      <c r="O1084" s="33">
        <f t="shared" ca="1" si="33"/>
        <v>0.52811250161370449</v>
      </c>
      <c r="P1084" s="33">
        <v>98.890333355652842</v>
      </c>
      <c r="Q1084" s="31">
        <f t="shared" si="34"/>
        <v>2.2600158894506159E-2</v>
      </c>
      <c r="Y1084" s="12">
        <v>98.890333355652842</v>
      </c>
    </row>
    <row r="1085" spans="14:25" x14ac:dyDescent="0.25">
      <c r="N1085" s="33">
        <v>1083</v>
      </c>
      <c r="O1085" s="33">
        <f t="shared" ca="1" si="33"/>
        <v>0.12700040112923117</v>
      </c>
      <c r="P1085" s="33">
        <v>110.76075662075607</v>
      </c>
      <c r="Q1085" s="31">
        <f t="shared" si="34"/>
        <v>0.10957074984198578</v>
      </c>
      <c r="Y1085" s="12">
        <v>110.76075662075607</v>
      </c>
    </row>
    <row r="1086" spans="14:25" x14ac:dyDescent="0.25">
      <c r="N1086" s="33">
        <v>1084</v>
      </c>
      <c r="O1086" s="33">
        <f t="shared" ca="1" si="33"/>
        <v>0.48763419230688865</v>
      </c>
      <c r="P1086" s="33">
        <v>134.86510817555131</v>
      </c>
      <c r="Q1086" s="31">
        <f t="shared" si="34"/>
        <v>0.68751025787587838</v>
      </c>
      <c r="Y1086" s="12">
        <v>134.86510817555131</v>
      </c>
    </row>
    <row r="1087" spans="14:25" x14ac:dyDescent="0.25">
      <c r="N1087" s="33">
        <v>1085</v>
      </c>
      <c r="O1087" s="33">
        <f t="shared" ca="1" si="33"/>
        <v>0.78053002547481065</v>
      </c>
      <c r="P1087" s="33">
        <v>156.47084849149624</v>
      </c>
      <c r="Q1087" s="31">
        <f t="shared" si="34"/>
        <v>0.985975495318822</v>
      </c>
      <c r="Y1087" s="12">
        <v>156.47084849149624</v>
      </c>
    </row>
    <row r="1088" spans="14:25" x14ac:dyDescent="0.25">
      <c r="N1088" s="33">
        <v>1086</v>
      </c>
      <c r="O1088" s="33">
        <f t="shared" ca="1" si="33"/>
        <v>0.55696680392483622</v>
      </c>
      <c r="P1088" s="33">
        <v>146.22070241131473</v>
      </c>
      <c r="Q1088" s="31">
        <f t="shared" si="34"/>
        <v>0.91421671280303218</v>
      </c>
      <c r="Y1088" s="12">
        <v>146.22070241131473</v>
      </c>
    </row>
    <row r="1089" spans="14:25" x14ac:dyDescent="0.25">
      <c r="N1089" s="33">
        <v>1087</v>
      </c>
      <c r="O1089" s="33">
        <f t="shared" ca="1" si="33"/>
        <v>9.5953313197759793E-2</v>
      </c>
      <c r="P1089" s="33">
        <v>131.10827334278611</v>
      </c>
      <c r="Q1089" s="31">
        <f t="shared" si="34"/>
        <v>0.58235724034302572</v>
      </c>
      <c r="Y1089" s="12">
        <v>131.10827334278611</v>
      </c>
    </row>
    <row r="1090" spans="14:25" x14ac:dyDescent="0.25">
      <c r="N1090" s="33">
        <v>1088</v>
      </c>
      <c r="O1090" s="33">
        <f t="shared" ca="1" si="33"/>
        <v>0.58930560761598338</v>
      </c>
      <c r="P1090" s="33">
        <v>130.95281599797863</v>
      </c>
      <c r="Q1090" s="31">
        <f t="shared" si="34"/>
        <v>0.57785539741207392</v>
      </c>
      <c r="Y1090" s="12">
        <v>130.95281599797863</v>
      </c>
    </row>
    <row r="1091" spans="14:25" x14ac:dyDescent="0.25">
      <c r="N1091" s="33">
        <v>1089</v>
      </c>
      <c r="O1091" s="33">
        <f t="shared" ca="1" si="33"/>
        <v>0.76708282872077072</v>
      </c>
      <c r="P1091" s="33">
        <v>130.07075651635165</v>
      </c>
      <c r="Q1091" s="31">
        <f t="shared" si="34"/>
        <v>0.55219885306774252</v>
      </c>
      <c r="Y1091" s="12">
        <v>130.07075651635165</v>
      </c>
    </row>
    <row r="1092" spans="14:25" x14ac:dyDescent="0.25">
      <c r="N1092" s="33">
        <v>1090</v>
      </c>
      <c r="O1092" s="33">
        <f t="shared" ref="O1092:O1155" ca="1" si="35">RAND()</f>
        <v>0.54624650506084227</v>
      </c>
      <c r="P1092" s="33">
        <v>133.36861834959734</v>
      </c>
      <c r="Q1092" s="31">
        <f t="shared" ref="Q1092:Q1155" si="36">_xlfn.NORM.S.DIST(($L$5+$L$6*ASINH((P1092-$L$3)/$L$4)),TRUE)</f>
        <v>0.6466666120776362</v>
      </c>
      <c r="Y1092" s="12">
        <v>133.36861834959734</v>
      </c>
    </row>
    <row r="1093" spans="14:25" x14ac:dyDescent="0.25">
      <c r="N1093" s="33">
        <v>1091</v>
      </c>
      <c r="O1093" s="33">
        <f t="shared" ca="1" si="35"/>
        <v>0.79684939767734353</v>
      </c>
      <c r="P1093" s="33">
        <v>106.00690188726807</v>
      </c>
      <c r="Q1093" s="31">
        <f t="shared" si="36"/>
        <v>6.1259220887757281E-2</v>
      </c>
      <c r="Y1093" s="12">
        <v>106.00690188726807</v>
      </c>
    </row>
    <row r="1094" spans="14:25" x14ac:dyDescent="0.25">
      <c r="N1094" s="33">
        <v>1092</v>
      </c>
      <c r="O1094" s="33">
        <f t="shared" ca="1" si="35"/>
        <v>0.88937583593242731</v>
      </c>
      <c r="P1094" s="33">
        <v>120.73593939443906</v>
      </c>
      <c r="Q1094" s="31">
        <f t="shared" si="36"/>
        <v>0.29384004770485084</v>
      </c>
      <c r="Y1094" s="12">
        <v>120.73593939443906</v>
      </c>
    </row>
    <row r="1095" spans="14:25" x14ac:dyDescent="0.25">
      <c r="N1095" s="33">
        <v>1093</v>
      </c>
      <c r="O1095" s="33">
        <f t="shared" ca="1" si="35"/>
        <v>0.11671310253935718</v>
      </c>
      <c r="P1095" s="33">
        <v>131.32512355329044</v>
      </c>
      <c r="Q1095" s="31">
        <f t="shared" si="36"/>
        <v>0.58862426736811924</v>
      </c>
      <c r="Y1095" s="12">
        <v>131.32512355329044</v>
      </c>
    </row>
    <row r="1096" spans="14:25" x14ac:dyDescent="0.25">
      <c r="N1096" s="33">
        <v>1094</v>
      </c>
      <c r="O1096" s="33">
        <f t="shared" ca="1" si="35"/>
        <v>0.84515591025046888</v>
      </c>
      <c r="P1096" s="33">
        <v>133.97408231163692</v>
      </c>
      <c r="Q1096" s="31">
        <f t="shared" si="36"/>
        <v>0.66339517430889239</v>
      </c>
      <c r="Y1096" s="12">
        <v>133.97408231163692</v>
      </c>
    </row>
    <row r="1097" spans="14:25" x14ac:dyDescent="0.25">
      <c r="N1097" s="33">
        <v>1095</v>
      </c>
      <c r="O1097" s="33">
        <f t="shared" ca="1" si="35"/>
        <v>0.4932194680833113</v>
      </c>
      <c r="P1097" s="33">
        <v>133.5641522830841</v>
      </c>
      <c r="Q1097" s="31">
        <f t="shared" si="36"/>
        <v>0.65209691696253103</v>
      </c>
      <c r="Y1097" s="12">
        <v>133.5641522830841</v>
      </c>
    </row>
    <row r="1098" spans="14:25" x14ac:dyDescent="0.25">
      <c r="N1098" s="33">
        <v>1096</v>
      </c>
      <c r="O1098" s="33">
        <f t="shared" ca="1" si="35"/>
        <v>0.62003243940155406</v>
      </c>
      <c r="P1098" s="33">
        <v>153.72395401104532</v>
      </c>
      <c r="Q1098" s="31">
        <f t="shared" si="36"/>
        <v>0.97564237073172255</v>
      </c>
      <c r="Y1098" s="12">
        <v>153.72395401104532</v>
      </c>
    </row>
    <row r="1099" spans="14:25" x14ac:dyDescent="0.25">
      <c r="N1099" s="33">
        <v>1097</v>
      </c>
      <c r="O1099" s="33">
        <f t="shared" ca="1" si="35"/>
        <v>0.86056705577855064</v>
      </c>
      <c r="P1099" s="33">
        <v>123.30247767998071</v>
      </c>
      <c r="Q1099" s="31">
        <f t="shared" si="36"/>
        <v>0.35940538648963016</v>
      </c>
      <c r="Y1099" s="12">
        <v>123.30247767998071</v>
      </c>
    </row>
    <row r="1100" spans="14:25" x14ac:dyDescent="0.25">
      <c r="N1100" s="33">
        <v>1098</v>
      </c>
      <c r="O1100" s="33">
        <f t="shared" ca="1" si="35"/>
        <v>5.9802037482591386E-2</v>
      </c>
      <c r="P1100" s="33">
        <v>134.36536411086183</v>
      </c>
      <c r="Q1100" s="31">
        <f t="shared" si="36"/>
        <v>0.67406326409645456</v>
      </c>
      <c r="Y1100" s="12">
        <v>134.36536411086183</v>
      </c>
    </row>
    <row r="1101" spans="14:25" x14ac:dyDescent="0.25">
      <c r="N1101" s="33">
        <v>1099</v>
      </c>
      <c r="O1101" s="33">
        <f t="shared" ca="1" si="35"/>
        <v>0.73113203085527301</v>
      </c>
      <c r="P1101" s="33">
        <v>118.71059285334857</v>
      </c>
      <c r="Q1101" s="31">
        <f t="shared" si="36"/>
        <v>0.24687810190627868</v>
      </c>
      <c r="Y1101" s="12">
        <v>118.71059285334857</v>
      </c>
    </row>
    <row r="1102" spans="14:25" x14ac:dyDescent="0.25">
      <c r="N1102" s="33">
        <v>1100</v>
      </c>
      <c r="O1102" s="33">
        <f t="shared" ca="1" si="35"/>
        <v>0.95851403576247041</v>
      </c>
      <c r="P1102" s="33">
        <v>113.09249431086079</v>
      </c>
      <c r="Q1102" s="31">
        <f t="shared" si="36"/>
        <v>0.14201080619196366</v>
      </c>
      <c r="Y1102" s="12">
        <v>113.09249431086079</v>
      </c>
    </row>
    <row r="1103" spans="14:25" x14ac:dyDescent="0.25">
      <c r="N1103" s="33">
        <v>1101</v>
      </c>
      <c r="O1103" s="33">
        <f t="shared" ca="1" si="35"/>
        <v>0.65702754612512648</v>
      </c>
      <c r="P1103" s="33">
        <v>104.63471297271276</v>
      </c>
      <c r="Q1103" s="31">
        <f t="shared" si="36"/>
        <v>5.1132836720196348E-2</v>
      </c>
      <c r="Y1103" s="12">
        <v>104.63471297271276</v>
      </c>
    </row>
    <row r="1104" spans="14:25" x14ac:dyDescent="0.25">
      <c r="N1104" s="33">
        <v>1102</v>
      </c>
      <c r="O1104" s="33">
        <f t="shared" ca="1" si="35"/>
        <v>0.97039925219746204</v>
      </c>
      <c r="P1104" s="33">
        <v>111.55618229785205</v>
      </c>
      <c r="Q1104" s="31">
        <f t="shared" si="36"/>
        <v>0.11993820554683608</v>
      </c>
      <c r="Y1104" s="12">
        <v>111.55618229785205</v>
      </c>
    </row>
    <row r="1105" spans="14:25" x14ac:dyDescent="0.25">
      <c r="N1105" s="33">
        <v>1103</v>
      </c>
      <c r="O1105" s="33">
        <f t="shared" ca="1" si="35"/>
        <v>0.50336085429562705</v>
      </c>
      <c r="P1105" s="33">
        <v>128.00301034624471</v>
      </c>
      <c r="Q1105" s="31">
        <f t="shared" si="36"/>
        <v>0.49180304332434088</v>
      </c>
      <c r="Y1105" s="12">
        <v>128.00301034624471</v>
      </c>
    </row>
    <row r="1106" spans="14:25" x14ac:dyDescent="0.25">
      <c r="N1106" s="33">
        <v>1104</v>
      </c>
      <c r="O1106" s="33">
        <f t="shared" ca="1" si="35"/>
        <v>0.49169865139541391</v>
      </c>
      <c r="P1106" s="33">
        <v>112.45705447438235</v>
      </c>
      <c r="Q1106" s="31">
        <f t="shared" si="36"/>
        <v>0.1325480224958609</v>
      </c>
      <c r="Y1106" s="12">
        <v>112.45705447438235</v>
      </c>
    </row>
    <row r="1107" spans="14:25" x14ac:dyDescent="0.25">
      <c r="N1107" s="33">
        <v>1105</v>
      </c>
      <c r="O1107" s="33">
        <f t="shared" ca="1" si="35"/>
        <v>0.53038185483958333</v>
      </c>
      <c r="P1107" s="33">
        <v>124.2708310153986</v>
      </c>
      <c r="Q1107" s="31">
        <f t="shared" si="36"/>
        <v>0.38562778796992264</v>
      </c>
      <c r="Y1107" s="12">
        <v>124.2708310153986</v>
      </c>
    </row>
    <row r="1108" spans="14:25" x14ac:dyDescent="0.25">
      <c r="N1108" s="33">
        <v>1106</v>
      </c>
      <c r="O1108" s="33">
        <f t="shared" ca="1" si="35"/>
        <v>0.66081870313616253</v>
      </c>
      <c r="P1108" s="33">
        <v>124.9715566085297</v>
      </c>
      <c r="Q1108" s="31">
        <f t="shared" si="36"/>
        <v>0.40502078267478225</v>
      </c>
      <c r="Y1108" s="12">
        <v>124.9715566085297</v>
      </c>
    </row>
    <row r="1109" spans="14:25" x14ac:dyDescent="0.25">
      <c r="N1109" s="33">
        <v>1107</v>
      </c>
      <c r="O1109" s="33">
        <f t="shared" ca="1" si="35"/>
        <v>0.50130832122099267</v>
      </c>
      <c r="P1109" s="33">
        <v>127.31036960691925</v>
      </c>
      <c r="Q1109" s="31">
        <f t="shared" si="36"/>
        <v>0.47167699971660959</v>
      </c>
      <c r="Y1109" s="12">
        <v>127.31036960691925</v>
      </c>
    </row>
    <row r="1110" spans="14:25" x14ac:dyDescent="0.25">
      <c r="N1110" s="33">
        <v>1108</v>
      </c>
      <c r="O1110" s="33">
        <f t="shared" ca="1" si="35"/>
        <v>3.8330877888021364E-2</v>
      </c>
      <c r="P1110" s="33">
        <v>123.58987838379124</v>
      </c>
      <c r="Q1110" s="31">
        <f t="shared" si="36"/>
        <v>0.36711279619898557</v>
      </c>
      <c r="Y1110" s="12">
        <v>123.58987838379124</v>
      </c>
    </row>
    <row r="1111" spans="14:25" x14ac:dyDescent="0.25">
      <c r="N1111" s="33">
        <v>1109</v>
      </c>
      <c r="O1111" s="33">
        <f t="shared" ca="1" si="35"/>
        <v>0.75262479474557464</v>
      </c>
      <c r="P1111" s="33">
        <v>125.77587173382948</v>
      </c>
      <c r="Q1111" s="31">
        <f t="shared" si="36"/>
        <v>0.42765096623751031</v>
      </c>
      <c r="Y1111" s="12">
        <v>125.77587173382948</v>
      </c>
    </row>
    <row r="1112" spans="14:25" x14ac:dyDescent="0.25">
      <c r="N1112" s="33">
        <v>1110</v>
      </c>
      <c r="O1112" s="33">
        <f t="shared" ca="1" si="35"/>
        <v>2.4926178864949966E-2</v>
      </c>
      <c r="P1112" s="33">
        <v>132.67206844355582</v>
      </c>
      <c r="Q1112" s="31">
        <f t="shared" si="36"/>
        <v>0.62712600080180458</v>
      </c>
      <c r="Y1112" s="12">
        <v>132.67206844355582</v>
      </c>
    </row>
    <row r="1113" spans="14:25" x14ac:dyDescent="0.25">
      <c r="N1113" s="33">
        <v>1111</v>
      </c>
      <c r="O1113" s="33">
        <f t="shared" ca="1" si="35"/>
        <v>0.92249542120834893</v>
      </c>
      <c r="P1113" s="33">
        <v>121.3076603404964</v>
      </c>
      <c r="Q1113" s="31">
        <f t="shared" si="36"/>
        <v>0.3078967455907744</v>
      </c>
      <c r="Y1113" s="12">
        <v>121.3076603404964</v>
      </c>
    </row>
    <row r="1114" spans="14:25" x14ac:dyDescent="0.25">
      <c r="N1114" s="33">
        <v>1112</v>
      </c>
      <c r="O1114" s="33">
        <f t="shared" ca="1" si="35"/>
        <v>0.27454244401447347</v>
      </c>
      <c r="P1114" s="33">
        <v>135.08283160608804</v>
      </c>
      <c r="Q1114" s="31">
        <f t="shared" si="36"/>
        <v>0.69330234139692515</v>
      </c>
      <c r="Y1114" s="12">
        <v>135.08283160608804</v>
      </c>
    </row>
    <row r="1115" spans="14:25" x14ac:dyDescent="0.25">
      <c r="N1115" s="33">
        <v>1113</v>
      </c>
      <c r="O1115" s="33">
        <f t="shared" ca="1" si="35"/>
        <v>0.26536469117006578</v>
      </c>
      <c r="P1115" s="33">
        <v>128.19281689921283</v>
      </c>
      <c r="Q1115" s="31">
        <f t="shared" si="36"/>
        <v>0.49733563415800941</v>
      </c>
      <c r="Y1115" s="12">
        <v>128.19281689921283</v>
      </c>
    </row>
    <row r="1116" spans="14:25" x14ac:dyDescent="0.25">
      <c r="N1116" s="33">
        <v>1114</v>
      </c>
      <c r="O1116" s="33">
        <f t="shared" ca="1" si="35"/>
        <v>3.7902309832978154E-2</v>
      </c>
      <c r="P1116" s="33">
        <v>144.42710404817504</v>
      </c>
      <c r="Q1116" s="31">
        <f t="shared" si="36"/>
        <v>0.88981642428992036</v>
      </c>
      <c r="Y1116" s="12">
        <v>144.42710404817504</v>
      </c>
    </row>
    <row r="1117" spans="14:25" x14ac:dyDescent="0.25">
      <c r="N1117" s="33">
        <v>1115</v>
      </c>
      <c r="O1117" s="33">
        <f t="shared" ca="1" si="35"/>
        <v>0.14116985544335692</v>
      </c>
      <c r="P1117" s="33">
        <v>120.81979546645026</v>
      </c>
      <c r="Q1117" s="31">
        <f t="shared" si="36"/>
        <v>0.29588069569154862</v>
      </c>
      <c r="Y1117" s="12">
        <v>120.81979546645026</v>
      </c>
    </row>
    <row r="1118" spans="14:25" x14ac:dyDescent="0.25">
      <c r="N1118" s="33">
        <v>1116</v>
      </c>
      <c r="O1118" s="33">
        <f t="shared" ca="1" si="35"/>
        <v>0.61418007665417451</v>
      </c>
      <c r="P1118" s="33">
        <v>116.84915099642303</v>
      </c>
      <c r="Q1118" s="31">
        <f t="shared" si="36"/>
        <v>0.20789334109823568</v>
      </c>
      <c r="Y1118" s="12">
        <v>116.84915099642303</v>
      </c>
    </row>
    <row r="1119" spans="14:25" x14ac:dyDescent="0.25">
      <c r="N1119" s="33">
        <v>1117</v>
      </c>
      <c r="O1119" s="33">
        <f t="shared" ca="1" si="35"/>
        <v>0.1663136125901914</v>
      </c>
      <c r="P1119" s="33">
        <v>116.67405644983609</v>
      </c>
      <c r="Q1119" s="31">
        <f t="shared" si="36"/>
        <v>0.20444053796553044</v>
      </c>
      <c r="Y1119" s="12">
        <v>116.67405644983609</v>
      </c>
    </row>
    <row r="1120" spans="14:25" x14ac:dyDescent="0.25">
      <c r="N1120" s="33">
        <v>1118</v>
      </c>
      <c r="O1120" s="33">
        <f t="shared" ca="1" si="35"/>
        <v>0.22554216972978847</v>
      </c>
      <c r="P1120" s="33">
        <v>149.94496116849177</v>
      </c>
      <c r="Q1120" s="31">
        <f t="shared" si="36"/>
        <v>0.9520100477329978</v>
      </c>
      <c r="Y1120" s="12">
        <v>149.94496116849177</v>
      </c>
    </row>
    <row r="1121" spans="14:25" x14ac:dyDescent="0.25">
      <c r="N1121" s="33">
        <v>1119</v>
      </c>
      <c r="O1121" s="33">
        <f t="shared" ca="1" si="35"/>
        <v>0.81297953073570128</v>
      </c>
      <c r="P1121" s="33">
        <v>122.98909040585831</v>
      </c>
      <c r="Q1121" s="31">
        <f t="shared" si="36"/>
        <v>0.35107792968255513</v>
      </c>
      <c r="Y1121" s="12">
        <v>122.98909040585831</v>
      </c>
    </row>
    <row r="1122" spans="14:25" x14ac:dyDescent="0.25">
      <c r="N1122" s="33">
        <v>1120</v>
      </c>
      <c r="O1122" s="33">
        <f t="shared" ca="1" si="35"/>
        <v>0.50916480322746627</v>
      </c>
      <c r="P1122" s="33">
        <v>121.83557612046233</v>
      </c>
      <c r="Q1122" s="31">
        <f t="shared" si="36"/>
        <v>0.3211680344478588</v>
      </c>
      <c r="Y1122" s="12">
        <v>121.83557612046233</v>
      </c>
    </row>
    <row r="1123" spans="14:25" x14ac:dyDescent="0.25">
      <c r="N1123" s="33">
        <v>1121</v>
      </c>
      <c r="O1123" s="33">
        <f t="shared" ca="1" si="35"/>
        <v>1.6980035517561998E-2</v>
      </c>
      <c r="P1123" s="33">
        <v>145.60345111305355</v>
      </c>
      <c r="Q1123" s="31">
        <f t="shared" si="36"/>
        <v>0.90630245228773076</v>
      </c>
      <c r="Y1123" s="12">
        <v>145.60345111305355</v>
      </c>
    </row>
    <row r="1124" spans="14:25" x14ac:dyDescent="0.25">
      <c r="N1124" s="33">
        <v>1122</v>
      </c>
      <c r="O1124" s="33">
        <f t="shared" ca="1" si="35"/>
        <v>9.5532964816526289E-2</v>
      </c>
      <c r="P1124" s="33">
        <v>117.19777671921628</v>
      </c>
      <c r="Q1124" s="31">
        <f t="shared" si="36"/>
        <v>0.214878849391162</v>
      </c>
      <c r="Y1124" s="12">
        <v>117.19777671921628</v>
      </c>
    </row>
    <row r="1125" spans="14:25" x14ac:dyDescent="0.25">
      <c r="N1125" s="33">
        <v>1123</v>
      </c>
      <c r="O1125" s="33">
        <f t="shared" ca="1" si="35"/>
        <v>0.82764075794803027</v>
      </c>
      <c r="P1125" s="33">
        <v>133.82721577583865</v>
      </c>
      <c r="Q1125" s="31">
        <f t="shared" si="36"/>
        <v>0.65936115847901744</v>
      </c>
      <c r="Y1125" s="12">
        <v>133.82721577583865</v>
      </c>
    </row>
    <row r="1126" spans="14:25" x14ac:dyDescent="0.25">
      <c r="N1126" s="33">
        <v>1124</v>
      </c>
      <c r="O1126" s="33">
        <f t="shared" ca="1" si="35"/>
        <v>0.54961923247504041</v>
      </c>
      <c r="P1126" s="33">
        <v>117.10053671947344</v>
      </c>
      <c r="Q1126" s="31">
        <f t="shared" si="36"/>
        <v>0.21291562917446685</v>
      </c>
      <c r="Y1126" s="12">
        <v>117.10053671947344</v>
      </c>
    </row>
    <row r="1127" spans="14:25" x14ac:dyDescent="0.25">
      <c r="N1127" s="33">
        <v>1125</v>
      </c>
      <c r="O1127" s="33">
        <f t="shared" ca="1" si="35"/>
        <v>0.93151253347021246</v>
      </c>
      <c r="P1127" s="33">
        <v>127.07697238919054</v>
      </c>
      <c r="Q1127" s="31">
        <f t="shared" si="36"/>
        <v>0.46492375425035992</v>
      </c>
      <c r="Y1127" s="12">
        <v>127.07697238919054</v>
      </c>
    </row>
    <row r="1128" spans="14:25" x14ac:dyDescent="0.25">
      <c r="N1128" s="33">
        <v>1126</v>
      </c>
      <c r="O1128" s="33">
        <f t="shared" ca="1" si="35"/>
        <v>0.99365554220390939</v>
      </c>
      <c r="P1128" s="33">
        <v>132.76518131677165</v>
      </c>
      <c r="Q1128" s="31">
        <f t="shared" si="36"/>
        <v>0.62975477949172687</v>
      </c>
      <c r="Y1128" s="12">
        <v>132.76518131677165</v>
      </c>
    </row>
    <row r="1129" spans="14:25" x14ac:dyDescent="0.25">
      <c r="N1129" s="33">
        <v>1127</v>
      </c>
      <c r="O1129" s="33">
        <f t="shared" ca="1" si="35"/>
        <v>0.72027826992977806</v>
      </c>
      <c r="P1129" s="33">
        <v>125.05570086411106</v>
      </c>
      <c r="Q1129" s="31">
        <f t="shared" si="36"/>
        <v>0.40737075389506283</v>
      </c>
      <c r="Y1129" s="12">
        <v>125.05570086411106</v>
      </c>
    </row>
    <row r="1130" spans="14:25" x14ac:dyDescent="0.25">
      <c r="N1130" s="33">
        <v>1128</v>
      </c>
      <c r="O1130" s="33">
        <f t="shared" ca="1" si="35"/>
        <v>4.0845029494481655E-2</v>
      </c>
      <c r="P1130" s="33">
        <v>106.78482660298685</v>
      </c>
      <c r="Q1130" s="31">
        <f t="shared" si="36"/>
        <v>6.7695810140197862E-2</v>
      </c>
      <c r="Y1130" s="12">
        <v>106.78482660298685</v>
      </c>
    </row>
    <row r="1131" spans="14:25" x14ac:dyDescent="0.25">
      <c r="N1131" s="33">
        <v>1129</v>
      </c>
      <c r="O1131" s="33">
        <f t="shared" ca="1" si="35"/>
        <v>0.51472260958002947</v>
      </c>
      <c r="P1131" s="33">
        <v>116.01948424661987</v>
      </c>
      <c r="Q1131" s="31">
        <f t="shared" si="36"/>
        <v>0.19186337064234718</v>
      </c>
      <c r="Y1131" s="12">
        <v>116.01948424661987</v>
      </c>
    </row>
    <row r="1132" spans="14:25" x14ac:dyDescent="0.25">
      <c r="N1132" s="33">
        <v>1130</v>
      </c>
      <c r="O1132" s="33">
        <f t="shared" ca="1" si="35"/>
        <v>0.18486213090454429</v>
      </c>
      <c r="P1132" s="33">
        <v>128.54494732381033</v>
      </c>
      <c r="Q1132" s="31">
        <f t="shared" si="36"/>
        <v>0.50761347056866202</v>
      </c>
      <c r="Y1132" s="12">
        <v>128.54494732381033</v>
      </c>
    </row>
    <row r="1133" spans="14:25" x14ac:dyDescent="0.25">
      <c r="N1133" s="33">
        <v>1131</v>
      </c>
      <c r="O1133" s="33">
        <f t="shared" ca="1" si="35"/>
        <v>0.94001963897332974</v>
      </c>
      <c r="P1133" s="33">
        <v>133.33868183253679</v>
      </c>
      <c r="Q1133" s="31">
        <f t="shared" si="36"/>
        <v>0.64583298341894013</v>
      </c>
      <c r="Y1133" s="12">
        <v>133.33868183253679</v>
      </c>
    </row>
    <row r="1134" spans="14:25" x14ac:dyDescent="0.25">
      <c r="N1134" s="33">
        <v>1132</v>
      </c>
      <c r="O1134" s="33">
        <f t="shared" ca="1" si="35"/>
        <v>0.63385130573480353</v>
      </c>
      <c r="P1134" s="33">
        <v>151.91682920346665</v>
      </c>
      <c r="Q1134" s="31">
        <f t="shared" si="36"/>
        <v>0.96592273763684766</v>
      </c>
      <c r="Y1134" s="12">
        <v>151.91682920346665</v>
      </c>
    </row>
    <row r="1135" spans="14:25" x14ac:dyDescent="0.25">
      <c r="N1135" s="33">
        <v>1133</v>
      </c>
      <c r="O1135" s="33">
        <f t="shared" ca="1" si="35"/>
        <v>0.7175340271634475</v>
      </c>
      <c r="P1135" s="33">
        <v>141.31045966383749</v>
      </c>
      <c r="Q1135" s="31">
        <f t="shared" si="36"/>
        <v>0.83695049405290911</v>
      </c>
      <c r="Y1135" s="12">
        <v>141.31045966383749</v>
      </c>
    </row>
    <row r="1136" spans="14:25" x14ac:dyDescent="0.25">
      <c r="N1136" s="33">
        <v>1134</v>
      </c>
      <c r="O1136" s="33">
        <f t="shared" ca="1" si="35"/>
        <v>0.21515841518224188</v>
      </c>
      <c r="P1136" s="33">
        <v>135.10121048289761</v>
      </c>
      <c r="Q1136" s="31">
        <f t="shared" si="36"/>
        <v>0.69378936114050072</v>
      </c>
      <c r="Y1136" s="12">
        <v>135.10121048289761</v>
      </c>
    </row>
    <row r="1137" spans="14:25" x14ac:dyDescent="0.25">
      <c r="N1137" s="33">
        <v>1135</v>
      </c>
      <c r="O1137" s="33">
        <f t="shared" ca="1" si="35"/>
        <v>0.76480694668889582</v>
      </c>
      <c r="P1137" s="33">
        <v>128.32999542207119</v>
      </c>
      <c r="Q1137" s="31">
        <f t="shared" si="36"/>
        <v>0.50133767203665502</v>
      </c>
      <c r="Y1137" s="12">
        <v>128.32999542207119</v>
      </c>
    </row>
    <row r="1138" spans="14:25" x14ac:dyDescent="0.25">
      <c r="N1138" s="33">
        <v>1136</v>
      </c>
      <c r="O1138" s="33">
        <f t="shared" ca="1" si="35"/>
        <v>0.95003274183782838</v>
      </c>
      <c r="P1138" s="33">
        <v>115.35165132816545</v>
      </c>
      <c r="Q1138" s="31">
        <f t="shared" si="36"/>
        <v>0.17957088969578361</v>
      </c>
      <c r="Y1138" s="12">
        <v>115.35165132816545</v>
      </c>
    </row>
    <row r="1139" spans="14:25" x14ac:dyDescent="0.25">
      <c r="N1139" s="33">
        <v>1137</v>
      </c>
      <c r="O1139" s="33">
        <f t="shared" ca="1" si="35"/>
        <v>0.34169837071994658</v>
      </c>
      <c r="P1139" s="33">
        <v>120.21476843941895</v>
      </c>
      <c r="Q1139" s="31">
        <f t="shared" si="36"/>
        <v>0.28132398655032953</v>
      </c>
      <c r="Y1139" s="12">
        <v>120.21476843941895</v>
      </c>
    </row>
    <row r="1140" spans="14:25" x14ac:dyDescent="0.25">
      <c r="N1140" s="33">
        <v>1138</v>
      </c>
      <c r="O1140" s="33">
        <f t="shared" ca="1" si="35"/>
        <v>0.57142652199153499</v>
      </c>
      <c r="P1140" s="33">
        <v>131.05886020306895</v>
      </c>
      <c r="Q1140" s="31">
        <f t="shared" si="36"/>
        <v>0.58092708568593054</v>
      </c>
      <c r="Y1140" s="12">
        <v>131.05886020306895</v>
      </c>
    </row>
    <row r="1141" spans="14:25" x14ac:dyDescent="0.25">
      <c r="N1141" s="33">
        <v>1139</v>
      </c>
      <c r="O1141" s="33">
        <f t="shared" ca="1" si="35"/>
        <v>0.22911941646303224</v>
      </c>
      <c r="P1141" s="33">
        <v>154.38253294339398</v>
      </c>
      <c r="Q1141" s="31">
        <f t="shared" si="36"/>
        <v>0.97856294593054027</v>
      </c>
      <c r="Y1141" s="12">
        <v>154.38253294339398</v>
      </c>
    </row>
    <row r="1142" spans="14:25" x14ac:dyDescent="0.25">
      <c r="N1142" s="33">
        <v>1140</v>
      </c>
      <c r="O1142" s="33">
        <f t="shared" ca="1" si="35"/>
        <v>0.48076651000403325</v>
      </c>
      <c r="P1142" s="33">
        <v>135.34137914350549</v>
      </c>
      <c r="Q1142" s="31">
        <f t="shared" si="36"/>
        <v>0.70012557334713577</v>
      </c>
      <c r="Y1142" s="12">
        <v>135.34137914350549</v>
      </c>
    </row>
    <row r="1143" spans="14:25" x14ac:dyDescent="0.25">
      <c r="N1143" s="33">
        <v>1141</v>
      </c>
      <c r="O1143" s="33">
        <f t="shared" ca="1" si="35"/>
        <v>0.84109591288112895</v>
      </c>
      <c r="P1143" s="33">
        <v>147.84823877051866</v>
      </c>
      <c r="Q1143" s="31">
        <f t="shared" si="36"/>
        <v>0.93275518179675143</v>
      </c>
      <c r="Y1143" s="12">
        <v>147.84823877051866</v>
      </c>
    </row>
    <row r="1144" spans="14:25" x14ac:dyDescent="0.25">
      <c r="N1144" s="33">
        <v>1142</v>
      </c>
      <c r="O1144" s="33">
        <f t="shared" ca="1" si="35"/>
        <v>9.583689351368252E-2</v>
      </c>
      <c r="P1144" s="33">
        <v>119.59219819811997</v>
      </c>
      <c r="Q1144" s="31">
        <f t="shared" si="36"/>
        <v>0.26675879138665254</v>
      </c>
      <c r="Y1144" s="12">
        <v>119.59219819811997</v>
      </c>
    </row>
    <row r="1145" spans="14:25" x14ac:dyDescent="0.25">
      <c r="N1145" s="33">
        <v>1143</v>
      </c>
      <c r="O1145" s="33">
        <f t="shared" ca="1" si="35"/>
        <v>0.21218021152854283</v>
      </c>
      <c r="P1145" s="33">
        <v>134.30184143034239</v>
      </c>
      <c r="Q1145" s="31">
        <f t="shared" si="36"/>
        <v>0.67233942326706608</v>
      </c>
      <c r="Y1145" s="12">
        <v>134.30184143034239</v>
      </c>
    </row>
    <row r="1146" spans="14:25" x14ac:dyDescent="0.25">
      <c r="N1146" s="33">
        <v>1144</v>
      </c>
      <c r="O1146" s="33">
        <f t="shared" ca="1" si="35"/>
        <v>0.89774126554159428</v>
      </c>
      <c r="P1146" s="33">
        <v>126.91398408717316</v>
      </c>
      <c r="Q1146" s="31">
        <f t="shared" si="36"/>
        <v>0.46021806625732398</v>
      </c>
      <c r="Y1146" s="12">
        <v>126.91398408717316</v>
      </c>
    </row>
    <row r="1147" spans="14:25" x14ac:dyDescent="0.25">
      <c r="N1147" s="33">
        <v>1145</v>
      </c>
      <c r="O1147" s="33">
        <f t="shared" ca="1" si="35"/>
        <v>0.88714419685913115</v>
      </c>
      <c r="P1147" s="33">
        <v>132.14097997822498</v>
      </c>
      <c r="Q1147" s="31">
        <f t="shared" si="36"/>
        <v>0.61204420134168758</v>
      </c>
      <c r="Y1147" s="12">
        <v>132.14097997822498</v>
      </c>
    </row>
    <row r="1148" spans="14:25" x14ac:dyDescent="0.25">
      <c r="N1148" s="33">
        <v>1146</v>
      </c>
      <c r="O1148" s="33">
        <f t="shared" ca="1" si="35"/>
        <v>0.1243375557504055</v>
      </c>
      <c r="P1148" s="33">
        <v>106.93202998657493</v>
      </c>
      <c r="Q1148" s="31">
        <f t="shared" si="36"/>
        <v>6.8973517923968539E-2</v>
      </c>
      <c r="Y1148" s="12">
        <v>106.93202998657493</v>
      </c>
    </row>
    <row r="1149" spans="14:25" x14ac:dyDescent="0.25">
      <c r="N1149" s="33">
        <v>1147</v>
      </c>
      <c r="O1149" s="33">
        <f t="shared" ca="1" si="35"/>
        <v>0.73520487430032244</v>
      </c>
      <c r="P1149" s="33">
        <v>118.83383815184018</v>
      </c>
      <c r="Q1149" s="31">
        <f t="shared" si="36"/>
        <v>0.24960377441831333</v>
      </c>
      <c r="Y1149" s="12">
        <v>118.83383815184018</v>
      </c>
    </row>
    <row r="1150" spans="14:25" x14ac:dyDescent="0.25">
      <c r="N1150" s="33">
        <v>1148</v>
      </c>
      <c r="O1150" s="33">
        <f t="shared" ca="1" si="35"/>
        <v>0.1666938586382869</v>
      </c>
      <c r="P1150" s="33">
        <v>147.85269515905668</v>
      </c>
      <c r="Q1150" s="31">
        <f t="shared" si="36"/>
        <v>0.93280146203210468</v>
      </c>
      <c r="Y1150" s="12">
        <v>147.85269515905668</v>
      </c>
    </row>
    <row r="1151" spans="14:25" x14ac:dyDescent="0.25">
      <c r="N1151" s="33">
        <v>1149</v>
      </c>
      <c r="O1151" s="33">
        <f t="shared" ca="1" si="35"/>
        <v>0.37387382701233041</v>
      </c>
      <c r="P1151" s="33">
        <v>149.5442988436281</v>
      </c>
      <c r="Q1151" s="31">
        <f t="shared" si="36"/>
        <v>0.9487069870542375</v>
      </c>
      <c r="Y1151" s="12">
        <v>149.5442988436281</v>
      </c>
    </row>
    <row r="1152" spans="14:25" x14ac:dyDescent="0.25">
      <c r="N1152" s="33">
        <v>1150</v>
      </c>
      <c r="O1152" s="33">
        <f t="shared" ca="1" si="35"/>
        <v>0.55973232973133069</v>
      </c>
      <c r="P1152" s="33">
        <v>119.02208532623656</v>
      </c>
      <c r="Q1152" s="31">
        <f t="shared" si="36"/>
        <v>0.2538008886563714</v>
      </c>
      <c r="Y1152" s="12">
        <v>119.02208532623656</v>
      </c>
    </row>
    <row r="1153" spans="14:25" x14ac:dyDescent="0.25">
      <c r="N1153" s="33">
        <v>1151</v>
      </c>
      <c r="O1153" s="33">
        <f t="shared" ca="1" si="35"/>
        <v>0.48432397301469021</v>
      </c>
      <c r="P1153" s="33">
        <v>114.97440034832687</v>
      </c>
      <c r="Q1153" s="31">
        <f t="shared" si="36"/>
        <v>0.17286800364733221</v>
      </c>
      <c r="Y1153" s="12">
        <v>114.97440034832687</v>
      </c>
    </row>
    <row r="1154" spans="14:25" x14ac:dyDescent="0.25">
      <c r="N1154" s="33">
        <v>1152</v>
      </c>
      <c r="O1154" s="33">
        <f t="shared" ca="1" si="35"/>
        <v>0.44061563046028451</v>
      </c>
      <c r="P1154" s="33">
        <v>134.83727017177847</v>
      </c>
      <c r="Q1154" s="31">
        <f t="shared" si="36"/>
        <v>0.68676671082950413</v>
      </c>
      <c r="Y1154" s="12">
        <v>134.83727017177847</v>
      </c>
    </row>
    <row r="1155" spans="14:25" x14ac:dyDescent="0.25">
      <c r="N1155" s="33">
        <v>1153</v>
      </c>
      <c r="O1155" s="33">
        <f t="shared" ca="1" si="35"/>
        <v>6.8399070287199382E-2</v>
      </c>
      <c r="P1155" s="33">
        <v>128.03586210014208</v>
      </c>
      <c r="Q1155" s="31">
        <f t="shared" si="36"/>
        <v>0.49276018597222615</v>
      </c>
      <c r="Y1155" s="12">
        <v>128.03586210014208</v>
      </c>
    </row>
    <row r="1156" spans="14:25" x14ac:dyDescent="0.25">
      <c r="N1156" s="33">
        <v>1154</v>
      </c>
      <c r="O1156" s="33">
        <f t="shared" ref="O1156:O1219" ca="1" si="37">RAND()</f>
        <v>0.82399805038560181</v>
      </c>
      <c r="P1156" s="33">
        <v>132.57859518384515</v>
      </c>
      <c r="Q1156" s="31">
        <f t="shared" ref="Q1156:Q1219" si="38">_xlfn.NORM.S.DIST(($L$5+$L$6*ASINH((P1156-$L$3)/$L$4)),TRUE)</f>
        <v>0.62448222422212973</v>
      </c>
      <c r="Y1156" s="12">
        <v>132.57859518384515</v>
      </c>
    </row>
    <row r="1157" spans="14:25" x14ac:dyDescent="0.25">
      <c r="N1157" s="33">
        <v>1155</v>
      </c>
      <c r="O1157" s="33">
        <f t="shared" ca="1" si="37"/>
        <v>6.9569337775070905E-2</v>
      </c>
      <c r="P1157" s="33">
        <v>152.43621299142606</v>
      </c>
      <c r="Q1157" s="31">
        <f t="shared" si="38"/>
        <v>0.96899009136354486</v>
      </c>
      <c r="Y1157" s="12">
        <v>152.43621299142606</v>
      </c>
    </row>
    <row r="1158" spans="14:25" x14ac:dyDescent="0.25">
      <c r="N1158" s="33">
        <v>1156</v>
      </c>
      <c r="O1158" s="33">
        <f t="shared" ca="1" si="37"/>
        <v>0.73621906620799937</v>
      </c>
      <c r="P1158" s="33">
        <v>151.12384404132865</v>
      </c>
      <c r="Q1158" s="31">
        <f t="shared" si="38"/>
        <v>0.96077608517745361</v>
      </c>
      <c r="Y1158" s="12">
        <v>151.12384404132865</v>
      </c>
    </row>
    <row r="1159" spans="14:25" x14ac:dyDescent="0.25">
      <c r="N1159" s="33">
        <v>1157</v>
      </c>
      <c r="O1159" s="33">
        <f t="shared" ca="1" si="37"/>
        <v>0.69591011947589709</v>
      </c>
      <c r="P1159" s="33">
        <v>138.11495264486456</v>
      </c>
      <c r="Q1159" s="31">
        <f t="shared" si="38"/>
        <v>0.76904479882548848</v>
      </c>
      <c r="Y1159" s="12">
        <v>138.11495264486456</v>
      </c>
    </row>
    <row r="1160" spans="14:25" x14ac:dyDescent="0.25">
      <c r="N1160" s="33">
        <v>1158</v>
      </c>
      <c r="O1160" s="33">
        <f t="shared" ca="1" si="37"/>
        <v>0.33411911833863439</v>
      </c>
      <c r="P1160" s="33">
        <v>117.13871428876563</v>
      </c>
      <c r="Q1160" s="31">
        <f t="shared" si="38"/>
        <v>0.21368504972770036</v>
      </c>
      <c r="Y1160" s="12">
        <v>117.13871428876563</v>
      </c>
    </row>
    <row r="1161" spans="14:25" x14ac:dyDescent="0.25">
      <c r="N1161" s="33">
        <v>1159</v>
      </c>
      <c r="O1161" s="33">
        <f t="shared" ca="1" si="37"/>
        <v>0.71544116846141048</v>
      </c>
      <c r="P1161" s="33">
        <v>126.50003991619471</v>
      </c>
      <c r="Q1161" s="31">
        <f t="shared" si="38"/>
        <v>0.44830982054288604</v>
      </c>
      <c r="Y1161" s="12">
        <v>126.50003991619471</v>
      </c>
    </row>
    <row r="1162" spans="14:25" x14ac:dyDescent="0.25">
      <c r="N1162" s="33">
        <v>1160</v>
      </c>
      <c r="O1162" s="33">
        <f t="shared" ca="1" si="37"/>
        <v>0.50883818804414938</v>
      </c>
      <c r="P1162" s="33">
        <v>147.65073971990836</v>
      </c>
      <c r="Q1162" s="31">
        <f t="shared" si="38"/>
        <v>0.93068014857832704</v>
      </c>
      <c r="Y1162" s="12">
        <v>147.65073971990836</v>
      </c>
    </row>
    <row r="1163" spans="14:25" x14ac:dyDescent="0.25">
      <c r="N1163" s="33">
        <v>1161</v>
      </c>
      <c r="O1163" s="33">
        <f t="shared" ca="1" si="37"/>
        <v>0.64433003514587806</v>
      </c>
      <c r="P1163" s="33">
        <v>119.85532739493587</v>
      </c>
      <c r="Q1163" s="31">
        <f t="shared" si="38"/>
        <v>0.27286263752957973</v>
      </c>
      <c r="Y1163" s="12">
        <v>119.85532739493587</v>
      </c>
    </row>
    <row r="1164" spans="14:25" x14ac:dyDescent="0.25">
      <c r="N1164" s="33">
        <v>1162</v>
      </c>
      <c r="O1164" s="33">
        <f t="shared" ca="1" si="37"/>
        <v>0.19154420470923816</v>
      </c>
      <c r="P1164" s="33">
        <v>110.61859612702007</v>
      </c>
      <c r="Q1164" s="31">
        <f t="shared" si="38"/>
        <v>0.10779189034020138</v>
      </c>
      <c r="Y1164" s="12">
        <v>110.61859612702007</v>
      </c>
    </row>
    <row r="1165" spans="14:25" x14ac:dyDescent="0.25">
      <c r="N1165" s="33">
        <v>1163</v>
      </c>
      <c r="O1165" s="33">
        <f t="shared" ca="1" si="37"/>
        <v>0.77578839903056118</v>
      </c>
      <c r="P1165" s="33">
        <v>127.759508675715</v>
      </c>
      <c r="Q1165" s="31">
        <f t="shared" si="38"/>
        <v>0.48471505535600401</v>
      </c>
      <c r="Y1165" s="12">
        <v>127.759508675715</v>
      </c>
    </row>
    <row r="1166" spans="14:25" x14ac:dyDescent="0.25">
      <c r="N1166" s="33">
        <v>1164</v>
      </c>
      <c r="O1166" s="33">
        <f t="shared" ca="1" si="37"/>
        <v>0.62541128351831843</v>
      </c>
      <c r="P1166" s="33">
        <v>125.74113581053599</v>
      </c>
      <c r="Q1166" s="31">
        <f t="shared" si="38"/>
        <v>0.42666632190776776</v>
      </c>
      <c r="Y1166" s="12">
        <v>125.74113581053599</v>
      </c>
    </row>
    <row r="1167" spans="14:25" x14ac:dyDescent="0.25">
      <c r="N1167" s="33">
        <v>1165</v>
      </c>
      <c r="O1167" s="33">
        <f t="shared" ca="1" si="37"/>
        <v>0.21643401260920392</v>
      </c>
      <c r="P1167" s="33">
        <v>125.63105934389841</v>
      </c>
      <c r="Q1167" s="31">
        <f t="shared" si="38"/>
        <v>0.42355015694049641</v>
      </c>
      <c r="Y1167" s="12">
        <v>125.63105934389841</v>
      </c>
    </row>
    <row r="1168" spans="14:25" x14ac:dyDescent="0.25">
      <c r="N1168" s="33">
        <v>1166</v>
      </c>
      <c r="O1168" s="33">
        <f t="shared" ca="1" si="37"/>
        <v>8.319878381531709E-2</v>
      </c>
      <c r="P1168" s="33">
        <v>112.75472651536246</v>
      </c>
      <c r="Q1168" s="31">
        <f t="shared" si="38"/>
        <v>0.13692168205832772</v>
      </c>
      <c r="Y1168" s="12">
        <v>112.75472651536246</v>
      </c>
    </row>
    <row r="1169" spans="14:25" x14ac:dyDescent="0.25">
      <c r="N1169" s="33">
        <v>1167</v>
      </c>
      <c r="O1169" s="33">
        <f t="shared" ca="1" si="37"/>
        <v>0.72593668786240517</v>
      </c>
      <c r="P1169" s="33">
        <v>121.11914146318121</v>
      </c>
      <c r="Q1169" s="31">
        <f t="shared" si="38"/>
        <v>0.30322472781364673</v>
      </c>
      <c r="Y1169" s="12">
        <v>121.11914146318121</v>
      </c>
    </row>
    <row r="1170" spans="14:25" x14ac:dyDescent="0.25">
      <c r="N1170" s="33">
        <v>1168</v>
      </c>
      <c r="O1170" s="33">
        <f t="shared" ca="1" si="37"/>
        <v>0.81054198358361473</v>
      </c>
      <c r="P1170" s="33">
        <v>110.99513648287954</v>
      </c>
      <c r="Q1170" s="31">
        <f t="shared" si="38"/>
        <v>0.11255221932671962</v>
      </c>
      <c r="Y1170" s="12">
        <v>110.99513648287954</v>
      </c>
    </row>
    <row r="1171" spans="14:25" x14ac:dyDescent="0.25">
      <c r="N1171" s="33">
        <v>1169</v>
      </c>
      <c r="O1171" s="33">
        <f t="shared" ca="1" si="37"/>
        <v>0.90070360359809043</v>
      </c>
      <c r="P1171" s="33">
        <v>120.04454191702192</v>
      </c>
      <c r="Q1171" s="31">
        <f t="shared" si="38"/>
        <v>0.2772991945729264</v>
      </c>
      <c r="Y1171" s="12">
        <v>120.04454191702192</v>
      </c>
    </row>
    <row r="1172" spans="14:25" x14ac:dyDescent="0.25">
      <c r="N1172" s="33">
        <v>1170</v>
      </c>
      <c r="O1172" s="33">
        <f t="shared" ca="1" si="37"/>
        <v>0.56532995132586505</v>
      </c>
      <c r="P1172" s="33">
        <v>145.19849332455721</v>
      </c>
      <c r="Q1172" s="31">
        <f t="shared" si="38"/>
        <v>0.90083701776701963</v>
      </c>
      <c r="Y1172" s="12">
        <v>145.19849332455721</v>
      </c>
    </row>
    <row r="1173" spans="14:25" x14ac:dyDescent="0.25">
      <c r="N1173" s="33">
        <v>1171</v>
      </c>
      <c r="O1173" s="33">
        <f t="shared" ca="1" si="37"/>
        <v>0.74555200295739954</v>
      </c>
      <c r="P1173" s="33">
        <v>134.75622873094872</v>
      </c>
      <c r="Q1173" s="31">
        <f t="shared" si="38"/>
        <v>0.68459833431011829</v>
      </c>
      <c r="Y1173" s="12">
        <v>134.75622873094872</v>
      </c>
    </row>
    <row r="1174" spans="14:25" x14ac:dyDescent="0.25">
      <c r="N1174" s="33">
        <v>1172</v>
      </c>
      <c r="O1174" s="33">
        <f t="shared" ca="1" si="37"/>
        <v>0.24066845869108866</v>
      </c>
      <c r="P1174" s="33">
        <v>126.11009597016427</v>
      </c>
      <c r="Q1174" s="31">
        <f t="shared" si="38"/>
        <v>0.43715563274304303</v>
      </c>
      <c r="Y1174" s="12">
        <v>126.11009597016427</v>
      </c>
    </row>
    <row r="1175" spans="14:25" x14ac:dyDescent="0.25">
      <c r="N1175" s="33">
        <v>1173</v>
      </c>
      <c r="O1175" s="33">
        <f t="shared" ca="1" si="37"/>
        <v>0.45661701789895537</v>
      </c>
      <c r="P1175" s="33">
        <v>143.64249687911354</v>
      </c>
      <c r="Q1175" s="31">
        <f t="shared" si="38"/>
        <v>0.87777413664675241</v>
      </c>
      <c r="Y1175" s="12">
        <v>143.64249687911354</v>
      </c>
    </row>
    <row r="1176" spans="14:25" x14ac:dyDescent="0.25">
      <c r="N1176" s="33">
        <v>1174</v>
      </c>
      <c r="O1176" s="33">
        <f t="shared" ca="1" si="37"/>
        <v>0.10370964523552983</v>
      </c>
      <c r="P1176" s="33">
        <v>128.1211898269261</v>
      </c>
      <c r="Q1176" s="31">
        <f t="shared" si="38"/>
        <v>0.49524710458666349</v>
      </c>
      <c r="Y1176" s="12">
        <v>128.1211898269261</v>
      </c>
    </row>
    <row r="1177" spans="14:25" x14ac:dyDescent="0.25">
      <c r="N1177" s="33">
        <v>1175</v>
      </c>
      <c r="O1177" s="33">
        <f t="shared" ca="1" si="37"/>
        <v>0.42130059431453504</v>
      </c>
      <c r="P1177" s="33">
        <v>148.95776667597033</v>
      </c>
      <c r="Q1177" s="31">
        <f t="shared" si="38"/>
        <v>0.94355894102613502</v>
      </c>
      <c r="Y1177" s="12">
        <v>148.95776667597033</v>
      </c>
    </row>
    <row r="1178" spans="14:25" x14ac:dyDescent="0.25">
      <c r="N1178" s="33">
        <v>1176</v>
      </c>
      <c r="O1178" s="33">
        <f t="shared" ca="1" si="37"/>
        <v>0.38583730273892436</v>
      </c>
      <c r="P1178" s="33">
        <v>117.81139993806518</v>
      </c>
      <c r="Q1178" s="31">
        <f t="shared" si="38"/>
        <v>0.22753013497565369</v>
      </c>
      <c r="Y1178" s="12">
        <v>117.81139993806518</v>
      </c>
    </row>
    <row r="1179" spans="14:25" x14ac:dyDescent="0.25">
      <c r="N1179" s="33">
        <v>1177</v>
      </c>
      <c r="O1179" s="33">
        <f t="shared" ca="1" si="37"/>
        <v>0.21522535731752068</v>
      </c>
      <c r="P1179" s="33">
        <v>117.37038257440703</v>
      </c>
      <c r="Q1179" s="31">
        <f t="shared" si="38"/>
        <v>0.218391778113982</v>
      </c>
      <c r="Y1179" s="12">
        <v>117.37038257440703</v>
      </c>
    </row>
    <row r="1180" spans="14:25" x14ac:dyDescent="0.25">
      <c r="N1180" s="33">
        <v>1178</v>
      </c>
      <c r="O1180" s="33">
        <f t="shared" ca="1" si="37"/>
        <v>0.16846307146193185</v>
      </c>
      <c r="P1180" s="33">
        <v>127.84168639628668</v>
      </c>
      <c r="Q1180" s="31">
        <f t="shared" si="38"/>
        <v>0.48710578866947069</v>
      </c>
      <c r="Y1180" s="12">
        <v>127.84168639628668</v>
      </c>
    </row>
    <row r="1181" spans="14:25" x14ac:dyDescent="0.25">
      <c r="N1181" s="33">
        <v>1179</v>
      </c>
      <c r="O1181" s="33">
        <f t="shared" ca="1" si="37"/>
        <v>0.92756946397355011</v>
      </c>
      <c r="P1181" s="33">
        <v>133.39915831339493</v>
      </c>
      <c r="Q1181" s="31">
        <f t="shared" si="38"/>
        <v>0.64751643866608166</v>
      </c>
      <c r="Y1181" s="12">
        <v>133.39915831339493</v>
      </c>
    </row>
    <row r="1182" spans="14:25" x14ac:dyDescent="0.25">
      <c r="N1182" s="33">
        <v>1180</v>
      </c>
      <c r="O1182" s="33">
        <f t="shared" ca="1" si="37"/>
        <v>0.48856446520196617</v>
      </c>
      <c r="P1182" s="33">
        <v>134.14994400631463</v>
      </c>
      <c r="Q1182" s="31">
        <f t="shared" si="38"/>
        <v>0.66820450470350135</v>
      </c>
      <c r="Y1182" s="12">
        <v>134.14994400631463</v>
      </c>
    </row>
    <row r="1183" spans="14:25" x14ac:dyDescent="0.25">
      <c r="N1183" s="33">
        <v>1181</v>
      </c>
      <c r="O1183" s="33">
        <f t="shared" ca="1" si="37"/>
        <v>0.96499274158599724</v>
      </c>
      <c r="P1183" s="33">
        <v>129.53886471622121</v>
      </c>
      <c r="Q1183" s="31">
        <f t="shared" si="38"/>
        <v>0.53666600764211925</v>
      </c>
      <c r="Y1183" s="12">
        <v>129.53886471622121</v>
      </c>
    </row>
    <row r="1184" spans="14:25" x14ac:dyDescent="0.25">
      <c r="N1184" s="33">
        <v>1182</v>
      </c>
      <c r="O1184" s="33">
        <f t="shared" ca="1" si="37"/>
        <v>0.99248537536010217</v>
      </c>
      <c r="P1184" s="33">
        <v>130.75539969719534</v>
      </c>
      <c r="Q1184" s="31">
        <f t="shared" si="38"/>
        <v>0.5721285909895848</v>
      </c>
      <c r="Y1184" s="12">
        <v>130.75539969719534</v>
      </c>
    </row>
    <row r="1185" spans="14:25" x14ac:dyDescent="0.25">
      <c r="N1185" s="33">
        <v>1183</v>
      </c>
      <c r="O1185" s="33">
        <f t="shared" ca="1" si="37"/>
        <v>0.12712899046697301</v>
      </c>
      <c r="P1185" s="33">
        <v>145.47420913689518</v>
      </c>
      <c r="Q1185" s="31">
        <f t="shared" si="38"/>
        <v>0.90458186996683188</v>
      </c>
      <c r="Y1185" s="12">
        <v>145.47420913689518</v>
      </c>
    </row>
    <row r="1186" spans="14:25" x14ac:dyDescent="0.25">
      <c r="N1186" s="33">
        <v>1184</v>
      </c>
      <c r="O1186" s="33">
        <f t="shared" ca="1" si="37"/>
        <v>0.97460650433582996</v>
      </c>
      <c r="P1186" s="33">
        <v>144.14200754113614</v>
      </c>
      <c r="Q1186" s="31">
        <f t="shared" si="38"/>
        <v>0.88553852485320239</v>
      </c>
      <c r="Y1186" s="12">
        <v>144.14200754113614</v>
      </c>
    </row>
    <row r="1187" spans="14:25" x14ac:dyDescent="0.25">
      <c r="N1187" s="33">
        <v>1185</v>
      </c>
      <c r="O1187" s="33">
        <f t="shared" ca="1" si="37"/>
        <v>0.28970404707835617</v>
      </c>
      <c r="P1187" s="33">
        <v>123.34669140779091</v>
      </c>
      <c r="Q1187" s="31">
        <f t="shared" si="38"/>
        <v>0.36058677517780802</v>
      </c>
      <c r="Y1187" s="12">
        <v>123.34669140779091</v>
      </c>
    </row>
    <row r="1188" spans="14:25" x14ac:dyDescent="0.25">
      <c r="N1188" s="33">
        <v>1186</v>
      </c>
      <c r="O1188" s="33">
        <f t="shared" ca="1" si="37"/>
        <v>0.49508641112963192</v>
      </c>
      <c r="P1188" s="33">
        <v>131.87355631183226</v>
      </c>
      <c r="Q1188" s="31">
        <f t="shared" si="38"/>
        <v>0.60439807440276549</v>
      </c>
      <c r="Y1188" s="12">
        <v>131.87355631183226</v>
      </c>
    </row>
    <row r="1189" spans="14:25" x14ac:dyDescent="0.25">
      <c r="N1189" s="33">
        <v>1187</v>
      </c>
      <c r="O1189" s="33">
        <f t="shared" ca="1" si="37"/>
        <v>0.25912231925612383</v>
      </c>
      <c r="P1189" s="33">
        <v>109.66430761525459</v>
      </c>
      <c r="Q1189" s="31">
        <f t="shared" si="38"/>
        <v>9.6417122383000819E-2</v>
      </c>
      <c r="Y1189" s="12">
        <v>109.66430761525459</v>
      </c>
    </row>
    <row r="1190" spans="14:25" x14ac:dyDescent="0.25">
      <c r="N1190" s="33">
        <v>1188</v>
      </c>
      <c r="O1190" s="33">
        <f t="shared" ca="1" si="37"/>
        <v>0.51147143126511441</v>
      </c>
      <c r="P1190" s="33">
        <v>114.57106916958277</v>
      </c>
      <c r="Q1190" s="31">
        <f t="shared" si="38"/>
        <v>0.16589380031512202</v>
      </c>
      <c r="Y1190" s="12">
        <v>114.57106916958277</v>
      </c>
    </row>
    <row r="1191" spans="14:25" x14ac:dyDescent="0.25">
      <c r="N1191" s="33">
        <v>1189</v>
      </c>
      <c r="O1191" s="33">
        <f t="shared" ca="1" si="37"/>
        <v>0.33246280634969549</v>
      </c>
      <c r="P1191" s="33">
        <v>94.903619103607184</v>
      </c>
      <c r="Q1191" s="31">
        <f t="shared" si="38"/>
        <v>1.2142272291289431E-2</v>
      </c>
      <c r="Y1191" s="12">
        <v>94.903619103607184</v>
      </c>
    </row>
    <row r="1192" spans="14:25" x14ac:dyDescent="0.25">
      <c r="N1192" s="33">
        <v>1190</v>
      </c>
      <c r="O1192" s="33">
        <f t="shared" ca="1" si="37"/>
        <v>0.77417729123340129</v>
      </c>
      <c r="P1192" s="33">
        <v>109.10854252459863</v>
      </c>
      <c r="Q1192" s="31">
        <f t="shared" si="38"/>
        <v>9.0235577047442686E-2</v>
      </c>
      <c r="Y1192" s="12">
        <v>109.10854252459863</v>
      </c>
    </row>
    <row r="1193" spans="14:25" x14ac:dyDescent="0.25">
      <c r="N1193" s="33">
        <v>1191</v>
      </c>
      <c r="O1193" s="33">
        <f t="shared" ca="1" si="37"/>
        <v>0.30870474948683524</v>
      </c>
      <c r="P1193" s="33">
        <v>118.52326508484823</v>
      </c>
      <c r="Q1193" s="31">
        <f t="shared" si="38"/>
        <v>0.24276900307950366</v>
      </c>
      <c r="Y1193" s="12">
        <v>118.52326508484823</v>
      </c>
    </row>
    <row r="1194" spans="14:25" x14ac:dyDescent="0.25">
      <c r="N1194" s="33">
        <v>1192</v>
      </c>
      <c r="O1194" s="33">
        <f t="shared" ca="1" si="37"/>
        <v>0.78690869863229951</v>
      </c>
      <c r="P1194" s="33">
        <v>153.26279237084029</v>
      </c>
      <c r="Q1194" s="31">
        <f t="shared" si="38"/>
        <v>0.97340908880833454</v>
      </c>
      <c r="Y1194" s="12">
        <v>153.26279237084029</v>
      </c>
    </row>
    <row r="1195" spans="14:25" x14ac:dyDescent="0.25">
      <c r="N1195" s="33">
        <v>1193</v>
      </c>
      <c r="O1195" s="33">
        <f t="shared" ca="1" si="37"/>
        <v>0.86362897068311673</v>
      </c>
      <c r="P1195" s="33">
        <v>132.01869749936441</v>
      </c>
      <c r="Q1195" s="31">
        <f t="shared" si="38"/>
        <v>0.60855193660237417</v>
      </c>
      <c r="Y1195" s="12">
        <v>132.01869749936441</v>
      </c>
    </row>
    <row r="1196" spans="14:25" x14ac:dyDescent="0.25">
      <c r="N1196" s="33">
        <v>1194</v>
      </c>
      <c r="O1196" s="33">
        <f t="shared" ca="1" si="37"/>
        <v>0.94406846514845955</v>
      </c>
      <c r="P1196" s="33">
        <v>130.49416390197268</v>
      </c>
      <c r="Q1196" s="31">
        <f t="shared" si="38"/>
        <v>0.5645354053274505</v>
      </c>
      <c r="Y1196" s="12">
        <v>130.49416390197268</v>
      </c>
    </row>
    <row r="1197" spans="14:25" x14ac:dyDescent="0.25">
      <c r="N1197" s="33">
        <v>1195</v>
      </c>
      <c r="O1197" s="33">
        <f t="shared" ca="1" si="37"/>
        <v>3.9599674329476864E-2</v>
      </c>
      <c r="P1197" s="33">
        <v>143.27145982172965</v>
      </c>
      <c r="Q1197" s="31">
        <f t="shared" si="38"/>
        <v>0.87178369443443682</v>
      </c>
      <c r="Y1197" s="12">
        <v>143.27145982172965</v>
      </c>
    </row>
    <row r="1198" spans="14:25" x14ac:dyDescent="0.25">
      <c r="N1198" s="33">
        <v>1196</v>
      </c>
      <c r="O1198" s="33">
        <f t="shared" ca="1" si="37"/>
        <v>0.606320598613725</v>
      </c>
      <c r="P1198" s="33">
        <v>138.06461044492553</v>
      </c>
      <c r="Q1198" s="31">
        <f t="shared" si="38"/>
        <v>0.7678706866310322</v>
      </c>
      <c r="Y1198" s="12">
        <v>138.06461044492553</v>
      </c>
    </row>
    <row r="1199" spans="14:25" x14ac:dyDescent="0.25">
      <c r="N1199" s="33">
        <v>1197</v>
      </c>
      <c r="O1199" s="33">
        <f t="shared" ca="1" si="37"/>
        <v>5.1561890206007543E-2</v>
      </c>
      <c r="P1199" s="33">
        <v>135.92947785630008</v>
      </c>
      <c r="Q1199" s="31">
        <f t="shared" si="38"/>
        <v>0.71541298569952472</v>
      </c>
      <c r="Y1199" s="12">
        <v>135.92947785630008</v>
      </c>
    </row>
    <row r="1200" spans="14:25" x14ac:dyDescent="0.25">
      <c r="N1200" s="33">
        <v>1198</v>
      </c>
      <c r="O1200" s="33">
        <f t="shared" ca="1" si="37"/>
        <v>6.3092672249820625E-2</v>
      </c>
      <c r="P1200" s="33">
        <v>135.67972061046362</v>
      </c>
      <c r="Q1200" s="31">
        <f t="shared" si="38"/>
        <v>0.70896117741836284</v>
      </c>
      <c r="Y1200" s="12">
        <v>135.67972061046362</v>
      </c>
    </row>
    <row r="1201" spans="14:25" x14ac:dyDescent="0.25">
      <c r="N1201" s="33">
        <v>1199</v>
      </c>
      <c r="O1201" s="33">
        <f t="shared" ca="1" si="37"/>
        <v>0.91626647028931918</v>
      </c>
      <c r="P1201" s="33">
        <v>113.61520489066585</v>
      </c>
      <c r="Q1201" s="31">
        <f t="shared" si="38"/>
        <v>0.1501536579483462</v>
      </c>
      <c r="Y1201" s="12">
        <v>113.61520489066585</v>
      </c>
    </row>
    <row r="1202" spans="14:25" x14ac:dyDescent="0.25">
      <c r="N1202" s="33">
        <v>1200</v>
      </c>
      <c r="O1202" s="33">
        <f t="shared" ca="1" si="37"/>
        <v>0.96006080743426592</v>
      </c>
      <c r="P1202" s="33">
        <v>134.39670912539538</v>
      </c>
      <c r="Q1202" s="31">
        <f t="shared" si="38"/>
        <v>0.67491270520309421</v>
      </c>
      <c r="Y1202" s="12">
        <v>134.39670912539538</v>
      </c>
    </row>
    <row r="1203" spans="14:25" x14ac:dyDescent="0.25">
      <c r="N1203" s="33">
        <v>1201</v>
      </c>
      <c r="O1203" s="33">
        <f t="shared" ca="1" si="37"/>
        <v>0.23263378444876182</v>
      </c>
      <c r="P1203" s="33">
        <v>136.08718684296144</v>
      </c>
      <c r="Q1203" s="31">
        <f t="shared" si="38"/>
        <v>0.71945520606913016</v>
      </c>
      <c r="Y1203" s="12">
        <v>136.08718684296144</v>
      </c>
    </row>
    <row r="1204" spans="14:25" x14ac:dyDescent="0.25">
      <c r="N1204" s="33">
        <v>1202</v>
      </c>
      <c r="O1204" s="33">
        <f t="shared" ca="1" si="37"/>
        <v>3.0266481837432191E-2</v>
      </c>
      <c r="P1204" s="33">
        <v>132.58993874679072</v>
      </c>
      <c r="Q1204" s="31">
        <f t="shared" si="38"/>
        <v>0.62480331654851473</v>
      </c>
      <c r="Y1204" s="12">
        <v>132.58993874679072</v>
      </c>
    </row>
    <row r="1205" spans="14:25" x14ac:dyDescent="0.25">
      <c r="N1205" s="33">
        <v>1203</v>
      </c>
      <c r="O1205" s="33">
        <f t="shared" ca="1" si="37"/>
        <v>0.91933988878289974</v>
      </c>
      <c r="P1205" s="33">
        <v>120.93376713637402</v>
      </c>
      <c r="Q1205" s="31">
        <f t="shared" si="38"/>
        <v>0.29866593933504137</v>
      </c>
      <c r="Y1205" s="12">
        <v>120.93376713637402</v>
      </c>
    </row>
    <row r="1206" spans="14:25" x14ac:dyDescent="0.25">
      <c r="N1206" s="33">
        <v>1204</v>
      </c>
      <c r="O1206" s="33">
        <f t="shared" ca="1" si="37"/>
        <v>0.36510137827211786</v>
      </c>
      <c r="P1206" s="33">
        <v>122.71973165768621</v>
      </c>
      <c r="Q1206" s="31">
        <f t="shared" si="38"/>
        <v>0.34398690831744516</v>
      </c>
      <c r="Y1206" s="12">
        <v>122.71973165768621</v>
      </c>
    </row>
    <row r="1207" spans="14:25" x14ac:dyDescent="0.25">
      <c r="N1207" s="33">
        <v>1205</v>
      </c>
      <c r="O1207" s="33">
        <f t="shared" ca="1" si="37"/>
        <v>0.19873316912169192</v>
      </c>
      <c r="P1207" s="33">
        <v>143.91445666829173</v>
      </c>
      <c r="Q1207" s="31">
        <f t="shared" si="38"/>
        <v>0.88204409571208153</v>
      </c>
      <c r="Y1207" s="12">
        <v>143.91445666829173</v>
      </c>
    </row>
    <row r="1208" spans="14:25" x14ac:dyDescent="0.25">
      <c r="N1208" s="33">
        <v>1206</v>
      </c>
      <c r="O1208" s="33">
        <f t="shared" ca="1" si="37"/>
        <v>0.97602894529065143</v>
      </c>
      <c r="P1208" s="33">
        <v>123.84933148197406</v>
      </c>
      <c r="Q1208" s="31">
        <f t="shared" si="38"/>
        <v>0.37412639032345596</v>
      </c>
      <c r="Y1208" s="12">
        <v>123.84933148197406</v>
      </c>
    </row>
    <row r="1209" spans="14:25" x14ac:dyDescent="0.25">
      <c r="N1209" s="33">
        <v>1207</v>
      </c>
      <c r="O1209" s="33">
        <f t="shared" ca="1" si="37"/>
        <v>6.7107397955639025E-2</v>
      </c>
      <c r="P1209" s="33">
        <v>105.7200932646131</v>
      </c>
      <c r="Q1209" s="31">
        <f t="shared" si="38"/>
        <v>5.9016459223879041E-2</v>
      </c>
      <c r="Y1209" s="12">
        <v>105.7200932646131</v>
      </c>
    </row>
    <row r="1210" spans="14:25" x14ac:dyDescent="0.25">
      <c r="N1210" s="33">
        <v>1208</v>
      </c>
      <c r="O1210" s="33">
        <f t="shared" ca="1" si="37"/>
        <v>0.14156375306643432</v>
      </c>
      <c r="P1210" s="33">
        <v>133.05277536621946</v>
      </c>
      <c r="Q1210" s="31">
        <f t="shared" si="38"/>
        <v>0.63784260731040532</v>
      </c>
      <c r="Y1210" s="12">
        <v>133.05277536621946</v>
      </c>
    </row>
    <row r="1211" spans="14:25" x14ac:dyDescent="0.25">
      <c r="N1211" s="33">
        <v>1209</v>
      </c>
      <c r="O1211" s="33">
        <f t="shared" ca="1" si="37"/>
        <v>0.8311699665688429</v>
      </c>
      <c r="P1211" s="33">
        <v>157.7892661131699</v>
      </c>
      <c r="Q1211" s="31">
        <f t="shared" si="38"/>
        <v>0.98943513509119618</v>
      </c>
      <c r="Y1211" s="12">
        <v>157.7892661131699</v>
      </c>
    </row>
    <row r="1212" spans="14:25" x14ac:dyDescent="0.25">
      <c r="N1212" s="33">
        <v>1210</v>
      </c>
      <c r="O1212" s="33">
        <f t="shared" ca="1" si="37"/>
        <v>0.25669130380594374</v>
      </c>
      <c r="P1212" s="33">
        <v>148.02862020151539</v>
      </c>
      <c r="Q1212" s="31">
        <f t="shared" si="38"/>
        <v>0.9346095252188964</v>
      </c>
      <c r="Y1212" s="12">
        <v>148.02862020151539</v>
      </c>
    </row>
    <row r="1213" spans="14:25" x14ac:dyDescent="0.25">
      <c r="N1213" s="33">
        <v>1211</v>
      </c>
      <c r="O1213" s="33">
        <f t="shared" ca="1" si="37"/>
        <v>0.98926207500126906</v>
      </c>
      <c r="P1213" s="33">
        <v>128.62110838504321</v>
      </c>
      <c r="Q1213" s="31">
        <f t="shared" si="38"/>
        <v>0.50983825072981404</v>
      </c>
      <c r="Y1213" s="12">
        <v>128.62110838504321</v>
      </c>
    </row>
    <row r="1214" spans="14:25" x14ac:dyDescent="0.25">
      <c r="N1214" s="33">
        <v>1212</v>
      </c>
      <c r="O1214" s="33">
        <f t="shared" ca="1" si="37"/>
        <v>0.48103100017431355</v>
      </c>
      <c r="P1214" s="33">
        <v>121.19299394565977</v>
      </c>
      <c r="Q1214" s="31">
        <f t="shared" si="38"/>
        <v>0.30505071156445129</v>
      </c>
      <c r="Y1214" s="12">
        <v>121.19299394565977</v>
      </c>
    </row>
    <row r="1215" spans="14:25" x14ac:dyDescent="0.25">
      <c r="N1215" s="33">
        <v>1213</v>
      </c>
      <c r="O1215" s="33">
        <f t="shared" ca="1" si="37"/>
        <v>6.7311763485731424E-2</v>
      </c>
      <c r="P1215" s="33">
        <v>128.40196659515638</v>
      </c>
      <c r="Q1215" s="31">
        <f t="shared" si="38"/>
        <v>0.50343836630001715</v>
      </c>
      <c r="Y1215" s="12">
        <v>128.40196659515638</v>
      </c>
    </row>
    <row r="1216" spans="14:25" x14ac:dyDescent="0.25">
      <c r="N1216" s="33">
        <v>1214</v>
      </c>
      <c r="O1216" s="33">
        <f t="shared" ca="1" si="37"/>
        <v>0.49840912936400183</v>
      </c>
      <c r="P1216" s="33">
        <v>133.3566990879778</v>
      </c>
      <c r="Q1216" s="31">
        <f t="shared" si="38"/>
        <v>0.64633477202622114</v>
      </c>
      <c r="Y1216" s="12">
        <v>133.3566990879778</v>
      </c>
    </row>
    <row r="1217" spans="14:25" x14ac:dyDescent="0.25">
      <c r="N1217" s="33">
        <v>1215</v>
      </c>
      <c r="O1217" s="33">
        <f t="shared" ca="1" si="37"/>
        <v>0.30965931071899799</v>
      </c>
      <c r="P1217" s="33">
        <v>113.71996864702592</v>
      </c>
      <c r="Q1217" s="31">
        <f t="shared" si="38"/>
        <v>0.1518250013902708</v>
      </c>
      <c r="Y1217" s="12">
        <v>113.71996864702592</v>
      </c>
    </row>
    <row r="1218" spans="14:25" x14ac:dyDescent="0.25">
      <c r="N1218" s="33">
        <v>1216</v>
      </c>
      <c r="O1218" s="33">
        <f t="shared" ca="1" si="37"/>
        <v>0.67646036354853312</v>
      </c>
      <c r="P1218" s="33">
        <v>126.48107991451984</v>
      </c>
      <c r="Q1218" s="31">
        <f t="shared" si="38"/>
        <v>0.44776597649763206</v>
      </c>
      <c r="Y1218" s="12">
        <v>126.48107991451984</v>
      </c>
    </row>
    <row r="1219" spans="14:25" x14ac:dyDescent="0.25">
      <c r="N1219" s="33">
        <v>1217</v>
      </c>
      <c r="O1219" s="33">
        <f t="shared" ca="1" si="37"/>
        <v>0.50943696215291667</v>
      </c>
      <c r="P1219" s="33">
        <v>142.85535591024097</v>
      </c>
      <c r="Q1219" s="31">
        <f t="shared" si="38"/>
        <v>0.86483854958729278</v>
      </c>
      <c r="Y1219" s="12">
        <v>142.85535591024097</v>
      </c>
    </row>
    <row r="1220" spans="14:25" x14ac:dyDescent="0.25">
      <c r="N1220" s="33">
        <v>1218</v>
      </c>
      <c r="O1220" s="33">
        <f t="shared" ref="O1220:O1283" ca="1" si="39">RAND()</f>
        <v>0.88915947932303152</v>
      </c>
      <c r="P1220" s="33">
        <v>133.12504517324459</v>
      </c>
      <c r="Q1220" s="31">
        <f t="shared" ref="Q1220:Q1283" si="40">_xlfn.NORM.S.DIST(($L$5+$L$6*ASINH((P1220-$L$3)/$L$4)),TRUE)</f>
        <v>0.6398672130949058</v>
      </c>
      <c r="Y1220" s="12">
        <v>133.12504517324459</v>
      </c>
    </row>
    <row r="1221" spans="14:25" x14ac:dyDescent="0.25">
      <c r="N1221" s="33">
        <v>1219</v>
      </c>
      <c r="O1221" s="33">
        <f t="shared" ca="1" si="39"/>
        <v>0.44409001712375629</v>
      </c>
      <c r="P1221" s="33">
        <v>137.69959236080882</v>
      </c>
      <c r="Q1221" s="31">
        <f t="shared" si="40"/>
        <v>0.75926695961921831</v>
      </c>
      <c r="Y1221" s="12">
        <v>137.69959236080882</v>
      </c>
    </row>
    <row r="1222" spans="14:25" x14ac:dyDescent="0.25">
      <c r="N1222" s="33">
        <v>1220</v>
      </c>
      <c r="O1222" s="33">
        <f t="shared" ca="1" si="39"/>
        <v>0.54116804704262045</v>
      </c>
      <c r="P1222" s="33">
        <v>120.74155981994221</v>
      </c>
      <c r="Q1222" s="31">
        <f t="shared" si="40"/>
        <v>0.29397659169803758</v>
      </c>
      <c r="Y1222" s="12">
        <v>120.74155981994221</v>
      </c>
    </row>
    <row r="1223" spans="14:25" x14ac:dyDescent="0.25">
      <c r="N1223" s="33">
        <v>1221</v>
      </c>
      <c r="O1223" s="33">
        <f t="shared" ca="1" si="39"/>
        <v>0.17663398668561248</v>
      </c>
      <c r="P1223" s="33">
        <v>145.43866276021677</v>
      </c>
      <c r="Q1223" s="31">
        <f t="shared" si="40"/>
        <v>0.90410475809699409</v>
      </c>
      <c r="Y1223" s="12">
        <v>145.43866276021677</v>
      </c>
    </row>
    <row r="1224" spans="14:25" x14ac:dyDescent="0.25">
      <c r="N1224" s="33">
        <v>1222</v>
      </c>
      <c r="O1224" s="33">
        <f t="shared" ca="1" si="39"/>
        <v>0.81734456002212319</v>
      </c>
      <c r="P1224" s="33">
        <v>128.90218797774287</v>
      </c>
      <c r="Q1224" s="31">
        <f t="shared" si="40"/>
        <v>0.51805275733798362</v>
      </c>
      <c r="Y1224" s="12">
        <v>128.90218797774287</v>
      </c>
    </row>
    <row r="1225" spans="14:25" x14ac:dyDescent="0.25">
      <c r="N1225" s="33">
        <v>1223</v>
      </c>
      <c r="O1225" s="33">
        <f t="shared" ca="1" si="39"/>
        <v>0.92215028340383021</v>
      </c>
      <c r="P1225" s="33">
        <v>131.61997500327124</v>
      </c>
      <c r="Q1225" s="31">
        <f t="shared" si="40"/>
        <v>0.59711921673845447</v>
      </c>
      <c r="Y1225" s="12">
        <v>131.61997500327124</v>
      </c>
    </row>
    <row r="1226" spans="14:25" x14ac:dyDescent="0.25">
      <c r="N1226" s="33">
        <v>1224</v>
      </c>
      <c r="O1226" s="33">
        <f t="shared" ca="1" si="39"/>
        <v>0.48023562859147018</v>
      </c>
      <c r="P1226" s="33">
        <v>127.66131383821353</v>
      </c>
      <c r="Q1226" s="31">
        <f t="shared" si="40"/>
        <v>0.48186029824934323</v>
      </c>
      <c r="Y1226" s="12">
        <v>127.66131383821353</v>
      </c>
    </row>
    <row r="1227" spans="14:25" x14ac:dyDescent="0.25">
      <c r="N1227" s="33">
        <v>1225</v>
      </c>
      <c r="O1227" s="33">
        <f t="shared" ca="1" si="39"/>
        <v>0.51686830775263326</v>
      </c>
      <c r="P1227" s="33">
        <v>113.43440012929497</v>
      </c>
      <c r="Q1227" s="31">
        <f t="shared" si="40"/>
        <v>0.14730015156532866</v>
      </c>
      <c r="Y1227" s="12">
        <v>113.43440012929497</v>
      </c>
    </row>
    <row r="1228" spans="14:25" x14ac:dyDescent="0.25">
      <c r="N1228" s="33">
        <v>1226</v>
      </c>
      <c r="O1228" s="33">
        <f t="shared" ca="1" si="39"/>
        <v>9.4401901609358574E-2</v>
      </c>
      <c r="P1228" s="33">
        <v>127.98598115820695</v>
      </c>
      <c r="Q1228" s="31">
        <f t="shared" si="40"/>
        <v>0.49130697129949047</v>
      </c>
      <c r="Y1228" s="12">
        <v>127.98598115820695</v>
      </c>
    </row>
    <row r="1229" spans="14:25" x14ac:dyDescent="0.25">
      <c r="N1229" s="33">
        <v>1227</v>
      </c>
      <c r="O1229" s="33">
        <f t="shared" ca="1" si="39"/>
        <v>0.32745590424879678</v>
      </c>
      <c r="P1229" s="33">
        <v>99.250164126965458</v>
      </c>
      <c r="Q1229" s="31">
        <f t="shared" si="40"/>
        <v>2.3852202348853647E-2</v>
      </c>
      <c r="Y1229" s="12">
        <v>99.250164126965458</v>
      </c>
    </row>
    <row r="1230" spans="14:25" x14ac:dyDescent="0.25">
      <c r="N1230" s="33">
        <v>1228</v>
      </c>
      <c r="O1230" s="33">
        <f t="shared" ca="1" si="39"/>
        <v>0.88122691591271041</v>
      </c>
      <c r="P1230" s="33">
        <v>130.0964359829776</v>
      </c>
      <c r="Q1230" s="31">
        <f t="shared" si="40"/>
        <v>0.55294792378702462</v>
      </c>
      <c r="Y1230" s="12">
        <v>130.0964359829776</v>
      </c>
    </row>
    <row r="1231" spans="14:25" x14ac:dyDescent="0.25">
      <c r="N1231" s="33">
        <v>1229</v>
      </c>
      <c r="O1231" s="33">
        <f t="shared" ca="1" si="39"/>
        <v>0.66322989336076987</v>
      </c>
      <c r="P1231" s="33">
        <v>120.73467824131639</v>
      </c>
      <c r="Q1231" s="31">
        <f t="shared" si="40"/>
        <v>0.29380941348582457</v>
      </c>
      <c r="Y1231" s="12">
        <v>120.73467824131639</v>
      </c>
    </row>
    <row r="1232" spans="14:25" x14ac:dyDescent="0.25">
      <c r="N1232" s="33">
        <v>1230</v>
      </c>
      <c r="O1232" s="33">
        <f t="shared" ca="1" si="39"/>
        <v>0.86071108473130131</v>
      </c>
      <c r="P1232" s="33">
        <v>131.37474099051258</v>
      </c>
      <c r="Q1232" s="31">
        <f t="shared" si="40"/>
        <v>0.59005600160804006</v>
      </c>
      <c r="Y1232" s="12">
        <v>131.37474099051258</v>
      </c>
    </row>
    <row r="1233" spans="14:25" x14ac:dyDescent="0.25">
      <c r="N1233" s="33">
        <v>1231</v>
      </c>
      <c r="O1233" s="33">
        <f t="shared" ca="1" si="39"/>
        <v>5.3127661724002517E-2</v>
      </c>
      <c r="P1233" s="33">
        <v>144.44939363752752</v>
      </c>
      <c r="Q1233" s="31">
        <f t="shared" si="40"/>
        <v>0.8901461975586572</v>
      </c>
      <c r="Y1233" s="12">
        <v>144.44939363752752</v>
      </c>
    </row>
    <row r="1234" spans="14:25" x14ac:dyDescent="0.25">
      <c r="N1234" s="33">
        <v>1232</v>
      </c>
      <c r="O1234" s="33">
        <f t="shared" ca="1" si="39"/>
        <v>0.8224801685423605</v>
      </c>
      <c r="P1234" s="33">
        <v>126.82377110265574</v>
      </c>
      <c r="Q1234" s="31">
        <f t="shared" si="40"/>
        <v>0.45761741718820675</v>
      </c>
      <c r="Y1234" s="12">
        <v>126.82377110265574</v>
      </c>
    </row>
    <row r="1235" spans="14:25" x14ac:dyDescent="0.25">
      <c r="N1235" s="33">
        <v>1233</v>
      </c>
      <c r="O1235" s="33">
        <f t="shared" ca="1" si="39"/>
        <v>0.90652479609790482</v>
      </c>
      <c r="P1235" s="33">
        <v>108.9248122994231</v>
      </c>
      <c r="Q1235" s="31">
        <f t="shared" si="40"/>
        <v>8.8261788638645089E-2</v>
      </c>
      <c r="Y1235" s="12">
        <v>108.9248122994231</v>
      </c>
    </row>
    <row r="1236" spans="14:25" x14ac:dyDescent="0.25">
      <c r="N1236" s="33">
        <v>1234</v>
      </c>
      <c r="O1236" s="33">
        <f t="shared" ca="1" si="39"/>
        <v>0.78140307200927916</v>
      </c>
      <c r="P1236" s="33">
        <v>128.72668675636379</v>
      </c>
      <c r="Q1236" s="31">
        <f t="shared" si="40"/>
        <v>0.51292315931069776</v>
      </c>
      <c r="Y1236" s="12">
        <v>128.72668675636379</v>
      </c>
    </row>
    <row r="1237" spans="14:25" x14ac:dyDescent="0.25">
      <c r="N1237" s="33">
        <v>1235</v>
      </c>
      <c r="O1237" s="33">
        <f t="shared" ca="1" si="39"/>
        <v>0.53120835227800711</v>
      </c>
      <c r="P1237" s="33">
        <v>105.57955659195463</v>
      </c>
      <c r="Q1237" s="31">
        <f t="shared" si="40"/>
        <v>5.7942412540717345E-2</v>
      </c>
      <c r="Y1237" s="12">
        <v>105.57955659195463</v>
      </c>
    </row>
    <row r="1238" spans="14:25" x14ac:dyDescent="0.25">
      <c r="N1238" s="33">
        <v>1236</v>
      </c>
      <c r="O1238" s="33">
        <f t="shared" ca="1" si="39"/>
        <v>0.77009460088945936</v>
      </c>
      <c r="P1238" s="33">
        <v>102.93152309073498</v>
      </c>
      <c r="Q1238" s="31">
        <f t="shared" si="40"/>
        <v>4.054229336661385E-2</v>
      </c>
      <c r="Y1238" s="12">
        <v>102.93152309073498</v>
      </c>
    </row>
    <row r="1239" spans="14:25" x14ac:dyDescent="0.25">
      <c r="N1239" s="33">
        <v>1237</v>
      </c>
      <c r="O1239" s="33">
        <f t="shared" ca="1" si="39"/>
        <v>0.2621428100991956</v>
      </c>
      <c r="P1239" s="33">
        <v>139.2013672540869</v>
      </c>
      <c r="Q1239" s="31">
        <f t="shared" si="40"/>
        <v>0.79362123177279909</v>
      </c>
      <c r="Y1239" s="12">
        <v>139.2013672540869</v>
      </c>
    </row>
    <row r="1240" spans="14:25" x14ac:dyDescent="0.25">
      <c r="N1240" s="33">
        <v>1238</v>
      </c>
      <c r="O1240" s="33">
        <f t="shared" ca="1" si="39"/>
        <v>0.25820967926354133</v>
      </c>
      <c r="P1240" s="33">
        <v>129.01969701534372</v>
      </c>
      <c r="Q1240" s="31">
        <f t="shared" si="40"/>
        <v>0.52148810210905938</v>
      </c>
      <c r="Y1240" s="12">
        <v>129.01969701534372</v>
      </c>
    </row>
    <row r="1241" spans="14:25" x14ac:dyDescent="0.25">
      <c r="N1241" s="33">
        <v>1239</v>
      </c>
      <c r="O1241" s="33">
        <f t="shared" ca="1" si="39"/>
        <v>0.20784436849283683</v>
      </c>
      <c r="P1241" s="33">
        <v>125.43737934758914</v>
      </c>
      <c r="Q1241" s="31">
        <f t="shared" si="40"/>
        <v>0.41808293035850463</v>
      </c>
      <c r="Y1241" s="12">
        <v>125.43737934758914</v>
      </c>
    </row>
    <row r="1242" spans="14:25" x14ac:dyDescent="0.25">
      <c r="N1242" s="33">
        <v>1240</v>
      </c>
      <c r="O1242" s="33">
        <f t="shared" ca="1" si="39"/>
        <v>0.23390502671781344</v>
      </c>
      <c r="P1242" s="33">
        <v>142.1654538096501</v>
      </c>
      <c r="Q1242" s="31">
        <f t="shared" si="40"/>
        <v>0.85279345729191836</v>
      </c>
      <c r="Y1242" s="12">
        <v>142.1654538096501</v>
      </c>
    </row>
    <row r="1243" spans="14:25" x14ac:dyDescent="0.25">
      <c r="N1243" s="33">
        <v>1241</v>
      </c>
      <c r="O1243" s="33">
        <f t="shared" ca="1" si="39"/>
        <v>0.98419655359248792</v>
      </c>
      <c r="P1243" s="33">
        <v>148.58503405347278</v>
      </c>
      <c r="Q1243" s="31">
        <f t="shared" si="40"/>
        <v>0.94008821278383292</v>
      </c>
      <c r="Y1243" s="12">
        <v>148.58503405347278</v>
      </c>
    </row>
    <row r="1244" spans="14:25" x14ac:dyDescent="0.25">
      <c r="N1244" s="33">
        <v>1242</v>
      </c>
      <c r="O1244" s="33">
        <f t="shared" ca="1" si="39"/>
        <v>0.36109365166663532</v>
      </c>
      <c r="P1244" s="33">
        <v>125.11229538195401</v>
      </c>
      <c r="Q1244" s="31">
        <f t="shared" si="40"/>
        <v>0.40895373678379188</v>
      </c>
      <c r="Y1244" s="12">
        <v>125.11229538195401</v>
      </c>
    </row>
    <row r="1245" spans="14:25" x14ac:dyDescent="0.25">
      <c r="N1245" s="33">
        <v>1243</v>
      </c>
      <c r="O1245" s="33">
        <f t="shared" ca="1" si="39"/>
        <v>0.81451816412599964</v>
      </c>
      <c r="P1245" s="33">
        <v>139.0013113857085</v>
      </c>
      <c r="Q1245" s="31">
        <f t="shared" si="40"/>
        <v>0.78920699739554023</v>
      </c>
      <c r="Y1245" s="12">
        <v>139.0013113857085</v>
      </c>
    </row>
    <row r="1246" spans="14:25" x14ac:dyDescent="0.25">
      <c r="N1246" s="33">
        <v>1244</v>
      </c>
      <c r="O1246" s="33">
        <f t="shared" ca="1" si="39"/>
        <v>0.90214589361070807</v>
      </c>
      <c r="P1246" s="33">
        <v>133.27913629389008</v>
      </c>
      <c r="Q1246" s="31">
        <f t="shared" si="40"/>
        <v>0.64417311301476909</v>
      </c>
      <c r="Y1246" s="12">
        <v>133.27913629389008</v>
      </c>
    </row>
    <row r="1247" spans="14:25" x14ac:dyDescent="0.25">
      <c r="N1247" s="33">
        <v>1245</v>
      </c>
      <c r="O1247" s="33">
        <f t="shared" ca="1" si="39"/>
        <v>0.17695113961534792</v>
      </c>
      <c r="P1247" s="33">
        <v>115.512047735579</v>
      </c>
      <c r="Q1247" s="31">
        <f t="shared" si="40"/>
        <v>0.18247346324678834</v>
      </c>
      <c r="Y1247" s="12">
        <v>115.512047735579</v>
      </c>
    </row>
    <row r="1248" spans="14:25" x14ac:dyDescent="0.25">
      <c r="N1248" s="33">
        <v>1246</v>
      </c>
      <c r="O1248" s="33">
        <f t="shared" ca="1" si="39"/>
        <v>0.93128040410760526</v>
      </c>
      <c r="P1248" s="33">
        <v>135.56394087880062</v>
      </c>
      <c r="Q1248" s="31">
        <f t="shared" si="40"/>
        <v>0.70594982742445755</v>
      </c>
      <c r="Y1248" s="12">
        <v>135.56394087880062</v>
      </c>
    </row>
    <row r="1249" spans="14:25" x14ac:dyDescent="0.25">
      <c r="N1249" s="33">
        <v>1247</v>
      </c>
      <c r="O1249" s="33">
        <f t="shared" ca="1" si="39"/>
        <v>0.37399585663636148</v>
      </c>
      <c r="P1249" s="33">
        <v>127.36752056644067</v>
      </c>
      <c r="Q1249" s="31">
        <f t="shared" si="40"/>
        <v>0.47333309879269547</v>
      </c>
      <c r="Y1249" s="12">
        <v>127.36752056644067</v>
      </c>
    </row>
    <row r="1250" spans="14:25" x14ac:dyDescent="0.25">
      <c r="N1250" s="33">
        <v>1248</v>
      </c>
      <c r="O1250" s="33">
        <f t="shared" ca="1" si="39"/>
        <v>0.68680579420151899</v>
      </c>
      <c r="P1250" s="33">
        <v>133.59566971677191</v>
      </c>
      <c r="Q1250" s="31">
        <f t="shared" si="40"/>
        <v>0.65296978835990227</v>
      </c>
      <c r="Y1250" s="12">
        <v>133.59566971677191</v>
      </c>
    </row>
    <row r="1251" spans="14:25" x14ac:dyDescent="0.25">
      <c r="N1251" s="33">
        <v>1249</v>
      </c>
      <c r="O1251" s="33">
        <f t="shared" ca="1" si="39"/>
        <v>0.16668122083741654</v>
      </c>
      <c r="P1251" s="33">
        <v>129.41032719128359</v>
      </c>
      <c r="Q1251" s="31">
        <f t="shared" si="40"/>
        <v>0.532908853095865</v>
      </c>
      <c r="Y1251" s="12">
        <v>129.41032719128359</v>
      </c>
    </row>
    <row r="1252" spans="14:25" x14ac:dyDescent="0.25">
      <c r="N1252" s="33">
        <v>1250</v>
      </c>
      <c r="O1252" s="33">
        <f t="shared" ca="1" si="39"/>
        <v>0.74358171195404588</v>
      </c>
      <c r="P1252" s="33">
        <v>136.32045420562051</v>
      </c>
      <c r="Q1252" s="31">
        <f t="shared" si="40"/>
        <v>0.7253878566972406</v>
      </c>
      <c r="Y1252" s="12">
        <v>136.32045420562051</v>
      </c>
    </row>
    <row r="1253" spans="14:25" x14ac:dyDescent="0.25">
      <c r="N1253" s="33">
        <v>1251</v>
      </c>
      <c r="O1253" s="33">
        <f t="shared" ca="1" si="39"/>
        <v>0.61558483782658768</v>
      </c>
      <c r="P1253" s="33">
        <v>125.26064278687909</v>
      </c>
      <c r="Q1253" s="31">
        <f t="shared" si="40"/>
        <v>0.41311214017938241</v>
      </c>
      <c r="Y1253" s="12">
        <v>125.26064278687909</v>
      </c>
    </row>
    <row r="1254" spans="14:25" x14ac:dyDescent="0.25">
      <c r="N1254" s="33">
        <v>1252</v>
      </c>
      <c r="O1254" s="33">
        <f t="shared" ca="1" si="39"/>
        <v>0.46241358887811101</v>
      </c>
      <c r="P1254" s="33">
        <v>127.71814018207935</v>
      </c>
      <c r="Q1254" s="31">
        <f t="shared" si="40"/>
        <v>0.48351210878677631</v>
      </c>
      <c r="Y1254" s="12">
        <v>127.71814018207935</v>
      </c>
    </row>
    <row r="1255" spans="14:25" x14ac:dyDescent="0.25">
      <c r="N1255" s="33">
        <v>1253</v>
      </c>
      <c r="O1255" s="33">
        <f t="shared" ca="1" si="39"/>
        <v>0.1511811791101757</v>
      </c>
      <c r="P1255" s="33">
        <v>129.56029037724156</v>
      </c>
      <c r="Q1255" s="31">
        <f t="shared" si="40"/>
        <v>0.53729219245966431</v>
      </c>
      <c r="Y1255" s="12">
        <v>129.56029037724156</v>
      </c>
    </row>
    <row r="1256" spans="14:25" x14ac:dyDescent="0.25">
      <c r="N1256" s="33">
        <v>1254</v>
      </c>
      <c r="O1256" s="33">
        <f t="shared" ca="1" si="39"/>
        <v>0.14094126560849951</v>
      </c>
      <c r="P1256" s="33">
        <v>130.15030184314338</v>
      </c>
      <c r="Q1256" s="31">
        <f t="shared" si="40"/>
        <v>0.55451886898378533</v>
      </c>
      <c r="Y1256" s="12">
        <v>130.15030184314338</v>
      </c>
    </row>
    <row r="1257" spans="14:25" x14ac:dyDescent="0.25">
      <c r="N1257" s="33">
        <v>1255</v>
      </c>
      <c r="O1257" s="33">
        <f t="shared" ca="1" si="39"/>
        <v>1.8415202975705647E-3</v>
      </c>
      <c r="P1257" s="33">
        <v>133.55963406971105</v>
      </c>
      <c r="Q1257" s="31">
        <f t="shared" si="40"/>
        <v>0.6519717297891291</v>
      </c>
      <c r="Y1257" s="12">
        <v>133.55963406971105</v>
      </c>
    </row>
    <row r="1258" spans="14:25" x14ac:dyDescent="0.25">
      <c r="N1258" s="33">
        <v>1256</v>
      </c>
      <c r="O1258" s="33">
        <f t="shared" ca="1" si="39"/>
        <v>2.4145749695703156E-4</v>
      </c>
      <c r="P1258" s="33">
        <v>138.61503799613942</v>
      </c>
      <c r="Q1258" s="31">
        <f t="shared" si="40"/>
        <v>0.78054033599746275</v>
      </c>
      <c r="Y1258" s="12">
        <v>138.61503799613942</v>
      </c>
    </row>
    <row r="1259" spans="14:25" x14ac:dyDescent="0.25">
      <c r="N1259" s="33">
        <v>1257</v>
      </c>
      <c r="O1259" s="33">
        <f t="shared" ca="1" si="39"/>
        <v>0.97504245718408622</v>
      </c>
      <c r="P1259" s="33">
        <v>125.28043957665929</v>
      </c>
      <c r="Q1259" s="31">
        <f t="shared" si="40"/>
        <v>0.41366804733630735</v>
      </c>
      <c r="Y1259" s="12">
        <v>125.28043957665929</v>
      </c>
    </row>
    <row r="1260" spans="14:25" x14ac:dyDescent="0.25">
      <c r="N1260" s="33">
        <v>1258</v>
      </c>
      <c r="O1260" s="33">
        <f t="shared" ca="1" si="39"/>
        <v>0.12005615094283462</v>
      </c>
      <c r="P1260" s="33">
        <v>148.30987358112736</v>
      </c>
      <c r="Q1260" s="31">
        <f t="shared" si="40"/>
        <v>0.93742400793664027</v>
      </c>
      <c r="Y1260" s="12">
        <v>148.30987358112736</v>
      </c>
    </row>
    <row r="1261" spans="14:25" x14ac:dyDescent="0.25">
      <c r="N1261" s="33">
        <v>1259</v>
      </c>
      <c r="O1261" s="33">
        <f t="shared" ca="1" si="39"/>
        <v>0.24728068651118518</v>
      </c>
      <c r="P1261" s="33">
        <v>111.69087648243202</v>
      </c>
      <c r="Q1261" s="31">
        <f t="shared" si="40"/>
        <v>0.12176432436505226</v>
      </c>
      <c r="Y1261" s="12">
        <v>111.69087648243202</v>
      </c>
    </row>
    <row r="1262" spans="14:25" x14ac:dyDescent="0.25">
      <c r="N1262" s="33">
        <v>1260</v>
      </c>
      <c r="O1262" s="33">
        <f t="shared" ca="1" si="39"/>
        <v>0.66735065503794322</v>
      </c>
      <c r="P1262" s="33">
        <v>130.51688180523695</v>
      </c>
      <c r="Q1262" s="31">
        <f t="shared" si="40"/>
        <v>0.565196351161808</v>
      </c>
      <c r="Y1262" s="12">
        <v>130.51688180523695</v>
      </c>
    </row>
    <row r="1263" spans="14:25" x14ac:dyDescent="0.25">
      <c r="N1263" s="33">
        <v>1261</v>
      </c>
      <c r="O1263" s="33">
        <f t="shared" ca="1" si="39"/>
        <v>0.37216114271755973</v>
      </c>
      <c r="P1263" s="33">
        <v>135.37372580080898</v>
      </c>
      <c r="Q1263" s="31">
        <f t="shared" si="40"/>
        <v>0.70097492730920119</v>
      </c>
      <c r="Y1263" s="12">
        <v>135.37372580080898</v>
      </c>
    </row>
    <row r="1264" spans="14:25" x14ac:dyDescent="0.25">
      <c r="N1264" s="33">
        <v>1262</v>
      </c>
      <c r="O1264" s="33">
        <f t="shared" ca="1" si="39"/>
        <v>0.84152887090663531</v>
      </c>
      <c r="P1264" s="33">
        <v>114.24045495557871</v>
      </c>
      <c r="Q1264" s="31">
        <f t="shared" si="40"/>
        <v>0.16032456593208874</v>
      </c>
      <c r="Y1264" s="12">
        <v>114.24045495557871</v>
      </c>
    </row>
    <row r="1265" spans="14:25" x14ac:dyDescent="0.25">
      <c r="N1265" s="33">
        <v>1263</v>
      </c>
      <c r="O1265" s="33">
        <f t="shared" ca="1" si="39"/>
        <v>0.28250672346950956</v>
      </c>
      <c r="P1265" s="33">
        <v>146.93242830104089</v>
      </c>
      <c r="Q1265" s="31">
        <f t="shared" si="40"/>
        <v>0.92273125153967572</v>
      </c>
      <c r="Y1265" s="12">
        <v>146.93242830104089</v>
      </c>
    </row>
    <row r="1266" spans="14:25" x14ac:dyDescent="0.25">
      <c r="N1266" s="33">
        <v>1264</v>
      </c>
      <c r="O1266" s="33">
        <f t="shared" ca="1" si="39"/>
        <v>5.140253860476296E-2</v>
      </c>
      <c r="P1266" s="33">
        <v>140.68016599518259</v>
      </c>
      <c r="Q1266" s="31">
        <f t="shared" si="40"/>
        <v>0.82462769993478202</v>
      </c>
      <c r="Y1266" s="12">
        <v>140.68016599518259</v>
      </c>
    </row>
    <row r="1267" spans="14:25" x14ac:dyDescent="0.25">
      <c r="N1267" s="33">
        <v>1265</v>
      </c>
      <c r="O1267" s="33">
        <f t="shared" ca="1" si="39"/>
        <v>0.30808454017253495</v>
      </c>
      <c r="P1267" s="33">
        <v>125.55551543170643</v>
      </c>
      <c r="Q1267" s="31">
        <f t="shared" si="40"/>
        <v>0.42141527675040863</v>
      </c>
      <c r="Y1267" s="12">
        <v>125.55551543170643</v>
      </c>
    </row>
    <row r="1268" spans="14:25" x14ac:dyDescent="0.25">
      <c r="N1268" s="33">
        <v>1266</v>
      </c>
      <c r="O1268" s="33">
        <f t="shared" ca="1" si="39"/>
        <v>0.37972367704171628</v>
      </c>
      <c r="P1268" s="33">
        <v>141.29334592155948</v>
      </c>
      <c r="Q1268" s="31">
        <f t="shared" si="40"/>
        <v>0.83662308419307185</v>
      </c>
      <c r="Y1268" s="12">
        <v>141.29334592155948</v>
      </c>
    </row>
    <row r="1269" spans="14:25" x14ac:dyDescent="0.25">
      <c r="N1269" s="33">
        <v>1267</v>
      </c>
      <c r="O1269" s="33">
        <f t="shared" ca="1" si="39"/>
        <v>0.50656777948971543</v>
      </c>
      <c r="P1269" s="33">
        <v>147.24838448800466</v>
      </c>
      <c r="Q1269" s="31">
        <f t="shared" si="40"/>
        <v>0.92630611998191414</v>
      </c>
      <c r="Y1269" s="12">
        <v>147.24838448800466</v>
      </c>
    </row>
    <row r="1270" spans="14:25" x14ac:dyDescent="0.25">
      <c r="N1270" s="33">
        <v>1268</v>
      </c>
      <c r="O1270" s="33">
        <f t="shared" ca="1" si="39"/>
        <v>7.2792008503652639E-2</v>
      </c>
      <c r="P1270" s="33">
        <v>123.04787927813912</v>
      </c>
      <c r="Q1270" s="31">
        <f t="shared" si="40"/>
        <v>0.35263383731953929</v>
      </c>
      <c r="Y1270" s="12">
        <v>123.04787927813912</v>
      </c>
    </row>
    <row r="1271" spans="14:25" x14ac:dyDescent="0.25">
      <c r="N1271" s="33">
        <v>1269</v>
      </c>
      <c r="O1271" s="33">
        <f t="shared" ca="1" si="39"/>
        <v>0.52207125428224321</v>
      </c>
      <c r="P1271" s="33">
        <v>117.75323980083027</v>
      </c>
      <c r="Q1271" s="31">
        <f t="shared" si="40"/>
        <v>0.22631166310426729</v>
      </c>
      <c r="Y1271" s="12">
        <v>117.75323980083027</v>
      </c>
    </row>
    <row r="1272" spans="14:25" x14ac:dyDescent="0.25">
      <c r="N1272" s="33">
        <v>1270</v>
      </c>
      <c r="O1272" s="33">
        <f t="shared" ca="1" si="39"/>
        <v>0.4304807709661409</v>
      </c>
      <c r="P1272" s="33">
        <v>135.71943642724924</v>
      </c>
      <c r="Q1272" s="31">
        <f t="shared" si="40"/>
        <v>0.7099911934975669</v>
      </c>
      <c r="Y1272" s="12">
        <v>135.71943642724924</v>
      </c>
    </row>
    <row r="1273" spans="14:25" x14ac:dyDescent="0.25">
      <c r="N1273" s="33">
        <v>1271</v>
      </c>
      <c r="O1273" s="33">
        <f t="shared" ca="1" si="39"/>
        <v>0.19237162702246802</v>
      </c>
      <c r="P1273" s="33">
        <v>115.84777071629659</v>
      </c>
      <c r="Q1273" s="31">
        <f t="shared" si="40"/>
        <v>0.18865063452234279</v>
      </c>
      <c r="Y1273" s="12">
        <v>115.84777071629659</v>
      </c>
    </row>
    <row r="1274" spans="14:25" x14ac:dyDescent="0.25">
      <c r="N1274" s="33">
        <v>1272</v>
      </c>
      <c r="O1274" s="33">
        <f t="shared" ca="1" si="39"/>
        <v>0.26367985142291439</v>
      </c>
      <c r="P1274" s="33">
        <v>132.85194465884331</v>
      </c>
      <c r="Q1274" s="31">
        <f t="shared" si="40"/>
        <v>0.63219987414869461</v>
      </c>
      <c r="Y1274" s="12">
        <v>132.85194465884331</v>
      </c>
    </row>
    <row r="1275" spans="14:25" x14ac:dyDescent="0.25">
      <c r="N1275" s="33">
        <v>1273</v>
      </c>
      <c r="O1275" s="33">
        <f t="shared" ca="1" si="39"/>
        <v>0.36604978923752551</v>
      </c>
      <c r="P1275" s="33">
        <v>118.66614839285955</v>
      </c>
      <c r="Q1275" s="31">
        <f t="shared" si="40"/>
        <v>0.24589949960092761</v>
      </c>
      <c r="Y1275" s="12">
        <v>118.66614839285955</v>
      </c>
    </row>
    <row r="1276" spans="14:25" x14ac:dyDescent="0.25">
      <c r="N1276" s="33">
        <v>1274</v>
      </c>
      <c r="O1276" s="33">
        <f t="shared" ca="1" si="39"/>
        <v>0.70156051241225226</v>
      </c>
      <c r="P1276" s="33">
        <v>114.72367664081303</v>
      </c>
      <c r="Q1276" s="31">
        <f t="shared" si="40"/>
        <v>0.16850930556976215</v>
      </c>
      <c r="Y1276" s="12">
        <v>114.72367664081303</v>
      </c>
    </row>
    <row r="1277" spans="14:25" x14ac:dyDescent="0.25">
      <c r="N1277" s="33">
        <v>1275</v>
      </c>
      <c r="O1277" s="33">
        <f t="shared" ca="1" si="39"/>
        <v>0.3439899433910748</v>
      </c>
      <c r="P1277" s="33">
        <v>108.40035508944767</v>
      </c>
      <c r="Q1277" s="31">
        <f t="shared" si="40"/>
        <v>8.2814181180750013E-2</v>
      </c>
      <c r="Y1277" s="12">
        <v>108.40035508944767</v>
      </c>
    </row>
    <row r="1278" spans="14:25" x14ac:dyDescent="0.25">
      <c r="N1278" s="33">
        <v>1276</v>
      </c>
      <c r="O1278" s="33">
        <f t="shared" ca="1" si="39"/>
        <v>0.80299273480919164</v>
      </c>
      <c r="P1278" s="33">
        <v>139.79132422802888</v>
      </c>
      <c r="Q1278" s="31">
        <f t="shared" si="40"/>
        <v>0.80633756852013572</v>
      </c>
      <c r="Y1278" s="12">
        <v>139.79132422802888</v>
      </c>
    </row>
    <row r="1279" spans="14:25" x14ac:dyDescent="0.25">
      <c r="N1279" s="33">
        <v>1277</v>
      </c>
      <c r="O1279" s="33">
        <f t="shared" ca="1" si="39"/>
        <v>0.61832599701205371</v>
      </c>
      <c r="P1279" s="33">
        <v>154.55081519385038</v>
      </c>
      <c r="Q1279" s="31">
        <f t="shared" si="40"/>
        <v>0.97926091488330558</v>
      </c>
      <c r="Y1279" s="12">
        <v>154.55081519385038</v>
      </c>
    </row>
    <row r="1280" spans="14:25" x14ac:dyDescent="0.25">
      <c r="N1280" s="33">
        <v>1278</v>
      </c>
      <c r="O1280" s="33">
        <f t="shared" ca="1" si="39"/>
        <v>0.42690268007271426</v>
      </c>
      <c r="P1280" s="33">
        <v>106.52249329655491</v>
      </c>
      <c r="Q1280" s="31">
        <f t="shared" si="40"/>
        <v>6.5466462137804007E-2</v>
      </c>
      <c r="Y1280" s="12">
        <v>106.52249329655491</v>
      </c>
    </row>
    <row r="1281" spans="14:25" x14ac:dyDescent="0.25">
      <c r="N1281" s="33">
        <v>1279</v>
      </c>
      <c r="O1281" s="33">
        <f t="shared" ca="1" si="39"/>
        <v>0.25762927760687548</v>
      </c>
      <c r="P1281" s="33">
        <v>133.07693649783934</v>
      </c>
      <c r="Q1281" s="31">
        <f t="shared" si="40"/>
        <v>0.63851982766147086</v>
      </c>
      <c r="Y1281" s="12">
        <v>133.07693649783934</v>
      </c>
    </row>
    <row r="1282" spans="14:25" x14ac:dyDescent="0.25">
      <c r="N1282" s="33">
        <v>1280</v>
      </c>
      <c r="O1282" s="33">
        <f t="shared" ca="1" si="39"/>
        <v>0.44171356964365072</v>
      </c>
      <c r="P1282" s="33">
        <v>124.28568117488493</v>
      </c>
      <c r="Q1282" s="31">
        <f t="shared" si="40"/>
        <v>0.38603533693903841</v>
      </c>
      <c r="Y1282" s="12">
        <v>124.28568117488493</v>
      </c>
    </row>
    <row r="1283" spans="14:25" x14ac:dyDescent="0.25">
      <c r="N1283" s="33">
        <v>1281</v>
      </c>
      <c r="O1283" s="33">
        <f t="shared" ca="1" si="39"/>
        <v>0.55356485496872831</v>
      </c>
      <c r="P1283" s="33">
        <v>130.89768622620051</v>
      </c>
      <c r="Q1283" s="31">
        <f t="shared" si="40"/>
        <v>0.5762572194000064</v>
      </c>
      <c r="Y1283" s="12">
        <v>130.89768622620051</v>
      </c>
    </row>
    <row r="1284" spans="14:25" x14ac:dyDescent="0.25">
      <c r="N1284" s="33">
        <v>1282</v>
      </c>
      <c r="O1284" s="33">
        <f t="shared" ref="O1284:O1347" ca="1" si="41">RAND()</f>
        <v>0.78898301421574368</v>
      </c>
      <c r="P1284" s="33">
        <v>116.84976737830361</v>
      </c>
      <c r="Q1284" s="31">
        <f t="shared" ref="Q1284:Q1347" si="42">_xlfn.NORM.S.DIST(($L$5+$L$6*ASINH((P1284-$L$3)/$L$4)),TRUE)</f>
        <v>0.20790556171708269</v>
      </c>
      <c r="Y1284" s="12">
        <v>116.84976737830361</v>
      </c>
    </row>
    <row r="1285" spans="14:25" x14ac:dyDescent="0.25">
      <c r="N1285" s="33">
        <v>1283</v>
      </c>
      <c r="O1285" s="33">
        <f t="shared" ca="1" si="41"/>
        <v>0.90038811048223866</v>
      </c>
      <c r="P1285" s="33">
        <v>123.86829316067599</v>
      </c>
      <c r="Q1285" s="31">
        <f t="shared" si="42"/>
        <v>0.37464098189577866</v>
      </c>
      <c r="Y1285" s="12">
        <v>123.86829316067599</v>
      </c>
    </row>
    <row r="1286" spans="14:25" x14ac:dyDescent="0.25">
      <c r="N1286" s="33">
        <v>1284</v>
      </c>
      <c r="O1286" s="33">
        <f t="shared" ca="1" si="41"/>
        <v>0.20626526798616873</v>
      </c>
      <c r="P1286" s="33">
        <v>106.68911984406331</v>
      </c>
      <c r="Q1286" s="31">
        <f t="shared" si="42"/>
        <v>6.6875441123769461E-2</v>
      </c>
      <c r="Y1286" s="12">
        <v>106.68911984406331</v>
      </c>
    </row>
    <row r="1287" spans="14:25" x14ac:dyDescent="0.25">
      <c r="N1287" s="33">
        <v>1285</v>
      </c>
      <c r="O1287" s="33">
        <f t="shared" ca="1" si="41"/>
        <v>0.93974562898154235</v>
      </c>
      <c r="P1287" s="33">
        <v>125.21763727260674</v>
      </c>
      <c r="Q1287" s="31">
        <f t="shared" si="42"/>
        <v>0.41190529968679346</v>
      </c>
      <c r="Y1287" s="12">
        <v>125.21763727260674</v>
      </c>
    </row>
    <row r="1288" spans="14:25" x14ac:dyDescent="0.25">
      <c r="N1288" s="33">
        <v>1286</v>
      </c>
      <c r="O1288" s="33">
        <f t="shared" ca="1" si="41"/>
        <v>0.54482785715321547</v>
      </c>
      <c r="P1288" s="33">
        <v>121.01791397137485</v>
      </c>
      <c r="Q1288" s="31">
        <f t="shared" si="42"/>
        <v>0.30073093722380317</v>
      </c>
      <c r="Y1288" s="12">
        <v>121.01791397137485</v>
      </c>
    </row>
    <row r="1289" spans="14:25" x14ac:dyDescent="0.25">
      <c r="N1289" s="33">
        <v>1287</v>
      </c>
      <c r="O1289" s="33">
        <f t="shared" ca="1" si="41"/>
        <v>0.88546009426942029</v>
      </c>
      <c r="P1289" s="33">
        <v>148.30471202323685</v>
      </c>
      <c r="Q1289" s="31">
        <f t="shared" si="42"/>
        <v>0.93737319250268292</v>
      </c>
      <c r="Y1289" s="12">
        <v>148.30471202323685</v>
      </c>
    </row>
    <row r="1290" spans="14:25" x14ac:dyDescent="0.25">
      <c r="N1290" s="33">
        <v>1288</v>
      </c>
      <c r="O1290" s="33">
        <f t="shared" ca="1" si="41"/>
        <v>0.82058001962162275</v>
      </c>
      <c r="P1290" s="33">
        <v>129.13701655493901</v>
      </c>
      <c r="Q1290" s="31">
        <f t="shared" si="42"/>
        <v>0.52491821515684189</v>
      </c>
      <c r="Y1290" s="12">
        <v>129.13701655493901</v>
      </c>
    </row>
    <row r="1291" spans="14:25" x14ac:dyDescent="0.25">
      <c r="N1291" s="33">
        <v>1289</v>
      </c>
      <c r="O1291" s="33">
        <f t="shared" ca="1" si="41"/>
        <v>0.1005863008827127</v>
      </c>
      <c r="P1291" s="33">
        <v>128.56123192510296</v>
      </c>
      <c r="Q1291" s="31">
        <f t="shared" si="42"/>
        <v>0.50808912338561718</v>
      </c>
      <c r="Y1291" s="12">
        <v>128.56123192510296</v>
      </c>
    </row>
    <row r="1292" spans="14:25" x14ac:dyDescent="0.25">
      <c r="N1292" s="33">
        <v>1290</v>
      </c>
      <c r="O1292" s="33">
        <f t="shared" ca="1" si="41"/>
        <v>0.6776019575038239</v>
      </c>
      <c r="P1292" s="33">
        <v>133.77585504764886</v>
      </c>
      <c r="Q1292" s="31">
        <f t="shared" si="42"/>
        <v>0.65794672523662645</v>
      </c>
      <c r="Y1292" s="12">
        <v>133.77585504764886</v>
      </c>
    </row>
    <row r="1293" spans="14:25" x14ac:dyDescent="0.25">
      <c r="N1293" s="33">
        <v>1291</v>
      </c>
      <c r="O1293" s="33">
        <f t="shared" ca="1" si="41"/>
        <v>0.64919927001097211</v>
      </c>
      <c r="P1293" s="33">
        <v>113.00743266233908</v>
      </c>
      <c r="Q1293" s="31">
        <f t="shared" si="42"/>
        <v>0.14071647664001802</v>
      </c>
      <c r="Y1293" s="12">
        <v>113.00743266233908</v>
      </c>
    </row>
    <row r="1294" spans="14:25" x14ac:dyDescent="0.25">
      <c r="N1294" s="33">
        <v>1292</v>
      </c>
      <c r="O1294" s="33">
        <f t="shared" ca="1" si="41"/>
        <v>0.23734118525620429</v>
      </c>
      <c r="P1294" s="33">
        <v>127.62294206546812</v>
      </c>
      <c r="Q1294" s="31">
        <f t="shared" si="42"/>
        <v>0.48074534585941414</v>
      </c>
      <c r="Y1294" s="12">
        <v>127.62294206546812</v>
      </c>
    </row>
    <row r="1295" spans="14:25" x14ac:dyDescent="0.25">
      <c r="N1295" s="33">
        <v>1293</v>
      </c>
      <c r="O1295" s="33">
        <f t="shared" ca="1" si="41"/>
        <v>0.80076235209254443</v>
      </c>
      <c r="P1295" s="33">
        <v>123.36183512642927</v>
      </c>
      <c r="Q1295" s="31">
        <f t="shared" si="42"/>
        <v>0.36099177946008576</v>
      </c>
      <c r="Y1295" s="12">
        <v>123.36183512642927</v>
      </c>
    </row>
    <row r="1296" spans="14:25" x14ac:dyDescent="0.25">
      <c r="N1296" s="33">
        <v>1294</v>
      </c>
      <c r="O1296" s="33">
        <f t="shared" ca="1" si="41"/>
        <v>0.13855901123954606</v>
      </c>
      <c r="P1296" s="33">
        <v>114.74692640846096</v>
      </c>
      <c r="Q1296" s="31">
        <f t="shared" si="42"/>
        <v>0.16891026713546475</v>
      </c>
      <c r="Y1296" s="12">
        <v>114.74692640846096</v>
      </c>
    </row>
    <row r="1297" spans="14:25" x14ac:dyDescent="0.25">
      <c r="N1297" s="33">
        <v>1295</v>
      </c>
      <c r="O1297" s="33">
        <f t="shared" ca="1" si="41"/>
        <v>0.44742295243912267</v>
      </c>
      <c r="P1297" s="33">
        <v>131.19696191434056</v>
      </c>
      <c r="Q1297" s="31">
        <f t="shared" si="42"/>
        <v>0.58492222042797215</v>
      </c>
      <c r="Y1297" s="12">
        <v>131.19696191434056</v>
      </c>
    </row>
    <row r="1298" spans="14:25" x14ac:dyDescent="0.25">
      <c r="N1298" s="33">
        <v>1296</v>
      </c>
      <c r="O1298" s="33">
        <f t="shared" ca="1" si="41"/>
        <v>0.67898654122848889</v>
      </c>
      <c r="P1298" s="33">
        <v>109.94870937511317</v>
      </c>
      <c r="Q1298" s="31">
        <f t="shared" si="42"/>
        <v>9.97052034624894E-2</v>
      </c>
      <c r="Y1298" s="12">
        <v>109.94870937511317</v>
      </c>
    </row>
    <row r="1299" spans="14:25" x14ac:dyDescent="0.25">
      <c r="N1299" s="33">
        <v>1297</v>
      </c>
      <c r="O1299" s="33">
        <f t="shared" ca="1" si="41"/>
        <v>0.83574859089265674</v>
      </c>
      <c r="P1299" s="33">
        <v>150.23973271688374</v>
      </c>
      <c r="Q1299" s="31">
        <f t="shared" si="42"/>
        <v>0.95433285422429459</v>
      </c>
      <c r="Y1299" s="12">
        <v>150.23973271688374</v>
      </c>
    </row>
    <row r="1300" spans="14:25" x14ac:dyDescent="0.25">
      <c r="N1300" s="33">
        <v>1298</v>
      </c>
      <c r="O1300" s="33">
        <f t="shared" ca="1" si="41"/>
        <v>0.66253628058549263</v>
      </c>
      <c r="P1300" s="33">
        <v>155.17810652887761</v>
      </c>
      <c r="Q1300" s="31">
        <f t="shared" si="42"/>
        <v>0.98169898457839988</v>
      </c>
      <c r="Y1300" s="12">
        <v>155.17810652887761</v>
      </c>
    </row>
    <row r="1301" spans="14:25" x14ac:dyDescent="0.25">
      <c r="N1301" s="33">
        <v>1299</v>
      </c>
      <c r="O1301" s="33">
        <f t="shared" ca="1" si="41"/>
        <v>0.4540273213548931</v>
      </c>
      <c r="P1301" s="33">
        <v>126.18675438915103</v>
      </c>
      <c r="Q1301" s="31">
        <f t="shared" si="42"/>
        <v>0.43934312275578674</v>
      </c>
      <c r="Y1301" s="12">
        <v>126.18675438915103</v>
      </c>
    </row>
    <row r="1302" spans="14:25" x14ac:dyDescent="0.25">
      <c r="N1302" s="33">
        <v>1300</v>
      </c>
      <c r="O1302" s="33">
        <f t="shared" ca="1" si="41"/>
        <v>0.60349137416888998</v>
      </c>
      <c r="P1302" s="33">
        <v>96.286566588622108</v>
      </c>
      <c r="Q1302" s="31">
        <f t="shared" si="42"/>
        <v>1.5136363035259363E-2</v>
      </c>
      <c r="Y1302" s="12">
        <v>96.286566588622108</v>
      </c>
    </row>
    <row r="1303" spans="14:25" x14ac:dyDescent="0.25">
      <c r="N1303" s="33">
        <v>1301</v>
      </c>
      <c r="O1303" s="33">
        <f t="shared" ca="1" si="41"/>
        <v>0.90037628922413804</v>
      </c>
      <c r="P1303" s="33">
        <v>136.81442532708741</v>
      </c>
      <c r="Q1303" s="31">
        <f t="shared" si="42"/>
        <v>0.73776315315003194</v>
      </c>
      <c r="Y1303" s="12">
        <v>136.81442532708741</v>
      </c>
    </row>
    <row r="1304" spans="14:25" x14ac:dyDescent="0.25">
      <c r="N1304" s="33">
        <v>1302</v>
      </c>
      <c r="O1304" s="33">
        <f t="shared" ca="1" si="41"/>
        <v>0.83562182321653322</v>
      </c>
      <c r="P1304" s="33">
        <v>127.0178420748165</v>
      </c>
      <c r="Q1304" s="31">
        <f t="shared" si="42"/>
        <v>0.46321555953267851</v>
      </c>
      <c r="Y1304" s="12">
        <v>127.0178420748165</v>
      </c>
    </row>
    <row r="1305" spans="14:25" x14ac:dyDescent="0.25">
      <c r="N1305" s="33">
        <v>1303</v>
      </c>
      <c r="O1305" s="33">
        <f t="shared" ca="1" si="41"/>
        <v>7.3480532404755494E-2</v>
      </c>
      <c r="P1305" s="33">
        <v>134.94701753331134</v>
      </c>
      <c r="Q1305" s="31">
        <f t="shared" si="42"/>
        <v>0.68969415398488143</v>
      </c>
      <c r="Y1305" s="12">
        <v>134.94701753331134</v>
      </c>
    </row>
    <row r="1306" spans="14:25" x14ac:dyDescent="0.25">
      <c r="N1306" s="33">
        <v>1304</v>
      </c>
      <c r="O1306" s="33">
        <f t="shared" ca="1" si="41"/>
        <v>0.89950643108456241</v>
      </c>
      <c r="P1306" s="33">
        <v>124.2747774313133</v>
      </c>
      <c r="Q1306" s="31">
        <f t="shared" si="42"/>
        <v>0.38573607858556341</v>
      </c>
      <c r="Y1306" s="12">
        <v>124.2747774313133</v>
      </c>
    </row>
    <row r="1307" spans="14:25" x14ac:dyDescent="0.25">
      <c r="N1307" s="33">
        <v>1305</v>
      </c>
      <c r="O1307" s="33">
        <f t="shared" ca="1" si="41"/>
        <v>0.62622824212824502</v>
      </c>
      <c r="P1307" s="33">
        <v>130.4407951705752</v>
      </c>
      <c r="Q1307" s="31">
        <f t="shared" si="42"/>
        <v>0.56298228706109943</v>
      </c>
      <c r="Y1307" s="12">
        <v>130.4407951705752</v>
      </c>
    </row>
    <row r="1308" spans="14:25" x14ac:dyDescent="0.25">
      <c r="N1308" s="33">
        <v>1306</v>
      </c>
      <c r="O1308" s="33">
        <f t="shared" ca="1" si="41"/>
        <v>0.87470789171367991</v>
      </c>
      <c r="P1308" s="33">
        <v>140.47476305901048</v>
      </c>
      <c r="Q1308" s="31">
        <f t="shared" si="42"/>
        <v>0.82049516929205502</v>
      </c>
      <c r="Y1308" s="12">
        <v>140.47476305901048</v>
      </c>
    </row>
    <row r="1309" spans="14:25" x14ac:dyDescent="0.25">
      <c r="N1309" s="33">
        <v>1307</v>
      </c>
      <c r="O1309" s="33">
        <f t="shared" ca="1" si="41"/>
        <v>0.16348223319567468</v>
      </c>
      <c r="P1309" s="33">
        <v>117.99632881058781</v>
      </c>
      <c r="Q1309" s="31">
        <f t="shared" si="42"/>
        <v>0.23143123356213263</v>
      </c>
      <c r="Y1309" s="12">
        <v>117.99632881058781</v>
      </c>
    </row>
    <row r="1310" spans="14:25" x14ac:dyDescent="0.25">
      <c r="N1310" s="33">
        <v>1308</v>
      </c>
      <c r="O1310" s="33">
        <f t="shared" ca="1" si="41"/>
        <v>0.64342841845049648</v>
      </c>
      <c r="P1310" s="33">
        <v>135.71380552043536</v>
      </c>
      <c r="Q1310" s="31">
        <f t="shared" si="42"/>
        <v>0.7098452505659314</v>
      </c>
      <c r="Y1310" s="12">
        <v>135.71380552043536</v>
      </c>
    </row>
    <row r="1311" spans="14:25" x14ac:dyDescent="0.25">
      <c r="N1311" s="33">
        <v>1309</v>
      </c>
      <c r="O1311" s="33">
        <f t="shared" ca="1" si="41"/>
        <v>0.83814541694437572</v>
      </c>
      <c r="P1311" s="33">
        <v>137.68271587914089</v>
      </c>
      <c r="Q1311" s="31">
        <f t="shared" si="42"/>
        <v>0.758865359359989</v>
      </c>
      <c r="Y1311" s="12">
        <v>137.68271587914089</v>
      </c>
    </row>
    <row r="1312" spans="14:25" x14ac:dyDescent="0.25">
      <c r="N1312" s="33">
        <v>1310</v>
      </c>
      <c r="O1312" s="33">
        <f t="shared" ca="1" si="41"/>
        <v>4.2397428478142873E-2</v>
      </c>
      <c r="P1312" s="33">
        <v>142.69667803925105</v>
      </c>
      <c r="Q1312" s="31">
        <f t="shared" si="42"/>
        <v>0.86212673281408847</v>
      </c>
      <c r="Y1312" s="12">
        <v>142.69667803925105</v>
      </c>
    </row>
    <row r="1313" spans="14:25" x14ac:dyDescent="0.25">
      <c r="N1313" s="33">
        <v>1311</v>
      </c>
      <c r="O1313" s="33">
        <f t="shared" ca="1" si="41"/>
        <v>0.58310153932079478</v>
      </c>
      <c r="P1313" s="33">
        <v>127.41248718962193</v>
      </c>
      <c r="Q1313" s="31">
        <f t="shared" si="42"/>
        <v>0.47463676674695682</v>
      </c>
      <c r="Y1313" s="12">
        <v>127.41248718962193</v>
      </c>
    </row>
    <row r="1314" spans="14:25" x14ac:dyDescent="0.25">
      <c r="N1314" s="33">
        <v>1312</v>
      </c>
      <c r="O1314" s="33">
        <f t="shared" ca="1" si="41"/>
        <v>0.16257919854116321</v>
      </c>
      <c r="P1314" s="33">
        <v>124.88424359284548</v>
      </c>
      <c r="Q1314" s="31">
        <f t="shared" si="42"/>
        <v>0.40258693234833348</v>
      </c>
      <c r="Y1314" s="12">
        <v>124.88424359284548</v>
      </c>
    </row>
    <row r="1315" spans="14:25" x14ac:dyDescent="0.25">
      <c r="N1315" s="33">
        <v>1313</v>
      </c>
      <c r="O1315" s="33">
        <f t="shared" ca="1" si="41"/>
        <v>0.51256514102996575</v>
      </c>
      <c r="P1315" s="33">
        <v>124.65379207299831</v>
      </c>
      <c r="Q1315" s="31">
        <f t="shared" si="42"/>
        <v>0.3961863129753696</v>
      </c>
      <c r="Y1315" s="12">
        <v>124.65379207299831</v>
      </c>
    </row>
    <row r="1316" spans="14:25" x14ac:dyDescent="0.25">
      <c r="N1316" s="33">
        <v>1314</v>
      </c>
      <c r="O1316" s="33">
        <f t="shared" ca="1" si="41"/>
        <v>5.5291633042636068E-2</v>
      </c>
      <c r="P1316" s="33">
        <v>120.13246095531022</v>
      </c>
      <c r="Q1316" s="31">
        <f t="shared" si="42"/>
        <v>0.27937399398405455</v>
      </c>
      <c r="Y1316" s="12">
        <v>120.13246095531022</v>
      </c>
    </row>
    <row r="1317" spans="14:25" x14ac:dyDescent="0.25">
      <c r="N1317" s="33">
        <v>1315</v>
      </c>
      <c r="O1317" s="33">
        <f t="shared" ca="1" si="41"/>
        <v>0.10282993449576316</v>
      </c>
      <c r="P1317" s="33">
        <v>126.73608122518371</v>
      </c>
      <c r="Q1317" s="31">
        <f t="shared" si="42"/>
        <v>0.45509231133309164</v>
      </c>
      <c r="Y1317" s="12">
        <v>126.73608122518371</v>
      </c>
    </row>
    <row r="1318" spans="14:25" x14ac:dyDescent="0.25">
      <c r="N1318" s="33">
        <v>1316</v>
      </c>
      <c r="O1318" s="33">
        <f t="shared" ca="1" si="41"/>
        <v>4.9776944739746698E-2</v>
      </c>
      <c r="P1318" s="33">
        <v>122.5222900096081</v>
      </c>
      <c r="Q1318" s="31">
        <f t="shared" si="42"/>
        <v>0.33882941689130175</v>
      </c>
      <c r="Y1318" s="12">
        <v>122.5222900096081</v>
      </c>
    </row>
    <row r="1319" spans="14:25" x14ac:dyDescent="0.25">
      <c r="N1319" s="33">
        <v>1317</v>
      </c>
      <c r="O1319" s="33">
        <f t="shared" ca="1" si="41"/>
        <v>0.76729866471367547</v>
      </c>
      <c r="P1319" s="33">
        <v>113.60375735731211</v>
      </c>
      <c r="Q1319" s="31">
        <f t="shared" si="42"/>
        <v>0.14997182866607719</v>
      </c>
      <c r="Y1319" s="12">
        <v>113.60375735731211</v>
      </c>
    </row>
    <row r="1320" spans="14:25" x14ac:dyDescent="0.25">
      <c r="N1320" s="33">
        <v>1318</v>
      </c>
      <c r="O1320" s="33">
        <f t="shared" ca="1" si="41"/>
        <v>0.30974140845822684</v>
      </c>
      <c r="P1320" s="33">
        <v>121.39702754286739</v>
      </c>
      <c r="Q1320" s="31">
        <f t="shared" si="42"/>
        <v>0.31012400885688263</v>
      </c>
      <c r="Y1320" s="12">
        <v>121.39702754286739</v>
      </c>
    </row>
    <row r="1321" spans="14:25" x14ac:dyDescent="0.25">
      <c r="N1321" s="33">
        <v>1319</v>
      </c>
      <c r="O1321" s="33">
        <f t="shared" ca="1" si="41"/>
        <v>0.26022634836319192</v>
      </c>
      <c r="P1321" s="33">
        <v>153.97800097142539</v>
      </c>
      <c r="Q1321" s="31">
        <f t="shared" si="42"/>
        <v>0.97680544571727967</v>
      </c>
      <c r="Y1321" s="12">
        <v>153.97800097142539</v>
      </c>
    </row>
    <row r="1322" spans="14:25" x14ac:dyDescent="0.25">
      <c r="N1322" s="33">
        <v>1320</v>
      </c>
      <c r="O1322" s="33">
        <f t="shared" ca="1" si="41"/>
        <v>0.84411449181567866</v>
      </c>
      <c r="P1322" s="33">
        <v>112.25312450329128</v>
      </c>
      <c r="Q1322" s="31">
        <f t="shared" si="42"/>
        <v>0.12961147258332342</v>
      </c>
      <c r="Y1322" s="12">
        <v>112.25312450329128</v>
      </c>
    </row>
    <row r="1323" spans="14:25" x14ac:dyDescent="0.25">
      <c r="N1323" s="33">
        <v>1321</v>
      </c>
      <c r="O1323" s="33">
        <f t="shared" ca="1" si="41"/>
        <v>0.73841233100412829</v>
      </c>
      <c r="P1323" s="33">
        <v>100.01785864870224</v>
      </c>
      <c r="Q1323" s="31">
        <f t="shared" si="42"/>
        <v>2.6727572628054322E-2</v>
      </c>
      <c r="Y1323" s="12">
        <v>100.01785864870224</v>
      </c>
    </row>
    <row r="1324" spans="14:25" x14ac:dyDescent="0.25">
      <c r="N1324" s="33">
        <v>1322</v>
      </c>
      <c r="O1324" s="33">
        <f t="shared" ca="1" si="41"/>
        <v>0.27724804074346987</v>
      </c>
      <c r="P1324" s="33">
        <v>100.62081974876587</v>
      </c>
      <c r="Q1324" s="31">
        <f t="shared" si="42"/>
        <v>2.9192756398081474E-2</v>
      </c>
      <c r="Y1324" s="12">
        <v>100.62081974876587</v>
      </c>
    </row>
    <row r="1325" spans="14:25" x14ac:dyDescent="0.25">
      <c r="N1325" s="33">
        <v>1323</v>
      </c>
      <c r="O1325" s="33">
        <f t="shared" ca="1" si="41"/>
        <v>0.54674334158413718</v>
      </c>
      <c r="P1325" s="33">
        <v>122.75796880300408</v>
      </c>
      <c r="Q1325" s="31">
        <f t="shared" si="42"/>
        <v>0.34498969628299092</v>
      </c>
      <c r="Y1325" s="12">
        <v>122.75796880300408</v>
      </c>
    </row>
    <row r="1326" spans="14:25" x14ac:dyDescent="0.25">
      <c r="N1326" s="33">
        <v>1324</v>
      </c>
      <c r="O1326" s="33">
        <f t="shared" ca="1" si="41"/>
        <v>0.9946116264097048</v>
      </c>
      <c r="P1326" s="33">
        <v>146.84098894093313</v>
      </c>
      <c r="Q1326" s="31">
        <f t="shared" si="42"/>
        <v>0.9216733679838448</v>
      </c>
      <c r="Y1326" s="12">
        <v>146.84098894093313</v>
      </c>
    </row>
    <row r="1327" spans="14:25" x14ac:dyDescent="0.25">
      <c r="N1327" s="33">
        <v>1325</v>
      </c>
      <c r="O1327" s="33">
        <f t="shared" ca="1" si="41"/>
        <v>0.54800573497108895</v>
      </c>
      <c r="P1327" s="33">
        <v>137.58120438901929</v>
      </c>
      <c r="Q1327" s="31">
        <f t="shared" si="42"/>
        <v>0.75644272631735787</v>
      </c>
      <c r="Y1327" s="12">
        <v>137.58120438901929</v>
      </c>
    </row>
    <row r="1328" spans="14:25" x14ac:dyDescent="0.25">
      <c r="N1328" s="33">
        <v>1326</v>
      </c>
      <c r="O1328" s="33">
        <f t="shared" ca="1" si="41"/>
        <v>0.65180126958687701</v>
      </c>
      <c r="P1328" s="33">
        <v>101.85284079221944</v>
      </c>
      <c r="Q1328" s="31">
        <f t="shared" si="42"/>
        <v>3.4846534230123224E-2</v>
      </c>
      <c r="Y1328" s="12">
        <v>101.85284079221944</v>
      </c>
    </row>
    <row r="1329" spans="14:25" x14ac:dyDescent="0.25">
      <c r="N1329" s="33">
        <v>1327</v>
      </c>
      <c r="O1329" s="33">
        <f t="shared" ca="1" si="41"/>
        <v>0.6754351407664162</v>
      </c>
      <c r="P1329" s="33">
        <v>134.63830648545482</v>
      </c>
      <c r="Q1329" s="31">
        <f t="shared" si="42"/>
        <v>0.68143323261609334</v>
      </c>
      <c r="Y1329" s="12">
        <v>134.63830648545482</v>
      </c>
    </row>
    <row r="1330" spans="14:25" x14ac:dyDescent="0.25">
      <c r="N1330" s="33">
        <v>1328</v>
      </c>
      <c r="O1330" s="33">
        <f t="shared" ca="1" si="41"/>
        <v>0.80806808962942778</v>
      </c>
      <c r="P1330" s="33">
        <v>110.14651818263603</v>
      </c>
      <c r="Q1330" s="31">
        <f t="shared" si="42"/>
        <v>0.10204279593601326</v>
      </c>
      <c r="Y1330" s="12">
        <v>110.14651818263603</v>
      </c>
    </row>
    <row r="1331" spans="14:25" x14ac:dyDescent="0.25">
      <c r="N1331" s="33">
        <v>1329</v>
      </c>
      <c r="O1331" s="33">
        <f t="shared" ca="1" si="41"/>
        <v>7.1408233409731681E-2</v>
      </c>
      <c r="P1331" s="33">
        <v>143.58143481010629</v>
      </c>
      <c r="Q1331" s="31">
        <f t="shared" si="42"/>
        <v>0.87680137994455576</v>
      </c>
      <c r="Y1331" s="12">
        <v>143.58143481010629</v>
      </c>
    </row>
    <row r="1332" spans="14:25" x14ac:dyDescent="0.25">
      <c r="N1332" s="33">
        <v>1330</v>
      </c>
      <c r="O1332" s="33">
        <f t="shared" ca="1" si="41"/>
        <v>0.34169986327246327</v>
      </c>
      <c r="P1332" s="33">
        <v>121.67755221895382</v>
      </c>
      <c r="Q1332" s="31">
        <f t="shared" si="42"/>
        <v>0.31716684997506461</v>
      </c>
      <c r="Y1332" s="12">
        <v>121.67755221895382</v>
      </c>
    </row>
    <row r="1333" spans="14:25" x14ac:dyDescent="0.25">
      <c r="N1333" s="33">
        <v>1331</v>
      </c>
      <c r="O1333" s="33">
        <f t="shared" ca="1" si="41"/>
        <v>0.94555002717177106</v>
      </c>
      <c r="P1333" s="33">
        <v>139.14649403301428</v>
      </c>
      <c r="Q1333" s="31">
        <f t="shared" si="42"/>
        <v>0.79241554860304642</v>
      </c>
      <c r="Y1333" s="12">
        <v>139.14649403301428</v>
      </c>
    </row>
    <row r="1334" spans="14:25" x14ac:dyDescent="0.25">
      <c r="N1334" s="33">
        <v>1332</v>
      </c>
      <c r="O1334" s="33">
        <f t="shared" ca="1" si="41"/>
        <v>0.13741770885326543</v>
      </c>
      <c r="P1334" s="33">
        <v>114.34235509008329</v>
      </c>
      <c r="Q1334" s="31">
        <f t="shared" si="42"/>
        <v>0.16202694197686354</v>
      </c>
      <c r="Y1334" s="12">
        <v>114.34235509008329</v>
      </c>
    </row>
    <row r="1335" spans="14:25" x14ac:dyDescent="0.25">
      <c r="N1335" s="33">
        <v>1333</v>
      </c>
      <c r="O1335" s="33">
        <f t="shared" ca="1" si="41"/>
        <v>0.75726405703163258</v>
      </c>
      <c r="P1335" s="33">
        <v>114.26289536405525</v>
      </c>
      <c r="Q1335" s="31">
        <f t="shared" si="42"/>
        <v>0.16069838178716844</v>
      </c>
      <c r="Y1335" s="12">
        <v>114.26289536405525</v>
      </c>
    </row>
    <row r="1336" spans="14:25" x14ac:dyDescent="0.25">
      <c r="N1336" s="33">
        <v>1334</v>
      </c>
      <c r="O1336" s="33">
        <f t="shared" ca="1" si="41"/>
        <v>0.11030469154040634</v>
      </c>
      <c r="P1336" s="33">
        <v>108.89329965601434</v>
      </c>
      <c r="Q1336" s="31">
        <f t="shared" si="42"/>
        <v>8.792668974245639E-2</v>
      </c>
      <c r="Y1336" s="12">
        <v>108.89329965601434</v>
      </c>
    </row>
    <row r="1337" spans="14:25" x14ac:dyDescent="0.25">
      <c r="N1337" s="33">
        <v>1335</v>
      </c>
      <c r="O1337" s="33">
        <f t="shared" ca="1" si="41"/>
        <v>0.26824255638055172</v>
      </c>
      <c r="P1337" s="33">
        <v>137.72294202087099</v>
      </c>
      <c r="Q1337" s="31">
        <f t="shared" si="42"/>
        <v>0.75982204785732699</v>
      </c>
      <c r="Y1337" s="12">
        <v>137.72294202087099</v>
      </c>
    </row>
    <row r="1338" spans="14:25" x14ac:dyDescent="0.25">
      <c r="N1338" s="33">
        <v>1336</v>
      </c>
      <c r="O1338" s="33">
        <f t="shared" ca="1" si="41"/>
        <v>0.2257074111324211</v>
      </c>
      <c r="P1338" s="33">
        <v>141.10166075564729</v>
      </c>
      <c r="Q1338" s="31">
        <f t="shared" si="42"/>
        <v>0.83292842143526225</v>
      </c>
      <c r="Y1338" s="12">
        <v>141.10166075564729</v>
      </c>
    </row>
    <row r="1339" spans="14:25" x14ac:dyDescent="0.25">
      <c r="N1339" s="33">
        <v>1337</v>
      </c>
      <c r="O1339" s="33">
        <f t="shared" ca="1" si="41"/>
        <v>0.26314354089160374</v>
      </c>
      <c r="P1339" s="33">
        <v>118.67338458942854</v>
      </c>
      <c r="Q1339" s="31">
        <f t="shared" si="42"/>
        <v>0.24605867360307371</v>
      </c>
      <c r="Y1339" s="12">
        <v>118.67338458942854</v>
      </c>
    </row>
    <row r="1340" spans="14:25" x14ac:dyDescent="0.25">
      <c r="N1340" s="33">
        <v>1338</v>
      </c>
      <c r="O1340" s="33">
        <f t="shared" ca="1" si="41"/>
        <v>0.59635968201580791</v>
      </c>
      <c r="P1340" s="33">
        <v>129.69382947342683</v>
      </c>
      <c r="Q1340" s="31">
        <f t="shared" si="42"/>
        <v>0.54119427543496501</v>
      </c>
      <c r="Y1340" s="12">
        <v>129.69382947342683</v>
      </c>
    </row>
    <row r="1341" spans="14:25" x14ac:dyDescent="0.25">
      <c r="N1341" s="33">
        <v>1339</v>
      </c>
      <c r="O1341" s="33">
        <f t="shared" ca="1" si="41"/>
        <v>0.81306564322485675</v>
      </c>
      <c r="P1341" s="33">
        <v>117.93912395019393</v>
      </c>
      <c r="Q1341" s="31">
        <f t="shared" si="42"/>
        <v>0.23022014293380647</v>
      </c>
      <c r="Y1341" s="12">
        <v>117.93912395019393</v>
      </c>
    </row>
    <row r="1342" spans="14:25" x14ac:dyDescent="0.25">
      <c r="N1342" s="33">
        <v>1340</v>
      </c>
      <c r="O1342" s="33">
        <f t="shared" ca="1" si="41"/>
        <v>0.92380875371861049</v>
      </c>
      <c r="P1342" s="33">
        <v>118.32640232537739</v>
      </c>
      <c r="Q1342" s="31">
        <f t="shared" si="42"/>
        <v>0.23849495986931549</v>
      </c>
      <c r="Y1342" s="12">
        <v>118.32640232537739</v>
      </c>
    </row>
    <row r="1343" spans="14:25" x14ac:dyDescent="0.25">
      <c r="N1343" s="33">
        <v>1341</v>
      </c>
      <c r="O1343" s="33">
        <f t="shared" ca="1" si="41"/>
        <v>0.59143450628554872</v>
      </c>
      <c r="P1343" s="33">
        <v>135.15456760570723</v>
      </c>
      <c r="Q1343" s="31">
        <f t="shared" si="42"/>
        <v>0.69520155503796011</v>
      </c>
      <c r="Y1343" s="12">
        <v>135.15456760570723</v>
      </c>
    </row>
    <row r="1344" spans="14:25" x14ac:dyDescent="0.25">
      <c r="N1344" s="33">
        <v>1342</v>
      </c>
      <c r="O1344" s="33">
        <f t="shared" ca="1" si="41"/>
        <v>0.13489295222819953</v>
      </c>
      <c r="P1344" s="33">
        <v>149.41908463712593</v>
      </c>
      <c r="Q1344" s="31">
        <f t="shared" si="42"/>
        <v>0.94763955235155573</v>
      </c>
      <c r="Y1344" s="12">
        <v>149.41908463712593</v>
      </c>
    </row>
    <row r="1345" spans="14:25" x14ac:dyDescent="0.25">
      <c r="N1345" s="33">
        <v>1343</v>
      </c>
      <c r="O1345" s="33">
        <f t="shared" ca="1" si="41"/>
        <v>0.91816541077071701</v>
      </c>
      <c r="P1345" s="33">
        <v>126.28783990170507</v>
      </c>
      <c r="Q1345" s="31">
        <f t="shared" si="42"/>
        <v>0.44223170352939534</v>
      </c>
      <c r="Y1345" s="12">
        <v>126.28783990170507</v>
      </c>
    </row>
    <row r="1346" spans="14:25" x14ac:dyDescent="0.25">
      <c r="N1346" s="33">
        <v>1344</v>
      </c>
      <c r="O1346" s="33">
        <f t="shared" ca="1" si="41"/>
        <v>0.38519481732630922</v>
      </c>
      <c r="P1346" s="33">
        <v>132.33607440026975</v>
      </c>
      <c r="Q1346" s="31">
        <f t="shared" si="42"/>
        <v>0.6176011664782779</v>
      </c>
      <c r="Y1346" s="12">
        <v>132.33607440026975</v>
      </c>
    </row>
    <row r="1347" spans="14:25" x14ac:dyDescent="0.25">
      <c r="N1347" s="33">
        <v>1345</v>
      </c>
      <c r="O1347" s="33">
        <f t="shared" ca="1" si="41"/>
        <v>0.60909068532383437</v>
      </c>
      <c r="P1347" s="33">
        <v>138.43551954105277</v>
      </c>
      <c r="Q1347" s="31">
        <f t="shared" si="42"/>
        <v>0.77644906677311587</v>
      </c>
      <c r="Y1347" s="12">
        <v>138.43551954105277</v>
      </c>
    </row>
    <row r="1348" spans="14:25" x14ac:dyDescent="0.25">
      <c r="N1348" s="33">
        <v>1346</v>
      </c>
      <c r="O1348" s="33">
        <f t="shared" ref="O1348:O1411" ca="1" si="43">RAND()</f>
        <v>0.45185668166419934</v>
      </c>
      <c r="P1348" s="33">
        <v>124.80741079153044</v>
      </c>
      <c r="Q1348" s="31">
        <f t="shared" ref="Q1348:Q1411" si="44">_xlfn.NORM.S.DIST(($L$5+$L$6*ASINH((P1348-$L$3)/$L$4)),TRUE)</f>
        <v>0.4004491752861466</v>
      </c>
      <c r="Y1348" s="12">
        <v>124.80741079153044</v>
      </c>
    </row>
    <row r="1349" spans="14:25" x14ac:dyDescent="0.25">
      <c r="N1349" s="33">
        <v>1347</v>
      </c>
      <c r="O1349" s="33">
        <f t="shared" ca="1" si="43"/>
        <v>0.2053595130544893</v>
      </c>
      <c r="P1349" s="33">
        <v>129.01201092152257</v>
      </c>
      <c r="Q1349" s="31">
        <f t="shared" si="44"/>
        <v>0.52126338901268654</v>
      </c>
      <c r="Y1349" s="12">
        <v>129.01201092152257</v>
      </c>
    </row>
    <row r="1350" spans="14:25" x14ac:dyDescent="0.25">
      <c r="N1350" s="33">
        <v>1348</v>
      </c>
      <c r="O1350" s="33">
        <f t="shared" ca="1" si="43"/>
        <v>0.31285569317305928</v>
      </c>
      <c r="P1350" s="33">
        <v>139.52255117371479</v>
      </c>
      <c r="Q1350" s="31">
        <f t="shared" si="44"/>
        <v>0.8006004502270494</v>
      </c>
      <c r="Y1350" s="12">
        <v>139.52255117371479</v>
      </c>
    </row>
    <row r="1351" spans="14:25" x14ac:dyDescent="0.25">
      <c r="N1351" s="33">
        <v>1349</v>
      </c>
      <c r="O1351" s="33">
        <f t="shared" ca="1" si="43"/>
        <v>0.51265842445063425</v>
      </c>
      <c r="P1351" s="33">
        <v>120.64410063025012</v>
      </c>
      <c r="Q1351" s="31">
        <f t="shared" si="44"/>
        <v>0.29161358990105729</v>
      </c>
      <c r="Y1351" s="12">
        <v>120.64410063025012</v>
      </c>
    </row>
    <row r="1352" spans="14:25" x14ac:dyDescent="0.25">
      <c r="N1352" s="33">
        <v>1350</v>
      </c>
      <c r="O1352" s="33">
        <f t="shared" ca="1" si="43"/>
        <v>0.72967599746667555</v>
      </c>
      <c r="P1352" s="33">
        <v>104.421535936659</v>
      </c>
      <c r="Q1352" s="31">
        <f t="shared" si="44"/>
        <v>4.9692286438014321E-2</v>
      </c>
      <c r="Y1352" s="12">
        <v>104.421535936659</v>
      </c>
    </row>
    <row r="1353" spans="14:25" x14ac:dyDescent="0.25">
      <c r="N1353" s="33">
        <v>1351</v>
      </c>
      <c r="O1353" s="33">
        <f t="shared" ca="1" si="43"/>
        <v>0.67476842227442124</v>
      </c>
      <c r="P1353" s="33">
        <v>126.22229316432281</v>
      </c>
      <c r="Q1353" s="31">
        <f t="shared" si="44"/>
        <v>0.44035814620389924</v>
      </c>
      <c r="Y1353" s="12">
        <v>126.22229316432281</v>
      </c>
    </row>
    <row r="1354" spans="14:25" x14ac:dyDescent="0.25">
      <c r="N1354" s="33">
        <v>1352</v>
      </c>
      <c r="O1354" s="33">
        <f t="shared" ca="1" si="43"/>
        <v>0.83771690719379055</v>
      </c>
      <c r="P1354" s="33">
        <v>140.22292310370449</v>
      </c>
      <c r="Q1354" s="31">
        <f t="shared" si="44"/>
        <v>0.81535079301397251</v>
      </c>
      <c r="Y1354" s="12">
        <v>140.22292310370449</v>
      </c>
    </row>
    <row r="1355" spans="14:25" x14ac:dyDescent="0.25">
      <c r="N1355" s="33">
        <v>1353</v>
      </c>
      <c r="O1355" s="33">
        <f t="shared" ca="1" si="43"/>
        <v>0.87236585316592274</v>
      </c>
      <c r="P1355" s="33">
        <v>99.441120606032058</v>
      </c>
      <c r="Q1355" s="31">
        <f t="shared" si="44"/>
        <v>2.4540951889939249E-2</v>
      </c>
      <c r="Y1355" s="12">
        <v>99.441120606032058</v>
      </c>
    </row>
    <row r="1356" spans="14:25" x14ac:dyDescent="0.25">
      <c r="N1356" s="33">
        <v>1354</v>
      </c>
      <c r="O1356" s="33">
        <f t="shared" ca="1" si="43"/>
        <v>0.94658253066518827</v>
      </c>
      <c r="P1356" s="33">
        <v>142.21433193043535</v>
      </c>
      <c r="Q1356" s="31">
        <f t="shared" si="44"/>
        <v>0.85366858621728425</v>
      </c>
      <c r="Y1356" s="12">
        <v>142.21433193043535</v>
      </c>
    </row>
    <row r="1357" spans="14:25" x14ac:dyDescent="0.25">
      <c r="N1357" s="33">
        <v>1355</v>
      </c>
      <c r="O1357" s="33">
        <f t="shared" ca="1" si="43"/>
        <v>0.97985474054479149</v>
      </c>
      <c r="P1357" s="33">
        <v>142.90088991967289</v>
      </c>
      <c r="Q1357" s="31">
        <f t="shared" si="44"/>
        <v>0.86561026891577975</v>
      </c>
      <c r="Y1357" s="12">
        <v>142.90088991967289</v>
      </c>
    </row>
    <row r="1358" spans="14:25" x14ac:dyDescent="0.25">
      <c r="N1358" s="33">
        <v>1356</v>
      </c>
      <c r="O1358" s="33">
        <f t="shared" ca="1" si="43"/>
        <v>0.94512725104812167</v>
      </c>
      <c r="P1358" s="33">
        <v>138.82976403063068</v>
      </c>
      <c r="Q1358" s="31">
        <f t="shared" si="44"/>
        <v>0.78538125117556323</v>
      </c>
      <c r="Y1358" s="12">
        <v>138.82976403063068</v>
      </c>
    </row>
    <row r="1359" spans="14:25" x14ac:dyDescent="0.25">
      <c r="N1359" s="33">
        <v>1357</v>
      </c>
      <c r="O1359" s="33">
        <f t="shared" ca="1" si="43"/>
        <v>0.29668512543085956</v>
      </c>
      <c r="P1359" s="33">
        <v>122.08398892798405</v>
      </c>
      <c r="Q1359" s="31">
        <f t="shared" si="44"/>
        <v>0.32750618252519592</v>
      </c>
      <c r="Y1359" s="12">
        <v>122.08398892798405</v>
      </c>
    </row>
    <row r="1360" spans="14:25" x14ac:dyDescent="0.25">
      <c r="N1360" s="33">
        <v>1358</v>
      </c>
      <c r="O1360" s="33">
        <f t="shared" ca="1" si="43"/>
        <v>0.96074771452087671</v>
      </c>
      <c r="P1360" s="33">
        <v>142.80623947556381</v>
      </c>
      <c r="Q1360" s="31">
        <f t="shared" si="44"/>
        <v>0.86400288493209176</v>
      </c>
      <c r="Y1360" s="12">
        <v>142.80623947556381</v>
      </c>
    </row>
    <row r="1361" spans="14:25" x14ac:dyDescent="0.25">
      <c r="N1361" s="33">
        <v>1359</v>
      </c>
      <c r="O1361" s="33">
        <f t="shared" ca="1" si="43"/>
        <v>0.79044010378520579</v>
      </c>
      <c r="P1361" s="33">
        <v>124.89003361953203</v>
      </c>
      <c r="Q1361" s="31">
        <f t="shared" si="44"/>
        <v>0.40274818206741897</v>
      </c>
      <c r="Y1361" s="12">
        <v>124.89003361953203</v>
      </c>
    </row>
    <row r="1362" spans="14:25" x14ac:dyDescent="0.25">
      <c r="N1362" s="33">
        <v>1360</v>
      </c>
      <c r="O1362" s="33">
        <f t="shared" ca="1" si="43"/>
        <v>0.7313872194573785</v>
      </c>
      <c r="P1362" s="33">
        <v>120.3284791214104</v>
      </c>
      <c r="Q1362" s="31">
        <f t="shared" si="44"/>
        <v>0.28403002562212454</v>
      </c>
      <c r="Y1362" s="12">
        <v>120.3284791214104</v>
      </c>
    </row>
    <row r="1363" spans="14:25" x14ac:dyDescent="0.25">
      <c r="N1363" s="33">
        <v>1361</v>
      </c>
      <c r="O1363" s="33">
        <f t="shared" ca="1" si="43"/>
        <v>0.638611043788894</v>
      </c>
      <c r="P1363" s="33">
        <v>109.75754345552718</v>
      </c>
      <c r="Q1363" s="31">
        <f t="shared" si="44"/>
        <v>9.7485652143681295E-2</v>
      </c>
      <c r="Y1363" s="12">
        <v>109.75754345552718</v>
      </c>
    </row>
    <row r="1364" spans="14:25" x14ac:dyDescent="0.25">
      <c r="N1364" s="33">
        <v>1362</v>
      </c>
      <c r="O1364" s="33">
        <f t="shared" ca="1" si="43"/>
        <v>0.20120097401525328</v>
      </c>
      <c r="P1364" s="33">
        <v>151.39322513768261</v>
      </c>
      <c r="Q1364" s="31">
        <f t="shared" si="44"/>
        <v>0.96258927814839645</v>
      </c>
      <c r="Y1364" s="12">
        <v>151.39322513768261</v>
      </c>
    </row>
    <row r="1365" spans="14:25" x14ac:dyDescent="0.25">
      <c r="N1365" s="33">
        <v>1363</v>
      </c>
      <c r="O1365" s="33">
        <f t="shared" ca="1" si="43"/>
        <v>5.9729324663442607E-2</v>
      </c>
      <c r="P1365" s="33">
        <v>111.63011607453215</v>
      </c>
      <c r="Q1365" s="31">
        <f t="shared" si="44"/>
        <v>0.12093800848062211</v>
      </c>
      <c r="Y1365" s="12">
        <v>111.63011607453215</v>
      </c>
    </row>
    <row r="1366" spans="14:25" x14ac:dyDescent="0.25">
      <c r="N1366" s="33">
        <v>1364</v>
      </c>
      <c r="O1366" s="33">
        <f t="shared" ca="1" si="43"/>
        <v>0.29427973330251411</v>
      </c>
      <c r="P1366" s="33">
        <v>143.3802161455948</v>
      </c>
      <c r="Q1366" s="31">
        <f t="shared" si="44"/>
        <v>0.87355933184287216</v>
      </c>
      <c r="Y1366" s="12">
        <v>143.3802161455948</v>
      </c>
    </row>
    <row r="1367" spans="14:25" x14ac:dyDescent="0.25">
      <c r="N1367" s="33">
        <v>1365</v>
      </c>
      <c r="O1367" s="33">
        <f t="shared" ca="1" si="43"/>
        <v>0.25383515110305455</v>
      </c>
      <c r="P1367" s="33">
        <v>127.75411118536921</v>
      </c>
      <c r="Q1367" s="31">
        <f t="shared" si="44"/>
        <v>0.48455808123205429</v>
      </c>
      <c r="Y1367" s="12">
        <v>127.75411118536921</v>
      </c>
    </row>
    <row r="1368" spans="14:25" x14ac:dyDescent="0.25">
      <c r="N1368" s="33">
        <v>1366</v>
      </c>
      <c r="O1368" s="33">
        <f t="shared" ca="1" si="43"/>
        <v>0.79392205211183431</v>
      </c>
      <c r="P1368" s="33">
        <v>141.99666574937825</v>
      </c>
      <c r="Q1368" s="31">
        <f t="shared" si="44"/>
        <v>0.84974594152797545</v>
      </c>
      <c r="Y1368" s="12">
        <v>141.99666574937825</v>
      </c>
    </row>
    <row r="1369" spans="14:25" x14ac:dyDescent="0.25">
      <c r="N1369" s="33">
        <v>1367</v>
      </c>
      <c r="O1369" s="33">
        <f t="shared" ca="1" si="43"/>
        <v>9.1546997755549198E-2</v>
      </c>
      <c r="P1369" s="33">
        <v>118.53973613677178</v>
      </c>
      <c r="Q1369" s="31">
        <f t="shared" si="44"/>
        <v>0.24312866017543505</v>
      </c>
      <c r="Y1369" s="12">
        <v>118.53973613677178</v>
      </c>
    </row>
    <row r="1370" spans="14:25" x14ac:dyDescent="0.25">
      <c r="N1370" s="33">
        <v>1368</v>
      </c>
      <c r="O1370" s="33">
        <f t="shared" ca="1" si="43"/>
        <v>0.54926449487009843</v>
      </c>
      <c r="P1370" s="33">
        <v>132.53924869912493</v>
      </c>
      <c r="Q1370" s="31">
        <f t="shared" si="44"/>
        <v>0.62336794151576758</v>
      </c>
      <c r="Y1370" s="12">
        <v>132.53924869912493</v>
      </c>
    </row>
    <row r="1371" spans="14:25" x14ac:dyDescent="0.25">
      <c r="N1371" s="33">
        <v>1369</v>
      </c>
      <c r="O1371" s="33">
        <f t="shared" ca="1" si="43"/>
        <v>0.19087965672153728</v>
      </c>
      <c r="P1371" s="33">
        <v>109.99001061381747</v>
      </c>
      <c r="Q1371" s="31">
        <f t="shared" si="44"/>
        <v>0.10018982871006715</v>
      </c>
      <c r="Y1371" s="12">
        <v>109.99001061381747</v>
      </c>
    </row>
    <row r="1372" spans="14:25" x14ac:dyDescent="0.25">
      <c r="N1372" s="33">
        <v>1370</v>
      </c>
      <c r="O1372" s="33">
        <f t="shared" ca="1" si="43"/>
        <v>0.57630335865427174</v>
      </c>
      <c r="P1372" s="33">
        <v>154.03477218804227</v>
      </c>
      <c r="Q1372" s="31">
        <f t="shared" si="44"/>
        <v>0.97705901232489478</v>
      </c>
      <c r="Y1372" s="12">
        <v>154.03477218804227</v>
      </c>
    </row>
    <row r="1373" spans="14:25" x14ac:dyDescent="0.25">
      <c r="N1373" s="33">
        <v>1371</v>
      </c>
      <c r="O1373" s="33">
        <f t="shared" ca="1" si="43"/>
        <v>6.9924748398759506E-2</v>
      </c>
      <c r="P1373" s="33">
        <v>130.67524780705833</v>
      </c>
      <c r="Q1373" s="31">
        <f t="shared" si="44"/>
        <v>0.56980058018019675</v>
      </c>
      <c r="Y1373" s="12">
        <v>130.67524780705833</v>
      </c>
    </row>
    <row r="1374" spans="14:25" x14ac:dyDescent="0.25">
      <c r="N1374" s="33">
        <v>1372</v>
      </c>
      <c r="O1374" s="33">
        <f t="shared" ca="1" si="43"/>
        <v>0.72623422879990296</v>
      </c>
      <c r="P1374" s="33">
        <v>148.54149526101787</v>
      </c>
      <c r="Q1374" s="31">
        <f t="shared" si="44"/>
        <v>0.93967247593614811</v>
      </c>
      <c r="Y1374" s="12">
        <v>148.54149526101787</v>
      </c>
    </row>
    <row r="1375" spans="14:25" x14ac:dyDescent="0.25">
      <c r="N1375" s="33">
        <v>1373</v>
      </c>
      <c r="O1375" s="33">
        <f t="shared" ca="1" si="43"/>
        <v>5.5875357325272157E-2</v>
      </c>
      <c r="P1375" s="33">
        <v>161.84648386642127</v>
      </c>
      <c r="Q1375" s="31">
        <f t="shared" si="44"/>
        <v>0.9959090082710792</v>
      </c>
      <c r="Y1375" s="12">
        <v>161.84648386642127</v>
      </c>
    </row>
    <row r="1376" spans="14:25" x14ac:dyDescent="0.25">
      <c r="N1376" s="33">
        <v>1374</v>
      </c>
      <c r="O1376" s="33">
        <f t="shared" ca="1" si="43"/>
        <v>0.7231929083357338</v>
      </c>
      <c r="P1376" s="33">
        <v>137.6171080582414</v>
      </c>
      <c r="Q1376" s="31">
        <f t="shared" si="44"/>
        <v>0.7573009622799376</v>
      </c>
      <c r="Y1376" s="12">
        <v>137.6171080582414</v>
      </c>
    </row>
    <row r="1377" spans="14:25" x14ac:dyDescent="0.25">
      <c r="N1377" s="33">
        <v>1375</v>
      </c>
      <c r="O1377" s="33">
        <f t="shared" ca="1" si="43"/>
        <v>0.96225457327058683</v>
      </c>
      <c r="P1377" s="33">
        <v>100.3483151191803</v>
      </c>
      <c r="Q1377" s="31">
        <f t="shared" si="44"/>
        <v>2.805525678696575E-2</v>
      </c>
      <c r="Y1377" s="12">
        <v>100.3483151191803</v>
      </c>
    </row>
    <row r="1378" spans="14:25" x14ac:dyDescent="0.25">
      <c r="N1378" s="33">
        <v>1376</v>
      </c>
      <c r="O1378" s="33">
        <f t="shared" ca="1" si="43"/>
        <v>0.83943270166552708</v>
      </c>
      <c r="P1378" s="33">
        <v>130.67650217036277</v>
      </c>
      <c r="Q1378" s="31">
        <f t="shared" si="44"/>
        <v>0.56983702533325442</v>
      </c>
      <c r="Y1378" s="12">
        <v>130.67650217036277</v>
      </c>
    </row>
    <row r="1379" spans="14:25" x14ac:dyDescent="0.25">
      <c r="N1379" s="33">
        <v>1377</v>
      </c>
      <c r="O1379" s="33">
        <f t="shared" ca="1" si="43"/>
        <v>0.14077704732595986</v>
      </c>
      <c r="P1379" s="33">
        <v>141.28442715542386</v>
      </c>
      <c r="Q1379" s="31">
        <f t="shared" si="44"/>
        <v>0.83645229625189343</v>
      </c>
      <c r="Y1379" s="12">
        <v>141.28442715542386</v>
      </c>
    </row>
    <row r="1380" spans="14:25" x14ac:dyDescent="0.25">
      <c r="N1380" s="33">
        <v>1378</v>
      </c>
      <c r="O1380" s="33">
        <f t="shared" ca="1" si="43"/>
        <v>0.36309507957226506</v>
      </c>
      <c r="P1380" s="33">
        <v>147.89486649556252</v>
      </c>
      <c r="Q1380" s="31">
        <f t="shared" si="44"/>
        <v>0.9332382406558366</v>
      </c>
      <c r="Y1380" s="12">
        <v>147.89486649556252</v>
      </c>
    </row>
    <row r="1381" spans="14:25" x14ac:dyDescent="0.25">
      <c r="N1381" s="33">
        <v>1379</v>
      </c>
      <c r="O1381" s="33">
        <f t="shared" ca="1" si="43"/>
        <v>0.9504074804640753</v>
      </c>
      <c r="P1381" s="33">
        <v>118.17432282611429</v>
      </c>
      <c r="Q1381" s="31">
        <f t="shared" si="44"/>
        <v>0.23522439216336954</v>
      </c>
      <c r="Y1381" s="12">
        <v>118.17432282611429</v>
      </c>
    </row>
    <row r="1382" spans="14:25" x14ac:dyDescent="0.25">
      <c r="N1382" s="33">
        <v>1380</v>
      </c>
      <c r="O1382" s="33">
        <f t="shared" ca="1" si="43"/>
        <v>0.5420095683518007</v>
      </c>
      <c r="P1382" s="33">
        <v>126.14473095967902</v>
      </c>
      <c r="Q1382" s="31">
        <f t="shared" si="44"/>
        <v>0.43814362814384944</v>
      </c>
      <c r="Y1382" s="12">
        <v>126.14473095967902</v>
      </c>
    </row>
    <row r="1383" spans="14:25" x14ac:dyDescent="0.25">
      <c r="N1383" s="33">
        <v>1381</v>
      </c>
      <c r="O1383" s="33">
        <f t="shared" ca="1" si="43"/>
        <v>0.89369081824798347</v>
      </c>
      <c r="P1383" s="33">
        <v>119.53208108194798</v>
      </c>
      <c r="Q1383" s="31">
        <f t="shared" si="44"/>
        <v>0.26537508408845156</v>
      </c>
      <c r="Y1383" s="12">
        <v>119.53208108194798</v>
      </c>
    </row>
    <row r="1384" spans="14:25" x14ac:dyDescent="0.25">
      <c r="N1384" s="33">
        <v>1382</v>
      </c>
      <c r="O1384" s="33">
        <f t="shared" ca="1" si="43"/>
        <v>0.24293863341761335</v>
      </c>
      <c r="P1384" s="33">
        <v>117.93114224478876</v>
      </c>
      <c r="Q1384" s="31">
        <f t="shared" si="44"/>
        <v>0.2300514705569903</v>
      </c>
      <c r="Y1384" s="12">
        <v>117.93114224478876</v>
      </c>
    </row>
    <row r="1385" spans="14:25" x14ac:dyDescent="0.25">
      <c r="N1385" s="33">
        <v>1383</v>
      </c>
      <c r="O1385" s="33">
        <f t="shared" ca="1" si="43"/>
        <v>0.70178661654646368</v>
      </c>
      <c r="P1385" s="33">
        <v>142.64741833556033</v>
      </c>
      <c r="Q1385" s="31">
        <f t="shared" si="44"/>
        <v>0.86127776358485997</v>
      </c>
      <c r="Y1385" s="12">
        <v>142.64741833556033</v>
      </c>
    </row>
    <row r="1386" spans="14:25" x14ac:dyDescent="0.25">
      <c r="N1386" s="33">
        <v>1384</v>
      </c>
      <c r="O1386" s="33">
        <f t="shared" ca="1" si="43"/>
        <v>0.45789469686980955</v>
      </c>
      <c r="P1386" s="33">
        <v>112.68830532731775</v>
      </c>
      <c r="Q1386" s="31">
        <f t="shared" si="44"/>
        <v>0.13593675313103515</v>
      </c>
      <c r="Y1386" s="12">
        <v>112.68830532731775</v>
      </c>
    </row>
    <row r="1387" spans="14:25" x14ac:dyDescent="0.25">
      <c r="N1387" s="33">
        <v>1385</v>
      </c>
      <c r="O1387" s="33">
        <f t="shared" ca="1" si="43"/>
        <v>0.97726262048386958</v>
      </c>
      <c r="P1387" s="33">
        <v>116.78940225634634</v>
      </c>
      <c r="Q1387" s="31">
        <f t="shared" si="44"/>
        <v>0.20671092982914036</v>
      </c>
      <c r="Y1387" s="12">
        <v>116.78940225634634</v>
      </c>
    </row>
    <row r="1388" spans="14:25" x14ac:dyDescent="0.25">
      <c r="N1388" s="33">
        <v>1386</v>
      </c>
      <c r="O1388" s="33">
        <f t="shared" ca="1" si="43"/>
        <v>0.15650328569432337</v>
      </c>
      <c r="P1388" s="33">
        <v>138.91770901808084</v>
      </c>
      <c r="Q1388" s="31">
        <f t="shared" si="44"/>
        <v>0.78734720203645359</v>
      </c>
      <c r="Y1388" s="12">
        <v>138.91770901808084</v>
      </c>
    </row>
    <row r="1389" spans="14:25" x14ac:dyDescent="0.25">
      <c r="N1389" s="33">
        <v>1387</v>
      </c>
      <c r="O1389" s="33">
        <f t="shared" ca="1" si="43"/>
        <v>0.29704664961348515</v>
      </c>
      <c r="P1389" s="33">
        <v>118.1288919108099</v>
      </c>
      <c r="Q1389" s="31">
        <f t="shared" si="44"/>
        <v>0.23425266681886997</v>
      </c>
      <c r="Y1389" s="12">
        <v>118.1288919108099</v>
      </c>
    </row>
    <row r="1390" spans="14:25" x14ac:dyDescent="0.25">
      <c r="N1390" s="33">
        <v>1388</v>
      </c>
      <c r="O1390" s="33">
        <f t="shared" ca="1" si="43"/>
        <v>0.28502639065396129</v>
      </c>
      <c r="P1390" s="33">
        <v>111.41861622745363</v>
      </c>
      <c r="Q1390" s="31">
        <f t="shared" si="44"/>
        <v>0.11809440594595076</v>
      </c>
      <c r="Y1390" s="12">
        <v>111.41861622745363</v>
      </c>
    </row>
    <row r="1391" spans="14:25" x14ac:dyDescent="0.25">
      <c r="N1391" s="33">
        <v>1389</v>
      </c>
      <c r="O1391" s="33">
        <f t="shared" ca="1" si="43"/>
        <v>0.14168545395633891</v>
      </c>
      <c r="P1391" s="33">
        <v>130.96676647397902</v>
      </c>
      <c r="Q1391" s="31">
        <f t="shared" si="44"/>
        <v>0.57825967629788255</v>
      </c>
      <c r="Y1391" s="12">
        <v>130.96676647397902</v>
      </c>
    </row>
    <row r="1392" spans="14:25" x14ac:dyDescent="0.25">
      <c r="N1392" s="33">
        <v>1390</v>
      </c>
      <c r="O1392" s="33">
        <f t="shared" ca="1" si="43"/>
        <v>0.4595788137726865</v>
      </c>
      <c r="P1392" s="33">
        <v>124.78328554374448</v>
      </c>
      <c r="Q1392" s="31">
        <f t="shared" si="44"/>
        <v>0.39977870059760839</v>
      </c>
      <c r="Y1392" s="12">
        <v>124.78328554374448</v>
      </c>
    </row>
    <row r="1393" spans="14:25" x14ac:dyDescent="0.25">
      <c r="N1393" s="33">
        <v>1391</v>
      </c>
      <c r="O1393" s="33">
        <f t="shared" ca="1" si="43"/>
        <v>0.88141353046975779</v>
      </c>
      <c r="P1393" s="33">
        <v>106.8177691448947</v>
      </c>
      <c r="Q1393" s="31">
        <f t="shared" si="44"/>
        <v>6.7980066305868711E-2</v>
      </c>
      <c r="Y1393" s="12">
        <v>106.8177691448947</v>
      </c>
    </row>
    <row r="1394" spans="14:25" x14ac:dyDescent="0.25">
      <c r="N1394" s="33">
        <v>1392</v>
      </c>
      <c r="O1394" s="33">
        <f t="shared" ca="1" si="43"/>
        <v>0.44598003809572617</v>
      </c>
      <c r="P1394" s="33">
        <v>125.37754343344787</v>
      </c>
      <c r="Q1394" s="31">
        <f t="shared" si="44"/>
        <v>0.41639804067212921</v>
      </c>
      <c r="Y1394" s="12">
        <v>125.37754343344787</v>
      </c>
    </row>
    <row r="1395" spans="14:25" x14ac:dyDescent="0.25">
      <c r="N1395" s="33">
        <v>1393</v>
      </c>
      <c r="O1395" s="33">
        <f t="shared" ca="1" si="43"/>
        <v>0.84855300684437818</v>
      </c>
      <c r="P1395" s="33">
        <v>129.91924194456118</v>
      </c>
      <c r="Q1395" s="31">
        <f t="shared" si="44"/>
        <v>0.54777730825524551</v>
      </c>
      <c r="Y1395" s="12">
        <v>129.91924194456118</v>
      </c>
    </row>
    <row r="1396" spans="14:25" x14ac:dyDescent="0.25">
      <c r="N1396" s="33">
        <v>1394</v>
      </c>
      <c r="O1396" s="33">
        <f t="shared" ca="1" si="43"/>
        <v>0.47341819707306876</v>
      </c>
      <c r="P1396" s="33">
        <v>149.16377017927348</v>
      </c>
      <c r="Q1396" s="31">
        <f t="shared" si="44"/>
        <v>0.9454101648503499</v>
      </c>
      <c r="Y1396" s="12">
        <v>149.16377017927348</v>
      </c>
    </row>
    <row r="1397" spans="14:25" x14ac:dyDescent="0.25">
      <c r="N1397" s="33">
        <v>1395</v>
      </c>
      <c r="O1397" s="33">
        <f t="shared" ca="1" si="43"/>
        <v>0.2018813475036757</v>
      </c>
      <c r="P1397" s="33">
        <v>133.60199025610916</v>
      </c>
      <c r="Q1397" s="31">
        <f t="shared" si="44"/>
        <v>0.65314475267918659</v>
      </c>
      <c r="Y1397" s="12">
        <v>133.60199025610916</v>
      </c>
    </row>
    <row r="1398" spans="14:25" x14ac:dyDescent="0.25">
      <c r="N1398" s="33">
        <v>1396</v>
      </c>
      <c r="O1398" s="33">
        <f t="shared" ca="1" si="43"/>
        <v>9.8892454234380978E-2</v>
      </c>
      <c r="P1398" s="33">
        <v>127.57931198503849</v>
      </c>
      <c r="Q1398" s="31">
        <f t="shared" si="44"/>
        <v>0.47947803530755084</v>
      </c>
      <c r="Y1398" s="12">
        <v>127.57931198503849</v>
      </c>
    </row>
    <row r="1399" spans="14:25" x14ac:dyDescent="0.25">
      <c r="N1399" s="33">
        <v>1397</v>
      </c>
      <c r="O1399" s="33">
        <f t="shared" ca="1" si="43"/>
        <v>0.25261820781507927</v>
      </c>
      <c r="P1399" s="33">
        <v>119.2419202858285</v>
      </c>
      <c r="Q1399" s="31">
        <f t="shared" si="44"/>
        <v>0.25875373933740364</v>
      </c>
      <c r="Y1399" s="12">
        <v>119.2419202858285</v>
      </c>
    </row>
    <row r="1400" spans="14:25" x14ac:dyDescent="0.25">
      <c r="N1400" s="33">
        <v>1398</v>
      </c>
      <c r="O1400" s="33">
        <f t="shared" ca="1" si="43"/>
        <v>0.24502963396573807</v>
      </c>
      <c r="P1400" s="33">
        <v>122.71070708709797</v>
      </c>
      <c r="Q1400" s="31">
        <f t="shared" si="44"/>
        <v>0.34375042119393151</v>
      </c>
      <c r="Y1400" s="12">
        <v>122.71070708709797</v>
      </c>
    </row>
    <row r="1401" spans="14:25" x14ac:dyDescent="0.25">
      <c r="N1401" s="33">
        <v>1399</v>
      </c>
      <c r="O1401" s="33">
        <f t="shared" ca="1" si="43"/>
        <v>0.86301637739944537</v>
      </c>
      <c r="P1401" s="33">
        <v>126.42568617526159</v>
      </c>
      <c r="Q1401" s="31">
        <f t="shared" si="44"/>
        <v>0.44617792387379157</v>
      </c>
      <c r="Y1401" s="12">
        <v>126.42568617526159</v>
      </c>
    </row>
    <row r="1402" spans="14:25" x14ac:dyDescent="0.25">
      <c r="N1402" s="33">
        <v>1400</v>
      </c>
      <c r="O1402" s="33">
        <f t="shared" ca="1" si="43"/>
        <v>0.210155137748684</v>
      </c>
      <c r="P1402" s="33">
        <v>119.28311950329407</v>
      </c>
      <c r="Q1402" s="31">
        <f t="shared" si="44"/>
        <v>0.25968808327565351</v>
      </c>
      <c r="Y1402" s="12">
        <v>119.28311950329407</v>
      </c>
    </row>
    <row r="1403" spans="14:25" x14ac:dyDescent="0.25">
      <c r="N1403" s="33">
        <v>1401</v>
      </c>
      <c r="O1403" s="33">
        <f t="shared" ca="1" si="43"/>
        <v>0.28395394742465541</v>
      </c>
      <c r="P1403" s="33">
        <v>105.12613112174363</v>
      </c>
      <c r="Q1403" s="31">
        <f t="shared" si="44"/>
        <v>5.4586470160670725E-2</v>
      </c>
      <c r="Y1403" s="12">
        <v>105.12613112174363</v>
      </c>
    </row>
    <row r="1404" spans="14:25" x14ac:dyDescent="0.25">
      <c r="N1404" s="33">
        <v>1402</v>
      </c>
      <c r="O1404" s="33">
        <f t="shared" ca="1" si="43"/>
        <v>0.67340587043935385</v>
      </c>
      <c r="P1404" s="33">
        <v>160.05282065705188</v>
      </c>
      <c r="Q1404" s="31">
        <f t="shared" si="44"/>
        <v>0.99368608729524177</v>
      </c>
      <c r="Y1404" s="12">
        <v>160.05282065705188</v>
      </c>
    </row>
    <row r="1405" spans="14:25" x14ac:dyDescent="0.25">
      <c r="N1405" s="33">
        <v>1403</v>
      </c>
      <c r="O1405" s="33">
        <f t="shared" ca="1" si="43"/>
        <v>0.74677292323729727</v>
      </c>
      <c r="P1405" s="33">
        <v>136.27894405892525</v>
      </c>
      <c r="Q1405" s="31">
        <f t="shared" si="44"/>
        <v>0.72433621980824459</v>
      </c>
      <c r="Y1405" s="12">
        <v>136.27894405892525</v>
      </c>
    </row>
    <row r="1406" spans="14:25" x14ac:dyDescent="0.25">
      <c r="N1406" s="33">
        <v>1404</v>
      </c>
      <c r="O1406" s="33">
        <f t="shared" ca="1" si="43"/>
        <v>0.84355300868339123</v>
      </c>
      <c r="P1406" s="33">
        <v>123.29342459048424</v>
      </c>
      <c r="Q1406" s="31">
        <f t="shared" si="44"/>
        <v>0.35916368469896992</v>
      </c>
      <c r="Y1406" s="12">
        <v>123.29342459048424</v>
      </c>
    </row>
    <row r="1407" spans="14:25" x14ac:dyDescent="0.25">
      <c r="N1407" s="33">
        <v>1405</v>
      </c>
      <c r="O1407" s="33">
        <f t="shared" ca="1" si="43"/>
        <v>0.58773496206868792</v>
      </c>
      <c r="P1407" s="33">
        <v>143.3117323403836</v>
      </c>
      <c r="Q1407" s="31">
        <f t="shared" si="44"/>
        <v>0.87244312544300151</v>
      </c>
      <c r="Y1407" s="12">
        <v>143.3117323403836</v>
      </c>
    </row>
    <row r="1408" spans="14:25" x14ac:dyDescent="0.25">
      <c r="N1408" s="33">
        <v>1406</v>
      </c>
      <c r="O1408" s="33">
        <f t="shared" ca="1" si="43"/>
        <v>0.41514528640501414</v>
      </c>
      <c r="P1408" s="33">
        <v>119.789543511494</v>
      </c>
      <c r="Q1408" s="31">
        <f t="shared" si="44"/>
        <v>0.2713294298688308</v>
      </c>
      <c r="Y1408" s="12">
        <v>119.789543511494</v>
      </c>
    </row>
    <row r="1409" spans="14:25" x14ac:dyDescent="0.25">
      <c r="N1409" s="33">
        <v>1407</v>
      </c>
      <c r="O1409" s="33">
        <f t="shared" ca="1" si="43"/>
        <v>9.1956999174953369E-2</v>
      </c>
      <c r="P1409" s="33">
        <v>126.64043483476424</v>
      </c>
      <c r="Q1409" s="31">
        <f t="shared" si="44"/>
        <v>0.45234136367577993</v>
      </c>
      <c r="Y1409" s="12">
        <v>126.64043483476424</v>
      </c>
    </row>
    <row r="1410" spans="14:25" x14ac:dyDescent="0.25">
      <c r="N1410" s="33">
        <v>1408</v>
      </c>
      <c r="O1410" s="33">
        <f t="shared" ca="1" si="43"/>
        <v>0.81530613733048996</v>
      </c>
      <c r="P1410" s="33">
        <v>144.79116326542609</v>
      </c>
      <c r="Q1410" s="31">
        <f t="shared" si="44"/>
        <v>0.89511797204436849</v>
      </c>
      <c r="Y1410" s="12">
        <v>144.79116326542609</v>
      </c>
    </row>
    <row r="1411" spans="14:25" x14ac:dyDescent="0.25">
      <c r="N1411" s="33">
        <v>1409</v>
      </c>
      <c r="O1411" s="33">
        <f t="shared" ca="1" si="43"/>
        <v>0.38032064263675458</v>
      </c>
      <c r="P1411" s="33">
        <v>122.45561524101839</v>
      </c>
      <c r="Q1411" s="31">
        <f t="shared" si="44"/>
        <v>0.33709561609974753</v>
      </c>
      <c r="Y1411" s="12">
        <v>122.45561524101839</v>
      </c>
    </row>
    <row r="1412" spans="14:25" x14ac:dyDescent="0.25">
      <c r="N1412" s="33">
        <v>1410</v>
      </c>
      <c r="O1412" s="33">
        <f t="shared" ref="O1412:O1475" ca="1" si="45">RAND()</f>
        <v>0.44285165725929376</v>
      </c>
      <c r="P1412" s="33">
        <v>143.29501705851078</v>
      </c>
      <c r="Q1412" s="31">
        <f t="shared" ref="Q1412:Q1475" si="46">_xlfn.NORM.S.DIST(($L$5+$L$6*ASINH((P1412-$L$3)/$L$4)),TRUE)</f>
        <v>0.87216969875493389</v>
      </c>
      <c r="Y1412" s="12">
        <v>143.29501705851078</v>
      </c>
    </row>
    <row r="1413" spans="14:25" x14ac:dyDescent="0.25">
      <c r="N1413" s="33">
        <v>1411</v>
      </c>
      <c r="O1413" s="33">
        <f t="shared" ca="1" si="45"/>
        <v>3.081685510206067E-2</v>
      </c>
      <c r="P1413" s="33">
        <v>144.78839560239166</v>
      </c>
      <c r="Q1413" s="31">
        <f t="shared" si="46"/>
        <v>0.89507834733708069</v>
      </c>
      <c r="Y1413" s="12">
        <v>144.78839560239166</v>
      </c>
    </row>
    <row r="1414" spans="14:25" x14ac:dyDescent="0.25">
      <c r="N1414" s="33">
        <v>1412</v>
      </c>
      <c r="O1414" s="33">
        <f t="shared" ca="1" si="45"/>
        <v>8.9396424081082837E-2</v>
      </c>
      <c r="P1414" s="33">
        <v>121.9253856879367</v>
      </c>
      <c r="Q1414" s="31">
        <f t="shared" si="46"/>
        <v>0.3234527247536067</v>
      </c>
      <c r="Y1414" s="12">
        <v>121.9253856879367</v>
      </c>
    </row>
    <row r="1415" spans="14:25" x14ac:dyDescent="0.25">
      <c r="N1415" s="33">
        <v>1413</v>
      </c>
      <c r="O1415" s="33">
        <f t="shared" ca="1" si="45"/>
        <v>0.93672312463079455</v>
      </c>
      <c r="P1415" s="33">
        <v>143.35236538241918</v>
      </c>
      <c r="Q1415" s="31">
        <f t="shared" si="46"/>
        <v>0.87310618099462045</v>
      </c>
      <c r="Y1415" s="12">
        <v>143.35236538241918</v>
      </c>
    </row>
    <row r="1416" spans="14:25" x14ac:dyDescent="0.25">
      <c r="N1416" s="33">
        <v>1414</v>
      </c>
      <c r="O1416" s="33">
        <f t="shared" ca="1" si="45"/>
        <v>0.9618641917926859</v>
      </c>
      <c r="P1416" s="33">
        <v>116.38510821750937</v>
      </c>
      <c r="Q1416" s="31">
        <f t="shared" si="46"/>
        <v>0.19882415970157952</v>
      </c>
      <c r="Y1416" s="12">
        <v>116.38510821750937</v>
      </c>
    </row>
    <row r="1417" spans="14:25" x14ac:dyDescent="0.25">
      <c r="N1417" s="33">
        <v>1415</v>
      </c>
      <c r="O1417" s="33">
        <f t="shared" ca="1" si="45"/>
        <v>0.48613810740670471</v>
      </c>
      <c r="P1417" s="33">
        <v>143.05293078188515</v>
      </c>
      <c r="Q1417" s="31">
        <f t="shared" si="46"/>
        <v>0.8681662230397128</v>
      </c>
      <c r="Y1417" s="12">
        <v>143.05293078188515</v>
      </c>
    </row>
    <row r="1418" spans="14:25" x14ac:dyDescent="0.25">
      <c r="N1418" s="33">
        <v>1416</v>
      </c>
      <c r="O1418" s="33">
        <f t="shared" ca="1" si="45"/>
        <v>9.7657223729621156E-2</v>
      </c>
      <c r="P1418" s="33">
        <v>103.74323776390951</v>
      </c>
      <c r="Q1418" s="31">
        <f t="shared" si="46"/>
        <v>4.5332414269610835E-2</v>
      </c>
      <c r="Y1418" s="12">
        <v>103.74323776390951</v>
      </c>
    </row>
    <row r="1419" spans="14:25" x14ac:dyDescent="0.25">
      <c r="N1419" s="33">
        <v>1417</v>
      </c>
      <c r="O1419" s="33">
        <f t="shared" ca="1" si="45"/>
        <v>3.417205562189829E-3</v>
      </c>
      <c r="P1419" s="33">
        <v>133.62560096957952</v>
      </c>
      <c r="Q1419" s="31">
        <f t="shared" si="46"/>
        <v>0.6537980972509998</v>
      </c>
      <c r="Y1419" s="12">
        <v>133.62560096957952</v>
      </c>
    </row>
    <row r="1420" spans="14:25" x14ac:dyDescent="0.25">
      <c r="N1420" s="33">
        <v>1418</v>
      </c>
      <c r="O1420" s="33">
        <f t="shared" ca="1" si="45"/>
        <v>0.36672547519458976</v>
      </c>
      <c r="P1420" s="33">
        <v>149.28323645472651</v>
      </c>
      <c r="Q1420" s="31">
        <f t="shared" si="46"/>
        <v>0.94646222060730023</v>
      </c>
      <c r="Y1420" s="12">
        <v>149.28323645472651</v>
      </c>
    </row>
    <row r="1421" spans="14:25" x14ac:dyDescent="0.25">
      <c r="N1421" s="33">
        <v>1419</v>
      </c>
      <c r="O1421" s="33">
        <f t="shared" ca="1" si="45"/>
        <v>7.030205197695838E-2</v>
      </c>
      <c r="P1421" s="33">
        <v>140.63658415127225</v>
      </c>
      <c r="Q1421" s="31">
        <f t="shared" si="46"/>
        <v>0.82375564005652213</v>
      </c>
      <c r="Y1421" s="12">
        <v>140.63658415127225</v>
      </c>
    </row>
    <row r="1422" spans="14:25" x14ac:dyDescent="0.25">
      <c r="N1422" s="33">
        <v>1420</v>
      </c>
      <c r="O1422" s="33">
        <f t="shared" ca="1" si="45"/>
        <v>0.7063087002411309</v>
      </c>
      <c r="P1422" s="33">
        <v>111.29827432021071</v>
      </c>
      <c r="Q1422" s="31">
        <f t="shared" si="46"/>
        <v>0.11649899429907953</v>
      </c>
      <c r="Y1422" s="12">
        <v>111.29827432021071</v>
      </c>
    </row>
    <row r="1423" spans="14:25" x14ac:dyDescent="0.25">
      <c r="N1423" s="33">
        <v>1421</v>
      </c>
      <c r="O1423" s="33">
        <f t="shared" ca="1" si="45"/>
        <v>5.488797905516074E-2</v>
      </c>
      <c r="P1423" s="33">
        <v>140.24448130036461</v>
      </c>
      <c r="Q1423" s="31">
        <f t="shared" si="46"/>
        <v>0.81579449585639041</v>
      </c>
      <c r="Y1423" s="12">
        <v>140.24448130036461</v>
      </c>
    </row>
    <row r="1424" spans="14:25" x14ac:dyDescent="0.25">
      <c r="N1424" s="33">
        <v>1422</v>
      </c>
      <c r="O1424" s="33">
        <f t="shared" ca="1" si="45"/>
        <v>0.31632141516488066</v>
      </c>
      <c r="P1424" s="33">
        <v>121.90482279746938</v>
      </c>
      <c r="Q1424" s="31">
        <f t="shared" si="46"/>
        <v>0.32292893986961468</v>
      </c>
      <c r="Y1424" s="12">
        <v>121.90482279746938</v>
      </c>
    </row>
    <row r="1425" spans="14:25" x14ac:dyDescent="0.25">
      <c r="N1425" s="33">
        <v>1423</v>
      </c>
      <c r="O1425" s="33">
        <f t="shared" ca="1" si="45"/>
        <v>0.13240423067977192</v>
      </c>
      <c r="P1425" s="33">
        <v>118.44969244487709</v>
      </c>
      <c r="Q1425" s="31">
        <f t="shared" si="46"/>
        <v>0.24116636679158121</v>
      </c>
      <c r="Y1425" s="12">
        <v>118.44969244487709</v>
      </c>
    </row>
    <row r="1426" spans="14:25" x14ac:dyDescent="0.25">
      <c r="N1426" s="33">
        <v>1424</v>
      </c>
      <c r="O1426" s="33">
        <f t="shared" ca="1" si="45"/>
        <v>0.61102047733115616</v>
      </c>
      <c r="P1426" s="33">
        <v>152.07422230379379</v>
      </c>
      <c r="Q1426" s="31">
        <f t="shared" si="46"/>
        <v>0.96687688807077155</v>
      </c>
      <c r="Y1426" s="12">
        <v>152.07422230379379</v>
      </c>
    </row>
    <row r="1427" spans="14:25" x14ac:dyDescent="0.25">
      <c r="N1427" s="33">
        <v>1425</v>
      </c>
      <c r="O1427" s="33">
        <f t="shared" ca="1" si="45"/>
        <v>0.86900619801111068</v>
      </c>
      <c r="P1427" s="33">
        <v>159.94278703479921</v>
      </c>
      <c r="Q1427" s="31">
        <f t="shared" si="46"/>
        <v>0.99352063960380932</v>
      </c>
      <c r="Y1427" s="12">
        <v>159.94278703479921</v>
      </c>
    </row>
    <row r="1428" spans="14:25" x14ac:dyDescent="0.25">
      <c r="N1428" s="33">
        <v>1426</v>
      </c>
      <c r="O1428" s="33">
        <f t="shared" ca="1" si="45"/>
        <v>2.540595622701991E-2</v>
      </c>
      <c r="P1428" s="33">
        <v>148.27072472284539</v>
      </c>
      <c r="Q1428" s="31">
        <f t="shared" si="46"/>
        <v>0.93703781145722598</v>
      </c>
      <c r="Y1428" s="12">
        <v>148.27072472284539</v>
      </c>
    </row>
    <row r="1429" spans="14:25" x14ac:dyDescent="0.25">
      <c r="N1429" s="33">
        <v>1427</v>
      </c>
      <c r="O1429" s="33">
        <f t="shared" ca="1" si="45"/>
        <v>0.69443155853884242</v>
      </c>
      <c r="P1429" s="33">
        <v>132.32894639600278</v>
      </c>
      <c r="Q1429" s="31">
        <f t="shared" si="46"/>
        <v>0.61739846571339374</v>
      </c>
      <c r="Y1429" s="12">
        <v>132.32894639600278</v>
      </c>
    </row>
    <row r="1430" spans="14:25" x14ac:dyDescent="0.25">
      <c r="N1430" s="33">
        <v>1428</v>
      </c>
      <c r="O1430" s="33">
        <f t="shared" ca="1" si="45"/>
        <v>4.1510018864844178E-2</v>
      </c>
      <c r="P1430" s="33">
        <v>112.78734605319976</v>
      </c>
      <c r="Q1430" s="31">
        <f t="shared" si="46"/>
        <v>0.13740728266726704</v>
      </c>
      <c r="Y1430" s="12">
        <v>112.78734605319976</v>
      </c>
    </row>
    <row r="1431" spans="14:25" x14ac:dyDescent="0.25">
      <c r="N1431" s="33">
        <v>1429</v>
      </c>
      <c r="O1431" s="33">
        <f t="shared" ca="1" si="45"/>
        <v>0.2979148059525687</v>
      </c>
      <c r="P1431" s="33">
        <v>142.30904357811102</v>
      </c>
      <c r="Q1431" s="31">
        <f t="shared" si="46"/>
        <v>0.85535489407267618</v>
      </c>
      <c r="Y1431" s="12">
        <v>142.30904357811102</v>
      </c>
    </row>
    <row r="1432" spans="14:25" x14ac:dyDescent="0.25">
      <c r="N1432" s="33">
        <v>1430</v>
      </c>
      <c r="O1432" s="33">
        <f t="shared" ca="1" si="45"/>
        <v>0.28520967514460693</v>
      </c>
      <c r="P1432" s="33">
        <v>111.83386222592577</v>
      </c>
      <c r="Q1432" s="31">
        <f t="shared" si="46"/>
        <v>0.12372549536134989</v>
      </c>
      <c r="Y1432" s="12">
        <v>111.83386222592577</v>
      </c>
    </row>
    <row r="1433" spans="14:25" x14ac:dyDescent="0.25">
      <c r="N1433" s="33">
        <v>1431</v>
      </c>
      <c r="O1433" s="33">
        <f t="shared" ca="1" si="45"/>
        <v>0.3167906056938774</v>
      </c>
      <c r="P1433" s="33">
        <v>113.02495375458645</v>
      </c>
      <c r="Q1433" s="31">
        <f t="shared" si="46"/>
        <v>0.14098238276238403</v>
      </c>
      <c r="Y1433" s="12">
        <v>113.02495375458645</v>
      </c>
    </row>
    <row r="1434" spans="14:25" x14ac:dyDescent="0.25">
      <c r="N1434" s="33">
        <v>1432</v>
      </c>
      <c r="O1434" s="33">
        <f t="shared" ca="1" si="45"/>
        <v>0.13626466046550956</v>
      </c>
      <c r="P1434" s="33">
        <v>110.66209271822176</v>
      </c>
      <c r="Q1434" s="31">
        <f t="shared" si="46"/>
        <v>0.10833380894646774</v>
      </c>
      <c r="Y1434" s="12">
        <v>110.66209271822176</v>
      </c>
    </row>
    <row r="1435" spans="14:25" x14ac:dyDescent="0.25">
      <c r="N1435" s="33">
        <v>1433</v>
      </c>
      <c r="O1435" s="33">
        <f t="shared" ca="1" si="45"/>
        <v>0.11255895264607563</v>
      </c>
      <c r="P1435" s="33">
        <v>126.5127831775396</v>
      </c>
      <c r="Q1435" s="31">
        <f t="shared" si="46"/>
        <v>0.44867542744806654</v>
      </c>
      <c r="Y1435" s="12">
        <v>126.5127831775396</v>
      </c>
    </row>
    <row r="1436" spans="14:25" x14ac:dyDescent="0.25">
      <c r="N1436" s="33">
        <v>1434</v>
      </c>
      <c r="O1436" s="33">
        <f t="shared" ca="1" si="45"/>
        <v>0.43010240907178987</v>
      </c>
      <c r="P1436" s="33">
        <v>132.5431092197588</v>
      </c>
      <c r="Q1436" s="31">
        <f t="shared" si="46"/>
        <v>0.62347730716816729</v>
      </c>
      <c r="Y1436" s="12">
        <v>132.5431092197588</v>
      </c>
    </row>
    <row r="1437" spans="14:25" x14ac:dyDescent="0.25">
      <c r="N1437" s="33">
        <v>1435</v>
      </c>
      <c r="O1437" s="33">
        <f t="shared" ca="1" si="45"/>
        <v>0.29586131626528656</v>
      </c>
      <c r="P1437" s="33">
        <v>125.35297544242505</v>
      </c>
      <c r="Q1437" s="31">
        <f t="shared" si="46"/>
        <v>0.41570682539886972</v>
      </c>
      <c r="Y1437" s="12">
        <v>125.35297544242505</v>
      </c>
    </row>
    <row r="1438" spans="14:25" x14ac:dyDescent="0.25">
      <c r="N1438" s="33">
        <v>1436</v>
      </c>
      <c r="O1438" s="33">
        <f t="shared" ca="1" si="45"/>
        <v>9.8504878564449228E-2</v>
      </c>
      <c r="P1438" s="33">
        <v>149.1170483104529</v>
      </c>
      <c r="Q1438" s="31">
        <f t="shared" si="46"/>
        <v>0.9449944376867403</v>
      </c>
      <c r="Y1438" s="12">
        <v>149.1170483104529</v>
      </c>
    </row>
    <row r="1439" spans="14:25" x14ac:dyDescent="0.25">
      <c r="N1439" s="33">
        <v>1437</v>
      </c>
      <c r="O1439" s="33">
        <f t="shared" ca="1" si="45"/>
        <v>0.28542584071291321</v>
      </c>
      <c r="P1439" s="33">
        <v>122.37802302798536</v>
      </c>
      <c r="Q1439" s="31">
        <f t="shared" si="46"/>
        <v>0.33508297234010298</v>
      </c>
      <c r="Y1439" s="12">
        <v>122.37802302798536</v>
      </c>
    </row>
    <row r="1440" spans="14:25" x14ac:dyDescent="0.25">
      <c r="N1440" s="33">
        <v>1438</v>
      </c>
      <c r="O1440" s="33">
        <f t="shared" ca="1" si="45"/>
        <v>0.27741279996034751</v>
      </c>
      <c r="P1440" s="33">
        <v>140.38350118251233</v>
      </c>
      <c r="Q1440" s="31">
        <f t="shared" si="46"/>
        <v>0.81864079173551718</v>
      </c>
      <c r="Y1440" s="12">
        <v>140.38350118251233</v>
      </c>
    </row>
    <row r="1441" spans="14:25" x14ac:dyDescent="0.25">
      <c r="N1441" s="33">
        <v>1439</v>
      </c>
      <c r="O1441" s="33">
        <f t="shared" ca="1" si="45"/>
        <v>0.24939026331208947</v>
      </c>
      <c r="P1441" s="33">
        <v>129.72269969732423</v>
      </c>
      <c r="Q1441" s="31">
        <f t="shared" si="46"/>
        <v>0.54203769232661325</v>
      </c>
      <c r="Y1441" s="12">
        <v>129.72269969732423</v>
      </c>
    </row>
    <row r="1442" spans="14:25" x14ac:dyDescent="0.25">
      <c r="N1442" s="33">
        <v>1440</v>
      </c>
      <c r="O1442" s="33">
        <f t="shared" ca="1" si="45"/>
        <v>0.46772685886273568</v>
      </c>
      <c r="P1442" s="33">
        <v>107.85289911063192</v>
      </c>
      <c r="Q1442" s="31">
        <f t="shared" si="46"/>
        <v>7.7415733021356223E-2</v>
      </c>
      <c r="Y1442" s="12">
        <v>107.85289911063192</v>
      </c>
    </row>
    <row r="1443" spans="14:25" x14ac:dyDescent="0.25">
      <c r="N1443" s="33">
        <v>1441</v>
      </c>
      <c r="O1443" s="33">
        <f t="shared" ca="1" si="45"/>
        <v>9.8828440335994361E-2</v>
      </c>
      <c r="P1443" s="33">
        <v>118.16403096866466</v>
      </c>
      <c r="Q1443" s="31">
        <f t="shared" si="46"/>
        <v>0.23500404506053169</v>
      </c>
      <c r="Y1443" s="12">
        <v>118.16403096866466</v>
      </c>
    </row>
    <row r="1444" spans="14:25" x14ac:dyDescent="0.25">
      <c r="N1444" s="33">
        <v>1442</v>
      </c>
      <c r="O1444" s="33">
        <f t="shared" ca="1" si="45"/>
        <v>0.31982649613601577</v>
      </c>
      <c r="P1444" s="33">
        <v>112.58914504454376</v>
      </c>
      <c r="Q1444" s="31">
        <f t="shared" si="46"/>
        <v>0.13447599438557822</v>
      </c>
      <c r="Y1444" s="12">
        <v>112.58914504454376</v>
      </c>
    </row>
    <row r="1445" spans="14:25" x14ac:dyDescent="0.25">
      <c r="N1445" s="33">
        <v>1443</v>
      </c>
      <c r="O1445" s="33">
        <f t="shared" ca="1" si="45"/>
        <v>3.2915924519637541E-3</v>
      </c>
      <c r="P1445" s="33">
        <v>128.88006828790691</v>
      </c>
      <c r="Q1445" s="31">
        <f t="shared" si="46"/>
        <v>0.51740614974057764</v>
      </c>
      <c r="Y1445" s="12">
        <v>128.88006828790691</v>
      </c>
    </row>
    <row r="1446" spans="14:25" x14ac:dyDescent="0.25">
      <c r="N1446" s="33">
        <v>1444</v>
      </c>
      <c r="O1446" s="33">
        <f t="shared" ca="1" si="45"/>
        <v>0.98810647669450369</v>
      </c>
      <c r="P1446" s="33">
        <v>90.591988960409921</v>
      </c>
      <c r="Q1446" s="31">
        <f t="shared" si="46"/>
        <v>5.9140765508702633E-3</v>
      </c>
      <c r="Y1446" s="12">
        <v>90.591988960409921</v>
      </c>
    </row>
    <row r="1447" spans="14:25" x14ac:dyDescent="0.25">
      <c r="N1447" s="33">
        <v>1445</v>
      </c>
      <c r="O1447" s="33">
        <f t="shared" ca="1" si="45"/>
        <v>0.37868008858075319</v>
      </c>
      <c r="P1447" s="33">
        <v>133.50442108333831</v>
      </c>
      <c r="Q1447" s="31">
        <f t="shared" si="46"/>
        <v>0.65044080750516708</v>
      </c>
      <c r="Y1447" s="12">
        <v>133.50442108333831</v>
      </c>
    </row>
    <row r="1448" spans="14:25" x14ac:dyDescent="0.25">
      <c r="N1448" s="33">
        <v>1446</v>
      </c>
      <c r="O1448" s="33">
        <f t="shared" ca="1" si="45"/>
        <v>0.44337360305748064</v>
      </c>
      <c r="P1448" s="33">
        <v>125.72684342860046</v>
      </c>
      <c r="Q1448" s="31">
        <f t="shared" si="46"/>
        <v>0.42626136170123607</v>
      </c>
      <c r="Y1448" s="12">
        <v>125.72684342860046</v>
      </c>
    </row>
    <row r="1449" spans="14:25" x14ac:dyDescent="0.25">
      <c r="N1449" s="33">
        <v>1447</v>
      </c>
      <c r="O1449" s="33">
        <f t="shared" ca="1" si="45"/>
        <v>6.6747323312025153E-2</v>
      </c>
      <c r="P1449" s="33">
        <v>149.71565680661911</v>
      </c>
      <c r="Q1449" s="31">
        <f t="shared" si="46"/>
        <v>0.95014049752090823</v>
      </c>
      <c r="Y1449" s="12">
        <v>149.71565680661911</v>
      </c>
    </row>
    <row r="1450" spans="14:25" x14ac:dyDescent="0.25">
      <c r="N1450" s="33">
        <v>1448</v>
      </c>
      <c r="O1450" s="33">
        <f t="shared" ca="1" si="45"/>
        <v>0.88525340015052378</v>
      </c>
      <c r="P1450" s="33">
        <v>125.61535658546762</v>
      </c>
      <c r="Q1450" s="31">
        <f t="shared" si="46"/>
        <v>0.42310614447601858</v>
      </c>
      <c r="Y1450" s="12">
        <v>125.61535658546762</v>
      </c>
    </row>
    <row r="1451" spans="14:25" x14ac:dyDescent="0.25">
      <c r="N1451" s="33">
        <v>1449</v>
      </c>
      <c r="O1451" s="33">
        <f t="shared" ca="1" si="45"/>
        <v>0.90628465006572134</v>
      </c>
      <c r="P1451" s="33">
        <v>140.43702091260229</v>
      </c>
      <c r="Q1451" s="31">
        <f t="shared" si="46"/>
        <v>0.81972963499140994</v>
      </c>
      <c r="Y1451" s="12">
        <v>140.43702091260229</v>
      </c>
    </row>
    <row r="1452" spans="14:25" x14ac:dyDescent="0.25">
      <c r="N1452" s="33">
        <v>1450</v>
      </c>
      <c r="O1452" s="33">
        <f t="shared" ca="1" si="45"/>
        <v>0.58325488978252049</v>
      </c>
      <c r="P1452" s="33">
        <v>143.81175843127448</v>
      </c>
      <c r="Q1452" s="31">
        <f t="shared" si="46"/>
        <v>0.88044365132613289</v>
      </c>
      <c r="Y1452" s="12">
        <v>143.81175843127448</v>
      </c>
    </row>
    <row r="1453" spans="14:25" x14ac:dyDescent="0.25">
      <c r="N1453" s="33">
        <v>1451</v>
      </c>
      <c r="O1453" s="33">
        <f t="shared" ca="1" si="45"/>
        <v>0.17482872474705291</v>
      </c>
      <c r="P1453" s="33">
        <v>134.7305106752674</v>
      </c>
      <c r="Q1453" s="31">
        <f t="shared" si="46"/>
        <v>0.68390904462013724</v>
      </c>
      <c r="Y1453" s="12">
        <v>134.7305106752674</v>
      </c>
    </row>
    <row r="1454" spans="14:25" x14ac:dyDescent="0.25">
      <c r="N1454" s="33">
        <v>1452</v>
      </c>
      <c r="O1454" s="33">
        <f t="shared" ca="1" si="45"/>
        <v>0.39659903120561424</v>
      </c>
      <c r="P1454" s="33">
        <v>132.64158377407827</v>
      </c>
      <c r="Q1454" s="31">
        <f t="shared" si="46"/>
        <v>0.62626430437597569</v>
      </c>
      <c r="Y1454" s="12">
        <v>132.64158377407827</v>
      </c>
    </row>
    <row r="1455" spans="14:25" x14ac:dyDescent="0.25">
      <c r="N1455" s="33">
        <v>1453</v>
      </c>
      <c r="O1455" s="33">
        <f t="shared" ca="1" si="45"/>
        <v>0.94335775097280494</v>
      </c>
      <c r="P1455" s="33">
        <v>140.26149416140046</v>
      </c>
      <c r="Q1455" s="31">
        <f t="shared" si="46"/>
        <v>0.81614420908907825</v>
      </c>
      <c r="Y1455" s="12">
        <v>140.26149416140046</v>
      </c>
    </row>
    <row r="1456" spans="14:25" x14ac:dyDescent="0.25">
      <c r="N1456" s="33">
        <v>1454</v>
      </c>
      <c r="O1456" s="33">
        <f t="shared" ca="1" si="45"/>
        <v>0.31327078412158094</v>
      </c>
      <c r="P1456" s="33">
        <v>114.84394694101071</v>
      </c>
      <c r="Q1456" s="31">
        <f t="shared" si="46"/>
        <v>0.17059057600419292</v>
      </c>
      <c r="Y1456" s="12">
        <v>114.84394694101071</v>
      </c>
    </row>
    <row r="1457" spans="14:25" x14ac:dyDescent="0.25">
      <c r="N1457" s="33">
        <v>1455</v>
      </c>
      <c r="O1457" s="33">
        <f t="shared" ca="1" si="45"/>
        <v>0.52473670271357054</v>
      </c>
      <c r="P1457" s="33">
        <v>142.12062036185068</v>
      </c>
      <c r="Q1457" s="31">
        <f t="shared" si="46"/>
        <v>0.85198783054630289</v>
      </c>
      <c r="Y1457" s="12">
        <v>142.12062036185068</v>
      </c>
    </row>
    <row r="1458" spans="14:25" x14ac:dyDescent="0.25">
      <c r="N1458" s="33">
        <v>1456</v>
      </c>
      <c r="O1458" s="33">
        <f t="shared" ca="1" si="45"/>
        <v>0.57055107113560555</v>
      </c>
      <c r="P1458" s="33">
        <v>137.8083966186382</v>
      </c>
      <c r="Q1458" s="31">
        <f t="shared" si="46"/>
        <v>0.76184808032433293</v>
      </c>
      <c r="Y1458" s="12">
        <v>137.8083966186382</v>
      </c>
    </row>
    <row r="1459" spans="14:25" x14ac:dyDescent="0.25">
      <c r="N1459" s="33">
        <v>1457</v>
      </c>
      <c r="O1459" s="33">
        <f t="shared" ca="1" si="45"/>
        <v>0.50902766283846623</v>
      </c>
      <c r="P1459" s="33">
        <v>127.14461665399551</v>
      </c>
      <c r="Q1459" s="31">
        <f t="shared" si="46"/>
        <v>0.46687928679578339</v>
      </c>
      <c r="Y1459" s="12">
        <v>127.14461665399551</v>
      </c>
    </row>
    <row r="1460" spans="14:25" x14ac:dyDescent="0.25">
      <c r="N1460" s="33">
        <v>1458</v>
      </c>
      <c r="O1460" s="33">
        <f t="shared" ca="1" si="45"/>
        <v>0.10686414233022945</v>
      </c>
      <c r="P1460" s="33">
        <v>122.35162018445763</v>
      </c>
      <c r="Q1460" s="31">
        <f t="shared" si="46"/>
        <v>0.33439936288598548</v>
      </c>
      <c r="Y1460" s="12">
        <v>122.35162018445763</v>
      </c>
    </row>
    <row r="1461" spans="14:25" x14ac:dyDescent="0.25">
      <c r="N1461" s="33">
        <v>1459</v>
      </c>
      <c r="O1461" s="33">
        <f t="shared" ca="1" si="45"/>
        <v>0.51855419809092873</v>
      </c>
      <c r="P1461" s="33">
        <v>113.1217374408949</v>
      </c>
      <c r="Q1461" s="31">
        <f t="shared" si="46"/>
        <v>0.14245776290799059</v>
      </c>
      <c r="Y1461" s="12">
        <v>113.1217374408949</v>
      </c>
    </row>
    <row r="1462" spans="14:25" x14ac:dyDescent="0.25">
      <c r="N1462" s="33">
        <v>1460</v>
      </c>
      <c r="O1462" s="33">
        <f t="shared" ca="1" si="45"/>
        <v>0.76464286571682283</v>
      </c>
      <c r="P1462" s="33">
        <v>116.21542318565791</v>
      </c>
      <c r="Q1462" s="31">
        <f t="shared" si="46"/>
        <v>0.19557337894125187</v>
      </c>
      <c r="Y1462" s="12">
        <v>116.21542318565791</v>
      </c>
    </row>
    <row r="1463" spans="14:25" x14ac:dyDescent="0.25">
      <c r="N1463" s="33">
        <v>1461</v>
      </c>
      <c r="O1463" s="33">
        <f t="shared" ca="1" si="45"/>
        <v>0.47099573377938353</v>
      </c>
      <c r="P1463" s="33">
        <v>117.39584111336497</v>
      </c>
      <c r="Q1463" s="31">
        <f t="shared" si="46"/>
        <v>0.21891295682467199</v>
      </c>
      <c r="Y1463" s="12">
        <v>117.39584111336497</v>
      </c>
    </row>
    <row r="1464" spans="14:25" x14ac:dyDescent="0.25">
      <c r="N1464" s="33">
        <v>1462</v>
      </c>
      <c r="O1464" s="33">
        <f t="shared" ca="1" si="45"/>
        <v>0.67740009880528629</v>
      </c>
      <c r="P1464" s="33">
        <v>141.37695367514786</v>
      </c>
      <c r="Q1464" s="31">
        <f t="shared" si="46"/>
        <v>0.83821879756833195</v>
      </c>
      <c r="Y1464" s="12">
        <v>141.37695367514786</v>
      </c>
    </row>
    <row r="1465" spans="14:25" x14ac:dyDescent="0.25">
      <c r="N1465" s="33">
        <v>1463</v>
      </c>
      <c r="O1465" s="33">
        <f t="shared" ca="1" si="45"/>
        <v>0.61930557828897681</v>
      </c>
      <c r="P1465" s="33">
        <v>118.52319663599494</v>
      </c>
      <c r="Q1465" s="31">
        <f t="shared" si="46"/>
        <v>0.24276750911184258</v>
      </c>
      <c r="Y1465" s="12">
        <v>118.52319663599494</v>
      </c>
    </row>
    <row r="1466" spans="14:25" x14ac:dyDescent="0.25">
      <c r="N1466" s="33">
        <v>1464</v>
      </c>
      <c r="O1466" s="33">
        <f t="shared" ca="1" si="45"/>
        <v>0.64612881902197705</v>
      </c>
      <c r="P1466" s="33">
        <v>120.03119756086795</v>
      </c>
      <c r="Q1466" s="31">
        <f t="shared" si="46"/>
        <v>0.27698501890552929</v>
      </c>
      <c r="Y1466" s="12">
        <v>120.03119756086795</v>
      </c>
    </row>
    <row r="1467" spans="14:25" x14ac:dyDescent="0.25">
      <c r="N1467" s="33">
        <v>1465</v>
      </c>
      <c r="O1467" s="33">
        <f t="shared" ca="1" si="45"/>
        <v>0.47615799903444578</v>
      </c>
      <c r="P1467" s="33">
        <v>132.60609069449376</v>
      </c>
      <c r="Q1467" s="31">
        <f t="shared" si="46"/>
        <v>0.62526039549275569</v>
      </c>
      <c r="Y1467" s="12">
        <v>132.60609069449376</v>
      </c>
    </row>
    <row r="1468" spans="14:25" x14ac:dyDescent="0.25">
      <c r="N1468" s="33">
        <v>1466</v>
      </c>
      <c r="O1468" s="33">
        <f t="shared" ca="1" si="45"/>
        <v>0.85290411351304884</v>
      </c>
      <c r="P1468" s="33">
        <v>123.13717600140498</v>
      </c>
      <c r="Q1468" s="31">
        <f t="shared" si="46"/>
        <v>0.35500273092913526</v>
      </c>
      <c r="Y1468" s="12">
        <v>123.13717600140498</v>
      </c>
    </row>
    <row r="1469" spans="14:25" x14ac:dyDescent="0.25">
      <c r="N1469" s="33">
        <v>1467</v>
      </c>
      <c r="O1469" s="33">
        <f t="shared" ca="1" si="45"/>
        <v>0.1634995130529503</v>
      </c>
      <c r="P1469" s="33">
        <v>162.98857977808507</v>
      </c>
      <c r="Q1469" s="31">
        <f t="shared" si="46"/>
        <v>0.9969344276482186</v>
      </c>
      <c r="Y1469" s="12">
        <v>162.98857977808507</v>
      </c>
    </row>
    <row r="1470" spans="14:25" x14ac:dyDescent="0.25">
      <c r="N1470" s="33">
        <v>1468</v>
      </c>
      <c r="O1470" s="33">
        <f t="shared" ca="1" si="45"/>
        <v>0.83064971930522602</v>
      </c>
      <c r="P1470" s="33">
        <v>98.872204325530078</v>
      </c>
      <c r="Q1470" s="31">
        <f t="shared" si="46"/>
        <v>2.2538630744986986E-2</v>
      </c>
      <c r="Y1470" s="12">
        <v>98.872204325530078</v>
      </c>
    </row>
    <row r="1471" spans="14:25" x14ac:dyDescent="0.25">
      <c r="N1471" s="33">
        <v>1469</v>
      </c>
      <c r="O1471" s="33">
        <f t="shared" ca="1" si="45"/>
        <v>0.72957900224684491</v>
      </c>
      <c r="P1471" s="33">
        <v>147.74063723545197</v>
      </c>
      <c r="Q1471" s="31">
        <f t="shared" si="46"/>
        <v>0.93163048794390357</v>
      </c>
      <c r="Y1471" s="12">
        <v>147.74063723545197</v>
      </c>
    </row>
    <row r="1472" spans="14:25" x14ac:dyDescent="0.25">
      <c r="N1472" s="33">
        <v>1470</v>
      </c>
      <c r="O1472" s="33">
        <f t="shared" ca="1" si="45"/>
        <v>0.76581372345894394</v>
      </c>
      <c r="P1472" s="33">
        <v>132.96725224325468</v>
      </c>
      <c r="Q1472" s="31">
        <f t="shared" si="46"/>
        <v>0.63544260486588877</v>
      </c>
      <c r="Y1472" s="12">
        <v>132.96725224325468</v>
      </c>
    </row>
    <row r="1473" spans="14:25" x14ac:dyDescent="0.25">
      <c r="N1473" s="33">
        <v>1471</v>
      </c>
      <c r="O1473" s="33">
        <f t="shared" ca="1" si="45"/>
        <v>2.1641941771045725E-2</v>
      </c>
      <c r="P1473" s="33">
        <v>129.16419944986461</v>
      </c>
      <c r="Q1473" s="31">
        <f t="shared" si="46"/>
        <v>0.52571298782458742</v>
      </c>
      <c r="Y1473" s="12">
        <v>129.16419944986461</v>
      </c>
    </row>
    <row r="1474" spans="14:25" x14ac:dyDescent="0.25">
      <c r="N1474" s="33">
        <v>1472</v>
      </c>
      <c r="O1474" s="33">
        <f t="shared" ca="1" si="45"/>
        <v>0.21767648143736895</v>
      </c>
      <c r="P1474" s="33">
        <v>128.58660242530681</v>
      </c>
      <c r="Q1474" s="31">
        <f t="shared" si="46"/>
        <v>0.5088302137676034</v>
      </c>
      <c r="Y1474" s="12">
        <v>128.58660242530681</v>
      </c>
    </row>
    <row r="1475" spans="14:25" x14ac:dyDescent="0.25">
      <c r="N1475" s="33">
        <v>1473</v>
      </c>
      <c r="O1475" s="33">
        <f t="shared" ca="1" si="45"/>
        <v>0.38469603401767394</v>
      </c>
      <c r="P1475" s="33">
        <v>121.29144468285214</v>
      </c>
      <c r="Q1475" s="31">
        <f t="shared" si="46"/>
        <v>0.30749346688745882</v>
      </c>
      <c r="Y1475" s="12">
        <v>121.29144468285214</v>
      </c>
    </row>
    <row r="1476" spans="14:25" x14ac:dyDescent="0.25">
      <c r="N1476" s="33">
        <v>1474</v>
      </c>
      <c r="O1476" s="33">
        <f t="shared" ref="O1476:O1539" ca="1" si="47">RAND()</f>
        <v>0.69933128302542247</v>
      </c>
      <c r="P1476" s="33">
        <v>125.15668957398431</v>
      </c>
      <c r="Q1476" s="31">
        <f t="shared" ref="Q1476:Q1539" si="48">_xlfn.NORM.S.DIST(($L$5+$L$6*ASINH((P1476-$L$3)/$L$4)),TRUE)</f>
        <v>0.41019681196959057</v>
      </c>
      <c r="Y1476" s="12">
        <v>125.15668957398431</v>
      </c>
    </row>
    <row r="1477" spans="14:25" x14ac:dyDescent="0.25">
      <c r="N1477" s="33">
        <v>1475</v>
      </c>
      <c r="O1477" s="33">
        <f t="shared" ca="1" si="47"/>
        <v>0.52013193162293758</v>
      </c>
      <c r="P1477" s="33">
        <v>136.89685570049133</v>
      </c>
      <c r="Q1477" s="31">
        <f t="shared" si="48"/>
        <v>0.73980273548533482</v>
      </c>
      <c r="Y1477" s="12">
        <v>136.89685570049133</v>
      </c>
    </row>
    <row r="1478" spans="14:25" x14ac:dyDescent="0.25">
      <c r="N1478" s="33">
        <v>1476</v>
      </c>
      <c r="O1478" s="33">
        <f t="shared" ca="1" si="47"/>
        <v>8.102049966348257E-2</v>
      </c>
      <c r="P1478" s="33">
        <v>122.16105202684413</v>
      </c>
      <c r="Q1478" s="31">
        <f t="shared" si="48"/>
        <v>0.32948423495464435</v>
      </c>
      <c r="Y1478" s="12">
        <v>122.16105202684413</v>
      </c>
    </row>
    <row r="1479" spans="14:25" x14ac:dyDescent="0.25">
      <c r="N1479" s="33">
        <v>1477</v>
      </c>
      <c r="O1479" s="33">
        <f t="shared" ca="1" si="47"/>
        <v>0.83144921123935156</v>
      </c>
      <c r="P1479" s="33">
        <v>139.42183782000978</v>
      </c>
      <c r="Q1479" s="31">
        <f t="shared" si="48"/>
        <v>0.79842636152054225</v>
      </c>
      <c r="Y1479" s="12">
        <v>139.42183782000978</v>
      </c>
    </row>
    <row r="1480" spans="14:25" x14ac:dyDescent="0.25">
      <c r="N1480" s="33">
        <v>1478</v>
      </c>
      <c r="O1480" s="33">
        <f t="shared" ca="1" si="47"/>
        <v>7.649838037864809E-2</v>
      </c>
      <c r="P1480" s="33">
        <v>117.66673976034518</v>
      </c>
      <c r="Q1480" s="31">
        <f t="shared" si="48"/>
        <v>0.2245069371313731</v>
      </c>
      <c r="Y1480" s="12">
        <v>117.66673976034518</v>
      </c>
    </row>
    <row r="1481" spans="14:25" x14ac:dyDescent="0.25">
      <c r="N1481" s="33">
        <v>1479</v>
      </c>
      <c r="O1481" s="33">
        <f t="shared" ca="1" si="47"/>
        <v>0.17034885713333103</v>
      </c>
      <c r="P1481" s="33">
        <v>110.53703877157123</v>
      </c>
      <c r="Q1481" s="31">
        <f t="shared" si="48"/>
        <v>0.10678135895217848</v>
      </c>
      <c r="Y1481" s="12">
        <v>110.53703877157123</v>
      </c>
    </row>
    <row r="1482" spans="14:25" x14ac:dyDescent="0.25">
      <c r="N1482" s="33">
        <v>1480</v>
      </c>
      <c r="O1482" s="33">
        <f t="shared" ca="1" si="47"/>
        <v>0.36004264365022254</v>
      </c>
      <c r="P1482" s="33">
        <v>129.7161781890976</v>
      </c>
      <c r="Q1482" s="31">
        <f t="shared" si="48"/>
        <v>0.54184717889139011</v>
      </c>
      <c r="Y1482" s="12">
        <v>129.7161781890976</v>
      </c>
    </row>
    <row r="1483" spans="14:25" x14ac:dyDescent="0.25">
      <c r="N1483" s="33">
        <v>1481</v>
      </c>
      <c r="O1483" s="33">
        <f t="shared" ca="1" si="47"/>
        <v>0.17920729130379065</v>
      </c>
      <c r="P1483" s="33">
        <v>113.1661990617892</v>
      </c>
      <c r="Q1483" s="31">
        <f t="shared" si="48"/>
        <v>0.14313926735870108</v>
      </c>
      <c r="Y1483" s="12">
        <v>113.1661990617892</v>
      </c>
    </row>
    <row r="1484" spans="14:25" x14ac:dyDescent="0.25">
      <c r="N1484" s="33">
        <v>1482</v>
      </c>
      <c r="O1484" s="33">
        <f t="shared" ca="1" si="47"/>
        <v>0.51220507993940234</v>
      </c>
      <c r="P1484" s="33">
        <v>114.91292317354464</v>
      </c>
      <c r="Q1484" s="31">
        <f t="shared" si="48"/>
        <v>0.17179216202321362</v>
      </c>
      <c r="Y1484" s="12">
        <v>114.91292317354464</v>
      </c>
    </row>
    <row r="1485" spans="14:25" x14ac:dyDescent="0.25">
      <c r="N1485" s="33">
        <v>1483</v>
      </c>
      <c r="O1485" s="33">
        <f t="shared" ca="1" si="47"/>
        <v>0.31993940160995882</v>
      </c>
      <c r="P1485" s="33">
        <v>143.24765445064378</v>
      </c>
      <c r="Q1485" s="31">
        <f t="shared" si="48"/>
        <v>0.87139284246505955</v>
      </c>
      <c r="Y1485" s="12">
        <v>143.24765445064378</v>
      </c>
    </row>
    <row r="1486" spans="14:25" x14ac:dyDescent="0.25">
      <c r="N1486" s="33">
        <v>1484</v>
      </c>
      <c r="O1486" s="33">
        <f t="shared" ca="1" si="47"/>
        <v>5.2052510555979481E-2</v>
      </c>
      <c r="P1486" s="33">
        <v>111.33235788705346</v>
      </c>
      <c r="Q1486" s="31">
        <f t="shared" si="48"/>
        <v>0.11694919488879128</v>
      </c>
      <c r="Y1486" s="12">
        <v>111.33235788705346</v>
      </c>
    </row>
    <row r="1487" spans="14:25" x14ac:dyDescent="0.25">
      <c r="N1487" s="33">
        <v>1485</v>
      </c>
      <c r="O1487" s="33">
        <f t="shared" ca="1" si="47"/>
        <v>0.16797627486504585</v>
      </c>
      <c r="P1487" s="33">
        <v>108.089596987118</v>
      </c>
      <c r="Q1487" s="31">
        <f t="shared" si="48"/>
        <v>7.9714266543983336E-2</v>
      </c>
      <c r="Y1487" s="12">
        <v>108.089596987118</v>
      </c>
    </row>
    <row r="1488" spans="14:25" x14ac:dyDescent="0.25">
      <c r="N1488" s="33">
        <v>1486</v>
      </c>
      <c r="O1488" s="33">
        <f t="shared" ca="1" si="47"/>
        <v>0.19692091990734639</v>
      </c>
      <c r="P1488" s="33">
        <v>128.83563730725271</v>
      </c>
      <c r="Q1488" s="31">
        <f t="shared" si="48"/>
        <v>0.51610740114241627</v>
      </c>
      <c r="Y1488" s="12">
        <v>128.83563730725271</v>
      </c>
    </row>
    <row r="1489" spans="14:25" x14ac:dyDescent="0.25">
      <c r="N1489" s="33">
        <v>1487</v>
      </c>
      <c r="O1489" s="33">
        <f t="shared" ca="1" si="47"/>
        <v>0.17171191701303168</v>
      </c>
      <c r="P1489" s="33">
        <v>128.10174571166579</v>
      </c>
      <c r="Q1489" s="31">
        <f t="shared" si="48"/>
        <v>0.49468028804685243</v>
      </c>
      <c r="Y1489" s="12">
        <v>128.10174571166579</v>
      </c>
    </row>
    <row r="1490" spans="14:25" x14ac:dyDescent="0.25">
      <c r="N1490" s="33">
        <v>1488</v>
      </c>
      <c r="O1490" s="33">
        <f t="shared" ca="1" si="47"/>
        <v>0.83495650145159761</v>
      </c>
      <c r="P1490" s="33">
        <v>114.54606983711776</v>
      </c>
      <c r="Q1490" s="31">
        <f t="shared" si="48"/>
        <v>0.16546804357206185</v>
      </c>
      <c r="Y1490" s="12">
        <v>114.54606983711776</v>
      </c>
    </row>
    <row r="1491" spans="14:25" x14ac:dyDescent="0.25">
      <c r="N1491" s="33">
        <v>1489</v>
      </c>
      <c r="O1491" s="33">
        <f t="shared" ca="1" si="47"/>
        <v>0.59915702226460266</v>
      </c>
      <c r="P1491" s="33">
        <v>138.48520782478585</v>
      </c>
      <c r="Q1491" s="31">
        <f t="shared" si="48"/>
        <v>0.77758546735477996</v>
      </c>
      <c r="Y1491" s="12">
        <v>138.48520782478585</v>
      </c>
    </row>
    <row r="1492" spans="14:25" x14ac:dyDescent="0.25">
      <c r="N1492" s="33">
        <v>1490</v>
      </c>
      <c r="O1492" s="33">
        <f t="shared" ca="1" si="47"/>
        <v>0.22069125444295556</v>
      </c>
      <c r="P1492" s="33">
        <v>120.46281978563236</v>
      </c>
      <c r="Q1492" s="31">
        <f t="shared" si="48"/>
        <v>0.2872449133716144</v>
      </c>
      <c r="Y1492" s="12">
        <v>120.46281978563236</v>
      </c>
    </row>
    <row r="1493" spans="14:25" x14ac:dyDescent="0.25">
      <c r="N1493" s="33">
        <v>1491</v>
      </c>
      <c r="O1493" s="33">
        <f t="shared" ca="1" si="47"/>
        <v>0.13350459668983916</v>
      </c>
      <c r="P1493" s="33">
        <v>145.03924413213389</v>
      </c>
      <c r="Q1493" s="31">
        <f t="shared" si="48"/>
        <v>0.89862770624210442</v>
      </c>
      <c r="Y1493" s="12">
        <v>145.03924413213389</v>
      </c>
    </row>
    <row r="1494" spans="14:25" x14ac:dyDescent="0.25">
      <c r="N1494" s="33">
        <v>1492</v>
      </c>
      <c r="O1494" s="33">
        <f t="shared" ca="1" si="47"/>
        <v>0.36897299194051936</v>
      </c>
      <c r="P1494" s="33">
        <v>131.68995534769294</v>
      </c>
      <c r="Q1494" s="31">
        <f t="shared" si="48"/>
        <v>0.59913057128778213</v>
      </c>
      <c r="Y1494" s="12">
        <v>131.68995534769294</v>
      </c>
    </row>
    <row r="1495" spans="14:25" x14ac:dyDescent="0.25">
      <c r="N1495" s="33">
        <v>1493</v>
      </c>
      <c r="O1495" s="33">
        <f t="shared" ca="1" si="47"/>
        <v>0.42863588516691675</v>
      </c>
      <c r="P1495" s="33">
        <v>103.74158964366262</v>
      </c>
      <c r="Q1495" s="31">
        <f t="shared" si="48"/>
        <v>4.532222550693922E-2</v>
      </c>
      <c r="Y1495" s="12">
        <v>103.74158964366262</v>
      </c>
    </row>
    <row r="1496" spans="14:25" x14ac:dyDescent="0.25">
      <c r="N1496" s="33">
        <v>1494</v>
      </c>
      <c r="O1496" s="33">
        <f t="shared" ca="1" si="47"/>
        <v>0.85303816966916923</v>
      </c>
      <c r="P1496" s="33">
        <v>141.30269824613981</v>
      </c>
      <c r="Q1496" s="31">
        <f t="shared" si="48"/>
        <v>0.83680205711758437</v>
      </c>
      <c r="Y1496" s="12">
        <v>141.30269824613981</v>
      </c>
    </row>
    <row r="1497" spans="14:25" x14ac:dyDescent="0.25">
      <c r="N1497" s="33">
        <v>1495</v>
      </c>
      <c r="O1497" s="33">
        <f t="shared" ca="1" si="47"/>
        <v>0.63077586489290782</v>
      </c>
      <c r="P1497" s="33">
        <v>132.09032363315026</v>
      </c>
      <c r="Q1497" s="31">
        <f t="shared" si="48"/>
        <v>0.61059834762588971</v>
      </c>
      <c r="Y1497" s="12">
        <v>132.09032363315026</v>
      </c>
    </row>
    <row r="1498" spans="14:25" x14ac:dyDescent="0.25">
      <c r="N1498" s="33">
        <v>1496</v>
      </c>
      <c r="O1498" s="33">
        <f t="shared" ca="1" si="47"/>
        <v>0.82311364980792179</v>
      </c>
      <c r="P1498" s="33">
        <v>106.23054718676516</v>
      </c>
      <c r="Q1498" s="31">
        <f t="shared" si="48"/>
        <v>6.3056151264856447E-2</v>
      </c>
      <c r="Y1498" s="12">
        <v>106.23054718676516</v>
      </c>
    </row>
    <row r="1499" spans="14:25" x14ac:dyDescent="0.25">
      <c r="N1499" s="33">
        <v>1497</v>
      </c>
      <c r="O1499" s="33">
        <f t="shared" ca="1" si="47"/>
        <v>0.18428042471921235</v>
      </c>
      <c r="P1499" s="33">
        <v>144.45240273622719</v>
      </c>
      <c r="Q1499" s="31">
        <f t="shared" si="48"/>
        <v>0.89019066507180322</v>
      </c>
      <c r="Y1499" s="12">
        <v>144.45240273622719</v>
      </c>
    </row>
    <row r="1500" spans="14:25" x14ac:dyDescent="0.25">
      <c r="N1500" s="33">
        <v>1498</v>
      </c>
      <c r="O1500" s="33">
        <f t="shared" ca="1" si="47"/>
        <v>0.92767970296336155</v>
      </c>
      <c r="P1500" s="33">
        <v>121.16135177334854</v>
      </c>
      <c r="Q1500" s="31">
        <f t="shared" si="48"/>
        <v>0.30426768864857934</v>
      </c>
      <c r="Y1500" s="12">
        <v>121.16135177334854</v>
      </c>
    </row>
    <row r="1501" spans="14:25" x14ac:dyDescent="0.25">
      <c r="N1501" s="33">
        <v>1499</v>
      </c>
      <c r="O1501" s="33">
        <f t="shared" ca="1" si="47"/>
        <v>0.73553985809857869</v>
      </c>
      <c r="P1501" s="33">
        <v>127.17714429063743</v>
      </c>
      <c r="Q1501" s="31">
        <f t="shared" si="48"/>
        <v>0.46782014235165764</v>
      </c>
      <c r="Y1501" s="12">
        <v>127.17714429063743</v>
      </c>
    </row>
    <row r="1502" spans="14:25" x14ac:dyDescent="0.25">
      <c r="N1502" s="33">
        <v>1500</v>
      </c>
      <c r="O1502" s="33">
        <f t="shared" ca="1" si="47"/>
        <v>0.98646798727133</v>
      </c>
      <c r="P1502" s="33">
        <v>153.57095434773026</v>
      </c>
      <c r="Q1502" s="31">
        <f t="shared" si="48"/>
        <v>0.97491913398004093</v>
      </c>
      <c r="Y1502" s="12">
        <v>153.57095434773026</v>
      </c>
    </row>
    <row r="1503" spans="14:25" x14ac:dyDescent="0.25">
      <c r="N1503" s="33">
        <v>1501</v>
      </c>
      <c r="O1503" s="33">
        <f t="shared" ca="1" si="47"/>
        <v>9.8437866512036454E-2</v>
      </c>
      <c r="P1503" s="33">
        <v>129.41809867343193</v>
      </c>
      <c r="Q1503" s="31">
        <f t="shared" si="48"/>
        <v>0.53313603575034962</v>
      </c>
      <c r="Y1503" s="12">
        <v>129.41809867343193</v>
      </c>
    </row>
    <row r="1504" spans="14:25" x14ac:dyDescent="0.25">
      <c r="N1504" s="33">
        <v>1502</v>
      </c>
      <c r="O1504" s="33">
        <f t="shared" ca="1" si="47"/>
        <v>0.57255521949573751</v>
      </c>
      <c r="P1504" s="33">
        <v>104.305408290199</v>
      </c>
      <c r="Q1504" s="31">
        <f t="shared" si="48"/>
        <v>4.8921912850750572E-2</v>
      </c>
      <c r="Y1504" s="12">
        <v>104.305408290199</v>
      </c>
    </row>
    <row r="1505" spans="14:25" x14ac:dyDescent="0.25">
      <c r="N1505" s="33">
        <v>1503</v>
      </c>
      <c r="O1505" s="33">
        <f t="shared" ca="1" si="47"/>
        <v>0.27334656615007691</v>
      </c>
      <c r="P1505" s="33">
        <v>115.70374116357351</v>
      </c>
      <c r="Q1505" s="31">
        <f t="shared" si="48"/>
        <v>0.18598366423120974</v>
      </c>
      <c r="Y1505" s="12">
        <v>115.70374116357351</v>
      </c>
    </row>
    <row r="1506" spans="14:25" x14ac:dyDescent="0.25">
      <c r="N1506" s="33">
        <v>1504</v>
      </c>
      <c r="O1506" s="33">
        <f t="shared" ca="1" si="47"/>
        <v>0.47983089034615389</v>
      </c>
      <c r="P1506" s="33">
        <v>132.02430023980099</v>
      </c>
      <c r="Q1506" s="31">
        <f t="shared" si="48"/>
        <v>0.60871209558452077</v>
      </c>
      <c r="Y1506" s="12">
        <v>132.02430023980099</v>
      </c>
    </row>
    <row r="1507" spans="14:25" x14ac:dyDescent="0.25">
      <c r="N1507" s="33">
        <v>1505</v>
      </c>
      <c r="O1507" s="33">
        <f t="shared" ca="1" si="47"/>
        <v>0.33411666052279776</v>
      </c>
      <c r="P1507" s="33">
        <v>118.96009219790162</v>
      </c>
      <c r="Q1507" s="31">
        <f t="shared" si="48"/>
        <v>0.2524141978343456</v>
      </c>
      <c r="Y1507" s="12">
        <v>118.96009219790162</v>
      </c>
    </row>
    <row r="1508" spans="14:25" x14ac:dyDescent="0.25">
      <c r="N1508" s="33">
        <v>1506</v>
      </c>
      <c r="O1508" s="33">
        <f t="shared" ca="1" si="47"/>
        <v>0.60045651977967596</v>
      </c>
      <c r="P1508" s="33">
        <v>127.81619173892871</v>
      </c>
      <c r="Q1508" s="31">
        <f t="shared" si="48"/>
        <v>0.48636393881127177</v>
      </c>
      <c r="Y1508" s="12">
        <v>127.81619173892871</v>
      </c>
    </row>
    <row r="1509" spans="14:25" x14ac:dyDescent="0.25">
      <c r="N1509" s="33">
        <v>1507</v>
      </c>
      <c r="O1509" s="33">
        <f t="shared" ca="1" si="47"/>
        <v>0.30073625378245639</v>
      </c>
      <c r="P1509" s="33">
        <v>134.85020538782265</v>
      </c>
      <c r="Q1509" s="31">
        <f t="shared" si="48"/>
        <v>0.68711229055760237</v>
      </c>
      <c r="Y1509" s="12">
        <v>134.85020538782265</v>
      </c>
    </row>
    <row r="1510" spans="14:25" x14ac:dyDescent="0.25">
      <c r="N1510" s="33">
        <v>1508</v>
      </c>
      <c r="O1510" s="33">
        <f t="shared" ca="1" si="47"/>
        <v>0.21097912231294358</v>
      </c>
      <c r="P1510" s="33">
        <v>140.4481756681443</v>
      </c>
      <c r="Q1510" s="31">
        <f t="shared" si="48"/>
        <v>0.81995608972251788</v>
      </c>
      <c r="Y1510" s="12">
        <v>140.4481756681443</v>
      </c>
    </row>
    <row r="1511" spans="14:25" x14ac:dyDescent="0.25">
      <c r="N1511" s="33">
        <v>1509</v>
      </c>
      <c r="O1511" s="33">
        <f t="shared" ca="1" si="47"/>
        <v>0.64700342849610348</v>
      </c>
      <c r="P1511" s="33">
        <v>123.48674959566002</v>
      </c>
      <c r="Q1511" s="31">
        <f t="shared" si="48"/>
        <v>0.36433953986023815</v>
      </c>
      <c r="Y1511" s="12">
        <v>123.48674959566002</v>
      </c>
    </row>
    <row r="1512" spans="14:25" x14ac:dyDescent="0.25">
      <c r="N1512" s="33">
        <v>1510</v>
      </c>
      <c r="O1512" s="33">
        <f t="shared" ca="1" si="47"/>
        <v>0.22798676877793178</v>
      </c>
      <c r="P1512" s="33">
        <v>135.96599642105127</v>
      </c>
      <c r="Q1512" s="31">
        <f t="shared" si="48"/>
        <v>0.716351200954499</v>
      </c>
      <c r="Y1512" s="12">
        <v>135.96599642105127</v>
      </c>
    </row>
    <row r="1513" spans="14:25" x14ac:dyDescent="0.25">
      <c r="N1513" s="33">
        <v>1511</v>
      </c>
      <c r="O1513" s="33">
        <f t="shared" ca="1" si="47"/>
        <v>0.57886968412281237</v>
      </c>
      <c r="P1513" s="33">
        <v>131.72770044223722</v>
      </c>
      <c r="Q1513" s="31">
        <f t="shared" si="48"/>
        <v>0.60021461530598796</v>
      </c>
      <c r="Y1513" s="12">
        <v>131.72770044223722</v>
      </c>
    </row>
    <row r="1514" spans="14:25" x14ac:dyDescent="0.25">
      <c r="N1514" s="33">
        <v>1512</v>
      </c>
      <c r="O1514" s="33">
        <f t="shared" ca="1" si="47"/>
        <v>0.24304508142657621</v>
      </c>
      <c r="P1514" s="33">
        <v>141.61204949880181</v>
      </c>
      <c r="Q1514" s="31">
        <f t="shared" si="48"/>
        <v>0.8426542016387133</v>
      </c>
      <c r="Y1514" s="12">
        <v>141.61204949880181</v>
      </c>
    </row>
    <row r="1515" spans="14:25" x14ac:dyDescent="0.25">
      <c r="N1515" s="33">
        <v>1513</v>
      </c>
      <c r="O1515" s="33">
        <f t="shared" ca="1" si="47"/>
        <v>0.67200723164576004</v>
      </c>
      <c r="P1515" s="33">
        <v>134.87699777505995</v>
      </c>
      <c r="Q1515" s="31">
        <f t="shared" si="48"/>
        <v>0.68782762307097933</v>
      </c>
      <c r="Y1515" s="12">
        <v>134.87699777505995</v>
      </c>
    </row>
    <row r="1516" spans="14:25" x14ac:dyDescent="0.25">
      <c r="N1516" s="33">
        <v>1514</v>
      </c>
      <c r="O1516" s="33">
        <f t="shared" ca="1" si="47"/>
        <v>0.53712902926058981</v>
      </c>
      <c r="P1516" s="33">
        <v>140.47386256399483</v>
      </c>
      <c r="Q1516" s="31">
        <f t="shared" si="48"/>
        <v>0.82047692665677352</v>
      </c>
      <c r="Y1516" s="12">
        <v>140.47386256399483</v>
      </c>
    </row>
    <row r="1517" spans="14:25" x14ac:dyDescent="0.25">
      <c r="N1517" s="33">
        <v>1515</v>
      </c>
      <c r="O1517" s="33">
        <f t="shared" ca="1" si="47"/>
        <v>0.80462800030824788</v>
      </c>
      <c r="P1517" s="33">
        <v>143.43756006793768</v>
      </c>
      <c r="Q1517" s="31">
        <f t="shared" si="48"/>
        <v>0.87448897216416643</v>
      </c>
      <c r="Y1517" s="12">
        <v>143.43756006793768</v>
      </c>
    </row>
    <row r="1518" spans="14:25" x14ac:dyDescent="0.25">
      <c r="N1518" s="33">
        <v>1516</v>
      </c>
      <c r="O1518" s="33">
        <f t="shared" ca="1" si="47"/>
        <v>0.44675916789472303</v>
      </c>
      <c r="P1518" s="33">
        <v>143.54406036393905</v>
      </c>
      <c r="Q1518" s="31">
        <f t="shared" si="48"/>
        <v>0.87620343810416512</v>
      </c>
      <c r="Y1518" s="12">
        <v>143.54406036393905</v>
      </c>
    </row>
    <row r="1519" spans="14:25" x14ac:dyDescent="0.25">
      <c r="N1519" s="33">
        <v>1517</v>
      </c>
      <c r="O1519" s="33">
        <f t="shared" ca="1" si="47"/>
        <v>0.63766044891660667</v>
      </c>
      <c r="P1519" s="33">
        <v>121.56793949935594</v>
      </c>
      <c r="Q1519" s="31">
        <f t="shared" si="48"/>
        <v>0.31440569809220981</v>
      </c>
      <c r="Y1519" s="12">
        <v>121.56793949935594</v>
      </c>
    </row>
    <row r="1520" spans="14:25" x14ac:dyDescent="0.25">
      <c r="N1520" s="33">
        <v>1518</v>
      </c>
      <c r="O1520" s="33">
        <f t="shared" ca="1" si="47"/>
        <v>0.25017713893723414</v>
      </c>
      <c r="P1520" s="33">
        <v>123.57893900922834</v>
      </c>
      <c r="Q1520" s="31">
        <f t="shared" si="48"/>
        <v>0.36681822596388913</v>
      </c>
      <c r="Y1520" s="12">
        <v>123.57893900922834</v>
      </c>
    </row>
    <row r="1521" spans="14:25" x14ac:dyDescent="0.25">
      <c r="N1521" s="33">
        <v>1519</v>
      </c>
      <c r="O1521" s="33">
        <f t="shared" ca="1" si="47"/>
        <v>0.17154887784558015</v>
      </c>
      <c r="P1521" s="33">
        <v>108.42791433781092</v>
      </c>
      <c r="Q1521" s="31">
        <f t="shared" si="48"/>
        <v>8.3093648366189474E-2</v>
      </c>
      <c r="Y1521" s="12">
        <v>108.42791433781092</v>
      </c>
    </row>
    <row r="1522" spans="14:25" x14ac:dyDescent="0.25">
      <c r="N1522" s="33">
        <v>1520</v>
      </c>
      <c r="O1522" s="33">
        <f t="shared" ca="1" si="47"/>
        <v>2.2258661887703979E-2</v>
      </c>
      <c r="P1522" s="33">
        <v>130.29715846393142</v>
      </c>
      <c r="Q1522" s="31">
        <f t="shared" si="48"/>
        <v>0.55879939636015175</v>
      </c>
      <c r="Y1522" s="12">
        <v>130.29715846393142</v>
      </c>
    </row>
    <row r="1523" spans="14:25" x14ac:dyDescent="0.25">
      <c r="N1523" s="33">
        <v>1521</v>
      </c>
      <c r="O1523" s="33">
        <f t="shared" ca="1" si="47"/>
        <v>0.24967581819977425</v>
      </c>
      <c r="P1523" s="33">
        <v>145.89467402179133</v>
      </c>
      <c r="Q1523" s="31">
        <f t="shared" si="48"/>
        <v>0.91009860700118383</v>
      </c>
      <c r="Y1523" s="12">
        <v>145.89467402179133</v>
      </c>
    </row>
    <row r="1524" spans="14:25" x14ac:dyDescent="0.25">
      <c r="N1524" s="33">
        <v>1522</v>
      </c>
      <c r="O1524" s="33">
        <f t="shared" ca="1" si="47"/>
        <v>0.26981961566728918</v>
      </c>
      <c r="P1524" s="33">
        <v>141.31634507878329</v>
      </c>
      <c r="Q1524" s="31">
        <f t="shared" si="48"/>
        <v>0.83706299730598621</v>
      </c>
      <c r="Y1524" s="12">
        <v>141.31634507878329</v>
      </c>
    </row>
    <row r="1525" spans="14:25" x14ac:dyDescent="0.25">
      <c r="N1525" s="33">
        <v>1523</v>
      </c>
      <c r="O1525" s="33">
        <f t="shared" ca="1" si="47"/>
        <v>0.46152077904252831</v>
      </c>
      <c r="P1525" s="33">
        <v>127.94005416792693</v>
      </c>
      <c r="Q1525" s="31">
        <f t="shared" si="48"/>
        <v>0.48996935518336193</v>
      </c>
      <c r="Y1525" s="12">
        <v>127.94005416792693</v>
      </c>
    </row>
    <row r="1526" spans="14:25" x14ac:dyDescent="0.25">
      <c r="N1526" s="33">
        <v>1524</v>
      </c>
      <c r="O1526" s="33">
        <f t="shared" ca="1" si="47"/>
        <v>0.38394026695845973</v>
      </c>
      <c r="P1526" s="33">
        <v>127.21960169407744</v>
      </c>
      <c r="Q1526" s="31">
        <f t="shared" si="48"/>
        <v>0.46904870337957977</v>
      </c>
      <c r="Y1526" s="12">
        <v>127.21960169407744</v>
      </c>
    </row>
    <row r="1527" spans="14:25" x14ac:dyDescent="0.25">
      <c r="N1527" s="33">
        <v>1525</v>
      </c>
      <c r="O1527" s="33">
        <f t="shared" ca="1" si="47"/>
        <v>0.3453025292117049</v>
      </c>
      <c r="P1527" s="33">
        <v>128.60054203772182</v>
      </c>
      <c r="Q1527" s="31">
        <f t="shared" si="48"/>
        <v>0.50923742481566281</v>
      </c>
      <c r="Y1527" s="12">
        <v>128.60054203772182</v>
      </c>
    </row>
    <row r="1528" spans="14:25" x14ac:dyDescent="0.25">
      <c r="N1528" s="33">
        <v>1526</v>
      </c>
      <c r="O1528" s="33">
        <f t="shared" ca="1" si="47"/>
        <v>0.53115809332842767</v>
      </c>
      <c r="P1528" s="33">
        <v>125.4949987458059</v>
      </c>
      <c r="Q1528" s="31">
        <f t="shared" si="48"/>
        <v>0.41970728605001534</v>
      </c>
      <c r="Y1528" s="12">
        <v>125.4949987458059</v>
      </c>
    </row>
    <row r="1529" spans="14:25" x14ac:dyDescent="0.25">
      <c r="N1529" s="33">
        <v>1527</v>
      </c>
      <c r="O1529" s="33">
        <f t="shared" ca="1" si="47"/>
        <v>0.17618243675274825</v>
      </c>
      <c r="P1529" s="33">
        <v>133.84434736077486</v>
      </c>
      <c r="Q1529" s="31">
        <f t="shared" si="48"/>
        <v>0.65983252609864462</v>
      </c>
      <c r="Y1529" s="12">
        <v>133.84434736077486</v>
      </c>
    </row>
    <row r="1530" spans="14:25" x14ac:dyDescent="0.25">
      <c r="N1530" s="33">
        <v>1528</v>
      </c>
      <c r="O1530" s="33">
        <f t="shared" ca="1" si="47"/>
        <v>3.0880953349605611E-2</v>
      </c>
      <c r="P1530" s="33">
        <v>133.53403666813324</v>
      </c>
      <c r="Q1530" s="31">
        <f t="shared" si="48"/>
        <v>0.65126223357644952</v>
      </c>
      <c r="Y1530" s="12">
        <v>133.53403666813324</v>
      </c>
    </row>
    <row r="1531" spans="14:25" x14ac:dyDescent="0.25">
      <c r="N1531" s="33">
        <v>1529</v>
      </c>
      <c r="O1531" s="33">
        <f t="shared" ca="1" si="47"/>
        <v>0.95102654149279164</v>
      </c>
      <c r="P1531" s="33">
        <v>111.01913705120707</v>
      </c>
      <c r="Q1531" s="31">
        <f t="shared" si="48"/>
        <v>0.11286096054097051</v>
      </c>
      <c r="Y1531" s="12">
        <v>111.01913705120707</v>
      </c>
    </row>
    <row r="1532" spans="14:25" x14ac:dyDescent="0.25">
      <c r="N1532" s="33">
        <v>1530</v>
      </c>
      <c r="O1532" s="33">
        <f t="shared" ca="1" si="47"/>
        <v>3.0447533569448737E-2</v>
      </c>
      <c r="P1532" s="33">
        <v>126.57038390096899</v>
      </c>
      <c r="Q1532" s="31">
        <f t="shared" si="48"/>
        <v>0.45032882144557296</v>
      </c>
      <c r="Y1532" s="12">
        <v>126.57038390096899</v>
      </c>
    </row>
    <row r="1533" spans="14:25" x14ac:dyDescent="0.25">
      <c r="N1533" s="33">
        <v>1531</v>
      </c>
      <c r="O1533" s="33">
        <f t="shared" ca="1" si="47"/>
        <v>0.89510340685713763</v>
      </c>
      <c r="P1533" s="33">
        <v>131.20563482502703</v>
      </c>
      <c r="Q1533" s="31">
        <f t="shared" si="48"/>
        <v>0.58517291609584521</v>
      </c>
      <c r="Y1533" s="12">
        <v>131.20563482502703</v>
      </c>
    </row>
    <row r="1534" spans="14:25" x14ac:dyDescent="0.25">
      <c r="N1534" s="33">
        <v>1532</v>
      </c>
      <c r="O1534" s="33">
        <f t="shared" ca="1" si="47"/>
        <v>0.89561273909956052</v>
      </c>
      <c r="P1534" s="33">
        <v>88.846003826847976</v>
      </c>
      <c r="Q1534" s="31">
        <f t="shared" si="48"/>
        <v>4.3607050139202646E-3</v>
      </c>
      <c r="Y1534" s="12">
        <v>88.846003826847976</v>
      </c>
    </row>
    <row r="1535" spans="14:25" x14ac:dyDescent="0.25">
      <c r="N1535" s="33">
        <v>1533</v>
      </c>
      <c r="O1535" s="33">
        <f t="shared" ca="1" si="47"/>
        <v>0.58062946112220015</v>
      </c>
      <c r="P1535" s="33">
        <v>148.66266431038514</v>
      </c>
      <c r="Q1535" s="31">
        <f t="shared" si="48"/>
        <v>0.94082408648513194</v>
      </c>
      <c r="Y1535" s="12">
        <v>148.66266431038514</v>
      </c>
    </row>
    <row r="1536" spans="14:25" x14ac:dyDescent="0.25">
      <c r="N1536" s="33">
        <v>1534</v>
      </c>
      <c r="O1536" s="33">
        <f t="shared" ca="1" si="47"/>
        <v>7.7614626638143336E-2</v>
      </c>
      <c r="P1536" s="33">
        <v>136.88386447348489</v>
      </c>
      <c r="Q1536" s="31">
        <f t="shared" si="48"/>
        <v>0.739481785608475</v>
      </c>
      <c r="Y1536" s="12">
        <v>136.88386447348489</v>
      </c>
    </row>
    <row r="1537" spans="14:25" x14ac:dyDescent="0.25">
      <c r="N1537" s="33">
        <v>1535</v>
      </c>
      <c r="O1537" s="33">
        <f t="shared" ca="1" si="47"/>
        <v>0.90613114249856097</v>
      </c>
      <c r="P1537" s="33">
        <v>130.0027714753293</v>
      </c>
      <c r="Q1537" s="31">
        <f t="shared" si="48"/>
        <v>0.55021527210499377</v>
      </c>
      <c r="Y1537" s="12">
        <v>130.0027714753293</v>
      </c>
    </row>
    <row r="1538" spans="14:25" x14ac:dyDescent="0.25">
      <c r="N1538" s="33">
        <v>1536</v>
      </c>
      <c r="O1538" s="33">
        <f t="shared" ca="1" si="47"/>
        <v>0.39124454302911715</v>
      </c>
      <c r="P1538" s="33">
        <v>152.03175537393196</v>
      </c>
      <c r="Q1538" s="31">
        <f t="shared" si="48"/>
        <v>0.9666215812758272</v>
      </c>
      <c r="Y1538" s="12">
        <v>152.03175537393196</v>
      </c>
    </row>
    <row r="1539" spans="14:25" x14ac:dyDescent="0.25">
      <c r="N1539" s="33">
        <v>1537</v>
      </c>
      <c r="O1539" s="33">
        <f t="shared" ca="1" si="47"/>
        <v>0.74969937124523023</v>
      </c>
      <c r="P1539" s="33">
        <v>143.99539352716144</v>
      </c>
      <c r="Q1539" s="31">
        <f t="shared" si="48"/>
        <v>0.88329517659126511</v>
      </c>
      <c r="Y1539" s="12">
        <v>143.99539352716144</v>
      </c>
    </row>
    <row r="1540" spans="14:25" x14ac:dyDescent="0.25">
      <c r="N1540" s="33">
        <v>1538</v>
      </c>
      <c r="O1540" s="33">
        <f t="shared" ref="O1540:O1603" ca="1" si="49">RAND()</f>
        <v>0.38175140242526329</v>
      </c>
      <c r="P1540" s="33">
        <v>136.38523045018218</v>
      </c>
      <c r="Q1540" s="31">
        <f t="shared" ref="Q1540:Q1603" si="50">_xlfn.NORM.S.DIST(($L$5+$L$6*ASINH((P1540-$L$3)/$L$4)),TRUE)</f>
        <v>0.72702535745476227</v>
      </c>
      <c r="Y1540" s="12">
        <v>136.38523045018218</v>
      </c>
    </row>
    <row r="1541" spans="14:25" x14ac:dyDescent="0.25">
      <c r="N1541" s="33">
        <v>1539</v>
      </c>
      <c r="O1541" s="33">
        <f t="shared" ca="1" si="49"/>
        <v>0.57610834388298859</v>
      </c>
      <c r="P1541" s="33">
        <v>127.17009536971146</v>
      </c>
      <c r="Q1541" s="31">
        <f t="shared" si="50"/>
        <v>0.46761622588482954</v>
      </c>
      <c r="Y1541" s="12">
        <v>127.17009536971146</v>
      </c>
    </row>
    <row r="1542" spans="14:25" x14ac:dyDescent="0.25">
      <c r="N1542" s="33">
        <v>1540</v>
      </c>
      <c r="O1542" s="33">
        <f t="shared" ca="1" si="49"/>
        <v>0.32735397758153451</v>
      </c>
      <c r="P1542" s="33">
        <v>134.08919061954859</v>
      </c>
      <c r="Q1542" s="31">
        <f t="shared" si="50"/>
        <v>0.66654571031768295</v>
      </c>
      <c r="Y1542" s="12">
        <v>134.08919061954859</v>
      </c>
    </row>
    <row r="1543" spans="14:25" x14ac:dyDescent="0.25">
      <c r="N1543" s="33">
        <v>1541</v>
      </c>
      <c r="O1543" s="33">
        <f t="shared" ca="1" si="49"/>
        <v>0.48575042183002626</v>
      </c>
      <c r="P1543" s="33">
        <v>115.05102914236871</v>
      </c>
      <c r="Q1543" s="31">
        <f t="shared" si="50"/>
        <v>0.17421545395776047</v>
      </c>
      <c r="Y1543" s="12">
        <v>115.05102914236871</v>
      </c>
    </row>
    <row r="1544" spans="14:25" x14ac:dyDescent="0.25">
      <c r="N1544" s="33">
        <v>1542</v>
      </c>
      <c r="O1544" s="33">
        <f t="shared" ca="1" si="49"/>
        <v>4.3977199459553473E-2</v>
      </c>
      <c r="P1544" s="33">
        <v>135.93261926351187</v>
      </c>
      <c r="Q1544" s="31">
        <f t="shared" si="50"/>
        <v>0.71549374514023278</v>
      </c>
      <c r="Y1544" s="12">
        <v>135.93261926351187</v>
      </c>
    </row>
    <row r="1545" spans="14:25" x14ac:dyDescent="0.25">
      <c r="N1545" s="33">
        <v>1543</v>
      </c>
      <c r="O1545" s="33">
        <f t="shared" ca="1" si="49"/>
        <v>0.29798250103227208</v>
      </c>
      <c r="P1545" s="33">
        <v>139.73706470994441</v>
      </c>
      <c r="Q1545" s="31">
        <f t="shared" si="50"/>
        <v>0.80518700195659776</v>
      </c>
      <c r="Y1545" s="12">
        <v>139.73706470994441</v>
      </c>
    </row>
    <row r="1546" spans="14:25" x14ac:dyDescent="0.25">
      <c r="N1546" s="33">
        <v>1544</v>
      </c>
      <c r="O1546" s="33">
        <f t="shared" ca="1" si="49"/>
        <v>0.73156063164657592</v>
      </c>
      <c r="P1546" s="33">
        <v>115.15983686292861</v>
      </c>
      <c r="Q1546" s="31">
        <f t="shared" si="50"/>
        <v>0.1761410603365039</v>
      </c>
      <c r="Y1546" s="12">
        <v>115.15983686292861</v>
      </c>
    </row>
    <row r="1547" spans="14:25" x14ac:dyDescent="0.25">
      <c r="N1547" s="33">
        <v>1545</v>
      </c>
      <c r="O1547" s="33">
        <f t="shared" ca="1" si="49"/>
        <v>0.91004761887700381</v>
      </c>
      <c r="P1547" s="33">
        <v>128.68172254670935</v>
      </c>
      <c r="Q1547" s="31">
        <f t="shared" si="50"/>
        <v>0.51160923960286986</v>
      </c>
      <c r="Y1547" s="12">
        <v>128.68172254670935</v>
      </c>
    </row>
    <row r="1548" spans="14:25" x14ac:dyDescent="0.25">
      <c r="N1548" s="33">
        <v>1546</v>
      </c>
      <c r="O1548" s="33">
        <f t="shared" ca="1" si="49"/>
        <v>0.28518582827851791</v>
      </c>
      <c r="P1548" s="33">
        <v>139.964511476496</v>
      </c>
      <c r="Q1548" s="31">
        <f t="shared" si="50"/>
        <v>0.8099839962430444</v>
      </c>
      <c r="Y1548" s="12">
        <v>139.964511476496</v>
      </c>
    </row>
    <row r="1549" spans="14:25" x14ac:dyDescent="0.25">
      <c r="N1549" s="33">
        <v>1547</v>
      </c>
      <c r="O1549" s="33">
        <f t="shared" ca="1" si="49"/>
        <v>0.23549835537091557</v>
      </c>
      <c r="P1549" s="33">
        <v>131.07699492864117</v>
      </c>
      <c r="Q1549" s="31">
        <f t="shared" si="50"/>
        <v>0.58145204235146764</v>
      </c>
      <c r="Y1549" s="12">
        <v>131.07699492864117</v>
      </c>
    </row>
    <row r="1550" spans="14:25" x14ac:dyDescent="0.25">
      <c r="N1550" s="33">
        <v>1548</v>
      </c>
      <c r="O1550" s="33">
        <f t="shared" ca="1" si="49"/>
        <v>0.66796353331020897</v>
      </c>
      <c r="P1550" s="33">
        <v>117.21817163703983</v>
      </c>
      <c r="Q1550" s="31">
        <f t="shared" si="50"/>
        <v>0.21529206058484368</v>
      </c>
      <c r="Y1550" s="12">
        <v>117.21817163703983</v>
      </c>
    </row>
    <row r="1551" spans="14:25" x14ac:dyDescent="0.25">
      <c r="N1551" s="33">
        <v>1549</v>
      </c>
      <c r="O1551" s="33">
        <f t="shared" ca="1" si="49"/>
        <v>0.60891442326731549</v>
      </c>
      <c r="P1551" s="33">
        <v>132.28192017866223</v>
      </c>
      <c r="Q1551" s="31">
        <f t="shared" si="50"/>
        <v>0.61606053445567455</v>
      </c>
      <c r="Y1551" s="12">
        <v>132.28192017866223</v>
      </c>
    </row>
    <row r="1552" spans="14:25" x14ac:dyDescent="0.25">
      <c r="N1552" s="33">
        <v>1550</v>
      </c>
      <c r="O1552" s="33">
        <f t="shared" ca="1" si="49"/>
        <v>0.94246200685405301</v>
      </c>
      <c r="P1552" s="33">
        <v>133.82934345232724</v>
      </c>
      <c r="Q1552" s="31">
        <f t="shared" si="50"/>
        <v>0.65941971204581007</v>
      </c>
      <c r="Y1552" s="12">
        <v>133.82934345232724</v>
      </c>
    </row>
    <row r="1553" spans="14:25" x14ac:dyDescent="0.25">
      <c r="N1553" s="33">
        <v>1551</v>
      </c>
      <c r="O1553" s="33">
        <f t="shared" ca="1" si="49"/>
        <v>0.7549749250369735</v>
      </c>
      <c r="P1553" s="33">
        <v>123.13282236337763</v>
      </c>
      <c r="Q1553" s="31">
        <f t="shared" si="50"/>
        <v>0.35488708146629522</v>
      </c>
      <c r="Y1553" s="12">
        <v>123.13282236337763</v>
      </c>
    </row>
    <row r="1554" spans="14:25" x14ac:dyDescent="0.25">
      <c r="N1554" s="33">
        <v>1552</v>
      </c>
      <c r="O1554" s="33">
        <f t="shared" ca="1" si="49"/>
        <v>0.41756763391926366</v>
      </c>
      <c r="P1554" s="33">
        <v>132.31421644548618</v>
      </c>
      <c r="Q1554" s="31">
        <f t="shared" si="50"/>
        <v>0.6169795059791463</v>
      </c>
      <c r="Y1554" s="12">
        <v>132.31421644548618</v>
      </c>
    </row>
    <row r="1555" spans="14:25" x14ac:dyDescent="0.25">
      <c r="N1555" s="33">
        <v>1553</v>
      </c>
      <c r="O1555" s="33">
        <f t="shared" ca="1" si="49"/>
        <v>0.44935681549819351</v>
      </c>
      <c r="P1555" s="33">
        <v>156.71869065232326</v>
      </c>
      <c r="Q1555" s="31">
        <f t="shared" si="50"/>
        <v>0.98669056119934728</v>
      </c>
      <c r="Y1555" s="12">
        <v>156.71869065232326</v>
      </c>
    </row>
    <row r="1556" spans="14:25" x14ac:dyDescent="0.25">
      <c r="N1556" s="33">
        <v>1554</v>
      </c>
      <c r="O1556" s="33">
        <f t="shared" ca="1" si="49"/>
        <v>6.9688703805795615E-2</v>
      </c>
      <c r="P1556" s="33">
        <v>120.70870955742504</v>
      </c>
      <c r="Q1556" s="31">
        <f t="shared" si="50"/>
        <v>0.29317898796857378</v>
      </c>
      <c r="Y1556" s="12">
        <v>120.70870955742504</v>
      </c>
    </row>
    <row r="1557" spans="14:25" x14ac:dyDescent="0.25">
      <c r="N1557" s="33">
        <v>1555</v>
      </c>
      <c r="O1557" s="33">
        <f t="shared" ca="1" si="49"/>
        <v>0.59373863239553193</v>
      </c>
      <c r="P1557" s="33">
        <v>127.49842490684583</v>
      </c>
      <c r="Q1557" s="31">
        <f t="shared" si="50"/>
        <v>0.47712978423000107</v>
      </c>
      <c r="Y1557" s="12">
        <v>127.49842490684583</v>
      </c>
    </row>
    <row r="1558" spans="14:25" x14ac:dyDescent="0.25">
      <c r="N1558" s="33">
        <v>1556</v>
      </c>
      <c r="O1558" s="33">
        <f t="shared" ca="1" si="49"/>
        <v>5.3186745173664396E-2</v>
      </c>
      <c r="P1558" s="33">
        <v>98.339705939779165</v>
      </c>
      <c r="Q1558" s="31">
        <f t="shared" si="50"/>
        <v>2.0795706556925551E-2</v>
      </c>
      <c r="Y1558" s="12">
        <v>98.339705939779165</v>
      </c>
    </row>
    <row r="1559" spans="14:25" x14ac:dyDescent="0.25">
      <c r="N1559" s="33">
        <v>1557</v>
      </c>
      <c r="O1559" s="33">
        <f t="shared" ca="1" si="49"/>
        <v>0.6313335582554721</v>
      </c>
      <c r="P1559" s="33">
        <v>136.40975068993004</v>
      </c>
      <c r="Q1559" s="31">
        <f t="shared" si="50"/>
        <v>0.72764407238224715</v>
      </c>
      <c r="Y1559" s="12">
        <v>136.40975068993004</v>
      </c>
    </row>
    <row r="1560" spans="14:25" x14ac:dyDescent="0.25">
      <c r="N1560" s="33">
        <v>1558</v>
      </c>
      <c r="O1560" s="33">
        <f t="shared" ca="1" si="49"/>
        <v>1.1820212141147035E-2</v>
      </c>
      <c r="P1560" s="33">
        <v>117.20037073714002</v>
      </c>
      <c r="Q1560" s="31">
        <f t="shared" si="50"/>
        <v>0.21493137760502554</v>
      </c>
      <c r="Y1560" s="12">
        <v>117.20037073714002</v>
      </c>
    </row>
    <row r="1561" spans="14:25" x14ac:dyDescent="0.25">
      <c r="N1561" s="33">
        <v>1559</v>
      </c>
      <c r="O1561" s="33">
        <f t="shared" ca="1" si="49"/>
        <v>6.6689326857008902E-2</v>
      </c>
      <c r="P1561" s="33">
        <v>118.1473454507785</v>
      </c>
      <c r="Q1561" s="31">
        <f t="shared" si="50"/>
        <v>0.23464707668977522</v>
      </c>
      <c r="Y1561" s="12">
        <v>118.1473454507785</v>
      </c>
    </row>
    <row r="1562" spans="14:25" x14ac:dyDescent="0.25">
      <c r="N1562" s="33">
        <v>1560</v>
      </c>
      <c r="O1562" s="33">
        <f t="shared" ca="1" si="49"/>
        <v>0.68995759339103346</v>
      </c>
      <c r="P1562" s="33">
        <v>119.88459961887699</v>
      </c>
      <c r="Q1562" s="31">
        <f t="shared" si="50"/>
        <v>0.27354641499672616</v>
      </c>
      <c r="Y1562" s="12">
        <v>119.88459961887699</v>
      </c>
    </row>
    <row r="1563" spans="14:25" x14ac:dyDescent="0.25">
      <c r="N1563" s="33">
        <v>1561</v>
      </c>
      <c r="O1563" s="33">
        <f t="shared" ca="1" si="49"/>
        <v>0.71098360777347536</v>
      </c>
      <c r="P1563" s="33">
        <v>148.14980981249363</v>
      </c>
      <c r="Q1563" s="31">
        <f t="shared" si="50"/>
        <v>0.93583367422504804</v>
      </c>
      <c r="Y1563" s="12">
        <v>148.14980981249363</v>
      </c>
    </row>
    <row r="1564" spans="14:25" x14ac:dyDescent="0.25">
      <c r="N1564" s="33">
        <v>1562</v>
      </c>
      <c r="O1564" s="33">
        <f t="shared" ca="1" si="49"/>
        <v>0.84976218268369585</v>
      </c>
      <c r="P1564" s="33">
        <v>120.17739832909584</v>
      </c>
      <c r="Q1564" s="31">
        <f t="shared" si="50"/>
        <v>0.28043771940235229</v>
      </c>
      <c r="Y1564" s="12">
        <v>120.17739832909584</v>
      </c>
    </row>
    <row r="1565" spans="14:25" x14ac:dyDescent="0.25">
      <c r="N1565" s="33">
        <v>1563</v>
      </c>
      <c r="O1565" s="33">
        <f t="shared" ca="1" si="49"/>
        <v>0.84381865680575452</v>
      </c>
      <c r="P1565" s="33">
        <v>128.18921481441473</v>
      </c>
      <c r="Q1565" s="31">
        <f t="shared" si="50"/>
        <v>0.49723058404097947</v>
      </c>
      <c r="Y1565" s="12">
        <v>128.18921481441473</v>
      </c>
    </row>
    <row r="1566" spans="14:25" x14ac:dyDescent="0.25">
      <c r="N1566" s="33">
        <v>1564</v>
      </c>
      <c r="O1566" s="33">
        <f t="shared" ca="1" si="49"/>
        <v>0.44546527292087479</v>
      </c>
      <c r="P1566" s="33">
        <v>134.07092759306192</v>
      </c>
      <c r="Q1566" s="31">
        <f t="shared" si="50"/>
        <v>0.66604651296326067</v>
      </c>
      <c r="Y1566" s="12">
        <v>134.07092759306192</v>
      </c>
    </row>
    <row r="1567" spans="14:25" x14ac:dyDescent="0.25">
      <c r="N1567" s="33">
        <v>1565</v>
      </c>
      <c r="O1567" s="33">
        <f t="shared" ca="1" si="49"/>
        <v>0.61816883453488791</v>
      </c>
      <c r="P1567" s="33">
        <v>126.48045532070076</v>
      </c>
      <c r="Q1567" s="31">
        <f t="shared" si="50"/>
        <v>0.44774806330338668</v>
      </c>
      <c r="Y1567" s="12">
        <v>126.48045532070076</v>
      </c>
    </row>
    <row r="1568" spans="14:25" x14ac:dyDescent="0.25">
      <c r="N1568" s="33">
        <v>1566</v>
      </c>
      <c r="O1568" s="33">
        <f t="shared" ca="1" si="49"/>
        <v>9.2518097878401262E-2</v>
      </c>
      <c r="P1568" s="33">
        <v>110.39939422345569</v>
      </c>
      <c r="Q1568" s="31">
        <f t="shared" si="50"/>
        <v>0.10509233393383138</v>
      </c>
      <c r="Y1568" s="12">
        <v>110.39939422345569</v>
      </c>
    </row>
    <row r="1569" spans="14:25" x14ac:dyDescent="0.25">
      <c r="N1569" s="33">
        <v>1567</v>
      </c>
      <c r="O1569" s="33">
        <f t="shared" ca="1" si="49"/>
        <v>0.68312465373662723</v>
      </c>
      <c r="P1569" s="33">
        <v>139.37346211378252</v>
      </c>
      <c r="Q1569" s="31">
        <f t="shared" si="50"/>
        <v>0.79737739776455696</v>
      </c>
      <c r="Y1569" s="12">
        <v>139.37346211378252</v>
      </c>
    </row>
    <row r="1570" spans="14:25" x14ac:dyDescent="0.25">
      <c r="N1570" s="33">
        <v>1568</v>
      </c>
      <c r="O1570" s="33">
        <f t="shared" ca="1" si="49"/>
        <v>0.24981373488726566</v>
      </c>
      <c r="P1570" s="33">
        <v>111.56408927693366</v>
      </c>
      <c r="Q1570" s="31">
        <f t="shared" si="50"/>
        <v>0.1200448346805591</v>
      </c>
      <c r="Y1570" s="12">
        <v>111.56408927693366</v>
      </c>
    </row>
    <row r="1571" spans="14:25" x14ac:dyDescent="0.25">
      <c r="N1571" s="33">
        <v>1569</v>
      </c>
      <c r="O1571" s="33">
        <f t="shared" ca="1" si="49"/>
        <v>0.19242027648817106</v>
      </c>
      <c r="P1571" s="33">
        <v>129.15006030953379</v>
      </c>
      <c r="Q1571" s="31">
        <f t="shared" si="50"/>
        <v>0.52529958791496245</v>
      </c>
      <c r="Y1571" s="12">
        <v>129.15006030953379</v>
      </c>
    </row>
    <row r="1572" spans="14:25" x14ac:dyDescent="0.25">
      <c r="N1572" s="33">
        <v>1570</v>
      </c>
      <c r="O1572" s="33">
        <f t="shared" ca="1" si="49"/>
        <v>0.99690908914516074</v>
      </c>
      <c r="P1572" s="33">
        <v>131.14771673513428</v>
      </c>
      <c r="Q1572" s="31">
        <f t="shared" si="50"/>
        <v>0.58349829899860128</v>
      </c>
      <c r="Y1572" s="12">
        <v>131.14771673513428</v>
      </c>
    </row>
    <row r="1573" spans="14:25" x14ac:dyDescent="0.25">
      <c r="N1573" s="33">
        <v>1571</v>
      </c>
      <c r="O1573" s="33">
        <f t="shared" ca="1" si="49"/>
        <v>0.42109592285625153</v>
      </c>
      <c r="P1573" s="33">
        <v>135.57129572197204</v>
      </c>
      <c r="Q1573" s="31">
        <f t="shared" si="50"/>
        <v>0.70614150222433403</v>
      </c>
      <c r="Y1573" s="12">
        <v>135.57129572197204</v>
      </c>
    </row>
    <row r="1574" spans="14:25" x14ac:dyDescent="0.25">
      <c r="N1574" s="33">
        <v>1572</v>
      </c>
      <c r="O1574" s="33">
        <f t="shared" ca="1" si="49"/>
        <v>0.65285503276535217</v>
      </c>
      <c r="P1574" s="33">
        <v>122.98739418351271</v>
      </c>
      <c r="Q1574" s="31">
        <f t="shared" si="50"/>
        <v>0.3510330808643064</v>
      </c>
      <c r="Y1574" s="12">
        <v>122.98739418351271</v>
      </c>
    </row>
    <row r="1575" spans="14:25" x14ac:dyDescent="0.25">
      <c r="N1575" s="33">
        <v>1573</v>
      </c>
      <c r="O1575" s="33">
        <f t="shared" ca="1" si="49"/>
        <v>0.81112359905937192</v>
      </c>
      <c r="P1575" s="33">
        <v>139.56311106031794</v>
      </c>
      <c r="Q1575" s="31">
        <f t="shared" si="50"/>
        <v>0.80147228195073184</v>
      </c>
      <c r="Y1575" s="12">
        <v>139.56311106031794</v>
      </c>
    </row>
    <row r="1576" spans="14:25" x14ac:dyDescent="0.25">
      <c r="N1576" s="33">
        <v>1574</v>
      </c>
      <c r="O1576" s="33">
        <f t="shared" ca="1" si="49"/>
        <v>0.66533277873523033</v>
      </c>
      <c r="P1576" s="33">
        <v>121.40330877503864</v>
      </c>
      <c r="Q1576" s="31">
        <f t="shared" si="50"/>
        <v>0.3102808535770164</v>
      </c>
      <c r="Y1576" s="12">
        <v>121.40330877503864</v>
      </c>
    </row>
    <row r="1577" spans="14:25" x14ac:dyDescent="0.25">
      <c r="N1577" s="33">
        <v>1575</v>
      </c>
      <c r="O1577" s="33">
        <f t="shared" ca="1" si="49"/>
        <v>0.43434079168560935</v>
      </c>
      <c r="P1577" s="33">
        <v>130.92462412122728</v>
      </c>
      <c r="Q1577" s="31">
        <f t="shared" si="50"/>
        <v>0.57703823927754594</v>
      </c>
      <c r="Y1577" s="12">
        <v>130.92462412122728</v>
      </c>
    </row>
    <row r="1578" spans="14:25" x14ac:dyDescent="0.25">
      <c r="N1578" s="33">
        <v>1576</v>
      </c>
      <c r="O1578" s="33">
        <f t="shared" ca="1" si="49"/>
        <v>0.25144703724506279</v>
      </c>
      <c r="P1578" s="33">
        <v>155.9702274584092</v>
      </c>
      <c r="Q1578" s="31">
        <f t="shared" si="50"/>
        <v>0.98443185069413941</v>
      </c>
      <c r="Y1578" s="12">
        <v>155.9702274584092</v>
      </c>
    </row>
    <row r="1579" spans="14:25" x14ac:dyDescent="0.25">
      <c r="N1579" s="33">
        <v>1577</v>
      </c>
      <c r="O1579" s="33">
        <f t="shared" ca="1" si="49"/>
        <v>7.5652058681512702E-2</v>
      </c>
      <c r="P1579" s="33">
        <v>128.42246155429288</v>
      </c>
      <c r="Q1579" s="31">
        <f t="shared" si="50"/>
        <v>0.50403668909926824</v>
      </c>
      <c r="Y1579" s="12">
        <v>128.42246155429288</v>
      </c>
    </row>
    <row r="1580" spans="14:25" x14ac:dyDescent="0.25">
      <c r="N1580" s="33">
        <v>1578</v>
      </c>
      <c r="O1580" s="33">
        <f t="shared" ca="1" si="49"/>
        <v>0.70673110851635979</v>
      </c>
      <c r="P1580" s="33">
        <v>129.72770360704845</v>
      </c>
      <c r="Q1580" s="31">
        <f t="shared" si="50"/>
        <v>0.54218386943045926</v>
      </c>
      <c r="Y1580" s="12">
        <v>129.72770360704845</v>
      </c>
    </row>
    <row r="1581" spans="14:25" x14ac:dyDescent="0.25">
      <c r="N1581" s="33">
        <v>1579</v>
      </c>
      <c r="O1581" s="33">
        <f t="shared" ca="1" si="49"/>
        <v>0.5978631103727593</v>
      </c>
      <c r="P1581" s="33">
        <v>108.31958322300804</v>
      </c>
      <c r="Q1581" s="31">
        <f t="shared" si="50"/>
        <v>8.1999399348018059E-2</v>
      </c>
      <c r="Y1581" s="12">
        <v>108.31958322300804</v>
      </c>
    </row>
    <row r="1582" spans="14:25" x14ac:dyDescent="0.25">
      <c r="N1582" s="33">
        <v>1580</v>
      </c>
      <c r="O1582" s="33">
        <f t="shared" ca="1" si="49"/>
        <v>0.86312309591240255</v>
      </c>
      <c r="P1582" s="33">
        <v>127.81488257998525</v>
      </c>
      <c r="Q1582" s="31">
        <f t="shared" si="50"/>
        <v>0.4863258482543068</v>
      </c>
      <c r="Y1582" s="12">
        <v>127.81488257998525</v>
      </c>
    </row>
    <row r="1583" spans="14:25" x14ac:dyDescent="0.25">
      <c r="N1583" s="33">
        <v>1581</v>
      </c>
      <c r="O1583" s="33">
        <f t="shared" ca="1" si="49"/>
        <v>0.97540478585641477</v>
      </c>
      <c r="P1583" s="33">
        <v>109.85684593456837</v>
      </c>
      <c r="Q1583" s="31">
        <f t="shared" si="50"/>
        <v>9.8633784679830014E-2</v>
      </c>
      <c r="Y1583" s="12">
        <v>109.85684593456837</v>
      </c>
    </row>
    <row r="1584" spans="14:25" x14ac:dyDescent="0.25">
      <c r="N1584" s="33">
        <v>1582</v>
      </c>
      <c r="O1584" s="33">
        <f t="shared" ca="1" si="49"/>
        <v>0.21582328187067157</v>
      </c>
      <c r="P1584" s="33">
        <v>114.43832532887963</v>
      </c>
      <c r="Q1584" s="31">
        <f t="shared" si="50"/>
        <v>0.16364176932660199</v>
      </c>
      <c r="Y1584" s="12">
        <v>114.43832532887963</v>
      </c>
    </row>
    <row r="1585" spans="14:25" x14ac:dyDescent="0.25">
      <c r="N1585" s="33">
        <v>1583</v>
      </c>
      <c r="O1585" s="33">
        <f t="shared" ca="1" si="49"/>
        <v>0.58683821998559349</v>
      </c>
      <c r="P1585" s="33">
        <v>123.62507332148806</v>
      </c>
      <c r="Q1585" s="31">
        <f t="shared" si="50"/>
        <v>0.3680611442140278</v>
      </c>
      <c r="Y1585" s="12">
        <v>123.62507332148806</v>
      </c>
    </row>
    <row r="1586" spans="14:25" x14ac:dyDescent="0.25">
      <c r="N1586" s="33">
        <v>1584</v>
      </c>
      <c r="O1586" s="33">
        <f t="shared" ca="1" si="49"/>
        <v>0.48845261342522639</v>
      </c>
      <c r="P1586" s="33">
        <v>120.74556336814771</v>
      </c>
      <c r="Q1586" s="31">
        <f t="shared" si="50"/>
        <v>0.29407387504548366</v>
      </c>
      <c r="Y1586" s="12">
        <v>120.74556336814771</v>
      </c>
    </row>
    <row r="1587" spans="14:25" x14ac:dyDescent="0.25">
      <c r="N1587" s="33">
        <v>1585</v>
      </c>
      <c r="O1587" s="33">
        <f t="shared" ca="1" si="49"/>
        <v>0.90054695778013993</v>
      </c>
      <c r="P1587" s="33">
        <v>131.28848545701774</v>
      </c>
      <c r="Q1587" s="31">
        <f t="shared" si="50"/>
        <v>0.58756651183764874</v>
      </c>
      <c r="Y1587" s="12">
        <v>131.28848545701774</v>
      </c>
    </row>
    <row r="1588" spans="14:25" x14ac:dyDescent="0.25">
      <c r="N1588" s="33">
        <v>1586</v>
      </c>
      <c r="O1588" s="33">
        <f t="shared" ca="1" si="49"/>
        <v>0.3944366419243589</v>
      </c>
      <c r="P1588" s="33">
        <v>121.76238656890335</v>
      </c>
      <c r="Q1588" s="31">
        <f t="shared" si="50"/>
        <v>0.31931186620127738</v>
      </c>
      <c r="Y1588" s="12">
        <v>121.76238656890335</v>
      </c>
    </row>
    <row r="1589" spans="14:25" x14ac:dyDescent="0.25">
      <c r="N1589" s="33">
        <v>1587</v>
      </c>
      <c r="O1589" s="33">
        <f t="shared" ca="1" si="49"/>
        <v>0.22195823400506087</v>
      </c>
      <c r="P1589" s="33">
        <v>138.97385107786113</v>
      </c>
      <c r="Q1589" s="31">
        <f t="shared" si="50"/>
        <v>0.7885971013358255</v>
      </c>
      <c r="Y1589" s="12">
        <v>138.97385107786113</v>
      </c>
    </row>
    <row r="1590" spans="14:25" x14ac:dyDescent="0.25">
      <c r="N1590" s="33">
        <v>1588</v>
      </c>
      <c r="O1590" s="33">
        <f t="shared" ca="1" si="49"/>
        <v>0.99353009908563039</v>
      </c>
      <c r="P1590" s="33">
        <v>128.13561848033459</v>
      </c>
      <c r="Q1590" s="31">
        <f t="shared" si="50"/>
        <v>0.49566775513396033</v>
      </c>
      <c r="Y1590" s="12">
        <v>128.13561848033459</v>
      </c>
    </row>
    <row r="1591" spans="14:25" x14ac:dyDescent="0.25">
      <c r="N1591" s="33">
        <v>1589</v>
      </c>
      <c r="O1591" s="33">
        <f t="shared" ca="1" si="49"/>
        <v>0.82124006014124462</v>
      </c>
      <c r="P1591" s="33">
        <v>145.02592818608531</v>
      </c>
      <c r="Q1591" s="31">
        <f t="shared" si="50"/>
        <v>0.89844142627696799</v>
      </c>
      <c r="Y1591" s="12">
        <v>145.02592818608531</v>
      </c>
    </row>
    <row r="1592" spans="14:25" x14ac:dyDescent="0.25">
      <c r="N1592" s="33">
        <v>1590</v>
      </c>
      <c r="O1592" s="33">
        <f t="shared" ca="1" si="49"/>
        <v>0.67612456392877707</v>
      </c>
      <c r="P1592" s="33">
        <v>131.34767885301821</v>
      </c>
      <c r="Q1592" s="31">
        <f t="shared" si="50"/>
        <v>0.58927521748718836</v>
      </c>
      <c r="Y1592" s="12">
        <v>131.34767885301821</v>
      </c>
    </row>
    <row r="1593" spans="14:25" x14ac:dyDescent="0.25">
      <c r="N1593" s="33">
        <v>1591</v>
      </c>
      <c r="O1593" s="33">
        <f t="shared" ca="1" si="49"/>
        <v>0.96811438398964489</v>
      </c>
      <c r="P1593" s="33">
        <v>133.44306515323672</v>
      </c>
      <c r="Q1593" s="31">
        <f t="shared" si="50"/>
        <v>0.64873714068429955</v>
      </c>
      <c r="Y1593" s="12">
        <v>133.44306515323672</v>
      </c>
    </row>
    <row r="1594" spans="14:25" x14ac:dyDescent="0.25">
      <c r="N1594" s="33">
        <v>1592</v>
      </c>
      <c r="O1594" s="33">
        <f t="shared" ca="1" si="49"/>
        <v>0.13971379005676166</v>
      </c>
      <c r="P1594" s="33">
        <v>130.47775549633386</v>
      </c>
      <c r="Q1594" s="31">
        <f t="shared" si="50"/>
        <v>0.56405795707648121</v>
      </c>
      <c r="Y1594" s="12">
        <v>130.47775549633386</v>
      </c>
    </row>
    <row r="1595" spans="14:25" x14ac:dyDescent="0.25">
      <c r="N1595" s="33">
        <v>1593</v>
      </c>
      <c r="O1595" s="33">
        <f t="shared" ca="1" si="49"/>
        <v>0.49237834859598295</v>
      </c>
      <c r="P1595" s="33">
        <v>119.88855784800911</v>
      </c>
      <c r="Q1595" s="31">
        <f t="shared" si="50"/>
        <v>0.27363894884820361</v>
      </c>
      <c r="Y1595" s="12">
        <v>119.88855784800911</v>
      </c>
    </row>
    <row r="1596" spans="14:25" x14ac:dyDescent="0.25">
      <c r="N1596" s="33">
        <v>1594</v>
      </c>
      <c r="O1596" s="33">
        <f t="shared" ca="1" si="49"/>
        <v>0.27196966187631455</v>
      </c>
      <c r="P1596" s="33">
        <v>92.982972578370365</v>
      </c>
      <c r="Q1596" s="31">
        <f t="shared" si="50"/>
        <v>8.8656207946817694E-3</v>
      </c>
      <c r="Y1596" s="12">
        <v>92.982972578370365</v>
      </c>
    </row>
    <row r="1597" spans="14:25" x14ac:dyDescent="0.25">
      <c r="N1597" s="33">
        <v>1595</v>
      </c>
      <c r="O1597" s="33">
        <f t="shared" ca="1" si="49"/>
        <v>0.27755054480972541</v>
      </c>
      <c r="P1597" s="33">
        <v>125.92004017655782</v>
      </c>
      <c r="Q1597" s="31">
        <f t="shared" si="50"/>
        <v>0.43174415154354634</v>
      </c>
      <c r="Y1597" s="12">
        <v>125.92004017655782</v>
      </c>
    </row>
    <row r="1598" spans="14:25" x14ac:dyDescent="0.25">
      <c r="N1598" s="33">
        <v>1596</v>
      </c>
      <c r="O1598" s="33">
        <f t="shared" ca="1" si="49"/>
        <v>0.55492622788503121</v>
      </c>
      <c r="P1598" s="33">
        <v>132.70949112173926</v>
      </c>
      <c r="Q1598" s="31">
        <f t="shared" si="50"/>
        <v>0.62818310751490647</v>
      </c>
      <c r="Y1598" s="12">
        <v>132.70949112173926</v>
      </c>
    </row>
    <row r="1599" spans="14:25" x14ac:dyDescent="0.25">
      <c r="N1599" s="33">
        <v>1597</v>
      </c>
      <c r="O1599" s="33">
        <f t="shared" ca="1" si="49"/>
        <v>0.59730715320236183</v>
      </c>
      <c r="P1599" s="33">
        <v>122.53794520739866</v>
      </c>
      <c r="Q1599" s="31">
        <f t="shared" si="50"/>
        <v>0.33923709077005482</v>
      </c>
      <c r="Y1599" s="12">
        <v>122.53794520739866</v>
      </c>
    </row>
    <row r="1600" spans="14:25" x14ac:dyDescent="0.25">
      <c r="N1600" s="33">
        <v>1598</v>
      </c>
      <c r="O1600" s="33">
        <f t="shared" ca="1" si="49"/>
        <v>0.55946036460972248</v>
      </c>
      <c r="P1600" s="33">
        <v>117.78291097972711</v>
      </c>
      <c r="Q1600" s="31">
        <f t="shared" si="50"/>
        <v>0.22693277845611498</v>
      </c>
      <c r="Y1600" s="12">
        <v>117.78291097972711</v>
      </c>
    </row>
    <row r="1601" spans="14:25" x14ac:dyDescent="0.25">
      <c r="N1601" s="33">
        <v>1599</v>
      </c>
      <c r="O1601" s="33">
        <f t="shared" ca="1" si="49"/>
        <v>0.23742485803638869</v>
      </c>
      <c r="P1601" s="33">
        <v>124.18944949549746</v>
      </c>
      <c r="Q1601" s="31">
        <f t="shared" si="50"/>
        <v>0.38339711580446251</v>
      </c>
      <c r="Y1601" s="12">
        <v>124.18944949549746</v>
      </c>
    </row>
    <row r="1602" spans="14:25" x14ac:dyDescent="0.25">
      <c r="N1602" s="33">
        <v>1600</v>
      </c>
      <c r="O1602" s="33">
        <f t="shared" ca="1" si="49"/>
        <v>0.61107748502011883</v>
      </c>
      <c r="P1602" s="33">
        <v>135.88462298268695</v>
      </c>
      <c r="Q1602" s="31">
        <f t="shared" si="50"/>
        <v>0.71425878812107324</v>
      </c>
      <c r="Y1602" s="12">
        <v>135.88462298268695</v>
      </c>
    </row>
    <row r="1603" spans="14:25" x14ac:dyDescent="0.25">
      <c r="N1603" s="33">
        <v>1601</v>
      </c>
      <c r="O1603" s="33">
        <f t="shared" ca="1" si="49"/>
        <v>0.5741982555385422</v>
      </c>
      <c r="P1603" s="33">
        <v>113.76901561265555</v>
      </c>
      <c r="Q1603" s="31">
        <f t="shared" si="50"/>
        <v>0.15261200163403146</v>
      </c>
      <c r="Y1603" s="12">
        <v>113.76901561265555</v>
      </c>
    </row>
    <row r="1604" spans="14:25" x14ac:dyDescent="0.25">
      <c r="N1604" s="33">
        <v>1602</v>
      </c>
      <c r="O1604" s="33">
        <f t="shared" ref="O1604:O1667" ca="1" si="51">RAND()</f>
        <v>0.42813060180646167</v>
      </c>
      <c r="P1604" s="33">
        <v>136.82100383300366</v>
      </c>
      <c r="Q1604" s="31">
        <f t="shared" ref="Q1604:Q1667" si="52">_xlfn.NORM.S.DIST(($L$5+$L$6*ASINH((P1604-$L$3)/$L$4)),TRUE)</f>
        <v>0.73792619803928761</v>
      </c>
      <c r="Y1604" s="12">
        <v>136.82100383300366</v>
      </c>
    </row>
    <row r="1605" spans="14:25" x14ac:dyDescent="0.25">
      <c r="N1605" s="33">
        <v>1603</v>
      </c>
      <c r="O1605" s="33">
        <f t="shared" ca="1" si="51"/>
        <v>0.49156516678401252</v>
      </c>
      <c r="P1605" s="33">
        <v>133.27781152163072</v>
      </c>
      <c r="Q1605" s="31">
        <f t="shared" si="52"/>
        <v>0.6441361580855145</v>
      </c>
      <c r="Y1605" s="12">
        <v>133.27781152163072</v>
      </c>
    </row>
    <row r="1606" spans="14:25" x14ac:dyDescent="0.25">
      <c r="N1606" s="33">
        <v>1604</v>
      </c>
      <c r="O1606" s="33">
        <f t="shared" ca="1" si="51"/>
        <v>0.24699997000507923</v>
      </c>
      <c r="P1606" s="33">
        <v>124.82598063856122</v>
      </c>
      <c r="Q1606" s="31">
        <f t="shared" si="52"/>
        <v>0.40096551048515278</v>
      </c>
      <c r="Y1606" s="12">
        <v>124.82598063856122</v>
      </c>
    </row>
    <row r="1607" spans="14:25" x14ac:dyDescent="0.25">
      <c r="N1607" s="33">
        <v>1605</v>
      </c>
      <c r="O1607" s="33">
        <f t="shared" ca="1" si="51"/>
        <v>0.18946210256570806</v>
      </c>
      <c r="P1607" s="33">
        <v>109.7602645082074</v>
      </c>
      <c r="Q1607" s="31">
        <f t="shared" si="52"/>
        <v>9.75169741720711E-2</v>
      </c>
      <c r="Y1607" s="12">
        <v>109.7602645082074</v>
      </c>
    </row>
    <row r="1608" spans="14:25" x14ac:dyDescent="0.25">
      <c r="N1608" s="33">
        <v>1606</v>
      </c>
      <c r="O1608" s="33">
        <f t="shared" ca="1" si="51"/>
        <v>0.86091753766792489</v>
      </c>
      <c r="P1608" s="33">
        <v>127.15442941276707</v>
      </c>
      <c r="Q1608" s="31">
        <f t="shared" si="52"/>
        <v>0.4671630843412255</v>
      </c>
      <c r="Y1608" s="12">
        <v>127.15442941276707</v>
      </c>
    </row>
    <row r="1609" spans="14:25" x14ac:dyDescent="0.25">
      <c r="N1609" s="33">
        <v>1607</v>
      </c>
      <c r="O1609" s="33">
        <f t="shared" ca="1" si="51"/>
        <v>0.86475768574550682</v>
      </c>
      <c r="P1609" s="33">
        <v>148.54903788514201</v>
      </c>
      <c r="Q1609" s="31">
        <f t="shared" si="52"/>
        <v>0.93974465380861516</v>
      </c>
      <c r="Y1609" s="12">
        <v>148.54903788514201</v>
      </c>
    </row>
    <row r="1610" spans="14:25" x14ac:dyDescent="0.25">
      <c r="N1610" s="33">
        <v>1608</v>
      </c>
      <c r="O1610" s="33">
        <f t="shared" ca="1" si="51"/>
        <v>0.17008756759780685</v>
      </c>
      <c r="P1610" s="33">
        <v>131.3273715614593</v>
      </c>
      <c r="Q1610" s="31">
        <f t="shared" si="52"/>
        <v>0.58868915320385018</v>
      </c>
      <c r="Y1610" s="12">
        <v>131.3273715614593</v>
      </c>
    </row>
    <row r="1611" spans="14:25" x14ac:dyDescent="0.25">
      <c r="N1611" s="33">
        <v>1609</v>
      </c>
      <c r="O1611" s="33">
        <f t="shared" ca="1" si="51"/>
        <v>0.70024631309882424</v>
      </c>
      <c r="P1611" s="33">
        <v>121.82562725602754</v>
      </c>
      <c r="Q1611" s="31">
        <f t="shared" si="52"/>
        <v>0.32091541756995079</v>
      </c>
      <c r="Y1611" s="12">
        <v>121.82562725602754</v>
      </c>
    </row>
    <row r="1612" spans="14:25" x14ac:dyDescent="0.25">
      <c r="N1612" s="33">
        <v>1610</v>
      </c>
      <c r="O1612" s="33">
        <f t="shared" ca="1" si="51"/>
        <v>0.70493759376319687</v>
      </c>
      <c r="P1612" s="33">
        <v>128.58451026518975</v>
      </c>
      <c r="Q1612" s="31">
        <f t="shared" si="52"/>
        <v>0.50876909803437276</v>
      </c>
      <c r="Y1612" s="12">
        <v>128.58451026518975</v>
      </c>
    </row>
    <row r="1613" spans="14:25" x14ac:dyDescent="0.25">
      <c r="N1613" s="33">
        <v>1611</v>
      </c>
      <c r="O1613" s="33">
        <f t="shared" ca="1" si="51"/>
        <v>0.96621633878293212</v>
      </c>
      <c r="P1613" s="33">
        <v>122.53041063278485</v>
      </c>
      <c r="Q1613" s="31">
        <f t="shared" si="52"/>
        <v>0.33904085703258391</v>
      </c>
      <c r="Y1613" s="12">
        <v>122.53041063278485</v>
      </c>
    </row>
    <row r="1614" spans="14:25" x14ac:dyDescent="0.25">
      <c r="N1614" s="33">
        <v>1612</v>
      </c>
      <c r="O1614" s="33">
        <f t="shared" ca="1" si="51"/>
        <v>4.1310223909517885E-2</v>
      </c>
      <c r="P1614" s="33">
        <v>122.34136760754731</v>
      </c>
      <c r="Q1614" s="31">
        <f t="shared" si="52"/>
        <v>0.33413407954528529</v>
      </c>
      <c r="Y1614" s="12">
        <v>122.34136760754731</v>
      </c>
    </row>
    <row r="1615" spans="14:25" x14ac:dyDescent="0.25">
      <c r="N1615" s="33">
        <v>1613</v>
      </c>
      <c r="O1615" s="33">
        <f t="shared" ca="1" si="51"/>
        <v>0.14859846058776927</v>
      </c>
      <c r="P1615" s="33">
        <v>106.2105635245975</v>
      </c>
      <c r="Q1615" s="31">
        <f t="shared" si="52"/>
        <v>6.2893853712659778E-2</v>
      </c>
      <c r="Y1615" s="12">
        <v>106.2105635245975</v>
      </c>
    </row>
    <row r="1616" spans="14:25" x14ac:dyDescent="0.25">
      <c r="N1616" s="33">
        <v>1614</v>
      </c>
      <c r="O1616" s="33">
        <f t="shared" ca="1" si="51"/>
        <v>0.84137850741865705</v>
      </c>
      <c r="P1616" s="33">
        <v>127.73646323351429</v>
      </c>
      <c r="Q1616" s="31">
        <f t="shared" si="52"/>
        <v>0.48404487430925519</v>
      </c>
      <c r="Y1616" s="12">
        <v>127.73646323351429</v>
      </c>
    </row>
    <row r="1617" spans="14:25" x14ac:dyDescent="0.25">
      <c r="N1617" s="33">
        <v>1615</v>
      </c>
      <c r="O1617" s="33">
        <f t="shared" ca="1" si="51"/>
        <v>0.70563879723372824</v>
      </c>
      <c r="P1617" s="33">
        <v>140.13113102370525</v>
      </c>
      <c r="Q1617" s="31">
        <f t="shared" si="52"/>
        <v>0.81345460835397776</v>
      </c>
      <c r="Y1617" s="12">
        <v>140.13113102370525</v>
      </c>
    </row>
    <row r="1618" spans="14:25" x14ac:dyDescent="0.25">
      <c r="N1618" s="33">
        <v>1616</v>
      </c>
      <c r="O1618" s="33">
        <f t="shared" ca="1" si="51"/>
        <v>0.22192933218146482</v>
      </c>
      <c r="P1618" s="33">
        <v>149.47959375858568</v>
      </c>
      <c r="Q1618" s="31">
        <f t="shared" si="52"/>
        <v>0.94815749932839366</v>
      </c>
      <c r="Y1618" s="12">
        <v>149.47959375858568</v>
      </c>
    </row>
    <row r="1619" spans="14:25" x14ac:dyDescent="0.25">
      <c r="N1619" s="33">
        <v>1617</v>
      </c>
      <c r="O1619" s="33">
        <f t="shared" ca="1" si="51"/>
        <v>0.96357000268623372</v>
      </c>
      <c r="P1619" s="33">
        <v>133.07918263932217</v>
      </c>
      <c r="Q1619" s="31">
        <f t="shared" si="52"/>
        <v>0.63858276734157859</v>
      </c>
      <c r="Y1619" s="12">
        <v>133.07918263932217</v>
      </c>
    </row>
    <row r="1620" spans="14:25" x14ac:dyDescent="0.25">
      <c r="N1620" s="33">
        <v>1618</v>
      </c>
      <c r="O1620" s="33">
        <f t="shared" ca="1" si="51"/>
        <v>0.47317446667234042</v>
      </c>
      <c r="P1620" s="33">
        <v>115.71619137306163</v>
      </c>
      <c r="Q1620" s="31">
        <f t="shared" si="52"/>
        <v>0.1862132008997662</v>
      </c>
      <c r="Y1620" s="12">
        <v>115.71619137306163</v>
      </c>
    </row>
    <row r="1621" spans="14:25" x14ac:dyDescent="0.25">
      <c r="N1621" s="33">
        <v>1619</v>
      </c>
      <c r="O1621" s="33">
        <f t="shared" ca="1" si="51"/>
        <v>0.26774830446530029</v>
      </c>
      <c r="P1621" s="33">
        <v>138.02650148987016</v>
      </c>
      <c r="Q1621" s="31">
        <f t="shared" si="52"/>
        <v>0.76697985748087039</v>
      </c>
      <c r="Y1621" s="12">
        <v>138.02650148987016</v>
      </c>
    </row>
    <row r="1622" spans="14:25" x14ac:dyDescent="0.25">
      <c r="N1622" s="33">
        <v>1620</v>
      </c>
      <c r="O1622" s="33">
        <f t="shared" ca="1" si="51"/>
        <v>0.58520610990557864</v>
      </c>
      <c r="P1622" s="33">
        <v>88.786371891403888</v>
      </c>
      <c r="Q1622" s="31">
        <f t="shared" si="52"/>
        <v>4.3149880476809404E-3</v>
      </c>
      <c r="Y1622" s="12">
        <v>88.786371891403888</v>
      </c>
    </row>
    <row r="1623" spans="14:25" x14ac:dyDescent="0.25">
      <c r="N1623" s="33">
        <v>1621</v>
      </c>
      <c r="O1623" s="33">
        <f t="shared" ca="1" si="51"/>
        <v>0.54407441528334755</v>
      </c>
      <c r="P1623" s="33">
        <v>128.92134453239859</v>
      </c>
      <c r="Q1623" s="31">
        <f t="shared" si="52"/>
        <v>0.51861276218908747</v>
      </c>
      <c r="Y1623" s="12">
        <v>128.92134453239859</v>
      </c>
    </row>
    <row r="1624" spans="14:25" x14ac:dyDescent="0.25">
      <c r="N1624" s="33">
        <v>1622</v>
      </c>
      <c r="O1624" s="33">
        <f t="shared" ca="1" si="51"/>
        <v>0.47629297712881147</v>
      </c>
      <c r="P1624" s="33">
        <v>117.13504848817631</v>
      </c>
      <c r="Q1624" s="31">
        <f t="shared" si="52"/>
        <v>0.21361109367029404</v>
      </c>
      <c r="Y1624" s="12">
        <v>117.13504848817631</v>
      </c>
    </row>
    <row r="1625" spans="14:25" x14ac:dyDescent="0.25">
      <c r="N1625" s="33">
        <v>1623</v>
      </c>
      <c r="O1625" s="33">
        <f t="shared" ca="1" si="51"/>
        <v>0.17716612600397241</v>
      </c>
      <c r="P1625" s="33">
        <v>112.47875373481465</v>
      </c>
      <c r="Q1625" s="31">
        <f t="shared" si="52"/>
        <v>0.1328633408228771</v>
      </c>
      <c r="Y1625" s="12">
        <v>112.47875373481465</v>
      </c>
    </row>
    <row r="1626" spans="14:25" x14ac:dyDescent="0.25">
      <c r="N1626" s="33">
        <v>1624</v>
      </c>
      <c r="O1626" s="33">
        <f t="shared" ca="1" si="51"/>
        <v>0.15022816809910478</v>
      </c>
      <c r="P1626" s="33">
        <v>133.79876494368176</v>
      </c>
      <c r="Q1626" s="31">
        <f t="shared" si="52"/>
        <v>0.65857787937912249</v>
      </c>
      <c r="Y1626" s="12">
        <v>133.79876494368176</v>
      </c>
    </row>
    <row r="1627" spans="14:25" x14ac:dyDescent="0.25">
      <c r="N1627" s="33">
        <v>1625</v>
      </c>
      <c r="O1627" s="33">
        <f t="shared" ca="1" si="51"/>
        <v>0.64312174060599614</v>
      </c>
      <c r="P1627" s="33">
        <v>119.35876488324425</v>
      </c>
      <c r="Q1627" s="31">
        <f t="shared" si="52"/>
        <v>0.26140863566711969</v>
      </c>
      <c r="Y1627" s="12">
        <v>119.35876488324425</v>
      </c>
    </row>
    <row r="1628" spans="14:25" x14ac:dyDescent="0.25">
      <c r="N1628" s="33">
        <v>1626</v>
      </c>
      <c r="O1628" s="33">
        <f t="shared" ca="1" si="51"/>
        <v>0.20289140492969604</v>
      </c>
      <c r="P1628" s="33">
        <v>123.29512973676006</v>
      </c>
      <c r="Q1628" s="31">
        <f t="shared" si="52"/>
        <v>0.35920920403499335</v>
      </c>
      <c r="Y1628" s="12">
        <v>123.29512973676006</v>
      </c>
    </row>
    <row r="1629" spans="14:25" x14ac:dyDescent="0.25">
      <c r="N1629" s="33">
        <v>1627</v>
      </c>
      <c r="O1629" s="33">
        <f t="shared" ca="1" si="51"/>
        <v>0.84554484884390235</v>
      </c>
      <c r="P1629" s="33">
        <v>132.96978701291908</v>
      </c>
      <c r="Q1629" s="31">
        <f t="shared" si="52"/>
        <v>0.6355138004072487</v>
      </c>
      <c r="Y1629" s="12">
        <v>132.96978701291908</v>
      </c>
    </row>
    <row r="1630" spans="14:25" x14ac:dyDescent="0.25">
      <c r="N1630" s="33">
        <v>1628</v>
      </c>
      <c r="O1630" s="33">
        <f t="shared" ca="1" si="51"/>
        <v>0.47091571723012238</v>
      </c>
      <c r="P1630" s="33">
        <v>127.61003673461209</v>
      </c>
      <c r="Q1630" s="31">
        <f t="shared" si="52"/>
        <v>0.48037044017832037</v>
      </c>
      <c r="Y1630" s="12">
        <v>127.61003673461209</v>
      </c>
    </row>
    <row r="1631" spans="14:25" x14ac:dyDescent="0.25">
      <c r="N1631" s="33">
        <v>1629</v>
      </c>
      <c r="O1631" s="33">
        <f t="shared" ca="1" si="51"/>
        <v>0.9097910739705044</v>
      </c>
      <c r="P1631" s="33">
        <v>103.87826814817234</v>
      </c>
      <c r="Q1631" s="31">
        <f t="shared" si="52"/>
        <v>4.6173747084239131E-2</v>
      </c>
      <c r="Y1631" s="12">
        <v>103.87826814817234</v>
      </c>
    </row>
    <row r="1632" spans="14:25" x14ac:dyDescent="0.25">
      <c r="N1632" s="33">
        <v>1630</v>
      </c>
      <c r="O1632" s="33">
        <f t="shared" ca="1" si="51"/>
        <v>0.56724027239032493</v>
      </c>
      <c r="P1632" s="33">
        <v>128.42470371571409</v>
      </c>
      <c r="Q1632" s="31">
        <f t="shared" si="52"/>
        <v>0.50410214898521133</v>
      </c>
      <c r="Y1632" s="12">
        <v>128.42470371571409</v>
      </c>
    </row>
    <row r="1633" spans="14:25" x14ac:dyDescent="0.25">
      <c r="N1633" s="33">
        <v>1631</v>
      </c>
      <c r="O1633" s="33">
        <f t="shared" ca="1" si="51"/>
        <v>0.71737541767344071</v>
      </c>
      <c r="P1633" s="33">
        <v>115.29745322139894</v>
      </c>
      <c r="Q1633" s="31">
        <f t="shared" si="52"/>
        <v>0.17859721701162501</v>
      </c>
      <c r="Y1633" s="12">
        <v>115.29745322139894</v>
      </c>
    </row>
    <row r="1634" spans="14:25" x14ac:dyDescent="0.25">
      <c r="N1634" s="33">
        <v>1632</v>
      </c>
      <c r="O1634" s="33">
        <f t="shared" ca="1" si="51"/>
        <v>0.24784003008275246</v>
      </c>
      <c r="P1634" s="33">
        <v>112.48876911888227</v>
      </c>
      <c r="Q1634" s="31">
        <f t="shared" si="52"/>
        <v>0.13300906284084796</v>
      </c>
      <c r="Y1634" s="12">
        <v>112.48876911888227</v>
      </c>
    </row>
    <row r="1635" spans="14:25" x14ac:dyDescent="0.25">
      <c r="N1635" s="33">
        <v>1633</v>
      </c>
      <c r="O1635" s="33">
        <f t="shared" ca="1" si="51"/>
        <v>0.3866231930540136</v>
      </c>
      <c r="P1635" s="33">
        <v>133.47221321249424</v>
      </c>
      <c r="Q1635" s="31">
        <f t="shared" si="52"/>
        <v>0.64954680838528478</v>
      </c>
      <c r="Y1635" s="12">
        <v>133.47221321249424</v>
      </c>
    </row>
    <row r="1636" spans="14:25" x14ac:dyDescent="0.25">
      <c r="N1636" s="33">
        <v>1634</v>
      </c>
      <c r="O1636" s="33">
        <f t="shared" ca="1" si="51"/>
        <v>0.79989029338940021</v>
      </c>
      <c r="P1636" s="33">
        <v>121.31028371620022</v>
      </c>
      <c r="Q1636" s="31">
        <f t="shared" si="52"/>
        <v>0.30796201299941539</v>
      </c>
      <c r="Y1636" s="12">
        <v>121.31028371620022</v>
      </c>
    </row>
    <row r="1637" spans="14:25" x14ac:dyDescent="0.25">
      <c r="N1637" s="33">
        <v>1635</v>
      </c>
      <c r="O1637" s="33">
        <f t="shared" ca="1" si="51"/>
        <v>1.3191061584345243E-2</v>
      </c>
      <c r="P1637" s="33">
        <v>118.20805385481694</v>
      </c>
      <c r="Q1637" s="31">
        <f t="shared" si="52"/>
        <v>0.23594744545670276</v>
      </c>
      <c r="Y1637" s="12">
        <v>118.20805385481694</v>
      </c>
    </row>
    <row r="1638" spans="14:25" x14ac:dyDescent="0.25">
      <c r="N1638" s="33">
        <v>1636</v>
      </c>
      <c r="O1638" s="33">
        <f t="shared" ca="1" si="51"/>
        <v>0.64181055761183692</v>
      </c>
      <c r="P1638" s="33">
        <v>145.81447148553269</v>
      </c>
      <c r="Q1638" s="31">
        <f t="shared" si="52"/>
        <v>0.9090642826564922</v>
      </c>
      <c r="Y1638" s="12">
        <v>145.81447148553269</v>
      </c>
    </row>
    <row r="1639" spans="14:25" x14ac:dyDescent="0.25">
      <c r="N1639" s="33">
        <v>1637</v>
      </c>
      <c r="O1639" s="33">
        <f t="shared" ca="1" si="51"/>
        <v>0.99755472411791213</v>
      </c>
      <c r="P1639" s="33">
        <v>129.09991318383271</v>
      </c>
      <c r="Q1639" s="31">
        <f t="shared" si="52"/>
        <v>0.52383339298726728</v>
      </c>
      <c r="Y1639" s="12">
        <v>129.09991318383271</v>
      </c>
    </row>
    <row r="1640" spans="14:25" x14ac:dyDescent="0.25">
      <c r="N1640" s="33">
        <v>1638</v>
      </c>
      <c r="O1640" s="33">
        <f t="shared" ca="1" si="51"/>
        <v>0.29249362449576088</v>
      </c>
      <c r="P1640" s="33">
        <v>125.3872759602161</v>
      </c>
      <c r="Q1640" s="31">
        <f t="shared" si="52"/>
        <v>0.41667195742613455</v>
      </c>
      <c r="Y1640" s="12">
        <v>125.3872759602161</v>
      </c>
    </row>
    <row r="1641" spans="14:25" x14ac:dyDescent="0.25">
      <c r="N1641" s="33">
        <v>1639</v>
      </c>
      <c r="O1641" s="33">
        <f t="shared" ca="1" si="51"/>
        <v>0.14577138013390689</v>
      </c>
      <c r="P1641" s="33">
        <v>141.21900338353112</v>
      </c>
      <c r="Q1641" s="31">
        <f t="shared" si="52"/>
        <v>0.83519613968091078</v>
      </c>
      <c r="Y1641" s="12">
        <v>141.21900338353112</v>
      </c>
    </row>
    <row r="1642" spans="14:25" x14ac:dyDescent="0.25">
      <c r="N1642" s="33">
        <v>1640</v>
      </c>
      <c r="O1642" s="33">
        <f t="shared" ca="1" si="51"/>
        <v>0.52827359079079772</v>
      </c>
      <c r="P1642" s="33">
        <v>130.36828795972184</v>
      </c>
      <c r="Q1642" s="31">
        <f t="shared" si="52"/>
        <v>0.56087127889808908</v>
      </c>
      <c r="Y1642" s="12">
        <v>130.36828795972184</v>
      </c>
    </row>
    <row r="1643" spans="14:25" x14ac:dyDescent="0.25">
      <c r="N1643" s="33">
        <v>1641</v>
      </c>
      <c r="O1643" s="33">
        <f t="shared" ca="1" si="51"/>
        <v>1.0527638696648967E-2</v>
      </c>
      <c r="P1643" s="33">
        <v>133.52190344422337</v>
      </c>
      <c r="Q1643" s="31">
        <f t="shared" si="52"/>
        <v>0.65092577502577487</v>
      </c>
      <c r="Y1643" s="12">
        <v>133.52190344422337</v>
      </c>
    </row>
    <row r="1644" spans="14:25" x14ac:dyDescent="0.25">
      <c r="N1644" s="33">
        <v>1642</v>
      </c>
      <c r="O1644" s="33">
        <f t="shared" ca="1" si="51"/>
        <v>3.1006623182325388E-2</v>
      </c>
      <c r="P1644" s="33">
        <v>120.80560536538981</v>
      </c>
      <c r="Q1644" s="31">
        <f t="shared" si="52"/>
        <v>0.29553486201956775</v>
      </c>
      <c r="Y1644" s="12">
        <v>120.80560536538981</v>
      </c>
    </row>
    <row r="1645" spans="14:25" x14ac:dyDescent="0.25">
      <c r="N1645" s="33">
        <v>1643</v>
      </c>
      <c r="O1645" s="33">
        <f t="shared" ca="1" si="51"/>
        <v>0.5444623408912912</v>
      </c>
      <c r="P1645" s="33">
        <v>136.69037146584429</v>
      </c>
      <c r="Q1645" s="31">
        <f t="shared" si="52"/>
        <v>0.73467975517816986</v>
      </c>
      <c r="Y1645" s="12">
        <v>136.69037146584429</v>
      </c>
    </row>
    <row r="1646" spans="14:25" x14ac:dyDescent="0.25">
      <c r="N1646" s="33">
        <v>1644</v>
      </c>
      <c r="O1646" s="33">
        <f t="shared" ca="1" si="51"/>
        <v>0.60807630072226604</v>
      </c>
      <c r="P1646" s="33">
        <v>126.99399192029728</v>
      </c>
      <c r="Q1646" s="31">
        <f t="shared" si="52"/>
        <v>0.4625268870411946</v>
      </c>
      <c r="Y1646" s="12">
        <v>126.99399192029728</v>
      </c>
    </row>
    <row r="1647" spans="14:25" x14ac:dyDescent="0.25">
      <c r="N1647" s="33">
        <v>1645</v>
      </c>
      <c r="O1647" s="33">
        <f t="shared" ca="1" si="51"/>
        <v>0.74541325426763771</v>
      </c>
      <c r="P1647" s="33">
        <v>118.39597251290894</v>
      </c>
      <c r="Q1647" s="31">
        <f t="shared" si="52"/>
        <v>0.24000018848155585</v>
      </c>
      <c r="Y1647" s="12">
        <v>118.39597251290894</v>
      </c>
    </row>
    <row r="1648" spans="14:25" x14ac:dyDescent="0.25">
      <c r="N1648" s="33">
        <v>1646</v>
      </c>
      <c r="O1648" s="33">
        <f t="shared" ca="1" si="51"/>
        <v>0.34628855668740832</v>
      </c>
      <c r="P1648" s="33">
        <v>97.90099454348433</v>
      </c>
      <c r="Q1648" s="31">
        <f t="shared" si="52"/>
        <v>1.944997469291326E-2</v>
      </c>
      <c r="Y1648" s="12">
        <v>97.90099454348433</v>
      </c>
    </row>
    <row r="1649" spans="14:25" x14ac:dyDescent="0.25">
      <c r="N1649" s="33">
        <v>1647</v>
      </c>
      <c r="O1649" s="33">
        <f t="shared" ca="1" si="51"/>
        <v>0.44947520241143901</v>
      </c>
      <c r="P1649" s="33">
        <v>147.31358346080242</v>
      </c>
      <c r="Q1649" s="31">
        <f t="shared" si="52"/>
        <v>0.92702838469552162</v>
      </c>
      <c r="Y1649" s="12">
        <v>147.31358346080242</v>
      </c>
    </row>
    <row r="1650" spans="14:25" x14ac:dyDescent="0.25">
      <c r="N1650" s="33">
        <v>1648</v>
      </c>
      <c r="O1650" s="33">
        <f t="shared" ca="1" si="51"/>
        <v>0.2297915250726098</v>
      </c>
      <c r="P1650" s="33">
        <v>145.63434115747117</v>
      </c>
      <c r="Q1650" s="31">
        <f t="shared" si="52"/>
        <v>0.90671041174522637</v>
      </c>
      <c r="Y1650" s="12">
        <v>145.63434115747117</v>
      </c>
    </row>
    <row r="1651" spans="14:25" x14ac:dyDescent="0.25">
      <c r="N1651" s="33">
        <v>1649</v>
      </c>
      <c r="O1651" s="33">
        <f t="shared" ca="1" si="51"/>
        <v>0.47606319842639067</v>
      </c>
      <c r="P1651" s="33">
        <v>126.17421671322533</v>
      </c>
      <c r="Q1651" s="31">
        <f t="shared" si="52"/>
        <v>0.43898516992026843</v>
      </c>
      <c r="Y1651" s="12">
        <v>126.17421671322533</v>
      </c>
    </row>
    <row r="1652" spans="14:25" x14ac:dyDescent="0.25">
      <c r="N1652" s="33">
        <v>1650</v>
      </c>
      <c r="O1652" s="33">
        <f t="shared" ca="1" si="51"/>
        <v>0.11306885572873415</v>
      </c>
      <c r="P1652" s="33">
        <v>132.1776410868369</v>
      </c>
      <c r="Q1652" s="31">
        <f t="shared" si="52"/>
        <v>0.61308984269441713</v>
      </c>
      <c r="Y1652" s="12">
        <v>132.1776410868369</v>
      </c>
    </row>
    <row r="1653" spans="14:25" x14ac:dyDescent="0.25">
      <c r="N1653" s="33">
        <v>1651</v>
      </c>
      <c r="O1653" s="33">
        <f t="shared" ca="1" si="51"/>
        <v>0.79393173287643171</v>
      </c>
      <c r="P1653" s="33">
        <v>140.08270148668714</v>
      </c>
      <c r="Q1653" s="31">
        <f t="shared" si="52"/>
        <v>0.81244964995901892</v>
      </c>
      <c r="Y1653" s="12">
        <v>140.08270148668714</v>
      </c>
    </row>
    <row r="1654" spans="14:25" x14ac:dyDescent="0.25">
      <c r="N1654" s="33">
        <v>1652</v>
      </c>
      <c r="O1654" s="33">
        <f t="shared" ca="1" si="51"/>
        <v>0.62512970068552032</v>
      </c>
      <c r="P1654" s="33">
        <v>102.79846303676202</v>
      </c>
      <c r="Q1654" s="31">
        <f t="shared" si="52"/>
        <v>3.9799504146325937E-2</v>
      </c>
      <c r="Y1654" s="12">
        <v>102.79846303676202</v>
      </c>
    </row>
    <row r="1655" spans="14:25" x14ac:dyDescent="0.25">
      <c r="N1655" s="33">
        <v>1653</v>
      </c>
      <c r="O1655" s="33">
        <f t="shared" ca="1" si="51"/>
        <v>0.63604153139913688</v>
      </c>
      <c r="P1655" s="33">
        <v>113.61925259238387</v>
      </c>
      <c r="Q1655" s="31">
        <f t="shared" si="52"/>
        <v>0.15021798807965028</v>
      </c>
      <c r="Y1655" s="12">
        <v>113.61925259238387</v>
      </c>
    </row>
    <row r="1656" spans="14:25" x14ac:dyDescent="0.25">
      <c r="N1656" s="33">
        <v>1654</v>
      </c>
      <c r="O1656" s="33">
        <f t="shared" ca="1" si="51"/>
        <v>8.384983663012735E-2</v>
      </c>
      <c r="P1656" s="33">
        <v>126.02008753568671</v>
      </c>
      <c r="Q1656" s="31">
        <f t="shared" si="52"/>
        <v>0.43459066895651532</v>
      </c>
      <c r="Y1656" s="12">
        <v>126.02008753568671</v>
      </c>
    </row>
    <row r="1657" spans="14:25" x14ac:dyDescent="0.25">
      <c r="N1657" s="33">
        <v>1655</v>
      </c>
      <c r="O1657" s="33">
        <f t="shared" ca="1" si="51"/>
        <v>0.51901052137125148</v>
      </c>
      <c r="P1657" s="33">
        <v>123.35653548079502</v>
      </c>
      <c r="Q1657" s="31">
        <f t="shared" si="52"/>
        <v>0.36085002437860886</v>
      </c>
      <c r="Y1657" s="12">
        <v>123.35653548079502</v>
      </c>
    </row>
    <row r="1658" spans="14:25" x14ac:dyDescent="0.25">
      <c r="N1658" s="33">
        <v>1656</v>
      </c>
      <c r="O1658" s="33">
        <f t="shared" ca="1" si="51"/>
        <v>0.84396292005113649</v>
      </c>
      <c r="P1658" s="33">
        <v>131.5113677146131</v>
      </c>
      <c r="Q1658" s="31">
        <f t="shared" si="52"/>
        <v>0.5939938823667491</v>
      </c>
      <c r="Y1658" s="12">
        <v>131.5113677146131</v>
      </c>
    </row>
    <row r="1659" spans="14:25" x14ac:dyDescent="0.25">
      <c r="N1659" s="33">
        <v>1657</v>
      </c>
      <c r="O1659" s="33">
        <f t="shared" ca="1" si="51"/>
        <v>0.88622913292976291</v>
      </c>
      <c r="P1659" s="33">
        <v>149.08606140812827</v>
      </c>
      <c r="Q1659" s="31">
        <f t="shared" si="52"/>
        <v>0.94471738550256579</v>
      </c>
      <c r="Y1659" s="12">
        <v>149.08606140812827</v>
      </c>
    </row>
    <row r="1660" spans="14:25" x14ac:dyDescent="0.25">
      <c r="N1660" s="33">
        <v>1658</v>
      </c>
      <c r="O1660" s="33">
        <f t="shared" ca="1" si="51"/>
        <v>0.20502369371416296</v>
      </c>
      <c r="P1660" s="33">
        <v>105.08855488134942</v>
      </c>
      <c r="Q1660" s="31">
        <f t="shared" si="52"/>
        <v>5.4315731779716471E-2</v>
      </c>
      <c r="Y1660" s="12">
        <v>105.08855488134942</v>
      </c>
    </row>
    <row r="1661" spans="14:25" x14ac:dyDescent="0.25">
      <c r="N1661" s="33">
        <v>1659</v>
      </c>
      <c r="O1661" s="33">
        <f t="shared" ca="1" si="51"/>
        <v>0.52898163291905809</v>
      </c>
      <c r="P1661" s="33">
        <v>139.09741473913141</v>
      </c>
      <c r="Q1661" s="31">
        <f t="shared" si="52"/>
        <v>0.79133390254974056</v>
      </c>
      <c r="Y1661" s="12">
        <v>139.09741473913141</v>
      </c>
    </row>
    <row r="1662" spans="14:25" x14ac:dyDescent="0.25">
      <c r="N1662" s="33">
        <v>1660</v>
      </c>
      <c r="O1662" s="33">
        <f t="shared" ca="1" si="51"/>
        <v>0.72108210355494373</v>
      </c>
      <c r="P1662" s="33">
        <v>110.92077245786257</v>
      </c>
      <c r="Q1662" s="31">
        <f t="shared" si="52"/>
        <v>0.11159967067250356</v>
      </c>
      <c r="Y1662" s="12">
        <v>110.92077245786257</v>
      </c>
    </row>
    <row r="1663" spans="14:25" x14ac:dyDescent="0.25">
      <c r="N1663" s="33">
        <v>1661</v>
      </c>
      <c r="O1663" s="33">
        <f t="shared" ca="1" si="51"/>
        <v>0.46721150201424133</v>
      </c>
      <c r="P1663" s="33">
        <v>128.57815099749385</v>
      </c>
      <c r="Q1663" s="31">
        <f t="shared" si="52"/>
        <v>0.50858333492323027</v>
      </c>
      <c r="Y1663" s="12">
        <v>128.57815099749385</v>
      </c>
    </row>
    <row r="1664" spans="14:25" x14ac:dyDescent="0.25">
      <c r="N1664" s="33">
        <v>1662</v>
      </c>
      <c r="O1664" s="33">
        <f t="shared" ca="1" si="51"/>
        <v>0.59516938128867913</v>
      </c>
      <c r="P1664" s="33">
        <v>126.51009507132525</v>
      </c>
      <c r="Q1664" s="31">
        <f t="shared" si="52"/>
        <v>0.44859829961491926</v>
      </c>
      <c r="Y1664" s="12">
        <v>126.51009507132525</v>
      </c>
    </row>
    <row r="1665" spans="14:25" x14ac:dyDescent="0.25">
      <c r="N1665" s="33">
        <v>1663</v>
      </c>
      <c r="O1665" s="33">
        <f t="shared" ca="1" si="51"/>
        <v>0.51750032555698289</v>
      </c>
      <c r="P1665" s="33">
        <v>115.45989521805194</v>
      </c>
      <c r="Q1665" s="31">
        <f t="shared" si="52"/>
        <v>0.18152624686891577</v>
      </c>
      <c r="Y1665" s="12">
        <v>115.45989521805194</v>
      </c>
    </row>
    <row r="1666" spans="14:25" x14ac:dyDescent="0.25">
      <c r="N1666" s="33">
        <v>1664</v>
      </c>
      <c r="O1666" s="33">
        <f t="shared" ca="1" si="51"/>
        <v>0.30385590268969409</v>
      </c>
      <c r="P1666" s="33">
        <v>124.53815386953394</v>
      </c>
      <c r="Q1666" s="31">
        <f t="shared" si="52"/>
        <v>0.39298760280239386</v>
      </c>
      <c r="Y1666" s="12">
        <v>124.53815386953394</v>
      </c>
    </row>
    <row r="1667" spans="14:25" x14ac:dyDescent="0.25">
      <c r="N1667" s="33">
        <v>1665</v>
      </c>
      <c r="O1667" s="33">
        <f t="shared" ca="1" si="51"/>
        <v>0.29925882682443494</v>
      </c>
      <c r="P1667" s="33">
        <v>138.06605292746022</v>
      </c>
      <c r="Q1667" s="31">
        <f t="shared" si="52"/>
        <v>0.76790437159117442</v>
      </c>
      <c r="Y1667" s="12">
        <v>138.06605292746022</v>
      </c>
    </row>
    <row r="1668" spans="14:25" x14ac:dyDescent="0.25">
      <c r="N1668" s="33">
        <v>1666</v>
      </c>
      <c r="O1668" s="33">
        <f t="shared" ref="O1668:O1731" ca="1" si="53">RAND()</f>
        <v>0.69310992954280348</v>
      </c>
      <c r="P1668" s="33">
        <v>136.28910659767217</v>
      </c>
      <c r="Q1668" s="31">
        <f t="shared" ref="Q1668:Q1731" si="54">_xlfn.NORM.S.DIST(($L$5+$L$6*ASINH((P1668-$L$3)/$L$4)),TRUE)</f>
        <v>0.72459384680637318</v>
      </c>
      <c r="Y1668" s="12">
        <v>136.28910659767217</v>
      </c>
    </row>
    <row r="1669" spans="14:25" x14ac:dyDescent="0.25">
      <c r="N1669" s="33">
        <v>1667</v>
      </c>
      <c r="O1669" s="33">
        <f t="shared" ca="1" si="53"/>
        <v>0.63050190256120053</v>
      </c>
      <c r="P1669" s="33">
        <v>125.61249629608197</v>
      </c>
      <c r="Q1669" s="31">
        <f t="shared" si="54"/>
        <v>0.42302528079360074</v>
      </c>
      <c r="Y1669" s="12">
        <v>125.61249629608197</v>
      </c>
    </row>
    <row r="1670" spans="14:25" x14ac:dyDescent="0.25">
      <c r="N1670" s="33">
        <v>1668</v>
      </c>
      <c r="O1670" s="33">
        <f t="shared" ca="1" si="53"/>
        <v>0.76679025042998428</v>
      </c>
      <c r="P1670" s="33">
        <v>116.54533197877092</v>
      </c>
      <c r="Q1670" s="31">
        <f t="shared" si="54"/>
        <v>0.20192591839585683</v>
      </c>
      <c r="Y1670" s="12">
        <v>116.54533197877092</v>
      </c>
    </row>
    <row r="1671" spans="14:25" x14ac:dyDescent="0.25">
      <c r="N1671" s="33">
        <v>1669</v>
      </c>
      <c r="O1671" s="33">
        <f t="shared" ca="1" si="53"/>
        <v>0.98349717134240688</v>
      </c>
      <c r="P1671" s="33">
        <v>115.65968415586434</v>
      </c>
      <c r="Q1671" s="31">
        <f t="shared" si="54"/>
        <v>0.18517293529769427</v>
      </c>
      <c r="Y1671" s="12">
        <v>115.65968415586434</v>
      </c>
    </row>
    <row r="1672" spans="14:25" x14ac:dyDescent="0.25">
      <c r="N1672" s="33">
        <v>1670</v>
      </c>
      <c r="O1672" s="33">
        <f t="shared" ca="1" si="53"/>
        <v>0.937528775307226</v>
      </c>
      <c r="P1672" s="33">
        <v>126.20090092791006</v>
      </c>
      <c r="Q1672" s="31">
        <f t="shared" si="54"/>
        <v>0.43974709420521729</v>
      </c>
      <c r="Y1672" s="12">
        <v>126.20090092791006</v>
      </c>
    </row>
    <row r="1673" spans="14:25" x14ac:dyDescent="0.25">
      <c r="N1673" s="33">
        <v>1671</v>
      </c>
      <c r="O1673" s="33">
        <f t="shared" ca="1" si="53"/>
        <v>2.9847671730954817E-2</v>
      </c>
      <c r="P1673" s="33">
        <v>120.98581014881294</v>
      </c>
      <c r="Q1673" s="31">
        <f t="shared" si="54"/>
        <v>0.29994223632047218</v>
      </c>
      <c r="Y1673" s="12">
        <v>120.98581014881294</v>
      </c>
    </row>
    <row r="1674" spans="14:25" x14ac:dyDescent="0.25">
      <c r="N1674" s="33">
        <v>1672</v>
      </c>
      <c r="O1674" s="33">
        <f t="shared" ca="1" si="53"/>
        <v>0.51087536106150477</v>
      </c>
      <c r="P1674" s="33">
        <v>129.49848576500773</v>
      </c>
      <c r="Q1674" s="31">
        <f t="shared" si="54"/>
        <v>0.53548582136580158</v>
      </c>
      <c r="Y1674" s="12">
        <v>129.49848576500773</v>
      </c>
    </row>
    <row r="1675" spans="14:25" x14ac:dyDescent="0.25">
      <c r="N1675" s="33">
        <v>1673</v>
      </c>
      <c r="O1675" s="33">
        <f t="shared" ca="1" si="53"/>
        <v>0.70758774077466546</v>
      </c>
      <c r="P1675" s="33">
        <v>114.59350202044773</v>
      </c>
      <c r="Q1675" s="31">
        <f t="shared" si="54"/>
        <v>0.16627649507481498</v>
      </c>
      <c r="Y1675" s="12">
        <v>114.59350202044773</v>
      </c>
    </row>
    <row r="1676" spans="14:25" x14ac:dyDescent="0.25">
      <c r="N1676" s="33">
        <v>1674</v>
      </c>
      <c r="O1676" s="33">
        <f t="shared" ca="1" si="53"/>
        <v>0.80434632072071299</v>
      </c>
      <c r="P1676" s="33">
        <v>111.22653397678704</v>
      </c>
      <c r="Q1676" s="31">
        <f t="shared" si="54"/>
        <v>0.11555566256465209</v>
      </c>
      <c r="Y1676" s="12">
        <v>111.22653397678704</v>
      </c>
    </row>
    <row r="1677" spans="14:25" x14ac:dyDescent="0.25">
      <c r="N1677" s="33">
        <v>1675</v>
      </c>
      <c r="O1677" s="33">
        <f t="shared" ca="1" si="53"/>
        <v>9.1716268734894912E-3</v>
      </c>
      <c r="P1677" s="33">
        <v>130.34629611178644</v>
      </c>
      <c r="Q1677" s="31">
        <f t="shared" si="54"/>
        <v>0.56023079491673178</v>
      </c>
      <c r="Y1677" s="12">
        <v>130.34629611178644</v>
      </c>
    </row>
    <row r="1678" spans="14:25" x14ac:dyDescent="0.25">
      <c r="N1678" s="33">
        <v>1676</v>
      </c>
      <c r="O1678" s="33">
        <f t="shared" ca="1" si="53"/>
        <v>0.67771060356300405</v>
      </c>
      <c r="P1678" s="33">
        <v>114.27585483876209</v>
      </c>
      <c r="Q1678" s="31">
        <f t="shared" si="54"/>
        <v>0.16091454073406958</v>
      </c>
      <c r="Y1678" s="12">
        <v>114.27585483876209</v>
      </c>
    </row>
    <row r="1679" spans="14:25" x14ac:dyDescent="0.25">
      <c r="N1679" s="33">
        <v>1677</v>
      </c>
      <c r="O1679" s="33">
        <f t="shared" ca="1" si="53"/>
        <v>0.10717408569201969</v>
      </c>
      <c r="P1679" s="33">
        <v>138.04826251647677</v>
      </c>
      <c r="Q1679" s="31">
        <f t="shared" si="54"/>
        <v>0.76748875368150071</v>
      </c>
      <c r="Y1679" s="12">
        <v>138.04826251647677</v>
      </c>
    </row>
    <row r="1680" spans="14:25" x14ac:dyDescent="0.25">
      <c r="N1680" s="33">
        <v>1678</v>
      </c>
      <c r="O1680" s="33">
        <f t="shared" ca="1" si="53"/>
        <v>0.17143748923533098</v>
      </c>
      <c r="P1680" s="33">
        <v>115.25017125078219</v>
      </c>
      <c r="Q1680" s="31">
        <f t="shared" si="54"/>
        <v>0.17775072558919125</v>
      </c>
      <c r="Y1680" s="12">
        <v>115.25017125078219</v>
      </c>
    </row>
    <row r="1681" spans="14:25" x14ac:dyDescent="0.25">
      <c r="N1681" s="33">
        <v>1679</v>
      </c>
      <c r="O1681" s="33">
        <f t="shared" ca="1" si="53"/>
        <v>0.73890114319683864</v>
      </c>
      <c r="P1681" s="33">
        <v>139.27712043642146</v>
      </c>
      <c r="Q1681" s="31">
        <f t="shared" si="54"/>
        <v>0.79527933610568347</v>
      </c>
      <c r="Y1681" s="12">
        <v>139.27712043642146</v>
      </c>
    </row>
    <row r="1682" spans="14:25" x14ac:dyDescent="0.25">
      <c r="N1682" s="33">
        <v>1680</v>
      </c>
      <c r="O1682" s="33">
        <f t="shared" ca="1" si="53"/>
        <v>0.55502752555496859</v>
      </c>
      <c r="P1682" s="33">
        <v>131.48417306729388</v>
      </c>
      <c r="Q1682" s="31">
        <f t="shared" si="54"/>
        <v>0.59321061739067105</v>
      </c>
      <c r="Y1682" s="12">
        <v>131.48417306729388</v>
      </c>
    </row>
    <row r="1683" spans="14:25" x14ac:dyDescent="0.25">
      <c r="N1683" s="33">
        <v>1681</v>
      </c>
      <c r="O1683" s="33">
        <f t="shared" ca="1" si="53"/>
        <v>0.76580666135296516</v>
      </c>
      <c r="P1683" s="33">
        <v>143.24284399904872</v>
      </c>
      <c r="Q1683" s="31">
        <f t="shared" si="54"/>
        <v>0.87131376590344001</v>
      </c>
      <c r="Y1683" s="12">
        <v>143.24284399904872</v>
      </c>
    </row>
    <row r="1684" spans="14:25" x14ac:dyDescent="0.25">
      <c r="N1684" s="33">
        <v>1682</v>
      </c>
      <c r="O1684" s="33">
        <f t="shared" ca="1" si="53"/>
        <v>0.84711123224013507</v>
      </c>
      <c r="P1684" s="33">
        <v>125.62179646888997</v>
      </c>
      <c r="Q1684" s="31">
        <f t="shared" si="54"/>
        <v>0.42328822332091431</v>
      </c>
      <c r="Y1684" s="12">
        <v>125.62179646888997</v>
      </c>
    </row>
    <row r="1685" spans="14:25" x14ac:dyDescent="0.25">
      <c r="N1685" s="33">
        <v>1683</v>
      </c>
      <c r="O1685" s="33">
        <f t="shared" ca="1" si="53"/>
        <v>0.87443379883547201</v>
      </c>
      <c r="P1685" s="33">
        <v>114.86600414912876</v>
      </c>
      <c r="Q1685" s="31">
        <f t="shared" si="54"/>
        <v>0.17097418795332278</v>
      </c>
      <c r="Y1685" s="12">
        <v>114.86600414912876</v>
      </c>
    </row>
    <row r="1686" spans="14:25" x14ac:dyDescent="0.25">
      <c r="N1686" s="33">
        <v>1684</v>
      </c>
      <c r="O1686" s="33">
        <f t="shared" ca="1" si="53"/>
        <v>0.57355907617356794</v>
      </c>
      <c r="P1686" s="33">
        <v>107.44331897552262</v>
      </c>
      <c r="Q1686" s="31">
        <f t="shared" si="54"/>
        <v>7.3563870876168669E-2</v>
      </c>
      <c r="Y1686" s="12">
        <v>107.44331897552262</v>
      </c>
    </row>
    <row r="1687" spans="14:25" x14ac:dyDescent="0.25">
      <c r="N1687" s="33">
        <v>1685</v>
      </c>
      <c r="O1687" s="33">
        <f t="shared" ca="1" si="53"/>
        <v>0.27251303578365393</v>
      </c>
      <c r="P1687" s="33">
        <v>136.92709488193026</v>
      </c>
      <c r="Q1687" s="31">
        <f t="shared" si="54"/>
        <v>0.74054908096162997</v>
      </c>
      <c r="Y1687" s="12">
        <v>136.92709488193026</v>
      </c>
    </row>
    <row r="1688" spans="14:25" x14ac:dyDescent="0.25">
      <c r="N1688" s="33">
        <v>1686</v>
      </c>
      <c r="O1688" s="33">
        <f t="shared" ca="1" si="53"/>
        <v>6.3423338388974959E-2</v>
      </c>
      <c r="P1688" s="33">
        <v>105.21351527199737</v>
      </c>
      <c r="Q1688" s="31">
        <f t="shared" si="54"/>
        <v>5.5220401724480631E-2</v>
      </c>
      <c r="Y1688" s="12">
        <v>105.21351527199737</v>
      </c>
    </row>
    <row r="1689" spans="14:25" x14ac:dyDescent="0.25">
      <c r="N1689" s="33">
        <v>1687</v>
      </c>
      <c r="O1689" s="33">
        <f t="shared" ca="1" si="53"/>
        <v>0.89379007831760815</v>
      </c>
      <c r="P1689" s="33">
        <v>139.82052334750634</v>
      </c>
      <c r="Q1689" s="31">
        <f t="shared" si="54"/>
        <v>0.80695512758235743</v>
      </c>
      <c r="Y1689" s="12">
        <v>139.82052334750634</v>
      </c>
    </row>
    <row r="1690" spans="14:25" x14ac:dyDescent="0.25">
      <c r="N1690" s="33">
        <v>1688</v>
      </c>
      <c r="O1690" s="33">
        <f t="shared" ca="1" si="53"/>
        <v>0.81925802437620554</v>
      </c>
      <c r="P1690" s="33">
        <v>117.71775567540662</v>
      </c>
      <c r="Q1690" s="31">
        <f t="shared" si="54"/>
        <v>0.22557024457391658</v>
      </c>
      <c r="Y1690" s="12">
        <v>117.71775567540662</v>
      </c>
    </row>
    <row r="1691" spans="14:25" x14ac:dyDescent="0.25">
      <c r="N1691" s="33">
        <v>1689</v>
      </c>
      <c r="O1691" s="33">
        <f t="shared" ca="1" si="53"/>
        <v>0.68329176274893422</v>
      </c>
      <c r="P1691" s="33">
        <v>133.52948892302834</v>
      </c>
      <c r="Q1691" s="31">
        <f t="shared" si="54"/>
        <v>0.65113613472688081</v>
      </c>
      <c r="Y1691" s="12">
        <v>133.52948892302834</v>
      </c>
    </row>
    <row r="1692" spans="14:25" x14ac:dyDescent="0.25">
      <c r="N1692" s="33">
        <v>1690</v>
      </c>
      <c r="O1692" s="33">
        <f t="shared" ca="1" si="53"/>
        <v>0.17040217708447447</v>
      </c>
      <c r="P1692" s="33">
        <v>144.16254472873339</v>
      </c>
      <c r="Q1692" s="31">
        <f t="shared" si="54"/>
        <v>0.88585040840741014</v>
      </c>
      <c r="Y1692" s="12">
        <v>144.16254472873339</v>
      </c>
    </row>
    <row r="1693" spans="14:25" x14ac:dyDescent="0.25">
      <c r="N1693" s="33">
        <v>1691</v>
      </c>
      <c r="O1693" s="33">
        <f t="shared" ca="1" si="53"/>
        <v>0.2511700939917344</v>
      </c>
      <c r="P1693" s="33">
        <v>117.46245205321328</v>
      </c>
      <c r="Q1693" s="31">
        <f t="shared" si="54"/>
        <v>0.22028028331243737</v>
      </c>
      <c r="Y1693" s="12">
        <v>117.46245205321328</v>
      </c>
    </row>
    <row r="1694" spans="14:25" x14ac:dyDescent="0.25">
      <c r="N1694" s="33">
        <v>1692</v>
      </c>
      <c r="O1694" s="33">
        <f t="shared" ca="1" si="53"/>
        <v>0.56975823996021668</v>
      </c>
      <c r="P1694" s="33">
        <v>127.30982306822899</v>
      </c>
      <c r="Q1694" s="31">
        <f t="shared" si="54"/>
        <v>0.47166116681361625</v>
      </c>
      <c r="Y1694" s="12">
        <v>127.30982306822899</v>
      </c>
    </row>
    <row r="1695" spans="14:25" x14ac:dyDescent="0.25">
      <c r="N1695" s="33">
        <v>1693</v>
      </c>
      <c r="O1695" s="33">
        <f t="shared" ca="1" si="53"/>
        <v>0.72618257472309056</v>
      </c>
      <c r="P1695" s="33">
        <v>133.64129042935059</v>
      </c>
      <c r="Q1695" s="31">
        <f t="shared" si="54"/>
        <v>0.65423203503241434</v>
      </c>
      <c r="Y1695" s="12">
        <v>133.64129042935059</v>
      </c>
    </row>
    <row r="1696" spans="14:25" x14ac:dyDescent="0.25">
      <c r="N1696" s="33">
        <v>1694</v>
      </c>
      <c r="O1696" s="33">
        <f t="shared" ca="1" si="53"/>
        <v>0.58033913435143281</v>
      </c>
      <c r="P1696" s="33">
        <v>128.7844098438681</v>
      </c>
      <c r="Q1696" s="31">
        <f t="shared" si="54"/>
        <v>0.51461011371585608</v>
      </c>
      <c r="Y1696" s="12">
        <v>128.7844098438681</v>
      </c>
    </row>
    <row r="1697" spans="14:25" x14ac:dyDescent="0.25">
      <c r="N1697" s="33">
        <v>1695</v>
      </c>
      <c r="O1697" s="33">
        <f t="shared" ca="1" si="53"/>
        <v>0.31075658364420855</v>
      </c>
      <c r="P1697" s="33">
        <v>132.3847125672618</v>
      </c>
      <c r="Q1697" s="31">
        <f t="shared" si="54"/>
        <v>0.61898361778888478</v>
      </c>
      <c r="Y1697" s="12">
        <v>132.3847125672618</v>
      </c>
    </row>
    <row r="1698" spans="14:25" x14ac:dyDescent="0.25">
      <c r="N1698" s="33">
        <v>1696</v>
      </c>
      <c r="O1698" s="33">
        <f t="shared" ca="1" si="53"/>
        <v>0.45854598409089731</v>
      </c>
      <c r="P1698" s="33">
        <v>116.29244999775625</v>
      </c>
      <c r="Q1698" s="31">
        <f t="shared" si="54"/>
        <v>0.19704468309337117</v>
      </c>
      <c r="Y1698" s="12">
        <v>116.29244999775625</v>
      </c>
    </row>
    <row r="1699" spans="14:25" x14ac:dyDescent="0.25">
      <c r="N1699" s="33">
        <v>1697</v>
      </c>
      <c r="O1699" s="33">
        <f t="shared" ca="1" si="53"/>
        <v>0.1696264926828106</v>
      </c>
      <c r="P1699" s="33">
        <v>136.84489636896083</v>
      </c>
      <c r="Q1699" s="31">
        <f t="shared" si="54"/>
        <v>0.7385179656055143</v>
      </c>
      <c r="Y1699" s="12">
        <v>136.84489636896083</v>
      </c>
    </row>
    <row r="1700" spans="14:25" x14ac:dyDescent="0.25">
      <c r="N1700" s="33">
        <v>1698</v>
      </c>
      <c r="O1700" s="33">
        <f t="shared" ca="1" si="53"/>
        <v>0.22328398148089845</v>
      </c>
      <c r="P1700" s="33">
        <v>123.88573927130781</v>
      </c>
      <c r="Q1700" s="31">
        <f t="shared" si="54"/>
        <v>0.37511468208562276</v>
      </c>
      <c r="Y1700" s="12">
        <v>123.88573927130781</v>
      </c>
    </row>
    <row r="1701" spans="14:25" x14ac:dyDescent="0.25">
      <c r="N1701" s="33">
        <v>1699</v>
      </c>
      <c r="O1701" s="33">
        <f t="shared" ca="1" si="53"/>
        <v>0.4566728796902193</v>
      </c>
      <c r="P1701" s="33">
        <v>92.378779313353348</v>
      </c>
      <c r="Q1701" s="31">
        <f t="shared" si="54"/>
        <v>8.0145285387825168E-3</v>
      </c>
      <c r="Y1701" s="12">
        <v>92.378779313353348</v>
      </c>
    </row>
    <row r="1702" spans="14:25" x14ac:dyDescent="0.25">
      <c r="N1702" s="33">
        <v>1700</v>
      </c>
      <c r="O1702" s="33">
        <f t="shared" ca="1" si="53"/>
        <v>0.7417221327645982</v>
      </c>
      <c r="P1702" s="33">
        <v>120.35156730374565</v>
      </c>
      <c r="Q1702" s="31">
        <f t="shared" si="54"/>
        <v>0.28458116939676742</v>
      </c>
      <c r="Y1702" s="12">
        <v>120.35156730374565</v>
      </c>
    </row>
    <row r="1703" spans="14:25" x14ac:dyDescent="0.25">
      <c r="N1703" s="33">
        <v>1701</v>
      </c>
      <c r="O1703" s="33">
        <f t="shared" ca="1" si="53"/>
        <v>0.58538152536783727</v>
      </c>
      <c r="P1703" s="33">
        <v>107.21800835701103</v>
      </c>
      <c r="Q1703" s="31">
        <f t="shared" si="54"/>
        <v>7.1511589498598468E-2</v>
      </c>
      <c r="Y1703" s="12">
        <v>107.21800835701103</v>
      </c>
    </row>
    <row r="1704" spans="14:25" x14ac:dyDescent="0.25">
      <c r="N1704" s="33">
        <v>1702</v>
      </c>
      <c r="O1704" s="33">
        <f t="shared" ca="1" si="53"/>
        <v>0.14991603005823539</v>
      </c>
      <c r="P1704" s="33">
        <v>117.96847337428858</v>
      </c>
      <c r="Q1704" s="31">
        <f t="shared" si="54"/>
        <v>0.2308410172242667</v>
      </c>
      <c r="Y1704" s="12">
        <v>117.96847337428858</v>
      </c>
    </row>
    <row r="1705" spans="14:25" x14ac:dyDescent="0.25">
      <c r="N1705" s="33">
        <v>1703</v>
      </c>
      <c r="O1705" s="33">
        <f t="shared" ca="1" si="53"/>
        <v>0.93004207529234972</v>
      </c>
      <c r="P1705" s="33">
        <v>140.86627789230798</v>
      </c>
      <c r="Q1705" s="31">
        <f t="shared" si="54"/>
        <v>0.82832273661464417</v>
      </c>
      <c r="Y1705" s="12">
        <v>140.86627789230798</v>
      </c>
    </row>
    <row r="1706" spans="14:25" x14ac:dyDescent="0.25">
      <c r="N1706" s="33">
        <v>1704</v>
      </c>
      <c r="O1706" s="33">
        <f t="shared" ca="1" si="53"/>
        <v>0.63853797752504093</v>
      </c>
      <c r="P1706" s="33">
        <v>140.07554076587309</v>
      </c>
      <c r="Q1706" s="31">
        <f t="shared" si="54"/>
        <v>0.81230079313569614</v>
      </c>
      <c r="Y1706" s="12">
        <v>140.07554076587309</v>
      </c>
    </row>
    <row r="1707" spans="14:25" x14ac:dyDescent="0.25">
      <c r="N1707" s="33">
        <v>1705</v>
      </c>
      <c r="O1707" s="33">
        <f t="shared" ca="1" si="53"/>
        <v>0.12083405532530134</v>
      </c>
      <c r="P1707" s="33">
        <v>124.64171164323304</v>
      </c>
      <c r="Q1707" s="31">
        <f t="shared" si="54"/>
        <v>0.39585173739619633</v>
      </c>
      <c r="Y1707" s="12">
        <v>124.64171164323304</v>
      </c>
    </row>
    <row r="1708" spans="14:25" x14ac:dyDescent="0.25">
      <c r="N1708" s="33">
        <v>1706</v>
      </c>
      <c r="O1708" s="33">
        <f t="shared" ca="1" si="53"/>
        <v>0.4343859380855063</v>
      </c>
      <c r="P1708" s="33">
        <v>145.66669004178291</v>
      </c>
      <c r="Q1708" s="31">
        <f t="shared" si="54"/>
        <v>0.90713628589567896</v>
      </c>
      <c r="Y1708" s="12">
        <v>145.66669004178291</v>
      </c>
    </row>
    <row r="1709" spans="14:25" x14ac:dyDescent="0.25">
      <c r="N1709" s="33">
        <v>1707</v>
      </c>
      <c r="O1709" s="33">
        <f t="shared" ca="1" si="53"/>
        <v>0.92904595903021236</v>
      </c>
      <c r="P1709" s="33">
        <v>135.29885075550825</v>
      </c>
      <c r="Q1709" s="31">
        <f t="shared" si="54"/>
        <v>0.69900740133190731</v>
      </c>
      <c r="Y1709" s="12">
        <v>135.29885075550825</v>
      </c>
    </row>
    <row r="1710" spans="14:25" x14ac:dyDescent="0.25">
      <c r="N1710" s="33">
        <v>1708</v>
      </c>
      <c r="O1710" s="33">
        <f t="shared" ca="1" si="53"/>
        <v>0.71993417405284366</v>
      </c>
      <c r="P1710" s="33">
        <v>133.09365426611186</v>
      </c>
      <c r="Q1710" s="31">
        <f t="shared" si="54"/>
        <v>0.63898820601187034</v>
      </c>
      <c r="Y1710" s="12">
        <v>133.09365426611186</v>
      </c>
    </row>
    <row r="1711" spans="14:25" x14ac:dyDescent="0.25">
      <c r="N1711" s="33">
        <v>1709</v>
      </c>
      <c r="O1711" s="33">
        <f t="shared" ca="1" si="53"/>
        <v>0.43644596893686016</v>
      </c>
      <c r="P1711" s="33">
        <v>125.4372913551735</v>
      </c>
      <c r="Q1711" s="31">
        <f t="shared" si="54"/>
        <v>0.41808045115687215</v>
      </c>
      <c r="Y1711" s="12">
        <v>125.4372913551735</v>
      </c>
    </row>
    <row r="1712" spans="14:25" x14ac:dyDescent="0.25">
      <c r="N1712" s="33">
        <v>1710</v>
      </c>
      <c r="O1712" s="33">
        <f t="shared" ca="1" si="53"/>
        <v>0.19272652841877835</v>
      </c>
      <c r="P1712" s="33">
        <v>142.3422782300182</v>
      </c>
      <c r="Q1712" s="31">
        <f t="shared" si="54"/>
        <v>0.85594367336192634</v>
      </c>
      <c r="Y1712" s="12">
        <v>142.3422782300182</v>
      </c>
    </row>
    <row r="1713" spans="14:25" x14ac:dyDescent="0.25">
      <c r="N1713" s="33">
        <v>1711</v>
      </c>
      <c r="O1713" s="33">
        <f t="shared" ca="1" si="53"/>
        <v>0.75593207715121902</v>
      </c>
      <c r="P1713" s="33">
        <v>125.40296464670283</v>
      </c>
      <c r="Q1713" s="31">
        <f t="shared" si="54"/>
        <v>0.41711361914841932</v>
      </c>
      <c r="Y1713" s="12">
        <v>125.40296464670283</v>
      </c>
    </row>
    <row r="1714" spans="14:25" x14ac:dyDescent="0.25">
      <c r="N1714" s="33">
        <v>1712</v>
      </c>
      <c r="O1714" s="33">
        <f t="shared" ca="1" si="53"/>
        <v>0.13249278936543796</v>
      </c>
      <c r="P1714" s="33">
        <v>148.13587461015857</v>
      </c>
      <c r="Q1714" s="31">
        <f t="shared" si="54"/>
        <v>0.93569379564091426</v>
      </c>
      <c r="Y1714" s="12">
        <v>148.13587461015857</v>
      </c>
    </row>
    <row r="1715" spans="14:25" x14ac:dyDescent="0.25">
      <c r="N1715" s="33">
        <v>1713</v>
      </c>
      <c r="O1715" s="33">
        <f t="shared" ca="1" si="53"/>
        <v>0.27194997939667254</v>
      </c>
      <c r="P1715" s="33">
        <v>124.71863346667891</v>
      </c>
      <c r="Q1715" s="31">
        <f t="shared" si="54"/>
        <v>0.39798377226971299</v>
      </c>
      <c r="Y1715" s="12">
        <v>124.71863346667891</v>
      </c>
    </row>
    <row r="1716" spans="14:25" x14ac:dyDescent="0.25">
      <c r="N1716" s="33">
        <v>1714</v>
      </c>
      <c r="O1716" s="33">
        <f t="shared" ca="1" si="53"/>
        <v>9.82176357407748E-2</v>
      </c>
      <c r="P1716" s="33">
        <v>129.07706219039554</v>
      </c>
      <c r="Q1716" s="31">
        <f t="shared" si="54"/>
        <v>0.52316528553775177</v>
      </c>
      <c r="Y1716" s="12">
        <v>129.07706219039554</v>
      </c>
    </row>
    <row r="1717" spans="14:25" x14ac:dyDescent="0.25">
      <c r="N1717" s="33">
        <v>1715</v>
      </c>
      <c r="O1717" s="33">
        <f t="shared" ca="1" si="53"/>
        <v>0.73861067326027552</v>
      </c>
      <c r="P1717" s="33">
        <v>133.02864142077158</v>
      </c>
      <c r="Q1717" s="31">
        <f t="shared" si="54"/>
        <v>0.63716579351804503</v>
      </c>
      <c r="Y1717" s="12">
        <v>133.02864142077158</v>
      </c>
    </row>
    <row r="1718" spans="14:25" x14ac:dyDescent="0.25">
      <c r="N1718" s="33">
        <v>1716</v>
      </c>
      <c r="O1718" s="33">
        <f t="shared" ca="1" si="53"/>
        <v>0.95160199245217036</v>
      </c>
      <c r="P1718" s="33">
        <v>140.87280840617592</v>
      </c>
      <c r="Q1718" s="31">
        <f t="shared" si="54"/>
        <v>0.82845153710644392</v>
      </c>
      <c r="Y1718" s="12">
        <v>140.87280840617592</v>
      </c>
    </row>
    <row r="1719" spans="14:25" x14ac:dyDescent="0.25">
      <c r="N1719" s="33">
        <v>1717</v>
      </c>
      <c r="O1719" s="33">
        <f t="shared" ca="1" si="53"/>
        <v>0.13658787833974517</v>
      </c>
      <c r="P1719" s="33">
        <v>127.13072877413921</v>
      </c>
      <c r="Q1719" s="31">
        <f t="shared" si="54"/>
        <v>0.46647768299346559</v>
      </c>
      <c r="Y1719" s="12">
        <v>127.13072877413921</v>
      </c>
    </row>
    <row r="1720" spans="14:25" x14ac:dyDescent="0.25">
      <c r="N1720" s="33">
        <v>1718</v>
      </c>
      <c r="O1720" s="33">
        <f t="shared" ca="1" si="53"/>
        <v>0.92915235690935849</v>
      </c>
      <c r="P1720" s="33">
        <v>113.77559003256043</v>
      </c>
      <c r="Q1720" s="31">
        <f t="shared" si="54"/>
        <v>0.15271771367036499</v>
      </c>
      <c r="Y1720" s="12">
        <v>113.77559003256043</v>
      </c>
    </row>
    <row r="1721" spans="14:25" x14ac:dyDescent="0.25">
      <c r="N1721" s="33">
        <v>1719</v>
      </c>
      <c r="O1721" s="33">
        <f t="shared" ca="1" si="53"/>
        <v>0.45477060293782812</v>
      </c>
      <c r="P1721" s="33">
        <v>134.72541472790812</v>
      </c>
      <c r="Q1721" s="31">
        <f t="shared" si="54"/>
        <v>0.6837723977777741</v>
      </c>
      <c r="Y1721" s="12">
        <v>134.72541472790812</v>
      </c>
    </row>
    <row r="1722" spans="14:25" x14ac:dyDescent="0.25">
      <c r="N1722" s="33">
        <v>1720</v>
      </c>
      <c r="O1722" s="33">
        <f t="shared" ca="1" si="53"/>
        <v>0.31004580109693114</v>
      </c>
      <c r="P1722" s="33">
        <v>122.92183341534067</v>
      </c>
      <c r="Q1722" s="31">
        <f t="shared" si="54"/>
        <v>0.34930150379206881</v>
      </c>
      <c r="Y1722" s="12">
        <v>122.92183341534067</v>
      </c>
    </row>
    <row r="1723" spans="14:25" x14ac:dyDescent="0.25">
      <c r="N1723" s="33">
        <v>1721</v>
      </c>
      <c r="O1723" s="33">
        <f t="shared" ca="1" si="53"/>
        <v>0.86832915841538505</v>
      </c>
      <c r="P1723" s="33">
        <v>122.43829521152608</v>
      </c>
      <c r="Q1723" s="31">
        <f t="shared" si="54"/>
        <v>0.33664588386102312</v>
      </c>
      <c r="Y1723" s="12">
        <v>122.43829521152608</v>
      </c>
    </row>
    <row r="1724" spans="14:25" x14ac:dyDescent="0.25">
      <c r="N1724" s="33">
        <v>1722</v>
      </c>
      <c r="O1724" s="33">
        <f t="shared" ca="1" si="53"/>
        <v>0.40862982067247577</v>
      </c>
      <c r="P1724" s="33">
        <v>94.504096800605893</v>
      </c>
      <c r="Q1724" s="31">
        <f t="shared" si="54"/>
        <v>1.1382406967255759E-2</v>
      </c>
      <c r="Y1724" s="12">
        <v>94.504096800605893</v>
      </c>
    </row>
    <row r="1725" spans="14:25" x14ac:dyDescent="0.25">
      <c r="N1725" s="33">
        <v>1723</v>
      </c>
      <c r="O1725" s="33">
        <f t="shared" ca="1" si="53"/>
        <v>0.86020560197554541</v>
      </c>
      <c r="P1725" s="33">
        <v>135.52682102408221</v>
      </c>
      <c r="Q1725" s="31">
        <f t="shared" si="54"/>
        <v>0.70498166312192856</v>
      </c>
      <c r="Y1725" s="12">
        <v>135.52682102408221</v>
      </c>
    </row>
    <row r="1726" spans="14:25" x14ac:dyDescent="0.25">
      <c r="N1726" s="33">
        <v>1724</v>
      </c>
      <c r="O1726" s="33">
        <f t="shared" ca="1" si="53"/>
        <v>0.95107602371603317</v>
      </c>
      <c r="P1726" s="33">
        <v>154.92527608553178</v>
      </c>
      <c r="Q1726" s="31">
        <f t="shared" si="54"/>
        <v>0.98074670248229923</v>
      </c>
      <c r="Y1726" s="12">
        <v>154.92527608553178</v>
      </c>
    </row>
    <row r="1727" spans="14:25" x14ac:dyDescent="0.25">
      <c r="N1727" s="33">
        <v>1725</v>
      </c>
      <c r="O1727" s="33">
        <f t="shared" ca="1" si="53"/>
        <v>0.2300345215622277</v>
      </c>
      <c r="P1727" s="33">
        <v>120.8659449669573</v>
      </c>
      <c r="Q1727" s="31">
        <f t="shared" si="54"/>
        <v>0.2970068755437647</v>
      </c>
      <c r="Y1727" s="12">
        <v>120.8659449669573</v>
      </c>
    </row>
    <row r="1728" spans="14:25" x14ac:dyDescent="0.25">
      <c r="N1728" s="33">
        <v>1726</v>
      </c>
      <c r="O1728" s="33">
        <f t="shared" ca="1" si="53"/>
        <v>0.70390743532125011</v>
      </c>
      <c r="P1728" s="33">
        <v>108.74383771862438</v>
      </c>
      <c r="Q1728" s="31">
        <f t="shared" si="54"/>
        <v>8.63509610050293E-2</v>
      </c>
      <c r="Y1728" s="12">
        <v>108.74383771862438</v>
      </c>
    </row>
    <row r="1729" spans="14:25" x14ac:dyDescent="0.25">
      <c r="N1729" s="33">
        <v>1727</v>
      </c>
      <c r="O1729" s="33">
        <f t="shared" ca="1" si="53"/>
        <v>0.81990060623289751</v>
      </c>
      <c r="P1729" s="33">
        <v>131.67232397153813</v>
      </c>
      <c r="Q1729" s="31">
        <f t="shared" si="54"/>
        <v>0.59862399898089347</v>
      </c>
      <c r="Y1729" s="12">
        <v>131.67232397153813</v>
      </c>
    </row>
    <row r="1730" spans="14:25" x14ac:dyDescent="0.25">
      <c r="N1730" s="33">
        <v>1728</v>
      </c>
      <c r="O1730" s="33">
        <f t="shared" ca="1" si="53"/>
        <v>0.99970440685230222</v>
      </c>
      <c r="P1730" s="33">
        <v>152.99860072407972</v>
      </c>
      <c r="Q1730" s="31">
        <f t="shared" si="54"/>
        <v>0.97205624579549266</v>
      </c>
      <c r="Y1730" s="12">
        <v>152.99860072407972</v>
      </c>
    </row>
    <row r="1731" spans="14:25" x14ac:dyDescent="0.25">
      <c r="N1731" s="33">
        <v>1729</v>
      </c>
      <c r="O1731" s="33">
        <f t="shared" ca="1" si="53"/>
        <v>0.62364636388987393</v>
      </c>
      <c r="P1731" s="33">
        <v>122.89922561237373</v>
      </c>
      <c r="Q1731" s="31">
        <f t="shared" si="54"/>
        <v>0.34870524275626374</v>
      </c>
      <c r="Y1731" s="12">
        <v>122.89922561237373</v>
      </c>
    </row>
    <row r="1732" spans="14:25" x14ac:dyDescent="0.25">
      <c r="N1732" s="33">
        <v>1730</v>
      </c>
      <c r="O1732" s="33">
        <f t="shared" ref="O1732:O1795" ca="1" si="55">RAND()</f>
        <v>0.64966407222411204</v>
      </c>
      <c r="P1732" s="33">
        <v>119.76629408380921</v>
      </c>
      <c r="Q1732" s="31">
        <f t="shared" ref="Q1732:Q1795" si="56">_xlfn.NORM.S.DIST(($L$5+$L$6*ASINH((P1732-$L$3)/$L$4)),TRUE)</f>
        <v>0.27078870768310359</v>
      </c>
      <c r="Y1732" s="12">
        <v>119.76629408380921</v>
      </c>
    </row>
    <row r="1733" spans="14:25" x14ac:dyDescent="0.25">
      <c r="N1733" s="33">
        <v>1731</v>
      </c>
      <c r="O1733" s="33">
        <f t="shared" ca="1" si="55"/>
        <v>0.98556914159815401</v>
      </c>
      <c r="P1733" s="33">
        <v>92.430433445150342</v>
      </c>
      <c r="Q1733" s="31">
        <f t="shared" si="56"/>
        <v>8.084276976205975E-3</v>
      </c>
      <c r="Y1733" s="12">
        <v>92.430433445150342</v>
      </c>
    </row>
    <row r="1734" spans="14:25" x14ac:dyDescent="0.25">
      <c r="N1734" s="33">
        <v>1732</v>
      </c>
      <c r="O1734" s="33">
        <f t="shared" ca="1" si="55"/>
        <v>0.7138452137877036</v>
      </c>
      <c r="P1734" s="33">
        <v>134.38994329524922</v>
      </c>
      <c r="Q1734" s="31">
        <f t="shared" si="56"/>
        <v>0.67472941949676191</v>
      </c>
      <c r="Y1734" s="12">
        <v>134.38994329524922</v>
      </c>
    </row>
    <row r="1735" spans="14:25" x14ac:dyDescent="0.25">
      <c r="N1735" s="33">
        <v>1733</v>
      </c>
      <c r="O1735" s="33">
        <f t="shared" ca="1" si="55"/>
        <v>0.49778483963064235</v>
      </c>
      <c r="P1735" s="33">
        <v>153.57090284621205</v>
      </c>
      <c r="Q1735" s="31">
        <f t="shared" si="56"/>
        <v>0.97491888760387213</v>
      </c>
      <c r="Y1735" s="12">
        <v>153.57090284621205</v>
      </c>
    </row>
    <row r="1736" spans="14:25" x14ac:dyDescent="0.25">
      <c r="N1736" s="33">
        <v>1734</v>
      </c>
      <c r="O1736" s="33">
        <f t="shared" ca="1" si="55"/>
        <v>0.87342223308877176</v>
      </c>
      <c r="P1736" s="33">
        <v>115.7168165442133</v>
      </c>
      <c r="Q1736" s="31">
        <f t="shared" si="56"/>
        <v>0.18622473178501547</v>
      </c>
      <c r="Y1736" s="12">
        <v>115.7168165442133</v>
      </c>
    </row>
    <row r="1737" spans="14:25" x14ac:dyDescent="0.25">
      <c r="N1737" s="33">
        <v>1735</v>
      </c>
      <c r="O1737" s="33">
        <f t="shared" ca="1" si="55"/>
        <v>0.30771043269892762</v>
      </c>
      <c r="P1737" s="33">
        <v>112.9973123169701</v>
      </c>
      <c r="Q1737" s="31">
        <f t="shared" si="56"/>
        <v>0.14056305245719911</v>
      </c>
      <c r="Y1737" s="12">
        <v>112.9973123169701</v>
      </c>
    </row>
    <row r="1738" spans="14:25" x14ac:dyDescent="0.25">
      <c r="N1738" s="33">
        <v>1736</v>
      </c>
      <c r="O1738" s="33">
        <f t="shared" ca="1" si="55"/>
        <v>0.67800782179494434</v>
      </c>
      <c r="P1738" s="33">
        <v>125.5606047065282</v>
      </c>
      <c r="Q1738" s="31">
        <f t="shared" si="56"/>
        <v>0.42155900421249715</v>
      </c>
      <c r="Y1738" s="12">
        <v>125.5606047065282</v>
      </c>
    </row>
    <row r="1739" spans="14:25" x14ac:dyDescent="0.25">
      <c r="N1739" s="33">
        <v>1737</v>
      </c>
      <c r="O1739" s="33">
        <f t="shared" ca="1" si="55"/>
        <v>0.12347696079142612</v>
      </c>
      <c r="P1739" s="33">
        <v>95.601918829595121</v>
      </c>
      <c r="Q1739" s="31">
        <f t="shared" si="56"/>
        <v>1.3580370158941207E-2</v>
      </c>
      <c r="Y1739" s="12">
        <v>95.601918829595121</v>
      </c>
    </row>
    <row r="1740" spans="14:25" x14ac:dyDescent="0.25">
      <c r="N1740" s="33">
        <v>1738</v>
      </c>
      <c r="O1740" s="33">
        <f t="shared" ca="1" si="55"/>
        <v>5.4603482343658749E-2</v>
      </c>
      <c r="P1740" s="33">
        <v>107.59025095787673</v>
      </c>
      <c r="Q1740" s="31">
        <f t="shared" si="56"/>
        <v>7.4927566377085419E-2</v>
      </c>
      <c r="Y1740" s="12">
        <v>107.59025095787673</v>
      </c>
    </row>
    <row r="1741" spans="14:25" x14ac:dyDescent="0.25">
      <c r="N1741" s="33">
        <v>1739</v>
      </c>
      <c r="O1741" s="33">
        <f t="shared" ca="1" si="55"/>
        <v>0.89235158678206061</v>
      </c>
      <c r="P1741" s="33">
        <v>116.10565511547821</v>
      </c>
      <c r="Q1741" s="31">
        <f t="shared" si="56"/>
        <v>0.19348919628877947</v>
      </c>
      <c r="Y1741" s="12">
        <v>116.10565511547821</v>
      </c>
    </row>
    <row r="1742" spans="14:25" x14ac:dyDescent="0.25">
      <c r="N1742" s="33">
        <v>1740</v>
      </c>
      <c r="O1742" s="33">
        <f t="shared" ca="1" si="55"/>
        <v>0.56351371705597952</v>
      </c>
      <c r="P1742" s="33">
        <v>113.44878113410924</v>
      </c>
      <c r="Q1742" s="31">
        <f t="shared" si="56"/>
        <v>0.14752568387570883</v>
      </c>
      <c r="Y1742" s="12">
        <v>113.44878113410924</v>
      </c>
    </row>
    <row r="1743" spans="14:25" x14ac:dyDescent="0.25">
      <c r="N1743" s="33">
        <v>1741</v>
      </c>
      <c r="O1743" s="33">
        <f t="shared" ca="1" si="55"/>
        <v>0.45716237361503309</v>
      </c>
      <c r="P1743" s="33">
        <v>134.69824237591371</v>
      </c>
      <c r="Q1743" s="31">
        <f t="shared" si="56"/>
        <v>0.6830434068818978</v>
      </c>
      <c r="Y1743" s="12">
        <v>134.69824237591371</v>
      </c>
    </row>
    <row r="1744" spans="14:25" x14ac:dyDescent="0.25">
      <c r="N1744" s="33">
        <v>1742</v>
      </c>
      <c r="O1744" s="33">
        <f t="shared" ca="1" si="55"/>
        <v>0.48002728965262154</v>
      </c>
      <c r="P1744" s="33">
        <v>137.26223172833389</v>
      </c>
      <c r="Q1744" s="31">
        <f t="shared" si="56"/>
        <v>0.74875277826049058</v>
      </c>
      <c r="Y1744" s="12">
        <v>137.26223172833389</v>
      </c>
    </row>
    <row r="1745" spans="14:25" x14ac:dyDescent="0.25">
      <c r="N1745" s="33">
        <v>1743</v>
      </c>
      <c r="O1745" s="33">
        <f t="shared" ca="1" si="55"/>
        <v>0.49218826092866497</v>
      </c>
      <c r="P1745" s="33">
        <v>137.30852925507241</v>
      </c>
      <c r="Q1745" s="31">
        <f t="shared" si="56"/>
        <v>0.7498761615504983</v>
      </c>
      <c r="Y1745" s="12">
        <v>137.30852925507241</v>
      </c>
    </row>
    <row r="1746" spans="14:25" x14ac:dyDescent="0.25">
      <c r="N1746" s="33">
        <v>1744</v>
      </c>
      <c r="O1746" s="33">
        <f t="shared" ca="1" si="55"/>
        <v>0.2932265307112405</v>
      </c>
      <c r="P1746" s="33">
        <v>147.12279748416086</v>
      </c>
      <c r="Q1746" s="31">
        <f t="shared" si="56"/>
        <v>0.92490005883869353</v>
      </c>
      <c r="Y1746" s="12">
        <v>147.12279748416086</v>
      </c>
    </row>
    <row r="1747" spans="14:25" x14ac:dyDescent="0.25">
      <c r="N1747" s="33">
        <v>1745</v>
      </c>
      <c r="O1747" s="33">
        <f t="shared" ca="1" si="55"/>
        <v>0.2917638401363235</v>
      </c>
      <c r="P1747" s="33">
        <v>146.09490596880335</v>
      </c>
      <c r="Q1747" s="31">
        <f t="shared" si="56"/>
        <v>0.91264415394112364</v>
      </c>
      <c r="Y1747" s="12">
        <v>146.09490596880335</v>
      </c>
    </row>
    <row r="1748" spans="14:25" x14ac:dyDescent="0.25">
      <c r="N1748" s="33">
        <v>1746</v>
      </c>
      <c r="O1748" s="33">
        <f t="shared" ca="1" si="55"/>
        <v>0.50325737090975553</v>
      </c>
      <c r="P1748" s="33">
        <v>110.40300585623363</v>
      </c>
      <c r="Q1748" s="31">
        <f t="shared" si="56"/>
        <v>0.10513638884555927</v>
      </c>
      <c r="Y1748" s="12">
        <v>110.40300585623363</v>
      </c>
    </row>
    <row r="1749" spans="14:25" x14ac:dyDescent="0.25">
      <c r="N1749" s="33">
        <v>1747</v>
      </c>
      <c r="O1749" s="33">
        <f t="shared" ca="1" si="55"/>
        <v>0.4039736355118867</v>
      </c>
      <c r="P1749" s="33">
        <v>114.77507813240436</v>
      </c>
      <c r="Q1749" s="31">
        <f t="shared" si="56"/>
        <v>0.1693966484523643</v>
      </c>
      <c r="Y1749" s="12">
        <v>114.77507813240436</v>
      </c>
    </row>
    <row r="1750" spans="14:25" x14ac:dyDescent="0.25">
      <c r="N1750" s="33">
        <v>1748</v>
      </c>
      <c r="O1750" s="33">
        <f t="shared" ca="1" si="55"/>
        <v>0.1789254954415993</v>
      </c>
      <c r="P1750" s="33">
        <v>143.43553800555583</v>
      </c>
      <c r="Q1750" s="31">
        <f t="shared" si="56"/>
        <v>0.87445626864461312</v>
      </c>
      <c r="Y1750" s="12">
        <v>143.43553800555583</v>
      </c>
    </row>
    <row r="1751" spans="14:25" x14ac:dyDescent="0.25">
      <c r="N1751" s="33">
        <v>1749</v>
      </c>
      <c r="O1751" s="33">
        <f t="shared" ca="1" si="55"/>
        <v>0.94236267779629357</v>
      </c>
      <c r="P1751" s="33">
        <v>123.31152217613359</v>
      </c>
      <c r="Q1751" s="31">
        <f t="shared" si="56"/>
        <v>0.35964692559645872</v>
      </c>
      <c r="Y1751" s="12">
        <v>123.31152217613359</v>
      </c>
    </row>
    <row r="1752" spans="14:25" x14ac:dyDescent="0.25">
      <c r="N1752" s="33">
        <v>1750</v>
      </c>
      <c r="O1752" s="33">
        <f t="shared" ca="1" si="55"/>
        <v>0.71514944089003474</v>
      </c>
      <c r="P1752" s="33">
        <v>126.45031583208572</v>
      </c>
      <c r="Q1752" s="31">
        <f t="shared" si="56"/>
        <v>0.44688386107327582</v>
      </c>
      <c r="Y1752" s="12">
        <v>126.45031583208572</v>
      </c>
    </row>
    <row r="1753" spans="14:25" x14ac:dyDescent="0.25">
      <c r="N1753" s="33">
        <v>1751</v>
      </c>
      <c r="O1753" s="33">
        <f t="shared" ca="1" si="55"/>
        <v>0.68728412301956243</v>
      </c>
      <c r="P1753" s="33">
        <v>128.03821065627085</v>
      </c>
      <c r="Q1753" s="31">
        <f t="shared" si="56"/>
        <v>0.49282861901313846</v>
      </c>
      <c r="Y1753" s="12">
        <v>128.03821065627085</v>
      </c>
    </row>
    <row r="1754" spans="14:25" x14ac:dyDescent="0.25">
      <c r="N1754" s="33">
        <v>1752</v>
      </c>
      <c r="O1754" s="33">
        <f t="shared" ca="1" si="55"/>
        <v>0.56349922628258498</v>
      </c>
      <c r="P1754" s="33">
        <v>132.38783833210672</v>
      </c>
      <c r="Q1754" s="31">
        <f t="shared" si="56"/>
        <v>0.61907242092239689</v>
      </c>
      <c r="Y1754" s="12">
        <v>132.38783833210672</v>
      </c>
    </row>
    <row r="1755" spans="14:25" x14ac:dyDescent="0.25">
      <c r="N1755" s="33">
        <v>1753</v>
      </c>
      <c r="O1755" s="33">
        <f t="shared" ca="1" si="55"/>
        <v>0.74815139753416904</v>
      </c>
      <c r="P1755" s="33">
        <v>111.35422748961969</v>
      </c>
      <c r="Q1755" s="31">
        <f t="shared" si="56"/>
        <v>0.11723875337817925</v>
      </c>
      <c r="Y1755" s="12">
        <v>111.35422748961969</v>
      </c>
    </row>
    <row r="1756" spans="14:25" x14ac:dyDescent="0.25">
      <c r="N1756" s="33">
        <v>1754</v>
      </c>
      <c r="O1756" s="33">
        <f t="shared" ca="1" si="55"/>
        <v>0.54272773491549398</v>
      </c>
      <c r="P1756" s="33">
        <v>133.99521877450283</v>
      </c>
      <c r="Q1756" s="31">
        <f t="shared" si="56"/>
        <v>0.66397442671009888</v>
      </c>
      <c r="Y1756" s="12">
        <v>133.99521877450283</v>
      </c>
    </row>
    <row r="1757" spans="14:25" x14ac:dyDescent="0.25">
      <c r="N1757" s="33">
        <v>1755</v>
      </c>
      <c r="O1757" s="33">
        <f t="shared" ca="1" si="55"/>
        <v>0.65603901250658303</v>
      </c>
      <c r="P1757" s="33">
        <v>142.8764601774443</v>
      </c>
      <c r="Q1757" s="31">
        <f t="shared" si="56"/>
        <v>0.86519658700917579</v>
      </c>
      <c r="Y1757" s="12">
        <v>142.8764601774443</v>
      </c>
    </row>
    <row r="1758" spans="14:25" x14ac:dyDescent="0.25">
      <c r="N1758" s="33">
        <v>1756</v>
      </c>
      <c r="O1758" s="33">
        <f t="shared" ca="1" si="55"/>
        <v>7.6461622364490944E-2</v>
      </c>
      <c r="P1758" s="33">
        <v>139.96671993155769</v>
      </c>
      <c r="Q1758" s="31">
        <f t="shared" si="56"/>
        <v>0.81003023860454504</v>
      </c>
      <c r="Y1758" s="12">
        <v>139.96671993155769</v>
      </c>
    </row>
    <row r="1759" spans="14:25" x14ac:dyDescent="0.25">
      <c r="N1759" s="33">
        <v>1757</v>
      </c>
      <c r="O1759" s="33">
        <f t="shared" ca="1" si="55"/>
        <v>7.031793861739688E-3</v>
      </c>
      <c r="P1759" s="33">
        <v>145.02166304547637</v>
      </c>
      <c r="Q1759" s="31">
        <f t="shared" si="56"/>
        <v>0.89838170973983844</v>
      </c>
      <c r="Y1759" s="12">
        <v>145.02166304547637</v>
      </c>
    </row>
    <row r="1760" spans="14:25" x14ac:dyDescent="0.25">
      <c r="N1760" s="33">
        <v>1758</v>
      </c>
      <c r="O1760" s="33">
        <f t="shared" ca="1" si="55"/>
        <v>0.18530551409371554</v>
      </c>
      <c r="P1760" s="33">
        <v>138.34949533378168</v>
      </c>
      <c r="Q1760" s="31">
        <f t="shared" si="56"/>
        <v>0.77447445508402746</v>
      </c>
      <c r="Y1760" s="12">
        <v>138.34949533378168</v>
      </c>
    </row>
    <row r="1761" spans="14:25" x14ac:dyDescent="0.25">
      <c r="N1761" s="33">
        <v>1759</v>
      </c>
      <c r="O1761" s="33">
        <f t="shared" ca="1" si="55"/>
        <v>0.1681432803368792</v>
      </c>
      <c r="P1761" s="33">
        <v>118.18006011331215</v>
      </c>
      <c r="Q1761" s="31">
        <f t="shared" si="56"/>
        <v>0.23534728094394577</v>
      </c>
      <c r="Y1761" s="12">
        <v>118.18006011331215</v>
      </c>
    </row>
    <row r="1762" spans="14:25" x14ac:dyDescent="0.25">
      <c r="N1762" s="33">
        <v>1760</v>
      </c>
      <c r="O1762" s="33">
        <f t="shared" ca="1" si="55"/>
        <v>0.72101680250748734</v>
      </c>
      <c r="P1762" s="33">
        <v>134.12651475880284</v>
      </c>
      <c r="Q1762" s="31">
        <f t="shared" si="56"/>
        <v>0.66756513223903102</v>
      </c>
      <c r="Y1762" s="12">
        <v>134.12651475880284</v>
      </c>
    </row>
    <row r="1763" spans="14:25" x14ac:dyDescent="0.25">
      <c r="N1763" s="33">
        <v>1761</v>
      </c>
      <c r="O1763" s="33">
        <f t="shared" ca="1" si="55"/>
        <v>0.55417461081250585</v>
      </c>
      <c r="P1763" s="33">
        <v>134.53519620067726</v>
      </c>
      <c r="Q1763" s="31">
        <f t="shared" si="56"/>
        <v>0.67865619949378186</v>
      </c>
      <c r="Y1763" s="12">
        <v>134.53519620067726</v>
      </c>
    </row>
    <row r="1764" spans="14:25" x14ac:dyDescent="0.25">
      <c r="N1764" s="33">
        <v>1762</v>
      </c>
      <c r="O1764" s="33">
        <f t="shared" ca="1" si="55"/>
        <v>0.62505605246854534</v>
      </c>
      <c r="P1764" s="33">
        <v>108.19687420288855</v>
      </c>
      <c r="Q1764" s="31">
        <f t="shared" si="56"/>
        <v>8.0773775703470121E-2</v>
      </c>
      <c r="Y1764" s="12">
        <v>108.19687420288855</v>
      </c>
    </row>
    <row r="1765" spans="14:25" x14ac:dyDescent="0.25">
      <c r="N1765" s="33">
        <v>1763</v>
      </c>
      <c r="O1765" s="33">
        <f t="shared" ca="1" si="55"/>
        <v>0.42349319404503971</v>
      </c>
      <c r="P1765" s="33">
        <v>112.03417356406911</v>
      </c>
      <c r="Q1765" s="31">
        <f t="shared" si="56"/>
        <v>0.12651235354303769</v>
      </c>
      <c r="Y1765" s="12">
        <v>112.03417356406911</v>
      </c>
    </row>
    <row r="1766" spans="14:25" x14ac:dyDescent="0.25">
      <c r="N1766" s="33">
        <v>1764</v>
      </c>
      <c r="O1766" s="33">
        <f t="shared" ca="1" si="55"/>
        <v>0.39041405738038892</v>
      </c>
      <c r="P1766" s="33">
        <v>134.654008746464</v>
      </c>
      <c r="Q1766" s="31">
        <f t="shared" si="56"/>
        <v>0.68185536320098983</v>
      </c>
      <c r="Y1766" s="12">
        <v>134.654008746464</v>
      </c>
    </row>
    <row r="1767" spans="14:25" x14ac:dyDescent="0.25">
      <c r="N1767" s="33">
        <v>1765</v>
      </c>
      <c r="O1767" s="33">
        <f t="shared" ca="1" si="55"/>
        <v>0.53303652608022889</v>
      </c>
      <c r="P1767" s="33">
        <v>128.8535026005149</v>
      </c>
      <c r="Q1767" s="31">
        <f t="shared" si="56"/>
        <v>0.51662960469637143</v>
      </c>
      <c r="Y1767" s="12">
        <v>128.8535026005149</v>
      </c>
    </row>
    <row r="1768" spans="14:25" x14ac:dyDescent="0.25">
      <c r="N1768" s="33">
        <v>1766</v>
      </c>
      <c r="O1768" s="33">
        <f t="shared" ca="1" si="55"/>
        <v>4.5542464110006731E-2</v>
      </c>
      <c r="P1768" s="33">
        <v>118.98884618961141</v>
      </c>
      <c r="Q1768" s="31">
        <f t="shared" si="56"/>
        <v>0.25305683113070299</v>
      </c>
      <c r="Y1768" s="12">
        <v>118.98884618961141</v>
      </c>
    </row>
    <row r="1769" spans="14:25" x14ac:dyDescent="0.25">
      <c r="N1769" s="33">
        <v>1767</v>
      </c>
      <c r="O1769" s="33">
        <f t="shared" ca="1" si="55"/>
        <v>0.17043528254563445</v>
      </c>
      <c r="P1769" s="33">
        <v>131.3958589693809</v>
      </c>
      <c r="Q1769" s="31">
        <f t="shared" si="56"/>
        <v>0.5906651083163913</v>
      </c>
      <c r="Y1769" s="12">
        <v>131.3958589693809</v>
      </c>
    </row>
    <row r="1770" spans="14:25" x14ac:dyDescent="0.25">
      <c r="N1770" s="33">
        <v>1768</v>
      </c>
      <c r="O1770" s="33">
        <f t="shared" ca="1" si="55"/>
        <v>9.826375961950351E-3</v>
      </c>
      <c r="P1770" s="33">
        <v>103.79638415374465</v>
      </c>
      <c r="Q1770" s="31">
        <f t="shared" si="56"/>
        <v>4.5662001989990916E-2</v>
      </c>
      <c r="Y1770" s="12">
        <v>103.79638415374465</v>
      </c>
    </row>
    <row r="1771" spans="14:25" x14ac:dyDescent="0.25">
      <c r="N1771" s="33">
        <v>1769</v>
      </c>
      <c r="O1771" s="33">
        <f t="shared" ca="1" si="55"/>
        <v>0.57257996255660326</v>
      </c>
      <c r="P1771" s="33">
        <v>134.85930332177057</v>
      </c>
      <c r="Q1771" s="31">
        <f t="shared" si="56"/>
        <v>0.68735526652477708</v>
      </c>
      <c r="Y1771" s="12">
        <v>134.85930332177057</v>
      </c>
    </row>
    <row r="1772" spans="14:25" x14ac:dyDescent="0.25">
      <c r="N1772" s="33">
        <v>1770</v>
      </c>
      <c r="O1772" s="33">
        <f t="shared" ca="1" si="55"/>
        <v>0.39452142693727088</v>
      </c>
      <c r="P1772" s="33">
        <v>135.80755310210412</v>
      </c>
      <c r="Q1772" s="31">
        <f t="shared" si="56"/>
        <v>0.71227100771639273</v>
      </c>
      <c r="Y1772" s="12">
        <v>135.80755310210412</v>
      </c>
    </row>
    <row r="1773" spans="14:25" x14ac:dyDescent="0.25">
      <c r="N1773" s="33">
        <v>1771</v>
      </c>
      <c r="O1773" s="33">
        <f t="shared" ca="1" si="55"/>
        <v>0.41066831465049058</v>
      </c>
      <c r="P1773" s="33">
        <v>141.15210204719159</v>
      </c>
      <c r="Q1773" s="31">
        <f t="shared" si="56"/>
        <v>0.83390554204718492</v>
      </c>
      <c r="Y1773" s="12">
        <v>141.15210204719159</v>
      </c>
    </row>
    <row r="1774" spans="14:25" x14ac:dyDescent="0.25">
      <c r="N1774" s="33">
        <v>1772</v>
      </c>
      <c r="O1774" s="33">
        <f t="shared" ca="1" si="55"/>
        <v>0.44166136299219572</v>
      </c>
      <c r="P1774" s="33">
        <v>112.96197796596122</v>
      </c>
      <c r="Q1774" s="31">
        <f t="shared" si="56"/>
        <v>0.14002833522849481</v>
      </c>
      <c r="Y1774" s="12">
        <v>112.96197796596122</v>
      </c>
    </row>
    <row r="1775" spans="14:25" x14ac:dyDescent="0.25">
      <c r="N1775" s="33">
        <v>1773</v>
      </c>
      <c r="O1775" s="33">
        <f t="shared" ca="1" si="55"/>
        <v>0.74926102423234853</v>
      </c>
      <c r="P1775" s="33">
        <v>139.20771306084379</v>
      </c>
      <c r="Q1775" s="31">
        <f t="shared" si="56"/>
        <v>0.7937604135688423</v>
      </c>
      <c r="Y1775" s="12">
        <v>139.20771306084379</v>
      </c>
    </row>
    <row r="1776" spans="14:25" x14ac:dyDescent="0.25">
      <c r="N1776" s="33">
        <v>1774</v>
      </c>
      <c r="O1776" s="33">
        <f t="shared" ca="1" si="55"/>
        <v>0.83421929315286458</v>
      </c>
      <c r="P1776" s="33">
        <v>121.5536593000385</v>
      </c>
      <c r="Q1776" s="31">
        <f t="shared" si="56"/>
        <v>0.31404684570058206</v>
      </c>
      <c r="Y1776" s="12">
        <v>121.5536593000385</v>
      </c>
    </row>
    <row r="1777" spans="14:25" x14ac:dyDescent="0.25">
      <c r="N1777" s="33">
        <v>1775</v>
      </c>
      <c r="O1777" s="33">
        <f t="shared" ca="1" si="55"/>
        <v>0.69207585322164866</v>
      </c>
      <c r="P1777" s="33">
        <v>119.98422724249511</v>
      </c>
      <c r="Q1777" s="31">
        <f t="shared" si="56"/>
        <v>0.27588071374236739</v>
      </c>
      <c r="Y1777" s="12">
        <v>119.98422724249511</v>
      </c>
    </row>
    <row r="1778" spans="14:25" x14ac:dyDescent="0.25">
      <c r="N1778" s="33">
        <v>1776</v>
      </c>
      <c r="O1778" s="33">
        <f t="shared" ca="1" si="55"/>
        <v>7.5393585468405577E-2</v>
      </c>
      <c r="P1778" s="33">
        <v>149.50255308987576</v>
      </c>
      <c r="Q1778" s="31">
        <f t="shared" si="56"/>
        <v>0.94835299091837655</v>
      </c>
      <c r="Y1778" s="12">
        <v>149.50255308987576</v>
      </c>
    </row>
    <row r="1779" spans="14:25" x14ac:dyDescent="0.25">
      <c r="N1779" s="33">
        <v>1777</v>
      </c>
      <c r="O1779" s="33">
        <f t="shared" ca="1" si="55"/>
        <v>0.46129312645354081</v>
      </c>
      <c r="P1779" s="33">
        <v>119.0044472644375</v>
      </c>
      <c r="Q1779" s="31">
        <f t="shared" si="56"/>
        <v>0.25340590289958176</v>
      </c>
      <c r="Y1779" s="12">
        <v>119.0044472644375</v>
      </c>
    </row>
    <row r="1780" spans="14:25" x14ac:dyDescent="0.25">
      <c r="N1780" s="33">
        <v>1778</v>
      </c>
      <c r="O1780" s="33">
        <f t="shared" ca="1" si="55"/>
        <v>0.57381408038283466</v>
      </c>
      <c r="P1780" s="33">
        <v>149.79186223588209</v>
      </c>
      <c r="Q1780" s="31">
        <f t="shared" si="56"/>
        <v>0.95076795972890871</v>
      </c>
      <c r="Y1780" s="12">
        <v>149.79186223588209</v>
      </c>
    </row>
    <row r="1781" spans="14:25" x14ac:dyDescent="0.25">
      <c r="N1781" s="33">
        <v>1779</v>
      </c>
      <c r="O1781" s="33">
        <f t="shared" ca="1" si="55"/>
        <v>0.32019929132170366</v>
      </c>
      <c r="P1781" s="33">
        <v>136.66752976791594</v>
      </c>
      <c r="Q1781" s="31">
        <f t="shared" si="56"/>
        <v>0.73411020708072516</v>
      </c>
      <c r="Y1781" s="12">
        <v>136.66752976791594</v>
      </c>
    </row>
    <row r="1782" spans="14:25" x14ac:dyDescent="0.25">
      <c r="N1782" s="33">
        <v>1780</v>
      </c>
      <c r="O1782" s="33">
        <f t="shared" ca="1" si="55"/>
        <v>0.13980428590076011</v>
      </c>
      <c r="P1782" s="33">
        <v>131.32387676680284</v>
      </c>
      <c r="Q1782" s="31">
        <f t="shared" si="56"/>
        <v>0.58858827974393968</v>
      </c>
      <c r="Y1782" s="12">
        <v>131.32387676680284</v>
      </c>
    </row>
    <row r="1783" spans="14:25" x14ac:dyDescent="0.25">
      <c r="N1783" s="33">
        <v>1781</v>
      </c>
      <c r="O1783" s="33">
        <f t="shared" ca="1" si="55"/>
        <v>0.15942478976714891</v>
      </c>
      <c r="P1783" s="33">
        <v>129.46376345289372</v>
      </c>
      <c r="Q1783" s="31">
        <f t="shared" si="56"/>
        <v>0.5344708953793269</v>
      </c>
      <c r="Y1783" s="12">
        <v>129.46376345289372</v>
      </c>
    </row>
    <row r="1784" spans="14:25" x14ac:dyDescent="0.25">
      <c r="N1784" s="33">
        <v>1782</v>
      </c>
      <c r="O1784" s="33">
        <f t="shared" ca="1" si="55"/>
        <v>1.5674257890181065E-2</v>
      </c>
      <c r="P1784" s="33">
        <v>109.62364700992917</v>
      </c>
      <c r="Q1784" s="31">
        <f t="shared" si="56"/>
        <v>9.5953989884608029E-2</v>
      </c>
      <c r="Y1784" s="12">
        <v>109.62364700992917</v>
      </c>
    </row>
    <row r="1785" spans="14:25" x14ac:dyDescent="0.25">
      <c r="N1785" s="33">
        <v>1783</v>
      </c>
      <c r="O1785" s="33">
        <f t="shared" ca="1" si="55"/>
        <v>0.65011802535831076</v>
      </c>
      <c r="P1785" s="33">
        <v>118.58197120618179</v>
      </c>
      <c r="Q1785" s="31">
        <f t="shared" si="56"/>
        <v>0.24405234084484828</v>
      </c>
      <c r="Y1785" s="12">
        <v>118.58197120618179</v>
      </c>
    </row>
    <row r="1786" spans="14:25" x14ac:dyDescent="0.25">
      <c r="N1786" s="33">
        <v>1784</v>
      </c>
      <c r="O1786" s="33">
        <f t="shared" ca="1" si="55"/>
        <v>0.3883519225459473</v>
      </c>
      <c r="P1786" s="33">
        <v>134.05220110600794</v>
      </c>
      <c r="Q1786" s="31">
        <f t="shared" si="56"/>
        <v>0.66553438575317614</v>
      </c>
      <c r="Y1786" s="12">
        <v>134.05220110600794</v>
      </c>
    </row>
    <row r="1787" spans="14:25" x14ac:dyDescent="0.25">
      <c r="N1787" s="33">
        <v>1785</v>
      </c>
      <c r="O1787" s="33">
        <f t="shared" ca="1" si="55"/>
        <v>0.86727535218087892</v>
      </c>
      <c r="P1787" s="33">
        <v>112.45539026206775</v>
      </c>
      <c r="Q1787" s="31">
        <f t="shared" si="56"/>
        <v>0.13252386204170905</v>
      </c>
      <c r="Y1787" s="12">
        <v>112.45539026206775</v>
      </c>
    </row>
    <row r="1788" spans="14:25" x14ac:dyDescent="0.25">
      <c r="N1788" s="33">
        <v>1786</v>
      </c>
      <c r="O1788" s="33">
        <f t="shared" ca="1" si="55"/>
        <v>0.72491878341176907</v>
      </c>
      <c r="P1788" s="33">
        <v>128.08109946788795</v>
      </c>
      <c r="Q1788" s="31">
        <f t="shared" si="56"/>
        <v>0.49407849714776159</v>
      </c>
      <c r="Y1788" s="12">
        <v>128.08109946788795</v>
      </c>
    </row>
    <row r="1789" spans="14:25" x14ac:dyDescent="0.25">
      <c r="N1789" s="33">
        <v>1787</v>
      </c>
      <c r="O1789" s="33">
        <f t="shared" ca="1" si="55"/>
        <v>0.96009708902988111</v>
      </c>
      <c r="P1789" s="33">
        <v>123.72930246949703</v>
      </c>
      <c r="Q1789" s="31">
        <f t="shared" si="56"/>
        <v>0.37087530664391133</v>
      </c>
      <c r="Y1789" s="12">
        <v>123.72930246949703</v>
      </c>
    </row>
    <row r="1790" spans="14:25" x14ac:dyDescent="0.25">
      <c r="N1790" s="33">
        <v>1788</v>
      </c>
      <c r="O1790" s="33">
        <f t="shared" ca="1" si="55"/>
        <v>0.81674841547891075</v>
      </c>
      <c r="P1790" s="33">
        <v>137.25237838908632</v>
      </c>
      <c r="Q1790" s="31">
        <f t="shared" si="56"/>
        <v>0.74851337896051517</v>
      </c>
      <c r="Y1790" s="12">
        <v>137.25237838908632</v>
      </c>
    </row>
    <row r="1791" spans="14:25" x14ac:dyDescent="0.25">
      <c r="N1791" s="33">
        <v>1789</v>
      </c>
      <c r="O1791" s="33">
        <f t="shared" ca="1" si="55"/>
        <v>0.45208993127987118</v>
      </c>
      <c r="P1791" s="33">
        <v>124.94286133380439</v>
      </c>
      <c r="Q1791" s="31">
        <f t="shared" si="56"/>
        <v>0.40422037897198704</v>
      </c>
      <c r="Y1791" s="12">
        <v>124.94286133380439</v>
      </c>
    </row>
    <row r="1792" spans="14:25" x14ac:dyDescent="0.25">
      <c r="N1792" s="33">
        <v>1790</v>
      </c>
      <c r="O1792" s="33">
        <f t="shared" ca="1" si="55"/>
        <v>0.20850099847307624</v>
      </c>
      <c r="P1792" s="33">
        <v>129.69370663798367</v>
      </c>
      <c r="Q1792" s="31">
        <f t="shared" si="56"/>
        <v>0.5411906867569255</v>
      </c>
      <c r="Y1792" s="12">
        <v>129.69370663798367</v>
      </c>
    </row>
    <row r="1793" spans="14:25" x14ac:dyDescent="0.25">
      <c r="N1793" s="33">
        <v>1791</v>
      </c>
      <c r="O1793" s="33">
        <f t="shared" ca="1" si="55"/>
        <v>0.22566864262312913</v>
      </c>
      <c r="P1793" s="33">
        <v>117.85068784528829</v>
      </c>
      <c r="Q1793" s="31">
        <f t="shared" si="56"/>
        <v>0.22835551193991568</v>
      </c>
      <c r="Y1793" s="12">
        <v>117.85068784528829</v>
      </c>
    </row>
    <row r="1794" spans="14:25" x14ac:dyDescent="0.25">
      <c r="N1794" s="33">
        <v>1792</v>
      </c>
      <c r="O1794" s="33">
        <f t="shared" ca="1" si="55"/>
        <v>0.32854901784174628</v>
      </c>
      <c r="P1794" s="33">
        <v>136.33072883288929</v>
      </c>
      <c r="Q1794" s="31">
        <f t="shared" si="56"/>
        <v>0.72564788339900743</v>
      </c>
      <c r="Y1794" s="12">
        <v>136.33072883288929</v>
      </c>
    </row>
    <row r="1795" spans="14:25" x14ac:dyDescent="0.25">
      <c r="N1795" s="33">
        <v>1793</v>
      </c>
      <c r="O1795" s="33">
        <f t="shared" ca="1" si="55"/>
        <v>0.19896753874571993</v>
      </c>
      <c r="P1795" s="33">
        <v>145.37895162862287</v>
      </c>
      <c r="Q1795" s="31">
        <f t="shared" si="56"/>
        <v>0.90329951752998838</v>
      </c>
      <c r="Y1795" s="12">
        <v>145.37895162862287</v>
      </c>
    </row>
    <row r="1796" spans="14:25" x14ac:dyDescent="0.25">
      <c r="N1796" s="33">
        <v>1794</v>
      </c>
      <c r="O1796" s="33">
        <f t="shared" ref="O1796:O1859" ca="1" si="57">RAND()</f>
        <v>0.7761270702274643</v>
      </c>
      <c r="P1796" s="33">
        <v>145.81533607113698</v>
      </c>
      <c r="Q1796" s="31">
        <f t="shared" ref="Q1796:Q1859" si="58">_xlfn.NORM.S.DIST(($L$5+$L$6*ASINH((P1796-$L$3)/$L$4)),TRUE)</f>
        <v>0.90907547771537445</v>
      </c>
      <c r="Y1796" s="12">
        <v>145.81533607113698</v>
      </c>
    </row>
    <row r="1797" spans="14:25" x14ac:dyDescent="0.25">
      <c r="N1797" s="33">
        <v>1795</v>
      </c>
      <c r="O1797" s="33">
        <f t="shared" ca="1" si="57"/>
        <v>0.22089572647932543</v>
      </c>
      <c r="P1797" s="33">
        <v>138.97488991854195</v>
      </c>
      <c r="Q1797" s="31">
        <f t="shared" si="58"/>
        <v>0.78862019152333673</v>
      </c>
      <c r="Y1797" s="12">
        <v>138.97488991854195</v>
      </c>
    </row>
    <row r="1798" spans="14:25" x14ac:dyDescent="0.25">
      <c r="N1798" s="33">
        <v>1796</v>
      </c>
      <c r="O1798" s="33">
        <f t="shared" ca="1" si="57"/>
        <v>0.46356123863319743</v>
      </c>
      <c r="P1798" s="33">
        <v>143.04176717216399</v>
      </c>
      <c r="Q1798" s="31">
        <f t="shared" si="58"/>
        <v>0.86797964404974359</v>
      </c>
      <c r="Y1798" s="12">
        <v>143.04176717216399</v>
      </c>
    </row>
    <row r="1799" spans="14:25" x14ac:dyDescent="0.25">
      <c r="N1799" s="33">
        <v>1797</v>
      </c>
      <c r="O1799" s="33">
        <f t="shared" ca="1" si="57"/>
        <v>0.58801414701296406</v>
      </c>
      <c r="P1799" s="33">
        <v>139.01543312804046</v>
      </c>
      <c r="Q1799" s="31">
        <f t="shared" si="58"/>
        <v>0.78952026934348307</v>
      </c>
      <c r="Y1799" s="12">
        <v>139.01543312804046</v>
      </c>
    </row>
    <row r="1800" spans="14:25" x14ac:dyDescent="0.25">
      <c r="N1800" s="33">
        <v>1798</v>
      </c>
      <c r="O1800" s="33">
        <f t="shared" ca="1" si="57"/>
        <v>0.27172905726073338</v>
      </c>
      <c r="P1800" s="33">
        <v>103.67683324124803</v>
      </c>
      <c r="Q1800" s="31">
        <f t="shared" si="58"/>
        <v>4.4923420027764956E-2</v>
      </c>
      <c r="Y1800" s="12">
        <v>103.67683324124803</v>
      </c>
    </row>
    <row r="1801" spans="14:25" x14ac:dyDescent="0.25">
      <c r="N1801" s="33">
        <v>1799</v>
      </c>
      <c r="O1801" s="33">
        <f t="shared" ca="1" si="57"/>
        <v>0.28609410403169733</v>
      </c>
      <c r="P1801" s="33">
        <v>127.94355606923808</v>
      </c>
      <c r="Q1801" s="31">
        <f t="shared" si="58"/>
        <v>0.49007133344601844</v>
      </c>
      <c r="Y1801" s="12">
        <v>127.94355606923808</v>
      </c>
    </row>
    <row r="1802" spans="14:25" x14ac:dyDescent="0.25">
      <c r="N1802" s="33">
        <v>1800</v>
      </c>
      <c r="O1802" s="33">
        <f t="shared" ca="1" si="57"/>
        <v>0.26131394211435732</v>
      </c>
      <c r="P1802" s="33">
        <v>125.59661342745572</v>
      </c>
      <c r="Q1802" s="31">
        <f t="shared" si="58"/>
        <v>0.4225763330025239</v>
      </c>
      <c r="Y1802" s="12">
        <v>125.59661342745572</v>
      </c>
    </row>
    <row r="1803" spans="14:25" x14ac:dyDescent="0.25">
      <c r="N1803" s="33">
        <v>1801</v>
      </c>
      <c r="O1803" s="33">
        <f t="shared" ca="1" si="57"/>
        <v>0.29341824666437999</v>
      </c>
      <c r="P1803" s="33">
        <v>140.97484102179112</v>
      </c>
      <c r="Q1803" s="31">
        <f t="shared" si="58"/>
        <v>0.83045636515477694</v>
      </c>
      <c r="Y1803" s="12">
        <v>140.97484102179112</v>
      </c>
    </row>
    <row r="1804" spans="14:25" x14ac:dyDescent="0.25">
      <c r="N1804" s="33">
        <v>1802</v>
      </c>
      <c r="O1804" s="33">
        <f t="shared" ca="1" si="57"/>
        <v>0.53988145049920855</v>
      </c>
      <c r="P1804" s="33">
        <v>122.84381361655169</v>
      </c>
      <c r="Q1804" s="31">
        <f t="shared" si="58"/>
        <v>0.34724565717851164</v>
      </c>
      <c r="Y1804" s="12">
        <v>122.84381361655169</v>
      </c>
    </row>
    <row r="1805" spans="14:25" x14ac:dyDescent="0.25">
      <c r="N1805" s="33">
        <v>1803</v>
      </c>
      <c r="O1805" s="33">
        <f t="shared" ca="1" si="57"/>
        <v>0.4632965035220582</v>
      </c>
      <c r="P1805" s="33">
        <v>125.54781455930892</v>
      </c>
      <c r="Q1805" s="31">
        <f t="shared" si="58"/>
        <v>0.42119782109303383</v>
      </c>
      <c r="Y1805" s="12">
        <v>125.54781455930892</v>
      </c>
    </row>
    <row r="1806" spans="14:25" x14ac:dyDescent="0.25">
      <c r="N1806" s="33">
        <v>1804</v>
      </c>
      <c r="O1806" s="33">
        <f t="shared" ca="1" si="57"/>
        <v>0.38740076840866489</v>
      </c>
      <c r="P1806" s="33">
        <v>106.67455097214086</v>
      </c>
      <c r="Q1806" s="31">
        <f t="shared" si="58"/>
        <v>6.6751272705712211E-2</v>
      </c>
      <c r="Y1806" s="12">
        <v>106.67455097214086</v>
      </c>
    </row>
    <row r="1807" spans="14:25" x14ac:dyDescent="0.25">
      <c r="N1807" s="33">
        <v>1805</v>
      </c>
      <c r="O1807" s="33">
        <f t="shared" ca="1" si="57"/>
        <v>0.42252941799313337</v>
      </c>
      <c r="P1807" s="33">
        <v>141.63355603781213</v>
      </c>
      <c r="Q1807" s="31">
        <f t="shared" si="58"/>
        <v>0.84305614734413847</v>
      </c>
      <c r="Y1807" s="12">
        <v>141.63355603781213</v>
      </c>
    </row>
    <row r="1808" spans="14:25" x14ac:dyDescent="0.25">
      <c r="N1808" s="33">
        <v>1806</v>
      </c>
      <c r="O1808" s="33">
        <f t="shared" ca="1" si="57"/>
        <v>0.77157061144096206</v>
      </c>
      <c r="P1808" s="33">
        <v>139.08774003782585</v>
      </c>
      <c r="Q1808" s="31">
        <f t="shared" si="58"/>
        <v>0.79112032084684125</v>
      </c>
      <c r="Y1808" s="12">
        <v>139.08774003782585</v>
      </c>
    </row>
    <row r="1809" spans="14:25" x14ac:dyDescent="0.25">
      <c r="N1809" s="33">
        <v>1807</v>
      </c>
      <c r="O1809" s="33">
        <f t="shared" ca="1" si="57"/>
        <v>0.86725767371125562</v>
      </c>
      <c r="P1809" s="33">
        <v>118.97001894582986</v>
      </c>
      <c r="Q1809" s="31">
        <f t="shared" si="58"/>
        <v>0.25263594682084967</v>
      </c>
      <c r="Y1809" s="12">
        <v>118.97001894582986</v>
      </c>
    </row>
    <row r="1810" spans="14:25" x14ac:dyDescent="0.25">
      <c r="N1810" s="33">
        <v>1808</v>
      </c>
      <c r="O1810" s="33">
        <f t="shared" ca="1" si="57"/>
        <v>0.77095665488671805</v>
      </c>
      <c r="P1810" s="33">
        <v>105.96900909840593</v>
      </c>
      <c r="Q1810" s="31">
        <f t="shared" si="58"/>
        <v>6.0958961456720126E-2</v>
      </c>
      <c r="Y1810" s="12">
        <v>105.96900909840593</v>
      </c>
    </row>
    <row r="1811" spans="14:25" x14ac:dyDescent="0.25">
      <c r="N1811" s="33">
        <v>1809</v>
      </c>
      <c r="O1811" s="33">
        <f t="shared" ca="1" si="57"/>
        <v>0.81850149053260979</v>
      </c>
      <c r="P1811" s="33">
        <v>140.05821431599384</v>
      </c>
      <c r="Q1811" s="31">
        <f t="shared" si="58"/>
        <v>0.81194032911737524</v>
      </c>
      <c r="Y1811" s="12">
        <v>140.05821431599384</v>
      </c>
    </row>
    <row r="1812" spans="14:25" x14ac:dyDescent="0.25">
      <c r="N1812" s="33">
        <v>1810</v>
      </c>
      <c r="O1812" s="33">
        <f t="shared" ca="1" si="57"/>
        <v>0.13832071243451816</v>
      </c>
      <c r="P1812" s="33">
        <v>125.23615966383947</v>
      </c>
      <c r="Q1812" s="31">
        <f t="shared" si="58"/>
        <v>0.41242495158373049</v>
      </c>
      <c r="Y1812" s="12">
        <v>125.23615966383947</v>
      </c>
    </row>
    <row r="1813" spans="14:25" x14ac:dyDescent="0.25">
      <c r="N1813" s="33">
        <v>1811</v>
      </c>
      <c r="O1813" s="33">
        <f t="shared" ca="1" si="57"/>
        <v>0.75245716084434278</v>
      </c>
      <c r="P1813" s="33">
        <v>155.42056208639121</v>
      </c>
      <c r="Q1813" s="31">
        <f t="shared" si="58"/>
        <v>0.98257499336014786</v>
      </c>
      <c r="Y1813" s="12">
        <v>155.42056208639121</v>
      </c>
    </row>
    <row r="1814" spans="14:25" x14ac:dyDescent="0.25">
      <c r="N1814" s="33">
        <v>1812</v>
      </c>
      <c r="O1814" s="33">
        <f t="shared" ca="1" si="57"/>
        <v>3.1742737535785159E-2</v>
      </c>
      <c r="P1814" s="33">
        <v>125.91893822514783</v>
      </c>
      <c r="Q1814" s="31">
        <f t="shared" si="58"/>
        <v>0.4317128261737615</v>
      </c>
      <c r="Y1814" s="12">
        <v>125.91893822514783</v>
      </c>
    </row>
    <row r="1815" spans="14:25" x14ac:dyDescent="0.25">
      <c r="N1815" s="33">
        <v>1813</v>
      </c>
      <c r="O1815" s="33">
        <f t="shared" ca="1" si="57"/>
        <v>0.26999536183341233</v>
      </c>
      <c r="P1815" s="33">
        <v>111.1469286950928</v>
      </c>
      <c r="Q1815" s="31">
        <f t="shared" si="58"/>
        <v>0.11451566884515849</v>
      </c>
      <c r="Y1815" s="12">
        <v>111.1469286950928</v>
      </c>
    </row>
    <row r="1816" spans="14:25" x14ac:dyDescent="0.25">
      <c r="N1816" s="33">
        <v>1814</v>
      </c>
      <c r="O1816" s="33">
        <f t="shared" ca="1" si="57"/>
        <v>0.28157461513450865</v>
      </c>
      <c r="P1816" s="33">
        <v>128.23988178642492</v>
      </c>
      <c r="Q1816" s="31">
        <f t="shared" si="58"/>
        <v>0.49870839939900941</v>
      </c>
      <c r="Y1816" s="12">
        <v>128.23988178642492</v>
      </c>
    </row>
    <row r="1817" spans="14:25" x14ac:dyDescent="0.25">
      <c r="N1817" s="33">
        <v>1815</v>
      </c>
      <c r="O1817" s="33">
        <f t="shared" ca="1" si="57"/>
        <v>0.58832341351996287</v>
      </c>
      <c r="P1817" s="33">
        <v>141.37643927330797</v>
      </c>
      <c r="Q1817" s="31">
        <f t="shared" si="58"/>
        <v>0.83820900922494357</v>
      </c>
      <c r="Y1817" s="12">
        <v>141.37643927330797</v>
      </c>
    </row>
    <row r="1818" spans="14:25" x14ac:dyDescent="0.25">
      <c r="N1818" s="33">
        <v>1816</v>
      </c>
      <c r="O1818" s="33">
        <f t="shared" ca="1" si="57"/>
        <v>0.12972332970757905</v>
      </c>
      <c r="P1818" s="33">
        <v>107.82669337462445</v>
      </c>
      <c r="Q1818" s="31">
        <f t="shared" si="58"/>
        <v>7.7164545056743541E-2</v>
      </c>
      <c r="Y1818" s="12">
        <v>107.82669337462445</v>
      </c>
    </row>
    <row r="1819" spans="14:25" x14ac:dyDescent="0.25">
      <c r="N1819" s="33">
        <v>1817</v>
      </c>
      <c r="O1819" s="33">
        <f t="shared" ca="1" si="57"/>
        <v>0.64652298954385401</v>
      </c>
      <c r="P1819" s="33">
        <v>123.51278860899401</v>
      </c>
      <c r="Q1819" s="31">
        <f t="shared" si="58"/>
        <v>0.3650389666102164</v>
      </c>
      <c r="Y1819" s="12">
        <v>123.51278860899401</v>
      </c>
    </row>
    <row r="1820" spans="14:25" x14ac:dyDescent="0.25">
      <c r="N1820" s="33">
        <v>1818</v>
      </c>
      <c r="O1820" s="33">
        <f t="shared" ca="1" si="57"/>
        <v>0.17480949580075233</v>
      </c>
      <c r="P1820" s="33">
        <v>142.96519161668198</v>
      </c>
      <c r="Q1820" s="31">
        <f t="shared" si="58"/>
        <v>0.86669516080428266</v>
      </c>
      <c r="Y1820" s="12">
        <v>142.96519161668198</v>
      </c>
    </row>
    <row r="1821" spans="14:25" x14ac:dyDescent="0.25">
      <c r="N1821" s="33">
        <v>1819</v>
      </c>
      <c r="O1821" s="33">
        <f t="shared" ca="1" si="57"/>
        <v>0.49334140906563062</v>
      </c>
      <c r="P1821" s="33">
        <v>154.91344671994966</v>
      </c>
      <c r="Q1821" s="31">
        <f t="shared" si="58"/>
        <v>0.98070115727210971</v>
      </c>
      <c r="Y1821" s="12">
        <v>154.91344671994966</v>
      </c>
    </row>
    <row r="1822" spans="14:25" x14ac:dyDescent="0.25">
      <c r="N1822" s="33">
        <v>1820</v>
      </c>
      <c r="O1822" s="33">
        <f t="shared" ca="1" si="57"/>
        <v>0.44576602804407806</v>
      </c>
      <c r="P1822" s="33">
        <v>127.73416971788166</v>
      </c>
      <c r="Q1822" s="31">
        <f t="shared" si="58"/>
        <v>0.48397818337140036</v>
      </c>
      <c r="Y1822" s="12">
        <v>127.73416971788166</v>
      </c>
    </row>
    <row r="1823" spans="14:25" x14ac:dyDescent="0.25">
      <c r="N1823" s="33">
        <v>1821</v>
      </c>
      <c r="O1823" s="33">
        <f t="shared" ca="1" si="57"/>
        <v>0.34704764705301072</v>
      </c>
      <c r="P1823" s="33">
        <v>141.63858392321157</v>
      </c>
      <c r="Q1823" s="31">
        <f t="shared" si="58"/>
        <v>0.84315002374661274</v>
      </c>
      <c r="Y1823" s="12">
        <v>141.63858392321157</v>
      </c>
    </row>
    <row r="1824" spans="14:25" x14ac:dyDescent="0.25">
      <c r="N1824" s="33">
        <v>1822</v>
      </c>
      <c r="O1824" s="33">
        <f t="shared" ca="1" si="57"/>
        <v>0.24781278940171214</v>
      </c>
      <c r="P1824" s="33">
        <v>114.79324512770222</v>
      </c>
      <c r="Q1824" s="31">
        <f t="shared" si="58"/>
        <v>0.16971103486945691</v>
      </c>
      <c r="Y1824" s="12">
        <v>114.79324512770222</v>
      </c>
    </row>
    <row r="1825" spans="14:25" x14ac:dyDescent="0.25">
      <c r="N1825" s="33">
        <v>1823</v>
      </c>
      <c r="O1825" s="33">
        <f t="shared" ca="1" si="57"/>
        <v>0.11424165680975062</v>
      </c>
      <c r="P1825" s="33">
        <v>138.92804493323069</v>
      </c>
      <c r="Q1825" s="31">
        <f t="shared" si="58"/>
        <v>0.78757761219565703</v>
      </c>
      <c r="Y1825" s="12">
        <v>138.92804493323069</v>
      </c>
    </row>
    <row r="1826" spans="14:25" x14ac:dyDescent="0.25">
      <c r="N1826" s="33">
        <v>1824</v>
      </c>
      <c r="O1826" s="33">
        <f t="shared" ca="1" si="57"/>
        <v>0.53284980313167307</v>
      </c>
      <c r="P1826" s="33">
        <v>132.86774855150767</v>
      </c>
      <c r="Q1826" s="31">
        <f t="shared" si="58"/>
        <v>0.63264477942814634</v>
      </c>
      <c r="Y1826" s="12">
        <v>132.86774855150767</v>
      </c>
    </row>
    <row r="1827" spans="14:25" x14ac:dyDescent="0.25">
      <c r="N1827" s="33">
        <v>1825</v>
      </c>
      <c r="O1827" s="33">
        <f t="shared" ca="1" si="57"/>
        <v>0.74388883394191152</v>
      </c>
      <c r="P1827" s="33">
        <v>145.06409323911018</v>
      </c>
      <c r="Q1827" s="31">
        <f t="shared" si="58"/>
        <v>0.89897468840345907</v>
      </c>
      <c r="Y1827" s="12">
        <v>145.06409323911018</v>
      </c>
    </row>
    <row r="1828" spans="14:25" x14ac:dyDescent="0.25">
      <c r="N1828" s="33">
        <v>1826</v>
      </c>
      <c r="O1828" s="33">
        <f t="shared" ca="1" si="57"/>
        <v>0.74929440970226713</v>
      </c>
      <c r="P1828" s="33">
        <v>124.67863672137973</v>
      </c>
      <c r="Q1828" s="31">
        <f t="shared" si="58"/>
        <v>0.39687470334959063</v>
      </c>
      <c r="Y1828" s="12">
        <v>124.67863672137973</v>
      </c>
    </row>
    <row r="1829" spans="14:25" x14ac:dyDescent="0.25">
      <c r="N1829" s="33">
        <v>1827</v>
      </c>
      <c r="O1829" s="33">
        <f t="shared" ca="1" si="57"/>
        <v>0.81461492336367325</v>
      </c>
      <c r="P1829" s="33">
        <v>136.22589019782271</v>
      </c>
      <c r="Q1829" s="31">
        <f t="shared" si="58"/>
        <v>0.72298954236674784</v>
      </c>
      <c r="Y1829" s="12">
        <v>136.22589019782271</v>
      </c>
    </row>
    <row r="1830" spans="14:25" x14ac:dyDescent="0.25">
      <c r="N1830" s="33">
        <v>1828</v>
      </c>
      <c r="O1830" s="33">
        <f t="shared" ca="1" si="57"/>
        <v>0.39451660226105223</v>
      </c>
      <c r="P1830" s="33">
        <v>127.91637618783669</v>
      </c>
      <c r="Q1830" s="31">
        <f t="shared" si="58"/>
        <v>0.48927989480242157</v>
      </c>
      <c r="Y1830" s="12">
        <v>127.91637618783669</v>
      </c>
    </row>
    <row r="1831" spans="14:25" x14ac:dyDescent="0.25">
      <c r="N1831" s="33">
        <v>1829</v>
      </c>
      <c r="O1831" s="33">
        <f t="shared" ca="1" si="57"/>
        <v>1.8511599462665784E-2</v>
      </c>
      <c r="P1831" s="33">
        <v>126.7238312743695</v>
      </c>
      <c r="Q1831" s="31">
        <f t="shared" si="58"/>
        <v>0.45473978941606985</v>
      </c>
      <c r="Y1831" s="12">
        <v>126.7238312743695</v>
      </c>
    </row>
    <row r="1832" spans="14:25" x14ac:dyDescent="0.25">
      <c r="N1832" s="33">
        <v>1830</v>
      </c>
      <c r="O1832" s="33">
        <f t="shared" ca="1" si="57"/>
        <v>0.50948436958476584</v>
      </c>
      <c r="P1832" s="33">
        <v>132.14961389065138</v>
      </c>
      <c r="Q1832" s="31">
        <f t="shared" si="58"/>
        <v>0.61229051361243036</v>
      </c>
      <c r="Y1832" s="12">
        <v>132.14961389065138</v>
      </c>
    </row>
    <row r="1833" spans="14:25" x14ac:dyDescent="0.25">
      <c r="N1833" s="33">
        <v>1831</v>
      </c>
      <c r="O1833" s="33">
        <f t="shared" ca="1" si="57"/>
        <v>0.16607760773615388</v>
      </c>
      <c r="P1833" s="33">
        <v>122.33013990530917</v>
      </c>
      <c r="Q1833" s="31">
        <f t="shared" si="58"/>
        <v>0.33384367517683855</v>
      </c>
      <c r="Y1833" s="12">
        <v>122.33013990530917</v>
      </c>
    </row>
    <row r="1834" spans="14:25" x14ac:dyDescent="0.25">
      <c r="N1834" s="33">
        <v>1832</v>
      </c>
      <c r="O1834" s="33">
        <f t="shared" ca="1" si="57"/>
        <v>0.48850383939736919</v>
      </c>
      <c r="P1834" s="33">
        <v>130.13897836687505</v>
      </c>
      <c r="Q1834" s="31">
        <f t="shared" si="58"/>
        <v>0.55418866809038669</v>
      </c>
      <c r="Y1834" s="12">
        <v>130.13897836687505</v>
      </c>
    </row>
    <row r="1835" spans="14:25" x14ac:dyDescent="0.25">
      <c r="N1835" s="33">
        <v>1833</v>
      </c>
      <c r="O1835" s="33">
        <f t="shared" ca="1" si="57"/>
        <v>0.85730224322378912</v>
      </c>
      <c r="P1835" s="33">
        <v>125.85693702637128</v>
      </c>
      <c r="Q1835" s="31">
        <f t="shared" si="58"/>
        <v>0.4299512702850205</v>
      </c>
      <c r="Y1835" s="12">
        <v>125.85693702637128</v>
      </c>
    </row>
    <row r="1836" spans="14:25" x14ac:dyDescent="0.25">
      <c r="N1836" s="33">
        <v>1834</v>
      </c>
      <c r="O1836" s="33">
        <f t="shared" ca="1" si="57"/>
        <v>4.1509254122192862E-2</v>
      </c>
      <c r="P1836" s="33">
        <v>109.64516461309579</v>
      </c>
      <c r="Q1836" s="31">
        <f t="shared" si="58"/>
        <v>9.6198863839786555E-2</v>
      </c>
      <c r="Y1836" s="12">
        <v>109.64516461309579</v>
      </c>
    </row>
    <row r="1837" spans="14:25" x14ac:dyDescent="0.25">
      <c r="N1837" s="33">
        <v>1835</v>
      </c>
      <c r="O1837" s="33">
        <f t="shared" ca="1" si="57"/>
        <v>0.43505504628435332</v>
      </c>
      <c r="P1837" s="33">
        <v>141.46928476851588</v>
      </c>
      <c r="Q1837" s="31">
        <f t="shared" si="58"/>
        <v>0.83996983015183435</v>
      </c>
      <c r="Y1837" s="12">
        <v>141.46928476851588</v>
      </c>
    </row>
    <row r="1838" spans="14:25" x14ac:dyDescent="0.25">
      <c r="N1838" s="33">
        <v>1836</v>
      </c>
      <c r="O1838" s="33">
        <f t="shared" ca="1" si="57"/>
        <v>0.13436831509342873</v>
      </c>
      <c r="P1838" s="33">
        <v>112.16785943615416</v>
      </c>
      <c r="Q1838" s="31">
        <f t="shared" si="58"/>
        <v>0.12839800107279276</v>
      </c>
      <c r="Y1838" s="12">
        <v>112.16785943615416</v>
      </c>
    </row>
    <row r="1839" spans="14:25" x14ac:dyDescent="0.25">
      <c r="N1839" s="33">
        <v>1837</v>
      </c>
      <c r="O1839" s="33">
        <f t="shared" ca="1" si="57"/>
        <v>0.60922580898773115</v>
      </c>
      <c r="P1839" s="33">
        <v>112.12269879624502</v>
      </c>
      <c r="Q1839" s="31">
        <f t="shared" si="58"/>
        <v>0.12775869720034883</v>
      </c>
      <c r="Y1839" s="12">
        <v>112.12269879624502</v>
      </c>
    </row>
    <row r="1840" spans="14:25" x14ac:dyDescent="0.25">
      <c r="N1840" s="33">
        <v>1838</v>
      </c>
      <c r="O1840" s="33">
        <f t="shared" ca="1" si="57"/>
        <v>2.7667283703099343E-2</v>
      </c>
      <c r="P1840" s="33">
        <v>120.26112092617485</v>
      </c>
      <c r="Q1840" s="31">
        <f t="shared" si="58"/>
        <v>0.28242537911844012</v>
      </c>
      <c r="Y1840" s="12">
        <v>120.26112092617485</v>
      </c>
    </row>
    <row r="1841" spans="14:25" x14ac:dyDescent="0.25">
      <c r="N1841" s="33">
        <v>1839</v>
      </c>
      <c r="O1841" s="33">
        <f t="shared" ca="1" si="57"/>
        <v>0.3699003944851581</v>
      </c>
      <c r="P1841" s="33">
        <v>132.93839923355404</v>
      </c>
      <c r="Q1841" s="31">
        <f t="shared" si="58"/>
        <v>0.63463192383509892</v>
      </c>
      <c r="Y1841" s="12">
        <v>132.93839923355404</v>
      </c>
    </row>
    <row r="1842" spans="14:25" x14ac:dyDescent="0.25">
      <c r="N1842" s="33">
        <v>1840</v>
      </c>
      <c r="O1842" s="33">
        <f t="shared" ca="1" si="57"/>
        <v>0.45916939968419679</v>
      </c>
      <c r="P1842" s="33">
        <v>139.23986563779241</v>
      </c>
      <c r="Q1842" s="31">
        <f t="shared" si="58"/>
        <v>0.79446481659894963</v>
      </c>
      <c r="Y1842" s="12">
        <v>139.23986563779241</v>
      </c>
    </row>
    <row r="1843" spans="14:25" x14ac:dyDescent="0.25">
      <c r="N1843" s="33">
        <v>1841</v>
      </c>
      <c r="O1843" s="33">
        <f t="shared" ca="1" si="57"/>
        <v>0.61416222534740861</v>
      </c>
      <c r="P1843" s="33">
        <v>134.29355434232482</v>
      </c>
      <c r="Q1843" s="31">
        <f t="shared" si="58"/>
        <v>0.67211429816486112</v>
      </c>
      <c r="Y1843" s="12">
        <v>134.29355434232482</v>
      </c>
    </row>
    <row r="1844" spans="14:25" x14ac:dyDescent="0.25">
      <c r="N1844" s="33">
        <v>1842</v>
      </c>
      <c r="O1844" s="33">
        <f t="shared" ca="1" si="57"/>
        <v>0.88372587685301274</v>
      </c>
      <c r="P1844" s="33">
        <v>143.44777960886779</v>
      </c>
      <c r="Q1844" s="31">
        <f t="shared" si="58"/>
        <v>0.87465416973561272</v>
      </c>
      <c r="Y1844" s="12">
        <v>143.44777960886779</v>
      </c>
    </row>
    <row r="1845" spans="14:25" x14ac:dyDescent="0.25">
      <c r="N1845" s="33">
        <v>1843</v>
      </c>
      <c r="O1845" s="33">
        <f t="shared" ca="1" si="57"/>
        <v>5.1373501501955521E-2</v>
      </c>
      <c r="P1845" s="33">
        <v>116.97901880267271</v>
      </c>
      <c r="Q1845" s="31">
        <f t="shared" si="58"/>
        <v>0.21047833158189339</v>
      </c>
      <c r="Y1845" s="12">
        <v>116.97901880267271</v>
      </c>
    </row>
    <row r="1846" spans="14:25" x14ac:dyDescent="0.25">
      <c r="N1846" s="33">
        <v>1844</v>
      </c>
      <c r="O1846" s="33">
        <f t="shared" ca="1" si="57"/>
        <v>0.26433894369249011</v>
      </c>
      <c r="P1846" s="33">
        <v>135.38690986483385</v>
      </c>
      <c r="Q1846" s="31">
        <f t="shared" si="58"/>
        <v>0.70132083485657848</v>
      </c>
      <c r="Y1846" s="12">
        <v>135.38690986483385</v>
      </c>
    </row>
    <row r="1847" spans="14:25" x14ac:dyDescent="0.25">
      <c r="N1847" s="33">
        <v>1845</v>
      </c>
      <c r="O1847" s="33">
        <f t="shared" ca="1" si="57"/>
        <v>0.6032562097055254</v>
      </c>
      <c r="P1847" s="33">
        <v>131.0397172149857</v>
      </c>
      <c r="Q1847" s="31">
        <f t="shared" si="58"/>
        <v>0.58037283419238839</v>
      </c>
      <c r="Y1847" s="12">
        <v>131.0397172149857</v>
      </c>
    </row>
    <row r="1848" spans="14:25" x14ac:dyDescent="0.25">
      <c r="N1848" s="33">
        <v>1846</v>
      </c>
      <c r="O1848" s="33">
        <f t="shared" ca="1" si="57"/>
        <v>0.16329266770713746</v>
      </c>
      <c r="P1848" s="33">
        <v>122.80960424359954</v>
      </c>
      <c r="Q1848" s="31">
        <f t="shared" si="58"/>
        <v>0.34634588460123461</v>
      </c>
      <c r="Y1848" s="12">
        <v>122.80960424359954</v>
      </c>
    </row>
    <row r="1849" spans="14:25" x14ac:dyDescent="0.25">
      <c r="N1849" s="33">
        <v>1847</v>
      </c>
      <c r="O1849" s="33">
        <f t="shared" ca="1" si="57"/>
        <v>7.05322398692384E-2</v>
      </c>
      <c r="P1849" s="33">
        <v>146.70734564952608</v>
      </c>
      <c r="Q1849" s="31">
        <f t="shared" si="58"/>
        <v>0.92010824620450515</v>
      </c>
      <c r="Y1849" s="12">
        <v>146.70734564952608</v>
      </c>
    </row>
    <row r="1850" spans="14:25" x14ac:dyDescent="0.25">
      <c r="N1850" s="33">
        <v>1848</v>
      </c>
      <c r="O1850" s="33">
        <f t="shared" ca="1" si="57"/>
        <v>0.76084434865727479</v>
      </c>
      <c r="P1850" s="33">
        <v>143.04762696027683</v>
      </c>
      <c r="Q1850" s="31">
        <f t="shared" si="58"/>
        <v>0.86807760109571053</v>
      </c>
      <c r="Y1850" s="12">
        <v>143.04762696027683</v>
      </c>
    </row>
    <row r="1851" spans="14:25" x14ac:dyDescent="0.25">
      <c r="N1851" s="33">
        <v>1849</v>
      </c>
      <c r="O1851" s="33">
        <f t="shared" ca="1" si="57"/>
        <v>0.36738279667686735</v>
      </c>
      <c r="P1851" s="33">
        <v>110.50576344844416</v>
      </c>
      <c r="Q1851" s="31">
        <f t="shared" si="58"/>
        <v>0.10639577099505138</v>
      </c>
      <c r="Y1851" s="12">
        <v>110.50576344844416</v>
      </c>
    </row>
    <row r="1852" spans="14:25" x14ac:dyDescent="0.25">
      <c r="N1852" s="33">
        <v>1850</v>
      </c>
      <c r="O1852" s="33">
        <f t="shared" ca="1" si="57"/>
        <v>0.60256505465188392</v>
      </c>
      <c r="P1852" s="33">
        <v>168.94514996410075</v>
      </c>
      <c r="Q1852" s="31">
        <f t="shared" si="58"/>
        <v>0.99941919572509264</v>
      </c>
      <c r="Y1852" s="12">
        <v>168.94514996410075</v>
      </c>
    </row>
    <row r="1853" spans="14:25" x14ac:dyDescent="0.25">
      <c r="N1853" s="33">
        <v>1851</v>
      </c>
      <c r="O1853" s="33">
        <f t="shared" ca="1" si="57"/>
        <v>0.7038277476377236</v>
      </c>
      <c r="P1853" s="33">
        <v>127.72899851812862</v>
      </c>
      <c r="Q1853" s="31">
        <f t="shared" si="58"/>
        <v>0.483827819333151</v>
      </c>
      <c r="Y1853" s="12">
        <v>127.72899851812862</v>
      </c>
    </row>
    <row r="1854" spans="14:25" x14ac:dyDescent="0.25">
      <c r="N1854" s="33">
        <v>1852</v>
      </c>
      <c r="O1854" s="33">
        <f t="shared" ca="1" si="57"/>
        <v>0.6587807856509742</v>
      </c>
      <c r="P1854" s="33">
        <v>135.12547831946387</v>
      </c>
      <c r="Q1854" s="31">
        <f t="shared" si="58"/>
        <v>0.69443196992256107</v>
      </c>
      <c r="Y1854" s="12">
        <v>135.12547831946387</v>
      </c>
    </row>
    <row r="1855" spans="14:25" x14ac:dyDescent="0.25">
      <c r="N1855" s="33">
        <v>1853</v>
      </c>
      <c r="O1855" s="33">
        <f t="shared" ca="1" si="57"/>
        <v>0.78669239067801411</v>
      </c>
      <c r="P1855" s="33">
        <v>104.97284779647272</v>
      </c>
      <c r="Q1855" s="31">
        <f t="shared" si="58"/>
        <v>5.3489039967778818E-2</v>
      </c>
      <c r="Y1855" s="12">
        <v>104.97284779647272</v>
      </c>
    </row>
    <row r="1856" spans="14:25" x14ac:dyDescent="0.25">
      <c r="N1856" s="33">
        <v>1854</v>
      </c>
      <c r="O1856" s="33">
        <f t="shared" ca="1" si="57"/>
        <v>0.40272601896971183</v>
      </c>
      <c r="P1856" s="33">
        <v>124.20640726825555</v>
      </c>
      <c r="Q1856" s="31">
        <f t="shared" si="58"/>
        <v>0.38386154135243133</v>
      </c>
      <c r="Y1856" s="12">
        <v>124.20640726825555</v>
      </c>
    </row>
    <row r="1857" spans="14:25" x14ac:dyDescent="0.25">
      <c r="N1857" s="33">
        <v>1855</v>
      </c>
      <c r="O1857" s="33">
        <f t="shared" ca="1" si="57"/>
        <v>0.4200978200334079</v>
      </c>
      <c r="P1857" s="33">
        <v>115.3477063000462</v>
      </c>
      <c r="Q1857" s="31">
        <f t="shared" si="58"/>
        <v>0.17949989582343953</v>
      </c>
      <c r="Y1857" s="12">
        <v>115.3477063000462</v>
      </c>
    </row>
    <row r="1858" spans="14:25" x14ac:dyDescent="0.25">
      <c r="N1858" s="33">
        <v>1856</v>
      </c>
      <c r="O1858" s="33">
        <f t="shared" ca="1" si="57"/>
        <v>0.44145524071311149</v>
      </c>
      <c r="P1858" s="33">
        <v>147.26105307733826</v>
      </c>
      <c r="Q1858" s="31">
        <f t="shared" si="58"/>
        <v>0.92644687163317485</v>
      </c>
      <c r="Y1858" s="12">
        <v>147.26105307733826</v>
      </c>
    </row>
    <row r="1859" spans="14:25" x14ac:dyDescent="0.25">
      <c r="N1859" s="33">
        <v>1857</v>
      </c>
      <c r="O1859" s="33">
        <f t="shared" ca="1" si="57"/>
        <v>0.73423762021224015</v>
      </c>
      <c r="P1859" s="33">
        <v>162.87717450161992</v>
      </c>
      <c r="Q1859" s="31">
        <f t="shared" si="58"/>
        <v>0.99684558238794063</v>
      </c>
      <c r="Y1859" s="12">
        <v>162.87717450161992</v>
      </c>
    </row>
    <row r="1860" spans="14:25" x14ac:dyDescent="0.25">
      <c r="N1860" s="33">
        <v>1858</v>
      </c>
      <c r="O1860" s="33">
        <f t="shared" ref="O1860:O1923" ca="1" si="59">RAND()</f>
        <v>0.34758229099536264</v>
      </c>
      <c r="P1860" s="33">
        <v>126.88030537974086</v>
      </c>
      <c r="Q1860" s="31">
        <f t="shared" ref="Q1860:Q1923" si="60">_xlfn.NORM.S.DIST(($L$5+$L$6*ASINH((P1860-$L$3)/$L$4)),TRUE)</f>
        <v>0.4592468446229872</v>
      </c>
      <c r="Y1860" s="12">
        <v>126.88030537974086</v>
      </c>
    </row>
    <row r="1861" spans="14:25" x14ac:dyDescent="0.25">
      <c r="N1861" s="33">
        <v>1859</v>
      </c>
      <c r="O1861" s="33">
        <f t="shared" ca="1" si="59"/>
        <v>0.33766731046709875</v>
      </c>
      <c r="P1861" s="33">
        <v>162.72858829464931</v>
      </c>
      <c r="Q1861" s="31">
        <f t="shared" si="60"/>
        <v>0.99672353276593806</v>
      </c>
      <c r="Y1861" s="12">
        <v>162.72858829464931</v>
      </c>
    </row>
    <row r="1862" spans="14:25" x14ac:dyDescent="0.25">
      <c r="N1862" s="33">
        <v>1860</v>
      </c>
      <c r="O1862" s="33">
        <f t="shared" ca="1" si="59"/>
        <v>2.902400389617199E-3</v>
      </c>
      <c r="P1862" s="33">
        <v>131.69505890280362</v>
      </c>
      <c r="Q1862" s="31">
        <f t="shared" si="60"/>
        <v>0.59927717974621375</v>
      </c>
      <c r="Y1862" s="12">
        <v>131.69505890280362</v>
      </c>
    </row>
    <row r="1863" spans="14:25" x14ac:dyDescent="0.25">
      <c r="N1863" s="33">
        <v>1861</v>
      </c>
      <c r="O1863" s="33">
        <f t="shared" ca="1" si="59"/>
        <v>1.6421318745192259E-3</v>
      </c>
      <c r="P1863" s="33">
        <v>118.5213752281111</v>
      </c>
      <c r="Q1863" s="31">
        <f t="shared" si="60"/>
        <v>0.24272775699575705</v>
      </c>
      <c r="Y1863" s="12">
        <v>118.5213752281111</v>
      </c>
    </row>
    <row r="1864" spans="14:25" x14ac:dyDescent="0.25">
      <c r="N1864" s="33">
        <v>1862</v>
      </c>
      <c r="O1864" s="33">
        <f t="shared" ca="1" si="59"/>
        <v>0.88543835143958716</v>
      </c>
      <c r="P1864" s="33">
        <v>130.04806334360995</v>
      </c>
      <c r="Q1864" s="31">
        <f t="shared" si="60"/>
        <v>0.55153681276795385</v>
      </c>
      <c r="Y1864" s="12">
        <v>130.04806334360995</v>
      </c>
    </row>
    <row r="1865" spans="14:25" x14ac:dyDescent="0.25">
      <c r="N1865" s="33">
        <v>1863</v>
      </c>
      <c r="O1865" s="33">
        <f t="shared" ca="1" si="59"/>
        <v>0.51672303365663097</v>
      </c>
      <c r="P1865" s="33">
        <v>130.99885140325171</v>
      </c>
      <c r="Q1865" s="31">
        <f t="shared" si="60"/>
        <v>0.57918927034667256</v>
      </c>
      <c r="Y1865" s="12">
        <v>130.99885140325171</v>
      </c>
    </row>
    <row r="1866" spans="14:25" x14ac:dyDescent="0.25">
      <c r="N1866" s="33">
        <v>1864</v>
      </c>
      <c r="O1866" s="33">
        <f t="shared" ca="1" si="59"/>
        <v>0.95653856598552833</v>
      </c>
      <c r="P1866" s="33">
        <v>129.08462543824939</v>
      </c>
      <c r="Q1866" s="31">
        <f t="shared" si="60"/>
        <v>0.52338641582929113</v>
      </c>
      <c r="Y1866" s="12">
        <v>129.08462543824939</v>
      </c>
    </row>
    <row r="1867" spans="14:25" x14ac:dyDescent="0.25">
      <c r="N1867" s="33">
        <v>1865</v>
      </c>
      <c r="O1867" s="33">
        <f t="shared" ca="1" si="59"/>
        <v>0.41279425609600262</v>
      </c>
      <c r="P1867" s="33">
        <v>119.79031615864871</v>
      </c>
      <c r="Q1867" s="31">
        <f t="shared" si="60"/>
        <v>0.27134740995245155</v>
      </c>
      <c r="Y1867" s="12">
        <v>119.79031615864871</v>
      </c>
    </row>
    <row r="1868" spans="14:25" x14ac:dyDescent="0.25">
      <c r="N1868" s="33">
        <v>1866</v>
      </c>
      <c r="O1868" s="33">
        <f t="shared" ca="1" si="59"/>
        <v>0.68904840693001523</v>
      </c>
      <c r="P1868" s="33">
        <v>155.68664250970883</v>
      </c>
      <c r="Q1868" s="31">
        <f t="shared" si="60"/>
        <v>0.98349575324046368</v>
      </c>
      <c r="Y1868" s="12">
        <v>155.68664250970883</v>
      </c>
    </row>
    <row r="1869" spans="14:25" x14ac:dyDescent="0.25">
      <c r="N1869" s="33">
        <v>1867</v>
      </c>
      <c r="O1869" s="33">
        <f t="shared" ca="1" si="59"/>
        <v>1.2016627695128346E-3</v>
      </c>
      <c r="P1869" s="33">
        <v>108.44010465161116</v>
      </c>
      <c r="Q1869" s="31">
        <f t="shared" si="60"/>
        <v>8.3217503678145843E-2</v>
      </c>
      <c r="Y1869" s="12">
        <v>108.44010465161116</v>
      </c>
    </row>
    <row r="1870" spans="14:25" x14ac:dyDescent="0.25">
      <c r="N1870" s="33">
        <v>1868</v>
      </c>
      <c r="O1870" s="33">
        <f t="shared" ca="1" si="59"/>
        <v>0.3440068410994529</v>
      </c>
      <c r="P1870" s="33">
        <v>169.57531417892071</v>
      </c>
      <c r="Q1870" s="31">
        <f t="shared" si="60"/>
        <v>0.99952061553651317</v>
      </c>
      <c r="Y1870" s="12">
        <v>169.57531417892071</v>
      </c>
    </row>
    <row r="1871" spans="14:25" x14ac:dyDescent="0.25">
      <c r="N1871" s="33">
        <v>1869</v>
      </c>
      <c r="O1871" s="33">
        <f t="shared" ca="1" si="59"/>
        <v>0.72814907998778222</v>
      </c>
      <c r="P1871" s="33">
        <v>106.68762312658411</v>
      </c>
      <c r="Q1871" s="31">
        <f t="shared" si="60"/>
        <v>6.686267616814251E-2</v>
      </c>
      <c r="Y1871" s="12">
        <v>106.68762312658411</v>
      </c>
    </row>
    <row r="1872" spans="14:25" x14ac:dyDescent="0.25">
      <c r="N1872" s="33">
        <v>1870</v>
      </c>
      <c r="O1872" s="33">
        <f t="shared" ca="1" si="59"/>
        <v>0.17755244168741757</v>
      </c>
      <c r="P1872" s="33">
        <v>122.49093144448581</v>
      </c>
      <c r="Q1872" s="31">
        <f t="shared" si="60"/>
        <v>0.33801347555518302</v>
      </c>
      <c r="Y1872" s="12">
        <v>122.49093144448581</v>
      </c>
    </row>
    <row r="1873" spans="14:25" x14ac:dyDescent="0.25">
      <c r="N1873" s="33">
        <v>1871</v>
      </c>
      <c r="O1873" s="33">
        <f t="shared" ca="1" si="59"/>
        <v>0.99698903350641732</v>
      </c>
      <c r="P1873" s="33">
        <v>124.5387222737983</v>
      </c>
      <c r="Q1873" s="31">
        <f t="shared" si="60"/>
        <v>0.39300330383034077</v>
      </c>
      <c r="Y1873" s="12">
        <v>124.5387222737983</v>
      </c>
    </row>
    <row r="1874" spans="14:25" x14ac:dyDescent="0.25">
      <c r="N1874" s="33">
        <v>1872</v>
      </c>
      <c r="O1874" s="33">
        <f t="shared" ca="1" si="59"/>
        <v>0.65952739850705688</v>
      </c>
      <c r="P1874" s="33">
        <v>117.64475890216693</v>
      </c>
      <c r="Q1874" s="31">
        <f t="shared" si="60"/>
        <v>0.22404975754113454</v>
      </c>
      <c r="Y1874" s="12">
        <v>117.64475890216693</v>
      </c>
    </row>
    <row r="1875" spans="14:25" x14ac:dyDescent="0.25">
      <c r="N1875" s="33">
        <v>1873</v>
      </c>
      <c r="O1875" s="33">
        <f t="shared" ca="1" si="59"/>
        <v>0.46333650271066207</v>
      </c>
      <c r="P1875" s="33">
        <v>129.20301183737783</v>
      </c>
      <c r="Q1875" s="31">
        <f t="shared" si="60"/>
        <v>0.5268477817107744</v>
      </c>
      <c r="Y1875" s="12">
        <v>129.20301183737783</v>
      </c>
    </row>
    <row r="1876" spans="14:25" x14ac:dyDescent="0.25">
      <c r="N1876" s="33">
        <v>1874</v>
      </c>
      <c r="O1876" s="33">
        <f t="shared" ca="1" si="59"/>
        <v>0.46151803140800285</v>
      </c>
      <c r="P1876" s="33">
        <v>137.65179620952892</v>
      </c>
      <c r="Q1876" s="31">
        <f t="shared" si="60"/>
        <v>0.75812871630061318</v>
      </c>
      <c r="Y1876" s="12">
        <v>137.65179620952892</v>
      </c>
    </row>
    <row r="1877" spans="14:25" x14ac:dyDescent="0.25">
      <c r="N1877" s="33">
        <v>1875</v>
      </c>
      <c r="O1877" s="33">
        <f t="shared" ca="1" si="59"/>
        <v>0.44765187755848734</v>
      </c>
      <c r="P1877" s="33">
        <v>131.65664276667553</v>
      </c>
      <c r="Q1877" s="31">
        <f t="shared" si="60"/>
        <v>0.59817335324801679</v>
      </c>
      <c r="Y1877" s="12">
        <v>131.65664276667553</v>
      </c>
    </row>
    <row r="1878" spans="14:25" x14ac:dyDescent="0.25">
      <c r="N1878" s="33">
        <v>1876</v>
      </c>
      <c r="O1878" s="33">
        <f t="shared" ca="1" si="59"/>
        <v>0.58327564927436182</v>
      </c>
      <c r="P1878" s="33">
        <v>130.22987741650857</v>
      </c>
      <c r="Q1878" s="31">
        <f t="shared" si="60"/>
        <v>0.55683876643349772</v>
      </c>
      <c r="Y1878" s="12">
        <v>130.22987741650857</v>
      </c>
    </row>
    <row r="1879" spans="14:25" x14ac:dyDescent="0.25">
      <c r="N1879" s="33">
        <v>1877</v>
      </c>
      <c r="O1879" s="33">
        <f t="shared" ca="1" si="59"/>
        <v>0.67504450807453698</v>
      </c>
      <c r="P1879" s="33">
        <v>146.85650932629895</v>
      </c>
      <c r="Q1879" s="31">
        <f t="shared" si="60"/>
        <v>0.92185366842182326</v>
      </c>
      <c r="Y1879" s="12">
        <v>146.85650932629895</v>
      </c>
    </row>
    <row r="1880" spans="14:25" x14ac:dyDescent="0.25">
      <c r="N1880" s="33">
        <v>1878</v>
      </c>
      <c r="O1880" s="33">
        <f t="shared" ca="1" si="59"/>
        <v>1.139097206725781E-2</v>
      </c>
      <c r="P1880" s="33">
        <v>104.54894044441065</v>
      </c>
      <c r="Q1880" s="31">
        <f t="shared" si="60"/>
        <v>5.0549095703293113E-2</v>
      </c>
      <c r="Y1880" s="12">
        <v>104.54894044441065</v>
      </c>
    </row>
    <row r="1881" spans="14:25" x14ac:dyDescent="0.25">
      <c r="N1881" s="33">
        <v>1879</v>
      </c>
      <c r="O1881" s="33">
        <f t="shared" ca="1" si="59"/>
        <v>0.64842466465926551</v>
      </c>
      <c r="P1881" s="33">
        <v>143.83064128155573</v>
      </c>
      <c r="Q1881" s="31">
        <f t="shared" si="60"/>
        <v>0.8807390115049345</v>
      </c>
      <c r="Y1881" s="12">
        <v>143.83064128155573</v>
      </c>
    </row>
    <row r="1882" spans="14:25" x14ac:dyDescent="0.25">
      <c r="N1882" s="33">
        <v>1880</v>
      </c>
      <c r="O1882" s="33">
        <f t="shared" ca="1" si="59"/>
        <v>0.23219828577306223</v>
      </c>
      <c r="P1882" s="33">
        <v>151.3446610702953</v>
      </c>
      <c r="Q1882" s="31">
        <f t="shared" si="60"/>
        <v>0.96226741034219698</v>
      </c>
      <c r="Y1882" s="12">
        <v>151.3446610702953</v>
      </c>
    </row>
    <row r="1883" spans="14:25" x14ac:dyDescent="0.25">
      <c r="N1883" s="33">
        <v>1881</v>
      </c>
      <c r="O1883" s="33">
        <f t="shared" ca="1" si="59"/>
        <v>0.28552458162339811</v>
      </c>
      <c r="P1883" s="33">
        <v>116.01242774305403</v>
      </c>
      <c r="Q1883" s="31">
        <f t="shared" si="60"/>
        <v>0.19173063428897069</v>
      </c>
      <c r="Y1883" s="12">
        <v>116.01242774305403</v>
      </c>
    </row>
    <row r="1884" spans="14:25" x14ac:dyDescent="0.25">
      <c r="N1884" s="33">
        <v>1882</v>
      </c>
      <c r="O1884" s="33">
        <f t="shared" ca="1" si="59"/>
        <v>0.56731071388317655</v>
      </c>
      <c r="P1884" s="33">
        <v>121.62526733308026</v>
      </c>
      <c r="Q1884" s="31">
        <f t="shared" si="60"/>
        <v>0.31584832462787937</v>
      </c>
      <c r="Y1884" s="12">
        <v>121.62526733308026</v>
      </c>
    </row>
    <row r="1885" spans="14:25" x14ac:dyDescent="0.25">
      <c r="N1885" s="33">
        <v>1883</v>
      </c>
      <c r="O1885" s="33">
        <f t="shared" ca="1" si="59"/>
        <v>0.63692348484037786</v>
      </c>
      <c r="P1885" s="33">
        <v>143.07609014075359</v>
      </c>
      <c r="Q1885" s="31">
        <f t="shared" si="60"/>
        <v>0.86855273683069656</v>
      </c>
      <c r="Y1885" s="12">
        <v>143.07609014075359</v>
      </c>
    </row>
    <row r="1886" spans="14:25" x14ac:dyDescent="0.25">
      <c r="N1886" s="33">
        <v>1884</v>
      </c>
      <c r="O1886" s="33">
        <f t="shared" ca="1" si="59"/>
        <v>0.84346529239277068</v>
      </c>
      <c r="P1886" s="33">
        <v>124.16486089084668</v>
      </c>
      <c r="Q1886" s="31">
        <f t="shared" si="60"/>
        <v>0.38272406826778926</v>
      </c>
      <c r="Y1886" s="12">
        <v>124.16486089084668</v>
      </c>
    </row>
    <row r="1887" spans="14:25" x14ac:dyDescent="0.25">
      <c r="N1887" s="33">
        <v>1885</v>
      </c>
      <c r="O1887" s="33">
        <f t="shared" ca="1" si="59"/>
        <v>0.43302139956606145</v>
      </c>
      <c r="P1887" s="33">
        <v>132.1777509980883</v>
      </c>
      <c r="Q1887" s="31">
        <f t="shared" si="60"/>
        <v>0.6130929766008727</v>
      </c>
      <c r="Y1887" s="12">
        <v>132.1777509980883</v>
      </c>
    </row>
    <row r="1888" spans="14:25" x14ac:dyDescent="0.25">
      <c r="N1888" s="33">
        <v>1886</v>
      </c>
      <c r="O1888" s="33">
        <f t="shared" ca="1" si="59"/>
        <v>0.29206926670328948</v>
      </c>
      <c r="P1888" s="33">
        <v>124.57980881616773</v>
      </c>
      <c r="Q1888" s="31">
        <f t="shared" si="60"/>
        <v>0.39413881044081622</v>
      </c>
      <c r="Y1888" s="12">
        <v>124.57980881616773</v>
      </c>
    </row>
    <row r="1889" spans="14:25" x14ac:dyDescent="0.25">
      <c r="N1889" s="33">
        <v>1887</v>
      </c>
      <c r="O1889" s="33">
        <f t="shared" ca="1" si="59"/>
        <v>0.94521609768326431</v>
      </c>
      <c r="P1889" s="33">
        <v>130.95049313371013</v>
      </c>
      <c r="Q1889" s="31">
        <f t="shared" si="60"/>
        <v>0.57778807637098595</v>
      </c>
      <c r="Y1889" s="12">
        <v>130.95049313371013</v>
      </c>
    </row>
    <row r="1890" spans="14:25" x14ac:dyDescent="0.25">
      <c r="N1890" s="33">
        <v>1888</v>
      </c>
      <c r="O1890" s="33">
        <f t="shared" ca="1" si="59"/>
        <v>0.50855132688626592</v>
      </c>
      <c r="P1890" s="33">
        <v>159.0983187189801</v>
      </c>
      <c r="Q1890" s="31">
        <f t="shared" si="60"/>
        <v>0.9921205647722301</v>
      </c>
      <c r="Y1890" s="12">
        <v>159.0983187189801</v>
      </c>
    </row>
    <row r="1891" spans="14:25" x14ac:dyDescent="0.25">
      <c r="N1891" s="33">
        <v>1889</v>
      </c>
      <c r="O1891" s="33">
        <f t="shared" ca="1" si="59"/>
        <v>0.96108730337711268</v>
      </c>
      <c r="P1891" s="33">
        <v>111.83556650975184</v>
      </c>
      <c r="Q1891" s="31">
        <f t="shared" si="60"/>
        <v>0.12374901210822063</v>
      </c>
      <c r="Y1891" s="12">
        <v>111.83556650975184</v>
      </c>
    </row>
    <row r="1892" spans="14:25" x14ac:dyDescent="0.25">
      <c r="N1892" s="33">
        <v>1890</v>
      </c>
      <c r="O1892" s="33">
        <f t="shared" ca="1" si="59"/>
        <v>0.64877700855696208</v>
      </c>
      <c r="P1892" s="33">
        <v>130.43199851387851</v>
      </c>
      <c r="Q1892" s="31">
        <f t="shared" si="60"/>
        <v>0.56272623325546511</v>
      </c>
      <c r="Y1892" s="12">
        <v>130.43199851387851</v>
      </c>
    </row>
    <row r="1893" spans="14:25" x14ac:dyDescent="0.25">
      <c r="N1893" s="33">
        <v>1891</v>
      </c>
      <c r="O1893" s="33">
        <f t="shared" ca="1" si="59"/>
        <v>0.98756086304102086</v>
      </c>
      <c r="P1893" s="33">
        <v>126.20467303540262</v>
      </c>
      <c r="Q1893" s="31">
        <f t="shared" si="60"/>
        <v>0.43985482650161695</v>
      </c>
      <c r="Y1893" s="12">
        <v>126.20467303540262</v>
      </c>
    </row>
    <row r="1894" spans="14:25" x14ac:dyDescent="0.25">
      <c r="N1894" s="33">
        <v>1892</v>
      </c>
      <c r="O1894" s="33">
        <f t="shared" ca="1" si="59"/>
        <v>0.85065105725316692</v>
      </c>
      <c r="P1894" s="33">
        <v>136.57591596295072</v>
      </c>
      <c r="Q1894" s="31">
        <f t="shared" si="60"/>
        <v>0.73182024096233844</v>
      </c>
      <c r="Y1894" s="12">
        <v>136.57591596295072</v>
      </c>
    </row>
    <row r="1895" spans="14:25" x14ac:dyDescent="0.25">
      <c r="N1895" s="33">
        <v>1893</v>
      </c>
      <c r="O1895" s="33">
        <f t="shared" ca="1" si="59"/>
        <v>0.84872133769971647</v>
      </c>
      <c r="P1895" s="33">
        <v>133.46033346798541</v>
      </c>
      <c r="Q1895" s="31">
        <f t="shared" si="60"/>
        <v>0.64921688436961944</v>
      </c>
      <c r="Y1895" s="12">
        <v>133.46033346798541</v>
      </c>
    </row>
    <row r="1896" spans="14:25" x14ac:dyDescent="0.25">
      <c r="N1896" s="33">
        <v>1894</v>
      </c>
      <c r="O1896" s="33">
        <f t="shared" ca="1" si="59"/>
        <v>0.47059603144820628</v>
      </c>
      <c r="P1896" s="33">
        <v>135.82981442520042</v>
      </c>
      <c r="Q1896" s="31">
        <f t="shared" si="60"/>
        <v>0.71284576913184095</v>
      </c>
      <c r="Y1896" s="12">
        <v>135.82981442520042</v>
      </c>
    </row>
    <row r="1897" spans="14:25" x14ac:dyDescent="0.25">
      <c r="N1897" s="33">
        <v>1895</v>
      </c>
      <c r="O1897" s="33">
        <f t="shared" ca="1" si="59"/>
        <v>0.48440693485631325</v>
      </c>
      <c r="P1897" s="33">
        <v>109.16850014057876</v>
      </c>
      <c r="Q1897" s="31">
        <f t="shared" si="60"/>
        <v>9.0887132808680549E-2</v>
      </c>
      <c r="Y1897" s="12">
        <v>109.16850014057876</v>
      </c>
    </row>
    <row r="1898" spans="14:25" x14ac:dyDescent="0.25">
      <c r="N1898" s="33">
        <v>1896</v>
      </c>
      <c r="O1898" s="33">
        <f t="shared" ca="1" si="59"/>
        <v>0.81552438988967746</v>
      </c>
      <c r="P1898" s="33">
        <v>131.92029088447748</v>
      </c>
      <c r="Q1898" s="31">
        <f t="shared" si="60"/>
        <v>0.60573660619534409</v>
      </c>
      <c r="Y1898" s="12">
        <v>131.92029088447748</v>
      </c>
    </row>
    <row r="1899" spans="14:25" x14ac:dyDescent="0.25">
      <c r="N1899" s="33">
        <v>1897</v>
      </c>
      <c r="O1899" s="33">
        <f t="shared" ca="1" si="59"/>
        <v>0.22484783966316513</v>
      </c>
      <c r="P1899" s="33">
        <v>120.57700943671415</v>
      </c>
      <c r="Q1899" s="31">
        <f t="shared" si="60"/>
        <v>0.28999270487206402</v>
      </c>
      <c r="Y1899" s="12">
        <v>120.57700943671415</v>
      </c>
    </row>
    <row r="1900" spans="14:25" x14ac:dyDescent="0.25">
      <c r="N1900" s="33">
        <v>1898</v>
      </c>
      <c r="O1900" s="33">
        <f t="shared" ca="1" si="59"/>
        <v>4.380433801222805E-2</v>
      </c>
      <c r="P1900" s="33">
        <v>113.7641649043871</v>
      </c>
      <c r="Q1900" s="31">
        <f t="shared" si="60"/>
        <v>0.15253403899787762</v>
      </c>
      <c r="Y1900" s="12">
        <v>113.7641649043871</v>
      </c>
    </row>
    <row r="1901" spans="14:25" x14ac:dyDescent="0.25">
      <c r="N1901" s="33">
        <v>1899</v>
      </c>
      <c r="O1901" s="33">
        <f t="shared" ca="1" si="59"/>
        <v>0.65031168165689146</v>
      </c>
      <c r="P1901" s="33">
        <v>122.36172575928062</v>
      </c>
      <c r="Q1901" s="31">
        <f t="shared" si="60"/>
        <v>0.33466093642961547</v>
      </c>
      <c r="Y1901" s="12">
        <v>122.36172575928062</v>
      </c>
    </row>
    <row r="1902" spans="14:25" x14ac:dyDescent="0.25">
      <c r="N1902" s="33">
        <v>1900</v>
      </c>
      <c r="O1902" s="33">
        <f t="shared" ca="1" si="59"/>
        <v>0.70041377666547144</v>
      </c>
      <c r="P1902" s="33">
        <v>130.42407294792898</v>
      </c>
      <c r="Q1902" s="31">
        <f t="shared" si="60"/>
        <v>0.56249552177015549</v>
      </c>
      <c r="Y1902" s="12">
        <v>130.42407294792898</v>
      </c>
    </row>
    <row r="1903" spans="14:25" x14ac:dyDescent="0.25">
      <c r="N1903" s="33">
        <v>1901</v>
      </c>
      <c r="O1903" s="33">
        <f t="shared" ca="1" si="59"/>
        <v>0.63173171187660215</v>
      </c>
      <c r="P1903" s="33">
        <v>130.41980590276407</v>
      </c>
      <c r="Q1903" s="31">
        <f t="shared" si="60"/>
        <v>0.56237130376694755</v>
      </c>
      <c r="Y1903" s="12">
        <v>130.41980590276407</v>
      </c>
    </row>
    <row r="1904" spans="14:25" x14ac:dyDescent="0.25">
      <c r="N1904" s="33">
        <v>1902</v>
      </c>
      <c r="O1904" s="33">
        <f t="shared" ca="1" si="59"/>
        <v>0.64890691393381228</v>
      </c>
      <c r="P1904" s="33">
        <v>121.16233804976775</v>
      </c>
      <c r="Q1904" s="31">
        <f t="shared" si="60"/>
        <v>0.30429207988521467</v>
      </c>
      <c r="Y1904" s="12">
        <v>121.16233804976775</v>
      </c>
    </row>
    <row r="1905" spans="14:25" x14ac:dyDescent="0.25">
      <c r="N1905" s="33">
        <v>1903</v>
      </c>
      <c r="O1905" s="33">
        <f t="shared" ca="1" si="59"/>
        <v>0.98456077128388586</v>
      </c>
      <c r="P1905" s="33">
        <v>140.31234180648354</v>
      </c>
      <c r="Q1905" s="31">
        <f t="shared" si="60"/>
        <v>0.81718711230736207</v>
      </c>
      <c r="Y1905" s="12">
        <v>140.31234180648354</v>
      </c>
    </row>
    <row r="1906" spans="14:25" x14ac:dyDescent="0.25">
      <c r="N1906" s="33">
        <v>1904</v>
      </c>
      <c r="O1906" s="33">
        <f t="shared" ca="1" si="59"/>
        <v>0.74654191765735356</v>
      </c>
      <c r="P1906" s="33">
        <v>145.16702526574736</v>
      </c>
      <c r="Q1906" s="31">
        <f t="shared" si="60"/>
        <v>0.90040315013000705</v>
      </c>
      <c r="Y1906" s="12">
        <v>145.16702526574736</v>
      </c>
    </row>
    <row r="1907" spans="14:25" x14ac:dyDescent="0.25">
      <c r="N1907" s="33">
        <v>1905</v>
      </c>
      <c r="O1907" s="33">
        <f t="shared" ca="1" si="59"/>
        <v>0.96114631329507894</v>
      </c>
      <c r="P1907" s="33">
        <v>136.89887214289553</v>
      </c>
      <c r="Q1907" s="31">
        <f t="shared" si="60"/>
        <v>0.73985253535563122</v>
      </c>
      <c r="Y1907" s="12">
        <v>136.89887214289553</v>
      </c>
    </row>
    <row r="1908" spans="14:25" x14ac:dyDescent="0.25">
      <c r="N1908" s="33">
        <v>1906</v>
      </c>
      <c r="O1908" s="33">
        <f t="shared" ca="1" si="59"/>
        <v>0.61610809599168448</v>
      </c>
      <c r="P1908" s="33">
        <v>115.67443874026483</v>
      </c>
      <c r="Q1908" s="31">
        <f t="shared" si="60"/>
        <v>0.18544418205768556</v>
      </c>
      <c r="Y1908" s="12">
        <v>115.67443874026483</v>
      </c>
    </row>
    <row r="1909" spans="14:25" x14ac:dyDescent="0.25">
      <c r="N1909" s="33">
        <v>1907</v>
      </c>
      <c r="O1909" s="33">
        <f t="shared" ca="1" si="59"/>
        <v>5.2959878415931416E-2</v>
      </c>
      <c r="P1909" s="33">
        <v>114.77247911549338</v>
      </c>
      <c r="Q1909" s="31">
        <f t="shared" si="60"/>
        <v>0.16935170441020791</v>
      </c>
      <c r="Y1909" s="12">
        <v>114.77247911549338</v>
      </c>
    </row>
    <row r="1910" spans="14:25" x14ac:dyDescent="0.25">
      <c r="N1910" s="33">
        <v>1908</v>
      </c>
      <c r="O1910" s="33">
        <f t="shared" ca="1" si="59"/>
        <v>0.53231002862114629</v>
      </c>
      <c r="P1910" s="33">
        <v>112.68555160676908</v>
      </c>
      <c r="Q1910" s="31">
        <f t="shared" si="60"/>
        <v>0.13589603145761098</v>
      </c>
      <c r="Y1910" s="12">
        <v>112.68555160676908</v>
      </c>
    </row>
    <row r="1911" spans="14:25" x14ac:dyDescent="0.25">
      <c r="N1911" s="33">
        <v>1909</v>
      </c>
      <c r="O1911" s="33">
        <f t="shared" ca="1" si="59"/>
        <v>0.34248417633032091</v>
      </c>
      <c r="P1911" s="33">
        <v>108.45873433189695</v>
      </c>
      <c r="Q1911" s="31">
        <f t="shared" si="60"/>
        <v>8.3407066507442798E-2</v>
      </c>
      <c r="Y1911" s="12">
        <v>108.45873433189695</v>
      </c>
    </row>
    <row r="1912" spans="14:25" x14ac:dyDescent="0.25">
      <c r="N1912" s="33">
        <v>1910</v>
      </c>
      <c r="O1912" s="33">
        <f t="shared" ca="1" si="59"/>
        <v>0.3646278354067527</v>
      </c>
      <c r="P1912" s="33">
        <v>124.34418670609118</v>
      </c>
      <c r="Q1912" s="31">
        <f t="shared" si="60"/>
        <v>0.38764247137697788</v>
      </c>
      <c r="Y1912" s="12">
        <v>124.34418670609118</v>
      </c>
    </row>
    <row r="1913" spans="14:25" x14ac:dyDescent="0.25">
      <c r="N1913" s="33">
        <v>1911</v>
      </c>
      <c r="O1913" s="33">
        <f t="shared" ca="1" si="59"/>
        <v>0.88726198720924143</v>
      </c>
      <c r="P1913" s="33">
        <v>114.9716951877717</v>
      </c>
      <c r="Q1913" s="31">
        <f t="shared" si="60"/>
        <v>0.17282056673494217</v>
      </c>
      <c r="Y1913" s="12">
        <v>114.9716951877717</v>
      </c>
    </row>
    <row r="1914" spans="14:25" x14ac:dyDescent="0.25">
      <c r="N1914" s="33">
        <v>1912</v>
      </c>
      <c r="O1914" s="33">
        <f t="shared" ca="1" si="59"/>
        <v>0.12306853326827361</v>
      </c>
      <c r="P1914" s="33">
        <v>122.56536674857584</v>
      </c>
      <c r="Q1914" s="31">
        <f t="shared" si="60"/>
        <v>0.33995169765888089</v>
      </c>
      <c r="Y1914" s="12">
        <v>122.56536674857584</v>
      </c>
    </row>
    <row r="1915" spans="14:25" x14ac:dyDescent="0.25">
      <c r="N1915" s="33">
        <v>1913</v>
      </c>
      <c r="O1915" s="33">
        <f t="shared" ca="1" si="59"/>
        <v>0.19906883019838995</v>
      </c>
      <c r="P1915" s="33">
        <v>110.92184161410047</v>
      </c>
      <c r="Q1915" s="31">
        <f t="shared" si="60"/>
        <v>0.11161332230118019</v>
      </c>
      <c r="Y1915" s="12">
        <v>110.92184161410047</v>
      </c>
    </row>
    <row r="1916" spans="14:25" x14ac:dyDescent="0.25">
      <c r="N1916" s="33">
        <v>1914</v>
      </c>
      <c r="O1916" s="33">
        <f t="shared" ca="1" si="59"/>
        <v>0.47007435874365378</v>
      </c>
      <c r="P1916" s="33">
        <v>125.91370799524459</v>
      </c>
      <c r="Q1916" s="31">
        <f t="shared" si="60"/>
        <v>0.43156415360354877</v>
      </c>
      <c r="Y1916" s="12">
        <v>125.91370799524459</v>
      </c>
    </row>
    <row r="1917" spans="14:25" x14ac:dyDescent="0.25">
      <c r="N1917" s="33">
        <v>1915</v>
      </c>
      <c r="O1917" s="33">
        <f t="shared" ca="1" si="59"/>
        <v>0.67367530204484272</v>
      </c>
      <c r="P1917" s="33">
        <v>149.32411984540198</v>
      </c>
      <c r="Q1917" s="31">
        <f t="shared" si="60"/>
        <v>0.94681865515725083</v>
      </c>
      <c r="Y1917" s="12">
        <v>149.32411984540198</v>
      </c>
    </row>
    <row r="1918" spans="14:25" x14ac:dyDescent="0.25">
      <c r="N1918" s="33">
        <v>1916</v>
      </c>
      <c r="O1918" s="33">
        <f t="shared" ca="1" si="59"/>
        <v>0.91245717721564423</v>
      </c>
      <c r="P1918" s="33">
        <v>128.51190067730298</v>
      </c>
      <c r="Q1918" s="31">
        <f t="shared" si="60"/>
        <v>0.50664829945636103</v>
      </c>
      <c r="Y1918" s="12">
        <v>128.51190067730298</v>
      </c>
    </row>
    <row r="1919" spans="14:25" x14ac:dyDescent="0.25">
      <c r="N1919" s="33">
        <v>1917</v>
      </c>
      <c r="O1919" s="33">
        <f t="shared" ca="1" si="59"/>
        <v>0.45161342259765758</v>
      </c>
      <c r="P1919" s="33">
        <v>144.14495273021379</v>
      </c>
      <c r="Q1919" s="31">
        <f t="shared" si="60"/>
        <v>0.88558328687401888</v>
      </c>
      <c r="Y1919" s="12">
        <v>144.14495273021379</v>
      </c>
    </row>
    <row r="1920" spans="14:25" x14ac:dyDescent="0.25">
      <c r="N1920" s="33">
        <v>1918</v>
      </c>
      <c r="O1920" s="33">
        <f t="shared" ca="1" si="59"/>
        <v>0.87633247411658777</v>
      </c>
      <c r="P1920" s="33">
        <v>124.68651851985882</v>
      </c>
      <c r="Q1920" s="31">
        <f t="shared" si="60"/>
        <v>0.39709317504426489</v>
      </c>
      <c r="Y1920" s="12">
        <v>124.68651851985882</v>
      </c>
    </row>
    <row r="1921" spans="14:25" x14ac:dyDescent="0.25">
      <c r="N1921" s="33">
        <v>1919</v>
      </c>
      <c r="O1921" s="33">
        <f t="shared" ca="1" si="59"/>
        <v>0.6117835883505619</v>
      </c>
      <c r="P1921" s="33">
        <v>111.6645752381871</v>
      </c>
      <c r="Q1921" s="31">
        <f t="shared" si="60"/>
        <v>0.12140612232413134</v>
      </c>
      <c r="Y1921" s="12">
        <v>111.6645752381871</v>
      </c>
    </row>
    <row r="1922" spans="14:25" x14ac:dyDescent="0.25">
      <c r="N1922" s="33">
        <v>1920</v>
      </c>
      <c r="O1922" s="33">
        <f t="shared" ca="1" si="59"/>
        <v>0.72974139467237809</v>
      </c>
      <c r="P1922" s="33">
        <v>150.10663689428389</v>
      </c>
      <c r="Q1922" s="31">
        <f t="shared" si="60"/>
        <v>0.95329515912703033</v>
      </c>
      <c r="Y1922" s="12">
        <v>150.10663689428389</v>
      </c>
    </row>
    <row r="1923" spans="14:25" x14ac:dyDescent="0.25">
      <c r="N1923" s="33">
        <v>1921</v>
      </c>
      <c r="O1923" s="33">
        <f t="shared" ca="1" si="59"/>
        <v>0.46723650549733819</v>
      </c>
      <c r="P1923" s="33">
        <v>139.5558760035554</v>
      </c>
      <c r="Q1923" s="31">
        <f t="shared" si="60"/>
        <v>0.80131692221251738</v>
      </c>
      <c r="Y1923" s="12">
        <v>139.5558760035554</v>
      </c>
    </row>
    <row r="1924" spans="14:25" x14ac:dyDescent="0.25">
      <c r="N1924" s="33">
        <v>1922</v>
      </c>
      <c r="O1924" s="33">
        <f t="shared" ref="O1924:O1987" ca="1" si="61">RAND()</f>
        <v>0.27305955331996346</v>
      </c>
      <c r="P1924" s="33">
        <v>78.317947999513223</v>
      </c>
      <c r="Q1924" s="31">
        <f t="shared" ref="Q1924:Q1987" si="62">_xlfn.NORM.S.DIST(($L$5+$L$6*ASINH((P1924-$L$3)/$L$4)),TRUE)</f>
        <v>5.9707674738018789E-4</v>
      </c>
      <c r="Y1924" s="12">
        <v>78.317947999513223</v>
      </c>
    </row>
    <row r="1925" spans="14:25" x14ac:dyDescent="0.25">
      <c r="N1925" s="33">
        <v>1923</v>
      </c>
      <c r="O1925" s="33">
        <f t="shared" ca="1" si="61"/>
        <v>0.13030444900716454</v>
      </c>
      <c r="P1925" s="33">
        <v>140.95501781398775</v>
      </c>
      <c r="Q1925" s="31">
        <f t="shared" si="62"/>
        <v>0.83006797228092166</v>
      </c>
      <c r="Y1925" s="12">
        <v>140.95501781398775</v>
      </c>
    </row>
    <row r="1926" spans="14:25" x14ac:dyDescent="0.25">
      <c r="N1926" s="33">
        <v>1924</v>
      </c>
      <c r="O1926" s="33">
        <f t="shared" ca="1" si="61"/>
        <v>0.30638774208316522</v>
      </c>
      <c r="P1926" s="33">
        <v>129.33646356047294</v>
      </c>
      <c r="Q1926" s="31">
        <f t="shared" si="62"/>
        <v>0.53074949852881548</v>
      </c>
      <c r="Y1926" s="12">
        <v>129.33646356047294</v>
      </c>
    </row>
    <row r="1927" spans="14:25" x14ac:dyDescent="0.25">
      <c r="N1927" s="33">
        <v>1925</v>
      </c>
      <c r="O1927" s="33">
        <f t="shared" ca="1" si="61"/>
        <v>4.4878259072881344E-2</v>
      </c>
      <c r="P1927" s="33">
        <v>120.47676955579334</v>
      </c>
      <c r="Q1927" s="31">
        <f t="shared" si="62"/>
        <v>0.28757984890501742</v>
      </c>
      <c r="Y1927" s="12">
        <v>120.47676955579334</v>
      </c>
    </row>
    <row r="1928" spans="14:25" x14ac:dyDescent="0.25">
      <c r="N1928" s="33">
        <v>1926</v>
      </c>
      <c r="O1928" s="33">
        <f t="shared" ca="1" si="61"/>
        <v>0.42757618641694362</v>
      </c>
      <c r="P1928" s="33">
        <v>144.81640527103971</v>
      </c>
      <c r="Q1928" s="31">
        <f t="shared" si="62"/>
        <v>0.8954788839468466</v>
      </c>
      <c r="Y1928" s="12">
        <v>144.81640527103971</v>
      </c>
    </row>
    <row r="1929" spans="14:25" x14ac:dyDescent="0.25">
      <c r="N1929" s="33">
        <v>1927</v>
      </c>
      <c r="O1929" s="33">
        <f t="shared" ca="1" si="61"/>
        <v>0.31689191062306454</v>
      </c>
      <c r="P1929" s="33">
        <v>120.69666588150993</v>
      </c>
      <c r="Q1929" s="31">
        <f t="shared" si="62"/>
        <v>0.29288685124716529</v>
      </c>
      <c r="Y1929" s="12">
        <v>120.69666588150993</v>
      </c>
    </row>
    <row r="1930" spans="14:25" x14ac:dyDescent="0.25">
      <c r="N1930" s="33">
        <v>1928</v>
      </c>
      <c r="O1930" s="33">
        <f t="shared" ca="1" si="61"/>
        <v>0.34241787672357826</v>
      </c>
      <c r="P1930" s="33">
        <v>144.27846314803753</v>
      </c>
      <c r="Q1930" s="31">
        <f t="shared" si="62"/>
        <v>0.8875999353931231</v>
      </c>
      <c r="Y1930" s="12">
        <v>144.27846314803753</v>
      </c>
    </row>
    <row r="1931" spans="14:25" x14ac:dyDescent="0.25">
      <c r="N1931" s="33">
        <v>1929</v>
      </c>
      <c r="O1931" s="33">
        <f t="shared" ca="1" si="61"/>
        <v>0.87930201699101684</v>
      </c>
      <c r="P1931" s="33">
        <v>119.06762349869366</v>
      </c>
      <c r="Q1931" s="31">
        <f t="shared" si="62"/>
        <v>0.25482231841965186</v>
      </c>
      <c r="Y1931" s="12">
        <v>119.06762349869366</v>
      </c>
    </row>
    <row r="1932" spans="14:25" x14ac:dyDescent="0.25">
      <c r="N1932" s="33">
        <v>1930</v>
      </c>
      <c r="O1932" s="33">
        <f t="shared" ca="1" si="61"/>
        <v>0.73899572188416607</v>
      </c>
      <c r="P1932" s="33">
        <v>116.19345610558305</v>
      </c>
      <c r="Q1932" s="31">
        <f t="shared" si="62"/>
        <v>0.19515510893487215</v>
      </c>
      <c r="Y1932" s="12">
        <v>116.19345610558305</v>
      </c>
    </row>
    <row r="1933" spans="14:25" x14ac:dyDescent="0.25">
      <c r="N1933" s="33">
        <v>1931</v>
      </c>
      <c r="O1933" s="33">
        <f t="shared" ca="1" si="61"/>
        <v>0.8237250635951594</v>
      </c>
      <c r="P1933" s="33">
        <v>110.60273264541918</v>
      </c>
      <c r="Q1933" s="31">
        <f t="shared" si="62"/>
        <v>0.10759476500156824</v>
      </c>
      <c r="Y1933" s="12">
        <v>110.60273264541918</v>
      </c>
    </row>
    <row r="1934" spans="14:25" x14ac:dyDescent="0.25">
      <c r="N1934" s="33">
        <v>1932</v>
      </c>
      <c r="O1934" s="33">
        <f t="shared" ca="1" si="61"/>
        <v>0.7184898203993213</v>
      </c>
      <c r="P1934" s="33">
        <v>121.19501984187983</v>
      </c>
      <c r="Q1934" s="31">
        <f t="shared" si="62"/>
        <v>0.30510087933056262</v>
      </c>
      <c r="Y1934" s="12">
        <v>121.19501984187983</v>
      </c>
    </row>
    <row r="1935" spans="14:25" x14ac:dyDescent="0.25">
      <c r="N1935" s="33">
        <v>1933</v>
      </c>
      <c r="O1935" s="33">
        <f t="shared" ca="1" si="61"/>
        <v>0.81854477031215445</v>
      </c>
      <c r="P1935" s="33">
        <v>128.45695675459655</v>
      </c>
      <c r="Q1935" s="31">
        <f t="shared" si="62"/>
        <v>0.50504383998659752</v>
      </c>
      <c r="Y1935" s="12">
        <v>128.45695675459655</v>
      </c>
    </row>
    <row r="1936" spans="14:25" x14ac:dyDescent="0.25">
      <c r="N1936" s="33">
        <v>1934</v>
      </c>
      <c r="O1936" s="33">
        <f t="shared" ca="1" si="61"/>
        <v>0.9254185995584836</v>
      </c>
      <c r="P1936" s="33">
        <v>140.1944578814888</v>
      </c>
      <c r="Q1936" s="31">
        <f t="shared" si="62"/>
        <v>0.81476397998476591</v>
      </c>
      <c r="Y1936" s="12">
        <v>140.1944578814888</v>
      </c>
    </row>
    <row r="1937" spans="14:25" x14ac:dyDescent="0.25">
      <c r="N1937" s="33">
        <v>1935</v>
      </c>
      <c r="O1937" s="33">
        <f t="shared" ca="1" si="61"/>
        <v>0.66738138485231824</v>
      </c>
      <c r="P1937" s="33">
        <v>127.26397693023381</v>
      </c>
      <c r="Q1937" s="31">
        <f t="shared" si="62"/>
        <v>0.47033333966739682</v>
      </c>
      <c r="Y1937" s="12">
        <v>127.26397693023381</v>
      </c>
    </row>
    <row r="1938" spans="14:25" x14ac:dyDescent="0.25">
      <c r="N1938" s="33">
        <v>1936</v>
      </c>
      <c r="O1938" s="33">
        <f t="shared" ca="1" si="61"/>
        <v>0.20718919523035195</v>
      </c>
      <c r="P1938" s="33">
        <v>115.78037458371348</v>
      </c>
      <c r="Q1938" s="31">
        <f t="shared" si="62"/>
        <v>0.18739951396222779</v>
      </c>
      <c r="Y1938" s="12">
        <v>115.78037458371348</v>
      </c>
    </row>
    <row r="1939" spans="14:25" x14ac:dyDescent="0.25">
      <c r="N1939" s="33">
        <v>1937</v>
      </c>
      <c r="O1939" s="33">
        <f t="shared" ca="1" si="61"/>
        <v>0.17799912402181217</v>
      </c>
      <c r="P1939" s="33">
        <v>126.70833202951927</v>
      </c>
      <c r="Q1939" s="31">
        <f t="shared" si="62"/>
        <v>0.45429384182709559</v>
      </c>
      <c r="Y1939" s="12">
        <v>126.70833202951927</v>
      </c>
    </row>
    <row r="1940" spans="14:25" x14ac:dyDescent="0.25">
      <c r="N1940" s="33">
        <v>1938</v>
      </c>
      <c r="O1940" s="33">
        <f t="shared" ca="1" si="61"/>
        <v>0.48414702343882488</v>
      </c>
      <c r="P1940" s="33">
        <v>138.21600198044689</v>
      </c>
      <c r="Q1940" s="31">
        <f t="shared" si="62"/>
        <v>0.77139229012666566</v>
      </c>
      <c r="Y1940" s="12">
        <v>138.21600198044689</v>
      </c>
    </row>
    <row r="1941" spans="14:25" x14ac:dyDescent="0.25">
      <c r="N1941" s="33">
        <v>1939</v>
      </c>
      <c r="O1941" s="33">
        <f t="shared" ca="1" si="61"/>
        <v>0.12514504229944856</v>
      </c>
      <c r="P1941" s="33">
        <v>133.29430347262632</v>
      </c>
      <c r="Q1941" s="31">
        <f t="shared" si="62"/>
        <v>0.64459612560428148</v>
      </c>
      <c r="Y1941" s="12">
        <v>133.29430347262632</v>
      </c>
    </row>
    <row r="1942" spans="14:25" x14ac:dyDescent="0.25">
      <c r="N1942" s="33">
        <v>1940</v>
      </c>
      <c r="O1942" s="33">
        <f t="shared" ca="1" si="61"/>
        <v>0.84651171992114294</v>
      </c>
      <c r="P1942" s="33">
        <v>130.51546975761744</v>
      </c>
      <c r="Q1942" s="31">
        <f t="shared" si="62"/>
        <v>0.56515527283747735</v>
      </c>
      <c r="Y1942" s="12">
        <v>130.51546975761744</v>
      </c>
    </row>
    <row r="1943" spans="14:25" x14ac:dyDescent="0.25">
      <c r="N1943" s="33">
        <v>1941</v>
      </c>
      <c r="O1943" s="33">
        <f t="shared" ca="1" si="61"/>
        <v>0.89911030288886029</v>
      </c>
      <c r="P1943" s="33">
        <v>113.16899066229918</v>
      </c>
      <c r="Q1943" s="31">
        <f t="shared" si="62"/>
        <v>0.14318213517869119</v>
      </c>
      <c r="Y1943" s="12">
        <v>113.16899066229918</v>
      </c>
    </row>
    <row r="1944" spans="14:25" x14ac:dyDescent="0.25">
      <c r="N1944" s="33">
        <v>1942</v>
      </c>
      <c r="O1944" s="33">
        <f t="shared" ca="1" si="61"/>
        <v>0.75240263382426631</v>
      </c>
      <c r="P1944" s="33">
        <v>134.17407422064741</v>
      </c>
      <c r="Q1944" s="31">
        <f t="shared" si="62"/>
        <v>0.66886256629161711</v>
      </c>
      <c r="Y1944" s="12">
        <v>134.17407422064741</v>
      </c>
    </row>
    <row r="1945" spans="14:25" x14ac:dyDescent="0.25">
      <c r="N1945" s="33">
        <v>1943</v>
      </c>
      <c r="O1945" s="33">
        <f t="shared" ca="1" si="61"/>
        <v>0.70112930282944674</v>
      </c>
      <c r="P1945" s="33">
        <v>135.41383967783543</v>
      </c>
      <c r="Q1945" s="31">
        <f t="shared" si="62"/>
        <v>0.70202688533396329</v>
      </c>
      <c r="Y1945" s="12">
        <v>135.41383967783543</v>
      </c>
    </row>
    <row r="1946" spans="14:25" x14ac:dyDescent="0.25">
      <c r="N1946" s="33">
        <v>1944</v>
      </c>
      <c r="O1946" s="33">
        <f t="shared" ca="1" si="61"/>
        <v>9.2138451019261103E-2</v>
      </c>
      <c r="P1946" s="33">
        <v>143.16377016891622</v>
      </c>
      <c r="Q1946" s="31">
        <f t="shared" si="62"/>
        <v>0.87000931067761456</v>
      </c>
      <c r="Y1946" s="12">
        <v>143.16377016891622</v>
      </c>
    </row>
    <row r="1947" spans="14:25" x14ac:dyDescent="0.25">
      <c r="N1947" s="33">
        <v>1945</v>
      </c>
      <c r="O1947" s="33">
        <f t="shared" ca="1" si="61"/>
        <v>8.9201612414768761E-5</v>
      </c>
      <c r="P1947" s="33">
        <v>127.07343181201234</v>
      </c>
      <c r="Q1947" s="31">
        <f t="shared" si="62"/>
        <v>0.46482143971887041</v>
      </c>
      <c r="Y1947" s="12">
        <v>127.07343181201234</v>
      </c>
    </row>
    <row r="1948" spans="14:25" x14ac:dyDescent="0.25">
      <c r="N1948" s="33">
        <v>1946</v>
      </c>
      <c r="O1948" s="33">
        <f t="shared" ca="1" si="61"/>
        <v>0.84973644945737659</v>
      </c>
      <c r="P1948" s="33">
        <v>110.65724112922005</v>
      </c>
      <c r="Q1948" s="31">
        <f t="shared" si="62"/>
        <v>0.10827326082767029</v>
      </c>
      <c r="Y1948" s="12">
        <v>110.65724112922005</v>
      </c>
    </row>
    <row r="1949" spans="14:25" x14ac:dyDescent="0.25">
      <c r="N1949" s="33">
        <v>1947</v>
      </c>
      <c r="O1949" s="33">
        <f t="shared" ca="1" si="61"/>
        <v>0.48123115404757155</v>
      </c>
      <c r="P1949" s="33">
        <v>134.62369902814183</v>
      </c>
      <c r="Q1949" s="31">
        <f t="shared" si="62"/>
        <v>0.681040349818407</v>
      </c>
      <c r="Y1949" s="12">
        <v>134.62369902814183</v>
      </c>
    </row>
    <row r="1950" spans="14:25" x14ac:dyDescent="0.25">
      <c r="N1950" s="33">
        <v>1948</v>
      </c>
      <c r="O1950" s="33">
        <f t="shared" ca="1" si="61"/>
        <v>0.69780199664444886</v>
      </c>
      <c r="P1950" s="33">
        <v>123.4951024257013</v>
      </c>
      <c r="Q1950" s="31">
        <f t="shared" si="62"/>
        <v>0.36456384427034971</v>
      </c>
      <c r="Y1950" s="12">
        <v>123.4951024257013</v>
      </c>
    </row>
    <row r="1951" spans="14:25" x14ac:dyDescent="0.25">
      <c r="N1951" s="33">
        <v>1949</v>
      </c>
      <c r="O1951" s="33">
        <f t="shared" ca="1" si="61"/>
        <v>0.78173935591032118</v>
      </c>
      <c r="P1951" s="33">
        <v>132.80415675140671</v>
      </c>
      <c r="Q1951" s="31">
        <f t="shared" si="62"/>
        <v>0.63085368781084084</v>
      </c>
      <c r="Y1951" s="12">
        <v>132.80415675140671</v>
      </c>
    </row>
    <row r="1952" spans="14:25" x14ac:dyDescent="0.25">
      <c r="N1952" s="33">
        <v>1950</v>
      </c>
      <c r="O1952" s="33">
        <f t="shared" ca="1" si="61"/>
        <v>0.66174249835940657</v>
      </c>
      <c r="P1952" s="33">
        <v>122.58438392085603</v>
      </c>
      <c r="Q1952" s="31">
        <f t="shared" si="62"/>
        <v>0.3404476800925138</v>
      </c>
      <c r="Y1952" s="12">
        <v>122.58438392085603</v>
      </c>
    </row>
    <row r="1953" spans="14:25" x14ac:dyDescent="0.25">
      <c r="N1953" s="33">
        <v>1951</v>
      </c>
      <c r="O1953" s="33">
        <f t="shared" ca="1" si="61"/>
        <v>0.62989571847955494</v>
      </c>
      <c r="P1953" s="33">
        <v>142.60849625509209</v>
      </c>
      <c r="Q1953" s="31">
        <f t="shared" si="62"/>
        <v>0.8606045738171697</v>
      </c>
      <c r="Y1953" s="12">
        <v>142.60849625509209</v>
      </c>
    </row>
    <row r="1954" spans="14:25" x14ac:dyDescent="0.25">
      <c r="N1954" s="33">
        <v>1952</v>
      </c>
      <c r="O1954" s="33">
        <f t="shared" ca="1" si="61"/>
        <v>0.81074567346960313</v>
      </c>
      <c r="P1954" s="33">
        <v>130.08556824998365</v>
      </c>
      <c r="Q1954" s="31">
        <f t="shared" si="62"/>
        <v>0.55263092359911281</v>
      </c>
      <c r="Y1954" s="12">
        <v>130.08556824998365</v>
      </c>
    </row>
    <row r="1955" spans="14:25" x14ac:dyDescent="0.25">
      <c r="N1955" s="33">
        <v>1953</v>
      </c>
      <c r="O1955" s="33">
        <f t="shared" ca="1" si="61"/>
        <v>0.32168433281118525</v>
      </c>
      <c r="P1955" s="33">
        <v>116.26167716556239</v>
      </c>
      <c r="Q1955" s="31">
        <f t="shared" si="62"/>
        <v>0.19645601646437644</v>
      </c>
      <c r="Y1955" s="12">
        <v>116.26167716556239</v>
      </c>
    </row>
    <row r="1956" spans="14:25" x14ac:dyDescent="0.25">
      <c r="N1956" s="33">
        <v>1954</v>
      </c>
      <c r="O1956" s="33">
        <f t="shared" ca="1" si="61"/>
        <v>0.79488234068482599</v>
      </c>
      <c r="P1956" s="33">
        <v>129.36887874915783</v>
      </c>
      <c r="Q1956" s="31">
        <f t="shared" si="62"/>
        <v>0.53169715781305626</v>
      </c>
      <c r="Y1956" s="12">
        <v>129.36887874915783</v>
      </c>
    </row>
    <row r="1957" spans="14:25" x14ac:dyDescent="0.25">
      <c r="N1957" s="33">
        <v>1955</v>
      </c>
      <c r="O1957" s="33">
        <f t="shared" ca="1" si="61"/>
        <v>0.40647275381202974</v>
      </c>
      <c r="P1957" s="33">
        <v>126.97654897032881</v>
      </c>
      <c r="Q1957" s="31">
        <f t="shared" si="62"/>
        <v>0.46202334288700236</v>
      </c>
      <c r="Y1957" s="12">
        <v>126.97654897032881</v>
      </c>
    </row>
    <row r="1958" spans="14:25" x14ac:dyDescent="0.25">
      <c r="N1958" s="33">
        <v>1956</v>
      </c>
      <c r="O1958" s="33">
        <f t="shared" ca="1" si="61"/>
        <v>0.99317163610557679</v>
      </c>
      <c r="P1958" s="33">
        <v>125.14251796382281</v>
      </c>
      <c r="Q1958" s="31">
        <f t="shared" si="62"/>
        <v>0.40979986734597385</v>
      </c>
      <c r="Y1958" s="12">
        <v>125.14251796382281</v>
      </c>
    </row>
    <row r="1959" spans="14:25" x14ac:dyDescent="0.25">
      <c r="N1959" s="33">
        <v>1957</v>
      </c>
      <c r="O1959" s="33">
        <f t="shared" ca="1" si="61"/>
        <v>0.88953989614334394</v>
      </c>
      <c r="P1959" s="33">
        <v>156.80340201082194</v>
      </c>
      <c r="Q1959" s="31">
        <f t="shared" si="62"/>
        <v>0.98692778076019638</v>
      </c>
      <c r="Y1959" s="12">
        <v>156.80340201082194</v>
      </c>
    </row>
    <row r="1960" spans="14:25" x14ac:dyDescent="0.25">
      <c r="N1960" s="33">
        <v>1958</v>
      </c>
      <c r="O1960" s="33">
        <f t="shared" ca="1" si="61"/>
        <v>0.37466183069309511</v>
      </c>
      <c r="P1960" s="33">
        <v>114.34951638577094</v>
      </c>
      <c r="Q1960" s="31">
        <f t="shared" si="62"/>
        <v>0.16214705440973345</v>
      </c>
      <c r="Y1960" s="12">
        <v>114.34951638577094</v>
      </c>
    </row>
    <row r="1961" spans="14:25" x14ac:dyDescent="0.25">
      <c r="N1961" s="33">
        <v>1959</v>
      </c>
      <c r="O1961" s="33">
        <f t="shared" ca="1" si="61"/>
        <v>0.50631798527493888</v>
      </c>
      <c r="P1961" s="33">
        <v>137.90835369765463</v>
      </c>
      <c r="Q1961" s="31">
        <f t="shared" si="62"/>
        <v>0.76420699580532347</v>
      </c>
      <c r="Y1961" s="12">
        <v>137.90835369765463</v>
      </c>
    </row>
    <row r="1962" spans="14:25" x14ac:dyDescent="0.25">
      <c r="N1962" s="33">
        <v>1960</v>
      </c>
      <c r="O1962" s="33">
        <f t="shared" ca="1" si="61"/>
        <v>0.9590890073518723</v>
      </c>
      <c r="P1962" s="33">
        <v>105.83412312937935</v>
      </c>
      <c r="Q1962" s="31">
        <f t="shared" si="62"/>
        <v>5.9899918694058481E-2</v>
      </c>
      <c r="Y1962" s="12">
        <v>105.83412312937935</v>
      </c>
    </row>
    <row r="1963" spans="14:25" x14ac:dyDescent="0.25">
      <c r="N1963" s="33">
        <v>1961</v>
      </c>
      <c r="O1963" s="33">
        <f t="shared" ca="1" si="61"/>
        <v>0.97618959681219464</v>
      </c>
      <c r="P1963" s="33">
        <v>120.6775426954308</v>
      </c>
      <c r="Q1963" s="31">
        <f t="shared" si="62"/>
        <v>0.29242330375267112</v>
      </c>
      <c r="Y1963" s="12">
        <v>120.6775426954308</v>
      </c>
    </row>
    <row r="1964" spans="14:25" x14ac:dyDescent="0.25">
      <c r="N1964" s="33">
        <v>1962</v>
      </c>
      <c r="O1964" s="33">
        <f t="shared" ca="1" si="61"/>
        <v>0.55399526209940786</v>
      </c>
      <c r="P1964" s="33">
        <v>129.16585896569444</v>
      </c>
      <c r="Q1964" s="31">
        <f t="shared" si="62"/>
        <v>0.5257615087171148</v>
      </c>
      <c r="Y1964" s="12">
        <v>129.16585896569444</v>
      </c>
    </row>
    <row r="1965" spans="14:25" x14ac:dyDescent="0.25">
      <c r="N1965" s="33">
        <v>1963</v>
      </c>
      <c r="O1965" s="33">
        <f t="shared" ca="1" si="61"/>
        <v>0.30537102781398218</v>
      </c>
      <c r="P1965" s="33">
        <v>117.71895055874292</v>
      </c>
      <c r="Q1965" s="31">
        <f t="shared" si="62"/>
        <v>0.22559518642753293</v>
      </c>
      <c r="Y1965" s="12">
        <v>117.71895055874292</v>
      </c>
    </row>
    <row r="1966" spans="14:25" x14ac:dyDescent="0.25">
      <c r="N1966" s="33">
        <v>1964</v>
      </c>
      <c r="O1966" s="33">
        <f t="shared" ca="1" si="61"/>
        <v>0.76491291322217059</v>
      </c>
      <c r="P1966" s="33">
        <v>130.30724749502602</v>
      </c>
      <c r="Q1966" s="31">
        <f t="shared" si="62"/>
        <v>0.55909333009185591</v>
      </c>
      <c r="Y1966" s="12">
        <v>130.30724749502602</v>
      </c>
    </row>
    <row r="1967" spans="14:25" x14ac:dyDescent="0.25">
      <c r="N1967" s="33">
        <v>1965</v>
      </c>
      <c r="O1967" s="33">
        <f t="shared" ca="1" si="61"/>
        <v>0.18272108919980101</v>
      </c>
      <c r="P1967" s="33">
        <v>147.25160272615119</v>
      </c>
      <c r="Q1967" s="31">
        <f t="shared" si="62"/>
        <v>0.92634189432463299</v>
      </c>
      <c r="Y1967" s="12">
        <v>147.25160272615119</v>
      </c>
    </row>
    <row r="1968" spans="14:25" x14ac:dyDescent="0.25">
      <c r="N1968" s="33">
        <v>1966</v>
      </c>
      <c r="O1968" s="33">
        <f t="shared" ca="1" si="61"/>
        <v>0.31545420217186271</v>
      </c>
      <c r="P1968" s="33">
        <v>133.03665084873006</v>
      </c>
      <c r="Q1968" s="31">
        <f t="shared" si="62"/>
        <v>0.63739044964652569</v>
      </c>
      <c r="Y1968" s="12">
        <v>133.03665084873006</v>
      </c>
    </row>
    <row r="1969" spans="14:25" x14ac:dyDescent="0.25">
      <c r="N1969" s="33">
        <v>1967</v>
      </c>
      <c r="O1969" s="33">
        <f t="shared" ca="1" si="61"/>
        <v>0.31383881204215847</v>
      </c>
      <c r="P1969" s="33">
        <v>130.66699127645967</v>
      </c>
      <c r="Q1969" s="31">
        <f t="shared" si="62"/>
        <v>0.569560679653904</v>
      </c>
      <c r="Y1969" s="12">
        <v>130.66699127645967</v>
      </c>
    </row>
    <row r="1970" spans="14:25" x14ac:dyDescent="0.25">
      <c r="N1970" s="33">
        <v>1968</v>
      </c>
      <c r="O1970" s="33">
        <f t="shared" ca="1" si="61"/>
        <v>0.74385230084491105</v>
      </c>
      <c r="P1970" s="33">
        <v>129.00633907957848</v>
      </c>
      <c r="Q1970" s="31">
        <f t="shared" si="62"/>
        <v>0.5210975661176489</v>
      </c>
      <c r="Y1970" s="12">
        <v>129.00633907957848</v>
      </c>
    </row>
    <row r="1971" spans="14:25" x14ac:dyDescent="0.25">
      <c r="N1971" s="33">
        <v>1969</v>
      </c>
      <c r="O1971" s="33">
        <f t="shared" ca="1" si="61"/>
        <v>2.51580827232184E-2</v>
      </c>
      <c r="P1971" s="33">
        <v>118.52104633232454</v>
      </c>
      <c r="Q1971" s="31">
        <f t="shared" si="62"/>
        <v>0.24272057927863477</v>
      </c>
      <c r="Y1971" s="12">
        <v>118.52104633232454</v>
      </c>
    </row>
    <row r="1972" spans="14:25" x14ac:dyDescent="0.25">
      <c r="N1972" s="33">
        <v>1970</v>
      </c>
      <c r="O1972" s="33">
        <f t="shared" ca="1" si="61"/>
        <v>0.60164344155226779</v>
      </c>
      <c r="P1972" s="33">
        <v>125.49969867304944</v>
      </c>
      <c r="Q1972" s="31">
        <f t="shared" si="62"/>
        <v>0.41983986284163083</v>
      </c>
      <c r="Y1972" s="12">
        <v>125.49969867304944</v>
      </c>
    </row>
    <row r="1973" spans="14:25" x14ac:dyDescent="0.25">
      <c r="N1973" s="33">
        <v>1971</v>
      </c>
      <c r="O1973" s="33">
        <f t="shared" ca="1" si="61"/>
        <v>0.82190996636848312</v>
      </c>
      <c r="P1973" s="33">
        <v>124.26071222263582</v>
      </c>
      <c r="Q1973" s="31">
        <f t="shared" si="62"/>
        <v>0.38535017597272758</v>
      </c>
      <c r="Y1973" s="12">
        <v>124.26071222263582</v>
      </c>
    </row>
    <row r="1974" spans="14:25" x14ac:dyDescent="0.25">
      <c r="N1974" s="33">
        <v>1972</v>
      </c>
      <c r="O1974" s="33">
        <f t="shared" ca="1" si="61"/>
        <v>0.54534435585935526</v>
      </c>
      <c r="P1974" s="33">
        <v>142.66770910631433</v>
      </c>
      <c r="Q1974" s="31">
        <f t="shared" si="62"/>
        <v>0.86162787449488121</v>
      </c>
      <c r="Y1974" s="12">
        <v>142.66770910631433</v>
      </c>
    </row>
    <row r="1975" spans="14:25" x14ac:dyDescent="0.25">
      <c r="N1975" s="33">
        <v>1973</v>
      </c>
      <c r="O1975" s="33">
        <f t="shared" ca="1" si="61"/>
        <v>0.16784841150988195</v>
      </c>
      <c r="P1975" s="33">
        <v>129.08815429283609</v>
      </c>
      <c r="Q1975" s="31">
        <f t="shared" si="62"/>
        <v>0.52348959087730129</v>
      </c>
      <c r="Y1975" s="12">
        <v>129.08815429283609</v>
      </c>
    </row>
    <row r="1976" spans="14:25" x14ac:dyDescent="0.25">
      <c r="N1976" s="33">
        <v>1974</v>
      </c>
      <c r="O1976" s="33">
        <f t="shared" ca="1" si="61"/>
        <v>0.8212854636607505</v>
      </c>
      <c r="P1976" s="33">
        <v>103.49351364313286</v>
      </c>
      <c r="Q1976" s="31">
        <f t="shared" si="62"/>
        <v>4.3810421356767361E-2</v>
      </c>
      <c r="Y1976" s="12">
        <v>103.49351364313286</v>
      </c>
    </row>
    <row r="1977" spans="14:25" x14ac:dyDescent="0.25">
      <c r="N1977" s="33">
        <v>1975</v>
      </c>
      <c r="O1977" s="33">
        <f t="shared" ca="1" si="61"/>
        <v>5.9748171752603274E-2</v>
      </c>
      <c r="P1977" s="33">
        <v>131.91310837537489</v>
      </c>
      <c r="Q1977" s="31">
        <f t="shared" si="62"/>
        <v>0.60553095272935797</v>
      </c>
      <c r="Y1977" s="12">
        <v>131.91310837537489</v>
      </c>
    </row>
    <row r="1978" spans="14:25" x14ac:dyDescent="0.25">
      <c r="N1978" s="33">
        <v>1976</v>
      </c>
      <c r="O1978" s="33">
        <f t="shared" ca="1" si="61"/>
        <v>0.37211149997204029</v>
      </c>
      <c r="P1978" s="33">
        <v>128.61169967334246</v>
      </c>
      <c r="Q1978" s="31">
        <f t="shared" si="62"/>
        <v>0.50956337976845445</v>
      </c>
      <c r="Y1978" s="12">
        <v>128.61169967334246</v>
      </c>
    </row>
    <row r="1979" spans="14:25" x14ac:dyDescent="0.25">
      <c r="N1979" s="33">
        <v>1977</v>
      </c>
      <c r="O1979" s="33">
        <f t="shared" ca="1" si="61"/>
        <v>0.56570249211970847</v>
      </c>
      <c r="P1979" s="33">
        <v>116.44221623693933</v>
      </c>
      <c r="Q1979" s="31">
        <f t="shared" si="62"/>
        <v>0.19992612022601294</v>
      </c>
      <c r="Y1979" s="12">
        <v>116.44221623693933</v>
      </c>
    </row>
    <row r="1980" spans="14:25" x14ac:dyDescent="0.25">
      <c r="N1980" s="33">
        <v>1978</v>
      </c>
      <c r="O1980" s="33">
        <f t="shared" ca="1" si="61"/>
        <v>0.15745924694895541</v>
      </c>
      <c r="P1980" s="33">
        <v>132.18424641885753</v>
      </c>
      <c r="Q1980" s="31">
        <f t="shared" si="62"/>
        <v>0.61327817068462276</v>
      </c>
      <c r="Y1980" s="12">
        <v>132.18424641885753</v>
      </c>
    </row>
    <row r="1981" spans="14:25" x14ac:dyDescent="0.25">
      <c r="N1981" s="33">
        <v>1979</v>
      </c>
      <c r="O1981" s="33">
        <f t="shared" ca="1" si="61"/>
        <v>2.0992459203696523E-2</v>
      </c>
      <c r="P1981" s="33">
        <v>128.62905303031761</v>
      </c>
      <c r="Q1981" s="31">
        <f t="shared" si="62"/>
        <v>0.51007035558851821</v>
      </c>
      <c r="Y1981" s="12">
        <v>128.62905303031761</v>
      </c>
    </row>
    <row r="1982" spans="14:25" x14ac:dyDescent="0.25">
      <c r="N1982" s="33">
        <v>1980</v>
      </c>
      <c r="O1982" s="33">
        <f t="shared" ca="1" si="61"/>
        <v>0.19043838567859916</v>
      </c>
      <c r="P1982" s="33">
        <v>124.10976887933202</v>
      </c>
      <c r="Q1982" s="31">
        <f t="shared" si="62"/>
        <v>0.3812176479903201</v>
      </c>
      <c r="Y1982" s="12">
        <v>124.10976887933202</v>
      </c>
    </row>
    <row r="1983" spans="14:25" x14ac:dyDescent="0.25">
      <c r="N1983" s="33">
        <v>1981</v>
      </c>
      <c r="O1983" s="33">
        <f t="shared" ca="1" si="61"/>
        <v>0.70679330787141481</v>
      </c>
      <c r="P1983" s="33">
        <v>146.20210050925365</v>
      </c>
      <c r="Q1983" s="31">
        <f t="shared" si="62"/>
        <v>0.91398546635904043</v>
      </c>
      <c r="Y1983" s="12">
        <v>146.20210050925365</v>
      </c>
    </row>
    <row r="1984" spans="14:25" x14ac:dyDescent="0.25">
      <c r="N1984" s="33">
        <v>1982</v>
      </c>
      <c r="O1984" s="33">
        <f t="shared" ca="1" si="61"/>
        <v>0.32740348451518753</v>
      </c>
      <c r="P1984" s="33">
        <v>125.72721963506802</v>
      </c>
      <c r="Q1984" s="31">
        <f t="shared" si="62"/>
        <v>0.42627201978221319</v>
      </c>
      <c r="Y1984" s="12">
        <v>125.72721963506802</v>
      </c>
    </row>
    <row r="1985" spans="14:25" x14ac:dyDescent="0.25">
      <c r="N1985" s="33">
        <v>1983</v>
      </c>
      <c r="O1985" s="33">
        <f t="shared" ca="1" si="61"/>
        <v>0.46945268080166691</v>
      </c>
      <c r="P1985" s="33">
        <v>128.31843488376279</v>
      </c>
      <c r="Q1985" s="31">
        <f t="shared" si="62"/>
        <v>0.50100030484083002</v>
      </c>
      <c r="Y1985" s="12">
        <v>128.31843488376279</v>
      </c>
    </row>
    <row r="1986" spans="14:25" x14ac:dyDescent="0.25">
      <c r="N1986" s="33">
        <v>1984</v>
      </c>
      <c r="O1986" s="33">
        <f t="shared" ca="1" si="61"/>
        <v>0.94474089498551073</v>
      </c>
      <c r="P1986" s="33">
        <v>124.87115174966443</v>
      </c>
      <c r="Q1986" s="31">
        <f t="shared" si="62"/>
        <v>0.40222240788293934</v>
      </c>
      <c r="Y1986" s="12">
        <v>124.87115174966443</v>
      </c>
    </row>
    <row r="1987" spans="14:25" x14ac:dyDescent="0.25">
      <c r="N1987" s="33">
        <v>1985</v>
      </c>
      <c r="O1987" s="33">
        <f t="shared" ca="1" si="61"/>
        <v>0.49753483178421187</v>
      </c>
      <c r="P1987" s="33">
        <v>111.93717549426285</v>
      </c>
      <c r="Q1987" s="31">
        <f t="shared" si="62"/>
        <v>0.12515709536365188</v>
      </c>
      <c r="Y1987" s="12">
        <v>111.93717549426285</v>
      </c>
    </row>
    <row r="1988" spans="14:25" x14ac:dyDescent="0.25">
      <c r="N1988" s="33">
        <v>1986</v>
      </c>
      <c r="O1988" s="33">
        <f t="shared" ref="O1988:O2002" ca="1" si="63">RAND()</f>
        <v>0.78361036128230177</v>
      </c>
      <c r="P1988" s="33">
        <v>124.48219785047218</v>
      </c>
      <c r="Q1988" s="31">
        <f t="shared" ref="Q1988:Q2002" si="64">_xlfn.NORM.S.DIST(($L$5+$L$6*ASINH((P1988-$L$3)/$L$4)),TRUE)</f>
        <v>0.3914429958131258</v>
      </c>
      <c r="Y1988" s="12">
        <v>124.48219785047218</v>
      </c>
    </row>
    <row r="1989" spans="14:25" x14ac:dyDescent="0.25">
      <c r="N1989" s="33">
        <v>1987</v>
      </c>
      <c r="O1989" s="33">
        <f t="shared" ca="1" si="63"/>
        <v>0.4187727560485206</v>
      </c>
      <c r="P1989" s="33">
        <v>145.04354876001213</v>
      </c>
      <c r="Q1989" s="31">
        <f t="shared" si="64"/>
        <v>0.89868787368148628</v>
      </c>
      <c r="Y1989" s="12">
        <v>145.04354876001213</v>
      </c>
    </row>
    <row r="1990" spans="14:25" x14ac:dyDescent="0.25">
      <c r="N1990" s="33">
        <v>1988</v>
      </c>
      <c r="O1990" s="33">
        <f t="shared" ca="1" si="63"/>
        <v>0.10040898399614384</v>
      </c>
      <c r="P1990" s="33">
        <v>130.17850012926823</v>
      </c>
      <c r="Q1990" s="31">
        <f t="shared" si="64"/>
        <v>0.55534106316893639</v>
      </c>
      <c r="Y1990" s="12">
        <v>130.17850012926823</v>
      </c>
    </row>
    <row r="1991" spans="14:25" x14ac:dyDescent="0.25">
      <c r="N1991" s="33">
        <v>1989</v>
      </c>
      <c r="O1991" s="33">
        <f t="shared" ca="1" si="63"/>
        <v>0.68539235092878437</v>
      </c>
      <c r="P1991" s="33">
        <v>118.24997621492469</v>
      </c>
      <c r="Q1991" s="31">
        <f t="shared" si="64"/>
        <v>0.23684795869058525</v>
      </c>
      <c r="Y1991" s="12">
        <v>118.24997621492469</v>
      </c>
    </row>
    <row r="1992" spans="14:25" x14ac:dyDescent="0.25">
      <c r="N1992" s="33">
        <v>1990</v>
      </c>
      <c r="O1992" s="33">
        <f t="shared" ca="1" si="63"/>
        <v>0.84745367918031811</v>
      </c>
      <c r="P1992" s="33">
        <v>113.06795015942144</v>
      </c>
      <c r="Q1992" s="31">
        <f t="shared" si="64"/>
        <v>0.14163645273758796</v>
      </c>
      <c r="Y1992" s="12">
        <v>113.06795015942144</v>
      </c>
    </row>
    <row r="1993" spans="14:25" x14ac:dyDescent="0.25">
      <c r="N1993" s="33">
        <v>1991</v>
      </c>
      <c r="O1993" s="33">
        <f t="shared" ca="1" si="63"/>
        <v>0.44957434545530062</v>
      </c>
      <c r="P1993" s="33">
        <v>117.57244642836551</v>
      </c>
      <c r="Q1993" s="31">
        <f t="shared" si="64"/>
        <v>0.22254981522474063</v>
      </c>
      <c r="Y1993" s="12">
        <v>117.57244642836551</v>
      </c>
    </row>
    <row r="1994" spans="14:25" x14ac:dyDescent="0.25">
      <c r="N1994" s="33">
        <v>1992</v>
      </c>
      <c r="O1994" s="33">
        <f t="shared" ca="1" si="63"/>
        <v>0.3036462516004349</v>
      </c>
      <c r="P1994" s="33">
        <v>136.21749551730713</v>
      </c>
      <c r="Q1994" s="31">
        <f t="shared" si="64"/>
        <v>0.72277619340465393</v>
      </c>
      <c r="Y1994" s="12">
        <v>136.21749551730713</v>
      </c>
    </row>
    <row r="1995" spans="14:25" x14ac:dyDescent="0.25">
      <c r="N1995" s="33">
        <v>1993</v>
      </c>
      <c r="O1995" s="33">
        <f t="shared" ca="1" si="63"/>
        <v>0.63019685137532444</v>
      </c>
      <c r="P1995" s="33">
        <v>133.53008356109603</v>
      </c>
      <c r="Q1995" s="31">
        <f t="shared" si="64"/>
        <v>0.6511526235157683</v>
      </c>
      <c r="Y1995" s="12">
        <v>133.53008356109603</v>
      </c>
    </row>
    <row r="1996" spans="14:25" x14ac:dyDescent="0.25">
      <c r="N1996" s="33">
        <v>1994</v>
      </c>
      <c r="O1996" s="33">
        <f t="shared" ca="1" si="63"/>
        <v>0.22522467907052579</v>
      </c>
      <c r="P1996" s="33">
        <v>145.50450748159517</v>
      </c>
      <c r="Q1996" s="31">
        <f t="shared" si="64"/>
        <v>0.90498721616304101</v>
      </c>
      <c r="Y1996" s="12">
        <v>145.50450748159517</v>
      </c>
    </row>
    <row r="1997" spans="14:25" x14ac:dyDescent="0.25">
      <c r="N1997" s="33">
        <v>1995</v>
      </c>
      <c r="O1997" s="33">
        <f t="shared" ca="1" si="63"/>
        <v>0.86165063259999508</v>
      </c>
      <c r="P1997" s="33">
        <v>130.06951236236341</v>
      </c>
      <c r="Q1997" s="31">
        <f t="shared" si="64"/>
        <v>0.55216255860723384</v>
      </c>
      <c r="Y1997" s="12">
        <v>130.06951236236341</v>
      </c>
    </row>
    <row r="1998" spans="14:25" x14ac:dyDescent="0.25">
      <c r="N1998" s="33">
        <v>1996</v>
      </c>
      <c r="O1998" s="33">
        <f t="shared" ca="1" si="63"/>
        <v>0.29397536142461156</v>
      </c>
      <c r="P1998" s="33">
        <v>121.94070071316304</v>
      </c>
      <c r="Q1998" s="31">
        <f t="shared" si="64"/>
        <v>0.32384309573715364</v>
      </c>
      <c r="Y1998" s="12">
        <v>121.94070071316304</v>
      </c>
    </row>
    <row r="1999" spans="14:25" x14ac:dyDescent="0.25">
      <c r="N1999" s="33">
        <v>1997</v>
      </c>
      <c r="O1999" s="33">
        <f t="shared" ca="1" si="63"/>
        <v>0.80808071611190613</v>
      </c>
      <c r="P1999" s="33">
        <v>121.78246144614099</v>
      </c>
      <c r="Q1999" s="31">
        <f t="shared" si="64"/>
        <v>0.31982047381418149</v>
      </c>
      <c r="Y1999" s="12">
        <v>121.78246144614099</v>
      </c>
    </row>
    <row r="2000" spans="14:25" x14ac:dyDescent="0.25">
      <c r="N2000" s="33">
        <v>1998</v>
      </c>
      <c r="O2000" s="33">
        <f t="shared" ca="1" si="63"/>
        <v>0.85642568586664858</v>
      </c>
      <c r="P2000" s="33">
        <v>133.97231314102163</v>
      </c>
      <c r="Q2000" s="31">
        <f t="shared" si="64"/>
        <v>0.66334667449063611</v>
      </c>
      <c r="Y2000" s="12">
        <v>133.97231314102163</v>
      </c>
    </row>
    <row r="2001" spans="14:25" x14ac:dyDescent="0.25">
      <c r="N2001" s="33">
        <v>1999</v>
      </c>
      <c r="O2001" s="33">
        <f t="shared" ca="1" si="63"/>
        <v>0.96398350366757002</v>
      </c>
      <c r="P2001" s="33">
        <v>129.45388883946558</v>
      </c>
      <c r="Q2001" s="31">
        <f t="shared" si="64"/>
        <v>0.53418225154855525</v>
      </c>
      <c r="Y2001" s="12">
        <v>129.45388883946558</v>
      </c>
    </row>
    <row r="2002" spans="14:25" x14ac:dyDescent="0.25">
      <c r="N2002" s="33">
        <v>2000</v>
      </c>
      <c r="O2002" s="33">
        <f t="shared" ca="1" si="63"/>
        <v>0.12931258148448321</v>
      </c>
      <c r="P2002" s="33">
        <v>119.83849280984012</v>
      </c>
      <c r="Q2002" s="31">
        <f t="shared" si="64"/>
        <v>0.27246982260012376</v>
      </c>
      <c r="Y2002" s="12">
        <v>119.83849280984012</v>
      </c>
    </row>
  </sheetData>
  <mergeCells count="9">
    <mergeCell ref="B16:H16"/>
    <mergeCell ref="S16:T16"/>
    <mergeCell ref="B17:H20"/>
    <mergeCell ref="B2:H2"/>
    <mergeCell ref="J2:L2"/>
    <mergeCell ref="B3:H11"/>
    <mergeCell ref="S10:T10"/>
    <mergeCell ref="B12:H12"/>
    <mergeCell ref="B13:H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9EAA-100C-409A-8EFA-478D3AA35D3A}">
  <sheetPr>
    <tabColor theme="8" tint="-0.249977111117893"/>
  </sheetPr>
  <dimension ref="B2:L2002"/>
  <sheetViews>
    <sheetView tabSelected="1" zoomScale="80" zoomScaleNormal="80" workbookViewId="0">
      <selection activeCell="D13" sqref="D13"/>
    </sheetView>
  </sheetViews>
  <sheetFormatPr baseColWidth="10" defaultRowHeight="15" x14ac:dyDescent="0.25"/>
  <cols>
    <col min="1" max="1" width="6" style="89" customWidth="1"/>
    <col min="2" max="2" width="5.28515625" style="89" customWidth="1"/>
    <col min="3" max="3" width="5.7109375" style="89" customWidth="1"/>
    <col min="4" max="4" width="9.7109375" style="89" customWidth="1"/>
    <col min="5" max="5" width="8.7109375" style="89" customWidth="1"/>
    <col min="6" max="8" width="11.42578125" style="89"/>
    <col min="9" max="9" width="5.7109375" style="89" customWidth="1"/>
    <col min="10" max="10" width="11.42578125" style="89"/>
    <col min="11" max="11" width="17.85546875" style="89" bestFit="1" customWidth="1"/>
    <col min="12" max="12" width="18.85546875" style="89" bestFit="1" customWidth="1"/>
    <col min="13" max="16384" width="11.42578125" style="89"/>
  </cols>
  <sheetData>
    <row r="2" spans="2:12" x14ac:dyDescent="0.25">
      <c r="B2" s="90" t="s">
        <v>54</v>
      </c>
      <c r="C2" s="91">
        <v>100</v>
      </c>
      <c r="E2" s="90" t="s">
        <v>32</v>
      </c>
      <c r="F2" s="90" t="s">
        <v>13</v>
      </c>
      <c r="G2" s="90" t="s">
        <v>33</v>
      </c>
      <c r="H2" s="92"/>
      <c r="J2" s="88" t="s">
        <v>15</v>
      </c>
      <c r="K2" s="88" t="s">
        <v>16</v>
      </c>
      <c r="L2" s="88" t="s">
        <v>17</v>
      </c>
    </row>
    <row r="3" spans="2:12" x14ac:dyDescent="0.25">
      <c r="B3" s="90" t="s">
        <v>55</v>
      </c>
      <c r="C3" s="91">
        <v>200</v>
      </c>
      <c r="E3" s="91">
        <v>1</v>
      </c>
      <c r="F3" s="91">
        <f t="shared" ref="F3:F66" ca="1" si="0">RAND()</f>
        <v>0.84904544932145298</v>
      </c>
      <c r="G3" s="91">
        <f ca="1">IF(F3&lt;(($C$3-$C$2)/($C$5+$C$4-$C$3-$C$2)),$C$2+SQRT(F3*($C$5+$C$4-$C$3-$C$2)*($C$3-$C$2)),IF(F3&lt;1-(($C$5-$C$4)/($C$5+$C$4-$C$3-$C$2)),(F3*($C$5+$C$4-$C$3-$C$2)+$C$2+$C$3)/2,$C$5-SQRT((1-F3)*($C$5+$C$4-$C$3-$C$2)*($C$5-$C$4))))</f>
        <v>748.20462417869999</v>
      </c>
      <c r="H3" s="65">
        <f ca="1">IF(G3&lt;$C$3,(1/($C$5+$C$4-$C$3-$C$2))*(1/($C$3-$C$2))*(G3-$C$2)^2,IF(G3&lt;$C$4,(1/($C$5+$C$4-$C$3-$C$2))*(2*G3-$C$2-$C$3),1-(1/($C$5+$C$4-$C$3-$C$2))*(1/($C$5-$C$4))*($C$5-G3)^2))</f>
        <v>0.84904544932145298</v>
      </c>
      <c r="J3" s="91" t="s">
        <v>19</v>
      </c>
      <c r="K3" s="91">
        <f ca="1">AVERAGE(G3:G2002)</f>
        <v>500.36826906479342</v>
      </c>
      <c r="L3" s="91">
        <f>(1/(3*($C$5+$C$4-$C$3-$C$2)))*((C5^3-C4^3)/(C5-C4)-(C3^3-C2^3)/(C3-C2))</f>
        <v>504.76190476190476</v>
      </c>
    </row>
    <row r="4" spans="2:12" x14ac:dyDescent="0.25">
      <c r="B4" s="90" t="s">
        <v>56</v>
      </c>
      <c r="C4" s="91">
        <v>700</v>
      </c>
      <c r="E4" s="91">
        <v>2</v>
      </c>
      <c r="F4" s="91">
        <f t="shared" ca="1" si="0"/>
        <v>6.3704242862370197E-3</v>
      </c>
      <c r="G4" s="91">
        <f t="shared" ref="G4:G67" ca="1" si="1">IF(F4&lt;(($C$3-$C$2)/($C$5+$C$4-$C$3-$C$2)),$C$2+SQRT(F4*($C$5+$C$4-$C$3-$C$2)*($C$3-$C$2)),IF(F4&lt;1-(($C$5-$C$4)/($C$5+$C$4-$C$3-$C$2)),(F4*($C$5+$C$4-$C$3-$C$2)+$C$2+$C$3)/2,$C$5-SQRT((1-F4)*($C$5+$C$4-$C$3-$C$2)*($C$5-$C$4))))</f>
        <v>129.86401513650137</v>
      </c>
      <c r="H4" s="65">
        <f t="shared" ref="H4:H67" ca="1" si="2">IF(G4&lt;$C$3,(1/($C$5+$C$4-$C$3-$C$2))*(1/($C$3-$C$2))*(G4-$C$2)^2,IF(G4&lt;$C$4,(1/($C$5+$C$4-$C$3-$C$2))*(2*G4-$C$2-$C$3),1-(1/($C$5+$C$4-$C$3-$C$2))*(1/($C$5-$C$4))*($C$5-G4)^2))</f>
        <v>6.3704242862370189E-3</v>
      </c>
      <c r="J4" s="91" t="s">
        <v>21</v>
      </c>
      <c r="K4" s="91">
        <f ca="1">_xlfn.VAR.S(G3:G2002)</f>
        <v>46043.604725060883</v>
      </c>
      <c r="L4" s="91">
        <f>(1/(6*($C$5+$C$4-$C$3-$C$2)))*((C5^4-C4^4)/(C5-C4)-(C3^4-C2^4)/(C3-C2))-L3^2</f>
        <v>44977.324263038521</v>
      </c>
    </row>
    <row r="5" spans="2:12" x14ac:dyDescent="0.25">
      <c r="B5" s="90" t="s">
        <v>57</v>
      </c>
      <c r="C5" s="91">
        <v>1000</v>
      </c>
      <c r="E5" s="91">
        <v>3</v>
      </c>
      <c r="F5" s="91">
        <f t="shared" ca="1" si="0"/>
        <v>0.30088029506280378</v>
      </c>
      <c r="G5" s="91">
        <f t="shared" ca="1" si="1"/>
        <v>360.61620654396268</v>
      </c>
      <c r="H5" s="65">
        <f t="shared" ca="1" si="2"/>
        <v>0.30088029506280384</v>
      </c>
      <c r="J5" s="91" t="s">
        <v>22</v>
      </c>
      <c r="K5" s="91">
        <f ca="1">_xlfn.STDEV.S(G3:G22002)</f>
        <v>214.57773585593841</v>
      </c>
      <c r="L5" s="91">
        <f>SQRT(L4)</f>
        <v>212.07858039660329</v>
      </c>
    </row>
    <row r="6" spans="2:12" x14ac:dyDescent="0.25">
      <c r="E6" s="91">
        <v>4</v>
      </c>
      <c r="F6" s="91">
        <f t="shared" ca="1" si="0"/>
        <v>0.69186786538346035</v>
      </c>
      <c r="G6" s="91">
        <f t="shared" ca="1" si="1"/>
        <v>634.30750576842229</v>
      </c>
      <c r="H6" s="65">
        <f t="shared" ca="1" si="2"/>
        <v>0.69186786538346046</v>
      </c>
      <c r="J6" s="91" t="s">
        <v>23</v>
      </c>
      <c r="K6" s="91">
        <f ca="1">SKEW(G3:G2002)</f>
        <v>0.10766764320668656</v>
      </c>
      <c r="L6" s="91">
        <f>SQRT(2)*(C2+C3-2*C4)*(2*C2-C3-C4)*(C2-2*C3+C4)/(5*(C2^2+C3^2+C4^2-C2*C3-C2*C4-C3*C4)^(3/2))</f>
        <v>0.50472308536849908</v>
      </c>
    </row>
    <row r="7" spans="2:12" x14ac:dyDescent="0.25">
      <c r="E7" s="91">
        <v>5</v>
      </c>
      <c r="F7" s="91">
        <f t="shared" ca="1" si="0"/>
        <v>0.74658397746645666</v>
      </c>
      <c r="G7" s="91">
        <f t="shared" ca="1" si="1"/>
        <v>672.60878422651967</v>
      </c>
      <c r="H7" s="65">
        <f t="shared" ca="1" si="2"/>
        <v>0.74658397746645666</v>
      </c>
      <c r="J7" s="91" t="s">
        <v>24</v>
      </c>
      <c r="K7" s="91">
        <f ca="1">K19/(K5^4)</f>
        <v>1.9691756192707315</v>
      </c>
      <c r="L7" s="49"/>
    </row>
    <row r="8" spans="2:12" x14ac:dyDescent="0.25">
      <c r="E8" s="91">
        <v>6</v>
      </c>
      <c r="F8" s="91">
        <f t="shared" ca="1" si="0"/>
        <v>0.4243096267883576</v>
      </c>
      <c r="G8" s="91">
        <f t="shared" ca="1" si="1"/>
        <v>447.01673875185031</v>
      </c>
      <c r="H8" s="65">
        <f t="shared" ca="1" si="2"/>
        <v>0.4243096267883576</v>
      </c>
    </row>
    <row r="9" spans="2:12" x14ac:dyDescent="0.25">
      <c r="E9" s="91">
        <v>7</v>
      </c>
      <c r="F9" s="91">
        <f t="shared" ca="1" si="0"/>
        <v>9.2337438337519728E-3</v>
      </c>
      <c r="G9" s="91">
        <f t="shared" ca="1" si="1"/>
        <v>135.95447311149582</v>
      </c>
      <c r="H9" s="65">
        <f t="shared" ca="1" si="2"/>
        <v>9.2337438337519694E-3</v>
      </c>
      <c r="J9" s="95" t="s">
        <v>26</v>
      </c>
      <c r="K9" s="95"/>
    </row>
    <row r="10" spans="2:12" x14ac:dyDescent="0.25">
      <c r="E10" s="91">
        <v>8</v>
      </c>
      <c r="F10" s="91">
        <f t="shared" ca="1" si="0"/>
        <v>0.37618290519265263</v>
      </c>
      <c r="G10" s="91">
        <f t="shared" ca="1" si="1"/>
        <v>413.32803363485687</v>
      </c>
      <c r="H10" s="65">
        <f t="shared" ca="1" si="2"/>
        <v>0.37618290519265268</v>
      </c>
      <c r="J10" s="91"/>
      <c r="K10" s="91">
        <f ca="1">SUMPRODUCT(G3:G2160)/COUNT(G3:G2160)</f>
        <v>500.36826906479342</v>
      </c>
    </row>
    <row r="11" spans="2:12" x14ac:dyDescent="0.25">
      <c r="E11" s="91">
        <v>9</v>
      </c>
      <c r="F11" s="91">
        <f t="shared" ca="1" si="0"/>
        <v>0.90708822646990617</v>
      </c>
      <c r="G11" s="91">
        <f t="shared" ca="1" si="1"/>
        <v>802.4577389958306</v>
      </c>
      <c r="H11" s="65">
        <f t="shared" ca="1" si="2"/>
        <v>0.90708822646990628</v>
      </c>
      <c r="J11" s="91"/>
      <c r="K11" s="91">
        <f ca="1">SUMPRODUCT(G3:G2160,G3:G2160)/COUNT(G3:G2160)</f>
        <v>296388.98760959582</v>
      </c>
    </row>
    <row r="12" spans="2:12" x14ac:dyDescent="0.25">
      <c r="E12" s="91">
        <v>10</v>
      </c>
      <c r="F12" s="91">
        <f t="shared" ca="1" si="0"/>
        <v>0.38237289415117193</v>
      </c>
      <c r="G12" s="91">
        <f t="shared" ca="1" si="1"/>
        <v>417.66102590582034</v>
      </c>
      <c r="H12" s="65">
        <f t="shared" ca="1" si="2"/>
        <v>0.38237289415117193</v>
      </c>
      <c r="J12" s="91"/>
      <c r="K12" s="91">
        <f ca="1">SUMPRODUCT(G3:G2160,G3:G2160,G3:G2160)/COUNT(G3:G2160)</f>
        <v>195420277.4873648</v>
      </c>
    </row>
    <row r="13" spans="2:12" x14ac:dyDescent="0.25">
      <c r="E13" s="91">
        <v>11</v>
      </c>
      <c r="F13" s="91">
        <f t="shared" ca="1" si="0"/>
        <v>0.67161902532610496</v>
      </c>
      <c r="G13" s="91">
        <f t="shared" ca="1" si="1"/>
        <v>620.13331772827348</v>
      </c>
      <c r="H13" s="65">
        <f t="shared" ca="1" si="2"/>
        <v>0.67161902532610496</v>
      </c>
      <c r="J13" s="91"/>
      <c r="K13" s="91">
        <f ca="1">SUMPRODUCT(G3:G2160,G3:G2160,G3:G2160,G3:G2160)/COUNT(G3:G2160)</f>
        <v>138117489142.73685</v>
      </c>
    </row>
    <row r="14" spans="2:12" x14ac:dyDescent="0.25">
      <c r="E14" s="91">
        <v>12</v>
      </c>
      <c r="F14" s="91">
        <f t="shared" ca="1" si="0"/>
        <v>0.90437276057342952</v>
      </c>
      <c r="G14" s="91">
        <f t="shared" ca="1" si="1"/>
        <v>799.5918151393023</v>
      </c>
      <c r="H14" s="65">
        <f t="shared" ca="1" si="2"/>
        <v>0.90437276057342952</v>
      </c>
    </row>
    <row r="15" spans="2:12" x14ac:dyDescent="0.25">
      <c r="E15" s="91">
        <v>13</v>
      </c>
      <c r="F15" s="91">
        <f t="shared" ca="1" si="0"/>
        <v>0.70700486144410468</v>
      </c>
      <c r="G15" s="91">
        <f t="shared" ca="1" si="1"/>
        <v>644.90340301087326</v>
      </c>
      <c r="H15" s="65">
        <f t="shared" ca="1" si="2"/>
        <v>0.70700486144410468</v>
      </c>
      <c r="J15" s="95" t="s">
        <v>27</v>
      </c>
      <c r="K15" s="95"/>
    </row>
    <row r="16" spans="2:12" x14ac:dyDescent="0.25">
      <c r="E16" s="91">
        <v>14</v>
      </c>
      <c r="F16" s="91">
        <f t="shared" ca="1" si="0"/>
        <v>0.61743622665314879</v>
      </c>
      <c r="G16" s="91">
        <f t="shared" ca="1" si="1"/>
        <v>582.20535865720421</v>
      </c>
      <c r="H16" s="65">
        <f t="shared" ca="1" si="2"/>
        <v>0.6174362266531489</v>
      </c>
      <c r="J16" s="91"/>
      <c r="K16" s="91">
        <v>0</v>
      </c>
    </row>
    <row r="17" spans="5:11" x14ac:dyDescent="0.25">
      <c r="E17" s="91">
        <v>15</v>
      </c>
      <c r="F17" s="91">
        <f t="shared" ca="1" si="0"/>
        <v>0.53343890945159578</v>
      </c>
      <c r="G17" s="91">
        <f t="shared" ca="1" si="1"/>
        <v>523.40723661611696</v>
      </c>
      <c r="H17" s="65">
        <f t="shared" ca="1" si="2"/>
        <v>0.53343890945159567</v>
      </c>
      <c r="J17" s="91"/>
      <c r="K17" s="91">
        <f ca="1">K11-K10^2</f>
        <v>46020.582922698319</v>
      </c>
    </row>
    <row r="18" spans="5:11" x14ac:dyDescent="0.25">
      <c r="E18" s="91">
        <v>16</v>
      </c>
      <c r="F18" s="91">
        <f t="shared" ca="1" si="0"/>
        <v>0.72745405732856938</v>
      </c>
      <c r="G18" s="91">
        <f t="shared" ca="1" si="1"/>
        <v>659.21784012999865</v>
      </c>
      <c r="H18" s="65">
        <f t="shared" ca="1" si="2"/>
        <v>0.72745405732856949</v>
      </c>
      <c r="J18" s="91"/>
      <c r="K18" s="91">
        <f ca="1">K12-3*K10*K11+2*K10^3</f>
        <v>1062153.9505181015</v>
      </c>
    </row>
    <row r="19" spans="5:11" x14ac:dyDescent="0.25">
      <c r="E19" s="91">
        <v>17</v>
      </c>
      <c r="F19" s="91">
        <f t="shared" ca="1" si="0"/>
        <v>0.91051032312814162</v>
      </c>
      <c r="G19" s="91">
        <f t="shared" ca="1" si="1"/>
        <v>806.12977462699303</v>
      </c>
      <c r="H19" s="65">
        <f t="shared" ca="1" si="2"/>
        <v>0.91051032312814162</v>
      </c>
      <c r="J19" s="91"/>
      <c r="K19" s="91">
        <f ca="1">K13-4*K10*K12+6*(K10^2)*K11-3*(K10^4)</f>
        <v>4174678967.7680359</v>
      </c>
    </row>
    <row r="20" spans="5:11" x14ac:dyDescent="0.25">
      <c r="E20" s="91">
        <v>18</v>
      </c>
      <c r="F20" s="91">
        <f t="shared" ca="1" si="0"/>
        <v>3.1591762464118878E-2</v>
      </c>
      <c r="G20" s="91">
        <f t="shared" ca="1" si="1"/>
        <v>166.50448665298188</v>
      </c>
      <c r="H20" s="65">
        <f t="shared" ca="1" si="2"/>
        <v>3.1591762464118892E-2</v>
      </c>
    </row>
    <row r="21" spans="5:11" x14ac:dyDescent="0.25">
      <c r="E21" s="91">
        <v>19</v>
      </c>
      <c r="F21" s="91">
        <f t="shared" ca="1" si="0"/>
        <v>0.7284577069261835</v>
      </c>
      <c r="G21" s="91">
        <f t="shared" ca="1" si="1"/>
        <v>659.92039484832844</v>
      </c>
      <c r="H21" s="65">
        <f t="shared" ca="1" si="2"/>
        <v>0.7284577069261835</v>
      </c>
    </row>
    <row r="22" spans="5:11" x14ac:dyDescent="0.25">
      <c r="E22" s="91">
        <v>20</v>
      </c>
      <c r="F22" s="91">
        <f t="shared" ca="1" si="0"/>
        <v>0.40786227110740902</v>
      </c>
      <c r="G22" s="91">
        <f t="shared" ca="1" si="1"/>
        <v>435.5035897751863</v>
      </c>
      <c r="H22" s="65">
        <f t="shared" ca="1" si="2"/>
        <v>0.40786227110740902</v>
      </c>
    </row>
    <row r="23" spans="5:11" x14ac:dyDescent="0.25">
      <c r="E23" s="91">
        <v>21</v>
      </c>
      <c r="F23" s="91">
        <f t="shared" ca="1" si="0"/>
        <v>0.62937876190557585</v>
      </c>
      <c r="G23" s="91">
        <f t="shared" ca="1" si="1"/>
        <v>590.56513333390308</v>
      </c>
      <c r="H23" s="65">
        <f t="shared" ca="1" si="2"/>
        <v>0.62937876190557585</v>
      </c>
    </row>
    <row r="24" spans="5:11" x14ac:dyDescent="0.25">
      <c r="E24" s="91">
        <v>22</v>
      </c>
      <c r="F24" s="91">
        <f t="shared" ca="1" si="0"/>
        <v>0.52928175521937781</v>
      </c>
      <c r="G24" s="91">
        <f t="shared" ca="1" si="1"/>
        <v>520.49722865356443</v>
      </c>
      <c r="H24" s="65">
        <f t="shared" ca="1" si="2"/>
        <v>0.52928175521937781</v>
      </c>
    </row>
    <row r="25" spans="5:11" x14ac:dyDescent="0.25">
      <c r="E25" s="91">
        <v>23</v>
      </c>
      <c r="F25" s="91">
        <f t="shared" ca="1" si="0"/>
        <v>5.7847644197189574E-2</v>
      </c>
      <c r="G25" s="91">
        <f t="shared" ca="1" si="1"/>
        <v>189.99261185012102</v>
      </c>
      <c r="H25" s="65">
        <f t="shared" ca="1" si="2"/>
        <v>5.7847644197189588E-2</v>
      </c>
    </row>
    <row r="26" spans="5:11" x14ac:dyDescent="0.25">
      <c r="E26" s="91">
        <v>24</v>
      </c>
      <c r="F26" s="91">
        <f t="shared" ca="1" si="0"/>
        <v>0.3203499701888618</v>
      </c>
      <c r="G26" s="91">
        <f t="shared" ca="1" si="1"/>
        <v>374.2449791322033</v>
      </c>
      <c r="H26" s="65">
        <f t="shared" ca="1" si="2"/>
        <v>0.32034997018886185</v>
      </c>
    </row>
    <row r="27" spans="5:11" x14ac:dyDescent="0.25">
      <c r="E27" s="91">
        <v>25</v>
      </c>
      <c r="F27" s="91">
        <f t="shared" ca="1" si="0"/>
        <v>0.54403062036855099</v>
      </c>
      <c r="G27" s="91">
        <f t="shared" ca="1" si="1"/>
        <v>530.82143425798563</v>
      </c>
      <c r="H27" s="65">
        <f t="shared" ca="1" si="2"/>
        <v>0.54403062036855088</v>
      </c>
    </row>
    <row r="28" spans="5:11" x14ac:dyDescent="0.25">
      <c r="E28" s="91">
        <v>26</v>
      </c>
      <c r="F28" s="91">
        <f t="shared" ca="1" si="0"/>
        <v>0.7066971318867088</v>
      </c>
      <c r="G28" s="91">
        <f t="shared" ca="1" si="1"/>
        <v>644.68799232069614</v>
      </c>
      <c r="H28" s="65">
        <f t="shared" ca="1" si="2"/>
        <v>0.7066971318867088</v>
      </c>
    </row>
    <row r="29" spans="5:11" x14ac:dyDescent="0.25">
      <c r="E29" s="91">
        <v>27</v>
      </c>
      <c r="F29" s="91">
        <f t="shared" ca="1" si="0"/>
        <v>0.88344776501177724</v>
      </c>
      <c r="G29" s="91">
        <f t="shared" ca="1" si="1"/>
        <v>778.7491498433202</v>
      </c>
      <c r="H29" s="65">
        <f t="shared" ca="1" si="2"/>
        <v>0.88344776501177713</v>
      </c>
    </row>
    <row r="30" spans="5:11" x14ac:dyDescent="0.25">
      <c r="E30" s="91">
        <v>28</v>
      </c>
      <c r="F30" s="91">
        <f t="shared" ca="1" si="0"/>
        <v>0.91429002971315187</v>
      </c>
      <c r="G30" s="91">
        <f t="shared" ca="1" si="1"/>
        <v>810.26811675293948</v>
      </c>
      <c r="H30" s="65">
        <f t="shared" ca="1" si="2"/>
        <v>0.91429002971315187</v>
      </c>
    </row>
    <row r="31" spans="5:11" x14ac:dyDescent="0.25">
      <c r="E31" s="91">
        <v>29</v>
      </c>
      <c r="F31" s="91">
        <f t="shared" ca="1" si="0"/>
        <v>0.33437255982648861</v>
      </c>
      <c r="G31" s="91">
        <f t="shared" ca="1" si="1"/>
        <v>384.06079187854203</v>
      </c>
      <c r="H31" s="65">
        <f t="shared" ca="1" si="2"/>
        <v>0.33437255982648861</v>
      </c>
    </row>
    <row r="32" spans="5:11" x14ac:dyDescent="0.25">
      <c r="E32" s="91">
        <v>30</v>
      </c>
      <c r="F32" s="91">
        <f t="shared" ca="1" si="0"/>
        <v>0.88277990952840446</v>
      </c>
      <c r="G32" s="91">
        <f t="shared" ca="1" si="1"/>
        <v>778.11616102548135</v>
      </c>
      <c r="H32" s="65">
        <f t="shared" ca="1" si="2"/>
        <v>0.88277990952840446</v>
      </c>
    </row>
    <row r="33" spans="5:8" x14ac:dyDescent="0.25">
      <c r="E33" s="91">
        <v>31</v>
      </c>
      <c r="F33" s="91">
        <f t="shared" ca="1" si="0"/>
        <v>0.96260035700830293</v>
      </c>
      <c r="G33" s="91">
        <f t="shared" ca="1" si="1"/>
        <v>874.66903791754896</v>
      </c>
      <c r="H33" s="65">
        <f t="shared" ca="1" si="2"/>
        <v>0.96260035700830293</v>
      </c>
    </row>
    <row r="34" spans="5:8" x14ac:dyDescent="0.25">
      <c r="E34" s="91">
        <v>32</v>
      </c>
      <c r="F34" s="91">
        <f t="shared" ca="1" si="0"/>
        <v>0.36946640362793215</v>
      </c>
      <c r="G34" s="91">
        <f t="shared" ca="1" si="1"/>
        <v>408.62648253955251</v>
      </c>
      <c r="H34" s="65">
        <f t="shared" ca="1" si="2"/>
        <v>0.36946640362793215</v>
      </c>
    </row>
    <row r="35" spans="5:8" x14ac:dyDescent="0.25">
      <c r="E35" s="91">
        <v>33</v>
      </c>
      <c r="F35" s="91">
        <f t="shared" ca="1" si="0"/>
        <v>0.80824611656179068</v>
      </c>
      <c r="G35" s="91">
        <f t="shared" ca="1" si="1"/>
        <v>716.21023442687738</v>
      </c>
      <c r="H35" s="65">
        <f t="shared" ca="1" si="2"/>
        <v>0.80824611656179068</v>
      </c>
    </row>
    <row r="36" spans="5:8" x14ac:dyDescent="0.25">
      <c r="E36" s="91">
        <v>34</v>
      </c>
      <c r="F36" s="91">
        <f t="shared" ca="1" si="0"/>
        <v>0.68020830941474608</v>
      </c>
      <c r="G36" s="91">
        <f t="shared" ca="1" si="1"/>
        <v>626.14581659032228</v>
      </c>
      <c r="H36" s="65">
        <f t="shared" ca="1" si="2"/>
        <v>0.68020830941474608</v>
      </c>
    </row>
    <row r="37" spans="5:8" x14ac:dyDescent="0.25">
      <c r="E37" s="91">
        <v>35</v>
      </c>
      <c r="F37" s="91">
        <f t="shared" ca="1" si="0"/>
        <v>0.32944513505470474</v>
      </c>
      <c r="G37" s="91">
        <f t="shared" ca="1" si="1"/>
        <v>380.61159453829333</v>
      </c>
      <c r="H37" s="65">
        <f t="shared" ca="1" si="2"/>
        <v>0.32944513505470474</v>
      </c>
    </row>
    <row r="38" spans="5:8" x14ac:dyDescent="0.25">
      <c r="E38" s="91">
        <v>36</v>
      </c>
      <c r="F38" s="91">
        <f t="shared" ca="1" si="0"/>
        <v>0.29538524618819251</v>
      </c>
      <c r="G38" s="91">
        <f t="shared" ca="1" si="1"/>
        <v>356.7696723317348</v>
      </c>
      <c r="H38" s="65">
        <f t="shared" ca="1" si="2"/>
        <v>0.29538524618819256</v>
      </c>
    </row>
    <row r="39" spans="5:8" x14ac:dyDescent="0.25">
      <c r="E39" s="91">
        <v>37</v>
      </c>
      <c r="F39" s="91">
        <f t="shared" ca="1" si="0"/>
        <v>3.9501449394037991E-2</v>
      </c>
      <c r="G39" s="91">
        <f t="shared" ca="1" si="1"/>
        <v>174.3653340957016</v>
      </c>
      <c r="H39" s="65">
        <f t="shared" ca="1" si="2"/>
        <v>3.9501449394037991E-2</v>
      </c>
    </row>
    <row r="40" spans="5:8" x14ac:dyDescent="0.25">
      <c r="E40" s="91">
        <v>38</v>
      </c>
      <c r="F40" s="91">
        <f t="shared" ca="1" si="0"/>
        <v>0.58500090564668539</v>
      </c>
      <c r="G40" s="91">
        <f t="shared" ca="1" si="1"/>
        <v>559.50063395267978</v>
      </c>
      <c r="H40" s="65">
        <f t="shared" ca="1" si="2"/>
        <v>0.58500090564668539</v>
      </c>
    </row>
    <row r="41" spans="5:8" x14ac:dyDescent="0.25">
      <c r="E41" s="91">
        <v>39</v>
      </c>
      <c r="F41" s="91">
        <f t="shared" ca="1" si="0"/>
        <v>0.31675257418710157</v>
      </c>
      <c r="G41" s="91">
        <f t="shared" ca="1" si="1"/>
        <v>371.72680193097108</v>
      </c>
      <c r="H41" s="65">
        <f t="shared" ca="1" si="2"/>
        <v>0.31675257418710157</v>
      </c>
    </row>
    <row r="42" spans="5:8" x14ac:dyDescent="0.25">
      <c r="E42" s="91">
        <v>40</v>
      </c>
      <c r="F42" s="91">
        <f t="shared" ca="1" si="0"/>
        <v>0.38769042150400745</v>
      </c>
      <c r="G42" s="91">
        <f t="shared" ca="1" si="1"/>
        <v>421.38329505280524</v>
      </c>
      <c r="H42" s="65">
        <f t="shared" ca="1" si="2"/>
        <v>0.38769042150400751</v>
      </c>
    </row>
    <row r="43" spans="5:8" x14ac:dyDescent="0.25">
      <c r="E43" s="91">
        <v>41</v>
      </c>
      <c r="F43" s="91">
        <f t="shared" ca="1" si="0"/>
        <v>4.8367406585538841E-2</v>
      </c>
      <c r="G43" s="91">
        <f t="shared" ca="1" si="1"/>
        <v>182.2887411616889</v>
      </c>
      <c r="H43" s="65">
        <f t="shared" ca="1" si="2"/>
        <v>4.8367406585538807E-2</v>
      </c>
    </row>
    <row r="44" spans="5:8" x14ac:dyDescent="0.25">
      <c r="E44" s="91">
        <v>42</v>
      </c>
      <c r="F44" s="91">
        <f t="shared" ca="1" si="0"/>
        <v>0.2062260025311885</v>
      </c>
      <c r="G44" s="91">
        <f t="shared" ca="1" si="1"/>
        <v>294.35820177183194</v>
      </c>
      <c r="H44" s="65">
        <f t="shared" ca="1" si="2"/>
        <v>0.2062260025311885</v>
      </c>
    </row>
    <row r="45" spans="5:8" x14ac:dyDescent="0.25">
      <c r="E45" s="91">
        <v>43</v>
      </c>
      <c r="F45" s="91">
        <f t="shared" ca="1" si="0"/>
        <v>0.85379372113441354</v>
      </c>
      <c r="G45" s="91">
        <f t="shared" ca="1" si="1"/>
        <v>752.19637386925444</v>
      </c>
      <c r="H45" s="65">
        <f t="shared" ca="1" si="2"/>
        <v>0.85379372113441354</v>
      </c>
    </row>
    <row r="46" spans="5:8" x14ac:dyDescent="0.25">
      <c r="E46" s="91">
        <v>44</v>
      </c>
      <c r="F46" s="91">
        <f t="shared" ca="1" si="0"/>
        <v>5.0154354599545758E-2</v>
      </c>
      <c r="G46" s="91">
        <f t="shared" ca="1" si="1"/>
        <v>183.79504546174797</v>
      </c>
      <c r="H46" s="65">
        <f t="shared" ca="1" si="2"/>
        <v>5.0154354599545786E-2</v>
      </c>
    </row>
    <row r="47" spans="5:8" x14ac:dyDescent="0.25">
      <c r="E47" s="91">
        <v>45</v>
      </c>
      <c r="F47" s="91">
        <f t="shared" ca="1" si="0"/>
        <v>0.70773660819688311</v>
      </c>
      <c r="G47" s="91">
        <f t="shared" ca="1" si="1"/>
        <v>645.41562573781812</v>
      </c>
      <c r="H47" s="65">
        <f t="shared" ca="1" si="2"/>
        <v>0.707736608196883</v>
      </c>
    </row>
    <row r="48" spans="5:8" x14ac:dyDescent="0.25">
      <c r="E48" s="91">
        <v>46</v>
      </c>
      <c r="F48" s="91">
        <f t="shared" ca="1" si="0"/>
        <v>0.94037503398448408</v>
      </c>
      <c r="G48" s="91">
        <f t="shared" ca="1" si="1"/>
        <v>841.75182235957129</v>
      </c>
      <c r="H48" s="65">
        <f t="shared" ca="1" si="2"/>
        <v>0.94037503398448408</v>
      </c>
    </row>
    <row r="49" spans="5:8" x14ac:dyDescent="0.25">
      <c r="E49" s="91">
        <v>47</v>
      </c>
      <c r="F49" s="91">
        <f t="shared" ca="1" si="0"/>
        <v>0.74201340527085713</v>
      </c>
      <c r="G49" s="91">
        <f t="shared" ca="1" si="1"/>
        <v>669.40938368959996</v>
      </c>
      <c r="H49" s="65">
        <f t="shared" ca="1" si="2"/>
        <v>0.74201340527085713</v>
      </c>
    </row>
    <row r="50" spans="5:8" x14ac:dyDescent="0.25">
      <c r="E50" s="91">
        <v>48</v>
      </c>
      <c r="F50" s="91">
        <f t="shared" ca="1" si="0"/>
        <v>0.83386660395983803</v>
      </c>
      <c r="G50" s="91">
        <f t="shared" ca="1" si="1"/>
        <v>735.84847845059073</v>
      </c>
      <c r="H50" s="65">
        <f t="shared" ca="1" si="2"/>
        <v>0.83386660395983803</v>
      </c>
    </row>
    <row r="51" spans="5:8" x14ac:dyDescent="0.25">
      <c r="E51" s="91">
        <v>49</v>
      </c>
      <c r="F51" s="91">
        <f t="shared" ca="1" si="0"/>
        <v>0.76016848989114294</v>
      </c>
      <c r="G51" s="91">
        <f t="shared" ca="1" si="1"/>
        <v>682.1179429238</v>
      </c>
      <c r="H51" s="65">
        <f t="shared" ca="1" si="2"/>
        <v>0.76016848989114283</v>
      </c>
    </row>
    <row r="52" spans="5:8" x14ac:dyDescent="0.25">
      <c r="E52" s="91">
        <v>50</v>
      </c>
      <c r="F52" s="91">
        <f t="shared" ca="1" si="0"/>
        <v>4.5072712525799585E-2</v>
      </c>
      <c r="G52" s="91">
        <f t="shared" ca="1" si="1"/>
        <v>179.43663986858922</v>
      </c>
      <c r="H52" s="65">
        <f t="shared" ca="1" si="2"/>
        <v>4.5072712525799564E-2</v>
      </c>
    </row>
    <row r="53" spans="5:8" x14ac:dyDescent="0.25">
      <c r="E53" s="91">
        <v>51</v>
      </c>
      <c r="F53" s="91">
        <f t="shared" ca="1" si="0"/>
        <v>0.6781243516377411</v>
      </c>
      <c r="G53" s="91">
        <f t="shared" ca="1" si="1"/>
        <v>624.68704614641877</v>
      </c>
      <c r="H53" s="65">
        <f t="shared" ca="1" si="2"/>
        <v>0.6781243516377411</v>
      </c>
    </row>
    <row r="54" spans="5:8" x14ac:dyDescent="0.25">
      <c r="E54" s="91">
        <v>52</v>
      </c>
      <c r="F54" s="91">
        <f t="shared" ca="1" si="0"/>
        <v>0.29831718192824686</v>
      </c>
      <c r="G54" s="91">
        <f t="shared" ca="1" si="1"/>
        <v>358.82202734977284</v>
      </c>
      <c r="H54" s="65">
        <f t="shared" ca="1" si="2"/>
        <v>0.29831718192824691</v>
      </c>
    </row>
    <row r="55" spans="5:8" x14ac:dyDescent="0.25">
      <c r="E55" s="91">
        <v>53</v>
      </c>
      <c r="F55" s="91">
        <f t="shared" ca="1" si="0"/>
        <v>0.22944562139970881</v>
      </c>
      <c r="G55" s="91">
        <f t="shared" ca="1" si="1"/>
        <v>310.61193497979616</v>
      </c>
      <c r="H55" s="65">
        <f t="shared" ca="1" si="2"/>
        <v>0.22944562139970881</v>
      </c>
    </row>
    <row r="56" spans="5:8" x14ac:dyDescent="0.25">
      <c r="E56" s="91">
        <v>54</v>
      </c>
      <c r="F56" s="91">
        <f t="shared" ca="1" si="0"/>
        <v>0.76494446004101735</v>
      </c>
      <c r="G56" s="91">
        <f t="shared" ca="1" si="1"/>
        <v>685.46112202871211</v>
      </c>
      <c r="H56" s="65">
        <f t="shared" ca="1" si="2"/>
        <v>0.76494446004101735</v>
      </c>
    </row>
    <row r="57" spans="5:8" x14ac:dyDescent="0.25">
      <c r="E57" s="91">
        <v>55</v>
      </c>
      <c r="F57" s="91">
        <f t="shared" ca="1" si="0"/>
        <v>0.32279698333451423</v>
      </c>
      <c r="G57" s="91">
        <f t="shared" ca="1" si="1"/>
        <v>375.95788833415997</v>
      </c>
      <c r="H57" s="65">
        <f t="shared" ca="1" si="2"/>
        <v>0.32279698333451423</v>
      </c>
    </row>
    <row r="58" spans="5:8" x14ac:dyDescent="0.25">
      <c r="E58" s="91">
        <v>56</v>
      </c>
      <c r="F58" s="91">
        <f t="shared" ca="1" si="0"/>
        <v>5.1400848627492279E-2</v>
      </c>
      <c r="G58" s="91">
        <f t="shared" ca="1" si="1"/>
        <v>184.82994051541542</v>
      </c>
      <c r="H58" s="65">
        <f t="shared" ca="1" si="2"/>
        <v>5.1400848627492265E-2</v>
      </c>
    </row>
    <row r="59" spans="5:8" x14ac:dyDescent="0.25">
      <c r="E59" s="91">
        <v>57</v>
      </c>
      <c r="F59" s="91">
        <f t="shared" ca="1" si="0"/>
        <v>0.34359422396137718</v>
      </c>
      <c r="G59" s="91">
        <f t="shared" ca="1" si="1"/>
        <v>390.51595677296405</v>
      </c>
      <c r="H59" s="65">
        <f t="shared" ca="1" si="2"/>
        <v>0.34359422396137723</v>
      </c>
    </row>
    <row r="60" spans="5:8" x14ac:dyDescent="0.25">
      <c r="E60" s="91">
        <v>58</v>
      </c>
      <c r="F60" s="91">
        <f t="shared" ca="1" si="0"/>
        <v>4.3373962827770618E-2</v>
      </c>
      <c r="G60" s="91">
        <f t="shared" ca="1" si="1"/>
        <v>177.92531550072727</v>
      </c>
      <c r="H60" s="65">
        <f t="shared" ca="1" si="2"/>
        <v>4.3373962827770611E-2</v>
      </c>
    </row>
    <row r="61" spans="5:8" x14ac:dyDescent="0.25">
      <c r="E61" s="91">
        <v>59</v>
      </c>
      <c r="F61" s="91">
        <f t="shared" ca="1" si="0"/>
        <v>0.9761556298751175</v>
      </c>
      <c r="G61" s="91">
        <f t="shared" ca="1" si="1"/>
        <v>899.9268494927303</v>
      </c>
      <c r="H61" s="65">
        <f t="shared" ca="1" si="2"/>
        <v>0.9761556298751175</v>
      </c>
    </row>
    <row r="62" spans="5:8" x14ac:dyDescent="0.25">
      <c r="E62" s="91">
        <v>60</v>
      </c>
      <c r="F62" s="91">
        <f t="shared" ca="1" si="0"/>
        <v>0.1313819778768236</v>
      </c>
      <c r="G62" s="91">
        <f t="shared" ca="1" si="1"/>
        <v>241.96738451377652</v>
      </c>
      <c r="H62" s="65">
        <f t="shared" ca="1" si="2"/>
        <v>0.1313819778768236</v>
      </c>
    </row>
    <row r="63" spans="5:8" x14ac:dyDescent="0.25">
      <c r="E63" s="91">
        <v>61</v>
      </c>
      <c r="F63" s="91">
        <f t="shared" ca="1" si="0"/>
        <v>0.78052388204271383</v>
      </c>
      <c r="G63" s="91">
        <f t="shared" ca="1" si="1"/>
        <v>696.36671742989972</v>
      </c>
      <c r="H63" s="65">
        <f t="shared" ca="1" si="2"/>
        <v>0.78052388204271383</v>
      </c>
    </row>
    <row r="64" spans="5:8" x14ac:dyDescent="0.25">
      <c r="E64" s="91">
        <v>62</v>
      </c>
      <c r="F64" s="91">
        <f t="shared" ca="1" si="0"/>
        <v>0.96044564714619607</v>
      </c>
      <c r="G64" s="91">
        <f t="shared" ca="1" si="1"/>
        <v>871.10923928148441</v>
      </c>
      <c r="H64" s="65">
        <f t="shared" ca="1" si="2"/>
        <v>0.96044564714619607</v>
      </c>
    </row>
    <row r="65" spans="5:8" x14ac:dyDescent="0.25">
      <c r="E65" s="91">
        <v>63</v>
      </c>
      <c r="F65" s="91">
        <f t="shared" ca="1" si="0"/>
        <v>0.58724122845177207</v>
      </c>
      <c r="G65" s="91">
        <f t="shared" ca="1" si="1"/>
        <v>561.0688599162404</v>
      </c>
      <c r="H65" s="65">
        <f t="shared" ca="1" si="2"/>
        <v>0.58724122845177196</v>
      </c>
    </row>
    <row r="66" spans="5:8" x14ac:dyDescent="0.25">
      <c r="E66" s="91">
        <v>64</v>
      </c>
      <c r="F66" s="91">
        <f t="shared" ca="1" si="0"/>
        <v>0.66795396355341075</v>
      </c>
      <c r="G66" s="91">
        <f t="shared" ca="1" si="1"/>
        <v>617.56777448738751</v>
      </c>
      <c r="H66" s="65">
        <f t="shared" ca="1" si="2"/>
        <v>0.66795396355341075</v>
      </c>
    </row>
    <row r="67" spans="5:8" x14ac:dyDescent="0.25">
      <c r="E67" s="91">
        <v>65</v>
      </c>
      <c r="F67" s="91">
        <f t="shared" ref="F67:F130" ca="1" si="3">RAND()</f>
        <v>0.18660228701587322</v>
      </c>
      <c r="G67" s="91">
        <f t="shared" ca="1" si="1"/>
        <v>280.62160091111127</v>
      </c>
      <c r="H67" s="65">
        <f t="shared" ca="1" si="2"/>
        <v>0.18660228701587325</v>
      </c>
    </row>
    <row r="68" spans="5:8" x14ac:dyDescent="0.25">
      <c r="E68" s="91">
        <v>66</v>
      </c>
      <c r="F68" s="91">
        <f t="shared" ca="1" si="3"/>
        <v>0.91185414455331937</v>
      </c>
      <c r="G68" s="91">
        <f t="shared" ref="G68:G131" ca="1" si="4">IF(F68&lt;(($C$3-$C$2)/($C$5+$C$4-$C$3-$C$2)),$C$2+SQRT(F68*($C$5+$C$4-$C$3-$C$2)*($C$3-$C$2)),IF(F68&lt;1-(($C$5-$C$4)/($C$5+$C$4-$C$3-$C$2)),(F68*($C$5+$C$4-$C$3-$C$2)+$C$2+$C$3)/2,$C$5-SQRT((1-F68)*($C$5+$C$4-$C$3-$C$2)*($C$5-$C$4))))</f>
        <v>807.59090643213904</v>
      </c>
      <c r="H68" s="65">
        <f t="shared" ref="H68:H131" ca="1" si="5">IF(G68&lt;$C$3,(1/($C$5+$C$4-$C$3-$C$2))*(1/($C$3-$C$2))*(G68-$C$2)^2,IF(G68&lt;$C$4,(1/($C$5+$C$4-$C$3-$C$2))*(2*G68-$C$2-$C$3),1-(1/($C$5+$C$4-$C$3-$C$2))*(1/($C$5-$C$4))*($C$5-G68)^2))</f>
        <v>0.91185414455331937</v>
      </c>
    </row>
    <row r="69" spans="5:8" x14ac:dyDescent="0.25">
      <c r="E69" s="91">
        <v>67</v>
      </c>
      <c r="F69" s="91">
        <f t="shared" ca="1" si="3"/>
        <v>0.87494652611175527</v>
      </c>
      <c r="G69" s="91">
        <f t="shared" ca="1" si="4"/>
        <v>770.82221086444088</v>
      </c>
      <c r="H69" s="65">
        <f t="shared" ca="1" si="5"/>
        <v>0.87494652611175527</v>
      </c>
    </row>
    <row r="70" spans="5:8" x14ac:dyDescent="0.25">
      <c r="E70" s="91">
        <v>68</v>
      </c>
      <c r="F70" s="91">
        <f t="shared" ca="1" si="3"/>
        <v>0.62152436631011443</v>
      </c>
      <c r="G70" s="91">
        <f t="shared" ca="1" si="4"/>
        <v>585.06705641708004</v>
      </c>
      <c r="H70" s="65">
        <f t="shared" ca="1" si="5"/>
        <v>0.62152436631011432</v>
      </c>
    </row>
    <row r="71" spans="5:8" x14ac:dyDescent="0.25">
      <c r="E71" s="91">
        <v>69</v>
      </c>
      <c r="F71" s="91">
        <f t="shared" ca="1" si="3"/>
        <v>0.35620645088659231</v>
      </c>
      <c r="G71" s="91">
        <f t="shared" ca="1" si="4"/>
        <v>399.34451562061463</v>
      </c>
      <c r="H71" s="65">
        <f t="shared" ca="1" si="5"/>
        <v>0.35620645088659231</v>
      </c>
    </row>
    <row r="72" spans="5:8" x14ac:dyDescent="0.25">
      <c r="E72" s="91">
        <v>70</v>
      </c>
      <c r="F72" s="91">
        <f t="shared" ca="1" si="3"/>
        <v>0.75073318559992763</v>
      </c>
      <c r="G72" s="91">
        <f t="shared" ca="1" si="4"/>
        <v>675.51322991994937</v>
      </c>
      <c r="H72" s="65">
        <f t="shared" ca="1" si="5"/>
        <v>0.75073318559992763</v>
      </c>
    </row>
    <row r="73" spans="5:8" x14ac:dyDescent="0.25">
      <c r="E73" s="91">
        <v>71</v>
      </c>
      <c r="F73" s="91">
        <f t="shared" ca="1" si="3"/>
        <v>0.78262280713093757</v>
      </c>
      <c r="G73" s="91">
        <f t="shared" ca="1" si="4"/>
        <v>697.83596499165628</v>
      </c>
      <c r="H73" s="65">
        <f t="shared" ca="1" si="5"/>
        <v>0.78262280713093757</v>
      </c>
    </row>
    <row r="74" spans="5:8" x14ac:dyDescent="0.25">
      <c r="E74" s="91">
        <v>72</v>
      </c>
      <c r="F74" s="91">
        <f t="shared" ca="1" si="3"/>
        <v>0.11293609577855312</v>
      </c>
      <c r="G74" s="91">
        <f t="shared" ca="1" si="4"/>
        <v>229.0552670449872</v>
      </c>
      <c r="H74" s="65">
        <f t="shared" ca="1" si="5"/>
        <v>0.11293609577855315</v>
      </c>
    </row>
    <row r="75" spans="5:8" x14ac:dyDescent="0.25">
      <c r="E75" s="91">
        <v>73</v>
      </c>
      <c r="F75" s="91">
        <f t="shared" ca="1" si="3"/>
        <v>0.98855805927827467</v>
      </c>
      <c r="G75" s="91">
        <f t="shared" ca="1" si="4"/>
        <v>930.67745602529692</v>
      </c>
      <c r="H75" s="65">
        <f t="shared" ca="1" si="5"/>
        <v>0.98855805927827467</v>
      </c>
    </row>
    <row r="76" spans="5:8" x14ac:dyDescent="0.25">
      <c r="E76" s="91">
        <v>74</v>
      </c>
      <c r="F76" s="91">
        <f t="shared" ca="1" si="3"/>
        <v>0.34726542689640072</v>
      </c>
      <c r="G76" s="91">
        <f t="shared" ca="1" si="4"/>
        <v>393.08579882748052</v>
      </c>
      <c r="H76" s="65">
        <f t="shared" ca="1" si="5"/>
        <v>0.34726542689640072</v>
      </c>
    </row>
    <row r="77" spans="5:8" x14ac:dyDescent="0.25">
      <c r="E77" s="91">
        <v>75</v>
      </c>
      <c r="F77" s="91">
        <f t="shared" ca="1" si="3"/>
        <v>0.24180060302042095</v>
      </c>
      <c r="G77" s="91">
        <f t="shared" ca="1" si="4"/>
        <v>319.26042211429467</v>
      </c>
      <c r="H77" s="65">
        <f t="shared" ca="1" si="5"/>
        <v>0.24180060302042095</v>
      </c>
    </row>
    <row r="78" spans="5:8" x14ac:dyDescent="0.25">
      <c r="E78" s="91">
        <v>76</v>
      </c>
      <c r="F78" s="91">
        <f t="shared" ca="1" si="3"/>
        <v>0.64145524515930241</v>
      </c>
      <c r="G78" s="91">
        <f t="shared" ca="1" si="4"/>
        <v>599.01867161151176</v>
      </c>
      <c r="H78" s="65">
        <f t="shared" ca="1" si="5"/>
        <v>0.64145524515930252</v>
      </c>
    </row>
    <row r="79" spans="5:8" x14ac:dyDescent="0.25">
      <c r="E79" s="91">
        <v>77</v>
      </c>
      <c r="F79" s="91">
        <f t="shared" ca="1" si="3"/>
        <v>0.29663081743916853</v>
      </c>
      <c r="G79" s="91">
        <f t="shared" ca="1" si="4"/>
        <v>357.64157220741799</v>
      </c>
      <c r="H79" s="65">
        <f t="shared" ca="1" si="5"/>
        <v>0.29663081743916858</v>
      </c>
    </row>
    <row r="80" spans="5:8" x14ac:dyDescent="0.25">
      <c r="E80" s="91">
        <v>78</v>
      </c>
      <c r="F80" s="91">
        <f t="shared" ca="1" si="3"/>
        <v>0.52259292543205194</v>
      </c>
      <c r="G80" s="91">
        <f t="shared" ca="1" si="4"/>
        <v>515.81504780243631</v>
      </c>
      <c r="H80" s="65">
        <f t="shared" ca="1" si="5"/>
        <v>0.52259292543205182</v>
      </c>
    </row>
    <row r="81" spans="5:8" x14ac:dyDescent="0.25">
      <c r="E81" s="91">
        <v>79</v>
      </c>
      <c r="F81" s="91">
        <f t="shared" ca="1" si="3"/>
        <v>0.57203494280569334</v>
      </c>
      <c r="G81" s="91">
        <f t="shared" ca="1" si="4"/>
        <v>550.42445996398533</v>
      </c>
      <c r="H81" s="65">
        <f t="shared" ca="1" si="5"/>
        <v>0.57203494280569334</v>
      </c>
    </row>
    <row r="82" spans="5:8" x14ac:dyDescent="0.25">
      <c r="E82" s="91">
        <v>80</v>
      </c>
      <c r="F82" s="91">
        <f t="shared" ca="1" si="3"/>
        <v>0.20376470817002645</v>
      </c>
      <c r="G82" s="91">
        <f t="shared" ca="1" si="4"/>
        <v>292.63529571901853</v>
      </c>
      <c r="H82" s="65">
        <f t="shared" ca="1" si="5"/>
        <v>0.20376470817002648</v>
      </c>
    </row>
    <row r="83" spans="5:8" x14ac:dyDescent="0.25">
      <c r="E83" s="91">
        <v>81</v>
      </c>
      <c r="F83" s="91">
        <f t="shared" ca="1" si="3"/>
        <v>0.18433487867000675</v>
      </c>
      <c r="G83" s="91">
        <f t="shared" ca="1" si="4"/>
        <v>279.03441506900469</v>
      </c>
      <c r="H83" s="65">
        <f t="shared" ca="1" si="5"/>
        <v>0.1843348786700067</v>
      </c>
    </row>
    <row r="84" spans="5:8" x14ac:dyDescent="0.25">
      <c r="E84" s="91">
        <v>82</v>
      </c>
      <c r="F84" s="91">
        <f t="shared" ca="1" si="3"/>
        <v>0.9642229478860046</v>
      </c>
      <c r="G84" s="91">
        <f t="shared" ca="1" si="4"/>
        <v>877.41793814803873</v>
      </c>
      <c r="H84" s="65">
        <f t="shared" ca="1" si="5"/>
        <v>0.9642229478860046</v>
      </c>
    </row>
    <row r="85" spans="5:8" x14ac:dyDescent="0.25">
      <c r="E85" s="91">
        <v>83</v>
      </c>
      <c r="F85" s="91">
        <f t="shared" ca="1" si="3"/>
        <v>0.92527841062144733</v>
      </c>
      <c r="G85" s="91">
        <f t="shared" ca="1" si="4"/>
        <v>822.84733267886668</v>
      </c>
      <c r="H85" s="65">
        <f t="shared" ca="1" si="5"/>
        <v>0.92527841062144733</v>
      </c>
    </row>
    <row r="86" spans="5:8" x14ac:dyDescent="0.25">
      <c r="E86" s="91">
        <v>84</v>
      </c>
      <c r="F86" s="91">
        <f t="shared" ca="1" si="3"/>
        <v>0.70470658328595825</v>
      </c>
      <c r="G86" s="91">
        <f t="shared" ca="1" si="4"/>
        <v>643.29460830017069</v>
      </c>
      <c r="H86" s="65">
        <f t="shared" ca="1" si="5"/>
        <v>0.70470658328595814</v>
      </c>
    </row>
    <row r="87" spans="5:8" x14ac:dyDescent="0.25">
      <c r="E87" s="91">
        <v>85</v>
      </c>
      <c r="F87" s="91">
        <f t="shared" ca="1" si="3"/>
        <v>0.52979745076934748</v>
      </c>
      <c r="G87" s="91">
        <f t="shared" ca="1" si="4"/>
        <v>520.85821553854316</v>
      </c>
      <c r="H87" s="65">
        <f t="shared" ca="1" si="5"/>
        <v>0.52979745076934737</v>
      </c>
    </row>
    <row r="88" spans="5:8" x14ac:dyDescent="0.25">
      <c r="E88" s="91">
        <v>86</v>
      </c>
      <c r="F88" s="91">
        <f t="shared" ca="1" si="3"/>
        <v>0.81817657978114655</v>
      </c>
      <c r="G88" s="91">
        <f t="shared" ca="1" si="4"/>
        <v>723.65630730570592</v>
      </c>
      <c r="H88" s="65">
        <f t="shared" ca="1" si="5"/>
        <v>0.81817657978114655</v>
      </c>
    </row>
    <row r="89" spans="5:8" x14ac:dyDescent="0.25">
      <c r="E89" s="91">
        <v>87</v>
      </c>
      <c r="F89" s="91">
        <f t="shared" ca="1" si="3"/>
        <v>0.44485785396383815</v>
      </c>
      <c r="G89" s="91">
        <f t="shared" ca="1" si="4"/>
        <v>461.4004977746867</v>
      </c>
      <c r="H89" s="65">
        <f t="shared" ca="1" si="5"/>
        <v>0.44485785396383815</v>
      </c>
    </row>
    <row r="90" spans="5:8" x14ac:dyDescent="0.25">
      <c r="E90" s="91">
        <v>88</v>
      </c>
      <c r="F90" s="91">
        <f t="shared" ca="1" si="3"/>
        <v>0.81794312558402649</v>
      </c>
      <c r="G90" s="91">
        <f t="shared" ca="1" si="4"/>
        <v>723.47895694050897</v>
      </c>
      <c r="H90" s="65">
        <f t="shared" ca="1" si="5"/>
        <v>0.81794312558402638</v>
      </c>
    </row>
    <row r="91" spans="5:8" x14ac:dyDescent="0.25">
      <c r="E91" s="91">
        <v>89</v>
      </c>
      <c r="F91" s="91">
        <f t="shared" ca="1" si="3"/>
        <v>0.31689833403910128</v>
      </c>
      <c r="G91" s="91">
        <f t="shared" ca="1" si="4"/>
        <v>371.82883382737089</v>
      </c>
      <c r="H91" s="65">
        <f t="shared" ca="1" si="5"/>
        <v>0.31689833403910128</v>
      </c>
    </row>
    <row r="92" spans="5:8" x14ac:dyDescent="0.25">
      <c r="E92" s="91">
        <v>90</v>
      </c>
      <c r="F92" s="91">
        <f t="shared" ca="1" si="3"/>
        <v>0.65530971201711563</v>
      </c>
      <c r="G92" s="91">
        <f t="shared" ca="1" si="4"/>
        <v>608.71679841198102</v>
      </c>
      <c r="H92" s="65">
        <f t="shared" ca="1" si="5"/>
        <v>0.65530971201711574</v>
      </c>
    </row>
    <row r="93" spans="5:8" x14ac:dyDescent="0.25">
      <c r="E93" s="91">
        <v>91</v>
      </c>
      <c r="F93" s="91">
        <f t="shared" ca="1" si="3"/>
        <v>0.75280309015950142</v>
      </c>
      <c r="G93" s="91">
        <f t="shared" ca="1" si="4"/>
        <v>676.96216311165097</v>
      </c>
      <c r="H93" s="65">
        <f t="shared" ca="1" si="5"/>
        <v>0.75280309015950142</v>
      </c>
    </row>
    <row r="94" spans="5:8" x14ac:dyDescent="0.25">
      <c r="E94" s="91">
        <v>92</v>
      </c>
      <c r="F94" s="91">
        <f t="shared" ca="1" si="3"/>
        <v>0.61245334628757409</v>
      </c>
      <c r="G94" s="91">
        <f t="shared" ca="1" si="4"/>
        <v>578.71734240130183</v>
      </c>
      <c r="H94" s="65">
        <f t="shared" ca="1" si="5"/>
        <v>0.61245334628757409</v>
      </c>
    </row>
    <row r="95" spans="5:8" x14ac:dyDescent="0.25">
      <c r="E95" s="91">
        <v>93</v>
      </c>
      <c r="F95" s="91">
        <f t="shared" ca="1" si="3"/>
        <v>0.75390532206217464</v>
      </c>
      <c r="G95" s="91">
        <f t="shared" ca="1" si="4"/>
        <v>677.7337254435223</v>
      </c>
      <c r="H95" s="65">
        <f t="shared" ca="1" si="5"/>
        <v>0.75390532206217475</v>
      </c>
    </row>
    <row r="96" spans="5:8" x14ac:dyDescent="0.25">
      <c r="E96" s="91">
        <v>94</v>
      </c>
      <c r="F96" s="91">
        <f t="shared" ca="1" si="3"/>
        <v>0.46842205419878924</v>
      </c>
      <c r="G96" s="91">
        <f t="shared" ca="1" si="4"/>
        <v>477.89543793915249</v>
      </c>
      <c r="H96" s="65">
        <f t="shared" ca="1" si="5"/>
        <v>0.46842205419878924</v>
      </c>
    </row>
    <row r="97" spans="5:8" x14ac:dyDescent="0.25">
      <c r="E97" s="91">
        <v>95</v>
      </c>
      <c r="F97" s="91">
        <f t="shared" ca="1" si="3"/>
        <v>0.99717599386280553</v>
      </c>
      <c r="G97" s="91">
        <f t="shared" ca="1" si="4"/>
        <v>965.56045038590548</v>
      </c>
      <c r="H97" s="65">
        <f t="shared" ca="1" si="5"/>
        <v>0.99717599386280553</v>
      </c>
    </row>
    <row r="98" spans="5:8" x14ac:dyDescent="0.25">
      <c r="E98" s="91">
        <v>96</v>
      </c>
      <c r="F98" s="91">
        <f t="shared" ca="1" si="3"/>
        <v>0.16838837331645362</v>
      </c>
      <c r="G98" s="91">
        <f t="shared" ca="1" si="4"/>
        <v>267.87186132151754</v>
      </c>
      <c r="H98" s="65">
        <f t="shared" ca="1" si="5"/>
        <v>0.16838837331645362</v>
      </c>
    </row>
    <row r="99" spans="5:8" x14ac:dyDescent="0.25">
      <c r="E99" s="91">
        <v>97</v>
      </c>
      <c r="F99" s="91">
        <f t="shared" ca="1" si="3"/>
        <v>0.358634140446486</v>
      </c>
      <c r="G99" s="91">
        <f t="shared" ca="1" si="4"/>
        <v>401.04389831254019</v>
      </c>
      <c r="H99" s="65">
        <f t="shared" ca="1" si="5"/>
        <v>0.358634140446486</v>
      </c>
    </row>
    <row r="100" spans="5:8" x14ac:dyDescent="0.25">
      <c r="E100" s="91">
        <v>98</v>
      </c>
      <c r="F100" s="91">
        <f t="shared" ca="1" si="3"/>
        <v>0.71002647358589543</v>
      </c>
      <c r="G100" s="91">
        <f t="shared" ca="1" si="4"/>
        <v>647.01853151012688</v>
      </c>
      <c r="H100" s="65">
        <f t="shared" ca="1" si="5"/>
        <v>0.71002647358589555</v>
      </c>
    </row>
    <row r="101" spans="5:8" x14ac:dyDescent="0.25">
      <c r="E101" s="91">
        <v>99</v>
      </c>
      <c r="F101" s="91">
        <f t="shared" ca="1" si="3"/>
        <v>0.33903083852513982</v>
      </c>
      <c r="G101" s="91">
        <f t="shared" ca="1" si="4"/>
        <v>387.32158696759791</v>
      </c>
      <c r="H101" s="65">
        <f t="shared" ca="1" si="5"/>
        <v>0.33903083852513988</v>
      </c>
    </row>
    <row r="102" spans="5:8" x14ac:dyDescent="0.25">
      <c r="E102" s="91">
        <v>100</v>
      </c>
      <c r="F102" s="91">
        <f t="shared" ca="1" si="3"/>
        <v>0.68162347559572567</v>
      </c>
      <c r="G102" s="91">
        <f t="shared" ca="1" si="4"/>
        <v>627.13643291700805</v>
      </c>
      <c r="H102" s="65">
        <f t="shared" ca="1" si="5"/>
        <v>0.68162347559572578</v>
      </c>
    </row>
    <row r="103" spans="5:8" x14ac:dyDescent="0.25">
      <c r="E103" s="91">
        <v>101</v>
      </c>
      <c r="F103" s="91">
        <f t="shared" ca="1" si="3"/>
        <v>0.7770070666264447</v>
      </c>
      <c r="G103" s="91">
        <f t="shared" ca="1" si="4"/>
        <v>693.90494663851132</v>
      </c>
      <c r="H103" s="65">
        <f t="shared" ca="1" si="5"/>
        <v>0.7770070666264447</v>
      </c>
    </row>
    <row r="104" spans="5:8" x14ac:dyDescent="0.25">
      <c r="E104" s="91">
        <v>102</v>
      </c>
      <c r="F104" s="91">
        <f t="shared" ca="1" si="3"/>
        <v>0.60603820592950763</v>
      </c>
      <c r="G104" s="91">
        <f t="shared" ca="1" si="4"/>
        <v>574.22674415065535</v>
      </c>
      <c r="H104" s="65">
        <f t="shared" ca="1" si="5"/>
        <v>0.60603820592950763</v>
      </c>
    </row>
    <row r="105" spans="5:8" x14ac:dyDescent="0.25">
      <c r="E105" s="91">
        <v>103</v>
      </c>
      <c r="F105" s="91">
        <f t="shared" ca="1" si="3"/>
        <v>0.86937348237611201</v>
      </c>
      <c r="G105" s="91">
        <f t="shared" ca="1" si="4"/>
        <v>765.77118579894363</v>
      </c>
      <c r="H105" s="65">
        <f t="shared" ca="1" si="5"/>
        <v>0.86937348237611189</v>
      </c>
    </row>
    <row r="106" spans="5:8" x14ac:dyDescent="0.25">
      <c r="E106" s="91">
        <v>104</v>
      </c>
      <c r="F106" s="91">
        <f t="shared" ca="1" si="3"/>
        <v>0.97663498288145856</v>
      </c>
      <c r="G106" s="91">
        <f t="shared" ca="1" si="4"/>
        <v>900.93786197649774</v>
      </c>
      <c r="H106" s="65">
        <f t="shared" ca="1" si="5"/>
        <v>0.97663498288145856</v>
      </c>
    </row>
    <row r="107" spans="5:8" x14ac:dyDescent="0.25">
      <c r="E107" s="91">
        <v>105</v>
      </c>
      <c r="F107" s="91">
        <f t="shared" ca="1" si="3"/>
        <v>0.5959241483508172</v>
      </c>
      <c r="G107" s="91">
        <f t="shared" ca="1" si="4"/>
        <v>567.14690384557207</v>
      </c>
      <c r="H107" s="65">
        <f t="shared" ca="1" si="5"/>
        <v>0.5959241483508172</v>
      </c>
    </row>
    <row r="108" spans="5:8" x14ac:dyDescent="0.25">
      <c r="E108" s="91">
        <v>106</v>
      </c>
      <c r="F108" s="91">
        <f t="shared" ca="1" si="3"/>
        <v>0.95129910744113022</v>
      </c>
      <c r="G108" s="91">
        <f t="shared" ca="1" si="4"/>
        <v>856.98120796648675</v>
      </c>
      <c r="H108" s="65">
        <f t="shared" ca="1" si="5"/>
        <v>0.95129910744113022</v>
      </c>
    </row>
    <row r="109" spans="5:8" x14ac:dyDescent="0.25">
      <c r="E109" s="91">
        <v>107</v>
      </c>
      <c r="F109" s="91">
        <f t="shared" ca="1" si="3"/>
        <v>0.17045142167325322</v>
      </c>
      <c r="G109" s="91">
        <f t="shared" ca="1" si="4"/>
        <v>269.31599517127722</v>
      </c>
      <c r="H109" s="65">
        <f t="shared" ca="1" si="5"/>
        <v>0.17045142167325317</v>
      </c>
    </row>
    <row r="110" spans="5:8" x14ac:dyDescent="0.25">
      <c r="E110" s="91">
        <v>108</v>
      </c>
      <c r="F110" s="91">
        <f t="shared" ca="1" si="3"/>
        <v>0.81366769148496076</v>
      </c>
      <c r="G110" s="91">
        <f t="shared" ca="1" si="4"/>
        <v>720.25088100886455</v>
      </c>
      <c r="H110" s="65">
        <f t="shared" ca="1" si="5"/>
        <v>0.81366769148496076</v>
      </c>
    </row>
    <row r="111" spans="5:8" x14ac:dyDescent="0.25">
      <c r="E111" s="91">
        <v>109</v>
      </c>
      <c r="F111" s="91">
        <f t="shared" ca="1" si="3"/>
        <v>0.77849584291555329</v>
      </c>
      <c r="G111" s="91">
        <f t="shared" ca="1" si="4"/>
        <v>694.94709004088736</v>
      </c>
      <c r="H111" s="65">
        <f t="shared" ca="1" si="5"/>
        <v>0.7784958429155534</v>
      </c>
    </row>
    <row r="112" spans="5:8" x14ac:dyDescent="0.25">
      <c r="E112" s="91">
        <v>110</v>
      </c>
      <c r="F112" s="91">
        <f t="shared" ca="1" si="3"/>
        <v>0.16749821177917057</v>
      </c>
      <c r="G112" s="91">
        <f t="shared" ca="1" si="4"/>
        <v>267.24874824541939</v>
      </c>
      <c r="H112" s="65">
        <f t="shared" ca="1" si="5"/>
        <v>0.16749821177917057</v>
      </c>
    </row>
    <row r="113" spans="5:8" x14ac:dyDescent="0.25">
      <c r="E113" s="91">
        <v>111</v>
      </c>
      <c r="F113" s="91">
        <f t="shared" ca="1" si="3"/>
        <v>0.49581948440487755</v>
      </c>
      <c r="G113" s="91">
        <f t="shared" ca="1" si="4"/>
        <v>497.07363908341426</v>
      </c>
      <c r="H113" s="65">
        <f t="shared" ca="1" si="5"/>
        <v>0.4958194844048775</v>
      </c>
    </row>
    <row r="114" spans="5:8" x14ac:dyDescent="0.25">
      <c r="E114" s="91">
        <v>112</v>
      </c>
      <c r="F114" s="91">
        <f t="shared" ca="1" si="3"/>
        <v>0.60723334123275652</v>
      </c>
      <c r="G114" s="91">
        <f t="shared" ca="1" si="4"/>
        <v>575.06333886292964</v>
      </c>
      <c r="H114" s="65">
        <f t="shared" ca="1" si="5"/>
        <v>0.60723334123275663</v>
      </c>
    </row>
    <row r="115" spans="5:8" x14ac:dyDescent="0.25">
      <c r="E115" s="91">
        <v>113</v>
      </c>
      <c r="F115" s="91">
        <f t="shared" ca="1" si="3"/>
        <v>0.74802456561768604</v>
      </c>
      <c r="G115" s="91">
        <f t="shared" ca="1" si="4"/>
        <v>673.61719593238024</v>
      </c>
      <c r="H115" s="65">
        <f t="shared" ca="1" si="5"/>
        <v>0.74802456561768604</v>
      </c>
    </row>
    <row r="116" spans="5:8" x14ac:dyDescent="0.25">
      <c r="E116" s="91">
        <v>114</v>
      </c>
      <c r="F116" s="91">
        <f t="shared" ca="1" si="3"/>
        <v>8.7817501150063371E-2</v>
      </c>
      <c r="G116" s="91">
        <f t="shared" ca="1" si="4"/>
        <v>211.47225080504435</v>
      </c>
      <c r="H116" s="65">
        <f t="shared" ca="1" si="5"/>
        <v>8.7817501150063357E-2</v>
      </c>
    </row>
    <row r="117" spans="5:8" x14ac:dyDescent="0.25">
      <c r="E117" s="91">
        <v>115</v>
      </c>
      <c r="F117" s="91">
        <f t="shared" ca="1" si="3"/>
        <v>0.77177468753576961</v>
      </c>
      <c r="G117" s="91">
        <f t="shared" ca="1" si="4"/>
        <v>690.24228127503875</v>
      </c>
      <c r="H117" s="65">
        <f t="shared" ca="1" si="5"/>
        <v>0.77177468753576961</v>
      </c>
    </row>
    <row r="118" spans="5:8" x14ac:dyDescent="0.25">
      <c r="E118" s="91">
        <v>116</v>
      </c>
      <c r="F118" s="91">
        <f t="shared" ca="1" si="3"/>
        <v>0.4347188161892841</v>
      </c>
      <c r="G118" s="91">
        <f t="shared" ca="1" si="4"/>
        <v>454.30317133249889</v>
      </c>
      <c r="H118" s="65">
        <f t="shared" ca="1" si="5"/>
        <v>0.43471881618928415</v>
      </c>
    </row>
    <row r="119" spans="5:8" x14ac:dyDescent="0.25">
      <c r="E119" s="91">
        <v>117</v>
      </c>
      <c r="F119" s="91">
        <f t="shared" ca="1" si="3"/>
        <v>0.96344442216320181</v>
      </c>
      <c r="G119" s="91">
        <f t="shared" ca="1" si="4"/>
        <v>876.09139379584951</v>
      </c>
      <c r="H119" s="65">
        <f t="shared" ca="1" si="5"/>
        <v>0.96344442216320181</v>
      </c>
    </row>
    <row r="120" spans="5:8" x14ac:dyDescent="0.25">
      <c r="E120" s="91">
        <v>118</v>
      </c>
      <c r="F120" s="91">
        <f t="shared" ca="1" si="3"/>
        <v>0.45217526063732483</v>
      </c>
      <c r="G120" s="91">
        <f t="shared" ca="1" si="4"/>
        <v>466.52268244612736</v>
      </c>
      <c r="H120" s="65">
        <f t="shared" ca="1" si="5"/>
        <v>0.45217526063732483</v>
      </c>
    </row>
    <row r="121" spans="5:8" x14ac:dyDescent="0.25">
      <c r="E121" s="91">
        <v>119</v>
      </c>
      <c r="F121" s="91">
        <f t="shared" ca="1" si="3"/>
        <v>3.0676943147550317E-2</v>
      </c>
      <c r="G121" s="91">
        <f t="shared" ca="1" si="4"/>
        <v>165.53451030302313</v>
      </c>
      <c r="H121" s="65">
        <f t="shared" ca="1" si="5"/>
        <v>3.0676943147550314E-2</v>
      </c>
    </row>
    <row r="122" spans="5:8" x14ac:dyDescent="0.25">
      <c r="E122" s="91">
        <v>120</v>
      </c>
      <c r="F122" s="91">
        <f t="shared" ca="1" si="3"/>
        <v>0.7366390177410832</v>
      </c>
      <c r="G122" s="91">
        <f t="shared" ca="1" si="4"/>
        <v>665.64731241875825</v>
      </c>
      <c r="H122" s="65">
        <f t="shared" ca="1" si="5"/>
        <v>0.7366390177410832</v>
      </c>
    </row>
    <row r="123" spans="5:8" x14ac:dyDescent="0.25">
      <c r="E123" s="91">
        <v>121</v>
      </c>
      <c r="F123" s="91">
        <f t="shared" ca="1" si="3"/>
        <v>0.62741016213210354</v>
      </c>
      <c r="G123" s="91">
        <f t="shared" ca="1" si="4"/>
        <v>589.18711349247246</v>
      </c>
      <c r="H123" s="65">
        <f t="shared" ca="1" si="5"/>
        <v>0.62741016213210354</v>
      </c>
    </row>
    <row r="124" spans="5:8" x14ac:dyDescent="0.25">
      <c r="E124" s="91">
        <v>122</v>
      </c>
      <c r="F124" s="91">
        <f t="shared" ca="1" si="3"/>
        <v>0.54845525675004925</v>
      </c>
      <c r="G124" s="91">
        <f t="shared" ca="1" si="4"/>
        <v>533.91867972503451</v>
      </c>
      <c r="H124" s="65">
        <f t="shared" ca="1" si="5"/>
        <v>0.54845525675004925</v>
      </c>
    </row>
    <row r="125" spans="5:8" x14ac:dyDescent="0.25">
      <c r="E125" s="91">
        <v>123</v>
      </c>
      <c r="F125" s="91">
        <f t="shared" ca="1" si="3"/>
        <v>0.35799500403633056</v>
      </c>
      <c r="G125" s="91">
        <f t="shared" ca="1" si="4"/>
        <v>400.5965028254314</v>
      </c>
      <c r="H125" s="65">
        <f t="shared" ca="1" si="5"/>
        <v>0.35799500403633056</v>
      </c>
    </row>
    <row r="126" spans="5:8" x14ac:dyDescent="0.25">
      <c r="E126" s="91">
        <v>124</v>
      </c>
      <c r="F126" s="91">
        <f t="shared" ca="1" si="3"/>
        <v>0.74958935301475538</v>
      </c>
      <c r="G126" s="91">
        <f t="shared" ca="1" si="4"/>
        <v>674.71254711032873</v>
      </c>
      <c r="H126" s="65">
        <f t="shared" ca="1" si="5"/>
        <v>0.74958935301475538</v>
      </c>
    </row>
    <row r="127" spans="5:8" x14ac:dyDescent="0.25">
      <c r="E127" s="91">
        <v>125</v>
      </c>
      <c r="F127" s="91">
        <f t="shared" ca="1" si="3"/>
        <v>0.72619707507726361</v>
      </c>
      <c r="G127" s="91">
        <f t="shared" ca="1" si="4"/>
        <v>658.3379525540845</v>
      </c>
      <c r="H127" s="65">
        <f t="shared" ca="1" si="5"/>
        <v>0.72619707507726361</v>
      </c>
    </row>
    <row r="128" spans="5:8" x14ac:dyDescent="0.25">
      <c r="E128" s="91">
        <v>126</v>
      </c>
      <c r="F128" s="91">
        <f t="shared" ca="1" si="3"/>
        <v>0.28036781669100186</v>
      </c>
      <c r="G128" s="91">
        <f t="shared" ca="1" si="4"/>
        <v>346.25747168370128</v>
      </c>
      <c r="H128" s="65">
        <f t="shared" ca="1" si="5"/>
        <v>0.28036781669100186</v>
      </c>
    </row>
    <row r="129" spans="5:8" x14ac:dyDescent="0.25">
      <c r="E129" s="91">
        <v>127</v>
      </c>
      <c r="F129" s="91">
        <f t="shared" ca="1" si="3"/>
        <v>0.15319535434010867</v>
      </c>
      <c r="G129" s="91">
        <f t="shared" ca="1" si="4"/>
        <v>257.23674803807609</v>
      </c>
      <c r="H129" s="65">
        <f t="shared" ca="1" si="5"/>
        <v>0.1531953543401087</v>
      </c>
    </row>
    <row r="130" spans="5:8" x14ac:dyDescent="0.25">
      <c r="E130" s="91">
        <v>128</v>
      </c>
      <c r="F130" s="91">
        <f t="shared" ca="1" si="3"/>
        <v>0.20969546041491116</v>
      </c>
      <c r="G130" s="91">
        <f t="shared" ca="1" si="4"/>
        <v>296.78682229043784</v>
      </c>
      <c r="H130" s="65">
        <f t="shared" ca="1" si="5"/>
        <v>0.20969546041491119</v>
      </c>
    </row>
    <row r="131" spans="5:8" x14ac:dyDescent="0.25">
      <c r="E131" s="91">
        <v>129</v>
      </c>
      <c r="F131" s="91">
        <f t="shared" ref="F131:F194" ca="1" si="6">RAND()</f>
        <v>0.16747185717783586</v>
      </c>
      <c r="G131" s="91">
        <f t="shared" ca="1" si="4"/>
        <v>267.23030002448513</v>
      </c>
      <c r="H131" s="65">
        <f t="shared" ca="1" si="5"/>
        <v>0.16747185717783591</v>
      </c>
    </row>
    <row r="132" spans="5:8" x14ac:dyDescent="0.25">
      <c r="E132" s="91">
        <v>130</v>
      </c>
      <c r="F132" s="91">
        <f t="shared" ca="1" si="6"/>
        <v>0.77086409403378831</v>
      </c>
      <c r="G132" s="91">
        <f t="shared" ref="G132:G195" ca="1" si="7">IF(F132&lt;(($C$3-$C$2)/($C$5+$C$4-$C$3-$C$2)),$C$2+SQRT(F132*($C$5+$C$4-$C$3-$C$2)*($C$3-$C$2)),IF(F132&lt;1-(($C$5-$C$4)/($C$5+$C$4-$C$3-$C$2)),(F132*($C$5+$C$4-$C$3-$C$2)+$C$2+$C$3)/2,$C$5-SQRT((1-F132)*($C$5+$C$4-$C$3-$C$2)*($C$5-$C$4))))</f>
        <v>689.60486582365183</v>
      </c>
      <c r="H132" s="65">
        <f t="shared" ref="H132:H195" ca="1" si="8">IF(G132&lt;$C$3,(1/($C$5+$C$4-$C$3-$C$2))*(1/($C$3-$C$2))*(G132-$C$2)^2,IF(G132&lt;$C$4,(1/($C$5+$C$4-$C$3-$C$2))*(2*G132-$C$2-$C$3),1-(1/($C$5+$C$4-$C$3-$C$2))*(1/($C$5-$C$4))*($C$5-G132)^2))</f>
        <v>0.77086409403378831</v>
      </c>
    </row>
    <row r="133" spans="5:8" x14ac:dyDescent="0.25">
      <c r="E133" s="91">
        <v>131</v>
      </c>
      <c r="F133" s="91">
        <f t="shared" ca="1" si="6"/>
        <v>0.77162679828393088</v>
      </c>
      <c r="G133" s="91">
        <f t="shared" ca="1" si="7"/>
        <v>690.13875879875161</v>
      </c>
      <c r="H133" s="65">
        <f t="shared" ca="1" si="8"/>
        <v>0.77162679828393088</v>
      </c>
    </row>
    <row r="134" spans="5:8" x14ac:dyDescent="0.25">
      <c r="E134" s="91">
        <v>132</v>
      </c>
      <c r="F134" s="91">
        <f t="shared" ca="1" si="6"/>
        <v>0.99852350677979296</v>
      </c>
      <c r="G134" s="91">
        <f t="shared" ca="1" si="7"/>
        <v>975.09764765153784</v>
      </c>
      <c r="H134" s="65">
        <f t="shared" ca="1" si="8"/>
        <v>0.99852350677979296</v>
      </c>
    </row>
    <row r="135" spans="5:8" x14ac:dyDescent="0.25">
      <c r="E135" s="91">
        <v>133</v>
      </c>
      <c r="F135" s="91">
        <f t="shared" ca="1" si="6"/>
        <v>0.45845153368472791</v>
      </c>
      <c r="G135" s="91">
        <f t="shared" ca="1" si="7"/>
        <v>470.91607357930951</v>
      </c>
      <c r="H135" s="65">
        <f t="shared" ca="1" si="8"/>
        <v>0.45845153368472785</v>
      </c>
    </row>
    <row r="136" spans="5:8" x14ac:dyDescent="0.25">
      <c r="E136" s="91">
        <v>134</v>
      </c>
      <c r="F136" s="91">
        <f t="shared" ca="1" si="6"/>
        <v>0.60006580851106872</v>
      </c>
      <c r="G136" s="91">
        <f t="shared" ca="1" si="7"/>
        <v>570.04606595774817</v>
      </c>
      <c r="H136" s="65">
        <f t="shared" ca="1" si="8"/>
        <v>0.60006580851106883</v>
      </c>
    </row>
    <row r="137" spans="5:8" x14ac:dyDescent="0.25">
      <c r="E137" s="91">
        <v>135</v>
      </c>
      <c r="F137" s="91">
        <f t="shared" ca="1" si="6"/>
        <v>0.18013709586541793</v>
      </c>
      <c r="G137" s="91">
        <f t="shared" ca="1" si="7"/>
        <v>276.09596710579257</v>
      </c>
      <c r="H137" s="65">
        <f t="shared" ca="1" si="8"/>
        <v>0.18013709586541796</v>
      </c>
    </row>
    <row r="138" spans="5:8" x14ac:dyDescent="0.25">
      <c r="E138" s="91">
        <v>136</v>
      </c>
      <c r="F138" s="91">
        <f t="shared" ca="1" si="6"/>
        <v>0.10514095147714664</v>
      </c>
      <c r="G138" s="91">
        <f t="shared" ca="1" si="7"/>
        <v>223.59866603400263</v>
      </c>
      <c r="H138" s="65">
        <f t="shared" ca="1" si="8"/>
        <v>0.10514095147714662</v>
      </c>
    </row>
    <row r="139" spans="5:8" x14ac:dyDescent="0.25">
      <c r="E139" s="91">
        <v>137</v>
      </c>
      <c r="F139" s="91">
        <f t="shared" ca="1" si="6"/>
        <v>0.31170804555431364</v>
      </c>
      <c r="G139" s="91">
        <f t="shared" ca="1" si="7"/>
        <v>368.19563188801953</v>
      </c>
      <c r="H139" s="65">
        <f t="shared" ca="1" si="8"/>
        <v>0.31170804555431364</v>
      </c>
    </row>
    <row r="140" spans="5:8" x14ac:dyDescent="0.25">
      <c r="E140" s="91">
        <v>138</v>
      </c>
      <c r="F140" s="91">
        <f t="shared" ca="1" si="6"/>
        <v>0.72502397971599808</v>
      </c>
      <c r="G140" s="91">
        <f t="shared" ca="1" si="7"/>
        <v>657.51678580119869</v>
      </c>
      <c r="H140" s="65">
        <f t="shared" ca="1" si="8"/>
        <v>0.72502397971599808</v>
      </c>
    </row>
    <row r="141" spans="5:8" x14ac:dyDescent="0.25">
      <c r="E141" s="91">
        <v>139</v>
      </c>
      <c r="F141" s="91">
        <f t="shared" ca="1" si="6"/>
        <v>0.97881453200193413</v>
      </c>
      <c r="G141" s="91">
        <f t="shared" ca="1" si="7"/>
        <v>905.67133755221766</v>
      </c>
      <c r="H141" s="65">
        <f t="shared" ca="1" si="8"/>
        <v>0.97881453200193413</v>
      </c>
    </row>
    <row r="142" spans="5:8" x14ac:dyDescent="0.25">
      <c r="E142" s="91">
        <v>140</v>
      </c>
      <c r="F142" s="91">
        <f t="shared" ca="1" si="6"/>
        <v>0.90388022466342222</v>
      </c>
      <c r="G142" s="91">
        <f t="shared" ca="1" si="7"/>
        <v>799.07636863384471</v>
      </c>
      <c r="H142" s="65">
        <f t="shared" ca="1" si="8"/>
        <v>0.90388022466342222</v>
      </c>
    </row>
    <row r="143" spans="5:8" x14ac:dyDescent="0.25">
      <c r="E143" s="91">
        <v>141</v>
      </c>
      <c r="F143" s="91">
        <f t="shared" ca="1" si="6"/>
        <v>0.1162968389261938</v>
      </c>
      <c r="G143" s="91">
        <f t="shared" ca="1" si="7"/>
        <v>231.40778724833567</v>
      </c>
      <c r="H143" s="65">
        <f t="shared" ca="1" si="8"/>
        <v>0.1162968389261938</v>
      </c>
    </row>
    <row r="144" spans="5:8" x14ac:dyDescent="0.25">
      <c r="E144" s="91">
        <v>142</v>
      </c>
      <c r="F144" s="91">
        <f t="shared" ca="1" si="6"/>
        <v>7.6049455923722586E-2</v>
      </c>
      <c r="G144" s="91">
        <f t="shared" ca="1" si="7"/>
        <v>203.23461914660581</v>
      </c>
      <c r="H144" s="65">
        <f t="shared" ca="1" si="8"/>
        <v>7.6049455923722586E-2</v>
      </c>
    </row>
    <row r="145" spans="5:8" x14ac:dyDescent="0.25">
      <c r="E145" s="91">
        <v>143</v>
      </c>
      <c r="F145" s="91">
        <f t="shared" ca="1" si="6"/>
        <v>0.76376384881742843</v>
      </c>
      <c r="G145" s="91">
        <f t="shared" ca="1" si="7"/>
        <v>684.63469417219994</v>
      </c>
      <c r="H145" s="65">
        <f t="shared" ca="1" si="8"/>
        <v>0.76376384881742854</v>
      </c>
    </row>
    <row r="146" spans="5:8" x14ac:dyDescent="0.25">
      <c r="E146" s="91">
        <v>144</v>
      </c>
      <c r="F146" s="91">
        <f t="shared" ca="1" si="6"/>
        <v>0.12042753735951395</v>
      </c>
      <c r="G146" s="91">
        <f t="shared" ca="1" si="7"/>
        <v>234.29927615165977</v>
      </c>
      <c r="H146" s="65">
        <f t="shared" ca="1" si="8"/>
        <v>0.12042753735951395</v>
      </c>
    </row>
    <row r="147" spans="5:8" x14ac:dyDescent="0.25">
      <c r="E147" s="91">
        <v>145</v>
      </c>
      <c r="F147" s="91">
        <f t="shared" ca="1" si="6"/>
        <v>0.20871817976228424</v>
      </c>
      <c r="G147" s="91">
        <f t="shared" ca="1" si="7"/>
        <v>296.10272583359898</v>
      </c>
      <c r="H147" s="65">
        <f t="shared" ca="1" si="8"/>
        <v>0.20871817976228427</v>
      </c>
    </row>
    <row r="148" spans="5:8" x14ac:dyDescent="0.25">
      <c r="E148" s="91">
        <v>146</v>
      </c>
      <c r="F148" s="91">
        <f t="shared" ca="1" si="6"/>
        <v>0.42596406597451519</v>
      </c>
      <c r="G148" s="91">
        <f t="shared" ca="1" si="7"/>
        <v>448.17484618216065</v>
      </c>
      <c r="H148" s="65">
        <f t="shared" ca="1" si="8"/>
        <v>0.42596406597451519</v>
      </c>
    </row>
    <row r="149" spans="5:8" x14ac:dyDescent="0.25">
      <c r="E149" s="91">
        <v>147</v>
      </c>
      <c r="F149" s="91">
        <f t="shared" ca="1" si="6"/>
        <v>0.41176265832094572</v>
      </c>
      <c r="G149" s="91">
        <f t="shared" ca="1" si="7"/>
        <v>438.23386082466197</v>
      </c>
      <c r="H149" s="65">
        <f t="shared" ca="1" si="8"/>
        <v>0.41176265832094566</v>
      </c>
    </row>
    <row r="150" spans="5:8" x14ac:dyDescent="0.25">
      <c r="E150" s="91">
        <v>148</v>
      </c>
      <c r="F150" s="91">
        <f t="shared" ca="1" si="6"/>
        <v>0.75816627963383232</v>
      </c>
      <c r="G150" s="91">
        <f t="shared" ca="1" si="7"/>
        <v>680.7163957436826</v>
      </c>
      <c r="H150" s="65">
        <f t="shared" ca="1" si="8"/>
        <v>0.75816627963383232</v>
      </c>
    </row>
    <row r="151" spans="5:8" x14ac:dyDescent="0.25">
      <c r="E151" s="91">
        <v>149</v>
      </c>
      <c r="F151" s="91">
        <f t="shared" ca="1" si="6"/>
        <v>0.65304202348349383</v>
      </c>
      <c r="G151" s="91">
        <f t="shared" ca="1" si="7"/>
        <v>607.12941643844567</v>
      </c>
      <c r="H151" s="65">
        <f t="shared" ca="1" si="8"/>
        <v>0.65304202348349383</v>
      </c>
    </row>
    <row r="152" spans="5:8" x14ac:dyDescent="0.25">
      <c r="E152" s="91">
        <v>150</v>
      </c>
      <c r="F152" s="91">
        <f t="shared" ca="1" si="6"/>
        <v>9.4434638341736377E-2</v>
      </c>
      <c r="G152" s="91">
        <f t="shared" ca="1" si="7"/>
        <v>216.10424683921548</v>
      </c>
      <c r="H152" s="65">
        <f t="shared" ca="1" si="8"/>
        <v>9.443463834173639E-2</v>
      </c>
    </row>
    <row r="153" spans="5:8" x14ac:dyDescent="0.25">
      <c r="E153" s="91">
        <v>151</v>
      </c>
      <c r="F153" s="91">
        <f t="shared" ca="1" si="6"/>
        <v>0.34038860480748157</v>
      </c>
      <c r="G153" s="91">
        <f t="shared" ca="1" si="7"/>
        <v>388.27202336523709</v>
      </c>
      <c r="H153" s="65">
        <f t="shared" ca="1" si="8"/>
        <v>0.34038860480748157</v>
      </c>
    </row>
    <row r="154" spans="5:8" x14ac:dyDescent="0.25">
      <c r="E154" s="91">
        <v>152</v>
      </c>
      <c r="F154" s="91">
        <f t="shared" ca="1" si="6"/>
        <v>0.28894941864305757</v>
      </c>
      <c r="G154" s="91">
        <f t="shared" ca="1" si="7"/>
        <v>352.26459305014032</v>
      </c>
      <c r="H154" s="65">
        <f t="shared" ca="1" si="8"/>
        <v>0.28894941864305762</v>
      </c>
    </row>
    <row r="155" spans="5:8" x14ac:dyDescent="0.25">
      <c r="E155" s="91">
        <v>153</v>
      </c>
      <c r="F155" s="91">
        <f t="shared" ca="1" si="6"/>
        <v>0.88417140582329978</v>
      </c>
      <c r="G155" s="91">
        <f t="shared" ca="1" si="7"/>
        <v>779.4370621472998</v>
      </c>
      <c r="H155" s="65">
        <f t="shared" ca="1" si="8"/>
        <v>0.88417140582329978</v>
      </c>
    </row>
    <row r="156" spans="5:8" x14ac:dyDescent="0.25">
      <c r="E156" s="91">
        <v>154</v>
      </c>
      <c r="F156" s="91">
        <f t="shared" ca="1" si="6"/>
        <v>0.70267237899184742</v>
      </c>
      <c r="G156" s="91">
        <f t="shared" ca="1" si="7"/>
        <v>641.87066529429319</v>
      </c>
      <c r="H156" s="65">
        <f t="shared" ca="1" si="8"/>
        <v>0.70267237899184742</v>
      </c>
    </row>
    <row r="157" spans="5:8" x14ac:dyDescent="0.25">
      <c r="E157" s="91">
        <v>155</v>
      </c>
      <c r="F157" s="91">
        <f t="shared" ca="1" si="6"/>
        <v>0.96194604410325735</v>
      </c>
      <c r="G157" s="91">
        <f t="shared" ca="1" si="7"/>
        <v>873.57744870225122</v>
      </c>
      <c r="H157" s="65">
        <f t="shared" ca="1" si="8"/>
        <v>0.96194604410325735</v>
      </c>
    </row>
    <row r="158" spans="5:8" x14ac:dyDescent="0.25">
      <c r="E158" s="91">
        <v>156</v>
      </c>
      <c r="F158" s="91">
        <f t="shared" ca="1" si="6"/>
        <v>0.60786505345468589</v>
      </c>
      <c r="G158" s="91">
        <f t="shared" ca="1" si="7"/>
        <v>575.50553741828014</v>
      </c>
      <c r="H158" s="65">
        <f t="shared" ca="1" si="8"/>
        <v>0.60786505345468589</v>
      </c>
    </row>
    <row r="159" spans="5:8" x14ac:dyDescent="0.25">
      <c r="E159" s="91">
        <v>157</v>
      </c>
      <c r="F159" s="91">
        <f t="shared" ca="1" si="6"/>
        <v>0.72395150439283784</v>
      </c>
      <c r="G159" s="91">
        <f t="shared" ca="1" si="7"/>
        <v>656.76605307498653</v>
      </c>
      <c r="H159" s="65">
        <f t="shared" ca="1" si="8"/>
        <v>0.72395150439283795</v>
      </c>
    </row>
    <row r="160" spans="5:8" x14ac:dyDescent="0.25">
      <c r="E160" s="91">
        <v>158</v>
      </c>
      <c r="F160" s="91">
        <f t="shared" ca="1" si="6"/>
        <v>0.29082281281204958</v>
      </c>
      <c r="G160" s="91">
        <f t="shared" ca="1" si="7"/>
        <v>353.57596896843472</v>
      </c>
      <c r="H160" s="65">
        <f t="shared" ca="1" si="8"/>
        <v>0.29082281281204958</v>
      </c>
    </row>
    <row r="161" spans="5:8" x14ac:dyDescent="0.25">
      <c r="E161" s="91">
        <v>159</v>
      </c>
      <c r="F161" s="91">
        <f t="shared" ca="1" si="6"/>
        <v>0.84620465897636488</v>
      </c>
      <c r="G161" s="91">
        <f t="shared" ca="1" si="7"/>
        <v>745.84641802656654</v>
      </c>
      <c r="H161" s="65">
        <f t="shared" ca="1" si="8"/>
        <v>0.84620465897636477</v>
      </c>
    </row>
    <row r="162" spans="5:8" x14ac:dyDescent="0.25">
      <c r="E162" s="91">
        <v>160</v>
      </c>
      <c r="F162" s="91">
        <f t="shared" ca="1" si="6"/>
        <v>3.4271210534738472E-2</v>
      </c>
      <c r="G162" s="91">
        <f t="shared" ca="1" si="7"/>
        <v>169.26737669973784</v>
      </c>
      <c r="H162" s="65">
        <f t="shared" ca="1" si="8"/>
        <v>3.4271210534738458E-2</v>
      </c>
    </row>
    <row r="163" spans="5:8" x14ac:dyDescent="0.25">
      <c r="E163" s="91">
        <v>161</v>
      </c>
      <c r="F163" s="91">
        <f t="shared" ca="1" si="6"/>
        <v>0.46494155324452535</v>
      </c>
      <c r="G163" s="91">
        <f t="shared" ca="1" si="7"/>
        <v>475.45908727116773</v>
      </c>
      <c r="H163" s="65">
        <f t="shared" ca="1" si="8"/>
        <v>0.46494155324452535</v>
      </c>
    </row>
    <row r="164" spans="5:8" x14ac:dyDescent="0.25">
      <c r="E164" s="91">
        <v>162</v>
      </c>
      <c r="F164" s="91">
        <f t="shared" ca="1" si="6"/>
        <v>0.47869481978653561</v>
      </c>
      <c r="G164" s="91">
        <f t="shared" ca="1" si="7"/>
        <v>485.08637385057494</v>
      </c>
      <c r="H164" s="65">
        <f t="shared" ca="1" si="8"/>
        <v>0.47869481978653561</v>
      </c>
    </row>
    <row r="165" spans="5:8" x14ac:dyDescent="0.25">
      <c r="E165" s="91">
        <v>163</v>
      </c>
      <c r="F165" s="91">
        <f t="shared" ca="1" si="6"/>
        <v>0.1639525363401092</v>
      </c>
      <c r="G165" s="91">
        <f t="shared" ca="1" si="7"/>
        <v>264.76677543807642</v>
      </c>
      <c r="H165" s="65">
        <f t="shared" ca="1" si="8"/>
        <v>0.16395253634010917</v>
      </c>
    </row>
    <row r="166" spans="5:8" x14ac:dyDescent="0.25">
      <c r="E166" s="91">
        <v>164</v>
      </c>
      <c r="F166" s="91">
        <f t="shared" ca="1" si="6"/>
        <v>0.4810178253946179</v>
      </c>
      <c r="G166" s="91">
        <f t="shared" ca="1" si="7"/>
        <v>486.71247777623256</v>
      </c>
      <c r="H166" s="65">
        <f t="shared" ca="1" si="8"/>
        <v>0.48101782539461796</v>
      </c>
    </row>
    <row r="167" spans="5:8" x14ac:dyDescent="0.25">
      <c r="E167" s="91">
        <v>165</v>
      </c>
      <c r="F167" s="91">
        <f t="shared" ca="1" si="6"/>
        <v>0.4713556133093415</v>
      </c>
      <c r="G167" s="91">
        <f t="shared" ca="1" si="7"/>
        <v>479.94892931653908</v>
      </c>
      <c r="H167" s="65">
        <f t="shared" ca="1" si="8"/>
        <v>0.47135561330934156</v>
      </c>
    </row>
    <row r="168" spans="5:8" x14ac:dyDescent="0.25">
      <c r="E168" s="91">
        <v>166</v>
      </c>
      <c r="F168" s="91">
        <f t="shared" ca="1" si="6"/>
        <v>7.6529861704054958E-2</v>
      </c>
      <c r="G168" s="91">
        <f t="shared" ca="1" si="7"/>
        <v>203.57090319283847</v>
      </c>
      <c r="H168" s="65">
        <f t="shared" ca="1" si="8"/>
        <v>7.6529861704054958E-2</v>
      </c>
    </row>
    <row r="169" spans="5:8" x14ac:dyDescent="0.25">
      <c r="E169" s="91">
        <v>167</v>
      </c>
      <c r="F169" s="91">
        <f t="shared" ca="1" si="6"/>
        <v>0.14231621378441628</v>
      </c>
      <c r="G169" s="91">
        <f t="shared" ca="1" si="7"/>
        <v>249.6213496490914</v>
      </c>
      <c r="H169" s="65">
        <f t="shared" ca="1" si="8"/>
        <v>0.14231621378441628</v>
      </c>
    </row>
    <row r="170" spans="5:8" x14ac:dyDescent="0.25">
      <c r="E170" s="91">
        <v>168</v>
      </c>
      <c r="F170" s="91">
        <f t="shared" ca="1" si="6"/>
        <v>0.65084755953288875</v>
      </c>
      <c r="G170" s="91">
        <f t="shared" ca="1" si="7"/>
        <v>605.59329167302212</v>
      </c>
      <c r="H170" s="65">
        <f t="shared" ca="1" si="8"/>
        <v>0.65084755953288875</v>
      </c>
    </row>
    <row r="171" spans="5:8" x14ac:dyDescent="0.25">
      <c r="E171" s="91">
        <v>169</v>
      </c>
      <c r="F171" s="91">
        <f t="shared" ca="1" si="6"/>
        <v>0.82342599351977153</v>
      </c>
      <c r="G171" s="91">
        <f t="shared" ca="1" si="7"/>
        <v>727.67467484331178</v>
      </c>
      <c r="H171" s="65">
        <f t="shared" ca="1" si="8"/>
        <v>0.82342599351977142</v>
      </c>
    </row>
    <row r="172" spans="5:8" x14ac:dyDescent="0.25">
      <c r="E172" s="91">
        <v>170</v>
      </c>
      <c r="F172" s="91">
        <f t="shared" ca="1" si="6"/>
        <v>0.36987031215606736</v>
      </c>
      <c r="G172" s="91">
        <f t="shared" ca="1" si="7"/>
        <v>408.90921850924713</v>
      </c>
      <c r="H172" s="65">
        <f t="shared" ca="1" si="8"/>
        <v>0.3698703121560673</v>
      </c>
    </row>
    <row r="173" spans="5:8" x14ac:dyDescent="0.25">
      <c r="E173" s="91">
        <v>171</v>
      </c>
      <c r="F173" s="91">
        <f t="shared" ca="1" si="6"/>
        <v>0.62970166794718951</v>
      </c>
      <c r="G173" s="91">
        <f t="shared" ca="1" si="7"/>
        <v>590.79116756303267</v>
      </c>
      <c r="H173" s="65">
        <f t="shared" ca="1" si="8"/>
        <v>0.62970166794718951</v>
      </c>
    </row>
    <row r="174" spans="5:8" x14ac:dyDescent="0.25">
      <c r="E174" s="91">
        <v>172</v>
      </c>
      <c r="F174" s="91">
        <f t="shared" ca="1" si="6"/>
        <v>0.10646588829416448</v>
      </c>
      <c r="G174" s="91">
        <f t="shared" ca="1" si="7"/>
        <v>224.52612180591512</v>
      </c>
      <c r="H174" s="65">
        <f t="shared" ca="1" si="8"/>
        <v>0.10646588829416447</v>
      </c>
    </row>
    <row r="175" spans="5:8" x14ac:dyDescent="0.25">
      <c r="E175" s="91">
        <v>173</v>
      </c>
      <c r="F175" s="91">
        <f t="shared" ca="1" si="6"/>
        <v>0.79362187740630363</v>
      </c>
      <c r="G175" s="91">
        <f t="shared" ca="1" si="7"/>
        <v>705.5873448892653</v>
      </c>
      <c r="H175" s="65">
        <f t="shared" ca="1" si="8"/>
        <v>0.79362187740630374</v>
      </c>
    </row>
    <row r="176" spans="5:8" x14ac:dyDescent="0.25">
      <c r="E176" s="91">
        <v>174</v>
      </c>
      <c r="F176" s="91">
        <f t="shared" ca="1" si="6"/>
        <v>0.82860263650750798</v>
      </c>
      <c r="G176" s="91">
        <f t="shared" ca="1" si="7"/>
        <v>731.69626788498329</v>
      </c>
      <c r="H176" s="65">
        <f t="shared" ca="1" si="8"/>
        <v>0.82860263650750798</v>
      </c>
    </row>
    <row r="177" spans="5:8" x14ac:dyDescent="0.25">
      <c r="E177" s="91">
        <v>175</v>
      </c>
      <c r="F177" s="91">
        <f t="shared" ca="1" si="6"/>
        <v>0.5934167807573042</v>
      </c>
      <c r="G177" s="91">
        <f t="shared" ca="1" si="7"/>
        <v>565.39174653011287</v>
      </c>
      <c r="H177" s="65">
        <f t="shared" ca="1" si="8"/>
        <v>0.59341678075730409</v>
      </c>
    </row>
    <row r="178" spans="5:8" x14ac:dyDescent="0.25">
      <c r="E178" s="91">
        <v>176</v>
      </c>
      <c r="F178" s="91">
        <f t="shared" ca="1" si="6"/>
        <v>0.33162768515688168</v>
      </c>
      <c r="G178" s="91">
        <f t="shared" ca="1" si="7"/>
        <v>382.13937960981718</v>
      </c>
      <c r="H178" s="65">
        <f t="shared" ca="1" si="8"/>
        <v>0.33162768515688168</v>
      </c>
    </row>
    <row r="179" spans="5:8" x14ac:dyDescent="0.25">
      <c r="E179" s="91">
        <v>177</v>
      </c>
      <c r="F179" s="91">
        <f t="shared" ca="1" si="6"/>
        <v>0.17183778996605681</v>
      </c>
      <c r="G179" s="91">
        <f t="shared" ca="1" si="7"/>
        <v>270.28645297623979</v>
      </c>
      <c r="H179" s="65">
        <f t="shared" ca="1" si="8"/>
        <v>0.17183778996605684</v>
      </c>
    </row>
    <row r="180" spans="5:8" x14ac:dyDescent="0.25">
      <c r="E180" s="91">
        <v>178</v>
      </c>
      <c r="F180" s="91">
        <f t="shared" ca="1" si="6"/>
        <v>0.8106120631011029</v>
      </c>
      <c r="G180" s="91">
        <f t="shared" ca="1" si="7"/>
        <v>717.96643196680157</v>
      </c>
      <c r="H180" s="65">
        <f t="shared" ca="1" si="8"/>
        <v>0.8106120631011029</v>
      </c>
    </row>
    <row r="181" spans="5:8" x14ac:dyDescent="0.25">
      <c r="E181" s="91">
        <v>179</v>
      </c>
      <c r="F181" s="91">
        <f t="shared" ca="1" si="6"/>
        <v>0.5228714396558205</v>
      </c>
      <c r="G181" s="91">
        <f t="shared" ca="1" si="7"/>
        <v>516.01000775907437</v>
      </c>
      <c r="H181" s="65">
        <f t="shared" ca="1" si="8"/>
        <v>0.5228714396558205</v>
      </c>
    </row>
    <row r="182" spans="5:8" x14ac:dyDescent="0.25">
      <c r="E182" s="91">
        <v>180</v>
      </c>
      <c r="F182" s="91">
        <f t="shared" ca="1" si="6"/>
        <v>0.90199150412598106</v>
      </c>
      <c r="G182" s="91">
        <f t="shared" ca="1" si="7"/>
        <v>797.11193167884915</v>
      </c>
      <c r="H182" s="65">
        <f t="shared" ca="1" si="8"/>
        <v>0.90199150412598095</v>
      </c>
    </row>
    <row r="183" spans="5:8" x14ac:dyDescent="0.25">
      <c r="E183" s="91">
        <v>181</v>
      </c>
      <c r="F183" s="91">
        <f t="shared" ca="1" si="6"/>
        <v>0.98683028022246277</v>
      </c>
      <c r="G183" s="91">
        <f t="shared" ca="1" si="7"/>
        <v>925.62740890243481</v>
      </c>
      <c r="H183" s="65">
        <f t="shared" ca="1" si="8"/>
        <v>0.98683028022246277</v>
      </c>
    </row>
    <row r="184" spans="5:8" x14ac:dyDescent="0.25">
      <c r="E184" s="91">
        <v>182</v>
      </c>
      <c r="F184" s="91">
        <f t="shared" ca="1" si="6"/>
        <v>0.32786495386856007</v>
      </c>
      <c r="G184" s="91">
        <f t="shared" ca="1" si="7"/>
        <v>379.50546770799201</v>
      </c>
      <c r="H184" s="65">
        <f t="shared" ca="1" si="8"/>
        <v>0.32786495386856002</v>
      </c>
    </row>
    <row r="185" spans="5:8" x14ac:dyDescent="0.25">
      <c r="E185" s="91">
        <v>183</v>
      </c>
      <c r="F185" s="91">
        <f t="shared" ca="1" si="6"/>
        <v>0.71108438881834624</v>
      </c>
      <c r="G185" s="91">
        <f t="shared" ca="1" si="7"/>
        <v>647.75907217284237</v>
      </c>
      <c r="H185" s="65">
        <f t="shared" ca="1" si="8"/>
        <v>0.71108438881834624</v>
      </c>
    </row>
    <row r="186" spans="5:8" x14ac:dyDescent="0.25">
      <c r="E186" s="91">
        <v>184</v>
      </c>
      <c r="F186" s="91">
        <f t="shared" ca="1" si="6"/>
        <v>0.90335819828004027</v>
      </c>
      <c r="G186" s="91">
        <f t="shared" ca="1" si="7"/>
        <v>798.53149942886091</v>
      </c>
      <c r="H186" s="65">
        <f t="shared" ca="1" si="8"/>
        <v>0.90335819828004027</v>
      </c>
    </row>
    <row r="187" spans="5:8" x14ac:dyDescent="0.25">
      <c r="E187" s="91">
        <v>185</v>
      </c>
      <c r="F187" s="91">
        <f t="shared" ca="1" si="6"/>
        <v>0.69185785672015598</v>
      </c>
      <c r="G187" s="91">
        <f t="shared" ca="1" si="7"/>
        <v>634.30049970410914</v>
      </c>
      <c r="H187" s="65">
        <f t="shared" ca="1" si="8"/>
        <v>0.69185785672015587</v>
      </c>
    </row>
    <row r="188" spans="5:8" x14ac:dyDescent="0.25">
      <c r="E188" s="91">
        <v>186</v>
      </c>
      <c r="F188" s="91">
        <f t="shared" ca="1" si="6"/>
        <v>0.68920175900596881</v>
      </c>
      <c r="G188" s="91">
        <f t="shared" ca="1" si="7"/>
        <v>632.44123130417825</v>
      </c>
      <c r="H188" s="65">
        <f t="shared" ca="1" si="8"/>
        <v>0.68920175900596892</v>
      </c>
    </row>
    <row r="189" spans="5:8" x14ac:dyDescent="0.25">
      <c r="E189" s="91">
        <v>187</v>
      </c>
      <c r="F189" s="91">
        <f t="shared" ca="1" si="6"/>
        <v>0.54333475023198718</v>
      </c>
      <c r="G189" s="91">
        <f t="shared" ca="1" si="7"/>
        <v>530.334325162391</v>
      </c>
      <c r="H189" s="65">
        <f t="shared" ca="1" si="8"/>
        <v>0.54333475023198718</v>
      </c>
    </row>
    <row r="190" spans="5:8" x14ac:dyDescent="0.25">
      <c r="E190" s="91">
        <v>188</v>
      </c>
      <c r="F190" s="91">
        <f t="shared" ca="1" si="6"/>
        <v>0.45344869261344556</v>
      </c>
      <c r="G190" s="91">
        <f t="shared" ca="1" si="7"/>
        <v>467.41408482941188</v>
      </c>
      <c r="H190" s="65">
        <f t="shared" ca="1" si="8"/>
        <v>0.45344869261344556</v>
      </c>
    </row>
    <row r="191" spans="5:8" x14ac:dyDescent="0.25">
      <c r="E191" s="91">
        <v>189</v>
      </c>
      <c r="F191" s="91">
        <f t="shared" ca="1" si="6"/>
        <v>0.85652597865552083</v>
      </c>
      <c r="G191" s="91">
        <f t="shared" ca="1" si="7"/>
        <v>754.52273228528622</v>
      </c>
      <c r="H191" s="65">
        <f t="shared" ca="1" si="8"/>
        <v>0.85652597865552083</v>
      </c>
    </row>
    <row r="192" spans="5:8" x14ac:dyDescent="0.25">
      <c r="E192" s="91">
        <v>190</v>
      </c>
      <c r="F192" s="91">
        <f t="shared" ca="1" si="6"/>
        <v>9.0486015096554739E-2</v>
      </c>
      <c r="G192" s="91">
        <f t="shared" ca="1" si="7"/>
        <v>213.34021056758831</v>
      </c>
      <c r="H192" s="65">
        <f t="shared" ca="1" si="8"/>
        <v>9.0486015096554739E-2</v>
      </c>
    </row>
    <row r="193" spans="5:8" x14ac:dyDescent="0.25">
      <c r="E193" s="91">
        <v>191</v>
      </c>
      <c r="F193" s="91">
        <f t="shared" ca="1" si="6"/>
        <v>0.15307578323172299</v>
      </c>
      <c r="G193" s="91">
        <f t="shared" ca="1" si="7"/>
        <v>257.15304826220608</v>
      </c>
      <c r="H193" s="65">
        <f t="shared" ca="1" si="8"/>
        <v>0.15307578323172297</v>
      </c>
    </row>
    <row r="194" spans="5:8" x14ac:dyDescent="0.25">
      <c r="E194" s="91">
        <v>192</v>
      </c>
      <c r="F194" s="91">
        <f t="shared" ca="1" si="6"/>
        <v>0.11836241154359373</v>
      </c>
      <c r="G194" s="91">
        <f t="shared" ca="1" si="7"/>
        <v>232.85368808051561</v>
      </c>
      <c r="H194" s="65">
        <f t="shared" ca="1" si="8"/>
        <v>0.11836241154359373</v>
      </c>
    </row>
    <row r="195" spans="5:8" x14ac:dyDescent="0.25">
      <c r="E195" s="91">
        <v>193</v>
      </c>
      <c r="F195" s="91">
        <f t="shared" ref="F195:F258" ca="1" si="9">RAND()</f>
        <v>0.89402833509790636</v>
      </c>
      <c r="G195" s="91">
        <f t="shared" ca="1" si="7"/>
        <v>789.03057269149326</v>
      </c>
      <c r="H195" s="65">
        <f t="shared" ca="1" si="8"/>
        <v>0.89402833509790636</v>
      </c>
    </row>
    <row r="196" spans="5:8" x14ac:dyDescent="0.25">
      <c r="E196" s="91">
        <v>194</v>
      </c>
      <c r="F196" s="91">
        <f t="shared" ca="1" si="9"/>
        <v>0.4885399483613948</v>
      </c>
      <c r="G196" s="91">
        <f t="shared" ref="G196:G259" ca="1" si="10">IF(F196&lt;(($C$3-$C$2)/($C$5+$C$4-$C$3-$C$2)),$C$2+SQRT(F196*($C$5+$C$4-$C$3-$C$2)*($C$3-$C$2)),IF(F196&lt;1-(($C$5-$C$4)/($C$5+$C$4-$C$3-$C$2)),(F196*($C$5+$C$4-$C$3-$C$2)+$C$2+$C$3)/2,$C$5-SQRT((1-F196)*($C$5+$C$4-$C$3-$C$2)*($C$5-$C$4))))</f>
        <v>491.97796385297636</v>
      </c>
      <c r="H196" s="65">
        <f t="shared" ref="H196:H259" ca="1" si="11">IF(G196&lt;$C$3,(1/($C$5+$C$4-$C$3-$C$2))*(1/($C$3-$C$2))*(G196-$C$2)^2,IF(G196&lt;$C$4,(1/($C$5+$C$4-$C$3-$C$2))*(2*G196-$C$2-$C$3),1-(1/($C$5+$C$4-$C$3-$C$2))*(1/($C$5-$C$4))*($C$5-G196)^2))</f>
        <v>0.4885399483613948</v>
      </c>
    </row>
    <row r="197" spans="5:8" x14ac:dyDescent="0.25">
      <c r="E197" s="91">
        <v>195</v>
      </c>
      <c r="F197" s="91">
        <f t="shared" ca="1" si="9"/>
        <v>0.12233492370890586</v>
      </c>
      <c r="G197" s="91">
        <f t="shared" ca="1" si="10"/>
        <v>235.63444659623411</v>
      </c>
      <c r="H197" s="65">
        <f t="shared" ca="1" si="11"/>
        <v>0.12233492370890588</v>
      </c>
    </row>
    <row r="198" spans="5:8" x14ac:dyDescent="0.25">
      <c r="E198" s="91">
        <v>196</v>
      </c>
      <c r="F198" s="91">
        <f t="shared" ca="1" si="9"/>
        <v>0.72172458165245845</v>
      </c>
      <c r="G198" s="91">
        <f t="shared" ca="1" si="10"/>
        <v>655.20720715672087</v>
      </c>
      <c r="H198" s="65">
        <f t="shared" ca="1" si="11"/>
        <v>0.72172458165245834</v>
      </c>
    </row>
    <row r="199" spans="5:8" x14ac:dyDescent="0.25">
      <c r="E199" s="91">
        <v>197</v>
      </c>
      <c r="F199" s="91">
        <f t="shared" ca="1" si="9"/>
        <v>5.4245586724294026E-2</v>
      </c>
      <c r="G199" s="91">
        <f t="shared" ca="1" si="10"/>
        <v>187.1457522854738</v>
      </c>
      <c r="H199" s="65">
        <f t="shared" ca="1" si="11"/>
        <v>5.4245586724294019E-2</v>
      </c>
    </row>
    <row r="200" spans="5:8" x14ac:dyDescent="0.25">
      <c r="E200" s="91">
        <v>198</v>
      </c>
      <c r="F200" s="91">
        <f t="shared" ca="1" si="9"/>
        <v>0.98288451750804906</v>
      </c>
      <c r="G200" s="91">
        <f t="shared" ca="1" si="10"/>
        <v>915.21496212998784</v>
      </c>
      <c r="H200" s="65">
        <f t="shared" ca="1" si="11"/>
        <v>0.98288451750804906</v>
      </c>
    </row>
    <row r="201" spans="5:8" x14ac:dyDescent="0.25">
      <c r="E201" s="91">
        <v>199</v>
      </c>
      <c r="F201" s="91">
        <f t="shared" ca="1" si="9"/>
        <v>4.9238423803002473E-2</v>
      </c>
      <c r="G201" s="91">
        <f t="shared" ca="1" si="10"/>
        <v>183.02637732925811</v>
      </c>
      <c r="H201" s="65">
        <f t="shared" ca="1" si="11"/>
        <v>4.9238423803002467E-2</v>
      </c>
    </row>
    <row r="202" spans="5:8" x14ac:dyDescent="0.25">
      <c r="E202" s="91">
        <v>200</v>
      </c>
      <c r="F202" s="91">
        <f t="shared" ca="1" si="9"/>
        <v>0.46158675759512857</v>
      </c>
      <c r="G202" s="91">
        <f t="shared" ca="1" si="10"/>
        <v>473.11073031658998</v>
      </c>
      <c r="H202" s="65">
        <f t="shared" ca="1" si="11"/>
        <v>0.46158675759512852</v>
      </c>
    </row>
    <row r="203" spans="5:8" x14ac:dyDescent="0.25">
      <c r="E203" s="91">
        <v>201</v>
      </c>
      <c r="F203" s="91">
        <f t="shared" ca="1" si="9"/>
        <v>0.64470839451231376</v>
      </c>
      <c r="G203" s="91">
        <f t="shared" ca="1" si="10"/>
        <v>601.29587615861965</v>
      </c>
      <c r="H203" s="65">
        <f t="shared" ca="1" si="11"/>
        <v>0.64470839451231376</v>
      </c>
    </row>
    <row r="204" spans="5:8" x14ac:dyDescent="0.25">
      <c r="E204" s="91">
        <v>202</v>
      </c>
      <c r="F204" s="91">
        <f t="shared" ca="1" si="9"/>
        <v>0.60095726768432323</v>
      </c>
      <c r="G204" s="91">
        <f t="shared" ca="1" si="10"/>
        <v>570.6700873790262</v>
      </c>
      <c r="H204" s="65">
        <f t="shared" ca="1" si="11"/>
        <v>0.60095726768432312</v>
      </c>
    </row>
    <row r="205" spans="5:8" x14ac:dyDescent="0.25">
      <c r="E205" s="91">
        <v>203</v>
      </c>
      <c r="F205" s="91">
        <f t="shared" ca="1" si="9"/>
        <v>0.44519051728398307</v>
      </c>
      <c r="G205" s="91">
        <f t="shared" ca="1" si="10"/>
        <v>461.63336209878815</v>
      </c>
      <c r="H205" s="65">
        <f t="shared" ca="1" si="11"/>
        <v>0.44519051728398307</v>
      </c>
    </row>
    <row r="206" spans="5:8" x14ac:dyDescent="0.25">
      <c r="E206" s="91">
        <v>204</v>
      </c>
      <c r="F206" s="91">
        <f t="shared" ca="1" si="9"/>
        <v>0.50611135901945725</v>
      </c>
      <c r="G206" s="91">
        <f t="shared" ca="1" si="10"/>
        <v>504.27795131362006</v>
      </c>
      <c r="H206" s="65">
        <f t="shared" ca="1" si="11"/>
        <v>0.50611135901945725</v>
      </c>
    </row>
    <row r="207" spans="5:8" x14ac:dyDescent="0.25">
      <c r="E207" s="91">
        <v>205</v>
      </c>
      <c r="F207" s="91">
        <f t="shared" ca="1" si="9"/>
        <v>0.60207025478244824</v>
      </c>
      <c r="G207" s="91">
        <f t="shared" ca="1" si="10"/>
        <v>571.44917834771377</v>
      </c>
      <c r="H207" s="65">
        <f t="shared" ca="1" si="11"/>
        <v>0.60207025478244824</v>
      </c>
    </row>
    <row r="208" spans="5:8" x14ac:dyDescent="0.25">
      <c r="E208" s="91">
        <v>206</v>
      </c>
      <c r="F208" s="91">
        <f t="shared" ca="1" si="9"/>
        <v>0.50035886347392466</v>
      </c>
      <c r="G208" s="91">
        <f t="shared" ca="1" si="10"/>
        <v>500.25120443174728</v>
      </c>
      <c r="H208" s="65">
        <f t="shared" ca="1" si="11"/>
        <v>0.50035886347392466</v>
      </c>
    </row>
    <row r="209" spans="5:8" x14ac:dyDescent="0.25">
      <c r="E209" s="91">
        <v>207</v>
      </c>
      <c r="F209" s="91">
        <f t="shared" ca="1" si="9"/>
        <v>0.2849463514627204</v>
      </c>
      <c r="G209" s="91">
        <f t="shared" ca="1" si="10"/>
        <v>349.46244602390425</v>
      </c>
      <c r="H209" s="65">
        <f t="shared" ca="1" si="11"/>
        <v>0.28494635146272035</v>
      </c>
    </row>
    <row r="210" spans="5:8" x14ac:dyDescent="0.25">
      <c r="E210" s="91">
        <v>208</v>
      </c>
      <c r="F210" s="91">
        <f t="shared" ca="1" si="9"/>
        <v>0.89664247747437331</v>
      </c>
      <c r="G210" s="91">
        <f t="shared" ca="1" si="10"/>
        <v>791.64895138069687</v>
      </c>
      <c r="H210" s="65">
        <f t="shared" ca="1" si="11"/>
        <v>0.89664247747437331</v>
      </c>
    </row>
    <row r="211" spans="5:8" x14ac:dyDescent="0.25">
      <c r="E211" s="91">
        <v>209</v>
      </c>
      <c r="F211" s="91">
        <f t="shared" ca="1" si="9"/>
        <v>0.8907684709061644</v>
      </c>
      <c r="G211" s="91">
        <f t="shared" ca="1" si="10"/>
        <v>785.81026584028132</v>
      </c>
      <c r="H211" s="65">
        <f t="shared" ca="1" si="11"/>
        <v>0.8907684709061644</v>
      </c>
    </row>
    <row r="212" spans="5:8" x14ac:dyDescent="0.25">
      <c r="E212" s="91">
        <v>210</v>
      </c>
      <c r="F212" s="91">
        <f t="shared" ca="1" si="9"/>
        <v>0.52901235402062752</v>
      </c>
      <c r="G212" s="91">
        <f t="shared" ca="1" si="10"/>
        <v>520.30864781443927</v>
      </c>
      <c r="H212" s="65">
        <f t="shared" ca="1" si="11"/>
        <v>0.52901235402062752</v>
      </c>
    </row>
    <row r="213" spans="5:8" x14ac:dyDescent="0.25">
      <c r="E213" s="91">
        <v>211</v>
      </c>
      <c r="F213" s="91">
        <f t="shared" ca="1" si="9"/>
        <v>0.32322461517324186</v>
      </c>
      <c r="G213" s="91">
        <f t="shared" ca="1" si="10"/>
        <v>376.25723062126929</v>
      </c>
      <c r="H213" s="65">
        <f t="shared" ca="1" si="11"/>
        <v>0.32322461517324186</v>
      </c>
    </row>
    <row r="214" spans="5:8" x14ac:dyDescent="0.25">
      <c r="E214" s="91">
        <v>212</v>
      </c>
      <c r="F214" s="91">
        <f t="shared" ca="1" si="9"/>
        <v>0.32318980300913425</v>
      </c>
      <c r="G214" s="91">
        <f t="shared" ca="1" si="10"/>
        <v>376.23286210639401</v>
      </c>
      <c r="H214" s="65">
        <f t="shared" ca="1" si="11"/>
        <v>0.3231898030091343</v>
      </c>
    </row>
    <row r="215" spans="5:8" x14ac:dyDescent="0.25">
      <c r="E215" s="91">
        <v>213</v>
      </c>
      <c r="F215" s="91">
        <f t="shared" ca="1" si="9"/>
        <v>4.1289254832920008E-2</v>
      </c>
      <c r="G215" s="91">
        <f t="shared" ca="1" si="10"/>
        <v>176.02957106684741</v>
      </c>
      <c r="H215" s="65">
        <f t="shared" ca="1" si="11"/>
        <v>4.1289254832920001E-2</v>
      </c>
    </row>
    <row r="216" spans="5:8" x14ac:dyDescent="0.25">
      <c r="E216" s="91">
        <v>214</v>
      </c>
      <c r="F216" s="91">
        <f t="shared" ca="1" si="9"/>
        <v>7.4017659848555351E-2</v>
      </c>
      <c r="G216" s="91">
        <f t="shared" ca="1" si="10"/>
        <v>201.81236189398874</v>
      </c>
      <c r="H216" s="65">
        <f t="shared" ca="1" si="11"/>
        <v>7.4017659848555337E-2</v>
      </c>
    </row>
    <row r="217" spans="5:8" x14ac:dyDescent="0.25">
      <c r="E217" s="91">
        <v>215</v>
      </c>
      <c r="F217" s="91">
        <f t="shared" ca="1" si="9"/>
        <v>0.11465101494640983</v>
      </c>
      <c r="G217" s="91">
        <f t="shared" ca="1" si="10"/>
        <v>230.25571046248689</v>
      </c>
      <c r="H217" s="65">
        <f t="shared" ca="1" si="11"/>
        <v>0.11465101494640983</v>
      </c>
    </row>
    <row r="218" spans="5:8" x14ac:dyDescent="0.25">
      <c r="E218" s="91">
        <v>216</v>
      </c>
      <c r="F218" s="91">
        <f t="shared" ca="1" si="9"/>
        <v>0.85351012975054052</v>
      </c>
      <c r="G218" s="91">
        <f t="shared" ca="1" si="10"/>
        <v>751.95616213101971</v>
      </c>
      <c r="H218" s="65">
        <f t="shared" ca="1" si="11"/>
        <v>0.85351012975054052</v>
      </c>
    </row>
    <row r="219" spans="5:8" x14ac:dyDescent="0.25">
      <c r="E219" s="91">
        <v>217</v>
      </c>
      <c r="F219" s="91">
        <f t="shared" ca="1" si="9"/>
        <v>0.82264717475547722</v>
      </c>
      <c r="G219" s="91">
        <f t="shared" ca="1" si="10"/>
        <v>727.074760048288</v>
      </c>
      <c r="H219" s="65">
        <f t="shared" ca="1" si="11"/>
        <v>0.82264717475547722</v>
      </c>
    </row>
    <row r="220" spans="5:8" x14ac:dyDescent="0.25">
      <c r="E220" s="91">
        <v>218</v>
      </c>
      <c r="F220" s="91">
        <f t="shared" ca="1" si="9"/>
        <v>0.87694437008319126</v>
      </c>
      <c r="G220" s="91">
        <f t="shared" ca="1" si="10"/>
        <v>772.66024420471535</v>
      </c>
      <c r="H220" s="65">
        <f t="shared" ca="1" si="11"/>
        <v>0.87694437008319126</v>
      </c>
    </row>
    <row r="221" spans="5:8" x14ac:dyDescent="0.25">
      <c r="E221" s="91">
        <v>219</v>
      </c>
      <c r="F221" s="91">
        <f t="shared" ca="1" si="9"/>
        <v>0.27977437432143015</v>
      </c>
      <c r="G221" s="91">
        <f t="shared" ca="1" si="10"/>
        <v>345.8420620250011</v>
      </c>
      <c r="H221" s="65">
        <f t="shared" ca="1" si="11"/>
        <v>0.27977437432143015</v>
      </c>
    </row>
    <row r="222" spans="5:8" x14ac:dyDescent="0.25">
      <c r="E222" s="91">
        <v>220</v>
      </c>
      <c r="F222" s="91">
        <f t="shared" ca="1" si="9"/>
        <v>0.78434194832534254</v>
      </c>
      <c r="G222" s="91">
        <f t="shared" ca="1" si="10"/>
        <v>699.03936382773975</v>
      </c>
      <c r="H222" s="65">
        <f t="shared" ca="1" si="11"/>
        <v>0.78434194832534254</v>
      </c>
    </row>
    <row r="223" spans="5:8" x14ac:dyDescent="0.25">
      <c r="E223" s="91">
        <v>221</v>
      </c>
      <c r="F223" s="91">
        <f t="shared" ca="1" si="9"/>
        <v>0.38751597626054723</v>
      </c>
      <c r="G223" s="91">
        <f t="shared" ca="1" si="10"/>
        <v>421.26118338238308</v>
      </c>
      <c r="H223" s="65">
        <f t="shared" ca="1" si="11"/>
        <v>0.38751597626054723</v>
      </c>
    </row>
    <row r="224" spans="5:8" x14ac:dyDescent="0.25">
      <c r="E224" s="91">
        <v>222</v>
      </c>
      <c r="F224" s="91">
        <f t="shared" ca="1" si="9"/>
        <v>0.34708548358522162</v>
      </c>
      <c r="G224" s="91">
        <f t="shared" ca="1" si="10"/>
        <v>392.95983850965513</v>
      </c>
      <c r="H224" s="65">
        <f t="shared" ca="1" si="11"/>
        <v>0.34708548358522162</v>
      </c>
    </row>
    <row r="225" spans="5:8" x14ac:dyDescent="0.25">
      <c r="E225" s="91">
        <v>223</v>
      </c>
      <c r="F225" s="91">
        <f t="shared" ca="1" si="9"/>
        <v>0.21830257849829204</v>
      </c>
      <c r="G225" s="91">
        <f t="shared" ca="1" si="10"/>
        <v>302.81180494880442</v>
      </c>
      <c r="H225" s="65">
        <f t="shared" ca="1" si="11"/>
        <v>0.21830257849829204</v>
      </c>
    </row>
    <row r="226" spans="5:8" x14ac:dyDescent="0.25">
      <c r="E226" s="91">
        <v>224</v>
      </c>
      <c r="F226" s="91">
        <f t="shared" ca="1" si="9"/>
        <v>0.96131193201499043</v>
      </c>
      <c r="G226" s="91">
        <f t="shared" ca="1" si="10"/>
        <v>872.52847944068435</v>
      </c>
      <c r="H226" s="65">
        <f t="shared" ca="1" si="11"/>
        <v>0.96131193201499043</v>
      </c>
    </row>
    <row r="227" spans="5:8" x14ac:dyDescent="0.25">
      <c r="E227" s="91">
        <v>225</v>
      </c>
      <c r="F227" s="91">
        <f t="shared" ca="1" si="9"/>
        <v>0.7697974492816716</v>
      </c>
      <c r="G227" s="91">
        <f t="shared" ca="1" si="10"/>
        <v>688.85821449717014</v>
      </c>
      <c r="H227" s="65">
        <f t="shared" ca="1" si="11"/>
        <v>0.7697974492816716</v>
      </c>
    </row>
    <row r="228" spans="5:8" x14ac:dyDescent="0.25">
      <c r="E228" s="91">
        <v>226</v>
      </c>
      <c r="F228" s="91">
        <f t="shared" ca="1" si="9"/>
        <v>0.16305587197302407</v>
      </c>
      <c r="G228" s="91">
        <f t="shared" ca="1" si="10"/>
        <v>264.13911038111684</v>
      </c>
      <c r="H228" s="65">
        <f t="shared" ca="1" si="11"/>
        <v>0.16305587197302404</v>
      </c>
    </row>
    <row r="229" spans="5:8" x14ac:dyDescent="0.25">
      <c r="E229" s="91">
        <v>227</v>
      </c>
      <c r="F229" s="91">
        <f t="shared" ca="1" si="9"/>
        <v>0.70107124214540184</v>
      </c>
      <c r="G229" s="91">
        <f t="shared" ca="1" si="10"/>
        <v>640.74986950178129</v>
      </c>
      <c r="H229" s="65">
        <f t="shared" ca="1" si="11"/>
        <v>0.70107124214540184</v>
      </c>
    </row>
    <row r="230" spans="5:8" x14ac:dyDescent="0.25">
      <c r="E230" s="91">
        <v>228</v>
      </c>
      <c r="F230" s="91">
        <f t="shared" ca="1" si="9"/>
        <v>0.74808483828477468</v>
      </c>
      <c r="G230" s="91">
        <f t="shared" ca="1" si="10"/>
        <v>673.65938679934231</v>
      </c>
      <c r="H230" s="65">
        <f t="shared" ca="1" si="11"/>
        <v>0.74808483828477479</v>
      </c>
    </row>
    <row r="231" spans="5:8" x14ac:dyDescent="0.25">
      <c r="E231" s="91">
        <v>229</v>
      </c>
      <c r="F231" s="91">
        <f t="shared" ca="1" si="9"/>
        <v>0.15964916393075113</v>
      </c>
      <c r="G231" s="91">
        <f t="shared" ca="1" si="10"/>
        <v>261.75441475152581</v>
      </c>
      <c r="H231" s="65">
        <f t="shared" ca="1" si="11"/>
        <v>0.15964916393075115</v>
      </c>
    </row>
    <row r="232" spans="5:8" x14ac:dyDescent="0.25">
      <c r="E232" s="91">
        <v>230</v>
      </c>
      <c r="F232" s="91">
        <f t="shared" ca="1" si="9"/>
        <v>0.95140173550552576</v>
      </c>
      <c r="G232" s="91">
        <f t="shared" ca="1" si="10"/>
        <v>857.13198017863067</v>
      </c>
      <c r="H232" s="65">
        <f t="shared" ca="1" si="11"/>
        <v>0.95140173550552576</v>
      </c>
    </row>
    <row r="233" spans="5:8" x14ac:dyDescent="0.25">
      <c r="E233" s="91">
        <v>231</v>
      </c>
      <c r="F233" s="91">
        <f t="shared" ca="1" si="9"/>
        <v>0.97451959376038599</v>
      </c>
      <c r="G233" s="91">
        <f t="shared" ca="1" si="10"/>
        <v>896.55063740825722</v>
      </c>
      <c r="H233" s="65">
        <f t="shared" ca="1" si="11"/>
        <v>0.97451959376038599</v>
      </c>
    </row>
    <row r="234" spans="5:8" x14ac:dyDescent="0.25">
      <c r="E234" s="91">
        <v>232</v>
      </c>
      <c r="F234" s="91">
        <f t="shared" ca="1" si="9"/>
        <v>7.1186239535455775E-2</v>
      </c>
      <c r="G234" s="91">
        <f t="shared" ca="1" si="10"/>
        <v>199.83022355461202</v>
      </c>
      <c r="H234" s="65">
        <f t="shared" ca="1" si="11"/>
        <v>7.1186239535455803E-2</v>
      </c>
    </row>
    <row r="235" spans="5:8" x14ac:dyDescent="0.25">
      <c r="E235" s="91">
        <v>233</v>
      </c>
      <c r="F235" s="91">
        <f t="shared" ca="1" si="9"/>
        <v>0.34114168750875951</v>
      </c>
      <c r="G235" s="91">
        <f t="shared" ca="1" si="10"/>
        <v>388.79918125613165</v>
      </c>
      <c r="H235" s="65">
        <f t="shared" ca="1" si="11"/>
        <v>0.34114168750875951</v>
      </c>
    </row>
    <row r="236" spans="5:8" x14ac:dyDescent="0.25">
      <c r="E236" s="91">
        <v>234</v>
      </c>
      <c r="F236" s="91">
        <f t="shared" ca="1" si="9"/>
        <v>0.37739478989273112</v>
      </c>
      <c r="G236" s="91">
        <f t="shared" ca="1" si="10"/>
        <v>414.17635292491178</v>
      </c>
      <c r="H236" s="65">
        <f t="shared" ca="1" si="11"/>
        <v>0.37739478989273112</v>
      </c>
    </row>
    <row r="237" spans="5:8" x14ac:dyDescent="0.25">
      <c r="E237" s="91">
        <v>235</v>
      </c>
      <c r="F237" s="91">
        <f t="shared" ca="1" si="9"/>
        <v>0.40735039826456509</v>
      </c>
      <c r="G237" s="91">
        <f t="shared" ca="1" si="10"/>
        <v>435.14527878519556</v>
      </c>
      <c r="H237" s="65">
        <f t="shared" ca="1" si="11"/>
        <v>0.40735039826456509</v>
      </c>
    </row>
    <row r="238" spans="5:8" x14ac:dyDescent="0.25">
      <c r="E238" s="91">
        <v>236</v>
      </c>
      <c r="F238" s="91">
        <f t="shared" ca="1" si="9"/>
        <v>0.58400652696733302</v>
      </c>
      <c r="G238" s="91">
        <f t="shared" ca="1" si="10"/>
        <v>558.80456887713308</v>
      </c>
      <c r="H238" s="65">
        <f t="shared" ca="1" si="11"/>
        <v>0.58400652696733302</v>
      </c>
    </row>
    <row r="239" spans="5:8" x14ac:dyDescent="0.25">
      <c r="E239" s="91">
        <v>237</v>
      </c>
      <c r="F239" s="91">
        <f t="shared" ca="1" si="9"/>
        <v>0.70380246361839471</v>
      </c>
      <c r="G239" s="91">
        <f t="shared" ca="1" si="10"/>
        <v>642.66172453287629</v>
      </c>
      <c r="H239" s="65">
        <f t="shared" ca="1" si="11"/>
        <v>0.70380246361839471</v>
      </c>
    </row>
    <row r="240" spans="5:8" x14ac:dyDescent="0.25">
      <c r="E240" s="91">
        <v>238</v>
      </c>
      <c r="F240" s="91">
        <f t="shared" ca="1" si="9"/>
        <v>0.76343623568277963</v>
      </c>
      <c r="G240" s="91">
        <f t="shared" ca="1" si="10"/>
        <v>684.40536497794574</v>
      </c>
      <c r="H240" s="65">
        <f t="shared" ca="1" si="11"/>
        <v>0.76343623568277963</v>
      </c>
    </row>
    <row r="241" spans="5:8" x14ac:dyDescent="0.25">
      <c r="E241" s="91">
        <v>239</v>
      </c>
      <c r="F241" s="91">
        <f t="shared" ca="1" si="9"/>
        <v>0.93255252608987549</v>
      </c>
      <c r="G241" s="91">
        <f t="shared" ca="1" si="10"/>
        <v>831.69094188888016</v>
      </c>
      <c r="H241" s="65">
        <f t="shared" ca="1" si="11"/>
        <v>0.93255252608987549</v>
      </c>
    </row>
    <row r="242" spans="5:8" x14ac:dyDescent="0.25">
      <c r="E242" s="91">
        <v>240</v>
      </c>
      <c r="F242" s="91">
        <f t="shared" ca="1" si="9"/>
        <v>0.54691785862989917</v>
      </c>
      <c r="G242" s="91">
        <f t="shared" ca="1" si="10"/>
        <v>532.84250104092939</v>
      </c>
      <c r="H242" s="65">
        <f t="shared" ca="1" si="11"/>
        <v>0.54691785862989917</v>
      </c>
    </row>
    <row r="243" spans="5:8" x14ac:dyDescent="0.25">
      <c r="E243" s="91">
        <v>241</v>
      </c>
      <c r="F243" s="91">
        <f t="shared" ca="1" si="9"/>
        <v>0.52894796674837086</v>
      </c>
      <c r="G243" s="91">
        <f t="shared" ca="1" si="10"/>
        <v>520.26357672385961</v>
      </c>
      <c r="H243" s="65">
        <f t="shared" ca="1" si="11"/>
        <v>0.52894796674837086</v>
      </c>
    </row>
    <row r="244" spans="5:8" x14ac:dyDescent="0.25">
      <c r="E244" s="91">
        <v>242</v>
      </c>
      <c r="F244" s="91">
        <f t="shared" ca="1" si="9"/>
        <v>0.82101551388728411</v>
      </c>
      <c r="G244" s="91">
        <f t="shared" ca="1" si="10"/>
        <v>725.8221668928345</v>
      </c>
      <c r="H244" s="65">
        <f t="shared" ca="1" si="11"/>
        <v>0.82101551388728411</v>
      </c>
    </row>
    <row r="245" spans="5:8" x14ac:dyDescent="0.25">
      <c r="E245" s="91">
        <v>243</v>
      </c>
      <c r="F245" s="91">
        <f t="shared" ca="1" si="9"/>
        <v>6.8936127855046214E-2</v>
      </c>
      <c r="G245" s="91">
        <f t="shared" ca="1" si="10"/>
        <v>198.23979794210933</v>
      </c>
      <c r="H245" s="65">
        <f t="shared" ca="1" si="11"/>
        <v>6.8936127855046214E-2</v>
      </c>
    </row>
    <row r="246" spans="5:8" x14ac:dyDescent="0.25">
      <c r="E246" s="91">
        <v>244</v>
      </c>
      <c r="F246" s="91">
        <f t="shared" ca="1" si="9"/>
        <v>0.12345013071042565</v>
      </c>
      <c r="G246" s="91">
        <f t="shared" ca="1" si="10"/>
        <v>236.41509149729796</v>
      </c>
      <c r="H246" s="65">
        <f t="shared" ca="1" si="11"/>
        <v>0.12345013071042567</v>
      </c>
    </row>
    <row r="247" spans="5:8" x14ac:dyDescent="0.25">
      <c r="E247" s="91">
        <v>245</v>
      </c>
      <c r="F247" s="91">
        <f t="shared" ca="1" si="9"/>
        <v>0.15819174089659338</v>
      </c>
      <c r="G247" s="91">
        <f t="shared" ca="1" si="10"/>
        <v>260.73421862761535</v>
      </c>
      <c r="H247" s="65">
        <f t="shared" ca="1" si="11"/>
        <v>0.15819174089659335</v>
      </c>
    </row>
    <row r="248" spans="5:8" x14ac:dyDescent="0.25">
      <c r="E248" s="91">
        <v>246</v>
      </c>
      <c r="F248" s="91">
        <f t="shared" ca="1" si="9"/>
        <v>0.914620786483055</v>
      </c>
      <c r="G248" s="91">
        <f t="shared" ca="1" si="10"/>
        <v>810.63456049976571</v>
      </c>
      <c r="H248" s="65">
        <f t="shared" ca="1" si="11"/>
        <v>0.914620786483055</v>
      </c>
    </row>
    <row r="249" spans="5:8" x14ac:dyDescent="0.25">
      <c r="E249" s="91">
        <v>247</v>
      </c>
      <c r="F249" s="91">
        <f t="shared" ca="1" si="9"/>
        <v>0.4596292203629353</v>
      </c>
      <c r="G249" s="91">
        <f t="shared" ca="1" si="10"/>
        <v>471.74045425405473</v>
      </c>
      <c r="H249" s="65">
        <f t="shared" ca="1" si="11"/>
        <v>0.4596292203629353</v>
      </c>
    </row>
    <row r="250" spans="5:8" x14ac:dyDescent="0.25">
      <c r="E250" s="91">
        <v>248</v>
      </c>
      <c r="F250" s="91">
        <f t="shared" ca="1" si="9"/>
        <v>0.27821784557376639</v>
      </c>
      <c r="G250" s="91">
        <f t="shared" ca="1" si="10"/>
        <v>344.75249190163646</v>
      </c>
      <c r="H250" s="65">
        <f t="shared" ca="1" si="11"/>
        <v>0.27821784557376639</v>
      </c>
    </row>
    <row r="251" spans="5:8" x14ac:dyDescent="0.25">
      <c r="E251" s="91">
        <v>249</v>
      </c>
      <c r="F251" s="91">
        <f t="shared" ca="1" si="9"/>
        <v>0.57739177576809608</v>
      </c>
      <c r="G251" s="91">
        <f t="shared" ca="1" si="10"/>
        <v>554.17424303766734</v>
      </c>
      <c r="H251" s="65">
        <f t="shared" ca="1" si="11"/>
        <v>0.57739177576809619</v>
      </c>
    </row>
    <row r="252" spans="5:8" x14ac:dyDescent="0.25">
      <c r="E252" s="91">
        <v>250</v>
      </c>
      <c r="F252" s="91">
        <f t="shared" ca="1" si="9"/>
        <v>0.3497640085086533</v>
      </c>
      <c r="G252" s="91">
        <f t="shared" ca="1" si="10"/>
        <v>394.83480595605732</v>
      </c>
      <c r="H252" s="65">
        <f t="shared" ca="1" si="11"/>
        <v>0.3497640085086533</v>
      </c>
    </row>
    <row r="253" spans="5:8" x14ac:dyDescent="0.25">
      <c r="E253" s="91">
        <v>251</v>
      </c>
      <c r="F253" s="91">
        <f t="shared" ca="1" si="9"/>
        <v>0.59822969019957495</v>
      </c>
      <c r="G253" s="91">
        <f t="shared" ca="1" si="10"/>
        <v>568.76078313970243</v>
      </c>
      <c r="H253" s="65">
        <f t="shared" ca="1" si="11"/>
        <v>0.59822969019957495</v>
      </c>
    </row>
    <row r="254" spans="5:8" x14ac:dyDescent="0.25">
      <c r="E254" s="91">
        <v>252</v>
      </c>
      <c r="F254" s="91">
        <f t="shared" ca="1" si="9"/>
        <v>0.5157264003647628</v>
      </c>
      <c r="G254" s="91">
        <f t="shared" ca="1" si="10"/>
        <v>511.00848025533395</v>
      </c>
      <c r="H254" s="65">
        <f t="shared" ca="1" si="11"/>
        <v>0.5157264003647628</v>
      </c>
    </row>
    <row r="255" spans="5:8" x14ac:dyDescent="0.25">
      <c r="E255" s="91">
        <v>253</v>
      </c>
      <c r="F255" s="91">
        <f t="shared" ca="1" si="9"/>
        <v>9.2399954667161666E-2</v>
      </c>
      <c r="G255" s="91">
        <f t="shared" ca="1" si="10"/>
        <v>214.67996826701318</v>
      </c>
      <c r="H255" s="65">
        <f t="shared" ca="1" si="11"/>
        <v>9.2399954667161679E-2</v>
      </c>
    </row>
    <row r="256" spans="5:8" x14ac:dyDescent="0.25">
      <c r="E256" s="91">
        <v>254</v>
      </c>
      <c r="F256" s="91">
        <f t="shared" ca="1" si="9"/>
        <v>0.89928348091019761</v>
      </c>
      <c r="G256" s="91">
        <f t="shared" ca="1" si="10"/>
        <v>794.32808160150546</v>
      </c>
      <c r="H256" s="65">
        <f t="shared" ca="1" si="11"/>
        <v>0.89928348091019761</v>
      </c>
    </row>
    <row r="257" spans="5:8" x14ac:dyDescent="0.25">
      <c r="E257" s="91">
        <v>255</v>
      </c>
      <c r="F257" s="91">
        <f t="shared" ca="1" si="9"/>
        <v>0.58725132328507068</v>
      </c>
      <c r="G257" s="91">
        <f t="shared" ca="1" si="10"/>
        <v>561.07592629954945</v>
      </c>
      <c r="H257" s="65">
        <f t="shared" ca="1" si="11"/>
        <v>0.58725132328507068</v>
      </c>
    </row>
    <row r="258" spans="5:8" x14ac:dyDescent="0.25">
      <c r="E258" s="91">
        <v>256</v>
      </c>
      <c r="F258" s="91">
        <f t="shared" ca="1" si="9"/>
        <v>0.53409205400238102</v>
      </c>
      <c r="G258" s="91">
        <f t="shared" ca="1" si="10"/>
        <v>523.86443780166678</v>
      </c>
      <c r="H258" s="65">
        <f t="shared" ca="1" si="11"/>
        <v>0.53409205400238113</v>
      </c>
    </row>
    <row r="259" spans="5:8" x14ac:dyDescent="0.25">
      <c r="E259" s="91">
        <v>257</v>
      </c>
      <c r="F259" s="91">
        <f t="shared" ref="F259:F322" ca="1" si="12">RAND()</f>
        <v>0.38216425109332897</v>
      </c>
      <c r="G259" s="91">
        <f t="shared" ca="1" si="10"/>
        <v>417.51497576533029</v>
      </c>
      <c r="H259" s="65">
        <f t="shared" ca="1" si="11"/>
        <v>0.38216425109332897</v>
      </c>
    </row>
    <row r="260" spans="5:8" x14ac:dyDescent="0.25">
      <c r="E260" s="91">
        <v>258</v>
      </c>
      <c r="F260" s="91">
        <f t="shared" ca="1" si="12"/>
        <v>0.42425318932675593</v>
      </c>
      <c r="G260" s="91">
        <f t="shared" ref="G260:G323" ca="1" si="13">IF(F260&lt;(($C$3-$C$2)/($C$5+$C$4-$C$3-$C$2)),$C$2+SQRT(F260*($C$5+$C$4-$C$3-$C$2)*($C$3-$C$2)),IF(F260&lt;1-(($C$5-$C$4)/($C$5+$C$4-$C$3-$C$2)),(F260*($C$5+$C$4-$C$3-$C$2)+$C$2+$C$3)/2,$C$5-SQRT((1-F260)*($C$5+$C$4-$C$3-$C$2)*($C$5-$C$4))))</f>
        <v>446.97723252872913</v>
      </c>
      <c r="H260" s="65">
        <f t="shared" ref="H260:H323" ca="1" si="14">IF(G260&lt;$C$3,(1/($C$5+$C$4-$C$3-$C$2))*(1/($C$3-$C$2))*(G260-$C$2)^2,IF(G260&lt;$C$4,(1/($C$5+$C$4-$C$3-$C$2))*(2*G260-$C$2-$C$3),1-(1/($C$5+$C$4-$C$3-$C$2))*(1/($C$5-$C$4))*($C$5-G260)^2))</f>
        <v>0.42425318932675593</v>
      </c>
    </row>
    <row r="261" spans="5:8" x14ac:dyDescent="0.25">
      <c r="E261" s="91">
        <v>259</v>
      </c>
      <c r="F261" s="91">
        <f t="shared" ca="1" si="12"/>
        <v>0.79524423477258854</v>
      </c>
      <c r="G261" s="91">
        <f t="shared" ca="1" si="13"/>
        <v>706.74683054481261</v>
      </c>
      <c r="H261" s="65">
        <f t="shared" ca="1" si="14"/>
        <v>0.79524423477258843</v>
      </c>
    </row>
    <row r="262" spans="5:8" x14ac:dyDescent="0.25">
      <c r="E262" s="91">
        <v>260</v>
      </c>
      <c r="F262" s="91">
        <f t="shared" ca="1" si="12"/>
        <v>8.4792949324135947E-2</v>
      </c>
      <c r="G262" s="91">
        <f t="shared" ca="1" si="13"/>
        <v>209.35506452689515</v>
      </c>
      <c r="H262" s="65">
        <f t="shared" ca="1" si="14"/>
        <v>8.4792949324135933E-2</v>
      </c>
    </row>
    <row r="263" spans="5:8" x14ac:dyDescent="0.25">
      <c r="E263" s="91">
        <v>261</v>
      </c>
      <c r="F263" s="91">
        <f t="shared" ca="1" si="12"/>
        <v>0.74225570282876818</v>
      </c>
      <c r="G263" s="91">
        <f t="shared" ca="1" si="13"/>
        <v>669.57899198013774</v>
      </c>
      <c r="H263" s="65">
        <f t="shared" ca="1" si="14"/>
        <v>0.74225570282876818</v>
      </c>
    </row>
    <row r="264" spans="5:8" x14ac:dyDescent="0.25">
      <c r="E264" s="91">
        <v>262</v>
      </c>
      <c r="F264" s="91">
        <f t="shared" ca="1" si="12"/>
        <v>0.8185235680711036</v>
      </c>
      <c r="G264" s="91">
        <f t="shared" ca="1" si="13"/>
        <v>723.92011770116881</v>
      </c>
      <c r="H264" s="65">
        <f t="shared" ca="1" si="14"/>
        <v>0.8185235680711036</v>
      </c>
    </row>
    <row r="265" spans="5:8" x14ac:dyDescent="0.25">
      <c r="E265" s="91">
        <v>263</v>
      </c>
      <c r="F265" s="91">
        <f t="shared" ca="1" si="12"/>
        <v>0.35051582645668533</v>
      </c>
      <c r="G265" s="91">
        <f t="shared" ca="1" si="13"/>
        <v>395.36107851967972</v>
      </c>
      <c r="H265" s="65">
        <f t="shared" ca="1" si="14"/>
        <v>0.35051582645668533</v>
      </c>
    </row>
    <row r="266" spans="5:8" x14ac:dyDescent="0.25">
      <c r="E266" s="91">
        <v>264</v>
      </c>
      <c r="F266" s="91">
        <f t="shared" ca="1" si="12"/>
        <v>0.82371229517735578</v>
      </c>
      <c r="G266" s="91">
        <f t="shared" ca="1" si="13"/>
        <v>727.89554206975845</v>
      </c>
      <c r="H266" s="65">
        <f t="shared" ca="1" si="14"/>
        <v>0.82371229517735567</v>
      </c>
    </row>
    <row r="267" spans="5:8" x14ac:dyDescent="0.25">
      <c r="E267" s="91">
        <v>265</v>
      </c>
      <c r="F267" s="91">
        <f t="shared" ca="1" si="12"/>
        <v>0.5123818863944356</v>
      </c>
      <c r="G267" s="91">
        <f t="shared" ca="1" si="13"/>
        <v>508.66732047610492</v>
      </c>
      <c r="H267" s="65">
        <f t="shared" ca="1" si="14"/>
        <v>0.5123818863944356</v>
      </c>
    </row>
    <row r="268" spans="5:8" x14ac:dyDescent="0.25">
      <c r="E268" s="91">
        <v>266</v>
      </c>
      <c r="F268" s="91">
        <f t="shared" ca="1" si="12"/>
        <v>0.75462678365919367</v>
      </c>
      <c r="G268" s="91">
        <f t="shared" ca="1" si="13"/>
        <v>678.23874856143561</v>
      </c>
      <c r="H268" s="65">
        <f t="shared" ca="1" si="14"/>
        <v>0.75462678365919378</v>
      </c>
    </row>
    <row r="269" spans="5:8" x14ac:dyDescent="0.25">
      <c r="E269" s="91">
        <v>267</v>
      </c>
      <c r="F269" s="91">
        <f t="shared" ca="1" si="12"/>
        <v>0.27031324135528356</v>
      </c>
      <c r="G269" s="91">
        <f t="shared" ca="1" si="13"/>
        <v>339.21926894869853</v>
      </c>
      <c r="H269" s="65">
        <f t="shared" ca="1" si="14"/>
        <v>0.27031324135528362</v>
      </c>
    </row>
    <row r="270" spans="5:8" x14ac:dyDescent="0.25">
      <c r="E270" s="91">
        <v>268</v>
      </c>
      <c r="F270" s="91">
        <f t="shared" ca="1" si="12"/>
        <v>0.66663126753306656</v>
      </c>
      <c r="G270" s="91">
        <f t="shared" ca="1" si="13"/>
        <v>616.64188727314661</v>
      </c>
      <c r="H270" s="65">
        <f t="shared" ca="1" si="14"/>
        <v>0.66663126753306656</v>
      </c>
    </row>
    <row r="271" spans="5:8" x14ac:dyDescent="0.25">
      <c r="E271" s="91">
        <v>269</v>
      </c>
      <c r="F271" s="91">
        <f t="shared" ca="1" si="12"/>
        <v>8.4853294347889463E-2</v>
      </c>
      <c r="G271" s="91">
        <f t="shared" ca="1" si="13"/>
        <v>209.39730604352263</v>
      </c>
      <c r="H271" s="65">
        <f t="shared" ca="1" si="14"/>
        <v>8.4853294347889477E-2</v>
      </c>
    </row>
    <row r="272" spans="5:8" x14ac:dyDescent="0.25">
      <c r="E272" s="91">
        <v>270</v>
      </c>
      <c r="F272" s="91">
        <f t="shared" ca="1" si="12"/>
        <v>0.98359397984690444</v>
      </c>
      <c r="G272" s="91">
        <f t="shared" ca="1" si="13"/>
        <v>916.99079289440158</v>
      </c>
      <c r="H272" s="65">
        <f t="shared" ca="1" si="14"/>
        <v>0.98359397984690444</v>
      </c>
    </row>
    <row r="273" spans="5:8" x14ac:dyDescent="0.25">
      <c r="E273" s="91">
        <v>271</v>
      </c>
      <c r="F273" s="91">
        <f t="shared" ca="1" si="12"/>
        <v>0.49254529113711631</v>
      </c>
      <c r="G273" s="91">
        <f t="shared" ca="1" si="13"/>
        <v>494.7817037959814</v>
      </c>
      <c r="H273" s="65">
        <f t="shared" ca="1" si="14"/>
        <v>0.49254529113711626</v>
      </c>
    </row>
    <row r="274" spans="5:8" x14ac:dyDescent="0.25">
      <c r="E274" s="91">
        <v>272</v>
      </c>
      <c r="F274" s="91">
        <f t="shared" ca="1" si="12"/>
        <v>0.87716839781645206</v>
      </c>
      <c r="G274" s="91">
        <f t="shared" ca="1" si="13"/>
        <v>772.8672790699452</v>
      </c>
      <c r="H274" s="65">
        <f t="shared" ca="1" si="14"/>
        <v>0.87716839781645195</v>
      </c>
    </row>
    <row r="275" spans="5:8" x14ac:dyDescent="0.25">
      <c r="E275" s="91">
        <v>273</v>
      </c>
      <c r="F275" s="91">
        <f t="shared" ca="1" si="12"/>
        <v>0.40621797755614841</v>
      </c>
      <c r="G275" s="91">
        <f t="shared" ca="1" si="13"/>
        <v>434.35258428930388</v>
      </c>
      <c r="H275" s="65">
        <f t="shared" ca="1" si="14"/>
        <v>0.40621797755614841</v>
      </c>
    </row>
    <row r="276" spans="5:8" x14ac:dyDescent="0.25">
      <c r="E276" s="91">
        <v>274</v>
      </c>
      <c r="F276" s="91">
        <f t="shared" ca="1" si="12"/>
        <v>0.16524887035794256</v>
      </c>
      <c r="G276" s="91">
        <f t="shared" ca="1" si="13"/>
        <v>265.67420925055978</v>
      </c>
      <c r="H276" s="65">
        <f t="shared" ca="1" si="14"/>
        <v>0.16524887035794256</v>
      </c>
    </row>
    <row r="277" spans="5:8" x14ac:dyDescent="0.25">
      <c r="E277" s="91">
        <v>275</v>
      </c>
      <c r="F277" s="91">
        <f t="shared" ca="1" si="12"/>
        <v>5.666667711456419E-2</v>
      </c>
      <c r="G277" s="91">
        <f t="shared" ca="1" si="13"/>
        <v>189.06926965030635</v>
      </c>
      <c r="H277" s="65">
        <f t="shared" ca="1" si="14"/>
        <v>5.6666677114564176E-2</v>
      </c>
    </row>
    <row r="278" spans="5:8" x14ac:dyDescent="0.25">
      <c r="E278" s="91">
        <v>276</v>
      </c>
      <c r="F278" s="91">
        <f t="shared" ca="1" si="12"/>
        <v>0.79388496904264816</v>
      </c>
      <c r="G278" s="91">
        <f t="shared" ca="1" si="13"/>
        <v>705.77506393562123</v>
      </c>
      <c r="H278" s="65">
        <f t="shared" ca="1" si="14"/>
        <v>0.79388496904264816</v>
      </c>
    </row>
    <row r="279" spans="5:8" x14ac:dyDescent="0.25">
      <c r="E279" s="91">
        <v>277</v>
      </c>
      <c r="F279" s="91">
        <f t="shared" ca="1" si="12"/>
        <v>0.61517857794769648</v>
      </c>
      <c r="G279" s="91">
        <f t="shared" ca="1" si="13"/>
        <v>580.62500456338762</v>
      </c>
      <c r="H279" s="65">
        <f t="shared" ca="1" si="14"/>
        <v>0.61517857794769659</v>
      </c>
    </row>
    <row r="280" spans="5:8" x14ac:dyDescent="0.25">
      <c r="E280" s="91">
        <v>278</v>
      </c>
      <c r="F280" s="91">
        <f t="shared" ca="1" si="12"/>
        <v>0.97798001952980185</v>
      </c>
      <c r="G280" s="91">
        <f t="shared" ca="1" si="13"/>
        <v>903.83144070184255</v>
      </c>
      <c r="H280" s="65">
        <f t="shared" ca="1" si="14"/>
        <v>0.97798001952980185</v>
      </c>
    </row>
    <row r="281" spans="5:8" x14ac:dyDescent="0.25">
      <c r="E281" s="91">
        <v>279</v>
      </c>
      <c r="F281" s="91">
        <f t="shared" ca="1" si="12"/>
        <v>0.54137365791593384</v>
      </c>
      <c r="G281" s="91">
        <f t="shared" ca="1" si="13"/>
        <v>528.96156054115363</v>
      </c>
      <c r="H281" s="65">
        <f t="shared" ca="1" si="14"/>
        <v>0.54137365791593373</v>
      </c>
    </row>
    <row r="282" spans="5:8" x14ac:dyDescent="0.25">
      <c r="E282" s="91">
        <v>280</v>
      </c>
      <c r="F282" s="91">
        <f t="shared" ca="1" si="12"/>
        <v>0.74657646306666725</v>
      </c>
      <c r="G282" s="91">
        <f t="shared" ca="1" si="13"/>
        <v>672.60352414666704</v>
      </c>
      <c r="H282" s="65">
        <f t="shared" ca="1" si="14"/>
        <v>0.74657646306666725</v>
      </c>
    </row>
    <row r="283" spans="5:8" x14ac:dyDescent="0.25">
      <c r="E283" s="91">
        <v>281</v>
      </c>
      <c r="F283" s="91">
        <f t="shared" ca="1" si="12"/>
        <v>0.68873883394767976</v>
      </c>
      <c r="G283" s="91">
        <f t="shared" ca="1" si="13"/>
        <v>632.11718376337581</v>
      </c>
      <c r="H283" s="65">
        <f t="shared" ca="1" si="14"/>
        <v>0.68873883394767976</v>
      </c>
    </row>
    <row r="284" spans="5:8" x14ac:dyDescent="0.25">
      <c r="E284" s="91">
        <v>282</v>
      </c>
      <c r="F284" s="91">
        <f t="shared" ca="1" si="12"/>
        <v>3.9830832699367713E-2</v>
      </c>
      <c r="G284" s="91">
        <f t="shared" ca="1" si="13"/>
        <v>174.67473855268247</v>
      </c>
      <c r="H284" s="65">
        <f t="shared" ca="1" si="14"/>
        <v>3.9830832699367727E-2</v>
      </c>
    </row>
    <row r="285" spans="5:8" x14ac:dyDescent="0.25">
      <c r="E285" s="91">
        <v>283</v>
      </c>
      <c r="F285" s="91">
        <f t="shared" ca="1" si="12"/>
        <v>0.65669634666460208</v>
      </c>
      <c r="G285" s="91">
        <f t="shared" ca="1" si="13"/>
        <v>609.6874426652214</v>
      </c>
      <c r="H285" s="65">
        <f t="shared" ca="1" si="14"/>
        <v>0.65669634666460197</v>
      </c>
    </row>
    <row r="286" spans="5:8" x14ac:dyDescent="0.25">
      <c r="E286" s="91">
        <v>284</v>
      </c>
      <c r="F286" s="91">
        <f t="shared" ca="1" si="12"/>
        <v>0.97589288765009852</v>
      </c>
      <c r="G286" s="91">
        <f t="shared" ca="1" si="13"/>
        <v>899.37700468104413</v>
      </c>
      <c r="H286" s="65">
        <f t="shared" ca="1" si="14"/>
        <v>0.97589288765009852</v>
      </c>
    </row>
    <row r="287" spans="5:8" x14ac:dyDescent="0.25">
      <c r="E287" s="91">
        <v>285</v>
      </c>
      <c r="F287" s="91">
        <f t="shared" ca="1" si="12"/>
        <v>0.31055890146795284</v>
      </c>
      <c r="G287" s="91">
        <f t="shared" ca="1" si="13"/>
        <v>367.39123102756696</v>
      </c>
      <c r="H287" s="65">
        <f t="shared" ca="1" si="14"/>
        <v>0.31055890146795279</v>
      </c>
    </row>
    <row r="288" spans="5:8" x14ac:dyDescent="0.25">
      <c r="E288" s="91">
        <v>286</v>
      </c>
      <c r="F288" s="91">
        <f t="shared" ca="1" si="12"/>
        <v>0.12782978017682367</v>
      </c>
      <c r="G288" s="91">
        <f t="shared" ca="1" si="13"/>
        <v>239.48084612377659</v>
      </c>
      <c r="H288" s="65">
        <f t="shared" ca="1" si="14"/>
        <v>0.1278297801768237</v>
      </c>
    </row>
    <row r="289" spans="5:8" x14ac:dyDescent="0.25">
      <c r="E289" s="91">
        <v>287</v>
      </c>
      <c r="F289" s="91">
        <f t="shared" ca="1" si="12"/>
        <v>0.4536508938179592</v>
      </c>
      <c r="G289" s="91">
        <f t="shared" ca="1" si="13"/>
        <v>467.55562567257147</v>
      </c>
      <c r="H289" s="65">
        <f t="shared" ca="1" si="14"/>
        <v>0.45365089381795926</v>
      </c>
    </row>
    <row r="290" spans="5:8" x14ac:dyDescent="0.25">
      <c r="E290" s="91">
        <v>288</v>
      </c>
      <c r="F290" s="91">
        <f t="shared" ca="1" si="12"/>
        <v>0.62063658752929995</v>
      </c>
      <c r="G290" s="91">
        <f t="shared" ca="1" si="13"/>
        <v>584.44561127050997</v>
      </c>
      <c r="H290" s="65">
        <f t="shared" ca="1" si="14"/>
        <v>0.62063658752929995</v>
      </c>
    </row>
    <row r="291" spans="5:8" x14ac:dyDescent="0.25">
      <c r="E291" s="91">
        <v>289</v>
      </c>
      <c r="F291" s="91">
        <f t="shared" ca="1" si="12"/>
        <v>0.75852762436451726</v>
      </c>
      <c r="G291" s="91">
        <f t="shared" ca="1" si="13"/>
        <v>680.9693370551621</v>
      </c>
      <c r="H291" s="65">
        <f t="shared" ca="1" si="14"/>
        <v>0.75852762436451726</v>
      </c>
    </row>
    <row r="292" spans="5:8" x14ac:dyDescent="0.25">
      <c r="E292" s="91">
        <v>290</v>
      </c>
      <c r="F292" s="91">
        <f t="shared" ca="1" si="12"/>
        <v>0.69711749412104818</v>
      </c>
      <c r="G292" s="91">
        <f t="shared" ca="1" si="13"/>
        <v>637.98224588473374</v>
      </c>
      <c r="H292" s="65">
        <f t="shared" ca="1" si="14"/>
        <v>0.69711749412104818</v>
      </c>
    </row>
    <row r="293" spans="5:8" x14ac:dyDescent="0.25">
      <c r="E293" s="91">
        <v>291</v>
      </c>
      <c r="F293" s="91">
        <f t="shared" ca="1" si="12"/>
        <v>0.96835382025967509</v>
      </c>
      <c r="G293" s="91">
        <f t="shared" ca="1" si="13"/>
        <v>884.71168536691823</v>
      </c>
      <c r="H293" s="65">
        <f t="shared" ca="1" si="14"/>
        <v>0.96835382025967509</v>
      </c>
    </row>
    <row r="294" spans="5:8" x14ac:dyDescent="0.25">
      <c r="E294" s="91">
        <v>292</v>
      </c>
      <c r="F294" s="91">
        <f t="shared" ca="1" si="12"/>
        <v>0.65308894043299659</v>
      </c>
      <c r="G294" s="91">
        <f t="shared" ca="1" si="13"/>
        <v>607.16225830309759</v>
      </c>
      <c r="H294" s="65">
        <f t="shared" ca="1" si="14"/>
        <v>0.65308894043299659</v>
      </c>
    </row>
    <row r="295" spans="5:8" x14ac:dyDescent="0.25">
      <c r="E295" s="91">
        <v>293</v>
      </c>
      <c r="F295" s="91">
        <f t="shared" ca="1" si="12"/>
        <v>8.7310421224116808E-2</v>
      </c>
      <c r="G295" s="91">
        <f t="shared" ca="1" si="13"/>
        <v>211.11729485688176</v>
      </c>
      <c r="H295" s="65">
        <f t="shared" ca="1" si="14"/>
        <v>8.7310421224116794E-2</v>
      </c>
    </row>
    <row r="296" spans="5:8" x14ac:dyDescent="0.25">
      <c r="E296" s="91">
        <v>294</v>
      </c>
      <c r="F296" s="91">
        <f t="shared" ca="1" si="12"/>
        <v>0.50020629174976861</v>
      </c>
      <c r="G296" s="91">
        <f t="shared" ca="1" si="13"/>
        <v>500.14440422483801</v>
      </c>
      <c r="H296" s="65">
        <f t="shared" ca="1" si="14"/>
        <v>0.50020629174976861</v>
      </c>
    </row>
    <row r="297" spans="5:8" x14ac:dyDescent="0.25">
      <c r="E297" s="91">
        <v>295</v>
      </c>
      <c r="F297" s="91">
        <f t="shared" ca="1" si="12"/>
        <v>0.72043485292225373</v>
      </c>
      <c r="G297" s="91">
        <f t="shared" ca="1" si="13"/>
        <v>654.30439704557762</v>
      </c>
      <c r="H297" s="65">
        <f t="shared" ca="1" si="14"/>
        <v>0.72043485292225373</v>
      </c>
    </row>
    <row r="298" spans="5:8" x14ac:dyDescent="0.25">
      <c r="E298" s="91">
        <v>296</v>
      </c>
      <c r="F298" s="91">
        <f t="shared" ca="1" si="12"/>
        <v>0.52613384792061679</v>
      </c>
      <c r="G298" s="91">
        <f t="shared" ca="1" si="13"/>
        <v>518.29369354443179</v>
      </c>
      <c r="H298" s="65">
        <f t="shared" ca="1" si="14"/>
        <v>0.52613384792061679</v>
      </c>
    </row>
    <row r="299" spans="5:8" x14ac:dyDescent="0.25">
      <c r="E299" s="91">
        <v>297</v>
      </c>
      <c r="F299" s="91">
        <f t="shared" ca="1" si="12"/>
        <v>4.6934424106436445E-2</v>
      </c>
      <c r="G299" s="91">
        <f t="shared" ca="1" si="13"/>
        <v>181.06059076333645</v>
      </c>
      <c r="H299" s="65">
        <f t="shared" ca="1" si="14"/>
        <v>4.6934424106436473E-2</v>
      </c>
    </row>
    <row r="300" spans="5:8" x14ac:dyDescent="0.25">
      <c r="E300" s="91">
        <v>298</v>
      </c>
      <c r="F300" s="91">
        <f t="shared" ca="1" si="12"/>
        <v>0.61540138436723069</v>
      </c>
      <c r="G300" s="91">
        <f t="shared" ca="1" si="13"/>
        <v>580.7809690570615</v>
      </c>
      <c r="H300" s="65">
        <f t="shared" ca="1" si="14"/>
        <v>0.61540138436723069</v>
      </c>
    </row>
    <row r="301" spans="5:8" x14ac:dyDescent="0.25">
      <c r="E301" s="91">
        <v>299</v>
      </c>
      <c r="F301" s="91">
        <f t="shared" ca="1" si="12"/>
        <v>0.76885221272539839</v>
      </c>
      <c r="G301" s="91">
        <f t="shared" ca="1" si="13"/>
        <v>688.19654890777883</v>
      </c>
      <c r="H301" s="65">
        <f t="shared" ca="1" si="14"/>
        <v>0.76885221272539839</v>
      </c>
    </row>
    <row r="302" spans="5:8" x14ac:dyDescent="0.25">
      <c r="E302" s="91">
        <v>300</v>
      </c>
      <c r="F302" s="91">
        <f t="shared" ca="1" si="12"/>
        <v>3.8329491404210714E-2</v>
      </c>
      <c r="G302" s="91">
        <f t="shared" ca="1" si="13"/>
        <v>173.25386540374166</v>
      </c>
      <c r="H302" s="65">
        <f t="shared" ca="1" si="14"/>
        <v>3.8329491404210707E-2</v>
      </c>
    </row>
    <row r="303" spans="5:8" x14ac:dyDescent="0.25">
      <c r="E303" s="91">
        <v>301</v>
      </c>
      <c r="F303" s="91">
        <f t="shared" ca="1" si="12"/>
        <v>2.7784286402899205E-2</v>
      </c>
      <c r="G303" s="91">
        <f t="shared" ca="1" si="13"/>
        <v>162.36826193189842</v>
      </c>
      <c r="H303" s="65">
        <f t="shared" ca="1" si="14"/>
        <v>2.7784286402899209E-2</v>
      </c>
    </row>
    <row r="304" spans="5:8" x14ac:dyDescent="0.25">
      <c r="E304" s="91">
        <v>302</v>
      </c>
      <c r="F304" s="91">
        <f t="shared" ca="1" si="12"/>
        <v>0.67757353034009671</v>
      </c>
      <c r="G304" s="91">
        <f t="shared" ca="1" si="13"/>
        <v>624.30147123806773</v>
      </c>
      <c r="H304" s="65">
        <f t="shared" ca="1" si="14"/>
        <v>0.67757353034009671</v>
      </c>
    </row>
    <row r="305" spans="5:8" x14ac:dyDescent="0.25">
      <c r="E305" s="91">
        <v>303</v>
      </c>
      <c r="F305" s="91">
        <f t="shared" ca="1" si="12"/>
        <v>0.18531309714536215</v>
      </c>
      <c r="G305" s="91">
        <f t="shared" ca="1" si="13"/>
        <v>279.71916800175347</v>
      </c>
      <c r="H305" s="65">
        <f t="shared" ca="1" si="14"/>
        <v>0.18531309714536209</v>
      </c>
    </row>
    <row r="306" spans="5:8" x14ac:dyDescent="0.25">
      <c r="E306" s="91">
        <v>304</v>
      </c>
      <c r="F306" s="91">
        <f t="shared" ca="1" si="12"/>
        <v>0.17589645528719788</v>
      </c>
      <c r="G306" s="91">
        <f t="shared" ca="1" si="13"/>
        <v>273.12751870103853</v>
      </c>
      <c r="H306" s="65">
        <f t="shared" ca="1" si="14"/>
        <v>0.17589645528719788</v>
      </c>
    </row>
    <row r="307" spans="5:8" x14ac:dyDescent="0.25">
      <c r="E307" s="91">
        <v>305</v>
      </c>
      <c r="F307" s="91">
        <f t="shared" ca="1" si="12"/>
        <v>0.21406964599666201</v>
      </c>
      <c r="G307" s="91">
        <f t="shared" ca="1" si="13"/>
        <v>299.84875219766343</v>
      </c>
      <c r="H307" s="65">
        <f t="shared" ca="1" si="14"/>
        <v>0.21406964599666203</v>
      </c>
    </row>
    <row r="308" spans="5:8" x14ac:dyDescent="0.25">
      <c r="E308" s="91">
        <v>306</v>
      </c>
      <c r="F308" s="91">
        <f t="shared" ca="1" si="12"/>
        <v>0.85561337673768689</v>
      </c>
      <c r="G308" s="91">
        <f t="shared" ca="1" si="13"/>
        <v>753.74326045736029</v>
      </c>
      <c r="H308" s="65">
        <f t="shared" ca="1" si="14"/>
        <v>0.85561337673768689</v>
      </c>
    </row>
    <row r="309" spans="5:8" x14ac:dyDescent="0.25">
      <c r="E309" s="91">
        <v>307</v>
      </c>
      <c r="F309" s="91">
        <f t="shared" ca="1" si="12"/>
        <v>4.5369916604711791E-2</v>
      </c>
      <c r="G309" s="91">
        <f t="shared" ca="1" si="13"/>
        <v>179.69810740952164</v>
      </c>
      <c r="H309" s="65">
        <f t="shared" ca="1" si="14"/>
        <v>4.5369916604711777E-2</v>
      </c>
    </row>
    <row r="310" spans="5:8" x14ac:dyDescent="0.25">
      <c r="E310" s="91">
        <v>308</v>
      </c>
      <c r="F310" s="91">
        <f t="shared" ca="1" si="12"/>
        <v>0.88617575312629426</v>
      </c>
      <c r="G310" s="91">
        <f t="shared" ca="1" si="13"/>
        <v>781.35374760367745</v>
      </c>
      <c r="H310" s="65">
        <f t="shared" ca="1" si="14"/>
        <v>0.88617575312629426</v>
      </c>
    </row>
    <row r="311" spans="5:8" x14ac:dyDescent="0.25">
      <c r="E311" s="91">
        <v>309</v>
      </c>
      <c r="F311" s="91">
        <f t="shared" ca="1" si="12"/>
        <v>0.39329568439044771</v>
      </c>
      <c r="G311" s="91">
        <f t="shared" ca="1" si="13"/>
        <v>425.30697907331341</v>
      </c>
      <c r="H311" s="65">
        <f t="shared" ca="1" si="14"/>
        <v>0.39329568439044771</v>
      </c>
    </row>
    <row r="312" spans="5:8" x14ac:dyDescent="0.25">
      <c r="E312" s="91">
        <v>310</v>
      </c>
      <c r="F312" s="91">
        <f t="shared" ca="1" si="12"/>
        <v>4.7747507397541855E-2</v>
      </c>
      <c r="G312" s="91">
        <f t="shared" ca="1" si="13"/>
        <v>181.75971523712553</v>
      </c>
      <c r="H312" s="65">
        <f t="shared" ca="1" si="14"/>
        <v>4.7747507397541834E-2</v>
      </c>
    </row>
    <row r="313" spans="5:8" x14ac:dyDescent="0.25">
      <c r="E313" s="91">
        <v>311</v>
      </c>
      <c r="F313" s="91">
        <f t="shared" ca="1" si="12"/>
        <v>0.21079462411191763</v>
      </c>
      <c r="G313" s="91">
        <f t="shared" ca="1" si="13"/>
        <v>297.55623687834236</v>
      </c>
      <c r="H313" s="65">
        <f t="shared" ca="1" si="14"/>
        <v>0.21079462411191766</v>
      </c>
    </row>
    <row r="314" spans="5:8" x14ac:dyDescent="0.25">
      <c r="E314" s="91">
        <v>312</v>
      </c>
      <c r="F314" s="91">
        <f t="shared" ca="1" si="12"/>
        <v>0.92612691743630615</v>
      </c>
      <c r="G314" s="91">
        <f t="shared" ca="1" si="13"/>
        <v>823.85603990839934</v>
      </c>
      <c r="H314" s="65">
        <f t="shared" ca="1" si="14"/>
        <v>0.92612691743630615</v>
      </c>
    </row>
    <row r="315" spans="5:8" x14ac:dyDescent="0.25">
      <c r="E315" s="91">
        <v>313</v>
      </c>
      <c r="F315" s="91">
        <f t="shared" ca="1" si="12"/>
        <v>0.65809003172362557</v>
      </c>
      <c r="G315" s="91">
        <f t="shared" ca="1" si="13"/>
        <v>610.6630222065379</v>
      </c>
      <c r="H315" s="65">
        <f t="shared" ca="1" si="14"/>
        <v>0.65809003172362557</v>
      </c>
    </row>
    <row r="316" spans="5:8" x14ac:dyDescent="0.25">
      <c r="E316" s="91">
        <v>314</v>
      </c>
      <c r="F316" s="91">
        <f t="shared" ca="1" si="12"/>
        <v>0.75211762700713269</v>
      </c>
      <c r="G316" s="91">
        <f t="shared" ca="1" si="13"/>
        <v>676.48233890499284</v>
      </c>
      <c r="H316" s="65">
        <f t="shared" ca="1" si="14"/>
        <v>0.75211762700713258</v>
      </c>
    </row>
    <row r="317" spans="5:8" x14ac:dyDescent="0.25">
      <c r="E317" s="91">
        <v>315</v>
      </c>
      <c r="F317" s="91">
        <f t="shared" ca="1" si="12"/>
        <v>0.50072941435040341</v>
      </c>
      <c r="G317" s="91">
        <f t="shared" ca="1" si="13"/>
        <v>500.51059004528241</v>
      </c>
      <c r="H317" s="65">
        <f t="shared" ca="1" si="14"/>
        <v>0.50072941435040341</v>
      </c>
    </row>
    <row r="318" spans="5:8" x14ac:dyDescent="0.25">
      <c r="E318" s="91">
        <v>316</v>
      </c>
      <c r="F318" s="91">
        <f t="shared" ca="1" si="12"/>
        <v>0.92111769888755013</v>
      </c>
      <c r="G318" s="91">
        <f t="shared" ca="1" si="13"/>
        <v>817.98196114882194</v>
      </c>
      <c r="H318" s="65">
        <f t="shared" ca="1" si="14"/>
        <v>0.92111769888755002</v>
      </c>
    </row>
    <row r="319" spans="5:8" x14ac:dyDescent="0.25">
      <c r="E319" s="91">
        <v>317</v>
      </c>
      <c r="F319" s="91">
        <f t="shared" ca="1" si="12"/>
        <v>0.4412341217387048</v>
      </c>
      <c r="G319" s="91">
        <f t="shared" ca="1" si="13"/>
        <v>458.86388521709335</v>
      </c>
      <c r="H319" s="65">
        <f t="shared" ca="1" si="14"/>
        <v>0.4412341217387048</v>
      </c>
    </row>
    <row r="320" spans="5:8" x14ac:dyDescent="0.25">
      <c r="E320" s="91">
        <v>318</v>
      </c>
      <c r="F320" s="91">
        <f t="shared" ca="1" si="12"/>
        <v>0.74214714986634045</v>
      </c>
      <c r="G320" s="91">
        <f t="shared" ca="1" si="13"/>
        <v>669.50300490643826</v>
      </c>
      <c r="H320" s="65">
        <f t="shared" ca="1" si="14"/>
        <v>0.74214714986634034</v>
      </c>
    </row>
    <row r="321" spans="5:8" x14ac:dyDescent="0.25">
      <c r="E321" s="91">
        <v>319</v>
      </c>
      <c r="F321" s="91">
        <f t="shared" ca="1" si="12"/>
        <v>0.87549749490940909</v>
      </c>
      <c r="G321" s="91">
        <f t="shared" ca="1" si="13"/>
        <v>771.32763145047852</v>
      </c>
      <c r="H321" s="65">
        <f t="shared" ca="1" si="14"/>
        <v>0.87549749490940909</v>
      </c>
    </row>
    <row r="322" spans="5:8" x14ac:dyDescent="0.25">
      <c r="E322" s="91">
        <v>320</v>
      </c>
      <c r="F322" s="91">
        <f t="shared" ca="1" si="12"/>
        <v>0.31795345071743752</v>
      </c>
      <c r="G322" s="91">
        <f t="shared" ca="1" si="13"/>
        <v>372.56741550220625</v>
      </c>
      <c r="H322" s="65">
        <f t="shared" ca="1" si="14"/>
        <v>0.31795345071743747</v>
      </c>
    </row>
    <row r="323" spans="5:8" x14ac:dyDescent="0.25">
      <c r="E323" s="91">
        <v>321</v>
      </c>
      <c r="F323" s="91">
        <f t="shared" ref="F323:F386" ca="1" si="15">RAND()</f>
        <v>0.90026791901240244</v>
      </c>
      <c r="G323" s="91">
        <f t="shared" ca="1" si="13"/>
        <v>795.33570410354673</v>
      </c>
      <c r="H323" s="65">
        <f t="shared" ca="1" si="14"/>
        <v>0.90026791901240244</v>
      </c>
    </row>
    <row r="324" spans="5:8" x14ac:dyDescent="0.25">
      <c r="E324" s="91">
        <v>322</v>
      </c>
      <c r="F324" s="91">
        <f t="shared" ca="1" si="15"/>
        <v>0.76276898612025146</v>
      </c>
      <c r="G324" s="91">
        <f t="shared" ref="G324:G387" ca="1" si="16">IF(F324&lt;(($C$3-$C$2)/($C$5+$C$4-$C$3-$C$2)),$C$2+SQRT(F324*($C$5+$C$4-$C$3-$C$2)*($C$3-$C$2)),IF(F324&lt;1-(($C$5-$C$4)/($C$5+$C$4-$C$3-$C$2)),(F324*($C$5+$C$4-$C$3-$C$2)+$C$2+$C$3)/2,$C$5-SQRT((1-F324)*($C$5+$C$4-$C$3-$C$2)*($C$5-$C$4))))</f>
        <v>683.93829028417599</v>
      </c>
      <c r="H324" s="65">
        <f t="shared" ref="H324:H387" ca="1" si="17">IF(G324&lt;$C$3,(1/($C$5+$C$4-$C$3-$C$2))*(1/($C$3-$C$2))*(G324-$C$2)^2,IF(G324&lt;$C$4,(1/($C$5+$C$4-$C$3-$C$2))*(2*G324-$C$2-$C$3),1-(1/($C$5+$C$4-$C$3-$C$2))*(1/($C$5-$C$4))*($C$5-G324)^2))</f>
        <v>0.76276898612025146</v>
      </c>
    </row>
    <row r="325" spans="5:8" x14ac:dyDescent="0.25">
      <c r="E325" s="91">
        <v>323</v>
      </c>
      <c r="F325" s="91">
        <f t="shared" ca="1" si="15"/>
        <v>0.33767262054246083</v>
      </c>
      <c r="G325" s="91">
        <f t="shared" ca="1" si="16"/>
        <v>386.37083437972262</v>
      </c>
      <c r="H325" s="65">
        <f t="shared" ca="1" si="17"/>
        <v>0.33767262054246089</v>
      </c>
    </row>
    <row r="326" spans="5:8" x14ac:dyDescent="0.25">
      <c r="E326" s="91">
        <v>324</v>
      </c>
      <c r="F326" s="91">
        <f t="shared" ca="1" si="15"/>
        <v>0.74035916495687304</v>
      </c>
      <c r="G326" s="91">
        <f t="shared" ca="1" si="16"/>
        <v>668.25141546981115</v>
      </c>
      <c r="H326" s="65">
        <f t="shared" ca="1" si="17"/>
        <v>0.74035916495687304</v>
      </c>
    </row>
    <row r="327" spans="5:8" x14ac:dyDescent="0.25">
      <c r="E327" s="91">
        <v>325</v>
      </c>
      <c r="F327" s="91">
        <f t="shared" ca="1" si="15"/>
        <v>0.64908393114107266</v>
      </c>
      <c r="G327" s="91">
        <f t="shared" ca="1" si="16"/>
        <v>604.35875179875086</v>
      </c>
      <c r="H327" s="65">
        <f t="shared" ca="1" si="17"/>
        <v>0.64908393114107266</v>
      </c>
    </row>
    <row r="328" spans="5:8" x14ac:dyDescent="0.25">
      <c r="E328" s="91">
        <v>326</v>
      </c>
      <c r="F328" s="91">
        <f t="shared" ca="1" si="15"/>
        <v>0.60849406410591644</v>
      </c>
      <c r="G328" s="91">
        <f t="shared" ca="1" si="16"/>
        <v>575.94584487414159</v>
      </c>
      <c r="H328" s="65">
        <f t="shared" ca="1" si="17"/>
        <v>0.60849406410591655</v>
      </c>
    </row>
    <row r="329" spans="5:8" x14ac:dyDescent="0.25">
      <c r="E329" s="91">
        <v>327</v>
      </c>
      <c r="F329" s="91">
        <f t="shared" ca="1" si="15"/>
        <v>0.11819116657895445</v>
      </c>
      <c r="G329" s="91">
        <f t="shared" ca="1" si="16"/>
        <v>232.73381660526812</v>
      </c>
      <c r="H329" s="65">
        <f t="shared" ca="1" si="17"/>
        <v>0.11819116657895445</v>
      </c>
    </row>
    <row r="330" spans="5:8" x14ac:dyDescent="0.25">
      <c r="E330" s="91">
        <v>328</v>
      </c>
      <c r="F330" s="91">
        <f t="shared" ca="1" si="15"/>
        <v>0.15363524304426313</v>
      </c>
      <c r="G330" s="91">
        <f t="shared" ca="1" si="16"/>
        <v>257.54467013098417</v>
      </c>
      <c r="H330" s="65">
        <f t="shared" ca="1" si="17"/>
        <v>0.1536352430442631</v>
      </c>
    </row>
    <row r="331" spans="5:8" x14ac:dyDescent="0.25">
      <c r="E331" s="91">
        <v>329</v>
      </c>
      <c r="F331" s="91">
        <f t="shared" ca="1" si="15"/>
        <v>0.69867293495525129</v>
      </c>
      <c r="G331" s="91">
        <f t="shared" ca="1" si="16"/>
        <v>639.07105446867592</v>
      </c>
      <c r="H331" s="65">
        <f t="shared" ca="1" si="17"/>
        <v>0.69867293495525129</v>
      </c>
    </row>
    <row r="332" spans="5:8" x14ac:dyDescent="0.25">
      <c r="E332" s="91">
        <v>330</v>
      </c>
      <c r="F332" s="91">
        <f t="shared" ca="1" si="15"/>
        <v>0.21035878732726787</v>
      </c>
      <c r="G332" s="91">
        <f t="shared" ca="1" si="16"/>
        <v>297.25115112908748</v>
      </c>
      <c r="H332" s="65">
        <f t="shared" ca="1" si="17"/>
        <v>0.21035878732726782</v>
      </c>
    </row>
    <row r="333" spans="5:8" x14ac:dyDescent="0.25">
      <c r="E333" s="91">
        <v>331</v>
      </c>
      <c r="F333" s="91">
        <f t="shared" ca="1" si="15"/>
        <v>2.0308740889209309E-2</v>
      </c>
      <c r="G333" s="91">
        <f t="shared" ca="1" si="16"/>
        <v>153.32188785563864</v>
      </c>
      <c r="H333" s="65">
        <f t="shared" ca="1" si="17"/>
        <v>2.0308740889209309E-2</v>
      </c>
    </row>
    <row r="334" spans="5:8" x14ac:dyDescent="0.25">
      <c r="E334" s="91">
        <v>332</v>
      </c>
      <c r="F334" s="91">
        <f t="shared" ca="1" si="15"/>
        <v>0.27002186499701186</v>
      </c>
      <c r="G334" s="91">
        <f t="shared" ca="1" si="16"/>
        <v>339.01530549790834</v>
      </c>
      <c r="H334" s="65">
        <f t="shared" ca="1" si="17"/>
        <v>0.27002186499701192</v>
      </c>
    </row>
    <row r="335" spans="5:8" x14ac:dyDescent="0.25">
      <c r="E335" s="91">
        <v>333</v>
      </c>
      <c r="F335" s="91">
        <f t="shared" ca="1" si="15"/>
        <v>0.88053217490922098</v>
      </c>
      <c r="G335" s="91">
        <f t="shared" ca="1" si="16"/>
        <v>775.99891398002728</v>
      </c>
      <c r="H335" s="65">
        <f t="shared" ca="1" si="17"/>
        <v>0.88053217490922087</v>
      </c>
    </row>
    <row r="336" spans="5:8" x14ac:dyDescent="0.25">
      <c r="E336" s="91">
        <v>334</v>
      </c>
      <c r="F336" s="91">
        <f t="shared" ca="1" si="15"/>
        <v>0.53471620696606403</v>
      </c>
      <c r="G336" s="91">
        <f t="shared" ca="1" si="16"/>
        <v>524.3013448762448</v>
      </c>
      <c r="H336" s="65">
        <f t="shared" ca="1" si="17"/>
        <v>0.53471620696606403</v>
      </c>
    </row>
    <row r="337" spans="5:8" x14ac:dyDescent="0.25">
      <c r="E337" s="91">
        <v>335</v>
      </c>
      <c r="F337" s="91">
        <f t="shared" ca="1" si="15"/>
        <v>0.24960858957729026</v>
      </c>
      <c r="G337" s="91">
        <f t="shared" ca="1" si="16"/>
        <v>324.7260127041032</v>
      </c>
      <c r="H337" s="65">
        <f t="shared" ca="1" si="17"/>
        <v>0.24960858957729029</v>
      </c>
    </row>
    <row r="338" spans="5:8" x14ac:dyDescent="0.25">
      <c r="E338" s="91">
        <v>336</v>
      </c>
      <c r="F338" s="91">
        <f t="shared" ca="1" si="15"/>
        <v>0.18789936417738207</v>
      </c>
      <c r="G338" s="91">
        <f t="shared" ca="1" si="16"/>
        <v>281.52955492416743</v>
      </c>
      <c r="H338" s="65">
        <f t="shared" ca="1" si="17"/>
        <v>0.18789936417738204</v>
      </c>
    </row>
    <row r="339" spans="5:8" x14ac:dyDescent="0.25">
      <c r="E339" s="91">
        <v>337</v>
      </c>
      <c r="F339" s="91">
        <f t="shared" ca="1" si="15"/>
        <v>0.97907627633623584</v>
      </c>
      <c r="G339" s="91">
        <f t="shared" ca="1" si="16"/>
        <v>906.25585917626131</v>
      </c>
      <c r="H339" s="65">
        <f t="shared" ca="1" si="17"/>
        <v>0.97907627633623584</v>
      </c>
    </row>
    <row r="340" spans="5:8" x14ac:dyDescent="0.25">
      <c r="E340" s="91">
        <v>338</v>
      </c>
      <c r="F340" s="91">
        <f t="shared" ca="1" si="15"/>
        <v>0.99576259057641714</v>
      </c>
      <c r="G340" s="91">
        <f t="shared" ca="1" si="16"/>
        <v>957.81336754486324</v>
      </c>
      <c r="H340" s="65">
        <f t="shared" ca="1" si="17"/>
        <v>0.99576259057641714</v>
      </c>
    </row>
    <row r="341" spans="5:8" x14ac:dyDescent="0.25">
      <c r="E341" s="91">
        <v>339</v>
      </c>
      <c r="F341" s="91">
        <f t="shared" ca="1" si="15"/>
        <v>0.56537517467255027</v>
      </c>
      <c r="G341" s="91">
        <f t="shared" ca="1" si="16"/>
        <v>545.76262227078519</v>
      </c>
      <c r="H341" s="65">
        <f t="shared" ca="1" si="17"/>
        <v>0.56537517467255027</v>
      </c>
    </row>
    <row r="342" spans="5:8" x14ac:dyDescent="0.25">
      <c r="E342" s="91">
        <v>340</v>
      </c>
      <c r="F342" s="91">
        <f t="shared" ca="1" si="15"/>
        <v>0.71352504140598105</v>
      </c>
      <c r="G342" s="91">
        <f t="shared" ca="1" si="16"/>
        <v>649.46752898418674</v>
      </c>
      <c r="H342" s="65">
        <f t="shared" ca="1" si="17"/>
        <v>0.71352504140598105</v>
      </c>
    </row>
    <row r="343" spans="5:8" x14ac:dyDescent="0.25">
      <c r="E343" s="91">
        <v>341</v>
      </c>
      <c r="F343" s="91">
        <f t="shared" ca="1" si="15"/>
        <v>0.91513351995721248</v>
      </c>
      <c r="G343" s="91">
        <f t="shared" ca="1" si="16"/>
        <v>811.20402118167146</v>
      </c>
      <c r="H343" s="65">
        <f t="shared" ca="1" si="17"/>
        <v>0.91513351995721248</v>
      </c>
    </row>
    <row r="344" spans="5:8" x14ac:dyDescent="0.25">
      <c r="E344" s="91">
        <v>342</v>
      </c>
      <c r="F344" s="91">
        <f t="shared" ca="1" si="15"/>
        <v>0.21037911850703273</v>
      </c>
      <c r="G344" s="91">
        <f t="shared" ca="1" si="16"/>
        <v>297.26538295492287</v>
      </c>
      <c r="H344" s="65">
        <f t="shared" ca="1" si="17"/>
        <v>0.21037911850703267</v>
      </c>
    </row>
    <row r="345" spans="5:8" x14ac:dyDescent="0.25">
      <c r="E345" s="91">
        <v>343</v>
      </c>
      <c r="F345" s="91">
        <f t="shared" ca="1" si="15"/>
        <v>2.0765259598246599E-2</v>
      </c>
      <c r="G345" s="91">
        <f t="shared" ca="1" si="16"/>
        <v>153.91786664691514</v>
      </c>
      <c r="H345" s="65">
        <f t="shared" ca="1" si="17"/>
        <v>2.0765259598246603E-2</v>
      </c>
    </row>
    <row r="346" spans="5:8" x14ac:dyDescent="0.25">
      <c r="E346" s="91">
        <v>344</v>
      </c>
      <c r="F346" s="91">
        <f t="shared" ca="1" si="15"/>
        <v>0.99584368190062622</v>
      </c>
      <c r="G346" s="91">
        <f t="shared" ca="1" si="16"/>
        <v>958.2189803650391</v>
      </c>
      <c r="H346" s="65">
        <f t="shared" ca="1" si="17"/>
        <v>0.99584368190062622</v>
      </c>
    </row>
    <row r="347" spans="5:8" x14ac:dyDescent="0.25">
      <c r="E347" s="91">
        <v>345</v>
      </c>
      <c r="F347" s="91">
        <f t="shared" ca="1" si="15"/>
        <v>0.20204669459218305</v>
      </c>
      <c r="G347" s="91">
        <f t="shared" ca="1" si="16"/>
        <v>291.43268621452813</v>
      </c>
      <c r="H347" s="65">
        <f t="shared" ca="1" si="17"/>
        <v>0.20204669459218305</v>
      </c>
    </row>
    <row r="348" spans="5:8" x14ac:dyDescent="0.25">
      <c r="E348" s="91">
        <v>346</v>
      </c>
      <c r="F348" s="91">
        <f t="shared" ca="1" si="15"/>
        <v>0.87245954427534711</v>
      </c>
      <c r="G348" s="91">
        <f t="shared" ca="1" si="16"/>
        <v>768.55456063176746</v>
      </c>
      <c r="H348" s="65">
        <f t="shared" ca="1" si="17"/>
        <v>0.87245954427534711</v>
      </c>
    </row>
    <row r="349" spans="5:8" x14ac:dyDescent="0.25">
      <c r="E349" s="91">
        <v>347</v>
      </c>
      <c r="F349" s="91">
        <f t="shared" ca="1" si="15"/>
        <v>0.97929565908105665</v>
      </c>
      <c r="G349" s="91">
        <f t="shared" ca="1" si="16"/>
        <v>906.74860223054986</v>
      </c>
      <c r="H349" s="65">
        <f t="shared" ca="1" si="17"/>
        <v>0.97929565908105665</v>
      </c>
    </row>
    <row r="350" spans="5:8" x14ac:dyDescent="0.25">
      <c r="E350" s="91">
        <v>348</v>
      </c>
      <c r="F350" s="91">
        <f t="shared" ca="1" si="15"/>
        <v>0.15329134706956904</v>
      </c>
      <c r="G350" s="91">
        <f t="shared" ca="1" si="16"/>
        <v>257.30394294869831</v>
      </c>
      <c r="H350" s="65">
        <f t="shared" ca="1" si="17"/>
        <v>0.15329134706956901</v>
      </c>
    </row>
    <row r="351" spans="5:8" x14ac:dyDescent="0.25">
      <c r="E351" s="91">
        <v>349</v>
      </c>
      <c r="F351" s="91">
        <f t="shared" ca="1" si="15"/>
        <v>0.70642462592103705</v>
      </c>
      <c r="G351" s="91">
        <f t="shared" ca="1" si="16"/>
        <v>644.497238144726</v>
      </c>
      <c r="H351" s="65">
        <f t="shared" ca="1" si="17"/>
        <v>0.70642462592103716</v>
      </c>
    </row>
    <row r="352" spans="5:8" x14ac:dyDescent="0.25">
      <c r="E352" s="91">
        <v>350</v>
      </c>
      <c r="F352" s="91">
        <f t="shared" ca="1" si="15"/>
        <v>0.90696301165807003</v>
      </c>
      <c r="G352" s="91">
        <f t="shared" ca="1" si="16"/>
        <v>802.32467249651359</v>
      </c>
      <c r="H352" s="65">
        <f t="shared" ca="1" si="17"/>
        <v>0.90696301165806992</v>
      </c>
    </row>
    <row r="353" spans="5:8" x14ac:dyDescent="0.25">
      <c r="E353" s="91">
        <v>351</v>
      </c>
      <c r="F353" s="91">
        <f t="shared" ca="1" si="15"/>
        <v>0.97532276821059238</v>
      </c>
      <c r="G353" s="91">
        <f t="shared" ca="1" si="16"/>
        <v>898.19411926832913</v>
      </c>
      <c r="H353" s="65">
        <f t="shared" ca="1" si="17"/>
        <v>0.97532276821059238</v>
      </c>
    </row>
    <row r="354" spans="5:8" x14ac:dyDescent="0.25">
      <c r="E354" s="91">
        <v>352</v>
      </c>
      <c r="F354" s="91">
        <f t="shared" ca="1" si="15"/>
        <v>0.66319393659542114</v>
      </c>
      <c r="G354" s="91">
        <f t="shared" ca="1" si="16"/>
        <v>614.23575561679479</v>
      </c>
      <c r="H354" s="65">
        <f t="shared" ca="1" si="17"/>
        <v>0.66319393659542114</v>
      </c>
    </row>
    <row r="355" spans="5:8" x14ac:dyDescent="0.25">
      <c r="E355" s="91">
        <v>353</v>
      </c>
      <c r="F355" s="91">
        <f t="shared" ca="1" si="15"/>
        <v>0.51577465145056378</v>
      </c>
      <c r="G355" s="91">
        <f t="shared" ca="1" si="16"/>
        <v>511.04225601539463</v>
      </c>
      <c r="H355" s="65">
        <f t="shared" ca="1" si="17"/>
        <v>0.51577465145056378</v>
      </c>
    </row>
    <row r="356" spans="5:8" x14ac:dyDescent="0.25">
      <c r="E356" s="91">
        <v>354</v>
      </c>
      <c r="F356" s="91">
        <f t="shared" ca="1" si="15"/>
        <v>0.30506395323131186</v>
      </c>
      <c r="G356" s="91">
        <f t="shared" ca="1" si="16"/>
        <v>363.54476726191831</v>
      </c>
      <c r="H356" s="65">
        <f t="shared" ca="1" si="17"/>
        <v>0.30506395323131186</v>
      </c>
    </row>
    <row r="357" spans="5:8" x14ac:dyDescent="0.25">
      <c r="E357" s="91">
        <v>355</v>
      </c>
      <c r="F357" s="91">
        <f t="shared" ca="1" si="15"/>
        <v>0.10405054114168888</v>
      </c>
      <c r="G357" s="91">
        <f t="shared" ca="1" si="16"/>
        <v>222.83537879918219</v>
      </c>
      <c r="H357" s="65">
        <f t="shared" ca="1" si="17"/>
        <v>0.10405054114168885</v>
      </c>
    </row>
    <row r="358" spans="5:8" x14ac:dyDescent="0.25">
      <c r="E358" s="91">
        <v>356</v>
      </c>
      <c r="F358" s="91">
        <f t="shared" ca="1" si="15"/>
        <v>8.0423801455710264E-2</v>
      </c>
      <c r="G358" s="91">
        <f t="shared" ca="1" si="16"/>
        <v>206.29666101899718</v>
      </c>
      <c r="H358" s="65">
        <f t="shared" ca="1" si="17"/>
        <v>8.0423801455710264E-2</v>
      </c>
    </row>
    <row r="359" spans="5:8" x14ac:dyDescent="0.25">
      <c r="E359" s="91">
        <v>357</v>
      </c>
      <c r="F359" s="91">
        <f t="shared" ca="1" si="15"/>
        <v>0.34419761604896015</v>
      </c>
      <c r="G359" s="91">
        <f t="shared" ca="1" si="16"/>
        <v>390.93833123427214</v>
      </c>
      <c r="H359" s="65">
        <f t="shared" ca="1" si="17"/>
        <v>0.34419761604896021</v>
      </c>
    </row>
    <row r="360" spans="5:8" x14ac:dyDescent="0.25">
      <c r="E360" s="91">
        <v>358</v>
      </c>
      <c r="F360" s="91">
        <f t="shared" ca="1" si="15"/>
        <v>0.5678111183298683</v>
      </c>
      <c r="G360" s="91">
        <f t="shared" ca="1" si="16"/>
        <v>547.46778283090782</v>
      </c>
      <c r="H360" s="65">
        <f t="shared" ca="1" si="17"/>
        <v>0.5678111183298683</v>
      </c>
    </row>
    <row r="361" spans="5:8" x14ac:dyDescent="0.25">
      <c r="E361" s="91">
        <v>359</v>
      </c>
      <c r="F361" s="91">
        <f t="shared" ca="1" si="15"/>
        <v>0.64394676704418863</v>
      </c>
      <c r="G361" s="91">
        <f t="shared" ca="1" si="16"/>
        <v>600.76273693093208</v>
      </c>
      <c r="H361" s="65">
        <f t="shared" ca="1" si="17"/>
        <v>0.64394676704418863</v>
      </c>
    </row>
    <row r="362" spans="5:8" x14ac:dyDescent="0.25">
      <c r="E362" s="91">
        <v>360</v>
      </c>
      <c r="F362" s="91">
        <f t="shared" ca="1" si="15"/>
        <v>0.21749490834328455</v>
      </c>
      <c r="G362" s="91">
        <f t="shared" ca="1" si="16"/>
        <v>302.24643584029923</v>
      </c>
      <c r="H362" s="65">
        <f t="shared" ca="1" si="17"/>
        <v>0.21749490834328461</v>
      </c>
    </row>
    <row r="363" spans="5:8" x14ac:dyDescent="0.25">
      <c r="E363" s="91">
        <v>361</v>
      </c>
      <c r="F363" s="91">
        <f t="shared" ca="1" si="15"/>
        <v>0.49620847245443656</v>
      </c>
      <c r="G363" s="91">
        <f t="shared" ca="1" si="16"/>
        <v>497.34593071810559</v>
      </c>
      <c r="H363" s="65">
        <f t="shared" ca="1" si="17"/>
        <v>0.49620847245443656</v>
      </c>
    </row>
    <row r="364" spans="5:8" x14ac:dyDescent="0.25">
      <c r="E364" s="91">
        <v>362</v>
      </c>
      <c r="F364" s="91">
        <f t="shared" ca="1" si="15"/>
        <v>0.91689058983963134</v>
      </c>
      <c r="G364" s="91">
        <f t="shared" ca="1" si="16"/>
        <v>813.1686528781778</v>
      </c>
      <c r="H364" s="65">
        <f t="shared" ca="1" si="17"/>
        <v>0.91689058983963134</v>
      </c>
    </row>
    <row r="365" spans="5:8" x14ac:dyDescent="0.25">
      <c r="E365" s="91">
        <v>363</v>
      </c>
      <c r="F365" s="91">
        <f t="shared" ca="1" si="15"/>
        <v>0.78487475247418648</v>
      </c>
      <c r="G365" s="91">
        <f t="shared" ca="1" si="16"/>
        <v>699.41232673193053</v>
      </c>
      <c r="H365" s="65">
        <f t="shared" ca="1" si="17"/>
        <v>0.78487475247418648</v>
      </c>
    </row>
    <row r="366" spans="5:8" x14ac:dyDescent="0.25">
      <c r="E366" s="91">
        <v>364</v>
      </c>
      <c r="F366" s="91">
        <f t="shared" ca="1" si="15"/>
        <v>0.76627225474901073</v>
      </c>
      <c r="G366" s="91">
        <f t="shared" ca="1" si="16"/>
        <v>686.39057832430751</v>
      </c>
      <c r="H366" s="65">
        <f t="shared" ca="1" si="17"/>
        <v>0.76627225474901073</v>
      </c>
    </row>
    <row r="367" spans="5:8" x14ac:dyDescent="0.25">
      <c r="E367" s="91">
        <v>365</v>
      </c>
      <c r="F367" s="91">
        <f t="shared" ca="1" si="15"/>
        <v>0.34017461222070056</v>
      </c>
      <c r="G367" s="91">
        <f t="shared" ca="1" si="16"/>
        <v>388.12222855449039</v>
      </c>
      <c r="H367" s="65">
        <f t="shared" ca="1" si="17"/>
        <v>0.34017461222070056</v>
      </c>
    </row>
    <row r="368" spans="5:8" x14ac:dyDescent="0.25">
      <c r="E368" s="91">
        <v>366</v>
      </c>
      <c r="F368" s="91">
        <f t="shared" ca="1" si="15"/>
        <v>8.9761514400151454E-2</v>
      </c>
      <c r="G368" s="91">
        <f t="shared" ca="1" si="16"/>
        <v>212.83306008010601</v>
      </c>
      <c r="H368" s="65">
        <f t="shared" ca="1" si="17"/>
        <v>8.976151440015144E-2</v>
      </c>
    </row>
    <row r="369" spans="5:8" x14ac:dyDescent="0.25">
      <c r="E369" s="91">
        <v>367</v>
      </c>
      <c r="F369" s="91">
        <f t="shared" ca="1" si="15"/>
        <v>3.025239604733565E-2</v>
      </c>
      <c r="G369" s="91">
        <f t="shared" ca="1" si="16"/>
        <v>165.07945487346211</v>
      </c>
      <c r="H369" s="65">
        <f t="shared" ca="1" si="17"/>
        <v>3.025239604733565E-2</v>
      </c>
    </row>
    <row r="370" spans="5:8" x14ac:dyDescent="0.25">
      <c r="E370" s="91">
        <v>368</v>
      </c>
      <c r="F370" s="91">
        <f t="shared" ca="1" si="15"/>
        <v>0.52785672870520073</v>
      </c>
      <c r="G370" s="91">
        <f t="shared" ca="1" si="16"/>
        <v>519.49971009364049</v>
      </c>
      <c r="H370" s="65">
        <f t="shared" ca="1" si="17"/>
        <v>0.52785672870520073</v>
      </c>
    </row>
    <row r="371" spans="5:8" x14ac:dyDescent="0.25">
      <c r="E371" s="91">
        <v>369</v>
      </c>
      <c r="F371" s="91">
        <f t="shared" ca="1" si="15"/>
        <v>5.7076373334302488E-2</v>
      </c>
      <c r="G371" s="91">
        <f t="shared" ca="1" si="16"/>
        <v>189.39067214649606</v>
      </c>
      <c r="H371" s="65">
        <f t="shared" ca="1" si="17"/>
        <v>5.7076373334302474E-2</v>
      </c>
    </row>
    <row r="372" spans="5:8" x14ac:dyDescent="0.25">
      <c r="E372" s="91">
        <v>370</v>
      </c>
      <c r="F372" s="91">
        <f t="shared" ca="1" si="15"/>
        <v>0.32614635770505007</v>
      </c>
      <c r="G372" s="91">
        <f t="shared" ca="1" si="16"/>
        <v>378.30245039353508</v>
      </c>
      <c r="H372" s="65">
        <f t="shared" ca="1" si="17"/>
        <v>0.32614635770505013</v>
      </c>
    </row>
    <row r="373" spans="5:8" x14ac:dyDescent="0.25">
      <c r="E373" s="91">
        <v>371</v>
      </c>
      <c r="F373" s="91">
        <f t="shared" ca="1" si="15"/>
        <v>0.24967542942504328</v>
      </c>
      <c r="G373" s="91">
        <f t="shared" ca="1" si="16"/>
        <v>324.77280059753031</v>
      </c>
      <c r="H373" s="65">
        <f t="shared" ca="1" si="17"/>
        <v>0.24967542942504328</v>
      </c>
    </row>
    <row r="374" spans="5:8" x14ac:dyDescent="0.25">
      <c r="E374" s="91">
        <v>372</v>
      </c>
      <c r="F374" s="91">
        <f t="shared" ca="1" si="15"/>
        <v>0.63920279982800232</v>
      </c>
      <c r="G374" s="91">
        <f t="shared" ca="1" si="16"/>
        <v>597.44195987960165</v>
      </c>
      <c r="H374" s="65">
        <f t="shared" ca="1" si="17"/>
        <v>0.63920279982800232</v>
      </c>
    </row>
    <row r="375" spans="5:8" x14ac:dyDescent="0.25">
      <c r="E375" s="91">
        <v>373</v>
      </c>
      <c r="F375" s="91">
        <f t="shared" ca="1" si="15"/>
        <v>0.86310811706364088</v>
      </c>
      <c r="G375" s="91">
        <f t="shared" ca="1" si="16"/>
        <v>760.2197029919455</v>
      </c>
      <c r="H375" s="65">
        <f t="shared" ca="1" si="17"/>
        <v>0.86310811706364088</v>
      </c>
    </row>
    <row r="376" spans="5:8" x14ac:dyDescent="0.25">
      <c r="E376" s="91">
        <v>374</v>
      </c>
      <c r="F376" s="91">
        <f t="shared" ca="1" si="15"/>
        <v>0.9828428509890208</v>
      </c>
      <c r="G376" s="91">
        <f t="shared" ca="1" si="16"/>
        <v>915.11182305755847</v>
      </c>
      <c r="H376" s="65">
        <f t="shared" ca="1" si="17"/>
        <v>0.9828428509890208</v>
      </c>
    </row>
    <row r="377" spans="5:8" x14ac:dyDescent="0.25">
      <c r="E377" s="91">
        <v>375</v>
      </c>
      <c r="F377" s="91">
        <f t="shared" ca="1" si="15"/>
        <v>0.33009074427197249</v>
      </c>
      <c r="G377" s="91">
        <f t="shared" ca="1" si="16"/>
        <v>381.06352099038077</v>
      </c>
      <c r="H377" s="65">
        <f t="shared" ca="1" si="17"/>
        <v>0.33009074427197255</v>
      </c>
    </row>
    <row r="378" spans="5:8" x14ac:dyDescent="0.25">
      <c r="E378" s="91">
        <v>376</v>
      </c>
      <c r="F378" s="91">
        <f t="shared" ca="1" si="15"/>
        <v>0.70545934312804459</v>
      </c>
      <c r="G378" s="91">
        <f t="shared" ca="1" si="16"/>
        <v>643.82154018963115</v>
      </c>
      <c r="H378" s="65">
        <f t="shared" ca="1" si="17"/>
        <v>0.70545934312804448</v>
      </c>
    </row>
    <row r="379" spans="5:8" x14ac:dyDescent="0.25">
      <c r="E379" s="91">
        <v>377</v>
      </c>
      <c r="F379" s="91">
        <f t="shared" ca="1" si="15"/>
        <v>0.48266062178532143</v>
      </c>
      <c r="G379" s="91">
        <f t="shared" ca="1" si="16"/>
        <v>487.86243524972502</v>
      </c>
      <c r="H379" s="65">
        <f t="shared" ca="1" si="17"/>
        <v>0.48266062178532149</v>
      </c>
    </row>
    <row r="380" spans="5:8" x14ac:dyDescent="0.25">
      <c r="E380" s="91">
        <v>378</v>
      </c>
      <c r="F380" s="91">
        <f t="shared" ca="1" si="15"/>
        <v>0.83378586828002355</v>
      </c>
      <c r="G380" s="91">
        <f t="shared" ca="1" si="16"/>
        <v>735.78430152167311</v>
      </c>
      <c r="H380" s="65">
        <f t="shared" ca="1" si="17"/>
        <v>0.83378586828002343</v>
      </c>
    </row>
    <row r="381" spans="5:8" x14ac:dyDescent="0.25">
      <c r="E381" s="91">
        <v>379</v>
      </c>
      <c r="F381" s="91">
        <f t="shared" ca="1" si="15"/>
        <v>0.12924048219755713</v>
      </c>
      <c r="G381" s="91">
        <f t="shared" ca="1" si="16"/>
        <v>240.46833753828997</v>
      </c>
      <c r="H381" s="65">
        <f t="shared" ca="1" si="17"/>
        <v>0.1292404821975571</v>
      </c>
    </row>
    <row r="382" spans="5:8" x14ac:dyDescent="0.25">
      <c r="E382" s="91">
        <v>380</v>
      </c>
      <c r="F382" s="91">
        <f t="shared" ca="1" si="15"/>
        <v>0.25896629653640368</v>
      </c>
      <c r="G382" s="91">
        <f t="shared" ca="1" si="16"/>
        <v>331.27640757548261</v>
      </c>
      <c r="H382" s="65">
        <f t="shared" ca="1" si="17"/>
        <v>0.25896629653640374</v>
      </c>
    </row>
    <row r="383" spans="5:8" x14ac:dyDescent="0.25">
      <c r="E383" s="91">
        <v>381</v>
      </c>
      <c r="F383" s="91">
        <f t="shared" ca="1" si="15"/>
        <v>0.41256094034863622</v>
      </c>
      <c r="G383" s="91">
        <f t="shared" ca="1" si="16"/>
        <v>438.79265824404536</v>
      </c>
      <c r="H383" s="65">
        <f t="shared" ca="1" si="17"/>
        <v>0.41256094034863622</v>
      </c>
    </row>
    <row r="384" spans="5:8" x14ac:dyDescent="0.25">
      <c r="E384" s="91">
        <v>382</v>
      </c>
      <c r="F384" s="91">
        <f t="shared" ca="1" si="15"/>
        <v>0.51188597168336647</v>
      </c>
      <c r="G384" s="91">
        <f t="shared" ca="1" si="16"/>
        <v>508.32018017835651</v>
      </c>
      <c r="H384" s="65">
        <f t="shared" ca="1" si="17"/>
        <v>0.51188597168336647</v>
      </c>
    </row>
    <row r="385" spans="5:8" x14ac:dyDescent="0.25">
      <c r="E385" s="91">
        <v>383</v>
      </c>
      <c r="F385" s="91">
        <f t="shared" ca="1" si="15"/>
        <v>0.88947650976333092</v>
      </c>
      <c r="G385" s="91">
        <f t="shared" ca="1" si="16"/>
        <v>784.54730008792876</v>
      </c>
      <c r="H385" s="65">
        <f t="shared" ca="1" si="17"/>
        <v>0.88947650976333092</v>
      </c>
    </row>
    <row r="386" spans="5:8" x14ac:dyDescent="0.25">
      <c r="E386" s="91">
        <v>384</v>
      </c>
      <c r="F386" s="91">
        <f t="shared" ca="1" si="15"/>
        <v>0.89052948996604664</v>
      </c>
      <c r="G386" s="91">
        <f t="shared" ca="1" si="16"/>
        <v>785.57608758755373</v>
      </c>
      <c r="H386" s="65">
        <f t="shared" ca="1" si="17"/>
        <v>0.89052948996604653</v>
      </c>
    </row>
    <row r="387" spans="5:8" x14ac:dyDescent="0.25">
      <c r="E387" s="91">
        <v>385</v>
      </c>
      <c r="F387" s="91">
        <f t="shared" ref="F387:F450" ca="1" si="18">RAND()</f>
        <v>0.60389409965440888</v>
      </c>
      <c r="G387" s="91">
        <f t="shared" ca="1" si="16"/>
        <v>572.72586975808622</v>
      </c>
      <c r="H387" s="65">
        <f t="shared" ca="1" si="17"/>
        <v>0.60389409965440888</v>
      </c>
    </row>
    <row r="388" spans="5:8" x14ac:dyDescent="0.25">
      <c r="E388" s="91">
        <v>386</v>
      </c>
      <c r="F388" s="91">
        <f t="shared" ca="1" si="18"/>
        <v>0.12897043580613266</v>
      </c>
      <c r="G388" s="91">
        <f t="shared" ref="G388:G451" ca="1" si="19">IF(F388&lt;(($C$3-$C$2)/($C$5+$C$4-$C$3-$C$2)),$C$2+SQRT(F388*($C$5+$C$4-$C$3-$C$2)*($C$3-$C$2)),IF(F388&lt;1-(($C$5-$C$4)/($C$5+$C$4-$C$3-$C$2)),(F388*($C$5+$C$4-$C$3-$C$2)+$C$2+$C$3)/2,$C$5-SQRT((1-F388)*($C$5+$C$4-$C$3-$C$2)*($C$5-$C$4))))</f>
        <v>240.27930506429286</v>
      </c>
      <c r="H388" s="65">
        <f t="shared" ref="H388:H451" ca="1" si="20">IF(G388&lt;$C$3,(1/($C$5+$C$4-$C$3-$C$2))*(1/($C$3-$C$2))*(G388-$C$2)^2,IF(G388&lt;$C$4,(1/($C$5+$C$4-$C$3-$C$2))*(2*G388-$C$2-$C$3),1-(1/($C$5+$C$4-$C$3-$C$2))*(1/($C$5-$C$4))*($C$5-G388)^2))</f>
        <v>0.12897043580613266</v>
      </c>
    </row>
    <row r="389" spans="5:8" x14ac:dyDescent="0.25">
      <c r="E389" s="91">
        <v>387</v>
      </c>
      <c r="F389" s="91">
        <f t="shared" ca="1" si="18"/>
        <v>0.76829770813061038</v>
      </c>
      <c r="G389" s="91">
        <f t="shared" ca="1" si="19"/>
        <v>687.80839569142722</v>
      </c>
      <c r="H389" s="65">
        <f t="shared" ca="1" si="20"/>
        <v>0.76829770813061027</v>
      </c>
    </row>
    <row r="390" spans="5:8" x14ac:dyDescent="0.25">
      <c r="E390" s="91">
        <v>388</v>
      </c>
      <c r="F390" s="91">
        <f t="shared" ca="1" si="18"/>
        <v>0.41559479781646658</v>
      </c>
      <c r="G390" s="91">
        <f t="shared" ca="1" si="19"/>
        <v>440.91635847152662</v>
      </c>
      <c r="H390" s="65">
        <f t="shared" ca="1" si="20"/>
        <v>0.41559479781646658</v>
      </c>
    </row>
    <row r="391" spans="5:8" x14ac:dyDescent="0.25">
      <c r="E391" s="91">
        <v>389</v>
      </c>
      <c r="F391" s="91">
        <f t="shared" ca="1" si="18"/>
        <v>0.7727285028340698</v>
      </c>
      <c r="G391" s="91">
        <f t="shared" ca="1" si="19"/>
        <v>690.90995198384883</v>
      </c>
      <c r="H391" s="65">
        <f t="shared" ca="1" si="20"/>
        <v>0.7727285028340698</v>
      </c>
    </row>
    <row r="392" spans="5:8" x14ac:dyDescent="0.25">
      <c r="E392" s="91">
        <v>390</v>
      </c>
      <c r="F392" s="91">
        <f t="shared" ca="1" si="18"/>
        <v>0.70973171543946456</v>
      </c>
      <c r="G392" s="91">
        <f t="shared" ca="1" si="19"/>
        <v>646.81220080762523</v>
      </c>
      <c r="H392" s="65">
        <f t="shared" ca="1" si="20"/>
        <v>0.70973171543946456</v>
      </c>
    </row>
    <row r="393" spans="5:8" x14ac:dyDescent="0.25">
      <c r="E393" s="91">
        <v>391</v>
      </c>
      <c r="F393" s="91">
        <f t="shared" ca="1" si="18"/>
        <v>0.12314542635416692</v>
      </c>
      <c r="G393" s="91">
        <f t="shared" ca="1" si="19"/>
        <v>236.20179844791684</v>
      </c>
      <c r="H393" s="65">
        <f t="shared" ca="1" si="20"/>
        <v>0.12314542635416692</v>
      </c>
    </row>
    <row r="394" spans="5:8" x14ac:dyDescent="0.25">
      <c r="E394" s="91">
        <v>392</v>
      </c>
      <c r="F394" s="91">
        <f t="shared" ca="1" si="18"/>
        <v>0.21799700626455976</v>
      </c>
      <c r="G394" s="91">
        <f t="shared" ca="1" si="19"/>
        <v>302.59790438519184</v>
      </c>
      <c r="H394" s="65">
        <f t="shared" ca="1" si="20"/>
        <v>0.21799700626455976</v>
      </c>
    </row>
    <row r="395" spans="5:8" x14ac:dyDescent="0.25">
      <c r="E395" s="91">
        <v>393</v>
      </c>
      <c r="F395" s="91">
        <f t="shared" ca="1" si="18"/>
        <v>0.42956023752745121</v>
      </c>
      <c r="G395" s="91">
        <f t="shared" ca="1" si="19"/>
        <v>450.69216626921582</v>
      </c>
      <c r="H395" s="65">
        <f t="shared" ca="1" si="20"/>
        <v>0.42956023752745115</v>
      </c>
    </row>
    <row r="396" spans="5:8" x14ac:dyDescent="0.25">
      <c r="E396" s="91">
        <v>394</v>
      </c>
      <c r="F396" s="91">
        <f t="shared" ca="1" si="18"/>
        <v>0.47049467451247884</v>
      </c>
      <c r="G396" s="91">
        <f t="shared" ca="1" si="19"/>
        <v>479.34627215873519</v>
      </c>
      <c r="H396" s="65">
        <f t="shared" ca="1" si="20"/>
        <v>0.47049467451247884</v>
      </c>
    </row>
    <row r="397" spans="5:8" x14ac:dyDescent="0.25">
      <c r="E397" s="91">
        <v>395</v>
      </c>
      <c r="F397" s="91">
        <f t="shared" ca="1" si="18"/>
        <v>0.7243307715304218</v>
      </c>
      <c r="G397" s="91">
        <f t="shared" ca="1" si="19"/>
        <v>657.03154007129524</v>
      </c>
      <c r="H397" s="65">
        <f t="shared" ca="1" si="20"/>
        <v>0.7243307715304218</v>
      </c>
    </row>
    <row r="398" spans="5:8" x14ac:dyDescent="0.25">
      <c r="E398" s="91">
        <v>396</v>
      </c>
      <c r="F398" s="91">
        <f t="shared" ca="1" si="18"/>
        <v>0.12178772647522595</v>
      </c>
      <c r="G398" s="91">
        <f t="shared" ca="1" si="19"/>
        <v>235.25140853265816</v>
      </c>
      <c r="H398" s="65">
        <f t="shared" ca="1" si="20"/>
        <v>0.12178772647522594</v>
      </c>
    </row>
    <row r="399" spans="5:8" x14ac:dyDescent="0.25">
      <c r="E399" s="91">
        <v>397</v>
      </c>
      <c r="F399" s="91">
        <f t="shared" ca="1" si="18"/>
        <v>0.36301016157167787</v>
      </c>
      <c r="G399" s="91">
        <f t="shared" ca="1" si="19"/>
        <v>404.1071131001745</v>
      </c>
      <c r="H399" s="65">
        <f t="shared" ca="1" si="20"/>
        <v>0.36301016157167787</v>
      </c>
    </row>
    <row r="400" spans="5:8" x14ac:dyDescent="0.25">
      <c r="E400" s="91">
        <v>398</v>
      </c>
      <c r="F400" s="91">
        <f t="shared" ca="1" si="18"/>
        <v>0.94699955150740922</v>
      </c>
      <c r="G400" s="91">
        <f t="shared" ca="1" si="19"/>
        <v>850.80151352346729</v>
      </c>
      <c r="H400" s="65">
        <f t="shared" ca="1" si="20"/>
        <v>0.94699955150740922</v>
      </c>
    </row>
    <row r="401" spans="5:8" x14ac:dyDescent="0.25">
      <c r="E401" s="91">
        <v>399</v>
      </c>
      <c r="F401" s="91">
        <f t="shared" ca="1" si="18"/>
        <v>0.17535396774506329</v>
      </c>
      <c r="G401" s="91">
        <f t="shared" ca="1" si="19"/>
        <v>272.7477774215443</v>
      </c>
      <c r="H401" s="65">
        <f t="shared" ca="1" si="20"/>
        <v>0.17535396774506329</v>
      </c>
    </row>
    <row r="402" spans="5:8" x14ac:dyDescent="0.25">
      <c r="E402" s="91">
        <v>400</v>
      </c>
      <c r="F402" s="91">
        <f t="shared" ca="1" si="18"/>
        <v>0.36417368736662248</v>
      </c>
      <c r="G402" s="91">
        <f t="shared" ca="1" si="19"/>
        <v>404.92158115663574</v>
      </c>
      <c r="H402" s="65">
        <f t="shared" ca="1" si="20"/>
        <v>0.36417368736662248</v>
      </c>
    </row>
    <row r="403" spans="5:8" x14ac:dyDescent="0.25">
      <c r="E403" s="91">
        <v>401</v>
      </c>
      <c r="F403" s="91">
        <f t="shared" ca="1" si="18"/>
        <v>0.49728894468371621</v>
      </c>
      <c r="G403" s="91">
        <f t="shared" ca="1" si="19"/>
        <v>498.10226127860136</v>
      </c>
      <c r="H403" s="65">
        <f t="shared" ca="1" si="20"/>
        <v>0.49728894468371621</v>
      </c>
    </row>
    <row r="404" spans="5:8" x14ac:dyDescent="0.25">
      <c r="E404" s="91">
        <v>402</v>
      </c>
      <c r="F404" s="91">
        <f t="shared" ca="1" si="18"/>
        <v>0.26541838258555284</v>
      </c>
      <c r="G404" s="91">
        <f t="shared" ca="1" si="19"/>
        <v>335.79286780988696</v>
      </c>
      <c r="H404" s="65">
        <f t="shared" ca="1" si="20"/>
        <v>0.26541838258555278</v>
      </c>
    </row>
    <row r="405" spans="5:8" x14ac:dyDescent="0.25">
      <c r="E405" s="91">
        <v>403</v>
      </c>
      <c r="F405" s="91">
        <f t="shared" ca="1" si="18"/>
        <v>0.7260666320794037</v>
      </c>
      <c r="G405" s="91">
        <f t="shared" ca="1" si="19"/>
        <v>658.24664245558256</v>
      </c>
      <c r="H405" s="65">
        <f t="shared" ca="1" si="20"/>
        <v>0.7260666320794037</v>
      </c>
    </row>
    <row r="406" spans="5:8" x14ac:dyDescent="0.25">
      <c r="E406" s="91">
        <v>404</v>
      </c>
      <c r="F406" s="91">
        <f t="shared" ca="1" si="18"/>
        <v>0.80353689904515213</v>
      </c>
      <c r="G406" s="91">
        <f t="shared" ca="1" si="19"/>
        <v>712.74662334267305</v>
      </c>
      <c r="H406" s="65">
        <f t="shared" ca="1" si="20"/>
        <v>0.80353689904515202</v>
      </c>
    </row>
    <row r="407" spans="5:8" x14ac:dyDescent="0.25">
      <c r="E407" s="91">
        <v>405</v>
      </c>
      <c r="F407" s="91">
        <f t="shared" ca="1" si="18"/>
        <v>0.6338312540711748</v>
      </c>
      <c r="G407" s="91">
        <f t="shared" ca="1" si="19"/>
        <v>593.68187784982229</v>
      </c>
      <c r="H407" s="65">
        <f t="shared" ca="1" si="20"/>
        <v>0.63383125407117469</v>
      </c>
    </row>
    <row r="408" spans="5:8" x14ac:dyDescent="0.25">
      <c r="E408" s="91">
        <v>406</v>
      </c>
      <c r="F408" s="91">
        <f t="shared" ca="1" si="18"/>
        <v>0.14702499286946635</v>
      </c>
      <c r="G408" s="91">
        <f t="shared" ca="1" si="19"/>
        <v>252.91749500862645</v>
      </c>
      <c r="H408" s="65">
        <f t="shared" ca="1" si="20"/>
        <v>0.14702499286946635</v>
      </c>
    </row>
    <row r="409" spans="5:8" x14ac:dyDescent="0.25">
      <c r="E409" s="91">
        <v>407</v>
      </c>
      <c r="F409" s="91">
        <f t="shared" ca="1" si="18"/>
        <v>0.57073598149473814</v>
      </c>
      <c r="G409" s="91">
        <f t="shared" ca="1" si="19"/>
        <v>549.51518704631667</v>
      </c>
      <c r="H409" s="65">
        <f t="shared" ca="1" si="20"/>
        <v>0.57073598149473814</v>
      </c>
    </row>
    <row r="410" spans="5:8" x14ac:dyDescent="0.25">
      <c r="E410" s="91">
        <v>408</v>
      </c>
      <c r="F410" s="91">
        <f t="shared" ca="1" si="18"/>
        <v>0.45420522793032736</v>
      </c>
      <c r="G410" s="91">
        <f t="shared" ca="1" si="19"/>
        <v>467.94365955122913</v>
      </c>
      <c r="H410" s="65">
        <f t="shared" ca="1" si="20"/>
        <v>0.4542052279303273</v>
      </c>
    </row>
    <row r="411" spans="5:8" x14ac:dyDescent="0.25">
      <c r="E411" s="91">
        <v>409</v>
      </c>
      <c r="F411" s="91">
        <f t="shared" ca="1" si="18"/>
        <v>0.82602626666315981</v>
      </c>
      <c r="G411" s="91">
        <f t="shared" ca="1" si="19"/>
        <v>729.68727739621113</v>
      </c>
      <c r="H411" s="65">
        <f t="shared" ca="1" si="20"/>
        <v>0.8260262666631597</v>
      </c>
    </row>
    <row r="412" spans="5:8" x14ac:dyDescent="0.25">
      <c r="E412" s="91">
        <v>410</v>
      </c>
      <c r="F412" s="91">
        <f t="shared" ca="1" si="18"/>
        <v>0.88904263186281685</v>
      </c>
      <c r="G412" s="91">
        <f t="shared" ca="1" si="19"/>
        <v>784.12481704091851</v>
      </c>
      <c r="H412" s="65">
        <f t="shared" ca="1" si="20"/>
        <v>0.88904263186281685</v>
      </c>
    </row>
    <row r="413" spans="5:8" x14ac:dyDescent="0.25">
      <c r="E413" s="91">
        <v>411</v>
      </c>
      <c r="F413" s="91">
        <f t="shared" ca="1" si="18"/>
        <v>0.14700705216616794</v>
      </c>
      <c r="G413" s="91">
        <f t="shared" ca="1" si="19"/>
        <v>252.90493651631755</v>
      </c>
      <c r="H413" s="65">
        <f t="shared" ca="1" si="20"/>
        <v>0.14700705216616791</v>
      </c>
    </row>
    <row r="414" spans="5:8" x14ac:dyDescent="0.25">
      <c r="E414" s="91">
        <v>412</v>
      </c>
      <c r="F414" s="91">
        <f t="shared" ca="1" si="18"/>
        <v>0.73239678754953064</v>
      </c>
      <c r="G414" s="91">
        <f t="shared" ca="1" si="19"/>
        <v>662.67775128467144</v>
      </c>
      <c r="H414" s="65">
        <f t="shared" ca="1" si="20"/>
        <v>0.73239678754953064</v>
      </c>
    </row>
    <row r="415" spans="5:8" x14ac:dyDescent="0.25">
      <c r="E415" s="91">
        <v>413</v>
      </c>
      <c r="F415" s="91">
        <f t="shared" ca="1" si="18"/>
        <v>0.78074245585024793</v>
      </c>
      <c r="G415" s="91">
        <f t="shared" ca="1" si="19"/>
        <v>696.51971909517351</v>
      </c>
      <c r="H415" s="65">
        <f t="shared" ca="1" si="20"/>
        <v>0.78074245585024793</v>
      </c>
    </row>
    <row r="416" spans="5:8" x14ac:dyDescent="0.25">
      <c r="E416" s="91">
        <v>414</v>
      </c>
      <c r="F416" s="91">
        <f t="shared" ca="1" si="18"/>
        <v>0.2581897489619015</v>
      </c>
      <c r="G416" s="91">
        <f t="shared" ca="1" si="19"/>
        <v>330.73282427333106</v>
      </c>
      <c r="H416" s="65">
        <f t="shared" ca="1" si="20"/>
        <v>0.2581897489619015</v>
      </c>
    </row>
    <row r="417" spans="5:8" x14ac:dyDescent="0.25">
      <c r="E417" s="91">
        <v>415</v>
      </c>
      <c r="F417" s="91">
        <f t="shared" ca="1" si="18"/>
        <v>2.9508483005648789E-2</v>
      </c>
      <c r="G417" s="91">
        <f t="shared" ca="1" si="19"/>
        <v>164.2743154050732</v>
      </c>
      <c r="H417" s="65">
        <f t="shared" ca="1" si="20"/>
        <v>2.9508483005648786E-2</v>
      </c>
    </row>
    <row r="418" spans="5:8" x14ac:dyDescent="0.25">
      <c r="E418" s="91">
        <v>416</v>
      </c>
      <c r="F418" s="91">
        <f t="shared" ca="1" si="18"/>
        <v>0.67425989826381638</v>
      </c>
      <c r="G418" s="91">
        <f t="shared" ca="1" si="19"/>
        <v>621.98192878467148</v>
      </c>
      <c r="H418" s="65">
        <f t="shared" ca="1" si="20"/>
        <v>0.67425989826381638</v>
      </c>
    </row>
    <row r="419" spans="5:8" x14ac:dyDescent="0.25">
      <c r="E419" s="91">
        <v>417</v>
      </c>
      <c r="F419" s="91">
        <f t="shared" ca="1" si="18"/>
        <v>0.929619102186936</v>
      </c>
      <c r="G419" s="91">
        <f t="shared" ca="1" si="19"/>
        <v>828.06984824793858</v>
      </c>
      <c r="H419" s="65">
        <f t="shared" ca="1" si="20"/>
        <v>0.929619102186936</v>
      </c>
    </row>
    <row r="420" spans="5:8" x14ac:dyDescent="0.25">
      <c r="E420" s="91">
        <v>418</v>
      </c>
      <c r="F420" s="91">
        <f t="shared" ca="1" si="18"/>
        <v>0.6719092295909509</v>
      </c>
      <c r="G420" s="91">
        <f t="shared" ca="1" si="19"/>
        <v>620.3364607136657</v>
      </c>
      <c r="H420" s="65">
        <f t="shared" ca="1" si="20"/>
        <v>0.67190922959095101</v>
      </c>
    </row>
    <row r="421" spans="5:8" x14ac:dyDescent="0.25">
      <c r="E421" s="91">
        <v>419</v>
      </c>
      <c r="F421" s="91">
        <f t="shared" ca="1" si="18"/>
        <v>0.56823629015970001</v>
      </c>
      <c r="G421" s="91">
        <f t="shared" ca="1" si="19"/>
        <v>547.76540311178996</v>
      </c>
      <c r="H421" s="65">
        <f t="shared" ca="1" si="20"/>
        <v>0.5682362901596999</v>
      </c>
    </row>
    <row r="422" spans="5:8" x14ac:dyDescent="0.25">
      <c r="E422" s="91">
        <v>420</v>
      </c>
      <c r="F422" s="91">
        <f t="shared" ca="1" si="18"/>
        <v>0.90963559541074301</v>
      </c>
      <c r="G422" s="91">
        <f t="shared" ca="1" si="19"/>
        <v>805.18457471881766</v>
      </c>
      <c r="H422" s="65">
        <f t="shared" ca="1" si="20"/>
        <v>0.90963559541074301</v>
      </c>
    </row>
    <row r="423" spans="5:8" x14ac:dyDescent="0.25">
      <c r="E423" s="91">
        <v>421</v>
      </c>
      <c r="F423" s="91">
        <f t="shared" ca="1" si="18"/>
        <v>0.18691079851958858</v>
      </c>
      <c r="G423" s="91">
        <f t="shared" ca="1" si="19"/>
        <v>280.83755896371201</v>
      </c>
      <c r="H423" s="65">
        <f t="shared" ca="1" si="20"/>
        <v>0.18691079851958858</v>
      </c>
    </row>
    <row r="424" spans="5:8" x14ac:dyDescent="0.25">
      <c r="E424" s="91">
        <v>422</v>
      </c>
      <c r="F424" s="91">
        <f t="shared" ca="1" si="18"/>
        <v>0.44060991357011425</v>
      </c>
      <c r="G424" s="91">
        <f t="shared" ca="1" si="19"/>
        <v>458.42693949907999</v>
      </c>
      <c r="H424" s="65">
        <f t="shared" ca="1" si="20"/>
        <v>0.44060991357011425</v>
      </c>
    </row>
    <row r="425" spans="5:8" x14ac:dyDescent="0.25">
      <c r="E425" s="91">
        <v>423</v>
      </c>
      <c r="F425" s="91">
        <f t="shared" ca="1" si="18"/>
        <v>0.72032313366482037</v>
      </c>
      <c r="G425" s="91">
        <f t="shared" ca="1" si="19"/>
        <v>654.22619356537427</v>
      </c>
      <c r="H425" s="65">
        <f t="shared" ca="1" si="20"/>
        <v>0.72032313366482037</v>
      </c>
    </row>
    <row r="426" spans="5:8" x14ac:dyDescent="0.25">
      <c r="E426" s="91">
        <v>424</v>
      </c>
      <c r="F426" s="91">
        <f t="shared" ca="1" si="18"/>
        <v>0.33726999524394197</v>
      </c>
      <c r="G426" s="91">
        <f t="shared" ca="1" si="19"/>
        <v>386.08899667075934</v>
      </c>
      <c r="H426" s="65">
        <f t="shared" ca="1" si="20"/>
        <v>0.33726999524394191</v>
      </c>
    </row>
    <row r="427" spans="5:8" x14ac:dyDescent="0.25">
      <c r="E427" s="91">
        <v>425</v>
      </c>
      <c r="F427" s="91">
        <f t="shared" ca="1" si="18"/>
        <v>0.56598806469891827</v>
      </c>
      <c r="G427" s="91">
        <f t="shared" ca="1" si="19"/>
        <v>546.19164528924284</v>
      </c>
      <c r="H427" s="65">
        <f t="shared" ca="1" si="20"/>
        <v>0.56598806469891838</v>
      </c>
    </row>
    <row r="428" spans="5:8" x14ac:dyDescent="0.25">
      <c r="E428" s="91">
        <v>426</v>
      </c>
      <c r="F428" s="91">
        <f t="shared" ca="1" si="18"/>
        <v>0.60048626869644806</v>
      </c>
      <c r="G428" s="91">
        <f t="shared" ca="1" si="19"/>
        <v>570.3403880875137</v>
      </c>
      <c r="H428" s="65">
        <f t="shared" ca="1" si="20"/>
        <v>0.60048626869644817</v>
      </c>
    </row>
    <row r="429" spans="5:8" x14ac:dyDescent="0.25">
      <c r="E429" s="91">
        <v>427</v>
      </c>
      <c r="F429" s="91">
        <f t="shared" ca="1" si="18"/>
        <v>0.50271824087290795</v>
      </c>
      <c r="G429" s="91">
        <f t="shared" ca="1" si="19"/>
        <v>501.90276861103558</v>
      </c>
      <c r="H429" s="65">
        <f t="shared" ca="1" si="20"/>
        <v>0.50271824087290795</v>
      </c>
    </row>
    <row r="430" spans="5:8" x14ac:dyDescent="0.25">
      <c r="E430" s="91">
        <v>428</v>
      </c>
      <c r="F430" s="91">
        <f t="shared" ca="1" si="18"/>
        <v>4.2411749515913755E-4</v>
      </c>
      <c r="G430" s="91">
        <f t="shared" ca="1" si="19"/>
        <v>107.70561154758525</v>
      </c>
      <c r="H430" s="65">
        <f t="shared" ca="1" si="20"/>
        <v>4.2411749515913673E-4</v>
      </c>
    </row>
    <row r="431" spans="5:8" x14ac:dyDescent="0.25">
      <c r="E431" s="91">
        <v>429</v>
      </c>
      <c r="F431" s="91">
        <f t="shared" ca="1" si="18"/>
        <v>0.33080372586022389</v>
      </c>
      <c r="G431" s="91">
        <f t="shared" ca="1" si="19"/>
        <v>381.56260810215673</v>
      </c>
      <c r="H431" s="65">
        <f t="shared" ca="1" si="20"/>
        <v>0.33080372586022389</v>
      </c>
    </row>
    <row r="432" spans="5:8" x14ac:dyDescent="0.25">
      <c r="E432" s="91">
        <v>430</v>
      </c>
      <c r="F432" s="91">
        <f t="shared" ca="1" si="18"/>
        <v>0.71979305329000332</v>
      </c>
      <c r="G432" s="91">
        <f t="shared" ca="1" si="19"/>
        <v>653.85513730300227</v>
      </c>
      <c r="H432" s="65">
        <f t="shared" ca="1" si="20"/>
        <v>0.7197930532900032</v>
      </c>
    </row>
    <row r="433" spans="5:8" x14ac:dyDescent="0.25">
      <c r="E433" s="91">
        <v>431</v>
      </c>
      <c r="F433" s="91">
        <f t="shared" ca="1" si="18"/>
        <v>0.98822738706751068</v>
      </c>
      <c r="G433" s="91">
        <f t="shared" ca="1" si="19"/>
        <v>929.68287952677872</v>
      </c>
      <c r="H433" s="65">
        <f t="shared" ca="1" si="20"/>
        <v>0.98822738706751068</v>
      </c>
    </row>
    <row r="434" spans="5:8" x14ac:dyDescent="0.25">
      <c r="E434" s="91">
        <v>432</v>
      </c>
      <c r="F434" s="91">
        <f t="shared" ca="1" si="18"/>
        <v>0.36318893336799141</v>
      </c>
      <c r="G434" s="91">
        <f t="shared" ca="1" si="19"/>
        <v>404.232253357594</v>
      </c>
      <c r="H434" s="65">
        <f t="shared" ca="1" si="20"/>
        <v>0.36318893336799141</v>
      </c>
    </row>
    <row r="435" spans="5:8" x14ac:dyDescent="0.25">
      <c r="E435" s="91">
        <v>433</v>
      </c>
      <c r="F435" s="91">
        <f t="shared" ca="1" si="18"/>
        <v>0.88516370605211703</v>
      </c>
      <c r="G435" s="91">
        <f t="shared" ca="1" si="19"/>
        <v>780.38387249996674</v>
      </c>
      <c r="H435" s="65">
        <f t="shared" ca="1" si="20"/>
        <v>0.88516370605211703</v>
      </c>
    </row>
    <row r="436" spans="5:8" x14ac:dyDescent="0.25">
      <c r="E436" s="91">
        <v>434</v>
      </c>
      <c r="F436" s="91">
        <f t="shared" ca="1" si="18"/>
        <v>0.65305191839601517</v>
      </c>
      <c r="G436" s="91">
        <f t="shared" ca="1" si="19"/>
        <v>607.13634287721061</v>
      </c>
      <c r="H436" s="65">
        <f t="shared" ca="1" si="20"/>
        <v>0.65305191839601517</v>
      </c>
    </row>
    <row r="437" spans="5:8" x14ac:dyDescent="0.25">
      <c r="E437" s="91">
        <v>435</v>
      </c>
      <c r="F437" s="91">
        <f t="shared" ca="1" si="18"/>
        <v>0.57659577908074333</v>
      </c>
      <c r="G437" s="91">
        <f t="shared" ca="1" si="19"/>
        <v>553.61704535652029</v>
      </c>
      <c r="H437" s="65">
        <f t="shared" ca="1" si="20"/>
        <v>0.57659577908074322</v>
      </c>
    </row>
    <row r="438" spans="5:8" x14ac:dyDescent="0.25">
      <c r="E438" s="91">
        <v>436</v>
      </c>
      <c r="F438" s="91">
        <f t="shared" ca="1" si="18"/>
        <v>0.78047791563260649</v>
      </c>
      <c r="G438" s="91">
        <f t="shared" ca="1" si="19"/>
        <v>696.33454094282456</v>
      </c>
      <c r="H438" s="65">
        <f t="shared" ca="1" si="20"/>
        <v>0.78047791563260649</v>
      </c>
    </row>
    <row r="439" spans="5:8" x14ac:dyDescent="0.25">
      <c r="E439" s="91">
        <v>437</v>
      </c>
      <c r="F439" s="91">
        <f t="shared" ca="1" si="18"/>
        <v>0.16880423922041488</v>
      </c>
      <c r="G439" s="91">
        <f t="shared" ca="1" si="19"/>
        <v>268.16296745429042</v>
      </c>
      <c r="H439" s="65">
        <f t="shared" ca="1" si="20"/>
        <v>0.1688042392204149</v>
      </c>
    </row>
    <row r="440" spans="5:8" x14ac:dyDescent="0.25">
      <c r="E440" s="91">
        <v>438</v>
      </c>
      <c r="F440" s="91">
        <f t="shared" ca="1" si="18"/>
        <v>3.2595955160869106E-2</v>
      </c>
      <c r="G440" s="91">
        <f t="shared" ca="1" si="19"/>
        <v>167.55319180114049</v>
      </c>
      <c r="H440" s="65">
        <f t="shared" ca="1" si="20"/>
        <v>3.2595955160869099E-2</v>
      </c>
    </row>
    <row r="441" spans="5:8" x14ac:dyDescent="0.25">
      <c r="E441" s="91">
        <v>439</v>
      </c>
      <c r="F441" s="91">
        <f t="shared" ca="1" si="18"/>
        <v>0.99390673911013405</v>
      </c>
      <c r="G441" s="91">
        <f t="shared" ca="1" si="19"/>
        <v>949.41176447291627</v>
      </c>
      <c r="H441" s="65">
        <f t="shared" ca="1" si="20"/>
        <v>0.99390673911013405</v>
      </c>
    </row>
    <row r="442" spans="5:8" x14ac:dyDescent="0.25">
      <c r="E442" s="91">
        <v>440</v>
      </c>
      <c r="F442" s="91">
        <f t="shared" ca="1" si="18"/>
        <v>0.90037198702851762</v>
      </c>
      <c r="G442" s="91">
        <f t="shared" ca="1" si="19"/>
        <v>795.44251309711831</v>
      </c>
      <c r="H442" s="65">
        <f t="shared" ca="1" si="20"/>
        <v>0.90037198702851762</v>
      </c>
    </row>
    <row r="443" spans="5:8" x14ac:dyDescent="0.25">
      <c r="E443" s="91">
        <v>441</v>
      </c>
      <c r="F443" s="91">
        <f t="shared" ca="1" si="18"/>
        <v>0.32224070505452629</v>
      </c>
      <c r="G443" s="91">
        <f t="shared" ca="1" si="19"/>
        <v>375.56849353816841</v>
      </c>
      <c r="H443" s="65">
        <f t="shared" ca="1" si="20"/>
        <v>0.32224070505452629</v>
      </c>
    </row>
    <row r="444" spans="5:8" x14ac:dyDescent="0.25">
      <c r="E444" s="91">
        <v>442</v>
      </c>
      <c r="F444" s="91">
        <f t="shared" ca="1" si="18"/>
        <v>0.84044002854562572</v>
      </c>
      <c r="G444" s="91">
        <f t="shared" ca="1" si="19"/>
        <v>741.12708134909667</v>
      </c>
      <c r="H444" s="65">
        <f t="shared" ca="1" si="20"/>
        <v>0.84044002854562572</v>
      </c>
    </row>
    <row r="445" spans="5:8" x14ac:dyDescent="0.25">
      <c r="E445" s="91">
        <v>443</v>
      </c>
      <c r="F445" s="91">
        <f t="shared" ca="1" si="18"/>
        <v>0.16647589686129494</v>
      </c>
      <c r="G445" s="91">
        <f t="shared" ca="1" si="19"/>
        <v>266.53312780290645</v>
      </c>
      <c r="H445" s="65">
        <f t="shared" ca="1" si="20"/>
        <v>0.16647589686129494</v>
      </c>
    </row>
    <row r="446" spans="5:8" x14ac:dyDescent="0.25">
      <c r="E446" s="91">
        <v>444</v>
      </c>
      <c r="F446" s="91">
        <f t="shared" ca="1" si="18"/>
        <v>0.16399812407459857</v>
      </c>
      <c r="G446" s="91">
        <f t="shared" ca="1" si="19"/>
        <v>264.79868685221902</v>
      </c>
      <c r="H446" s="65">
        <f t="shared" ca="1" si="20"/>
        <v>0.1639981240745986</v>
      </c>
    </row>
    <row r="447" spans="5:8" x14ac:dyDescent="0.25">
      <c r="E447" s="91">
        <v>445</v>
      </c>
      <c r="F447" s="91">
        <f t="shared" ca="1" si="18"/>
        <v>5.9003991162092984E-2</v>
      </c>
      <c r="G447" s="91">
        <f t="shared" ca="1" si="19"/>
        <v>190.88761611293927</v>
      </c>
      <c r="H447" s="65">
        <f t="shared" ca="1" si="20"/>
        <v>5.9003991162092977E-2</v>
      </c>
    </row>
    <row r="448" spans="5:8" x14ac:dyDescent="0.25">
      <c r="E448" s="91">
        <v>446</v>
      </c>
      <c r="F448" s="91">
        <f t="shared" ca="1" si="18"/>
        <v>0.11323954755526056</v>
      </c>
      <c r="G448" s="91">
        <f t="shared" ca="1" si="19"/>
        <v>229.26768328868241</v>
      </c>
      <c r="H448" s="65">
        <f t="shared" ca="1" si="20"/>
        <v>0.11323954755526058</v>
      </c>
    </row>
    <row r="449" spans="5:8" x14ac:dyDescent="0.25">
      <c r="E449" s="91">
        <v>447</v>
      </c>
      <c r="F449" s="91">
        <f t="shared" ca="1" si="18"/>
        <v>3.2790629283108275E-2</v>
      </c>
      <c r="G449" s="91">
        <f t="shared" ca="1" si="19"/>
        <v>167.75461681417113</v>
      </c>
      <c r="H449" s="65">
        <f t="shared" ca="1" si="20"/>
        <v>3.2790629283108295E-2</v>
      </c>
    </row>
    <row r="450" spans="5:8" x14ac:dyDescent="0.25">
      <c r="E450" s="91">
        <v>448</v>
      </c>
      <c r="F450" s="91">
        <f t="shared" ca="1" si="18"/>
        <v>0.10850261161449293</v>
      </c>
      <c r="G450" s="91">
        <f t="shared" ca="1" si="19"/>
        <v>225.95182813014503</v>
      </c>
      <c r="H450" s="65">
        <f t="shared" ca="1" si="20"/>
        <v>0.1085026116144929</v>
      </c>
    </row>
    <row r="451" spans="5:8" x14ac:dyDescent="0.25">
      <c r="E451" s="91">
        <v>449</v>
      </c>
      <c r="F451" s="91">
        <f t="shared" ref="F451:F514" ca="1" si="21">RAND()</f>
        <v>0.80124881827934424</v>
      </c>
      <c r="G451" s="91">
        <f t="shared" ca="1" si="19"/>
        <v>711.07873681109004</v>
      </c>
      <c r="H451" s="65">
        <f t="shared" ca="1" si="20"/>
        <v>0.80124881827934435</v>
      </c>
    </row>
    <row r="452" spans="5:8" x14ac:dyDescent="0.25">
      <c r="E452" s="91">
        <v>450</v>
      </c>
      <c r="F452" s="91">
        <f t="shared" ca="1" si="21"/>
        <v>0.79843629971848706</v>
      </c>
      <c r="G452" s="91">
        <f t="shared" ref="G452:G515" ca="1" si="22">IF(F452&lt;(($C$3-$C$2)/($C$5+$C$4-$C$3-$C$2)),$C$2+SQRT(F452*($C$5+$C$4-$C$3-$C$2)*($C$3-$C$2)),IF(F452&lt;1-(($C$5-$C$4)/($C$5+$C$4-$C$3-$C$2)),(F452*($C$5+$C$4-$C$3-$C$2)+$C$2+$C$3)/2,$C$5-SQRT((1-F452)*($C$5+$C$4-$C$3-$C$2)*($C$5-$C$4))))</f>
        <v>709.04166257308339</v>
      </c>
      <c r="H452" s="65">
        <f t="shared" ref="H452:H515" ca="1" si="23">IF(G452&lt;$C$3,(1/($C$5+$C$4-$C$3-$C$2))*(1/($C$3-$C$2))*(G452-$C$2)^2,IF(G452&lt;$C$4,(1/($C$5+$C$4-$C$3-$C$2))*(2*G452-$C$2-$C$3),1-(1/($C$5+$C$4-$C$3-$C$2))*(1/($C$5-$C$4))*($C$5-G452)^2))</f>
        <v>0.79843629971848695</v>
      </c>
    </row>
    <row r="453" spans="5:8" x14ac:dyDescent="0.25">
      <c r="E453" s="91">
        <v>451</v>
      </c>
      <c r="F453" s="91">
        <f t="shared" ca="1" si="21"/>
        <v>0.57247317026880118</v>
      </c>
      <c r="G453" s="91">
        <f t="shared" ca="1" si="22"/>
        <v>550.73121918816082</v>
      </c>
      <c r="H453" s="65">
        <f t="shared" ca="1" si="23"/>
        <v>0.57247317026880118</v>
      </c>
    </row>
    <row r="454" spans="5:8" x14ac:dyDescent="0.25">
      <c r="E454" s="91">
        <v>452</v>
      </c>
      <c r="F454" s="91">
        <f t="shared" ca="1" si="21"/>
        <v>0.60798057710385522</v>
      </c>
      <c r="G454" s="91">
        <f t="shared" ca="1" si="22"/>
        <v>575.58640397269869</v>
      </c>
      <c r="H454" s="65">
        <f t="shared" ca="1" si="23"/>
        <v>0.60798057710385522</v>
      </c>
    </row>
    <row r="455" spans="5:8" x14ac:dyDescent="0.25">
      <c r="E455" s="91">
        <v>453</v>
      </c>
      <c r="F455" s="91">
        <f t="shared" ca="1" si="21"/>
        <v>0.81422819767617194</v>
      </c>
      <c r="G455" s="91">
        <f t="shared" ca="1" si="22"/>
        <v>720.67195454804801</v>
      </c>
      <c r="H455" s="65">
        <f t="shared" ca="1" si="23"/>
        <v>0.81422819767617205</v>
      </c>
    </row>
    <row r="456" spans="5:8" x14ac:dyDescent="0.25">
      <c r="E456" s="91">
        <v>454</v>
      </c>
      <c r="F456" s="91">
        <f t="shared" ca="1" si="21"/>
        <v>0.37434348847257537</v>
      </c>
      <c r="G456" s="91">
        <f t="shared" ca="1" si="22"/>
        <v>412.04044193080279</v>
      </c>
      <c r="H456" s="65">
        <f t="shared" ca="1" si="23"/>
        <v>0.37434348847257543</v>
      </c>
    </row>
    <row r="457" spans="5:8" x14ac:dyDescent="0.25">
      <c r="E457" s="91">
        <v>455</v>
      </c>
      <c r="F457" s="91">
        <f t="shared" ca="1" si="21"/>
        <v>0.50852941883349534</v>
      </c>
      <c r="G457" s="91">
        <f t="shared" ca="1" si="22"/>
        <v>505.97059318344674</v>
      </c>
      <c r="H457" s="65">
        <f t="shared" ca="1" si="23"/>
        <v>0.50852941883349534</v>
      </c>
    </row>
    <row r="458" spans="5:8" x14ac:dyDescent="0.25">
      <c r="E458" s="91">
        <v>456</v>
      </c>
      <c r="F458" s="91">
        <f t="shared" ca="1" si="21"/>
        <v>0.87067203867484078</v>
      </c>
      <c r="G458" s="91">
        <f t="shared" ca="1" si="22"/>
        <v>766.93832628128905</v>
      </c>
      <c r="H458" s="65">
        <f t="shared" ca="1" si="23"/>
        <v>0.87067203867484078</v>
      </c>
    </row>
    <row r="459" spans="5:8" x14ac:dyDescent="0.25">
      <c r="E459" s="91">
        <v>457</v>
      </c>
      <c r="F459" s="91">
        <f t="shared" ca="1" si="21"/>
        <v>0.34872032979168099</v>
      </c>
      <c r="G459" s="91">
        <f t="shared" ca="1" si="22"/>
        <v>394.10423085417671</v>
      </c>
      <c r="H459" s="65">
        <f t="shared" ca="1" si="23"/>
        <v>0.34872032979168099</v>
      </c>
    </row>
    <row r="460" spans="5:8" x14ac:dyDescent="0.25">
      <c r="E460" s="91">
        <v>458</v>
      </c>
      <c r="F460" s="91">
        <f t="shared" ca="1" si="21"/>
        <v>0.12833237679823284</v>
      </c>
      <c r="G460" s="91">
        <f t="shared" ca="1" si="22"/>
        <v>239.83266375876298</v>
      </c>
      <c r="H460" s="65">
        <f t="shared" ca="1" si="23"/>
        <v>0.12833237679823281</v>
      </c>
    </row>
    <row r="461" spans="5:8" x14ac:dyDescent="0.25">
      <c r="E461" s="91">
        <v>459</v>
      </c>
      <c r="F461" s="91">
        <f t="shared" ca="1" si="21"/>
        <v>0.92768010330837369</v>
      </c>
      <c r="G461" s="91">
        <f t="shared" ca="1" si="22"/>
        <v>825.7175952355401</v>
      </c>
      <c r="H461" s="65">
        <f t="shared" ca="1" si="23"/>
        <v>0.92768010330837369</v>
      </c>
    </row>
    <row r="462" spans="5:8" x14ac:dyDescent="0.25">
      <c r="E462" s="91">
        <v>460</v>
      </c>
      <c r="F462" s="91">
        <f t="shared" ca="1" si="21"/>
        <v>0.13580892747875539</v>
      </c>
      <c r="G462" s="91">
        <f t="shared" ca="1" si="22"/>
        <v>245.06624923512879</v>
      </c>
      <c r="H462" s="65">
        <f t="shared" ca="1" si="23"/>
        <v>0.13580892747875542</v>
      </c>
    </row>
    <row r="463" spans="5:8" x14ac:dyDescent="0.25">
      <c r="E463" s="91">
        <v>461</v>
      </c>
      <c r="F463" s="91">
        <f t="shared" ca="1" si="21"/>
        <v>0.75137795173270039</v>
      </c>
      <c r="G463" s="91">
        <f t="shared" ca="1" si="22"/>
        <v>675.9645662128903</v>
      </c>
      <c r="H463" s="65">
        <f t="shared" ca="1" si="23"/>
        <v>0.75137795173270039</v>
      </c>
    </row>
    <row r="464" spans="5:8" x14ac:dyDescent="0.25">
      <c r="E464" s="91">
        <v>462</v>
      </c>
      <c r="F464" s="91">
        <f t="shared" ca="1" si="21"/>
        <v>0.2153236327382434</v>
      </c>
      <c r="G464" s="91">
        <f t="shared" ca="1" si="22"/>
        <v>300.72654291677037</v>
      </c>
      <c r="H464" s="65">
        <f t="shared" ca="1" si="23"/>
        <v>0.2153236327382434</v>
      </c>
    </row>
    <row r="465" spans="5:8" x14ac:dyDescent="0.25">
      <c r="E465" s="91">
        <v>463</v>
      </c>
      <c r="F465" s="91">
        <f t="shared" ca="1" si="21"/>
        <v>0.76624003447848932</v>
      </c>
      <c r="G465" s="91">
        <f t="shared" ca="1" si="22"/>
        <v>686.36802413494252</v>
      </c>
      <c r="H465" s="65">
        <f t="shared" ca="1" si="23"/>
        <v>0.76624003447848932</v>
      </c>
    </row>
    <row r="466" spans="5:8" x14ac:dyDescent="0.25">
      <c r="E466" s="91">
        <v>464</v>
      </c>
      <c r="F466" s="91">
        <f t="shared" ca="1" si="21"/>
        <v>2.2722260548580842E-2</v>
      </c>
      <c r="G466" s="91">
        <f t="shared" ca="1" si="22"/>
        <v>156.4013871886261</v>
      </c>
      <c r="H466" s="65">
        <f t="shared" ca="1" si="23"/>
        <v>2.2722260548580835E-2</v>
      </c>
    </row>
    <row r="467" spans="5:8" x14ac:dyDescent="0.25">
      <c r="E467" s="91">
        <v>465</v>
      </c>
      <c r="F467" s="91">
        <f t="shared" ca="1" si="21"/>
        <v>7.463368405959625E-2</v>
      </c>
      <c r="G467" s="91">
        <f t="shared" ca="1" si="22"/>
        <v>202.24357884171738</v>
      </c>
      <c r="H467" s="65">
        <f t="shared" ca="1" si="23"/>
        <v>7.463368405959625E-2</v>
      </c>
    </row>
    <row r="468" spans="5:8" x14ac:dyDescent="0.25">
      <c r="E468" s="91">
        <v>466</v>
      </c>
      <c r="F468" s="91">
        <f t="shared" ca="1" si="21"/>
        <v>0.74279352512308183</v>
      </c>
      <c r="G468" s="91">
        <f t="shared" ca="1" si="22"/>
        <v>669.95546758615728</v>
      </c>
      <c r="H468" s="65">
        <f t="shared" ca="1" si="23"/>
        <v>0.74279352512308183</v>
      </c>
    </row>
    <row r="469" spans="5:8" x14ac:dyDescent="0.25">
      <c r="E469" s="91">
        <v>467</v>
      </c>
      <c r="F469" s="91">
        <f t="shared" ca="1" si="21"/>
        <v>0.30993458600781565</v>
      </c>
      <c r="G469" s="91">
        <f t="shared" ca="1" si="22"/>
        <v>366.95421020547099</v>
      </c>
      <c r="H469" s="65">
        <f t="shared" ca="1" si="23"/>
        <v>0.3099345860078157</v>
      </c>
    </row>
    <row r="470" spans="5:8" x14ac:dyDescent="0.25">
      <c r="E470" s="91">
        <v>468</v>
      </c>
      <c r="F470" s="91">
        <f t="shared" ca="1" si="21"/>
        <v>0.69932305968207009</v>
      </c>
      <c r="G470" s="91">
        <f t="shared" ca="1" si="22"/>
        <v>639.52614177744908</v>
      </c>
      <c r="H470" s="65">
        <f t="shared" ca="1" si="23"/>
        <v>0.69932305968207009</v>
      </c>
    </row>
    <row r="471" spans="5:8" x14ac:dyDescent="0.25">
      <c r="E471" s="91">
        <v>469</v>
      </c>
      <c r="F471" s="91">
        <f t="shared" ca="1" si="21"/>
        <v>0.56784567484041082</v>
      </c>
      <c r="G471" s="91">
        <f t="shared" ca="1" si="22"/>
        <v>547.49197238828765</v>
      </c>
      <c r="H471" s="65">
        <f t="shared" ca="1" si="23"/>
        <v>0.56784567484041093</v>
      </c>
    </row>
    <row r="472" spans="5:8" x14ac:dyDescent="0.25">
      <c r="E472" s="91">
        <v>470</v>
      </c>
      <c r="F472" s="91">
        <f t="shared" ca="1" si="21"/>
        <v>0.64567251831598416</v>
      </c>
      <c r="G472" s="91">
        <f t="shared" ca="1" si="22"/>
        <v>601.97076282118883</v>
      </c>
      <c r="H472" s="65">
        <f t="shared" ca="1" si="23"/>
        <v>0.64567251831598405</v>
      </c>
    </row>
    <row r="473" spans="5:8" x14ac:dyDescent="0.25">
      <c r="E473" s="91">
        <v>471</v>
      </c>
      <c r="F473" s="91">
        <f t="shared" ca="1" si="21"/>
        <v>0.15890581483149435</v>
      </c>
      <c r="G473" s="91">
        <f t="shared" ca="1" si="22"/>
        <v>261.23407038204607</v>
      </c>
      <c r="H473" s="65">
        <f t="shared" ca="1" si="23"/>
        <v>0.15890581483149438</v>
      </c>
    </row>
    <row r="474" spans="5:8" x14ac:dyDescent="0.25">
      <c r="E474" s="91">
        <v>472</v>
      </c>
      <c r="F474" s="91">
        <f t="shared" ca="1" si="21"/>
        <v>0.48567435061074271</v>
      </c>
      <c r="G474" s="91">
        <f t="shared" ca="1" si="22"/>
        <v>489.9720454275199</v>
      </c>
      <c r="H474" s="65">
        <f t="shared" ca="1" si="23"/>
        <v>0.48567435061074271</v>
      </c>
    </row>
    <row r="475" spans="5:8" x14ac:dyDescent="0.25">
      <c r="E475" s="91">
        <v>473</v>
      </c>
      <c r="F475" s="91">
        <f t="shared" ca="1" si="21"/>
        <v>0.67253793661112238</v>
      </c>
      <c r="G475" s="91">
        <f t="shared" ca="1" si="22"/>
        <v>620.77655562778568</v>
      </c>
      <c r="H475" s="65">
        <f t="shared" ca="1" si="23"/>
        <v>0.67253793661112238</v>
      </c>
    </row>
    <row r="476" spans="5:8" x14ac:dyDescent="0.25">
      <c r="E476" s="91">
        <v>474</v>
      </c>
      <c r="F476" s="91">
        <f t="shared" ca="1" si="21"/>
        <v>0.92363018787099971</v>
      </c>
      <c r="G476" s="91">
        <f t="shared" ca="1" si="22"/>
        <v>820.90415668089861</v>
      </c>
      <c r="H476" s="65">
        <f t="shared" ca="1" si="23"/>
        <v>0.92363018787099971</v>
      </c>
    </row>
    <row r="477" spans="5:8" x14ac:dyDescent="0.25">
      <c r="E477" s="91">
        <v>475</v>
      </c>
      <c r="F477" s="91">
        <f t="shared" ca="1" si="21"/>
        <v>5.3805315132107956E-2</v>
      </c>
      <c r="G477" s="91">
        <f t="shared" ca="1" si="22"/>
        <v>186.79138274330646</v>
      </c>
      <c r="H477" s="65">
        <f t="shared" ca="1" si="23"/>
        <v>5.3805315132107956E-2</v>
      </c>
    </row>
    <row r="478" spans="5:8" x14ac:dyDescent="0.25">
      <c r="E478" s="91">
        <v>476</v>
      </c>
      <c r="F478" s="91">
        <f t="shared" ca="1" si="21"/>
        <v>0.98105872586071652</v>
      </c>
      <c r="G478" s="91">
        <f t="shared" ca="1" si="22"/>
        <v>910.8073145459839</v>
      </c>
      <c r="H478" s="65">
        <f t="shared" ca="1" si="23"/>
        <v>0.98105872586071652</v>
      </c>
    </row>
    <row r="479" spans="5:8" x14ac:dyDescent="0.25">
      <c r="E479" s="91">
        <v>477</v>
      </c>
      <c r="F479" s="91">
        <f t="shared" ca="1" si="21"/>
        <v>0.95271226972098488</v>
      </c>
      <c r="G479" s="91">
        <f t="shared" ca="1" si="22"/>
        <v>859.07148366215461</v>
      </c>
      <c r="H479" s="65">
        <f t="shared" ca="1" si="23"/>
        <v>0.95271226972098488</v>
      </c>
    </row>
    <row r="480" spans="5:8" x14ac:dyDescent="0.25">
      <c r="E480" s="91">
        <v>478</v>
      </c>
      <c r="F480" s="91">
        <f t="shared" ca="1" si="21"/>
        <v>0.85169415644464108</v>
      </c>
      <c r="G480" s="91">
        <f t="shared" ca="1" si="22"/>
        <v>750.42345003336004</v>
      </c>
      <c r="H480" s="65">
        <f t="shared" ca="1" si="23"/>
        <v>0.85169415644464108</v>
      </c>
    </row>
    <row r="481" spans="5:8" x14ac:dyDescent="0.25">
      <c r="E481" s="91">
        <v>479</v>
      </c>
      <c r="F481" s="91">
        <f t="shared" ca="1" si="21"/>
        <v>0.93414288273691359</v>
      </c>
      <c r="G481" s="91">
        <f t="shared" ca="1" si="22"/>
        <v>833.68707431322036</v>
      </c>
      <c r="H481" s="65">
        <f t="shared" ca="1" si="23"/>
        <v>0.93414288273691359</v>
      </c>
    </row>
    <row r="482" spans="5:8" x14ac:dyDescent="0.25">
      <c r="E482" s="91">
        <v>480</v>
      </c>
      <c r="F482" s="91">
        <f t="shared" ca="1" si="21"/>
        <v>0.3020436376673179</v>
      </c>
      <c r="G482" s="91">
        <f t="shared" ca="1" si="22"/>
        <v>361.43054636712253</v>
      </c>
      <c r="H482" s="65">
        <f t="shared" ca="1" si="23"/>
        <v>0.3020436376673179</v>
      </c>
    </row>
    <row r="483" spans="5:8" x14ac:dyDescent="0.25">
      <c r="E483" s="91">
        <v>481</v>
      </c>
      <c r="F483" s="91">
        <f t="shared" ca="1" si="21"/>
        <v>0.71541636820968524</v>
      </c>
      <c r="G483" s="91">
        <f t="shared" ca="1" si="22"/>
        <v>650.79145774677966</v>
      </c>
      <c r="H483" s="65">
        <f t="shared" ca="1" si="23"/>
        <v>0.71541636820968524</v>
      </c>
    </row>
    <row r="484" spans="5:8" x14ac:dyDescent="0.25">
      <c r="E484" s="91">
        <v>482</v>
      </c>
      <c r="F484" s="91">
        <f t="shared" ca="1" si="21"/>
        <v>0.97895910424669552</v>
      </c>
      <c r="G484" s="91">
        <f t="shared" ca="1" si="22"/>
        <v>905.99374373804756</v>
      </c>
      <c r="H484" s="65">
        <f t="shared" ca="1" si="23"/>
        <v>0.97895910424669552</v>
      </c>
    </row>
    <row r="485" spans="5:8" x14ac:dyDescent="0.25">
      <c r="E485" s="91">
        <v>483</v>
      </c>
      <c r="F485" s="91">
        <f t="shared" ca="1" si="21"/>
        <v>0.47816225165401971</v>
      </c>
      <c r="G485" s="91">
        <f t="shared" ca="1" si="22"/>
        <v>484.7135761578138</v>
      </c>
      <c r="H485" s="65">
        <f t="shared" ca="1" si="23"/>
        <v>0.47816225165401971</v>
      </c>
    </row>
    <row r="486" spans="5:8" x14ac:dyDescent="0.25">
      <c r="E486" s="91">
        <v>484</v>
      </c>
      <c r="F486" s="91">
        <f t="shared" ca="1" si="21"/>
        <v>0.20947566453577582</v>
      </c>
      <c r="G486" s="91">
        <f t="shared" ca="1" si="22"/>
        <v>296.63296517504307</v>
      </c>
      <c r="H486" s="65">
        <f t="shared" ca="1" si="23"/>
        <v>0.20947566453577582</v>
      </c>
    </row>
    <row r="487" spans="5:8" x14ac:dyDescent="0.25">
      <c r="E487" s="91">
        <v>485</v>
      </c>
      <c r="F487" s="91">
        <f t="shared" ca="1" si="21"/>
        <v>0.63742330608304676</v>
      </c>
      <c r="G487" s="91">
        <f t="shared" ca="1" si="22"/>
        <v>596.19631425813282</v>
      </c>
      <c r="H487" s="65">
        <f t="shared" ca="1" si="23"/>
        <v>0.63742330608304687</v>
      </c>
    </row>
    <row r="488" spans="5:8" x14ac:dyDescent="0.25">
      <c r="E488" s="91">
        <v>486</v>
      </c>
      <c r="F488" s="91">
        <f t="shared" ca="1" si="21"/>
        <v>0.36303367727918756</v>
      </c>
      <c r="G488" s="91">
        <f t="shared" ca="1" si="22"/>
        <v>404.12357409543131</v>
      </c>
      <c r="H488" s="65">
        <f t="shared" ca="1" si="23"/>
        <v>0.36303367727918756</v>
      </c>
    </row>
    <row r="489" spans="5:8" x14ac:dyDescent="0.25">
      <c r="E489" s="91">
        <v>487</v>
      </c>
      <c r="F489" s="91">
        <f t="shared" ca="1" si="21"/>
        <v>1.3985504889176048E-2</v>
      </c>
      <c r="G489" s="91">
        <f t="shared" ca="1" si="22"/>
        <v>144.24896252438748</v>
      </c>
      <c r="H489" s="65">
        <f t="shared" ca="1" si="23"/>
        <v>1.3985504889176053E-2</v>
      </c>
    </row>
    <row r="490" spans="5:8" x14ac:dyDescent="0.25">
      <c r="E490" s="91">
        <v>488</v>
      </c>
      <c r="F490" s="91">
        <f t="shared" ca="1" si="21"/>
        <v>0.31556024130391769</v>
      </c>
      <c r="G490" s="91">
        <f t="shared" ca="1" si="22"/>
        <v>370.89216891274236</v>
      </c>
      <c r="H490" s="65">
        <f t="shared" ca="1" si="23"/>
        <v>0.31556024130391769</v>
      </c>
    </row>
    <row r="491" spans="5:8" x14ac:dyDescent="0.25">
      <c r="E491" s="91">
        <v>489</v>
      </c>
      <c r="F491" s="91">
        <f t="shared" ca="1" si="21"/>
        <v>0.86313552841489649</v>
      </c>
      <c r="G491" s="91">
        <f t="shared" ca="1" si="22"/>
        <v>760.24371110282948</v>
      </c>
      <c r="H491" s="65">
        <f t="shared" ca="1" si="23"/>
        <v>0.86313552841489649</v>
      </c>
    </row>
    <row r="492" spans="5:8" x14ac:dyDescent="0.25">
      <c r="E492" s="91">
        <v>490</v>
      </c>
      <c r="F492" s="91">
        <f t="shared" ca="1" si="21"/>
        <v>0.95354981060710198</v>
      </c>
      <c r="G492" s="91">
        <f t="shared" ca="1" si="22"/>
        <v>860.32509335955456</v>
      </c>
      <c r="H492" s="65">
        <f t="shared" ca="1" si="23"/>
        <v>0.95354981060710198</v>
      </c>
    </row>
    <row r="493" spans="5:8" x14ac:dyDescent="0.25">
      <c r="E493" s="91">
        <v>491</v>
      </c>
      <c r="F493" s="91">
        <f t="shared" ca="1" si="21"/>
        <v>0.78806066714115297</v>
      </c>
      <c r="G493" s="91">
        <f t="shared" ca="1" si="22"/>
        <v>701.6469879476399</v>
      </c>
      <c r="H493" s="65">
        <f t="shared" ca="1" si="23"/>
        <v>0.78806066714115297</v>
      </c>
    </row>
    <row r="494" spans="5:8" x14ac:dyDescent="0.25">
      <c r="E494" s="91">
        <v>492</v>
      </c>
      <c r="F494" s="91">
        <f t="shared" ca="1" si="21"/>
        <v>0.48075476800926997</v>
      </c>
      <c r="G494" s="91">
        <f t="shared" ca="1" si="22"/>
        <v>486.528337606489</v>
      </c>
      <c r="H494" s="65">
        <f t="shared" ca="1" si="23"/>
        <v>0.48075476800927003</v>
      </c>
    </row>
    <row r="495" spans="5:8" x14ac:dyDescent="0.25">
      <c r="E495" s="91">
        <v>493</v>
      </c>
      <c r="F495" s="91">
        <f t="shared" ca="1" si="21"/>
        <v>0.72488977557133283</v>
      </c>
      <c r="G495" s="91">
        <f t="shared" ca="1" si="22"/>
        <v>657.4228428999329</v>
      </c>
      <c r="H495" s="65">
        <f t="shared" ca="1" si="23"/>
        <v>0.72488977557133272</v>
      </c>
    </row>
    <row r="496" spans="5:8" x14ac:dyDescent="0.25">
      <c r="E496" s="91">
        <v>494</v>
      </c>
      <c r="F496" s="91">
        <f t="shared" ca="1" si="21"/>
        <v>0.88347944484539342</v>
      </c>
      <c r="G496" s="91">
        <f t="shared" ca="1" si="22"/>
        <v>778.77922076591722</v>
      </c>
      <c r="H496" s="65">
        <f t="shared" ca="1" si="23"/>
        <v>0.88347944484539331</v>
      </c>
    </row>
    <row r="497" spans="5:8" x14ac:dyDescent="0.25">
      <c r="E497" s="91">
        <v>495</v>
      </c>
      <c r="F497" s="91">
        <f t="shared" ca="1" si="21"/>
        <v>0.92405561927294066</v>
      </c>
      <c r="G497" s="91">
        <f t="shared" ca="1" si="22"/>
        <v>821.40369571190752</v>
      </c>
      <c r="H497" s="65">
        <f t="shared" ca="1" si="23"/>
        <v>0.92405561927294066</v>
      </c>
    </row>
    <row r="498" spans="5:8" x14ac:dyDescent="0.25">
      <c r="E498" s="91">
        <v>496</v>
      </c>
      <c r="F498" s="91">
        <f t="shared" ca="1" si="21"/>
        <v>0.88534464409796121</v>
      </c>
      <c r="G498" s="91">
        <f t="shared" ca="1" si="22"/>
        <v>780.55695618485356</v>
      </c>
      <c r="H498" s="65">
        <f t="shared" ca="1" si="23"/>
        <v>0.88534464409796121</v>
      </c>
    </row>
    <row r="499" spans="5:8" x14ac:dyDescent="0.25">
      <c r="E499" s="91">
        <v>497</v>
      </c>
      <c r="F499" s="91">
        <f t="shared" ca="1" si="21"/>
        <v>4.3970637313645033E-3</v>
      </c>
      <c r="G499" s="91">
        <f t="shared" ca="1" si="22"/>
        <v>124.81106451547436</v>
      </c>
      <c r="H499" s="65">
        <f t="shared" ca="1" si="23"/>
        <v>4.3970637313645059E-3</v>
      </c>
    </row>
    <row r="500" spans="5:8" x14ac:dyDescent="0.25">
      <c r="E500" s="91">
        <v>498</v>
      </c>
      <c r="F500" s="91">
        <f t="shared" ca="1" si="21"/>
        <v>0.34572759190804081</v>
      </c>
      <c r="G500" s="91">
        <f t="shared" ca="1" si="22"/>
        <v>392.00931433562857</v>
      </c>
      <c r="H500" s="65">
        <f t="shared" ca="1" si="23"/>
        <v>0.34572759190804081</v>
      </c>
    </row>
    <row r="501" spans="5:8" x14ac:dyDescent="0.25">
      <c r="E501" s="91">
        <v>499</v>
      </c>
      <c r="F501" s="91">
        <f t="shared" ca="1" si="21"/>
        <v>3.7133131948383746E-2</v>
      </c>
      <c r="G501" s="91">
        <f t="shared" ca="1" si="22"/>
        <v>172.10158439849795</v>
      </c>
      <c r="H501" s="65">
        <f t="shared" ca="1" si="23"/>
        <v>3.7133131948383739E-2</v>
      </c>
    </row>
    <row r="502" spans="5:8" x14ac:dyDescent="0.25">
      <c r="E502" s="91">
        <v>500</v>
      </c>
      <c r="F502" s="91">
        <f t="shared" ca="1" si="21"/>
        <v>0.66372962852182271</v>
      </c>
      <c r="G502" s="91">
        <f t="shared" ca="1" si="22"/>
        <v>614.61073996527591</v>
      </c>
      <c r="H502" s="65">
        <f t="shared" ca="1" si="23"/>
        <v>0.66372962852182271</v>
      </c>
    </row>
    <row r="503" spans="5:8" x14ac:dyDescent="0.25">
      <c r="E503" s="91">
        <v>501</v>
      </c>
      <c r="F503" s="91">
        <f t="shared" ca="1" si="21"/>
        <v>0.12316755894488585</v>
      </c>
      <c r="G503" s="91">
        <f t="shared" ca="1" si="22"/>
        <v>236.21729126142009</v>
      </c>
      <c r="H503" s="65">
        <f t="shared" ca="1" si="23"/>
        <v>0.12316755894488583</v>
      </c>
    </row>
    <row r="504" spans="5:8" x14ac:dyDescent="0.25">
      <c r="E504" s="91">
        <v>502</v>
      </c>
      <c r="F504" s="91">
        <f t="shared" ca="1" si="21"/>
        <v>0.25009438461909705</v>
      </c>
      <c r="G504" s="91">
        <f t="shared" ca="1" si="22"/>
        <v>325.0660692333679</v>
      </c>
      <c r="H504" s="65">
        <f t="shared" ca="1" si="23"/>
        <v>0.250094384619097</v>
      </c>
    </row>
    <row r="505" spans="5:8" x14ac:dyDescent="0.25">
      <c r="E505" s="91">
        <v>503</v>
      </c>
      <c r="F505" s="91">
        <f t="shared" ca="1" si="21"/>
        <v>0.48997047828940898</v>
      </c>
      <c r="G505" s="91">
        <f t="shared" ca="1" si="22"/>
        <v>492.97933480258627</v>
      </c>
      <c r="H505" s="65">
        <f t="shared" ca="1" si="23"/>
        <v>0.48997047828940893</v>
      </c>
    </row>
    <row r="506" spans="5:8" x14ac:dyDescent="0.25">
      <c r="E506" s="91">
        <v>504</v>
      </c>
      <c r="F506" s="91">
        <f t="shared" ca="1" si="21"/>
        <v>0.27398674558915392</v>
      </c>
      <c r="G506" s="91">
        <f t="shared" ca="1" si="22"/>
        <v>341.79072191240778</v>
      </c>
      <c r="H506" s="65">
        <f t="shared" ca="1" si="23"/>
        <v>0.27398674558915398</v>
      </c>
    </row>
    <row r="507" spans="5:8" x14ac:dyDescent="0.25">
      <c r="E507" s="91">
        <v>505</v>
      </c>
      <c r="F507" s="91">
        <f t="shared" ca="1" si="21"/>
        <v>0.1314529275322277</v>
      </c>
      <c r="G507" s="91">
        <f t="shared" ca="1" si="22"/>
        <v>242.0170492725594</v>
      </c>
      <c r="H507" s="65">
        <f t="shared" ca="1" si="23"/>
        <v>0.13145292753222773</v>
      </c>
    </row>
    <row r="508" spans="5:8" x14ac:dyDescent="0.25">
      <c r="E508" s="91">
        <v>506</v>
      </c>
      <c r="F508" s="91">
        <f t="shared" ca="1" si="21"/>
        <v>0.19814684780592617</v>
      </c>
      <c r="G508" s="91">
        <f t="shared" ca="1" si="22"/>
        <v>288.70279346414833</v>
      </c>
      <c r="H508" s="65">
        <f t="shared" ca="1" si="23"/>
        <v>0.19814684780592617</v>
      </c>
    </row>
    <row r="509" spans="5:8" x14ac:dyDescent="0.25">
      <c r="E509" s="91">
        <v>507</v>
      </c>
      <c r="F509" s="91">
        <f t="shared" ca="1" si="21"/>
        <v>0.69061224155867373</v>
      </c>
      <c r="G509" s="91">
        <f t="shared" ca="1" si="22"/>
        <v>633.42856909107161</v>
      </c>
      <c r="H509" s="65">
        <f t="shared" ca="1" si="23"/>
        <v>0.69061224155867373</v>
      </c>
    </row>
    <row r="510" spans="5:8" x14ac:dyDescent="0.25">
      <c r="E510" s="91">
        <v>508</v>
      </c>
      <c r="F510" s="91">
        <f t="shared" ca="1" si="21"/>
        <v>0.8524236619225829</v>
      </c>
      <c r="G510" s="91">
        <f t="shared" ca="1" si="22"/>
        <v>751.03803103181565</v>
      </c>
      <c r="H510" s="65">
        <f t="shared" ca="1" si="23"/>
        <v>0.8524236619225829</v>
      </c>
    </row>
    <row r="511" spans="5:8" x14ac:dyDescent="0.25">
      <c r="E511" s="91">
        <v>509</v>
      </c>
      <c r="F511" s="91">
        <f t="shared" ca="1" si="21"/>
        <v>0.44219756682353584</v>
      </c>
      <c r="G511" s="91">
        <f t="shared" ca="1" si="22"/>
        <v>459.53829677647508</v>
      </c>
      <c r="H511" s="65">
        <f t="shared" ca="1" si="23"/>
        <v>0.44219756682353584</v>
      </c>
    </row>
    <row r="512" spans="5:8" x14ac:dyDescent="0.25">
      <c r="E512" s="91">
        <v>510</v>
      </c>
      <c r="F512" s="91">
        <f t="shared" ca="1" si="21"/>
        <v>8.0660792827817351E-2</v>
      </c>
      <c r="G512" s="91">
        <f t="shared" ca="1" si="22"/>
        <v>206.46255497947215</v>
      </c>
      <c r="H512" s="65">
        <f t="shared" ca="1" si="23"/>
        <v>8.0660792827817351E-2</v>
      </c>
    </row>
    <row r="513" spans="5:8" x14ac:dyDescent="0.25">
      <c r="E513" s="91">
        <v>511</v>
      </c>
      <c r="F513" s="91">
        <f t="shared" ca="1" si="21"/>
        <v>0.8630382349325173</v>
      </c>
      <c r="G513" s="91">
        <f t="shared" ca="1" si="22"/>
        <v>760.15850790919694</v>
      </c>
      <c r="H513" s="65">
        <f t="shared" ca="1" si="23"/>
        <v>0.86303823493251719</v>
      </c>
    </row>
    <row r="514" spans="5:8" x14ac:dyDescent="0.25">
      <c r="E514" s="91">
        <v>512</v>
      </c>
      <c r="F514" s="91">
        <f t="shared" ca="1" si="21"/>
        <v>0.57335518924089768</v>
      </c>
      <c r="G514" s="91">
        <f t="shared" ca="1" si="22"/>
        <v>551.34863246862835</v>
      </c>
      <c r="H514" s="65">
        <f t="shared" ca="1" si="23"/>
        <v>0.57335518924089768</v>
      </c>
    </row>
    <row r="515" spans="5:8" x14ac:dyDescent="0.25">
      <c r="E515" s="91">
        <v>513</v>
      </c>
      <c r="F515" s="91">
        <f t="shared" ref="F515:F578" ca="1" si="24">RAND()</f>
        <v>0.85688004507633508</v>
      </c>
      <c r="G515" s="91">
        <f t="shared" ca="1" si="22"/>
        <v>754.82581484189802</v>
      </c>
      <c r="H515" s="65">
        <f t="shared" ca="1" si="23"/>
        <v>0.85688004507633508</v>
      </c>
    </row>
    <row r="516" spans="5:8" x14ac:dyDescent="0.25">
      <c r="E516" s="91">
        <v>514</v>
      </c>
      <c r="F516" s="91">
        <f t="shared" ca="1" si="24"/>
        <v>0.9838402171625118</v>
      </c>
      <c r="G516" s="91">
        <f t="shared" ref="G516:G579" ca="1" si="25">IF(F516&lt;(($C$3-$C$2)/($C$5+$C$4-$C$3-$C$2)),$C$2+SQRT(F516*($C$5+$C$4-$C$3-$C$2)*($C$3-$C$2)),IF(F516&lt;1-(($C$5-$C$4)/($C$5+$C$4-$C$3-$C$2)),(F516*($C$5+$C$4-$C$3-$C$2)+$C$2+$C$3)/2,$C$5-SQRT((1-F516)*($C$5+$C$4-$C$3-$C$2)*($C$5-$C$4))))</f>
        <v>917.61608899945907</v>
      </c>
      <c r="H516" s="65">
        <f t="shared" ref="H516:H579" ca="1" si="26">IF(G516&lt;$C$3,(1/($C$5+$C$4-$C$3-$C$2))*(1/($C$3-$C$2))*(G516-$C$2)^2,IF(G516&lt;$C$4,(1/($C$5+$C$4-$C$3-$C$2))*(2*G516-$C$2-$C$3),1-(1/($C$5+$C$4-$C$3-$C$2))*(1/($C$5-$C$4))*($C$5-G516)^2))</f>
        <v>0.9838402171625118</v>
      </c>
    </row>
    <row r="517" spans="5:8" x14ac:dyDescent="0.25">
      <c r="E517" s="91">
        <v>515</v>
      </c>
      <c r="F517" s="91">
        <f t="shared" ca="1" si="24"/>
        <v>0.7202849460947951</v>
      </c>
      <c r="G517" s="91">
        <f t="shared" ca="1" si="25"/>
        <v>654.19946226635659</v>
      </c>
      <c r="H517" s="65">
        <f t="shared" ca="1" si="26"/>
        <v>0.7202849460947951</v>
      </c>
    </row>
    <row r="518" spans="5:8" x14ac:dyDescent="0.25">
      <c r="E518" s="91">
        <v>516</v>
      </c>
      <c r="F518" s="91">
        <f t="shared" ca="1" si="24"/>
        <v>0.97732690732931726</v>
      </c>
      <c r="G518" s="91">
        <f t="shared" ca="1" si="25"/>
        <v>902.4156830136792</v>
      </c>
      <c r="H518" s="65">
        <f t="shared" ca="1" si="26"/>
        <v>0.97732690732931726</v>
      </c>
    </row>
    <row r="519" spans="5:8" x14ac:dyDescent="0.25">
      <c r="E519" s="91">
        <v>517</v>
      </c>
      <c r="F519" s="91">
        <f t="shared" ca="1" si="24"/>
        <v>0.22060559521891021</v>
      </c>
      <c r="G519" s="91">
        <f t="shared" ca="1" si="25"/>
        <v>304.42391665323714</v>
      </c>
      <c r="H519" s="65">
        <f t="shared" ca="1" si="26"/>
        <v>0.22060559521891021</v>
      </c>
    </row>
    <row r="520" spans="5:8" x14ac:dyDescent="0.25">
      <c r="E520" s="91">
        <v>518</v>
      </c>
      <c r="F520" s="91">
        <f t="shared" ca="1" si="24"/>
        <v>0.5584476120483377</v>
      </c>
      <c r="G520" s="91">
        <f t="shared" ca="1" si="25"/>
        <v>540.91332843383634</v>
      </c>
      <c r="H520" s="65">
        <f t="shared" ca="1" si="26"/>
        <v>0.55844761204833759</v>
      </c>
    </row>
    <row r="521" spans="5:8" x14ac:dyDescent="0.25">
      <c r="E521" s="91">
        <v>519</v>
      </c>
      <c r="F521" s="91">
        <f t="shared" ca="1" si="24"/>
        <v>0.25816754270906328</v>
      </c>
      <c r="G521" s="91">
        <f t="shared" ca="1" si="25"/>
        <v>330.71727989634428</v>
      </c>
      <c r="H521" s="65">
        <f t="shared" ca="1" si="26"/>
        <v>0.25816754270906328</v>
      </c>
    </row>
    <row r="522" spans="5:8" x14ac:dyDescent="0.25">
      <c r="E522" s="91">
        <v>520</v>
      </c>
      <c r="F522" s="91">
        <f t="shared" ca="1" si="24"/>
        <v>0.38337822165482793</v>
      </c>
      <c r="G522" s="91">
        <f t="shared" ca="1" si="25"/>
        <v>418.36475515837958</v>
      </c>
      <c r="H522" s="65">
        <f t="shared" ca="1" si="26"/>
        <v>0.38337822165482799</v>
      </c>
    </row>
    <row r="523" spans="5:8" x14ac:dyDescent="0.25">
      <c r="E523" s="91">
        <v>521</v>
      </c>
      <c r="F523" s="91">
        <f t="shared" ca="1" si="24"/>
        <v>0.59947030950427593</v>
      </c>
      <c r="G523" s="91">
        <f t="shared" ca="1" si="25"/>
        <v>569.62921665299314</v>
      </c>
      <c r="H523" s="65">
        <f t="shared" ca="1" si="26"/>
        <v>0.59947030950427593</v>
      </c>
    </row>
    <row r="524" spans="5:8" x14ac:dyDescent="0.25">
      <c r="E524" s="91">
        <v>522</v>
      </c>
      <c r="F524" s="91">
        <f t="shared" ca="1" si="24"/>
        <v>0.73519201899034403</v>
      </c>
      <c r="G524" s="91">
        <f t="shared" ca="1" si="25"/>
        <v>664.63441329324087</v>
      </c>
      <c r="H524" s="65">
        <f t="shared" ca="1" si="26"/>
        <v>0.73519201899034414</v>
      </c>
    </row>
    <row r="525" spans="5:8" x14ac:dyDescent="0.25">
      <c r="E525" s="91">
        <v>523</v>
      </c>
      <c r="F525" s="91">
        <f t="shared" ca="1" si="24"/>
        <v>0.16094507501600097</v>
      </c>
      <c r="G525" s="91">
        <f t="shared" ca="1" si="25"/>
        <v>262.66155251120068</v>
      </c>
      <c r="H525" s="65">
        <f t="shared" ca="1" si="26"/>
        <v>0.16094507501600097</v>
      </c>
    </row>
    <row r="526" spans="5:8" x14ac:dyDescent="0.25">
      <c r="E526" s="91">
        <v>524</v>
      </c>
      <c r="F526" s="91">
        <f t="shared" ca="1" si="24"/>
        <v>0.86320923942407235</v>
      </c>
      <c r="G526" s="91">
        <f t="shared" ca="1" si="25"/>
        <v>760.30828249209435</v>
      </c>
      <c r="H526" s="65">
        <f t="shared" ca="1" si="26"/>
        <v>0.86320923942407224</v>
      </c>
    </row>
    <row r="527" spans="5:8" x14ac:dyDescent="0.25">
      <c r="E527" s="91">
        <v>525</v>
      </c>
      <c r="F527" s="91">
        <f t="shared" ca="1" si="24"/>
        <v>0.32944993545525936</v>
      </c>
      <c r="G527" s="91">
        <f t="shared" ca="1" si="25"/>
        <v>380.61495481868155</v>
      </c>
      <c r="H527" s="65">
        <f t="shared" ca="1" si="26"/>
        <v>0.32944993545525936</v>
      </c>
    </row>
    <row r="528" spans="5:8" x14ac:dyDescent="0.25">
      <c r="E528" s="91">
        <v>526</v>
      </c>
      <c r="F528" s="91">
        <f t="shared" ca="1" si="24"/>
        <v>9.8718386646401424E-4</v>
      </c>
      <c r="G528" s="91">
        <f t="shared" ca="1" si="25"/>
        <v>111.75609379449492</v>
      </c>
      <c r="H528" s="65">
        <f t="shared" ca="1" si="26"/>
        <v>9.8718386646401337E-4</v>
      </c>
    </row>
    <row r="529" spans="5:8" x14ac:dyDescent="0.25">
      <c r="E529" s="91">
        <v>527</v>
      </c>
      <c r="F529" s="91">
        <f t="shared" ca="1" si="24"/>
        <v>0.92075340025427244</v>
      </c>
      <c r="G529" s="91">
        <f t="shared" ca="1" si="25"/>
        <v>817.56214237936911</v>
      </c>
      <c r="H529" s="65">
        <f t="shared" ca="1" si="26"/>
        <v>0.92075340025427244</v>
      </c>
    </row>
    <row r="530" spans="5:8" x14ac:dyDescent="0.25">
      <c r="E530" s="91">
        <v>528</v>
      </c>
      <c r="F530" s="91">
        <f t="shared" ca="1" si="24"/>
        <v>0.10142019264676183</v>
      </c>
      <c r="G530" s="91">
        <f t="shared" ca="1" si="25"/>
        <v>220.99413485273328</v>
      </c>
      <c r="H530" s="65">
        <f t="shared" ca="1" si="26"/>
        <v>0.10142019264676183</v>
      </c>
    </row>
    <row r="531" spans="5:8" x14ac:dyDescent="0.25">
      <c r="E531" s="91">
        <v>529</v>
      </c>
      <c r="F531" s="91">
        <f t="shared" ca="1" si="24"/>
        <v>0.7653009428411055</v>
      </c>
      <c r="G531" s="91">
        <f t="shared" ca="1" si="25"/>
        <v>685.71065998877384</v>
      </c>
      <c r="H531" s="65">
        <f t="shared" ca="1" si="26"/>
        <v>0.7653009428411055</v>
      </c>
    </row>
    <row r="532" spans="5:8" x14ac:dyDescent="0.25">
      <c r="E532" s="91">
        <v>530</v>
      </c>
      <c r="F532" s="91">
        <f t="shared" ca="1" si="24"/>
        <v>0.82132418440485833</v>
      </c>
      <c r="G532" s="91">
        <f t="shared" ca="1" si="25"/>
        <v>726.05868776331033</v>
      </c>
      <c r="H532" s="65">
        <f t="shared" ca="1" si="26"/>
        <v>0.82132418440485833</v>
      </c>
    </row>
    <row r="533" spans="5:8" x14ac:dyDescent="0.25">
      <c r="E533" s="91">
        <v>531</v>
      </c>
      <c r="F533" s="91">
        <f t="shared" ca="1" si="24"/>
        <v>0.14933092250084423</v>
      </c>
      <c r="G533" s="91">
        <f t="shared" ca="1" si="25"/>
        <v>254.53164575059097</v>
      </c>
      <c r="H533" s="65">
        <f t="shared" ca="1" si="26"/>
        <v>0.14933092250084423</v>
      </c>
    </row>
    <row r="534" spans="5:8" x14ac:dyDescent="0.25">
      <c r="E534" s="91">
        <v>532</v>
      </c>
      <c r="F534" s="91">
        <f t="shared" ca="1" si="24"/>
        <v>0.28079843066373955</v>
      </c>
      <c r="G534" s="91">
        <f t="shared" ca="1" si="25"/>
        <v>346.55890146461769</v>
      </c>
      <c r="H534" s="65">
        <f t="shared" ca="1" si="26"/>
        <v>0.28079843066373955</v>
      </c>
    </row>
    <row r="535" spans="5:8" x14ac:dyDescent="0.25">
      <c r="E535" s="91">
        <v>533</v>
      </c>
      <c r="F535" s="91">
        <f t="shared" ca="1" si="24"/>
        <v>3.2353448893068903E-2</v>
      </c>
      <c r="G535" s="91">
        <f t="shared" ca="1" si="25"/>
        <v>167.30143271156749</v>
      </c>
      <c r="H535" s="65">
        <f t="shared" ca="1" si="26"/>
        <v>3.2353448893068903E-2</v>
      </c>
    </row>
    <row r="536" spans="5:8" x14ac:dyDescent="0.25">
      <c r="E536" s="91">
        <v>534</v>
      </c>
      <c r="F536" s="91">
        <f t="shared" ca="1" si="24"/>
        <v>0.71009982248053538</v>
      </c>
      <c r="G536" s="91">
        <f t="shared" ca="1" si="25"/>
        <v>647.0698757363748</v>
      </c>
      <c r="H536" s="65">
        <f t="shared" ca="1" si="26"/>
        <v>0.71009982248053538</v>
      </c>
    </row>
    <row r="537" spans="5:8" x14ac:dyDescent="0.25">
      <c r="E537" s="91">
        <v>535</v>
      </c>
      <c r="F537" s="91">
        <f t="shared" ca="1" si="24"/>
        <v>0.78899741869067452</v>
      </c>
      <c r="G537" s="91">
        <f t="shared" ca="1" si="25"/>
        <v>702.30706399056646</v>
      </c>
      <c r="H537" s="65">
        <f t="shared" ca="1" si="26"/>
        <v>0.78899741869067452</v>
      </c>
    </row>
    <row r="538" spans="5:8" x14ac:dyDescent="0.25">
      <c r="E538" s="91">
        <v>536</v>
      </c>
      <c r="F538" s="91">
        <f t="shared" ca="1" si="24"/>
        <v>0.15092440942879237</v>
      </c>
      <c r="G538" s="91">
        <f t="shared" ca="1" si="25"/>
        <v>255.64708660015467</v>
      </c>
      <c r="H538" s="65">
        <f t="shared" ca="1" si="26"/>
        <v>0.15092440942879237</v>
      </c>
    </row>
    <row r="539" spans="5:8" x14ac:dyDescent="0.25">
      <c r="E539" s="91">
        <v>537</v>
      </c>
      <c r="F539" s="91">
        <f t="shared" ca="1" si="24"/>
        <v>0.76475831515173631</v>
      </c>
      <c r="G539" s="91">
        <f t="shared" ca="1" si="25"/>
        <v>685.33082060621541</v>
      </c>
      <c r="H539" s="65">
        <f t="shared" ca="1" si="26"/>
        <v>0.76475831515173631</v>
      </c>
    </row>
    <row r="540" spans="5:8" x14ac:dyDescent="0.25">
      <c r="E540" s="91">
        <v>538</v>
      </c>
      <c r="F540" s="91">
        <f t="shared" ca="1" si="24"/>
        <v>0.28549167466517067</v>
      </c>
      <c r="G540" s="91">
        <f t="shared" ca="1" si="25"/>
        <v>349.84417226561948</v>
      </c>
      <c r="H540" s="65">
        <f t="shared" ca="1" si="26"/>
        <v>0.28549167466517067</v>
      </c>
    </row>
    <row r="541" spans="5:8" x14ac:dyDescent="0.25">
      <c r="E541" s="91">
        <v>539</v>
      </c>
      <c r="F541" s="91">
        <f t="shared" ca="1" si="24"/>
        <v>0.48052815526725001</v>
      </c>
      <c r="G541" s="91">
        <f t="shared" ca="1" si="25"/>
        <v>486.36970868707499</v>
      </c>
      <c r="H541" s="65">
        <f t="shared" ca="1" si="26"/>
        <v>0.48052815526725001</v>
      </c>
    </row>
    <row r="542" spans="5:8" x14ac:dyDescent="0.25">
      <c r="E542" s="91">
        <v>540</v>
      </c>
      <c r="F542" s="91">
        <f t="shared" ca="1" si="24"/>
        <v>8.2149939789174398E-2</v>
      </c>
      <c r="G542" s="91">
        <f t="shared" ca="1" si="25"/>
        <v>207.50495785242208</v>
      </c>
      <c r="H542" s="65">
        <f t="shared" ca="1" si="26"/>
        <v>8.2149939789174398E-2</v>
      </c>
    </row>
    <row r="543" spans="5:8" x14ac:dyDescent="0.25">
      <c r="E543" s="91">
        <v>541</v>
      </c>
      <c r="F543" s="91">
        <f t="shared" ca="1" si="24"/>
        <v>0.29775057025413165</v>
      </c>
      <c r="G543" s="91">
        <f t="shared" ca="1" si="25"/>
        <v>358.42539917789213</v>
      </c>
      <c r="H543" s="65">
        <f t="shared" ca="1" si="26"/>
        <v>0.2977505702541316</v>
      </c>
    </row>
    <row r="544" spans="5:8" x14ac:dyDescent="0.25">
      <c r="E544" s="91">
        <v>542</v>
      </c>
      <c r="F544" s="91">
        <f t="shared" ca="1" si="24"/>
        <v>0.22521081887802619</v>
      </c>
      <c r="G544" s="91">
        <f t="shared" ca="1" si="25"/>
        <v>307.64757321461832</v>
      </c>
      <c r="H544" s="65">
        <f t="shared" ca="1" si="26"/>
        <v>0.22521081887802616</v>
      </c>
    </row>
    <row r="545" spans="5:8" x14ac:dyDescent="0.25">
      <c r="E545" s="91">
        <v>543</v>
      </c>
      <c r="F545" s="91">
        <f t="shared" ca="1" si="24"/>
        <v>0.27587642618379882</v>
      </c>
      <c r="G545" s="91">
        <f t="shared" ca="1" si="25"/>
        <v>343.11349832865915</v>
      </c>
      <c r="H545" s="65">
        <f t="shared" ca="1" si="26"/>
        <v>0.27587642618379876</v>
      </c>
    </row>
    <row r="546" spans="5:8" x14ac:dyDescent="0.25">
      <c r="E546" s="91">
        <v>544</v>
      </c>
      <c r="F546" s="91">
        <f t="shared" ca="1" si="24"/>
        <v>0.81587793432643607</v>
      </c>
      <c r="G546" s="91">
        <f t="shared" ca="1" si="25"/>
        <v>721.91499935649745</v>
      </c>
      <c r="H546" s="65">
        <f t="shared" ca="1" si="26"/>
        <v>0.81587793432643618</v>
      </c>
    </row>
    <row r="547" spans="5:8" x14ac:dyDescent="0.25">
      <c r="E547" s="91">
        <v>545</v>
      </c>
      <c r="F547" s="91">
        <f t="shared" ca="1" si="24"/>
        <v>0.13736494253853904</v>
      </c>
      <c r="G547" s="91">
        <f t="shared" ca="1" si="25"/>
        <v>246.15545977697732</v>
      </c>
      <c r="H547" s="65">
        <f t="shared" ca="1" si="26"/>
        <v>0.13736494253853904</v>
      </c>
    </row>
    <row r="548" spans="5:8" x14ac:dyDescent="0.25">
      <c r="E548" s="91">
        <v>546</v>
      </c>
      <c r="F548" s="91">
        <f t="shared" ca="1" si="24"/>
        <v>9.851010293385587E-2</v>
      </c>
      <c r="G548" s="91">
        <f t="shared" ca="1" si="25"/>
        <v>218.95707205369911</v>
      </c>
      <c r="H548" s="65">
        <f t="shared" ca="1" si="26"/>
        <v>9.851010293385587E-2</v>
      </c>
    </row>
    <row r="549" spans="5:8" x14ac:dyDescent="0.25">
      <c r="E549" s="91">
        <v>547</v>
      </c>
      <c r="F549" s="91">
        <f t="shared" ca="1" si="24"/>
        <v>0.68580217335122118</v>
      </c>
      <c r="G549" s="91">
        <f t="shared" ca="1" si="25"/>
        <v>630.06152134585477</v>
      </c>
      <c r="H549" s="65">
        <f t="shared" ca="1" si="26"/>
        <v>0.68580217335122107</v>
      </c>
    </row>
    <row r="550" spans="5:8" x14ac:dyDescent="0.25">
      <c r="E550" s="91">
        <v>548</v>
      </c>
      <c r="F550" s="91">
        <f t="shared" ca="1" si="24"/>
        <v>1.0814193169079722E-3</v>
      </c>
      <c r="G550" s="91">
        <f t="shared" ca="1" si="25"/>
        <v>112.30441808323808</v>
      </c>
      <c r="H550" s="65">
        <f t="shared" ca="1" si="26"/>
        <v>1.0814193169079727E-3</v>
      </c>
    </row>
    <row r="551" spans="5:8" x14ac:dyDescent="0.25">
      <c r="E551" s="91">
        <v>549</v>
      </c>
      <c r="F551" s="91">
        <f t="shared" ca="1" si="24"/>
        <v>0.78323192369599215</v>
      </c>
      <c r="G551" s="91">
        <f t="shared" ca="1" si="25"/>
        <v>698.26234658719454</v>
      </c>
      <c r="H551" s="65">
        <f t="shared" ca="1" si="26"/>
        <v>0.78323192369599215</v>
      </c>
    </row>
    <row r="552" spans="5:8" x14ac:dyDescent="0.25">
      <c r="E552" s="91">
        <v>550</v>
      </c>
      <c r="F552" s="91">
        <f t="shared" ca="1" si="24"/>
        <v>0.45623868815928292</v>
      </c>
      <c r="G552" s="91">
        <f t="shared" ca="1" si="25"/>
        <v>469.36708171149803</v>
      </c>
      <c r="H552" s="65">
        <f t="shared" ca="1" si="26"/>
        <v>0.45623868815928292</v>
      </c>
    </row>
    <row r="553" spans="5:8" x14ac:dyDescent="0.25">
      <c r="E553" s="91">
        <v>551</v>
      </c>
      <c r="F553" s="91">
        <f t="shared" ca="1" si="24"/>
        <v>7.9360314786551367E-2</v>
      </c>
      <c r="G553" s="91">
        <f t="shared" ca="1" si="25"/>
        <v>205.55222035058597</v>
      </c>
      <c r="H553" s="65">
        <f t="shared" ca="1" si="26"/>
        <v>7.9360314786551381E-2</v>
      </c>
    </row>
    <row r="554" spans="5:8" x14ac:dyDescent="0.25">
      <c r="E554" s="91">
        <v>552</v>
      </c>
      <c r="F554" s="91">
        <f t="shared" ca="1" si="24"/>
        <v>0.65854356724021568</v>
      </c>
      <c r="G554" s="91">
        <f t="shared" ca="1" si="25"/>
        <v>610.98049706815095</v>
      </c>
      <c r="H554" s="65">
        <f t="shared" ca="1" si="26"/>
        <v>0.65854356724021568</v>
      </c>
    </row>
    <row r="555" spans="5:8" x14ac:dyDescent="0.25">
      <c r="E555" s="91">
        <v>553</v>
      </c>
      <c r="F555" s="91">
        <f t="shared" ca="1" si="24"/>
        <v>0.77933441729536956</v>
      </c>
      <c r="G555" s="91">
        <f t="shared" ca="1" si="25"/>
        <v>695.53409210675875</v>
      </c>
      <c r="H555" s="65">
        <f t="shared" ca="1" si="26"/>
        <v>0.77933441729536967</v>
      </c>
    </row>
    <row r="556" spans="5:8" x14ac:dyDescent="0.25">
      <c r="E556" s="91">
        <v>554</v>
      </c>
      <c r="F556" s="91">
        <f t="shared" ca="1" si="24"/>
        <v>0.34357695264273569</v>
      </c>
      <c r="G556" s="91">
        <f t="shared" ca="1" si="25"/>
        <v>390.50386684991497</v>
      </c>
      <c r="H556" s="65">
        <f t="shared" ca="1" si="26"/>
        <v>0.34357695264273569</v>
      </c>
    </row>
    <row r="557" spans="5:8" x14ac:dyDescent="0.25">
      <c r="E557" s="91">
        <v>555</v>
      </c>
      <c r="F557" s="91">
        <f t="shared" ca="1" si="24"/>
        <v>0.8010236444076837</v>
      </c>
      <c r="G557" s="91">
        <f t="shared" ca="1" si="25"/>
        <v>710.91511739841394</v>
      </c>
      <c r="H557" s="65">
        <f t="shared" ca="1" si="26"/>
        <v>0.80102364440768381</v>
      </c>
    </row>
    <row r="558" spans="5:8" x14ac:dyDescent="0.25">
      <c r="E558" s="91">
        <v>556</v>
      </c>
      <c r="F558" s="91">
        <f t="shared" ca="1" si="24"/>
        <v>0.30981422234716527</v>
      </c>
      <c r="G558" s="91">
        <f t="shared" ca="1" si="25"/>
        <v>366.86995564301571</v>
      </c>
      <c r="H558" s="65">
        <f t="shared" ca="1" si="26"/>
        <v>0.30981422234716532</v>
      </c>
    </row>
    <row r="559" spans="5:8" x14ac:dyDescent="0.25">
      <c r="E559" s="91">
        <v>557</v>
      </c>
      <c r="F559" s="91">
        <f t="shared" ca="1" si="24"/>
        <v>0.19047046966328995</v>
      </c>
      <c r="G559" s="91">
        <f t="shared" ca="1" si="25"/>
        <v>283.329328764303</v>
      </c>
      <c r="H559" s="65">
        <f t="shared" ca="1" si="26"/>
        <v>0.19047046966329001</v>
      </c>
    </row>
    <row r="560" spans="5:8" x14ac:dyDescent="0.25">
      <c r="E560" s="91">
        <v>558</v>
      </c>
      <c r="F560" s="91">
        <f t="shared" ca="1" si="24"/>
        <v>0.63395279661730686</v>
      </c>
      <c r="G560" s="91">
        <f t="shared" ca="1" si="25"/>
        <v>593.76695763211478</v>
      </c>
      <c r="H560" s="65">
        <f t="shared" ca="1" si="26"/>
        <v>0.63395279661730686</v>
      </c>
    </row>
    <row r="561" spans="5:8" x14ac:dyDescent="0.25">
      <c r="E561" s="91">
        <v>559</v>
      </c>
      <c r="F561" s="91">
        <f t="shared" ca="1" si="24"/>
        <v>0.40615090841887913</v>
      </c>
      <c r="G561" s="91">
        <f t="shared" ca="1" si="25"/>
        <v>434.30563589321537</v>
      </c>
      <c r="H561" s="65">
        <f t="shared" ca="1" si="26"/>
        <v>0.40615090841887908</v>
      </c>
    </row>
    <row r="562" spans="5:8" x14ac:dyDescent="0.25">
      <c r="E562" s="91">
        <v>560</v>
      </c>
      <c r="F562" s="91">
        <f t="shared" ca="1" si="24"/>
        <v>0.54669514530565289</v>
      </c>
      <c r="G562" s="91">
        <f t="shared" ca="1" si="25"/>
        <v>532.68660171395709</v>
      </c>
      <c r="H562" s="65">
        <f t="shared" ca="1" si="26"/>
        <v>0.546695145305653</v>
      </c>
    </row>
    <row r="563" spans="5:8" x14ac:dyDescent="0.25">
      <c r="E563" s="91">
        <v>561</v>
      </c>
      <c r="F563" s="91">
        <f t="shared" ca="1" si="24"/>
        <v>0.28717002851231854</v>
      </c>
      <c r="G563" s="91">
        <f t="shared" ca="1" si="25"/>
        <v>351.01901995862295</v>
      </c>
      <c r="H563" s="65">
        <f t="shared" ca="1" si="26"/>
        <v>0.28717002851231849</v>
      </c>
    </row>
    <row r="564" spans="5:8" x14ac:dyDescent="0.25">
      <c r="E564" s="91">
        <v>562</v>
      </c>
      <c r="F564" s="91">
        <f t="shared" ca="1" si="24"/>
        <v>0.27478712329833754</v>
      </c>
      <c r="G564" s="91">
        <f t="shared" ca="1" si="25"/>
        <v>342.35098630883624</v>
      </c>
      <c r="H564" s="65">
        <f t="shared" ca="1" si="26"/>
        <v>0.27478712329833749</v>
      </c>
    </row>
    <row r="565" spans="5:8" x14ac:dyDescent="0.25">
      <c r="E565" s="91">
        <v>563</v>
      </c>
      <c r="F565" s="91">
        <f t="shared" ca="1" si="24"/>
        <v>0.40136293940339562</v>
      </c>
      <c r="G565" s="91">
        <f t="shared" ca="1" si="25"/>
        <v>430.95405758237695</v>
      </c>
      <c r="H565" s="65">
        <f t="shared" ca="1" si="26"/>
        <v>0.40136293940339562</v>
      </c>
    </row>
    <row r="566" spans="5:8" x14ac:dyDescent="0.25">
      <c r="E566" s="91">
        <v>564</v>
      </c>
      <c r="F566" s="91">
        <f t="shared" ca="1" si="24"/>
        <v>0.95269651911339792</v>
      </c>
      <c r="G566" s="91">
        <f t="shared" ca="1" si="25"/>
        <v>859.0480153656116</v>
      </c>
      <c r="H566" s="65">
        <f t="shared" ca="1" si="26"/>
        <v>0.95269651911339792</v>
      </c>
    </row>
    <row r="567" spans="5:8" x14ac:dyDescent="0.25">
      <c r="E567" s="91">
        <v>565</v>
      </c>
      <c r="F567" s="91">
        <f t="shared" ca="1" si="24"/>
        <v>0.71772568300089867</v>
      </c>
      <c r="G567" s="91">
        <f t="shared" ca="1" si="25"/>
        <v>652.40797810062907</v>
      </c>
      <c r="H567" s="65">
        <f t="shared" ca="1" si="26"/>
        <v>0.71772568300089867</v>
      </c>
    </row>
    <row r="568" spans="5:8" x14ac:dyDescent="0.25">
      <c r="E568" s="91">
        <v>566</v>
      </c>
      <c r="F568" s="91">
        <f t="shared" ca="1" si="24"/>
        <v>0.72687537043391681</v>
      </c>
      <c r="G568" s="91">
        <f t="shared" ca="1" si="25"/>
        <v>658.81275930374181</v>
      </c>
      <c r="H568" s="65">
        <f t="shared" ca="1" si="26"/>
        <v>0.72687537043391692</v>
      </c>
    </row>
    <row r="569" spans="5:8" x14ac:dyDescent="0.25">
      <c r="E569" s="91">
        <v>567</v>
      </c>
      <c r="F569" s="91">
        <f t="shared" ca="1" si="24"/>
        <v>0.51818012853943063</v>
      </c>
      <c r="G569" s="91">
        <f t="shared" ca="1" si="25"/>
        <v>512.72608997760142</v>
      </c>
      <c r="H569" s="65">
        <f t="shared" ca="1" si="26"/>
        <v>0.51818012853943063</v>
      </c>
    </row>
    <row r="570" spans="5:8" x14ac:dyDescent="0.25">
      <c r="E570" s="91">
        <v>568</v>
      </c>
      <c r="F570" s="91">
        <f t="shared" ca="1" si="24"/>
        <v>0.78688256449750837</v>
      </c>
      <c r="G570" s="91">
        <f t="shared" ca="1" si="25"/>
        <v>700.81891284533629</v>
      </c>
      <c r="H570" s="65">
        <f t="shared" ca="1" si="26"/>
        <v>0.78688256449750837</v>
      </c>
    </row>
    <row r="571" spans="5:8" x14ac:dyDescent="0.25">
      <c r="E571" s="91">
        <v>569</v>
      </c>
      <c r="F571" s="91">
        <f t="shared" ca="1" si="24"/>
        <v>0.11927652609518602</v>
      </c>
      <c r="G571" s="91">
        <f t="shared" ca="1" si="25"/>
        <v>233.49356826663023</v>
      </c>
      <c r="H571" s="65">
        <f t="shared" ca="1" si="26"/>
        <v>0.11927652609518605</v>
      </c>
    </row>
    <row r="572" spans="5:8" x14ac:dyDescent="0.25">
      <c r="E572" s="91">
        <v>570</v>
      </c>
      <c r="F572" s="91">
        <f t="shared" ca="1" si="24"/>
        <v>4.806174531808638E-2</v>
      </c>
      <c r="G572" s="91">
        <f t="shared" ca="1" si="25"/>
        <v>182.02831428556905</v>
      </c>
      <c r="H572" s="65">
        <f t="shared" ca="1" si="26"/>
        <v>4.8061745318086373E-2</v>
      </c>
    </row>
    <row r="573" spans="5:8" x14ac:dyDescent="0.25">
      <c r="E573" s="91">
        <v>571</v>
      </c>
      <c r="F573" s="91">
        <f t="shared" ca="1" si="24"/>
        <v>0.13710340900100648</v>
      </c>
      <c r="G573" s="91">
        <f t="shared" ca="1" si="25"/>
        <v>245.97238630070456</v>
      </c>
      <c r="H573" s="65">
        <f t="shared" ca="1" si="26"/>
        <v>0.13710340900100651</v>
      </c>
    </row>
    <row r="574" spans="5:8" x14ac:dyDescent="0.25">
      <c r="E574" s="91">
        <v>572</v>
      </c>
      <c r="F574" s="91">
        <f t="shared" ca="1" si="24"/>
        <v>0.66413614835283852</v>
      </c>
      <c r="G574" s="91">
        <f t="shared" ca="1" si="25"/>
        <v>614.89530384698696</v>
      </c>
      <c r="H574" s="65">
        <f t="shared" ca="1" si="26"/>
        <v>0.66413614835283852</v>
      </c>
    </row>
    <row r="575" spans="5:8" x14ac:dyDescent="0.25">
      <c r="E575" s="91">
        <v>573</v>
      </c>
      <c r="F575" s="91">
        <f t="shared" ca="1" si="24"/>
        <v>0.58175871673321011</v>
      </c>
      <c r="G575" s="91">
        <f t="shared" ca="1" si="25"/>
        <v>557.23110171324709</v>
      </c>
      <c r="H575" s="65">
        <f t="shared" ca="1" si="26"/>
        <v>0.58175871673321011</v>
      </c>
    </row>
    <row r="576" spans="5:8" x14ac:dyDescent="0.25">
      <c r="E576" s="91">
        <v>574</v>
      </c>
      <c r="F576" s="91">
        <f t="shared" ca="1" si="24"/>
        <v>0.80578863609284945</v>
      </c>
      <c r="G576" s="91">
        <f t="shared" ca="1" si="25"/>
        <v>714.39752654957056</v>
      </c>
      <c r="H576" s="65">
        <f t="shared" ca="1" si="26"/>
        <v>0.80578863609284934</v>
      </c>
    </row>
    <row r="577" spans="5:8" x14ac:dyDescent="0.25">
      <c r="E577" s="91">
        <v>575</v>
      </c>
      <c r="F577" s="91">
        <f t="shared" ca="1" si="24"/>
        <v>6.3758516237468865E-2</v>
      </c>
      <c r="G577" s="91">
        <f t="shared" ca="1" si="25"/>
        <v>194.47852810689653</v>
      </c>
      <c r="H577" s="65">
        <f t="shared" ca="1" si="26"/>
        <v>6.3758516237468851E-2</v>
      </c>
    </row>
    <row r="578" spans="5:8" x14ac:dyDescent="0.25">
      <c r="E578" s="91">
        <v>576</v>
      </c>
      <c r="F578" s="91">
        <f t="shared" ca="1" si="24"/>
        <v>0.70207720745331981</v>
      </c>
      <c r="G578" s="91">
        <f t="shared" ca="1" si="25"/>
        <v>641.45404521732394</v>
      </c>
      <c r="H578" s="65">
        <f t="shared" ca="1" si="26"/>
        <v>0.70207720745331992</v>
      </c>
    </row>
    <row r="579" spans="5:8" x14ac:dyDescent="0.25">
      <c r="E579" s="91">
        <v>577</v>
      </c>
      <c r="F579" s="91">
        <f t="shared" ref="F579:F642" ca="1" si="27">RAND()</f>
        <v>0.78415697445641663</v>
      </c>
      <c r="G579" s="91">
        <f t="shared" ca="1" si="25"/>
        <v>698.90988211949161</v>
      </c>
      <c r="H579" s="65">
        <f t="shared" ca="1" si="26"/>
        <v>0.78415697445641663</v>
      </c>
    </row>
    <row r="580" spans="5:8" x14ac:dyDescent="0.25">
      <c r="E580" s="91">
        <v>578</v>
      </c>
      <c r="F580" s="91">
        <f t="shared" ca="1" si="27"/>
        <v>0.7150812222228965</v>
      </c>
      <c r="G580" s="91">
        <f t="shared" ref="G580:G643" ca="1" si="28">IF(F580&lt;(($C$3-$C$2)/($C$5+$C$4-$C$3-$C$2)),$C$2+SQRT(F580*($C$5+$C$4-$C$3-$C$2)*($C$3-$C$2)),IF(F580&lt;1-(($C$5-$C$4)/($C$5+$C$4-$C$3-$C$2)),(F580*($C$5+$C$4-$C$3-$C$2)+$C$2+$C$3)/2,$C$5-SQRT((1-F580)*($C$5+$C$4-$C$3-$C$2)*($C$5-$C$4))))</f>
        <v>650.55685555602759</v>
      </c>
      <c r="H580" s="65">
        <f t="shared" ref="H580:H643" ca="1" si="29">IF(G580&lt;$C$3,(1/($C$5+$C$4-$C$3-$C$2))*(1/($C$3-$C$2))*(G580-$C$2)^2,IF(G580&lt;$C$4,(1/($C$5+$C$4-$C$3-$C$2))*(2*G580-$C$2-$C$3),1-(1/($C$5+$C$4-$C$3-$C$2))*(1/($C$5-$C$4))*($C$5-G580)^2))</f>
        <v>0.7150812222228965</v>
      </c>
    </row>
    <row r="581" spans="5:8" x14ac:dyDescent="0.25">
      <c r="E581" s="91">
        <v>579</v>
      </c>
      <c r="F581" s="91">
        <f t="shared" ca="1" si="27"/>
        <v>0.72404238240443475</v>
      </c>
      <c r="G581" s="91">
        <f t="shared" ca="1" si="28"/>
        <v>656.82966768310439</v>
      </c>
      <c r="H581" s="65">
        <f t="shared" ca="1" si="29"/>
        <v>0.72404238240443486</v>
      </c>
    </row>
    <row r="582" spans="5:8" x14ac:dyDescent="0.25">
      <c r="E582" s="91">
        <v>580</v>
      </c>
      <c r="F582" s="91">
        <f t="shared" ca="1" si="27"/>
        <v>0.8501880897712637</v>
      </c>
      <c r="G582" s="91">
        <f t="shared" ca="1" si="28"/>
        <v>749.15940859567957</v>
      </c>
      <c r="H582" s="65">
        <f t="shared" ca="1" si="29"/>
        <v>0.8501880897712637</v>
      </c>
    </row>
    <row r="583" spans="5:8" x14ac:dyDescent="0.25">
      <c r="E583" s="91">
        <v>581</v>
      </c>
      <c r="F583" s="91">
        <f t="shared" ca="1" si="27"/>
        <v>0.11369030785702428</v>
      </c>
      <c r="G583" s="91">
        <f t="shared" ca="1" si="28"/>
        <v>229.583215499917</v>
      </c>
      <c r="H583" s="65">
        <f t="shared" ca="1" si="29"/>
        <v>0.11369030785702429</v>
      </c>
    </row>
    <row r="584" spans="5:8" x14ac:dyDescent="0.25">
      <c r="E584" s="91">
        <v>582</v>
      </c>
      <c r="F584" s="91">
        <f t="shared" ca="1" si="27"/>
        <v>0.330951446210899</v>
      </c>
      <c r="G584" s="91">
        <f t="shared" ca="1" si="28"/>
        <v>381.66601234762931</v>
      </c>
      <c r="H584" s="65">
        <f t="shared" ca="1" si="29"/>
        <v>0.330951446210899</v>
      </c>
    </row>
    <row r="585" spans="5:8" x14ac:dyDescent="0.25">
      <c r="E585" s="91">
        <v>583</v>
      </c>
      <c r="F585" s="91">
        <f t="shared" ca="1" si="27"/>
        <v>0.14928470081769274</v>
      </c>
      <c r="G585" s="91">
        <f t="shared" ca="1" si="28"/>
        <v>254.49929057238492</v>
      </c>
      <c r="H585" s="65">
        <f t="shared" ca="1" si="29"/>
        <v>0.14928470081769274</v>
      </c>
    </row>
    <row r="586" spans="5:8" x14ac:dyDescent="0.25">
      <c r="E586" s="91">
        <v>584</v>
      </c>
      <c r="F586" s="91">
        <f t="shared" ca="1" si="27"/>
        <v>0.35954058425235647</v>
      </c>
      <c r="G586" s="91">
        <f t="shared" ca="1" si="28"/>
        <v>401.67840897664951</v>
      </c>
      <c r="H586" s="65">
        <f t="shared" ca="1" si="29"/>
        <v>0.35954058425235647</v>
      </c>
    </row>
    <row r="587" spans="5:8" x14ac:dyDescent="0.25">
      <c r="E587" s="91">
        <v>585</v>
      </c>
      <c r="F587" s="91">
        <f t="shared" ca="1" si="27"/>
        <v>0.28429435985817553</v>
      </c>
      <c r="G587" s="91">
        <f t="shared" ca="1" si="28"/>
        <v>349.00605190072287</v>
      </c>
      <c r="H587" s="65">
        <f t="shared" ca="1" si="29"/>
        <v>0.28429435985817553</v>
      </c>
    </row>
    <row r="588" spans="5:8" x14ac:dyDescent="0.25">
      <c r="E588" s="91">
        <v>586</v>
      </c>
      <c r="F588" s="91">
        <f t="shared" ca="1" si="27"/>
        <v>0.92309059055443354</v>
      </c>
      <c r="G588" s="91">
        <f t="shared" ca="1" si="28"/>
        <v>820.27256200808426</v>
      </c>
      <c r="H588" s="65">
        <f t="shared" ca="1" si="29"/>
        <v>0.92309059055443354</v>
      </c>
    </row>
    <row r="589" spans="5:8" x14ac:dyDescent="0.25">
      <c r="E589" s="91">
        <v>587</v>
      </c>
      <c r="F589" s="91">
        <f t="shared" ca="1" si="27"/>
        <v>0.49227662744851119</v>
      </c>
      <c r="G589" s="91">
        <f t="shared" ca="1" si="28"/>
        <v>494.59363921395783</v>
      </c>
      <c r="H589" s="65">
        <f t="shared" ca="1" si="29"/>
        <v>0.49227662744851119</v>
      </c>
    </row>
    <row r="590" spans="5:8" x14ac:dyDescent="0.25">
      <c r="E590" s="91">
        <v>588</v>
      </c>
      <c r="F590" s="91">
        <f t="shared" ca="1" si="27"/>
        <v>0.80831684747954435</v>
      </c>
      <c r="G590" s="91">
        <f t="shared" ca="1" si="28"/>
        <v>716.26257903020371</v>
      </c>
      <c r="H590" s="65">
        <f t="shared" ca="1" si="29"/>
        <v>0.80831684747954424</v>
      </c>
    </row>
    <row r="591" spans="5:8" x14ac:dyDescent="0.25">
      <c r="E591" s="91">
        <v>589</v>
      </c>
      <c r="F591" s="91">
        <f t="shared" ca="1" si="27"/>
        <v>0.78359532296524415</v>
      </c>
      <c r="G591" s="91">
        <f t="shared" ca="1" si="28"/>
        <v>698.51672607567093</v>
      </c>
      <c r="H591" s="65">
        <f t="shared" ca="1" si="29"/>
        <v>0.78359532296524415</v>
      </c>
    </row>
    <row r="592" spans="5:8" x14ac:dyDescent="0.25">
      <c r="E592" s="91">
        <v>590</v>
      </c>
      <c r="F592" s="91">
        <f t="shared" ca="1" si="27"/>
        <v>3.0243163793103434E-2</v>
      </c>
      <c r="G592" s="91">
        <f t="shared" ca="1" si="28"/>
        <v>165.06952382670769</v>
      </c>
      <c r="H592" s="65">
        <f t="shared" ca="1" si="29"/>
        <v>3.0243163793103434E-2</v>
      </c>
    </row>
    <row r="593" spans="5:8" x14ac:dyDescent="0.25">
      <c r="E593" s="91">
        <v>591</v>
      </c>
      <c r="F593" s="91">
        <f t="shared" ca="1" si="27"/>
        <v>9.3314914956382222E-2</v>
      </c>
      <c r="G593" s="91">
        <f t="shared" ca="1" si="28"/>
        <v>215.32044046946754</v>
      </c>
      <c r="H593" s="65">
        <f t="shared" ca="1" si="29"/>
        <v>9.3314914956382208E-2</v>
      </c>
    </row>
    <row r="594" spans="5:8" x14ac:dyDescent="0.25">
      <c r="E594" s="91">
        <v>592</v>
      </c>
      <c r="F594" s="91">
        <f t="shared" ca="1" si="27"/>
        <v>0.91238965969363406</v>
      </c>
      <c r="G594" s="91">
        <f t="shared" ca="1" si="28"/>
        <v>808.17627120537543</v>
      </c>
      <c r="H594" s="65">
        <f t="shared" ca="1" si="29"/>
        <v>0.91238965969363406</v>
      </c>
    </row>
    <row r="595" spans="5:8" x14ac:dyDescent="0.25">
      <c r="E595" s="91">
        <v>593</v>
      </c>
      <c r="F595" s="91">
        <f t="shared" ca="1" si="27"/>
        <v>0.24016499387195223</v>
      </c>
      <c r="G595" s="91">
        <f t="shared" ca="1" si="28"/>
        <v>318.11549571036653</v>
      </c>
      <c r="H595" s="65">
        <f t="shared" ca="1" si="29"/>
        <v>0.2401649938719522</v>
      </c>
    </row>
    <row r="596" spans="5:8" x14ac:dyDescent="0.25">
      <c r="E596" s="91">
        <v>594</v>
      </c>
      <c r="F596" s="91">
        <f t="shared" ca="1" si="27"/>
        <v>0.72673570805869514</v>
      </c>
      <c r="G596" s="91">
        <f t="shared" ca="1" si="28"/>
        <v>658.7149956410866</v>
      </c>
      <c r="H596" s="65">
        <f t="shared" ca="1" si="29"/>
        <v>0.72673570805869514</v>
      </c>
    </row>
    <row r="597" spans="5:8" x14ac:dyDescent="0.25">
      <c r="E597" s="91">
        <v>595</v>
      </c>
      <c r="F597" s="91">
        <f t="shared" ca="1" si="27"/>
        <v>3.0771111485659253E-2</v>
      </c>
      <c r="G597" s="91">
        <f t="shared" ca="1" si="28"/>
        <v>165.63501815336303</v>
      </c>
      <c r="H597" s="65">
        <f t="shared" ca="1" si="29"/>
        <v>3.0771111485659249E-2</v>
      </c>
    </row>
    <row r="598" spans="5:8" x14ac:dyDescent="0.25">
      <c r="E598" s="91">
        <v>596</v>
      </c>
      <c r="F598" s="91">
        <f t="shared" ca="1" si="27"/>
        <v>0.45562533884402179</v>
      </c>
      <c r="G598" s="91">
        <f t="shared" ca="1" si="28"/>
        <v>468.93773719081526</v>
      </c>
      <c r="H598" s="65">
        <f t="shared" ca="1" si="29"/>
        <v>0.45562533884402179</v>
      </c>
    </row>
    <row r="599" spans="5:8" x14ac:dyDescent="0.25">
      <c r="E599" s="91">
        <v>597</v>
      </c>
      <c r="F599" s="91">
        <f t="shared" ca="1" si="27"/>
        <v>6.473257344069594E-2</v>
      </c>
      <c r="G599" s="91">
        <f t="shared" ca="1" si="28"/>
        <v>195.1974804377586</v>
      </c>
      <c r="H599" s="65">
        <f t="shared" ca="1" si="29"/>
        <v>6.473257344069594E-2</v>
      </c>
    </row>
    <row r="600" spans="5:8" x14ac:dyDescent="0.25">
      <c r="E600" s="91">
        <v>598</v>
      </c>
      <c r="F600" s="91">
        <f t="shared" ca="1" si="27"/>
        <v>0.76599436659866138</v>
      </c>
      <c r="G600" s="91">
        <f t="shared" ca="1" si="28"/>
        <v>686.19605661906292</v>
      </c>
      <c r="H600" s="65">
        <f t="shared" ca="1" si="29"/>
        <v>0.76599436659866127</v>
      </c>
    </row>
    <row r="601" spans="5:8" x14ac:dyDescent="0.25">
      <c r="E601" s="91">
        <v>599</v>
      </c>
      <c r="F601" s="91">
        <f t="shared" ca="1" si="27"/>
        <v>0.32645504964738858</v>
      </c>
      <c r="G601" s="91">
        <f t="shared" ca="1" si="28"/>
        <v>378.51853475317205</v>
      </c>
      <c r="H601" s="65">
        <f t="shared" ca="1" si="29"/>
        <v>0.32645504964738864</v>
      </c>
    </row>
    <row r="602" spans="5:8" x14ac:dyDescent="0.25">
      <c r="E602" s="91">
        <v>600</v>
      </c>
      <c r="F602" s="91">
        <f t="shared" ca="1" si="27"/>
        <v>0.2032977034232919</v>
      </c>
      <c r="G602" s="91">
        <f t="shared" ca="1" si="28"/>
        <v>292.30839239630433</v>
      </c>
      <c r="H602" s="65">
        <f t="shared" ca="1" si="29"/>
        <v>0.2032977034232919</v>
      </c>
    </row>
    <row r="603" spans="5:8" x14ac:dyDescent="0.25">
      <c r="E603" s="91">
        <v>601</v>
      </c>
      <c r="F603" s="91">
        <f t="shared" ca="1" si="27"/>
        <v>0.86414978003434539</v>
      </c>
      <c r="G603" s="91">
        <f t="shared" ca="1" si="28"/>
        <v>761.13373535474932</v>
      </c>
      <c r="H603" s="65">
        <f t="shared" ca="1" si="29"/>
        <v>0.86414978003434539</v>
      </c>
    </row>
    <row r="604" spans="5:8" x14ac:dyDescent="0.25">
      <c r="E604" s="91">
        <v>602</v>
      </c>
      <c r="F604" s="91">
        <f t="shared" ca="1" si="27"/>
        <v>0.65096017798491257</v>
      </c>
      <c r="G604" s="91">
        <f t="shared" ca="1" si="28"/>
        <v>605.67212458943879</v>
      </c>
      <c r="H604" s="65">
        <f t="shared" ca="1" si="29"/>
        <v>0.65096017798491257</v>
      </c>
    </row>
    <row r="605" spans="5:8" x14ac:dyDescent="0.25">
      <c r="E605" s="91">
        <v>603</v>
      </c>
      <c r="F605" s="91">
        <f t="shared" ca="1" si="27"/>
        <v>0.83223550982801897</v>
      </c>
      <c r="G605" s="91">
        <f t="shared" ca="1" si="28"/>
        <v>734.55492870985154</v>
      </c>
      <c r="H605" s="65">
        <f t="shared" ca="1" si="29"/>
        <v>0.83223550982801897</v>
      </c>
    </row>
    <row r="606" spans="5:8" x14ac:dyDescent="0.25">
      <c r="E606" s="91">
        <v>604</v>
      </c>
      <c r="F606" s="91">
        <f t="shared" ca="1" si="27"/>
        <v>0.1484413546401735</v>
      </c>
      <c r="G606" s="91">
        <f t="shared" ca="1" si="28"/>
        <v>253.90894824812145</v>
      </c>
      <c r="H606" s="65">
        <f t="shared" ca="1" si="29"/>
        <v>0.1484413546401735</v>
      </c>
    </row>
    <row r="607" spans="5:8" x14ac:dyDescent="0.25">
      <c r="E607" s="91">
        <v>605</v>
      </c>
      <c r="F607" s="91">
        <f t="shared" ca="1" si="27"/>
        <v>0.16410016453275211</v>
      </c>
      <c r="G607" s="91">
        <f t="shared" ca="1" si="28"/>
        <v>264.87011517292649</v>
      </c>
      <c r="H607" s="65">
        <f t="shared" ca="1" si="29"/>
        <v>0.16410016453275214</v>
      </c>
    </row>
    <row r="608" spans="5:8" x14ac:dyDescent="0.25">
      <c r="E608" s="91">
        <v>606</v>
      </c>
      <c r="F608" s="91">
        <f t="shared" ca="1" si="27"/>
        <v>3.3169397265662037E-2</v>
      </c>
      <c r="G608" s="91">
        <f t="shared" ca="1" si="28"/>
        <v>168.14481357515541</v>
      </c>
      <c r="H608" s="65">
        <f t="shared" ca="1" si="29"/>
        <v>3.3169397265662037E-2</v>
      </c>
    </row>
    <row r="609" spans="5:8" x14ac:dyDescent="0.25">
      <c r="E609" s="91">
        <v>607</v>
      </c>
      <c r="F609" s="91">
        <f t="shared" ca="1" si="27"/>
        <v>0.86388353503631332</v>
      </c>
      <c r="G609" s="91">
        <f t="shared" ca="1" si="28"/>
        <v>760.89977983124231</v>
      </c>
      <c r="H609" s="65">
        <f t="shared" ca="1" si="29"/>
        <v>0.86388353503631332</v>
      </c>
    </row>
    <row r="610" spans="5:8" x14ac:dyDescent="0.25">
      <c r="E610" s="91">
        <v>608</v>
      </c>
      <c r="F610" s="91">
        <f t="shared" ca="1" si="27"/>
        <v>0.17882226813529911</v>
      </c>
      <c r="G610" s="91">
        <f t="shared" ca="1" si="28"/>
        <v>275.17558769470941</v>
      </c>
      <c r="H610" s="65">
        <f t="shared" ca="1" si="29"/>
        <v>0.17882226813529914</v>
      </c>
    </row>
    <row r="611" spans="5:8" x14ac:dyDescent="0.25">
      <c r="E611" s="91">
        <v>609</v>
      </c>
      <c r="F611" s="91">
        <f t="shared" ca="1" si="27"/>
        <v>0.3181679263646382</v>
      </c>
      <c r="G611" s="91">
        <f t="shared" ca="1" si="28"/>
        <v>372.71754845524674</v>
      </c>
      <c r="H611" s="65">
        <f t="shared" ca="1" si="29"/>
        <v>0.3181679263646382</v>
      </c>
    </row>
    <row r="612" spans="5:8" x14ac:dyDescent="0.25">
      <c r="E612" s="91">
        <v>610</v>
      </c>
      <c r="F612" s="91">
        <f t="shared" ca="1" si="27"/>
        <v>0.35890497705090951</v>
      </c>
      <c r="G612" s="91">
        <f t="shared" ca="1" si="28"/>
        <v>401.23348393563663</v>
      </c>
      <c r="H612" s="65">
        <f t="shared" ca="1" si="29"/>
        <v>0.35890497705090946</v>
      </c>
    </row>
    <row r="613" spans="5:8" x14ac:dyDescent="0.25">
      <c r="E613" s="91">
        <v>611</v>
      </c>
      <c r="F613" s="91">
        <f t="shared" ca="1" si="27"/>
        <v>0.25320063949786253</v>
      </c>
      <c r="G613" s="91">
        <f t="shared" ca="1" si="28"/>
        <v>327.24044764850373</v>
      </c>
      <c r="H613" s="65">
        <f t="shared" ca="1" si="29"/>
        <v>0.25320063949786248</v>
      </c>
    </row>
    <row r="614" spans="5:8" x14ac:dyDescent="0.25">
      <c r="E614" s="91">
        <v>612</v>
      </c>
      <c r="F614" s="91">
        <f t="shared" ca="1" si="27"/>
        <v>0.84711995230728288</v>
      </c>
      <c r="G614" s="91">
        <f t="shared" ca="1" si="28"/>
        <v>746.60382790787628</v>
      </c>
      <c r="H614" s="65">
        <f t="shared" ca="1" si="29"/>
        <v>0.84711995230728288</v>
      </c>
    </row>
    <row r="615" spans="5:8" x14ac:dyDescent="0.25">
      <c r="E615" s="91">
        <v>613</v>
      </c>
      <c r="F615" s="91">
        <f t="shared" ca="1" si="27"/>
        <v>0.30515062477301691</v>
      </c>
      <c r="G615" s="91">
        <f t="shared" ca="1" si="28"/>
        <v>363.60543734111184</v>
      </c>
      <c r="H615" s="65">
        <f t="shared" ca="1" si="29"/>
        <v>0.30515062477301691</v>
      </c>
    </row>
    <row r="616" spans="5:8" x14ac:dyDescent="0.25">
      <c r="E616" s="91">
        <v>614</v>
      </c>
      <c r="F616" s="91">
        <f t="shared" ca="1" si="27"/>
        <v>0.23494905883530981</v>
      </c>
      <c r="G616" s="91">
        <f t="shared" ca="1" si="28"/>
        <v>314.46434118471689</v>
      </c>
      <c r="H616" s="65">
        <f t="shared" ca="1" si="29"/>
        <v>0.23494905883530984</v>
      </c>
    </row>
    <row r="617" spans="5:8" x14ac:dyDescent="0.25">
      <c r="E617" s="91">
        <v>615</v>
      </c>
      <c r="F617" s="91">
        <f t="shared" ca="1" si="27"/>
        <v>0.2720032759431279</v>
      </c>
      <c r="G617" s="91">
        <f t="shared" ca="1" si="28"/>
        <v>340.40229316018952</v>
      </c>
      <c r="H617" s="65">
        <f t="shared" ca="1" si="29"/>
        <v>0.2720032759431279</v>
      </c>
    </row>
    <row r="618" spans="5:8" x14ac:dyDescent="0.25">
      <c r="E618" s="91">
        <v>616</v>
      </c>
      <c r="F618" s="91">
        <f t="shared" ca="1" si="27"/>
        <v>0.46917336183289726</v>
      </c>
      <c r="G618" s="91">
        <f t="shared" ca="1" si="28"/>
        <v>478.42135328302811</v>
      </c>
      <c r="H618" s="65">
        <f t="shared" ca="1" si="29"/>
        <v>0.46917336183289732</v>
      </c>
    </row>
    <row r="619" spans="5:8" x14ac:dyDescent="0.25">
      <c r="E619" s="91">
        <v>617</v>
      </c>
      <c r="F619" s="91">
        <f t="shared" ca="1" si="27"/>
        <v>0.57101812367527716</v>
      </c>
      <c r="G619" s="91">
        <f t="shared" ca="1" si="28"/>
        <v>549.712686572694</v>
      </c>
      <c r="H619" s="65">
        <f t="shared" ca="1" si="29"/>
        <v>0.57101812367527716</v>
      </c>
    </row>
    <row r="620" spans="5:8" x14ac:dyDescent="0.25">
      <c r="E620" s="91">
        <v>618</v>
      </c>
      <c r="F620" s="91">
        <f t="shared" ca="1" si="27"/>
        <v>0.52171229242366635</v>
      </c>
      <c r="G620" s="91">
        <f t="shared" ca="1" si="28"/>
        <v>515.19860469656646</v>
      </c>
      <c r="H620" s="65">
        <f t="shared" ca="1" si="29"/>
        <v>0.52171229242366635</v>
      </c>
    </row>
    <row r="621" spans="5:8" x14ac:dyDescent="0.25">
      <c r="E621" s="91">
        <v>619</v>
      </c>
      <c r="F621" s="91">
        <f t="shared" ca="1" si="27"/>
        <v>0.16794539515677653</v>
      </c>
      <c r="G621" s="91">
        <f t="shared" ca="1" si="28"/>
        <v>267.56177660974356</v>
      </c>
      <c r="H621" s="65">
        <f t="shared" ca="1" si="29"/>
        <v>0.16794539515677651</v>
      </c>
    </row>
    <row r="622" spans="5:8" x14ac:dyDescent="0.25">
      <c r="E622" s="91">
        <v>620</v>
      </c>
      <c r="F622" s="91">
        <f t="shared" ca="1" si="27"/>
        <v>0.45010854618316432</v>
      </c>
      <c r="G622" s="91">
        <f t="shared" ca="1" si="28"/>
        <v>465.07598232821505</v>
      </c>
      <c r="H622" s="65">
        <f t="shared" ca="1" si="29"/>
        <v>0.45010854618316437</v>
      </c>
    </row>
    <row r="623" spans="5:8" x14ac:dyDescent="0.25">
      <c r="E623" s="91">
        <v>621</v>
      </c>
      <c r="F623" s="91">
        <f t="shared" ca="1" si="27"/>
        <v>0.76451770128636543</v>
      </c>
      <c r="G623" s="91">
        <f t="shared" ca="1" si="28"/>
        <v>685.16239090045576</v>
      </c>
      <c r="H623" s="65">
        <f t="shared" ca="1" si="29"/>
        <v>0.76451770128636543</v>
      </c>
    </row>
    <row r="624" spans="5:8" x14ac:dyDescent="0.25">
      <c r="E624" s="91">
        <v>622</v>
      </c>
      <c r="F624" s="91">
        <f t="shared" ca="1" si="27"/>
        <v>0.7764284407233254</v>
      </c>
      <c r="G624" s="91">
        <f t="shared" ca="1" si="28"/>
        <v>693.49990850632776</v>
      </c>
      <c r="H624" s="65">
        <f t="shared" ca="1" si="29"/>
        <v>0.7764284407233254</v>
      </c>
    </row>
    <row r="625" spans="5:8" x14ac:dyDescent="0.25">
      <c r="E625" s="91">
        <v>623</v>
      </c>
      <c r="F625" s="91">
        <f t="shared" ca="1" si="27"/>
        <v>0.2639021549369811</v>
      </c>
      <c r="G625" s="91">
        <f t="shared" ca="1" si="28"/>
        <v>334.7315084558868</v>
      </c>
      <c r="H625" s="65">
        <f t="shared" ca="1" si="29"/>
        <v>0.26390215493698116</v>
      </c>
    </row>
    <row r="626" spans="5:8" x14ac:dyDescent="0.25">
      <c r="E626" s="91">
        <v>624</v>
      </c>
      <c r="F626" s="91">
        <f t="shared" ca="1" si="27"/>
        <v>0.33166557866505209</v>
      </c>
      <c r="G626" s="91">
        <f t="shared" ca="1" si="28"/>
        <v>382.16590506553644</v>
      </c>
      <c r="H626" s="65">
        <f t="shared" ca="1" si="29"/>
        <v>0.33166557866505203</v>
      </c>
    </row>
    <row r="627" spans="5:8" x14ac:dyDescent="0.25">
      <c r="E627" s="91">
        <v>625</v>
      </c>
      <c r="F627" s="91">
        <f t="shared" ca="1" si="27"/>
        <v>0.14000401685568298</v>
      </c>
      <c r="G627" s="91">
        <f t="shared" ca="1" si="28"/>
        <v>248.00281179897809</v>
      </c>
      <c r="H627" s="65">
        <f t="shared" ca="1" si="29"/>
        <v>0.14000401685568298</v>
      </c>
    </row>
    <row r="628" spans="5:8" x14ac:dyDescent="0.25">
      <c r="E628" s="91">
        <v>626</v>
      </c>
      <c r="F628" s="91">
        <f t="shared" ca="1" si="27"/>
        <v>0.83333659110316649</v>
      </c>
      <c r="G628" s="91">
        <f t="shared" ca="1" si="28"/>
        <v>735.42745468081898</v>
      </c>
      <c r="H628" s="65">
        <f t="shared" ca="1" si="29"/>
        <v>0.83333659110316638</v>
      </c>
    </row>
    <row r="629" spans="5:8" x14ac:dyDescent="0.25">
      <c r="E629" s="91">
        <v>627</v>
      </c>
      <c r="F629" s="91">
        <f t="shared" ca="1" si="27"/>
        <v>0.4587222891440057</v>
      </c>
      <c r="G629" s="91">
        <f t="shared" ca="1" si="28"/>
        <v>471.105602400804</v>
      </c>
      <c r="H629" s="65">
        <f t="shared" ca="1" si="29"/>
        <v>0.4587222891440057</v>
      </c>
    </row>
    <row r="630" spans="5:8" x14ac:dyDescent="0.25">
      <c r="E630" s="91">
        <v>628</v>
      </c>
      <c r="F630" s="91">
        <f t="shared" ca="1" si="27"/>
        <v>0.86488880358127507</v>
      </c>
      <c r="G630" s="91">
        <f t="shared" ca="1" si="28"/>
        <v>761.78433616601853</v>
      </c>
      <c r="H630" s="65">
        <f t="shared" ca="1" si="29"/>
        <v>0.86488880358127507</v>
      </c>
    </row>
    <row r="631" spans="5:8" x14ac:dyDescent="0.25">
      <c r="E631" s="91">
        <v>629</v>
      </c>
      <c r="F631" s="91">
        <f t="shared" ca="1" si="27"/>
        <v>0.36741673036374156</v>
      </c>
      <c r="G631" s="91">
        <f t="shared" ca="1" si="28"/>
        <v>407.19171125461907</v>
      </c>
      <c r="H631" s="65">
        <f t="shared" ca="1" si="29"/>
        <v>0.36741673036374151</v>
      </c>
    </row>
    <row r="632" spans="5:8" x14ac:dyDescent="0.25">
      <c r="E632" s="91">
        <v>630</v>
      </c>
      <c r="F632" s="91">
        <f t="shared" ca="1" si="27"/>
        <v>0.58964232949532402</v>
      </c>
      <c r="G632" s="91">
        <f t="shared" ca="1" si="28"/>
        <v>562.74963064672681</v>
      </c>
      <c r="H632" s="65">
        <f t="shared" ca="1" si="29"/>
        <v>0.58964232949532402</v>
      </c>
    </row>
    <row r="633" spans="5:8" x14ac:dyDescent="0.25">
      <c r="E633" s="91">
        <v>631</v>
      </c>
      <c r="F633" s="91">
        <f t="shared" ca="1" si="27"/>
        <v>0.51472340770799974</v>
      </c>
      <c r="G633" s="91">
        <f t="shared" ca="1" si="28"/>
        <v>510.30638539559982</v>
      </c>
      <c r="H633" s="65">
        <f t="shared" ca="1" si="29"/>
        <v>0.51472340770799974</v>
      </c>
    </row>
    <row r="634" spans="5:8" x14ac:dyDescent="0.25">
      <c r="E634" s="91">
        <v>632</v>
      </c>
      <c r="F634" s="91">
        <f t="shared" ca="1" si="27"/>
        <v>0.32968011477394821</v>
      </c>
      <c r="G634" s="91">
        <f t="shared" ca="1" si="28"/>
        <v>380.77608034176376</v>
      </c>
      <c r="H634" s="65">
        <f t="shared" ca="1" si="29"/>
        <v>0.32968011477394821</v>
      </c>
    </row>
    <row r="635" spans="5:8" x14ac:dyDescent="0.25">
      <c r="E635" s="91">
        <v>633</v>
      </c>
      <c r="F635" s="91">
        <f t="shared" ca="1" si="27"/>
        <v>0.3435420557141583</v>
      </c>
      <c r="G635" s="91">
        <f t="shared" ca="1" si="28"/>
        <v>390.47943899991083</v>
      </c>
      <c r="H635" s="65">
        <f t="shared" ca="1" si="29"/>
        <v>0.3435420557141583</v>
      </c>
    </row>
    <row r="636" spans="5:8" x14ac:dyDescent="0.25">
      <c r="E636" s="91">
        <v>634</v>
      </c>
      <c r="F636" s="91">
        <f t="shared" ca="1" si="27"/>
        <v>0.24162386443910522</v>
      </c>
      <c r="G636" s="91">
        <f t="shared" ca="1" si="28"/>
        <v>319.13670510737364</v>
      </c>
      <c r="H636" s="65">
        <f t="shared" ca="1" si="29"/>
        <v>0.24162386443910522</v>
      </c>
    </row>
    <row r="637" spans="5:8" x14ac:dyDescent="0.25">
      <c r="E637" s="91">
        <v>635</v>
      </c>
      <c r="F637" s="91">
        <f t="shared" ca="1" si="27"/>
        <v>0.39256099419254198</v>
      </c>
      <c r="G637" s="91">
        <f t="shared" ca="1" si="28"/>
        <v>424.79269593477937</v>
      </c>
      <c r="H637" s="65">
        <f t="shared" ca="1" si="29"/>
        <v>0.39256099419254198</v>
      </c>
    </row>
    <row r="638" spans="5:8" x14ac:dyDescent="0.25">
      <c r="E638" s="91">
        <v>636</v>
      </c>
      <c r="F638" s="91">
        <f t="shared" ca="1" si="27"/>
        <v>0.959295018287458</v>
      </c>
      <c r="G638" s="91">
        <f t="shared" ca="1" si="28"/>
        <v>869.24797393819233</v>
      </c>
      <c r="H638" s="65">
        <f t="shared" ca="1" si="29"/>
        <v>0.959295018287458</v>
      </c>
    </row>
    <row r="639" spans="5:8" x14ac:dyDescent="0.25">
      <c r="E639" s="91">
        <v>637</v>
      </c>
      <c r="F639" s="91">
        <f t="shared" ca="1" si="27"/>
        <v>0.40565397664411418</v>
      </c>
      <c r="G639" s="91">
        <f t="shared" ca="1" si="28"/>
        <v>433.95778365087995</v>
      </c>
      <c r="H639" s="65">
        <f t="shared" ca="1" si="29"/>
        <v>0.40565397664411423</v>
      </c>
    </row>
    <row r="640" spans="5:8" x14ac:dyDescent="0.25">
      <c r="E640" s="91">
        <v>638</v>
      </c>
      <c r="F640" s="91">
        <f t="shared" ca="1" si="27"/>
        <v>0.45028008966439448</v>
      </c>
      <c r="G640" s="91">
        <f t="shared" ca="1" si="28"/>
        <v>465.19606276507614</v>
      </c>
      <c r="H640" s="65">
        <f t="shared" ca="1" si="29"/>
        <v>0.45028008966439448</v>
      </c>
    </row>
    <row r="641" spans="5:8" x14ac:dyDescent="0.25">
      <c r="E641" s="91">
        <v>639</v>
      </c>
      <c r="F641" s="91">
        <f t="shared" ca="1" si="27"/>
        <v>0.95942577919682448</v>
      </c>
      <c r="G641" s="91">
        <f t="shared" ca="1" si="28"/>
        <v>869.45815713981312</v>
      </c>
      <c r="H641" s="65">
        <f t="shared" ca="1" si="29"/>
        <v>0.95942577919682448</v>
      </c>
    </row>
    <row r="642" spans="5:8" x14ac:dyDescent="0.25">
      <c r="E642" s="91">
        <v>640</v>
      </c>
      <c r="F642" s="91">
        <f t="shared" ca="1" si="27"/>
        <v>1.4993871726076802E-2</v>
      </c>
      <c r="G642" s="91">
        <f t="shared" ca="1" si="28"/>
        <v>145.81639490019651</v>
      </c>
      <c r="H642" s="65">
        <f t="shared" ca="1" si="29"/>
        <v>1.4993871726076807E-2</v>
      </c>
    </row>
    <row r="643" spans="5:8" x14ac:dyDescent="0.25">
      <c r="E643" s="91">
        <v>641</v>
      </c>
      <c r="F643" s="91">
        <f t="shared" ref="F643:F706" ca="1" si="30">RAND()</f>
        <v>0.19899437675397436</v>
      </c>
      <c r="G643" s="91">
        <f t="shared" ca="1" si="28"/>
        <v>289.29606372778204</v>
      </c>
      <c r="H643" s="65">
        <f t="shared" ca="1" si="29"/>
        <v>0.19899437675397436</v>
      </c>
    </row>
    <row r="644" spans="5:8" x14ac:dyDescent="0.25">
      <c r="E644" s="91">
        <v>642</v>
      </c>
      <c r="F644" s="91">
        <f t="shared" ca="1" si="30"/>
        <v>0.70960104443744199</v>
      </c>
      <c r="G644" s="91">
        <f t="shared" ref="G644:G707" ca="1" si="31">IF(F644&lt;(($C$3-$C$2)/($C$5+$C$4-$C$3-$C$2)),$C$2+SQRT(F644*($C$5+$C$4-$C$3-$C$2)*($C$3-$C$2)),IF(F644&lt;1-(($C$5-$C$4)/($C$5+$C$4-$C$3-$C$2)),(F644*($C$5+$C$4-$C$3-$C$2)+$C$2+$C$3)/2,$C$5-SQRT((1-F644)*($C$5+$C$4-$C$3-$C$2)*($C$5-$C$4))))</f>
        <v>646.72073110620931</v>
      </c>
      <c r="H644" s="65">
        <f t="shared" ref="H644:H707" ca="1" si="32">IF(G644&lt;$C$3,(1/($C$5+$C$4-$C$3-$C$2))*(1/($C$3-$C$2))*(G644-$C$2)^2,IF(G644&lt;$C$4,(1/($C$5+$C$4-$C$3-$C$2))*(2*G644-$C$2-$C$3),1-(1/($C$5+$C$4-$C$3-$C$2))*(1/($C$5-$C$4))*($C$5-G644)^2))</f>
        <v>0.70960104443744187</v>
      </c>
    </row>
    <row r="645" spans="5:8" x14ac:dyDescent="0.25">
      <c r="E645" s="91">
        <v>643</v>
      </c>
      <c r="F645" s="91">
        <f t="shared" ca="1" si="30"/>
        <v>0.51096225480358071</v>
      </c>
      <c r="G645" s="91">
        <f t="shared" ca="1" si="31"/>
        <v>507.67357836250648</v>
      </c>
      <c r="H645" s="65">
        <f t="shared" ca="1" si="32"/>
        <v>0.51096225480358071</v>
      </c>
    </row>
    <row r="646" spans="5:8" x14ac:dyDescent="0.25">
      <c r="E646" s="91">
        <v>644</v>
      </c>
      <c r="F646" s="91">
        <f t="shared" ca="1" si="30"/>
        <v>0.8246531737130931</v>
      </c>
      <c r="G646" s="91">
        <f t="shared" ca="1" si="31"/>
        <v>728.62264825431566</v>
      </c>
      <c r="H646" s="65">
        <f t="shared" ca="1" si="32"/>
        <v>0.8246531737130931</v>
      </c>
    </row>
    <row r="647" spans="5:8" x14ac:dyDescent="0.25">
      <c r="E647" s="91">
        <v>645</v>
      </c>
      <c r="F647" s="91">
        <f t="shared" ca="1" si="30"/>
        <v>0.22085680704906319</v>
      </c>
      <c r="G647" s="91">
        <f t="shared" ca="1" si="31"/>
        <v>304.59976493434419</v>
      </c>
      <c r="H647" s="65">
        <f t="shared" ca="1" si="32"/>
        <v>0.22085680704906313</v>
      </c>
    </row>
    <row r="648" spans="5:8" x14ac:dyDescent="0.25">
      <c r="E648" s="91">
        <v>646</v>
      </c>
      <c r="F648" s="91">
        <f t="shared" ca="1" si="30"/>
        <v>0.22729686023958562</v>
      </c>
      <c r="G648" s="91">
        <f t="shared" ca="1" si="31"/>
        <v>309.10780216770991</v>
      </c>
      <c r="H648" s="65">
        <f t="shared" ca="1" si="32"/>
        <v>0.22729686023958559</v>
      </c>
    </row>
    <row r="649" spans="5:8" x14ac:dyDescent="0.25">
      <c r="E649" s="91">
        <v>647</v>
      </c>
      <c r="F649" s="91">
        <f t="shared" ca="1" si="30"/>
        <v>0.28699829018138912</v>
      </c>
      <c r="G649" s="91">
        <f t="shared" ca="1" si="31"/>
        <v>350.89880312697238</v>
      </c>
      <c r="H649" s="65">
        <f t="shared" ca="1" si="32"/>
        <v>0.28699829018138912</v>
      </c>
    </row>
    <row r="650" spans="5:8" x14ac:dyDescent="0.25">
      <c r="E650" s="91">
        <v>648</v>
      </c>
      <c r="F650" s="91">
        <f t="shared" ca="1" si="30"/>
        <v>0.87576732451678196</v>
      </c>
      <c r="G650" s="91">
        <f t="shared" ca="1" si="31"/>
        <v>771.5755623779462</v>
      </c>
      <c r="H650" s="65">
        <f t="shared" ca="1" si="32"/>
        <v>0.87576732451678208</v>
      </c>
    </row>
    <row r="651" spans="5:8" x14ac:dyDescent="0.25">
      <c r="E651" s="91">
        <v>649</v>
      </c>
      <c r="F651" s="91">
        <f t="shared" ca="1" si="30"/>
        <v>4.8868005808222814E-2</v>
      </c>
      <c r="G651" s="91">
        <f t="shared" ca="1" si="31"/>
        <v>182.71348628338183</v>
      </c>
      <c r="H651" s="65">
        <f t="shared" ca="1" si="32"/>
        <v>4.8868005808222807E-2</v>
      </c>
    </row>
    <row r="652" spans="5:8" x14ac:dyDescent="0.25">
      <c r="E652" s="91">
        <v>650</v>
      </c>
      <c r="F652" s="91">
        <f t="shared" ca="1" si="30"/>
        <v>0.27271255532073846</v>
      </c>
      <c r="G652" s="91">
        <f t="shared" ca="1" si="31"/>
        <v>340.89878872451692</v>
      </c>
      <c r="H652" s="65">
        <f t="shared" ca="1" si="32"/>
        <v>0.27271255532073846</v>
      </c>
    </row>
    <row r="653" spans="5:8" x14ac:dyDescent="0.25">
      <c r="E653" s="91">
        <v>651</v>
      </c>
      <c r="F653" s="91">
        <f t="shared" ca="1" si="30"/>
        <v>8.2574685289998673E-2</v>
      </c>
      <c r="G653" s="91">
        <f t="shared" ca="1" si="31"/>
        <v>207.80227970299907</v>
      </c>
      <c r="H653" s="65">
        <f t="shared" ca="1" si="32"/>
        <v>8.2574685289998673E-2</v>
      </c>
    </row>
    <row r="654" spans="5:8" x14ac:dyDescent="0.25">
      <c r="E654" s="91">
        <v>652</v>
      </c>
      <c r="F654" s="91">
        <f t="shared" ca="1" si="30"/>
        <v>0.43876490297820747</v>
      </c>
      <c r="G654" s="91">
        <f t="shared" ca="1" si="31"/>
        <v>457.13543208474522</v>
      </c>
      <c r="H654" s="65">
        <f t="shared" ca="1" si="32"/>
        <v>0.43876490297820747</v>
      </c>
    </row>
    <row r="655" spans="5:8" x14ac:dyDescent="0.25">
      <c r="E655" s="91">
        <v>653</v>
      </c>
      <c r="F655" s="91">
        <f t="shared" ca="1" si="30"/>
        <v>0.51630648077029684</v>
      </c>
      <c r="G655" s="91">
        <f t="shared" ca="1" si="31"/>
        <v>511.4145365392078</v>
      </c>
      <c r="H655" s="65">
        <f t="shared" ca="1" si="32"/>
        <v>0.51630648077029684</v>
      </c>
    </row>
    <row r="656" spans="5:8" x14ac:dyDescent="0.25">
      <c r="E656" s="91">
        <v>654</v>
      </c>
      <c r="F656" s="91">
        <f t="shared" ca="1" si="30"/>
        <v>0.26449494908753157</v>
      </c>
      <c r="G656" s="91">
        <f t="shared" ca="1" si="31"/>
        <v>335.14646436127214</v>
      </c>
      <c r="H656" s="65">
        <f t="shared" ca="1" si="32"/>
        <v>0.26449494908753163</v>
      </c>
    </row>
    <row r="657" spans="5:8" x14ac:dyDescent="0.25">
      <c r="E657" s="91">
        <v>655</v>
      </c>
      <c r="F657" s="91">
        <f t="shared" ca="1" si="30"/>
        <v>0.91180099642344803</v>
      </c>
      <c r="G657" s="91">
        <f t="shared" ca="1" si="31"/>
        <v>807.53290800203831</v>
      </c>
      <c r="H657" s="65">
        <f t="shared" ca="1" si="32"/>
        <v>0.91180099642344792</v>
      </c>
    </row>
    <row r="658" spans="5:8" x14ac:dyDescent="0.25">
      <c r="E658" s="91">
        <v>656</v>
      </c>
      <c r="F658" s="91">
        <f t="shared" ca="1" si="30"/>
        <v>0.15875757473368202</v>
      </c>
      <c r="G658" s="91">
        <f t="shared" ca="1" si="31"/>
        <v>261.13030231357743</v>
      </c>
      <c r="H658" s="65">
        <f t="shared" ca="1" si="32"/>
        <v>0.15875757473368204</v>
      </c>
    </row>
    <row r="659" spans="5:8" x14ac:dyDescent="0.25">
      <c r="E659" s="91">
        <v>657</v>
      </c>
      <c r="F659" s="91">
        <f t="shared" ca="1" si="30"/>
        <v>0.17238636348748737</v>
      </c>
      <c r="G659" s="91">
        <f t="shared" ca="1" si="31"/>
        <v>270.67045444124119</v>
      </c>
      <c r="H659" s="65">
        <f t="shared" ca="1" si="32"/>
        <v>0.17238636348748743</v>
      </c>
    </row>
    <row r="660" spans="5:8" x14ac:dyDescent="0.25">
      <c r="E660" s="91">
        <v>658</v>
      </c>
      <c r="F660" s="91">
        <f t="shared" ca="1" si="30"/>
        <v>0.47978508767641426</v>
      </c>
      <c r="G660" s="91">
        <f t="shared" ca="1" si="31"/>
        <v>485.84956137348996</v>
      </c>
      <c r="H660" s="65">
        <f t="shared" ca="1" si="32"/>
        <v>0.47978508767641426</v>
      </c>
    </row>
    <row r="661" spans="5:8" x14ac:dyDescent="0.25">
      <c r="E661" s="91">
        <v>659</v>
      </c>
      <c r="F661" s="91">
        <f t="shared" ca="1" si="30"/>
        <v>0.71901546892789125</v>
      </c>
      <c r="G661" s="91">
        <f t="shared" ca="1" si="31"/>
        <v>653.31082824952387</v>
      </c>
      <c r="H661" s="65">
        <f t="shared" ca="1" si="32"/>
        <v>0.71901546892789125</v>
      </c>
    </row>
    <row r="662" spans="5:8" x14ac:dyDescent="0.25">
      <c r="E662" s="91">
        <v>660</v>
      </c>
      <c r="F662" s="91">
        <f t="shared" ca="1" si="30"/>
        <v>1.4084728485678211E-3</v>
      </c>
      <c r="G662" s="91">
        <f t="shared" ca="1" si="31"/>
        <v>114.04230033860175</v>
      </c>
      <c r="H662" s="65">
        <f t="shared" ca="1" si="32"/>
        <v>1.4084728485678198E-3</v>
      </c>
    </row>
    <row r="663" spans="5:8" x14ac:dyDescent="0.25">
      <c r="E663" s="91">
        <v>661</v>
      </c>
      <c r="F663" s="91">
        <f t="shared" ca="1" si="30"/>
        <v>0.33712473450152125</v>
      </c>
      <c r="G663" s="91">
        <f t="shared" ca="1" si="31"/>
        <v>385.98731415106488</v>
      </c>
      <c r="H663" s="65">
        <f t="shared" ca="1" si="32"/>
        <v>0.33712473450152125</v>
      </c>
    </row>
    <row r="664" spans="5:8" x14ac:dyDescent="0.25">
      <c r="E664" s="91">
        <v>662</v>
      </c>
      <c r="F664" s="91">
        <f t="shared" ca="1" si="30"/>
        <v>0.31798842845307951</v>
      </c>
      <c r="G664" s="91">
        <f t="shared" ca="1" si="31"/>
        <v>372.59189991715562</v>
      </c>
      <c r="H664" s="65">
        <f t="shared" ca="1" si="32"/>
        <v>0.31798842845307945</v>
      </c>
    </row>
    <row r="665" spans="5:8" x14ac:dyDescent="0.25">
      <c r="E665" s="91">
        <v>663</v>
      </c>
      <c r="F665" s="91">
        <f t="shared" ca="1" si="30"/>
        <v>8.1756082262779861E-2</v>
      </c>
      <c r="G665" s="91">
        <f t="shared" ca="1" si="31"/>
        <v>207.22925758394589</v>
      </c>
      <c r="H665" s="65">
        <f t="shared" ca="1" si="32"/>
        <v>8.1756082262779847E-2</v>
      </c>
    </row>
    <row r="666" spans="5:8" x14ac:dyDescent="0.25">
      <c r="E666" s="91">
        <v>664</v>
      </c>
      <c r="F666" s="91">
        <f t="shared" ca="1" si="30"/>
        <v>2.4990082123261925E-2</v>
      </c>
      <c r="G666" s="91">
        <f t="shared" ca="1" si="31"/>
        <v>159.14906167689111</v>
      </c>
      <c r="H666" s="65">
        <f t="shared" ca="1" si="32"/>
        <v>2.4990082123261915E-2</v>
      </c>
    </row>
    <row r="667" spans="5:8" x14ac:dyDescent="0.25">
      <c r="E667" s="91">
        <v>665</v>
      </c>
      <c r="F667" s="91">
        <f t="shared" ca="1" si="30"/>
        <v>0.78387275649362076</v>
      </c>
      <c r="G667" s="91">
        <f t="shared" ca="1" si="31"/>
        <v>698.71092954553455</v>
      </c>
      <c r="H667" s="65">
        <f t="shared" ca="1" si="32"/>
        <v>0.78387275649362076</v>
      </c>
    </row>
    <row r="668" spans="5:8" x14ac:dyDescent="0.25">
      <c r="E668" s="91">
        <v>666</v>
      </c>
      <c r="F668" s="91">
        <f t="shared" ca="1" si="30"/>
        <v>0.99716900062875857</v>
      </c>
      <c r="G668" s="91">
        <f t="shared" ca="1" si="31"/>
        <v>965.51783452389623</v>
      </c>
      <c r="H668" s="65">
        <f t="shared" ca="1" si="32"/>
        <v>0.99716900062875857</v>
      </c>
    </row>
    <row r="669" spans="5:8" x14ac:dyDescent="0.25">
      <c r="E669" s="91">
        <v>667</v>
      </c>
      <c r="F669" s="91">
        <f t="shared" ca="1" si="30"/>
        <v>0.89091083041945984</v>
      </c>
      <c r="G669" s="91">
        <f t="shared" ca="1" si="31"/>
        <v>785.94988618590537</v>
      </c>
      <c r="H669" s="65">
        <f t="shared" ca="1" si="32"/>
        <v>0.89091083041945984</v>
      </c>
    </row>
    <row r="670" spans="5:8" x14ac:dyDescent="0.25">
      <c r="E670" s="91">
        <v>668</v>
      </c>
      <c r="F670" s="91">
        <f t="shared" ca="1" si="30"/>
        <v>9.1883387642237246E-2</v>
      </c>
      <c r="G670" s="91">
        <f t="shared" ca="1" si="31"/>
        <v>214.31837134956606</v>
      </c>
      <c r="H670" s="65">
        <f t="shared" ca="1" si="32"/>
        <v>9.1883387642237233E-2</v>
      </c>
    </row>
    <row r="671" spans="5:8" x14ac:dyDescent="0.25">
      <c r="E671" s="91">
        <v>669</v>
      </c>
      <c r="F671" s="91">
        <f t="shared" ca="1" si="30"/>
        <v>0.92908699208338419</v>
      </c>
      <c r="G671" s="91">
        <f t="shared" ca="1" si="31"/>
        <v>827.42113882349713</v>
      </c>
      <c r="H671" s="65">
        <f t="shared" ca="1" si="32"/>
        <v>0.92908699208338419</v>
      </c>
    </row>
    <row r="672" spans="5:8" x14ac:dyDescent="0.25">
      <c r="E672" s="91">
        <v>670</v>
      </c>
      <c r="F672" s="91">
        <f t="shared" ca="1" si="30"/>
        <v>0.32770720186617519</v>
      </c>
      <c r="G672" s="91">
        <f t="shared" ca="1" si="31"/>
        <v>379.39504130632264</v>
      </c>
      <c r="H672" s="65">
        <f t="shared" ca="1" si="32"/>
        <v>0.32770720186617519</v>
      </c>
    </row>
    <row r="673" spans="5:8" x14ac:dyDescent="0.25">
      <c r="E673" s="91">
        <v>671</v>
      </c>
      <c r="F673" s="91">
        <f t="shared" ca="1" si="30"/>
        <v>5.5247238887690786E-2</v>
      </c>
      <c r="G673" s="91">
        <f t="shared" ca="1" si="31"/>
        <v>187.94665112599063</v>
      </c>
      <c r="H673" s="65">
        <f t="shared" ca="1" si="32"/>
        <v>5.5247238887690779E-2</v>
      </c>
    </row>
    <row r="674" spans="5:8" x14ac:dyDescent="0.25">
      <c r="E674" s="91">
        <v>672</v>
      </c>
      <c r="F674" s="91">
        <f t="shared" ca="1" si="30"/>
        <v>0.14572778797473029</v>
      </c>
      <c r="G674" s="91">
        <f t="shared" ca="1" si="31"/>
        <v>252.00945158231121</v>
      </c>
      <c r="H674" s="65">
        <f t="shared" ca="1" si="32"/>
        <v>0.14572778797473029</v>
      </c>
    </row>
    <row r="675" spans="5:8" x14ac:dyDescent="0.25">
      <c r="E675" s="91">
        <v>673</v>
      </c>
      <c r="F675" s="91">
        <f t="shared" ca="1" si="30"/>
        <v>0.7581257586187562</v>
      </c>
      <c r="G675" s="91">
        <f t="shared" ca="1" si="31"/>
        <v>680.68803103312939</v>
      </c>
      <c r="H675" s="65">
        <f t="shared" ca="1" si="32"/>
        <v>0.75812575861875631</v>
      </c>
    </row>
    <row r="676" spans="5:8" x14ac:dyDescent="0.25">
      <c r="E676" s="91">
        <v>674</v>
      </c>
      <c r="F676" s="91">
        <f t="shared" ca="1" si="30"/>
        <v>0.53171840143265447</v>
      </c>
      <c r="G676" s="91">
        <f t="shared" ca="1" si="31"/>
        <v>522.20288100285813</v>
      </c>
      <c r="H676" s="65">
        <f t="shared" ca="1" si="32"/>
        <v>0.53171840143265447</v>
      </c>
    </row>
    <row r="677" spans="5:8" x14ac:dyDescent="0.25">
      <c r="E677" s="91">
        <v>675</v>
      </c>
      <c r="F677" s="91">
        <f t="shared" ca="1" si="30"/>
        <v>0.30881739066394354</v>
      </c>
      <c r="G677" s="91">
        <f t="shared" ca="1" si="31"/>
        <v>366.17217346476048</v>
      </c>
      <c r="H677" s="65">
        <f t="shared" ca="1" si="32"/>
        <v>0.30881739066394354</v>
      </c>
    </row>
    <row r="678" spans="5:8" x14ac:dyDescent="0.25">
      <c r="E678" s="91">
        <v>676</v>
      </c>
      <c r="F678" s="91">
        <f t="shared" ca="1" si="30"/>
        <v>0.26774024746061564</v>
      </c>
      <c r="G678" s="91">
        <f t="shared" ca="1" si="31"/>
        <v>337.41817322243094</v>
      </c>
      <c r="H678" s="65">
        <f t="shared" ca="1" si="32"/>
        <v>0.26774024746061564</v>
      </c>
    </row>
    <row r="679" spans="5:8" x14ac:dyDescent="0.25">
      <c r="E679" s="91">
        <v>677</v>
      </c>
      <c r="F679" s="91">
        <f t="shared" ca="1" si="30"/>
        <v>0.39818852422969164</v>
      </c>
      <c r="G679" s="91">
        <f t="shared" ca="1" si="31"/>
        <v>428.73196696078418</v>
      </c>
      <c r="H679" s="65">
        <f t="shared" ca="1" si="32"/>
        <v>0.3981885242296917</v>
      </c>
    </row>
    <row r="680" spans="5:8" x14ac:dyDescent="0.25">
      <c r="E680" s="91">
        <v>678</v>
      </c>
      <c r="F680" s="91">
        <f t="shared" ca="1" si="30"/>
        <v>0.76124469110581283</v>
      </c>
      <c r="G680" s="91">
        <f t="shared" ca="1" si="31"/>
        <v>682.87128377406896</v>
      </c>
      <c r="H680" s="65">
        <f t="shared" ca="1" si="32"/>
        <v>0.76124469110581283</v>
      </c>
    </row>
    <row r="681" spans="5:8" x14ac:dyDescent="0.25">
      <c r="E681" s="91">
        <v>679</v>
      </c>
      <c r="F681" s="91">
        <f t="shared" ca="1" si="30"/>
        <v>0.82596871653370396</v>
      </c>
      <c r="G681" s="91">
        <f t="shared" ca="1" si="31"/>
        <v>729.64257166513005</v>
      </c>
      <c r="H681" s="65">
        <f t="shared" ca="1" si="32"/>
        <v>0.82596871653370396</v>
      </c>
    </row>
    <row r="682" spans="5:8" x14ac:dyDescent="0.25">
      <c r="E682" s="91">
        <v>680</v>
      </c>
      <c r="F682" s="91">
        <f t="shared" ca="1" si="30"/>
        <v>0.62938324925879463</v>
      </c>
      <c r="G682" s="91">
        <f t="shared" ca="1" si="31"/>
        <v>590.56827448115632</v>
      </c>
      <c r="H682" s="65">
        <f t="shared" ca="1" si="32"/>
        <v>0.62938324925879474</v>
      </c>
    </row>
    <row r="683" spans="5:8" x14ac:dyDescent="0.25">
      <c r="E683" s="91">
        <v>681</v>
      </c>
      <c r="F683" s="91">
        <f t="shared" ca="1" si="30"/>
        <v>2.1421687852489879E-2</v>
      </c>
      <c r="G683" s="91">
        <f t="shared" ca="1" si="31"/>
        <v>154.76345770081161</v>
      </c>
      <c r="H683" s="65">
        <f t="shared" ca="1" si="32"/>
        <v>2.1421687852489876E-2</v>
      </c>
    </row>
    <row r="684" spans="5:8" x14ac:dyDescent="0.25">
      <c r="E684" s="91">
        <v>682</v>
      </c>
      <c r="F684" s="91">
        <f t="shared" ca="1" si="30"/>
        <v>0.33757280365218079</v>
      </c>
      <c r="G684" s="91">
        <f t="shared" ca="1" si="31"/>
        <v>386.30096255652654</v>
      </c>
      <c r="H684" s="65">
        <f t="shared" ca="1" si="32"/>
        <v>0.33757280365218079</v>
      </c>
    </row>
    <row r="685" spans="5:8" x14ac:dyDescent="0.25">
      <c r="E685" s="91">
        <v>683</v>
      </c>
      <c r="F685" s="91">
        <f t="shared" ca="1" si="30"/>
        <v>8.3897493012948798E-3</v>
      </c>
      <c r="G685" s="91">
        <f t="shared" ca="1" si="31"/>
        <v>134.27192586040772</v>
      </c>
      <c r="H685" s="65">
        <f t="shared" ca="1" si="32"/>
        <v>8.3897493012948816E-3</v>
      </c>
    </row>
    <row r="686" spans="5:8" x14ac:dyDescent="0.25">
      <c r="E686" s="91">
        <v>684</v>
      </c>
      <c r="F686" s="91">
        <f t="shared" ca="1" si="30"/>
        <v>0.65444120838292197</v>
      </c>
      <c r="G686" s="91">
        <f t="shared" ca="1" si="31"/>
        <v>608.10884586804536</v>
      </c>
      <c r="H686" s="65">
        <f t="shared" ca="1" si="32"/>
        <v>0.65444120838292197</v>
      </c>
    </row>
    <row r="687" spans="5:8" x14ac:dyDescent="0.25">
      <c r="E687" s="91">
        <v>685</v>
      </c>
      <c r="F687" s="91">
        <f t="shared" ca="1" si="30"/>
        <v>0.34201753433619586</v>
      </c>
      <c r="G687" s="91">
        <f t="shared" ca="1" si="31"/>
        <v>389.41227403533708</v>
      </c>
      <c r="H687" s="65">
        <f t="shared" ca="1" si="32"/>
        <v>0.34201753433619581</v>
      </c>
    </row>
    <row r="688" spans="5:8" x14ac:dyDescent="0.25">
      <c r="E688" s="91">
        <v>686</v>
      </c>
      <c r="F688" s="91">
        <f t="shared" ca="1" si="30"/>
        <v>0.26788392284197315</v>
      </c>
      <c r="G688" s="91">
        <f t="shared" ca="1" si="31"/>
        <v>337.51874598938122</v>
      </c>
      <c r="H688" s="65">
        <f t="shared" ca="1" si="32"/>
        <v>0.26788392284197315</v>
      </c>
    </row>
    <row r="689" spans="5:8" x14ac:dyDescent="0.25">
      <c r="E689" s="91">
        <v>687</v>
      </c>
      <c r="F689" s="91">
        <f t="shared" ca="1" si="30"/>
        <v>0.91124793986303843</v>
      </c>
      <c r="G689" s="91">
        <f t="shared" ca="1" si="31"/>
        <v>806.93041343203777</v>
      </c>
      <c r="H689" s="65">
        <f t="shared" ca="1" si="32"/>
        <v>0.91124793986303843</v>
      </c>
    </row>
    <row r="690" spans="5:8" x14ac:dyDescent="0.25">
      <c r="E690" s="91">
        <v>688</v>
      </c>
      <c r="F690" s="91">
        <f t="shared" ca="1" si="30"/>
        <v>6.5668683492778768E-2</v>
      </c>
      <c r="G690" s="91">
        <f t="shared" ca="1" si="31"/>
        <v>195.8833441687816</v>
      </c>
      <c r="H690" s="65">
        <f t="shared" ca="1" si="32"/>
        <v>6.5668683492778754E-2</v>
      </c>
    </row>
    <row r="691" spans="5:8" x14ac:dyDescent="0.25">
      <c r="E691" s="91">
        <v>689</v>
      </c>
      <c r="F691" s="91">
        <f t="shared" ca="1" si="30"/>
        <v>0.89160867717985437</v>
      </c>
      <c r="G691" s="91">
        <f t="shared" ca="1" si="31"/>
        <v>786.63562719033632</v>
      </c>
      <c r="H691" s="65">
        <f t="shared" ca="1" si="32"/>
        <v>0.89160867717985437</v>
      </c>
    </row>
    <row r="692" spans="5:8" x14ac:dyDescent="0.25">
      <c r="E692" s="91">
        <v>690</v>
      </c>
      <c r="F692" s="91">
        <f t="shared" ca="1" si="30"/>
        <v>7.632791162385244E-4</v>
      </c>
      <c r="G692" s="91">
        <f t="shared" ca="1" si="31"/>
        <v>110.3372663830141</v>
      </c>
      <c r="H692" s="65">
        <f t="shared" ca="1" si="32"/>
        <v>7.6327911623852386E-4</v>
      </c>
    </row>
    <row r="693" spans="5:8" x14ac:dyDescent="0.25">
      <c r="E693" s="91">
        <v>691</v>
      </c>
      <c r="F693" s="91">
        <f t="shared" ca="1" si="30"/>
        <v>0.31624993426801318</v>
      </c>
      <c r="G693" s="91">
        <f t="shared" ca="1" si="31"/>
        <v>371.37495398760922</v>
      </c>
      <c r="H693" s="65">
        <f t="shared" ca="1" si="32"/>
        <v>0.31624993426801318</v>
      </c>
    </row>
    <row r="694" spans="5:8" x14ac:dyDescent="0.25">
      <c r="E694" s="91">
        <v>692</v>
      </c>
      <c r="F694" s="91">
        <f t="shared" ca="1" si="30"/>
        <v>1.7799133745028284E-2</v>
      </c>
      <c r="G694" s="91">
        <f t="shared" ca="1" si="31"/>
        <v>149.91872118057472</v>
      </c>
      <c r="H694" s="65">
        <f t="shared" ca="1" si="32"/>
        <v>1.779913374502828E-2</v>
      </c>
    </row>
    <row r="695" spans="5:8" x14ac:dyDescent="0.25">
      <c r="E695" s="91">
        <v>693</v>
      </c>
      <c r="F695" s="91">
        <f t="shared" ca="1" si="30"/>
        <v>0.1345278732485069</v>
      </c>
      <c r="G695" s="91">
        <f t="shared" ca="1" si="31"/>
        <v>244.16951127395481</v>
      </c>
      <c r="H695" s="65">
        <f t="shared" ca="1" si="32"/>
        <v>0.13452787324850687</v>
      </c>
    </row>
    <row r="696" spans="5:8" x14ac:dyDescent="0.25">
      <c r="E696" s="91">
        <v>694</v>
      </c>
      <c r="F696" s="91">
        <f t="shared" ca="1" si="30"/>
        <v>8.6286978898806432E-2</v>
      </c>
      <c r="G696" s="91">
        <f t="shared" ca="1" si="31"/>
        <v>210.40088522916449</v>
      </c>
      <c r="H696" s="65">
        <f t="shared" ca="1" si="32"/>
        <v>8.6286978898806405E-2</v>
      </c>
    </row>
    <row r="697" spans="5:8" x14ac:dyDescent="0.25">
      <c r="E697" s="91">
        <v>695</v>
      </c>
      <c r="F697" s="91">
        <f t="shared" ca="1" si="30"/>
        <v>0.58548313290573262</v>
      </c>
      <c r="G697" s="91">
        <f t="shared" ca="1" si="31"/>
        <v>559.83819303401287</v>
      </c>
      <c r="H697" s="65">
        <f t="shared" ca="1" si="32"/>
        <v>0.58548313290573273</v>
      </c>
    </row>
    <row r="698" spans="5:8" x14ac:dyDescent="0.25">
      <c r="E698" s="91">
        <v>696</v>
      </c>
      <c r="F698" s="91">
        <f t="shared" ca="1" si="30"/>
        <v>0.93251281969872779</v>
      </c>
      <c r="G698" s="91">
        <f t="shared" ca="1" si="31"/>
        <v>831.64140732788746</v>
      </c>
      <c r="H698" s="65">
        <f t="shared" ca="1" si="32"/>
        <v>0.93251281969872779</v>
      </c>
    </row>
    <row r="699" spans="5:8" x14ac:dyDescent="0.25">
      <c r="E699" s="91">
        <v>697</v>
      </c>
      <c r="F699" s="91">
        <f t="shared" ca="1" si="30"/>
        <v>0.77340575302208714</v>
      </c>
      <c r="G699" s="91">
        <f t="shared" ca="1" si="31"/>
        <v>691.38402711546098</v>
      </c>
      <c r="H699" s="65">
        <f t="shared" ca="1" si="32"/>
        <v>0.77340575302208714</v>
      </c>
    </row>
    <row r="700" spans="5:8" x14ac:dyDescent="0.25">
      <c r="E700" s="91">
        <v>698</v>
      </c>
      <c r="F700" s="91">
        <f t="shared" ca="1" si="30"/>
        <v>0.64649051855019468</v>
      </c>
      <c r="G700" s="91">
        <f t="shared" ca="1" si="31"/>
        <v>602.54336298513635</v>
      </c>
      <c r="H700" s="65">
        <f t="shared" ca="1" si="32"/>
        <v>0.64649051855019479</v>
      </c>
    </row>
    <row r="701" spans="5:8" x14ac:dyDescent="0.25">
      <c r="E701" s="91">
        <v>699</v>
      </c>
      <c r="F701" s="91">
        <f t="shared" ca="1" si="30"/>
        <v>0.93216543084457348</v>
      </c>
      <c r="G701" s="91">
        <f t="shared" ca="1" si="31"/>
        <v>831.20865233881466</v>
      </c>
      <c r="H701" s="65">
        <f t="shared" ca="1" si="32"/>
        <v>0.93216543084457348</v>
      </c>
    </row>
    <row r="702" spans="5:8" x14ac:dyDescent="0.25">
      <c r="E702" s="91">
        <v>700</v>
      </c>
      <c r="F702" s="91">
        <f t="shared" ca="1" si="30"/>
        <v>0.90221001898143094</v>
      </c>
      <c r="G702" s="91">
        <f t="shared" ca="1" si="31"/>
        <v>797.33823244677103</v>
      </c>
      <c r="H702" s="65">
        <f t="shared" ca="1" si="32"/>
        <v>0.90221001898143094</v>
      </c>
    </row>
    <row r="703" spans="5:8" x14ac:dyDescent="0.25">
      <c r="E703" s="91">
        <v>701</v>
      </c>
      <c r="F703" s="91">
        <f t="shared" ca="1" si="30"/>
        <v>0.80650475649403719</v>
      </c>
      <c r="G703" s="91">
        <f t="shared" ca="1" si="31"/>
        <v>714.92456739925069</v>
      </c>
      <c r="H703" s="65">
        <f t="shared" ca="1" si="32"/>
        <v>0.80650475649403719</v>
      </c>
    </row>
    <row r="704" spans="5:8" x14ac:dyDescent="0.25">
      <c r="E704" s="91">
        <v>702</v>
      </c>
      <c r="F704" s="91">
        <f t="shared" ca="1" si="30"/>
        <v>0.54066744154263791</v>
      </c>
      <c r="G704" s="91">
        <f t="shared" ca="1" si="31"/>
        <v>528.4672090798465</v>
      </c>
      <c r="H704" s="65">
        <f t="shared" ca="1" si="32"/>
        <v>0.54066744154263791</v>
      </c>
    </row>
    <row r="705" spans="5:8" x14ac:dyDescent="0.25">
      <c r="E705" s="91">
        <v>703</v>
      </c>
      <c r="F705" s="91">
        <f t="shared" ca="1" si="30"/>
        <v>0.37411627294891137</v>
      </c>
      <c r="G705" s="91">
        <f t="shared" ca="1" si="31"/>
        <v>411.88139106423796</v>
      </c>
      <c r="H705" s="65">
        <f t="shared" ca="1" si="32"/>
        <v>0.37411627294891137</v>
      </c>
    </row>
    <row r="706" spans="5:8" x14ac:dyDescent="0.25">
      <c r="E706" s="91">
        <v>704</v>
      </c>
      <c r="F706" s="91">
        <f t="shared" ca="1" si="30"/>
        <v>0.1445101165820053</v>
      </c>
      <c r="G706" s="91">
        <f t="shared" ca="1" si="31"/>
        <v>251.15708160740371</v>
      </c>
      <c r="H706" s="65">
        <f t="shared" ca="1" si="32"/>
        <v>0.1445101165820053</v>
      </c>
    </row>
    <row r="707" spans="5:8" x14ac:dyDescent="0.25">
      <c r="E707" s="91">
        <v>705</v>
      </c>
      <c r="F707" s="91">
        <f t="shared" ref="F707:F770" ca="1" si="33">RAND()</f>
        <v>0.23103695226383669</v>
      </c>
      <c r="G707" s="91">
        <f t="shared" ca="1" si="31"/>
        <v>311.72586658468572</v>
      </c>
      <c r="H707" s="65">
        <f t="shared" ca="1" si="32"/>
        <v>0.23103695226383675</v>
      </c>
    </row>
    <row r="708" spans="5:8" x14ac:dyDescent="0.25">
      <c r="E708" s="91">
        <v>706</v>
      </c>
      <c r="F708" s="91">
        <f t="shared" ca="1" si="33"/>
        <v>0.14638664366775056</v>
      </c>
      <c r="G708" s="91">
        <f t="shared" ref="G708:G771" ca="1" si="34">IF(F708&lt;(($C$3-$C$2)/($C$5+$C$4-$C$3-$C$2)),$C$2+SQRT(F708*($C$5+$C$4-$C$3-$C$2)*($C$3-$C$2)),IF(F708&lt;1-(($C$5-$C$4)/($C$5+$C$4-$C$3-$C$2)),(F708*($C$5+$C$4-$C$3-$C$2)+$C$2+$C$3)/2,$C$5-SQRT((1-F708)*($C$5+$C$4-$C$3-$C$2)*($C$5-$C$4))))</f>
        <v>252.47065056742539</v>
      </c>
      <c r="H708" s="65">
        <f t="shared" ref="H708:H771" ca="1" si="35">IF(G708&lt;$C$3,(1/($C$5+$C$4-$C$3-$C$2))*(1/($C$3-$C$2))*(G708-$C$2)^2,IF(G708&lt;$C$4,(1/($C$5+$C$4-$C$3-$C$2))*(2*G708-$C$2-$C$3),1-(1/($C$5+$C$4-$C$3-$C$2))*(1/($C$5-$C$4))*($C$5-G708)^2))</f>
        <v>0.14638664366775056</v>
      </c>
    </row>
    <row r="709" spans="5:8" x14ac:dyDescent="0.25">
      <c r="E709" s="91">
        <v>707</v>
      </c>
      <c r="F709" s="91">
        <f t="shared" ca="1" si="33"/>
        <v>0.44437849769953397</v>
      </c>
      <c r="G709" s="91">
        <f t="shared" ca="1" si="34"/>
        <v>461.06494838967376</v>
      </c>
      <c r="H709" s="65">
        <f t="shared" ca="1" si="35"/>
        <v>0.44437849769953391</v>
      </c>
    </row>
    <row r="710" spans="5:8" x14ac:dyDescent="0.25">
      <c r="E710" s="91">
        <v>708</v>
      </c>
      <c r="F710" s="91">
        <f t="shared" ca="1" si="33"/>
        <v>0.27398224838523433</v>
      </c>
      <c r="G710" s="91">
        <f t="shared" ca="1" si="34"/>
        <v>341.78757386966402</v>
      </c>
      <c r="H710" s="65">
        <f t="shared" ca="1" si="35"/>
        <v>0.27398224838523433</v>
      </c>
    </row>
    <row r="711" spans="5:8" x14ac:dyDescent="0.25">
      <c r="E711" s="91">
        <v>709</v>
      </c>
      <c r="F711" s="91">
        <f t="shared" ca="1" si="33"/>
        <v>0.37063278150314349</v>
      </c>
      <c r="G711" s="91">
        <f t="shared" ca="1" si="34"/>
        <v>409.44294705220045</v>
      </c>
      <c r="H711" s="65">
        <f t="shared" ca="1" si="35"/>
        <v>0.37063278150314349</v>
      </c>
    </row>
    <row r="712" spans="5:8" x14ac:dyDescent="0.25">
      <c r="E712" s="91">
        <v>710</v>
      </c>
      <c r="F712" s="91">
        <f t="shared" ca="1" si="33"/>
        <v>0.56412517671434192</v>
      </c>
      <c r="G712" s="91">
        <f t="shared" ca="1" si="34"/>
        <v>544.88762370003928</v>
      </c>
      <c r="H712" s="65">
        <f t="shared" ca="1" si="35"/>
        <v>0.56412517671434181</v>
      </c>
    </row>
    <row r="713" spans="5:8" x14ac:dyDescent="0.25">
      <c r="E713" s="91">
        <v>711</v>
      </c>
      <c r="F713" s="91">
        <f t="shared" ca="1" si="33"/>
        <v>0.10538281272221517</v>
      </c>
      <c r="G713" s="91">
        <f t="shared" ca="1" si="34"/>
        <v>223.76796890555062</v>
      </c>
      <c r="H713" s="65">
        <f t="shared" ca="1" si="35"/>
        <v>0.10538281272221517</v>
      </c>
    </row>
    <row r="714" spans="5:8" x14ac:dyDescent="0.25">
      <c r="E714" s="91">
        <v>712</v>
      </c>
      <c r="F714" s="91">
        <f t="shared" ca="1" si="33"/>
        <v>0.48474254541277095</v>
      </c>
      <c r="G714" s="91">
        <f t="shared" ca="1" si="34"/>
        <v>489.31978178893968</v>
      </c>
      <c r="H714" s="65">
        <f t="shared" ca="1" si="35"/>
        <v>0.48474254541277095</v>
      </c>
    </row>
    <row r="715" spans="5:8" x14ac:dyDescent="0.25">
      <c r="E715" s="91">
        <v>713</v>
      </c>
      <c r="F715" s="91">
        <f t="shared" ca="1" si="33"/>
        <v>0.36868993276499451</v>
      </c>
      <c r="G715" s="91">
        <f t="shared" ca="1" si="34"/>
        <v>408.08295293549617</v>
      </c>
      <c r="H715" s="65">
        <f t="shared" ca="1" si="35"/>
        <v>0.36868993276499451</v>
      </c>
    </row>
    <row r="716" spans="5:8" x14ac:dyDescent="0.25">
      <c r="E716" s="91">
        <v>714</v>
      </c>
      <c r="F716" s="91">
        <f t="shared" ca="1" si="33"/>
        <v>0.77769973573913886</v>
      </c>
      <c r="G716" s="91">
        <f t="shared" ca="1" si="34"/>
        <v>694.38981501739715</v>
      </c>
      <c r="H716" s="65">
        <f t="shared" ca="1" si="35"/>
        <v>0.77769973573913875</v>
      </c>
    </row>
    <row r="717" spans="5:8" x14ac:dyDescent="0.25">
      <c r="E717" s="91">
        <v>715</v>
      </c>
      <c r="F717" s="91">
        <f t="shared" ca="1" si="33"/>
        <v>0.77956957414128869</v>
      </c>
      <c r="G717" s="91">
        <f t="shared" ca="1" si="34"/>
        <v>695.69870189890207</v>
      </c>
      <c r="H717" s="65">
        <f t="shared" ca="1" si="35"/>
        <v>0.77956957414128869</v>
      </c>
    </row>
    <row r="718" spans="5:8" x14ac:dyDescent="0.25">
      <c r="E718" s="91">
        <v>716</v>
      </c>
      <c r="F718" s="91">
        <f t="shared" ca="1" si="33"/>
        <v>0.10555720640141664</v>
      </c>
      <c r="G718" s="91">
        <f t="shared" ca="1" si="34"/>
        <v>223.89004448099166</v>
      </c>
      <c r="H718" s="65">
        <f t="shared" ca="1" si="35"/>
        <v>0.10555720640141666</v>
      </c>
    </row>
    <row r="719" spans="5:8" x14ac:dyDescent="0.25">
      <c r="E719" s="91">
        <v>717</v>
      </c>
      <c r="F719" s="91">
        <f t="shared" ca="1" si="33"/>
        <v>0.16126556586946861</v>
      </c>
      <c r="G719" s="91">
        <f t="shared" ca="1" si="34"/>
        <v>262.885896108628</v>
      </c>
      <c r="H719" s="65">
        <f t="shared" ca="1" si="35"/>
        <v>0.16126556586946858</v>
      </c>
    </row>
    <row r="720" spans="5:8" x14ac:dyDescent="0.25">
      <c r="E720" s="91">
        <v>718</v>
      </c>
      <c r="F720" s="91">
        <f t="shared" ca="1" si="33"/>
        <v>0.73371382445935029</v>
      </c>
      <c r="G720" s="91">
        <f t="shared" ca="1" si="34"/>
        <v>663.59967712154526</v>
      </c>
      <c r="H720" s="65">
        <f t="shared" ca="1" si="35"/>
        <v>0.73371382445935041</v>
      </c>
    </row>
    <row r="721" spans="5:8" x14ac:dyDescent="0.25">
      <c r="E721" s="91">
        <v>719</v>
      </c>
      <c r="F721" s="91">
        <f t="shared" ca="1" si="33"/>
        <v>0.95477078231458656</v>
      </c>
      <c r="G721" s="91">
        <f t="shared" ca="1" si="34"/>
        <v>862.17303809532177</v>
      </c>
      <c r="H721" s="65">
        <f t="shared" ca="1" si="35"/>
        <v>0.95477078231458656</v>
      </c>
    </row>
    <row r="722" spans="5:8" x14ac:dyDescent="0.25">
      <c r="E722" s="91">
        <v>720</v>
      </c>
      <c r="F722" s="91">
        <f t="shared" ca="1" si="33"/>
        <v>0.7367813852997761</v>
      </c>
      <c r="G722" s="91">
        <f t="shared" ca="1" si="34"/>
        <v>665.74696970984326</v>
      </c>
      <c r="H722" s="65">
        <f t="shared" ca="1" si="35"/>
        <v>0.7367813852997761</v>
      </c>
    </row>
    <row r="723" spans="5:8" x14ac:dyDescent="0.25">
      <c r="E723" s="91">
        <v>721</v>
      </c>
      <c r="F723" s="91">
        <f t="shared" ca="1" si="33"/>
        <v>0.44306710734478694</v>
      </c>
      <c r="G723" s="91">
        <f t="shared" ca="1" si="34"/>
        <v>460.14697514135088</v>
      </c>
      <c r="H723" s="65">
        <f t="shared" ca="1" si="35"/>
        <v>0.44306710734478699</v>
      </c>
    </row>
    <row r="724" spans="5:8" x14ac:dyDescent="0.25">
      <c r="E724" s="91">
        <v>722</v>
      </c>
      <c r="F724" s="91">
        <f t="shared" ca="1" si="33"/>
        <v>0.49233461053890548</v>
      </c>
      <c r="G724" s="91">
        <f t="shared" ca="1" si="34"/>
        <v>494.63422737723386</v>
      </c>
      <c r="H724" s="65">
        <f t="shared" ca="1" si="35"/>
        <v>0.49233461053890548</v>
      </c>
    </row>
    <row r="725" spans="5:8" x14ac:dyDescent="0.25">
      <c r="E725" s="91">
        <v>723</v>
      </c>
      <c r="F725" s="91">
        <f t="shared" ca="1" si="33"/>
        <v>1.1605074800029813E-2</v>
      </c>
      <c r="G725" s="91">
        <f t="shared" ca="1" si="34"/>
        <v>140.30769742870677</v>
      </c>
      <c r="H725" s="65">
        <f t="shared" ca="1" si="35"/>
        <v>1.160507480002982E-2</v>
      </c>
    </row>
    <row r="726" spans="5:8" x14ac:dyDescent="0.25">
      <c r="E726" s="91">
        <v>724</v>
      </c>
      <c r="F726" s="91">
        <f t="shared" ca="1" si="33"/>
        <v>0.8527905848122862</v>
      </c>
      <c r="G726" s="91">
        <f t="shared" ca="1" si="34"/>
        <v>751.34772396207632</v>
      </c>
      <c r="H726" s="65">
        <f t="shared" ca="1" si="35"/>
        <v>0.8527905848122862</v>
      </c>
    </row>
    <row r="727" spans="5:8" x14ac:dyDescent="0.25">
      <c r="E727" s="91">
        <v>725</v>
      </c>
      <c r="F727" s="91">
        <f t="shared" ca="1" si="33"/>
        <v>0.59618369859331433</v>
      </c>
      <c r="G727" s="91">
        <f t="shared" ca="1" si="34"/>
        <v>567.32858901531995</v>
      </c>
      <c r="H727" s="65">
        <f t="shared" ca="1" si="35"/>
        <v>0.59618369859331422</v>
      </c>
    </row>
    <row r="728" spans="5:8" x14ac:dyDescent="0.25">
      <c r="E728" s="91">
        <v>726</v>
      </c>
      <c r="F728" s="91">
        <f t="shared" ca="1" si="33"/>
        <v>0.60614666991384536</v>
      </c>
      <c r="G728" s="91">
        <f t="shared" ca="1" si="34"/>
        <v>574.30266893969178</v>
      </c>
      <c r="H728" s="65">
        <f t="shared" ca="1" si="35"/>
        <v>0.60614666991384536</v>
      </c>
    </row>
    <row r="729" spans="5:8" x14ac:dyDescent="0.25">
      <c r="E729" s="91">
        <v>727</v>
      </c>
      <c r="F729" s="91">
        <f t="shared" ca="1" si="33"/>
        <v>0.15743289119438231</v>
      </c>
      <c r="G729" s="91">
        <f t="shared" ca="1" si="34"/>
        <v>260.20302383606759</v>
      </c>
      <c r="H729" s="65">
        <f t="shared" ca="1" si="35"/>
        <v>0.15743289119438228</v>
      </c>
    </row>
    <row r="730" spans="5:8" x14ac:dyDescent="0.25">
      <c r="E730" s="91">
        <v>728</v>
      </c>
      <c r="F730" s="91">
        <f t="shared" ca="1" si="33"/>
        <v>0.15471828983128888</v>
      </c>
      <c r="G730" s="91">
        <f t="shared" ca="1" si="34"/>
        <v>258.30280288190221</v>
      </c>
      <c r="H730" s="65">
        <f t="shared" ca="1" si="35"/>
        <v>0.15471828983128888</v>
      </c>
    </row>
    <row r="731" spans="5:8" x14ac:dyDescent="0.25">
      <c r="E731" s="91">
        <v>729</v>
      </c>
      <c r="F731" s="91">
        <f t="shared" ca="1" si="33"/>
        <v>0.38017702014522881</v>
      </c>
      <c r="G731" s="91">
        <f t="shared" ca="1" si="34"/>
        <v>416.12391410166015</v>
      </c>
      <c r="H731" s="65">
        <f t="shared" ca="1" si="35"/>
        <v>0.38017702014522881</v>
      </c>
    </row>
    <row r="732" spans="5:8" x14ac:dyDescent="0.25">
      <c r="E732" s="91">
        <v>730</v>
      </c>
      <c r="F732" s="91">
        <f t="shared" ca="1" si="33"/>
        <v>0.74850366148034597</v>
      </c>
      <c r="G732" s="91">
        <f t="shared" ca="1" si="34"/>
        <v>673.95256303624217</v>
      </c>
      <c r="H732" s="65">
        <f t="shared" ca="1" si="35"/>
        <v>0.74850366148034597</v>
      </c>
    </row>
    <row r="733" spans="5:8" x14ac:dyDescent="0.25">
      <c r="E733" s="91">
        <v>731</v>
      </c>
      <c r="F733" s="91">
        <f t="shared" ca="1" si="33"/>
        <v>0.28996791003914835</v>
      </c>
      <c r="G733" s="91">
        <f t="shared" ca="1" si="34"/>
        <v>352.97753702740386</v>
      </c>
      <c r="H733" s="65">
        <f t="shared" ca="1" si="35"/>
        <v>0.28996791003914835</v>
      </c>
    </row>
    <row r="734" spans="5:8" x14ac:dyDescent="0.25">
      <c r="E734" s="91">
        <v>732</v>
      </c>
      <c r="F734" s="91">
        <f t="shared" ca="1" si="33"/>
        <v>0.30403882375650226</v>
      </c>
      <c r="G734" s="91">
        <f t="shared" ca="1" si="34"/>
        <v>362.82717662955156</v>
      </c>
      <c r="H734" s="65">
        <f t="shared" ca="1" si="35"/>
        <v>0.30403882375650221</v>
      </c>
    </row>
    <row r="735" spans="5:8" x14ac:dyDescent="0.25">
      <c r="E735" s="91">
        <v>733</v>
      </c>
      <c r="F735" s="91">
        <f t="shared" ca="1" si="33"/>
        <v>9.7166414627157915E-2</v>
      </c>
      <c r="G735" s="91">
        <f t="shared" ca="1" si="34"/>
        <v>218.01649023901052</v>
      </c>
      <c r="H735" s="65">
        <f t="shared" ca="1" si="35"/>
        <v>9.7166414627157888E-2</v>
      </c>
    </row>
    <row r="736" spans="5:8" x14ac:dyDescent="0.25">
      <c r="E736" s="91">
        <v>734</v>
      </c>
      <c r="F736" s="91">
        <f t="shared" ca="1" si="33"/>
        <v>0.89388548091863873</v>
      </c>
      <c r="G736" s="91">
        <f t="shared" ca="1" si="34"/>
        <v>788.88842283244685</v>
      </c>
      <c r="H736" s="65">
        <f t="shared" ca="1" si="35"/>
        <v>0.89388548091863873</v>
      </c>
    </row>
    <row r="737" spans="5:8" x14ac:dyDescent="0.25">
      <c r="E737" s="91">
        <v>735</v>
      </c>
      <c r="F737" s="91">
        <f t="shared" ca="1" si="33"/>
        <v>0.15516843140810788</v>
      </c>
      <c r="G737" s="91">
        <f t="shared" ca="1" si="34"/>
        <v>258.61790198567553</v>
      </c>
      <c r="H737" s="65">
        <f t="shared" ca="1" si="35"/>
        <v>0.1551684314081079</v>
      </c>
    </row>
    <row r="738" spans="5:8" x14ac:dyDescent="0.25">
      <c r="E738" s="91">
        <v>736</v>
      </c>
      <c r="F738" s="91">
        <f t="shared" ca="1" si="33"/>
        <v>0.81866293501616239</v>
      </c>
      <c r="G738" s="91">
        <f t="shared" ca="1" si="34"/>
        <v>724.02614744651657</v>
      </c>
      <c r="H738" s="65">
        <f t="shared" ca="1" si="35"/>
        <v>0.81866293501616239</v>
      </c>
    </row>
    <row r="739" spans="5:8" x14ac:dyDescent="0.25">
      <c r="E739" s="91">
        <v>737</v>
      </c>
      <c r="F739" s="91">
        <f t="shared" ca="1" si="33"/>
        <v>0.96924002920832009</v>
      </c>
      <c r="G739" s="91">
        <f t="shared" ca="1" si="34"/>
        <v>886.33739518863047</v>
      </c>
      <c r="H739" s="65">
        <f t="shared" ca="1" si="35"/>
        <v>0.96924002920832009</v>
      </c>
    </row>
    <row r="740" spans="5:8" x14ac:dyDescent="0.25">
      <c r="E740" s="91">
        <v>738</v>
      </c>
      <c r="F740" s="91">
        <f t="shared" ca="1" si="33"/>
        <v>7.0704144904187305E-2</v>
      </c>
      <c r="G740" s="91">
        <f t="shared" ca="1" si="34"/>
        <v>199.49160912652997</v>
      </c>
      <c r="H740" s="65">
        <f t="shared" ca="1" si="35"/>
        <v>7.0704144904187291E-2</v>
      </c>
    </row>
    <row r="741" spans="5:8" x14ac:dyDescent="0.25">
      <c r="E741" s="91">
        <v>739</v>
      </c>
      <c r="F741" s="91">
        <f t="shared" ca="1" si="33"/>
        <v>0.65601502571430448</v>
      </c>
      <c r="G741" s="91">
        <f t="shared" ca="1" si="34"/>
        <v>609.21051800001305</v>
      </c>
      <c r="H741" s="65">
        <f t="shared" ca="1" si="35"/>
        <v>0.65601502571430437</v>
      </c>
    </row>
    <row r="742" spans="5:8" x14ac:dyDescent="0.25">
      <c r="E742" s="91">
        <v>740</v>
      </c>
      <c r="F742" s="91">
        <f t="shared" ca="1" si="33"/>
        <v>0.14163947476833205</v>
      </c>
      <c r="G742" s="91">
        <f t="shared" ca="1" si="34"/>
        <v>249.14763233783242</v>
      </c>
      <c r="H742" s="65">
        <f t="shared" ca="1" si="35"/>
        <v>0.14163947476833202</v>
      </c>
    </row>
    <row r="743" spans="5:8" x14ac:dyDescent="0.25">
      <c r="E743" s="91">
        <v>741</v>
      </c>
      <c r="F743" s="91">
        <f t="shared" ca="1" si="33"/>
        <v>0.36084543197901575</v>
      </c>
      <c r="G743" s="91">
        <f t="shared" ca="1" si="34"/>
        <v>402.59180238531098</v>
      </c>
      <c r="H743" s="65">
        <f t="shared" ca="1" si="35"/>
        <v>0.3608454319790157</v>
      </c>
    </row>
    <row r="744" spans="5:8" x14ac:dyDescent="0.25">
      <c r="E744" s="91">
        <v>742</v>
      </c>
      <c r="F744" s="91">
        <f t="shared" ca="1" si="33"/>
        <v>0.43291754049508679</v>
      </c>
      <c r="G744" s="91">
        <f t="shared" ca="1" si="34"/>
        <v>453.04227834656075</v>
      </c>
      <c r="H744" s="65">
        <f t="shared" ca="1" si="35"/>
        <v>0.43291754049508679</v>
      </c>
    </row>
    <row r="745" spans="5:8" x14ac:dyDescent="0.25">
      <c r="E745" s="91">
        <v>743</v>
      </c>
      <c r="F745" s="91">
        <f t="shared" ca="1" si="33"/>
        <v>0.43088653538032662</v>
      </c>
      <c r="G745" s="91">
        <f t="shared" ca="1" si="34"/>
        <v>451.62057476622863</v>
      </c>
      <c r="H745" s="65">
        <f t="shared" ca="1" si="35"/>
        <v>0.43088653538032662</v>
      </c>
    </row>
    <row r="746" spans="5:8" x14ac:dyDescent="0.25">
      <c r="E746" s="91">
        <v>744</v>
      </c>
      <c r="F746" s="91">
        <f t="shared" ca="1" si="33"/>
        <v>0.74298088985342581</v>
      </c>
      <c r="G746" s="91">
        <f t="shared" ca="1" si="34"/>
        <v>670.08662289739812</v>
      </c>
      <c r="H746" s="65">
        <f t="shared" ca="1" si="35"/>
        <v>0.74298088985342592</v>
      </c>
    </row>
    <row r="747" spans="5:8" x14ac:dyDescent="0.25">
      <c r="E747" s="91">
        <v>745</v>
      </c>
      <c r="F747" s="91">
        <f t="shared" ca="1" si="33"/>
        <v>8.0084774648027213E-2</v>
      </c>
      <c r="G747" s="91">
        <f t="shared" ca="1" si="34"/>
        <v>206.05934225361904</v>
      </c>
      <c r="H747" s="65">
        <f t="shared" ca="1" si="35"/>
        <v>8.0084774648027199E-2</v>
      </c>
    </row>
    <row r="748" spans="5:8" x14ac:dyDescent="0.25">
      <c r="E748" s="91">
        <v>746</v>
      </c>
      <c r="F748" s="91">
        <f t="shared" ca="1" si="33"/>
        <v>0.12990835537689061</v>
      </c>
      <c r="G748" s="91">
        <f t="shared" ca="1" si="34"/>
        <v>240.93584876382343</v>
      </c>
      <c r="H748" s="65">
        <f t="shared" ca="1" si="35"/>
        <v>0.12990835537689061</v>
      </c>
    </row>
    <row r="749" spans="5:8" x14ac:dyDescent="0.25">
      <c r="E749" s="91">
        <v>747</v>
      </c>
      <c r="F749" s="91">
        <f t="shared" ca="1" si="33"/>
        <v>0.43794644470110367</v>
      </c>
      <c r="G749" s="91">
        <f t="shared" ca="1" si="34"/>
        <v>456.56251129077259</v>
      </c>
      <c r="H749" s="65">
        <f t="shared" ca="1" si="35"/>
        <v>0.43794644470110372</v>
      </c>
    </row>
    <row r="750" spans="5:8" x14ac:dyDescent="0.25">
      <c r="E750" s="91">
        <v>748</v>
      </c>
      <c r="F750" s="91">
        <f t="shared" ca="1" si="33"/>
        <v>0.77368989598202309</v>
      </c>
      <c r="G750" s="91">
        <f t="shared" ca="1" si="34"/>
        <v>691.5829271874162</v>
      </c>
      <c r="H750" s="65">
        <f t="shared" ca="1" si="35"/>
        <v>0.7736898959820232</v>
      </c>
    </row>
    <row r="751" spans="5:8" x14ac:dyDescent="0.25">
      <c r="E751" s="91">
        <v>749</v>
      </c>
      <c r="F751" s="91">
        <f t="shared" ca="1" si="33"/>
        <v>0.33235571000150388</v>
      </c>
      <c r="G751" s="91">
        <f t="shared" ca="1" si="34"/>
        <v>382.64899700105275</v>
      </c>
      <c r="H751" s="65">
        <f t="shared" ca="1" si="35"/>
        <v>0.33235571000150393</v>
      </c>
    </row>
    <row r="752" spans="5:8" x14ac:dyDescent="0.25">
      <c r="E752" s="91">
        <v>750</v>
      </c>
      <c r="F752" s="91">
        <f t="shared" ca="1" si="33"/>
        <v>0.43232090534856416</v>
      </c>
      <c r="G752" s="91">
        <f t="shared" ca="1" si="34"/>
        <v>452.62463374399493</v>
      </c>
      <c r="H752" s="65">
        <f t="shared" ca="1" si="35"/>
        <v>0.43232090534856421</v>
      </c>
    </row>
    <row r="753" spans="5:8" x14ac:dyDescent="0.25">
      <c r="E753" s="91">
        <v>751</v>
      </c>
      <c r="F753" s="91">
        <f t="shared" ca="1" si="33"/>
        <v>0.38602744491801255</v>
      </c>
      <c r="G753" s="91">
        <f t="shared" ca="1" si="34"/>
        <v>420.21921144260881</v>
      </c>
      <c r="H753" s="65">
        <f t="shared" ca="1" si="35"/>
        <v>0.38602744491801261</v>
      </c>
    </row>
    <row r="754" spans="5:8" x14ac:dyDescent="0.25">
      <c r="E754" s="91">
        <v>752</v>
      </c>
      <c r="F754" s="91">
        <f t="shared" ca="1" si="33"/>
        <v>0.85031338247579424</v>
      </c>
      <c r="G754" s="91">
        <f t="shared" ca="1" si="34"/>
        <v>749.26432371884846</v>
      </c>
      <c r="H754" s="65">
        <f t="shared" ca="1" si="35"/>
        <v>0.85031338247579424</v>
      </c>
    </row>
    <row r="755" spans="5:8" x14ac:dyDescent="0.25">
      <c r="E755" s="91">
        <v>753</v>
      </c>
      <c r="F755" s="91">
        <f t="shared" ca="1" si="33"/>
        <v>6.198209593296089E-2</v>
      </c>
      <c r="G755" s="91">
        <f t="shared" ca="1" si="34"/>
        <v>193.15306452615783</v>
      </c>
      <c r="H755" s="65">
        <f t="shared" ca="1" si="35"/>
        <v>6.1982095932960897E-2</v>
      </c>
    </row>
    <row r="756" spans="5:8" x14ac:dyDescent="0.25">
      <c r="E756" s="91">
        <v>754</v>
      </c>
      <c r="F756" s="91">
        <f t="shared" ca="1" si="33"/>
        <v>0.88461273928452033</v>
      </c>
      <c r="G756" s="91">
        <f t="shared" ca="1" si="34"/>
        <v>779.85766081804832</v>
      </c>
      <c r="H756" s="65">
        <f t="shared" ca="1" si="35"/>
        <v>0.88461273928452033</v>
      </c>
    </row>
    <row r="757" spans="5:8" x14ac:dyDescent="0.25">
      <c r="E757" s="91">
        <v>755</v>
      </c>
      <c r="F757" s="91">
        <f t="shared" ca="1" si="33"/>
        <v>0.84666673621574118</v>
      </c>
      <c r="G757" s="91">
        <f t="shared" ca="1" si="34"/>
        <v>746.22850674398296</v>
      </c>
      <c r="H757" s="65">
        <f t="shared" ca="1" si="35"/>
        <v>0.84666673621574118</v>
      </c>
    </row>
    <row r="758" spans="5:8" x14ac:dyDescent="0.25">
      <c r="E758" s="91">
        <v>756</v>
      </c>
      <c r="F758" s="91">
        <f t="shared" ca="1" si="33"/>
        <v>0.24879972745637435</v>
      </c>
      <c r="G758" s="91">
        <f t="shared" ca="1" si="34"/>
        <v>324.15980921946203</v>
      </c>
      <c r="H758" s="65">
        <f t="shared" ca="1" si="35"/>
        <v>0.24879972745637433</v>
      </c>
    </row>
    <row r="759" spans="5:8" x14ac:dyDescent="0.25">
      <c r="E759" s="91">
        <v>757</v>
      </c>
      <c r="F759" s="91">
        <f t="shared" ca="1" si="33"/>
        <v>0.14568315137611321</v>
      </c>
      <c r="G759" s="91">
        <f t="shared" ca="1" si="34"/>
        <v>251.97820596327927</v>
      </c>
      <c r="H759" s="65">
        <f t="shared" ca="1" si="35"/>
        <v>0.14568315137611323</v>
      </c>
    </row>
    <row r="760" spans="5:8" x14ac:dyDescent="0.25">
      <c r="E760" s="91">
        <v>758</v>
      </c>
      <c r="F760" s="91">
        <f t="shared" ca="1" si="33"/>
        <v>0.36631692537245886</v>
      </c>
      <c r="G760" s="91">
        <f t="shared" ca="1" si="34"/>
        <v>406.42184776072122</v>
      </c>
      <c r="H760" s="65">
        <f t="shared" ca="1" si="35"/>
        <v>0.36631692537245891</v>
      </c>
    </row>
    <row r="761" spans="5:8" x14ac:dyDescent="0.25">
      <c r="E761" s="91">
        <v>759</v>
      </c>
      <c r="F761" s="91">
        <f t="shared" ca="1" si="33"/>
        <v>0.68911388573551036</v>
      </c>
      <c r="G761" s="91">
        <f t="shared" ca="1" si="34"/>
        <v>632.37972001485718</v>
      </c>
      <c r="H761" s="65">
        <f t="shared" ca="1" si="35"/>
        <v>0.68911388573551025</v>
      </c>
    </row>
    <row r="762" spans="5:8" x14ac:dyDescent="0.25">
      <c r="E762" s="91">
        <v>760</v>
      </c>
      <c r="F762" s="91">
        <f t="shared" ca="1" si="33"/>
        <v>0.93102629323122676</v>
      </c>
      <c r="G762" s="91">
        <f t="shared" ca="1" si="34"/>
        <v>829.7973065933304</v>
      </c>
      <c r="H762" s="65">
        <f t="shared" ca="1" si="35"/>
        <v>0.93102629323122676</v>
      </c>
    </row>
    <row r="763" spans="5:8" x14ac:dyDescent="0.25">
      <c r="E763" s="91">
        <v>761</v>
      </c>
      <c r="F763" s="91">
        <f t="shared" ca="1" si="33"/>
        <v>0.4489462143337325</v>
      </c>
      <c r="G763" s="91">
        <f t="shared" ca="1" si="34"/>
        <v>464.26235003361273</v>
      </c>
      <c r="H763" s="65">
        <f t="shared" ca="1" si="35"/>
        <v>0.4489462143337325</v>
      </c>
    </row>
    <row r="764" spans="5:8" x14ac:dyDescent="0.25">
      <c r="E764" s="91">
        <v>762</v>
      </c>
      <c r="F764" s="91">
        <f t="shared" ca="1" si="33"/>
        <v>0.22979159133789928</v>
      </c>
      <c r="G764" s="91">
        <f t="shared" ca="1" si="34"/>
        <v>310.85411393652953</v>
      </c>
      <c r="H764" s="65">
        <f t="shared" ca="1" si="35"/>
        <v>0.22979159133789934</v>
      </c>
    </row>
    <row r="765" spans="5:8" x14ac:dyDescent="0.25">
      <c r="E765" s="91">
        <v>763</v>
      </c>
      <c r="F765" s="91">
        <f t="shared" ca="1" si="33"/>
        <v>0.18624410907735134</v>
      </c>
      <c r="G765" s="91">
        <f t="shared" ca="1" si="34"/>
        <v>280.37087635414593</v>
      </c>
      <c r="H765" s="65">
        <f t="shared" ca="1" si="35"/>
        <v>0.18624410907735134</v>
      </c>
    </row>
    <row r="766" spans="5:8" x14ac:dyDescent="0.25">
      <c r="E766" s="91">
        <v>764</v>
      </c>
      <c r="F766" s="91">
        <f t="shared" ca="1" si="33"/>
        <v>0.92225602283555752</v>
      </c>
      <c r="G766" s="91">
        <f t="shared" ca="1" si="34"/>
        <v>819.30005420845907</v>
      </c>
      <c r="H766" s="65">
        <f t="shared" ca="1" si="35"/>
        <v>0.92225602283555752</v>
      </c>
    </row>
    <row r="767" spans="5:8" x14ac:dyDescent="0.25">
      <c r="E767" s="91">
        <v>765</v>
      </c>
      <c r="F767" s="91">
        <f t="shared" ca="1" si="33"/>
        <v>0.61907600926037065</v>
      </c>
      <c r="G767" s="91">
        <f t="shared" ca="1" si="34"/>
        <v>583.35320648225945</v>
      </c>
      <c r="H767" s="65">
        <f t="shared" ca="1" si="35"/>
        <v>0.61907600926037065</v>
      </c>
    </row>
    <row r="768" spans="5:8" x14ac:dyDescent="0.25">
      <c r="E768" s="91">
        <v>766</v>
      </c>
      <c r="F768" s="91">
        <f t="shared" ca="1" si="33"/>
        <v>0.64486027077808572</v>
      </c>
      <c r="G768" s="91">
        <f t="shared" ca="1" si="34"/>
        <v>601.40218954466002</v>
      </c>
      <c r="H768" s="65">
        <f t="shared" ca="1" si="35"/>
        <v>0.64486027077808572</v>
      </c>
    </row>
    <row r="769" spans="5:8" x14ac:dyDescent="0.25">
      <c r="E769" s="91">
        <v>767</v>
      </c>
      <c r="F769" s="91">
        <f t="shared" ca="1" si="33"/>
        <v>0.37188869556270299</v>
      </c>
      <c r="G769" s="91">
        <f t="shared" ca="1" si="34"/>
        <v>410.32208689389211</v>
      </c>
      <c r="H769" s="65">
        <f t="shared" ca="1" si="35"/>
        <v>0.37188869556270299</v>
      </c>
    </row>
    <row r="770" spans="5:8" x14ac:dyDescent="0.25">
      <c r="E770" s="91">
        <v>768</v>
      </c>
      <c r="F770" s="91">
        <f t="shared" ca="1" si="33"/>
        <v>0.90184244865187568</v>
      </c>
      <c r="G770" s="91">
        <f t="shared" ca="1" si="34"/>
        <v>796.95770990699452</v>
      </c>
      <c r="H770" s="65">
        <f t="shared" ca="1" si="35"/>
        <v>0.90184244865187568</v>
      </c>
    </row>
    <row r="771" spans="5:8" x14ac:dyDescent="0.25">
      <c r="E771" s="91">
        <v>769</v>
      </c>
      <c r="F771" s="91">
        <f t="shared" ref="F771:F834" ca="1" si="36">RAND()</f>
        <v>0.4465497730140694</v>
      </c>
      <c r="G771" s="91">
        <f t="shared" ca="1" si="34"/>
        <v>462.58484110984858</v>
      </c>
      <c r="H771" s="65">
        <f t="shared" ca="1" si="35"/>
        <v>0.4465497730140694</v>
      </c>
    </row>
    <row r="772" spans="5:8" x14ac:dyDescent="0.25">
      <c r="E772" s="91">
        <v>770</v>
      </c>
      <c r="F772" s="91">
        <f t="shared" ca="1" si="36"/>
        <v>0.64774410715196451</v>
      </c>
      <c r="G772" s="91">
        <f t="shared" ref="G772:G835" ca="1" si="37">IF(F772&lt;(($C$3-$C$2)/($C$5+$C$4-$C$3-$C$2)),$C$2+SQRT(F772*($C$5+$C$4-$C$3-$C$2)*($C$3-$C$2)),IF(F772&lt;1-(($C$5-$C$4)/($C$5+$C$4-$C$3-$C$2)),(F772*($C$5+$C$4-$C$3-$C$2)+$C$2+$C$3)/2,$C$5-SQRT((1-F772)*($C$5+$C$4-$C$3-$C$2)*($C$5-$C$4))))</f>
        <v>603.42087500637513</v>
      </c>
      <c r="H772" s="65">
        <f t="shared" ref="H772:H835" ca="1" si="38">IF(G772&lt;$C$3,(1/($C$5+$C$4-$C$3-$C$2))*(1/($C$3-$C$2))*(G772-$C$2)^2,IF(G772&lt;$C$4,(1/($C$5+$C$4-$C$3-$C$2))*(2*G772-$C$2-$C$3),1-(1/($C$5+$C$4-$C$3-$C$2))*(1/($C$5-$C$4))*($C$5-G772)^2))</f>
        <v>0.64774410715196451</v>
      </c>
    </row>
    <row r="773" spans="5:8" x14ac:dyDescent="0.25">
      <c r="E773" s="91">
        <v>771</v>
      </c>
      <c r="F773" s="91">
        <f t="shared" ca="1" si="36"/>
        <v>0.61741898495252057</v>
      </c>
      <c r="G773" s="91">
        <f t="shared" ca="1" si="37"/>
        <v>582.19328946676433</v>
      </c>
      <c r="H773" s="65">
        <f t="shared" ca="1" si="38"/>
        <v>0.61741898495252046</v>
      </c>
    </row>
    <row r="774" spans="5:8" x14ac:dyDescent="0.25">
      <c r="E774" s="91">
        <v>772</v>
      </c>
      <c r="F774" s="91">
        <f t="shared" ca="1" si="36"/>
        <v>0.63695393640707931</v>
      </c>
      <c r="G774" s="91">
        <f t="shared" ca="1" si="37"/>
        <v>595.86775548495552</v>
      </c>
      <c r="H774" s="65">
        <f t="shared" ca="1" si="38"/>
        <v>0.63695393640707931</v>
      </c>
    </row>
    <row r="775" spans="5:8" x14ac:dyDescent="0.25">
      <c r="E775" s="91">
        <v>773</v>
      </c>
      <c r="F775" s="91">
        <f t="shared" ca="1" si="36"/>
        <v>0.39388680965271838</v>
      </c>
      <c r="G775" s="91">
        <f t="shared" ca="1" si="37"/>
        <v>425.72076675690289</v>
      </c>
      <c r="H775" s="65">
        <f t="shared" ca="1" si="38"/>
        <v>0.39388680965271844</v>
      </c>
    </row>
    <row r="776" spans="5:8" x14ac:dyDescent="0.25">
      <c r="E776" s="91">
        <v>774</v>
      </c>
      <c r="F776" s="91">
        <f t="shared" ca="1" si="36"/>
        <v>0.62181270643202102</v>
      </c>
      <c r="G776" s="91">
        <f t="shared" ca="1" si="37"/>
        <v>585.2688945024147</v>
      </c>
      <c r="H776" s="65">
        <f t="shared" ca="1" si="38"/>
        <v>0.62181270643202102</v>
      </c>
    </row>
    <row r="777" spans="5:8" x14ac:dyDescent="0.25">
      <c r="E777" s="91">
        <v>775</v>
      </c>
      <c r="F777" s="91">
        <f t="shared" ca="1" si="36"/>
        <v>5.3940838844723782E-2</v>
      </c>
      <c r="G777" s="91">
        <f t="shared" ca="1" si="37"/>
        <v>186.90061816961563</v>
      </c>
      <c r="H777" s="65">
        <f t="shared" ca="1" si="38"/>
        <v>5.3940838844723782E-2</v>
      </c>
    </row>
    <row r="778" spans="5:8" x14ac:dyDescent="0.25">
      <c r="E778" s="91">
        <v>776</v>
      </c>
      <c r="F778" s="91">
        <f t="shared" ca="1" si="36"/>
        <v>0.28599282732992259</v>
      </c>
      <c r="G778" s="91">
        <f t="shared" ca="1" si="37"/>
        <v>350.19497913094585</v>
      </c>
      <c r="H778" s="65">
        <f t="shared" ca="1" si="38"/>
        <v>0.28599282732992265</v>
      </c>
    </row>
    <row r="779" spans="5:8" x14ac:dyDescent="0.25">
      <c r="E779" s="91">
        <v>777</v>
      </c>
      <c r="F779" s="91">
        <f t="shared" ca="1" si="36"/>
        <v>2.3517843947318151E-2</v>
      </c>
      <c r="G779" s="91">
        <f t="shared" ca="1" si="37"/>
        <v>157.38029411413419</v>
      </c>
      <c r="H779" s="65">
        <f t="shared" ca="1" si="38"/>
        <v>2.3517843947318158E-2</v>
      </c>
    </row>
    <row r="780" spans="5:8" x14ac:dyDescent="0.25">
      <c r="E780" s="91">
        <v>778</v>
      </c>
      <c r="F780" s="91">
        <f t="shared" ca="1" si="36"/>
        <v>0.25517101428233835</v>
      </c>
      <c r="G780" s="91">
        <f t="shared" ca="1" si="37"/>
        <v>328.61970999763685</v>
      </c>
      <c r="H780" s="65">
        <f t="shared" ca="1" si="38"/>
        <v>0.25517101428233835</v>
      </c>
    </row>
    <row r="781" spans="5:8" x14ac:dyDescent="0.25">
      <c r="E781" s="91">
        <v>779</v>
      </c>
      <c r="F781" s="91">
        <f t="shared" ca="1" si="36"/>
        <v>0.17459989279759558</v>
      </c>
      <c r="G781" s="91">
        <f t="shared" ca="1" si="37"/>
        <v>272.21992495831694</v>
      </c>
      <c r="H781" s="65">
        <f t="shared" ca="1" si="38"/>
        <v>0.17459989279759563</v>
      </c>
    </row>
    <row r="782" spans="5:8" x14ac:dyDescent="0.25">
      <c r="E782" s="91">
        <v>780</v>
      </c>
      <c r="F782" s="91">
        <f t="shared" ca="1" si="36"/>
        <v>0.62379912899861745</v>
      </c>
      <c r="G782" s="91">
        <f t="shared" ca="1" si="37"/>
        <v>586.65939029903222</v>
      </c>
      <c r="H782" s="65">
        <f t="shared" ca="1" si="38"/>
        <v>0.62379912899861745</v>
      </c>
    </row>
    <row r="783" spans="5:8" x14ac:dyDescent="0.25">
      <c r="E783" s="91">
        <v>781</v>
      </c>
      <c r="F783" s="91">
        <f t="shared" ca="1" si="36"/>
        <v>0.57984143805768806</v>
      </c>
      <c r="G783" s="91">
        <f t="shared" ca="1" si="37"/>
        <v>555.88900664038169</v>
      </c>
      <c r="H783" s="65">
        <f t="shared" ca="1" si="38"/>
        <v>0.57984143805768817</v>
      </c>
    </row>
    <row r="784" spans="5:8" x14ac:dyDescent="0.25">
      <c r="E784" s="91">
        <v>782</v>
      </c>
      <c r="F784" s="91">
        <f t="shared" ca="1" si="36"/>
        <v>2.421314933348484E-2</v>
      </c>
      <c r="G784" s="91">
        <f t="shared" ca="1" si="37"/>
        <v>158.22234027147894</v>
      </c>
      <c r="H784" s="65">
        <f t="shared" ca="1" si="38"/>
        <v>2.4213149333484847E-2</v>
      </c>
    </row>
    <row r="785" spans="5:8" x14ac:dyDescent="0.25">
      <c r="E785" s="91">
        <v>783</v>
      </c>
      <c r="F785" s="91">
        <f t="shared" ca="1" si="36"/>
        <v>0.53258345167217991</v>
      </c>
      <c r="G785" s="91">
        <f t="shared" ca="1" si="37"/>
        <v>522.80841617052602</v>
      </c>
      <c r="H785" s="65">
        <f t="shared" ca="1" si="38"/>
        <v>0.53258345167218002</v>
      </c>
    </row>
    <row r="786" spans="5:8" x14ac:dyDescent="0.25">
      <c r="E786" s="91">
        <v>784</v>
      </c>
      <c r="F786" s="91">
        <f t="shared" ca="1" si="36"/>
        <v>0.13163600339682791</v>
      </c>
      <c r="G786" s="91">
        <f t="shared" ca="1" si="37"/>
        <v>242.14520237777953</v>
      </c>
      <c r="H786" s="65">
        <f t="shared" ca="1" si="38"/>
        <v>0.13163600339682791</v>
      </c>
    </row>
    <row r="787" spans="5:8" x14ac:dyDescent="0.25">
      <c r="E787" s="91">
        <v>785</v>
      </c>
      <c r="F787" s="91">
        <f t="shared" ca="1" si="36"/>
        <v>0.60416299342756741</v>
      </c>
      <c r="G787" s="91">
        <f t="shared" ca="1" si="37"/>
        <v>572.91409539929714</v>
      </c>
      <c r="H787" s="65">
        <f t="shared" ca="1" si="38"/>
        <v>0.6041629934275673</v>
      </c>
    </row>
    <row r="788" spans="5:8" x14ac:dyDescent="0.25">
      <c r="E788" s="91">
        <v>786</v>
      </c>
      <c r="F788" s="91">
        <f t="shared" ca="1" si="36"/>
        <v>0.49847472589371256</v>
      </c>
      <c r="G788" s="91">
        <f t="shared" ca="1" si="37"/>
        <v>498.93230812559881</v>
      </c>
      <c r="H788" s="65">
        <f t="shared" ca="1" si="38"/>
        <v>0.49847472589371256</v>
      </c>
    </row>
    <row r="789" spans="5:8" x14ac:dyDescent="0.25">
      <c r="E789" s="91">
        <v>787</v>
      </c>
      <c r="F789" s="91">
        <f t="shared" ca="1" si="36"/>
        <v>1.7355856966224992E-2</v>
      </c>
      <c r="G789" s="91">
        <f t="shared" ca="1" si="37"/>
        <v>149.29320414896458</v>
      </c>
      <c r="H789" s="65">
        <f t="shared" ca="1" si="38"/>
        <v>1.7355856966224988E-2</v>
      </c>
    </row>
    <row r="790" spans="5:8" x14ac:dyDescent="0.25">
      <c r="E790" s="91">
        <v>788</v>
      </c>
      <c r="F790" s="91">
        <f t="shared" ca="1" si="36"/>
        <v>0.1912201341439681</v>
      </c>
      <c r="G790" s="91">
        <f t="shared" ca="1" si="37"/>
        <v>283.85409390077768</v>
      </c>
      <c r="H790" s="65">
        <f t="shared" ca="1" si="38"/>
        <v>0.19122013414396813</v>
      </c>
    </row>
    <row r="791" spans="5:8" x14ac:dyDescent="0.25">
      <c r="E791" s="91">
        <v>789</v>
      </c>
      <c r="F791" s="91">
        <f t="shared" ca="1" si="36"/>
        <v>0.25934849266961435</v>
      </c>
      <c r="G791" s="91">
        <f t="shared" ca="1" si="37"/>
        <v>331.54394486873002</v>
      </c>
      <c r="H791" s="65">
        <f t="shared" ca="1" si="38"/>
        <v>0.25934849266961429</v>
      </c>
    </row>
    <row r="792" spans="5:8" x14ac:dyDescent="0.25">
      <c r="E792" s="91">
        <v>790</v>
      </c>
      <c r="F792" s="91">
        <f t="shared" ca="1" si="36"/>
        <v>4.4028036905046641E-2</v>
      </c>
      <c r="G792" s="91">
        <f t="shared" ca="1" si="37"/>
        <v>178.51066912660042</v>
      </c>
      <c r="H792" s="65">
        <f t="shared" ca="1" si="38"/>
        <v>4.4028036905046627E-2</v>
      </c>
    </row>
    <row r="793" spans="5:8" x14ac:dyDescent="0.25">
      <c r="E793" s="91">
        <v>791</v>
      </c>
      <c r="F793" s="91">
        <f t="shared" ca="1" si="36"/>
        <v>0.11802002799323152</v>
      </c>
      <c r="G793" s="91">
        <f t="shared" ca="1" si="37"/>
        <v>232.61401959526205</v>
      </c>
      <c r="H793" s="65">
        <f t="shared" ca="1" si="38"/>
        <v>0.1180200279932315</v>
      </c>
    </row>
    <row r="794" spans="5:8" x14ac:dyDescent="0.25">
      <c r="E794" s="91">
        <v>792</v>
      </c>
      <c r="F794" s="91">
        <f t="shared" ca="1" si="36"/>
        <v>0.91945529432505058</v>
      </c>
      <c r="G794" s="91">
        <f t="shared" ca="1" si="37"/>
        <v>816.07399209606388</v>
      </c>
      <c r="H794" s="65">
        <f t="shared" ca="1" si="38"/>
        <v>0.91945529432505047</v>
      </c>
    </row>
    <row r="795" spans="5:8" x14ac:dyDescent="0.25">
      <c r="E795" s="91">
        <v>793</v>
      </c>
      <c r="F795" s="91">
        <f t="shared" ca="1" si="36"/>
        <v>0.80641851633521111</v>
      </c>
      <c r="G795" s="91">
        <f t="shared" ca="1" si="37"/>
        <v>714.86104591057483</v>
      </c>
      <c r="H795" s="65">
        <f t="shared" ca="1" si="38"/>
        <v>0.80641851633521111</v>
      </c>
    </row>
    <row r="796" spans="5:8" x14ac:dyDescent="0.25">
      <c r="E796" s="91">
        <v>794</v>
      </c>
      <c r="F796" s="91">
        <f t="shared" ca="1" si="36"/>
        <v>0.19009265418253485</v>
      </c>
      <c r="G796" s="91">
        <f t="shared" ca="1" si="37"/>
        <v>283.06485792777437</v>
      </c>
      <c r="H796" s="65">
        <f t="shared" ca="1" si="38"/>
        <v>0.19009265418253482</v>
      </c>
    </row>
    <row r="797" spans="5:8" x14ac:dyDescent="0.25">
      <c r="E797" s="91">
        <v>795</v>
      </c>
      <c r="F797" s="91">
        <f t="shared" ca="1" si="36"/>
        <v>0.34836102661915624</v>
      </c>
      <c r="G797" s="91">
        <f t="shared" ca="1" si="37"/>
        <v>393.85271863340938</v>
      </c>
      <c r="H797" s="65">
        <f t="shared" ca="1" si="38"/>
        <v>0.34836102661915624</v>
      </c>
    </row>
    <row r="798" spans="5:8" x14ac:dyDescent="0.25">
      <c r="E798" s="91">
        <v>796</v>
      </c>
      <c r="F798" s="91">
        <f t="shared" ca="1" si="36"/>
        <v>0.47483608752865436</v>
      </c>
      <c r="G798" s="91">
        <f t="shared" ca="1" si="37"/>
        <v>482.38526127005804</v>
      </c>
      <c r="H798" s="65">
        <f t="shared" ca="1" si="38"/>
        <v>0.47483608752865436</v>
      </c>
    </row>
    <row r="799" spans="5:8" x14ac:dyDescent="0.25">
      <c r="E799" s="91">
        <v>797</v>
      </c>
      <c r="F799" s="91">
        <f t="shared" ca="1" si="36"/>
        <v>0.91857176294395537</v>
      </c>
      <c r="G799" s="91">
        <f t="shared" ca="1" si="37"/>
        <v>815.06795960802583</v>
      </c>
      <c r="H799" s="65">
        <f t="shared" ca="1" si="38"/>
        <v>0.91857176294395526</v>
      </c>
    </row>
    <row r="800" spans="5:8" x14ac:dyDescent="0.25">
      <c r="E800" s="91">
        <v>798</v>
      </c>
      <c r="F800" s="91">
        <f t="shared" ca="1" si="36"/>
        <v>0.52089657052961547</v>
      </c>
      <c r="G800" s="91">
        <f t="shared" ca="1" si="37"/>
        <v>514.62759937073088</v>
      </c>
      <c r="H800" s="65">
        <f t="shared" ca="1" si="38"/>
        <v>0.52089657052961558</v>
      </c>
    </row>
    <row r="801" spans="5:8" x14ac:dyDescent="0.25">
      <c r="E801" s="91">
        <v>799</v>
      </c>
      <c r="F801" s="91">
        <f t="shared" ca="1" si="36"/>
        <v>0.68077901003613461</v>
      </c>
      <c r="G801" s="91">
        <f t="shared" ca="1" si="37"/>
        <v>626.54530702529428</v>
      </c>
      <c r="H801" s="65">
        <f t="shared" ca="1" si="38"/>
        <v>0.68077901003613472</v>
      </c>
    </row>
    <row r="802" spans="5:8" x14ac:dyDescent="0.25">
      <c r="E802" s="91">
        <v>800</v>
      </c>
      <c r="F802" s="91">
        <f t="shared" ca="1" si="36"/>
        <v>0.63987384086374199</v>
      </c>
      <c r="G802" s="91">
        <f t="shared" ca="1" si="37"/>
        <v>597.91168860461937</v>
      </c>
      <c r="H802" s="65">
        <f t="shared" ca="1" si="38"/>
        <v>0.63987384086374199</v>
      </c>
    </row>
    <row r="803" spans="5:8" x14ac:dyDescent="0.25">
      <c r="E803" s="91">
        <v>801</v>
      </c>
      <c r="F803" s="91">
        <f t="shared" ca="1" si="36"/>
        <v>0.13531661722200738</v>
      </c>
      <c r="G803" s="91">
        <f t="shared" ca="1" si="37"/>
        <v>244.72163205540517</v>
      </c>
      <c r="H803" s="65">
        <f t="shared" ca="1" si="38"/>
        <v>0.13531661722200738</v>
      </c>
    </row>
    <row r="804" spans="5:8" x14ac:dyDescent="0.25">
      <c r="E804" s="91">
        <v>802</v>
      </c>
      <c r="F804" s="91">
        <f t="shared" ca="1" si="36"/>
        <v>6.2816962384531605E-2</v>
      </c>
      <c r="G804" s="91">
        <f t="shared" ca="1" si="37"/>
        <v>193.77832763402441</v>
      </c>
      <c r="H804" s="65">
        <f t="shared" ca="1" si="38"/>
        <v>6.2816962384531605E-2</v>
      </c>
    </row>
    <row r="805" spans="5:8" x14ac:dyDescent="0.25">
      <c r="E805" s="91">
        <v>803</v>
      </c>
      <c r="F805" s="91">
        <f t="shared" ca="1" si="36"/>
        <v>0.40583929270289409</v>
      </c>
      <c r="G805" s="91">
        <f t="shared" ca="1" si="37"/>
        <v>434.08750489202589</v>
      </c>
      <c r="H805" s="65">
        <f t="shared" ca="1" si="38"/>
        <v>0.40583929270289415</v>
      </c>
    </row>
    <row r="806" spans="5:8" x14ac:dyDescent="0.25">
      <c r="E806" s="91">
        <v>804</v>
      </c>
      <c r="F806" s="91">
        <f t="shared" ca="1" si="36"/>
        <v>4.0314873182805133E-3</v>
      </c>
      <c r="G806" s="91">
        <f t="shared" ca="1" si="37"/>
        <v>123.75727729684678</v>
      </c>
      <c r="H806" s="65">
        <f t="shared" ca="1" si="38"/>
        <v>4.0314873182805107E-3</v>
      </c>
    </row>
    <row r="807" spans="5:8" x14ac:dyDescent="0.25">
      <c r="E807" s="91">
        <v>805</v>
      </c>
      <c r="F807" s="91">
        <f t="shared" ca="1" si="36"/>
        <v>0.55108796681529726</v>
      </c>
      <c r="G807" s="91">
        <f t="shared" ca="1" si="37"/>
        <v>535.76157677070807</v>
      </c>
      <c r="H807" s="65">
        <f t="shared" ca="1" si="38"/>
        <v>0.55108796681529726</v>
      </c>
    </row>
    <row r="808" spans="5:8" x14ac:dyDescent="0.25">
      <c r="E808" s="91">
        <v>806</v>
      </c>
      <c r="F808" s="91">
        <f t="shared" ca="1" si="36"/>
        <v>0.30475738688599918</v>
      </c>
      <c r="G808" s="91">
        <f t="shared" ca="1" si="37"/>
        <v>363.33017082019944</v>
      </c>
      <c r="H808" s="65">
        <f t="shared" ca="1" si="38"/>
        <v>0.30475738688599918</v>
      </c>
    </row>
    <row r="809" spans="5:8" x14ac:dyDescent="0.25">
      <c r="E809" s="91">
        <v>807</v>
      </c>
      <c r="F809" s="91">
        <f t="shared" ca="1" si="36"/>
        <v>1.1395767101658794E-2</v>
      </c>
      <c r="G809" s="91">
        <f t="shared" ca="1" si="37"/>
        <v>139.94255117330678</v>
      </c>
      <c r="H809" s="65">
        <f t="shared" ca="1" si="38"/>
        <v>1.1395767101658792E-2</v>
      </c>
    </row>
    <row r="810" spans="5:8" x14ac:dyDescent="0.25">
      <c r="E810" s="91">
        <v>808</v>
      </c>
      <c r="F810" s="91">
        <f t="shared" ca="1" si="36"/>
        <v>0.306020910019698</v>
      </c>
      <c r="G810" s="91">
        <f t="shared" ca="1" si="37"/>
        <v>364.2146370137886</v>
      </c>
      <c r="H810" s="65">
        <f t="shared" ca="1" si="38"/>
        <v>0.306020910019698</v>
      </c>
    </row>
    <row r="811" spans="5:8" x14ac:dyDescent="0.25">
      <c r="E811" s="91">
        <v>809</v>
      </c>
      <c r="F811" s="91">
        <f t="shared" ca="1" si="36"/>
        <v>1.6551189969956637E-2</v>
      </c>
      <c r="G811" s="91">
        <f t="shared" ca="1" si="37"/>
        <v>148.13695665280397</v>
      </c>
      <c r="H811" s="65">
        <f t="shared" ca="1" si="38"/>
        <v>1.6551189969956637E-2</v>
      </c>
    </row>
    <row r="812" spans="5:8" x14ac:dyDescent="0.25">
      <c r="E812" s="91">
        <v>810</v>
      </c>
      <c r="F812" s="91">
        <f t="shared" ca="1" si="36"/>
        <v>6.4983403652103089E-2</v>
      </c>
      <c r="G812" s="91">
        <f t="shared" ca="1" si="37"/>
        <v>195.38174097433131</v>
      </c>
      <c r="H812" s="65">
        <f t="shared" ca="1" si="38"/>
        <v>6.4983403652103089E-2</v>
      </c>
    </row>
    <row r="813" spans="5:8" x14ac:dyDescent="0.25">
      <c r="E813" s="91">
        <v>811</v>
      </c>
      <c r="F813" s="91">
        <f t="shared" ca="1" si="36"/>
        <v>0.89016282614061348</v>
      </c>
      <c r="G813" s="91">
        <f t="shared" ca="1" si="37"/>
        <v>785.21728882206946</v>
      </c>
      <c r="H813" s="65">
        <f t="shared" ca="1" si="38"/>
        <v>0.89016282614061348</v>
      </c>
    </row>
    <row r="814" spans="5:8" x14ac:dyDescent="0.25">
      <c r="E814" s="91">
        <v>812</v>
      </c>
      <c r="F814" s="91">
        <f t="shared" ca="1" si="36"/>
        <v>0.3380685645688396</v>
      </c>
      <c r="G814" s="91">
        <f t="shared" ca="1" si="37"/>
        <v>386.64799519818769</v>
      </c>
      <c r="H814" s="65">
        <f t="shared" ca="1" si="38"/>
        <v>0.33806856456883955</v>
      </c>
    </row>
    <row r="815" spans="5:8" x14ac:dyDescent="0.25">
      <c r="E815" s="91">
        <v>813</v>
      </c>
      <c r="F815" s="91">
        <f t="shared" ca="1" si="36"/>
        <v>0.70013684125913644</v>
      </c>
      <c r="G815" s="91">
        <f t="shared" ca="1" si="37"/>
        <v>640.09578888139549</v>
      </c>
      <c r="H815" s="65">
        <f t="shared" ca="1" si="38"/>
        <v>0.70013684125913644</v>
      </c>
    </row>
    <row r="816" spans="5:8" x14ac:dyDescent="0.25">
      <c r="E816" s="91">
        <v>814</v>
      </c>
      <c r="F816" s="91">
        <f t="shared" ca="1" si="36"/>
        <v>0.5518722833052111</v>
      </c>
      <c r="G816" s="91">
        <f t="shared" ca="1" si="37"/>
        <v>536.31059831364769</v>
      </c>
      <c r="H816" s="65">
        <f t="shared" ca="1" si="38"/>
        <v>0.55187228330521099</v>
      </c>
    </row>
    <row r="817" spans="5:8" x14ac:dyDescent="0.25">
      <c r="E817" s="91">
        <v>815</v>
      </c>
      <c r="F817" s="91">
        <f t="shared" ca="1" si="36"/>
        <v>7.7725947888177438E-2</v>
      </c>
      <c r="G817" s="91">
        <f t="shared" ca="1" si="37"/>
        <v>204.40816352172419</v>
      </c>
      <c r="H817" s="65">
        <f t="shared" ca="1" si="38"/>
        <v>7.772594788817741E-2</v>
      </c>
    </row>
    <row r="818" spans="5:8" x14ac:dyDescent="0.25">
      <c r="E818" s="91">
        <v>816</v>
      </c>
      <c r="F818" s="91">
        <f t="shared" ca="1" si="36"/>
        <v>0.37100979375161525</v>
      </c>
      <c r="G818" s="91">
        <f t="shared" ca="1" si="37"/>
        <v>409.70685562613068</v>
      </c>
      <c r="H818" s="65">
        <f t="shared" ca="1" si="38"/>
        <v>0.37100979375161525</v>
      </c>
    </row>
    <row r="819" spans="5:8" x14ac:dyDescent="0.25">
      <c r="E819" s="91">
        <v>817</v>
      </c>
      <c r="F819" s="91">
        <f t="shared" ca="1" si="36"/>
        <v>0.27570786578820383</v>
      </c>
      <c r="G819" s="91">
        <f t="shared" ca="1" si="37"/>
        <v>342.99550605174272</v>
      </c>
      <c r="H819" s="65">
        <f t="shared" ca="1" si="38"/>
        <v>0.27570786578820389</v>
      </c>
    </row>
    <row r="820" spans="5:8" x14ac:dyDescent="0.25">
      <c r="E820" s="91">
        <v>818</v>
      </c>
      <c r="F820" s="91">
        <f t="shared" ca="1" si="36"/>
        <v>0.23508546979722578</v>
      </c>
      <c r="G820" s="91">
        <f t="shared" ca="1" si="37"/>
        <v>314.55982885805804</v>
      </c>
      <c r="H820" s="65">
        <f t="shared" ca="1" si="38"/>
        <v>0.23508546979722578</v>
      </c>
    </row>
    <row r="821" spans="5:8" x14ac:dyDescent="0.25">
      <c r="E821" s="91">
        <v>819</v>
      </c>
      <c r="F821" s="91">
        <f t="shared" ca="1" si="36"/>
        <v>1.5055288963470637E-2</v>
      </c>
      <c r="G821" s="91">
        <f t="shared" ca="1" si="37"/>
        <v>145.91013455530151</v>
      </c>
      <c r="H821" s="65">
        <f t="shared" ca="1" si="38"/>
        <v>1.5055288963470642E-2</v>
      </c>
    </row>
    <row r="822" spans="5:8" x14ac:dyDescent="0.25">
      <c r="E822" s="91">
        <v>820</v>
      </c>
      <c r="F822" s="91">
        <f t="shared" ca="1" si="36"/>
        <v>0.40686769269703604</v>
      </c>
      <c r="G822" s="91">
        <f t="shared" ca="1" si="37"/>
        <v>434.80738488792525</v>
      </c>
      <c r="H822" s="65">
        <f t="shared" ca="1" si="38"/>
        <v>0.4068676926970361</v>
      </c>
    </row>
    <row r="823" spans="5:8" x14ac:dyDescent="0.25">
      <c r="E823" s="91">
        <v>821</v>
      </c>
      <c r="F823" s="91">
        <f t="shared" ca="1" si="36"/>
        <v>0.35171654841044464</v>
      </c>
      <c r="G823" s="91">
        <f t="shared" ca="1" si="37"/>
        <v>396.20158388731124</v>
      </c>
      <c r="H823" s="65">
        <f t="shared" ca="1" si="38"/>
        <v>0.35171654841044464</v>
      </c>
    </row>
    <row r="824" spans="5:8" x14ac:dyDescent="0.25">
      <c r="E824" s="91">
        <v>822</v>
      </c>
      <c r="F824" s="91">
        <f t="shared" ca="1" si="36"/>
        <v>0.28747539014007184</v>
      </c>
      <c r="G824" s="91">
        <f t="shared" ca="1" si="37"/>
        <v>351.2327730980503</v>
      </c>
      <c r="H824" s="65">
        <f t="shared" ca="1" si="38"/>
        <v>0.28747539014007184</v>
      </c>
    </row>
    <row r="825" spans="5:8" x14ac:dyDescent="0.25">
      <c r="E825" s="91">
        <v>823</v>
      </c>
      <c r="F825" s="91">
        <f t="shared" ca="1" si="36"/>
        <v>0.23190577068105889</v>
      </c>
      <c r="G825" s="91">
        <f t="shared" ca="1" si="37"/>
        <v>312.33403947674122</v>
      </c>
      <c r="H825" s="65">
        <f t="shared" ca="1" si="38"/>
        <v>0.23190577068105889</v>
      </c>
    </row>
    <row r="826" spans="5:8" x14ac:dyDescent="0.25">
      <c r="E826" s="91">
        <v>824</v>
      </c>
      <c r="F826" s="91">
        <f t="shared" ca="1" si="36"/>
        <v>0.76037621798460653</v>
      </c>
      <c r="G826" s="91">
        <f t="shared" ca="1" si="37"/>
        <v>682.26335258922461</v>
      </c>
      <c r="H826" s="65">
        <f t="shared" ca="1" si="38"/>
        <v>0.76037621798460664</v>
      </c>
    </row>
    <row r="827" spans="5:8" x14ac:dyDescent="0.25">
      <c r="E827" s="91">
        <v>825</v>
      </c>
      <c r="F827" s="91">
        <f t="shared" ca="1" si="36"/>
        <v>0.61809284449091983</v>
      </c>
      <c r="G827" s="91">
        <f t="shared" ca="1" si="37"/>
        <v>582.66499114364387</v>
      </c>
      <c r="H827" s="65">
        <f t="shared" ca="1" si="38"/>
        <v>0.61809284449091983</v>
      </c>
    </row>
    <row r="828" spans="5:8" x14ac:dyDescent="0.25">
      <c r="E828" s="91">
        <v>826</v>
      </c>
      <c r="F828" s="91">
        <f t="shared" ca="1" si="36"/>
        <v>0.23404553169822051</v>
      </c>
      <c r="G828" s="91">
        <f t="shared" ca="1" si="37"/>
        <v>313.83187218875435</v>
      </c>
      <c r="H828" s="65">
        <f t="shared" ca="1" si="38"/>
        <v>0.23404553169822048</v>
      </c>
    </row>
    <row r="829" spans="5:8" x14ac:dyDescent="0.25">
      <c r="E829" s="91">
        <v>827</v>
      </c>
      <c r="F829" s="91">
        <f t="shared" ca="1" si="36"/>
        <v>0.38725980590399334</v>
      </c>
      <c r="G829" s="91">
        <f t="shared" ca="1" si="37"/>
        <v>421.08186413279532</v>
      </c>
      <c r="H829" s="65">
        <f t="shared" ca="1" si="38"/>
        <v>0.38725980590399334</v>
      </c>
    </row>
    <row r="830" spans="5:8" x14ac:dyDescent="0.25">
      <c r="E830" s="91">
        <v>828</v>
      </c>
      <c r="F830" s="91">
        <f t="shared" ca="1" si="36"/>
        <v>0.68490452133542767</v>
      </c>
      <c r="G830" s="91">
        <f t="shared" ca="1" si="37"/>
        <v>629.43316493479938</v>
      </c>
      <c r="H830" s="65">
        <f t="shared" ca="1" si="38"/>
        <v>0.68490452133542767</v>
      </c>
    </row>
    <row r="831" spans="5:8" x14ac:dyDescent="0.25">
      <c r="E831" s="91">
        <v>829</v>
      </c>
      <c r="F831" s="91">
        <f t="shared" ca="1" si="36"/>
        <v>0.74890798985995932</v>
      </c>
      <c r="G831" s="91">
        <f t="shared" ca="1" si="37"/>
        <v>674.23559290197147</v>
      </c>
      <c r="H831" s="65">
        <f t="shared" ca="1" si="38"/>
        <v>0.74890798985995921</v>
      </c>
    </row>
    <row r="832" spans="5:8" x14ac:dyDescent="0.25">
      <c r="E832" s="91">
        <v>830</v>
      </c>
      <c r="F832" s="91">
        <f t="shared" ca="1" si="36"/>
        <v>0.74361709523227548</v>
      </c>
      <c r="G832" s="91">
        <f t="shared" ca="1" si="37"/>
        <v>670.53196666259282</v>
      </c>
      <c r="H832" s="65">
        <f t="shared" ca="1" si="38"/>
        <v>0.74361709523227548</v>
      </c>
    </row>
    <row r="833" spans="5:8" x14ac:dyDescent="0.25">
      <c r="E833" s="91">
        <v>831</v>
      </c>
      <c r="F833" s="91">
        <f t="shared" ca="1" si="36"/>
        <v>0.97075326114001026</v>
      </c>
      <c r="G833" s="91">
        <f t="shared" ca="1" si="37"/>
        <v>889.16845971838302</v>
      </c>
      <c r="H833" s="65">
        <f t="shared" ca="1" si="38"/>
        <v>0.97075326114001026</v>
      </c>
    </row>
    <row r="834" spans="5:8" x14ac:dyDescent="0.25">
      <c r="E834" s="91">
        <v>832</v>
      </c>
      <c r="F834" s="91">
        <f t="shared" ca="1" si="36"/>
        <v>0.46441301708782901</v>
      </c>
      <c r="G834" s="91">
        <f t="shared" ca="1" si="37"/>
        <v>475.08911196148028</v>
      </c>
      <c r="H834" s="65">
        <f t="shared" ca="1" si="38"/>
        <v>0.46441301708782901</v>
      </c>
    </row>
    <row r="835" spans="5:8" x14ac:dyDescent="0.25">
      <c r="E835" s="91">
        <v>833</v>
      </c>
      <c r="F835" s="91">
        <f t="shared" ref="F835:F898" ca="1" si="39">RAND()</f>
        <v>0.31334076125288635</v>
      </c>
      <c r="G835" s="91">
        <f t="shared" ca="1" si="37"/>
        <v>369.33853287702044</v>
      </c>
      <c r="H835" s="65">
        <f t="shared" ca="1" si="38"/>
        <v>0.31334076125288635</v>
      </c>
    </row>
    <row r="836" spans="5:8" x14ac:dyDescent="0.25">
      <c r="E836" s="91">
        <v>834</v>
      </c>
      <c r="F836" s="91">
        <f t="shared" ca="1" si="39"/>
        <v>0.61017274630814045</v>
      </c>
      <c r="G836" s="91">
        <f t="shared" ref="G836:G899" ca="1" si="40">IF(F836&lt;(($C$3-$C$2)/($C$5+$C$4-$C$3-$C$2)),$C$2+SQRT(F836*($C$5+$C$4-$C$3-$C$2)*($C$3-$C$2)),IF(F836&lt;1-(($C$5-$C$4)/($C$5+$C$4-$C$3-$C$2)),(F836*($C$5+$C$4-$C$3-$C$2)+$C$2+$C$3)/2,$C$5-SQRT((1-F836)*($C$5+$C$4-$C$3-$C$2)*($C$5-$C$4))))</f>
        <v>577.12092241569826</v>
      </c>
      <c r="H836" s="65">
        <f t="shared" ref="H836:H899" ca="1" si="41">IF(G836&lt;$C$3,(1/($C$5+$C$4-$C$3-$C$2))*(1/($C$3-$C$2))*(G836-$C$2)^2,IF(G836&lt;$C$4,(1/($C$5+$C$4-$C$3-$C$2))*(2*G836-$C$2-$C$3),1-(1/($C$5+$C$4-$C$3-$C$2))*(1/($C$5-$C$4))*($C$5-G836)^2))</f>
        <v>0.61017274630814033</v>
      </c>
    </row>
    <row r="837" spans="5:8" x14ac:dyDescent="0.25">
      <c r="E837" s="91">
        <v>835</v>
      </c>
      <c r="F837" s="91">
        <f t="shared" ca="1" si="39"/>
        <v>0.79974660620882077</v>
      </c>
      <c r="G837" s="91">
        <f t="shared" ca="1" si="40"/>
        <v>709.98892194901373</v>
      </c>
      <c r="H837" s="65">
        <f t="shared" ca="1" si="41"/>
        <v>0.79974660620882077</v>
      </c>
    </row>
    <row r="838" spans="5:8" x14ac:dyDescent="0.25">
      <c r="E838" s="91">
        <v>836</v>
      </c>
      <c r="F838" s="91">
        <f t="shared" ca="1" si="39"/>
        <v>4.5842184118111584E-2</v>
      </c>
      <c r="G838" s="91">
        <f t="shared" ca="1" si="40"/>
        <v>180.11183293706131</v>
      </c>
      <c r="H838" s="65">
        <f t="shared" ca="1" si="41"/>
        <v>4.5842184118111577E-2</v>
      </c>
    </row>
    <row r="839" spans="5:8" x14ac:dyDescent="0.25">
      <c r="E839" s="91">
        <v>837</v>
      </c>
      <c r="F839" s="91">
        <f t="shared" ca="1" si="39"/>
        <v>0.18605845928310683</v>
      </c>
      <c r="G839" s="91">
        <f t="shared" ca="1" si="40"/>
        <v>280.24092149817477</v>
      </c>
      <c r="H839" s="65">
        <f t="shared" ca="1" si="41"/>
        <v>0.18605845928310683</v>
      </c>
    </row>
    <row r="840" spans="5:8" x14ac:dyDescent="0.25">
      <c r="E840" s="91">
        <v>838</v>
      </c>
      <c r="F840" s="91">
        <f t="shared" ca="1" si="39"/>
        <v>0.77573832163195566</v>
      </c>
      <c r="G840" s="91">
        <f t="shared" ca="1" si="40"/>
        <v>693.01682514236893</v>
      </c>
      <c r="H840" s="65">
        <f t="shared" ca="1" si="41"/>
        <v>0.77573832163195566</v>
      </c>
    </row>
    <row r="841" spans="5:8" x14ac:dyDescent="0.25">
      <c r="E841" s="91">
        <v>839</v>
      </c>
      <c r="F841" s="91">
        <f t="shared" ca="1" si="39"/>
        <v>0.97757578838530823</v>
      </c>
      <c r="G841" s="91">
        <f t="shared" ca="1" si="40"/>
        <v>902.95274924980845</v>
      </c>
      <c r="H841" s="65">
        <f t="shared" ca="1" si="41"/>
        <v>0.97757578838530823</v>
      </c>
    </row>
    <row r="842" spans="5:8" x14ac:dyDescent="0.25">
      <c r="E842" s="91">
        <v>840</v>
      </c>
      <c r="F842" s="91">
        <f t="shared" ca="1" si="39"/>
        <v>0.11003490403623739</v>
      </c>
      <c r="G842" s="91">
        <f t="shared" ca="1" si="40"/>
        <v>227.02443282536618</v>
      </c>
      <c r="H842" s="65">
        <f t="shared" ca="1" si="41"/>
        <v>0.11003490403623739</v>
      </c>
    </row>
    <row r="843" spans="5:8" x14ac:dyDescent="0.25">
      <c r="E843" s="91">
        <v>841</v>
      </c>
      <c r="F843" s="91">
        <f t="shared" ca="1" si="39"/>
        <v>0.18727909308639834</v>
      </c>
      <c r="G843" s="91">
        <f t="shared" ca="1" si="40"/>
        <v>281.09536516047888</v>
      </c>
      <c r="H843" s="65">
        <f t="shared" ca="1" si="41"/>
        <v>0.1872790930863984</v>
      </c>
    </row>
    <row r="844" spans="5:8" x14ac:dyDescent="0.25">
      <c r="E844" s="91">
        <v>842</v>
      </c>
      <c r="F844" s="91">
        <f t="shared" ca="1" si="39"/>
        <v>0.68472731589209301</v>
      </c>
      <c r="G844" s="91">
        <f t="shared" ca="1" si="40"/>
        <v>629.30912112446504</v>
      </c>
      <c r="H844" s="65">
        <f t="shared" ca="1" si="41"/>
        <v>0.6847273158920929</v>
      </c>
    </row>
    <row r="845" spans="5:8" x14ac:dyDescent="0.25">
      <c r="E845" s="91">
        <v>843</v>
      </c>
      <c r="F845" s="91">
        <f t="shared" ca="1" si="39"/>
        <v>0.43102958922511947</v>
      </c>
      <c r="G845" s="91">
        <f t="shared" ca="1" si="40"/>
        <v>451.7207124575836</v>
      </c>
      <c r="H845" s="65">
        <f t="shared" ca="1" si="41"/>
        <v>0.43102958922511941</v>
      </c>
    </row>
    <row r="846" spans="5:8" x14ac:dyDescent="0.25">
      <c r="E846" s="91">
        <v>844</v>
      </c>
      <c r="F846" s="91">
        <f t="shared" ca="1" si="39"/>
        <v>0.85715920022593584</v>
      </c>
      <c r="G846" s="91">
        <f t="shared" ca="1" si="40"/>
        <v>755.06503739746142</v>
      </c>
      <c r="H846" s="65">
        <f t="shared" ca="1" si="41"/>
        <v>0.85715920022593572</v>
      </c>
    </row>
    <row r="847" spans="5:8" x14ac:dyDescent="0.25">
      <c r="E847" s="91">
        <v>845</v>
      </c>
      <c r="F847" s="91">
        <f t="shared" ca="1" si="39"/>
        <v>0.2275993123674046</v>
      </c>
      <c r="G847" s="91">
        <f t="shared" ca="1" si="40"/>
        <v>309.31951865718321</v>
      </c>
      <c r="H847" s="65">
        <f t="shared" ca="1" si="41"/>
        <v>0.22759931236740458</v>
      </c>
    </row>
    <row r="848" spans="5:8" x14ac:dyDescent="0.25">
      <c r="E848" s="91">
        <v>846</v>
      </c>
      <c r="F848" s="91">
        <f t="shared" ca="1" si="39"/>
        <v>0.44975244073286447</v>
      </c>
      <c r="G848" s="91">
        <f t="shared" ca="1" si="40"/>
        <v>464.82670851300514</v>
      </c>
      <c r="H848" s="65">
        <f t="shared" ca="1" si="41"/>
        <v>0.44975244073286447</v>
      </c>
    </row>
    <row r="849" spans="5:8" x14ac:dyDescent="0.25">
      <c r="E849" s="91">
        <v>847</v>
      </c>
      <c r="F849" s="91">
        <f t="shared" ca="1" si="39"/>
        <v>1.4948032651126208E-2</v>
      </c>
      <c r="G849" s="91">
        <f t="shared" ca="1" si="40"/>
        <v>145.7463066395274</v>
      </c>
      <c r="H849" s="65">
        <f t="shared" ca="1" si="41"/>
        <v>1.4948032651126205E-2</v>
      </c>
    </row>
    <row r="850" spans="5:8" x14ac:dyDescent="0.25">
      <c r="E850" s="91">
        <v>848</v>
      </c>
      <c r="F850" s="91">
        <f t="shared" ca="1" si="39"/>
        <v>0.57726059455730683</v>
      </c>
      <c r="G850" s="91">
        <f t="shared" ca="1" si="40"/>
        <v>554.08241619011483</v>
      </c>
      <c r="H850" s="65">
        <f t="shared" ca="1" si="41"/>
        <v>0.57726059455730694</v>
      </c>
    </row>
    <row r="851" spans="5:8" x14ac:dyDescent="0.25">
      <c r="E851" s="91">
        <v>849</v>
      </c>
      <c r="F851" s="91">
        <f t="shared" ca="1" si="39"/>
        <v>0.53257261377723597</v>
      </c>
      <c r="G851" s="91">
        <f t="shared" ca="1" si="40"/>
        <v>522.80082964406517</v>
      </c>
      <c r="H851" s="65">
        <f t="shared" ca="1" si="41"/>
        <v>0.53257261377723597</v>
      </c>
    </row>
    <row r="852" spans="5:8" x14ac:dyDescent="0.25">
      <c r="E852" s="91">
        <v>850</v>
      </c>
      <c r="F852" s="91">
        <f t="shared" ca="1" si="39"/>
        <v>0.87505200939845296</v>
      </c>
      <c r="G852" s="91">
        <f t="shared" ca="1" si="40"/>
        <v>770.91888761259747</v>
      </c>
      <c r="H852" s="65">
        <f t="shared" ca="1" si="41"/>
        <v>0.87505200939845296</v>
      </c>
    </row>
    <row r="853" spans="5:8" x14ac:dyDescent="0.25">
      <c r="E853" s="91">
        <v>851</v>
      </c>
      <c r="F853" s="91">
        <f t="shared" ca="1" si="39"/>
        <v>0.74851765269057424</v>
      </c>
      <c r="G853" s="91">
        <f t="shared" ca="1" si="40"/>
        <v>673.96235688340198</v>
      </c>
      <c r="H853" s="65">
        <f t="shared" ca="1" si="41"/>
        <v>0.74851765269057424</v>
      </c>
    </row>
    <row r="854" spans="5:8" x14ac:dyDescent="0.25">
      <c r="E854" s="91">
        <v>852</v>
      </c>
      <c r="F854" s="91">
        <f t="shared" ca="1" si="39"/>
        <v>0.49307248108113066</v>
      </c>
      <c r="G854" s="91">
        <f t="shared" ca="1" si="40"/>
        <v>495.15073675679145</v>
      </c>
      <c r="H854" s="65">
        <f t="shared" ca="1" si="41"/>
        <v>0.49307248108113061</v>
      </c>
    </row>
    <row r="855" spans="5:8" x14ac:dyDescent="0.25">
      <c r="E855" s="91">
        <v>853</v>
      </c>
      <c r="F855" s="91">
        <f t="shared" ca="1" si="39"/>
        <v>0.4888578660532289</v>
      </c>
      <c r="G855" s="91">
        <f t="shared" ca="1" si="40"/>
        <v>492.20050623726024</v>
      </c>
      <c r="H855" s="65">
        <f t="shared" ca="1" si="41"/>
        <v>0.4888578660532289</v>
      </c>
    </row>
    <row r="856" spans="5:8" x14ac:dyDescent="0.25">
      <c r="E856" s="91">
        <v>854</v>
      </c>
      <c r="F856" s="91">
        <f t="shared" ca="1" si="39"/>
        <v>0.87456739459412203</v>
      </c>
      <c r="G856" s="91">
        <f t="shared" ca="1" si="40"/>
        <v>770.47506830309533</v>
      </c>
      <c r="H856" s="65">
        <f t="shared" ca="1" si="41"/>
        <v>0.87456739459412203</v>
      </c>
    </row>
    <row r="857" spans="5:8" x14ac:dyDescent="0.25">
      <c r="E857" s="91">
        <v>855</v>
      </c>
      <c r="F857" s="91">
        <f t="shared" ca="1" si="39"/>
        <v>0.92821478340015784</v>
      </c>
      <c r="G857" s="91">
        <f t="shared" ca="1" si="40"/>
        <v>826.36304836834495</v>
      </c>
      <c r="H857" s="65">
        <f t="shared" ca="1" si="41"/>
        <v>0.92821478340015784</v>
      </c>
    </row>
    <row r="858" spans="5:8" x14ac:dyDescent="0.25">
      <c r="E858" s="91">
        <v>856</v>
      </c>
      <c r="F858" s="91">
        <f t="shared" ca="1" si="39"/>
        <v>0.93356138188362781</v>
      </c>
      <c r="G858" s="91">
        <f t="shared" ca="1" si="40"/>
        <v>832.95443852386757</v>
      </c>
      <c r="H858" s="65">
        <f t="shared" ca="1" si="41"/>
        <v>0.93356138188362769</v>
      </c>
    </row>
    <row r="859" spans="5:8" x14ac:dyDescent="0.25">
      <c r="E859" s="91">
        <v>857</v>
      </c>
      <c r="F859" s="91">
        <f t="shared" ca="1" si="39"/>
        <v>0.97089065833342059</v>
      </c>
      <c r="G859" s="91">
        <f t="shared" ca="1" si="40"/>
        <v>889.42910193019429</v>
      </c>
      <c r="H859" s="65">
        <f t="shared" ca="1" si="41"/>
        <v>0.97089065833342059</v>
      </c>
    </row>
    <row r="860" spans="5:8" x14ac:dyDescent="0.25">
      <c r="E860" s="91">
        <v>858</v>
      </c>
      <c r="F860" s="91">
        <f t="shared" ca="1" si="39"/>
        <v>0.36269355478200349</v>
      </c>
      <c r="G860" s="91">
        <f t="shared" ca="1" si="40"/>
        <v>403.88548834740243</v>
      </c>
      <c r="H860" s="65">
        <f t="shared" ca="1" si="41"/>
        <v>0.36269355478200349</v>
      </c>
    </row>
    <row r="861" spans="5:8" x14ac:dyDescent="0.25">
      <c r="E861" s="91">
        <v>859</v>
      </c>
      <c r="F861" s="91">
        <f t="shared" ca="1" si="39"/>
        <v>0.79165035309379828</v>
      </c>
      <c r="G861" s="91">
        <f t="shared" ca="1" si="40"/>
        <v>704.18442958389642</v>
      </c>
      <c r="H861" s="65">
        <f t="shared" ca="1" si="41"/>
        <v>0.79165035309379816</v>
      </c>
    </row>
    <row r="862" spans="5:8" x14ac:dyDescent="0.25">
      <c r="E862" s="91">
        <v>860</v>
      </c>
      <c r="F862" s="91">
        <f t="shared" ca="1" si="39"/>
        <v>0.23100105900631884</v>
      </c>
      <c r="G862" s="91">
        <f t="shared" ca="1" si="40"/>
        <v>311.70074130442322</v>
      </c>
      <c r="H862" s="65">
        <f t="shared" ca="1" si="41"/>
        <v>0.23100105900631887</v>
      </c>
    </row>
    <row r="863" spans="5:8" x14ac:dyDescent="0.25">
      <c r="E863" s="91">
        <v>861</v>
      </c>
      <c r="F863" s="91">
        <f t="shared" ca="1" si="39"/>
        <v>0.855615361657175</v>
      </c>
      <c r="G863" s="91">
        <f t="shared" ca="1" si="40"/>
        <v>753.74495314006958</v>
      </c>
      <c r="H863" s="65">
        <f t="shared" ca="1" si="41"/>
        <v>0.85561536165717489</v>
      </c>
    </row>
    <row r="864" spans="5:8" x14ac:dyDescent="0.25">
      <c r="E864" s="91">
        <v>862</v>
      </c>
      <c r="F864" s="91">
        <f t="shared" ca="1" si="39"/>
        <v>0.5450669721946102</v>
      </c>
      <c r="G864" s="91">
        <f t="shared" ca="1" si="40"/>
        <v>531.54688053622715</v>
      </c>
      <c r="H864" s="65">
        <f t="shared" ca="1" si="41"/>
        <v>0.5450669721946102</v>
      </c>
    </row>
    <row r="865" spans="5:8" x14ac:dyDescent="0.25">
      <c r="E865" s="91">
        <v>863</v>
      </c>
      <c r="F865" s="91">
        <f t="shared" ca="1" si="39"/>
        <v>0.98762628839973565</v>
      </c>
      <c r="G865" s="91">
        <f t="shared" ca="1" si="40"/>
        <v>927.91006400258755</v>
      </c>
      <c r="H865" s="65">
        <f t="shared" ca="1" si="41"/>
        <v>0.98762628839973565</v>
      </c>
    </row>
    <row r="866" spans="5:8" x14ac:dyDescent="0.25">
      <c r="E866" s="91">
        <v>864</v>
      </c>
      <c r="F866" s="91">
        <f t="shared" ca="1" si="39"/>
        <v>0.70262493193562392</v>
      </c>
      <c r="G866" s="91">
        <f t="shared" ca="1" si="40"/>
        <v>641.83745235493677</v>
      </c>
      <c r="H866" s="65">
        <f t="shared" ca="1" si="41"/>
        <v>0.70262493193562392</v>
      </c>
    </row>
    <row r="867" spans="5:8" x14ac:dyDescent="0.25">
      <c r="E867" s="91">
        <v>865</v>
      </c>
      <c r="F867" s="91">
        <f t="shared" ca="1" si="39"/>
        <v>0.11386842271252662</v>
      </c>
      <c r="G867" s="91">
        <f t="shared" ca="1" si="40"/>
        <v>229.70789589876864</v>
      </c>
      <c r="H867" s="65">
        <f t="shared" ca="1" si="41"/>
        <v>0.11386842271252663</v>
      </c>
    </row>
    <row r="868" spans="5:8" x14ac:dyDescent="0.25">
      <c r="E868" s="91">
        <v>866</v>
      </c>
      <c r="F868" s="91">
        <f t="shared" ca="1" si="39"/>
        <v>0.57737392955879852</v>
      </c>
      <c r="G868" s="91">
        <f t="shared" ca="1" si="40"/>
        <v>554.16175069115889</v>
      </c>
      <c r="H868" s="65">
        <f t="shared" ca="1" si="41"/>
        <v>0.5773739295587984</v>
      </c>
    </row>
    <row r="869" spans="5:8" x14ac:dyDescent="0.25">
      <c r="E869" s="91">
        <v>867</v>
      </c>
      <c r="F869" s="91">
        <f t="shared" ca="1" si="39"/>
        <v>0.52061848794301135</v>
      </c>
      <c r="G869" s="91">
        <f t="shared" ca="1" si="40"/>
        <v>514.43294156010802</v>
      </c>
      <c r="H869" s="65">
        <f t="shared" ca="1" si="41"/>
        <v>0.52061848794301147</v>
      </c>
    </row>
    <row r="870" spans="5:8" x14ac:dyDescent="0.25">
      <c r="E870" s="91">
        <v>868</v>
      </c>
      <c r="F870" s="91">
        <f t="shared" ca="1" si="39"/>
        <v>0.99439309208214033</v>
      </c>
      <c r="G870" s="91">
        <f t="shared" ca="1" si="40"/>
        <v>951.47267444520503</v>
      </c>
      <c r="H870" s="65">
        <f t="shared" ca="1" si="41"/>
        <v>0.99439309208214033</v>
      </c>
    </row>
    <row r="871" spans="5:8" x14ac:dyDescent="0.25">
      <c r="E871" s="91">
        <v>869</v>
      </c>
      <c r="F871" s="91">
        <f t="shared" ca="1" si="39"/>
        <v>0.29991677120334626</v>
      </c>
      <c r="G871" s="91">
        <f t="shared" ca="1" si="40"/>
        <v>359.94173984234237</v>
      </c>
      <c r="H871" s="65">
        <f t="shared" ca="1" si="41"/>
        <v>0.29991677120334626</v>
      </c>
    </row>
    <row r="872" spans="5:8" x14ac:dyDescent="0.25">
      <c r="E872" s="91">
        <v>870</v>
      </c>
      <c r="F872" s="91">
        <f t="shared" ca="1" si="39"/>
        <v>7.9869213706226017E-2</v>
      </c>
      <c r="G872" s="91">
        <f t="shared" ca="1" si="40"/>
        <v>205.90844959435822</v>
      </c>
      <c r="H872" s="65">
        <f t="shared" ca="1" si="41"/>
        <v>7.986921370622603E-2</v>
      </c>
    </row>
    <row r="873" spans="5:8" x14ac:dyDescent="0.25">
      <c r="E873" s="91">
        <v>871</v>
      </c>
      <c r="F873" s="91">
        <f t="shared" ca="1" si="39"/>
        <v>0.7875433143043995</v>
      </c>
      <c r="G873" s="91">
        <f t="shared" ca="1" si="40"/>
        <v>701.28306376746536</v>
      </c>
      <c r="H873" s="65">
        <f t="shared" ca="1" si="41"/>
        <v>0.78754331430439961</v>
      </c>
    </row>
    <row r="874" spans="5:8" x14ac:dyDescent="0.25">
      <c r="E874" s="91">
        <v>872</v>
      </c>
      <c r="F874" s="91">
        <f t="shared" ca="1" si="39"/>
        <v>0.92042114621052207</v>
      </c>
      <c r="G874" s="91">
        <f t="shared" ca="1" si="40"/>
        <v>817.1800924637015</v>
      </c>
      <c r="H874" s="65">
        <f t="shared" ca="1" si="41"/>
        <v>0.92042114621052207</v>
      </c>
    </row>
    <row r="875" spans="5:8" x14ac:dyDescent="0.25">
      <c r="E875" s="91">
        <v>873</v>
      </c>
      <c r="F875" s="91">
        <f t="shared" ca="1" si="39"/>
        <v>4.9853816936364259E-2</v>
      </c>
      <c r="G875" s="91">
        <f t="shared" ca="1" si="40"/>
        <v>183.54360760160526</v>
      </c>
      <c r="H875" s="65">
        <f t="shared" ca="1" si="41"/>
        <v>4.9853816936364259E-2</v>
      </c>
    </row>
    <row r="876" spans="5:8" x14ac:dyDescent="0.25">
      <c r="E876" s="91">
        <v>874</v>
      </c>
      <c r="F876" s="91">
        <f t="shared" ca="1" si="39"/>
        <v>0.17075662131985392</v>
      </c>
      <c r="G876" s="91">
        <f t="shared" ca="1" si="40"/>
        <v>269.52963492389773</v>
      </c>
      <c r="H876" s="65">
        <f t="shared" ca="1" si="41"/>
        <v>0.17075662131985389</v>
      </c>
    </row>
    <row r="877" spans="5:8" x14ac:dyDescent="0.25">
      <c r="E877" s="91">
        <v>875</v>
      </c>
      <c r="F877" s="91">
        <f t="shared" ca="1" si="39"/>
        <v>0.38996267627412928</v>
      </c>
      <c r="G877" s="91">
        <f t="shared" ca="1" si="40"/>
        <v>422.97387339189049</v>
      </c>
      <c r="H877" s="65">
        <f t="shared" ca="1" si="41"/>
        <v>0.38996267627412928</v>
      </c>
    </row>
    <row r="878" spans="5:8" x14ac:dyDescent="0.25">
      <c r="E878" s="91">
        <v>876</v>
      </c>
      <c r="F878" s="91">
        <f t="shared" ca="1" si="39"/>
        <v>0.2178936590778453</v>
      </c>
      <c r="G878" s="91">
        <f t="shared" ca="1" si="40"/>
        <v>302.52556135449174</v>
      </c>
      <c r="H878" s="65">
        <f t="shared" ca="1" si="41"/>
        <v>0.21789365907784536</v>
      </c>
    </row>
    <row r="879" spans="5:8" x14ac:dyDescent="0.25">
      <c r="E879" s="91">
        <v>877</v>
      </c>
      <c r="F879" s="91">
        <f t="shared" ca="1" si="39"/>
        <v>0.11316894066454286</v>
      </c>
      <c r="G879" s="91">
        <f t="shared" ca="1" si="40"/>
        <v>229.21825846517999</v>
      </c>
      <c r="H879" s="65">
        <f t="shared" ca="1" si="41"/>
        <v>0.11316894066454283</v>
      </c>
    </row>
    <row r="880" spans="5:8" x14ac:dyDescent="0.25">
      <c r="E880" s="91">
        <v>878</v>
      </c>
      <c r="F880" s="91">
        <f t="shared" ca="1" si="39"/>
        <v>0.7730175981946662</v>
      </c>
      <c r="G880" s="91">
        <f t="shared" ca="1" si="40"/>
        <v>691.11231873626639</v>
      </c>
      <c r="H880" s="65">
        <f t="shared" ca="1" si="41"/>
        <v>0.77301759819466631</v>
      </c>
    </row>
    <row r="881" spans="5:8" x14ac:dyDescent="0.25">
      <c r="E881" s="91">
        <v>879</v>
      </c>
      <c r="F881" s="91">
        <f t="shared" ca="1" si="39"/>
        <v>0.56099774438146377</v>
      </c>
      <c r="G881" s="91">
        <f t="shared" ca="1" si="40"/>
        <v>542.69842106702458</v>
      </c>
      <c r="H881" s="65">
        <f t="shared" ca="1" si="41"/>
        <v>0.56099774438146366</v>
      </c>
    </row>
    <row r="882" spans="5:8" x14ac:dyDescent="0.25">
      <c r="E882" s="91">
        <v>880</v>
      </c>
      <c r="F882" s="91">
        <f t="shared" ca="1" si="39"/>
        <v>9.7534440752403251E-2</v>
      </c>
      <c r="G882" s="91">
        <f t="shared" ca="1" si="40"/>
        <v>218.27410852668226</v>
      </c>
      <c r="H882" s="65">
        <f t="shared" ca="1" si="41"/>
        <v>9.7534440752403223E-2</v>
      </c>
    </row>
    <row r="883" spans="5:8" x14ac:dyDescent="0.25">
      <c r="E883" s="91">
        <v>881</v>
      </c>
      <c r="F883" s="91">
        <f t="shared" ca="1" si="39"/>
        <v>9.1174009626385444E-2</v>
      </c>
      <c r="G883" s="91">
        <f t="shared" ca="1" si="40"/>
        <v>213.8218067384698</v>
      </c>
      <c r="H883" s="65">
        <f t="shared" ca="1" si="41"/>
        <v>9.117400962638543E-2</v>
      </c>
    </row>
    <row r="884" spans="5:8" x14ac:dyDescent="0.25">
      <c r="E884" s="91">
        <v>882</v>
      </c>
      <c r="F884" s="91">
        <f t="shared" ca="1" si="39"/>
        <v>5.5966684463225835E-2</v>
      </c>
      <c r="G884" s="91">
        <f t="shared" ca="1" si="40"/>
        <v>188.51743232184052</v>
      </c>
      <c r="H884" s="65">
        <f t="shared" ca="1" si="41"/>
        <v>5.5966684463225828E-2</v>
      </c>
    </row>
    <row r="885" spans="5:8" x14ac:dyDescent="0.25">
      <c r="E885" s="91">
        <v>883</v>
      </c>
      <c r="F885" s="91">
        <f t="shared" ca="1" si="39"/>
        <v>4.1474352701606598E-2</v>
      </c>
      <c r="G885" s="91">
        <f t="shared" ca="1" si="40"/>
        <v>176.19979906945244</v>
      </c>
      <c r="H885" s="65">
        <f t="shared" ca="1" si="41"/>
        <v>4.1474352701606605E-2</v>
      </c>
    </row>
    <row r="886" spans="5:8" x14ac:dyDescent="0.25">
      <c r="E886" s="91">
        <v>884</v>
      </c>
      <c r="F886" s="91">
        <f t="shared" ca="1" si="39"/>
        <v>0.12214510331723616</v>
      </c>
      <c r="G886" s="91">
        <f t="shared" ca="1" si="40"/>
        <v>235.50157232206533</v>
      </c>
      <c r="H886" s="65">
        <f t="shared" ca="1" si="41"/>
        <v>0.12214510331723619</v>
      </c>
    </row>
    <row r="887" spans="5:8" x14ac:dyDescent="0.25">
      <c r="E887" s="91">
        <v>885</v>
      </c>
      <c r="F887" s="91">
        <f t="shared" ca="1" si="39"/>
        <v>0.96235275278389465</v>
      </c>
      <c r="G887" s="91">
        <f t="shared" ca="1" si="40"/>
        <v>874.25484569668595</v>
      </c>
      <c r="H887" s="65">
        <f t="shared" ca="1" si="41"/>
        <v>0.96235275278389465</v>
      </c>
    </row>
    <row r="888" spans="5:8" x14ac:dyDescent="0.25">
      <c r="E888" s="91">
        <v>886</v>
      </c>
      <c r="F888" s="91">
        <f t="shared" ca="1" si="39"/>
        <v>0.35750329903549138</v>
      </c>
      <c r="G888" s="91">
        <f t="shared" ca="1" si="40"/>
        <v>400.25230932484396</v>
      </c>
      <c r="H888" s="65">
        <f t="shared" ca="1" si="41"/>
        <v>0.35750329903549138</v>
      </c>
    </row>
    <row r="889" spans="5:8" x14ac:dyDescent="0.25">
      <c r="E889" s="91">
        <v>887</v>
      </c>
      <c r="F889" s="91">
        <f t="shared" ca="1" si="39"/>
        <v>8.647351257183078E-3</v>
      </c>
      <c r="G889" s="91">
        <f t="shared" ca="1" si="40"/>
        <v>134.79409685572585</v>
      </c>
      <c r="H889" s="65">
        <f t="shared" ca="1" si="41"/>
        <v>8.6473512571830832E-3</v>
      </c>
    </row>
    <row r="890" spans="5:8" x14ac:dyDescent="0.25">
      <c r="E890" s="91">
        <v>888</v>
      </c>
      <c r="F890" s="91">
        <f t="shared" ca="1" si="39"/>
        <v>0.75329098761714619</v>
      </c>
      <c r="G890" s="91">
        <f t="shared" ca="1" si="40"/>
        <v>677.30369133200236</v>
      </c>
      <c r="H890" s="65">
        <f t="shared" ca="1" si="41"/>
        <v>0.75329098761714619</v>
      </c>
    </row>
    <row r="891" spans="5:8" x14ac:dyDescent="0.25">
      <c r="E891" s="91">
        <v>889</v>
      </c>
      <c r="F891" s="91">
        <f t="shared" ca="1" si="39"/>
        <v>0.17117275143733268</v>
      </c>
      <c r="G891" s="91">
        <f t="shared" ca="1" si="40"/>
        <v>269.82092600613288</v>
      </c>
      <c r="H891" s="65">
        <f t="shared" ca="1" si="41"/>
        <v>0.17117275143733268</v>
      </c>
    </row>
    <row r="892" spans="5:8" x14ac:dyDescent="0.25">
      <c r="E892" s="91">
        <v>890</v>
      </c>
      <c r="F892" s="91">
        <f t="shared" ca="1" si="39"/>
        <v>0.47836538302503395</v>
      </c>
      <c r="G892" s="91">
        <f t="shared" ca="1" si="40"/>
        <v>484.85576811752378</v>
      </c>
      <c r="H892" s="65">
        <f t="shared" ca="1" si="41"/>
        <v>0.47836538302503395</v>
      </c>
    </row>
    <row r="893" spans="5:8" x14ac:dyDescent="0.25">
      <c r="E893" s="91">
        <v>891</v>
      </c>
      <c r="F893" s="91">
        <f t="shared" ca="1" si="39"/>
        <v>0.37890697959120467</v>
      </c>
      <c r="G893" s="91">
        <f t="shared" ca="1" si="40"/>
        <v>415.23488571384325</v>
      </c>
      <c r="H893" s="65">
        <f t="shared" ca="1" si="41"/>
        <v>0.37890697959120467</v>
      </c>
    </row>
    <row r="894" spans="5:8" x14ac:dyDescent="0.25">
      <c r="E894" s="91">
        <v>892</v>
      </c>
      <c r="F894" s="91">
        <f t="shared" ca="1" si="39"/>
        <v>0.74345535643840233</v>
      </c>
      <c r="G894" s="91">
        <f t="shared" ca="1" si="40"/>
        <v>670.41874950688168</v>
      </c>
      <c r="H894" s="65">
        <f t="shared" ca="1" si="41"/>
        <v>0.74345535643840244</v>
      </c>
    </row>
    <row r="895" spans="5:8" x14ac:dyDescent="0.25">
      <c r="E895" s="91">
        <v>893</v>
      </c>
      <c r="F895" s="91">
        <f t="shared" ca="1" si="39"/>
        <v>0.89909511048164492</v>
      </c>
      <c r="G895" s="91">
        <f t="shared" ca="1" si="40"/>
        <v>794.13583702424273</v>
      </c>
      <c r="H895" s="65">
        <f t="shared" ca="1" si="41"/>
        <v>0.89909511048164492</v>
      </c>
    </row>
    <row r="896" spans="5:8" x14ac:dyDescent="0.25">
      <c r="E896" s="91">
        <v>894</v>
      </c>
      <c r="F896" s="91">
        <f t="shared" ca="1" si="39"/>
        <v>0.609037142309657</v>
      </c>
      <c r="G896" s="91">
        <f t="shared" ca="1" si="40"/>
        <v>576.32599961675987</v>
      </c>
      <c r="H896" s="65">
        <f t="shared" ca="1" si="41"/>
        <v>0.609037142309657</v>
      </c>
    </row>
    <row r="897" spans="5:8" x14ac:dyDescent="0.25">
      <c r="E897" s="91">
        <v>895</v>
      </c>
      <c r="F897" s="91">
        <f t="shared" ca="1" si="39"/>
        <v>8.2852696243103541E-2</v>
      </c>
      <c r="G897" s="91">
        <f t="shared" ca="1" si="40"/>
        <v>207.99688737017249</v>
      </c>
      <c r="H897" s="65">
        <f t="shared" ca="1" si="41"/>
        <v>8.2852696243103555E-2</v>
      </c>
    </row>
    <row r="898" spans="5:8" x14ac:dyDescent="0.25">
      <c r="E898" s="91">
        <v>896</v>
      </c>
      <c r="F898" s="91">
        <f t="shared" ca="1" si="39"/>
        <v>0.16160353122533322</v>
      </c>
      <c r="G898" s="91">
        <f t="shared" ca="1" si="40"/>
        <v>263.12247185773327</v>
      </c>
      <c r="H898" s="65">
        <f t="shared" ca="1" si="41"/>
        <v>0.16160353122533325</v>
      </c>
    </row>
    <row r="899" spans="5:8" x14ac:dyDescent="0.25">
      <c r="E899" s="91">
        <v>897</v>
      </c>
      <c r="F899" s="91">
        <f t="shared" ref="F899:F962" ca="1" si="42">RAND()</f>
        <v>0.30962170880216378</v>
      </c>
      <c r="G899" s="91">
        <f t="shared" ca="1" si="40"/>
        <v>366.73519616151464</v>
      </c>
      <c r="H899" s="65">
        <f t="shared" ca="1" si="41"/>
        <v>0.30962170880216378</v>
      </c>
    </row>
    <row r="900" spans="5:8" x14ac:dyDescent="0.25">
      <c r="E900" s="91">
        <v>898</v>
      </c>
      <c r="F900" s="91">
        <f t="shared" ca="1" si="42"/>
        <v>0.29718004639788587</v>
      </c>
      <c r="G900" s="91">
        <f t="shared" ref="G900:G963" ca="1" si="43">IF(F900&lt;(($C$3-$C$2)/($C$5+$C$4-$C$3-$C$2)),$C$2+SQRT(F900*($C$5+$C$4-$C$3-$C$2)*($C$3-$C$2)),IF(F900&lt;1-(($C$5-$C$4)/($C$5+$C$4-$C$3-$C$2)),(F900*($C$5+$C$4-$C$3-$C$2)+$C$2+$C$3)/2,$C$5-SQRT((1-F900)*($C$5+$C$4-$C$3-$C$2)*($C$5-$C$4))))</f>
        <v>358.02603247852011</v>
      </c>
      <c r="H900" s="65">
        <f t="shared" ref="H900:H963" ca="1" si="44">IF(G900&lt;$C$3,(1/($C$5+$C$4-$C$3-$C$2))*(1/($C$3-$C$2))*(G900-$C$2)^2,IF(G900&lt;$C$4,(1/($C$5+$C$4-$C$3-$C$2))*(2*G900-$C$2-$C$3),1-(1/($C$5+$C$4-$C$3-$C$2))*(1/($C$5-$C$4))*($C$5-G900)^2))</f>
        <v>0.29718004639788587</v>
      </c>
    </row>
    <row r="901" spans="5:8" x14ac:dyDescent="0.25">
      <c r="E901" s="91">
        <v>899</v>
      </c>
      <c r="F901" s="91">
        <f t="shared" ca="1" si="42"/>
        <v>0.27394186193803904</v>
      </c>
      <c r="G901" s="91">
        <f t="shared" ca="1" si="43"/>
        <v>341.75930335662736</v>
      </c>
      <c r="H901" s="65">
        <f t="shared" ca="1" si="44"/>
        <v>0.2739418619380391</v>
      </c>
    </row>
    <row r="902" spans="5:8" x14ac:dyDescent="0.25">
      <c r="E902" s="91">
        <v>900</v>
      </c>
      <c r="F902" s="91">
        <f t="shared" ca="1" si="42"/>
        <v>7.6889855123015716E-3</v>
      </c>
      <c r="G902" s="91">
        <f t="shared" ca="1" si="43"/>
        <v>132.80941894825662</v>
      </c>
      <c r="H902" s="65">
        <f t="shared" ca="1" si="44"/>
        <v>7.6889855123015759E-3</v>
      </c>
    </row>
    <row r="903" spans="5:8" x14ac:dyDescent="0.25">
      <c r="E903" s="91">
        <v>901</v>
      </c>
      <c r="F903" s="91">
        <f t="shared" ca="1" si="42"/>
        <v>0.60437161394075678</v>
      </c>
      <c r="G903" s="91">
        <f t="shared" ca="1" si="43"/>
        <v>573.06012975852968</v>
      </c>
      <c r="H903" s="65">
        <f t="shared" ca="1" si="44"/>
        <v>0.60437161394075667</v>
      </c>
    </row>
    <row r="904" spans="5:8" x14ac:dyDescent="0.25">
      <c r="E904" s="91">
        <v>902</v>
      </c>
      <c r="F904" s="91">
        <f t="shared" ca="1" si="42"/>
        <v>0.61580509903375258</v>
      </c>
      <c r="G904" s="91">
        <f t="shared" ca="1" si="43"/>
        <v>581.06356932362678</v>
      </c>
      <c r="H904" s="65">
        <f t="shared" ca="1" si="44"/>
        <v>0.61580509903375258</v>
      </c>
    </row>
    <row r="905" spans="5:8" x14ac:dyDescent="0.25">
      <c r="E905" s="91">
        <v>903</v>
      </c>
      <c r="F905" s="91">
        <f t="shared" ca="1" si="42"/>
        <v>0.24247955861950854</v>
      </c>
      <c r="G905" s="91">
        <f t="shared" ca="1" si="43"/>
        <v>319.73569103365594</v>
      </c>
      <c r="H905" s="65">
        <f t="shared" ca="1" si="44"/>
        <v>0.24247955861950848</v>
      </c>
    </row>
    <row r="906" spans="5:8" x14ac:dyDescent="0.25">
      <c r="E906" s="91">
        <v>904</v>
      </c>
      <c r="F906" s="91">
        <f t="shared" ca="1" si="42"/>
        <v>0.96593530842015884</v>
      </c>
      <c r="G906" s="91">
        <f t="shared" ca="1" si="43"/>
        <v>880.38741511223293</v>
      </c>
      <c r="H906" s="65">
        <f t="shared" ca="1" si="44"/>
        <v>0.96593530842015884</v>
      </c>
    </row>
    <row r="907" spans="5:8" x14ac:dyDescent="0.25">
      <c r="E907" s="91">
        <v>905</v>
      </c>
      <c r="F907" s="91">
        <f t="shared" ca="1" si="42"/>
        <v>0.42566753395262213</v>
      </c>
      <c r="G907" s="91">
        <f t="shared" ca="1" si="43"/>
        <v>447.96727376683549</v>
      </c>
      <c r="H907" s="65">
        <f t="shared" ca="1" si="44"/>
        <v>0.42566753395262213</v>
      </c>
    </row>
    <row r="908" spans="5:8" x14ac:dyDescent="0.25">
      <c r="E908" s="91">
        <v>906</v>
      </c>
      <c r="F908" s="91">
        <f t="shared" ca="1" si="42"/>
        <v>0.77008400960000889</v>
      </c>
      <c r="G908" s="91">
        <f t="shared" ca="1" si="43"/>
        <v>689.05880672000626</v>
      </c>
      <c r="H908" s="65">
        <f t="shared" ca="1" si="44"/>
        <v>0.77008400960000889</v>
      </c>
    </row>
    <row r="909" spans="5:8" x14ac:dyDescent="0.25">
      <c r="E909" s="91">
        <v>907</v>
      </c>
      <c r="F909" s="91">
        <f t="shared" ca="1" si="42"/>
        <v>0.23871212961928501</v>
      </c>
      <c r="G909" s="91">
        <f t="shared" ca="1" si="43"/>
        <v>317.09849073349949</v>
      </c>
      <c r="H909" s="65">
        <f t="shared" ca="1" si="44"/>
        <v>0.23871212961928498</v>
      </c>
    </row>
    <row r="910" spans="5:8" x14ac:dyDescent="0.25">
      <c r="E910" s="91">
        <v>908</v>
      </c>
      <c r="F910" s="91">
        <f t="shared" ca="1" si="42"/>
        <v>0.83297846456178903</v>
      </c>
      <c r="G910" s="91">
        <f t="shared" ca="1" si="43"/>
        <v>735.14335031181758</v>
      </c>
      <c r="H910" s="65">
        <f t="shared" ca="1" si="44"/>
        <v>0.83297846456178903</v>
      </c>
    </row>
    <row r="911" spans="5:8" x14ac:dyDescent="0.25">
      <c r="E911" s="91">
        <v>909</v>
      </c>
      <c r="F911" s="91">
        <f t="shared" ca="1" si="42"/>
        <v>0.25646428876181859</v>
      </c>
      <c r="G911" s="91">
        <f t="shared" ca="1" si="43"/>
        <v>329.52500213327301</v>
      </c>
      <c r="H911" s="65">
        <f t="shared" ca="1" si="44"/>
        <v>0.25646428876181859</v>
      </c>
    </row>
    <row r="912" spans="5:8" x14ac:dyDescent="0.25">
      <c r="E912" s="91">
        <v>910</v>
      </c>
      <c r="F912" s="91">
        <f t="shared" ca="1" si="42"/>
        <v>0.49898940650883417</v>
      </c>
      <c r="G912" s="91">
        <f t="shared" ca="1" si="43"/>
        <v>499.2925845561839</v>
      </c>
      <c r="H912" s="65">
        <f t="shared" ca="1" si="44"/>
        <v>0.49898940650883417</v>
      </c>
    </row>
    <row r="913" spans="5:8" x14ac:dyDescent="0.25">
      <c r="E913" s="91">
        <v>911</v>
      </c>
      <c r="F913" s="91">
        <f t="shared" ca="1" si="42"/>
        <v>0.19621749905254848</v>
      </c>
      <c r="G913" s="91">
        <f t="shared" ca="1" si="43"/>
        <v>287.35224933678393</v>
      </c>
      <c r="H913" s="65">
        <f t="shared" ca="1" si="44"/>
        <v>0.19621749905254846</v>
      </c>
    </row>
    <row r="914" spans="5:8" x14ac:dyDescent="0.25">
      <c r="E914" s="91">
        <v>912</v>
      </c>
      <c r="F914" s="91">
        <f t="shared" ca="1" si="42"/>
        <v>0.41759405278746264</v>
      </c>
      <c r="G914" s="91">
        <f t="shared" ca="1" si="43"/>
        <v>442.31583695122384</v>
      </c>
      <c r="H914" s="65">
        <f t="shared" ca="1" si="44"/>
        <v>0.41759405278746264</v>
      </c>
    </row>
    <row r="915" spans="5:8" x14ac:dyDescent="0.25">
      <c r="E915" s="91">
        <v>913</v>
      </c>
      <c r="F915" s="91">
        <f t="shared" ca="1" si="42"/>
        <v>4.0090285830657324E-2</v>
      </c>
      <c r="G915" s="91">
        <f t="shared" ca="1" si="43"/>
        <v>174.91755479386674</v>
      </c>
      <c r="H915" s="65">
        <f t="shared" ca="1" si="44"/>
        <v>4.0090285830657324E-2</v>
      </c>
    </row>
    <row r="916" spans="5:8" x14ac:dyDescent="0.25">
      <c r="E916" s="91">
        <v>914</v>
      </c>
      <c r="F916" s="91">
        <f t="shared" ca="1" si="42"/>
        <v>0.250994399164996</v>
      </c>
      <c r="G916" s="91">
        <f t="shared" ca="1" si="43"/>
        <v>325.69607941549719</v>
      </c>
      <c r="H916" s="65">
        <f t="shared" ca="1" si="44"/>
        <v>0.250994399164996</v>
      </c>
    </row>
    <row r="917" spans="5:8" x14ac:dyDescent="0.25">
      <c r="E917" s="91">
        <v>915</v>
      </c>
      <c r="F917" s="91">
        <f t="shared" ca="1" si="42"/>
        <v>5.8012994595526113E-2</v>
      </c>
      <c r="G917" s="91">
        <f t="shared" ca="1" si="43"/>
        <v>190.12113649623853</v>
      </c>
      <c r="H917" s="65">
        <f t="shared" ca="1" si="44"/>
        <v>5.8012994595526127E-2</v>
      </c>
    </row>
    <row r="918" spans="5:8" x14ac:dyDescent="0.25">
      <c r="E918" s="91">
        <v>916</v>
      </c>
      <c r="F918" s="91">
        <f t="shared" ca="1" si="42"/>
        <v>0.19964952704991956</v>
      </c>
      <c r="G918" s="91">
        <f t="shared" ca="1" si="43"/>
        <v>289.75466893494365</v>
      </c>
      <c r="H918" s="65">
        <f t="shared" ca="1" si="44"/>
        <v>0.19964952704991951</v>
      </c>
    </row>
    <row r="919" spans="5:8" x14ac:dyDescent="0.25">
      <c r="E919" s="91">
        <v>917</v>
      </c>
      <c r="F919" s="91">
        <f t="shared" ca="1" si="42"/>
        <v>5.6231017457290533E-2</v>
      </c>
      <c r="G919" s="91">
        <f t="shared" ca="1" si="43"/>
        <v>188.72622185138209</v>
      </c>
      <c r="H919" s="65">
        <f t="shared" ca="1" si="44"/>
        <v>5.6231017457290519E-2</v>
      </c>
    </row>
    <row r="920" spans="5:8" x14ac:dyDescent="0.25">
      <c r="E920" s="91">
        <v>918</v>
      </c>
      <c r="F920" s="91">
        <f t="shared" ca="1" si="42"/>
        <v>0.72106336942609672</v>
      </c>
      <c r="G920" s="91">
        <f t="shared" ca="1" si="43"/>
        <v>654.7443585982677</v>
      </c>
      <c r="H920" s="65">
        <f t="shared" ca="1" si="44"/>
        <v>0.72106336942609672</v>
      </c>
    </row>
    <row r="921" spans="5:8" x14ac:dyDescent="0.25">
      <c r="E921" s="91">
        <v>919</v>
      </c>
      <c r="F921" s="91">
        <f t="shared" ca="1" si="42"/>
        <v>0.27706841542548233</v>
      </c>
      <c r="G921" s="91">
        <f t="shared" ca="1" si="43"/>
        <v>343.94789079783766</v>
      </c>
      <c r="H921" s="65">
        <f t="shared" ca="1" si="44"/>
        <v>0.27706841542548238</v>
      </c>
    </row>
    <row r="922" spans="5:8" x14ac:dyDescent="0.25">
      <c r="E922" s="91">
        <v>920</v>
      </c>
      <c r="F922" s="91">
        <f t="shared" ca="1" si="42"/>
        <v>0.21252015949079339</v>
      </c>
      <c r="G922" s="91">
        <f t="shared" ca="1" si="43"/>
        <v>298.76411164355534</v>
      </c>
      <c r="H922" s="65">
        <f t="shared" ca="1" si="44"/>
        <v>0.21252015949079334</v>
      </c>
    </row>
    <row r="923" spans="5:8" x14ac:dyDescent="0.25">
      <c r="E923" s="91">
        <v>921</v>
      </c>
      <c r="F923" s="91">
        <f t="shared" ca="1" si="42"/>
        <v>0.1159779658308685</v>
      </c>
      <c r="G923" s="91">
        <f t="shared" ca="1" si="43"/>
        <v>231.18457608160796</v>
      </c>
      <c r="H923" s="65">
        <f t="shared" ca="1" si="44"/>
        <v>0.11597796583086852</v>
      </c>
    </row>
    <row r="924" spans="5:8" x14ac:dyDescent="0.25">
      <c r="E924" s="91">
        <v>922</v>
      </c>
      <c r="F924" s="91">
        <f t="shared" ca="1" si="42"/>
        <v>0.61355640302587844</v>
      </c>
      <c r="G924" s="91">
        <f t="shared" ca="1" si="43"/>
        <v>579.48948211811489</v>
      </c>
      <c r="H924" s="65">
        <f t="shared" ca="1" si="44"/>
        <v>0.61355640302587844</v>
      </c>
    </row>
    <row r="925" spans="5:8" x14ac:dyDescent="0.25">
      <c r="E925" s="91">
        <v>923</v>
      </c>
      <c r="F925" s="91">
        <f t="shared" ca="1" si="42"/>
        <v>0.550449700425373</v>
      </c>
      <c r="G925" s="91">
        <f t="shared" ca="1" si="43"/>
        <v>535.31479029776108</v>
      </c>
      <c r="H925" s="65">
        <f t="shared" ca="1" si="44"/>
        <v>0.550449700425373</v>
      </c>
    </row>
    <row r="926" spans="5:8" x14ac:dyDescent="0.25">
      <c r="E926" s="91">
        <v>924</v>
      </c>
      <c r="F926" s="91">
        <f t="shared" ca="1" si="42"/>
        <v>0.81649664957039192</v>
      </c>
      <c r="G926" s="91">
        <f t="shared" ca="1" si="43"/>
        <v>722.38262449832973</v>
      </c>
      <c r="H926" s="65">
        <f t="shared" ca="1" si="44"/>
        <v>0.81649664957039192</v>
      </c>
    </row>
    <row r="927" spans="5:8" x14ac:dyDescent="0.25">
      <c r="E927" s="91">
        <v>925</v>
      </c>
      <c r="F927" s="91">
        <f t="shared" ca="1" si="42"/>
        <v>0.60349347214925153</v>
      </c>
      <c r="G927" s="91">
        <f t="shared" ca="1" si="43"/>
        <v>572.44543050447601</v>
      </c>
      <c r="H927" s="65">
        <f t="shared" ca="1" si="44"/>
        <v>0.60349347214925142</v>
      </c>
    </row>
    <row r="928" spans="5:8" x14ac:dyDescent="0.25">
      <c r="E928" s="91">
        <v>926</v>
      </c>
      <c r="F928" s="91">
        <f t="shared" ca="1" si="42"/>
        <v>0.6950448184040372</v>
      </c>
      <c r="G928" s="91">
        <f t="shared" ca="1" si="43"/>
        <v>636.53137288282596</v>
      </c>
      <c r="H928" s="65">
        <f t="shared" ca="1" si="44"/>
        <v>0.69504481840403709</v>
      </c>
    </row>
    <row r="929" spans="5:8" x14ac:dyDescent="0.25">
      <c r="E929" s="91">
        <v>927</v>
      </c>
      <c r="F929" s="91">
        <f t="shared" ca="1" si="42"/>
        <v>0.75024793615354601</v>
      </c>
      <c r="G929" s="91">
        <f t="shared" ca="1" si="43"/>
        <v>675.17355530748216</v>
      </c>
      <c r="H929" s="65">
        <f t="shared" ca="1" si="44"/>
        <v>0.7502479361535459</v>
      </c>
    </row>
    <row r="930" spans="5:8" x14ac:dyDescent="0.25">
      <c r="E930" s="91">
        <v>928</v>
      </c>
      <c r="F930" s="91">
        <f t="shared" ca="1" si="42"/>
        <v>0.69144939501340785</v>
      </c>
      <c r="G930" s="91">
        <f t="shared" ca="1" si="43"/>
        <v>634.01457650938551</v>
      </c>
      <c r="H930" s="65">
        <f t="shared" ca="1" si="44"/>
        <v>0.69144939501340785</v>
      </c>
    </row>
    <row r="931" spans="5:8" x14ac:dyDescent="0.25">
      <c r="E931" s="91">
        <v>929</v>
      </c>
      <c r="F931" s="91">
        <f t="shared" ca="1" si="42"/>
        <v>0.38620869708108041</v>
      </c>
      <c r="G931" s="91">
        <f t="shared" ca="1" si="43"/>
        <v>420.34608795675626</v>
      </c>
      <c r="H931" s="65">
        <f t="shared" ca="1" si="44"/>
        <v>0.38620869708108035</v>
      </c>
    </row>
    <row r="932" spans="5:8" x14ac:dyDescent="0.25">
      <c r="E932" s="91">
        <v>930</v>
      </c>
      <c r="F932" s="91">
        <f t="shared" ca="1" si="42"/>
        <v>0.30179154058305591</v>
      </c>
      <c r="G932" s="91">
        <f t="shared" ca="1" si="43"/>
        <v>361.25407840813909</v>
      </c>
      <c r="H932" s="65">
        <f t="shared" ca="1" si="44"/>
        <v>0.30179154058305585</v>
      </c>
    </row>
    <row r="933" spans="5:8" x14ac:dyDescent="0.25">
      <c r="E933" s="91">
        <v>931</v>
      </c>
      <c r="F933" s="91">
        <f t="shared" ca="1" si="42"/>
        <v>3.2503573839934852E-3</v>
      </c>
      <c r="G933" s="91">
        <f t="shared" ca="1" si="43"/>
        <v>121.3319017848641</v>
      </c>
      <c r="H933" s="65">
        <f t="shared" ca="1" si="44"/>
        <v>3.2503573839934869E-3</v>
      </c>
    </row>
    <row r="934" spans="5:8" x14ac:dyDescent="0.25">
      <c r="E934" s="91">
        <v>932</v>
      </c>
      <c r="F934" s="91">
        <f t="shared" ca="1" si="42"/>
        <v>0.33504045367638147</v>
      </c>
      <c r="G934" s="91">
        <f t="shared" ca="1" si="43"/>
        <v>384.52831757346701</v>
      </c>
      <c r="H934" s="65">
        <f t="shared" ca="1" si="44"/>
        <v>0.33504045367638141</v>
      </c>
    </row>
    <row r="935" spans="5:8" x14ac:dyDescent="0.25">
      <c r="E935" s="91">
        <v>933</v>
      </c>
      <c r="F935" s="91">
        <f t="shared" ca="1" si="42"/>
        <v>0.91190245574175388</v>
      </c>
      <c r="G935" s="91">
        <f t="shared" ca="1" si="43"/>
        <v>807.64364167394058</v>
      </c>
      <c r="H935" s="65">
        <f t="shared" ca="1" si="44"/>
        <v>0.91190245574175388</v>
      </c>
    </row>
    <row r="936" spans="5:8" x14ac:dyDescent="0.25">
      <c r="E936" s="91">
        <v>934</v>
      </c>
      <c r="F936" s="91">
        <f t="shared" ca="1" si="42"/>
        <v>8.892026307300871E-2</v>
      </c>
      <c r="G936" s="91">
        <f t="shared" ca="1" si="43"/>
        <v>212.24418415110608</v>
      </c>
      <c r="H936" s="65">
        <f t="shared" ca="1" si="44"/>
        <v>8.8920263073008696E-2</v>
      </c>
    </row>
    <row r="937" spans="5:8" x14ac:dyDescent="0.25">
      <c r="E937" s="91">
        <v>935</v>
      </c>
      <c r="F937" s="91">
        <f t="shared" ca="1" si="42"/>
        <v>3.7406180388238286E-2</v>
      </c>
      <c r="G937" s="91">
        <f t="shared" ca="1" si="43"/>
        <v>172.36618861286919</v>
      </c>
      <c r="H937" s="65">
        <f t="shared" ca="1" si="44"/>
        <v>3.7406180388238279E-2</v>
      </c>
    </row>
    <row r="938" spans="5:8" x14ac:dyDescent="0.25">
      <c r="E938" s="91">
        <v>936</v>
      </c>
      <c r="F938" s="91">
        <f t="shared" ca="1" si="42"/>
        <v>0.243283029364467</v>
      </c>
      <c r="G938" s="91">
        <f t="shared" ca="1" si="43"/>
        <v>320.2981205551269</v>
      </c>
      <c r="H938" s="65">
        <f t="shared" ca="1" si="44"/>
        <v>0.243283029364467</v>
      </c>
    </row>
    <row r="939" spans="5:8" x14ac:dyDescent="0.25">
      <c r="E939" s="91">
        <v>937</v>
      </c>
      <c r="F939" s="91">
        <f t="shared" ca="1" si="42"/>
        <v>0.17300161589108776</v>
      </c>
      <c r="G939" s="91">
        <f t="shared" ca="1" si="43"/>
        <v>271.10113112376143</v>
      </c>
      <c r="H939" s="65">
        <f t="shared" ca="1" si="44"/>
        <v>0.17300161589108776</v>
      </c>
    </row>
    <row r="940" spans="5:8" x14ac:dyDescent="0.25">
      <c r="E940" s="91">
        <v>938</v>
      </c>
      <c r="F940" s="91">
        <f t="shared" ca="1" si="42"/>
        <v>0.16083575950610107</v>
      </c>
      <c r="G940" s="91">
        <f t="shared" ca="1" si="43"/>
        <v>262.58503165427078</v>
      </c>
      <c r="H940" s="65">
        <f t="shared" ca="1" si="44"/>
        <v>0.1608357595061011</v>
      </c>
    </row>
    <row r="941" spans="5:8" x14ac:dyDescent="0.25">
      <c r="E941" s="91">
        <v>939</v>
      </c>
      <c r="F941" s="91">
        <f t="shared" ca="1" si="42"/>
        <v>0.17927543340403351</v>
      </c>
      <c r="G941" s="91">
        <f t="shared" ca="1" si="43"/>
        <v>275.49280338282347</v>
      </c>
      <c r="H941" s="65">
        <f t="shared" ca="1" si="44"/>
        <v>0.17927543340403351</v>
      </c>
    </row>
    <row r="942" spans="5:8" x14ac:dyDescent="0.25">
      <c r="E942" s="91">
        <v>940</v>
      </c>
      <c r="F942" s="91">
        <f t="shared" ca="1" si="42"/>
        <v>0.65579751058136537</v>
      </c>
      <c r="G942" s="91">
        <f t="shared" ca="1" si="43"/>
        <v>609.05825740695582</v>
      </c>
      <c r="H942" s="65">
        <f t="shared" ca="1" si="44"/>
        <v>0.65579751058136548</v>
      </c>
    </row>
    <row r="943" spans="5:8" x14ac:dyDescent="0.25">
      <c r="E943" s="91">
        <v>941</v>
      </c>
      <c r="F943" s="91">
        <f t="shared" ca="1" si="42"/>
        <v>0.62233985117127488</v>
      </c>
      <c r="G943" s="91">
        <f t="shared" ca="1" si="43"/>
        <v>585.63789581989249</v>
      </c>
      <c r="H943" s="65">
        <f t="shared" ca="1" si="44"/>
        <v>0.62233985117127499</v>
      </c>
    </row>
    <row r="944" spans="5:8" x14ac:dyDescent="0.25">
      <c r="E944" s="91">
        <v>942</v>
      </c>
      <c r="F944" s="91">
        <f t="shared" ca="1" si="42"/>
        <v>0.71693983678603701</v>
      </c>
      <c r="G944" s="91">
        <f t="shared" ca="1" si="43"/>
        <v>651.85788575022593</v>
      </c>
      <c r="H944" s="65">
        <f t="shared" ca="1" si="44"/>
        <v>0.71693983678603701</v>
      </c>
    </row>
    <row r="945" spans="5:8" x14ac:dyDescent="0.25">
      <c r="E945" s="91">
        <v>943</v>
      </c>
      <c r="F945" s="91">
        <f t="shared" ca="1" si="42"/>
        <v>0.51705461616033033</v>
      </c>
      <c r="G945" s="91">
        <f t="shared" ca="1" si="43"/>
        <v>511.93823131223121</v>
      </c>
      <c r="H945" s="65">
        <f t="shared" ca="1" si="44"/>
        <v>0.51705461616033033</v>
      </c>
    </row>
    <row r="946" spans="5:8" x14ac:dyDescent="0.25">
      <c r="E946" s="91">
        <v>944</v>
      </c>
      <c r="F946" s="91">
        <f t="shared" ca="1" si="42"/>
        <v>6.5833140120128419E-3</v>
      </c>
      <c r="G946" s="91">
        <f t="shared" ca="1" si="43"/>
        <v>130.35891898078384</v>
      </c>
      <c r="H946" s="65">
        <f t="shared" ca="1" si="44"/>
        <v>6.5833140120128376E-3</v>
      </c>
    </row>
    <row r="947" spans="5:8" x14ac:dyDescent="0.25">
      <c r="E947" s="91">
        <v>945</v>
      </c>
      <c r="F947" s="91">
        <f t="shared" ca="1" si="42"/>
        <v>0.82071302266201296</v>
      </c>
      <c r="G947" s="91">
        <f t="shared" ca="1" si="43"/>
        <v>725.59057872960238</v>
      </c>
      <c r="H947" s="65">
        <f t="shared" ca="1" si="44"/>
        <v>0.82071302266201296</v>
      </c>
    </row>
    <row r="948" spans="5:8" x14ac:dyDescent="0.25">
      <c r="E948" s="91">
        <v>946</v>
      </c>
      <c r="F948" s="91">
        <f t="shared" ca="1" si="42"/>
        <v>0.95521418409970349</v>
      </c>
      <c r="G948" s="91">
        <f t="shared" ca="1" si="43"/>
        <v>862.85029100240672</v>
      </c>
      <c r="H948" s="65">
        <f t="shared" ca="1" si="44"/>
        <v>0.95521418409970349</v>
      </c>
    </row>
    <row r="949" spans="5:8" x14ac:dyDescent="0.25">
      <c r="E949" s="91">
        <v>947</v>
      </c>
      <c r="F949" s="91">
        <f t="shared" ca="1" si="42"/>
        <v>6.8919062351847749E-2</v>
      </c>
      <c r="G949" s="91">
        <f t="shared" ca="1" si="43"/>
        <v>198.22763729856626</v>
      </c>
      <c r="H949" s="65">
        <f t="shared" ca="1" si="44"/>
        <v>6.8919062351847762E-2</v>
      </c>
    </row>
    <row r="950" spans="5:8" x14ac:dyDescent="0.25">
      <c r="E950" s="91">
        <v>948</v>
      </c>
      <c r="F950" s="91">
        <f t="shared" ca="1" si="42"/>
        <v>0.47498593731701555</v>
      </c>
      <c r="G950" s="91">
        <f t="shared" ca="1" si="43"/>
        <v>482.4901561219109</v>
      </c>
      <c r="H950" s="65">
        <f t="shared" ca="1" si="44"/>
        <v>0.47498593731701555</v>
      </c>
    </row>
    <row r="951" spans="5:8" x14ac:dyDescent="0.25">
      <c r="E951" s="91">
        <v>949</v>
      </c>
      <c r="F951" s="91">
        <f t="shared" ca="1" si="42"/>
        <v>0.75624385634365199</v>
      </c>
      <c r="G951" s="91">
        <f t="shared" ca="1" si="43"/>
        <v>679.37069944055634</v>
      </c>
      <c r="H951" s="65">
        <f t="shared" ca="1" si="44"/>
        <v>0.75624385634365188</v>
      </c>
    </row>
    <row r="952" spans="5:8" x14ac:dyDescent="0.25">
      <c r="E952" s="91">
        <v>950</v>
      </c>
      <c r="F952" s="91">
        <f t="shared" ca="1" si="42"/>
        <v>0.86109908280146819</v>
      </c>
      <c r="G952" s="91">
        <f t="shared" ca="1" si="43"/>
        <v>758.46659605060142</v>
      </c>
      <c r="H952" s="65">
        <f t="shared" ca="1" si="44"/>
        <v>0.86109908280146819</v>
      </c>
    </row>
    <row r="953" spans="5:8" x14ac:dyDescent="0.25">
      <c r="E953" s="91">
        <v>951</v>
      </c>
      <c r="F953" s="91">
        <f t="shared" ca="1" si="42"/>
        <v>0.36424993953128049</v>
      </c>
      <c r="G953" s="91">
        <f t="shared" ca="1" si="43"/>
        <v>404.97495767189633</v>
      </c>
      <c r="H953" s="65">
        <f t="shared" ca="1" si="44"/>
        <v>0.36424993953128049</v>
      </c>
    </row>
    <row r="954" spans="5:8" x14ac:dyDescent="0.25">
      <c r="E954" s="91">
        <v>952</v>
      </c>
      <c r="F954" s="91">
        <f t="shared" ca="1" si="42"/>
        <v>0.22356713420851992</v>
      </c>
      <c r="G954" s="91">
        <f t="shared" ca="1" si="43"/>
        <v>306.49699394596394</v>
      </c>
      <c r="H954" s="65">
        <f t="shared" ca="1" si="44"/>
        <v>0.2235671342085199</v>
      </c>
    </row>
    <row r="955" spans="5:8" x14ac:dyDescent="0.25">
      <c r="E955" s="91">
        <v>953</v>
      </c>
      <c r="F955" s="91">
        <f t="shared" ca="1" si="42"/>
        <v>0.72075764699369349</v>
      </c>
      <c r="G955" s="91">
        <f t="shared" ca="1" si="43"/>
        <v>654.53035289558545</v>
      </c>
      <c r="H955" s="65">
        <f t="shared" ca="1" si="44"/>
        <v>0.72075764699369349</v>
      </c>
    </row>
    <row r="956" spans="5:8" x14ac:dyDescent="0.25">
      <c r="E956" s="91">
        <v>954</v>
      </c>
      <c r="F956" s="91">
        <f t="shared" ca="1" si="42"/>
        <v>0.90214604343382876</v>
      </c>
      <c r="G956" s="91">
        <f t="shared" ca="1" si="43"/>
        <v>797.27195123073886</v>
      </c>
      <c r="H956" s="65">
        <f t="shared" ca="1" si="44"/>
        <v>0.90214604343382876</v>
      </c>
    </row>
    <row r="957" spans="5:8" x14ac:dyDescent="0.25">
      <c r="E957" s="91">
        <v>955</v>
      </c>
      <c r="F957" s="91">
        <f t="shared" ca="1" si="42"/>
        <v>0.56071254345034727</v>
      </c>
      <c r="G957" s="91">
        <f t="shared" ca="1" si="43"/>
        <v>542.49878041524312</v>
      </c>
      <c r="H957" s="65">
        <f t="shared" ca="1" si="44"/>
        <v>0.56071254345034727</v>
      </c>
    </row>
    <row r="958" spans="5:8" x14ac:dyDescent="0.25">
      <c r="E958" s="91">
        <v>956</v>
      </c>
      <c r="F958" s="91">
        <f t="shared" ca="1" si="42"/>
        <v>0.81805024412885685</v>
      </c>
      <c r="G958" s="91">
        <f t="shared" ca="1" si="43"/>
        <v>723.56031857585981</v>
      </c>
      <c r="H958" s="65">
        <f t="shared" ca="1" si="44"/>
        <v>0.81805024412885685</v>
      </c>
    </row>
    <row r="959" spans="5:8" x14ac:dyDescent="0.25">
      <c r="E959" s="91">
        <v>957</v>
      </c>
      <c r="F959" s="91">
        <f t="shared" ca="1" si="42"/>
        <v>0.78798185428801315</v>
      </c>
      <c r="G959" s="91">
        <f t="shared" ca="1" si="43"/>
        <v>701.59151955912102</v>
      </c>
      <c r="H959" s="65">
        <f t="shared" ca="1" si="44"/>
        <v>0.78798185428801326</v>
      </c>
    </row>
    <row r="960" spans="5:8" x14ac:dyDescent="0.25">
      <c r="E960" s="91">
        <v>958</v>
      </c>
      <c r="F960" s="91">
        <f t="shared" ca="1" si="42"/>
        <v>0.33947839381066702</v>
      </c>
      <c r="G960" s="91">
        <f t="shared" ca="1" si="43"/>
        <v>387.63487566746693</v>
      </c>
      <c r="H960" s="65">
        <f t="shared" ca="1" si="44"/>
        <v>0.33947839381066702</v>
      </c>
    </row>
    <row r="961" spans="5:8" x14ac:dyDescent="0.25">
      <c r="E961" s="91">
        <v>959</v>
      </c>
      <c r="F961" s="91">
        <f t="shared" ca="1" si="42"/>
        <v>0.8077642655041517</v>
      </c>
      <c r="G961" s="91">
        <f t="shared" ca="1" si="43"/>
        <v>715.85389587703958</v>
      </c>
      <c r="H961" s="65">
        <f t="shared" ca="1" si="44"/>
        <v>0.8077642655041517</v>
      </c>
    </row>
    <row r="962" spans="5:8" x14ac:dyDescent="0.25">
      <c r="E962" s="91">
        <v>960</v>
      </c>
      <c r="F962" s="91">
        <f t="shared" ca="1" si="42"/>
        <v>0.21750296921336032</v>
      </c>
      <c r="G962" s="91">
        <f t="shared" ca="1" si="43"/>
        <v>302.25207844935221</v>
      </c>
      <c r="H962" s="65">
        <f t="shared" ca="1" si="44"/>
        <v>0.21750296921336029</v>
      </c>
    </row>
    <row r="963" spans="5:8" x14ac:dyDescent="0.25">
      <c r="E963" s="91">
        <v>961</v>
      </c>
      <c r="F963" s="91">
        <f t="shared" ref="F963:F1026" ca="1" si="45">RAND()</f>
        <v>0.65610957485026877</v>
      </c>
      <c r="G963" s="91">
        <f t="shared" ca="1" si="43"/>
        <v>609.27670239518807</v>
      </c>
      <c r="H963" s="65">
        <f t="shared" ca="1" si="44"/>
        <v>0.65610957485026866</v>
      </c>
    </row>
    <row r="964" spans="5:8" x14ac:dyDescent="0.25">
      <c r="E964" s="91">
        <v>962</v>
      </c>
      <c r="F964" s="91">
        <f t="shared" ca="1" si="45"/>
        <v>0.8362869610461523</v>
      </c>
      <c r="G964" s="91">
        <f t="shared" ref="G964:G1027" ca="1" si="46">IF(F964&lt;(($C$3-$C$2)/($C$5+$C$4-$C$3-$C$2)),$C$2+SQRT(F964*($C$5+$C$4-$C$3-$C$2)*($C$3-$C$2)),IF(F964&lt;1-(($C$5-$C$4)/($C$5+$C$4-$C$3-$C$2)),(F964*($C$5+$C$4-$C$3-$C$2)+$C$2+$C$3)/2,$C$5-SQRT((1-F964)*($C$5+$C$4-$C$3-$C$2)*($C$5-$C$4))))</f>
        <v>737.7797178694675</v>
      </c>
      <c r="H964" s="65">
        <f t="shared" ref="H964:H1027" ca="1" si="47">IF(G964&lt;$C$3,(1/($C$5+$C$4-$C$3-$C$2))*(1/($C$3-$C$2))*(G964-$C$2)^2,IF(G964&lt;$C$4,(1/($C$5+$C$4-$C$3-$C$2))*(2*G964-$C$2-$C$3),1-(1/($C$5+$C$4-$C$3-$C$2))*(1/($C$5-$C$4))*($C$5-G964)^2))</f>
        <v>0.8362869610461523</v>
      </c>
    </row>
    <row r="965" spans="5:8" x14ac:dyDescent="0.25">
      <c r="E965" s="91">
        <v>963</v>
      </c>
      <c r="F965" s="91">
        <f t="shared" ca="1" si="45"/>
        <v>0.90903019211702141</v>
      </c>
      <c r="G965" s="91">
        <f t="shared" ca="1" si="46"/>
        <v>804.53307361384373</v>
      </c>
      <c r="H965" s="65">
        <f t="shared" ca="1" si="47"/>
        <v>0.9090301921170213</v>
      </c>
    </row>
    <row r="966" spans="5:8" x14ac:dyDescent="0.25">
      <c r="E966" s="91">
        <v>964</v>
      </c>
      <c r="F966" s="91">
        <f t="shared" ca="1" si="45"/>
        <v>0.76211435180717835</v>
      </c>
      <c r="G966" s="91">
        <f t="shared" ca="1" si="46"/>
        <v>683.48004626502484</v>
      </c>
      <c r="H966" s="65">
        <f t="shared" ca="1" si="47"/>
        <v>0.76211435180717835</v>
      </c>
    </row>
    <row r="967" spans="5:8" x14ac:dyDescent="0.25">
      <c r="E967" s="91">
        <v>965</v>
      </c>
      <c r="F967" s="91">
        <f t="shared" ca="1" si="45"/>
        <v>0.60810096855324869</v>
      </c>
      <c r="G967" s="91">
        <f t="shared" ca="1" si="46"/>
        <v>575.67067798727408</v>
      </c>
      <c r="H967" s="65">
        <f t="shared" ca="1" si="47"/>
        <v>0.60810096855324869</v>
      </c>
    </row>
    <row r="968" spans="5:8" x14ac:dyDescent="0.25">
      <c r="E968" s="91">
        <v>966</v>
      </c>
      <c r="F968" s="91">
        <f t="shared" ca="1" si="45"/>
        <v>0.82264792550867205</v>
      </c>
      <c r="G968" s="91">
        <f t="shared" ca="1" si="46"/>
        <v>727.07533770954717</v>
      </c>
      <c r="H968" s="65">
        <f t="shared" ca="1" si="47"/>
        <v>0.82264792550867205</v>
      </c>
    </row>
    <row r="969" spans="5:8" x14ac:dyDescent="0.25">
      <c r="E969" s="91">
        <v>967</v>
      </c>
      <c r="F969" s="91">
        <f t="shared" ca="1" si="45"/>
        <v>0.49105699426945815</v>
      </c>
      <c r="G969" s="91">
        <f t="shared" ca="1" si="46"/>
        <v>493.73989598862073</v>
      </c>
      <c r="H969" s="65">
        <f t="shared" ca="1" si="47"/>
        <v>0.4910569942694582</v>
      </c>
    </row>
    <row r="970" spans="5:8" x14ac:dyDescent="0.25">
      <c r="E970" s="91">
        <v>968</v>
      </c>
      <c r="F970" s="91">
        <f t="shared" ca="1" si="45"/>
        <v>0.39133346234469613</v>
      </c>
      <c r="G970" s="91">
        <f t="shared" ca="1" si="46"/>
        <v>423.93342364128728</v>
      </c>
      <c r="H970" s="65">
        <f t="shared" ca="1" si="47"/>
        <v>0.39133346234469613</v>
      </c>
    </row>
    <row r="971" spans="5:8" x14ac:dyDescent="0.25">
      <c r="E971" s="91">
        <v>969</v>
      </c>
      <c r="F971" s="91">
        <f t="shared" ca="1" si="45"/>
        <v>0.75353731817042979</v>
      </c>
      <c r="G971" s="91">
        <f t="shared" ca="1" si="46"/>
        <v>677.47612271930086</v>
      </c>
      <c r="H971" s="65">
        <f t="shared" ca="1" si="47"/>
        <v>0.75353731817042979</v>
      </c>
    </row>
    <row r="972" spans="5:8" x14ac:dyDescent="0.25">
      <c r="E972" s="91">
        <v>970</v>
      </c>
      <c r="F972" s="91">
        <f t="shared" ca="1" si="45"/>
        <v>0.76415717543625539</v>
      </c>
      <c r="G972" s="91">
        <f t="shared" ca="1" si="46"/>
        <v>684.91002280537873</v>
      </c>
      <c r="H972" s="65">
        <f t="shared" ca="1" si="47"/>
        <v>0.76415717543625528</v>
      </c>
    </row>
    <row r="973" spans="5:8" x14ac:dyDescent="0.25">
      <c r="E973" s="91">
        <v>971</v>
      </c>
      <c r="F973" s="91">
        <f t="shared" ca="1" si="45"/>
        <v>0.49634458188570263</v>
      </c>
      <c r="G973" s="91">
        <f t="shared" ca="1" si="46"/>
        <v>497.44120731999186</v>
      </c>
      <c r="H973" s="65">
        <f t="shared" ca="1" si="47"/>
        <v>0.49634458188570268</v>
      </c>
    </row>
    <row r="974" spans="5:8" x14ac:dyDescent="0.25">
      <c r="E974" s="91">
        <v>972</v>
      </c>
      <c r="F974" s="91">
        <f t="shared" ca="1" si="45"/>
        <v>0.23213371826032747</v>
      </c>
      <c r="G974" s="91">
        <f t="shared" ca="1" si="46"/>
        <v>312.49360278222923</v>
      </c>
      <c r="H974" s="65">
        <f t="shared" ca="1" si="47"/>
        <v>0.23213371826032747</v>
      </c>
    </row>
    <row r="975" spans="5:8" x14ac:dyDescent="0.25">
      <c r="E975" s="91">
        <v>973</v>
      </c>
      <c r="F975" s="91">
        <f t="shared" ca="1" si="45"/>
        <v>0.20970117851726333</v>
      </c>
      <c r="G975" s="91">
        <f t="shared" ca="1" si="46"/>
        <v>296.79082496208434</v>
      </c>
      <c r="H975" s="65">
        <f t="shared" ca="1" si="47"/>
        <v>0.20970117851726336</v>
      </c>
    </row>
    <row r="976" spans="5:8" x14ac:dyDescent="0.25">
      <c r="E976" s="91">
        <v>974</v>
      </c>
      <c r="F976" s="91">
        <f t="shared" ca="1" si="45"/>
        <v>0.17925336777937317</v>
      </c>
      <c r="G976" s="91">
        <f t="shared" ca="1" si="46"/>
        <v>275.47735744556121</v>
      </c>
      <c r="H976" s="65">
        <f t="shared" ca="1" si="47"/>
        <v>0.17925336777937315</v>
      </c>
    </row>
    <row r="977" spans="5:8" x14ac:dyDescent="0.25">
      <c r="E977" s="91">
        <v>975</v>
      </c>
      <c r="F977" s="91">
        <f t="shared" ca="1" si="45"/>
        <v>0.41892950835001042</v>
      </c>
      <c r="G977" s="91">
        <f t="shared" ca="1" si="46"/>
        <v>443.25065584500732</v>
      </c>
      <c r="H977" s="65">
        <f t="shared" ca="1" si="47"/>
        <v>0.41892950835001047</v>
      </c>
    </row>
    <row r="978" spans="5:8" x14ac:dyDescent="0.25">
      <c r="E978" s="91">
        <v>976</v>
      </c>
      <c r="F978" s="91">
        <f t="shared" ca="1" si="45"/>
        <v>4.5448761611798671E-2</v>
      </c>
      <c r="G978" s="91">
        <f t="shared" ca="1" si="46"/>
        <v>179.76732805887266</v>
      </c>
      <c r="H978" s="65">
        <f t="shared" ca="1" si="47"/>
        <v>4.5448761611798671E-2</v>
      </c>
    </row>
    <row r="979" spans="5:8" x14ac:dyDescent="0.25">
      <c r="E979" s="91">
        <v>977</v>
      </c>
      <c r="F979" s="91">
        <f t="shared" ca="1" si="45"/>
        <v>0.59417997415273205</v>
      </c>
      <c r="G979" s="91">
        <f t="shared" ca="1" si="46"/>
        <v>565.92598190691251</v>
      </c>
      <c r="H979" s="65">
        <f t="shared" ca="1" si="47"/>
        <v>0.59417997415273216</v>
      </c>
    </row>
    <row r="980" spans="5:8" x14ac:dyDescent="0.25">
      <c r="E980" s="91">
        <v>978</v>
      </c>
      <c r="F980" s="91">
        <f t="shared" ca="1" si="45"/>
        <v>0.75115351856159074</v>
      </c>
      <c r="G980" s="91">
        <f t="shared" ca="1" si="46"/>
        <v>675.80746299311352</v>
      </c>
      <c r="H980" s="65">
        <f t="shared" ca="1" si="47"/>
        <v>0.75115351856159074</v>
      </c>
    </row>
    <row r="981" spans="5:8" x14ac:dyDescent="0.25">
      <c r="E981" s="91">
        <v>979</v>
      </c>
      <c r="F981" s="91">
        <f t="shared" ca="1" si="45"/>
        <v>0.32697593993752283</v>
      </c>
      <c r="G981" s="91">
        <f t="shared" ca="1" si="46"/>
        <v>378.88315795626602</v>
      </c>
      <c r="H981" s="65">
        <f t="shared" ca="1" si="47"/>
        <v>0.32697593993752289</v>
      </c>
    </row>
    <row r="982" spans="5:8" x14ac:dyDescent="0.25">
      <c r="E982" s="91">
        <v>980</v>
      </c>
      <c r="F982" s="91">
        <f t="shared" ca="1" si="45"/>
        <v>0.50972246918407038</v>
      </c>
      <c r="G982" s="91">
        <f t="shared" ca="1" si="46"/>
        <v>506.80572842884925</v>
      </c>
      <c r="H982" s="65">
        <f t="shared" ca="1" si="47"/>
        <v>0.50972246918407038</v>
      </c>
    </row>
    <row r="983" spans="5:8" x14ac:dyDescent="0.25">
      <c r="E983" s="91">
        <v>981</v>
      </c>
      <c r="F983" s="91">
        <f t="shared" ca="1" si="45"/>
        <v>0.50565472372222764</v>
      </c>
      <c r="G983" s="91">
        <f t="shared" ca="1" si="46"/>
        <v>503.95830660555936</v>
      </c>
      <c r="H983" s="65">
        <f t="shared" ca="1" si="47"/>
        <v>0.50565472372222764</v>
      </c>
    </row>
    <row r="984" spans="5:8" x14ac:dyDescent="0.25">
      <c r="E984" s="91">
        <v>982</v>
      </c>
      <c r="F984" s="91">
        <f t="shared" ca="1" si="45"/>
        <v>0.1757188649007051</v>
      </c>
      <c r="G984" s="91">
        <f t="shared" ca="1" si="46"/>
        <v>273.00320543049355</v>
      </c>
      <c r="H984" s="65">
        <f t="shared" ca="1" si="47"/>
        <v>0.17571886490070507</v>
      </c>
    </row>
    <row r="985" spans="5:8" x14ac:dyDescent="0.25">
      <c r="E985" s="91">
        <v>983</v>
      </c>
      <c r="F985" s="91">
        <f t="shared" ca="1" si="45"/>
        <v>6.8914426687443187E-2</v>
      </c>
      <c r="G985" s="91">
        <f t="shared" ca="1" si="46"/>
        <v>198.22433372765653</v>
      </c>
      <c r="H985" s="65">
        <f t="shared" ca="1" si="47"/>
        <v>6.8914426687443173E-2</v>
      </c>
    </row>
    <row r="986" spans="5:8" x14ac:dyDescent="0.25">
      <c r="E986" s="91">
        <v>984</v>
      </c>
      <c r="F986" s="91">
        <f t="shared" ca="1" si="45"/>
        <v>0.40006628988288395</v>
      </c>
      <c r="G986" s="91">
        <f t="shared" ca="1" si="46"/>
        <v>430.04640291801877</v>
      </c>
      <c r="H986" s="65">
        <f t="shared" ca="1" si="47"/>
        <v>0.40006628988288395</v>
      </c>
    </row>
    <row r="987" spans="5:8" x14ac:dyDescent="0.25">
      <c r="E987" s="91">
        <v>985</v>
      </c>
      <c r="F987" s="91">
        <f t="shared" ca="1" si="45"/>
        <v>0.71596165495821129</v>
      </c>
      <c r="G987" s="91">
        <f t="shared" ca="1" si="46"/>
        <v>651.17315847074792</v>
      </c>
      <c r="H987" s="65">
        <f t="shared" ca="1" si="47"/>
        <v>0.71596165495821129</v>
      </c>
    </row>
    <row r="988" spans="5:8" x14ac:dyDescent="0.25">
      <c r="E988" s="91">
        <v>986</v>
      </c>
      <c r="F988" s="91">
        <f t="shared" ca="1" si="45"/>
        <v>0.80041335344484488</v>
      </c>
      <c r="G988" s="91">
        <f t="shared" ca="1" si="46"/>
        <v>710.47212301202308</v>
      </c>
      <c r="H988" s="65">
        <f t="shared" ca="1" si="47"/>
        <v>0.80041335344484499</v>
      </c>
    </row>
    <row r="989" spans="5:8" x14ac:dyDescent="0.25">
      <c r="E989" s="91">
        <v>987</v>
      </c>
      <c r="F989" s="91">
        <f t="shared" ca="1" si="45"/>
        <v>0.44175801744152998</v>
      </c>
      <c r="G989" s="91">
        <f t="shared" ca="1" si="46"/>
        <v>459.23061220907101</v>
      </c>
      <c r="H989" s="65">
        <f t="shared" ca="1" si="47"/>
        <v>0.44175801744153004</v>
      </c>
    </row>
    <row r="990" spans="5:8" x14ac:dyDescent="0.25">
      <c r="E990" s="91">
        <v>988</v>
      </c>
      <c r="F990" s="91">
        <f t="shared" ca="1" si="45"/>
        <v>0.6423586405348799</v>
      </c>
      <c r="G990" s="91">
        <f t="shared" ca="1" si="46"/>
        <v>599.65104837441595</v>
      </c>
      <c r="H990" s="65">
        <f t="shared" ca="1" si="47"/>
        <v>0.6423586405348799</v>
      </c>
    </row>
    <row r="991" spans="5:8" x14ac:dyDescent="0.25">
      <c r="E991" s="91">
        <v>989</v>
      </c>
      <c r="F991" s="91">
        <f t="shared" ca="1" si="45"/>
        <v>0.38079361482658147</v>
      </c>
      <c r="G991" s="91">
        <f t="shared" ca="1" si="46"/>
        <v>416.55553037860705</v>
      </c>
      <c r="H991" s="65">
        <f t="shared" ca="1" si="47"/>
        <v>0.38079361482658147</v>
      </c>
    </row>
    <row r="992" spans="5:8" x14ac:dyDescent="0.25">
      <c r="E992" s="91">
        <v>990</v>
      </c>
      <c r="F992" s="91">
        <f t="shared" ca="1" si="45"/>
        <v>9.8173685265234845E-3</v>
      </c>
      <c r="G992" s="91">
        <f t="shared" ca="1" si="46"/>
        <v>137.07332725441955</v>
      </c>
      <c r="H992" s="65">
        <f t="shared" ca="1" si="47"/>
        <v>9.8173685265234827E-3</v>
      </c>
    </row>
    <row r="993" spans="5:8" x14ac:dyDescent="0.25">
      <c r="E993" s="91">
        <v>991</v>
      </c>
      <c r="F993" s="91">
        <f t="shared" ca="1" si="45"/>
        <v>0.67695190815131223</v>
      </c>
      <c r="G993" s="91">
        <f t="shared" ca="1" si="46"/>
        <v>623.86633570591857</v>
      </c>
      <c r="H993" s="65">
        <f t="shared" ca="1" si="47"/>
        <v>0.67695190815131223</v>
      </c>
    </row>
    <row r="994" spans="5:8" x14ac:dyDescent="0.25">
      <c r="E994" s="91">
        <v>992</v>
      </c>
      <c r="F994" s="91">
        <f t="shared" ca="1" si="45"/>
        <v>0.92236924930081687</v>
      </c>
      <c r="G994" s="91">
        <f t="shared" ca="1" si="46"/>
        <v>819.43168801349191</v>
      </c>
      <c r="H994" s="65">
        <f t="shared" ca="1" si="47"/>
        <v>0.92236924930081687</v>
      </c>
    </row>
    <row r="995" spans="5:8" x14ac:dyDescent="0.25">
      <c r="E995" s="91">
        <v>993</v>
      </c>
      <c r="F995" s="91">
        <f t="shared" ca="1" si="45"/>
        <v>0.88118722672406347</v>
      </c>
      <c r="G995" s="91">
        <f t="shared" ca="1" si="46"/>
        <v>776.61386619601171</v>
      </c>
      <c r="H995" s="65">
        <f t="shared" ca="1" si="47"/>
        <v>0.88118722672406347</v>
      </c>
    </row>
    <row r="996" spans="5:8" x14ac:dyDescent="0.25">
      <c r="E996" s="91">
        <v>994</v>
      </c>
      <c r="F996" s="91">
        <f t="shared" ca="1" si="45"/>
        <v>0.6961164324893514</v>
      </c>
      <c r="G996" s="91">
        <f t="shared" ca="1" si="46"/>
        <v>637.28150274254597</v>
      </c>
      <c r="H996" s="65">
        <f t="shared" ca="1" si="47"/>
        <v>0.6961164324893514</v>
      </c>
    </row>
    <row r="997" spans="5:8" x14ac:dyDescent="0.25">
      <c r="E997" s="91">
        <v>995</v>
      </c>
      <c r="F997" s="91">
        <f t="shared" ca="1" si="45"/>
        <v>0.16878968200408817</v>
      </c>
      <c r="G997" s="91">
        <f t="shared" ca="1" si="46"/>
        <v>268.15277740286172</v>
      </c>
      <c r="H997" s="65">
        <f t="shared" ca="1" si="47"/>
        <v>0.16878968200408817</v>
      </c>
    </row>
    <row r="998" spans="5:8" x14ac:dyDescent="0.25">
      <c r="E998" s="91">
        <v>996</v>
      </c>
      <c r="F998" s="91">
        <f t="shared" ca="1" si="45"/>
        <v>9.3091265737360263E-2</v>
      </c>
      <c r="G998" s="91">
        <f t="shared" ca="1" si="46"/>
        <v>215.16388601615219</v>
      </c>
      <c r="H998" s="65">
        <f t="shared" ca="1" si="47"/>
        <v>9.3091265737360276E-2</v>
      </c>
    </row>
    <row r="999" spans="5:8" x14ac:dyDescent="0.25">
      <c r="E999" s="91">
        <v>997</v>
      </c>
      <c r="F999" s="91">
        <f t="shared" ca="1" si="45"/>
        <v>0.91137284526019446</v>
      </c>
      <c r="G999" s="91">
        <f t="shared" ca="1" si="46"/>
        <v>807.06631970877061</v>
      </c>
      <c r="H999" s="65">
        <f t="shared" ca="1" si="47"/>
        <v>0.91137284526019446</v>
      </c>
    </row>
    <row r="1000" spans="5:8" x14ac:dyDescent="0.25">
      <c r="E1000" s="91">
        <v>998</v>
      </c>
      <c r="F1000" s="91">
        <f t="shared" ca="1" si="45"/>
        <v>0.66814302789745839</v>
      </c>
      <c r="G1000" s="91">
        <f t="shared" ca="1" si="46"/>
        <v>617.70011952822085</v>
      </c>
      <c r="H1000" s="65">
        <f t="shared" ca="1" si="47"/>
        <v>0.66814302789745839</v>
      </c>
    </row>
    <row r="1001" spans="5:8" x14ac:dyDescent="0.25">
      <c r="E1001" s="91">
        <v>999</v>
      </c>
      <c r="F1001" s="91">
        <f t="shared" ca="1" si="45"/>
        <v>0.53399252176396472</v>
      </c>
      <c r="G1001" s="91">
        <f t="shared" ca="1" si="46"/>
        <v>523.79476523477524</v>
      </c>
      <c r="H1001" s="65">
        <f t="shared" ca="1" si="47"/>
        <v>0.53399252176396461</v>
      </c>
    </row>
    <row r="1002" spans="5:8" x14ac:dyDescent="0.25">
      <c r="E1002" s="91">
        <v>1000</v>
      </c>
      <c r="F1002" s="91">
        <f t="shared" ca="1" si="45"/>
        <v>6.1314090072103422E-2</v>
      </c>
      <c r="G1002" s="91">
        <f t="shared" ca="1" si="46"/>
        <v>192.6497307610469</v>
      </c>
      <c r="H1002" s="65">
        <f t="shared" ca="1" si="47"/>
        <v>6.1314090072103422E-2</v>
      </c>
    </row>
    <row r="1003" spans="5:8" x14ac:dyDescent="0.25">
      <c r="E1003" s="91">
        <v>1001</v>
      </c>
      <c r="F1003" s="91">
        <f t="shared" ca="1" si="45"/>
        <v>0.86252611950037394</v>
      </c>
      <c r="G1003" s="91">
        <f t="shared" ca="1" si="46"/>
        <v>759.71052913237554</v>
      </c>
      <c r="H1003" s="65">
        <f t="shared" ca="1" si="47"/>
        <v>0.86252611950037394</v>
      </c>
    </row>
    <row r="1004" spans="5:8" x14ac:dyDescent="0.25">
      <c r="E1004" s="91">
        <v>1002</v>
      </c>
      <c r="F1004" s="91">
        <f t="shared" ca="1" si="45"/>
        <v>0.73703232640631478</v>
      </c>
      <c r="G1004" s="91">
        <f t="shared" ca="1" si="46"/>
        <v>665.92262848442033</v>
      </c>
      <c r="H1004" s="65">
        <f t="shared" ca="1" si="47"/>
        <v>0.73703232640631478</v>
      </c>
    </row>
    <row r="1005" spans="5:8" x14ac:dyDescent="0.25">
      <c r="E1005" s="91">
        <v>1003</v>
      </c>
      <c r="F1005" s="91">
        <f t="shared" ca="1" si="45"/>
        <v>0.4388356641797756</v>
      </c>
      <c r="G1005" s="91">
        <f t="shared" ca="1" si="46"/>
        <v>457.18496492584291</v>
      </c>
      <c r="H1005" s="65">
        <f t="shared" ca="1" si="47"/>
        <v>0.4388356641797756</v>
      </c>
    </row>
    <row r="1006" spans="5:8" x14ac:dyDescent="0.25">
      <c r="E1006" s="91">
        <v>1004</v>
      </c>
      <c r="F1006" s="91">
        <f t="shared" ca="1" si="45"/>
        <v>0.92578498845354917</v>
      </c>
      <c r="G1006" s="91">
        <f t="shared" ca="1" si="46"/>
        <v>823.4488605261655</v>
      </c>
      <c r="H1006" s="65">
        <f t="shared" ca="1" si="47"/>
        <v>0.92578498845354917</v>
      </c>
    </row>
    <row r="1007" spans="5:8" x14ac:dyDescent="0.25">
      <c r="E1007" s="91">
        <v>1005</v>
      </c>
      <c r="F1007" s="91">
        <f t="shared" ca="1" si="45"/>
        <v>0.76123848838714592</v>
      </c>
      <c r="G1007" s="91">
        <f t="shared" ca="1" si="46"/>
        <v>682.86694187100215</v>
      </c>
      <c r="H1007" s="65">
        <f t="shared" ca="1" si="47"/>
        <v>0.76123848838714592</v>
      </c>
    </row>
    <row r="1008" spans="5:8" x14ac:dyDescent="0.25">
      <c r="E1008" s="91">
        <v>1006</v>
      </c>
      <c r="F1008" s="91">
        <f t="shared" ca="1" si="45"/>
        <v>7.7511312801335053E-2</v>
      </c>
      <c r="G1008" s="91">
        <f t="shared" ca="1" si="46"/>
        <v>204.25791896093455</v>
      </c>
      <c r="H1008" s="65">
        <f t="shared" ca="1" si="47"/>
        <v>7.7511312801335067E-2</v>
      </c>
    </row>
    <row r="1009" spans="5:8" x14ac:dyDescent="0.25">
      <c r="E1009" s="91">
        <v>1007</v>
      </c>
      <c r="F1009" s="91">
        <f t="shared" ca="1" si="45"/>
        <v>0.45728678075559326</v>
      </c>
      <c r="G1009" s="91">
        <f t="shared" ca="1" si="46"/>
        <v>470.10074652891529</v>
      </c>
      <c r="H1009" s="65">
        <f t="shared" ca="1" si="47"/>
        <v>0.45728678075559326</v>
      </c>
    </row>
    <row r="1010" spans="5:8" x14ac:dyDescent="0.25">
      <c r="E1010" s="91">
        <v>1008</v>
      </c>
      <c r="F1010" s="91">
        <f t="shared" ca="1" si="45"/>
        <v>0.75765605569424577</v>
      </c>
      <c r="G1010" s="91">
        <f t="shared" ca="1" si="46"/>
        <v>680.35923898597207</v>
      </c>
      <c r="H1010" s="65">
        <f t="shared" ca="1" si="47"/>
        <v>0.75765605569424577</v>
      </c>
    </row>
    <row r="1011" spans="5:8" x14ac:dyDescent="0.25">
      <c r="E1011" s="91">
        <v>1009</v>
      </c>
      <c r="F1011" s="91">
        <f t="shared" ca="1" si="45"/>
        <v>0.12399184681658948</v>
      </c>
      <c r="G1011" s="91">
        <f t="shared" ca="1" si="46"/>
        <v>236.79429277161262</v>
      </c>
      <c r="H1011" s="65">
        <f t="shared" ca="1" si="47"/>
        <v>0.12399184681658945</v>
      </c>
    </row>
    <row r="1012" spans="5:8" x14ac:dyDescent="0.25">
      <c r="E1012" s="91">
        <v>1010</v>
      </c>
      <c r="F1012" s="91">
        <f t="shared" ca="1" si="45"/>
        <v>0.71669644804467381</v>
      </c>
      <c r="G1012" s="91">
        <f t="shared" ca="1" si="46"/>
        <v>651.68751363127171</v>
      </c>
      <c r="H1012" s="65">
        <f t="shared" ca="1" si="47"/>
        <v>0.71669644804467392</v>
      </c>
    </row>
    <row r="1013" spans="5:8" x14ac:dyDescent="0.25">
      <c r="E1013" s="91">
        <v>1011</v>
      </c>
      <c r="F1013" s="91">
        <f t="shared" ca="1" si="45"/>
        <v>0.85277214963320691</v>
      </c>
      <c r="G1013" s="91">
        <f t="shared" ca="1" si="46"/>
        <v>751.33215496559853</v>
      </c>
      <c r="H1013" s="65">
        <f t="shared" ca="1" si="47"/>
        <v>0.85277214963320691</v>
      </c>
    </row>
    <row r="1014" spans="5:8" x14ac:dyDescent="0.25">
      <c r="E1014" s="91">
        <v>1012</v>
      </c>
      <c r="F1014" s="91">
        <f t="shared" ca="1" si="45"/>
        <v>3.1598786827357395E-2</v>
      </c>
      <c r="G1014" s="91">
        <f t="shared" ca="1" si="46"/>
        <v>166.51187980977562</v>
      </c>
      <c r="H1014" s="65">
        <f t="shared" ca="1" si="47"/>
        <v>3.1598786827357415E-2</v>
      </c>
    </row>
    <row r="1015" spans="5:8" x14ac:dyDescent="0.25">
      <c r="E1015" s="91">
        <v>1013</v>
      </c>
      <c r="F1015" s="91">
        <f t="shared" ca="1" si="45"/>
        <v>0.21620370960733792</v>
      </c>
      <c r="G1015" s="91">
        <f t="shared" ca="1" si="46"/>
        <v>301.34259672513656</v>
      </c>
      <c r="H1015" s="65">
        <f t="shared" ca="1" si="47"/>
        <v>0.21620370960733795</v>
      </c>
    </row>
    <row r="1016" spans="5:8" x14ac:dyDescent="0.25">
      <c r="E1016" s="91">
        <v>1014</v>
      </c>
      <c r="F1016" s="91">
        <f t="shared" ca="1" si="45"/>
        <v>0.80592111526412169</v>
      </c>
      <c r="G1016" s="91">
        <f t="shared" ca="1" si="46"/>
        <v>714.49495347880645</v>
      </c>
      <c r="H1016" s="65">
        <f t="shared" ca="1" si="47"/>
        <v>0.80592111526412169</v>
      </c>
    </row>
    <row r="1017" spans="5:8" x14ac:dyDescent="0.25">
      <c r="E1017" s="91">
        <v>1015</v>
      </c>
      <c r="F1017" s="91">
        <f t="shared" ca="1" si="45"/>
        <v>0.43610187838174097</v>
      </c>
      <c r="G1017" s="91">
        <f t="shared" ca="1" si="46"/>
        <v>455.27131486721868</v>
      </c>
      <c r="H1017" s="65">
        <f t="shared" ca="1" si="47"/>
        <v>0.43610187838174097</v>
      </c>
    </row>
    <row r="1018" spans="5:8" x14ac:dyDescent="0.25">
      <c r="E1018" s="91">
        <v>1016</v>
      </c>
      <c r="F1018" s="91">
        <f t="shared" ca="1" si="45"/>
        <v>0.41639572789293033</v>
      </c>
      <c r="G1018" s="91">
        <f t="shared" ca="1" si="46"/>
        <v>441.47700952505124</v>
      </c>
      <c r="H1018" s="65">
        <f t="shared" ca="1" si="47"/>
        <v>0.41639572789293033</v>
      </c>
    </row>
    <row r="1019" spans="5:8" x14ac:dyDescent="0.25">
      <c r="E1019" s="91">
        <v>1017</v>
      </c>
      <c r="F1019" s="91">
        <f t="shared" ca="1" si="45"/>
        <v>0.9376650596984617</v>
      </c>
      <c r="G1019" s="91">
        <f t="shared" ca="1" si="46"/>
        <v>838.19556580042035</v>
      </c>
      <c r="H1019" s="65">
        <f t="shared" ca="1" si="47"/>
        <v>0.9376650596984617</v>
      </c>
    </row>
    <row r="1020" spans="5:8" x14ac:dyDescent="0.25">
      <c r="E1020" s="91">
        <v>1018</v>
      </c>
      <c r="F1020" s="91">
        <f t="shared" ca="1" si="45"/>
        <v>0.64702242775785901</v>
      </c>
      <c r="G1020" s="91">
        <f t="shared" ca="1" si="46"/>
        <v>602.91569943050126</v>
      </c>
      <c r="H1020" s="65">
        <f t="shared" ca="1" si="47"/>
        <v>0.6470224277578589</v>
      </c>
    </row>
    <row r="1021" spans="5:8" x14ac:dyDescent="0.25">
      <c r="E1021" s="91">
        <v>1019</v>
      </c>
      <c r="F1021" s="91">
        <f t="shared" ca="1" si="45"/>
        <v>0.5416144798444289</v>
      </c>
      <c r="G1021" s="91">
        <f t="shared" ca="1" si="46"/>
        <v>529.13013589110028</v>
      </c>
      <c r="H1021" s="65">
        <f t="shared" ca="1" si="47"/>
        <v>0.54161447984442901</v>
      </c>
    </row>
    <row r="1022" spans="5:8" x14ac:dyDescent="0.25">
      <c r="E1022" s="91">
        <v>1020</v>
      </c>
      <c r="F1022" s="91">
        <f t="shared" ca="1" si="45"/>
        <v>0.3009569530876236</v>
      </c>
      <c r="G1022" s="91">
        <f t="shared" ca="1" si="46"/>
        <v>360.66986716133653</v>
      </c>
      <c r="H1022" s="65">
        <f t="shared" ca="1" si="47"/>
        <v>0.3009569530876236</v>
      </c>
    </row>
    <row r="1023" spans="5:8" x14ac:dyDescent="0.25">
      <c r="E1023" s="91">
        <v>1021</v>
      </c>
      <c r="F1023" s="91">
        <f t="shared" ca="1" si="45"/>
        <v>0.42832177591692455</v>
      </c>
      <c r="G1023" s="91">
        <f t="shared" ca="1" si="46"/>
        <v>449.82524314184718</v>
      </c>
      <c r="H1023" s="65">
        <f t="shared" ca="1" si="47"/>
        <v>0.42832177591692455</v>
      </c>
    </row>
    <row r="1024" spans="5:8" x14ac:dyDescent="0.25">
      <c r="E1024" s="91">
        <v>1022</v>
      </c>
      <c r="F1024" s="91">
        <f t="shared" ca="1" si="45"/>
        <v>0.56893753215483645</v>
      </c>
      <c r="G1024" s="91">
        <f t="shared" ca="1" si="46"/>
        <v>548.25627250838556</v>
      </c>
      <c r="H1024" s="65">
        <f t="shared" ca="1" si="47"/>
        <v>0.56893753215483656</v>
      </c>
    </row>
    <row r="1025" spans="5:8" x14ac:dyDescent="0.25">
      <c r="E1025" s="91">
        <v>1023</v>
      </c>
      <c r="F1025" s="91">
        <f t="shared" ca="1" si="45"/>
        <v>0.58164922618584525</v>
      </c>
      <c r="G1025" s="91">
        <f t="shared" ca="1" si="46"/>
        <v>557.15445833009176</v>
      </c>
      <c r="H1025" s="65">
        <f t="shared" ca="1" si="47"/>
        <v>0.58164922618584536</v>
      </c>
    </row>
    <row r="1026" spans="5:8" x14ac:dyDescent="0.25">
      <c r="E1026" s="91">
        <v>1024</v>
      </c>
      <c r="F1026" s="91">
        <f t="shared" ca="1" si="45"/>
        <v>0.85911540048614488</v>
      </c>
      <c r="G1026" s="91">
        <f t="shared" ca="1" si="46"/>
        <v>756.74800762209748</v>
      </c>
      <c r="H1026" s="65">
        <f t="shared" ca="1" si="47"/>
        <v>0.85911540048614488</v>
      </c>
    </row>
    <row r="1027" spans="5:8" x14ac:dyDescent="0.25">
      <c r="E1027" s="91">
        <v>1025</v>
      </c>
      <c r="F1027" s="91">
        <f t="shared" ref="F1027:F1090" ca="1" si="48">RAND()</f>
        <v>7.2771728571855876E-2</v>
      </c>
      <c r="G1027" s="91">
        <f t="shared" ca="1" si="46"/>
        <v>200.94021000029912</v>
      </c>
      <c r="H1027" s="65">
        <f t="shared" ca="1" si="47"/>
        <v>7.2771728571855876E-2</v>
      </c>
    </row>
    <row r="1028" spans="5:8" x14ac:dyDescent="0.25">
      <c r="E1028" s="91">
        <v>1026</v>
      </c>
      <c r="F1028" s="91">
        <f t="shared" ca="1" si="48"/>
        <v>0.58068275226373955</v>
      </c>
      <c r="G1028" s="91">
        <f t="shared" ref="G1028:G1091" ca="1" si="49">IF(F1028&lt;(($C$3-$C$2)/($C$5+$C$4-$C$3-$C$2)),$C$2+SQRT(F1028*($C$5+$C$4-$C$3-$C$2)*($C$3-$C$2)),IF(F1028&lt;1-(($C$5-$C$4)/($C$5+$C$4-$C$3-$C$2)),(F1028*($C$5+$C$4-$C$3-$C$2)+$C$2+$C$3)/2,$C$5-SQRT((1-F1028)*($C$5+$C$4-$C$3-$C$2)*($C$5-$C$4))))</f>
        <v>556.47792658461776</v>
      </c>
      <c r="H1028" s="65">
        <f t="shared" ref="H1028:H1091" ca="1" si="50">IF(G1028&lt;$C$3,(1/($C$5+$C$4-$C$3-$C$2))*(1/($C$3-$C$2))*(G1028-$C$2)^2,IF(G1028&lt;$C$4,(1/($C$5+$C$4-$C$3-$C$2))*(2*G1028-$C$2-$C$3),1-(1/($C$5+$C$4-$C$3-$C$2))*(1/($C$5-$C$4))*($C$5-G1028)^2))</f>
        <v>0.58068275226373967</v>
      </c>
    </row>
    <row r="1029" spans="5:8" x14ac:dyDescent="0.25">
      <c r="E1029" s="91">
        <v>1027</v>
      </c>
      <c r="F1029" s="91">
        <f t="shared" ca="1" si="48"/>
        <v>0.80295398498320414</v>
      </c>
      <c r="G1029" s="91">
        <f t="shared" ca="1" si="49"/>
        <v>712.32079270991062</v>
      </c>
      <c r="H1029" s="65">
        <f t="shared" ca="1" si="50"/>
        <v>0.80295398498320425</v>
      </c>
    </row>
    <row r="1030" spans="5:8" x14ac:dyDescent="0.25">
      <c r="E1030" s="91">
        <v>1028</v>
      </c>
      <c r="F1030" s="91">
        <f t="shared" ca="1" si="48"/>
        <v>0.36971002272827636</v>
      </c>
      <c r="G1030" s="91">
        <f t="shared" ca="1" si="49"/>
        <v>408.79701590979346</v>
      </c>
      <c r="H1030" s="65">
        <f t="shared" ca="1" si="50"/>
        <v>0.36971002272827636</v>
      </c>
    </row>
    <row r="1031" spans="5:8" x14ac:dyDescent="0.25">
      <c r="E1031" s="91">
        <v>1029</v>
      </c>
      <c r="F1031" s="91">
        <f t="shared" ca="1" si="48"/>
        <v>0.80664768682581867</v>
      </c>
      <c r="G1031" s="91">
        <f t="shared" ca="1" si="49"/>
        <v>715.02987606916372</v>
      </c>
      <c r="H1031" s="65">
        <f t="shared" ca="1" si="50"/>
        <v>0.80664768682581856</v>
      </c>
    </row>
    <row r="1032" spans="5:8" x14ac:dyDescent="0.25">
      <c r="E1032" s="91">
        <v>1030</v>
      </c>
      <c r="F1032" s="91">
        <f t="shared" ca="1" si="48"/>
        <v>0.33155393687656787</v>
      </c>
      <c r="G1032" s="91">
        <f t="shared" ca="1" si="49"/>
        <v>382.08775581359748</v>
      </c>
      <c r="H1032" s="65">
        <f t="shared" ca="1" si="50"/>
        <v>0.33155393687656781</v>
      </c>
    </row>
    <row r="1033" spans="5:8" x14ac:dyDescent="0.25">
      <c r="E1033" s="91">
        <v>1031</v>
      </c>
      <c r="F1033" s="91">
        <f t="shared" ca="1" si="48"/>
        <v>0.8458268004924705</v>
      </c>
      <c r="G1033" s="91">
        <f t="shared" ca="1" si="49"/>
        <v>745.53439565795463</v>
      </c>
      <c r="H1033" s="65">
        <f t="shared" ca="1" si="50"/>
        <v>0.8458268004924705</v>
      </c>
    </row>
    <row r="1034" spans="5:8" x14ac:dyDescent="0.25">
      <c r="E1034" s="91">
        <v>1032</v>
      </c>
      <c r="F1034" s="91">
        <f t="shared" ca="1" si="48"/>
        <v>0.66303699817789707</v>
      </c>
      <c r="G1034" s="91">
        <f t="shared" ca="1" si="49"/>
        <v>614.12589872452793</v>
      </c>
      <c r="H1034" s="65">
        <f t="shared" ca="1" si="50"/>
        <v>0.66303699817789707</v>
      </c>
    </row>
    <row r="1035" spans="5:8" x14ac:dyDescent="0.25">
      <c r="E1035" s="91">
        <v>1033</v>
      </c>
      <c r="F1035" s="91">
        <f t="shared" ca="1" si="48"/>
        <v>0.32505664264860079</v>
      </c>
      <c r="G1035" s="91">
        <f t="shared" ca="1" si="49"/>
        <v>377.53964985402058</v>
      </c>
      <c r="H1035" s="65">
        <f t="shared" ca="1" si="50"/>
        <v>0.32505664264860085</v>
      </c>
    </row>
    <row r="1036" spans="5:8" x14ac:dyDescent="0.25">
      <c r="E1036" s="91">
        <v>1034</v>
      </c>
      <c r="F1036" s="91">
        <f t="shared" ca="1" si="48"/>
        <v>0.77823055154685117</v>
      </c>
      <c r="G1036" s="91">
        <f t="shared" ca="1" si="49"/>
        <v>694.76138608279587</v>
      </c>
      <c r="H1036" s="65">
        <f t="shared" ca="1" si="50"/>
        <v>0.77823055154685128</v>
      </c>
    </row>
    <row r="1037" spans="5:8" x14ac:dyDescent="0.25">
      <c r="E1037" s="91">
        <v>1035</v>
      </c>
      <c r="F1037" s="91">
        <f t="shared" ca="1" si="48"/>
        <v>1.6798894785660545E-2</v>
      </c>
      <c r="G1037" s="91">
        <f t="shared" ca="1" si="49"/>
        <v>148.49582734620037</v>
      </c>
      <c r="H1037" s="65">
        <f t="shared" ca="1" si="50"/>
        <v>1.6798894785660542E-2</v>
      </c>
    </row>
    <row r="1038" spans="5:8" x14ac:dyDescent="0.25">
      <c r="E1038" s="91">
        <v>1036</v>
      </c>
      <c r="F1038" s="91">
        <f t="shared" ca="1" si="48"/>
        <v>0.21452179957376027</v>
      </c>
      <c r="G1038" s="91">
        <f t="shared" ca="1" si="49"/>
        <v>300.16525970163218</v>
      </c>
      <c r="H1038" s="65">
        <f t="shared" ca="1" si="50"/>
        <v>0.21452179957376025</v>
      </c>
    </row>
    <row r="1039" spans="5:8" x14ac:dyDescent="0.25">
      <c r="E1039" s="91">
        <v>1037</v>
      </c>
      <c r="F1039" s="91">
        <f t="shared" ca="1" si="48"/>
        <v>0.89635988086469742</v>
      </c>
      <c r="G1039" s="91">
        <f t="shared" ca="1" si="49"/>
        <v>791.36431264803457</v>
      </c>
      <c r="H1039" s="65">
        <f t="shared" ca="1" si="50"/>
        <v>0.89635988086469742</v>
      </c>
    </row>
    <row r="1040" spans="5:8" x14ac:dyDescent="0.25">
      <c r="E1040" s="91">
        <v>1038</v>
      </c>
      <c r="F1040" s="91">
        <f t="shared" ca="1" si="48"/>
        <v>0.36484132944570302</v>
      </c>
      <c r="G1040" s="91">
        <f t="shared" ca="1" si="49"/>
        <v>405.38893061199212</v>
      </c>
      <c r="H1040" s="65">
        <f t="shared" ca="1" si="50"/>
        <v>0.36484132944570302</v>
      </c>
    </row>
    <row r="1041" spans="5:8" x14ac:dyDescent="0.25">
      <c r="E1041" s="91">
        <v>1039</v>
      </c>
      <c r="F1041" s="91">
        <f t="shared" ca="1" si="48"/>
        <v>0.52110107050828303</v>
      </c>
      <c r="G1041" s="91">
        <f t="shared" ca="1" si="49"/>
        <v>514.7707493557981</v>
      </c>
      <c r="H1041" s="65">
        <f t="shared" ca="1" si="50"/>
        <v>0.52110107050828303</v>
      </c>
    </row>
    <row r="1042" spans="5:8" x14ac:dyDescent="0.25">
      <c r="E1042" s="91">
        <v>1040</v>
      </c>
      <c r="F1042" s="91">
        <f t="shared" ca="1" si="48"/>
        <v>0.86758481836186541</v>
      </c>
      <c r="G1042" s="91">
        <f t="shared" ca="1" si="49"/>
        <v>764.17299499841727</v>
      </c>
      <c r="H1042" s="65">
        <f t="shared" ca="1" si="50"/>
        <v>0.86758481836186541</v>
      </c>
    </row>
    <row r="1043" spans="5:8" x14ac:dyDescent="0.25">
      <c r="E1043" s="91">
        <v>1041</v>
      </c>
      <c r="F1043" s="91">
        <f t="shared" ca="1" si="48"/>
        <v>0.21440942754509706</v>
      </c>
      <c r="G1043" s="91">
        <f t="shared" ca="1" si="49"/>
        <v>300.08659928156794</v>
      </c>
      <c r="H1043" s="65">
        <f t="shared" ca="1" si="50"/>
        <v>0.21440942754509706</v>
      </c>
    </row>
    <row r="1044" spans="5:8" x14ac:dyDescent="0.25">
      <c r="E1044" s="91">
        <v>1042</v>
      </c>
      <c r="F1044" s="91">
        <f t="shared" ca="1" si="48"/>
        <v>0.33112926340383197</v>
      </c>
      <c r="G1044" s="91">
        <f t="shared" ca="1" si="49"/>
        <v>381.79048438268239</v>
      </c>
      <c r="H1044" s="65">
        <f t="shared" ca="1" si="50"/>
        <v>0.33112926340383197</v>
      </c>
    </row>
    <row r="1045" spans="5:8" x14ac:dyDescent="0.25">
      <c r="E1045" s="91">
        <v>1043</v>
      </c>
      <c r="F1045" s="91">
        <f t="shared" ca="1" si="48"/>
        <v>0.93538084969835289</v>
      </c>
      <c r="G1045" s="91">
        <f t="shared" ca="1" si="49"/>
        <v>835.25764622692873</v>
      </c>
      <c r="H1045" s="65">
        <f t="shared" ca="1" si="50"/>
        <v>0.93538084969835289</v>
      </c>
    </row>
    <row r="1046" spans="5:8" x14ac:dyDescent="0.25">
      <c r="E1046" s="91">
        <v>1044</v>
      </c>
      <c r="F1046" s="91">
        <f t="shared" ca="1" si="48"/>
        <v>0.84836197054028306</v>
      </c>
      <c r="G1046" s="91">
        <f t="shared" ca="1" si="49"/>
        <v>747.63523943886082</v>
      </c>
      <c r="H1046" s="65">
        <f t="shared" ca="1" si="50"/>
        <v>0.84836197054028306</v>
      </c>
    </row>
    <row r="1047" spans="5:8" x14ac:dyDescent="0.25">
      <c r="E1047" s="91">
        <v>1045</v>
      </c>
      <c r="F1047" s="91">
        <f t="shared" ca="1" si="48"/>
        <v>0.9184686485540523</v>
      </c>
      <c r="G1047" s="91">
        <f t="shared" ca="1" si="49"/>
        <v>814.95090487306334</v>
      </c>
      <c r="H1047" s="65">
        <f t="shared" ca="1" si="50"/>
        <v>0.9184686485540523</v>
      </c>
    </row>
    <row r="1048" spans="5:8" x14ac:dyDescent="0.25">
      <c r="E1048" s="91">
        <v>1046</v>
      </c>
      <c r="F1048" s="91">
        <f t="shared" ca="1" si="48"/>
        <v>0.74681714579257552</v>
      </c>
      <c r="G1048" s="91">
        <f t="shared" ca="1" si="49"/>
        <v>672.7720020548029</v>
      </c>
      <c r="H1048" s="65">
        <f t="shared" ca="1" si="50"/>
        <v>0.74681714579257552</v>
      </c>
    </row>
    <row r="1049" spans="5:8" x14ac:dyDescent="0.25">
      <c r="E1049" s="91">
        <v>1047</v>
      </c>
      <c r="F1049" s="91">
        <f t="shared" ca="1" si="48"/>
        <v>0.34656285767291051</v>
      </c>
      <c r="G1049" s="91">
        <f t="shared" ca="1" si="49"/>
        <v>392.5940003710374</v>
      </c>
      <c r="H1049" s="65">
        <f t="shared" ca="1" si="50"/>
        <v>0.34656285767291056</v>
      </c>
    </row>
    <row r="1050" spans="5:8" x14ac:dyDescent="0.25">
      <c r="E1050" s="91">
        <v>1048</v>
      </c>
      <c r="F1050" s="91">
        <f t="shared" ca="1" si="48"/>
        <v>0.85277017038937464</v>
      </c>
      <c r="G1050" s="91">
        <f t="shared" ca="1" si="49"/>
        <v>751.33048349976093</v>
      </c>
      <c r="H1050" s="65">
        <f t="shared" ca="1" si="50"/>
        <v>0.85277017038937464</v>
      </c>
    </row>
    <row r="1051" spans="5:8" x14ac:dyDescent="0.25">
      <c r="E1051" s="91">
        <v>1049</v>
      </c>
      <c r="F1051" s="91">
        <f t="shared" ca="1" si="48"/>
        <v>2.3990497306559111E-2</v>
      </c>
      <c r="G1051" s="91">
        <f t="shared" ca="1" si="49"/>
        <v>157.95403025604239</v>
      </c>
      <c r="H1051" s="65">
        <f t="shared" ca="1" si="50"/>
        <v>2.3990497306559114E-2</v>
      </c>
    </row>
    <row r="1052" spans="5:8" x14ac:dyDescent="0.25">
      <c r="E1052" s="91">
        <v>1050</v>
      </c>
      <c r="F1052" s="91">
        <f t="shared" ca="1" si="48"/>
        <v>0.87391039119124092</v>
      </c>
      <c r="G1052" s="91">
        <f t="shared" ca="1" si="49"/>
        <v>769.87473911002553</v>
      </c>
      <c r="H1052" s="65">
        <f t="shared" ca="1" si="50"/>
        <v>0.87391039119124092</v>
      </c>
    </row>
    <row r="1053" spans="5:8" x14ac:dyDescent="0.25">
      <c r="E1053" s="91">
        <v>1051</v>
      </c>
      <c r="F1053" s="91">
        <f t="shared" ca="1" si="48"/>
        <v>0.1863768935329343</v>
      </c>
      <c r="G1053" s="91">
        <f t="shared" ca="1" si="49"/>
        <v>280.46382547305404</v>
      </c>
      <c r="H1053" s="65">
        <f t="shared" ca="1" si="50"/>
        <v>0.18637689353293435</v>
      </c>
    </row>
    <row r="1054" spans="5:8" x14ac:dyDescent="0.25">
      <c r="E1054" s="91">
        <v>1052</v>
      </c>
      <c r="F1054" s="91">
        <f t="shared" ca="1" si="48"/>
        <v>0.6300329312404499</v>
      </c>
      <c r="G1054" s="91">
        <f t="shared" ca="1" si="49"/>
        <v>591.02305186831495</v>
      </c>
      <c r="H1054" s="65">
        <f t="shared" ca="1" si="50"/>
        <v>0.6300329312404499</v>
      </c>
    </row>
    <row r="1055" spans="5:8" x14ac:dyDescent="0.25">
      <c r="E1055" s="91">
        <v>1053</v>
      </c>
      <c r="F1055" s="91">
        <f t="shared" ca="1" si="48"/>
        <v>0.19594252682350166</v>
      </c>
      <c r="G1055" s="91">
        <f t="shared" ca="1" si="49"/>
        <v>287.15976877645119</v>
      </c>
      <c r="H1055" s="65">
        <f t="shared" ca="1" si="50"/>
        <v>0.19594252682350169</v>
      </c>
    </row>
    <row r="1056" spans="5:8" x14ac:dyDescent="0.25">
      <c r="E1056" s="91">
        <v>1054</v>
      </c>
      <c r="F1056" s="91">
        <f t="shared" ca="1" si="48"/>
        <v>0.60940946141639762</v>
      </c>
      <c r="G1056" s="91">
        <f t="shared" ca="1" si="49"/>
        <v>576.58662299147841</v>
      </c>
      <c r="H1056" s="65">
        <f t="shared" ca="1" si="50"/>
        <v>0.60940946141639774</v>
      </c>
    </row>
    <row r="1057" spans="5:8" x14ac:dyDescent="0.25">
      <c r="E1057" s="91">
        <v>1055</v>
      </c>
      <c r="F1057" s="91">
        <f t="shared" ca="1" si="48"/>
        <v>8.6305852893311386E-2</v>
      </c>
      <c r="G1057" s="91">
        <f t="shared" ca="1" si="49"/>
        <v>210.41409702531797</v>
      </c>
      <c r="H1057" s="65">
        <f t="shared" ca="1" si="50"/>
        <v>8.6305852893311386E-2</v>
      </c>
    </row>
    <row r="1058" spans="5:8" x14ac:dyDescent="0.25">
      <c r="E1058" s="91">
        <v>1056</v>
      </c>
      <c r="F1058" s="91">
        <f t="shared" ca="1" si="48"/>
        <v>0.72330036169928746</v>
      </c>
      <c r="G1058" s="91">
        <f t="shared" ca="1" si="49"/>
        <v>656.31025318950128</v>
      </c>
      <c r="H1058" s="65">
        <f t="shared" ca="1" si="50"/>
        <v>0.72330036169928758</v>
      </c>
    </row>
    <row r="1059" spans="5:8" x14ac:dyDescent="0.25">
      <c r="E1059" s="91">
        <v>1057</v>
      </c>
      <c r="F1059" s="91">
        <f t="shared" ca="1" si="48"/>
        <v>0.56139721480635207</v>
      </c>
      <c r="G1059" s="91">
        <f t="shared" ca="1" si="49"/>
        <v>542.97805036444652</v>
      </c>
      <c r="H1059" s="65">
        <f t="shared" ca="1" si="50"/>
        <v>0.56139721480635218</v>
      </c>
    </row>
    <row r="1060" spans="5:8" x14ac:dyDescent="0.25">
      <c r="E1060" s="91">
        <v>1058</v>
      </c>
      <c r="F1060" s="91">
        <f t="shared" ca="1" si="48"/>
        <v>0.14406816064875572</v>
      </c>
      <c r="G1060" s="91">
        <f t="shared" ca="1" si="49"/>
        <v>250.84771245412901</v>
      </c>
      <c r="H1060" s="65">
        <f t="shared" ca="1" si="50"/>
        <v>0.14406816064875572</v>
      </c>
    </row>
    <row r="1061" spans="5:8" x14ac:dyDescent="0.25">
      <c r="E1061" s="91">
        <v>1059</v>
      </c>
      <c r="F1061" s="91">
        <f t="shared" ca="1" si="48"/>
        <v>0.31778618787092183</v>
      </c>
      <c r="G1061" s="91">
        <f t="shared" ca="1" si="49"/>
        <v>372.45033150964525</v>
      </c>
      <c r="H1061" s="65">
        <f t="shared" ca="1" si="50"/>
        <v>0.31778618787092178</v>
      </c>
    </row>
    <row r="1062" spans="5:8" x14ac:dyDescent="0.25">
      <c r="E1062" s="91">
        <v>1060</v>
      </c>
      <c r="F1062" s="91">
        <f t="shared" ca="1" si="48"/>
        <v>0.2255911928598977</v>
      </c>
      <c r="G1062" s="91">
        <f t="shared" ca="1" si="49"/>
        <v>307.91383500192842</v>
      </c>
      <c r="H1062" s="65">
        <f t="shared" ca="1" si="50"/>
        <v>0.22559119285989773</v>
      </c>
    </row>
    <row r="1063" spans="5:8" x14ac:dyDescent="0.25">
      <c r="E1063" s="91">
        <v>1061</v>
      </c>
      <c r="F1063" s="91">
        <f t="shared" ca="1" si="48"/>
        <v>0.64701437144588114</v>
      </c>
      <c r="G1063" s="91">
        <f t="shared" ca="1" si="49"/>
        <v>602.91006001211679</v>
      </c>
      <c r="H1063" s="65">
        <f t="shared" ca="1" si="50"/>
        <v>0.64701437144588114</v>
      </c>
    </row>
    <row r="1064" spans="5:8" x14ac:dyDescent="0.25">
      <c r="E1064" s="91">
        <v>1062</v>
      </c>
      <c r="F1064" s="91">
        <f t="shared" ca="1" si="48"/>
        <v>0.1896285787973514</v>
      </c>
      <c r="G1064" s="91">
        <f t="shared" ca="1" si="49"/>
        <v>282.740005158146</v>
      </c>
      <c r="H1064" s="65">
        <f t="shared" ca="1" si="50"/>
        <v>0.18962857879735143</v>
      </c>
    </row>
    <row r="1065" spans="5:8" x14ac:dyDescent="0.25">
      <c r="E1065" s="91">
        <v>1063</v>
      </c>
      <c r="F1065" s="91">
        <f t="shared" ca="1" si="48"/>
        <v>9.8978391689051093E-2</v>
      </c>
      <c r="G1065" s="91">
        <f t="shared" ca="1" si="49"/>
        <v>219.28487418233578</v>
      </c>
      <c r="H1065" s="65">
        <f t="shared" ca="1" si="50"/>
        <v>9.8978391689051121E-2</v>
      </c>
    </row>
    <row r="1066" spans="5:8" x14ac:dyDescent="0.25">
      <c r="E1066" s="91">
        <v>1064</v>
      </c>
      <c r="F1066" s="91">
        <f t="shared" ca="1" si="48"/>
        <v>0.90477908055711964</v>
      </c>
      <c r="G1066" s="91">
        <f t="shared" ca="1" si="49"/>
        <v>800.01803539816456</v>
      </c>
      <c r="H1066" s="65">
        <f t="shared" ca="1" si="50"/>
        <v>0.90477908055711964</v>
      </c>
    </row>
    <row r="1067" spans="5:8" x14ac:dyDescent="0.25">
      <c r="E1067" s="91">
        <v>1065</v>
      </c>
      <c r="F1067" s="91">
        <f t="shared" ca="1" si="48"/>
        <v>0.91133278668993101</v>
      </c>
      <c r="G1067" s="91">
        <f t="shared" ca="1" si="49"/>
        <v>807.02272260644531</v>
      </c>
      <c r="H1067" s="65">
        <f t="shared" ca="1" si="50"/>
        <v>0.91133278668993101</v>
      </c>
    </row>
    <row r="1068" spans="5:8" x14ac:dyDescent="0.25">
      <c r="E1068" s="91">
        <v>1066</v>
      </c>
      <c r="F1068" s="91">
        <f t="shared" ca="1" si="48"/>
        <v>0.98239006653512739</v>
      </c>
      <c r="G1068" s="91">
        <f t="shared" ca="1" si="49"/>
        <v>913.99899968461705</v>
      </c>
      <c r="H1068" s="65">
        <f t="shared" ca="1" si="50"/>
        <v>0.98239006653512739</v>
      </c>
    </row>
    <row r="1069" spans="5:8" x14ac:dyDescent="0.25">
      <c r="E1069" s="91">
        <v>1067</v>
      </c>
      <c r="F1069" s="91">
        <f t="shared" ca="1" si="48"/>
        <v>0.75996974469958511</v>
      </c>
      <c r="G1069" s="91">
        <f t="shared" ca="1" si="49"/>
        <v>681.97882128970957</v>
      </c>
      <c r="H1069" s="65">
        <f t="shared" ca="1" si="50"/>
        <v>0.75996974469958511</v>
      </c>
    </row>
    <row r="1070" spans="5:8" x14ac:dyDescent="0.25">
      <c r="E1070" s="91">
        <v>1068</v>
      </c>
      <c r="F1070" s="91">
        <f t="shared" ca="1" si="48"/>
        <v>3.8170954570477478E-2</v>
      </c>
      <c r="G1070" s="91">
        <f t="shared" ca="1" si="49"/>
        <v>173.10221364546251</v>
      </c>
      <c r="H1070" s="65">
        <f t="shared" ca="1" si="50"/>
        <v>3.8170954570477471E-2</v>
      </c>
    </row>
    <row r="1071" spans="5:8" x14ac:dyDescent="0.25">
      <c r="E1071" s="91">
        <v>1069</v>
      </c>
      <c r="F1071" s="91">
        <f t="shared" ca="1" si="48"/>
        <v>0.63696876789677137</v>
      </c>
      <c r="G1071" s="91">
        <f t="shared" ca="1" si="49"/>
        <v>595.87813752773991</v>
      </c>
      <c r="H1071" s="65">
        <f t="shared" ca="1" si="50"/>
        <v>0.63696876789677126</v>
      </c>
    </row>
    <row r="1072" spans="5:8" x14ac:dyDescent="0.25">
      <c r="E1072" s="91">
        <v>1070</v>
      </c>
      <c r="F1072" s="91">
        <f t="shared" ca="1" si="48"/>
        <v>0.96188820601409697</v>
      </c>
      <c r="G1072" s="91">
        <f t="shared" ca="1" si="49"/>
        <v>873.48141055924123</v>
      </c>
      <c r="H1072" s="65">
        <f t="shared" ca="1" si="50"/>
        <v>0.96188820601409697</v>
      </c>
    </row>
    <row r="1073" spans="5:8" x14ac:dyDescent="0.25">
      <c r="E1073" s="91">
        <v>1071</v>
      </c>
      <c r="F1073" s="91">
        <f t="shared" ca="1" si="48"/>
        <v>0.30537632023075167</v>
      </c>
      <c r="G1073" s="91">
        <f t="shared" ca="1" si="49"/>
        <v>363.76342416152613</v>
      </c>
      <c r="H1073" s="65">
        <f t="shared" ca="1" si="50"/>
        <v>0.30537632023075162</v>
      </c>
    </row>
    <row r="1074" spans="5:8" x14ac:dyDescent="0.25">
      <c r="E1074" s="91">
        <v>1072</v>
      </c>
      <c r="F1074" s="91">
        <f t="shared" ca="1" si="48"/>
        <v>1.1127751584514622E-2</v>
      </c>
      <c r="G1074" s="91">
        <f t="shared" ca="1" si="49"/>
        <v>139.47005474827779</v>
      </c>
      <c r="H1074" s="65">
        <f t="shared" ca="1" si="50"/>
        <v>1.1127751584514614E-2</v>
      </c>
    </row>
    <row r="1075" spans="5:8" x14ac:dyDescent="0.25">
      <c r="E1075" s="91">
        <v>1073</v>
      </c>
      <c r="F1075" s="91">
        <f t="shared" ca="1" si="48"/>
        <v>0.67620637025873831</v>
      </c>
      <c r="G1075" s="91">
        <f t="shared" ca="1" si="49"/>
        <v>623.3444591811168</v>
      </c>
      <c r="H1075" s="65">
        <f t="shared" ca="1" si="50"/>
        <v>0.67620637025873831</v>
      </c>
    </row>
    <row r="1076" spans="5:8" x14ac:dyDescent="0.25">
      <c r="E1076" s="91">
        <v>1074</v>
      </c>
      <c r="F1076" s="91">
        <f t="shared" ca="1" si="48"/>
        <v>0.22669257152645461</v>
      </c>
      <c r="G1076" s="91">
        <f t="shared" ca="1" si="49"/>
        <v>308.68480006851826</v>
      </c>
      <c r="H1076" s="65">
        <f t="shared" ca="1" si="50"/>
        <v>0.22669257152645464</v>
      </c>
    </row>
    <row r="1077" spans="5:8" x14ac:dyDescent="0.25">
      <c r="E1077" s="91">
        <v>1075</v>
      </c>
      <c r="F1077" s="91">
        <f t="shared" ca="1" si="48"/>
        <v>0.54386745926193747</v>
      </c>
      <c r="G1077" s="91">
        <f t="shared" ca="1" si="49"/>
        <v>530.70722148335631</v>
      </c>
      <c r="H1077" s="65">
        <f t="shared" ca="1" si="50"/>
        <v>0.54386745926193758</v>
      </c>
    </row>
    <row r="1078" spans="5:8" x14ac:dyDescent="0.25">
      <c r="E1078" s="91">
        <v>1076</v>
      </c>
      <c r="F1078" s="91">
        <f t="shared" ca="1" si="48"/>
        <v>0.33601183139241586</v>
      </c>
      <c r="G1078" s="91">
        <f t="shared" ca="1" si="49"/>
        <v>385.20828197469109</v>
      </c>
      <c r="H1078" s="65">
        <f t="shared" ca="1" si="50"/>
        <v>0.33601183139241586</v>
      </c>
    </row>
    <row r="1079" spans="5:8" x14ac:dyDescent="0.25">
      <c r="E1079" s="91">
        <v>1077</v>
      </c>
      <c r="F1079" s="91">
        <f t="shared" ca="1" si="48"/>
        <v>0.5620447689565804</v>
      </c>
      <c r="G1079" s="91">
        <f t="shared" ca="1" si="49"/>
        <v>543.43133826960627</v>
      </c>
      <c r="H1079" s="65">
        <f t="shared" ca="1" si="50"/>
        <v>0.5620447689565804</v>
      </c>
    </row>
    <row r="1080" spans="5:8" x14ac:dyDescent="0.25">
      <c r="E1080" s="91">
        <v>1078</v>
      </c>
      <c r="F1080" s="91">
        <f t="shared" ca="1" si="48"/>
        <v>4.220512282158384E-2</v>
      </c>
      <c r="G1080" s="91">
        <f t="shared" ca="1" si="49"/>
        <v>176.86818064076797</v>
      </c>
      <c r="H1080" s="65">
        <f t="shared" ca="1" si="50"/>
        <v>4.2205122821583826E-2</v>
      </c>
    </row>
    <row r="1081" spans="5:8" x14ac:dyDescent="0.25">
      <c r="E1081" s="91">
        <v>1079</v>
      </c>
      <c r="F1081" s="91">
        <f t="shared" ca="1" si="48"/>
        <v>0.94540647462253746</v>
      </c>
      <c r="G1081" s="91">
        <f t="shared" ca="1" si="49"/>
        <v>848.57582538268775</v>
      </c>
      <c r="H1081" s="65">
        <f t="shared" ca="1" si="50"/>
        <v>0.94540647462253746</v>
      </c>
    </row>
    <row r="1082" spans="5:8" x14ac:dyDescent="0.25">
      <c r="E1082" s="91">
        <v>1080</v>
      </c>
      <c r="F1082" s="91">
        <f t="shared" ca="1" si="48"/>
        <v>0.91320264344529711</v>
      </c>
      <c r="G1082" s="91">
        <f t="shared" ca="1" si="49"/>
        <v>809.06836366653317</v>
      </c>
      <c r="H1082" s="65">
        <f t="shared" ca="1" si="50"/>
        <v>0.91320264344529711</v>
      </c>
    </row>
    <row r="1083" spans="5:8" x14ac:dyDescent="0.25">
      <c r="E1083" s="91">
        <v>1081</v>
      </c>
      <c r="F1083" s="91">
        <f t="shared" ca="1" si="48"/>
        <v>0.54741845967584168</v>
      </c>
      <c r="G1083" s="91">
        <f t="shared" ca="1" si="49"/>
        <v>533.19292177308921</v>
      </c>
      <c r="H1083" s="65">
        <f t="shared" ca="1" si="50"/>
        <v>0.54741845967584168</v>
      </c>
    </row>
    <row r="1084" spans="5:8" x14ac:dyDescent="0.25">
      <c r="E1084" s="91">
        <v>1082</v>
      </c>
      <c r="F1084" s="91">
        <f t="shared" ca="1" si="48"/>
        <v>0.11796600449361672</v>
      </c>
      <c r="G1084" s="91">
        <f t="shared" ca="1" si="49"/>
        <v>232.57620314553171</v>
      </c>
      <c r="H1084" s="65">
        <f t="shared" ca="1" si="50"/>
        <v>0.11796600449361673</v>
      </c>
    </row>
    <row r="1085" spans="5:8" x14ac:dyDescent="0.25">
      <c r="E1085" s="91">
        <v>1083</v>
      </c>
      <c r="F1085" s="91">
        <f t="shared" ca="1" si="48"/>
        <v>0.16126114501411259</v>
      </c>
      <c r="G1085" s="91">
        <f t="shared" ca="1" si="49"/>
        <v>262.88280150987885</v>
      </c>
      <c r="H1085" s="65">
        <f t="shared" ca="1" si="50"/>
        <v>0.16126114501411265</v>
      </c>
    </row>
    <row r="1086" spans="5:8" x14ac:dyDescent="0.25">
      <c r="E1086" s="91">
        <v>1084</v>
      </c>
      <c r="F1086" s="91">
        <f t="shared" ca="1" si="48"/>
        <v>0.16717353923347023</v>
      </c>
      <c r="G1086" s="91">
        <f t="shared" ca="1" si="49"/>
        <v>267.02147746342916</v>
      </c>
      <c r="H1086" s="65">
        <f t="shared" ca="1" si="50"/>
        <v>0.16717353923347023</v>
      </c>
    </row>
    <row r="1087" spans="5:8" x14ac:dyDescent="0.25">
      <c r="E1087" s="91">
        <v>1085</v>
      </c>
      <c r="F1087" s="91">
        <f t="shared" ca="1" si="48"/>
        <v>0.5917375396216229</v>
      </c>
      <c r="G1087" s="91">
        <f t="shared" ca="1" si="49"/>
        <v>564.21627773513603</v>
      </c>
      <c r="H1087" s="65">
        <f t="shared" ca="1" si="50"/>
        <v>0.5917375396216229</v>
      </c>
    </row>
    <row r="1088" spans="5:8" x14ac:dyDescent="0.25">
      <c r="E1088" s="91">
        <v>1086</v>
      </c>
      <c r="F1088" s="91">
        <f t="shared" ca="1" si="48"/>
        <v>0.60918682741245733</v>
      </c>
      <c r="G1088" s="91">
        <f t="shared" ca="1" si="49"/>
        <v>576.43077918872018</v>
      </c>
      <c r="H1088" s="65">
        <f t="shared" ca="1" si="50"/>
        <v>0.60918682741245744</v>
      </c>
    </row>
    <row r="1089" spans="5:8" x14ac:dyDescent="0.25">
      <c r="E1089" s="91">
        <v>1087</v>
      </c>
      <c r="F1089" s="91">
        <f t="shared" ca="1" si="48"/>
        <v>0.25260241596614541</v>
      </c>
      <c r="G1089" s="91">
        <f t="shared" ca="1" si="49"/>
        <v>326.82169117630178</v>
      </c>
      <c r="H1089" s="65">
        <f t="shared" ca="1" si="50"/>
        <v>0.25260241596614541</v>
      </c>
    </row>
    <row r="1090" spans="5:8" x14ac:dyDescent="0.25">
      <c r="E1090" s="91">
        <v>1088</v>
      </c>
      <c r="F1090" s="91">
        <f t="shared" ca="1" si="48"/>
        <v>0.61246502708047568</v>
      </c>
      <c r="G1090" s="91">
        <f t="shared" ca="1" si="49"/>
        <v>578.72551895633296</v>
      </c>
      <c r="H1090" s="65">
        <f t="shared" ca="1" si="50"/>
        <v>0.61246502708047568</v>
      </c>
    </row>
    <row r="1091" spans="5:8" x14ac:dyDescent="0.25">
      <c r="E1091" s="91">
        <v>1089</v>
      </c>
      <c r="F1091" s="91">
        <f t="shared" ref="F1091:F1154" ca="1" si="51">RAND()</f>
        <v>0.51313776352742679</v>
      </c>
      <c r="G1091" s="91">
        <f t="shared" ca="1" si="49"/>
        <v>509.19643446919878</v>
      </c>
      <c r="H1091" s="65">
        <f t="shared" ca="1" si="50"/>
        <v>0.51313776352742679</v>
      </c>
    </row>
    <row r="1092" spans="5:8" x14ac:dyDescent="0.25">
      <c r="E1092" s="91">
        <v>1090</v>
      </c>
      <c r="F1092" s="91">
        <f t="shared" ca="1" si="51"/>
        <v>0.92766823190514192</v>
      </c>
      <c r="G1092" s="91">
        <f t="shared" ref="G1092:G1155" ca="1" si="52">IF(F1092&lt;(($C$3-$C$2)/($C$5+$C$4-$C$3-$C$2)),$C$2+SQRT(F1092*($C$5+$C$4-$C$3-$C$2)*($C$3-$C$2)),IF(F1092&lt;1-(($C$5-$C$4)/($C$5+$C$4-$C$3-$C$2)),(F1092*($C$5+$C$4-$C$3-$C$2)+$C$2+$C$3)/2,$C$5-SQRT((1-F1092)*($C$5+$C$4-$C$3-$C$2)*($C$5-$C$4))))</f>
        <v>825.70329148305643</v>
      </c>
      <c r="H1092" s="65">
        <f t="shared" ref="H1092:H1155" ca="1" si="53">IF(G1092&lt;$C$3,(1/($C$5+$C$4-$C$3-$C$2))*(1/($C$3-$C$2))*(G1092-$C$2)^2,IF(G1092&lt;$C$4,(1/($C$5+$C$4-$C$3-$C$2))*(2*G1092-$C$2-$C$3),1-(1/($C$5+$C$4-$C$3-$C$2))*(1/($C$5-$C$4))*($C$5-G1092)^2))</f>
        <v>0.92766823190514192</v>
      </c>
    </row>
    <row r="1093" spans="5:8" x14ac:dyDescent="0.25">
      <c r="E1093" s="91">
        <v>1091</v>
      </c>
      <c r="F1093" s="91">
        <f t="shared" ca="1" si="51"/>
        <v>0.33949775352879208</v>
      </c>
      <c r="G1093" s="91">
        <f t="shared" ca="1" si="52"/>
        <v>387.64842747015445</v>
      </c>
      <c r="H1093" s="65">
        <f t="shared" ca="1" si="53"/>
        <v>0.33949775352879208</v>
      </c>
    </row>
    <row r="1094" spans="5:8" x14ac:dyDescent="0.25">
      <c r="E1094" s="91">
        <v>1092</v>
      </c>
      <c r="F1094" s="91">
        <f t="shared" ca="1" si="51"/>
        <v>0.62201454476268703</v>
      </c>
      <c r="G1094" s="91">
        <f t="shared" ca="1" si="52"/>
        <v>585.41018133388093</v>
      </c>
      <c r="H1094" s="65">
        <f t="shared" ca="1" si="53"/>
        <v>0.62201454476268703</v>
      </c>
    </row>
    <row r="1095" spans="5:8" x14ac:dyDescent="0.25">
      <c r="E1095" s="91">
        <v>1093</v>
      </c>
      <c r="F1095" s="91">
        <f t="shared" ca="1" si="51"/>
        <v>0.18747133561971741</v>
      </c>
      <c r="G1095" s="91">
        <f t="shared" ca="1" si="52"/>
        <v>281.22993493380216</v>
      </c>
      <c r="H1095" s="65">
        <f t="shared" ca="1" si="53"/>
        <v>0.18747133561971738</v>
      </c>
    </row>
    <row r="1096" spans="5:8" x14ac:dyDescent="0.25">
      <c r="E1096" s="91">
        <v>1094</v>
      </c>
      <c r="F1096" s="91">
        <f t="shared" ca="1" si="51"/>
        <v>0.52008453247855124</v>
      </c>
      <c r="G1096" s="91">
        <f t="shared" ca="1" si="52"/>
        <v>514.05917273498585</v>
      </c>
      <c r="H1096" s="65">
        <f t="shared" ca="1" si="53"/>
        <v>0.52008453247855124</v>
      </c>
    </row>
    <row r="1097" spans="5:8" x14ac:dyDescent="0.25">
      <c r="E1097" s="91">
        <v>1095</v>
      </c>
      <c r="F1097" s="91">
        <f t="shared" ca="1" si="51"/>
        <v>0.70489395188648307</v>
      </c>
      <c r="G1097" s="91">
        <f t="shared" ca="1" si="52"/>
        <v>643.42576632053817</v>
      </c>
      <c r="H1097" s="65">
        <f t="shared" ca="1" si="53"/>
        <v>0.70489395188648307</v>
      </c>
    </row>
    <row r="1098" spans="5:8" x14ac:dyDescent="0.25">
      <c r="E1098" s="91">
        <v>1096</v>
      </c>
      <c r="F1098" s="91">
        <f t="shared" ca="1" si="51"/>
        <v>0.41724059400795188</v>
      </c>
      <c r="G1098" s="91">
        <f t="shared" ca="1" si="52"/>
        <v>442.0684158055663</v>
      </c>
      <c r="H1098" s="65">
        <f t="shared" ca="1" si="53"/>
        <v>0.41724059400795188</v>
      </c>
    </row>
    <row r="1099" spans="5:8" x14ac:dyDescent="0.25">
      <c r="E1099" s="91">
        <v>1097</v>
      </c>
      <c r="F1099" s="91">
        <f t="shared" ca="1" si="51"/>
        <v>0.97076815905577363</v>
      </c>
      <c r="G1099" s="91">
        <f t="shared" ca="1" si="52"/>
        <v>889.19669140059455</v>
      </c>
      <c r="H1099" s="65">
        <f t="shared" ca="1" si="53"/>
        <v>0.97076815905577363</v>
      </c>
    </row>
    <row r="1100" spans="5:8" x14ac:dyDescent="0.25">
      <c r="E1100" s="91">
        <v>1098</v>
      </c>
      <c r="F1100" s="91">
        <f t="shared" ca="1" si="51"/>
        <v>7.396438888528134E-2</v>
      </c>
      <c r="G1100" s="91">
        <f t="shared" ca="1" si="52"/>
        <v>201.77507221969694</v>
      </c>
      <c r="H1100" s="65">
        <f t="shared" ca="1" si="53"/>
        <v>7.396438888528134E-2</v>
      </c>
    </row>
    <row r="1101" spans="5:8" x14ac:dyDescent="0.25">
      <c r="E1101" s="91">
        <v>1099</v>
      </c>
      <c r="F1101" s="91">
        <f t="shared" ca="1" si="51"/>
        <v>0.62797489101952164</v>
      </c>
      <c r="G1101" s="91">
        <f t="shared" ca="1" si="52"/>
        <v>589.58242371366509</v>
      </c>
      <c r="H1101" s="65">
        <f t="shared" ca="1" si="53"/>
        <v>0.62797489101952153</v>
      </c>
    </row>
    <row r="1102" spans="5:8" x14ac:dyDescent="0.25">
      <c r="E1102" s="91">
        <v>1100</v>
      </c>
      <c r="F1102" s="91">
        <f t="shared" ca="1" si="51"/>
        <v>0.68897274840908751</v>
      </c>
      <c r="G1102" s="91">
        <f t="shared" ca="1" si="52"/>
        <v>632.28092388636128</v>
      </c>
      <c r="H1102" s="65">
        <f t="shared" ca="1" si="53"/>
        <v>0.68897274840908751</v>
      </c>
    </row>
    <row r="1103" spans="5:8" x14ac:dyDescent="0.25">
      <c r="E1103" s="91">
        <v>1101</v>
      </c>
      <c r="F1103" s="91">
        <f t="shared" ca="1" si="51"/>
        <v>0.55021558655612268</v>
      </c>
      <c r="G1103" s="91">
        <f t="shared" ca="1" si="52"/>
        <v>535.1509105892859</v>
      </c>
      <c r="H1103" s="65">
        <f t="shared" ca="1" si="53"/>
        <v>0.55021558655612268</v>
      </c>
    </row>
    <row r="1104" spans="5:8" x14ac:dyDescent="0.25">
      <c r="E1104" s="91">
        <v>1102</v>
      </c>
      <c r="F1104" s="91">
        <f t="shared" ca="1" si="51"/>
        <v>0.20924927965155737</v>
      </c>
      <c r="G1104" s="91">
        <f t="shared" ca="1" si="52"/>
        <v>296.47449575609016</v>
      </c>
      <c r="H1104" s="65">
        <f t="shared" ca="1" si="53"/>
        <v>0.20924927965155737</v>
      </c>
    </row>
    <row r="1105" spans="5:8" x14ac:dyDescent="0.25">
      <c r="E1105" s="91">
        <v>1103</v>
      </c>
      <c r="F1105" s="91">
        <f t="shared" ca="1" si="51"/>
        <v>0.84940605868350783</v>
      </c>
      <c r="G1105" s="91">
        <f t="shared" ca="1" si="52"/>
        <v>748.50555601976669</v>
      </c>
      <c r="H1105" s="65">
        <f t="shared" ca="1" si="53"/>
        <v>0.84940605868350783</v>
      </c>
    </row>
    <row r="1106" spans="5:8" x14ac:dyDescent="0.25">
      <c r="E1106" s="91">
        <v>1104</v>
      </c>
      <c r="F1106" s="91">
        <f t="shared" ca="1" si="51"/>
        <v>0.52320695363075875</v>
      </c>
      <c r="G1106" s="91">
        <f t="shared" ca="1" si="52"/>
        <v>516.24486754153111</v>
      </c>
      <c r="H1106" s="65">
        <f t="shared" ca="1" si="53"/>
        <v>0.52320695363075875</v>
      </c>
    </row>
    <row r="1107" spans="5:8" x14ac:dyDescent="0.25">
      <c r="E1107" s="91">
        <v>1105</v>
      </c>
      <c r="F1107" s="91">
        <f t="shared" ca="1" si="51"/>
        <v>0.10035777239545496</v>
      </c>
      <c r="G1107" s="91">
        <f t="shared" ca="1" si="52"/>
        <v>220.25044067681847</v>
      </c>
      <c r="H1107" s="65">
        <f t="shared" ca="1" si="53"/>
        <v>0.10035777239545496</v>
      </c>
    </row>
    <row r="1108" spans="5:8" x14ac:dyDescent="0.25">
      <c r="E1108" s="91">
        <v>1106</v>
      </c>
      <c r="F1108" s="91">
        <f t="shared" ca="1" si="51"/>
        <v>0.7165554854179772</v>
      </c>
      <c r="G1108" s="91">
        <f t="shared" ca="1" si="52"/>
        <v>651.58883979258405</v>
      </c>
      <c r="H1108" s="65">
        <f t="shared" ca="1" si="53"/>
        <v>0.7165554854179772</v>
      </c>
    </row>
    <row r="1109" spans="5:8" x14ac:dyDescent="0.25">
      <c r="E1109" s="91">
        <v>1107</v>
      </c>
      <c r="F1109" s="91">
        <f t="shared" ca="1" si="51"/>
        <v>0.21451662081971434</v>
      </c>
      <c r="G1109" s="91">
        <f t="shared" ca="1" si="52"/>
        <v>300.16163457380003</v>
      </c>
      <c r="H1109" s="65">
        <f t="shared" ca="1" si="53"/>
        <v>0.21451662081971432</v>
      </c>
    </row>
    <row r="1110" spans="5:8" x14ac:dyDescent="0.25">
      <c r="E1110" s="91">
        <v>1108</v>
      </c>
      <c r="F1110" s="91">
        <f t="shared" ca="1" si="51"/>
        <v>0.4929177584959048</v>
      </c>
      <c r="G1110" s="91">
        <f t="shared" ca="1" si="52"/>
        <v>495.04243094713337</v>
      </c>
      <c r="H1110" s="65">
        <f t="shared" ca="1" si="53"/>
        <v>0.4929177584959048</v>
      </c>
    </row>
    <row r="1111" spans="5:8" x14ac:dyDescent="0.25">
      <c r="E1111" s="91">
        <v>1109</v>
      </c>
      <c r="F1111" s="91">
        <f t="shared" ca="1" si="51"/>
        <v>0.4971854997778028</v>
      </c>
      <c r="G1111" s="91">
        <f t="shared" ca="1" si="52"/>
        <v>498.02984984446198</v>
      </c>
      <c r="H1111" s="65">
        <f t="shared" ca="1" si="53"/>
        <v>0.49718549977780285</v>
      </c>
    </row>
    <row r="1112" spans="5:8" x14ac:dyDescent="0.25">
      <c r="E1112" s="91">
        <v>1110</v>
      </c>
      <c r="F1112" s="91">
        <f t="shared" ca="1" si="51"/>
        <v>0.5951662187015373</v>
      </c>
      <c r="G1112" s="91">
        <f t="shared" ca="1" si="52"/>
        <v>566.61635309107612</v>
      </c>
      <c r="H1112" s="65">
        <f t="shared" ca="1" si="53"/>
        <v>0.5951662187015373</v>
      </c>
    </row>
    <row r="1113" spans="5:8" x14ac:dyDescent="0.25">
      <c r="E1113" s="91">
        <v>1111</v>
      </c>
      <c r="F1113" s="91">
        <f t="shared" ca="1" si="51"/>
        <v>0.6041073914193511</v>
      </c>
      <c r="G1113" s="91">
        <f t="shared" ca="1" si="52"/>
        <v>572.87517399354579</v>
      </c>
      <c r="H1113" s="65">
        <f t="shared" ca="1" si="53"/>
        <v>0.6041073914193511</v>
      </c>
    </row>
    <row r="1114" spans="5:8" x14ac:dyDescent="0.25">
      <c r="E1114" s="91">
        <v>1112</v>
      </c>
      <c r="F1114" s="91">
        <f t="shared" ca="1" si="51"/>
        <v>0.32772649608609594</v>
      </c>
      <c r="G1114" s="91">
        <f t="shared" ca="1" si="52"/>
        <v>379.40854726026714</v>
      </c>
      <c r="H1114" s="65">
        <f t="shared" ca="1" si="53"/>
        <v>0.32772649608609594</v>
      </c>
    </row>
    <row r="1115" spans="5:8" x14ac:dyDescent="0.25">
      <c r="E1115" s="91">
        <v>1113</v>
      </c>
      <c r="F1115" s="91">
        <f t="shared" ca="1" si="51"/>
        <v>0.75318838105877739</v>
      </c>
      <c r="G1115" s="91">
        <f t="shared" ca="1" si="52"/>
        <v>677.23186674114413</v>
      </c>
      <c r="H1115" s="65">
        <f t="shared" ca="1" si="53"/>
        <v>0.75318838105877728</v>
      </c>
    </row>
    <row r="1116" spans="5:8" x14ac:dyDescent="0.25">
      <c r="E1116" s="91">
        <v>1114</v>
      </c>
      <c r="F1116" s="91">
        <f t="shared" ca="1" si="51"/>
        <v>0.44614547463995902</v>
      </c>
      <c r="G1116" s="91">
        <f t="shared" ca="1" si="52"/>
        <v>462.30183224797133</v>
      </c>
      <c r="H1116" s="65">
        <f t="shared" ca="1" si="53"/>
        <v>0.44614547463995907</v>
      </c>
    </row>
    <row r="1117" spans="5:8" x14ac:dyDescent="0.25">
      <c r="E1117" s="91">
        <v>1115</v>
      </c>
      <c r="F1117" s="91">
        <f t="shared" ca="1" si="51"/>
        <v>0.22225374241171725</v>
      </c>
      <c r="G1117" s="91">
        <f t="shared" ca="1" si="52"/>
        <v>305.57761968820205</v>
      </c>
      <c r="H1117" s="65">
        <f t="shared" ca="1" si="53"/>
        <v>0.22225374241171722</v>
      </c>
    </row>
    <row r="1118" spans="5:8" x14ac:dyDescent="0.25">
      <c r="E1118" s="91">
        <v>1116</v>
      </c>
      <c r="F1118" s="91">
        <f t="shared" ca="1" si="51"/>
        <v>0.3934512960938592</v>
      </c>
      <c r="G1118" s="91">
        <f t="shared" ca="1" si="52"/>
        <v>425.41590726570143</v>
      </c>
      <c r="H1118" s="65">
        <f t="shared" ca="1" si="53"/>
        <v>0.3934512960938592</v>
      </c>
    </row>
    <row r="1119" spans="5:8" x14ac:dyDescent="0.25">
      <c r="E1119" s="91">
        <v>1117</v>
      </c>
      <c r="F1119" s="91">
        <f t="shared" ca="1" si="51"/>
        <v>0.30759896053988234</v>
      </c>
      <c r="G1119" s="91">
        <f t="shared" ca="1" si="52"/>
        <v>365.31927237791763</v>
      </c>
      <c r="H1119" s="65">
        <f t="shared" ca="1" si="53"/>
        <v>0.30759896053988234</v>
      </c>
    </row>
    <row r="1120" spans="5:8" x14ac:dyDescent="0.25">
      <c r="E1120" s="91">
        <v>1118</v>
      </c>
      <c r="F1120" s="91">
        <f t="shared" ca="1" si="51"/>
        <v>0.64321289678237692</v>
      </c>
      <c r="G1120" s="91">
        <f t="shared" ca="1" si="52"/>
        <v>600.24902774766383</v>
      </c>
      <c r="H1120" s="65">
        <f t="shared" ca="1" si="53"/>
        <v>0.64321289678237692</v>
      </c>
    </row>
    <row r="1121" spans="5:8" x14ac:dyDescent="0.25">
      <c r="E1121" s="91">
        <v>1119</v>
      </c>
      <c r="F1121" s="91">
        <f t="shared" ca="1" si="51"/>
        <v>0.20765094504701775</v>
      </c>
      <c r="G1121" s="91">
        <f t="shared" ca="1" si="52"/>
        <v>295.35566153291245</v>
      </c>
      <c r="H1121" s="65">
        <f t="shared" ca="1" si="53"/>
        <v>0.20765094504701778</v>
      </c>
    </row>
    <row r="1122" spans="5:8" x14ac:dyDescent="0.25">
      <c r="E1122" s="91">
        <v>1120</v>
      </c>
      <c r="F1122" s="91">
        <f t="shared" ca="1" si="51"/>
        <v>0.52346877510372458</v>
      </c>
      <c r="G1122" s="91">
        <f t="shared" ca="1" si="52"/>
        <v>516.42814257260716</v>
      </c>
      <c r="H1122" s="65">
        <f t="shared" ca="1" si="53"/>
        <v>0.52346877510372447</v>
      </c>
    </row>
    <row r="1123" spans="5:8" x14ac:dyDescent="0.25">
      <c r="E1123" s="91">
        <v>1121</v>
      </c>
      <c r="F1123" s="91">
        <f t="shared" ca="1" si="51"/>
        <v>0.17793491236563264</v>
      </c>
      <c r="G1123" s="91">
        <f t="shared" ca="1" si="52"/>
        <v>274.55443865594282</v>
      </c>
      <c r="H1123" s="65">
        <f t="shared" ca="1" si="53"/>
        <v>0.17793491236563261</v>
      </c>
    </row>
    <row r="1124" spans="5:8" x14ac:dyDescent="0.25">
      <c r="E1124" s="91">
        <v>1122</v>
      </c>
      <c r="F1124" s="91">
        <f t="shared" ca="1" si="51"/>
        <v>0.41132116653814432</v>
      </c>
      <c r="G1124" s="91">
        <f t="shared" ca="1" si="52"/>
        <v>437.92481657670101</v>
      </c>
      <c r="H1124" s="65">
        <f t="shared" ca="1" si="53"/>
        <v>0.41132116653814427</v>
      </c>
    </row>
    <row r="1125" spans="5:8" x14ac:dyDescent="0.25">
      <c r="E1125" s="91">
        <v>1123</v>
      </c>
      <c r="F1125" s="91">
        <f t="shared" ca="1" si="51"/>
        <v>0.27280889142454867</v>
      </c>
      <c r="G1125" s="91">
        <f t="shared" ca="1" si="52"/>
        <v>340.9662239971841</v>
      </c>
      <c r="H1125" s="65">
        <f t="shared" ca="1" si="53"/>
        <v>0.27280889142454873</v>
      </c>
    </row>
    <row r="1126" spans="5:8" x14ac:dyDescent="0.25">
      <c r="E1126" s="91">
        <v>1124</v>
      </c>
      <c r="F1126" s="91">
        <f t="shared" ca="1" si="51"/>
        <v>0.71326517493053798</v>
      </c>
      <c r="G1126" s="91">
        <f t="shared" ca="1" si="52"/>
        <v>649.28562245137664</v>
      </c>
      <c r="H1126" s="65">
        <f t="shared" ca="1" si="53"/>
        <v>0.71326517493053809</v>
      </c>
    </row>
    <row r="1127" spans="5:8" x14ac:dyDescent="0.25">
      <c r="E1127" s="91">
        <v>1125</v>
      </c>
      <c r="F1127" s="91">
        <f t="shared" ca="1" si="51"/>
        <v>0.73316027478820911</v>
      </c>
      <c r="G1127" s="91">
        <f t="shared" ca="1" si="52"/>
        <v>663.21219235174635</v>
      </c>
      <c r="H1127" s="65">
        <f t="shared" ca="1" si="53"/>
        <v>0.73316027478820911</v>
      </c>
    </row>
    <row r="1128" spans="5:8" x14ac:dyDescent="0.25">
      <c r="E1128" s="91">
        <v>1126</v>
      </c>
      <c r="F1128" s="91">
        <f t="shared" ca="1" si="51"/>
        <v>0.63139664550184571</v>
      </c>
      <c r="G1128" s="91">
        <f t="shared" ca="1" si="52"/>
        <v>591.97765185129197</v>
      </c>
      <c r="H1128" s="65">
        <f t="shared" ca="1" si="53"/>
        <v>0.63139664550184571</v>
      </c>
    </row>
    <row r="1129" spans="5:8" x14ac:dyDescent="0.25">
      <c r="E1129" s="91">
        <v>1127</v>
      </c>
      <c r="F1129" s="91">
        <f t="shared" ca="1" si="51"/>
        <v>0.93136679373604458</v>
      </c>
      <c r="G1129" s="91">
        <f t="shared" ca="1" si="52"/>
        <v>830.21794373120201</v>
      </c>
      <c r="H1129" s="65">
        <f t="shared" ca="1" si="53"/>
        <v>0.93136679373604458</v>
      </c>
    </row>
    <row r="1130" spans="5:8" x14ac:dyDescent="0.25">
      <c r="E1130" s="91">
        <v>1128</v>
      </c>
      <c r="F1130" s="91">
        <f t="shared" ca="1" si="51"/>
        <v>0.84586596164721306</v>
      </c>
      <c r="G1130" s="91">
        <f t="shared" ca="1" si="52"/>
        <v>745.56671580123304</v>
      </c>
      <c r="H1130" s="65">
        <f t="shared" ca="1" si="53"/>
        <v>0.84586596164721306</v>
      </c>
    </row>
    <row r="1131" spans="5:8" x14ac:dyDescent="0.25">
      <c r="E1131" s="91">
        <v>1129</v>
      </c>
      <c r="F1131" s="91">
        <f t="shared" ca="1" si="51"/>
        <v>7.1307362983960565E-2</v>
      </c>
      <c r="G1131" s="91">
        <f t="shared" ca="1" si="52"/>
        <v>199.91511806405714</v>
      </c>
      <c r="H1131" s="65">
        <f t="shared" ca="1" si="53"/>
        <v>7.1307362983960551E-2</v>
      </c>
    </row>
    <row r="1132" spans="5:8" x14ac:dyDescent="0.25">
      <c r="E1132" s="91">
        <v>1130</v>
      </c>
      <c r="F1132" s="91">
        <f t="shared" ca="1" si="51"/>
        <v>0.46354875975604171</v>
      </c>
      <c r="G1132" s="91">
        <f t="shared" ca="1" si="52"/>
        <v>474.48413182922917</v>
      </c>
      <c r="H1132" s="65">
        <f t="shared" ca="1" si="53"/>
        <v>0.46354875975604165</v>
      </c>
    </row>
    <row r="1133" spans="5:8" x14ac:dyDescent="0.25">
      <c r="E1133" s="91">
        <v>1131</v>
      </c>
      <c r="F1133" s="91">
        <f t="shared" ca="1" si="51"/>
        <v>0.29097785146630062</v>
      </c>
      <c r="G1133" s="91">
        <f t="shared" ca="1" si="52"/>
        <v>353.68449602641044</v>
      </c>
      <c r="H1133" s="65">
        <f t="shared" ca="1" si="53"/>
        <v>0.29097785146630062</v>
      </c>
    </row>
    <row r="1134" spans="5:8" x14ac:dyDescent="0.25">
      <c r="E1134" s="91">
        <v>1132</v>
      </c>
      <c r="F1134" s="91">
        <f t="shared" ca="1" si="51"/>
        <v>0.89019102476541323</v>
      </c>
      <c r="G1134" s="91">
        <f t="shared" ca="1" si="52"/>
        <v>785.24486129890522</v>
      </c>
      <c r="H1134" s="65">
        <f t="shared" ca="1" si="53"/>
        <v>0.89019102476541323</v>
      </c>
    </row>
    <row r="1135" spans="5:8" x14ac:dyDescent="0.25">
      <c r="E1135" s="91">
        <v>1133</v>
      </c>
      <c r="F1135" s="91">
        <f t="shared" ca="1" si="51"/>
        <v>0.3747208574479205</v>
      </c>
      <c r="G1135" s="91">
        <f t="shared" ca="1" si="52"/>
        <v>412.30460021354435</v>
      </c>
      <c r="H1135" s="65">
        <f t="shared" ca="1" si="53"/>
        <v>0.3747208574479205</v>
      </c>
    </row>
    <row r="1136" spans="5:8" x14ac:dyDescent="0.25">
      <c r="E1136" s="91">
        <v>1134</v>
      </c>
      <c r="F1136" s="91">
        <f t="shared" ca="1" si="51"/>
        <v>0.61803093028961686</v>
      </c>
      <c r="G1136" s="91">
        <f t="shared" ca="1" si="52"/>
        <v>582.62165120273175</v>
      </c>
      <c r="H1136" s="65">
        <f t="shared" ca="1" si="53"/>
        <v>0.61803093028961675</v>
      </c>
    </row>
    <row r="1137" spans="5:8" x14ac:dyDescent="0.25">
      <c r="E1137" s="91">
        <v>1135</v>
      </c>
      <c r="F1137" s="91">
        <f t="shared" ca="1" si="51"/>
        <v>0.48997151500531555</v>
      </c>
      <c r="G1137" s="91">
        <f t="shared" ca="1" si="52"/>
        <v>492.98006050372089</v>
      </c>
      <c r="H1137" s="65">
        <f t="shared" ca="1" si="53"/>
        <v>0.48997151500531555</v>
      </c>
    </row>
    <row r="1138" spans="5:8" x14ac:dyDescent="0.25">
      <c r="E1138" s="91">
        <v>1136</v>
      </c>
      <c r="F1138" s="91">
        <f t="shared" ca="1" si="51"/>
        <v>0.65816779187081786</v>
      </c>
      <c r="G1138" s="91">
        <f t="shared" ca="1" si="52"/>
        <v>610.71745430957253</v>
      </c>
      <c r="H1138" s="65">
        <f t="shared" ca="1" si="53"/>
        <v>0.65816779187081786</v>
      </c>
    </row>
    <row r="1139" spans="5:8" x14ac:dyDescent="0.25">
      <c r="E1139" s="91">
        <v>1137</v>
      </c>
      <c r="F1139" s="91">
        <f t="shared" ca="1" si="51"/>
        <v>0.44693371114766023</v>
      </c>
      <c r="G1139" s="91">
        <f t="shared" ca="1" si="52"/>
        <v>462.85359780336216</v>
      </c>
      <c r="H1139" s="65">
        <f t="shared" ca="1" si="53"/>
        <v>0.44693371114766023</v>
      </c>
    </row>
    <row r="1140" spans="5:8" x14ac:dyDescent="0.25">
      <c r="E1140" s="91">
        <v>1138</v>
      </c>
      <c r="F1140" s="91">
        <f t="shared" ca="1" si="51"/>
        <v>0.60503636233696712</v>
      </c>
      <c r="G1140" s="91">
        <f t="shared" ca="1" si="52"/>
        <v>573.52545363587706</v>
      </c>
      <c r="H1140" s="65">
        <f t="shared" ca="1" si="53"/>
        <v>0.60503636233696723</v>
      </c>
    </row>
    <row r="1141" spans="5:8" x14ac:dyDescent="0.25">
      <c r="E1141" s="91">
        <v>1139</v>
      </c>
      <c r="F1141" s="91">
        <f t="shared" ca="1" si="51"/>
        <v>0.4519456355898015</v>
      </c>
      <c r="G1141" s="91">
        <f t="shared" ca="1" si="52"/>
        <v>466.36194491286108</v>
      </c>
      <c r="H1141" s="65">
        <f t="shared" ca="1" si="53"/>
        <v>0.45194563558980155</v>
      </c>
    </row>
    <row r="1142" spans="5:8" x14ac:dyDescent="0.25">
      <c r="E1142" s="91">
        <v>1140</v>
      </c>
      <c r="F1142" s="91">
        <f t="shared" ca="1" si="51"/>
        <v>0.15437509944362449</v>
      </c>
      <c r="G1142" s="91">
        <f t="shared" ca="1" si="52"/>
        <v>258.06256961053714</v>
      </c>
      <c r="H1142" s="65">
        <f t="shared" ca="1" si="53"/>
        <v>0.15437509944362449</v>
      </c>
    </row>
    <row r="1143" spans="5:8" x14ac:dyDescent="0.25">
      <c r="E1143" s="91">
        <v>1141</v>
      </c>
      <c r="F1143" s="91">
        <f t="shared" ca="1" si="51"/>
        <v>0.32435236365734488</v>
      </c>
      <c r="G1143" s="91">
        <f t="shared" ca="1" si="52"/>
        <v>377.04665456014141</v>
      </c>
      <c r="H1143" s="65">
        <f t="shared" ca="1" si="53"/>
        <v>0.32435236365734488</v>
      </c>
    </row>
    <row r="1144" spans="5:8" x14ac:dyDescent="0.25">
      <c r="E1144" s="91">
        <v>1142</v>
      </c>
      <c r="F1144" s="91">
        <f t="shared" ca="1" si="51"/>
        <v>0.93015653977687895</v>
      </c>
      <c r="G1144" s="91">
        <f t="shared" ca="1" si="52"/>
        <v>828.72754659983752</v>
      </c>
      <c r="H1144" s="65">
        <f t="shared" ca="1" si="53"/>
        <v>0.93015653977687895</v>
      </c>
    </row>
    <row r="1145" spans="5:8" x14ac:dyDescent="0.25">
      <c r="E1145" s="91">
        <v>1143</v>
      </c>
      <c r="F1145" s="91">
        <f t="shared" ca="1" si="51"/>
        <v>0.54721775217632329</v>
      </c>
      <c r="G1145" s="91">
        <f t="shared" ca="1" si="52"/>
        <v>533.05242652342622</v>
      </c>
      <c r="H1145" s="65">
        <f t="shared" ca="1" si="53"/>
        <v>0.54721775217632318</v>
      </c>
    </row>
    <row r="1146" spans="5:8" x14ac:dyDescent="0.25">
      <c r="E1146" s="91">
        <v>1144</v>
      </c>
      <c r="F1146" s="91">
        <f t="shared" ca="1" si="51"/>
        <v>0.86904366203181183</v>
      </c>
      <c r="G1146" s="91">
        <f t="shared" ca="1" si="52"/>
        <v>765.47566875345524</v>
      </c>
      <c r="H1146" s="65">
        <f t="shared" ca="1" si="53"/>
        <v>0.86904366203181183</v>
      </c>
    </row>
    <row r="1147" spans="5:8" x14ac:dyDescent="0.25">
      <c r="E1147" s="91">
        <v>1145</v>
      </c>
      <c r="F1147" s="91">
        <f t="shared" ca="1" si="51"/>
        <v>0.85407942620314936</v>
      </c>
      <c r="G1147" s="91">
        <f t="shared" ca="1" si="52"/>
        <v>752.43861166434442</v>
      </c>
      <c r="H1147" s="65">
        <f t="shared" ca="1" si="53"/>
        <v>0.85407942620314936</v>
      </c>
    </row>
    <row r="1148" spans="5:8" x14ac:dyDescent="0.25">
      <c r="E1148" s="91">
        <v>1146</v>
      </c>
      <c r="F1148" s="91">
        <f t="shared" ca="1" si="51"/>
        <v>0.38913697145782544</v>
      </c>
      <c r="G1148" s="91">
        <f t="shared" ca="1" si="52"/>
        <v>422.39588002047782</v>
      </c>
      <c r="H1148" s="65">
        <f t="shared" ca="1" si="53"/>
        <v>0.38913697145782544</v>
      </c>
    </row>
    <row r="1149" spans="5:8" x14ac:dyDescent="0.25">
      <c r="E1149" s="91">
        <v>1147</v>
      </c>
      <c r="F1149" s="91">
        <f t="shared" ca="1" si="51"/>
        <v>0.38372286589467453</v>
      </c>
      <c r="G1149" s="91">
        <f t="shared" ca="1" si="52"/>
        <v>418.60600612627218</v>
      </c>
      <c r="H1149" s="65">
        <f t="shared" ca="1" si="53"/>
        <v>0.38372286589467453</v>
      </c>
    </row>
    <row r="1150" spans="5:8" x14ac:dyDescent="0.25">
      <c r="E1150" s="91">
        <v>1148</v>
      </c>
      <c r="F1150" s="91">
        <f t="shared" ca="1" si="51"/>
        <v>0.63956219252978896</v>
      </c>
      <c r="G1150" s="91">
        <f t="shared" ca="1" si="52"/>
        <v>597.69353477085224</v>
      </c>
      <c r="H1150" s="65">
        <f t="shared" ca="1" si="53"/>
        <v>0.63956219252978896</v>
      </c>
    </row>
    <row r="1151" spans="5:8" x14ac:dyDescent="0.25">
      <c r="E1151" s="91">
        <v>1149</v>
      </c>
      <c r="F1151" s="91">
        <f t="shared" ca="1" si="51"/>
        <v>0.75168055205138606</v>
      </c>
      <c r="G1151" s="91">
        <f t="shared" ca="1" si="52"/>
        <v>676.17638643597024</v>
      </c>
      <c r="H1151" s="65">
        <f t="shared" ca="1" si="53"/>
        <v>0.75168055205138606</v>
      </c>
    </row>
    <row r="1152" spans="5:8" x14ac:dyDescent="0.25">
      <c r="E1152" s="91">
        <v>1150</v>
      </c>
      <c r="F1152" s="91">
        <f t="shared" ca="1" si="51"/>
        <v>0.86637461894898726</v>
      </c>
      <c r="G1152" s="91">
        <f t="shared" ca="1" si="52"/>
        <v>763.09778379798695</v>
      </c>
      <c r="H1152" s="65">
        <f t="shared" ca="1" si="53"/>
        <v>0.86637461894898726</v>
      </c>
    </row>
    <row r="1153" spans="5:8" x14ac:dyDescent="0.25">
      <c r="E1153" s="91">
        <v>1151</v>
      </c>
      <c r="F1153" s="91">
        <f t="shared" ca="1" si="51"/>
        <v>0.99188355568828646</v>
      </c>
      <c r="G1153" s="91">
        <f t="shared" ca="1" si="52"/>
        <v>941.61415744446526</v>
      </c>
      <c r="H1153" s="65">
        <f t="shared" ca="1" si="53"/>
        <v>0.99188355568828646</v>
      </c>
    </row>
    <row r="1154" spans="5:8" x14ac:dyDescent="0.25">
      <c r="E1154" s="91">
        <v>1152</v>
      </c>
      <c r="F1154" s="91">
        <f t="shared" ca="1" si="51"/>
        <v>0.44556036214076589</v>
      </c>
      <c r="G1154" s="91">
        <f t="shared" ca="1" si="52"/>
        <v>461.89225349853609</v>
      </c>
      <c r="H1154" s="65">
        <f t="shared" ca="1" si="53"/>
        <v>0.44556036214076583</v>
      </c>
    </row>
    <row r="1155" spans="5:8" x14ac:dyDescent="0.25">
      <c r="E1155" s="91">
        <v>1153</v>
      </c>
      <c r="F1155" s="91">
        <f t="shared" ref="F1155:F1218" ca="1" si="54">RAND()</f>
        <v>2.5685881357561779E-2</v>
      </c>
      <c r="G1155" s="91">
        <f t="shared" ca="1" si="52"/>
        <v>159.96685242747571</v>
      </c>
      <c r="H1155" s="65">
        <f t="shared" ca="1" si="53"/>
        <v>2.5685881357561786E-2</v>
      </c>
    </row>
    <row r="1156" spans="5:8" x14ac:dyDescent="0.25">
      <c r="E1156" s="91">
        <v>1154</v>
      </c>
      <c r="F1156" s="91">
        <f t="shared" ca="1" si="54"/>
        <v>0.10895995354865184</v>
      </c>
      <c r="G1156" s="91">
        <f t="shared" ref="G1156:G1219" ca="1" si="55">IF(F1156&lt;(($C$3-$C$2)/($C$5+$C$4-$C$3-$C$2)),$C$2+SQRT(F1156*($C$5+$C$4-$C$3-$C$2)*($C$3-$C$2)),IF(F1156&lt;1-(($C$5-$C$4)/($C$5+$C$4-$C$3-$C$2)),(F1156*($C$5+$C$4-$C$3-$C$2)+$C$2+$C$3)/2,$C$5-SQRT((1-F1156)*($C$5+$C$4-$C$3-$C$2)*($C$5-$C$4))))</f>
        <v>226.27196748405629</v>
      </c>
      <c r="H1156" s="65">
        <f t="shared" ref="H1156:H1219" ca="1" si="56">IF(G1156&lt;$C$3,(1/($C$5+$C$4-$C$3-$C$2))*(1/($C$3-$C$2))*(G1156-$C$2)^2,IF(G1156&lt;$C$4,(1/($C$5+$C$4-$C$3-$C$2))*(2*G1156-$C$2-$C$3),1-(1/($C$5+$C$4-$C$3-$C$2))*(1/($C$5-$C$4))*($C$5-G1156)^2))</f>
        <v>0.10895995354865184</v>
      </c>
    </row>
    <row r="1157" spans="5:8" x14ac:dyDescent="0.25">
      <c r="E1157" s="91">
        <v>1155</v>
      </c>
      <c r="F1157" s="91">
        <f t="shared" ca="1" si="54"/>
        <v>0.14717014063516354</v>
      </c>
      <c r="G1157" s="91">
        <f t="shared" ca="1" si="55"/>
        <v>253.01909844461449</v>
      </c>
      <c r="H1157" s="65">
        <f t="shared" ca="1" si="56"/>
        <v>0.14717014063516354</v>
      </c>
    </row>
    <row r="1158" spans="5:8" x14ac:dyDescent="0.25">
      <c r="E1158" s="91">
        <v>1156</v>
      </c>
      <c r="F1158" s="91">
        <f t="shared" ca="1" si="54"/>
        <v>5.1128905979456296E-2</v>
      </c>
      <c r="G1158" s="91">
        <f t="shared" ca="1" si="55"/>
        <v>184.60524119180727</v>
      </c>
      <c r="H1158" s="65">
        <f t="shared" ca="1" si="56"/>
        <v>5.1128905979456296E-2</v>
      </c>
    </row>
    <row r="1159" spans="5:8" x14ac:dyDescent="0.25">
      <c r="E1159" s="91">
        <v>1157</v>
      </c>
      <c r="F1159" s="91">
        <f t="shared" ca="1" si="54"/>
        <v>0.54066799300128232</v>
      </c>
      <c r="G1159" s="91">
        <f t="shared" ca="1" si="55"/>
        <v>528.4675951008976</v>
      </c>
      <c r="H1159" s="65">
        <f t="shared" ca="1" si="56"/>
        <v>0.54066799300128232</v>
      </c>
    </row>
    <row r="1160" spans="5:8" x14ac:dyDescent="0.25">
      <c r="E1160" s="91">
        <v>1158</v>
      </c>
      <c r="F1160" s="91">
        <f t="shared" ca="1" si="54"/>
        <v>0.79562862774548038</v>
      </c>
      <c r="G1160" s="91">
        <f t="shared" ca="1" si="55"/>
        <v>707.02222550695376</v>
      </c>
      <c r="H1160" s="65">
        <f t="shared" ca="1" si="56"/>
        <v>0.79562862774548027</v>
      </c>
    </row>
    <row r="1161" spans="5:8" x14ac:dyDescent="0.25">
      <c r="E1161" s="91">
        <v>1159</v>
      </c>
      <c r="F1161" s="91">
        <f t="shared" ca="1" si="54"/>
        <v>0.54866738842672369</v>
      </c>
      <c r="G1161" s="91">
        <f t="shared" ca="1" si="55"/>
        <v>534.06717189870665</v>
      </c>
      <c r="H1161" s="65">
        <f t="shared" ca="1" si="56"/>
        <v>0.5486673884267238</v>
      </c>
    </row>
    <row r="1162" spans="5:8" x14ac:dyDescent="0.25">
      <c r="E1162" s="91">
        <v>1160</v>
      </c>
      <c r="F1162" s="91">
        <f t="shared" ca="1" si="54"/>
        <v>0.26265803964385925</v>
      </c>
      <c r="G1162" s="91">
        <f t="shared" ca="1" si="55"/>
        <v>333.8606277507015</v>
      </c>
      <c r="H1162" s="65">
        <f t="shared" ca="1" si="56"/>
        <v>0.26265803964385925</v>
      </c>
    </row>
    <row r="1163" spans="5:8" x14ac:dyDescent="0.25">
      <c r="E1163" s="91">
        <v>1161</v>
      </c>
      <c r="F1163" s="91">
        <f t="shared" ca="1" si="54"/>
        <v>0.62894648337200321</v>
      </c>
      <c r="G1163" s="91">
        <f t="shared" ca="1" si="55"/>
        <v>590.26253836040223</v>
      </c>
      <c r="H1163" s="65">
        <f t="shared" ca="1" si="56"/>
        <v>0.62894648337200321</v>
      </c>
    </row>
    <row r="1164" spans="5:8" x14ac:dyDescent="0.25">
      <c r="E1164" s="91">
        <v>1162</v>
      </c>
      <c r="F1164" s="91">
        <f t="shared" ca="1" si="54"/>
        <v>0.28814656045573694</v>
      </c>
      <c r="G1164" s="91">
        <f t="shared" ca="1" si="55"/>
        <v>351.70259231901582</v>
      </c>
      <c r="H1164" s="65">
        <f t="shared" ca="1" si="56"/>
        <v>0.28814656045573689</v>
      </c>
    </row>
    <row r="1165" spans="5:8" x14ac:dyDescent="0.25">
      <c r="E1165" s="91">
        <v>1163</v>
      </c>
      <c r="F1165" s="91">
        <f t="shared" ca="1" si="54"/>
        <v>0.14841030478050476</v>
      </c>
      <c r="G1165" s="91">
        <f t="shared" ca="1" si="55"/>
        <v>253.88721334635335</v>
      </c>
      <c r="H1165" s="65">
        <f t="shared" ca="1" si="56"/>
        <v>0.14841030478050479</v>
      </c>
    </row>
    <row r="1166" spans="5:8" x14ac:dyDescent="0.25">
      <c r="E1166" s="91">
        <v>1164</v>
      </c>
      <c r="F1166" s="91">
        <f t="shared" ca="1" si="54"/>
        <v>0.67920155820739703</v>
      </c>
      <c r="G1166" s="91">
        <f t="shared" ca="1" si="55"/>
        <v>625.44109074517792</v>
      </c>
      <c r="H1166" s="65">
        <f t="shared" ca="1" si="56"/>
        <v>0.67920155820739703</v>
      </c>
    </row>
    <row r="1167" spans="5:8" x14ac:dyDescent="0.25">
      <c r="E1167" s="91">
        <v>1165</v>
      </c>
      <c r="F1167" s="91">
        <f t="shared" ca="1" si="54"/>
        <v>0.45109710003243597</v>
      </c>
      <c r="G1167" s="91">
        <f t="shared" ca="1" si="55"/>
        <v>465.76797002270519</v>
      </c>
      <c r="H1167" s="65">
        <f t="shared" ca="1" si="56"/>
        <v>0.45109710003243597</v>
      </c>
    </row>
    <row r="1168" spans="5:8" x14ac:dyDescent="0.25">
      <c r="E1168" s="91">
        <v>1166</v>
      </c>
      <c r="F1168" s="91">
        <f t="shared" ca="1" si="54"/>
        <v>0.27133019446837658</v>
      </c>
      <c r="G1168" s="91">
        <f t="shared" ca="1" si="55"/>
        <v>339.93113612786362</v>
      </c>
      <c r="H1168" s="65">
        <f t="shared" ca="1" si="56"/>
        <v>0.27133019446837658</v>
      </c>
    </row>
    <row r="1169" spans="5:8" x14ac:dyDescent="0.25">
      <c r="E1169" s="91">
        <v>1167</v>
      </c>
      <c r="F1169" s="91">
        <f t="shared" ca="1" si="54"/>
        <v>0.72859838919842246</v>
      </c>
      <c r="G1169" s="91">
        <f t="shared" ca="1" si="55"/>
        <v>660.01887243889564</v>
      </c>
      <c r="H1169" s="65">
        <f t="shared" ca="1" si="56"/>
        <v>0.72859838919842235</v>
      </c>
    </row>
    <row r="1170" spans="5:8" x14ac:dyDescent="0.25">
      <c r="E1170" s="91">
        <v>1168</v>
      </c>
      <c r="F1170" s="91">
        <f t="shared" ca="1" si="54"/>
        <v>0.4991820620111973</v>
      </c>
      <c r="G1170" s="91">
        <f t="shared" ca="1" si="55"/>
        <v>499.4274434078381</v>
      </c>
      <c r="H1170" s="65">
        <f t="shared" ca="1" si="56"/>
        <v>0.4991820620111973</v>
      </c>
    </row>
    <row r="1171" spans="5:8" x14ac:dyDescent="0.25">
      <c r="E1171" s="91">
        <v>1169</v>
      </c>
      <c r="F1171" s="91">
        <f t="shared" ca="1" si="54"/>
        <v>0.76027620285618469</v>
      </c>
      <c r="G1171" s="91">
        <f t="shared" ca="1" si="55"/>
        <v>682.19334199932928</v>
      </c>
      <c r="H1171" s="65">
        <f t="shared" ca="1" si="56"/>
        <v>0.76027620285618469</v>
      </c>
    </row>
    <row r="1172" spans="5:8" x14ac:dyDescent="0.25">
      <c r="E1172" s="91">
        <v>1170</v>
      </c>
      <c r="F1172" s="91">
        <f t="shared" ca="1" si="54"/>
        <v>0.37718007956244515</v>
      </c>
      <c r="G1172" s="91">
        <f t="shared" ca="1" si="55"/>
        <v>414.02605569371161</v>
      </c>
      <c r="H1172" s="65">
        <f t="shared" ca="1" si="56"/>
        <v>0.37718007956244515</v>
      </c>
    </row>
    <row r="1173" spans="5:8" x14ac:dyDescent="0.25">
      <c r="E1173" s="91">
        <v>1171</v>
      </c>
      <c r="F1173" s="91">
        <f t="shared" ca="1" si="54"/>
        <v>0.60396432331895289</v>
      </c>
      <c r="G1173" s="91">
        <f t="shared" ca="1" si="55"/>
        <v>572.77502632326696</v>
      </c>
      <c r="H1173" s="65">
        <f t="shared" ca="1" si="56"/>
        <v>0.60396432331895278</v>
      </c>
    </row>
    <row r="1174" spans="5:8" x14ac:dyDescent="0.25">
      <c r="E1174" s="91">
        <v>1172</v>
      </c>
      <c r="F1174" s="91">
        <f t="shared" ca="1" si="54"/>
        <v>6.9547999725404153E-2</v>
      </c>
      <c r="G1174" s="91">
        <f t="shared" ca="1" si="55"/>
        <v>198.67481928818813</v>
      </c>
      <c r="H1174" s="65">
        <f t="shared" ca="1" si="56"/>
        <v>6.9547999725404167E-2</v>
      </c>
    </row>
    <row r="1175" spans="5:8" x14ac:dyDescent="0.25">
      <c r="E1175" s="91">
        <v>1173</v>
      </c>
      <c r="F1175" s="91">
        <f t="shared" ca="1" si="54"/>
        <v>0.95229432065555197</v>
      </c>
      <c r="G1175" s="91">
        <f t="shared" ca="1" si="55"/>
        <v>858.45006066879375</v>
      </c>
      <c r="H1175" s="65">
        <f t="shared" ca="1" si="56"/>
        <v>0.95229432065555197</v>
      </c>
    </row>
    <row r="1176" spans="5:8" x14ac:dyDescent="0.25">
      <c r="E1176" s="91">
        <v>1174</v>
      </c>
      <c r="F1176" s="91">
        <f t="shared" ca="1" si="54"/>
        <v>0.11485185276514975</v>
      </c>
      <c r="G1176" s="91">
        <f t="shared" ca="1" si="55"/>
        <v>230.39629693560482</v>
      </c>
      <c r="H1176" s="65">
        <f t="shared" ca="1" si="56"/>
        <v>0.11485185276514975</v>
      </c>
    </row>
    <row r="1177" spans="5:8" x14ac:dyDescent="0.25">
      <c r="E1177" s="91">
        <v>1175</v>
      </c>
      <c r="F1177" s="91">
        <f t="shared" ca="1" si="54"/>
        <v>0.82057740532494727</v>
      </c>
      <c r="G1177" s="91">
        <f t="shared" ca="1" si="55"/>
        <v>725.48681313364534</v>
      </c>
      <c r="H1177" s="65">
        <f t="shared" ca="1" si="56"/>
        <v>0.82057740532494727</v>
      </c>
    </row>
    <row r="1178" spans="5:8" x14ac:dyDescent="0.25">
      <c r="E1178" s="91">
        <v>1176</v>
      </c>
      <c r="F1178" s="91">
        <f t="shared" ca="1" si="54"/>
        <v>0.16582379156944294</v>
      </c>
      <c r="G1178" s="91">
        <f t="shared" ca="1" si="55"/>
        <v>266.07665409861005</v>
      </c>
      <c r="H1178" s="65">
        <f t="shared" ca="1" si="56"/>
        <v>0.16582379156944294</v>
      </c>
    </row>
    <row r="1179" spans="5:8" x14ac:dyDescent="0.25">
      <c r="E1179" s="91">
        <v>1177</v>
      </c>
      <c r="F1179" s="91">
        <f t="shared" ca="1" si="54"/>
        <v>0.33975277541482385</v>
      </c>
      <c r="G1179" s="91">
        <f t="shared" ca="1" si="55"/>
        <v>387.82694279037673</v>
      </c>
      <c r="H1179" s="65">
        <f t="shared" ca="1" si="56"/>
        <v>0.3397527754148239</v>
      </c>
    </row>
    <row r="1180" spans="5:8" x14ac:dyDescent="0.25">
      <c r="E1180" s="91">
        <v>1178</v>
      </c>
      <c r="F1180" s="91">
        <f t="shared" ca="1" si="54"/>
        <v>0.13166800588571081</v>
      </c>
      <c r="G1180" s="91">
        <f t="shared" ca="1" si="55"/>
        <v>242.16760411999758</v>
      </c>
      <c r="H1180" s="65">
        <f t="shared" ca="1" si="56"/>
        <v>0.13166800588571081</v>
      </c>
    </row>
    <row r="1181" spans="5:8" x14ac:dyDescent="0.25">
      <c r="E1181" s="91">
        <v>1179</v>
      </c>
      <c r="F1181" s="91">
        <f t="shared" ca="1" si="54"/>
        <v>0.86443315279992405</v>
      </c>
      <c r="G1181" s="91">
        <f t="shared" ca="1" si="55"/>
        <v>761.38299343082872</v>
      </c>
      <c r="H1181" s="65">
        <f t="shared" ca="1" si="56"/>
        <v>0.86443315279992394</v>
      </c>
    </row>
    <row r="1182" spans="5:8" x14ac:dyDescent="0.25">
      <c r="E1182" s="91">
        <v>1180</v>
      </c>
      <c r="F1182" s="91">
        <f t="shared" ca="1" si="54"/>
        <v>0.17013167871993184</v>
      </c>
      <c r="G1182" s="91">
        <f t="shared" ca="1" si="55"/>
        <v>269.09217510395229</v>
      </c>
      <c r="H1182" s="65">
        <f t="shared" ca="1" si="56"/>
        <v>0.17013167871993184</v>
      </c>
    </row>
    <row r="1183" spans="5:8" x14ac:dyDescent="0.25">
      <c r="E1183" s="91">
        <v>1181</v>
      </c>
      <c r="F1183" s="91">
        <f t="shared" ca="1" si="54"/>
        <v>0.72999210626347877</v>
      </c>
      <c r="G1183" s="91">
        <f t="shared" ca="1" si="55"/>
        <v>660.99447438443508</v>
      </c>
      <c r="H1183" s="65">
        <f t="shared" ca="1" si="56"/>
        <v>0.72999210626347866</v>
      </c>
    </row>
    <row r="1184" spans="5:8" x14ac:dyDescent="0.25">
      <c r="E1184" s="91">
        <v>1182</v>
      </c>
      <c r="F1184" s="91">
        <f t="shared" ca="1" si="54"/>
        <v>0.59668807577518967</v>
      </c>
      <c r="G1184" s="91">
        <f t="shared" ca="1" si="55"/>
        <v>567.68165304263277</v>
      </c>
      <c r="H1184" s="65">
        <f t="shared" ca="1" si="56"/>
        <v>0.59668807577518967</v>
      </c>
    </row>
    <row r="1185" spans="5:8" x14ac:dyDescent="0.25">
      <c r="E1185" s="91">
        <v>1183</v>
      </c>
      <c r="F1185" s="91">
        <f t="shared" ca="1" si="54"/>
        <v>0.79619354463020053</v>
      </c>
      <c r="G1185" s="91">
        <f t="shared" ca="1" si="55"/>
        <v>707.4274256610579</v>
      </c>
      <c r="H1185" s="65">
        <f t="shared" ca="1" si="56"/>
        <v>0.79619354463020042</v>
      </c>
    </row>
    <row r="1186" spans="5:8" x14ac:dyDescent="0.25">
      <c r="E1186" s="91">
        <v>1184</v>
      </c>
      <c r="F1186" s="91">
        <f t="shared" ca="1" si="54"/>
        <v>5.5420305458290353E-2</v>
      </c>
      <c r="G1186" s="91">
        <f t="shared" ca="1" si="55"/>
        <v>188.08429351570373</v>
      </c>
      <c r="H1186" s="65">
        <f t="shared" ca="1" si="56"/>
        <v>5.5420305458290332E-2</v>
      </c>
    </row>
    <row r="1187" spans="5:8" x14ac:dyDescent="0.25">
      <c r="E1187" s="91">
        <v>1185</v>
      </c>
      <c r="F1187" s="91">
        <f t="shared" ca="1" si="54"/>
        <v>0.98972288098652761</v>
      </c>
      <c r="G1187" s="91">
        <f t="shared" ca="1" si="55"/>
        <v>934.30076114856115</v>
      </c>
      <c r="H1187" s="65">
        <f t="shared" ca="1" si="56"/>
        <v>0.98972288098652761</v>
      </c>
    </row>
    <row r="1188" spans="5:8" x14ac:dyDescent="0.25">
      <c r="E1188" s="91">
        <v>1186</v>
      </c>
      <c r="F1188" s="91">
        <f t="shared" ca="1" si="54"/>
        <v>0.57924899108728189</v>
      </c>
      <c r="G1188" s="91">
        <f t="shared" ca="1" si="55"/>
        <v>555.47429376109733</v>
      </c>
      <c r="H1188" s="65">
        <f t="shared" ca="1" si="56"/>
        <v>0.57924899108728189</v>
      </c>
    </row>
    <row r="1189" spans="5:8" x14ac:dyDescent="0.25">
      <c r="E1189" s="91">
        <v>1187</v>
      </c>
      <c r="F1189" s="91">
        <f t="shared" ca="1" si="54"/>
        <v>0.53567298286784837</v>
      </c>
      <c r="G1189" s="91">
        <f t="shared" ca="1" si="55"/>
        <v>524.97108800749379</v>
      </c>
      <c r="H1189" s="65">
        <f t="shared" ca="1" si="56"/>
        <v>0.53567298286784826</v>
      </c>
    </row>
    <row r="1190" spans="5:8" x14ac:dyDescent="0.25">
      <c r="E1190" s="91">
        <v>1188</v>
      </c>
      <c r="F1190" s="91">
        <f t="shared" ca="1" si="54"/>
        <v>0.70834500483119933</v>
      </c>
      <c r="G1190" s="91">
        <f t="shared" ca="1" si="55"/>
        <v>645.84150338183952</v>
      </c>
      <c r="H1190" s="65">
        <f t="shared" ca="1" si="56"/>
        <v>0.70834500483119933</v>
      </c>
    </row>
    <row r="1191" spans="5:8" x14ac:dyDescent="0.25">
      <c r="E1191" s="91">
        <v>1189</v>
      </c>
      <c r="F1191" s="91">
        <f t="shared" ca="1" si="54"/>
        <v>0.73400447907560062</v>
      </c>
      <c r="G1191" s="91">
        <f t="shared" ca="1" si="55"/>
        <v>663.80313535292044</v>
      </c>
      <c r="H1191" s="65">
        <f t="shared" ca="1" si="56"/>
        <v>0.73400447907560062</v>
      </c>
    </row>
    <row r="1192" spans="5:8" x14ac:dyDescent="0.25">
      <c r="E1192" s="91">
        <v>1190</v>
      </c>
      <c r="F1192" s="91">
        <f t="shared" ca="1" si="54"/>
        <v>0.46363191054003505</v>
      </c>
      <c r="G1192" s="91">
        <f t="shared" ca="1" si="55"/>
        <v>474.54233737802451</v>
      </c>
      <c r="H1192" s="65">
        <f t="shared" ca="1" si="56"/>
        <v>0.463631910540035</v>
      </c>
    </row>
    <row r="1193" spans="5:8" x14ac:dyDescent="0.25">
      <c r="E1193" s="91">
        <v>1191</v>
      </c>
      <c r="F1193" s="91">
        <f t="shared" ca="1" si="54"/>
        <v>0.50229094421034348</v>
      </c>
      <c r="G1193" s="91">
        <f t="shared" ca="1" si="55"/>
        <v>501.60366094724043</v>
      </c>
      <c r="H1193" s="65">
        <f t="shared" ca="1" si="56"/>
        <v>0.50229094421034348</v>
      </c>
    </row>
    <row r="1194" spans="5:8" x14ac:dyDescent="0.25">
      <c r="E1194" s="91">
        <v>1192</v>
      </c>
      <c r="F1194" s="91">
        <f t="shared" ca="1" si="54"/>
        <v>0.78010619267292547</v>
      </c>
      <c r="G1194" s="91">
        <f t="shared" ca="1" si="55"/>
        <v>696.07433487104788</v>
      </c>
      <c r="H1194" s="65">
        <f t="shared" ca="1" si="56"/>
        <v>0.78010619267292558</v>
      </c>
    </row>
    <row r="1195" spans="5:8" x14ac:dyDescent="0.25">
      <c r="E1195" s="91">
        <v>1193</v>
      </c>
      <c r="F1195" s="91">
        <f t="shared" ca="1" si="54"/>
        <v>0.84262348855459757</v>
      </c>
      <c r="G1195" s="91">
        <f t="shared" ca="1" si="55"/>
        <v>742.90442476178441</v>
      </c>
      <c r="H1195" s="65">
        <f t="shared" ca="1" si="56"/>
        <v>0.84262348855459768</v>
      </c>
    </row>
    <row r="1196" spans="5:8" x14ac:dyDescent="0.25">
      <c r="E1196" s="91">
        <v>1194</v>
      </c>
      <c r="F1196" s="91">
        <f t="shared" ca="1" si="54"/>
        <v>0.55025957832577044</v>
      </c>
      <c r="G1196" s="91">
        <f t="shared" ca="1" si="55"/>
        <v>535.1817048280393</v>
      </c>
      <c r="H1196" s="65">
        <f t="shared" ca="1" si="56"/>
        <v>0.55025957832577044</v>
      </c>
    </row>
    <row r="1197" spans="5:8" x14ac:dyDescent="0.25">
      <c r="E1197" s="91">
        <v>1195</v>
      </c>
      <c r="F1197" s="91">
        <f t="shared" ca="1" si="54"/>
        <v>0.48968372220836298</v>
      </c>
      <c r="G1197" s="91">
        <f t="shared" ca="1" si="55"/>
        <v>492.77860554585408</v>
      </c>
      <c r="H1197" s="65">
        <f t="shared" ca="1" si="56"/>
        <v>0.48968372220836298</v>
      </c>
    </row>
    <row r="1198" spans="5:8" x14ac:dyDescent="0.25">
      <c r="E1198" s="91">
        <v>1196</v>
      </c>
      <c r="F1198" s="91">
        <f t="shared" ca="1" si="54"/>
        <v>0.98495767396772715</v>
      </c>
      <c r="G1198" s="91">
        <f t="shared" ca="1" si="55"/>
        <v>920.5155553988418</v>
      </c>
      <c r="H1198" s="65">
        <f t="shared" ca="1" si="56"/>
        <v>0.98495767396772715</v>
      </c>
    </row>
    <row r="1199" spans="5:8" x14ac:dyDescent="0.25">
      <c r="E1199" s="91">
        <v>1197</v>
      </c>
      <c r="F1199" s="91">
        <f t="shared" ca="1" si="54"/>
        <v>0.22123442100997859</v>
      </c>
      <c r="G1199" s="91">
        <f t="shared" ca="1" si="55"/>
        <v>304.86409470698504</v>
      </c>
      <c r="H1199" s="65">
        <f t="shared" ca="1" si="56"/>
        <v>0.22123442100997864</v>
      </c>
    </row>
    <row r="1200" spans="5:8" x14ac:dyDescent="0.25">
      <c r="E1200" s="91">
        <v>1198</v>
      </c>
      <c r="F1200" s="91">
        <f t="shared" ca="1" si="54"/>
        <v>0.23049889146362945</v>
      </c>
      <c r="G1200" s="91">
        <f t="shared" ca="1" si="55"/>
        <v>311.3492240245406</v>
      </c>
      <c r="H1200" s="65">
        <f t="shared" ca="1" si="56"/>
        <v>0.23049889146362942</v>
      </c>
    </row>
    <row r="1201" spans="5:8" x14ac:dyDescent="0.25">
      <c r="E1201" s="91">
        <v>1199</v>
      </c>
      <c r="F1201" s="91">
        <f t="shared" ca="1" si="54"/>
        <v>0.9243700667276753</v>
      </c>
      <c r="G1201" s="91">
        <f t="shared" ca="1" si="55"/>
        <v>821.77381793244751</v>
      </c>
      <c r="H1201" s="65">
        <f t="shared" ca="1" si="56"/>
        <v>0.9243700667276753</v>
      </c>
    </row>
    <row r="1202" spans="5:8" x14ac:dyDescent="0.25">
      <c r="E1202" s="91">
        <v>1200</v>
      </c>
      <c r="F1202" s="91">
        <f t="shared" ca="1" si="54"/>
        <v>0.36338841625228946</v>
      </c>
      <c r="G1202" s="91">
        <f t="shared" ca="1" si="55"/>
        <v>404.37189137660266</v>
      </c>
      <c r="H1202" s="65">
        <f t="shared" ca="1" si="56"/>
        <v>0.36338841625228951</v>
      </c>
    </row>
    <row r="1203" spans="5:8" x14ac:dyDescent="0.25">
      <c r="E1203" s="91">
        <v>1201</v>
      </c>
      <c r="F1203" s="91">
        <f t="shared" ca="1" si="54"/>
        <v>0.24165230592496001</v>
      </c>
      <c r="G1203" s="91">
        <f t="shared" ca="1" si="55"/>
        <v>319.156614147472</v>
      </c>
      <c r="H1203" s="65">
        <f t="shared" ca="1" si="56"/>
        <v>0.24165230592496001</v>
      </c>
    </row>
    <row r="1204" spans="5:8" x14ac:dyDescent="0.25">
      <c r="E1204" s="91">
        <v>1202</v>
      </c>
      <c r="F1204" s="91">
        <f t="shared" ca="1" si="54"/>
        <v>2.2930657175944003E-2</v>
      </c>
      <c r="G1204" s="91">
        <f t="shared" ca="1" si="55"/>
        <v>156.65943879559839</v>
      </c>
      <c r="H1204" s="65">
        <f t="shared" ca="1" si="56"/>
        <v>2.2930657175943999E-2</v>
      </c>
    </row>
    <row r="1205" spans="5:8" x14ac:dyDescent="0.25">
      <c r="E1205" s="91">
        <v>1203</v>
      </c>
      <c r="F1205" s="91">
        <f t="shared" ca="1" si="54"/>
        <v>0.70841333117124083</v>
      </c>
      <c r="G1205" s="91">
        <f t="shared" ca="1" si="55"/>
        <v>645.88933181986863</v>
      </c>
      <c r="H1205" s="65">
        <f t="shared" ca="1" si="56"/>
        <v>0.70841333117124095</v>
      </c>
    </row>
    <row r="1206" spans="5:8" x14ac:dyDescent="0.25">
      <c r="E1206" s="91">
        <v>1204</v>
      </c>
      <c r="F1206" s="91">
        <f t="shared" ca="1" si="54"/>
        <v>0.52362821493838274</v>
      </c>
      <c r="G1206" s="91">
        <f t="shared" ca="1" si="55"/>
        <v>516.53975045686798</v>
      </c>
      <c r="H1206" s="65">
        <f t="shared" ca="1" si="56"/>
        <v>0.52362821493838285</v>
      </c>
    </row>
    <row r="1207" spans="5:8" x14ac:dyDescent="0.25">
      <c r="E1207" s="91">
        <v>1205</v>
      </c>
      <c r="F1207" s="91">
        <f t="shared" ca="1" si="54"/>
        <v>0.1053940356821591</v>
      </c>
      <c r="G1207" s="91">
        <f t="shared" ca="1" si="55"/>
        <v>223.77582497751138</v>
      </c>
      <c r="H1207" s="65">
        <f t="shared" ca="1" si="56"/>
        <v>0.1053940356821591</v>
      </c>
    </row>
    <row r="1208" spans="5:8" x14ac:dyDescent="0.25">
      <c r="E1208" s="91">
        <v>1206</v>
      </c>
      <c r="F1208" s="91">
        <f t="shared" ca="1" si="54"/>
        <v>0.69135455719857619</v>
      </c>
      <c r="G1208" s="91">
        <f t="shared" ca="1" si="55"/>
        <v>633.94819003900329</v>
      </c>
      <c r="H1208" s="65">
        <f t="shared" ca="1" si="56"/>
        <v>0.69135455719857608</v>
      </c>
    </row>
    <row r="1209" spans="5:8" x14ac:dyDescent="0.25">
      <c r="E1209" s="91">
        <v>1207</v>
      </c>
      <c r="F1209" s="91">
        <f t="shared" ca="1" si="54"/>
        <v>0.63214338788305791</v>
      </c>
      <c r="G1209" s="91">
        <f t="shared" ca="1" si="55"/>
        <v>592.50037151814058</v>
      </c>
      <c r="H1209" s="65">
        <f t="shared" ca="1" si="56"/>
        <v>0.63214338788305802</v>
      </c>
    </row>
    <row r="1210" spans="5:8" x14ac:dyDescent="0.25">
      <c r="E1210" s="91">
        <v>1208</v>
      </c>
      <c r="F1210" s="91">
        <f t="shared" ca="1" si="54"/>
        <v>0.30838314669834532</v>
      </c>
      <c r="G1210" s="91">
        <f t="shared" ca="1" si="55"/>
        <v>365.86820268884173</v>
      </c>
      <c r="H1210" s="65">
        <f t="shared" ca="1" si="56"/>
        <v>0.30838314669834532</v>
      </c>
    </row>
    <row r="1211" spans="5:8" x14ac:dyDescent="0.25">
      <c r="E1211" s="91">
        <v>1209</v>
      </c>
      <c r="F1211" s="91">
        <f t="shared" ca="1" si="54"/>
        <v>0.92533223768587247</v>
      </c>
      <c r="G1211" s="91">
        <f t="shared" ca="1" si="55"/>
        <v>822.91115175727873</v>
      </c>
      <c r="H1211" s="65">
        <f t="shared" ca="1" si="56"/>
        <v>0.92533223768587247</v>
      </c>
    </row>
    <row r="1212" spans="5:8" x14ac:dyDescent="0.25">
      <c r="E1212" s="91">
        <v>1210</v>
      </c>
      <c r="F1212" s="91">
        <f t="shared" ca="1" si="54"/>
        <v>0.99013925755004484</v>
      </c>
      <c r="G1212" s="91">
        <f t="shared" ca="1" si="55"/>
        <v>935.64542107214777</v>
      </c>
      <c r="H1212" s="65">
        <f t="shared" ca="1" si="56"/>
        <v>0.99013925755004484</v>
      </c>
    </row>
    <row r="1213" spans="5:8" x14ac:dyDescent="0.25">
      <c r="E1213" s="91">
        <v>1211</v>
      </c>
      <c r="F1213" s="91">
        <f t="shared" ca="1" si="54"/>
        <v>5.171607686987556E-2</v>
      </c>
      <c r="G1213" s="91">
        <f t="shared" ca="1" si="55"/>
        <v>185.08966307244717</v>
      </c>
      <c r="H1213" s="65">
        <f t="shared" ca="1" si="56"/>
        <v>5.171607686987556E-2</v>
      </c>
    </row>
    <row r="1214" spans="5:8" x14ac:dyDescent="0.25">
      <c r="E1214" s="91">
        <v>1212</v>
      </c>
      <c r="F1214" s="91">
        <f t="shared" ca="1" si="54"/>
        <v>0.63102366973239454</v>
      </c>
      <c r="G1214" s="91">
        <f t="shared" ca="1" si="55"/>
        <v>591.7165688126762</v>
      </c>
      <c r="H1214" s="65">
        <f t="shared" ca="1" si="56"/>
        <v>0.63102366973239454</v>
      </c>
    </row>
    <row r="1215" spans="5:8" x14ac:dyDescent="0.25">
      <c r="E1215" s="91">
        <v>1213</v>
      </c>
      <c r="F1215" s="91">
        <f t="shared" ca="1" si="54"/>
        <v>0.48478695308274633</v>
      </c>
      <c r="G1215" s="91">
        <f t="shared" ca="1" si="55"/>
        <v>489.35086715792244</v>
      </c>
      <c r="H1215" s="65">
        <f t="shared" ca="1" si="56"/>
        <v>0.48478695308274633</v>
      </c>
    </row>
    <row r="1216" spans="5:8" x14ac:dyDescent="0.25">
      <c r="E1216" s="91">
        <v>1214</v>
      </c>
      <c r="F1216" s="91">
        <f t="shared" ca="1" si="54"/>
        <v>0.61916278315895179</v>
      </c>
      <c r="G1216" s="91">
        <f t="shared" ca="1" si="55"/>
        <v>583.41394821126619</v>
      </c>
      <c r="H1216" s="65">
        <f t="shared" ca="1" si="56"/>
        <v>0.61916278315895168</v>
      </c>
    </row>
    <row r="1217" spans="5:8" x14ac:dyDescent="0.25">
      <c r="E1217" s="91">
        <v>1215</v>
      </c>
      <c r="F1217" s="91">
        <f t="shared" ca="1" si="54"/>
        <v>0.5232470334735343</v>
      </c>
      <c r="G1217" s="91">
        <f t="shared" ca="1" si="55"/>
        <v>516.27292343147406</v>
      </c>
      <c r="H1217" s="65">
        <f t="shared" ca="1" si="56"/>
        <v>0.52324703347353441</v>
      </c>
    </row>
    <row r="1218" spans="5:8" x14ac:dyDescent="0.25">
      <c r="E1218" s="91">
        <v>1216</v>
      </c>
      <c r="F1218" s="91">
        <f t="shared" ca="1" si="54"/>
        <v>0.37596257970406743</v>
      </c>
      <c r="G1218" s="91">
        <f t="shared" ca="1" si="55"/>
        <v>413.17380579284719</v>
      </c>
      <c r="H1218" s="65">
        <f t="shared" ca="1" si="56"/>
        <v>0.37596257970406743</v>
      </c>
    </row>
    <row r="1219" spans="5:8" x14ac:dyDescent="0.25">
      <c r="E1219" s="91">
        <v>1217</v>
      </c>
      <c r="F1219" s="91">
        <f t="shared" ref="F1219:F1282" ca="1" si="57">RAND()</f>
        <v>0.52018118330141361</v>
      </c>
      <c r="G1219" s="91">
        <f t="shared" ca="1" si="55"/>
        <v>514.12682831098959</v>
      </c>
      <c r="H1219" s="65">
        <f t="shared" ca="1" si="56"/>
        <v>0.52018118330141372</v>
      </c>
    </row>
    <row r="1220" spans="5:8" x14ac:dyDescent="0.25">
      <c r="E1220" s="91">
        <v>1218</v>
      </c>
      <c r="F1220" s="91">
        <f t="shared" ca="1" si="57"/>
        <v>0.29157408993112477</v>
      </c>
      <c r="G1220" s="91">
        <f t="shared" ref="G1220:G1283" ca="1" si="58">IF(F1220&lt;(($C$3-$C$2)/($C$5+$C$4-$C$3-$C$2)),$C$2+SQRT(F1220*($C$5+$C$4-$C$3-$C$2)*($C$3-$C$2)),IF(F1220&lt;1-(($C$5-$C$4)/($C$5+$C$4-$C$3-$C$2)),(F1220*($C$5+$C$4-$C$3-$C$2)+$C$2+$C$3)/2,$C$5-SQRT((1-F1220)*($C$5+$C$4-$C$3-$C$2)*($C$5-$C$4))))</f>
        <v>354.10186295178733</v>
      </c>
      <c r="H1220" s="65">
        <f t="shared" ref="H1220:H1283" ca="1" si="59">IF(G1220&lt;$C$3,(1/($C$5+$C$4-$C$3-$C$2))*(1/($C$3-$C$2))*(G1220-$C$2)^2,IF(G1220&lt;$C$4,(1/($C$5+$C$4-$C$3-$C$2))*(2*G1220-$C$2-$C$3),1-(1/($C$5+$C$4-$C$3-$C$2))*(1/($C$5-$C$4))*($C$5-G1220)^2))</f>
        <v>0.29157408993112477</v>
      </c>
    </row>
    <row r="1221" spans="5:8" x14ac:dyDescent="0.25">
      <c r="E1221" s="91">
        <v>1219</v>
      </c>
      <c r="F1221" s="91">
        <f t="shared" ca="1" si="57"/>
        <v>0.30136617603719018</v>
      </c>
      <c r="G1221" s="91">
        <f t="shared" ca="1" si="58"/>
        <v>360.95632322603313</v>
      </c>
      <c r="H1221" s="65">
        <f t="shared" ca="1" si="59"/>
        <v>0.30136617603719018</v>
      </c>
    </row>
    <row r="1222" spans="5:8" x14ac:dyDescent="0.25">
      <c r="E1222" s="91">
        <v>1220</v>
      </c>
      <c r="F1222" s="91">
        <f t="shared" ca="1" si="57"/>
        <v>0.18625450293564705</v>
      </c>
      <c r="G1222" s="91">
        <f t="shared" ca="1" si="58"/>
        <v>280.37815205495292</v>
      </c>
      <c r="H1222" s="65">
        <f t="shared" ca="1" si="59"/>
        <v>0.18625450293564702</v>
      </c>
    </row>
    <row r="1223" spans="5:8" x14ac:dyDescent="0.25">
      <c r="E1223" s="91">
        <v>1221</v>
      </c>
      <c r="F1223" s="91">
        <f t="shared" ca="1" si="57"/>
        <v>0.14806257052074223</v>
      </c>
      <c r="G1223" s="91">
        <f t="shared" ca="1" si="58"/>
        <v>253.64379936451957</v>
      </c>
      <c r="H1223" s="65">
        <f t="shared" ca="1" si="59"/>
        <v>0.14806257052074223</v>
      </c>
    </row>
    <row r="1224" spans="5:8" x14ac:dyDescent="0.25">
      <c r="E1224" s="91">
        <v>1222</v>
      </c>
      <c r="F1224" s="91">
        <f t="shared" ca="1" si="57"/>
        <v>0.9082195909181322</v>
      </c>
      <c r="G1224" s="91">
        <f t="shared" ca="1" si="58"/>
        <v>803.66413518059289</v>
      </c>
      <c r="H1224" s="65">
        <f t="shared" ca="1" si="59"/>
        <v>0.90821959091813209</v>
      </c>
    </row>
    <row r="1225" spans="5:8" x14ac:dyDescent="0.25">
      <c r="E1225" s="91">
        <v>1223</v>
      </c>
      <c r="F1225" s="91">
        <f t="shared" ca="1" si="57"/>
        <v>0.89898683758788656</v>
      </c>
      <c r="G1225" s="91">
        <f t="shared" ca="1" si="58"/>
        <v>794.02541852673266</v>
      </c>
      <c r="H1225" s="65">
        <f t="shared" ca="1" si="59"/>
        <v>0.89898683758788656</v>
      </c>
    </row>
    <row r="1226" spans="5:8" x14ac:dyDescent="0.25">
      <c r="E1226" s="91">
        <v>1224</v>
      </c>
      <c r="F1226" s="91">
        <f t="shared" ca="1" si="57"/>
        <v>0.83106373343299556</v>
      </c>
      <c r="G1226" s="91">
        <f t="shared" ca="1" si="58"/>
        <v>733.62952123378636</v>
      </c>
      <c r="H1226" s="65">
        <f t="shared" ca="1" si="59"/>
        <v>0.83106373343299556</v>
      </c>
    </row>
    <row r="1227" spans="5:8" x14ac:dyDescent="0.25">
      <c r="E1227" s="91">
        <v>1225</v>
      </c>
      <c r="F1227" s="91">
        <f t="shared" ca="1" si="57"/>
        <v>0.82944880285702072</v>
      </c>
      <c r="G1227" s="91">
        <f t="shared" ca="1" si="58"/>
        <v>732.3593775226725</v>
      </c>
      <c r="H1227" s="65">
        <f t="shared" ca="1" si="59"/>
        <v>0.82944880285702061</v>
      </c>
    </row>
    <row r="1228" spans="5:8" x14ac:dyDescent="0.25">
      <c r="E1228" s="91">
        <v>1226</v>
      </c>
      <c r="F1228" s="91">
        <f t="shared" ca="1" si="57"/>
        <v>0.76041209065885584</v>
      </c>
      <c r="G1228" s="91">
        <f t="shared" ca="1" si="58"/>
        <v>682.28846346119906</v>
      </c>
      <c r="H1228" s="65">
        <f t="shared" ca="1" si="59"/>
        <v>0.76041209065885584</v>
      </c>
    </row>
    <row r="1229" spans="5:8" x14ac:dyDescent="0.25">
      <c r="E1229" s="91">
        <v>1227</v>
      </c>
      <c r="F1229" s="91">
        <f t="shared" ca="1" si="57"/>
        <v>0.65747981783139964</v>
      </c>
      <c r="G1229" s="91">
        <f t="shared" ca="1" si="58"/>
        <v>610.23587248197975</v>
      </c>
      <c r="H1229" s="65">
        <f t="shared" ca="1" si="59"/>
        <v>0.65747981783139964</v>
      </c>
    </row>
    <row r="1230" spans="5:8" x14ac:dyDescent="0.25">
      <c r="E1230" s="91">
        <v>1228</v>
      </c>
      <c r="F1230" s="91">
        <f t="shared" ca="1" si="57"/>
        <v>0.23359308878429097</v>
      </c>
      <c r="G1230" s="91">
        <f t="shared" ca="1" si="58"/>
        <v>313.51516214900369</v>
      </c>
      <c r="H1230" s="65">
        <f t="shared" ca="1" si="59"/>
        <v>0.23359308878429097</v>
      </c>
    </row>
    <row r="1231" spans="5:8" x14ac:dyDescent="0.25">
      <c r="E1231" s="91">
        <v>1229</v>
      </c>
      <c r="F1231" s="91">
        <f t="shared" ca="1" si="57"/>
        <v>0.70432780726675004</v>
      </c>
      <c r="G1231" s="91">
        <f t="shared" ca="1" si="58"/>
        <v>643.02946508672505</v>
      </c>
      <c r="H1231" s="65">
        <f t="shared" ca="1" si="59"/>
        <v>0.70432780726675004</v>
      </c>
    </row>
    <row r="1232" spans="5:8" x14ac:dyDescent="0.25">
      <c r="E1232" s="91">
        <v>1230</v>
      </c>
      <c r="F1232" s="91">
        <f t="shared" ca="1" si="57"/>
        <v>0.33202451542953526</v>
      </c>
      <c r="G1232" s="91">
        <f t="shared" ca="1" si="58"/>
        <v>382.41716080067465</v>
      </c>
      <c r="H1232" s="65">
        <f t="shared" ca="1" si="59"/>
        <v>0.33202451542953521</v>
      </c>
    </row>
    <row r="1233" spans="5:8" x14ac:dyDescent="0.25">
      <c r="E1233" s="91">
        <v>1231</v>
      </c>
      <c r="F1233" s="91">
        <f t="shared" ca="1" si="57"/>
        <v>0.88643423592591308</v>
      </c>
      <c r="G1233" s="91">
        <f t="shared" ca="1" si="58"/>
        <v>781.6021499393446</v>
      </c>
      <c r="H1233" s="65">
        <f t="shared" ca="1" si="59"/>
        <v>0.88643423592591308</v>
      </c>
    </row>
    <row r="1234" spans="5:8" x14ac:dyDescent="0.25">
      <c r="E1234" s="91">
        <v>1232</v>
      </c>
      <c r="F1234" s="91">
        <f t="shared" ca="1" si="57"/>
        <v>0.93792829111390041</v>
      </c>
      <c r="G1234" s="91">
        <f t="shared" ca="1" si="58"/>
        <v>838.53756556969097</v>
      </c>
      <c r="H1234" s="65">
        <f t="shared" ca="1" si="59"/>
        <v>0.93792829111390041</v>
      </c>
    </row>
    <row r="1235" spans="5:8" x14ac:dyDescent="0.25">
      <c r="E1235" s="91">
        <v>1233</v>
      </c>
      <c r="F1235" s="91">
        <f t="shared" ca="1" si="57"/>
        <v>0.76549775424015021</v>
      </c>
      <c r="G1235" s="91">
        <f t="shared" ca="1" si="58"/>
        <v>685.84842796810517</v>
      </c>
      <c r="H1235" s="65">
        <f t="shared" ca="1" si="59"/>
        <v>0.76549775424015021</v>
      </c>
    </row>
    <row r="1236" spans="5:8" x14ac:dyDescent="0.25">
      <c r="E1236" s="91">
        <v>1234</v>
      </c>
      <c r="F1236" s="91">
        <f t="shared" ca="1" si="57"/>
        <v>0.78341417545554815</v>
      </c>
      <c r="G1236" s="91">
        <f t="shared" ca="1" si="58"/>
        <v>698.38992281888375</v>
      </c>
      <c r="H1236" s="65">
        <f t="shared" ca="1" si="59"/>
        <v>0.78341417545554826</v>
      </c>
    </row>
    <row r="1237" spans="5:8" x14ac:dyDescent="0.25">
      <c r="E1237" s="91">
        <v>1235</v>
      </c>
      <c r="F1237" s="91">
        <f t="shared" ca="1" si="57"/>
        <v>0.82879798908122071</v>
      </c>
      <c r="G1237" s="91">
        <f t="shared" ca="1" si="58"/>
        <v>731.84921296798825</v>
      </c>
      <c r="H1237" s="65">
        <f t="shared" ca="1" si="59"/>
        <v>0.82879798908122071</v>
      </c>
    </row>
    <row r="1238" spans="5:8" x14ac:dyDescent="0.25">
      <c r="E1238" s="91">
        <v>1236</v>
      </c>
      <c r="F1238" s="91">
        <f t="shared" ca="1" si="57"/>
        <v>2.3316546288050244E-2</v>
      </c>
      <c r="G1238" s="91">
        <f t="shared" ca="1" si="58"/>
        <v>157.13419711807487</v>
      </c>
      <c r="H1238" s="65">
        <f t="shared" ca="1" si="59"/>
        <v>2.3316546288050244E-2</v>
      </c>
    </row>
    <row r="1239" spans="5:8" x14ac:dyDescent="0.25">
      <c r="E1239" s="91">
        <v>1237</v>
      </c>
      <c r="F1239" s="91">
        <f t="shared" ca="1" si="57"/>
        <v>0.26935109878912045</v>
      </c>
      <c r="G1239" s="91">
        <f t="shared" ca="1" si="58"/>
        <v>338.54576915238431</v>
      </c>
      <c r="H1239" s="65">
        <f t="shared" ca="1" si="59"/>
        <v>0.26935109878912045</v>
      </c>
    </row>
    <row r="1240" spans="5:8" x14ac:dyDescent="0.25">
      <c r="E1240" s="91">
        <v>1238</v>
      </c>
      <c r="F1240" s="91">
        <f t="shared" ca="1" si="57"/>
        <v>0.4484412635177436</v>
      </c>
      <c r="G1240" s="91">
        <f t="shared" ca="1" si="58"/>
        <v>463.90888446242053</v>
      </c>
      <c r="H1240" s="65">
        <f t="shared" ca="1" si="59"/>
        <v>0.4484412635177436</v>
      </c>
    </row>
    <row r="1241" spans="5:8" x14ac:dyDescent="0.25">
      <c r="E1241" s="91">
        <v>1239</v>
      </c>
      <c r="F1241" s="91">
        <f t="shared" ca="1" si="57"/>
        <v>0.71929210972639535</v>
      </c>
      <c r="G1241" s="91">
        <f t="shared" ca="1" si="58"/>
        <v>653.50447680847674</v>
      </c>
      <c r="H1241" s="65">
        <f t="shared" ca="1" si="59"/>
        <v>0.71929210972639535</v>
      </c>
    </row>
    <row r="1242" spans="5:8" x14ac:dyDescent="0.25">
      <c r="E1242" s="91">
        <v>1240</v>
      </c>
      <c r="F1242" s="91">
        <f t="shared" ca="1" si="57"/>
        <v>0.16479289494518878</v>
      </c>
      <c r="G1242" s="91">
        <f t="shared" ca="1" si="58"/>
        <v>265.35502646163218</v>
      </c>
      <c r="H1242" s="65">
        <f t="shared" ca="1" si="59"/>
        <v>0.16479289494518884</v>
      </c>
    </row>
    <row r="1243" spans="5:8" x14ac:dyDescent="0.25">
      <c r="E1243" s="91">
        <v>1241</v>
      </c>
      <c r="F1243" s="91">
        <f t="shared" ca="1" si="57"/>
        <v>0.79157939635838137</v>
      </c>
      <c r="G1243" s="91">
        <f t="shared" ca="1" si="58"/>
        <v>704.13406155915845</v>
      </c>
      <c r="H1243" s="65">
        <f t="shared" ca="1" si="59"/>
        <v>0.79157939635838126</v>
      </c>
    </row>
    <row r="1244" spans="5:8" x14ac:dyDescent="0.25">
      <c r="E1244" s="91">
        <v>1242</v>
      </c>
      <c r="F1244" s="91">
        <f t="shared" ca="1" si="57"/>
        <v>0.74444439841689591</v>
      </c>
      <c r="G1244" s="91">
        <f t="shared" ca="1" si="58"/>
        <v>671.11107889182711</v>
      </c>
      <c r="H1244" s="65">
        <f t="shared" ca="1" si="59"/>
        <v>0.74444439841689591</v>
      </c>
    </row>
    <row r="1245" spans="5:8" x14ac:dyDescent="0.25">
      <c r="E1245" s="91">
        <v>1243</v>
      </c>
      <c r="F1245" s="91">
        <f t="shared" ca="1" si="57"/>
        <v>0.16203450019718424</v>
      </c>
      <c r="G1245" s="91">
        <f t="shared" ca="1" si="58"/>
        <v>263.42415013802895</v>
      </c>
      <c r="H1245" s="65">
        <f t="shared" ca="1" si="59"/>
        <v>0.16203450019718421</v>
      </c>
    </row>
    <row r="1246" spans="5:8" x14ac:dyDescent="0.25">
      <c r="E1246" s="91">
        <v>1244</v>
      </c>
      <c r="F1246" s="91">
        <f t="shared" ca="1" si="57"/>
        <v>0.31654108766607347</v>
      </c>
      <c r="G1246" s="91">
        <f t="shared" ca="1" si="58"/>
        <v>371.57876136625146</v>
      </c>
      <c r="H1246" s="65">
        <f t="shared" ca="1" si="59"/>
        <v>0.31654108766607353</v>
      </c>
    </row>
    <row r="1247" spans="5:8" x14ac:dyDescent="0.25">
      <c r="E1247" s="91">
        <v>1245</v>
      </c>
      <c r="F1247" s="91">
        <f t="shared" ca="1" si="57"/>
        <v>1.3051546138481362E-2</v>
      </c>
      <c r="G1247" s="91">
        <f t="shared" ca="1" si="58"/>
        <v>142.74595254977237</v>
      </c>
      <c r="H1247" s="65">
        <f t="shared" ca="1" si="59"/>
        <v>1.3051546138481362E-2</v>
      </c>
    </row>
    <row r="1248" spans="5:8" x14ac:dyDescent="0.25">
      <c r="E1248" s="91">
        <v>1246</v>
      </c>
      <c r="F1248" s="91">
        <f t="shared" ca="1" si="57"/>
        <v>0.32106807557431416</v>
      </c>
      <c r="G1248" s="91">
        <f t="shared" ca="1" si="58"/>
        <v>374.74765290201992</v>
      </c>
      <c r="H1248" s="65">
        <f t="shared" ca="1" si="59"/>
        <v>0.32106807557431416</v>
      </c>
    </row>
    <row r="1249" spans="5:8" x14ac:dyDescent="0.25">
      <c r="E1249" s="91">
        <v>1247</v>
      </c>
      <c r="F1249" s="91">
        <f t="shared" ca="1" si="57"/>
        <v>1.6947429529938107E-2</v>
      </c>
      <c r="G1249" s="91">
        <f t="shared" ca="1" si="58"/>
        <v>148.70975399436273</v>
      </c>
      <c r="H1249" s="65">
        <f t="shared" ca="1" si="59"/>
        <v>1.6947429529938111E-2</v>
      </c>
    </row>
    <row r="1250" spans="5:8" x14ac:dyDescent="0.25">
      <c r="E1250" s="91">
        <v>1248</v>
      </c>
      <c r="F1250" s="91">
        <f t="shared" ca="1" si="57"/>
        <v>3.0047000761160292E-2</v>
      </c>
      <c r="G1250" s="91">
        <f t="shared" ca="1" si="58"/>
        <v>164.85815374000742</v>
      </c>
      <c r="H1250" s="65">
        <f t="shared" ca="1" si="59"/>
        <v>3.0047000761160278E-2</v>
      </c>
    </row>
    <row r="1251" spans="5:8" x14ac:dyDescent="0.25">
      <c r="E1251" s="91">
        <v>1249</v>
      </c>
      <c r="F1251" s="91">
        <f t="shared" ca="1" si="57"/>
        <v>0.64801641948023447</v>
      </c>
      <c r="G1251" s="91">
        <f t="shared" ca="1" si="58"/>
        <v>603.61149363616414</v>
      </c>
      <c r="H1251" s="65">
        <f t="shared" ca="1" si="59"/>
        <v>0.64801641948023447</v>
      </c>
    </row>
    <row r="1252" spans="5:8" x14ac:dyDescent="0.25">
      <c r="E1252" s="91">
        <v>1250</v>
      </c>
      <c r="F1252" s="91">
        <f t="shared" ca="1" si="57"/>
        <v>0.19958686945954485</v>
      </c>
      <c r="G1252" s="91">
        <f t="shared" ca="1" si="58"/>
        <v>289.71080862168139</v>
      </c>
      <c r="H1252" s="65">
        <f t="shared" ca="1" si="59"/>
        <v>0.19958686945954485</v>
      </c>
    </row>
    <row r="1253" spans="5:8" x14ac:dyDescent="0.25">
      <c r="E1253" s="91">
        <v>1251</v>
      </c>
      <c r="F1253" s="91">
        <f t="shared" ca="1" si="57"/>
        <v>0.11698819832578067</v>
      </c>
      <c r="G1253" s="91">
        <f t="shared" ca="1" si="58"/>
        <v>231.89173882804647</v>
      </c>
      <c r="H1253" s="65">
        <f t="shared" ca="1" si="59"/>
        <v>0.11698819832578067</v>
      </c>
    </row>
    <row r="1254" spans="5:8" x14ac:dyDescent="0.25">
      <c r="E1254" s="91">
        <v>1252</v>
      </c>
      <c r="F1254" s="91">
        <f t="shared" ca="1" si="57"/>
        <v>0.29171042510072442</v>
      </c>
      <c r="G1254" s="91">
        <f t="shared" ca="1" si="58"/>
        <v>354.19729757050709</v>
      </c>
      <c r="H1254" s="65">
        <f t="shared" ca="1" si="59"/>
        <v>0.29171042510072442</v>
      </c>
    </row>
    <row r="1255" spans="5:8" x14ac:dyDescent="0.25">
      <c r="E1255" s="91">
        <v>1253</v>
      </c>
      <c r="F1255" s="91">
        <f t="shared" ca="1" si="57"/>
        <v>0.57089385370150825</v>
      </c>
      <c r="G1255" s="91">
        <f t="shared" ca="1" si="58"/>
        <v>549.62569759105577</v>
      </c>
      <c r="H1255" s="65">
        <f t="shared" ca="1" si="59"/>
        <v>0.57089385370150825</v>
      </c>
    </row>
    <row r="1256" spans="5:8" x14ac:dyDescent="0.25">
      <c r="E1256" s="91">
        <v>1254</v>
      </c>
      <c r="F1256" s="91">
        <f t="shared" ca="1" si="57"/>
        <v>0.72782535547054428</v>
      </c>
      <c r="G1256" s="91">
        <f t="shared" ca="1" si="58"/>
        <v>659.47774882938097</v>
      </c>
      <c r="H1256" s="65">
        <f t="shared" ca="1" si="59"/>
        <v>0.72782535547054428</v>
      </c>
    </row>
    <row r="1257" spans="5:8" x14ac:dyDescent="0.25">
      <c r="E1257" s="91">
        <v>1255</v>
      </c>
      <c r="F1257" s="91">
        <f t="shared" ca="1" si="57"/>
        <v>0.25551327931588386</v>
      </c>
      <c r="G1257" s="91">
        <f t="shared" ca="1" si="58"/>
        <v>328.85929552111872</v>
      </c>
      <c r="H1257" s="65">
        <f t="shared" ca="1" si="59"/>
        <v>0.25551327931588391</v>
      </c>
    </row>
    <row r="1258" spans="5:8" x14ac:dyDescent="0.25">
      <c r="E1258" s="91">
        <v>1256</v>
      </c>
      <c r="F1258" s="91">
        <f t="shared" ca="1" si="57"/>
        <v>2.1347707016174944E-3</v>
      </c>
      <c r="G1258" s="91">
        <f t="shared" ca="1" si="58"/>
        <v>117.28779622237748</v>
      </c>
      <c r="H1258" s="65">
        <f t="shared" ca="1" si="59"/>
        <v>2.1347707016174935E-3</v>
      </c>
    </row>
    <row r="1259" spans="5:8" x14ac:dyDescent="0.25">
      <c r="E1259" s="91">
        <v>1257</v>
      </c>
      <c r="F1259" s="91">
        <f t="shared" ca="1" si="57"/>
        <v>0.9821664466993294</v>
      </c>
      <c r="G1259" s="91">
        <f t="shared" ca="1" si="58"/>
        <v>913.45468015957385</v>
      </c>
      <c r="H1259" s="65">
        <f t="shared" ca="1" si="59"/>
        <v>0.9821664466993294</v>
      </c>
    </row>
    <row r="1260" spans="5:8" x14ac:dyDescent="0.25">
      <c r="E1260" s="91">
        <v>1258</v>
      </c>
      <c r="F1260" s="91">
        <f t="shared" ca="1" si="57"/>
        <v>0.40001085102181855</v>
      </c>
      <c r="G1260" s="91">
        <f t="shared" ca="1" si="58"/>
        <v>430.007595715273</v>
      </c>
      <c r="H1260" s="65">
        <f t="shared" ca="1" si="59"/>
        <v>0.40001085102181855</v>
      </c>
    </row>
    <row r="1261" spans="5:8" x14ac:dyDescent="0.25">
      <c r="E1261" s="91">
        <v>1259</v>
      </c>
      <c r="F1261" s="91">
        <f t="shared" ca="1" si="57"/>
        <v>0.30506951347776823</v>
      </c>
      <c r="G1261" s="91">
        <f t="shared" ca="1" si="58"/>
        <v>363.54865943443775</v>
      </c>
      <c r="H1261" s="65">
        <f t="shared" ca="1" si="59"/>
        <v>0.30506951347776823</v>
      </c>
    </row>
    <row r="1262" spans="5:8" x14ac:dyDescent="0.25">
      <c r="E1262" s="91">
        <v>1260</v>
      </c>
      <c r="F1262" s="91">
        <f t="shared" ca="1" si="57"/>
        <v>0.55218267557982637</v>
      </c>
      <c r="G1262" s="91">
        <f t="shared" ca="1" si="58"/>
        <v>536.52787290587844</v>
      </c>
      <c r="H1262" s="65">
        <f t="shared" ca="1" si="59"/>
        <v>0.55218267557982637</v>
      </c>
    </row>
    <row r="1263" spans="5:8" x14ac:dyDescent="0.25">
      <c r="E1263" s="91">
        <v>1261</v>
      </c>
      <c r="F1263" s="91">
        <f t="shared" ca="1" si="57"/>
        <v>1.6464483823827814E-2</v>
      </c>
      <c r="G1263" s="91">
        <f t="shared" ca="1" si="58"/>
        <v>148.01070438283418</v>
      </c>
      <c r="H1263" s="65">
        <f t="shared" ca="1" si="59"/>
        <v>1.6464483823827807E-2</v>
      </c>
    </row>
    <row r="1264" spans="5:8" x14ac:dyDescent="0.25">
      <c r="E1264" s="91">
        <v>1262</v>
      </c>
      <c r="F1264" s="91">
        <f t="shared" ca="1" si="57"/>
        <v>4.5699145178541012E-2</v>
      </c>
      <c r="G1264" s="91">
        <f t="shared" ca="1" si="58"/>
        <v>179.98675093411248</v>
      </c>
      <c r="H1264" s="65">
        <f t="shared" ca="1" si="59"/>
        <v>4.5699145178541026E-2</v>
      </c>
    </row>
    <row r="1265" spans="5:8" x14ac:dyDescent="0.25">
      <c r="E1265" s="91">
        <v>1263</v>
      </c>
      <c r="F1265" s="91">
        <f t="shared" ca="1" si="57"/>
        <v>0.9143290380396506</v>
      </c>
      <c r="G1265" s="91">
        <f t="shared" ca="1" si="58"/>
        <v>810.31129705924297</v>
      </c>
      <c r="H1265" s="65">
        <f t="shared" ca="1" si="59"/>
        <v>0.9143290380396506</v>
      </c>
    </row>
    <row r="1266" spans="5:8" x14ac:dyDescent="0.25">
      <c r="E1266" s="91">
        <v>1264</v>
      </c>
      <c r="F1266" s="91">
        <f t="shared" ca="1" si="57"/>
        <v>0.5774775684289285</v>
      </c>
      <c r="G1266" s="91">
        <f t="shared" ca="1" si="58"/>
        <v>554.23429790024989</v>
      </c>
      <c r="H1266" s="65">
        <f t="shared" ca="1" si="59"/>
        <v>0.57747756842892839</v>
      </c>
    </row>
    <row r="1267" spans="5:8" x14ac:dyDescent="0.25">
      <c r="E1267" s="91">
        <v>1265</v>
      </c>
      <c r="F1267" s="91">
        <f t="shared" ca="1" si="57"/>
        <v>0.54152684277342866</v>
      </c>
      <c r="G1267" s="91">
        <f t="shared" ca="1" si="58"/>
        <v>529.06878994140004</v>
      </c>
      <c r="H1267" s="65">
        <f t="shared" ca="1" si="59"/>
        <v>0.54152684277342866</v>
      </c>
    </row>
    <row r="1268" spans="5:8" x14ac:dyDescent="0.25">
      <c r="E1268" s="91">
        <v>1266</v>
      </c>
      <c r="F1268" s="91">
        <f t="shared" ca="1" si="57"/>
        <v>0.4675006024207311</v>
      </c>
      <c r="G1268" s="91">
        <f t="shared" ca="1" si="58"/>
        <v>477.25042169451177</v>
      </c>
      <c r="H1268" s="65">
        <f t="shared" ca="1" si="59"/>
        <v>0.4675006024207311</v>
      </c>
    </row>
    <row r="1269" spans="5:8" x14ac:dyDescent="0.25">
      <c r="E1269" s="91">
        <v>1267</v>
      </c>
      <c r="F1269" s="91">
        <f t="shared" ca="1" si="57"/>
        <v>0.49906506572573239</v>
      </c>
      <c r="G1269" s="91">
        <f t="shared" ca="1" si="58"/>
        <v>499.34554600801266</v>
      </c>
      <c r="H1269" s="65">
        <f t="shared" ca="1" si="59"/>
        <v>0.49906506572573239</v>
      </c>
    </row>
    <row r="1270" spans="5:8" x14ac:dyDescent="0.25">
      <c r="E1270" s="91">
        <v>1268</v>
      </c>
      <c r="F1270" s="91">
        <f t="shared" ca="1" si="57"/>
        <v>0.16545547846899367</v>
      </c>
      <c r="G1270" s="91">
        <f t="shared" ca="1" si="58"/>
        <v>265.81883492829559</v>
      </c>
      <c r="H1270" s="65">
        <f t="shared" ca="1" si="59"/>
        <v>0.16545547846899369</v>
      </c>
    </row>
    <row r="1271" spans="5:8" x14ac:dyDescent="0.25">
      <c r="E1271" s="91">
        <v>1269</v>
      </c>
      <c r="F1271" s="91">
        <f t="shared" ca="1" si="57"/>
        <v>0.68393465888545835</v>
      </c>
      <c r="G1271" s="91">
        <f t="shared" ca="1" si="58"/>
        <v>628.75426121982082</v>
      </c>
      <c r="H1271" s="65">
        <f t="shared" ca="1" si="59"/>
        <v>0.68393465888545835</v>
      </c>
    </row>
    <row r="1272" spans="5:8" x14ac:dyDescent="0.25">
      <c r="E1272" s="91">
        <v>1270</v>
      </c>
      <c r="F1272" s="91">
        <f t="shared" ca="1" si="57"/>
        <v>0.44311850564969002</v>
      </c>
      <c r="G1272" s="91">
        <f t="shared" ca="1" si="58"/>
        <v>460.18295395478299</v>
      </c>
      <c r="H1272" s="65">
        <f t="shared" ca="1" si="59"/>
        <v>0.44311850564968996</v>
      </c>
    </row>
    <row r="1273" spans="5:8" x14ac:dyDescent="0.25">
      <c r="E1273" s="91">
        <v>1271</v>
      </c>
      <c r="F1273" s="91">
        <f t="shared" ca="1" si="57"/>
        <v>0.87507764831218948</v>
      </c>
      <c r="G1273" s="91">
        <f t="shared" ca="1" si="58"/>
        <v>770.94239216109759</v>
      </c>
      <c r="H1273" s="65">
        <f t="shared" ca="1" si="59"/>
        <v>0.87507764831218948</v>
      </c>
    </row>
    <row r="1274" spans="5:8" x14ac:dyDescent="0.25">
      <c r="E1274" s="91">
        <v>1272</v>
      </c>
      <c r="F1274" s="91">
        <f t="shared" ca="1" si="57"/>
        <v>0.83569740270783222</v>
      </c>
      <c r="G1274" s="91">
        <f t="shared" ca="1" si="58"/>
        <v>737.30799238897566</v>
      </c>
      <c r="H1274" s="65">
        <f t="shared" ca="1" si="59"/>
        <v>0.83569740270783222</v>
      </c>
    </row>
    <row r="1275" spans="5:8" x14ac:dyDescent="0.25">
      <c r="E1275" s="91">
        <v>1273</v>
      </c>
      <c r="F1275" s="91">
        <f t="shared" ca="1" si="57"/>
        <v>0.68191120041792985</v>
      </c>
      <c r="G1275" s="91">
        <f t="shared" ca="1" si="58"/>
        <v>627.33784029255094</v>
      </c>
      <c r="H1275" s="65">
        <f t="shared" ca="1" si="59"/>
        <v>0.68191120041792996</v>
      </c>
    </row>
    <row r="1276" spans="5:8" x14ac:dyDescent="0.25">
      <c r="E1276" s="91">
        <v>1274</v>
      </c>
      <c r="F1276" s="91">
        <f t="shared" ca="1" si="57"/>
        <v>0.69210644500925889</v>
      </c>
      <c r="G1276" s="91">
        <f t="shared" ca="1" si="58"/>
        <v>634.47451150648124</v>
      </c>
      <c r="H1276" s="65">
        <f t="shared" ca="1" si="59"/>
        <v>0.69210644500925889</v>
      </c>
    </row>
    <row r="1277" spans="5:8" x14ac:dyDescent="0.25">
      <c r="E1277" s="91">
        <v>1275</v>
      </c>
      <c r="F1277" s="91">
        <f t="shared" ca="1" si="57"/>
        <v>0.20532742776689739</v>
      </c>
      <c r="G1277" s="91">
        <f t="shared" ca="1" si="58"/>
        <v>293.72919943682814</v>
      </c>
      <c r="H1277" s="65">
        <f t="shared" ca="1" si="59"/>
        <v>0.20532742776689733</v>
      </c>
    </row>
    <row r="1278" spans="5:8" x14ac:dyDescent="0.25">
      <c r="E1278" s="91">
        <v>1276</v>
      </c>
      <c r="F1278" s="91">
        <f t="shared" ca="1" si="57"/>
        <v>0.1117046661917922</v>
      </c>
      <c r="G1278" s="91">
        <f t="shared" ca="1" si="58"/>
        <v>228.19326633425453</v>
      </c>
      <c r="H1278" s="65">
        <f t="shared" ca="1" si="59"/>
        <v>0.11170466619179219</v>
      </c>
    </row>
    <row r="1279" spans="5:8" x14ac:dyDescent="0.25">
      <c r="E1279" s="91">
        <v>1277</v>
      </c>
      <c r="F1279" s="91">
        <f t="shared" ca="1" si="57"/>
        <v>0.92957481004599818</v>
      </c>
      <c r="G1279" s="91">
        <f t="shared" ca="1" si="58"/>
        <v>828.0157571732783</v>
      </c>
      <c r="H1279" s="65">
        <f t="shared" ca="1" si="59"/>
        <v>0.92957481004599818</v>
      </c>
    </row>
    <row r="1280" spans="5:8" x14ac:dyDescent="0.25">
      <c r="E1280" s="91">
        <v>1278</v>
      </c>
      <c r="F1280" s="91">
        <f t="shared" ca="1" si="57"/>
        <v>0.99535580699620063</v>
      </c>
      <c r="G1280" s="91">
        <f t="shared" ca="1" si="58"/>
        <v>955.83484335366018</v>
      </c>
      <c r="H1280" s="65">
        <f t="shared" ca="1" si="59"/>
        <v>0.99535580699620063</v>
      </c>
    </row>
    <row r="1281" spans="5:8" x14ac:dyDescent="0.25">
      <c r="E1281" s="91">
        <v>1279</v>
      </c>
      <c r="F1281" s="91">
        <f t="shared" ca="1" si="57"/>
        <v>0.15940588818944401</v>
      </c>
      <c r="G1281" s="91">
        <f t="shared" ca="1" si="58"/>
        <v>261.58412173261081</v>
      </c>
      <c r="H1281" s="65">
        <f t="shared" ca="1" si="59"/>
        <v>0.15940588818944401</v>
      </c>
    </row>
    <row r="1282" spans="5:8" x14ac:dyDescent="0.25">
      <c r="E1282" s="91">
        <v>1280</v>
      </c>
      <c r="F1282" s="91">
        <f t="shared" ca="1" si="57"/>
        <v>0.55989107017090822</v>
      </c>
      <c r="G1282" s="91">
        <f t="shared" ca="1" si="58"/>
        <v>541.92374911963577</v>
      </c>
      <c r="H1282" s="65">
        <f t="shared" ca="1" si="59"/>
        <v>0.55989107017090822</v>
      </c>
    </row>
    <row r="1283" spans="5:8" x14ac:dyDescent="0.25">
      <c r="E1283" s="91">
        <v>1281</v>
      </c>
      <c r="F1283" s="91">
        <f t="shared" ref="F1283:F1346" ca="1" si="60">RAND()</f>
        <v>0.87541862875007215</v>
      </c>
      <c r="G1283" s="91">
        <f t="shared" ca="1" si="58"/>
        <v>771.25521661692551</v>
      </c>
      <c r="H1283" s="65">
        <f t="shared" ca="1" si="59"/>
        <v>0.87541862875007226</v>
      </c>
    </row>
    <row r="1284" spans="5:8" x14ac:dyDescent="0.25">
      <c r="E1284" s="91">
        <v>1282</v>
      </c>
      <c r="F1284" s="91">
        <f t="shared" ca="1" si="60"/>
        <v>0.28012526832216034</v>
      </c>
      <c r="G1284" s="91">
        <f t="shared" ref="G1284:G1347" ca="1" si="61">IF(F1284&lt;(($C$3-$C$2)/($C$5+$C$4-$C$3-$C$2)),$C$2+SQRT(F1284*($C$5+$C$4-$C$3-$C$2)*($C$3-$C$2)),IF(F1284&lt;1-(($C$5-$C$4)/($C$5+$C$4-$C$3-$C$2)),(F1284*($C$5+$C$4-$C$3-$C$2)+$C$2+$C$3)/2,$C$5-SQRT((1-F1284)*($C$5+$C$4-$C$3-$C$2)*($C$5-$C$4))))</f>
        <v>346.08768782551226</v>
      </c>
      <c r="H1284" s="65">
        <f t="shared" ref="H1284:H1347" ca="1" si="62">IF(G1284&lt;$C$3,(1/($C$5+$C$4-$C$3-$C$2))*(1/($C$3-$C$2))*(G1284-$C$2)^2,IF(G1284&lt;$C$4,(1/($C$5+$C$4-$C$3-$C$2))*(2*G1284-$C$2-$C$3),1-(1/($C$5+$C$4-$C$3-$C$2))*(1/($C$5-$C$4))*($C$5-G1284)^2))</f>
        <v>0.28012526832216039</v>
      </c>
    </row>
    <row r="1285" spans="5:8" x14ac:dyDescent="0.25">
      <c r="E1285" s="91">
        <v>1283</v>
      </c>
      <c r="F1285" s="91">
        <f t="shared" ca="1" si="60"/>
        <v>0.91681480491060918</v>
      </c>
      <c r="G1285" s="91">
        <f t="shared" ca="1" si="61"/>
        <v>813.08348939287316</v>
      </c>
      <c r="H1285" s="65">
        <f t="shared" ca="1" si="62"/>
        <v>0.91681480491060907</v>
      </c>
    </row>
    <row r="1286" spans="5:8" x14ac:dyDescent="0.25">
      <c r="E1286" s="91">
        <v>1284</v>
      </c>
      <c r="F1286" s="91">
        <f t="shared" ca="1" si="60"/>
        <v>0.26270083322310311</v>
      </c>
      <c r="G1286" s="91">
        <f t="shared" ca="1" si="61"/>
        <v>333.89058325617219</v>
      </c>
      <c r="H1286" s="65">
        <f t="shared" ca="1" si="62"/>
        <v>0.26270083322310311</v>
      </c>
    </row>
    <row r="1287" spans="5:8" x14ac:dyDescent="0.25">
      <c r="E1287" s="91">
        <v>1285</v>
      </c>
      <c r="F1287" s="91">
        <f t="shared" ca="1" si="60"/>
        <v>0.29007648555330379</v>
      </c>
      <c r="G1287" s="91">
        <f t="shared" ca="1" si="61"/>
        <v>353.05353988731264</v>
      </c>
      <c r="H1287" s="65">
        <f t="shared" ca="1" si="62"/>
        <v>0.29007648555330379</v>
      </c>
    </row>
    <row r="1288" spans="5:8" x14ac:dyDescent="0.25">
      <c r="E1288" s="91">
        <v>1286</v>
      </c>
      <c r="F1288" s="91">
        <f t="shared" ca="1" si="60"/>
        <v>0.6276461799117925</v>
      </c>
      <c r="G1288" s="91">
        <f t="shared" ca="1" si="61"/>
        <v>589.35232593825481</v>
      </c>
      <c r="H1288" s="65">
        <f t="shared" ca="1" si="62"/>
        <v>0.62764617991179261</v>
      </c>
    </row>
    <row r="1289" spans="5:8" x14ac:dyDescent="0.25">
      <c r="E1289" s="91">
        <v>1287</v>
      </c>
      <c r="F1289" s="91">
        <f t="shared" ca="1" si="60"/>
        <v>0.82438416943475967</v>
      </c>
      <c r="G1289" s="91">
        <f t="shared" ca="1" si="61"/>
        <v>728.4145643864515</v>
      </c>
      <c r="H1289" s="65">
        <f t="shared" ca="1" si="62"/>
        <v>0.82438416943475978</v>
      </c>
    </row>
    <row r="1290" spans="5:8" x14ac:dyDescent="0.25">
      <c r="E1290" s="91">
        <v>1288</v>
      </c>
      <c r="F1290" s="91">
        <f t="shared" ca="1" si="60"/>
        <v>0.73066354899237407</v>
      </c>
      <c r="G1290" s="91">
        <f t="shared" ca="1" si="61"/>
        <v>661.46448429466182</v>
      </c>
      <c r="H1290" s="65">
        <f t="shared" ca="1" si="62"/>
        <v>0.73066354899237407</v>
      </c>
    </row>
    <row r="1291" spans="5:8" x14ac:dyDescent="0.25">
      <c r="E1291" s="91">
        <v>1289</v>
      </c>
      <c r="F1291" s="91">
        <f t="shared" ca="1" si="60"/>
        <v>0.37011602759031159</v>
      </c>
      <c r="G1291" s="91">
        <f t="shared" ca="1" si="61"/>
        <v>409.08121931321813</v>
      </c>
      <c r="H1291" s="65">
        <f t="shared" ca="1" si="62"/>
        <v>0.37011602759031159</v>
      </c>
    </row>
    <row r="1292" spans="5:8" x14ac:dyDescent="0.25">
      <c r="E1292" s="91">
        <v>1290</v>
      </c>
      <c r="F1292" s="91">
        <f t="shared" ca="1" si="60"/>
        <v>1.9196383099559622E-2</v>
      </c>
      <c r="G1292" s="91">
        <f t="shared" ca="1" si="61"/>
        <v>151.84104198353219</v>
      </c>
      <c r="H1292" s="65">
        <f t="shared" ca="1" si="62"/>
        <v>1.9196383099559625E-2</v>
      </c>
    </row>
    <row r="1293" spans="5:8" x14ac:dyDescent="0.25">
      <c r="E1293" s="91">
        <v>1291</v>
      </c>
      <c r="F1293" s="91">
        <f t="shared" ca="1" si="60"/>
        <v>0.76018242112558332</v>
      </c>
      <c r="G1293" s="91">
        <f t="shared" ca="1" si="61"/>
        <v>682.12769478790835</v>
      </c>
      <c r="H1293" s="65">
        <f t="shared" ca="1" si="62"/>
        <v>0.76018242112558332</v>
      </c>
    </row>
    <row r="1294" spans="5:8" x14ac:dyDescent="0.25">
      <c r="E1294" s="91">
        <v>1292</v>
      </c>
      <c r="F1294" s="91">
        <f t="shared" ca="1" si="60"/>
        <v>5.286062091477195E-3</v>
      </c>
      <c r="G1294" s="91">
        <f t="shared" ca="1" si="61"/>
        <v>127.2038359943374</v>
      </c>
      <c r="H1294" s="65">
        <f t="shared" ca="1" si="62"/>
        <v>5.2860620914771924E-3</v>
      </c>
    </row>
    <row r="1295" spans="5:8" x14ac:dyDescent="0.25">
      <c r="E1295" s="91">
        <v>1293</v>
      </c>
      <c r="F1295" s="91">
        <f t="shared" ca="1" si="60"/>
        <v>0.34937735279325233</v>
      </c>
      <c r="G1295" s="91">
        <f t="shared" ca="1" si="61"/>
        <v>394.56414695527667</v>
      </c>
      <c r="H1295" s="65">
        <f t="shared" ca="1" si="62"/>
        <v>0.34937735279325238</v>
      </c>
    </row>
    <row r="1296" spans="5:8" x14ac:dyDescent="0.25">
      <c r="E1296" s="91">
        <v>1294</v>
      </c>
      <c r="F1296" s="91">
        <f t="shared" ca="1" si="60"/>
        <v>0.23930518465672224</v>
      </c>
      <c r="G1296" s="91">
        <f t="shared" ca="1" si="61"/>
        <v>317.51362925970557</v>
      </c>
      <c r="H1296" s="65">
        <f t="shared" ca="1" si="62"/>
        <v>0.23930518465672224</v>
      </c>
    </row>
    <row r="1297" spans="5:8" x14ac:dyDescent="0.25">
      <c r="E1297" s="91">
        <v>1295</v>
      </c>
      <c r="F1297" s="91">
        <f t="shared" ca="1" si="60"/>
        <v>0.66818128880536765</v>
      </c>
      <c r="G1297" s="91">
        <f t="shared" ca="1" si="61"/>
        <v>617.72690216375736</v>
      </c>
      <c r="H1297" s="65">
        <f t="shared" ca="1" si="62"/>
        <v>0.66818128880536765</v>
      </c>
    </row>
    <row r="1298" spans="5:8" x14ac:dyDescent="0.25">
      <c r="E1298" s="91">
        <v>1296</v>
      </c>
      <c r="F1298" s="91">
        <f t="shared" ca="1" si="60"/>
        <v>5.1528200553865644E-2</v>
      </c>
      <c r="G1298" s="91">
        <f t="shared" ca="1" si="61"/>
        <v>184.93496381079578</v>
      </c>
      <c r="H1298" s="65">
        <f t="shared" ca="1" si="62"/>
        <v>5.152820055386563E-2</v>
      </c>
    </row>
    <row r="1299" spans="5:8" x14ac:dyDescent="0.25">
      <c r="E1299" s="91">
        <v>1297</v>
      </c>
      <c r="F1299" s="91">
        <f t="shared" ca="1" si="60"/>
        <v>0.20407635918925915</v>
      </c>
      <c r="G1299" s="91">
        <f t="shared" ca="1" si="61"/>
        <v>292.85345143248139</v>
      </c>
      <c r="H1299" s="65">
        <f t="shared" ca="1" si="62"/>
        <v>0.20407635918925912</v>
      </c>
    </row>
    <row r="1300" spans="5:8" x14ac:dyDescent="0.25">
      <c r="E1300" s="91">
        <v>1298</v>
      </c>
      <c r="F1300" s="91">
        <f t="shared" ca="1" si="60"/>
        <v>0.36755064453238329</v>
      </c>
      <c r="G1300" s="91">
        <f t="shared" ca="1" si="61"/>
        <v>407.28545117266827</v>
      </c>
      <c r="H1300" s="65">
        <f t="shared" ca="1" si="62"/>
        <v>0.36755064453238323</v>
      </c>
    </row>
    <row r="1301" spans="5:8" x14ac:dyDescent="0.25">
      <c r="E1301" s="91">
        <v>1299</v>
      </c>
      <c r="F1301" s="91">
        <f t="shared" ca="1" si="60"/>
        <v>0.16589807027118131</v>
      </c>
      <c r="G1301" s="91">
        <f t="shared" ca="1" si="61"/>
        <v>266.12864918982689</v>
      </c>
      <c r="H1301" s="65">
        <f t="shared" ca="1" si="62"/>
        <v>0.16589807027118128</v>
      </c>
    </row>
    <row r="1302" spans="5:8" x14ac:dyDescent="0.25">
      <c r="E1302" s="91">
        <v>1300</v>
      </c>
      <c r="F1302" s="91">
        <f t="shared" ca="1" si="60"/>
        <v>0.15399294682073006</v>
      </c>
      <c r="G1302" s="91">
        <f t="shared" ca="1" si="61"/>
        <v>257.79506277451105</v>
      </c>
      <c r="H1302" s="65">
        <f t="shared" ca="1" si="62"/>
        <v>0.15399294682073009</v>
      </c>
    </row>
    <row r="1303" spans="5:8" x14ac:dyDescent="0.25">
      <c r="E1303" s="91">
        <v>1301</v>
      </c>
      <c r="F1303" s="91">
        <f t="shared" ca="1" si="60"/>
        <v>1.9455220781211535E-3</v>
      </c>
      <c r="G1303" s="91">
        <f t="shared" ca="1" si="61"/>
        <v>116.50372960687861</v>
      </c>
      <c r="H1303" s="65">
        <f t="shared" ca="1" si="62"/>
        <v>1.945522078121154E-3</v>
      </c>
    </row>
    <row r="1304" spans="5:8" x14ac:dyDescent="0.25">
      <c r="E1304" s="91">
        <v>1302</v>
      </c>
      <c r="F1304" s="91">
        <f t="shared" ca="1" si="60"/>
        <v>0.85003055440962316</v>
      </c>
      <c r="G1304" s="91">
        <f t="shared" ca="1" si="61"/>
        <v>749.02755699487989</v>
      </c>
      <c r="H1304" s="65">
        <f t="shared" ca="1" si="62"/>
        <v>0.85003055440962316</v>
      </c>
    </row>
    <row r="1305" spans="5:8" x14ac:dyDescent="0.25">
      <c r="E1305" s="91">
        <v>1303</v>
      </c>
      <c r="F1305" s="91">
        <f t="shared" ca="1" si="60"/>
        <v>0.54084672186963656</v>
      </c>
      <c r="G1305" s="91">
        <f t="shared" ca="1" si="61"/>
        <v>528.59270530874551</v>
      </c>
      <c r="H1305" s="65">
        <f t="shared" ca="1" si="62"/>
        <v>0.54084672186963645</v>
      </c>
    </row>
    <row r="1306" spans="5:8" x14ac:dyDescent="0.25">
      <c r="E1306" s="91">
        <v>1304</v>
      </c>
      <c r="F1306" s="91">
        <f t="shared" ca="1" si="60"/>
        <v>0.71759665375560489</v>
      </c>
      <c r="G1306" s="91">
        <f t="shared" ca="1" si="61"/>
        <v>652.31765762892337</v>
      </c>
      <c r="H1306" s="65">
        <f t="shared" ca="1" si="62"/>
        <v>0.71759665375560477</v>
      </c>
    </row>
    <row r="1307" spans="5:8" x14ac:dyDescent="0.25">
      <c r="E1307" s="91">
        <v>1305</v>
      </c>
      <c r="F1307" s="91">
        <f t="shared" ca="1" si="60"/>
        <v>2.3444942633806143E-2</v>
      </c>
      <c r="G1307" s="91">
        <f t="shared" ca="1" si="61"/>
        <v>157.29129051376711</v>
      </c>
      <c r="H1307" s="65">
        <f t="shared" ca="1" si="62"/>
        <v>2.344494263380615E-2</v>
      </c>
    </row>
    <row r="1308" spans="5:8" x14ac:dyDescent="0.25">
      <c r="E1308" s="91">
        <v>1306</v>
      </c>
      <c r="F1308" s="91">
        <f t="shared" ca="1" si="60"/>
        <v>0.40523186907872177</v>
      </c>
      <c r="G1308" s="91">
        <f t="shared" ca="1" si="61"/>
        <v>433.66230835510527</v>
      </c>
      <c r="H1308" s="65">
        <f t="shared" ca="1" si="62"/>
        <v>0.40523186907872183</v>
      </c>
    </row>
    <row r="1309" spans="5:8" x14ac:dyDescent="0.25">
      <c r="E1309" s="91">
        <v>1307</v>
      </c>
      <c r="F1309" s="91">
        <f t="shared" ca="1" si="60"/>
        <v>0.56452890294891045</v>
      </c>
      <c r="G1309" s="91">
        <f t="shared" ca="1" si="61"/>
        <v>545.17023206423733</v>
      </c>
      <c r="H1309" s="65">
        <f t="shared" ca="1" si="62"/>
        <v>0.56452890294891045</v>
      </c>
    </row>
    <row r="1310" spans="5:8" x14ac:dyDescent="0.25">
      <c r="E1310" s="91">
        <v>1308</v>
      </c>
      <c r="F1310" s="91">
        <f t="shared" ca="1" si="60"/>
        <v>0.67394464761743145</v>
      </c>
      <c r="G1310" s="91">
        <f t="shared" ca="1" si="61"/>
        <v>621.76125333220193</v>
      </c>
      <c r="H1310" s="65">
        <f t="shared" ca="1" si="62"/>
        <v>0.67394464761743134</v>
      </c>
    </row>
    <row r="1311" spans="5:8" x14ac:dyDescent="0.25">
      <c r="E1311" s="91">
        <v>1309</v>
      </c>
      <c r="F1311" s="91">
        <f t="shared" ca="1" si="60"/>
        <v>0.21065243077042628</v>
      </c>
      <c r="G1311" s="91">
        <f t="shared" ca="1" si="61"/>
        <v>297.45670153929836</v>
      </c>
      <c r="H1311" s="65">
        <f t="shared" ca="1" si="62"/>
        <v>0.21065243077042622</v>
      </c>
    </row>
    <row r="1312" spans="5:8" x14ac:dyDescent="0.25">
      <c r="E1312" s="91">
        <v>1310</v>
      </c>
      <c r="F1312" s="91">
        <f t="shared" ca="1" si="60"/>
        <v>0.34987113017827565</v>
      </c>
      <c r="G1312" s="91">
        <f t="shared" ca="1" si="61"/>
        <v>394.90979112479295</v>
      </c>
      <c r="H1312" s="65">
        <f t="shared" ca="1" si="62"/>
        <v>0.34987113017827565</v>
      </c>
    </row>
    <row r="1313" spans="5:8" x14ac:dyDescent="0.25">
      <c r="E1313" s="91">
        <v>1311</v>
      </c>
      <c r="F1313" s="91">
        <f t="shared" ca="1" si="60"/>
        <v>0.12746844418636616</v>
      </c>
      <c r="G1313" s="91">
        <f t="shared" ca="1" si="61"/>
        <v>239.22791093045632</v>
      </c>
      <c r="H1313" s="65">
        <f t="shared" ca="1" si="62"/>
        <v>0.12746844418636616</v>
      </c>
    </row>
    <row r="1314" spans="5:8" x14ac:dyDescent="0.25">
      <c r="E1314" s="91">
        <v>1312</v>
      </c>
      <c r="F1314" s="91">
        <f t="shared" ca="1" si="60"/>
        <v>7.7838483461486474E-3</v>
      </c>
      <c r="G1314" s="91">
        <f t="shared" ca="1" si="61"/>
        <v>133.01119156378348</v>
      </c>
      <c r="H1314" s="65">
        <f t="shared" ca="1" si="62"/>
        <v>7.7838483461486422E-3</v>
      </c>
    </row>
    <row r="1315" spans="5:8" x14ac:dyDescent="0.25">
      <c r="E1315" s="91">
        <v>1313</v>
      </c>
      <c r="F1315" s="91">
        <f t="shared" ca="1" si="60"/>
        <v>0.21815057691875039</v>
      </c>
      <c r="G1315" s="91">
        <f t="shared" ca="1" si="61"/>
        <v>302.70540384312528</v>
      </c>
      <c r="H1315" s="65">
        <f t="shared" ca="1" si="62"/>
        <v>0.21815057691875039</v>
      </c>
    </row>
    <row r="1316" spans="5:8" x14ac:dyDescent="0.25">
      <c r="E1316" s="91">
        <v>1314</v>
      </c>
      <c r="F1316" s="91">
        <f t="shared" ca="1" si="60"/>
        <v>0.86735330521261367</v>
      </c>
      <c r="G1316" s="91">
        <f t="shared" ca="1" si="61"/>
        <v>763.96692644736788</v>
      </c>
      <c r="H1316" s="65">
        <f t="shared" ca="1" si="62"/>
        <v>0.86735330521261367</v>
      </c>
    </row>
    <row r="1317" spans="5:8" x14ac:dyDescent="0.25">
      <c r="E1317" s="91">
        <v>1315</v>
      </c>
      <c r="F1317" s="91">
        <f t="shared" ca="1" si="60"/>
        <v>0.58846448083174285</v>
      </c>
      <c r="G1317" s="91">
        <f t="shared" ca="1" si="61"/>
        <v>561.92513658221992</v>
      </c>
      <c r="H1317" s="65">
        <f t="shared" ca="1" si="62"/>
        <v>0.58846448083174274</v>
      </c>
    </row>
    <row r="1318" spans="5:8" x14ac:dyDescent="0.25">
      <c r="E1318" s="91">
        <v>1316</v>
      </c>
      <c r="F1318" s="91">
        <f t="shared" ca="1" si="60"/>
        <v>0.24207273454570455</v>
      </c>
      <c r="G1318" s="91">
        <f t="shared" ca="1" si="61"/>
        <v>319.4509141819932</v>
      </c>
      <c r="H1318" s="65">
        <f t="shared" ca="1" si="62"/>
        <v>0.24207273454570458</v>
      </c>
    </row>
    <row r="1319" spans="5:8" x14ac:dyDescent="0.25">
      <c r="E1319" s="91">
        <v>1317</v>
      </c>
      <c r="F1319" s="91">
        <f t="shared" ca="1" si="60"/>
        <v>0.93716013172506052</v>
      </c>
      <c r="G1319" s="91">
        <f t="shared" ca="1" si="61"/>
        <v>837.54156015929925</v>
      </c>
      <c r="H1319" s="65">
        <f t="shared" ca="1" si="62"/>
        <v>0.93716013172506052</v>
      </c>
    </row>
    <row r="1320" spans="5:8" x14ac:dyDescent="0.25">
      <c r="E1320" s="91">
        <v>1318</v>
      </c>
      <c r="F1320" s="91">
        <f t="shared" ca="1" si="60"/>
        <v>0.34502915876671614</v>
      </c>
      <c r="G1320" s="91">
        <f t="shared" ca="1" si="61"/>
        <v>391.52041113670128</v>
      </c>
      <c r="H1320" s="65">
        <f t="shared" ca="1" si="62"/>
        <v>0.34502915876671614</v>
      </c>
    </row>
    <row r="1321" spans="5:8" x14ac:dyDescent="0.25">
      <c r="E1321" s="91">
        <v>1319</v>
      </c>
      <c r="F1321" s="91">
        <f t="shared" ca="1" si="60"/>
        <v>0.22414835918512532</v>
      </c>
      <c r="G1321" s="91">
        <f t="shared" ca="1" si="61"/>
        <v>306.90385142958769</v>
      </c>
      <c r="H1321" s="65">
        <f t="shared" ca="1" si="62"/>
        <v>0.22414835918512527</v>
      </c>
    </row>
    <row r="1322" spans="5:8" x14ac:dyDescent="0.25">
      <c r="E1322" s="91">
        <v>1320</v>
      </c>
      <c r="F1322" s="91">
        <f t="shared" ca="1" si="60"/>
        <v>4.7529975084712128E-2</v>
      </c>
      <c r="G1322" s="91">
        <f t="shared" ca="1" si="61"/>
        <v>181.57325855854782</v>
      </c>
      <c r="H1322" s="65">
        <f t="shared" ca="1" si="62"/>
        <v>4.7529975084712107E-2</v>
      </c>
    </row>
    <row r="1323" spans="5:8" x14ac:dyDescent="0.25">
      <c r="E1323" s="91">
        <v>1321</v>
      </c>
      <c r="F1323" s="91">
        <f t="shared" ca="1" si="60"/>
        <v>0.36367499385425162</v>
      </c>
      <c r="G1323" s="91">
        <f t="shared" ca="1" si="61"/>
        <v>404.57249569797614</v>
      </c>
      <c r="H1323" s="65">
        <f t="shared" ca="1" si="62"/>
        <v>0.36367499385425162</v>
      </c>
    </row>
    <row r="1324" spans="5:8" x14ac:dyDescent="0.25">
      <c r="E1324" s="91">
        <v>1322</v>
      </c>
      <c r="F1324" s="91">
        <f t="shared" ca="1" si="60"/>
        <v>0.16620142522711967</v>
      </c>
      <c r="G1324" s="91">
        <f t="shared" ca="1" si="61"/>
        <v>266.34099765898378</v>
      </c>
      <c r="H1324" s="65">
        <f t="shared" ca="1" si="62"/>
        <v>0.1662014252271197</v>
      </c>
    </row>
    <row r="1325" spans="5:8" x14ac:dyDescent="0.25">
      <c r="E1325" s="91">
        <v>1323</v>
      </c>
      <c r="F1325" s="91">
        <f t="shared" ca="1" si="60"/>
        <v>0.75324426915656084</v>
      </c>
      <c r="G1325" s="91">
        <f t="shared" ca="1" si="61"/>
        <v>677.27098840959263</v>
      </c>
      <c r="H1325" s="65">
        <f t="shared" ca="1" si="62"/>
        <v>0.75324426915656095</v>
      </c>
    </row>
    <row r="1326" spans="5:8" x14ac:dyDescent="0.25">
      <c r="E1326" s="91">
        <v>1324</v>
      </c>
      <c r="F1326" s="91">
        <f t="shared" ca="1" si="60"/>
        <v>0.94095512814182425</v>
      </c>
      <c r="G1326" s="91">
        <f t="shared" ca="1" si="61"/>
        <v>842.52350594316044</v>
      </c>
      <c r="H1326" s="65">
        <f t="shared" ca="1" si="62"/>
        <v>0.94095512814182425</v>
      </c>
    </row>
    <row r="1327" spans="5:8" x14ac:dyDescent="0.25">
      <c r="E1327" s="91">
        <v>1325</v>
      </c>
      <c r="F1327" s="91">
        <f t="shared" ca="1" si="60"/>
        <v>0.3597598590397465</v>
      </c>
      <c r="G1327" s="91">
        <f t="shared" ca="1" si="61"/>
        <v>401.83190132782255</v>
      </c>
      <c r="H1327" s="65">
        <f t="shared" ca="1" si="62"/>
        <v>0.3597598590397465</v>
      </c>
    </row>
    <row r="1328" spans="5:8" x14ac:dyDescent="0.25">
      <c r="E1328" s="91">
        <v>1326</v>
      </c>
      <c r="F1328" s="91">
        <f t="shared" ca="1" si="60"/>
        <v>0.76527362011277789</v>
      </c>
      <c r="G1328" s="91">
        <f t="shared" ca="1" si="61"/>
        <v>685.69153407894453</v>
      </c>
      <c r="H1328" s="65">
        <f t="shared" ca="1" si="62"/>
        <v>0.76527362011277789</v>
      </c>
    </row>
    <row r="1329" spans="5:8" x14ac:dyDescent="0.25">
      <c r="E1329" s="91">
        <v>1327</v>
      </c>
      <c r="F1329" s="91">
        <f t="shared" ca="1" si="60"/>
        <v>0.41504961455253142</v>
      </c>
      <c r="G1329" s="91">
        <f t="shared" ca="1" si="61"/>
        <v>440.53473018677198</v>
      </c>
      <c r="H1329" s="65">
        <f t="shared" ca="1" si="62"/>
        <v>0.41504961455253142</v>
      </c>
    </row>
    <row r="1330" spans="5:8" x14ac:dyDescent="0.25">
      <c r="E1330" s="91">
        <v>1328</v>
      </c>
      <c r="F1330" s="91">
        <f t="shared" ca="1" si="60"/>
        <v>0.3751313682150651</v>
      </c>
      <c r="G1330" s="91">
        <f t="shared" ca="1" si="61"/>
        <v>412.59195775054559</v>
      </c>
      <c r="H1330" s="65">
        <f t="shared" ca="1" si="62"/>
        <v>0.37513136821506515</v>
      </c>
    </row>
    <row r="1331" spans="5:8" x14ac:dyDescent="0.25">
      <c r="E1331" s="91">
        <v>1329</v>
      </c>
      <c r="F1331" s="91">
        <f t="shared" ca="1" si="60"/>
        <v>0.64635140167515759</v>
      </c>
      <c r="G1331" s="91">
        <f t="shared" ca="1" si="61"/>
        <v>602.44598117261035</v>
      </c>
      <c r="H1331" s="65">
        <f t="shared" ca="1" si="62"/>
        <v>0.64635140167515759</v>
      </c>
    </row>
    <row r="1332" spans="5:8" x14ac:dyDescent="0.25">
      <c r="E1332" s="91">
        <v>1330</v>
      </c>
      <c r="F1332" s="91">
        <f t="shared" ca="1" si="60"/>
        <v>0.29089303850893322</v>
      </c>
      <c r="G1332" s="91">
        <f t="shared" ca="1" si="61"/>
        <v>353.62512695625327</v>
      </c>
      <c r="H1332" s="65">
        <f t="shared" ca="1" si="62"/>
        <v>0.29089303850893322</v>
      </c>
    </row>
    <row r="1333" spans="5:8" x14ac:dyDescent="0.25">
      <c r="E1333" s="91">
        <v>1331</v>
      </c>
      <c r="F1333" s="91">
        <f t="shared" ca="1" si="60"/>
        <v>0.77134721939750905</v>
      </c>
      <c r="G1333" s="91">
        <f t="shared" ca="1" si="61"/>
        <v>689.94305357825635</v>
      </c>
      <c r="H1333" s="65">
        <f t="shared" ca="1" si="62"/>
        <v>0.77134721939750905</v>
      </c>
    </row>
    <row r="1334" spans="5:8" x14ac:dyDescent="0.25">
      <c r="E1334" s="91">
        <v>1332</v>
      </c>
      <c r="F1334" s="91">
        <f t="shared" ca="1" si="60"/>
        <v>0.69693666016936195</v>
      </c>
      <c r="G1334" s="91">
        <f t="shared" ca="1" si="61"/>
        <v>637.85566211855337</v>
      </c>
      <c r="H1334" s="65">
        <f t="shared" ca="1" si="62"/>
        <v>0.69693666016936195</v>
      </c>
    </row>
    <row r="1335" spans="5:8" x14ac:dyDescent="0.25">
      <c r="E1335" s="91">
        <v>1333</v>
      </c>
      <c r="F1335" s="91">
        <f t="shared" ca="1" si="60"/>
        <v>3.7288298906615225E-2</v>
      </c>
      <c r="G1335" s="91">
        <f t="shared" ca="1" si="61"/>
        <v>172.25207157532668</v>
      </c>
      <c r="H1335" s="65">
        <f t="shared" ca="1" si="62"/>
        <v>3.7288298906615211E-2</v>
      </c>
    </row>
    <row r="1336" spans="5:8" x14ac:dyDescent="0.25">
      <c r="E1336" s="91">
        <v>1334</v>
      </c>
      <c r="F1336" s="91">
        <f t="shared" ca="1" si="60"/>
        <v>0.15717348479216453</v>
      </c>
      <c r="G1336" s="91">
        <f t="shared" ca="1" si="61"/>
        <v>260.02143935451517</v>
      </c>
      <c r="H1336" s="65">
        <f t="shared" ca="1" si="62"/>
        <v>0.15717348479216453</v>
      </c>
    </row>
    <row r="1337" spans="5:8" x14ac:dyDescent="0.25">
      <c r="E1337" s="91">
        <v>1335</v>
      </c>
      <c r="F1337" s="91">
        <f t="shared" ca="1" si="60"/>
        <v>0.84461883120831127</v>
      </c>
      <c r="G1337" s="91">
        <f t="shared" ca="1" si="61"/>
        <v>744.53945335432081</v>
      </c>
      <c r="H1337" s="65">
        <f t="shared" ca="1" si="62"/>
        <v>0.84461883120831138</v>
      </c>
    </row>
    <row r="1338" spans="5:8" x14ac:dyDescent="0.25">
      <c r="E1338" s="91">
        <v>1336</v>
      </c>
      <c r="F1338" s="91">
        <f t="shared" ca="1" si="60"/>
        <v>0.11907711787824959</v>
      </c>
      <c r="G1338" s="91">
        <f t="shared" ca="1" si="61"/>
        <v>233.35398251477471</v>
      </c>
      <c r="H1338" s="65">
        <f t="shared" ca="1" si="62"/>
        <v>0.11907711787824959</v>
      </c>
    </row>
    <row r="1339" spans="5:8" x14ac:dyDescent="0.25">
      <c r="E1339" s="91">
        <v>1337</v>
      </c>
      <c r="F1339" s="91">
        <f t="shared" ca="1" si="60"/>
        <v>0.97606391510366275</v>
      </c>
      <c r="G1339" s="91">
        <f t="shared" ca="1" si="61"/>
        <v>899.73457397257198</v>
      </c>
      <c r="H1339" s="65">
        <f t="shared" ca="1" si="62"/>
        <v>0.97606391510366275</v>
      </c>
    </row>
    <row r="1340" spans="5:8" x14ac:dyDescent="0.25">
      <c r="E1340" s="91">
        <v>1338</v>
      </c>
      <c r="F1340" s="91">
        <f t="shared" ca="1" si="60"/>
        <v>0.36189561583087981</v>
      </c>
      <c r="G1340" s="91">
        <f t="shared" ca="1" si="61"/>
        <v>403.32693108161584</v>
      </c>
      <c r="H1340" s="65">
        <f t="shared" ca="1" si="62"/>
        <v>0.36189561583087976</v>
      </c>
    </row>
    <row r="1341" spans="5:8" x14ac:dyDescent="0.25">
      <c r="E1341" s="91">
        <v>1339</v>
      </c>
      <c r="F1341" s="91">
        <f t="shared" ca="1" si="60"/>
        <v>0.93597042581840051</v>
      </c>
      <c r="G1341" s="91">
        <f t="shared" ca="1" si="61"/>
        <v>836.01091147191596</v>
      </c>
      <c r="H1341" s="65">
        <f t="shared" ca="1" si="62"/>
        <v>0.93597042581840051</v>
      </c>
    </row>
    <row r="1342" spans="5:8" x14ac:dyDescent="0.25">
      <c r="E1342" s="91">
        <v>1340</v>
      </c>
      <c r="F1342" s="91">
        <f t="shared" ca="1" si="60"/>
        <v>0.8013005811018612</v>
      </c>
      <c r="G1342" s="91">
        <f t="shared" ca="1" si="61"/>
        <v>711.1163626350251</v>
      </c>
      <c r="H1342" s="65">
        <f t="shared" ca="1" si="62"/>
        <v>0.8013005811018612</v>
      </c>
    </row>
    <row r="1343" spans="5:8" x14ac:dyDescent="0.25">
      <c r="E1343" s="91">
        <v>1341</v>
      </c>
      <c r="F1343" s="91">
        <f t="shared" ca="1" si="60"/>
        <v>0.23411631939075883</v>
      </c>
      <c r="G1343" s="91">
        <f t="shared" ca="1" si="61"/>
        <v>313.88142357353115</v>
      </c>
      <c r="H1343" s="65">
        <f t="shared" ca="1" si="62"/>
        <v>0.23411631939075878</v>
      </c>
    </row>
    <row r="1344" spans="5:8" x14ac:dyDescent="0.25">
      <c r="E1344" s="91">
        <v>1342</v>
      </c>
      <c r="F1344" s="91">
        <f t="shared" ca="1" si="60"/>
        <v>0.79569822550411962</v>
      </c>
      <c r="G1344" s="91">
        <f t="shared" ca="1" si="61"/>
        <v>707.07211589152234</v>
      </c>
      <c r="H1344" s="65">
        <f t="shared" ca="1" si="62"/>
        <v>0.79569822550411973</v>
      </c>
    </row>
    <row r="1345" spans="5:8" x14ac:dyDescent="0.25">
      <c r="E1345" s="91">
        <v>1343</v>
      </c>
      <c r="F1345" s="91">
        <f t="shared" ca="1" si="60"/>
        <v>0.10690167903814185</v>
      </c>
      <c r="G1345" s="91">
        <f t="shared" ca="1" si="61"/>
        <v>224.83117532669928</v>
      </c>
      <c r="H1345" s="65">
        <f t="shared" ca="1" si="62"/>
        <v>0.10690167903814184</v>
      </c>
    </row>
    <row r="1346" spans="5:8" x14ac:dyDescent="0.25">
      <c r="E1346" s="91">
        <v>1344</v>
      </c>
      <c r="F1346" s="91">
        <f t="shared" ca="1" si="60"/>
        <v>0.53619188973075183</v>
      </c>
      <c r="G1346" s="91">
        <f t="shared" ca="1" si="61"/>
        <v>525.33432281152625</v>
      </c>
      <c r="H1346" s="65">
        <f t="shared" ca="1" si="62"/>
        <v>0.53619188973075183</v>
      </c>
    </row>
    <row r="1347" spans="5:8" x14ac:dyDescent="0.25">
      <c r="E1347" s="91">
        <v>1345</v>
      </c>
      <c r="F1347" s="91">
        <f t="shared" ref="F1347:F1410" ca="1" si="63">RAND()</f>
        <v>0.12353384503039377</v>
      </c>
      <c r="G1347" s="91">
        <f t="shared" ca="1" si="61"/>
        <v>236.47369152127564</v>
      </c>
      <c r="H1347" s="65">
        <f t="shared" ca="1" si="62"/>
        <v>0.12353384503039377</v>
      </c>
    </row>
    <row r="1348" spans="5:8" x14ac:dyDescent="0.25">
      <c r="E1348" s="91">
        <v>1346</v>
      </c>
      <c r="F1348" s="91">
        <f t="shared" ca="1" si="63"/>
        <v>0.23010361910821364</v>
      </c>
      <c r="G1348" s="91">
        <f t="shared" ref="G1348:G1411" ca="1" si="64">IF(F1348&lt;(($C$3-$C$2)/($C$5+$C$4-$C$3-$C$2)),$C$2+SQRT(F1348*($C$5+$C$4-$C$3-$C$2)*($C$3-$C$2)),IF(F1348&lt;1-(($C$5-$C$4)/($C$5+$C$4-$C$3-$C$2)),(F1348*($C$5+$C$4-$C$3-$C$2)+$C$2+$C$3)/2,$C$5-SQRT((1-F1348)*($C$5+$C$4-$C$3-$C$2)*($C$5-$C$4))))</f>
        <v>311.07253337574957</v>
      </c>
      <c r="H1348" s="65">
        <f t="shared" ref="H1348:H1411" ca="1" si="65">IF(G1348&lt;$C$3,(1/($C$5+$C$4-$C$3-$C$2))*(1/($C$3-$C$2))*(G1348-$C$2)^2,IF(G1348&lt;$C$4,(1/($C$5+$C$4-$C$3-$C$2))*(2*G1348-$C$2-$C$3),1-(1/($C$5+$C$4-$C$3-$C$2))*(1/($C$5-$C$4))*($C$5-G1348)^2))</f>
        <v>0.23010361910821367</v>
      </c>
    </row>
    <row r="1349" spans="5:8" x14ac:dyDescent="0.25">
      <c r="E1349" s="91">
        <v>1347</v>
      </c>
      <c r="F1349" s="91">
        <f t="shared" ca="1" si="63"/>
        <v>0.51131378751165546</v>
      </c>
      <c r="G1349" s="91">
        <f t="shared" ca="1" si="64"/>
        <v>507.91965125815881</v>
      </c>
      <c r="H1349" s="65">
        <f t="shared" ca="1" si="65"/>
        <v>0.51131378751165546</v>
      </c>
    </row>
    <row r="1350" spans="5:8" x14ac:dyDescent="0.25">
      <c r="E1350" s="91">
        <v>1348</v>
      </c>
      <c r="F1350" s="91">
        <f t="shared" ca="1" si="63"/>
        <v>0.91201788953144491</v>
      </c>
      <c r="G1350" s="91">
        <f t="shared" ca="1" si="64"/>
        <v>807.76970478929934</v>
      </c>
      <c r="H1350" s="65">
        <f t="shared" ca="1" si="65"/>
        <v>0.91201788953144491</v>
      </c>
    </row>
    <row r="1351" spans="5:8" x14ac:dyDescent="0.25">
      <c r="E1351" s="91">
        <v>1349</v>
      </c>
      <c r="F1351" s="91">
        <f t="shared" ca="1" si="63"/>
        <v>0.35057279560931909</v>
      </c>
      <c r="G1351" s="91">
        <f t="shared" ca="1" si="64"/>
        <v>395.40095692652335</v>
      </c>
      <c r="H1351" s="65">
        <f t="shared" ca="1" si="65"/>
        <v>0.35057279560931909</v>
      </c>
    </row>
    <row r="1352" spans="5:8" x14ac:dyDescent="0.25">
      <c r="E1352" s="91">
        <v>1350</v>
      </c>
      <c r="F1352" s="91">
        <f t="shared" ca="1" si="63"/>
        <v>2.8387119536489092E-2</v>
      </c>
      <c r="G1352" s="91">
        <f t="shared" ca="1" si="64"/>
        <v>163.04123043777361</v>
      </c>
      <c r="H1352" s="65">
        <f t="shared" ca="1" si="65"/>
        <v>2.8387119536489095E-2</v>
      </c>
    </row>
    <row r="1353" spans="5:8" x14ac:dyDescent="0.25">
      <c r="E1353" s="91">
        <v>1351</v>
      </c>
      <c r="F1353" s="91">
        <f t="shared" ca="1" si="63"/>
        <v>0.46414590914914389</v>
      </c>
      <c r="G1353" s="91">
        <f t="shared" ca="1" si="64"/>
        <v>474.90213640440072</v>
      </c>
      <c r="H1353" s="65">
        <f t="shared" ca="1" si="65"/>
        <v>0.46414590914914389</v>
      </c>
    </row>
    <row r="1354" spans="5:8" x14ac:dyDescent="0.25">
      <c r="E1354" s="91">
        <v>1352</v>
      </c>
      <c r="F1354" s="91">
        <f t="shared" ca="1" si="63"/>
        <v>0.24121167159171031</v>
      </c>
      <c r="G1354" s="91">
        <f t="shared" ca="1" si="64"/>
        <v>318.84817011419722</v>
      </c>
      <c r="H1354" s="65">
        <f t="shared" ca="1" si="65"/>
        <v>0.24121167159171031</v>
      </c>
    </row>
    <row r="1355" spans="5:8" x14ac:dyDescent="0.25">
      <c r="E1355" s="91">
        <v>1353</v>
      </c>
      <c r="F1355" s="91">
        <f t="shared" ca="1" si="63"/>
        <v>0.55511034049546937</v>
      </c>
      <c r="G1355" s="91">
        <f t="shared" ca="1" si="64"/>
        <v>538.57723834682861</v>
      </c>
      <c r="H1355" s="65">
        <f t="shared" ca="1" si="65"/>
        <v>0.55511034049546948</v>
      </c>
    </row>
    <row r="1356" spans="5:8" x14ac:dyDescent="0.25">
      <c r="E1356" s="91">
        <v>1354</v>
      </c>
      <c r="F1356" s="91">
        <f t="shared" ca="1" si="63"/>
        <v>0.23820440595537207</v>
      </c>
      <c r="G1356" s="91">
        <f t="shared" ca="1" si="64"/>
        <v>316.74308416876045</v>
      </c>
      <c r="H1356" s="65">
        <f t="shared" ca="1" si="65"/>
        <v>0.23820440595537207</v>
      </c>
    </row>
    <row r="1357" spans="5:8" x14ac:dyDescent="0.25">
      <c r="E1357" s="91">
        <v>1355</v>
      </c>
      <c r="F1357" s="91">
        <f t="shared" ca="1" si="63"/>
        <v>1.4911841695498862E-2</v>
      </c>
      <c r="G1357" s="91">
        <f t="shared" ca="1" si="64"/>
        <v>145.69089446891843</v>
      </c>
      <c r="H1357" s="65">
        <f t="shared" ca="1" si="65"/>
        <v>1.4911841695498862E-2</v>
      </c>
    </row>
    <row r="1358" spans="5:8" x14ac:dyDescent="0.25">
      <c r="E1358" s="91">
        <v>1356</v>
      </c>
      <c r="F1358" s="91">
        <f t="shared" ca="1" si="63"/>
        <v>0.25995740808361378</v>
      </c>
      <c r="G1358" s="91">
        <f t="shared" ca="1" si="64"/>
        <v>331.97018565852966</v>
      </c>
      <c r="H1358" s="65">
        <f t="shared" ca="1" si="65"/>
        <v>0.25995740808361378</v>
      </c>
    </row>
    <row r="1359" spans="5:8" x14ac:dyDescent="0.25">
      <c r="E1359" s="91">
        <v>1357</v>
      </c>
      <c r="F1359" s="91">
        <f t="shared" ca="1" si="63"/>
        <v>0.37467745884930692</v>
      </c>
      <c r="G1359" s="91">
        <f t="shared" ca="1" si="64"/>
        <v>412.27422119451484</v>
      </c>
      <c r="H1359" s="65">
        <f t="shared" ca="1" si="65"/>
        <v>0.37467745884930692</v>
      </c>
    </row>
    <row r="1360" spans="5:8" x14ac:dyDescent="0.25">
      <c r="E1360" s="91">
        <v>1358</v>
      </c>
      <c r="F1360" s="91">
        <f t="shared" ca="1" si="63"/>
        <v>0.94113322892453666</v>
      </c>
      <c r="G1360" s="91">
        <f t="shared" ca="1" si="64"/>
        <v>842.76118846895781</v>
      </c>
      <c r="H1360" s="65">
        <f t="shared" ca="1" si="65"/>
        <v>0.94113322892453666</v>
      </c>
    </row>
    <row r="1361" spans="5:8" x14ac:dyDescent="0.25">
      <c r="E1361" s="91">
        <v>1359</v>
      </c>
      <c r="F1361" s="91">
        <f t="shared" ca="1" si="63"/>
        <v>1.8127018081455115E-2</v>
      </c>
      <c r="G1361" s="91">
        <f t="shared" ca="1" si="64"/>
        <v>150.37640848059453</v>
      </c>
      <c r="H1361" s="65">
        <f t="shared" ca="1" si="65"/>
        <v>1.8127018081455119E-2</v>
      </c>
    </row>
    <row r="1362" spans="5:8" x14ac:dyDescent="0.25">
      <c r="E1362" s="91">
        <v>1360</v>
      </c>
      <c r="F1362" s="91">
        <f t="shared" ca="1" si="63"/>
        <v>0.96245130401749435</v>
      </c>
      <c r="G1362" s="91">
        <f t="shared" ca="1" si="64"/>
        <v>874.41953849164122</v>
      </c>
      <c r="H1362" s="65">
        <f t="shared" ca="1" si="65"/>
        <v>0.96245130401749435</v>
      </c>
    </row>
    <row r="1363" spans="5:8" x14ac:dyDescent="0.25">
      <c r="E1363" s="91">
        <v>1361</v>
      </c>
      <c r="F1363" s="91">
        <f t="shared" ca="1" si="63"/>
        <v>0.91027138286085063</v>
      </c>
      <c r="G1363" s="91">
        <f t="shared" ca="1" si="64"/>
        <v>805.87112734463551</v>
      </c>
      <c r="H1363" s="65">
        <f t="shared" ca="1" si="65"/>
        <v>0.91027138286085063</v>
      </c>
    </row>
    <row r="1364" spans="5:8" x14ac:dyDescent="0.25">
      <c r="E1364" s="91">
        <v>1362</v>
      </c>
      <c r="F1364" s="91">
        <f t="shared" ca="1" si="63"/>
        <v>0.9168150554204425</v>
      </c>
      <c r="G1364" s="91">
        <f t="shared" ca="1" si="64"/>
        <v>813.08377083994515</v>
      </c>
      <c r="H1364" s="65">
        <f t="shared" ca="1" si="65"/>
        <v>0.9168150554204425</v>
      </c>
    </row>
    <row r="1365" spans="5:8" x14ac:dyDescent="0.25">
      <c r="E1365" s="91">
        <v>1363</v>
      </c>
      <c r="F1365" s="91">
        <f t="shared" ca="1" si="63"/>
        <v>0.64890081157521784</v>
      </c>
      <c r="G1365" s="91">
        <f t="shared" ca="1" si="64"/>
        <v>604.23056810265257</v>
      </c>
      <c r="H1365" s="65">
        <f t="shared" ca="1" si="65"/>
        <v>0.64890081157521795</v>
      </c>
    </row>
    <row r="1366" spans="5:8" x14ac:dyDescent="0.25">
      <c r="E1366" s="91">
        <v>1364</v>
      </c>
      <c r="F1366" s="91">
        <f t="shared" ca="1" si="63"/>
        <v>0.63207361420820496</v>
      </c>
      <c r="G1366" s="91">
        <f t="shared" ca="1" si="64"/>
        <v>592.45152994574346</v>
      </c>
      <c r="H1366" s="65">
        <f t="shared" ca="1" si="65"/>
        <v>0.63207361420820496</v>
      </c>
    </row>
    <row r="1367" spans="5:8" x14ac:dyDescent="0.25">
      <c r="E1367" s="91">
        <v>1365</v>
      </c>
      <c r="F1367" s="91">
        <f t="shared" ca="1" si="63"/>
        <v>7.6493249032536514E-3</v>
      </c>
      <c r="G1367" s="91">
        <f t="shared" ca="1" si="64"/>
        <v>132.72469230497839</v>
      </c>
      <c r="H1367" s="65">
        <f t="shared" ca="1" si="65"/>
        <v>7.6493249032536566E-3</v>
      </c>
    </row>
    <row r="1368" spans="5:8" x14ac:dyDescent="0.25">
      <c r="E1368" s="91">
        <v>1366</v>
      </c>
      <c r="F1368" s="91">
        <f t="shared" ca="1" si="63"/>
        <v>6.4600509649384574E-2</v>
      </c>
      <c r="G1368" s="91">
        <f t="shared" ca="1" si="64"/>
        <v>195.10032255946265</v>
      </c>
      <c r="H1368" s="65">
        <f t="shared" ca="1" si="65"/>
        <v>6.4600509649384588E-2</v>
      </c>
    </row>
    <row r="1369" spans="5:8" x14ac:dyDescent="0.25">
      <c r="E1369" s="91">
        <v>1367</v>
      </c>
      <c r="F1369" s="91">
        <f t="shared" ca="1" si="63"/>
        <v>0.60918667451202313</v>
      </c>
      <c r="G1369" s="91">
        <f t="shared" ca="1" si="64"/>
        <v>576.4306721584162</v>
      </c>
      <c r="H1369" s="65">
        <f t="shared" ca="1" si="65"/>
        <v>0.60918667451202313</v>
      </c>
    </row>
    <row r="1370" spans="5:8" x14ac:dyDescent="0.25">
      <c r="E1370" s="91">
        <v>1368</v>
      </c>
      <c r="F1370" s="91">
        <f t="shared" ca="1" si="63"/>
        <v>0.97416333830771951</v>
      </c>
      <c r="G1370" s="91">
        <f t="shared" ca="1" si="64"/>
        <v>895.82995674975552</v>
      </c>
      <c r="H1370" s="65">
        <f t="shared" ca="1" si="65"/>
        <v>0.97416333830771951</v>
      </c>
    </row>
    <row r="1371" spans="5:8" x14ac:dyDescent="0.25">
      <c r="E1371" s="91">
        <v>1369</v>
      </c>
      <c r="F1371" s="91">
        <f t="shared" ca="1" si="63"/>
        <v>0.94651163438516883</v>
      </c>
      <c r="G1371" s="91">
        <f t="shared" ca="1" si="64"/>
        <v>850.11633325065372</v>
      </c>
      <c r="H1371" s="65">
        <f t="shared" ca="1" si="65"/>
        <v>0.94651163438516883</v>
      </c>
    </row>
    <row r="1372" spans="5:8" x14ac:dyDescent="0.25">
      <c r="E1372" s="91">
        <v>1370</v>
      </c>
      <c r="F1372" s="91">
        <f t="shared" ca="1" si="63"/>
        <v>0.28371818185589848</v>
      </c>
      <c r="G1372" s="91">
        <f t="shared" ca="1" si="64"/>
        <v>348.6027272991289</v>
      </c>
      <c r="H1372" s="65">
        <f t="shared" ca="1" si="65"/>
        <v>0.28371818185589842</v>
      </c>
    </row>
    <row r="1373" spans="5:8" x14ac:dyDescent="0.25">
      <c r="E1373" s="91">
        <v>1371</v>
      </c>
      <c r="F1373" s="91">
        <f t="shared" ca="1" si="63"/>
        <v>0.43308476126937889</v>
      </c>
      <c r="G1373" s="91">
        <f t="shared" ca="1" si="64"/>
        <v>453.15933288856525</v>
      </c>
      <c r="H1373" s="65">
        <f t="shared" ca="1" si="65"/>
        <v>0.43308476126937895</v>
      </c>
    </row>
    <row r="1374" spans="5:8" x14ac:dyDescent="0.25">
      <c r="E1374" s="91">
        <v>1372</v>
      </c>
      <c r="F1374" s="91">
        <f t="shared" ca="1" si="63"/>
        <v>6.9882398088548681E-2</v>
      </c>
      <c r="G1374" s="91">
        <f t="shared" ca="1" si="64"/>
        <v>198.91175730112582</v>
      </c>
      <c r="H1374" s="65">
        <f t="shared" ca="1" si="65"/>
        <v>6.9882398088548695E-2</v>
      </c>
    </row>
    <row r="1375" spans="5:8" x14ac:dyDescent="0.25">
      <c r="E1375" s="91">
        <v>1373</v>
      </c>
      <c r="F1375" s="91">
        <f t="shared" ca="1" si="63"/>
        <v>0.47535595541780973</v>
      </c>
      <c r="G1375" s="91">
        <f t="shared" ca="1" si="64"/>
        <v>482.74916879246683</v>
      </c>
      <c r="H1375" s="65">
        <f t="shared" ca="1" si="65"/>
        <v>0.47535595541780978</v>
      </c>
    </row>
    <row r="1376" spans="5:8" x14ac:dyDescent="0.25">
      <c r="E1376" s="91">
        <v>1374</v>
      </c>
      <c r="F1376" s="91">
        <f t="shared" ca="1" si="63"/>
        <v>0.203826361264967</v>
      </c>
      <c r="G1376" s="91">
        <f t="shared" ca="1" si="64"/>
        <v>292.67845288547687</v>
      </c>
      <c r="H1376" s="65">
        <f t="shared" ca="1" si="65"/>
        <v>0.20382636126496695</v>
      </c>
    </row>
    <row r="1377" spans="5:8" x14ac:dyDescent="0.25">
      <c r="E1377" s="91">
        <v>1375</v>
      </c>
      <c r="F1377" s="91">
        <f t="shared" ca="1" si="63"/>
        <v>0.30820408563902857</v>
      </c>
      <c r="G1377" s="91">
        <f t="shared" ca="1" si="64"/>
        <v>365.74285994731997</v>
      </c>
      <c r="H1377" s="65">
        <f t="shared" ca="1" si="65"/>
        <v>0.30820408563902851</v>
      </c>
    </row>
    <row r="1378" spans="5:8" x14ac:dyDescent="0.25">
      <c r="E1378" s="91">
        <v>1376</v>
      </c>
      <c r="F1378" s="91">
        <f t="shared" ca="1" si="63"/>
        <v>0.19608033567660621</v>
      </c>
      <c r="G1378" s="91">
        <f t="shared" ca="1" si="64"/>
        <v>287.25623497362437</v>
      </c>
      <c r="H1378" s="65">
        <f t="shared" ca="1" si="65"/>
        <v>0.19608033567660624</v>
      </c>
    </row>
    <row r="1379" spans="5:8" x14ac:dyDescent="0.25">
      <c r="E1379" s="91">
        <v>1377</v>
      </c>
      <c r="F1379" s="91">
        <f t="shared" ca="1" si="63"/>
        <v>0.20368005406946732</v>
      </c>
      <c r="G1379" s="91">
        <f t="shared" ca="1" si="64"/>
        <v>292.57603784862715</v>
      </c>
      <c r="H1379" s="65">
        <f t="shared" ca="1" si="65"/>
        <v>0.20368005406946735</v>
      </c>
    </row>
    <row r="1380" spans="5:8" x14ac:dyDescent="0.25">
      <c r="E1380" s="91">
        <v>1378</v>
      </c>
      <c r="F1380" s="91">
        <f t="shared" ca="1" si="63"/>
        <v>0.89410096207877843</v>
      </c>
      <c r="G1380" s="91">
        <f t="shared" ca="1" si="64"/>
        <v>789.10287833421467</v>
      </c>
      <c r="H1380" s="65">
        <f t="shared" ca="1" si="65"/>
        <v>0.89410096207877843</v>
      </c>
    </row>
    <row r="1381" spans="5:8" x14ac:dyDescent="0.25">
      <c r="E1381" s="91">
        <v>1379</v>
      </c>
      <c r="F1381" s="91">
        <f t="shared" ca="1" si="63"/>
        <v>1.6843365212498851E-3</v>
      </c>
      <c r="G1381" s="91">
        <f t="shared" ca="1" si="64"/>
        <v>115.35601227451268</v>
      </c>
      <c r="H1381" s="65">
        <f t="shared" ca="1" si="65"/>
        <v>1.684336521249886E-3</v>
      </c>
    </row>
    <row r="1382" spans="5:8" x14ac:dyDescent="0.25">
      <c r="E1382" s="91">
        <v>1380</v>
      </c>
      <c r="F1382" s="91">
        <f t="shared" ca="1" si="63"/>
        <v>0.38093116225105883</v>
      </c>
      <c r="G1382" s="91">
        <f t="shared" ca="1" si="64"/>
        <v>416.65181357574119</v>
      </c>
      <c r="H1382" s="65">
        <f t="shared" ca="1" si="65"/>
        <v>0.38093116225105883</v>
      </c>
    </row>
    <row r="1383" spans="5:8" x14ac:dyDescent="0.25">
      <c r="E1383" s="91">
        <v>1381</v>
      </c>
      <c r="F1383" s="91">
        <f t="shared" ca="1" si="63"/>
        <v>0.64459559219510232</v>
      </c>
      <c r="G1383" s="91">
        <f t="shared" ca="1" si="64"/>
        <v>601.21691453657161</v>
      </c>
      <c r="H1383" s="65">
        <f t="shared" ca="1" si="65"/>
        <v>0.64459559219510232</v>
      </c>
    </row>
    <row r="1384" spans="5:8" x14ac:dyDescent="0.25">
      <c r="E1384" s="91">
        <v>1382</v>
      </c>
      <c r="F1384" s="91">
        <f t="shared" ca="1" si="63"/>
        <v>0.66989076332826369</v>
      </c>
      <c r="G1384" s="91">
        <f t="shared" ca="1" si="64"/>
        <v>618.92353432978462</v>
      </c>
      <c r="H1384" s="65">
        <f t="shared" ca="1" si="65"/>
        <v>0.66989076332826369</v>
      </c>
    </row>
    <row r="1385" spans="5:8" x14ac:dyDescent="0.25">
      <c r="E1385" s="91">
        <v>1383</v>
      </c>
      <c r="F1385" s="91">
        <f t="shared" ca="1" si="63"/>
        <v>0.89133306838608772</v>
      </c>
      <c r="G1385" s="91">
        <f t="shared" ca="1" si="64"/>
        <v>786.36453646961331</v>
      </c>
      <c r="H1385" s="65">
        <f t="shared" ca="1" si="65"/>
        <v>0.89133306838608761</v>
      </c>
    </row>
    <row r="1386" spans="5:8" x14ac:dyDescent="0.25">
      <c r="E1386" s="91">
        <v>1384</v>
      </c>
      <c r="F1386" s="91">
        <f t="shared" ca="1" si="63"/>
        <v>0.4919728839847135</v>
      </c>
      <c r="G1386" s="91">
        <f t="shared" ca="1" si="64"/>
        <v>494.38101878929945</v>
      </c>
      <c r="H1386" s="65">
        <f t="shared" ca="1" si="65"/>
        <v>0.4919728839847135</v>
      </c>
    </row>
    <row r="1387" spans="5:8" x14ac:dyDescent="0.25">
      <c r="E1387" s="91">
        <v>1385</v>
      </c>
      <c r="F1387" s="91">
        <f t="shared" ca="1" si="63"/>
        <v>0.92010525643524965</v>
      </c>
      <c r="G1387" s="91">
        <f t="shared" ca="1" si="64"/>
        <v>816.81759828740337</v>
      </c>
      <c r="H1387" s="65">
        <f t="shared" ca="1" si="65"/>
        <v>0.92010525643524965</v>
      </c>
    </row>
    <row r="1388" spans="5:8" x14ac:dyDescent="0.25">
      <c r="E1388" s="91">
        <v>1386</v>
      </c>
      <c r="F1388" s="91">
        <f t="shared" ca="1" si="63"/>
        <v>0.28428783924208167</v>
      </c>
      <c r="G1388" s="91">
        <f t="shared" ca="1" si="64"/>
        <v>349.00148746945717</v>
      </c>
      <c r="H1388" s="65">
        <f t="shared" ca="1" si="65"/>
        <v>0.28428783924208167</v>
      </c>
    </row>
    <row r="1389" spans="5:8" x14ac:dyDescent="0.25">
      <c r="E1389" s="91">
        <v>1387</v>
      </c>
      <c r="F1389" s="91">
        <f t="shared" ca="1" si="63"/>
        <v>0.34828931968239818</v>
      </c>
      <c r="G1389" s="91">
        <f t="shared" ca="1" si="64"/>
        <v>393.80252377767874</v>
      </c>
      <c r="H1389" s="65">
        <f t="shared" ca="1" si="65"/>
        <v>0.34828931968239818</v>
      </c>
    </row>
    <row r="1390" spans="5:8" x14ac:dyDescent="0.25">
      <c r="E1390" s="91">
        <v>1388</v>
      </c>
      <c r="F1390" s="91">
        <f t="shared" ca="1" si="63"/>
        <v>0.97424704120557193</v>
      </c>
      <c r="G1390" s="91">
        <f t="shared" ca="1" si="64"/>
        <v>895.99883321010384</v>
      </c>
      <c r="H1390" s="65">
        <f t="shared" ca="1" si="65"/>
        <v>0.97424704120557193</v>
      </c>
    </row>
    <row r="1391" spans="5:8" x14ac:dyDescent="0.25">
      <c r="E1391" s="91">
        <v>1389</v>
      </c>
      <c r="F1391" s="91">
        <f t="shared" ca="1" si="63"/>
        <v>0.6590167731344948</v>
      </c>
      <c r="G1391" s="91">
        <f t="shared" ca="1" si="64"/>
        <v>611.31174119414641</v>
      </c>
      <c r="H1391" s="65">
        <f t="shared" ca="1" si="65"/>
        <v>0.65901677313449492</v>
      </c>
    </row>
    <row r="1392" spans="5:8" x14ac:dyDescent="0.25">
      <c r="E1392" s="91">
        <v>1390</v>
      </c>
      <c r="F1392" s="91">
        <f t="shared" ca="1" si="63"/>
        <v>3.7464286079149201E-2</v>
      </c>
      <c r="G1392" s="91">
        <f t="shared" ca="1" si="64"/>
        <v>172.42237258665921</v>
      </c>
      <c r="H1392" s="65">
        <f t="shared" ca="1" si="65"/>
        <v>3.7464286079149194E-2</v>
      </c>
    </row>
    <row r="1393" spans="5:8" x14ac:dyDescent="0.25">
      <c r="E1393" s="91">
        <v>1391</v>
      </c>
      <c r="F1393" s="91">
        <f t="shared" ca="1" si="63"/>
        <v>0.76032780134731082</v>
      </c>
      <c r="G1393" s="91">
        <f t="shared" ca="1" si="64"/>
        <v>682.2294609431176</v>
      </c>
      <c r="H1393" s="65">
        <f t="shared" ca="1" si="65"/>
        <v>0.76032780134731082</v>
      </c>
    </row>
    <row r="1394" spans="5:8" x14ac:dyDescent="0.25">
      <c r="E1394" s="91">
        <v>1392</v>
      </c>
      <c r="F1394" s="91">
        <f t="shared" ca="1" si="63"/>
        <v>0.2424916895053868</v>
      </c>
      <c r="G1394" s="91">
        <f t="shared" ca="1" si="64"/>
        <v>319.74418265377074</v>
      </c>
      <c r="H1394" s="65">
        <f t="shared" ca="1" si="65"/>
        <v>0.24249168950538677</v>
      </c>
    </row>
    <row r="1395" spans="5:8" x14ac:dyDescent="0.25">
      <c r="E1395" s="91">
        <v>1393</v>
      </c>
      <c r="F1395" s="91">
        <f t="shared" ca="1" si="63"/>
        <v>0.8383666315667202</v>
      </c>
      <c r="G1395" s="91">
        <f t="shared" ca="1" si="64"/>
        <v>739.45055221325549</v>
      </c>
      <c r="H1395" s="65">
        <f t="shared" ca="1" si="65"/>
        <v>0.8383666315667202</v>
      </c>
    </row>
    <row r="1396" spans="5:8" x14ac:dyDescent="0.25">
      <c r="E1396" s="91">
        <v>1394</v>
      </c>
      <c r="F1396" s="91">
        <f t="shared" ca="1" si="63"/>
        <v>0.11905522407988822</v>
      </c>
      <c r="G1396" s="91">
        <f t="shared" ca="1" si="64"/>
        <v>233.33865685592176</v>
      </c>
      <c r="H1396" s="65">
        <f t="shared" ca="1" si="65"/>
        <v>0.11905522407988822</v>
      </c>
    </row>
    <row r="1397" spans="5:8" x14ac:dyDescent="0.25">
      <c r="E1397" s="91">
        <v>1395</v>
      </c>
      <c r="F1397" s="91">
        <f t="shared" ca="1" si="63"/>
        <v>0.38825178387490578</v>
      </c>
      <c r="G1397" s="91">
        <f t="shared" ca="1" si="64"/>
        <v>421.77624871243404</v>
      </c>
      <c r="H1397" s="65">
        <f t="shared" ca="1" si="65"/>
        <v>0.38825178387490578</v>
      </c>
    </row>
    <row r="1398" spans="5:8" x14ac:dyDescent="0.25">
      <c r="E1398" s="91">
        <v>1396</v>
      </c>
      <c r="F1398" s="91">
        <f t="shared" ca="1" si="63"/>
        <v>0.57824880952865965</v>
      </c>
      <c r="G1398" s="91">
        <f t="shared" ca="1" si="64"/>
        <v>554.77416667006173</v>
      </c>
      <c r="H1398" s="65">
        <f t="shared" ca="1" si="65"/>
        <v>0.57824880952865965</v>
      </c>
    </row>
    <row r="1399" spans="5:8" x14ac:dyDescent="0.25">
      <c r="E1399" s="91">
        <v>1397</v>
      </c>
      <c r="F1399" s="91">
        <f t="shared" ca="1" si="63"/>
        <v>0.53338649919256254</v>
      </c>
      <c r="G1399" s="91">
        <f t="shared" ca="1" si="64"/>
        <v>523.3705494347937</v>
      </c>
      <c r="H1399" s="65">
        <f t="shared" ca="1" si="65"/>
        <v>0.53338649919256242</v>
      </c>
    </row>
    <row r="1400" spans="5:8" x14ac:dyDescent="0.25">
      <c r="E1400" s="91">
        <v>1398</v>
      </c>
      <c r="F1400" s="91">
        <f t="shared" ca="1" si="63"/>
        <v>0.13215645420747724</v>
      </c>
      <c r="G1400" s="91">
        <f t="shared" ca="1" si="64"/>
        <v>242.50951794523405</v>
      </c>
      <c r="H1400" s="65">
        <f t="shared" ca="1" si="65"/>
        <v>0.13215645420747721</v>
      </c>
    </row>
    <row r="1401" spans="5:8" x14ac:dyDescent="0.25">
      <c r="E1401" s="91">
        <v>1399</v>
      </c>
      <c r="F1401" s="91">
        <f t="shared" ca="1" si="63"/>
        <v>0.14175717583482395</v>
      </c>
      <c r="G1401" s="91">
        <f t="shared" ca="1" si="64"/>
        <v>249.23002308437677</v>
      </c>
      <c r="H1401" s="65">
        <f t="shared" ca="1" si="65"/>
        <v>0.14175717583482395</v>
      </c>
    </row>
    <row r="1402" spans="5:8" x14ac:dyDescent="0.25">
      <c r="E1402" s="91">
        <v>1400</v>
      </c>
      <c r="F1402" s="91">
        <f t="shared" ca="1" si="63"/>
        <v>0.81031711623219527</v>
      </c>
      <c r="G1402" s="91">
        <f t="shared" ca="1" si="64"/>
        <v>717.74690226238795</v>
      </c>
      <c r="H1402" s="65">
        <f t="shared" ca="1" si="65"/>
        <v>0.81031711623219527</v>
      </c>
    </row>
    <row r="1403" spans="5:8" x14ac:dyDescent="0.25">
      <c r="E1403" s="91">
        <v>1401</v>
      </c>
      <c r="F1403" s="91">
        <f t="shared" ca="1" si="63"/>
        <v>0.60670291362411788</v>
      </c>
      <c r="G1403" s="91">
        <f t="shared" ca="1" si="64"/>
        <v>574.69203953688248</v>
      </c>
      <c r="H1403" s="65">
        <f t="shared" ca="1" si="65"/>
        <v>0.60670291362411777</v>
      </c>
    </row>
    <row r="1404" spans="5:8" x14ac:dyDescent="0.25">
      <c r="E1404" s="91">
        <v>1402</v>
      </c>
      <c r="F1404" s="91">
        <f t="shared" ca="1" si="63"/>
        <v>0.42887126547425547</v>
      </c>
      <c r="G1404" s="91">
        <f t="shared" ca="1" si="64"/>
        <v>450.20988583197885</v>
      </c>
      <c r="H1404" s="65">
        <f t="shared" ca="1" si="65"/>
        <v>0.42887126547425553</v>
      </c>
    </row>
    <row r="1405" spans="5:8" x14ac:dyDescent="0.25">
      <c r="E1405" s="91">
        <v>1403</v>
      </c>
      <c r="F1405" s="91">
        <f t="shared" ca="1" si="63"/>
        <v>0.72867168875386379</v>
      </c>
      <c r="G1405" s="91">
        <f t="shared" ca="1" si="64"/>
        <v>660.07018212770458</v>
      </c>
      <c r="H1405" s="65">
        <f t="shared" ca="1" si="65"/>
        <v>0.72867168875386368</v>
      </c>
    </row>
    <row r="1406" spans="5:8" x14ac:dyDescent="0.25">
      <c r="E1406" s="91">
        <v>1404</v>
      </c>
      <c r="F1406" s="91">
        <f t="shared" ca="1" si="63"/>
        <v>0.32742236910099587</v>
      </c>
      <c r="G1406" s="91">
        <f t="shared" ca="1" si="64"/>
        <v>379.19565837069712</v>
      </c>
      <c r="H1406" s="65">
        <f t="shared" ca="1" si="65"/>
        <v>0.32742236910099587</v>
      </c>
    </row>
    <row r="1407" spans="5:8" x14ac:dyDescent="0.25">
      <c r="E1407" s="91">
        <v>1405</v>
      </c>
      <c r="F1407" s="91">
        <f t="shared" ca="1" si="63"/>
        <v>0.16212298005230918</v>
      </c>
      <c r="G1407" s="91">
        <f t="shared" ca="1" si="64"/>
        <v>263.48608603661643</v>
      </c>
      <c r="H1407" s="65">
        <f t="shared" ca="1" si="65"/>
        <v>0.16212298005230918</v>
      </c>
    </row>
    <row r="1408" spans="5:8" x14ac:dyDescent="0.25">
      <c r="E1408" s="91">
        <v>1406</v>
      </c>
      <c r="F1408" s="91">
        <f t="shared" ca="1" si="63"/>
        <v>0.19937652177576959</v>
      </c>
      <c r="G1408" s="91">
        <f t="shared" ca="1" si="64"/>
        <v>289.56356524303874</v>
      </c>
      <c r="H1408" s="65">
        <f t="shared" ca="1" si="65"/>
        <v>0.19937652177576962</v>
      </c>
    </row>
    <row r="1409" spans="5:8" x14ac:dyDescent="0.25">
      <c r="E1409" s="91">
        <v>1407</v>
      </c>
      <c r="F1409" s="91">
        <f t="shared" ca="1" si="63"/>
        <v>0.56821223902460927</v>
      </c>
      <c r="G1409" s="91">
        <f t="shared" ca="1" si="64"/>
        <v>547.7485673172265</v>
      </c>
      <c r="H1409" s="65">
        <f t="shared" ca="1" si="65"/>
        <v>0.56821223902460927</v>
      </c>
    </row>
    <row r="1410" spans="5:8" x14ac:dyDescent="0.25">
      <c r="E1410" s="91">
        <v>1408</v>
      </c>
      <c r="F1410" s="91">
        <f t="shared" ca="1" si="63"/>
        <v>0.1195096639067974</v>
      </c>
      <c r="G1410" s="91">
        <f t="shared" ca="1" si="64"/>
        <v>233.65676473475818</v>
      </c>
      <c r="H1410" s="65">
        <f t="shared" ca="1" si="65"/>
        <v>0.1195096639067974</v>
      </c>
    </row>
    <row r="1411" spans="5:8" x14ac:dyDescent="0.25">
      <c r="E1411" s="91">
        <v>1409</v>
      </c>
      <c r="F1411" s="91">
        <f t="shared" ref="F1411:F1474" ca="1" si="66">RAND()</f>
        <v>0.20250288407802985</v>
      </c>
      <c r="G1411" s="91">
        <f t="shared" ca="1" si="64"/>
        <v>291.75201885462093</v>
      </c>
      <c r="H1411" s="65">
        <f t="shared" ca="1" si="65"/>
        <v>0.20250288407802991</v>
      </c>
    </row>
    <row r="1412" spans="5:8" x14ac:dyDescent="0.25">
      <c r="E1412" s="91">
        <v>1410</v>
      </c>
      <c r="F1412" s="91">
        <f t="shared" ca="1" si="66"/>
        <v>0.69982438781089706</v>
      </c>
      <c r="G1412" s="91">
        <f t="shared" ref="G1412:G1475" ca="1" si="67">IF(F1412&lt;(($C$3-$C$2)/($C$5+$C$4-$C$3-$C$2)),$C$2+SQRT(F1412*($C$5+$C$4-$C$3-$C$2)*($C$3-$C$2)),IF(F1412&lt;1-(($C$5-$C$4)/($C$5+$C$4-$C$3-$C$2)),(F1412*($C$5+$C$4-$C$3-$C$2)+$C$2+$C$3)/2,$C$5-SQRT((1-F1412)*($C$5+$C$4-$C$3-$C$2)*($C$5-$C$4))))</f>
        <v>639.87707146762796</v>
      </c>
      <c r="H1412" s="65">
        <f t="shared" ref="H1412:H1475" ca="1" si="68">IF(G1412&lt;$C$3,(1/($C$5+$C$4-$C$3-$C$2))*(1/($C$3-$C$2))*(G1412-$C$2)^2,IF(G1412&lt;$C$4,(1/($C$5+$C$4-$C$3-$C$2))*(2*G1412-$C$2-$C$3),1-(1/($C$5+$C$4-$C$3-$C$2))*(1/($C$5-$C$4))*($C$5-G1412)^2))</f>
        <v>0.69982438781089706</v>
      </c>
    </row>
    <row r="1413" spans="5:8" x14ac:dyDescent="0.25">
      <c r="E1413" s="91">
        <v>1411</v>
      </c>
      <c r="F1413" s="91">
        <f t="shared" ca="1" si="66"/>
        <v>0.68454193024382293</v>
      </c>
      <c r="G1413" s="91">
        <f t="shared" ca="1" si="67"/>
        <v>629.179351170676</v>
      </c>
      <c r="H1413" s="65">
        <f t="shared" ca="1" si="68"/>
        <v>0.68454193024382282</v>
      </c>
    </row>
    <row r="1414" spans="5:8" x14ac:dyDescent="0.25">
      <c r="E1414" s="91">
        <v>1412</v>
      </c>
      <c r="F1414" s="91">
        <f t="shared" ca="1" si="66"/>
        <v>0.7227578873235212</v>
      </c>
      <c r="G1414" s="91">
        <f t="shared" ca="1" si="67"/>
        <v>655.93052112646478</v>
      </c>
      <c r="H1414" s="65">
        <f t="shared" ca="1" si="68"/>
        <v>0.72275788732352109</v>
      </c>
    </row>
    <row r="1415" spans="5:8" x14ac:dyDescent="0.25">
      <c r="E1415" s="91">
        <v>1413</v>
      </c>
      <c r="F1415" s="91">
        <f t="shared" ca="1" si="66"/>
        <v>0.77670207485329024</v>
      </c>
      <c r="G1415" s="91">
        <f t="shared" ca="1" si="67"/>
        <v>693.69145239730312</v>
      </c>
      <c r="H1415" s="65">
        <f t="shared" ca="1" si="68"/>
        <v>0.77670207485329013</v>
      </c>
    </row>
    <row r="1416" spans="5:8" x14ac:dyDescent="0.25">
      <c r="E1416" s="91">
        <v>1414</v>
      </c>
      <c r="F1416" s="91">
        <f t="shared" ca="1" si="66"/>
        <v>8.0616120368258715E-2</v>
      </c>
      <c r="G1416" s="91">
        <f t="shared" ca="1" si="67"/>
        <v>206.4312842577811</v>
      </c>
      <c r="H1416" s="65">
        <f t="shared" ca="1" si="68"/>
        <v>8.0616120368258715E-2</v>
      </c>
    </row>
    <row r="1417" spans="5:8" x14ac:dyDescent="0.25">
      <c r="E1417" s="91">
        <v>1415</v>
      </c>
      <c r="F1417" s="91">
        <f t="shared" ca="1" si="66"/>
        <v>0.96368711781836047</v>
      </c>
      <c r="G1417" s="91">
        <f t="shared" ca="1" si="67"/>
        <v>876.50339876624696</v>
      </c>
      <c r="H1417" s="65">
        <f t="shared" ca="1" si="68"/>
        <v>0.96368711781836047</v>
      </c>
    </row>
    <row r="1418" spans="5:8" x14ac:dyDescent="0.25">
      <c r="E1418" s="91">
        <v>1416</v>
      </c>
      <c r="F1418" s="91">
        <f t="shared" ca="1" si="66"/>
        <v>0.92479915125749523</v>
      </c>
      <c r="G1418" s="91">
        <f t="shared" ca="1" si="67"/>
        <v>822.28011796129283</v>
      </c>
      <c r="H1418" s="65">
        <f t="shared" ca="1" si="68"/>
        <v>0.92479915125749523</v>
      </c>
    </row>
    <row r="1419" spans="5:8" x14ac:dyDescent="0.25">
      <c r="E1419" s="91">
        <v>1417</v>
      </c>
      <c r="F1419" s="91">
        <f t="shared" ca="1" si="66"/>
        <v>0.16337691682714273</v>
      </c>
      <c r="G1419" s="91">
        <f t="shared" ca="1" si="67"/>
        <v>264.36384177899993</v>
      </c>
      <c r="H1419" s="65">
        <f t="shared" ca="1" si="68"/>
        <v>0.16337691682714275</v>
      </c>
    </row>
    <row r="1420" spans="5:8" x14ac:dyDescent="0.25">
      <c r="E1420" s="91">
        <v>1418</v>
      </c>
      <c r="F1420" s="91">
        <f t="shared" ca="1" si="66"/>
        <v>0.47567492706410008</v>
      </c>
      <c r="G1420" s="91">
        <f t="shared" ca="1" si="67"/>
        <v>482.97244894487005</v>
      </c>
      <c r="H1420" s="65">
        <f t="shared" ca="1" si="68"/>
        <v>0.47567492706410008</v>
      </c>
    </row>
    <row r="1421" spans="5:8" x14ac:dyDescent="0.25">
      <c r="E1421" s="91">
        <v>1419</v>
      </c>
      <c r="F1421" s="91">
        <f t="shared" ca="1" si="66"/>
        <v>9.3388850907186849E-2</v>
      </c>
      <c r="G1421" s="91">
        <f t="shared" ca="1" si="67"/>
        <v>215.37219563503078</v>
      </c>
      <c r="H1421" s="65">
        <f t="shared" ca="1" si="68"/>
        <v>9.3388850907186821E-2</v>
      </c>
    </row>
    <row r="1422" spans="5:8" x14ac:dyDescent="0.25">
      <c r="E1422" s="91">
        <v>1420</v>
      </c>
      <c r="F1422" s="91">
        <f t="shared" ca="1" si="66"/>
        <v>0.58165151765218781</v>
      </c>
      <c r="G1422" s="91">
        <f t="shared" ca="1" si="67"/>
        <v>557.15606235653149</v>
      </c>
      <c r="H1422" s="65">
        <f t="shared" ca="1" si="68"/>
        <v>0.58165151765218781</v>
      </c>
    </row>
    <row r="1423" spans="5:8" x14ac:dyDescent="0.25">
      <c r="E1423" s="91">
        <v>1421</v>
      </c>
      <c r="F1423" s="91">
        <f t="shared" ca="1" si="66"/>
        <v>3.7591561870594647E-2</v>
      </c>
      <c r="G1423" s="91">
        <f t="shared" ca="1" si="67"/>
        <v>172.54528697223031</v>
      </c>
      <c r="H1423" s="65">
        <f t="shared" ca="1" si="68"/>
        <v>3.7591561870594641E-2</v>
      </c>
    </row>
    <row r="1424" spans="5:8" x14ac:dyDescent="0.25">
      <c r="E1424" s="91">
        <v>1422</v>
      </c>
      <c r="F1424" s="91">
        <f t="shared" ca="1" si="66"/>
        <v>0.46894422127490898</v>
      </c>
      <c r="G1424" s="91">
        <f t="shared" ca="1" si="67"/>
        <v>478.2609548924363</v>
      </c>
      <c r="H1424" s="65">
        <f t="shared" ca="1" si="68"/>
        <v>0.46894422127490898</v>
      </c>
    </row>
    <row r="1425" spans="5:8" x14ac:dyDescent="0.25">
      <c r="E1425" s="91">
        <v>1423</v>
      </c>
      <c r="F1425" s="91">
        <f t="shared" ca="1" si="66"/>
        <v>0.43905935185095557</v>
      </c>
      <c r="G1425" s="91">
        <f t="shared" ca="1" si="67"/>
        <v>457.34154629566888</v>
      </c>
      <c r="H1425" s="65">
        <f t="shared" ca="1" si="68"/>
        <v>0.43905935185095551</v>
      </c>
    </row>
    <row r="1426" spans="5:8" x14ac:dyDescent="0.25">
      <c r="E1426" s="91">
        <v>1424</v>
      </c>
      <c r="F1426" s="91">
        <f t="shared" ca="1" si="66"/>
        <v>0.36023921713837226</v>
      </c>
      <c r="G1426" s="91">
        <f t="shared" ca="1" si="67"/>
        <v>402.16745199686056</v>
      </c>
      <c r="H1426" s="65">
        <f t="shared" ca="1" si="68"/>
        <v>0.36023921713837226</v>
      </c>
    </row>
    <row r="1427" spans="5:8" x14ac:dyDescent="0.25">
      <c r="E1427" s="91">
        <v>1425</v>
      </c>
      <c r="F1427" s="91">
        <f t="shared" ca="1" si="66"/>
        <v>0.61743229744996686</v>
      </c>
      <c r="G1427" s="91">
        <f t="shared" ca="1" si="67"/>
        <v>582.20260821497686</v>
      </c>
      <c r="H1427" s="65">
        <f t="shared" ca="1" si="68"/>
        <v>0.61743229744996697</v>
      </c>
    </row>
    <row r="1428" spans="5:8" x14ac:dyDescent="0.25">
      <c r="E1428" s="91">
        <v>1426</v>
      </c>
      <c r="F1428" s="91">
        <f t="shared" ca="1" si="66"/>
        <v>0.30001046885986904</v>
      </c>
      <c r="G1428" s="91">
        <f t="shared" ca="1" si="67"/>
        <v>360.00732820190831</v>
      </c>
      <c r="H1428" s="65">
        <f t="shared" ca="1" si="68"/>
        <v>0.30001046885986898</v>
      </c>
    </row>
    <row r="1429" spans="5:8" x14ac:dyDescent="0.25">
      <c r="E1429" s="91">
        <v>1427</v>
      </c>
      <c r="F1429" s="91">
        <f t="shared" ca="1" si="66"/>
        <v>0.12601993997962813</v>
      </c>
      <c r="G1429" s="91">
        <f t="shared" ca="1" si="67"/>
        <v>238.21395798573968</v>
      </c>
      <c r="H1429" s="65">
        <f t="shared" ca="1" si="68"/>
        <v>0.12601993997962813</v>
      </c>
    </row>
    <row r="1430" spans="5:8" x14ac:dyDescent="0.25">
      <c r="E1430" s="91">
        <v>1428</v>
      </c>
      <c r="F1430" s="91">
        <f t="shared" ca="1" si="66"/>
        <v>0.95499025129923787</v>
      </c>
      <c r="G1430" s="91">
        <f t="shared" ca="1" si="67"/>
        <v>862.50783857135673</v>
      </c>
      <c r="H1430" s="65">
        <f t="shared" ca="1" si="68"/>
        <v>0.95499025129923787</v>
      </c>
    </row>
    <row r="1431" spans="5:8" x14ac:dyDescent="0.25">
      <c r="E1431" s="91">
        <v>1429</v>
      </c>
      <c r="F1431" s="91">
        <f t="shared" ca="1" si="66"/>
        <v>0.54209010476316388</v>
      </c>
      <c r="G1431" s="91">
        <f t="shared" ca="1" si="67"/>
        <v>529.46307333421464</v>
      </c>
      <c r="H1431" s="65">
        <f t="shared" ca="1" si="68"/>
        <v>0.54209010476316377</v>
      </c>
    </row>
    <row r="1432" spans="5:8" x14ac:dyDescent="0.25">
      <c r="E1432" s="91">
        <v>1430</v>
      </c>
      <c r="F1432" s="91">
        <f t="shared" ca="1" si="66"/>
        <v>0.40560951399571787</v>
      </c>
      <c r="G1432" s="91">
        <f t="shared" ca="1" si="67"/>
        <v>433.92665979700251</v>
      </c>
      <c r="H1432" s="65">
        <f t="shared" ca="1" si="68"/>
        <v>0.40560951399571787</v>
      </c>
    </row>
    <row r="1433" spans="5:8" x14ac:dyDescent="0.25">
      <c r="E1433" s="91">
        <v>1431</v>
      </c>
      <c r="F1433" s="91">
        <f t="shared" ca="1" si="66"/>
        <v>0.97589358383730662</v>
      </c>
      <c r="G1433" s="91">
        <f t="shared" ca="1" si="67"/>
        <v>899.37845763291432</v>
      </c>
      <c r="H1433" s="65">
        <f t="shared" ca="1" si="68"/>
        <v>0.97589358383730662</v>
      </c>
    </row>
    <row r="1434" spans="5:8" x14ac:dyDescent="0.25">
      <c r="E1434" s="91">
        <v>1432</v>
      </c>
      <c r="F1434" s="91">
        <f t="shared" ca="1" si="66"/>
        <v>0.60576998521460457</v>
      </c>
      <c r="G1434" s="91">
        <f t="shared" ca="1" si="67"/>
        <v>574.03898965022313</v>
      </c>
      <c r="H1434" s="65">
        <f t="shared" ca="1" si="68"/>
        <v>0.60576998521460446</v>
      </c>
    </row>
    <row r="1435" spans="5:8" x14ac:dyDescent="0.25">
      <c r="E1435" s="91">
        <v>1433</v>
      </c>
      <c r="F1435" s="91">
        <f t="shared" ca="1" si="66"/>
        <v>7.8464884708891125E-2</v>
      </c>
      <c r="G1435" s="91">
        <f t="shared" ca="1" si="67"/>
        <v>204.92541929622379</v>
      </c>
      <c r="H1435" s="65">
        <f t="shared" ca="1" si="68"/>
        <v>7.8464884708891139E-2</v>
      </c>
    </row>
    <row r="1436" spans="5:8" x14ac:dyDescent="0.25">
      <c r="E1436" s="91">
        <v>1434</v>
      </c>
      <c r="F1436" s="91">
        <f t="shared" ca="1" si="66"/>
        <v>0.65596332171453176</v>
      </c>
      <c r="G1436" s="91">
        <f t="shared" ca="1" si="67"/>
        <v>609.17432520017223</v>
      </c>
      <c r="H1436" s="65">
        <f t="shared" ca="1" si="68"/>
        <v>0.65596332171453176</v>
      </c>
    </row>
    <row r="1437" spans="5:8" x14ac:dyDescent="0.25">
      <c r="E1437" s="91">
        <v>1435</v>
      </c>
      <c r="F1437" s="91">
        <f t="shared" ca="1" si="66"/>
        <v>0.77617049436576324</v>
      </c>
      <c r="G1437" s="91">
        <f t="shared" ca="1" si="67"/>
        <v>693.31934605603431</v>
      </c>
      <c r="H1437" s="65">
        <f t="shared" ca="1" si="68"/>
        <v>0.77617049436576324</v>
      </c>
    </row>
    <row r="1438" spans="5:8" x14ac:dyDescent="0.25">
      <c r="E1438" s="91">
        <v>1436</v>
      </c>
      <c r="F1438" s="91">
        <f t="shared" ca="1" si="66"/>
        <v>0.63284493575384082</v>
      </c>
      <c r="G1438" s="91">
        <f t="shared" ca="1" si="67"/>
        <v>592.99145502768852</v>
      </c>
      <c r="H1438" s="65">
        <f t="shared" ca="1" si="68"/>
        <v>0.63284493575384071</v>
      </c>
    </row>
    <row r="1439" spans="5:8" x14ac:dyDescent="0.25">
      <c r="E1439" s="91">
        <v>1437</v>
      </c>
      <c r="F1439" s="91">
        <f t="shared" ca="1" si="66"/>
        <v>0.75070624445329825</v>
      </c>
      <c r="G1439" s="91">
        <f t="shared" ca="1" si="67"/>
        <v>675.49437111730879</v>
      </c>
      <c r="H1439" s="65">
        <f t="shared" ca="1" si="68"/>
        <v>0.75070624445329825</v>
      </c>
    </row>
    <row r="1440" spans="5:8" x14ac:dyDescent="0.25">
      <c r="E1440" s="91">
        <v>1438</v>
      </c>
      <c r="F1440" s="91">
        <f t="shared" ca="1" si="66"/>
        <v>0.20144489181227743</v>
      </c>
      <c r="G1440" s="91">
        <f t="shared" ca="1" si="67"/>
        <v>291.01142426859417</v>
      </c>
      <c r="H1440" s="65">
        <f t="shared" ca="1" si="68"/>
        <v>0.20144489181227737</v>
      </c>
    </row>
    <row r="1441" spans="5:8" x14ac:dyDescent="0.25">
      <c r="E1441" s="91">
        <v>1439</v>
      </c>
      <c r="F1441" s="91">
        <f t="shared" ca="1" si="66"/>
        <v>0.53484830866350808</v>
      </c>
      <c r="G1441" s="91">
        <f t="shared" ca="1" si="67"/>
        <v>524.39381606445568</v>
      </c>
      <c r="H1441" s="65">
        <f t="shared" ca="1" si="68"/>
        <v>0.53484830866350808</v>
      </c>
    </row>
    <row r="1442" spans="5:8" x14ac:dyDescent="0.25">
      <c r="E1442" s="91">
        <v>1440</v>
      </c>
      <c r="F1442" s="91">
        <f t="shared" ca="1" si="66"/>
        <v>0.2569421537880574</v>
      </c>
      <c r="G1442" s="91">
        <f t="shared" ca="1" si="67"/>
        <v>329.85950765164017</v>
      </c>
      <c r="H1442" s="65">
        <f t="shared" ca="1" si="68"/>
        <v>0.2569421537880574</v>
      </c>
    </row>
    <row r="1443" spans="5:8" x14ac:dyDescent="0.25">
      <c r="E1443" s="91">
        <v>1441</v>
      </c>
      <c r="F1443" s="91">
        <f t="shared" ca="1" si="66"/>
        <v>0.84760193432127151</v>
      </c>
      <c r="G1443" s="91">
        <f t="shared" ca="1" si="67"/>
        <v>747.00358187305108</v>
      </c>
      <c r="H1443" s="65">
        <f t="shared" ca="1" si="68"/>
        <v>0.84760193432127151</v>
      </c>
    </row>
    <row r="1444" spans="5:8" x14ac:dyDescent="0.25">
      <c r="E1444" s="91">
        <v>1442</v>
      </c>
      <c r="F1444" s="91">
        <f t="shared" ca="1" si="66"/>
        <v>0.26201185932558735</v>
      </c>
      <c r="G1444" s="91">
        <f t="shared" ca="1" si="67"/>
        <v>333.40830152791114</v>
      </c>
      <c r="H1444" s="65">
        <f t="shared" ca="1" si="68"/>
        <v>0.26201185932558735</v>
      </c>
    </row>
    <row r="1445" spans="5:8" x14ac:dyDescent="0.25">
      <c r="E1445" s="91">
        <v>1443</v>
      </c>
      <c r="F1445" s="91">
        <f t="shared" ca="1" si="66"/>
        <v>0.41255294212814031</v>
      </c>
      <c r="G1445" s="91">
        <f t="shared" ca="1" si="67"/>
        <v>438.78705948969821</v>
      </c>
      <c r="H1445" s="65">
        <f t="shared" ca="1" si="68"/>
        <v>0.41255294212814031</v>
      </c>
    </row>
    <row r="1446" spans="5:8" x14ac:dyDescent="0.25">
      <c r="E1446" s="91">
        <v>1444</v>
      </c>
      <c r="F1446" s="91">
        <f t="shared" ca="1" si="66"/>
        <v>0.34551900415310954</v>
      </c>
      <c r="G1446" s="91">
        <f t="shared" ca="1" si="67"/>
        <v>391.86330290717672</v>
      </c>
      <c r="H1446" s="65">
        <f t="shared" ca="1" si="68"/>
        <v>0.3455190041531096</v>
      </c>
    </row>
    <row r="1447" spans="5:8" x14ac:dyDescent="0.25">
      <c r="E1447" s="91">
        <v>1445</v>
      </c>
      <c r="F1447" s="91">
        <f t="shared" ca="1" si="66"/>
        <v>0.61395298408359766</v>
      </c>
      <c r="G1447" s="91">
        <f t="shared" ca="1" si="67"/>
        <v>579.76708885851838</v>
      </c>
      <c r="H1447" s="65">
        <f t="shared" ca="1" si="68"/>
        <v>0.61395298408359766</v>
      </c>
    </row>
    <row r="1448" spans="5:8" x14ac:dyDescent="0.25">
      <c r="E1448" s="91">
        <v>1446</v>
      </c>
      <c r="F1448" s="91">
        <f t="shared" ca="1" si="66"/>
        <v>0.61471895406764443</v>
      </c>
      <c r="G1448" s="91">
        <f t="shared" ca="1" si="67"/>
        <v>580.30326784735109</v>
      </c>
      <c r="H1448" s="65">
        <f t="shared" ca="1" si="68"/>
        <v>0.61471895406764443</v>
      </c>
    </row>
    <row r="1449" spans="5:8" x14ac:dyDescent="0.25">
      <c r="E1449" s="91">
        <v>1447</v>
      </c>
      <c r="F1449" s="91">
        <f t="shared" ca="1" si="66"/>
        <v>8.5728633033948509E-2</v>
      </c>
      <c r="G1449" s="91">
        <f t="shared" ca="1" si="67"/>
        <v>210.01004312376395</v>
      </c>
      <c r="H1449" s="65">
        <f t="shared" ca="1" si="68"/>
        <v>8.5728633033948495E-2</v>
      </c>
    </row>
    <row r="1450" spans="5:8" x14ac:dyDescent="0.25">
      <c r="E1450" s="91">
        <v>1448</v>
      </c>
      <c r="F1450" s="91">
        <f t="shared" ca="1" si="66"/>
        <v>0.63857817562584573</v>
      </c>
      <c r="G1450" s="91">
        <f t="shared" ca="1" si="67"/>
        <v>597.00472293809207</v>
      </c>
      <c r="H1450" s="65">
        <f t="shared" ca="1" si="68"/>
        <v>0.63857817562584585</v>
      </c>
    </row>
    <row r="1451" spans="5:8" x14ac:dyDescent="0.25">
      <c r="E1451" s="91">
        <v>1449</v>
      </c>
      <c r="F1451" s="91">
        <f t="shared" ca="1" si="66"/>
        <v>0.75358819953433065</v>
      </c>
      <c r="G1451" s="91">
        <f t="shared" ca="1" si="67"/>
        <v>677.51173967403145</v>
      </c>
      <c r="H1451" s="65">
        <f t="shared" ca="1" si="68"/>
        <v>0.75358819953433065</v>
      </c>
    </row>
    <row r="1452" spans="5:8" x14ac:dyDescent="0.25">
      <c r="E1452" s="91">
        <v>1450</v>
      </c>
      <c r="F1452" s="91">
        <f t="shared" ca="1" si="66"/>
        <v>0.66601173311514483</v>
      </c>
      <c r="G1452" s="91">
        <f t="shared" ca="1" si="67"/>
        <v>616.20821318060143</v>
      </c>
      <c r="H1452" s="65">
        <f t="shared" ca="1" si="68"/>
        <v>0.66601173311514494</v>
      </c>
    </row>
    <row r="1453" spans="5:8" x14ac:dyDescent="0.25">
      <c r="E1453" s="91">
        <v>1451</v>
      </c>
      <c r="F1453" s="91">
        <f t="shared" ca="1" si="66"/>
        <v>0.52477944663924336</v>
      </c>
      <c r="G1453" s="91">
        <f t="shared" ca="1" si="67"/>
        <v>517.34561264747038</v>
      </c>
      <c r="H1453" s="65">
        <f t="shared" ca="1" si="68"/>
        <v>0.52477944663924336</v>
      </c>
    </row>
    <row r="1454" spans="5:8" x14ac:dyDescent="0.25">
      <c r="E1454" s="91">
        <v>1452</v>
      </c>
      <c r="F1454" s="91">
        <f t="shared" ca="1" si="66"/>
        <v>0.29464604861155919</v>
      </c>
      <c r="G1454" s="91">
        <f t="shared" ca="1" si="67"/>
        <v>356.25223402809144</v>
      </c>
      <c r="H1454" s="65">
        <f t="shared" ca="1" si="68"/>
        <v>0.29464604861155919</v>
      </c>
    </row>
    <row r="1455" spans="5:8" x14ac:dyDescent="0.25">
      <c r="E1455" s="91">
        <v>1453</v>
      </c>
      <c r="F1455" s="91">
        <f t="shared" ca="1" si="66"/>
        <v>0.20068480749484929</v>
      </c>
      <c r="G1455" s="91">
        <f t="shared" ca="1" si="67"/>
        <v>290.47936524639454</v>
      </c>
      <c r="H1455" s="65">
        <f t="shared" ca="1" si="68"/>
        <v>0.20068480749484935</v>
      </c>
    </row>
    <row r="1456" spans="5:8" x14ac:dyDescent="0.25">
      <c r="E1456" s="91">
        <v>1454</v>
      </c>
      <c r="F1456" s="91">
        <f t="shared" ca="1" si="66"/>
        <v>0.54887785281595092</v>
      </c>
      <c r="G1456" s="91">
        <f t="shared" ca="1" si="67"/>
        <v>534.21449697116566</v>
      </c>
      <c r="H1456" s="65">
        <f t="shared" ca="1" si="68"/>
        <v>0.54887785281595092</v>
      </c>
    </row>
    <row r="1457" spans="5:8" x14ac:dyDescent="0.25">
      <c r="E1457" s="91">
        <v>1455</v>
      </c>
      <c r="F1457" s="91">
        <f t="shared" ca="1" si="66"/>
        <v>7.5496638758891121E-2</v>
      </c>
      <c r="G1457" s="91">
        <f t="shared" ca="1" si="67"/>
        <v>202.84764713122379</v>
      </c>
      <c r="H1457" s="65">
        <f t="shared" ca="1" si="68"/>
        <v>7.5496638758891135E-2</v>
      </c>
    </row>
    <row r="1458" spans="5:8" x14ac:dyDescent="0.25">
      <c r="E1458" s="91">
        <v>1456</v>
      </c>
      <c r="F1458" s="91">
        <f t="shared" ca="1" si="66"/>
        <v>0.17373490326470986</v>
      </c>
      <c r="G1458" s="91">
        <f t="shared" ca="1" si="67"/>
        <v>271.61443228529691</v>
      </c>
      <c r="H1458" s="65">
        <f t="shared" ca="1" si="68"/>
        <v>0.17373490326470989</v>
      </c>
    </row>
    <row r="1459" spans="5:8" x14ac:dyDescent="0.25">
      <c r="E1459" s="91">
        <v>1457</v>
      </c>
      <c r="F1459" s="91">
        <f t="shared" ca="1" si="66"/>
        <v>0.90613811559381441</v>
      </c>
      <c r="G1459" s="91">
        <f t="shared" ca="1" si="67"/>
        <v>801.45027965117163</v>
      </c>
      <c r="H1459" s="65">
        <f t="shared" ca="1" si="68"/>
        <v>0.90613811559381441</v>
      </c>
    </row>
    <row r="1460" spans="5:8" x14ac:dyDescent="0.25">
      <c r="E1460" s="91">
        <v>1458</v>
      </c>
      <c r="F1460" s="91">
        <f t="shared" ca="1" si="66"/>
        <v>0.55887675623108202</v>
      </c>
      <c r="G1460" s="91">
        <f t="shared" ca="1" si="67"/>
        <v>541.21372936175749</v>
      </c>
      <c r="H1460" s="65">
        <f t="shared" ca="1" si="68"/>
        <v>0.55887675623108213</v>
      </c>
    </row>
    <row r="1461" spans="5:8" x14ac:dyDescent="0.25">
      <c r="E1461" s="91">
        <v>1459</v>
      </c>
      <c r="F1461" s="91">
        <f t="shared" ca="1" si="66"/>
        <v>2.0240706698578692E-2</v>
      </c>
      <c r="G1461" s="91">
        <f t="shared" ca="1" si="67"/>
        <v>153.23249888743734</v>
      </c>
      <c r="H1461" s="65">
        <f t="shared" ca="1" si="68"/>
        <v>2.0240706698578699E-2</v>
      </c>
    </row>
    <row r="1462" spans="5:8" x14ac:dyDescent="0.25">
      <c r="E1462" s="91">
        <v>1460</v>
      </c>
      <c r="F1462" s="91">
        <f t="shared" ca="1" si="66"/>
        <v>0.20660484870309226</v>
      </c>
      <c r="G1462" s="91">
        <f t="shared" ca="1" si="67"/>
        <v>294.62339409216457</v>
      </c>
      <c r="H1462" s="65">
        <f t="shared" ca="1" si="68"/>
        <v>0.20660484870309226</v>
      </c>
    </row>
    <row r="1463" spans="5:8" x14ac:dyDescent="0.25">
      <c r="E1463" s="91">
        <v>1461</v>
      </c>
      <c r="F1463" s="91">
        <f t="shared" ca="1" si="66"/>
        <v>6.2133576067188612E-2</v>
      </c>
      <c r="G1463" s="91">
        <f t="shared" ca="1" si="67"/>
        <v>193.26682502050988</v>
      </c>
      <c r="H1463" s="65">
        <f t="shared" ca="1" si="68"/>
        <v>6.2133576067188626E-2</v>
      </c>
    </row>
    <row r="1464" spans="5:8" x14ac:dyDescent="0.25">
      <c r="E1464" s="91">
        <v>1462</v>
      </c>
      <c r="F1464" s="91">
        <f t="shared" ca="1" si="66"/>
        <v>0.92615563676738</v>
      </c>
      <c r="G1464" s="91">
        <f t="shared" ca="1" si="67"/>
        <v>823.89028261421686</v>
      </c>
      <c r="H1464" s="65">
        <f t="shared" ca="1" si="68"/>
        <v>0.92615563676738</v>
      </c>
    </row>
    <row r="1465" spans="5:8" x14ac:dyDescent="0.25">
      <c r="E1465" s="91">
        <v>1463</v>
      </c>
      <c r="F1465" s="91">
        <f t="shared" ca="1" si="66"/>
        <v>0.94484206725392539</v>
      </c>
      <c r="G1465" s="91">
        <f t="shared" ca="1" si="67"/>
        <v>847.79509944370602</v>
      </c>
      <c r="H1465" s="65">
        <f t="shared" ca="1" si="68"/>
        <v>0.94484206725392539</v>
      </c>
    </row>
    <row r="1466" spans="5:8" x14ac:dyDescent="0.25">
      <c r="E1466" s="91">
        <v>1464</v>
      </c>
      <c r="F1466" s="91">
        <f t="shared" ca="1" si="66"/>
        <v>0.34914072416859843</v>
      </c>
      <c r="G1466" s="91">
        <f t="shared" ca="1" si="67"/>
        <v>394.39850691801894</v>
      </c>
      <c r="H1466" s="65">
        <f t="shared" ca="1" si="68"/>
        <v>0.34914072416859848</v>
      </c>
    </row>
    <row r="1467" spans="5:8" x14ac:dyDescent="0.25">
      <c r="E1467" s="91">
        <v>1465</v>
      </c>
      <c r="F1467" s="91">
        <f t="shared" ca="1" si="66"/>
        <v>0.86141656677014056</v>
      </c>
      <c r="G1467" s="91">
        <f t="shared" ca="1" si="67"/>
        <v>758.74278879888175</v>
      </c>
      <c r="H1467" s="65">
        <f t="shared" ca="1" si="68"/>
        <v>0.86141656677014056</v>
      </c>
    </row>
    <row r="1468" spans="5:8" x14ac:dyDescent="0.25">
      <c r="E1468" s="91">
        <v>1466</v>
      </c>
      <c r="F1468" s="91">
        <f t="shared" ca="1" si="66"/>
        <v>0.36814166266358561</v>
      </c>
      <c r="G1468" s="91">
        <f t="shared" ca="1" si="67"/>
        <v>407.69916386450996</v>
      </c>
      <c r="H1468" s="65">
        <f t="shared" ca="1" si="68"/>
        <v>0.36814166266358567</v>
      </c>
    </row>
    <row r="1469" spans="5:8" x14ac:dyDescent="0.25">
      <c r="E1469" s="91">
        <v>1467</v>
      </c>
      <c r="F1469" s="91">
        <f t="shared" ca="1" si="66"/>
        <v>0.32007736081754767</v>
      </c>
      <c r="G1469" s="91">
        <f t="shared" ca="1" si="67"/>
        <v>374.05415257228339</v>
      </c>
      <c r="H1469" s="65">
        <f t="shared" ca="1" si="68"/>
        <v>0.32007736081754767</v>
      </c>
    </row>
    <row r="1470" spans="5:8" x14ac:dyDescent="0.25">
      <c r="E1470" s="91">
        <v>1468</v>
      </c>
      <c r="F1470" s="91">
        <f t="shared" ca="1" si="66"/>
        <v>0.91962265051521608</v>
      </c>
      <c r="G1470" s="91">
        <f t="shared" ca="1" si="67"/>
        <v>816.26517264380914</v>
      </c>
      <c r="H1470" s="65">
        <f t="shared" ca="1" si="68"/>
        <v>0.91962265051521608</v>
      </c>
    </row>
    <row r="1471" spans="5:8" x14ac:dyDescent="0.25">
      <c r="E1471" s="91">
        <v>1469</v>
      </c>
      <c r="F1471" s="91">
        <f t="shared" ca="1" si="66"/>
        <v>0.93994647775744511</v>
      </c>
      <c r="G1471" s="91">
        <f t="shared" ca="1" si="67"/>
        <v>841.18413384717178</v>
      </c>
      <c r="H1471" s="65">
        <f t="shared" ca="1" si="68"/>
        <v>0.93994647775744511</v>
      </c>
    </row>
    <row r="1472" spans="5:8" x14ac:dyDescent="0.25">
      <c r="E1472" s="91">
        <v>1470</v>
      </c>
      <c r="F1472" s="91">
        <f t="shared" ca="1" si="66"/>
        <v>0.45521195247281399</v>
      </c>
      <c r="G1472" s="91">
        <f t="shared" ca="1" si="67"/>
        <v>468.64836673096977</v>
      </c>
      <c r="H1472" s="65">
        <f t="shared" ca="1" si="68"/>
        <v>0.45521195247281393</v>
      </c>
    </row>
    <row r="1473" spans="5:8" x14ac:dyDescent="0.25">
      <c r="E1473" s="91">
        <v>1471</v>
      </c>
      <c r="F1473" s="91">
        <f t="shared" ca="1" si="66"/>
        <v>0.68474573888141843</v>
      </c>
      <c r="G1473" s="91">
        <f t="shared" ca="1" si="67"/>
        <v>629.32201721699289</v>
      </c>
      <c r="H1473" s="65">
        <f t="shared" ca="1" si="68"/>
        <v>0.68474573888141843</v>
      </c>
    </row>
    <row r="1474" spans="5:8" x14ac:dyDescent="0.25">
      <c r="E1474" s="91">
        <v>1472</v>
      </c>
      <c r="F1474" s="91">
        <f t="shared" ca="1" si="66"/>
        <v>0.66954159059358132</v>
      </c>
      <c r="G1474" s="91">
        <f t="shared" ca="1" si="67"/>
        <v>618.67911341550689</v>
      </c>
      <c r="H1474" s="65">
        <f t="shared" ca="1" si="68"/>
        <v>0.66954159059358132</v>
      </c>
    </row>
    <row r="1475" spans="5:8" x14ac:dyDescent="0.25">
      <c r="E1475" s="91">
        <v>1473</v>
      </c>
      <c r="F1475" s="91">
        <f t="shared" ref="F1475:F1538" ca="1" si="69">RAND()</f>
        <v>0.21923169264313602</v>
      </c>
      <c r="G1475" s="91">
        <f t="shared" ca="1" si="67"/>
        <v>303.46218485019523</v>
      </c>
      <c r="H1475" s="65">
        <f t="shared" ca="1" si="68"/>
        <v>0.21923169264313605</v>
      </c>
    </row>
    <row r="1476" spans="5:8" x14ac:dyDescent="0.25">
      <c r="E1476" s="91">
        <v>1474</v>
      </c>
      <c r="F1476" s="91">
        <f t="shared" ca="1" si="69"/>
        <v>0.43231192073466274</v>
      </c>
      <c r="G1476" s="91">
        <f t="shared" ref="G1476:G1539" ca="1" si="70">IF(F1476&lt;(($C$3-$C$2)/($C$5+$C$4-$C$3-$C$2)),$C$2+SQRT(F1476*($C$5+$C$4-$C$3-$C$2)*($C$3-$C$2)),IF(F1476&lt;1-(($C$5-$C$4)/($C$5+$C$4-$C$3-$C$2)),(F1476*($C$5+$C$4-$C$3-$C$2)+$C$2+$C$3)/2,$C$5-SQRT((1-F1476)*($C$5+$C$4-$C$3-$C$2)*($C$5-$C$4))))</f>
        <v>452.61834451426392</v>
      </c>
      <c r="H1476" s="65">
        <f t="shared" ref="H1476:H1539" ca="1" si="71">IF(G1476&lt;$C$3,(1/($C$5+$C$4-$C$3-$C$2))*(1/($C$3-$C$2))*(G1476-$C$2)^2,IF(G1476&lt;$C$4,(1/($C$5+$C$4-$C$3-$C$2))*(2*G1476-$C$2-$C$3),1-(1/($C$5+$C$4-$C$3-$C$2))*(1/($C$5-$C$4))*($C$5-G1476)^2))</f>
        <v>0.43231192073466274</v>
      </c>
    </row>
    <row r="1477" spans="5:8" x14ac:dyDescent="0.25">
      <c r="E1477" s="91">
        <v>1475</v>
      </c>
      <c r="F1477" s="91">
        <f t="shared" ca="1" si="69"/>
        <v>7.9425755441309143E-2</v>
      </c>
      <c r="G1477" s="91">
        <f t="shared" ca="1" si="70"/>
        <v>205.59802880891641</v>
      </c>
      <c r="H1477" s="65">
        <f t="shared" ca="1" si="71"/>
        <v>7.9425755441309157E-2</v>
      </c>
    </row>
    <row r="1478" spans="5:8" x14ac:dyDescent="0.25">
      <c r="E1478" s="91">
        <v>1476</v>
      </c>
      <c r="F1478" s="91">
        <f t="shared" ca="1" si="69"/>
        <v>0.5805881562839692</v>
      </c>
      <c r="G1478" s="91">
        <f t="shared" ca="1" si="70"/>
        <v>556.41170939877838</v>
      </c>
      <c r="H1478" s="65">
        <f t="shared" ca="1" si="71"/>
        <v>0.58058815628396909</v>
      </c>
    </row>
    <row r="1479" spans="5:8" x14ac:dyDescent="0.25">
      <c r="E1479" s="91">
        <v>1477</v>
      </c>
      <c r="F1479" s="91">
        <f t="shared" ca="1" si="69"/>
        <v>0.55417037565172023</v>
      </c>
      <c r="G1479" s="91">
        <f t="shared" ca="1" si="70"/>
        <v>537.91926295620419</v>
      </c>
      <c r="H1479" s="65">
        <f t="shared" ca="1" si="71"/>
        <v>0.55417037565172023</v>
      </c>
    </row>
    <row r="1480" spans="5:8" x14ac:dyDescent="0.25">
      <c r="E1480" s="91">
        <v>1478</v>
      </c>
      <c r="F1480" s="91">
        <f t="shared" ca="1" si="69"/>
        <v>0.4067177043215725</v>
      </c>
      <c r="G1480" s="91">
        <f t="shared" ca="1" si="70"/>
        <v>434.70239302510078</v>
      </c>
      <c r="H1480" s="65">
        <f t="shared" ca="1" si="71"/>
        <v>0.40671770432157256</v>
      </c>
    </row>
    <row r="1481" spans="5:8" x14ac:dyDescent="0.25">
      <c r="E1481" s="91">
        <v>1479</v>
      </c>
      <c r="F1481" s="91">
        <f t="shared" ca="1" si="69"/>
        <v>0.81159197353231827</v>
      </c>
      <c r="G1481" s="91">
        <f t="shared" ca="1" si="70"/>
        <v>718.6970118956674</v>
      </c>
      <c r="H1481" s="65">
        <f t="shared" ca="1" si="71"/>
        <v>0.81159197353231827</v>
      </c>
    </row>
    <row r="1482" spans="5:8" x14ac:dyDescent="0.25">
      <c r="E1482" s="91">
        <v>1480</v>
      </c>
      <c r="F1482" s="91">
        <f t="shared" ca="1" si="69"/>
        <v>0.38552290284380886</v>
      </c>
      <c r="G1482" s="91">
        <f t="shared" ca="1" si="70"/>
        <v>419.86603199066622</v>
      </c>
      <c r="H1482" s="65">
        <f t="shared" ca="1" si="71"/>
        <v>0.38552290284380886</v>
      </c>
    </row>
    <row r="1483" spans="5:8" x14ac:dyDescent="0.25">
      <c r="E1483" s="91">
        <v>1481</v>
      </c>
      <c r="F1483" s="91">
        <f t="shared" ca="1" si="69"/>
        <v>0.33344482495202687</v>
      </c>
      <c r="G1483" s="91">
        <f t="shared" ca="1" si="70"/>
        <v>383.4113774664188</v>
      </c>
      <c r="H1483" s="65">
        <f t="shared" ca="1" si="71"/>
        <v>0.33344482495202687</v>
      </c>
    </row>
    <row r="1484" spans="5:8" x14ac:dyDescent="0.25">
      <c r="E1484" s="91">
        <v>1482</v>
      </c>
      <c r="F1484" s="91">
        <f t="shared" ca="1" si="69"/>
        <v>0.51947794758435628</v>
      </c>
      <c r="G1484" s="91">
        <f t="shared" ca="1" si="70"/>
        <v>513.63456330904933</v>
      </c>
      <c r="H1484" s="65">
        <f t="shared" ca="1" si="71"/>
        <v>0.51947794758435617</v>
      </c>
    </row>
    <row r="1485" spans="5:8" x14ac:dyDescent="0.25">
      <c r="E1485" s="91">
        <v>1483</v>
      </c>
      <c r="F1485" s="91">
        <f t="shared" ca="1" si="69"/>
        <v>0.78813584721765939</v>
      </c>
      <c r="G1485" s="91">
        <f t="shared" ca="1" si="70"/>
        <v>701.69990920453438</v>
      </c>
      <c r="H1485" s="65">
        <f t="shared" ca="1" si="71"/>
        <v>0.78813584721765939</v>
      </c>
    </row>
    <row r="1486" spans="5:8" x14ac:dyDescent="0.25">
      <c r="E1486" s="91">
        <v>1484</v>
      </c>
      <c r="F1486" s="91">
        <f t="shared" ca="1" si="69"/>
        <v>0.75348580277282984</v>
      </c>
      <c r="G1486" s="91">
        <f t="shared" ca="1" si="70"/>
        <v>677.44006194098085</v>
      </c>
      <c r="H1486" s="65">
        <f t="shared" ca="1" si="71"/>
        <v>0.75348580277282984</v>
      </c>
    </row>
    <row r="1487" spans="5:8" x14ac:dyDescent="0.25">
      <c r="E1487" s="91">
        <v>1485</v>
      </c>
      <c r="F1487" s="91">
        <f t="shared" ca="1" si="69"/>
        <v>0.86335016935958686</v>
      </c>
      <c r="G1487" s="91">
        <f t="shared" ca="1" si="70"/>
        <v>760.43178660562353</v>
      </c>
      <c r="H1487" s="65">
        <f t="shared" ca="1" si="71"/>
        <v>0.86335016935958686</v>
      </c>
    </row>
    <row r="1488" spans="5:8" x14ac:dyDescent="0.25">
      <c r="E1488" s="91">
        <v>1486</v>
      </c>
      <c r="F1488" s="91">
        <f t="shared" ca="1" si="69"/>
        <v>0.96009086874534944</v>
      </c>
      <c r="G1488" s="91">
        <f t="shared" ca="1" si="70"/>
        <v>870.53249393398653</v>
      </c>
      <c r="H1488" s="65">
        <f t="shared" ca="1" si="71"/>
        <v>0.96009086874534944</v>
      </c>
    </row>
    <row r="1489" spans="5:8" x14ac:dyDescent="0.25">
      <c r="E1489" s="91">
        <v>1487</v>
      </c>
      <c r="F1489" s="91">
        <f t="shared" ca="1" si="69"/>
        <v>0.98202024656749132</v>
      </c>
      <c r="G1489" s="91">
        <f t="shared" ca="1" si="70"/>
        <v>913.10065338764821</v>
      </c>
      <c r="H1489" s="65">
        <f t="shared" ca="1" si="71"/>
        <v>0.98202024656749132</v>
      </c>
    </row>
    <row r="1490" spans="5:8" x14ac:dyDescent="0.25">
      <c r="E1490" s="91">
        <v>1488</v>
      </c>
      <c r="F1490" s="91">
        <f t="shared" ca="1" si="69"/>
        <v>0.64692105669967626</v>
      </c>
      <c r="G1490" s="91">
        <f t="shared" ca="1" si="70"/>
        <v>602.84473968977341</v>
      </c>
      <c r="H1490" s="65">
        <f t="shared" ca="1" si="71"/>
        <v>0.64692105669967626</v>
      </c>
    </row>
    <row r="1491" spans="5:8" x14ac:dyDescent="0.25">
      <c r="E1491" s="91">
        <v>1489</v>
      </c>
      <c r="F1491" s="91">
        <f t="shared" ca="1" si="69"/>
        <v>0.97786150840866515</v>
      </c>
      <c r="G1491" s="91">
        <f t="shared" ca="1" si="70"/>
        <v>903.57299927737756</v>
      </c>
      <c r="H1491" s="65">
        <f t="shared" ca="1" si="71"/>
        <v>0.97786150840866515</v>
      </c>
    </row>
    <row r="1492" spans="5:8" x14ac:dyDescent="0.25">
      <c r="E1492" s="91">
        <v>1490</v>
      </c>
      <c r="F1492" s="91">
        <f t="shared" ca="1" si="69"/>
        <v>0.32109737629018265</v>
      </c>
      <c r="G1492" s="91">
        <f t="shared" ca="1" si="70"/>
        <v>374.76816340312786</v>
      </c>
      <c r="H1492" s="65">
        <f t="shared" ca="1" si="71"/>
        <v>0.32109737629018265</v>
      </c>
    </row>
    <row r="1493" spans="5:8" x14ac:dyDescent="0.25">
      <c r="E1493" s="91">
        <v>1491</v>
      </c>
      <c r="F1493" s="91">
        <f t="shared" ca="1" si="69"/>
        <v>0.54169753761628014</v>
      </c>
      <c r="G1493" s="91">
        <f t="shared" ca="1" si="70"/>
        <v>529.18827633139608</v>
      </c>
      <c r="H1493" s="65">
        <f t="shared" ca="1" si="71"/>
        <v>0.54169753761628014</v>
      </c>
    </row>
    <row r="1494" spans="5:8" x14ac:dyDescent="0.25">
      <c r="E1494" s="91">
        <v>1492</v>
      </c>
      <c r="F1494" s="91">
        <f t="shared" ca="1" si="69"/>
        <v>0.98765029311194696</v>
      </c>
      <c r="G1494" s="91">
        <f t="shared" ca="1" si="70"/>
        <v>927.98002434753062</v>
      </c>
      <c r="H1494" s="65">
        <f t="shared" ca="1" si="71"/>
        <v>0.98765029311194696</v>
      </c>
    </row>
    <row r="1495" spans="5:8" x14ac:dyDescent="0.25">
      <c r="E1495" s="91">
        <v>1493</v>
      </c>
      <c r="F1495" s="91">
        <f t="shared" ca="1" si="69"/>
        <v>0.41248024458841126</v>
      </c>
      <c r="G1495" s="91">
        <f t="shared" ca="1" si="70"/>
        <v>438.73617121188789</v>
      </c>
      <c r="H1495" s="65">
        <f t="shared" ca="1" si="71"/>
        <v>0.41248024458841126</v>
      </c>
    </row>
    <row r="1496" spans="5:8" x14ac:dyDescent="0.25">
      <c r="E1496" s="91">
        <v>1494</v>
      </c>
      <c r="F1496" s="91">
        <f t="shared" ca="1" si="69"/>
        <v>0.40924128957357042</v>
      </c>
      <c r="G1496" s="91">
        <f t="shared" ca="1" si="70"/>
        <v>436.4689027014993</v>
      </c>
      <c r="H1496" s="65">
        <f t="shared" ca="1" si="71"/>
        <v>0.40924128957357042</v>
      </c>
    </row>
    <row r="1497" spans="5:8" x14ac:dyDescent="0.25">
      <c r="E1497" s="91">
        <v>1495</v>
      </c>
      <c r="F1497" s="91">
        <f t="shared" ca="1" si="69"/>
        <v>0.56358499337144319</v>
      </c>
      <c r="G1497" s="91">
        <f t="shared" ca="1" si="70"/>
        <v>544.50949536001031</v>
      </c>
      <c r="H1497" s="65">
        <f t="shared" ca="1" si="71"/>
        <v>0.5635849933714433</v>
      </c>
    </row>
    <row r="1498" spans="5:8" x14ac:dyDescent="0.25">
      <c r="E1498" s="91">
        <v>1496</v>
      </c>
      <c r="F1498" s="91">
        <f t="shared" ca="1" si="69"/>
        <v>0.40528263018256572</v>
      </c>
      <c r="G1498" s="91">
        <f t="shared" ca="1" si="70"/>
        <v>433.69784112779598</v>
      </c>
      <c r="H1498" s="65">
        <f t="shared" ca="1" si="71"/>
        <v>0.40528263018256566</v>
      </c>
    </row>
    <row r="1499" spans="5:8" x14ac:dyDescent="0.25">
      <c r="E1499" s="91">
        <v>1497</v>
      </c>
      <c r="F1499" s="91">
        <f t="shared" ca="1" si="69"/>
        <v>0.34721114358884519</v>
      </c>
      <c r="G1499" s="91">
        <f t="shared" ca="1" si="70"/>
        <v>393.04780051219166</v>
      </c>
      <c r="H1499" s="65">
        <f t="shared" ca="1" si="71"/>
        <v>0.34721114358884525</v>
      </c>
    </row>
    <row r="1500" spans="5:8" x14ac:dyDescent="0.25">
      <c r="E1500" s="91">
        <v>1498</v>
      </c>
      <c r="F1500" s="91">
        <f t="shared" ca="1" si="69"/>
        <v>0.43667316177730997</v>
      </c>
      <c r="G1500" s="91">
        <f t="shared" ca="1" si="70"/>
        <v>455.67121324411698</v>
      </c>
      <c r="H1500" s="65">
        <f t="shared" ca="1" si="71"/>
        <v>0.43667316177730997</v>
      </c>
    </row>
    <row r="1501" spans="5:8" x14ac:dyDescent="0.25">
      <c r="E1501" s="91">
        <v>1499</v>
      </c>
      <c r="F1501" s="91">
        <f t="shared" ca="1" si="69"/>
        <v>0.50383809967544957</v>
      </c>
      <c r="G1501" s="91">
        <f t="shared" ca="1" si="70"/>
        <v>502.6866697728147</v>
      </c>
      <c r="H1501" s="65">
        <f t="shared" ca="1" si="71"/>
        <v>0.50383809967544957</v>
      </c>
    </row>
    <row r="1502" spans="5:8" x14ac:dyDescent="0.25">
      <c r="E1502" s="91">
        <v>1500</v>
      </c>
      <c r="F1502" s="91">
        <f t="shared" ca="1" si="69"/>
        <v>0.95053380565195811</v>
      </c>
      <c r="G1502" s="91">
        <f t="shared" ca="1" si="70"/>
        <v>855.86186616242878</v>
      </c>
      <c r="H1502" s="65">
        <f t="shared" ca="1" si="71"/>
        <v>0.95053380565195811</v>
      </c>
    </row>
    <row r="1503" spans="5:8" x14ac:dyDescent="0.25">
      <c r="E1503" s="91">
        <v>1501</v>
      </c>
      <c r="F1503" s="91">
        <f t="shared" ca="1" si="69"/>
        <v>0.74614584430442632</v>
      </c>
      <c r="G1503" s="91">
        <f t="shared" ca="1" si="70"/>
        <v>672.30209101309845</v>
      </c>
      <c r="H1503" s="65">
        <f t="shared" ca="1" si="71"/>
        <v>0.74614584430442632</v>
      </c>
    </row>
    <row r="1504" spans="5:8" x14ac:dyDescent="0.25">
      <c r="E1504" s="91">
        <v>1502</v>
      </c>
      <c r="F1504" s="91">
        <f t="shared" ca="1" si="69"/>
        <v>0.64508491263612711</v>
      </c>
      <c r="G1504" s="91">
        <f t="shared" ca="1" si="70"/>
        <v>601.55943884528892</v>
      </c>
      <c r="H1504" s="65">
        <f t="shared" ca="1" si="71"/>
        <v>0.64508491263612699</v>
      </c>
    </row>
    <row r="1505" spans="5:8" x14ac:dyDescent="0.25">
      <c r="E1505" s="91">
        <v>1503</v>
      </c>
      <c r="F1505" s="91">
        <f t="shared" ca="1" si="69"/>
        <v>0.10758209779705519</v>
      </c>
      <c r="G1505" s="91">
        <f t="shared" ca="1" si="70"/>
        <v>225.30746845793863</v>
      </c>
      <c r="H1505" s="65">
        <f t="shared" ca="1" si="71"/>
        <v>0.10758209779705517</v>
      </c>
    </row>
    <row r="1506" spans="5:8" x14ac:dyDescent="0.25">
      <c r="E1506" s="91">
        <v>1504</v>
      </c>
      <c r="F1506" s="91">
        <f t="shared" ca="1" si="69"/>
        <v>0.45129373751245783</v>
      </c>
      <c r="G1506" s="91">
        <f t="shared" ca="1" si="70"/>
        <v>465.9056162587205</v>
      </c>
      <c r="H1506" s="65">
        <f t="shared" ca="1" si="71"/>
        <v>0.45129373751245788</v>
      </c>
    </row>
    <row r="1507" spans="5:8" x14ac:dyDescent="0.25">
      <c r="E1507" s="91">
        <v>1505</v>
      </c>
      <c r="F1507" s="91">
        <f t="shared" ca="1" si="69"/>
        <v>2.0346994273780061E-2</v>
      </c>
      <c r="G1507" s="91">
        <f t="shared" ca="1" si="70"/>
        <v>153.37208257440597</v>
      </c>
      <c r="H1507" s="65">
        <f t="shared" ca="1" si="71"/>
        <v>2.0346994273780061E-2</v>
      </c>
    </row>
    <row r="1508" spans="5:8" x14ac:dyDescent="0.25">
      <c r="E1508" s="91">
        <v>1506</v>
      </c>
      <c r="F1508" s="91">
        <f t="shared" ca="1" si="69"/>
        <v>0.75277018804060103</v>
      </c>
      <c r="G1508" s="91">
        <f t="shared" ca="1" si="70"/>
        <v>676.93913162842068</v>
      </c>
      <c r="H1508" s="65">
        <f t="shared" ca="1" si="71"/>
        <v>0.75277018804060103</v>
      </c>
    </row>
    <row r="1509" spans="5:8" x14ac:dyDescent="0.25">
      <c r="E1509" s="91">
        <v>1507</v>
      </c>
      <c r="F1509" s="91">
        <f t="shared" ca="1" si="69"/>
        <v>8.0389709391481823E-4</v>
      </c>
      <c r="G1509" s="91">
        <f t="shared" ca="1" si="70"/>
        <v>110.60875078169313</v>
      </c>
      <c r="H1509" s="65">
        <f t="shared" ca="1" si="71"/>
        <v>8.0389709391481888E-4</v>
      </c>
    </row>
    <row r="1510" spans="5:8" x14ac:dyDescent="0.25">
      <c r="E1510" s="91">
        <v>1508</v>
      </c>
      <c r="F1510" s="91">
        <f t="shared" ca="1" si="69"/>
        <v>0.69367996033703416</v>
      </c>
      <c r="G1510" s="91">
        <f t="shared" ca="1" si="70"/>
        <v>635.57597223592393</v>
      </c>
      <c r="H1510" s="65">
        <f t="shared" ca="1" si="71"/>
        <v>0.69367996033703416</v>
      </c>
    </row>
    <row r="1511" spans="5:8" x14ac:dyDescent="0.25">
      <c r="E1511" s="91">
        <v>1509</v>
      </c>
      <c r="F1511" s="91">
        <f t="shared" ca="1" si="69"/>
        <v>0.64238994389847681</v>
      </c>
      <c r="G1511" s="91">
        <f t="shared" ca="1" si="70"/>
        <v>599.67296072893373</v>
      </c>
      <c r="H1511" s="65">
        <f t="shared" ca="1" si="71"/>
        <v>0.64238994389847681</v>
      </c>
    </row>
    <row r="1512" spans="5:8" x14ac:dyDescent="0.25">
      <c r="E1512" s="91">
        <v>1510</v>
      </c>
      <c r="F1512" s="91">
        <f t="shared" ca="1" si="69"/>
        <v>0.94069551823017383</v>
      </c>
      <c r="G1512" s="91">
        <f t="shared" ca="1" si="70"/>
        <v>842.17768743511897</v>
      </c>
      <c r="H1512" s="65">
        <f t="shared" ca="1" si="71"/>
        <v>0.94069551823017383</v>
      </c>
    </row>
    <row r="1513" spans="5:8" x14ac:dyDescent="0.25">
      <c r="E1513" s="91">
        <v>1511</v>
      </c>
      <c r="F1513" s="91">
        <f t="shared" ca="1" si="69"/>
        <v>0.30142393494764552</v>
      </c>
      <c r="G1513" s="91">
        <f t="shared" ca="1" si="70"/>
        <v>360.99675446335186</v>
      </c>
      <c r="H1513" s="65">
        <f t="shared" ca="1" si="71"/>
        <v>0.30142393494764552</v>
      </c>
    </row>
    <row r="1514" spans="5:8" x14ac:dyDescent="0.25">
      <c r="E1514" s="91">
        <v>1512</v>
      </c>
      <c r="F1514" s="91">
        <f t="shared" ca="1" si="69"/>
        <v>0.69959637141898645</v>
      </c>
      <c r="G1514" s="91">
        <f t="shared" ca="1" si="70"/>
        <v>639.7174599932905</v>
      </c>
      <c r="H1514" s="65">
        <f t="shared" ca="1" si="71"/>
        <v>0.69959637141898645</v>
      </c>
    </row>
    <row r="1515" spans="5:8" x14ac:dyDescent="0.25">
      <c r="E1515" s="91">
        <v>1513</v>
      </c>
      <c r="F1515" s="91">
        <f t="shared" ca="1" si="69"/>
        <v>0.98697651419254961</v>
      </c>
      <c r="G1515" s="91">
        <f t="shared" ca="1" si="70"/>
        <v>926.04147081553629</v>
      </c>
      <c r="H1515" s="65">
        <f t="shared" ca="1" si="71"/>
        <v>0.98697651419254961</v>
      </c>
    </row>
    <row r="1516" spans="5:8" x14ac:dyDescent="0.25">
      <c r="E1516" s="91">
        <v>1514</v>
      </c>
      <c r="F1516" s="91">
        <f t="shared" ca="1" si="69"/>
        <v>0.96482903444067902</v>
      </c>
      <c r="G1516" s="91">
        <f t="shared" ca="1" si="70"/>
        <v>878.4606831724202</v>
      </c>
      <c r="H1516" s="65">
        <f t="shared" ca="1" si="71"/>
        <v>0.96482903444067902</v>
      </c>
    </row>
    <row r="1517" spans="5:8" x14ac:dyDescent="0.25">
      <c r="E1517" s="91">
        <v>1515</v>
      </c>
      <c r="F1517" s="91">
        <f t="shared" ca="1" si="69"/>
        <v>0.36428805140464204</v>
      </c>
      <c r="G1517" s="91">
        <f t="shared" ca="1" si="70"/>
        <v>405.00163598324946</v>
      </c>
      <c r="H1517" s="65">
        <f t="shared" ca="1" si="71"/>
        <v>0.3642880514046421</v>
      </c>
    </row>
    <row r="1518" spans="5:8" x14ac:dyDescent="0.25">
      <c r="E1518" s="91">
        <v>1516</v>
      </c>
      <c r="F1518" s="91">
        <f t="shared" ca="1" si="69"/>
        <v>0.52367396897504681</v>
      </c>
      <c r="G1518" s="91">
        <f t="shared" ca="1" si="70"/>
        <v>516.5717782825327</v>
      </c>
      <c r="H1518" s="65">
        <f t="shared" ca="1" si="71"/>
        <v>0.5236739689750467</v>
      </c>
    </row>
    <row r="1519" spans="5:8" x14ac:dyDescent="0.25">
      <c r="E1519" s="91">
        <v>1517</v>
      </c>
      <c r="F1519" s="91">
        <f t="shared" ca="1" si="69"/>
        <v>0.60360006020848833</v>
      </c>
      <c r="G1519" s="91">
        <f t="shared" ca="1" si="70"/>
        <v>572.52004214594183</v>
      </c>
      <c r="H1519" s="65">
        <f t="shared" ca="1" si="71"/>
        <v>0.60360006020848833</v>
      </c>
    </row>
    <row r="1520" spans="5:8" x14ac:dyDescent="0.25">
      <c r="E1520" s="91">
        <v>1518</v>
      </c>
      <c r="F1520" s="91">
        <f t="shared" ca="1" si="69"/>
        <v>0.27866267600602934</v>
      </c>
      <c r="G1520" s="91">
        <f t="shared" ca="1" si="70"/>
        <v>345.0638732042205</v>
      </c>
      <c r="H1520" s="65">
        <f t="shared" ca="1" si="71"/>
        <v>0.27866267600602929</v>
      </c>
    </row>
    <row r="1521" spans="5:8" x14ac:dyDescent="0.25">
      <c r="E1521" s="91">
        <v>1519</v>
      </c>
      <c r="F1521" s="91">
        <f t="shared" ca="1" si="69"/>
        <v>0.92065154902992496</v>
      </c>
      <c r="G1521" s="91">
        <f t="shared" ca="1" si="70"/>
        <v>817.44494143565475</v>
      </c>
      <c r="H1521" s="65">
        <f t="shared" ca="1" si="71"/>
        <v>0.92065154902992496</v>
      </c>
    </row>
    <row r="1522" spans="5:8" x14ac:dyDescent="0.25">
      <c r="E1522" s="91">
        <v>1520</v>
      </c>
      <c r="F1522" s="91">
        <f t="shared" ca="1" si="69"/>
        <v>0.42123693324942546</v>
      </c>
      <c r="G1522" s="91">
        <f t="shared" ca="1" si="70"/>
        <v>444.86585327459784</v>
      </c>
      <c r="H1522" s="65">
        <f t="shared" ca="1" si="71"/>
        <v>0.42123693324942546</v>
      </c>
    </row>
    <row r="1523" spans="5:8" x14ac:dyDescent="0.25">
      <c r="E1523" s="91">
        <v>1521</v>
      </c>
      <c r="F1523" s="91">
        <f t="shared" ca="1" si="69"/>
        <v>0.98371535475344762</v>
      </c>
      <c r="G1523" s="91">
        <f t="shared" ca="1" si="70"/>
        <v>917.29842200083488</v>
      </c>
      <c r="H1523" s="65">
        <f t="shared" ca="1" si="71"/>
        <v>0.98371535475344762</v>
      </c>
    </row>
    <row r="1524" spans="5:8" x14ac:dyDescent="0.25">
      <c r="E1524" s="91">
        <v>1522</v>
      </c>
      <c r="F1524" s="91">
        <f t="shared" ca="1" si="69"/>
        <v>0.49654119352889392</v>
      </c>
      <c r="G1524" s="91">
        <f t="shared" ca="1" si="70"/>
        <v>497.57883547022573</v>
      </c>
      <c r="H1524" s="65">
        <f t="shared" ca="1" si="71"/>
        <v>0.49654119352889392</v>
      </c>
    </row>
    <row r="1525" spans="5:8" x14ac:dyDescent="0.25">
      <c r="E1525" s="91">
        <v>1523</v>
      </c>
      <c r="F1525" s="91">
        <f t="shared" ca="1" si="69"/>
        <v>0.48376087955388258</v>
      </c>
      <c r="G1525" s="91">
        <f t="shared" ca="1" si="70"/>
        <v>488.63261568771782</v>
      </c>
      <c r="H1525" s="65">
        <f t="shared" ca="1" si="71"/>
        <v>0.48376087955388258</v>
      </c>
    </row>
    <row r="1526" spans="5:8" x14ac:dyDescent="0.25">
      <c r="E1526" s="91">
        <v>1524</v>
      </c>
      <c r="F1526" s="91">
        <f t="shared" ca="1" si="69"/>
        <v>0.96045072285500488</v>
      </c>
      <c r="G1526" s="91">
        <f t="shared" ca="1" si="70"/>
        <v>871.11750933156998</v>
      </c>
      <c r="H1526" s="65">
        <f t="shared" ca="1" si="71"/>
        <v>0.96045072285500488</v>
      </c>
    </row>
    <row r="1527" spans="5:8" x14ac:dyDescent="0.25">
      <c r="E1527" s="91">
        <v>1525</v>
      </c>
      <c r="F1527" s="91">
        <f t="shared" ca="1" si="69"/>
        <v>0.43554091649663584</v>
      </c>
      <c r="G1527" s="91">
        <f t="shared" ca="1" si="70"/>
        <v>454.87864154764509</v>
      </c>
      <c r="H1527" s="65">
        <f t="shared" ca="1" si="71"/>
        <v>0.43554091649663584</v>
      </c>
    </row>
    <row r="1528" spans="5:8" x14ac:dyDescent="0.25">
      <c r="E1528" s="91">
        <v>1526</v>
      </c>
      <c r="F1528" s="91">
        <f t="shared" ca="1" si="69"/>
        <v>0.19938121872296177</v>
      </c>
      <c r="G1528" s="91">
        <f t="shared" ca="1" si="70"/>
        <v>289.56685310607327</v>
      </c>
      <c r="H1528" s="65">
        <f t="shared" ca="1" si="71"/>
        <v>0.1993812187229618</v>
      </c>
    </row>
    <row r="1529" spans="5:8" x14ac:dyDescent="0.25">
      <c r="E1529" s="91">
        <v>1527</v>
      </c>
      <c r="F1529" s="91">
        <f t="shared" ca="1" si="69"/>
        <v>0.28154268770521751</v>
      </c>
      <c r="G1529" s="91">
        <f t="shared" ca="1" si="70"/>
        <v>347.07988139365227</v>
      </c>
      <c r="H1529" s="65">
        <f t="shared" ca="1" si="71"/>
        <v>0.28154268770521751</v>
      </c>
    </row>
    <row r="1530" spans="5:8" x14ac:dyDescent="0.25">
      <c r="E1530" s="91">
        <v>1528</v>
      </c>
      <c r="F1530" s="91">
        <f t="shared" ca="1" si="69"/>
        <v>0.52900735999263981</v>
      </c>
      <c r="G1530" s="91">
        <f t="shared" ca="1" si="70"/>
        <v>520.30515199484785</v>
      </c>
      <c r="H1530" s="65">
        <f t="shared" ca="1" si="71"/>
        <v>0.52900735999263981</v>
      </c>
    </row>
    <row r="1531" spans="5:8" x14ac:dyDescent="0.25">
      <c r="E1531" s="91">
        <v>1529</v>
      </c>
      <c r="F1531" s="91">
        <f t="shared" ca="1" si="69"/>
        <v>0.67293610384193558</v>
      </c>
      <c r="G1531" s="91">
        <f t="shared" ca="1" si="70"/>
        <v>621.05527268935498</v>
      </c>
      <c r="H1531" s="65">
        <f t="shared" ca="1" si="71"/>
        <v>0.6729361038419357</v>
      </c>
    </row>
    <row r="1532" spans="5:8" x14ac:dyDescent="0.25">
      <c r="E1532" s="91">
        <v>1530</v>
      </c>
      <c r="F1532" s="91">
        <f t="shared" ca="1" si="69"/>
        <v>0.13049073325835681</v>
      </c>
      <c r="G1532" s="91">
        <f t="shared" ca="1" si="70"/>
        <v>241.34351328084978</v>
      </c>
      <c r="H1532" s="65">
        <f t="shared" ca="1" si="71"/>
        <v>0.13049073325835683</v>
      </c>
    </row>
    <row r="1533" spans="5:8" x14ac:dyDescent="0.25">
      <c r="E1533" s="91">
        <v>1531</v>
      </c>
      <c r="F1533" s="91">
        <f t="shared" ca="1" si="69"/>
        <v>0.95872740047526106</v>
      </c>
      <c r="G1533" s="91">
        <f t="shared" ca="1" si="70"/>
        <v>868.3394827581543</v>
      </c>
      <c r="H1533" s="65">
        <f t="shared" ca="1" si="71"/>
        <v>0.95872740047526106</v>
      </c>
    </row>
    <row r="1534" spans="5:8" x14ac:dyDescent="0.25">
      <c r="E1534" s="91">
        <v>1532</v>
      </c>
      <c r="F1534" s="91">
        <f t="shared" ca="1" si="69"/>
        <v>0.33357451262785076</v>
      </c>
      <c r="G1534" s="91">
        <f t="shared" ca="1" si="70"/>
        <v>383.50215883949556</v>
      </c>
      <c r="H1534" s="65">
        <f t="shared" ca="1" si="71"/>
        <v>0.33357451262785082</v>
      </c>
    </row>
    <row r="1535" spans="5:8" x14ac:dyDescent="0.25">
      <c r="E1535" s="91">
        <v>1533</v>
      </c>
      <c r="F1535" s="91">
        <f t="shared" ca="1" si="69"/>
        <v>0.56509272803919275</v>
      </c>
      <c r="G1535" s="91">
        <f t="shared" ca="1" si="70"/>
        <v>545.56490962743487</v>
      </c>
      <c r="H1535" s="65">
        <f t="shared" ca="1" si="71"/>
        <v>0.56509272803919264</v>
      </c>
    </row>
    <row r="1536" spans="5:8" x14ac:dyDescent="0.25">
      <c r="E1536" s="91">
        <v>1534</v>
      </c>
      <c r="F1536" s="91">
        <f t="shared" ca="1" si="69"/>
        <v>0.17623482653221945</v>
      </c>
      <c r="G1536" s="91">
        <f t="shared" ca="1" si="70"/>
        <v>273.36437857255362</v>
      </c>
      <c r="H1536" s="65">
        <f t="shared" ca="1" si="71"/>
        <v>0.17623482653221945</v>
      </c>
    </row>
    <row r="1537" spans="5:8" x14ac:dyDescent="0.25">
      <c r="E1537" s="91">
        <v>1535</v>
      </c>
      <c r="F1537" s="91">
        <f t="shared" ca="1" si="69"/>
        <v>4.6568235486300513E-2</v>
      </c>
      <c r="G1537" s="91">
        <f t="shared" ca="1" si="70"/>
        <v>180.74374878640495</v>
      </c>
      <c r="H1537" s="65">
        <f t="shared" ca="1" si="71"/>
        <v>4.6568235486300506E-2</v>
      </c>
    </row>
    <row r="1538" spans="5:8" x14ac:dyDescent="0.25">
      <c r="E1538" s="91">
        <v>1536</v>
      </c>
      <c r="F1538" s="91">
        <f t="shared" ca="1" si="69"/>
        <v>0.10560270837840047</v>
      </c>
      <c r="G1538" s="91">
        <f t="shared" ca="1" si="70"/>
        <v>223.92189586488033</v>
      </c>
      <c r="H1538" s="65">
        <f t="shared" ca="1" si="71"/>
        <v>0.10560270837840047</v>
      </c>
    </row>
    <row r="1539" spans="5:8" x14ac:dyDescent="0.25">
      <c r="E1539" s="91">
        <v>1537</v>
      </c>
      <c r="F1539" s="91">
        <f t="shared" ref="F1539:F1602" ca="1" si="72">RAND()</f>
        <v>0.58988935255230868</v>
      </c>
      <c r="G1539" s="91">
        <f t="shared" ca="1" si="70"/>
        <v>562.92254678661607</v>
      </c>
      <c r="H1539" s="65">
        <f t="shared" ca="1" si="71"/>
        <v>0.58988935255230868</v>
      </c>
    </row>
    <row r="1540" spans="5:8" x14ac:dyDescent="0.25">
      <c r="E1540" s="91">
        <v>1538</v>
      </c>
      <c r="F1540" s="91">
        <f t="shared" ca="1" si="72"/>
        <v>0.29561289971193627</v>
      </c>
      <c r="G1540" s="91">
        <f t="shared" ref="G1540:G1603" ca="1" si="73">IF(F1540&lt;(($C$3-$C$2)/($C$5+$C$4-$C$3-$C$2)),$C$2+SQRT(F1540*($C$5+$C$4-$C$3-$C$2)*($C$3-$C$2)),IF(F1540&lt;1-(($C$5-$C$4)/($C$5+$C$4-$C$3-$C$2)),(F1540*($C$5+$C$4-$C$3-$C$2)+$C$2+$C$3)/2,$C$5-SQRT((1-F1540)*($C$5+$C$4-$C$3-$C$2)*($C$5-$C$4))))</f>
        <v>356.92902979835537</v>
      </c>
      <c r="H1540" s="65">
        <f t="shared" ref="H1540:H1603" ca="1" si="74">IF(G1540&lt;$C$3,(1/($C$5+$C$4-$C$3-$C$2))*(1/($C$3-$C$2))*(G1540-$C$2)^2,IF(G1540&lt;$C$4,(1/($C$5+$C$4-$C$3-$C$2))*(2*G1540-$C$2-$C$3),1-(1/($C$5+$C$4-$C$3-$C$2))*(1/($C$5-$C$4))*($C$5-G1540)^2))</f>
        <v>0.29561289971193627</v>
      </c>
    </row>
    <row r="1541" spans="5:8" x14ac:dyDescent="0.25">
      <c r="E1541" s="91">
        <v>1539</v>
      </c>
      <c r="F1541" s="91">
        <f t="shared" ca="1" si="72"/>
        <v>0.48837502790601117</v>
      </c>
      <c r="G1541" s="91">
        <f t="shared" ca="1" si="73"/>
        <v>491.86251953420782</v>
      </c>
      <c r="H1541" s="65">
        <f t="shared" ca="1" si="74"/>
        <v>0.48837502790601117</v>
      </c>
    </row>
    <row r="1542" spans="5:8" x14ac:dyDescent="0.25">
      <c r="E1542" s="91">
        <v>1540</v>
      </c>
      <c r="F1542" s="91">
        <f t="shared" ca="1" si="72"/>
        <v>2.0559179741148625E-2</v>
      </c>
      <c r="G1542" s="91">
        <f t="shared" ca="1" si="73"/>
        <v>153.64965203764893</v>
      </c>
      <c r="H1542" s="65">
        <f t="shared" ca="1" si="74"/>
        <v>2.0559179741148629E-2</v>
      </c>
    </row>
    <row r="1543" spans="5:8" x14ac:dyDescent="0.25">
      <c r="E1543" s="91">
        <v>1541</v>
      </c>
      <c r="F1543" s="91">
        <f t="shared" ca="1" si="72"/>
        <v>0.15288754130607196</v>
      </c>
      <c r="G1543" s="91">
        <f t="shared" ca="1" si="73"/>
        <v>257.02127891425039</v>
      </c>
      <c r="H1543" s="65">
        <f t="shared" ca="1" si="74"/>
        <v>0.15288754130607199</v>
      </c>
    </row>
    <row r="1544" spans="5:8" x14ac:dyDescent="0.25">
      <c r="E1544" s="91">
        <v>1542</v>
      </c>
      <c r="F1544" s="91">
        <f t="shared" ca="1" si="72"/>
        <v>0.64186459841078869</v>
      </c>
      <c r="G1544" s="91">
        <f t="shared" ca="1" si="73"/>
        <v>599.30521888755209</v>
      </c>
      <c r="H1544" s="65">
        <f t="shared" ca="1" si="74"/>
        <v>0.64186459841078869</v>
      </c>
    </row>
    <row r="1545" spans="5:8" x14ac:dyDescent="0.25">
      <c r="E1545" s="91">
        <v>1543</v>
      </c>
      <c r="F1545" s="91">
        <f t="shared" ca="1" si="72"/>
        <v>0.60737163412672723</v>
      </c>
      <c r="G1545" s="91">
        <f t="shared" ca="1" si="73"/>
        <v>575.16014388870906</v>
      </c>
      <c r="H1545" s="65">
        <f t="shared" ca="1" si="74"/>
        <v>0.60737163412672723</v>
      </c>
    </row>
    <row r="1546" spans="5:8" x14ac:dyDescent="0.25">
      <c r="E1546" s="91">
        <v>1544</v>
      </c>
      <c r="F1546" s="91">
        <f t="shared" ca="1" si="72"/>
        <v>0.54981805026536879</v>
      </c>
      <c r="G1546" s="91">
        <f t="shared" ca="1" si="73"/>
        <v>534.8726351857581</v>
      </c>
      <c r="H1546" s="65">
        <f t="shared" ca="1" si="74"/>
        <v>0.54981805026536867</v>
      </c>
    </row>
    <row r="1547" spans="5:8" x14ac:dyDescent="0.25">
      <c r="E1547" s="91">
        <v>1545</v>
      </c>
      <c r="F1547" s="91">
        <f t="shared" ca="1" si="72"/>
        <v>6.7036669682375538E-2</v>
      </c>
      <c r="G1547" s="91">
        <f t="shared" ca="1" si="73"/>
        <v>196.87690000992279</v>
      </c>
      <c r="H1547" s="65">
        <f t="shared" ca="1" si="74"/>
        <v>6.7036669682375566E-2</v>
      </c>
    </row>
    <row r="1548" spans="5:8" x14ac:dyDescent="0.25">
      <c r="E1548" s="91">
        <v>1546</v>
      </c>
      <c r="F1548" s="91">
        <f t="shared" ca="1" si="72"/>
        <v>6.1662265390438287E-2</v>
      </c>
      <c r="G1548" s="91">
        <f t="shared" ca="1" si="73"/>
        <v>192.91241657960126</v>
      </c>
      <c r="H1548" s="65">
        <f t="shared" ca="1" si="74"/>
        <v>6.1662265390438301E-2</v>
      </c>
    </row>
    <row r="1549" spans="5:8" x14ac:dyDescent="0.25">
      <c r="E1549" s="91">
        <v>1547</v>
      </c>
      <c r="F1549" s="91">
        <f t="shared" ca="1" si="72"/>
        <v>0.5879802923109233</v>
      </c>
      <c r="G1549" s="91">
        <f t="shared" ca="1" si="73"/>
        <v>561.58620461764633</v>
      </c>
      <c r="H1549" s="65">
        <f t="shared" ca="1" si="74"/>
        <v>0.5879802923109233</v>
      </c>
    </row>
    <row r="1550" spans="5:8" x14ac:dyDescent="0.25">
      <c r="E1550" s="91">
        <v>1548</v>
      </c>
      <c r="F1550" s="91">
        <f t="shared" ca="1" si="72"/>
        <v>0.80932421685792411</v>
      </c>
      <c r="G1550" s="91">
        <f t="shared" ca="1" si="73"/>
        <v>717.00913633180335</v>
      </c>
      <c r="H1550" s="65">
        <f t="shared" ca="1" si="74"/>
        <v>0.80932421685792411</v>
      </c>
    </row>
    <row r="1551" spans="5:8" x14ac:dyDescent="0.25">
      <c r="E1551" s="91">
        <v>1549</v>
      </c>
      <c r="F1551" s="91">
        <f t="shared" ca="1" si="72"/>
        <v>0.70231495707095248</v>
      </c>
      <c r="G1551" s="91">
        <f t="shared" ca="1" si="73"/>
        <v>641.62046994966681</v>
      </c>
      <c r="H1551" s="65">
        <f t="shared" ca="1" si="74"/>
        <v>0.70231495707095259</v>
      </c>
    </row>
    <row r="1552" spans="5:8" x14ac:dyDescent="0.25">
      <c r="E1552" s="91">
        <v>1550</v>
      </c>
      <c r="F1552" s="91">
        <f t="shared" ca="1" si="72"/>
        <v>0.52472190601633228</v>
      </c>
      <c r="G1552" s="91">
        <f t="shared" ca="1" si="73"/>
        <v>517.30533421143264</v>
      </c>
      <c r="H1552" s="65">
        <f t="shared" ca="1" si="74"/>
        <v>0.52472190601633228</v>
      </c>
    </row>
    <row r="1553" spans="5:8" x14ac:dyDescent="0.25">
      <c r="E1553" s="91">
        <v>1551</v>
      </c>
      <c r="F1553" s="91">
        <f t="shared" ca="1" si="72"/>
        <v>0.24125062291655142</v>
      </c>
      <c r="G1553" s="91">
        <f t="shared" ca="1" si="73"/>
        <v>318.875436041586</v>
      </c>
      <c r="H1553" s="65">
        <f t="shared" ca="1" si="74"/>
        <v>0.24125062291655142</v>
      </c>
    </row>
    <row r="1554" spans="5:8" x14ac:dyDescent="0.25">
      <c r="E1554" s="91">
        <v>1552</v>
      </c>
      <c r="F1554" s="91">
        <f t="shared" ca="1" si="72"/>
        <v>2.6151286795461415E-2</v>
      </c>
      <c r="G1554" s="91">
        <f t="shared" ca="1" si="73"/>
        <v>160.50768671304991</v>
      </c>
      <c r="H1554" s="65">
        <f t="shared" ca="1" si="74"/>
        <v>2.6151286795461404E-2</v>
      </c>
    </row>
    <row r="1555" spans="5:8" x14ac:dyDescent="0.25">
      <c r="E1555" s="91">
        <v>1553</v>
      </c>
      <c r="F1555" s="91">
        <f t="shared" ca="1" si="72"/>
        <v>0.35635470911290268</v>
      </c>
      <c r="G1555" s="91">
        <f t="shared" ca="1" si="73"/>
        <v>399.44829637903189</v>
      </c>
      <c r="H1555" s="65">
        <f t="shared" ca="1" si="74"/>
        <v>0.35635470911290268</v>
      </c>
    </row>
    <row r="1556" spans="5:8" x14ac:dyDescent="0.25">
      <c r="E1556" s="91">
        <v>1554</v>
      </c>
      <c r="F1556" s="91">
        <f t="shared" ca="1" si="72"/>
        <v>0.19184453918638755</v>
      </c>
      <c r="G1556" s="91">
        <f t="shared" ca="1" si="73"/>
        <v>284.29117743047129</v>
      </c>
      <c r="H1556" s="65">
        <f t="shared" ca="1" si="74"/>
        <v>0.19184453918638755</v>
      </c>
    </row>
    <row r="1557" spans="5:8" x14ac:dyDescent="0.25">
      <c r="E1557" s="91">
        <v>1555</v>
      </c>
      <c r="F1557" s="91">
        <f t="shared" ca="1" si="72"/>
        <v>0.24320057016345575</v>
      </c>
      <c r="G1557" s="91">
        <f t="shared" ca="1" si="73"/>
        <v>320.24039911441901</v>
      </c>
      <c r="H1557" s="65">
        <f t="shared" ca="1" si="74"/>
        <v>0.24320057016345573</v>
      </c>
    </row>
    <row r="1558" spans="5:8" x14ac:dyDescent="0.25">
      <c r="E1558" s="91">
        <v>1556</v>
      </c>
      <c r="F1558" s="91">
        <f t="shared" ca="1" si="72"/>
        <v>0.32276836374469642</v>
      </c>
      <c r="G1558" s="91">
        <f t="shared" ca="1" si="73"/>
        <v>375.9378546212875</v>
      </c>
      <c r="H1558" s="65">
        <f t="shared" ca="1" si="74"/>
        <v>0.32276836374469642</v>
      </c>
    </row>
    <row r="1559" spans="5:8" x14ac:dyDescent="0.25">
      <c r="E1559" s="91">
        <v>1557</v>
      </c>
      <c r="F1559" s="91">
        <f t="shared" ca="1" si="72"/>
        <v>0.73136741611504774</v>
      </c>
      <c r="G1559" s="91">
        <f t="shared" ca="1" si="73"/>
        <v>661.95719128053338</v>
      </c>
      <c r="H1559" s="65">
        <f t="shared" ca="1" si="74"/>
        <v>0.73136741611504763</v>
      </c>
    </row>
    <row r="1560" spans="5:8" x14ac:dyDescent="0.25">
      <c r="E1560" s="91">
        <v>1558</v>
      </c>
      <c r="F1560" s="91">
        <f t="shared" ca="1" si="72"/>
        <v>0.58791697687732469</v>
      </c>
      <c r="G1560" s="91">
        <f t="shared" ca="1" si="73"/>
        <v>561.54188381412723</v>
      </c>
      <c r="H1560" s="65">
        <f t="shared" ca="1" si="74"/>
        <v>0.58791697687732458</v>
      </c>
    </row>
    <row r="1561" spans="5:8" x14ac:dyDescent="0.25">
      <c r="E1561" s="91">
        <v>1559</v>
      </c>
      <c r="F1561" s="91">
        <f t="shared" ca="1" si="72"/>
        <v>0.34098125286114644</v>
      </c>
      <c r="G1561" s="91">
        <f t="shared" ca="1" si="73"/>
        <v>388.68687700280248</v>
      </c>
      <c r="H1561" s="65">
        <f t="shared" ca="1" si="74"/>
        <v>0.34098125286114639</v>
      </c>
    </row>
    <row r="1562" spans="5:8" x14ac:dyDescent="0.25">
      <c r="E1562" s="91">
        <v>1560</v>
      </c>
      <c r="F1562" s="91">
        <f t="shared" ca="1" si="72"/>
        <v>0.35877636561818527</v>
      </c>
      <c r="G1562" s="91">
        <f t="shared" ca="1" si="73"/>
        <v>401.14345593272969</v>
      </c>
      <c r="H1562" s="65">
        <f t="shared" ca="1" si="74"/>
        <v>0.35877636561818527</v>
      </c>
    </row>
    <row r="1563" spans="5:8" x14ac:dyDescent="0.25">
      <c r="E1563" s="91">
        <v>1561</v>
      </c>
      <c r="F1563" s="91">
        <f t="shared" ca="1" si="72"/>
        <v>0.36039113390867406</v>
      </c>
      <c r="G1563" s="91">
        <f t="shared" ca="1" si="73"/>
        <v>402.27379373607187</v>
      </c>
      <c r="H1563" s="65">
        <f t="shared" ca="1" si="74"/>
        <v>0.36039113390867411</v>
      </c>
    </row>
    <row r="1564" spans="5:8" x14ac:dyDescent="0.25">
      <c r="E1564" s="91">
        <v>1562</v>
      </c>
      <c r="F1564" s="91">
        <f t="shared" ca="1" si="72"/>
        <v>0.92993052252155706</v>
      </c>
      <c r="G1564" s="91">
        <f t="shared" ca="1" si="73"/>
        <v>828.4506469235572</v>
      </c>
      <c r="H1564" s="65">
        <f t="shared" ca="1" si="74"/>
        <v>0.92993052252155706</v>
      </c>
    </row>
    <row r="1565" spans="5:8" x14ac:dyDescent="0.25">
      <c r="E1565" s="91">
        <v>1563</v>
      </c>
      <c r="F1565" s="91">
        <f t="shared" ca="1" si="72"/>
        <v>0.3092848039260786</v>
      </c>
      <c r="G1565" s="91">
        <f t="shared" ca="1" si="73"/>
        <v>366.49936274825501</v>
      </c>
      <c r="H1565" s="65">
        <f t="shared" ca="1" si="74"/>
        <v>0.3092848039260786</v>
      </c>
    </row>
    <row r="1566" spans="5:8" x14ac:dyDescent="0.25">
      <c r="E1566" s="91">
        <v>1564</v>
      </c>
      <c r="F1566" s="91">
        <f t="shared" ca="1" si="72"/>
        <v>0.36425902189527981</v>
      </c>
      <c r="G1566" s="91">
        <f t="shared" ca="1" si="73"/>
        <v>404.98131532669584</v>
      </c>
      <c r="H1566" s="65">
        <f t="shared" ca="1" si="74"/>
        <v>0.36425902189527976</v>
      </c>
    </row>
    <row r="1567" spans="5:8" x14ac:dyDescent="0.25">
      <c r="E1567" s="91">
        <v>1565</v>
      </c>
      <c r="F1567" s="91">
        <f t="shared" ca="1" si="72"/>
        <v>0.55971906213753297</v>
      </c>
      <c r="G1567" s="91">
        <f t="shared" ca="1" si="73"/>
        <v>541.8033434962731</v>
      </c>
      <c r="H1567" s="65">
        <f t="shared" ca="1" si="74"/>
        <v>0.55971906213753297</v>
      </c>
    </row>
    <row r="1568" spans="5:8" x14ac:dyDescent="0.25">
      <c r="E1568" s="91">
        <v>1566</v>
      </c>
      <c r="F1568" s="91">
        <f t="shared" ca="1" si="72"/>
        <v>0.64173124748265831</v>
      </c>
      <c r="G1568" s="91">
        <f t="shared" ca="1" si="73"/>
        <v>599.2118732378608</v>
      </c>
      <c r="H1568" s="65">
        <f t="shared" ca="1" si="74"/>
        <v>0.64173124748265831</v>
      </c>
    </row>
    <row r="1569" spans="5:8" x14ac:dyDescent="0.25">
      <c r="E1569" s="91">
        <v>1567</v>
      </c>
      <c r="F1569" s="91">
        <f t="shared" ca="1" si="72"/>
        <v>7.6339672199502995E-2</v>
      </c>
      <c r="G1569" s="91">
        <f t="shared" ca="1" si="73"/>
        <v>203.43777053965209</v>
      </c>
      <c r="H1569" s="65">
        <f t="shared" ca="1" si="74"/>
        <v>7.6339672199502995E-2</v>
      </c>
    </row>
    <row r="1570" spans="5:8" x14ac:dyDescent="0.25">
      <c r="E1570" s="91">
        <v>1568</v>
      </c>
      <c r="F1570" s="91">
        <f t="shared" ca="1" si="72"/>
        <v>0.63083186452293805</v>
      </c>
      <c r="G1570" s="91">
        <f t="shared" ca="1" si="73"/>
        <v>591.58230516605659</v>
      </c>
      <c r="H1570" s="65">
        <f t="shared" ca="1" si="74"/>
        <v>0.63083186452293794</v>
      </c>
    </row>
    <row r="1571" spans="5:8" x14ac:dyDescent="0.25">
      <c r="E1571" s="91">
        <v>1569</v>
      </c>
      <c r="F1571" s="91">
        <f t="shared" ca="1" si="72"/>
        <v>0.3490602994449068</v>
      </c>
      <c r="G1571" s="91">
        <f t="shared" ca="1" si="73"/>
        <v>394.34220961143478</v>
      </c>
      <c r="H1571" s="65">
        <f t="shared" ca="1" si="74"/>
        <v>0.34906029944490685</v>
      </c>
    </row>
    <row r="1572" spans="5:8" x14ac:dyDescent="0.25">
      <c r="E1572" s="91">
        <v>1570</v>
      </c>
      <c r="F1572" s="91">
        <f t="shared" ca="1" si="72"/>
        <v>0.97841798223771337</v>
      </c>
      <c r="G1572" s="91">
        <f t="shared" ca="1" si="73"/>
        <v>904.79260816427973</v>
      </c>
      <c r="H1572" s="65">
        <f t="shared" ca="1" si="74"/>
        <v>0.97841798223771337</v>
      </c>
    </row>
    <row r="1573" spans="5:8" x14ac:dyDescent="0.25">
      <c r="E1573" s="91">
        <v>1571</v>
      </c>
      <c r="F1573" s="91">
        <f t="shared" ca="1" si="72"/>
        <v>0.69195671412733761</v>
      </c>
      <c r="G1573" s="91">
        <f t="shared" ca="1" si="73"/>
        <v>634.36969988913631</v>
      </c>
      <c r="H1573" s="65">
        <f t="shared" ca="1" si="74"/>
        <v>0.69195671412733761</v>
      </c>
    </row>
    <row r="1574" spans="5:8" x14ac:dyDescent="0.25">
      <c r="E1574" s="91">
        <v>1572</v>
      </c>
      <c r="F1574" s="91">
        <f t="shared" ca="1" si="72"/>
        <v>0.31401223865848737</v>
      </c>
      <c r="G1574" s="91">
        <f t="shared" ca="1" si="73"/>
        <v>369.80856706094119</v>
      </c>
      <c r="H1574" s="65">
        <f t="shared" ca="1" si="74"/>
        <v>0.31401223865848743</v>
      </c>
    </row>
    <row r="1575" spans="5:8" x14ac:dyDescent="0.25">
      <c r="E1575" s="91">
        <v>1573</v>
      </c>
      <c r="F1575" s="91">
        <f t="shared" ca="1" si="72"/>
        <v>5.3159574049344349E-2</v>
      </c>
      <c r="G1575" s="91">
        <f t="shared" ca="1" si="73"/>
        <v>186.26900003424294</v>
      </c>
      <c r="H1575" s="65">
        <f t="shared" ca="1" si="74"/>
        <v>5.3159574049344335E-2</v>
      </c>
    </row>
    <row r="1576" spans="5:8" x14ac:dyDescent="0.25">
      <c r="E1576" s="91">
        <v>1574</v>
      </c>
      <c r="F1576" s="91">
        <f t="shared" ca="1" si="72"/>
        <v>0.53944450505340358</v>
      </c>
      <c r="G1576" s="91">
        <f t="shared" ca="1" si="73"/>
        <v>527.61115353738251</v>
      </c>
      <c r="H1576" s="65">
        <f t="shared" ca="1" si="74"/>
        <v>0.53944450505340358</v>
      </c>
    </row>
    <row r="1577" spans="5:8" x14ac:dyDescent="0.25">
      <c r="E1577" s="91">
        <v>1575</v>
      </c>
      <c r="F1577" s="91">
        <f t="shared" ca="1" si="72"/>
        <v>0.36986408328791642</v>
      </c>
      <c r="G1577" s="91">
        <f t="shared" ca="1" si="73"/>
        <v>408.90485830154148</v>
      </c>
      <c r="H1577" s="65">
        <f t="shared" ca="1" si="74"/>
        <v>0.36986408328791642</v>
      </c>
    </row>
    <row r="1578" spans="5:8" x14ac:dyDescent="0.25">
      <c r="E1578" s="91">
        <v>1576</v>
      </c>
      <c r="F1578" s="91">
        <f t="shared" ca="1" si="72"/>
        <v>0.47527783134872981</v>
      </c>
      <c r="G1578" s="91">
        <f t="shared" ca="1" si="73"/>
        <v>482.69448194411086</v>
      </c>
      <c r="H1578" s="65">
        <f t="shared" ca="1" si="74"/>
        <v>0.47527783134872981</v>
      </c>
    </row>
    <row r="1579" spans="5:8" x14ac:dyDescent="0.25">
      <c r="E1579" s="91">
        <v>1577</v>
      </c>
      <c r="F1579" s="91">
        <f t="shared" ca="1" si="72"/>
        <v>0.88946034032124199</v>
      </c>
      <c r="G1579" s="91">
        <f t="shared" ca="1" si="73"/>
        <v>784.53154044018788</v>
      </c>
      <c r="H1579" s="65">
        <f t="shared" ca="1" si="74"/>
        <v>0.88946034032124188</v>
      </c>
    </row>
    <row r="1580" spans="5:8" x14ac:dyDescent="0.25">
      <c r="E1580" s="91">
        <v>1578</v>
      </c>
      <c r="F1580" s="91">
        <f t="shared" ca="1" si="72"/>
        <v>0.30455702999636136</v>
      </c>
      <c r="G1580" s="91">
        <f t="shared" ca="1" si="73"/>
        <v>363.18992099745299</v>
      </c>
      <c r="H1580" s="65">
        <f t="shared" ca="1" si="74"/>
        <v>0.30455702999636142</v>
      </c>
    </row>
    <row r="1581" spans="5:8" x14ac:dyDescent="0.25">
      <c r="E1581" s="91">
        <v>1579</v>
      </c>
      <c r="F1581" s="91">
        <f t="shared" ca="1" si="72"/>
        <v>0.66795545777536147</v>
      </c>
      <c r="G1581" s="91">
        <f t="shared" ca="1" si="73"/>
        <v>617.56882044275301</v>
      </c>
      <c r="H1581" s="65">
        <f t="shared" ca="1" si="74"/>
        <v>0.66795545777536147</v>
      </c>
    </row>
    <row r="1582" spans="5:8" x14ac:dyDescent="0.25">
      <c r="E1582" s="91">
        <v>1580</v>
      </c>
      <c r="F1582" s="91">
        <f t="shared" ca="1" si="72"/>
        <v>0.10270378959208681</v>
      </c>
      <c r="G1582" s="91">
        <f t="shared" ca="1" si="73"/>
        <v>221.89265271446078</v>
      </c>
      <c r="H1582" s="65">
        <f t="shared" ca="1" si="74"/>
        <v>0.10270378959208683</v>
      </c>
    </row>
    <row r="1583" spans="5:8" x14ac:dyDescent="0.25">
      <c r="E1583" s="91">
        <v>1581</v>
      </c>
      <c r="F1583" s="91">
        <f t="shared" ca="1" si="72"/>
        <v>0.84617429637459773</v>
      </c>
      <c r="G1583" s="91">
        <f t="shared" ca="1" si="73"/>
        <v>745.82133149560138</v>
      </c>
      <c r="H1583" s="65">
        <f t="shared" ca="1" si="74"/>
        <v>0.84617429637459773</v>
      </c>
    </row>
    <row r="1584" spans="5:8" x14ac:dyDescent="0.25">
      <c r="E1584" s="91">
        <v>1582</v>
      </c>
      <c r="F1584" s="91">
        <f t="shared" ca="1" si="72"/>
        <v>0.75833252119708272</v>
      </c>
      <c r="G1584" s="91">
        <f t="shared" ca="1" si="73"/>
        <v>680.83276483795794</v>
      </c>
      <c r="H1584" s="65">
        <f t="shared" ca="1" si="74"/>
        <v>0.75833252119708272</v>
      </c>
    </row>
    <row r="1585" spans="5:8" x14ac:dyDescent="0.25">
      <c r="E1585" s="91">
        <v>1583</v>
      </c>
      <c r="F1585" s="91">
        <f t="shared" ca="1" si="72"/>
        <v>0.25592675399051235</v>
      </c>
      <c r="G1585" s="91">
        <f t="shared" ca="1" si="73"/>
        <v>329.1487277933586</v>
      </c>
      <c r="H1585" s="65">
        <f t="shared" ca="1" si="74"/>
        <v>0.25592675399051229</v>
      </c>
    </row>
    <row r="1586" spans="5:8" x14ac:dyDescent="0.25">
      <c r="E1586" s="91">
        <v>1584</v>
      </c>
      <c r="F1586" s="91">
        <f t="shared" ca="1" si="72"/>
        <v>0.14420419495363712</v>
      </c>
      <c r="G1586" s="91">
        <f t="shared" ca="1" si="73"/>
        <v>250.94293646754599</v>
      </c>
      <c r="H1586" s="65">
        <f t="shared" ca="1" si="74"/>
        <v>0.14420419495363712</v>
      </c>
    </row>
    <row r="1587" spans="5:8" x14ac:dyDescent="0.25">
      <c r="E1587" s="91">
        <v>1585</v>
      </c>
      <c r="F1587" s="91">
        <f t="shared" ca="1" si="72"/>
        <v>0.82231467382515144</v>
      </c>
      <c r="G1587" s="91">
        <f t="shared" ca="1" si="73"/>
        <v>726.81903984092082</v>
      </c>
      <c r="H1587" s="65">
        <f t="shared" ca="1" si="74"/>
        <v>0.82231467382515144</v>
      </c>
    </row>
    <row r="1588" spans="5:8" x14ac:dyDescent="0.25">
      <c r="E1588" s="91">
        <v>1586</v>
      </c>
      <c r="F1588" s="91">
        <f t="shared" ca="1" si="72"/>
        <v>0.15746043432815005</v>
      </c>
      <c r="G1588" s="91">
        <f t="shared" ca="1" si="73"/>
        <v>260.22230402970501</v>
      </c>
      <c r="H1588" s="65">
        <f t="shared" ca="1" si="74"/>
        <v>0.15746043432815002</v>
      </c>
    </row>
    <row r="1589" spans="5:8" x14ac:dyDescent="0.25">
      <c r="E1589" s="91">
        <v>1587</v>
      </c>
      <c r="F1589" s="91">
        <f t="shared" ca="1" si="72"/>
        <v>0.30757573488424772</v>
      </c>
      <c r="G1589" s="91">
        <f t="shared" ca="1" si="73"/>
        <v>365.30301441897336</v>
      </c>
      <c r="H1589" s="65">
        <f t="shared" ca="1" si="74"/>
        <v>0.30757573488424766</v>
      </c>
    </row>
    <row r="1590" spans="5:8" x14ac:dyDescent="0.25">
      <c r="E1590" s="91">
        <v>1588</v>
      </c>
      <c r="F1590" s="91">
        <f t="shared" ca="1" si="72"/>
        <v>1.5060712671614684E-2</v>
      </c>
      <c r="G1590" s="91">
        <f t="shared" ca="1" si="73"/>
        <v>145.91840343507226</v>
      </c>
      <c r="H1590" s="65">
        <f t="shared" ca="1" si="74"/>
        <v>1.5060712671614688E-2</v>
      </c>
    </row>
    <row r="1591" spans="5:8" x14ac:dyDescent="0.25">
      <c r="E1591" s="91">
        <v>1589</v>
      </c>
      <c r="F1591" s="91">
        <f t="shared" ca="1" si="72"/>
        <v>0.72085279533426005</v>
      </c>
      <c r="G1591" s="91">
        <f t="shared" ca="1" si="73"/>
        <v>654.5969567339821</v>
      </c>
      <c r="H1591" s="65">
        <f t="shared" ca="1" si="74"/>
        <v>0.72085279533426017</v>
      </c>
    </row>
    <row r="1592" spans="5:8" x14ac:dyDescent="0.25">
      <c r="E1592" s="91">
        <v>1590</v>
      </c>
      <c r="F1592" s="91">
        <f t="shared" ca="1" si="72"/>
        <v>0.22115632372017169</v>
      </c>
      <c r="G1592" s="91">
        <f t="shared" ca="1" si="73"/>
        <v>304.80942660412018</v>
      </c>
      <c r="H1592" s="65">
        <f t="shared" ca="1" si="74"/>
        <v>0.22115632372017169</v>
      </c>
    </row>
    <row r="1593" spans="5:8" x14ac:dyDescent="0.25">
      <c r="E1593" s="91">
        <v>1591</v>
      </c>
      <c r="F1593" s="91">
        <f t="shared" ca="1" si="72"/>
        <v>0.72589425507542993</v>
      </c>
      <c r="G1593" s="91">
        <f t="shared" ca="1" si="73"/>
        <v>658.12597855280092</v>
      </c>
      <c r="H1593" s="65">
        <f t="shared" ca="1" si="74"/>
        <v>0.72589425507542993</v>
      </c>
    </row>
    <row r="1594" spans="5:8" x14ac:dyDescent="0.25">
      <c r="E1594" s="91">
        <v>1592</v>
      </c>
      <c r="F1594" s="91">
        <f t="shared" ca="1" si="72"/>
        <v>0.58084199252325286</v>
      </c>
      <c r="G1594" s="91">
        <f t="shared" ca="1" si="73"/>
        <v>556.589394766277</v>
      </c>
      <c r="H1594" s="65">
        <f t="shared" ca="1" si="74"/>
        <v>0.58084199252325286</v>
      </c>
    </row>
    <row r="1595" spans="5:8" x14ac:dyDescent="0.25">
      <c r="E1595" s="91">
        <v>1593</v>
      </c>
      <c r="F1595" s="91">
        <f t="shared" ca="1" si="72"/>
        <v>0.89854567507160588</v>
      </c>
      <c r="G1595" s="91">
        <f t="shared" ca="1" si="73"/>
        <v>793.57612427355809</v>
      </c>
      <c r="H1595" s="65">
        <f t="shared" ca="1" si="74"/>
        <v>0.89854567507160588</v>
      </c>
    </row>
    <row r="1596" spans="5:8" x14ac:dyDescent="0.25">
      <c r="E1596" s="91">
        <v>1594</v>
      </c>
      <c r="F1596" s="91">
        <f t="shared" ca="1" si="72"/>
        <v>0.3752262277178523</v>
      </c>
      <c r="G1596" s="91">
        <f t="shared" ca="1" si="73"/>
        <v>412.65835940249661</v>
      </c>
      <c r="H1596" s="65">
        <f t="shared" ca="1" si="74"/>
        <v>0.3752262277178523</v>
      </c>
    </row>
    <row r="1597" spans="5:8" x14ac:dyDescent="0.25">
      <c r="E1597" s="91">
        <v>1595</v>
      </c>
      <c r="F1597" s="91">
        <f t="shared" ca="1" si="72"/>
        <v>0.30745463114485938</v>
      </c>
      <c r="G1597" s="91">
        <f t="shared" ca="1" si="73"/>
        <v>365.21824180140158</v>
      </c>
      <c r="H1597" s="65">
        <f t="shared" ca="1" si="74"/>
        <v>0.30745463114485938</v>
      </c>
    </row>
    <row r="1598" spans="5:8" x14ac:dyDescent="0.25">
      <c r="E1598" s="91">
        <v>1596</v>
      </c>
      <c r="F1598" s="91">
        <f t="shared" ca="1" si="72"/>
        <v>0.64873060460335408</v>
      </c>
      <c r="G1598" s="91">
        <f t="shared" ca="1" si="73"/>
        <v>604.11142322234787</v>
      </c>
      <c r="H1598" s="65">
        <f t="shared" ca="1" si="74"/>
        <v>0.64873060460335408</v>
      </c>
    </row>
    <row r="1599" spans="5:8" x14ac:dyDescent="0.25">
      <c r="E1599" s="91">
        <v>1597</v>
      </c>
      <c r="F1599" s="91">
        <f t="shared" ca="1" si="72"/>
        <v>0.68852457846364457</v>
      </c>
      <c r="G1599" s="91">
        <f t="shared" ca="1" si="73"/>
        <v>631.9672049245512</v>
      </c>
      <c r="H1599" s="65">
        <f t="shared" ca="1" si="74"/>
        <v>0.68852457846364457</v>
      </c>
    </row>
    <row r="1600" spans="5:8" x14ac:dyDescent="0.25">
      <c r="E1600" s="91">
        <v>1598</v>
      </c>
      <c r="F1600" s="91">
        <f t="shared" ca="1" si="72"/>
        <v>0.10717789365845043</v>
      </c>
      <c r="G1600" s="91">
        <f t="shared" ca="1" si="73"/>
        <v>225.02452556091529</v>
      </c>
      <c r="H1600" s="65">
        <f t="shared" ca="1" si="74"/>
        <v>0.10717789365845042</v>
      </c>
    </row>
    <row r="1601" spans="5:8" x14ac:dyDescent="0.25">
      <c r="E1601" s="91">
        <v>1599</v>
      </c>
      <c r="F1601" s="91">
        <f t="shared" ca="1" si="72"/>
        <v>0.68453637866264283</v>
      </c>
      <c r="G1601" s="91">
        <f t="shared" ca="1" si="73"/>
        <v>629.17546506384997</v>
      </c>
      <c r="H1601" s="65">
        <f t="shared" ca="1" si="74"/>
        <v>0.68453637866264283</v>
      </c>
    </row>
    <row r="1602" spans="5:8" x14ac:dyDescent="0.25">
      <c r="E1602" s="91">
        <v>1600</v>
      </c>
      <c r="F1602" s="91">
        <f t="shared" ca="1" si="72"/>
        <v>0.33436393629816485</v>
      </c>
      <c r="G1602" s="91">
        <f t="shared" ca="1" si="73"/>
        <v>384.05475540871544</v>
      </c>
      <c r="H1602" s="65">
        <f t="shared" ca="1" si="74"/>
        <v>0.33436393629816491</v>
      </c>
    </row>
    <row r="1603" spans="5:8" x14ac:dyDescent="0.25">
      <c r="E1603" s="91">
        <v>1601</v>
      </c>
      <c r="F1603" s="91">
        <f t="shared" ref="F1603:F1666" ca="1" si="75">RAND()</f>
        <v>0.79058177507303995</v>
      </c>
      <c r="G1603" s="91">
        <f t="shared" ca="1" si="73"/>
        <v>703.42681431167239</v>
      </c>
      <c r="H1603" s="65">
        <f t="shared" ca="1" si="74"/>
        <v>0.79058177507303984</v>
      </c>
    </row>
    <row r="1604" spans="5:8" x14ac:dyDescent="0.25">
      <c r="E1604" s="91">
        <v>1602</v>
      </c>
      <c r="F1604" s="91">
        <f t="shared" ca="1" si="75"/>
        <v>0.69059537730569798</v>
      </c>
      <c r="G1604" s="91">
        <f t="shared" ref="G1604:G1667" ca="1" si="76">IF(F1604&lt;(($C$3-$C$2)/($C$5+$C$4-$C$3-$C$2)),$C$2+SQRT(F1604*($C$5+$C$4-$C$3-$C$2)*($C$3-$C$2)),IF(F1604&lt;1-(($C$5-$C$4)/($C$5+$C$4-$C$3-$C$2)),(F1604*($C$5+$C$4-$C$3-$C$2)+$C$2+$C$3)/2,$C$5-SQRT((1-F1604)*($C$5+$C$4-$C$3-$C$2)*($C$5-$C$4))))</f>
        <v>633.41676411398862</v>
      </c>
      <c r="H1604" s="65">
        <f t="shared" ref="H1604:H1667" ca="1" si="77">IF(G1604&lt;$C$3,(1/($C$5+$C$4-$C$3-$C$2))*(1/($C$3-$C$2))*(G1604-$C$2)^2,IF(G1604&lt;$C$4,(1/($C$5+$C$4-$C$3-$C$2))*(2*G1604-$C$2-$C$3),1-(1/($C$5+$C$4-$C$3-$C$2))*(1/($C$5-$C$4))*($C$5-G1604)^2))</f>
        <v>0.69059537730569798</v>
      </c>
    </row>
    <row r="1605" spans="5:8" x14ac:dyDescent="0.25">
      <c r="E1605" s="91">
        <v>1603</v>
      </c>
      <c r="F1605" s="91">
        <f t="shared" ca="1" si="75"/>
        <v>0.50751622998156953</v>
      </c>
      <c r="G1605" s="91">
        <f t="shared" ca="1" si="76"/>
        <v>505.26136098709867</v>
      </c>
      <c r="H1605" s="65">
        <f t="shared" ca="1" si="77"/>
        <v>0.50751622998156953</v>
      </c>
    </row>
    <row r="1606" spans="5:8" x14ac:dyDescent="0.25">
      <c r="E1606" s="91">
        <v>1604</v>
      </c>
      <c r="F1606" s="91">
        <f t="shared" ca="1" si="75"/>
        <v>0.19407048379035385</v>
      </c>
      <c r="G1606" s="91">
        <f t="shared" ca="1" si="76"/>
        <v>285.84933865324768</v>
      </c>
      <c r="H1606" s="65">
        <f t="shared" ca="1" si="77"/>
        <v>0.19407048379035383</v>
      </c>
    </row>
    <row r="1607" spans="5:8" x14ac:dyDescent="0.25">
      <c r="E1607" s="91">
        <v>1605</v>
      </c>
      <c r="F1607" s="91">
        <f t="shared" ca="1" si="75"/>
        <v>0.25012902221332634</v>
      </c>
      <c r="G1607" s="91">
        <f t="shared" ca="1" si="76"/>
        <v>325.09031554932847</v>
      </c>
      <c r="H1607" s="65">
        <f t="shared" ca="1" si="77"/>
        <v>0.25012902221332639</v>
      </c>
    </row>
    <row r="1608" spans="5:8" x14ac:dyDescent="0.25">
      <c r="E1608" s="91">
        <v>1606</v>
      </c>
      <c r="F1608" s="91">
        <f t="shared" ca="1" si="75"/>
        <v>0.36593834277359938</v>
      </c>
      <c r="G1608" s="91">
        <f t="shared" ca="1" si="76"/>
        <v>406.15683994151959</v>
      </c>
      <c r="H1608" s="65">
        <f t="shared" ca="1" si="77"/>
        <v>0.36593834277359943</v>
      </c>
    </row>
    <row r="1609" spans="5:8" x14ac:dyDescent="0.25">
      <c r="E1609" s="91">
        <v>1607</v>
      </c>
      <c r="F1609" s="91">
        <f t="shared" ca="1" si="75"/>
        <v>0.54752073071200047</v>
      </c>
      <c r="G1609" s="91">
        <f t="shared" ca="1" si="76"/>
        <v>533.26451149840034</v>
      </c>
      <c r="H1609" s="65">
        <f t="shared" ca="1" si="77"/>
        <v>0.54752073071200047</v>
      </c>
    </row>
    <row r="1610" spans="5:8" x14ac:dyDescent="0.25">
      <c r="E1610" s="91">
        <v>1608</v>
      </c>
      <c r="F1610" s="91">
        <f t="shared" ca="1" si="75"/>
        <v>0.81861642055845962</v>
      </c>
      <c r="G1610" s="91">
        <f t="shared" ca="1" si="76"/>
        <v>723.99075492758038</v>
      </c>
      <c r="H1610" s="65">
        <f t="shared" ca="1" si="77"/>
        <v>0.81861642055845951</v>
      </c>
    </row>
    <row r="1611" spans="5:8" x14ac:dyDescent="0.25">
      <c r="E1611" s="91">
        <v>1609</v>
      </c>
      <c r="F1611" s="91">
        <f t="shared" ca="1" si="75"/>
        <v>9.2712613868130678E-2</v>
      </c>
      <c r="G1611" s="91">
        <f t="shared" ca="1" si="76"/>
        <v>214.89882970769148</v>
      </c>
      <c r="H1611" s="65">
        <f t="shared" ca="1" si="77"/>
        <v>9.2712613868130678E-2</v>
      </c>
    </row>
    <row r="1612" spans="5:8" x14ac:dyDescent="0.25">
      <c r="E1612" s="91">
        <v>1610</v>
      </c>
      <c r="F1612" s="91">
        <f t="shared" ca="1" si="75"/>
        <v>7.4102871164224648E-2</v>
      </c>
      <c r="G1612" s="91">
        <f t="shared" ca="1" si="76"/>
        <v>201.87200981495727</v>
      </c>
      <c r="H1612" s="65">
        <f t="shared" ca="1" si="77"/>
        <v>7.4102871164224662E-2</v>
      </c>
    </row>
    <row r="1613" spans="5:8" x14ac:dyDescent="0.25">
      <c r="E1613" s="91">
        <v>1611</v>
      </c>
      <c r="F1613" s="91">
        <f t="shared" ca="1" si="75"/>
        <v>0.74964544566994451</v>
      </c>
      <c r="G1613" s="91">
        <f t="shared" ca="1" si="76"/>
        <v>674.75181196896119</v>
      </c>
      <c r="H1613" s="65">
        <f t="shared" ca="1" si="77"/>
        <v>0.74964544566994451</v>
      </c>
    </row>
    <row r="1614" spans="5:8" x14ac:dyDescent="0.25">
      <c r="E1614" s="91">
        <v>1612</v>
      </c>
      <c r="F1614" s="91">
        <f t="shared" ca="1" si="75"/>
        <v>0.43929657870358552</v>
      </c>
      <c r="G1614" s="91">
        <f t="shared" ca="1" si="76"/>
        <v>457.50760509250983</v>
      </c>
      <c r="H1614" s="65">
        <f t="shared" ca="1" si="77"/>
        <v>0.43929657870358546</v>
      </c>
    </row>
    <row r="1615" spans="5:8" x14ac:dyDescent="0.25">
      <c r="E1615" s="91">
        <v>1613</v>
      </c>
      <c r="F1615" s="91">
        <f t="shared" ca="1" si="75"/>
        <v>0.9604234726820744</v>
      </c>
      <c r="G1615" s="91">
        <f t="shared" ca="1" si="76"/>
        <v>871.07311578445422</v>
      </c>
      <c r="H1615" s="65">
        <f t="shared" ca="1" si="77"/>
        <v>0.9604234726820744</v>
      </c>
    </row>
    <row r="1616" spans="5:8" x14ac:dyDescent="0.25">
      <c r="E1616" s="91">
        <v>1614</v>
      </c>
      <c r="F1616" s="91">
        <f t="shared" ca="1" si="75"/>
        <v>0.22994365564278407</v>
      </c>
      <c r="G1616" s="91">
        <f t="shared" ca="1" si="76"/>
        <v>310.96055894994885</v>
      </c>
      <c r="H1616" s="65">
        <f t="shared" ca="1" si="77"/>
        <v>0.22994365564278407</v>
      </c>
    </row>
    <row r="1617" spans="5:8" x14ac:dyDescent="0.25">
      <c r="E1617" s="91">
        <v>1615</v>
      </c>
      <c r="F1617" s="91">
        <f t="shared" ca="1" si="75"/>
        <v>0.68363661990484959</v>
      </c>
      <c r="G1617" s="91">
        <f t="shared" ca="1" si="76"/>
        <v>628.5456339333947</v>
      </c>
      <c r="H1617" s="65">
        <f t="shared" ca="1" si="77"/>
        <v>0.68363661990484959</v>
      </c>
    </row>
    <row r="1618" spans="5:8" x14ac:dyDescent="0.25">
      <c r="E1618" s="91">
        <v>1616</v>
      </c>
      <c r="F1618" s="91">
        <f t="shared" ca="1" si="75"/>
        <v>0.17941196691483807</v>
      </c>
      <c r="G1618" s="91">
        <f t="shared" ca="1" si="76"/>
        <v>275.58837684038667</v>
      </c>
      <c r="H1618" s="65">
        <f t="shared" ca="1" si="77"/>
        <v>0.1794119669148381</v>
      </c>
    </row>
    <row r="1619" spans="5:8" x14ac:dyDescent="0.25">
      <c r="E1619" s="91">
        <v>1617</v>
      </c>
      <c r="F1619" s="91">
        <f t="shared" ca="1" si="75"/>
        <v>0.19501640498217376</v>
      </c>
      <c r="G1619" s="91">
        <f t="shared" ca="1" si="76"/>
        <v>286.51148348752167</v>
      </c>
      <c r="H1619" s="65">
        <f t="shared" ca="1" si="77"/>
        <v>0.19501640498217382</v>
      </c>
    </row>
    <row r="1620" spans="5:8" x14ac:dyDescent="0.25">
      <c r="E1620" s="91">
        <v>1618</v>
      </c>
      <c r="F1620" s="91">
        <f t="shared" ca="1" si="75"/>
        <v>0.93194869256882773</v>
      </c>
      <c r="G1620" s="91">
        <f t="shared" ca="1" si="76"/>
        <v>830.93921471526176</v>
      </c>
      <c r="H1620" s="65">
        <f t="shared" ca="1" si="77"/>
        <v>0.93194869256882773</v>
      </c>
    </row>
    <row r="1621" spans="5:8" x14ac:dyDescent="0.25">
      <c r="E1621" s="91">
        <v>1619</v>
      </c>
      <c r="F1621" s="91">
        <f t="shared" ca="1" si="75"/>
        <v>9.9789801959190738E-2</v>
      </c>
      <c r="G1621" s="91">
        <f t="shared" ca="1" si="76"/>
        <v>219.85286137143351</v>
      </c>
      <c r="H1621" s="65">
        <f t="shared" ca="1" si="77"/>
        <v>9.9789801959190724E-2</v>
      </c>
    </row>
    <row r="1622" spans="5:8" x14ac:dyDescent="0.25">
      <c r="E1622" s="91">
        <v>1620</v>
      </c>
      <c r="F1622" s="91">
        <f t="shared" ca="1" si="75"/>
        <v>0.8305457666763898</v>
      </c>
      <c r="G1622" s="91">
        <f t="shared" ca="1" si="76"/>
        <v>733.22148138218427</v>
      </c>
      <c r="H1622" s="65">
        <f t="shared" ca="1" si="77"/>
        <v>0.8305457666763898</v>
      </c>
    </row>
    <row r="1623" spans="5:8" x14ac:dyDescent="0.25">
      <c r="E1623" s="91">
        <v>1621</v>
      </c>
      <c r="F1623" s="91">
        <f t="shared" ca="1" si="75"/>
        <v>0.44149680294756022</v>
      </c>
      <c r="G1623" s="91">
        <f t="shared" ca="1" si="76"/>
        <v>459.04776206329217</v>
      </c>
      <c r="H1623" s="65">
        <f t="shared" ca="1" si="77"/>
        <v>0.44149680294756022</v>
      </c>
    </row>
    <row r="1624" spans="5:8" x14ac:dyDescent="0.25">
      <c r="E1624" s="91">
        <v>1622</v>
      </c>
      <c r="F1624" s="91">
        <f t="shared" ca="1" si="75"/>
        <v>0.36801755030699657</v>
      </c>
      <c r="G1624" s="91">
        <f t="shared" ca="1" si="76"/>
        <v>407.61228521489761</v>
      </c>
      <c r="H1624" s="65">
        <f t="shared" ca="1" si="77"/>
        <v>0.36801755030699657</v>
      </c>
    </row>
    <row r="1625" spans="5:8" x14ac:dyDescent="0.25">
      <c r="E1625" s="91">
        <v>1623</v>
      </c>
      <c r="F1625" s="91">
        <f t="shared" ca="1" si="75"/>
        <v>0.64575365268823015</v>
      </c>
      <c r="G1625" s="91">
        <f t="shared" ca="1" si="76"/>
        <v>602.02755688176103</v>
      </c>
      <c r="H1625" s="65">
        <f t="shared" ca="1" si="77"/>
        <v>0.64575365268823004</v>
      </c>
    </row>
    <row r="1626" spans="5:8" x14ac:dyDescent="0.25">
      <c r="E1626" s="91">
        <v>1624</v>
      </c>
      <c r="F1626" s="91">
        <f t="shared" ca="1" si="75"/>
        <v>0.35079749794600645</v>
      </c>
      <c r="G1626" s="91">
        <f t="shared" ca="1" si="76"/>
        <v>395.55824856220454</v>
      </c>
      <c r="H1626" s="65">
        <f t="shared" ca="1" si="77"/>
        <v>0.35079749794600651</v>
      </c>
    </row>
    <row r="1627" spans="5:8" x14ac:dyDescent="0.25">
      <c r="E1627" s="91">
        <v>1625</v>
      </c>
      <c r="F1627" s="91">
        <f t="shared" ca="1" si="75"/>
        <v>0.41260128861847523</v>
      </c>
      <c r="G1627" s="91">
        <f t="shared" ca="1" si="76"/>
        <v>438.82090203293268</v>
      </c>
      <c r="H1627" s="65">
        <f t="shared" ca="1" si="77"/>
        <v>0.41260128861847528</v>
      </c>
    </row>
    <row r="1628" spans="5:8" x14ac:dyDescent="0.25">
      <c r="E1628" s="91">
        <v>1626</v>
      </c>
      <c r="F1628" s="91">
        <f t="shared" ca="1" si="75"/>
        <v>0.91142768422431308</v>
      </c>
      <c r="G1628" s="91">
        <f t="shared" ca="1" si="76"/>
        <v>807.12601879520275</v>
      </c>
      <c r="H1628" s="65">
        <f t="shared" ca="1" si="77"/>
        <v>0.91142768422431308</v>
      </c>
    </row>
    <row r="1629" spans="5:8" x14ac:dyDescent="0.25">
      <c r="E1629" s="91">
        <v>1627</v>
      </c>
      <c r="F1629" s="91">
        <f t="shared" ca="1" si="75"/>
        <v>6.1517605573186196E-2</v>
      </c>
      <c r="G1629" s="91">
        <f t="shared" ca="1" si="76"/>
        <v>192.80336621182482</v>
      </c>
      <c r="H1629" s="65">
        <f t="shared" ca="1" si="77"/>
        <v>6.151760557318621E-2</v>
      </c>
    </row>
    <row r="1630" spans="5:8" x14ac:dyDescent="0.25">
      <c r="E1630" s="91">
        <v>1628</v>
      </c>
      <c r="F1630" s="91">
        <f t="shared" ca="1" si="75"/>
        <v>0.89904408545876813</v>
      </c>
      <c r="G1630" s="91">
        <f t="shared" ca="1" si="76"/>
        <v>794.08379348065534</v>
      </c>
      <c r="H1630" s="65">
        <f t="shared" ca="1" si="77"/>
        <v>0.89904408545876813</v>
      </c>
    </row>
    <row r="1631" spans="5:8" x14ac:dyDescent="0.25">
      <c r="E1631" s="91">
        <v>1629</v>
      </c>
      <c r="F1631" s="91">
        <f t="shared" ca="1" si="75"/>
        <v>0.78570895545412178</v>
      </c>
      <c r="G1631" s="91">
        <f t="shared" ca="1" si="76"/>
        <v>699.99626881788527</v>
      </c>
      <c r="H1631" s="65">
        <f t="shared" ca="1" si="77"/>
        <v>0.78570895545412178</v>
      </c>
    </row>
    <row r="1632" spans="5:8" x14ac:dyDescent="0.25">
      <c r="E1632" s="91">
        <v>1630</v>
      </c>
      <c r="F1632" s="91">
        <f t="shared" ca="1" si="75"/>
        <v>0.37893071029584213</v>
      </c>
      <c r="G1632" s="91">
        <f t="shared" ca="1" si="76"/>
        <v>415.25149720708947</v>
      </c>
      <c r="H1632" s="65">
        <f t="shared" ca="1" si="77"/>
        <v>0.37893071029584208</v>
      </c>
    </row>
    <row r="1633" spans="5:8" x14ac:dyDescent="0.25">
      <c r="E1633" s="91">
        <v>1631</v>
      </c>
      <c r="F1633" s="91">
        <f t="shared" ca="1" si="75"/>
        <v>0.68034175133529184</v>
      </c>
      <c r="G1633" s="91">
        <f t="shared" ca="1" si="76"/>
        <v>626.23922593470434</v>
      </c>
      <c r="H1633" s="65">
        <f t="shared" ca="1" si="77"/>
        <v>0.68034175133529196</v>
      </c>
    </row>
    <row r="1634" spans="5:8" x14ac:dyDescent="0.25">
      <c r="E1634" s="91">
        <v>1632</v>
      </c>
      <c r="F1634" s="91">
        <f t="shared" ca="1" si="75"/>
        <v>0.83805788878830789</v>
      </c>
      <c r="G1634" s="91">
        <f t="shared" ca="1" si="76"/>
        <v>739.20182763502601</v>
      </c>
      <c r="H1634" s="65">
        <f t="shared" ca="1" si="77"/>
        <v>0.83805788878830789</v>
      </c>
    </row>
    <row r="1635" spans="5:8" x14ac:dyDescent="0.25">
      <c r="E1635" s="91">
        <v>1633</v>
      </c>
      <c r="F1635" s="91">
        <f t="shared" ca="1" si="75"/>
        <v>0.47984010437261859</v>
      </c>
      <c r="G1635" s="91">
        <f t="shared" ca="1" si="76"/>
        <v>485.88807306083299</v>
      </c>
      <c r="H1635" s="65">
        <f t="shared" ca="1" si="77"/>
        <v>0.47984010437261854</v>
      </c>
    </row>
    <row r="1636" spans="5:8" x14ac:dyDescent="0.25">
      <c r="E1636" s="91">
        <v>1634</v>
      </c>
      <c r="F1636" s="91">
        <f t="shared" ca="1" si="75"/>
        <v>0.62791803588984663</v>
      </c>
      <c r="G1636" s="91">
        <f t="shared" ca="1" si="76"/>
        <v>589.54262512289256</v>
      </c>
      <c r="H1636" s="65">
        <f t="shared" ca="1" si="77"/>
        <v>0.62791803588984652</v>
      </c>
    </row>
    <row r="1637" spans="5:8" x14ac:dyDescent="0.25">
      <c r="E1637" s="91">
        <v>1635</v>
      </c>
      <c r="F1637" s="91">
        <f t="shared" ca="1" si="75"/>
        <v>0.53395989110778408</v>
      </c>
      <c r="G1637" s="91">
        <f t="shared" ca="1" si="76"/>
        <v>523.77192377544884</v>
      </c>
      <c r="H1637" s="65">
        <f t="shared" ca="1" si="77"/>
        <v>0.53395989110778408</v>
      </c>
    </row>
    <row r="1638" spans="5:8" x14ac:dyDescent="0.25">
      <c r="E1638" s="91">
        <v>1636</v>
      </c>
      <c r="F1638" s="91">
        <f t="shared" ca="1" si="75"/>
        <v>0.41780535039433819</v>
      </c>
      <c r="G1638" s="91">
        <f t="shared" ca="1" si="76"/>
        <v>442.46374527603672</v>
      </c>
      <c r="H1638" s="65">
        <f t="shared" ca="1" si="77"/>
        <v>0.41780535039433819</v>
      </c>
    </row>
    <row r="1639" spans="5:8" x14ac:dyDescent="0.25">
      <c r="E1639" s="91">
        <v>1637</v>
      </c>
      <c r="F1639" s="91">
        <f t="shared" ca="1" si="75"/>
        <v>0.35486700798837334</v>
      </c>
      <c r="G1639" s="91">
        <f t="shared" ca="1" si="76"/>
        <v>398.40690559186135</v>
      </c>
      <c r="H1639" s="65">
        <f t="shared" ca="1" si="77"/>
        <v>0.35486700798837334</v>
      </c>
    </row>
    <row r="1640" spans="5:8" x14ac:dyDescent="0.25">
      <c r="E1640" s="91">
        <v>1638</v>
      </c>
      <c r="F1640" s="91">
        <f t="shared" ca="1" si="75"/>
        <v>9.1472046507364402E-2</v>
      </c>
      <c r="G1640" s="91">
        <f t="shared" ca="1" si="76"/>
        <v>214.03043255515507</v>
      </c>
      <c r="H1640" s="65">
        <f t="shared" ca="1" si="77"/>
        <v>9.1472046507364388E-2</v>
      </c>
    </row>
    <row r="1641" spans="5:8" x14ac:dyDescent="0.25">
      <c r="E1641" s="91">
        <v>1639</v>
      </c>
      <c r="F1641" s="91">
        <f t="shared" ca="1" si="75"/>
        <v>0.79936124787755436</v>
      </c>
      <c r="G1641" s="91">
        <f t="shared" ca="1" si="76"/>
        <v>709.71001413857357</v>
      </c>
      <c r="H1641" s="65">
        <f t="shared" ca="1" si="77"/>
        <v>0.79936124787755436</v>
      </c>
    </row>
    <row r="1642" spans="5:8" x14ac:dyDescent="0.25">
      <c r="E1642" s="91">
        <v>1640</v>
      </c>
      <c r="F1642" s="91">
        <f t="shared" ca="1" si="75"/>
        <v>8.1819505043380092E-2</v>
      </c>
      <c r="G1642" s="91">
        <f t="shared" ca="1" si="76"/>
        <v>207.27365353036606</v>
      </c>
      <c r="H1642" s="65">
        <f t="shared" ca="1" si="77"/>
        <v>8.1819505043380092E-2</v>
      </c>
    </row>
    <row r="1643" spans="5:8" x14ac:dyDescent="0.25">
      <c r="E1643" s="91">
        <v>1641</v>
      </c>
      <c r="F1643" s="91">
        <f t="shared" ca="1" si="75"/>
        <v>0.868540500137712</v>
      </c>
      <c r="G1643" s="91">
        <f t="shared" ca="1" si="76"/>
        <v>765.02555470400409</v>
      </c>
      <c r="H1643" s="65">
        <f t="shared" ca="1" si="77"/>
        <v>0.868540500137712</v>
      </c>
    </row>
    <row r="1644" spans="5:8" x14ac:dyDescent="0.25">
      <c r="E1644" s="91">
        <v>1642</v>
      </c>
      <c r="F1644" s="91">
        <f t="shared" ca="1" si="75"/>
        <v>0.4164856263576926</v>
      </c>
      <c r="G1644" s="91">
        <f t="shared" ca="1" si="76"/>
        <v>441.5399384503848</v>
      </c>
      <c r="H1644" s="65">
        <f t="shared" ca="1" si="77"/>
        <v>0.41648562635769254</v>
      </c>
    </row>
    <row r="1645" spans="5:8" x14ac:dyDescent="0.25">
      <c r="E1645" s="91">
        <v>1643</v>
      </c>
      <c r="F1645" s="91">
        <f t="shared" ca="1" si="75"/>
        <v>0.96805111530498511</v>
      </c>
      <c r="G1645" s="91">
        <f t="shared" ca="1" si="76"/>
        <v>884.16161442809107</v>
      </c>
      <c r="H1645" s="65">
        <f t="shared" ca="1" si="77"/>
        <v>0.96805111530498511</v>
      </c>
    </row>
    <row r="1646" spans="5:8" x14ac:dyDescent="0.25">
      <c r="E1646" s="91">
        <v>1644</v>
      </c>
      <c r="F1646" s="91">
        <f t="shared" ca="1" si="75"/>
        <v>0.88058807972346287</v>
      </c>
      <c r="G1646" s="91">
        <f t="shared" ca="1" si="76"/>
        <v>776.0513306220696</v>
      </c>
      <c r="H1646" s="65">
        <f t="shared" ca="1" si="77"/>
        <v>0.88058807972346287</v>
      </c>
    </row>
    <row r="1647" spans="5:8" x14ac:dyDescent="0.25">
      <c r="E1647" s="91">
        <v>1645</v>
      </c>
      <c r="F1647" s="91">
        <f t="shared" ca="1" si="75"/>
        <v>0.93482725112611575</v>
      </c>
      <c r="G1647" s="91">
        <f t="shared" ca="1" si="76"/>
        <v>834.55346928076312</v>
      </c>
      <c r="H1647" s="65">
        <f t="shared" ca="1" si="77"/>
        <v>0.93482725112611575</v>
      </c>
    </row>
    <row r="1648" spans="5:8" x14ac:dyDescent="0.25">
      <c r="E1648" s="91">
        <v>1646</v>
      </c>
      <c r="F1648" s="91">
        <f t="shared" ca="1" si="75"/>
        <v>0.6452655806498504</v>
      </c>
      <c r="G1648" s="91">
        <f t="shared" ca="1" si="76"/>
        <v>601.6859064548953</v>
      </c>
      <c r="H1648" s="65">
        <f t="shared" ca="1" si="77"/>
        <v>0.6452655806498504</v>
      </c>
    </row>
    <row r="1649" spans="5:8" x14ac:dyDescent="0.25">
      <c r="E1649" s="91">
        <v>1647</v>
      </c>
      <c r="F1649" s="91">
        <f t="shared" ca="1" si="75"/>
        <v>0.8392197865482296</v>
      </c>
      <c r="G1649" s="91">
        <f t="shared" ca="1" si="76"/>
        <v>740.13909557275929</v>
      </c>
      <c r="H1649" s="65">
        <f t="shared" ca="1" si="77"/>
        <v>0.8392197865482296</v>
      </c>
    </row>
    <row r="1650" spans="5:8" x14ac:dyDescent="0.25">
      <c r="E1650" s="91">
        <v>1648</v>
      </c>
      <c r="F1650" s="91">
        <f t="shared" ca="1" si="75"/>
        <v>0.85085129592766562</v>
      </c>
      <c r="G1650" s="91">
        <f t="shared" ca="1" si="76"/>
        <v>749.71525074351723</v>
      </c>
      <c r="H1650" s="65">
        <f t="shared" ca="1" si="77"/>
        <v>0.85085129592766551</v>
      </c>
    </row>
    <row r="1651" spans="5:8" x14ac:dyDescent="0.25">
      <c r="E1651" s="91">
        <v>1649</v>
      </c>
      <c r="F1651" s="91">
        <f t="shared" ca="1" si="75"/>
        <v>0.87997435949176084</v>
      </c>
      <c r="G1651" s="91">
        <f t="shared" ca="1" si="76"/>
        <v>775.47657357536059</v>
      </c>
      <c r="H1651" s="65">
        <f t="shared" ca="1" si="77"/>
        <v>0.87997435949176084</v>
      </c>
    </row>
    <row r="1652" spans="5:8" x14ac:dyDescent="0.25">
      <c r="E1652" s="91">
        <v>1650</v>
      </c>
      <c r="F1652" s="91">
        <f t="shared" ca="1" si="75"/>
        <v>5.5847388502603623E-2</v>
      </c>
      <c r="G1652" s="91">
        <f t="shared" ca="1" si="76"/>
        <v>188.42304219130051</v>
      </c>
      <c r="H1652" s="65">
        <f t="shared" ca="1" si="77"/>
        <v>5.5847388502603644E-2</v>
      </c>
    </row>
    <row r="1653" spans="5:8" x14ac:dyDescent="0.25">
      <c r="E1653" s="91">
        <v>1651</v>
      </c>
      <c r="F1653" s="91">
        <f t="shared" ca="1" si="75"/>
        <v>5.2671029939166836E-2</v>
      </c>
      <c r="G1653" s="91">
        <f t="shared" ca="1" si="76"/>
        <v>185.87167281172157</v>
      </c>
      <c r="H1653" s="65">
        <f t="shared" ca="1" si="77"/>
        <v>5.2671029939166863E-2</v>
      </c>
    </row>
    <row r="1654" spans="5:8" x14ac:dyDescent="0.25">
      <c r="E1654" s="91">
        <v>1652</v>
      </c>
      <c r="F1654" s="91">
        <f t="shared" ca="1" si="75"/>
        <v>0.30251545434779281</v>
      </c>
      <c r="G1654" s="91">
        <f t="shared" ca="1" si="76"/>
        <v>361.76081804345495</v>
      </c>
      <c r="H1654" s="65">
        <f t="shared" ca="1" si="77"/>
        <v>0.30251545434779276</v>
      </c>
    </row>
    <row r="1655" spans="5:8" x14ac:dyDescent="0.25">
      <c r="E1655" s="91">
        <v>1653</v>
      </c>
      <c r="F1655" s="91">
        <f t="shared" ca="1" si="75"/>
        <v>0.15375905499473752</v>
      </c>
      <c r="G1655" s="91">
        <f t="shared" ca="1" si="76"/>
        <v>257.63133849631629</v>
      </c>
      <c r="H1655" s="65">
        <f t="shared" ca="1" si="77"/>
        <v>0.15375905499473755</v>
      </c>
    </row>
    <row r="1656" spans="5:8" x14ac:dyDescent="0.25">
      <c r="E1656" s="91">
        <v>1654</v>
      </c>
      <c r="F1656" s="91">
        <f t="shared" ca="1" si="75"/>
        <v>0.31004431387573128</v>
      </c>
      <c r="G1656" s="91">
        <f t="shared" ca="1" si="76"/>
        <v>367.03101971301191</v>
      </c>
      <c r="H1656" s="65">
        <f t="shared" ca="1" si="77"/>
        <v>0.31004431387573128</v>
      </c>
    </row>
    <row r="1657" spans="5:8" x14ac:dyDescent="0.25">
      <c r="E1657" s="91">
        <v>1655</v>
      </c>
      <c r="F1657" s="91">
        <f t="shared" ca="1" si="75"/>
        <v>0.52289369786355222</v>
      </c>
      <c r="G1657" s="91">
        <f t="shared" ca="1" si="76"/>
        <v>516.02558850448656</v>
      </c>
      <c r="H1657" s="65">
        <f t="shared" ca="1" si="77"/>
        <v>0.52289369786355222</v>
      </c>
    </row>
    <row r="1658" spans="5:8" x14ac:dyDescent="0.25">
      <c r="E1658" s="91">
        <v>1656</v>
      </c>
      <c r="F1658" s="91">
        <f t="shared" ca="1" si="75"/>
        <v>0.60762750516139352</v>
      </c>
      <c r="G1658" s="91">
        <f t="shared" ca="1" si="76"/>
        <v>575.33925361297543</v>
      </c>
      <c r="H1658" s="65">
        <f t="shared" ca="1" si="77"/>
        <v>0.60762750516139341</v>
      </c>
    </row>
    <row r="1659" spans="5:8" x14ac:dyDescent="0.25">
      <c r="E1659" s="91">
        <v>1657</v>
      </c>
      <c r="F1659" s="91">
        <f t="shared" ca="1" si="75"/>
        <v>0.68347445151876152</v>
      </c>
      <c r="G1659" s="91">
        <f t="shared" ca="1" si="76"/>
        <v>628.43211606313298</v>
      </c>
      <c r="H1659" s="65">
        <f t="shared" ca="1" si="77"/>
        <v>0.68347445151876141</v>
      </c>
    </row>
    <row r="1660" spans="5:8" x14ac:dyDescent="0.25">
      <c r="E1660" s="91">
        <v>1658</v>
      </c>
      <c r="F1660" s="91">
        <f t="shared" ca="1" si="75"/>
        <v>0.47182680877935645</v>
      </c>
      <c r="G1660" s="91">
        <f t="shared" ca="1" si="76"/>
        <v>480.27876614554953</v>
      </c>
      <c r="H1660" s="65">
        <f t="shared" ca="1" si="77"/>
        <v>0.47182680877935645</v>
      </c>
    </row>
    <row r="1661" spans="5:8" x14ac:dyDescent="0.25">
      <c r="E1661" s="91">
        <v>1659</v>
      </c>
      <c r="F1661" s="91">
        <f t="shared" ca="1" si="75"/>
        <v>0.1552471467661829</v>
      </c>
      <c r="G1661" s="91">
        <f t="shared" ca="1" si="76"/>
        <v>258.67300273632804</v>
      </c>
      <c r="H1661" s="65">
        <f t="shared" ca="1" si="77"/>
        <v>0.15524714676618293</v>
      </c>
    </row>
    <row r="1662" spans="5:8" x14ac:dyDescent="0.25">
      <c r="E1662" s="91">
        <v>1660</v>
      </c>
      <c r="F1662" s="91">
        <f t="shared" ca="1" si="75"/>
        <v>0.97340908337192045</v>
      </c>
      <c r="G1662" s="91">
        <f t="shared" ca="1" si="76"/>
        <v>894.32036627716104</v>
      </c>
      <c r="H1662" s="65">
        <f t="shared" ca="1" si="77"/>
        <v>0.97340908337192045</v>
      </c>
    </row>
    <row r="1663" spans="5:8" x14ac:dyDescent="0.25">
      <c r="E1663" s="91">
        <v>1661</v>
      </c>
      <c r="F1663" s="91">
        <f t="shared" ca="1" si="75"/>
        <v>0.13148703340881363</v>
      </c>
      <c r="G1663" s="91">
        <f t="shared" ca="1" si="76"/>
        <v>242.04092338616954</v>
      </c>
      <c r="H1663" s="65">
        <f t="shared" ca="1" si="77"/>
        <v>0.13148703340881363</v>
      </c>
    </row>
    <row r="1664" spans="5:8" x14ac:dyDescent="0.25">
      <c r="E1664" s="91">
        <v>1662</v>
      </c>
      <c r="F1664" s="91">
        <f t="shared" ca="1" si="75"/>
        <v>0.9772788859033581</v>
      </c>
      <c r="G1664" s="91">
        <f t="shared" ca="1" si="76"/>
        <v>902.31239627982677</v>
      </c>
      <c r="H1664" s="65">
        <f t="shared" ca="1" si="77"/>
        <v>0.9772788859033581</v>
      </c>
    </row>
    <row r="1665" spans="5:8" x14ac:dyDescent="0.25">
      <c r="E1665" s="91">
        <v>1663</v>
      </c>
      <c r="F1665" s="91">
        <f t="shared" ca="1" si="75"/>
        <v>0.54777961575543133</v>
      </c>
      <c r="G1665" s="91">
        <f t="shared" ca="1" si="76"/>
        <v>533.4457310288019</v>
      </c>
      <c r="H1665" s="65">
        <f t="shared" ca="1" si="77"/>
        <v>0.54777961575543133</v>
      </c>
    </row>
    <row r="1666" spans="5:8" x14ac:dyDescent="0.25">
      <c r="E1666" s="91">
        <v>1664</v>
      </c>
      <c r="F1666" s="91">
        <f t="shared" ca="1" si="75"/>
        <v>0.95706461950487043</v>
      </c>
      <c r="G1666" s="91">
        <f t="shared" ca="1" si="76"/>
        <v>865.71351591483813</v>
      </c>
      <c r="H1666" s="65">
        <f t="shared" ca="1" si="77"/>
        <v>0.95706461950487043</v>
      </c>
    </row>
    <row r="1667" spans="5:8" x14ac:dyDescent="0.25">
      <c r="E1667" s="91">
        <v>1665</v>
      </c>
      <c r="F1667" s="91">
        <f t="shared" ref="F1667:F1730" ca="1" si="78">RAND()</f>
        <v>0.59085629466781975</v>
      </c>
      <c r="G1667" s="91">
        <f t="shared" ca="1" si="76"/>
        <v>563.5994062674738</v>
      </c>
      <c r="H1667" s="65">
        <f t="shared" ca="1" si="77"/>
        <v>0.59085629466781975</v>
      </c>
    </row>
    <row r="1668" spans="5:8" x14ac:dyDescent="0.25">
      <c r="E1668" s="91">
        <v>1666</v>
      </c>
      <c r="F1668" s="91">
        <f t="shared" ca="1" si="78"/>
        <v>0.69325401093579908</v>
      </c>
      <c r="G1668" s="91">
        <f t="shared" ref="G1668:G1731" ca="1" si="79">IF(F1668&lt;(($C$3-$C$2)/($C$5+$C$4-$C$3-$C$2)),$C$2+SQRT(F1668*($C$5+$C$4-$C$3-$C$2)*($C$3-$C$2)),IF(F1668&lt;1-(($C$5-$C$4)/($C$5+$C$4-$C$3-$C$2)),(F1668*($C$5+$C$4-$C$3-$C$2)+$C$2+$C$3)/2,$C$5-SQRT((1-F1668)*($C$5+$C$4-$C$3-$C$2)*($C$5-$C$4))))</f>
        <v>635.27780765505941</v>
      </c>
      <c r="H1668" s="65">
        <f t="shared" ref="H1668:H1731" ca="1" si="80">IF(G1668&lt;$C$3,(1/($C$5+$C$4-$C$3-$C$2))*(1/($C$3-$C$2))*(G1668-$C$2)^2,IF(G1668&lt;$C$4,(1/($C$5+$C$4-$C$3-$C$2))*(2*G1668-$C$2-$C$3),1-(1/($C$5+$C$4-$C$3-$C$2))*(1/($C$5-$C$4))*($C$5-G1668)^2))</f>
        <v>0.69325401093579919</v>
      </c>
    </row>
    <row r="1669" spans="5:8" x14ac:dyDescent="0.25">
      <c r="E1669" s="91">
        <v>1667</v>
      </c>
      <c r="F1669" s="91">
        <f t="shared" ca="1" si="78"/>
        <v>0.27732123378507334</v>
      </c>
      <c r="G1669" s="91">
        <f t="shared" ca="1" si="79"/>
        <v>344.12486364955134</v>
      </c>
      <c r="H1669" s="65">
        <f t="shared" ca="1" si="80"/>
        <v>0.27732123378507334</v>
      </c>
    </row>
    <row r="1670" spans="5:8" x14ac:dyDescent="0.25">
      <c r="E1670" s="91">
        <v>1668</v>
      </c>
      <c r="F1670" s="91">
        <f t="shared" ca="1" si="78"/>
        <v>2.5844437252660835E-2</v>
      </c>
      <c r="G1670" s="91">
        <f t="shared" ca="1" si="79"/>
        <v>160.15165180917742</v>
      </c>
      <c r="H1670" s="65">
        <f t="shared" ca="1" si="80"/>
        <v>2.5844437252660842E-2</v>
      </c>
    </row>
    <row r="1671" spans="5:8" x14ac:dyDescent="0.25">
      <c r="E1671" s="91">
        <v>1669</v>
      </c>
      <c r="F1671" s="91">
        <f t="shared" ca="1" si="78"/>
        <v>0.56469218016697997</v>
      </c>
      <c r="G1671" s="91">
        <f t="shared" ca="1" si="79"/>
        <v>545.2845261168859</v>
      </c>
      <c r="H1671" s="65">
        <f t="shared" ca="1" si="80"/>
        <v>0.56469218016697986</v>
      </c>
    </row>
    <row r="1672" spans="5:8" x14ac:dyDescent="0.25">
      <c r="E1672" s="91">
        <v>1670</v>
      </c>
      <c r="F1672" s="91">
        <f t="shared" ca="1" si="78"/>
        <v>0.75663173428240293</v>
      </c>
      <c r="G1672" s="91">
        <f t="shared" ca="1" si="79"/>
        <v>679.64221399768201</v>
      </c>
      <c r="H1672" s="65">
        <f t="shared" ca="1" si="80"/>
        <v>0.75663173428240282</v>
      </c>
    </row>
    <row r="1673" spans="5:8" x14ac:dyDescent="0.25">
      <c r="E1673" s="91">
        <v>1671</v>
      </c>
      <c r="F1673" s="91">
        <f t="shared" ca="1" si="78"/>
        <v>0.88792534351366947</v>
      </c>
      <c r="G1673" s="91">
        <f t="shared" ca="1" si="79"/>
        <v>783.04065882230645</v>
      </c>
      <c r="H1673" s="65">
        <f t="shared" ca="1" si="80"/>
        <v>0.88792534351366947</v>
      </c>
    </row>
    <row r="1674" spans="5:8" x14ac:dyDescent="0.25">
      <c r="E1674" s="91">
        <v>1672</v>
      </c>
      <c r="F1674" s="91">
        <f t="shared" ca="1" si="78"/>
        <v>0.63674598559800122</v>
      </c>
      <c r="G1674" s="91">
        <f t="shared" ca="1" si="79"/>
        <v>595.72218991860086</v>
      </c>
      <c r="H1674" s="65">
        <f t="shared" ca="1" si="80"/>
        <v>0.63674598559800122</v>
      </c>
    </row>
    <row r="1675" spans="5:8" x14ac:dyDescent="0.25">
      <c r="E1675" s="91">
        <v>1673</v>
      </c>
      <c r="F1675" s="91">
        <f t="shared" ca="1" si="78"/>
        <v>0.77979770713814522</v>
      </c>
      <c r="G1675" s="91">
        <f t="shared" ca="1" si="79"/>
        <v>695.85839499670169</v>
      </c>
      <c r="H1675" s="65">
        <f t="shared" ca="1" si="80"/>
        <v>0.77979770713814522</v>
      </c>
    </row>
    <row r="1676" spans="5:8" x14ac:dyDescent="0.25">
      <c r="E1676" s="91">
        <v>1674</v>
      </c>
      <c r="F1676" s="91">
        <f t="shared" ca="1" si="78"/>
        <v>0.38647543576202192</v>
      </c>
      <c r="G1676" s="91">
        <f t="shared" ca="1" si="79"/>
        <v>420.53280503341534</v>
      </c>
      <c r="H1676" s="65">
        <f t="shared" ca="1" si="80"/>
        <v>0.38647543576202192</v>
      </c>
    </row>
    <row r="1677" spans="5:8" x14ac:dyDescent="0.25">
      <c r="E1677" s="91">
        <v>1675</v>
      </c>
      <c r="F1677" s="91">
        <f t="shared" ca="1" si="78"/>
        <v>0.99636055279506208</v>
      </c>
      <c r="G1677" s="91">
        <f t="shared" ca="1" si="79"/>
        <v>960.903096975925</v>
      </c>
      <c r="H1677" s="65">
        <f t="shared" ca="1" si="80"/>
        <v>0.99636055279506208</v>
      </c>
    </row>
    <row r="1678" spans="5:8" x14ac:dyDescent="0.25">
      <c r="E1678" s="91">
        <v>1676</v>
      </c>
      <c r="F1678" s="91">
        <f t="shared" ca="1" si="78"/>
        <v>0.87934678331034866</v>
      </c>
      <c r="G1678" s="91">
        <f t="shared" ca="1" si="79"/>
        <v>774.89035780390577</v>
      </c>
      <c r="H1678" s="65">
        <f t="shared" ca="1" si="80"/>
        <v>0.87934678331034866</v>
      </c>
    </row>
    <row r="1679" spans="5:8" x14ac:dyDescent="0.25">
      <c r="E1679" s="91">
        <v>1677</v>
      </c>
      <c r="F1679" s="91">
        <f t="shared" ca="1" si="78"/>
        <v>0.13508270465869865</v>
      </c>
      <c r="G1679" s="91">
        <f t="shared" ca="1" si="79"/>
        <v>244.55789326108905</v>
      </c>
      <c r="H1679" s="65">
        <f t="shared" ca="1" si="80"/>
        <v>0.13508270465869865</v>
      </c>
    </row>
    <row r="1680" spans="5:8" x14ac:dyDescent="0.25">
      <c r="E1680" s="91">
        <v>1678</v>
      </c>
      <c r="F1680" s="91">
        <f t="shared" ca="1" si="78"/>
        <v>0.18904701811683133</v>
      </c>
      <c r="G1680" s="91">
        <f t="shared" ca="1" si="79"/>
        <v>282.33291268178192</v>
      </c>
      <c r="H1680" s="65">
        <f t="shared" ca="1" si="80"/>
        <v>0.18904701811683131</v>
      </c>
    </row>
    <row r="1681" spans="5:8" x14ac:dyDescent="0.25">
      <c r="E1681" s="91">
        <v>1679</v>
      </c>
      <c r="F1681" s="91">
        <f t="shared" ca="1" si="78"/>
        <v>0.41547861138319442</v>
      </c>
      <c r="G1681" s="91">
        <f t="shared" ca="1" si="79"/>
        <v>440.83502796823609</v>
      </c>
      <c r="H1681" s="65">
        <f t="shared" ca="1" si="80"/>
        <v>0.41547861138319442</v>
      </c>
    </row>
    <row r="1682" spans="5:8" x14ac:dyDescent="0.25">
      <c r="E1682" s="91">
        <v>1680</v>
      </c>
      <c r="F1682" s="91">
        <f t="shared" ca="1" si="78"/>
        <v>0.39147472841262432</v>
      </c>
      <c r="G1682" s="91">
        <f t="shared" ca="1" si="79"/>
        <v>424.03230988883701</v>
      </c>
      <c r="H1682" s="65">
        <f t="shared" ca="1" si="80"/>
        <v>0.39147472841262432</v>
      </c>
    </row>
    <row r="1683" spans="5:8" x14ac:dyDescent="0.25">
      <c r="E1683" s="91">
        <v>1681</v>
      </c>
      <c r="F1683" s="91">
        <f t="shared" ca="1" si="78"/>
        <v>0.63270907581381153</v>
      </c>
      <c r="G1683" s="91">
        <f t="shared" ca="1" si="79"/>
        <v>592.89635306966807</v>
      </c>
      <c r="H1683" s="65">
        <f t="shared" ca="1" si="80"/>
        <v>0.63270907581381153</v>
      </c>
    </row>
    <row r="1684" spans="5:8" x14ac:dyDescent="0.25">
      <c r="E1684" s="91">
        <v>1682</v>
      </c>
      <c r="F1684" s="91">
        <f t="shared" ca="1" si="78"/>
        <v>0.89354305505954412</v>
      </c>
      <c r="G1684" s="91">
        <f t="shared" ca="1" si="79"/>
        <v>788.54807431713596</v>
      </c>
      <c r="H1684" s="65">
        <f t="shared" ca="1" si="80"/>
        <v>0.89354305505954412</v>
      </c>
    </row>
    <row r="1685" spans="5:8" x14ac:dyDescent="0.25">
      <c r="E1685" s="91">
        <v>1683</v>
      </c>
      <c r="F1685" s="91">
        <f t="shared" ca="1" si="78"/>
        <v>0.39741889197468316</v>
      </c>
      <c r="G1685" s="91">
        <f t="shared" ca="1" si="79"/>
        <v>428.19322438227823</v>
      </c>
      <c r="H1685" s="65">
        <f t="shared" ca="1" si="80"/>
        <v>0.39741889197468316</v>
      </c>
    </row>
    <row r="1686" spans="5:8" x14ac:dyDescent="0.25">
      <c r="E1686" s="91">
        <v>1684</v>
      </c>
      <c r="F1686" s="91">
        <f t="shared" ca="1" si="78"/>
        <v>0.79899796924263378</v>
      </c>
      <c r="G1686" s="91">
        <f t="shared" ca="1" si="79"/>
        <v>709.44733193774687</v>
      </c>
      <c r="H1686" s="65">
        <f t="shared" ca="1" si="80"/>
        <v>0.79899796924263367</v>
      </c>
    </row>
    <row r="1687" spans="5:8" x14ac:dyDescent="0.25">
      <c r="E1687" s="91">
        <v>1685</v>
      </c>
      <c r="F1687" s="91">
        <f t="shared" ca="1" si="78"/>
        <v>0.14620529573848562</v>
      </c>
      <c r="G1687" s="91">
        <f t="shared" ca="1" si="79"/>
        <v>252.34370701693993</v>
      </c>
      <c r="H1687" s="65">
        <f t="shared" ca="1" si="80"/>
        <v>0.14620529573848562</v>
      </c>
    </row>
    <row r="1688" spans="5:8" x14ac:dyDescent="0.25">
      <c r="E1688" s="91">
        <v>1686</v>
      </c>
      <c r="F1688" s="91">
        <f t="shared" ca="1" si="78"/>
        <v>0.42132780142148374</v>
      </c>
      <c r="G1688" s="91">
        <f t="shared" ca="1" si="79"/>
        <v>444.9294609950386</v>
      </c>
      <c r="H1688" s="65">
        <f t="shared" ca="1" si="80"/>
        <v>0.42132780142148368</v>
      </c>
    </row>
    <row r="1689" spans="5:8" x14ac:dyDescent="0.25">
      <c r="E1689" s="91">
        <v>1687</v>
      </c>
      <c r="F1689" s="91">
        <f t="shared" ca="1" si="78"/>
        <v>4.4201975263308713E-2</v>
      </c>
      <c r="G1689" s="91">
        <f t="shared" ca="1" si="79"/>
        <v>178.66559945022487</v>
      </c>
      <c r="H1689" s="65">
        <f t="shared" ca="1" si="80"/>
        <v>4.4201975263308713E-2</v>
      </c>
    </row>
    <row r="1690" spans="5:8" x14ac:dyDescent="0.25">
      <c r="E1690" s="91">
        <v>1688</v>
      </c>
      <c r="F1690" s="91">
        <f t="shared" ca="1" si="78"/>
        <v>0.10848644692167131</v>
      </c>
      <c r="G1690" s="91">
        <f t="shared" ca="1" si="79"/>
        <v>225.94051284516991</v>
      </c>
      <c r="H1690" s="65">
        <f t="shared" ca="1" si="80"/>
        <v>0.1084864469216713</v>
      </c>
    </row>
    <row r="1691" spans="5:8" x14ac:dyDescent="0.25">
      <c r="E1691" s="91">
        <v>1689</v>
      </c>
      <c r="F1691" s="91">
        <f t="shared" ca="1" si="78"/>
        <v>0.18549781412079924</v>
      </c>
      <c r="G1691" s="91">
        <f t="shared" ca="1" si="79"/>
        <v>279.84846988455945</v>
      </c>
      <c r="H1691" s="65">
        <f t="shared" ca="1" si="80"/>
        <v>0.18549781412079921</v>
      </c>
    </row>
    <row r="1692" spans="5:8" x14ac:dyDescent="0.25">
      <c r="E1692" s="91">
        <v>1690</v>
      </c>
      <c r="F1692" s="91">
        <f t="shared" ca="1" si="78"/>
        <v>5.0794295930401634E-2</v>
      </c>
      <c r="G1692" s="91">
        <f t="shared" ca="1" si="79"/>
        <v>184.32793979610926</v>
      </c>
      <c r="H1692" s="65">
        <f t="shared" ca="1" si="80"/>
        <v>5.0794295930401627E-2</v>
      </c>
    </row>
    <row r="1693" spans="5:8" x14ac:dyDescent="0.25">
      <c r="E1693" s="91">
        <v>1691</v>
      </c>
      <c r="F1693" s="91">
        <f t="shared" ca="1" si="78"/>
        <v>0.39255191823679869</v>
      </c>
      <c r="G1693" s="91">
        <f t="shared" ca="1" si="79"/>
        <v>424.78634276575906</v>
      </c>
      <c r="H1693" s="65">
        <f t="shared" ca="1" si="80"/>
        <v>0.39255191823679864</v>
      </c>
    </row>
    <row r="1694" spans="5:8" x14ac:dyDescent="0.25">
      <c r="E1694" s="91">
        <v>1692</v>
      </c>
      <c r="F1694" s="91">
        <f t="shared" ca="1" si="78"/>
        <v>0.23844205746046376</v>
      </c>
      <c r="G1694" s="91">
        <f t="shared" ca="1" si="79"/>
        <v>316.90944022232463</v>
      </c>
      <c r="H1694" s="65">
        <f t="shared" ca="1" si="80"/>
        <v>0.23844205746046376</v>
      </c>
    </row>
    <row r="1695" spans="5:8" x14ac:dyDescent="0.25">
      <c r="E1695" s="91">
        <v>1693</v>
      </c>
      <c r="F1695" s="91">
        <f t="shared" ca="1" si="78"/>
        <v>0.59050210602649922</v>
      </c>
      <c r="G1695" s="91">
        <f t="shared" ca="1" si="79"/>
        <v>563.35147421854947</v>
      </c>
      <c r="H1695" s="65">
        <f t="shared" ca="1" si="80"/>
        <v>0.59050210602649922</v>
      </c>
    </row>
    <row r="1696" spans="5:8" x14ac:dyDescent="0.25">
      <c r="E1696" s="91">
        <v>1694</v>
      </c>
      <c r="F1696" s="91">
        <f t="shared" ca="1" si="78"/>
        <v>0.10191903575552685</v>
      </c>
      <c r="G1696" s="91">
        <f t="shared" ca="1" si="79"/>
        <v>221.3433250288688</v>
      </c>
      <c r="H1696" s="65">
        <f t="shared" ca="1" si="80"/>
        <v>0.10191903575552687</v>
      </c>
    </row>
    <row r="1697" spans="5:8" x14ac:dyDescent="0.25">
      <c r="E1697" s="91">
        <v>1695</v>
      </c>
      <c r="F1697" s="91">
        <f t="shared" ca="1" si="78"/>
        <v>0.84148568524034606</v>
      </c>
      <c r="G1697" s="91">
        <f t="shared" ca="1" si="79"/>
        <v>741.97672159463082</v>
      </c>
      <c r="H1697" s="65">
        <f t="shared" ca="1" si="80"/>
        <v>0.84148568524034606</v>
      </c>
    </row>
    <row r="1698" spans="5:8" x14ac:dyDescent="0.25">
      <c r="E1698" s="91">
        <v>1696</v>
      </c>
      <c r="F1698" s="91">
        <f t="shared" ca="1" si="78"/>
        <v>0.65222801842966771</v>
      </c>
      <c r="G1698" s="91">
        <f t="shared" ca="1" si="79"/>
        <v>606.55961290076743</v>
      </c>
      <c r="H1698" s="65">
        <f t="shared" ca="1" si="80"/>
        <v>0.65222801842966771</v>
      </c>
    </row>
    <row r="1699" spans="5:8" x14ac:dyDescent="0.25">
      <c r="E1699" s="91">
        <v>1697</v>
      </c>
      <c r="F1699" s="91">
        <f t="shared" ca="1" si="78"/>
        <v>0.77059997565343541</v>
      </c>
      <c r="G1699" s="91">
        <f t="shared" ca="1" si="79"/>
        <v>689.41998295740484</v>
      </c>
      <c r="H1699" s="65">
        <f t="shared" ca="1" si="80"/>
        <v>0.77059997565343552</v>
      </c>
    </row>
    <row r="1700" spans="5:8" x14ac:dyDescent="0.25">
      <c r="E1700" s="91">
        <v>1698</v>
      </c>
      <c r="F1700" s="91">
        <f t="shared" ca="1" si="78"/>
        <v>0.35457388749600749</v>
      </c>
      <c r="G1700" s="91">
        <f t="shared" ca="1" si="79"/>
        <v>398.20172124720523</v>
      </c>
      <c r="H1700" s="65">
        <f t="shared" ca="1" si="80"/>
        <v>0.35457388749600749</v>
      </c>
    </row>
    <row r="1701" spans="5:8" x14ac:dyDescent="0.25">
      <c r="E1701" s="91">
        <v>1699</v>
      </c>
      <c r="F1701" s="91">
        <f t="shared" ca="1" si="78"/>
        <v>0.58524169322901987</v>
      </c>
      <c r="G1701" s="91">
        <f t="shared" ca="1" si="79"/>
        <v>559.66918526031395</v>
      </c>
      <c r="H1701" s="65">
        <f t="shared" ca="1" si="80"/>
        <v>0.58524169322901998</v>
      </c>
    </row>
    <row r="1702" spans="5:8" x14ac:dyDescent="0.25">
      <c r="E1702" s="91">
        <v>1700</v>
      </c>
      <c r="F1702" s="91">
        <f t="shared" ca="1" si="78"/>
        <v>0.31454229975525505</v>
      </c>
      <c r="G1702" s="91">
        <f t="shared" ca="1" si="79"/>
        <v>370.17960982867851</v>
      </c>
      <c r="H1702" s="65">
        <f t="shared" ca="1" si="80"/>
        <v>0.31454229975525499</v>
      </c>
    </row>
    <row r="1703" spans="5:8" x14ac:dyDescent="0.25">
      <c r="E1703" s="91">
        <v>1701</v>
      </c>
      <c r="F1703" s="91">
        <f t="shared" ca="1" si="78"/>
        <v>0.71563459302300858</v>
      </c>
      <c r="G1703" s="91">
        <f t="shared" ca="1" si="79"/>
        <v>650.94421511610608</v>
      </c>
      <c r="H1703" s="65">
        <f t="shared" ca="1" si="80"/>
        <v>0.71563459302300869</v>
      </c>
    </row>
    <row r="1704" spans="5:8" x14ac:dyDescent="0.25">
      <c r="E1704" s="91">
        <v>1702</v>
      </c>
      <c r="F1704" s="91">
        <f t="shared" ca="1" si="78"/>
        <v>0.44266660799531188</v>
      </c>
      <c r="G1704" s="91">
        <f t="shared" ca="1" si="79"/>
        <v>459.86662559671834</v>
      </c>
      <c r="H1704" s="65">
        <f t="shared" ca="1" si="80"/>
        <v>0.44266660799531193</v>
      </c>
    </row>
    <row r="1705" spans="5:8" x14ac:dyDescent="0.25">
      <c r="E1705" s="91">
        <v>1703</v>
      </c>
      <c r="F1705" s="91">
        <f t="shared" ca="1" si="78"/>
        <v>0.34019806061809132</v>
      </c>
      <c r="G1705" s="91">
        <f t="shared" ca="1" si="79"/>
        <v>388.13864243266391</v>
      </c>
      <c r="H1705" s="65">
        <f t="shared" ca="1" si="80"/>
        <v>0.34019806061809132</v>
      </c>
    </row>
    <row r="1706" spans="5:8" x14ac:dyDescent="0.25">
      <c r="E1706" s="91">
        <v>1704</v>
      </c>
      <c r="F1706" s="91">
        <f t="shared" ca="1" si="78"/>
        <v>0.32794030628344772</v>
      </c>
      <c r="G1706" s="91">
        <f t="shared" ca="1" si="79"/>
        <v>379.55821439841338</v>
      </c>
      <c r="H1706" s="65">
        <f t="shared" ca="1" si="80"/>
        <v>0.32794030628344767</v>
      </c>
    </row>
    <row r="1707" spans="5:8" x14ac:dyDescent="0.25">
      <c r="E1707" s="91">
        <v>1705</v>
      </c>
      <c r="F1707" s="91">
        <f t="shared" ca="1" si="78"/>
        <v>0.45423722684106915</v>
      </c>
      <c r="G1707" s="91">
        <f t="shared" ca="1" si="79"/>
        <v>467.9660587887484</v>
      </c>
      <c r="H1707" s="65">
        <f t="shared" ca="1" si="80"/>
        <v>0.45423722684106915</v>
      </c>
    </row>
    <row r="1708" spans="5:8" x14ac:dyDescent="0.25">
      <c r="E1708" s="91">
        <v>1706</v>
      </c>
      <c r="F1708" s="91">
        <f t="shared" ca="1" si="78"/>
        <v>0.69733206324226316</v>
      </c>
      <c r="G1708" s="91">
        <f t="shared" ca="1" si="79"/>
        <v>638.1324442695842</v>
      </c>
      <c r="H1708" s="65">
        <f t="shared" ca="1" si="80"/>
        <v>0.69733206324226316</v>
      </c>
    </row>
    <row r="1709" spans="5:8" x14ac:dyDescent="0.25">
      <c r="E1709" s="91">
        <v>1707</v>
      </c>
      <c r="F1709" s="91">
        <f t="shared" ca="1" si="78"/>
        <v>0.39030304404326832</v>
      </c>
      <c r="G1709" s="91">
        <f t="shared" ca="1" si="79"/>
        <v>423.21213083028783</v>
      </c>
      <c r="H1709" s="65">
        <f t="shared" ca="1" si="80"/>
        <v>0.39030304404326832</v>
      </c>
    </row>
    <row r="1710" spans="5:8" x14ac:dyDescent="0.25">
      <c r="E1710" s="91">
        <v>1708</v>
      </c>
      <c r="F1710" s="91">
        <f t="shared" ca="1" si="78"/>
        <v>0.94530404589588335</v>
      </c>
      <c r="G1710" s="91">
        <f t="shared" ca="1" si="79"/>
        <v>848.43384044012669</v>
      </c>
      <c r="H1710" s="65">
        <f t="shared" ca="1" si="80"/>
        <v>0.94530404589588335</v>
      </c>
    </row>
    <row r="1711" spans="5:8" x14ac:dyDescent="0.25">
      <c r="E1711" s="91">
        <v>1709</v>
      </c>
      <c r="F1711" s="91">
        <f t="shared" ca="1" si="78"/>
        <v>0.51434902533267746</v>
      </c>
      <c r="G1711" s="91">
        <f t="shared" ca="1" si="79"/>
        <v>510.04431773287422</v>
      </c>
      <c r="H1711" s="65">
        <f t="shared" ca="1" si="80"/>
        <v>0.51434902533267746</v>
      </c>
    </row>
    <row r="1712" spans="5:8" x14ac:dyDescent="0.25">
      <c r="E1712" s="91">
        <v>1710</v>
      </c>
      <c r="F1712" s="91">
        <f t="shared" ca="1" si="78"/>
        <v>0.20257778114333258</v>
      </c>
      <c r="G1712" s="91">
        <f t="shared" ca="1" si="79"/>
        <v>291.80444680033281</v>
      </c>
      <c r="H1712" s="65">
        <f t="shared" ca="1" si="80"/>
        <v>0.20257778114333258</v>
      </c>
    </row>
    <row r="1713" spans="5:8" x14ac:dyDescent="0.25">
      <c r="E1713" s="91">
        <v>1711</v>
      </c>
      <c r="F1713" s="91">
        <f t="shared" ca="1" si="78"/>
        <v>5.2084031833902533E-2</v>
      </c>
      <c r="G1713" s="91">
        <f t="shared" ca="1" si="79"/>
        <v>185.39182898115226</v>
      </c>
      <c r="H1713" s="65">
        <f t="shared" ca="1" si="80"/>
        <v>5.2084031833902533E-2</v>
      </c>
    </row>
    <row r="1714" spans="5:8" x14ac:dyDescent="0.25">
      <c r="E1714" s="91">
        <v>1712</v>
      </c>
      <c r="F1714" s="91">
        <f t="shared" ca="1" si="78"/>
        <v>0.2978637395820749</v>
      </c>
      <c r="G1714" s="91">
        <f t="shared" ca="1" si="79"/>
        <v>358.50461770745244</v>
      </c>
      <c r="H1714" s="65">
        <f t="shared" ca="1" si="80"/>
        <v>0.2978637395820749</v>
      </c>
    </row>
    <row r="1715" spans="5:8" x14ac:dyDescent="0.25">
      <c r="E1715" s="91">
        <v>1713</v>
      </c>
      <c r="F1715" s="91">
        <f t="shared" ca="1" si="78"/>
        <v>3.6805438036523919E-2</v>
      </c>
      <c r="G1715" s="91">
        <f t="shared" ca="1" si="79"/>
        <v>171.78273695752586</v>
      </c>
      <c r="H1715" s="65">
        <f t="shared" ca="1" si="80"/>
        <v>3.6805438036523912E-2</v>
      </c>
    </row>
    <row r="1716" spans="5:8" x14ac:dyDescent="0.25">
      <c r="E1716" s="91">
        <v>1714</v>
      </c>
      <c r="F1716" s="91">
        <f t="shared" ca="1" si="78"/>
        <v>0.21730115041623976</v>
      </c>
      <c r="G1716" s="91">
        <f t="shared" ca="1" si="79"/>
        <v>302.1108052913678</v>
      </c>
      <c r="H1716" s="65">
        <f t="shared" ca="1" si="80"/>
        <v>0.21730115041623971</v>
      </c>
    </row>
    <row r="1717" spans="5:8" x14ac:dyDescent="0.25">
      <c r="E1717" s="91">
        <v>1715</v>
      </c>
      <c r="F1717" s="91">
        <f t="shared" ca="1" si="78"/>
        <v>0.26490035132591738</v>
      </c>
      <c r="G1717" s="91">
        <f t="shared" ca="1" si="79"/>
        <v>335.4302459281422</v>
      </c>
      <c r="H1717" s="65">
        <f t="shared" ca="1" si="80"/>
        <v>0.26490035132591744</v>
      </c>
    </row>
    <row r="1718" spans="5:8" x14ac:dyDescent="0.25">
      <c r="E1718" s="91">
        <v>1716</v>
      </c>
      <c r="F1718" s="91">
        <f t="shared" ca="1" si="78"/>
        <v>0.1998931569047675</v>
      </c>
      <c r="G1718" s="91">
        <f t="shared" ca="1" si="79"/>
        <v>289.92520983333725</v>
      </c>
      <c r="H1718" s="65">
        <f t="shared" ca="1" si="80"/>
        <v>0.1998931569047675</v>
      </c>
    </row>
    <row r="1719" spans="5:8" x14ac:dyDescent="0.25">
      <c r="E1719" s="91">
        <v>1717</v>
      </c>
      <c r="F1719" s="91">
        <f t="shared" ca="1" si="78"/>
        <v>0.31082614136230813</v>
      </c>
      <c r="G1719" s="91">
        <f t="shared" ca="1" si="79"/>
        <v>367.57829895361567</v>
      </c>
      <c r="H1719" s="65">
        <f t="shared" ca="1" si="80"/>
        <v>0.31082614136230813</v>
      </c>
    </row>
    <row r="1720" spans="5:8" x14ac:dyDescent="0.25">
      <c r="E1720" s="91">
        <v>1718</v>
      </c>
      <c r="F1720" s="91">
        <f t="shared" ca="1" si="78"/>
        <v>0.36388660656194272</v>
      </c>
      <c r="G1720" s="91">
        <f t="shared" ca="1" si="79"/>
        <v>404.7206245933599</v>
      </c>
      <c r="H1720" s="65">
        <f t="shared" ca="1" si="80"/>
        <v>0.36388660656194272</v>
      </c>
    </row>
    <row r="1721" spans="5:8" x14ac:dyDescent="0.25">
      <c r="E1721" s="91">
        <v>1719</v>
      </c>
      <c r="F1721" s="91">
        <f t="shared" ca="1" si="78"/>
        <v>0.41222126828468675</v>
      </c>
      <c r="G1721" s="91">
        <f t="shared" ca="1" si="79"/>
        <v>438.55488779928072</v>
      </c>
      <c r="H1721" s="65">
        <f t="shared" ca="1" si="80"/>
        <v>0.41222126828468675</v>
      </c>
    </row>
    <row r="1722" spans="5:8" x14ac:dyDescent="0.25">
      <c r="E1722" s="91">
        <v>1720</v>
      </c>
      <c r="F1722" s="91">
        <f t="shared" ca="1" si="78"/>
        <v>0.7456456611167751</v>
      </c>
      <c r="G1722" s="91">
        <f t="shared" ca="1" si="79"/>
        <v>671.95196278174262</v>
      </c>
      <c r="H1722" s="65">
        <f t="shared" ca="1" si="80"/>
        <v>0.74564566111677522</v>
      </c>
    </row>
    <row r="1723" spans="5:8" x14ac:dyDescent="0.25">
      <c r="E1723" s="91">
        <v>1721</v>
      </c>
      <c r="F1723" s="91">
        <f t="shared" ca="1" si="78"/>
        <v>0.58145271067404558</v>
      </c>
      <c r="G1723" s="91">
        <f t="shared" ca="1" si="79"/>
        <v>557.01689747183195</v>
      </c>
      <c r="H1723" s="65">
        <f t="shared" ca="1" si="80"/>
        <v>0.58145271067404569</v>
      </c>
    </row>
    <row r="1724" spans="5:8" x14ac:dyDescent="0.25">
      <c r="E1724" s="91">
        <v>1722</v>
      </c>
      <c r="F1724" s="91">
        <f t="shared" ca="1" si="78"/>
        <v>0.42385754859868163</v>
      </c>
      <c r="G1724" s="91">
        <f t="shared" ca="1" si="79"/>
        <v>446.70028401907712</v>
      </c>
      <c r="H1724" s="65">
        <f t="shared" ca="1" si="80"/>
        <v>0.42385754859868158</v>
      </c>
    </row>
    <row r="1725" spans="5:8" x14ac:dyDescent="0.25">
      <c r="E1725" s="91">
        <v>1723</v>
      </c>
      <c r="F1725" s="91">
        <f t="shared" ca="1" si="78"/>
        <v>0.16644850700650549</v>
      </c>
      <c r="G1725" s="91">
        <f t="shared" ca="1" si="79"/>
        <v>266.51395490455383</v>
      </c>
      <c r="H1725" s="65">
        <f t="shared" ca="1" si="80"/>
        <v>0.16644850700650546</v>
      </c>
    </row>
    <row r="1726" spans="5:8" x14ac:dyDescent="0.25">
      <c r="E1726" s="91">
        <v>1724</v>
      </c>
      <c r="F1726" s="91">
        <f t="shared" ca="1" si="78"/>
        <v>1.6446117982956698E-2</v>
      </c>
      <c r="G1726" s="91">
        <f t="shared" ca="1" si="79"/>
        <v>147.98391936486576</v>
      </c>
      <c r="H1726" s="65">
        <f t="shared" ca="1" si="80"/>
        <v>1.6446117982956705E-2</v>
      </c>
    </row>
    <row r="1727" spans="5:8" x14ac:dyDescent="0.25">
      <c r="E1727" s="91">
        <v>1725</v>
      </c>
      <c r="F1727" s="91">
        <f t="shared" ca="1" si="78"/>
        <v>0.96823456120531981</v>
      </c>
      <c r="G1727" s="91">
        <f t="shared" ca="1" si="79"/>
        <v>884.49465686053441</v>
      </c>
      <c r="H1727" s="65">
        <f t="shared" ca="1" si="80"/>
        <v>0.96823456120531981</v>
      </c>
    </row>
    <row r="1728" spans="5:8" x14ac:dyDescent="0.25">
      <c r="E1728" s="91">
        <v>1726</v>
      </c>
      <c r="F1728" s="91">
        <f t="shared" ca="1" si="78"/>
        <v>0.25165487279706189</v>
      </c>
      <c r="G1728" s="91">
        <f t="shared" ca="1" si="79"/>
        <v>326.15841095794332</v>
      </c>
      <c r="H1728" s="65">
        <f t="shared" ca="1" si="80"/>
        <v>0.25165487279706189</v>
      </c>
    </row>
    <row r="1729" spans="5:8" x14ac:dyDescent="0.25">
      <c r="E1729" s="91">
        <v>1727</v>
      </c>
      <c r="F1729" s="91">
        <f t="shared" ca="1" si="78"/>
        <v>0.37597401034357747</v>
      </c>
      <c r="G1729" s="91">
        <f t="shared" ca="1" si="79"/>
        <v>413.18180724050421</v>
      </c>
      <c r="H1729" s="65">
        <f t="shared" ca="1" si="80"/>
        <v>0.37597401034357747</v>
      </c>
    </row>
    <row r="1730" spans="5:8" x14ac:dyDescent="0.25">
      <c r="E1730" s="91">
        <v>1728</v>
      </c>
      <c r="F1730" s="91">
        <f t="shared" ca="1" si="78"/>
        <v>0.39603510072406178</v>
      </c>
      <c r="G1730" s="91">
        <f t="shared" ca="1" si="79"/>
        <v>427.22457050684324</v>
      </c>
      <c r="H1730" s="65">
        <f t="shared" ca="1" si="80"/>
        <v>0.39603510072406178</v>
      </c>
    </row>
    <row r="1731" spans="5:8" x14ac:dyDescent="0.25">
      <c r="E1731" s="91">
        <v>1729</v>
      </c>
      <c r="F1731" s="91">
        <f t="shared" ref="F1731:F1794" ca="1" si="81">RAND()</f>
        <v>0.67574923837018186</v>
      </c>
      <c r="G1731" s="91">
        <f t="shared" ca="1" si="79"/>
        <v>623.0244668591273</v>
      </c>
      <c r="H1731" s="65">
        <f t="shared" ca="1" si="80"/>
        <v>0.67574923837018186</v>
      </c>
    </row>
    <row r="1732" spans="5:8" x14ac:dyDescent="0.25">
      <c r="E1732" s="91">
        <v>1730</v>
      </c>
      <c r="F1732" s="91">
        <f t="shared" ca="1" si="81"/>
        <v>0.72369935039104138</v>
      </c>
      <c r="G1732" s="91">
        <f t="shared" ref="G1732:G1795" ca="1" si="82">IF(F1732&lt;(($C$3-$C$2)/($C$5+$C$4-$C$3-$C$2)),$C$2+SQRT(F1732*($C$5+$C$4-$C$3-$C$2)*($C$3-$C$2)),IF(F1732&lt;1-(($C$5-$C$4)/($C$5+$C$4-$C$3-$C$2)),(F1732*($C$5+$C$4-$C$3-$C$2)+$C$2+$C$3)/2,$C$5-SQRT((1-F1732)*($C$5+$C$4-$C$3-$C$2)*($C$5-$C$4))))</f>
        <v>656.58954527372896</v>
      </c>
      <c r="H1732" s="65">
        <f t="shared" ref="H1732:H1795" ca="1" si="83">IF(G1732&lt;$C$3,(1/($C$5+$C$4-$C$3-$C$2))*(1/($C$3-$C$2))*(G1732-$C$2)^2,IF(G1732&lt;$C$4,(1/($C$5+$C$4-$C$3-$C$2))*(2*G1732-$C$2-$C$3),1-(1/($C$5+$C$4-$C$3-$C$2))*(1/($C$5-$C$4))*($C$5-G1732)^2))</f>
        <v>0.72369935039104138</v>
      </c>
    </row>
    <row r="1733" spans="5:8" x14ac:dyDescent="0.25">
      <c r="E1733" s="91">
        <v>1731</v>
      </c>
      <c r="F1733" s="91">
        <f t="shared" ca="1" si="81"/>
        <v>0.76292597461742606</v>
      </c>
      <c r="G1733" s="91">
        <f t="shared" ca="1" si="82"/>
        <v>684.0481822321982</v>
      </c>
      <c r="H1733" s="65">
        <f t="shared" ca="1" si="83"/>
        <v>0.76292597461742595</v>
      </c>
    </row>
    <row r="1734" spans="5:8" x14ac:dyDescent="0.25">
      <c r="E1734" s="91">
        <v>1732</v>
      </c>
      <c r="F1734" s="91">
        <f t="shared" ca="1" si="81"/>
        <v>2.2281248082976046E-2</v>
      </c>
      <c r="G1734" s="91">
        <f t="shared" ca="1" si="82"/>
        <v>155.85136284475649</v>
      </c>
      <c r="H1734" s="65">
        <f t="shared" ca="1" si="83"/>
        <v>2.2281248082976046E-2</v>
      </c>
    </row>
    <row r="1735" spans="5:8" x14ac:dyDescent="0.25">
      <c r="E1735" s="91">
        <v>1733</v>
      </c>
      <c r="F1735" s="91">
        <f t="shared" ca="1" si="81"/>
        <v>0.90962159271409082</v>
      </c>
      <c r="G1735" s="91">
        <f t="shared" ca="1" si="82"/>
        <v>805.16948118920936</v>
      </c>
      <c r="H1735" s="65">
        <f t="shared" ca="1" si="83"/>
        <v>0.90962159271409082</v>
      </c>
    </row>
    <row r="1736" spans="5:8" x14ac:dyDescent="0.25">
      <c r="E1736" s="91">
        <v>1734</v>
      </c>
      <c r="F1736" s="91">
        <f t="shared" ca="1" si="81"/>
        <v>0.83699664362105264</v>
      </c>
      <c r="G1736" s="91">
        <f t="shared" ca="1" si="82"/>
        <v>738.34868683846071</v>
      </c>
      <c r="H1736" s="65">
        <f t="shared" ca="1" si="83"/>
        <v>0.83699664362105253</v>
      </c>
    </row>
    <row r="1737" spans="5:8" x14ac:dyDescent="0.25">
      <c r="E1737" s="91">
        <v>1735</v>
      </c>
      <c r="F1737" s="91">
        <f t="shared" ca="1" si="81"/>
        <v>0.15884833998000969</v>
      </c>
      <c r="G1737" s="91">
        <f t="shared" ca="1" si="82"/>
        <v>261.19383798600677</v>
      </c>
      <c r="H1737" s="65">
        <f t="shared" ca="1" si="83"/>
        <v>0.15884833998000966</v>
      </c>
    </row>
    <row r="1738" spans="5:8" x14ac:dyDescent="0.25">
      <c r="E1738" s="91">
        <v>1736</v>
      </c>
      <c r="F1738" s="91">
        <f t="shared" ca="1" si="81"/>
        <v>0.54483033474936893</v>
      </c>
      <c r="G1738" s="91">
        <f t="shared" ca="1" si="82"/>
        <v>531.38123432455825</v>
      </c>
      <c r="H1738" s="65">
        <f t="shared" ca="1" si="83"/>
        <v>0.54483033474936893</v>
      </c>
    </row>
    <row r="1739" spans="5:8" x14ac:dyDescent="0.25">
      <c r="E1739" s="91">
        <v>1737</v>
      </c>
      <c r="F1739" s="91">
        <f t="shared" ca="1" si="81"/>
        <v>1.1406287556566808E-2</v>
      </c>
      <c r="G1739" s="91">
        <f t="shared" ca="1" si="82"/>
        <v>139.96098419607998</v>
      </c>
      <c r="H1739" s="65">
        <f t="shared" ca="1" si="83"/>
        <v>1.1406287556566811E-2</v>
      </c>
    </row>
    <row r="1740" spans="5:8" x14ac:dyDescent="0.25">
      <c r="E1740" s="91">
        <v>1738</v>
      </c>
      <c r="F1740" s="91">
        <f t="shared" ca="1" si="81"/>
        <v>0.7483425764901831</v>
      </c>
      <c r="G1740" s="91">
        <f t="shared" ca="1" si="82"/>
        <v>673.83980354312814</v>
      </c>
      <c r="H1740" s="65">
        <f t="shared" ca="1" si="83"/>
        <v>0.7483425764901831</v>
      </c>
    </row>
    <row r="1741" spans="5:8" x14ac:dyDescent="0.25">
      <c r="E1741" s="91">
        <v>1739</v>
      </c>
      <c r="F1741" s="91">
        <f t="shared" ca="1" si="81"/>
        <v>0.79288165700813762</v>
      </c>
      <c r="G1741" s="91">
        <f t="shared" ca="1" si="82"/>
        <v>705.05982970001833</v>
      </c>
      <c r="H1741" s="65">
        <f t="shared" ca="1" si="83"/>
        <v>0.79288165700813762</v>
      </c>
    </row>
    <row r="1742" spans="5:8" x14ac:dyDescent="0.25">
      <c r="E1742" s="91">
        <v>1740</v>
      </c>
      <c r="F1742" s="91">
        <f t="shared" ca="1" si="81"/>
        <v>0.86412189808799711</v>
      </c>
      <c r="G1742" s="91">
        <f t="shared" ca="1" si="82"/>
        <v>761.10922411478248</v>
      </c>
      <c r="H1742" s="65">
        <f t="shared" ca="1" si="83"/>
        <v>0.86412189808799711</v>
      </c>
    </row>
    <row r="1743" spans="5:8" x14ac:dyDescent="0.25">
      <c r="E1743" s="91">
        <v>1741</v>
      </c>
      <c r="F1743" s="91">
        <f t="shared" ca="1" si="81"/>
        <v>0.92661122757694814</v>
      </c>
      <c r="G1743" s="91">
        <f t="shared" ca="1" si="82"/>
        <v>824.43438714349043</v>
      </c>
      <c r="H1743" s="65">
        <f t="shared" ca="1" si="83"/>
        <v>0.92661122757694803</v>
      </c>
    </row>
    <row r="1744" spans="5:8" x14ac:dyDescent="0.25">
      <c r="E1744" s="91">
        <v>1742</v>
      </c>
      <c r="F1744" s="91">
        <f t="shared" ca="1" si="81"/>
        <v>0.42508557431580118</v>
      </c>
      <c r="G1744" s="91">
        <f t="shared" ca="1" si="82"/>
        <v>447.55990202106085</v>
      </c>
      <c r="H1744" s="65">
        <f t="shared" ca="1" si="83"/>
        <v>0.42508557431580124</v>
      </c>
    </row>
    <row r="1745" spans="5:8" x14ac:dyDescent="0.25">
      <c r="E1745" s="91">
        <v>1743</v>
      </c>
      <c r="F1745" s="91">
        <f t="shared" ca="1" si="81"/>
        <v>0.60469880727742509</v>
      </c>
      <c r="G1745" s="91">
        <f t="shared" ca="1" si="82"/>
        <v>573.28916509419764</v>
      </c>
      <c r="H1745" s="65">
        <f t="shared" ca="1" si="83"/>
        <v>0.6046988072774252</v>
      </c>
    </row>
    <row r="1746" spans="5:8" x14ac:dyDescent="0.25">
      <c r="E1746" s="91">
        <v>1744</v>
      </c>
      <c r="F1746" s="91">
        <f t="shared" ca="1" si="81"/>
        <v>0.55683556356798392</v>
      </c>
      <c r="G1746" s="91">
        <f t="shared" ca="1" si="82"/>
        <v>539.78489449758877</v>
      </c>
      <c r="H1746" s="65">
        <f t="shared" ca="1" si="83"/>
        <v>0.55683556356798392</v>
      </c>
    </row>
    <row r="1747" spans="5:8" x14ac:dyDescent="0.25">
      <c r="E1747" s="91">
        <v>1745</v>
      </c>
      <c r="F1747" s="91">
        <f t="shared" ca="1" si="81"/>
        <v>0.4787428773856085</v>
      </c>
      <c r="G1747" s="91">
        <f t="shared" ca="1" si="82"/>
        <v>485.12001416992592</v>
      </c>
      <c r="H1747" s="65">
        <f t="shared" ca="1" si="83"/>
        <v>0.47874287738560845</v>
      </c>
    </row>
    <row r="1748" spans="5:8" x14ac:dyDescent="0.25">
      <c r="E1748" s="91">
        <v>1746</v>
      </c>
      <c r="F1748" s="91">
        <f t="shared" ca="1" si="81"/>
        <v>0.44017931927067755</v>
      </c>
      <c r="G1748" s="91">
        <f t="shared" ca="1" si="82"/>
        <v>458.12552348947429</v>
      </c>
      <c r="H1748" s="65">
        <f t="shared" ca="1" si="83"/>
        <v>0.44017931927067755</v>
      </c>
    </row>
    <row r="1749" spans="5:8" x14ac:dyDescent="0.25">
      <c r="E1749" s="91">
        <v>1747</v>
      </c>
      <c r="F1749" s="91">
        <f t="shared" ca="1" si="81"/>
        <v>0.22097423676450123</v>
      </c>
      <c r="G1749" s="91">
        <f t="shared" ca="1" si="82"/>
        <v>304.68196573515087</v>
      </c>
      <c r="H1749" s="65">
        <f t="shared" ca="1" si="83"/>
        <v>0.22097423676450123</v>
      </c>
    </row>
    <row r="1750" spans="5:8" x14ac:dyDescent="0.25">
      <c r="E1750" s="91">
        <v>1748</v>
      </c>
      <c r="F1750" s="91">
        <f t="shared" ca="1" si="81"/>
        <v>0.84162580129818432</v>
      </c>
      <c r="G1750" s="91">
        <f t="shared" ca="1" si="82"/>
        <v>742.09078447104184</v>
      </c>
      <c r="H1750" s="65">
        <f t="shared" ca="1" si="83"/>
        <v>0.84162580129818432</v>
      </c>
    </row>
    <row r="1751" spans="5:8" x14ac:dyDescent="0.25">
      <c r="E1751" s="91">
        <v>1749</v>
      </c>
      <c r="F1751" s="91">
        <f t="shared" ca="1" si="81"/>
        <v>0.76553665660137016</v>
      </c>
      <c r="G1751" s="91">
        <f t="shared" ca="1" si="82"/>
        <v>685.87565962095914</v>
      </c>
      <c r="H1751" s="65">
        <f t="shared" ca="1" si="83"/>
        <v>0.76553665660137016</v>
      </c>
    </row>
    <row r="1752" spans="5:8" x14ac:dyDescent="0.25">
      <c r="E1752" s="91">
        <v>1750</v>
      </c>
      <c r="F1752" s="91">
        <f t="shared" ca="1" si="81"/>
        <v>8.2037512103499521E-2</v>
      </c>
      <c r="G1752" s="91">
        <f t="shared" ca="1" si="82"/>
        <v>207.42625847244966</v>
      </c>
      <c r="H1752" s="65">
        <f t="shared" ca="1" si="83"/>
        <v>8.2037512103499521E-2</v>
      </c>
    </row>
    <row r="1753" spans="5:8" x14ac:dyDescent="0.25">
      <c r="E1753" s="91">
        <v>1751</v>
      </c>
      <c r="F1753" s="91">
        <f t="shared" ca="1" si="81"/>
        <v>0.88245969160733551</v>
      </c>
      <c r="G1753" s="91">
        <f t="shared" ca="1" si="82"/>
        <v>777.81330029698199</v>
      </c>
      <c r="H1753" s="65">
        <f t="shared" ca="1" si="83"/>
        <v>0.88245969160733551</v>
      </c>
    </row>
    <row r="1754" spans="5:8" x14ac:dyDescent="0.25">
      <c r="E1754" s="91">
        <v>1752</v>
      </c>
      <c r="F1754" s="91">
        <f t="shared" ca="1" si="81"/>
        <v>0.66175589777434352</v>
      </c>
      <c r="G1754" s="91">
        <f t="shared" ca="1" si="82"/>
        <v>613.22912844204052</v>
      </c>
      <c r="H1754" s="65">
        <f t="shared" ca="1" si="83"/>
        <v>0.66175589777434363</v>
      </c>
    </row>
    <row r="1755" spans="5:8" x14ac:dyDescent="0.25">
      <c r="E1755" s="91">
        <v>1753</v>
      </c>
      <c r="F1755" s="91">
        <f t="shared" ca="1" si="81"/>
        <v>0.16480228909096462</v>
      </c>
      <c r="G1755" s="91">
        <f t="shared" ca="1" si="82"/>
        <v>265.36160236367522</v>
      </c>
      <c r="H1755" s="65">
        <f t="shared" ca="1" si="83"/>
        <v>0.16480228909096459</v>
      </c>
    </row>
    <row r="1756" spans="5:8" x14ac:dyDescent="0.25">
      <c r="E1756" s="91">
        <v>1754</v>
      </c>
      <c r="F1756" s="91">
        <f t="shared" ca="1" si="81"/>
        <v>0.464313761333076</v>
      </c>
      <c r="G1756" s="91">
        <f t="shared" ca="1" si="82"/>
        <v>475.01963293315322</v>
      </c>
      <c r="H1756" s="65">
        <f t="shared" ca="1" si="83"/>
        <v>0.464313761333076</v>
      </c>
    </row>
    <row r="1757" spans="5:8" x14ac:dyDescent="0.25">
      <c r="E1757" s="91">
        <v>1755</v>
      </c>
      <c r="F1757" s="91">
        <f t="shared" ca="1" si="81"/>
        <v>0.6469147801777908</v>
      </c>
      <c r="G1757" s="91">
        <f t="shared" ca="1" si="82"/>
        <v>602.84034612445362</v>
      </c>
      <c r="H1757" s="65">
        <f t="shared" ca="1" si="83"/>
        <v>0.64691478017779092</v>
      </c>
    </row>
    <row r="1758" spans="5:8" x14ac:dyDescent="0.25">
      <c r="E1758" s="91">
        <v>1756</v>
      </c>
      <c r="F1758" s="91">
        <f t="shared" ca="1" si="81"/>
        <v>0.92692900659143374</v>
      </c>
      <c r="G1758" s="91">
        <f t="shared" ca="1" si="82"/>
        <v>824.81490579504816</v>
      </c>
      <c r="H1758" s="65">
        <f t="shared" ca="1" si="83"/>
        <v>0.92692900659143374</v>
      </c>
    </row>
    <row r="1759" spans="5:8" x14ac:dyDescent="0.25">
      <c r="E1759" s="91">
        <v>1757</v>
      </c>
      <c r="F1759" s="91">
        <f t="shared" ca="1" si="81"/>
        <v>0.98886222075135177</v>
      </c>
      <c r="G1759" s="91">
        <f t="shared" ca="1" si="82"/>
        <v>931.6050638977398</v>
      </c>
      <c r="H1759" s="65">
        <f t="shared" ca="1" si="83"/>
        <v>0.98886222075135177</v>
      </c>
    </row>
    <row r="1760" spans="5:8" x14ac:dyDescent="0.25">
      <c r="E1760" s="91">
        <v>1758</v>
      </c>
      <c r="F1760" s="91">
        <f t="shared" ca="1" si="81"/>
        <v>0.28774249940886365</v>
      </c>
      <c r="G1760" s="91">
        <f t="shared" ca="1" si="82"/>
        <v>351.41974958620455</v>
      </c>
      <c r="H1760" s="65">
        <f t="shared" ca="1" si="83"/>
        <v>0.28774249940886365</v>
      </c>
    </row>
    <row r="1761" spans="5:8" x14ac:dyDescent="0.25">
      <c r="E1761" s="91">
        <v>1759</v>
      </c>
      <c r="F1761" s="91">
        <f t="shared" ca="1" si="81"/>
        <v>0.28809155035450706</v>
      </c>
      <c r="G1761" s="91">
        <f t="shared" ca="1" si="82"/>
        <v>351.66408524815495</v>
      </c>
      <c r="H1761" s="65">
        <f t="shared" ca="1" si="83"/>
        <v>0.28809155035450706</v>
      </c>
    </row>
    <row r="1762" spans="5:8" x14ac:dyDescent="0.25">
      <c r="E1762" s="91">
        <v>1760</v>
      </c>
      <c r="F1762" s="91">
        <f t="shared" ca="1" si="81"/>
        <v>0.54557500786835778</v>
      </c>
      <c r="G1762" s="91">
        <f t="shared" ca="1" si="82"/>
        <v>531.90250550785049</v>
      </c>
      <c r="H1762" s="65">
        <f t="shared" ca="1" si="83"/>
        <v>0.54557500786835789</v>
      </c>
    </row>
    <row r="1763" spans="5:8" x14ac:dyDescent="0.25">
      <c r="E1763" s="91">
        <v>1761</v>
      </c>
      <c r="F1763" s="91">
        <f t="shared" ca="1" si="81"/>
        <v>1.8875786862174171E-2</v>
      </c>
      <c r="G1763" s="91">
        <f t="shared" ca="1" si="82"/>
        <v>151.40632413141776</v>
      </c>
      <c r="H1763" s="65">
        <f t="shared" ca="1" si="83"/>
        <v>1.8875786862174174E-2</v>
      </c>
    </row>
    <row r="1764" spans="5:8" x14ac:dyDescent="0.25">
      <c r="E1764" s="91">
        <v>1762</v>
      </c>
      <c r="F1764" s="91">
        <f t="shared" ca="1" si="81"/>
        <v>0.95802067170625083</v>
      </c>
      <c r="G1764" s="91">
        <f t="shared" ca="1" si="82"/>
        <v>867.21702713308969</v>
      </c>
      <c r="H1764" s="65">
        <f t="shared" ca="1" si="83"/>
        <v>0.95802067170625083</v>
      </c>
    </row>
    <row r="1765" spans="5:8" x14ac:dyDescent="0.25">
      <c r="E1765" s="91">
        <v>1763</v>
      </c>
      <c r="F1765" s="91">
        <f t="shared" ca="1" si="81"/>
        <v>0.28911320292255138</v>
      </c>
      <c r="G1765" s="91">
        <f t="shared" ca="1" si="82"/>
        <v>352.37924204578599</v>
      </c>
      <c r="H1765" s="65">
        <f t="shared" ca="1" si="83"/>
        <v>0.28911320292255138</v>
      </c>
    </row>
    <row r="1766" spans="5:8" x14ac:dyDescent="0.25">
      <c r="E1766" s="91">
        <v>1764</v>
      </c>
      <c r="F1766" s="91">
        <f t="shared" ca="1" si="81"/>
        <v>1.538484673253826E-2</v>
      </c>
      <c r="G1766" s="91">
        <f t="shared" ca="1" si="82"/>
        <v>146.40989703237184</v>
      </c>
      <c r="H1766" s="65">
        <f t="shared" ca="1" si="83"/>
        <v>1.5384846732538263E-2</v>
      </c>
    </row>
    <row r="1767" spans="5:8" x14ac:dyDescent="0.25">
      <c r="E1767" s="91">
        <v>1765</v>
      </c>
      <c r="F1767" s="91">
        <f t="shared" ca="1" si="81"/>
        <v>0.23027090715600318</v>
      </c>
      <c r="G1767" s="91">
        <f t="shared" ca="1" si="82"/>
        <v>311.18963500920222</v>
      </c>
      <c r="H1767" s="65">
        <f t="shared" ca="1" si="83"/>
        <v>0.23027090715600318</v>
      </c>
    </row>
    <row r="1768" spans="5:8" x14ac:dyDescent="0.25">
      <c r="E1768" s="91">
        <v>1766</v>
      </c>
      <c r="F1768" s="91">
        <f t="shared" ca="1" si="81"/>
        <v>0.57696371924402645</v>
      </c>
      <c r="G1768" s="91">
        <f t="shared" ca="1" si="82"/>
        <v>553.87460347081856</v>
      </c>
      <c r="H1768" s="65">
        <f t="shared" ca="1" si="83"/>
        <v>0.57696371924402656</v>
      </c>
    </row>
    <row r="1769" spans="5:8" x14ac:dyDescent="0.25">
      <c r="E1769" s="91">
        <v>1767</v>
      </c>
      <c r="F1769" s="91">
        <f t="shared" ca="1" si="81"/>
        <v>0.59478801532940229</v>
      </c>
      <c r="G1769" s="91">
        <f t="shared" ca="1" si="82"/>
        <v>566.35161073058157</v>
      </c>
      <c r="H1769" s="65">
        <f t="shared" ca="1" si="83"/>
        <v>0.59478801532940229</v>
      </c>
    </row>
    <row r="1770" spans="5:8" x14ac:dyDescent="0.25">
      <c r="E1770" s="91">
        <v>1768</v>
      </c>
      <c r="F1770" s="91">
        <f t="shared" ca="1" si="81"/>
        <v>9.0466583118811505E-2</v>
      </c>
      <c r="G1770" s="91">
        <f t="shared" ca="1" si="82"/>
        <v>213.32660818316805</v>
      </c>
      <c r="H1770" s="65">
        <f t="shared" ca="1" si="83"/>
        <v>9.0466583118811492E-2</v>
      </c>
    </row>
    <row r="1771" spans="5:8" x14ac:dyDescent="0.25">
      <c r="E1771" s="91">
        <v>1769</v>
      </c>
      <c r="F1771" s="91">
        <f t="shared" ca="1" si="81"/>
        <v>9.9093128424332377E-4</v>
      </c>
      <c r="G1771" s="91">
        <f t="shared" ca="1" si="82"/>
        <v>111.77838612858592</v>
      </c>
      <c r="H1771" s="65">
        <f t="shared" ca="1" si="83"/>
        <v>9.9093128424332312E-4</v>
      </c>
    </row>
    <row r="1772" spans="5:8" x14ac:dyDescent="0.25">
      <c r="E1772" s="91">
        <v>1770</v>
      </c>
      <c r="F1772" s="91">
        <f t="shared" ca="1" si="81"/>
        <v>0.61942844429156974</v>
      </c>
      <c r="G1772" s="91">
        <f t="shared" ca="1" si="82"/>
        <v>583.59991100409889</v>
      </c>
      <c r="H1772" s="65">
        <f t="shared" ca="1" si="83"/>
        <v>0.61942844429156985</v>
      </c>
    </row>
    <row r="1773" spans="5:8" x14ac:dyDescent="0.25">
      <c r="E1773" s="91">
        <v>1771</v>
      </c>
      <c r="F1773" s="91">
        <f t="shared" ca="1" si="81"/>
        <v>0.8214710398995555</v>
      </c>
      <c r="G1773" s="91">
        <f t="shared" ca="1" si="82"/>
        <v>726.171288499203</v>
      </c>
      <c r="H1773" s="65">
        <f t="shared" ca="1" si="83"/>
        <v>0.8214710398995555</v>
      </c>
    </row>
    <row r="1774" spans="5:8" x14ac:dyDescent="0.25">
      <c r="E1774" s="91">
        <v>1772</v>
      </c>
      <c r="F1774" s="91">
        <f t="shared" ca="1" si="81"/>
        <v>0.7366711964855327</v>
      </c>
      <c r="G1774" s="91">
        <f t="shared" ca="1" si="82"/>
        <v>665.6698375398729</v>
      </c>
      <c r="H1774" s="65">
        <f t="shared" ca="1" si="83"/>
        <v>0.7366711964855327</v>
      </c>
    </row>
    <row r="1775" spans="5:8" x14ac:dyDescent="0.25">
      <c r="E1775" s="91">
        <v>1773</v>
      </c>
      <c r="F1775" s="91">
        <f t="shared" ca="1" si="81"/>
        <v>0.60769166657475659</v>
      </c>
      <c r="G1775" s="91">
        <f t="shared" ca="1" si="82"/>
        <v>575.38416660232963</v>
      </c>
      <c r="H1775" s="65">
        <f t="shared" ca="1" si="83"/>
        <v>0.60769166657475659</v>
      </c>
    </row>
    <row r="1776" spans="5:8" x14ac:dyDescent="0.25">
      <c r="E1776" s="91">
        <v>1774</v>
      </c>
      <c r="F1776" s="91">
        <f t="shared" ca="1" si="81"/>
        <v>0.93790284922659106</v>
      </c>
      <c r="G1776" s="91">
        <f t="shared" ca="1" si="82"/>
        <v>838.50447893259775</v>
      </c>
      <c r="H1776" s="65">
        <f t="shared" ca="1" si="83"/>
        <v>0.93790284922659106</v>
      </c>
    </row>
    <row r="1777" spans="5:8" x14ac:dyDescent="0.25">
      <c r="E1777" s="91">
        <v>1775</v>
      </c>
      <c r="F1777" s="91">
        <f t="shared" ca="1" si="81"/>
        <v>0.51634654503855149</v>
      </c>
      <c r="G1777" s="91">
        <f t="shared" ca="1" si="82"/>
        <v>511.44258152698603</v>
      </c>
      <c r="H1777" s="65">
        <f t="shared" ca="1" si="83"/>
        <v>0.51634654503855149</v>
      </c>
    </row>
    <row r="1778" spans="5:8" x14ac:dyDescent="0.25">
      <c r="E1778" s="91">
        <v>1776</v>
      </c>
      <c r="F1778" s="91">
        <f t="shared" ca="1" si="81"/>
        <v>6.6318552114342455E-2</v>
      </c>
      <c r="G1778" s="91">
        <f t="shared" ca="1" si="82"/>
        <v>196.35661521664167</v>
      </c>
      <c r="H1778" s="65">
        <f t="shared" ca="1" si="83"/>
        <v>6.6318552114342441E-2</v>
      </c>
    </row>
    <row r="1779" spans="5:8" x14ac:dyDescent="0.25">
      <c r="E1779" s="91">
        <v>1777</v>
      </c>
      <c r="F1779" s="91">
        <f t="shared" ca="1" si="81"/>
        <v>0.62576579230033003</v>
      </c>
      <c r="G1779" s="91">
        <f t="shared" ca="1" si="82"/>
        <v>588.03605461023108</v>
      </c>
      <c r="H1779" s="65">
        <f t="shared" ca="1" si="83"/>
        <v>0.62576579230033014</v>
      </c>
    </row>
    <row r="1780" spans="5:8" x14ac:dyDescent="0.25">
      <c r="E1780" s="91">
        <v>1778</v>
      </c>
      <c r="F1780" s="91">
        <f t="shared" ca="1" si="81"/>
        <v>2.4379368560598635E-3</v>
      </c>
      <c r="G1780" s="91">
        <f t="shared" ca="1" si="82"/>
        <v>118.47460851678272</v>
      </c>
      <c r="H1780" s="65">
        <f t="shared" ca="1" si="83"/>
        <v>2.4379368560598622E-3</v>
      </c>
    </row>
    <row r="1781" spans="5:8" x14ac:dyDescent="0.25">
      <c r="E1781" s="91">
        <v>1779</v>
      </c>
      <c r="F1781" s="91">
        <f t="shared" ca="1" si="81"/>
        <v>0.87864580108944823</v>
      </c>
      <c r="G1781" s="91">
        <f t="shared" ca="1" si="82"/>
        <v>774.2373734595742</v>
      </c>
      <c r="H1781" s="65">
        <f t="shared" ca="1" si="83"/>
        <v>0.87864580108944812</v>
      </c>
    </row>
    <row r="1782" spans="5:8" x14ac:dyDescent="0.25">
      <c r="E1782" s="91">
        <v>1780</v>
      </c>
      <c r="F1782" s="91">
        <f t="shared" ca="1" si="81"/>
        <v>0.53397378006460494</v>
      </c>
      <c r="G1782" s="91">
        <f t="shared" ca="1" si="82"/>
        <v>523.7816460452234</v>
      </c>
      <c r="H1782" s="65">
        <f t="shared" ca="1" si="83"/>
        <v>0.53397378006460483</v>
      </c>
    </row>
    <row r="1783" spans="5:8" x14ac:dyDescent="0.25">
      <c r="E1783" s="91">
        <v>1781</v>
      </c>
      <c r="F1783" s="91">
        <f t="shared" ca="1" si="81"/>
        <v>0.46172396481740785</v>
      </c>
      <c r="G1783" s="91">
        <f t="shared" ca="1" si="82"/>
        <v>473.20677537218552</v>
      </c>
      <c r="H1783" s="65">
        <f t="shared" ca="1" si="83"/>
        <v>0.46172396481740791</v>
      </c>
    </row>
    <row r="1784" spans="5:8" x14ac:dyDescent="0.25">
      <c r="E1784" s="91">
        <v>1782</v>
      </c>
      <c r="F1784" s="91">
        <f t="shared" ca="1" si="81"/>
        <v>0.94457745086028511</v>
      </c>
      <c r="G1784" s="91">
        <f t="shared" ca="1" si="82"/>
        <v>847.43043999971599</v>
      </c>
      <c r="H1784" s="65">
        <f t="shared" ca="1" si="83"/>
        <v>0.94457745086028511</v>
      </c>
    </row>
    <row r="1785" spans="5:8" x14ac:dyDescent="0.25">
      <c r="E1785" s="91">
        <v>1783</v>
      </c>
      <c r="F1785" s="91">
        <f t="shared" ca="1" si="81"/>
        <v>0.37955284887555518</v>
      </c>
      <c r="G1785" s="91">
        <f t="shared" ca="1" si="82"/>
        <v>415.68699421288864</v>
      </c>
      <c r="H1785" s="65">
        <f t="shared" ca="1" si="83"/>
        <v>0.37955284887555518</v>
      </c>
    </row>
    <row r="1786" spans="5:8" x14ac:dyDescent="0.25">
      <c r="E1786" s="91">
        <v>1784</v>
      </c>
      <c r="F1786" s="91">
        <f t="shared" ca="1" si="81"/>
        <v>3.3330179389054804E-2</v>
      </c>
      <c r="G1786" s="91">
        <f t="shared" ca="1" si="82"/>
        <v>168.30977319877201</v>
      </c>
      <c r="H1786" s="65">
        <f t="shared" ca="1" si="83"/>
        <v>3.333017938905479E-2</v>
      </c>
    </row>
    <row r="1787" spans="5:8" x14ac:dyDescent="0.25">
      <c r="E1787" s="91">
        <v>1785</v>
      </c>
      <c r="F1787" s="91">
        <f t="shared" ca="1" si="81"/>
        <v>0.47933871416318452</v>
      </c>
      <c r="G1787" s="91">
        <f t="shared" ca="1" si="82"/>
        <v>485.53709991422915</v>
      </c>
      <c r="H1787" s="65">
        <f t="shared" ca="1" si="83"/>
        <v>0.47933871416318452</v>
      </c>
    </row>
    <row r="1788" spans="5:8" x14ac:dyDescent="0.25">
      <c r="E1788" s="91">
        <v>1786</v>
      </c>
      <c r="F1788" s="91">
        <f t="shared" ca="1" si="81"/>
        <v>0.78485065754891981</v>
      </c>
      <c r="G1788" s="91">
        <f t="shared" ca="1" si="82"/>
        <v>699.39546028424388</v>
      </c>
      <c r="H1788" s="65">
        <f t="shared" ca="1" si="83"/>
        <v>0.78485065754891981</v>
      </c>
    </row>
    <row r="1789" spans="5:8" x14ac:dyDescent="0.25">
      <c r="E1789" s="91">
        <v>1787</v>
      </c>
      <c r="F1789" s="91">
        <f t="shared" ca="1" si="81"/>
        <v>0.22777917657031743</v>
      </c>
      <c r="G1789" s="91">
        <f t="shared" ca="1" si="82"/>
        <v>309.44542359922218</v>
      </c>
      <c r="H1789" s="65">
        <f t="shared" ca="1" si="83"/>
        <v>0.2277791765703174</v>
      </c>
    </row>
    <row r="1790" spans="5:8" x14ac:dyDescent="0.25">
      <c r="E1790" s="91">
        <v>1788</v>
      </c>
      <c r="F1790" s="91">
        <f t="shared" ca="1" si="81"/>
        <v>0.18967102292331073</v>
      </c>
      <c r="G1790" s="91">
        <f t="shared" ca="1" si="82"/>
        <v>282.76971604631751</v>
      </c>
      <c r="H1790" s="65">
        <f t="shared" ca="1" si="83"/>
        <v>0.18967102292331073</v>
      </c>
    </row>
    <row r="1791" spans="5:8" x14ac:dyDescent="0.25">
      <c r="E1791" s="91">
        <v>1789</v>
      </c>
      <c r="F1791" s="91">
        <f t="shared" ca="1" si="81"/>
        <v>0.63518414863544592</v>
      </c>
      <c r="G1791" s="91">
        <f t="shared" ca="1" si="82"/>
        <v>594.62890404481209</v>
      </c>
      <c r="H1791" s="65">
        <f t="shared" ca="1" si="83"/>
        <v>0.63518414863544581</v>
      </c>
    </row>
    <row r="1792" spans="5:8" x14ac:dyDescent="0.25">
      <c r="E1792" s="91">
        <v>1790</v>
      </c>
      <c r="F1792" s="91">
        <f t="shared" ca="1" si="81"/>
        <v>1.7738912332500911E-2</v>
      </c>
      <c r="G1792" s="91">
        <f t="shared" ca="1" si="82"/>
        <v>149.83420237698328</v>
      </c>
      <c r="H1792" s="65">
        <f t="shared" ca="1" si="83"/>
        <v>1.7738912332500901E-2</v>
      </c>
    </row>
    <row r="1793" spans="5:8" x14ac:dyDescent="0.25">
      <c r="E1793" s="91">
        <v>1791</v>
      </c>
      <c r="F1793" s="91">
        <f t="shared" ca="1" si="81"/>
        <v>0.9885956605068168</v>
      </c>
      <c r="G1793" s="91">
        <f t="shared" ca="1" si="82"/>
        <v>930.79145582273134</v>
      </c>
      <c r="H1793" s="65">
        <f t="shared" ca="1" si="83"/>
        <v>0.9885956605068168</v>
      </c>
    </row>
    <row r="1794" spans="5:8" x14ac:dyDescent="0.25">
      <c r="E1794" s="91">
        <v>1792</v>
      </c>
      <c r="F1794" s="91">
        <f t="shared" ca="1" si="81"/>
        <v>8.9870722621038235E-2</v>
      </c>
      <c r="G1794" s="91">
        <f t="shared" ca="1" si="82"/>
        <v>212.90950583472676</v>
      </c>
      <c r="H1794" s="65">
        <f t="shared" ca="1" si="83"/>
        <v>8.9870722621038221E-2</v>
      </c>
    </row>
    <row r="1795" spans="5:8" x14ac:dyDescent="0.25">
      <c r="E1795" s="91">
        <v>1793</v>
      </c>
      <c r="F1795" s="91">
        <f t="shared" ref="F1795:F1858" ca="1" si="84">RAND()</f>
        <v>0.61787239002323047</v>
      </c>
      <c r="G1795" s="91">
        <f t="shared" ca="1" si="82"/>
        <v>582.51067301626131</v>
      </c>
      <c r="H1795" s="65">
        <f t="shared" ca="1" si="83"/>
        <v>0.61787239002323047</v>
      </c>
    </row>
    <row r="1796" spans="5:8" x14ac:dyDescent="0.25">
      <c r="E1796" s="91">
        <v>1794</v>
      </c>
      <c r="F1796" s="91">
        <f t="shared" ca="1" si="84"/>
        <v>0.68213717859357026</v>
      </c>
      <c r="G1796" s="91">
        <f t="shared" ref="G1796:G1859" ca="1" si="85">IF(F1796&lt;(($C$3-$C$2)/($C$5+$C$4-$C$3-$C$2)),$C$2+SQRT(F1796*($C$5+$C$4-$C$3-$C$2)*($C$3-$C$2)),IF(F1796&lt;1-(($C$5-$C$4)/($C$5+$C$4-$C$3-$C$2)),(F1796*($C$5+$C$4-$C$3-$C$2)+$C$2+$C$3)/2,$C$5-SQRT((1-F1796)*($C$5+$C$4-$C$3-$C$2)*($C$5-$C$4))))</f>
        <v>627.49602501549919</v>
      </c>
      <c r="H1796" s="65">
        <f t="shared" ref="H1796:H1859" ca="1" si="86">IF(G1796&lt;$C$3,(1/($C$5+$C$4-$C$3-$C$2))*(1/($C$3-$C$2))*(G1796-$C$2)^2,IF(G1796&lt;$C$4,(1/($C$5+$C$4-$C$3-$C$2))*(2*G1796-$C$2-$C$3),1-(1/($C$5+$C$4-$C$3-$C$2))*(1/($C$5-$C$4))*($C$5-G1796)^2))</f>
        <v>0.68213717859357026</v>
      </c>
    </row>
    <row r="1797" spans="5:8" x14ac:dyDescent="0.25">
      <c r="E1797" s="91">
        <v>1795</v>
      </c>
      <c r="F1797" s="91">
        <f t="shared" ca="1" si="84"/>
        <v>8.8163884901657941E-2</v>
      </c>
      <c r="G1797" s="91">
        <f t="shared" ca="1" si="85"/>
        <v>211.71471943116057</v>
      </c>
      <c r="H1797" s="65">
        <f t="shared" ca="1" si="86"/>
        <v>8.8163884901657968E-2</v>
      </c>
    </row>
    <row r="1798" spans="5:8" x14ac:dyDescent="0.25">
      <c r="E1798" s="91">
        <v>1796</v>
      </c>
      <c r="F1798" s="91">
        <f t="shared" ca="1" si="84"/>
        <v>0.95030839378285104</v>
      </c>
      <c r="G1798" s="91">
        <f t="shared" ca="1" si="85"/>
        <v>855.53382883455879</v>
      </c>
      <c r="H1798" s="65">
        <f t="shared" ca="1" si="86"/>
        <v>0.95030839378285104</v>
      </c>
    </row>
    <row r="1799" spans="5:8" x14ac:dyDescent="0.25">
      <c r="E1799" s="91">
        <v>1797</v>
      </c>
      <c r="F1799" s="91">
        <f t="shared" ca="1" si="84"/>
        <v>0.73299136940716147</v>
      </c>
      <c r="G1799" s="91">
        <f t="shared" ca="1" si="85"/>
        <v>663.09395858501307</v>
      </c>
      <c r="H1799" s="65">
        <f t="shared" ca="1" si="86"/>
        <v>0.73299136940716147</v>
      </c>
    </row>
    <row r="1800" spans="5:8" x14ac:dyDescent="0.25">
      <c r="E1800" s="91">
        <v>1798</v>
      </c>
      <c r="F1800" s="91">
        <f t="shared" ca="1" si="84"/>
        <v>0.4270690215095998</v>
      </c>
      <c r="G1800" s="91">
        <f t="shared" ca="1" si="85"/>
        <v>448.94831505671988</v>
      </c>
      <c r="H1800" s="65">
        <f t="shared" ca="1" si="86"/>
        <v>0.4270690215095998</v>
      </c>
    </row>
    <row r="1801" spans="5:8" x14ac:dyDescent="0.25">
      <c r="E1801" s="91">
        <v>1799</v>
      </c>
      <c r="F1801" s="91">
        <f t="shared" ca="1" si="84"/>
        <v>0.8636925923872838</v>
      </c>
      <c r="G1801" s="91">
        <f t="shared" ca="1" si="85"/>
        <v>760.73213505081628</v>
      </c>
      <c r="H1801" s="65">
        <f t="shared" ca="1" si="86"/>
        <v>0.8636925923872838</v>
      </c>
    </row>
    <row r="1802" spans="5:8" x14ac:dyDescent="0.25">
      <c r="E1802" s="91">
        <v>1800</v>
      </c>
      <c r="F1802" s="91">
        <f t="shared" ca="1" si="84"/>
        <v>0.60818603462467358</v>
      </c>
      <c r="G1802" s="91">
        <f t="shared" ca="1" si="85"/>
        <v>575.7302242372715</v>
      </c>
      <c r="H1802" s="65">
        <f t="shared" ca="1" si="86"/>
        <v>0.60818603462467358</v>
      </c>
    </row>
    <row r="1803" spans="5:8" x14ac:dyDescent="0.25">
      <c r="E1803" s="91">
        <v>1801</v>
      </c>
      <c r="F1803" s="91">
        <f t="shared" ca="1" si="84"/>
        <v>0.11669310248973008</v>
      </c>
      <c r="G1803" s="91">
        <f t="shared" ca="1" si="85"/>
        <v>231.68517174281106</v>
      </c>
      <c r="H1803" s="65">
        <f t="shared" ca="1" si="86"/>
        <v>0.1166931024897301</v>
      </c>
    </row>
    <row r="1804" spans="5:8" x14ac:dyDescent="0.25">
      <c r="E1804" s="91">
        <v>1802</v>
      </c>
      <c r="F1804" s="91">
        <f t="shared" ca="1" si="84"/>
        <v>0.81389460828428872</v>
      </c>
      <c r="G1804" s="91">
        <f t="shared" ca="1" si="85"/>
        <v>720.42127312579964</v>
      </c>
      <c r="H1804" s="65">
        <f t="shared" ca="1" si="86"/>
        <v>0.81389460828428872</v>
      </c>
    </row>
    <row r="1805" spans="5:8" x14ac:dyDescent="0.25">
      <c r="E1805" s="91">
        <v>1803</v>
      </c>
      <c r="F1805" s="91">
        <f t="shared" ca="1" si="84"/>
        <v>0.53487225466509014</v>
      </c>
      <c r="G1805" s="91">
        <f t="shared" ca="1" si="85"/>
        <v>524.41057826556312</v>
      </c>
      <c r="H1805" s="65">
        <f t="shared" ca="1" si="86"/>
        <v>0.53487225466509014</v>
      </c>
    </row>
    <row r="1806" spans="5:8" x14ac:dyDescent="0.25">
      <c r="E1806" s="91">
        <v>1804</v>
      </c>
      <c r="F1806" s="91">
        <f t="shared" ca="1" si="84"/>
        <v>0.39033818010687349</v>
      </c>
      <c r="G1806" s="91">
        <f t="shared" ca="1" si="85"/>
        <v>423.23672607481143</v>
      </c>
      <c r="H1806" s="65">
        <f t="shared" ca="1" si="86"/>
        <v>0.39033818010687349</v>
      </c>
    </row>
    <row r="1807" spans="5:8" x14ac:dyDescent="0.25">
      <c r="E1807" s="91">
        <v>1805</v>
      </c>
      <c r="F1807" s="91">
        <f t="shared" ca="1" si="84"/>
        <v>0.4353656623549359</v>
      </c>
      <c r="G1807" s="91">
        <f t="shared" ca="1" si="85"/>
        <v>454.75596364845512</v>
      </c>
      <c r="H1807" s="65">
        <f t="shared" ca="1" si="86"/>
        <v>0.4353656623549359</v>
      </c>
    </row>
    <row r="1808" spans="5:8" x14ac:dyDescent="0.25">
      <c r="E1808" s="91">
        <v>1806</v>
      </c>
      <c r="F1808" s="91">
        <f t="shared" ca="1" si="84"/>
        <v>0.55525775834559798</v>
      </c>
      <c r="G1808" s="91">
        <f t="shared" ca="1" si="85"/>
        <v>538.68043084191856</v>
      </c>
      <c r="H1808" s="65">
        <f t="shared" ca="1" si="86"/>
        <v>0.55525775834559798</v>
      </c>
    </row>
    <row r="1809" spans="5:8" x14ac:dyDescent="0.25">
      <c r="E1809" s="91">
        <v>1807</v>
      </c>
      <c r="F1809" s="91">
        <f t="shared" ca="1" si="84"/>
        <v>0.39294374204140126</v>
      </c>
      <c r="G1809" s="91">
        <f t="shared" ca="1" si="85"/>
        <v>425.06061942898089</v>
      </c>
      <c r="H1809" s="65">
        <f t="shared" ca="1" si="86"/>
        <v>0.39294374204140126</v>
      </c>
    </row>
    <row r="1810" spans="5:8" x14ac:dyDescent="0.25">
      <c r="E1810" s="91">
        <v>1808</v>
      </c>
      <c r="F1810" s="91">
        <f t="shared" ca="1" si="84"/>
        <v>0.28461688050667899</v>
      </c>
      <c r="G1810" s="91">
        <f t="shared" ca="1" si="85"/>
        <v>349.23181635467529</v>
      </c>
      <c r="H1810" s="65">
        <f t="shared" ca="1" si="86"/>
        <v>0.28461688050667899</v>
      </c>
    </row>
    <row r="1811" spans="5:8" x14ac:dyDescent="0.25">
      <c r="E1811" s="91">
        <v>1809</v>
      </c>
      <c r="F1811" s="91">
        <f t="shared" ca="1" si="84"/>
        <v>0.48141711083382432</v>
      </c>
      <c r="G1811" s="91">
        <f t="shared" ca="1" si="85"/>
        <v>486.991977583677</v>
      </c>
      <c r="H1811" s="65">
        <f t="shared" ca="1" si="86"/>
        <v>0.48141711083382427</v>
      </c>
    </row>
    <row r="1812" spans="5:8" x14ac:dyDescent="0.25">
      <c r="E1812" s="91">
        <v>1810</v>
      </c>
      <c r="F1812" s="91">
        <f t="shared" ca="1" si="84"/>
        <v>0.53594103556177441</v>
      </c>
      <c r="G1812" s="91">
        <f t="shared" ca="1" si="85"/>
        <v>525.15872489324215</v>
      </c>
      <c r="H1812" s="65">
        <f t="shared" ca="1" si="86"/>
        <v>0.53594103556177453</v>
      </c>
    </row>
    <row r="1813" spans="5:8" x14ac:dyDescent="0.25">
      <c r="E1813" s="91">
        <v>1811</v>
      </c>
      <c r="F1813" s="91">
        <f t="shared" ca="1" si="84"/>
        <v>0.67645172520465524</v>
      </c>
      <c r="G1813" s="91">
        <f t="shared" ca="1" si="85"/>
        <v>623.51620764325867</v>
      </c>
      <c r="H1813" s="65">
        <f t="shared" ca="1" si="86"/>
        <v>0.67645172520465524</v>
      </c>
    </row>
    <row r="1814" spans="5:8" x14ac:dyDescent="0.25">
      <c r="E1814" s="91">
        <v>1812</v>
      </c>
      <c r="F1814" s="91">
        <f t="shared" ca="1" si="84"/>
        <v>0.66613729252913245</v>
      </c>
      <c r="G1814" s="91">
        <f t="shared" ca="1" si="85"/>
        <v>616.29610477039273</v>
      </c>
      <c r="H1814" s="65">
        <f t="shared" ca="1" si="86"/>
        <v>0.66613729252913245</v>
      </c>
    </row>
    <row r="1815" spans="5:8" x14ac:dyDescent="0.25">
      <c r="E1815" s="91">
        <v>1813</v>
      </c>
      <c r="F1815" s="91">
        <f t="shared" ca="1" si="84"/>
        <v>0.66762573809002212</v>
      </c>
      <c r="G1815" s="91">
        <f t="shared" ca="1" si="85"/>
        <v>617.33801666301542</v>
      </c>
      <c r="H1815" s="65">
        <f t="shared" ca="1" si="86"/>
        <v>0.66762573809002201</v>
      </c>
    </row>
    <row r="1816" spans="5:8" x14ac:dyDescent="0.25">
      <c r="E1816" s="91">
        <v>1814</v>
      </c>
      <c r="F1816" s="91">
        <f t="shared" ca="1" si="84"/>
        <v>0.66437460679196425</v>
      </c>
      <c r="G1816" s="91">
        <f t="shared" ca="1" si="85"/>
        <v>615.06222475437494</v>
      </c>
      <c r="H1816" s="65">
        <f t="shared" ca="1" si="86"/>
        <v>0.66437460679196425</v>
      </c>
    </row>
    <row r="1817" spans="5:8" x14ac:dyDescent="0.25">
      <c r="E1817" s="91">
        <v>1815</v>
      </c>
      <c r="F1817" s="91">
        <f t="shared" ca="1" si="84"/>
        <v>0.58179299643333238</v>
      </c>
      <c r="G1817" s="91">
        <f t="shared" ca="1" si="85"/>
        <v>557.25509750333265</v>
      </c>
      <c r="H1817" s="65">
        <f t="shared" ca="1" si="86"/>
        <v>0.58179299643333238</v>
      </c>
    </row>
    <row r="1818" spans="5:8" x14ac:dyDescent="0.25">
      <c r="E1818" s="91">
        <v>1816</v>
      </c>
      <c r="F1818" s="91">
        <f t="shared" ca="1" si="84"/>
        <v>0.91068107958153033</v>
      </c>
      <c r="G1818" s="91">
        <f t="shared" ca="1" si="85"/>
        <v>806.31482613334265</v>
      </c>
      <c r="H1818" s="65">
        <f t="shared" ca="1" si="86"/>
        <v>0.91068107958153022</v>
      </c>
    </row>
    <row r="1819" spans="5:8" x14ac:dyDescent="0.25">
      <c r="E1819" s="91">
        <v>1817</v>
      </c>
      <c r="F1819" s="91">
        <f t="shared" ca="1" si="84"/>
        <v>0.99856869903258116</v>
      </c>
      <c r="G1819" s="91">
        <f t="shared" ca="1" si="85"/>
        <v>975.48171281847135</v>
      </c>
      <c r="H1819" s="65">
        <f t="shared" ca="1" si="86"/>
        <v>0.99856869903258116</v>
      </c>
    </row>
    <row r="1820" spans="5:8" x14ac:dyDescent="0.25">
      <c r="E1820" s="91">
        <v>1818</v>
      </c>
      <c r="F1820" s="91">
        <f t="shared" ca="1" si="84"/>
        <v>0.8208437123591994</v>
      </c>
      <c r="G1820" s="91">
        <f t="shared" ca="1" si="85"/>
        <v>725.69061115387194</v>
      </c>
      <c r="H1820" s="65">
        <f t="shared" ca="1" si="86"/>
        <v>0.82084371235919928</v>
      </c>
    </row>
    <row r="1821" spans="5:8" x14ac:dyDescent="0.25">
      <c r="E1821" s="91">
        <v>1819</v>
      </c>
      <c r="F1821" s="91">
        <f t="shared" ca="1" si="84"/>
        <v>0.49608571833497828</v>
      </c>
      <c r="G1821" s="91">
        <f t="shared" ca="1" si="85"/>
        <v>497.26000283448479</v>
      </c>
      <c r="H1821" s="65">
        <f t="shared" ca="1" si="86"/>
        <v>0.49608571833497828</v>
      </c>
    </row>
    <row r="1822" spans="5:8" x14ac:dyDescent="0.25">
      <c r="E1822" s="91">
        <v>1820</v>
      </c>
      <c r="F1822" s="91">
        <f t="shared" ca="1" si="84"/>
        <v>0.73864544282683586</v>
      </c>
      <c r="G1822" s="91">
        <f t="shared" ca="1" si="85"/>
        <v>667.05180997878506</v>
      </c>
      <c r="H1822" s="65">
        <f t="shared" ca="1" si="86"/>
        <v>0.73864544282683575</v>
      </c>
    </row>
    <row r="1823" spans="5:8" x14ac:dyDescent="0.25">
      <c r="E1823" s="91">
        <v>1821</v>
      </c>
      <c r="F1823" s="91">
        <f t="shared" ca="1" si="84"/>
        <v>9.7414487680217876E-2</v>
      </c>
      <c r="G1823" s="91">
        <f t="shared" ca="1" si="85"/>
        <v>218.1901413761525</v>
      </c>
      <c r="H1823" s="65">
        <f t="shared" ca="1" si="86"/>
        <v>9.7414487680217848E-2</v>
      </c>
    </row>
    <row r="1824" spans="5:8" x14ac:dyDescent="0.25">
      <c r="E1824" s="91">
        <v>1822</v>
      </c>
      <c r="F1824" s="91">
        <f t="shared" ca="1" si="84"/>
        <v>0.74057499205697197</v>
      </c>
      <c r="G1824" s="91">
        <f t="shared" ca="1" si="85"/>
        <v>668.40249443988034</v>
      </c>
      <c r="H1824" s="65">
        <f t="shared" ca="1" si="86"/>
        <v>0.74057499205697197</v>
      </c>
    </row>
    <row r="1825" spans="5:8" x14ac:dyDescent="0.25">
      <c r="E1825" s="91">
        <v>1823</v>
      </c>
      <c r="F1825" s="91">
        <f t="shared" ca="1" si="84"/>
        <v>0.39715618510027106</v>
      </c>
      <c r="G1825" s="91">
        <f t="shared" ca="1" si="85"/>
        <v>428.00932957018972</v>
      </c>
      <c r="H1825" s="65">
        <f t="shared" ca="1" si="86"/>
        <v>0.39715618510027101</v>
      </c>
    </row>
    <row r="1826" spans="5:8" x14ac:dyDescent="0.25">
      <c r="E1826" s="91">
        <v>1824</v>
      </c>
      <c r="F1826" s="91">
        <f t="shared" ca="1" si="84"/>
        <v>0.9970993030577705</v>
      </c>
      <c r="G1826" s="91">
        <f t="shared" ca="1" si="85"/>
        <v>965.09594986629213</v>
      </c>
      <c r="H1826" s="65">
        <f t="shared" ca="1" si="86"/>
        <v>0.9970993030577705</v>
      </c>
    </row>
    <row r="1827" spans="5:8" x14ac:dyDescent="0.25">
      <c r="E1827" s="91">
        <v>1825</v>
      </c>
      <c r="F1827" s="91">
        <f t="shared" ca="1" si="84"/>
        <v>0.44022780380651205</v>
      </c>
      <c r="G1827" s="91">
        <f t="shared" ca="1" si="85"/>
        <v>458.15946266455842</v>
      </c>
      <c r="H1827" s="65">
        <f t="shared" ca="1" si="86"/>
        <v>0.44022780380651205</v>
      </c>
    </row>
    <row r="1828" spans="5:8" x14ac:dyDescent="0.25">
      <c r="E1828" s="91">
        <v>1826</v>
      </c>
      <c r="F1828" s="91">
        <f t="shared" ca="1" si="84"/>
        <v>0.71449577150410315</v>
      </c>
      <c r="G1828" s="91">
        <f t="shared" ca="1" si="85"/>
        <v>650.14704005287217</v>
      </c>
      <c r="H1828" s="65">
        <f t="shared" ca="1" si="86"/>
        <v>0.71449577150410315</v>
      </c>
    </row>
    <row r="1829" spans="5:8" x14ac:dyDescent="0.25">
      <c r="E1829" s="91">
        <v>1827</v>
      </c>
      <c r="F1829" s="91">
        <f t="shared" ca="1" si="84"/>
        <v>0.18982237160458082</v>
      </c>
      <c r="G1829" s="91">
        <f t="shared" ca="1" si="85"/>
        <v>282.87566012320656</v>
      </c>
      <c r="H1829" s="65">
        <f t="shared" ca="1" si="86"/>
        <v>0.18982237160458079</v>
      </c>
    </row>
    <row r="1830" spans="5:8" x14ac:dyDescent="0.25">
      <c r="E1830" s="91">
        <v>1828</v>
      </c>
      <c r="F1830" s="91">
        <f t="shared" ca="1" si="84"/>
        <v>0.3340746907697465</v>
      </c>
      <c r="G1830" s="91">
        <f t="shared" ca="1" si="85"/>
        <v>383.85228353882258</v>
      </c>
      <c r="H1830" s="65">
        <f t="shared" ca="1" si="86"/>
        <v>0.33407469076974655</v>
      </c>
    </row>
    <row r="1831" spans="5:8" x14ac:dyDescent="0.25">
      <c r="E1831" s="91">
        <v>1829</v>
      </c>
      <c r="F1831" s="91">
        <f t="shared" ca="1" si="84"/>
        <v>0.59815383193813776</v>
      </c>
      <c r="G1831" s="91">
        <f t="shared" ca="1" si="85"/>
        <v>568.70768235669641</v>
      </c>
      <c r="H1831" s="65">
        <f t="shared" ca="1" si="86"/>
        <v>0.59815383193813776</v>
      </c>
    </row>
    <row r="1832" spans="5:8" x14ac:dyDescent="0.25">
      <c r="E1832" s="91">
        <v>1830</v>
      </c>
      <c r="F1832" s="91">
        <f t="shared" ca="1" si="84"/>
        <v>0.7645037672407905</v>
      </c>
      <c r="G1832" s="91">
        <f t="shared" ca="1" si="85"/>
        <v>685.1526370685533</v>
      </c>
      <c r="H1832" s="65">
        <f t="shared" ca="1" si="86"/>
        <v>0.76450376724079039</v>
      </c>
    </row>
    <row r="1833" spans="5:8" x14ac:dyDescent="0.25">
      <c r="E1833" s="91">
        <v>1831</v>
      </c>
      <c r="F1833" s="91">
        <f t="shared" ca="1" si="84"/>
        <v>8.2234093110820639E-2</v>
      </c>
      <c r="G1833" s="91">
        <f t="shared" ca="1" si="85"/>
        <v>207.56386517757446</v>
      </c>
      <c r="H1833" s="65">
        <f t="shared" ca="1" si="86"/>
        <v>8.2234093110820652E-2</v>
      </c>
    </row>
    <row r="1834" spans="5:8" x14ac:dyDescent="0.25">
      <c r="E1834" s="91">
        <v>1832</v>
      </c>
      <c r="F1834" s="91">
        <f t="shared" ca="1" si="84"/>
        <v>0.29613031439905246</v>
      </c>
      <c r="G1834" s="91">
        <f t="shared" ca="1" si="85"/>
        <v>357.29122007933671</v>
      </c>
      <c r="H1834" s="65">
        <f t="shared" ca="1" si="86"/>
        <v>0.29613031439905246</v>
      </c>
    </row>
    <row r="1835" spans="5:8" x14ac:dyDescent="0.25">
      <c r="E1835" s="91">
        <v>1833</v>
      </c>
      <c r="F1835" s="91">
        <f t="shared" ca="1" si="84"/>
        <v>0.28133605708454901</v>
      </c>
      <c r="G1835" s="91">
        <f t="shared" ca="1" si="85"/>
        <v>346.93523995918429</v>
      </c>
      <c r="H1835" s="65">
        <f t="shared" ca="1" si="86"/>
        <v>0.28133605708454901</v>
      </c>
    </row>
    <row r="1836" spans="5:8" x14ac:dyDescent="0.25">
      <c r="E1836" s="91">
        <v>1834</v>
      </c>
      <c r="F1836" s="91">
        <f t="shared" ca="1" si="84"/>
        <v>0.12819961977340111</v>
      </c>
      <c r="G1836" s="91">
        <f t="shared" ca="1" si="85"/>
        <v>239.73973384138077</v>
      </c>
      <c r="H1836" s="65">
        <f t="shared" ca="1" si="86"/>
        <v>0.12819961977340111</v>
      </c>
    </row>
    <row r="1837" spans="5:8" x14ac:dyDescent="0.25">
      <c r="E1837" s="91">
        <v>1835</v>
      </c>
      <c r="F1837" s="91">
        <f t="shared" ca="1" si="84"/>
        <v>0.54341741816448519</v>
      </c>
      <c r="G1837" s="91">
        <f t="shared" ca="1" si="85"/>
        <v>530.39219271513957</v>
      </c>
      <c r="H1837" s="65">
        <f t="shared" ca="1" si="86"/>
        <v>0.54341741816448508</v>
      </c>
    </row>
    <row r="1838" spans="5:8" x14ac:dyDescent="0.25">
      <c r="E1838" s="91">
        <v>1836</v>
      </c>
      <c r="F1838" s="91">
        <f t="shared" ca="1" si="84"/>
        <v>0.82655003791846071</v>
      </c>
      <c r="G1838" s="91">
        <f t="shared" ca="1" si="85"/>
        <v>730.09449047074554</v>
      </c>
      <c r="H1838" s="65">
        <f t="shared" ca="1" si="86"/>
        <v>0.82655003791846071</v>
      </c>
    </row>
    <row r="1839" spans="5:8" x14ac:dyDescent="0.25">
      <c r="E1839" s="91">
        <v>1837</v>
      </c>
      <c r="F1839" s="91">
        <f t="shared" ca="1" si="84"/>
        <v>0.64600472738520898</v>
      </c>
      <c r="G1839" s="91">
        <f t="shared" ca="1" si="85"/>
        <v>602.20330916964622</v>
      </c>
      <c r="H1839" s="65">
        <f t="shared" ca="1" si="86"/>
        <v>0.64600472738520887</v>
      </c>
    </row>
    <row r="1840" spans="5:8" x14ac:dyDescent="0.25">
      <c r="E1840" s="91">
        <v>1838</v>
      </c>
      <c r="F1840" s="91">
        <f t="shared" ca="1" si="84"/>
        <v>3.477170608921043E-2</v>
      </c>
      <c r="G1840" s="91">
        <f t="shared" ca="1" si="85"/>
        <v>169.77133259791918</v>
      </c>
      <c r="H1840" s="65">
        <f t="shared" ca="1" si="86"/>
        <v>3.4771706089210423E-2</v>
      </c>
    </row>
    <row r="1841" spans="5:8" x14ac:dyDescent="0.25">
      <c r="E1841" s="91">
        <v>1839</v>
      </c>
      <c r="F1841" s="91">
        <f t="shared" ca="1" si="84"/>
        <v>6.5131241203527424E-2</v>
      </c>
      <c r="G1841" s="91">
        <f t="shared" ca="1" si="85"/>
        <v>195.49017629313414</v>
      </c>
      <c r="H1841" s="65">
        <f t="shared" ca="1" si="86"/>
        <v>6.513124120352741E-2</v>
      </c>
    </row>
    <row r="1842" spans="5:8" x14ac:dyDescent="0.25">
      <c r="E1842" s="91">
        <v>1840</v>
      </c>
      <c r="F1842" s="91">
        <f t="shared" ca="1" si="84"/>
        <v>0.95253063030506191</v>
      </c>
      <c r="G1842" s="91">
        <f t="shared" ca="1" si="85"/>
        <v>858.80107906972512</v>
      </c>
      <c r="H1842" s="65">
        <f t="shared" ca="1" si="86"/>
        <v>0.95253063030506191</v>
      </c>
    </row>
    <row r="1843" spans="5:8" x14ac:dyDescent="0.25">
      <c r="E1843" s="91">
        <v>1841</v>
      </c>
      <c r="F1843" s="91">
        <f t="shared" ca="1" si="84"/>
        <v>0.72984398044985299</v>
      </c>
      <c r="G1843" s="91">
        <f t="shared" ca="1" si="85"/>
        <v>660.89078631489701</v>
      </c>
      <c r="H1843" s="65">
        <f t="shared" ca="1" si="86"/>
        <v>0.72984398044985288</v>
      </c>
    </row>
    <row r="1844" spans="5:8" x14ac:dyDescent="0.25">
      <c r="E1844" s="91">
        <v>1842</v>
      </c>
      <c r="F1844" s="91">
        <f t="shared" ca="1" si="84"/>
        <v>0.86932977136534217</v>
      </c>
      <c r="G1844" s="91">
        <f t="shared" ca="1" si="85"/>
        <v>765.73199956768258</v>
      </c>
      <c r="H1844" s="65">
        <f t="shared" ca="1" si="86"/>
        <v>0.86932977136534217</v>
      </c>
    </row>
    <row r="1845" spans="5:8" x14ac:dyDescent="0.25">
      <c r="E1845" s="91">
        <v>1843</v>
      </c>
      <c r="F1845" s="91">
        <f t="shared" ca="1" si="84"/>
        <v>0.40181159321867144</v>
      </c>
      <c r="G1845" s="91">
        <f t="shared" ca="1" si="85"/>
        <v>431.26811525306999</v>
      </c>
      <c r="H1845" s="65">
        <f t="shared" ca="1" si="86"/>
        <v>0.40181159321867144</v>
      </c>
    </row>
    <row r="1846" spans="5:8" x14ac:dyDescent="0.25">
      <c r="E1846" s="91">
        <v>1844</v>
      </c>
      <c r="F1846" s="91">
        <f t="shared" ca="1" si="84"/>
        <v>0.30394587797270001</v>
      </c>
      <c r="G1846" s="91">
        <f t="shared" ca="1" si="85"/>
        <v>362.76211458089</v>
      </c>
      <c r="H1846" s="65">
        <f t="shared" ca="1" si="86"/>
        <v>0.30394587797270001</v>
      </c>
    </row>
    <row r="1847" spans="5:8" x14ac:dyDescent="0.25">
      <c r="E1847" s="91">
        <v>1845</v>
      </c>
      <c r="F1847" s="91">
        <f t="shared" ca="1" si="84"/>
        <v>0.29639866407678173</v>
      </c>
      <c r="G1847" s="91">
        <f t="shared" ca="1" si="85"/>
        <v>357.47906485374722</v>
      </c>
      <c r="H1847" s="65">
        <f t="shared" ca="1" si="86"/>
        <v>0.29639866407678173</v>
      </c>
    </row>
    <row r="1848" spans="5:8" x14ac:dyDescent="0.25">
      <c r="E1848" s="91">
        <v>1846</v>
      </c>
      <c r="F1848" s="91">
        <f t="shared" ca="1" si="84"/>
        <v>0.39689989722628849</v>
      </c>
      <c r="G1848" s="91">
        <f t="shared" ca="1" si="85"/>
        <v>427.82992805840195</v>
      </c>
      <c r="H1848" s="65">
        <f t="shared" ca="1" si="86"/>
        <v>0.39689989722628849</v>
      </c>
    </row>
    <row r="1849" spans="5:8" x14ac:dyDescent="0.25">
      <c r="E1849" s="91">
        <v>1847</v>
      </c>
      <c r="F1849" s="91">
        <f t="shared" ca="1" si="84"/>
        <v>0.19050583728909842</v>
      </c>
      <c r="G1849" s="91">
        <f t="shared" ca="1" si="85"/>
        <v>283.35408610236891</v>
      </c>
      <c r="H1849" s="65">
        <f t="shared" ca="1" si="86"/>
        <v>0.19050583728909845</v>
      </c>
    </row>
    <row r="1850" spans="5:8" x14ac:dyDescent="0.25">
      <c r="E1850" s="91">
        <v>1848</v>
      </c>
      <c r="F1850" s="91">
        <f t="shared" ca="1" si="84"/>
        <v>0.94808506778029122</v>
      </c>
      <c r="G1850" s="91">
        <f t="shared" ca="1" si="85"/>
        <v>852.33730487263313</v>
      </c>
      <c r="H1850" s="65">
        <f t="shared" ca="1" si="86"/>
        <v>0.94808506778029122</v>
      </c>
    </row>
    <row r="1851" spans="5:8" x14ac:dyDescent="0.25">
      <c r="E1851" s="91">
        <v>1849</v>
      </c>
      <c r="F1851" s="91">
        <f t="shared" ca="1" si="84"/>
        <v>0.62916692241412464</v>
      </c>
      <c r="G1851" s="91">
        <f t="shared" ca="1" si="85"/>
        <v>590.41684568988717</v>
      </c>
      <c r="H1851" s="65">
        <f t="shared" ca="1" si="86"/>
        <v>0.62916692241412453</v>
      </c>
    </row>
    <row r="1852" spans="5:8" x14ac:dyDescent="0.25">
      <c r="E1852" s="91">
        <v>1850</v>
      </c>
      <c r="F1852" s="91">
        <f t="shared" ca="1" si="84"/>
        <v>0.12871851383642807</v>
      </c>
      <c r="G1852" s="91">
        <f t="shared" ca="1" si="85"/>
        <v>240.10295968549966</v>
      </c>
      <c r="H1852" s="65">
        <f t="shared" ca="1" si="86"/>
        <v>0.12871851383642807</v>
      </c>
    </row>
    <row r="1853" spans="5:8" x14ac:dyDescent="0.25">
      <c r="E1853" s="91">
        <v>1851</v>
      </c>
      <c r="F1853" s="91">
        <f t="shared" ca="1" si="84"/>
        <v>0.21884834141614651</v>
      </c>
      <c r="G1853" s="91">
        <f t="shared" ca="1" si="85"/>
        <v>303.19383899130253</v>
      </c>
      <c r="H1853" s="65">
        <f t="shared" ca="1" si="86"/>
        <v>0.21884834141614648</v>
      </c>
    </row>
    <row r="1854" spans="5:8" x14ac:dyDescent="0.25">
      <c r="E1854" s="91">
        <v>1852</v>
      </c>
      <c r="F1854" s="91">
        <f t="shared" ca="1" si="84"/>
        <v>5.2044133593799558E-2</v>
      </c>
      <c r="G1854" s="91">
        <f t="shared" ca="1" si="85"/>
        <v>185.35911611030153</v>
      </c>
      <c r="H1854" s="65">
        <f t="shared" ca="1" si="86"/>
        <v>5.2044133593799558E-2</v>
      </c>
    </row>
    <row r="1855" spans="5:8" x14ac:dyDescent="0.25">
      <c r="E1855" s="91">
        <v>1853</v>
      </c>
      <c r="F1855" s="91">
        <f t="shared" ca="1" si="84"/>
        <v>0.11875146878066567</v>
      </c>
      <c r="G1855" s="91">
        <f t="shared" ca="1" si="85"/>
        <v>233.12602814646596</v>
      </c>
      <c r="H1855" s="65">
        <f t="shared" ca="1" si="86"/>
        <v>0.11875146878066566</v>
      </c>
    </row>
    <row r="1856" spans="5:8" x14ac:dyDescent="0.25">
      <c r="E1856" s="91">
        <v>1854</v>
      </c>
      <c r="F1856" s="91">
        <f t="shared" ca="1" si="84"/>
        <v>0.52581034423747719</v>
      </c>
      <c r="G1856" s="91">
        <f t="shared" ca="1" si="85"/>
        <v>518.06724096623407</v>
      </c>
      <c r="H1856" s="65">
        <f t="shared" ca="1" si="86"/>
        <v>0.52581034423747719</v>
      </c>
    </row>
    <row r="1857" spans="5:8" x14ac:dyDescent="0.25">
      <c r="E1857" s="91">
        <v>1855</v>
      </c>
      <c r="F1857" s="91">
        <f t="shared" ca="1" si="84"/>
        <v>0.68281992762764676</v>
      </c>
      <c r="G1857" s="91">
        <f t="shared" ca="1" si="85"/>
        <v>627.97394933935266</v>
      </c>
      <c r="H1857" s="65">
        <f t="shared" ca="1" si="86"/>
        <v>0.68281992762764665</v>
      </c>
    </row>
    <row r="1858" spans="5:8" x14ac:dyDescent="0.25">
      <c r="E1858" s="91">
        <v>1856</v>
      </c>
      <c r="F1858" s="91">
        <f t="shared" ca="1" si="84"/>
        <v>0.26655921147535777</v>
      </c>
      <c r="G1858" s="91">
        <f t="shared" ca="1" si="85"/>
        <v>336.59144803275046</v>
      </c>
      <c r="H1858" s="65">
        <f t="shared" ca="1" si="86"/>
        <v>0.26655921147535783</v>
      </c>
    </row>
    <row r="1859" spans="5:8" x14ac:dyDescent="0.25">
      <c r="E1859" s="91">
        <v>1857</v>
      </c>
      <c r="F1859" s="91">
        <f t="shared" ref="F1859:F1922" ca="1" si="87">RAND()</f>
        <v>0.64229714824333473</v>
      </c>
      <c r="G1859" s="91">
        <f t="shared" ca="1" si="85"/>
        <v>599.60800377033434</v>
      </c>
      <c r="H1859" s="65">
        <f t="shared" ca="1" si="86"/>
        <v>0.64229714824333473</v>
      </c>
    </row>
    <row r="1860" spans="5:8" x14ac:dyDescent="0.25">
      <c r="E1860" s="91">
        <v>1858</v>
      </c>
      <c r="F1860" s="91">
        <f t="shared" ca="1" si="87"/>
        <v>8.7174299857040949E-2</v>
      </c>
      <c r="G1860" s="91">
        <f t="shared" ref="G1860:G1923" ca="1" si="88">IF(F1860&lt;(($C$3-$C$2)/($C$5+$C$4-$C$3-$C$2)),$C$2+SQRT(F1860*($C$5+$C$4-$C$3-$C$2)*($C$3-$C$2)),IF(F1860&lt;1-(($C$5-$C$4)/($C$5+$C$4-$C$3-$C$2)),(F1860*($C$5+$C$4-$C$3-$C$2)+$C$2+$C$3)/2,$C$5-SQRT((1-F1860)*($C$5+$C$4-$C$3-$C$2)*($C$5-$C$4))))</f>
        <v>211.02200989992866</v>
      </c>
      <c r="H1860" s="65">
        <f t="shared" ref="H1860:H1923" ca="1" si="89">IF(G1860&lt;$C$3,(1/($C$5+$C$4-$C$3-$C$2))*(1/($C$3-$C$2))*(G1860-$C$2)^2,IF(G1860&lt;$C$4,(1/($C$5+$C$4-$C$3-$C$2))*(2*G1860-$C$2-$C$3),1-(1/($C$5+$C$4-$C$3-$C$2))*(1/($C$5-$C$4))*($C$5-G1860)^2))</f>
        <v>8.7174299857040949E-2</v>
      </c>
    </row>
    <row r="1861" spans="5:8" x14ac:dyDescent="0.25">
      <c r="E1861" s="91">
        <v>1859</v>
      </c>
      <c r="F1861" s="91">
        <f t="shared" ca="1" si="87"/>
        <v>0.22256723944476908</v>
      </c>
      <c r="G1861" s="91">
        <f t="shared" ca="1" si="88"/>
        <v>305.79706761133832</v>
      </c>
      <c r="H1861" s="65">
        <f t="shared" ca="1" si="89"/>
        <v>0.22256723944476903</v>
      </c>
    </row>
    <row r="1862" spans="5:8" x14ac:dyDescent="0.25">
      <c r="E1862" s="91">
        <v>1860</v>
      </c>
      <c r="F1862" s="91">
        <f t="shared" ca="1" si="87"/>
        <v>0.72459198188293628</v>
      </c>
      <c r="G1862" s="91">
        <f t="shared" ca="1" si="88"/>
        <v>657.2143873180554</v>
      </c>
      <c r="H1862" s="65">
        <f t="shared" ca="1" si="89"/>
        <v>0.72459198188293628</v>
      </c>
    </row>
    <row r="1863" spans="5:8" x14ac:dyDescent="0.25">
      <c r="E1863" s="91">
        <v>1861</v>
      </c>
      <c r="F1863" s="91">
        <f t="shared" ca="1" si="87"/>
        <v>0.22080264220050261</v>
      </c>
      <c r="G1863" s="91">
        <f t="shared" ca="1" si="88"/>
        <v>304.56184954035183</v>
      </c>
      <c r="H1863" s="65">
        <f t="shared" ca="1" si="89"/>
        <v>0.22080264220050261</v>
      </c>
    </row>
    <row r="1864" spans="5:8" x14ac:dyDescent="0.25">
      <c r="E1864" s="91">
        <v>1862</v>
      </c>
      <c r="F1864" s="91">
        <f t="shared" ca="1" si="87"/>
        <v>0.80975694464113324</v>
      </c>
      <c r="G1864" s="91">
        <f t="shared" ca="1" si="88"/>
        <v>717.33043451633489</v>
      </c>
      <c r="H1864" s="65">
        <f t="shared" ca="1" si="89"/>
        <v>0.80975694464113324</v>
      </c>
    </row>
    <row r="1865" spans="5:8" x14ac:dyDescent="0.25">
      <c r="E1865" s="91">
        <v>1863</v>
      </c>
      <c r="F1865" s="91">
        <f t="shared" ca="1" si="87"/>
        <v>0.1747675409305357</v>
      </c>
      <c r="G1865" s="91">
        <f t="shared" ca="1" si="88"/>
        <v>272.33727865137496</v>
      </c>
      <c r="H1865" s="65">
        <f t="shared" ca="1" si="89"/>
        <v>0.17476754093053565</v>
      </c>
    </row>
    <row r="1866" spans="5:8" x14ac:dyDescent="0.25">
      <c r="E1866" s="91">
        <v>1864</v>
      </c>
      <c r="F1866" s="91">
        <f t="shared" ca="1" si="87"/>
        <v>0.72416712761133817</v>
      </c>
      <c r="G1866" s="91">
        <f t="shared" ca="1" si="88"/>
        <v>656.91698932793679</v>
      </c>
      <c r="H1866" s="65">
        <f t="shared" ca="1" si="89"/>
        <v>0.72416712761133828</v>
      </c>
    </row>
    <row r="1867" spans="5:8" x14ac:dyDescent="0.25">
      <c r="E1867" s="91">
        <v>1865</v>
      </c>
      <c r="F1867" s="91">
        <f t="shared" ca="1" si="87"/>
        <v>0.77982016834395518</v>
      </c>
      <c r="G1867" s="91">
        <f t="shared" ca="1" si="88"/>
        <v>695.87411784076858</v>
      </c>
      <c r="H1867" s="65">
        <f t="shared" ca="1" si="89"/>
        <v>0.77982016834395507</v>
      </c>
    </row>
    <row r="1868" spans="5:8" x14ac:dyDescent="0.25">
      <c r="E1868" s="91">
        <v>1866</v>
      </c>
      <c r="F1868" s="91">
        <f t="shared" ca="1" si="87"/>
        <v>0.78500991799595932</v>
      </c>
      <c r="G1868" s="91">
        <f t="shared" ca="1" si="88"/>
        <v>699.50694259717147</v>
      </c>
      <c r="H1868" s="65">
        <f t="shared" ca="1" si="89"/>
        <v>0.78500991799595921</v>
      </c>
    </row>
    <row r="1869" spans="5:8" x14ac:dyDescent="0.25">
      <c r="E1869" s="91">
        <v>1867</v>
      </c>
      <c r="F1869" s="91">
        <f t="shared" ca="1" si="87"/>
        <v>0.80503267603544892</v>
      </c>
      <c r="G1869" s="91">
        <f t="shared" ca="1" si="88"/>
        <v>713.84221823422058</v>
      </c>
      <c r="H1869" s="65">
        <f t="shared" ca="1" si="89"/>
        <v>0.80503267603544892</v>
      </c>
    </row>
    <row r="1870" spans="5:8" x14ac:dyDescent="0.25">
      <c r="E1870" s="91">
        <v>1868</v>
      </c>
      <c r="F1870" s="91">
        <f t="shared" ca="1" si="87"/>
        <v>0.21377667804644196</v>
      </c>
      <c r="G1870" s="91">
        <f t="shared" ca="1" si="88"/>
        <v>299.64367463250937</v>
      </c>
      <c r="H1870" s="65">
        <f t="shared" ca="1" si="89"/>
        <v>0.21377667804644196</v>
      </c>
    </row>
    <row r="1871" spans="5:8" x14ac:dyDescent="0.25">
      <c r="E1871" s="91">
        <v>1869</v>
      </c>
      <c r="F1871" s="91">
        <f t="shared" ca="1" si="87"/>
        <v>0.45197528833807188</v>
      </c>
      <c r="G1871" s="91">
        <f t="shared" ca="1" si="88"/>
        <v>466.38270183665031</v>
      </c>
      <c r="H1871" s="65">
        <f t="shared" ca="1" si="89"/>
        <v>0.45197528833807188</v>
      </c>
    </row>
    <row r="1872" spans="5:8" x14ac:dyDescent="0.25">
      <c r="E1872" s="91">
        <v>1870</v>
      </c>
      <c r="F1872" s="91">
        <f t="shared" ca="1" si="87"/>
        <v>0.9968554741526463</v>
      </c>
      <c r="G1872" s="91">
        <f t="shared" ca="1" si="88"/>
        <v>963.6585518190517</v>
      </c>
      <c r="H1872" s="65">
        <f t="shared" ca="1" si="89"/>
        <v>0.9968554741526463</v>
      </c>
    </row>
    <row r="1873" spans="5:8" x14ac:dyDescent="0.25">
      <c r="E1873" s="91">
        <v>1871</v>
      </c>
      <c r="F1873" s="91">
        <f t="shared" ca="1" si="87"/>
        <v>9.1316117731258362E-2</v>
      </c>
      <c r="G1873" s="91">
        <f t="shared" ca="1" si="88"/>
        <v>213.92128241188084</v>
      </c>
      <c r="H1873" s="65">
        <f t="shared" ca="1" si="89"/>
        <v>9.1316117731258334E-2</v>
      </c>
    </row>
    <row r="1874" spans="5:8" x14ac:dyDescent="0.25">
      <c r="E1874" s="91">
        <v>1872</v>
      </c>
      <c r="F1874" s="91">
        <f t="shared" ca="1" si="87"/>
        <v>1.5757056699389094E-2</v>
      </c>
      <c r="G1874" s="91">
        <f t="shared" ca="1" si="88"/>
        <v>146.96794585581185</v>
      </c>
      <c r="H1874" s="65">
        <f t="shared" ca="1" si="89"/>
        <v>1.5757056699389097E-2</v>
      </c>
    </row>
    <row r="1875" spans="5:8" x14ac:dyDescent="0.25">
      <c r="E1875" s="91">
        <v>1873</v>
      </c>
      <c r="F1875" s="91">
        <f t="shared" ca="1" si="87"/>
        <v>0.63105891808816794</v>
      </c>
      <c r="G1875" s="91">
        <f t="shared" ca="1" si="88"/>
        <v>591.74124266171748</v>
      </c>
      <c r="H1875" s="65">
        <f t="shared" ca="1" si="89"/>
        <v>0.63105891808816783</v>
      </c>
    </row>
    <row r="1876" spans="5:8" x14ac:dyDescent="0.25">
      <c r="E1876" s="91">
        <v>1874</v>
      </c>
      <c r="F1876" s="91">
        <f t="shared" ca="1" si="87"/>
        <v>0.72750937407866578</v>
      </c>
      <c r="G1876" s="91">
        <f t="shared" ca="1" si="88"/>
        <v>659.25656185506602</v>
      </c>
      <c r="H1876" s="65">
        <f t="shared" ca="1" si="89"/>
        <v>0.72750937407866578</v>
      </c>
    </row>
    <row r="1877" spans="5:8" x14ac:dyDescent="0.25">
      <c r="E1877" s="91">
        <v>1875</v>
      </c>
      <c r="F1877" s="91">
        <f t="shared" ca="1" si="87"/>
        <v>0.8027479790298987</v>
      </c>
      <c r="G1877" s="91">
        <f t="shared" ca="1" si="88"/>
        <v>712.1704518166307</v>
      </c>
      <c r="H1877" s="65">
        <f t="shared" ca="1" si="89"/>
        <v>0.80274797902989881</v>
      </c>
    </row>
    <row r="1878" spans="5:8" x14ac:dyDescent="0.25">
      <c r="E1878" s="91">
        <v>1876</v>
      </c>
      <c r="F1878" s="91">
        <f t="shared" ca="1" si="87"/>
        <v>0.92752375968473511</v>
      </c>
      <c r="G1878" s="91">
        <f t="shared" ca="1" si="88"/>
        <v>825.52931211114219</v>
      </c>
      <c r="H1878" s="65">
        <f t="shared" ca="1" si="89"/>
        <v>0.92752375968473511</v>
      </c>
    </row>
    <row r="1879" spans="5:8" x14ac:dyDescent="0.25">
      <c r="E1879" s="91">
        <v>1877</v>
      </c>
      <c r="F1879" s="91">
        <f t="shared" ca="1" si="87"/>
        <v>0.51076356334675976</v>
      </c>
      <c r="G1879" s="91">
        <f t="shared" ca="1" si="88"/>
        <v>507.53449434273182</v>
      </c>
      <c r="H1879" s="65">
        <f t="shared" ca="1" si="89"/>
        <v>0.51076356334675976</v>
      </c>
    </row>
    <row r="1880" spans="5:8" x14ac:dyDescent="0.25">
      <c r="E1880" s="91">
        <v>1878</v>
      </c>
      <c r="F1880" s="91">
        <f t="shared" ca="1" si="87"/>
        <v>0.40396907381545666</v>
      </c>
      <c r="G1880" s="91">
        <f t="shared" ca="1" si="88"/>
        <v>432.77835167081969</v>
      </c>
      <c r="H1880" s="65">
        <f t="shared" ca="1" si="89"/>
        <v>0.40396907381545671</v>
      </c>
    </row>
    <row r="1881" spans="5:8" x14ac:dyDescent="0.25">
      <c r="E1881" s="91">
        <v>1879</v>
      </c>
      <c r="F1881" s="91">
        <f t="shared" ca="1" si="87"/>
        <v>0.70162925731096482</v>
      </c>
      <c r="G1881" s="91">
        <f t="shared" ca="1" si="88"/>
        <v>641.14048011767545</v>
      </c>
      <c r="H1881" s="65">
        <f t="shared" ca="1" si="89"/>
        <v>0.70162925731096493</v>
      </c>
    </row>
    <row r="1882" spans="5:8" x14ac:dyDescent="0.25">
      <c r="E1882" s="91">
        <v>1880</v>
      </c>
      <c r="F1882" s="91">
        <f t="shared" ca="1" si="87"/>
        <v>0.37189736439390553</v>
      </c>
      <c r="G1882" s="91">
        <f t="shared" ca="1" si="88"/>
        <v>410.32815507573389</v>
      </c>
      <c r="H1882" s="65">
        <f t="shared" ca="1" si="89"/>
        <v>0.37189736439390558</v>
      </c>
    </row>
    <row r="1883" spans="5:8" x14ac:dyDescent="0.25">
      <c r="E1883" s="91">
        <v>1881</v>
      </c>
      <c r="F1883" s="91">
        <f t="shared" ca="1" si="87"/>
        <v>0.7890963621047844</v>
      </c>
      <c r="G1883" s="91">
        <f t="shared" ca="1" si="88"/>
        <v>702.37686931962003</v>
      </c>
      <c r="H1883" s="65">
        <f t="shared" ca="1" si="89"/>
        <v>0.7890963621047844</v>
      </c>
    </row>
    <row r="1884" spans="5:8" x14ac:dyDescent="0.25">
      <c r="E1884" s="91">
        <v>1882</v>
      </c>
      <c r="F1884" s="91">
        <f t="shared" ca="1" si="87"/>
        <v>0.35166723818778378</v>
      </c>
      <c r="G1884" s="91">
        <f t="shared" ca="1" si="88"/>
        <v>396.16706673144864</v>
      </c>
      <c r="H1884" s="65">
        <f t="shared" ca="1" si="89"/>
        <v>0.35166723818778378</v>
      </c>
    </row>
    <row r="1885" spans="5:8" x14ac:dyDescent="0.25">
      <c r="E1885" s="91">
        <v>1883</v>
      </c>
      <c r="F1885" s="91">
        <f t="shared" ca="1" si="87"/>
        <v>0.14809692967994581</v>
      </c>
      <c r="G1885" s="91">
        <f t="shared" ca="1" si="88"/>
        <v>253.66785077596205</v>
      </c>
      <c r="H1885" s="65">
        <f t="shared" ca="1" si="89"/>
        <v>0.14809692967994578</v>
      </c>
    </row>
    <row r="1886" spans="5:8" x14ac:dyDescent="0.25">
      <c r="E1886" s="91">
        <v>1884</v>
      </c>
      <c r="F1886" s="91">
        <f t="shared" ca="1" si="87"/>
        <v>0.84035207389105315</v>
      </c>
      <c r="G1886" s="91">
        <f t="shared" ca="1" si="88"/>
        <v>741.05574158565003</v>
      </c>
      <c r="H1886" s="65">
        <f t="shared" ca="1" si="89"/>
        <v>0.84035207389105315</v>
      </c>
    </row>
    <row r="1887" spans="5:8" x14ac:dyDescent="0.25">
      <c r="E1887" s="91">
        <v>1885</v>
      </c>
      <c r="F1887" s="91">
        <f t="shared" ca="1" si="87"/>
        <v>0.31439930032765628</v>
      </c>
      <c r="G1887" s="91">
        <f t="shared" ca="1" si="88"/>
        <v>370.07951022935936</v>
      </c>
      <c r="H1887" s="65">
        <f t="shared" ca="1" si="89"/>
        <v>0.31439930032765623</v>
      </c>
    </row>
    <row r="1888" spans="5:8" x14ac:dyDescent="0.25">
      <c r="E1888" s="91">
        <v>1886</v>
      </c>
      <c r="F1888" s="91">
        <f t="shared" ca="1" si="87"/>
        <v>0.61148812379922524</v>
      </c>
      <c r="G1888" s="91">
        <f t="shared" ca="1" si="88"/>
        <v>578.04168665945758</v>
      </c>
      <c r="H1888" s="65">
        <f t="shared" ca="1" si="89"/>
        <v>0.61148812379922513</v>
      </c>
    </row>
    <row r="1889" spans="5:8" x14ac:dyDescent="0.25">
      <c r="E1889" s="91">
        <v>1887</v>
      </c>
      <c r="F1889" s="91">
        <f t="shared" ca="1" si="87"/>
        <v>3.8504117506897861E-3</v>
      </c>
      <c r="G1889" s="91">
        <f t="shared" ca="1" si="88"/>
        <v>123.21761497433727</v>
      </c>
      <c r="H1889" s="65">
        <f t="shared" ca="1" si="89"/>
        <v>3.8504117506897857E-3</v>
      </c>
    </row>
    <row r="1890" spans="5:8" x14ac:dyDescent="0.25">
      <c r="E1890" s="91">
        <v>1888</v>
      </c>
      <c r="F1890" s="91">
        <f t="shared" ca="1" si="87"/>
        <v>0.21399552208184447</v>
      </c>
      <c r="G1890" s="91">
        <f t="shared" ca="1" si="88"/>
        <v>299.79686545729112</v>
      </c>
      <c r="H1890" s="65">
        <f t="shared" ca="1" si="89"/>
        <v>0.21399552208184447</v>
      </c>
    </row>
    <row r="1891" spans="5:8" x14ac:dyDescent="0.25">
      <c r="E1891" s="91">
        <v>1889</v>
      </c>
      <c r="F1891" s="91">
        <f t="shared" ca="1" si="87"/>
        <v>0.58089401233487303</v>
      </c>
      <c r="G1891" s="91">
        <f t="shared" ca="1" si="88"/>
        <v>556.6258086344111</v>
      </c>
      <c r="H1891" s="65">
        <f t="shared" ca="1" si="89"/>
        <v>0.58089401233487303</v>
      </c>
    </row>
    <row r="1892" spans="5:8" x14ac:dyDescent="0.25">
      <c r="E1892" s="91">
        <v>1890</v>
      </c>
      <c r="F1892" s="91">
        <f t="shared" ca="1" si="87"/>
        <v>0.30530906296645333</v>
      </c>
      <c r="G1892" s="91">
        <f t="shared" ca="1" si="88"/>
        <v>363.71634407651732</v>
      </c>
      <c r="H1892" s="65">
        <f t="shared" ca="1" si="89"/>
        <v>0.30530906296645333</v>
      </c>
    </row>
    <row r="1893" spans="5:8" x14ac:dyDescent="0.25">
      <c r="E1893" s="91">
        <v>1891</v>
      </c>
      <c r="F1893" s="91">
        <f t="shared" ca="1" si="87"/>
        <v>0.74493246632914634</v>
      </c>
      <c r="G1893" s="91">
        <f t="shared" ca="1" si="88"/>
        <v>671.45272643040244</v>
      </c>
      <c r="H1893" s="65">
        <f t="shared" ca="1" si="89"/>
        <v>0.74493246632914634</v>
      </c>
    </row>
    <row r="1894" spans="5:8" x14ac:dyDescent="0.25">
      <c r="E1894" s="91">
        <v>1892</v>
      </c>
      <c r="F1894" s="91">
        <f t="shared" ca="1" si="87"/>
        <v>0.83217739994013462</v>
      </c>
      <c r="G1894" s="91">
        <f t="shared" ca="1" si="88"/>
        <v>734.50896055583451</v>
      </c>
      <c r="H1894" s="65">
        <f t="shared" ca="1" si="89"/>
        <v>0.83217739994013462</v>
      </c>
    </row>
    <row r="1895" spans="5:8" x14ac:dyDescent="0.25">
      <c r="E1895" s="91">
        <v>1893</v>
      </c>
      <c r="F1895" s="91">
        <f t="shared" ca="1" si="87"/>
        <v>8.9582745977346057E-2</v>
      </c>
      <c r="G1895" s="91">
        <f t="shared" ca="1" si="88"/>
        <v>212.70792218414223</v>
      </c>
      <c r="H1895" s="65">
        <f t="shared" ca="1" si="89"/>
        <v>8.9582745977346043E-2</v>
      </c>
    </row>
    <row r="1896" spans="5:8" x14ac:dyDescent="0.25">
      <c r="E1896" s="91">
        <v>1894</v>
      </c>
      <c r="F1896" s="91">
        <f t="shared" ca="1" si="87"/>
        <v>0.51287353260346646</v>
      </c>
      <c r="G1896" s="91">
        <f t="shared" ca="1" si="88"/>
        <v>509.01147282242653</v>
      </c>
      <c r="H1896" s="65">
        <f t="shared" ca="1" si="89"/>
        <v>0.51287353260346646</v>
      </c>
    </row>
    <row r="1897" spans="5:8" x14ac:dyDescent="0.25">
      <c r="E1897" s="91">
        <v>1895</v>
      </c>
      <c r="F1897" s="91">
        <f t="shared" ca="1" si="87"/>
        <v>0.90961610227919487</v>
      </c>
      <c r="G1897" s="91">
        <f t="shared" ca="1" si="88"/>
        <v>805.16356335957551</v>
      </c>
      <c r="H1897" s="65">
        <f t="shared" ca="1" si="89"/>
        <v>0.90961610227919487</v>
      </c>
    </row>
    <row r="1898" spans="5:8" x14ac:dyDescent="0.25">
      <c r="E1898" s="91">
        <v>1896</v>
      </c>
      <c r="F1898" s="91">
        <f t="shared" ca="1" si="87"/>
        <v>0.28215625110154008</v>
      </c>
      <c r="G1898" s="91">
        <f t="shared" ca="1" si="88"/>
        <v>347.50937577107806</v>
      </c>
      <c r="H1898" s="65">
        <f t="shared" ca="1" si="89"/>
        <v>0.28215625110154008</v>
      </c>
    </row>
    <row r="1899" spans="5:8" x14ac:dyDescent="0.25">
      <c r="E1899" s="91">
        <v>1897</v>
      </c>
      <c r="F1899" s="91">
        <f t="shared" ca="1" si="87"/>
        <v>0.39804167391427758</v>
      </c>
      <c r="G1899" s="91">
        <f t="shared" ca="1" si="88"/>
        <v>428.62917173999432</v>
      </c>
      <c r="H1899" s="65">
        <f t="shared" ca="1" si="89"/>
        <v>0.39804167391427758</v>
      </c>
    </row>
    <row r="1900" spans="5:8" x14ac:dyDescent="0.25">
      <c r="E1900" s="91">
        <v>1898</v>
      </c>
      <c r="F1900" s="91">
        <f t="shared" ca="1" si="87"/>
        <v>0.18021421773784019</v>
      </c>
      <c r="G1900" s="91">
        <f t="shared" ca="1" si="88"/>
        <v>276.14995241648813</v>
      </c>
      <c r="H1900" s="65">
        <f t="shared" ca="1" si="89"/>
        <v>0.18021421773784019</v>
      </c>
    </row>
    <row r="1901" spans="5:8" x14ac:dyDescent="0.25">
      <c r="E1901" s="91">
        <v>1899</v>
      </c>
      <c r="F1901" s="91">
        <f t="shared" ca="1" si="87"/>
        <v>0.22296469614410153</v>
      </c>
      <c r="G1901" s="91">
        <f t="shared" ca="1" si="88"/>
        <v>306.07528730087108</v>
      </c>
      <c r="H1901" s="65">
        <f t="shared" ca="1" si="89"/>
        <v>0.22296469614410155</v>
      </c>
    </row>
    <row r="1902" spans="5:8" x14ac:dyDescent="0.25">
      <c r="E1902" s="91">
        <v>1900</v>
      </c>
      <c r="F1902" s="91">
        <f t="shared" ca="1" si="87"/>
        <v>0.37540909247866416</v>
      </c>
      <c r="G1902" s="91">
        <f t="shared" ca="1" si="88"/>
        <v>412.78636473506492</v>
      </c>
      <c r="H1902" s="65">
        <f t="shared" ca="1" si="89"/>
        <v>0.37540909247866416</v>
      </c>
    </row>
    <row r="1903" spans="5:8" x14ac:dyDescent="0.25">
      <c r="E1903" s="91">
        <v>1901</v>
      </c>
      <c r="F1903" s="91">
        <f t="shared" ca="1" si="87"/>
        <v>0.24363082080650844</v>
      </c>
      <c r="G1903" s="91">
        <f t="shared" ca="1" si="88"/>
        <v>320.5415745645559</v>
      </c>
      <c r="H1903" s="65">
        <f t="shared" ca="1" si="89"/>
        <v>0.24363082080650844</v>
      </c>
    </row>
    <row r="1904" spans="5:8" x14ac:dyDescent="0.25">
      <c r="E1904" s="91">
        <v>1902</v>
      </c>
      <c r="F1904" s="91">
        <f t="shared" ca="1" si="87"/>
        <v>0.53352773586781166</v>
      </c>
      <c r="G1904" s="91">
        <f t="shared" ca="1" si="88"/>
        <v>523.46941510746819</v>
      </c>
      <c r="H1904" s="65">
        <f t="shared" ca="1" si="89"/>
        <v>0.53352773586781166</v>
      </c>
    </row>
    <row r="1905" spans="5:8" x14ac:dyDescent="0.25">
      <c r="E1905" s="91">
        <v>1903</v>
      </c>
      <c r="F1905" s="91">
        <f t="shared" ca="1" si="87"/>
        <v>0.19626464912237984</v>
      </c>
      <c r="G1905" s="91">
        <f t="shared" ca="1" si="88"/>
        <v>287.38525438566592</v>
      </c>
      <c r="H1905" s="65">
        <f t="shared" ca="1" si="89"/>
        <v>0.19626464912237987</v>
      </c>
    </row>
    <row r="1906" spans="5:8" x14ac:dyDescent="0.25">
      <c r="E1906" s="91">
        <v>1904</v>
      </c>
      <c r="F1906" s="91">
        <f t="shared" ca="1" si="87"/>
        <v>0.94840817363751051</v>
      </c>
      <c r="G1906" s="91">
        <f t="shared" ca="1" si="88"/>
        <v>852.79753034597013</v>
      </c>
      <c r="H1906" s="65">
        <f t="shared" ca="1" si="89"/>
        <v>0.94840817363751051</v>
      </c>
    </row>
    <row r="1907" spans="5:8" x14ac:dyDescent="0.25">
      <c r="E1907" s="91">
        <v>1905</v>
      </c>
      <c r="F1907" s="91">
        <f t="shared" ca="1" si="87"/>
        <v>0.69714245842857026</v>
      </c>
      <c r="G1907" s="91">
        <f t="shared" ca="1" si="88"/>
        <v>637.99972089999915</v>
      </c>
      <c r="H1907" s="65">
        <f t="shared" ca="1" si="89"/>
        <v>0.69714245842857026</v>
      </c>
    </row>
    <row r="1908" spans="5:8" x14ac:dyDescent="0.25">
      <c r="E1908" s="91">
        <v>1906</v>
      </c>
      <c r="F1908" s="91">
        <f t="shared" ca="1" si="87"/>
        <v>0.4891104597450141</v>
      </c>
      <c r="G1908" s="91">
        <f t="shared" ca="1" si="88"/>
        <v>492.3773218215099</v>
      </c>
      <c r="H1908" s="65">
        <f t="shared" ca="1" si="89"/>
        <v>0.48911045974501416</v>
      </c>
    </row>
    <row r="1909" spans="5:8" x14ac:dyDescent="0.25">
      <c r="E1909" s="91">
        <v>1907</v>
      </c>
      <c r="F1909" s="91">
        <f t="shared" ca="1" si="87"/>
        <v>0.50613854986277129</v>
      </c>
      <c r="G1909" s="91">
        <f t="shared" ca="1" si="88"/>
        <v>504.29698490393992</v>
      </c>
      <c r="H1909" s="65">
        <f t="shared" ca="1" si="89"/>
        <v>0.50613854986277129</v>
      </c>
    </row>
    <row r="1910" spans="5:8" x14ac:dyDescent="0.25">
      <c r="E1910" s="91">
        <v>1908</v>
      </c>
      <c r="F1910" s="91">
        <f t="shared" ca="1" si="87"/>
        <v>0.57095944796716158</v>
      </c>
      <c r="G1910" s="91">
        <f t="shared" ca="1" si="88"/>
        <v>549.67161357701309</v>
      </c>
      <c r="H1910" s="65">
        <f t="shared" ca="1" si="89"/>
        <v>0.57095944796716158</v>
      </c>
    </row>
    <row r="1911" spans="5:8" x14ac:dyDescent="0.25">
      <c r="E1911" s="91">
        <v>1909</v>
      </c>
      <c r="F1911" s="91">
        <f t="shared" ca="1" si="87"/>
        <v>0.91403868725877147</v>
      </c>
      <c r="G1911" s="91">
        <f t="shared" ca="1" si="88"/>
        <v>809.99012827930233</v>
      </c>
      <c r="H1911" s="65">
        <f t="shared" ca="1" si="89"/>
        <v>0.91403868725877147</v>
      </c>
    </row>
    <row r="1912" spans="5:8" x14ac:dyDescent="0.25">
      <c r="E1912" s="91">
        <v>1910</v>
      </c>
      <c r="F1912" s="91">
        <f t="shared" ca="1" si="87"/>
        <v>0.55605059721573979</v>
      </c>
      <c r="G1912" s="91">
        <f t="shared" ca="1" si="88"/>
        <v>539.23541805101786</v>
      </c>
      <c r="H1912" s="65">
        <f t="shared" ca="1" si="89"/>
        <v>0.55605059721573979</v>
      </c>
    </row>
    <row r="1913" spans="5:8" x14ac:dyDescent="0.25">
      <c r="E1913" s="91">
        <v>1911</v>
      </c>
      <c r="F1913" s="91">
        <f t="shared" ca="1" si="87"/>
        <v>0.17317652971189568</v>
      </c>
      <c r="G1913" s="91">
        <f t="shared" ca="1" si="88"/>
        <v>271.22357079832699</v>
      </c>
      <c r="H1913" s="65">
        <f t="shared" ca="1" si="89"/>
        <v>0.1731765297118957</v>
      </c>
    </row>
    <row r="1914" spans="5:8" x14ac:dyDescent="0.25">
      <c r="E1914" s="91">
        <v>1912</v>
      </c>
      <c r="F1914" s="91">
        <f t="shared" ca="1" si="87"/>
        <v>0.21897454640454328</v>
      </c>
      <c r="G1914" s="91">
        <f t="shared" ca="1" si="88"/>
        <v>303.28218248318029</v>
      </c>
      <c r="H1914" s="65">
        <f t="shared" ca="1" si="89"/>
        <v>0.21897454640454328</v>
      </c>
    </row>
    <row r="1915" spans="5:8" x14ac:dyDescent="0.25">
      <c r="E1915" s="91">
        <v>1913</v>
      </c>
      <c r="F1915" s="91">
        <f t="shared" ca="1" si="87"/>
        <v>0.96005256755086466</v>
      </c>
      <c r="G1915" s="91">
        <f t="shared" ca="1" si="88"/>
        <v>870.47038319891146</v>
      </c>
      <c r="H1915" s="65">
        <f t="shared" ca="1" si="89"/>
        <v>0.96005256755086466</v>
      </c>
    </row>
    <row r="1916" spans="5:8" x14ac:dyDescent="0.25">
      <c r="E1916" s="91">
        <v>1914</v>
      </c>
      <c r="F1916" s="91">
        <f t="shared" ca="1" si="87"/>
        <v>0.89788775079981398</v>
      </c>
      <c r="G1916" s="91">
        <f t="shared" ca="1" si="88"/>
        <v>792.9078836264448</v>
      </c>
      <c r="H1916" s="65">
        <f t="shared" ca="1" si="89"/>
        <v>0.89788775079981398</v>
      </c>
    </row>
    <row r="1917" spans="5:8" x14ac:dyDescent="0.25">
      <c r="E1917" s="91">
        <v>1915</v>
      </c>
      <c r="F1917" s="91">
        <f t="shared" ca="1" si="87"/>
        <v>0.55010129648814599</v>
      </c>
      <c r="G1917" s="91">
        <f t="shared" ca="1" si="88"/>
        <v>535.07090754170213</v>
      </c>
      <c r="H1917" s="65">
        <f t="shared" ca="1" si="89"/>
        <v>0.55010129648814587</v>
      </c>
    </row>
    <row r="1918" spans="5:8" x14ac:dyDescent="0.25">
      <c r="E1918" s="91">
        <v>1916</v>
      </c>
      <c r="F1918" s="91">
        <f t="shared" ca="1" si="87"/>
        <v>0.42432364848439619</v>
      </c>
      <c r="G1918" s="91">
        <f t="shared" ca="1" si="88"/>
        <v>447.0265539390773</v>
      </c>
      <c r="H1918" s="65">
        <f t="shared" ca="1" si="89"/>
        <v>0.42432364848439613</v>
      </c>
    </row>
    <row r="1919" spans="5:8" x14ac:dyDescent="0.25">
      <c r="E1919" s="91">
        <v>1917</v>
      </c>
      <c r="F1919" s="91">
        <f t="shared" ca="1" si="87"/>
        <v>0.66362711567118116</v>
      </c>
      <c r="G1919" s="91">
        <f t="shared" ca="1" si="88"/>
        <v>614.53898096982675</v>
      </c>
      <c r="H1919" s="65">
        <f t="shared" ca="1" si="89"/>
        <v>0.66362711567118104</v>
      </c>
    </row>
    <row r="1920" spans="5:8" x14ac:dyDescent="0.25">
      <c r="E1920" s="91">
        <v>1918</v>
      </c>
      <c r="F1920" s="91">
        <f t="shared" ca="1" si="87"/>
        <v>8.4501412155197908E-2</v>
      </c>
      <c r="G1920" s="91">
        <f t="shared" ca="1" si="88"/>
        <v>209.15098850863853</v>
      </c>
      <c r="H1920" s="65">
        <f t="shared" ca="1" si="89"/>
        <v>8.4501412155197908E-2</v>
      </c>
    </row>
    <row r="1921" spans="5:8" x14ac:dyDescent="0.25">
      <c r="E1921" s="91">
        <v>1919</v>
      </c>
      <c r="F1921" s="91">
        <f t="shared" ca="1" si="87"/>
        <v>0.67083174178645999</v>
      </c>
      <c r="G1921" s="91">
        <f t="shared" ca="1" si="88"/>
        <v>619.58221925052203</v>
      </c>
      <c r="H1921" s="65">
        <f t="shared" ca="1" si="89"/>
        <v>0.67083174178645999</v>
      </c>
    </row>
    <row r="1922" spans="5:8" x14ac:dyDescent="0.25">
      <c r="E1922" s="91">
        <v>1920</v>
      </c>
      <c r="F1922" s="91">
        <f t="shared" ca="1" si="87"/>
        <v>2.6900386963910616E-3</v>
      </c>
      <c r="G1922" s="91">
        <f t="shared" ca="1" si="88"/>
        <v>119.40632416236389</v>
      </c>
      <c r="H1922" s="65">
        <f t="shared" ca="1" si="89"/>
        <v>2.6900386963910603E-3</v>
      </c>
    </row>
    <row r="1923" spans="5:8" x14ac:dyDescent="0.25">
      <c r="E1923" s="91">
        <v>1921</v>
      </c>
      <c r="F1923" s="91">
        <f t="shared" ref="F1923:F1986" ca="1" si="90">RAND()</f>
        <v>0.53813385118405432</v>
      </c>
      <c r="G1923" s="91">
        <f t="shared" ca="1" si="88"/>
        <v>526.69369582883803</v>
      </c>
      <c r="H1923" s="65">
        <f t="shared" ca="1" si="89"/>
        <v>0.53813385118405432</v>
      </c>
    </row>
    <row r="1924" spans="5:8" x14ac:dyDescent="0.25">
      <c r="E1924" s="91">
        <v>1922</v>
      </c>
      <c r="F1924" s="91">
        <f t="shared" ca="1" si="90"/>
        <v>0.63154844650681541</v>
      </c>
      <c r="G1924" s="91">
        <f t="shared" ref="G1924:G1987" ca="1" si="91">IF(F1924&lt;(($C$3-$C$2)/($C$5+$C$4-$C$3-$C$2)),$C$2+SQRT(F1924*($C$5+$C$4-$C$3-$C$2)*($C$3-$C$2)),IF(F1924&lt;1-(($C$5-$C$4)/($C$5+$C$4-$C$3-$C$2)),(F1924*($C$5+$C$4-$C$3-$C$2)+$C$2+$C$3)/2,$C$5-SQRT((1-F1924)*($C$5+$C$4-$C$3-$C$2)*($C$5-$C$4))))</f>
        <v>592.08391255477079</v>
      </c>
      <c r="H1924" s="65">
        <f t="shared" ref="H1924:H1987" ca="1" si="92">IF(G1924&lt;$C$3,(1/($C$5+$C$4-$C$3-$C$2))*(1/($C$3-$C$2))*(G1924-$C$2)^2,IF(G1924&lt;$C$4,(1/($C$5+$C$4-$C$3-$C$2))*(2*G1924-$C$2-$C$3),1-(1/($C$5+$C$4-$C$3-$C$2))*(1/($C$5-$C$4))*($C$5-G1924)^2))</f>
        <v>0.63154844650681541</v>
      </c>
    </row>
    <row r="1925" spans="5:8" x14ac:dyDescent="0.25">
      <c r="E1925" s="91">
        <v>1923</v>
      </c>
      <c r="F1925" s="91">
        <f t="shared" ca="1" si="90"/>
        <v>0.42690649980539763</v>
      </c>
      <c r="G1925" s="91">
        <f t="shared" ca="1" si="91"/>
        <v>448.83454986377836</v>
      </c>
      <c r="H1925" s="65">
        <f t="shared" ca="1" si="92"/>
        <v>0.42690649980539769</v>
      </c>
    </row>
    <row r="1926" spans="5:8" x14ac:dyDescent="0.25">
      <c r="E1926" s="91">
        <v>1924</v>
      </c>
      <c r="F1926" s="91">
        <f t="shared" ca="1" si="90"/>
        <v>0.4356279930433018</v>
      </c>
      <c r="G1926" s="91">
        <f t="shared" ca="1" si="91"/>
        <v>454.93959513031126</v>
      </c>
      <c r="H1926" s="65">
        <f t="shared" ca="1" si="92"/>
        <v>0.4356279930433018</v>
      </c>
    </row>
    <row r="1927" spans="5:8" x14ac:dyDescent="0.25">
      <c r="E1927" s="91">
        <v>1925</v>
      </c>
      <c r="F1927" s="91">
        <f t="shared" ca="1" si="90"/>
        <v>0.24741624328682499</v>
      </c>
      <c r="G1927" s="91">
        <f t="shared" ca="1" si="91"/>
        <v>323.19137030077752</v>
      </c>
      <c r="H1927" s="65">
        <f t="shared" ca="1" si="92"/>
        <v>0.24741624328682504</v>
      </c>
    </row>
    <row r="1928" spans="5:8" x14ac:dyDescent="0.25">
      <c r="E1928" s="91">
        <v>1926</v>
      </c>
      <c r="F1928" s="91">
        <f t="shared" ca="1" si="90"/>
        <v>0.40753045484120642</v>
      </c>
      <c r="G1928" s="91">
        <f t="shared" ca="1" si="91"/>
        <v>435.27131838884452</v>
      </c>
      <c r="H1928" s="65">
        <f t="shared" ca="1" si="92"/>
        <v>0.40753045484120648</v>
      </c>
    </row>
    <row r="1929" spans="5:8" x14ac:dyDescent="0.25">
      <c r="E1929" s="91">
        <v>1927</v>
      </c>
      <c r="F1929" s="91">
        <f t="shared" ca="1" si="90"/>
        <v>0.87704621890964063</v>
      </c>
      <c r="G1929" s="91">
        <f t="shared" ca="1" si="91"/>
        <v>772.7543442484523</v>
      </c>
      <c r="H1929" s="65">
        <f t="shared" ca="1" si="92"/>
        <v>0.87704621890964063</v>
      </c>
    </row>
    <row r="1930" spans="5:8" x14ac:dyDescent="0.25">
      <c r="E1930" s="91">
        <v>1928</v>
      </c>
      <c r="F1930" s="91">
        <f t="shared" ca="1" si="90"/>
        <v>0.78337232668974299</v>
      </c>
      <c r="G1930" s="91">
        <f t="shared" ca="1" si="91"/>
        <v>698.36062868282011</v>
      </c>
      <c r="H1930" s="65">
        <f t="shared" ca="1" si="92"/>
        <v>0.78337232668974299</v>
      </c>
    </row>
    <row r="1931" spans="5:8" x14ac:dyDescent="0.25">
      <c r="E1931" s="91">
        <v>1929</v>
      </c>
      <c r="F1931" s="91">
        <f t="shared" ca="1" si="90"/>
        <v>5.9862802031243501E-2</v>
      </c>
      <c r="G1931" s="91">
        <f t="shared" ca="1" si="91"/>
        <v>191.54666724886323</v>
      </c>
      <c r="H1931" s="65">
        <f t="shared" ca="1" si="92"/>
        <v>5.986280203124348E-2</v>
      </c>
    </row>
    <row r="1932" spans="5:8" x14ac:dyDescent="0.25">
      <c r="E1932" s="91">
        <v>1930</v>
      </c>
      <c r="F1932" s="91">
        <f t="shared" ca="1" si="90"/>
        <v>0.41051442055184362</v>
      </c>
      <c r="G1932" s="91">
        <f t="shared" ca="1" si="91"/>
        <v>437.36009438629054</v>
      </c>
      <c r="H1932" s="65">
        <f t="shared" ca="1" si="92"/>
        <v>0.41051442055184362</v>
      </c>
    </row>
    <row r="1933" spans="5:8" x14ac:dyDescent="0.25">
      <c r="E1933" s="91">
        <v>1931</v>
      </c>
      <c r="F1933" s="91">
        <f t="shared" ca="1" si="90"/>
        <v>0.34435782641523138</v>
      </c>
      <c r="G1933" s="91">
        <f t="shared" ca="1" si="91"/>
        <v>391.05047849066193</v>
      </c>
      <c r="H1933" s="65">
        <f t="shared" ca="1" si="92"/>
        <v>0.34435782641523133</v>
      </c>
    </row>
    <row r="1934" spans="5:8" x14ac:dyDescent="0.25">
      <c r="E1934" s="91">
        <v>1932</v>
      </c>
      <c r="F1934" s="91">
        <f t="shared" ca="1" si="90"/>
        <v>0.75832738807708266</v>
      </c>
      <c r="G1934" s="91">
        <f t="shared" ca="1" si="91"/>
        <v>680.82917165395781</v>
      </c>
      <c r="H1934" s="65">
        <f t="shared" ca="1" si="92"/>
        <v>0.75832738807708255</v>
      </c>
    </row>
    <row r="1935" spans="5:8" x14ac:dyDescent="0.25">
      <c r="E1935" s="91">
        <v>1933</v>
      </c>
      <c r="F1935" s="91">
        <f t="shared" ca="1" si="90"/>
        <v>9.7066634866961987E-2</v>
      </c>
      <c r="G1935" s="91">
        <f t="shared" ca="1" si="91"/>
        <v>217.94664440687339</v>
      </c>
      <c r="H1935" s="65">
        <f t="shared" ca="1" si="92"/>
        <v>9.7066634866961987E-2</v>
      </c>
    </row>
    <row r="1936" spans="5:8" x14ac:dyDescent="0.25">
      <c r="E1936" s="91">
        <v>1934</v>
      </c>
      <c r="F1936" s="91">
        <f t="shared" ca="1" si="90"/>
        <v>0.6020107218316294</v>
      </c>
      <c r="G1936" s="91">
        <f t="shared" ca="1" si="91"/>
        <v>571.40750528214062</v>
      </c>
      <c r="H1936" s="65">
        <f t="shared" ca="1" si="92"/>
        <v>0.6020107218316294</v>
      </c>
    </row>
    <row r="1937" spans="5:8" x14ac:dyDescent="0.25">
      <c r="E1937" s="91">
        <v>1935</v>
      </c>
      <c r="F1937" s="91">
        <f t="shared" ca="1" si="90"/>
        <v>0.77611399700681538</v>
      </c>
      <c r="G1937" s="91">
        <f t="shared" ca="1" si="91"/>
        <v>693.27979790477082</v>
      </c>
      <c r="H1937" s="65">
        <f t="shared" ca="1" si="92"/>
        <v>0.77611399700681549</v>
      </c>
    </row>
    <row r="1938" spans="5:8" x14ac:dyDescent="0.25">
      <c r="E1938" s="91">
        <v>1936</v>
      </c>
      <c r="F1938" s="91">
        <f t="shared" ca="1" si="90"/>
        <v>9.9962547676244462E-2</v>
      </c>
      <c r="G1938" s="91">
        <f t="shared" ca="1" si="91"/>
        <v>219.97378337337113</v>
      </c>
      <c r="H1938" s="65">
        <f t="shared" ca="1" si="92"/>
        <v>9.9962547676244476E-2</v>
      </c>
    </row>
    <row r="1939" spans="5:8" x14ac:dyDescent="0.25">
      <c r="E1939" s="91">
        <v>1937</v>
      </c>
      <c r="F1939" s="91">
        <f t="shared" ca="1" si="90"/>
        <v>0.20256442840458921</v>
      </c>
      <c r="G1939" s="91">
        <f t="shared" ca="1" si="91"/>
        <v>291.79509988321246</v>
      </c>
      <c r="H1939" s="65">
        <f t="shared" ca="1" si="92"/>
        <v>0.20256442840458921</v>
      </c>
    </row>
    <row r="1940" spans="5:8" x14ac:dyDescent="0.25">
      <c r="E1940" s="91">
        <v>1938</v>
      </c>
      <c r="F1940" s="91">
        <f t="shared" ca="1" si="90"/>
        <v>0.30738492128273831</v>
      </c>
      <c r="G1940" s="91">
        <f t="shared" ca="1" si="91"/>
        <v>365.16944489791683</v>
      </c>
      <c r="H1940" s="65">
        <f t="shared" ca="1" si="92"/>
        <v>0.30738492128273831</v>
      </c>
    </row>
    <row r="1941" spans="5:8" x14ac:dyDescent="0.25">
      <c r="E1941" s="91">
        <v>1939</v>
      </c>
      <c r="F1941" s="91">
        <f t="shared" ca="1" si="90"/>
        <v>0.88513660991138488</v>
      </c>
      <c r="G1941" s="91">
        <f t="shared" ca="1" si="91"/>
        <v>780.35796432099255</v>
      </c>
      <c r="H1941" s="65">
        <f t="shared" ca="1" si="92"/>
        <v>0.88513660991138476</v>
      </c>
    </row>
    <row r="1942" spans="5:8" x14ac:dyDescent="0.25">
      <c r="E1942" s="91">
        <v>1940</v>
      </c>
      <c r="F1942" s="91">
        <f t="shared" ca="1" si="90"/>
        <v>0.60818177935843953</v>
      </c>
      <c r="G1942" s="91">
        <f t="shared" ca="1" si="91"/>
        <v>575.7272455509077</v>
      </c>
      <c r="H1942" s="65">
        <f t="shared" ca="1" si="92"/>
        <v>0.60818177935843953</v>
      </c>
    </row>
    <row r="1943" spans="5:8" x14ac:dyDescent="0.25">
      <c r="E1943" s="91">
        <v>1941</v>
      </c>
      <c r="F1943" s="91">
        <f t="shared" ca="1" si="90"/>
        <v>0.37596675474083396</v>
      </c>
      <c r="G1943" s="91">
        <f t="shared" ca="1" si="91"/>
        <v>413.1767283185838</v>
      </c>
      <c r="H1943" s="65">
        <f t="shared" ca="1" si="92"/>
        <v>0.37596675474083402</v>
      </c>
    </row>
    <row r="1944" spans="5:8" x14ac:dyDescent="0.25">
      <c r="E1944" s="91">
        <v>1942</v>
      </c>
      <c r="F1944" s="91">
        <f t="shared" ca="1" si="90"/>
        <v>0.32107125468433695</v>
      </c>
      <c r="G1944" s="91">
        <f t="shared" ca="1" si="91"/>
        <v>374.7498782790359</v>
      </c>
      <c r="H1944" s="65">
        <f t="shared" ca="1" si="92"/>
        <v>0.321071254684337</v>
      </c>
    </row>
    <row r="1945" spans="5:8" x14ac:dyDescent="0.25">
      <c r="E1945" s="91">
        <v>1943</v>
      </c>
      <c r="F1945" s="91">
        <f t="shared" ca="1" si="90"/>
        <v>0.2757725463599987</v>
      </c>
      <c r="G1945" s="91">
        <f t="shared" ca="1" si="91"/>
        <v>343.04078245199912</v>
      </c>
      <c r="H1945" s="65">
        <f t="shared" ca="1" si="92"/>
        <v>0.27577254635999876</v>
      </c>
    </row>
    <row r="1946" spans="5:8" x14ac:dyDescent="0.25">
      <c r="E1946" s="91">
        <v>1944</v>
      </c>
      <c r="F1946" s="91">
        <f t="shared" ca="1" si="90"/>
        <v>0.85571730454869266</v>
      </c>
      <c r="G1946" s="91">
        <f t="shared" ca="1" si="91"/>
        <v>753.8319027787129</v>
      </c>
      <c r="H1946" s="65">
        <f t="shared" ca="1" si="92"/>
        <v>0.85571730454869277</v>
      </c>
    </row>
    <row r="1947" spans="5:8" x14ac:dyDescent="0.25">
      <c r="E1947" s="91">
        <v>1945</v>
      </c>
      <c r="F1947" s="91">
        <f t="shared" ca="1" si="90"/>
        <v>0.83017835734619194</v>
      </c>
      <c r="G1947" s="91">
        <f t="shared" ca="1" si="91"/>
        <v>732.93242444167913</v>
      </c>
      <c r="H1947" s="65">
        <f t="shared" ca="1" si="92"/>
        <v>0.83017835734619183</v>
      </c>
    </row>
    <row r="1948" spans="5:8" x14ac:dyDescent="0.25">
      <c r="E1948" s="91">
        <v>1946</v>
      </c>
      <c r="F1948" s="91">
        <f t="shared" ca="1" si="90"/>
        <v>0.15201652666549126</v>
      </c>
      <c r="G1948" s="91">
        <f t="shared" ca="1" si="91"/>
        <v>256.4115686658439</v>
      </c>
      <c r="H1948" s="65">
        <f t="shared" ca="1" si="92"/>
        <v>0.15201652666549129</v>
      </c>
    </row>
    <row r="1949" spans="5:8" x14ac:dyDescent="0.25">
      <c r="E1949" s="91">
        <v>1947</v>
      </c>
      <c r="F1949" s="91">
        <f t="shared" ca="1" si="90"/>
        <v>0.99838413828495864</v>
      </c>
      <c r="G1949" s="91">
        <f t="shared" ca="1" si="91"/>
        <v>973.94885951983349</v>
      </c>
      <c r="H1949" s="65">
        <f t="shared" ca="1" si="92"/>
        <v>0.99838413828495864</v>
      </c>
    </row>
    <row r="1950" spans="5:8" x14ac:dyDescent="0.25">
      <c r="E1950" s="91">
        <v>1948</v>
      </c>
      <c r="F1950" s="91">
        <f t="shared" ca="1" si="90"/>
        <v>0.41141256529378856</v>
      </c>
      <c r="G1950" s="91">
        <f t="shared" ca="1" si="91"/>
        <v>437.98879570565197</v>
      </c>
      <c r="H1950" s="65">
        <f t="shared" ca="1" si="92"/>
        <v>0.4114125652937885</v>
      </c>
    </row>
    <row r="1951" spans="5:8" x14ac:dyDescent="0.25">
      <c r="E1951" s="91">
        <v>1949</v>
      </c>
      <c r="F1951" s="91">
        <f t="shared" ca="1" si="90"/>
        <v>0.57018819003368315</v>
      </c>
      <c r="G1951" s="91">
        <f t="shared" ca="1" si="91"/>
        <v>549.13173302357814</v>
      </c>
      <c r="H1951" s="65">
        <f t="shared" ca="1" si="92"/>
        <v>0.57018819003368304</v>
      </c>
    </row>
    <row r="1952" spans="5:8" x14ac:dyDescent="0.25">
      <c r="E1952" s="91">
        <v>1950</v>
      </c>
      <c r="F1952" s="91">
        <f t="shared" ca="1" si="90"/>
        <v>0.32119137542587239</v>
      </c>
      <c r="G1952" s="91">
        <f t="shared" ca="1" si="91"/>
        <v>374.83396279811069</v>
      </c>
      <c r="H1952" s="65">
        <f t="shared" ca="1" si="92"/>
        <v>0.32119137542587239</v>
      </c>
    </row>
    <row r="1953" spans="5:8" x14ac:dyDescent="0.25">
      <c r="E1953" s="91">
        <v>1951</v>
      </c>
      <c r="F1953" s="91">
        <f t="shared" ca="1" si="90"/>
        <v>0.61929385552109606</v>
      </c>
      <c r="G1953" s="91">
        <f t="shared" ca="1" si="91"/>
        <v>583.50569886476728</v>
      </c>
      <c r="H1953" s="65">
        <f t="shared" ca="1" si="92"/>
        <v>0.61929385552109617</v>
      </c>
    </row>
    <row r="1954" spans="5:8" x14ac:dyDescent="0.25">
      <c r="E1954" s="91">
        <v>1952</v>
      </c>
      <c r="F1954" s="91">
        <f t="shared" ca="1" si="90"/>
        <v>0.51684218271415405</v>
      </c>
      <c r="G1954" s="91">
        <f t="shared" ca="1" si="91"/>
        <v>511.78952789990785</v>
      </c>
      <c r="H1954" s="65">
        <f t="shared" ca="1" si="92"/>
        <v>0.51684218271415405</v>
      </c>
    </row>
    <row r="1955" spans="5:8" x14ac:dyDescent="0.25">
      <c r="E1955" s="91">
        <v>1953</v>
      </c>
      <c r="F1955" s="91">
        <f t="shared" ca="1" si="90"/>
        <v>0.41853854754161324</v>
      </c>
      <c r="G1955" s="91">
        <f t="shared" ca="1" si="91"/>
        <v>442.97698327912929</v>
      </c>
      <c r="H1955" s="65">
        <f t="shared" ca="1" si="92"/>
        <v>0.41853854754161324</v>
      </c>
    </row>
    <row r="1956" spans="5:8" x14ac:dyDescent="0.25">
      <c r="E1956" s="91">
        <v>1954</v>
      </c>
      <c r="F1956" s="91">
        <f t="shared" ca="1" si="90"/>
        <v>0.37082503382635068</v>
      </c>
      <c r="G1956" s="91">
        <f t="shared" ca="1" si="91"/>
        <v>409.57752367844546</v>
      </c>
      <c r="H1956" s="65">
        <f t="shared" ca="1" si="92"/>
        <v>0.37082503382635068</v>
      </c>
    </row>
    <row r="1957" spans="5:8" x14ac:dyDescent="0.25">
      <c r="E1957" s="91">
        <v>1955</v>
      </c>
      <c r="F1957" s="91">
        <f t="shared" ca="1" si="90"/>
        <v>0.84179712237403925</v>
      </c>
      <c r="G1957" s="91">
        <f t="shared" ca="1" si="91"/>
        <v>742.23031868952557</v>
      </c>
      <c r="H1957" s="65">
        <f t="shared" ca="1" si="92"/>
        <v>0.84179712237403914</v>
      </c>
    </row>
    <row r="1958" spans="5:8" x14ac:dyDescent="0.25">
      <c r="E1958" s="91">
        <v>1956</v>
      </c>
      <c r="F1958" s="91">
        <f t="shared" ca="1" si="90"/>
        <v>0.53524557638952153</v>
      </c>
      <c r="G1958" s="91">
        <f t="shared" ca="1" si="91"/>
        <v>524.67190347266501</v>
      </c>
      <c r="H1958" s="65">
        <f t="shared" ca="1" si="92"/>
        <v>0.53524557638952142</v>
      </c>
    </row>
    <row r="1959" spans="5:8" x14ac:dyDescent="0.25">
      <c r="E1959" s="91">
        <v>1957</v>
      </c>
      <c r="F1959" s="91">
        <f t="shared" ca="1" si="90"/>
        <v>0.65179336434261093</v>
      </c>
      <c r="G1959" s="91">
        <f t="shared" ca="1" si="91"/>
        <v>606.25535503982769</v>
      </c>
      <c r="H1959" s="65">
        <f t="shared" ca="1" si="92"/>
        <v>0.65179336434261104</v>
      </c>
    </row>
    <row r="1960" spans="5:8" x14ac:dyDescent="0.25">
      <c r="E1960" s="91">
        <v>1958</v>
      </c>
      <c r="F1960" s="91">
        <f t="shared" ca="1" si="90"/>
        <v>0.68660033725933134</v>
      </c>
      <c r="G1960" s="91">
        <f t="shared" ca="1" si="91"/>
        <v>630.62023608153186</v>
      </c>
      <c r="H1960" s="65">
        <f t="shared" ca="1" si="92"/>
        <v>0.68660033725933123</v>
      </c>
    </row>
    <row r="1961" spans="5:8" x14ac:dyDescent="0.25">
      <c r="E1961" s="91">
        <v>1959</v>
      </c>
      <c r="F1961" s="91">
        <f t="shared" ca="1" si="90"/>
        <v>0.90128355172147212</v>
      </c>
      <c r="G1961" s="91">
        <f t="shared" ca="1" si="91"/>
        <v>796.38048159132268</v>
      </c>
      <c r="H1961" s="65">
        <f t="shared" ca="1" si="92"/>
        <v>0.90128355172147212</v>
      </c>
    </row>
    <row r="1962" spans="5:8" x14ac:dyDescent="0.25">
      <c r="E1962" s="91">
        <v>1960</v>
      </c>
      <c r="F1962" s="91">
        <f t="shared" ca="1" si="90"/>
        <v>0.82385882823218981</v>
      </c>
      <c r="G1962" s="91">
        <f t="shared" ca="1" si="91"/>
        <v>728.00865428753013</v>
      </c>
      <c r="H1962" s="65">
        <f t="shared" ca="1" si="92"/>
        <v>0.8238588282321897</v>
      </c>
    </row>
    <row r="1963" spans="5:8" x14ac:dyDescent="0.25">
      <c r="E1963" s="91">
        <v>1961</v>
      </c>
      <c r="F1963" s="91">
        <f t="shared" ca="1" si="90"/>
        <v>0.950180007598173</v>
      </c>
      <c r="G1963" s="91">
        <f t="shared" ca="1" si="91"/>
        <v>855.34732353403433</v>
      </c>
      <c r="H1963" s="65">
        <f t="shared" ca="1" si="92"/>
        <v>0.950180007598173</v>
      </c>
    </row>
    <row r="1964" spans="5:8" x14ac:dyDescent="0.25">
      <c r="E1964" s="91">
        <v>1962</v>
      </c>
      <c r="F1964" s="91">
        <f t="shared" ca="1" si="90"/>
        <v>0.23075009114807488</v>
      </c>
      <c r="G1964" s="91">
        <f t="shared" ca="1" si="91"/>
        <v>311.52506380365242</v>
      </c>
      <c r="H1964" s="65">
        <f t="shared" ca="1" si="92"/>
        <v>0.23075009114807488</v>
      </c>
    </row>
    <row r="1965" spans="5:8" x14ac:dyDescent="0.25">
      <c r="E1965" s="91">
        <v>1963</v>
      </c>
      <c r="F1965" s="91">
        <f t="shared" ca="1" si="90"/>
        <v>0.94720618909909104</v>
      </c>
      <c r="G1965" s="91">
        <f t="shared" ca="1" si="91"/>
        <v>851.09264431069312</v>
      </c>
      <c r="H1965" s="65">
        <f t="shared" ca="1" si="92"/>
        <v>0.94720618909909104</v>
      </c>
    </row>
    <row r="1966" spans="5:8" x14ac:dyDescent="0.25">
      <c r="E1966" s="91">
        <v>1964</v>
      </c>
      <c r="F1966" s="91">
        <f t="shared" ca="1" si="90"/>
        <v>0.28013861242355487</v>
      </c>
      <c r="G1966" s="91">
        <f t="shared" ca="1" si="91"/>
        <v>346.09702869648839</v>
      </c>
      <c r="H1966" s="65">
        <f t="shared" ca="1" si="92"/>
        <v>0.28013861242355487</v>
      </c>
    </row>
    <row r="1967" spans="5:8" x14ac:dyDescent="0.25">
      <c r="E1967" s="91">
        <v>1965</v>
      </c>
      <c r="F1967" s="91">
        <f t="shared" ca="1" si="90"/>
        <v>0.59140934408491963</v>
      </c>
      <c r="G1967" s="91">
        <f t="shared" ca="1" si="91"/>
        <v>563.98654085944372</v>
      </c>
      <c r="H1967" s="65">
        <f t="shared" ca="1" si="92"/>
        <v>0.59140934408491963</v>
      </c>
    </row>
    <row r="1968" spans="5:8" x14ac:dyDescent="0.25">
      <c r="E1968" s="91">
        <v>1966</v>
      </c>
      <c r="F1968" s="91">
        <f t="shared" ca="1" si="90"/>
        <v>0.43213568557917426</v>
      </c>
      <c r="G1968" s="91">
        <f t="shared" ca="1" si="91"/>
        <v>452.49497990542199</v>
      </c>
      <c r="H1968" s="65">
        <f t="shared" ca="1" si="92"/>
        <v>0.43213568557917426</v>
      </c>
    </row>
    <row r="1969" spans="5:8" x14ac:dyDescent="0.25">
      <c r="E1969" s="91">
        <v>1967</v>
      </c>
      <c r="F1969" s="91">
        <f t="shared" ca="1" si="90"/>
        <v>0.14489704952434335</v>
      </c>
      <c r="G1969" s="91">
        <f t="shared" ca="1" si="91"/>
        <v>251.42793466704035</v>
      </c>
      <c r="H1969" s="65">
        <f t="shared" ca="1" si="92"/>
        <v>0.14489704952434335</v>
      </c>
    </row>
    <row r="1970" spans="5:8" x14ac:dyDescent="0.25">
      <c r="E1970" s="91">
        <v>1968</v>
      </c>
      <c r="F1970" s="91">
        <f t="shared" ca="1" si="90"/>
        <v>0.91100404715015881</v>
      </c>
      <c r="G1970" s="91">
        <f t="shared" ca="1" si="91"/>
        <v>806.6653155873646</v>
      </c>
      <c r="H1970" s="65">
        <f t="shared" ca="1" si="92"/>
        <v>0.9110040471501587</v>
      </c>
    </row>
    <row r="1971" spans="5:8" x14ac:dyDescent="0.25">
      <c r="E1971" s="91">
        <v>1969</v>
      </c>
      <c r="F1971" s="91">
        <f t="shared" ca="1" si="90"/>
        <v>0.99806941082405509</v>
      </c>
      <c r="G1971" s="91">
        <f t="shared" ca="1" si="91"/>
        <v>971.52461670324942</v>
      </c>
      <c r="H1971" s="65">
        <f t="shared" ca="1" si="92"/>
        <v>0.99806941082405509</v>
      </c>
    </row>
    <row r="1972" spans="5:8" x14ac:dyDescent="0.25">
      <c r="E1972" s="91">
        <v>1970</v>
      </c>
      <c r="F1972" s="91">
        <f t="shared" ca="1" si="90"/>
        <v>0.22605506747864013</v>
      </c>
      <c r="G1972" s="91">
        <f t="shared" ca="1" si="91"/>
        <v>308.23854723504809</v>
      </c>
      <c r="H1972" s="65">
        <f t="shared" ca="1" si="92"/>
        <v>0.22605506747864013</v>
      </c>
    </row>
    <row r="1973" spans="5:8" x14ac:dyDescent="0.25">
      <c r="E1973" s="91">
        <v>1971</v>
      </c>
      <c r="F1973" s="91">
        <f t="shared" ca="1" si="90"/>
        <v>1.4076002492857898E-2</v>
      </c>
      <c r="G1973" s="91">
        <f t="shared" ca="1" si="91"/>
        <v>144.39189508232448</v>
      </c>
      <c r="H1973" s="65">
        <f t="shared" ca="1" si="92"/>
        <v>1.4076002492857889E-2</v>
      </c>
    </row>
    <row r="1974" spans="5:8" x14ac:dyDescent="0.25">
      <c r="E1974" s="91">
        <v>1972</v>
      </c>
      <c r="F1974" s="91">
        <f t="shared" ca="1" si="90"/>
        <v>0.77471788437246625</v>
      </c>
      <c r="G1974" s="91">
        <f t="shared" ca="1" si="91"/>
        <v>692.30251906072635</v>
      </c>
      <c r="H1974" s="65">
        <f t="shared" ca="1" si="92"/>
        <v>0.77471788437246625</v>
      </c>
    </row>
    <row r="1975" spans="5:8" x14ac:dyDescent="0.25">
      <c r="E1975" s="91">
        <v>1973</v>
      </c>
      <c r="F1975" s="91">
        <f t="shared" ca="1" si="90"/>
        <v>0.53011430944381799</v>
      </c>
      <c r="G1975" s="91">
        <f t="shared" ca="1" si="91"/>
        <v>521.0800166106726</v>
      </c>
      <c r="H1975" s="65">
        <f t="shared" ca="1" si="92"/>
        <v>0.53011430944381799</v>
      </c>
    </row>
    <row r="1976" spans="5:8" x14ac:dyDescent="0.25">
      <c r="E1976" s="91">
        <v>1974</v>
      </c>
      <c r="F1976" s="91">
        <f t="shared" ca="1" si="90"/>
        <v>0.27072961027726961</v>
      </c>
      <c r="G1976" s="91">
        <f t="shared" ca="1" si="91"/>
        <v>339.51072719408876</v>
      </c>
      <c r="H1976" s="65">
        <f t="shared" ca="1" si="92"/>
        <v>0.27072961027726966</v>
      </c>
    </row>
    <row r="1977" spans="5:8" x14ac:dyDescent="0.25">
      <c r="E1977" s="91">
        <v>1975</v>
      </c>
      <c r="F1977" s="91">
        <f t="shared" ca="1" si="90"/>
        <v>0.13862482246092156</v>
      </c>
      <c r="G1977" s="91">
        <f t="shared" ca="1" si="91"/>
        <v>247.03737572264509</v>
      </c>
      <c r="H1977" s="65">
        <f t="shared" ca="1" si="92"/>
        <v>0.13862482246092156</v>
      </c>
    </row>
    <row r="1978" spans="5:8" x14ac:dyDescent="0.25">
      <c r="E1978" s="91">
        <v>1976</v>
      </c>
      <c r="F1978" s="91">
        <f t="shared" ca="1" si="90"/>
        <v>0.91424796327341673</v>
      </c>
      <c r="G1978" s="91">
        <f t="shared" ca="1" si="91"/>
        <v>810.22156227546566</v>
      </c>
      <c r="H1978" s="65">
        <f t="shared" ca="1" si="92"/>
        <v>0.91424796327341673</v>
      </c>
    </row>
    <row r="1979" spans="5:8" x14ac:dyDescent="0.25">
      <c r="E1979" s="91">
        <v>1977</v>
      </c>
      <c r="F1979" s="91">
        <f t="shared" ca="1" si="90"/>
        <v>0.68182276065084912</v>
      </c>
      <c r="G1979" s="91">
        <f t="shared" ca="1" si="91"/>
        <v>627.27593245559433</v>
      </c>
      <c r="H1979" s="65">
        <f t="shared" ca="1" si="92"/>
        <v>0.68182276065084901</v>
      </c>
    </row>
    <row r="1980" spans="5:8" x14ac:dyDescent="0.25">
      <c r="E1980" s="91">
        <v>1978</v>
      </c>
      <c r="F1980" s="91">
        <f t="shared" ca="1" si="90"/>
        <v>0.74945572769127577</v>
      </c>
      <c r="G1980" s="91">
        <f t="shared" ca="1" si="91"/>
        <v>674.61900938389306</v>
      </c>
      <c r="H1980" s="65">
        <f t="shared" ca="1" si="92"/>
        <v>0.74945572769127577</v>
      </c>
    </row>
    <row r="1981" spans="5:8" x14ac:dyDescent="0.25">
      <c r="E1981" s="91">
        <v>1979</v>
      </c>
      <c r="F1981" s="91">
        <f t="shared" ca="1" si="90"/>
        <v>0.47037505606080421</v>
      </c>
      <c r="G1981" s="91">
        <f t="shared" ca="1" si="91"/>
        <v>479.26253924256292</v>
      </c>
      <c r="H1981" s="65">
        <f t="shared" ca="1" si="92"/>
        <v>0.47037505606080415</v>
      </c>
    </row>
    <row r="1982" spans="5:8" x14ac:dyDescent="0.25">
      <c r="E1982" s="91">
        <v>1980</v>
      </c>
      <c r="F1982" s="91">
        <f t="shared" ca="1" si="90"/>
        <v>0.55368759097152009</v>
      </c>
      <c r="G1982" s="91">
        <f t="shared" ca="1" si="91"/>
        <v>537.58131368006411</v>
      </c>
      <c r="H1982" s="65">
        <f t="shared" ca="1" si="92"/>
        <v>0.5536875909715202</v>
      </c>
    </row>
    <row r="1983" spans="5:8" x14ac:dyDescent="0.25">
      <c r="E1983" s="91">
        <v>1981</v>
      </c>
      <c r="F1983" s="91">
        <f t="shared" ca="1" si="90"/>
        <v>0.52127772684737095</v>
      </c>
      <c r="G1983" s="91">
        <f t="shared" ca="1" si="91"/>
        <v>514.89440879315964</v>
      </c>
      <c r="H1983" s="65">
        <f t="shared" ca="1" si="92"/>
        <v>0.52127772684737095</v>
      </c>
    </row>
    <row r="1984" spans="5:8" x14ac:dyDescent="0.25">
      <c r="E1984" s="91">
        <v>1982</v>
      </c>
      <c r="F1984" s="91">
        <f t="shared" ca="1" si="90"/>
        <v>0.83353446976424206</v>
      </c>
      <c r="G1984" s="91">
        <f t="shared" ca="1" si="91"/>
        <v>735.58456418163041</v>
      </c>
      <c r="H1984" s="65">
        <f t="shared" ca="1" si="92"/>
        <v>0.83353446976424206</v>
      </c>
    </row>
    <row r="1985" spans="5:8" x14ac:dyDescent="0.25">
      <c r="E1985" s="91">
        <v>1983</v>
      </c>
      <c r="F1985" s="91">
        <f t="shared" ca="1" si="90"/>
        <v>0.32569975805572571</v>
      </c>
      <c r="G1985" s="91">
        <f t="shared" ca="1" si="91"/>
        <v>377.98983063900801</v>
      </c>
      <c r="H1985" s="65">
        <f t="shared" ca="1" si="92"/>
        <v>0.32569975805572571</v>
      </c>
    </row>
    <row r="1986" spans="5:8" x14ac:dyDescent="0.25">
      <c r="E1986" s="91">
        <v>1984</v>
      </c>
      <c r="F1986" s="91">
        <f t="shared" ca="1" si="90"/>
        <v>0.78256241464767495</v>
      </c>
      <c r="G1986" s="91">
        <f t="shared" ca="1" si="91"/>
        <v>697.79369025337246</v>
      </c>
      <c r="H1986" s="65">
        <f t="shared" ca="1" si="92"/>
        <v>0.78256241464767495</v>
      </c>
    </row>
    <row r="1987" spans="5:8" x14ac:dyDescent="0.25">
      <c r="E1987" s="91">
        <v>1985</v>
      </c>
      <c r="F1987" s="91">
        <f t="shared" ref="F1987:F2002" ca="1" si="93">RAND()</f>
        <v>0.22100043920963597</v>
      </c>
      <c r="G1987" s="91">
        <f t="shared" ca="1" si="91"/>
        <v>304.70030744674517</v>
      </c>
      <c r="H1987" s="65">
        <f t="shared" ca="1" si="92"/>
        <v>0.22100043920963597</v>
      </c>
    </row>
    <row r="1988" spans="5:8" x14ac:dyDescent="0.25">
      <c r="E1988" s="91">
        <v>1986</v>
      </c>
      <c r="F1988" s="91">
        <f t="shared" ca="1" si="93"/>
        <v>0.81239713352523513</v>
      </c>
      <c r="G1988" s="91">
        <f t="shared" ref="G1988:G2002" ca="1" si="94">IF(F1988&lt;(($C$3-$C$2)/($C$5+$C$4-$C$3-$C$2)),$C$2+SQRT(F1988*($C$5+$C$4-$C$3-$C$2)*($C$3-$C$2)),IF(F1988&lt;1-(($C$5-$C$4)/($C$5+$C$4-$C$3-$C$2)),(F1988*($C$5+$C$4-$C$3-$C$2)+$C$2+$C$3)/2,$C$5-SQRT((1-F1988)*($C$5+$C$4-$C$3-$C$2)*($C$5-$C$4))))</f>
        <v>719.29872832599915</v>
      </c>
      <c r="H1988" s="65">
        <f t="shared" ref="H1988:H2002" ca="1" si="95">IF(G1988&lt;$C$3,(1/($C$5+$C$4-$C$3-$C$2))*(1/($C$3-$C$2))*(G1988-$C$2)^2,IF(G1988&lt;$C$4,(1/($C$5+$C$4-$C$3-$C$2))*(2*G1988-$C$2-$C$3),1-(1/($C$5+$C$4-$C$3-$C$2))*(1/($C$5-$C$4))*($C$5-G1988)^2))</f>
        <v>0.81239713352523513</v>
      </c>
    </row>
    <row r="1989" spans="5:8" x14ac:dyDescent="0.25">
      <c r="E1989" s="91">
        <v>1987</v>
      </c>
      <c r="F1989" s="91">
        <f t="shared" ca="1" si="93"/>
        <v>0.53452868720594371</v>
      </c>
      <c r="G1989" s="91">
        <f t="shared" ca="1" si="94"/>
        <v>524.17008104416061</v>
      </c>
      <c r="H1989" s="65">
        <f t="shared" ca="1" si="95"/>
        <v>0.53452868720594371</v>
      </c>
    </row>
    <row r="1990" spans="5:8" x14ac:dyDescent="0.25">
      <c r="E1990" s="91">
        <v>1988</v>
      </c>
      <c r="F1990" s="91">
        <f t="shared" ca="1" si="93"/>
        <v>0.41928295245923253</v>
      </c>
      <c r="G1990" s="91">
        <f t="shared" ca="1" si="94"/>
        <v>443.49806672146275</v>
      </c>
      <c r="H1990" s="65">
        <f t="shared" ca="1" si="95"/>
        <v>0.41928295245923247</v>
      </c>
    </row>
    <row r="1991" spans="5:8" x14ac:dyDescent="0.25">
      <c r="E1991" s="91">
        <v>1989</v>
      </c>
      <c r="F1991" s="91">
        <f t="shared" ca="1" si="93"/>
        <v>2.4054655389364688E-2</v>
      </c>
      <c r="G1991" s="91">
        <f t="shared" ca="1" si="94"/>
        <v>158.03147210360129</v>
      </c>
      <c r="H1991" s="65">
        <f t="shared" ca="1" si="95"/>
        <v>2.4054655389364674E-2</v>
      </c>
    </row>
    <row r="1992" spans="5:8" x14ac:dyDescent="0.25">
      <c r="E1992" s="91">
        <v>1990</v>
      </c>
      <c r="F1992" s="91">
        <f t="shared" ca="1" si="93"/>
        <v>0.51007449333747712</v>
      </c>
      <c r="G1992" s="91">
        <f t="shared" ca="1" si="94"/>
        <v>507.05214533623399</v>
      </c>
      <c r="H1992" s="65">
        <f t="shared" ca="1" si="95"/>
        <v>0.51007449333747712</v>
      </c>
    </row>
    <row r="1993" spans="5:8" x14ac:dyDescent="0.25">
      <c r="E1993" s="91">
        <v>1991</v>
      </c>
      <c r="F1993" s="91">
        <f t="shared" ca="1" si="93"/>
        <v>0.35716288576222444</v>
      </c>
      <c r="G1993" s="91">
        <f t="shared" ca="1" si="94"/>
        <v>400.01402003355713</v>
      </c>
      <c r="H1993" s="65">
        <f t="shared" ca="1" si="95"/>
        <v>0.35716288576222449</v>
      </c>
    </row>
    <row r="1994" spans="5:8" x14ac:dyDescent="0.25">
      <c r="E1994" s="91">
        <v>1992</v>
      </c>
      <c r="F1994" s="91">
        <f t="shared" ca="1" si="93"/>
        <v>0.67585665548292084</v>
      </c>
      <c r="G1994" s="91">
        <f t="shared" ca="1" si="94"/>
        <v>623.09965883804466</v>
      </c>
      <c r="H1994" s="65">
        <f t="shared" ca="1" si="95"/>
        <v>0.67585665548292095</v>
      </c>
    </row>
    <row r="1995" spans="5:8" x14ac:dyDescent="0.25">
      <c r="E1995" s="91">
        <v>1993</v>
      </c>
      <c r="F1995" s="91">
        <f t="shared" ca="1" si="93"/>
        <v>7.7436140536588649E-3</v>
      </c>
      <c r="G1995" s="91">
        <f t="shared" ca="1" si="94"/>
        <v>132.92576449396796</v>
      </c>
      <c r="H1995" s="65">
        <f t="shared" ca="1" si="95"/>
        <v>7.7436140536588658E-3</v>
      </c>
    </row>
    <row r="1996" spans="5:8" x14ac:dyDescent="0.25">
      <c r="E1996" s="91">
        <v>1994</v>
      </c>
      <c r="F1996" s="91">
        <f t="shared" ca="1" si="93"/>
        <v>0.9769983859911876</v>
      </c>
      <c r="G1996" s="91">
        <f t="shared" ca="1" si="94"/>
        <v>901.71125250721116</v>
      </c>
      <c r="H1996" s="65">
        <f t="shared" ca="1" si="95"/>
        <v>0.9769983859911876</v>
      </c>
    </row>
    <row r="1997" spans="5:8" x14ac:dyDescent="0.25">
      <c r="E1997" s="91">
        <v>1995</v>
      </c>
      <c r="F1997" s="91">
        <f t="shared" ca="1" si="93"/>
        <v>0.3650971995505724</v>
      </c>
      <c r="G1997" s="91">
        <f t="shared" ca="1" si="94"/>
        <v>405.56803968540066</v>
      </c>
      <c r="H1997" s="65">
        <f t="shared" ca="1" si="95"/>
        <v>0.36509719955057235</v>
      </c>
    </row>
    <row r="1998" spans="5:8" x14ac:dyDescent="0.25">
      <c r="E1998" s="91">
        <v>1996</v>
      </c>
      <c r="F1998" s="91">
        <f t="shared" ca="1" si="93"/>
        <v>0.11845393384346237</v>
      </c>
      <c r="G1998" s="91">
        <f t="shared" ca="1" si="94"/>
        <v>232.91775369042364</v>
      </c>
      <c r="H1998" s="65">
        <f t="shared" ca="1" si="95"/>
        <v>0.11845393384346234</v>
      </c>
    </row>
    <row r="1999" spans="5:8" x14ac:dyDescent="0.25">
      <c r="E1999" s="91">
        <v>1997</v>
      </c>
      <c r="F1999" s="91">
        <f t="shared" ca="1" si="93"/>
        <v>0.85880864465997042</v>
      </c>
      <c r="G1999" s="91">
        <f t="shared" ca="1" si="94"/>
        <v>756.483328614215</v>
      </c>
      <c r="H1999" s="65">
        <f t="shared" ca="1" si="95"/>
        <v>0.85880864465997053</v>
      </c>
    </row>
    <row r="2000" spans="5:8" x14ac:dyDescent="0.25">
      <c r="E2000" s="91">
        <v>1998</v>
      </c>
      <c r="F2000" s="91">
        <f t="shared" ca="1" si="93"/>
        <v>0.13337152536527241</v>
      </c>
      <c r="G2000" s="91">
        <f t="shared" ca="1" si="94"/>
        <v>243.36006775569069</v>
      </c>
      <c r="H2000" s="65">
        <f t="shared" ca="1" si="95"/>
        <v>0.13337152536527241</v>
      </c>
    </row>
    <row r="2001" spans="5:8" x14ac:dyDescent="0.25">
      <c r="E2001" s="91">
        <v>1999</v>
      </c>
      <c r="F2001" s="91">
        <f t="shared" ca="1" si="93"/>
        <v>0.98919086335374373</v>
      </c>
      <c r="G2001" s="91">
        <f t="shared" ca="1" si="94"/>
        <v>932.62168456077552</v>
      </c>
      <c r="H2001" s="65">
        <f t="shared" ca="1" si="95"/>
        <v>0.98919086335374373</v>
      </c>
    </row>
    <row r="2002" spans="5:8" x14ac:dyDescent="0.25">
      <c r="E2002" s="91">
        <v>2000</v>
      </c>
      <c r="F2002" s="91">
        <f t="shared" ca="1" si="93"/>
        <v>0.89957161569354471</v>
      </c>
      <c r="G2002" s="91">
        <f t="shared" ca="1" si="94"/>
        <v>794.62249049929733</v>
      </c>
      <c r="H2002" s="65">
        <f t="shared" ca="1" si="95"/>
        <v>0.89957161569354471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87DE-A559-428A-ACE8-DCB5B6B2D1DC}">
  <sheetPr codeName="Hoja9">
    <tabColor theme="8" tint="-0.249977111117893"/>
  </sheetPr>
  <dimension ref="B2:L2002"/>
  <sheetViews>
    <sheetView zoomScale="80" zoomScaleNormal="80" workbookViewId="0">
      <selection activeCell="C11" sqref="C11"/>
    </sheetView>
  </sheetViews>
  <sheetFormatPr baseColWidth="10" defaultRowHeight="15" x14ac:dyDescent="0.25"/>
  <cols>
    <col min="1" max="1" width="6" style="40" customWidth="1"/>
    <col min="2" max="2" width="5.28515625" style="40" customWidth="1"/>
    <col min="3" max="3" width="7.140625" style="40" customWidth="1"/>
    <col min="4" max="4" width="5.7109375" style="40" customWidth="1"/>
    <col min="5" max="5" width="9.7109375" style="40" customWidth="1"/>
    <col min="6" max="6" width="8.7109375" style="40" customWidth="1"/>
    <col min="7" max="8" width="11.42578125" style="40"/>
    <col min="9" max="9" width="5.7109375" style="40" customWidth="1"/>
    <col min="10" max="10" width="11.42578125" style="40"/>
    <col min="11" max="11" width="17.85546875" style="40" bestFit="1" customWidth="1"/>
    <col min="12" max="12" width="18.85546875" style="40" bestFit="1" customWidth="1"/>
    <col min="13" max="16384" width="11.42578125" style="40"/>
  </cols>
  <sheetData>
    <row r="2" spans="2:12" x14ac:dyDescent="0.25">
      <c r="B2" s="41" t="s">
        <v>54</v>
      </c>
      <c r="C2" s="41" t="s">
        <v>67</v>
      </c>
      <c r="D2" s="42">
        <v>100</v>
      </c>
      <c r="F2" s="41" t="s">
        <v>32</v>
      </c>
      <c r="G2" s="41" t="s">
        <v>13</v>
      </c>
      <c r="H2" s="41" t="s">
        <v>33</v>
      </c>
      <c r="J2" s="43" t="s">
        <v>15</v>
      </c>
      <c r="K2" s="43" t="s">
        <v>16</v>
      </c>
      <c r="L2" s="43" t="s">
        <v>17</v>
      </c>
    </row>
    <row r="3" spans="2:12" x14ac:dyDescent="0.25">
      <c r="B3" s="41" t="s">
        <v>55</v>
      </c>
      <c r="C3" s="41" t="s">
        <v>68</v>
      </c>
      <c r="D3" s="42">
        <v>1000</v>
      </c>
      <c r="F3" s="42">
        <v>1</v>
      </c>
      <c r="G3" s="42">
        <f t="shared" ref="G3:G66" ca="1" si="0">RAND()</f>
        <v>0.56760693416118169</v>
      </c>
      <c r="H3" s="42">
        <f t="shared" ref="H3:H66" ca="1" si="1">IF(G3&lt;(($D$4-$D$2)/($D$3-$D$2)),$D$2+SQRT(G3*($D$3-$D$2)*($D$4-$D$2)),$D$3-SQRT((1-G3)*($D$3-$D$2)*($D$3-$D$4)))</f>
        <v>442.03673292594863</v>
      </c>
      <c r="J3" s="45" t="s">
        <v>19</v>
      </c>
      <c r="K3" s="45">
        <f ca="1">AVERAGE(H3:H2002)</f>
        <v>442.00789349223709</v>
      </c>
      <c r="L3" s="45">
        <f>(D2+D3+D4)/3</f>
        <v>433.33333333333331</v>
      </c>
    </row>
    <row r="4" spans="2:12" x14ac:dyDescent="0.25">
      <c r="B4" s="41" t="s">
        <v>56</v>
      </c>
      <c r="C4" s="41" t="s">
        <v>25</v>
      </c>
      <c r="D4" s="42">
        <v>200</v>
      </c>
      <c r="F4" s="42">
        <v>2</v>
      </c>
      <c r="G4" s="42">
        <f t="shared" ca="1" si="0"/>
        <v>5.8587672051777062E-2</v>
      </c>
      <c r="H4" s="42">
        <f t="shared" ca="1" si="1"/>
        <v>172.61467127695295</v>
      </c>
      <c r="J4" s="45" t="s">
        <v>21</v>
      </c>
      <c r="K4" s="45">
        <f ca="1">_xlfn.VAR.S(H3:H2002)</f>
        <v>40672.466613686462</v>
      </c>
      <c r="L4" s="45">
        <f>(D2^2+D3^2+D4^2-D2*D3-D2*D4-D3*D4)/18</f>
        <v>40555.555555555555</v>
      </c>
    </row>
    <row r="5" spans="2:12" x14ac:dyDescent="0.25">
      <c r="F5" s="42">
        <v>3</v>
      </c>
      <c r="G5" s="42">
        <f t="shared" ca="1" si="0"/>
        <v>0.344049081917849</v>
      </c>
      <c r="H5" s="42">
        <f t="shared" ca="1" si="1"/>
        <v>312.77029966746295</v>
      </c>
      <c r="J5" s="45" t="s">
        <v>22</v>
      </c>
      <c r="K5" s="45">
        <f ca="1">_xlfn.STDEV.S(H3:H22002)</f>
        <v>201.6741595090617</v>
      </c>
      <c r="L5" s="45">
        <f>SQRT(L4)</f>
        <v>201.38409955990954</v>
      </c>
    </row>
    <row r="6" spans="2:12" x14ac:dyDescent="0.25">
      <c r="B6" s="82"/>
      <c r="C6" s="82"/>
      <c r="D6" s="82"/>
      <c r="F6" s="42">
        <v>4</v>
      </c>
      <c r="G6" s="42">
        <f t="shared" ca="1" si="0"/>
        <v>0.14611234321683519</v>
      </c>
      <c r="H6" s="42">
        <f t="shared" ca="1" si="1"/>
        <v>215.90873434026912</v>
      </c>
      <c r="J6" s="45" t="s">
        <v>23</v>
      </c>
      <c r="K6" s="45">
        <f ca="1">SKEW(H3:H2002)</f>
        <v>0.50197389080517618</v>
      </c>
      <c r="L6" s="45">
        <f>SQRT(2)*(D2+D3-2*D4)*(2*D2-D3-D4)*(D2-2*D3+D4)/(5*(D2^2+D3^2+D4^2-D2*D3-D2*D4-D3*D4)^(3/2))</f>
        <v>0.53964438763661149</v>
      </c>
    </row>
    <row r="7" spans="2:12" x14ac:dyDescent="0.25">
      <c r="F7" s="42">
        <v>5</v>
      </c>
      <c r="G7" s="42">
        <f t="shared" ca="1" si="0"/>
        <v>0.66589513889229879</v>
      </c>
      <c r="H7" s="42">
        <f t="shared" ca="1" si="1"/>
        <v>509.53542431940622</v>
      </c>
      <c r="J7" s="45" t="s">
        <v>24</v>
      </c>
      <c r="K7" s="45">
        <f ca="1">K19/(K5^4)</f>
        <v>2.353188353879204</v>
      </c>
      <c r="L7" s="49"/>
    </row>
    <row r="8" spans="2:12" x14ac:dyDescent="0.25">
      <c r="F8" s="42">
        <v>6</v>
      </c>
      <c r="G8" s="42">
        <f t="shared" ca="1" si="0"/>
        <v>0.72773381776658264</v>
      </c>
      <c r="H8" s="42">
        <f t="shared" ca="1" si="1"/>
        <v>557.24538262366991</v>
      </c>
    </row>
    <row r="9" spans="2:12" x14ac:dyDescent="0.25">
      <c r="F9" s="42">
        <v>7</v>
      </c>
      <c r="G9" s="42">
        <f t="shared" ca="1" si="0"/>
        <v>0.26612337498205862</v>
      </c>
      <c r="H9" s="42">
        <f t="shared" ca="1" si="1"/>
        <v>273.09479984463042</v>
      </c>
      <c r="J9" s="95" t="s">
        <v>26</v>
      </c>
      <c r="K9" s="95"/>
    </row>
    <row r="10" spans="2:12" x14ac:dyDescent="0.25">
      <c r="F10" s="42">
        <v>8</v>
      </c>
      <c r="G10" s="42">
        <f t="shared" ca="1" si="0"/>
        <v>0.91410746077643457</v>
      </c>
      <c r="H10" s="42">
        <f t="shared" ca="1" si="1"/>
        <v>751.3182189203095</v>
      </c>
      <c r="J10" s="45"/>
      <c r="K10" s="45">
        <f ca="1">SUMPRODUCT(H3:H2160)/COUNT(H3:H2160)</f>
        <v>442.00789349223709</v>
      </c>
    </row>
    <row r="11" spans="2:12" x14ac:dyDescent="0.25">
      <c r="F11" s="42">
        <v>9</v>
      </c>
      <c r="G11" s="42">
        <f t="shared" ca="1" si="0"/>
        <v>0.72586399286600256</v>
      </c>
      <c r="H11" s="42">
        <f t="shared" ca="1" si="1"/>
        <v>555.72764531598614</v>
      </c>
      <c r="J11" s="45"/>
      <c r="K11" s="45">
        <f ca="1">SUMPRODUCT(H3:H2160,H3:H2160)/COUNT(H3:H2160)</f>
        <v>236023.10828982439</v>
      </c>
    </row>
    <row r="12" spans="2:12" x14ac:dyDescent="0.25">
      <c r="F12" s="42">
        <v>10</v>
      </c>
      <c r="G12" s="42">
        <f t="shared" ca="1" si="0"/>
        <v>0.20171582049985182</v>
      </c>
      <c r="H12" s="42">
        <f t="shared" ca="1" si="1"/>
        <v>241.86768355378319</v>
      </c>
      <c r="J12" s="45"/>
      <c r="K12" s="45">
        <f ca="1">SUMPRODUCT(H3:H2160,H3:H2160,H3:H2160)/COUNT(H3:H2160)</f>
        <v>144372511.5424448</v>
      </c>
    </row>
    <row r="13" spans="2:12" x14ac:dyDescent="0.25">
      <c r="F13" s="42">
        <v>11</v>
      </c>
      <c r="G13" s="42">
        <f t="shared" ca="1" si="0"/>
        <v>0.78320200408847906</v>
      </c>
      <c r="H13" s="42">
        <f t="shared" ca="1" si="1"/>
        <v>604.91196290409516</v>
      </c>
      <c r="J13" s="45"/>
      <c r="K13" s="45">
        <f ca="1">SUMPRODUCT(H3:H2160,H3:H2160,H3:H2160,H3:H2160)/COUNT(H3:H2160)</f>
        <v>96984983746.235321</v>
      </c>
    </row>
    <row r="14" spans="2:12" x14ac:dyDescent="0.25">
      <c r="F14" s="42">
        <v>12</v>
      </c>
      <c r="G14" s="42">
        <f t="shared" ca="1" si="0"/>
        <v>0.95453876740730492</v>
      </c>
      <c r="H14" s="42">
        <f t="shared" ca="1" si="1"/>
        <v>819.07988650583798</v>
      </c>
      <c r="J14" s="44"/>
      <c r="K14" s="44"/>
    </row>
    <row r="15" spans="2:12" x14ac:dyDescent="0.25">
      <c r="F15" s="42">
        <v>13</v>
      </c>
      <c r="G15" s="42">
        <f t="shared" ca="1" si="0"/>
        <v>0.7110359220480531</v>
      </c>
      <c r="H15" s="42">
        <f t="shared" ca="1" si="1"/>
        <v>543.87048316799121</v>
      </c>
      <c r="J15" s="95" t="s">
        <v>27</v>
      </c>
      <c r="K15" s="95"/>
    </row>
    <row r="16" spans="2:12" x14ac:dyDescent="0.25">
      <c r="F16" s="42">
        <v>14</v>
      </c>
      <c r="G16" s="42">
        <f t="shared" ca="1" si="0"/>
        <v>9.8368643627552044E-2</v>
      </c>
      <c r="H16" s="42">
        <f t="shared" ca="1" si="1"/>
        <v>194.09132758378789</v>
      </c>
      <c r="J16" s="45"/>
      <c r="K16" s="45">
        <v>0</v>
      </c>
    </row>
    <row r="17" spans="6:11" x14ac:dyDescent="0.25">
      <c r="F17" s="42">
        <v>15</v>
      </c>
      <c r="G17" s="42">
        <f t="shared" ca="1" si="0"/>
        <v>0.15987963321083631</v>
      </c>
      <c r="H17" s="42">
        <f t="shared" ca="1" si="1"/>
        <v>222.25539919058394</v>
      </c>
      <c r="J17" s="45"/>
      <c r="K17" s="45">
        <f ca="1">K11-K10^2</f>
        <v>40652.130380379589</v>
      </c>
    </row>
    <row r="18" spans="6:11" x14ac:dyDescent="0.25">
      <c r="F18" s="42">
        <v>16</v>
      </c>
      <c r="G18" s="42">
        <f t="shared" ca="1" si="0"/>
        <v>9.9254454066822206E-2</v>
      </c>
      <c r="H18" s="42">
        <f t="shared" ca="1" si="1"/>
        <v>194.51402470540549</v>
      </c>
      <c r="J18" s="45"/>
      <c r="K18" s="45">
        <f ca="1">K12-3*K10*K11+2*K10^3</f>
        <v>4111309.6009626687</v>
      </c>
    </row>
    <row r="19" spans="6:11" x14ac:dyDescent="0.25">
      <c r="F19" s="42">
        <v>17</v>
      </c>
      <c r="G19" s="42">
        <f t="shared" ca="1" si="0"/>
        <v>0.80353129147221058</v>
      </c>
      <c r="H19" s="42">
        <f t="shared" ca="1" si="1"/>
        <v>623.89167765122716</v>
      </c>
      <c r="J19" s="45"/>
      <c r="K19" s="45">
        <f ca="1">K13-4*K10*K12+6*(K10^2)*K11-3*(K10^4)</f>
        <v>3892760752.9768219</v>
      </c>
    </row>
    <row r="20" spans="6:11" x14ac:dyDescent="0.25">
      <c r="F20" s="42">
        <v>18</v>
      </c>
      <c r="G20" s="42">
        <f t="shared" ca="1" si="0"/>
        <v>0.54717861055570516</v>
      </c>
      <c r="H20" s="42">
        <f t="shared" ca="1" si="1"/>
        <v>429.00840601643506</v>
      </c>
    </row>
    <row r="21" spans="6:11" x14ac:dyDescent="0.25">
      <c r="F21" s="42">
        <v>19</v>
      </c>
      <c r="G21" s="42">
        <f t="shared" ca="1" si="0"/>
        <v>0.98760383683996578</v>
      </c>
      <c r="H21" s="42">
        <f t="shared" ca="1" si="1"/>
        <v>905.52652501773503</v>
      </c>
    </row>
    <row r="22" spans="6:11" x14ac:dyDescent="0.25">
      <c r="F22" s="42">
        <v>20</v>
      </c>
      <c r="G22" s="42">
        <f t="shared" ca="1" si="0"/>
        <v>0.72686886599666078</v>
      </c>
      <c r="H22" s="42">
        <f t="shared" ca="1" si="1"/>
        <v>556.54265539693199</v>
      </c>
    </row>
    <row r="23" spans="6:11" x14ac:dyDescent="0.25">
      <c r="F23" s="42">
        <v>21</v>
      </c>
      <c r="G23" s="42">
        <f t="shared" ca="1" si="0"/>
        <v>0.84103395099686262</v>
      </c>
      <c r="H23" s="42">
        <f t="shared" ca="1" si="1"/>
        <v>661.68719314477778</v>
      </c>
    </row>
    <row r="24" spans="6:11" x14ac:dyDescent="0.25">
      <c r="F24" s="42">
        <v>22</v>
      </c>
      <c r="G24" s="42">
        <f t="shared" ca="1" si="0"/>
        <v>0.94638741702579443</v>
      </c>
      <c r="H24" s="42">
        <f t="shared" ca="1" si="1"/>
        <v>803.52847600370171</v>
      </c>
    </row>
    <row r="25" spans="6:11" x14ac:dyDescent="0.25">
      <c r="F25" s="42">
        <v>23</v>
      </c>
      <c r="G25" s="42">
        <f t="shared" ca="1" si="0"/>
        <v>0.65733081418857187</v>
      </c>
      <c r="H25" s="42">
        <f t="shared" ca="1" si="1"/>
        <v>503.289003761515</v>
      </c>
    </row>
    <row r="26" spans="6:11" x14ac:dyDescent="0.25">
      <c r="F26" s="42">
        <v>24</v>
      </c>
      <c r="G26" s="42">
        <f t="shared" ca="1" si="0"/>
        <v>0.24587908965966632</v>
      </c>
      <c r="H26" s="42">
        <f t="shared" ca="1" si="1"/>
        <v>263.13701718362836</v>
      </c>
    </row>
    <row r="27" spans="6:11" x14ac:dyDescent="0.25">
      <c r="F27" s="42">
        <v>25</v>
      </c>
      <c r="G27" s="42">
        <f t="shared" ca="1" si="0"/>
        <v>0.1444732492184656</v>
      </c>
      <c r="H27" s="42">
        <f t="shared" ca="1" si="1"/>
        <v>215.15653754222762</v>
      </c>
    </row>
    <row r="28" spans="6:11" x14ac:dyDescent="0.25">
      <c r="F28" s="42">
        <v>26</v>
      </c>
      <c r="G28" s="42">
        <f t="shared" ca="1" si="0"/>
        <v>0.87330870170295249</v>
      </c>
      <c r="H28" s="42">
        <f t="shared" ca="1" si="1"/>
        <v>697.97726116420608</v>
      </c>
    </row>
    <row r="29" spans="6:11" x14ac:dyDescent="0.25">
      <c r="F29" s="42">
        <v>27</v>
      </c>
      <c r="G29" s="42">
        <f t="shared" ca="1" si="0"/>
        <v>0.1093402015068089</v>
      </c>
      <c r="H29" s="42">
        <f t="shared" ca="1" si="1"/>
        <v>199.19988979637426</v>
      </c>
    </row>
    <row r="30" spans="6:11" x14ac:dyDescent="0.25">
      <c r="F30" s="42">
        <v>28</v>
      </c>
      <c r="G30" s="42">
        <f t="shared" ca="1" si="0"/>
        <v>0.34077249259815334</v>
      </c>
      <c r="H30" s="42">
        <f t="shared" ca="1" si="1"/>
        <v>311.05602163214348</v>
      </c>
    </row>
    <row r="31" spans="6:11" x14ac:dyDescent="0.25">
      <c r="F31" s="42">
        <v>29</v>
      </c>
      <c r="G31" s="42">
        <f t="shared" ca="1" si="0"/>
        <v>0.86762086663832982</v>
      </c>
      <c r="H31" s="42">
        <f t="shared" ca="1" si="1"/>
        <v>691.27200318014161</v>
      </c>
    </row>
    <row r="32" spans="6:11" x14ac:dyDescent="0.25">
      <c r="F32" s="42">
        <v>30</v>
      </c>
      <c r="G32" s="42">
        <f t="shared" ca="1" si="0"/>
        <v>0.80732362041186145</v>
      </c>
      <c r="H32" s="42">
        <f t="shared" ca="1" si="1"/>
        <v>627.5392728038837</v>
      </c>
    </row>
    <row r="33" spans="6:8" x14ac:dyDescent="0.25">
      <c r="F33" s="42">
        <v>31</v>
      </c>
      <c r="G33" s="42">
        <f t="shared" ca="1" si="0"/>
        <v>0.6120977383044881</v>
      </c>
      <c r="H33" s="42">
        <f t="shared" ca="1" si="1"/>
        <v>471.52140211663391</v>
      </c>
    </row>
    <row r="34" spans="6:8" x14ac:dyDescent="0.25">
      <c r="F34" s="42">
        <v>32</v>
      </c>
      <c r="G34" s="42">
        <f t="shared" ca="1" si="0"/>
        <v>0.61105885169785334</v>
      </c>
      <c r="H34" s="42">
        <f t="shared" ca="1" si="1"/>
        <v>470.81418501858388</v>
      </c>
    </row>
    <row r="35" spans="6:8" x14ac:dyDescent="0.25">
      <c r="F35" s="42">
        <v>33</v>
      </c>
      <c r="G35" s="42">
        <f t="shared" ca="1" si="0"/>
        <v>0.9147776015882555</v>
      </c>
      <c r="H35" s="42">
        <f t="shared" ca="1" si="1"/>
        <v>752.29023665495936</v>
      </c>
    </row>
    <row r="36" spans="6:8" x14ac:dyDescent="0.25">
      <c r="F36" s="42">
        <v>34</v>
      </c>
      <c r="G36" s="42">
        <f t="shared" ca="1" si="0"/>
        <v>0.69414146603695304</v>
      </c>
      <c r="H36" s="42">
        <f t="shared" ca="1" si="1"/>
        <v>530.72593886579045</v>
      </c>
    </row>
    <row r="37" spans="6:8" x14ac:dyDescent="0.25">
      <c r="F37" s="42">
        <v>35</v>
      </c>
      <c r="G37" s="42">
        <f t="shared" ca="1" si="0"/>
        <v>0.92738704472768652</v>
      </c>
      <c r="H37" s="42">
        <f t="shared" ca="1" si="1"/>
        <v>771.34889504735452</v>
      </c>
    </row>
    <row r="38" spans="6:8" x14ac:dyDescent="0.25">
      <c r="F38" s="42">
        <v>36</v>
      </c>
      <c r="G38" s="42">
        <f t="shared" ca="1" si="0"/>
        <v>0.19850308042421883</v>
      </c>
      <c r="H38" s="42">
        <f t="shared" ca="1" si="1"/>
        <v>240.34364210219212</v>
      </c>
    </row>
    <row r="39" spans="6:8" x14ac:dyDescent="0.25">
      <c r="F39" s="42">
        <v>37</v>
      </c>
      <c r="G39" s="42">
        <f t="shared" ca="1" si="0"/>
        <v>0.26001009348764814</v>
      </c>
      <c r="H39" s="42">
        <f t="shared" ca="1" si="1"/>
        <v>270.07347445863206</v>
      </c>
    </row>
    <row r="40" spans="6:8" x14ac:dyDescent="0.25">
      <c r="F40" s="42">
        <v>38</v>
      </c>
      <c r="G40" s="42">
        <f t="shared" ca="1" si="0"/>
        <v>0.5804495708382148</v>
      </c>
      <c r="H40" s="42">
        <f t="shared" ca="1" si="1"/>
        <v>450.38530860566937</v>
      </c>
    </row>
    <row r="41" spans="6:8" x14ac:dyDescent="0.25">
      <c r="F41" s="42">
        <v>39</v>
      </c>
      <c r="G41" s="42">
        <f t="shared" ca="1" si="0"/>
        <v>6.4551751702882298E-2</v>
      </c>
      <c r="H41" s="42">
        <f t="shared" ca="1" si="1"/>
        <v>176.22111028618912</v>
      </c>
    </row>
    <row r="42" spans="6:8" x14ac:dyDescent="0.25">
      <c r="F42" s="42">
        <v>40</v>
      </c>
      <c r="G42" s="42">
        <f t="shared" ca="1" si="0"/>
        <v>0.46633587795341858</v>
      </c>
      <c r="H42" s="42">
        <f t="shared" ca="1" si="1"/>
        <v>380.13052351842759</v>
      </c>
    </row>
    <row r="43" spans="6:8" x14ac:dyDescent="0.25">
      <c r="F43" s="42">
        <v>41</v>
      </c>
      <c r="G43" s="42">
        <f t="shared" ca="1" si="0"/>
        <v>0.66810376502242741</v>
      </c>
      <c r="H43" s="42">
        <f t="shared" ca="1" si="1"/>
        <v>511.15923944105049</v>
      </c>
    </row>
    <row r="44" spans="6:8" x14ac:dyDescent="0.25">
      <c r="F44" s="42">
        <v>42</v>
      </c>
      <c r="G44" s="42">
        <f t="shared" ca="1" si="0"/>
        <v>0.60354532401802541</v>
      </c>
      <c r="H44" s="42">
        <f t="shared" ca="1" si="1"/>
        <v>465.72725438497082</v>
      </c>
    </row>
    <row r="45" spans="6:8" x14ac:dyDescent="0.25">
      <c r="F45" s="42">
        <v>43</v>
      </c>
      <c r="G45" s="42">
        <f t="shared" ca="1" si="0"/>
        <v>0.31782344666106899</v>
      </c>
      <c r="H45" s="42">
        <f t="shared" ca="1" si="1"/>
        <v>299.16683982275049</v>
      </c>
    </row>
    <row r="46" spans="6:8" x14ac:dyDescent="0.25">
      <c r="F46" s="42">
        <v>44</v>
      </c>
      <c r="G46" s="42">
        <f t="shared" ca="1" si="0"/>
        <v>0.12448415184361439</v>
      </c>
      <c r="H46" s="42">
        <f t="shared" ca="1" si="1"/>
        <v>206.0406744217953</v>
      </c>
    </row>
    <row r="47" spans="6:8" x14ac:dyDescent="0.25">
      <c r="F47" s="42">
        <v>45</v>
      </c>
      <c r="G47" s="42">
        <f t="shared" ca="1" si="0"/>
        <v>0.32044519439937957</v>
      </c>
      <c r="H47" s="42">
        <f t="shared" ca="1" si="1"/>
        <v>300.51486074938896</v>
      </c>
    </row>
    <row r="48" spans="6:8" x14ac:dyDescent="0.25">
      <c r="F48" s="42">
        <v>46</v>
      </c>
      <c r="G48" s="42">
        <f t="shared" ca="1" si="0"/>
        <v>0.17146052028925474</v>
      </c>
      <c r="H48" s="42">
        <f t="shared" ca="1" si="1"/>
        <v>227.63452602298662</v>
      </c>
    </row>
    <row r="49" spans="6:8" x14ac:dyDescent="0.25">
      <c r="F49" s="42">
        <v>47</v>
      </c>
      <c r="G49" s="42">
        <f t="shared" ca="1" si="0"/>
        <v>0.77919404490295396</v>
      </c>
      <c r="H49" s="42">
        <f t="shared" ca="1" si="1"/>
        <v>601.27667779540013</v>
      </c>
    </row>
    <row r="50" spans="6:8" x14ac:dyDescent="0.25">
      <c r="F50" s="42">
        <v>48</v>
      </c>
      <c r="G50" s="42">
        <f t="shared" ca="1" si="0"/>
        <v>0.96361759019893034</v>
      </c>
      <c r="H50" s="42">
        <f t="shared" ca="1" si="1"/>
        <v>838.15027013686381</v>
      </c>
    </row>
    <row r="51" spans="6:8" x14ac:dyDescent="0.25">
      <c r="F51" s="42">
        <v>49</v>
      </c>
      <c r="G51" s="42">
        <f t="shared" ca="1" si="0"/>
        <v>9.0059093605944662E-2</v>
      </c>
      <c r="H51" s="42">
        <f t="shared" ca="1" si="1"/>
        <v>190.02954195448859</v>
      </c>
    </row>
    <row r="52" spans="6:8" x14ac:dyDescent="0.25">
      <c r="F52" s="42">
        <v>50</v>
      </c>
      <c r="G52" s="42">
        <f t="shared" ca="1" si="0"/>
        <v>0.62514062022551042</v>
      </c>
      <c r="H52" s="42">
        <f t="shared" ca="1" si="1"/>
        <v>480.48219141435345</v>
      </c>
    </row>
    <row r="53" spans="6:8" x14ac:dyDescent="0.25">
      <c r="F53" s="42">
        <v>51</v>
      </c>
      <c r="G53" s="42">
        <f t="shared" ca="1" si="0"/>
        <v>0.608728963180589</v>
      </c>
      <c r="H53" s="42">
        <f t="shared" ca="1" si="1"/>
        <v>469.23155094714241</v>
      </c>
    </row>
    <row r="54" spans="6:8" x14ac:dyDescent="0.25">
      <c r="F54" s="42">
        <v>52</v>
      </c>
      <c r="G54" s="42">
        <f t="shared" ca="1" si="0"/>
        <v>0.50068431539689995</v>
      </c>
      <c r="H54" s="42">
        <f t="shared" ca="1" si="1"/>
        <v>400.41072982062792</v>
      </c>
    </row>
    <row r="55" spans="6:8" x14ac:dyDescent="0.25">
      <c r="F55" s="42">
        <v>53</v>
      </c>
      <c r="G55" s="42">
        <f t="shared" ca="1" si="0"/>
        <v>0.54155068422685049</v>
      </c>
      <c r="H55" s="42">
        <f t="shared" ca="1" si="1"/>
        <v>425.47105611930419</v>
      </c>
    </row>
    <row r="56" spans="6:8" x14ac:dyDescent="0.25">
      <c r="F56" s="42">
        <v>54</v>
      </c>
      <c r="G56" s="42">
        <f t="shared" ca="1" si="0"/>
        <v>0.6701903416500864</v>
      </c>
      <c r="H56" s="42">
        <f t="shared" ca="1" si="1"/>
        <v>512.69829262361725</v>
      </c>
    </row>
    <row r="57" spans="6:8" x14ac:dyDescent="0.25">
      <c r="F57" s="42">
        <v>55</v>
      </c>
      <c r="G57" s="42">
        <f t="shared" ca="1" si="0"/>
        <v>0.75770759236913598</v>
      </c>
      <c r="H57" s="42">
        <f t="shared" ca="1" si="1"/>
        <v>582.32724113940344</v>
      </c>
    </row>
    <row r="58" spans="6:8" x14ac:dyDescent="0.25">
      <c r="F58" s="42">
        <v>56</v>
      </c>
      <c r="G58" s="42">
        <f t="shared" ca="1" si="0"/>
        <v>0.70548588836551018</v>
      </c>
      <c r="H58" s="42">
        <f t="shared" ca="1" si="1"/>
        <v>539.51095520432557</v>
      </c>
    </row>
    <row r="59" spans="6:8" x14ac:dyDescent="0.25">
      <c r="F59" s="42">
        <v>57</v>
      </c>
      <c r="G59" s="42">
        <f t="shared" ca="1" si="0"/>
        <v>0.29428391719976099</v>
      </c>
      <c r="H59" s="42">
        <f t="shared" ca="1" si="1"/>
        <v>287.17773630716886</v>
      </c>
    </row>
    <row r="60" spans="6:8" x14ac:dyDescent="0.25">
      <c r="F60" s="42">
        <v>58</v>
      </c>
      <c r="G60" s="42">
        <f t="shared" ca="1" si="0"/>
        <v>0.9828200045120814</v>
      </c>
      <c r="H60" s="42">
        <f t="shared" ca="1" si="1"/>
        <v>888.78131114196049</v>
      </c>
    </row>
    <row r="61" spans="6:8" x14ac:dyDescent="0.25">
      <c r="F61" s="42">
        <v>59</v>
      </c>
      <c r="G61" s="42">
        <f t="shared" ca="1" si="0"/>
        <v>0.21402903728398148</v>
      </c>
      <c r="H61" s="42">
        <f t="shared" ca="1" si="1"/>
        <v>247.73735095012637</v>
      </c>
    </row>
    <row r="62" spans="6:8" x14ac:dyDescent="0.25">
      <c r="F62" s="42">
        <v>60</v>
      </c>
      <c r="G62" s="42">
        <f t="shared" ca="1" si="0"/>
        <v>0.21952066627705658</v>
      </c>
      <c r="H62" s="42">
        <f t="shared" ca="1" si="1"/>
        <v>250.37001108512254</v>
      </c>
    </row>
    <row r="63" spans="6:8" x14ac:dyDescent="0.25">
      <c r="F63" s="42">
        <v>61</v>
      </c>
      <c r="G63" s="42">
        <f t="shared" ca="1" si="0"/>
        <v>0.55808462247560775</v>
      </c>
      <c r="H63" s="42">
        <f t="shared" ca="1" si="1"/>
        <v>435.92635957921027</v>
      </c>
    </row>
    <row r="64" spans="6:8" x14ac:dyDescent="0.25">
      <c r="F64" s="42">
        <v>62</v>
      </c>
      <c r="G64" s="42">
        <f t="shared" ca="1" si="0"/>
        <v>0.67645930388471198</v>
      </c>
      <c r="H64" s="42">
        <f t="shared" ca="1" si="1"/>
        <v>517.35178317639316</v>
      </c>
    </row>
    <row r="65" spans="6:8" x14ac:dyDescent="0.25">
      <c r="F65" s="42">
        <v>63</v>
      </c>
      <c r="G65" s="42">
        <f t="shared" ca="1" si="0"/>
        <v>0.48407795282657762</v>
      </c>
      <c r="H65" s="42">
        <f t="shared" ca="1" si="1"/>
        <v>390.52163782061621</v>
      </c>
    </row>
    <row r="66" spans="6:8" x14ac:dyDescent="0.25">
      <c r="F66" s="42">
        <v>64</v>
      </c>
      <c r="G66" s="42">
        <f t="shared" ca="1" si="0"/>
        <v>0.41400103979784197</v>
      </c>
      <c r="H66" s="42">
        <f t="shared" ca="1" si="1"/>
        <v>350.44688335321348</v>
      </c>
    </row>
    <row r="67" spans="6:8" x14ac:dyDescent="0.25">
      <c r="F67" s="42">
        <v>65</v>
      </c>
      <c r="G67" s="42">
        <f t="shared" ref="G67:G130" ca="1" si="2">RAND()</f>
        <v>0.22187505808854224</v>
      </c>
      <c r="H67" s="42">
        <f t="shared" ref="H67:H130" ca="1" si="3">IF(G67&lt;(($D$4-$D$2)/($D$3-$D$2)),$D$2+SQRT(G67*($D$3-$D$2)*($D$4-$D$2)),$D$3-SQRT((1-G67)*($D$3-$D$2)*($D$3-$D$4)))</f>
        <v>251.50153094595464</v>
      </c>
    </row>
    <row r="68" spans="6:8" x14ac:dyDescent="0.25">
      <c r="F68" s="42">
        <v>66</v>
      </c>
      <c r="G68" s="42">
        <f t="shared" ca="1" si="2"/>
        <v>0.93010707535581516</v>
      </c>
      <c r="H68" s="42">
        <f t="shared" ca="1" si="3"/>
        <v>775.67232506038613</v>
      </c>
    </row>
    <row r="69" spans="6:8" x14ac:dyDescent="0.25">
      <c r="F69" s="42">
        <v>67</v>
      </c>
      <c r="G69" s="42">
        <f t="shared" ca="1" si="2"/>
        <v>0.20246654356684946</v>
      </c>
      <c r="H69" s="42">
        <f t="shared" ca="1" si="3"/>
        <v>242.22424911332223</v>
      </c>
    </row>
    <row r="70" spans="6:8" x14ac:dyDescent="0.25">
      <c r="F70" s="42">
        <v>68</v>
      </c>
      <c r="G70" s="42">
        <f t="shared" ca="1" si="2"/>
        <v>0.7717256927132049</v>
      </c>
      <c r="H70" s="42">
        <f t="shared" ca="1" si="3"/>
        <v>594.58971245602015</v>
      </c>
    </row>
    <row r="71" spans="6:8" x14ac:dyDescent="0.25">
      <c r="F71" s="42">
        <v>69</v>
      </c>
      <c r="G71" s="42">
        <f t="shared" ca="1" si="2"/>
        <v>0.73891640053130092</v>
      </c>
      <c r="H71" s="42">
        <f t="shared" ca="1" si="3"/>
        <v>566.43317514198191</v>
      </c>
    </row>
    <row r="72" spans="6:8" x14ac:dyDescent="0.25">
      <c r="F72" s="42">
        <v>70</v>
      </c>
      <c r="G72" s="42">
        <f t="shared" ca="1" si="2"/>
        <v>0.88484500758546436</v>
      </c>
      <c r="H72" s="42">
        <f t="shared" ca="1" si="3"/>
        <v>712.05626497792036</v>
      </c>
    </row>
    <row r="73" spans="6:8" x14ac:dyDescent="0.25">
      <c r="F73" s="42">
        <v>71</v>
      </c>
      <c r="G73" s="42">
        <f t="shared" ca="1" si="2"/>
        <v>9.9483364547361841E-2</v>
      </c>
      <c r="H73" s="42">
        <f t="shared" ca="1" si="3"/>
        <v>194.62295075330596</v>
      </c>
    </row>
    <row r="74" spans="6:8" x14ac:dyDescent="0.25">
      <c r="F74" s="42">
        <v>72</v>
      </c>
      <c r="G74" s="42">
        <f t="shared" ca="1" si="2"/>
        <v>0.70383706464261364</v>
      </c>
      <c r="H74" s="42">
        <f t="shared" ca="1" si="3"/>
        <v>538.22374091198867</v>
      </c>
    </row>
    <row r="75" spans="6:8" x14ac:dyDescent="0.25">
      <c r="F75" s="42">
        <v>73</v>
      </c>
      <c r="G75" s="42">
        <f t="shared" ca="1" si="2"/>
        <v>0.90112739157041444</v>
      </c>
      <c r="H75" s="42">
        <f t="shared" ca="1" si="3"/>
        <v>733.1886845178758</v>
      </c>
    </row>
    <row r="76" spans="6:8" x14ac:dyDescent="0.25">
      <c r="F76" s="42">
        <v>74</v>
      </c>
      <c r="G76" s="42">
        <f t="shared" ca="1" si="2"/>
        <v>0.5336045006084349</v>
      </c>
      <c r="H76" s="42">
        <f t="shared" ca="1" si="3"/>
        <v>420.51336550190661</v>
      </c>
    </row>
    <row r="77" spans="6:8" x14ac:dyDescent="0.25">
      <c r="F77" s="42">
        <v>75</v>
      </c>
      <c r="G77" s="42">
        <f t="shared" ca="1" si="2"/>
        <v>0.23422586157905023</v>
      </c>
      <c r="H77" s="42">
        <f t="shared" ca="1" si="3"/>
        <v>257.46557004871227</v>
      </c>
    </row>
    <row r="78" spans="6:8" x14ac:dyDescent="0.25">
      <c r="F78" s="42">
        <v>76</v>
      </c>
      <c r="G78" s="42">
        <f t="shared" ca="1" si="2"/>
        <v>0.52150856316407246</v>
      </c>
      <c r="H78" s="42">
        <f t="shared" ca="1" si="3"/>
        <v>413.04699121491183</v>
      </c>
    </row>
    <row r="79" spans="6:8" x14ac:dyDescent="0.25">
      <c r="F79" s="42">
        <v>77</v>
      </c>
      <c r="G79" s="42">
        <f t="shared" ca="1" si="2"/>
        <v>0.63153659057749989</v>
      </c>
      <c r="H79" s="42">
        <f t="shared" ca="1" si="3"/>
        <v>484.9333491826518</v>
      </c>
    </row>
    <row r="80" spans="6:8" x14ac:dyDescent="0.25">
      <c r="F80" s="42">
        <v>78</v>
      </c>
      <c r="G80" s="42">
        <f t="shared" ca="1" si="2"/>
        <v>0.94393341569494249</v>
      </c>
      <c r="H80" s="42">
        <f t="shared" ca="1" si="3"/>
        <v>799.08225389567656</v>
      </c>
    </row>
    <row r="81" spans="6:8" x14ac:dyDescent="0.25">
      <c r="F81" s="42">
        <v>79</v>
      </c>
      <c r="G81" s="42">
        <f t="shared" ca="1" si="2"/>
        <v>0.98176473847531698</v>
      </c>
      <c r="H81" s="42">
        <f t="shared" ca="1" si="3"/>
        <v>885.41645712506624</v>
      </c>
    </row>
    <row r="82" spans="6:8" x14ac:dyDescent="0.25">
      <c r="F82" s="42">
        <v>80</v>
      </c>
      <c r="G82" s="42">
        <f t="shared" ca="1" si="2"/>
        <v>0.27958560152533329</v>
      </c>
      <c r="H82" s="42">
        <f t="shared" ca="1" si="3"/>
        <v>279.79283056764837</v>
      </c>
    </row>
    <row r="83" spans="6:8" x14ac:dyDescent="0.25">
      <c r="F83" s="42">
        <v>81</v>
      </c>
      <c r="G83" s="42">
        <f t="shared" ca="1" si="2"/>
        <v>5.5696686223502434E-2</v>
      </c>
      <c r="H83" s="42">
        <f t="shared" ca="1" si="3"/>
        <v>170.80043615766232</v>
      </c>
    </row>
    <row r="84" spans="6:8" x14ac:dyDescent="0.25">
      <c r="F84" s="42">
        <v>82</v>
      </c>
      <c r="G84" s="42">
        <f t="shared" ca="1" si="2"/>
        <v>0.17430070823292609</v>
      </c>
      <c r="H84" s="42">
        <f t="shared" ca="1" si="3"/>
        <v>228.95947572627983</v>
      </c>
    </row>
    <row r="85" spans="6:8" x14ac:dyDescent="0.25">
      <c r="F85" s="42">
        <v>83</v>
      </c>
      <c r="G85" s="42">
        <f t="shared" ca="1" si="2"/>
        <v>0.83935815631810051</v>
      </c>
      <c r="H85" s="42">
        <f t="shared" ca="1" si="3"/>
        <v>659.90864837375284</v>
      </c>
    </row>
    <row r="86" spans="6:8" x14ac:dyDescent="0.25">
      <c r="F86" s="42">
        <v>84</v>
      </c>
      <c r="G86" s="42">
        <f t="shared" ca="1" si="2"/>
        <v>0.64884598406434313</v>
      </c>
      <c r="H86" s="42">
        <f t="shared" ca="1" si="3"/>
        <v>497.17707741822971</v>
      </c>
    </row>
    <row r="87" spans="6:8" x14ac:dyDescent="0.25">
      <c r="F87" s="42">
        <v>85</v>
      </c>
      <c r="G87" s="42">
        <f t="shared" ca="1" si="2"/>
        <v>0.39170777765176623</v>
      </c>
      <c r="H87" s="42">
        <f t="shared" ca="1" si="3"/>
        <v>338.20667872006413</v>
      </c>
    </row>
    <row r="88" spans="6:8" x14ac:dyDescent="0.25">
      <c r="F88" s="42">
        <v>86</v>
      </c>
      <c r="G88" s="42">
        <f t="shared" ca="1" si="2"/>
        <v>0.54825330667669692</v>
      </c>
      <c r="H88" s="42">
        <f t="shared" ca="1" si="3"/>
        <v>429.68638522933873</v>
      </c>
    </row>
    <row r="89" spans="6:8" x14ac:dyDescent="0.25">
      <c r="F89" s="42">
        <v>87</v>
      </c>
      <c r="G89" s="42">
        <f t="shared" ca="1" si="2"/>
        <v>2.8463267170884432E-2</v>
      </c>
      <c r="H89" s="42">
        <f t="shared" ca="1" si="3"/>
        <v>150.6131805499279</v>
      </c>
    </row>
    <row r="90" spans="6:8" x14ac:dyDescent="0.25">
      <c r="F90" s="42">
        <v>88</v>
      </c>
      <c r="G90" s="42">
        <f t="shared" ca="1" si="2"/>
        <v>0.88805411556428582</v>
      </c>
      <c r="H90" s="42">
        <f t="shared" ca="1" si="3"/>
        <v>716.09678269925473</v>
      </c>
    </row>
    <row r="91" spans="6:8" x14ac:dyDescent="0.25">
      <c r="F91" s="42">
        <v>89</v>
      </c>
      <c r="G91" s="42">
        <f t="shared" ca="1" si="2"/>
        <v>0.94106667951701495</v>
      </c>
      <c r="H91" s="42">
        <f t="shared" ca="1" si="3"/>
        <v>794.00973142463931</v>
      </c>
    </row>
    <row r="92" spans="6:8" x14ac:dyDescent="0.25">
      <c r="F92" s="42">
        <v>90</v>
      </c>
      <c r="G92" s="42">
        <f t="shared" ca="1" si="2"/>
        <v>5.5773182358605067E-2</v>
      </c>
      <c r="H92" s="42">
        <f t="shared" ca="1" si="3"/>
        <v>170.84903960022643</v>
      </c>
    </row>
    <row r="93" spans="6:8" x14ac:dyDescent="0.25">
      <c r="F93" s="42">
        <v>91</v>
      </c>
      <c r="G93" s="42">
        <f t="shared" ca="1" si="2"/>
        <v>0.99071577672546018</v>
      </c>
      <c r="H93" s="42">
        <f t="shared" ca="1" si="3"/>
        <v>918.24034761773589</v>
      </c>
    </row>
    <row r="94" spans="6:8" x14ac:dyDescent="0.25">
      <c r="F94" s="42">
        <v>92</v>
      </c>
      <c r="G94" s="42">
        <f t="shared" ca="1" si="2"/>
        <v>0.97882154311030967</v>
      </c>
      <c r="H94" s="42">
        <f t="shared" ca="1" si="3"/>
        <v>876.51522781906647</v>
      </c>
    </row>
    <row r="95" spans="6:8" x14ac:dyDescent="0.25">
      <c r="F95" s="42">
        <v>93</v>
      </c>
      <c r="G95" s="42">
        <f t="shared" ca="1" si="2"/>
        <v>2.3876877850842915E-2</v>
      </c>
      <c r="H95" s="42">
        <f t="shared" ca="1" si="3"/>
        <v>146.35643436003099</v>
      </c>
    </row>
    <row r="96" spans="6:8" x14ac:dyDescent="0.25">
      <c r="F96" s="42">
        <v>94</v>
      </c>
      <c r="G96" s="42">
        <f t="shared" ca="1" si="2"/>
        <v>0.98763766534878061</v>
      </c>
      <c r="H96" s="42">
        <f t="shared" ca="1" si="3"/>
        <v>905.65551977525149</v>
      </c>
    </row>
    <row r="97" spans="6:8" x14ac:dyDescent="0.25">
      <c r="F97" s="42">
        <v>95</v>
      </c>
      <c r="G97" s="42">
        <f t="shared" ca="1" si="2"/>
        <v>7.6531628581245847E-2</v>
      </c>
      <c r="H97" s="42">
        <f t="shared" ca="1" si="3"/>
        <v>182.99305134956859</v>
      </c>
    </row>
    <row r="98" spans="6:8" x14ac:dyDescent="0.25">
      <c r="F98" s="42">
        <v>96</v>
      </c>
      <c r="G98" s="42">
        <f t="shared" ca="1" si="2"/>
        <v>0.52772524767533913</v>
      </c>
      <c r="H98" s="42">
        <f t="shared" ca="1" si="3"/>
        <v>416.87237959966615</v>
      </c>
    </row>
    <row r="99" spans="6:8" x14ac:dyDescent="0.25">
      <c r="F99" s="42">
        <v>97</v>
      </c>
      <c r="G99" s="42">
        <f t="shared" ca="1" si="2"/>
        <v>0.98960582500918925</v>
      </c>
      <c r="H99" s="42">
        <f t="shared" ca="1" si="3"/>
        <v>913.49100628614542</v>
      </c>
    </row>
    <row r="100" spans="6:8" x14ac:dyDescent="0.25">
      <c r="F100" s="42">
        <v>98</v>
      </c>
      <c r="G100" s="42">
        <f t="shared" ca="1" si="2"/>
        <v>0.54334407881288371</v>
      </c>
      <c r="H100" s="42">
        <f t="shared" ca="1" si="3"/>
        <v>426.5958988159191</v>
      </c>
    </row>
    <row r="101" spans="6:8" x14ac:dyDescent="0.25">
      <c r="F101" s="42">
        <v>99</v>
      </c>
      <c r="G101" s="42">
        <f t="shared" ca="1" si="2"/>
        <v>0.42972705500442099</v>
      </c>
      <c r="H101" s="42">
        <f t="shared" ca="1" si="3"/>
        <v>359.221941389363</v>
      </c>
    </row>
    <row r="102" spans="6:8" x14ac:dyDescent="0.25">
      <c r="F102" s="42">
        <v>100</v>
      </c>
      <c r="G102" s="42">
        <f t="shared" ca="1" si="2"/>
        <v>0.15245333815925188</v>
      </c>
      <c r="H102" s="42">
        <f t="shared" ca="1" si="3"/>
        <v>218.82550187212428</v>
      </c>
    </row>
    <row r="103" spans="6:8" x14ac:dyDescent="0.25">
      <c r="F103" s="42">
        <v>101</v>
      </c>
      <c r="G103" s="42">
        <f t="shared" ca="1" si="2"/>
        <v>2.6742220797252192E-2</v>
      </c>
      <c r="H103" s="42">
        <f t="shared" ca="1" si="3"/>
        <v>149.059146667596</v>
      </c>
    </row>
    <row r="104" spans="6:8" x14ac:dyDescent="0.25">
      <c r="F104" s="42">
        <v>102</v>
      </c>
      <c r="G104" s="42">
        <f t="shared" ca="1" si="2"/>
        <v>0.16848342863212284</v>
      </c>
      <c r="H104" s="42">
        <f t="shared" ca="1" si="3"/>
        <v>226.24814611862064</v>
      </c>
    </row>
    <row r="105" spans="6:8" x14ac:dyDescent="0.25">
      <c r="F105" s="42">
        <v>103</v>
      </c>
      <c r="G105" s="42">
        <f t="shared" ca="1" si="2"/>
        <v>0.50190546652731727</v>
      </c>
      <c r="H105" s="42">
        <f t="shared" ca="1" si="3"/>
        <v>401.14437123766504</v>
      </c>
    </row>
    <row r="106" spans="6:8" x14ac:dyDescent="0.25">
      <c r="F106" s="42">
        <v>104</v>
      </c>
      <c r="G106" s="42">
        <f t="shared" ca="1" si="2"/>
        <v>0.9367878818678772</v>
      </c>
      <c r="H106" s="42">
        <f t="shared" ca="1" si="3"/>
        <v>786.66288401891143</v>
      </c>
    </row>
    <row r="107" spans="6:8" x14ac:dyDescent="0.25">
      <c r="F107" s="42">
        <v>105</v>
      </c>
      <c r="G107" s="42">
        <f t="shared" ca="1" si="2"/>
        <v>0.85401166984404175</v>
      </c>
      <c r="H107" s="42">
        <f t="shared" ca="1" si="3"/>
        <v>675.79081180156243</v>
      </c>
    </row>
    <row r="108" spans="6:8" x14ac:dyDescent="0.25">
      <c r="F108" s="42">
        <v>106</v>
      </c>
      <c r="G108" s="42">
        <f t="shared" ca="1" si="2"/>
        <v>7.2502819004737096E-2</v>
      </c>
      <c r="H108" s="42">
        <f t="shared" ca="1" si="3"/>
        <v>180.77904251986612</v>
      </c>
    </row>
    <row r="109" spans="6:8" x14ac:dyDescent="0.25">
      <c r="F109" s="42">
        <v>107</v>
      </c>
      <c r="G109" s="42">
        <f t="shared" ca="1" si="2"/>
        <v>0.55260423010624704</v>
      </c>
      <c r="H109" s="42">
        <f t="shared" ca="1" si="3"/>
        <v>432.43947078439101</v>
      </c>
    </row>
    <row r="110" spans="6:8" x14ac:dyDescent="0.25">
      <c r="F110" s="42">
        <v>108</v>
      </c>
      <c r="G110" s="42">
        <f t="shared" ca="1" si="2"/>
        <v>0.73735022237148018</v>
      </c>
      <c r="H110" s="42">
        <f t="shared" ca="1" si="3"/>
        <v>565.13468764163963</v>
      </c>
    </row>
    <row r="111" spans="6:8" x14ac:dyDescent="0.25">
      <c r="F111" s="42">
        <v>109</v>
      </c>
      <c r="G111" s="42">
        <f t="shared" ca="1" si="2"/>
        <v>0.57299309667981124</v>
      </c>
      <c r="H111" s="42">
        <f t="shared" ca="1" si="3"/>
        <v>445.52279542749829</v>
      </c>
    </row>
    <row r="112" spans="6:8" x14ac:dyDescent="0.25">
      <c r="F112" s="42">
        <v>110</v>
      </c>
      <c r="G112" s="42">
        <f t="shared" ca="1" si="2"/>
        <v>0.82654818409416442</v>
      </c>
      <c r="H112" s="42">
        <f t="shared" ca="1" si="3"/>
        <v>646.60884638661139</v>
      </c>
    </row>
    <row r="113" spans="6:8" x14ac:dyDescent="0.25">
      <c r="F113" s="42">
        <v>111</v>
      </c>
      <c r="G113" s="42">
        <f t="shared" ca="1" si="2"/>
        <v>0.11618652410453179</v>
      </c>
      <c r="H113" s="42">
        <f t="shared" ca="1" si="3"/>
        <v>202.28720541492055</v>
      </c>
    </row>
    <row r="114" spans="6:8" x14ac:dyDescent="0.25">
      <c r="F114" s="42">
        <v>112</v>
      </c>
      <c r="G114" s="42">
        <f t="shared" ca="1" si="2"/>
        <v>0.30421658545829755</v>
      </c>
      <c r="H114" s="42">
        <f t="shared" ca="1" si="3"/>
        <v>292.2118548110418</v>
      </c>
    </row>
    <row r="115" spans="6:8" x14ac:dyDescent="0.25">
      <c r="F115" s="42">
        <v>113</v>
      </c>
      <c r="G115" s="42">
        <f t="shared" ca="1" si="2"/>
        <v>0.763141530269282</v>
      </c>
      <c r="H115" s="42">
        <f t="shared" ca="1" si="3"/>
        <v>587.03741306733741</v>
      </c>
    </row>
    <row r="116" spans="6:8" x14ac:dyDescent="0.25">
      <c r="F116" s="42">
        <v>114</v>
      </c>
      <c r="G116" s="42">
        <f t="shared" ca="1" si="2"/>
        <v>0.58175926837982472</v>
      </c>
      <c r="H116" s="42">
        <f t="shared" ca="1" si="3"/>
        <v>451.24383669381336</v>
      </c>
    </row>
    <row r="117" spans="6:8" x14ac:dyDescent="0.25">
      <c r="F117" s="42">
        <v>115</v>
      </c>
      <c r="G117" s="42">
        <f t="shared" ca="1" si="2"/>
        <v>0.31950099927977049</v>
      </c>
      <c r="H117" s="42">
        <f t="shared" ca="1" si="3"/>
        <v>300.02908594816222</v>
      </c>
    </row>
    <row r="118" spans="6:8" x14ac:dyDescent="0.25">
      <c r="F118" s="42">
        <v>116</v>
      </c>
      <c r="G118" s="42">
        <f t="shared" ca="1" si="2"/>
        <v>0.13685312374611247</v>
      </c>
      <c r="H118" s="42">
        <f t="shared" ca="1" si="3"/>
        <v>211.66900929698375</v>
      </c>
    </row>
    <row r="119" spans="6:8" x14ac:dyDescent="0.25">
      <c r="F119" s="42">
        <v>117</v>
      </c>
      <c r="G119" s="42">
        <f t="shared" ca="1" si="2"/>
        <v>0.16952216283486576</v>
      </c>
      <c r="H119" s="42">
        <f t="shared" ca="1" si="3"/>
        <v>226.73158427432418</v>
      </c>
    </row>
    <row r="120" spans="6:8" x14ac:dyDescent="0.25">
      <c r="F120" s="42">
        <v>118</v>
      </c>
      <c r="G120" s="42">
        <f t="shared" ca="1" si="2"/>
        <v>0.66517551728285873</v>
      </c>
      <c r="H120" s="42">
        <f t="shared" ca="1" si="3"/>
        <v>509.00750763749784</v>
      </c>
    </row>
    <row r="121" spans="6:8" x14ac:dyDescent="0.25">
      <c r="F121" s="42">
        <v>119</v>
      </c>
      <c r="G121" s="42">
        <f t="shared" ca="1" si="2"/>
        <v>6.9741240329180609E-2</v>
      </c>
      <c r="H121" s="42">
        <f t="shared" ca="1" si="3"/>
        <v>179.22570056254634</v>
      </c>
    </row>
    <row r="122" spans="6:8" x14ac:dyDescent="0.25">
      <c r="F122" s="42">
        <v>120</v>
      </c>
      <c r="G122" s="42">
        <f t="shared" ca="1" si="2"/>
        <v>0.57528836883804302</v>
      </c>
      <c r="H122" s="42">
        <f t="shared" ca="1" si="3"/>
        <v>447.01503235927919</v>
      </c>
    </row>
    <row r="123" spans="6:8" x14ac:dyDescent="0.25">
      <c r="F123" s="42">
        <v>121</v>
      </c>
      <c r="G123" s="42">
        <f t="shared" ca="1" si="2"/>
        <v>0.32357250031847196</v>
      </c>
      <c r="H123" s="42">
        <f t="shared" ca="1" si="3"/>
        <v>302.12622934322837</v>
      </c>
    </row>
    <row r="124" spans="6:8" x14ac:dyDescent="0.25">
      <c r="F124" s="42">
        <v>122</v>
      </c>
      <c r="G124" s="42">
        <f t="shared" ca="1" si="2"/>
        <v>0.43403696916144041</v>
      </c>
      <c r="H124" s="42">
        <f t="shared" ca="1" si="3"/>
        <v>361.64791673891841</v>
      </c>
    </row>
    <row r="125" spans="6:8" x14ac:dyDescent="0.25">
      <c r="F125" s="42">
        <v>123</v>
      </c>
      <c r="G125" s="42">
        <f t="shared" ca="1" si="2"/>
        <v>0.26868111323056698</v>
      </c>
      <c r="H125" s="42">
        <f t="shared" ca="1" si="3"/>
        <v>274.36262604935257</v>
      </c>
    </row>
    <row r="126" spans="6:8" x14ac:dyDescent="0.25">
      <c r="F126" s="42">
        <v>124</v>
      </c>
      <c r="G126" s="42">
        <f t="shared" ca="1" si="2"/>
        <v>0.7826733203896975</v>
      </c>
      <c r="H126" s="42">
        <f t="shared" ca="1" si="3"/>
        <v>604.43052529370038</v>
      </c>
    </row>
    <row r="127" spans="6:8" x14ac:dyDescent="0.25">
      <c r="F127" s="42">
        <v>125</v>
      </c>
      <c r="G127" s="42">
        <f t="shared" ca="1" si="2"/>
        <v>0.95854327204639878</v>
      </c>
      <c r="H127" s="42">
        <f t="shared" ca="1" si="3"/>
        <v>827.23181969299765</v>
      </c>
    </row>
    <row r="128" spans="6:8" x14ac:dyDescent="0.25">
      <c r="F128" s="42">
        <v>126</v>
      </c>
      <c r="G128" s="42">
        <f t="shared" ca="1" si="2"/>
        <v>0.68859008428723534</v>
      </c>
      <c r="H128" s="42">
        <f t="shared" ca="1" si="3"/>
        <v>526.48638951642533</v>
      </c>
    </row>
    <row r="129" spans="6:8" x14ac:dyDescent="0.25">
      <c r="F129" s="42">
        <v>127</v>
      </c>
      <c r="G129" s="42">
        <f t="shared" ca="1" si="2"/>
        <v>0.16304820580551427</v>
      </c>
      <c r="H129" s="42">
        <f t="shared" ca="1" si="3"/>
        <v>223.72344372638065</v>
      </c>
    </row>
    <row r="130" spans="6:8" x14ac:dyDescent="0.25">
      <c r="F130" s="42">
        <v>128</v>
      </c>
      <c r="G130" s="42">
        <f t="shared" ca="1" si="2"/>
        <v>0.80624687624956581</v>
      </c>
      <c r="H130" s="42">
        <f t="shared" ca="1" si="3"/>
        <v>626.50000120440086</v>
      </c>
    </row>
    <row r="131" spans="6:8" x14ac:dyDescent="0.25">
      <c r="F131" s="42">
        <v>129</v>
      </c>
      <c r="G131" s="42">
        <f t="shared" ref="G131:G194" ca="1" si="4">RAND()</f>
        <v>0.864800720772127</v>
      </c>
      <c r="H131" s="42">
        <f t="shared" ref="H131:H194" ca="1" si="5">IF(G131&lt;(($D$4-$D$2)/($D$3-$D$2)),$D$2+SQRT(G131*($D$3-$D$2)*($D$4-$D$2)),$D$3-SQRT((1-G131)*($D$3-$D$2)*($D$3-$D$4)))</f>
        <v>688.00083166125501</v>
      </c>
    </row>
    <row r="132" spans="6:8" x14ac:dyDescent="0.25">
      <c r="F132" s="42">
        <v>130</v>
      </c>
      <c r="G132" s="42">
        <f t="shared" ca="1" si="4"/>
        <v>0.54823868570737833</v>
      </c>
      <c r="H132" s="42">
        <f t="shared" ca="1" si="5"/>
        <v>429.67715608553112</v>
      </c>
    </row>
    <row r="133" spans="6:8" x14ac:dyDescent="0.25">
      <c r="F133" s="42">
        <v>131</v>
      </c>
      <c r="G133" s="42">
        <f t="shared" ca="1" si="4"/>
        <v>0.7464159877070784</v>
      </c>
      <c r="H133" s="42">
        <f t="shared" ca="1" si="5"/>
        <v>572.70561804430008</v>
      </c>
    </row>
    <row r="134" spans="6:8" x14ac:dyDescent="0.25">
      <c r="F134" s="42">
        <v>132</v>
      </c>
      <c r="G134" s="42">
        <f t="shared" ca="1" si="4"/>
        <v>0.9061136283291833</v>
      </c>
      <c r="H134" s="42">
        <f t="shared" ca="1" si="5"/>
        <v>740.00348540223081</v>
      </c>
    </row>
    <row r="135" spans="6:8" x14ac:dyDescent="0.25">
      <c r="F135" s="42">
        <v>133</v>
      </c>
      <c r="G135" s="42">
        <f t="shared" ca="1" si="4"/>
        <v>0.3237906005622897</v>
      </c>
      <c r="H135" s="42">
        <f t="shared" ca="1" si="5"/>
        <v>302.2387459917602</v>
      </c>
    </row>
    <row r="136" spans="6:8" x14ac:dyDescent="0.25">
      <c r="F136" s="42">
        <v>134</v>
      </c>
      <c r="G136" s="42">
        <f t="shared" ca="1" si="4"/>
        <v>0.27790109858143452</v>
      </c>
      <c r="H136" s="42">
        <f t="shared" ca="1" si="5"/>
        <v>278.95131300211972</v>
      </c>
    </row>
    <row r="137" spans="6:8" x14ac:dyDescent="0.25">
      <c r="F137" s="42">
        <v>135</v>
      </c>
      <c r="G137" s="42">
        <f t="shared" ca="1" si="4"/>
        <v>0.14735185402667872</v>
      </c>
      <c r="H137" s="42">
        <f t="shared" ca="1" si="5"/>
        <v>216.47803789504962</v>
      </c>
    </row>
    <row r="138" spans="6:8" x14ac:dyDescent="0.25">
      <c r="F138" s="42">
        <v>136</v>
      </c>
      <c r="G138" s="42">
        <f t="shared" ca="1" si="4"/>
        <v>0.51714278212432008</v>
      </c>
      <c r="H138" s="42">
        <f t="shared" ca="1" si="5"/>
        <v>410.37537630243969</v>
      </c>
    </row>
    <row r="139" spans="6:8" x14ac:dyDescent="0.25">
      <c r="F139" s="42">
        <v>137</v>
      </c>
      <c r="G139" s="42">
        <f t="shared" ca="1" si="4"/>
        <v>0.27042950058701531</v>
      </c>
      <c r="H139" s="42">
        <f t="shared" ca="1" si="5"/>
        <v>275.23054729290027</v>
      </c>
    </row>
    <row r="140" spans="6:8" x14ac:dyDescent="0.25">
      <c r="F140" s="42">
        <v>138</v>
      </c>
      <c r="G140" s="42">
        <f t="shared" ca="1" si="4"/>
        <v>0.17672385128185408</v>
      </c>
      <c r="H140" s="42">
        <f t="shared" ca="1" si="5"/>
        <v>230.09167618666118</v>
      </c>
    </row>
    <row r="141" spans="6:8" x14ac:dyDescent="0.25">
      <c r="F141" s="42">
        <v>139</v>
      </c>
      <c r="G141" s="42">
        <f t="shared" ca="1" si="4"/>
        <v>0.40100690717972354</v>
      </c>
      <c r="H141" s="42">
        <f t="shared" ca="1" si="5"/>
        <v>343.28466834510482</v>
      </c>
    </row>
    <row r="142" spans="6:8" x14ac:dyDescent="0.25">
      <c r="F142" s="42">
        <v>140</v>
      </c>
      <c r="G142" s="42">
        <f t="shared" ca="1" si="4"/>
        <v>0.39243590066123502</v>
      </c>
      <c r="H142" s="42">
        <f t="shared" ca="1" si="5"/>
        <v>338.60287910823888</v>
      </c>
    </row>
    <row r="143" spans="6:8" x14ac:dyDescent="0.25">
      <c r="F143" s="42">
        <v>141</v>
      </c>
      <c r="G143" s="42">
        <f t="shared" ca="1" si="4"/>
        <v>0.42303849881058375</v>
      </c>
      <c r="H143" s="42">
        <f t="shared" ca="1" si="5"/>
        <v>355.47515109471567</v>
      </c>
    </row>
    <row r="144" spans="6:8" x14ac:dyDescent="0.25">
      <c r="F144" s="42">
        <v>142</v>
      </c>
      <c r="G144" s="42">
        <f t="shared" ca="1" si="4"/>
        <v>0.88951154533055976</v>
      </c>
      <c r="H144" s="42">
        <f t="shared" ca="1" si="5"/>
        <v>717.95091320481652</v>
      </c>
    </row>
    <row r="145" spans="6:8" x14ac:dyDescent="0.25">
      <c r="F145" s="42">
        <v>143</v>
      </c>
      <c r="G145" s="42">
        <f t="shared" ca="1" si="4"/>
        <v>0.57034755966068729</v>
      </c>
      <c r="H145" s="42">
        <f t="shared" ca="1" si="5"/>
        <v>443.80780566039482</v>
      </c>
    </row>
    <row r="146" spans="6:8" x14ac:dyDescent="0.25">
      <c r="F146" s="42">
        <v>144</v>
      </c>
      <c r="G146" s="42">
        <f t="shared" ca="1" si="4"/>
        <v>0.62442567407450067</v>
      </c>
      <c r="H146" s="42">
        <f t="shared" ca="1" si="5"/>
        <v>479.98700529086818</v>
      </c>
    </row>
    <row r="147" spans="6:8" x14ac:dyDescent="0.25">
      <c r="F147" s="42">
        <v>145</v>
      </c>
      <c r="G147" s="42">
        <f t="shared" ca="1" si="4"/>
        <v>0.89244873193796925</v>
      </c>
      <c r="H147" s="42">
        <f t="shared" ca="1" si="5"/>
        <v>721.7251125152286</v>
      </c>
    </row>
    <row r="148" spans="6:8" x14ac:dyDescent="0.25">
      <c r="F148" s="42">
        <v>146</v>
      </c>
      <c r="G148" s="42">
        <f t="shared" ca="1" si="4"/>
        <v>0.53538297056993767</v>
      </c>
      <c r="H148" s="42">
        <f t="shared" ca="1" si="5"/>
        <v>421.61927660956326</v>
      </c>
    </row>
    <row r="149" spans="6:8" x14ac:dyDescent="0.25">
      <c r="F149" s="42">
        <v>147</v>
      </c>
      <c r="G149" s="42">
        <f t="shared" ca="1" si="4"/>
        <v>0.94409769427578116</v>
      </c>
      <c r="H149" s="42">
        <f t="shared" ca="1" si="5"/>
        <v>799.37682057788652</v>
      </c>
    </row>
    <row r="150" spans="6:8" x14ac:dyDescent="0.25">
      <c r="F150" s="42">
        <v>148</v>
      </c>
      <c r="G150" s="42">
        <f t="shared" ca="1" si="4"/>
        <v>0.11596042157275432</v>
      </c>
      <c r="H150" s="42">
        <f t="shared" ca="1" si="5"/>
        <v>202.18517407382251</v>
      </c>
    </row>
    <row r="151" spans="6:8" x14ac:dyDescent="0.25">
      <c r="F151" s="42">
        <v>149</v>
      </c>
      <c r="G151" s="42">
        <f t="shared" ca="1" si="4"/>
        <v>7.2067784164232429E-2</v>
      </c>
      <c r="H151" s="42">
        <f t="shared" ca="1" si="5"/>
        <v>180.53633077550106</v>
      </c>
    </row>
    <row r="152" spans="6:8" x14ac:dyDescent="0.25">
      <c r="F152" s="42">
        <v>150</v>
      </c>
      <c r="G152" s="42">
        <f t="shared" ca="1" si="4"/>
        <v>2.1700081477233901E-2</v>
      </c>
      <c r="H152" s="42">
        <f t="shared" ca="1" si="5"/>
        <v>144.1928425534164</v>
      </c>
    </row>
    <row r="153" spans="6:8" x14ac:dyDescent="0.25">
      <c r="F153" s="42">
        <v>151</v>
      </c>
      <c r="G153" s="42">
        <f t="shared" ca="1" si="4"/>
        <v>0.54428184937829482</v>
      </c>
      <c r="H153" s="42">
        <f t="shared" ca="1" si="5"/>
        <v>427.18496139885804</v>
      </c>
    </row>
    <row r="154" spans="6:8" x14ac:dyDescent="0.25">
      <c r="F154" s="42">
        <v>152</v>
      </c>
      <c r="G154" s="42">
        <f t="shared" ca="1" si="4"/>
        <v>0.23271289903753811</v>
      </c>
      <c r="H154" s="42">
        <f t="shared" ca="1" si="5"/>
        <v>256.7324084201083</v>
      </c>
    </row>
    <row r="155" spans="6:8" x14ac:dyDescent="0.25">
      <c r="F155" s="42">
        <v>153</v>
      </c>
      <c r="G155" s="42">
        <f t="shared" ca="1" si="4"/>
        <v>0.61299868436193061</v>
      </c>
      <c r="H155" s="42">
        <f t="shared" ca="1" si="5"/>
        <v>472.13548399290005</v>
      </c>
    </row>
    <row r="156" spans="6:8" x14ac:dyDescent="0.25">
      <c r="F156" s="42">
        <v>154</v>
      </c>
      <c r="G156" s="42">
        <f t="shared" ca="1" si="4"/>
        <v>0.47414626236694535</v>
      </c>
      <c r="H156" s="42">
        <f t="shared" ca="1" si="5"/>
        <v>384.68325953554677</v>
      </c>
    </row>
    <row r="157" spans="6:8" x14ac:dyDescent="0.25">
      <c r="F157" s="42">
        <v>155</v>
      </c>
      <c r="G157" s="42">
        <f t="shared" ca="1" si="4"/>
        <v>0.7955094299003056</v>
      </c>
      <c r="H157" s="42">
        <f t="shared" ca="1" si="5"/>
        <v>616.29020018798064</v>
      </c>
    </row>
    <row r="158" spans="6:8" x14ac:dyDescent="0.25">
      <c r="F158" s="42">
        <v>156</v>
      </c>
      <c r="G158" s="42">
        <f t="shared" ca="1" si="4"/>
        <v>0.79150568436663649</v>
      </c>
      <c r="H158" s="42">
        <f t="shared" ca="1" si="5"/>
        <v>612.55205865042763</v>
      </c>
    </row>
    <row r="159" spans="6:8" x14ac:dyDescent="0.25">
      <c r="F159" s="42">
        <v>157</v>
      </c>
      <c r="G159" s="42">
        <f t="shared" ca="1" si="4"/>
        <v>0.68465599132659083</v>
      </c>
      <c r="H159" s="42">
        <f t="shared" ca="1" si="5"/>
        <v>523.50478885422717</v>
      </c>
    </row>
    <row r="160" spans="6:8" x14ac:dyDescent="0.25">
      <c r="F160" s="42">
        <v>158</v>
      </c>
      <c r="G160" s="42">
        <f t="shared" ca="1" si="4"/>
        <v>0.14473223494341492</v>
      </c>
      <c r="H160" s="42">
        <f t="shared" ca="1" si="5"/>
        <v>215.27534074636014</v>
      </c>
    </row>
    <row r="161" spans="6:8" x14ac:dyDescent="0.25">
      <c r="F161" s="42">
        <v>159</v>
      </c>
      <c r="G161" s="42">
        <f t="shared" ca="1" si="4"/>
        <v>1.544424950307588E-2</v>
      </c>
      <c r="H161" s="42">
        <f t="shared" ca="1" si="5"/>
        <v>137.28246847080848</v>
      </c>
    </row>
    <row r="162" spans="6:8" x14ac:dyDescent="0.25">
      <c r="F162" s="42">
        <v>160</v>
      </c>
      <c r="G162" s="42">
        <f t="shared" ca="1" si="4"/>
        <v>0.1782697392324879</v>
      </c>
      <c r="H162" s="42">
        <f t="shared" ca="1" si="5"/>
        <v>230.81485469842266</v>
      </c>
    </row>
    <row r="163" spans="6:8" x14ac:dyDescent="0.25">
      <c r="F163" s="42">
        <v>161</v>
      </c>
      <c r="G163" s="42">
        <f t="shared" ca="1" si="4"/>
        <v>0.59738721542700501</v>
      </c>
      <c r="H163" s="42">
        <f t="shared" ca="1" si="5"/>
        <v>461.59382907273766</v>
      </c>
    </row>
    <row r="164" spans="6:8" x14ac:dyDescent="0.25">
      <c r="F164" s="42">
        <v>162</v>
      </c>
      <c r="G164" s="42">
        <f t="shared" ca="1" si="4"/>
        <v>0.49874716669941033</v>
      </c>
      <c r="H164" s="42">
        <f t="shared" ca="1" si="5"/>
        <v>399.24877030802134</v>
      </c>
    </row>
    <row r="165" spans="6:8" x14ac:dyDescent="0.25">
      <c r="F165" s="42">
        <v>163</v>
      </c>
      <c r="G165" s="42">
        <f t="shared" ca="1" si="4"/>
        <v>2.1809880162936834E-2</v>
      </c>
      <c r="H165" s="42">
        <f t="shared" ca="1" si="5"/>
        <v>144.30450557972986</v>
      </c>
    </row>
    <row r="166" spans="6:8" x14ac:dyDescent="0.25">
      <c r="F166" s="42">
        <v>164</v>
      </c>
      <c r="G166" s="42">
        <f t="shared" ca="1" si="4"/>
        <v>0.21221143027341283</v>
      </c>
      <c r="H166" s="42">
        <f t="shared" ca="1" si="5"/>
        <v>246.86802603850185</v>
      </c>
    </row>
    <row r="167" spans="6:8" x14ac:dyDescent="0.25">
      <c r="F167" s="42">
        <v>165</v>
      </c>
      <c r="G167" s="42">
        <f t="shared" ca="1" si="4"/>
        <v>0.15764381349743373</v>
      </c>
      <c r="H167" s="42">
        <f t="shared" ca="1" si="5"/>
        <v>221.22117755947693</v>
      </c>
    </row>
    <row r="168" spans="6:8" x14ac:dyDescent="0.25">
      <c r="F168" s="42">
        <v>166</v>
      </c>
      <c r="G168" s="42">
        <f t="shared" ca="1" si="4"/>
        <v>0.28927791520240143</v>
      </c>
      <c r="H168" s="42">
        <f t="shared" ca="1" si="5"/>
        <v>284.65399906459891</v>
      </c>
    </row>
    <row r="169" spans="6:8" x14ac:dyDescent="0.25">
      <c r="F169" s="42">
        <v>167</v>
      </c>
      <c r="G169" s="42">
        <f t="shared" ca="1" si="4"/>
        <v>0.71226319362038548</v>
      </c>
      <c r="H169" s="42">
        <f t="shared" ca="1" si="5"/>
        <v>544.84013732170706</v>
      </c>
    </row>
    <row r="170" spans="6:8" x14ac:dyDescent="0.25">
      <c r="F170" s="42">
        <v>168</v>
      </c>
      <c r="G170" s="42">
        <f t="shared" ca="1" si="4"/>
        <v>0.85410545419078476</v>
      </c>
      <c r="H170" s="42">
        <f t="shared" ca="1" si="5"/>
        <v>675.89496612574044</v>
      </c>
    </row>
    <row r="171" spans="6:8" x14ac:dyDescent="0.25">
      <c r="F171" s="42">
        <v>169</v>
      </c>
      <c r="G171" s="42">
        <f t="shared" ca="1" si="4"/>
        <v>0.59526416138231997</v>
      </c>
      <c r="H171" s="42">
        <f t="shared" ca="1" si="5"/>
        <v>460.17613631414031</v>
      </c>
    </row>
    <row r="172" spans="6:8" x14ac:dyDescent="0.25">
      <c r="F172" s="42">
        <v>170</v>
      </c>
      <c r="G172" s="42">
        <f t="shared" ca="1" si="4"/>
        <v>0.77578906994864205</v>
      </c>
      <c r="H172" s="42">
        <f t="shared" ca="1" si="5"/>
        <v>598.21414953114913</v>
      </c>
    </row>
    <row r="173" spans="6:8" x14ac:dyDescent="0.25">
      <c r="F173" s="42">
        <v>171</v>
      </c>
      <c r="G173" s="42">
        <f t="shared" ca="1" si="4"/>
        <v>0.71847448197951502</v>
      </c>
      <c r="H173" s="42">
        <f t="shared" ca="1" si="5"/>
        <v>549.7796395377602</v>
      </c>
    </row>
    <row r="174" spans="6:8" x14ac:dyDescent="0.25">
      <c r="F174" s="42">
        <v>172</v>
      </c>
      <c r="G174" s="42">
        <f t="shared" ca="1" si="4"/>
        <v>0.37334631164352494</v>
      </c>
      <c r="H174" s="42">
        <f t="shared" ca="1" si="5"/>
        <v>328.29273071027285</v>
      </c>
    </row>
    <row r="175" spans="6:8" x14ac:dyDescent="0.25">
      <c r="F175" s="42">
        <v>173</v>
      </c>
      <c r="G175" s="42">
        <f t="shared" ca="1" si="4"/>
        <v>0.73113289321427011</v>
      </c>
      <c r="H175" s="42">
        <f t="shared" ca="1" si="5"/>
        <v>560.01782208170573</v>
      </c>
    </row>
    <row r="176" spans="6:8" x14ac:dyDescent="0.25">
      <c r="F176" s="42">
        <v>174</v>
      </c>
      <c r="G176" s="42">
        <f t="shared" ca="1" si="4"/>
        <v>0.40340971039277407</v>
      </c>
      <c r="H176" s="42">
        <f t="shared" ca="1" si="5"/>
        <v>344.60316714436078</v>
      </c>
    </row>
    <row r="177" spans="6:8" x14ac:dyDescent="0.25">
      <c r="F177" s="42">
        <v>175</v>
      </c>
      <c r="G177" s="42">
        <f t="shared" ca="1" si="4"/>
        <v>0.26695874087659432</v>
      </c>
      <c r="H177" s="42">
        <f t="shared" ca="1" si="5"/>
        <v>273.50863283253523</v>
      </c>
    </row>
    <row r="178" spans="6:8" x14ac:dyDescent="0.25">
      <c r="F178" s="42">
        <v>176</v>
      </c>
      <c r="G178" s="42">
        <f t="shared" ca="1" si="4"/>
        <v>0.75966115807328272</v>
      </c>
      <c r="H178" s="42">
        <f t="shared" ca="1" si="5"/>
        <v>584.01446396871393</v>
      </c>
    </row>
    <row r="179" spans="6:8" x14ac:dyDescent="0.25">
      <c r="F179" s="42">
        <v>177</v>
      </c>
      <c r="G179" s="42">
        <f t="shared" ca="1" si="4"/>
        <v>0.65862161903472272</v>
      </c>
      <c r="H179" s="42">
        <f t="shared" ca="1" si="5"/>
        <v>504.22541987814697</v>
      </c>
    </row>
    <row r="180" spans="6:8" x14ac:dyDescent="0.25">
      <c r="F180" s="42">
        <v>178</v>
      </c>
      <c r="G180" s="42">
        <f t="shared" ca="1" si="4"/>
        <v>0.39152501373208215</v>
      </c>
      <c r="H180" s="42">
        <f t="shared" ca="1" si="5"/>
        <v>338.10726691336095</v>
      </c>
    </row>
    <row r="181" spans="6:8" x14ac:dyDescent="0.25">
      <c r="F181" s="42">
        <v>179</v>
      </c>
      <c r="G181" s="42">
        <f t="shared" ca="1" si="4"/>
        <v>0.25970503853032023</v>
      </c>
      <c r="H181" s="42">
        <f t="shared" ca="1" si="5"/>
        <v>269.92303675696678</v>
      </c>
    </row>
    <row r="182" spans="6:8" x14ac:dyDescent="0.25">
      <c r="F182" s="42">
        <v>180</v>
      </c>
      <c r="G182" s="42">
        <f t="shared" ca="1" si="4"/>
        <v>0.84484451017689599</v>
      </c>
      <c r="H182" s="42">
        <f t="shared" ca="1" si="5"/>
        <v>665.76661945186424</v>
      </c>
    </row>
    <row r="183" spans="6:8" x14ac:dyDescent="0.25">
      <c r="F183" s="42">
        <v>181</v>
      </c>
      <c r="G183" s="42">
        <f t="shared" ca="1" si="4"/>
        <v>5.5005492636235553E-2</v>
      </c>
      <c r="H183" s="42">
        <f t="shared" ca="1" si="5"/>
        <v>170.35974941158617</v>
      </c>
    </row>
    <row r="184" spans="6:8" x14ac:dyDescent="0.25">
      <c r="F184" s="42">
        <v>182</v>
      </c>
      <c r="G184" s="42">
        <f t="shared" ca="1" si="4"/>
        <v>0.806530630702332</v>
      </c>
      <c r="H184" s="42">
        <f t="shared" ca="1" si="5"/>
        <v>626.77359968201472</v>
      </c>
    </row>
    <row r="185" spans="6:8" x14ac:dyDescent="0.25">
      <c r="F185" s="42">
        <v>183</v>
      </c>
      <c r="G185" s="42">
        <f t="shared" ca="1" si="4"/>
        <v>0.60485925732000179</v>
      </c>
      <c r="H185" s="42">
        <f t="shared" ca="1" si="5"/>
        <v>466.61333469086549</v>
      </c>
    </row>
    <row r="186" spans="6:8" x14ac:dyDescent="0.25">
      <c r="F186" s="42">
        <v>184</v>
      </c>
      <c r="G186" s="42">
        <f t="shared" ca="1" si="4"/>
        <v>0.92506165372045213</v>
      </c>
      <c r="H186" s="42">
        <f t="shared" ca="1" si="5"/>
        <v>767.71653239785985</v>
      </c>
    </row>
    <row r="187" spans="6:8" x14ac:dyDescent="0.25">
      <c r="F187" s="42">
        <v>185</v>
      </c>
      <c r="G187" s="42">
        <f t="shared" ca="1" si="4"/>
        <v>0.9609114358940013</v>
      </c>
      <c r="H187" s="42">
        <f t="shared" ca="1" si="5"/>
        <v>832.23896114914203</v>
      </c>
    </row>
    <row r="188" spans="6:8" x14ac:dyDescent="0.25">
      <c r="F188" s="42">
        <v>186</v>
      </c>
      <c r="G188" s="42">
        <f t="shared" ca="1" si="4"/>
        <v>0.31036435633996151</v>
      </c>
      <c r="H188" s="42">
        <f t="shared" ca="1" si="5"/>
        <v>295.34571353377282</v>
      </c>
    </row>
    <row r="189" spans="6:8" x14ac:dyDescent="0.25">
      <c r="F189" s="42">
        <v>187</v>
      </c>
      <c r="G189" s="42">
        <f t="shared" ca="1" si="4"/>
        <v>0.88561869011654493</v>
      </c>
      <c r="H189" s="42">
        <f t="shared" ca="1" si="5"/>
        <v>713.02518731413443</v>
      </c>
    </row>
    <row r="190" spans="6:8" x14ac:dyDescent="0.25">
      <c r="F190" s="42">
        <v>188</v>
      </c>
      <c r="G190" s="42">
        <f t="shared" ca="1" si="4"/>
        <v>0.44804470917164096</v>
      </c>
      <c r="H190" s="42">
        <f t="shared" ca="1" si="5"/>
        <v>369.59710549806448</v>
      </c>
    </row>
    <row r="191" spans="6:8" x14ac:dyDescent="0.25">
      <c r="F191" s="42">
        <v>189</v>
      </c>
      <c r="G191" s="42">
        <f t="shared" ca="1" si="4"/>
        <v>0.36394709198334352</v>
      </c>
      <c r="H191" s="42">
        <f t="shared" ca="1" si="5"/>
        <v>323.27398914184425</v>
      </c>
    </row>
    <row r="192" spans="6:8" x14ac:dyDescent="0.25">
      <c r="F192" s="42">
        <v>190</v>
      </c>
      <c r="G192" s="42">
        <f t="shared" ca="1" si="4"/>
        <v>5.2073943023714042E-2</v>
      </c>
      <c r="H192" s="42">
        <f t="shared" ca="1" si="5"/>
        <v>168.45914746864923</v>
      </c>
    </row>
    <row r="193" spans="6:8" x14ac:dyDescent="0.25">
      <c r="F193" s="42">
        <v>191</v>
      </c>
      <c r="G193" s="42">
        <f t="shared" ca="1" si="4"/>
        <v>0.32983027498678352</v>
      </c>
      <c r="H193" s="42">
        <f t="shared" ca="1" si="5"/>
        <v>305.36181935520142</v>
      </c>
    </row>
    <row r="194" spans="6:8" x14ac:dyDescent="0.25">
      <c r="F194" s="42">
        <v>192</v>
      </c>
      <c r="G194" s="42">
        <f t="shared" ca="1" si="4"/>
        <v>0.5393537531574325</v>
      </c>
      <c r="H194" s="42">
        <f t="shared" ca="1" si="5"/>
        <v>424.09610374069484</v>
      </c>
    </row>
    <row r="195" spans="6:8" x14ac:dyDescent="0.25">
      <c r="F195" s="42">
        <v>193</v>
      </c>
      <c r="G195" s="42">
        <f t="shared" ref="G195:G258" ca="1" si="6">RAND()</f>
        <v>0.96528320957599012</v>
      </c>
      <c r="H195" s="42">
        <f t="shared" ref="H195:H258" ca="1" si="7">IF(G195&lt;(($D$4-$D$2)/($D$3-$D$2)),$D$2+SQRT(G195*($D$3-$D$2)*($D$4-$D$2)),$D$3-SQRT((1-G195)*($D$3-$D$2)*($D$3-$D$4)))</f>
        <v>841.89848481027411</v>
      </c>
    </row>
    <row r="196" spans="6:8" x14ac:dyDescent="0.25">
      <c r="F196" s="42">
        <v>194</v>
      </c>
      <c r="G196" s="42">
        <f t="shared" ca="1" si="6"/>
        <v>0.83052553386142347</v>
      </c>
      <c r="H196" s="42">
        <f t="shared" ca="1" si="7"/>
        <v>650.68407476930702</v>
      </c>
    </row>
    <row r="197" spans="6:8" x14ac:dyDescent="0.25">
      <c r="F197" s="42">
        <v>195</v>
      </c>
      <c r="G197" s="42">
        <f t="shared" ca="1" si="6"/>
        <v>0.91876507532200458</v>
      </c>
      <c r="H197" s="42">
        <f t="shared" ca="1" si="7"/>
        <v>758.15470695472141</v>
      </c>
    </row>
    <row r="198" spans="6:8" x14ac:dyDescent="0.25">
      <c r="F198" s="42">
        <v>196</v>
      </c>
      <c r="G198" s="42">
        <f t="shared" ca="1" si="6"/>
        <v>0.77673972787313827</v>
      </c>
      <c r="H198" s="42">
        <f t="shared" ca="1" si="7"/>
        <v>599.06684356199662</v>
      </c>
    </row>
    <row r="199" spans="6:8" x14ac:dyDescent="0.25">
      <c r="F199" s="42">
        <v>197</v>
      </c>
      <c r="G199" s="42">
        <f t="shared" ca="1" si="6"/>
        <v>0.45269037391984601</v>
      </c>
      <c r="H199" s="42">
        <f t="shared" ca="1" si="7"/>
        <v>372.2556804098416</v>
      </c>
    </row>
    <row r="200" spans="6:8" x14ac:dyDescent="0.25">
      <c r="F200" s="42">
        <v>198</v>
      </c>
      <c r="G200" s="42">
        <f t="shared" ca="1" si="6"/>
        <v>0.9581049205809582</v>
      </c>
      <c r="H200" s="42">
        <f t="shared" ca="1" si="7"/>
        <v>826.32082110480223</v>
      </c>
    </row>
    <row r="201" spans="6:8" x14ac:dyDescent="0.25">
      <c r="F201" s="42">
        <v>199</v>
      </c>
      <c r="G201" s="42">
        <f t="shared" ca="1" si="6"/>
        <v>0.69699800769222198</v>
      </c>
      <c r="H201" s="42">
        <f t="shared" ca="1" si="7"/>
        <v>532.92245348165125</v>
      </c>
    </row>
    <row r="202" spans="6:8" x14ac:dyDescent="0.25">
      <c r="F202" s="42">
        <v>200</v>
      </c>
      <c r="G202" s="42">
        <f t="shared" ca="1" si="6"/>
        <v>3.4831617474100685E-2</v>
      </c>
      <c r="H202" s="42">
        <f t="shared" ca="1" si="7"/>
        <v>155.98969166435069</v>
      </c>
    </row>
    <row r="203" spans="6:8" x14ac:dyDescent="0.25">
      <c r="F203" s="42">
        <v>201</v>
      </c>
      <c r="G203" s="42">
        <f t="shared" ca="1" si="6"/>
        <v>0.86640307216630386</v>
      </c>
      <c r="H203" s="42">
        <f t="shared" ca="1" si="7"/>
        <v>689.85521439130844</v>
      </c>
    </row>
    <row r="204" spans="6:8" x14ac:dyDescent="0.25">
      <c r="F204" s="42">
        <v>202</v>
      </c>
      <c r="G204" s="42">
        <f t="shared" ca="1" si="6"/>
        <v>0.57453563313762335</v>
      </c>
      <c r="H204" s="42">
        <f t="shared" ca="1" si="7"/>
        <v>446.5252091188695</v>
      </c>
    </row>
    <row r="205" spans="6:8" x14ac:dyDescent="0.25">
      <c r="F205" s="42">
        <v>203</v>
      </c>
      <c r="G205" s="42">
        <f t="shared" ca="1" si="6"/>
        <v>0.99811611677733625</v>
      </c>
      <c r="H205" s="42">
        <f t="shared" ca="1" si="7"/>
        <v>963.17071925331823</v>
      </c>
    </row>
    <row r="206" spans="6:8" x14ac:dyDescent="0.25">
      <c r="F206" s="42">
        <v>204</v>
      </c>
      <c r="G206" s="42">
        <f t="shared" ca="1" si="6"/>
        <v>0.16771057876632145</v>
      </c>
      <c r="H206" s="42">
        <f t="shared" ca="1" si="7"/>
        <v>225.88864929633758</v>
      </c>
    </row>
    <row r="207" spans="6:8" x14ac:dyDescent="0.25">
      <c r="F207" s="42">
        <v>205</v>
      </c>
      <c r="G207" s="42">
        <f t="shared" ca="1" si="6"/>
        <v>0.94652923556653579</v>
      </c>
      <c r="H207" s="42">
        <f t="shared" ca="1" si="7"/>
        <v>803.78850596335019</v>
      </c>
    </row>
    <row r="208" spans="6:8" x14ac:dyDescent="0.25">
      <c r="F208" s="42">
        <v>206</v>
      </c>
      <c r="G208" s="42">
        <f t="shared" ca="1" si="6"/>
        <v>0.57513828594210059</v>
      </c>
      <c r="H208" s="42">
        <f t="shared" ca="1" si="7"/>
        <v>446.9173351824453</v>
      </c>
    </row>
    <row r="209" spans="6:8" x14ac:dyDescent="0.25">
      <c r="F209" s="42">
        <v>207</v>
      </c>
      <c r="G209" s="42">
        <f t="shared" ca="1" si="6"/>
        <v>0.99192844507713396</v>
      </c>
      <c r="H209" s="42">
        <f t="shared" ca="1" si="7"/>
        <v>923.76667694201205</v>
      </c>
    </row>
    <row r="210" spans="6:8" x14ac:dyDescent="0.25">
      <c r="F210" s="42">
        <v>208</v>
      </c>
      <c r="G210" s="42">
        <f t="shared" ca="1" si="6"/>
        <v>0.36124616662217446</v>
      </c>
      <c r="H210" s="42">
        <f t="shared" ca="1" si="7"/>
        <v>321.83869173180165</v>
      </c>
    </row>
    <row r="211" spans="6:8" x14ac:dyDescent="0.25">
      <c r="F211" s="42">
        <v>209</v>
      </c>
      <c r="G211" s="42">
        <f t="shared" ca="1" si="6"/>
        <v>0.21391668845659106</v>
      </c>
      <c r="H211" s="42">
        <f t="shared" ca="1" si="7"/>
        <v>247.68358763665503</v>
      </c>
    </row>
    <row r="212" spans="6:8" x14ac:dyDescent="0.25">
      <c r="F212" s="42">
        <v>210</v>
      </c>
      <c r="G212" s="42">
        <f t="shared" ca="1" si="6"/>
        <v>0.39933649359942824</v>
      </c>
      <c r="H212" s="42">
        <f t="shared" ca="1" si="7"/>
        <v>342.36961398638846</v>
      </c>
    </row>
    <row r="213" spans="6:8" x14ac:dyDescent="0.25">
      <c r="F213" s="42">
        <v>211</v>
      </c>
      <c r="G213" s="42">
        <f t="shared" ca="1" si="6"/>
        <v>0.29756173530512453</v>
      </c>
      <c r="H213" s="42">
        <f t="shared" ca="1" si="7"/>
        <v>288.83507497886933</v>
      </c>
    </row>
    <row r="214" spans="6:8" x14ac:dyDescent="0.25">
      <c r="F214" s="42">
        <v>212</v>
      </c>
      <c r="G214" s="42">
        <f t="shared" ca="1" si="6"/>
        <v>0.43074914326114078</v>
      </c>
      <c r="H214" s="42">
        <f t="shared" ca="1" si="7"/>
        <v>359.79642546141724</v>
      </c>
    </row>
    <row r="215" spans="6:8" x14ac:dyDescent="0.25">
      <c r="F215" s="42">
        <v>213</v>
      </c>
      <c r="G215" s="42">
        <f t="shared" ca="1" si="6"/>
        <v>0.77503663735369244</v>
      </c>
      <c r="H215" s="42">
        <f t="shared" ca="1" si="7"/>
        <v>597.54053482947938</v>
      </c>
    </row>
    <row r="216" spans="6:8" x14ac:dyDescent="0.25">
      <c r="F216" s="42">
        <v>214</v>
      </c>
      <c r="G216" s="42">
        <f t="shared" ca="1" si="6"/>
        <v>0.67991846989435756</v>
      </c>
      <c r="H216" s="42">
        <f t="shared" ca="1" si="7"/>
        <v>519.93885631509124</v>
      </c>
    </row>
    <row r="217" spans="6:8" x14ac:dyDescent="0.25">
      <c r="F217" s="42">
        <v>215</v>
      </c>
      <c r="G217" s="42">
        <f t="shared" ca="1" si="6"/>
        <v>4.4021595822609672E-2</v>
      </c>
      <c r="H217" s="42">
        <f t="shared" ca="1" si="7"/>
        <v>162.94397210245688</v>
      </c>
    </row>
    <row r="218" spans="6:8" x14ac:dyDescent="0.25">
      <c r="F218" s="42">
        <v>216</v>
      </c>
      <c r="G218" s="42">
        <f t="shared" ca="1" si="6"/>
        <v>0.33318219174915897</v>
      </c>
      <c r="H218" s="42">
        <f t="shared" ca="1" si="7"/>
        <v>307.10114595230743</v>
      </c>
    </row>
    <row r="219" spans="6:8" x14ac:dyDescent="0.25">
      <c r="F219" s="42">
        <v>217</v>
      </c>
      <c r="G219" s="42">
        <f t="shared" ca="1" si="6"/>
        <v>0.47827982212642195</v>
      </c>
      <c r="H219" s="42">
        <f t="shared" ca="1" si="7"/>
        <v>387.10643006393343</v>
      </c>
    </row>
    <row r="220" spans="6:8" x14ac:dyDescent="0.25">
      <c r="F220" s="42">
        <v>218</v>
      </c>
      <c r="G220" s="42">
        <f t="shared" ca="1" si="6"/>
        <v>0.45046565406422046</v>
      </c>
      <c r="H220" s="42">
        <f t="shared" ca="1" si="7"/>
        <v>370.98113774405681</v>
      </c>
    </row>
    <row r="221" spans="6:8" x14ac:dyDescent="0.25">
      <c r="F221" s="42">
        <v>219</v>
      </c>
      <c r="G221" s="42">
        <f t="shared" ca="1" si="6"/>
        <v>0.45900355101174728</v>
      </c>
      <c r="H221" s="42">
        <f t="shared" ca="1" si="7"/>
        <v>375.88667433586875</v>
      </c>
    </row>
    <row r="222" spans="6:8" x14ac:dyDescent="0.25">
      <c r="F222" s="42">
        <v>220</v>
      </c>
      <c r="G222" s="42">
        <f t="shared" ca="1" si="6"/>
        <v>0.94270953673441737</v>
      </c>
      <c r="H222" s="42">
        <f t="shared" ca="1" si="7"/>
        <v>796.90117294474715</v>
      </c>
    </row>
    <row r="223" spans="6:8" x14ac:dyDescent="0.25">
      <c r="F223" s="42">
        <v>221</v>
      </c>
      <c r="G223" s="42">
        <f t="shared" ca="1" si="6"/>
        <v>0.38311589447797323</v>
      </c>
      <c r="H223" s="42">
        <f t="shared" ca="1" si="7"/>
        <v>333.54928466100409</v>
      </c>
    </row>
    <row r="224" spans="6:8" x14ac:dyDescent="0.25">
      <c r="F224" s="42">
        <v>222</v>
      </c>
      <c r="G224" s="42">
        <f t="shared" ca="1" si="6"/>
        <v>5.7761138124703182E-2</v>
      </c>
      <c r="H224" s="42">
        <f t="shared" ca="1" si="7"/>
        <v>172.10064099037737</v>
      </c>
    </row>
    <row r="225" spans="6:8" x14ac:dyDescent="0.25">
      <c r="F225" s="42">
        <v>223</v>
      </c>
      <c r="G225" s="42">
        <f t="shared" ca="1" si="6"/>
        <v>0.23994184137145147</v>
      </c>
      <c r="H225" s="42">
        <f t="shared" ca="1" si="7"/>
        <v>260.24201645906192</v>
      </c>
    </row>
    <row r="226" spans="6:8" x14ac:dyDescent="0.25">
      <c r="F226" s="42">
        <v>224</v>
      </c>
      <c r="G226" s="42">
        <f t="shared" ca="1" si="6"/>
        <v>0.48155078689731934</v>
      </c>
      <c r="H226" s="42">
        <f t="shared" ca="1" si="7"/>
        <v>389.03074264417353</v>
      </c>
    </row>
    <row r="227" spans="6:8" x14ac:dyDescent="0.25">
      <c r="F227" s="42">
        <v>225</v>
      </c>
      <c r="G227" s="42">
        <f t="shared" ca="1" si="6"/>
        <v>0.57210704077333396</v>
      </c>
      <c r="H227" s="42">
        <f t="shared" ca="1" si="7"/>
        <v>444.94781268496968</v>
      </c>
    </row>
    <row r="228" spans="6:8" x14ac:dyDescent="0.25">
      <c r="F228" s="42">
        <v>226</v>
      </c>
      <c r="G228" s="42">
        <f t="shared" ca="1" si="6"/>
        <v>0.54009973948518175</v>
      </c>
      <c r="H228" s="42">
        <f t="shared" ca="1" si="7"/>
        <v>424.56261194577462</v>
      </c>
    </row>
    <row r="229" spans="6:8" x14ac:dyDescent="0.25">
      <c r="F229" s="42">
        <v>227</v>
      </c>
      <c r="G229" s="42">
        <f t="shared" ca="1" si="6"/>
        <v>0.98853552136884992</v>
      </c>
      <c r="H229" s="42">
        <f t="shared" ca="1" si="7"/>
        <v>909.14613594112768</v>
      </c>
    </row>
    <row r="230" spans="6:8" x14ac:dyDescent="0.25">
      <c r="F230" s="42">
        <v>228</v>
      </c>
      <c r="G230" s="42">
        <f t="shared" ca="1" si="6"/>
        <v>0.54653195066320981</v>
      </c>
      <c r="H230" s="42">
        <f t="shared" ca="1" si="7"/>
        <v>428.60084396064349</v>
      </c>
    </row>
    <row r="231" spans="6:8" x14ac:dyDescent="0.25">
      <c r="F231" s="42">
        <v>229</v>
      </c>
      <c r="G231" s="42">
        <f t="shared" ca="1" si="6"/>
        <v>0.25484703757043858</v>
      </c>
      <c r="H231" s="42">
        <f t="shared" ca="1" si="7"/>
        <v>267.53147989194497</v>
      </c>
    </row>
    <row r="232" spans="6:8" x14ac:dyDescent="0.25">
      <c r="F232" s="42">
        <v>230</v>
      </c>
      <c r="G232" s="42">
        <f t="shared" ca="1" si="6"/>
        <v>0.2014071537601807</v>
      </c>
      <c r="H232" s="42">
        <f t="shared" ca="1" si="7"/>
        <v>241.72112696405031</v>
      </c>
    </row>
    <row r="233" spans="6:8" x14ac:dyDescent="0.25">
      <c r="F233" s="42">
        <v>231</v>
      </c>
      <c r="G233" s="42">
        <f t="shared" ca="1" si="6"/>
        <v>0.52145871398073906</v>
      </c>
      <c r="H233" s="42">
        <f t="shared" ca="1" si="7"/>
        <v>413.0164176624121</v>
      </c>
    </row>
    <row r="234" spans="6:8" x14ac:dyDescent="0.25">
      <c r="F234" s="42">
        <v>232</v>
      </c>
      <c r="G234" s="42">
        <f t="shared" ca="1" si="6"/>
        <v>0.8624510031619993</v>
      </c>
      <c r="H234" s="42">
        <f t="shared" ca="1" si="7"/>
        <v>685.30129055974749</v>
      </c>
    </row>
    <row r="235" spans="6:8" x14ac:dyDescent="0.25">
      <c r="F235" s="42">
        <v>233</v>
      </c>
      <c r="G235" s="42">
        <f t="shared" ca="1" si="6"/>
        <v>0.83131985659346308</v>
      </c>
      <c r="H235" s="42">
        <f t="shared" ca="1" si="7"/>
        <v>651.50365388901628</v>
      </c>
    </row>
    <row r="236" spans="6:8" x14ac:dyDescent="0.25">
      <c r="F236" s="42">
        <v>234</v>
      </c>
      <c r="G236" s="42">
        <f t="shared" ca="1" si="6"/>
        <v>0.419731979760819</v>
      </c>
      <c r="H236" s="42">
        <f t="shared" ca="1" si="7"/>
        <v>353.63093006223585</v>
      </c>
    </row>
    <row r="237" spans="6:8" x14ac:dyDescent="0.25">
      <c r="F237" s="42">
        <v>235</v>
      </c>
      <c r="G237" s="42">
        <f t="shared" ca="1" si="6"/>
        <v>0.72786048958417171</v>
      </c>
      <c r="H237" s="42">
        <f t="shared" ca="1" si="7"/>
        <v>557.34839037975212</v>
      </c>
    </row>
    <row r="238" spans="6:8" x14ac:dyDescent="0.25">
      <c r="F238" s="42">
        <v>236</v>
      </c>
      <c r="G238" s="42">
        <f t="shared" ca="1" si="6"/>
        <v>0.89944469259333615</v>
      </c>
      <c r="H238" s="42">
        <f t="shared" ca="1" si="7"/>
        <v>730.9278510644441</v>
      </c>
    </row>
    <row r="239" spans="6:8" x14ac:dyDescent="0.25">
      <c r="F239" s="42">
        <v>237</v>
      </c>
      <c r="G239" s="42">
        <f t="shared" ca="1" si="6"/>
        <v>0.46753704950884856</v>
      </c>
      <c r="H239" s="42">
        <f t="shared" ca="1" si="7"/>
        <v>380.82851781301406</v>
      </c>
    </row>
    <row r="240" spans="6:8" x14ac:dyDescent="0.25">
      <c r="F240" s="42">
        <v>238</v>
      </c>
      <c r="G240" s="42">
        <f t="shared" ca="1" si="6"/>
        <v>0.51124264504362027</v>
      </c>
      <c r="H240" s="42">
        <f t="shared" ca="1" si="7"/>
        <v>406.78393854465355</v>
      </c>
    </row>
    <row r="241" spans="6:8" x14ac:dyDescent="0.25">
      <c r="F241" s="42">
        <v>239</v>
      </c>
      <c r="G241" s="42">
        <f t="shared" ca="1" si="6"/>
        <v>0.93173766136773895</v>
      </c>
      <c r="H241" s="42">
        <f t="shared" ca="1" si="7"/>
        <v>778.30452459459627</v>
      </c>
    </row>
    <row r="242" spans="6:8" x14ac:dyDescent="0.25">
      <c r="F242" s="42">
        <v>240</v>
      </c>
      <c r="G242" s="42">
        <f t="shared" ca="1" si="6"/>
        <v>0.95696228952820828</v>
      </c>
      <c r="H242" s="42">
        <f t="shared" ca="1" si="7"/>
        <v>823.96832234029569</v>
      </c>
    </row>
    <row r="243" spans="6:8" x14ac:dyDescent="0.25">
      <c r="F243" s="42">
        <v>241</v>
      </c>
      <c r="G243" s="42">
        <f t="shared" ca="1" si="6"/>
        <v>2.2075763670077353E-2</v>
      </c>
      <c r="H243" s="42">
        <f t="shared" ca="1" si="7"/>
        <v>144.57374485397162</v>
      </c>
    </row>
    <row r="244" spans="6:8" x14ac:dyDescent="0.25">
      <c r="F244" s="42">
        <v>242</v>
      </c>
      <c r="G244" s="42">
        <f t="shared" ca="1" si="6"/>
        <v>0.57120961209318077</v>
      </c>
      <c r="H244" s="42">
        <f t="shared" ca="1" si="7"/>
        <v>444.3660563888219</v>
      </c>
    </row>
    <row r="245" spans="6:8" x14ac:dyDescent="0.25">
      <c r="F245" s="42">
        <v>243</v>
      </c>
      <c r="G245" s="42">
        <f t="shared" ca="1" si="6"/>
        <v>0.34787415123591758</v>
      </c>
      <c r="H245" s="42">
        <f t="shared" ca="1" si="7"/>
        <v>314.77696250772533</v>
      </c>
    </row>
    <row r="246" spans="6:8" x14ac:dyDescent="0.25">
      <c r="F246" s="42">
        <v>244</v>
      </c>
      <c r="G246" s="42">
        <f t="shared" ca="1" si="6"/>
        <v>0.83009518888760825</v>
      </c>
      <c r="H246" s="42">
        <f t="shared" ca="1" si="7"/>
        <v>650.24084858159608</v>
      </c>
    </row>
    <row r="247" spans="6:8" x14ac:dyDescent="0.25">
      <c r="F247" s="42">
        <v>245</v>
      </c>
      <c r="G247" s="42">
        <f t="shared" ca="1" si="6"/>
        <v>0.45345873534662939</v>
      </c>
      <c r="H247" s="42">
        <f t="shared" ca="1" si="7"/>
        <v>372.69647653593813</v>
      </c>
    </row>
    <row r="248" spans="6:8" x14ac:dyDescent="0.25">
      <c r="F248" s="42">
        <v>246</v>
      </c>
      <c r="G248" s="42">
        <f t="shared" ca="1" si="6"/>
        <v>0.42233701594114148</v>
      </c>
      <c r="H248" s="42">
        <f t="shared" ca="1" si="7"/>
        <v>355.08345615701705</v>
      </c>
    </row>
    <row r="249" spans="6:8" x14ac:dyDescent="0.25">
      <c r="F249" s="42">
        <v>247</v>
      </c>
      <c r="G249" s="42">
        <f t="shared" ca="1" si="6"/>
        <v>0.87377005192603341</v>
      </c>
      <c r="H249" s="42">
        <f t="shared" ca="1" si="7"/>
        <v>698.5276752117104</v>
      </c>
    </row>
    <row r="250" spans="6:8" x14ac:dyDescent="0.25">
      <c r="F250" s="42">
        <v>248</v>
      </c>
      <c r="G250" s="42">
        <f t="shared" ca="1" si="6"/>
        <v>0.1859445942678859</v>
      </c>
      <c r="H250" s="42">
        <f t="shared" ca="1" si="7"/>
        <v>234.41532661166593</v>
      </c>
    </row>
    <row r="251" spans="6:8" x14ac:dyDescent="0.25">
      <c r="F251" s="42">
        <v>249</v>
      </c>
      <c r="G251" s="42">
        <f t="shared" ca="1" si="6"/>
        <v>0.70670615666970416</v>
      </c>
      <c r="H251" s="42">
        <f t="shared" ca="1" si="7"/>
        <v>540.46592379039726</v>
      </c>
    </row>
    <row r="252" spans="6:8" x14ac:dyDescent="0.25">
      <c r="F252" s="42">
        <v>250</v>
      </c>
      <c r="G252" s="42">
        <f t="shared" ca="1" si="6"/>
        <v>0.67083680591507844</v>
      </c>
      <c r="H252" s="42">
        <f t="shared" ca="1" si="7"/>
        <v>513.1761101372042</v>
      </c>
    </row>
    <row r="253" spans="6:8" x14ac:dyDescent="0.25">
      <c r="F253" s="42">
        <v>251</v>
      </c>
      <c r="G253" s="42">
        <f t="shared" ca="1" si="6"/>
        <v>0.80021062373329332</v>
      </c>
      <c r="H253" s="42">
        <f t="shared" ca="1" si="7"/>
        <v>620.72654863274602</v>
      </c>
    </row>
    <row r="254" spans="6:8" x14ac:dyDescent="0.25">
      <c r="F254" s="42">
        <v>252</v>
      </c>
      <c r="G254" s="42">
        <f t="shared" ca="1" si="6"/>
        <v>6.4230034265215785E-2</v>
      </c>
      <c r="H254" s="42">
        <f t="shared" ca="1" si="7"/>
        <v>176.03093504534468</v>
      </c>
    </row>
    <row r="255" spans="6:8" x14ac:dyDescent="0.25">
      <c r="F255" s="42">
        <v>253</v>
      </c>
      <c r="G255" s="42">
        <f t="shared" ca="1" si="6"/>
        <v>0.13147503222505108</v>
      </c>
      <c r="H255" s="42">
        <f t="shared" ca="1" si="7"/>
        <v>209.21685855225564</v>
      </c>
    </row>
    <row r="256" spans="6:8" x14ac:dyDescent="0.25">
      <c r="F256" s="42">
        <v>254</v>
      </c>
      <c r="G256" s="42">
        <f t="shared" ca="1" si="6"/>
        <v>0.7534632601161273</v>
      </c>
      <c r="H256" s="42">
        <f t="shared" ca="1" si="7"/>
        <v>578.68485344532382</v>
      </c>
    </row>
    <row r="257" spans="6:8" x14ac:dyDescent="0.25">
      <c r="F257" s="42">
        <v>255</v>
      </c>
      <c r="G257" s="42">
        <f t="shared" ca="1" si="6"/>
        <v>0.17392925488386912</v>
      </c>
      <c r="H257" s="42">
        <f t="shared" ca="1" si="7"/>
        <v>228.78606309039367</v>
      </c>
    </row>
    <row r="258" spans="6:8" x14ac:dyDescent="0.25">
      <c r="F258" s="42">
        <v>256</v>
      </c>
      <c r="G258" s="42">
        <f t="shared" ca="1" si="6"/>
        <v>0.52993973628278956</v>
      </c>
      <c r="H258" s="42">
        <f t="shared" ca="1" si="7"/>
        <v>418.24112393845553</v>
      </c>
    </row>
    <row r="259" spans="6:8" x14ac:dyDescent="0.25">
      <c r="F259" s="42">
        <v>257</v>
      </c>
      <c r="G259" s="42">
        <f t="shared" ref="G259:G322" ca="1" si="8">RAND()</f>
        <v>0.62796202070709406</v>
      </c>
      <c r="H259" s="42">
        <f t="shared" ref="H259:H322" ca="1" si="9">IF(G259&lt;(($D$4-$D$2)/($D$3-$D$2)),$D$2+SQRT(G259*($D$3-$D$2)*($D$4-$D$2)),$D$3-SQRT((1-G259)*($D$3-$D$2)*($D$3-$D$4)))</f>
        <v>482.4409742928907</v>
      </c>
    </row>
    <row r="260" spans="6:8" x14ac:dyDescent="0.25">
      <c r="F260" s="42">
        <v>258</v>
      </c>
      <c r="G260" s="42">
        <f t="shared" ca="1" si="8"/>
        <v>0.22658398843392002</v>
      </c>
      <c r="H260" s="42">
        <f t="shared" ca="1" si="9"/>
        <v>253.76978865260514</v>
      </c>
    </row>
    <row r="261" spans="6:8" x14ac:dyDescent="0.25">
      <c r="F261" s="42">
        <v>259</v>
      </c>
      <c r="G261" s="42">
        <f t="shared" ca="1" si="8"/>
        <v>0.27283006671599019</v>
      </c>
      <c r="H261" s="42">
        <f t="shared" ca="1" si="9"/>
        <v>276.42391418421857</v>
      </c>
    </row>
    <row r="262" spans="6:8" x14ac:dyDescent="0.25">
      <c r="F262" s="42">
        <v>260</v>
      </c>
      <c r="G262" s="42">
        <f t="shared" ca="1" si="8"/>
        <v>0.20422522439840851</v>
      </c>
      <c r="H262" s="42">
        <f t="shared" ca="1" si="9"/>
        <v>243.06021479040623</v>
      </c>
    </row>
    <row r="263" spans="6:8" x14ac:dyDescent="0.25">
      <c r="F263" s="42">
        <v>261</v>
      </c>
      <c r="G263" s="42">
        <f t="shared" ca="1" si="8"/>
        <v>0.4483533581243333</v>
      </c>
      <c r="H263" s="42">
        <f t="shared" ca="1" si="9"/>
        <v>369.77338825587503</v>
      </c>
    </row>
    <row r="264" spans="6:8" x14ac:dyDescent="0.25">
      <c r="F264" s="42">
        <v>262</v>
      </c>
      <c r="G264" s="42">
        <f t="shared" ca="1" si="8"/>
        <v>0.36805628256051581</v>
      </c>
      <c r="H264" s="42">
        <f t="shared" ca="1" si="9"/>
        <v>325.46350984069909</v>
      </c>
    </row>
    <row r="265" spans="6:8" x14ac:dyDescent="0.25">
      <c r="F265" s="42">
        <v>263</v>
      </c>
      <c r="G265" s="42">
        <f t="shared" ca="1" si="8"/>
        <v>0.22779838362815497</v>
      </c>
      <c r="H265" s="42">
        <f t="shared" ca="1" si="9"/>
        <v>254.3558732292405</v>
      </c>
    </row>
    <row r="266" spans="6:8" x14ac:dyDescent="0.25">
      <c r="F266" s="42">
        <v>264</v>
      </c>
      <c r="G266" s="42">
        <f t="shared" ca="1" si="8"/>
        <v>0.1075521014959584</v>
      </c>
      <c r="H266" s="42">
        <f t="shared" ca="1" si="9"/>
        <v>198.38541118802246</v>
      </c>
    </row>
    <row r="267" spans="6:8" x14ac:dyDescent="0.25">
      <c r="F267" s="42">
        <v>265</v>
      </c>
      <c r="G267" s="42">
        <f t="shared" ca="1" si="8"/>
        <v>0.49251938689698915</v>
      </c>
      <c r="H267" s="42">
        <f t="shared" ca="1" si="9"/>
        <v>395.5282955884802</v>
      </c>
    </row>
    <row r="268" spans="6:8" x14ac:dyDescent="0.25">
      <c r="F268" s="42">
        <v>266</v>
      </c>
      <c r="G268" s="42">
        <f t="shared" ca="1" si="8"/>
        <v>0.69938604642873492</v>
      </c>
      <c r="H268" s="42">
        <f t="shared" ca="1" si="9"/>
        <v>534.76667512815584</v>
      </c>
    </row>
    <row r="269" spans="6:8" x14ac:dyDescent="0.25">
      <c r="F269" s="42">
        <v>267</v>
      </c>
      <c r="G269" s="42">
        <f t="shared" ca="1" si="8"/>
        <v>0.6369315613128399</v>
      </c>
      <c r="H269" s="42">
        <f t="shared" ca="1" si="9"/>
        <v>488.71800750001444</v>
      </c>
    </row>
    <row r="270" spans="6:8" x14ac:dyDescent="0.25">
      <c r="F270" s="42">
        <v>268</v>
      </c>
      <c r="G270" s="42">
        <f t="shared" ca="1" si="8"/>
        <v>0.39484650045071956</v>
      </c>
      <c r="H270" s="42">
        <f t="shared" ca="1" si="9"/>
        <v>339.91627828321509</v>
      </c>
    </row>
    <row r="271" spans="6:8" x14ac:dyDescent="0.25">
      <c r="F271" s="42">
        <v>269</v>
      </c>
      <c r="G271" s="42">
        <f t="shared" ca="1" si="8"/>
        <v>0.19772485884046276</v>
      </c>
      <c r="H271" s="42">
        <f t="shared" ca="1" si="9"/>
        <v>239.97493354832909</v>
      </c>
    </row>
    <row r="272" spans="6:8" x14ac:dyDescent="0.25">
      <c r="F272" s="42">
        <v>270</v>
      </c>
      <c r="G272" s="42">
        <f t="shared" ca="1" si="8"/>
        <v>0.57866616812462468</v>
      </c>
      <c r="H272" s="42">
        <f t="shared" ca="1" si="9"/>
        <v>449.21841084666767</v>
      </c>
    </row>
    <row r="273" spans="6:8" x14ac:dyDescent="0.25">
      <c r="F273" s="42">
        <v>271</v>
      </c>
      <c r="G273" s="42">
        <f t="shared" ca="1" si="8"/>
        <v>0.77933830784946834</v>
      </c>
      <c r="H273" s="42">
        <f t="shared" ca="1" si="9"/>
        <v>601.40695145501741</v>
      </c>
    </row>
    <row r="274" spans="6:8" x14ac:dyDescent="0.25">
      <c r="F274" s="42">
        <v>272</v>
      </c>
      <c r="G274" s="42">
        <f t="shared" ca="1" si="8"/>
        <v>0.24149685485732852</v>
      </c>
      <c r="H274" s="42">
        <f t="shared" ca="1" si="9"/>
        <v>260.99914445061472</v>
      </c>
    </row>
    <row r="275" spans="6:8" x14ac:dyDescent="0.25">
      <c r="F275" s="42">
        <v>273</v>
      </c>
      <c r="G275" s="42">
        <f t="shared" ca="1" si="8"/>
        <v>0.45962241609973176</v>
      </c>
      <c r="H275" s="42">
        <f t="shared" ca="1" si="9"/>
        <v>376.2437492031097</v>
      </c>
    </row>
    <row r="276" spans="6:8" x14ac:dyDescent="0.25">
      <c r="F276" s="42">
        <v>274</v>
      </c>
      <c r="G276" s="42">
        <f t="shared" ca="1" si="8"/>
        <v>0.68475830899387147</v>
      </c>
      <c r="H276" s="42">
        <f t="shared" ca="1" si="9"/>
        <v>523.58209781284188</v>
      </c>
    </row>
    <row r="277" spans="6:8" x14ac:dyDescent="0.25">
      <c r="F277" s="42">
        <v>275</v>
      </c>
      <c r="G277" s="42">
        <f t="shared" ca="1" si="8"/>
        <v>0.67917633641839825</v>
      </c>
      <c r="H277" s="42">
        <f t="shared" ca="1" si="9"/>
        <v>519.38264931574383</v>
      </c>
    </row>
    <row r="278" spans="6:8" x14ac:dyDescent="0.25">
      <c r="F278" s="42">
        <v>276</v>
      </c>
      <c r="G278" s="42">
        <f t="shared" ca="1" si="8"/>
        <v>0.59073621889418659</v>
      </c>
      <c r="H278" s="42">
        <f t="shared" ca="1" si="9"/>
        <v>457.16492154966102</v>
      </c>
    </row>
    <row r="279" spans="6:8" x14ac:dyDescent="0.25">
      <c r="F279" s="42">
        <v>277</v>
      </c>
      <c r="G279" s="42">
        <f t="shared" ca="1" si="8"/>
        <v>1.9336062562054668E-2</v>
      </c>
      <c r="H279" s="42">
        <f t="shared" ca="1" si="9"/>
        <v>141.71625139660705</v>
      </c>
    </row>
    <row r="280" spans="6:8" x14ac:dyDescent="0.25">
      <c r="F280" s="42">
        <v>278</v>
      </c>
      <c r="G280" s="42">
        <f t="shared" ca="1" si="8"/>
        <v>0.72604923445669256</v>
      </c>
      <c r="H280" s="42">
        <f t="shared" ca="1" si="9"/>
        <v>555.87777449087139</v>
      </c>
    </row>
    <row r="281" spans="6:8" x14ac:dyDescent="0.25">
      <c r="F281" s="42">
        <v>279</v>
      </c>
      <c r="G281" s="42">
        <f t="shared" ca="1" si="8"/>
        <v>0.96682609154727461</v>
      </c>
      <c r="H281" s="42">
        <f t="shared" ca="1" si="9"/>
        <v>845.45158012466686</v>
      </c>
    </row>
    <row r="282" spans="6:8" x14ac:dyDescent="0.25">
      <c r="F282" s="42">
        <v>280</v>
      </c>
      <c r="G282" s="42">
        <f t="shared" ca="1" si="8"/>
        <v>0.66326244081779373</v>
      </c>
      <c r="H282" s="42">
        <f t="shared" ca="1" si="9"/>
        <v>507.606821116307</v>
      </c>
    </row>
    <row r="283" spans="6:8" x14ac:dyDescent="0.25">
      <c r="F283" s="42">
        <v>281</v>
      </c>
      <c r="G283" s="42">
        <f t="shared" ca="1" si="8"/>
        <v>0.37388093906652697</v>
      </c>
      <c r="H283" s="42">
        <f t="shared" ca="1" si="9"/>
        <v>328.5793242146168</v>
      </c>
    </row>
    <row r="284" spans="6:8" x14ac:dyDescent="0.25">
      <c r="F284" s="42">
        <v>282</v>
      </c>
      <c r="G284" s="42">
        <f t="shared" ca="1" si="8"/>
        <v>0.2716808273694381</v>
      </c>
      <c r="H284" s="42">
        <f t="shared" ca="1" si="9"/>
        <v>275.85236015436431</v>
      </c>
    </row>
    <row r="285" spans="6:8" x14ac:dyDescent="0.25">
      <c r="F285" s="42">
        <v>283</v>
      </c>
      <c r="G285" s="42">
        <f t="shared" ca="1" si="8"/>
        <v>0.19267972017927559</v>
      </c>
      <c r="H285" s="42">
        <f t="shared" ca="1" si="9"/>
        <v>237.58895504398572</v>
      </c>
    </row>
    <row r="286" spans="6:8" x14ac:dyDescent="0.25">
      <c r="F286" s="42">
        <v>284</v>
      </c>
      <c r="G286" s="42">
        <f t="shared" ca="1" si="8"/>
        <v>0.44852019223852591</v>
      </c>
      <c r="H286" s="42">
        <f t="shared" ca="1" si="9"/>
        <v>369.86869496250119</v>
      </c>
    </row>
    <row r="287" spans="6:8" x14ac:dyDescent="0.25">
      <c r="F287" s="42">
        <v>285</v>
      </c>
      <c r="G287" s="42">
        <f t="shared" ca="1" si="8"/>
        <v>0.83573388783670532</v>
      </c>
      <c r="H287" s="42">
        <f t="shared" ca="1" si="9"/>
        <v>656.09361628842635</v>
      </c>
    </row>
    <row r="288" spans="6:8" x14ac:dyDescent="0.25">
      <c r="F288" s="42">
        <v>286</v>
      </c>
      <c r="G288" s="42">
        <f t="shared" ca="1" si="8"/>
        <v>0.33438819572667144</v>
      </c>
      <c r="H288" s="42">
        <f t="shared" ca="1" si="9"/>
        <v>307.72801654494458</v>
      </c>
    </row>
    <row r="289" spans="6:8" x14ac:dyDescent="0.25">
      <c r="F289" s="42">
        <v>287</v>
      </c>
      <c r="G289" s="42">
        <f t="shared" ca="1" si="8"/>
        <v>0.39012223652010658</v>
      </c>
      <c r="H289" s="42">
        <f t="shared" ca="1" si="9"/>
        <v>337.34474294281551</v>
      </c>
    </row>
    <row r="290" spans="6:8" x14ac:dyDescent="0.25">
      <c r="F290" s="42">
        <v>288</v>
      </c>
      <c r="G290" s="42">
        <f t="shared" ca="1" si="8"/>
        <v>0.10906445231227668</v>
      </c>
      <c r="H290" s="42">
        <f t="shared" ca="1" si="9"/>
        <v>199.07472285151698</v>
      </c>
    </row>
    <row r="291" spans="6:8" x14ac:dyDescent="0.25">
      <c r="F291" s="42">
        <v>289</v>
      </c>
      <c r="G291" s="42">
        <f t="shared" ca="1" si="8"/>
        <v>0.97080929649625169</v>
      </c>
      <c r="H291" s="42">
        <f t="shared" ca="1" si="9"/>
        <v>855.02653165941433</v>
      </c>
    </row>
    <row r="292" spans="6:8" x14ac:dyDescent="0.25">
      <c r="F292" s="42">
        <v>290</v>
      </c>
      <c r="G292" s="42">
        <f t="shared" ca="1" si="8"/>
        <v>0.40156885194697367</v>
      </c>
      <c r="H292" s="42">
        <f t="shared" ca="1" si="9"/>
        <v>343.59278904160487</v>
      </c>
    </row>
    <row r="293" spans="6:8" x14ac:dyDescent="0.25">
      <c r="F293" s="42">
        <v>291</v>
      </c>
      <c r="G293" s="42">
        <f t="shared" ca="1" si="8"/>
        <v>0.99009765506951464</v>
      </c>
      <c r="H293" s="42">
        <f t="shared" ca="1" si="9"/>
        <v>915.56251809800665</v>
      </c>
    </row>
    <row r="294" spans="6:8" x14ac:dyDescent="0.25">
      <c r="F294" s="42">
        <v>292</v>
      </c>
      <c r="G294" s="42">
        <f t="shared" ca="1" si="8"/>
        <v>0.85715284775195311</v>
      </c>
      <c r="H294" s="42">
        <f t="shared" ca="1" si="9"/>
        <v>679.29772433206244</v>
      </c>
    </row>
    <row r="295" spans="6:8" x14ac:dyDescent="0.25">
      <c r="F295" s="42">
        <v>293</v>
      </c>
      <c r="G295" s="42">
        <f t="shared" ca="1" si="8"/>
        <v>0.40222022229396792</v>
      </c>
      <c r="H295" s="42">
        <f t="shared" ca="1" si="9"/>
        <v>343.95012388664907</v>
      </c>
    </row>
    <row r="296" spans="6:8" x14ac:dyDescent="0.25">
      <c r="F296" s="42">
        <v>294</v>
      </c>
      <c r="G296" s="42">
        <f t="shared" ca="1" si="8"/>
        <v>0.99859247867386169</v>
      </c>
      <c r="H296" s="42">
        <f t="shared" ca="1" si="9"/>
        <v>968.1658146826469</v>
      </c>
    </row>
    <row r="297" spans="6:8" x14ac:dyDescent="0.25">
      <c r="F297" s="42">
        <v>295</v>
      </c>
      <c r="G297" s="42">
        <f t="shared" ca="1" si="8"/>
        <v>5.9564609733493312E-2</v>
      </c>
      <c r="H297" s="42">
        <f t="shared" ca="1" si="9"/>
        <v>173.21758583847463</v>
      </c>
    </row>
    <row r="298" spans="6:8" x14ac:dyDescent="0.25">
      <c r="F298" s="42">
        <v>296</v>
      </c>
      <c r="G298" s="42">
        <f t="shared" ca="1" si="8"/>
        <v>0.21649088892847879</v>
      </c>
      <c r="H298" s="42">
        <f t="shared" ca="1" si="9"/>
        <v>248.91640946463531</v>
      </c>
    </row>
    <row r="299" spans="6:8" x14ac:dyDescent="0.25">
      <c r="F299" s="42">
        <v>297</v>
      </c>
      <c r="G299" s="42">
        <f t="shared" ca="1" si="8"/>
        <v>0.77723725965389312</v>
      </c>
      <c r="H299" s="42">
        <f t="shared" ca="1" si="9"/>
        <v>599.51382914113378</v>
      </c>
    </row>
    <row r="300" spans="6:8" x14ac:dyDescent="0.25">
      <c r="F300" s="42">
        <v>298</v>
      </c>
      <c r="G300" s="42">
        <f t="shared" ca="1" si="8"/>
        <v>0.62272265063722587</v>
      </c>
      <c r="H300" s="42">
        <f t="shared" ca="1" si="9"/>
        <v>478.80935202058993</v>
      </c>
    </row>
    <row r="301" spans="6:8" x14ac:dyDescent="0.25">
      <c r="F301" s="42">
        <v>299</v>
      </c>
      <c r="G301" s="42">
        <f t="shared" ca="1" si="8"/>
        <v>0.65528187737444121</v>
      </c>
      <c r="H301" s="42">
        <f t="shared" ca="1" si="9"/>
        <v>501.8062141190415</v>
      </c>
    </row>
    <row r="302" spans="6:8" x14ac:dyDescent="0.25">
      <c r="F302" s="42">
        <v>300</v>
      </c>
      <c r="G302" s="42">
        <f t="shared" ca="1" si="8"/>
        <v>0.82973001877412511</v>
      </c>
      <c r="H302" s="42">
        <f t="shared" ca="1" si="9"/>
        <v>649.86518813087162</v>
      </c>
    </row>
    <row r="303" spans="6:8" x14ac:dyDescent="0.25">
      <c r="F303" s="42">
        <v>301</v>
      </c>
      <c r="G303" s="42">
        <f t="shared" ca="1" si="8"/>
        <v>0.81962359836050214</v>
      </c>
      <c r="H303" s="42">
        <f t="shared" ca="1" si="9"/>
        <v>639.62379493029994</v>
      </c>
    </row>
    <row r="304" spans="6:8" x14ac:dyDescent="0.25">
      <c r="F304" s="42">
        <v>302</v>
      </c>
      <c r="G304" s="42">
        <f t="shared" ca="1" si="8"/>
        <v>8.5813079995769703E-2</v>
      </c>
      <c r="H304" s="42">
        <f t="shared" ca="1" si="9"/>
        <v>187.88160899539378</v>
      </c>
    </row>
    <row r="305" spans="6:8" x14ac:dyDescent="0.25">
      <c r="F305" s="42">
        <v>303</v>
      </c>
      <c r="G305" s="42">
        <f t="shared" ca="1" si="8"/>
        <v>0.75006336474506885</v>
      </c>
      <c r="H305" s="42">
        <f t="shared" ca="1" si="9"/>
        <v>575.78970146453253</v>
      </c>
    </row>
    <row r="306" spans="6:8" x14ac:dyDescent="0.25">
      <c r="F306" s="42">
        <v>304</v>
      </c>
      <c r="G306" s="42">
        <f t="shared" ca="1" si="8"/>
        <v>0.56010789047210363</v>
      </c>
      <c r="H306" s="42">
        <f t="shared" ca="1" si="9"/>
        <v>437.21912002975319</v>
      </c>
    </row>
    <row r="307" spans="6:8" x14ac:dyDescent="0.25">
      <c r="F307" s="42">
        <v>305</v>
      </c>
      <c r="G307" s="42">
        <f t="shared" ca="1" si="8"/>
        <v>0.63643931475592019</v>
      </c>
      <c r="H307" s="42">
        <f t="shared" ca="1" si="9"/>
        <v>488.37152798565103</v>
      </c>
    </row>
    <row r="308" spans="6:8" x14ac:dyDescent="0.25">
      <c r="F308" s="42">
        <v>306</v>
      </c>
      <c r="G308" s="42">
        <f t="shared" ca="1" si="8"/>
        <v>0.87655441894297159</v>
      </c>
      <c r="H308" s="42">
        <f t="shared" ca="1" si="9"/>
        <v>701.87113799388612</v>
      </c>
    </row>
    <row r="309" spans="6:8" x14ac:dyDescent="0.25">
      <c r="F309" s="42">
        <v>307</v>
      </c>
      <c r="G309" s="42">
        <f t="shared" ca="1" si="8"/>
        <v>0.60910013351529946</v>
      </c>
      <c r="H309" s="42">
        <f t="shared" ca="1" si="9"/>
        <v>469.48336136461808</v>
      </c>
    </row>
    <row r="310" spans="6:8" x14ac:dyDescent="0.25">
      <c r="F310" s="42">
        <v>308</v>
      </c>
      <c r="G310" s="42">
        <f t="shared" ca="1" si="8"/>
        <v>6.4232615100022317E-2</v>
      </c>
      <c r="H310" s="42">
        <f t="shared" ca="1" si="9"/>
        <v>176.03246253411768</v>
      </c>
    </row>
    <row r="311" spans="6:8" x14ac:dyDescent="0.25">
      <c r="F311" s="42">
        <v>309</v>
      </c>
      <c r="G311" s="42">
        <f t="shared" ca="1" si="8"/>
        <v>0.17381657295335007</v>
      </c>
      <c r="H311" s="42">
        <f t="shared" ca="1" si="9"/>
        <v>228.73346534833502</v>
      </c>
    </row>
    <row r="312" spans="6:8" x14ac:dyDescent="0.25">
      <c r="F312" s="42">
        <v>310</v>
      </c>
      <c r="G312" s="42">
        <f t="shared" ca="1" si="8"/>
        <v>0.60192616190647596</v>
      </c>
      <c r="H312" s="42">
        <f t="shared" ca="1" si="9"/>
        <v>464.63735335070555</v>
      </c>
    </row>
    <row r="313" spans="6:8" x14ac:dyDescent="0.25">
      <c r="F313" s="42">
        <v>311</v>
      </c>
      <c r="G313" s="42">
        <f t="shared" ca="1" si="8"/>
        <v>0.23406355031475945</v>
      </c>
      <c r="H313" s="42">
        <f t="shared" ca="1" si="9"/>
        <v>257.38688149658094</v>
      </c>
    </row>
    <row r="314" spans="6:8" x14ac:dyDescent="0.25">
      <c r="F314" s="42">
        <v>312</v>
      </c>
      <c r="G314" s="42">
        <f t="shared" ca="1" si="8"/>
        <v>0.307524605420046</v>
      </c>
      <c r="H314" s="42">
        <f t="shared" ca="1" si="9"/>
        <v>293.89640696455388</v>
      </c>
    </row>
    <row r="315" spans="6:8" x14ac:dyDescent="0.25">
      <c r="F315" s="42">
        <v>313</v>
      </c>
      <c r="G315" s="42">
        <f t="shared" ca="1" si="8"/>
        <v>0.47099401979470923</v>
      </c>
      <c r="H315" s="42">
        <f t="shared" ca="1" si="9"/>
        <v>382.84174983412129</v>
      </c>
    </row>
    <row r="316" spans="6:8" x14ac:dyDescent="0.25">
      <c r="F316" s="42">
        <v>314</v>
      </c>
      <c r="G316" s="42">
        <f t="shared" ca="1" si="8"/>
        <v>0.70095670274979593</v>
      </c>
      <c r="H316" s="42">
        <f t="shared" ca="1" si="9"/>
        <v>535.98364897328565</v>
      </c>
    </row>
    <row r="317" spans="6:8" x14ac:dyDescent="0.25">
      <c r="F317" s="42">
        <v>315</v>
      </c>
      <c r="G317" s="42">
        <f t="shared" ca="1" si="8"/>
        <v>0.51608804441371514</v>
      </c>
      <c r="H317" s="42">
        <f t="shared" ca="1" si="9"/>
        <v>409.73174909866179</v>
      </c>
    </row>
    <row r="318" spans="6:8" x14ac:dyDescent="0.25">
      <c r="F318" s="42">
        <v>316</v>
      </c>
      <c r="G318" s="42">
        <f t="shared" ca="1" si="8"/>
        <v>0.47301148912147861</v>
      </c>
      <c r="H318" s="42">
        <f t="shared" ca="1" si="9"/>
        <v>384.01970174969449</v>
      </c>
    </row>
    <row r="319" spans="6:8" x14ac:dyDescent="0.25">
      <c r="F319" s="42">
        <v>317</v>
      </c>
      <c r="G319" s="42">
        <f t="shared" ca="1" si="8"/>
        <v>0.4927751098298474</v>
      </c>
      <c r="H319" s="42">
        <f t="shared" ca="1" si="9"/>
        <v>395.68061348115771</v>
      </c>
    </row>
    <row r="320" spans="6:8" x14ac:dyDescent="0.25">
      <c r="F320" s="42">
        <v>318</v>
      </c>
      <c r="G320" s="42">
        <f t="shared" ca="1" si="8"/>
        <v>0.9705240106020776</v>
      </c>
      <c r="H320" s="42">
        <f t="shared" ca="1" si="9"/>
        <v>854.3198285060588</v>
      </c>
    </row>
    <row r="321" spans="6:8" x14ac:dyDescent="0.25">
      <c r="F321" s="42">
        <v>319</v>
      </c>
      <c r="G321" s="42">
        <f t="shared" ca="1" si="8"/>
        <v>0.42027024837377791</v>
      </c>
      <c r="H321" s="42">
        <f t="shared" ca="1" si="9"/>
        <v>353.93079227463568</v>
      </c>
    </row>
    <row r="322" spans="6:8" x14ac:dyDescent="0.25">
      <c r="F322" s="42">
        <v>320</v>
      </c>
      <c r="G322" s="42">
        <f t="shared" ca="1" si="8"/>
        <v>0.75631883966040137</v>
      </c>
      <c r="H322" s="42">
        <f t="shared" ca="1" si="9"/>
        <v>581.13195938993977</v>
      </c>
    </row>
    <row r="323" spans="6:8" x14ac:dyDescent="0.25">
      <c r="F323" s="42">
        <v>321</v>
      </c>
      <c r="G323" s="42">
        <f t="shared" ref="G323:G386" ca="1" si="10">RAND()</f>
        <v>0.57141469455931737</v>
      </c>
      <c r="H323" s="42">
        <f t="shared" ref="H323:H386" ca="1" si="11">IF(G323&lt;(($D$4-$D$2)/($D$3-$D$2)),$D$2+SQRT(G323*($D$3-$D$2)*($D$4-$D$2)),$D$3-SQRT((1-G323)*($D$3-$D$2)*($D$3-$D$4)))</f>
        <v>444.49894697013269</v>
      </c>
    </row>
    <row r="324" spans="6:8" x14ac:dyDescent="0.25">
      <c r="F324" s="42">
        <v>322</v>
      </c>
      <c r="G324" s="42">
        <f t="shared" ca="1" si="10"/>
        <v>2.2790908236873686E-2</v>
      </c>
      <c r="H324" s="42">
        <f t="shared" ca="1" si="11"/>
        <v>145.28997396023354</v>
      </c>
    </row>
    <row r="325" spans="6:8" x14ac:dyDescent="0.25">
      <c r="F325" s="42">
        <v>323</v>
      </c>
      <c r="G325" s="42">
        <f t="shared" ca="1" si="10"/>
        <v>0.83559603145751815</v>
      </c>
      <c r="H325" s="42">
        <f t="shared" ca="1" si="11"/>
        <v>655.94933897667488</v>
      </c>
    </row>
    <row r="326" spans="6:8" x14ac:dyDescent="0.25">
      <c r="F326" s="42">
        <v>324</v>
      </c>
      <c r="G326" s="42">
        <f t="shared" ca="1" si="10"/>
        <v>0.56374691646067943</v>
      </c>
      <c r="H326" s="42">
        <f t="shared" ca="1" si="11"/>
        <v>439.55176853851094</v>
      </c>
    </row>
    <row r="327" spans="6:8" x14ac:dyDescent="0.25">
      <c r="F327" s="42">
        <v>325</v>
      </c>
      <c r="G327" s="42">
        <f t="shared" ca="1" si="10"/>
        <v>0.92309639884707084</v>
      </c>
      <c r="H327" s="42">
        <f t="shared" ca="1" si="11"/>
        <v>764.69043191976027</v>
      </c>
    </row>
    <row r="328" spans="6:8" x14ac:dyDescent="0.25">
      <c r="F328" s="42">
        <v>326</v>
      </c>
      <c r="G328" s="42">
        <f t="shared" ca="1" si="10"/>
        <v>0.28130998845545352</v>
      </c>
      <c r="H328" s="42">
        <f t="shared" ca="1" si="11"/>
        <v>280.65529242784203</v>
      </c>
    </row>
    <row r="329" spans="6:8" x14ac:dyDescent="0.25">
      <c r="F329" s="42">
        <v>327</v>
      </c>
      <c r="G329" s="42">
        <f t="shared" ca="1" si="10"/>
        <v>0.24926426262912016</v>
      </c>
      <c r="H329" s="42">
        <f t="shared" ca="1" si="11"/>
        <v>264.79272928851321</v>
      </c>
    </row>
    <row r="330" spans="6:8" x14ac:dyDescent="0.25">
      <c r="F330" s="42">
        <v>328</v>
      </c>
      <c r="G330" s="42">
        <f t="shared" ca="1" si="10"/>
        <v>0.26659755831448206</v>
      </c>
      <c r="H330" s="42">
        <f t="shared" ca="1" si="11"/>
        <v>273.32967721698378</v>
      </c>
    </row>
    <row r="331" spans="6:8" x14ac:dyDescent="0.25">
      <c r="F331" s="42">
        <v>329</v>
      </c>
      <c r="G331" s="42">
        <f t="shared" ca="1" si="10"/>
        <v>0.70865022219954799</v>
      </c>
      <c r="H331" s="42">
        <f t="shared" ca="1" si="11"/>
        <v>541.99144111018472</v>
      </c>
    </row>
    <row r="332" spans="6:8" x14ac:dyDescent="0.25">
      <c r="F332" s="42">
        <v>330</v>
      </c>
      <c r="G332" s="42">
        <f t="shared" ca="1" si="10"/>
        <v>0.1711846188692322</v>
      </c>
      <c r="H332" s="42">
        <f t="shared" ca="1" si="11"/>
        <v>227.50593891334483</v>
      </c>
    </row>
    <row r="333" spans="6:8" x14ac:dyDescent="0.25">
      <c r="F333" s="42">
        <v>331</v>
      </c>
      <c r="G333" s="42">
        <f t="shared" ca="1" si="10"/>
        <v>0.8260770407359721</v>
      </c>
      <c r="H333" s="42">
        <f t="shared" ca="1" si="11"/>
        <v>646.12921755236687</v>
      </c>
    </row>
    <row r="334" spans="6:8" x14ac:dyDescent="0.25">
      <c r="F334" s="42">
        <v>332</v>
      </c>
      <c r="G334" s="42">
        <f t="shared" ca="1" si="10"/>
        <v>0.32886854728038206</v>
      </c>
      <c r="H334" s="42">
        <f t="shared" ca="1" si="11"/>
        <v>304.86357744819259</v>
      </c>
    </row>
    <row r="335" spans="6:8" x14ac:dyDescent="0.25">
      <c r="F335" s="42">
        <v>333</v>
      </c>
      <c r="G335" s="42">
        <f t="shared" ca="1" si="10"/>
        <v>0.16828593595540586</v>
      </c>
      <c r="H335" s="42">
        <f t="shared" ca="1" si="11"/>
        <v>226.15626505598186</v>
      </c>
    </row>
    <row r="336" spans="6:8" x14ac:dyDescent="0.25">
      <c r="F336" s="42">
        <v>334</v>
      </c>
      <c r="G336" s="42">
        <f t="shared" ca="1" si="10"/>
        <v>0.97431250625680776</v>
      </c>
      <c r="H336" s="42">
        <f t="shared" ca="1" si="11"/>
        <v>864.00369308286929</v>
      </c>
    </row>
    <row r="337" spans="6:8" x14ac:dyDescent="0.25">
      <c r="F337" s="42">
        <v>335</v>
      </c>
      <c r="G337" s="42">
        <f t="shared" ca="1" si="10"/>
        <v>0.81123446799694476</v>
      </c>
      <c r="H337" s="42">
        <f t="shared" ca="1" si="11"/>
        <v>631.33866077089158</v>
      </c>
    </row>
    <row r="338" spans="6:8" x14ac:dyDescent="0.25">
      <c r="F338" s="42">
        <v>336</v>
      </c>
      <c r="G338" s="42">
        <f t="shared" ca="1" si="10"/>
        <v>0.45441809784196285</v>
      </c>
      <c r="H338" s="42">
        <f t="shared" ca="1" si="11"/>
        <v>373.24728197335537</v>
      </c>
    </row>
    <row r="339" spans="6:8" x14ac:dyDescent="0.25">
      <c r="F339" s="42">
        <v>337</v>
      </c>
      <c r="G339" s="42">
        <f t="shared" ca="1" si="10"/>
        <v>0.11115571898778875</v>
      </c>
      <c r="H339" s="42">
        <f t="shared" ca="1" si="11"/>
        <v>200.02007379635324</v>
      </c>
    </row>
    <row r="340" spans="6:8" x14ac:dyDescent="0.25">
      <c r="F340" s="42">
        <v>338</v>
      </c>
      <c r="G340" s="42">
        <f t="shared" ca="1" si="10"/>
        <v>0.50855310499580342</v>
      </c>
      <c r="H340" s="42">
        <f t="shared" ca="1" si="11"/>
        <v>405.15399942252145</v>
      </c>
    </row>
    <row r="341" spans="6:8" x14ac:dyDescent="0.25">
      <c r="F341" s="42">
        <v>339</v>
      </c>
      <c r="G341" s="42">
        <f t="shared" ca="1" si="10"/>
        <v>0.40417739331141589</v>
      </c>
      <c r="H341" s="42">
        <f t="shared" ca="1" si="11"/>
        <v>345.02498000627486</v>
      </c>
    </row>
    <row r="342" spans="6:8" x14ac:dyDescent="0.25">
      <c r="F342" s="42">
        <v>340</v>
      </c>
      <c r="G342" s="42">
        <f t="shared" ca="1" si="10"/>
        <v>0.84487570583486127</v>
      </c>
      <c r="H342" s="42">
        <f t="shared" ca="1" si="11"/>
        <v>665.80022172523832</v>
      </c>
    </row>
    <row r="343" spans="6:8" x14ac:dyDescent="0.25">
      <c r="F343" s="42">
        <v>341</v>
      </c>
      <c r="G343" s="42">
        <f t="shared" ca="1" si="10"/>
        <v>0.60840864550632423</v>
      </c>
      <c r="H343" s="42">
        <f t="shared" ca="1" si="11"/>
        <v>469.014336130017</v>
      </c>
    </row>
    <row r="344" spans="6:8" x14ac:dyDescent="0.25">
      <c r="F344" s="42">
        <v>342</v>
      </c>
      <c r="G344" s="42">
        <f t="shared" ca="1" si="10"/>
        <v>0.74057905316932626</v>
      </c>
      <c r="H344" s="42">
        <f t="shared" ca="1" si="11"/>
        <v>567.81591686170918</v>
      </c>
    </row>
    <row r="345" spans="6:8" x14ac:dyDescent="0.25">
      <c r="F345" s="42">
        <v>343</v>
      </c>
      <c r="G345" s="42">
        <f t="shared" ca="1" si="10"/>
        <v>4.8429175061450502E-2</v>
      </c>
      <c r="H345" s="42">
        <f t="shared" ca="1" si="11"/>
        <v>166.0198890905653</v>
      </c>
    </row>
    <row r="346" spans="6:8" x14ac:dyDescent="0.25">
      <c r="F346" s="42">
        <v>344</v>
      </c>
      <c r="G346" s="42">
        <f t="shared" ca="1" si="10"/>
        <v>0.60909673118613483</v>
      </c>
      <c r="H346" s="42">
        <f t="shared" ca="1" si="11"/>
        <v>469.48105260416662</v>
      </c>
    </row>
    <row r="347" spans="6:8" x14ac:dyDescent="0.25">
      <c r="F347" s="42">
        <v>345</v>
      </c>
      <c r="G347" s="42">
        <f t="shared" ca="1" si="10"/>
        <v>0.27962094086289169</v>
      </c>
      <c r="H347" s="42">
        <f t="shared" ca="1" si="11"/>
        <v>279.810495370338</v>
      </c>
    </row>
    <row r="348" spans="6:8" x14ac:dyDescent="0.25">
      <c r="F348" s="42">
        <v>346</v>
      </c>
      <c r="G348" s="42">
        <f t="shared" ca="1" si="10"/>
        <v>0.76946089281627594</v>
      </c>
      <c r="H348" s="42">
        <f t="shared" ca="1" si="11"/>
        <v>592.58355804867017</v>
      </c>
    </row>
    <row r="349" spans="6:8" x14ac:dyDescent="0.25">
      <c r="F349" s="42">
        <v>347</v>
      </c>
      <c r="G349" s="42">
        <f t="shared" ca="1" si="10"/>
        <v>0.16747787766623456</v>
      </c>
      <c r="H349" s="42">
        <f t="shared" ca="1" si="11"/>
        <v>225.78043935824576</v>
      </c>
    </row>
    <row r="350" spans="6:8" x14ac:dyDescent="0.25">
      <c r="F350" s="42">
        <v>348</v>
      </c>
      <c r="G350" s="42">
        <f t="shared" ca="1" si="10"/>
        <v>0.81211905003315699</v>
      </c>
      <c r="H350" s="42">
        <f t="shared" ca="1" si="11"/>
        <v>632.20347476338634</v>
      </c>
    </row>
    <row r="351" spans="6:8" x14ac:dyDescent="0.25">
      <c r="F351" s="42">
        <v>349</v>
      </c>
      <c r="G351" s="42">
        <f t="shared" ca="1" si="10"/>
        <v>0.12162684815052272</v>
      </c>
      <c r="H351" s="42">
        <f t="shared" ca="1" si="11"/>
        <v>204.74616044207391</v>
      </c>
    </row>
    <row r="352" spans="6:8" x14ac:dyDescent="0.25">
      <c r="F352" s="42">
        <v>350</v>
      </c>
      <c r="G352" s="42">
        <f t="shared" ca="1" si="10"/>
        <v>0.28598026927931386</v>
      </c>
      <c r="H352" s="42">
        <f t="shared" ca="1" si="11"/>
        <v>282.99636952181754</v>
      </c>
    </row>
    <row r="353" spans="6:8" x14ac:dyDescent="0.25">
      <c r="F353" s="42">
        <v>351</v>
      </c>
      <c r="G353" s="42">
        <f t="shared" ca="1" si="10"/>
        <v>0.519543981760756</v>
      </c>
      <c r="H353" s="42">
        <f t="shared" ca="1" si="11"/>
        <v>411.84327502590293</v>
      </c>
    </row>
    <row r="354" spans="6:8" x14ac:dyDescent="0.25">
      <c r="F354" s="42">
        <v>352</v>
      </c>
      <c r="G354" s="42">
        <f t="shared" ca="1" si="10"/>
        <v>0.95097111150788238</v>
      </c>
      <c r="H354" s="42">
        <f t="shared" ca="1" si="11"/>
        <v>812.11492950656066</v>
      </c>
    </row>
    <row r="355" spans="6:8" x14ac:dyDescent="0.25">
      <c r="F355" s="42">
        <v>353</v>
      </c>
      <c r="G355" s="42">
        <f t="shared" ca="1" si="10"/>
        <v>0.86883920132057735</v>
      </c>
      <c r="H355" s="42">
        <f t="shared" ca="1" si="11"/>
        <v>692.69595666639157</v>
      </c>
    </row>
    <row r="356" spans="6:8" x14ac:dyDescent="0.25">
      <c r="F356" s="42">
        <v>354</v>
      </c>
      <c r="G356" s="42">
        <f t="shared" ca="1" si="10"/>
        <v>0.31880876514883294</v>
      </c>
      <c r="H356" s="42">
        <f t="shared" ca="1" si="11"/>
        <v>299.67315552462208</v>
      </c>
    </row>
    <row r="357" spans="6:8" x14ac:dyDescent="0.25">
      <c r="F357" s="42">
        <v>355</v>
      </c>
      <c r="G357" s="42">
        <f t="shared" ca="1" si="10"/>
        <v>8.3826344833164534E-2</v>
      </c>
      <c r="H357" s="42">
        <f t="shared" ca="1" si="11"/>
        <v>186.8583388914663</v>
      </c>
    </row>
    <row r="358" spans="6:8" x14ac:dyDescent="0.25">
      <c r="F358" s="42">
        <v>356</v>
      </c>
      <c r="G358" s="42">
        <f t="shared" ca="1" si="10"/>
        <v>0.65757798895033781</v>
      </c>
      <c r="H358" s="42">
        <f t="shared" ca="1" si="11"/>
        <v>503.46818031896811</v>
      </c>
    </row>
    <row r="359" spans="6:8" x14ac:dyDescent="0.25">
      <c r="F359" s="42">
        <v>357</v>
      </c>
      <c r="G359" s="42">
        <f t="shared" ca="1" si="10"/>
        <v>0.37182697242116891</v>
      </c>
      <c r="H359" s="42">
        <f t="shared" ca="1" si="11"/>
        <v>327.47893723931713</v>
      </c>
    </row>
    <row r="360" spans="6:8" x14ac:dyDescent="0.25">
      <c r="F360" s="42">
        <v>358</v>
      </c>
      <c r="G360" s="42">
        <f t="shared" ca="1" si="10"/>
        <v>0.73285964634200751</v>
      </c>
      <c r="H360" s="42">
        <f t="shared" ca="1" si="11"/>
        <v>561.43295309182815</v>
      </c>
    </row>
    <row r="361" spans="6:8" x14ac:dyDescent="0.25">
      <c r="F361" s="42">
        <v>359</v>
      </c>
      <c r="G361" s="42">
        <f t="shared" ca="1" si="10"/>
        <v>0.57875583626534211</v>
      </c>
      <c r="H361" s="42">
        <f t="shared" ca="1" si="11"/>
        <v>449.27702255221482</v>
      </c>
    </row>
    <row r="362" spans="6:8" x14ac:dyDescent="0.25">
      <c r="F362" s="42">
        <v>360</v>
      </c>
      <c r="G362" s="42">
        <f t="shared" ca="1" si="10"/>
        <v>0.77594732374380282</v>
      </c>
      <c r="H362" s="42">
        <f t="shared" ca="1" si="11"/>
        <v>598.35596991308091</v>
      </c>
    </row>
    <row r="363" spans="6:8" x14ac:dyDescent="0.25">
      <c r="F363" s="42">
        <v>361</v>
      </c>
      <c r="G363" s="42">
        <f t="shared" ca="1" si="10"/>
        <v>0.70487736961005831</v>
      </c>
      <c r="H363" s="42">
        <f t="shared" ca="1" si="11"/>
        <v>539.03547437925545</v>
      </c>
    </row>
    <row r="364" spans="6:8" x14ac:dyDescent="0.25">
      <c r="F364" s="42">
        <v>362</v>
      </c>
      <c r="G364" s="42">
        <f t="shared" ca="1" si="10"/>
        <v>0.67396457320125247</v>
      </c>
      <c r="H364" s="42">
        <f t="shared" ca="1" si="11"/>
        <v>515.49457454523974</v>
      </c>
    </row>
    <row r="365" spans="6:8" x14ac:dyDescent="0.25">
      <c r="F365" s="42">
        <v>363</v>
      </c>
      <c r="G365" s="42">
        <f t="shared" ca="1" si="10"/>
        <v>0.20971885132169943</v>
      </c>
      <c r="H365" s="42">
        <f t="shared" ca="1" si="11"/>
        <v>245.67750461200194</v>
      </c>
    </row>
    <row r="366" spans="6:8" x14ac:dyDescent="0.25">
      <c r="F366" s="42">
        <v>364</v>
      </c>
      <c r="G366" s="42">
        <f t="shared" ca="1" si="10"/>
        <v>0.25488352328178543</v>
      </c>
      <c r="H366" s="42">
        <f t="shared" ca="1" si="11"/>
        <v>267.54941242626171</v>
      </c>
    </row>
    <row r="367" spans="6:8" x14ac:dyDescent="0.25">
      <c r="F367" s="42">
        <v>365</v>
      </c>
      <c r="G367" s="42">
        <f t="shared" ca="1" si="10"/>
        <v>0.40756435811419267</v>
      </c>
      <c r="H367" s="42">
        <f t="shared" ca="1" si="11"/>
        <v>346.88924204406089</v>
      </c>
    </row>
    <row r="368" spans="6:8" x14ac:dyDescent="0.25">
      <c r="F368" s="42">
        <v>366</v>
      </c>
      <c r="G368" s="42">
        <f t="shared" ca="1" si="10"/>
        <v>0.25456415862320514</v>
      </c>
      <c r="H368" s="42">
        <f t="shared" ca="1" si="11"/>
        <v>267.39246127869239</v>
      </c>
    </row>
    <row r="369" spans="6:8" x14ac:dyDescent="0.25">
      <c r="F369" s="42">
        <v>367</v>
      </c>
      <c r="G369" s="42">
        <f t="shared" ca="1" si="10"/>
        <v>0.65466872178569779</v>
      </c>
      <c r="H369" s="42">
        <f t="shared" ca="1" si="11"/>
        <v>501.36333837723322</v>
      </c>
    </row>
    <row r="370" spans="6:8" x14ac:dyDescent="0.25">
      <c r="F370" s="42">
        <v>368</v>
      </c>
      <c r="G370" s="42">
        <f t="shared" ca="1" si="10"/>
        <v>0.38386586286915736</v>
      </c>
      <c r="H370" s="42">
        <f t="shared" ca="1" si="11"/>
        <v>333.95452202255228</v>
      </c>
    </row>
    <row r="371" spans="6:8" x14ac:dyDescent="0.25">
      <c r="F371" s="42">
        <v>369</v>
      </c>
      <c r="G371" s="42">
        <f t="shared" ca="1" si="10"/>
        <v>0.51960701862887348</v>
      </c>
      <c r="H371" s="42">
        <f t="shared" ca="1" si="11"/>
        <v>411.88186000837288</v>
      </c>
    </row>
    <row r="372" spans="6:8" x14ac:dyDescent="0.25">
      <c r="F372" s="42">
        <v>370</v>
      </c>
      <c r="G372" s="42">
        <f t="shared" ca="1" si="10"/>
        <v>0.77661115628651578</v>
      </c>
      <c r="H372" s="42">
        <f t="shared" ca="1" si="11"/>
        <v>598.95141507080643</v>
      </c>
    </row>
    <row r="373" spans="6:8" x14ac:dyDescent="0.25">
      <c r="F373" s="42">
        <v>371</v>
      </c>
      <c r="G373" s="42">
        <f t="shared" ca="1" si="10"/>
        <v>0.18464846327189821</v>
      </c>
      <c r="H373" s="42">
        <f t="shared" ca="1" si="11"/>
        <v>233.80609083324521</v>
      </c>
    </row>
    <row r="374" spans="6:8" x14ac:dyDescent="0.25">
      <c r="F374" s="42">
        <v>372</v>
      </c>
      <c r="G374" s="42">
        <f t="shared" ca="1" si="10"/>
        <v>2.5717612522347943E-3</v>
      </c>
      <c r="H374" s="42">
        <f t="shared" ca="1" si="11"/>
        <v>115.21376063638216</v>
      </c>
    </row>
    <row r="375" spans="6:8" x14ac:dyDescent="0.25">
      <c r="F375" s="42">
        <v>373</v>
      </c>
      <c r="G375" s="42">
        <f t="shared" ca="1" si="10"/>
        <v>0.84570836720683684</v>
      </c>
      <c r="H375" s="42">
        <f t="shared" ca="1" si="11"/>
        <v>666.69837142450467</v>
      </c>
    </row>
    <row r="376" spans="6:8" x14ac:dyDescent="0.25">
      <c r="F376" s="42">
        <v>374</v>
      </c>
      <c r="G376" s="42">
        <f t="shared" ca="1" si="10"/>
        <v>0.90511731239905502</v>
      </c>
      <c r="H376" s="42">
        <f t="shared" ca="1" si="11"/>
        <v>738.62759313064362</v>
      </c>
    </row>
    <row r="377" spans="6:8" x14ac:dyDescent="0.25">
      <c r="F377" s="42">
        <v>375</v>
      </c>
      <c r="G377" s="42">
        <f t="shared" ca="1" si="10"/>
        <v>0.76357389023393496</v>
      </c>
      <c r="H377" s="42">
        <f t="shared" ca="1" si="11"/>
        <v>587.41449488431272</v>
      </c>
    </row>
    <row r="378" spans="6:8" x14ac:dyDescent="0.25">
      <c r="F378" s="42">
        <v>376</v>
      </c>
      <c r="G378" s="42">
        <f t="shared" ca="1" si="10"/>
        <v>0.3914592171311525</v>
      </c>
      <c r="H378" s="42">
        <f t="shared" ca="1" si="11"/>
        <v>338.07148145319331</v>
      </c>
    </row>
    <row r="379" spans="6:8" x14ac:dyDescent="0.25">
      <c r="F379" s="42">
        <v>377</v>
      </c>
      <c r="G379" s="42">
        <f t="shared" ca="1" si="10"/>
        <v>0.89203133546071334</v>
      </c>
      <c r="H379" s="42">
        <f t="shared" ca="1" si="11"/>
        <v>721.18565591367724</v>
      </c>
    </row>
    <row r="380" spans="6:8" x14ac:dyDescent="0.25">
      <c r="F380" s="42">
        <v>378</v>
      </c>
      <c r="G380" s="42">
        <f t="shared" ca="1" si="10"/>
        <v>0.49298902796142785</v>
      </c>
      <c r="H380" s="42">
        <f t="shared" ca="1" si="11"/>
        <v>395.8080604081415</v>
      </c>
    </row>
    <row r="381" spans="6:8" x14ac:dyDescent="0.25">
      <c r="F381" s="42">
        <v>379</v>
      </c>
      <c r="G381" s="42">
        <f t="shared" ca="1" si="10"/>
        <v>0.52868024561092364</v>
      </c>
      <c r="H381" s="42">
        <f t="shared" ca="1" si="11"/>
        <v>417.46225602100685</v>
      </c>
    </row>
    <row r="382" spans="6:8" x14ac:dyDescent="0.25">
      <c r="F382" s="42">
        <v>380</v>
      </c>
      <c r="G382" s="42">
        <f t="shared" ca="1" si="10"/>
        <v>0.80025490831835966</v>
      </c>
      <c r="H382" s="42">
        <f t="shared" ca="1" si="11"/>
        <v>620.7685851478268</v>
      </c>
    </row>
    <row r="383" spans="6:8" x14ac:dyDescent="0.25">
      <c r="F383" s="42">
        <v>381</v>
      </c>
      <c r="G383" s="42">
        <f t="shared" ca="1" si="10"/>
        <v>0.49498276561764865</v>
      </c>
      <c r="H383" s="42">
        <f t="shared" ca="1" si="11"/>
        <v>396.9971735096982</v>
      </c>
    </row>
    <row r="384" spans="6:8" x14ac:dyDescent="0.25">
      <c r="F384" s="42">
        <v>382</v>
      </c>
      <c r="G384" s="42">
        <f t="shared" ca="1" si="10"/>
        <v>0.54719390112597355</v>
      </c>
      <c r="H384" s="42">
        <f t="shared" ca="1" si="11"/>
        <v>429.01804652922783</v>
      </c>
    </row>
    <row r="385" spans="6:8" x14ac:dyDescent="0.25">
      <c r="F385" s="42">
        <v>383</v>
      </c>
      <c r="G385" s="42">
        <f t="shared" ca="1" si="10"/>
        <v>0.83171183062587517</v>
      </c>
      <c r="H385" s="42">
        <f t="shared" ca="1" si="11"/>
        <v>651.90880225238402</v>
      </c>
    </row>
    <row r="386" spans="6:8" x14ac:dyDescent="0.25">
      <c r="F386" s="42">
        <v>384</v>
      </c>
      <c r="G386" s="42">
        <f t="shared" ca="1" si="10"/>
        <v>0.65607424233183897</v>
      </c>
      <c r="H386" s="42">
        <f t="shared" ca="1" si="11"/>
        <v>502.37911466551577</v>
      </c>
    </row>
    <row r="387" spans="6:8" x14ac:dyDescent="0.25">
      <c r="F387" s="42">
        <v>385</v>
      </c>
      <c r="G387" s="42">
        <f t="shared" ref="G387:G450" ca="1" si="12">RAND()</f>
        <v>0.98506627360899068</v>
      </c>
      <c r="H387" s="42">
        <f t="shared" ref="H387:H450" ca="1" si="13">IF(G387&lt;(($D$4-$D$2)/($D$3-$D$2)),$D$2+SQRT(G387*($D$3-$D$2)*($D$4-$D$2)),$D$3-SQRT((1-G387)*($D$3-$D$2)*($D$3-$D$4)))</f>
        <v>896.30678420684069</v>
      </c>
    </row>
    <row r="388" spans="6:8" x14ac:dyDescent="0.25">
      <c r="F388" s="42">
        <v>386</v>
      </c>
      <c r="G388" s="42">
        <f t="shared" ca="1" si="12"/>
        <v>0.41634946773220372</v>
      </c>
      <c r="H388" s="42">
        <f t="shared" ca="1" si="13"/>
        <v>351.7497526164658</v>
      </c>
    </row>
    <row r="389" spans="6:8" x14ac:dyDescent="0.25">
      <c r="F389" s="42">
        <v>387</v>
      </c>
      <c r="G389" s="42">
        <f t="shared" ca="1" si="12"/>
        <v>0.25189548768486036</v>
      </c>
      <c r="H389" s="42">
        <f t="shared" ca="1" si="13"/>
        <v>266.08226014974912</v>
      </c>
    </row>
    <row r="390" spans="6:8" x14ac:dyDescent="0.25">
      <c r="F390" s="42">
        <v>388</v>
      </c>
      <c r="G390" s="42">
        <f t="shared" ca="1" si="12"/>
        <v>0.36091970147989283</v>
      </c>
      <c r="H390" s="42">
        <f t="shared" ca="1" si="13"/>
        <v>321.6654107783703</v>
      </c>
    </row>
    <row r="391" spans="6:8" x14ac:dyDescent="0.25">
      <c r="F391" s="42">
        <v>389</v>
      </c>
      <c r="G391" s="42">
        <f t="shared" ca="1" si="12"/>
        <v>0.62151316591622863</v>
      </c>
      <c r="H391" s="42">
        <f t="shared" ca="1" si="13"/>
        <v>477.97459780168231</v>
      </c>
    </row>
    <row r="392" spans="6:8" x14ac:dyDescent="0.25">
      <c r="F392" s="42">
        <v>390</v>
      </c>
      <c r="G392" s="42">
        <f t="shared" ca="1" si="12"/>
        <v>0.78534384600764107</v>
      </c>
      <c r="H392" s="42">
        <f t="shared" ca="1" si="13"/>
        <v>606.8684305801703</v>
      </c>
    </row>
    <row r="393" spans="6:8" x14ac:dyDescent="0.25">
      <c r="F393" s="42">
        <v>391</v>
      </c>
      <c r="G393" s="42">
        <f t="shared" ca="1" si="12"/>
        <v>0.56493243081670608</v>
      </c>
      <c r="H393" s="42">
        <f t="shared" ca="1" si="13"/>
        <v>440.313793441386</v>
      </c>
    </row>
    <row r="394" spans="6:8" x14ac:dyDescent="0.25">
      <c r="F394" s="42">
        <v>392</v>
      </c>
      <c r="G394" s="42">
        <f t="shared" ca="1" si="12"/>
        <v>0.80358745237627527</v>
      </c>
      <c r="H394" s="42">
        <f t="shared" ca="1" si="13"/>
        <v>623.94543708514607</v>
      </c>
    </row>
    <row r="395" spans="6:8" x14ac:dyDescent="0.25">
      <c r="F395" s="42">
        <v>393</v>
      </c>
      <c r="G395" s="42">
        <f t="shared" ca="1" si="12"/>
        <v>0.49632097463106428</v>
      </c>
      <c r="H395" s="42">
        <f t="shared" ca="1" si="13"/>
        <v>397.79663047635336</v>
      </c>
    </row>
    <row r="396" spans="6:8" x14ac:dyDescent="0.25">
      <c r="F396" s="42">
        <v>394</v>
      </c>
      <c r="G396" s="42">
        <f t="shared" ca="1" si="12"/>
        <v>0.61636291754716366</v>
      </c>
      <c r="H396" s="42">
        <f t="shared" ca="1" si="13"/>
        <v>474.43487618940867</v>
      </c>
    </row>
    <row r="397" spans="6:8" x14ac:dyDescent="0.25">
      <c r="F397" s="42">
        <v>395</v>
      </c>
      <c r="G397" s="42">
        <f t="shared" ca="1" si="12"/>
        <v>0.27713601869653837</v>
      </c>
      <c r="H397" s="42">
        <f t="shared" ca="1" si="13"/>
        <v>278.5694305489319</v>
      </c>
    </row>
    <row r="398" spans="6:8" x14ac:dyDescent="0.25">
      <c r="F398" s="42">
        <v>396</v>
      </c>
      <c r="G398" s="42">
        <f t="shared" ca="1" si="12"/>
        <v>0.94307390493193688</v>
      </c>
      <c r="H398" s="42">
        <f t="shared" ca="1" si="13"/>
        <v>797.54805891519482</v>
      </c>
    </row>
    <row r="399" spans="6:8" x14ac:dyDescent="0.25">
      <c r="F399" s="42">
        <v>397</v>
      </c>
      <c r="G399" s="42">
        <f t="shared" ca="1" si="12"/>
        <v>0.30259518129737673</v>
      </c>
      <c r="H399" s="42">
        <f t="shared" ca="1" si="13"/>
        <v>291.38764513601041</v>
      </c>
    </row>
    <row r="400" spans="6:8" x14ac:dyDescent="0.25">
      <c r="F400" s="42">
        <v>398</v>
      </c>
      <c r="G400" s="42">
        <f t="shared" ca="1" si="12"/>
        <v>4.4470019716170262E-2</v>
      </c>
      <c r="H400" s="42">
        <f t="shared" ca="1" si="13"/>
        <v>163.26374771111276</v>
      </c>
    </row>
    <row r="401" spans="6:8" x14ac:dyDescent="0.25">
      <c r="F401" s="42">
        <v>399</v>
      </c>
      <c r="G401" s="42">
        <f t="shared" ca="1" si="12"/>
        <v>9.9057931809802713E-2</v>
      </c>
      <c r="H401" s="42">
        <f t="shared" ca="1" si="13"/>
        <v>194.42041020289122</v>
      </c>
    </row>
    <row r="402" spans="6:8" x14ac:dyDescent="0.25">
      <c r="F402" s="42">
        <v>400</v>
      </c>
      <c r="G402" s="42">
        <f t="shared" ca="1" si="12"/>
        <v>0.2824159589322176</v>
      </c>
      <c r="H402" s="42">
        <f t="shared" ca="1" si="13"/>
        <v>281.2089945131454</v>
      </c>
    </row>
    <row r="403" spans="6:8" x14ac:dyDescent="0.25">
      <c r="F403" s="42">
        <v>401</v>
      </c>
      <c r="G403" s="42">
        <f t="shared" ca="1" si="12"/>
        <v>0.57547181186845198</v>
      </c>
      <c r="H403" s="42">
        <f t="shared" ca="1" si="13"/>
        <v>447.1344689214975</v>
      </c>
    </row>
    <row r="404" spans="6:8" x14ac:dyDescent="0.25">
      <c r="F404" s="42">
        <v>402</v>
      </c>
      <c r="G404" s="42">
        <f t="shared" ca="1" si="12"/>
        <v>0.19178951329048732</v>
      </c>
      <c r="H404" s="42">
        <f t="shared" ca="1" si="13"/>
        <v>237.16872741683619</v>
      </c>
    </row>
    <row r="405" spans="6:8" x14ac:dyDescent="0.25">
      <c r="F405" s="42">
        <v>403</v>
      </c>
      <c r="G405" s="42">
        <f t="shared" ca="1" si="12"/>
        <v>0.26870089884471926</v>
      </c>
      <c r="H405" s="42">
        <f t="shared" ca="1" si="13"/>
        <v>274.37244206700484</v>
      </c>
    </row>
    <row r="406" spans="6:8" x14ac:dyDescent="0.25">
      <c r="F406" s="42">
        <v>404</v>
      </c>
      <c r="G406" s="42">
        <f t="shared" ca="1" si="12"/>
        <v>0.68193607433771675</v>
      </c>
      <c r="H406" s="42">
        <f t="shared" ca="1" si="13"/>
        <v>521.45425874129444</v>
      </c>
    </row>
    <row r="407" spans="6:8" x14ac:dyDescent="0.25">
      <c r="F407" s="42">
        <v>405</v>
      </c>
      <c r="G407" s="42">
        <f t="shared" ca="1" si="12"/>
        <v>0.48010043741905106</v>
      </c>
      <c r="H407" s="42">
        <f t="shared" ca="1" si="13"/>
        <v>388.17675341788197</v>
      </c>
    </row>
    <row r="408" spans="6:8" x14ac:dyDescent="0.25">
      <c r="F408" s="42">
        <v>406</v>
      </c>
      <c r="G408" s="42">
        <f t="shared" ca="1" si="12"/>
        <v>0.76379825194722772</v>
      </c>
      <c r="H408" s="42">
        <f t="shared" ca="1" si="13"/>
        <v>587.61030735723284</v>
      </c>
    </row>
    <row r="409" spans="6:8" x14ac:dyDescent="0.25">
      <c r="F409" s="42">
        <v>407</v>
      </c>
      <c r="G409" s="42">
        <f t="shared" ca="1" si="12"/>
        <v>0.17152574633685025</v>
      </c>
      <c r="H409" s="42">
        <f t="shared" ca="1" si="13"/>
        <v>227.66492852035537</v>
      </c>
    </row>
    <row r="410" spans="6:8" x14ac:dyDescent="0.25">
      <c r="F410" s="42">
        <v>408</v>
      </c>
      <c r="G410" s="42">
        <f t="shared" ca="1" si="12"/>
        <v>0.43715490613457575</v>
      </c>
      <c r="H410" s="42">
        <f t="shared" ca="1" si="13"/>
        <v>363.40871229406116</v>
      </c>
    </row>
    <row r="411" spans="6:8" x14ac:dyDescent="0.25">
      <c r="F411" s="42">
        <v>409</v>
      </c>
      <c r="G411" s="42">
        <f t="shared" ca="1" si="12"/>
        <v>0.33973683743350125</v>
      </c>
      <c r="H411" s="42">
        <f t="shared" ca="1" si="13"/>
        <v>310.51506394419391</v>
      </c>
    </row>
    <row r="412" spans="6:8" x14ac:dyDescent="0.25">
      <c r="F412" s="42">
        <v>410</v>
      </c>
      <c r="G412" s="42">
        <f t="shared" ca="1" si="12"/>
        <v>0.66526721392930088</v>
      </c>
      <c r="H412" s="42">
        <f t="shared" ca="1" si="13"/>
        <v>509.07474502639059</v>
      </c>
    </row>
    <row r="413" spans="6:8" x14ac:dyDescent="0.25">
      <c r="F413" s="42">
        <v>411</v>
      </c>
      <c r="G413" s="42">
        <f t="shared" ca="1" si="12"/>
        <v>0.3003749588014657</v>
      </c>
      <c r="H413" s="42">
        <f t="shared" ca="1" si="13"/>
        <v>290.26059031293414</v>
      </c>
    </row>
    <row r="414" spans="6:8" x14ac:dyDescent="0.25">
      <c r="F414" s="42">
        <v>412</v>
      </c>
      <c r="G414" s="42">
        <f t="shared" ca="1" si="12"/>
        <v>0.83682746360262961</v>
      </c>
      <c r="H414" s="42">
        <f t="shared" ca="1" si="13"/>
        <v>657.24027919531341</v>
      </c>
    </row>
    <row r="415" spans="6:8" x14ac:dyDescent="0.25">
      <c r="F415" s="42">
        <v>413</v>
      </c>
      <c r="G415" s="42">
        <f t="shared" ca="1" si="12"/>
        <v>0.58808290957744114</v>
      </c>
      <c r="H415" s="42">
        <f t="shared" ca="1" si="13"/>
        <v>455.40812978502663</v>
      </c>
    </row>
    <row r="416" spans="6:8" x14ac:dyDescent="0.25">
      <c r="F416" s="42">
        <v>414</v>
      </c>
      <c r="G416" s="42">
        <f t="shared" ca="1" si="12"/>
        <v>0.18084818538381398</v>
      </c>
      <c r="H416" s="42">
        <f t="shared" ca="1" si="13"/>
        <v>232.02258723081309</v>
      </c>
    </row>
    <row r="417" spans="6:8" x14ac:dyDescent="0.25">
      <c r="F417" s="42">
        <v>415</v>
      </c>
      <c r="G417" s="42">
        <f t="shared" ca="1" si="12"/>
        <v>0.28042167311727439</v>
      </c>
      <c r="H417" s="42">
        <f t="shared" ca="1" si="13"/>
        <v>280.21086743716228</v>
      </c>
    </row>
    <row r="418" spans="6:8" x14ac:dyDescent="0.25">
      <c r="F418" s="42">
        <v>416</v>
      </c>
      <c r="G418" s="42">
        <f t="shared" ca="1" si="12"/>
        <v>0.10013770251702847</v>
      </c>
      <c r="H418" s="42">
        <f t="shared" ca="1" si="13"/>
        <v>194.93362537337634</v>
      </c>
    </row>
    <row r="419" spans="6:8" x14ac:dyDescent="0.25">
      <c r="F419" s="42">
        <v>417</v>
      </c>
      <c r="G419" s="42">
        <f t="shared" ca="1" si="12"/>
        <v>0.74370321788030969</v>
      </c>
      <c r="H419" s="42">
        <f t="shared" ca="1" si="13"/>
        <v>570.42616103145087</v>
      </c>
    </row>
    <row r="420" spans="6:8" x14ac:dyDescent="0.25">
      <c r="F420" s="42">
        <v>418</v>
      </c>
      <c r="G420" s="42">
        <f t="shared" ca="1" si="12"/>
        <v>0.32757540060703105</v>
      </c>
      <c r="H420" s="42">
        <f t="shared" ca="1" si="13"/>
        <v>304.19419982085685</v>
      </c>
    </row>
    <row r="421" spans="6:8" x14ac:dyDescent="0.25">
      <c r="F421" s="42">
        <v>419</v>
      </c>
      <c r="G421" s="42">
        <f t="shared" ca="1" si="12"/>
        <v>0.66034910401284874</v>
      </c>
      <c r="H421" s="42">
        <f t="shared" ca="1" si="13"/>
        <v>505.48140064225197</v>
      </c>
    </row>
    <row r="422" spans="6:8" x14ac:dyDescent="0.25">
      <c r="F422" s="42">
        <v>420</v>
      </c>
      <c r="G422" s="42">
        <f t="shared" ca="1" si="12"/>
        <v>0.51694626872364169</v>
      </c>
      <c r="H422" s="42">
        <f t="shared" ca="1" si="13"/>
        <v>410.25540568905762</v>
      </c>
    </row>
    <row r="423" spans="6:8" x14ac:dyDescent="0.25">
      <c r="F423" s="42">
        <v>421</v>
      </c>
      <c r="G423" s="42">
        <f t="shared" ca="1" si="12"/>
        <v>0.85412242071914257</v>
      </c>
      <c r="H423" s="42">
        <f t="shared" ca="1" si="13"/>
        <v>675.91381226251349</v>
      </c>
    </row>
    <row r="424" spans="6:8" x14ac:dyDescent="0.25">
      <c r="F424" s="42">
        <v>422</v>
      </c>
      <c r="G424" s="42">
        <f t="shared" ca="1" si="12"/>
        <v>0.4580289943596404</v>
      </c>
      <c r="H424" s="42">
        <f t="shared" ca="1" si="13"/>
        <v>375.32478513946228</v>
      </c>
    </row>
    <row r="425" spans="6:8" x14ac:dyDescent="0.25">
      <c r="F425" s="42">
        <v>423</v>
      </c>
      <c r="G425" s="42">
        <f t="shared" ca="1" si="12"/>
        <v>0.8369637337328677</v>
      </c>
      <c r="H425" s="42">
        <f t="shared" ca="1" si="13"/>
        <v>657.38343339480025</v>
      </c>
    </row>
    <row r="426" spans="6:8" x14ac:dyDescent="0.25">
      <c r="F426" s="42">
        <v>424</v>
      </c>
      <c r="G426" s="42">
        <f t="shared" ca="1" si="12"/>
        <v>0.5565286943852944</v>
      </c>
      <c r="H426" s="42">
        <f t="shared" ca="1" si="13"/>
        <v>434.93421618134755</v>
      </c>
    </row>
    <row r="427" spans="6:8" x14ac:dyDescent="0.25">
      <c r="F427" s="42">
        <v>425</v>
      </c>
      <c r="G427" s="42">
        <f t="shared" ca="1" si="12"/>
        <v>0.29218639031932603</v>
      </c>
      <c r="H427" s="42">
        <f t="shared" ca="1" si="13"/>
        <v>286.11919834605067</v>
      </c>
    </row>
    <row r="428" spans="6:8" x14ac:dyDescent="0.25">
      <c r="F428" s="42">
        <v>426</v>
      </c>
      <c r="G428" s="42">
        <f t="shared" ca="1" si="12"/>
        <v>9.2452844183967819E-2</v>
      </c>
      <c r="H428" s="42">
        <f t="shared" ca="1" si="13"/>
        <v>191.21817788443872</v>
      </c>
    </row>
    <row r="429" spans="6:8" x14ac:dyDescent="0.25">
      <c r="F429" s="42">
        <v>427</v>
      </c>
      <c r="G429" s="42">
        <f t="shared" ca="1" si="12"/>
        <v>0.71867491778908388</v>
      </c>
      <c r="H429" s="42">
        <f t="shared" ca="1" si="13"/>
        <v>549.93993823950609</v>
      </c>
    </row>
    <row r="430" spans="6:8" x14ac:dyDescent="0.25">
      <c r="F430" s="42">
        <v>428</v>
      </c>
      <c r="G430" s="42">
        <f t="shared" ca="1" si="12"/>
        <v>0.50179884187828738</v>
      </c>
      <c r="H430" s="42">
        <f t="shared" ca="1" si="13"/>
        <v>401.08027762676488</v>
      </c>
    </row>
    <row r="431" spans="6:8" x14ac:dyDescent="0.25">
      <c r="F431" s="42">
        <v>429</v>
      </c>
      <c r="G431" s="42">
        <f t="shared" ca="1" si="12"/>
        <v>0.89934964223105851</v>
      </c>
      <c r="H431" s="42">
        <f t="shared" ca="1" si="13"/>
        <v>730.80071026535404</v>
      </c>
    </row>
    <row r="432" spans="6:8" x14ac:dyDescent="0.25">
      <c r="F432" s="42">
        <v>430</v>
      </c>
      <c r="G432" s="42">
        <f t="shared" ca="1" si="12"/>
        <v>0.6991878281774897</v>
      </c>
      <c r="H432" s="42">
        <f t="shared" ca="1" si="13"/>
        <v>534.6133180760246</v>
      </c>
    </row>
    <row r="433" spans="6:8" x14ac:dyDescent="0.25">
      <c r="F433" s="42">
        <v>431</v>
      </c>
      <c r="G433" s="42">
        <f t="shared" ca="1" si="12"/>
        <v>0.95703574347769649</v>
      </c>
      <c r="H433" s="42">
        <f t="shared" ca="1" si="13"/>
        <v>824.11860616864976</v>
      </c>
    </row>
    <row r="434" spans="6:8" x14ac:dyDescent="0.25">
      <c r="F434" s="42">
        <v>432</v>
      </c>
      <c r="G434" s="42">
        <f t="shared" ca="1" si="12"/>
        <v>0.82415798930689599</v>
      </c>
      <c r="H434" s="42">
        <f t="shared" ca="1" si="13"/>
        <v>644.18228304504726</v>
      </c>
    </row>
    <row r="435" spans="6:8" x14ac:dyDescent="0.25">
      <c r="F435" s="42">
        <v>433</v>
      </c>
      <c r="G435" s="42">
        <f t="shared" ca="1" si="12"/>
        <v>0.11429971720258569</v>
      </c>
      <c r="H435" s="42">
        <f t="shared" ca="1" si="13"/>
        <v>201.4361618416857</v>
      </c>
    </row>
    <row r="436" spans="6:8" x14ac:dyDescent="0.25">
      <c r="F436" s="42">
        <v>434</v>
      </c>
      <c r="G436" s="42">
        <f t="shared" ca="1" si="12"/>
        <v>0.23281533235980278</v>
      </c>
      <c r="H436" s="42">
        <f t="shared" ca="1" si="13"/>
        <v>256.78202342721693</v>
      </c>
    </row>
    <row r="437" spans="6:8" x14ac:dyDescent="0.25">
      <c r="F437" s="42">
        <v>435</v>
      </c>
      <c r="G437" s="42">
        <f t="shared" ca="1" si="12"/>
        <v>0.49946702642787288</v>
      </c>
      <c r="H437" s="42">
        <f t="shared" ca="1" si="13"/>
        <v>399.68030102958346</v>
      </c>
    </row>
    <row r="438" spans="6:8" x14ac:dyDescent="0.25">
      <c r="F438" s="42">
        <v>436</v>
      </c>
      <c r="G438" s="42">
        <f t="shared" ca="1" si="12"/>
        <v>0.91012742031384442</v>
      </c>
      <c r="H438" s="42">
        <f t="shared" ca="1" si="13"/>
        <v>745.62182213477502</v>
      </c>
    </row>
    <row r="439" spans="6:8" x14ac:dyDescent="0.25">
      <c r="F439" s="42">
        <v>437</v>
      </c>
      <c r="G439" s="42">
        <f t="shared" ca="1" si="12"/>
        <v>0.78639805705379717</v>
      </c>
      <c r="H439" s="42">
        <f t="shared" ca="1" si="13"/>
        <v>607.83498508757043</v>
      </c>
    </row>
    <row r="440" spans="6:8" x14ac:dyDescent="0.25">
      <c r="F440" s="42">
        <v>438</v>
      </c>
      <c r="G440" s="42">
        <f t="shared" ca="1" si="12"/>
        <v>0.86137778589081382</v>
      </c>
      <c r="H440" s="42">
        <f t="shared" ca="1" si="13"/>
        <v>684.0759677412716</v>
      </c>
    </row>
    <row r="441" spans="6:8" x14ac:dyDescent="0.25">
      <c r="F441" s="42">
        <v>439</v>
      </c>
      <c r="G441" s="42">
        <f t="shared" ca="1" si="12"/>
        <v>0.97199195854315312</v>
      </c>
      <c r="H441" s="42">
        <f t="shared" ca="1" si="13"/>
        <v>857.99369785488477</v>
      </c>
    </row>
    <row r="442" spans="6:8" x14ac:dyDescent="0.25">
      <c r="F442" s="42">
        <v>440</v>
      </c>
      <c r="G442" s="42">
        <f t="shared" ca="1" si="12"/>
        <v>0.10417490889545611</v>
      </c>
      <c r="H442" s="42">
        <f t="shared" ca="1" si="13"/>
        <v>196.82841422119361</v>
      </c>
    </row>
    <row r="443" spans="6:8" x14ac:dyDescent="0.25">
      <c r="F443" s="42">
        <v>441</v>
      </c>
      <c r="G443" s="42">
        <f t="shared" ca="1" si="12"/>
        <v>0.86444723645654176</v>
      </c>
      <c r="H443" s="42">
        <f t="shared" ca="1" si="13"/>
        <v>687.59323030495966</v>
      </c>
    </row>
    <row r="444" spans="6:8" x14ac:dyDescent="0.25">
      <c r="F444" s="42">
        <v>442</v>
      </c>
      <c r="G444" s="42">
        <f t="shared" ca="1" si="12"/>
        <v>0.60457419795958767</v>
      </c>
      <c r="H444" s="42">
        <f t="shared" ca="1" si="13"/>
        <v>466.42097354834414</v>
      </c>
    </row>
    <row r="445" spans="6:8" x14ac:dyDescent="0.25">
      <c r="F445" s="42">
        <v>443</v>
      </c>
      <c r="G445" s="42">
        <f t="shared" ca="1" si="12"/>
        <v>0.99338464951915117</v>
      </c>
      <c r="H445" s="42">
        <f t="shared" ca="1" si="13"/>
        <v>930.98512952840417</v>
      </c>
    </row>
    <row r="446" spans="6:8" x14ac:dyDescent="0.25">
      <c r="F446" s="42">
        <v>444</v>
      </c>
      <c r="G446" s="42">
        <f t="shared" ca="1" si="12"/>
        <v>3.403403417684725E-2</v>
      </c>
      <c r="H446" s="42">
        <f t="shared" ca="1" si="13"/>
        <v>155.34494625452493</v>
      </c>
    </row>
    <row r="447" spans="6:8" x14ac:dyDescent="0.25">
      <c r="F447" s="42">
        <v>445</v>
      </c>
      <c r="G447" s="42">
        <f t="shared" ca="1" si="12"/>
        <v>0.57301611533640362</v>
      </c>
      <c r="H447" s="42">
        <f t="shared" ca="1" si="13"/>
        <v>445.53774072729766</v>
      </c>
    </row>
    <row r="448" spans="6:8" x14ac:dyDescent="0.25">
      <c r="F448" s="42">
        <v>446</v>
      </c>
      <c r="G448" s="42">
        <f t="shared" ca="1" si="12"/>
        <v>0.91139743312166255</v>
      </c>
      <c r="H448" s="42">
        <f t="shared" ca="1" si="13"/>
        <v>747.42555918620155</v>
      </c>
    </row>
    <row r="449" spans="6:8" x14ac:dyDescent="0.25">
      <c r="F449" s="42">
        <v>447</v>
      </c>
      <c r="G449" s="42">
        <f t="shared" ca="1" si="12"/>
        <v>0.9529537882012924</v>
      </c>
      <c r="H449" s="42">
        <f t="shared" ca="1" si="13"/>
        <v>815.95306985698062</v>
      </c>
    </row>
    <row r="450" spans="6:8" x14ac:dyDescent="0.25">
      <c r="F450" s="42">
        <v>448</v>
      </c>
      <c r="G450" s="42">
        <f t="shared" ca="1" si="12"/>
        <v>0.38529476212563452</v>
      </c>
      <c r="H450" s="42">
        <f t="shared" ca="1" si="13"/>
        <v>334.72729556253159</v>
      </c>
    </row>
    <row r="451" spans="6:8" x14ac:dyDescent="0.25">
      <c r="F451" s="42">
        <v>449</v>
      </c>
      <c r="G451" s="42">
        <f t="shared" ref="G451:G514" ca="1" si="14">RAND()</f>
        <v>0.3751320502816079</v>
      </c>
      <c r="H451" s="42">
        <f t="shared" ref="H451:H514" ca="1" si="15">IF(G451&lt;(($D$4-$D$2)/($D$3-$D$2)),$D$2+SQRT(G451*($D$3-$D$2)*($D$4-$D$2)),$D$3-SQRT((1-G451)*($D$3-$D$2)*($D$3-$D$4)))</f>
        <v>329.25047611105811</v>
      </c>
    </row>
    <row r="452" spans="6:8" x14ac:dyDescent="0.25">
      <c r="F452" s="42">
        <v>450</v>
      </c>
      <c r="G452" s="42">
        <f t="shared" ca="1" si="14"/>
        <v>0.46312721811111435</v>
      </c>
      <c r="H452" s="42">
        <f t="shared" ca="1" si="15"/>
        <v>378.2698310681734</v>
      </c>
    </row>
    <row r="453" spans="6:8" x14ac:dyDescent="0.25">
      <c r="F453" s="42">
        <v>451</v>
      </c>
      <c r="G453" s="42">
        <f t="shared" ca="1" si="14"/>
        <v>0.69901000719204875</v>
      </c>
      <c r="H453" s="42">
        <f t="shared" ca="1" si="15"/>
        <v>534.47578492443063</v>
      </c>
    </row>
    <row r="454" spans="6:8" x14ac:dyDescent="0.25">
      <c r="F454" s="42">
        <v>452</v>
      </c>
      <c r="G454" s="42">
        <f t="shared" ca="1" si="14"/>
        <v>0.22945821069364081</v>
      </c>
      <c r="H454" s="42">
        <f t="shared" ca="1" si="15"/>
        <v>255.15767554429442</v>
      </c>
    </row>
    <row r="455" spans="6:8" x14ac:dyDescent="0.25">
      <c r="F455" s="42">
        <v>453</v>
      </c>
      <c r="G455" s="42">
        <f t="shared" ca="1" si="14"/>
        <v>0.96455750507034177</v>
      </c>
      <c r="H455" s="42">
        <f t="shared" ca="1" si="15"/>
        <v>840.25458895682186</v>
      </c>
    </row>
    <row r="456" spans="6:8" x14ac:dyDescent="0.25">
      <c r="F456" s="42">
        <v>454</v>
      </c>
      <c r="G456" s="42">
        <f t="shared" ca="1" si="14"/>
        <v>0.90959183761593088</v>
      </c>
      <c r="H456" s="42">
        <f t="shared" ca="1" si="15"/>
        <v>744.86498296680293</v>
      </c>
    </row>
    <row r="457" spans="6:8" x14ac:dyDescent="0.25">
      <c r="F457" s="42">
        <v>455</v>
      </c>
      <c r="G457" s="42">
        <f t="shared" ca="1" si="14"/>
        <v>0.23785098175136099</v>
      </c>
      <c r="H457" s="42">
        <f t="shared" ca="1" si="15"/>
        <v>259.22520754346658</v>
      </c>
    </row>
    <row r="458" spans="6:8" x14ac:dyDescent="0.25">
      <c r="F458" s="42">
        <v>456</v>
      </c>
      <c r="G458" s="42">
        <f t="shared" ca="1" si="14"/>
        <v>0.81902662214003719</v>
      </c>
      <c r="H458" s="42">
        <f t="shared" ca="1" si="15"/>
        <v>639.02793451684761</v>
      </c>
    </row>
    <row r="459" spans="6:8" x14ac:dyDescent="0.25">
      <c r="F459" s="42">
        <v>457</v>
      </c>
      <c r="G459" s="42">
        <f t="shared" ca="1" si="14"/>
        <v>0.60944690128739787</v>
      </c>
      <c r="H459" s="42">
        <f t="shared" ca="1" si="15"/>
        <v>469.71872456867425</v>
      </c>
    </row>
    <row r="460" spans="6:8" x14ac:dyDescent="0.25">
      <c r="F460" s="42">
        <v>458</v>
      </c>
      <c r="G460" s="42">
        <f t="shared" ca="1" si="14"/>
        <v>0.50030208206163407</v>
      </c>
      <c r="H460" s="42">
        <f t="shared" ca="1" si="15"/>
        <v>400.18127662132497</v>
      </c>
    </row>
    <row r="461" spans="6:8" x14ac:dyDescent="0.25">
      <c r="F461" s="42">
        <v>459</v>
      </c>
      <c r="G461" s="42">
        <f t="shared" ca="1" si="14"/>
        <v>0.88321009434374165</v>
      </c>
      <c r="H461" s="42">
        <f t="shared" ca="1" si="15"/>
        <v>710.019428111975</v>
      </c>
    </row>
    <row r="462" spans="6:8" x14ac:dyDescent="0.25">
      <c r="F462" s="42">
        <v>460</v>
      </c>
      <c r="G462" s="42">
        <f t="shared" ca="1" si="14"/>
        <v>0.16471601631498611</v>
      </c>
      <c r="H462" s="42">
        <f t="shared" ca="1" si="15"/>
        <v>224.49728030572976</v>
      </c>
    </row>
    <row r="463" spans="6:8" x14ac:dyDescent="0.25">
      <c r="F463" s="42">
        <v>461</v>
      </c>
      <c r="G463" s="42">
        <f t="shared" ca="1" si="14"/>
        <v>0.26300771031790349</v>
      </c>
      <c r="H463" s="42">
        <f t="shared" ca="1" si="15"/>
        <v>271.55340032977745</v>
      </c>
    </row>
    <row r="464" spans="6:8" x14ac:dyDescent="0.25">
      <c r="F464" s="42">
        <v>462</v>
      </c>
      <c r="G464" s="42">
        <f t="shared" ca="1" si="14"/>
        <v>3.5218799544951329E-2</v>
      </c>
      <c r="H464" s="42">
        <f t="shared" ca="1" si="15"/>
        <v>156.30001739827102</v>
      </c>
    </row>
    <row r="465" spans="6:8" x14ac:dyDescent="0.25">
      <c r="F465" s="42">
        <v>463</v>
      </c>
      <c r="G465" s="42">
        <f t="shared" ca="1" si="14"/>
        <v>0.66916608932324728</v>
      </c>
      <c r="H465" s="42">
        <f t="shared" ca="1" si="15"/>
        <v>511.94220046467655</v>
      </c>
    </row>
    <row r="466" spans="6:8" x14ac:dyDescent="0.25">
      <c r="F466" s="42">
        <v>464</v>
      </c>
      <c r="G466" s="42">
        <f t="shared" ca="1" si="14"/>
        <v>0.78539399425395773</v>
      </c>
      <c r="H466" s="42">
        <f t="shared" ca="1" si="15"/>
        <v>606.91435521358653</v>
      </c>
    </row>
    <row r="467" spans="6:8" x14ac:dyDescent="0.25">
      <c r="F467" s="42">
        <v>465</v>
      </c>
      <c r="G467" s="42">
        <f t="shared" ca="1" si="14"/>
        <v>0.413182912720225</v>
      </c>
      <c r="H467" s="42">
        <f t="shared" ca="1" si="15"/>
        <v>349.99361323027142</v>
      </c>
    </row>
    <row r="468" spans="6:8" x14ac:dyDescent="0.25">
      <c r="F468" s="42">
        <v>466</v>
      </c>
      <c r="G468" s="42">
        <f t="shared" ca="1" si="14"/>
        <v>0.69603898888135463</v>
      </c>
      <c r="H468" s="42">
        <f t="shared" ca="1" si="15"/>
        <v>532.18387372235156</v>
      </c>
    </row>
    <row r="469" spans="6:8" x14ac:dyDescent="0.25">
      <c r="F469" s="42">
        <v>467</v>
      </c>
      <c r="G469" s="42">
        <f t="shared" ca="1" si="14"/>
        <v>0.95824345516203202</v>
      </c>
      <c r="H469" s="42">
        <f t="shared" ca="1" si="15"/>
        <v>826.60821160349906</v>
      </c>
    </row>
    <row r="470" spans="6:8" x14ac:dyDescent="0.25">
      <c r="F470" s="42">
        <v>468</v>
      </c>
      <c r="G470" s="42">
        <f t="shared" ca="1" si="14"/>
        <v>0.62814906622201538</v>
      </c>
      <c r="H470" s="42">
        <f t="shared" ca="1" si="15"/>
        <v>482.57109442924536</v>
      </c>
    </row>
    <row r="471" spans="6:8" x14ac:dyDescent="0.25">
      <c r="F471" s="42">
        <v>469</v>
      </c>
      <c r="G471" s="42">
        <f t="shared" ca="1" si="14"/>
        <v>0.43164028016968958</v>
      </c>
      <c r="H471" s="42">
        <f t="shared" ca="1" si="15"/>
        <v>360.29772684644661</v>
      </c>
    </row>
    <row r="472" spans="6:8" x14ac:dyDescent="0.25">
      <c r="F472" s="42">
        <v>470</v>
      </c>
      <c r="G472" s="42">
        <f t="shared" ca="1" si="14"/>
        <v>0.24810302258193484</v>
      </c>
      <c r="H472" s="42">
        <f t="shared" ca="1" si="15"/>
        <v>264.22433871389376</v>
      </c>
    </row>
    <row r="473" spans="6:8" x14ac:dyDescent="0.25">
      <c r="F473" s="42">
        <v>471</v>
      </c>
      <c r="G473" s="42">
        <f t="shared" ca="1" si="14"/>
        <v>0.19784963626471508</v>
      </c>
      <c r="H473" s="42">
        <f t="shared" ca="1" si="15"/>
        <v>240.03403899292618</v>
      </c>
    </row>
    <row r="474" spans="6:8" x14ac:dyDescent="0.25">
      <c r="F474" s="42">
        <v>472</v>
      </c>
      <c r="G474" s="42">
        <f t="shared" ca="1" si="14"/>
        <v>0.79896080275542791</v>
      </c>
      <c r="H474" s="42">
        <f t="shared" ca="1" si="15"/>
        <v>619.54208903468452</v>
      </c>
    </row>
    <row r="475" spans="6:8" x14ac:dyDescent="0.25">
      <c r="F475" s="42">
        <v>473</v>
      </c>
      <c r="G475" s="42">
        <f t="shared" ca="1" si="14"/>
        <v>0.29411587332756095</v>
      </c>
      <c r="H475" s="42">
        <f t="shared" ca="1" si="15"/>
        <v>287.09287336697491</v>
      </c>
    </row>
    <row r="476" spans="6:8" x14ac:dyDescent="0.25">
      <c r="F476" s="42">
        <v>474</v>
      </c>
      <c r="G476" s="42">
        <f t="shared" ca="1" si="14"/>
        <v>0.22315720189605148</v>
      </c>
      <c r="H476" s="42">
        <f t="shared" ca="1" si="15"/>
        <v>252.11844879363218</v>
      </c>
    </row>
    <row r="477" spans="6:8" x14ac:dyDescent="0.25">
      <c r="F477" s="42">
        <v>475</v>
      </c>
      <c r="G477" s="42">
        <f t="shared" ca="1" si="14"/>
        <v>0.57047345257271631</v>
      </c>
      <c r="H477" s="42">
        <f t="shared" ca="1" si="15"/>
        <v>443.88929685929952</v>
      </c>
    </row>
    <row r="478" spans="6:8" x14ac:dyDescent="0.25">
      <c r="F478" s="42">
        <v>476</v>
      </c>
      <c r="G478" s="42">
        <f t="shared" ca="1" si="14"/>
        <v>0.18202482765529004</v>
      </c>
      <c r="H478" s="42">
        <f t="shared" ca="1" si="15"/>
        <v>232.57435272973112</v>
      </c>
    </row>
    <row r="479" spans="6:8" x14ac:dyDescent="0.25">
      <c r="F479" s="42">
        <v>477</v>
      </c>
      <c r="G479" s="42">
        <f t="shared" ca="1" si="14"/>
        <v>0.40431126601368395</v>
      </c>
      <c r="H479" s="42">
        <f t="shared" ca="1" si="15"/>
        <v>345.09856583593626</v>
      </c>
    </row>
    <row r="480" spans="6:8" x14ac:dyDescent="0.25">
      <c r="F480" s="42">
        <v>478</v>
      </c>
      <c r="G480" s="42">
        <f t="shared" ca="1" si="14"/>
        <v>0.23669143149370631</v>
      </c>
      <c r="H480" s="42">
        <f t="shared" ca="1" si="15"/>
        <v>258.66190619628117</v>
      </c>
    </row>
    <row r="481" spans="6:8" x14ac:dyDescent="0.25">
      <c r="F481" s="42">
        <v>479</v>
      </c>
      <c r="G481" s="42">
        <f t="shared" ca="1" si="14"/>
        <v>0.84011311878404094</v>
      </c>
      <c r="H481" s="42">
        <f t="shared" ca="1" si="15"/>
        <v>660.7087468332104</v>
      </c>
    </row>
    <row r="482" spans="6:8" x14ac:dyDescent="0.25">
      <c r="F482" s="42">
        <v>480</v>
      </c>
      <c r="G482" s="42">
        <f t="shared" ca="1" si="14"/>
        <v>0.78283110743904849</v>
      </c>
      <c r="H482" s="42">
        <f t="shared" ca="1" si="15"/>
        <v>604.57415025837645</v>
      </c>
    </row>
    <row r="483" spans="6:8" x14ac:dyDescent="0.25">
      <c r="F483" s="42">
        <v>481</v>
      </c>
      <c r="G483" s="42">
        <f t="shared" ca="1" si="14"/>
        <v>0.65751296708306595</v>
      </c>
      <c r="H483" s="42">
        <f t="shared" ca="1" si="15"/>
        <v>503.42103981321105</v>
      </c>
    </row>
    <row r="484" spans="6:8" x14ac:dyDescent="0.25">
      <c r="F484" s="42">
        <v>482</v>
      </c>
      <c r="G484" s="42">
        <f t="shared" ca="1" si="14"/>
        <v>0.28918759727223042</v>
      </c>
      <c r="H484" s="42">
        <f t="shared" ca="1" si="15"/>
        <v>284.60854774187158</v>
      </c>
    </row>
    <row r="485" spans="6:8" x14ac:dyDescent="0.25">
      <c r="F485" s="42">
        <v>483</v>
      </c>
      <c r="G485" s="42">
        <f t="shared" ca="1" si="14"/>
        <v>0.85672410953295475</v>
      </c>
      <c r="H485" s="42">
        <f t="shared" ca="1" si="15"/>
        <v>678.81681062628354</v>
      </c>
    </row>
    <row r="486" spans="6:8" x14ac:dyDescent="0.25">
      <c r="F486" s="42">
        <v>484</v>
      </c>
      <c r="G486" s="42">
        <f t="shared" ca="1" si="14"/>
        <v>0.96315205513098379</v>
      </c>
      <c r="H486" s="42">
        <f t="shared" ca="1" si="15"/>
        <v>837.11807864071693</v>
      </c>
    </row>
    <row r="487" spans="6:8" x14ac:dyDescent="0.25">
      <c r="F487" s="42">
        <v>485</v>
      </c>
      <c r="G487" s="42">
        <f t="shared" ca="1" si="14"/>
        <v>0.85960147512245444</v>
      </c>
      <c r="H487" s="42">
        <f t="shared" ca="1" si="15"/>
        <v>682.05827906386241</v>
      </c>
    </row>
    <row r="488" spans="6:8" x14ac:dyDescent="0.25">
      <c r="F488" s="42">
        <v>486</v>
      </c>
      <c r="G488" s="42">
        <f t="shared" ca="1" si="14"/>
        <v>0.3269674165784785</v>
      </c>
      <c r="H488" s="42">
        <f t="shared" ca="1" si="15"/>
        <v>303.87970862537304</v>
      </c>
    </row>
    <row r="489" spans="6:8" x14ac:dyDescent="0.25">
      <c r="F489" s="42">
        <v>487</v>
      </c>
      <c r="G489" s="42">
        <f t="shared" ca="1" si="14"/>
        <v>0.65720558202986212</v>
      </c>
      <c r="H489" s="42">
        <f t="shared" ca="1" si="15"/>
        <v>503.19824785081596</v>
      </c>
    </row>
    <row r="490" spans="6:8" x14ac:dyDescent="0.25">
      <c r="F490" s="42">
        <v>488</v>
      </c>
      <c r="G490" s="42">
        <f t="shared" ca="1" si="14"/>
        <v>0.88825919079650539</v>
      </c>
      <c r="H490" s="42">
        <f t="shared" ca="1" si="15"/>
        <v>716.35694504092635</v>
      </c>
    </row>
    <row r="491" spans="6:8" x14ac:dyDescent="0.25">
      <c r="F491" s="42">
        <v>489</v>
      </c>
      <c r="G491" s="42">
        <f t="shared" ca="1" si="14"/>
        <v>0.38958935185705779</v>
      </c>
      <c r="H491" s="42">
        <f t="shared" ca="1" si="15"/>
        <v>337.05530648257059</v>
      </c>
    </row>
    <row r="492" spans="6:8" x14ac:dyDescent="0.25">
      <c r="F492" s="42">
        <v>490</v>
      </c>
      <c r="G492" s="42">
        <f t="shared" ca="1" si="14"/>
        <v>0.61621955289754649</v>
      </c>
      <c r="H492" s="42">
        <f t="shared" ca="1" si="15"/>
        <v>474.33668388048375</v>
      </c>
    </row>
    <row r="493" spans="6:8" x14ac:dyDescent="0.25">
      <c r="F493" s="42">
        <v>491</v>
      </c>
      <c r="G493" s="42">
        <f t="shared" ca="1" si="14"/>
        <v>0.50606597148159516</v>
      </c>
      <c r="H493" s="42">
        <f t="shared" ca="1" si="15"/>
        <v>403.65068916510722</v>
      </c>
    </row>
    <row r="494" spans="6:8" x14ac:dyDescent="0.25">
      <c r="F494" s="42">
        <v>492</v>
      </c>
      <c r="G494" s="42">
        <f t="shared" ca="1" si="14"/>
        <v>0.26688735249340478</v>
      </c>
      <c r="H494" s="42">
        <f t="shared" ca="1" si="15"/>
        <v>273.47325843796455</v>
      </c>
    </row>
    <row r="495" spans="6:8" x14ac:dyDescent="0.25">
      <c r="F495" s="42">
        <v>493</v>
      </c>
      <c r="G495" s="42">
        <f t="shared" ca="1" si="14"/>
        <v>0.17690032461898442</v>
      </c>
      <c r="H495" s="42">
        <f t="shared" ca="1" si="15"/>
        <v>230.17419744832455</v>
      </c>
    </row>
    <row r="496" spans="6:8" x14ac:dyDescent="0.25">
      <c r="F496" s="42">
        <v>494</v>
      </c>
      <c r="G496" s="42">
        <f t="shared" ca="1" si="14"/>
        <v>0.59555711107986986</v>
      </c>
      <c r="H496" s="42">
        <f t="shared" ca="1" si="15"/>
        <v>460.37153519991762</v>
      </c>
    </row>
    <row r="497" spans="6:8" x14ac:dyDescent="0.25">
      <c r="F497" s="42">
        <v>495</v>
      </c>
      <c r="G497" s="42">
        <f t="shared" ca="1" si="14"/>
        <v>0.53073744636652942</v>
      </c>
      <c r="H497" s="42">
        <f t="shared" ca="1" si="15"/>
        <v>418.73496697625205</v>
      </c>
    </row>
    <row r="498" spans="6:8" x14ac:dyDescent="0.25">
      <c r="F498" s="42">
        <v>496</v>
      </c>
      <c r="G498" s="42">
        <f t="shared" ca="1" si="14"/>
        <v>0.89330538940217263</v>
      </c>
      <c r="H498" s="42">
        <f t="shared" ca="1" si="15"/>
        <v>722.83557293470062</v>
      </c>
    </row>
    <row r="499" spans="6:8" x14ac:dyDescent="0.25">
      <c r="F499" s="42">
        <v>497</v>
      </c>
      <c r="G499" s="42">
        <f t="shared" ca="1" si="14"/>
        <v>0.1913442332943659</v>
      </c>
      <c r="H499" s="42">
        <f t="shared" ca="1" si="15"/>
        <v>236.95861709337373</v>
      </c>
    </row>
    <row r="500" spans="6:8" x14ac:dyDescent="0.25">
      <c r="F500" s="42">
        <v>498</v>
      </c>
      <c r="G500" s="42">
        <f t="shared" ca="1" si="14"/>
        <v>0.24222520142932746</v>
      </c>
      <c r="H500" s="42">
        <f t="shared" ca="1" si="15"/>
        <v>261.35403949464103</v>
      </c>
    </row>
    <row r="501" spans="6:8" x14ac:dyDescent="0.25">
      <c r="F501" s="42">
        <v>499</v>
      </c>
      <c r="G501" s="42">
        <f t="shared" ca="1" si="14"/>
        <v>0.83184946467220622</v>
      </c>
      <c r="H501" s="42">
        <f t="shared" ca="1" si="15"/>
        <v>652.05117411318724</v>
      </c>
    </row>
    <row r="502" spans="6:8" x14ac:dyDescent="0.25">
      <c r="F502" s="42">
        <v>500</v>
      </c>
      <c r="G502" s="42">
        <f t="shared" ca="1" si="14"/>
        <v>9.4765377809250761E-2</v>
      </c>
      <c r="H502" s="42">
        <f t="shared" ca="1" si="15"/>
        <v>192.35195722253303</v>
      </c>
    </row>
    <row r="503" spans="6:8" x14ac:dyDescent="0.25">
      <c r="F503" s="42">
        <v>501</v>
      </c>
      <c r="G503" s="42">
        <f t="shared" ca="1" si="14"/>
        <v>0.7788019794014317</v>
      </c>
      <c r="H503" s="42">
        <f t="shared" ca="1" si="15"/>
        <v>600.92284601725305</v>
      </c>
    </row>
    <row r="504" spans="6:8" x14ac:dyDescent="0.25">
      <c r="F504" s="42">
        <v>502</v>
      </c>
      <c r="G504" s="42">
        <f t="shared" ca="1" si="14"/>
        <v>5.7813723557640473E-2</v>
      </c>
      <c r="H504" s="42">
        <f t="shared" ca="1" si="15"/>
        <v>172.13345354402242</v>
      </c>
    </row>
    <row r="505" spans="6:8" x14ac:dyDescent="0.25">
      <c r="F505" s="42">
        <v>503</v>
      </c>
      <c r="G505" s="42">
        <f t="shared" ca="1" si="14"/>
        <v>0.12565948460088672</v>
      </c>
      <c r="H505" s="42">
        <f t="shared" ca="1" si="15"/>
        <v>206.57377716175677</v>
      </c>
    </row>
    <row r="506" spans="6:8" x14ac:dyDescent="0.25">
      <c r="F506" s="42">
        <v>504</v>
      </c>
      <c r="G506" s="42">
        <f t="shared" ca="1" si="14"/>
        <v>0.23150782578622831</v>
      </c>
      <c r="H506" s="42">
        <f t="shared" ca="1" si="15"/>
        <v>256.14896287367071</v>
      </c>
    </row>
    <row r="507" spans="6:8" x14ac:dyDescent="0.25">
      <c r="F507" s="42">
        <v>505</v>
      </c>
      <c r="G507" s="42">
        <f t="shared" ca="1" si="14"/>
        <v>0.76066753146768973</v>
      </c>
      <c r="H507" s="42">
        <f t="shared" ca="1" si="15"/>
        <v>584.88630793087134</v>
      </c>
    </row>
    <row r="508" spans="6:8" x14ac:dyDescent="0.25">
      <c r="F508" s="42">
        <v>506</v>
      </c>
      <c r="G508" s="42">
        <f t="shared" ca="1" si="14"/>
        <v>0.8597672991627463</v>
      </c>
      <c r="H508" s="42">
        <f t="shared" ca="1" si="15"/>
        <v>682.24609427605355</v>
      </c>
    </row>
    <row r="509" spans="6:8" x14ac:dyDescent="0.25">
      <c r="F509" s="42">
        <v>507</v>
      </c>
      <c r="G509" s="42">
        <f t="shared" ca="1" si="14"/>
        <v>0.72333556945519517</v>
      </c>
      <c r="H509" s="42">
        <f t="shared" ca="1" si="15"/>
        <v>553.68353156951571</v>
      </c>
    </row>
    <row r="510" spans="6:8" x14ac:dyDescent="0.25">
      <c r="F510" s="42">
        <v>508</v>
      </c>
      <c r="G510" s="42">
        <f t="shared" ca="1" si="14"/>
        <v>0.61522682509446147</v>
      </c>
      <c r="H510" s="42">
        <f t="shared" ca="1" si="15"/>
        <v>473.65725431807482</v>
      </c>
    </row>
    <row r="511" spans="6:8" x14ac:dyDescent="0.25">
      <c r="F511" s="42">
        <v>509</v>
      </c>
      <c r="G511" s="42">
        <f t="shared" ca="1" si="14"/>
        <v>0.65600646027403753</v>
      </c>
      <c r="H511" s="42">
        <f t="shared" ca="1" si="15"/>
        <v>502.3300806732509</v>
      </c>
    </row>
    <row r="512" spans="6:8" x14ac:dyDescent="0.25">
      <c r="F512" s="42">
        <v>510</v>
      </c>
      <c r="G512" s="42">
        <f t="shared" ca="1" si="14"/>
        <v>0.25421220366183495</v>
      </c>
      <c r="H512" s="42">
        <f t="shared" ca="1" si="15"/>
        <v>267.21953262694103</v>
      </c>
    </row>
    <row r="513" spans="6:8" x14ac:dyDescent="0.25">
      <c r="F513" s="42">
        <v>511</v>
      </c>
      <c r="G513" s="42">
        <f t="shared" ca="1" si="14"/>
        <v>0.36986857678024143</v>
      </c>
      <c r="H513" s="42">
        <f t="shared" ca="1" si="15"/>
        <v>326.43142537806432</v>
      </c>
    </row>
    <row r="514" spans="6:8" x14ac:dyDescent="0.25">
      <c r="F514" s="42">
        <v>512</v>
      </c>
      <c r="G514" s="42">
        <f t="shared" ca="1" si="14"/>
        <v>0.17426958771642609</v>
      </c>
      <c r="H514" s="42">
        <f t="shared" ca="1" si="15"/>
        <v>228.94494564643878</v>
      </c>
    </row>
    <row r="515" spans="6:8" x14ac:dyDescent="0.25">
      <c r="F515" s="42">
        <v>513</v>
      </c>
      <c r="G515" s="42">
        <f t="shared" ref="G515:G578" ca="1" si="16">RAND()</f>
        <v>0.24138396305156162</v>
      </c>
      <c r="H515" s="42">
        <f t="shared" ref="H515:H578" ca="1" si="17">IF(G515&lt;(($D$4-$D$2)/($D$3-$D$2)),$D$2+SQRT(G515*($D$3-$D$2)*($D$4-$D$2)),$D$3-SQRT((1-G515)*($D$3-$D$2)*($D$3-$D$4)))</f>
        <v>260.94415190536802</v>
      </c>
    </row>
    <row r="516" spans="6:8" x14ac:dyDescent="0.25">
      <c r="F516" s="42">
        <v>514</v>
      </c>
      <c r="G516" s="42">
        <f t="shared" ca="1" si="16"/>
        <v>0.23223768737985151</v>
      </c>
      <c r="H516" s="42">
        <f t="shared" ca="1" si="17"/>
        <v>256.50227634073622</v>
      </c>
    </row>
    <row r="517" spans="6:8" x14ac:dyDescent="0.25">
      <c r="F517" s="42">
        <v>515</v>
      </c>
      <c r="G517" s="42">
        <f t="shared" ca="1" si="16"/>
        <v>2.8765942706913239E-2</v>
      </c>
      <c r="H517" s="42">
        <f t="shared" ca="1" si="17"/>
        <v>150.88157666211015</v>
      </c>
    </row>
    <row r="518" spans="6:8" x14ac:dyDescent="0.25">
      <c r="F518" s="42">
        <v>516</v>
      </c>
      <c r="G518" s="42">
        <f t="shared" ca="1" si="16"/>
        <v>0.25032872418226848</v>
      </c>
      <c r="H518" s="42">
        <f t="shared" ca="1" si="17"/>
        <v>265.31413611750588</v>
      </c>
    </row>
    <row r="519" spans="6:8" x14ac:dyDescent="0.25">
      <c r="F519" s="42">
        <v>517</v>
      </c>
      <c r="G519" s="42">
        <f t="shared" ca="1" si="16"/>
        <v>0.64732079677425114</v>
      </c>
      <c r="H519" s="42">
        <f t="shared" ca="1" si="17"/>
        <v>496.08629079718503</v>
      </c>
    </row>
    <row r="520" spans="6:8" x14ac:dyDescent="0.25">
      <c r="F520" s="42">
        <v>518</v>
      </c>
      <c r="G520" s="42">
        <f t="shared" ca="1" si="16"/>
        <v>0.2490615385896201</v>
      </c>
      <c r="H520" s="42">
        <f t="shared" ca="1" si="17"/>
        <v>264.69347057470418</v>
      </c>
    </row>
    <row r="521" spans="6:8" x14ac:dyDescent="0.25">
      <c r="F521" s="42">
        <v>519</v>
      </c>
      <c r="G521" s="42">
        <f t="shared" ca="1" si="16"/>
        <v>0.6539859879013844</v>
      </c>
      <c r="H521" s="42">
        <f t="shared" ca="1" si="17"/>
        <v>500.87066935412093</v>
      </c>
    </row>
    <row r="522" spans="6:8" x14ac:dyDescent="0.25">
      <c r="F522" s="42">
        <v>520</v>
      </c>
      <c r="G522" s="42">
        <f t="shared" ca="1" si="16"/>
        <v>0.42760424711607048</v>
      </c>
      <c r="H522" s="42">
        <f t="shared" ca="1" si="17"/>
        <v>358.03041966427315</v>
      </c>
    </row>
    <row r="523" spans="6:8" x14ac:dyDescent="0.25">
      <c r="F523" s="42">
        <v>521</v>
      </c>
      <c r="G523" s="42">
        <f t="shared" ca="1" si="16"/>
        <v>0.22257291938585178</v>
      </c>
      <c r="H523" s="42">
        <f t="shared" ca="1" si="17"/>
        <v>251.8372516342539</v>
      </c>
    </row>
    <row r="524" spans="6:8" x14ac:dyDescent="0.25">
      <c r="F524" s="42">
        <v>522</v>
      </c>
      <c r="G524" s="42">
        <f t="shared" ca="1" si="16"/>
        <v>0.35392947174138178</v>
      </c>
      <c r="H524" s="42">
        <f t="shared" ca="1" si="17"/>
        <v>317.9657044208077</v>
      </c>
    </row>
    <row r="525" spans="6:8" x14ac:dyDescent="0.25">
      <c r="F525" s="42">
        <v>523</v>
      </c>
      <c r="G525" s="42">
        <f t="shared" ca="1" si="16"/>
        <v>0.75046482293302408</v>
      </c>
      <c r="H525" s="42">
        <f t="shared" ca="1" si="17"/>
        <v>576.13053012958972</v>
      </c>
    </row>
    <row r="526" spans="6:8" x14ac:dyDescent="0.25">
      <c r="F526" s="42">
        <v>524</v>
      </c>
      <c r="G526" s="42">
        <f t="shared" ca="1" si="16"/>
        <v>5.9044276931859541E-2</v>
      </c>
      <c r="H526" s="42">
        <f t="shared" ca="1" si="17"/>
        <v>172.89708446753792</v>
      </c>
    </row>
    <row r="527" spans="6:8" x14ac:dyDescent="0.25">
      <c r="F527" s="42">
        <v>525</v>
      </c>
      <c r="G527" s="42">
        <f t="shared" ca="1" si="16"/>
        <v>0.42846946820262632</v>
      </c>
      <c r="H527" s="42">
        <f t="shared" ca="1" si="17"/>
        <v>358.51579684756928</v>
      </c>
    </row>
    <row r="528" spans="6:8" x14ac:dyDescent="0.25">
      <c r="F528" s="42">
        <v>526</v>
      </c>
      <c r="G528" s="42">
        <f t="shared" ca="1" si="16"/>
        <v>8.2746551797646672E-3</v>
      </c>
      <c r="H528" s="42">
        <f t="shared" ca="1" si="17"/>
        <v>127.28953950103995</v>
      </c>
    </row>
    <row r="529" spans="6:8" x14ac:dyDescent="0.25">
      <c r="F529" s="42">
        <v>527</v>
      </c>
      <c r="G529" s="42">
        <f t="shared" ca="1" si="16"/>
        <v>0.15876342965887935</v>
      </c>
      <c r="H529" s="42">
        <f t="shared" ca="1" si="17"/>
        <v>221.73890586410084</v>
      </c>
    </row>
    <row r="530" spans="6:8" x14ac:dyDescent="0.25">
      <c r="F530" s="42">
        <v>528</v>
      </c>
      <c r="G530" s="42">
        <f t="shared" ca="1" si="16"/>
        <v>0.35972561603385023</v>
      </c>
      <c r="H530" s="42">
        <f t="shared" ca="1" si="17"/>
        <v>321.03199158161522</v>
      </c>
    </row>
    <row r="531" spans="6:8" x14ac:dyDescent="0.25">
      <c r="F531" s="42">
        <v>529</v>
      </c>
      <c r="G531" s="42">
        <f t="shared" ca="1" si="16"/>
        <v>0.40070895703572806</v>
      </c>
      <c r="H531" s="42">
        <f t="shared" ca="1" si="17"/>
        <v>343.12135752920403</v>
      </c>
    </row>
    <row r="532" spans="6:8" x14ac:dyDescent="0.25">
      <c r="F532" s="42">
        <v>530</v>
      </c>
      <c r="G532" s="42">
        <f t="shared" ca="1" si="16"/>
        <v>0.66698062790194124</v>
      </c>
      <c r="H532" s="42">
        <f t="shared" ca="1" si="17"/>
        <v>510.33281924290424</v>
      </c>
    </row>
    <row r="533" spans="6:8" x14ac:dyDescent="0.25">
      <c r="F533" s="42">
        <v>531</v>
      </c>
      <c r="G533" s="42">
        <f t="shared" ca="1" si="16"/>
        <v>0.21309591672285977</v>
      </c>
      <c r="H533" s="42">
        <f t="shared" ca="1" si="17"/>
        <v>247.29093272397665</v>
      </c>
    </row>
    <row r="534" spans="6:8" x14ac:dyDescent="0.25">
      <c r="F534" s="42">
        <v>532</v>
      </c>
      <c r="G534" s="42">
        <f t="shared" ca="1" si="16"/>
        <v>0.58740540561684762</v>
      </c>
      <c r="H534" s="42">
        <f t="shared" ca="1" si="17"/>
        <v>454.96045285147454</v>
      </c>
    </row>
    <row r="535" spans="6:8" x14ac:dyDescent="0.25">
      <c r="F535" s="42">
        <v>533</v>
      </c>
      <c r="G535" s="42">
        <f t="shared" ca="1" si="16"/>
        <v>0.255645350278911</v>
      </c>
      <c r="H535" s="42">
        <f t="shared" ca="1" si="17"/>
        <v>267.9239467110101</v>
      </c>
    </row>
    <row r="536" spans="6:8" x14ac:dyDescent="0.25">
      <c r="F536" s="42">
        <v>534</v>
      </c>
      <c r="G536" s="42">
        <f t="shared" ca="1" si="16"/>
        <v>0.79723135069141449</v>
      </c>
      <c r="H536" s="42">
        <f t="shared" ca="1" si="17"/>
        <v>617.90913711241205</v>
      </c>
    </row>
    <row r="537" spans="6:8" x14ac:dyDescent="0.25">
      <c r="F537" s="42">
        <v>535</v>
      </c>
      <c r="G537" s="42">
        <f t="shared" ca="1" si="16"/>
        <v>0.1381730099266173</v>
      </c>
      <c r="H537" s="42">
        <f t="shared" ca="1" si="17"/>
        <v>212.27198040641247</v>
      </c>
    </row>
    <row r="538" spans="6:8" x14ac:dyDescent="0.25">
      <c r="F538" s="42">
        <v>536</v>
      </c>
      <c r="G538" s="42">
        <f t="shared" ca="1" si="16"/>
        <v>0.64916259221263439</v>
      </c>
      <c r="H538" s="42">
        <f t="shared" ca="1" si="17"/>
        <v>497.40380661319841</v>
      </c>
    </row>
    <row r="539" spans="6:8" x14ac:dyDescent="0.25">
      <c r="F539" s="42">
        <v>537</v>
      </c>
      <c r="G539" s="42">
        <f t="shared" ca="1" si="16"/>
        <v>0.91044553827089025</v>
      </c>
      <c r="H539" s="42">
        <f t="shared" ca="1" si="17"/>
        <v>746.07242677298905</v>
      </c>
    </row>
    <row r="540" spans="6:8" x14ac:dyDescent="0.25">
      <c r="F540" s="42">
        <v>538</v>
      </c>
      <c r="G540" s="42">
        <f t="shared" ca="1" si="16"/>
        <v>6.917986971302581E-2</v>
      </c>
      <c r="H540" s="42">
        <f t="shared" ca="1" si="17"/>
        <v>178.90619921256075</v>
      </c>
    </row>
    <row r="541" spans="6:8" x14ac:dyDescent="0.25">
      <c r="F541" s="42">
        <v>539</v>
      </c>
      <c r="G541" s="42">
        <f t="shared" ca="1" si="16"/>
        <v>0.65742867557047979</v>
      </c>
      <c r="H541" s="42">
        <f t="shared" ca="1" si="17"/>
        <v>503.35993557783263</v>
      </c>
    </row>
    <row r="542" spans="6:8" x14ac:dyDescent="0.25">
      <c r="F542" s="42">
        <v>540</v>
      </c>
      <c r="G542" s="42">
        <f t="shared" ca="1" si="16"/>
        <v>0.80277792451890684</v>
      </c>
      <c r="H542" s="42">
        <f t="shared" ca="1" si="17"/>
        <v>623.17126655947914</v>
      </c>
    </row>
    <row r="543" spans="6:8" x14ac:dyDescent="0.25">
      <c r="F543" s="42">
        <v>541</v>
      </c>
      <c r="G543" s="42">
        <f t="shared" ca="1" si="16"/>
        <v>6.3631204412360587E-2</v>
      </c>
      <c r="H543" s="42">
        <f t="shared" ca="1" si="17"/>
        <v>175.67567903304504</v>
      </c>
    </row>
    <row r="544" spans="6:8" x14ac:dyDescent="0.25">
      <c r="F544" s="42">
        <v>542</v>
      </c>
      <c r="G544" s="42">
        <f t="shared" ca="1" si="16"/>
        <v>0.28012074204717141</v>
      </c>
      <c r="H544" s="42">
        <f t="shared" ca="1" si="17"/>
        <v>280.06037355481214</v>
      </c>
    </row>
    <row r="545" spans="6:8" x14ac:dyDescent="0.25">
      <c r="F545" s="42">
        <v>543</v>
      </c>
      <c r="G545" s="42">
        <f t="shared" ca="1" si="16"/>
        <v>0.19467364399808784</v>
      </c>
      <c r="H545" s="42">
        <f t="shared" ca="1" si="17"/>
        <v>238.53104047415252</v>
      </c>
    </row>
    <row r="546" spans="6:8" x14ac:dyDescent="0.25">
      <c r="F546" s="42">
        <v>544</v>
      </c>
      <c r="G546" s="42">
        <f t="shared" ca="1" si="16"/>
        <v>0.53045352513168587</v>
      </c>
      <c r="H546" s="42">
        <f t="shared" ca="1" si="17"/>
        <v>418.55915012343155</v>
      </c>
    </row>
    <row r="547" spans="6:8" x14ac:dyDescent="0.25">
      <c r="F547" s="42">
        <v>545</v>
      </c>
      <c r="G547" s="42">
        <f t="shared" ca="1" si="16"/>
        <v>4.9876696728230807E-2</v>
      </c>
      <c r="H547" s="42">
        <f t="shared" ca="1" si="17"/>
        <v>166.99927391801177</v>
      </c>
    </row>
    <row r="548" spans="6:8" x14ac:dyDescent="0.25">
      <c r="F548" s="42">
        <v>546</v>
      </c>
      <c r="G548" s="42">
        <f t="shared" ca="1" si="16"/>
        <v>0.89038734275239195</v>
      </c>
      <c r="H548" s="42">
        <f t="shared" ca="1" si="17"/>
        <v>719.07098188638861</v>
      </c>
    </row>
    <row r="549" spans="6:8" x14ac:dyDescent="0.25">
      <c r="F549" s="42">
        <v>547</v>
      </c>
      <c r="G549" s="42">
        <f t="shared" ca="1" si="16"/>
        <v>0.67578097924239566</v>
      </c>
      <c r="H549" s="42">
        <f t="shared" ca="1" si="17"/>
        <v>516.8460960051392</v>
      </c>
    </row>
    <row r="550" spans="6:8" x14ac:dyDescent="0.25">
      <c r="F550" s="42">
        <v>548</v>
      </c>
      <c r="G550" s="42">
        <f t="shared" ca="1" si="16"/>
        <v>0.76841392740501002</v>
      </c>
      <c r="H550" s="42">
        <f t="shared" ca="1" si="17"/>
        <v>591.65948980245321</v>
      </c>
    </row>
    <row r="551" spans="6:8" x14ac:dyDescent="0.25">
      <c r="F551" s="42">
        <v>549</v>
      </c>
      <c r="G551" s="42">
        <f t="shared" ca="1" si="16"/>
        <v>0.80530738956050152</v>
      </c>
      <c r="H551" s="42">
        <f t="shared" ca="1" si="17"/>
        <v>625.59556691134264</v>
      </c>
    </row>
    <row r="552" spans="6:8" x14ac:dyDescent="0.25">
      <c r="F552" s="42">
        <v>550</v>
      </c>
      <c r="G552" s="42">
        <f t="shared" ca="1" si="16"/>
        <v>0.27356392840770449</v>
      </c>
      <c r="H552" s="42">
        <f t="shared" ca="1" si="17"/>
        <v>276.78912373606227</v>
      </c>
    </row>
    <row r="553" spans="6:8" x14ac:dyDescent="0.25">
      <c r="F553" s="42">
        <v>551</v>
      </c>
      <c r="G553" s="42">
        <f t="shared" ca="1" si="16"/>
        <v>0.52545059648104431</v>
      </c>
      <c r="H553" s="42">
        <f t="shared" ca="1" si="17"/>
        <v>415.46978646638968</v>
      </c>
    </row>
    <row r="554" spans="6:8" x14ac:dyDescent="0.25">
      <c r="F554" s="42">
        <v>552</v>
      </c>
      <c r="G554" s="42">
        <f t="shared" ca="1" si="16"/>
        <v>0.18438013452013469</v>
      </c>
      <c r="H554" s="42">
        <f t="shared" ca="1" si="17"/>
        <v>233.6800256123405</v>
      </c>
    </row>
    <row r="555" spans="6:8" x14ac:dyDescent="0.25">
      <c r="F555" s="42">
        <v>553</v>
      </c>
      <c r="G555" s="42">
        <f t="shared" ca="1" si="16"/>
        <v>0.94774086138471803</v>
      </c>
      <c r="H555" s="42">
        <f t="shared" ca="1" si="17"/>
        <v>806.02428037766424</v>
      </c>
    </row>
    <row r="556" spans="6:8" x14ac:dyDescent="0.25">
      <c r="F556" s="42">
        <v>554</v>
      </c>
      <c r="G556" s="42">
        <f t="shared" ca="1" si="16"/>
        <v>0.84545204279647979</v>
      </c>
      <c r="H556" s="42">
        <f t="shared" ca="1" si="17"/>
        <v>666.42162961826421</v>
      </c>
    </row>
    <row r="557" spans="6:8" x14ac:dyDescent="0.25">
      <c r="F557" s="42">
        <v>555</v>
      </c>
      <c r="G557" s="42">
        <f t="shared" ca="1" si="16"/>
        <v>0.75552858270087075</v>
      </c>
      <c r="H557" s="42">
        <f t="shared" ca="1" si="17"/>
        <v>580.4533155233222</v>
      </c>
    </row>
    <row r="558" spans="6:8" x14ac:dyDescent="0.25">
      <c r="F558" s="42">
        <v>556</v>
      </c>
      <c r="G558" s="42">
        <f t="shared" ca="1" si="16"/>
        <v>0.24297885626487403</v>
      </c>
      <c r="H558" s="42">
        <f t="shared" ca="1" si="17"/>
        <v>261.72144586931779</v>
      </c>
    </row>
    <row r="559" spans="6:8" x14ac:dyDescent="0.25">
      <c r="F559" s="42">
        <v>557</v>
      </c>
      <c r="G559" s="42">
        <f t="shared" ca="1" si="16"/>
        <v>0.80020955190896537</v>
      </c>
      <c r="H559" s="42">
        <f t="shared" ca="1" si="17"/>
        <v>620.72553127643175</v>
      </c>
    </row>
    <row r="560" spans="6:8" x14ac:dyDescent="0.25">
      <c r="F560" s="42">
        <v>558</v>
      </c>
      <c r="G560" s="42">
        <f t="shared" ca="1" si="16"/>
        <v>0.46130595015400067</v>
      </c>
      <c r="H560" s="42">
        <f t="shared" ca="1" si="17"/>
        <v>377.21615636794206</v>
      </c>
    </row>
    <row r="561" spans="6:8" x14ac:dyDescent="0.25">
      <c r="F561" s="42">
        <v>559</v>
      </c>
      <c r="G561" s="42">
        <f t="shared" ca="1" si="16"/>
        <v>0.92044442481044142</v>
      </c>
      <c r="H561" s="42">
        <f t="shared" ca="1" si="17"/>
        <v>760.667565640421</v>
      </c>
    </row>
    <row r="562" spans="6:8" x14ac:dyDescent="0.25">
      <c r="F562" s="42">
        <v>560</v>
      </c>
      <c r="G562" s="42">
        <f t="shared" ca="1" si="16"/>
        <v>0.59122675008877623</v>
      </c>
      <c r="H562" s="42">
        <f t="shared" ca="1" si="17"/>
        <v>457.49033194229514</v>
      </c>
    </row>
    <row r="563" spans="6:8" x14ac:dyDescent="0.25">
      <c r="F563" s="42">
        <v>561</v>
      </c>
      <c r="G563" s="42">
        <f t="shared" ca="1" si="16"/>
        <v>0.59671891056250248</v>
      </c>
      <c r="H563" s="42">
        <f t="shared" ca="1" si="17"/>
        <v>461.1471588689559</v>
      </c>
    </row>
    <row r="564" spans="6:8" x14ac:dyDescent="0.25">
      <c r="F564" s="42">
        <v>562</v>
      </c>
      <c r="G564" s="42">
        <f t="shared" ca="1" si="16"/>
        <v>0.82881401313140646</v>
      </c>
      <c r="H564" s="42">
        <f t="shared" ca="1" si="17"/>
        <v>648.924636943309</v>
      </c>
    </row>
    <row r="565" spans="6:8" x14ac:dyDescent="0.25">
      <c r="F565" s="42">
        <v>563</v>
      </c>
      <c r="G565" s="42">
        <f t="shared" ca="1" si="16"/>
        <v>0.11923702878082376</v>
      </c>
      <c r="H565" s="42">
        <f t="shared" ca="1" si="17"/>
        <v>203.66505835935664</v>
      </c>
    </row>
    <row r="566" spans="6:8" x14ac:dyDescent="0.25">
      <c r="F566" s="42">
        <v>564</v>
      </c>
      <c r="G566" s="42">
        <f t="shared" ca="1" si="16"/>
        <v>0.35148257793001081</v>
      </c>
      <c r="H566" s="42">
        <f t="shared" ca="1" si="17"/>
        <v>316.67537444462585</v>
      </c>
    </row>
    <row r="567" spans="6:8" x14ac:dyDescent="0.25">
      <c r="F567" s="42">
        <v>565</v>
      </c>
      <c r="G567" s="42">
        <f t="shared" ca="1" si="16"/>
        <v>0.17124483433388238</v>
      </c>
      <c r="H567" s="42">
        <f t="shared" ca="1" si="17"/>
        <v>227.53400121454877</v>
      </c>
    </row>
    <row r="568" spans="6:8" x14ac:dyDescent="0.25">
      <c r="F568" s="42">
        <v>566</v>
      </c>
      <c r="G568" s="42">
        <f t="shared" ca="1" si="16"/>
        <v>0.15313781283784345</v>
      </c>
      <c r="H568" s="42">
        <f t="shared" ca="1" si="17"/>
        <v>219.14100200051951</v>
      </c>
    </row>
    <row r="569" spans="6:8" x14ac:dyDescent="0.25">
      <c r="F569" s="42">
        <v>567</v>
      </c>
      <c r="G569" s="42">
        <f t="shared" ca="1" si="16"/>
        <v>0.93516792621136946</v>
      </c>
      <c r="H569" s="42">
        <f t="shared" ca="1" si="17"/>
        <v>783.94655029874207</v>
      </c>
    </row>
    <row r="570" spans="6:8" x14ac:dyDescent="0.25">
      <c r="F570" s="42">
        <v>568</v>
      </c>
      <c r="G570" s="42">
        <f t="shared" ca="1" si="16"/>
        <v>0.74998335608203393</v>
      </c>
      <c r="H570" s="42">
        <f t="shared" ca="1" si="17"/>
        <v>575.72180869041176</v>
      </c>
    </row>
    <row r="571" spans="6:8" x14ac:dyDescent="0.25">
      <c r="F571" s="42">
        <v>569</v>
      </c>
      <c r="G571" s="42">
        <f t="shared" ca="1" si="16"/>
        <v>0.57248824743773652</v>
      </c>
      <c r="H571" s="42">
        <f t="shared" ca="1" si="17"/>
        <v>445.19511371579495</v>
      </c>
    </row>
    <row r="572" spans="6:8" x14ac:dyDescent="0.25">
      <c r="F572" s="42">
        <v>570</v>
      </c>
      <c r="G572" s="42">
        <f t="shared" ca="1" si="16"/>
        <v>0.46881539799007488</v>
      </c>
      <c r="H572" s="42">
        <f t="shared" ca="1" si="17"/>
        <v>381.57222455071917</v>
      </c>
    </row>
    <row r="573" spans="6:8" x14ac:dyDescent="0.25">
      <c r="F573" s="42">
        <v>571</v>
      </c>
      <c r="G573" s="42">
        <f t="shared" ca="1" si="16"/>
        <v>0.70337658593897667</v>
      </c>
      <c r="H573" s="42">
        <f t="shared" ca="1" si="17"/>
        <v>537.86489191586315</v>
      </c>
    </row>
    <row r="574" spans="6:8" x14ac:dyDescent="0.25">
      <c r="F574" s="42">
        <v>572</v>
      </c>
      <c r="G574" s="42">
        <f t="shared" ca="1" si="16"/>
        <v>0.27109080405054742</v>
      </c>
      <c r="H574" s="42">
        <f t="shared" ca="1" si="17"/>
        <v>275.55909759069664</v>
      </c>
    </row>
    <row r="575" spans="6:8" x14ac:dyDescent="0.25">
      <c r="F575" s="42">
        <v>573</v>
      </c>
      <c r="G575" s="42">
        <f t="shared" ca="1" si="16"/>
        <v>0.68893971782073904</v>
      </c>
      <c r="H575" s="42">
        <f t="shared" ca="1" si="17"/>
        <v>526.75228139053024</v>
      </c>
    </row>
    <row r="576" spans="6:8" x14ac:dyDescent="0.25">
      <c r="F576" s="42">
        <v>574</v>
      </c>
      <c r="G576" s="42">
        <f t="shared" ca="1" si="16"/>
        <v>0.46142592061593124</v>
      </c>
      <c r="H576" s="42">
        <f t="shared" ca="1" si="17"/>
        <v>377.28550911631305</v>
      </c>
    </row>
    <row r="577" spans="6:8" x14ac:dyDescent="0.25">
      <c r="F577" s="42">
        <v>575</v>
      </c>
      <c r="G577" s="42">
        <f t="shared" ca="1" si="16"/>
        <v>3.5544629270505501E-2</v>
      </c>
      <c r="H577" s="42">
        <f t="shared" ca="1" si="17"/>
        <v>156.55985002053572</v>
      </c>
    </row>
    <row r="578" spans="6:8" x14ac:dyDescent="0.25">
      <c r="F578" s="42">
        <v>576</v>
      </c>
      <c r="G578" s="42">
        <f t="shared" ca="1" si="16"/>
        <v>0.99020945768311264</v>
      </c>
      <c r="H578" s="42">
        <f t="shared" ca="1" si="17"/>
        <v>916.04054271162238</v>
      </c>
    </row>
    <row r="579" spans="6:8" x14ac:dyDescent="0.25">
      <c r="F579" s="42">
        <v>577</v>
      </c>
      <c r="G579" s="42">
        <f t="shared" ref="G579:G642" ca="1" si="18">RAND()</f>
        <v>0.69762381048615307</v>
      </c>
      <c r="H579" s="42">
        <f t="shared" ref="H579:H642" ca="1" si="19">IF(G579&lt;(($D$4-$D$2)/($D$3-$D$2)),$D$2+SQRT(G579*($D$3-$D$2)*($D$4-$D$2)),$D$3-SQRT((1-G579)*($D$3-$D$2)*($D$3-$D$4)))</f>
        <v>533.40504026514623</v>
      </c>
    </row>
    <row r="580" spans="6:8" x14ac:dyDescent="0.25">
      <c r="F580" s="42">
        <v>578</v>
      </c>
      <c r="G580" s="42">
        <f t="shared" ca="1" si="18"/>
        <v>0.50761919045900983</v>
      </c>
      <c r="H580" s="42">
        <f t="shared" ca="1" si="19"/>
        <v>404.58906386470119</v>
      </c>
    </row>
    <row r="581" spans="6:8" x14ac:dyDescent="0.25">
      <c r="F581" s="42">
        <v>579</v>
      </c>
      <c r="G581" s="42">
        <f t="shared" ca="1" si="18"/>
        <v>0.72656713666821027</v>
      </c>
      <c r="H581" s="42">
        <f t="shared" ca="1" si="19"/>
        <v>556.29777823534778</v>
      </c>
    </row>
    <row r="582" spans="6:8" x14ac:dyDescent="0.25">
      <c r="F582" s="42">
        <v>580</v>
      </c>
      <c r="G582" s="42">
        <f t="shared" ca="1" si="18"/>
        <v>0.92479117666635735</v>
      </c>
      <c r="H582" s="42">
        <f t="shared" ca="1" si="19"/>
        <v>767.29771638373916</v>
      </c>
    </row>
    <row r="583" spans="6:8" x14ac:dyDescent="0.25">
      <c r="F583" s="42">
        <v>581</v>
      </c>
      <c r="G583" s="42">
        <f t="shared" ca="1" si="18"/>
        <v>0.24216019239652942</v>
      </c>
      <c r="H583" s="42">
        <f t="shared" ca="1" si="19"/>
        <v>261.32235618336279</v>
      </c>
    </row>
    <row r="584" spans="6:8" x14ac:dyDescent="0.25">
      <c r="F584" s="42">
        <v>582</v>
      </c>
      <c r="G584" s="42">
        <f t="shared" ca="1" si="18"/>
        <v>8.5623702966568516E-2</v>
      </c>
      <c r="H584" s="42">
        <f t="shared" ca="1" si="19"/>
        <v>187.78458444961259</v>
      </c>
    </row>
    <row r="585" spans="6:8" x14ac:dyDescent="0.25">
      <c r="F585" s="42">
        <v>583</v>
      </c>
      <c r="G585" s="42">
        <f t="shared" ca="1" si="18"/>
        <v>0.90484740540965414</v>
      </c>
      <c r="H585" s="42">
        <f t="shared" ca="1" si="19"/>
        <v>738.25610206721331</v>
      </c>
    </row>
    <row r="586" spans="6:8" x14ac:dyDescent="0.25">
      <c r="F586" s="42">
        <v>584</v>
      </c>
      <c r="G586" s="42">
        <f t="shared" ca="1" si="18"/>
        <v>0.7026766756819427</v>
      </c>
      <c r="H586" s="42">
        <f t="shared" ca="1" si="19"/>
        <v>537.31998799494136</v>
      </c>
    </row>
    <row r="587" spans="6:8" x14ac:dyDescent="0.25">
      <c r="F587" s="42">
        <v>585</v>
      </c>
      <c r="G587" s="42">
        <f t="shared" ca="1" si="18"/>
        <v>0.77948096620969642</v>
      </c>
      <c r="H587" s="42">
        <f t="shared" ca="1" si="19"/>
        <v>601.53581800992629</v>
      </c>
    </row>
    <row r="588" spans="6:8" x14ac:dyDescent="0.25">
      <c r="F588" s="42">
        <v>586</v>
      </c>
      <c r="G588" s="42">
        <f t="shared" ca="1" si="18"/>
        <v>0.89641122355910152</v>
      </c>
      <c r="H588" s="42">
        <f t="shared" ca="1" si="19"/>
        <v>726.89943420518716</v>
      </c>
    </row>
    <row r="589" spans="6:8" x14ac:dyDescent="0.25">
      <c r="F589" s="42">
        <v>587</v>
      </c>
      <c r="G589" s="42">
        <f t="shared" ca="1" si="18"/>
        <v>0.92946931018900791</v>
      </c>
      <c r="H589" s="42">
        <f t="shared" ca="1" si="19"/>
        <v>774.65116671277326</v>
      </c>
    </row>
    <row r="590" spans="6:8" x14ac:dyDescent="0.25">
      <c r="F590" s="42">
        <v>588</v>
      </c>
      <c r="G590" s="42">
        <f t="shared" ca="1" si="18"/>
        <v>0.38284078730504179</v>
      </c>
      <c r="H590" s="42">
        <f t="shared" ca="1" si="19"/>
        <v>333.40069521460657</v>
      </c>
    </row>
    <row r="591" spans="6:8" x14ac:dyDescent="0.25">
      <c r="F591" s="42">
        <v>589</v>
      </c>
      <c r="G591" s="42">
        <f t="shared" ca="1" si="18"/>
        <v>0.12613399703332628</v>
      </c>
      <c r="H591" s="42">
        <f t="shared" ca="1" si="19"/>
        <v>206.78910614137101</v>
      </c>
    </row>
    <row r="592" spans="6:8" x14ac:dyDescent="0.25">
      <c r="F592" s="42">
        <v>590</v>
      </c>
      <c r="G592" s="42">
        <f t="shared" ca="1" si="18"/>
        <v>0.51602461320202553</v>
      </c>
      <c r="H592" s="42">
        <f t="shared" ca="1" si="19"/>
        <v>409.69306416530924</v>
      </c>
    </row>
    <row r="593" spans="6:8" x14ac:dyDescent="0.25">
      <c r="F593" s="42">
        <v>591</v>
      </c>
      <c r="G593" s="42">
        <f t="shared" ca="1" si="18"/>
        <v>0.92598512971189473</v>
      </c>
      <c r="H593" s="42">
        <f t="shared" ca="1" si="19"/>
        <v>769.15220034092636</v>
      </c>
    </row>
    <row r="594" spans="6:8" x14ac:dyDescent="0.25">
      <c r="F594" s="42">
        <v>592</v>
      </c>
      <c r="G594" s="42">
        <f t="shared" ca="1" si="18"/>
        <v>0.20671932601899412</v>
      </c>
      <c r="H594" s="42">
        <f t="shared" ca="1" si="19"/>
        <v>244.24733856484227</v>
      </c>
    </row>
    <row r="595" spans="6:8" x14ac:dyDescent="0.25">
      <c r="F595" s="42">
        <v>593</v>
      </c>
      <c r="G595" s="42">
        <f t="shared" ca="1" si="18"/>
        <v>0.96888578161865468</v>
      </c>
      <c r="H595" s="42">
        <f t="shared" ca="1" si="19"/>
        <v>850.32623063953849</v>
      </c>
    </row>
    <row r="596" spans="6:8" x14ac:dyDescent="0.25">
      <c r="F596" s="42">
        <v>594</v>
      </c>
      <c r="G596" s="42">
        <f t="shared" ca="1" si="18"/>
        <v>0.56495745000893194</v>
      </c>
      <c r="H596" s="42">
        <f t="shared" ca="1" si="19"/>
        <v>440.32988645670116</v>
      </c>
    </row>
    <row r="597" spans="6:8" x14ac:dyDescent="0.25">
      <c r="F597" s="42">
        <v>595</v>
      </c>
      <c r="G597" s="42">
        <f t="shared" ca="1" si="18"/>
        <v>8.1325879380354738E-2</v>
      </c>
      <c r="H597" s="42">
        <f t="shared" ca="1" si="19"/>
        <v>185.55307793546604</v>
      </c>
    </row>
    <row r="598" spans="6:8" x14ac:dyDescent="0.25">
      <c r="F598" s="42">
        <v>596</v>
      </c>
      <c r="G598" s="42">
        <f t="shared" ca="1" si="18"/>
        <v>0.83659909278175082</v>
      </c>
      <c r="H598" s="42">
        <f t="shared" ca="1" si="19"/>
        <v>657.00050554390111</v>
      </c>
    </row>
    <row r="599" spans="6:8" x14ac:dyDescent="0.25">
      <c r="F599" s="42">
        <v>597</v>
      </c>
      <c r="G599" s="42">
        <f t="shared" ca="1" si="18"/>
        <v>0.73502627096802686</v>
      </c>
      <c r="H599" s="42">
        <f t="shared" ca="1" si="19"/>
        <v>563.21505874970842</v>
      </c>
    </row>
    <row r="600" spans="6:8" x14ac:dyDescent="0.25">
      <c r="F600" s="42">
        <v>598</v>
      </c>
      <c r="G600" s="42">
        <f t="shared" ca="1" si="18"/>
        <v>0.78146596351803155</v>
      </c>
      <c r="H600" s="42">
        <f t="shared" ca="1" si="19"/>
        <v>603.3332554057281</v>
      </c>
    </row>
    <row r="601" spans="6:8" x14ac:dyDescent="0.25">
      <c r="F601" s="42">
        <v>599</v>
      </c>
      <c r="G601" s="42">
        <f t="shared" ca="1" si="18"/>
        <v>0.88605884117502098</v>
      </c>
      <c r="H601" s="42">
        <f t="shared" ca="1" si="19"/>
        <v>713.57787384005246</v>
      </c>
    </row>
    <row r="602" spans="6:8" x14ac:dyDescent="0.25">
      <c r="F602" s="42">
        <v>600</v>
      </c>
      <c r="G602" s="42">
        <f t="shared" ca="1" si="18"/>
        <v>0.61190148301869263</v>
      </c>
      <c r="H602" s="42">
        <f t="shared" ca="1" si="19"/>
        <v>471.38772978056852</v>
      </c>
    </row>
    <row r="603" spans="6:8" x14ac:dyDescent="0.25">
      <c r="F603" s="42">
        <v>601</v>
      </c>
      <c r="G603" s="42">
        <f t="shared" ca="1" si="18"/>
        <v>4.4439730818544576E-2</v>
      </c>
      <c r="H603" s="42">
        <f t="shared" ca="1" si="19"/>
        <v>163.24219931081629</v>
      </c>
    </row>
    <row r="604" spans="6:8" x14ac:dyDescent="0.25">
      <c r="F604" s="42">
        <v>602</v>
      </c>
      <c r="G604" s="42">
        <f t="shared" ca="1" si="18"/>
        <v>0.60329658223134508</v>
      </c>
      <c r="H604" s="42">
        <f t="shared" ca="1" si="19"/>
        <v>465.55967518025784</v>
      </c>
    </row>
    <row r="605" spans="6:8" x14ac:dyDescent="0.25">
      <c r="F605" s="42">
        <v>603</v>
      </c>
      <c r="G605" s="42">
        <f t="shared" ca="1" si="18"/>
        <v>0.84757469822716469</v>
      </c>
      <c r="H605" s="42">
        <f t="shared" ca="1" si="19"/>
        <v>668.72033374135162</v>
      </c>
    </row>
    <row r="606" spans="6:8" x14ac:dyDescent="0.25">
      <c r="F606" s="42">
        <v>604</v>
      </c>
      <c r="G606" s="42">
        <f t="shared" ca="1" si="18"/>
        <v>0.74742413182727341</v>
      </c>
      <c r="H606" s="42">
        <f t="shared" ca="1" si="19"/>
        <v>573.5558359124102</v>
      </c>
    </row>
    <row r="607" spans="6:8" x14ac:dyDescent="0.25">
      <c r="F607" s="42">
        <v>605</v>
      </c>
      <c r="G607" s="42">
        <f t="shared" ca="1" si="18"/>
        <v>0.34462025352684333</v>
      </c>
      <c r="H607" s="42">
        <f t="shared" ca="1" si="19"/>
        <v>313.06956868932298</v>
      </c>
    </row>
    <row r="608" spans="6:8" x14ac:dyDescent="0.25">
      <c r="F608" s="42">
        <v>606</v>
      </c>
      <c r="G608" s="42">
        <f t="shared" ca="1" si="18"/>
        <v>0.50496367240591999</v>
      </c>
      <c r="H608" s="42">
        <f t="shared" ca="1" si="19"/>
        <v>402.9856317744626</v>
      </c>
    </row>
    <row r="609" spans="6:8" x14ac:dyDescent="0.25">
      <c r="F609" s="42">
        <v>607</v>
      </c>
      <c r="G609" s="42">
        <f t="shared" ca="1" si="18"/>
        <v>0.280274440587722</v>
      </c>
      <c r="H609" s="42">
        <f t="shared" ca="1" si="19"/>
        <v>280.13723337233216</v>
      </c>
    </row>
    <row r="610" spans="6:8" x14ac:dyDescent="0.25">
      <c r="F610" s="42">
        <v>608</v>
      </c>
      <c r="G610" s="42">
        <f t="shared" ca="1" si="18"/>
        <v>0.87593533423026104</v>
      </c>
      <c r="H610" s="42">
        <f t="shared" ca="1" si="19"/>
        <v>701.12450860899946</v>
      </c>
    </row>
    <row r="611" spans="6:8" x14ac:dyDescent="0.25">
      <c r="F611" s="42">
        <v>609</v>
      </c>
      <c r="G611" s="42">
        <f t="shared" ca="1" si="18"/>
        <v>0.12783155959314174</v>
      </c>
      <c r="H611" s="42">
        <f t="shared" ca="1" si="19"/>
        <v>207.55992208057899</v>
      </c>
    </row>
    <row r="612" spans="6:8" x14ac:dyDescent="0.25">
      <c r="F612" s="42">
        <v>610</v>
      </c>
      <c r="G612" s="42">
        <f t="shared" ca="1" si="18"/>
        <v>0.58864728987299819</v>
      </c>
      <c r="H612" s="42">
        <f t="shared" ca="1" si="19"/>
        <v>455.78133871444538</v>
      </c>
    </row>
    <row r="613" spans="6:8" x14ac:dyDescent="0.25">
      <c r="F613" s="42">
        <v>611</v>
      </c>
      <c r="G613" s="42">
        <f t="shared" ca="1" si="18"/>
        <v>0.14283179494814746</v>
      </c>
      <c r="H613" s="42">
        <f t="shared" ca="1" si="19"/>
        <v>214.4039793651358</v>
      </c>
    </row>
    <row r="614" spans="6:8" x14ac:dyDescent="0.25">
      <c r="F614" s="42">
        <v>612</v>
      </c>
      <c r="G614" s="42">
        <f t="shared" ca="1" si="18"/>
        <v>0.43317759493591057</v>
      </c>
      <c r="H614" s="42">
        <f t="shared" ca="1" si="19"/>
        <v>361.16345467236738</v>
      </c>
    </row>
    <row r="615" spans="6:8" x14ac:dyDescent="0.25">
      <c r="F615" s="42">
        <v>613</v>
      </c>
      <c r="G615" s="42">
        <f t="shared" ca="1" si="18"/>
        <v>0.52170491318183776</v>
      </c>
      <c r="H615" s="42">
        <f t="shared" ca="1" si="19"/>
        <v>413.16743230366228</v>
      </c>
    </row>
    <row r="616" spans="6:8" x14ac:dyDescent="0.25">
      <c r="F616" s="42">
        <v>614</v>
      </c>
      <c r="G616" s="42">
        <f t="shared" ca="1" si="18"/>
        <v>0.6923209282230498</v>
      </c>
      <c r="H616" s="42">
        <f t="shared" ca="1" si="19"/>
        <v>529.33139930583411</v>
      </c>
    </row>
    <row r="617" spans="6:8" x14ac:dyDescent="0.25">
      <c r="F617" s="42">
        <v>615</v>
      </c>
      <c r="G617" s="42">
        <f t="shared" ca="1" si="18"/>
        <v>0.99511497482950884</v>
      </c>
      <c r="H617" s="42">
        <f t="shared" ca="1" si="19"/>
        <v>940.69386100281326</v>
      </c>
    </row>
    <row r="618" spans="6:8" x14ac:dyDescent="0.25">
      <c r="F618" s="42">
        <v>616</v>
      </c>
      <c r="G618" s="42">
        <f t="shared" ca="1" si="18"/>
        <v>0.29642440876792675</v>
      </c>
      <c r="H618" s="42">
        <f t="shared" ca="1" si="19"/>
        <v>288.25957984171453</v>
      </c>
    </row>
    <row r="619" spans="6:8" x14ac:dyDescent="0.25">
      <c r="F619" s="42">
        <v>617</v>
      </c>
      <c r="G619" s="42">
        <f t="shared" ca="1" si="18"/>
        <v>0.33024338853167012</v>
      </c>
      <c r="H619" s="42">
        <f t="shared" ca="1" si="19"/>
        <v>305.57595069208787</v>
      </c>
    </row>
    <row r="620" spans="6:8" x14ac:dyDescent="0.25">
      <c r="F620" s="42">
        <v>618</v>
      </c>
      <c r="G620" s="42">
        <f t="shared" ca="1" si="18"/>
        <v>0.45647463574900982</v>
      </c>
      <c r="H620" s="42">
        <f t="shared" ca="1" si="19"/>
        <v>374.42965043033496</v>
      </c>
    </row>
    <row r="621" spans="6:8" x14ac:dyDescent="0.25">
      <c r="F621" s="42">
        <v>619</v>
      </c>
      <c r="G621" s="42">
        <f t="shared" ca="1" si="18"/>
        <v>0.25174181502267035</v>
      </c>
      <c r="H621" s="42">
        <f t="shared" ca="1" si="19"/>
        <v>266.00688478455243</v>
      </c>
    </row>
    <row r="622" spans="6:8" x14ac:dyDescent="0.25">
      <c r="F622" s="42">
        <v>620</v>
      </c>
      <c r="G622" s="42">
        <f t="shared" ca="1" si="18"/>
        <v>0.28458045929608411</v>
      </c>
      <c r="H622" s="42">
        <f t="shared" ca="1" si="19"/>
        <v>282.29388374710129</v>
      </c>
    </row>
    <row r="623" spans="6:8" x14ac:dyDescent="0.25">
      <c r="F623" s="42">
        <v>621</v>
      </c>
      <c r="G623" s="42">
        <f t="shared" ca="1" si="18"/>
        <v>0.21065224915346503</v>
      </c>
      <c r="H623" s="42">
        <f t="shared" ca="1" si="19"/>
        <v>246.12309983028047</v>
      </c>
    </row>
    <row r="624" spans="6:8" x14ac:dyDescent="0.25">
      <c r="F624" s="42">
        <v>622</v>
      </c>
      <c r="G624" s="42">
        <f t="shared" ca="1" si="18"/>
        <v>0.32521900045163221</v>
      </c>
      <c r="H624" s="42">
        <f t="shared" ca="1" si="19"/>
        <v>302.97609820406819</v>
      </c>
    </row>
    <row r="625" spans="6:8" x14ac:dyDescent="0.25">
      <c r="F625" s="42">
        <v>623</v>
      </c>
      <c r="G625" s="42">
        <f t="shared" ca="1" si="18"/>
        <v>0.48175796326671216</v>
      </c>
      <c r="H625" s="42">
        <f t="shared" ca="1" si="19"/>
        <v>389.15282889419291</v>
      </c>
    </row>
    <row r="626" spans="6:8" x14ac:dyDescent="0.25">
      <c r="F626" s="42">
        <v>624</v>
      </c>
      <c r="G626" s="42">
        <f t="shared" ca="1" si="18"/>
        <v>5.8866047468959959E-2</v>
      </c>
      <c r="H626" s="42">
        <f t="shared" ca="1" si="19"/>
        <v>172.7869787270113</v>
      </c>
    </row>
    <row r="627" spans="6:8" x14ac:dyDescent="0.25">
      <c r="F627" s="42">
        <v>625</v>
      </c>
      <c r="G627" s="42">
        <f t="shared" ca="1" si="18"/>
        <v>0.39706513104227015</v>
      </c>
      <c r="H627" s="42">
        <f t="shared" ca="1" si="19"/>
        <v>341.12739801266173</v>
      </c>
    </row>
    <row r="628" spans="6:8" x14ac:dyDescent="0.25">
      <c r="F628" s="42">
        <v>626</v>
      </c>
      <c r="G628" s="42">
        <f t="shared" ca="1" si="18"/>
        <v>0.80836779793152747</v>
      </c>
      <c r="H628" s="42">
        <f t="shared" ca="1" si="19"/>
        <v>628.54988829009585</v>
      </c>
    </row>
    <row r="629" spans="6:8" x14ac:dyDescent="0.25">
      <c r="F629" s="42">
        <v>627</v>
      </c>
      <c r="G629" s="42">
        <f t="shared" ca="1" si="18"/>
        <v>5.7020704792443255E-2</v>
      </c>
      <c r="H629" s="42">
        <f t="shared" ca="1" si="19"/>
        <v>171.6370255616458</v>
      </c>
    </row>
    <row r="630" spans="6:8" x14ac:dyDescent="0.25">
      <c r="F630" s="42">
        <v>628</v>
      </c>
      <c r="G630" s="42">
        <f t="shared" ca="1" si="18"/>
        <v>0.28918613690496786</v>
      </c>
      <c r="H630" s="42">
        <f t="shared" ca="1" si="19"/>
        <v>284.6078128547789</v>
      </c>
    </row>
    <row r="631" spans="6:8" x14ac:dyDescent="0.25">
      <c r="F631" s="42">
        <v>629</v>
      </c>
      <c r="G631" s="42">
        <f t="shared" ca="1" si="18"/>
        <v>0.73763033859071347</v>
      </c>
      <c r="H631" s="42">
        <f t="shared" ca="1" si="19"/>
        <v>565.36664162229067</v>
      </c>
    </row>
    <row r="632" spans="6:8" x14ac:dyDescent="0.25">
      <c r="F632" s="42">
        <v>630</v>
      </c>
      <c r="G632" s="42">
        <f t="shared" ca="1" si="18"/>
        <v>0.11381554981805553</v>
      </c>
      <c r="H632" s="42">
        <f t="shared" ca="1" si="19"/>
        <v>201.21792450568853</v>
      </c>
    </row>
    <row r="633" spans="6:8" x14ac:dyDescent="0.25">
      <c r="F633" s="42">
        <v>631</v>
      </c>
      <c r="G633" s="42">
        <f t="shared" ca="1" si="18"/>
        <v>8.5679637980628831E-2</v>
      </c>
      <c r="H633" s="42">
        <f t="shared" ca="1" si="19"/>
        <v>187.81325309004669</v>
      </c>
    </row>
    <row r="634" spans="6:8" x14ac:dyDescent="0.25">
      <c r="F634" s="42">
        <v>632</v>
      </c>
      <c r="G634" s="42">
        <f t="shared" ca="1" si="18"/>
        <v>0.27068198060270521</v>
      </c>
      <c r="H634" s="42">
        <f t="shared" ca="1" si="19"/>
        <v>275.35596741154882</v>
      </c>
    </row>
    <row r="635" spans="6:8" x14ac:dyDescent="0.25">
      <c r="F635" s="42">
        <v>633</v>
      </c>
      <c r="G635" s="42">
        <f t="shared" ca="1" si="18"/>
        <v>0.91306538265100501</v>
      </c>
      <c r="H635" s="42">
        <f t="shared" ca="1" si="19"/>
        <v>749.81422004582998</v>
      </c>
    </row>
    <row r="636" spans="6:8" x14ac:dyDescent="0.25">
      <c r="F636" s="42">
        <v>634</v>
      </c>
      <c r="G636" s="42">
        <f t="shared" ca="1" si="18"/>
        <v>0.33797264766491542</v>
      </c>
      <c r="H636" s="42">
        <f t="shared" ca="1" si="19"/>
        <v>309.59454399515289</v>
      </c>
    </row>
    <row r="637" spans="6:8" x14ac:dyDescent="0.25">
      <c r="F637" s="42">
        <v>635</v>
      </c>
      <c r="G637" s="42">
        <f t="shared" ca="1" si="18"/>
        <v>0.13540723599423954</v>
      </c>
      <c r="H637" s="42">
        <f t="shared" ca="1" si="19"/>
        <v>211.00900506777168</v>
      </c>
    </row>
    <row r="638" spans="6:8" x14ac:dyDescent="0.25">
      <c r="F638" s="42">
        <v>636</v>
      </c>
      <c r="G638" s="42">
        <f t="shared" ca="1" si="18"/>
        <v>0.2233232447258382</v>
      </c>
      <c r="H638" s="42">
        <f t="shared" ca="1" si="19"/>
        <v>252.19837938301009</v>
      </c>
    </row>
    <row r="639" spans="6:8" x14ac:dyDescent="0.25">
      <c r="F639" s="42">
        <v>637</v>
      </c>
      <c r="G639" s="42">
        <f t="shared" ca="1" si="18"/>
        <v>0.63407132810417521</v>
      </c>
      <c r="H639" s="42">
        <f t="shared" ca="1" si="19"/>
        <v>486.70803263153061</v>
      </c>
    </row>
    <row r="640" spans="6:8" x14ac:dyDescent="0.25">
      <c r="F640" s="42">
        <v>638</v>
      </c>
      <c r="G640" s="42">
        <f t="shared" ca="1" si="18"/>
        <v>0.5018056695680404</v>
      </c>
      <c r="H640" s="42">
        <f t="shared" ca="1" si="19"/>
        <v>401.08438164378208</v>
      </c>
    </row>
    <row r="641" spans="6:8" x14ac:dyDescent="0.25">
      <c r="F641" s="42">
        <v>639</v>
      </c>
      <c r="G641" s="42">
        <f t="shared" ca="1" si="18"/>
        <v>0.51489653823478987</v>
      </c>
      <c r="H641" s="42">
        <f t="shared" ca="1" si="19"/>
        <v>409.00550554937377</v>
      </c>
    </row>
    <row r="642" spans="6:8" x14ac:dyDescent="0.25">
      <c r="F642" s="42">
        <v>640</v>
      </c>
      <c r="G642" s="42">
        <f t="shared" ca="1" si="18"/>
        <v>0.96632039186186647</v>
      </c>
      <c r="H642" s="42">
        <f t="shared" ca="1" si="19"/>
        <v>844.27807521271723</v>
      </c>
    </row>
    <row r="643" spans="6:8" x14ac:dyDescent="0.25">
      <c r="F643" s="42">
        <v>641</v>
      </c>
      <c r="G643" s="42">
        <f t="shared" ref="G643:G706" ca="1" si="20">RAND()</f>
        <v>0.32095998755687438</v>
      </c>
      <c r="H643" s="42">
        <f t="shared" ref="H643:H706" ca="1" si="21">IF(G643&lt;(($D$4-$D$2)/($D$3-$D$2)),$D$2+SQRT(G643*($D$3-$D$2)*($D$4-$D$2)),$D$3-SQRT((1-G643)*($D$3-$D$2)*($D$3-$D$4)))</f>
        <v>300.77985658374337</v>
      </c>
    </row>
    <row r="644" spans="6:8" x14ac:dyDescent="0.25">
      <c r="F644" s="42">
        <v>642</v>
      </c>
      <c r="G644" s="42">
        <f t="shared" ca="1" si="20"/>
        <v>0.66764348142980745</v>
      </c>
      <c r="H644" s="42">
        <f t="shared" ca="1" si="21"/>
        <v>510.82038741323385</v>
      </c>
    </row>
    <row r="645" spans="6:8" x14ac:dyDescent="0.25">
      <c r="F645" s="42">
        <v>643</v>
      </c>
      <c r="G645" s="42">
        <f t="shared" ca="1" si="20"/>
        <v>0.48794871547909391</v>
      </c>
      <c r="H645" s="42">
        <f t="shared" ca="1" si="21"/>
        <v>392.81228202881744</v>
      </c>
    </row>
    <row r="646" spans="6:8" x14ac:dyDescent="0.25">
      <c r="F646" s="42">
        <v>644</v>
      </c>
      <c r="G646" s="42">
        <f t="shared" ca="1" si="20"/>
        <v>0.95195377914675128</v>
      </c>
      <c r="H646" s="42">
        <f t="shared" ca="1" si="21"/>
        <v>814.00731462141027</v>
      </c>
    </row>
    <row r="647" spans="6:8" x14ac:dyDescent="0.25">
      <c r="F647" s="42">
        <v>645</v>
      </c>
      <c r="G647" s="42">
        <f t="shared" ca="1" si="20"/>
        <v>0.78345145247280346</v>
      </c>
      <c r="H647" s="42">
        <f t="shared" ca="1" si="21"/>
        <v>605.13932302699277</v>
      </c>
    </row>
    <row r="648" spans="6:8" x14ac:dyDescent="0.25">
      <c r="F648" s="42">
        <v>646</v>
      </c>
      <c r="G648" s="42">
        <f t="shared" ca="1" si="20"/>
        <v>0.72270776800377456</v>
      </c>
      <c r="H648" s="42">
        <f t="shared" ca="1" si="21"/>
        <v>553.1774322650183</v>
      </c>
    </row>
    <row r="649" spans="6:8" x14ac:dyDescent="0.25">
      <c r="F649" s="42">
        <v>647</v>
      </c>
      <c r="G649" s="42">
        <f t="shared" ca="1" si="20"/>
        <v>0.63794246097488283</v>
      </c>
      <c r="H649" s="42">
        <f t="shared" ca="1" si="21"/>
        <v>489.43029065750056</v>
      </c>
    </row>
    <row r="650" spans="6:8" x14ac:dyDescent="0.25">
      <c r="F650" s="42">
        <v>648</v>
      </c>
      <c r="G650" s="42">
        <f t="shared" ca="1" si="20"/>
        <v>0.61747719561928827</v>
      </c>
      <c r="H650" s="42">
        <f t="shared" ca="1" si="21"/>
        <v>475.19868602097381</v>
      </c>
    </row>
    <row r="651" spans="6:8" x14ac:dyDescent="0.25">
      <c r="F651" s="42">
        <v>649</v>
      </c>
      <c r="G651" s="42">
        <f t="shared" ca="1" si="20"/>
        <v>0.60043916369016115</v>
      </c>
      <c r="H651" s="42">
        <f t="shared" ca="1" si="21"/>
        <v>463.63836626480827</v>
      </c>
    </row>
    <row r="652" spans="6:8" x14ac:dyDescent="0.25">
      <c r="F652" s="42">
        <v>650</v>
      </c>
      <c r="G652" s="42">
        <f t="shared" ca="1" si="20"/>
        <v>0.52915701442579166</v>
      </c>
      <c r="H652" s="42">
        <f t="shared" ca="1" si="21"/>
        <v>417.75696688287462</v>
      </c>
    </row>
    <row r="653" spans="6:8" x14ac:dyDescent="0.25">
      <c r="F653" s="42">
        <v>651</v>
      </c>
      <c r="G653" s="42">
        <f t="shared" ca="1" si="20"/>
        <v>7.3032616690259622E-2</v>
      </c>
      <c r="H653" s="42">
        <f t="shared" ca="1" si="21"/>
        <v>181.07364246241417</v>
      </c>
    </row>
    <row r="654" spans="6:8" x14ac:dyDescent="0.25">
      <c r="F654" s="42">
        <v>652</v>
      </c>
      <c r="G654" s="42">
        <f t="shared" ca="1" si="20"/>
        <v>0.53029533295840969</v>
      </c>
      <c r="H654" s="42">
        <f t="shared" ca="1" si="21"/>
        <v>418.46121344320898</v>
      </c>
    </row>
    <row r="655" spans="6:8" x14ac:dyDescent="0.25">
      <c r="F655" s="42">
        <v>653</v>
      </c>
      <c r="G655" s="42">
        <f t="shared" ca="1" si="20"/>
        <v>0.54914739734420159</v>
      </c>
      <c r="H655" s="42">
        <f t="shared" ca="1" si="21"/>
        <v>430.25104307934464</v>
      </c>
    </row>
    <row r="656" spans="6:8" x14ac:dyDescent="0.25">
      <c r="F656" s="42">
        <v>654</v>
      </c>
      <c r="G656" s="42">
        <f t="shared" ca="1" si="20"/>
        <v>0.99904239090529978</v>
      </c>
      <c r="H656" s="42">
        <f t="shared" ca="1" si="21"/>
        <v>973.74207646853699</v>
      </c>
    </row>
    <row r="657" spans="6:8" x14ac:dyDescent="0.25">
      <c r="F657" s="42">
        <v>655</v>
      </c>
      <c r="G657" s="42">
        <f t="shared" ca="1" si="20"/>
        <v>0.53705043880310832</v>
      </c>
      <c r="H657" s="42">
        <f t="shared" ca="1" si="21"/>
        <v>422.65808738515966</v>
      </c>
    </row>
    <row r="658" spans="6:8" x14ac:dyDescent="0.25">
      <c r="F658" s="42">
        <v>656</v>
      </c>
      <c r="G658" s="42">
        <f t="shared" ca="1" si="20"/>
        <v>0.33413576394751177</v>
      </c>
      <c r="H658" s="42">
        <f t="shared" ca="1" si="21"/>
        <v>307.59675769260616</v>
      </c>
    </row>
    <row r="659" spans="6:8" x14ac:dyDescent="0.25">
      <c r="F659" s="42">
        <v>657</v>
      </c>
      <c r="G659" s="42">
        <f t="shared" ca="1" si="20"/>
        <v>0.58786369985402964</v>
      </c>
      <c r="H659" s="42">
        <f t="shared" ca="1" si="21"/>
        <v>455.26324145960314</v>
      </c>
    </row>
    <row r="660" spans="6:8" x14ac:dyDescent="0.25">
      <c r="F660" s="42">
        <v>658</v>
      </c>
      <c r="G660" s="42">
        <f t="shared" ca="1" si="20"/>
        <v>0.61048072932112485</v>
      </c>
      <c r="H660" s="42">
        <f t="shared" ca="1" si="21"/>
        <v>470.42103998667949</v>
      </c>
    </row>
    <row r="661" spans="6:8" x14ac:dyDescent="0.25">
      <c r="F661" s="42">
        <v>659</v>
      </c>
      <c r="G661" s="42">
        <f t="shared" ca="1" si="20"/>
        <v>0.12294092766071452</v>
      </c>
      <c r="H661" s="42">
        <f t="shared" ca="1" si="21"/>
        <v>205.34124802888789</v>
      </c>
    </row>
    <row r="662" spans="6:8" x14ac:dyDescent="0.25">
      <c r="F662" s="42">
        <v>660</v>
      </c>
      <c r="G662" s="42">
        <f t="shared" ca="1" si="20"/>
        <v>0.63533810918820322</v>
      </c>
      <c r="H662" s="42">
        <f t="shared" ca="1" si="21"/>
        <v>487.59726641586531</v>
      </c>
    </row>
    <row r="663" spans="6:8" x14ac:dyDescent="0.25">
      <c r="F663" s="42">
        <v>661</v>
      </c>
      <c r="G663" s="42">
        <f t="shared" ca="1" si="20"/>
        <v>0.42529835377911507</v>
      </c>
      <c r="H663" s="42">
        <f t="shared" ca="1" si="21"/>
        <v>356.73863377392456</v>
      </c>
    </row>
    <row r="664" spans="6:8" x14ac:dyDescent="0.25">
      <c r="F664" s="42">
        <v>662</v>
      </c>
      <c r="G664" s="42">
        <f t="shared" ca="1" si="20"/>
        <v>0.44013022957065517</v>
      </c>
      <c r="H664" s="42">
        <f t="shared" ca="1" si="21"/>
        <v>365.09352286409273</v>
      </c>
    </row>
    <row r="665" spans="6:8" x14ac:dyDescent="0.25">
      <c r="F665" s="42">
        <v>663</v>
      </c>
      <c r="G665" s="42">
        <f t="shared" ca="1" si="20"/>
        <v>0.4852871694270624</v>
      </c>
      <c r="H665" s="42">
        <f t="shared" ca="1" si="21"/>
        <v>391.23630363455879</v>
      </c>
    </row>
    <row r="666" spans="6:8" x14ac:dyDescent="0.25">
      <c r="F666" s="42">
        <v>664</v>
      </c>
      <c r="G666" s="42">
        <f t="shared" ca="1" si="20"/>
        <v>0.91173786590376116</v>
      </c>
      <c r="H666" s="42">
        <f t="shared" ca="1" si="21"/>
        <v>747.91125263254617</v>
      </c>
    </row>
    <row r="667" spans="6:8" x14ac:dyDescent="0.25">
      <c r="F667" s="42">
        <v>665</v>
      </c>
      <c r="G667" s="42">
        <f t="shared" ca="1" si="20"/>
        <v>0.71308899315078145</v>
      </c>
      <c r="H667" s="42">
        <f t="shared" ca="1" si="21"/>
        <v>545.49375699399093</v>
      </c>
    </row>
    <row r="668" spans="6:8" x14ac:dyDescent="0.25">
      <c r="F668" s="42">
        <v>666</v>
      </c>
      <c r="G668" s="42">
        <f t="shared" ca="1" si="20"/>
        <v>0.49090254171020475</v>
      </c>
      <c r="H668" s="42">
        <f t="shared" ca="1" si="21"/>
        <v>394.56613080481486</v>
      </c>
    </row>
    <row r="669" spans="6:8" x14ac:dyDescent="0.25">
      <c r="F669" s="42">
        <v>667</v>
      </c>
      <c r="G669" s="42">
        <f t="shared" ca="1" si="20"/>
        <v>0.97470207570106993</v>
      </c>
      <c r="H669" s="42">
        <f t="shared" ca="1" si="21"/>
        <v>865.03887413321695</v>
      </c>
    </row>
    <row r="670" spans="6:8" x14ac:dyDescent="0.25">
      <c r="F670" s="42">
        <v>668</v>
      </c>
      <c r="G670" s="42">
        <f t="shared" ca="1" si="20"/>
        <v>9.5807091465442529E-2</v>
      </c>
      <c r="H670" s="42">
        <f t="shared" ca="1" si="21"/>
        <v>192.85816190238651</v>
      </c>
    </row>
    <row r="671" spans="6:8" x14ac:dyDescent="0.25">
      <c r="F671" s="42">
        <v>669</v>
      </c>
      <c r="G671" s="42">
        <f t="shared" ca="1" si="20"/>
        <v>7.2225065485426176E-2</v>
      </c>
      <c r="H671" s="42">
        <f t="shared" ca="1" si="21"/>
        <v>180.62416445265251</v>
      </c>
    </row>
    <row r="672" spans="6:8" x14ac:dyDescent="0.25">
      <c r="F672" s="42">
        <v>670</v>
      </c>
      <c r="G672" s="42">
        <f t="shared" ca="1" si="20"/>
        <v>0.9152087559155021</v>
      </c>
      <c r="H672" s="42">
        <f t="shared" ca="1" si="21"/>
        <v>752.91763369103319</v>
      </c>
    </row>
    <row r="673" spans="6:8" x14ac:dyDescent="0.25">
      <c r="F673" s="42">
        <v>671</v>
      </c>
      <c r="G673" s="42">
        <f t="shared" ca="1" si="20"/>
        <v>0.6104279724124686</v>
      </c>
      <c r="H673" s="42">
        <f t="shared" ca="1" si="21"/>
        <v>470.38517782918632</v>
      </c>
    </row>
    <row r="674" spans="6:8" x14ac:dyDescent="0.25">
      <c r="F674" s="42">
        <v>672</v>
      </c>
      <c r="G674" s="42">
        <f t="shared" ca="1" si="20"/>
        <v>0.97644463544320936</v>
      </c>
      <c r="H674" s="42">
        <f t="shared" ca="1" si="21"/>
        <v>869.76996321551132</v>
      </c>
    </row>
    <row r="675" spans="6:8" x14ac:dyDescent="0.25">
      <c r="F675" s="42">
        <v>673</v>
      </c>
      <c r="G675" s="42">
        <f t="shared" ca="1" si="20"/>
        <v>0.69709760991880765</v>
      </c>
      <c r="H675" s="42">
        <f t="shared" ca="1" si="21"/>
        <v>532.99922820357301</v>
      </c>
    </row>
    <row r="676" spans="6:8" x14ac:dyDescent="0.25">
      <c r="F676" s="42">
        <v>674</v>
      </c>
      <c r="G676" s="42">
        <f t="shared" ca="1" si="20"/>
        <v>0.70199995015120387</v>
      </c>
      <c r="H676" s="42">
        <f t="shared" ca="1" si="21"/>
        <v>536.79374368308322</v>
      </c>
    </row>
    <row r="677" spans="6:8" x14ac:dyDescent="0.25">
      <c r="F677" s="42">
        <v>675</v>
      </c>
      <c r="G677" s="42">
        <f t="shared" ca="1" si="20"/>
        <v>0.69547141095076648</v>
      </c>
      <c r="H677" s="42">
        <f t="shared" ca="1" si="21"/>
        <v>531.74730741249527</v>
      </c>
    </row>
    <row r="678" spans="6:8" x14ac:dyDescent="0.25">
      <c r="F678" s="42">
        <v>676</v>
      </c>
      <c r="G678" s="42">
        <f t="shared" ca="1" si="20"/>
        <v>0.90278847303550558</v>
      </c>
      <c r="H678" s="42">
        <f t="shared" ca="1" si="21"/>
        <v>735.43942203261656</v>
      </c>
    </row>
    <row r="679" spans="6:8" x14ac:dyDescent="0.25">
      <c r="F679" s="42">
        <v>677</v>
      </c>
      <c r="G679" s="42">
        <f t="shared" ca="1" si="20"/>
        <v>0.34320424049959952</v>
      </c>
      <c r="H679" s="42">
        <f t="shared" ca="1" si="21"/>
        <v>312.32787838949855</v>
      </c>
    </row>
    <row r="680" spans="6:8" x14ac:dyDescent="0.25">
      <c r="F680" s="42">
        <v>678</v>
      </c>
      <c r="G680" s="42">
        <f t="shared" ca="1" si="20"/>
        <v>0.51570608103846027</v>
      </c>
      <c r="H680" s="42">
        <f t="shared" ca="1" si="21"/>
        <v>409.49883856819667</v>
      </c>
    </row>
    <row r="681" spans="6:8" x14ac:dyDescent="0.25">
      <c r="F681" s="42">
        <v>679</v>
      </c>
      <c r="G681" s="42">
        <f t="shared" ca="1" si="20"/>
        <v>0.63492002918211599</v>
      </c>
      <c r="H681" s="42">
        <f t="shared" ca="1" si="21"/>
        <v>487.30361909910414</v>
      </c>
    </row>
    <row r="682" spans="6:8" x14ac:dyDescent="0.25">
      <c r="F682" s="42">
        <v>680</v>
      </c>
      <c r="G682" s="42">
        <f t="shared" ca="1" si="20"/>
        <v>0.45538517842129744</v>
      </c>
      <c r="H682" s="42">
        <f t="shared" ca="1" si="21"/>
        <v>373.80300900062934</v>
      </c>
    </row>
    <row r="683" spans="6:8" x14ac:dyDescent="0.25">
      <c r="F683" s="42">
        <v>681</v>
      </c>
      <c r="G683" s="42">
        <f t="shared" ca="1" si="20"/>
        <v>0.54152745219173537</v>
      </c>
      <c r="H683" s="42">
        <f t="shared" ca="1" si="21"/>
        <v>425.45649910389682</v>
      </c>
    </row>
    <row r="684" spans="6:8" x14ac:dyDescent="0.25">
      <c r="F684" s="42">
        <v>682</v>
      </c>
      <c r="G684" s="42">
        <f t="shared" ca="1" si="20"/>
        <v>0.30411804075094018</v>
      </c>
      <c r="H684" s="42">
        <f t="shared" ca="1" si="21"/>
        <v>292.16173410918009</v>
      </c>
    </row>
    <row r="685" spans="6:8" x14ac:dyDescent="0.25">
      <c r="F685" s="42">
        <v>683</v>
      </c>
      <c r="G685" s="42">
        <f t="shared" ca="1" si="20"/>
        <v>0.69475616904662096</v>
      </c>
      <c r="H685" s="42">
        <f t="shared" ca="1" si="21"/>
        <v>531.19774074090378</v>
      </c>
    </row>
    <row r="686" spans="6:8" x14ac:dyDescent="0.25">
      <c r="F686" s="42">
        <v>684</v>
      </c>
      <c r="G686" s="42">
        <f t="shared" ca="1" si="20"/>
        <v>0.75966068347945959</v>
      </c>
      <c r="H686" s="42">
        <f t="shared" ca="1" si="21"/>
        <v>584.01405324844313</v>
      </c>
    </row>
    <row r="687" spans="6:8" x14ac:dyDescent="0.25">
      <c r="F687" s="42">
        <v>685</v>
      </c>
      <c r="G687" s="42">
        <f t="shared" ca="1" si="20"/>
        <v>0.26002327631663302</v>
      </c>
      <c r="H687" s="42">
        <f t="shared" ca="1" si="21"/>
        <v>270.0799762631359</v>
      </c>
    </row>
    <row r="688" spans="6:8" x14ac:dyDescent="0.25">
      <c r="F688" s="42">
        <v>686</v>
      </c>
      <c r="G688" s="42">
        <f t="shared" ca="1" si="20"/>
        <v>0.63244533158171634</v>
      </c>
      <c r="H688" s="42">
        <f t="shared" ca="1" si="21"/>
        <v>485.56889551547897</v>
      </c>
    </row>
    <row r="689" spans="6:8" x14ac:dyDescent="0.25">
      <c r="F689" s="42">
        <v>687</v>
      </c>
      <c r="G689" s="42">
        <f t="shared" ca="1" si="20"/>
        <v>0.50566740615112538</v>
      </c>
      <c r="H689" s="42">
        <f t="shared" ca="1" si="21"/>
        <v>403.41013453865162</v>
      </c>
    </row>
    <row r="690" spans="6:8" x14ac:dyDescent="0.25">
      <c r="F690" s="42">
        <v>688</v>
      </c>
      <c r="G690" s="42">
        <f t="shared" ca="1" si="20"/>
        <v>0.30806744947353448</v>
      </c>
      <c r="H690" s="42">
        <f t="shared" ca="1" si="21"/>
        <v>294.17322494888651</v>
      </c>
    </row>
    <row r="691" spans="6:8" x14ac:dyDescent="0.25">
      <c r="F691" s="42">
        <v>689</v>
      </c>
      <c r="G691" s="42">
        <f t="shared" ca="1" si="20"/>
        <v>0.43781408358250251</v>
      </c>
      <c r="H691" s="42">
        <f t="shared" ca="1" si="21"/>
        <v>363.78159424565672</v>
      </c>
    </row>
    <row r="692" spans="6:8" x14ac:dyDescent="0.25">
      <c r="F692" s="42">
        <v>690</v>
      </c>
      <c r="G692" s="42">
        <f t="shared" ca="1" si="20"/>
        <v>0.80853617573396086</v>
      </c>
      <c r="H692" s="42">
        <f t="shared" ca="1" si="21"/>
        <v>628.7131116352906</v>
      </c>
    </row>
    <row r="693" spans="6:8" x14ac:dyDescent="0.25">
      <c r="F693" s="42">
        <v>691</v>
      </c>
      <c r="G693" s="42">
        <f t="shared" ca="1" si="20"/>
        <v>0.99467432086051166</v>
      </c>
      <c r="H693" s="42">
        <f t="shared" ca="1" si="21"/>
        <v>938.07674927435085</v>
      </c>
    </row>
    <row r="694" spans="6:8" x14ac:dyDescent="0.25">
      <c r="F694" s="42">
        <v>692</v>
      </c>
      <c r="G694" s="42">
        <f t="shared" ca="1" si="20"/>
        <v>0.9333024565192638</v>
      </c>
      <c r="H694" s="42">
        <f t="shared" ca="1" si="21"/>
        <v>780.86024708846173</v>
      </c>
    </row>
    <row r="695" spans="6:8" x14ac:dyDescent="0.25">
      <c r="F695" s="42">
        <v>693</v>
      </c>
      <c r="G695" s="42">
        <f t="shared" ca="1" si="20"/>
        <v>0.45473933173797709</v>
      </c>
      <c r="H695" s="42">
        <f t="shared" ca="1" si="21"/>
        <v>373.43182242579826</v>
      </c>
    </row>
    <row r="696" spans="6:8" x14ac:dyDescent="0.25">
      <c r="F696" s="42">
        <v>694</v>
      </c>
      <c r="G696" s="42">
        <f t="shared" ca="1" si="20"/>
        <v>0.99271491814865909</v>
      </c>
      <c r="H696" s="42">
        <f t="shared" ca="1" si="21"/>
        <v>927.57584012937764</v>
      </c>
    </row>
    <row r="697" spans="6:8" x14ac:dyDescent="0.25">
      <c r="F697" s="42">
        <v>695</v>
      </c>
      <c r="G697" s="42">
        <f t="shared" ca="1" si="20"/>
        <v>0.61396778797916263</v>
      </c>
      <c r="H697" s="42">
        <f t="shared" ca="1" si="21"/>
        <v>472.79682032919902</v>
      </c>
    </row>
    <row r="698" spans="6:8" x14ac:dyDescent="0.25">
      <c r="F698" s="42">
        <v>696</v>
      </c>
      <c r="G698" s="42">
        <f t="shared" ca="1" si="20"/>
        <v>0.33734465687924275</v>
      </c>
      <c r="H698" s="42">
        <f t="shared" ca="1" si="21"/>
        <v>309.26716666503739</v>
      </c>
    </row>
    <row r="699" spans="6:8" x14ac:dyDescent="0.25">
      <c r="F699" s="42">
        <v>697</v>
      </c>
      <c r="G699" s="42">
        <f t="shared" ca="1" si="20"/>
        <v>0.1724337358431709</v>
      </c>
      <c r="H699" s="42">
        <f t="shared" ca="1" si="21"/>
        <v>228.08827564745661</v>
      </c>
    </row>
    <row r="700" spans="6:8" x14ac:dyDescent="0.25">
      <c r="F700" s="42">
        <v>698</v>
      </c>
      <c r="G700" s="42">
        <f t="shared" ca="1" si="20"/>
        <v>0.56007873592606883</v>
      </c>
      <c r="H700" s="42">
        <f t="shared" ca="1" si="21"/>
        <v>437.20047074181866</v>
      </c>
    </row>
    <row r="701" spans="6:8" x14ac:dyDescent="0.25">
      <c r="F701" s="42">
        <v>699</v>
      </c>
      <c r="G701" s="42">
        <f t="shared" ca="1" si="20"/>
        <v>0.8909466814158864</v>
      </c>
      <c r="H701" s="42">
        <f t="shared" ca="1" si="21"/>
        <v>719.78867014240518</v>
      </c>
    </row>
    <row r="702" spans="6:8" x14ac:dyDescent="0.25">
      <c r="F702" s="42">
        <v>700</v>
      </c>
      <c r="G702" s="42">
        <f t="shared" ca="1" si="20"/>
        <v>0.26278135338548936</v>
      </c>
      <c r="H702" s="42">
        <f t="shared" ca="1" si="21"/>
        <v>271.44154279670352</v>
      </c>
    </row>
    <row r="703" spans="6:8" x14ac:dyDescent="0.25">
      <c r="F703" s="42">
        <v>701</v>
      </c>
      <c r="G703" s="42">
        <f t="shared" ca="1" si="20"/>
        <v>0.51758506766341894</v>
      </c>
      <c r="H703" s="42">
        <f t="shared" ca="1" si="21"/>
        <v>410.64547911945363</v>
      </c>
    </row>
    <row r="704" spans="6:8" x14ac:dyDescent="0.25">
      <c r="F704" s="42">
        <v>702</v>
      </c>
      <c r="G704" s="42">
        <f t="shared" ca="1" si="20"/>
        <v>0.71000388508497592</v>
      </c>
      <c r="H704" s="42">
        <f t="shared" ca="1" si="21"/>
        <v>543.05667447831411</v>
      </c>
    </row>
    <row r="705" spans="6:8" x14ac:dyDescent="0.25">
      <c r="F705" s="42">
        <v>703</v>
      </c>
      <c r="G705" s="42">
        <f t="shared" ca="1" si="20"/>
        <v>0.74072346446612558</v>
      </c>
      <c r="H705" s="42">
        <f t="shared" ca="1" si="21"/>
        <v>567.93622509588988</v>
      </c>
    </row>
    <row r="706" spans="6:8" x14ac:dyDescent="0.25">
      <c r="F706" s="42">
        <v>704</v>
      </c>
      <c r="G706" s="42">
        <f t="shared" ca="1" si="20"/>
        <v>0.70734657228946463</v>
      </c>
      <c r="H706" s="42">
        <f t="shared" ca="1" si="21"/>
        <v>540.96790095725828</v>
      </c>
    </row>
    <row r="707" spans="6:8" x14ac:dyDescent="0.25">
      <c r="F707" s="42">
        <v>705</v>
      </c>
      <c r="G707" s="42">
        <f t="shared" ref="G707:G770" ca="1" si="22">RAND()</f>
        <v>0.25021904325465816</v>
      </c>
      <c r="H707" s="42">
        <f t="shared" ref="H707:H770" ca="1" si="23">IF(G707&lt;(($D$4-$D$2)/($D$3-$D$2)),$D$2+SQRT(G707*($D$3-$D$2)*($D$4-$D$2)),$D$3-SQRT((1-G707)*($D$3-$D$2)*($D$3-$D$4)))</f>
        <v>265.26039384238572</v>
      </c>
    </row>
    <row r="708" spans="6:8" x14ac:dyDescent="0.25">
      <c r="F708" s="42">
        <v>706</v>
      </c>
      <c r="G708" s="42">
        <f t="shared" ca="1" si="22"/>
        <v>0.31497077291502096</v>
      </c>
      <c r="H708" s="42">
        <f t="shared" ca="1" si="23"/>
        <v>297.70302328631305</v>
      </c>
    </row>
    <row r="709" spans="6:8" x14ac:dyDescent="0.25">
      <c r="F709" s="42">
        <v>707</v>
      </c>
      <c r="G709" s="42">
        <f t="shared" ca="1" si="22"/>
        <v>0.73779555921057183</v>
      </c>
      <c r="H709" s="42">
        <f t="shared" ca="1" si="23"/>
        <v>565.50351282387987</v>
      </c>
    </row>
    <row r="710" spans="6:8" x14ac:dyDescent="0.25">
      <c r="F710" s="42">
        <v>708</v>
      </c>
      <c r="G710" s="42">
        <f t="shared" ca="1" si="22"/>
        <v>0.42547583535258982</v>
      </c>
      <c r="H710" s="42">
        <f t="shared" ca="1" si="23"/>
        <v>356.83796866875355</v>
      </c>
    </row>
    <row r="711" spans="6:8" x14ac:dyDescent="0.25">
      <c r="F711" s="42">
        <v>709</v>
      </c>
      <c r="G711" s="42">
        <f t="shared" ca="1" si="22"/>
        <v>0.2370847535521784</v>
      </c>
      <c r="H711" s="42">
        <f t="shared" ca="1" si="23"/>
        <v>258.85293130011542</v>
      </c>
    </row>
    <row r="712" spans="6:8" x14ac:dyDescent="0.25">
      <c r="F712" s="42">
        <v>710</v>
      </c>
      <c r="G712" s="42">
        <f t="shared" ca="1" si="22"/>
        <v>0.1849124978322908</v>
      </c>
      <c r="H712" s="42">
        <f t="shared" ca="1" si="23"/>
        <v>233.93015882313284</v>
      </c>
    </row>
    <row r="713" spans="6:8" x14ac:dyDescent="0.25">
      <c r="F713" s="42">
        <v>711</v>
      </c>
      <c r="G713" s="42">
        <f t="shared" ca="1" si="22"/>
        <v>4.7015434785109278E-2</v>
      </c>
      <c r="H713" s="42">
        <f t="shared" ca="1" si="23"/>
        <v>165.04912859262478</v>
      </c>
    </row>
    <row r="714" spans="6:8" x14ac:dyDescent="0.25">
      <c r="F714" s="42">
        <v>712</v>
      </c>
      <c r="G714" s="42">
        <f t="shared" ca="1" si="22"/>
        <v>0.79311994975263145</v>
      </c>
      <c r="H714" s="42">
        <f t="shared" ca="1" si="23"/>
        <v>614.05487931817902</v>
      </c>
    </row>
    <row r="715" spans="6:8" x14ac:dyDescent="0.25">
      <c r="F715" s="42">
        <v>713</v>
      </c>
      <c r="G715" s="42">
        <f t="shared" ca="1" si="22"/>
        <v>0.59302390612089828</v>
      </c>
      <c r="H715" s="42">
        <f t="shared" ca="1" si="23"/>
        <v>458.68420714618605</v>
      </c>
    </row>
    <row r="716" spans="6:8" x14ac:dyDescent="0.25">
      <c r="F716" s="42">
        <v>714</v>
      </c>
      <c r="G716" s="42">
        <f t="shared" ca="1" si="22"/>
        <v>0.31828481233980943</v>
      </c>
      <c r="H716" s="42">
        <f t="shared" ca="1" si="23"/>
        <v>299.40387160980026</v>
      </c>
    </row>
    <row r="717" spans="6:8" x14ac:dyDescent="0.25">
      <c r="F717" s="42">
        <v>715</v>
      </c>
      <c r="G717" s="42">
        <f t="shared" ca="1" si="22"/>
        <v>0.51377011917703796</v>
      </c>
      <c r="H717" s="42">
        <f t="shared" ca="1" si="23"/>
        <v>408.31975342036924</v>
      </c>
    </row>
    <row r="718" spans="6:8" x14ac:dyDescent="0.25">
      <c r="F718" s="42">
        <v>716</v>
      </c>
      <c r="G718" s="42">
        <f t="shared" ca="1" si="22"/>
        <v>0.20814964707266725</v>
      </c>
      <c r="H718" s="42">
        <f t="shared" ca="1" si="23"/>
        <v>244.92897413046001</v>
      </c>
    </row>
    <row r="719" spans="6:8" x14ac:dyDescent="0.25">
      <c r="F719" s="42">
        <v>717</v>
      </c>
      <c r="G719" s="42">
        <f t="shared" ca="1" si="22"/>
        <v>0.37693290580946437</v>
      </c>
      <c r="H719" s="42">
        <f t="shared" ca="1" si="23"/>
        <v>330.21771610680412</v>
      </c>
    </row>
    <row r="720" spans="6:8" x14ac:dyDescent="0.25">
      <c r="F720" s="42">
        <v>718</v>
      </c>
      <c r="G720" s="42">
        <f t="shared" ca="1" si="22"/>
        <v>0.93445001603108713</v>
      </c>
      <c r="H720" s="42">
        <f t="shared" ca="1" si="23"/>
        <v>782.7536226824086</v>
      </c>
    </row>
    <row r="721" spans="6:8" x14ac:dyDescent="0.25">
      <c r="F721" s="42">
        <v>719</v>
      </c>
      <c r="G721" s="42">
        <f t="shared" ca="1" si="22"/>
        <v>0.882009610841756</v>
      </c>
      <c r="H721" s="42">
        <f t="shared" ca="1" si="23"/>
        <v>708.53288316872568</v>
      </c>
    </row>
    <row r="722" spans="6:8" x14ac:dyDescent="0.25">
      <c r="F722" s="42">
        <v>720</v>
      </c>
      <c r="G722" s="42">
        <f t="shared" ca="1" si="22"/>
        <v>0.1365067618414163</v>
      </c>
      <c r="H722" s="42">
        <f t="shared" ca="1" si="23"/>
        <v>211.51085519572291</v>
      </c>
    </row>
    <row r="723" spans="6:8" x14ac:dyDescent="0.25">
      <c r="F723" s="42">
        <v>721</v>
      </c>
      <c r="G723" s="42">
        <f t="shared" ca="1" si="22"/>
        <v>0.63265274070907529</v>
      </c>
      <c r="H723" s="42">
        <f t="shared" ca="1" si="23"/>
        <v>485.71406135354448</v>
      </c>
    </row>
    <row r="724" spans="6:8" x14ac:dyDescent="0.25">
      <c r="F724" s="42">
        <v>722</v>
      </c>
      <c r="G724" s="42">
        <f t="shared" ca="1" si="22"/>
        <v>0.35915719667802626</v>
      </c>
      <c r="H724" s="42">
        <f t="shared" ca="1" si="23"/>
        <v>320.73067315546996</v>
      </c>
    </row>
    <row r="725" spans="6:8" x14ac:dyDescent="0.25">
      <c r="F725" s="42">
        <v>723</v>
      </c>
      <c r="G725" s="42">
        <f t="shared" ca="1" si="22"/>
        <v>0.66627356616538869</v>
      </c>
      <c r="H725" s="42">
        <f t="shared" ca="1" si="23"/>
        <v>509.81326786527546</v>
      </c>
    </row>
    <row r="726" spans="6:8" x14ac:dyDescent="0.25">
      <c r="F726" s="42">
        <v>724</v>
      </c>
      <c r="G726" s="42">
        <f t="shared" ca="1" si="22"/>
        <v>0.55195380354176948</v>
      </c>
      <c r="H726" s="42">
        <f t="shared" ca="1" si="23"/>
        <v>432.02705922735549</v>
      </c>
    </row>
    <row r="727" spans="6:8" x14ac:dyDescent="0.25">
      <c r="F727" s="42">
        <v>725</v>
      </c>
      <c r="G727" s="42">
        <f t="shared" ca="1" si="22"/>
        <v>0.65649489157216523</v>
      </c>
      <c r="H727" s="42">
        <f t="shared" ca="1" si="23"/>
        <v>502.68352322887887</v>
      </c>
    </row>
    <row r="728" spans="6:8" x14ac:dyDescent="0.25">
      <c r="F728" s="42">
        <v>726</v>
      </c>
      <c r="G728" s="42">
        <f t="shared" ca="1" si="22"/>
        <v>0.47107979881153816</v>
      </c>
      <c r="H728" s="42">
        <f t="shared" ca="1" si="23"/>
        <v>382.89178837444354</v>
      </c>
    </row>
    <row r="729" spans="6:8" x14ac:dyDescent="0.25">
      <c r="F729" s="42">
        <v>727</v>
      </c>
      <c r="G729" s="42">
        <f t="shared" ca="1" si="22"/>
        <v>5.4921622616276755E-2</v>
      </c>
      <c r="H729" s="42">
        <f t="shared" ca="1" si="23"/>
        <v>170.30608818206935</v>
      </c>
    </row>
    <row r="730" spans="6:8" x14ac:dyDescent="0.25">
      <c r="F730" s="42">
        <v>728</v>
      </c>
      <c r="G730" s="42">
        <f t="shared" ca="1" si="22"/>
        <v>0.65130352314737849</v>
      </c>
      <c r="H730" s="42">
        <f t="shared" ca="1" si="23"/>
        <v>498.93966098493939</v>
      </c>
    </row>
    <row r="731" spans="6:8" x14ac:dyDescent="0.25">
      <c r="F731" s="42">
        <v>729</v>
      </c>
      <c r="G731" s="42">
        <f t="shared" ca="1" si="22"/>
        <v>0.21759814740337691</v>
      </c>
      <c r="H731" s="42">
        <f t="shared" ca="1" si="23"/>
        <v>249.44731439453983</v>
      </c>
    </row>
    <row r="732" spans="6:8" x14ac:dyDescent="0.25">
      <c r="F732" s="42">
        <v>730</v>
      </c>
      <c r="G732" s="42">
        <f t="shared" ca="1" si="22"/>
        <v>0.59987481777612306</v>
      </c>
      <c r="H732" s="42">
        <f t="shared" ca="1" si="23"/>
        <v>463.25971718046776</v>
      </c>
    </row>
    <row r="733" spans="6:8" x14ac:dyDescent="0.25">
      <c r="F733" s="42">
        <v>731</v>
      </c>
      <c r="G733" s="42">
        <f t="shared" ca="1" si="22"/>
        <v>0.15372973326701678</v>
      </c>
      <c r="H733" s="42">
        <f t="shared" ca="1" si="23"/>
        <v>219.41394321462042</v>
      </c>
    </row>
    <row r="734" spans="6:8" x14ac:dyDescent="0.25">
      <c r="F734" s="42">
        <v>732</v>
      </c>
      <c r="G734" s="42">
        <f t="shared" ca="1" si="22"/>
        <v>0.79502304344211594</v>
      </c>
      <c r="H734" s="42">
        <f t="shared" ca="1" si="23"/>
        <v>615.83413904710824</v>
      </c>
    </row>
    <row r="735" spans="6:8" x14ac:dyDescent="0.25">
      <c r="F735" s="42">
        <v>733</v>
      </c>
      <c r="G735" s="42">
        <f t="shared" ca="1" si="22"/>
        <v>0.1117990636355396</v>
      </c>
      <c r="H735" s="42">
        <f t="shared" ca="1" si="23"/>
        <v>200.30963855851587</v>
      </c>
    </row>
    <row r="736" spans="6:8" x14ac:dyDescent="0.25">
      <c r="F736" s="42">
        <v>734</v>
      </c>
      <c r="G736" s="42">
        <f t="shared" ca="1" si="22"/>
        <v>0.15245454622160648</v>
      </c>
      <c r="H736" s="42">
        <f t="shared" ca="1" si="23"/>
        <v>218.82605860125921</v>
      </c>
    </row>
    <row r="737" spans="6:8" x14ac:dyDescent="0.25">
      <c r="F737" s="42">
        <v>735</v>
      </c>
      <c r="G737" s="42">
        <f t="shared" ca="1" si="22"/>
        <v>0.62369482839260382</v>
      </c>
      <c r="H737" s="42">
        <f t="shared" ca="1" si="23"/>
        <v>479.4812937488939</v>
      </c>
    </row>
    <row r="738" spans="6:8" x14ac:dyDescent="0.25">
      <c r="F738" s="42">
        <v>736</v>
      </c>
      <c r="G738" s="42">
        <f t="shared" ca="1" si="22"/>
        <v>0.51947389942317534</v>
      </c>
      <c r="H738" s="42">
        <f t="shared" ca="1" si="23"/>
        <v>411.80038046993457</v>
      </c>
    </row>
    <row r="739" spans="6:8" x14ac:dyDescent="0.25">
      <c r="F739" s="42">
        <v>737</v>
      </c>
      <c r="G739" s="42">
        <f t="shared" ca="1" si="22"/>
        <v>0.92173333194708129</v>
      </c>
      <c r="H739" s="42">
        <f t="shared" ca="1" si="23"/>
        <v>762.61423589839796</v>
      </c>
    </row>
    <row r="740" spans="6:8" x14ac:dyDescent="0.25">
      <c r="F740" s="42">
        <v>738</v>
      </c>
      <c r="G740" s="42">
        <f t="shared" ca="1" si="22"/>
        <v>0.48662683423080466</v>
      </c>
      <c r="H740" s="42">
        <f t="shared" ca="1" si="23"/>
        <v>392.0290472778978</v>
      </c>
    </row>
    <row r="741" spans="6:8" x14ac:dyDescent="0.25">
      <c r="F741" s="42">
        <v>739</v>
      </c>
      <c r="G741" s="42">
        <f t="shared" ca="1" si="22"/>
        <v>0.3058456306408931</v>
      </c>
      <c r="H741" s="42">
        <f t="shared" ca="1" si="23"/>
        <v>293.04091636180465</v>
      </c>
    </row>
    <row r="742" spans="6:8" x14ac:dyDescent="0.25">
      <c r="F742" s="42">
        <v>740</v>
      </c>
      <c r="G742" s="42">
        <f t="shared" ca="1" si="22"/>
        <v>2.948907124677913E-2</v>
      </c>
      <c r="H742" s="42">
        <f t="shared" ca="1" si="23"/>
        <v>151.51714677862236</v>
      </c>
    </row>
    <row r="743" spans="6:8" x14ac:dyDescent="0.25">
      <c r="F743" s="42">
        <v>741</v>
      </c>
      <c r="G743" s="42">
        <f t="shared" ca="1" si="22"/>
        <v>0.87401457029546936</v>
      </c>
      <c r="H743" s="42">
        <f t="shared" ca="1" si="23"/>
        <v>698.81980578520427</v>
      </c>
    </row>
    <row r="744" spans="6:8" x14ac:dyDescent="0.25">
      <c r="F744" s="42">
        <v>742</v>
      </c>
      <c r="G744" s="42">
        <f t="shared" ca="1" si="22"/>
        <v>0.31827849949026643</v>
      </c>
      <c r="H744" s="42">
        <f t="shared" ca="1" si="23"/>
        <v>299.40062777147159</v>
      </c>
    </row>
    <row r="745" spans="6:8" x14ac:dyDescent="0.25">
      <c r="F745" s="42">
        <v>743</v>
      </c>
      <c r="G745" s="42">
        <f t="shared" ca="1" si="22"/>
        <v>7.3806351096525447E-2</v>
      </c>
      <c r="H745" s="42">
        <f t="shared" ca="1" si="23"/>
        <v>181.50197297420038</v>
      </c>
    </row>
    <row r="746" spans="6:8" x14ac:dyDescent="0.25">
      <c r="F746" s="42">
        <v>744</v>
      </c>
      <c r="G746" s="42">
        <f t="shared" ca="1" si="22"/>
        <v>0.65367570554855403</v>
      </c>
      <c r="H746" s="42">
        <f t="shared" ca="1" si="23"/>
        <v>500.64692650886678</v>
      </c>
    </row>
    <row r="747" spans="6:8" x14ac:dyDescent="0.25">
      <c r="F747" s="42">
        <v>745</v>
      </c>
      <c r="G747" s="42">
        <f t="shared" ca="1" si="22"/>
        <v>7.8374489290400029E-2</v>
      </c>
      <c r="H747" s="42">
        <f t="shared" ca="1" si="23"/>
        <v>183.98633243651017</v>
      </c>
    </row>
    <row r="748" spans="6:8" x14ac:dyDescent="0.25">
      <c r="F748" s="42">
        <v>746</v>
      </c>
      <c r="G748" s="42">
        <f t="shared" ca="1" si="22"/>
        <v>0.90521007306362344</v>
      </c>
      <c r="H748" s="42">
        <f t="shared" ca="1" si="23"/>
        <v>738.75538781787077</v>
      </c>
    </row>
    <row r="749" spans="6:8" x14ac:dyDescent="0.25">
      <c r="F749" s="42">
        <v>747</v>
      </c>
      <c r="G749" s="42">
        <f t="shared" ca="1" si="22"/>
        <v>0.1373620220507944</v>
      </c>
      <c r="H749" s="42">
        <f t="shared" ca="1" si="23"/>
        <v>211.90143755782174</v>
      </c>
    </row>
    <row r="750" spans="6:8" x14ac:dyDescent="0.25">
      <c r="F750" s="42">
        <v>748</v>
      </c>
      <c r="G750" s="42">
        <f t="shared" ca="1" si="22"/>
        <v>0.22589229990404203</v>
      </c>
      <c r="H750" s="42">
        <f t="shared" ca="1" si="23"/>
        <v>253.43617548859913</v>
      </c>
    </row>
    <row r="751" spans="6:8" x14ac:dyDescent="0.25">
      <c r="F751" s="42">
        <v>749</v>
      </c>
      <c r="G751" s="42">
        <f t="shared" ca="1" si="22"/>
        <v>5.8009465897157608E-2</v>
      </c>
      <c r="H751" s="42">
        <f t="shared" ca="1" si="23"/>
        <v>172.255462982007</v>
      </c>
    </row>
    <row r="752" spans="6:8" x14ac:dyDescent="0.25">
      <c r="F752" s="42">
        <v>750</v>
      </c>
      <c r="G752" s="42">
        <f t="shared" ca="1" si="22"/>
        <v>0.20697472115513538</v>
      </c>
      <c r="H752" s="42">
        <f t="shared" ca="1" si="23"/>
        <v>244.36900489173786</v>
      </c>
    </row>
    <row r="753" spans="6:8" x14ac:dyDescent="0.25">
      <c r="F753" s="42">
        <v>751</v>
      </c>
      <c r="G753" s="42">
        <f t="shared" ca="1" si="22"/>
        <v>0.46968619737580319</v>
      </c>
      <c r="H753" s="42">
        <f t="shared" ca="1" si="23"/>
        <v>382.0793433705087</v>
      </c>
    </row>
    <row r="754" spans="6:8" x14ac:dyDescent="0.25">
      <c r="F754" s="42">
        <v>752</v>
      </c>
      <c r="G754" s="42">
        <f t="shared" ca="1" si="22"/>
        <v>0.61717677153721795</v>
      </c>
      <c r="H754" s="42">
        <f t="shared" ca="1" si="23"/>
        <v>474.99264339134913</v>
      </c>
    </row>
    <row r="755" spans="6:8" x14ac:dyDescent="0.25">
      <c r="F755" s="42">
        <v>753</v>
      </c>
      <c r="G755" s="42">
        <f t="shared" ca="1" si="22"/>
        <v>0.21649562022724445</v>
      </c>
      <c r="H755" s="42">
        <f t="shared" ca="1" si="23"/>
        <v>248.91867721505412</v>
      </c>
    </row>
    <row r="756" spans="6:8" x14ac:dyDescent="0.25">
      <c r="F756" s="42">
        <v>754</v>
      </c>
      <c r="G756" s="42">
        <f t="shared" ca="1" si="22"/>
        <v>0.97758581588099591</v>
      </c>
      <c r="H756" s="42">
        <f t="shared" ca="1" si="23"/>
        <v>872.96373523405634</v>
      </c>
    </row>
    <row r="757" spans="6:8" x14ac:dyDescent="0.25">
      <c r="F757" s="42">
        <v>755</v>
      </c>
      <c r="G757" s="42">
        <f t="shared" ca="1" si="22"/>
        <v>0.51022826522844833</v>
      </c>
      <c r="H757" s="42">
        <f t="shared" ca="1" si="23"/>
        <v>406.16866954031707</v>
      </c>
    </row>
    <row r="758" spans="6:8" x14ac:dyDescent="0.25">
      <c r="F758" s="42">
        <v>756</v>
      </c>
      <c r="G758" s="42">
        <f t="shared" ca="1" si="22"/>
        <v>0.58166141623470846</v>
      </c>
      <c r="H758" s="42">
        <f t="shared" ca="1" si="23"/>
        <v>451.17964659552763</v>
      </c>
    </row>
    <row r="759" spans="6:8" x14ac:dyDescent="0.25">
      <c r="F759" s="42">
        <v>757</v>
      </c>
      <c r="G759" s="42">
        <f t="shared" ca="1" si="22"/>
        <v>0.57639893110753526</v>
      </c>
      <c r="H759" s="42">
        <f t="shared" ca="1" si="23"/>
        <v>447.73849527368407</v>
      </c>
    </row>
    <row r="760" spans="6:8" x14ac:dyDescent="0.25">
      <c r="F760" s="42">
        <v>758</v>
      </c>
      <c r="G760" s="42">
        <f t="shared" ca="1" si="22"/>
        <v>0.18694281674241853</v>
      </c>
      <c r="H760" s="42">
        <f t="shared" ca="1" si="23"/>
        <v>234.88486360191598</v>
      </c>
    </row>
    <row r="761" spans="6:8" x14ac:dyDescent="0.25">
      <c r="F761" s="42">
        <v>759</v>
      </c>
      <c r="G761" s="42">
        <f t="shared" ca="1" si="22"/>
        <v>0.534460854431418</v>
      </c>
      <c r="H761" s="42">
        <f t="shared" ca="1" si="23"/>
        <v>421.04561076939831</v>
      </c>
    </row>
    <row r="762" spans="6:8" x14ac:dyDescent="0.25">
      <c r="F762" s="42">
        <v>760</v>
      </c>
      <c r="G762" s="42">
        <f t="shared" ca="1" si="22"/>
        <v>0.92371316624968303</v>
      </c>
      <c r="H762" s="42">
        <f t="shared" ca="1" si="23"/>
        <v>765.63592361407382</v>
      </c>
    </row>
    <row r="763" spans="6:8" x14ac:dyDescent="0.25">
      <c r="F763" s="42">
        <v>761</v>
      </c>
      <c r="G763" s="42">
        <f t="shared" ca="1" si="22"/>
        <v>0.38352768324594411</v>
      </c>
      <c r="H763" s="42">
        <f t="shared" ca="1" si="23"/>
        <v>333.77175978279013</v>
      </c>
    </row>
    <row r="764" spans="6:8" x14ac:dyDescent="0.25">
      <c r="F764" s="42">
        <v>762</v>
      </c>
      <c r="G764" s="42">
        <f t="shared" ca="1" si="22"/>
        <v>0.75236164077097867</v>
      </c>
      <c r="H764" s="42">
        <f t="shared" ca="1" si="23"/>
        <v>577.74460495466087</v>
      </c>
    </row>
    <row r="765" spans="6:8" x14ac:dyDescent="0.25">
      <c r="F765" s="42">
        <v>763</v>
      </c>
      <c r="G765" s="42">
        <f t="shared" ca="1" si="22"/>
        <v>0.34502722653523665</v>
      </c>
      <c r="H765" s="42">
        <f t="shared" ca="1" si="23"/>
        <v>313.2828843733181</v>
      </c>
    </row>
    <row r="766" spans="6:8" x14ac:dyDescent="0.25">
      <c r="F766" s="42">
        <v>764</v>
      </c>
      <c r="G766" s="42">
        <f t="shared" ca="1" si="22"/>
        <v>0.26396699787543731</v>
      </c>
      <c r="H766" s="42">
        <f t="shared" ca="1" si="23"/>
        <v>272.02763683661374</v>
      </c>
    </row>
    <row r="767" spans="6:8" x14ac:dyDescent="0.25">
      <c r="F767" s="42">
        <v>765</v>
      </c>
      <c r="G767" s="42">
        <f t="shared" ca="1" si="22"/>
        <v>0.23428779922594001</v>
      </c>
      <c r="H767" s="42">
        <f t="shared" ca="1" si="23"/>
        <v>257.49559963773731</v>
      </c>
    </row>
    <row r="768" spans="6:8" x14ac:dyDescent="0.25">
      <c r="F768" s="42">
        <v>766</v>
      </c>
      <c r="G768" s="42">
        <f t="shared" ca="1" si="22"/>
        <v>0.2803982437950594</v>
      </c>
      <c r="H768" s="42">
        <f t="shared" ca="1" si="23"/>
        <v>280.19914943954313</v>
      </c>
    </row>
    <row r="769" spans="6:8" x14ac:dyDescent="0.25">
      <c r="F769" s="42">
        <v>767</v>
      </c>
      <c r="G769" s="42">
        <f t="shared" ca="1" si="22"/>
        <v>0.72074404555069338</v>
      </c>
      <c r="H769" s="42">
        <f t="shared" ca="1" si="23"/>
        <v>551.59807404126741</v>
      </c>
    </row>
    <row r="770" spans="6:8" x14ac:dyDescent="0.25">
      <c r="F770" s="42">
        <v>768</v>
      </c>
      <c r="G770" s="42">
        <f t="shared" ca="1" si="22"/>
        <v>0.81752999189291009</v>
      </c>
      <c r="H770" s="42">
        <f t="shared" ca="1" si="23"/>
        <v>637.53840777662424</v>
      </c>
    </row>
    <row r="771" spans="6:8" x14ac:dyDescent="0.25">
      <c r="F771" s="42">
        <v>769</v>
      </c>
      <c r="G771" s="42">
        <f t="shared" ref="G771:G834" ca="1" si="24">RAND()</f>
        <v>0.69489356411363545</v>
      </c>
      <c r="H771" s="42">
        <f t="shared" ref="H771:H834" ca="1" si="25">IF(G771&lt;(($D$4-$D$2)/($D$3-$D$2)),$D$2+SQRT(G771*($D$3-$D$2)*($D$4-$D$2)),$D$3-SQRT((1-G771)*($D$3-$D$2)*($D$3-$D$4)))</f>
        <v>531.30326026503826</v>
      </c>
    </row>
    <row r="772" spans="6:8" x14ac:dyDescent="0.25">
      <c r="F772" s="42">
        <v>770</v>
      </c>
      <c r="G772" s="42">
        <f t="shared" ca="1" si="24"/>
        <v>0.57481212753255739</v>
      </c>
      <c r="H772" s="42">
        <f t="shared" ca="1" si="25"/>
        <v>446.70508029030429</v>
      </c>
    </row>
    <row r="773" spans="6:8" x14ac:dyDescent="0.25">
      <c r="F773" s="42">
        <v>771</v>
      </c>
      <c r="G773" s="42">
        <f t="shared" ca="1" si="24"/>
        <v>0.71119518225111089</v>
      </c>
      <c r="H773" s="42">
        <f t="shared" ca="1" si="25"/>
        <v>543.99619652989713</v>
      </c>
    </row>
    <row r="774" spans="6:8" x14ac:dyDescent="0.25">
      <c r="F774" s="42">
        <v>772</v>
      </c>
      <c r="G774" s="42">
        <f t="shared" ca="1" si="24"/>
        <v>0.27740357621653566</v>
      </c>
      <c r="H774" s="42">
        <f t="shared" ca="1" si="25"/>
        <v>278.70295638752668</v>
      </c>
    </row>
    <row r="775" spans="6:8" x14ac:dyDescent="0.25">
      <c r="F775" s="42">
        <v>773</v>
      </c>
      <c r="G775" s="42">
        <f t="shared" ca="1" si="24"/>
        <v>0.36069722001520288</v>
      </c>
      <c r="H775" s="42">
        <f t="shared" ca="1" si="25"/>
        <v>321.54734757018309</v>
      </c>
    </row>
    <row r="776" spans="6:8" x14ac:dyDescent="0.25">
      <c r="F776" s="42">
        <v>774</v>
      </c>
      <c r="G776" s="42">
        <f t="shared" ca="1" si="24"/>
        <v>0.53901222497128598</v>
      </c>
      <c r="H776" s="42">
        <f t="shared" ca="1" si="25"/>
        <v>423.88265256054467</v>
      </c>
    </row>
    <row r="777" spans="6:8" x14ac:dyDescent="0.25">
      <c r="F777" s="42">
        <v>775</v>
      </c>
      <c r="G777" s="42">
        <f t="shared" ca="1" si="24"/>
        <v>0.11800087819498084</v>
      </c>
      <c r="H777" s="42">
        <f t="shared" ca="1" si="25"/>
        <v>203.10642636571993</v>
      </c>
    </row>
    <row r="778" spans="6:8" x14ac:dyDescent="0.25">
      <c r="F778" s="42">
        <v>776</v>
      </c>
      <c r="G778" s="42">
        <f t="shared" ca="1" si="24"/>
        <v>0.55656219043678301</v>
      </c>
      <c r="H778" s="42">
        <f t="shared" ca="1" si="25"/>
        <v>434.95555671653915</v>
      </c>
    </row>
    <row r="779" spans="6:8" x14ac:dyDescent="0.25">
      <c r="F779" s="42">
        <v>777</v>
      </c>
      <c r="G779" s="42">
        <f t="shared" ca="1" si="24"/>
        <v>0.11066353161866793</v>
      </c>
      <c r="H779" s="42">
        <f t="shared" ca="1" si="25"/>
        <v>199.79838598735009</v>
      </c>
    </row>
    <row r="780" spans="6:8" x14ac:dyDescent="0.25">
      <c r="F780" s="42">
        <v>778</v>
      </c>
      <c r="G780" s="42">
        <f t="shared" ca="1" si="24"/>
        <v>0.24892753131580259</v>
      </c>
      <c r="H780" s="42">
        <f t="shared" ca="1" si="25"/>
        <v>264.6278646476859</v>
      </c>
    </row>
    <row r="781" spans="6:8" x14ac:dyDescent="0.25">
      <c r="F781" s="42">
        <v>779</v>
      </c>
      <c r="G781" s="42">
        <f t="shared" ca="1" si="24"/>
        <v>0.38076093164465585</v>
      </c>
      <c r="H781" s="42">
        <f t="shared" ca="1" si="25"/>
        <v>332.27840441105411</v>
      </c>
    </row>
    <row r="782" spans="6:8" x14ac:dyDescent="0.25">
      <c r="F782" s="42">
        <v>780</v>
      </c>
      <c r="G782" s="42">
        <f t="shared" ca="1" si="24"/>
        <v>0.77290887269928554</v>
      </c>
      <c r="H782" s="42">
        <f t="shared" ca="1" si="25"/>
        <v>595.64172859144526</v>
      </c>
    </row>
    <row r="783" spans="6:8" x14ac:dyDescent="0.25">
      <c r="F783" s="42">
        <v>781</v>
      </c>
      <c r="G783" s="42">
        <f t="shared" ca="1" si="24"/>
        <v>0.76998507972435215</v>
      </c>
      <c r="H783" s="42">
        <f t="shared" ca="1" si="25"/>
        <v>593.04700197877094</v>
      </c>
    </row>
    <row r="784" spans="6:8" x14ac:dyDescent="0.25">
      <c r="F784" s="42">
        <v>782</v>
      </c>
      <c r="G784" s="42">
        <f t="shared" ca="1" si="24"/>
        <v>0.74101528509388903</v>
      </c>
      <c r="H784" s="42">
        <f t="shared" ca="1" si="25"/>
        <v>568.17944151256552</v>
      </c>
    </row>
    <row r="785" spans="6:8" x14ac:dyDescent="0.25">
      <c r="F785" s="42">
        <v>783</v>
      </c>
      <c r="G785" s="42">
        <f t="shared" ca="1" si="24"/>
        <v>9.0886170199757532E-2</v>
      </c>
      <c r="H785" s="42">
        <f t="shared" ca="1" si="25"/>
        <v>190.44199974557273</v>
      </c>
    </row>
    <row r="786" spans="6:8" x14ac:dyDescent="0.25">
      <c r="F786" s="42">
        <v>784</v>
      </c>
      <c r="G786" s="42">
        <f t="shared" ca="1" si="24"/>
        <v>0.30311388487222934</v>
      </c>
      <c r="H786" s="42">
        <f t="shared" ca="1" si="25"/>
        <v>291.65121381342442</v>
      </c>
    </row>
    <row r="787" spans="6:8" x14ac:dyDescent="0.25">
      <c r="F787" s="42">
        <v>785</v>
      </c>
      <c r="G787" s="42">
        <f t="shared" ca="1" si="24"/>
        <v>0.41171597982159536</v>
      </c>
      <c r="H787" s="42">
        <f t="shared" ca="1" si="25"/>
        <v>349.1816731771828</v>
      </c>
    </row>
    <row r="788" spans="6:8" x14ac:dyDescent="0.25">
      <c r="F788" s="42">
        <v>786</v>
      </c>
      <c r="G788" s="42">
        <f t="shared" ca="1" si="24"/>
        <v>0.67857040519189726</v>
      </c>
      <c r="H788" s="42">
        <f t="shared" ca="1" si="25"/>
        <v>518.92899873112913</v>
      </c>
    </row>
    <row r="789" spans="6:8" x14ac:dyDescent="0.25">
      <c r="F789" s="42">
        <v>787</v>
      </c>
      <c r="G789" s="42">
        <f t="shared" ca="1" si="24"/>
        <v>4.6759047479133287E-2</v>
      </c>
      <c r="H789" s="42">
        <f t="shared" ca="1" si="25"/>
        <v>164.87152127954141</v>
      </c>
    </row>
    <row r="790" spans="6:8" x14ac:dyDescent="0.25">
      <c r="F790" s="42">
        <v>788</v>
      </c>
      <c r="G790" s="42">
        <f t="shared" ca="1" si="24"/>
        <v>3.3208466528563463E-2</v>
      </c>
      <c r="H790" s="42">
        <f t="shared" ca="1" si="25"/>
        <v>154.66957094738086</v>
      </c>
    </row>
    <row r="791" spans="6:8" x14ac:dyDescent="0.25">
      <c r="F791" s="42">
        <v>789</v>
      </c>
      <c r="G791" s="42">
        <f t="shared" ca="1" si="24"/>
        <v>0.75464796954642588</v>
      </c>
      <c r="H791" s="42">
        <f t="shared" ca="1" si="25"/>
        <v>579.69836792301965</v>
      </c>
    </row>
    <row r="792" spans="6:8" x14ac:dyDescent="0.25">
      <c r="F792" s="42">
        <v>790</v>
      </c>
      <c r="G792" s="42">
        <f t="shared" ca="1" si="24"/>
        <v>0.19809164961708281</v>
      </c>
      <c r="H792" s="42">
        <f t="shared" ca="1" si="25"/>
        <v>240.1486906797486</v>
      </c>
    </row>
    <row r="793" spans="6:8" x14ac:dyDescent="0.25">
      <c r="F793" s="42">
        <v>791</v>
      </c>
      <c r="G793" s="42">
        <f t="shared" ca="1" si="24"/>
        <v>0.81765257395764201</v>
      </c>
      <c r="H793" s="42">
        <f t="shared" ca="1" si="25"/>
        <v>637.66017780197308</v>
      </c>
    </row>
    <row r="794" spans="6:8" x14ac:dyDescent="0.25">
      <c r="F794" s="42">
        <v>792</v>
      </c>
      <c r="G794" s="42">
        <f t="shared" ca="1" si="24"/>
        <v>0.48234730794570335</v>
      </c>
      <c r="H794" s="42">
        <f t="shared" ca="1" si="25"/>
        <v>389.50025529973107</v>
      </c>
    </row>
    <row r="795" spans="6:8" x14ac:dyDescent="0.25">
      <c r="F795" s="42">
        <v>793</v>
      </c>
      <c r="G795" s="42">
        <f t="shared" ca="1" si="24"/>
        <v>0.30320848510507536</v>
      </c>
      <c r="H795" s="42">
        <f t="shared" ca="1" si="25"/>
        <v>291.69929357345291</v>
      </c>
    </row>
    <row r="796" spans="6:8" x14ac:dyDescent="0.25">
      <c r="F796" s="42">
        <v>794</v>
      </c>
      <c r="G796" s="42">
        <f t="shared" ca="1" si="24"/>
        <v>0.73782489767021942</v>
      </c>
      <c r="H796" s="42">
        <f t="shared" ca="1" si="25"/>
        <v>565.52782174523304</v>
      </c>
    </row>
    <row r="797" spans="6:8" x14ac:dyDescent="0.25">
      <c r="F797" s="42">
        <v>795</v>
      </c>
      <c r="G797" s="42">
        <f t="shared" ca="1" si="24"/>
        <v>7.1094901900323748E-2</v>
      </c>
      <c r="H797" s="42">
        <f t="shared" ca="1" si="25"/>
        <v>179.9908817992972</v>
      </c>
    </row>
    <row r="798" spans="6:8" x14ac:dyDescent="0.25">
      <c r="F798" s="42">
        <v>796</v>
      </c>
      <c r="G798" s="42">
        <f t="shared" ca="1" si="24"/>
        <v>0.91225897512186427</v>
      </c>
      <c r="H798" s="42">
        <f t="shared" ca="1" si="25"/>
        <v>748.65653397739243</v>
      </c>
    </row>
    <row r="799" spans="6:8" x14ac:dyDescent="0.25">
      <c r="F799" s="42">
        <v>797</v>
      </c>
      <c r="G799" s="42">
        <f t="shared" ca="1" si="24"/>
        <v>0.32543129662768588</v>
      </c>
      <c r="H799" s="42">
        <f t="shared" ca="1" si="25"/>
        <v>303.08575389215491</v>
      </c>
    </row>
    <row r="800" spans="6:8" x14ac:dyDescent="0.25">
      <c r="F800" s="42">
        <v>798</v>
      </c>
      <c r="G800" s="42">
        <f t="shared" ca="1" si="24"/>
        <v>0.50656941366857022</v>
      </c>
      <c r="H800" s="42">
        <f t="shared" ca="1" si="25"/>
        <v>403.95468112011031</v>
      </c>
    </row>
    <row r="801" spans="6:8" x14ac:dyDescent="0.25">
      <c r="F801" s="42">
        <v>799</v>
      </c>
      <c r="G801" s="42">
        <f t="shared" ca="1" si="24"/>
        <v>0.17764150492945785</v>
      </c>
      <c r="H801" s="42">
        <f t="shared" ca="1" si="25"/>
        <v>230.52087978243992</v>
      </c>
    </row>
    <row r="802" spans="6:8" x14ac:dyDescent="0.25">
      <c r="F802" s="42">
        <v>800</v>
      </c>
      <c r="G802" s="42">
        <f t="shared" ca="1" si="24"/>
        <v>4.0994822212935267E-2</v>
      </c>
      <c r="H802" s="42">
        <f t="shared" ca="1" si="25"/>
        <v>160.74153438269545</v>
      </c>
    </row>
    <row r="803" spans="6:8" x14ac:dyDescent="0.25">
      <c r="F803" s="42">
        <v>801</v>
      </c>
      <c r="G803" s="42">
        <f t="shared" ca="1" si="24"/>
        <v>0.85225797560889927</v>
      </c>
      <c r="H803" s="42">
        <f t="shared" ca="1" si="25"/>
        <v>673.84933303518676</v>
      </c>
    </row>
    <row r="804" spans="6:8" x14ac:dyDescent="0.25">
      <c r="F804" s="42">
        <v>802</v>
      </c>
      <c r="G804" s="42">
        <f t="shared" ca="1" si="24"/>
        <v>0.99491282649647905</v>
      </c>
      <c r="H804" s="42">
        <f t="shared" ca="1" si="25"/>
        <v>939.47921908521766</v>
      </c>
    </row>
    <row r="805" spans="6:8" x14ac:dyDescent="0.25">
      <c r="F805" s="42">
        <v>803</v>
      </c>
      <c r="G805" s="42">
        <f t="shared" ca="1" si="24"/>
        <v>0.47405003938986234</v>
      </c>
      <c r="H805" s="42">
        <f t="shared" ca="1" si="25"/>
        <v>384.62696545973097</v>
      </c>
    </row>
    <row r="806" spans="6:8" x14ac:dyDescent="0.25">
      <c r="F806" s="42">
        <v>804</v>
      </c>
      <c r="G806" s="42">
        <f t="shared" ca="1" si="24"/>
        <v>0.28813812426257102</v>
      </c>
      <c r="H806" s="42">
        <f t="shared" ca="1" si="25"/>
        <v>284.08062567706065</v>
      </c>
    </row>
    <row r="807" spans="6:8" x14ac:dyDescent="0.25">
      <c r="F807" s="42">
        <v>805</v>
      </c>
      <c r="G807" s="42">
        <f t="shared" ca="1" si="24"/>
        <v>0.73195280019701769</v>
      </c>
      <c r="H807" s="42">
        <f t="shared" ca="1" si="25"/>
        <v>560.68919446689313</v>
      </c>
    </row>
    <row r="808" spans="6:8" x14ac:dyDescent="0.25">
      <c r="F808" s="42">
        <v>806</v>
      </c>
      <c r="G808" s="42">
        <f t="shared" ca="1" si="24"/>
        <v>0.61981534433193697</v>
      </c>
      <c r="H808" s="42">
        <f t="shared" ca="1" si="25"/>
        <v>476.8050534638113</v>
      </c>
    </row>
    <row r="809" spans="6:8" x14ac:dyDescent="0.25">
      <c r="F809" s="42">
        <v>807</v>
      </c>
      <c r="G809" s="42">
        <f t="shared" ca="1" si="24"/>
        <v>0.91591120062178322</v>
      </c>
      <c r="H809" s="42">
        <f t="shared" ca="1" si="25"/>
        <v>753.94322697329358</v>
      </c>
    </row>
    <row r="810" spans="6:8" x14ac:dyDescent="0.25">
      <c r="F810" s="42">
        <v>808</v>
      </c>
      <c r="G810" s="42">
        <f t="shared" ca="1" si="24"/>
        <v>0.47932865527500546</v>
      </c>
      <c r="H810" s="42">
        <f t="shared" ca="1" si="25"/>
        <v>387.72280117417722</v>
      </c>
    </row>
    <row r="811" spans="6:8" x14ac:dyDescent="0.25">
      <c r="F811" s="42">
        <v>809</v>
      </c>
      <c r="G811" s="42">
        <f t="shared" ca="1" si="24"/>
        <v>0.13342538806375415</v>
      </c>
      <c r="H811" s="42">
        <f t="shared" ca="1" si="25"/>
        <v>210.10524714105293</v>
      </c>
    </row>
    <row r="812" spans="6:8" x14ac:dyDescent="0.25">
      <c r="F812" s="42">
        <v>810</v>
      </c>
      <c r="G812" s="42">
        <f t="shared" ca="1" si="24"/>
        <v>0.50008168080209514</v>
      </c>
      <c r="H812" s="42">
        <f t="shared" ca="1" si="25"/>
        <v>400.04901048294664</v>
      </c>
    </row>
    <row r="813" spans="6:8" x14ac:dyDescent="0.25">
      <c r="F813" s="42">
        <v>811</v>
      </c>
      <c r="G813" s="42">
        <f t="shared" ca="1" si="24"/>
        <v>0.86353744150095246</v>
      </c>
      <c r="H813" s="42">
        <f t="shared" ca="1" si="25"/>
        <v>686.54658700324512</v>
      </c>
    </row>
    <row r="814" spans="6:8" x14ac:dyDescent="0.25">
      <c r="F814" s="42">
        <v>812</v>
      </c>
      <c r="G814" s="42">
        <f t="shared" ca="1" si="24"/>
        <v>0.77948646424285795</v>
      </c>
      <c r="H814" s="42">
        <f t="shared" ca="1" si="25"/>
        <v>601.5407853429133</v>
      </c>
    </row>
    <row r="815" spans="6:8" x14ac:dyDescent="0.25">
      <c r="F815" s="42">
        <v>813</v>
      </c>
      <c r="G815" s="42">
        <f t="shared" ca="1" si="24"/>
        <v>0.63376805332196706</v>
      </c>
      <c r="H815" s="42">
        <f t="shared" ca="1" si="25"/>
        <v>486.49537333322519</v>
      </c>
    </row>
    <row r="816" spans="6:8" x14ac:dyDescent="0.25">
      <c r="F816" s="42">
        <v>814</v>
      </c>
      <c r="G816" s="42">
        <f t="shared" ca="1" si="24"/>
        <v>0.22689429503539993</v>
      </c>
      <c r="H816" s="42">
        <f t="shared" ca="1" si="25"/>
        <v>253.91950328767336</v>
      </c>
    </row>
    <row r="817" spans="6:8" x14ac:dyDescent="0.25">
      <c r="F817" s="42">
        <v>815</v>
      </c>
      <c r="G817" s="42">
        <f t="shared" ca="1" si="24"/>
        <v>0.54787940423054771</v>
      </c>
      <c r="H817" s="42">
        <f t="shared" ca="1" si="25"/>
        <v>429.4504149909443</v>
      </c>
    </row>
    <row r="818" spans="6:8" x14ac:dyDescent="0.25">
      <c r="F818" s="42">
        <v>816</v>
      </c>
      <c r="G818" s="42">
        <f t="shared" ca="1" si="24"/>
        <v>0.7349862789412932</v>
      </c>
      <c r="H818" s="42">
        <f t="shared" ca="1" si="25"/>
        <v>563.18209839537383</v>
      </c>
    </row>
    <row r="819" spans="6:8" x14ac:dyDescent="0.25">
      <c r="F819" s="42">
        <v>817</v>
      </c>
      <c r="G819" s="42">
        <f t="shared" ca="1" si="24"/>
        <v>0.86336165253018238</v>
      </c>
      <c r="H819" s="42">
        <f t="shared" ca="1" si="25"/>
        <v>686.34475904543115</v>
      </c>
    </row>
    <row r="820" spans="6:8" x14ac:dyDescent="0.25">
      <c r="F820" s="42">
        <v>818</v>
      </c>
      <c r="G820" s="42">
        <f t="shared" ca="1" si="24"/>
        <v>6.6969576959808097E-2</v>
      </c>
      <c r="H820" s="42">
        <f t="shared" ca="1" si="25"/>
        <v>177.63544246272272</v>
      </c>
    </row>
    <row r="821" spans="6:8" x14ac:dyDescent="0.25">
      <c r="F821" s="42">
        <v>819</v>
      </c>
      <c r="G821" s="42">
        <f t="shared" ca="1" si="24"/>
        <v>0.29035354051400108</v>
      </c>
      <c r="H821" s="42">
        <f t="shared" ca="1" si="25"/>
        <v>285.19551566185646</v>
      </c>
    </row>
    <row r="822" spans="6:8" x14ac:dyDescent="0.25">
      <c r="F822" s="42">
        <v>820</v>
      </c>
      <c r="G822" s="42">
        <f t="shared" ca="1" si="24"/>
        <v>0.87747376485937334</v>
      </c>
      <c r="H822" s="42">
        <f t="shared" ca="1" si="25"/>
        <v>702.98335181129801</v>
      </c>
    </row>
    <row r="823" spans="6:8" x14ac:dyDescent="0.25">
      <c r="F823" s="42">
        <v>821</v>
      </c>
      <c r="G823" s="42">
        <f t="shared" ca="1" si="24"/>
        <v>0.47665106574433369</v>
      </c>
      <c r="H823" s="42">
        <f t="shared" ca="1" si="25"/>
        <v>386.1504804399699</v>
      </c>
    </row>
    <row r="824" spans="6:8" x14ac:dyDescent="0.25">
      <c r="F824" s="42">
        <v>822</v>
      </c>
      <c r="G824" s="42">
        <f t="shared" ca="1" si="24"/>
        <v>3.3767023108627336E-2</v>
      </c>
      <c r="H824" s="42">
        <f t="shared" ca="1" si="25"/>
        <v>155.12741677039168</v>
      </c>
    </row>
    <row r="825" spans="6:8" x14ac:dyDescent="0.25">
      <c r="F825" s="42">
        <v>823</v>
      </c>
      <c r="G825" s="42">
        <f t="shared" ca="1" si="24"/>
        <v>0.89003727971824342</v>
      </c>
      <c r="H825" s="42">
        <f t="shared" ca="1" si="25"/>
        <v>718.6227468275647</v>
      </c>
    </row>
    <row r="826" spans="6:8" x14ac:dyDescent="0.25">
      <c r="F826" s="42">
        <v>824</v>
      </c>
      <c r="G826" s="42">
        <f t="shared" ca="1" si="24"/>
        <v>0.46518509282984211</v>
      </c>
      <c r="H826" s="42">
        <f t="shared" ca="1" si="25"/>
        <v>379.46254491568868</v>
      </c>
    </row>
    <row r="827" spans="6:8" x14ac:dyDescent="0.25">
      <c r="F827" s="42">
        <v>825</v>
      </c>
      <c r="G827" s="42">
        <f t="shared" ca="1" si="24"/>
        <v>0.46295999362881524</v>
      </c>
      <c r="H827" s="42">
        <f t="shared" ca="1" si="25"/>
        <v>378.17301072786086</v>
      </c>
    </row>
    <row r="828" spans="6:8" x14ac:dyDescent="0.25">
      <c r="F828" s="42">
        <v>826</v>
      </c>
      <c r="G828" s="42">
        <f t="shared" ca="1" si="24"/>
        <v>0.57858516590845499</v>
      </c>
      <c r="H828" s="42">
        <f t="shared" ca="1" si="25"/>
        <v>449.16546899643959</v>
      </c>
    </row>
    <row r="829" spans="6:8" x14ac:dyDescent="0.25">
      <c r="F829" s="42">
        <v>827</v>
      </c>
      <c r="G829" s="42">
        <f t="shared" ca="1" si="24"/>
        <v>0.55308709902848074</v>
      </c>
      <c r="H829" s="42">
        <f t="shared" ca="1" si="25"/>
        <v>432.74583412768675</v>
      </c>
    </row>
    <row r="830" spans="6:8" x14ac:dyDescent="0.25">
      <c r="F830" s="42">
        <v>828</v>
      </c>
      <c r="G830" s="42">
        <f t="shared" ca="1" si="24"/>
        <v>0.99094906337325539</v>
      </c>
      <c r="H830" s="42">
        <f t="shared" ca="1" si="25"/>
        <v>919.27407869057106</v>
      </c>
    </row>
    <row r="831" spans="6:8" x14ac:dyDescent="0.25">
      <c r="F831" s="42">
        <v>829</v>
      </c>
      <c r="G831" s="42">
        <f t="shared" ca="1" si="24"/>
        <v>0.14479007843952652</v>
      </c>
      <c r="H831" s="42">
        <f t="shared" ca="1" si="25"/>
        <v>215.30187745634248</v>
      </c>
    </row>
    <row r="832" spans="6:8" x14ac:dyDescent="0.25">
      <c r="F832" s="42">
        <v>830</v>
      </c>
      <c r="G832" s="42">
        <f t="shared" ca="1" si="24"/>
        <v>4.0401482051627413E-2</v>
      </c>
      <c r="H832" s="42">
        <f t="shared" ca="1" si="25"/>
        <v>160.30035973894741</v>
      </c>
    </row>
    <row r="833" spans="6:8" x14ac:dyDescent="0.25">
      <c r="F833" s="42">
        <v>831</v>
      </c>
      <c r="G833" s="42">
        <f t="shared" ca="1" si="24"/>
        <v>7.7084769646446283E-2</v>
      </c>
      <c r="H833" s="42">
        <f t="shared" ca="1" si="25"/>
        <v>183.29243223835024</v>
      </c>
    </row>
    <row r="834" spans="6:8" x14ac:dyDescent="0.25">
      <c r="F834" s="42">
        <v>832</v>
      </c>
      <c r="G834" s="42">
        <f t="shared" ca="1" si="24"/>
        <v>0.17128965510789251</v>
      </c>
      <c r="H834" s="42">
        <f t="shared" ca="1" si="25"/>
        <v>227.55488976735865</v>
      </c>
    </row>
    <row r="835" spans="6:8" x14ac:dyDescent="0.25">
      <c r="F835" s="42">
        <v>833</v>
      </c>
      <c r="G835" s="42">
        <f t="shared" ref="G835:G898" ca="1" si="26">RAND()</f>
        <v>0.17518159856791238</v>
      </c>
      <c r="H835" s="42">
        <f t="shared" ref="H835:H898" ca="1" si="27">IF(G835&lt;(($D$4-$D$2)/($D$3-$D$2)),$D$2+SQRT(G835*($D$3-$D$2)*($D$4-$D$2)),$D$3-SQRT((1-G835)*($D$3-$D$2)*($D$3-$D$4)))</f>
        <v>229.37087452451999</v>
      </c>
    </row>
    <row r="836" spans="6:8" x14ac:dyDescent="0.25">
      <c r="F836" s="42">
        <v>834</v>
      </c>
      <c r="G836" s="42">
        <f t="shared" ca="1" si="26"/>
        <v>0.84496615544368681</v>
      </c>
      <c r="H836" s="42">
        <f t="shared" ca="1" si="27"/>
        <v>665.89766825036145</v>
      </c>
    </row>
    <row r="837" spans="6:8" x14ac:dyDescent="0.25">
      <c r="F837" s="42">
        <v>835</v>
      </c>
      <c r="G837" s="42">
        <f t="shared" ca="1" si="26"/>
        <v>0.29420301140208438</v>
      </c>
      <c r="H837" s="42">
        <f t="shared" ca="1" si="27"/>
        <v>287.1368772404486</v>
      </c>
    </row>
    <row r="838" spans="6:8" x14ac:dyDescent="0.25">
      <c r="F838" s="42">
        <v>836</v>
      </c>
      <c r="G838" s="42">
        <f t="shared" ca="1" si="26"/>
        <v>0.80253144836395363</v>
      </c>
      <c r="H838" s="42">
        <f t="shared" ca="1" si="27"/>
        <v>622.93587126596958</v>
      </c>
    </row>
    <row r="839" spans="6:8" x14ac:dyDescent="0.25">
      <c r="F839" s="42">
        <v>837</v>
      </c>
      <c r="G839" s="42">
        <f t="shared" ca="1" si="26"/>
        <v>0.42364044029042947</v>
      </c>
      <c r="H839" s="42">
        <f t="shared" ca="1" si="27"/>
        <v>355.81145384996887</v>
      </c>
    </row>
    <row r="840" spans="6:8" x14ac:dyDescent="0.25">
      <c r="F840" s="42">
        <v>838</v>
      </c>
      <c r="G840" s="42">
        <f t="shared" ca="1" si="26"/>
        <v>0.3612771176866002</v>
      </c>
      <c r="H840" s="42">
        <f t="shared" ca="1" si="27"/>
        <v>321.8551222152837</v>
      </c>
    </row>
    <row r="841" spans="6:8" x14ac:dyDescent="0.25">
      <c r="F841" s="42">
        <v>839</v>
      </c>
      <c r="G841" s="42">
        <f t="shared" ca="1" si="26"/>
        <v>0.98231332339834831</v>
      </c>
      <c r="H841" s="42">
        <f t="shared" ca="1" si="27"/>
        <v>887.15316950313047</v>
      </c>
    </row>
    <row r="842" spans="6:8" x14ac:dyDescent="0.25">
      <c r="F842" s="42">
        <v>840</v>
      </c>
      <c r="G842" s="42">
        <f t="shared" ca="1" si="26"/>
        <v>0.79074995481010157</v>
      </c>
      <c r="H842" s="42">
        <f t="shared" ca="1" si="27"/>
        <v>611.85050233611423</v>
      </c>
    </row>
    <row r="843" spans="6:8" x14ac:dyDescent="0.25">
      <c r="F843" s="42">
        <v>841</v>
      </c>
      <c r="G843" s="42">
        <f t="shared" ca="1" si="26"/>
        <v>0.46522077599953515</v>
      </c>
      <c r="H843" s="42">
        <f t="shared" ca="1" si="27"/>
        <v>379.48324657561852</v>
      </c>
    </row>
    <row r="844" spans="6:8" x14ac:dyDescent="0.25">
      <c r="F844" s="42">
        <v>842</v>
      </c>
      <c r="G844" s="42">
        <f t="shared" ca="1" si="26"/>
        <v>0.87304124759632984</v>
      </c>
      <c r="H844" s="42">
        <f t="shared" ca="1" si="27"/>
        <v>697.65863377525966</v>
      </c>
    </row>
    <row r="845" spans="6:8" x14ac:dyDescent="0.25">
      <c r="F845" s="42">
        <v>843</v>
      </c>
      <c r="G845" s="42">
        <f t="shared" ca="1" si="26"/>
        <v>0.16938831067398474</v>
      </c>
      <c r="H845" s="42">
        <f t="shared" ca="1" si="27"/>
        <v>226.66927106526339</v>
      </c>
    </row>
    <row r="846" spans="6:8" x14ac:dyDescent="0.25">
      <c r="F846" s="42">
        <v>844</v>
      </c>
      <c r="G846" s="42">
        <f t="shared" ca="1" si="26"/>
        <v>0.11144193650550827</v>
      </c>
      <c r="H846" s="42">
        <f t="shared" ca="1" si="27"/>
        <v>200.14888528174561</v>
      </c>
    </row>
    <row r="847" spans="6:8" x14ac:dyDescent="0.25">
      <c r="F847" s="42">
        <v>845</v>
      </c>
      <c r="G847" s="42">
        <f t="shared" ca="1" si="26"/>
        <v>0.54233998498512281</v>
      </c>
      <c r="H847" s="42">
        <f t="shared" ca="1" si="27"/>
        <v>425.96584525769583</v>
      </c>
    </row>
    <row r="848" spans="6:8" x14ac:dyDescent="0.25">
      <c r="F848" s="42">
        <v>846</v>
      </c>
      <c r="G848" s="42">
        <f t="shared" ca="1" si="26"/>
        <v>0.61580953905098124</v>
      </c>
      <c r="H848" s="42">
        <f t="shared" ca="1" si="27"/>
        <v>474.05596126270859</v>
      </c>
    </row>
    <row r="849" spans="6:8" x14ac:dyDescent="0.25">
      <c r="F849" s="42">
        <v>847</v>
      </c>
      <c r="G849" s="42">
        <f t="shared" ca="1" si="26"/>
        <v>0.94220450672069833</v>
      </c>
      <c r="H849" s="42">
        <f t="shared" ca="1" si="27"/>
        <v>796.00795319155895</v>
      </c>
    </row>
    <row r="850" spans="6:8" x14ac:dyDescent="0.25">
      <c r="F850" s="42">
        <v>848</v>
      </c>
      <c r="G850" s="42">
        <f t="shared" ca="1" si="26"/>
        <v>0.58253354588868034</v>
      </c>
      <c r="H850" s="42">
        <f t="shared" ca="1" si="27"/>
        <v>451.75202055990201</v>
      </c>
    </row>
    <row r="851" spans="6:8" x14ac:dyDescent="0.25">
      <c r="F851" s="42">
        <v>849</v>
      </c>
      <c r="G851" s="42">
        <f t="shared" ca="1" si="26"/>
        <v>0.14551259808299832</v>
      </c>
      <c r="H851" s="42">
        <f t="shared" ca="1" si="27"/>
        <v>215.6334215558129</v>
      </c>
    </row>
    <row r="852" spans="6:8" x14ac:dyDescent="0.25">
      <c r="F852" s="42">
        <v>850</v>
      </c>
      <c r="G852" s="42">
        <f t="shared" ca="1" si="26"/>
        <v>0.1938567908270965</v>
      </c>
      <c r="H852" s="42">
        <f t="shared" ca="1" si="27"/>
        <v>238.14495433547825</v>
      </c>
    </row>
    <row r="853" spans="6:8" x14ac:dyDescent="0.25">
      <c r="F853" s="42">
        <v>851</v>
      </c>
      <c r="G853" s="42">
        <f t="shared" ca="1" si="26"/>
        <v>0.89313388273005723</v>
      </c>
      <c r="H853" s="42">
        <f t="shared" ca="1" si="27"/>
        <v>722.61289785868053</v>
      </c>
    </row>
    <row r="854" spans="6:8" x14ac:dyDescent="0.25">
      <c r="F854" s="42">
        <v>852</v>
      </c>
      <c r="G854" s="42">
        <f t="shared" ca="1" si="26"/>
        <v>0.68689071752196129</v>
      </c>
      <c r="H854" s="42">
        <f t="shared" ca="1" si="27"/>
        <v>525.19616325877496</v>
      </c>
    </row>
    <row r="855" spans="6:8" x14ac:dyDescent="0.25">
      <c r="F855" s="42">
        <v>853</v>
      </c>
      <c r="G855" s="42">
        <f t="shared" ca="1" si="26"/>
        <v>0.35779496103957553</v>
      </c>
      <c r="H855" s="42">
        <f t="shared" ca="1" si="27"/>
        <v>320.00909708180234</v>
      </c>
    </row>
    <row r="856" spans="6:8" x14ac:dyDescent="0.25">
      <c r="F856" s="42">
        <v>854</v>
      </c>
      <c r="G856" s="42">
        <f t="shared" ca="1" si="26"/>
        <v>0.9679285333256552</v>
      </c>
      <c r="H856" s="42">
        <f t="shared" ca="1" si="27"/>
        <v>848.04126874204212</v>
      </c>
    </row>
    <row r="857" spans="6:8" x14ac:dyDescent="0.25">
      <c r="F857" s="42">
        <v>855</v>
      </c>
      <c r="G857" s="42">
        <f t="shared" ca="1" si="26"/>
        <v>0.64980927840447944</v>
      </c>
      <c r="H857" s="42">
        <f t="shared" ca="1" si="27"/>
        <v>497.86722916266979</v>
      </c>
    </row>
    <row r="858" spans="6:8" x14ac:dyDescent="0.25">
      <c r="F858" s="42">
        <v>856</v>
      </c>
      <c r="G858" s="42">
        <f t="shared" ca="1" si="26"/>
        <v>6.6424544355604298E-2</v>
      </c>
      <c r="H858" s="42">
        <f t="shared" ca="1" si="27"/>
        <v>177.318878626144</v>
      </c>
    </row>
    <row r="859" spans="6:8" x14ac:dyDescent="0.25">
      <c r="F859" s="42">
        <v>857</v>
      </c>
      <c r="G859" s="42">
        <f t="shared" ca="1" si="26"/>
        <v>0.65553778422783859</v>
      </c>
      <c r="H859" s="42">
        <f t="shared" ca="1" si="27"/>
        <v>501.99116939962175</v>
      </c>
    </row>
    <row r="860" spans="6:8" x14ac:dyDescent="0.25">
      <c r="F860" s="42">
        <v>858</v>
      </c>
      <c r="G860" s="42">
        <f t="shared" ca="1" si="26"/>
        <v>0.60771172374018256</v>
      </c>
      <c r="H860" s="42">
        <f t="shared" ca="1" si="27"/>
        <v>468.54204408338319</v>
      </c>
    </row>
    <row r="861" spans="6:8" x14ac:dyDescent="0.25">
      <c r="F861" s="42">
        <v>859</v>
      </c>
      <c r="G861" s="42">
        <f t="shared" ca="1" si="26"/>
        <v>0.41948203479525603</v>
      </c>
      <c r="H861" s="42">
        <f t="shared" ca="1" si="27"/>
        <v>353.49173636571697</v>
      </c>
    </row>
    <row r="862" spans="6:8" x14ac:dyDescent="0.25">
      <c r="F862" s="42">
        <v>860</v>
      </c>
      <c r="G862" s="42">
        <f t="shared" ca="1" si="26"/>
        <v>0.98472930034529493</v>
      </c>
      <c r="H862" s="42">
        <f t="shared" ca="1" si="27"/>
        <v>895.14341340961141</v>
      </c>
    </row>
    <row r="863" spans="6:8" x14ac:dyDescent="0.25">
      <c r="F863" s="42">
        <v>861</v>
      </c>
      <c r="G863" s="42">
        <f t="shared" ca="1" si="26"/>
        <v>0.23398473847956314</v>
      </c>
      <c r="H863" s="42">
        <f t="shared" ca="1" si="27"/>
        <v>257.34867650106855</v>
      </c>
    </row>
    <row r="864" spans="6:8" x14ac:dyDescent="0.25">
      <c r="F864" s="42">
        <v>862</v>
      </c>
      <c r="G864" s="42">
        <f t="shared" ca="1" si="26"/>
        <v>0.61514637450986176</v>
      </c>
      <c r="H864" s="42">
        <f t="shared" ca="1" si="27"/>
        <v>473.60223181238746</v>
      </c>
    </row>
    <row r="865" spans="6:8" x14ac:dyDescent="0.25">
      <c r="F865" s="42">
        <v>863</v>
      </c>
      <c r="G865" s="42">
        <f t="shared" ca="1" si="26"/>
        <v>0.26089652080490389</v>
      </c>
      <c r="H865" s="42">
        <f t="shared" ca="1" si="27"/>
        <v>270.51079170390108</v>
      </c>
    </row>
    <row r="866" spans="6:8" x14ac:dyDescent="0.25">
      <c r="F866" s="42">
        <v>864</v>
      </c>
      <c r="G866" s="42">
        <f t="shared" ca="1" si="26"/>
        <v>0.15015756579866812</v>
      </c>
      <c r="H866" s="42">
        <f t="shared" ca="1" si="27"/>
        <v>217.76822320685608</v>
      </c>
    </row>
    <row r="867" spans="6:8" x14ac:dyDescent="0.25">
      <c r="F867" s="42">
        <v>865</v>
      </c>
      <c r="G867" s="42">
        <f t="shared" ca="1" si="26"/>
        <v>0.25843134448466309</v>
      </c>
      <c r="H867" s="42">
        <f t="shared" ca="1" si="27"/>
        <v>269.29524979575876</v>
      </c>
    </row>
    <row r="868" spans="6:8" x14ac:dyDescent="0.25">
      <c r="F868" s="42">
        <v>866</v>
      </c>
      <c r="G868" s="42">
        <f t="shared" ca="1" si="26"/>
        <v>0.6233329429662916</v>
      </c>
      <c r="H868" s="42">
        <f t="shared" ca="1" si="27"/>
        <v>479.23106749320198</v>
      </c>
    </row>
    <row r="869" spans="6:8" x14ac:dyDescent="0.25">
      <c r="F869" s="42">
        <v>867</v>
      </c>
      <c r="G869" s="42">
        <f t="shared" ca="1" si="26"/>
        <v>0.96476512845396845</v>
      </c>
      <c r="H869" s="42">
        <f t="shared" ca="1" si="27"/>
        <v>840.72317333289584</v>
      </c>
    </row>
    <row r="870" spans="6:8" x14ac:dyDescent="0.25">
      <c r="F870" s="42">
        <v>868</v>
      </c>
      <c r="G870" s="42">
        <f t="shared" ca="1" si="26"/>
        <v>0.54527619359808799</v>
      </c>
      <c r="H870" s="42">
        <f t="shared" ca="1" si="27"/>
        <v>427.81022325684933</v>
      </c>
    </row>
    <row r="871" spans="6:8" x14ac:dyDescent="0.25">
      <c r="F871" s="42">
        <v>869</v>
      </c>
      <c r="G871" s="42">
        <f t="shared" ca="1" si="26"/>
        <v>0.60458674165317972</v>
      </c>
      <c r="H871" s="42">
        <f t="shared" ca="1" si="27"/>
        <v>466.42943670990383</v>
      </c>
    </row>
    <row r="872" spans="6:8" x14ac:dyDescent="0.25">
      <c r="F872" s="42">
        <v>870</v>
      </c>
      <c r="G872" s="42">
        <f t="shared" ca="1" si="26"/>
        <v>0.76148835964525985</v>
      </c>
      <c r="H872" s="42">
        <f t="shared" ca="1" si="27"/>
        <v>585.59876803342763</v>
      </c>
    </row>
    <row r="873" spans="6:8" x14ac:dyDescent="0.25">
      <c r="F873" s="42">
        <v>871</v>
      </c>
      <c r="G873" s="42">
        <f t="shared" ca="1" si="26"/>
        <v>0.45518343096575609</v>
      </c>
      <c r="H873" s="42">
        <f t="shared" ca="1" si="27"/>
        <v>373.68703533723999</v>
      </c>
    </row>
    <row r="874" spans="6:8" x14ac:dyDescent="0.25">
      <c r="F874" s="42">
        <v>872</v>
      </c>
      <c r="G874" s="42">
        <f t="shared" ca="1" si="26"/>
        <v>0.90103093270927959</v>
      </c>
      <c r="H874" s="42">
        <f t="shared" ca="1" si="27"/>
        <v>733.05856737981139</v>
      </c>
    </row>
    <row r="875" spans="6:8" x14ac:dyDescent="0.25">
      <c r="F875" s="42">
        <v>873</v>
      </c>
      <c r="G875" s="42">
        <f t="shared" ca="1" si="26"/>
        <v>0.86766384567580535</v>
      </c>
      <c r="H875" s="42">
        <f t="shared" ca="1" si="27"/>
        <v>691.3221240298875</v>
      </c>
    </row>
    <row r="876" spans="6:8" x14ac:dyDescent="0.25">
      <c r="F876" s="42">
        <v>874</v>
      </c>
      <c r="G876" s="42">
        <f t="shared" ca="1" si="26"/>
        <v>0.39879032158207439</v>
      </c>
      <c r="H876" s="42">
        <f t="shared" ca="1" si="27"/>
        <v>342.07069645674972</v>
      </c>
    </row>
    <row r="877" spans="6:8" x14ac:dyDescent="0.25">
      <c r="F877" s="42">
        <v>875</v>
      </c>
      <c r="G877" s="42">
        <f t="shared" ca="1" si="26"/>
        <v>0.53383467310033994</v>
      </c>
      <c r="H877" s="42">
        <f t="shared" ca="1" si="27"/>
        <v>420.65637539733359</v>
      </c>
    </row>
    <row r="878" spans="6:8" x14ac:dyDescent="0.25">
      <c r="F878" s="42">
        <v>876</v>
      </c>
      <c r="G878" s="42">
        <f t="shared" ca="1" si="26"/>
        <v>0.59371797393269921</v>
      </c>
      <c r="H878" s="42">
        <f t="shared" ca="1" si="27"/>
        <v>459.14599126154519</v>
      </c>
    </row>
    <row r="879" spans="6:8" x14ac:dyDescent="0.25">
      <c r="F879" s="42">
        <v>877</v>
      </c>
      <c r="G879" s="42">
        <f t="shared" ca="1" si="26"/>
        <v>8.8771167042223542E-2</v>
      </c>
      <c r="H879" s="42">
        <f t="shared" ca="1" si="27"/>
        <v>189.38347181554383</v>
      </c>
    </row>
    <row r="880" spans="6:8" x14ac:dyDescent="0.25">
      <c r="F880" s="42">
        <v>878</v>
      </c>
      <c r="G880" s="42">
        <f t="shared" ca="1" si="26"/>
        <v>0.68191271048856983</v>
      </c>
      <c r="H880" s="42">
        <f t="shared" ca="1" si="27"/>
        <v>521.43668292666882</v>
      </c>
    </row>
    <row r="881" spans="6:8" x14ac:dyDescent="0.25">
      <c r="F881" s="42">
        <v>879</v>
      </c>
      <c r="G881" s="42">
        <f t="shared" ca="1" si="26"/>
        <v>0.52221883505802191</v>
      </c>
      <c r="H881" s="42">
        <f t="shared" ca="1" si="27"/>
        <v>413.48278903494725</v>
      </c>
    </row>
    <row r="882" spans="6:8" x14ac:dyDescent="0.25">
      <c r="F882" s="42">
        <v>880</v>
      </c>
      <c r="G882" s="42">
        <f t="shared" ca="1" si="26"/>
        <v>9.036893665730783E-2</v>
      </c>
      <c r="H882" s="42">
        <f t="shared" ca="1" si="27"/>
        <v>190.1842796675657</v>
      </c>
    </row>
    <row r="883" spans="6:8" x14ac:dyDescent="0.25">
      <c r="F883" s="42">
        <v>881</v>
      </c>
      <c r="G883" s="42">
        <f t="shared" ca="1" si="26"/>
        <v>0.59245742341503671</v>
      </c>
      <c r="H883" s="42">
        <f t="shared" ca="1" si="27"/>
        <v>458.30760099372492</v>
      </c>
    </row>
    <row r="884" spans="6:8" x14ac:dyDescent="0.25">
      <c r="F884" s="42">
        <v>882</v>
      </c>
      <c r="G884" s="42">
        <f t="shared" ca="1" si="26"/>
        <v>5.2717023739644597E-2</v>
      </c>
      <c r="H884" s="42">
        <f t="shared" ca="1" si="27"/>
        <v>168.88056428752608</v>
      </c>
    </row>
    <row r="885" spans="6:8" x14ac:dyDescent="0.25">
      <c r="F885" s="42">
        <v>883</v>
      </c>
      <c r="G885" s="42">
        <f t="shared" ca="1" si="26"/>
        <v>0.59305882683858857</v>
      </c>
      <c r="H885" s="42">
        <f t="shared" ca="1" si="27"/>
        <v>458.70743153427998</v>
      </c>
    </row>
    <row r="886" spans="6:8" x14ac:dyDescent="0.25">
      <c r="F886" s="42">
        <v>884</v>
      </c>
      <c r="G886" s="42">
        <f t="shared" ca="1" si="26"/>
        <v>0.7284048231544632</v>
      </c>
      <c r="H886" s="42">
        <f t="shared" ca="1" si="27"/>
        <v>557.79130794523439</v>
      </c>
    </row>
    <row r="887" spans="6:8" x14ac:dyDescent="0.25">
      <c r="F887" s="42">
        <v>885</v>
      </c>
      <c r="G887" s="42">
        <f t="shared" ca="1" si="26"/>
        <v>0.12715194826991449</v>
      </c>
      <c r="H887" s="42">
        <f t="shared" ca="1" si="27"/>
        <v>207.25123951805415</v>
      </c>
    </row>
    <row r="888" spans="6:8" x14ac:dyDescent="0.25">
      <c r="F888" s="42">
        <v>886</v>
      </c>
      <c r="G888" s="42">
        <f t="shared" ca="1" si="26"/>
        <v>0.9340604881150133</v>
      </c>
      <c r="H888" s="42">
        <f t="shared" ca="1" si="27"/>
        <v>782.10909023736122</v>
      </c>
    </row>
    <row r="889" spans="6:8" x14ac:dyDescent="0.25">
      <c r="F889" s="42">
        <v>887</v>
      </c>
      <c r="G889" s="42">
        <f t="shared" ca="1" si="26"/>
        <v>0.82671961161121588</v>
      </c>
      <c r="H889" s="42">
        <f t="shared" ca="1" si="27"/>
        <v>646.78352297787046</v>
      </c>
    </row>
    <row r="890" spans="6:8" x14ac:dyDescent="0.25">
      <c r="F890" s="42">
        <v>888</v>
      </c>
      <c r="G890" s="42">
        <f t="shared" ca="1" si="26"/>
        <v>0.71215400561084241</v>
      </c>
      <c r="H890" s="42">
        <f t="shared" ca="1" si="27"/>
        <v>544.75378534226843</v>
      </c>
    </row>
    <row r="891" spans="6:8" x14ac:dyDescent="0.25">
      <c r="F891" s="42">
        <v>889</v>
      </c>
      <c r="G891" s="42">
        <f t="shared" ca="1" si="26"/>
        <v>0.42333909121925106</v>
      </c>
      <c r="H891" s="42">
        <f t="shared" ca="1" si="27"/>
        <v>355.64306915953853</v>
      </c>
    </row>
    <row r="892" spans="6:8" x14ac:dyDescent="0.25">
      <c r="F892" s="42">
        <v>890</v>
      </c>
      <c r="G892" s="42">
        <f t="shared" ca="1" si="26"/>
        <v>0.55152834186416877</v>
      </c>
      <c r="H892" s="42">
        <f t="shared" ca="1" si="27"/>
        <v>431.75745155981281</v>
      </c>
    </row>
    <row r="893" spans="6:8" x14ac:dyDescent="0.25">
      <c r="F893" s="42">
        <v>891</v>
      </c>
      <c r="G893" s="42">
        <f t="shared" ca="1" si="26"/>
        <v>0.12166672217410568</v>
      </c>
      <c r="H893" s="42">
        <f t="shared" ca="1" si="27"/>
        <v>204.7642110451493</v>
      </c>
    </row>
    <row r="894" spans="6:8" x14ac:dyDescent="0.25">
      <c r="F894" s="42">
        <v>892</v>
      </c>
      <c r="G894" s="42">
        <f t="shared" ca="1" si="26"/>
        <v>0.61518061240715183</v>
      </c>
      <c r="H894" s="42">
        <f t="shared" ca="1" si="27"/>
        <v>473.62564740780658</v>
      </c>
    </row>
    <row r="895" spans="6:8" x14ac:dyDescent="0.25">
      <c r="F895" s="42">
        <v>893</v>
      </c>
      <c r="G895" s="42">
        <f t="shared" ca="1" si="26"/>
        <v>0.18057444851771598</v>
      </c>
      <c r="H895" s="42">
        <f t="shared" ca="1" si="27"/>
        <v>231.89428001918611</v>
      </c>
    </row>
    <row r="896" spans="6:8" x14ac:dyDescent="0.25">
      <c r="F896" s="42">
        <v>894</v>
      </c>
      <c r="G896" s="42">
        <f t="shared" ca="1" si="26"/>
        <v>0.94916622785432758</v>
      </c>
      <c r="H896" s="42">
        <f t="shared" ca="1" si="27"/>
        <v>808.68790956950966</v>
      </c>
    </row>
    <row r="897" spans="6:8" x14ac:dyDescent="0.25">
      <c r="F897" s="42">
        <v>895</v>
      </c>
      <c r="G897" s="42">
        <f t="shared" ca="1" si="26"/>
        <v>0.79387166265710041</v>
      </c>
      <c r="H897" s="42">
        <f t="shared" ca="1" si="27"/>
        <v>614.75669650610712</v>
      </c>
    </row>
    <row r="898" spans="6:8" x14ac:dyDescent="0.25">
      <c r="F898" s="42">
        <v>896</v>
      </c>
      <c r="G898" s="42">
        <f t="shared" ca="1" si="26"/>
        <v>0.11355282005606959</v>
      </c>
      <c r="H898" s="42">
        <f t="shared" ca="1" si="27"/>
        <v>201.09952462172737</v>
      </c>
    </row>
    <row r="899" spans="6:8" x14ac:dyDescent="0.25">
      <c r="F899" s="42">
        <v>897</v>
      </c>
      <c r="G899" s="42">
        <f t="shared" ref="G899:G962" ca="1" si="28">RAND()</f>
        <v>0.95238926539301083</v>
      </c>
      <c r="H899" s="42">
        <f t="shared" ref="H899:H962" ca="1" si="29">IF(G899&lt;(($D$4-$D$2)/($D$3-$D$2)),$D$2+SQRT(G899*($D$3-$D$2)*($D$4-$D$2)),$D$3-SQRT((1-G899)*($D$3-$D$2)*($D$3-$D$4)))</f>
        <v>814.85214309360151</v>
      </c>
    </row>
    <row r="900" spans="6:8" x14ac:dyDescent="0.25">
      <c r="F900" s="42">
        <v>898</v>
      </c>
      <c r="G900" s="42">
        <f t="shared" ca="1" si="28"/>
        <v>0.1426229360675022</v>
      </c>
      <c r="H900" s="42">
        <f t="shared" ca="1" si="29"/>
        <v>214.30827544678925</v>
      </c>
    </row>
    <row r="901" spans="6:8" x14ac:dyDescent="0.25">
      <c r="F901" s="42">
        <v>899</v>
      </c>
      <c r="G901" s="42">
        <f t="shared" ca="1" si="28"/>
        <v>0.86818886098332726</v>
      </c>
      <c r="H901" s="42">
        <f t="shared" ca="1" si="29"/>
        <v>691.93503916867735</v>
      </c>
    </row>
    <row r="902" spans="6:8" x14ac:dyDescent="0.25">
      <c r="F902" s="42">
        <v>900</v>
      </c>
      <c r="G902" s="42">
        <f t="shared" ca="1" si="28"/>
        <v>0.83252798717968801</v>
      </c>
      <c r="H902" s="42">
        <f t="shared" ca="1" si="29"/>
        <v>652.75390681733415</v>
      </c>
    </row>
    <row r="903" spans="6:8" x14ac:dyDescent="0.25">
      <c r="F903" s="42">
        <v>901</v>
      </c>
      <c r="G903" s="42">
        <f t="shared" ca="1" si="28"/>
        <v>0.93545760291860225</v>
      </c>
      <c r="H903" s="42">
        <f t="shared" ca="1" si="29"/>
        <v>784.42976574070713</v>
      </c>
    </row>
    <row r="904" spans="6:8" x14ac:dyDescent="0.25">
      <c r="F904" s="42">
        <v>902</v>
      </c>
      <c r="G904" s="42">
        <f t="shared" ca="1" si="28"/>
        <v>0.92371813802410074</v>
      </c>
      <c r="H904" s="42">
        <f t="shared" ca="1" si="29"/>
        <v>765.64356073995441</v>
      </c>
    </row>
    <row r="905" spans="6:8" x14ac:dyDescent="0.25">
      <c r="F905" s="42">
        <v>903</v>
      </c>
      <c r="G905" s="42">
        <f t="shared" ca="1" si="28"/>
        <v>0.25410074525131177</v>
      </c>
      <c r="H905" s="42">
        <f t="shared" ca="1" si="29"/>
        <v>267.16477744375879</v>
      </c>
    </row>
    <row r="906" spans="6:8" x14ac:dyDescent="0.25">
      <c r="F906" s="42">
        <v>904</v>
      </c>
      <c r="G906" s="42">
        <f t="shared" ca="1" si="28"/>
        <v>0.69314401587333885</v>
      </c>
      <c r="H906" s="42">
        <f t="shared" ca="1" si="29"/>
        <v>529.9613754475107</v>
      </c>
    </row>
    <row r="907" spans="6:8" x14ac:dyDescent="0.25">
      <c r="F907" s="42">
        <v>905</v>
      </c>
      <c r="G907" s="42">
        <f t="shared" ca="1" si="28"/>
        <v>0.25339309612345373</v>
      </c>
      <c r="H907" s="42">
        <f t="shared" ca="1" si="29"/>
        <v>266.81723234168044</v>
      </c>
    </row>
    <row r="908" spans="6:8" x14ac:dyDescent="0.25">
      <c r="F908" s="42">
        <v>906</v>
      </c>
      <c r="G908" s="42">
        <f t="shared" ca="1" si="28"/>
        <v>0.61160708267628028</v>
      </c>
      <c r="H908" s="42">
        <f t="shared" ca="1" si="29"/>
        <v>471.18727277695166</v>
      </c>
    </row>
    <row r="909" spans="6:8" x14ac:dyDescent="0.25">
      <c r="F909" s="42">
        <v>907</v>
      </c>
      <c r="G909" s="42">
        <f t="shared" ca="1" si="28"/>
        <v>0.24206190229231761</v>
      </c>
      <c r="H909" s="42">
        <f t="shared" ca="1" si="29"/>
        <v>261.27445532895558</v>
      </c>
    </row>
    <row r="910" spans="6:8" x14ac:dyDescent="0.25">
      <c r="F910" s="42">
        <v>908</v>
      </c>
      <c r="G910" s="42">
        <f t="shared" ca="1" si="28"/>
        <v>0.69787448301539279</v>
      </c>
      <c r="H910" s="42">
        <f t="shared" ca="1" si="29"/>
        <v>533.59848603492162</v>
      </c>
    </row>
    <row r="911" spans="6:8" x14ac:dyDescent="0.25">
      <c r="F911" s="42">
        <v>909</v>
      </c>
      <c r="G911" s="42">
        <f t="shared" ca="1" si="28"/>
        <v>0.93659488825126758</v>
      </c>
      <c r="H911" s="42">
        <f t="shared" ca="1" si="29"/>
        <v>786.33746126405936</v>
      </c>
    </row>
    <row r="912" spans="6:8" x14ac:dyDescent="0.25">
      <c r="F912" s="42">
        <v>910</v>
      </c>
      <c r="G912" s="42">
        <f t="shared" ca="1" si="28"/>
        <v>0.73013093528242068</v>
      </c>
      <c r="H912" s="42">
        <f t="shared" ca="1" si="29"/>
        <v>559.19876747375451</v>
      </c>
    </row>
    <row r="913" spans="6:8" x14ac:dyDescent="0.25">
      <c r="F913" s="42">
        <v>911</v>
      </c>
      <c r="G913" s="42">
        <f t="shared" ca="1" si="28"/>
        <v>0.16960907406075987</v>
      </c>
      <c r="H913" s="42">
        <f t="shared" ca="1" si="29"/>
        <v>226.77204740370848</v>
      </c>
    </row>
    <row r="914" spans="6:8" x14ac:dyDescent="0.25">
      <c r="F914" s="42">
        <v>912</v>
      </c>
      <c r="G914" s="42">
        <f t="shared" ca="1" si="28"/>
        <v>0.16955765450729621</v>
      </c>
      <c r="H914" s="42">
        <f t="shared" ca="1" si="29"/>
        <v>226.74810782336476</v>
      </c>
    </row>
    <row r="915" spans="6:8" x14ac:dyDescent="0.25">
      <c r="F915" s="42">
        <v>913</v>
      </c>
      <c r="G915" s="42">
        <f t="shared" ca="1" si="28"/>
        <v>0.80796044257266053</v>
      </c>
      <c r="H915" s="42">
        <f t="shared" ca="1" si="29"/>
        <v>628.15529942234696</v>
      </c>
    </row>
    <row r="916" spans="6:8" x14ac:dyDescent="0.25">
      <c r="F916" s="42">
        <v>914</v>
      </c>
      <c r="G916" s="42">
        <f t="shared" ca="1" si="28"/>
        <v>0.14019656455168283</v>
      </c>
      <c r="H916" s="42">
        <f t="shared" ca="1" si="29"/>
        <v>213.19730966220743</v>
      </c>
    </row>
    <row r="917" spans="6:8" x14ac:dyDescent="0.25">
      <c r="F917" s="42">
        <v>915</v>
      </c>
      <c r="G917" s="42">
        <f t="shared" ca="1" si="28"/>
        <v>0.36726771657102997</v>
      </c>
      <c r="H917" s="42">
        <f t="shared" ca="1" si="29"/>
        <v>325.04278352709014</v>
      </c>
    </row>
    <row r="918" spans="6:8" x14ac:dyDescent="0.25">
      <c r="F918" s="42">
        <v>916</v>
      </c>
      <c r="G918" s="42">
        <f t="shared" ca="1" si="28"/>
        <v>0.78978064154700023</v>
      </c>
      <c r="H918" s="42">
        <f t="shared" ca="1" si="29"/>
        <v>610.95252463721113</v>
      </c>
    </row>
    <row r="919" spans="6:8" x14ac:dyDescent="0.25">
      <c r="F919" s="42">
        <v>917</v>
      </c>
      <c r="G919" s="42">
        <f t="shared" ca="1" si="28"/>
        <v>0.19814731123595208</v>
      </c>
      <c r="H919" s="42">
        <f t="shared" ca="1" si="29"/>
        <v>240.17506232677874</v>
      </c>
    </row>
    <row r="920" spans="6:8" x14ac:dyDescent="0.25">
      <c r="F920" s="42">
        <v>918</v>
      </c>
      <c r="G920" s="42">
        <f t="shared" ca="1" si="28"/>
        <v>0.26409381096109574</v>
      </c>
      <c r="H920" s="42">
        <f t="shared" ca="1" si="29"/>
        <v>272.09035168641219</v>
      </c>
    </row>
    <row r="921" spans="6:8" x14ac:dyDescent="0.25">
      <c r="F921" s="42">
        <v>919</v>
      </c>
      <c r="G921" s="42">
        <f t="shared" ca="1" si="28"/>
        <v>0.54071389916171886</v>
      </c>
      <c r="H921" s="42">
        <f t="shared" ca="1" si="29"/>
        <v>424.94696539922302</v>
      </c>
    </row>
    <row r="922" spans="6:8" x14ac:dyDescent="0.25">
      <c r="F922" s="42">
        <v>920</v>
      </c>
      <c r="G922" s="42">
        <f t="shared" ca="1" si="28"/>
        <v>0.76597796840608456</v>
      </c>
      <c r="H922" s="42">
        <f t="shared" ca="1" si="29"/>
        <v>589.51752443299233</v>
      </c>
    </row>
    <row r="923" spans="6:8" x14ac:dyDescent="0.25">
      <c r="F923" s="42">
        <v>921</v>
      </c>
      <c r="G923" s="42">
        <f t="shared" ca="1" si="28"/>
        <v>0.40170849646298767</v>
      </c>
      <c r="H923" s="42">
        <f t="shared" ca="1" si="29"/>
        <v>343.66938015459857</v>
      </c>
    </row>
    <row r="924" spans="6:8" x14ac:dyDescent="0.25">
      <c r="F924" s="42">
        <v>922</v>
      </c>
      <c r="G924" s="42">
        <f t="shared" ca="1" si="28"/>
        <v>0.13798602437957364</v>
      </c>
      <c r="H924" s="42">
        <f t="shared" ca="1" si="29"/>
        <v>212.18653067702189</v>
      </c>
    </row>
    <row r="925" spans="6:8" x14ac:dyDescent="0.25">
      <c r="F925" s="42">
        <v>923</v>
      </c>
      <c r="G925" s="42">
        <f t="shared" ca="1" si="28"/>
        <v>0.41210457047674909</v>
      </c>
      <c r="H925" s="42">
        <f t="shared" ca="1" si="29"/>
        <v>349.39665751185953</v>
      </c>
    </row>
    <row r="926" spans="6:8" x14ac:dyDescent="0.25">
      <c r="F926" s="42">
        <v>924</v>
      </c>
      <c r="G926" s="42">
        <f t="shared" ca="1" si="28"/>
        <v>8.5266187249157577E-2</v>
      </c>
      <c r="H926" s="42">
        <f t="shared" ca="1" si="29"/>
        <v>187.60112357969035</v>
      </c>
    </row>
    <row r="927" spans="6:8" x14ac:dyDescent="0.25">
      <c r="F927" s="42">
        <v>925</v>
      </c>
      <c r="G927" s="42">
        <f t="shared" ca="1" si="28"/>
        <v>2.5806700613518196E-2</v>
      </c>
      <c r="H927" s="42">
        <f t="shared" ca="1" si="29"/>
        <v>148.19339223603831</v>
      </c>
    </row>
    <row r="928" spans="6:8" x14ac:dyDescent="0.25">
      <c r="F928" s="42">
        <v>926</v>
      </c>
      <c r="G928" s="42">
        <f t="shared" ca="1" si="28"/>
        <v>0.79254351011174595</v>
      </c>
      <c r="H928" s="42">
        <f t="shared" ca="1" si="29"/>
        <v>613.51756479816208</v>
      </c>
    </row>
    <row r="929" spans="6:8" x14ac:dyDescent="0.25">
      <c r="F929" s="42">
        <v>927</v>
      </c>
      <c r="G929" s="42">
        <f t="shared" ca="1" si="28"/>
        <v>0.5705312164088413</v>
      </c>
      <c r="H929" s="42">
        <f t="shared" ca="1" si="29"/>
        <v>443.92669171625016</v>
      </c>
    </row>
    <row r="930" spans="6:8" x14ac:dyDescent="0.25">
      <c r="F930" s="42">
        <v>928</v>
      </c>
      <c r="G930" s="42">
        <f t="shared" ca="1" si="28"/>
        <v>0.81394686041154873</v>
      </c>
      <c r="H930" s="42">
        <f t="shared" ca="1" si="29"/>
        <v>633.99691189323971</v>
      </c>
    </row>
    <row r="931" spans="6:8" x14ac:dyDescent="0.25">
      <c r="F931" s="42">
        <v>929</v>
      </c>
      <c r="G931" s="42">
        <f t="shared" ca="1" si="28"/>
        <v>0.24440038229778871</v>
      </c>
      <c r="H931" s="42">
        <f t="shared" ca="1" si="29"/>
        <v>262.41493728140608</v>
      </c>
    </row>
    <row r="932" spans="6:8" x14ac:dyDescent="0.25">
      <c r="F932" s="42">
        <v>930</v>
      </c>
      <c r="G932" s="42">
        <f t="shared" ca="1" si="28"/>
        <v>0.35383000801240883</v>
      </c>
      <c r="H932" s="42">
        <f t="shared" ca="1" si="29"/>
        <v>317.91320623320553</v>
      </c>
    </row>
    <row r="933" spans="6:8" x14ac:dyDescent="0.25">
      <c r="F933" s="42">
        <v>931</v>
      </c>
      <c r="G933" s="42">
        <f t="shared" ca="1" si="28"/>
        <v>0.12333551544270038</v>
      </c>
      <c r="H933" s="42">
        <f t="shared" ca="1" si="29"/>
        <v>205.52002612950912</v>
      </c>
    </row>
    <row r="934" spans="6:8" x14ac:dyDescent="0.25">
      <c r="F934" s="42">
        <v>932</v>
      </c>
      <c r="G934" s="42">
        <f t="shared" ca="1" si="28"/>
        <v>0.99901996500676982</v>
      </c>
      <c r="H934" s="42">
        <f t="shared" ca="1" si="29"/>
        <v>973.43639340891878</v>
      </c>
    </row>
    <row r="935" spans="6:8" x14ac:dyDescent="0.25">
      <c r="F935" s="42">
        <v>933</v>
      </c>
      <c r="G935" s="42">
        <f t="shared" ca="1" si="28"/>
        <v>0.1845658767298709</v>
      </c>
      <c r="H935" s="42">
        <f t="shared" ca="1" si="29"/>
        <v>233.76728812031718</v>
      </c>
    </row>
    <row r="936" spans="6:8" x14ac:dyDescent="0.25">
      <c r="F936" s="42">
        <v>934</v>
      </c>
      <c r="G936" s="42">
        <f t="shared" ca="1" si="28"/>
        <v>0.34641371894183381</v>
      </c>
      <c r="H936" s="42">
        <f t="shared" ca="1" si="29"/>
        <v>314.0101149711611</v>
      </c>
    </row>
    <row r="937" spans="6:8" x14ac:dyDescent="0.25">
      <c r="F937" s="42">
        <v>935</v>
      </c>
      <c r="G937" s="42">
        <f t="shared" ca="1" si="28"/>
        <v>0.25217902580635443</v>
      </c>
      <c r="H937" s="42">
        <f t="shared" ca="1" si="29"/>
        <v>266.22135393606288</v>
      </c>
    </row>
    <row r="938" spans="6:8" x14ac:dyDescent="0.25">
      <c r="F938" s="42">
        <v>936</v>
      </c>
      <c r="G938" s="42">
        <f t="shared" ca="1" si="28"/>
        <v>0.12421264211727567</v>
      </c>
      <c r="H938" s="42">
        <f t="shared" ca="1" si="29"/>
        <v>205.91757501153484</v>
      </c>
    </row>
    <row r="939" spans="6:8" x14ac:dyDescent="0.25">
      <c r="F939" s="42">
        <v>937</v>
      </c>
      <c r="G939" s="42">
        <f t="shared" ca="1" si="28"/>
        <v>0.88335706112460988</v>
      </c>
      <c r="H939" s="42">
        <f t="shared" ca="1" si="29"/>
        <v>710.20193929171842</v>
      </c>
    </row>
    <row r="940" spans="6:8" x14ac:dyDescent="0.25">
      <c r="F940" s="42">
        <v>938</v>
      </c>
      <c r="G940" s="42">
        <f t="shared" ca="1" si="28"/>
        <v>0.21746272040898507</v>
      </c>
      <c r="H940" s="42">
        <f t="shared" ca="1" si="29"/>
        <v>249.38236011566403</v>
      </c>
    </row>
    <row r="941" spans="6:8" x14ac:dyDescent="0.25">
      <c r="F941" s="42">
        <v>939</v>
      </c>
      <c r="G941" s="42">
        <f t="shared" ca="1" si="28"/>
        <v>0.31533480666214453</v>
      </c>
      <c r="H941" s="42">
        <f t="shared" ca="1" si="29"/>
        <v>297.8896531147999</v>
      </c>
    </row>
    <row r="942" spans="6:8" x14ac:dyDescent="0.25">
      <c r="F942" s="42">
        <v>940</v>
      </c>
      <c r="G942" s="42">
        <f t="shared" ca="1" si="28"/>
        <v>0.34165118246323511</v>
      </c>
      <c r="H942" s="42">
        <f t="shared" ca="1" si="29"/>
        <v>311.5153243343243</v>
      </c>
    </row>
    <row r="943" spans="6:8" x14ac:dyDescent="0.25">
      <c r="F943" s="42">
        <v>941</v>
      </c>
      <c r="G943" s="42">
        <f t="shared" ca="1" si="28"/>
        <v>0.61365336264222203</v>
      </c>
      <c r="H943" s="42">
        <f t="shared" ca="1" si="29"/>
        <v>472.58215910191268</v>
      </c>
    </row>
    <row r="944" spans="6:8" x14ac:dyDescent="0.25">
      <c r="F944" s="42">
        <v>942</v>
      </c>
      <c r="G944" s="42">
        <f t="shared" ca="1" si="28"/>
        <v>0.92856405418317833</v>
      </c>
      <c r="H944" s="42">
        <f t="shared" ca="1" si="29"/>
        <v>773.20961001816761</v>
      </c>
    </row>
    <row r="945" spans="6:8" x14ac:dyDescent="0.25">
      <c r="F945" s="42">
        <v>943</v>
      </c>
      <c r="G945" s="42">
        <f t="shared" ca="1" si="28"/>
        <v>0.97729767367976705</v>
      </c>
      <c r="H945" s="42">
        <f t="shared" ca="1" si="29"/>
        <v>872.14979487475307</v>
      </c>
    </row>
    <row r="946" spans="6:8" x14ac:dyDescent="0.25">
      <c r="F946" s="42">
        <v>944</v>
      </c>
      <c r="G946" s="42">
        <f t="shared" ca="1" si="28"/>
        <v>0.92775470571121521</v>
      </c>
      <c r="H946" s="42">
        <f t="shared" ca="1" si="29"/>
        <v>771.92849391490165</v>
      </c>
    </row>
    <row r="947" spans="6:8" x14ac:dyDescent="0.25">
      <c r="F947" s="42">
        <v>945</v>
      </c>
      <c r="G947" s="42">
        <f t="shared" ca="1" si="28"/>
        <v>0.44737166581571153</v>
      </c>
      <c r="H947" s="42">
        <f t="shared" ca="1" si="29"/>
        <v>369.21287218849523</v>
      </c>
    </row>
    <row r="948" spans="6:8" x14ac:dyDescent="0.25">
      <c r="F948" s="42">
        <v>946</v>
      </c>
      <c r="G948" s="42">
        <f t="shared" ca="1" si="28"/>
        <v>0.65363806097219546</v>
      </c>
      <c r="H948" s="42">
        <f t="shared" ca="1" si="29"/>
        <v>500.61978803719177</v>
      </c>
    </row>
    <row r="949" spans="6:8" x14ac:dyDescent="0.25">
      <c r="F949" s="42">
        <v>947</v>
      </c>
      <c r="G949" s="42">
        <f t="shared" ca="1" si="28"/>
        <v>0.40743923563434559</v>
      </c>
      <c r="H949" s="42">
        <f t="shared" ca="1" si="29"/>
        <v>346.8202771493352</v>
      </c>
    </row>
    <row r="950" spans="6:8" x14ac:dyDescent="0.25">
      <c r="F950" s="42">
        <v>948</v>
      </c>
      <c r="G950" s="42">
        <f t="shared" ca="1" si="28"/>
        <v>0.70883272304356459</v>
      </c>
      <c r="H950" s="42">
        <f t="shared" ca="1" si="29"/>
        <v>542.13491134545598</v>
      </c>
    </row>
    <row r="951" spans="6:8" x14ac:dyDescent="0.25">
      <c r="F951" s="42">
        <v>949</v>
      </c>
      <c r="G951" s="42">
        <f t="shared" ca="1" si="28"/>
        <v>0.2391449154456966</v>
      </c>
      <c r="H951" s="42">
        <f t="shared" ca="1" si="29"/>
        <v>259.85429753385824</v>
      </c>
    </row>
    <row r="952" spans="6:8" x14ac:dyDescent="0.25">
      <c r="F952" s="42">
        <v>950</v>
      </c>
      <c r="G952" s="42">
        <f t="shared" ca="1" si="28"/>
        <v>0.90255183006911321</v>
      </c>
      <c r="H952" s="42">
        <f t="shared" ca="1" si="29"/>
        <v>735.11760656804972</v>
      </c>
    </row>
    <row r="953" spans="6:8" x14ac:dyDescent="0.25">
      <c r="F953" s="42">
        <v>951</v>
      </c>
      <c r="G953" s="42">
        <f t="shared" ca="1" si="28"/>
        <v>3.647872695115506E-2</v>
      </c>
      <c r="H953" s="42">
        <f t="shared" ca="1" si="29"/>
        <v>157.29821485529857</v>
      </c>
    </row>
    <row r="954" spans="6:8" x14ac:dyDescent="0.25">
      <c r="F954" s="42">
        <v>952</v>
      </c>
      <c r="G954" s="42">
        <f t="shared" ca="1" si="28"/>
        <v>0.50388424612875093</v>
      </c>
      <c r="H954" s="42">
        <f t="shared" ca="1" si="29"/>
        <v>402.33509155439003</v>
      </c>
    </row>
    <row r="955" spans="6:8" x14ac:dyDescent="0.25">
      <c r="F955" s="42">
        <v>953</v>
      </c>
      <c r="G955" s="42">
        <f t="shared" ca="1" si="28"/>
        <v>0.28045811002363963</v>
      </c>
      <c r="H955" s="42">
        <f t="shared" ca="1" si="29"/>
        <v>280.22909145827555</v>
      </c>
    </row>
    <row r="956" spans="6:8" x14ac:dyDescent="0.25">
      <c r="F956" s="42">
        <v>954</v>
      </c>
      <c r="G956" s="42">
        <f t="shared" ca="1" si="28"/>
        <v>0.71564309191373587</v>
      </c>
      <c r="H956" s="42">
        <f t="shared" ca="1" si="29"/>
        <v>547.52130014539898</v>
      </c>
    </row>
    <row r="957" spans="6:8" x14ac:dyDescent="0.25">
      <c r="F957" s="42">
        <v>955</v>
      </c>
      <c r="G957" s="42">
        <f t="shared" ca="1" si="28"/>
        <v>0.61190784902738582</v>
      </c>
      <c r="H957" s="42">
        <f t="shared" ca="1" si="29"/>
        <v>471.39206523144003</v>
      </c>
    </row>
    <row r="958" spans="6:8" x14ac:dyDescent="0.25">
      <c r="F958" s="42">
        <v>956</v>
      </c>
      <c r="G958" s="42">
        <f t="shared" ca="1" si="28"/>
        <v>0.91614609896507948</v>
      </c>
      <c r="H958" s="42">
        <f t="shared" ca="1" si="29"/>
        <v>754.28714167723581</v>
      </c>
    </row>
    <row r="959" spans="6:8" x14ac:dyDescent="0.25">
      <c r="F959" s="42">
        <v>957</v>
      </c>
      <c r="G959" s="42">
        <f t="shared" ca="1" si="28"/>
        <v>0.2696504161259462</v>
      </c>
      <c r="H959" s="42">
        <f t="shared" ca="1" si="29"/>
        <v>274.84367175806926</v>
      </c>
    </row>
    <row r="960" spans="6:8" x14ac:dyDescent="0.25">
      <c r="F960" s="42">
        <v>958</v>
      </c>
      <c r="G960" s="42">
        <f t="shared" ca="1" si="28"/>
        <v>0.2694014650262897</v>
      </c>
      <c r="H960" s="42">
        <f t="shared" ca="1" si="29"/>
        <v>274.72009183965986</v>
      </c>
    </row>
    <row r="961" spans="6:8" x14ac:dyDescent="0.25">
      <c r="F961" s="42">
        <v>959</v>
      </c>
      <c r="G961" s="42">
        <f t="shared" ca="1" si="28"/>
        <v>0.65428030128929726</v>
      </c>
      <c r="H961" s="42">
        <f t="shared" ca="1" si="29"/>
        <v>501.08298979519049</v>
      </c>
    </row>
    <row r="962" spans="6:8" x14ac:dyDescent="0.25">
      <c r="F962" s="42">
        <v>960</v>
      </c>
      <c r="G962" s="42">
        <f t="shared" ca="1" si="28"/>
        <v>0.46476897765704261</v>
      </c>
      <c r="H962" s="42">
        <f t="shared" ca="1" si="29"/>
        <v>379.22118585849819</v>
      </c>
    </row>
    <row r="963" spans="6:8" x14ac:dyDescent="0.25">
      <c r="F963" s="42">
        <v>961</v>
      </c>
      <c r="G963" s="42">
        <f t="shared" ref="G963:G1026" ca="1" si="30">RAND()</f>
        <v>0.60363669251074126</v>
      </c>
      <c r="H963" s="42">
        <f t="shared" ref="H963:H1026" ca="1" si="31">IF(G963&lt;(($D$4-$D$2)/($D$3-$D$2)),$D$2+SQRT(G963*($D$3-$D$2)*($D$4-$D$2)),$D$3-SQRT((1-G963)*($D$3-$D$2)*($D$3-$D$4)))</f>
        <v>465.78882322412392</v>
      </c>
    </row>
    <row r="964" spans="6:8" x14ac:dyDescent="0.25">
      <c r="F964" s="42">
        <v>962</v>
      </c>
      <c r="G964" s="42">
        <f t="shared" ca="1" si="30"/>
        <v>0.14527273364046434</v>
      </c>
      <c r="H964" s="42">
        <f t="shared" ca="1" si="31"/>
        <v>215.52333892022909</v>
      </c>
    </row>
    <row r="965" spans="6:8" x14ac:dyDescent="0.25">
      <c r="F965" s="42">
        <v>963</v>
      </c>
      <c r="G965" s="42">
        <f t="shared" ca="1" si="30"/>
        <v>0.80056252457757737</v>
      </c>
      <c r="H965" s="42">
        <f t="shared" ca="1" si="31"/>
        <v>621.06071422437037</v>
      </c>
    </row>
    <row r="966" spans="6:8" x14ac:dyDescent="0.25">
      <c r="F966" s="42">
        <v>964</v>
      </c>
      <c r="G966" s="42">
        <f t="shared" ca="1" si="30"/>
        <v>0.67298051640849066</v>
      </c>
      <c r="H966" s="42">
        <f t="shared" ca="1" si="31"/>
        <v>514.76394591303631</v>
      </c>
    </row>
    <row r="967" spans="6:8" x14ac:dyDescent="0.25">
      <c r="F967" s="42">
        <v>965</v>
      </c>
      <c r="G967" s="42">
        <f t="shared" ca="1" si="30"/>
        <v>0.64040093932783271</v>
      </c>
      <c r="H967" s="42">
        <f t="shared" ca="1" si="31"/>
        <v>491.16670344408425</v>
      </c>
    </row>
    <row r="968" spans="6:8" x14ac:dyDescent="0.25">
      <c r="F968" s="42">
        <v>966</v>
      </c>
      <c r="G968" s="42">
        <f t="shared" ca="1" si="30"/>
        <v>1.1367824687805728E-2</v>
      </c>
      <c r="H968" s="42">
        <f t="shared" ca="1" si="31"/>
        <v>131.98600040490396</v>
      </c>
    </row>
    <row r="969" spans="6:8" x14ac:dyDescent="0.25">
      <c r="F969" s="42">
        <v>967</v>
      </c>
      <c r="G969" s="42">
        <f t="shared" ca="1" si="30"/>
        <v>0.6512672263411482</v>
      </c>
      <c r="H969" s="42">
        <f t="shared" ca="1" si="31"/>
        <v>498.91358326694456</v>
      </c>
    </row>
    <row r="970" spans="6:8" x14ac:dyDescent="0.25">
      <c r="F970" s="42">
        <v>968</v>
      </c>
      <c r="G970" s="42">
        <f t="shared" ca="1" si="30"/>
        <v>0.14642342747303105</v>
      </c>
      <c r="H970" s="42">
        <f t="shared" ca="1" si="31"/>
        <v>216.05157553610866</v>
      </c>
    </row>
    <row r="971" spans="6:8" x14ac:dyDescent="0.25">
      <c r="F971" s="42">
        <v>969</v>
      </c>
      <c r="G971" s="42">
        <f t="shared" ca="1" si="30"/>
        <v>0.57346760433175592</v>
      </c>
      <c r="H971" s="42">
        <f t="shared" ca="1" si="31"/>
        <v>445.83096001207741</v>
      </c>
    </row>
    <row r="972" spans="6:8" x14ac:dyDescent="0.25">
      <c r="F972" s="42">
        <v>970</v>
      </c>
      <c r="G972" s="42">
        <f t="shared" ca="1" si="30"/>
        <v>0.73867760471221544</v>
      </c>
      <c r="H972" s="42">
        <f t="shared" ca="1" si="31"/>
        <v>566.23494307724036</v>
      </c>
    </row>
    <row r="973" spans="6:8" x14ac:dyDescent="0.25">
      <c r="F973" s="42">
        <v>971</v>
      </c>
      <c r="G973" s="42">
        <f t="shared" ca="1" si="30"/>
        <v>6.4034891652339554E-2</v>
      </c>
      <c r="H973" s="42">
        <f t="shared" ca="1" si="31"/>
        <v>175.91534922998483</v>
      </c>
    </row>
    <row r="974" spans="6:8" x14ac:dyDescent="0.25">
      <c r="F974" s="42">
        <v>972</v>
      </c>
      <c r="G974" s="42">
        <f t="shared" ca="1" si="30"/>
        <v>0.46107760614634408</v>
      </c>
      <c r="H974" s="42">
        <f t="shared" ca="1" si="31"/>
        <v>377.08417617254872</v>
      </c>
    </row>
    <row r="975" spans="6:8" x14ac:dyDescent="0.25">
      <c r="F975" s="42">
        <v>973</v>
      </c>
      <c r="G975" s="42">
        <f t="shared" ca="1" si="30"/>
        <v>0.29476707347636322</v>
      </c>
      <c r="H975" s="42">
        <f t="shared" ca="1" si="31"/>
        <v>287.42178878594768</v>
      </c>
    </row>
    <row r="976" spans="6:8" x14ac:dyDescent="0.25">
      <c r="F976" s="42">
        <v>974</v>
      </c>
      <c r="G976" s="42">
        <f t="shared" ca="1" si="30"/>
        <v>0.15198836763395795</v>
      </c>
      <c r="H976" s="42">
        <f t="shared" ca="1" si="31"/>
        <v>218.61125212635022</v>
      </c>
    </row>
    <row r="977" spans="6:8" x14ac:dyDescent="0.25">
      <c r="F977" s="42">
        <v>975</v>
      </c>
      <c r="G977" s="42">
        <f t="shared" ca="1" si="30"/>
        <v>0.38057267372506109</v>
      </c>
      <c r="H977" s="42">
        <f t="shared" ca="1" si="31"/>
        <v>332.17691345839501</v>
      </c>
    </row>
    <row r="978" spans="6:8" x14ac:dyDescent="0.25">
      <c r="F978" s="42">
        <v>976</v>
      </c>
      <c r="G978" s="42">
        <f t="shared" ca="1" si="30"/>
        <v>0.4500574047203808</v>
      </c>
      <c r="H978" s="42">
        <f t="shared" ca="1" si="31"/>
        <v>370.74753190684601</v>
      </c>
    </row>
    <row r="979" spans="6:8" x14ac:dyDescent="0.25">
      <c r="F979" s="42">
        <v>977</v>
      </c>
      <c r="G979" s="42">
        <f t="shared" ca="1" si="30"/>
        <v>0.70123842625414945</v>
      </c>
      <c r="H979" s="42">
        <f t="shared" ca="1" si="31"/>
        <v>536.20227135419009</v>
      </c>
    </row>
    <row r="980" spans="6:8" x14ac:dyDescent="0.25">
      <c r="F980" s="42">
        <v>978</v>
      </c>
      <c r="G980" s="42">
        <f t="shared" ca="1" si="30"/>
        <v>0.66999218041717734</v>
      </c>
      <c r="H980" s="42">
        <f t="shared" ca="1" si="31"/>
        <v>512.55192061140269</v>
      </c>
    </row>
    <row r="981" spans="6:8" x14ac:dyDescent="0.25">
      <c r="F981" s="42">
        <v>979</v>
      </c>
      <c r="G981" s="42">
        <f t="shared" ca="1" si="30"/>
        <v>0.65942832231419313</v>
      </c>
      <c r="H981" s="42">
        <f t="shared" ca="1" si="31"/>
        <v>504.81154301237905</v>
      </c>
    </row>
    <row r="982" spans="6:8" x14ac:dyDescent="0.25">
      <c r="F982" s="42">
        <v>980</v>
      </c>
      <c r="G982" s="42">
        <f t="shared" ca="1" si="30"/>
        <v>0.87276489032747206</v>
      </c>
      <c r="H982" s="42">
        <f t="shared" ca="1" si="31"/>
        <v>697.32975209938434</v>
      </c>
    </row>
    <row r="983" spans="6:8" x14ac:dyDescent="0.25">
      <c r="F983" s="42">
        <v>981</v>
      </c>
      <c r="G983" s="42">
        <f t="shared" ca="1" si="30"/>
        <v>0.10405431395619869</v>
      </c>
      <c r="H983" s="42">
        <f t="shared" ca="1" si="31"/>
        <v>196.7723527463184</v>
      </c>
    </row>
    <row r="984" spans="6:8" x14ac:dyDescent="0.25">
      <c r="F984" s="42">
        <v>982</v>
      </c>
      <c r="G984" s="42">
        <f t="shared" ca="1" si="30"/>
        <v>0.25525615041591088</v>
      </c>
      <c r="H984" s="42">
        <f t="shared" ca="1" si="31"/>
        <v>267.73258183874918</v>
      </c>
    </row>
    <row r="985" spans="6:8" x14ac:dyDescent="0.25">
      <c r="F985" s="42">
        <v>983</v>
      </c>
      <c r="G985" s="42">
        <f t="shared" ca="1" si="30"/>
        <v>0.18606762149300127</v>
      </c>
      <c r="H985" s="42">
        <f t="shared" ca="1" si="31"/>
        <v>234.47317974806458</v>
      </c>
    </row>
    <row r="986" spans="6:8" x14ac:dyDescent="0.25">
      <c r="F986" s="42">
        <v>984</v>
      </c>
      <c r="G986" s="42">
        <f t="shared" ca="1" si="30"/>
        <v>0.87731301259741334</v>
      </c>
      <c r="H986" s="42">
        <f t="shared" ca="1" si="31"/>
        <v>702.78857537123099</v>
      </c>
    </row>
    <row r="987" spans="6:8" x14ac:dyDescent="0.25">
      <c r="F987" s="42">
        <v>985</v>
      </c>
      <c r="G987" s="42">
        <f t="shared" ca="1" si="30"/>
        <v>0.56369031139762948</v>
      </c>
      <c r="H987" s="42">
        <f t="shared" ca="1" si="31"/>
        <v>439.51540985170095</v>
      </c>
    </row>
    <row r="988" spans="6:8" x14ac:dyDescent="0.25">
      <c r="F988" s="42">
        <v>986</v>
      </c>
      <c r="G988" s="42">
        <f t="shared" ca="1" si="30"/>
        <v>0.90851230030531893</v>
      </c>
      <c r="H988" s="42">
        <f t="shared" ca="1" si="31"/>
        <v>743.34625703066331</v>
      </c>
    </row>
    <row r="989" spans="6:8" x14ac:dyDescent="0.25">
      <c r="F989" s="42">
        <v>987</v>
      </c>
      <c r="G989" s="42">
        <f t="shared" ca="1" si="30"/>
        <v>1.8588214456814023E-2</v>
      </c>
      <c r="H989" s="42">
        <f t="shared" ca="1" si="31"/>
        <v>140.90158066766202</v>
      </c>
    </row>
    <row r="990" spans="6:8" x14ac:dyDescent="0.25">
      <c r="F990" s="42">
        <v>988</v>
      </c>
      <c r="G990" s="42">
        <f t="shared" ca="1" si="30"/>
        <v>0.32610970700981579</v>
      </c>
      <c r="H990" s="42">
        <f t="shared" ca="1" si="31"/>
        <v>303.43628363735979</v>
      </c>
    </row>
    <row r="991" spans="6:8" x14ac:dyDescent="0.25">
      <c r="F991" s="42">
        <v>989</v>
      </c>
      <c r="G991" s="42">
        <f t="shared" ca="1" si="30"/>
        <v>0.55096733911162377</v>
      </c>
      <c r="H991" s="42">
        <f t="shared" ca="1" si="31"/>
        <v>431.40214928331739</v>
      </c>
    </row>
    <row r="992" spans="6:8" x14ac:dyDescent="0.25">
      <c r="F992" s="42">
        <v>990</v>
      </c>
      <c r="G992" s="42">
        <f t="shared" ca="1" si="30"/>
        <v>0.26057097932345841</v>
      </c>
      <c r="H992" s="42">
        <f t="shared" ca="1" si="31"/>
        <v>270.35015597403844</v>
      </c>
    </row>
    <row r="993" spans="6:8" x14ac:dyDescent="0.25">
      <c r="F993" s="42">
        <v>991</v>
      </c>
      <c r="G993" s="42">
        <f t="shared" ca="1" si="30"/>
        <v>0.16452937435088533</v>
      </c>
      <c r="H993" s="42">
        <f t="shared" ca="1" si="31"/>
        <v>224.41064314460675</v>
      </c>
    </row>
    <row r="994" spans="6:8" x14ac:dyDescent="0.25">
      <c r="F994" s="42">
        <v>992</v>
      </c>
      <c r="G994" s="42">
        <f t="shared" ca="1" si="30"/>
        <v>0.62700480674034875</v>
      </c>
      <c r="H994" s="42">
        <f t="shared" ca="1" si="31"/>
        <v>481.77558997385222</v>
      </c>
    </row>
    <row r="995" spans="6:8" x14ac:dyDescent="0.25">
      <c r="F995" s="42">
        <v>993</v>
      </c>
      <c r="G995" s="42">
        <f t="shared" ca="1" si="30"/>
        <v>0.81944098051900827</v>
      </c>
      <c r="H995" s="42">
        <f t="shared" ca="1" si="31"/>
        <v>639.44141387797458</v>
      </c>
    </row>
    <row r="996" spans="6:8" x14ac:dyDescent="0.25">
      <c r="F996" s="42">
        <v>994</v>
      </c>
      <c r="G996" s="42">
        <f t="shared" ca="1" si="30"/>
        <v>0.52640424472906677</v>
      </c>
      <c r="H996" s="42">
        <f t="shared" ca="1" si="31"/>
        <v>416.05741395658436</v>
      </c>
    </row>
    <row r="997" spans="6:8" x14ac:dyDescent="0.25">
      <c r="F997" s="42">
        <v>995</v>
      </c>
      <c r="G997" s="42">
        <f t="shared" ca="1" si="30"/>
        <v>0.56955097784677455</v>
      </c>
      <c r="H997" s="42">
        <f t="shared" ca="1" si="31"/>
        <v>443.29245024849683</v>
      </c>
    </row>
    <row r="998" spans="6:8" x14ac:dyDescent="0.25">
      <c r="F998" s="42">
        <v>996</v>
      </c>
      <c r="G998" s="42">
        <f t="shared" ca="1" si="30"/>
        <v>0.98022483431631979</v>
      </c>
      <c r="H998" s="42">
        <f t="shared" ca="1" si="31"/>
        <v>880.67640932217239</v>
      </c>
    </row>
    <row r="999" spans="6:8" x14ac:dyDescent="0.25">
      <c r="F999" s="42">
        <v>997</v>
      </c>
      <c r="G999" s="42">
        <f t="shared" ca="1" si="30"/>
        <v>0.2804359839525955</v>
      </c>
      <c r="H999" s="42">
        <f t="shared" ca="1" si="31"/>
        <v>280.21802498664135</v>
      </c>
    </row>
    <row r="1000" spans="6:8" x14ac:dyDescent="0.25">
      <c r="F1000" s="42">
        <v>998</v>
      </c>
      <c r="G1000" s="42">
        <f t="shared" ca="1" si="30"/>
        <v>0.49715181119096741</v>
      </c>
      <c r="H1000" s="42">
        <f t="shared" ca="1" si="31"/>
        <v>398.29351346150213</v>
      </c>
    </row>
    <row r="1001" spans="6:8" x14ac:dyDescent="0.25">
      <c r="F1001" s="42">
        <v>999</v>
      </c>
      <c r="G1001" s="42">
        <f t="shared" ca="1" si="30"/>
        <v>0.65833676049717782</v>
      </c>
      <c r="H1001" s="42">
        <f t="shared" ca="1" si="31"/>
        <v>504.01861683926887</v>
      </c>
    </row>
    <row r="1002" spans="6:8" x14ac:dyDescent="0.25">
      <c r="F1002" s="42">
        <v>1000</v>
      </c>
      <c r="G1002" s="42">
        <f t="shared" ca="1" si="30"/>
        <v>0.7772994259672692</v>
      </c>
      <c r="H1002" s="42">
        <f t="shared" ca="1" si="31"/>
        <v>599.5697148022316</v>
      </c>
    </row>
    <row r="1003" spans="6:8" x14ac:dyDescent="0.25">
      <c r="F1003" s="42">
        <v>1001</v>
      </c>
      <c r="G1003" s="42">
        <f t="shared" ca="1" si="30"/>
        <v>0.3068856216665079</v>
      </c>
      <c r="H1003" s="42">
        <f t="shared" ca="1" si="31"/>
        <v>293.57070247609749</v>
      </c>
    </row>
    <row r="1004" spans="6:8" x14ac:dyDescent="0.25">
      <c r="F1004" s="42">
        <v>1002</v>
      </c>
      <c r="G1004" s="42">
        <f t="shared" ca="1" si="30"/>
        <v>0.72098387488613058</v>
      </c>
      <c r="H1004" s="42">
        <f t="shared" ca="1" si="31"/>
        <v>551.79066265640336</v>
      </c>
    </row>
    <row r="1005" spans="6:8" x14ac:dyDescent="0.25">
      <c r="F1005" s="42">
        <v>1003</v>
      </c>
      <c r="G1005" s="42">
        <f t="shared" ca="1" si="30"/>
        <v>0.80615226536826767</v>
      </c>
      <c r="H1005" s="42">
        <f t="shared" ca="1" si="31"/>
        <v>626.40882112281179</v>
      </c>
    </row>
    <row r="1006" spans="6:8" x14ac:dyDescent="0.25">
      <c r="F1006" s="42">
        <v>1004</v>
      </c>
      <c r="G1006" s="42">
        <f t="shared" ca="1" si="30"/>
        <v>9.1933078303221061E-2</v>
      </c>
      <c r="H1006" s="42">
        <f t="shared" ca="1" si="31"/>
        <v>190.961404162919</v>
      </c>
    </row>
    <row r="1007" spans="6:8" x14ac:dyDescent="0.25">
      <c r="F1007" s="42">
        <v>1005</v>
      </c>
      <c r="G1007" s="42">
        <f t="shared" ca="1" si="30"/>
        <v>0.98358453778397725</v>
      </c>
      <c r="H1007" s="42">
        <f t="shared" ca="1" si="31"/>
        <v>891.28416492738336</v>
      </c>
    </row>
    <row r="1008" spans="6:8" x14ac:dyDescent="0.25">
      <c r="F1008" s="42">
        <v>1006</v>
      </c>
      <c r="G1008" s="42">
        <f t="shared" ca="1" si="30"/>
        <v>6.3909241555870855E-2</v>
      </c>
      <c r="H1008" s="42">
        <f t="shared" ca="1" si="31"/>
        <v>175.8408316148259</v>
      </c>
    </row>
    <row r="1009" spans="6:8" x14ac:dyDescent="0.25">
      <c r="F1009" s="42">
        <v>1007</v>
      </c>
      <c r="G1009" s="42">
        <f t="shared" ca="1" si="30"/>
        <v>0.62442173998486739</v>
      </c>
      <c r="H1009" s="42">
        <f t="shared" ca="1" si="31"/>
        <v>479.98428176554557</v>
      </c>
    </row>
    <row r="1010" spans="6:8" x14ac:dyDescent="0.25">
      <c r="F1010" s="42">
        <v>1008</v>
      </c>
      <c r="G1010" s="42">
        <f t="shared" ca="1" si="30"/>
        <v>1.0310850492001533E-2</v>
      </c>
      <c r="H1010" s="42">
        <f t="shared" ca="1" si="31"/>
        <v>130.46270743515976</v>
      </c>
    </row>
    <row r="1011" spans="6:8" x14ac:dyDescent="0.25">
      <c r="F1011" s="42">
        <v>1009</v>
      </c>
      <c r="G1011" s="42">
        <f t="shared" ca="1" si="30"/>
        <v>0.59539992442488476</v>
      </c>
      <c r="H1011" s="42">
        <f t="shared" ca="1" si="31"/>
        <v>460.2666821345166</v>
      </c>
    </row>
    <row r="1012" spans="6:8" x14ac:dyDescent="0.25">
      <c r="F1012" s="42">
        <v>1010</v>
      </c>
      <c r="G1012" s="42">
        <f t="shared" ca="1" si="30"/>
        <v>0.56108605854964189</v>
      </c>
      <c r="H1012" s="42">
        <f t="shared" ca="1" si="31"/>
        <v>437.84518338427642</v>
      </c>
    </row>
    <row r="1013" spans="6:8" x14ac:dyDescent="0.25">
      <c r="F1013" s="42">
        <v>1011</v>
      </c>
      <c r="G1013" s="42">
        <f t="shared" ca="1" si="30"/>
        <v>0.78995609135086464</v>
      </c>
      <c r="H1013" s="42">
        <f t="shared" ca="1" si="31"/>
        <v>611.11490871032674</v>
      </c>
    </row>
    <row r="1014" spans="6:8" x14ac:dyDescent="0.25">
      <c r="F1014" s="42">
        <v>1012</v>
      </c>
      <c r="G1014" s="42">
        <f t="shared" ca="1" si="30"/>
        <v>0.81985290309326153</v>
      </c>
      <c r="H1014" s="42">
        <f t="shared" ca="1" si="31"/>
        <v>639.8529331330717</v>
      </c>
    </row>
    <row r="1015" spans="6:8" x14ac:dyDescent="0.25">
      <c r="F1015" s="42">
        <v>1013</v>
      </c>
      <c r="G1015" s="42">
        <f t="shared" ca="1" si="30"/>
        <v>0.10286002771267033</v>
      </c>
      <c r="H1015" s="42">
        <f t="shared" ca="1" si="31"/>
        <v>196.2153963466364</v>
      </c>
    </row>
    <row r="1016" spans="6:8" x14ac:dyDescent="0.25">
      <c r="F1016" s="42">
        <v>1014</v>
      </c>
      <c r="G1016" s="42">
        <f t="shared" ca="1" si="30"/>
        <v>0.51615730083407974</v>
      </c>
      <c r="H1016" s="42">
        <f t="shared" ca="1" si="31"/>
        <v>409.77398956038667</v>
      </c>
    </row>
    <row r="1017" spans="6:8" x14ac:dyDescent="0.25">
      <c r="F1017" s="42">
        <v>1015</v>
      </c>
      <c r="G1017" s="42">
        <f t="shared" ca="1" si="30"/>
        <v>0.54352133392182478</v>
      </c>
      <c r="H1017" s="42">
        <f t="shared" ca="1" si="31"/>
        <v>426.70719560046268</v>
      </c>
    </row>
    <row r="1018" spans="6:8" x14ac:dyDescent="0.25">
      <c r="F1018" s="42">
        <v>1016</v>
      </c>
      <c r="G1018" s="42">
        <f t="shared" ca="1" si="30"/>
        <v>0.86417405068996467</v>
      </c>
      <c r="H1018" s="42">
        <f t="shared" ca="1" si="31"/>
        <v>687.27858483432021</v>
      </c>
    </row>
    <row r="1019" spans="6:8" x14ac:dyDescent="0.25">
      <c r="F1019" s="42">
        <v>1017</v>
      </c>
      <c r="G1019" s="42">
        <f t="shared" ca="1" si="30"/>
        <v>0.4852511521928915</v>
      </c>
      <c r="H1019" s="42">
        <f t="shared" ca="1" si="31"/>
        <v>391.21500476677465</v>
      </c>
    </row>
    <row r="1020" spans="6:8" x14ac:dyDescent="0.25">
      <c r="F1020" s="42">
        <v>1018</v>
      </c>
      <c r="G1020" s="42">
        <f t="shared" ca="1" si="30"/>
        <v>0.16394235449834871</v>
      </c>
      <c r="H1020" s="42">
        <f t="shared" ca="1" si="31"/>
        <v>224.13821800452831</v>
      </c>
    </row>
    <row r="1021" spans="6:8" x14ac:dyDescent="0.25">
      <c r="F1021" s="42">
        <v>1019</v>
      </c>
      <c r="G1021" s="42">
        <f t="shared" ca="1" si="30"/>
        <v>6.3344404185796788E-2</v>
      </c>
      <c r="H1021" s="42">
        <f t="shared" ca="1" si="31"/>
        <v>175.50494273040482</v>
      </c>
    </row>
    <row r="1022" spans="6:8" x14ac:dyDescent="0.25">
      <c r="F1022" s="42">
        <v>1020</v>
      </c>
      <c r="G1022" s="42">
        <f t="shared" ca="1" si="30"/>
        <v>0.69837780847126485</v>
      </c>
      <c r="H1022" s="42">
        <f t="shared" ca="1" si="31"/>
        <v>533.98714835244152</v>
      </c>
    </row>
    <row r="1023" spans="6:8" x14ac:dyDescent="0.25">
      <c r="F1023" s="42">
        <v>1021</v>
      </c>
      <c r="G1023" s="42">
        <f t="shared" ca="1" si="30"/>
        <v>0.78800367797020165</v>
      </c>
      <c r="H1023" s="42">
        <f t="shared" ca="1" si="31"/>
        <v>609.31169474700823</v>
      </c>
    </row>
    <row r="1024" spans="6:8" x14ac:dyDescent="0.25">
      <c r="F1024" s="42">
        <v>1022</v>
      </c>
      <c r="G1024" s="42">
        <f t="shared" ca="1" si="30"/>
        <v>0.88523995568520752</v>
      </c>
      <c r="H1024" s="42">
        <f t="shared" ca="1" si="31"/>
        <v>712.55047067937198</v>
      </c>
    </row>
    <row r="1025" spans="6:8" x14ac:dyDescent="0.25">
      <c r="F1025" s="42">
        <v>1023</v>
      </c>
      <c r="G1025" s="42">
        <f t="shared" ca="1" si="30"/>
        <v>0.72636977916720868</v>
      </c>
      <c r="H1025" s="42">
        <f t="shared" ca="1" si="31"/>
        <v>556.13768013086565</v>
      </c>
    </row>
    <row r="1026" spans="6:8" x14ac:dyDescent="0.25">
      <c r="F1026" s="42">
        <v>1024</v>
      </c>
      <c r="G1026" s="42">
        <f t="shared" ca="1" si="30"/>
        <v>0.85402051666495749</v>
      </c>
      <c r="H1026" s="42">
        <f t="shared" ca="1" si="31"/>
        <v>675.80063540896538</v>
      </c>
    </row>
    <row r="1027" spans="6:8" x14ac:dyDescent="0.25">
      <c r="F1027" s="42">
        <v>1025</v>
      </c>
      <c r="G1027" s="42">
        <f t="shared" ref="G1027:G1090" ca="1" si="32">RAND()</f>
        <v>0.65888322402164212</v>
      </c>
      <c r="H1027" s="42">
        <f t="shared" ref="H1027:H1090" ca="1" si="33">IF(G1027&lt;(($D$4-$D$2)/($D$3-$D$2)),$D$2+SQRT(G1027*($D$3-$D$2)*($D$4-$D$2)),$D$3-SQRT((1-G1027)*($D$3-$D$2)*($D$3-$D$4)))</f>
        <v>504.41541720467364</v>
      </c>
    </row>
    <row r="1028" spans="6:8" x14ac:dyDescent="0.25">
      <c r="F1028" s="42">
        <v>1026</v>
      </c>
      <c r="G1028" s="42">
        <f t="shared" ca="1" si="32"/>
        <v>0.3433937481389977</v>
      </c>
      <c r="H1028" s="42">
        <f t="shared" ca="1" si="33"/>
        <v>312.42709380028532</v>
      </c>
    </row>
    <row r="1029" spans="6:8" x14ac:dyDescent="0.25">
      <c r="F1029" s="42">
        <v>1027</v>
      </c>
      <c r="G1029" s="42">
        <f t="shared" ca="1" si="32"/>
        <v>0.58130649205226292</v>
      </c>
      <c r="H1029" s="42">
        <f t="shared" ca="1" si="33"/>
        <v>450.94688260390444</v>
      </c>
    </row>
    <row r="1030" spans="6:8" x14ac:dyDescent="0.25">
      <c r="F1030" s="42">
        <v>1028</v>
      </c>
      <c r="G1030" s="42">
        <f t="shared" ca="1" si="32"/>
        <v>0.33899287262331967</v>
      </c>
      <c r="H1030" s="42">
        <f t="shared" ca="1" si="33"/>
        <v>310.12672778892943</v>
      </c>
    </row>
    <row r="1031" spans="6:8" x14ac:dyDescent="0.25">
      <c r="F1031" s="42">
        <v>1029</v>
      </c>
      <c r="G1031" s="42">
        <f t="shared" ca="1" si="32"/>
        <v>0.10080248683997728</v>
      </c>
      <c r="H1031" s="42">
        <f t="shared" ca="1" si="33"/>
        <v>195.24822211253056</v>
      </c>
    </row>
    <row r="1032" spans="6:8" x14ac:dyDescent="0.25">
      <c r="F1032" s="42">
        <v>1030</v>
      </c>
      <c r="G1032" s="42">
        <f t="shared" ca="1" si="32"/>
        <v>0.75008541219130909</v>
      </c>
      <c r="H1032" s="42">
        <f t="shared" ca="1" si="33"/>
        <v>575.80841212695236</v>
      </c>
    </row>
    <row r="1033" spans="6:8" x14ac:dyDescent="0.25">
      <c r="F1033" s="42">
        <v>1031</v>
      </c>
      <c r="G1033" s="42">
        <f t="shared" ca="1" si="32"/>
        <v>0.2011522492062997</v>
      </c>
      <c r="H1033" s="42">
        <f t="shared" ca="1" si="33"/>
        <v>241.60011829413884</v>
      </c>
    </row>
    <row r="1034" spans="6:8" x14ac:dyDescent="0.25">
      <c r="F1034" s="42">
        <v>1032</v>
      </c>
      <c r="G1034" s="42">
        <f t="shared" ca="1" si="32"/>
        <v>1.7528216648047379E-2</v>
      </c>
      <c r="H1034" s="42">
        <f t="shared" ca="1" si="33"/>
        <v>139.71825145099245</v>
      </c>
    </row>
    <row r="1035" spans="6:8" x14ac:dyDescent="0.25">
      <c r="F1035" s="42">
        <v>1033</v>
      </c>
      <c r="G1035" s="42">
        <f t="shared" ca="1" si="32"/>
        <v>8.5013865902342056E-2</v>
      </c>
      <c r="H1035" s="42">
        <f t="shared" ca="1" si="33"/>
        <v>187.47141207966627</v>
      </c>
    </row>
    <row r="1036" spans="6:8" x14ac:dyDescent="0.25">
      <c r="F1036" s="42">
        <v>1034</v>
      </c>
      <c r="G1036" s="42">
        <f t="shared" ca="1" si="32"/>
        <v>0.33214231496164026</v>
      </c>
      <c r="H1036" s="42">
        <f t="shared" ca="1" si="33"/>
        <v>306.56108183372123</v>
      </c>
    </row>
    <row r="1037" spans="6:8" x14ac:dyDescent="0.25">
      <c r="F1037" s="42">
        <v>1035</v>
      </c>
      <c r="G1037" s="42">
        <f t="shared" ca="1" si="32"/>
        <v>0.78717448221568243</v>
      </c>
      <c r="H1037" s="42">
        <f t="shared" ca="1" si="33"/>
        <v>608.54837744018914</v>
      </c>
    </row>
    <row r="1038" spans="6:8" x14ac:dyDescent="0.25">
      <c r="F1038" s="42">
        <v>1036</v>
      </c>
      <c r="G1038" s="42">
        <f t="shared" ca="1" si="32"/>
        <v>0.31483848538363479</v>
      </c>
      <c r="H1038" s="42">
        <f t="shared" ca="1" si="33"/>
        <v>297.63521548714948</v>
      </c>
    </row>
    <row r="1039" spans="6:8" x14ac:dyDescent="0.25">
      <c r="F1039" s="42">
        <v>1037</v>
      </c>
      <c r="G1039" s="42">
        <f t="shared" ca="1" si="32"/>
        <v>0.70379531005137941</v>
      </c>
      <c r="H1039" s="42">
        <f t="shared" ca="1" si="33"/>
        <v>538.1911902496804</v>
      </c>
    </row>
    <row r="1040" spans="6:8" x14ac:dyDescent="0.25">
      <c r="F1040" s="42">
        <v>1038</v>
      </c>
      <c r="G1040" s="42">
        <f t="shared" ca="1" si="32"/>
        <v>0.15887811518524808</v>
      </c>
      <c r="H1040" s="42">
        <f t="shared" ca="1" si="33"/>
        <v>221.79195772170192</v>
      </c>
    </row>
    <row r="1041" spans="6:8" x14ac:dyDescent="0.25">
      <c r="F1041" s="42">
        <v>1039</v>
      </c>
      <c r="G1041" s="42">
        <f t="shared" ca="1" si="32"/>
        <v>0.78816111274402756</v>
      </c>
      <c r="H1041" s="42">
        <f t="shared" ca="1" si="33"/>
        <v>609.45679006760315</v>
      </c>
    </row>
    <row r="1042" spans="6:8" x14ac:dyDescent="0.25">
      <c r="F1042" s="42">
        <v>1040</v>
      </c>
      <c r="G1042" s="42">
        <f t="shared" ca="1" si="32"/>
        <v>0.54572548777369467</v>
      </c>
      <c r="H1042" s="42">
        <f t="shared" ca="1" si="33"/>
        <v>428.09297188883943</v>
      </c>
    </row>
    <row r="1043" spans="6:8" x14ac:dyDescent="0.25">
      <c r="F1043" s="42">
        <v>1041</v>
      </c>
      <c r="G1043" s="42">
        <f t="shared" ca="1" si="32"/>
        <v>0.35524212593679938</v>
      </c>
      <c r="H1043" s="42">
        <f t="shared" ca="1" si="33"/>
        <v>318.65891851033632</v>
      </c>
    </row>
    <row r="1044" spans="6:8" x14ac:dyDescent="0.25">
      <c r="F1044" s="42">
        <v>1042</v>
      </c>
      <c r="G1044" s="42">
        <f t="shared" ca="1" si="32"/>
        <v>0.2199111544409077</v>
      </c>
      <c r="H1044" s="42">
        <f t="shared" ca="1" si="33"/>
        <v>250.55756138143181</v>
      </c>
    </row>
    <row r="1045" spans="6:8" x14ac:dyDescent="0.25">
      <c r="F1045" s="42">
        <v>1043</v>
      </c>
      <c r="G1045" s="42">
        <f t="shared" ca="1" si="32"/>
        <v>0.91263015003981873</v>
      </c>
      <c r="H1045" s="42">
        <f t="shared" ca="1" si="33"/>
        <v>749.1887323676815</v>
      </c>
    </row>
    <row r="1046" spans="6:8" x14ac:dyDescent="0.25">
      <c r="F1046" s="42">
        <v>1044</v>
      </c>
      <c r="G1046" s="42">
        <f t="shared" ca="1" si="32"/>
        <v>0.58839977536320776</v>
      </c>
      <c r="H1046" s="42">
        <f t="shared" ca="1" si="33"/>
        <v>455.61763278143326</v>
      </c>
    </row>
    <row r="1047" spans="6:8" x14ac:dyDescent="0.25">
      <c r="F1047" s="42">
        <v>1045</v>
      </c>
      <c r="G1047" s="42">
        <f t="shared" ca="1" si="32"/>
        <v>2.7151107784553541E-2</v>
      </c>
      <c r="H1047" s="42">
        <f t="shared" ca="1" si="33"/>
        <v>149.43277961646319</v>
      </c>
    </row>
    <row r="1048" spans="6:8" x14ac:dyDescent="0.25">
      <c r="F1048" s="42">
        <v>1046</v>
      </c>
      <c r="G1048" s="42">
        <f t="shared" ca="1" si="32"/>
        <v>0.6039346677093046</v>
      </c>
      <c r="H1048" s="42">
        <f t="shared" ca="1" si="33"/>
        <v>465.9896637242864</v>
      </c>
    </row>
    <row r="1049" spans="6:8" x14ac:dyDescent="0.25">
      <c r="F1049" s="42">
        <v>1047</v>
      </c>
      <c r="G1049" s="42">
        <f t="shared" ca="1" si="32"/>
        <v>0.36330227769430734</v>
      </c>
      <c r="H1049" s="42">
        <f t="shared" ca="1" si="33"/>
        <v>322.93105221100359</v>
      </c>
    </row>
    <row r="1050" spans="6:8" x14ac:dyDescent="0.25">
      <c r="F1050" s="42">
        <v>1048</v>
      </c>
      <c r="G1050" s="42">
        <f t="shared" ca="1" si="32"/>
        <v>0.10644327315501023</v>
      </c>
      <c r="H1050" s="42">
        <f t="shared" ca="1" si="33"/>
        <v>197.87693591419236</v>
      </c>
    </row>
    <row r="1051" spans="6:8" x14ac:dyDescent="0.25">
      <c r="F1051" s="42">
        <v>1049</v>
      </c>
      <c r="G1051" s="42">
        <f t="shared" ca="1" si="32"/>
        <v>0.23442884376996098</v>
      </c>
      <c r="H1051" s="42">
        <f t="shared" ca="1" si="33"/>
        <v>257.56398761534467</v>
      </c>
    </row>
    <row r="1052" spans="6:8" x14ac:dyDescent="0.25">
      <c r="F1052" s="42">
        <v>1050</v>
      </c>
      <c r="G1052" s="42">
        <f t="shared" ca="1" si="32"/>
        <v>0.30479726854316547</v>
      </c>
      <c r="H1052" s="42">
        <f t="shared" ca="1" si="33"/>
        <v>292.50726742324707</v>
      </c>
    </row>
    <row r="1053" spans="6:8" x14ac:dyDescent="0.25">
      <c r="F1053" s="42">
        <v>1051</v>
      </c>
      <c r="G1053" s="42">
        <f t="shared" ca="1" si="32"/>
        <v>0.31952786764223162</v>
      </c>
      <c r="H1053" s="42">
        <f t="shared" ca="1" si="33"/>
        <v>300.04290467372698</v>
      </c>
    </row>
    <row r="1054" spans="6:8" x14ac:dyDescent="0.25">
      <c r="F1054" s="42">
        <v>1052</v>
      </c>
      <c r="G1054" s="42">
        <f t="shared" ca="1" si="32"/>
        <v>0.36757755981192075</v>
      </c>
      <c r="H1054" s="42">
        <f t="shared" ca="1" si="33"/>
        <v>325.2080639668128</v>
      </c>
    </row>
    <row r="1055" spans="6:8" x14ac:dyDescent="0.25">
      <c r="F1055" s="42">
        <v>1053</v>
      </c>
      <c r="G1055" s="42">
        <f t="shared" ca="1" si="32"/>
        <v>0.85026620173258072</v>
      </c>
      <c r="H1055" s="42">
        <f t="shared" ca="1" si="33"/>
        <v>671.65820437759999</v>
      </c>
    </row>
    <row r="1056" spans="6:8" x14ac:dyDescent="0.25">
      <c r="F1056" s="42">
        <v>1054</v>
      </c>
      <c r="G1056" s="42">
        <f t="shared" ca="1" si="32"/>
        <v>0.72073366440621867</v>
      </c>
      <c r="H1056" s="42">
        <f t="shared" ca="1" si="33"/>
        <v>551.58973960498793</v>
      </c>
    </row>
    <row r="1057" spans="6:8" x14ac:dyDescent="0.25">
      <c r="F1057" s="42">
        <v>1055</v>
      </c>
      <c r="G1057" s="42">
        <f t="shared" ca="1" si="32"/>
        <v>0.60882986073784495</v>
      </c>
      <c r="H1057" s="42">
        <f t="shared" ca="1" si="33"/>
        <v>469.29999032527644</v>
      </c>
    </row>
    <row r="1058" spans="6:8" x14ac:dyDescent="0.25">
      <c r="F1058" s="42">
        <v>1056</v>
      </c>
      <c r="G1058" s="42">
        <f t="shared" ca="1" si="32"/>
        <v>0.55754343838906484</v>
      </c>
      <c r="H1058" s="42">
        <f t="shared" ca="1" si="33"/>
        <v>435.58107370511289</v>
      </c>
    </row>
    <row r="1059" spans="6:8" x14ac:dyDescent="0.25">
      <c r="F1059" s="42">
        <v>1057</v>
      </c>
      <c r="G1059" s="42">
        <f t="shared" ca="1" si="32"/>
        <v>0.99187947220446482</v>
      </c>
      <c r="H1059" s="42">
        <f t="shared" ca="1" si="33"/>
        <v>923.53575990840341</v>
      </c>
    </row>
    <row r="1060" spans="6:8" x14ac:dyDescent="0.25">
      <c r="F1060" s="42">
        <v>1058</v>
      </c>
      <c r="G1060" s="42">
        <f t="shared" ca="1" si="32"/>
        <v>0.67812348281543955</v>
      </c>
      <c r="H1060" s="42">
        <f t="shared" ca="1" si="33"/>
        <v>518.59466935555906</v>
      </c>
    </row>
    <row r="1061" spans="6:8" x14ac:dyDescent="0.25">
      <c r="F1061" s="42">
        <v>1059</v>
      </c>
      <c r="G1061" s="42">
        <f t="shared" ca="1" si="32"/>
        <v>7.2718733986743112E-2</v>
      </c>
      <c r="H1061" s="42">
        <f t="shared" ca="1" si="33"/>
        <v>180.8992339815828</v>
      </c>
    </row>
    <row r="1062" spans="6:8" x14ac:dyDescent="0.25">
      <c r="F1062" s="42">
        <v>1060</v>
      </c>
      <c r="G1062" s="42">
        <f t="shared" ca="1" si="32"/>
        <v>0.86080739350943958</v>
      </c>
      <c r="H1062" s="42">
        <f t="shared" ca="1" si="33"/>
        <v>683.42666462065461</v>
      </c>
    </row>
    <row r="1063" spans="6:8" x14ac:dyDescent="0.25">
      <c r="F1063" s="42">
        <v>1061</v>
      </c>
      <c r="G1063" s="42">
        <f t="shared" ca="1" si="32"/>
        <v>0.1521820359667958</v>
      </c>
      <c r="H1063" s="42">
        <f t="shared" ca="1" si="33"/>
        <v>218.70048374268981</v>
      </c>
    </row>
    <row r="1064" spans="6:8" x14ac:dyDescent="0.25">
      <c r="F1064" s="42">
        <v>1062</v>
      </c>
      <c r="G1064" s="42">
        <f t="shared" ca="1" si="32"/>
        <v>0.87893399293549601</v>
      </c>
      <c r="H1064" s="42">
        <f t="shared" ca="1" si="33"/>
        <v>704.75853088286726</v>
      </c>
    </row>
    <row r="1065" spans="6:8" x14ac:dyDescent="0.25">
      <c r="F1065" s="42">
        <v>1063</v>
      </c>
      <c r="G1065" s="42">
        <f t="shared" ca="1" si="32"/>
        <v>0.62749977285689051</v>
      </c>
      <c r="H1065" s="42">
        <f t="shared" ca="1" si="33"/>
        <v>482.1195470544975</v>
      </c>
    </row>
    <row r="1066" spans="6:8" x14ac:dyDescent="0.25">
      <c r="F1066" s="42">
        <v>1064</v>
      </c>
      <c r="G1066" s="42">
        <f t="shared" ca="1" si="32"/>
        <v>0.13016465891228768</v>
      </c>
      <c r="H1066" s="42">
        <f t="shared" ca="1" si="33"/>
        <v>208.62054260730713</v>
      </c>
    </row>
    <row r="1067" spans="6:8" x14ac:dyDescent="0.25">
      <c r="F1067" s="42">
        <v>1065</v>
      </c>
      <c r="G1067" s="42">
        <f t="shared" ca="1" si="32"/>
        <v>0.33412133747209372</v>
      </c>
      <c r="H1067" s="42">
        <f t="shared" ca="1" si="33"/>
        <v>307.58925700124166</v>
      </c>
    </row>
    <row r="1068" spans="6:8" x14ac:dyDescent="0.25">
      <c r="F1068" s="42">
        <v>1066</v>
      </c>
      <c r="G1068" s="42">
        <f t="shared" ca="1" si="32"/>
        <v>0.82662711163649305</v>
      </c>
      <c r="H1068" s="42">
        <f t="shared" ca="1" si="33"/>
        <v>646.68925911922088</v>
      </c>
    </row>
    <row r="1069" spans="6:8" x14ac:dyDescent="0.25">
      <c r="F1069" s="42">
        <v>1067</v>
      </c>
      <c r="G1069" s="42">
        <f t="shared" ca="1" si="32"/>
        <v>0.23004293293494604</v>
      </c>
      <c r="H1069" s="42">
        <f t="shared" ca="1" si="33"/>
        <v>255.44033933684079</v>
      </c>
    </row>
    <row r="1070" spans="6:8" x14ac:dyDescent="0.25">
      <c r="F1070" s="42">
        <v>1068</v>
      </c>
      <c r="G1070" s="42">
        <f t="shared" ca="1" si="32"/>
        <v>0.19081948666035919</v>
      </c>
      <c r="H1070" s="42">
        <f t="shared" ca="1" si="33"/>
        <v>236.71108379294446</v>
      </c>
    </row>
    <row r="1071" spans="6:8" x14ac:dyDescent="0.25">
      <c r="F1071" s="42">
        <v>1069</v>
      </c>
      <c r="G1071" s="42">
        <f t="shared" ca="1" si="32"/>
        <v>0.312096108996608</v>
      </c>
      <c r="H1071" s="42">
        <f t="shared" ca="1" si="33"/>
        <v>296.23100272714328</v>
      </c>
    </row>
    <row r="1072" spans="6:8" x14ac:dyDescent="0.25">
      <c r="F1072" s="42">
        <v>1070</v>
      </c>
      <c r="G1072" s="42">
        <f t="shared" ca="1" si="32"/>
        <v>0.6337089232660309</v>
      </c>
      <c r="H1072" s="42">
        <f t="shared" ca="1" si="33"/>
        <v>486.45392100761035</v>
      </c>
    </row>
    <row r="1073" spans="6:8" x14ac:dyDescent="0.25">
      <c r="F1073" s="42">
        <v>1071</v>
      </c>
      <c r="G1073" s="42">
        <f t="shared" ca="1" si="32"/>
        <v>9.6251105268618242E-2</v>
      </c>
      <c r="H1073" s="42">
        <f t="shared" ca="1" si="33"/>
        <v>193.0730867338977</v>
      </c>
    </row>
    <row r="1074" spans="6:8" x14ac:dyDescent="0.25">
      <c r="F1074" s="42">
        <v>1072</v>
      </c>
      <c r="G1074" s="42">
        <f t="shared" ca="1" si="32"/>
        <v>0.53903352411876415</v>
      </c>
      <c r="H1074" s="42">
        <f t="shared" ca="1" si="33"/>
        <v>423.89596196998423</v>
      </c>
    </row>
    <row r="1075" spans="6:8" x14ac:dyDescent="0.25">
      <c r="F1075" s="42">
        <v>1073</v>
      </c>
      <c r="G1075" s="42">
        <f t="shared" ca="1" si="32"/>
        <v>0.61001807269975439</v>
      </c>
      <c r="H1075" s="42">
        <f t="shared" ca="1" si="33"/>
        <v>470.10662614429987</v>
      </c>
    </row>
    <row r="1076" spans="6:8" x14ac:dyDescent="0.25">
      <c r="F1076" s="42">
        <v>1074</v>
      </c>
      <c r="G1076" s="42">
        <f t="shared" ca="1" si="32"/>
        <v>0.70216195809505466</v>
      </c>
      <c r="H1076" s="42">
        <f t="shared" ca="1" si="33"/>
        <v>536.91967200974659</v>
      </c>
    </row>
    <row r="1077" spans="6:8" x14ac:dyDescent="0.25">
      <c r="F1077" s="42">
        <v>1075</v>
      </c>
      <c r="G1077" s="42">
        <f t="shared" ca="1" si="32"/>
        <v>0.32375532492980852</v>
      </c>
      <c r="H1077" s="42">
        <f t="shared" ca="1" si="33"/>
        <v>302.2205462679932</v>
      </c>
    </row>
    <row r="1078" spans="6:8" x14ac:dyDescent="0.25">
      <c r="F1078" s="42">
        <v>1076</v>
      </c>
      <c r="G1078" s="42">
        <f t="shared" ca="1" si="32"/>
        <v>0.55768699022824486</v>
      </c>
      <c r="H1078" s="42">
        <f t="shared" ca="1" si="33"/>
        <v>435.67264195711402</v>
      </c>
    </row>
    <row r="1079" spans="6:8" x14ac:dyDescent="0.25">
      <c r="F1079" s="42">
        <v>1077</v>
      </c>
      <c r="G1079" s="42">
        <f t="shared" ca="1" si="32"/>
        <v>0.83094370698413234</v>
      </c>
      <c r="H1079" s="42">
        <f t="shared" ca="1" si="33"/>
        <v>651.11530418858342</v>
      </c>
    </row>
    <row r="1080" spans="6:8" x14ac:dyDescent="0.25">
      <c r="F1080" s="42">
        <v>1078</v>
      </c>
      <c r="G1080" s="42">
        <f t="shared" ca="1" si="32"/>
        <v>9.7600072236937452E-3</v>
      </c>
      <c r="H1080" s="42">
        <f t="shared" ca="1" si="33"/>
        <v>129.63782465250171</v>
      </c>
    </row>
    <row r="1081" spans="6:8" x14ac:dyDescent="0.25">
      <c r="F1081" s="42">
        <v>1079</v>
      </c>
      <c r="G1081" s="42">
        <f t="shared" ca="1" si="32"/>
        <v>0.19544295084879115</v>
      </c>
      <c r="H1081" s="42">
        <f t="shared" ca="1" si="33"/>
        <v>238.8948328983239</v>
      </c>
    </row>
    <row r="1082" spans="6:8" x14ac:dyDescent="0.25">
      <c r="F1082" s="42">
        <v>1080</v>
      </c>
      <c r="G1082" s="42">
        <f t="shared" ca="1" si="32"/>
        <v>0.6783075147838854</v>
      </c>
      <c r="H1082" s="42">
        <f t="shared" ca="1" si="33"/>
        <v>518.7323100855383</v>
      </c>
    </row>
    <row r="1083" spans="6:8" x14ac:dyDescent="0.25">
      <c r="F1083" s="42">
        <v>1081</v>
      </c>
      <c r="G1083" s="42">
        <f t="shared" ca="1" si="32"/>
        <v>0.49020204685585755</v>
      </c>
      <c r="H1083" s="42">
        <f t="shared" ca="1" si="33"/>
        <v>394.14974930781568</v>
      </c>
    </row>
    <row r="1084" spans="6:8" x14ac:dyDescent="0.25">
      <c r="F1084" s="42">
        <v>1082</v>
      </c>
      <c r="G1084" s="42">
        <f t="shared" ca="1" si="32"/>
        <v>8.0995876091297991E-2</v>
      </c>
      <c r="H1084" s="42">
        <f t="shared" ca="1" si="33"/>
        <v>185.37932330615428</v>
      </c>
    </row>
    <row r="1085" spans="6:8" x14ac:dyDescent="0.25">
      <c r="F1085" s="42">
        <v>1083</v>
      </c>
      <c r="G1085" s="42">
        <f t="shared" ca="1" si="32"/>
        <v>0.49579050413162884</v>
      </c>
      <c r="H1085" s="42">
        <f t="shared" ca="1" si="33"/>
        <v>397.47959617517745</v>
      </c>
    </row>
    <row r="1086" spans="6:8" x14ac:dyDescent="0.25">
      <c r="F1086" s="42">
        <v>1084</v>
      </c>
      <c r="G1086" s="42">
        <f t="shared" ca="1" si="32"/>
        <v>0.72639084024532508</v>
      </c>
      <c r="H1086" s="42">
        <f t="shared" ca="1" si="33"/>
        <v>556.15476230631248</v>
      </c>
    </row>
    <row r="1087" spans="6:8" x14ac:dyDescent="0.25">
      <c r="F1087" s="42">
        <v>1085</v>
      </c>
      <c r="G1087" s="42">
        <f t="shared" ca="1" si="32"/>
        <v>0.32898579677685358</v>
      </c>
      <c r="H1087" s="42">
        <f t="shared" ca="1" si="33"/>
        <v>304.92430173349794</v>
      </c>
    </row>
    <row r="1088" spans="6:8" x14ac:dyDescent="0.25">
      <c r="F1088" s="42">
        <v>1086</v>
      </c>
      <c r="G1088" s="42">
        <f t="shared" ca="1" si="32"/>
        <v>0.47613796857089408</v>
      </c>
      <c r="H1088" s="42">
        <f t="shared" ca="1" si="33"/>
        <v>385.84964167644068</v>
      </c>
    </row>
    <row r="1089" spans="6:8" x14ac:dyDescent="0.25">
      <c r="F1089" s="42">
        <v>1087</v>
      </c>
      <c r="G1089" s="42">
        <f t="shared" ca="1" si="32"/>
        <v>0.98035684391557665</v>
      </c>
      <c r="H1089" s="42">
        <f t="shared" ca="1" si="33"/>
        <v>881.07534998670451</v>
      </c>
    </row>
    <row r="1090" spans="6:8" x14ac:dyDescent="0.25">
      <c r="F1090" s="42">
        <v>1088</v>
      </c>
      <c r="G1090" s="42">
        <f t="shared" ca="1" si="32"/>
        <v>0.56447804209228436</v>
      </c>
      <c r="H1090" s="42">
        <f t="shared" ca="1" si="33"/>
        <v>440.02159890442624</v>
      </c>
    </row>
    <row r="1091" spans="6:8" x14ac:dyDescent="0.25">
      <c r="F1091" s="42">
        <v>1089</v>
      </c>
      <c r="G1091" s="42">
        <f t="shared" ref="G1091:G1154" ca="1" si="34">RAND()</f>
        <v>0.85921245430949289</v>
      </c>
      <c r="H1091" s="42">
        <f t="shared" ref="H1091:H1154" ca="1" si="35">IF(G1091&lt;(($D$4-$D$2)/($D$3-$D$2)),$D$2+SQRT(G1091*($D$3-$D$2)*($D$4-$D$2)),$D$3-SQRT((1-G1091)*($D$3-$D$2)*($D$3-$D$4)))</f>
        <v>681.61810212079399</v>
      </c>
    </row>
    <row r="1092" spans="6:8" x14ac:dyDescent="0.25">
      <c r="F1092" s="42">
        <v>1090</v>
      </c>
      <c r="G1092" s="42">
        <f t="shared" ca="1" si="34"/>
        <v>0.70452042493664868</v>
      </c>
      <c r="H1092" s="42">
        <f t="shared" ca="1" si="35"/>
        <v>538.75679512255908</v>
      </c>
    </row>
    <row r="1093" spans="6:8" x14ac:dyDescent="0.25">
      <c r="F1093" s="42">
        <v>1091</v>
      </c>
      <c r="G1093" s="42">
        <f t="shared" ca="1" si="34"/>
        <v>0.8576544229835309</v>
      </c>
      <c r="H1093" s="42">
        <f t="shared" ca="1" si="35"/>
        <v>679.86125593446559</v>
      </c>
    </row>
    <row r="1094" spans="6:8" x14ac:dyDescent="0.25">
      <c r="F1094" s="42">
        <v>1092</v>
      </c>
      <c r="G1094" s="42">
        <f t="shared" ca="1" si="34"/>
        <v>0.74597165230533213</v>
      </c>
      <c r="H1094" s="42">
        <f t="shared" ca="1" si="35"/>
        <v>572.33142465203161</v>
      </c>
    </row>
    <row r="1095" spans="6:8" x14ac:dyDescent="0.25">
      <c r="F1095" s="42">
        <v>1093</v>
      </c>
      <c r="G1095" s="42">
        <f t="shared" ca="1" si="34"/>
        <v>0.96478737385451696</v>
      </c>
      <c r="H1095" s="42">
        <f t="shared" ca="1" si="35"/>
        <v>840.77346067709755</v>
      </c>
    </row>
    <row r="1096" spans="6:8" x14ac:dyDescent="0.25">
      <c r="F1096" s="42">
        <v>1094</v>
      </c>
      <c r="G1096" s="42">
        <f t="shared" ca="1" si="34"/>
        <v>0.9282367643947993</v>
      </c>
      <c r="H1096" s="42">
        <f t="shared" ca="1" si="35"/>
        <v>772.69067411180754</v>
      </c>
    </row>
    <row r="1097" spans="6:8" x14ac:dyDescent="0.25">
      <c r="F1097" s="42">
        <v>1095</v>
      </c>
      <c r="G1097" s="42">
        <f t="shared" ca="1" si="34"/>
        <v>0.78847118542438577</v>
      </c>
      <c r="H1097" s="42">
        <f t="shared" ca="1" si="35"/>
        <v>609.7427175638586</v>
      </c>
    </row>
    <row r="1098" spans="6:8" x14ac:dyDescent="0.25">
      <c r="F1098" s="42">
        <v>1096</v>
      </c>
      <c r="G1098" s="42">
        <f t="shared" ca="1" si="34"/>
        <v>0.99629486952844348</v>
      </c>
      <c r="H1098" s="42">
        <f t="shared" ca="1" si="35"/>
        <v>948.3502764816626</v>
      </c>
    </row>
    <row r="1099" spans="6:8" x14ac:dyDescent="0.25">
      <c r="F1099" s="42">
        <v>1097</v>
      </c>
      <c r="G1099" s="42">
        <f t="shared" ca="1" si="34"/>
        <v>0.84544062964716804</v>
      </c>
      <c r="H1099" s="42">
        <f t="shared" ca="1" si="35"/>
        <v>666.40931269887187</v>
      </c>
    </row>
    <row r="1100" spans="6:8" x14ac:dyDescent="0.25">
      <c r="F1100" s="42">
        <v>1098</v>
      </c>
      <c r="G1100" s="42">
        <f t="shared" ca="1" si="34"/>
        <v>0.5063998485968878</v>
      </c>
      <c r="H1100" s="42">
        <f t="shared" ca="1" si="35"/>
        <v>403.85227584914765</v>
      </c>
    </row>
    <row r="1101" spans="6:8" x14ac:dyDescent="0.25">
      <c r="F1101" s="42">
        <v>1099</v>
      </c>
      <c r="G1101" s="42">
        <f t="shared" ca="1" si="34"/>
        <v>0.53102521778934286</v>
      </c>
      <c r="H1101" s="42">
        <f t="shared" ca="1" si="35"/>
        <v>418.91322232245454</v>
      </c>
    </row>
    <row r="1102" spans="6:8" x14ac:dyDescent="0.25">
      <c r="F1102" s="42">
        <v>1100</v>
      </c>
      <c r="G1102" s="42">
        <f t="shared" ca="1" si="34"/>
        <v>0.80293450999026694</v>
      </c>
      <c r="H1102" s="42">
        <f t="shared" ca="1" si="35"/>
        <v>623.32088880984156</v>
      </c>
    </row>
    <row r="1103" spans="6:8" x14ac:dyDescent="0.25">
      <c r="F1103" s="42">
        <v>1101</v>
      </c>
      <c r="G1103" s="42">
        <f t="shared" ca="1" si="34"/>
        <v>0.86383468571746092</v>
      </c>
      <c r="H1103" s="42">
        <f t="shared" ca="1" si="35"/>
        <v>686.88815690966248</v>
      </c>
    </row>
    <row r="1104" spans="6:8" x14ac:dyDescent="0.25">
      <c r="F1104" s="42">
        <v>1102</v>
      </c>
      <c r="G1104" s="42">
        <f t="shared" ca="1" si="34"/>
        <v>0.65818760875618276</v>
      </c>
      <c r="H1104" s="42">
        <f t="shared" ca="1" si="35"/>
        <v>503.91036929245496</v>
      </c>
    </row>
    <row r="1105" spans="6:8" x14ac:dyDescent="0.25">
      <c r="F1105" s="42">
        <v>1103</v>
      </c>
      <c r="G1105" s="42">
        <f t="shared" ca="1" si="34"/>
        <v>0.71708946484143343</v>
      </c>
      <c r="H1105" s="42">
        <f t="shared" ca="1" si="35"/>
        <v>548.67352690744156</v>
      </c>
    </row>
    <row r="1106" spans="6:8" x14ac:dyDescent="0.25">
      <c r="F1106" s="42">
        <v>1104</v>
      </c>
      <c r="G1106" s="42">
        <f t="shared" ca="1" si="34"/>
        <v>0.10706316450942011</v>
      </c>
      <c r="H1106" s="42">
        <f t="shared" ca="1" si="35"/>
        <v>198.16152406033541</v>
      </c>
    </row>
    <row r="1107" spans="6:8" x14ac:dyDescent="0.25">
      <c r="F1107" s="42">
        <v>1105</v>
      </c>
      <c r="G1107" s="42">
        <f t="shared" ca="1" si="34"/>
        <v>0.36259037509051162</v>
      </c>
      <c r="H1107" s="42">
        <f t="shared" ca="1" si="35"/>
        <v>322.55263677918742</v>
      </c>
    </row>
    <row r="1108" spans="6:8" x14ac:dyDescent="0.25">
      <c r="F1108" s="42">
        <v>1106</v>
      </c>
      <c r="G1108" s="42">
        <f t="shared" ca="1" si="34"/>
        <v>2.0928119050454663E-2</v>
      </c>
      <c r="H1108" s="42">
        <f t="shared" ca="1" si="35"/>
        <v>143.399662608607</v>
      </c>
    </row>
    <row r="1109" spans="6:8" x14ac:dyDescent="0.25">
      <c r="F1109" s="42">
        <v>1107</v>
      </c>
      <c r="G1109" s="42">
        <f t="shared" ca="1" si="34"/>
        <v>0.38817556520968077</v>
      </c>
      <c r="H1109" s="42">
        <f t="shared" ca="1" si="35"/>
        <v>336.28801950768593</v>
      </c>
    </row>
    <row r="1110" spans="6:8" x14ac:dyDescent="0.25">
      <c r="F1110" s="42">
        <v>1108</v>
      </c>
      <c r="G1110" s="42">
        <f t="shared" ca="1" si="34"/>
        <v>0.49550934496347709</v>
      </c>
      <c r="H1110" s="42">
        <f t="shared" ca="1" si="35"/>
        <v>397.3116297568896</v>
      </c>
    </row>
    <row r="1111" spans="6:8" x14ac:dyDescent="0.25">
      <c r="F1111" s="42">
        <v>1109</v>
      </c>
      <c r="G1111" s="42">
        <f t="shared" ca="1" si="34"/>
        <v>0.82110498893650952</v>
      </c>
      <c r="H1111" s="42">
        <f t="shared" ca="1" si="35"/>
        <v>641.10668999588029</v>
      </c>
    </row>
    <row r="1112" spans="6:8" x14ac:dyDescent="0.25">
      <c r="F1112" s="42">
        <v>1110</v>
      </c>
      <c r="G1112" s="42">
        <f t="shared" ca="1" si="34"/>
        <v>0.51814147428423718</v>
      </c>
      <c r="H1112" s="42">
        <f t="shared" ca="1" si="35"/>
        <v>410.98545135510517</v>
      </c>
    </row>
    <row r="1113" spans="6:8" x14ac:dyDescent="0.25">
      <c r="F1113" s="42">
        <v>1111</v>
      </c>
      <c r="G1113" s="42">
        <f t="shared" ca="1" si="34"/>
        <v>0.99158252049415652</v>
      </c>
      <c r="H1113" s="42">
        <f t="shared" ca="1" si="35"/>
        <v>922.15023927970424</v>
      </c>
    </row>
    <row r="1114" spans="6:8" x14ac:dyDescent="0.25">
      <c r="F1114" s="42">
        <v>1112</v>
      </c>
      <c r="G1114" s="42">
        <f t="shared" ca="1" si="34"/>
        <v>0.93087110489319813</v>
      </c>
      <c r="H1114" s="42">
        <f t="shared" ca="1" si="35"/>
        <v>776.90180530336568</v>
      </c>
    </row>
    <row r="1115" spans="6:8" x14ac:dyDescent="0.25">
      <c r="F1115" s="42">
        <v>1113</v>
      </c>
      <c r="G1115" s="42">
        <f t="shared" ca="1" si="34"/>
        <v>0.13193270150073677</v>
      </c>
      <c r="H1115" s="42">
        <f t="shared" ca="1" si="35"/>
        <v>209.42523761539826</v>
      </c>
    </row>
    <row r="1116" spans="6:8" x14ac:dyDescent="0.25">
      <c r="F1116" s="42">
        <v>1114</v>
      </c>
      <c r="G1116" s="42">
        <f t="shared" ca="1" si="34"/>
        <v>0.85667945511778354</v>
      </c>
      <c r="H1116" s="42">
        <f t="shared" ca="1" si="35"/>
        <v>678.76676337091794</v>
      </c>
    </row>
    <row r="1117" spans="6:8" x14ac:dyDescent="0.25">
      <c r="F1117" s="42">
        <v>1115</v>
      </c>
      <c r="G1117" s="42">
        <f t="shared" ca="1" si="34"/>
        <v>0.67213516348036562</v>
      </c>
      <c r="H1117" s="42">
        <f t="shared" ca="1" si="35"/>
        <v>514.13717749334148</v>
      </c>
    </row>
    <row r="1118" spans="6:8" x14ac:dyDescent="0.25">
      <c r="F1118" s="42">
        <v>1116</v>
      </c>
      <c r="G1118" s="42">
        <f t="shared" ca="1" si="34"/>
        <v>0.6788712980654571</v>
      </c>
      <c r="H1118" s="42">
        <f t="shared" ca="1" si="35"/>
        <v>519.15421870118189</v>
      </c>
    </row>
    <row r="1119" spans="6:8" x14ac:dyDescent="0.25">
      <c r="F1119" s="42">
        <v>1117</v>
      </c>
      <c r="G1119" s="42">
        <f t="shared" ca="1" si="34"/>
        <v>0.21074874067636218</v>
      </c>
      <c r="H1119" s="42">
        <f t="shared" ca="1" si="35"/>
        <v>246.16917898442273</v>
      </c>
    </row>
    <row r="1120" spans="6:8" x14ac:dyDescent="0.25">
      <c r="F1120" s="42">
        <v>1118</v>
      </c>
      <c r="G1120" s="42">
        <f t="shared" ca="1" si="34"/>
        <v>0.23310249539903261</v>
      </c>
      <c r="H1120" s="42">
        <f t="shared" ca="1" si="35"/>
        <v>256.92113250833427</v>
      </c>
    </row>
    <row r="1121" spans="6:8" x14ac:dyDescent="0.25">
      <c r="F1121" s="42">
        <v>1119</v>
      </c>
      <c r="G1121" s="42">
        <f t="shared" ca="1" si="34"/>
        <v>0.74869285292652488</v>
      </c>
      <c r="H1121" s="42">
        <f t="shared" ca="1" si="35"/>
        <v>574.62822626212949</v>
      </c>
    </row>
    <row r="1122" spans="6:8" x14ac:dyDescent="0.25">
      <c r="F1122" s="42">
        <v>1120</v>
      </c>
      <c r="G1122" s="42">
        <f t="shared" ca="1" si="34"/>
        <v>0.50562080152350708</v>
      </c>
      <c r="H1122" s="42">
        <f t="shared" ca="1" si="35"/>
        <v>403.38201258839433</v>
      </c>
    </row>
    <row r="1123" spans="6:8" x14ac:dyDescent="0.25">
      <c r="F1123" s="42">
        <v>1121</v>
      </c>
      <c r="G1123" s="42">
        <f t="shared" ca="1" si="34"/>
        <v>0.66715468131743916</v>
      </c>
      <c r="H1123" s="42">
        <f t="shared" ca="1" si="35"/>
        <v>510.46079886137431</v>
      </c>
    </row>
    <row r="1124" spans="6:8" x14ac:dyDescent="0.25">
      <c r="F1124" s="42">
        <v>1122</v>
      </c>
      <c r="G1124" s="42">
        <f t="shared" ca="1" si="34"/>
        <v>8.4850975113756832E-2</v>
      </c>
      <c r="H1124" s="42">
        <f t="shared" ca="1" si="35"/>
        <v>187.38757211547943</v>
      </c>
    </row>
    <row r="1125" spans="6:8" x14ac:dyDescent="0.25">
      <c r="F1125" s="42">
        <v>1123</v>
      </c>
      <c r="G1125" s="42">
        <f t="shared" ca="1" si="34"/>
        <v>0.44291301433100549</v>
      </c>
      <c r="H1125" s="42">
        <f t="shared" ca="1" si="35"/>
        <v>366.67336256740623</v>
      </c>
    </row>
    <row r="1126" spans="6:8" x14ac:dyDescent="0.25">
      <c r="F1126" s="42">
        <v>1124</v>
      </c>
      <c r="G1126" s="42">
        <f t="shared" ca="1" si="34"/>
        <v>0.47927735413802364</v>
      </c>
      <c r="H1126" s="42">
        <f t="shared" ca="1" si="35"/>
        <v>387.69263843995554</v>
      </c>
    </row>
    <row r="1127" spans="6:8" x14ac:dyDescent="0.25">
      <c r="F1127" s="42">
        <v>1125</v>
      </c>
      <c r="G1127" s="42">
        <f t="shared" ca="1" si="34"/>
        <v>0.5212368156390228</v>
      </c>
      <c r="H1127" s="42">
        <f t="shared" ca="1" si="35"/>
        <v>412.88034205972667</v>
      </c>
    </row>
    <row r="1128" spans="6:8" x14ac:dyDescent="0.25">
      <c r="F1128" s="42">
        <v>1126</v>
      </c>
      <c r="G1128" s="42">
        <f t="shared" ca="1" si="34"/>
        <v>0.29088447480386526</v>
      </c>
      <c r="H1128" s="42">
        <f t="shared" ca="1" si="35"/>
        <v>285.46296237268632</v>
      </c>
    </row>
    <row r="1129" spans="6:8" x14ac:dyDescent="0.25">
      <c r="F1129" s="42">
        <v>1127</v>
      </c>
      <c r="G1129" s="42">
        <f t="shared" ca="1" si="34"/>
        <v>7.227242195211947E-2</v>
      </c>
      <c r="H1129" s="42">
        <f t="shared" ca="1" si="35"/>
        <v>180.65059191159574</v>
      </c>
    </row>
    <row r="1130" spans="6:8" x14ac:dyDescent="0.25">
      <c r="F1130" s="42">
        <v>1128</v>
      </c>
      <c r="G1130" s="42">
        <f t="shared" ca="1" si="34"/>
        <v>0.68072766677382279</v>
      </c>
      <c r="H1130" s="42">
        <f t="shared" ca="1" si="35"/>
        <v>520.54606068690225</v>
      </c>
    </row>
    <row r="1131" spans="6:8" x14ac:dyDescent="0.25">
      <c r="F1131" s="42">
        <v>1129</v>
      </c>
      <c r="G1131" s="42">
        <f t="shared" ca="1" si="34"/>
        <v>0.98663502210414256</v>
      </c>
      <c r="H1131" s="42">
        <f t="shared" ca="1" si="35"/>
        <v>901.90420964680823</v>
      </c>
    </row>
    <row r="1132" spans="6:8" x14ac:dyDescent="0.25">
      <c r="F1132" s="42">
        <v>1130</v>
      </c>
      <c r="G1132" s="42">
        <f t="shared" ca="1" si="34"/>
        <v>0.92826675426208272</v>
      </c>
      <c r="H1132" s="42">
        <f t="shared" ca="1" si="35"/>
        <v>772.73817537628452</v>
      </c>
    </row>
    <row r="1133" spans="6:8" x14ac:dyDescent="0.25">
      <c r="F1133" s="42">
        <v>1131</v>
      </c>
      <c r="G1133" s="42">
        <f t="shared" ca="1" si="34"/>
        <v>1.8074444262935363E-2</v>
      </c>
      <c r="H1133" s="42">
        <f t="shared" ca="1" si="35"/>
        <v>140.33236893196559</v>
      </c>
    </row>
    <row r="1134" spans="6:8" x14ac:dyDescent="0.25">
      <c r="F1134" s="42">
        <v>1132</v>
      </c>
      <c r="G1134" s="42">
        <f t="shared" ca="1" si="34"/>
        <v>0.49690783497647795</v>
      </c>
      <c r="H1134" s="42">
        <f t="shared" ca="1" si="35"/>
        <v>398.14756059567571</v>
      </c>
    </row>
    <row r="1135" spans="6:8" x14ac:dyDescent="0.25">
      <c r="F1135" s="42">
        <v>1133</v>
      </c>
      <c r="G1135" s="42">
        <f t="shared" ca="1" si="34"/>
        <v>0.53695197258724214</v>
      </c>
      <c r="H1135" s="42">
        <f t="shared" ca="1" si="35"/>
        <v>422.5966923049491</v>
      </c>
    </row>
    <row r="1136" spans="6:8" x14ac:dyDescent="0.25">
      <c r="F1136" s="42">
        <v>1134</v>
      </c>
      <c r="G1136" s="42">
        <f t="shared" ca="1" si="34"/>
        <v>0.52226204244674002</v>
      </c>
      <c r="H1136" s="42">
        <f t="shared" ca="1" si="35"/>
        <v>413.50931001562594</v>
      </c>
    </row>
    <row r="1137" spans="6:8" x14ac:dyDescent="0.25">
      <c r="F1137" s="42">
        <v>1135</v>
      </c>
      <c r="G1137" s="42">
        <f t="shared" ca="1" si="34"/>
        <v>0.22914892195559655</v>
      </c>
      <c r="H1137" s="42">
        <f t="shared" ca="1" si="35"/>
        <v>255.00820394317736</v>
      </c>
    </row>
    <row r="1138" spans="6:8" x14ac:dyDescent="0.25">
      <c r="F1138" s="42">
        <v>1136</v>
      </c>
      <c r="G1138" s="42">
        <f t="shared" ca="1" si="34"/>
        <v>8.5386733293955519E-2</v>
      </c>
      <c r="H1138" s="42">
        <f t="shared" ca="1" si="35"/>
        <v>187.66302525270271</v>
      </c>
    </row>
    <row r="1139" spans="6:8" x14ac:dyDescent="0.25">
      <c r="F1139" s="42">
        <v>1137</v>
      </c>
      <c r="G1139" s="42">
        <f t="shared" ca="1" si="34"/>
        <v>0.24283133461996431</v>
      </c>
      <c r="H1139" s="42">
        <f t="shared" ca="1" si="35"/>
        <v>261.64951474680686</v>
      </c>
    </row>
    <row r="1140" spans="6:8" x14ac:dyDescent="0.25">
      <c r="F1140" s="42">
        <v>1138</v>
      </c>
      <c r="G1140" s="42">
        <f t="shared" ca="1" si="34"/>
        <v>0.55563474961750847</v>
      </c>
      <c r="H1140" s="42">
        <f t="shared" ca="1" si="35"/>
        <v>434.36497608847287</v>
      </c>
    </row>
    <row r="1141" spans="6:8" x14ac:dyDescent="0.25">
      <c r="F1141" s="42">
        <v>1139</v>
      </c>
      <c r="G1141" s="42">
        <f t="shared" ca="1" si="34"/>
        <v>0.62764770394002034</v>
      </c>
      <c r="H1141" s="42">
        <f t="shared" ca="1" si="35"/>
        <v>482.22239024540147</v>
      </c>
    </row>
    <row r="1142" spans="6:8" x14ac:dyDescent="0.25">
      <c r="F1142" s="42">
        <v>1140</v>
      </c>
      <c r="G1142" s="42">
        <f t="shared" ca="1" si="34"/>
        <v>0.60819047159272699</v>
      </c>
      <c r="H1142" s="42">
        <f t="shared" ca="1" si="35"/>
        <v>468.86643821611449</v>
      </c>
    </row>
    <row r="1143" spans="6:8" x14ac:dyDescent="0.25">
      <c r="F1143" s="42">
        <v>1141</v>
      </c>
      <c r="G1143" s="42">
        <f t="shared" ca="1" si="34"/>
        <v>0.53319741937072518</v>
      </c>
      <c r="H1143" s="42">
        <f t="shared" ca="1" si="35"/>
        <v>420.26052570738477</v>
      </c>
    </row>
    <row r="1144" spans="6:8" x14ac:dyDescent="0.25">
      <c r="F1144" s="42">
        <v>1142</v>
      </c>
      <c r="G1144" s="42">
        <f t="shared" ca="1" si="34"/>
        <v>7.4995524651678691E-2</v>
      </c>
      <c r="H1144" s="42">
        <f t="shared" ca="1" si="35"/>
        <v>182.15593233997822</v>
      </c>
    </row>
    <row r="1145" spans="6:8" x14ac:dyDescent="0.25">
      <c r="F1145" s="42">
        <v>1143</v>
      </c>
      <c r="G1145" s="42">
        <f t="shared" ca="1" si="34"/>
        <v>0.46893370037398541</v>
      </c>
      <c r="H1145" s="42">
        <f t="shared" ca="1" si="35"/>
        <v>381.64109472675136</v>
      </c>
    </row>
    <row r="1146" spans="6:8" x14ac:dyDescent="0.25">
      <c r="F1146" s="42">
        <v>1144</v>
      </c>
      <c r="G1146" s="42">
        <f t="shared" ca="1" si="34"/>
        <v>0.71070500275222115</v>
      </c>
      <c r="H1146" s="42">
        <f t="shared" ca="1" si="35"/>
        <v>543.60938000611714</v>
      </c>
    </row>
    <row r="1147" spans="6:8" x14ac:dyDescent="0.25">
      <c r="F1147" s="42">
        <v>1145</v>
      </c>
      <c r="G1147" s="42">
        <f t="shared" ca="1" si="34"/>
        <v>1.5265255358706598E-2</v>
      </c>
      <c r="H1147" s="42">
        <f t="shared" ca="1" si="35"/>
        <v>137.06579261642187</v>
      </c>
    </row>
    <row r="1148" spans="6:8" x14ac:dyDescent="0.25">
      <c r="F1148" s="42">
        <v>1146</v>
      </c>
      <c r="G1148" s="42">
        <f t="shared" ca="1" si="34"/>
        <v>8.6487552122987532E-2</v>
      </c>
      <c r="H1148" s="42">
        <f t="shared" ca="1" si="35"/>
        <v>188.22629818296173</v>
      </c>
    </row>
    <row r="1149" spans="6:8" x14ac:dyDescent="0.25">
      <c r="F1149" s="42">
        <v>1147</v>
      </c>
      <c r="G1149" s="42">
        <f t="shared" ca="1" si="34"/>
        <v>0.65264943446724488</v>
      </c>
      <c r="H1149" s="42">
        <f t="shared" ca="1" si="35"/>
        <v>499.90760135392611</v>
      </c>
    </row>
    <row r="1150" spans="6:8" x14ac:dyDescent="0.25">
      <c r="F1150" s="42">
        <v>1148</v>
      </c>
      <c r="G1150" s="42">
        <f t="shared" ca="1" si="34"/>
        <v>0.86591149340886975</v>
      </c>
      <c r="H1150" s="42">
        <f t="shared" ca="1" si="35"/>
        <v>689.28513916194197</v>
      </c>
    </row>
    <row r="1151" spans="6:8" x14ac:dyDescent="0.25">
      <c r="F1151" s="42">
        <v>1149</v>
      </c>
      <c r="G1151" s="42">
        <f t="shared" ca="1" si="34"/>
        <v>0.29389336921227383</v>
      </c>
      <c r="H1151" s="42">
        <f t="shared" ca="1" si="35"/>
        <v>286.98052329044833</v>
      </c>
    </row>
    <row r="1152" spans="6:8" x14ac:dyDescent="0.25">
      <c r="F1152" s="42">
        <v>1150</v>
      </c>
      <c r="G1152" s="42">
        <f t="shared" ca="1" si="34"/>
        <v>0.34537278915499925</v>
      </c>
      <c r="H1152" s="42">
        <f t="shared" ca="1" si="35"/>
        <v>313.46406371669036</v>
      </c>
    </row>
    <row r="1153" spans="6:8" x14ac:dyDescent="0.25">
      <c r="F1153" s="42">
        <v>1151</v>
      </c>
      <c r="G1153" s="42">
        <f t="shared" ca="1" si="34"/>
        <v>0.87184266277145595</v>
      </c>
      <c r="H1153" s="42">
        <f t="shared" ca="1" si="35"/>
        <v>696.23482292311428</v>
      </c>
    </row>
    <row r="1154" spans="6:8" x14ac:dyDescent="0.25">
      <c r="F1154" s="42">
        <v>1152</v>
      </c>
      <c r="G1154" s="42">
        <f t="shared" ca="1" si="34"/>
        <v>0.91224567072692442</v>
      </c>
      <c r="H1154" s="42">
        <f t="shared" ca="1" si="35"/>
        <v>748.63747877494859</v>
      </c>
    </row>
    <row r="1155" spans="6:8" x14ac:dyDescent="0.25">
      <c r="F1155" s="42">
        <v>1153</v>
      </c>
      <c r="G1155" s="42">
        <f t="shared" ref="G1155:G1218" ca="1" si="36">RAND()</f>
        <v>0.82433464593000139</v>
      </c>
      <c r="H1155" s="42">
        <f t="shared" ref="H1155:H1218" ca="1" si="37">IF(G1155&lt;(($D$4-$D$2)/($D$3-$D$2)),$D$2+SQRT(G1155*($D$3-$D$2)*($D$4-$D$2)),$D$3-SQRT((1-G1155)*($D$3-$D$2)*($D$3-$D$4)))</f>
        <v>644.36106100372103</v>
      </c>
    </row>
    <row r="1156" spans="6:8" x14ac:dyDescent="0.25">
      <c r="F1156" s="42">
        <v>1154</v>
      </c>
      <c r="G1156" s="42">
        <f t="shared" ca="1" si="36"/>
        <v>0.60112859687164255</v>
      </c>
      <c r="H1156" s="42">
        <f t="shared" ca="1" si="37"/>
        <v>464.10130597992929</v>
      </c>
    </row>
    <row r="1157" spans="6:8" x14ac:dyDescent="0.25">
      <c r="F1157" s="42">
        <v>1155</v>
      </c>
      <c r="G1157" s="42">
        <f t="shared" ca="1" si="36"/>
        <v>5.1635214948509089E-2</v>
      </c>
      <c r="H1157" s="42">
        <f t="shared" ca="1" si="37"/>
        <v>168.17014995851056</v>
      </c>
    </row>
    <row r="1158" spans="6:8" x14ac:dyDescent="0.25">
      <c r="F1158" s="42">
        <v>1156</v>
      </c>
      <c r="G1158" s="42">
        <f t="shared" ca="1" si="36"/>
        <v>0.10898269446193676</v>
      </c>
      <c r="H1158" s="42">
        <f t="shared" ca="1" si="37"/>
        <v>199.03758125870354</v>
      </c>
    </row>
    <row r="1159" spans="6:8" x14ac:dyDescent="0.25">
      <c r="F1159" s="42">
        <v>1157</v>
      </c>
      <c r="G1159" s="42">
        <f t="shared" ca="1" si="36"/>
        <v>0.60736268913782265</v>
      </c>
      <c r="H1159" s="42">
        <f t="shared" ca="1" si="37"/>
        <v>468.30566692810453</v>
      </c>
    </row>
    <row r="1160" spans="6:8" x14ac:dyDescent="0.25">
      <c r="F1160" s="42">
        <v>1158</v>
      </c>
      <c r="G1160" s="42">
        <f t="shared" ca="1" si="36"/>
        <v>0.20620925643819155</v>
      </c>
      <c r="H1160" s="42">
        <f t="shared" ca="1" si="37"/>
        <v>244.00440784056025</v>
      </c>
    </row>
    <row r="1161" spans="6:8" x14ac:dyDescent="0.25">
      <c r="F1161" s="42">
        <v>1159</v>
      </c>
      <c r="G1161" s="42">
        <f t="shared" ca="1" si="36"/>
        <v>0.31650089426596451</v>
      </c>
      <c r="H1161" s="42">
        <f t="shared" ca="1" si="37"/>
        <v>298.4878075696007</v>
      </c>
    </row>
    <row r="1162" spans="6:8" x14ac:dyDescent="0.25">
      <c r="F1162" s="42">
        <v>1160</v>
      </c>
      <c r="G1162" s="42">
        <f t="shared" ca="1" si="36"/>
        <v>0.43666792133340782</v>
      </c>
      <c r="H1162" s="42">
        <f t="shared" ca="1" si="37"/>
        <v>363.13337609830239</v>
      </c>
    </row>
    <row r="1163" spans="6:8" x14ac:dyDescent="0.25">
      <c r="F1163" s="42">
        <v>1161</v>
      </c>
      <c r="G1163" s="42">
        <f t="shared" ca="1" si="36"/>
        <v>0.50017418736265307</v>
      </c>
      <c r="H1163" s="42">
        <f t="shared" ca="1" si="37"/>
        <v>400.10452152154892</v>
      </c>
    </row>
    <row r="1164" spans="6:8" x14ac:dyDescent="0.25">
      <c r="F1164" s="42">
        <v>1162</v>
      </c>
      <c r="G1164" s="42">
        <f t="shared" ca="1" si="36"/>
        <v>0.74356803867041166</v>
      </c>
      <c r="H1164" s="42">
        <f t="shared" ca="1" si="37"/>
        <v>570.31289039895137</v>
      </c>
    </row>
    <row r="1165" spans="6:8" x14ac:dyDescent="0.25">
      <c r="F1165" s="42">
        <v>1163</v>
      </c>
      <c r="G1165" s="42">
        <f t="shared" ca="1" si="36"/>
        <v>0.84744904312116942</v>
      </c>
      <c r="H1165" s="42">
        <f t="shared" ca="1" si="37"/>
        <v>668.58381307975014</v>
      </c>
    </row>
    <row r="1166" spans="6:8" x14ac:dyDescent="0.25">
      <c r="F1166" s="42">
        <v>1164</v>
      </c>
      <c r="G1166" s="42">
        <f t="shared" ca="1" si="36"/>
        <v>0.17643176947321071</v>
      </c>
      <c r="H1166" s="42">
        <f t="shared" ca="1" si="37"/>
        <v>229.95511430872523</v>
      </c>
    </row>
    <row r="1167" spans="6:8" x14ac:dyDescent="0.25">
      <c r="F1167" s="42">
        <v>1165</v>
      </c>
      <c r="G1167" s="42">
        <f t="shared" ca="1" si="36"/>
        <v>0.28328590554453215</v>
      </c>
      <c r="H1167" s="42">
        <f t="shared" ca="1" si="37"/>
        <v>281.64483157150119</v>
      </c>
    </row>
    <row r="1168" spans="6:8" x14ac:dyDescent="0.25">
      <c r="F1168" s="42">
        <v>1166</v>
      </c>
      <c r="G1168" s="42">
        <f t="shared" ca="1" si="36"/>
        <v>0.50690513643016311</v>
      </c>
      <c r="H1168" s="42">
        <f t="shared" ca="1" si="37"/>
        <v>404.1574857646674</v>
      </c>
    </row>
    <row r="1169" spans="6:8" x14ac:dyDescent="0.25">
      <c r="F1169" s="42">
        <v>1167</v>
      </c>
      <c r="G1169" s="42">
        <f t="shared" ca="1" si="36"/>
        <v>0.84888620057553255</v>
      </c>
      <c r="H1169" s="42">
        <f t="shared" ca="1" si="37"/>
        <v>670.14861591071576</v>
      </c>
    </row>
    <row r="1170" spans="6:8" x14ac:dyDescent="0.25">
      <c r="F1170" s="42">
        <v>1168</v>
      </c>
      <c r="G1170" s="42">
        <f t="shared" ca="1" si="36"/>
        <v>0.73893705675180388</v>
      </c>
      <c r="H1170" s="42">
        <f t="shared" ca="1" si="37"/>
        <v>566.45032679207191</v>
      </c>
    </row>
    <row r="1171" spans="6:8" x14ac:dyDescent="0.25">
      <c r="F1171" s="42">
        <v>1169</v>
      </c>
      <c r="G1171" s="42">
        <f t="shared" ca="1" si="36"/>
        <v>0.16814305614824965</v>
      </c>
      <c r="H1171" s="42">
        <f t="shared" ca="1" si="37"/>
        <v>226.0897987665104</v>
      </c>
    </row>
    <row r="1172" spans="6:8" x14ac:dyDescent="0.25">
      <c r="F1172" s="42">
        <v>1170</v>
      </c>
      <c r="G1172" s="42">
        <f t="shared" ca="1" si="36"/>
        <v>2.3285833838655567E-2</v>
      </c>
      <c r="H1172" s="42">
        <f t="shared" ca="1" si="37"/>
        <v>145.77908960954773</v>
      </c>
    </row>
    <row r="1173" spans="6:8" x14ac:dyDescent="0.25">
      <c r="F1173" s="42">
        <v>1171</v>
      </c>
      <c r="G1173" s="42">
        <f t="shared" ca="1" si="36"/>
        <v>0.90113287279916754</v>
      </c>
      <c r="H1173" s="42">
        <f t="shared" ca="1" si="37"/>
        <v>733.19608026755054</v>
      </c>
    </row>
    <row r="1174" spans="6:8" x14ac:dyDescent="0.25">
      <c r="F1174" s="42">
        <v>1172</v>
      </c>
      <c r="G1174" s="42">
        <f t="shared" ca="1" si="36"/>
        <v>0.71827903625242218</v>
      </c>
      <c r="H1174" s="42">
        <f t="shared" ca="1" si="37"/>
        <v>549.62338659933062</v>
      </c>
    </row>
    <row r="1175" spans="6:8" x14ac:dyDescent="0.25">
      <c r="F1175" s="42">
        <v>1173</v>
      </c>
      <c r="G1175" s="42">
        <f t="shared" ca="1" si="36"/>
        <v>0.37403449127929378</v>
      </c>
      <c r="H1175" s="42">
        <f t="shared" ca="1" si="37"/>
        <v>328.66166035380604</v>
      </c>
    </row>
    <row r="1176" spans="6:8" x14ac:dyDescent="0.25">
      <c r="F1176" s="42">
        <v>1174</v>
      </c>
      <c r="G1176" s="42">
        <f t="shared" ca="1" si="36"/>
        <v>0.91703505844193112</v>
      </c>
      <c r="H1176" s="42">
        <f t="shared" ca="1" si="37"/>
        <v>755.59304854032985</v>
      </c>
    </row>
    <row r="1177" spans="6:8" x14ac:dyDescent="0.25">
      <c r="F1177" s="42">
        <v>1175</v>
      </c>
      <c r="G1177" s="42">
        <f t="shared" ca="1" si="36"/>
        <v>0.66487643925434836</v>
      </c>
      <c r="H1177" s="42">
        <f t="shared" ca="1" si="37"/>
        <v>508.78826995187791</v>
      </c>
    </row>
    <row r="1178" spans="6:8" x14ac:dyDescent="0.25">
      <c r="F1178" s="42">
        <v>1176</v>
      </c>
      <c r="G1178" s="42">
        <f t="shared" ca="1" si="36"/>
        <v>0.37629403358493818</v>
      </c>
      <c r="H1178" s="42">
        <f t="shared" ca="1" si="37"/>
        <v>329.87441787464604</v>
      </c>
    </row>
    <row r="1179" spans="6:8" x14ac:dyDescent="0.25">
      <c r="F1179" s="42">
        <v>1177</v>
      </c>
      <c r="G1179" s="42">
        <f t="shared" ca="1" si="36"/>
        <v>0.77210452708020916</v>
      </c>
      <c r="H1179" s="42">
        <f t="shared" ca="1" si="37"/>
        <v>594.92625300786358</v>
      </c>
    </row>
    <row r="1180" spans="6:8" x14ac:dyDescent="0.25">
      <c r="F1180" s="42">
        <v>1178</v>
      </c>
      <c r="G1180" s="42">
        <f t="shared" ca="1" si="36"/>
        <v>0.16083731501337628</v>
      </c>
      <c r="H1180" s="42">
        <f t="shared" ca="1" si="37"/>
        <v>222.69881436449032</v>
      </c>
    </row>
    <row r="1181" spans="6:8" x14ac:dyDescent="0.25">
      <c r="F1181" s="42">
        <v>1179</v>
      </c>
      <c r="G1181" s="42">
        <f t="shared" ca="1" si="36"/>
        <v>0.69128973917505709</v>
      </c>
      <c r="H1181" s="42">
        <f t="shared" ca="1" si="37"/>
        <v>528.54333412925541</v>
      </c>
    </row>
    <row r="1182" spans="6:8" x14ac:dyDescent="0.25">
      <c r="F1182" s="42">
        <v>1180</v>
      </c>
      <c r="G1182" s="42">
        <f t="shared" ca="1" si="36"/>
        <v>0.7760629618950442</v>
      </c>
      <c r="H1182" s="42">
        <f t="shared" ca="1" si="37"/>
        <v>598.45963162395719</v>
      </c>
    </row>
    <row r="1183" spans="6:8" x14ac:dyDescent="0.25">
      <c r="F1183" s="42">
        <v>1181</v>
      </c>
      <c r="G1183" s="42">
        <f t="shared" ca="1" si="36"/>
        <v>0.1616063650790589</v>
      </c>
      <c r="H1183" s="42">
        <f t="shared" ca="1" si="37"/>
        <v>223.05507457537408</v>
      </c>
    </row>
    <row r="1184" spans="6:8" x14ac:dyDescent="0.25">
      <c r="F1184" s="42">
        <v>1182</v>
      </c>
      <c r="G1184" s="42">
        <f t="shared" ca="1" si="36"/>
        <v>0.65122339184065503</v>
      </c>
      <c r="H1184" s="42">
        <f t="shared" ca="1" si="37"/>
        <v>498.88209184391701</v>
      </c>
    </row>
    <row r="1185" spans="6:8" x14ac:dyDescent="0.25">
      <c r="F1185" s="42">
        <v>1183</v>
      </c>
      <c r="G1185" s="42">
        <f t="shared" ca="1" si="36"/>
        <v>0.33906088065056694</v>
      </c>
      <c r="H1185" s="42">
        <f t="shared" ca="1" si="37"/>
        <v>310.16221766882632</v>
      </c>
    </row>
    <row r="1186" spans="6:8" x14ac:dyDescent="0.25">
      <c r="F1186" s="42">
        <v>1184</v>
      </c>
      <c r="G1186" s="42">
        <f t="shared" ca="1" si="36"/>
        <v>7.1107942419071701E-2</v>
      </c>
      <c r="H1186" s="42">
        <f t="shared" ca="1" si="37"/>
        <v>179.99821759087169</v>
      </c>
    </row>
    <row r="1187" spans="6:8" x14ac:dyDescent="0.25">
      <c r="F1187" s="42">
        <v>1185</v>
      </c>
      <c r="G1187" s="42">
        <f t="shared" ca="1" si="36"/>
        <v>0.52869201790179854</v>
      </c>
      <c r="H1187" s="42">
        <f t="shared" ca="1" si="37"/>
        <v>417.46953117394355</v>
      </c>
    </row>
    <row r="1188" spans="6:8" x14ac:dyDescent="0.25">
      <c r="F1188" s="42">
        <v>1186</v>
      </c>
      <c r="G1188" s="42">
        <f t="shared" ca="1" si="36"/>
        <v>0.40755365966520363</v>
      </c>
      <c r="H1188" s="42">
        <f t="shared" ca="1" si="37"/>
        <v>346.88334499796019</v>
      </c>
    </row>
    <row r="1189" spans="6:8" x14ac:dyDescent="0.25">
      <c r="F1189" s="42">
        <v>1187</v>
      </c>
      <c r="G1189" s="42">
        <f t="shared" ca="1" si="36"/>
        <v>0.97234554058383404</v>
      </c>
      <c r="H1189" s="42">
        <f t="shared" ca="1" si="37"/>
        <v>858.89291024317913</v>
      </c>
    </row>
    <row r="1190" spans="6:8" x14ac:dyDescent="0.25">
      <c r="F1190" s="42">
        <v>1188</v>
      </c>
      <c r="G1190" s="42">
        <f t="shared" ca="1" si="36"/>
        <v>0.22209828028430123</v>
      </c>
      <c r="H1190" s="42">
        <f t="shared" ca="1" si="37"/>
        <v>251.60890024312619</v>
      </c>
    </row>
    <row r="1191" spans="6:8" x14ac:dyDescent="0.25">
      <c r="F1191" s="42">
        <v>1189</v>
      </c>
      <c r="G1191" s="42">
        <f t="shared" ca="1" si="36"/>
        <v>0.15105357290586496</v>
      </c>
      <c r="H1191" s="42">
        <f t="shared" ca="1" si="37"/>
        <v>218.1806938251159</v>
      </c>
    </row>
    <row r="1192" spans="6:8" x14ac:dyDescent="0.25">
      <c r="F1192" s="42">
        <v>1190</v>
      </c>
      <c r="G1192" s="42">
        <f t="shared" ca="1" si="36"/>
        <v>6.9350008104385963E-2</v>
      </c>
      <c r="H1192" s="42">
        <f t="shared" ca="1" si="37"/>
        <v>179.00316910981951</v>
      </c>
    </row>
    <row r="1193" spans="6:8" x14ac:dyDescent="0.25">
      <c r="F1193" s="42">
        <v>1191</v>
      </c>
      <c r="G1193" s="42">
        <f t="shared" ca="1" si="36"/>
        <v>0.79306985086100668</v>
      </c>
      <c r="H1193" s="42">
        <f t="shared" ca="1" si="37"/>
        <v>614.00815114814259</v>
      </c>
    </row>
    <row r="1194" spans="6:8" x14ac:dyDescent="0.25">
      <c r="F1194" s="42">
        <v>1192</v>
      </c>
      <c r="G1194" s="42">
        <f t="shared" ca="1" si="36"/>
        <v>0.41112434066496972</v>
      </c>
      <c r="H1194" s="42">
        <f t="shared" ca="1" si="37"/>
        <v>348.85449036239083</v>
      </c>
    </row>
    <row r="1195" spans="6:8" x14ac:dyDescent="0.25">
      <c r="F1195" s="42">
        <v>1193</v>
      </c>
      <c r="G1195" s="42">
        <f t="shared" ca="1" si="36"/>
        <v>0.80151962303806767</v>
      </c>
      <c r="H1195" s="42">
        <f t="shared" ca="1" si="37"/>
        <v>621.97107066708338</v>
      </c>
    </row>
    <row r="1196" spans="6:8" x14ac:dyDescent="0.25">
      <c r="F1196" s="42">
        <v>1194</v>
      </c>
      <c r="G1196" s="42">
        <f t="shared" ca="1" si="36"/>
        <v>0.7181479387664913</v>
      </c>
      <c r="H1196" s="42">
        <f t="shared" ca="1" si="37"/>
        <v>549.51860849961156</v>
      </c>
    </row>
    <row r="1197" spans="6:8" x14ac:dyDescent="0.25">
      <c r="F1197" s="42">
        <v>1195</v>
      </c>
      <c r="G1197" s="42">
        <f t="shared" ca="1" si="36"/>
        <v>0.37909971891029848</v>
      </c>
      <c r="H1197" s="42">
        <f t="shared" ca="1" si="37"/>
        <v>331.3833666557606</v>
      </c>
    </row>
    <row r="1198" spans="6:8" x14ac:dyDescent="0.25">
      <c r="F1198" s="42">
        <v>1196</v>
      </c>
      <c r="G1198" s="42">
        <f t="shared" ca="1" si="36"/>
        <v>5.6687809861063365E-2</v>
      </c>
      <c r="H1198" s="42">
        <f t="shared" ca="1" si="37"/>
        <v>171.42760592023018</v>
      </c>
    </row>
    <row r="1199" spans="6:8" x14ac:dyDescent="0.25">
      <c r="F1199" s="42">
        <v>1197</v>
      </c>
      <c r="G1199" s="42">
        <f t="shared" ca="1" si="36"/>
        <v>0.29590766123412438</v>
      </c>
      <c r="H1199" s="42">
        <f t="shared" ca="1" si="37"/>
        <v>287.99825568231188</v>
      </c>
    </row>
    <row r="1200" spans="6:8" x14ac:dyDescent="0.25">
      <c r="F1200" s="42">
        <v>1198</v>
      </c>
      <c r="G1200" s="42">
        <f t="shared" ca="1" si="36"/>
        <v>0.62640525863364571</v>
      </c>
      <c r="H1200" s="42">
        <f t="shared" ca="1" si="37"/>
        <v>481.3592632816285</v>
      </c>
    </row>
    <row r="1201" spans="6:8" x14ac:dyDescent="0.25">
      <c r="F1201" s="42">
        <v>1199</v>
      </c>
      <c r="G1201" s="42">
        <f t="shared" ca="1" si="36"/>
        <v>0.77368702829610636</v>
      </c>
      <c r="H1201" s="42">
        <f t="shared" ca="1" si="37"/>
        <v>596.33511469685232</v>
      </c>
    </row>
    <row r="1202" spans="6:8" x14ac:dyDescent="0.25">
      <c r="F1202" s="42">
        <v>1200</v>
      </c>
      <c r="G1202" s="42">
        <f t="shared" ca="1" si="36"/>
        <v>0.12160749311945707</v>
      </c>
      <c r="H1202" s="42">
        <f t="shared" ca="1" si="37"/>
        <v>204.73739874555213</v>
      </c>
    </row>
    <row r="1203" spans="6:8" x14ac:dyDescent="0.25">
      <c r="F1203" s="42">
        <v>1201</v>
      </c>
      <c r="G1203" s="42">
        <f t="shared" ca="1" si="36"/>
        <v>0.56280072378535495</v>
      </c>
      <c r="H1203" s="42">
        <f t="shared" ca="1" si="37"/>
        <v>438.94431749197622</v>
      </c>
    </row>
    <row r="1204" spans="6:8" x14ac:dyDescent="0.25">
      <c r="F1204" s="42">
        <v>1202</v>
      </c>
      <c r="G1204" s="42">
        <f t="shared" ca="1" si="36"/>
        <v>0.80538569073460031</v>
      </c>
      <c r="H1204" s="42">
        <f t="shared" ca="1" si="37"/>
        <v>625.67086318176121</v>
      </c>
    </row>
    <row r="1205" spans="6:8" x14ac:dyDescent="0.25">
      <c r="F1205" s="42">
        <v>1203</v>
      </c>
      <c r="G1205" s="42">
        <f t="shared" ca="1" si="36"/>
        <v>0.71120841853794314</v>
      </c>
      <c r="H1205" s="42">
        <f t="shared" ca="1" si="37"/>
        <v>544.00664626260073</v>
      </c>
    </row>
    <row r="1206" spans="6:8" x14ac:dyDescent="0.25">
      <c r="F1206" s="42">
        <v>1204</v>
      </c>
      <c r="G1206" s="42">
        <f t="shared" ca="1" si="36"/>
        <v>0.24906840429803467</v>
      </c>
      <c r="H1206" s="42">
        <f t="shared" ca="1" si="37"/>
        <v>264.69683197648669</v>
      </c>
    </row>
    <row r="1207" spans="6:8" x14ac:dyDescent="0.25">
      <c r="F1207" s="42">
        <v>1205</v>
      </c>
      <c r="G1207" s="42">
        <f t="shared" ca="1" si="36"/>
        <v>0.47968693582297806</v>
      </c>
      <c r="H1207" s="42">
        <f t="shared" ca="1" si="37"/>
        <v>387.93349527403825</v>
      </c>
    </row>
    <row r="1208" spans="6:8" x14ac:dyDescent="0.25">
      <c r="F1208" s="42">
        <v>1206</v>
      </c>
      <c r="G1208" s="42">
        <f t="shared" ca="1" si="36"/>
        <v>0.16611810684024353</v>
      </c>
      <c r="H1208" s="42">
        <f t="shared" ca="1" si="37"/>
        <v>225.14842513225494</v>
      </c>
    </row>
    <row r="1209" spans="6:8" x14ac:dyDescent="0.25">
      <c r="F1209" s="42">
        <v>1207</v>
      </c>
      <c r="G1209" s="42">
        <f t="shared" ca="1" si="36"/>
        <v>0.15605434887682312</v>
      </c>
      <c r="H1209" s="42">
        <f t="shared" ca="1" si="37"/>
        <v>220.48677444915199</v>
      </c>
    </row>
    <row r="1210" spans="6:8" x14ac:dyDescent="0.25">
      <c r="F1210" s="42">
        <v>1208</v>
      </c>
      <c r="G1210" s="42">
        <f t="shared" ca="1" si="36"/>
        <v>0.94236673852420938</v>
      </c>
      <c r="H1210" s="42">
        <f t="shared" ca="1" si="37"/>
        <v>796.29445696650953</v>
      </c>
    </row>
    <row r="1211" spans="6:8" x14ac:dyDescent="0.25">
      <c r="F1211" s="42">
        <v>1209</v>
      </c>
      <c r="G1211" s="42">
        <f t="shared" ca="1" si="36"/>
        <v>0.37575260274191269</v>
      </c>
      <c r="H1211" s="42">
        <f t="shared" ca="1" si="37"/>
        <v>329.58361742434806</v>
      </c>
    </row>
    <row r="1212" spans="6:8" x14ac:dyDescent="0.25">
      <c r="F1212" s="42">
        <v>1210</v>
      </c>
      <c r="G1212" s="42">
        <f t="shared" ca="1" si="36"/>
        <v>0.13073604661047444</v>
      </c>
      <c r="H1212" s="42">
        <f t="shared" ca="1" si="37"/>
        <v>208.88051064301396</v>
      </c>
    </row>
    <row r="1213" spans="6:8" x14ac:dyDescent="0.25">
      <c r="F1213" s="42">
        <v>1211</v>
      </c>
      <c r="G1213" s="42">
        <f t="shared" ca="1" si="36"/>
        <v>0.62861317739865052</v>
      </c>
      <c r="H1213" s="42">
        <f t="shared" ca="1" si="37"/>
        <v>482.89409955699443</v>
      </c>
    </row>
    <row r="1214" spans="6:8" x14ac:dyDescent="0.25">
      <c r="F1214" s="42">
        <v>1212</v>
      </c>
      <c r="G1214" s="42">
        <f t="shared" ca="1" si="36"/>
        <v>0.26566755264276365</v>
      </c>
      <c r="H1214" s="42">
        <f t="shared" ca="1" si="37"/>
        <v>272.86908874865583</v>
      </c>
    </row>
    <row r="1215" spans="6:8" x14ac:dyDescent="0.25">
      <c r="F1215" s="42">
        <v>1213</v>
      </c>
      <c r="G1215" s="42">
        <f t="shared" ca="1" si="36"/>
        <v>0.55687925773116298</v>
      </c>
      <c r="H1215" s="42">
        <f t="shared" ca="1" si="37"/>
        <v>435.15760212820192</v>
      </c>
    </row>
    <row r="1216" spans="6:8" x14ac:dyDescent="0.25">
      <c r="F1216" s="42">
        <v>1214</v>
      </c>
      <c r="G1216" s="42">
        <f t="shared" ca="1" si="36"/>
        <v>0.32986388688737756</v>
      </c>
      <c r="H1216" s="42">
        <f t="shared" ca="1" si="37"/>
        <v>305.37923912318297</v>
      </c>
    </row>
    <row r="1217" spans="6:8" x14ac:dyDescent="0.25">
      <c r="F1217" s="42">
        <v>1215</v>
      </c>
      <c r="G1217" s="42">
        <f t="shared" ca="1" si="36"/>
        <v>0.69520290330428824</v>
      </c>
      <c r="H1217" s="42">
        <f t="shared" ca="1" si="37"/>
        <v>531.54092001444519</v>
      </c>
    </row>
    <row r="1218" spans="6:8" x14ac:dyDescent="0.25">
      <c r="F1218" s="42">
        <v>1216</v>
      </c>
      <c r="G1218" s="42">
        <f t="shared" ca="1" si="36"/>
        <v>0.16035278289308497</v>
      </c>
      <c r="H1218" s="42">
        <f t="shared" ca="1" si="37"/>
        <v>222.47444008767218</v>
      </c>
    </row>
    <row r="1219" spans="6:8" x14ac:dyDescent="0.25">
      <c r="F1219" s="42">
        <v>1217</v>
      </c>
      <c r="G1219" s="42">
        <f t="shared" ref="G1219:G1282" ca="1" si="38">RAND()</f>
        <v>0.59581915607080826</v>
      </c>
      <c r="H1219" s="42">
        <f t="shared" ref="H1219:H1282" ca="1" si="39">IF(G1219&lt;(($D$4-$D$2)/($D$3-$D$2)),$D$2+SQRT(G1219*($D$3-$D$2)*($D$4-$D$2)),$D$3-SQRT((1-G1219)*($D$3-$D$2)*($D$3-$D$4)))</f>
        <v>460.54638046536559</v>
      </c>
    </row>
    <row r="1220" spans="6:8" x14ac:dyDescent="0.25">
      <c r="F1220" s="42">
        <v>1218</v>
      </c>
      <c r="G1220" s="42">
        <f t="shared" ca="1" si="38"/>
        <v>0.88283439046212919</v>
      </c>
      <c r="H1220" s="42">
        <f t="shared" ca="1" si="39"/>
        <v>709.55338034801139</v>
      </c>
    </row>
    <row r="1221" spans="6:8" x14ac:dyDescent="0.25">
      <c r="F1221" s="42">
        <v>1219</v>
      </c>
      <c r="G1221" s="42">
        <f t="shared" ca="1" si="38"/>
        <v>7.2798665003102281E-2</v>
      </c>
      <c r="H1221" s="42">
        <f t="shared" ca="1" si="39"/>
        <v>180.94368320183611</v>
      </c>
    </row>
    <row r="1222" spans="6:8" x14ac:dyDescent="0.25">
      <c r="F1222" s="42">
        <v>1220</v>
      </c>
      <c r="G1222" s="42">
        <f t="shared" ca="1" si="38"/>
        <v>0.3753314473806515</v>
      </c>
      <c r="H1222" s="42">
        <f t="shared" ca="1" si="39"/>
        <v>329.35750366836214</v>
      </c>
    </row>
    <row r="1223" spans="6:8" x14ac:dyDescent="0.25">
      <c r="F1223" s="42">
        <v>1221</v>
      </c>
      <c r="G1223" s="42">
        <f t="shared" ca="1" si="38"/>
        <v>0.50247169469816855</v>
      </c>
      <c r="H1223" s="42">
        <f t="shared" ca="1" si="39"/>
        <v>401.48485414542881</v>
      </c>
    </row>
    <row r="1224" spans="6:8" x14ac:dyDescent="0.25">
      <c r="F1224" s="42">
        <v>1222</v>
      </c>
      <c r="G1224" s="42">
        <f t="shared" ca="1" si="38"/>
        <v>0.10026157772790256</v>
      </c>
      <c r="H1224" s="42">
        <f t="shared" ca="1" si="39"/>
        <v>194.99232598221411</v>
      </c>
    </row>
    <row r="1225" spans="6:8" x14ac:dyDescent="0.25">
      <c r="F1225" s="42">
        <v>1223</v>
      </c>
      <c r="G1225" s="42">
        <f t="shared" ca="1" si="38"/>
        <v>0.32892128234332885</v>
      </c>
      <c r="H1225" s="42">
        <f t="shared" ca="1" si="39"/>
        <v>304.89088862768949</v>
      </c>
    </row>
    <row r="1226" spans="6:8" x14ac:dyDescent="0.25">
      <c r="F1226" s="42">
        <v>1224</v>
      </c>
      <c r="G1226" s="42">
        <f t="shared" ca="1" si="38"/>
        <v>0.4322439899399837</v>
      </c>
      <c r="H1226" s="42">
        <f t="shared" ca="1" si="39"/>
        <v>360.63756190779259</v>
      </c>
    </row>
    <row r="1227" spans="6:8" x14ac:dyDescent="0.25">
      <c r="F1227" s="42">
        <v>1225</v>
      </c>
      <c r="G1227" s="42">
        <f t="shared" ca="1" si="38"/>
        <v>0.58392631505002368</v>
      </c>
      <c r="H1227" s="42">
        <f t="shared" ca="1" si="39"/>
        <v>452.66732861633136</v>
      </c>
    </row>
    <row r="1228" spans="6:8" x14ac:dyDescent="0.25">
      <c r="F1228" s="42">
        <v>1226</v>
      </c>
      <c r="G1228" s="42">
        <f t="shared" ca="1" si="38"/>
        <v>0.48143112848402314</v>
      </c>
      <c r="H1228" s="42">
        <f t="shared" ca="1" si="39"/>
        <v>388.96024066227631</v>
      </c>
    </row>
    <row r="1229" spans="6:8" x14ac:dyDescent="0.25">
      <c r="F1229" s="42">
        <v>1227</v>
      </c>
      <c r="G1229" s="42">
        <f t="shared" ca="1" si="38"/>
        <v>0.85129822961668911</v>
      </c>
      <c r="H1229" s="42">
        <f t="shared" ca="1" si="39"/>
        <v>672.79169528267801</v>
      </c>
    </row>
    <row r="1230" spans="6:8" x14ac:dyDescent="0.25">
      <c r="F1230" s="42">
        <v>1228</v>
      </c>
      <c r="G1230" s="42">
        <f t="shared" ca="1" si="38"/>
        <v>0.18906828873510895</v>
      </c>
      <c r="H1230" s="42">
        <f t="shared" ca="1" si="39"/>
        <v>235.88558964594733</v>
      </c>
    </row>
    <row r="1231" spans="6:8" x14ac:dyDescent="0.25">
      <c r="F1231" s="42">
        <v>1229</v>
      </c>
      <c r="G1231" s="42">
        <f t="shared" ca="1" si="38"/>
        <v>0.63092905276490718</v>
      </c>
      <c r="H1231" s="42">
        <f t="shared" ca="1" si="39"/>
        <v>484.50889240524543</v>
      </c>
    </row>
    <row r="1232" spans="6:8" x14ac:dyDescent="0.25">
      <c r="F1232" s="42">
        <v>1230</v>
      </c>
      <c r="G1232" s="42">
        <f t="shared" ca="1" si="38"/>
        <v>0.10400703159416458</v>
      </c>
      <c r="H1232" s="42">
        <f t="shared" ca="1" si="39"/>
        <v>196.75036353148658</v>
      </c>
    </row>
    <row r="1233" spans="6:8" x14ac:dyDescent="0.25">
      <c r="F1233" s="42">
        <v>1231</v>
      </c>
      <c r="G1233" s="42">
        <f t="shared" ca="1" si="38"/>
        <v>0.94051932984989262</v>
      </c>
      <c r="H1233" s="42">
        <f t="shared" ca="1" si="39"/>
        <v>793.05536366439139</v>
      </c>
    </row>
    <row r="1234" spans="6:8" x14ac:dyDescent="0.25">
      <c r="F1234" s="42">
        <v>1232</v>
      </c>
      <c r="G1234" s="42">
        <f t="shared" ca="1" si="38"/>
        <v>0.71830672785933947</v>
      </c>
      <c r="H1234" s="42">
        <f t="shared" ca="1" si="39"/>
        <v>549.64552190382778</v>
      </c>
    </row>
    <row r="1235" spans="6:8" x14ac:dyDescent="0.25">
      <c r="F1235" s="42">
        <v>1233</v>
      </c>
      <c r="G1235" s="42">
        <f t="shared" ca="1" si="38"/>
        <v>0.37613535034493251</v>
      </c>
      <c r="H1235" s="42">
        <f t="shared" ca="1" si="39"/>
        <v>329.7891766379413</v>
      </c>
    </row>
    <row r="1236" spans="6:8" x14ac:dyDescent="0.25">
      <c r="F1236" s="42">
        <v>1234</v>
      </c>
      <c r="G1236" s="42">
        <f t="shared" ca="1" si="38"/>
        <v>0.85976421034397998</v>
      </c>
      <c r="H1236" s="42">
        <f t="shared" ca="1" si="39"/>
        <v>682.2425948111761</v>
      </c>
    </row>
    <row r="1237" spans="6:8" x14ac:dyDescent="0.25">
      <c r="F1237" s="42">
        <v>1235</v>
      </c>
      <c r="G1237" s="42">
        <f t="shared" ca="1" si="38"/>
        <v>0.44226450544757046</v>
      </c>
      <c r="H1237" s="42">
        <f t="shared" ca="1" si="39"/>
        <v>366.3048397867085</v>
      </c>
    </row>
    <row r="1238" spans="6:8" x14ac:dyDescent="0.25">
      <c r="F1238" s="42">
        <v>1236</v>
      </c>
      <c r="G1238" s="42">
        <f t="shared" ca="1" si="38"/>
        <v>0.62829067303089614</v>
      </c>
      <c r="H1238" s="42">
        <f t="shared" ca="1" si="39"/>
        <v>482.66962643031025</v>
      </c>
    </row>
    <row r="1239" spans="6:8" x14ac:dyDescent="0.25">
      <c r="F1239" s="42">
        <v>1237</v>
      </c>
      <c r="G1239" s="42">
        <f t="shared" ca="1" si="38"/>
        <v>0.84530112402141666</v>
      </c>
      <c r="H1239" s="42">
        <f t="shared" ca="1" si="39"/>
        <v>666.25879681318929</v>
      </c>
    </row>
    <row r="1240" spans="6:8" x14ac:dyDescent="0.25">
      <c r="F1240" s="42">
        <v>1238</v>
      </c>
      <c r="G1240" s="42">
        <f t="shared" ca="1" si="38"/>
        <v>0.82552656177355488</v>
      </c>
      <c r="H1240" s="42">
        <f t="shared" ca="1" si="39"/>
        <v>645.56964644229402</v>
      </c>
    </row>
    <row r="1241" spans="6:8" x14ac:dyDescent="0.25">
      <c r="F1241" s="42">
        <v>1239</v>
      </c>
      <c r="G1241" s="42">
        <f t="shared" ca="1" si="38"/>
        <v>0.14574684558374273</v>
      </c>
      <c r="H1241" s="42">
        <f t="shared" ca="1" si="39"/>
        <v>215.74094128298066</v>
      </c>
    </row>
    <row r="1242" spans="6:8" x14ac:dyDescent="0.25">
      <c r="F1242" s="42">
        <v>1240</v>
      </c>
      <c r="G1242" s="42">
        <f t="shared" ca="1" si="38"/>
        <v>0.36692397630016482</v>
      </c>
      <c r="H1242" s="42">
        <f t="shared" ca="1" si="39"/>
        <v>324.8594686556869</v>
      </c>
    </row>
    <row r="1243" spans="6:8" x14ac:dyDescent="0.25">
      <c r="F1243" s="42">
        <v>1241</v>
      </c>
      <c r="G1243" s="42">
        <f t="shared" ca="1" si="38"/>
        <v>0.80558298523407867</v>
      </c>
      <c r="H1243" s="42">
        <f t="shared" ca="1" si="39"/>
        <v>625.8606534572134</v>
      </c>
    </row>
    <row r="1244" spans="6:8" x14ac:dyDescent="0.25">
      <c r="F1244" s="42">
        <v>1242</v>
      </c>
      <c r="G1244" s="42">
        <f t="shared" ca="1" si="38"/>
        <v>0.4669800791044072</v>
      </c>
      <c r="H1244" s="42">
        <f t="shared" ca="1" si="39"/>
        <v>380.50476753664452</v>
      </c>
    </row>
    <row r="1245" spans="6:8" x14ac:dyDescent="0.25">
      <c r="F1245" s="42">
        <v>1243</v>
      </c>
      <c r="G1245" s="42">
        <f t="shared" ca="1" si="38"/>
        <v>0.94176375957356417</v>
      </c>
      <c r="H1245" s="42">
        <f t="shared" ca="1" si="39"/>
        <v>795.23161106500402</v>
      </c>
    </row>
    <row r="1246" spans="6:8" x14ac:dyDescent="0.25">
      <c r="F1246" s="42">
        <v>1244</v>
      </c>
      <c r="G1246" s="42">
        <f t="shared" ca="1" si="38"/>
        <v>0.69851475266902729</v>
      </c>
      <c r="H1246" s="42">
        <f t="shared" ca="1" si="39"/>
        <v>534.09295124638822</v>
      </c>
    </row>
    <row r="1247" spans="6:8" x14ac:dyDescent="0.25">
      <c r="F1247" s="42">
        <v>1245</v>
      </c>
      <c r="G1247" s="42">
        <f t="shared" ca="1" si="38"/>
        <v>0.85677432571741308</v>
      </c>
      <c r="H1247" s="42">
        <f t="shared" ca="1" si="39"/>
        <v>678.8731006541766</v>
      </c>
    </row>
    <row r="1248" spans="6:8" x14ac:dyDescent="0.25">
      <c r="F1248" s="42">
        <v>1246</v>
      </c>
      <c r="G1248" s="42">
        <f t="shared" ca="1" si="38"/>
        <v>0.1923856219429283</v>
      </c>
      <c r="H1248" s="42">
        <f t="shared" ca="1" si="39"/>
        <v>237.45009855020533</v>
      </c>
    </row>
    <row r="1249" spans="6:8" x14ac:dyDescent="0.25">
      <c r="F1249" s="42">
        <v>1247</v>
      </c>
      <c r="G1249" s="42">
        <f t="shared" ca="1" si="38"/>
        <v>0.48975460306989049</v>
      </c>
      <c r="H1249" s="42">
        <f t="shared" ca="1" si="39"/>
        <v>393.88393373077554</v>
      </c>
    </row>
    <row r="1250" spans="6:8" x14ac:dyDescent="0.25">
      <c r="F1250" s="42">
        <v>1248</v>
      </c>
      <c r="G1250" s="42">
        <f t="shared" ca="1" si="38"/>
        <v>0.63453856569330402</v>
      </c>
      <c r="H1250" s="42">
        <f t="shared" ca="1" si="39"/>
        <v>487.03583682598151</v>
      </c>
    </row>
    <row r="1251" spans="6:8" x14ac:dyDescent="0.25">
      <c r="F1251" s="42">
        <v>1249</v>
      </c>
      <c r="G1251" s="42">
        <f t="shared" ca="1" si="38"/>
        <v>0.51689114924982915</v>
      </c>
      <c r="H1251" s="42">
        <f t="shared" ca="1" si="39"/>
        <v>410.22175986213006</v>
      </c>
    </row>
    <row r="1252" spans="6:8" x14ac:dyDescent="0.25">
      <c r="F1252" s="42">
        <v>1250</v>
      </c>
      <c r="G1252" s="42">
        <f t="shared" ca="1" si="38"/>
        <v>0.29769482726443286</v>
      </c>
      <c r="H1252" s="42">
        <f t="shared" ca="1" si="39"/>
        <v>288.90245087638755</v>
      </c>
    </row>
    <row r="1253" spans="6:8" x14ac:dyDescent="0.25">
      <c r="F1253" s="42">
        <v>1251</v>
      </c>
      <c r="G1253" s="42">
        <f t="shared" ca="1" si="38"/>
        <v>0.73829988314872252</v>
      </c>
      <c r="H1253" s="42">
        <f t="shared" ca="1" si="39"/>
        <v>565.92156914571319</v>
      </c>
    </row>
    <row r="1254" spans="6:8" x14ac:dyDescent="0.25">
      <c r="F1254" s="42">
        <v>1252</v>
      </c>
      <c r="G1254" s="42">
        <f t="shared" ca="1" si="38"/>
        <v>0.56099627786265971</v>
      </c>
      <c r="H1254" s="42">
        <f t="shared" ca="1" si="39"/>
        <v>437.78769140218481</v>
      </c>
    </row>
    <row r="1255" spans="6:8" x14ac:dyDescent="0.25">
      <c r="F1255" s="42">
        <v>1253</v>
      </c>
      <c r="G1255" s="42">
        <f t="shared" ca="1" si="38"/>
        <v>0.51423810038921025</v>
      </c>
      <c r="H1255" s="42">
        <f t="shared" ca="1" si="39"/>
        <v>408.6045589288259</v>
      </c>
    </row>
    <row r="1256" spans="6:8" x14ac:dyDescent="0.25">
      <c r="F1256" s="42">
        <v>1254</v>
      </c>
      <c r="G1256" s="42">
        <f t="shared" ca="1" si="38"/>
        <v>0.41185274678810868</v>
      </c>
      <c r="H1256" s="42">
        <f t="shared" ca="1" si="39"/>
        <v>349.2573301891432</v>
      </c>
    </row>
    <row r="1257" spans="6:8" x14ac:dyDescent="0.25">
      <c r="F1257" s="42">
        <v>1255</v>
      </c>
      <c r="G1257" s="42">
        <f t="shared" ca="1" si="38"/>
        <v>0.73980509884841172</v>
      </c>
      <c r="H1257" s="42">
        <f t="shared" ca="1" si="39"/>
        <v>567.17170976339412</v>
      </c>
    </row>
    <row r="1258" spans="6:8" x14ac:dyDescent="0.25">
      <c r="F1258" s="42">
        <v>1256</v>
      </c>
      <c r="G1258" s="42">
        <f t="shared" ca="1" si="38"/>
        <v>0.56456881582370433</v>
      </c>
      <c r="H1258" s="42">
        <f t="shared" ca="1" si="39"/>
        <v>440.07995873791685</v>
      </c>
    </row>
    <row r="1259" spans="6:8" x14ac:dyDescent="0.25">
      <c r="F1259" s="42">
        <v>1257</v>
      </c>
      <c r="G1259" s="42">
        <f t="shared" ca="1" si="38"/>
        <v>0.18040189731973943</v>
      </c>
      <c r="H1259" s="42">
        <f t="shared" ca="1" si="39"/>
        <v>231.81341203468833</v>
      </c>
    </row>
    <row r="1260" spans="6:8" x14ac:dyDescent="0.25">
      <c r="F1260" s="42">
        <v>1258</v>
      </c>
      <c r="G1260" s="42">
        <f t="shared" ca="1" si="38"/>
        <v>0.82497755778261816</v>
      </c>
      <c r="H1260" s="42">
        <f t="shared" ca="1" si="39"/>
        <v>645.01245318107999</v>
      </c>
    </row>
    <row r="1261" spans="6:8" x14ac:dyDescent="0.25">
      <c r="F1261" s="42">
        <v>1259</v>
      </c>
      <c r="G1261" s="42">
        <f t="shared" ca="1" si="38"/>
        <v>0.12868524840562068</v>
      </c>
      <c r="H1261" s="42">
        <f t="shared" ca="1" si="39"/>
        <v>207.94784190183975</v>
      </c>
    </row>
    <row r="1262" spans="6:8" x14ac:dyDescent="0.25">
      <c r="F1262" s="42">
        <v>1260</v>
      </c>
      <c r="G1262" s="42">
        <f t="shared" ca="1" si="38"/>
        <v>0.54839860585591049</v>
      </c>
      <c r="H1262" s="42">
        <f t="shared" ca="1" si="39"/>
        <v>429.77811004509442</v>
      </c>
    </row>
    <row r="1263" spans="6:8" x14ac:dyDescent="0.25">
      <c r="F1263" s="42">
        <v>1261</v>
      </c>
      <c r="G1263" s="42">
        <f t="shared" ca="1" si="38"/>
        <v>0.75837965639114102</v>
      </c>
      <c r="H1263" s="42">
        <f t="shared" ca="1" si="39"/>
        <v>582.90690799489562</v>
      </c>
    </row>
    <row r="1264" spans="6:8" x14ac:dyDescent="0.25">
      <c r="F1264" s="42">
        <v>1262</v>
      </c>
      <c r="G1264" s="42">
        <f t="shared" ca="1" si="38"/>
        <v>0.86908617267472765</v>
      </c>
      <c r="H1264" s="42">
        <f t="shared" ca="1" si="39"/>
        <v>692.98541455788109</v>
      </c>
    </row>
    <row r="1265" spans="6:8" x14ac:dyDescent="0.25">
      <c r="F1265" s="42">
        <v>1263</v>
      </c>
      <c r="G1265" s="42">
        <f t="shared" ca="1" si="38"/>
        <v>6.2755502454114209E-2</v>
      </c>
      <c r="H1265" s="42">
        <f t="shared" ca="1" si="39"/>
        <v>175.15314511629089</v>
      </c>
    </row>
    <row r="1266" spans="6:8" x14ac:dyDescent="0.25">
      <c r="F1266" s="42">
        <v>1264</v>
      </c>
      <c r="G1266" s="42">
        <f t="shared" ca="1" si="38"/>
        <v>0.58788208136662534</v>
      </c>
      <c r="H1266" s="42">
        <f t="shared" ca="1" si="39"/>
        <v>455.27538937915631</v>
      </c>
    </row>
    <row r="1267" spans="6:8" x14ac:dyDescent="0.25">
      <c r="F1267" s="42">
        <v>1265</v>
      </c>
      <c r="G1267" s="42">
        <f t="shared" ca="1" si="38"/>
        <v>0.40395860817973872</v>
      </c>
      <c r="H1267" s="42">
        <f t="shared" ca="1" si="39"/>
        <v>344.90473814063648</v>
      </c>
    </row>
    <row r="1268" spans="6:8" x14ac:dyDescent="0.25">
      <c r="F1268" s="42">
        <v>1266</v>
      </c>
      <c r="G1268" s="42">
        <f t="shared" ca="1" si="38"/>
        <v>0.53884769861722848</v>
      </c>
      <c r="H1268" s="42">
        <f t="shared" ca="1" si="39"/>
        <v>423.77985370555166</v>
      </c>
    </row>
    <row r="1269" spans="6:8" x14ac:dyDescent="0.25">
      <c r="F1269" s="42">
        <v>1267</v>
      </c>
      <c r="G1269" s="42">
        <f t="shared" ca="1" si="38"/>
        <v>0.30250659537779367</v>
      </c>
      <c r="H1269" s="42">
        <f t="shared" ca="1" si="39"/>
        <v>291.34264180212699</v>
      </c>
    </row>
    <row r="1270" spans="6:8" x14ac:dyDescent="0.25">
      <c r="F1270" s="42">
        <v>1268</v>
      </c>
      <c r="G1270" s="42">
        <f t="shared" ca="1" si="38"/>
        <v>0.1745769530222695</v>
      </c>
      <c r="H1270" s="42">
        <f t="shared" ca="1" si="39"/>
        <v>229.0884656304811</v>
      </c>
    </row>
    <row r="1271" spans="6:8" x14ac:dyDescent="0.25">
      <c r="F1271" s="42">
        <v>1269</v>
      </c>
      <c r="G1271" s="42">
        <f t="shared" ca="1" si="38"/>
        <v>0.66572171955265025</v>
      </c>
      <c r="H1271" s="42">
        <f t="shared" ca="1" si="39"/>
        <v>509.40815139049465</v>
      </c>
    </row>
    <row r="1272" spans="6:8" x14ac:dyDescent="0.25">
      <c r="F1272" s="42">
        <v>1270</v>
      </c>
      <c r="G1272" s="42">
        <f t="shared" ca="1" si="38"/>
        <v>0.74758762741119111</v>
      </c>
      <c r="H1272" s="42">
        <f t="shared" ca="1" si="39"/>
        <v>573.69387963114764</v>
      </c>
    </row>
    <row r="1273" spans="6:8" x14ac:dyDescent="0.25">
      <c r="F1273" s="42">
        <v>1271</v>
      </c>
      <c r="G1273" s="42">
        <f t="shared" ca="1" si="38"/>
        <v>0.46984584488302905</v>
      </c>
      <c r="H1273" s="42">
        <f t="shared" ca="1" si="39"/>
        <v>382.17236086087973</v>
      </c>
    </row>
    <row r="1274" spans="6:8" x14ac:dyDescent="0.25">
      <c r="F1274" s="42">
        <v>1272</v>
      </c>
      <c r="G1274" s="42">
        <f t="shared" ca="1" si="38"/>
        <v>0.45713868445663597</v>
      </c>
      <c r="H1274" s="42">
        <f t="shared" ca="1" si="39"/>
        <v>374.81191054913552</v>
      </c>
    </row>
    <row r="1275" spans="6:8" x14ac:dyDescent="0.25">
      <c r="F1275" s="42">
        <v>1273</v>
      </c>
      <c r="G1275" s="42">
        <f t="shared" ca="1" si="38"/>
        <v>0.5425463338240254</v>
      </c>
      <c r="H1275" s="42">
        <f t="shared" ca="1" si="39"/>
        <v>426.09526953796444</v>
      </c>
    </row>
    <row r="1276" spans="6:8" x14ac:dyDescent="0.25">
      <c r="F1276" s="42">
        <v>1274</v>
      </c>
      <c r="G1276" s="42">
        <f t="shared" ca="1" si="38"/>
        <v>0.28187510721657727</v>
      </c>
      <c r="H1276" s="42">
        <f t="shared" ca="1" si="39"/>
        <v>280.93816482581667</v>
      </c>
    </row>
    <row r="1277" spans="6:8" x14ac:dyDescent="0.25">
      <c r="F1277" s="42">
        <v>1275</v>
      </c>
      <c r="G1277" s="42">
        <f t="shared" ca="1" si="38"/>
        <v>0.40277844959858489</v>
      </c>
      <c r="H1277" s="42">
        <f t="shared" ca="1" si="39"/>
        <v>344.25651639606906</v>
      </c>
    </row>
    <row r="1278" spans="6:8" x14ac:dyDescent="0.25">
      <c r="F1278" s="42">
        <v>1276</v>
      </c>
      <c r="G1278" s="42">
        <f t="shared" ca="1" si="38"/>
        <v>0.16770932192602339</v>
      </c>
      <c r="H1278" s="42">
        <f t="shared" ca="1" si="39"/>
        <v>225.88806480376297</v>
      </c>
    </row>
    <row r="1279" spans="6:8" x14ac:dyDescent="0.25">
      <c r="F1279" s="42">
        <v>1277</v>
      </c>
      <c r="G1279" s="42">
        <f t="shared" ca="1" si="38"/>
        <v>8.5009166037525508E-2</v>
      </c>
      <c r="H1279" s="42">
        <f t="shared" ca="1" si="39"/>
        <v>187.46899418295203</v>
      </c>
    </row>
    <row r="1280" spans="6:8" x14ac:dyDescent="0.25">
      <c r="F1280" s="42">
        <v>1278</v>
      </c>
      <c r="G1280" s="42">
        <f t="shared" ca="1" si="38"/>
        <v>0.41791932191210701</v>
      </c>
      <c r="H1280" s="42">
        <f t="shared" ca="1" si="39"/>
        <v>352.62214416672941</v>
      </c>
    </row>
    <row r="1281" spans="6:8" x14ac:dyDescent="0.25">
      <c r="F1281" s="42">
        <v>1279</v>
      </c>
      <c r="G1281" s="42">
        <f t="shared" ca="1" si="38"/>
        <v>0.42196041597440492</v>
      </c>
      <c r="H1281" s="42">
        <f t="shared" ca="1" si="39"/>
        <v>354.87326787798622</v>
      </c>
    </row>
    <row r="1282" spans="6:8" x14ac:dyDescent="0.25">
      <c r="F1282" s="42">
        <v>1280</v>
      </c>
      <c r="G1282" s="42">
        <f t="shared" ca="1" si="38"/>
        <v>0.10908250025825905</v>
      </c>
      <c r="H1282" s="42">
        <f t="shared" ca="1" si="39"/>
        <v>199.08291993700686</v>
      </c>
    </row>
    <row r="1283" spans="6:8" x14ac:dyDescent="0.25">
      <c r="F1283" s="42">
        <v>1281</v>
      </c>
      <c r="G1283" s="42">
        <f t="shared" ref="G1283:G1346" ca="1" si="40">RAND()</f>
        <v>0.48293883962692252</v>
      </c>
      <c r="H1283" s="42">
        <f t="shared" ref="H1283:H1346" ca="1" si="41">IF(G1283&lt;(($D$4-$D$2)/($D$3-$D$2)),$D$2+SQRT(G1283*($D$3-$D$2)*($D$4-$D$2)),$D$3-SQRT((1-G1283)*($D$3-$D$2)*($D$3-$D$4)))</f>
        <v>389.84916990254305</v>
      </c>
    </row>
    <row r="1284" spans="6:8" x14ac:dyDescent="0.25">
      <c r="F1284" s="42">
        <v>1282</v>
      </c>
      <c r="G1284" s="42">
        <f t="shared" ca="1" si="40"/>
        <v>0.10599555907110358</v>
      </c>
      <c r="H1284" s="42">
        <f t="shared" ca="1" si="41"/>
        <v>197.67087752446645</v>
      </c>
    </row>
    <row r="1285" spans="6:8" x14ac:dyDescent="0.25">
      <c r="F1285" s="42">
        <v>1283</v>
      </c>
      <c r="G1285" s="42">
        <f t="shared" ca="1" si="40"/>
        <v>0.87984842921169337</v>
      </c>
      <c r="H1285" s="42">
        <f t="shared" ca="1" si="41"/>
        <v>705.87565390199211</v>
      </c>
    </row>
    <row r="1286" spans="6:8" x14ac:dyDescent="0.25">
      <c r="F1286" s="42">
        <v>1284</v>
      </c>
      <c r="G1286" s="42">
        <f t="shared" ca="1" si="40"/>
        <v>0.36768422819247326</v>
      </c>
      <c r="H1286" s="42">
        <f t="shared" ca="1" si="41"/>
        <v>325.26497371085043</v>
      </c>
    </row>
    <row r="1287" spans="6:8" x14ac:dyDescent="0.25">
      <c r="F1287" s="42">
        <v>1285</v>
      </c>
      <c r="G1287" s="42">
        <f t="shared" ca="1" si="40"/>
        <v>0.65710209764300243</v>
      </c>
      <c r="H1287" s="42">
        <f t="shared" ca="1" si="41"/>
        <v>503.12326508777022</v>
      </c>
    </row>
    <row r="1288" spans="6:8" x14ac:dyDescent="0.25">
      <c r="F1288" s="42">
        <v>1286</v>
      </c>
      <c r="G1288" s="42">
        <f t="shared" ca="1" si="40"/>
        <v>0.23958571730384737</v>
      </c>
      <c r="H1288" s="42">
        <f t="shared" ca="1" si="41"/>
        <v>260.06873052882145</v>
      </c>
    </row>
    <row r="1289" spans="6:8" x14ac:dyDescent="0.25">
      <c r="F1289" s="42">
        <v>1287</v>
      </c>
      <c r="G1289" s="42">
        <f t="shared" ca="1" si="40"/>
        <v>0.13735207673548322</v>
      </c>
      <c r="H1289" s="42">
        <f t="shared" ca="1" si="41"/>
        <v>211.89689459408169</v>
      </c>
    </row>
    <row r="1290" spans="6:8" x14ac:dyDescent="0.25">
      <c r="F1290" s="42">
        <v>1288</v>
      </c>
      <c r="G1290" s="42">
        <f t="shared" ca="1" si="40"/>
        <v>0.44396024708285864</v>
      </c>
      <c r="H1290" s="42">
        <f t="shared" ca="1" si="41"/>
        <v>367.26891802256011</v>
      </c>
    </row>
    <row r="1291" spans="6:8" x14ac:dyDescent="0.25">
      <c r="F1291" s="42">
        <v>1289</v>
      </c>
      <c r="G1291" s="42">
        <f t="shared" ca="1" si="40"/>
        <v>0.55390345373993699</v>
      </c>
      <c r="H1291" s="42">
        <f t="shared" ca="1" si="41"/>
        <v>433.26415914709844</v>
      </c>
    </row>
    <row r="1292" spans="6:8" x14ac:dyDescent="0.25">
      <c r="F1292" s="42">
        <v>1290</v>
      </c>
      <c r="G1292" s="42">
        <f t="shared" ca="1" si="40"/>
        <v>0.93642053590862029</v>
      </c>
      <c r="H1292" s="42">
        <f t="shared" ca="1" si="41"/>
        <v>786.04389668487283</v>
      </c>
    </row>
    <row r="1293" spans="6:8" x14ac:dyDescent="0.25">
      <c r="F1293" s="42">
        <v>1291</v>
      </c>
      <c r="G1293" s="42">
        <f t="shared" ca="1" si="40"/>
        <v>0.48150388185298032</v>
      </c>
      <c r="H1293" s="42">
        <f t="shared" ca="1" si="41"/>
        <v>389.00310551864982</v>
      </c>
    </row>
    <row r="1294" spans="6:8" x14ac:dyDescent="0.25">
      <c r="F1294" s="42">
        <v>1292</v>
      </c>
      <c r="G1294" s="42">
        <f t="shared" ca="1" si="40"/>
        <v>1.8026973969317406E-2</v>
      </c>
      <c r="H1294" s="42">
        <f t="shared" ca="1" si="41"/>
        <v>140.27937011968493</v>
      </c>
    </row>
    <row r="1295" spans="6:8" x14ac:dyDescent="0.25">
      <c r="F1295" s="42">
        <v>1293</v>
      </c>
      <c r="G1295" s="42">
        <f t="shared" ca="1" si="40"/>
        <v>0.35076913792817765</v>
      </c>
      <c r="H1295" s="42">
        <f t="shared" ca="1" si="41"/>
        <v>316.29961189735161</v>
      </c>
    </row>
    <row r="1296" spans="6:8" x14ac:dyDescent="0.25">
      <c r="F1296" s="42">
        <v>1294</v>
      </c>
      <c r="G1296" s="42">
        <f t="shared" ca="1" si="40"/>
        <v>0.94342507438737877</v>
      </c>
      <c r="H1296" s="42">
        <f t="shared" ca="1" si="41"/>
        <v>798.17347438682077</v>
      </c>
    </row>
    <row r="1297" spans="6:8" x14ac:dyDescent="0.25">
      <c r="F1297" s="42">
        <v>1295</v>
      </c>
      <c r="G1297" s="42">
        <f t="shared" ca="1" si="40"/>
        <v>0.19650655692321695</v>
      </c>
      <c r="H1297" s="42">
        <f t="shared" ca="1" si="41"/>
        <v>239.3980811125416</v>
      </c>
    </row>
    <row r="1298" spans="6:8" x14ac:dyDescent="0.25">
      <c r="F1298" s="42">
        <v>1296</v>
      </c>
      <c r="G1298" s="42">
        <f t="shared" ca="1" si="40"/>
        <v>0.71041573503690181</v>
      </c>
      <c r="H1298" s="42">
        <f t="shared" ca="1" si="41"/>
        <v>543.38126322561982</v>
      </c>
    </row>
    <row r="1299" spans="6:8" x14ac:dyDescent="0.25">
      <c r="F1299" s="42">
        <v>1297</v>
      </c>
      <c r="G1299" s="42">
        <f t="shared" ca="1" si="40"/>
        <v>0.90883855117783385</v>
      </c>
      <c r="H1299" s="42">
        <f t="shared" ca="1" si="41"/>
        <v>743.80428740519551</v>
      </c>
    </row>
    <row r="1300" spans="6:8" x14ac:dyDescent="0.25">
      <c r="F1300" s="42">
        <v>1298</v>
      </c>
      <c r="G1300" s="42">
        <f t="shared" ca="1" si="40"/>
        <v>0.82199390911005776</v>
      </c>
      <c r="H1300" s="42">
        <f t="shared" ca="1" si="41"/>
        <v>641.99946167532312</v>
      </c>
    </row>
    <row r="1301" spans="6:8" x14ac:dyDescent="0.25">
      <c r="F1301" s="42">
        <v>1299</v>
      </c>
      <c r="G1301" s="42">
        <f t="shared" ca="1" si="40"/>
        <v>0.8581876496209685</v>
      </c>
      <c r="H1301" s="42">
        <f t="shared" ca="1" si="41"/>
        <v>680.46143851969498</v>
      </c>
    </row>
    <row r="1302" spans="6:8" x14ac:dyDescent="0.25">
      <c r="F1302" s="42">
        <v>1300</v>
      </c>
      <c r="G1302" s="42">
        <f t="shared" ca="1" si="40"/>
        <v>0.59096424381339863</v>
      </c>
      <c r="H1302" s="42">
        <f t="shared" ca="1" si="41"/>
        <v>457.3161652911034</v>
      </c>
    </row>
    <row r="1303" spans="6:8" x14ac:dyDescent="0.25">
      <c r="F1303" s="42">
        <v>1301</v>
      </c>
      <c r="G1303" s="42">
        <f t="shared" ca="1" si="40"/>
        <v>0.42234613650534636</v>
      </c>
      <c r="H1303" s="42">
        <f t="shared" ca="1" si="41"/>
        <v>355.08854738332434</v>
      </c>
    </row>
    <row r="1304" spans="6:8" x14ac:dyDescent="0.25">
      <c r="F1304" s="42">
        <v>1302</v>
      </c>
      <c r="G1304" s="42">
        <f t="shared" ca="1" si="40"/>
        <v>0.50146611561455767</v>
      </c>
      <c r="H1304" s="42">
        <f t="shared" ca="1" si="41"/>
        <v>400.88031516439185</v>
      </c>
    </row>
    <row r="1305" spans="6:8" x14ac:dyDescent="0.25">
      <c r="F1305" s="42">
        <v>1303</v>
      </c>
      <c r="G1305" s="42">
        <f t="shared" ca="1" si="40"/>
        <v>0.93889417468169456</v>
      </c>
      <c r="H1305" s="42">
        <f t="shared" ca="1" si="41"/>
        <v>790.24730221239133</v>
      </c>
    </row>
    <row r="1306" spans="6:8" x14ac:dyDescent="0.25">
      <c r="F1306" s="42">
        <v>1304</v>
      </c>
      <c r="G1306" s="42">
        <f t="shared" ca="1" si="40"/>
        <v>0.49608974193971644</v>
      </c>
      <c r="H1306" s="42">
        <f t="shared" ca="1" si="41"/>
        <v>397.65841434996025</v>
      </c>
    </row>
    <row r="1307" spans="6:8" x14ac:dyDescent="0.25">
      <c r="F1307" s="42">
        <v>1305</v>
      </c>
      <c r="G1307" s="42">
        <f t="shared" ca="1" si="40"/>
        <v>0.77398328477554923</v>
      </c>
      <c r="H1307" s="42">
        <f t="shared" ca="1" si="41"/>
        <v>596.59941130235745</v>
      </c>
    </row>
    <row r="1308" spans="6:8" x14ac:dyDescent="0.25">
      <c r="F1308" s="42">
        <v>1306</v>
      </c>
      <c r="G1308" s="42">
        <f t="shared" ca="1" si="40"/>
        <v>0.91909883161974026</v>
      </c>
      <c r="H1308" s="42">
        <f t="shared" ca="1" si="41"/>
        <v>758.65203287827967</v>
      </c>
    </row>
    <row r="1309" spans="6:8" x14ac:dyDescent="0.25">
      <c r="F1309" s="42">
        <v>1307</v>
      </c>
      <c r="G1309" s="42">
        <f t="shared" ca="1" si="40"/>
        <v>7.9283633703954526E-2</v>
      </c>
      <c r="H1309" s="42">
        <f t="shared" ca="1" si="41"/>
        <v>184.47204882892274</v>
      </c>
    </row>
    <row r="1310" spans="6:8" x14ac:dyDescent="0.25">
      <c r="F1310" s="42">
        <v>1308</v>
      </c>
      <c r="G1310" s="42">
        <f t="shared" ca="1" si="40"/>
        <v>0.34907360231046891</v>
      </c>
      <c r="H1310" s="42">
        <f t="shared" ca="1" si="41"/>
        <v>315.40741580377721</v>
      </c>
    </row>
    <row r="1311" spans="6:8" x14ac:dyDescent="0.25">
      <c r="F1311" s="42">
        <v>1309</v>
      </c>
      <c r="G1311" s="42">
        <f t="shared" ca="1" si="40"/>
        <v>0.1991829089456616</v>
      </c>
      <c r="H1311" s="42">
        <f t="shared" ca="1" si="41"/>
        <v>240.66588015609125</v>
      </c>
    </row>
    <row r="1312" spans="6:8" x14ac:dyDescent="0.25">
      <c r="F1312" s="42">
        <v>1310</v>
      </c>
      <c r="G1312" s="42">
        <f t="shared" ca="1" si="40"/>
        <v>0.50945862823501376</v>
      </c>
      <c r="H1312" s="42">
        <f t="shared" ca="1" si="41"/>
        <v>405.70227354398355</v>
      </c>
    </row>
    <row r="1313" spans="6:8" x14ac:dyDescent="0.25">
      <c r="F1313" s="42">
        <v>1311</v>
      </c>
      <c r="G1313" s="42">
        <f t="shared" ca="1" si="40"/>
        <v>0.50525402521251217</v>
      </c>
      <c r="H1313" s="42">
        <f t="shared" ca="1" si="41"/>
        <v>403.16074036052953</v>
      </c>
    </row>
    <row r="1314" spans="6:8" x14ac:dyDescent="0.25">
      <c r="F1314" s="42">
        <v>1312</v>
      </c>
      <c r="G1314" s="42">
        <f t="shared" ca="1" si="40"/>
        <v>0.92907702303094086</v>
      </c>
      <c r="H1314" s="42">
        <f t="shared" ca="1" si="41"/>
        <v>774.02534784245699</v>
      </c>
    </row>
    <row r="1315" spans="6:8" x14ac:dyDescent="0.25">
      <c r="F1315" s="42">
        <v>1313</v>
      </c>
      <c r="G1315" s="42">
        <f t="shared" ca="1" si="40"/>
        <v>2.3599142540136064E-3</v>
      </c>
      <c r="H1315" s="42">
        <f t="shared" ca="1" si="41"/>
        <v>114.57368460140484</v>
      </c>
    </row>
    <row r="1316" spans="6:8" x14ac:dyDescent="0.25">
      <c r="F1316" s="42">
        <v>1314</v>
      </c>
      <c r="G1316" s="42">
        <f t="shared" ca="1" si="40"/>
        <v>0.86828639260560891</v>
      </c>
      <c r="H1316" s="42">
        <f t="shared" ca="1" si="41"/>
        <v>692.04903422141774</v>
      </c>
    </row>
    <row r="1317" spans="6:8" x14ac:dyDescent="0.25">
      <c r="F1317" s="42">
        <v>1315</v>
      </c>
      <c r="G1317" s="42">
        <f t="shared" ca="1" si="40"/>
        <v>0.9771989956464876</v>
      </c>
      <c r="H1317" s="42">
        <f t="shared" ca="1" si="41"/>
        <v>871.87223901695256</v>
      </c>
    </row>
    <row r="1318" spans="6:8" x14ac:dyDescent="0.25">
      <c r="F1318" s="42">
        <v>1316</v>
      </c>
      <c r="G1318" s="42">
        <f t="shared" ca="1" si="40"/>
        <v>0.5557404808308688</v>
      </c>
      <c r="H1318" s="42">
        <f t="shared" ca="1" si="41"/>
        <v>434.43227301960167</v>
      </c>
    </row>
    <row r="1319" spans="6:8" x14ac:dyDescent="0.25">
      <c r="F1319" s="42">
        <v>1317</v>
      </c>
      <c r="G1319" s="42">
        <f t="shared" ca="1" si="40"/>
        <v>0.71136526842057735</v>
      </c>
      <c r="H1319" s="42">
        <f t="shared" ca="1" si="41"/>
        <v>544.13049374060529</v>
      </c>
    </row>
    <row r="1320" spans="6:8" x14ac:dyDescent="0.25">
      <c r="F1320" s="42">
        <v>1318</v>
      </c>
      <c r="G1320" s="42">
        <f t="shared" ca="1" si="40"/>
        <v>0.23273349913917452</v>
      </c>
      <c r="H1320" s="42">
        <f t="shared" ca="1" si="41"/>
        <v>256.74238610035457</v>
      </c>
    </row>
    <row r="1321" spans="6:8" x14ac:dyDescent="0.25">
      <c r="F1321" s="42">
        <v>1319</v>
      </c>
      <c r="G1321" s="42">
        <f t="shared" ca="1" si="40"/>
        <v>0.7209219909804554</v>
      </c>
      <c r="H1321" s="42">
        <f t="shared" ca="1" si="41"/>
        <v>551.74096049932018</v>
      </c>
    </row>
    <row r="1322" spans="6:8" x14ac:dyDescent="0.25">
      <c r="F1322" s="42">
        <v>1320</v>
      </c>
      <c r="G1322" s="42">
        <f t="shared" ca="1" si="40"/>
        <v>0.74106925570339988</v>
      </c>
      <c r="H1322" s="42">
        <f t="shared" ca="1" si="41"/>
        <v>568.2244380542686</v>
      </c>
    </row>
    <row r="1323" spans="6:8" x14ac:dyDescent="0.25">
      <c r="F1323" s="42">
        <v>1321</v>
      </c>
      <c r="G1323" s="42">
        <f t="shared" ca="1" si="40"/>
        <v>0.62266313553238528</v>
      </c>
      <c r="H1323" s="42">
        <f t="shared" ca="1" si="41"/>
        <v>478.76824500354678</v>
      </c>
    </row>
    <row r="1324" spans="6:8" x14ac:dyDescent="0.25">
      <c r="F1324" s="42">
        <v>1322</v>
      </c>
      <c r="G1324" s="42">
        <f t="shared" ca="1" si="40"/>
        <v>0.18262739857592669</v>
      </c>
      <c r="H1324" s="42">
        <f t="shared" ca="1" si="41"/>
        <v>232.85707131895379</v>
      </c>
    </row>
    <row r="1325" spans="6:8" x14ac:dyDescent="0.25">
      <c r="F1325" s="42">
        <v>1323</v>
      </c>
      <c r="G1325" s="42">
        <f t="shared" ca="1" si="40"/>
        <v>0.72796828655084778</v>
      </c>
      <c r="H1325" s="42">
        <f t="shared" ca="1" si="41"/>
        <v>557.43606825297024</v>
      </c>
    </row>
    <row r="1326" spans="6:8" x14ac:dyDescent="0.25">
      <c r="F1326" s="42">
        <v>1324</v>
      </c>
      <c r="G1326" s="42">
        <f t="shared" ca="1" si="40"/>
        <v>0.23351572339194293</v>
      </c>
      <c r="H1326" s="42">
        <f t="shared" ca="1" si="41"/>
        <v>257.1213563725222</v>
      </c>
    </row>
    <row r="1327" spans="6:8" x14ac:dyDescent="0.25">
      <c r="F1327" s="42">
        <v>1325</v>
      </c>
      <c r="G1327" s="42">
        <f t="shared" ca="1" si="40"/>
        <v>0.99248737210487648</v>
      </c>
      <c r="H1327" s="42">
        <f t="shared" ca="1" si="41"/>
        <v>926.45346993576834</v>
      </c>
    </row>
    <row r="1328" spans="6:8" x14ac:dyDescent="0.25">
      <c r="F1328" s="42">
        <v>1326</v>
      </c>
      <c r="G1328" s="42">
        <f t="shared" ca="1" si="40"/>
        <v>0.46719537577816206</v>
      </c>
      <c r="H1328" s="42">
        <f t="shared" ca="1" si="41"/>
        <v>380.62989300441427</v>
      </c>
    </row>
    <row r="1329" spans="6:8" x14ac:dyDescent="0.25">
      <c r="F1329" s="42">
        <v>1327</v>
      </c>
      <c r="G1329" s="42">
        <f t="shared" ca="1" si="40"/>
        <v>0.42267958963446695</v>
      </c>
      <c r="H1329" s="42">
        <f t="shared" ca="1" si="41"/>
        <v>355.27471318151026</v>
      </c>
    </row>
    <row r="1330" spans="6:8" x14ac:dyDescent="0.25">
      <c r="F1330" s="42">
        <v>1328</v>
      </c>
      <c r="G1330" s="42">
        <f t="shared" ca="1" si="40"/>
        <v>0.73614360950942392</v>
      </c>
      <c r="H1330" s="42">
        <f t="shared" ca="1" si="41"/>
        <v>564.1369467903769</v>
      </c>
    </row>
    <row r="1331" spans="6:8" x14ac:dyDescent="0.25">
      <c r="F1331" s="42">
        <v>1329</v>
      </c>
      <c r="G1331" s="42">
        <f t="shared" ca="1" si="40"/>
        <v>0.49486411509012285</v>
      </c>
      <c r="H1331" s="42">
        <f t="shared" ca="1" si="41"/>
        <v>396.92634186601094</v>
      </c>
    </row>
    <row r="1332" spans="6:8" x14ac:dyDescent="0.25">
      <c r="F1332" s="42">
        <v>1330</v>
      </c>
      <c r="G1332" s="42">
        <f t="shared" ca="1" si="40"/>
        <v>0.63540705356786309</v>
      </c>
      <c r="H1332" s="42">
        <f t="shared" ca="1" si="41"/>
        <v>487.64570712139187</v>
      </c>
    </row>
    <row r="1333" spans="6:8" x14ac:dyDescent="0.25">
      <c r="F1333" s="42">
        <v>1331</v>
      </c>
      <c r="G1333" s="42">
        <f t="shared" ca="1" si="40"/>
        <v>0.30475290553636381</v>
      </c>
      <c r="H1333" s="42">
        <f t="shared" ca="1" si="41"/>
        <v>292.48469414872864</v>
      </c>
    </row>
    <row r="1334" spans="6:8" x14ac:dyDescent="0.25">
      <c r="F1334" s="42">
        <v>1332</v>
      </c>
      <c r="G1334" s="42">
        <f t="shared" ca="1" si="40"/>
        <v>0.80961240455163186</v>
      </c>
      <c r="H1334" s="42">
        <f t="shared" ca="1" si="41"/>
        <v>629.75809431828884</v>
      </c>
    </row>
    <row r="1335" spans="6:8" x14ac:dyDescent="0.25">
      <c r="F1335" s="42">
        <v>1333</v>
      </c>
      <c r="G1335" s="42">
        <f t="shared" ca="1" si="40"/>
        <v>0.95010663700632858</v>
      </c>
      <c r="H1335" s="42">
        <f t="shared" ca="1" si="41"/>
        <v>810.46577787786339</v>
      </c>
    </row>
    <row r="1336" spans="6:8" x14ac:dyDescent="0.25">
      <c r="F1336" s="42">
        <v>1334</v>
      </c>
      <c r="G1336" s="42">
        <f t="shared" ca="1" si="40"/>
        <v>0.58105876619705021</v>
      </c>
      <c r="H1336" s="42">
        <f t="shared" ca="1" si="41"/>
        <v>450.7844791540175</v>
      </c>
    </row>
    <row r="1337" spans="6:8" x14ac:dyDescent="0.25">
      <c r="F1337" s="42">
        <v>1335</v>
      </c>
      <c r="G1337" s="42">
        <f t="shared" ca="1" si="40"/>
        <v>0.89336511932921892</v>
      </c>
      <c r="H1337" s="42">
        <f t="shared" ca="1" si="41"/>
        <v>722.91316508545128</v>
      </c>
    </row>
    <row r="1338" spans="6:8" x14ac:dyDescent="0.25">
      <c r="F1338" s="42">
        <v>1336</v>
      </c>
      <c r="G1338" s="42">
        <f t="shared" ca="1" si="40"/>
        <v>0.87527001229947843</v>
      </c>
      <c r="H1338" s="42">
        <f t="shared" ca="1" si="41"/>
        <v>700.32418992455268</v>
      </c>
    </row>
    <row r="1339" spans="6:8" x14ac:dyDescent="0.25">
      <c r="F1339" s="42">
        <v>1337</v>
      </c>
      <c r="G1339" s="42">
        <f t="shared" ca="1" si="40"/>
        <v>0.63682507828399704</v>
      </c>
      <c r="H1339" s="42">
        <f t="shared" ca="1" si="41"/>
        <v>488.64303697365949</v>
      </c>
    </row>
    <row r="1340" spans="6:8" x14ac:dyDescent="0.25">
      <c r="F1340" s="42">
        <v>1338</v>
      </c>
      <c r="G1340" s="42">
        <f t="shared" ca="1" si="40"/>
        <v>0.81628976834937195</v>
      </c>
      <c r="H1340" s="42">
        <f t="shared" ca="1" si="41"/>
        <v>636.30869299850974</v>
      </c>
    </row>
    <row r="1341" spans="6:8" x14ac:dyDescent="0.25">
      <c r="F1341" s="42">
        <v>1339</v>
      </c>
      <c r="G1341" s="42">
        <f t="shared" ca="1" si="40"/>
        <v>0.75575688261757101</v>
      </c>
      <c r="H1341" s="42">
        <f t="shared" ca="1" si="41"/>
        <v>580.64925835841325</v>
      </c>
    </row>
    <row r="1342" spans="6:8" x14ac:dyDescent="0.25">
      <c r="F1342" s="42">
        <v>1340</v>
      </c>
      <c r="G1342" s="42">
        <f t="shared" ca="1" si="40"/>
        <v>0.4088404715710019</v>
      </c>
      <c r="H1342" s="42">
        <f t="shared" ca="1" si="41"/>
        <v>347.59302542900525</v>
      </c>
    </row>
    <row r="1343" spans="6:8" x14ac:dyDescent="0.25">
      <c r="F1343" s="42">
        <v>1341</v>
      </c>
      <c r="G1343" s="42">
        <f t="shared" ca="1" si="40"/>
        <v>0.51919381150917732</v>
      </c>
      <c r="H1343" s="42">
        <f t="shared" ca="1" si="41"/>
        <v>411.62898124279411</v>
      </c>
    </row>
    <row r="1344" spans="6:8" x14ac:dyDescent="0.25">
      <c r="F1344" s="42">
        <v>1342</v>
      </c>
      <c r="G1344" s="42">
        <f t="shared" ca="1" si="40"/>
        <v>0.83754943505130797</v>
      </c>
      <c r="H1344" s="42">
        <f t="shared" ca="1" si="41"/>
        <v>657.99940531768334</v>
      </c>
    </row>
    <row r="1345" spans="6:8" x14ac:dyDescent="0.25">
      <c r="F1345" s="42">
        <v>1343</v>
      </c>
      <c r="G1345" s="42">
        <f t="shared" ca="1" si="40"/>
        <v>0.42894375220449488</v>
      </c>
      <c r="H1345" s="42">
        <f t="shared" ca="1" si="41"/>
        <v>358.7820195808888</v>
      </c>
    </row>
    <row r="1346" spans="6:8" x14ac:dyDescent="0.25">
      <c r="F1346" s="42">
        <v>1344</v>
      </c>
      <c r="G1346" s="42">
        <f t="shared" ca="1" si="40"/>
        <v>0.52391341366492883</v>
      </c>
      <c r="H1346" s="42">
        <f t="shared" ca="1" si="41"/>
        <v>414.52383296905134</v>
      </c>
    </row>
    <row r="1347" spans="6:8" x14ac:dyDescent="0.25">
      <c r="F1347" s="42">
        <v>1345</v>
      </c>
      <c r="G1347" s="42">
        <f t="shared" ref="G1347:G1410" ca="1" si="42">RAND()</f>
        <v>0.10947985105856695</v>
      </c>
      <c r="H1347" s="42">
        <f t="shared" ref="H1347:H1410" ca="1" si="43">IF(G1347&lt;(($D$4-$D$2)/($D$3-$D$2)),$D$2+SQRT(G1347*($D$3-$D$2)*($D$4-$D$2)),$D$3-SQRT((1-G1347)*($D$3-$D$2)*($D$3-$D$4)))</f>
        <v>199.26321874325367</v>
      </c>
    </row>
    <row r="1348" spans="6:8" x14ac:dyDescent="0.25">
      <c r="F1348" s="42">
        <v>1346</v>
      </c>
      <c r="G1348" s="42">
        <f t="shared" ca="1" si="42"/>
        <v>2.4076293790578074E-3</v>
      </c>
      <c r="H1348" s="42">
        <f t="shared" ca="1" si="43"/>
        <v>114.72028002842346</v>
      </c>
    </row>
    <row r="1349" spans="6:8" x14ac:dyDescent="0.25">
      <c r="F1349" s="42">
        <v>1347</v>
      </c>
      <c r="G1349" s="42">
        <f t="shared" ca="1" si="42"/>
        <v>0.7536427999654759</v>
      </c>
      <c r="H1349" s="42">
        <f t="shared" ca="1" si="43"/>
        <v>578.83829230940592</v>
      </c>
    </row>
    <row r="1350" spans="6:8" x14ac:dyDescent="0.25">
      <c r="F1350" s="42">
        <v>1348</v>
      </c>
      <c r="G1350" s="42">
        <f t="shared" ca="1" si="42"/>
        <v>7.6851892944787781E-2</v>
      </c>
      <c r="H1350" s="42">
        <f t="shared" ca="1" si="43"/>
        <v>183.16652190052736</v>
      </c>
    </row>
    <row r="1351" spans="6:8" x14ac:dyDescent="0.25">
      <c r="F1351" s="42">
        <v>1349</v>
      </c>
      <c r="G1351" s="42">
        <f t="shared" ca="1" si="42"/>
        <v>0.59156695386526137</v>
      </c>
      <c r="H1351" s="42">
        <f t="shared" ca="1" si="43"/>
        <v>457.71613225450653</v>
      </c>
    </row>
    <row r="1352" spans="6:8" x14ac:dyDescent="0.25">
      <c r="F1352" s="42">
        <v>1350</v>
      </c>
      <c r="G1352" s="42">
        <f t="shared" ca="1" si="42"/>
        <v>0.25077273124411392</v>
      </c>
      <c r="H1352" s="42">
        <f t="shared" ca="1" si="43"/>
        <v>265.53173417482628</v>
      </c>
    </row>
    <row r="1353" spans="6:8" x14ac:dyDescent="0.25">
      <c r="F1353" s="42">
        <v>1351</v>
      </c>
      <c r="G1353" s="42">
        <f t="shared" ca="1" si="42"/>
        <v>0.91823296767639606</v>
      </c>
      <c r="H1353" s="42">
        <f t="shared" ca="1" si="43"/>
        <v>757.36392833505806</v>
      </c>
    </row>
    <row r="1354" spans="6:8" x14ac:dyDescent="0.25">
      <c r="F1354" s="42">
        <v>1352</v>
      </c>
      <c r="G1354" s="42">
        <f t="shared" ca="1" si="42"/>
        <v>0.89139447516809278</v>
      </c>
      <c r="H1354" s="42">
        <f t="shared" ca="1" si="43"/>
        <v>720.3645625479968</v>
      </c>
    </row>
    <row r="1355" spans="6:8" x14ac:dyDescent="0.25">
      <c r="F1355" s="42">
        <v>1353</v>
      </c>
      <c r="G1355" s="42">
        <f t="shared" ca="1" si="42"/>
        <v>0.48490074557971885</v>
      </c>
      <c r="H1355" s="42">
        <f t="shared" ca="1" si="43"/>
        <v>391.00782994967631</v>
      </c>
    </row>
    <row r="1356" spans="6:8" x14ac:dyDescent="0.25">
      <c r="F1356" s="42">
        <v>1354</v>
      </c>
      <c r="G1356" s="42">
        <f t="shared" ca="1" si="42"/>
        <v>0.19402631501564205</v>
      </c>
      <c r="H1356" s="42">
        <f t="shared" ca="1" si="43"/>
        <v>238.22506395344192</v>
      </c>
    </row>
    <row r="1357" spans="6:8" x14ac:dyDescent="0.25">
      <c r="F1357" s="42">
        <v>1355</v>
      </c>
      <c r="G1357" s="42">
        <f t="shared" ca="1" si="42"/>
        <v>0.22331632789488109</v>
      </c>
      <c r="H1357" s="42">
        <f t="shared" ca="1" si="43"/>
        <v>252.19504955123125</v>
      </c>
    </row>
    <row r="1358" spans="6:8" x14ac:dyDescent="0.25">
      <c r="F1358" s="42">
        <v>1356</v>
      </c>
      <c r="G1358" s="42">
        <f t="shared" ca="1" si="42"/>
        <v>0.68237316090991584</v>
      </c>
      <c r="H1358" s="42">
        <f t="shared" ca="1" si="43"/>
        <v>521.78318291295886</v>
      </c>
    </row>
    <row r="1359" spans="6:8" x14ac:dyDescent="0.25">
      <c r="F1359" s="42">
        <v>1357</v>
      </c>
      <c r="G1359" s="42">
        <f t="shared" ca="1" si="42"/>
        <v>0.79998382509836241</v>
      </c>
      <c r="H1359" s="42">
        <f t="shared" ca="1" si="43"/>
        <v>620.5113362310027</v>
      </c>
    </row>
    <row r="1360" spans="6:8" x14ac:dyDescent="0.25">
      <c r="F1360" s="42">
        <v>1358</v>
      </c>
      <c r="G1360" s="42">
        <f t="shared" ca="1" si="42"/>
        <v>0.68173059067887265</v>
      </c>
      <c r="H1360" s="42">
        <f t="shared" ca="1" si="43"/>
        <v>521.29970262051052</v>
      </c>
    </row>
    <row r="1361" spans="6:8" x14ac:dyDescent="0.25">
      <c r="F1361" s="42">
        <v>1359</v>
      </c>
      <c r="G1361" s="42">
        <f t="shared" ca="1" si="42"/>
        <v>0.34543372062542532</v>
      </c>
      <c r="H1361" s="42">
        <f t="shared" ca="1" si="43"/>
        <v>313.49601519751263</v>
      </c>
    </row>
    <row r="1362" spans="6:8" x14ac:dyDescent="0.25">
      <c r="F1362" s="42">
        <v>1360</v>
      </c>
      <c r="G1362" s="42">
        <f t="shared" ca="1" si="42"/>
        <v>0.29603373237724895</v>
      </c>
      <c r="H1362" s="42">
        <f t="shared" ca="1" si="43"/>
        <v>288.06200221621771</v>
      </c>
    </row>
    <row r="1363" spans="6:8" x14ac:dyDescent="0.25">
      <c r="F1363" s="42">
        <v>1361</v>
      </c>
      <c r="G1363" s="42">
        <f t="shared" ca="1" si="42"/>
        <v>1.294500775644436E-2</v>
      </c>
      <c r="H1363" s="42">
        <f t="shared" ca="1" si="43"/>
        <v>134.13283899824322</v>
      </c>
    </row>
    <row r="1364" spans="6:8" x14ac:dyDescent="0.25">
      <c r="F1364" s="42">
        <v>1362</v>
      </c>
      <c r="G1364" s="42">
        <f t="shared" ca="1" si="42"/>
        <v>0.73532499532221018</v>
      </c>
      <c r="H1364" s="42">
        <f t="shared" ca="1" si="43"/>
        <v>563.46133806040882</v>
      </c>
    </row>
    <row r="1365" spans="6:8" x14ac:dyDescent="0.25">
      <c r="F1365" s="42">
        <v>1363</v>
      </c>
      <c r="G1365" s="42">
        <f t="shared" ca="1" si="42"/>
        <v>0.91224084515644555</v>
      </c>
      <c r="H1365" s="42">
        <f t="shared" ca="1" si="43"/>
        <v>748.63056771484878</v>
      </c>
    </row>
    <row r="1366" spans="6:8" x14ac:dyDescent="0.25">
      <c r="F1366" s="42">
        <v>1364</v>
      </c>
      <c r="G1366" s="42">
        <f t="shared" ca="1" si="42"/>
        <v>0.50194461843384552</v>
      </c>
      <c r="H1366" s="42">
        <f t="shared" ca="1" si="43"/>
        <v>401.1679077340367</v>
      </c>
    </row>
    <row r="1367" spans="6:8" x14ac:dyDescent="0.25">
      <c r="F1367" s="42">
        <v>1365</v>
      </c>
      <c r="G1367" s="42">
        <f t="shared" ca="1" si="42"/>
        <v>0.26511440291645127</v>
      </c>
      <c r="H1367" s="42">
        <f t="shared" ca="1" si="43"/>
        <v>272.59527778536176</v>
      </c>
    </row>
    <row r="1368" spans="6:8" x14ac:dyDescent="0.25">
      <c r="F1368" s="42">
        <v>1366</v>
      </c>
      <c r="G1368" s="42">
        <f t="shared" ca="1" si="42"/>
        <v>0.33447867392127628</v>
      </c>
      <c r="H1368" s="42">
        <f t="shared" ca="1" si="43"/>
        <v>307.77506923205874</v>
      </c>
    </row>
    <row r="1369" spans="6:8" x14ac:dyDescent="0.25">
      <c r="F1369" s="42">
        <v>1367</v>
      </c>
      <c r="G1369" s="42">
        <f t="shared" ca="1" si="42"/>
        <v>0.28647553851108942</v>
      </c>
      <c r="H1369" s="42">
        <f t="shared" ca="1" si="43"/>
        <v>283.24508214312505</v>
      </c>
    </row>
    <row r="1370" spans="6:8" x14ac:dyDescent="0.25">
      <c r="F1370" s="42">
        <v>1368</v>
      </c>
      <c r="G1370" s="42">
        <f t="shared" ca="1" si="42"/>
        <v>0.84977896020192301</v>
      </c>
      <c r="H1370" s="42">
        <f t="shared" ca="1" si="43"/>
        <v>671.12441766738675</v>
      </c>
    </row>
    <row r="1371" spans="6:8" x14ac:dyDescent="0.25">
      <c r="F1371" s="42">
        <v>1369</v>
      </c>
      <c r="G1371" s="42">
        <f t="shared" ca="1" si="42"/>
        <v>0.48672836647310436</v>
      </c>
      <c r="H1371" s="42">
        <f t="shared" ca="1" si="43"/>
        <v>392.08917089809552</v>
      </c>
    </row>
    <row r="1372" spans="6:8" x14ac:dyDescent="0.25">
      <c r="F1372" s="42">
        <v>1370</v>
      </c>
      <c r="G1372" s="42">
        <f t="shared" ca="1" si="42"/>
        <v>0.2560554014684796</v>
      </c>
      <c r="H1372" s="42">
        <f t="shared" ca="1" si="43"/>
        <v>268.12561805819803</v>
      </c>
    </row>
    <row r="1373" spans="6:8" x14ac:dyDescent="0.25">
      <c r="F1373" s="42">
        <v>1371</v>
      </c>
      <c r="G1373" s="42">
        <f t="shared" ca="1" si="42"/>
        <v>0.96094099994079085</v>
      </c>
      <c r="H1373" s="42">
        <f t="shared" ca="1" si="43"/>
        <v>832.30241491711763</v>
      </c>
    </row>
    <row r="1374" spans="6:8" x14ac:dyDescent="0.25">
      <c r="F1374" s="42">
        <v>1372</v>
      </c>
      <c r="G1374" s="42">
        <f t="shared" ca="1" si="42"/>
        <v>0.86617515472359652</v>
      </c>
      <c r="H1374" s="42">
        <f t="shared" ca="1" si="43"/>
        <v>689.59077236813573</v>
      </c>
    </row>
    <row r="1375" spans="6:8" x14ac:dyDescent="0.25">
      <c r="F1375" s="42">
        <v>1373</v>
      </c>
      <c r="G1375" s="42">
        <f t="shared" ca="1" si="42"/>
        <v>0.24168370648565807</v>
      </c>
      <c r="H1375" s="42">
        <f t="shared" ca="1" si="43"/>
        <v>261.09017374897076</v>
      </c>
    </row>
    <row r="1376" spans="6:8" x14ac:dyDescent="0.25">
      <c r="F1376" s="42">
        <v>1374</v>
      </c>
      <c r="G1376" s="42">
        <f t="shared" ca="1" si="42"/>
        <v>0.94748612547851885</v>
      </c>
      <c r="H1376" s="42">
        <f t="shared" ca="1" si="43"/>
        <v>805.55209012317346</v>
      </c>
    </row>
    <row r="1377" spans="6:8" x14ac:dyDescent="0.25">
      <c r="F1377" s="42">
        <v>1375</v>
      </c>
      <c r="G1377" s="42">
        <f t="shared" ca="1" si="42"/>
        <v>0.40856108716681894</v>
      </c>
      <c r="H1377" s="42">
        <f t="shared" ca="1" si="43"/>
        <v>347.43887854095203</v>
      </c>
    </row>
    <row r="1378" spans="6:8" x14ac:dyDescent="0.25">
      <c r="F1378" s="42">
        <v>1376</v>
      </c>
      <c r="G1378" s="42">
        <f t="shared" ca="1" si="42"/>
        <v>0.45355382601010141</v>
      </c>
      <c r="H1378" s="42">
        <f t="shared" ca="1" si="43"/>
        <v>372.7510500026907</v>
      </c>
    </row>
    <row r="1379" spans="6:8" x14ac:dyDescent="0.25">
      <c r="F1379" s="42">
        <v>1377</v>
      </c>
      <c r="G1379" s="42">
        <f t="shared" ca="1" si="42"/>
        <v>0.63083834020713936</v>
      </c>
      <c r="H1379" s="42">
        <f t="shared" ca="1" si="43"/>
        <v>484.44554598872912</v>
      </c>
    </row>
    <row r="1380" spans="6:8" x14ac:dyDescent="0.25">
      <c r="F1380" s="42">
        <v>1378</v>
      </c>
      <c r="G1380" s="42">
        <f t="shared" ca="1" si="42"/>
        <v>0.59352810100084719</v>
      </c>
      <c r="H1380" s="42">
        <f t="shared" ca="1" si="43"/>
        <v>459.0196239424298</v>
      </c>
    </row>
    <row r="1381" spans="6:8" x14ac:dyDescent="0.25">
      <c r="F1381" s="42">
        <v>1379</v>
      </c>
      <c r="G1381" s="42">
        <f t="shared" ca="1" si="42"/>
        <v>0.57727354073571335</v>
      </c>
      <c r="H1381" s="42">
        <f t="shared" ca="1" si="43"/>
        <v>448.30891735475154</v>
      </c>
    </row>
    <row r="1382" spans="6:8" x14ac:dyDescent="0.25">
      <c r="F1382" s="42">
        <v>1380</v>
      </c>
      <c r="G1382" s="42">
        <f t="shared" ca="1" si="42"/>
        <v>0.77103427959169846</v>
      </c>
      <c r="H1382" s="42">
        <f t="shared" ca="1" si="43"/>
        <v>593.9762092020012</v>
      </c>
    </row>
    <row r="1383" spans="6:8" x14ac:dyDescent="0.25">
      <c r="F1383" s="42">
        <v>1381</v>
      </c>
      <c r="G1383" s="42">
        <f t="shared" ca="1" si="42"/>
        <v>0.16950812781650804</v>
      </c>
      <c r="H1383" s="42">
        <f t="shared" ca="1" si="43"/>
        <v>226.72505021039626</v>
      </c>
    </row>
    <row r="1384" spans="6:8" x14ac:dyDescent="0.25">
      <c r="F1384" s="42">
        <v>1382</v>
      </c>
      <c r="G1384" s="42">
        <f t="shared" ca="1" si="42"/>
        <v>0.94612663560147514</v>
      </c>
      <c r="H1384" s="42">
        <f t="shared" ca="1" si="43"/>
        <v>803.0512189249755</v>
      </c>
    </row>
    <row r="1385" spans="6:8" x14ac:dyDescent="0.25">
      <c r="F1385" s="42">
        <v>1383</v>
      </c>
      <c r="G1385" s="42">
        <f t="shared" ca="1" si="42"/>
        <v>4.1432130569964087E-2</v>
      </c>
      <c r="H1385" s="42">
        <f t="shared" ca="1" si="43"/>
        <v>161.06465222448062</v>
      </c>
    </row>
    <row r="1386" spans="6:8" x14ac:dyDescent="0.25">
      <c r="F1386" s="42">
        <v>1384</v>
      </c>
      <c r="G1386" s="42">
        <f t="shared" ca="1" si="42"/>
        <v>0.5944431399713449</v>
      </c>
      <c r="H1386" s="42">
        <f t="shared" ca="1" si="43"/>
        <v>459.62888750356785</v>
      </c>
    </row>
    <row r="1387" spans="6:8" x14ac:dyDescent="0.25">
      <c r="F1387" s="42">
        <v>1385</v>
      </c>
      <c r="G1387" s="42">
        <f t="shared" ca="1" si="42"/>
        <v>1.0541600152662256E-2</v>
      </c>
      <c r="H1387" s="42">
        <f t="shared" ca="1" si="43"/>
        <v>130.80168848845145</v>
      </c>
    </row>
    <row r="1388" spans="6:8" x14ac:dyDescent="0.25">
      <c r="F1388" s="42">
        <v>1386</v>
      </c>
      <c r="G1388" s="42">
        <f t="shared" ca="1" si="42"/>
        <v>0.1873423076583266</v>
      </c>
      <c r="H1388" s="42">
        <f t="shared" ca="1" si="43"/>
        <v>235.07285413184297</v>
      </c>
    </row>
    <row r="1389" spans="6:8" x14ac:dyDescent="0.25">
      <c r="F1389" s="42">
        <v>1387</v>
      </c>
      <c r="G1389" s="42">
        <f t="shared" ca="1" si="42"/>
        <v>0.58117217726815829</v>
      </c>
      <c r="H1389" s="42">
        <f t="shared" ca="1" si="43"/>
        <v>450.85882291807138</v>
      </c>
    </row>
    <row r="1390" spans="6:8" x14ac:dyDescent="0.25">
      <c r="F1390" s="42">
        <v>1388</v>
      </c>
      <c r="G1390" s="42">
        <f t="shared" ca="1" si="42"/>
        <v>0.59071357608654751</v>
      </c>
      <c r="H1390" s="42">
        <f t="shared" ca="1" si="43"/>
        <v>457.14990539036853</v>
      </c>
    </row>
    <row r="1391" spans="6:8" x14ac:dyDescent="0.25">
      <c r="F1391" s="42">
        <v>1389</v>
      </c>
      <c r="G1391" s="42">
        <f t="shared" ca="1" si="42"/>
        <v>0.74207561461156302</v>
      </c>
      <c r="H1391" s="42">
        <f t="shared" ca="1" si="43"/>
        <v>569.06432326891922</v>
      </c>
    </row>
    <row r="1392" spans="6:8" x14ac:dyDescent="0.25">
      <c r="F1392" s="42">
        <v>1390</v>
      </c>
      <c r="G1392" s="42">
        <f t="shared" ca="1" si="42"/>
        <v>0.20851964229785336</v>
      </c>
      <c r="H1392" s="42">
        <f t="shared" ca="1" si="43"/>
        <v>245.1053997109625</v>
      </c>
    </row>
    <row r="1393" spans="6:8" x14ac:dyDescent="0.25">
      <c r="F1393" s="42">
        <v>1391</v>
      </c>
      <c r="G1393" s="42">
        <f t="shared" ca="1" si="42"/>
        <v>0.1674311066004176</v>
      </c>
      <c r="H1393" s="42">
        <f t="shared" ca="1" si="43"/>
        <v>225.75869184878843</v>
      </c>
    </row>
    <row r="1394" spans="6:8" x14ac:dyDescent="0.25">
      <c r="F1394" s="42">
        <v>1392</v>
      </c>
      <c r="G1394" s="42">
        <f t="shared" ca="1" si="42"/>
        <v>0.3152886804955044</v>
      </c>
      <c r="H1394" s="42">
        <f t="shared" ca="1" si="43"/>
        <v>297.86600278633648</v>
      </c>
    </row>
    <row r="1395" spans="6:8" x14ac:dyDescent="0.25">
      <c r="F1395" s="42">
        <v>1393</v>
      </c>
      <c r="G1395" s="42">
        <f t="shared" ca="1" si="42"/>
        <v>0.7424856878739311</v>
      </c>
      <c r="H1395" s="42">
        <f t="shared" ca="1" si="43"/>
        <v>569.40703125716323</v>
      </c>
    </row>
    <row r="1396" spans="6:8" x14ac:dyDescent="0.25">
      <c r="F1396" s="42">
        <v>1394</v>
      </c>
      <c r="G1396" s="42">
        <f t="shared" ca="1" si="42"/>
        <v>0.59708110316507779</v>
      </c>
      <c r="H1396" s="42">
        <f t="shared" ca="1" si="43"/>
        <v>461.38918900458009</v>
      </c>
    </row>
    <row r="1397" spans="6:8" x14ac:dyDescent="0.25">
      <c r="F1397" s="42">
        <v>1395</v>
      </c>
      <c r="G1397" s="42">
        <f t="shared" ca="1" si="42"/>
        <v>0.38056824546452439</v>
      </c>
      <c r="H1397" s="42">
        <f t="shared" ca="1" si="43"/>
        <v>332.17452634274093</v>
      </c>
    </row>
    <row r="1398" spans="6:8" x14ac:dyDescent="0.25">
      <c r="F1398" s="42">
        <v>1396</v>
      </c>
      <c r="G1398" s="42">
        <f t="shared" ca="1" si="42"/>
        <v>0.20876399005003099</v>
      </c>
      <c r="H1398" s="42">
        <f t="shared" ca="1" si="43"/>
        <v>245.22193515975994</v>
      </c>
    </row>
    <row r="1399" spans="6:8" x14ac:dyDescent="0.25">
      <c r="F1399" s="42">
        <v>1397</v>
      </c>
      <c r="G1399" s="42">
        <f t="shared" ca="1" si="42"/>
        <v>0.84785322746780067</v>
      </c>
      <c r="H1399" s="42">
        <f t="shared" ca="1" si="43"/>
        <v>669.02314850856487</v>
      </c>
    </row>
    <row r="1400" spans="6:8" x14ac:dyDescent="0.25">
      <c r="F1400" s="42">
        <v>1398</v>
      </c>
      <c r="G1400" s="42">
        <f t="shared" ca="1" si="42"/>
        <v>0.59269563666764347</v>
      </c>
      <c r="H1400" s="42">
        <f t="shared" ca="1" si="43"/>
        <v>458.46593680609828</v>
      </c>
    </row>
    <row r="1401" spans="6:8" x14ac:dyDescent="0.25">
      <c r="F1401" s="42">
        <v>1399</v>
      </c>
      <c r="G1401" s="42">
        <f t="shared" ca="1" si="42"/>
        <v>0.98573798752407948</v>
      </c>
      <c r="H1401" s="42">
        <f t="shared" ca="1" si="43"/>
        <v>898.66565743706246</v>
      </c>
    </row>
    <row r="1402" spans="6:8" x14ac:dyDescent="0.25">
      <c r="F1402" s="42">
        <v>1400</v>
      </c>
      <c r="G1402" s="42">
        <f t="shared" ca="1" si="42"/>
        <v>0.38521460082616055</v>
      </c>
      <c r="H1402" s="42">
        <f t="shared" ca="1" si="43"/>
        <v>334.68391917437884</v>
      </c>
    </row>
    <row r="1403" spans="6:8" x14ac:dyDescent="0.25">
      <c r="F1403" s="42">
        <v>1401</v>
      </c>
      <c r="G1403" s="42">
        <f t="shared" ca="1" si="42"/>
        <v>0.18791528841357397</v>
      </c>
      <c r="H1403" s="42">
        <f t="shared" ca="1" si="43"/>
        <v>235.3425653652306</v>
      </c>
    </row>
    <row r="1404" spans="6:8" x14ac:dyDescent="0.25">
      <c r="F1404" s="42">
        <v>1402</v>
      </c>
      <c r="G1404" s="42">
        <f t="shared" ca="1" si="42"/>
        <v>0.53905473563901896</v>
      </c>
      <c r="H1404" s="42">
        <f t="shared" ca="1" si="43"/>
        <v>423.90921692852407</v>
      </c>
    </row>
    <row r="1405" spans="6:8" x14ac:dyDescent="0.25">
      <c r="F1405" s="42">
        <v>1403</v>
      </c>
      <c r="G1405" s="42">
        <f t="shared" ca="1" si="42"/>
        <v>0.2053056603826009</v>
      </c>
      <c r="H1405" s="42">
        <f t="shared" ca="1" si="43"/>
        <v>243.57424387814012</v>
      </c>
    </row>
    <row r="1406" spans="6:8" x14ac:dyDescent="0.25">
      <c r="F1406" s="42">
        <v>1404</v>
      </c>
      <c r="G1406" s="42">
        <f t="shared" ca="1" si="42"/>
        <v>0.23510739674890668</v>
      </c>
      <c r="H1406" s="42">
        <f t="shared" ca="1" si="43"/>
        <v>257.89308429257494</v>
      </c>
    </row>
    <row r="1407" spans="6:8" x14ac:dyDescent="0.25">
      <c r="F1407" s="42">
        <v>1405</v>
      </c>
      <c r="G1407" s="42">
        <f t="shared" ca="1" si="42"/>
        <v>0.82660344282179721</v>
      </c>
      <c r="H1407" s="42">
        <f t="shared" ca="1" si="43"/>
        <v>646.66514300411006</v>
      </c>
    </row>
    <row r="1408" spans="6:8" x14ac:dyDescent="0.25">
      <c r="F1408" s="42">
        <v>1406</v>
      </c>
      <c r="G1408" s="42">
        <f t="shared" ca="1" si="42"/>
        <v>0.54490209643310694</v>
      </c>
      <c r="H1408" s="42">
        <f t="shared" ca="1" si="43"/>
        <v>427.57490396719766</v>
      </c>
    </row>
    <row r="1409" spans="6:8" x14ac:dyDescent="0.25">
      <c r="F1409" s="42">
        <v>1407</v>
      </c>
      <c r="G1409" s="42">
        <f t="shared" ca="1" si="42"/>
        <v>7.7404377169843719E-2</v>
      </c>
      <c r="H1409" s="42">
        <f t="shared" ca="1" si="43"/>
        <v>183.46492643791123</v>
      </c>
    </row>
    <row r="1410" spans="6:8" x14ac:dyDescent="0.25">
      <c r="F1410" s="42">
        <v>1408</v>
      </c>
      <c r="G1410" s="42">
        <f t="shared" ca="1" si="42"/>
        <v>0.71759415629400358</v>
      </c>
      <c r="H1410" s="42">
        <f t="shared" ca="1" si="43"/>
        <v>549.07627311449073</v>
      </c>
    </row>
    <row r="1411" spans="6:8" x14ac:dyDescent="0.25">
      <c r="F1411" s="42">
        <v>1409</v>
      </c>
      <c r="G1411" s="42">
        <f t="shared" ref="G1411:G1474" ca="1" si="44">RAND()</f>
        <v>0.46866036191876559</v>
      </c>
      <c r="H1411" s="42">
        <f t="shared" ref="H1411:H1474" ca="1" si="45">IF(G1411&lt;(($D$4-$D$2)/($D$3-$D$2)),$D$2+SQRT(G1411*($D$3-$D$2)*($D$4-$D$2)),$D$3-SQRT((1-G1411)*($D$3-$D$2)*($D$3-$D$4)))</f>
        <v>381.48198133078711</v>
      </c>
    </row>
    <row r="1412" spans="6:8" x14ac:dyDescent="0.25">
      <c r="F1412" s="42">
        <v>1410</v>
      </c>
      <c r="G1412" s="42">
        <f t="shared" ca="1" si="44"/>
        <v>2.6639783800125882E-2</v>
      </c>
      <c r="H1412" s="42">
        <f t="shared" ca="1" si="45"/>
        <v>148.96509513940853</v>
      </c>
    </row>
    <row r="1413" spans="6:8" x14ac:dyDescent="0.25">
      <c r="F1413" s="42">
        <v>1411</v>
      </c>
      <c r="G1413" s="42">
        <f t="shared" ca="1" si="44"/>
        <v>4.3911008627105397E-2</v>
      </c>
      <c r="H1413" s="42">
        <f t="shared" ca="1" si="45"/>
        <v>162.86486122182635</v>
      </c>
    </row>
    <row r="1414" spans="6:8" x14ac:dyDescent="0.25">
      <c r="F1414" s="42">
        <v>1412</v>
      </c>
      <c r="G1414" s="42">
        <f t="shared" ca="1" si="44"/>
        <v>9.0037342442349844E-2</v>
      </c>
      <c r="H1414" s="42">
        <f t="shared" ca="1" si="45"/>
        <v>190.0186692848294</v>
      </c>
    </row>
    <row r="1415" spans="6:8" x14ac:dyDescent="0.25">
      <c r="F1415" s="42">
        <v>1413</v>
      </c>
      <c r="G1415" s="42">
        <f t="shared" ca="1" si="44"/>
        <v>7.1083417474416266E-2</v>
      </c>
      <c r="H1415" s="42">
        <f t="shared" ca="1" si="45"/>
        <v>179.98442081241487</v>
      </c>
    </row>
    <row r="1416" spans="6:8" x14ac:dyDescent="0.25">
      <c r="F1416" s="42">
        <v>1414</v>
      </c>
      <c r="G1416" s="42">
        <f t="shared" ca="1" si="44"/>
        <v>0.38604167074426032</v>
      </c>
      <c r="H1416" s="42">
        <f t="shared" ca="1" si="45"/>
        <v>335.1315941751086</v>
      </c>
    </row>
    <row r="1417" spans="6:8" x14ac:dyDescent="0.25">
      <c r="F1417" s="42">
        <v>1415</v>
      </c>
      <c r="G1417" s="42">
        <f t="shared" ca="1" si="44"/>
        <v>0.19407579537217023</v>
      </c>
      <c r="H1417" s="42">
        <f t="shared" ca="1" si="45"/>
        <v>238.24844776525902</v>
      </c>
    </row>
    <row r="1418" spans="6:8" x14ac:dyDescent="0.25">
      <c r="F1418" s="42">
        <v>1416</v>
      </c>
      <c r="G1418" s="42">
        <f t="shared" ca="1" si="44"/>
        <v>0.93628678379626429</v>
      </c>
      <c r="H1418" s="42">
        <f t="shared" ca="1" si="45"/>
        <v>785.818965203056</v>
      </c>
    </row>
    <row r="1419" spans="6:8" x14ac:dyDescent="0.25">
      <c r="F1419" s="42">
        <v>1417</v>
      </c>
      <c r="G1419" s="42">
        <f t="shared" ca="1" si="44"/>
        <v>0.94081016954398256</v>
      </c>
      <c r="H1419" s="42">
        <f t="shared" ca="1" si="45"/>
        <v>793.56192713471535</v>
      </c>
    </row>
    <row r="1420" spans="6:8" x14ac:dyDescent="0.25">
      <c r="F1420" s="42">
        <v>1418</v>
      </c>
      <c r="G1420" s="42">
        <f t="shared" ca="1" si="44"/>
        <v>0.94700936243938039</v>
      </c>
      <c r="H1420" s="42">
        <f t="shared" ca="1" si="45"/>
        <v>804.67140751122452</v>
      </c>
    </row>
    <row r="1421" spans="6:8" x14ac:dyDescent="0.25">
      <c r="F1421" s="42">
        <v>1419</v>
      </c>
      <c r="G1421" s="42">
        <f t="shared" ca="1" si="44"/>
        <v>0.53998590737506147</v>
      </c>
      <c r="H1421" s="42">
        <f t="shared" ca="1" si="45"/>
        <v>424.49140172369641</v>
      </c>
    </row>
    <row r="1422" spans="6:8" x14ac:dyDescent="0.25">
      <c r="F1422" s="42">
        <v>1420</v>
      </c>
      <c r="G1422" s="42">
        <f t="shared" ca="1" si="44"/>
        <v>0.10452471486875192</v>
      </c>
      <c r="H1422" s="42">
        <f t="shared" ca="1" si="45"/>
        <v>196.99084667218693</v>
      </c>
    </row>
    <row r="1423" spans="6:8" x14ac:dyDescent="0.25">
      <c r="F1423" s="42">
        <v>1421</v>
      </c>
      <c r="G1423" s="42">
        <f t="shared" ca="1" si="44"/>
        <v>0.88066840280991188</v>
      </c>
      <c r="H1423" s="42">
        <f t="shared" ca="1" si="45"/>
        <v>706.88099690251488</v>
      </c>
    </row>
    <row r="1424" spans="6:8" x14ac:dyDescent="0.25">
      <c r="F1424" s="42">
        <v>1422</v>
      </c>
      <c r="G1424" s="42">
        <f t="shared" ca="1" si="44"/>
        <v>0.35031210542354962</v>
      </c>
      <c r="H1424" s="42">
        <f t="shared" ca="1" si="45"/>
        <v>316.05900539955621</v>
      </c>
    </row>
    <row r="1425" spans="6:8" x14ac:dyDescent="0.25">
      <c r="F1425" s="42">
        <v>1423</v>
      </c>
      <c r="G1425" s="42">
        <f t="shared" ca="1" si="44"/>
        <v>0.8523116882019196</v>
      </c>
      <c r="H1425" s="42">
        <f t="shared" ca="1" si="45"/>
        <v>673.90862554397745</v>
      </c>
    </row>
    <row r="1426" spans="6:8" x14ac:dyDescent="0.25">
      <c r="F1426" s="42">
        <v>1424</v>
      </c>
      <c r="G1426" s="42">
        <f t="shared" ca="1" si="44"/>
        <v>7.4210687734209246E-2</v>
      </c>
      <c r="H1426" s="42">
        <f t="shared" ca="1" si="45"/>
        <v>181.7249160053336</v>
      </c>
    </row>
    <row r="1427" spans="6:8" x14ac:dyDescent="0.25">
      <c r="F1427" s="42">
        <v>1425</v>
      </c>
      <c r="G1427" s="42">
        <f t="shared" ca="1" si="44"/>
        <v>0.1547519213537798</v>
      </c>
      <c r="H1427" s="42">
        <f t="shared" ca="1" si="45"/>
        <v>219.8855105657384</v>
      </c>
    </row>
    <row r="1428" spans="6:8" x14ac:dyDescent="0.25">
      <c r="F1428" s="42">
        <v>1426</v>
      </c>
      <c r="G1428" s="42">
        <f t="shared" ca="1" si="44"/>
        <v>0.41423021185033027</v>
      </c>
      <c r="H1428" s="42">
        <f t="shared" ca="1" si="45"/>
        <v>350.57390915689086</v>
      </c>
    </row>
    <row r="1429" spans="6:8" x14ac:dyDescent="0.25">
      <c r="F1429" s="42">
        <v>1427</v>
      </c>
      <c r="G1429" s="42">
        <f t="shared" ca="1" si="44"/>
        <v>0.35053476791359772</v>
      </c>
      <c r="H1429" s="42">
        <f t="shared" ca="1" si="45"/>
        <v>316.17621633771057</v>
      </c>
    </row>
    <row r="1430" spans="6:8" x14ac:dyDescent="0.25">
      <c r="F1430" s="42">
        <v>1428</v>
      </c>
      <c r="G1430" s="42">
        <f t="shared" ca="1" si="44"/>
        <v>0.89673249507405406</v>
      </c>
      <c r="H1430" s="42">
        <f t="shared" ca="1" si="45"/>
        <v>727.32326181597182</v>
      </c>
    </row>
    <row r="1431" spans="6:8" x14ac:dyDescent="0.25">
      <c r="F1431" s="42">
        <v>1429</v>
      </c>
      <c r="G1431" s="42">
        <f t="shared" ca="1" si="44"/>
        <v>0.57165644010499972</v>
      </c>
      <c r="H1431" s="42">
        <f t="shared" ca="1" si="45"/>
        <v>444.65563555177744</v>
      </c>
    </row>
    <row r="1432" spans="6:8" x14ac:dyDescent="0.25">
      <c r="F1432" s="42">
        <v>1430</v>
      </c>
      <c r="G1432" s="42">
        <f t="shared" ca="1" si="44"/>
        <v>0.22634895012578615</v>
      </c>
      <c r="H1432" s="42">
        <f t="shared" ca="1" si="45"/>
        <v>253.65640894462422</v>
      </c>
    </row>
    <row r="1433" spans="6:8" x14ac:dyDescent="0.25">
      <c r="F1433" s="42">
        <v>1431</v>
      </c>
      <c r="G1433" s="42">
        <f t="shared" ca="1" si="44"/>
        <v>0.96827429110024454</v>
      </c>
      <c r="H1433" s="42">
        <f t="shared" ca="1" si="45"/>
        <v>848.86261082106807</v>
      </c>
    </row>
    <row r="1434" spans="6:8" x14ac:dyDescent="0.25">
      <c r="F1434" s="42">
        <v>1432</v>
      </c>
      <c r="G1434" s="42">
        <f t="shared" ca="1" si="44"/>
        <v>0.95574990283397732</v>
      </c>
      <c r="H1434" s="42">
        <f t="shared" ca="1" si="45"/>
        <v>821.50610666037801</v>
      </c>
    </row>
    <row r="1435" spans="6:8" x14ac:dyDescent="0.25">
      <c r="F1435" s="42">
        <v>1433</v>
      </c>
      <c r="G1435" s="42">
        <f t="shared" ca="1" si="44"/>
        <v>0.57083516612274332</v>
      </c>
      <c r="H1435" s="42">
        <f t="shared" ca="1" si="45"/>
        <v>444.12350257307617</v>
      </c>
    </row>
    <row r="1436" spans="6:8" x14ac:dyDescent="0.25">
      <c r="F1436" s="42">
        <v>1434</v>
      </c>
      <c r="G1436" s="42">
        <f t="shared" ca="1" si="44"/>
        <v>0.64585732336782153</v>
      </c>
      <c r="H1436" s="42">
        <f t="shared" ca="1" si="45"/>
        <v>495.04185601659174</v>
      </c>
    </row>
    <row r="1437" spans="6:8" x14ac:dyDescent="0.25">
      <c r="F1437" s="42">
        <v>1435</v>
      </c>
      <c r="G1437" s="42">
        <f t="shared" ca="1" si="44"/>
        <v>0.91115289182127412</v>
      </c>
      <c r="H1437" s="42">
        <f t="shared" ca="1" si="45"/>
        <v>747.0772491674926</v>
      </c>
    </row>
    <row r="1438" spans="6:8" x14ac:dyDescent="0.25">
      <c r="F1438" s="42">
        <v>1436</v>
      </c>
      <c r="G1438" s="42">
        <f t="shared" ca="1" si="44"/>
        <v>0.69840758824426086</v>
      </c>
      <c r="H1438" s="42">
        <f t="shared" ca="1" si="45"/>
        <v>534.01015411907076</v>
      </c>
    </row>
    <row r="1439" spans="6:8" x14ac:dyDescent="0.25">
      <c r="F1439" s="42">
        <v>1437</v>
      </c>
      <c r="G1439" s="42">
        <f t="shared" ca="1" si="44"/>
        <v>0.88689959451257272</v>
      </c>
      <c r="H1439" s="42">
        <f t="shared" ca="1" si="45"/>
        <v>714.63656164296799</v>
      </c>
    </row>
    <row r="1440" spans="6:8" x14ac:dyDescent="0.25">
      <c r="F1440" s="42">
        <v>1438</v>
      </c>
      <c r="G1440" s="42">
        <f t="shared" ca="1" si="44"/>
        <v>0.26908758339624061</v>
      </c>
      <c r="H1440" s="42">
        <f t="shared" ca="1" si="45"/>
        <v>274.56431025575625</v>
      </c>
    </row>
    <row r="1441" spans="6:8" x14ac:dyDescent="0.25">
      <c r="F1441" s="42">
        <v>1439</v>
      </c>
      <c r="G1441" s="42">
        <f t="shared" ca="1" si="44"/>
        <v>0.83830793943001702</v>
      </c>
      <c r="H1441" s="42">
        <f t="shared" ca="1" si="45"/>
        <v>658.79876376192919</v>
      </c>
    </row>
    <row r="1442" spans="6:8" x14ac:dyDescent="0.25">
      <c r="F1442" s="42">
        <v>1440</v>
      </c>
      <c r="G1442" s="42">
        <f t="shared" ca="1" si="44"/>
        <v>0.76496875901625094</v>
      </c>
      <c r="H1442" s="42">
        <f t="shared" ca="1" si="45"/>
        <v>588.63338308961033</v>
      </c>
    </row>
    <row r="1443" spans="6:8" x14ac:dyDescent="0.25">
      <c r="F1443" s="42">
        <v>1441</v>
      </c>
      <c r="G1443" s="42">
        <f t="shared" ca="1" si="44"/>
        <v>5.5735332809334182E-2</v>
      </c>
      <c r="H1443" s="42">
        <f t="shared" ca="1" si="45"/>
        <v>170.82499525478329</v>
      </c>
    </row>
    <row r="1444" spans="6:8" x14ac:dyDescent="0.25">
      <c r="F1444" s="42">
        <v>1442</v>
      </c>
      <c r="G1444" s="42">
        <f t="shared" ca="1" si="44"/>
        <v>0.90582610127615426</v>
      </c>
      <c r="H1444" s="42">
        <f t="shared" ca="1" si="45"/>
        <v>739.60567002876405</v>
      </c>
    </row>
    <row r="1445" spans="6:8" x14ac:dyDescent="0.25">
      <c r="F1445" s="42">
        <v>1443</v>
      </c>
      <c r="G1445" s="42">
        <f t="shared" ca="1" si="44"/>
        <v>0.42010046003074974</v>
      </c>
      <c r="H1445" s="42">
        <f t="shared" ca="1" si="45"/>
        <v>353.83619044559589</v>
      </c>
    </row>
    <row r="1446" spans="6:8" x14ac:dyDescent="0.25">
      <c r="F1446" s="42">
        <v>1444</v>
      </c>
      <c r="G1446" s="42">
        <f t="shared" ca="1" si="44"/>
        <v>0.59460830240180385</v>
      </c>
      <c r="H1446" s="42">
        <f t="shared" ca="1" si="45"/>
        <v>459.73893137604182</v>
      </c>
    </row>
    <row r="1447" spans="6:8" x14ac:dyDescent="0.25">
      <c r="F1447" s="42">
        <v>1445</v>
      </c>
      <c r="G1447" s="42">
        <f t="shared" ca="1" si="44"/>
        <v>0.53086362156196998</v>
      </c>
      <c r="H1447" s="42">
        <f t="shared" ca="1" si="45"/>
        <v>418.81311742660466</v>
      </c>
    </row>
    <row r="1448" spans="6:8" x14ac:dyDescent="0.25">
      <c r="F1448" s="42">
        <v>1446</v>
      </c>
      <c r="G1448" s="42">
        <f t="shared" ca="1" si="44"/>
        <v>0.40767940587804108</v>
      </c>
      <c r="H1448" s="42">
        <f t="shared" ca="1" si="45"/>
        <v>346.95266039297701</v>
      </c>
    </row>
    <row r="1449" spans="6:8" x14ac:dyDescent="0.25">
      <c r="F1449" s="42">
        <v>1447</v>
      </c>
      <c r="G1449" s="42">
        <f t="shared" ca="1" si="44"/>
        <v>0.51304196163474924</v>
      </c>
      <c r="H1449" s="42">
        <f t="shared" ca="1" si="45"/>
        <v>407.87688136420434</v>
      </c>
    </row>
    <row r="1450" spans="6:8" x14ac:dyDescent="0.25">
      <c r="F1450" s="42">
        <v>1448</v>
      </c>
      <c r="G1450" s="42">
        <f t="shared" ca="1" si="44"/>
        <v>0.3682972126393228</v>
      </c>
      <c r="H1450" s="42">
        <f t="shared" ca="1" si="45"/>
        <v>325.59210643729295</v>
      </c>
    </row>
    <row r="1451" spans="6:8" x14ac:dyDescent="0.25">
      <c r="F1451" s="42">
        <v>1449</v>
      </c>
      <c r="G1451" s="42">
        <f t="shared" ca="1" si="44"/>
        <v>0.14651224268912122</v>
      </c>
      <c r="H1451" s="42">
        <f t="shared" ca="1" si="45"/>
        <v>216.09236177733749</v>
      </c>
    </row>
    <row r="1452" spans="6:8" x14ac:dyDescent="0.25">
      <c r="F1452" s="42">
        <v>1450</v>
      </c>
      <c r="G1452" s="42">
        <f t="shared" ca="1" si="44"/>
        <v>0.17584818845680517</v>
      </c>
      <c r="H1452" s="42">
        <f t="shared" ca="1" si="45"/>
        <v>229.68233545432679</v>
      </c>
    </row>
    <row r="1453" spans="6:8" x14ac:dyDescent="0.25">
      <c r="F1453" s="42">
        <v>1451</v>
      </c>
      <c r="G1453" s="42">
        <f t="shared" ca="1" si="44"/>
        <v>0.51817783437510112</v>
      </c>
      <c r="H1453" s="42">
        <f t="shared" ca="1" si="45"/>
        <v>411.00767471050426</v>
      </c>
    </row>
    <row r="1454" spans="6:8" x14ac:dyDescent="0.25">
      <c r="F1454" s="42">
        <v>1452</v>
      </c>
      <c r="G1454" s="42">
        <f t="shared" ca="1" si="44"/>
        <v>0.13252662532260984</v>
      </c>
      <c r="H1454" s="42">
        <f t="shared" ca="1" si="45"/>
        <v>209.69573595499253</v>
      </c>
    </row>
    <row r="1455" spans="6:8" x14ac:dyDescent="0.25">
      <c r="F1455" s="42">
        <v>1453</v>
      </c>
      <c r="G1455" s="42">
        <f t="shared" ca="1" si="44"/>
        <v>0.74120669278480866</v>
      </c>
      <c r="H1455" s="42">
        <f t="shared" ca="1" si="45"/>
        <v>568.33904369871743</v>
      </c>
    </row>
    <row r="1456" spans="6:8" x14ac:dyDescent="0.25">
      <c r="F1456" s="42">
        <v>1454</v>
      </c>
      <c r="G1456" s="42">
        <f t="shared" ca="1" si="44"/>
        <v>0.54520669794573817</v>
      </c>
      <c r="H1456" s="42">
        <f t="shared" ca="1" si="45"/>
        <v>427.76650091149986</v>
      </c>
    </row>
    <row r="1457" spans="6:8" x14ac:dyDescent="0.25">
      <c r="F1457" s="42">
        <v>1455</v>
      </c>
      <c r="G1457" s="42">
        <f t="shared" ca="1" si="44"/>
        <v>7.9368008333076334E-2</v>
      </c>
      <c r="H1457" s="42">
        <f t="shared" ca="1" si="45"/>
        <v>184.5169849792151</v>
      </c>
    </row>
    <row r="1458" spans="6:8" x14ac:dyDescent="0.25">
      <c r="F1458" s="42">
        <v>1456</v>
      </c>
      <c r="G1458" s="42">
        <f t="shared" ca="1" si="44"/>
        <v>0.84311217108974146</v>
      </c>
      <c r="H1458" s="42">
        <f t="shared" ca="1" si="45"/>
        <v>663.9059107699361</v>
      </c>
    </row>
    <row r="1459" spans="6:8" x14ac:dyDescent="0.25">
      <c r="F1459" s="42">
        <v>1457</v>
      </c>
      <c r="G1459" s="42">
        <f t="shared" ca="1" si="44"/>
        <v>0.7885148448402971</v>
      </c>
      <c r="H1459" s="42">
        <f t="shared" ca="1" si="45"/>
        <v>609.78299407254678</v>
      </c>
    </row>
    <row r="1460" spans="6:8" x14ac:dyDescent="0.25">
      <c r="F1460" s="42">
        <v>1458</v>
      </c>
      <c r="G1460" s="42">
        <f t="shared" ca="1" si="44"/>
        <v>0.81769984068605195</v>
      </c>
      <c r="H1460" s="42">
        <f t="shared" ca="1" si="45"/>
        <v>637.7071423474614</v>
      </c>
    </row>
    <row r="1461" spans="6:8" x14ac:dyDescent="0.25">
      <c r="F1461" s="42">
        <v>1459</v>
      </c>
      <c r="G1461" s="42">
        <f t="shared" ca="1" si="44"/>
        <v>0.30192128425545206</v>
      </c>
      <c r="H1461" s="42">
        <f t="shared" ca="1" si="45"/>
        <v>291.04536440187201</v>
      </c>
    </row>
    <row r="1462" spans="6:8" x14ac:dyDescent="0.25">
      <c r="F1462" s="42">
        <v>1460</v>
      </c>
      <c r="G1462" s="42">
        <f t="shared" ca="1" si="44"/>
        <v>0.69383950263897287</v>
      </c>
      <c r="H1462" s="42">
        <f t="shared" ca="1" si="45"/>
        <v>530.49434710544801</v>
      </c>
    </row>
    <row r="1463" spans="6:8" x14ac:dyDescent="0.25">
      <c r="F1463" s="42">
        <v>1461</v>
      </c>
      <c r="G1463" s="42">
        <f t="shared" ca="1" si="44"/>
        <v>0.66073828074319074</v>
      </c>
      <c r="H1463" s="42">
        <f t="shared" ca="1" si="45"/>
        <v>505.76479499644842</v>
      </c>
    </row>
    <row r="1464" spans="6:8" x14ac:dyDescent="0.25">
      <c r="F1464" s="42">
        <v>1462</v>
      </c>
      <c r="G1464" s="42">
        <f t="shared" ca="1" si="44"/>
        <v>0.71797565259793916</v>
      </c>
      <c r="H1464" s="42">
        <f t="shared" ca="1" si="45"/>
        <v>549.38094788448655</v>
      </c>
    </row>
    <row r="1465" spans="6:8" x14ac:dyDescent="0.25">
      <c r="F1465" s="42">
        <v>1463</v>
      </c>
      <c r="G1465" s="42">
        <f t="shared" ca="1" si="44"/>
        <v>0.37697973470351653</v>
      </c>
      <c r="H1465" s="42">
        <f t="shared" ca="1" si="45"/>
        <v>330.24288655254429</v>
      </c>
    </row>
    <row r="1466" spans="6:8" x14ac:dyDescent="0.25">
      <c r="F1466" s="42">
        <v>1464</v>
      </c>
      <c r="G1466" s="42">
        <f t="shared" ca="1" si="44"/>
        <v>0.36285461444587552</v>
      </c>
      <c r="H1466" s="42">
        <f t="shared" ca="1" si="45"/>
        <v>322.69306987232915</v>
      </c>
    </row>
    <row r="1467" spans="6:8" x14ac:dyDescent="0.25">
      <c r="F1467" s="42">
        <v>1465</v>
      </c>
      <c r="G1467" s="42">
        <f t="shared" ca="1" si="44"/>
        <v>0.6831976163379645</v>
      </c>
      <c r="H1467" s="42">
        <f t="shared" ca="1" si="45"/>
        <v>522.4042334393389</v>
      </c>
    </row>
    <row r="1468" spans="6:8" x14ac:dyDescent="0.25">
      <c r="F1468" s="42">
        <v>1466</v>
      </c>
      <c r="G1468" s="42">
        <f t="shared" ca="1" si="44"/>
        <v>0.1151811449369009</v>
      </c>
      <c r="H1468" s="42">
        <f t="shared" ca="1" si="45"/>
        <v>201.83361656517286</v>
      </c>
    </row>
    <row r="1469" spans="6:8" x14ac:dyDescent="0.25">
      <c r="F1469" s="42">
        <v>1467</v>
      </c>
      <c r="G1469" s="42">
        <f t="shared" ca="1" si="44"/>
        <v>0.62752045963281133</v>
      </c>
      <c r="H1469" s="42">
        <f t="shared" ca="1" si="45"/>
        <v>482.13392748281353</v>
      </c>
    </row>
    <row r="1470" spans="6:8" x14ac:dyDescent="0.25">
      <c r="F1470" s="42">
        <v>1468</v>
      </c>
      <c r="G1470" s="42">
        <f t="shared" ca="1" si="44"/>
        <v>0.54599992192691593</v>
      </c>
      <c r="H1470" s="42">
        <f t="shared" ca="1" si="45"/>
        <v>428.26574686081597</v>
      </c>
    </row>
    <row r="1471" spans="6:8" x14ac:dyDescent="0.25">
      <c r="F1471" s="42">
        <v>1469</v>
      </c>
      <c r="G1471" s="42">
        <f t="shared" ca="1" si="44"/>
        <v>0.46221306874691748</v>
      </c>
      <c r="H1471" s="42">
        <f t="shared" ca="1" si="45"/>
        <v>377.74073690926912</v>
      </c>
    </row>
    <row r="1472" spans="6:8" x14ac:dyDescent="0.25">
      <c r="F1472" s="42">
        <v>1470</v>
      </c>
      <c r="G1472" s="42">
        <f t="shared" ca="1" si="44"/>
        <v>0.3931423949602485</v>
      </c>
      <c r="H1472" s="42">
        <f t="shared" ca="1" si="45"/>
        <v>338.98753746345972</v>
      </c>
    </row>
    <row r="1473" spans="6:8" x14ac:dyDescent="0.25">
      <c r="F1473" s="42">
        <v>1471</v>
      </c>
      <c r="G1473" s="42">
        <f t="shared" ca="1" si="44"/>
        <v>3.2949358824745367E-3</v>
      </c>
      <c r="H1473" s="42">
        <f t="shared" ca="1" si="45"/>
        <v>117.2204596170575</v>
      </c>
    </row>
    <row r="1474" spans="6:8" x14ac:dyDescent="0.25">
      <c r="F1474" s="42">
        <v>1472</v>
      </c>
      <c r="G1474" s="42">
        <f t="shared" ca="1" si="44"/>
        <v>0.68859855272598214</v>
      </c>
      <c r="H1474" s="42">
        <f t="shared" ca="1" si="45"/>
        <v>526.4928278924458</v>
      </c>
    </row>
    <row r="1475" spans="6:8" x14ac:dyDescent="0.25">
      <c r="F1475" s="42">
        <v>1473</v>
      </c>
      <c r="G1475" s="42">
        <f t="shared" ref="G1475:G1538" ca="1" si="46">RAND()</f>
        <v>0.30107888539646732</v>
      </c>
      <c r="H1475" s="42">
        <f t="shared" ref="H1475:H1538" ca="1" si="47">IF(G1475&lt;(($D$4-$D$2)/($D$3-$D$2)),$D$2+SQRT(G1475*($D$3-$D$2)*($D$4-$D$2)),$D$3-SQRT((1-G1475)*($D$3-$D$2)*($D$3-$D$4)))</f>
        <v>290.61773174504594</v>
      </c>
    </row>
    <row r="1476" spans="6:8" x14ac:dyDescent="0.25">
      <c r="F1476" s="42">
        <v>1474</v>
      </c>
      <c r="G1476" s="42">
        <f t="shared" ca="1" si="46"/>
        <v>0.74056303048222505</v>
      </c>
      <c r="H1476" s="42">
        <f t="shared" ca="1" si="47"/>
        <v>567.80257051574449</v>
      </c>
    </row>
    <row r="1477" spans="6:8" x14ac:dyDescent="0.25">
      <c r="F1477" s="42">
        <v>1475</v>
      </c>
      <c r="G1477" s="42">
        <f t="shared" ca="1" si="46"/>
        <v>0.43688012905235085</v>
      </c>
      <c r="H1477" s="42">
        <f t="shared" ca="1" si="47"/>
        <v>363.25334152246432</v>
      </c>
    </row>
    <row r="1478" spans="6:8" x14ac:dyDescent="0.25">
      <c r="F1478" s="42">
        <v>1476</v>
      </c>
      <c r="G1478" s="42">
        <f t="shared" ca="1" si="46"/>
        <v>0.92279327765444341</v>
      </c>
      <c r="H1478" s="42">
        <f t="shared" ca="1" si="47"/>
        <v>764.22714301938663</v>
      </c>
    </row>
    <row r="1479" spans="6:8" x14ac:dyDescent="0.25">
      <c r="F1479" s="42">
        <v>1477</v>
      </c>
      <c r="G1479" s="42">
        <f t="shared" ca="1" si="46"/>
        <v>0.28066434774872417</v>
      </c>
      <c r="H1479" s="42">
        <f t="shared" ca="1" si="47"/>
        <v>280.33225053437434</v>
      </c>
    </row>
    <row r="1480" spans="6:8" x14ac:dyDescent="0.25">
      <c r="F1480" s="42">
        <v>1478</v>
      </c>
      <c r="G1480" s="42">
        <f t="shared" ca="1" si="46"/>
        <v>0.94835690240315362</v>
      </c>
      <c r="H1480" s="42">
        <f t="shared" ca="1" si="47"/>
        <v>807.17098177470962</v>
      </c>
    </row>
    <row r="1481" spans="6:8" x14ac:dyDescent="0.25">
      <c r="F1481" s="42">
        <v>1479</v>
      </c>
      <c r="G1481" s="42">
        <f t="shared" ca="1" si="46"/>
        <v>0.89378088204721629</v>
      </c>
      <c r="H1481" s="42">
        <f t="shared" ca="1" si="47"/>
        <v>723.45386474223824</v>
      </c>
    </row>
    <row r="1482" spans="6:8" x14ac:dyDescent="0.25">
      <c r="F1482" s="42">
        <v>1480</v>
      </c>
      <c r="G1482" s="42">
        <f t="shared" ca="1" si="46"/>
        <v>0.53855374497543407</v>
      </c>
      <c r="H1482" s="42">
        <f t="shared" ca="1" si="47"/>
        <v>423.59623212743702</v>
      </c>
    </row>
    <row r="1483" spans="6:8" x14ac:dyDescent="0.25">
      <c r="F1483" s="42">
        <v>1481</v>
      </c>
      <c r="G1483" s="42">
        <f t="shared" ca="1" si="46"/>
        <v>0.84766607726456922</v>
      </c>
      <c r="H1483" s="42">
        <f t="shared" ca="1" si="47"/>
        <v>668.81964978352028</v>
      </c>
    </row>
    <row r="1484" spans="6:8" x14ac:dyDescent="0.25">
      <c r="F1484" s="42">
        <v>1482</v>
      </c>
      <c r="G1484" s="42">
        <f t="shared" ca="1" si="46"/>
        <v>9.7768875111905795E-2</v>
      </c>
      <c r="H1484" s="42">
        <f t="shared" ca="1" si="47"/>
        <v>193.80404447608601</v>
      </c>
    </row>
    <row r="1485" spans="6:8" x14ac:dyDescent="0.25">
      <c r="F1485" s="42">
        <v>1483</v>
      </c>
      <c r="G1485" s="42">
        <f t="shared" ca="1" si="46"/>
        <v>0.31478689494188539</v>
      </c>
      <c r="H1485" s="42">
        <f t="shared" ca="1" si="47"/>
        <v>297.60877308878457</v>
      </c>
    </row>
    <row r="1486" spans="6:8" x14ac:dyDescent="0.25">
      <c r="F1486" s="42">
        <v>1484</v>
      </c>
      <c r="G1486" s="42">
        <f t="shared" ca="1" si="46"/>
        <v>0.20992971553594086</v>
      </c>
      <c r="H1486" s="42">
        <f t="shared" ca="1" si="47"/>
        <v>245.77814615716511</v>
      </c>
    </row>
    <row r="1487" spans="6:8" x14ac:dyDescent="0.25">
      <c r="F1487" s="42">
        <v>1485</v>
      </c>
      <c r="G1487" s="42">
        <f t="shared" ca="1" si="46"/>
        <v>0.91528799996204646</v>
      </c>
      <c r="H1487" s="42">
        <f t="shared" ca="1" si="47"/>
        <v>753.03311957404787</v>
      </c>
    </row>
    <row r="1488" spans="6:8" x14ac:dyDescent="0.25">
      <c r="F1488" s="42">
        <v>1486</v>
      </c>
      <c r="G1488" s="42">
        <f t="shared" ca="1" si="46"/>
        <v>9.8149618428816421E-2</v>
      </c>
      <c r="H1488" s="42">
        <f t="shared" ca="1" si="47"/>
        <v>193.98651849384294</v>
      </c>
    </row>
    <row r="1489" spans="6:8" x14ac:dyDescent="0.25">
      <c r="F1489" s="42">
        <v>1487</v>
      </c>
      <c r="G1489" s="42">
        <f t="shared" ca="1" si="46"/>
        <v>0.77679825381916556</v>
      </c>
      <c r="H1489" s="42">
        <f t="shared" ca="1" si="47"/>
        <v>599.11939776262466</v>
      </c>
    </row>
    <row r="1490" spans="6:8" x14ac:dyDescent="0.25">
      <c r="F1490" s="42">
        <v>1488</v>
      </c>
      <c r="G1490" s="42">
        <f t="shared" ca="1" si="46"/>
        <v>0.26972597587487446</v>
      </c>
      <c r="H1490" s="42">
        <f t="shared" ca="1" si="47"/>
        <v>274.88118396355867</v>
      </c>
    </row>
    <row r="1491" spans="6:8" x14ac:dyDescent="0.25">
      <c r="F1491" s="42">
        <v>1489</v>
      </c>
      <c r="G1491" s="42">
        <f t="shared" ca="1" si="46"/>
        <v>0.88023557443645328</v>
      </c>
      <c r="H1491" s="42">
        <f t="shared" ca="1" si="47"/>
        <v>706.3498911872266</v>
      </c>
    </row>
    <row r="1492" spans="6:8" x14ac:dyDescent="0.25">
      <c r="F1492" s="42">
        <v>1490</v>
      </c>
      <c r="G1492" s="42">
        <f t="shared" ca="1" si="46"/>
        <v>0.77600709872217633</v>
      </c>
      <c r="H1492" s="42">
        <f t="shared" ca="1" si="47"/>
        <v>598.40955076093621</v>
      </c>
    </row>
    <row r="1493" spans="6:8" x14ac:dyDescent="0.25">
      <c r="F1493" s="42">
        <v>1491</v>
      </c>
      <c r="G1493" s="42">
        <f t="shared" ca="1" si="46"/>
        <v>0.25216867718412661</v>
      </c>
      <c r="H1493" s="42">
        <f t="shared" ca="1" si="47"/>
        <v>266.21627680396932</v>
      </c>
    </row>
    <row r="1494" spans="6:8" x14ac:dyDescent="0.25">
      <c r="F1494" s="42">
        <v>1492</v>
      </c>
      <c r="G1494" s="42">
        <f t="shared" ca="1" si="46"/>
        <v>0.45623782699275728</v>
      </c>
      <c r="H1494" s="42">
        <f t="shared" ca="1" si="47"/>
        <v>374.29338778848216</v>
      </c>
    </row>
    <row r="1495" spans="6:8" x14ac:dyDescent="0.25">
      <c r="F1495" s="42">
        <v>1493</v>
      </c>
      <c r="G1495" s="42">
        <f t="shared" ca="1" si="46"/>
        <v>0.9356668271759897</v>
      </c>
      <c r="H1495" s="42">
        <f t="shared" ca="1" si="47"/>
        <v>784.77945164718255</v>
      </c>
    </row>
    <row r="1496" spans="6:8" x14ac:dyDescent="0.25">
      <c r="F1496" s="42">
        <v>1494</v>
      </c>
      <c r="G1496" s="42">
        <f t="shared" ca="1" si="46"/>
        <v>0.64328041666586677</v>
      </c>
      <c r="H1496" s="42">
        <f t="shared" ca="1" si="47"/>
        <v>493.20803084443423</v>
      </c>
    </row>
    <row r="1497" spans="6:8" x14ac:dyDescent="0.25">
      <c r="F1497" s="42">
        <v>1495</v>
      </c>
      <c r="G1497" s="42">
        <f t="shared" ca="1" si="46"/>
        <v>0.48020389776906791</v>
      </c>
      <c r="H1497" s="42">
        <f t="shared" ca="1" si="47"/>
        <v>388.23763305816931</v>
      </c>
    </row>
    <row r="1498" spans="6:8" x14ac:dyDescent="0.25">
      <c r="F1498" s="42">
        <v>1496</v>
      </c>
      <c r="G1498" s="42">
        <f t="shared" ca="1" si="46"/>
        <v>0.22943244623062631</v>
      </c>
      <c r="H1498" s="42">
        <f t="shared" ca="1" si="47"/>
        <v>255.14522307100094</v>
      </c>
    </row>
    <row r="1499" spans="6:8" x14ac:dyDescent="0.25">
      <c r="F1499" s="42">
        <v>1497</v>
      </c>
      <c r="G1499" s="42">
        <f t="shared" ca="1" si="46"/>
        <v>4.0545872216359524E-2</v>
      </c>
      <c r="H1499" s="42">
        <f t="shared" ca="1" si="47"/>
        <v>160.4080168477029</v>
      </c>
    </row>
    <row r="1500" spans="6:8" x14ac:dyDescent="0.25">
      <c r="F1500" s="42">
        <v>1498</v>
      </c>
      <c r="G1500" s="42">
        <f t="shared" ca="1" si="46"/>
        <v>0.50917634119328303</v>
      </c>
      <c r="H1500" s="42">
        <f t="shared" ca="1" si="47"/>
        <v>405.53130078965785</v>
      </c>
    </row>
    <row r="1501" spans="6:8" x14ac:dyDescent="0.25">
      <c r="F1501" s="42">
        <v>1499</v>
      </c>
      <c r="G1501" s="42">
        <f t="shared" ca="1" si="46"/>
        <v>0.43036845091167719</v>
      </c>
      <c r="H1501" s="42">
        <f t="shared" ca="1" si="47"/>
        <v>359.58238988641767</v>
      </c>
    </row>
    <row r="1502" spans="6:8" x14ac:dyDescent="0.25">
      <c r="F1502" s="42">
        <v>1500</v>
      </c>
      <c r="G1502" s="42">
        <f t="shared" ca="1" si="46"/>
        <v>0.70973328961672011</v>
      </c>
      <c r="H1502" s="42">
        <f t="shared" ca="1" si="47"/>
        <v>542.84353720420677</v>
      </c>
    </row>
    <row r="1503" spans="6:8" x14ac:dyDescent="0.25">
      <c r="F1503" s="42">
        <v>1501</v>
      </c>
      <c r="G1503" s="42">
        <f t="shared" ca="1" si="46"/>
        <v>0.48037171900583864</v>
      </c>
      <c r="H1503" s="42">
        <f t="shared" ca="1" si="47"/>
        <v>388.33639775134884</v>
      </c>
    </row>
    <row r="1504" spans="6:8" x14ac:dyDescent="0.25">
      <c r="F1504" s="42">
        <v>1502</v>
      </c>
      <c r="G1504" s="42">
        <f t="shared" ca="1" si="46"/>
        <v>0.1090408375546178</v>
      </c>
      <c r="H1504" s="42">
        <f t="shared" ca="1" si="47"/>
        <v>199.06399638574857</v>
      </c>
    </row>
    <row r="1505" spans="6:8" x14ac:dyDescent="0.25">
      <c r="F1505" s="42">
        <v>1503</v>
      </c>
      <c r="G1505" s="42">
        <f t="shared" ca="1" si="46"/>
        <v>6.7045287274802523E-2</v>
      </c>
      <c r="H1505" s="42">
        <f t="shared" ca="1" si="47"/>
        <v>177.67931420096488</v>
      </c>
    </row>
    <row r="1506" spans="6:8" x14ac:dyDescent="0.25">
      <c r="F1506" s="42">
        <v>1504</v>
      </c>
      <c r="G1506" s="42">
        <f t="shared" ca="1" si="46"/>
        <v>0.55828458853202789</v>
      </c>
      <c r="H1506" s="42">
        <f t="shared" ca="1" si="47"/>
        <v>436.05399526467079</v>
      </c>
    </row>
    <row r="1507" spans="6:8" x14ac:dyDescent="0.25">
      <c r="F1507" s="42">
        <v>1505</v>
      </c>
      <c r="G1507" s="42">
        <f t="shared" ca="1" si="46"/>
        <v>0.20438412085625979</v>
      </c>
      <c r="H1507" s="42">
        <f t="shared" ca="1" si="47"/>
        <v>243.13578960060943</v>
      </c>
    </row>
    <row r="1508" spans="6:8" x14ac:dyDescent="0.25">
      <c r="F1508" s="42">
        <v>1506</v>
      </c>
      <c r="G1508" s="42">
        <f t="shared" ca="1" si="46"/>
        <v>1.3159608168016534E-2</v>
      </c>
      <c r="H1508" s="42">
        <f t="shared" ca="1" si="47"/>
        <v>134.41460060964658</v>
      </c>
    </row>
    <row r="1509" spans="6:8" x14ac:dyDescent="0.25">
      <c r="F1509" s="42">
        <v>1507</v>
      </c>
      <c r="G1509" s="42">
        <f t="shared" ca="1" si="46"/>
        <v>0.23248326106612782</v>
      </c>
      <c r="H1509" s="42">
        <f t="shared" ca="1" si="47"/>
        <v>256.62119210163928</v>
      </c>
    </row>
    <row r="1510" spans="6:8" x14ac:dyDescent="0.25">
      <c r="F1510" s="42">
        <v>1508</v>
      </c>
      <c r="G1510" s="42">
        <f t="shared" ca="1" si="46"/>
        <v>0.91816348584442464</v>
      </c>
      <c r="H1510" s="42">
        <f t="shared" ca="1" si="47"/>
        <v>757.26085978562446</v>
      </c>
    </row>
    <row r="1511" spans="6:8" x14ac:dyDescent="0.25">
      <c r="F1511" s="42">
        <v>1509</v>
      </c>
      <c r="G1511" s="42">
        <f t="shared" ca="1" si="46"/>
        <v>0.79451376611838065</v>
      </c>
      <c r="H1511" s="42">
        <f t="shared" ca="1" si="47"/>
        <v>615.35719375664144</v>
      </c>
    </row>
    <row r="1512" spans="6:8" x14ac:dyDescent="0.25">
      <c r="F1512" s="42">
        <v>1510</v>
      </c>
      <c r="G1512" s="42">
        <f t="shared" ca="1" si="46"/>
        <v>0.17196651712352851</v>
      </c>
      <c r="H1512" s="42">
        <f t="shared" ca="1" si="47"/>
        <v>227.87040746319042</v>
      </c>
    </row>
    <row r="1513" spans="6:8" x14ac:dyDescent="0.25">
      <c r="F1513" s="42">
        <v>1511</v>
      </c>
      <c r="G1513" s="42">
        <f t="shared" ca="1" si="46"/>
        <v>0.22591376203895508</v>
      </c>
      <c r="H1513" s="42">
        <f t="shared" ca="1" si="47"/>
        <v>253.44652480083357</v>
      </c>
    </row>
    <row r="1514" spans="6:8" x14ac:dyDescent="0.25">
      <c r="F1514" s="42">
        <v>1512</v>
      </c>
      <c r="G1514" s="42">
        <f t="shared" ca="1" si="46"/>
        <v>0.47839928422479627</v>
      </c>
      <c r="H1514" s="42">
        <f t="shared" ca="1" si="47"/>
        <v>387.17660345076035</v>
      </c>
    </row>
    <row r="1515" spans="6:8" x14ac:dyDescent="0.25">
      <c r="F1515" s="42">
        <v>1513</v>
      </c>
      <c r="G1515" s="42">
        <f t="shared" ca="1" si="46"/>
        <v>0.9628375048463389</v>
      </c>
      <c r="H1515" s="42">
        <f t="shared" ca="1" si="47"/>
        <v>836.42434010331488</v>
      </c>
    </row>
    <row r="1516" spans="6:8" x14ac:dyDescent="0.25">
      <c r="F1516" s="42">
        <v>1514</v>
      </c>
      <c r="G1516" s="42">
        <f t="shared" ca="1" si="46"/>
        <v>0.75353797186869698</v>
      </c>
      <c r="H1516" s="42">
        <f t="shared" ca="1" si="47"/>
        <v>578.74869702926958</v>
      </c>
    </row>
    <row r="1517" spans="6:8" x14ac:dyDescent="0.25">
      <c r="F1517" s="42">
        <v>1515</v>
      </c>
      <c r="G1517" s="42">
        <f t="shared" ca="1" si="46"/>
        <v>0.45381943669212044</v>
      </c>
      <c r="H1517" s="42">
        <f t="shared" ca="1" si="47"/>
        <v>372.90351174506384</v>
      </c>
    </row>
    <row r="1518" spans="6:8" x14ac:dyDescent="0.25">
      <c r="F1518" s="42">
        <v>1516</v>
      </c>
      <c r="G1518" s="42">
        <f t="shared" ca="1" si="46"/>
        <v>0.58091588803988314</v>
      </c>
      <c r="H1518" s="42">
        <f t="shared" ca="1" si="47"/>
        <v>450.69083330852368</v>
      </c>
    </row>
    <row r="1519" spans="6:8" x14ac:dyDescent="0.25">
      <c r="F1519" s="42">
        <v>1517</v>
      </c>
      <c r="G1519" s="42">
        <f t="shared" ca="1" si="46"/>
        <v>0.30063592746222967</v>
      </c>
      <c r="H1519" s="42">
        <f t="shared" ca="1" si="47"/>
        <v>290.39297338090387</v>
      </c>
    </row>
    <row r="1520" spans="6:8" x14ac:dyDescent="0.25">
      <c r="F1520" s="42">
        <v>1518</v>
      </c>
      <c r="G1520" s="42">
        <f t="shared" ca="1" si="46"/>
        <v>0.88197821513669017</v>
      </c>
      <c r="H1520" s="42">
        <f t="shared" ca="1" si="47"/>
        <v>708.49410794705523</v>
      </c>
    </row>
    <row r="1521" spans="6:8" x14ac:dyDescent="0.25">
      <c r="F1521" s="42">
        <v>1519</v>
      </c>
      <c r="G1521" s="42">
        <f t="shared" ca="1" si="46"/>
        <v>0.37870486888555122</v>
      </c>
      <c r="H1521" s="42">
        <f t="shared" ca="1" si="47"/>
        <v>331.17080326707992</v>
      </c>
    </row>
    <row r="1522" spans="6:8" x14ac:dyDescent="0.25">
      <c r="F1522" s="42">
        <v>1520</v>
      </c>
      <c r="G1522" s="42">
        <f t="shared" ca="1" si="46"/>
        <v>0.92196482596619556</v>
      </c>
      <c r="H1522" s="42">
        <f t="shared" ca="1" si="47"/>
        <v>762.96556093187814</v>
      </c>
    </row>
    <row r="1523" spans="6:8" x14ac:dyDescent="0.25">
      <c r="F1523" s="42">
        <v>1521</v>
      </c>
      <c r="G1523" s="42">
        <f t="shared" ca="1" si="46"/>
        <v>0.68031551890294872</v>
      </c>
      <c r="H1523" s="42">
        <f t="shared" ca="1" si="47"/>
        <v>520.23669753734089</v>
      </c>
    </row>
    <row r="1524" spans="6:8" x14ac:dyDescent="0.25">
      <c r="F1524" s="42">
        <v>1522</v>
      </c>
      <c r="G1524" s="42">
        <f t="shared" ca="1" si="46"/>
        <v>0.14431228759612302</v>
      </c>
      <c r="H1524" s="42">
        <f t="shared" ca="1" si="47"/>
        <v>215.08270949685959</v>
      </c>
    </row>
    <row r="1525" spans="6:8" x14ac:dyDescent="0.25">
      <c r="F1525" s="42">
        <v>1523</v>
      </c>
      <c r="G1525" s="42">
        <f t="shared" ca="1" si="46"/>
        <v>0.62381531998756812</v>
      </c>
      <c r="H1525" s="42">
        <f t="shared" ca="1" si="47"/>
        <v>479.56463455204073</v>
      </c>
    </row>
    <row r="1526" spans="6:8" x14ac:dyDescent="0.25">
      <c r="F1526" s="42">
        <v>1524</v>
      </c>
      <c r="G1526" s="42">
        <f t="shared" ca="1" si="46"/>
        <v>0.36938666587615643</v>
      </c>
      <c r="H1526" s="42">
        <f t="shared" ca="1" si="47"/>
        <v>326.17390925464508</v>
      </c>
    </row>
    <row r="1527" spans="6:8" x14ac:dyDescent="0.25">
      <c r="F1527" s="42">
        <v>1525</v>
      </c>
      <c r="G1527" s="42">
        <f t="shared" ca="1" si="46"/>
        <v>0.1736916662140825</v>
      </c>
      <c r="H1527" s="42">
        <f t="shared" ca="1" si="47"/>
        <v>228.67516549390132</v>
      </c>
    </row>
    <row r="1528" spans="6:8" x14ac:dyDescent="0.25">
      <c r="F1528" s="42">
        <v>1526</v>
      </c>
      <c r="G1528" s="42">
        <f t="shared" ca="1" si="46"/>
        <v>9.4615579470520683E-2</v>
      </c>
      <c r="H1528" s="42">
        <f t="shared" ca="1" si="47"/>
        <v>192.27893666675436</v>
      </c>
    </row>
    <row r="1529" spans="6:8" x14ac:dyDescent="0.25">
      <c r="F1529" s="42">
        <v>1527</v>
      </c>
      <c r="G1529" s="42">
        <f t="shared" ca="1" si="46"/>
        <v>0.76309408410188673</v>
      </c>
      <c r="H1529" s="42">
        <f t="shared" ca="1" si="47"/>
        <v>586.99605395754202</v>
      </c>
    </row>
    <row r="1530" spans="6:8" x14ac:dyDescent="0.25">
      <c r="F1530" s="42">
        <v>1528</v>
      </c>
      <c r="G1530" s="42">
        <f t="shared" ca="1" si="46"/>
        <v>4.8841714617790521E-2</v>
      </c>
      <c r="H1530" s="42">
        <f t="shared" ca="1" si="47"/>
        <v>166.30048503292528</v>
      </c>
    </row>
    <row r="1531" spans="6:8" x14ac:dyDescent="0.25">
      <c r="F1531" s="42">
        <v>1529</v>
      </c>
      <c r="G1531" s="42">
        <f t="shared" ca="1" si="46"/>
        <v>0.93415198867556581</v>
      </c>
      <c r="H1531" s="42">
        <f t="shared" ca="1" si="47"/>
        <v>782.26032021335061</v>
      </c>
    </row>
    <row r="1532" spans="6:8" x14ac:dyDescent="0.25">
      <c r="F1532" s="42">
        <v>1530</v>
      </c>
      <c r="G1532" s="42">
        <f t="shared" ca="1" si="46"/>
        <v>0.50314498468291879</v>
      </c>
      <c r="H1532" s="42">
        <f t="shared" ca="1" si="47"/>
        <v>401.88996745724239</v>
      </c>
    </row>
    <row r="1533" spans="6:8" x14ac:dyDescent="0.25">
      <c r="F1533" s="42">
        <v>1531</v>
      </c>
      <c r="G1533" s="42">
        <f t="shared" ca="1" si="46"/>
        <v>0.85720784391517968</v>
      </c>
      <c r="H1533" s="42">
        <f t="shared" ca="1" si="47"/>
        <v>679.35946547407548</v>
      </c>
    </row>
    <row r="1534" spans="6:8" x14ac:dyDescent="0.25">
      <c r="F1534" s="42">
        <v>1532</v>
      </c>
      <c r="G1534" s="42">
        <f t="shared" ca="1" si="46"/>
        <v>0.25213042249459394</v>
      </c>
      <c r="H1534" s="42">
        <f t="shared" ca="1" si="47"/>
        <v>266.19750899585222</v>
      </c>
    </row>
    <row r="1535" spans="6:8" x14ac:dyDescent="0.25">
      <c r="F1535" s="42">
        <v>1533</v>
      </c>
      <c r="G1535" s="42">
        <f t="shared" ca="1" si="46"/>
        <v>0.6401363318949651</v>
      </c>
      <c r="H1535" s="42">
        <f t="shared" ca="1" si="47"/>
        <v>490.97952788161348</v>
      </c>
    </row>
    <row r="1536" spans="6:8" x14ac:dyDescent="0.25">
      <c r="F1536" s="42">
        <v>1534</v>
      </c>
      <c r="G1536" s="42">
        <f t="shared" ca="1" si="46"/>
        <v>8.2364099578351779E-2</v>
      </c>
      <c r="H1536" s="42">
        <f t="shared" ca="1" si="47"/>
        <v>186.09743876592182</v>
      </c>
    </row>
    <row r="1537" spans="6:8" x14ac:dyDescent="0.25">
      <c r="F1537" s="42">
        <v>1535</v>
      </c>
      <c r="G1537" s="42">
        <f t="shared" ca="1" si="46"/>
        <v>0.15427007968587125</v>
      </c>
      <c r="H1537" s="42">
        <f t="shared" ca="1" si="47"/>
        <v>219.66318642129113</v>
      </c>
    </row>
    <row r="1538" spans="6:8" x14ac:dyDescent="0.25">
      <c r="F1538" s="42">
        <v>1536</v>
      </c>
      <c r="G1538" s="42">
        <f t="shared" ca="1" si="46"/>
        <v>0.65690633813834876</v>
      </c>
      <c r="H1538" s="42">
        <f t="shared" ca="1" si="47"/>
        <v>502.98145251873257</v>
      </c>
    </row>
    <row r="1539" spans="6:8" x14ac:dyDescent="0.25">
      <c r="F1539" s="42">
        <v>1537</v>
      </c>
      <c r="G1539" s="42">
        <f t="shared" ref="G1539:G1602" ca="1" si="48">RAND()</f>
        <v>0.38816527793120525</v>
      </c>
      <c r="H1539" s="42">
        <f t="shared" ref="H1539:H1602" ca="1" si="49">IF(G1539&lt;(($D$4-$D$2)/($D$3-$D$2)),$D$2+SQRT(G1539*($D$3-$D$2)*($D$4-$D$2)),$D$3-SQRT((1-G1539)*($D$3-$D$2)*($D$3-$D$4)))</f>
        <v>336.28243967065919</v>
      </c>
    </row>
    <row r="1540" spans="6:8" x14ac:dyDescent="0.25">
      <c r="F1540" s="42">
        <v>1538</v>
      </c>
      <c r="G1540" s="42">
        <f t="shared" ca="1" si="48"/>
        <v>0.50695450446641022</v>
      </c>
      <c r="H1540" s="42">
        <f t="shared" ca="1" si="49"/>
        <v>404.18731401204229</v>
      </c>
    </row>
    <row r="1541" spans="6:8" x14ac:dyDescent="0.25">
      <c r="F1541" s="42">
        <v>1539</v>
      </c>
      <c r="G1541" s="42">
        <f t="shared" ca="1" si="48"/>
        <v>0.35702586801801828</v>
      </c>
      <c r="H1541" s="42">
        <f t="shared" ca="1" si="49"/>
        <v>319.60204657345798</v>
      </c>
    </row>
    <row r="1542" spans="6:8" x14ac:dyDescent="0.25">
      <c r="F1542" s="42">
        <v>1540</v>
      </c>
      <c r="G1542" s="42">
        <f t="shared" ca="1" si="48"/>
        <v>0.67110485020717725</v>
      </c>
      <c r="H1542" s="42">
        <f t="shared" ca="1" si="49"/>
        <v>513.37436580998701</v>
      </c>
    </row>
    <row r="1543" spans="6:8" x14ac:dyDescent="0.25">
      <c r="F1543" s="42">
        <v>1541</v>
      </c>
      <c r="G1543" s="42">
        <f t="shared" ca="1" si="48"/>
        <v>6.7908065880126101E-2</v>
      </c>
      <c r="H1543" s="42">
        <f t="shared" ca="1" si="49"/>
        <v>178.177528287938</v>
      </c>
    </row>
    <row r="1544" spans="6:8" x14ac:dyDescent="0.25">
      <c r="F1544" s="42">
        <v>1542</v>
      </c>
      <c r="G1544" s="42">
        <f t="shared" ca="1" si="48"/>
        <v>0.32046349878996405</v>
      </c>
      <c r="H1544" s="42">
        <f t="shared" ca="1" si="49"/>
        <v>300.52428142842166</v>
      </c>
    </row>
    <row r="1545" spans="6:8" x14ac:dyDescent="0.25">
      <c r="F1545" s="42">
        <v>1543</v>
      </c>
      <c r="G1545" s="42">
        <f t="shared" ca="1" si="48"/>
        <v>0.25912710669770944</v>
      </c>
      <c r="H1545" s="42">
        <f t="shared" ca="1" si="49"/>
        <v>269.63811491997399</v>
      </c>
    </row>
    <row r="1546" spans="6:8" x14ac:dyDescent="0.25">
      <c r="F1546" s="42">
        <v>1544</v>
      </c>
      <c r="G1546" s="42">
        <f t="shared" ca="1" si="48"/>
        <v>0.32997697123278824</v>
      </c>
      <c r="H1546" s="42">
        <f t="shared" ca="1" si="49"/>
        <v>305.43784964022666</v>
      </c>
    </row>
    <row r="1547" spans="6:8" x14ac:dyDescent="0.25">
      <c r="F1547" s="42">
        <v>1545</v>
      </c>
      <c r="G1547" s="42">
        <f t="shared" ca="1" si="48"/>
        <v>0.57414557829516488</v>
      </c>
      <c r="H1547" s="42">
        <f t="shared" ca="1" si="49"/>
        <v>446.2715614784795</v>
      </c>
    </row>
    <row r="1548" spans="6:8" x14ac:dyDescent="0.25">
      <c r="F1548" s="42">
        <v>1546</v>
      </c>
      <c r="G1548" s="42">
        <f t="shared" ca="1" si="48"/>
        <v>0.51480104640483082</v>
      </c>
      <c r="H1548" s="42">
        <f t="shared" ca="1" si="49"/>
        <v>408.94734025763671</v>
      </c>
    </row>
    <row r="1549" spans="6:8" x14ac:dyDescent="0.25">
      <c r="F1549" s="42">
        <v>1547</v>
      </c>
      <c r="G1549" s="42">
        <f t="shared" ca="1" si="48"/>
        <v>0.91174878024207251</v>
      </c>
      <c r="H1549" s="42">
        <f t="shared" ca="1" si="49"/>
        <v>747.92683953719347</v>
      </c>
    </row>
    <row r="1550" spans="6:8" x14ac:dyDescent="0.25">
      <c r="F1550" s="42">
        <v>1548</v>
      </c>
      <c r="G1550" s="42">
        <f t="shared" ca="1" si="48"/>
        <v>0.93719532979962317</v>
      </c>
      <c r="H1550" s="42">
        <f t="shared" ca="1" si="49"/>
        <v>787.35155174732336</v>
      </c>
    </row>
    <row r="1551" spans="6:8" x14ac:dyDescent="0.25">
      <c r="F1551" s="42">
        <v>1549</v>
      </c>
      <c r="G1551" s="42">
        <f t="shared" ca="1" si="48"/>
        <v>5.9775081055488566E-2</v>
      </c>
      <c r="H1551" s="42">
        <f t="shared" ca="1" si="49"/>
        <v>173.34682879984635</v>
      </c>
    </row>
    <row r="1552" spans="6:8" x14ac:dyDescent="0.25">
      <c r="F1552" s="42">
        <v>1550</v>
      </c>
      <c r="G1552" s="42">
        <f t="shared" ca="1" si="48"/>
        <v>0.35205333197649757</v>
      </c>
      <c r="H1552" s="42">
        <f t="shared" ca="1" si="49"/>
        <v>316.97613440164355</v>
      </c>
    </row>
    <row r="1553" spans="6:8" x14ac:dyDescent="0.25">
      <c r="F1553" s="42">
        <v>1551</v>
      </c>
      <c r="G1553" s="42">
        <f t="shared" ca="1" si="48"/>
        <v>0.32149727893689506</v>
      </c>
      <c r="H1553" s="42">
        <f t="shared" ca="1" si="49"/>
        <v>301.05654079501141</v>
      </c>
    </row>
    <row r="1554" spans="6:8" x14ac:dyDescent="0.25">
      <c r="F1554" s="42">
        <v>1552</v>
      </c>
      <c r="G1554" s="42">
        <f t="shared" ca="1" si="48"/>
        <v>0.45349849762944128</v>
      </c>
      <c r="H1554" s="42">
        <f t="shared" ca="1" si="49"/>
        <v>372.7192959234261</v>
      </c>
    </row>
    <row r="1555" spans="6:8" x14ac:dyDescent="0.25">
      <c r="F1555" s="42">
        <v>1553</v>
      </c>
      <c r="G1555" s="42">
        <f t="shared" ca="1" si="48"/>
        <v>0.43533260196079382</v>
      </c>
      <c r="H1555" s="42">
        <f t="shared" ca="1" si="49"/>
        <v>362.37901023552524</v>
      </c>
    </row>
    <row r="1556" spans="6:8" x14ac:dyDescent="0.25">
      <c r="F1556" s="42">
        <v>1554</v>
      </c>
      <c r="G1556" s="42">
        <f t="shared" ca="1" si="48"/>
        <v>0.17705790144687572</v>
      </c>
      <c r="H1556" s="42">
        <f t="shared" ca="1" si="49"/>
        <v>230.24788992932963</v>
      </c>
    </row>
    <row r="1557" spans="6:8" x14ac:dyDescent="0.25">
      <c r="F1557" s="42">
        <v>1555</v>
      </c>
      <c r="G1557" s="42">
        <f t="shared" ca="1" si="48"/>
        <v>0.40737740569401826</v>
      </c>
      <c r="H1557" s="42">
        <f t="shared" ca="1" si="49"/>
        <v>346.78620046702406</v>
      </c>
    </row>
    <row r="1558" spans="6:8" x14ac:dyDescent="0.25">
      <c r="F1558" s="42">
        <v>1556</v>
      </c>
      <c r="G1558" s="42">
        <f t="shared" ca="1" si="48"/>
        <v>6.0735846500256208E-2</v>
      </c>
      <c r="H1558" s="42">
        <f t="shared" ca="1" si="49"/>
        <v>173.9339312158028</v>
      </c>
    </row>
    <row r="1559" spans="6:8" x14ac:dyDescent="0.25">
      <c r="F1559" s="42">
        <v>1557</v>
      </c>
      <c r="G1559" s="42">
        <f t="shared" ca="1" si="48"/>
        <v>0.19996439738483629</v>
      </c>
      <c r="H1559" s="42">
        <f t="shared" ca="1" si="49"/>
        <v>241.03647394428901</v>
      </c>
    </row>
    <row r="1560" spans="6:8" x14ac:dyDescent="0.25">
      <c r="F1560" s="42">
        <v>1558</v>
      </c>
      <c r="G1560" s="42">
        <f t="shared" ca="1" si="48"/>
        <v>0.70282073656767929</v>
      </c>
      <c r="H1560" s="42">
        <f t="shared" ca="1" si="49"/>
        <v>537.43209182729618</v>
      </c>
    </row>
    <row r="1561" spans="6:8" x14ac:dyDescent="0.25">
      <c r="F1561" s="42">
        <v>1559</v>
      </c>
      <c r="G1561" s="42">
        <f t="shared" ca="1" si="48"/>
        <v>0.86567870694341797</v>
      </c>
      <c r="H1561" s="42">
        <f t="shared" ca="1" si="49"/>
        <v>689.01554540340908</v>
      </c>
    </row>
    <row r="1562" spans="6:8" x14ac:dyDescent="0.25">
      <c r="F1562" s="42">
        <v>1560</v>
      </c>
      <c r="G1562" s="42">
        <f t="shared" ca="1" si="48"/>
        <v>0.9583088573750097</v>
      </c>
      <c r="H1562" s="42">
        <f t="shared" ca="1" si="49"/>
        <v>826.74405438775557</v>
      </c>
    </row>
    <row r="1563" spans="6:8" x14ac:dyDescent="0.25">
      <c r="F1563" s="42">
        <v>1561</v>
      </c>
      <c r="G1563" s="42">
        <f t="shared" ca="1" si="48"/>
        <v>1.0547241933414386E-2</v>
      </c>
      <c r="H1563" s="42">
        <f t="shared" ca="1" si="49"/>
        <v>130.80992979555933</v>
      </c>
    </row>
    <row r="1564" spans="6:8" x14ac:dyDescent="0.25">
      <c r="F1564" s="42">
        <v>1562</v>
      </c>
      <c r="G1564" s="42">
        <f t="shared" ca="1" si="48"/>
        <v>0.85178708235731004</v>
      </c>
      <c r="H1564" s="42">
        <f t="shared" ca="1" si="49"/>
        <v>673.32998193477147</v>
      </c>
    </row>
    <row r="1565" spans="6:8" x14ac:dyDescent="0.25">
      <c r="F1565" s="42">
        <v>1563</v>
      </c>
      <c r="G1565" s="42">
        <f t="shared" ca="1" si="48"/>
        <v>0.88831182055076408</v>
      </c>
      <c r="H1565" s="42">
        <f t="shared" ca="1" si="49"/>
        <v>716.42375063583017</v>
      </c>
    </row>
    <row r="1566" spans="6:8" x14ac:dyDescent="0.25">
      <c r="F1566" s="42">
        <v>1564</v>
      </c>
      <c r="G1566" s="42">
        <f t="shared" ca="1" si="48"/>
        <v>0.73530506787844507</v>
      </c>
      <c r="H1566" s="42">
        <f t="shared" ca="1" si="49"/>
        <v>563.44490482011383</v>
      </c>
    </row>
    <row r="1567" spans="6:8" x14ac:dyDescent="0.25">
      <c r="F1567" s="42">
        <v>1565</v>
      </c>
      <c r="G1567" s="42">
        <f t="shared" ca="1" si="48"/>
        <v>0.84304464241915322</v>
      </c>
      <c r="H1567" s="42">
        <f t="shared" ca="1" si="49"/>
        <v>663.83358665950925</v>
      </c>
    </row>
    <row r="1568" spans="6:8" x14ac:dyDescent="0.25">
      <c r="F1568" s="42">
        <v>1566</v>
      </c>
      <c r="G1568" s="42">
        <f t="shared" ca="1" si="48"/>
        <v>7.3471622019706473E-2</v>
      </c>
      <c r="H1568" s="42">
        <f t="shared" ca="1" si="49"/>
        <v>181.31694769095543</v>
      </c>
    </row>
    <row r="1569" spans="6:8" x14ac:dyDescent="0.25">
      <c r="F1569" s="42">
        <v>1567</v>
      </c>
      <c r="G1569" s="42">
        <f t="shared" ca="1" si="48"/>
        <v>0.59403738951900309</v>
      </c>
      <c r="H1569" s="42">
        <f t="shared" ca="1" si="49"/>
        <v>459.3586405515041</v>
      </c>
    </row>
    <row r="1570" spans="6:8" x14ac:dyDescent="0.25">
      <c r="F1570" s="42">
        <v>1568</v>
      </c>
      <c r="G1570" s="42">
        <f t="shared" ca="1" si="48"/>
        <v>1.4697973310431323E-3</v>
      </c>
      <c r="H1570" s="42">
        <f t="shared" ca="1" si="49"/>
        <v>111.50138077771021</v>
      </c>
    </row>
    <row r="1571" spans="6:8" x14ac:dyDescent="0.25">
      <c r="F1571" s="42">
        <v>1569</v>
      </c>
      <c r="G1571" s="42">
        <f t="shared" ca="1" si="48"/>
        <v>0.53455803364919396</v>
      </c>
      <c r="H1571" s="42">
        <f t="shared" ca="1" si="49"/>
        <v>421.10604099491559</v>
      </c>
    </row>
    <row r="1572" spans="6:8" x14ac:dyDescent="0.25">
      <c r="F1572" s="42">
        <v>1570</v>
      </c>
      <c r="G1572" s="42">
        <f t="shared" ca="1" si="48"/>
        <v>0.59379774982976863</v>
      </c>
      <c r="H1572" s="42">
        <f t="shared" ca="1" si="49"/>
        <v>459.19909382235073</v>
      </c>
    </row>
    <row r="1573" spans="6:8" x14ac:dyDescent="0.25">
      <c r="F1573" s="42">
        <v>1571</v>
      </c>
      <c r="G1573" s="42">
        <f t="shared" ca="1" si="48"/>
        <v>0.12450868212575239</v>
      </c>
      <c r="H1573" s="42">
        <f t="shared" ca="1" si="49"/>
        <v>206.05179711176481</v>
      </c>
    </row>
    <row r="1574" spans="6:8" x14ac:dyDescent="0.25">
      <c r="F1574" s="42">
        <v>1572</v>
      </c>
      <c r="G1574" s="42">
        <f t="shared" ca="1" si="48"/>
        <v>0.22918399371688669</v>
      </c>
      <c r="H1574" s="42">
        <f t="shared" ca="1" si="49"/>
        <v>255.02515175085171</v>
      </c>
    </row>
    <row r="1575" spans="6:8" x14ac:dyDescent="0.25">
      <c r="F1575" s="42">
        <v>1573</v>
      </c>
      <c r="G1575" s="42">
        <f t="shared" ca="1" si="48"/>
        <v>0.25755502032235378</v>
      </c>
      <c r="H1575" s="42">
        <f t="shared" ca="1" si="49"/>
        <v>268.86363421868748</v>
      </c>
    </row>
    <row r="1576" spans="6:8" x14ac:dyDescent="0.25">
      <c r="F1576" s="42">
        <v>1574</v>
      </c>
      <c r="G1576" s="42">
        <f t="shared" ca="1" si="48"/>
        <v>2.4945110147341576E-2</v>
      </c>
      <c r="H1576" s="42">
        <f t="shared" ca="1" si="49"/>
        <v>147.38206320181447</v>
      </c>
    </row>
    <row r="1577" spans="6:8" x14ac:dyDescent="0.25">
      <c r="F1577" s="42">
        <v>1575</v>
      </c>
      <c r="G1577" s="42">
        <f t="shared" ca="1" si="48"/>
        <v>0.38010117407127009</v>
      </c>
      <c r="H1577" s="42">
        <f t="shared" ca="1" si="49"/>
        <v>331.92279288342309</v>
      </c>
    </row>
    <row r="1578" spans="6:8" x14ac:dyDescent="0.25">
      <c r="F1578" s="42">
        <v>1576</v>
      </c>
      <c r="G1578" s="42">
        <f t="shared" ca="1" si="48"/>
        <v>0.8679668445360974</v>
      </c>
      <c r="H1578" s="42">
        <f t="shared" ca="1" si="49"/>
        <v>691.67570330249691</v>
      </c>
    </row>
    <row r="1579" spans="6:8" x14ac:dyDescent="0.25">
      <c r="F1579" s="42">
        <v>1577</v>
      </c>
      <c r="G1579" s="42">
        <f t="shared" ca="1" si="48"/>
        <v>0.84048848741086724</v>
      </c>
      <c r="H1579" s="42">
        <f t="shared" ca="1" si="49"/>
        <v>661.10726023684788</v>
      </c>
    </row>
    <row r="1580" spans="6:8" x14ac:dyDescent="0.25">
      <c r="F1580" s="42">
        <v>1578</v>
      </c>
      <c r="G1580" s="42">
        <f t="shared" ca="1" si="48"/>
        <v>0.705454638577797</v>
      </c>
      <c r="H1580" s="42">
        <f t="shared" ca="1" si="49"/>
        <v>539.48652546968162</v>
      </c>
    </row>
    <row r="1581" spans="6:8" x14ac:dyDescent="0.25">
      <c r="F1581" s="42">
        <v>1579</v>
      </c>
      <c r="G1581" s="42">
        <f t="shared" ca="1" si="48"/>
        <v>0.92376711631616959</v>
      </c>
      <c r="H1581" s="42">
        <f t="shared" ca="1" si="49"/>
        <v>765.71880943541817</v>
      </c>
    </row>
    <row r="1582" spans="6:8" x14ac:dyDescent="0.25">
      <c r="F1582" s="42">
        <v>1580</v>
      </c>
      <c r="G1582" s="42">
        <f t="shared" ca="1" si="48"/>
        <v>0.46381190623320279</v>
      </c>
      <c r="H1582" s="42">
        <f t="shared" ca="1" si="49"/>
        <v>378.666412052194</v>
      </c>
    </row>
    <row r="1583" spans="6:8" x14ac:dyDescent="0.25">
      <c r="F1583" s="42">
        <v>1581</v>
      </c>
      <c r="G1583" s="42">
        <f t="shared" ca="1" si="48"/>
        <v>0.97173031779935071</v>
      </c>
      <c r="H1583" s="42">
        <f t="shared" ca="1" si="49"/>
        <v>857.33195457823263</v>
      </c>
    </row>
    <row r="1584" spans="6:8" x14ac:dyDescent="0.25">
      <c r="F1584" s="42">
        <v>1582</v>
      </c>
      <c r="G1584" s="42">
        <f t="shared" ca="1" si="48"/>
        <v>9.5929571065134112E-2</v>
      </c>
      <c r="H1584" s="42">
        <f t="shared" ca="1" si="49"/>
        <v>192.91749779165423</v>
      </c>
    </row>
    <row r="1585" spans="6:8" x14ac:dyDescent="0.25">
      <c r="F1585" s="42">
        <v>1583</v>
      </c>
      <c r="G1585" s="42">
        <f t="shared" ca="1" si="48"/>
        <v>0.99552994217018786</v>
      </c>
      <c r="H1585" s="42">
        <f t="shared" ca="1" si="49"/>
        <v>943.26868909090206</v>
      </c>
    </row>
    <row r="1586" spans="6:8" x14ac:dyDescent="0.25">
      <c r="F1586" s="42">
        <v>1584</v>
      </c>
      <c r="G1586" s="42">
        <f t="shared" ca="1" si="48"/>
        <v>0.79171239270537164</v>
      </c>
      <c r="H1586" s="42">
        <f t="shared" ca="1" si="49"/>
        <v>612.7441707964457</v>
      </c>
    </row>
    <row r="1587" spans="6:8" x14ac:dyDescent="0.25">
      <c r="F1587" s="42">
        <v>1585</v>
      </c>
      <c r="G1587" s="42">
        <f t="shared" ca="1" si="48"/>
        <v>0.20535596123892075</v>
      </c>
      <c r="H1587" s="42">
        <f t="shared" ca="1" si="49"/>
        <v>243.59818356380379</v>
      </c>
    </row>
    <row r="1588" spans="6:8" x14ac:dyDescent="0.25">
      <c r="F1588" s="42">
        <v>1586</v>
      </c>
      <c r="G1588" s="42">
        <f t="shared" ca="1" si="48"/>
        <v>0.14854174157215505</v>
      </c>
      <c r="H1588" s="42">
        <f t="shared" ca="1" si="49"/>
        <v>217.02493905102676</v>
      </c>
    </row>
    <row r="1589" spans="6:8" x14ac:dyDescent="0.25">
      <c r="F1589" s="42">
        <v>1587</v>
      </c>
      <c r="G1589" s="42">
        <f t="shared" ca="1" si="48"/>
        <v>6.75811651197884E-2</v>
      </c>
      <c r="H1589" s="42">
        <f t="shared" ca="1" si="49"/>
        <v>177.98913296595208</v>
      </c>
    </row>
    <row r="1590" spans="6:8" x14ac:dyDescent="0.25">
      <c r="F1590" s="42">
        <v>1588</v>
      </c>
      <c r="G1590" s="42">
        <f t="shared" ca="1" si="48"/>
        <v>0.13921264771979958</v>
      </c>
      <c r="H1590" s="42">
        <f t="shared" ca="1" si="49"/>
        <v>212.74724920026847</v>
      </c>
    </row>
    <row r="1591" spans="6:8" x14ac:dyDescent="0.25">
      <c r="F1591" s="42">
        <v>1589</v>
      </c>
      <c r="G1591" s="42">
        <f t="shared" ca="1" si="48"/>
        <v>0.87022198579399546</v>
      </c>
      <c r="H1591" s="42">
        <f t="shared" ca="1" si="49"/>
        <v>694.32015076501489</v>
      </c>
    </row>
    <row r="1592" spans="6:8" x14ac:dyDescent="0.25">
      <c r="F1592" s="42">
        <v>1590</v>
      </c>
      <c r="G1592" s="42">
        <f t="shared" ca="1" si="48"/>
        <v>2.4952773735116729E-2</v>
      </c>
      <c r="H1592" s="42">
        <f t="shared" ca="1" si="49"/>
        <v>147.38934095511885</v>
      </c>
    </row>
    <row r="1593" spans="6:8" x14ac:dyDescent="0.25">
      <c r="F1593" s="42">
        <v>1591</v>
      </c>
      <c r="G1593" s="42">
        <f t="shared" ca="1" si="48"/>
        <v>0.38538000070425049</v>
      </c>
      <c r="H1593" s="42">
        <f t="shared" ca="1" si="49"/>
        <v>334.77342243943713</v>
      </c>
    </row>
    <row r="1594" spans="6:8" x14ac:dyDescent="0.25">
      <c r="F1594" s="42">
        <v>1592</v>
      </c>
      <c r="G1594" s="42">
        <f t="shared" ca="1" si="48"/>
        <v>0.93441383664673427</v>
      </c>
      <c r="H1594" s="42">
        <f t="shared" ca="1" si="49"/>
        <v>782.69367792364778</v>
      </c>
    </row>
    <row r="1595" spans="6:8" x14ac:dyDescent="0.25">
      <c r="F1595" s="42">
        <v>1593</v>
      </c>
      <c r="G1595" s="42">
        <f t="shared" ca="1" si="48"/>
        <v>0.83114477867839087</v>
      </c>
      <c r="H1595" s="42">
        <f t="shared" ca="1" si="49"/>
        <v>651.32284366256715</v>
      </c>
    </row>
    <row r="1596" spans="6:8" x14ac:dyDescent="0.25">
      <c r="F1596" s="42">
        <v>1594</v>
      </c>
      <c r="G1596" s="42">
        <f t="shared" ca="1" si="48"/>
        <v>1.1801593895762519E-2</v>
      </c>
      <c r="H1596" s="42">
        <f t="shared" ca="1" si="49"/>
        <v>132.59054234925566</v>
      </c>
    </row>
    <row r="1597" spans="6:8" x14ac:dyDescent="0.25">
      <c r="F1597" s="42">
        <v>1595</v>
      </c>
      <c r="G1597" s="42">
        <f t="shared" ca="1" si="48"/>
        <v>0.48390112132504193</v>
      </c>
      <c r="H1597" s="42">
        <f t="shared" ca="1" si="49"/>
        <v>390.41719787548982</v>
      </c>
    </row>
    <row r="1598" spans="6:8" x14ac:dyDescent="0.25">
      <c r="F1598" s="42">
        <v>1596</v>
      </c>
      <c r="G1598" s="42">
        <f t="shared" ca="1" si="48"/>
        <v>0.99038159103287315</v>
      </c>
      <c r="H1598" s="42">
        <f t="shared" ca="1" si="49"/>
        <v>916.78188624865777</v>
      </c>
    </row>
    <row r="1599" spans="6:8" x14ac:dyDescent="0.25">
      <c r="F1599" s="42">
        <v>1597</v>
      </c>
      <c r="G1599" s="42">
        <f t="shared" ca="1" si="48"/>
        <v>0.84734551249825085</v>
      </c>
      <c r="H1599" s="42">
        <f t="shared" ca="1" si="49"/>
        <v>668.47137227494306</v>
      </c>
    </row>
    <row r="1600" spans="6:8" x14ac:dyDescent="0.25">
      <c r="F1600" s="42">
        <v>1598</v>
      </c>
      <c r="G1600" s="42">
        <f t="shared" ca="1" si="48"/>
        <v>0.52127591786293714</v>
      </c>
      <c r="H1600" s="42">
        <f t="shared" ca="1" si="49"/>
        <v>412.904318582835</v>
      </c>
    </row>
    <row r="1601" spans="6:8" x14ac:dyDescent="0.25">
      <c r="F1601" s="42">
        <v>1599</v>
      </c>
      <c r="G1601" s="42">
        <f t="shared" ca="1" si="48"/>
        <v>0.72884783328910807</v>
      </c>
      <c r="H1601" s="42">
        <f t="shared" ca="1" si="49"/>
        <v>558.15210758470039</v>
      </c>
    </row>
    <row r="1602" spans="6:8" x14ac:dyDescent="0.25">
      <c r="F1602" s="42">
        <v>1600</v>
      </c>
      <c r="G1602" s="42">
        <f t="shared" ca="1" si="48"/>
        <v>0.59808763153847555</v>
      </c>
      <c r="H1602" s="42">
        <f t="shared" ca="1" si="49"/>
        <v>462.06235929031925</v>
      </c>
    </row>
    <row r="1603" spans="6:8" x14ac:dyDescent="0.25">
      <c r="F1603" s="42">
        <v>1601</v>
      </c>
      <c r="G1603" s="42">
        <f t="shared" ref="G1603:G1666" ca="1" si="50">RAND()</f>
        <v>0.52883184120675897</v>
      </c>
      <c r="H1603" s="42">
        <f t="shared" ref="H1603:H1666" ca="1" si="51">IF(G1603&lt;(($D$4-$D$2)/($D$3-$D$2)),$D$2+SQRT(G1603*($D$3-$D$2)*($D$4-$D$2)),$D$3-SQRT((1-G1603)*($D$3-$D$2)*($D$3-$D$4)))</f>
        <v>417.55594746694032</v>
      </c>
    </row>
    <row r="1604" spans="6:8" x14ac:dyDescent="0.25">
      <c r="F1604" s="42">
        <v>1602</v>
      </c>
      <c r="G1604" s="42">
        <f t="shared" ca="1" si="50"/>
        <v>0.47561068382509164</v>
      </c>
      <c r="H1604" s="42">
        <f t="shared" ca="1" si="51"/>
        <v>385.54063792148634</v>
      </c>
    </row>
    <row r="1605" spans="6:8" x14ac:dyDescent="0.25">
      <c r="F1605" s="42">
        <v>1603</v>
      </c>
      <c r="G1605" s="42">
        <f t="shared" ca="1" si="50"/>
        <v>0.4735308105200029</v>
      </c>
      <c r="H1605" s="42">
        <f t="shared" ca="1" si="51"/>
        <v>384.32328578579654</v>
      </c>
    </row>
    <row r="1606" spans="6:8" x14ac:dyDescent="0.25">
      <c r="F1606" s="42">
        <v>1604</v>
      </c>
      <c r="G1606" s="42">
        <f t="shared" ca="1" si="50"/>
        <v>0.46840403001719233</v>
      </c>
      <c r="H1606" s="42">
        <f t="shared" ca="1" si="51"/>
        <v>381.33280482344833</v>
      </c>
    </row>
    <row r="1607" spans="6:8" x14ac:dyDescent="0.25">
      <c r="F1607" s="42">
        <v>1605</v>
      </c>
      <c r="G1607" s="42">
        <f t="shared" ca="1" si="50"/>
        <v>0.13266292665418555</v>
      </c>
      <c r="H1607" s="42">
        <f t="shared" ca="1" si="51"/>
        <v>209.75782648039694</v>
      </c>
    </row>
    <row r="1608" spans="6:8" x14ac:dyDescent="0.25">
      <c r="F1608" s="42">
        <v>1606</v>
      </c>
      <c r="G1608" s="42">
        <f t="shared" ca="1" si="50"/>
        <v>0.68033440523886302</v>
      </c>
      <c r="H1608" s="42">
        <f t="shared" ca="1" si="51"/>
        <v>520.25086948695923</v>
      </c>
    </row>
    <row r="1609" spans="6:8" x14ac:dyDescent="0.25">
      <c r="F1609" s="42">
        <v>1607</v>
      </c>
      <c r="G1609" s="42">
        <f t="shared" ca="1" si="50"/>
        <v>0.63619723476868539</v>
      </c>
      <c r="H1609" s="42">
        <f t="shared" ca="1" si="51"/>
        <v>488.2012202373412</v>
      </c>
    </row>
    <row r="1610" spans="6:8" x14ac:dyDescent="0.25">
      <c r="F1610" s="42">
        <v>1608</v>
      </c>
      <c r="G1610" s="42">
        <f t="shared" ca="1" si="50"/>
        <v>0.98240615619056715</v>
      </c>
      <c r="H1610" s="42">
        <f t="shared" ca="1" si="51"/>
        <v>887.44971104971944</v>
      </c>
    </row>
    <row r="1611" spans="6:8" x14ac:dyDescent="0.25">
      <c r="F1611" s="42">
        <v>1609</v>
      </c>
      <c r="G1611" s="42">
        <f t="shared" ca="1" si="50"/>
        <v>0.9714144290294443</v>
      </c>
      <c r="H1611" s="42">
        <f t="shared" ca="1" si="51"/>
        <v>856.53707413132793</v>
      </c>
    </row>
    <row r="1612" spans="6:8" x14ac:dyDescent="0.25">
      <c r="F1612" s="42">
        <v>1610</v>
      </c>
      <c r="G1612" s="42">
        <f t="shared" ca="1" si="50"/>
        <v>7.1578942660917133E-2</v>
      </c>
      <c r="H1612" s="42">
        <f t="shared" ca="1" si="51"/>
        <v>180.26272384788933</v>
      </c>
    </row>
    <row r="1613" spans="6:8" x14ac:dyDescent="0.25">
      <c r="F1613" s="42">
        <v>1611</v>
      </c>
      <c r="G1613" s="42">
        <f t="shared" ca="1" si="50"/>
        <v>0.61183758416050071</v>
      </c>
      <c r="H1613" s="42">
        <f t="shared" ca="1" si="51"/>
        <v>471.34421463069225</v>
      </c>
    </row>
    <row r="1614" spans="6:8" x14ac:dyDescent="0.25">
      <c r="F1614" s="42">
        <v>1612</v>
      </c>
      <c r="G1614" s="42">
        <f t="shared" ca="1" si="50"/>
        <v>0.27300760866463347</v>
      </c>
      <c r="H1614" s="42">
        <f t="shared" ca="1" si="51"/>
        <v>276.51225182352675</v>
      </c>
    </row>
    <row r="1615" spans="6:8" x14ac:dyDescent="0.25">
      <c r="F1615" s="42">
        <v>1613</v>
      </c>
      <c r="G1615" s="42">
        <f t="shared" ca="1" si="50"/>
        <v>3.9613672474801409E-2</v>
      </c>
      <c r="H1615" s="42">
        <f t="shared" ca="1" si="51"/>
        <v>159.70955135262807</v>
      </c>
    </row>
    <row r="1616" spans="6:8" x14ac:dyDescent="0.25">
      <c r="F1616" s="42">
        <v>1614</v>
      </c>
      <c r="G1616" s="42">
        <f t="shared" ca="1" si="50"/>
        <v>2.2547918494281061E-2</v>
      </c>
      <c r="H1616" s="42">
        <f t="shared" ca="1" si="51"/>
        <v>145.04789300827838</v>
      </c>
    </row>
    <row r="1617" spans="6:8" x14ac:dyDescent="0.25">
      <c r="F1617" s="42">
        <v>1615</v>
      </c>
      <c r="G1617" s="42">
        <f t="shared" ca="1" si="50"/>
        <v>0.70278314953976884</v>
      </c>
      <c r="H1617" s="42">
        <f t="shared" ca="1" si="51"/>
        <v>537.40284011748793</v>
      </c>
    </row>
    <row r="1618" spans="6:8" x14ac:dyDescent="0.25">
      <c r="F1618" s="42">
        <v>1616</v>
      </c>
      <c r="G1618" s="42">
        <f t="shared" ca="1" si="50"/>
        <v>4.1278571475971138E-2</v>
      </c>
      <c r="H1618" s="42">
        <f t="shared" ca="1" si="51"/>
        <v>160.95138581556125</v>
      </c>
    </row>
    <row r="1619" spans="6:8" x14ac:dyDescent="0.25">
      <c r="F1619" s="42">
        <v>1617</v>
      </c>
      <c r="G1619" s="42">
        <f t="shared" ca="1" si="50"/>
        <v>0.72285017453863842</v>
      </c>
      <c r="H1619" s="42">
        <f t="shared" ca="1" si="51"/>
        <v>553.29218236952647</v>
      </c>
    </row>
    <row r="1620" spans="6:8" x14ac:dyDescent="0.25">
      <c r="F1620" s="42">
        <v>1618</v>
      </c>
      <c r="G1620" s="42">
        <f t="shared" ca="1" si="50"/>
        <v>0.29421993477345099</v>
      </c>
      <c r="H1620" s="42">
        <f t="shared" ca="1" si="51"/>
        <v>287.14542369210028</v>
      </c>
    </row>
    <row r="1621" spans="6:8" x14ac:dyDescent="0.25">
      <c r="F1621" s="42">
        <v>1619</v>
      </c>
      <c r="G1621" s="42">
        <f t="shared" ca="1" si="50"/>
        <v>0.70549038254697816</v>
      </c>
      <c r="H1621" s="42">
        <f t="shared" ca="1" si="51"/>
        <v>539.51446866793333</v>
      </c>
    </row>
    <row r="1622" spans="6:8" x14ac:dyDescent="0.25">
      <c r="F1622" s="42">
        <v>1620</v>
      </c>
      <c r="G1622" s="42">
        <f t="shared" ca="1" si="50"/>
        <v>8.2921324675562791E-2</v>
      </c>
      <c r="H1622" s="42">
        <f t="shared" ca="1" si="51"/>
        <v>186.38818912791641</v>
      </c>
    </row>
    <row r="1623" spans="6:8" x14ac:dyDescent="0.25">
      <c r="F1623" s="42">
        <v>1621</v>
      </c>
      <c r="G1623" s="42">
        <f t="shared" ca="1" si="50"/>
        <v>0.68214509397202638</v>
      </c>
      <c r="H1623" s="42">
        <f t="shared" ca="1" si="51"/>
        <v>521.61152570307354</v>
      </c>
    </row>
    <row r="1624" spans="6:8" x14ac:dyDescent="0.25">
      <c r="F1624" s="42">
        <v>1622</v>
      </c>
      <c r="G1624" s="42">
        <f t="shared" ca="1" si="50"/>
        <v>0.19420420540793037</v>
      </c>
      <c r="H1624" s="42">
        <f t="shared" ca="1" si="51"/>
        <v>238.30913612785787</v>
      </c>
    </row>
    <row r="1625" spans="6:8" x14ac:dyDescent="0.25">
      <c r="F1625" s="42">
        <v>1623</v>
      </c>
      <c r="G1625" s="42">
        <f t="shared" ca="1" si="50"/>
        <v>0.11301739355307228</v>
      </c>
      <c r="H1625" s="42">
        <f t="shared" ca="1" si="51"/>
        <v>200.85828750978851</v>
      </c>
    </row>
    <row r="1626" spans="6:8" x14ac:dyDescent="0.25">
      <c r="F1626" s="42">
        <v>1624</v>
      </c>
      <c r="G1626" s="42">
        <f t="shared" ca="1" si="50"/>
        <v>0.36049511633602205</v>
      </c>
      <c r="H1626" s="42">
        <f t="shared" ca="1" si="51"/>
        <v>321.44011595286293</v>
      </c>
    </row>
    <row r="1627" spans="6:8" x14ac:dyDescent="0.25">
      <c r="F1627" s="42">
        <v>1625</v>
      </c>
      <c r="G1627" s="42">
        <f t="shared" ca="1" si="50"/>
        <v>0.44825642567570023</v>
      </c>
      <c r="H1627" s="42">
        <f t="shared" ca="1" si="51"/>
        <v>369.7180206340214</v>
      </c>
    </row>
    <row r="1628" spans="6:8" x14ac:dyDescent="0.25">
      <c r="F1628" s="42">
        <v>1626</v>
      </c>
      <c r="G1628" s="42">
        <f t="shared" ca="1" si="50"/>
        <v>0.51316945844962425</v>
      </c>
      <c r="H1628" s="42">
        <f t="shared" ca="1" si="51"/>
        <v>407.95440216460474</v>
      </c>
    </row>
    <row r="1629" spans="6:8" x14ac:dyDescent="0.25">
      <c r="F1629" s="42">
        <v>1627</v>
      </c>
      <c r="G1629" s="42">
        <f t="shared" ca="1" si="50"/>
        <v>0.79071196011299183</v>
      </c>
      <c r="H1629" s="42">
        <f t="shared" ca="1" si="51"/>
        <v>611.81526470165534</v>
      </c>
    </row>
    <row r="1630" spans="6:8" x14ac:dyDescent="0.25">
      <c r="F1630" s="42">
        <v>1628</v>
      </c>
      <c r="G1630" s="42">
        <f t="shared" ca="1" si="50"/>
        <v>0.71725255242998054</v>
      </c>
      <c r="H1630" s="42">
        <f t="shared" ca="1" si="51"/>
        <v>548.80363227258351</v>
      </c>
    </row>
    <row r="1631" spans="6:8" x14ac:dyDescent="0.25">
      <c r="F1631" s="42">
        <v>1629</v>
      </c>
      <c r="G1631" s="42">
        <f t="shared" ca="1" si="50"/>
        <v>5.129594708314611E-2</v>
      </c>
      <c r="H1631" s="42">
        <f t="shared" ca="1" si="51"/>
        <v>167.94582575466393</v>
      </c>
    </row>
    <row r="1632" spans="6:8" x14ac:dyDescent="0.25">
      <c r="F1632" s="42">
        <v>1630</v>
      </c>
      <c r="G1632" s="42">
        <f t="shared" ca="1" si="50"/>
        <v>0.48590638027108424</v>
      </c>
      <c r="H1632" s="42">
        <f t="shared" ca="1" si="51"/>
        <v>391.60259188190219</v>
      </c>
    </row>
    <row r="1633" spans="6:8" x14ac:dyDescent="0.25">
      <c r="F1633" s="42">
        <v>1631</v>
      </c>
      <c r="G1633" s="42">
        <f t="shared" ca="1" si="50"/>
        <v>0.11111608465386846</v>
      </c>
      <c r="H1633" s="42">
        <f t="shared" ca="1" si="51"/>
        <v>200.00223809737145</v>
      </c>
    </row>
    <row r="1634" spans="6:8" x14ac:dyDescent="0.25">
      <c r="F1634" s="42">
        <v>1632</v>
      </c>
      <c r="G1634" s="42">
        <f t="shared" ca="1" si="50"/>
        <v>0.2364862359421892</v>
      </c>
      <c r="H1634" s="42">
        <f t="shared" ca="1" si="51"/>
        <v>258.56226821018629</v>
      </c>
    </row>
    <row r="1635" spans="6:8" x14ac:dyDescent="0.25">
      <c r="F1635" s="42">
        <v>1633</v>
      </c>
      <c r="G1635" s="42">
        <f t="shared" ca="1" si="50"/>
        <v>0.9870042837522528</v>
      </c>
      <c r="H1635" s="42">
        <f t="shared" ca="1" si="51"/>
        <v>903.26884835598207</v>
      </c>
    </row>
    <row r="1636" spans="6:8" x14ac:dyDescent="0.25">
      <c r="F1636" s="42">
        <v>1634</v>
      </c>
      <c r="G1636" s="42">
        <f t="shared" ca="1" si="50"/>
        <v>0.65622384967660252</v>
      </c>
      <c r="H1636" s="42">
        <f t="shared" ca="1" si="51"/>
        <v>502.48735872055852</v>
      </c>
    </row>
    <row r="1637" spans="6:8" x14ac:dyDescent="0.25">
      <c r="F1637" s="42">
        <v>1635</v>
      </c>
      <c r="G1637" s="42">
        <f t="shared" ca="1" si="50"/>
        <v>0.28758863585713135</v>
      </c>
      <c r="H1637" s="42">
        <f t="shared" ca="1" si="51"/>
        <v>283.8043687770321</v>
      </c>
    </row>
    <row r="1638" spans="6:8" x14ac:dyDescent="0.25">
      <c r="F1638" s="42">
        <v>1636</v>
      </c>
      <c r="G1638" s="42">
        <f t="shared" ca="1" si="50"/>
        <v>0.81003212435662275</v>
      </c>
      <c r="H1638" s="42">
        <f t="shared" ca="1" si="51"/>
        <v>630.16642869632346</v>
      </c>
    </row>
    <row r="1639" spans="6:8" x14ac:dyDescent="0.25">
      <c r="F1639" s="42">
        <v>1637</v>
      </c>
      <c r="G1639" s="42">
        <f t="shared" ca="1" si="50"/>
        <v>0.67121569648008717</v>
      </c>
      <c r="H1639" s="42">
        <f t="shared" ca="1" si="51"/>
        <v>513.45637550746051</v>
      </c>
    </row>
    <row r="1640" spans="6:8" x14ac:dyDescent="0.25">
      <c r="F1640" s="42">
        <v>1638</v>
      </c>
      <c r="G1640" s="42">
        <f t="shared" ca="1" si="50"/>
        <v>0.80750463863274446</v>
      </c>
      <c r="H1640" s="42">
        <f t="shared" ca="1" si="51"/>
        <v>627.71427614744084</v>
      </c>
    </row>
    <row r="1641" spans="6:8" x14ac:dyDescent="0.25">
      <c r="F1641" s="42">
        <v>1639</v>
      </c>
      <c r="G1641" s="42">
        <f t="shared" ca="1" si="50"/>
        <v>0.94895179453174527</v>
      </c>
      <c r="H1641" s="42">
        <f t="shared" ca="1" si="51"/>
        <v>808.28482601227574</v>
      </c>
    </row>
    <row r="1642" spans="6:8" x14ac:dyDescent="0.25">
      <c r="F1642" s="42">
        <v>1640</v>
      </c>
      <c r="G1642" s="42">
        <f t="shared" ca="1" si="50"/>
        <v>0.68528793308770442</v>
      </c>
      <c r="H1642" s="42">
        <f t="shared" ca="1" si="51"/>
        <v>523.98247072523395</v>
      </c>
    </row>
    <row r="1643" spans="6:8" x14ac:dyDescent="0.25">
      <c r="F1643" s="42">
        <v>1641</v>
      </c>
      <c r="G1643" s="42">
        <f t="shared" ca="1" si="50"/>
        <v>0.95615208900413451</v>
      </c>
      <c r="H1643" s="42">
        <f t="shared" ca="1" si="51"/>
        <v>822.31911775032427</v>
      </c>
    </row>
    <row r="1644" spans="6:8" x14ac:dyDescent="0.25">
      <c r="F1644" s="42">
        <v>1642</v>
      </c>
      <c r="G1644" s="42">
        <f t="shared" ca="1" si="50"/>
        <v>0.91899303757775708</v>
      </c>
      <c r="H1644" s="42">
        <f t="shared" ca="1" si="51"/>
        <v>758.49427968676412</v>
      </c>
    </row>
    <row r="1645" spans="6:8" x14ac:dyDescent="0.25">
      <c r="F1645" s="42">
        <v>1643</v>
      </c>
      <c r="G1645" s="42">
        <f t="shared" ca="1" si="50"/>
        <v>0.68325995435227826</v>
      </c>
      <c r="H1645" s="42">
        <f t="shared" ca="1" si="51"/>
        <v>522.45122462060522</v>
      </c>
    </row>
    <row r="1646" spans="6:8" x14ac:dyDescent="0.25">
      <c r="F1646" s="42">
        <v>1644</v>
      </c>
      <c r="G1646" s="42">
        <f t="shared" ca="1" si="50"/>
        <v>0.24656941542809563</v>
      </c>
      <c r="H1646" s="42">
        <f t="shared" ca="1" si="51"/>
        <v>263.47435829309302</v>
      </c>
    </row>
    <row r="1647" spans="6:8" x14ac:dyDescent="0.25">
      <c r="F1647" s="42">
        <v>1645</v>
      </c>
      <c r="G1647" s="42">
        <f t="shared" ca="1" si="50"/>
        <v>0.50237039135721617</v>
      </c>
      <c r="H1647" s="42">
        <f t="shared" ca="1" si="51"/>
        <v>401.42392444835855</v>
      </c>
    </row>
    <row r="1648" spans="6:8" x14ac:dyDescent="0.25">
      <c r="F1648" s="42">
        <v>1646</v>
      </c>
      <c r="G1648" s="42">
        <f t="shared" ca="1" si="50"/>
        <v>0.30527013039754025</v>
      </c>
      <c r="H1648" s="42">
        <f t="shared" ca="1" si="51"/>
        <v>292.74791897529849</v>
      </c>
    </row>
    <row r="1649" spans="6:8" x14ac:dyDescent="0.25">
      <c r="F1649" s="42">
        <v>1647</v>
      </c>
      <c r="G1649" s="42">
        <f t="shared" ca="1" si="50"/>
        <v>0.17778595050331902</v>
      </c>
      <c r="H1649" s="42">
        <f t="shared" ca="1" si="51"/>
        <v>230.58846146057158</v>
      </c>
    </row>
    <row r="1650" spans="6:8" x14ac:dyDescent="0.25">
      <c r="F1650" s="42">
        <v>1648</v>
      </c>
      <c r="G1650" s="42">
        <f t="shared" ca="1" si="50"/>
        <v>4.9108165380081559E-2</v>
      </c>
      <c r="H1650" s="42">
        <f t="shared" ca="1" si="51"/>
        <v>166.48108666536177</v>
      </c>
    </row>
    <row r="1651" spans="6:8" x14ac:dyDescent="0.25">
      <c r="F1651" s="42">
        <v>1649</v>
      </c>
      <c r="G1651" s="42">
        <f t="shared" ca="1" si="50"/>
        <v>0.30298333249475218</v>
      </c>
      <c r="H1651" s="42">
        <f t="shared" ca="1" si="51"/>
        <v>291.58486704208633</v>
      </c>
    </row>
    <row r="1652" spans="6:8" x14ac:dyDescent="0.25">
      <c r="F1652" s="42">
        <v>1650</v>
      </c>
      <c r="G1652" s="42">
        <f t="shared" ca="1" si="50"/>
        <v>0.76416620965847282</v>
      </c>
      <c r="H1652" s="42">
        <f t="shared" ca="1" si="51"/>
        <v>587.93164517776961</v>
      </c>
    </row>
    <row r="1653" spans="6:8" x14ac:dyDescent="0.25">
      <c r="F1653" s="42">
        <v>1651</v>
      </c>
      <c r="G1653" s="42">
        <f t="shared" ca="1" si="50"/>
        <v>0.73521584247827676</v>
      </c>
      <c r="H1653" s="42">
        <f t="shared" ca="1" si="51"/>
        <v>563.37133234790826</v>
      </c>
    </row>
    <row r="1654" spans="6:8" x14ac:dyDescent="0.25">
      <c r="F1654" s="42">
        <v>1652</v>
      </c>
      <c r="G1654" s="42">
        <f t="shared" ca="1" si="50"/>
        <v>0.19038305084958029</v>
      </c>
      <c r="H1654" s="42">
        <f t="shared" ca="1" si="51"/>
        <v>236.50526957397926</v>
      </c>
    </row>
    <row r="1655" spans="6:8" x14ac:dyDescent="0.25">
      <c r="F1655" s="42">
        <v>1653</v>
      </c>
      <c r="G1655" s="42">
        <f t="shared" ca="1" si="50"/>
        <v>0.49834273871705448</v>
      </c>
      <c r="H1655" s="42">
        <f t="shared" ca="1" si="51"/>
        <v>399.00646582203501</v>
      </c>
    </row>
    <row r="1656" spans="6:8" x14ac:dyDescent="0.25">
      <c r="F1656" s="42">
        <v>1654</v>
      </c>
      <c r="G1656" s="42">
        <f t="shared" ca="1" si="50"/>
        <v>0.9135965907088337</v>
      </c>
      <c r="H1656" s="42">
        <f t="shared" ca="1" si="51"/>
        <v>750.579762870693</v>
      </c>
    </row>
    <row r="1657" spans="6:8" x14ac:dyDescent="0.25">
      <c r="F1657" s="42">
        <v>1655</v>
      </c>
      <c r="G1657" s="42">
        <f t="shared" ca="1" si="50"/>
        <v>0.61785195850535868</v>
      </c>
      <c r="H1657" s="42">
        <f t="shared" ca="1" si="51"/>
        <v>475.45582657306954</v>
      </c>
    </row>
    <row r="1658" spans="6:8" x14ac:dyDescent="0.25">
      <c r="F1658" s="42">
        <v>1656</v>
      </c>
      <c r="G1658" s="42">
        <f t="shared" ca="1" si="50"/>
        <v>0.94998642614494111</v>
      </c>
      <c r="H1658" s="42">
        <f t="shared" ca="1" si="51"/>
        <v>810.23758755843551</v>
      </c>
    </row>
    <row r="1659" spans="6:8" x14ac:dyDescent="0.25">
      <c r="F1659" s="42">
        <v>1657</v>
      </c>
      <c r="G1659" s="42">
        <f t="shared" ca="1" si="50"/>
        <v>0.4378405383409929</v>
      </c>
      <c r="H1659" s="42">
        <f t="shared" ca="1" si="51"/>
        <v>363.79656367284122</v>
      </c>
    </row>
    <row r="1660" spans="6:8" x14ac:dyDescent="0.25">
      <c r="F1660" s="42">
        <v>1658</v>
      </c>
      <c r="G1660" s="42">
        <f t="shared" ca="1" si="50"/>
        <v>0.83772522163654373</v>
      </c>
      <c r="H1660" s="42">
        <f t="shared" ca="1" si="51"/>
        <v>658.18449359093074</v>
      </c>
    </row>
    <row r="1661" spans="6:8" x14ac:dyDescent="0.25">
      <c r="F1661" s="42">
        <v>1659</v>
      </c>
      <c r="G1661" s="42">
        <f t="shared" ca="1" si="50"/>
        <v>0.20062623902277277</v>
      </c>
      <c r="H1661" s="42">
        <f t="shared" ca="1" si="51"/>
        <v>241.35047096593837</v>
      </c>
    </row>
    <row r="1662" spans="6:8" x14ac:dyDescent="0.25">
      <c r="F1662" s="42">
        <v>1660</v>
      </c>
      <c r="G1662" s="42">
        <f t="shared" ca="1" si="50"/>
        <v>0.88856586272447213</v>
      </c>
      <c r="H1662" s="42">
        <f t="shared" ca="1" si="51"/>
        <v>716.74644073131208</v>
      </c>
    </row>
    <row r="1663" spans="6:8" x14ac:dyDescent="0.25">
      <c r="F1663" s="42">
        <v>1661</v>
      </c>
      <c r="G1663" s="42">
        <f t="shared" ca="1" si="50"/>
        <v>0.82131540978719331</v>
      </c>
      <c r="H1663" s="42">
        <f t="shared" ca="1" si="51"/>
        <v>641.31782180707546</v>
      </c>
    </row>
    <row r="1664" spans="6:8" x14ac:dyDescent="0.25">
      <c r="F1664" s="42">
        <v>1662</v>
      </c>
      <c r="G1664" s="42">
        <f t="shared" ca="1" si="50"/>
        <v>0.55684105459443622</v>
      </c>
      <c r="H1664" s="42">
        <f t="shared" ca="1" si="51"/>
        <v>435.1332540394983</v>
      </c>
    </row>
    <row r="1665" spans="6:8" x14ac:dyDescent="0.25">
      <c r="F1665" s="42">
        <v>1663</v>
      </c>
      <c r="G1665" s="42">
        <f t="shared" ca="1" si="50"/>
        <v>0.77320862037877081</v>
      </c>
      <c r="H1665" s="42">
        <f t="shared" ca="1" si="51"/>
        <v>595.90868194517589</v>
      </c>
    </row>
    <row r="1666" spans="6:8" x14ac:dyDescent="0.25">
      <c r="F1666" s="42">
        <v>1664</v>
      </c>
      <c r="G1666" s="42">
        <f t="shared" ca="1" si="50"/>
        <v>0.46765543852270886</v>
      </c>
      <c r="H1666" s="42">
        <f t="shared" ca="1" si="51"/>
        <v>380.89735563183899</v>
      </c>
    </row>
    <row r="1667" spans="6:8" x14ac:dyDescent="0.25">
      <c r="F1667" s="42">
        <v>1665</v>
      </c>
      <c r="G1667" s="42">
        <f t="shared" ref="G1667:G1730" ca="1" si="52">RAND()</f>
        <v>0.21864120027513456</v>
      </c>
      <c r="H1667" s="42">
        <f t="shared" ref="H1667:H1730" ca="1" si="53">IF(G1667&lt;(($D$4-$D$2)/($D$3-$D$2)),$D$2+SQRT(G1667*($D$3-$D$2)*($D$4-$D$2)),$D$3-SQRT((1-G1667)*($D$3-$D$2)*($D$3-$D$4)))</f>
        <v>249.94777795015966</v>
      </c>
    </row>
    <row r="1668" spans="6:8" x14ac:dyDescent="0.25">
      <c r="F1668" s="42">
        <v>1666</v>
      </c>
      <c r="G1668" s="42">
        <f t="shared" ca="1" si="52"/>
        <v>0.15785764032778882</v>
      </c>
      <c r="H1668" s="42">
        <f t="shared" ca="1" si="53"/>
        <v>221.32002789079513</v>
      </c>
    </row>
    <row r="1669" spans="6:8" x14ac:dyDescent="0.25">
      <c r="F1669" s="42">
        <v>1667</v>
      </c>
      <c r="G1669" s="42">
        <f t="shared" ca="1" si="52"/>
        <v>0.58533405353375567</v>
      </c>
      <c r="H1669" s="42">
        <f t="shared" ca="1" si="53"/>
        <v>453.59403237547269</v>
      </c>
    </row>
    <row r="1670" spans="6:8" x14ac:dyDescent="0.25">
      <c r="F1670" s="42">
        <v>1668</v>
      </c>
      <c r="G1670" s="42">
        <f t="shared" ca="1" si="52"/>
        <v>0.35657514406056801</v>
      </c>
      <c r="H1670" s="42">
        <f t="shared" ca="1" si="53"/>
        <v>319.36360935049095</v>
      </c>
    </row>
    <row r="1671" spans="6:8" x14ac:dyDescent="0.25">
      <c r="F1671" s="42">
        <v>1669</v>
      </c>
      <c r="G1671" s="42">
        <f t="shared" ca="1" si="52"/>
        <v>0.3996922787245758</v>
      </c>
      <c r="H1671" s="42">
        <f t="shared" ca="1" si="53"/>
        <v>342.56440671476764</v>
      </c>
    </row>
    <row r="1672" spans="6:8" x14ac:dyDescent="0.25">
      <c r="F1672" s="42">
        <v>1670</v>
      </c>
      <c r="G1672" s="42">
        <f t="shared" ca="1" si="52"/>
        <v>0.76914075743550359</v>
      </c>
      <c r="H1672" s="42">
        <f t="shared" ca="1" si="53"/>
        <v>592.30077919324219</v>
      </c>
    </row>
    <row r="1673" spans="6:8" x14ac:dyDescent="0.25">
      <c r="F1673" s="42">
        <v>1671</v>
      </c>
      <c r="G1673" s="42">
        <f t="shared" ca="1" si="52"/>
        <v>0.30159505737673875</v>
      </c>
      <c r="H1673" s="42">
        <f t="shared" ca="1" si="53"/>
        <v>290.87972903833293</v>
      </c>
    </row>
    <row r="1674" spans="6:8" x14ac:dyDescent="0.25">
      <c r="F1674" s="42">
        <v>1672</v>
      </c>
      <c r="G1674" s="42">
        <f t="shared" ca="1" si="52"/>
        <v>0.36520225773151072</v>
      </c>
      <c r="H1674" s="42">
        <f t="shared" ca="1" si="53"/>
        <v>323.94203322990688</v>
      </c>
    </row>
    <row r="1675" spans="6:8" x14ac:dyDescent="0.25">
      <c r="F1675" s="42">
        <v>1673</v>
      </c>
      <c r="G1675" s="42">
        <f t="shared" ca="1" si="52"/>
        <v>0.52250032487509013</v>
      </c>
      <c r="H1675" s="42">
        <f t="shared" ca="1" si="53"/>
        <v>413.65559089393969</v>
      </c>
    </row>
    <row r="1676" spans="6:8" x14ac:dyDescent="0.25">
      <c r="F1676" s="42">
        <v>1674</v>
      </c>
      <c r="G1676" s="42">
        <f t="shared" ca="1" si="52"/>
        <v>0.5030596462478335</v>
      </c>
      <c r="H1676" s="42">
        <f t="shared" ca="1" si="53"/>
        <v>401.8386048050578</v>
      </c>
    </row>
    <row r="1677" spans="6:8" x14ac:dyDescent="0.25">
      <c r="F1677" s="42">
        <v>1675</v>
      </c>
      <c r="G1677" s="42">
        <f t="shared" ca="1" si="52"/>
        <v>0.48749084735565784</v>
      </c>
      <c r="H1677" s="42">
        <f t="shared" ca="1" si="53"/>
        <v>392.540873882097</v>
      </c>
    </row>
    <row r="1678" spans="6:8" x14ac:dyDescent="0.25">
      <c r="F1678" s="42">
        <v>1676</v>
      </c>
      <c r="G1678" s="42">
        <f t="shared" ca="1" si="52"/>
        <v>0.1466345765378253</v>
      </c>
      <c r="H1678" s="42">
        <f t="shared" ca="1" si="53"/>
        <v>216.14854411517115</v>
      </c>
    </row>
    <row r="1679" spans="6:8" x14ac:dyDescent="0.25">
      <c r="F1679" s="42">
        <v>1677</v>
      </c>
      <c r="G1679" s="42">
        <f t="shared" ca="1" si="52"/>
        <v>3.3668018546676226E-2</v>
      </c>
      <c r="H1679" s="42">
        <f t="shared" ca="1" si="53"/>
        <v>155.04654093765438</v>
      </c>
    </row>
    <row r="1680" spans="6:8" x14ac:dyDescent="0.25">
      <c r="F1680" s="42">
        <v>1678</v>
      </c>
      <c r="G1680" s="42">
        <f t="shared" ca="1" si="52"/>
        <v>0.85387280183215308</v>
      </c>
      <c r="H1680" s="42">
        <f t="shared" ca="1" si="53"/>
        <v>675.63665021946485</v>
      </c>
    </row>
    <row r="1681" spans="6:8" x14ac:dyDescent="0.25">
      <c r="F1681" s="42">
        <v>1679</v>
      </c>
      <c r="G1681" s="42">
        <f t="shared" ca="1" si="52"/>
        <v>0.48950054954445488</v>
      </c>
      <c r="H1681" s="42">
        <f t="shared" ca="1" si="53"/>
        <v>393.733058522904</v>
      </c>
    </row>
    <row r="1682" spans="6:8" x14ac:dyDescent="0.25">
      <c r="F1682" s="42">
        <v>1680</v>
      </c>
      <c r="G1682" s="42">
        <f t="shared" ca="1" si="52"/>
        <v>0.84673961886368021</v>
      </c>
      <c r="H1682" s="42">
        <f t="shared" ca="1" si="53"/>
        <v>667.8140965992834</v>
      </c>
    </row>
    <row r="1683" spans="6:8" x14ac:dyDescent="0.25">
      <c r="F1683" s="42">
        <v>1681</v>
      </c>
      <c r="G1683" s="42">
        <f t="shared" ca="1" si="52"/>
        <v>0.69471004748254528</v>
      </c>
      <c r="H1683" s="42">
        <f t="shared" ca="1" si="53"/>
        <v>531.16232466602332</v>
      </c>
    </row>
    <row r="1684" spans="6:8" x14ac:dyDescent="0.25">
      <c r="F1684" s="42">
        <v>1682</v>
      </c>
      <c r="G1684" s="42">
        <f t="shared" ca="1" si="52"/>
        <v>0.65061340458213401</v>
      </c>
      <c r="H1684" s="42">
        <f t="shared" ca="1" si="53"/>
        <v>498.44407221042286</v>
      </c>
    </row>
    <row r="1685" spans="6:8" x14ac:dyDescent="0.25">
      <c r="F1685" s="42">
        <v>1683</v>
      </c>
      <c r="G1685" s="42">
        <f t="shared" ca="1" si="52"/>
        <v>0.63597514562893465</v>
      </c>
      <c r="H1685" s="42">
        <f t="shared" ca="1" si="53"/>
        <v>488.0450262501916</v>
      </c>
    </row>
    <row r="1686" spans="6:8" x14ac:dyDescent="0.25">
      <c r="F1686" s="42">
        <v>1684</v>
      </c>
      <c r="G1686" s="42">
        <f t="shared" ca="1" si="52"/>
        <v>0.39372141126656757</v>
      </c>
      <c r="H1686" s="42">
        <f t="shared" ca="1" si="53"/>
        <v>339.30295604712194</v>
      </c>
    </row>
    <row r="1687" spans="6:8" x14ac:dyDescent="0.25">
      <c r="F1687" s="42">
        <v>1685</v>
      </c>
      <c r="G1687" s="42">
        <f t="shared" ca="1" si="52"/>
        <v>0.75552885536917913</v>
      </c>
      <c r="H1687" s="42">
        <f t="shared" ca="1" si="53"/>
        <v>580.45354949160753</v>
      </c>
    </row>
    <row r="1688" spans="6:8" x14ac:dyDescent="0.25">
      <c r="F1688" s="42">
        <v>1686</v>
      </c>
      <c r="G1688" s="42">
        <f t="shared" ca="1" si="52"/>
        <v>0.89324533113092475</v>
      </c>
      <c r="H1688" s="42">
        <f t="shared" ca="1" si="53"/>
        <v>722.75757614366773</v>
      </c>
    </row>
    <row r="1689" spans="6:8" x14ac:dyDescent="0.25">
      <c r="F1689" s="42">
        <v>1687</v>
      </c>
      <c r="G1689" s="42">
        <f t="shared" ca="1" si="52"/>
        <v>0.38872602820360902</v>
      </c>
      <c r="H1689" s="42">
        <f t="shared" ca="1" si="53"/>
        <v>336.58665999740288</v>
      </c>
    </row>
    <row r="1690" spans="6:8" x14ac:dyDescent="0.25">
      <c r="F1690" s="42">
        <v>1688</v>
      </c>
      <c r="G1690" s="42">
        <f t="shared" ca="1" si="52"/>
        <v>0.14342424031570877</v>
      </c>
      <c r="H1690" s="42">
        <f t="shared" ca="1" si="53"/>
        <v>214.67551485217928</v>
      </c>
    </row>
    <row r="1691" spans="6:8" x14ac:dyDescent="0.25">
      <c r="F1691" s="42">
        <v>1689</v>
      </c>
      <c r="G1691" s="42">
        <f t="shared" ca="1" si="52"/>
        <v>0.31465128504347561</v>
      </c>
      <c r="H1691" s="42">
        <f t="shared" ca="1" si="53"/>
        <v>297.5392717249614</v>
      </c>
    </row>
    <row r="1692" spans="6:8" x14ac:dyDescent="0.25">
      <c r="F1692" s="42">
        <v>1690</v>
      </c>
      <c r="G1692" s="42">
        <f t="shared" ca="1" si="52"/>
        <v>0.38194862400375784</v>
      </c>
      <c r="H1692" s="42">
        <f t="shared" ca="1" si="53"/>
        <v>332.91905235024558</v>
      </c>
    </row>
    <row r="1693" spans="6:8" x14ac:dyDescent="0.25">
      <c r="F1693" s="42">
        <v>1691</v>
      </c>
      <c r="G1693" s="42">
        <f t="shared" ca="1" si="52"/>
        <v>0.24980965787842047</v>
      </c>
      <c r="H1693" s="42">
        <f t="shared" ca="1" si="53"/>
        <v>265.05983486576451</v>
      </c>
    </row>
    <row r="1694" spans="6:8" x14ac:dyDescent="0.25">
      <c r="F1694" s="42">
        <v>1692</v>
      </c>
      <c r="G1694" s="42">
        <f t="shared" ca="1" si="52"/>
        <v>1.0039068887353397E-2</v>
      </c>
      <c r="H1694" s="42">
        <f t="shared" ca="1" si="53"/>
        <v>130.0585462033979</v>
      </c>
    </row>
    <row r="1695" spans="6:8" x14ac:dyDescent="0.25">
      <c r="F1695" s="42">
        <v>1693</v>
      </c>
      <c r="G1695" s="42">
        <f t="shared" ca="1" si="52"/>
        <v>0.98524523604529146</v>
      </c>
      <c r="H1695" s="42">
        <f t="shared" ca="1" si="53"/>
        <v>896.92997502964238</v>
      </c>
    </row>
    <row r="1696" spans="6:8" x14ac:dyDescent="0.25">
      <c r="F1696" s="42">
        <v>1694</v>
      </c>
      <c r="G1696" s="42">
        <f t="shared" ca="1" si="52"/>
        <v>0.43273536376003585</v>
      </c>
      <c r="H1696" s="42">
        <f t="shared" ca="1" si="53"/>
        <v>360.91429518978111</v>
      </c>
    </row>
    <row r="1697" spans="6:8" x14ac:dyDescent="0.25">
      <c r="F1697" s="42">
        <v>1695</v>
      </c>
      <c r="G1697" s="42">
        <f t="shared" ca="1" si="52"/>
        <v>0.1118404947880306</v>
      </c>
      <c r="H1697" s="42">
        <f t="shared" ca="1" si="53"/>
        <v>200.32829001357186</v>
      </c>
    </row>
    <row r="1698" spans="6:8" x14ac:dyDescent="0.25">
      <c r="F1698" s="42">
        <v>1696</v>
      </c>
      <c r="G1698" s="42">
        <f t="shared" ca="1" si="52"/>
        <v>0.20362078845723397</v>
      </c>
      <c r="H1698" s="42">
        <f t="shared" ca="1" si="53"/>
        <v>242.77280007200511</v>
      </c>
    </row>
    <row r="1699" spans="6:8" x14ac:dyDescent="0.25">
      <c r="F1699" s="42">
        <v>1697</v>
      </c>
      <c r="G1699" s="42">
        <f t="shared" ca="1" si="52"/>
        <v>0.98561643025851398</v>
      </c>
      <c r="H1699" s="42">
        <f t="shared" ca="1" si="53"/>
        <v>898.23472982461089</v>
      </c>
    </row>
    <row r="1700" spans="6:8" x14ac:dyDescent="0.25">
      <c r="F1700" s="42">
        <v>1698</v>
      </c>
      <c r="G1700" s="42">
        <f t="shared" ca="1" si="52"/>
        <v>0.94773743790633735</v>
      </c>
      <c r="H1700" s="42">
        <f t="shared" ca="1" si="53"/>
        <v>806.01792684003738</v>
      </c>
    </row>
    <row r="1701" spans="6:8" x14ac:dyDescent="0.25">
      <c r="F1701" s="42">
        <v>1699</v>
      </c>
      <c r="G1701" s="42">
        <f t="shared" ca="1" si="52"/>
        <v>0.51086872373851044</v>
      </c>
      <c r="H1701" s="42">
        <f t="shared" ca="1" si="53"/>
        <v>406.55706347764794</v>
      </c>
    </row>
    <row r="1702" spans="6:8" x14ac:dyDescent="0.25">
      <c r="F1702" s="42">
        <v>1700</v>
      </c>
      <c r="G1702" s="42">
        <f t="shared" ca="1" si="52"/>
        <v>0.65527530498928233</v>
      </c>
      <c r="H1702" s="42">
        <f t="shared" ca="1" si="53"/>
        <v>501.80146486795377</v>
      </c>
    </row>
    <row r="1703" spans="6:8" x14ac:dyDescent="0.25">
      <c r="F1703" s="42">
        <v>1701</v>
      </c>
      <c r="G1703" s="42">
        <f t="shared" ca="1" si="52"/>
        <v>0.37526103876516514</v>
      </c>
      <c r="H1703" s="42">
        <f t="shared" ca="1" si="53"/>
        <v>329.31970948216974</v>
      </c>
    </row>
    <row r="1704" spans="6:8" x14ac:dyDescent="0.25">
      <c r="F1704" s="42">
        <v>1702</v>
      </c>
      <c r="G1704" s="42">
        <f t="shared" ca="1" si="52"/>
        <v>0.31252335771568729</v>
      </c>
      <c r="H1704" s="42">
        <f t="shared" ca="1" si="53"/>
        <v>296.44958784412245</v>
      </c>
    </row>
    <row r="1705" spans="6:8" x14ac:dyDescent="0.25">
      <c r="F1705" s="42">
        <v>1703</v>
      </c>
      <c r="G1705" s="42">
        <f t="shared" ca="1" si="52"/>
        <v>9.5480109492783849E-2</v>
      </c>
      <c r="H1705" s="42">
        <f t="shared" ca="1" si="53"/>
        <v>192.69956771393566</v>
      </c>
    </row>
    <row r="1706" spans="6:8" x14ac:dyDescent="0.25">
      <c r="F1706" s="42">
        <v>1704</v>
      </c>
      <c r="G1706" s="42">
        <f t="shared" ca="1" si="52"/>
        <v>0.82656553430854807</v>
      </c>
      <c r="H1706" s="42">
        <f t="shared" ca="1" si="53"/>
        <v>646.62652151322197</v>
      </c>
    </row>
    <row r="1707" spans="6:8" x14ac:dyDescent="0.25">
      <c r="F1707" s="42">
        <v>1705</v>
      </c>
      <c r="G1707" s="42">
        <f t="shared" ca="1" si="52"/>
        <v>0.44262699044716125</v>
      </c>
      <c r="H1707" s="42">
        <f t="shared" ca="1" si="53"/>
        <v>366.51079971475133</v>
      </c>
    </row>
    <row r="1708" spans="6:8" x14ac:dyDescent="0.25">
      <c r="F1708" s="42">
        <v>1706</v>
      </c>
      <c r="G1708" s="42">
        <f t="shared" ca="1" si="52"/>
        <v>0.93736402081226811</v>
      </c>
      <c r="H1708" s="42">
        <f t="shared" ca="1" si="53"/>
        <v>787.63732669047749</v>
      </c>
    </row>
    <row r="1709" spans="6:8" x14ac:dyDescent="0.25">
      <c r="F1709" s="42">
        <v>1707</v>
      </c>
      <c r="G1709" s="42">
        <f t="shared" ca="1" si="52"/>
        <v>0.60801094076752982</v>
      </c>
      <c r="H1709" s="42">
        <f t="shared" ca="1" si="53"/>
        <v>468.74476694588827</v>
      </c>
    </row>
    <row r="1710" spans="6:8" x14ac:dyDescent="0.25">
      <c r="F1710" s="42">
        <v>1708</v>
      </c>
      <c r="G1710" s="42">
        <f t="shared" ca="1" si="52"/>
        <v>0.62764318962024701</v>
      </c>
      <c r="H1710" s="42">
        <f t="shared" ca="1" si="53"/>
        <v>482.21925154229405</v>
      </c>
    </row>
    <row r="1711" spans="6:8" x14ac:dyDescent="0.25">
      <c r="F1711" s="42">
        <v>1709</v>
      </c>
      <c r="G1711" s="42">
        <f t="shared" ca="1" si="52"/>
        <v>0.59484196502009223</v>
      </c>
      <c r="H1711" s="42">
        <f t="shared" ca="1" si="53"/>
        <v>459.89465362252372</v>
      </c>
    </row>
    <row r="1712" spans="6:8" x14ac:dyDescent="0.25">
      <c r="F1712" s="42">
        <v>1710</v>
      </c>
      <c r="G1712" s="42">
        <f t="shared" ca="1" si="52"/>
        <v>0.8963255409037405</v>
      </c>
      <c r="H1712" s="42">
        <f t="shared" ca="1" si="53"/>
        <v>726.78651104071218</v>
      </c>
    </row>
    <row r="1713" spans="6:8" x14ac:dyDescent="0.25">
      <c r="F1713" s="42">
        <v>1711</v>
      </c>
      <c r="G1713" s="42">
        <f t="shared" ca="1" si="52"/>
        <v>0.21471770879690177</v>
      </c>
      <c r="H1713" s="42">
        <f t="shared" ca="1" si="53"/>
        <v>248.06699123776275</v>
      </c>
    </row>
    <row r="1714" spans="6:8" x14ac:dyDescent="0.25">
      <c r="F1714" s="42">
        <v>1712</v>
      </c>
      <c r="G1714" s="42">
        <f t="shared" ca="1" si="52"/>
        <v>0.64852701018709291</v>
      </c>
      <c r="H1714" s="42">
        <f t="shared" ca="1" si="53"/>
        <v>496.94875741601322</v>
      </c>
    </row>
    <row r="1715" spans="6:8" x14ac:dyDescent="0.25">
      <c r="F1715" s="42">
        <v>1713</v>
      </c>
      <c r="G1715" s="42">
        <f t="shared" ca="1" si="52"/>
        <v>0.41501908610613947</v>
      </c>
      <c r="H1715" s="42">
        <f t="shared" ca="1" si="53"/>
        <v>351.01135756965698</v>
      </c>
    </row>
    <row r="1716" spans="6:8" x14ac:dyDescent="0.25">
      <c r="F1716" s="42">
        <v>1714</v>
      </c>
      <c r="G1716" s="42">
        <f t="shared" ca="1" si="52"/>
        <v>0.75149796766173027</v>
      </c>
      <c r="H1716" s="42">
        <f t="shared" ca="1" si="53"/>
        <v>577.00890874209392</v>
      </c>
    </row>
    <row r="1717" spans="6:8" x14ac:dyDescent="0.25">
      <c r="F1717" s="42">
        <v>1715</v>
      </c>
      <c r="G1717" s="42">
        <f t="shared" ca="1" si="52"/>
        <v>0.68272481211804703</v>
      </c>
      <c r="H1717" s="42">
        <f t="shared" ca="1" si="53"/>
        <v>522.04797806159854</v>
      </c>
    </row>
    <row r="1718" spans="6:8" x14ac:dyDescent="0.25">
      <c r="F1718" s="42">
        <v>1716</v>
      </c>
      <c r="G1718" s="42">
        <f t="shared" ca="1" si="52"/>
        <v>0.23179017599747376</v>
      </c>
      <c r="H1718" s="42">
        <f t="shared" ca="1" si="53"/>
        <v>256.2856238569683</v>
      </c>
    </row>
    <row r="1719" spans="6:8" x14ac:dyDescent="0.25">
      <c r="F1719" s="42">
        <v>1717</v>
      </c>
      <c r="G1719" s="42">
        <f t="shared" ca="1" si="52"/>
        <v>0.11618523956373694</v>
      </c>
      <c r="H1719" s="42">
        <f t="shared" ca="1" si="53"/>
        <v>202.2866257144052</v>
      </c>
    </row>
    <row r="1720" spans="6:8" x14ac:dyDescent="0.25">
      <c r="F1720" s="42">
        <v>1718</v>
      </c>
      <c r="G1720" s="42">
        <f t="shared" ca="1" si="52"/>
        <v>0.91190976634416943</v>
      </c>
      <c r="H1720" s="42">
        <f t="shared" ca="1" si="53"/>
        <v>748.15685788134306</v>
      </c>
    </row>
    <row r="1721" spans="6:8" x14ac:dyDescent="0.25">
      <c r="F1721" s="42">
        <v>1719</v>
      </c>
      <c r="G1721" s="42">
        <f t="shared" ca="1" si="52"/>
        <v>0.25420531649984035</v>
      </c>
      <c r="H1721" s="42">
        <f t="shared" ca="1" si="53"/>
        <v>267.21614911345455</v>
      </c>
    </row>
    <row r="1722" spans="6:8" x14ac:dyDescent="0.25">
      <c r="F1722" s="42">
        <v>1720</v>
      </c>
      <c r="G1722" s="42">
        <f t="shared" ca="1" si="52"/>
        <v>0.91690232143581019</v>
      </c>
      <c r="H1722" s="42">
        <f t="shared" ca="1" si="53"/>
        <v>755.39761128268458</v>
      </c>
    </row>
    <row r="1723" spans="6:8" x14ac:dyDescent="0.25">
      <c r="F1723" s="42">
        <v>1721</v>
      </c>
      <c r="G1723" s="42">
        <f t="shared" ca="1" si="52"/>
        <v>0.79610411094640887</v>
      </c>
      <c r="H1723" s="42">
        <f t="shared" ca="1" si="53"/>
        <v>616.84854154187849</v>
      </c>
    </row>
    <row r="1724" spans="6:8" x14ac:dyDescent="0.25">
      <c r="F1724" s="42">
        <v>1722</v>
      </c>
      <c r="G1724" s="42">
        <f t="shared" ca="1" si="52"/>
        <v>0.71300186054878367</v>
      </c>
      <c r="H1724" s="42">
        <f t="shared" ca="1" si="53"/>
        <v>545.42474725863508</v>
      </c>
    </row>
    <row r="1725" spans="6:8" x14ac:dyDescent="0.25">
      <c r="F1725" s="42">
        <v>1723</v>
      </c>
      <c r="G1725" s="42">
        <f t="shared" ca="1" si="52"/>
        <v>5.5819049683514255E-2</v>
      </c>
      <c r="H1725" s="42">
        <f t="shared" ca="1" si="53"/>
        <v>170.87816639499277</v>
      </c>
    </row>
    <row r="1726" spans="6:8" x14ac:dyDescent="0.25">
      <c r="F1726" s="42">
        <v>1724</v>
      </c>
      <c r="G1726" s="42">
        <f t="shared" ca="1" si="52"/>
        <v>0.78806510345069802</v>
      </c>
      <c r="H1726" s="42">
        <f t="shared" ca="1" si="53"/>
        <v>609.36829939763288</v>
      </c>
    </row>
    <row r="1727" spans="6:8" x14ac:dyDescent="0.25">
      <c r="F1727" s="42">
        <v>1725</v>
      </c>
      <c r="G1727" s="42">
        <f t="shared" ca="1" si="52"/>
        <v>0.52597261173859666</v>
      </c>
      <c r="H1727" s="42">
        <f t="shared" ca="1" si="53"/>
        <v>415.79137326789635</v>
      </c>
    </row>
    <row r="1728" spans="6:8" x14ac:dyDescent="0.25">
      <c r="F1728" s="42">
        <v>1726</v>
      </c>
      <c r="G1728" s="42">
        <f t="shared" ca="1" si="52"/>
        <v>0.90517014184720157</v>
      </c>
      <c r="H1728" s="42">
        <f t="shared" ca="1" si="53"/>
        <v>738.70036764278666</v>
      </c>
    </row>
    <row r="1729" spans="6:8" x14ac:dyDescent="0.25">
      <c r="F1729" s="42">
        <v>1727</v>
      </c>
      <c r="G1729" s="42">
        <f t="shared" ca="1" si="52"/>
        <v>0.64834055090695331</v>
      </c>
      <c r="H1729" s="42">
        <f t="shared" ca="1" si="53"/>
        <v>496.81533872047174</v>
      </c>
    </row>
    <row r="1730" spans="6:8" x14ac:dyDescent="0.25">
      <c r="F1730" s="42">
        <v>1728</v>
      </c>
      <c r="G1730" s="42">
        <f t="shared" ca="1" si="52"/>
        <v>0.67185876720268178</v>
      </c>
      <c r="H1730" s="42">
        <f t="shared" ca="1" si="53"/>
        <v>513.9324248480782</v>
      </c>
    </row>
    <row r="1731" spans="6:8" x14ac:dyDescent="0.25">
      <c r="F1731" s="42">
        <v>1729</v>
      </c>
      <c r="G1731" s="42">
        <f t="shared" ref="G1731:G1794" ca="1" si="54">RAND()</f>
        <v>0.42048978333795917</v>
      </c>
      <c r="H1731" s="42">
        <f t="shared" ref="H1731:H1794" ca="1" si="55">IF(G1731&lt;(($D$4-$D$2)/($D$3-$D$2)),$D$2+SQRT(G1731*($D$3-$D$2)*($D$4-$D$2)),$D$3-SQRT((1-G1731)*($D$3-$D$2)*($D$3-$D$4)))</f>
        <v>354.05313221854738</v>
      </c>
    </row>
    <row r="1732" spans="6:8" x14ac:dyDescent="0.25">
      <c r="F1732" s="42">
        <v>1730</v>
      </c>
      <c r="G1732" s="42">
        <f t="shared" ca="1" si="54"/>
        <v>0.19946166956432454</v>
      </c>
      <c r="H1732" s="42">
        <f t="shared" ca="1" si="55"/>
        <v>240.79805195607787</v>
      </c>
    </row>
    <row r="1733" spans="6:8" x14ac:dyDescent="0.25">
      <c r="F1733" s="42">
        <v>1731</v>
      </c>
      <c r="G1733" s="42">
        <f t="shared" ca="1" si="54"/>
        <v>0.18819590315923262</v>
      </c>
      <c r="H1733" s="42">
        <f t="shared" ca="1" si="55"/>
        <v>235.47468993802931</v>
      </c>
    </row>
    <row r="1734" spans="6:8" x14ac:dyDescent="0.25">
      <c r="F1734" s="42">
        <v>1732</v>
      </c>
      <c r="G1734" s="42">
        <f t="shared" ca="1" si="54"/>
        <v>0.20042864307616415</v>
      </c>
      <c r="H1734" s="42">
        <f t="shared" ca="1" si="55"/>
        <v>241.25671206582535</v>
      </c>
    </row>
    <row r="1735" spans="6:8" x14ac:dyDescent="0.25">
      <c r="F1735" s="42">
        <v>1733</v>
      </c>
      <c r="G1735" s="42">
        <f t="shared" ca="1" si="54"/>
        <v>0.91160176742314514</v>
      </c>
      <c r="H1735" s="42">
        <f t="shared" ca="1" si="55"/>
        <v>747.71696954544188</v>
      </c>
    </row>
    <row r="1736" spans="6:8" x14ac:dyDescent="0.25">
      <c r="F1736" s="42">
        <v>1734</v>
      </c>
      <c r="G1736" s="42">
        <f t="shared" ca="1" si="54"/>
        <v>0.94004414787299984</v>
      </c>
      <c r="H1736" s="42">
        <f t="shared" ca="1" si="55"/>
        <v>792.2303835219401</v>
      </c>
    </row>
    <row r="1737" spans="6:8" x14ac:dyDescent="0.25">
      <c r="F1737" s="42">
        <v>1735</v>
      </c>
      <c r="G1737" s="42">
        <f t="shared" ca="1" si="54"/>
        <v>0.52518211125733294</v>
      </c>
      <c r="H1737" s="42">
        <f t="shared" ca="1" si="55"/>
        <v>415.30445538321374</v>
      </c>
    </row>
    <row r="1738" spans="6:8" x14ac:dyDescent="0.25">
      <c r="F1738" s="42">
        <v>1736</v>
      </c>
      <c r="G1738" s="42">
        <f t="shared" ca="1" si="54"/>
        <v>0.39599647668805393</v>
      </c>
      <c r="H1738" s="42">
        <f t="shared" ca="1" si="55"/>
        <v>340.54375673241123</v>
      </c>
    </row>
    <row r="1739" spans="6:8" x14ac:dyDescent="0.25">
      <c r="F1739" s="42">
        <v>1737</v>
      </c>
      <c r="G1739" s="42">
        <f t="shared" ca="1" si="54"/>
        <v>0.55647839713128766</v>
      </c>
      <c r="H1739" s="42">
        <f t="shared" ca="1" si="55"/>
        <v>434.9021730129615</v>
      </c>
    </row>
    <row r="1740" spans="6:8" x14ac:dyDescent="0.25">
      <c r="F1740" s="42">
        <v>1738</v>
      </c>
      <c r="G1740" s="42">
        <f t="shared" ca="1" si="54"/>
        <v>0.26862609788128111</v>
      </c>
      <c r="H1740" s="42">
        <f t="shared" ca="1" si="55"/>
        <v>274.33533259123215</v>
      </c>
    </row>
    <row r="1741" spans="6:8" x14ac:dyDescent="0.25">
      <c r="F1741" s="42">
        <v>1739</v>
      </c>
      <c r="G1741" s="42">
        <f t="shared" ca="1" si="54"/>
        <v>8.6523228270877994E-2</v>
      </c>
      <c r="H1741" s="42">
        <f t="shared" ca="1" si="55"/>
        <v>188.24449299746141</v>
      </c>
    </row>
    <row r="1742" spans="6:8" x14ac:dyDescent="0.25">
      <c r="F1742" s="42">
        <v>1740</v>
      </c>
      <c r="G1742" s="42">
        <f t="shared" ca="1" si="54"/>
        <v>0.99997226050872956</v>
      </c>
      <c r="H1742" s="42">
        <f t="shared" ca="1" si="55"/>
        <v>995.53094711211463</v>
      </c>
    </row>
    <row r="1743" spans="6:8" x14ac:dyDescent="0.25">
      <c r="F1743" s="42">
        <v>1741</v>
      </c>
      <c r="G1743" s="42">
        <f t="shared" ca="1" si="54"/>
        <v>0.9863437092158992</v>
      </c>
      <c r="H1743" s="42">
        <f t="shared" ca="1" si="55"/>
        <v>900.84088864581042</v>
      </c>
    </row>
    <row r="1744" spans="6:8" x14ac:dyDescent="0.25">
      <c r="F1744" s="42">
        <v>1742</v>
      </c>
      <c r="G1744" s="42">
        <f t="shared" ca="1" si="54"/>
        <v>0.56674193384325899</v>
      </c>
      <c r="H1744" s="42">
        <f t="shared" ca="1" si="55"/>
        <v>441.4789103061072</v>
      </c>
    </row>
    <row r="1745" spans="6:8" x14ac:dyDescent="0.25">
      <c r="F1745" s="42">
        <v>1743</v>
      </c>
      <c r="G1745" s="42">
        <f t="shared" ca="1" si="54"/>
        <v>0.73922582101520184</v>
      </c>
      <c r="H1745" s="42">
        <f t="shared" ca="1" si="55"/>
        <v>566.69016989104125</v>
      </c>
    </row>
    <row r="1746" spans="6:8" x14ac:dyDescent="0.25">
      <c r="F1746" s="42">
        <v>1744</v>
      </c>
      <c r="G1746" s="42">
        <f t="shared" ca="1" si="54"/>
        <v>0.80987654885631766</v>
      </c>
      <c r="H1746" s="42">
        <f t="shared" ca="1" si="55"/>
        <v>630.01502081374804</v>
      </c>
    </row>
    <row r="1747" spans="6:8" x14ac:dyDescent="0.25">
      <c r="F1747" s="42">
        <v>1745</v>
      </c>
      <c r="G1747" s="42">
        <f t="shared" ca="1" si="54"/>
        <v>0.31468729453652589</v>
      </c>
      <c r="H1747" s="42">
        <f t="shared" ca="1" si="55"/>
        <v>297.55772626236296</v>
      </c>
    </row>
    <row r="1748" spans="6:8" x14ac:dyDescent="0.25">
      <c r="F1748" s="42">
        <v>1746</v>
      </c>
      <c r="G1748" s="42">
        <f t="shared" ca="1" si="54"/>
        <v>0.19275390200514964</v>
      </c>
      <c r="H1748" s="42">
        <f t="shared" ca="1" si="55"/>
        <v>237.6239834856475</v>
      </c>
    </row>
    <row r="1749" spans="6:8" x14ac:dyDescent="0.25">
      <c r="F1749" s="42">
        <v>1747</v>
      </c>
      <c r="G1749" s="42">
        <f t="shared" ca="1" si="54"/>
        <v>0.83575238577993671</v>
      </c>
      <c r="H1749" s="42">
        <f t="shared" ca="1" si="55"/>
        <v>656.11298041588486</v>
      </c>
    </row>
    <row r="1750" spans="6:8" x14ac:dyDescent="0.25">
      <c r="F1750" s="42">
        <v>1748</v>
      </c>
      <c r="G1750" s="42">
        <f t="shared" ca="1" si="54"/>
        <v>0.70127201001163331</v>
      </c>
      <c r="H1750" s="42">
        <f t="shared" ca="1" si="55"/>
        <v>536.22833981405893</v>
      </c>
    </row>
    <row r="1751" spans="6:8" x14ac:dyDescent="0.25">
      <c r="F1751" s="42">
        <v>1749</v>
      </c>
      <c r="G1751" s="42">
        <f t="shared" ca="1" si="54"/>
        <v>0.99211182756934324</v>
      </c>
      <c r="H1751" s="42">
        <f t="shared" ca="1" si="55"/>
        <v>924.63764766096494</v>
      </c>
    </row>
    <row r="1752" spans="6:8" x14ac:dyDescent="0.25">
      <c r="F1752" s="42">
        <v>1750</v>
      </c>
      <c r="G1752" s="42">
        <f t="shared" ca="1" si="54"/>
        <v>0.3189252269093259</v>
      </c>
      <c r="H1752" s="42">
        <f t="shared" ca="1" si="55"/>
        <v>299.73302475035609</v>
      </c>
    </row>
    <row r="1753" spans="6:8" x14ac:dyDescent="0.25">
      <c r="F1753" s="42">
        <v>1751</v>
      </c>
      <c r="G1753" s="42">
        <f t="shared" ca="1" si="54"/>
        <v>0.9982674593123636</v>
      </c>
      <c r="H1753" s="42">
        <f t="shared" ca="1" si="55"/>
        <v>964.68103490901512</v>
      </c>
    </row>
    <row r="1754" spans="6:8" x14ac:dyDescent="0.25">
      <c r="F1754" s="42">
        <v>1752</v>
      </c>
      <c r="G1754" s="42">
        <f t="shared" ca="1" si="54"/>
        <v>0.61020201755208148</v>
      </c>
      <c r="H1754" s="42">
        <f t="shared" ca="1" si="55"/>
        <v>470.23160969863318</v>
      </c>
    </row>
    <row r="1755" spans="6:8" x14ac:dyDescent="0.25">
      <c r="F1755" s="42">
        <v>1753</v>
      </c>
      <c r="G1755" s="42">
        <f t="shared" ca="1" si="54"/>
        <v>0.3382579526702082</v>
      </c>
      <c r="H1755" s="42">
        <f t="shared" ca="1" si="55"/>
        <v>309.7433273937512</v>
      </c>
    </row>
    <row r="1756" spans="6:8" x14ac:dyDescent="0.25">
      <c r="F1756" s="42">
        <v>1754</v>
      </c>
      <c r="G1756" s="42">
        <f t="shared" ca="1" si="54"/>
        <v>0.35670337214504066</v>
      </c>
      <c r="H1756" s="42">
        <f t="shared" ca="1" si="55"/>
        <v>319.43143471390727</v>
      </c>
    </row>
    <row r="1757" spans="6:8" x14ac:dyDescent="0.25">
      <c r="F1757" s="42">
        <v>1755</v>
      </c>
      <c r="G1757" s="42">
        <f t="shared" ca="1" si="54"/>
        <v>0.95459854853063053</v>
      </c>
      <c r="H1757" s="42">
        <f t="shared" ca="1" si="55"/>
        <v>819.19887982109731</v>
      </c>
    </row>
    <row r="1758" spans="6:8" x14ac:dyDescent="0.25">
      <c r="F1758" s="42">
        <v>1756</v>
      </c>
      <c r="G1758" s="42">
        <f t="shared" ca="1" si="54"/>
        <v>0.39562380511775397</v>
      </c>
      <c r="H1758" s="42">
        <f t="shared" ca="1" si="55"/>
        <v>340.34034509057847</v>
      </c>
    </row>
    <row r="1759" spans="6:8" x14ac:dyDescent="0.25">
      <c r="F1759" s="42">
        <v>1757</v>
      </c>
      <c r="G1759" s="42">
        <f t="shared" ca="1" si="54"/>
        <v>0.40323185812802742</v>
      </c>
      <c r="H1759" s="42">
        <f t="shared" ca="1" si="55"/>
        <v>344.50548274770415</v>
      </c>
    </row>
    <row r="1760" spans="6:8" x14ac:dyDescent="0.25">
      <c r="F1760" s="42">
        <v>1758</v>
      </c>
      <c r="G1760" s="42">
        <f t="shared" ca="1" si="54"/>
        <v>0.99822160232076418</v>
      </c>
      <c r="H1760" s="42">
        <f t="shared" ca="1" si="55"/>
        <v>964.21667526556826</v>
      </c>
    </row>
    <row r="1761" spans="6:8" x14ac:dyDescent="0.25">
      <c r="F1761" s="42">
        <v>1759</v>
      </c>
      <c r="G1761" s="42">
        <f t="shared" ca="1" si="54"/>
        <v>0.11421471481532042</v>
      </c>
      <c r="H1761" s="42">
        <f t="shared" ca="1" si="55"/>
        <v>201.3978428948684</v>
      </c>
    </row>
    <row r="1762" spans="6:8" x14ac:dyDescent="0.25">
      <c r="F1762" s="42">
        <v>1760</v>
      </c>
      <c r="G1762" s="42">
        <f t="shared" ca="1" si="54"/>
        <v>0.1507170175489061</v>
      </c>
      <c r="H1762" s="42">
        <f t="shared" ca="1" si="55"/>
        <v>218.02573740257435</v>
      </c>
    </row>
    <row r="1763" spans="6:8" x14ac:dyDescent="0.25">
      <c r="F1763" s="42">
        <v>1761</v>
      </c>
      <c r="G1763" s="42">
        <f t="shared" ca="1" si="54"/>
        <v>0.80000767458727895</v>
      </c>
      <c r="H1763" s="42">
        <f t="shared" ca="1" si="55"/>
        <v>620.53396160241277</v>
      </c>
    </row>
    <row r="1764" spans="6:8" x14ac:dyDescent="0.25">
      <c r="F1764" s="42">
        <v>1762</v>
      </c>
      <c r="G1764" s="42">
        <f t="shared" ca="1" si="54"/>
        <v>8.3748953185163288E-2</v>
      </c>
      <c r="H1764" s="42">
        <f t="shared" ca="1" si="55"/>
        <v>186.81823418306027</v>
      </c>
    </row>
    <row r="1765" spans="6:8" x14ac:dyDescent="0.25">
      <c r="F1765" s="42">
        <v>1763</v>
      </c>
      <c r="G1765" s="42">
        <f t="shared" ca="1" si="54"/>
        <v>0.75927277450912423</v>
      </c>
      <c r="H1765" s="42">
        <f t="shared" ca="1" si="55"/>
        <v>583.67848679964845</v>
      </c>
    </row>
    <row r="1766" spans="6:8" x14ac:dyDescent="0.25">
      <c r="F1766" s="42">
        <v>1764</v>
      </c>
      <c r="G1766" s="42">
        <f t="shared" ca="1" si="54"/>
        <v>0.95719221386523612</v>
      </c>
      <c r="H1766" s="42">
        <f t="shared" ca="1" si="55"/>
        <v>824.43916718974583</v>
      </c>
    </row>
    <row r="1767" spans="6:8" x14ac:dyDescent="0.25">
      <c r="F1767" s="42">
        <v>1765</v>
      </c>
      <c r="G1767" s="42">
        <f t="shared" ca="1" si="54"/>
        <v>0.59284023014252996</v>
      </c>
      <c r="H1767" s="42">
        <f t="shared" ca="1" si="55"/>
        <v>458.56206791786519</v>
      </c>
    </row>
    <row r="1768" spans="6:8" x14ac:dyDescent="0.25">
      <c r="F1768" s="42">
        <v>1766</v>
      </c>
      <c r="G1768" s="42">
        <f t="shared" ca="1" si="54"/>
        <v>0.27016820801437247</v>
      </c>
      <c r="H1768" s="42">
        <f t="shared" ca="1" si="55"/>
        <v>275.10077236235668</v>
      </c>
    </row>
    <row r="1769" spans="6:8" x14ac:dyDescent="0.25">
      <c r="F1769" s="42">
        <v>1767</v>
      </c>
      <c r="G1769" s="42">
        <f t="shared" ca="1" si="54"/>
        <v>0.3954436186159952</v>
      </c>
      <c r="H1769" s="42">
        <f t="shared" ca="1" si="55"/>
        <v>340.24201816386983</v>
      </c>
    </row>
    <row r="1770" spans="6:8" x14ac:dyDescent="0.25">
      <c r="F1770" s="42">
        <v>1768</v>
      </c>
      <c r="G1770" s="42">
        <f t="shared" ca="1" si="54"/>
        <v>0.79569989488194326</v>
      </c>
      <c r="H1770" s="42">
        <f t="shared" ca="1" si="55"/>
        <v>616.4689377833904</v>
      </c>
    </row>
    <row r="1771" spans="6:8" x14ac:dyDescent="0.25">
      <c r="F1771" s="42">
        <v>1769</v>
      </c>
      <c r="G1771" s="42">
        <f t="shared" ca="1" si="54"/>
        <v>0.51424176673805977</v>
      </c>
      <c r="H1771" s="42">
        <f t="shared" ca="1" si="55"/>
        <v>408.60679074866198</v>
      </c>
    </row>
    <row r="1772" spans="6:8" x14ac:dyDescent="0.25">
      <c r="F1772" s="42">
        <v>1770</v>
      </c>
      <c r="G1772" s="42">
        <f t="shared" ca="1" si="54"/>
        <v>0.60717438858163142</v>
      </c>
      <c r="H1772" s="42">
        <f t="shared" ca="1" si="55"/>
        <v>468.17818752779101</v>
      </c>
    </row>
    <row r="1773" spans="6:8" x14ac:dyDescent="0.25">
      <c r="F1773" s="42">
        <v>1771</v>
      </c>
      <c r="G1773" s="42">
        <f t="shared" ca="1" si="54"/>
        <v>9.4220105975512669E-2</v>
      </c>
      <c r="H1773" s="42">
        <f t="shared" ca="1" si="55"/>
        <v>192.08588131628073</v>
      </c>
    </row>
    <row r="1774" spans="6:8" x14ac:dyDescent="0.25">
      <c r="F1774" s="42">
        <v>1772</v>
      </c>
      <c r="G1774" s="42">
        <f t="shared" ca="1" si="54"/>
        <v>0.65902983342557997</v>
      </c>
      <c r="H1774" s="42">
        <f t="shared" ca="1" si="55"/>
        <v>504.52192789833532</v>
      </c>
    </row>
    <row r="1775" spans="6:8" x14ac:dyDescent="0.25">
      <c r="F1775" s="42">
        <v>1773</v>
      </c>
      <c r="G1775" s="42">
        <f t="shared" ca="1" si="54"/>
        <v>0.50459313381160353</v>
      </c>
      <c r="H1775" s="42">
        <f t="shared" ca="1" si="55"/>
        <v>402.76223858864591</v>
      </c>
    </row>
    <row r="1776" spans="6:8" x14ac:dyDescent="0.25">
      <c r="F1776" s="42">
        <v>1774</v>
      </c>
      <c r="G1776" s="42">
        <f t="shared" ca="1" si="54"/>
        <v>0.68984492226052418</v>
      </c>
      <c r="H1776" s="42">
        <f t="shared" ca="1" si="55"/>
        <v>527.44137297852387</v>
      </c>
    </row>
    <row r="1777" spans="6:8" x14ac:dyDescent="0.25">
      <c r="F1777" s="42">
        <v>1775</v>
      </c>
      <c r="G1777" s="42">
        <f t="shared" ca="1" si="54"/>
        <v>0.3265044588128202</v>
      </c>
      <c r="H1777" s="42">
        <f t="shared" ca="1" si="55"/>
        <v>303.64033024968376</v>
      </c>
    </row>
    <row r="1778" spans="6:8" x14ac:dyDescent="0.25">
      <c r="F1778" s="42">
        <v>1776</v>
      </c>
      <c r="G1778" s="42">
        <f t="shared" ca="1" si="54"/>
        <v>0.94382605483833137</v>
      </c>
      <c r="H1778" s="42">
        <f t="shared" ca="1" si="55"/>
        <v>798.88997907513055</v>
      </c>
    </row>
    <row r="1779" spans="6:8" x14ac:dyDescent="0.25">
      <c r="F1779" s="42">
        <v>1777</v>
      </c>
      <c r="G1779" s="42">
        <f t="shared" ca="1" si="54"/>
        <v>0.30187406062217492</v>
      </c>
      <c r="H1779" s="42">
        <f t="shared" ca="1" si="55"/>
        <v>291.02138512361739</v>
      </c>
    </row>
    <row r="1780" spans="6:8" x14ac:dyDescent="0.25">
      <c r="F1780" s="42">
        <v>1778</v>
      </c>
      <c r="G1780" s="42">
        <f t="shared" ca="1" si="54"/>
        <v>0.65731434973156977</v>
      </c>
      <c r="H1780" s="42">
        <f t="shared" ca="1" si="55"/>
        <v>503.27707100107637</v>
      </c>
    </row>
    <row r="1781" spans="6:8" x14ac:dyDescent="0.25">
      <c r="F1781" s="42">
        <v>1779</v>
      </c>
      <c r="G1781" s="42">
        <f t="shared" ca="1" si="54"/>
        <v>0.20444914665911962</v>
      </c>
      <c r="H1781" s="42">
        <f t="shared" ca="1" si="55"/>
        <v>243.16671954423555</v>
      </c>
    </row>
    <row r="1782" spans="6:8" x14ac:dyDescent="0.25">
      <c r="F1782" s="42">
        <v>1780</v>
      </c>
      <c r="G1782" s="42">
        <f t="shared" ca="1" si="54"/>
        <v>0.39125509449615359</v>
      </c>
      <c r="H1782" s="42">
        <f t="shared" ca="1" si="55"/>
        <v>337.9604755282586</v>
      </c>
    </row>
    <row r="1783" spans="6:8" x14ac:dyDescent="0.25">
      <c r="F1783" s="42">
        <v>1781</v>
      </c>
      <c r="G1783" s="42">
        <f t="shared" ca="1" si="54"/>
        <v>0.69819356252901177</v>
      </c>
      <c r="H1783" s="42">
        <f t="shared" ca="1" si="55"/>
        <v>533.84483808595292</v>
      </c>
    </row>
    <row r="1784" spans="6:8" x14ac:dyDescent="0.25">
      <c r="F1784" s="42">
        <v>1782</v>
      </c>
      <c r="G1784" s="42">
        <f t="shared" ca="1" si="54"/>
        <v>0.57207397240123337</v>
      </c>
      <c r="H1784" s="42">
        <f t="shared" ca="1" si="55"/>
        <v>444.92636536121449</v>
      </c>
    </row>
    <row r="1785" spans="6:8" x14ac:dyDescent="0.25">
      <c r="F1785" s="42">
        <v>1783</v>
      </c>
      <c r="G1785" s="42">
        <f t="shared" ca="1" si="54"/>
        <v>0.90849930459887007</v>
      </c>
      <c r="H1785" s="42">
        <f t="shared" ca="1" si="55"/>
        <v>743.32802901599575</v>
      </c>
    </row>
    <row r="1786" spans="6:8" x14ac:dyDescent="0.25">
      <c r="F1786" s="42">
        <v>1784</v>
      </c>
      <c r="G1786" s="42">
        <f t="shared" ca="1" si="54"/>
        <v>0.85281336500628779</v>
      </c>
      <c r="H1786" s="42">
        <f t="shared" ca="1" si="55"/>
        <v>674.46294036550489</v>
      </c>
    </row>
    <row r="1787" spans="6:8" x14ac:dyDescent="0.25">
      <c r="F1787" s="42">
        <v>1785</v>
      </c>
      <c r="G1787" s="42">
        <f t="shared" ca="1" si="54"/>
        <v>0.89730976569206844</v>
      </c>
      <c r="H1787" s="42">
        <f t="shared" ca="1" si="55"/>
        <v>728.08646833651187</v>
      </c>
    </row>
    <row r="1788" spans="6:8" x14ac:dyDescent="0.25">
      <c r="F1788" s="42">
        <v>1786</v>
      </c>
      <c r="G1788" s="42">
        <f t="shared" ca="1" si="54"/>
        <v>0.74057787900783001</v>
      </c>
      <c r="H1788" s="42">
        <f t="shared" ca="1" si="55"/>
        <v>567.81493881166784</v>
      </c>
    </row>
    <row r="1789" spans="6:8" x14ac:dyDescent="0.25">
      <c r="F1789" s="42">
        <v>1787</v>
      </c>
      <c r="G1789" s="42">
        <f t="shared" ca="1" si="54"/>
        <v>0.42177320442979838</v>
      </c>
      <c r="H1789" s="42">
        <f t="shared" ca="1" si="55"/>
        <v>354.76880669751779</v>
      </c>
    </row>
    <row r="1790" spans="6:8" x14ac:dyDescent="0.25">
      <c r="F1790" s="42">
        <v>1788</v>
      </c>
      <c r="G1790" s="42">
        <f t="shared" ca="1" si="54"/>
        <v>0.85659563438275566</v>
      </c>
      <c r="H1790" s="42">
        <f t="shared" ca="1" si="55"/>
        <v>678.67284079241608</v>
      </c>
    </row>
    <row r="1791" spans="6:8" x14ac:dyDescent="0.25">
      <c r="F1791" s="42">
        <v>1789</v>
      </c>
      <c r="G1791" s="42">
        <f t="shared" ca="1" si="54"/>
        <v>0.17684874262197314</v>
      </c>
      <c r="H1791" s="42">
        <f t="shared" ca="1" si="55"/>
        <v>230.15007611081796</v>
      </c>
    </row>
    <row r="1792" spans="6:8" x14ac:dyDescent="0.25">
      <c r="F1792" s="42">
        <v>1790</v>
      </c>
      <c r="G1792" s="42">
        <f t="shared" ca="1" si="54"/>
        <v>0.4850588483959829</v>
      </c>
      <c r="H1792" s="42">
        <f t="shared" ca="1" si="55"/>
        <v>391.10129811692627</v>
      </c>
    </row>
    <row r="1793" spans="6:8" x14ac:dyDescent="0.25">
      <c r="F1793" s="42">
        <v>1791</v>
      </c>
      <c r="G1793" s="42">
        <f t="shared" ca="1" si="54"/>
        <v>0.95768932645184057</v>
      </c>
      <c r="H1793" s="42">
        <f t="shared" ca="1" si="55"/>
        <v>825.46150867308734</v>
      </c>
    </row>
    <row r="1794" spans="6:8" x14ac:dyDescent="0.25">
      <c r="F1794" s="42">
        <v>1792</v>
      </c>
      <c r="G1794" s="42">
        <f t="shared" ca="1" si="54"/>
        <v>0.99862583294945539</v>
      </c>
      <c r="H1794" s="42">
        <f t="shared" ca="1" si="55"/>
        <v>968.54526623237587</v>
      </c>
    </row>
    <row r="1795" spans="6:8" x14ac:dyDescent="0.25">
      <c r="F1795" s="42">
        <v>1793</v>
      </c>
      <c r="G1795" s="42">
        <f t="shared" ref="G1795:G1858" ca="1" si="56">RAND()</f>
        <v>0.75347686030701189</v>
      </c>
      <c r="H1795" s="42">
        <f t="shared" ref="H1795:H1858" ca="1" si="57">IF(G1795&lt;(($D$4-$D$2)/($D$3-$D$2)),$D$2+SQRT(G1795*($D$3-$D$2)*($D$4-$D$2)),$D$3-SQRT((1-G1795)*($D$3-$D$2)*($D$3-$D$4)))</f>
        <v>578.69647452347203</v>
      </c>
    </row>
    <row r="1796" spans="6:8" x14ac:dyDescent="0.25">
      <c r="F1796" s="42">
        <v>1794</v>
      </c>
      <c r="G1796" s="42">
        <f t="shared" ca="1" si="56"/>
        <v>0.90498788337727676</v>
      </c>
      <c r="H1796" s="42">
        <f t="shared" ca="1" si="57"/>
        <v>738.44938545596813</v>
      </c>
    </row>
    <row r="1797" spans="6:8" x14ac:dyDescent="0.25">
      <c r="F1797" s="42">
        <v>1795</v>
      </c>
      <c r="G1797" s="42">
        <f t="shared" ca="1" si="56"/>
        <v>0.6446918633536679</v>
      </c>
      <c r="H1797" s="42">
        <f t="shared" ca="1" si="57"/>
        <v>494.21164664915511</v>
      </c>
    </row>
    <row r="1798" spans="6:8" x14ac:dyDescent="0.25">
      <c r="F1798" s="42">
        <v>1796</v>
      </c>
      <c r="G1798" s="42">
        <f t="shared" ca="1" si="56"/>
        <v>0.18937590505581692</v>
      </c>
      <c r="H1798" s="42">
        <f t="shared" ca="1" si="57"/>
        <v>236.03053178820562</v>
      </c>
    </row>
    <row r="1799" spans="6:8" x14ac:dyDescent="0.25">
      <c r="F1799" s="42">
        <v>1797</v>
      </c>
      <c r="G1799" s="42">
        <f t="shared" ca="1" si="56"/>
        <v>0.61892419842879676</v>
      </c>
      <c r="H1799" s="42">
        <f t="shared" ca="1" si="57"/>
        <v>476.19223265470157</v>
      </c>
    </row>
    <row r="1800" spans="6:8" x14ac:dyDescent="0.25">
      <c r="F1800" s="42">
        <v>1798</v>
      </c>
      <c r="G1800" s="42">
        <f t="shared" ca="1" si="56"/>
        <v>0.26688282575538891</v>
      </c>
      <c r="H1800" s="42">
        <f t="shared" ca="1" si="57"/>
        <v>273.47101540535903</v>
      </c>
    </row>
    <row r="1801" spans="6:8" x14ac:dyDescent="0.25">
      <c r="F1801" s="42">
        <v>1799</v>
      </c>
      <c r="G1801" s="42">
        <f t="shared" ca="1" si="56"/>
        <v>0.32112725073539927</v>
      </c>
      <c r="H1801" s="42">
        <f t="shared" ca="1" si="57"/>
        <v>300.86597889209213</v>
      </c>
    </row>
    <row r="1802" spans="6:8" x14ac:dyDescent="0.25">
      <c r="F1802" s="42">
        <v>1800</v>
      </c>
      <c r="G1802" s="42">
        <f t="shared" ca="1" si="56"/>
        <v>0.35056841078165801</v>
      </c>
      <c r="H1802" s="42">
        <f t="shared" ca="1" si="57"/>
        <v>316.19392790264999</v>
      </c>
    </row>
    <row r="1803" spans="6:8" x14ac:dyDescent="0.25">
      <c r="F1803" s="42">
        <v>1801</v>
      </c>
      <c r="G1803" s="42">
        <f t="shared" ca="1" si="56"/>
        <v>7.272505622603731E-2</v>
      </c>
      <c r="H1803" s="42">
        <f t="shared" ca="1" si="57"/>
        <v>180.90275063521239</v>
      </c>
    </row>
    <row r="1804" spans="6:8" x14ac:dyDescent="0.25">
      <c r="F1804" s="42">
        <v>1802</v>
      </c>
      <c r="G1804" s="42">
        <f t="shared" ca="1" si="56"/>
        <v>0.39462293299934981</v>
      </c>
      <c r="H1804" s="42">
        <f t="shared" ca="1" si="57"/>
        <v>339.79435912704582</v>
      </c>
    </row>
    <row r="1805" spans="6:8" x14ac:dyDescent="0.25">
      <c r="F1805" s="42">
        <v>1803</v>
      </c>
      <c r="G1805" s="42">
        <f t="shared" ca="1" si="56"/>
        <v>0.73664150664096628</v>
      </c>
      <c r="H1805" s="42">
        <f t="shared" ca="1" si="57"/>
        <v>564.54837786672067</v>
      </c>
    </row>
    <row r="1806" spans="6:8" x14ac:dyDescent="0.25">
      <c r="F1806" s="42">
        <v>1804</v>
      </c>
      <c r="G1806" s="42">
        <f t="shared" ca="1" si="56"/>
        <v>0.65053651452822647</v>
      </c>
      <c r="H1806" s="42">
        <f t="shared" ca="1" si="57"/>
        <v>498.38888614816665</v>
      </c>
    </row>
    <row r="1807" spans="6:8" x14ac:dyDescent="0.25">
      <c r="F1807" s="42">
        <v>1805</v>
      </c>
      <c r="G1807" s="42">
        <f t="shared" ca="1" si="56"/>
        <v>0.84474505925123189</v>
      </c>
      <c r="H1807" s="42">
        <f t="shared" ca="1" si="57"/>
        <v>665.65951884476658</v>
      </c>
    </row>
    <row r="1808" spans="6:8" x14ac:dyDescent="0.25">
      <c r="F1808" s="42">
        <v>1806</v>
      </c>
      <c r="G1808" s="42">
        <f t="shared" ca="1" si="56"/>
        <v>0.18554343294943376</v>
      </c>
      <c r="H1808" s="42">
        <f t="shared" ca="1" si="57"/>
        <v>234.22671222064184</v>
      </c>
    </row>
    <row r="1809" spans="6:8" x14ac:dyDescent="0.25">
      <c r="F1809" s="42">
        <v>1807</v>
      </c>
      <c r="G1809" s="42">
        <f t="shared" ca="1" si="56"/>
        <v>0.64278036382166237</v>
      </c>
      <c r="H1809" s="42">
        <f t="shared" ca="1" si="57"/>
        <v>492.852942384161</v>
      </c>
    </row>
    <row r="1810" spans="6:8" x14ac:dyDescent="0.25">
      <c r="F1810" s="42">
        <v>1808</v>
      </c>
      <c r="G1810" s="42">
        <f t="shared" ca="1" si="56"/>
        <v>3.6133496219563854E-2</v>
      </c>
      <c r="H1810" s="42">
        <f t="shared" ca="1" si="57"/>
        <v>157.02643825245224</v>
      </c>
    </row>
    <row r="1811" spans="6:8" x14ac:dyDescent="0.25">
      <c r="F1811" s="42">
        <v>1809</v>
      </c>
      <c r="G1811" s="42">
        <f t="shared" ca="1" si="56"/>
        <v>0.96870446486899764</v>
      </c>
      <c r="H1811" s="42">
        <f t="shared" ca="1" si="57"/>
        <v>849.89075546682113</v>
      </c>
    </row>
    <row r="1812" spans="6:8" x14ac:dyDescent="0.25">
      <c r="F1812" s="42">
        <v>1810</v>
      </c>
      <c r="G1812" s="42">
        <f t="shared" ca="1" si="56"/>
        <v>0.15771173906219182</v>
      </c>
      <c r="H1812" s="42">
        <f t="shared" ca="1" si="57"/>
        <v>221.25257761247008</v>
      </c>
    </row>
    <row r="1813" spans="6:8" x14ac:dyDescent="0.25">
      <c r="F1813" s="42">
        <v>1811</v>
      </c>
      <c r="G1813" s="42">
        <f t="shared" ca="1" si="56"/>
        <v>0.12097784446520699</v>
      </c>
      <c r="H1813" s="42">
        <f t="shared" ca="1" si="57"/>
        <v>204.4524200369591</v>
      </c>
    </row>
    <row r="1814" spans="6:8" x14ac:dyDescent="0.25">
      <c r="F1814" s="42">
        <v>1812</v>
      </c>
      <c r="G1814" s="42">
        <f t="shared" ca="1" si="56"/>
        <v>1.6039852632024898E-2</v>
      </c>
      <c r="H1814" s="42">
        <f t="shared" ca="1" si="57"/>
        <v>137.99456193828587</v>
      </c>
    </row>
    <row r="1815" spans="6:8" x14ac:dyDescent="0.25">
      <c r="F1815" s="42">
        <v>1813</v>
      </c>
      <c r="G1815" s="42">
        <f t="shared" ca="1" si="56"/>
        <v>0.26526528039450881</v>
      </c>
      <c r="H1815" s="42">
        <f t="shared" ca="1" si="57"/>
        <v>272.66995241778056</v>
      </c>
    </row>
    <row r="1816" spans="6:8" x14ac:dyDescent="0.25">
      <c r="F1816" s="42">
        <v>1814</v>
      </c>
      <c r="G1816" s="42">
        <f t="shared" ca="1" si="56"/>
        <v>0.27591821346467971</v>
      </c>
      <c r="H1816" s="42">
        <f t="shared" ca="1" si="57"/>
        <v>277.96199109366091</v>
      </c>
    </row>
    <row r="1817" spans="6:8" x14ac:dyDescent="0.25">
      <c r="F1817" s="42">
        <v>1815</v>
      </c>
      <c r="G1817" s="42">
        <f t="shared" ca="1" si="56"/>
        <v>0.17429484108543469</v>
      </c>
      <c r="H1817" s="42">
        <f t="shared" ca="1" si="57"/>
        <v>228.95673635100923</v>
      </c>
    </row>
    <row r="1818" spans="6:8" x14ac:dyDescent="0.25">
      <c r="F1818" s="42">
        <v>1816</v>
      </c>
      <c r="G1818" s="42">
        <f t="shared" ca="1" si="56"/>
        <v>0.34210853694273768</v>
      </c>
      <c r="H1818" s="42">
        <f t="shared" ca="1" si="57"/>
        <v>311.75451080212019</v>
      </c>
    </row>
    <row r="1819" spans="6:8" x14ac:dyDescent="0.25">
      <c r="F1819" s="42">
        <v>1817</v>
      </c>
      <c r="G1819" s="42">
        <f t="shared" ca="1" si="56"/>
        <v>0.67545195666691071</v>
      </c>
      <c r="H1819" s="42">
        <f t="shared" ca="1" si="57"/>
        <v>516.60100206990057</v>
      </c>
    </row>
    <row r="1820" spans="6:8" x14ac:dyDescent="0.25">
      <c r="F1820" s="42">
        <v>1818</v>
      </c>
      <c r="G1820" s="42">
        <f t="shared" ca="1" si="56"/>
        <v>1.0929474507610948E-2</v>
      </c>
      <c r="H1820" s="42">
        <f t="shared" ca="1" si="57"/>
        <v>131.36323812499253</v>
      </c>
    </row>
    <row r="1821" spans="6:8" x14ac:dyDescent="0.25">
      <c r="F1821" s="42">
        <v>1819</v>
      </c>
      <c r="G1821" s="42">
        <f t="shared" ca="1" si="56"/>
        <v>0.91704603306062926</v>
      </c>
      <c r="H1821" s="42">
        <f t="shared" ca="1" si="57"/>
        <v>755.60921417461964</v>
      </c>
    </row>
    <row r="1822" spans="6:8" x14ac:dyDescent="0.25">
      <c r="F1822" s="42">
        <v>1820</v>
      </c>
      <c r="G1822" s="42">
        <f t="shared" ca="1" si="56"/>
        <v>0.86307021508998116</v>
      </c>
      <c r="H1822" s="42">
        <f t="shared" ca="1" si="57"/>
        <v>686.01043785626644</v>
      </c>
    </row>
    <row r="1823" spans="6:8" x14ac:dyDescent="0.25">
      <c r="F1823" s="42">
        <v>1821</v>
      </c>
      <c r="G1823" s="42">
        <f t="shared" ca="1" si="56"/>
        <v>0.94003488223881382</v>
      </c>
      <c r="H1823" s="42">
        <f t="shared" ca="1" si="57"/>
        <v>792.21432968548083</v>
      </c>
    </row>
    <row r="1824" spans="6:8" x14ac:dyDescent="0.25">
      <c r="F1824" s="42">
        <v>1822</v>
      </c>
      <c r="G1824" s="42">
        <f t="shared" ca="1" si="56"/>
        <v>0.83302763120189316</v>
      </c>
      <c r="H1824" s="42">
        <f t="shared" ca="1" si="57"/>
        <v>653.27228905863763</v>
      </c>
    </row>
    <row r="1825" spans="6:8" x14ac:dyDescent="0.25">
      <c r="F1825" s="42">
        <v>1823</v>
      </c>
      <c r="G1825" s="42">
        <f t="shared" ca="1" si="56"/>
        <v>0.65207243155859096</v>
      </c>
      <c r="H1825" s="42">
        <f t="shared" ca="1" si="57"/>
        <v>499.49240837144686</v>
      </c>
    </row>
    <row r="1826" spans="6:8" x14ac:dyDescent="0.25">
      <c r="F1826" s="42">
        <v>1824</v>
      </c>
      <c r="G1826" s="42">
        <f t="shared" ca="1" si="56"/>
        <v>5.3372665223834548E-2</v>
      </c>
      <c r="H1826" s="42">
        <f t="shared" ca="1" si="57"/>
        <v>169.307574406735</v>
      </c>
    </row>
    <row r="1827" spans="6:8" x14ac:dyDescent="0.25">
      <c r="F1827" s="42">
        <v>1825</v>
      </c>
      <c r="G1827" s="42">
        <f t="shared" ca="1" si="56"/>
        <v>0.91590828921892609</v>
      </c>
      <c r="H1827" s="42">
        <f t="shared" ca="1" si="57"/>
        <v>753.9389674036679</v>
      </c>
    </row>
    <row r="1828" spans="6:8" x14ac:dyDescent="0.25">
      <c r="F1828" s="42">
        <v>1826</v>
      </c>
      <c r="G1828" s="42">
        <f t="shared" ca="1" si="56"/>
        <v>0.14388054499632075</v>
      </c>
      <c r="H1828" s="42">
        <f t="shared" ca="1" si="57"/>
        <v>214.88471699842125</v>
      </c>
    </row>
    <row r="1829" spans="6:8" x14ac:dyDescent="0.25">
      <c r="F1829" s="42">
        <v>1827</v>
      </c>
      <c r="G1829" s="42">
        <f t="shared" ca="1" si="56"/>
        <v>0.35403815512993164</v>
      </c>
      <c r="H1829" s="42">
        <f t="shared" ca="1" si="57"/>
        <v>318.02307347942542</v>
      </c>
    </row>
    <row r="1830" spans="6:8" x14ac:dyDescent="0.25">
      <c r="F1830" s="42">
        <v>1828</v>
      </c>
      <c r="G1830" s="42">
        <f t="shared" ca="1" si="56"/>
        <v>0.30866231110427134</v>
      </c>
      <c r="H1830" s="42">
        <f t="shared" ca="1" si="57"/>
        <v>294.47669350692274</v>
      </c>
    </row>
    <row r="1831" spans="6:8" x14ac:dyDescent="0.25">
      <c r="F1831" s="42">
        <v>1829</v>
      </c>
      <c r="G1831" s="42">
        <f t="shared" ca="1" si="56"/>
        <v>0.41497244085304108</v>
      </c>
      <c r="H1831" s="42">
        <f t="shared" ca="1" si="57"/>
        <v>350.98548353229387</v>
      </c>
    </row>
    <row r="1832" spans="6:8" x14ac:dyDescent="0.25">
      <c r="F1832" s="42">
        <v>1830</v>
      </c>
      <c r="G1832" s="42">
        <f t="shared" ca="1" si="56"/>
        <v>0.38134306030510146</v>
      </c>
      <c r="H1832" s="42">
        <f t="shared" ca="1" si="57"/>
        <v>332.59233104471525</v>
      </c>
    </row>
    <row r="1833" spans="6:8" x14ac:dyDescent="0.25">
      <c r="F1833" s="42">
        <v>1831</v>
      </c>
      <c r="G1833" s="42">
        <f t="shared" ca="1" si="56"/>
        <v>0.66050857373597538</v>
      </c>
      <c r="H1833" s="42">
        <f t="shared" ca="1" si="57"/>
        <v>505.59750515384962</v>
      </c>
    </row>
    <row r="1834" spans="6:8" x14ac:dyDescent="0.25">
      <c r="F1834" s="42">
        <v>1832</v>
      </c>
      <c r="G1834" s="42">
        <f t="shared" ca="1" si="56"/>
        <v>0.52309920712536806</v>
      </c>
      <c r="H1834" s="42">
        <f t="shared" ca="1" si="57"/>
        <v>414.02340416213292</v>
      </c>
    </row>
    <row r="1835" spans="6:8" x14ac:dyDescent="0.25">
      <c r="F1835" s="42">
        <v>1833</v>
      </c>
      <c r="G1835" s="42">
        <f t="shared" ca="1" si="56"/>
        <v>0.12619572821614056</v>
      </c>
      <c r="H1835" s="42">
        <f t="shared" ca="1" si="57"/>
        <v>206.81712342967285</v>
      </c>
    </row>
    <row r="1836" spans="6:8" x14ac:dyDescent="0.25">
      <c r="F1836" s="42">
        <v>1834</v>
      </c>
      <c r="G1836" s="42">
        <f t="shared" ca="1" si="56"/>
        <v>0.64897346184702076</v>
      </c>
      <c r="H1836" s="42">
        <f t="shared" ca="1" si="57"/>
        <v>497.26835441744362</v>
      </c>
    </row>
    <row r="1837" spans="6:8" x14ac:dyDescent="0.25">
      <c r="F1837" s="42">
        <v>1835</v>
      </c>
      <c r="G1837" s="42">
        <f t="shared" ca="1" si="56"/>
        <v>0.29774255843137554</v>
      </c>
      <c r="H1837" s="42">
        <f t="shared" ca="1" si="57"/>
        <v>288.92661565109222</v>
      </c>
    </row>
    <row r="1838" spans="6:8" x14ac:dyDescent="0.25">
      <c r="F1838" s="42">
        <v>1836</v>
      </c>
      <c r="G1838" s="42">
        <f t="shared" ca="1" si="56"/>
        <v>0.83268682749701117</v>
      </c>
      <c r="H1838" s="42">
        <f t="shared" ca="1" si="57"/>
        <v>652.91862020247765</v>
      </c>
    </row>
    <row r="1839" spans="6:8" x14ac:dyDescent="0.25">
      <c r="F1839" s="42">
        <v>1837</v>
      </c>
      <c r="G1839" s="42">
        <f t="shared" ca="1" si="56"/>
        <v>3.9350297135785195E-2</v>
      </c>
      <c r="H1839" s="42">
        <f t="shared" ca="1" si="57"/>
        <v>159.51072795908874</v>
      </c>
    </row>
    <row r="1840" spans="6:8" x14ac:dyDescent="0.25">
      <c r="F1840" s="42">
        <v>1838</v>
      </c>
      <c r="G1840" s="42">
        <f t="shared" ca="1" si="56"/>
        <v>0.19103356044619879</v>
      </c>
      <c r="H1840" s="42">
        <f t="shared" ca="1" si="57"/>
        <v>236.81205690948116</v>
      </c>
    </row>
    <row r="1841" spans="6:8" x14ac:dyDescent="0.25">
      <c r="F1841" s="42">
        <v>1839</v>
      </c>
      <c r="G1841" s="42">
        <f t="shared" ca="1" si="56"/>
        <v>0.76526255306832036</v>
      </c>
      <c r="H1841" s="42">
        <f t="shared" ca="1" si="57"/>
        <v>588.89057199960826</v>
      </c>
    </row>
    <row r="1842" spans="6:8" x14ac:dyDescent="0.25">
      <c r="F1842" s="42">
        <v>1840</v>
      </c>
      <c r="G1842" s="42">
        <f t="shared" ca="1" si="56"/>
        <v>0.66568378536597406</v>
      </c>
      <c r="H1842" s="42">
        <f t="shared" ca="1" si="57"/>
        <v>509.38031578777975</v>
      </c>
    </row>
    <row r="1843" spans="6:8" x14ac:dyDescent="0.25">
      <c r="F1843" s="42">
        <v>1841</v>
      </c>
      <c r="G1843" s="42">
        <f t="shared" ca="1" si="56"/>
        <v>0.80992497990958079</v>
      </c>
      <c r="H1843" s="42">
        <f t="shared" ca="1" si="57"/>
        <v>630.06214783412361</v>
      </c>
    </row>
    <row r="1844" spans="6:8" x14ac:dyDescent="0.25">
      <c r="F1844" s="42">
        <v>1842</v>
      </c>
      <c r="G1844" s="42">
        <f t="shared" ca="1" si="56"/>
        <v>0.87670607690230196</v>
      </c>
      <c r="H1844" s="42">
        <f t="shared" ca="1" si="57"/>
        <v>702.05432604190651</v>
      </c>
    </row>
    <row r="1845" spans="6:8" x14ac:dyDescent="0.25">
      <c r="F1845" s="42">
        <v>1843</v>
      </c>
      <c r="G1845" s="42">
        <f t="shared" ca="1" si="56"/>
        <v>0.82347137490003552</v>
      </c>
      <c r="H1845" s="42">
        <f t="shared" ca="1" si="57"/>
        <v>643.48827498667811</v>
      </c>
    </row>
    <row r="1846" spans="6:8" x14ac:dyDescent="0.25">
      <c r="F1846" s="42">
        <v>1844</v>
      </c>
      <c r="G1846" s="42">
        <f t="shared" ca="1" si="56"/>
        <v>0.26294533671566667</v>
      </c>
      <c r="H1846" s="42">
        <f t="shared" ca="1" si="57"/>
        <v>271.52257580298351</v>
      </c>
    </row>
    <row r="1847" spans="6:8" x14ac:dyDescent="0.25">
      <c r="F1847" s="42">
        <v>1845</v>
      </c>
      <c r="G1847" s="42">
        <f t="shared" ca="1" si="56"/>
        <v>0.34050382785888433</v>
      </c>
      <c r="H1847" s="42">
        <f t="shared" ca="1" si="57"/>
        <v>310.91564816663902</v>
      </c>
    </row>
    <row r="1848" spans="6:8" x14ac:dyDescent="0.25">
      <c r="F1848" s="42">
        <v>1846</v>
      </c>
      <c r="G1848" s="42">
        <f t="shared" ca="1" si="56"/>
        <v>0.94747097084687359</v>
      </c>
      <c r="H1848" s="42">
        <f t="shared" ca="1" si="57"/>
        <v>805.52403492911776</v>
      </c>
    </row>
    <row r="1849" spans="6:8" x14ac:dyDescent="0.25">
      <c r="F1849" s="42">
        <v>1847</v>
      </c>
      <c r="G1849" s="42">
        <f t="shared" ca="1" si="56"/>
        <v>0.11063335000503549</v>
      </c>
      <c r="H1849" s="42">
        <f t="shared" ca="1" si="57"/>
        <v>199.78477589518951</v>
      </c>
    </row>
    <row r="1850" spans="6:8" x14ac:dyDescent="0.25">
      <c r="F1850" s="42">
        <v>1848</v>
      </c>
      <c r="G1850" s="42">
        <f t="shared" ca="1" si="56"/>
        <v>0.82671134759578147</v>
      </c>
      <c r="H1850" s="42">
        <f t="shared" ca="1" si="57"/>
        <v>646.7751003524279</v>
      </c>
    </row>
    <row r="1851" spans="6:8" x14ac:dyDescent="0.25">
      <c r="F1851" s="42">
        <v>1849</v>
      </c>
      <c r="G1851" s="42">
        <f t="shared" ca="1" si="56"/>
        <v>0.24109506413893378</v>
      </c>
      <c r="H1851" s="42">
        <f t="shared" ca="1" si="57"/>
        <v>260.80344033540871</v>
      </c>
    </row>
    <row r="1852" spans="6:8" x14ac:dyDescent="0.25">
      <c r="F1852" s="42">
        <v>1850</v>
      </c>
      <c r="G1852" s="42">
        <f t="shared" ca="1" si="56"/>
        <v>0.23095450290254804</v>
      </c>
      <c r="H1852" s="42">
        <f t="shared" ca="1" si="57"/>
        <v>255.88122056343354</v>
      </c>
    </row>
    <row r="1853" spans="6:8" x14ac:dyDescent="0.25">
      <c r="F1853" s="42">
        <v>1851</v>
      </c>
      <c r="G1853" s="42">
        <f t="shared" ca="1" si="56"/>
        <v>0.2451990351267993</v>
      </c>
      <c r="H1853" s="42">
        <f t="shared" ca="1" si="57"/>
        <v>262.80484625256486</v>
      </c>
    </row>
    <row r="1854" spans="6:8" x14ac:dyDescent="0.25">
      <c r="F1854" s="42">
        <v>1852</v>
      </c>
      <c r="G1854" s="42">
        <f t="shared" ca="1" si="56"/>
        <v>0.45389484185463624</v>
      </c>
      <c r="H1854" s="42">
        <f t="shared" ca="1" si="57"/>
        <v>372.9468014078376</v>
      </c>
    </row>
    <row r="1855" spans="6:8" x14ac:dyDescent="0.25">
      <c r="F1855" s="42">
        <v>1853</v>
      </c>
      <c r="G1855" s="42">
        <f t="shared" ca="1" si="56"/>
        <v>0.90426175123532004</v>
      </c>
      <c r="H1855" s="42">
        <f t="shared" ca="1" si="57"/>
        <v>737.4518346844344</v>
      </c>
    </row>
    <row r="1856" spans="6:8" x14ac:dyDescent="0.25">
      <c r="F1856" s="42">
        <v>1854</v>
      </c>
      <c r="G1856" s="42">
        <f t="shared" ca="1" si="56"/>
        <v>0.12482891931911089</v>
      </c>
      <c r="H1856" s="42">
        <f t="shared" ca="1" si="57"/>
        <v>206.19701556983296</v>
      </c>
    </row>
    <row r="1857" spans="6:8" x14ac:dyDescent="0.25">
      <c r="F1857" s="42">
        <v>1855</v>
      </c>
      <c r="G1857" s="42">
        <f t="shared" ca="1" si="56"/>
        <v>0.77535670322019756</v>
      </c>
      <c r="H1857" s="42">
        <f t="shared" ca="1" si="57"/>
        <v>597.82693565896557</v>
      </c>
    </row>
    <row r="1858" spans="6:8" x14ac:dyDescent="0.25">
      <c r="F1858" s="42">
        <v>1856</v>
      </c>
      <c r="G1858" s="42">
        <f t="shared" ca="1" si="56"/>
        <v>0.2663673739663015</v>
      </c>
      <c r="H1858" s="42">
        <f t="shared" ca="1" si="57"/>
        <v>273.2156504545087</v>
      </c>
    </row>
    <row r="1859" spans="6:8" x14ac:dyDescent="0.25">
      <c r="F1859" s="42">
        <v>1857</v>
      </c>
      <c r="G1859" s="42">
        <f t="shared" ref="G1859:G1922" ca="1" si="58">RAND()</f>
        <v>0.68059302387825316</v>
      </c>
      <c r="H1859" s="42">
        <f t="shared" ref="H1859:H1922" ca="1" si="59">IF(G1859&lt;(($D$4-$D$2)/($D$3-$D$2)),$D$2+SQRT(G1859*($D$3-$D$2)*($D$4-$D$2)),$D$3-SQRT((1-G1859)*($D$3-$D$2)*($D$3-$D$4)))</f>
        <v>520.44497416077706</v>
      </c>
    </row>
    <row r="1860" spans="6:8" x14ac:dyDescent="0.25">
      <c r="F1860" s="42">
        <v>1858</v>
      </c>
      <c r="G1860" s="42">
        <f t="shared" ca="1" si="58"/>
        <v>0.36968864450499805</v>
      </c>
      <c r="H1860" s="42">
        <f t="shared" ca="1" si="59"/>
        <v>326.33526442569269</v>
      </c>
    </row>
    <row r="1861" spans="6:8" x14ac:dyDescent="0.25">
      <c r="F1861" s="42">
        <v>1859</v>
      </c>
      <c r="G1861" s="42">
        <f t="shared" ca="1" si="58"/>
        <v>0.3542858859675172</v>
      </c>
      <c r="H1861" s="42">
        <f t="shared" ca="1" si="59"/>
        <v>318.15385745507979</v>
      </c>
    </row>
    <row r="1862" spans="6:8" x14ac:dyDescent="0.25">
      <c r="F1862" s="42">
        <v>1860</v>
      </c>
      <c r="G1862" s="42">
        <f t="shared" ca="1" si="58"/>
        <v>0.25651748996702284</v>
      </c>
      <c r="H1862" s="42">
        <f t="shared" ca="1" si="59"/>
        <v>268.35294900905694</v>
      </c>
    </row>
    <row r="1863" spans="6:8" x14ac:dyDescent="0.25">
      <c r="F1863" s="42">
        <v>1861</v>
      </c>
      <c r="G1863" s="42">
        <f t="shared" ca="1" si="58"/>
        <v>0.8643632703484061</v>
      </c>
      <c r="H1863" s="42">
        <f t="shared" ca="1" si="59"/>
        <v>687.49648746110449</v>
      </c>
    </row>
    <row r="1864" spans="6:8" x14ac:dyDescent="0.25">
      <c r="F1864" s="42">
        <v>1862</v>
      </c>
      <c r="G1864" s="42">
        <f t="shared" ca="1" si="58"/>
        <v>0.70250818677937898</v>
      </c>
      <c r="H1864" s="42">
        <f t="shared" ca="1" si="59"/>
        <v>537.18890946861802</v>
      </c>
    </row>
    <row r="1865" spans="6:8" x14ac:dyDescent="0.25">
      <c r="F1865" s="42">
        <v>1863</v>
      </c>
      <c r="G1865" s="42">
        <f t="shared" ca="1" si="58"/>
        <v>0.28411703199764271</v>
      </c>
      <c r="H1865" s="42">
        <f t="shared" ca="1" si="59"/>
        <v>282.06146714241811</v>
      </c>
    </row>
    <row r="1866" spans="6:8" x14ac:dyDescent="0.25">
      <c r="F1866" s="42">
        <v>1864</v>
      </c>
      <c r="G1866" s="42">
        <f t="shared" ca="1" si="58"/>
        <v>0.6403856517666322</v>
      </c>
      <c r="H1866" s="42">
        <f t="shared" ca="1" si="59"/>
        <v>491.15588759618646</v>
      </c>
    </row>
    <row r="1867" spans="6:8" x14ac:dyDescent="0.25">
      <c r="F1867" s="42">
        <v>1865</v>
      </c>
      <c r="G1867" s="42">
        <f t="shared" ca="1" si="58"/>
        <v>0.70815875705688902</v>
      </c>
      <c r="H1867" s="42">
        <f t="shared" ca="1" si="59"/>
        <v>541.6053066198956</v>
      </c>
    </row>
    <row r="1868" spans="6:8" x14ac:dyDescent="0.25">
      <c r="F1868" s="42">
        <v>1866</v>
      </c>
      <c r="G1868" s="42">
        <f t="shared" ca="1" si="58"/>
        <v>0.92077464958234456</v>
      </c>
      <c r="H1868" s="42">
        <f t="shared" ca="1" si="59"/>
        <v>761.16480095950692</v>
      </c>
    </row>
    <row r="1869" spans="6:8" x14ac:dyDescent="0.25">
      <c r="F1869" s="42">
        <v>1867</v>
      </c>
      <c r="G1869" s="42">
        <f t="shared" ca="1" si="58"/>
        <v>0.40607172798256463</v>
      </c>
      <c r="H1869" s="42">
        <f t="shared" ca="1" si="59"/>
        <v>346.0670096618818</v>
      </c>
    </row>
    <row r="1870" spans="6:8" x14ac:dyDescent="0.25">
      <c r="F1870" s="42">
        <v>1868</v>
      </c>
      <c r="G1870" s="42">
        <f t="shared" ca="1" si="58"/>
        <v>0.51886432341627897</v>
      </c>
      <c r="H1870" s="42">
        <f t="shared" ca="1" si="59"/>
        <v>411.42741557197974</v>
      </c>
    </row>
    <row r="1871" spans="6:8" x14ac:dyDescent="0.25">
      <c r="F1871" s="42">
        <v>1869</v>
      </c>
      <c r="G1871" s="42">
        <f t="shared" ca="1" si="58"/>
        <v>0.38846411499204159</v>
      </c>
      <c r="H1871" s="42">
        <f t="shared" ca="1" si="59"/>
        <v>336.44454850726299</v>
      </c>
    </row>
    <row r="1872" spans="6:8" x14ac:dyDescent="0.25">
      <c r="F1872" s="42">
        <v>1870</v>
      </c>
      <c r="G1872" s="42">
        <f t="shared" ca="1" si="58"/>
        <v>0.73111851013395313</v>
      </c>
      <c r="H1872" s="42">
        <f t="shared" ca="1" si="59"/>
        <v>560.00605378760747</v>
      </c>
    </row>
    <row r="1873" spans="6:8" x14ac:dyDescent="0.25">
      <c r="F1873" s="42">
        <v>1871</v>
      </c>
      <c r="G1873" s="42">
        <f t="shared" ca="1" si="58"/>
        <v>0.88754825640744017</v>
      </c>
      <c r="H1873" s="42">
        <f t="shared" ca="1" si="59"/>
        <v>715.45605719565378</v>
      </c>
    </row>
    <row r="1874" spans="6:8" x14ac:dyDescent="0.25">
      <c r="F1874" s="42">
        <v>1872</v>
      </c>
      <c r="G1874" s="42">
        <f t="shared" ca="1" si="58"/>
        <v>0.30592704371569868</v>
      </c>
      <c r="H1874" s="42">
        <f t="shared" ca="1" si="59"/>
        <v>293.08237500774044</v>
      </c>
    </row>
    <row r="1875" spans="6:8" x14ac:dyDescent="0.25">
      <c r="F1875" s="42">
        <v>1873</v>
      </c>
      <c r="G1875" s="42">
        <f t="shared" ca="1" si="58"/>
        <v>0.99367721389920616</v>
      </c>
      <c r="H1875" s="42">
        <f t="shared" ca="1" si="59"/>
        <v>932.52848013738264</v>
      </c>
    </row>
    <row r="1876" spans="6:8" x14ac:dyDescent="0.25">
      <c r="F1876" s="42">
        <v>1874</v>
      </c>
      <c r="G1876" s="42">
        <f t="shared" ca="1" si="58"/>
        <v>0.85191181545829664</v>
      </c>
      <c r="H1876" s="42">
        <f t="shared" ca="1" si="59"/>
        <v>673.46747042595211</v>
      </c>
    </row>
    <row r="1877" spans="6:8" x14ac:dyDescent="0.25">
      <c r="F1877" s="42">
        <v>1875</v>
      </c>
      <c r="G1877" s="42">
        <f t="shared" ca="1" si="58"/>
        <v>0.3651238766720285</v>
      </c>
      <c r="H1877" s="42">
        <f t="shared" ca="1" si="59"/>
        <v>323.90029670459148</v>
      </c>
    </row>
    <row r="1878" spans="6:8" x14ac:dyDescent="0.25">
      <c r="F1878" s="42">
        <v>1876</v>
      </c>
      <c r="G1878" s="42">
        <f t="shared" ca="1" si="58"/>
        <v>0.72152889425607225</v>
      </c>
      <c r="H1878" s="42">
        <f t="shared" ca="1" si="59"/>
        <v>552.2286340824952</v>
      </c>
    </row>
    <row r="1879" spans="6:8" x14ac:dyDescent="0.25">
      <c r="F1879" s="42">
        <v>1877</v>
      </c>
      <c r="G1879" s="42">
        <f t="shared" ca="1" si="58"/>
        <v>0.96017376160114587</v>
      </c>
      <c r="H1879" s="42">
        <f t="shared" ca="1" si="59"/>
        <v>830.6633777141667</v>
      </c>
    </row>
    <row r="1880" spans="6:8" x14ac:dyDescent="0.25">
      <c r="F1880" s="42">
        <v>1878</v>
      </c>
      <c r="G1880" s="42">
        <f t="shared" ca="1" si="58"/>
        <v>0.23037836986604054</v>
      </c>
      <c r="H1880" s="42">
        <f t="shared" ca="1" si="59"/>
        <v>255.60254319587386</v>
      </c>
    </row>
    <row r="1881" spans="6:8" x14ac:dyDescent="0.25">
      <c r="F1881" s="42">
        <v>1879</v>
      </c>
      <c r="G1881" s="42">
        <f t="shared" ca="1" si="58"/>
        <v>0.85794394439742816</v>
      </c>
      <c r="H1881" s="42">
        <f t="shared" ca="1" si="59"/>
        <v>680.18699208154192</v>
      </c>
    </row>
    <row r="1882" spans="6:8" x14ac:dyDescent="0.25">
      <c r="F1882" s="42">
        <v>1880</v>
      </c>
      <c r="G1882" s="42">
        <f t="shared" ca="1" si="58"/>
        <v>0.88368115518098778</v>
      </c>
      <c r="H1882" s="42">
        <f t="shared" ca="1" si="59"/>
        <v>710.6048233475741</v>
      </c>
    </row>
    <row r="1883" spans="6:8" x14ac:dyDescent="0.25">
      <c r="F1883" s="42">
        <v>1881</v>
      </c>
      <c r="G1883" s="42">
        <f t="shared" ca="1" si="58"/>
        <v>0.35733709806743863</v>
      </c>
      <c r="H1883" s="42">
        <f t="shared" ca="1" si="59"/>
        <v>319.7667389847478</v>
      </c>
    </row>
    <row r="1884" spans="6:8" x14ac:dyDescent="0.25">
      <c r="F1884" s="42">
        <v>1882</v>
      </c>
      <c r="G1884" s="42">
        <f t="shared" ca="1" si="58"/>
        <v>0.8843257504585853</v>
      </c>
      <c r="H1884" s="42">
        <f t="shared" ca="1" si="59"/>
        <v>711.40779693515879</v>
      </c>
    </row>
    <row r="1885" spans="6:8" x14ac:dyDescent="0.25">
      <c r="F1885" s="42">
        <v>1883</v>
      </c>
      <c r="G1885" s="42">
        <f t="shared" ca="1" si="58"/>
        <v>0.88606836241864051</v>
      </c>
      <c r="H1885" s="42">
        <f t="shared" ca="1" si="59"/>
        <v>713.58984120918672</v>
      </c>
    </row>
    <row r="1886" spans="6:8" x14ac:dyDescent="0.25">
      <c r="F1886" s="42">
        <v>1884</v>
      </c>
      <c r="G1886" s="42">
        <f t="shared" ca="1" si="58"/>
        <v>0.41443394610309292</v>
      </c>
      <c r="H1886" s="42">
        <f t="shared" ca="1" si="59"/>
        <v>350.68685612735896</v>
      </c>
    </row>
    <row r="1887" spans="6:8" x14ac:dyDescent="0.25">
      <c r="F1887" s="42">
        <v>1885</v>
      </c>
      <c r="G1887" s="42">
        <f t="shared" ca="1" si="58"/>
        <v>0.87970994381222767</v>
      </c>
      <c r="H1887" s="42">
        <f t="shared" ca="1" si="59"/>
        <v>705.70620044724683</v>
      </c>
    </row>
    <row r="1888" spans="6:8" x14ac:dyDescent="0.25">
      <c r="F1888" s="42">
        <v>1886</v>
      </c>
      <c r="G1888" s="42">
        <f t="shared" ca="1" si="58"/>
        <v>0.63042548216102878</v>
      </c>
      <c r="H1888" s="42">
        <f t="shared" ca="1" si="59"/>
        <v>484.15733712297572</v>
      </c>
    </row>
    <row r="1889" spans="6:8" x14ac:dyDescent="0.25">
      <c r="F1889" s="42">
        <v>1887</v>
      </c>
      <c r="G1889" s="42">
        <f t="shared" ca="1" si="58"/>
        <v>0.86969986800778054</v>
      </c>
      <c r="H1889" s="42">
        <f t="shared" ca="1" si="59"/>
        <v>693.70586842971011</v>
      </c>
    </row>
    <row r="1890" spans="6:8" x14ac:dyDescent="0.25">
      <c r="F1890" s="42">
        <v>1888</v>
      </c>
      <c r="G1890" s="42">
        <f t="shared" ca="1" si="58"/>
        <v>0.74389541370722023</v>
      </c>
      <c r="H1890" s="42">
        <f t="shared" ca="1" si="59"/>
        <v>570.58725900271497</v>
      </c>
    </row>
    <row r="1891" spans="6:8" x14ac:dyDescent="0.25">
      <c r="F1891" s="42">
        <v>1889</v>
      </c>
      <c r="G1891" s="42">
        <f t="shared" ca="1" si="58"/>
        <v>0.99202806616523032</v>
      </c>
      <c r="H1891" s="42">
        <f t="shared" ca="1" si="59"/>
        <v>924.23858263578904</v>
      </c>
    </row>
    <row r="1892" spans="6:8" x14ac:dyDescent="0.25">
      <c r="F1892" s="42">
        <v>1890</v>
      </c>
      <c r="G1892" s="42">
        <f t="shared" ca="1" si="58"/>
        <v>3.5640718501428248E-2</v>
      </c>
      <c r="H1892" s="42">
        <f t="shared" ca="1" si="59"/>
        <v>156.63624868517107</v>
      </c>
    </row>
    <row r="1893" spans="6:8" x14ac:dyDescent="0.25">
      <c r="F1893" s="42">
        <v>1891</v>
      </c>
      <c r="G1893" s="42">
        <f t="shared" ca="1" si="58"/>
        <v>0.54599454668843439</v>
      </c>
      <c r="H1893" s="42">
        <f t="shared" ca="1" si="59"/>
        <v>428.26236228115329</v>
      </c>
    </row>
    <row r="1894" spans="6:8" x14ac:dyDescent="0.25">
      <c r="F1894" s="42">
        <v>1892</v>
      </c>
      <c r="G1894" s="42">
        <f t="shared" ca="1" si="58"/>
        <v>0.15114144486780168</v>
      </c>
      <c r="H1894" s="42">
        <f t="shared" ca="1" si="59"/>
        <v>218.221156787175</v>
      </c>
    </row>
    <row r="1895" spans="6:8" x14ac:dyDescent="0.25">
      <c r="F1895" s="42">
        <v>1893</v>
      </c>
      <c r="G1895" s="42">
        <f t="shared" ca="1" si="58"/>
        <v>0.12364679642331844</v>
      </c>
      <c r="H1895" s="42">
        <f t="shared" ca="1" si="59"/>
        <v>205.66108834124793</v>
      </c>
    </row>
    <row r="1896" spans="6:8" x14ac:dyDescent="0.25">
      <c r="F1896" s="42">
        <v>1894</v>
      </c>
      <c r="G1896" s="42">
        <f t="shared" ca="1" si="58"/>
        <v>0.8549995718681962</v>
      </c>
      <c r="H1896" s="42">
        <f t="shared" ca="1" si="59"/>
        <v>676.88963455980138</v>
      </c>
    </row>
    <row r="1897" spans="6:8" x14ac:dyDescent="0.25">
      <c r="F1897" s="42">
        <v>1895</v>
      </c>
      <c r="G1897" s="42">
        <f t="shared" ca="1" si="58"/>
        <v>0.7452269391852292</v>
      </c>
      <c r="H1897" s="42">
        <f t="shared" ca="1" si="59"/>
        <v>571.705003780531</v>
      </c>
    </row>
    <row r="1898" spans="6:8" x14ac:dyDescent="0.25">
      <c r="F1898" s="42">
        <v>1896</v>
      </c>
      <c r="G1898" s="42">
        <f t="shared" ca="1" si="58"/>
        <v>0.59630614833264539</v>
      </c>
      <c r="H1898" s="42">
        <f t="shared" ca="1" si="59"/>
        <v>460.87146875675808</v>
      </c>
    </row>
    <row r="1899" spans="6:8" x14ac:dyDescent="0.25">
      <c r="F1899" s="42">
        <v>1897</v>
      </c>
      <c r="G1899" s="42">
        <f t="shared" ca="1" si="58"/>
        <v>0.72882156300524137</v>
      </c>
      <c r="H1899" s="42">
        <f t="shared" ca="1" si="59"/>
        <v>558.13070412595289</v>
      </c>
    </row>
    <row r="1900" spans="6:8" x14ac:dyDescent="0.25">
      <c r="F1900" s="42">
        <v>1898</v>
      </c>
      <c r="G1900" s="42">
        <f t="shared" ca="1" si="58"/>
        <v>0.94633840256948654</v>
      </c>
      <c r="H1900" s="42">
        <f t="shared" ca="1" si="59"/>
        <v>803.43868602909242</v>
      </c>
    </row>
    <row r="1901" spans="6:8" x14ac:dyDescent="0.25">
      <c r="F1901" s="42">
        <v>1899</v>
      </c>
      <c r="G1901" s="42">
        <f t="shared" ca="1" si="58"/>
        <v>6.6858446271466754E-2</v>
      </c>
      <c r="H1901" s="42">
        <f t="shared" ca="1" si="59"/>
        <v>177.57100079560666</v>
      </c>
    </row>
    <row r="1902" spans="6:8" x14ac:dyDescent="0.25">
      <c r="F1902" s="42">
        <v>1900</v>
      </c>
      <c r="G1902" s="42">
        <f t="shared" ca="1" si="58"/>
        <v>0.26840430967771556</v>
      </c>
      <c r="H1902" s="42">
        <f t="shared" ca="1" si="59"/>
        <v>274.22531248875532</v>
      </c>
    </row>
    <row r="1903" spans="6:8" x14ac:dyDescent="0.25">
      <c r="F1903" s="42">
        <v>1901</v>
      </c>
      <c r="G1903" s="42">
        <f t="shared" ca="1" si="58"/>
        <v>0.88449244287925177</v>
      </c>
      <c r="H1903" s="42">
        <f t="shared" ca="1" si="59"/>
        <v>711.61580985265732</v>
      </c>
    </row>
    <row r="1904" spans="6:8" x14ac:dyDescent="0.25">
      <c r="F1904" s="42">
        <v>1902</v>
      </c>
      <c r="G1904" s="42">
        <f t="shared" ca="1" si="58"/>
        <v>0.76387366941011081</v>
      </c>
      <c r="H1904" s="42">
        <f t="shared" ca="1" si="59"/>
        <v>587.67614909549525</v>
      </c>
    </row>
    <row r="1905" spans="6:8" x14ac:dyDescent="0.25">
      <c r="F1905" s="42">
        <v>1903</v>
      </c>
      <c r="G1905" s="42">
        <f t="shared" ca="1" si="58"/>
        <v>0.3687766785209754</v>
      </c>
      <c r="H1905" s="42">
        <f t="shared" ca="1" si="59"/>
        <v>325.84809466641889</v>
      </c>
    </row>
    <row r="1906" spans="6:8" x14ac:dyDescent="0.25">
      <c r="F1906" s="42">
        <v>1904</v>
      </c>
      <c r="G1906" s="42">
        <f t="shared" ca="1" si="58"/>
        <v>0.93044506583510034</v>
      </c>
      <c r="H1906" s="42">
        <f t="shared" ca="1" si="59"/>
        <v>776.21538793132413</v>
      </c>
    </row>
    <row r="1907" spans="6:8" x14ac:dyDescent="0.25">
      <c r="F1907" s="42">
        <v>1905</v>
      </c>
      <c r="G1907" s="42">
        <f t="shared" ca="1" si="58"/>
        <v>0.97441392098669188</v>
      </c>
      <c r="H1907" s="42">
        <f t="shared" ca="1" si="59"/>
        <v>864.27241662218455</v>
      </c>
    </row>
    <row r="1908" spans="6:8" x14ac:dyDescent="0.25">
      <c r="F1908" s="42">
        <v>1906</v>
      </c>
      <c r="G1908" s="42">
        <f t="shared" ca="1" si="58"/>
        <v>0.47339755983566034</v>
      </c>
      <c r="H1908" s="42">
        <f t="shared" ca="1" si="59"/>
        <v>384.24537604795478</v>
      </c>
    </row>
    <row r="1909" spans="6:8" x14ac:dyDescent="0.25">
      <c r="F1909" s="42">
        <v>1907</v>
      </c>
      <c r="G1909" s="42">
        <f t="shared" ca="1" si="58"/>
        <v>0.96407840131235845</v>
      </c>
      <c r="H1909" s="42">
        <f t="shared" ca="1" si="59"/>
        <v>839.17851183656489</v>
      </c>
    </row>
    <row r="1910" spans="6:8" x14ac:dyDescent="0.25">
      <c r="F1910" s="42">
        <v>1908</v>
      </c>
      <c r="G1910" s="42">
        <f t="shared" ca="1" si="58"/>
        <v>0.96989317858802682</v>
      </c>
      <c r="H1910" s="42">
        <f t="shared" ca="1" si="59"/>
        <v>852.76918998857377</v>
      </c>
    </row>
    <row r="1911" spans="6:8" x14ac:dyDescent="0.25">
      <c r="F1911" s="42">
        <v>1909</v>
      </c>
      <c r="G1911" s="42">
        <f t="shared" ca="1" si="58"/>
        <v>0.28379241492096352</v>
      </c>
      <c r="H1911" s="42">
        <f t="shared" ca="1" si="59"/>
        <v>281.89871100456435</v>
      </c>
    </row>
    <row r="1912" spans="6:8" x14ac:dyDescent="0.25">
      <c r="F1912" s="42">
        <v>1910</v>
      </c>
      <c r="G1912" s="42">
        <f t="shared" ca="1" si="58"/>
        <v>0.2628015651596538</v>
      </c>
      <c r="H1912" s="42">
        <f t="shared" ca="1" si="59"/>
        <v>271.45153003726023</v>
      </c>
    </row>
    <row r="1913" spans="6:8" x14ac:dyDescent="0.25">
      <c r="F1913" s="42">
        <v>1911</v>
      </c>
      <c r="G1913" s="42">
        <f t="shared" ca="1" si="58"/>
        <v>0.19492855710730472</v>
      </c>
      <c r="H1913" s="42">
        <f t="shared" ca="1" si="59"/>
        <v>238.6515653902344</v>
      </c>
    </row>
    <row r="1914" spans="6:8" x14ac:dyDescent="0.25">
      <c r="F1914" s="42">
        <v>1912</v>
      </c>
      <c r="G1914" s="42">
        <f t="shared" ca="1" si="58"/>
        <v>0.96666869686709678</v>
      </c>
      <c r="H1914" s="42">
        <f t="shared" ca="1" si="59"/>
        <v>845.08538398301368</v>
      </c>
    </row>
    <row r="1915" spans="6:8" x14ac:dyDescent="0.25">
      <c r="F1915" s="42">
        <v>1913</v>
      </c>
      <c r="G1915" s="42">
        <f t="shared" ca="1" si="58"/>
        <v>0.88672935171340028</v>
      </c>
      <c r="H1915" s="42">
        <f t="shared" ca="1" si="59"/>
        <v>714.42187274521211</v>
      </c>
    </row>
    <row r="1916" spans="6:8" x14ac:dyDescent="0.25">
      <c r="F1916" s="42">
        <v>1914</v>
      </c>
      <c r="G1916" s="42">
        <f t="shared" ca="1" si="58"/>
        <v>0.80237580913282436</v>
      </c>
      <c r="H1916" s="42">
        <f t="shared" ca="1" si="59"/>
        <v>622.787304794276</v>
      </c>
    </row>
    <row r="1917" spans="6:8" x14ac:dyDescent="0.25">
      <c r="F1917" s="42">
        <v>1915</v>
      </c>
      <c r="G1917" s="42">
        <f t="shared" ca="1" si="58"/>
        <v>9.1375636101957758E-2</v>
      </c>
      <c r="H1917" s="42">
        <f t="shared" ca="1" si="59"/>
        <v>190.68520964951341</v>
      </c>
    </row>
    <row r="1918" spans="6:8" x14ac:dyDescent="0.25">
      <c r="F1918" s="42">
        <v>1916</v>
      </c>
      <c r="G1918" s="42">
        <f t="shared" ca="1" si="58"/>
        <v>0.80633951958066274</v>
      </c>
      <c r="H1918" s="42">
        <f t="shared" ca="1" si="59"/>
        <v>626.58930665830849</v>
      </c>
    </row>
    <row r="1919" spans="6:8" x14ac:dyDescent="0.25">
      <c r="F1919" s="42">
        <v>1917</v>
      </c>
      <c r="G1919" s="42">
        <f t="shared" ca="1" si="58"/>
        <v>0.22154322617031763</v>
      </c>
      <c r="H1919" s="42">
        <f t="shared" ca="1" si="59"/>
        <v>251.34194911336772</v>
      </c>
    </row>
    <row r="1920" spans="6:8" x14ac:dyDescent="0.25">
      <c r="F1920" s="42">
        <v>1918</v>
      </c>
      <c r="G1920" s="42">
        <f t="shared" ca="1" si="58"/>
        <v>0.11212299420029459</v>
      </c>
      <c r="H1920" s="42">
        <f t="shared" ca="1" si="59"/>
        <v>200.45547705222316</v>
      </c>
    </row>
    <row r="1921" spans="6:8" x14ac:dyDescent="0.25">
      <c r="F1921" s="42">
        <v>1919</v>
      </c>
      <c r="G1921" s="42">
        <f t="shared" ca="1" si="58"/>
        <v>0.60915869350161755</v>
      </c>
      <c r="H1921" s="42">
        <f t="shared" ca="1" si="59"/>
        <v>469.52310071141142</v>
      </c>
    </row>
    <row r="1922" spans="6:8" x14ac:dyDescent="0.25">
      <c r="F1922" s="42">
        <v>1920</v>
      </c>
      <c r="G1922" s="42">
        <f t="shared" ca="1" si="58"/>
        <v>9.3047899319669725E-2</v>
      </c>
      <c r="H1922" s="42">
        <f t="shared" ca="1" si="59"/>
        <v>191.5112612675089</v>
      </c>
    </row>
    <row r="1923" spans="6:8" x14ac:dyDescent="0.25">
      <c r="F1923" s="42">
        <v>1921</v>
      </c>
      <c r="G1923" s="42">
        <f t="shared" ref="G1923:G1986" ca="1" si="60">RAND()</f>
        <v>0.30298281588943832</v>
      </c>
      <c r="H1923" s="42">
        <f t="shared" ref="H1923:H1986" ca="1" si="61">IF(G1923&lt;(($D$4-$D$2)/($D$3-$D$2)),$D$2+SQRT(G1923*($D$3-$D$2)*($D$4-$D$2)),$D$3-SQRT((1-G1923)*($D$3-$D$2)*($D$3-$D$4)))</f>
        <v>291.5846045153985</v>
      </c>
    </row>
    <row r="1924" spans="6:8" x14ac:dyDescent="0.25">
      <c r="F1924" s="42">
        <v>1922</v>
      </c>
      <c r="G1924" s="42">
        <f t="shared" ca="1" si="60"/>
        <v>0.19997939438626766</v>
      </c>
      <c r="H1924" s="42">
        <f t="shared" ca="1" si="61"/>
        <v>241.04358752172914</v>
      </c>
    </row>
    <row r="1925" spans="6:8" x14ac:dyDescent="0.25">
      <c r="F1925" s="42">
        <v>1923</v>
      </c>
      <c r="G1925" s="42">
        <f t="shared" ca="1" si="60"/>
        <v>0.81548892660655581</v>
      </c>
      <c r="H1925" s="42">
        <f t="shared" ca="1" si="61"/>
        <v>635.51684148196944</v>
      </c>
    </row>
    <row r="1926" spans="6:8" x14ac:dyDescent="0.25">
      <c r="F1926" s="42">
        <v>1924</v>
      </c>
      <c r="G1926" s="42">
        <f t="shared" ca="1" si="60"/>
        <v>0.30462318923218479</v>
      </c>
      <c r="H1926" s="42">
        <f t="shared" ca="1" si="61"/>
        <v>292.41869459911049</v>
      </c>
    </row>
    <row r="1927" spans="6:8" x14ac:dyDescent="0.25">
      <c r="F1927" s="42">
        <v>1925</v>
      </c>
      <c r="G1927" s="42">
        <f t="shared" ca="1" si="60"/>
        <v>0.38887226333742109</v>
      </c>
      <c r="H1927" s="42">
        <f t="shared" ca="1" si="61"/>
        <v>336.66601896400869</v>
      </c>
    </row>
    <row r="1928" spans="6:8" x14ac:dyDescent="0.25">
      <c r="F1928" s="42">
        <v>1926</v>
      </c>
      <c r="G1928" s="42">
        <f t="shared" ca="1" si="60"/>
        <v>0.21080314938408007</v>
      </c>
      <c r="H1928" s="42">
        <f t="shared" ca="1" si="61"/>
        <v>246.1951628946241</v>
      </c>
    </row>
    <row r="1929" spans="6:8" x14ac:dyDescent="0.25">
      <c r="F1929" s="42">
        <v>1927</v>
      </c>
      <c r="G1929" s="42">
        <f t="shared" ca="1" si="60"/>
        <v>0.74821989560921143</v>
      </c>
      <c r="H1929" s="42">
        <f t="shared" ca="1" si="61"/>
        <v>574.22814188656412</v>
      </c>
    </row>
    <row r="1930" spans="6:8" x14ac:dyDescent="0.25">
      <c r="F1930" s="42">
        <v>1928</v>
      </c>
      <c r="G1930" s="42">
        <f t="shared" ca="1" si="60"/>
        <v>0.43987475085980654</v>
      </c>
      <c r="H1930" s="42">
        <f t="shared" ca="1" si="61"/>
        <v>364.94867972663872</v>
      </c>
    </row>
    <row r="1931" spans="6:8" x14ac:dyDescent="0.25">
      <c r="F1931" s="42">
        <v>1929</v>
      </c>
      <c r="G1931" s="42">
        <f t="shared" ca="1" si="60"/>
        <v>0.87721364392894263</v>
      </c>
      <c r="H1931" s="42">
        <f t="shared" ca="1" si="61"/>
        <v>702.66823854293443</v>
      </c>
    </row>
    <row r="1932" spans="6:8" x14ac:dyDescent="0.25">
      <c r="F1932" s="42">
        <v>1930</v>
      </c>
      <c r="G1932" s="42">
        <f t="shared" ca="1" si="60"/>
        <v>0.73680404367161212</v>
      </c>
      <c r="H1932" s="42">
        <f t="shared" ca="1" si="61"/>
        <v>564.68277250212202</v>
      </c>
    </row>
    <row r="1933" spans="6:8" x14ac:dyDescent="0.25">
      <c r="F1933" s="42">
        <v>1931</v>
      </c>
      <c r="G1933" s="42">
        <f t="shared" ca="1" si="60"/>
        <v>0.51963517083269517</v>
      </c>
      <c r="H1933" s="42">
        <f t="shared" ca="1" si="61"/>
        <v>411.89909284166254</v>
      </c>
    </row>
    <row r="1934" spans="6:8" x14ac:dyDescent="0.25">
      <c r="F1934" s="42">
        <v>1932</v>
      </c>
      <c r="G1934" s="42">
        <f t="shared" ca="1" si="60"/>
        <v>0.6439340589627518</v>
      </c>
      <c r="H1934" s="42">
        <f t="shared" ca="1" si="61"/>
        <v>493.6725589632548</v>
      </c>
    </row>
    <row r="1935" spans="6:8" x14ac:dyDescent="0.25">
      <c r="F1935" s="42">
        <v>1933</v>
      </c>
      <c r="G1935" s="42">
        <f t="shared" ca="1" si="60"/>
        <v>0.1439972023439865</v>
      </c>
      <c r="H1935" s="42">
        <f t="shared" ca="1" si="61"/>
        <v>214.93820987623542</v>
      </c>
    </row>
    <row r="1936" spans="6:8" x14ac:dyDescent="0.25">
      <c r="F1936" s="42">
        <v>1934</v>
      </c>
      <c r="G1936" s="42">
        <f t="shared" ca="1" si="60"/>
        <v>3.000966747656264E-2</v>
      </c>
      <c r="H1936" s="42">
        <f t="shared" ca="1" si="61"/>
        <v>151.96989583297852</v>
      </c>
    </row>
    <row r="1937" spans="6:8" x14ac:dyDescent="0.25">
      <c r="F1937" s="42">
        <v>1935</v>
      </c>
      <c r="G1937" s="42">
        <f t="shared" ca="1" si="60"/>
        <v>1.1010830484882272E-2</v>
      </c>
      <c r="H1937" s="42">
        <f t="shared" ca="1" si="61"/>
        <v>131.47975132747086</v>
      </c>
    </row>
    <row r="1938" spans="6:8" x14ac:dyDescent="0.25">
      <c r="F1938" s="42">
        <v>1936</v>
      </c>
      <c r="G1938" s="42">
        <f t="shared" ca="1" si="60"/>
        <v>0.86968876226162761</v>
      </c>
      <c r="H1938" s="42">
        <f t="shared" ca="1" si="61"/>
        <v>693.69281567088876</v>
      </c>
    </row>
    <row r="1939" spans="6:8" x14ac:dyDescent="0.25">
      <c r="F1939" s="42">
        <v>1937</v>
      </c>
      <c r="G1939" s="42">
        <f t="shared" ca="1" si="60"/>
        <v>0.7512239943146457</v>
      </c>
      <c r="H1939" s="42">
        <f t="shared" ca="1" si="61"/>
        <v>576.77579925829491</v>
      </c>
    </row>
    <row r="1940" spans="6:8" x14ac:dyDescent="0.25">
      <c r="F1940" s="42">
        <v>1938</v>
      </c>
      <c r="G1940" s="42">
        <f t="shared" ca="1" si="60"/>
        <v>0.91838812198081965</v>
      </c>
      <c r="H1940" s="42">
        <f t="shared" ca="1" si="61"/>
        <v>757.59424063399433</v>
      </c>
    </row>
    <row r="1941" spans="6:8" x14ac:dyDescent="0.25">
      <c r="F1941" s="42">
        <v>1939</v>
      </c>
      <c r="G1941" s="42">
        <f t="shared" ca="1" si="60"/>
        <v>0.23428555434111575</v>
      </c>
      <c r="H1941" s="42">
        <f t="shared" ca="1" si="61"/>
        <v>257.49451121597986</v>
      </c>
    </row>
    <row r="1942" spans="6:8" x14ac:dyDescent="0.25">
      <c r="F1942" s="42">
        <v>1940</v>
      </c>
      <c r="G1942" s="42">
        <f t="shared" ca="1" si="60"/>
        <v>0.26676341607280574</v>
      </c>
      <c r="H1942" s="42">
        <f t="shared" ca="1" si="61"/>
        <v>273.41184951337118</v>
      </c>
    </row>
    <row r="1943" spans="6:8" x14ac:dyDescent="0.25">
      <c r="F1943" s="42">
        <v>1941</v>
      </c>
      <c r="G1943" s="42">
        <f t="shared" ca="1" si="60"/>
        <v>0.60418117064234389</v>
      </c>
      <c r="H1943" s="42">
        <f t="shared" ca="1" si="61"/>
        <v>466.1558681248689</v>
      </c>
    </row>
    <row r="1944" spans="6:8" x14ac:dyDescent="0.25">
      <c r="F1944" s="42">
        <v>1942</v>
      </c>
      <c r="G1944" s="42">
        <f t="shared" ca="1" si="60"/>
        <v>0.59892518540302619</v>
      </c>
      <c r="H1944" s="42">
        <f t="shared" ca="1" si="61"/>
        <v>462.62316154320433</v>
      </c>
    </row>
    <row r="1945" spans="6:8" x14ac:dyDescent="0.25">
      <c r="F1945" s="42">
        <v>1943</v>
      </c>
      <c r="G1945" s="42">
        <f t="shared" ca="1" si="60"/>
        <v>0.70611064826189363</v>
      </c>
      <c r="H1945" s="42">
        <f t="shared" ca="1" si="61"/>
        <v>539.99963777032031</v>
      </c>
    </row>
    <row r="1946" spans="6:8" x14ac:dyDescent="0.25">
      <c r="F1946" s="42">
        <v>1944</v>
      </c>
      <c r="G1946" s="42">
        <f t="shared" ca="1" si="60"/>
        <v>0.74267492489291187</v>
      </c>
      <c r="H1946" s="42">
        <f t="shared" ca="1" si="61"/>
        <v>569.56527315154563</v>
      </c>
    </row>
    <row r="1947" spans="6:8" x14ac:dyDescent="0.25">
      <c r="F1947" s="42">
        <v>1945</v>
      </c>
      <c r="G1947" s="42">
        <f t="shared" ca="1" si="60"/>
        <v>0.68688282008570212</v>
      </c>
      <c r="H1947" s="42">
        <f t="shared" ca="1" si="61"/>
        <v>525.1901753983027</v>
      </c>
    </row>
    <row r="1948" spans="6:8" x14ac:dyDescent="0.25">
      <c r="F1948" s="42">
        <v>1946</v>
      </c>
      <c r="G1948" s="42">
        <f t="shared" ca="1" si="60"/>
        <v>3.1710024231724976E-2</v>
      </c>
      <c r="H1948" s="42">
        <f t="shared" ca="1" si="61"/>
        <v>153.4219260309402</v>
      </c>
    </row>
    <row r="1949" spans="6:8" x14ac:dyDescent="0.25">
      <c r="F1949" s="42">
        <v>1947</v>
      </c>
      <c r="G1949" s="42">
        <f t="shared" ca="1" si="60"/>
        <v>0.19974577193554921</v>
      </c>
      <c r="H1949" s="42">
        <f t="shared" ca="1" si="61"/>
        <v>240.93278017924877</v>
      </c>
    </row>
    <row r="1950" spans="6:8" x14ac:dyDescent="0.25">
      <c r="F1950" s="42">
        <v>1948</v>
      </c>
      <c r="G1950" s="42">
        <f t="shared" ca="1" si="60"/>
        <v>0.79318994497845585</v>
      </c>
      <c r="H1950" s="42">
        <f t="shared" ca="1" si="61"/>
        <v>614.12017464563951</v>
      </c>
    </row>
    <row r="1951" spans="6:8" x14ac:dyDescent="0.25">
      <c r="F1951" s="42">
        <v>1949</v>
      </c>
      <c r="G1951" s="42">
        <f t="shared" ca="1" si="60"/>
        <v>0.63664558404522398</v>
      </c>
      <c r="H1951" s="42">
        <f t="shared" ca="1" si="61"/>
        <v>488.51668699024134</v>
      </c>
    </row>
    <row r="1952" spans="6:8" x14ac:dyDescent="0.25">
      <c r="F1952" s="42">
        <v>1950</v>
      </c>
      <c r="G1952" s="42">
        <f t="shared" ca="1" si="60"/>
        <v>0.33259716170570108</v>
      </c>
      <c r="H1952" s="42">
        <f t="shared" ca="1" si="61"/>
        <v>306.79725651733372</v>
      </c>
    </row>
    <row r="1953" spans="6:8" x14ac:dyDescent="0.25">
      <c r="F1953" s="42">
        <v>1951</v>
      </c>
      <c r="G1953" s="42">
        <f t="shared" ca="1" si="60"/>
        <v>0.55588187859452809</v>
      </c>
      <c r="H1953" s="42">
        <f t="shared" ca="1" si="61"/>
        <v>434.52228389445816</v>
      </c>
    </row>
    <row r="1954" spans="6:8" x14ac:dyDescent="0.25">
      <c r="F1954" s="42">
        <v>1952</v>
      </c>
      <c r="G1954" s="42">
        <f t="shared" ca="1" si="60"/>
        <v>0.66586855502285769</v>
      </c>
      <c r="H1954" s="42">
        <f t="shared" ca="1" si="61"/>
        <v>509.5159122014839</v>
      </c>
    </row>
    <row r="1955" spans="6:8" x14ac:dyDescent="0.25">
      <c r="F1955" s="42">
        <v>1953</v>
      </c>
      <c r="G1955" s="42">
        <f t="shared" ca="1" si="60"/>
        <v>0.47383311496741776</v>
      </c>
      <c r="H1955" s="42">
        <f t="shared" ca="1" si="61"/>
        <v>384.50007536681278</v>
      </c>
    </row>
    <row r="1956" spans="6:8" x14ac:dyDescent="0.25">
      <c r="F1956" s="42">
        <v>1954</v>
      </c>
      <c r="G1956" s="42">
        <f t="shared" ca="1" si="60"/>
        <v>3.9749542819010664E-2</v>
      </c>
      <c r="H1956" s="42">
        <f t="shared" ca="1" si="61"/>
        <v>159.81186214883263</v>
      </c>
    </row>
    <row r="1957" spans="6:8" x14ac:dyDescent="0.25">
      <c r="F1957" s="42">
        <v>1955</v>
      </c>
      <c r="G1957" s="42">
        <f t="shared" ca="1" si="60"/>
        <v>6.1010686008862169E-3</v>
      </c>
      <c r="H1957" s="42">
        <f t="shared" ca="1" si="61"/>
        <v>123.43280124269737</v>
      </c>
    </row>
    <row r="1958" spans="6:8" x14ac:dyDescent="0.25">
      <c r="F1958" s="42">
        <v>1956</v>
      </c>
      <c r="G1958" s="42">
        <f t="shared" ca="1" si="60"/>
        <v>0.69289479149202915</v>
      </c>
      <c r="H1958" s="42">
        <f t="shared" ca="1" si="61"/>
        <v>529.77053460492402</v>
      </c>
    </row>
    <row r="1959" spans="6:8" x14ac:dyDescent="0.25">
      <c r="F1959" s="42">
        <v>1957</v>
      </c>
      <c r="G1959" s="42">
        <f t="shared" ca="1" si="60"/>
        <v>0.83440260219911955</v>
      </c>
      <c r="H1959" s="42">
        <f t="shared" ca="1" si="61"/>
        <v>654.70284331226549</v>
      </c>
    </row>
    <row r="1960" spans="6:8" x14ac:dyDescent="0.25">
      <c r="F1960" s="42">
        <v>1958</v>
      </c>
      <c r="G1960" s="42">
        <f t="shared" ca="1" si="60"/>
        <v>0.31590131700347368</v>
      </c>
      <c r="H1960" s="42">
        <f t="shared" ca="1" si="61"/>
        <v>298.18018569044455</v>
      </c>
    </row>
    <row r="1961" spans="6:8" x14ac:dyDescent="0.25">
      <c r="F1961" s="42">
        <v>1959</v>
      </c>
      <c r="G1961" s="42">
        <f t="shared" ca="1" si="60"/>
        <v>0.65510176995191127</v>
      </c>
      <c r="H1961" s="42">
        <f t="shared" ca="1" si="61"/>
        <v>501.67608362168301</v>
      </c>
    </row>
    <row r="1962" spans="6:8" x14ac:dyDescent="0.25">
      <c r="F1962" s="42">
        <v>1960</v>
      </c>
      <c r="G1962" s="42">
        <f t="shared" ca="1" si="60"/>
        <v>0.82099343096688571</v>
      </c>
      <c r="H1962" s="42">
        <f t="shared" ca="1" si="61"/>
        <v>640.99480546398456</v>
      </c>
    </row>
    <row r="1963" spans="6:8" x14ac:dyDescent="0.25">
      <c r="F1963" s="42">
        <v>1961</v>
      </c>
      <c r="G1963" s="42">
        <f t="shared" ca="1" si="60"/>
        <v>0.20682533181602947</v>
      </c>
      <c r="H1963" s="42">
        <f t="shared" ca="1" si="61"/>
        <v>244.29783572331962</v>
      </c>
    </row>
    <row r="1964" spans="6:8" x14ac:dyDescent="0.25">
      <c r="F1964" s="42">
        <v>1962</v>
      </c>
      <c r="G1964" s="42">
        <f t="shared" ca="1" si="60"/>
        <v>5.7754267695400485E-2</v>
      </c>
      <c r="H1964" s="42">
        <f t="shared" ca="1" si="61"/>
        <v>172.09635283830968</v>
      </c>
    </row>
    <row r="1965" spans="6:8" x14ac:dyDescent="0.25">
      <c r="F1965" s="42">
        <v>1963</v>
      </c>
      <c r="G1965" s="42">
        <f t="shared" ca="1" si="60"/>
        <v>8.2474976010731282E-2</v>
      </c>
      <c r="H1965" s="42">
        <f t="shared" ca="1" si="61"/>
        <v>186.15537035475973</v>
      </c>
    </row>
    <row r="1966" spans="6:8" x14ac:dyDescent="0.25">
      <c r="F1966" s="42">
        <v>1964</v>
      </c>
      <c r="G1966" s="42">
        <f t="shared" ca="1" si="60"/>
        <v>0.7803324303060547</v>
      </c>
      <c r="H1966" s="42">
        <f t="shared" ca="1" si="61"/>
        <v>602.30583335980327</v>
      </c>
    </row>
    <row r="1967" spans="6:8" x14ac:dyDescent="0.25">
      <c r="F1967" s="42">
        <v>1965</v>
      </c>
      <c r="G1967" s="42">
        <f t="shared" ca="1" si="60"/>
        <v>0.73263212658102361</v>
      </c>
      <c r="H1967" s="42">
        <f t="shared" ca="1" si="61"/>
        <v>561.24623208266007</v>
      </c>
    </row>
    <row r="1968" spans="6:8" x14ac:dyDescent="0.25">
      <c r="F1968" s="42">
        <v>1966</v>
      </c>
      <c r="G1968" s="42">
        <f t="shared" ca="1" si="60"/>
        <v>3.771420065002784E-2</v>
      </c>
      <c r="H1968" s="42">
        <f t="shared" ca="1" si="61"/>
        <v>158.26043304424115</v>
      </c>
    </row>
    <row r="1969" spans="6:8" x14ac:dyDescent="0.25">
      <c r="F1969" s="42">
        <v>1967</v>
      </c>
      <c r="G1969" s="42">
        <f t="shared" ca="1" si="60"/>
        <v>0.5360937054252638</v>
      </c>
      <c r="H1969" s="42">
        <f t="shared" ca="1" si="61"/>
        <v>422.06182675496325</v>
      </c>
    </row>
    <row r="1970" spans="6:8" x14ac:dyDescent="0.25">
      <c r="F1970" s="42">
        <v>1968</v>
      </c>
      <c r="G1970" s="42">
        <f t="shared" ca="1" si="60"/>
        <v>0.2277862668908478</v>
      </c>
      <c r="H1970" s="42">
        <f t="shared" ca="1" si="61"/>
        <v>254.35002324241327</v>
      </c>
    </row>
    <row r="1971" spans="6:8" x14ac:dyDescent="0.25">
      <c r="F1971" s="42">
        <v>1969</v>
      </c>
      <c r="G1971" s="42">
        <f t="shared" ca="1" si="60"/>
        <v>0.59209565264677977</v>
      </c>
      <c r="H1971" s="42">
        <f t="shared" ca="1" si="61"/>
        <v>458.06722732951596</v>
      </c>
    </row>
    <row r="1972" spans="6:8" x14ac:dyDescent="0.25">
      <c r="F1972" s="42">
        <v>1970</v>
      </c>
      <c r="G1972" s="42">
        <f t="shared" ca="1" si="60"/>
        <v>0.24237147750149646</v>
      </c>
      <c r="H1972" s="42">
        <f t="shared" ca="1" si="61"/>
        <v>261.42533471630475</v>
      </c>
    </row>
    <row r="1973" spans="6:8" x14ac:dyDescent="0.25">
      <c r="F1973" s="42">
        <v>1971</v>
      </c>
      <c r="G1973" s="42">
        <f t="shared" ca="1" si="60"/>
        <v>6.929118682409019E-2</v>
      </c>
      <c r="H1973" s="42">
        <f t="shared" ca="1" si="61"/>
        <v>178.96965755382328</v>
      </c>
    </row>
    <row r="1974" spans="6:8" x14ac:dyDescent="0.25">
      <c r="F1974" s="42">
        <v>1972</v>
      </c>
      <c r="G1974" s="42">
        <f t="shared" ca="1" si="60"/>
        <v>0.33406684843802759</v>
      </c>
      <c r="H1974" s="42">
        <f t="shared" ca="1" si="61"/>
        <v>307.56092750002904</v>
      </c>
    </row>
    <row r="1975" spans="6:8" x14ac:dyDescent="0.25">
      <c r="F1975" s="42">
        <v>1973</v>
      </c>
      <c r="G1975" s="42">
        <f t="shared" ca="1" si="60"/>
        <v>0.96220727798554895</v>
      </c>
      <c r="H1975" s="42">
        <f t="shared" ca="1" si="61"/>
        <v>835.04315761265082</v>
      </c>
    </row>
    <row r="1976" spans="6:8" x14ac:dyDescent="0.25">
      <c r="F1976" s="42">
        <v>1974</v>
      </c>
      <c r="G1976" s="42">
        <f t="shared" ca="1" si="60"/>
        <v>0.1549030700466677</v>
      </c>
      <c r="H1976" s="42">
        <f t="shared" ca="1" si="61"/>
        <v>219.95526438133106</v>
      </c>
    </row>
    <row r="1977" spans="6:8" x14ac:dyDescent="0.25">
      <c r="F1977" s="42">
        <v>1975</v>
      </c>
      <c r="G1977" s="42">
        <f t="shared" ca="1" si="60"/>
        <v>0.75780790262295927</v>
      </c>
      <c r="H1977" s="42">
        <f t="shared" ca="1" si="61"/>
        <v>582.413709382756</v>
      </c>
    </row>
    <row r="1978" spans="6:8" x14ac:dyDescent="0.25">
      <c r="F1978" s="42">
        <v>1976</v>
      </c>
      <c r="G1978" s="42">
        <f t="shared" ca="1" si="60"/>
        <v>0.26205262508860239</v>
      </c>
      <c r="H1978" s="42">
        <f t="shared" ca="1" si="61"/>
        <v>271.081547814705</v>
      </c>
    </row>
    <row r="1979" spans="6:8" x14ac:dyDescent="0.25">
      <c r="F1979" s="42">
        <v>1977</v>
      </c>
      <c r="G1979" s="42">
        <f t="shared" ca="1" si="60"/>
        <v>0.51294106300627973</v>
      </c>
      <c r="H1979" s="42">
        <f t="shared" ca="1" si="61"/>
        <v>407.81554002534097</v>
      </c>
    </row>
    <row r="1980" spans="6:8" x14ac:dyDescent="0.25">
      <c r="F1980" s="42">
        <v>1978</v>
      </c>
      <c r="G1980" s="42">
        <f t="shared" ca="1" si="60"/>
        <v>0.8946341694182337</v>
      </c>
      <c r="H1980" s="42">
        <f t="shared" ca="1" si="61"/>
        <v>724.56689011872277</v>
      </c>
    </row>
    <row r="1981" spans="6:8" x14ac:dyDescent="0.25">
      <c r="F1981" s="42">
        <v>1979</v>
      </c>
      <c r="G1981" s="42">
        <f t="shared" ca="1" si="60"/>
        <v>0.78535120237106049</v>
      </c>
      <c r="H1981" s="42">
        <f t="shared" ca="1" si="61"/>
        <v>606.87516703617348</v>
      </c>
    </row>
    <row r="1982" spans="6:8" x14ac:dyDescent="0.25">
      <c r="F1982" s="42">
        <v>1980</v>
      </c>
      <c r="G1982" s="42">
        <f t="shared" ca="1" si="60"/>
        <v>5.5335721344773936E-2</v>
      </c>
      <c r="H1982" s="42">
        <f t="shared" ca="1" si="61"/>
        <v>170.57063781084634</v>
      </c>
    </row>
    <row r="1983" spans="6:8" x14ac:dyDescent="0.25">
      <c r="F1983" s="42">
        <v>1981</v>
      </c>
      <c r="G1983" s="42">
        <f t="shared" ca="1" si="60"/>
        <v>0.17151153333962599</v>
      </c>
      <c r="H1983" s="42">
        <f t="shared" ca="1" si="61"/>
        <v>227.65830360165762</v>
      </c>
    </row>
    <row r="1984" spans="6:8" x14ac:dyDescent="0.25">
      <c r="F1984" s="42">
        <v>1982</v>
      </c>
      <c r="G1984" s="42">
        <f t="shared" ca="1" si="60"/>
        <v>0.13034337929864481</v>
      </c>
      <c r="H1984" s="42">
        <f t="shared" ca="1" si="61"/>
        <v>208.70184702289635</v>
      </c>
    </row>
    <row r="1985" spans="6:8" x14ac:dyDescent="0.25">
      <c r="F1985" s="42">
        <v>1983</v>
      </c>
      <c r="G1985" s="42">
        <f t="shared" ca="1" si="60"/>
        <v>0.39021854451913618</v>
      </c>
      <c r="H1985" s="42">
        <f t="shared" ca="1" si="61"/>
        <v>337.39706615030605</v>
      </c>
    </row>
    <row r="1986" spans="6:8" x14ac:dyDescent="0.25">
      <c r="F1986" s="42">
        <v>1984</v>
      </c>
      <c r="G1986" s="42">
        <f t="shared" ca="1" si="60"/>
        <v>0.95529004374349213</v>
      </c>
      <c r="H1986" s="42">
        <f t="shared" ca="1" si="61"/>
        <v>820.58102523789285</v>
      </c>
    </row>
    <row r="1987" spans="6:8" x14ac:dyDescent="0.25">
      <c r="F1987" s="42">
        <v>1985</v>
      </c>
      <c r="G1987" s="42">
        <f t="shared" ref="G1987:G2002" ca="1" si="62">RAND()</f>
        <v>7.9987898006645963E-3</v>
      </c>
      <c r="H1987" s="42">
        <f t="shared" ref="H1987:H2002" ca="1" si="63">IF(G1987&lt;(($D$4-$D$2)/($D$3-$D$2)),$D$2+SQRT(G1987*($D$3-$D$2)*($D$4-$D$2)),$D$3-SQRT((1-G1987)*($D$3-$D$2)*($D$3-$D$4)))</f>
        <v>126.83078608725086</v>
      </c>
    </row>
    <row r="1988" spans="6:8" x14ac:dyDescent="0.25">
      <c r="F1988" s="42">
        <v>1986</v>
      </c>
      <c r="G1988" s="42">
        <f t="shared" ca="1" si="62"/>
        <v>0.33501448676103163</v>
      </c>
      <c r="H1988" s="42">
        <f t="shared" ca="1" si="63"/>
        <v>308.05378132975011</v>
      </c>
    </row>
    <row r="1989" spans="6:8" x14ac:dyDescent="0.25">
      <c r="F1989" s="42">
        <v>1987</v>
      </c>
      <c r="G1989" s="42">
        <f t="shared" ca="1" si="62"/>
        <v>0.85623712017751619</v>
      </c>
      <c r="H1989" s="42">
        <f t="shared" ca="1" si="63"/>
        <v>678.27142888424044</v>
      </c>
    </row>
    <row r="1990" spans="6:8" x14ac:dyDescent="0.25">
      <c r="F1990" s="42">
        <v>1988</v>
      </c>
      <c r="G1990" s="42">
        <f t="shared" ca="1" si="62"/>
        <v>0.60197963251473041</v>
      </c>
      <c r="H1990" s="42">
        <f t="shared" ca="1" si="63"/>
        <v>464.67331040812644</v>
      </c>
    </row>
    <row r="1991" spans="6:8" x14ac:dyDescent="0.25">
      <c r="F1991" s="42">
        <v>1989</v>
      </c>
      <c r="G1991" s="42">
        <f t="shared" ca="1" si="62"/>
        <v>0.85903458618294415</v>
      </c>
      <c r="H1991" s="42">
        <f t="shared" ca="1" si="63"/>
        <v>681.41704699045772</v>
      </c>
    </row>
    <row r="1992" spans="6:8" x14ac:dyDescent="0.25">
      <c r="F1992" s="42">
        <v>1990</v>
      </c>
      <c r="G1992" s="42">
        <f t="shared" ca="1" si="62"/>
        <v>0.78003210003340562</v>
      </c>
      <c r="H1992" s="42">
        <f t="shared" ca="1" si="63"/>
        <v>602.03406178926821</v>
      </c>
    </row>
    <row r="1993" spans="6:8" x14ac:dyDescent="0.25">
      <c r="F1993" s="42">
        <v>1991</v>
      </c>
      <c r="G1993" s="42">
        <f t="shared" ca="1" si="62"/>
        <v>0.33611525952451449</v>
      </c>
      <c r="H1993" s="42">
        <f t="shared" ca="1" si="63"/>
        <v>308.62671938933772</v>
      </c>
    </row>
    <row r="1994" spans="6:8" x14ac:dyDescent="0.25">
      <c r="F1994" s="42">
        <v>1992</v>
      </c>
      <c r="G1994" s="42">
        <f t="shared" ca="1" si="62"/>
        <v>0.41776465330964863</v>
      </c>
      <c r="H1994" s="42">
        <f t="shared" ca="1" si="63"/>
        <v>352.53614030043889</v>
      </c>
    </row>
    <row r="1995" spans="6:8" x14ac:dyDescent="0.25">
      <c r="F1995" s="42">
        <v>1993</v>
      </c>
      <c r="G1995" s="42">
        <f t="shared" ca="1" si="62"/>
        <v>0.47675767651623957</v>
      </c>
      <c r="H1995" s="42">
        <f t="shared" ca="1" si="63"/>
        <v>386.21300689220573</v>
      </c>
    </row>
    <row r="1996" spans="6:8" x14ac:dyDescent="0.25">
      <c r="F1996" s="42">
        <v>1994</v>
      </c>
      <c r="G1996" s="42">
        <f t="shared" ca="1" si="62"/>
        <v>2.8284418590492355E-2</v>
      </c>
      <c r="H1996" s="42">
        <f t="shared" ca="1" si="63"/>
        <v>150.45391633108684</v>
      </c>
    </row>
    <row r="1997" spans="6:8" x14ac:dyDescent="0.25">
      <c r="F1997" s="42">
        <v>1995</v>
      </c>
      <c r="G1997" s="42">
        <f t="shared" ca="1" si="62"/>
        <v>0.40760960345540309</v>
      </c>
      <c r="H1997" s="42">
        <f t="shared" ca="1" si="63"/>
        <v>346.91418212296958</v>
      </c>
    </row>
    <row r="1998" spans="6:8" x14ac:dyDescent="0.25">
      <c r="F1998" s="42">
        <v>1996</v>
      </c>
      <c r="G1998" s="42">
        <f t="shared" ca="1" si="62"/>
        <v>0.28896808709654609</v>
      </c>
      <c r="H1998" s="42">
        <f t="shared" ca="1" si="63"/>
        <v>284.49809413916523</v>
      </c>
    </row>
    <row r="1999" spans="6:8" x14ac:dyDescent="0.25">
      <c r="F1999" s="42">
        <v>1997</v>
      </c>
      <c r="G1999" s="42">
        <f t="shared" ca="1" si="62"/>
        <v>0.95836411256055842</v>
      </c>
      <c r="H1999" s="42">
        <f t="shared" ca="1" si="63"/>
        <v>826.85890448423879</v>
      </c>
    </row>
    <row r="2000" spans="6:8" x14ac:dyDescent="0.25">
      <c r="F2000" s="42">
        <v>1998</v>
      </c>
      <c r="G2000" s="42">
        <f t="shared" ca="1" si="62"/>
        <v>0.96114414586127439</v>
      </c>
      <c r="H2000" s="42">
        <f t="shared" ca="1" si="63"/>
        <v>832.73908113404843</v>
      </c>
    </row>
    <row r="2001" spans="6:8" x14ac:dyDescent="0.25">
      <c r="F2001" s="42">
        <v>1999</v>
      </c>
      <c r="G2001" s="42">
        <f t="shared" ca="1" si="62"/>
        <v>7.7706865949920378E-2</v>
      </c>
      <c r="H2001" s="42">
        <f t="shared" ca="1" si="63"/>
        <v>183.62785382570112</v>
      </c>
    </row>
    <row r="2002" spans="6:8" x14ac:dyDescent="0.25">
      <c r="F2002" s="42">
        <v>2000</v>
      </c>
      <c r="G2002" s="42">
        <f t="shared" ca="1" si="62"/>
        <v>0.44349941598422582</v>
      </c>
      <c r="H2002" s="42">
        <f t="shared" ca="1" si="63"/>
        <v>367.00677689934355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91AC9-0E1C-4229-9DAB-C22408981508}">
  <sheetPr>
    <tabColor theme="8" tint="-0.249977111117893"/>
  </sheetPr>
  <dimension ref="B2:J2160"/>
  <sheetViews>
    <sheetView zoomScale="90" zoomScaleNormal="90" workbookViewId="0">
      <selection activeCell="K12" sqref="K12"/>
    </sheetView>
  </sheetViews>
  <sheetFormatPr baseColWidth="10" defaultRowHeight="15" x14ac:dyDescent="0.25"/>
  <cols>
    <col min="1" max="1" width="4.28515625" style="38" customWidth="1"/>
    <col min="2" max="2" width="10.28515625" style="38" bestFit="1" customWidth="1"/>
    <col min="3" max="3" width="11.42578125" style="38"/>
    <col min="4" max="4" width="5.140625" style="38" customWidth="1"/>
    <col min="5" max="6" width="11.42578125" style="38"/>
    <col min="7" max="7" width="4.28515625" style="38" customWidth="1"/>
    <col min="8" max="8" width="11.42578125" style="38"/>
    <col min="9" max="9" width="17.7109375" style="38" bestFit="1" customWidth="1"/>
    <col min="10" max="10" width="18.7109375" style="38" bestFit="1" customWidth="1"/>
    <col min="11" max="11" width="11.42578125" style="38"/>
    <col min="12" max="12" width="12" style="38" bestFit="1" customWidth="1"/>
    <col min="13" max="13" width="11.42578125" style="38"/>
    <col min="14" max="14" width="11.7109375" style="38" bestFit="1" customWidth="1"/>
    <col min="15" max="16384" width="11.42578125" style="38"/>
  </cols>
  <sheetData>
    <row r="2" spans="2:10" x14ac:dyDescent="0.25">
      <c r="B2" s="37" t="s">
        <v>11</v>
      </c>
      <c r="C2" s="37" t="s">
        <v>12</v>
      </c>
      <c r="E2" s="37" t="s">
        <v>13</v>
      </c>
      <c r="F2" s="37" t="s">
        <v>14</v>
      </c>
      <c r="H2" s="37" t="s">
        <v>15</v>
      </c>
      <c r="I2" s="37" t="s">
        <v>16</v>
      </c>
      <c r="J2" s="37" t="s">
        <v>17</v>
      </c>
    </row>
    <row r="3" spans="2:10" x14ac:dyDescent="0.25">
      <c r="B3" s="39" t="s">
        <v>67</v>
      </c>
      <c r="C3" s="39">
        <v>50</v>
      </c>
      <c r="E3" s="39">
        <f ca="1">RAND()</f>
        <v>0.7187825626071519</v>
      </c>
      <c r="F3" s="39">
        <f ca="1">$C$3+E3*($C$4-$C$3)</f>
        <v>229.69564065178798</v>
      </c>
      <c r="H3" s="39" t="s">
        <v>19</v>
      </c>
      <c r="I3" s="39">
        <f ca="1">AVERAGE(F3:F2160)</f>
        <v>173.19697442191998</v>
      </c>
      <c r="J3" s="39">
        <f>(C3+C4)/2</f>
        <v>175</v>
      </c>
    </row>
    <row r="4" spans="2:10" x14ac:dyDescent="0.25">
      <c r="B4" s="39" t="s">
        <v>68</v>
      </c>
      <c r="C4" s="39">
        <v>300</v>
      </c>
      <c r="E4" s="39">
        <f t="shared" ref="E4:E67" ca="1" si="0">RAND()</f>
        <v>0.25113178426846916</v>
      </c>
      <c r="F4" s="39">
        <f t="shared" ref="F4:F67" ca="1" si="1">$C$3+E4*($C$4-$C$3)</f>
        <v>112.78294606711728</v>
      </c>
      <c r="H4" s="39" t="s">
        <v>21</v>
      </c>
      <c r="I4" s="39">
        <f ca="1">_xlfn.VAR.S(F3:F2160)</f>
        <v>5070.4226747180855</v>
      </c>
      <c r="J4" s="39">
        <f>(C4-C3) ^2/12</f>
        <v>5208.333333333333</v>
      </c>
    </row>
    <row r="5" spans="2:10" x14ac:dyDescent="0.25">
      <c r="E5" s="39">
        <f t="shared" ca="1" si="0"/>
        <v>0.26613009968784107</v>
      </c>
      <c r="F5" s="39">
        <f t="shared" ca="1" si="1"/>
        <v>116.53252492196027</v>
      </c>
      <c r="H5" s="39" t="s">
        <v>22</v>
      </c>
      <c r="I5" s="39">
        <f ca="1">_xlfn.STDEV.S(F3:F2160)</f>
        <v>71.206900471218972</v>
      </c>
      <c r="J5" s="39">
        <f>SQRT(J4)</f>
        <v>72.168783648703211</v>
      </c>
    </row>
    <row r="6" spans="2:10" x14ac:dyDescent="0.25">
      <c r="E6" s="39">
        <f t="shared" ca="1" si="0"/>
        <v>0.26476329477207883</v>
      </c>
      <c r="F6" s="39">
        <f t="shared" ca="1" si="1"/>
        <v>116.19082369301971</v>
      </c>
      <c r="H6" s="39" t="s">
        <v>23</v>
      </c>
      <c r="I6" s="39">
        <f ca="1">SKEW(F3:F2160)</f>
        <v>2.0878152126889375E-2</v>
      </c>
      <c r="J6" s="39"/>
    </row>
    <row r="7" spans="2:10" x14ac:dyDescent="0.25">
      <c r="E7" s="39">
        <f t="shared" ca="1" si="0"/>
        <v>0.49241782431127956</v>
      </c>
      <c r="F7" s="39">
        <f t="shared" ca="1" si="1"/>
        <v>173.10445607781989</v>
      </c>
      <c r="H7" s="39" t="s">
        <v>24</v>
      </c>
      <c r="I7" s="39">
        <f ca="1">I19/(I5^4)</f>
        <v>1.8259253653313352</v>
      </c>
      <c r="J7" s="39"/>
    </row>
    <row r="8" spans="2:10" x14ac:dyDescent="0.25">
      <c r="E8" s="39">
        <f t="shared" ca="1" si="0"/>
        <v>0.50442070173740938</v>
      </c>
      <c r="F8" s="39">
        <f t="shared" ca="1" si="1"/>
        <v>176.10517543435236</v>
      </c>
    </row>
    <row r="9" spans="2:10" x14ac:dyDescent="0.25">
      <c r="E9" s="39">
        <f t="shared" ca="1" si="0"/>
        <v>0.62335078492917539</v>
      </c>
      <c r="F9" s="39">
        <f t="shared" ca="1" si="1"/>
        <v>205.83769623229384</v>
      </c>
      <c r="H9" s="95" t="s">
        <v>26</v>
      </c>
      <c r="I9" s="95"/>
    </row>
    <row r="10" spans="2:10" x14ac:dyDescent="0.25">
      <c r="E10" s="39">
        <f t="shared" ca="1" si="0"/>
        <v>0.36493530958555931</v>
      </c>
      <c r="F10" s="39">
        <f t="shared" ca="1" si="1"/>
        <v>141.23382739638981</v>
      </c>
      <c r="H10" s="39"/>
      <c r="I10" s="39">
        <f ca="1">SUMPRODUCT(F3:F2160)/COUNT(F3:F2160)</f>
        <v>173.19697442191998</v>
      </c>
    </row>
    <row r="11" spans="2:10" x14ac:dyDescent="0.25">
      <c r="E11" s="39">
        <f t="shared" ca="1" si="0"/>
        <v>6.6012584337829749E-2</v>
      </c>
      <c r="F11" s="39">
        <f t="shared" ca="1" si="1"/>
        <v>66.503146084457441</v>
      </c>
      <c r="H11" s="39"/>
      <c r="I11" s="39">
        <f ca="1">SUMPRODUCT(F3:F2160,F3:F2160)/COUNT(F3:F2160)</f>
        <v>35065.265030170835</v>
      </c>
    </row>
    <row r="12" spans="2:10" x14ac:dyDescent="0.25">
      <c r="E12" s="39">
        <f t="shared" ca="1" si="0"/>
        <v>0.12270771230263622</v>
      </c>
      <c r="F12" s="39">
        <f t="shared" ca="1" si="1"/>
        <v>80.676928075659049</v>
      </c>
      <c r="H12" s="39"/>
      <c r="I12" s="39">
        <f ca="1">SUMPRODUCT(F3:F2160,F3:F2160,F3:F2160)/COUNT(F3:F2160)</f>
        <v>7836275.2198888455</v>
      </c>
    </row>
    <row r="13" spans="2:10" x14ac:dyDescent="0.25">
      <c r="E13" s="39">
        <f t="shared" ca="1" si="0"/>
        <v>0.64272787387086339</v>
      </c>
      <c r="F13" s="39">
        <f t="shared" ca="1" si="1"/>
        <v>210.68196846771585</v>
      </c>
      <c r="H13" s="39"/>
      <c r="I13" s="39">
        <f ca="1">SUMPRODUCT(F3:F2160,F3:F2160,F3:F2160,F3:F2160)/COUNT(F3:F2160)</f>
        <v>1864157349.6741295</v>
      </c>
    </row>
    <row r="14" spans="2:10" x14ac:dyDescent="0.25">
      <c r="E14" s="39">
        <f t="shared" ca="1" si="0"/>
        <v>0.86262486038274799</v>
      </c>
      <c r="F14" s="39">
        <f t="shared" ca="1" si="1"/>
        <v>265.656215095687</v>
      </c>
    </row>
    <row r="15" spans="2:10" x14ac:dyDescent="0.25">
      <c r="E15" s="39">
        <f t="shared" ca="1" si="0"/>
        <v>0.55520695813252841</v>
      </c>
      <c r="F15" s="39">
        <f t="shared" ca="1" si="1"/>
        <v>188.80173953313209</v>
      </c>
      <c r="H15" s="95" t="s">
        <v>27</v>
      </c>
      <c r="I15" s="95"/>
    </row>
    <row r="16" spans="2:10" x14ac:dyDescent="0.25">
      <c r="E16" s="39">
        <f t="shared" ca="1" si="0"/>
        <v>2.8673827250557893E-2</v>
      </c>
      <c r="F16" s="39">
        <f t="shared" ca="1" si="1"/>
        <v>57.168456812639477</v>
      </c>
      <c r="H16" s="39"/>
      <c r="I16" s="39">
        <v>0</v>
      </c>
    </row>
    <row r="17" spans="5:9" x14ac:dyDescent="0.25">
      <c r="E17" s="39">
        <f t="shared" ca="1" si="0"/>
        <v>0.56771156220254793</v>
      </c>
      <c r="F17" s="39">
        <f t="shared" ca="1" si="1"/>
        <v>191.92789055063699</v>
      </c>
      <c r="H17" s="39"/>
      <c r="I17" s="39">
        <f ca="1">I11-I10^2</f>
        <v>5068.073081263632</v>
      </c>
    </row>
    <row r="18" spans="5:9" x14ac:dyDescent="0.25">
      <c r="E18" s="39">
        <f t="shared" ca="1" si="0"/>
        <v>0.83108670556286435</v>
      </c>
      <c r="F18" s="39">
        <f t="shared" ca="1" si="1"/>
        <v>257.7716763907161</v>
      </c>
      <c r="H18" s="39"/>
      <c r="I18" s="39">
        <f ca="1">I12-3*I10*I11+2*I10^3</f>
        <v>7527.5617124252021</v>
      </c>
    </row>
    <row r="19" spans="5:9" x14ac:dyDescent="0.25">
      <c r="E19" s="39">
        <f t="shared" ca="1" si="0"/>
        <v>0.9772416312085721</v>
      </c>
      <c r="F19" s="39">
        <f t="shared" ca="1" si="1"/>
        <v>294.310407802143</v>
      </c>
      <c r="H19" s="39"/>
      <c r="I19" s="39">
        <f ca="1">I13-4*I10*I12+6*(I10^2)*I11-3*(I10^4)</f>
        <v>46943055.022552967</v>
      </c>
    </row>
    <row r="20" spans="5:9" x14ac:dyDescent="0.25">
      <c r="E20" s="39">
        <f t="shared" ca="1" si="0"/>
        <v>0.25937867823395744</v>
      </c>
      <c r="F20" s="39">
        <f t="shared" ca="1" si="1"/>
        <v>114.84466955848936</v>
      </c>
    </row>
    <row r="21" spans="5:9" x14ac:dyDescent="0.25">
      <c r="E21" s="39">
        <f t="shared" ca="1" si="0"/>
        <v>0.84301734082417268</v>
      </c>
      <c r="F21" s="39">
        <f t="shared" ca="1" si="1"/>
        <v>260.75433520604315</v>
      </c>
    </row>
    <row r="22" spans="5:9" x14ac:dyDescent="0.25">
      <c r="E22" s="39">
        <f t="shared" ca="1" si="0"/>
        <v>0.84557556111310694</v>
      </c>
      <c r="F22" s="39">
        <f t="shared" ca="1" si="1"/>
        <v>261.39389027827673</v>
      </c>
    </row>
    <row r="23" spans="5:9" x14ac:dyDescent="0.25">
      <c r="E23" s="39">
        <f t="shared" ca="1" si="0"/>
        <v>0.19587400696943724</v>
      </c>
      <c r="F23" s="39">
        <f t="shared" ca="1" si="1"/>
        <v>98.968501742359308</v>
      </c>
    </row>
    <row r="24" spans="5:9" x14ac:dyDescent="0.25">
      <c r="E24" s="39">
        <f t="shared" ca="1" si="0"/>
        <v>0.48136496098910808</v>
      </c>
      <c r="F24" s="39">
        <f t="shared" ca="1" si="1"/>
        <v>170.34124024727703</v>
      </c>
    </row>
    <row r="25" spans="5:9" x14ac:dyDescent="0.25">
      <c r="E25" s="39">
        <f t="shared" ca="1" si="0"/>
        <v>0.6722591327825328</v>
      </c>
      <c r="F25" s="39">
        <f t="shared" ca="1" si="1"/>
        <v>218.0647831956332</v>
      </c>
    </row>
    <row r="26" spans="5:9" x14ac:dyDescent="0.25">
      <c r="E26" s="39">
        <f t="shared" ca="1" si="0"/>
        <v>0.55612367049554634</v>
      </c>
      <c r="F26" s="39">
        <f t="shared" ca="1" si="1"/>
        <v>189.03091762388658</v>
      </c>
    </row>
    <row r="27" spans="5:9" x14ac:dyDescent="0.25">
      <c r="E27" s="39">
        <f t="shared" ca="1" si="0"/>
        <v>6.2632801167126773E-2</v>
      </c>
      <c r="F27" s="39">
        <f t="shared" ca="1" si="1"/>
        <v>65.658200291781696</v>
      </c>
    </row>
    <row r="28" spans="5:9" x14ac:dyDescent="0.25">
      <c r="E28" s="39">
        <f t="shared" ca="1" si="0"/>
        <v>0.63060370316086856</v>
      </c>
      <c r="F28" s="39">
        <f t="shared" ca="1" si="1"/>
        <v>207.65092579021714</v>
      </c>
    </row>
    <row r="29" spans="5:9" x14ac:dyDescent="0.25">
      <c r="E29" s="39">
        <f t="shared" ca="1" si="0"/>
        <v>0.50471000732711235</v>
      </c>
      <c r="F29" s="39">
        <f t="shared" ca="1" si="1"/>
        <v>176.1775018317781</v>
      </c>
    </row>
    <row r="30" spans="5:9" x14ac:dyDescent="0.25">
      <c r="E30" s="39">
        <f t="shared" ca="1" si="0"/>
        <v>9.18013163913457E-2</v>
      </c>
      <c r="F30" s="39">
        <f t="shared" ca="1" si="1"/>
        <v>72.95032909783643</v>
      </c>
    </row>
    <row r="31" spans="5:9" x14ac:dyDescent="0.25">
      <c r="E31" s="39">
        <f t="shared" ca="1" si="0"/>
        <v>0.36355970098400814</v>
      </c>
      <c r="F31" s="39">
        <f t="shared" ca="1" si="1"/>
        <v>140.88992524600204</v>
      </c>
    </row>
    <row r="32" spans="5:9" x14ac:dyDescent="0.25">
      <c r="E32" s="39">
        <f t="shared" ca="1" si="0"/>
        <v>0.5612378697017415</v>
      </c>
      <c r="F32" s="39">
        <f t="shared" ca="1" si="1"/>
        <v>190.30946742543537</v>
      </c>
    </row>
    <row r="33" spans="5:6" x14ac:dyDescent="0.25">
      <c r="E33" s="39">
        <f t="shared" ca="1" si="0"/>
        <v>0.79214259358372952</v>
      </c>
      <c r="F33" s="39">
        <f t="shared" ca="1" si="1"/>
        <v>248.03564839593238</v>
      </c>
    </row>
    <row r="34" spans="5:6" x14ac:dyDescent="0.25">
      <c r="E34" s="39">
        <f t="shared" ca="1" si="0"/>
        <v>0.70883179346502478</v>
      </c>
      <c r="F34" s="39">
        <f t="shared" ca="1" si="1"/>
        <v>227.2079483662562</v>
      </c>
    </row>
    <row r="35" spans="5:6" x14ac:dyDescent="0.25">
      <c r="E35" s="39">
        <f t="shared" ca="1" si="0"/>
        <v>0.21663356662765032</v>
      </c>
      <c r="F35" s="39">
        <f t="shared" ca="1" si="1"/>
        <v>104.15839165691258</v>
      </c>
    </row>
    <row r="36" spans="5:6" x14ac:dyDescent="0.25">
      <c r="E36" s="39">
        <f t="shared" ca="1" si="0"/>
        <v>0.79020056037217112</v>
      </c>
      <c r="F36" s="39">
        <f t="shared" ca="1" si="1"/>
        <v>247.55014009304278</v>
      </c>
    </row>
    <row r="37" spans="5:6" x14ac:dyDescent="0.25">
      <c r="E37" s="39">
        <f t="shared" ca="1" si="0"/>
        <v>0.18858489485329633</v>
      </c>
      <c r="F37" s="39">
        <f t="shared" ca="1" si="1"/>
        <v>97.146223713324076</v>
      </c>
    </row>
    <row r="38" spans="5:6" x14ac:dyDescent="0.25">
      <c r="E38" s="39">
        <f t="shared" ca="1" si="0"/>
        <v>0.91039968056170817</v>
      </c>
      <c r="F38" s="39">
        <f t="shared" ca="1" si="1"/>
        <v>277.599920140427</v>
      </c>
    </row>
    <row r="39" spans="5:6" x14ac:dyDescent="0.25">
      <c r="E39" s="39">
        <f t="shared" ca="1" si="0"/>
        <v>0.59736700204141679</v>
      </c>
      <c r="F39" s="39">
        <f t="shared" ca="1" si="1"/>
        <v>199.34175051035419</v>
      </c>
    </row>
    <row r="40" spans="5:6" x14ac:dyDescent="0.25">
      <c r="E40" s="39">
        <f t="shared" ca="1" si="0"/>
        <v>0.51650107286275371</v>
      </c>
      <c r="F40" s="39">
        <f t="shared" ca="1" si="1"/>
        <v>179.12526821568844</v>
      </c>
    </row>
    <row r="41" spans="5:6" x14ac:dyDescent="0.25">
      <c r="E41" s="39">
        <f t="shared" ca="1" si="0"/>
        <v>0.45067769445441219</v>
      </c>
      <c r="F41" s="39">
        <f t="shared" ca="1" si="1"/>
        <v>162.66942361360304</v>
      </c>
    </row>
    <row r="42" spans="5:6" x14ac:dyDescent="0.25">
      <c r="E42" s="39">
        <f t="shared" ca="1" si="0"/>
        <v>0.54600649551155489</v>
      </c>
      <c r="F42" s="39">
        <f t="shared" ca="1" si="1"/>
        <v>186.50162387788873</v>
      </c>
    </row>
    <row r="43" spans="5:6" x14ac:dyDescent="0.25">
      <c r="E43" s="39">
        <f t="shared" ca="1" si="0"/>
        <v>0.24570710228631409</v>
      </c>
      <c r="F43" s="39">
        <f t="shared" ca="1" si="1"/>
        <v>111.42677557157853</v>
      </c>
    </row>
    <row r="44" spans="5:6" x14ac:dyDescent="0.25">
      <c r="E44" s="39">
        <f t="shared" ca="1" si="0"/>
        <v>0.51315298374387119</v>
      </c>
      <c r="F44" s="39">
        <f t="shared" ca="1" si="1"/>
        <v>178.28824593596781</v>
      </c>
    </row>
    <row r="45" spans="5:6" x14ac:dyDescent="0.25">
      <c r="E45" s="39">
        <f t="shared" ca="1" si="0"/>
        <v>0.99732397776687753</v>
      </c>
      <c r="F45" s="39">
        <f t="shared" ca="1" si="1"/>
        <v>299.33099444171938</v>
      </c>
    </row>
    <row r="46" spans="5:6" x14ac:dyDescent="0.25">
      <c r="E46" s="39">
        <f t="shared" ca="1" si="0"/>
        <v>0.61065409705808837</v>
      </c>
      <c r="F46" s="39">
        <f t="shared" ca="1" si="1"/>
        <v>202.6635242645221</v>
      </c>
    </row>
    <row r="47" spans="5:6" x14ac:dyDescent="0.25">
      <c r="E47" s="39">
        <f t="shared" ca="1" si="0"/>
        <v>0.32149231744749873</v>
      </c>
      <c r="F47" s="39">
        <f t="shared" ca="1" si="1"/>
        <v>130.37307936187469</v>
      </c>
    </row>
    <row r="48" spans="5:6" x14ac:dyDescent="0.25">
      <c r="E48" s="39">
        <f t="shared" ca="1" si="0"/>
        <v>0.38563582521529083</v>
      </c>
      <c r="F48" s="39">
        <f t="shared" ca="1" si="1"/>
        <v>146.40895630382272</v>
      </c>
    </row>
    <row r="49" spans="5:6" x14ac:dyDescent="0.25">
      <c r="E49" s="39">
        <f t="shared" ca="1" si="0"/>
        <v>0.34853135884970932</v>
      </c>
      <c r="F49" s="39">
        <f t="shared" ca="1" si="1"/>
        <v>137.13283971242731</v>
      </c>
    </row>
    <row r="50" spans="5:6" x14ac:dyDescent="0.25">
      <c r="E50" s="39">
        <f t="shared" ca="1" si="0"/>
        <v>0.39167014092924546</v>
      </c>
      <c r="F50" s="39">
        <f t="shared" ca="1" si="1"/>
        <v>147.91753523231137</v>
      </c>
    </row>
    <row r="51" spans="5:6" x14ac:dyDescent="0.25">
      <c r="E51" s="39">
        <f t="shared" ca="1" si="0"/>
        <v>0.89961299259027527</v>
      </c>
      <c r="F51" s="39">
        <f t="shared" ca="1" si="1"/>
        <v>274.90324814756883</v>
      </c>
    </row>
    <row r="52" spans="5:6" x14ac:dyDescent="0.25">
      <c r="E52" s="39">
        <f t="shared" ca="1" si="0"/>
        <v>0.90251488617126918</v>
      </c>
      <c r="F52" s="39">
        <f t="shared" ca="1" si="1"/>
        <v>275.62872154281729</v>
      </c>
    </row>
    <row r="53" spans="5:6" x14ac:dyDescent="0.25">
      <c r="E53" s="39">
        <f t="shared" ca="1" si="0"/>
        <v>0.76957781026598748</v>
      </c>
      <c r="F53" s="39">
        <f t="shared" ca="1" si="1"/>
        <v>242.39445256649688</v>
      </c>
    </row>
    <row r="54" spans="5:6" x14ac:dyDescent="0.25">
      <c r="E54" s="39">
        <f t="shared" ca="1" si="0"/>
        <v>1.4151496806310448E-2</v>
      </c>
      <c r="F54" s="39">
        <f t="shared" ca="1" si="1"/>
        <v>53.537874201577608</v>
      </c>
    </row>
    <row r="55" spans="5:6" x14ac:dyDescent="0.25">
      <c r="E55" s="39">
        <f t="shared" ca="1" si="0"/>
        <v>7.1912977044479964E-2</v>
      </c>
      <c r="F55" s="39">
        <f t="shared" ca="1" si="1"/>
        <v>67.978244261119983</v>
      </c>
    </row>
    <row r="56" spans="5:6" x14ac:dyDescent="0.25">
      <c r="E56" s="39">
        <f t="shared" ca="1" si="0"/>
        <v>1.8098940333519442E-2</v>
      </c>
      <c r="F56" s="39">
        <f t="shared" ca="1" si="1"/>
        <v>54.524735083379859</v>
      </c>
    </row>
    <row r="57" spans="5:6" x14ac:dyDescent="0.25">
      <c r="E57" s="39">
        <f t="shared" ca="1" si="0"/>
        <v>0.12707271771879103</v>
      </c>
      <c r="F57" s="39">
        <f t="shared" ca="1" si="1"/>
        <v>81.768179429697753</v>
      </c>
    </row>
    <row r="58" spans="5:6" x14ac:dyDescent="0.25">
      <c r="E58" s="39">
        <f t="shared" ca="1" si="0"/>
        <v>0.37729076197588041</v>
      </c>
      <c r="F58" s="39">
        <f t="shared" ca="1" si="1"/>
        <v>144.3226904939701</v>
      </c>
    </row>
    <row r="59" spans="5:6" x14ac:dyDescent="0.25">
      <c r="E59" s="39">
        <f t="shared" ca="1" si="0"/>
        <v>0.46395605617910785</v>
      </c>
      <c r="F59" s="39">
        <f t="shared" ca="1" si="1"/>
        <v>165.98901404477698</v>
      </c>
    </row>
    <row r="60" spans="5:6" x14ac:dyDescent="0.25">
      <c r="E60" s="39">
        <f t="shared" ca="1" si="0"/>
        <v>0.33666274829419096</v>
      </c>
      <c r="F60" s="39">
        <f t="shared" ca="1" si="1"/>
        <v>134.16568707354776</v>
      </c>
    </row>
    <row r="61" spans="5:6" x14ac:dyDescent="0.25">
      <c r="E61" s="39">
        <f t="shared" ca="1" si="0"/>
        <v>0.57872747545020431</v>
      </c>
      <c r="F61" s="39">
        <f t="shared" ca="1" si="1"/>
        <v>194.68186886255108</v>
      </c>
    </row>
    <row r="62" spans="5:6" x14ac:dyDescent="0.25">
      <c r="E62" s="39">
        <f t="shared" ca="1" si="0"/>
        <v>0.55805752689328203</v>
      </c>
      <c r="F62" s="39">
        <f t="shared" ca="1" si="1"/>
        <v>189.5143817233205</v>
      </c>
    </row>
    <row r="63" spans="5:6" x14ac:dyDescent="0.25">
      <c r="E63" s="39">
        <f t="shared" ca="1" si="0"/>
        <v>0.17767682719004696</v>
      </c>
      <c r="F63" s="39">
        <f t="shared" ca="1" si="1"/>
        <v>94.419206797511748</v>
      </c>
    </row>
    <row r="64" spans="5:6" x14ac:dyDescent="0.25">
      <c r="E64" s="39">
        <f t="shared" ca="1" si="0"/>
        <v>0.5670572603056192</v>
      </c>
      <c r="F64" s="39">
        <f t="shared" ca="1" si="1"/>
        <v>191.76431507640481</v>
      </c>
    </row>
    <row r="65" spans="5:6" x14ac:dyDescent="0.25">
      <c r="E65" s="39">
        <f t="shared" ca="1" si="0"/>
        <v>0.21269862435486475</v>
      </c>
      <c r="F65" s="39">
        <f t="shared" ca="1" si="1"/>
        <v>103.17465608871619</v>
      </c>
    </row>
    <row r="66" spans="5:6" x14ac:dyDescent="0.25">
      <c r="E66" s="39">
        <f t="shared" ca="1" si="0"/>
        <v>0.1162243336768638</v>
      </c>
      <c r="F66" s="39">
        <f t="shared" ca="1" si="1"/>
        <v>79.056083419215952</v>
      </c>
    </row>
    <row r="67" spans="5:6" x14ac:dyDescent="0.25">
      <c r="E67" s="39">
        <f t="shared" ca="1" si="0"/>
        <v>0.6610847833864949</v>
      </c>
      <c r="F67" s="39">
        <f t="shared" ca="1" si="1"/>
        <v>215.27119584662373</v>
      </c>
    </row>
    <row r="68" spans="5:6" x14ac:dyDescent="0.25">
      <c r="E68" s="39">
        <f t="shared" ref="E68:E131" ca="1" si="2">RAND()</f>
        <v>0.44115477129487468</v>
      </c>
      <c r="F68" s="39">
        <f t="shared" ref="F68:F131" ca="1" si="3">$C$3+E68*($C$4-$C$3)</f>
        <v>160.28869282371869</v>
      </c>
    </row>
    <row r="69" spans="5:6" x14ac:dyDescent="0.25">
      <c r="E69" s="39">
        <f t="shared" ca="1" si="2"/>
        <v>0.37552041268977432</v>
      </c>
      <c r="F69" s="39">
        <f t="shared" ca="1" si="3"/>
        <v>143.88010317244357</v>
      </c>
    </row>
    <row r="70" spans="5:6" x14ac:dyDescent="0.25">
      <c r="E70" s="39">
        <f t="shared" ca="1" si="2"/>
        <v>0.34185094613887967</v>
      </c>
      <c r="F70" s="39">
        <f t="shared" ca="1" si="3"/>
        <v>135.46273653471991</v>
      </c>
    </row>
    <row r="71" spans="5:6" x14ac:dyDescent="0.25">
      <c r="E71" s="39">
        <f t="shared" ca="1" si="2"/>
        <v>0.86198863600857034</v>
      </c>
      <c r="F71" s="39">
        <f t="shared" ca="1" si="3"/>
        <v>265.49715900214255</v>
      </c>
    </row>
    <row r="72" spans="5:6" x14ac:dyDescent="0.25">
      <c r="E72" s="39">
        <f t="shared" ca="1" si="2"/>
        <v>5.9123128069410558E-2</v>
      </c>
      <c r="F72" s="39">
        <f t="shared" ca="1" si="3"/>
        <v>64.780782017352635</v>
      </c>
    </row>
    <row r="73" spans="5:6" x14ac:dyDescent="0.25">
      <c r="E73" s="39">
        <f t="shared" ca="1" si="2"/>
        <v>0.77807718306258011</v>
      </c>
      <c r="F73" s="39">
        <f t="shared" ca="1" si="3"/>
        <v>244.51929576564504</v>
      </c>
    </row>
    <row r="74" spans="5:6" x14ac:dyDescent="0.25">
      <c r="E74" s="39">
        <f t="shared" ca="1" si="2"/>
        <v>0.48161232637310247</v>
      </c>
      <c r="F74" s="39">
        <f t="shared" ca="1" si="3"/>
        <v>170.4030815932756</v>
      </c>
    </row>
    <row r="75" spans="5:6" x14ac:dyDescent="0.25">
      <c r="E75" s="39">
        <f t="shared" ca="1" si="2"/>
        <v>0.61463155624930166</v>
      </c>
      <c r="F75" s="39">
        <f t="shared" ca="1" si="3"/>
        <v>203.65788906232541</v>
      </c>
    </row>
    <row r="76" spans="5:6" x14ac:dyDescent="0.25">
      <c r="E76" s="39">
        <f t="shared" ca="1" si="2"/>
        <v>0.58692103694941533</v>
      </c>
      <c r="F76" s="39">
        <f t="shared" ca="1" si="3"/>
        <v>196.73025923735383</v>
      </c>
    </row>
    <row r="77" spans="5:6" x14ac:dyDescent="0.25">
      <c r="E77" s="39">
        <f t="shared" ca="1" si="2"/>
        <v>0.63368500924991211</v>
      </c>
      <c r="F77" s="39">
        <f t="shared" ca="1" si="3"/>
        <v>208.42125231247803</v>
      </c>
    </row>
    <row r="78" spans="5:6" x14ac:dyDescent="0.25">
      <c r="E78" s="39">
        <f t="shared" ca="1" si="2"/>
        <v>0.500604631621964</v>
      </c>
      <c r="F78" s="39">
        <f t="shared" ca="1" si="3"/>
        <v>175.151157905491</v>
      </c>
    </row>
    <row r="79" spans="5:6" x14ac:dyDescent="0.25">
      <c r="E79" s="39">
        <f t="shared" ca="1" si="2"/>
        <v>0.62130762863178002</v>
      </c>
      <c r="F79" s="39">
        <f t="shared" ca="1" si="3"/>
        <v>205.32690715794502</v>
      </c>
    </row>
    <row r="80" spans="5:6" x14ac:dyDescent="0.25">
      <c r="E80" s="39">
        <f t="shared" ca="1" si="2"/>
        <v>0.60645517544300498</v>
      </c>
      <c r="F80" s="39">
        <f t="shared" ca="1" si="3"/>
        <v>201.61379386075126</v>
      </c>
    </row>
    <row r="81" spans="5:6" x14ac:dyDescent="0.25">
      <c r="E81" s="39">
        <f t="shared" ca="1" si="2"/>
        <v>0.42416810904911284</v>
      </c>
      <c r="F81" s="39">
        <f t="shared" ca="1" si="3"/>
        <v>156.04202726227822</v>
      </c>
    </row>
    <row r="82" spans="5:6" x14ac:dyDescent="0.25">
      <c r="E82" s="39">
        <f t="shared" ca="1" si="2"/>
        <v>0.14229968273517657</v>
      </c>
      <c r="F82" s="39">
        <f t="shared" ca="1" si="3"/>
        <v>85.574920683794147</v>
      </c>
    </row>
    <row r="83" spans="5:6" x14ac:dyDescent="0.25">
      <c r="E83" s="39">
        <f t="shared" ca="1" si="2"/>
        <v>3.9745976084445522E-2</v>
      </c>
      <c r="F83" s="39">
        <f t="shared" ca="1" si="3"/>
        <v>59.936494021111379</v>
      </c>
    </row>
    <row r="84" spans="5:6" x14ac:dyDescent="0.25">
      <c r="E84" s="39">
        <f t="shared" ca="1" si="2"/>
        <v>0.24812108828121748</v>
      </c>
      <c r="F84" s="39">
        <f t="shared" ca="1" si="3"/>
        <v>112.03027207030436</v>
      </c>
    </row>
    <row r="85" spans="5:6" x14ac:dyDescent="0.25">
      <c r="E85" s="39">
        <f t="shared" ca="1" si="2"/>
        <v>8.3071783180507452E-2</v>
      </c>
      <c r="F85" s="39">
        <f t="shared" ca="1" si="3"/>
        <v>70.767945795126863</v>
      </c>
    </row>
    <row r="86" spans="5:6" x14ac:dyDescent="0.25">
      <c r="E86" s="39">
        <f t="shared" ca="1" si="2"/>
        <v>0.88733538924430089</v>
      </c>
      <c r="F86" s="39">
        <f t="shared" ca="1" si="3"/>
        <v>271.83384731107526</v>
      </c>
    </row>
    <row r="87" spans="5:6" x14ac:dyDescent="0.25">
      <c r="E87" s="39">
        <f t="shared" ca="1" si="2"/>
        <v>0.20735279133284468</v>
      </c>
      <c r="F87" s="39">
        <f t="shared" ca="1" si="3"/>
        <v>101.83819783321117</v>
      </c>
    </row>
    <row r="88" spans="5:6" x14ac:dyDescent="0.25">
      <c r="E88" s="39">
        <f t="shared" ca="1" si="2"/>
        <v>0.33708850597705964</v>
      </c>
      <c r="F88" s="39">
        <f t="shared" ca="1" si="3"/>
        <v>134.27212649426491</v>
      </c>
    </row>
    <row r="89" spans="5:6" x14ac:dyDescent="0.25">
      <c r="E89" s="39">
        <f t="shared" ca="1" si="2"/>
        <v>0.29271347344403709</v>
      </c>
      <c r="F89" s="39">
        <f t="shared" ca="1" si="3"/>
        <v>123.17836836100928</v>
      </c>
    </row>
    <row r="90" spans="5:6" x14ac:dyDescent="0.25">
      <c r="E90" s="39">
        <f t="shared" ca="1" si="2"/>
        <v>0.41234274893607525</v>
      </c>
      <c r="F90" s="39">
        <f t="shared" ca="1" si="3"/>
        <v>153.08568723401882</v>
      </c>
    </row>
    <row r="91" spans="5:6" x14ac:dyDescent="0.25">
      <c r="E91" s="39">
        <f t="shared" ca="1" si="2"/>
        <v>0.30966353459592977</v>
      </c>
      <c r="F91" s="39">
        <f t="shared" ca="1" si="3"/>
        <v>127.41588364898244</v>
      </c>
    </row>
    <row r="92" spans="5:6" x14ac:dyDescent="0.25">
      <c r="E92" s="39">
        <f t="shared" ca="1" si="2"/>
        <v>0.66309841295338812</v>
      </c>
      <c r="F92" s="39">
        <f t="shared" ca="1" si="3"/>
        <v>215.77460323834703</v>
      </c>
    </row>
    <row r="93" spans="5:6" x14ac:dyDescent="0.25">
      <c r="E93" s="39">
        <f t="shared" ca="1" si="2"/>
        <v>0.16599466650912165</v>
      </c>
      <c r="F93" s="39">
        <f t="shared" ca="1" si="3"/>
        <v>91.498666627280414</v>
      </c>
    </row>
    <row r="94" spans="5:6" x14ac:dyDescent="0.25">
      <c r="E94" s="39">
        <f t="shared" ca="1" si="2"/>
        <v>0.29481286522031602</v>
      </c>
      <c r="F94" s="39">
        <f t="shared" ca="1" si="3"/>
        <v>123.70321630507901</v>
      </c>
    </row>
    <row r="95" spans="5:6" x14ac:dyDescent="0.25">
      <c r="E95" s="39">
        <f t="shared" ca="1" si="2"/>
        <v>9.777498821832542E-2</v>
      </c>
      <c r="F95" s="39">
        <f t="shared" ca="1" si="3"/>
        <v>74.443747054581351</v>
      </c>
    </row>
    <row r="96" spans="5:6" x14ac:dyDescent="0.25">
      <c r="E96" s="39">
        <f t="shared" ca="1" si="2"/>
        <v>0.82846511898788888</v>
      </c>
      <c r="F96" s="39">
        <f t="shared" ca="1" si="3"/>
        <v>257.11627974697222</v>
      </c>
    </row>
    <row r="97" spans="5:6" x14ac:dyDescent="0.25">
      <c r="E97" s="39">
        <f t="shared" ca="1" si="2"/>
        <v>8.8700363943523652E-2</v>
      </c>
      <c r="F97" s="39">
        <f t="shared" ca="1" si="3"/>
        <v>72.175090985880914</v>
      </c>
    </row>
    <row r="98" spans="5:6" x14ac:dyDescent="0.25">
      <c r="E98" s="39">
        <f t="shared" ca="1" si="2"/>
        <v>0.24234655276889139</v>
      </c>
      <c r="F98" s="39">
        <f t="shared" ca="1" si="3"/>
        <v>110.58663819222285</v>
      </c>
    </row>
    <row r="99" spans="5:6" x14ac:dyDescent="0.25">
      <c r="E99" s="39">
        <f t="shared" ca="1" si="2"/>
        <v>0.64413649397239769</v>
      </c>
      <c r="F99" s="39">
        <f t="shared" ca="1" si="3"/>
        <v>211.03412349309943</v>
      </c>
    </row>
    <row r="100" spans="5:6" x14ac:dyDescent="0.25">
      <c r="E100" s="39">
        <f t="shared" ca="1" si="2"/>
        <v>0.47555455800220769</v>
      </c>
      <c r="F100" s="39">
        <f t="shared" ca="1" si="3"/>
        <v>168.8886395005519</v>
      </c>
    </row>
    <row r="101" spans="5:6" x14ac:dyDescent="0.25">
      <c r="E101" s="39">
        <f t="shared" ca="1" si="2"/>
        <v>0.61352410666355117</v>
      </c>
      <c r="F101" s="39">
        <f t="shared" ca="1" si="3"/>
        <v>203.38102666588779</v>
      </c>
    </row>
    <row r="102" spans="5:6" x14ac:dyDescent="0.25">
      <c r="E102" s="39">
        <f t="shared" ca="1" si="2"/>
        <v>0.44207227645707858</v>
      </c>
      <c r="F102" s="39">
        <f t="shared" ca="1" si="3"/>
        <v>160.51806911426965</v>
      </c>
    </row>
    <row r="103" spans="5:6" x14ac:dyDescent="0.25">
      <c r="E103" s="39">
        <f t="shared" ca="1" si="2"/>
        <v>0.58875027637290422</v>
      </c>
      <c r="F103" s="39">
        <f t="shared" ca="1" si="3"/>
        <v>197.18756909322605</v>
      </c>
    </row>
    <row r="104" spans="5:6" x14ac:dyDescent="0.25">
      <c r="E104" s="39">
        <f t="shared" ca="1" si="2"/>
        <v>0.3044189012349785</v>
      </c>
      <c r="F104" s="39">
        <f t="shared" ca="1" si="3"/>
        <v>126.10472530874462</v>
      </c>
    </row>
    <row r="105" spans="5:6" x14ac:dyDescent="0.25">
      <c r="E105" s="39">
        <f t="shared" ca="1" si="2"/>
        <v>0.79952210162359827</v>
      </c>
      <c r="F105" s="39">
        <f t="shared" ca="1" si="3"/>
        <v>249.88052540589956</v>
      </c>
    </row>
    <row r="106" spans="5:6" x14ac:dyDescent="0.25">
      <c r="E106" s="39">
        <f t="shared" ca="1" si="2"/>
        <v>0.78450818905484532</v>
      </c>
      <c r="F106" s="39">
        <f t="shared" ca="1" si="3"/>
        <v>246.12704726371132</v>
      </c>
    </row>
    <row r="107" spans="5:6" x14ac:dyDescent="0.25">
      <c r="E107" s="39">
        <f t="shared" ca="1" si="2"/>
        <v>0.18459375060689187</v>
      </c>
      <c r="F107" s="39">
        <f t="shared" ca="1" si="3"/>
        <v>96.148437651722958</v>
      </c>
    </row>
    <row r="108" spans="5:6" x14ac:dyDescent="0.25">
      <c r="E108" s="39">
        <f t="shared" ca="1" si="2"/>
        <v>0.5109831876528832</v>
      </c>
      <c r="F108" s="39">
        <f t="shared" ca="1" si="3"/>
        <v>177.7457969132208</v>
      </c>
    </row>
    <row r="109" spans="5:6" x14ac:dyDescent="0.25">
      <c r="E109" s="39">
        <f t="shared" ca="1" si="2"/>
        <v>0.90351958723480341</v>
      </c>
      <c r="F109" s="39">
        <f t="shared" ca="1" si="3"/>
        <v>275.87989680870089</v>
      </c>
    </row>
    <row r="110" spans="5:6" x14ac:dyDescent="0.25">
      <c r="E110" s="39">
        <f t="shared" ca="1" si="2"/>
        <v>0.92135019345371871</v>
      </c>
      <c r="F110" s="39">
        <f t="shared" ca="1" si="3"/>
        <v>280.33754836342968</v>
      </c>
    </row>
    <row r="111" spans="5:6" x14ac:dyDescent="0.25">
      <c r="E111" s="39">
        <f t="shared" ca="1" si="2"/>
        <v>0.3877679756321939</v>
      </c>
      <c r="F111" s="39">
        <f t="shared" ca="1" si="3"/>
        <v>146.94199390804846</v>
      </c>
    </row>
    <row r="112" spans="5:6" x14ac:dyDescent="0.25">
      <c r="E112" s="39">
        <f t="shared" ca="1" si="2"/>
        <v>0.32850714897301714</v>
      </c>
      <c r="F112" s="39">
        <f t="shared" ca="1" si="3"/>
        <v>132.12678724325428</v>
      </c>
    </row>
    <row r="113" spans="5:6" x14ac:dyDescent="0.25">
      <c r="E113" s="39">
        <f t="shared" ca="1" si="2"/>
        <v>0.29334858968331179</v>
      </c>
      <c r="F113" s="39">
        <f t="shared" ca="1" si="3"/>
        <v>123.33714742082795</v>
      </c>
    </row>
    <row r="114" spans="5:6" x14ac:dyDescent="0.25">
      <c r="E114" s="39">
        <f t="shared" ca="1" si="2"/>
        <v>0.80064412446216215</v>
      </c>
      <c r="F114" s="39">
        <f t="shared" ca="1" si="3"/>
        <v>250.16103111554054</v>
      </c>
    </row>
    <row r="115" spans="5:6" x14ac:dyDescent="0.25">
      <c r="E115" s="39">
        <f t="shared" ca="1" si="2"/>
        <v>0.90217473865736164</v>
      </c>
      <c r="F115" s="39">
        <f t="shared" ca="1" si="3"/>
        <v>275.54368466434039</v>
      </c>
    </row>
    <row r="116" spans="5:6" x14ac:dyDescent="0.25">
      <c r="E116" s="39">
        <f t="shared" ca="1" si="2"/>
        <v>0.65343712141984944</v>
      </c>
      <c r="F116" s="39">
        <f t="shared" ca="1" si="3"/>
        <v>213.35928035496235</v>
      </c>
    </row>
    <row r="117" spans="5:6" x14ac:dyDescent="0.25">
      <c r="E117" s="39">
        <f t="shared" ca="1" si="2"/>
        <v>0.48877109269500041</v>
      </c>
      <c r="F117" s="39">
        <f t="shared" ca="1" si="3"/>
        <v>172.19277317375008</v>
      </c>
    </row>
    <row r="118" spans="5:6" x14ac:dyDescent="0.25">
      <c r="E118" s="39">
        <f t="shared" ca="1" si="2"/>
        <v>0.84904438071371924</v>
      </c>
      <c r="F118" s="39">
        <f t="shared" ca="1" si="3"/>
        <v>262.2610951784298</v>
      </c>
    </row>
    <row r="119" spans="5:6" x14ac:dyDescent="0.25">
      <c r="E119" s="39">
        <f t="shared" ca="1" si="2"/>
        <v>0.72599350293518661</v>
      </c>
      <c r="F119" s="39">
        <f t="shared" ca="1" si="3"/>
        <v>231.49837573379665</v>
      </c>
    </row>
    <row r="120" spans="5:6" x14ac:dyDescent="0.25">
      <c r="E120" s="39">
        <f t="shared" ca="1" si="2"/>
        <v>0.51646074640753759</v>
      </c>
      <c r="F120" s="39">
        <f t="shared" ca="1" si="3"/>
        <v>179.1151866018844</v>
      </c>
    </row>
    <row r="121" spans="5:6" x14ac:dyDescent="0.25">
      <c r="E121" s="39">
        <f t="shared" ca="1" si="2"/>
        <v>8.839865353880294E-2</v>
      </c>
      <c r="F121" s="39">
        <f t="shared" ca="1" si="3"/>
        <v>72.099663384700733</v>
      </c>
    </row>
    <row r="122" spans="5:6" x14ac:dyDescent="0.25">
      <c r="E122" s="39">
        <f t="shared" ca="1" si="2"/>
        <v>0.76186790079523226</v>
      </c>
      <c r="F122" s="39">
        <f t="shared" ca="1" si="3"/>
        <v>240.46697519880806</v>
      </c>
    </row>
    <row r="123" spans="5:6" x14ac:dyDescent="0.25">
      <c r="E123" s="39">
        <f t="shared" ca="1" si="2"/>
        <v>0.18126945987895249</v>
      </c>
      <c r="F123" s="39">
        <f t="shared" ca="1" si="3"/>
        <v>95.317364969738122</v>
      </c>
    </row>
    <row r="124" spans="5:6" x14ac:dyDescent="0.25">
      <c r="E124" s="39">
        <f t="shared" ca="1" si="2"/>
        <v>0.97941543799890696</v>
      </c>
      <c r="F124" s="39">
        <f t="shared" ca="1" si="3"/>
        <v>294.85385949972675</v>
      </c>
    </row>
    <row r="125" spans="5:6" x14ac:dyDescent="0.25">
      <c r="E125" s="39">
        <f t="shared" ca="1" si="2"/>
        <v>0.28351557724300003</v>
      </c>
      <c r="F125" s="39">
        <f t="shared" ca="1" si="3"/>
        <v>120.87889431075001</v>
      </c>
    </row>
    <row r="126" spans="5:6" x14ac:dyDescent="0.25">
      <c r="E126" s="39">
        <f t="shared" ca="1" si="2"/>
        <v>3.247395828693822E-2</v>
      </c>
      <c r="F126" s="39">
        <f t="shared" ca="1" si="3"/>
        <v>58.118489571734557</v>
      </c>
    </row>
    <row r="127" spans="5:6" x14ac:dyDescent="0.25">
      <c r="E127" s="39">
        <f t="shared" ca="1" si="2"/>
        <v>0.13254925752229685</v>
      </c>
      <c r="F127" s="39">
        <f t="shared" ca="1" si="3"/>
        <v>83.13731438057421</v>
      </c>
    </row>
    <row r="128" spans="5:6" x14ac:dyDescent="0.25">
      <c r="E128" s="39">
        <f t="shared" ca="1" si="2"/>
        <v>0.41320773365849817</v>
      </c>
      <c r="F128" s="39">
        <f t="shared" ca="1" si="3"/>
        <v>153.30193341462456</v>
      </c>
    </row>
    <row r="129" spans="5:6" x14ac:dyDescent="0.25">
      <c r="E129" s="39">
        <f t="shared" ca="1" si="2"/>
        <v>0.84794242774307726</v>
      </c>
      <c r="F129" s="39">
        <f t="shared" ca="1" si="3"/>
        <v>261.98560693576928</v>
      </c>
    </row>
    <row r="130" spans="5:6" x14ac:dyDescent="0.25">
      <c r="E130" s="39">
        <f t="shared" ca="1" si="2"/>
        <v>0.88977768408932656</v>
      </c>
      <c r="F130" s="39">
        <f t="shared" ca="1" si="3"/>
        <v>272.44442102233165</v>
      </c>
    </row>
    <row r="131" spans="5:6" x14ac:dyDescent="0.25">
      <c r="E131" s="39">
        <f t="shared" ca="1" si="2"/>
        <v>0.44579534703025692</v>
      </c>
      <c r="F131" s="39">
        <f t="shared" ca="1" si="3"/>
        <v>161.44883675756421</v>
      </c>
    </row>
    <row r="132" spans="5:6" x14ac:dyDescent="0.25">
      <c r="E132" s="39">
        <f t="shared" ref="E132:E195" ca="1" si="4">RAND()</f>
        <v>0.3681976846930648</v>
      </c>
      <c r="F132" s="39">
        <f t="shared" ref="F132:F195" ca="1" si="5">$C$3+E132*($C$4-$C$3)</f>
        <v>142.04942117326618</v>
      </c>
    </row>
    <row r="133" spans="5:6" x14ac:dyDescent="0.25">
      <c r="E133" s="39">
        <f t="shared" ca="1" si="4"/>
        <v>0.2331725292508684</v>
      </c>
      <c r="F133" s="39">
        <f t="shared" ca="1" si="5"/>
        <v>108.29313231271709</v>
      </c>
    </row>
    <row r="134" spans="5:6" x14ac:dyDescent="0.25">
      <c r="E134" s="39">
        <f t="shared" ca="1" si="4"/>
        <v>0.95785880766913578</v>
      </c>
      <c r="F134" s="39">
        <f t="shared" ca="1" si="5"/>
        <v>289.46470191728395</v>
      </c>
    </row>
    <row r="135" spans="5:6" x14ac:dyDescent="0.25">
      <c r="E135" s="39">
        <f t="shared" ca="1" si="4"/>
        <v>0.20152742673252977</v>
      </c>
      <c r="F135" s="39">
        <f t="shared" ca="1" si="5"/>
        <v>100.38185668313244</v>
      </c>
    </row>
    <row r="136" spans="5:6" x14ac:dyDescent="0.25">
      <c r="E136" s="39">
        <f t="shared" ca="1" si="4"/>
        <v>0.96375523812237884</v>
      </c>
      <c r="F136" s="39">
        <f t="shared" ca="1" si="5"/>
        <v>290.93880953059471</v>
      </c>
    </row>
    <row r="137" spans="5:6" x14ac:dyDescent="0.25">
      <c r="E137" s="39">
        <f t="shared" ca="1" si="4"/>
        <v>0.81855027420498272</v>
      </c>
      <c r="F137" s="39">
        <f t="shared" ca="1" si="5"/>
        <v>254.63756855124569</v>
      </c>
    </row>
    <row r="138" spans="5:6" x14ac:dyDescent="0.25">
      <c r="E138" s="39">
        <f t="shared" ca="1" si="4"/>
        <v>0.48659134833411777</v>
      </c>
      <c r="F138" s="39">
        <f t="shared" ca="1" si="5"/>
        <v>171.64783708352945</v>
      </c>
    </row>
    <row r="139" spans="5:6" x14ac:dyDescent="0.25">
      <c r="E139" s="39">
        <f t="shared" ca="1" si="4"/>
        <v>0.96833495582259133</v>
      </c>
      <c r="F139" s="39">
        <f t="shared" ca="1" si="5"/>
        <v>292.08373895564785</v>
      </c>
    </row>
    <row r="140" spans="5:6" x14ac:dyDescent="0.25">
      <c r="E140" s="39">
        <f t="shared" ca="1" si="4"/>
        <v>0.94672505820296693</v>
      </c>
      <c r="F140" s="39">
        <f t="shared" ca="1" si="5"/>
        <v>286.68126455074173</v>
      </c>
    </row>
    <row r="141" spans="5:6" x14ac:dyDescent="0.25">
      <c r="E141" s="39">
        <f t="shared" ca="1" si="4"/>
        <v>0.26576119545429855</v>
      </c>
      <c r="F141" s="39">
        <f t="shared" ca="1" si="5"/>
        <v>116.44029886357464</v>
      </c>
    </row>
    <row r="142" spans="5:6" x14ac:dyDescent="0.25">
      <c r="E142" s="39">
        <f t="shared" ca="1" si="4"/>
        <v>0.67509203469011136</v>
      </c>
      <c r="F142" s="39">
        <f t="shared" ca="1" si="5"/>
        <v>218.77300867252785</v>
      </c>
    </row>
    <row r="143" spans="5:6" x14ac:dyDescent="0.25">
      <c r="E143" s="39">
        <f t="shared" ca="1" si="4"/>
        <v>0.19285665234818827</v>
      </c>
      <c r="F143" s="39">
        <f t="shared" ca="1" si="5"/>
        <v>98.214163087047069</v>
      </c>
    </row>
    <row r="144" spans="5:6" x14ac:dyDescent="0.25">
      <c r="E144" s="39">
        <f t="shared" ca="1" si="4"/>
        <v>0.45757197189856802</v>
      </c>
      <c r="F144" s="39">
        <f t="shared" ca="1" si="5"/>
        <v>164.392992974642</v>
      </c>
    </row>
    <row r="145" spans="5:6" x14ac:dyDescent="0.25">
      <c r="E145" s="39">
        <f t="shared" ca="1" si="4"/>
        <v>1.2193268188357975E-2</v>
      </c>
      <c r="F145" s="39">
        <f t="shared" ca="1" si="5"/>
        <v>53.048317047089498</v>
      </c>
    </row>
    <row r="146" spans="5:6" x14ac:dyDescent="0.25">
      <c r="E146" s="39">
        <f t="shared" ca="1" si="4"/>
        <v>0.65801446810812703</v>
      </c>
      <c r="F146" s="39">
        <f t="shared" ca="1" si="5"/>
        <v>214.50361702703177</v>
      </c>
    </row>
    <row r="147" spans="5:6" x14ac:dyDescent="0.25">
      <c r="E147" s="39">
        <f t="shared" ca="1" si="4"/>
        <v>0.48923381566947988</v>
      </c>
      <c r="F147" s="39">
        <f t="shared" ca="1" si="5"/>
        <v>172.30845391736997</v>
      </c>
    </row>
    <row r="148" spans="5:6" x14ac:dyDescent="0.25">
      <c r="E148" s="39">
        <f t="shared" ca="1" si="4"/>
        <v>0.98897067941415273</v>
      </c>
      <c r="F148" s="39">
        <f t="shared" ca="1" si="5"/>
        <v>297.24266985353819</v>
      </c>
    </row>
    <row r="149" spans="5:6" x14ac:dyDescent="0.25">
      <c r="E149" s="39">
        <f t="shared" ca="1" si="4"/>
        <v>0.57915500824347621</v>
      </c>
      <c r="F149" s="39">
        <f t="shared" ca="1" si="5"/>
        <v>194.78875206086906</v>
      </c>
    </row>
    <row r="150" spans="5:6" x14ac:dyDescent="0.25">
      <c r="E150" s="39">
        <f t="shared" ca="1" si="4"/>
        <v>0.69593412678077149</v>
      </c>
      <c r="F150" s="39">
        <f t="shared" ca="1" si="5"/>
        <v>223.98353169519288</v>
      </c>
    </row>
    <row r="151" spans="5:6" x14ac:dyDescent="0.25">
      <c r="E151" s="39">
        <f t="shared" ca="1" si="4"/>
        <v>0.28528256779290939</v>
      </c>
      <c r="F151" s="39">
        <f t="shared" ca="1" si="5"/>
        <v>121.32064194822735</v>
      </c>
    </row>
    <row r="152" spans="5:6" x14ac:dyDescent="0.25">
      <c r="E152" s="39">
        <f t="shared" ca="1" si="4"/>
        <v>0.11268191765082924</v>
      </c>
      <c r="F152" s="39">
        <f t="shared" ca="1" si="5"/>
        <v>78.170479412707309</v>
      </c>
    </row>
    <row r="153" spans="5:6" x14ac:dyDescent="0.25">
      <c r="E153" s="39">
        <f t="shared" ca="1" si="4"/>
        <v>0.41726444076571989</v>
      </c>
      <c r="F153" s="39">
        <f t="shared" ca="1" si="5"/>
        <v>154.31611019142997</v>
      </c>
    </row>
    <row r="154" spans="5:6" x14ac:dyDescent="0.25">
      <c r="E154" s="39">
        <f t="shared" ca="1" si="4"/>
        <v>0.48665673011930155</v>
      </c>
      <c r="F154" s="39">
        <f t="shared" ca="1" si="5"/>
        <v>171.66418252982538</v>
      </c>
    </row>
    <row r="155" spans="5:6" x14ac:dyDescent="0.25">
      <c r="E155" s="39">
        <f t="shared" ca="1" si="4"/>
        <v>0.28475523484599463</v>
      </c>
      <c r="F155" s="39">
        <f t="shared" ca="1" si="5"/>
        <v>121.18880871149865</v>
      </c>
    </row>
    <row r="156" spans="5:6" x14ac:dyDescent="0.25">
      <c r="E156" s="39">
        <f t="shared" ca="1" si="4"/>
        <v>0.32344824733853728</v>
      </c>
      <c r="F156" s="39">
        <f t="shared" ca="1" si="5"/>
        <v>130.86206183463432</v>
      </c>
    </row>
    <row r="157" spans="5:6" x14ac:dyDescent="0.25">
      <c r="E157" s="39">
        <f t="shared" ca="1" si="4"/>
        <v>5.5566913667060014E-4</v>
      </c>
      <c r="F157" s="39">
        <f t="shared" ca="1" si="5"/>
        <v>50.138917284167647</v>
      </c>
    </row>
    <row r="158" spans="5:6" x14ac:dyDescent="0.25">
      <c r="E158" s="39">
        <f t="shared" ca="1" si="4"/>
        <v>0.37096036857499537</v>
      </c>
      <c r="F158" s="39">
        <f t="shared" ca="1" si="5"/>
        <v>142.74009214374883</v>
      </c>
    </row>
    <row r="159" spans="5:6" x14ac:dyDescent="0.25">
      <c r="E159" s="39">
        <f t="shared" ca="1" si="4"/>
        <v>0.6826534022042543</v>
      </c>
      <c r="F159" s="39">
        <f t="shared" ca="1" si="5"/>
        <v>220.66335055106359</v>
      </c>
    </row>
    <row r="160" spans="5:6" x14ac:dyDescent="0.25">
      <c r="E160" s="39">
        <f t="shared" ca="1" si="4"/>
        <v>0.62706487476907868</v>
      </c>
      <c r="F160" s="39">
        <f t="shared" ca="1" si="5"/>
        <v>206.76621869226966</v>
      </c>
    </row>
    <row r="161" spans="5:6" x14ac:dyDescent="0.25">
      <c r="E161" s="39">
        <f t="shared" ca="1" si="4"/>
        <v>0.120435208271086</v>
      </c>
      <c r="F161" s="39">
        <f t="shared" ca="1" si="5"/>
        <v>80.108802067771506</v>
      </c>
    </row>
    <row r="162" spans="5:6" x14ac:dyDescent="0.25">
      <c r="E162" s="39">
        <f t="shared" ca="1" si="4"/>
        <v>0.40562965575166421</v>
      </c>
      <c r="F162" s="39">
        <f t="shared" ca="1" si="5"/>
        <v>151.40741393791603</v>
      </c>
    </row>
    <row r="163" spans="5:6" x14ac:dyDescent="0.25">
      <c r="E163" s="39">
        <f t="shared" ca="1" si="4"/>
        <v>4.9233107990127367E-2</v>
      </c>
      <c r="F163" s="39">
        <f t="shared" ca="1" si="5"/>
        <v>62.308276997531841</v>
      </c>
    </row>
    <row r="164" spans="5:6" x14ac:dyDescent="0.25">
      <c r="E164" s="39">
        <f t="shared" ca="1" si="4"/>
        <v>0.6371949296511521</v>
      </c>
      <c r="F164" s="39">
        <f t="shared" ca="1" si="5"/>
        <v>209.29873241278801</v>
      </c>
    </row>
    <row r="165" spans="5:6" x14ac:dyDescent="0.25">
      <c r="E165" s="39">
        <f t="shared" ca="1" si="4"/>
        <v>0.47161509824061376</v>
      </c>
      <c r="F165" s="39">
        <f t="shared" ca="1" si="5"/>
        <v>167.90377456015344</v>
      </c>
    </row>
    <row r="166" spans="5:6" x14ac:dyDescent="0.25">
      <c r="E166" s="39">
        <f t="shared" ca="1" si="4"/>
        <v>0.95822921913004444</v>
      </c>
      <c r="F166" s="39">
        <f t="shared" ca="1" si="5"/>
        <v>289.5573047825111</v>
      </c>
    </row>
    <row r="167" spans="5:6" x14ac:dyDescent="0.25">
      <c r="E167" s="39">
        <f t="shared" ca="1" si="4"/>
        <v>0.96029564189042538</v>
      </c>
      <c r="F167" s="39">
        <f t="shared" ca="1" si="5"/>
        <v>290.07391047260637</v>
      </c>
    </row>
    <row r="168" spans="5:6" x14ac:dyDescent="0.25">
      <c r="E168" s="39">
        <f t="shared" ca="1" si="4"/>
        <v>0.33205798962121424</v>
      </c>
      <c r="F168" s="39">
        <f t="shared" ca="1" si="5"/>
        <v>133.01449740530356</v>
      </c>
    </row>
    <row r="169" spans="5:6" x14ac:dyDescent="0.25">
      <c r="E169" s="39">
        <f t="shared" ca="1" si="4"/>
        <v>0.55440013244936293</v>
      </c>
      <c r="F169" s="39">
        <f t="shared" ca="1" si="5"/>
        <v>188.60003311234072</v>
      </c>
    </row>
    <row r="170" spans="5:6" x14ac:dyDescent="0.25">
      <c r="E170" s="39">
        <f t="shared" ca="1" si="4"/>
        <v>0.73090586978681826</v>
      </c>
      <c r="F170" s="39">
        <f t="shared" ca="1" si="5"/>
        <v>232.72646744670456</v>
      </c>
    </row>
    <row r="171" spans="5:6" x14ac:dyDescent="0.25">
      <c r="E171" s="39">
        <f t="shared" ca="1" si="4"/>
        <v>0.14358422957493211</v>
      </c>
      <c r="F171" s="39">
        <f t="shared" ca="1" si="5"/>
        <v>85.896057393733031</v>
      </c>
    </row>
    <row r="172" spans="5:6" x14ac:dyDescent="0.25">
      <c r="E172" s="39">
        <f t="shared" ca="1" si="4"/>
        <v>0.86347511005388211</v>
      </c>
      <c r="F172" s="39">
        <f t="shared" ca="1" si="5"/>
        <v>265.86877751347049</v>
      </c>
    </row>
    <row r="173" spans="5:6" x14ac:dyDescent="0.25">
      <c r="E173" s="39">
        <f t="shared" ca="1" si="4"/>
        <v>0.74502076763081382</v>
      </c>
      <c r="F173" s="39">
        <f t="shared" ca="1" si="5"/>
        <v>236.25519190770345</v>
      </c>
    </row>
    <row r="174" spans="5:6" x14ac:dyDescent="0.25">
      <c r="E174" s="39">
        <f t="shared" ca="1" si="4"/>
        <v>0.1432778175995254</v>
      </c>
      <c r="F174" s="39">
        <f t="shared" ca="1" si="5"/>
        <v>85.819454399881351</v>
      </c>
    </row>
    <row r="175" spans="5:6" x14ac:dyDescent="0.25">
      <c r="E175" s="39">
        <f t="shared" ca="1" si="4"/>
        <v>0.43916470692697529</v>
      </c>
      <c r="F175" s="39">
        <f t="shared" ca="1" si="5"/>
        <v>159.7911767317438</v>
      </c>
    </row>
    <row r="176" spans="5:6" x14ac:dyDescent="0.25">
      <c r="E176" s="39">
        <f t="shared" ca="1" si="4"/>
        <v>2.2270216706011814E-2</v>
      </c>
      <c r="F176" s="39">
        <f t="shared" ca="1" si="5"/>
        <v>55.567554176502952</v>
      </c>
    </row>
    <row r="177" spans="5:6" x14ac:dyDescent="0.25">
      <c r="E177" s="39">
        <f t="shared" ca="1" si="4"/>
        <v>0.3081088261505911</v>
      </c>
      <c r="F177" s="39">
        <f t="shared" ca="1" si="5"/>
        <v>127.02720653764777</v>
      </c>
    </row>
    <row r="178" spans="5:6" x14ac:dyDescent="0.25">
      <c r="E178" s="39">
        <f t="shared" ca="1" si="4"/>
        <v>0.71473482550318834</v>
      </c>
      <c r="F178" s="39">
        <f t="shared" ca="1" si="5"/>
        <v>228.68370637579707</v>
      </c>
    </row>
    <row r="179" spans="5:6" x14ac:dyDescent="0.25">
      <c r="E179" s="39">
        <f t="shared" ca="1" si="4"/>
        <v>0.9142523437360327</v>
      </c>
      <c r="F179" s="39">
        <f t="shared" ca="1" si="5"/>
        <v>278.5630859340082</v>
      </c>
    </row>
    <row r="180" spans="5:6" x14ac:dyDescent="0.25">
      <c r="E180" s="39">
        <f t="shared" ca="1" si="4"/>
        <v>0.46475598376115257</v>
      </c>
      <c r="F180" s="39">
        <f t="shared" ca="1" si="5"/>
        <v>166.18899594028812</v>
      </c>
    </row>
    <row r="181" spans="5:6" x14ac:dyDescent="0.25">
      <c r="E181" s="39">
        <f t="shared" ca="1" si="4"/>
        <v>0.60616900090988113</v>
      </c>
      <c r="F181" s="39">
        <f t="shared" ca="1" si="5"/>
        <v>201.54225022747028</v>
      </c>
    </row>
    <row r="182" spans="5:6" x14ac:dyDescent="0.25">
      <c r="E182" s="39">
        <f t="shared" ca="1" si="4"/>
        <v>0.69779124739306342</v>
      </c>
      <c r="F182" s="39">
        <f t="shared" ca="1" si="5"/>
        <v>224.44781184826584</v>
      </c>
    </row>
    <row r="183" spans="5:6" x14ac:dyDescent="0.25">
      <c r="E183" s="39">
        <f t="shared" ca="1" si="4"/>
        <v>0.22092241013478608</v>
      </c>
      <c r="F183" s="39">
        <f t="shared" ca="1" si="5"/>
        <v>105.23060253369653</v>
      </c>
    </row>
    <row r="184" spans="5:6" x14ac:dyDescent="0.25">
      <c r="E184" s="39">
        <f t="shared" ca="1" si="4"/>
        <v>0.50396442440552602</v>
      </c>
      <c r="F184" s="39">
        <f t="shared" ca="1" si="5"/>
        <v>175.99110610138149</v>
      </c>
    </row>
    <row r="185" spans="5:6" x14ac:dyDescent="0.25">
      <c r="E185" s="39">
        <f t="shared" ca="1" si="4"/>
        <v>5.3921831639666129E-2</v>
      </c>
      <c r="F185" s="39">
        <f t="shared" ca="1" si="5"/>
        <v>63.480457909916531</v>
      </c>
    </row>
    <row r="186" spans="5:6" x14ac:dyDescent="0.25">
      <c r="E186" s="39">
        <f t="shared" ca="1" si="4"/>
        <v>0.62384962184483506</v>
      </c>
      <c r="F186" s="39">
        <f t="shared" ca="1" si="5"/>
        <v>205.96240546120876</v>
      </c>
    </row>
    <row r="187" spans="5:6" x14ac:dyDescent="0.25">
      <c r="E187" s="39">
        <f t="shared" ca="1" si="4"/>
        <v>4.725986409791505E-2</v>
      </c>
      <c r="F187" s="39">
        <f t="shared" ca="1" si="5"/>
        <v>61.814966024478764</v>
      </c>
    </row>
    <row r="188" spans="5:6" x14ac:dyDescent="0.25">
      <c r="E188" s="39">
        <f t="shared" ca="1" si="4"/>
        <v>0.88639381150342522</v>
      </c>
      <c r="F188" s="39">
        <f t="shared" ca="1" si="5"/>
        <v>271.59845287585631</v>
      </c>
    </row>
    <row r="189" spans="5:6" x14ac:dyDescent="0.25">
      <c r="E189" s="39">
        <f t="shared" ca="1" si="4"/>
        <v>0.9598214184337106</v>
      </c>
      <c r="F189" s="39">
        <f t="shared" ca="1" si="5"/>
        <v>289.95535460842768</v>
      </c>
    </row>
    <row r="190" spans="5:6" x14ac:dyDescent="0.25">
      <c r="E190" s="39">
        <f t="shared" ca="1" si="4"/>
        <v>0.84329065166294337</v>
      </c>
      <c r="F190" s="39">
        <f t="shared" ca="1" si="5"/>
        <v>260.8226629157358</v>
      </c>
    </row>
    <row r="191" spans="5:6" x14ac:dyDescent="0.25">
      <c r="E191" s="39">
        <f t="shared" ca="1" si="4"/>
        <v>0.12669725690553812</v>
      </c>
      <c r="F191" s="39">
        <f t="shared" ca="1" si="5"/>
        <v>81.674314226384524</v>
      </c>
    </row>
    <row r="192" spans="5:6" x14ac:dyDescent="0.25">
      <c r="E192" s="39">
        <f t="shared" ca="1" si="4"/>
        <v>0.94743284288413321</v>
      </c>
      <c r="F192" s="39">
        <f t="shared" ca="1" si="5"/>
        <v>286.85821072103329</v>
      </c>
    </row>
    <row r="193" spans="5:6" x14ac:dyDescent="0.25">
      <c r="E193" s="39">
        <f t="shared" ca="1" si="4"/>
        <v>0.58651723643182019</v>
      </c>
      <c r="F193" s="39">
        <f t="shared" ca="1" si="5"/>
        <v>196.62930910795504</v>
      </c>
    </row>
    <row r="194" spans="5:6" x14ac:dyDescent="0.25">
      <c r="E194" s="39">
        <f t="shared" ca="1" si="4"/>
        <v>0.87189292474950608</v>
      </c>
      <c r="F194" s="39">
        <f t="shared" ca="1" si="5"/>
        <v>267.97323118737654</v>
      </c>
    </row>
    <row r="195" spans="5:6" x14ac:dyDescent="0.25">
      <c r="E195" s="39">
        <f t="shared" ca="1" si="4"/>
        <v>0.35335058129245922</v>
      </c>
      <c r="F195" s="39">
        <f t="shared" ca="1" si="5"/>
        <v>138.3376453231148</v>
      </c>
    </row>
    <row r="196" spans="5:6" x14ac:dyDescent="0.25">
      <c r="E196" s="39">
        <f t="shared" ref="E196:E259" ca="1" si="6">RAND()</f>
        <v>0.52192112863459117</v>
      </c>
      <c r="F196" s="39">
        <f t="shared" ref="F196:F259" ca="1" si="7">$C$3+E196*($C$4-$C$3)</f>
        <v>180.48028215864778</v>
      </c>
    </row>
    <row r="197" spans="5:6" x14ac:dyDescent="0.25">
      <c r="E197" s="39">
        <f t="shared" ca="1" si="6"/>
        <v>0.48643821819025523</v>
      </c>
      <c r="F197" s="39">
        <f t="shared" ca="1" si="7"/>
        <v>171.60955454756379</v>
      </c>
    </row>
    <row r="198" spans="5:6" x14ac:dyDescent="0.25">
      <c r="E198" s="39">
        <f t="shared" ca="1" si="6"/>
        <v>0.77638317525008027</v>
      </c>
      <c r="F198" s="39">
        <f t="shared" ca="1" si="7"/>
        <v>244.09579381252007</v>
      </c>
    </row>
    <row r="199" spans="5:6" x14ac:dyDescent="0.25">
      <c r="E199" s="39">
        <f t="shared" ca="1" si="6"/>
        <v>0.18856199659753947</v>
      </c>
      <c r="F199" s="39">
        <f t="shared" ca="1" si="7"/>
        <v>97.140499149384866</v>
      </c>
    </row>
    <row r="200" spans="5:6" x14ac:dyDescent="0.25">
      <c r="E200" s="39">
        <f t="shared" ca="1" si="6"/>
        <v>0.66062962966353633</v>
      </c>
      <c r="F200" s="39">
        <f t="shared" ca="1" si="7"/>
        <v>215.15740741588408</v>
      </c>
    </row>
    <row r="201" spans="5:6" x14ac:dyDescent="0.25">
      <c r="E201" s="39">
        <f t="shared" ca="1" si="6"/>
        <v>0.16429626574220069</v>
      </c>
      <c r="F201" s="39">
        <f t="shared" ca="1" si="7"/>
        <v>91.074066435550179</v>
      </c>
    </row>
    <row r="202" spans="5:6" x14ac:dyDescent="0.25">
      <c r="E202" s="39">
        <f t="shared" ca="1" si="6"/>
        <v>0.72588558903899247</v>
      </c>
      <c r="F202" s="39">
        <f t="shared" ca="1" si="7"/>
        <v>231.47139725974813</v>
      </c>
    </row>
    <row r="203" spans="5:6" x14ac:dyDescent="0.25">
      <c r="E203" s="39">
        <f t="shared" ca="1" si="6"/>
        <v>0.12442799183754782</v>
      </c>
      <c r="F203" s="39">
        <f t="shared" ca="1" si="7"/>
        <v>81.106997959386959</v>
      </c>
    </row>
    <row r="204" spans="5:6" x14ac:dyDescent="0.25">
      <c r="E204" s="39">
        <f t="shared" ca="1" si="6"/>
        <v>0.42584130872019044</v>
      </c>
      <c r="F204" s="39">
        <f t="shared" ca="1" si="7"/>
        <v>156.46032718004761</v>
      </c>
    </row>
    <row r="205" spans="5:6" x14ac:dyDescent="0.25">
      <c r="E205" s="39">
        <f t="shared" ca="1" si="6"/>
        <v>0.81028740005215394</v>
      </c>
      <c r="F205" s="39">
        <f t="shared" ca="1" si="7"/>
        <v>252.57185001303847</v>
      </c>
    </row>
    <row r="206" spans="5:6" x14ac:dyDescent="0.25">
      <c r="E206" s="39">
        <f t="shared" ca="1" si="6"/>
        <v>0.16404605005461947</v>
      </c>
      <c r="F206" s="39">
        <f t="shared" ca="1" si="7"/>
        <v>91.011512513654878</v>
      </c>
    </row>
    <row r="207" spans="5:6" x14ac:dyDescent="0.25">
      <c r="E207" s="39">
        <f t="shared" ca="1" si="6"/>
        <v>8.2144469234755491E-2</v>
      </c>
      <c r="F207" s="39">
        <f t="shared" ca="1" si="7"/>
        <v>70.536117308688873</v>
      </c>
    </row>
    <row r="208" spans="5:6" x14ac:dyDescent="0.25">
      <c r="E208" s="39">
        <f t="shared" ca="1" si="6"/>
        <v>7.1768871649405486E-2</v>
      </c>
      <c r="F208" s="39">
        <f t="shared" ca="1" si="7"/>
        <v>67.942217912351367</v>
      </c>
    </row>
    <row r="209" spans="5:6" x14ac:dyDescent="0.25">
      <c r="E209" s="39">
        <f t="shared" ca="1" si="6"/>
        <v>0.43771100286144105</v>
      </c>
      <c r="F209" s="39">
        <f t="shared" ca="1" si="7"/>
        <v>159.42775071536028</v>
      </c>
    </row>
    <row r="210" spans="5:6" x14ac:dyDescent="0.25">
      <c r="E210" s="39">
        <f t="shared" ca="1" si="6"/>
        <v>0.58293783160792034</v>
      </c>
      <c r="F210" s="39">
        <f t="shared" ca="1" si="7"/>
        <v>195.73445790198008</v>
      </c>
    </row>
    <row r="211" spans="5:6" x14ac:dyDescent="0.25">
      <c r="E211" s="39">
        <f t="shared" ca="1" si="6"/>
        <v>0.97688814506893951</v>
      </c>
      <c r="F211" s="39">
        <f t="shared" ca="1" si="7"/>
        <v>294.2220362672349</v>
      </c>
    </row>
    <row r="212" spans="5:6" x14ac:dyDescent="0.25">
      <c r="E212" s="39">
        <f t="shared" ca="1" si="6"/>
        <v>0.76295267793151222</v>
      </c>
      <c r="F212" s="39">
        <f t="shared" ca="1" si="7"/>
        <v>240.73816948287805</v>
      </c>
    </row>
    <row r="213" spans="5:6" x14ac:dyDescent="0.25">
      <c r="E213" s="39">
        <f t="shared" ca="1" si="6"/>
        <v>0.7040484979217676</v>
      </c>
      <c r="F213" s="39">
        <f t="shared" ca="1" si="7"/>
        <v>226.01212448044191</v>
      </c>
    </row>
    <row r="214" spans="5:6" x14ac:dyDescent="0.25">
      <c r="E214" s="39">
        <f t="shared" ca="1" si="6"/>
        <v>0.46341803578809559</v>
      </c>
      <c r="F214" s="39">
        <f t="shared" ca="1" si="7"/>
        <v>165.8545089470239</v>
      </c>
    </row>
    <row r="215" spans="5:6" x14ac:dyDescent="0.25">
      <c r="E215" s="39">
        <f t="shared" ca="1" si="6"/>
        <v>0.35012713510951876</v>
      </c>
      <c r="F215" s="39">
        <f t="shared" ca="1" si="7"/>
        <v>137.5317837773797</v>
      </c>
    </row>
    <row r="216" spans="5:6" x14ac:dyDescent="0.25">
      <c r="E216" s="39">
        <f t="shared" ca="1" si="6"/>
        <v>0.83377994009922296</v>
      </c>
      <c r="F216" s="39">
        <f t="shared" ca="1" si="7"/>
        <v>258.44498502480576</v>
      </c>
    </row>
    <row r="217" spans="5:6" x14ac:dyDescent="0.25">
      <c r="E217" s="39">
        <f t="shared" ca="1" si="6"/>
        <v>0.45024609208024957</v>
      </c>
      <c r="F217" s="39">
        <f t="shared" ca="1" si="7"/>
        <v>162.5615230200624</v>
      </c>
    </row>
    <row r="218" spans="5:6" x14ac:dyDescent="0.25">
      <c r="E218" s="39">
        <f t="shared" ca="1" si="6"/>
        <v>5.3395840339854672E-2</v>
      </c>
      <c r="F218" s="39">
        <f t="shared" ca="1" si="7"/>
        <v>63.348960084963664</v>
      </c>
    </row>
    <row r="219" spans="5:6" x14ac:dyDescent="0.25">
      <c r="E219" s="39">
        <f t="shared" ca="1" si="6"/>
        <v>0.13016062742833268</v>
      </c>
      <c r="F219" s="39">
        <f t="shared" ca="1" si="7"/>
        <v>82.540156857083161</v>
      </c>
    </row>
    <row r="220" spans="5:6" x14ac:dyDescent="0.25">
      <c r="E220" s="39">
        <f t="shared" ca="1" si="6"/>
        <v>0.78440790600291088</v>
      </c>
      <c r="F220" s="39">
        <f t="shared" ca="1" si="7"/>
        <v>246.10197650072772</v>
      </c>
    </row>
    <row r="221" spans="5:6" x14ac:dyDescent="0.25">
      <c r="E221" s="39">
        <f t="shared" ca="1" si="6"/>
        <v>0.33155434001039885</v>
      </c>
      <c r="F221" s="39">
        <f t="shared" ca="1" si="7"/>
        <v>132.88858500259971</v>
      </c>
    </row>
    <row r="222" spans="5:6" x14ac:dyDescent="0.25">
      <c r="E222" s="39">
        <f t="shared" ca="1" si="6"/>
        <v>0.88261129733513999</v>
      </c>
      <c r="F222" s="39">
        <f t="shared" ca="1" si="7"/>
        <v>270.65282433378502</v>
      </c>
    </row>
    <row r="223" spans="5:6" x14ac:dyDescent="0.25">
      <c r="E223" s="39">
        <f t="shared" ca="1" si="6"/>
        <v>0.78368202229809925</v>
      </c>
      <c r="F223" s="39">
        <f t="shared" ca="1" si="7"/>
        <v>245.92050557452481</v>
      </c>
    </row>
    <row r="224" spans="5:6" x14ac:dyDescent="0.25">
      <c r="E224" s="39">
        <f t="shared" ca="1" si="6"/>
        <v>0.27841960026188572</v>
      </c>
      <c r="F224" s="39">
        <f t="shared" ca="1" si="7"/>
        <v>119.60490006547143</v>
      </c>
    </row>
    <row r="225" spans="5:6" x14ac:dyDescent="0.25">
      <c r="E225" s="39">
        <f t="shared" ca="1" si="6"/>
        <v>0.79386584558049011</v>
      </c>
      <c r="F225" s="39">
        <f t="shared" ca="1" si="7"/>
        <v>248.46646139512254</v>
      </c>
    </row>
    <row r="226" spans="5:6" x14ac:dyDescent="0.25">
      <c r="E226" s="39">
        <f t="shared" ca="1" si="6"/>
        <v>0.71321551358000546</v>
      </c>
      <c r="F226" s="39">
        <f t="shared" ca="1" si="7"/>
        <v>228.30387839500136</v>
      </c>
    </row>
    <row r="227" spans="5:6" x14ac:dyDescent="0.25">
      <c r="E227" s="39">
        <f t="shared" ca="1" si="6"/>
        <v>0.99388586957342939</v>
      </c>
      <c r="F227" s="39">
        <f t="shared" ca="1" si="7"/>
        <v>298.47146739335733</v>
      </c>
    </row>
    <row r="228" spans="5:6" x14ac:dyDescent="0.25">
      <c r="E228" s="39">
        <f t="shared" ca="1" si="6"/>
        <v>0.63141858348632185</v>
      </c>
      <c r="F228" s="39">
        <f t="shared" ca="1" si="7"/>
        <v>207.85464587158046</v>
      </c>
    </row>
    <row r="229" spans="5:6" x14ac:dyDescent="0.25">
      <c r="E229" s="39">
        <f t="shared" ca="1" si="6"/>
        <v>0.13331800455489473</v>
      </c>
      <c r="F229" s="39">
        <f t="shared" ca="1" si="7"/>
        <v>83.329501138723685</v>
      </c>
    </row>
    <row r="230" spans="5:6" x14ac:dyDescent="0.25">
      <c r="E230" s="39">
        <f t="shared" ca="1" si="6"/>
        <v>0.83539310148993928</v>
      </c>
      <c r="F230" s="39">
        <f t="shared" ca="1" si="7"/>
        <v>258.84827537248481</v>
      </c>
    </row>
    <row r="231" spans="5:6" x14ac:dyDescent="0.25">
      <c r="E231" s="39">
        <f t="shared" ca="1" si="6"/>
        <v>0.91191790937993977</v>
      </c>
      <c r="F231" s="39">
        <f t="shared" ca="1" si="7"/>
        <v>277.97947734498496</v>
      </c>
    </row>
    <row r="232" spans="5:6" x14ac:dyDescent="0.25">
      <c r="E232" s="39">
        <f t="shared" ca="1" si="6"/>
        <v>0.13007821941339137</v>
      </c>
      <c r="F232" s="39">
        <f t="shared" ca="1" si="7"/>
        <v>82.519554853347842</v>
      </c>
    </row>
    <row r="233" spans="5:6" x14ac:dyDescent="0.25">
      <c r="E233" s="39">
        <f t="shared" ca="1" si="6"/>
        <v>0.12991241164747602</v>
      </c>
      <c r="F233" s="39">
        <f t="shared" ca="1" si="7"/>
        <v>82.478102911869001</v>
      </c>
    </row>
    <row r="234" spans="5:6" x14ac:dyDescent="0.25">
      <c r="E234" s="39">
        <f t="shared" ca="1" si="6"/>
        <v>0.49960191508463969</v>
      </c>
      <c r="F234" s="39">
        <f t="shared" ca="1" si="7"/>
        <v>174.90047877115992</v>
      </c>
    </row>
    <row r="235" spans="5:6" x14ac:dyDescent="0.25">
      <c r="E235" s="39">
        <f t="shared" ca="1" si="6"/>
        <v>0.73091812988702987</v>
      </c>
      <c r="F235" s="39">
        <f t="shared" ca="1" si="7"/>
        <v>232.72953247175747</v>
      </c>
    </row>
    <row r="236" spans="5:6" x14ac:dyDescent="0.25">
      <c r="E236" s="39">
        <f t="shared" ca="1" si="6"/>
        <v>0.33260910225549389</v>
      </c>
      <c r="F236" s="39">
        <f t="shared" ca="1" si="7"/>
        <v>133.15227556387347</v>
      </c>
    </row>
    <row r="237" spans="5:6" x14ac:dyDescent="0.25">
      <c r="E237" s="39">
        <f t="shared" ca="1" si="6"/>
        <v>0.54303287343012707</v>
      </c>
      <c r="F237" s="39">
        <f t="shared" ca="1" si="7"/>
        <v>185.75821835753177</v>
      </c>
    </row>
    <row r="238" spans="5:6" x14ac:dyDescent="0.25">
      <c r="E238" s="39">
        <f t="shared" ca="1" si="6"/>
        <v>9.8997227863588222E-2</v>
      </c>
      <c r="F238" s="39">
        <f t="shared" ca="1" si="7"/>
        <v>74.749306965897063</v>
      </c>
    </row>
    <row r="239" spans="5:6" x14ac:dyDescent="0.25">
      <c r="E239" s="39">
        <f t="shared" ca="1" si="6"/>
        <v>0.88698102311046312</v>
      </c>
      <c r="F239" s="39">
        <f t="shared" ca="1" si="7"/>
        <v>271.74525577761574</v>
      </c>
    </row>
    <row r="240" spans="5:6" x14ac:dyDescent="0.25">
      <c r="E240" s="39">
        <f t="shared" ca="1" si="6"/>
        <v>5.3375086062250943E-2</v>
      </c>
      <c r="F240" s="39">
        <f t="shared" ca="1" si="7"/>
        <v>63.343771515562736</v>
      </c>
    </row>
    <row r="241" spans="5:6" x14ac:dyDescent="0.25">
      <c r="E241" s="39">
        <f t="shared" ca="1" si="6"/>
        <v>0.377528174920991</v>
      </c>
      <c r="F241" s="39">
        <f t="shared" ca="1" si="7"/>
        <v>144.38204373024774</v>
      </c>
    </row>
    <row r="242" spans="5:6" x14ac:dyDescent="0.25">
      <c r="E242" s="39">
        <f t="shared" ca="1" si="6"/>
        <v>0.11468458118300884</v>
      </c>
      <c r="F242" s="39">
        <f t="shared" ca="1" si="7"/>
        <v>78.671145295752211</v>
      </c>
    </row>
    <row r="243" spans="5:6" x14ac:dyDescent="0.25">
      <c r="E243" s="39">
        <f t="shared" ca="1" si="6"/>
        <v>0.7565360261127464</v>
      </c>
      <c r="F243" s="39">
        <f t="shared" ca="1" si="7"/>
        <v>239.1340065281866</v>
      </c>
    </row>
    <row r="244" spans="5:6" x14ac:dyDescent="0.25">
      <c r="E244" s="39">
        <f t="shared" ca="1" si="6"/>
        <v>0.24333287453915964</v>
      </c>
      <c r="F244" s="39">
        <f t="shared" ca="1" si="7"/>
        <v>110.83321863478992</v>
      </c>
    </row>
    <row r="245" spans="5:6" x14ac:dyDescent="0.25">
      <c r="E245" s="39">
        <f t="shared" ca="1" si="6"/>
        <v>4.8291960895855968E-2</v>
      </c>
      <c r="F245" s="39">
        <f t="shared" ca="1" si="7"/>
        <v>62.072990223963991</v>
      </c>
    </row>
    <row r="246" spans="5:6" x14ac:dyDescent="0.25">
      <c r="E246" s="39">
        <f t="shared" ca="1" si="6"/>
        <v>5.763917808848773E-3</v>
      </c>
      <c r="F246" s="39">
        <f t="shared" ca="1" si="7"/>
        <v>51.44097945221219</v>
      </c>
    </row>
    <row r="247" spans="5:6" x14ac:dyDescent="0.25">
      <c r="E247" s="39">
        <f t="shared" ca="1" si="6"/>
        <v>0.83119583736385727</v>
      </c>
      <c r="F247" s="39">
        <f t="shared" ca="1" si="7"/>
        <v>257.7989593409643</v>
      </c>
    </row>
    <row r="248" spans="5:6" x14ac:dyDescent="0.25">
      <c r="E248" s="39">
        <f t="shared" ca="1" si="6"/>
        <v>0.61786732211227235</v>
      </c>
      <c r="F248" s="39">
        <f t="shared" ca="1" si="7"/>
        <v>204.4668305280681</v>
      </c>
    </row>
    <row r="249" spans="5:6" x14ac:dyDescent="0.25">
      <c r="E249" s="39">
        <f t="shared" ca="1" si="6"/>
        <v>0.55803908161538363</v>
      </c>
      <c r="F249" s="39">
        <f t="shared" ca="1" si="7"/>
        <v>189.50977040384592</v>
      </c>
    </row>
    <row r="250" spans="5:6" x14ac:dyDescent="0.25">
      <c r="E250" s="39">
        <f t="shared" ca="1" si="6"/>
        <v>0.27306151054939698</v>
      </c>
      <c r="F250" s="39">
        <f t="shared" ca="1" si="7"/>
        <v>118.26537763734925</v>
      </c>
    </row>
    <row r="251" spans="5:6" x14ac:dyDescent="0.25">
      <c r="E251" s="39">
        <f t="shared" ca="1" si="6"/>
        <v>0.93077985694674836</v>
      </c>
      <c r="F251" s="39">
        <f t="shared" ca="1" si="7"/>
        <v>282.6949642366871</v>
      </c>
    </row>
    <row r="252" spans="5:6" x14ac:dyDescent="0.25">
      <c r="E252" s="39">
        <f t="shared" ca="1" si="6"/>
        <v>0.4895393461364389</v>
      </c>
      <c r="F252" s="39">
        <f t="shared" ca="1" si="7"/>
        <v>172.38483653410972</v>
      </c>
    </row>
    <row r="253" spans="5:6" x14ac:dyDescent="0.25">
      <c r="E253" s="39">
        <f t="shared" ca="1" si="6"/>
        <v>8.5864013834440089E-2</v>
      </c>
      <c r="F253" s="39">
        <f t="shared" ca="1" si="7"/>
        <v>71.466003458610018</v>
      </c>
    </row>
    <row r="254" spans="5:6" x14ac:dyDescent="0.25">
      <c r="E254" s="39">
        <f t="shared" ca="1" si="6"/>
        <v>0.60336229030930033</v>
      </c>
      <c r="F254" s="39">
        <f t="shared" ca="1" si="7"/>
        <v>200.84057257732508</v>
      </c>
    </row>
    <row r="255" spans="5:6" x14ac:dyDescent="0.25">
      <c r="E255" s="39">
        <f t="shared" ca="1" si="6"/>
        <v>0.91462553722438078</v>
      </c>
      <c r="F255" s="39">
        <f t="shared" ca="1" si="7"/>
        <v>278.65638430609522</v>
      </c>
    </row>
    <row r="256" spans="5:6" x14ac:dyDescent="0.25">
      <c r="E256" s="39">
        <f t="shared" ca="1" si="6"/>
        <v>0.35750084158218665</v>
      </c>
      <c r="F256" s="39">
        <f t="shared" ca="1" si="7"/>
        <v>139.37521039554667</v>
      </c>
    </row>
    <row r="257" spans="5:6" x14ac:dyDescent="0.25">
      <c r="E257" s="39">
        <f t="shared" ca="1" si="6"/>
        <v>0.34335231370378816</v>
      </c>
      <c r="F257" s="39">
        <f t="shared" ca="1" si="7"/>
        <v>135.83807842594706</v>
      </c>
    </row>
    <row r="258" spans="5:6" x14ac:dyDescent="0.25">
      <c r="E258" s="39">
        <f t="shared" ca="1" si="6"/>
        <v>0.38456517565945303</v>
      </c>
      <c r="F258" s="39">
        <f t="shared" ca="1" si="7"/>
        <v>146.14129391486324</v>
      </c>
    </row>
    <row r="259" spans="5:6" x14ac:dyDescent="0.25">
      <c r="E259" s="39">
        <f t="shared" ca="1" si="6"/>
        <v>0.53304828126694381</v>
      </c>
      <c r="F259" s="39">
        <f t="shared" ca="1" si="7"/>
        <v>183.26207031673596</v>
      </c>
    </row>
    <row r="260" spans="5:6" x14ac:dyDescent="0.25">
      <c r="E260" s="39">
        <f t="shared" ref="E260:E323" ca="1" si="8">RAND()</f>
        <v>0.24509650184421361</v>
      </c>
      <c r="F260" s="39">
        <f t="shared" ref="F260:F323" ca="1" si="9">$C$3+E260*($C$4-$C$3)</f>
        <v>111.2741254610534</v>
      </c>
    </row>
    <row r="261" spans="5:6" x14ac:dyDescent="0.25">
      <c r="E261" s="39">
        <f t="shared" ca="1" si="8"/>
        <v>2.8419729030325636E-2</v>
      </c>
      <c r="F261" s="39">
        <f t="shared" ca="1" si="9"/>
        <v>57.10493225758141</v>
      </c>
    </row>
    <row r="262" spans="5:6" x14ac:dyDescent="0.25">
      <c r="E262" s="39">
        <f t="shared" ca="1" si="8"/>
        <v>0.35275092909321626</v>
      </c>
      <c r="F262" s="39">
        <f t="shared" ca="1" si="9"/>
        <v>138.18773227330405</v>
      </c>
    </row>
    <row r="263" spans="5:6" x14ac:dyDescent="0.25">
      <c r="E263" s="39">
        <f t="shared" ca="1" si="8"/>
        <v>0.19237003676915732</v>
      </c>
      <c r="F263" s="39">
        <f t="shared" ca="1" si="9"/>
        <v>98.092509192289327</v>
      </c>
    </row>
    <row r="264" spans="5:6" x14ac:dyDescent="0.25">
      <c r="E264" s="39">
        <f t="shared" ca="1" si="8"/>
        <v>0.33816837415885337</v>
      </c>
      <c r="F264" s="39">
        <f t="shared" ca="1" si="9"/>
        <v>134.54209353971333</v>
      </c>
    </row>
    <row r="265" spans="5:6" x14ac:dyDescent="0.25">
      <c r="E265" s="39">
        <f t="shared" ca="1" si="8"/>
        <v>0.26329532025511426</v>
      </c>
      <c r="F265" s="39">
        <f t="shared" ca="1" si="9"/>
        <v>115.82383006377856</v>
      </c>
    </row>
    <row r="266" spans="5:6" x14ac:dyDescent="0.25">
      <c r="E266" s="39">
        <f t="shared" ca="1" si="8"/>
        <v>0.59502319472716747</v>
      </c>
      <c r="F266" s="39">
        <f t="shared" ca="1" si="9"/>
        <v>198.75579868179187</v>
      </c>
    </row>
    <row r="267" spans="5:6" x14ac:dyDescent="0.25">
      <c r="E267" s="39">
        <f t="shared" ca="1" si="8"/>
        <v>0.64529434146446296</v>
      </c>
      <c r="F267" s="39">
        <f t="shared" ca="1" si="9"/>
        <v>211.32358536611574</v>
      </c>
    </row>
    <row r="268" spans="5:6" x14ac:dyDescent="0.25">
      <c r="E268" s="39">
        <f t="shared" ca="1" si="8"/>
        <v>7.8329752491838045E-3</v>
      </c>
      <c r="F268" s="39">
        <f t="shared" ca="1" si="9"/>
        <v>51.958243812295954</v>
      </c>
    </row>
    <row r="269" spans="5:6" x14ac:dyDescent="0.25">
      <c r="E269" s="39">
        <f t="shared" ca="1" si="8"/>
        <v>0.49488788765882308</v>
      </c>
      <c r="F269" s="39">
        <f t="shared" ca="1" si="9"/>
        <v>173.72197191470576</v>
      </c>
    </row>
    <row r="270" spans="5:6" x14ac:dyDescent="0.25">
      <c r="E270" s="39">
        <f t="shared" ca="1" si="8"/>
        <v>0.17451918897973007</v>
      </c>
      <c r="F270" s="39">
        <f t="shared" ca="1" si="9"/>
        <v>93.629797244932519</v>
      </c>
    </row>
    <row r="271" spans="5:6" x14ac:dyDescent="0.25">
      <c r="E271" s="39">
        <f t="shared" ca="1" si="8"/>
        <v>0.30031644905940602</v>
      </c>
      <c r="F271" s="39">
        <f t="shared" ca="1" si="9"/>
        <v>125.0791122648515</v>
      </c>
    </row>
    <row r="272" spans="5:6" x14ac:dyDescent="0.25">
      <c r="E272" s="39">
        <f t="shared" ca="1" si="8"/>
        <v>0.84259852261859536</v>
      </c>
      <c r="F272" s="39">
        <f t="shared" ca="1" si="9"/>
        <v>260.64963065464883</v>
      </c>
    </row>
    <row r="273" spans="5:6" x14ac:dyDescent="0.25">
      <c r="E273" s="39">
        <f t="shared" ca="1" si="8"/>
        <v>0.32553236040857525</v>
      </c>
      <c r="F273" s="39">
        <f t="shared" ca="1" si="9"/>
        <v>131.3830901021438</v>
      </c>
    </row>
    <row r="274" spans="5:6" x14ac:dyDescent="0.25">
      <c r="E274" s="39">
        <f t="shared" ca="1" si="8"/>
        <v>0.7812015074131694</v>
      </c>
      <c r="F274" s="39">
        <f t="shared" ca="1" si="9"/>
        <v>245.30037685329236</v>
      </c>
    </row>
    <row r="275" spans="5:6" x14ac:dyDescent="0.25">
      <c r="E275" s="39">
        <f t="shared" ca="1" si="8"/>
        <v>0.72862347514067305</v>
      </c>
      <c r="F275" s="39">
        <f t="shared" ca="1" si="9"/>
        <v>232.15586878516825</v>
      </c>
    </row>
    <row r="276" spans="5:6" x14ac:dyDescent="0.25">
      <c r="E276" s="39">
        <f t="shared" ca="1" si="8"/>
        <v>0.70990489383636812</v>
      </c>
      <c r="F276" s="39">
        <f t="shared" ca="1" si="9"/>
        <v>227.47622345909204</v>
      </c>
    </row>
    <row r="277" spans="5:6" x14ac:dyDescent="0.25">
      <c r="E277" s="39">
        <f t="shared" ca="1" si="8"/>
        <v>0.28097933989003754</v>
      </c>
      <c r="F277" s="39">
        <f t="shared" ca="1" si="9"/>
        <v>120.24483497250938</v>
      </c>
    </row>
    <row r="278" spans="5:6" x14ac:dyDescent="0.25">
      <c r="E278" s="39">
        <f t="shared" ca="1" si="8"/>
        <v>6.633118520836967E-2</v>
      </c>
      <c r="F278" s="39">
        <f t="shared" ca="1" si="9"/>
        <v>66.582796302092419</v>
      </c>
    </row>
    <row r="279" spans="5:6" x14ac:dyDescent="0.25">
      <c r="E279" s="39">
        <f t="shared" ca="1" si="8"/>
        <v>0.80746103645255207</v>
      </c>
      <c r="F279" s="39">
        <f t="shared" ca="1" si="9"/>
        <v>251.86525911313802</v>
      </c>
    </row>
    <row r="280" spans="5:6" x14ac:dyDescent="0.25">
      <c r="E280" s="39">
        <f t="shared" ca="1" si="8"/>
        <v>0.75567959851146094</v>
      </c>
      <c r="F280" s="39">
        <f t="shared" ca="1" si="9"/>
        <v>238.91989962786522</v>
      </c>
    </row>
    <row r="281" spans="5:6" x14ac:dyDescent="0.25">
      <c r="E281" s="39">
        <f t="shared" ca="1" si="8"/>
        <v>4.5966034064212735E-2</v>
      </c>
      <c r="F281" s="39">
        <f t="shared" ca="1" si="9"/>
        <v>61.491508516053187</v>
      </c>
    </row>
    <row r="282" spans="5:6" x14ac:dyDescent="0.25">
      <c r="E282" s="39">
        <f t="shared" ca="1" si="8"/>
        <v>0.14344774007592975</v>
      </c>
      <c r="F282" s="39">
        <f t="shared" ca="1" si="9"/>
        <v>85.861935018982436</v>
      </c>
    </row>
    <row r="283" spans="5:6" x14ac:dyDescent="0.25">
      <c r="E283" s="39">
        <f t="shared" ca="1" si="8"/>
        <v>0.33801355544982226</v>
      </c>
      <c r="F283" s="39">
        <f t="shared" ca="1" si="9"/>
        <v>134.50338886245555</v>
      </c>
    </row>
    <row r="284" spans="5:6" x14ac:dyDescent="0.25">
      <c r="E284" s="39">
        <f t="shared" ca="1" si="8"/>
        <v>0.63889127193039508</v>
      </c>
      <c r="F284" s="39">
        <f t="shared" ca="1" si="9"/>
        <v>209.72281798259877</v>
      </c>
    </row>
    <row r="285" spans="5:6" x14ac:dyDescent="0.25">
      <c r="E285" s="39">
        <f t="shared" ca="1" si="8"/>
        <v>0.10422778865493953</v>
      </c>
      <c r="F285" s="39">
        <f t="shared" ca="1" si="9"/>
        <v>76.05694716373489</v>
      </c>
    </row>
    <row r="286" spans="5:6" x14ac:dyDescent="0.25">
      <c r="E286" s="39">
        <f t="shared" ca="1" si="8"/>
        <v>0.89252506135540521</v>
      </c>
      <c r="F286" s="39">
        <f t="shared" ca="1" si="9"/>
        <v>273.13126533885134</v>
      </c>
    </row>
    <row r="287" spans="5:6" x14ac:dyDescent="0.25">
      <c r="E287" s="39">
        <f t="shared" ca="1" si="8"/>
        <v>0.34606015180043381</v>
      </c>
      <c r="F287" s="39">
        <f t="shared" ca="1" si="9"/>
        <v>136.51503795010845</v>
      </c>
    </row>
    <row r="288" spans="5:6" x14ac:dyDescent="0.25">
      <c r="E288" s="39">
        <f t="shared" ca="1" si="8"/>
        <v>0.34718941033067952</v>
      </c>
      <c r="F288" s="39">
        <f t="shared" ca="1" si="9"/>
        <v>136.79735258266987</v>
      </c>
    </row>
    <row r="289" spans="5:6" x14ac:dyDescent="0.25">
      <c r="E289" s="39">
        <f t="shared" ca="1" si="8"/>
        <v>0.48257387013425712</v>
      </c>
      <c r="F289" s="39">
        <f t="shared" ca="1" si="9"/>
        <v>170.64346753356426</v>
      </c>
    </row>
    <row r="290" spans="5:6" x14ac:dyDescent="0.25">
      <c r="E290" s="39">
        <f t="shared" ca="1" si="8"/>
        <v>0.84540412963626943</v>
      </c>
      <c r="F290" s="39">
        <f t="shared" ca="1" si="9"/>
        <v>261.35103240906733</v>
      </c>
    </row>
    <row r="291" spans="5:6" x14ac:dyDescent="0.25">
      <c r="E291" s="39">
        <f t="shared" ca="1" si="8"/>
        <v>0.48082993230419613</v>
      </c>
      <c r="F291" s="39">
        <f t="shared" ca="1" si="9"/>
        <v>170.20748307604902</v>
      </c>
    </row>
    <row r="292" spans="5:6" x14ac:dyDescent="0.25">
      <c r="E292" s="39">
        <f t="shared" ca="1" si="8"/>
        <v>0.85049362691337782</v>
      </c>
      <c r="F292" s="39">
        <f t="shared" ca="1" si="9"/>
        <v>262.62340672834443</v>
      </c>
    </row>
    <row r="293" spans="5:6" x14ac:dyDescent="0.25">
      <c r="E293" s="39">
        <f t="shared" ca="1" si="8"/>
        <v>3.4361031978426437E-2</v>
      </c>
      <c r="F293" s="39">
        <f t="shared" ca="1" si="9"/>
        <v>58.59025799460661</v>
      </c>
    </row>
    <row r="294" spans="5:6" x14ac:dyDescent="0.25">
      <c r="E294" s="39">
        <f t="shared" ca="1" si="8"/>
        <v>0.3028673273721092</v>
      </c>
      <c r="F294" s="39">
        <f t="shared" ca="1" si="9"/>
        <v>125.71683184302729</v>
      </c>
    </row>
    <row r="295" spans="5:6" x14ac:dyDescent="0.25">
      <c r="E295" s="39">
        <f t="shared" ca="1" si="8"/>
        <v>0.65341529328102388</v>
      </c>
      <c r="F295" s="39">
        <f t="shared" ca="1" si="9"/>
        <v>213.35382332025597</v>
      </c>
    </row>
    <row r="296" spans="5:6" x14ac:dyDescent="0.25">
      <c r="E296" s="39">
        <f t="shared" ca="1" si="8"/>
        <v>8.0382292016432322E-2</v>
      </c>
      <c r="F296" s="39">
        <f t="shared" ca="1" si="9"/>
        <v>70.095573004108076</v>
      </c>
    </row>
    <row r="297" spans="5:6" x14ac:dyDescent="0.25">
      <c r="E297" s="39">
        <f t="shared" ca="1" si="8"/>
        <v>0.81663661392946807</v>
      </c>
      <c r="F297" s="39">
        <f t="shared" ca="1" si="9"/>
        <v>254.159153482367</v>
      </c>
    </row>
    <row r="298" spans="5:6" x14ac:dyDescent="0.25">
      <c r="E298" s="39">
        <f t="shared" ca="1" si="8"/>
        <v>0.80930327616043207</v>
      </c>
      <c r="F298" s="39">
        <f t="shared" ca="1" si="9"/>
        <v>252.32581904010803</v>
      </c>
    </row>
    <row r="299" spans="5:6" x14ac:dyDescent="0.25">
      <c r="E299" s="39">
        <f t="shared" ca="1" si="8"/>
        <v>0.56249512817704728</v>
      </c>
      <c r="F299" s="39">
        <f t="shared" ca="1" si="9"/>
        <v>190.62378204426182</v>
      </c>
    </row>
    <row r="300" spans="5:6" x14ac:dyDescent="0.25">
      <c r="E300" s="39">
        <f t="shared" ca="1" si="8"/>
        <v>0.46870023796725191</v>
      </c>
      <c r="F300" s="39">
        <f t="shared" ca="1" si="9"/>
        <v>167.17505949181299</v>
      </c>
    </row>
    <row r="301" spans="5:6" x14ac:dyDescent="0.25">
      <c r="E301" s="39">
        <f t="shared" ca="1" si="8"/>
        <v>0.67675797404856552</v>
      </c>
      <c r="F301" s="39">
        <f t="shared" ca="1" si="9"/>
        <v>219.18949351214138</v>
      </c>
    </row>
    <row r="302" spans="5:6" x14ac:dyDescent="0.25">
      <c r="E302" s="39">
        <f t="shared" ca="1" si="8"/>
        <v>0.67491658769920215</v>
      </c>
      <c r="F302" s="39">
        <f t="shared" ca="1" si="9"/>
        <v>218.72914692480055</v>
      </c>
    </row>
    <row r="303" spans="5:6" x14ac:dyDescent="0.25">
      <c r="E303" s="39">
        <f t="shared" ca="1" si="8"/>
        <v>7.4934673076662017E-3</v>
      </c>
      <c r="F303" s="39">
        <f t="shared" ca="1" si="9"/>
        <v>51.873366826916552</v>
      </c>
    </row>
    <row r="304" spans="5:6" x14ac:dyDescent="0.25">
      <c r="E304" s="39">
        <f t="shared" ca="1" si="8"/>
        <v>0.50520111255801026</v>
      </c>
      <c r="F304" s="39">
        <f t="shared" ca="1" si="9"/>
        <v>176.30027813950255</v>
      </c>
    </row>
    <row r="305" spans="5:6" x14ac:dyDescent="0.25">
      <c r="E305" s="39">
        <f t="shared" ca="1" si="8"/>
        <v>0.43814005749868956</v>
      </c>
      <c r="F305" s="39">
        <f t="shared" ca="1" si="9"/>
        <v>159.53501437467239</v>
      </c>
    </row>
    <row r="306" spans="5:6" x14ac:dyDescent="0.25">
      <c r="E306" s="39">
        <f t="shared" ca="1" si="8"/>
        <v>5.7162956639806639E-2</v>
      </c>
      <c r="F306" s="39">
        <f t="shared" ca="1" si="9"/>
        <v>64.290739159951656</v>
      </c>
    </row>
    <row r="307" spans="5:6" x14ac:dyDescent="0.25">
      <c r="E307" s="39">
        <f t="shared" ca="1" si="8"/>
        <v>0.91387720728761346</v>
      </c>
      <c r="F307" s="39">
        <f t="shared" ca="1" si="9"/>
        <v>278.4693018219034</v>
      </c>
    </row>
    <row r="308" spans="5:6" x14ac:dyDescent="0.25">
      <c r="E308" s="39">
        <f t="shared" ca="1" si="8"/>
        <v>0.88786538604429499</v>
      </c>
      <c r="F308" s="39">
        <f t="shared" ca="1" si="9"/>
        <v>271.96634651107377</v>
      </c>
    </row>
    <row r="309" spans="5:6" x14ac:dyDescent="0.25">
      <c r="E309" s="39">
        <f t="shared" ca="1" si="8"/>
        <v>0.31131438300476355</v>
      </c>
      <c r="F309" s="39">
        <f t="shared" ca="1" si="9"/>
        <v>127.82859575119089</v>
      </c>
    </row>
    <row r="310" spans="5:6" x14ac:dyDescent="0.25">
      <c r="E310" s="39">
        <f t="shared" ca="1" si="8"/>
        <v>0.12023614569659258</v>
      </c>
      <c r="F310" s="39">
        <f t="shared" ca="1" si="9"/>
        <v>80.059036424148147</v>
      </c>
    </row>
    <row r="311" spans="5:6" x14ac:dyDescent="0.25">
      <c r="E311" s="39">
        <f t="shared" ca="1" si="8"/>
        <v>0.33773903561774432</v>
      </c>
      <c r="F311" s="39">
        <f t="shared" ca="1" si="9"/>
        <v>134.43475890443608</v>
      </c>
    </row>
    <row r="312" spans="5:6" x14ac:dyDescent="0.25">
      <c r="E312" s="39">
        <f t="shared" ca="1" si="8"/>
        <v>0.40593515294049964</v>
      </c>
      <c r="F312" s="39">
        <f t="shared" ca="1" si="9"/>
        <v>151.4837882351249</v>
      </c>
    </row>
    <row r="313" spans="5:6" x14ac:dyDescent="0.25">
      <c r="E313" s="39">
        <f t="shared" ca="1" si="8"/>
        <v>0.16021305878236791</v>
      </c>
      <c r="F313" s="39">
        <f t="shared" ca="1" si="9"/>
        <v>90.053264695591977</v>
      </c>
    </row>
    <row r="314" spans="5:6" x14ac:dyDescent="0.25">
      <c r="E314" s="39">
        <f t="shared" ca="1" si="8"/>
        <v>6.7014498072222151E-2</v>
      </c>
      <c r="F314" s="39">
        <f t="shared" ca="1" si="9"/>
        <v>66.753624518055545</v>
      </c>
    </row>
    <row r="315" spans="5:6" x14ac:dyDescent="0.25">
      <c r="E315" s="39">
        <f t="shared" ca="1" si="8"/>
        <v>0.26071289823363397</v>
      </c>
      <c r="F315" s="39">
        <f t="shared" ca="1" si="9"/>
        <v>115.17822455840849</v>
      </c>
    </row>
    <row r="316" spans="5:6" x14ac:dyDescent="0.25">
      <c r="E316" s="39">
        <f t="shared" ca="1" si="8"/>
        <v>0.58258208310519743</v>
      </c>
      <c r="F316" s="39">
        <f t="shared" ca="1" si="9"/>
        <v>195.64552077629935</v>
      </c>
    </row>
    <row r="317" spans="5:6" x14ac:dyDescent="0.25">
      <c r="E317" s="39">
        <f t="shared" ca="1" si="8"/>
        <v>5.7342441482770234E-2</v>
      </c>
      <c r="F317" s="39">
        <f t="shared" ca="1" si="9"/>
        <v>64.335610370692564</v>
      </c>
    </row>
    <row r="318" spans="5:6" x14ac:dyDescent="0.25">
      <c r="E318" s="39">
        <f t="shared" ca="1" si="8"/>
        <v>0.62307319101134284</v>
      </c>
      <c r="F318" s="39">
        <f t="shared" ca="1" si="9"/>
        <v>205.76829775283571</v>
      </c>
    </row>
    <row r="319" spans="5:6" x14ac:dyDescent="0.25">
      <c r="E319" s="39">
        <f t="shared" ca="1" si="8"/>
        <v>0.59416446636968001</v>
      </c>
      <c r="F319" s="39">
        <f t="shared" ca="1" si="9"/>
        <v>198.54111659242</v>
      </c>
    </row>
    <row r="320" spans="5:6" x14ac:dyDescent="0.25">
      <c r="E320" s="39">
        <f t="shared" ca="1" si="8"/>
        <v>0.78513178616455581</v>
      </c>
      <c r="F320" s="39">
        <f t="shared" ca="1" si="9"/>
        <v>246.28294654113895</v>
      </c>
    </row>
    <row r="321" spans="5:6" x14ac:dyDescent="0.25">
      <c r="E321" s="39">
        <f t="shared" ca="1" si="8"/>
        <v>4.3812593880367623E-2</v>
      </c>
      <c r="F321" s="39">
        <f t="shared" ca="1" si="9"/>
        <v>60.953148470091904</v>
      </c>
    </row>
    <row r="322" spans="5:6" x14ac:dyDescent="0.25">
      <c r="E322" s="39">
        <f t="shared" ca="1" si="8"/>
        <v>0.83902830055226696</v>
      </c>
      <c r="F322" s="39">
        <f t="shared" ca="1" si="9"/>
        <v>259.75707513806674</v>
      </c>
    </row>
    <row r="323" spans="5:6" x14ac:dyDescent="0.25">
      <c r="E323" s="39">
        <f t="shared" ca="1" si="8"/>
        <v>0.62781711207225566</v>
      </c>
      <c r="F323" s="39">
        <f t="shared" ca="1" si="9"/>
        <v>206.95427801806392</v>
      </c>
    </row>
    <row r="324" spans="5:6" x14ac:dyDescent="0.25">
      <c r="E324" s="39">
        <f t="shared" ref="E324:E387" ca="1" si="10">RAND()</f>
        <v>0.62801346851010975</v>
      </c>
      <c r="F324" s="39">
        <f t="shared" ref="F324:F387" ca="1" si="11">$C$3+E324*($C$4-$C$3)</f>
        <v>207.00336712752744</v>
      </c>
    </row>
    <row r="325" spans="5:6" x14ac:dyDescent="0.25">
      <c r="E325" s="39">
        <f t="shared" ca="1" si="10"/>
        <v>0.99796862569504119</v>
      </c>
      <c r="F325" s="39">
        <f t="shared" ca="1" si="11"/>
        <v>299.49215642376032</v>
      </c>
    </row>
    <row r="326" spans="5:6" x14ac:dyDescent="0.25">
      <c r="E326" s="39">
        <f t="shared" ca="1" si="10"/>
        <v>0.1660588297736546</v>
      </c>
      <c r="F326" s="39">
        <f t="shared" ca="1" si="11"/>
        <v>91.514707443413641</v>
      </c>
    </row>
    <row r="327" spans="5:6" x14ac:dyDescent="0.25">
      <c r="E327" s="39">
        <f t="shared" ca="1" si="10"/>
        <v>0.66411815016959774</v>
      </c>
      <c r="F327" s="39">
        <f t="shared" ca="1" si="11"/>
        <v>216.02953754239942</v>
      </c>
    </row>
    <row r="328" spans="5:6" x14ac:dyDescent="0.25">
      <c r="E328" s="39">
        <f t="shared" ca="1" si="10"/>
        <v>0.51521042638165926</v>
      </c>
      <c r="F328" s="39">
        <f t="shared" ca="1" si="11"/>
        <v>178.8026065954148</v>
      </c>
    </row>
    <row r="329" spans="5:6" x14ac:dyDescent="0.25">
      <c r="E329" s="39">
        <f t="shared" ca="1" si="10"/>
        <v>0.45664283073413681</v>
      </c>
      <c r="F329" s="39">
        <f t="shared" ca="1" si="11"/>
        <v>164.16070768353421</v>
      </c>
    </row>
    <row r="330" spans="5:6" x14ac:dyDescent="0.25">
      <c r="E330" s="39">
        <f t="shared" ca="1" si="10"/>
        <v>0.36121371195785945</v>
      </c>
      <c r="F330" s="39">
        <f t="shared" ca="1" si="11"/>
        <v>140.30342798946486</v>
      </c>
    </row>
    <row r="331" spans="5:6" x14ac:dyDescent="0.25">
      <c r="E331" s="39">
        <f t="shared" ca="1" si="10"/>
        <v>0.89626951560432444</v>
      </c>
      <c r="F331" s="39">
        <f t="shared" ca="1" si="11"/>
        <v>274.0673789010811</v>
      </c>
    </row>
    <row r="332" spans="5:6" x14ac:dyDescent="0.25">
      <c r="E332" s="39">
        <f t="shared" ca="1" si="10"/>
        <v>0.8263015873090197</v>
      </c>
      <c r="F332" s="39">
        <f t="shared" ca="1" si="11"/>
        <v>256.57539682725496</v>
      </c>
    </row>
    <row r="333" spans="5:6" x14ac:dyDescent="0.25">
      <c r="E333" s="39">
        <f t="shared" ca="1" si="10"/>
        <v>0.41338711805920236</v>
      </c>
      <c r="F333" s="39">
        <f t="shared" ca="1" si="11"/>
        <v>153.34677951480057</v>
      </c>
    </row>
    <row r="334" spans="5:6" x14ac:dyDescent="0.25">
      <c r="E334" s="39">
        <f t="shared" ca="1" si="10"/>
        <v>0.60317242953082217</v>
      </c>
      <c r="F334" s="39">
        <f t="shared" ca="1" si="11"/>
        <v>200.79310738270556</v>
      </c>
    </row>
    <row r="335" spans="5:6" x14ac:dyDescent="0.25">
      <c r="E335" s="39">
        <f t="shared" ca="1" si="10"/>
        <v>0.19025909888764014</v>
      </c>
      <c r="F335" s="39">
        <f t="shared" ca="1" si="11"/>
        <v>97.564774721910027</v>
      </c>
    </row>
    <row r="336" spans="5:6" x14ac:dyDescent="0.25">
      <c r="E336" s="39">
        <f t="shared" ca="1" si="10"/>
        <v>0.212010282423158</v>
      </c>
      <c r="F336" s="39">
        <f t="shared" ca="1" si="11"/>
        <v>103.0025706057895</v>
      </c>
    </row>
    <row r="337" spans="5:6" x14ac:dyDescent="0.25">
      <c r="E337" s="39">
        <f t="shared" ca="1" si="10"/>
        <v>0.89644811454883799</v>
      </c>
      <c r="F337" s="39">
        <f t="shared" ca="1" si="11"/>
        <v>274.11202863720951</v>
      </c>
    </row>
    <row r="338" spans="5:6" x14ac:dyDescent="0.25">
      <c r="E338" s="39">
        <f t="shared" ca="1" si="10"/>
        <v>0.2099148340752045</v>
      </c>
      <c r="F338" s="39">
        <f t="shared" ca="1" si="11"/>
        <v>102.47870851880113</v>
      </c>
    </row>
    <row r="339" spans="5:6" x14ac:dyDescent="0.25">
      <c r="E339" s="39">
        <f t="shared" ca="1" si="10"/>
        <v>0.22647200755210373</v>
      </c>
      <c r="F339" s="39">
        <f t="shared" ca="1" si="11"/>
        <v>106.61800188802593</v>
      </c>
    </row>
    <row r="340" spans="5:6" x14ac:dyDescent="0.25">
      <c r="E340" s="39">
        <f t="shared" ca="1" si="10"/>
        <v>0.69780542336906459</v>
      </c>
      <c r="F340" s="39">
        <f t="shared" ca="1" si="11"/>
        <v>224.45135584226614</v>
      </c>
    </row>
    <row r="341" spans="5:6" x14ac:dyDescent="0.25">
      <c r="E341" s="39">
        <f t="shared" ca="1" si="10"/>
        <v>0.62004969295977719</v>
      </c>
      <c r="F341" s="39">
        <f t="shared" ca="1" si="11"/>
        <v>205.0124232399443</v>
      </c>
    </row>
    <row r="342" spans="5:6" x14ac:dyDescent="0.25">
      <c r="E342" s="39">
        <f t="shared" ca="1" si="10"/>
        <v>0.81784569997707912</v>
      </c>
      <c r="F342" s="39">
        <f t="shared" ca="1" si="11"/>
        <v>254.46142499426978</v>
      </c>
    </row>
    <row r="343" spans="5:6" x14ac:dyDescent="0.25">
      <c r="E343" s="39">
        <f t="shared" ca="1" si="10"/>
        <v>0.20733938977121358</v>
      </c>
      <c r="F343" s="39">
        <f t="shared" ca="1" si="11"/>
        <v>101.83484744280339</v>
      </c>
    </row>
    <row r="344" spans="5:6" x14ac:dyDescent="0.25">
      <c r="E344" s="39">
        <f t="shared" ca="1" si="10"/>
        <v>0.30593494497266094</v>
      </c>
      <c r="F344" s="39">
        <f t="shared" ca="1" si="11"/>
        <v>126.48373624316524</v>
      </c>
    </row>
    <row r="345" spans="5:6" x14ac:dyDescent="0.25">
      <c r="E345" s="39">
        <f t="shared" ca="1" si="10"/>
        <v>0.36718407025384425</v>
      </c>
      <c r="F345" s="39">
        <f t="shared" ca="1" si="11"/>
        <v>141.79601756346108</v>
      </c>
    </row>
    <row r="346" spans="5:6" x14ac:dyDescent="0.25">
      <c r="E346" s="39">
        <f t="shared" ca="1" si="10"/>
        <v>0.30115875666709491</v>
      </c>
      <c r="F346" s="39">
        <f t="shared" ca="1" si="11"/>
        <v>125.28968916677373</v>
      </c>
    </row>
    <row r="347" spans="5:6" x14ac:dyDescent="0.25">
      <c r="E347" s="39">
        <f t="shared" ca="1" si="10"/>
        <v>0.94384700400295529</v>
      </c>
      <c r="F347" s="39">
        <f t="shared" ca="1" si="11"/>
        <v>285.96175100073879</v>
      </c>
    </row>
    <row r="348" spans="5:6" x14ac:dyDescent="0.25">
      <c r="E348" s="39">
        <f t="shared" ca="1" si="10"/>
        <v>2.7379237899941455E-2</v>
      </c>
      <c r="F348" s="39">
        <f t="shared" ca="1" si="11"/>
        <v>56.844809474985361</v>
      </c>
    </row>
    <row r="349" spans="5:6" x14ac:dyDescent="0.25">
      <c r="E349" s="39">
        <f t="shared" ca="1" si="10"/>
        <v>0.48550436236657446</v>
      </c>
      <c r="F349" s="39">
        <f t="shared" ca="1" si="11"/>
        <v>171.37609059164362</v>
      </c>
    </row>
    <row r="350" spans="5:6" x14ac:dyDescent="0.25">
      <c r="E350" s="39">
        <f t="shared" ca="1" si="10"/>
        <v>0.55973026622091182</v>
      </c>
      <c r="F350" s="39">
        <f t="shared" ca="1" si="11"/>
        <v>189.93256655522796</v>
      </c>
    </row>
    <row r="351" spans="5:6" x14ac:dyDescent="0.25">
      <c r="E351" s="39">
        <f t="shared" ca="1" si="10"/>
        <v>0.19586492226483387</v>
      </c>
      <c r="F351" s="39">
        <f t="shared" ca="1" si="11"/>
        <v>98.966230566208466</v>
      </c>
    </row>
    <row r="352" spans="5:6" x14ac:dyDescent="0.25">
      <c r="E352" s="39">
        <f t="shared" ca="1" si="10"/>
        <v>1.9157372988006571E-2</v>
      </c>
      <c r="F352" s="39">
        <f t="shared" ca="1" si="11"/>
        <v>54.789343247001639</v>
      </c>
    </row>
    <row r="353" spans="5:6" x14ac:dyDescent="0.25">
      <c r="E353" s="39">
        <f t="shared" ca="1" si="10"/>
        <v>0.49453322299916969</v>
      </c>
      <c r="F353" s="39">
        <f t="shared" ca="1" si="11"/>
        <v>173.63330574979244</v>
      </c>
    </row>
    <row r="354" spans="5:6" x14ac:dyDescent="0.25">
      <c r="E354" s="39">
        <f t="shared" ca="1" si="10"/>
        <v>0.91342210706101079</v>
      </c>
      <c r="F354" s="39">
        <f t="shared" ca="1" si="11"/>
        <v>278.3555267652527</v>
      </c>
    </row>
    <row r="355" spans="5:6" x14ac:dyDescent="0.25">
      <c r="E355" s="39">
        <f t="shared" ca="1" si="10"/>
        <v>0.94642188968775232</v>
      </c>
      <c r="F355" s="39">
        <f t="shared" ca="1" si="11"/>
        <v>286.60547242193809</v>
      </c>
    </row>
    <row r="356" spans="5:6" x14ac:dyDescent="0.25">
      <c r="E356" s="39">
        <f t="shared" ca="1" si="10"/>
        <v>0.99934433285903712</v>
      </c>
      <c r="F356" s="39">
        <f t="shared" ca="1" si="11"/>
        <v>299.83608321475924</v>
      </c>
    </row>
    <row r="357" spans="5:6" x14ac:dyDescent="0.25">
      <c r="E357" s="39">
        <f t="shared" ca="1" si="10"/>
        <v>0.2528322578464407</v>
      </c>
      <c r="F357" s="39">
        <f t="shared" ca="1" si="11"/>
        <v>113.20806446161018</v>
      </c>
    </row>
    <row r="358" spans="5:6" x14ac:dyDescent="0.25">
      <c r="E358" s="39">
        <f t="shared" ca="1" si="10"/>
        <v>0.95076468362163469</v>
      </c>
      <c r="F358" s="39">
        <f t="shared" ca="1" si="11"/>
        <v>287.69117090540868</v>
      </c>
    </row>
    <row r="359" spans="5:6" x14ac:dyDescent="0.25">
      <c r="E359" s="39">
        <f t="shared" ca="1" si="10"/>
        <v>0.16567155128297384</v>
      </c>
      <c r="F359" s="39">
        <f t="shared" ca="1" si="11"/>
        <v>91.417887820743459</v>
      </c>
    </row>
    <row r="360" spans="5:6" x14ac:dyDescent="0.25">
      <c r="E360" s="39">
        <f t="shared" ca="1" si="10"/>
        <v>7.1086936572015369E-2</v>
      </c>
      <c r="F360" s="39">
        <f t="shared" ca="1" si="11"/>
        <v>67.77173414300384</v>
      </c>
    </row>
    <row r="361" spans="5:6" x14ac:dyDescent="0.25">
      <c r="E361" s="39">
        <f t="shared" ca="1" si="10"/>
        <v>0.18915752710474221</v>
      </c>
      <c r="F361" s="39">
        <f t="shared" ca="1" si="11"/>
        <v>97.28938177618555</v>
      </c>
    </row>
    <row r="362" spans="5:6" x14ac:dyDescent="0.25">
      <c r="E362" s="39">
        <f t="shared" ca="1" si="10"/>
        <v>0.15193082673646296</v>
      </c>
      <c r="F362" s="39">
        <f t="shared" ca="1" si="11"/>
        <v>87.98270668411574</v>
      </c>
    </row>
    <row r="363" spans="5:6" x14ac:dyDescent="0.25">
      <c r="E363" s="39">
        <f t="shared" ca="1" si="10"/>
        <v>0.97894810906627305</v>
      </c>
      <c r="F363" s="39">
        <f t="shared" ca="1" si="11"/>
        <v>294.73702726656825</v>
      </c>
    </row>
    <row r="364" spans="5:6" x14ac:dyDescent="0.25">
      <c r="E364" s="39">
        <f t="shared" ca="1" si="10"/>
        <v>0.59322255657890111</v>
      </c>
      <c r="F364" s="39">
        <f t="shared" ca="1" si="11"/>
        <v>198.30563914472526</v>
      </c>
    </row>
    <row r="365" spans="5:6" x14ac:dyDescent="0.25">
      <c r="E365" s="39">
        <f t="shared" ca="1" si="10"/>
        <v>0.81119872308376528</v>
      </c>
      <c r="F365" s="39">
        <f t="shared" ca="1" si="11"/>
        <v>252.79968077094131</v>
      </c>
    </row>
    <row r="366" spans="5:6" x14ac:dyDescent="0.25">
      <c r="E366" s="39">
        <f t="shared" ca="1" si="10"/>
        <v>0.22726429227258171</v>
      </c>
      <c r="F366" s="39">
        <f t="shared" ca="1" si="11"/>
        <v>106.81607306814543</v>
      </c>
    </row>
    <row r="367" spans="5:6" x14ac:dyDescent="0.25">
      <c r="E367" s="39">
        <f t="shared" ca="1" si="10"/>
        <v>0.26386835577368362</v>
      </c>
      <c r="F367" s="39">
        <f t="shared" ca="1" si="11"/>
        <v>115.9670889434209</v>
      </c>
    </row>
    <row r="368" spans="5:6" x14ac:dyDescent="0.25">
      <c r="E368" s="39">
        <f t="shared" ca="1" si="10"/>
        <v>0.50540400970771426</v>
      </c>
      <c r="F368" s="39">
        <f t="shared" ca="1" si="11"/>
        <v>176.35100242692857</v>
      </c>
    </row>
    <row r="369" spans="5:6" x14ac:dyDescent="0.25">
      <c r="E369" s="39">
        <f t="shared" ca="1" si="10"/>
        <v>0.74979615383467413</v>
      </c>
      <c r="F369" s="39">
        <f t="shared" ca="1" si="11"/>
        <v>237.44903845866853</v>
      </c>
    </row>
    <row r="370" spans="5:6" x14ac:dyDescent="0.25">
      <c r="E370" s="39">
        <f t="shared" ca="1" si="10"/>
        <v>0.23834127045316356</v>
      </c>
      <c r="F370" s="39">
        <f t="shared" ca="1" si="11"/>
        <v>109.5853176132909</v>
      </c>
    </row>
    <row r="371" spans="5:6" x14ac:dyDescent="0.25">
      <c r="E371" s="39">
        <f t="shared" ca="1" si="10"/>
        <v>0.2949249831781845</v>
      </c>
      <c r="F371" s="39">
        <f t="shared" ca="1" si="11"/>
        <v>123.73124579454613</v>
      </c>
    </row>
    <row r="372" spans="5:6" x14ac:dyDescent="0.25">
      <c r="E372" s="39">
        <f t="shared" ca="1" si="10"/>
        <v>0.88847998836052422</v>
      </c>
      <c r="F372" s="39">
        <f t="shared" ca="1" si="11"/>
        <v>272.11999709013105</v>
      </c>
    </row>
    <row r="373" spans="5:6" x14ac:dyDescent="0.25">
      <c r="E373" s="39">
        <f t="shared" ca="1" si="10"/>
        <v>0.69593917210214751</v>
      </c>
      <c r="F373" s="39">
        <f t="shared" ca="1" si="11"/>
        <v>223.98479302553687</v>
      </c>
    </row>
    <row r="374" spans="5:6" x14ac:dyDescent="0.25">
      <c r="E374" s="39">
        <f t="shared" ca="1" si="10"/>
        <v>0.4215155942907699</v>
      </c>
      <c r="F374" s="39">
        <f t="shared" ca="1" si="11"/>
        <v>155.37889857269249</v>
      </c>
    </row>
    <row r="375" spans="5:6" x14ac:dyDescent="0.25">
      <c r="E375" s="39">
        <f t="shared" ca="1" si="10"/>
        <v>0.97596539450438036</v>
      </c>
      <c r="F375" s="39">
        <f t="shared" ca="1" si="11"/>
        <v>293.99134862609509</v>
      </c>
    </row>
    <row r="376" spans="5:6" x14ac:dyDescent="0.25">
      <c r="E376" s="39">
        <f t="shared" ca="1" si="10"/>
        <v>0.10838242896405825</v>
      </c>
      <c r="F376" s="39">
        <f t="shared" ca="1" si="11"/>
        <v>77.095607241014562</v>
      </c>
    </row>
    <row r="377" spans="5:6" x14ac:dyDescent="0.25">
      <c r="E377" s="39">
        <f t="shared" ca="1" si="10"/>
        <v>0.82671591996850713</v>
      </c>
      <c r="F377" s="39">
        <f t="shared" ca="1" si="11"/>
        <v>256.67897999212676</v>
      </c>
    </row>
    <row r="378" spans="5:6" x14ac:dyDescent="0.25">
      <c r="E378" s="39">
        <f t="shared" ca="1" si="10"/>
        <v>0.10685121314937496</v>
      </c>
      <c r="F378" s="39">
        <f t="shared" ca="1" si="11"/>
        <v>76.712803287343746</v>
      </c>
    </row>
    <row r="379" spans="5:6" x14ac:dyDescent="0.25">
      <c r="E379" s="39">
        <f t="shared" ca="1" si="10"/>
        <v>3.0487040485757677E-2</v>
      </c>
      <c r="F379" s="39">
        <f t="shared" ca="1" si="11"/>
        <v>57.621760121439422</v>
      </c>
    </row>
    <row r="380" spans="5:6" x14ac:dyDescent="0.25">
      <c r="E380" s="39">
        <f t="shared" ca="1" si="10"/>
        <v>0.12635177294981981</v>
      </c>
      <c r="F380" s="39">
        <f t="shared" ca="1" si="11"/>
        <v>81.587943237454951</v>
      </c>
    </row>
    <row r="381" spans="5:6" x14ac:dyDescent="0.25">
      <c r="E381" s="39">
        <f t="shared" ca="1" si="10"/>
        <v>0.67083226470822688</v>
      </c>
      <c r="F381" s="39">
        <f t="shared" ca="1" si="11"/>
        <v>217.70806617705671</v>
      </c>
    </row>
    <row r="382" spans="5:6" x14ac:dyDescent="0.25">
      <c r="E382" s="39">
        <f t="shared" ca="1" si="10"/>
        <v>0.77938790402742353</v>
      </c>
      <c r="F382" s="39">
        <f t="shared" ca="1" si="11"/>
        <v>244.84697600685587</v>
      </c>
    </row>
    <row r="383" spans="5:6" x14ac:dyDescent="0.25">
      <c r="E383" s="39">
        <f t="shared" ca="1" si="10"/>
        <v>0.86891549781133315</v>
      </c>
      <c r="F383" s="39">
        <f t="shared" ca="1" si="11"/>
        <v>267.22887445283328</v>
      </c>
    </row>
    <row r="384" spans="5:6" x14ac:dyDescent="0.25">
      <c r="E384" s="39">
        <f t="shared" ca="1" si="10"/>
        <v>9.978933386855926E-2</v>
      </c>
      <c r="F384" s="39">
        <f t="shared" ca="1" si="11"/>
        <v>74.947333467139813</v>
      </c>
    </row>
    <row r="385" spans="5:6" x14ac:dyDescent="0.25">
      <c r="E385" s="39">
        <f t="shared" ca="1" si="10"/>
        <v>0.88458950912590562</v>
      </c>
      <c r="F385" s="39">
        <f t="shared" ca="1" si="11"/>
        <v>271.14737728147639</v>
      </c>
    </row>
    <row r="386" spans="5:6" x14ac:dyDescent="0.25">
      <c r="E386" s="39">
        <f t="shared" ca="1" si="10"/>
        <v>0.34753467740175226</v>
      </c>
      <c r="F386" s="39">
        <f t="shared" ca="1" si="11"/>
        <v>136.88366935043808</v>
      </c>
    </row>
    <row r="387" spans="5:6" x14ac:dyDescent="0.25">
      <c r="E387" s="39">
        <f t="shared" ca="1" si="10"/>
        <v>1.1696626990246872E-2</v>
      </c>
      <c r="F387" s="39">
        <f t="shared" ca="1" si="11"/>
        <v>52.924156747561717</v>
      </c>
    </row>
    <row r="388" spans="5:6" x14ac:dyDescent="0.25">
      <c r="E388" s="39">
        <f t="shared" ref="E388:E451" ca="1" si="12">RAND()</f>
        <v>0.73809000636455435</v>
      </c>
      <c r="F388" s="39">
        <f t="shared" ref="F388:F451" ca="1" si="13">$C$3+E388*($C$4-$C$3)</f>
        <v>234.52250159113859</v>
      </c>
    </row>
    <row r="389" spans="5:6" x14ac:dyDescent="0.25">
      <c r="E389" s="39">
        <f t="shared" ca="1" si="12"/>
        <v>0.16567161376440098</v>
      </c>
      <c r="F389" s="39">
        <f t="shared" ca="1" si="13"/>
        <v>91.417903441100236</v>
      </c>
    </row>
    <row r="390" spans="5:6" x14ac:dyDescent="0.25">
      <c r="E390" s="39">
        <f t="shared" ca="1" si="12"/>
        <v>0.4095002989235208</v>
      </c>
      <c r="F390" s="39">
        <f t="shared" ca="1" si="13"/>
        <v>152.37507473088021</v>
      </c>
    </row>
    <row r="391" spans="5:6" x14ac:dyDescent="0.25">
      <c r="E391" s="39">
        <f t="shared" ca="1" si="12"/>
        <v>0.47348014950392525</v>
      </c>
      <c r="F391" s="39">
        <f t="shared" ca="1" si="13"/>
        <v>168.37003737598133</v>
      </c>
    </row>
    <row r="392" spans="5:6" x14ac:dyDescent="0.25">
      <c r="E392" s="39">
        <f t="shared" ca="1" si="12"/>
        <v>0.87901018984580059</v>
      </c>
      <c r="F392" s="39">
        <f t="shared" ca="1" si="13"/>
        <v>269.75254746145015</v>
      </c>
    </row>
    <row r="393" spans="5:6" x14ac:dyDescent="0.25">
      <c r="E393" s="39">
        <f t="shared" ca="1" si="12"/>
        <v>0.98947366578147222</v>
      </c>
      <c r="F393" s="39">
        <f t="shared" ca="1" si="13"/>
        <v>297.3684164453681</v>
      </c>
    </row>
    <row r="394" spans="5:6" x14ac:dyDescent="0.25">
      <c r="E394" s="39">
        <f t="shared" ca="1" si="12"/>
        <v>4.2174330697948403E-2</v>
      </c>
      <c r="F394" s="39">
        <f t="shared" ca="1" si="13"/>
        <v>60.543582674487098</v>
      </c>
    </row>
    <row r="395" spans="5:6" x14ac:dyDescent="0.25">
      <c r="E395" s="39">
        <f t="shared" ca="1" si="12"/>
        <v>0.76375000679255978</v>
      </c>
      <c r="F395" s="39">
        <f t="shared" ca="1" si="13"/>
        <v>240.93750169813995</v>
      </c>
    </row>
    <row r="396" spans="5:6" x14ac:dyDescent="0.25">
      <c r="E396" s="39">
        <f t="shared" ca="1" si="12"/>
        <v>0.7951434490432272</v>
      </c>
      <c r="F396" s="39">
        <f t="shared" ca="1" si="13"/>
        <v>248.78586226080679</v>
      </c>
    </row>
    <row r="397" spans="5:6" x14ac:dyDescent="0.25">
      <c r="E397" s="39">
        <f t="shared" ca="1" si="12"/>
        <v>0.23461384546660391</v>
      </c>
      <c r="F397" s="39">
        <f t="shared" ca="1" si="13"/>
        <v>108.65346136665099</v>
      </c>
    </row>
    <row r="398" spans="5:6" x14ac:dyDescent="0.25">
      <c r="E398" s="39">
        <f t="shared" ca="1" si="12"/>
        <v>0.69458751552536313</v>
      </c>
      <c r="F398" s="39">
        <f t="shared" ca="1" si="13"/>
        <v>223.6468788813408</v>
      </c>
    </row>
    <row r="399" spans="5:6" x14ac:dyDescent="0.25">
      <c r="E399" s="39">
        <f t="shared" ca="1" si="12"/>
        <v>0.55651827200083326</v>
      </c>
      <c r="F399" s="39">
        <f t="shared" ca="1" si="13"/>
        <v>189.12956800020831</v>
      </c>
    </row>
    <row r="400" spans="5:6" x14ac:dyDescent="0.25">
      <c r="E400" s="39">
        <f t="shared" ca="1" si="12"/>
        <v>0.94873421802212188</v>
      </c>
      <c r="F400" s="39">
        <f t="shared" ca="1" si="13"/>
        <v>287.18355450553048</v>
      </c>
    </row>
    <row r="401" spans="5:6" x14ac:dyDescent="0.25">
      <c r="E401" s="39">
        <f t="shared" ca="1" si="12"/>
        <v>0.68881941184309525</v>
      </c>
      <c r="F401" s="39">
        <f t="shared" ca="1" si="13"/>
        <v>222.20485296077382</v>
      </c>
    </row>
    <row r="402" spans="5:6" x14ac:dyDescent="0.25">
      <c r="E402" s="39">
        <f t="shared" ca="1" si="12"/>
        <v>0.59137875323498479</v>
      </c>
      <c r="F402" s="39">
        <f t="shared" ca="1" si="13"/>
        <v>197.84468830874619</v>
      </c>
    </row>
    <row r="403" spans="5:6" x14ac:dyDescent="0.25">
      <c r="E403" s="39">
        <f t="shared" ca="1" si="12"/>
        <v>0.7843569176946158</v>
      </c>
      <c r="F403" s="39">
        <f t="shared" ca="1" si="13"/>
        <v>246.08922942365396</v>
      </c>
    </row>
    <row r="404" spans="5:6" x14ac:dyDescent="0.25">
      <c r="E404" s="39">
        <f t="shared" ca="1" si="12"/>
        <v>0.18689758011984914</v>
      </c>
      <c r="F404" s="39">
        <f t="shared" ca="1" si="13"/>
        <v>96.724395029962281</v>
      </c>
    </row>
    <row r="405" spans="5:6" x14ac:dyDescent="0.25">
      <c r="E405" s="39">
        <f t="shared" ca="1" si="12"/>
        <v>0.6734704721375987</v>
      </c>
      <c r="F405" s="39">
        <f t="shared" ca="1" si="13"/>
        <v>218.36761803439967</v>
      </c>
    </row>
    <row r="406" spans="5:6" x14ac:dyDescent="0.25">
      <c r="E406" s="39">
        <f t="shared" ca="1" si="12"/>
        <v>0.70719331588048573</v>
      </c>
      <c r="F406" s="39">
        <f t="shared" ca="1" si="13"/>
        <v>226.79832897012145</v>
      </c>
    </row>
    <row r="407" spans="5:6" x14ac:dyDescent="0.25">
      <c r="E407" s="39">
        <f t="shared" ca="1" si="12"/>
        <v>0.35616514183217429</v>
      </c>
      <c r="F407" s="39">
        <f t="shared" ca="1" si="13"/>
        <v>139.04128545804357</v>
      </c>
    </row>
    <row r="408" spans="5:6" x14ac:dyDescent="0.25">
      <c r="E408" s="39">
        <f t="shared" ca="1" si="12"/>
        <v>0.73956470801498042</v>
      </c>
      <c r="F408" s="39">
        <f t="shared" ca="1" si="13"/>
        <v>234.8911770037451</v>
      </c>
    </row>
    <row r="409" spans="5:6" x14ac:dyDescent="0.25">
      <c r="E409" s="39">
        <f t="shared" ca="1" si="12"/>
        <v>5.2963165500782949E-2</v>
      </c>
      <c r="F409" s="39">
        <f t="shared" ca="1" si="13"/>
        <v>63.240791375195741</v>
      </c>
    </row>
    <row r="410" spans="5:6" x14ac:dyDescent="0.25">
      <c r="E410" s="39">
        <f t="shared" ca="1" si="12"/>
        <v>0.26305908585515858</v>
      </c>
      <c r="F410" s="39">
        <f t="shared" ca="1" si="13"/>
        <v>115.76477146378964</v>
      </c>
    </row>
    <row r="411" spans="5:6" x14ac:dyDescent="0.25">
      <c r="E411" s="39">
        <f t="shared" ca="1" si="12"/>
        <v>0.14438094488687103</v>
      </c>
      <c r="F411" s="39">
        <f t="shared" ca="1" si="13"/>
        <v>86.095236221717755</v>
      </c>
    </row>
    <row r="412" spans="5:6" x14ac:dyDescent="0.25">
      <c r="E412" s="39">
        <f t="shared" ca="1" si="12"/>
        <v>0.77142338631941365</v>
      </c>
      <c r="F412" s="39">
        <f t="shared" ca="1" si="13"/>
        <v>242.85584657985342</v>
      </c>
    </row>
    <row r="413" spans="5:6" x14ac:dyDescent="0.25">
      <c r="E413" s="39">
        <f t="shared" ca="1" si="12"/>
        <v>0.47947017618675492</v>
      </c>
      <c r="F413" s="39">
        <f t="shared" ca="1" si="13"/>
        <v>169.86754404668875</v>
      </c>
    </row>
    <row r="414" spans="5:6" x14ac:dyDescent="0.25">
      <c r="E414" s="39">
        <f t="shared" ca="1" si="12"/>
        <v>0.43309694460622261</v>
      </c>
      <c r="F414" s="39">
        <f t="shared" ca="1" si="13"/>
        <v>158.27423615155567</v>
      </c>
    </row>
    <row r="415" spans="5:6" x14ac:dyDescent="0.25">
      <c r="E415" s="39">
        <f t="shared" ca="1" si="12"/>
        <v>0.52785838668359297</v>
      </c>
      <c r="F415" s="39">
        <f t="shared" ca="1" si="13"/>
        <v>181.96459667089823</v>
      </c>
    </row>
    <row r="416" spans="5:6" x14ac:dyDescent="0.25">
      <c r="E416" s="39">
        <f t="shared" ca="1" si="12"/>
        <v>0.24199983138110548</v>
      </c>
      <c r="F416" s="39">
        <f t="shared" ca="1" si="13"/>
        <v>110.49995784527637</v>
      </c>
    </row>
    <row r="417" spans="5:6" x14ac:dyDescent="0.25">
      <c r="E417" s="39">
        <f t="shared" ca="1" si="12"/>
        <v>0.20899618892425476</v>
      </c>
      <c r="F417" s="39">
        <f t="shared" ca="1" si="13"/>
        <v>102.24904723106368</v>
      </c>
    </row>
    <row r="418" spans="5:6" x14ac:dyDescent="0.25">
      <c r="E418" s="39">
        <f t="shared" ca="1" si="12"/>
        <v>0.71343429091871857</v>
      </c>
      <c r="F418" s="39">
        <f t="shared" ca="1" si="13"/>
        <v>228.35857272967965</v>
      </c>
    </row>
    <row r="419" spans="5:6" x14ac:dyDescent="0.25">
      <c r="E419" s="39">
        <f t="shared" ca="1" si="12"/>
        <v>8.351594869868928E-2</v>
      </c>
      <c r="F419" s="39">
        <f t="shared" ca="1" si="13"/>
        <v>70.878987174672318</v>
      </c>
    </row>
    <row r="420" spans="5:6" x14ac:dyDescent="0.25">
      <c r="E420" s="39">
        <f t="shared" ca="1" si="12"/>
        <v>0.38430582965847704</v>
      </c>
      <c r="F420" s="39">
        <f t="shared" ca="1" si="13"/>
        <v>146.07645741461926</v>
      </c>
    </row>
    <row r="421" spans="5:6" x14ac:dyDescent="0.25">
      <c r="E421" s="39">
        <f t="shared" ca="1" si="12"/>
        <v>0.66769109856021214</v>
      </c>
      <c r="F421" s="39">
        <f t="shared" ca="1" si="13"/>
        <v>216.92277464005304</v>
      </c>
    </row>
    <row r="422" spans="5:6" x14ac:dyDescent="0.25">
      <c r="E422" s="39">
        <f t="shared" ca="1" si="12"/>
        <v>0.51747172139572051</v>
      </c>
      <c r="F422" s="39">
        <f t="shared" ca="1" si="13"/>
        <v>179.36793034893012</v>
      </c>
    </row>
    <row r="423" spans="5:6" x14ac:dyDescent="0.25">
      <c r="E423" s="39">
        <f t="shared" ca="1" si="12"/>
        <v>5.2910296007944724E-2</v>
      </c>
      <c r="F423" s="39">
        <f t="shared" ca="1" si="13"/>
        <v>63.227574001986184</v>
      </c>
    </row>
    <row r="424" spans="5:6" x14ac:dyDescent="0.25">
      <c r="E424" s="39">
        <f t="shared" ca="1" si="12"/>
        <v>0.17037866897793041</v>
      </c>
      <c r="F424" s="39">
        <f t="shared" ca="1" si="13"/>
        <v>92.594667244482594</v>
      </c>
    </row>
    <row r="425" spans="5:6" x14ac:dyDescent="0.25">
      <c r="E425" s="39">
        <f t="shared" ca="1" si="12"/>
        <v>0.8485188867279162</v>
      </c>
      <c r="F425" s="39">
        <f t="shared" ca="1" si="13"/>
        <v>262.12972168197905</v>
      </c>
    </row>
    <row r="426" spans="5:6" x14ac:dyDescent="0.25">
      <c r="E426" s="39">
        <f t="shared" ca="1" si="12"/>
        <v>0.85635220402194812</v>
      </c>
      <c r="F426" s="39">
        <f t="shared" ca="1" si="13"/>
        <v>264.08805100548705</v>
      </c>
    </row>
    <row r="427" spans="5:6" x14ac:dyDescent="0.25">
      <c r="E427" s="39">
        <f t="shared" ca="1" si="12"/>
        <v>0.61643672711403097</v>
      </c>
      <c r="F427" s="39">
        <f t="shared" ca="1" si="13"/>
        <v>204.10918177850775</v>
      </c>
    </row>
    <row r="428" spans="5:6" x14ac:dyDescent="0.25">
      <c r="E428" s="39">
        <f t="shared" ca="1" si="12"/>
        <v>0.98982242706755719</v>
      </c>
      <c r="F428" s="39">
        <f t="shared" ca="1" si="13"/>
        <v>297.45560676688933</v>
      </c>
    </row>
    <row r="429" spans="5:6" x14ac:dyDescent="0.25">
      <c r="E429" s="39">
        <f t="shared" ca="1" si="12"/>
        <v>0.96942468455311848</v>
      </c>
      <c r="F429" s="39">
        <f t="shared" ca="1" si="13"/>
        <v>292.35617113827959</v>
      </c>
    </row>
    <row r="430" spans="5:6" x14ac:dyDescent="0.25">
      <c r="E430" s="39">
        <f t="shared" ca="1" si="12"/>
        <v>0.82308381573875</v>
      </c>
      <c r="F430" s="39">
        <f t="shared" ca="1" si="13"/>
        <v>255.7709539346875</v>
      </c>
    </row>
    <row r="431" spans="5:6" x14ac:dyDescent="0.25">
      <c r="E431" s="39">
        <f t="shared" ca="1" si="12"/>
        <v>0.83703147216560569</v>
      </c>
      <c r="F431" s="39">
        <f t="shared" ca="1" si="13"/>
        <v>259.25786804140142</v>
      </c>
    </row>
    <row r="432" spans="5:6" x14ac:dyDescent="0.25">
      <c r="E432" s="39">
        <f t="shared" ca="1" si="12"/>
        <v>7.2820586446684654E-3</v>
      </c>
      <c r="F432" s="39">
        <f t="shared" ca="1" si="13"/>
        <v>51.820514661167117</v>
      </c>
    </row>
    <row r="433" spans="5:6" x14ac:dyDescent="0.25">
      <c r="E433" s="39">
        <f t="shared" ca="1" si="12"/>
        <v>0.53439525183154069</v>
      </c>
      <c r="F433" s="39">
        <f t="shared" ca="1" si="13"/>
        <v>183.59881295788517</v>
      </c>
    </row>
    <row r="434" spans="5:6" x14ac:dyDescent="0.25">
      <c r="E434" s="39">
        <f t="shared" ca="1" si="12"/>
        <v>0.13969540153109272</v>
      </c>
      <c r="F434" s="39">
        <f t="shared" ca="1" si="13"/>
        <v>84.923850382773182</v>
      </c>
    </row>
    <row r="435" spans="5:6" x14ac:dyDescent="0.25">
      <c r="E435" s="39">
        <f t="shared" ca="1" si="12"/>
        <v>4.8297800507207111E-2</v>
      </c>
      <c r="F435" s="39">
        <f t="shared" ca="1" si="13"/>
        <v>62.074450126801779</v>
      </c>
    </row>
    <row r="436" spans="5:6" x14ac:dyDescent="0.25">
      <c r="E436" s="39">
        <f t="shared" ca="1" si="12"/>
        <v>5.343441223569656E-2</v>
      </c>
      <c r="F436" s="39">
        <f t="shared" ca="1" si="13"/>
        <v>63.358603058924139</v>
      </c>
    </row>
    <row r="437" spans="5:6" x14ac:dyDescent="0.25">
      <c r="E437" s="39">
        <f t="shared" ca="1" si="12"/>
        <v>0.62380363187384424</v>
      </c>
      <c r="F437" s="39">
        <f t="shared" ca="1" si="13"/>
        <v>205.95090796846105</v>
      </c>
    </row>
    <row r="438" spans="5:6" x14ac:dyDescent="0.25">
      <c r="E438" s="39">
        <f t="shared" ca="1" si="12"/>
        <v>0.60835406468227471</v>
      </c>
      <c r="F438" s="39">
        <f t="shared" ca="1" si="13"/>
        <v>202.08851617056868</v>
      </c>
    </row>
    <row r="439" spans="5:6" x14ac:dyDescent="0.25">
      <c r="E439" s="39">
        <f t="shared" ca="1" si="12"/>
        <v>0.35115978338437881</v>
      </c>
      <c r="F439" s="39">
        <f t="shared" ca="1" si="13"/>
        <v>137.7899458460947</v>
      </c>
    </row>
    <row r="440" spans="5:6" x14ac:dyDescent="0.25">
      <c r="E440" s="39">
        <f t="shared" ca="1" si="12"/>
        <v>0.26549135306191751</v>
      </c>
      <c r="F440" s="39">
        <f t="shared" ca="1" si="13"/>
        <v>116.37283826547937</v>
      </c>
    </row>
    <row r="441" spans="5:6" x14ac:dyDescent="0.25">
      <c r="E441" s="39">
        <f t="shared" ca="1" si="12"/>
        <v>0.94940885907527317</v>
      </c>
      <c r="F441" s="39">
        <f t="shared" ca="1" si="13"/>
        <v>287.35221476881827</v>
      </c>
    </row>
    <row r="442" spans="5:6" x14ac:dyDescent="0.25">
      <c r="E442" s="39">
        <f t="shared" ca="1" si="12"/>
        <v>0.49414643545378301</v>
      </c>
      <c r="F442" s="39">
        <f t="shared" ca="1" si="13"/>
        <v>173.53660886344574</v>
      </c>
    </row>
    <row r="443" spans="5:6" x14ac:dyDescent="0.25">
      <c r="E443" s="39">
        <f t="shared" ca="1" si="12"/>
        <v>0.89587858617590965</v>
      </c>
      <c r="F443" s="39">
        <f t="shared" ca="1" si="13"/>
        <v>273.96964654397743</v>
      </c>
    </row>
    <row r="444" spans="5:6" x14ac:dyDescent="0.25">
      <c r="E444" s="39">
        <f t="shared" ca="1" si="12"/>
        <v>0.51525524685887825</v>
      </c>
      <c r="F444" s="39">
        <f t="shared" ca="1" si="13"/>
        <v>178.81381171471955</v>
      </c>
    </row>
    <row r="445" spans="5:6" x14ac:dyDescent="0.25">
      <c r="E445" s="39">
        <f t="shared" ca="1" si="12"/>
        <v>0.38145739981691296</v>
      </c>
      <c r="F445" s="39">
        <f t="shared" ca="1" si="13"/>
        <v>145.36434995422826</v>
      </c>
    </row>
    <row r="446" spans="5:6" x14ac:dyDescent="0.25">
      <c r="E446" s="39">
        <f t="shared" ca="1" si="12"/>
        <v>0.89499858506078633</v>
      </c>
      <c r="F446" s="39">
        <f t="shared" ca="1" si="13"/>
        <v>273.74964626519659</v>
      </c>
    </row>
    <row r="447" spans="5:6" x14ac:dyDescent="0.25">
      <c r="E447" s="39">
        <f t="shared" ca="1" si="12"/>
        <v>0.49300777138032459</v>
      </c>
      <c r="F447" s="39">
        <f t="shared" ca="1" si="13"/>
        <v>173.25194284508115</v>
      </c>
    </row>
    <row r="448" spans="5:6" x14ac:dyDescent="0.25">
      <c r="E448" s="39">
        <f t="shared" ca="1" si="12"/>
        <v>0.36477282969310798</v>
      </c>
      <c r="F448" s="39">
        <f t="shared" ca="1" si="13"/>
        <v>141.19320742327699</v>
      </c>
    </row>
    <row r="449" spans="5:6" x14ac:dyDescent="0.25">
      <c r="E449" s="39">
        <f t="shared" ca="1" si="12"/>
        <v>9.7304041955055931E-2</v>
      </c>
      <c r="F449" s="39">
        <f t="shared" ca="1" si="13"/>
        <v>74.326010488763984</v>
      </c>
    </row>
    <row r="450" spans="5:6" x14ac:dyDescent="0.25">
      <c r="E450" s="39">
        <f t="shared" ca="1" si="12"/>
        <v>0.4385693316994328</v>
      </c>
      <c r="F450" s="39">
        <f t="shared" ca="1" si="13"/>
        <v>159.64233292485818</v>
      </c>
    </row>
    <row r="451" spans="5:6" x14ac:dyDescent="0.25">
      <c r="E451" s="39">
        <f t="shared" ca="1" si="12"/>
        <v>0.15768974656855095</v>
      </c>
      <c r="F451" s="39">
        <f t="shared" ca="1" si="13"/>
        <v>89.42243664213774</v>
      </c>
    </row>
    <row r="452" spans="5:6" x14ac:dyDescent="0.25">
      <c r="E452" s="39">
        <f t="shared" ref="E452:E515" ca="1" si="14">RAND()</f>
        <v>0.49444056557826199</v>
      </c>
      <c r="F452" s="39">
        <f t="shared" ref="F452:F515" ca="1" si="15">$C$3+E452*($C$4-$C$3)</f>
        <v>173.61014139456552</v>
      </c>
    </row>
    <row r="453" spans="5:6" x14ac:dyDescent="0.25">
      <c r="E453" s="39">
        <f t="shared" ca="1" si="14"/>
        <v>0.3711510947269584</v>
      </c>
      <c r="F453" s="39">
        <f t="shared" ca="1" si="15"/>
        <v>142.78777368173959</v>
      </c>
    </row>
    <row r="454" spans="5:6" x14ac:dyDescent="0.25">
      <c r="E454" s="39">
        <f t="shared" ca="1" si="14"/>
        <v>0.733068798695788</v>
      </c>
      <c r="F454" s="39">
        <f t="shared" ca="1" si="15"/>
        <v>233.267199673947</v>
      </c>
    </row>
    <row r="455" spans="5:6" x14ac:dyDescent="0.25">
      <c r="E455" s="39">
        <f t="shared" ca="1" si="14"/>
        <v>0.69265361526445468</v>
      </c>
      <c r="F455" s="39">
        <f t="shared" ca="1" si="15"/>
        <v>223.16340381611366</v>
      </c>
    </row>
    <row r="456" spans="5:6" x14ac:dyDescent="0.25">
      <c r="E456" s="39">
        <f t="shared" ca="1" si="14"/>
        <v>3.4619826089358208E-3</v>
      </c>
      <c r="F456" s="39">
        <f t="shared" ca="1" si="15"/>
        <v>50.865495652233953</v>
      </c>
    </row>
    <row r="457" spans="5:6" x14ac:dyDescent="0.25">
      <c r="E457" s="39">
        <f t="shared" ca="1" si="14"/>
        <v>9.6274772276844112E-2</v>
      </c>
      <c r="F457" s="39">
        <f t="shared" ca="1" si="15"/>
        <v>74.068693069211037</v>
      </c>
    </row>
    <row r="458" spans="5:6" x14ac:dyDescent="0.25">
      <c r="E458" s="39">
        <f t="shared" ca="1" si="14"/>
        <v>0.23707538823492813</v>
      </c>
      <c r="F458" s="39">
        <f t="shared" ca="1" si="15"/>
        <v>109.26884705873204</v>
      </c>
    </row>
    <row r="459" spans="5:6" x14ac:dyDescent="0.25">
      <c r="E459" s="39">
        <f t="shared" ca="1" si="14"/>
        <v>0.89015357554650176</v>
      </c>
      <c r="F459" s="39">
        <f t="shared" ca="1" si="15"/>
        <v>272.53839388662544</v>
      </c>
    </row>
    <row r="460" spans="5:6" x14ac:dyDescent="0.25">
      <c r="E460" s="39">
        <f t="shared" ca="1" si="14"/>
        <v>0.93962512024891598</v>
      </c>
      <c r="F460" s="39">
        <f t="shared" ca="1" si="15"/>
        <v>284.90628006222903</v>
      </c>
    </row>
    <row r="461" spans="5:6" x14ac:dyDescent="0.25">
      <c r="E461" s="39">
        <f t="shared" ca="1" si="14"/>
        <v>0.43432221173642305</v>
      </c>
      <c r="F461" s="39">
        <f t="shared" ca="1" si="15"/>
        <v>158.58055293410575</v>
      </c>
    </row>
    <row r="462" spans="5:6" x14ac:dyDescent="0.25">
      <c r="E462" s="39">
        <f t="shared" ca="1" si="14"/>
        <v>0.63487810842288384</v>
      </c>
      <c r="F462" s="39">
        <f t="shared" ca="1" si="15"/>
        <v>208.71952710572097</v>
      </c>
    </row>
    <row r="463" spans="5:6" x14ac:dyDescent="0.25">
      <c r="E463" s="39">
        <f t="shared" ca="1" si="14"/>
        <v>0.68497380004009045</v>
      </c>
      <c r="F463" s="39">
        <f t="shared" ca="1" si="15"/>
        <v>221.24345001002263</v>
      </c>
    </row>
    <row r="464" spans="5:6" x14ac:dyDescent="0.25">
      <c r="E464" s="39">
        <f t="shared" ca="1" si="14"/>
        <v>0.19207386408653671</v>
      </c>
      <c r="F464" s="39">
        <f t="shared" ca="1" si="15"/>
        <v>98.018466021634168</v>
      </c>
    </row>
    <row r="465" spans="5:6" x14ac:dyDescent="0.25">
      <c r="E465" s="39">
        <f t="shared" ca="1" si="14"/>
        <v>0.97130378597294531</v>
      </c>
      <c r="F465" s="39">
        <f t="shared" ca="1" si="15"/>
        <v>292.8259464932363</v>
      </c>
    </row>
    <row r="466" spans="5:6" x14ac:dyDescent="0.25">
      <c r="E466" s="39">
        <f t="shared" ca="1" si="14"/>
        <v>0.94935280776501918</v>
      </c>
      <c r="F466" s="39">
        <f t="shared" ca="1" si="15"/>
        <v>287.33820194125479</v>
      </c>
    </row>
    <row r="467" spans="5:6" x14ac:dyDescent="0.25">
      <c r="E467" s="39">
        <f t="shared" ca="1" si="14"/>
        <v>0.47376918109860822</v>
      </c>
      <c r="F467" s="39">
        <f t="shared" ca="1" si="15"/>
        <v>168.44229527465205</v>
      </c>
    </row>
    <row r="468" spans="5:6" x14ac:dyDescent="0.25">
      <c r="E468" s="39">
        <f t="shared" ca="1" si="14"/>
        <v>0.51232093307470428</v>
      </c>
      <c r="F468" s="39">
        <f t="shared" ca="1" si="15"/>
        <v>178.08023326867607</v>
      </c>
    </row>
    <row r="469" spans="5:6" x14ac:dyDescent="0.25">
      <c r="E469" s="39">
        <f t="shared" ca="1" si="14"/>
        <v>0.40195105748637905</v>
      </c>
      <c r="F469" s="39">
        <f t="shared" ca="1" si="15"/>
        <v>150.48776437159478</v>
      </c>
    </row>
    <row r="470" spans="5:6" x14ac:dyDescent="0.25">
      <c r="E470" s="39">
        <f t="shared" ca="1" si="14"/>
        <v>0.89121035121950154</v>
      </c>
      <c r="F470" s="39">
        <f t="shared" ca="1" si="15"/>
        <v>272.80258780487537</v>
      </c>
    </row>
    <row r="471" spans="5:6" x14ac:dyDescent="0.25">
      <c r="E471" s="39">
        <f t="shared" ca="1" si="14"/>
        <v>0.75697542374097448</v>
      </c>
      <c r="F471" s="39">
        <f t="shared" ca="1" si="15"/>
        <v>239.24385593524363</v>
      </c>
    </row>
    <row r="472" spans="5:6" x14ac:dyDescent="0.25">
      <c r="E472" s="39">
        <f t="shared" ca="1" si="14"/>
        <v>0.95560849474506493</v>
      </c>
      <c r="F472" s="39">
        <f t="shared" ca="1" si="15"/>
        <v>288.90212368626624</v>
      </c>
    </row>
    <row r="473" spans="5:6" x14ac:dyDescent="0.25">
      <c r="E473" s="39">
        <f t="shared" ca="1" si="14"/>
        <v>9.0720822442057036E-2</v>
      </c>
      <c r="F473" s="39">
        <f t="shared" ca="1" si="15"/>
        <v>72.680205610514264</v>
      </c>
    </row>
    <row r="474" spans="5:6" x14ac:dyDescent="0.25">
      <c r="E474" s="39">
        <f t="shared" ca="1" si="14"/>
        <v>0.10848451977847418</v>
      </c>
      <c r="F474" s="39">
        <f t="shared" ca="1" si="15"/>
        <v>77.121129944618545</v>
      </c>
    </row>
    <row r="475" spans="5:6" x14ac:dyDescent="0.25">
      <c r="E475" s="39">
        <f t="shared" ca="1" si="14"/>
        <v>0.39993636984627834</v>
      </c>
      <c r="F475" s="39">
        <f t="shared" ca="1" si="15"/>
        <v>149.98409246156959</v>
      </c>
    </row>
    <row r="476" spans="5:6" x14ac:dyDescent="0.25">
      <c r="E476" s="39">
        <f t="shared" ca="1" si="14"/>
        <v>0.88559344199340895</v>
      </c>
      <c r="F476" s="39">
        <f t="shared" ca="1" si="15"/>
        <v>271.39836049835225</v>
      </c>
    </row>
    <row r="477" spans="5:6" x14ac:dyDescent="0.25">
      <c r="E477" s="39">
        <f t="shared" ca="1" si="14"/>
        <v>7.1733909806695806E-2</v>
      </c>
      <c r="F477" s="39">
        <f t="shared" ca="1" si="15"/>
        <v>67.933477451673951</v>
      </c>
    </row>
    <row r="478" spans="5:6" x14ac:dyDescent="0.25">
      <c r="E478" s="39">
        <f t="shared" ca="1" si="14"/>
        <v>0.48104139510383326</v>
      </c>
      <c r="F478" s="39">
        <f t="shared" ca="1" si="15"/>
        <v>170.26034877595833</v>
      </c>
    </row>
    <row r="479" spans="5:6" x14ac:dyDescent="0.25">
      <c r="E479" s="39">
        <f t="shared" ca="1" si="14"/>
        <v>0.96831563100620988</v>
      </c>
      <c r="F479" s="39">
        <f t="shared" ca="1" si="15"/>
        <v>292.07890775155249</v>
      </c>
    </row>
    <row r="480" spans="5:6" x14ac:dyDescent="0.25">
      <c r="E480" s="39">
        <f t="shared" ca="1" si="14"/>
        <v>5.4123307933500842E-2</v>
      </c>
      <c r="F480" s="39">
        <f t="shared" ca="1" si="15"/>
        <v>63.530826983375206</v>
      </c>
    </row>
    <row r="481" spans="5:6" x14ac:dyDescent="0.25">
      <c r="E481" s="39">
        <f t="shared" ca="1" si="14"/>
        <v>0.80950355905872906</v>
      </c>
      <c r="F481" s="39">
        <f t="shared" ca="1" si="15"/>
        <v>252.37588976468226</v>
      </c>
    </row>
    <row r="482" spans="5:6" x14ac:dyDescent="0.25">
      <c r="E482" s="39">
        <f t="shared" ca="1" si="14"/>
        <v>0.29660383291058035</v>
      </c>
      <c r="F482" s="39">
        <f t="shared" ca="1" si="15"/>
        <v>124.15095822764509</v>
      </c>
    </row>
    <row r="483" spans="5:6" x14ac:dyDescent="0.25">
      <c r="E483" s="39">
        <f t="shared" ca="1" si="14"/>
        <v>0.234970052931326</v>
      </c>
      <c r="F483" s="39">
        <f t="shared" ca="1" si="15"/>
        <v>108.7425132328315</v>
      </c>
    </row>
    <row r="484" spans="5:6" x14ac:dyDescent="0.25">
      <c r="E484" s="39">
        <f t="shared" ca="1" si="14"/>
        <v>9.5451240369286094E-2</v>
      </c>
      <c r="F484" s="39">
        <f t="shared" ca="1" si="15"/>
        <v>73.862810092321524</v>
      </c>
    </row>
    <row r="485" spans="5:6" x14ac:dyDescent="0.25">
      <c r="E485" s="39">
        <f t="shared" ca="1" si="14"/>
        <v>0.78173186833359298</v>
      </c>
      <c r="F485" s="39">
        <f t="shared" ca="1" si="15"/>
        <v>245.43296708339824</v>
      </c>
    </row>
    <row r="486" spans="5:6" x14ac:dyDescent="0.25">
      <c r="E486" s="39">
        <f t="shared" ca="1" si="14"/>
        <v>7.0027649161776839E-3</v>
      </c>
      <c r="F486" s="39">
        <f t="shared" ca="1" si="15"/>
        <v>51.750691229044421</v>
      </c>
    </row>
    <row r="487" spans="5:6" x14ac:dyDescent="0.25">
      <c r="E487" s="39">
        <f t="shared" ca="1" si="14"/>
        <v>0.48572847173088696</v>
      </c>
      <c r="F487" s="39">
        <f t="shared" ca="1" si="15"/>
        <v>171.43211793272172</v>
      </c>
    </row>
    <row r="488" spans="5:6" x14ac:dyDescent="0.25">
      <c r="E488" s="39">
        <f t="shared" ca="1" si="14"/>
        <v>0.71726600576303945</v>
      </c>
      <c r="F488" s="39">
        <f t="shared" ca="1" si="15"/>
        <v>229.31650144075985</v>
      </c>
    </row>
    <row r="489" spans="5:6" x14ac:dyDescent="0.25">
      <c r="E489" s="39">
        <f t="shared" ca="1" si="14"/>
        <v>0.31626202212094112</v>
      </c>
      <c r="F489" s="39">
        <f t="shared" ca="1" si="15"/>
        <v>129.06550553023527</v>
      </c>
    </row>
    <row r="490" spans="5:6" x14ac:dyDescent="0.25">
      <c r="E490" s="39">
        <f t="shared" ca="1" si="14"/>
        <v>2.6704097636146007E-2</v>
      </c>
      <c r="F490" s="39">
        <f t="shared" ca="1" si="15"/>
        <v>56.676024409036501</v>
      </c>
    </row>
    <row r="491" spans="5:6" x14ac:dyDescent="0.25">
      <c r="E491" s="39">
        <f t="shared" ca="1" si="14"/>
        <v>5.7427155508719352E-2</v>
      </c>
      <c r="F491" s="39">
        <f t="shared" ca="1" si="15"/>
        <v>64.356788877179838</v>
      </c>
    </row>
    <row r="492" spans="5:6" x14ac:dyDescent="0.25">
      <c r="E492" s="39">
        <f t="shared" ca="1" si="14"/>
        <v>0.64136183171109373</v>
      </c>
      <c r="F492" s="39">
        <f t="shared" ca="1" si="15"/>
        <v>210.34045792777343</v>
      </c>
    </row>
    <row r="493" spans="5:6" x14ac:dyDescent="0.25">
      <c r="E493" s="39">
        <f t="shared" ca="1" si="14"/>
        <v>0.59866026393701577</v>
      </c>
      <c r="F493" s="39">
        <f t="shared" ca="1" si="15"/>
        <v>199.66506598425394</v>
      </c>
    </row>
    <row r="494" spans="5:6" x14ac:dyDescent="0.25">
      <c r="E494" s="39">
        <f t="shared" ca="1" si="14"/>
        <v>0.55688340185543861</v>
      </c>
      <c r="F494" s="39">
        <f t="shared" ca="1" si="15"/>
        <v>189.22085046385965</v>
      </c>
    </row>
    <row r="495" spans="5:6" x14ac:dyDescent="0.25">
      <c r="E495" s="39">
        <f t="shared" ca="1" si="14"/>
        <v>0.32704188022706415</v>
      </c>
      <c r="F495" s="39">
        <f t="shared" ca="1" si="15"/>
        <v>131.76047005676605</v>
      </c>
    </row>
    <row r="496" spans="5:6" x14ac:dyDescent="0.25">
      <c r="E496" s="39">
        <f t="shared" ca="1" si="14"/>
        <v>0.61859130248645333</v>
      </c>
      <c r="F496" s="39">
        <f t="shared" ca="1" si="15"/>
        <v>204.64782562161332</v>
      </c>
    </row>
    <row r="497" spans="5:6" x14ac:dyDescent="0.25">
      <c r="E497" s="39">
        <f t="shared" ca="1" si="14"/>
        <v>0.73892325246244439</v>
      </c>
      <c r="F497" s="39">
        <f t="shared" ca="1" si="15"/>
        <v>234.73081311561108</v>
      </c>
    </row>
    <row r="498" spans="5:6" x14ac:dyDescent="0.25">
      <c r="E498" s="39">
        <f t="shared" ca="1" si="14"/>
        <v>0.95813948633214807</v>
      </c>
      <c r="F498" s="39">
        <f t="shared" ca="1" si="15"/>
        <v>289.53487158303699</v>
      </c>
    </row>
    <row r="499" spans="5:6" x14ac:dyDescent="0.25">
      <c r="E499" s="39">
        <f t="shared" ca="1" si="14"/>
        <v>0.24134789398172318</v>
      </c>
      <c r="F499" s="39">
        <f t="shared" ca="1" si="15"/>
        <v>110.3369734954308</v>
      </c>
    </row>
    <row r="500" spans="5:6" x14ac:dyDescent="0.25">
      <c r="E500" s="39">
        <f t="shared" ca="1" si="14"/>
        <v>0.22444358878223003</v>
      </c>
      <c r="F500" s="39">
        <f t="shared" ca="1" si="15"/>
        <v>106.1108971955575</v>
      </c>
    </row>
    <row r="501" spans="5:6" x14ac:dyDescent="0.25">
      <c r="E501" s="39">
        <f t="shared" ca="1" si="14"/>
        <v>7.545008040125134E-2</v>
      </c>
      <c r="F501" s="39">
        <f t="shared" ca="1" si="15"/>
        <v>68.862520100312835</v>
      </c>
    </row>
    <row r="502" spans="5:6" x14ac:dyDescent="0.25">
      <c r="E502" s="39">
        <f t="shared" ca="1" si="14"/>
        <v>4.7840557180289789E-4</v>
      </c>
      <c r="F502" s="39">
        <f t="shared" ca="1" si="15"/>
        <v>50.119601392950727</v>
      </c>
    </row>
    <row r="503" spans="5:6" x14ac:dyDescent="0.25">
      <c r="E503" s="39">
        <f t="shared" ca="1" si="14"/>
        <v>5.8921539964029712E-3</v>
      </c>
      <c r="F503" s="39">
        <f t="shared" ca="1" si="15"/>
        <v>51.473038499100745</v>
      </c>
    </row>
    <row r="504" spans="5:6" x14ac:dyDescent="0.25">
      <c r="E504" s="39">
        <f t="shared" ca="1" si="14"/>
        <v>0.18141706518951772</v>
      </c>
      <c r="F504" s="39">
        <f t="shared" ca="1" si="15"/>
        <v>95.354266297379439</v>
      </c>
    </row>
    <row r="505" spans="5:6" x14ac:dyDescent="0.25">
      <c r="E505" s="39">
        <f t="shared" ca="1" si="14"/>
        <v>0.3458688599270795</v>
      </c>
      <c r="F505" s="39">
        <f t="shared" ca="1" si="15"/>
        <v>136.46721498176987</v>
      </c>
    </row>
    <row r="506" spans="5:6" x14ac:dyDescent="0.25">
      <c r="E506" s="39">
        <f t="shared" ca="1" si="14"/>
        <v>0.49763509316269439</v>
      </c>
      <c r="F506" s="39">
        <f t="shared" ca="1" si="15"/>
        <v>174.40877329067359</v>
      </c>
    </row>
    <row r="507" spans="5:6" x14ac:dyDescent="0.25">
      <c r="E507" s="39">
        <f t="shared" ca="1" si="14"/>
        <v>0.58020581624448897</v>
      </c>
      <c r="F507" s="39">
        <f t="shared" ca="1" si="15"/>
        <v>195.05145406112223</v>
      </c>
    </row>
    <row r="508" spans="5:6" x14ac:dyDescent="0.25">
      <c r="E508" s="39">
        <f t="shared" ca="1" si="14"/>
        <v>0.62792918933930364</v>
      </c>
      <c r="F508" s="39">
        <f t="shared" ca="1" si="15"/>
        <v>206.98229733482592</v>
      </c>
    </row>
    <row r="509" spans="5:6" x14ac:dyDescent="0.25">
      <c r="E509" s="39">
        <f t="shared" ca="1" si="14"/>
        <v>2.2981881230048629E-2</v>
      </c>
      <c r="F509" s="39">
        <f t="shared" ca="1" si="15"/>
        <v>55.745470307512157</v>
      </c>
    </row>
    <row r="510" spans="5:6" x14ac:dyDescent="0.25">
      <c r="E510" s="39">
        <f t="shared" ca="1" si="14"/>
        <v>0.39531465257169096</v>
      </c>
      <c r="F510" s="39">
        <f t="shared" ca="1" si="15"/>
        <v>148.82866314292272</v>
      </c>
    </row>
    <row r="511" spans="5:6" x14ac:dyDescent="0.25">
      <c r="E511" s="39">
        <f t="shared" ca="1" si="14"/>
        <v>0.75207170912107602</v>
      </c>
      <c r="F511" s="39">
        <f t="shared" ca="1" si="15"/>
        <v>238.01792728026899</v>
      </c>
    </row>
    <row r="512" spans="5:6" x14ac:dyDescent="0.25">
      <c r="E512" s="39">
        <f t="shared" ca="1" si="14"/>
        <v>0.39947487187643127</v>
      </c>
      <c r="F512" s="39">
        <f t="shared" ca="1" si="15"/>
        <v>149.86871796910782</v>
      </c>
    </row>
    <row r="513" spans="5:6" x14ac:dyDescent="0.25">
      <c r="E513" s="39">
        <f t="shared" ca="1" si="14"/>
        <v>0.29076575402326088</v>
      </c>
      <c r="F513" s="39">
        <f t="shared" ca="1" si="15"/>
        <v>122.69143850581521</v>
      </c>
    </row>
    <row r="514" spans="5:6" x14ac:dyDescent="0.25">
      <c r="E514" s="39">
        <f t="shared" ca="1" si="14"/>
        <v>0.55396397530199748</v>
      </c>
      <c r="F514" s="39">
        <f t="shared" ca="1" si="15"/>
        <v>188.49099382549937</v>
      </c>
    </row>
    <row r="515" spans="5:6" x14ac:dyDescent="0.25">
      <c r="E515" s="39">
        <f t="shared" ca="1" si="14"/>
        <v>0.19771579572559972</v>
      </c>
      <c r="F515" s="39">
        <f t="shared" ca="1" si="15"/>
        <v>99.42894893139993</v>
      </c>
    </row>
    <row r="516" spans="5:6" x14ac:dyDescent="0.25">
      <c r="E516" s="39">
        <f t="shared" ref="E516:E579" ca="1" si="16">RAND()</f>
        <v>0.39567925182615515</v>
      </c>
      <c r="F516" s="39">
        <f t="shared" ref="F516:F579" ca="1" si="17">$C$3+E516*($C$4-$C$3)</f>
        <v>148.91981295653881</v>
      </c>
    </row>
    <row r="517" spans="5:6" x14ac:dyDescent="0.25">
      <c r="E517" s="39">
        <f t="shared" ca="1" si="16"/>
        <v>0.3629579271030573</v>
      </c>
      <c r="F517" s="39">
        <f t="shared" ca="1" si="17"/>
        <v>140.73948177576432</v>
      </c>
    </row>
    <row r="518" spans="5:6" x14ac:dyDescent="0.25">
      <c r="E518" s="39">
        <f t="shared" ca="1" si="16"/>
        <v>0.74462260292248561</v>
      </c>
      <c r="F518" s="39">
        <f t="shared" ca="1" si="17"/>
        <v>236.1556507306214</v>
      </c>
    </row>
    <row r="519" spans="5:6" x14ac:dyDescent="0.25">
      <c r="E519" s="39">
        <f t="shared" ca="1" si="16"/>
        <v>0.26465480772448358</v>
      </c>
      <c r="F519" s="39">
        <f t="shared" ca="1" si="17"/>
        <v>116.1637019311209</v>
      </c>
    </row>
    <row r="520" spans="5:6" x14ac:dyDescent="0.25">
      <c r="E520" s="39">
        <f t="shared" ca="1" si="16"/>
        <v>0.71645810345572791</v>
      </c>
      <c r="F520" s="39">
        <f t="shared" ca="1" si="17"/>
        <v>229.11452586393199</v>
      </c>
    </row>
    <row r="521" spans="5:6" x14ac:dyDescent="0.25">
      <c r="E521" s="39">
        <f t="shared" ca="1" si="16"/>
        <v>0.90157865976561158</v>
      </c>
      <c r="F521" s="39">
        <f t="shared" ca="1" si="17"/>
        <v>275.39466494140288</v>
      </c>
    </row>
    <row r="522" spans="5:6" x14ac:dyDescent="0.25">
      <c r="E522" s="39">
        <f t="shared" ca="1" si="16"/>
        <v>0.32109516134724947</v>
      </c>
      <c r="F522" s="39">
        <f t="shared" ca="1" si="17"/>
        <v>130.27379033681237</v>
      </c>
    </row>
    <row r="523" spans="5:6" x14ac:dyDescent="0.25">
      <c r="E523" s="39">
        <f t="shared" ca="1" si="16"/>
        <v>0.63972009846760025</v>
      </c>
      <c r="F523" s="39">
        <f t="shared" ca="1" si="17"/>
        <v>209.93002461690006</v>
      </c>
    </row>
    <row r="524" spans="5:6" x14ac:dyDescent="0.25">
      <c r="E524" s="39">
        <f t="shared" ca="1" si="16"/>
        <v>0.4455849605024621</v>
      </c>
      <c r="F524" s="39">
        <f t="shared" ca="1" si="17"/>
        <v>161.39624012561552</v>
      </c>
    </row>
    <row r="525" spans="5:6" x14ac:dyDescent="0.25">
      <c r="E525" s="39">
        <f t="shared" ca="1" si="16"/>
        <v>0.8750306592525382</v>
      </c>
      <c r="F525" s="39">
        <f t="shared" ca="1" si="17"/>
        <v>268.75766481313451</v>
      </c>
    </row>
    <row r="526" spans="5:6" x14ac:dyDescent="0.25">
      <c r="E526" s="39">
        <f t="shared" ca="1" si="16"/>
        <v>0.1278987840000565</v>
      </c>
      <c r="F526" s="39">
        <f t="shared" ca="1" si="17"/>
        <v>81.97469600001412</v>
      </c>
    </row>
    <row r="527" spans="5:6" x14ac:dyDescent="0.25">
      <c r="E527" s="39">
        <f t="shared" ca="1" si="16"/>
        <v>0.50074817225151236</v>
      </c>
      <c r="F527" s="39">
        <f t="shared" ca="1" si="17"/>
        <v>175.1870430628781</v>
      </c>
    </row>
    <row r="528" spans="5:6" x14ac:dyDescent="0.25">
      <c r="E528" s="39">
        <f t="shared" ca="1" si="16"/>
        <v>0.24101439276457282</v>
      </c>
      <c r="F528" s="39">
        <f t="shared" ca="1" si="17"/>
        <v>110.2535981911432</v>
      </c>
    </row>
    <row r="529" spans="5:6" x14ac:dyDescent="0.25">
      <c r="E529" s="39">
        <f t="shared" ca="1" si="16"/>
        <v>0.6361078503370502</v>
      </c>
      <c r="F529" s="39">
        <f t="shared" ca="1" si="17"/>
        <v>209.02696258426255</v>
      </c>
    </row>
    <row r="530" spans="5:6" x14ac:dyDescent="0.25">
      <c r="E530" s="39">
        <f t="shared" ca="1" si="16"/>
        <v>0.99784567055953555</v>
      </c>
      <c r="F530" s="39">
        <f t="shared" ca="1" si="17"/>
        <v>299.46141763988385</v>
      </c>
    </row>
    <row r="531" spans="5:6" x14ac:dyDescent="0.25">
      <c r="E531" s="39">
        <f t="shared" ca="1" si="16"/>
        <v>0.14158306913032881</v>
      </c>
      <c r="F531" s="39">
        <f t="shared" ca="1" si="17"/>
        <v>85.395767282582199</v>
      </c>
    </row>
    <row r="532" spans="5:6" x14ac:dyDescent="0.25">
      <c r="E532" s="39">
        <f t="shared" ca="1" si="16"/>
        <v>0.79730498765581692</v>
      </c>
      <c r="F532" s="39">
        <f t="shared" ca="1" si="17"/>
        <v>249.32624691395424</v>
      </c>
    </row>
    <row r="533" spans="5:6" x14ac:dyDescent="0.25">
      <c r="E533" s="39">
        <f t="shared" ca="1" si="16"/>
        <v>5.5644930376478108E-2</v>
      </c>
      <c r="F533" s="39">
        <f t="shared" ca="1" si="17"/>
        <v>63.911232594119525</v>
      </c>
    </row>
    <row r="534" spans="5:6" x14ac:dyDescent="0.25">
      <c r="E534" s="39">
        <f t="shared" ca="1" si="16"/>
        <v>0.11372634748898758</v>
      </c>
      <c r="F534" s="39">
        <f t="shared" ca="1" si="17"/>
        <v>78.431586872246896</v>
      </c>
    </row>
    <row r="535" spans="5:6" x14ac:dyDescent="0.25">
      <c r="E535" s="39">
        <f t="shared" ca="1" si="16"/>
        <v>0.37496303379930074</v>
      </c>
      <c r="F535" s="39">
        <f t="shared" ca="1" si="17"/>
        <v>143.74075844982519</v>
      </c>
    </row>
    <row r="536" spans="5:6" x14ac:dyDescent="0.25">
      <c r="E536" s="39">
        <f t="shared" ca="1" si="16"/>
        <v>7.3410924633711239E-2</v>
      </c>
      <c r="F536" s="39">
        <f t="shared" ca="1" si="17"/>
        <v>68.352731158427815</v>
      </c>
    </row>
    <row r="537" spans="5:6" x14ac:dyDescent="0.25">
      <c r="E537" s="39">
        <f t="shared" ca="1" si="16"/>
        <v>0.88999907224740249</v>
      </c>
      <c r="F537" s="39">
        <f t="shared" ca="1" si="17"/>
        <v>272.49976806185066</v>
      </c>
    </row>
    <row r="538" spans="5:6" x14ac:dyDescent="0.25">
      <c r="E538" s="39">
        <f t="shared" ca="1" si="16"/>
        <v>0.42999822477307514</v>
      </c>
      <c r="F538" s="39">
        <f t="shared" ca="1" si="17"/>
        <v>157.4995561932688</v>
      </c>
    </row>
    <row r="539" spans="5:6" x14ac:dyDescent="0.25">
      <c r="E539" s="39">
        <f t="shared" ca="1" si="16"/>
        <v>0.11693742681829278</v>
      </c>
      <c r="F539" s="39">
        <f t="shared" ca="1" si="17"/>
        <v>79.234356704573202</v>
      </c>
    </row>
    <row r="540" spans="5:6" x14ac:dyDescent="0.25">
      <c r="E540" s="39">
        <f t="shared" ca="1" si="16"/>
        <v>4.6037348920322185E-2</v>
      </c>
      <c r="F540" s="39">
        <f t="shared" ca="1" si="17"/>
        <v>61.509337230080547</v>
      </c>
    </row>
    <row r="541" spans="5:6" x14ac:dyDescent="0.25">
      <c r="E541" s="39">
        <f t="shared" ca="1" si="16"/>
        <v>0.83465299914108937</v>
      </c>
      <c r="F541" s="39">
        <f t="shared" ca="1" si="17"/>
        <v>258.66324978527234</v>
      </c>
    </row>
    <row r="542" spans="5:6" x14ac:dyDescent="0.25">
      <c r="E542" s="39">
        <f t="shared" ca="1" si="16"/>
        <v>0.54186599317273143</v>
      </c>
      <c r="F542" s="39">
        <f t="shared" ca="1" si="17"/>
        <v>185.46649829318287</v>
      </c>
    </row>
    <row r="543" spans="5:6" x14ac:dyDescent="0.25">
      <c r="E543" s="39">
        <f t="shared" ca="1" si="16"/>
        <v>0.62139529369064728</v>
      </c>
      <c r="F543" s="39">
        <f t="shared" ca="1" si="17"/>
        <v>205.34882342266181</v>
      </c>
    </row>
    <row r="544" spans="5:6" x14ac:dyDescent="0.25">
      <c r="E544" s="39">
        <f t="shared" ca="1" si="16"/>
        <v>0.59625792314434689</v>
      </c>
      <c r="F544" s="39">
        <f t="shared" ca="1" si="17"/>
        <v>199.06448078608673</v>
      </c>
    </row>
    <row r="545" spans="5:6" x14ac:dyDescent="0.25">
      <c r="E545" s="39">
        <f t="shared" ca="1" si="16"/>
        <v>0.83447701553061249</v>
      </c>
      <c r="F545" s="39">
        <f t="shared" ca="1" si="17"/>
        <v>258.61925388265308</v>
      </c>
    </row>
    <row r="546" spans="5:6" x14ac:dyDescent="0.25">
      <c r="E546" s="39">
        <f t="shared" ca="1" si="16"/>
        <v>0.81678331773124457</v>
      </c>
      <c r="F546" s="39">
        <f t="shared" ca="1" si="17"/>
        <v>254.19582943281114</v>
      </c>
    </row>
    <row r="547" spans="5:6" x14ac:dyDescent="0.25">
      <c r="E547" s="39">
        <f t="shared" ca="1" si="16"/>
        <v>0.32531878718147877</v>
      </c>
      <c r="F547" s="39">
        <f t="shared" ca="1" si="17"/>
        <v>131.3296967953697</v>
      </c>
    </row>
    <row r="548" spans="5:6" x14ac:dyDescent="0.25">
      <c r="E548" s="39">
        <f t="shared" ca="1" si="16"/>
        <v>0.16127125266770892</v>
      </c>
      <c r="F548" s="39">
        <f t="shared" ca="1" si="17"/>
        <v>90.317813166927237</v>
      </c>
    </row>
    <row r="549" spans="5:6" x14ac:dyDescent="0.25">
      <c r="E549" s="39">
        <f t="shared" ca="1" si="16"/>
        <v>0.65412636222524656</v>
      </c>
      <c r="F549" s="39">
        <f t="shared" ca="1" si="17"/>
        <v>213.53159055631164</v>
      </c>
    </row>
    <row r="550" spans="5:6" x14ac:dyDescent="0.25">
      <c r="E550" s="39">
        <f t="shared" ca="1" si="16"/>
        <v>0.5177439676899106</v>
      </c>
      <c r="F550" s="39">
        <f t="shared" ca="1" si="17"/>
        <v>179.43599192247765</v>
      </c>
    </row>
    <row r="551" spans="5:6" x14ac:dyDescent="0.25">
      <c r="E551" s="39">
        <f t="shared" ca="1" si="16"/>
        <v>0.70820758339409651</v>
      </c>
      <c r="F551" s="39">
        <f t="shared" ca="1" si="17"/>
        <v>227.05189584852414</v>
      </c>
    </row>
    <row r="552" spans="5:6" x14ac:dyDescent="0.25">
      <c r="E552" s="39">
        <f t="shared" ca="1" si="16"/>
        <v>0.67325486720103911</v>
      </c>
      <c r="F552" s="39">
        <f t="shared" ca="1" si="17"/>
        <v>218.31371680025978</v>
      </c>
    </row>
    <row r="553" spans="5:6" x14ac:dyDescent="0.25">
      <c r="E553" s="39">
        <f t="shared" ca="1" si="16"/>
        <v>4.1541908557621743E-2</v>
      </c>
      <c r="F553" s="39">
        <f t="shared" ca="1" si="17"/>
        <v>60.385477139405438</v>
      </c>
    </row>
    <row r="554" spans="5:6" x14ac:dyDescent="0.25">
      <c r="E554" s="39">
        <f t="shared" ca="1" si="16"/>
        <v>0.69187733028318343</v>
      </c>
      <c r="F554" s="39">
        <f t="shared" ca="1" si="17"/>
        <v>222.96933257079587</v>
      </c>
    </row>
    <row r="555" spans="5:6" x14ac:dyDescent="0.25">
      <c r="E555" s="39">
        <f t="shared" ca="1" si="16"/>
        <v>8.5637387169991475E-2</v>
      </c>
      <c r="F555" s="39">
        <f t="shared" ca="1" si="17"/>
        <v>71.409346792497871</v>
      </c>
    </row>
    <row r="556" spans="5:6" x14ac:dyDescent="0.25">
      <c r="E556" s="39">
        <f t="shared" ca="1" si="16"/>
        <v>0.33765547002240615</v>
      </c>
      <c r="F556" s="39">
        <f t="shared" ca="1" si="17"/>
        <v>134.41386750560153</v>
      </c>
    </row>
    <row r="557" spans="5:6" x14ac:dyDescent="0.25">
      <c r="E557" s="39">
        <f t="shared" ca="1" si="16"/>
        <v>5.6474176781338925E-2</v>
      </c>
      <c r="F557" s="39">
        <f t="shared" ca="1" si="17"/>
        <v>64.118544195334735</v>
      </c>
    </row>
    <row r="558" spans="5:6" x14ac:dyDescent="0.25">
      <c r="E558" s="39">
        <f t="shared" ca="1" si="16"/>
        <v>0.25761009120364475</v>
      </c>
      <c r="F558" s="39">
        <f t="shared" ca="1" si="17"/>
        <v>114.40252280091119</v>
      </c>
    </row>
    <row r="559" spans="5:6" x14ac:dyDescent="0.25">
      <c r="E559" s="39">
        <f t="shared" ca="1" si="16"/>
        <v>0.20906244451655043</v>
      </c>
      <c r="F559" s="39">
        <f t="shared" ca="1" si="17"/>
        <v>102.2656111291376</v>
      </c>
    </row>
    <row r="560" spans="5:6" x14ac:dyDescent="0.25">
      <c r="E560" s="39">
        <f t="shared" ca="1" si="16"/>
        <v>0.59072930364087062</v>
      </c>
      <c r="F560" s="39">
        <f t="shared" ca="1" si="17"/>
        <v>197.68232591021766</v>
      </c>
    </row>
    <row r="561" spans="5:6" x14ac:dyDescent="0.25">
      <c r="E561" s="39">
        <f t="shared" ca="1" si="16"/>
        <v>0.62285133682454286</v>
      </c>
      <c r="F561" s="39">
        <f t="shared" ca="1" si="17"/>
        <v>205.71283420613571</v>
      </c>
    </row>
    <row r="562" spans="5:6" x14ac:dyDescent="0.25">
      <c r="E562" s="39">
        <f t="shared" ca="1" si="16"/>
        <v>0.42721937574681423</v>
      </c>
      <c r="F562" s="39">
        <f t="shared" ca="1" si="17"/>
        <v>156.80484393670355</v>
      </c>
    </row>
    <row r="563" spans="5:6" x14ac:dyDescent="0.25">
      <c r="E563" s="39">
        <f t="shared" ca="1" si="16"/>
        <v>0.53223953095955967</v>
      </c>
      <c r="F563" s="39">
        <f t="shared" ca="1" si="17"/>
        <v>183.05988273988993</v>
      </c>
    </row>
    <row r="564" spans="5:6" x14ac:dyDescent="0.25">
      <c r="E564" s="39">
        <f t="shared" ca="1" si="16"/>
        <v>0.82965107793806692</v>
      </c>
      <c r="F564" s="39">
        <f t="shared" ca="1" si="17"/>
        <v>257.41276948451673</v>
      </c>
    </row>
    <row r="565" spans="5:6" x14ac:dyDescent="0.25">
      <c r="E565" s="39">
        <f t="shared" ca="1" si="16"/>
        <v>0.11296795125575809</v>
      </c>
      <c r="F565" s="39">
        <f t="shared" ca="1" si="17"/>
        <v>78.241987813939517</v>
      </c>
    </row>
    <row r="566" spans="5:6" x14ac:dyDescent="0.25">
      <c r="E566" s="39">
        <f t="shared" ca="1" si="16"/>
        <v>0.99244594351464521</v>
      </c>
      <c r="F566" s="39">
        <f t="shared" ca="1" si="17"/>
        <v>298.11148587866131</v>
      </c>
    </row>
    <row r="567" spans="5:6" x14ac:dyDescent="0.25">
      <c r="E567" s="39">
        <f t="shared" ca="1" si="16"/>
        <v>8.3204610494138076E-2</v>
      </c>
      <c r="F567" s="39">
        <f t="shared" ca="1" si="17"/>
        <v>70.80115262353452</v>
      </c>
    </row>
    <row r="568" spans="5:6" x14ac:dyDescent="0.25">
      <c r="E568" s="39">
        <f t="shared" ca="1" si="16"/>
        <v>0.45826756958590897</v>
      </c>
      <c r="F568" s="39">
        <f t="shared" ca="1" si="17"/>
        <v>164.56689239647724</v>
      </c>
    </row>
    <row r="569" spans="5:6" x14ac:dyDescent="0.25">
      <c r="E569" s="39">
        <f t="shared" ca="1" si="16"/>
        <v>0.24651139305769454</v>
      </c>
      <c r="F569" s="39">
        <f t="shared" ca="1" si="17"/>
        <v>111.62784826442363</v>
      </c>
    </row>
    <row r="570" spans="5:6" x14ac:dyDescent="0.25">
      <c r="E570" s="39">
        <f t="shared" ca="1" si="16"/>
        <v>0.76470048497329657</v>
      </c>
      <c r="F570" s="39">
        <f t="shared" ca="1" si="17"/>
        <v>241.17512124332416</v>
      </c>
    </row>
    <row r="571" spans="5:6" x14ac:dyDescent="0.25">
      <c r="E571" s="39">
        <f t="shared" ca="1" si="16"/>
        <v>0.22338293740110993</v>
      </c>
      <c r="F571" s="39">
        <f t="shared" ca="1" si="17"/>
        <v>105.84573435027748</v>
      </c>
    </row>
    <row r="572" spans="5:6" x14ac:dyDescent="0.25">
      <c r="E572" s="39">
        <f t="shared" ca="1" si="16"/>
        <v>1.1704238570254599E-2</v>
      </c>
      <c r="F572" s="39">
        <f t="shared" ca="1" si="17"/>
        <v>52.926059642563651</v>
      </c>
    </row>
    <row r="573" spans="5:6" x14ac:dyDescent="0.25">
      <c r="E573" s="39">
        <f t="shared" ca="1" si="16"/>
        <v>0.18205203387225743</v>
      </c>
      <c r="F573" s="39">
        <f t="shared" ca="1" si="17"/>
        <v>95.513008468064356</v>
      </c>
    </row>
    <row r="574" spans="5:6" x14ac:dyDescent="0.25">
      <c r="E574" s="39">
        <f t="shared" ca="1" si="16"/>
        <v>0.13592535840596998</v>
      </c>
      <c r="F574" s="39">
        <f t="shared" ca="1" si="17"/>
        <v>83.981339601492493</v>
      </c>
    </row>
    <row r="575" spans="5:6" x14ac:dyDescent="0.25">
      <c r="E575" s="39">
        <f t="shared" ca="1" si="16"/>
        <v>0.9107043265031225</v>
      </c>
      <c r="F575" s="39">
        <f t="shared" ca="1" si="17"/>
        <v>277.67608162578063</v>
      </c>
    </row>
    <row r="576" spans="5:6" x14ac:dyDescent="0.25">
      <c r="E576" s="39">
        <f t="shared" ca="1" si="16"/>
        <v>0.64431114183673643</v>
      </c>
      <c r="F576" s="39">
        <f t="shared" ca="1" si="17"/>
        <v>211.0777854591841</v>
      </c>
    </row>
    <row r="577" spans="5:6" x14ac:dyDescent="0.25">
      <c r="E577" s="39">
        <f t="shared" ca="1" si="16"/>
        <v>0.73933436118645512</v>
      </c>
      <c r="F577" s="39">
        <f t="shared" ca="1" si="17"/>
        <v>234.83359029661378</v>
      </c>
    </row>
    <row r="578" spans="5:6" x14ac:dyDescent="0.25">
      <c r="E578" s="39">
        <f t="shared" ca="1" si="16"/>
        <v>0.83626529920934056</v>
      </c>
      <c r="F578" s="39">
        <f t="shared" ca="1" si="17"/>
        <v>259.06632480233515</v>
      </c>
    </row>
    <row r="579" spans="5:6" x14ac:dyDescent="0.25">
      <c r="E579" s="39">
        <f t="shared" ca="1" si="16"/>
        <v>0.52201121055425881</v>
      </c>
      <c r="F579" s="39">
        <f t="shared" ca="1" si="17"/>
        <v>180.5028026385647</v>
      </c>
    </row>
    <row r="580" spans="5:6" x14ac:dyDescent="0.25">
      <c r="E580" s="39">
        <f t="shared" ref="E580:E643" ca="1" si="18">RAND()</f>
        <v>0.10278174013173935</v>
      </c>
      <c r="F580" s="39">
        <f t="shared" ref="F580:F643" ca="1" si="19">$C$3+E580*($C$4-$C$3)</f>
        <v>75.695435032934839</v>
      </c>
    </row>
    <row r="581" spans="5:6" x14ac:dyDescent="0.25">
      <c r="E581" s="39">
        <f t="shared" ca="1" si="18"/>
        <v>0.22080333245386929</v>
      </c>
      <c r="F581" s="39">
        <f t="shared" ca="1" si="19"/>
        <v>105.20083311346733</v>
      </c>
    </row>
    <row r="582" spans="5:6" x14ac:dyDescent="0.25">
      <c r="E582" s="39">
        <f t="shared" ca="1" si="18"/>
        <v>0.69262590989769046</v>
      </c>
      <c r="F582" s="39">
        <f t="shared" ca="1" si="19"/>
        <v>223.15647747442262</v>
      </c>
    </row>
    <row r="583" spans="5:6" x14ac:dyDescent="0.25">
      <c r="E583" s="39">
        <f t="shared" ca="1" si="18"/>
        <v>0.90052600131521565</v>
      </c>
      <c r="F583" s="39">
        <f t="shared" ca="1" si="19"/>
        <v>275.1315003288039</v>
      </c>
    </row>
    <row r="584" spans="5:6" x14ac:dyDescent="0.25">
      <c r="E584" s="39">
        <f t="shared" ca="1" si="18"/>
        <v>0.99088686498976508</v>
      </c>
      <c r="F584" s="39">
        <f t="shared" ca="1" si="19"/>
        <v>297.72171624744124</v>
      </c>
    </row>
    <row r="585" spans="5:6" x14ac:dyDescent="0.25">
      <c r="E585" s="39">
        <f t="shared" ca="1" si="18"/>
        <v>0.20635516920120989</v>
      </c>
      <c r="F585" s="39">
        <f t="shared" ca="1" si="19"/>
        <v>101.58879230030247</v>
      </c>
    </row>
    <row r="586" spans="5:6" x14ac:dyDescent="0.25">
      <c r="E586" s="39">
        <f t="shared" ca="1" si="18"/>
        <v>0.54639107720343927</v>
      </c>
      <c r="F586" s="39">
        <f t="shared" ca="1" si="19"/>
        <v>186.59776930085982</v>
      </c>
    </row>
    <row r="587" spans="5:6" x14ac:dyDescent="0.25">
      <c r="E587" s="39">
        <f t="shared" ca="1" si="18"/>
        <v>0.971772804565052</v>
      </c>
      <c r="F587" s="39">
        <f t="shared" ca="1" si="19"/>
        <v>292.94320114126299</v>
      </c>
    </row>
    <row r="588" spans="5:6" x14ac:dyDescent="0.25">
      <c r="E588" s="39">
        <f t="shared" ca="1" si="18"/>
        <v>0.29918619461734197</v>
      </c>
      <c r="F588" s="39">
        <f t="shared" ca="1" si="19"/>
        <v>124.7965486543355</v>
      </c>
    </row>
    <row r="589" spans="5:6" x14ac:dyDescent="0.25">
      <c r="E589" s="39">
        <f t="shared" ca="1" si="18"/>
        <v>5.9448275484756286E-2</v>
      </c>
      <c r="F589" s="39">
        <f t="shared" ca="1" si="19"/>
        <v>64.862068871189066</v>
      </c>
    </row>
    <row r="590" spans="5:6" x14ac:dyDescent="0.25">
      <c r="E590" s="39">
        <f t="shared" ca="1" si="18"/>
        <v>0.28703179621554553</v>
      </c>
      <c r="F590" s="39">
        <f t="shared" ca="1" si="19"/>
        <v>121.75794905388638</v>
      </c>
    </row>
    <row r="591" spans="5:6" x14ac:dyDescent="0.25">
      <c r="E591" s="39">
        <f t="shared" ca="1" si="18"/>
        <v>0.45381857810193382</v>
      </c>
      <c r="F591" s="39">
        <f t="shared" ca="1" si="19"/>
        <v>163.45464452548345</v>
      </c>
    </row>
    <row r="592" spans="5:6" x14ac:dyDescent="0.25">
      <c r="E592" s="39">
        <f t="shared" ca="1" si="18"/>
        <v>0.53379412522018987</v>
      </c>
      <c r="F592" s="39">
        <f t="shared" ca="1" si="19"/>
        <v>183.44853130504748</v>
      </c>
    </row>
    <row r="593" spans="5:6" x14ac:dyDescent="0.25">
      <c r="E593" s="39">
        <f t="shared" ca="1" si="18"/>
        <v>0.66089414723768414</v>
      </c>
      <c r="F593" s="39">
        <f t="shared" ca="1" si="19"/>
        <v>215.22353680942103</v>
      </c>
    </row>
    <row r="594" spans="5:6" x14ac:dyDescent="0.25">
      <c r="E594" s="39">
        <f t="shared" ca="1" si="18"/>
        <v>0.9245516352149995</v>
      </c>
      <c r="F594" s="39">
        <f t="shared" ca="1" si="19"/>
        <v>281.13790880374984</v>
      </c>
    </row>
    <row r="595" spans="5:6" x14ac:dyDescent="0.25">
      <c r="E595" s="39">
        <f t="shared" ca="1" si="18"/>
        <v>0.99689473343156154</v>
      </c>
      <c r="F595" s="39">
        <f t="shared" ca="1" si="19"/>
        <v>299.22368335789042</v>
      </c>
    </row>
    <row r="596" spans="5:6" x14ac:dyDescent="0.25">
      <c r="E596" s="39">
        <f t="shared" ca="1" si="18"/>
        <v>0.88935430347186639</v>
      </c>
      <c r="F596" s="39">
        <f t="shared" ca="1" si="19"/>
        <v>272.3385758679666</v>
      </c>
    </row>
    <row r="597" spans="5:6" x14ac:dyDescent="0.25">
      <c r="E597" s="39">
        <f t="shared" ca="1" si="18"/>
        <v>0.60664918565799897</v>
      </c>
      <c r="F597" s="39">
        <f t="shared" ca="1" si="19"/>
        <v>201.66229641449974</v>
      </c>
    </row>
    <row r="598" spans="5:6" x14ac:dyDescent="0.25">
      <c r="E598" s="39">
        <f t="shared" ca="1" si="18"/>
        <v>0.31238088322171997</v>
      </c>
      <c r="F598" s="39">
        <f t="shared" ca="1" si="19"/>
        <v>128.09522080542999</v>
      </c>
    </row>
    <row r="599" spans="5:6" x14ac:dyDescent="0.25">
      <c r="E599" s="39">
        <f t="shared" ca="1" si="18"/>
        <v>0.3868228388578927</v>
      </c>
      <c r="F599" s="39">
        <f t="shared" ca="1" si="19"/>
        <v>146.70570971447319</v>
      </c>
    </row>
    <row r="600" spans="5:6" x14ac:dyDescent="0.25">
      <c r="E600" s="39">
        <f t="shared" ca="1" si="18"/>
        <v>0.18280773562393893</v>
      </c>
      <c r="F600" s="39">
        <f t="shared" ca="1" si="19"/>
        <v>95.701933905984731</v>
      </c>
    </row>
    <row r="601" spans="5:6" x14ac:dyDescent="0.25">
      <c r="E601" s="39">
        <f t="shared" ca="1" si="18"/>
        <v>0.15196759312798602</v>
      </c>
      <c r="F601" s="39">
        <f t="shared" ca="1" si="19"/>
        <v>87.991898281996498</v>
      </c>
    </row>
    <row r="602" spans="5:6" x14ac:dyDescent="0.25">
      <c r="E602" s="39">
        <f t="shared" ca="1" si="18"/>
        <v>0.27083475830291992</v>
      </c>
      <c r="F602" s="39">
        <f t="shared" ca="1" si="19"/>
        <v>117.70868957572998</v>
      </c>
    </row>
    <row r="603" spans="5:6" x14ac:dyDescent="0.25">
      <c r="E603" s="39">
        <f t="shared" ca="1" si="18"/>
        <v>0.34152285013295136</v>
      </c>
      <c r="F603" s="39">
        <f t="shared" ca="1" si="19"/>
        <v>135.38071253323784</v>
      </c>
    </row>
    <row r="604" spans="5:6" x14ac:dyDescent="0.25">
      <c r="E604" s="39">
        <f t="shared" ca="1" si="18"/>
        <v>0.53713785274991754</v>
      </c>
      <c r="F604" s="39">
        <f t="shared" ca="1" si="19"/>
        <v>184.28446318747939</v>
      </c>
    </row>
    <row r="605" spans="5:6" x14ac:dyDescent="0.25">
      <c r="E605" s="39">
        <f t="shared" ca="1" si="18"/>
        <v>0.95925693447420746</v>
      </c>
      <c r="F605" s="39">
        <f t="shared" ca="1" si="19"/>
        <v>289.81423361855184</v>
      </c>
    </row>
    <row r="606" spans="5:6" x14ac:dyDescent="0.25">
      <c r="E606" s="39">
        <f t="shared" ca="1" si="18"/>
        <v>0.43428341884512911</v>
      </c>
      <c r="F606" s="39">
        <f t="shared" ca="1" si="19"/>
        <v>158.57085471128227</v>
      </c>
    </row>
    <row r="607" spans="5:6" x14ac:dyDescent="0.25">
      <c r="E607" s="39">
        <f t="shared" ca="1" si="18"/>
        <v>0.53354035149957335</v>
      </c>
      <c r="F607" s="39">
        <f t="shared" ca="1" si="19"/>
        <v>183.38508787489334</v>
      </c>
    </row>
    <row r="608" spans="5:6" x14ac:dyDescent="0.25">
      <c r="E608" s="39">
        <f t="shared" ca="1" si="18"/>
        <v>0.83626934011776766</v>
      </c>
      <c r="F608" s="39">
        <f t="shared" ca="1" si="19"/>
        <v>259.06733502944189</v>
      </c>
    </row>
    <row r="609" spans="5:6" x14ac:dyDescent="0.25">
      <c r="E609" s="39">
        <f t="shared" ca="1" si="18"/>
        <v>0.62379105479243335</v>
      </c>
      <c r="F609" s="39">
        <f t="shared" ca="1" si="19"/>
        <v>205.94776369810833</v>
      </c>
    </row>
    <row r="610" spans="5:6" x14ac:dyDescent="0.25">
      <c r="E610" s="39">
        <f t="shared" ca="1" si="18"/>
        <v>0.54562590704394132</v>
      </c>
      <c r="F610" s="39">
        <f t="shared" ca="1" si="19"/>
        <v>186.40647676098533</v>
      </c>
    </row>
    <row r="611" spans="5:6" x14ac:dyDescent="0.25">
      <c r="E611" s="39">
        <f t="shared" ca="1" si="18"/>
        <v>0.90173625496498755</v>
      </c>
      <c r="F611" s="39">
        <f t="shared" ca="1" si="19"/>
        <v>275.43406374124686</v>
      </c>
    </row>
    <row r="612" spans="5:6" x14ac:dyDescent="0.25">
      <c r="E612" s="39">
        <f t="shared" ca="1" si="18"/>
        <v>7.0022154672562231E-2</v>
      </c>
      <c r="F612" s="39">
        <f t="shared" ca="1" si="19"/>
        <v>67.505538668140559</v>
      </c>
    </row>
    <row r="613" spans="5:6" x14ac:dyDescent="0.25">
      <c r="E613" s="39">
        <f t="shared" ca="1" si="18"/>
        <v>0.39014857377751933</v>
      </c>
      <c r="F613" s="39">
        <f t="shared" ca="1" si="19"/>
        <v>147.53714344437984</v>
      </c>
    </row>
    <row r="614" spans="5:6" x14ac:dyDescent="0.25">
      <c r="E614" s="39">
        <f t="shared" ca="1" si="18"/>
        <v>0.45811856789949079</v>
      </c>
      <c r="F614" s="39">
        <f t="shared" ca="1" si="19"/>
        <v>164.5296419748727</v>
      </c>
    </row>
    <row r="615" spans="5:6" x14ac:dyDescent="0.25">
      <c r="E615" s="39">
        <f t="shared" ca="1" si="18"/>
        <v>0.80508461061521919</v>
      </c>
      <c r="F615" s="39">
        <f t="shared" ca="1" si="19"/>
        <v>251.27115265380479</v>
      </c>
    </row>
    <row r="616" spans="5:6" x14ac:dyDescent="0.25">
      <c r="E616" s="39">
        <f t="shared" ca="1" si="18"/>
        <v>0.91533713920404558</v>
      </c>
      <c r="F616" s="39">
        <f t="shared" ca="1" si="19"/>
        <v>278.83428480101139</v>
      </c>
    </row>
    <row r="617" spans="5:6" x14ac:dyDescent="0.25">
      <c r="E617" s="39">
        <f t="shared" ca="1" si="18"/>
        <v>0.96064452172294645</v>
      </c>
      <c r="F617" s="39">
        <f t="shared" ca="1" si="19"/>
        <v>290.16113043073665</v>
      </c>
    </row>
    <row r="618" spans="5:6" x14ac:dyDescent="0.25">
      <c r="E618" s="39">
        <f t="shared" ca="1" si="18"/>
        <v>0.43499109162872585</v>
      </c>
      <c r="F618" s="39">
        <f t="shared" ca="1" si="19"/>
        <v>158.74777290718146</v>
      </c>
    </row>
    <row r="619" spans="5:6" x14ac:dyDescent="0.25">
      <c r="E619" s="39">
        <f t="shared" ca="1" si="18"/>
        <v>0.15795433680681281</v>
      </c>
      <c r="F619" s="39">
        <f t="shared" ca="1" si="19"/>
        <v>89.488584201703205</v>
      </c>
    </row>
    <row r="620" spans="5:6" x14ac:dyDescent="0.25">
      <c r="E620" s="39">
        <f t="shared" ca="1" si="18"/>
        <v>0.11376994838666588</v>
      </c>
      <c r="F620" s="39">
        <f t="shared" ca="1" si="19"/>
        <v>78.442487096666468</v>
      </c>
    </row>
    <row r="621" spans="5:6" x14ac:dyDescent="0.25">
      <c r="E621" s="39">
        <f t="shared" ca="1" si="18"/>
        <v>8.4200378191941705E-2</v>
      </c>
      <c r="F621" s="39">
        <f t="shared" ca="1" si="19"/>
        <v>71.050094547985424</v>
      </c>
    </row>
    <row r="622" spans="5:6" x14ac:dyDescent="0.25">
      <c r="E622" s="39">
        <f t="shared" ca="1" si="18"/>
        <v>0.50251628333596166</v>
      </c>
      <c r="F622" s="39">
        <f t="shared" ca="1" si="19"/>
        <v>175.6290708339904</v>
      </c>
    </row>
    <row r="623" spans="5:6" x14ac:dyDescent="0.25">
      <c r="E623" s="39">
        <f t="shared" ca="1" si="18"/>
        <v>8.1925107332203262E-2</v>
      </c>
      <c r="F623" s="39">
        <f t="shared" ca="1" si="19"/>
        <v>70.481276833050813</v>
      </c>
    </row>
    <row r="624" spans="5:6" x14ac:dyDescent="0.25">
      <c r="E624" s="39">
        <f t="shared" ca="1" si="18"/>
        <v>0.97497812529988581</v>
      </c>
      <c r="F624" s="39">
        <f t="shared" ca="1" si="19"/>
        <v>293.74453132497149</v>
      </c>
    </row>
    <row r="625" spans="5:6" x14ac:dyDescent="0.25">
      <c r="E625" s="39">
        <f t="shared" ca="1" si="18"/>
        <v>0.89349708301237396</v>
      </c>
      <c r="F625" s="39">
        <f t="shared" ca="1" si="19"/>
        <v>273.37427075309347</v>
      </c>
    </row>
    <row r="626" spans="5:6" x14ac:dyDescent="0.25">
      <c r="E626" s="39">
        <f t="shared" ca="1" si="18"/>
        <v>0.88989539704022036</v>
      </c>
      <c r="F626" s="39">
        <f t="shared" ca="1" si="19"/>
        <v>272.47384926005509</v>
      </c>
    </row>
    <row r="627" spans="5:6" x14ac:dyDescent="0.25">
      <c r="E627" s="39">
        <f t="shared" ca="1" si="18"/>
        <v>0.14282798683794551</v>
      </c>
      <c r="F627" s="39">
        <f t="shared" ca="1" si="19"/>
        <v>85.706996709486376</v>
      </c>
    </row>
    <row r="628" spans="5:6" x14ac:dyDescent="0.25">
      <c r="E628" s="39">
        <f t="shared" ca="1" si="18"/>
        <v>0.43374916398657715</v>
      </c>
      <c r="F628" s="39">
        <f t="shared" ca="1" si="19"/>
        <v>158.43729099664429</v>
      </c>
    </row>
    <row r="629" spans="5:6" x14ac:dyDescent="0.25">
      <c r="E629" s="39">
        <f t="shared" ca="1" si="18"/>
        <v>0.86098088891833946</v>
      </c>
      <c r="F629" s="39">
        <f t="shared" ca="1" si="19"/>
        <v>265.2452222295849</v>
      </c>
    </row>
    <row r="630" spans="5:6" x14ac:dyDescent="0.25">
      <c r="E630" s="39">
        <f t="shared" ca="1" si="18"/>
        <v>0.12737638939674112</v>
      </c>
      <c r="F630" s="39">
        <f t="shared" ca="1" si="19"/>
        <v>81.844097349185276</v>
      </c>
    </row>
    <row r="631" spans="5:6" x14ac:dyDescent="0.25">
      <c r="E631" s="39">
        <f t="shared" ca="1" si="18"/>
        <v>8.5538125763386264E-2</v>
      </c>
      <c r="F631" s="39">
        <f t="shared" ca="1" si="19"/>
        <v>71.384531440846558</v>
      </c>
    </row>
    <row r="632" spans="5:6" x14ac:dyDescent="0.25">
      <c r="E632" s="39">
        <f t="shared" ca="1" si="18"/>
        <v>0.32154751671243453</v>
      </c>
      <c r="F632" s="39">
        <f t="shared" ca="1" si="19"/>
        <v>130.38687917810864</v>
      </c>
    </row>
    <row r="633" spans="5:6" x14ac:dyDescent="0.25">
      <c r="E633" s="39">
        <f t="shared" ca="1" si="18"/>
        <v>0.72262423458696712</v>
      </c>
      <c r="F633" s="39">
        <f t="shared" ca="1" si="19"/>
        <v>230.65605864674177</v>
      </c>
    </row>
    <row r="634" spans="5:6" x14ac:dyDescent="0.25">
      <c r="E634" s="39">
        <f t="shared" ca="1" si="18"/>
        <v>0.22618410041373149</v>
      </c>
      <c r="F634" s="39">
        <f t="shared" ca="1" si="19"/>
        <v>106.54602510343287</v>
      </c>
    </row>
    <row r="635" spans="5:6" x14ac:dyDescent="0.25">
      <c r="E635" s="39">
        <f t="shared" ca="1" si="18"/>
        <v>0.3550079506413647</v>
      </c>
      <c r="F635" s="39">
        <f t="shared" ca="1" si="19"/>
        <v>138.75198766034117</v>
      </c>
    </row>
    <row r="636" spans="5:6" x14ac:dyDescent="0.25">
      <c r="E636" s="39">
        <f t="shared" ca="1" si="18"/>
        <v>0.66086731554812372</v>
      </c>
      <c r="F636" s="39">
        <f t="shared" ca="1" si="19"/>
        <v>215.21682888703094</v>
      </c>
    </row>
    <row r="637" spans="5:6" x14ac:dyDescent="0.25">
      <c r="E637" s="39">
        <f t="shared" ca="1" si="18"/>
        <v>0.43585605189643506</v>
      </c>
      <c r="F637" s="39">
        <f t="shared" ca="1" si="19"/>
        <v>158.96401297410875</v>
      </c>
    </row>
    <row r="638" spans="5:6" x14ac:dyDescent="0.25">
      <c r="E638" s="39">
        <f t="shared" ca="1" si="18"/>
        <v>0.82435938274765486</v>
      </c>
      <c r="F638" s="39">
        <f t="shared" ca="1" si="19"/>
        <v>256.08984568691369</v>
      </c>
    </row>
    <row r="639" spans="5:6" x14ac:dyDescent="0.25">
      <c r="E639" s="39">
        <f t="shared" ca="1" si="18"/>
        <v>0.51327369229548936</v>
      </c>
      <c r="F639" s="39">
        <f t="shared" ca="1" si="19"/>
        <v>178.31842307387234</v>
      </c>
    </row>
    <row r="640" spans="5:6" x14ac:dyDescent="0.25">
      <c r="E640" s="39">
        <f t="shared" ca="1" si="18"/>
        <v>0.55092861964397277</v>
      </c>
      <c r="F640" s="39">
        <f t="shared" ca="1" si="19"/>
        <v>187.73215491099319</v>
      </c>
    </row>
    <row r="641" spans="5:6" x14ac:dyDescent="0.25">
      <c r="E641" s="39">
        <f t="shared" ca="1" si="18"/>
        <v>0.30789844349187945</v>
      </c>
      <c r="F641" s="39">
        <f t="shared" ca="1" si="19"/>
        <v>126.97461087296986</v>
      </c>
    </row>
    <row r="642" spans="5:6" x14ac:dyDescent="0.25">
      <c r="E642" s="39">
        <f t="shared" ca="1" si="18"/>
        <v>0.56686962284745179</v>
      </c>
      <c r="F642" s="39">
        <f t="shared" ca="1" si="19"/>
        <v>191.71740571186294</v>
      </c>
    </row>
    <row r="643" spans="5:6" x14ac:dyDescent="0.25">
      <c r="E643" s="39">
        <f t="shared" ca="1" si="18"/>
        <v>0.89273493014561078</v>
      </c>
      <c r="F643" s="39">
        <f t="shared" ca="1" si="19"/>
        <v>273.18373253640266</v>
      </c>
    </row>
    <row r="644" spans="5:6" x14ac:dyDescent="0.25">
      <c r="E644" s="39">
        <f t="shared" ref="E644:E707" ca="1" si="20">RAND()</f>
        <v>0.81417977475587067</v>
      </c>
      <c r="F644" s="39">
        <f t="shared" ref="F644:F707" ca="1" si="21">$C$3+E644*($C$4-$C$3)</f>
        <v>253.54494368896766</v>
      </c>
    </row>
    <row r="645" spans="5:6" x14ac:dyDescent="0.25">
      <c r="E645" s="39">
        <f t="shared" ca="1" si="20"/>
        <v>0.6690474708646813</v>
      </c>
      <c r="F645" s="39">
        <f t="shared" ca="1" si="21"/>
        <v>217.26186771617031</v>
      </c>
    </row>
    <row r="646" spans="5:6" x14ac:dyDescent="0.25">
      <c r="E646" s="39">
        <f t="shared" ca="1" si="20"/>
        <v>0.5523653211144709</v>
      </c>
      <c r="F646" s="39">
        <f t="shared" ca="1" si="21"/>
        <v>188.09133027861773</v>
      </c>
    </row>
    <row r="647" spans="5:6" x14ac:dyDescent="0.25">
      <c r="E647" s="39">
        <f t="shared" ca="1" si="20"/>
        <v>0.76760100001100062</v>
      </c>
      <c r="F647" s="39">
        <f t="shared" ca="1" si="21"/>
        <v>241.90025000275017</v>
      </c>
    </row>
    <row r="648" spans="5:6" x14ac:dyDescent="0.25">
      <c r="E648" s="39">
        <f t="shared" ca="1" si="20"/>
        <v>0.96043904975255623</v>
      </c>
      <c r="F648" s="39">
        <f t="shared" ca="1" si="21"/>
        <v>290.10976243813906</v>
      </c>
    </row>
    <row r="649" spans="5:6" x14ac:dyDescent="0.25">
      <c r="E649" s="39">
        <f t="shared" ca="1" si="20"/>
        <v>0.68183290180536682</v>
      </c>
      <c r="F649" s="39">
        <f t="shared" ca="1" si="21"/>
        <v>220.45822545134172</v>
      </c>
    </row>
    <row r="650" spans="5:6" x14ac:dyDescent="0.25">
      <c r="E650" s="39">
        <f t="shared" ca="1" si="20"/>
        <v>0.46870452579962119</v>
      </c>
      <c r="F650" s="39">
        <f t="shared" ca="1" si="21"/>
        <v>167.17613144990531</v>
      </c>
    </row>
    <row r="651" spans="5:6" x14ac:dyDescent="0.25">
      <c r="E651" s="39">
        <f t="shared" ca="1" si="20"/>
        <v>0.69744475752432999</v>
      </c>
      <c r="F651" s="39">
        <f t="shared" ca="1" si="21"/>
        <v>224.36118938108251</v>
      </c>
    </row>
    <row r="652" spans="5:6" x14ac:dyDescent="0.25">
      <c r="E652" s="39">
        <f t="shared" ca="1" si="20"/>
        <v>0.59626037973191115</v>
      </c>
      <c r="F652" s="39">
        <f t="shared" ca="1" si="21"/>
        <v>199.06509493297779</v>
      </c>
    </row>
    <row r="653" spans="5:6" x14ac:dyDescent="0.25">
      <c r="E653" s="39">
        <f t="shared" ca="1" si="20"/>
        <v>0.98689076166571099</v>
      </c>
      <c r="F653" s="39">
        <f t="shared" ca="1" si="21"/>
        <v>296.72269041642778</v>
      </c>
    </row>
    <row r="654" spans="5:6" x14ac:dyDescent="0.25">
      <c r="E654" s="39">
        <f t="shared" ca="1" si="20"/>
        <v>0.71714050329386148</v>
      </c>
      <c r="F654" s="39">
        <f t="shared" ca="1" si="21"/>
        <v>229.28512582346536</v>
      </c>
    </row>
    <row r="655" spans="5:6" x14ac:dyDescent="0.25">
      <c r="E655" s="39">
        <f t="shared" ca="1" si="20"/>
        <v>0.90044967049619418</v>
      </c>
      <c r="F655" s="39">
        <f t="shared" ca="1" si="21"/>
        <v>275.11241762404853</v>
      </c>
    </row>
    <row r="656" spans="5:6" x14ac:dyDescent="0.25">
      <c r="E656" s="39">
        <f t="shared" ca="1" si="20"/>
        <v>0.70124804592604784</v>
      </c>
      <c r="F656" s="39">
        <f t="shared" ca="1" si="21"/>
        <v>225.31201148151195</v>
      </c>
    </row>
    <row r="657" spans="5:6" x14ac:dyDescent="0.25">
      <c r="E657" s="39">
        <f t="shared" ca="1" si="20"/>
        <v>0.34926452459285229</v>
      </c>
      <c r="F657" s="39">
        <f t="shared" ca="1" si="21"/>
        <v>137.31613114821306</v>
      </c>
    </row>
    <row r="658" spans="5:6" x14ac:dyDescent="0.25">
      <c r="E658" s="39">
        <f t="shared" ca="1" si="20"/>
        <v>0.3770602812103464</v>
      </c>
      <c r="F658" s="39">
        <f t="shared" ca="1" si="21"/>
        <v>144.26507030258659</v>
      </c>
    </row>
    <row r="659" spans="5:6" x14ac:dyDescent="0.25">
      <c r="E659" s="39">
        <f t="shared" ca="1" si="20"/>
        <v>6.1030921404724103E-2</v>
      </c>
      <c r="F659" s="39">
        <f t="shared" ca="1" si="21"/>
        <v>65.257730351181024</v>
      </c>
    </row>
    <row r="660" spans="5:6" x14ac:dyDescent="0.25">
      <c r="E660" s="39">
        <f t="shared" ca="1" si="20"/>
        <v>0.56290922288201228</v>
      </c>
      <c r="F660" s="39">
        <f t="shared" ca="1" si="21"/>
        <v>190.72730572050307</v>
      </c>
    </row>
    <row r="661" spans="5:6" x14ac:dyDescent="0.25">
      <c r="E661" s="39">
        <f t="shared" ca="1" si="20"/>
        <v>0.52439527803815322</v>
      </c>
      <c r="F661" s="39">
        <f t="shared" ca="1" si="21"/>
        <v>181.09881950953832</v>
      </c>
    </row>
    <row r="662" spans="5:6" x14ac:dyDescent="0.25">
      <c r="E662" s="39">
        <f t="shared" ca="1" si="20"/>
        <v>0.43426492563679808</v>
      </c>
      <c r="F662" s="39">
        <f t="shared" ca="1" si="21"/>
        <v>158.56623140919953</v>
      </c>
    </row>
    <row r="663" spans="5:6" x14ac:dyDescent="0.25">
      <c r="E663" s="39">
        <f t="shared" ca="1" si="20"/>
        <v>0.28146007461676714</v>
      </c>
      <c r="F663" s="39">
        <f t="shared" ca="1" si="21"/>
        <v>120.36501865419179</v>
      </c>
    </row>
    <row r="664" spans="5:6" x14ac:dyDescent="0.25">
      <c r="E664" s="39">
        <f t="shared" ca="1" si="20"/>
        <v>3.4873678543072439E-2</v>
      </c>
      <c r="F664" s="39">
        <f t="shared" ca="1" si="21"/>
        <v>58.718419635768107</v>
      </c>
    </row>
    <row r="665" spans="5:6" x14ac:dyDescent="0.25">
      <c r="E665" s="39">
        <f t="shared" ca="1" si="20"/>
        <v>0.84714632740963824</v>
      </c>
      <c r="F665" s="39">
        <f t="shared" ca="1" si="21"/>
        <v>261.78658185240954</v>
      </c>
    </row>
    <row r="666" spans="5:6" x14ac:dyDescent="0.25">
      <c r="E666" s="39">
        <f t="shared" ca="1" si="20"/>
        <v>0.99793422767089857</v>
      </c>
      <c r="F666" s="39">
        <f t="shared" ca="1" si="21"/>
        <v>299.48355691772463</v>
      </c>
    </row>
    <row r="667" spans="5:6" x14ac:dyDescent="0.25">
      <c r="E667" s="39">
        <f t="shared" ca="1" si="20"/>
        <v>0.87232837072277969</v>
      </c>
      <c r="F667" s="39">
        <f t="shared" ca="1" si="21"/>
        <v>268.08209268069493</v>
      </c>
    </row>
    <row r="668" spans="5:6" x14ac:dyDescent="0.25">
      <c r="E668" s="39">
        <f t="shared" ca="1" si="20"/>
        <v>0.36237691389029725</v>
      </c>
      <c r="F668" s="39">
        <f t="shared" ca="1" si="21"/>
        <v>140.59422847257431</v>
      </c>
    </row>
    <row r="669" spans="5:6" x14ac:dyDescent="0.25">
      <c r="E669" s="39">
        <f t="shared" ca="1" si="20"/>
        <v>0.19762125138280506</v>
      </c>
      <c r="F669" s="39">
        <f t="shared" ca="1" si="21"/>
        <v>99.405312845701275</v>
      </c>
    </row>
    <row r="670" spans="5:6" x14ac:dyDescent="0.25">
      <c r="E670" s="39">
        <f t="shared" ca="1" si="20"/>
        <v>0.22098631996613427</v>
      </c>
      <c r="F670" s="39">
        <f t="shared" ca="1" si="21"/>
        <v>105.24657999153357</v>
      </c>
    </row>
    <row r="671" spans="5:6" x14ac:dyDescent="0.25">
      <c r="E671" s="39">
        <f t="shared" ca="1" si="20"/>
        <v>0.22159829892551164</v>
      </c>
      <c r="F671" s="39">
        <f t="shared" ca="1" si="21"/>
        <v>105.39957473137791</v>
      </c>
    </row>
    <row r="672" spans="5:6" x14ac:dyDescent="0.25">
      <c r="E672" s="39">
        <f t="shared" ca="1" si="20"/>
        <v>0.59045115531750303</v>
      </c>
      <c r="F672" s="39">
        <f t="shared" ca="1" si="21"/>
        <v>197.61278882937575</v>
      </c>
    </row>
    <row r="673" spans="5:6" x14ac:dyDescent="0.25">
      <c r="E673" s="39">
        <f t="shared" ca="1" si="20"/>
        <v>0.28109104612373914</v>
      </c>
      <c r="F673" s="39">
        <f t="shared" ca="1" si="21"/>
        <v>120.27276153093479</v>
      </c>
    </row>
    <row r="674" spans="5:6" x14ac:dyDescent="0.25">
      <c r="E674" s="39">
        <f t="shared" ca="1" si="20"/>
        <v>0.92595455334794607</v>
      </c>
      <c r="F674" s="39">
        <f t="shared" ca="1" si="21"/>
        <v>281.48863833698653</v>
      </c>
    </row>
    <row r="675" spans="5:6" x14ac:dyDescent="0.25">
      <c r="E675" s="39">
        <f t="shared" ca="1" si="20"/>
        <v>0.46916415104926013</v>
      </c>
      <c r="F675" s="39">
        <f t="shared" ca="1" si="21"/>
        <v>167.29103776231503</v>
      </c>
    </row>
    <row r="676" spans="5:6" x14ac:dyDescent="0.25">
      <c r="E676" s="39">
        <f t="shared" ca="1" si="20"/>
        <v>0.47368189994645071</v>
      </c>
      <c r="F676" s="39">
        <f t="shared" ca="1" si="21"/>
        <v>168.42047498661267</v>
      </c>
    </row>
    <row r="677" spans="5:6" x14ac:dyDescent="0.25">
      <c r="E677" s="39">
        <f t="shared" ca="1" si="20"/>
        <v>0.76330779245559621</v>
      </c>
      <c r="F677" s="39">
        <f t="shared" ca="1" si="21"/>
        <v>240.82694811389905</v>
      </c>
    </row>
    <row r="678" spans="5:6" x14ac:dyDescent="0.25">
      <c r="E678" s="39">
        <f t="shared" ca="1" si="20"/>
        <v>0.45921443881720381</v>
      </c>
      <c r="F678" s="39">
        <f t="shared" ca="1" si="21"/>
        <v>164.80360970430095</v>
      </c>
    </row>
    <row r="679" spans="5:6" x14ac:dyDescent="0.25">
      <c r="E679" s="39">
        <f t="shared" ca="1" si="20"/>
        <v>0.68475818965056712</v>
      </c>
      <c r="F679" s="39">
        <f t="shared" ca="1" si="21"/>
        <v>221.18954741264179</v>
      </c>
    </row>
    <row r="680" spans="5:6" x14ac:dyDescent="0.25">
      <c r="E680" s="39">
        <f t="shared" ca="1" si="20"/>
        <v>0.92013641367311505</v>
      </c>
      <c r="F680" s="39">
        <f t="shared" ca="1" si="21"/>
        <v>280.03410341827873</v>
      </c>
    </row>
    <row r="681" spans="5:6" x14ac:dyDescent="0.25">
      <c r="E681" s="39">
        <f t="shared" ca="1" si="20"/>
        <v>0.40156118963371201</v>
      </c>
      <c r="F681" s="39">
        <f t="shared" ca="1" si="21"/>
        <v>150.39029740842801</v>
      </c>
    </row>
    <row r="682" spans="5:6" x14ac:dyDescent="0.25">
      <c r="E682" s="39">
        <f t="shared" ca="1" si="20"/>
        <v>4.842070883783467E-2</v>
      </c>
      <c r="F682" s="39">
        <f t="shared" ca="1" si="21"/>
        <v>62.105177209458667</v>
      </c>
    </row>
    <row r="683" spans="5:6" x14ac:dyDescent="0.25">
      <c r="E683" s="39">
        <f t="shared" ca="1" si="20"/>
        <v>0.27259848128548847</v>
      </c>
      <c r="F683" s="39">
        <f t="shared" ca="1" si="21"/>
        <v>118.14962032137211</v>
      </c>
    </row>
    <row r="684" spans="5:6" x14ac:dyDescent="0.25">
      <c r="E684" s="39">
        <f t="shared" ca="1" si="20"/>
        <v>0.24509116862964975</v>
      </c>
      <c r="F684" s="39">
        <f t="shared" ca="1" si="21"/>
        <v>111.27279215741244</v>
      </c>
    </row>
    <row r="685" spans="5:6" x14ac:dyDescent="0.25">
      <c r="E685" s="39">
        <f t="shared" ca="1" si="20"/>
        <v>0.85662953584756407</v>
      </c>
      <c r="F685" s="39">
        <f t="shared" ca="1" si="21"/>
        <v>264.15738396189101</v>
      </c>
    </row>
    <row r="686" spans="5:6" x14ac:dyDescent="0.25">
      <c r="E686" s="39">
        <f t="shared" ca="1" si="20"/>
        <v>0.2566923713227699</v>
      </c>
      <c r="F686" s="39">
        <f t="shared" ca="1" si="21"/>
        <v>114.17309283069247</v>
      </c>
    </row>
    <row r="687" spans="5:6" x14ac:dyDescent="0.25">
      <c r="E687" s="39">
        <f t="shared" ca="1" si="20"/>
        <v>2.3306314354084035E-2</v>
      </c>
      <c r="F687" s="39">
        <f t="shared" ca="1" si="21"/>
        <v>55.826578588521009</v>
      </c>
    </row>
    <row r="688" spans="5:6" x14ac:dyDescent="0.25">
      <c r="E688" s="39">
        <f t="shared" ca="1" si="20"/>
        <v>1.1227756181760529E-2</v>
      </c>
      <c r="F688" s="39">
        <f t="shared" ca="1" si="21"/>
        <v>52.806939045440132</v>
      </c>
    </row>
    <row r="689" spans="5:6" x14ac:dyDescent="0.25">
      <c r="E689" s="39">
        <f t="shared" ca="1" si="20"/>
        <v>0.23622307475085302</v>
      </c>
      <c r="F689" s="39">
        <f t="shared" ca="1" si="21"/>
        <v>109.05576868771325</v>
      </c>
    </row>
    <row r="690" spans="5:6" x14ac:dyDescent="0.25">
      <c r="E690" s="39">
        <f t="shared" ca="1" si="20"/>
        <v>0.37971339788438918</v>
      </c>
      <c r="F690" s="39">
        <f t="shared" ca="1" si="21"/>
        <v>144.92834947109731</v>
      </c>
    </row>
    <row r="691" spans="5:6" x14ac:dyDescent="0.25">
      <c r="E691" s="39">
        <f t="shared" ca="1" si="20"/>
        <v>0.63265683279228146</v>
      </c>
      <c r="F691" s="39">
        <f t="shared" ca="1" si="21"/>
        <v>208.16420819807036</v>
      </c>
    </row>
    <row r="692" spans="5:6" x14ac:dyDescent="0.25">
      <c r="E692" s="39">
        <f t="shared" ca="1" si="20"/>
        <v>0.25690714646813129</v>
      </c>
      <c r="F692" s="39">
        <f t="shared" ca="1" si="21"/>
        <v>114.22678661703281</v>
      </c>
    </row>
    <row r="693" spans="5:6" x14ac:dyDescent="0.25">
      <c r="E693" s="39">
        <f t="shared" ca="1" si="20"/>
        <v>0.6786773264008289</v>
      </c>
      <c r="F693" s="39">
        <f t="shared" ca="1" si="21"/>
        <v>219.66933160020722</v>
      </c>
    </row>
    <row r="694" spans="5:6" x14ac:dyDescent="0.25">
      <c r="E694" s="39">
        <f t="shared" ca="1" si="20"/>
        <v>0.29105553690040897</v>
      </c>
      <c r="F694" s="39">
        <f t="shared" ca="1" si="21"/>
        <v>122.76388422510225</v>
      </c>
    </row>
    <row r="695" spans="5:6" x14ac:dyDescent="0.25">
      <c r="E695" s="39">
        <f t="shared" ca="1" si="20"/>
        <v>0.24973636559269052</v>
      </c>
      <c r="F695" s="39">
        <f t="shared" ca="1" si="21"/>
        <v>112.43409139817263</v>
      </c>
    </row>
    <row r="696" spans="5:6" x14ac:dyDescent="0.25">
      <c r="E696" s="39">
        <f t="shared" ca="1" si="20"/>
        <v>0.50983520477518485</v>
      </c>
      <c r="F696" s="39">
        <f t="shared" ca="1" si="21"/>
        <v>177.45880119379621</v>
      </c>
    </row>
    <row r="697" spans="5:6" x14ac:dyDescent="0.25">
      <c r="E697" s="39">
        <f t="shared" ca="1" si="20"/>
        <v>0.38877411080852009</v>
      </c>
      <c r="F697" s="39">
        <f t="shared" ca="1" si="21"/>
        <v>147.19352770213004</v>
      </c>
    </row>
    <row r="698" spans="5:6" x14ac:dyDescent="0.25">
      <c r="E698" s="39">
        <f t="shared" ca="1" si="20"/>
        <v>0.40863269337522268</v>
      </c>
      <c r="F698" s="39">
        <f t="shared" ca="1" si="21"/>
        <v>152.15817334380569</v>
      </c>
    </row>
    <row r="699" spans="5:6" x14ac:dyDescent="0.25">
      <c r="E699" s="39">
        <f t="shared" ca="1" si="20"/>
        <v>0.20608095729716747</v>
      </c>
      <c r="F699" s="39">
        <f t="shared" ca="1" si="21"/>
        <v>101.52023932429186</v>
      </c>
    </row>
    <row r="700" spans="5:6" x14ac:dyDescent="0.25">
      <c r="E700" s="39">
        <f t="shared" ca="1" si="20"/>
        <v>0.54974452384263317</v>
      </c>
      <c r="F700" s="39">
        <f t="shared" ca="1" si="21"/>
        <v>187.43613096065829</v>
      </c>
    </row>
    <row r="701" spans="5:6" x14ac:dyDescent="0.25">
      <c r="E701" s="39">
        <f t="shared" ca="1" si="20"/>
        <v>0.52655083042826156</v>
      </c>
      <c r="F701" s="39">
        <f t="shared" ca="1" si="21"/>
        <v>181.63770760706538</v>
      </c>
    </row>
    <row r="702" spans="5:6" x14ac:dyDescent="0.25">
      <c r="E702" s="39">
        <f t="shared" ca="1" si="20"/>
        <v>0.27163947083708484</v>
      </c>
      <c r="F702" s="39">
        <f t="shared" ca="1" si="21"/>
        <v>117.90986770927121</v>
      </c>
    </row>
    <row r="703" spans="5:6" x14ac:dyDescent="0.25">
      <c r="E703" s="39">
        <f t="shared" ca="1" si="20"/>
        <v>0.99939525430653897</v>
      </c>
      <c r="F703" s="39">
        <f t="shared" ca="1" si="21"/>
        <v>299.84881357663471</v>
      </c>
    </row>
    <row r="704" spans="5:6" x14ac:dyDescent="0.25">
      <c r="E704" s="39">
        <f t="shared" ca="1" si="20"/>
        <v>0.495683590048972</v>
      </c>
      <c r="F704" s="39">
        <f t="shared" ca="1" si="21"/>
        <v>173.92089751224302</v>
      </c>
    </row>
    <row r="705" spans="5:6" x14ac:dyDescent="0.25">
      <c r="E705" s="39">
        <f t="shared" ca="1" si="20"/>
        <v>0.72692756732038732</v>
      </c>
      <c r="F705" s="39">
        <f t="shared" ca="1" si="21"/>
        <v>231.73189183009683</v>
      </c>
    </row>
    <row r="706" spans="5:6" x14ac:dyDescent="0.25">
      <c r="E706" s="39">
        <f t="shared" ca="1" si="20"/>
        <v>0.90147316869615335</v>
      </c>
      <c r="F706" s="39">
        <f t="shared" ca="1" si="21"/>
        <v>275.36829217403834</v>
      </c>
    </row>
    <row r="707" spans="5:6" x14ac:dyDescent="0.25">
      <c r="E707" s="39">
        <f t="shared" ca="1" si="20"/>
        <v>0.89617140777458892</v>
      </c>
      <c r="F707" s="39">
        <f t="shared" ca="1" si="21"/>
        <v>274.04285194364724</v>
      </c>
    </row>
    <row r="708" spans="5:6" x14ac:dyDescent="0.25">
      <c r="E708" s="39">
        <f t="shared" ref="E708:E771" ca="1" si="22">RAND()</f>
        <v>0.71780351576657531</v>
      </c>
      <c r="F708" s="39">
        <f t="shared" ref="F708:F771" ca="1" si="23">$C$3+E708*($C$4-$C$3)</f>
        <v>229.45087894164382</v>
      </c>
    </row>
    <row r="709" spans="5:6" x14ac:dyDescent="0.25">
      <c r="E709" s="39">
        <f t="shared" ca="1" si="22"/>
        <v>0.69892062217385209</v>
      </c>
      <c r="F709" s="39">
        <f t="shared" ca="1" si="23"/>
        <v>224.73015554346301</v>
      </c>
    </row>
    <row r="710" spans="5:6" x14ac:dyDescent="0.25">
      <c r="E710" s="39">
        <f t="shared" ca="1" si="22"/>
        <v>0.10340346446355986</v>
      </c>
      <c r="F710" s="39">
        <f t="shared" ca="1" si="23"/>
        <v>75.850866115889971</v>
      </c>
    </row>
    <row r="711" spans="5:6" x14ac:dyDescent="0.25">
      <c r="E711" s="39">
        <f t="shared" ca="1" si="22"/>
        <v>0.73011151314662193</v>
      </c>
      <c r="F711" s="39">
        <f t="shared" ca="1" si="23"/>
        <v>232.52787828665549</v>
      </c>
    </row>
    <row r="712" spans="5:6" x14ac:dyDescent="0.25">
      <c r="E712" s="39">
        <f t="shared" ca="1" si="22"/>
        <v>0.77164904618817387</v>
      </c>
      <c r="F712" s="39">
        <f t="shared" ca="1" si="23"/>
        <v>242.91226154704347</v>
      </c>
    </row>
    <row r="713" spans="5:6" x14ac:dyDescent="0.25">
      <c r="E713" s="39">
        <f t="shared" ca="1" si="22"/>
        <v>0.44222319035776458</v>
      </c>
      <c r="F713" s="39">
        <f t="shared" ca="1" si="23"/>
        <v>160.55579758944114</v>
      </c>
    </row>
    <row r="714" spans="5:6" x14ac:dyDescent="0.25">
      <c r="E714" s="39">
        <f t="shared" ca="1" si="22"/>
        <v>0.66732366444060576</v>
      </c>
      <c r="F714" s="39">
        <f t="shared" ca="1" si="23"/>
        <v>216.83091611015143</v>
      </c>
    </row>
    <row r="715" spans="5:6" x14ac:dyDescent="0.25">
      <c r="E715" s="39">
        <f t="shared" ca="1" si="22"/>
        <v>0.23575671667748688</v>
      </c>
      <c r="F715" s="39">
        <f t="shared" ca="1" si="23"/>
        <v>108.93917916937173</v>
      </c>
    </row>
    <row r="716" spans="5:6" x14ac:dyDescent="0.25">
      <c r="E716" s="39">
        <f t="shared" ca="1" si="22"/>
        <v>0.71521438393729397</v>
      </c>
      <c r="F716" s="39">
        <f t="shared" ca="1" si="23"/>
        <v>228.80359598432349</v>
      </c>
    </row>
    <row r="717" spans="5:6" x14ac:dyDescent="0.25">
      <c r="E717" s="39">
        <f t="shared" ca="1" si="22"/>
        <v>0.12954191907697965</v>
      </c>
      <c r="F717" s="39">
        <f t="shared" ca="1" si="23"/>
        <v>82.38547976924491</v>
      </c>
    </row>
    <row r="718" spans="5:6" x14ac:dyDescent="0.25">
      <c r="E718" s="39">
        <f t="shared" ca="1" si="22"/>
        <v>0.63306841782926737</v>
      </c>
      <c r="F718" s="39">
        <f t="shared" ca="1" si="23"/>
        <v>208.26710445731683</v>
      </c>
    </row>
    <row r="719" spans="5:6" x14ac:dyDescent="0.25">
      <c r="E719" s="39">
        <f t="shared" ca="1" si="22"/>
        <v>0.14773210687424077</v>
      </c>
      <c r="F719" s="39">
        <f t="shared" ca="1" si="23"/>
        <v>86.9330267185602</v>
      </c>
    </row>
    <row r="720" spans="5:6" x14ac:dyDescent="0.25">
      <c r="E720" s="39">
        <f t="shared" ca="1" si="22"/>
        <v>0.68732884667992633</v>
      </c>
      <c r="F720" s="39">
        <f t="shared" ca="1" si="23"/>
        <v>221.83221166998158</v>
      </c>
    </row>
    <row r="721" spans="5:6" x14ac:dyDescent="0.25">
      <c r="E721" s="39">
        <f t="shared" ca="1" si="22"/>
        <v>0.47088883327192521</v>
      </c>
      <c r="F721" s="39">
        <f t="shared" ca="1" si="23"/>
        <v>167.72220831798131</v>
      </c>
    </row>
    <row r="722" spans="5:6" x14ac:dyDescent="0.25">
      <c r="E722" s="39">
        <f t="shared" ca="1" si="22"/>
        <v>0.42893504614316214</v>
      </c>
      <c r="F722" s="39">
        <f t="shared" ca="1" si="23"/>
        <v>157.23376153579053</v>
      </c>
    </row>
    <row r="723" spans="5:6" x14ac:dyDescent="0.25">
      <c r="E723" s="39">
        <f t="shared" ca="1" si="22"/>
        <v>0.15075185426524629</v>
      </c>
      <c r="F723" s="39">
        <f t="shared" ca="1" si="23"/>
        <v>87.687963566311566</v>
      </c>
    </row>
    <row r="724" spans="5:6" x14ac:dyDescent="0.25">
      <c r="E724" s="39">
        <f t="shared" ca="1" si="22"/>
        <v>0.7288048491099679</v>
      </c>
      <c r="F724" s="39">
        <f t="shared" ca="1" si="23"/>
        <v>232.20121227749198</v>
      </c>
    </row>
    <row r="725" spans="5:6" x14ac:dyDescent="0.25">
      <c r="E725" s="39">
        <f t="shared" ca="1" si="22"/>
        <v>0.31655644410702322</v>
      </c>
      <c r="F725" s="39">
        <f t="shared" ca="1" si="23"/>
        <v>129.13911102675581</v>
      </c>
    </row>
    <row r="726" spans="5:6" x14ac:dyDescent="0.25">
      <c r="E726" s="39">
        <f t="shared" ca="1" si="22"/>
        <v>0.70473216432553432</v>
      </c>
      <c r="F726" s="39">
        <f t="shared" ca="1" si="23"/>
        <v>226.18304108138358</v>
      </c>
    </row>
    <row r="727" spans="5:6" x14ac:dyDescent="0.25">
      <c r="E727" s="39">
        <f t="shared" ca="1" si="22"/>
        <v>0.62431410027216638</v>
      </c>
      <c r="F727" s="39">
        <f t="shared" ca="1" si="23"/>
        <v>206.07852506804159</v>
      </c>
    </row>
    <row r="728" spans="5:6" x14ac:dyDescent="0.25">
      <c r="E728" s="39">
        <f t="shared" ca="1" si="22"/>
        <v>0.36367609371666088</v>
      </c>
      <c r="F728" s="39">
        <f t="shared" ca="1" si="23"/>
        <v>140.91902342916524</v>
      </c>
    </row>
    <row r="729" spans="5:6" x14ac:dyDescent="0.25">
      <c r="E729" s="39">
        <f t="shared" ca="1" si="22"/>
        <v>0.98658954623375383</v>
      </c>
      <c r="F729" s="39">
        <f t="shared" ca="1" si="23"/>
        <v>296.64738655843848</v>
      </c>
    </row>
    <row r="730" spans="5:6" x14ac:dyDescent="0.25">
      <c r="E730" s="39">
        <f t="shared" ca="1" si="22"/>
        <v>0.40638506656752682</v>
      </c>
      <c r="F730" s="39">
        <f t="shared" ca="1" si="23"/>
        <v>151.5962666418817</v>
      </c>
    </row>
    <row r="731" spans="5:6" x14ac:dyDescent="0.25">
      <c r="E731" s="39">
        <f t="shared" ca="1" si="22"/>
        <v>0.39737947554267916</v>
      </c>
      <c r="F731" s="39">
        <f t="shared" ca="1" si="23"/>
        <v>149.3448688856698</v>
      </c>
    </row>
    <row r="732" spans="5:6" x14ac:dyDescent="0.25">
      <c r="E732" s="39">
        <f t="shared" ca="1" si="22"/>
        <v>0.99714090632550056</v>
      </c>
      <c r="F732" s="39">
        <f t="shared" ca="1" si="23"/>
        <v>299.28522658137513</v>
      </c>
    </row>
    <row r="733" spans="5:6" x14ac:dyDescent="0.25">
      <c r="E733" s="39">
        <f t="shared" ca="1" si="22"/>
        <v>0.22440961973533191</v>
      </c>
      <c r="F733" s="39">
        <f t="shared" ca="1" si="23"/>
        <v>106.10240493383299</v>
      </c>
    </row>
    <row r="734" spans="5:6" x14ac:dyDescent="0.25">
      <c r="E734" s="39">
        <f t="shared" ca="1" si="22"/>
        <v>0.25717950057143946</v>
      </c>
      <c r="F734" s="39">
        <f t="shared" ca="1" si="23"/>
        <v>114.29487514285987</v>
      </c>
    </row>
    <row r="735" spans="5:6" x14ac:dyDescent="0.25">
      <c r="E735" s="39">
        <f t="shared" ca="1" si="22"/>
        <v>0.87689565976407524</v>
      </c>
      <c r="F735" s="39">
        <f t="shared" ca="1" si="23"/>
        <v>269.22391494101885</v>
      </c>
    </row>
    <row r="736" spans="5:6" x14ac:dyDescent="0.25">
      <c r="E736" s="39">
        <f t="shared" ca="1" si="22"/>
        <v>0.90870796587016067</v>
      </c>
      <c r="F736" s="39">
        <f t="shared" ca="1" si="23"/>
        <v>277.17699146754018</v>
      </c>
    </row>
    <row r="737" spans="5:6" x14ac:dyDescent="0.25">
      <c r="E737" s="39">
        <f t="shared" ca="1" si="22"/>
        <v>0.72045597750912627</v>
      </c>
      <c r="F737" s="39">
        <f t="shared" ca="1" si="23"/>
        <v>230.11399437728156</v>
      </c>
    </row>
    <row r="738" spans="5:6" x14ac:dyDescent="0.25">
      <c r="E738" s="39">
        <f t="shared" ca="1" si="22"/>
        <v>0.6360399267837169</v>
      </c>
      <c r="F738" s="39">
        <f t="shared" ca="1" si="23"/>
        <v>209.00998169592921</v>
      </c>
    </row>
    <row r="739" spans="5:6" x14ac:dyDescent="0.25">
      <c r="E739" s="39">
        <f t="shared" ca="1" si="22"/>
        <v>8.3122418929470809E-2</v>
      </c>
      <c r="F739" s="39">
        <f t="shared" ca="1" si="23"/>
        <v>70.780604732367706</v>
      </c>
    </row>
    <row r="740" spans="5:6" x14ac:dyDescent="0.25">
      <c r="E740" s="39">
        <f t="shared" ca="1" si="22"/>
        <v>0.77129281923509319</v>
      </c>
      <c r="F740" s="39">
        <f t="shared" ca="1" si="23"/>
        <v>242.82320480877328</v>
      </c>
    </row>
    <row r="741" spans="5:6" x14ac:dyDescent="0.25">
      <c r="E741" s="39">
        <f t="shared" ca="1" si="22"/>
        <v>8.7516429580416055E-2</v>
      </c>
      <c r="F741" s="39">
        <f t="shared" ca="1" si="23"/>
        <v>71.879107395104015</v>
      </c>
    </row>
    <row r="742" spans="5:6" x14ac:dyDescent="0.25">
      <c r="E742" s="39">
        <f t="shared" ca="1" si="22"/>
        <v>0.14502917929287273</v>
      </c>
      <c r="F742" s="39">
        <f t="shared" ca="1" si="23"/>
        <v>86.257294823218189</v>
      </c>
    </row>
    <row r="743" spans="5:6" x14ac:dyDescent="0.25">
      <c r="E743" s="39">
        <f t="shared" ca="1" si="22"/>
        <v>0.85951990393644884</v>
      </c>
      <c r="F743" s="39">
        <f t="shared" ca="1" si="23"/>
        <v>264.87997598411221</v>
      </c>
    </row>
    <row r="744" spans="5:6" x14ac:dyDescent="0.25">
      <c r="E744" s="39">
        <f t="shared" ca="1" si="22"/>
        <v>0.64957677157778515</v>
      </c>
      <c r="F744" s="39">
        <f t="shared" ca="1" si="23"/>
        <v>212.39419289444629</v>
      </c>
    </row>
    <row r="745" spans="5:6" x14ac:dyDescent="0.25">
      <c r="E745" s="39">
        <f t="shared" ca="1" si="22"/>
        <v>0.66392117693641706</v>
      </c>
      <c r="F745" s="39">
        <f t="shared" ca="1" si="23"/>
        <v>215.98029423410426</v>
      </c>
    </row>
    <row r="746" spans="5:6" x14ac:dyDescent="0.25">
      <c r="E746" s="39">
        <f t="shared" ca="1" si="22"/>
        <v>0.34182933725272924</v>
      </c>
      <c r="F746" s="39">
        <f t="shared" ca="1" si="23"/>
        <v>135.45733431318232</v>
      </c>
    </row>
    <row r="747" spans="5:6" x14ac:dyDescent="0.25">
      <c r="E747" s="39">
        <f t="shared" ca="1" si="22"/>
        <v>0.2243570468701449</v>
      </c>
      <c r="F747" s="39">
        <f t="shared" ca="1" si="23"/>
        <v>106.08926171753623</v>
      </c>
    </row>
    <row r="748" spans="5:6" x14ac:dyDescent="0.25">
      <c r="E748" s="39">
        <f t="shared" ca="1" si="22"/>
        <v>0.69889578577992117</v>
      </c>
      <c r="F748" s="39">
        <f t="shared" ca="1" si="23"/>
        <v>224.7239464449803</v>
      </c>
    </row>
    <row r="749" spans="5:6" x14ac:dyDescent="0.25">
      <c r="E749" s="39">
        <f t="shared" ca="1" si="22"/>
        <v>0.65726345094803673</v>
      </c>
      <c r="F749" s="39">
        <f t="shared" ca="1" si="23"/>
        <v>214.31586273700918</v>
      </c>
    </row>
    <row r="750" spans="5:6" x14ac:dyDescent="0.25">
      <c r="E750" s="39">
        <f t="shared" ca="1" si="22"/>
        <v>0.47158345690660597</v>
      </c>
      <c r="F750" s="39">
        <f t="shared" ca="1" si="23"/>
        <v>167.8958642266515</v>
      </c>
    </row>
    <row r="751" spans="5:6" x14ac:dyDescent="0.25">
      <c r="E751" s="39">
        <f t="shared" ca="1" si="22"/>
        <v>7.4588246292375926E-2</v>
      </c>
      <c r="F751" s="39">
        <f t="shared" ca="1" si="23"/>
        <v>68.647061573093978</v>
      </c>
    </row>
    <row r="752" spans="5:6" x14ac:dyDescent="0.25">
      <c r="E752" s="39">
        <f t="shared" ca="1" si="22"/>
        <v>0.96379893795649896</v>
      </c>
      <c r="F752" s="39">
        <f t="shared" ca="1" si="23"/>
        <v>290.94973448912475</v>
      </c>
    </row>
    <row r="753" spans="5:6" x14ac:dyDescent="0.25">
      <c r="E753" s="39">
        <f t="shared" ca="1" si="22"/>
        <v>0.24040189383033028</v>
      </c>
      <c r="F753" s="39">
        <f t="shared" ca="1" si="23"/>
        <v>110.10047345758258</v>
      </c>
    </row>
    <row r="754" spans="5:6" x14ac:dyDescent="0.25">
      <c r="E754" s="39">
        <f t="shared" ca="1" si="22"/>
        <v>0.96293259125167463</v>
      </c>
      <c r="F754" s="39">
        <f t="shared" ca="1" si="23"/>
        <v>290.73314781291867</v>
      </c>
    </row>
    <row r="755" spans="5:6" x14ac:dyDescent="0.25">
      <c r="E755" s="39">
        <f t="shared" ca="1" si="22"/>
        <v>0.18518999390625812</v>
      </c>
      <c r="F755" s="39">
        <f t="shared" ca="1" si="23"/>
        <v>96.297498476564527</v>
      </c>
    </row>
    <row r="756" spans="5:6" x14ac:dyDescent="0.25">
      <c r="E756" s="39">
        <f t="shared" ca="1" si="22"/>
        <v>0.55481888049070716</v>
      </c>
      <c r="F756" s="39">
        <f t="shared" ca="1" si="23"/>
        <v>188.70472012267678</v>
      </c>
    </row>
    <row r="757" spans="5:6" x14ac:dyDescent="0.25">
      <c r="E757" s="39">
        <f t="shared" ca="1" si="22"/>
        <v>0.23256407852547278</v>
      </c>
      <c r="F757" s="39">
        <f t="shared" ca="1" si="23"/>
        <v>108.1410196313682</v>
      </c>
    </row>
    <row r="758" spans="5:6" x14ac:dyDescent="0.25">
      <c r="E758" s="39">
        <f t="shared" ca="1" si="22"/>
        <v>0.78905258139691881</v>
      </c>
      <c r="F758" s="39">
        <f t="shared" ca="1" si="23"/>
        <v>247.26314534922969</v>
      </c>
    </row>
    <row r="759" spans="5:6" x14ac:dyDescent="0.25">
      <c r="E759" s="39">
        <f t="shared" ca="1" si="22"/>
        <v>0.83094817527450937</v>
      </c>
      <c r="F759" s="39">
        <f t="shared" ca="1" si="23"/>
        <v>257.73704381862734</v>
      </c>
    </row>
    <row r="760" spans="5:6" x14ac:dyDescent="0.25">
      <c r="E760" s="39">
        <f t="shared" ca="1" si="22"/>
        <v>0.18452288218929724</v>
      </c>
      <c r="F760" s="39">
        <f t="shared" ca="1" si="23"/>
        <v>96.130720547324302</v>
      </c>
    </row>
    <row r="761" spans="5:6" x14ac:dyDescent="0.25">
      <c r="E761" s="39">
        <f t="shared" ca="1" si="22"/>
        <v>0.71502443547002636</v>
      </c>
      <c r="F761" s="39">
        <f t="shared" ca="1" si="23"/>
        <v>228.75610886750658</v>
      </c>
    </row>
    <row r="762" spans="5:6" x14ac:dyDescent="0.25">
      <c r="E762" s="39">
        <f t="shared" ca="1" si="22"/>
        <v>0.3348646723655414</v>
      </c>
      <c r="F762" s="39">
        <f t="shared" ca="1" si="23"/>
        <v>133.71616809138536</v>
      </c>
    </row>
    <row r="763" spans="5:6" x14ac:dyDescent="0.25">
      <c r="E763" s="39">
        <f t="shared" ca="1" si="22"/>
        <v>0.60907470002519959</v>
      </c>
      <c r="F763" s="39">
        <f t="shared" ca="1" si="23"/>
        <v>202.2686750062999</v>
      </c>
    </row>
    <row r="764" spans="5:6" x14ac:dyDescent="0.25">
      <c r="E764" s="39">
        <f t="shared" ca="1" si="22"/>
        <v>0.93227086871655906</v>
      </c>
      <c r="F764" s="39">
        <f t="shared" ca="1" si="23"/>
        <v>283.06771717913978</v>
      </c>
    </row>
    <row r="765" spans="5:6" x14ac:dyDescent="0.25">
      <c r="E765" s="39">
        <f t="shared" ca="1" si="22"/>
        <v>0.61320529199875207</v>
      </c>
      <c r="F765" s="39">
        <f t="shared" ca="1" si="23"/>
        <v>203.30132299968801</v>
      </c>
    </row>
    <row r="766" spans="5:6" x14ac:dyDescent="0.25">
      <c r="E766" s="39">
        <f t="shared" ca="1" si="22"/>
        <v>0.85194918677747589</v>
      </c>
      <c r="F766" s="39">
        <f t="shared" ca="1" si="23"/>
        <v>262.98729669436898</v>
      </c>
    </row>
    <row r="767" spans="5:6" x14ac:dyDescent="0.25">
      <c r="E767" s="39">
        <f t="shared" ca="1" si="22"/>
        <v>0.93712545405622993</v>
      </c>
      <c r="F767" s="39">
        <f t="shared" ca="1" si="23"/>
        <v>284.28136351405749</v>
      </c>
    </row>
    <row r="768" spans="5:6" x14ac:dyDescent="0.25">
      <c r="E768" s="39">
        <f t="shared" ca="1" si="22"/>
        <v>0.21779775383782551</v>
      </c>
      <c r="F768" s="39">
        <f t="shared" ca="1" si="23"/>
        <v>104.44943845945639</v>
      </c>
    </row>
    <row r="769" spans="5:6" x14ac:dyDescent="0.25">
      <c r="E769" s="39">
        <f t="shared" ca="1" si="22"/>
        <v>0.80924539728427691</v>
      </c>
      <c r="F769" s="39">
        <f t="shared" ca="1" si="23"/>
        <v>252.31134932106923</v>
      </c>
    </row>
    <row r="770" spans="5:6" x14ac:dyDescent="0.25">
      <c r="E770" s="39">
        <f t="shared" ca="1" si="22"/>
        <v>0.80420924787748027</v>
      </c>
      <c r="F770" s="39">
        <f t="shared" ca="1" si="23"/>
        <v>251.05231196937007</v>
      </c>
    </row>
    <row r="771" spans="5:6" x14ac:dyDescent="0.25">
      <c r="E771" s="39">
        <f t="shared" ca="1" si="22"/>
        <v>0.57577995865229847</v>
      </c>
      <c r="F771" s="39">
        <f t="shared" ca="1" si="23"/>
        <v>193.94498966307461</v>
      </c>
    </row>
    <row r="772" spans="5:6" x14ac:dyDescent="0.25">
      <c r="E772" s="39">
        <f t="shared" ref="E772:E835" ca="1" si="24">RAND()</f>
        <v>1.7925787732618437E-2</v>
      </c>
      <c r="F772" s="39">
        <f t="shared" ref="F772:F835" ca="1" si="25">$C$3+E772*($C$4-$C$3)</f>
        <v>54.481446933154608</v>
      </c>
    </row>
    <row r="773" spans="5:6" x14ac:dyDescent="0.25">
      <c r="E773" s="39">
        <f t="shared" ca="1" si="24"/>
        <v>0.44565299888937771</v>
      </c>
      <c r="F773" s="39">
        <f t="shared" ca="1" si="25"/>
        <v>161.41324972234443</v>
      </c>
    </row>
    <row r="774" spans="5:6" x14ac:dyDescent="0.25">
      <c r="E774" s="39">
        <f t="shared" ca="1" si="24"/>
        <v>0.57267141638085839</v>
      </c>
      <c r="F774" s="39">
        <f t="shared" ca="1" si="25"/>
        <v>193.16785409521461</v>
      </c>
    </row>
    <row r="775" spans="5:6" x14ac:dyDescent="0.25">
      <c r="E775" s="39">
        <f t="shared" ca="1" si="24"/>
        <v>0.83384314694509176</v>
      </c>
      <c r="F775" s="39">
        <f t="shared" ca="1" si="25"/>
        <v>258.46078673627295</v>
      </c>
    </row>
    <row r="776" spans="5:6" x14ac:dyDescent="0.25">
      <c r="E776" s="39">
        <f t="shared" ca="1" si="24"/>
        <v>0.46487331374456931</v>
      </c>
      <c r="F776" s="39">
        <f t="shared" ca="1" si="25"/>
        <v>166.21832843614231</v>
      </c>
    </row>
    <row r="777" spans="5:6" x14ac:dyDescent="0.25">
      <c r="E777" s="39">
        <f t="shared" ca="1" si="24"/>
        <v>0.14650391770779447</v>
      </c>
      <c r="F777" s="39">
        <f t="shared" ca="1" si="25"/>
        <v>86.625979426948618</v>
      </c>
    </row>
    <row r="778" spans="5:6" x14ac:dyDescent="0.25">
      <c r="E778" s="39">
        <f t="shared" ca="1" si="24"/>
        <v>0.60154427259405685</v>
      </c>
      <c r="F778" s="39">
        <f t="shared" ca="1" si="25"/>
        <v>200.38606814851423</v>
      </c>
    </row>
    <row r="779" spans="5:6" x14ac:dyDescent="0.25">
      <c r="E779" s="39">
        <f t="shared" ca="1" si="24"/>
        <v>0.41170291865740372</v>
      </c>
      <c r="F779" s="39">
        <f t="shared" ca="1" si="25"/>
        <v>152.92572966435091</v>
      </c>
    </row>
    <row r="780" spans="5:6" x14ac:dyDescent="0.25">
      <c r="E780" s="39">
        <f t="shared" ca="1" si="24"/>
        <v>0.90236668733004344</v>
      </c>
      <c r="F780" s="39">
        <f t="shared" ca="1" si="25"/>
        <v>275.59167183251088</v>
      </c>
    </row>
    <row r="781" spans="5:6" x14ac:dyDescent="0.25">
      <c r="E781" s="39">
        <f t="shared" ca="1" si="24"/>
        <v>0.62632552314670287</v>
      </c>
      <c r="F781" s="39">
        <f t="shared" ca="1" si="25"/>
        <v>206.58138078667571</v>
      </c>
    </row>
    <row r="782" spans="5:6" x14ac:dyDescent="0.25">
      <c r="E782" s="39">
        <f t="shared" ca="1" si="24"/>
        <v>0.43142319835978193</v>
      </c>
      <c r="F782" s="39">
        <f t="shared" ca="1" si="25"/>
        <v>157.85579958994549</v>
      </c>
    </row>
    <row r="783" spans="5:6" x14ac:dyDescent="0.25">
      <c r="E783" s="39">
        <f t="shared" ca="1" si="24"/>
        <v>0.85648746034402212</v>
      </c>
      <c r="F783" s="39">
        <f t="shared" ca="1" si="25"/>
        <v>264.12186508600553</v>
      </c>
    </row>
    <row r="784" spans="5:6" x14ac:dyDescent="0.25">
      <c r="E784" s="39">
        <f t="shared" ca="1" si="24"/>
        <v>0.40876374798003745</v>
      </c>
      <c r="F784" s="39">
        <f t="shared" ca="1" si="25"/>
        <v>152.19093699500937</v>
      </c>
    </row>
    <row r="785" spans="5:6" x14ac:dyDescent="0.25">
      <c r="E785" s="39">
        <f t="shared" ca="1" si="24"/>
        <v>0.11904618249866961</v>
      </c>
      <c r="F785" s="39">
        <f t="shared" ca="1" si="25"/>
        <v>79.761545624667406</v>
      </c>
    </row>
    <row r="786" spans="5:6" x14ac:dyDescent="0.25">
      <c r="E786" s="39">
        <f t="shared" ca="1" si="24"/>
        <v>0.83801783867879343</v>
      </c>
      <c r="F786" s="39">
        <f t="shared" ca="1" si="25"/>
        <v>259.50445966969835</v>
      </c>
    </row>
    <row r="787" spans="5:6" x14ac:dyDescent="0.25">
      <c r="E787" s="39">
        <f t="shared" ca="1" si="24"/>
        <v>0.6497039701929046</v>
      </c>
      <c r="F787" s="39">
        <f t="shared" ca="1" si="25"/>
        <v>212.42599254822616</v>
      </c>
    </row>
    <row r="788" spans="5:6" x14ac:dyDescent="0.25">
      <c r="E788" s="39">
        <f t="shared" ca="1" si="24"/>
        <v>0.38715570648507958</v>
      </c>
      <c r="F788" s="39">
        <f t="shared" ca="1" si="25"/>
        <v>146.78892662126989</v>
      </c>
    </row>
    <row r="789" spans="5:6" x14ac:dyDescent="0.25">
      <c r="E789" s="39">
        <f t="shared" ca="1" si="24"/>
        <v>5.7180119365542348E-2</v>
      </c>
      <c r="F789" s="39">
        <f t="shared" ca="1" si="25"/>
        <v>64.295029841385585</v>
      </c>
    </row>
    <row r="790" spans="5:6" x14ac:dyDescent="0.25">
      <c r="E790" s="39">
        <f t="shared" ca="1" si="24"/>
        <v>0.75537408836660624</v>
      </c>
      <c r="F790" s="39">
        <f t="shared" ca="1" si="25"/>
        <v>238.84352209165155</v>
      </c>
    </row>
    <row r="791" spans="5:6" x14ac:dyDescent="0.25">
      <c r="E791" s="39">
        <f t="shared" ca="1" si="24"/>
        <v>0.75930500960263947</v>
      </c>
      <c r="F791" s="39">
        <f t="shared" ca="1" si="25"/>
        <v>239.82625240065985</v>
      </c>
    </row>
    <row r="792" spans="5:6" x14ac:dyDescent="0.25">
      <c r="E792" s="39">
        <f t="shared" ca="1" si="24"/>
        <v>0.43291988393764747</v>
      </c>
      <c r="F792" s="39">
        <f t="shared" ca="1" si="25"/>
        <v>158.22997098441186</v>
      </c>
    </row>
    <row r="793" spans="5:6" x14ac:dyDescent="0.25">
      <c r="E793" s="39">
        <f t="shared" ca="1" si="24"/>
        <v>0.87210845867265452</v>
      </c>
      <c r="F793" s="39">
        <f t="shared" ca="1" si="25"/>
        <v>268.02711466816362</v>
      </c>
    </row>
    <row r="794" spans="5:6" x14ac:dyDescent="0.25">
      <c r="E794" s="39">
        <f t="shared" ca="1" si="24"/>
        <v>0.10384424146329008</v>
      </c>
      <c r="F794" s="39">
        <f t="shared" ca="1" si="25"/>
        <v>75.961060365822519</v>
      </c>
    </row>
    <row r="795" spans="5:6" x14ac:dyDescent="0.25">
      <c r="E795" s="39">
        <f t="shared" ca="1" si="24"/>
        <v>0.12776975488039333</v>
      </c>
      <c r="F795" s="39">
        <f t="shared" ca="1" si="25"/>
        <v>81.942438720098323</v>
      </c>
    </row>
    <row r="796" spans="5:6" x14ac:dyDescent="0.25">
      <c r="E796" s="39">
        <f t="shared" ca="1" si="24"/>
        <v>0.3388234204497903</v>
      </c>
      <c r="F796" s="39">
        <f t="shared" ca="1" si="25"/>
        <v>134.70585511244758</v>
      </c>
    </row>
    <row r="797" spans="5:6" x14ac:dyDescent="0.25">
      <c r="E797" s="39">
        <f t="shared" ca="1" si="24"/>
        <v>0.20634152981731291</v>
      </c>
      <c r="F797" s="39">
        <f t="shared" ca="1" si="25"/>
        <v>101.58538245432823</v>
      </c>
    </row>
    <row r="798" spans="5:6" x14ac:dyDescent="0.25">
      <c r="E798" s="39">
        <f t="shared" ca="1" si="24"/>
        <v>0.8072921088183469</v>
      </c>
      <c r="F798" s="39">
        <f t="shared" ca="1" si="25"/>
        <v>251.82302720458674</v>
      </c>
    </row>
    <row r="799" spans="5:6" x14ac:dyDescent="0.25">
      <c r="E799" s="39">
        <f t="shared" ca="1" si="24"/>
        <v>0.70370615369656009</v>
      </c>
      <c r="F799" s="39">
        <f t="shared" ca="1" si="25"/>
        <v>225.92653842414003</v>
      </c>
    </row>
    <row r="800" spans="5:6" x14ac:dyDescent="0.25">
      <c r="E800" s="39">
        <f t="shared" ca="1" si="24"/>
        <v>0.86821213717653523</v>
      </c>
      <c r="F800" s="39">
        <f t="shared" ca="1" si="25"/>
        <v>267.05303429413379</v>
      </c>
    </row>
    <row r="801" spans="5:6" x14ac:dyDescent="0.25">
      <c r="E801" s="39">
        <f t="shared" ca="1" si="24"/>
        <v>5.3412110170808491E-2</v>
      </c>
      <c r="F801" s="39">
        <f t="shared" ca="1" si="25"/>
        <v>63.353027542702122</v>
      </c>
    </row>
    <row r="802" spans="5:6" x14ac:dyDescent="0.25">
      <c r="E802" s="39">
        <f t="shared" ca="1" si="24"/>
        <v>9.1696603843174351E-2</v>
      </c>
      <c r="F802" s="39">
        <f t="shared" ca="1" si="25"/>
        <v>72.924150960793582</v>
      </c>
    </row>
    <row r="803" spans="5:6" x14ac:dyDescent="0.25">
      <c r="E803" s="39">
        <f t="shared" ca="1" si="24"/>
        <v>0.38250167299674753</v>
      </c>
      <c r="F803" s="39">
        <f t="shared" ca="1" si="25"/>
        <v>145.62541824918688</v>
      </c>
    </row>
    <row r="804" spans="5:6" x14ac:dyDescent="0.25">
      <c r="E804" s="39">
        <f t="shared" ca="1" si="24"/>
        <v>0.52167139733203882</v>
      </c>
      <c r="F804" s="39">
        <f t="shared" ca="1" si="25"/>
        <v>180.41784933300971</v>
      </c>
    </row>
    <row r="805" spans="5:6" x14ac:dyDescent="0.25">
      <c r="E805" s="39">
        <f t="shared" ca="1" si="24"/>
        <v>0.95691394165735899</v>
      </c>
      <c r="F805" s="39">
        <f t="shared" ca="1" si="25"/>
        <v>289.22848541433973</v>
      </c>
    </row>
    <row r="806" spans="5:6" x14ac:dyDescent="0.25">
      <c r="E806" s="39">
        <f t="shared" ca="1" si="24"/>
        <v>0.78504262145945047</v>
      </c>
      <c r="F806" s="39">
        <f t="shared" ca="1" si="25"/>
        <v>246.26065536486263</v>
      </c>
    </row>
    <row r="807" spans="5:6" x14ac:dyDescent="0.25">
      <c r="E807" s="39">
        <f t="shared" ca="1" si="24"/>
        <v>0.6590297093785743</v>
      </c>
      <c r="F807" s="39">
        <f t="shared" ca="1" si="25"/>
        <v>214.75742734464359</v>
      </c>
    </row>
    <row r="808" spans="5:6" x14ac:dyDescent="0.25">
      <c r="E808" s="39">
        <f t="shared" ca="1" si="24"/>
        <v>0.73869058843098301</v>
      </c>
      <c r="F808" s="39">
        <f t="shared" ca="1" si="25"/>
        <v>234.67264710774575</v>
      </c>
    </row>
    <row r="809" spans="5:6" x14ac:dyDescent="0.25">
      <c r="E809" s="39">
        <f t="shared" ca="1" si="24"/>
        <v>0.2402367874622674</v>
      </c>
      <c r="F809" s="39">
        <f t="shared" ca="1" si="25"/>
        <v>110.05919686556685</v>
      </c>
    </row>
    <row r="810" spans="5:6" x14ac:dyDescent="0.25">
      <c r="E810" s="39">
        <f t="shared" ca="1" si="24"/>
        <v>0.2146191835605048</v>
      </c>
      <c r="F810" s="39">
        <f t="shared" ca="1" si="25"/>
        <v>103.65479589012619</v>
      </c>
    </row>
    <row r="811" spans="5:6" x14ac:dyDescent="0.25">
      <c r="E811" s="39">
        <f t="shared" ca="1" si="24"/>
        <v>0.3728680369406655</v>
      </c>
      <c r="F811" s="39">
        <f t="shared" ca="1" si="25"/>
        <v>143.21700923516636</v>
      </c>
    </row>
    <row r="812" spans="5:6" x14ac:dyDescent="0.25">
      <c r="E812" s="39">
        <f t="shared" ca="1" si="24"/>
        <v>0.11940323597399738</v>
      </c>
      <c r="F812" s="39">
        <f t="shared" ca="1" si="25"/>
        <v>79.850808993499342</v>
      </c>
    </row>
    <row r="813" spans="5:6" x14ac:dyDescent="0.25">
      <c r="E813" s="39">
        <f t="shared" ca="1" si="24"/>
        <v>0.43030388827703403</v>
      </c>
      <c r="F813" s="39">
        <f t="shared" ca="1" si="25"/>
        <v>157.57597206925851</v>
      </c>
    </row>
    <row r="814" spans="5:6" x14ac:dyDescent="0.25">
      <c r="E814" s="39">
        <f t="shared" ca="1" si="24"/>
        <v>0.26584765380909892</v>
      </c>
      <c r="F814" s="39">
        <f t="shared" ca="1" si="25"/>
        <v>116.46191345227473</v>
      </c>
    </row>
    <row r="815" spans="5:6" x14ac:dyDescent="0.25">
      <c r="E815" s="39">
        <f t="shared" ca="1" si="24"/>
        <v>0.29541610736742585</v>
      </c>
      <c r="F815" s="39">
        <f t="shared" ca="1" si="25"/>
        <v>123.85402684185647</v>
      </c>
    </row>
    <row r="816" spans="5:6" x14ac:dyDescent="0.25">
      <c r="E816" s="39">
        <f t="shared" ca="1" si="24"/>
        <v>0.63527237555377436</v>
      </c>
      <c r="F816" s="39">
        <f t="shared" ca="1" si="25"/>
        <v>208.8180938884436</v>
      </c>
    </row>
    <row r="817" spans="5:6" x14ac:dyDescent="0.25">
      <c r="E817" s="39">
        <f t="shared" ca="1" si="24"/>
        <v>0.6461275607778818</v>
      </c>
      <c r="F817" s="39">
        <f t="shared" ca="1" si="25"/>
        <v>211.53189019447046</v>
      </c>
    </row>
    <row r="818" spans="5:6" x14ac:dyDescent="0.25">
      <c r="E818" s="39">
        <f t="shared" ca="1" si="24"/>
        <v>0.91317893592820587</v>
      </c>
      <c r="F818" s="39">
        <f t="shared" ca="1" si="25"/>
        <v>278.29473398205147</v>
      </c>
    </row>
    <row r="819" spans="5:6" x14ac:dyDescent="0.25">
      <c r="E819" s="39">
        <f t="shared" ca="1" si="24"/>
        <v>0.39522849341287514</v>
      </c>
      <c r="F819" s="39">
        <f t="shared" ca="1" si="25"/>
        <v>148.8071233532188</v>
      </c>
    </row>
    <row r="820" spans="5:6" x14ac:dyDescent="0.25">
      <c r="E820" s="39">
        <f t="shared" ca="1" si="24"/>
        <v>0.63759756405067658</v>
      </c>
      <c r="F820" s="39">
        <f t="shared" ca="1" si="25"/>
        <v>209.39939101266916</v>
      </c>
    </row>
    <row r="821" spans="5:6" x14ac:dyDescent="0.25">
      <c r="E821" s="39">
        <f t="shared" ca="1" si="24"/>
        <v>0.20060763352626387</v>
      </c>
      <c r="F821" s="39">
        <f t="shared" ca="1" si="25"/>
        <v>100.15190838156596</v>
      </c>
    </row>
    <row r="822" spans="5:6" x14ac:dyDescent="0.25">
      <c r="E822" s="39">
        <f t="shared" ca="1" si="24"/>
        <v>0.93787567022915697</v>
      </c>
      <c r="F822" s="39">
        <f t="shared" ca="1" si="25"/>
        <v>284.46891755728927</v>
      </c>
    </row>
    <row r="823" spans="5:6" x14ac:dyDescent="0.25">
      <c r="E823" s="39">
        <f t="shared" ca="1" si="24"/>
        <v>0.36741638339541127</v>
      </c>
      <c r="F823" s="39">
        <f t="shared" ca="1" si="25"/>
        <v>141.85409584885281</v>
      </c>
    </row>
    <row r="824" spans="5:6" x14ac:dyDescent="0.25">
      <c r="E824" s="39">
        <f t="shared" ca="1" si="24"/>
        <v>0.71128747650243607</v>
      </c>
      <c r="F824" s="39">
        <f t="shared" ca="1" si="25"/>
        <v>227.82186912560903</v>
      </c>
    </row>
    <row r="825" spans="5:6" x14ac:dyDescent="0.25">
      <c r="E825" s="39">
        <f t="shared" ca="1" si="24"/>
        <v>0.12149506314296077</v>
      </c>
      <c r="F825" s="39">
        <f t="shared" ca="1" si="25"/>
        <v>80.37376578574019</v>
      </c>
    </row>
    <row r="826" spans="5:6" x14ac:dyDescent="0.25">
      <c r="E826" s="39">
        <f t="shared" ca="1" si="24"/>
        <v>0.43959745141379514</v>
      </c>
      <c r="F826" s="39">
        <f t="shared" ca="1" si="25"/>
        <v>159.89936285344879</v>
      </c>
    </row>
    <row r="827" spans="5:6" x14ac:dyDescent="0.25">
      <c r="E827" s="39">
        <f t="shared" ca="1" si="24"/>
        <v>0.49944997242037914</v>
      </c>
      <c r="F827" s="39">
        <f t="shared" ca="1" si="25"/>
        <v>174.86249310509479</v>
      </c>
    </row>
    <row r="828" spans="5:6" x14ac:dyDescent="0.25">
      <c r="E828" s="39">
        <f t="shared" ca="1" si="24"/>
        <v>0.92899957100601815</v>
      </c>
      <c r="F828" s="39">
        <f t="shared" ca="1" si="25"/>
        <v>282.24989275150455</v>
      </c>
    </row>
    <row r="829" spans="5:6" x14ac:dyDescent="0.25">
      <c r="E829" s="39">
        <f t="shared" ca="1" si="24"/>
        <v>0.98719186615718102</v>
      </c>
      <c r="F829" s="39">
        <f t="shared" ca="1" si="25"/>
        <v>296.79796653929526</v>
      </c>
    </row>
    <row r="830" spans="5:6" x14ac:dyDescent="0.25">
      <c r="E830" s="39">
        <f t="shared" ca="1" si="24"/>
        <v>0.21026202926693727</v>
      </c>
      <c r="F830" s="39">
        <f t="shared" ca="1" si="25"/>
        <v>102.56550731673431</v>
      </c>
    </row>
    <row r="831" spans="5:6" x14ac:dyDescent="0.25">
      <c r="E831" s="39">
        <f t="shared" ca="1" si="24"/>
        <v>0.70065408409031071</v>
      </c>
      <c r="F831" s="39">
        <f t="shared" ca="1" si="25"/>
        <v>225.16352102257767</v>
      </c>
    </row>
    <row r="832" spans="5:6" x14ac:dyDescent="0.25">
      <c r="E832" s="39">
        <f t="shared" ca="1" si="24"/>
        <v>0.74878893843524763</v>
      </c>
      <c r="F832" s="39">
        <f t="shared" ca="1" si="25"/>
        <v>237.1972346088119</v>
      </c>
    </row>
    <row r="833" spans="5:6" x14ac:dyDescent="0.25">
      <c r="E833" s="39">
        <f t="shared" ca="1" si="24"/>
        <v>0.68231563625513814</v>
      </c>
      <c r="F833" s="39">
        <f t="shared" ca="1" si="25"/>
        <v>220.57890906378452</v>
      </c>
    </row>
    <row r="834" spans="5:6" x14ac:dyDescent="0.25">
      <c r="E834" s="39">
        <f t="shared" ca="1" si="24"/>
        <v>0.65885758272213424</v>
      </c>
      <c r="F834" s="39">
        <f t="shared" ca="1" si="25"/>
        <v>214.71439568053356</v>
      </c>
    </row>
    <row r="835" spans="5:6" x14ac:dyDescent="0.25">
      <c r="E835" s="39">
        <f t="shared" ca="1" si="24"/>
        <v>0.11963397578983426</v>
      </c>
      <c r="F835" s="39">
        <f t="shared" ca="1" si="25"/>
        <v>79.908493947458567</v>
      </c>
    </row>
    <row r="836" spans="5:6" x14ac:dyDescent="0.25">
      <c r="E836" s="39">
        <f t="shared" ref="E836:E899" ca="1" si="26">RAND()</f>
        <v>2.3990543933668951E-2</v>
      </c>
      <c r="F836" s="39">
        <f t="shared" ref="F836:F899" ca="1" si="27">$C$3+E836*($C$4-$C$3)</f>
        <v>55.99763598341724</v>
      </c>
    </row>
    <row r="837" spans="5:6" x14ac:dyDescent="0.25">
      <c r="E837" s="39">
        <f t="shared" ca="1" si="26"/>
        <v>0.57155313585465695</v>
      </c>
      <c r="F837" s="39">
        <f t="shared" ca="1" si="27"/>
        <v>192.88828396366424</v>
      </c>
    </row>
    <row r="838" spans="5:6" x14ac:dyDescent="0.25">
      <c r="E838" s="39">
        <f t="shared" ca="1" si="26"/>
        <v>8.5463506829725921E-2</v>
      </c>
      <c r="F838" s="39">
        <f t="shared" ca="1" si="27"/>
        <v>71.365876707431482</v>
      </c>
    </row>
    <row r="839" spans="5:6" x14ac:dyDescent="0.25">
      <c r="E839" s="39">
        <f t="shared" ca="1" si="26"/>
        <v>0.96405891334641691</v>
      </c>
      <c r="F839" s="39">
        <f t="shared" ca="1" si="27"/>
        <v>291.01472833660421</v>
      </c>
    </row>
    <row r="840" spans="5:6" x14ac:dyDescent="0.25">
      <c r="E840" s="39">
        <f t="shared" ca="1" si="26"/>
        <v>0.7617709663095753</v>
      </c>
      <c r="F840" s="39">
        <f t="shared" ca="1" si="27"/>
        <v>240.44274157739383</v>
      </c>
    </row>
    <row r="841" spans="5:6" x14ac:dyDescent="0.25">
      <c r="E841" s="39">
        <f t="shared" ca="1" si="26"/>
        <v>2.0617226403738531E-3</v>
      </c>
      <c r="F841" s="39">
        <f t="shared" ca="1" si="27"/>
        <v>50.515430660093465</v>
      </c>
    </row>
    <row r="842" spans="5:6" x14ac:dyDescent="0.25">
      <c r="E842" s="39">
        <f t="shared" ca="1" si="26"/>
        <v>0.19499469095115685</v>
      </c>
      <c r="F842" s="39">
        <f t="shared" ca="1" si="27"/>
        <v>98.748672737789207</v>
      </c>
    </row>
    <row r="843" spans="5:6" x14ac:dyDescent="0.25">
      <c r="E843" s="39">
        <f t="shared" ca="1" si="26"/>
        <v>0.59334113261716803</v>
      </c>
      <c r="F843" s="39">
        <f t="shared" ca="1" si="27"/>
        <v>198.335283154292</v>
      </c>
    </row>
    <row r="844" spans="5:6" x14ac:dyDescent="0.25">
      <c r="E844" s="39">
        <f t="shared" ca="1" si="26"/>
        <v>0.55688603656867219</v>
      </c>
      <c r="F844" s="39">
        <f t="shared" ca="1" si="27"/>
        <v>189.22150914216806</v>
      </c>
    </row>
    <row r="845" spans="5:6" x14ac:dyDescent="0.25">
      <c r="E845" s="39">
        <f t="shared" ca="1" si="26"/>
        <v>0.17996431582561034</v>
      </c>
      <c r="F845" s="39">
        <f t="shared" ca="1" si="27"/>
        <v>94.991078956402589</v>
      </c>
    </row>
    <row r="846" spans="5:6" x14ac:dyDescent="0.25">
      <c r="E846" s="39">
        <f t="shared" ca="1" si="26"/>
        <v>0.49543108973905381</v>
      </c>
      <c r="F846" s="39">
        <f t="shared" ca="1" si="27"/>
        <v>173.85777243476343</v>
      </c>
    </row>
    <row r="847" spans="5:6" x14ac:dyDescent="0.25">
      <c r="E847" s="39">
        <f t="shared" ca="1" si="26"/>
        <v>0.4099949584628334</v>
      </c>
      <c r="F847" s="39">
        <f t="shared" ca="1" si="27"/>
        <v>152.49873961570836</v>
      </c>
    </row>
    <row r="848" spans="5:6" x14ac:dyDescent="0.25">
      <c r="E848" s="39">
        <f t="shared" ca="1" si="26"/>
        <v>0.52852030873460731</v>
      </c>
      <c r="F848" s="39">
        <f t="shared" ca="1" si="27"/>
        <v>182.13007718365182</v>
      </c>
    </row>
    <row r="849" spans="5:6" x14ac:dyDescent="0.25">
      <c r="E849" s="39">
        <f t="shared" ca="1" si="26"/>
        <v>0.7453443593836151</v>
      </c>
      <c r="F849" s="39">
        <f t="shared" ca="1" si="27"/>
        <v>236.33608984590379</v>
      </c>
    </row>
    <row r="850" spans="5:6" x14ac:dyDescent="0.25">
      <c r="E850" s="39">
        <f t="shared" ca="1" si="26"/>
        <v>0.30916261791835098</v>
      </c>
      <c r="F850" s="39">
        <f t="shared" ca="1" si="27"/>
        <v>127.29065447958774</v>
      </c>
    </row>
    <row r="851" spans="5:6" x14ac:dyDescent="0.25">
      <c r="E851" s="39">
        <f t="shared" ca="1" si="26"/>
        <v>0.50025013668620033</v>
      </c>
      <c r="F851" s="39">
        <f t="shared" ca="1" si="27"/>
        <v>175.06253417155008</v>
      </c>
    </row>
    <row r="852" spans="5:6" x14ac:dyDescent="0.25">
      <c r="E852" s="39">
        <f t="shared" ca="1" si="26"/>
        <v>0.50910215661156788</v>
      </c>
      <c r="F852" s="39">
        <f t="shared" ca="1" si="27"/>
        <v>177.27553915289195</v>
      </c>
    </row>
    <row r="853" spans="5:6" x14ac:dyDescent="0.25">
      <c r="E853" s="39">
        <f t="shared" ca="1" si="26"/>
        <v>0.29891346872503144</v>
      </c>
      <c r="F853" s="39">
        <f t="shared" ca="1" si="27"/>
        <v>124.72836718125787</v>
      </c>
    </row>
    <row r="854" spans="5:6" x14ac:dyDescent="0.25">
      <c r="E854" s="39">
        <f t="shared" ca="1" si="26"/>
        <v>9.2612029310267241E-3</v>
      </c>
      <c r="F854" s="39">
        <f t="shared" ca="1" si="27"/>
        <v>52.315300732756683</v>
      </c>
    </row>
    <row r="855" spans="5:6" x14ac:dyDescent="0.25">
      <c r="E855" s="39">
        <f t="shared" ca="1" si="26"/>
        <v>2.3431359686311493E-2</v>
      </c>
      <c r="F855" s="39">
        <f t="shared" ca="1" si="27"/>
        <v>55.85783992157787</v>
      </c>
    </row>
    <row r="856" spans="5:6" x14ac:dyDescent="0.25">
      <c r="E856" s="39">
        <f t="shared" ca="1" si="26"/>
        <v>0.11781142055464056</v>
      </c>
      <c r="F856" s="39">
        <f t="shared" ca="1" si="27"/>
        <v>79.452855138660141</v>
      </c>
    </row>
    <row r="857" spans="5:6" x14ac:dyDescent="0.25">
      <c r="E857" s="39">
        <f t="shared" ca="1" si="26"/>
        <v>0.60038217519760573</v>
      </c>
      <c r="F857" s="39">
        <f t="shared" ca="1" si="27"/>
        <v>200.09554379940144</v>
      </c>
    </row>
    <row r="858" spans="5:6" x14ac:dyDescent="0.25">
      <c r="E858" s="39">
        <f t="shared" ca="1" si="26"/>
        <v>0.85704221743609721</v>
      </c>
      <c r="F858" s="39">
        <f t="shared" ca="1" si="27"/>
        <v>264.2605543590243</v>
      </c>
    </row>
    <row r="859" spans="5:6" x14ac:dyDescent="0.25">
      <c r="E859" s="39">
        <f t="shared" ca="1" si="26"/>
        <v>0.51810298815811606</v>
      </c>
      <c r="F859" s="39">
        <f t="shared" ca="1" si="27"/>
        <v>179.52574703952902</v>
      </c>
    </row>
    <row r="860" spans="5:6" x14ac:dyDescent="0.25">
      <c r="E860" s="39">
        <f t="shared" ca="1" si="26"/>
        <v>5.7595274415102038E-2</v>
      </c>
      <c r="F860" s="39">
        <f t="shared" ca="1" si="27"/>
        <v>64.39881860377551</v>
      </c>
    </row>
    <row r="861" spans="5:6" x14ac:dyDescent="0.25">
      <c r="E861" s="39">
        <f t="shared" ca="1" si="26"/>
        <v>0.12881819117016591</v>
      </c>
      <c r="F861" s="39">
        <f t="shared" ca="1" si="27"/>
        <v>82.204547792541476</v>
      </c>
    </row>
    <row r="862" spans="5:6" x14ac:dyDescent="0.25">
      <c r="E862" s="39">
        <f t="shared" ca="1" si="26"/>
        <v>0.55755400402557775</v>
      </c>
      <c r="F862" s="39">
        <f t="shared" ca="1" si="27"/>
        <v>189.38850100639445</v>
      </c>
    </row>
    <row r="863" spans="5:6" x14ac:dyDescent="0.25">
      <c r="E863" s="39">
        <f t="shared" ca="1" si="26"/>
        <v>0.49807813221347363</v>
      </c>
      <c r="F863" s="39">
        <f t="shared" ca="1" si="27"/>
        <v>174.51953305336841</v>
      </c>
    </row>
    <row r="864" spans="5:6" x14ac:dyDescent="0.25">
      <c r="E864" s="39">
        <f t="shared" ca="1" si="26"/>
        <v>0.73524173873804288</v>
      </c>
      <c r="F864" s="39">
        <f t="shared" ca="1" si="27"/>
        <v>233.81043468451071</v>
      </c>
    </row>
    <row r="865" spans="5:6" x14ac:dyDescent="0.25">
      <c r="E865" s="39">
        <f t="shared" ca="1" si="26"/>
        <v>0.20912556331136944</v>
      </c>
      <c r="F865" s="39">
        <f t="shared" ca="1" si="27"/>
        <v>102.28139082784236</v>
      </c>
    </row>
    <row r="866" spans="5:6" x14ac:dyDescent="0.25">
      <c r="E866" s="39">
        <f t="shared" ca="1" si="26"/>
        <v>0.60046462671937995</v>
      </c>
      <c r="F866" s="39">
        <f t="shared" ca="1" si="27"/>
        <v>200.11615667984498</v>
      </c>
    </row>
    <row r="867" spans="5:6" x14ac:dyDescent="0.25">
      <c r="E867" s="39">
        <f t="shared" ca="1" si="26"/>
        <v>0.21691143502760324</v>
      </c>
      <c r="F867" s="39">
        <f t="shared" ca="1" si="27"/>
        <v>104.22785875690082</v>
      </c>
    </row>
    <row r="868" spans="5:6" x14ac:dyDescent="0.25">
      <c r="E868" s="39">
        <f t="shared" ca="1" si="26"/>
        <v>0.60896999513279371</v>
      </c>
      <c r="F868" s="39">
        <f t="shared" ca="1" si="27"/>
        <v>202.24249878319841</v>
      </c>
    </row>
    <row r="869" spans="5:6" x14ac:dyDescent="0.25">
      <c r="E869" s="39">
        <f t="shared" ca="1" si="26"/>
        <v>0.57855574329310155</v>
      </c>
      <c r="F869" s="39">
        <f t="shared" ca="1" si="27"/>
        <v>194.63893582327538</v>
      </c>
    </row>
    <row r="870" spans="5:6" x14ac:dyDescent="0.25">
      <c r="E870" s="39">
        <f t="shared" ca="1" si="26"/>
        <v>0.46954395579078123</v>
      </c>
      <c r="F870" s="39">
        <f t="shared" ca="1" si="27"/>
        <v>167.3859889476953</v>
      </c>
    </row>
    <row r="871" spans="5:6" x14ac:dyDescent="0.25">
      <c r="E871" s="39">
        <f t="shared" ca="1" si="26"/>
        <v>0.29684062203191663</v>
      </c>
      <c r="F871" s="39">
        <f t="shared" ca="1" si="27"/>
        <v>124.21015550797915</v>
      </c>
    </row>
    <row r="872" spans="5:6" x14ac:dyDescent="0.25">
      <c r="E872" s="39">
        <f t="shared" ca="1" si="26"/>
        <v>0.81588772011780852</v>
      </c>
      <c r="F872" s="39">
        <f t="shared" ca="1" si="27"/>
        <v>253.97193002945212</v>
      </c>
    </row>
    <row r="873" spans="5:6" x14ac:dyDescent="0.25">
      <c r="E873" s="39">
        <f t="shared" ca="1" si="26"/>
        <v>0.23563556186927181</v>
      </c>
      <c r="F873" s="39">
        <f t="shared" ca="1" si="27"/>
        <v>108.90889046731795</v>
      </c>
    </row>
    <row r="874" spans="5:6" x14ac:dyDescent="0.25">
      <c r="E874" s="39">
        <f t="shared" ca="1" si="26"/>
        <v>0.38624156750039063</v>
      </c>
      <c r="F874" s="39">
        <f t="shared" ca="1" si="27"/>
        <v>146.56039187509765</v>
      </c>
    </row>
    <row r="875" spans="5:6" x14ac:dyDescent="0.25">
      <c r="E875" s="39">
        <f t="shared" ca="1" si="26"/>
        <v>2.2824844245355913E-2</v>
      </c>
      <c r="F875" s="39">
        <f t="shared" ca="1" si="27"/>
        <v>55.706211061338976</v>
      </c>
    </row>
    <row r="876" spans="5:6" x14ac:dyDescent="0.25">
      <c r="E876" s="39">
        <f t="shared" ca="1" si="26"/>
        <v>0.36468761447610454</v>
      </c>
      <c r="F876" s="39">
        <f t="shared" ca="1" si="27"/>
        <v>141.17190361902612</v>
      </c>
    </row>
    <row r="877" spans="5:6" x14ac:dyDescent="0.25">
      <c r="E877" s="39">
        <f t="shared" ca="1" si="26"/>
        <v>0.57388012671696087</v>
      </c>
      <c r="F877" s="39">
        <f t="shared" ca="1" si="27"/>
        <v>193.47003167924021</v>
      </c>
    </row>
    <row r="878" spans="5:6" x14ac:dyDescent="0.25">
      <c r="E878" s="39">
        <f t="shared" ca="1" si="26"/>
        <v>0.66032248123120152</v>
      </c>
      <c r="F878" s="39">
        <f t="shared" ca="1" si="27"/>
        <v>215.08062030780039</v>
      </c>
    </row>
    <row r="879" spans="5:6" x14ac:dyDescent="0.25">
      <c r="E879" s="39">
        <f t="shared" ca="1" si="26"/>
        <v>0.2233096375082203</v>
      </c>
      <c r="F879" s="39">
        <f t="shared" ca="1" si="27"/>
        <v>105.82740937705508</v>
      </c>
    </row>
    <row r="880" spans="5:6" x14ac:dyDescent="0.25">
      <c r="E880" s="39">
        <f t="shared" ca="1" si="26"/>
        <v>0.74113654607703028</v>
      </c>
      <c r="F880" s="39">
        <f t="shared" ca="1" si="27"/>
        <v>235.28413651925757</v>
      </c>
    </row>
    <row r="881" spans="5:6" x14ac:dyDescent="0.25">
      <c r="E881" s="39">
        <f t="shared" ca="1" si="26"/>
        <v>0.18944398041281707</v>
      </c>
      <c r="F881" s="39">
        <f t="shared" ca="1" si="27"/>
        <v>97.36099510320426</v>
      </c>
    </row>
    <row r="882" spans="5:6" x14ac:dyDescent="0.25">
      <c r="E882" s="39">
        <f t="shared" ca="1" si="26"/>
        <v>0.97529991280117123</v>
      </c>
      <c r="F882" s="39">
        <f t="shared" ca="1" si="27"/>
        <v>293.82497820029278</v>
      </c>
    </row>
    <row r="883" spans="5:6" x14ac:dyDescent="0.25">
      <c r="E883" s="39">
        <f t="shared" ca="1" si="26"/>
        <v>0.28303710783737779</v>
      </c>
      <c r="F883" s="39">
        <f t="shared" ca="1" si="27"/>
        <v>120.75927695934445</v>
      </c>
    </row>
    <row r="884" spans="5:6" x14ac:dyDescent="0.25">
      <c r="E884" s="39">
        <f t="shared" ca="1" si="26"/>
        <v>8.4636534117053186E-2</v>
      </c>
      <c r="F884" s="39">
        <f t="shared" ca="1" si="27"/>
        <v>71.1591335292633</v>
      </c>
    </row>
    <row r="885" spans="5:6" x14ac:dyDescent="0.25">
      <c r="E885" s="39">
        <f t="shared" ca="1" si="26"/>
        <v>0.57318305067430875</v>
      </c>
      <c r="F885" s="39">
        <f t="shared" ca="1" si="27"/>
        <v>193.2957626685772</v>
      </c>
    </row>
    <row r="886" spans="5:6" x14ac:dyDescent="0.25">
      <c r="E886" s="39">
        <f t="shared" ca="1" si="26"/>
        <v>0.31966662414835822</v>
      </c>
      <c r="F886" s="39">
        <f t="shared" ca="1" si="27"/>
        <v>129.91665603708955</v>
      </c>
    </row>
    <row r="887" spans="5:6" x14ac:dyDescent="0.25">
      <c r="E887" s="39">
        <f t="shared" ca="1" si="26"/>
        <v>3.0692250157590917E-2</v>
      </c>
      <c r="F887" s="39">
        <f t="shared" ca="1" si="27"/>
        <v>57.673062539397726</v>
      </c>
    </row>
    <row r="888" spans="5:6" x14ac:dyDescent="0.25">
      <c r="E888" s="39">
        <f t="shared" ca="1" si="26"/>
        <v>0.3412894110676794</v>
      </c>
      <c r="F888" s="39">
        <f t="shared" ca="1" si="27"/>
        <v>135.32235276691983</v>
      </c>
    </row>
    <row r="889" spans="5:6" x14ac:dyDescent="0.25">
      <c r="E889" s="39">
        <f t="shared" ca="1" si="26"/>
        <v>0.10686994548167728</v>
      </c>
      <c r="F889" s="39">
        <f t="shared" ca="1" si="27"/>
        <v>76.717486370419323</v>
      </c>
    </row>
    <row r="890" spans="5:6" x14ac:dyDescent="0.25">
      <c r="E890" s="39">
        <f t="shared" ca="1" si="26"/>
        <v>0.22389822069255161</v>
      </c>
      <c r="F890" s="39">
        <f t="shared" ca="1" si="27"/>
        <v>105.9745551731379</v>
      </c>
    </row>
    <row r="891" spans="5:6" x14ac:dyDescent="0.25">
      <c r="E891" s="39">
        <f t="shared" ca="1" si="26"/>
        <v>0.79233912588956745</v>
      </c>
      <c r="F891" s="39">
        <f t="shared" ca="1" si="27"/>
        <v>248.08478147239185</v>
      </c>
    </row>
    <row r="892" spans="5:6" x14ac:dyDescent="0.25">
      <c r="E892" s="39">
        <f t="shared" ca="1" si="26"/>
        <v>0.38877600181657002</v>
      </c>
      <c r="F892" s="39">
        <f t="shared" ca="1" si="27"/>
        <v>147.1940004541425</v>
      </c>
    </row>
    <row r="893" spans="5:6" x14ac:dyDescent="0.25">
      <c r="E893" s="39">
        <f t="shared" ca="1" si="26"/>
        <v>0.30815445708414435</v>
      </c>
      <c r="F893" s="39">
        <f t="shared" ca="1" si="27"/>
        <v>127.03861427103608</v>
      </c>
    </row>
    <row r="894" spans="5:6" x14ac:dyDescent="0.25">
      <c r="E894" s="39">
        <f t="shared" ca="1" si="26"/>
        <v>0.28908521737437576</v>
      </c>
      <c r="F894" s="39">
        <f t="shared" ca="1" si="27"/>
        <v>122.27130434359394</v>
      </c>
    </row>
    <row r="895" spans="5:6" x14ac:dyDescent="0.25">
      <c r="E895" s="39">
        <f t="shared" ca="1" si="26"/>
        <v>0.65550670513657738</v>
      </c>
      <c r="F895" s="39">
        <f t="shared" ca="1" si="27"/>
        <v>213.87667628414434</v>
      </c>
    </row>
    <row r="896" spans="5:6" x14ac:dyDescent="0.25">
      <c r="E896" s="39">
        <f t="shared" ca="1" si="26"/>
        <v>0.97467835919486168</v>
      </c>
      <c r="F896" s="39">
        <f t="shared" ca="1" si="27"/>
        <v>293.66958979871538</v>
      </c>
    </row>
    <row r="897" spans="5:6" x14ac:dyDescent="0.25">
      <c r="E897" s="39">
        <f t="shared" ca="1" si="26"/>
        <v>0.61857676341116108</v>
      </c>
      <c r="F897" s="39">
        <f t="shared" ca="1" si="27"/>
        <v>204.64419085279027</v>
      </c>
    </row>
    <row r="898" spans="5:6" x14ac:dyDescent="0.25">
      <c r="E898" s="39">
        <f t="shared" ca="1" si="26"/>
        <v>0.55723329385870779</v>
      </c>
      <c r="F898" s="39">
        <f t="shared" ca="1" si="27"/>
        <v>189.30832346467696</v>
      </c>
    </row>
    <row r="899" spans="5:6" x14ac:dyDescent="0.25">
      <c r="E899" s="39">
        <f t="shared" ca="1" si="26"/>
        <v>0.7298857608815128</v>
      </c>
      <c r="F899" s="39">
        <f t="shared" ca="1" si="27"/>
        <v>232.47144022037821</v>
      </c>
    </row>
    <row r="900" spans="5:6" x14ac:dyDescent="0.25">
      <c r="E900" s="39">
        <f t="shared" ref="E900:E963" ca="1" si="28">RAND()</f>
        <v>0.37390944141984706</v>
      </c>
      <c r="F900" s="39">
        <f t="shared" ref="F900:F963" ca="1" si="29">$C$3+E900*($C$4-$C$3)</f>
        <v>143.47736035496177</v>
      </c>
    </row>
    <row r="901" spans="5:6" x14ac:dyDescent="0.25">
      <c r="E901" s="39">
        <f t="shared" ca="1" si="28"/>
        <v>0.17862053822107882</v>
      </c>
      <c r="F901" s="39">
        <f t="shared" ca="1" si="29"/>
        <v>94.655134555269711</v>
      </c>
    </row>
    <row r="902" spans="5:6" x14ac:dyDescent="0.25">
      <c r="E902" s="39">
        <f t="shared" ca="1" si="28"/>
        <v>0.19278229468499897</v>
      </c>
      <c r="F902" s="39">
        <f t="shared" ca="1" si="29"/>
        <v>98.195573671249747</v>
      </c>
    </row>
    <row r="903" spans="5:6" x14ac:dyDescent="0.25">
      <c r="E903" s="39">
        <f t="shared" ca="1" si="28"/>
        <v>0.62071493328182525</v>
      </c>
      <c r="F903" s="39">
        <f t="shared" ca="1" si="29"/>
        <v>205.1787333204563</v>
      </c>
    </row>
    <row r="904" spans="5:6" x14ac:dyDescent="0.25">
      <c r="E904" s="39">
        <f t="shared" ca="1" si="28"/>
        <v>0.13717310968037255</v>
      </c>
      <c r="F904" s="39">
        <f t="shared" ca="1" si="29"/>
        <v>84.293277420093148</v>
      </c>
    </row>
    <row r="905" spans="5:6" x14ac:dyDescent="0.25">
      <c r="E905" s="39">
        <f t="shared" ca="1" si="28"/>
        <v>0.94012219778678174</v>
      </c>
      <c r="F905" s="39">
        <f t="shared" ca="1" si="29"/>
        <v>285.03054944669543</v>
      </c>
    </row>
    <row r="906" spans="5:6" x14ac:dyDescent="0.25">
      <c r="E906" s="39">
        <f t="shared" ca="1" si="28"/>
        <v>0.78685564343941372</v>
      </c>
      <c r="F906" s="39">
        <f t="shared" ca="1" si="29"/>
        <v>246.71391085985343</v>
      </c>
    </row>
    <row r="907" spans="5:6" x14ac:dyDescent="0.25">
      <c r="E907" s="39">
        <f t="shared" ca="1" si="28"/>
        <v>0.42101069881198738</v>
      </c>
      <c r="F907" s="39">
        <f t="shared" ca="1" si="29"/>
        <v>155.25267470299684</v>
      </c>
    </row>
    <row r="908" spans="5:6" x14ac:dyDescent="0.25">
      <c r="E908" s="39">
        <f t="shared" ca="1" si="28"/>
        <v>0.72716379458861569</v>
      </c>
      <c r="F908" s="39">
        <f t="shared" ca="1" si="29"/>
        <v>231.79094864715393</v>
      </c>
    </row>
    <row r="909" spans="5:6" x14ac:dyDescent="0.25">
      <c r="E909" s="39">
        <f t="shared" ca="1" si="28"/>
        <v>0.998568249841147</v>
      </c>
      <c r="F909" s="39">
        <f t="shared" ca="1" si="29"/>
        <v>299.64206246028675</v>
      </c>
    </row>
    <row r="910" spans="5:6" x14ac:dyDescent="0.25">
      <c r="E910" s="39">
        <f t="shared" ca="1" si="28"/>
        <v>0.30862162525897519</v>
      </c>
      <c r="F910" s="39">
        <f t="shared" ca="1" si="29"/>
        <v>127.1554063147438</v>
      </c>
    </row>
    <row r="911" spans="5:6" x14ac:dyDescent="0.25">
      <c r="E911" s="39">
        <f t="shared" ca="1" si="28"/>
        <v>0.42812031904103631</v>
      </c>
      <c r="F911" s="39">
        <f t="shared" ca="1" si="29"/>
        <v>157.03007976025907</v>
      </c>
    </row>
    <row r="912" spans="5:6" x14ac:dyDescent="0.25">
      <c r="E912" s="39">
        <f t="shared" ca="1" si="28"/>
        <v>0.16089579521572284</v>
      </c>
      <c r="F912" s="39">
        <f t="shared" ca="1" si="29"/>
        <v>90.22394880393071</v>
      </c>
    </row>
    <row r="913" spans="5:6" x14ac:dyDescent="0.25">
      <c r="E913" s="39">
        <f t="shared" ca="1" si="28"/>
        <v>0.9319538520314089</v>
      </c>
      <c r="F913" s="39">
        <f t="shared" ca="1" si="29"/>
        <v>282.98846300785226</v>
      </c>
    </row>
    <row r="914" spans="5:6" x14ac:dyDescent="0.25">
      <c r="E914" s="39">
        <f t="shared" ca="1" si="28"/>
        <v>6.9289547316753075E-2</v>
      </c>
      <c r="F914" s="39">
        <f t="shared" ca="1" si="29"/>
        <v>67.322386829188275</v>
      </c>
    </row>
    <row r="915" spans="5:6" x14ac:dyDescent="0.25">
      <c r="E915" s="39">
        <f t="shared" ca="1" si="28"/>
        <v>0.39542016708098504</v>
      </c>
      <c r="F915" s="39">
        <f t="shared" ca="1" si="29"/>
        <v>148.85504177024626</v>
      </c>
    </row>
    <row r="916" spans="5:6" x14ac:dyDescent="0.25">
      <c r="E916" s="39">
        <f t="shared" ca="1" si="28"/>
        <v>0.82950238729695358</v>
      </c>
      <c r="F916" s="39">
        <f t="shared" ca="1" si="29"/>
        <v>257.37559682423841</v>
      </c>
    </row>
    <row r="917" spans="5:6" x14ac:dyDescent="0.25">
      <c r="E917" s="39">
        <f t="shared" ca="1" si="28"/>
        <v>0.53034491998451594</v>
      </c>
      <c r="F917" s="39">
        <f t="shared" ca="1" si="29"/>
        <v>182.58622999612899</v>
      </c>
    </row>
    <row r="918" spans="5:6" x14ac:dyDescent="0.25">
      <c r="E918" s="39">
        <f t="shared" ca="1" si="28"/>
        <v>0.85227638576487608</v>
      </c>
      <c r="F918" s="39">
        <f t="shared" ca="1" si="29"/>
        <v>263.06909644121902</v>
      </c>
    </row>
    <row r="919" spans="5:6" x14ac:dyDescent="0.25">
      <c r="E919" s="39">
        <f t="shared" ca="1" si="28"/>
        <v>0.89571329612499517</v>
      </c>
      <c r="F919" s="39">
        <f t="shared" ca="1" si="29"/>
        <v>273.92832403124879</v>
      </c>
    </row>
    <row r="920" spans="5:6" x14ac:dyDescent="0.25">
      <c r="E920" s="39">
        <f t="shared" ca="1" si="28"/>
        <v>5.8583768980172035E-2</v>
      </c>
      <c r="F920" s="39">
        <f t="shared" ca="1" si="29"/>
        <v>64.645942245043017</v>
      </c>
    </row>
    <row r="921" spans="5:6" x14ac:dyDescent="0.25">
      <c r="E921" s="39">
        <f t="shared" ca="1" si="28"/>
        <v>0.47917399713487951</v>
      </c>
      <c r="F921" s="39">
        <f t="shared" ca="1" si="29"/>
        <v>169.79349928371988</v>
      </c>
    </row>
    <row r="922" spans="5:6" x14ac:dyDescent="0.25">
      <c r="E922" s="39">
        <f t="shared" ca="1" si="28"/>
        <v>0.51635418110055031</v>
      </c>
      <c r="F922" s="39">
        <f t="shared" ca="1" si="29"/>
        <v>179.08854527513759</v>
      </c>
    </row>
    <row r="923" spans="5:6" x14ac:dyDescent="0.25">
      <c r="E923" s="39">
        <f t="shared" ca="1" si="28"/>
        <v>8.2181820808652328E-2</v>
      </c>
      <c r="F923" s="39">
        <f t="shared" ca="1" si="29"/>
        <v>70.545455202163083</v>
      </c>
    </row>
    <row r="924" spans="5:6" x14ac:dyDescent="0.25">
      <c r="E924" s="39">
        <f t="shared" ca="1" si="28"/>
        <v>0.6661208354599798</v>
      </c>
      <c r="F924" s="39">
        <f t="shared" ca="1" si="29"/>
        <v>216.53020886499496</v>
      </c>
    </row>
    <row r="925" spans="5:6" x14ac:dyDescent="0.25">
      <c r="E925" s="39">
        <f t="shared" ca="1" si="28"/>
        <v>0.52228382478468283</v>
      </c>
      <c r="F925" s="39">
        <f t="shared" ca="1" si="29"/>
        <v>180.5709561961707</v>
      </c>
    </row>
    <row r="926" spans="5:6" x14ac:dyDescent="0.25">
      <c r="E926" s="39">
        <f t="shared" ca="1" si="28"/>
        <v>0.8755351417711843</v>
      </c>
      <c r="F926" s="39">
        <f t="shared" ca="1" si="29"/>
        <v>268.88378544279607</v>
      </c>
    </row>
    <row r="927" spans="5:6" x14ac:dyDescent="0.25">
      <c r="E927" s="39">
        <f t="shared" ca="1" si="28"/>
        <v>0.71586094617140927</v>
      </c>
      <c r="F927" s="39">
        <f t="shared" ca="1" si="29"/>
        <v>228.96523654285232</v>
      </c>
    </row>
    <row r="928" spans="5:6" x14ac:dyDescent="0.25">
      <c r="E928" s="39">
        <f t="shared" ca="1" si="28"/>
        <v>0.83811561014760994</v>
      </c>
      <c r="F928" s="39">
        <f t="shared" ca="1" si="29"/>
        <v>259.52890253690248</v>
      </c>
    </row>
    <row r="929" spans="5:6" x14ac:dyDescent="0.25">
      <c r="E929" s="39">
        <f t="shared" ca="1" si="28"/>
        <v>0.3247924681249531</v>
      </c>
      <c r="F929" s="39">
        <f t="shared" ca="1" si="29"/>
        <v>131.19811703123827</v>
      </c>
    </row>
    <row r="930" spans="5:6" x14ac:dyDescent="0.25">
      <c r="E930" s="39">
        <f t="shared" ca="1" si="28"/>
        <v>0.54570622035795702</v>
      </c>
      <c r="F930" s="39">
        <f t="shared" ca="1" si="29"/>
        <v>186.42655508948926</v>
      </c>
    </row>
    <row r="931" spans="5:6" x14ac:dyDescent="0.25">
      <c r="E931" s="39">
        <f t="shared" ca="1" si="28"/>
        <v>0.56832172827320648</v>
      </c>
      <c r="F931" s="39">
        <f t="shared" ca="1" si="29"/>
        <v>192.08043206830163</v>
      </c>
    </row>
    <row r="932" spans="5:6" x14ac:dyDescent="0.25">
      <c r="E932" s="39">
        <f t="shared" ca="1" si="28"/>
        <v>0.64234136439477496</v>
      </c>
      <c r="F932" s="39">
        <f t="shared" ca="1" si="29"/>
        <v>210.58534109869373</v>
      </c>
    </row>
    <row r="933" spans="5:6" x14ac:dyDescent="0.25">
      <c r="E933" s="39">
        <f t="shared" ca="1" si="28"/>
        <v>0.71111387676880833</v>
      </c>
      <c r="F933" s="39">
        <f t="shared" ca="1" si="29"/>
        <v>227.7784691922021</v>
      </c>
    </row>
    <row r="934" spans="5:6" x14ac:dyDescent="0.25">
      <c r="E934" s="39">
        <f t="shared" ca="1" si="28"/>
        <v>0.37268310808523919</v>
      </c>
      <c r="F934" s="39">
        <f t="shared" ca="1" si="29"/>
        <v>143.17077702130979</v>
      </c>
    </row>
    <row r="935" spans="5:6" x14ac:dyDescent="0.25">
      <c r="E935" s="39">
        <f t="shared" ca="1" si="28"/>
        <v>0.50109784323741835</v>
      </c>
      <c r="F935" s="39">
        <f t="shared" ca="1" si="29"/>
        <v>175.27446080935459</v>
      </c>
    </row>
    <row r="936" spans="5:6" x14ac:dyDescent="0.25">
      <c r="E936" s="39">
        <f t="shared" ca="1" si="28"/>
        <v>0.4473208229961948</v>
      </c>
      <c r="F936" s="39">
        <f t="shared" ca="1" si="29"/>
        <v>161.8302057490487</v>
      </c>
    </row>
    <row r="937" spans="5:6" x14ac:dyDescent="0.25">
      <c r="E937" s="39">
        <f t="shared" ca="1" si="28"/>
        <v>0.64045898993685779</v>
      </c>
      <c r="F937" s="39">
        <f t="shared" ca="1" si="29"/>
        <v>210.11474748421446</v>
      </c>
    </row>
    <row r="938" spans="5:6" x14ac:dyDescent="0.25">
      <c r="E938" s="39">
        <f t="shared" ca="1" si="28"/>
        <v>0.81858342788942373</v>
      </c>
      <c r="F938" s="39">
        <f t="shared" ca="1" si="29"/>
        <v>254.64585697235594</v>
      </c>
    </row>
    <row r="939" spans="5:6" x14ac:dyDescent="0.25">
      <c r="E939" s="39">
        <f t="shared" ca="1" si="28"/>
        <v>0.76032039124781836</v>
      </c>
      <c r="F939" s="39">
        <f t="shared" ca="1" si="29"/>
        <v>240.0800978119546</v>
      </c>
    </row>
    <row r="940" spans="5:6" x14ac:dyDescent="0.25">
      <c r="E940" s="39">
        <f t="shared" ca="1" si="28"/>
        <v>0.23721163027857861</v>
      </c>
      <c r="F940" s="39">
        <f t="shared" ca="1" si="29"/>
        <v>109.30290756964465</v>
      </c>
    </row>
    <row r="941" spans="5:6" x14ac:dyDescent="0.25">
      <c r="E941" s="39">
        <f t="shared" ca="1" si="28"/>
        <v>0.94845064435901527</v>
      </c>
      <c r="F941" s="39">
        <f t="shared" ca="1" si="29"/>
        <v>287.11266108975383</v>
      </c>
    </row>
    <row r="942" spans="5:6" x14ac:dyDescent="0.25">
      <c r="E942" s="39">
        <f t="shared" ca="1" si="28"/>
        <v>0.11602635679782169</v>
      </c>
      <c r="F942" s="39">
        <f t="shared" ca="1" si="29"/>
        <v>79.006589199455419</v>
      </c>
    </row>
    <row r="943" spans="5:6" x14ac:dyDescent="0.25">
      <c r="E943" s="39">
        <f t="shared" ca="1" si="28"/>
        <v>0.11742646099254084</v>
      </c>
      <c r="F943" s="39">
        <f t="shared" ca="1" si="29"/>
        <v>79.356615248135213</v>
      </c>
    </row>
    <row r="944" spans="5:6" x14ac:dyDescent="0.25">
      <c r="E944" s="39">
        <f t="shared" ca="1" si="28"/>
        <v>0.17703297742169555</v>
      </c>
      <c r="F944" s="39">
        <f t="shared" ca="1" si="29"/>
        <v>94.258244355423884</v>
      </c>
    </row>
    <row r="945" spans="5:6" x14ac:dyDescent="0.25">
      <c r="E945" s="39">
        <f t="shared" ca="1" si="28"/>
        <v>0.64098342821395204</v>
      </c>
      <c r="F945" s="39">
        <f t="shared" ca="1" si="29"/>
        <v>210.24585705348801</v>
      </c>
    </row>
    <row r="946" spans="5:6" x14ac:dyDescent="0.25">
      <c r="E946" s="39">
        <f t="shared" ca="1" si="28"/>
        <v>0.69031976362104619</v>
      </c>
      <c r="F946" s="39">
        <f t="shared" ca="1" si="29"/>
        <v>222.57994090526154</v>
      </c>
    </row>
    <row r="947" spans="5:6" x14ac:dyDescent="0.25">
      <c r="E947" s="39">
        <f t="shared" ca="1" si="28"/>
        <v>0.28461991914592411</v>
      </c>
      <c r="F947" s="39">
        <f t="shared" ca="1" si="29"/>
        <v>121.15497978648102</v>
      </c>
    </row>
    <row r="948" spans="5:6" x14ac:dyDescent="0.25">
      <c r="E948" s="39">
        <f t="shared" ca="1" si="28"/>
        <v>0.17966993896599948</v>
      </c>
      <c r="F948" s="39">
        <f t="shared" ca="1" si="29"/>
        <v>94.917484741499862</v>
      </c>
    </row>
    <row r="949" spans="5:6" x14ac:dyDescent="0.25">
      <c r="E949" s="39">
        <f t="shared" ca="1" si="28"/>
        <v>0.33624554625630942</v>
      </c>
      <c r="F949" s="39">
        <f t="shared" ca="1" si="29"/>
        <v>134.06138656407734</v>
      </c>
    </row>
    <row r="950" spans="5:6" x14ac:dyDescent="0.25">
      <c r="E950" s="39">
        <f t="shared" ca="1" si="28"/>
        <v>0.7620606748745139</v>
      </c>
      <c r="F950" s="39">
        <f t="shared" ca="1" si="29"/>
        <v>240.51516871862847</v>
      </c>
    </row>
    <row r="951" spans="5:6" x14ac:dyDescent="0.25">
      <c r="E951" s="39">
        <f t="shared" ca="1" si="28"/>
        <v>0.71937042685846275</v>
      </c>
      <c r="F951" s="39">
        <f t="shared" ca="1" si="29"/>
        <v>229.8426067146157</v>
      </c>
    </row>
    <row r="952" spans="5:6" x14ac:dyDescent="0.25">
      <c r="E952" s="39">
        <f t="shared" ca="1" si="28"/>
        <v>0.81557743041419317</v>
      </c>
      <c r="F952" s="39">
        <f t="shared" ca="1" si="29"/>
        <v>253.89435760354829</v>
      </c>
    </row>
    <row r="953" spans="5:6" x14ac:dyDescent="0.25">
      <c r="E953" s="39">
        <f t="shared" ca="1" si="28"/>
        <v>0.91795638148234759</v>
      </c>
      <c r="F953" s="39">
        <f t="shared" ca="1" si="29"/>
        <v>279.48909537058694</v>
      </c>
    </row>
    <row r="954" spans="5:6" x14ac:dyDescent="0.25">
      <c r="E954" s="39">
        <f t="shared" ca="1" si="28"/>
        <v>0.27945066153926945</v>
      </c>
      <c r="F954" s="39">
        <f t="shared" ca="1" si="29"/>
        <v>119.86266538481736</v>
      </c>
    </row>
    <row r="955" spans="5:6" x14ac:dyDescent="0.25">
      <c r="E955" s="39">
        <f t="shared" ca="1" si="28"/>
        <v>7.5505625605061244E-3</v>
      </c>
      <c r="F955" s="39">
        <f t="shared" ca="1" si="29"/>
        <v>51.887640640126534</v>
      </c>
    </row>
    <row r="956" spans="5:6" x14ac:dyDescent="0.25">
      <c r="E956" s="39">
        <f t="shared" ca="1" si="28"/>
        <v>0.54236258416606564</v>
      </c>
      <c r="F956" s="39">
        <f t="shared" ca="1" si="29"/>
        <v>185.59064604151641</v>
      </c>
    </row>
    <row r="957" spans="5:6" x14ac:dyDescent="0.25">
      <c r="E957" s="39">
        <f t="shared" ca="1" si="28"/>
        <v>0.20746549204341125</v>
      </c>
      <c r="F957" s="39">
        <f t="shared" ca="1" si="29"/>
        <v>101.86637301085281</v>
      </c>
    </row>
    <row r="958" spans="5:6" x14ac:dyDescent="0.25">
      <c r="E958" s="39">
        <f t="shared" ca="1" si="28"/>
        <v>0.75293970317985637</v>
      </c>
      <c r="F958" s="39">
        <f t="shared" ca="1" si="29"/>
        <v>238.23492579496408</v>
      </c>
    </row>
    <row r="959" spans="5:6" x14ac:dyDescent="0.25">
      <c r="E959" s="39">
        <f t="shared" ca="1" si="28"/>
        <v>0.34471875100246108</v>
      </c>
      <c r="F959" s="39">
        <f t="shared" ca="1" si="29"/>
        <v>136.17968775061527</v>
      </c>
    </row>
    <row r="960" spans="5:6" x14ac:dyDescent="0.25">
      <c r="E960" s="39">
        <f t="shared" ca="1" si="28"/>
        <v>0.11281312175605462</v>
      </c>
      <c r="F960" s="39">
        <f t="shared" ca="1" si="29"/>
        <v>78.203280439013653</v>
      </c>
    </row>
    <row r="961" spans="5:6" x14ac:dyDescent="0.25">
      <c r="E961" s="39">
        <f t="shared" ca="1" si="28"/>
        <v>0.16802162552026378</v>
      </c>
      <c r="F961" s="39">
        <f t="shared" ca="1" si="29"/>
        <v>92.005406380065949</v>
      </c>
    </row>
    <row r="962" spans="5:6" x14ac:dyDescent="0.25">
      <c r="E962" s="39">
        <f t="shared" ca="1" si="28"/>
        <v>0.59382771439414006</v>
      </c>
      <c r="F962" s="39">
        <f t="shared" ca="1" si="29"/>
        <v>198.45692859853503</v>
      </c>
    </row>
    <row r="963" spans="5:6" x14ac:dyDescent="0.25">
      <c r="E963" s="39">
        <f t="shared" ca="1" si="28"/>
        <v>0.37152568903698568</v>
      </c>
      <c r="F963" s="39">
        <f t="shared" ca="1" si="29"/>
        <v>142.88142225924642</v>
      </c>
    </row>
    <row r="964" spans="5:6" x14ac:dyDescent="0.25">
      <c r="E964" s="39">
        <f t="shared" ref="E964:E1027" ca="1" si="30">RAND()</f>
        <v>0.81288014271988296</v>
      </c>
      <c r="F964" s="39">
        <f t="shared" ref="F964:F1027" ca="1" si="31">$C$3+E964*($C$4-$C$3)</f>
        <v>253.22003567997075</v>
      </c>
    </row>
    <row r="965" spans="5:6" x14ac:dyDescent="0.25">
      <c r="E965" s="39">
        <f t="shared" ca="1" si="30"/>
        <v>0.62286589884480958</v>
      </c>
      <c r="F965" s="39">
        <f t="shared" ca="1" si="31"/>
        <v>205.71647471120241</v>
      </c>
    </row>
    <row r="966" spans="5:6" x14ac:dyDescent="0.25">
      <c r="E966" s="39">
        <f t="shared" ca="1" si="30"/>
        <v>0.5913525795726069</v>
      </c>
      <c r="F966" s="39">
        <f t="shared" ca="1" si="31"/>
        <v>197.83814489315174</v>
      </c>
    </row>
    <row r="967" spans="5:6" x14ac:dyDescent="0.25">
      <c r="E967" s="39">
        <f t="shared" ca="1" si="30"/>
        <v>0.86795531238607027</v>
      </c>
      <c r="F967" s="39">
        <f t="shared" ca="1" si="31"/>
        <v>266.98882809651758</v>
      </c>
    </row>
    <row r="968" spans="5:6" x14ac:dyDescent="0.25">
      <c r="E968" s="39">
        <f t="shared" ca="1" si="30"/>
        <v>0.29047841678772579</v>
      </c>
      <c r="F968" s="39">
        <f t="shared" ca="1" si="31"/>
        <v>122.61960419693145</v>
      </c>
    </row>
    <row r="969" spans="5:6" x14ac:dyDescent="0.25">
      <c r="E969" s="39">
        <f t="shared" ca="1" si="30"/>
        <v>0.45592864942231881</v>
      </c>
      <c r="F969" s="39">
        <f t="shared" ca="1" si="31"/>
        <v>163.9821623555797</v>
      </c>
    </row>
    <row r="970" spans="5:6" x14ac:dyDescent="0.25">
      <c r="E970" s="39">
        <f t="shared" ca="1" si="30"/>
        <v>0.18104867530614144</v>
      </c>
      <c r="F970" s="39">
        <f t="shared" ca="1" si="31"/>
        <v>95.262168826535358</v>
      </c>
    </row>
    <row r="971" spans="5:6" x14ac:dyDescent="0.25">
      <c r="E971" s="39">
        <f t="shared" ca="1" si="30"/>
        <v>9.0018504698692547E-2</v>
      </c>
      <c r="F971" s="39">
        <f t="shared" ca="1" si="31"/>
        <v>72.504626174673135</v>
      </c>
    </row>
    <row r="972" spans="5:6" x14ac:dyDescent="0.25">
      <c r="E972" s="39">
        <f t="shared" ca="1" si="30"/>
        <v>0.84183454087169785</v>
      </c>
      <c r="F972" s="39">
        <f t="shared" ca="1" si="31"/>
        <v>260.45863521792444</v>
      </c>
    </row>
    <row r="973" spans="5:6" x14ac:dyDescent="0.25">
      <c r="E973" s="39">
        <f t="shared" ca="1" si="30"/>
        <v>0.37397471742742816</v>
      </c>
      <c r="F973" s="39">
        <f t="shared" ca="1" si="31"/>
        <v>143.49367935685706</v>
      </c>
    </row>
    <row r="974" spans="5:6" x14ac:dyDescent="0.25">
      <c r="E974" s="39">
        <f t="shared" ca="1" si="30"/>
        <v>0.66687753913385439</v>
      </c>
      <c r="F974" s="39">
        <f t="shared" ca="1" si="31"/>
        <v>216.7193847834636</v>
      </c>
    </row>
    <row r="975" spans="5:6" x14ac:dyDescent="0.25">
      <c r="E975" s="39">
        <f t="shared" ca="1" si="30"/>
        <v>0.73921333374407261</v>
      </c>
      <c r="F975" s="39">
        <f t="shared" ca="1" si="31"/>
        <v>234.80333343601816</v>
      </c>
    </row>
    <row r="976" spans="5:6" x14ac:dyDescent="0.25">
      <c r="E976" s="39">
        <f t="shared" ca="1" si="30"/>
        <v>9.0324571256587438E-2</v>
      </c>
      <c r="F976" s="39">
        <f t="shared" ca="1" si="31"/>
        <v>72.581142814146858</v>
      </c>
    </row>
    <row r="977" spans="5:6" x14ac:dyDescent="0.25">
      <c r="E977" s="39">
        <f t="shared" ca="1" si="30"/>
        <v>0.65695971110867257</v>
      </c>
      <c r="F977" s="39">
        <f t="shared" ca="1" si="31"/>
        <v>214.23992777716813</v>
      </c>
    </row>
    <row r="978" spans="5:6" x14ac:dyDescent="0.25">
      <c r="E978" s="39">
        <f t="shared" ca="1" si="30"/>
        <v>0.78115373026377488</v>
      </c>
      <c r="F978" s="39">
        <f t="shared" ca="1" si="31"/>
        <v>245.28843256594371</v>
      </c>
    </row>
    <row r="979" spans="5:6" x14ac:dyDescent="0.25">
      <c r="E979" s="39">
        <f t="shared" ca="1" si="30"/>
        <v>0.36224172080235351</v>
      </c>
      <c r="F979" s="39">
        <f t="shared" ca="1" si="31"/>
        <v>140.56043020058837</v>
      </c>
    </row>
    <row r="980" spans="5:6" x14ac:dyDescent="0.25">
      <c r="E980" s="39">
        <f t="shared" ca="1" si="30"/>
        <v>0.32942123745143315</v>
      </c>
      <c r="F980" s="39">
        <f t="shared" ca="1" si="31"/>
        <v>132.35530936285829</v>
      </c>
    </row>
    <row r="981" spans="5:6" x14ac:dyDescent="0.25">
      <c r="E981" s="39">
        <f t="shared" ca="1" si="30"/>
        <v>0.60699288990839928</v>
      </c>
      <c r="F981" s="39">
        <f t="shared" ca="1" si="31"/>
        <v>201.74822247709983</v>
      </c>
    </row>
    <row r="982" spans="5:6" x14ac:dyDescent="0.25">
      <c r="E982" s="39">
        <f t="shared" ca="1" si="30"/>
        <v>0.50097889517283134</v>
      </c>
      <c r="F982" s="39">
        <f t="shared" ca="1" si="31"/>
        <v>175.24472379320784</v>
      </c>
    </row>
    <row r="983" spans="5:6" x14ac:dyDescent="0.25">
      <c r="E983" s="39">
        <f t="shared" ca="1" si="30"/>
        <v>0.83334741591033967</v>
      </c>
      <c r="F983" s="39">
        <f t="shared" ca="1" si="31"/>
        <v>258.33685397758495</v>
      </c>
    </row>
    <row r="984" spans="5:6" x14ac:dyDescent="0.25">
      <c r="E984" s="39">
        <f t="shared" ca="1" si="30"/>
        <v>0.94363568602880032</v>
      </c>
      <c r="F984" s="39">
        <f t="shared" ca="1" si="31"/>
        <v>285.90892150720009</v>
      </c>
    </row>
    <row r="985" spans="5:6" x14ac:dyDescent="0.25">
      <c r="E985" s="39">
        <f t="shared" ca="1" si="30"/>
        <v>0.54941664337673612</v>
      </c>
      <c r="F985" s="39">
        <f t="shared" ca="1" si="31"/>
        <v>187.35416084418404</v>
      </c>
    </row>
    <row r="986" spans="5:6" x14ac:dyDescent="0.25">
      <c r="E986" s="39">
        <f t="shared" ca="1" si="30"/>
        <v>9.2651545047351735E-2</v>
      </c>
      <c r="F986" s="39">
        <f t="shared" ca="1" si="31"/>
        <v>73.16288626183794</v>
      </c>
    </row>
    <row r="987" spans="5:6" x14ac:dyDescent="0.25">
      <c r="E987" s="39">
        <f t="shared" ca="1" si="30"/>
        <v>0.23008622236282095</v>
      </c>
      <c r="F987" s="39">
        <f t="shared" ca="1" si="31"/>
        <v>107.52155559070523</v>
      </c>
    </row>
    <row r="988" spans="5:6" x14ac:dyDescent="0.25">
      <c r="E988" s="39">
        <f t="shared" ca="1" si="30"/>
        <v>0.43185915083751547</v>
      </c>
      <c r="F988" s="39">
        <f t="shared" ca="1" si="31"/>
        <v>157.96478770937887</v>
      </c>
    </row>
    <row r="989" spans="5:6" x14ac:dyDescent="0.25">
      <c r="E989" s="39">
        <f t="shared" ca="1" si="30"/>
        <v>0.43218127145764051</v>
      </c>
      <c r="F989" s="39">
        <f t="shared" ca="1" si="31"/>
        <v>158.04531786441012</v>
      </c>
    </row>
    <row r="990" spans="5:6" x14ac:dyDescent="0.25">
      <c r="E990" s="39">
        <f t="shared" ca="1" si="30"/>
        <v>0.97785527180141452</v>
      </c>
      <c r="F990" s="39">
        <f t="shared" ca="1" si="31"/>
        <v>294.46381795035359</v>
      </c>
    </row>
    <row r="991" spans="5:6" x14ac:dyDescent="0.25">
      <c r="E991" s="39">
        <f t="shared" ca="1" si="30"/>
        <v>0.91303356358040588</v>
      </c>
      <c r="F991" s="39">
        <f t="shared" ca="1" si="31"/>
        <v>278.25839089510146</v>
      </c>
    </row>
    <row r="992" spans="5:6" x14ac:dyDescent="0.25">
      <c r="E992" s="39">
        <f t="shared" ca="1" si="30"/>
        <v>0.37829915503697231</v>
      </c>
      <c r="F992" s="39">
        <f t="shared" ca="1" si="31"/>
        <v>144.57478875924306</v>
      </c>
    </row>
    <row r="993" spans="5:6" x14ac:dyDescent="0.25">
      <c r="E993" s="39">
        <f t="shared" ca="1" si="30"/>
        <v>0.17110809568812468</v>
      </c>
      <c r="F993" s="39">
        <f t="shared" ca="1" si="31"/>
        <v>92.777023922031162</v>
      </c>
    </row>
    <row r="994" spans="5:6" x14ac:dyDescent="0.25">
      <c r="E994" s="39">
        <f t="shared" ca="1" si="30"/>
        <v>0.53658441433581094</v>
      </c>
      <c r="F994" s="39">
        <f t="shared" ca="1" si="31"/>
        <v>184.14610358395274</v>
      </c>
    </row>
    <row r="995" spans="5:6" x14ac:dyDescent="0.25">
      <c r="E995" s="39">
        <f t="shared" ca="1" si="30"/>
        <v>0.13869518178536644</v>
      </c>
      <c r="F995" s="39">
        <f t="shared" ca="1" si="31"/>
        <v>84.673795446341614</v>
      </c>
    </row>
    <row r="996" spans="5:6" x14ac:dyDescent="0.25">
      <c r="E996" s="39">
        <f t="shared" ca="1" si="30"/>
        <v>0.44973650114080688</v>
      </c>
      <c r="F996" s="39">
        <f t="shared" ca="1" si="31"/>
        <v>162.43412528520173</v>
      </c>
    </row>
    <row r="997" spans="5:6" x14ac:dyDescent="0.25">
      <c r="E997" s="39">
        <f t="shared" ca="1" si="30"/>
        <v>0.65351499644700617</v>
      </c>
      <c r="F997" s="39">
        <f t="shared" ca="1" si="31"/>
        <v>213.37874911175155</v>
      </c>
    </row>
    <row r="998" spans="5:6" x14ac:dyDescent="0.25">
      <c r="E998" s="39">
        <f t="shared" ca="1" si="30"/>
        <v>0.97723164559927522</v>
      </c>
      <c r="F998" s="39">
        <f t="shared" ca="1" si="31"/>
        <v>294.30791139981881</v>
      </c>
    </row>
    <row r="999" spans="5:6" x14ac:dyDescent="0.25">
      <c r="E999" s="39">
        <f t="shared" ca="1" si="30"/>
        <v>0.78692723086783345</v>
      </c>
      <c r="F999" s="39">
        <f t="shared" ca="1" si="31"/>
        <v>246.73180771695837</v>
      </c>
    </row>
    <row r="1000" spans="5:6" x14ac:dyDescent="0.25">
      <c r="E1000" s="39">
        <f t="shared" ca="1" si="30"/>
        <v>0.6463691113514104</v>
      </c>
      <c r="F1000" s="39">
        <f t="shared" ca="1" si="31"/>
        <v>211.59227783785261</v>
      </c>
    </row>
    <row r="1001" spans="5:6" x14ac:dyDescent="0.25">
      <c r="E1001" s="39">
        <f t="shared" ca="1" si="30"/>
        <v>0.42857614349718121</v>
      </c>
      <c r="F1001" s="39">
        <f t="shared" ca="1" si="31"/>
        <v>157.1440358742953</v>
      </c>
    </row>
    <row r="1002" spans="5:6" x14ac:dyDescent="0.25">
      <c r="E1002" s="39">
        <f t="shared" ca="1" si="30"/>
        <v>0.45380235791244816</v>
      </c>
      <c r="F1002" s="39">
        <f t="shared" ca="1" si="31"/>
        <v>163.45058947811202</v>
      </c>
    </row>
    <row r="1003" spans="5:6" x14ac:dyDescent="0.25">
      <c r="E1003" s="39">
        <f t="shared" ca="1" si="30"/>
        <v>0.65839585751774832</v>
      </c>
      <c r="F1003" s="39">
        <f t="shared" ca="1" si="31"/>
        <v>214.59896437943709</v>
      </c>
    </row>
    <row r="1004" spans="5:6" x14ac:dyDescent="0.25">
      <c r="E1004" s="39">
        <f t="shared" ca="1" si="30"/>
        <v>0.97425155206015412</v>
      </c>
      <c r="F1004" s="39">
        <f t="shared" ca="1" si="31"/>
        <v>293.56288801503854</v>
      </c>
    </row>
    <row r="1005" spans="5:6" x14ac:dyDescent="0.25">
      <c r="E1005" s="39">
        <f t="shared" ca="1" si="30"/>
        <v>0.9923098209973541</v>
      </c>
      <c r="F1005" s="39">
        <f t="shared" ca="1" si="31"/>
        <v>298.07745524933853</v>
      </c>
    </row>
    <row r="1006" spans="5:6" x14ac:dyDescent="0.25">
      <c r="E1006" s="39">
        <f t="shared" ca="1" si="30"/>
        <v>0.87866979595363948</v>
      </c>
      <c r="F1006" s="39">
        <f t="shared" ca="1" si="31"/>
        <v>269.66744898840989</v>
      </c>
    </row>
    <row r="1007" spans="5:6" x14ac:dyDescent="0.25">
      <c r="E1007" s="39">
        <f t="shared" ca="1" si="30"/>
        <v>8.1563912673618066E-2</v>
      </c>
      <c r="F1007" s="39">
        <f t="shared" ca="1" si="31"/>
        <v>70.390978168404516</v>
      </c>
    </row>
    <row r="1008" spans="5:6" x14ac:dyDescent="0.25">
      <c r="E1008" s="39">
        <f t="shared" ca="1" si="30"/>
        <v>0.38950173530803267</v>
      </c>
      <c r="F1008" s="39">
        <f t="shared" ca="1" si="31"/>
        <v>147.37543382700818</v>
      </c>
    </row>
    <row r="1009" spans="5:6" x14ac:dyDescent="0.25">
      <c r="E1009" s="39">
        <f t="shared" ca="1" si="30"/>
        <v>0.68476889521124329</v>
      </c>
      <c r="F1009" s="39">
        <f t="shared" ca="1" si="31"/>
        <v>221.19222380281082</v>
      </c>
    </row>
    <row r="1010" spans="5:6" x14ac:dyDescent="0.25">
      <c r="E1010" s="39">
        <f t="shared" ca="1" si="30"/>
        <v>0.15314822689940799</v>
      </c>
      <c r="F1010" s="39">
        <f t="shared" ca="1" si="31"/>
        <v>88.287056724851993</v>
      </c>
    </row>
    <row r="1011" spans="5:6" x14ac:dyDescent="0.25">
      <c r="E1011" s="39">
        <f t="shared" ca="1" si="30"/>
        <v>0.56502369398547903</v>
      </c>
      <c r="F1011" s="39">
        <f t="shared" ca="1" si="31"/>
        <v>191.25592349636975</v>
      </c>
    </row>
    <row r="1012" spans="5:6" x14ac:dyDescent="0.25">
      <c r="E1012" s="39">
        <f t="shared" ca="1" si="30"/>
        <v>0.40696875753676276</v>
      </c>
      <c r="F1012" s="39">
        <f t="shared" ca="1" si="31"/>
        <v>151.74218938419068</v>
      </c>
    </row>
    <row r="1013" spans="5:6" x14ac:dyDescent="0.25">
      <c r="E1013" s="39">
        <f t="shared" ca="1" si="30"/>
        <v>0.3409215054543886</v>
      </c>
      <c r="F1013" s="39">
        <f t="shared" ca="1" si="31"/>
        <v>135.23037636359714</v>
      </c>
    </row>
    <row r="1014" spans="5:6" x14ac:dyDescent="0.25">
      <c r="E1014" s="39">
        <f t="shared" ca="1" si="30"/>
        <v>0.5138381695761266</v>
      </c>
      <c r="F1014" s="39">
        <f t="shared" ca="1" si="31"/>
        <v>178.45954239403164</v>
      </c>
    </row>
    <row r="1015" spans="5:6" x14ac:dyDescent="0.25">
      <c r="E1015" s="39">
        <f t="shared" ca="1" si="30"/>
        <v>0.18898251650096576</v>
      </c>
      <c r="F1015" s="39">
        <f t="shared" ca="1" si="31"/>
        <v>97.245629125241436</v>
      </c>
    </row>
    <row r="1016" spans="5:6" x14ac:dyDescent="0.25">
      <c r="E1016" s="39">
        <f t="shared" ca="1" si="30"/>
        <v>0.28659419431623678</v>
      </c>
      <c r="F1016" s="39">
        <f t="shared" ca="1" si="31"/>
        <v>121.6485485790592</v>
      </c>
    </row>
    <row r="1017" spans="5:6" x14ac:dyDescent="0.25">
      <c r="E1017" s="39">
        <f t="shared" ca="1" si="30"/>
        <v>0.45486881631542109</v>
      </c>
      <c r="F1017" s="39">
        <f t="shared" ca="1" si="31"/>
        <v>163.71720407885527</v>
      </c>
    </row>
    <row r="1018" spans="5:6" x14ac:dyDescent="0.25">
      <c r="E1018" s="39">
        <f t="shared" ca="1" si="30"/>
        <v>0.28236873011110741</v>
      </c>
      <c r="F1018" s="39">
        <f t="shared" ca="1" si="31"/>
        <v>120.59218252777686</v>
      </c>
    </row>
    <row r="1019" spans="5:6" x14ac:dyDescent="0.25">
      <c r="E1019" s="39">
        <f t="shared" ca="1" si="30"/>
        <v>0.37863445029084031</v>
      </c>
      <c r="F1019" s="39">
        <f t="shared" ca="1" si="31"/>
        <v>144.65861257271007</v>
      </c>
    </row>
    <row r="1020" spans="5:6" x14ac:dyDescent="0.25">
      <c r="E1020" s="39">
        <f t="shared" ca="1" si="30"/>
        <v>0.57861320613898171</v>
      </c>
      <c r="F1020" s="39">
        <f t="shared" ca="1" si="31"/>
        <v>194.65330153474542</v>
      </c>
    </row>
    <row r="1021" spans="5:6" x14ac:dyDescent="0.25">
      <c r="E1021" s="39">
        <f t="shared" ca="1" si="30"/>
        <v>0.28389527993736097</v>
      </c>
      <c r="F1021" s="39">
        <f t="shared" ca="1" si="31"/>
        <v>120.97381998434024</v>
      </c>
    </row>
    <row r="1022" spans="5:6" x14ac:dyDescent="0.25">
      <c r="E1022" s="39">
        <f t="shared" ca="1" si="30"/>
        <v>8.9116894976399075E-2</v>
      </c>
      <c r="F1022" s="39">
        <f t="shared" ca="1" si="31"/>
        <v>72.279223744099767</v>
      </c>
    </row>
    <row r="1023" spans="5:6" x14ac:dyDescent="0.25">
      <c r="E1023" s="39">
        <f t="shared" ca="1" si="30"/>
        <v>5.6951547291404503E-2</v>
      </c>
      <c r="F1023" s="39">
        <f t="shared" ca="1" si="31"/>
        <v>64.237886822851124</v>
      </c>
    </row>
    <row r="1024" spans="5:6" x14ac:dyDescent="0.25">
      <c r="E1024" s="39">
        <f t="shared" ca="1" si="30"/>
        <v>7.2308577174277078E-3</v>
      </c>
      <c r="F1024" s="39">
        <f t="shared" ca="1" si="31"/>
        <v>51.807714429356928</v>
      </c>
    </row>
    <row r="1025" spans="5:6" x14ac:dyDescent="0.25">
      <c r="E1025" s="39">
        <f t="shared" ca="1" si="30"/>
        <v>0.10973718313378811</v>
      </c>
      <c r="F1025" s="39">
        <f t="shared" ca="1" si="31"/>
        <v>77.434295783447027</v>
      </c>
    </row>
    <row r="1026" spans="5:6" x14ac:dyDescent="0.25">
      <c r="E1026" s="39">
        <f t="shared" ca="1" si="30"/>
        <v>9.8823665016416373E-2</v>
      </c>
      <c r="F1026" s="39">
        <f t="shared" ca="1" si="31"/>
        <v>74.705916254104096</v>
      </c>
    </row>
    <row r="1027" spans="5:6" x14ac:dyDescent="0.25">
      <c r="E1027" s="39">
        <f t="shared" ca="1" si="30"/>
        <v>0.97776039810166304</v>
      </c>
      <c r="F1027" s="39">
        <f t="shared" ca="1" si="31"/>
        <v>294.44009952541575</v>
      </c>
    </row>
    <row r="1028" spans="5:6" x14ac:dyDescent="0.25">
      <c r="E1028" s="39">
        <f t="shared" ref="E1028:E1091" ca="1" si="32">RAND()</f>
        <v>0.88955363545497323</v>
      </c>
      <c r="F1028" s="39">
        <f t="shared" ref="F1028:F1091" ca="1" si="33">$C$3+E1028*($C$4-$C$3)</f>
        <v>272.38840886374328</v>
      </c>
    </row>
    <row r="1029" spans="5:6" x14ac:dyDescent="0.25">
      <c r="E1029" s="39">
        <f t="shared" ca="1" si="32"/>
        <v>2.0317591653076561E-2</v>
      </c>
      <c r="F1029" s="39">
        <f t="shared" ca="1" si="33"/>
        <v>55.07939791326914</v>
      </c>
    </row>
    <row r="1030" spans="5:6" x14ac:dyDescent="0.25">
      <c r="E1030" s="39">
        <f t="shared" ca="1" si="32"/>
        <v>0.64460231963449643</v>
      </c>
      <c r="F1030" s="39">
        <f t="shared" ca="1" si="33"/>
        <v>211.15057990862411</v>
      </c>
    </row>
    <row r="1031" spans="5:6" x14ac:dyDescent="0.25">
      <c r="E1031" s="39">
        <f t="shared" ca="1" si="32"/>
        <v>0.80613732665631088</v>
      </c>
      <c r="F1031" s="39">
        <f t="shared" ca="1" si="33"/>
        <v>251.53433166407771</v>
      </c>
    </row>
    <row r="1032" spans="5:6" x14ac:dyDescent="0.25">
      <c r="E1032" s="39">
        <f t="shared" ca="1" si="32"/>
        <v>0.49017778018393032</v>
      </c>
      <c r="F1032" s="39">
        <f t="shared" ca="1" si="33"/>
        <v>172.54444504598257</v>
      </c>
    </row>
    <row r="1033" spans="5:6" x14ac:dyDescent="0.25">
      <c r="E1033" s="39">
        <f t="shared" ca="1" si="32"/>
        <v>0.18080266902483821</v>
      </c>
      <c r="F1033" s="39">
        <f t="shared" ca="1" si="33"/>
        <v>95.200667256209556</v>
      </c>
    </row>
    <row r="1034" spans="5:6" x14ac:dyDescent="0.25">
      <c r="E1034" s="39">
        <f t="shared" ca="1" si="32"/>
        <v>0.54791992726674377</v>
      </c>
      <c r="F1034" s="39">
        <f t="shared" ca="1" si="33"/>
        <v>186.97998181668595</v>
      </c>
    </row>
    <row r="1035" spans="5:6" x14ac:dyDescent="0.25">
      <c r="E1035" s="39">
        <f t="shared" ca="1" si="32"/>
        <v>0.11418823046987958</v>
      </c>
      <c r="F1035" s="39">
        <f t="shared" ca="1" si="33"/>
        <v>78.547057617469903</v>
      </c>
    </row>
    <row r="1036" spans="5:6" x14ac:dyDescent="0.25">
      <c r="E1036" s="39">
        <f t="shared" ca="1" si="32"/>
        <v>0.35836890407452748</v>
      </c>
      <c r="F1036" s="39">
        <f t="shared" ca="1" si="33"/>
        <v>139.59222601863189</v>
      </c>
    </row>
    <row r="1037" spans="5:6" x14ac:dyDescent="0.25">
      <c r="E1037" s="39">
        <f t="shared" ca="1" si="32"/>
        <v>0.4672879560716513</v>
      </c>
      <c r="F1037" s="39">
        <f t="shared" ca="1" si="33"/>
        <v>166.82198901791281</v>
      </c>
    </row>
    <row r="1038" spans="5:6" x14ac:dyDescent="0.25">
      <c r="E1038" s="39">
        <f t="shared" ca="1" si="32"/>
        <v>0.60844595120827072</v>
      </c>
      <c r="F1038" s="39">
        <f t="shared" ca="1" si="33"/>
        <v>202.11148780206767</v>
      </c>
    </row>
    <row r="1039" spans="5:6" x14ac:dyDescent="0.25">
      <c r="E1039" s="39">
        <f t="shared" ca="1" si="32"/>
        <v>0.53340662916524906</v>
      </c>
      <c r="F1039" s="39">
        <f t="shared" ca="1" si="33"/>
        <v>183.35165729131228</v>
      </c>
    </row>
    <row r="1040" spans="5:6" x14ac:dyDescent="0.25">
      <c r="E1040" s="39">
        <f t="shared" ca="1" si="32"/>
        <v>0.36074799263460189</v>
      </c>
      <c r="F1040" s="39">
        <f t="shared" ca="1" si="33"/>
        <v>140.18699815865045</v>
      </c>
    </row>
    <row r="1041" spans="5:6" x14ac:dyDescent="0.25">
      <c r="E1041" s="39">
        <f t="shared" ca="1" si="32"/>
        <v>0.58125799830622316</v>
      </c>
      <c r="F1041" s="39">
        <f t="shared" ca="1" si="33"/>
        <v>195.31449957655579</v>
      </c>
    </row>
    <row r="1042" spans="5:6" x14ac:dyDescent="0.25">
      <c r="E1042" s="39">
        <f t="shared" ca="1" si="32"/>
        <v>0.91104010461651019</v>
      </c>
      <c r="F1042" s="39">
        <f t="shared" ca="1" si="33"/>
        <v>277.76002615412756</v>
      </c>
    </row>
    <row r="1043" spans="5:6" x14ac:dyDescent="0.25">
      <c r="E1043" s="39">
        <f t="shared" ca="1" si="32"/>
        <v>0.60650698367689293</v>
      </c>
      <c r="F1043" s="39">
        <f t="shared" ca="1" si="33"/>
        <v>201.62674591922323</v>
      </c>
    </row>
    <row r="1044" spans="5:6" x14ac:dyDescent="0.25">
      <c r="E1044" s="39">
        <f t="shared" ca="1" si="32"/>
        <v>0.22313304164094994</v>
      </c>
      <c r="F1044" s="39">
        <f t="shared" ca="1" si="33"/>
        <v>105.78326041023749</v>
      </c>
    </row>
    <row r="1045" spans="5:6" x14ac:dyDescent="0.25">
      <c r="E1045" s="39">
        <f t="shared" ca="1" si="32"/>
        <v>0.61213119974374974</v>
      </c>
      <c r="F1045" s="39">
        <f t="shared" ca="1" si="33"/>
        <v>203.03279993593745</v>
      </c>
    </row>
    <row r="1046" spans="5:6" x14ac:dyDescent="0.25">
      <c r="E1046" s="39">
        <f t="shared" ca="1" si="32"/>
        <v>8.9068024733818252E-3</v>
      </c>
      <c r="F1046" s="39">
        <f t="shared" ca="1" si="33"/>
        <v>52.226700618345454</v>
      </c>
    </row>
    <row r="1047" spans="5:6" x14ac:dyDescent="0.25">
      <c r="E1047" s="39">
        <f t="shared" ca="1" si="32"/>
        <v>0.42681497595623319</v>
      </c>
      <c r="F1047" s="39">
        <f t="shared" ca="1" si="33"/>
        <v>156.7037439890583</v>
      </c>
    </row>
    <row r="1048" spans="5:6" x14ac:dyDescent="0.25">
      <c r="E1048" s="39">
        <f t="shared" ca="1" si="32"/>
        <v>0.37719060717879427</v>
      </c>
      <c r="F1048" s="39">
        <f t="shared" ca="1" si="33"/>
        <v>144.29765179469857</v>
      </c>
    </row>
    <row r="1049" spans="5:6" x14ac:dyDescent="0.25">
      <c r="E1049" s="39">
        <f t="shared" ca="1" si="32"/>
        <v>0.59665549414601116</v>
      </c>
      <c r="F1049" s="39">
        <f t="shared" ca="1" si="33"/>
        <v>199.16387353650279</v>
      </c>
    </row>
    <row r="1050" spans="5:6" x14ac:dyDescent="0.25">
      <c r="E1050" s="39">
        <f t="shared" ca="1" si="32"/>
        <v>0.72502996024778255</v>
      </c>
      <c r="F1050" s="39">
        <f t="shared" ca="1" si="33"/>
        <v>231.25749006194565</v>
      </c>
    </row>
    <row r="1051" spans="5:6" x14ac:dyDescent="0.25">
      <c r="E1051" s="39">
        <f t="shared" ca="1" si="32"/>
        <v>0.55271793794989288</v>
      </c>
      <c r="F1051" s="39">
        <f t="shared" ca="1" si="33"/>
        <v>188.17948448747322</v>
      </c>
    </row>
    <row r="1052" spans="5:6" x14ac:dyDescent="0.25">
      <c r="E1052" s="39">
        <f t="shared" ca="1" si="32"/>
        <v>0.48084293445382309</v>
      </c>
      <c r="F1052" s="39">
        <f t="shared" ca="1" si="33"/>
        <v>170.21073361345577</v>
      </c>
    </row>
    <row r="1053" spans="5:6" x14ac:dyDescent="0.25">
      <c r="E1053" s="39">
        <f t="shared" ca="1" si="32"/>
        <v>0.19667871330430819</v>
      </c>
      <c r="F1053" s="39">
        <f t="shared" ca="1" si="33"/>
        <v>99.169678326077047</v>
      </c>
    </row>
    <row r="1054" spans="5:6" x14ac:dyDescent="0.25">
      <c r="E1054" s="39">
        <f t="shared" ca="1" si="32"/>
        <v>0.97827787105787145</v>
      </c>
      <c r="F1054" s="39">
        <f t="shared" ca="1" si="33"/>
        <v>294.56946776446784</v>
      </c>
    </row>
    <row r="1055" spans="5:6" x14ac:dyDescent="0.25">
      <c r="E1055" s="39">
        <f t="shared" ca="1" si="32"/>
        <v>0.12329171406208916</v>
      </c>
      <c r="F1055" s="39">
        <f t="shared" ca="1" si="33"/>
        <v>80.822928515522293</v>
      </c>
    </row>
    <row r="1056" spans="5:6" x14ac:dyDescent="0.25">
      <c r="E1056" s="39">
        <f t="shared" ca="1" si="32"/>
        <v>0.30248042386725749</v>
      </c>
      <c r="F1056" s="39">
        <f t="shared" ca="1" si="33"/>
        <v>125.62010596681438</v>
      </c>
    </row>
    <row r="1057" spans="5:6" x14ac:dyDescent="0.25">
      <c r="E1057" s="39">
        <f t="shared" ca="1" si="32"/>
        <v>0.296650561539614</v>
      </c>
      <c r="F1057" s="39">
        <f t="shared" ca="1" si="33"/>
        <v>124.1626403849035</v>
      </c>
    </row>
    <row r="1058" spans="5:6" x14ac:dyDescent="0.25">
      <c r="E1058" s="39">
        <f t="shared" ca="1" si="32"/>
        <v>0.31994561180740411</v>
      </c>
      <c r="F1058" s="39">
        <f t="shared" ca="1" si="33"/>
        <v>129.98640295185103</v>
      </c>
    </row>
    <row r="1059" spans="5:6" x14ac:dyDescent="0.25">
      <c r="E1059" s="39">
        <f t="shared" ca="1" si="32"/>
        <v>0.24258293694216737</v>
      </c>
      <c r="F1059" s="39">
        <f t="shared" ca="1" si="33"/>
        <v>110.64573423554185</v>
      </c>
    </row>
    <row r="1060" spans="5:6" x14ac:dyDescent="0.25">
      <c r="E1060" s="39">
        <f t="shared" ca="1" si="32"/>
        <v>0.73211944951280739</v>
      </c>
      <c r="F1060" s="39">
        <f t="shared" ca="1" si="33"/>
        <v>233.02986237820184</v>
      </c>
    </row>
    <row r="1061" spans="5:6" x14ac:dyDescent="0.25">
      <c r="E1061" s="39">
        <f t="shared" ca="1" si="32"/>
        <v>7.4678266279674332E-2</v>
      </c>
      <c r="F1061" s="39">
        <f t="shared" ca="1" si="33"/>
        <v>68.669566569918587</v>
      </c>
    </row>
    <row r="1062" spans="5:6" x14ac:dyDescent="0.25">
      <c r="E1062" s="39">
        <f t="shared" ca="1" si="32"/>
        <v>0.91913532167535872</v>
      </c>
      <c r="F1062" s="39">
        <f t="shared" ca="1" si="33"/>
        <v>279.78383041883967</v>
      </c>
    </row>
    <row r="1063" spans="5:6" x14ac:dyDescent="0.25">
      <c r="E1063" s="39">
        <f t="shared" ca="1" si="32"/>
        <v>0.56337776603834</v>
      </c>
      <c r="F1063" s="39">
        <f t="shared" ca="1" si="33"/>
        <v>190.84444150958501</v>
      </c>
    </row>
    <row r="1064" spans="5:6" x14ac:dyDescent="0.25">
      <c r="E1064" s="39">
        <f t="shared" ca="1" si="32"/>
        <v>0.15729863423460777</v>
      </c>
      <c r="F1064" s="39">
        <f t="shared" ca="1" si="33"/>
        <v>89.324658558651947</v>
      </c>
    </row>
    <row r="1065" spans="5:6" x14ac:dyDescent="0.25">
      <c r="E1065" s="39">
        <f t="shared" ca="1" si="32"/>
        <v>0.27549911981045871</v>
      </c>
      <c r="F1065" s="39">
        <f t="shared" ca="1" si="33"/>
        <v>118.87477995261467</v>
      </c>
    </row>
    <row r="1066" spans="5:6" x14ac:dyDescent="0.25">
      <c r="E1066" s="39">
        <f t="shared" ca="1" si="32"/>
        <v>7.3822385713937178E-2</v>
      </c>
      <c r="F1066" s="39">
        <f t="shared" ca="1" si="33"/>
        <v>68.455596428484299</v>
      </c>
    </row>
    <row r="1067" spans="5:6" x14ac:dyDescent="0.25">
      <c r="E1067" s="39">
        <f t="shared" ca="1" si="32"/>
        <v>0.22157787845655907</v>
      </c>
      <c r="F1067" s="39">
        <f t="shared" ca="1" si="33"/>
        <v>105.39446961413977</v>
      </c>
    </row>
    <row r="1068" spans="5:6" x14ac:dyDescent="0.25">
      <c r="E1068" s="39">
        <f t="shared" ca="1" si="32"/>
        <v>0.22660467046988775</v>
      </c>
      <c r="F1068" s="39">
        <f t="shared" ca="1" si="33"/>
        <v>106.65116761747194</v>
      </c>
    </row>
    <row r="1069" spans="5:6" x14ac:dyDescent="0.25">
      <c r="E1069" s="39">
        <f t="shared" ca="1" si="32"/>
        <v>0.99423768008592095</v>
      </c>
      <c r="F1069" s="39">
        <f t="shared" ca="1" si="33"/>
        <v>298.55942002148026</v>
      </c>
    </row>
    <row r="1070" spans="5:6" x14ac:dyDescent="0.25">
      <c r="E1070" s="39">
        <f t="shared" ca="1" si="32"/>
        <v>0.18475665121839469</v>
      </c>
      <c r="F1070" s="39">
        <f t="shared" ca="1" si="33"/>
        <v>96.189162804598681</v>
      </c>
    </row>
    <row r="1071" spans="5:6" x14ac:dyDescent="0.25">
      <c r="E1071" s="39">
        <f t="shared" ca="1" si="32"/>
        <v>0.33825548848167708</v>
      </c>
      <c r="F1071" s="39">
        <f t="shared" ca="1" si="33"/>
        <v>134.56387212041926</v>
      </c>
    </row>
    <row r="1072" spans="5:6" x14ac:dyDescent="0.25">
      <c r="E1072" s="39">
        <f t="shared" ca="1" si="32"/>
        <v>0.49820315250232616</v>
      </c>
      <c r="F1072" s="39">
        <f t="shared" ca="1" si="33"/>
        <v>174.55078812558156</v>
      </c>
    </row>
    <row r="1073" spans="5:6" x14ac:dyDescent="0.25">
      <c r="E1073" s="39">
        <f t="shared" ca="1" si="32"/>
        <v>0.669124024184516</v>
      </c>
      <c r="F1073" s="39">
        <f t="shared" ca="1" si="33"/>
        <v>217.28100604612899</v>
      </c>
    </row>
    <row r="1074" spans="5:6" x14ac:dyDescent="0.25">
      <c r="E1074" s="39">
        <f t="shared" ca="1" si="32"/>
        <v>0.99126286571071032</v>
      </c>
      <c r="F1074" s="39">
        <f t="shared" ca="1" si="33"/>
        <v>297.81571642767756</v>
      </c>
    </row>
    <row r="1075" spans="5:6" x14ac:dyDescent="0.25">
      <c r="E1075" s="39">
        <f t="shared" ca="1" si="32"/>
        <v>0.44319301153420532</v>
      </c>
      <c r="F1075" s="39">
        <f t="shared" ca="1" si="33"/>
        <v>160.79825288355133</v>
      </c>
    </row>
    <row r="1076" spans="5:6" x14ac:dyDescent="0.25">
      <c r="E1076" s="39">
        <f t="shared" ca="1" si="32"/>
        <v>0.51454315433160658</v>
      </c>
      <c r="F1076" s="39">
        <f t="shared" ca="1" si="33"/>
        <v>178.63578858290165</v>
      </c>
    </row>
    <row r="1077" spans="5:6" x14ac:dyDescent="0.25">
      <c r="E1077" s="39">
        <f t="shared" ca="1" si="32"/>
        <v>0.85628002166801276</v>
      </c>
      <c r="F1077" s="39">
        <f t="shared" ca="1" si="33"/>
        <v>264.07000541700319</v>
      </c>
    </row>
    <row r="1078" spans="5:6" x14ac:dyDescent="0.25">
      <c r="E1078" s="39">
        <f t="shared" ca="1" si="32"/>
        <v>0.38561598657664409</v>
      </c>
      <c r="F1078" s="39">
        <f t="shared" ca="1" si="33"/>
        <v>146.40399664416103</v>
      </c>
    </row>
    <row r="1079" spans="5:6" x14ac:dyDescent="0.25">
      <c r="E1079" s="39">
        <f t="shared" ca="1" si="32"/>
        <v>0.5357556105659369</v>
      </c>
      <c r="F1079" s="39">
        <f t="shared" ca="1" si="33"/>
        <v>183.93890264148422</v>
      </c>
    </row>
    <row r="1080" spans="5:6" x14ac:dyDescent="0.25">
      <c r="E1080" s="39">
        <f t="shared" ca="1" si="32"/>
        <v>0.49508542257917598</v>
      </c>
      <c r="F1080" s="39">
        <f t="shared" ca="1" si="33"/>
        <v>173.771355644794</v>
      </c>
    </row>
    <row r="1081" spans="5:6" x14ac:dyDescent="0.25">
      <c r="E1081" s="39">
        <f t="shared" ca="1" si="32"/>
        <v>4.3390202668492139E-2</v>
      </c>
      <c r="F1081" s="39">
        <f t="shared" ca="1" si="33"/>
        <v>60.847550667123031</v>
      </c>
    </row>
    <row r="1082" spans="5:6" x14ac:dyDescent="0.25">
      <c r="E1082" s="39">
        <f t="shared" ca="1" si="32"/>
        <v>0.97364088294311291</v>
      </c>
      <c r="F1082" s="39">
        <f t="shared" ca="1" si="33"/>
        <v>293.41022073577824</v>
      </c>
    </row>
    <row r="1083" spans="5:6" x14ac:dyDescent="0.25">
      <c r="E1083" s="39">
        <f t="shared" ca="1" si="32"/>
        <v>1.8272697231115687E-2</v>
      </c>
      <c r="F1083" s="39">
        <f t="shared" ca="1" si="33"/>
        <v>54.568174307778918</v>
      </c>
    </row>
    <row r="1084" spans="5:6" x14ac:dyDescent="0.25">
      <c r="E1084" s="39">
        <f t="shared" ca="1" si="32"/>
        <v>0.49002484351296394</v>
      </c>
      <c r="F1084" s="39">
        <f t="shared" ca="1" si="33"/>
        <v>172.50621087824098</v>
      </c>
    </row>
    <row r="1085" spans="5:6" x14ac:dyDescent="0.25">
      <c r="E1085" s="39">
        <f t="shared" ca="1" si="32"/>
        <v>0.49086250845085366</v>
      </c>
      <c r="F1085" s="39">
        <f t="shared" ca="1" si="33"/>
        <v>172.71562711271343</v>
      </c>
    </row>
    <row r="1086" spans="5:6" x14ac:dyDescent="0.25">
      <c r="E1086" s="39">
        <f t="shared" ca="1" si="32"/>
        <v>0.5542872436755224</v>
      </c>
      <c r="F1086" s="39">
        <f t="shared" ca="1" si="33"/>
        <v>188.5718109188806</v>
      </c>
    </row>
    <row r="1087" spans="5:6" x14ac:dyDescent="0.25">
      <c r="E1087" s="39">
        <f t="shared" ca="1" si="32"/>
        <v>6.2196281229340178E-2</v>
      </c>
      <c r="F1087" s="39">
        <f t="shared" ca="1" si="33"/>
        <v>65.549070307335043</v>
      </c>
    </row>
    <row r="1088" spans="5:6" x14ac:dyDescent="0.25">
      <c r="E1088" s="39">
        <f t="shared" ca="1" si="32"/>
        <v>0.93911789765059561</v>
      </c>
      <c r="F1088" s="39">
        <f t="shared" ca="1" si="33"/>
        <v>284.77947441264894</v>
      </c>
    </row>
    <row r="1089" spans="5:6" x14ac:dyDescent="0.25">
      <c r="E1089" s="39">
        <f t="shared" ca="1" si="32"/>
        <v>0.26341049954032592</v>
      </c>
      <c r="F1089" s="39">
        <f t="shared" ca="1" si="33"/>
        <v>115.85262488508148</v>
      </c>
    </row>
    <row r="1090" spans="5:6" x14ac:dyDescent="0.25">
      <c r="E1090" s="39">
        <f t="shared" ca="1" si="32"/>
        <v>0.21384454194142966</v>
      </c>
      <c r="F1090" s="39">
        <f t="shared" ca="1" si="33"/>
        <v>103.46113548535742</v>
      </c>
    </row>
    <row r="1091" spans="5:6" x14ac:dyDescent="0.25">
      <c r="E1091" s="39">
        <f t="shared" ca="1" si="32"/>
        <v>0.58312003939688106</v>
      </c>
      <c r="F1091" s="39">
        <f t="shared" ca="1" si="33"/>
        <v>195.78000984922028</v>
      </c>
    </row>
    <row r="1092" spans="5:6" x14ac:dyDescent="0.25">
      <c r="E1092" s="39">
        <f t="shared" ref="E1092:E1155" ca="1" si="34">RAND()</f>
        <v>0.92728189817261752</v>
      </c>
      <c r="F1092" s="39">
        <f t="shared" ref="F1092:F1155" ca="1" si="35">$C$3+E1092*($C$4-$C$3)</f>
        <v>281.82047454315438</v>
      </c>
    </row>
    <row r="1093" spans="5:6" x14ac:dyDescent="0.25">
      <c r="E1093" s="39">
        <f t="shared" ca="1" si="34"/>
        <v>0.37060903231246756</v>
      </c>
      <c r="F1093" s="39">
        <f t="shared" ca="1" si="35"/>
        <v>142.65225807811689</v>
      </c>
    </row>
    <row r="1094" spans="5:6" x14ac:dyDescent="0.25">
      <c r="E1094" s="39">
        <f t="shared" ca="1" si="34"/>
        <v>0.64727089637521895</v>
      </c>
      <c r="F1094" s="39">
        <f t="shared" ca="1" si="35"/>
        <v>211.81772409380474</v>
      </c>
    </row>
    <row r="1095" spans="5:6" x14ac:dyDescent="0.25">
      <c r="E1095" s="39">
        <f t="shared" ca="1" si="34"/>
        <v>0.24038978012486567</v>
      </c>
      <c r="F1095" s="39">
        <f t="shared" ca="1" si="35"/>
        <v>110.09744503121641</v>
      </c>
    </row>
    <row r="1096" spans="5:6" x14ac:dyDescent="0.25">
      <c r="E1096" s="39">
        <f t="shared" ca="1" si="34"/>
        <v>0.34252055812243087</v>
      </c>
      <c r="F1096" s="39">
        <f t="shared" ca="1" si="35"/>
        <v>135.63013953060772</v>
      </c>
    </row>
    <row r="1097" spans="5:6" x14ac:dyDescent="0.25">
      <c r="E1097" s="39">
        <f t="shared" ca="1" si="34"/>
        <v>0.2713691066881293</v>
      </c>
      <c r="F1097" s="39">
        <f t="shared" ca="1" si="35"/>
        <v>117.84227667203233</v>
      </c>
    </row>
    <row r="1098" spans="5:6" x14ac:dyDescent="0.25">
      <c r="E1098" s="39">
        <f t="shared" ca="1" si="34"/>
        <v>4.5755559039060367E-2</v>
      </c>
      <c r="F1098" s="39">
        <f t="shared" ca="1" si="35"/>
        <v>61.43888975976509</v>
      </c>
    </row>
    <row r="1099" spans="5:6" x14ac:dyDescent="0.25">
      <c r="E1099" s="39">
        <f t="shared" ca="1" si="34"/>
        <v>0.92043322951995343</v>
      </c>
      <c r="F1099" s="39">
        <f t="shared" ca="1" si="35"/>
        <v>280.10830737998833</v>
      </c>
    </row>
    <row r="1100" spans="5:6" x14ac:dyDescent="0.25">
      <c r="E1100" s="39">
        <f t="shared" ca="1" si="34"/>
        <v>0.84022079309876396</v>
      </c>
      <c r="F1100" s="39">
        <f t="shared" ca="1" si="35"/>
        <v>260.05519827469095</v>
      </c>
    </row>
    <row r="1101" spans="5:6" x14ac:dyDescent="0.25">
      <c r="E1101" s="39">
        <f t="shared" ca="1" si="34"/>
        <v>0.2925479222954146</v>
      </c>
      <c r="F1101" s="39">
        <f t="shared" ca="1" si="35"/>
        <v>123.13698057385365</v>
      </c>
    </row>
    <row r="1102" spans="5:6" x14ac:dyDescent="0.25">
      <c r="E1102" s="39">
        <f t="shared" ca="1" si="34"/>
        <v>0.54469398421830328</v>
      </c>
      <c r="F1102" s="39">
        <f t="shared" ca="1" si="35"/>
        <v>186.17349605457582</v>
      </c>
    </row>
    <row r="1103" spans="5:6" x14ac:dyDescent="0.25">
      <c r="E1103" s="39">
        <f t="shared" ca="1" si="34"/>
        <v>0.7179445173112462</v>
      </c>
      <c r="F1103" s="39">
        <f t="shared" ca="1" si="35"/>
        <v>229.48612932781154</v>
      </c>
    </row>
    <row r="1104" spans="5:6" x14ac:dyDescent="0.25">
      <c r="E1104" s="39">
        <f t="shared" ca="1" si="34"/>
        <v>6.5109222376294795E-2</v>
      </c>
      <c r="F1104" s="39">
        <f t="shared" ca="1" si="35"/>
        <v>66.277305594073695</v>
      </c>
    </row>
    <row r="1105" spans="5:6" x14ac:dyDescent="0.25">
      <c r="E1105" s="39">
        <f t="shared" ca="1" si="34"/>
        <v>0.89593088960319089</v>
      </c>
      <c r="F1105" s="39">
        <f t="shared" ca="1" si="35"/>
        <v>273.98272240079768</v>
      </c>
    </row>
    <row r="1106" spans="5:6" x14ac:dyDescent="0.25">
      <c r="E1106" s="39">
        <f t="shared" ca="1" si="34"/>
        <v>0.65579052596616461</v>
      </c>
      <c r="F1106" s="39">
        <f t="shared" ca="1" si="35"/>
        <v>213.94763149154116</v>
      </c>
    </row>
    <row r="1107" spans="5:6" x14ac:dyDescent="0.25">
      <c r="E1107" s="39">
        <f t="shared" ca="1" si="34"/>
        <v>0.66788225087941844</v>
      </c>
      <c r="F1107" s="39">
        <f t="shared" ca="1" si="35"/>
        <v>216.9705627198546</v>
      </c>
    </row>
    <row r="1108" spans="5:6" x14ac:dyDescent="0.25">
      <c r="E1108" s="39">
        <f t="shared" ca="1" si="34"/>
        <v>0.40341417019941062</v>
      </c>
      <c r="F1108" s="39">
        <f t="shared" ca="1" si="35"/>
        <v>150.85354254985265</v>
      </c>
    </row>
    <row r="1109" spans="5:6" x14ac:dyDescent="0.25">
      <c r="E1109" s="39">
        <f t="shared" ca="1" si="34"/>
        <v>0.7974654658391207</v>
      </c>
      <c r="F1109" s="39">
        <f t="shared" ca="1" si="35"/>
        <v>249.36636645978018</v>
      </c>
    </row>
    <row r="1110" spans="5:6" x14ac:dyDescent="0.25">
      <c r="E1110" s="39">
        <f t="shared" ca="1" si="34"/>
        <v>0.1125773437824652</v>
      </c>
      <c r="F1110" s="39">
        <f t="shared" ca="1" si="35"/>
        <v>78.144335945616305</v>
      </c>
    </row>
    <row r="1111" spans="5:6" x14ac:dyDescent="0.25">
      <c r="E1111" s="39">
        <f t="shared" ca="1" si="34"/>
        <v>0.22030399888884133</v>
      </c>
      <c r="F1111" s="39">
        <f t="shared" ca="1" si="35"/>
        <v>105.07599972221033</v>
      </c>
    </row>
    <row r="1112" spans="5:6" x14ac:dyDescent="0.25">
      <c r="E1112" s="39">
        <f t="shared" ca="1" si="34"/>
        <v>0.44931925421650298</v>
      </c>
      <c r="F1112" s="39">
        <f t="shared" ca="1" si="35"/>
        <v>162.32981355412574</v>
      </c>
    </row>
    <row r="1113" spans="5:6" x14ac:dyDescent="0.25">
      <c r="E1113" s="39">
        <f t="shared" ca="1" si="34"/>
        <v>0.21381100368019179</v>
      </c>
      <c r="F1113" s="39">
        <f t="shared" ca="1" si="35"/>
        <v>103.45275092004795</v>
      </c>
    </row>
    <row r="1114" spans="5:6" x14ac:dyDescent="0.25">
      <c r="E1114" s="39">
        <f t="shared" ca="1" si="34"/>
        <v>0.36372068403808022</v>
      </c>
      <c r="F1114" s="39">
        <f t="shared" ca="1" si="35"/>
        <v>140.93017100952005</v>
      </c>
    </row>
    <row r="1115" spans="5:6" x14ac:dyDescent="0.25">
      <c r="E1115" s="39">
        <f t="shared" ca="1" si="34"/>
        <v>0.3644549928813855</v>
      </c>
      <c r="F1115" s="39">
        <f t="shared" ca="1" si="35"/>
        <v>141.11374822034639</v>
      </c>
    </row>
    <row r="1116" spans="5:6" x14ac:dyDescent="0.25">
      <c r="E1116" s="39">
        <f t="shared" ca="1" si="34"/>
        <v>0.56450868266372023</v>
      </c>
      <c r="F1116" s="39">
        <f t="shared" ca="1" si="35"/>
        <v>191.12717066593007</v>
      </c>
    </row>
    <row r="1117" spans="5:6" x14ac:dyDescent="0.25">
      <c r="E1117" s="39">
        <f t="shared" ca="1" si="34"/>
        <v>3.8338119238261026E-2</v>
      </c>
      <c r="F1117" s="39">
        <f t="shared" ca="1" si="35"/>
        <v>59.584529809565254</v>
      </c>
    </row>
    <row r="1118" spans="5:6" x14ac:dyDescent="0.25">
      <c r="E1118" s="39">
        <f t="shared" ca="1" si="34"/>
        <v>0.93162348460233391</v>
      </c>
      <c r="F1118" s="39">
        <f t="shared" ca="1" si="35"/>
        <v>282.90587115058349</v>
      </c>
    </row>
    <row r="1119" spans="5:6" x14ac:dyDescent="0.25">
      <c r="E1119" s="39">
        <f t="shared" ca="1" si="34"/>
        <v>0.62083814619406996</v>
      </c>
      <c r="F1119" s="39">
        <f t="shared" ca="1" si="35"/>
        <v>205.20953654851749</v>
      </c>
    </row>
    <row r="1120" spans="5:6" x14ac:dyDescent="0.25">
      <c r="E1120" s="39">
        <f t="shared" ca="1" si="34"/>
        <v>0.7519770008438118</v>
      </c>
      <c r="F1120" s="39">
        <f t="shared" ca="1" si="35"/>
        <v>237.99425021095294</v>
      </c>
    </row>
    <row r="1121" spans="5:6" x14ac:dyDescent="0.25">
      <c r="E1121" s="39">
        <f t="shared" ca="1" si="34"/>
        <v>0.79391230862759898</v>
      </c>
      <c r="F1121" s="39">
        <f t="shared" ca="1" si="35"/>
        <v>248.47807715689976</v>
      </c>
    </row>
    <row r="1122" spans="5:6" x14ac:dyDescent="0.25">
      <c r="E1122" s="39">
        <f t="shared" ca="1" si="34"/>
        <v>0.48146721618796684</v>
      </c>
      <c r="F1122" s="39">
        <f t="shared" ca="1" si="35"/>
        <v>170.36680404699172</v>
      </c>
    </row>
    <row r="1123" spans="5:6" x14ac:dyDescent="0.25">
      <c r="E1123" s="39">
        <f t="shared" ca="1" si="34"/>
        <v>0.26236666226479111</v>
      </c>
      <c r="F1123" s="39">
        <f t="shared" ca="1" si="35"/>
        <v>115.59166556619778</v>
      </c>
    </row>
    <row r="1124" spans="5:6" x14ac:dyDescent="0.25">
      <c r="E1124" s="39">
        <f t="shared" ca="1" si="34"/>
        <v>0.88472420931103579</v>
      </c>
      <c r="F1124" s="39">
        <f t="shared" ca="1" si="35"/>
        <v>271.18105232775895</v>
      </c>
    </row>
    <row r="1125" spans="5:6" x14ac:dyDescent="0.25">
      <c r="E1125" s="39">
        <f t="shared" ca="1" si="34"/>
        <v>0.64789201207913882</v>
      </c>
      <c r="F1125" s="39">
        <f t="shared" ca="1" si="35"/>
        <v>211.9730030197847</v>
      </c>
    </row>
    <row r="1126" spans="5:6" x14ac:dyDescent="0.25">
      <c r="E1126" s="39">
        <f t="shared" ca="1" si="34"/>
        <v>0.92336992583069233</v>
      </c>
      <c r="F1126" s="39">
        <f t="shared" ca="1" si="35"/>
        <v>280.8424814576731</v>
      </c>
    </row>
    <row r="1127" spans="5:6" x14ac:dyDescent="0.25">
      <c r="E1127" s="39">
        <f t="shared" ca="1" si="34"/>
        <v>0.81119481849806518</v>
      </c>
      <c r="F1127" s="39">
        <f t="shared" ca="1" si="35"/>
        <v>252.79870462451629</v>
      </c>
    </row>
    <row r="1128" spans="5:6" x14ac:dyDescent="0.25">
      <c r="E1128" s="39">
        <f t="shared" ca="1" si="34"/>
        <v>0.82159094976334313</v>
      </c>
      <c r="F1128" s="39">
        <f t="shared" ca="1" si="35"/>
        <v>255.39773744083578</v>
      </c>
    </row>
    <row r="1129" spans="5:6" x14ac:dyDescent="0.25">
      <c r="E1129" s="39">
        <f t="shared" ca="1" si="34"/>
        <v>0.21578287007671504</v>
      </c>
      <c r="F1129" s="39">
        <f t="shared" ca="1" si="35"/>
        <v>103.94571751917876</v>
      </c>
    </row>
    <row r="1130" spans="5:6" x14ac:dyDescent="0.25">
      <c r="E1130" s="39">
        <f t="shared" ca="1" si="34"/>
        <v>0.37552371173648535</v>
      </c>
      <c r="F1130" s="39">
        <f t="shared" ca="1" si="35"/>
        <v>143.88092793412136</v>
      </c>
    </row>
    <row r="1131" spans="5:6" x14ac:dyDescent="0.25">
      <c r="E1131" s="39">
        <f t="shared" ca="1" si="34"/>
        <v>0.43741163264927929</v>
      </c>
      <c r="F1131" s="39">
        <f t="shared" ca="1" si="35"/>
        <v>159.35290816231981</v>
      </c>
    </row>
    <row r="1132" spans="5:6" x14ac:dyDescent="0.25">
      <c r="E1132" s="39">
        <f t="shared" ca="1" si="34"/>
        <v>0.58284943235418563</v>
      </c>
      <c r="F1132" s="39">
        <f t="shared" ca="1" si="35"/>
        <v>195.71235808854641</v>
      </c>
    </row>
    <row r="1133" spans="5:6" x14ac:dyDescent="0.25">
      <c r="E1133" s="39">
        <f t="shared" ca="1" si="34"/>
        <v>0.86987894404767085</v>
      </c>
      <c r="F1133" s="39">
        <f t="shared" ca="1" si="35"/>
        <v>267.46973601191769</v>
      </c>
    </row>
    <row r="1134" spans="5:6" x14ac:dyDescent="0.25">
      <c r="E1134" s="39">
        <f t="shared" ca="1" si="34"/>
        <v>0.8361005042325278</v>
      </c>
      <c r="F1134" s="39">
        <f t="shared" ca="1" si="35"/>
        <v>259.02512605813195</v>
      </c>
    </row>
    <row r="1135" spans="5:6" x14ac:dyDescent="0.25">
      <c r="E1135" s="39">
        <f t="shared" ca="1" si="34"/>
        <v>0.7037598028094566</v>
      </c>
      <c r="F1135" s="39">
        <f t="shared" ca="1" si="35"/>
        <v>225.93995070236414</v>
      </c>
    </row>
    <row r="1136" spans="5:6" x14ac:dyDescent="0.25">
      <c r="E1136" s="39">
        <f t="shared" ca="1" si="34"/>
        <v>0.24865517665191617</v>
      </c>
      <c r="F1136" s="39">
        <f t="shared" ca="1" si="35"/>
        <v>112.16379416297904</v>
      </c>
    </row>
    <row r="1137" spans="5:6" x14ac:dyDescent="0.25">
      <c r="E1137" s="39">
        <f t="shared" ca="1" si="34"/>
        <v>7.6763388101717123E-2</v>
      </c>
      <c r="F1137" s="39">
        <f t="shared" ca="1" si="35"/>
        <v>69.190847025429278</v>
      </c>
    </row>
    <row r="1138" spans="5:6" x14ac:dyDescent="0.25">
      <c r="E1138" s="39">
        <f t="shared" ca="1" si="34"/>
        <v>0.24446842756310572</v>
      </c>
      <c r="F1138" s="39">
        <f t="shared" ca="1" si="35"/>
        <v>111.11710689077643</v>
      </c>
    </row>
    <row r="1139" spans="5:6" x14ac:dyDescent="0.25">
      <c r="E1139" s="39">
        <f t="shared" ca="1" si="34"/>
        <v>0.40437742563619028</v>
      </c>
      <c r="F1139" s="39">
        <f t="shared" ca="1" si="35"/>
        <v>151.09435640904758</v>
      </c>
    </row>
    <row r="1140" spans="5:6" x14ac:dyDescent="0.25">
      <c r="E1140" s="39">
        <f t="shared" ca="1" si="34"/>
        <v>0.63297544750598445</v>
      </c>
      <c r="F1140" s="39">
        <f t="shared" ca="1" si="35"/>
        <v>208.24386187649611</v>
      </c>
    </row>
    <row r="1141" spans="5:6" x14ac:dyDescent="0.25">
      <c r="E1141" s="39">
        <f t="shared" ca="1" si="34"/>
        <v>0.75623067085152118</v>
      </c>
      <c r="F1141" s="39">
        <f t="shared" ca="1" si="35"/>
        <v>239.05766771288029</v>
      </c>
    </row>
    <row r="1142" spans="5:6" x14ac:dyDescent="0.25">
      <c r="E1142" s="39">
        <f t="shared" ca="1" si="34"/>
        <v>0.1511677121720344</v>
      </c>
      <c r="F1142" s="39">
        <f t="shared" ca="1" si="35"/>
        <v>87.791928043008596</v>
      </c>
    </row>
    <row r="1143" spans="5:6" x14ac:dyDescent="0.25">
      <c r="E1143" s="39">
        <f t="shared" ca="1" si="34"/>
        <v>0.10564187639930211</v>
      </c>
      <c r="F1143" s="39">
        <f t="shared" ca="1" si="35"/>
        <v>76.410469099825534</v>
      </c>
    </row>
    <row r="1144" spans="5:6" x14ac:dyDescent="0.25">
      <c r="E1144" s="39">
        <f t="shared" ca="1" si="34"/>
        <v>0.83739856722620432</v>
      </c>
      <c r="F1144" s="39">
        <f t="shared" ca="1" si="35"/>
        <v>259.34964180655106</v>
      </c>
    </row>
    <row r="1145" spans="5:6" x14ac:dyDescent="0.25">
      <c r="E1145" s="39">
        <f t="shared" ca="1" si="34"/>
        <v>0.53510499549421631</v>
      </c>
      <c r="F1145" s="39">
        <f t="shared" ca="1" si="35"/>
        <v>183.77624887355407</v>
      </c>
    </row>
    <row r="1146" spans="5:6" x14ac:dyDescent="0.25">
      <c r="E1146" s="39">
        <f t="shared" ca="1" si="34"/>
        <v>0.2736477634954837</v>
      </c>
      <c r="F1146" s="39">
        <f t="shared" ca="1" si="35"/>
        <v>118.41194087387092</v>
      </c>
    </row>
    <row r="1147" spans="5:6" x14ac:dyDescent="0.25">
      <c r="E1147" s="39">
        <f t="shared" ca="1" si="34"/>
        <v>0.52090153146733609</v>
      </c>
      <c r="F1147" s="39">
        <f t="shared" ca="1" si="35"/>
        <v>180.22538286683402</v>
      </c>
    </row>
    <row r="1148" spans="5:6" x14ac:dyDescent="0.25">
      <c r="E1148" s="39">
        <f t="shared" ca="1" si="34"/>
        <v>0.52447242995996535</v>
      </c>
      <c r="F1148" s="39">
        <f t="shared" ca="1" si="35"/>
        <v>181.11810748999133</v>
      </c>
    </row>
    <row r="1149" spans="5:6" x14ac:dyDescent="0.25">
      <c r="E1149" s="39">
        <f t="shared" ca="1" si="34"/>
        <v>0.34330593710276047</v>
      </c>
      <c r="F1149" s="39">
        <f t="shared" ca="1" si="35"/>
        <v>135.82648427569012</v>
      </c>
    </row>
    <row r="1150" spans="5:6" x14ac:dyDescent="0.25">
      <c r="E1150" s="39">
        <f t="shared" ca="1" si="34"/>
        <v>0.23205685056075775</v>
      </c>
      <c r="F1150" s="39">
        <f t="shared" ca="1" si="35"/>
        <v>108.01421264018944</v>
      </c>
    </row>
    <row r="1151" spans="5:6" x14ac:dyDescent="0.25">
      <c r="E1151" s="39">
        <f t="shared" ca="1" si="34"/>
        <v>0.53708987106113659</v>
      </c>
      <c r="F1151" s="39">
        <f t="shared" ca="1" si="35"/>
        <v>184.27246776528415</v>
      </c>
    </row>
    <row r="1152" spans="5:6" x14ac:dyDescent="0.25">
      <c r="E1152" s="39">
        <f t="shared" ca="1" si="34"/>
        <v>0.38712923276982014</v>
      </c>
      <c r="F1152" s="39">
        <f t="shared" ca="1" si="35"/>
        <v>146.78230819245505</v>
      </c>
    </row>
    <row r="1153" spans="5:6" x14ac:dyDescent="0.25">
      <c r="E1153" s="39">
        <f t="shared" ca="1" si="34"/>
        <v>0.55144241974378283</v>
      </c>
      <c r="F1153" s="39">
        <f t="shared" ca="1" si="35"/>
        <v>187.8606049359457</v>
      </c>
    </row>
    <row r="1154" spans="5:6" x14ac:dyDescent="0.25">
      <c r="E1154" s="39">
        <f t="shared" ca="1" si="34"/>
        <v>0.89651686346808257</v>
      </c>
      <c r="F1154" s="39">
        <f t="shared" ca="1" si="35"/>
        <v>274.12921586702066</v>
      </c>
    </row>
    <row r="1155" spans="5:6" x14ac:dyDescent="0.25">
      <c r="E1155" s="39">
        <f t="shared" ca="1" si="34"/>
        <v>0.50199615438561862</v>
      </c>
      <c r="F1155" s="39">
        <f t="shared" ca="1" si="35"/>
        <v>175.49903859640466</v>
      </c>
    </row>
    <row r="1156" spans="5:6" x14ac:dyDescent="0.25">
      <c r="E1156" s="39">
        <f t="shared" ref="E1156:E1219" ca="1" si="36">RAND()</f>
        <v>0.6353571675664681</v>
      </c>
      <c r="F1156" s="39">
        <f t="shared" ref="F1156:F1219" ca="1" si="37">$C$3+E1156*($C$4-$C$3)</f>
        <v>208.83929189161702</v>
      </c>
    </row>
    <row r="1157" spans="5:6" x14ac:dyDescent="0.25">
      <c r="E1157" s="39">
        <f t="shared" ca="1" si="36"/>
        <v>0.12110399390482074</v>
      </c>
      <c r="F1157" s="39">
        <f t="shared" ca="1" si="37"/>
        <v>80.275998476205189</v>
      </c>
    </row>
    <row r="1158" spans="5:6" x14ac:dyDescent="0.25">
      <c r="E1158" s="39">
        <f t="shared" ca="1" si="36"/>
        <v>0.13138797609977715</v>
      </c>
      <c r="F1158" s="39">
        <f t="shared" ca="1" si="37"/>
        <v>82.84699402494428</v>
      </c>
    </row>
    <row r="1159" spans="5:6" x14ac:dyDescent="0.25">
      <c r="E1159" s="39">
        <f t="shared" ca="1" si="36"/>
        <v>0.81690667878341594</v>
      </c>
      <c r="F1159" s="39">
        <f t="shared" ca="1" si="37"/>
        <v>254.22666969585399</v>
      </c>
    </row>
    <row r="1160" spans="5:6" x14ac:dyDescent="0.25">
      <c r="E1160" s="39">
        <f t="shared" ca="1" si="36"/>
        <v>0.54690140390082687</v>
      </c>
      <c r="F1160" s="39">
        <f t="shared" ca="1" si="37"/>
        <v>186.72535097520671</v>
      </c>
    </row>
    <row r="1161" spans="5:6" x14ac:dyDescent="0.25">
      <c r="E1161" s="39">
        <f t="shared" ca="1" si="36"/>
        <v>0.28185634208976429</v>
      </c>
      <c r="F1161" s="39">
        <f t="shared" ca="1" si="37"/>
        <v>120.46408552244107</v>
      </c>
    </row>
    <row r="1162" spans="5:6" x14ac:dyDescent="0.25">
      <c r="E1162" s="39">
        <f t="shared" ca="1" si="36"/>
        <v>0.67099830996079246</v>
      </c>
      <c r="F1162" s="39">
        <f t="shared" ca="1" si="37"/>
        <v>217.74957749019811</v>
      </c>
    </row>
    <row r="1163" spans="5:6" x14ac:dyDescent="0.25">
      <c r="E1163" s="39">
        <f t="shared" ca="1" si="36"/>
        <v>0.73131318541138679</v>
      </c>
      <c r="F1163" s="39">
        <f t="shared" ca="1" si="37"/>
        <v>232.82829635284671</v>
      </c>
    </row>
    <row r="1164" spans="5:6" x14ac:dyDescent="0.25">
      <c r="E1164" s="39">
        <f t="shared" ca="1" si="36"/>
        <v>0.78986326150878861</v>
      </c>
      <c r="F1164" s="39">
        <f t="shared" ca="1" si="37"/>
        <v>247.46581537719715</v>
      </c>
    </row>
    <row r="1165" spans="5:6" x14ac:dyDescent="0.25">
      <c r="E1165" s="39">
        <f t="shared" ca="1" si="36"/>
        <v>0.66891395415161847</v>
      </c>
      <c r="F1165" s="39">
        <f t="shared" ca="1" si="37"/>
        <v>217.22848853790461</v>
      </c>
    </row>
    <row r="1166" spans="5:6" x14ac:dyDescent="0.25">
      <c r="E1166" s="39">
        <f t="shared" ca="1" si="36"/>
        <v>0.93013422423878012</v>
      </c>
      <c r="F1166" s="39">
        <f t="shared" ca="1" si="37"/>
        <v>282.533556059695</v>
      </c>
    </row>
    <row r="1167" spans="5:6" x14ac:dyDescent="0.25">
      <c r="E1167" s="39">
        <f t="shared" ca="1" si="36"/>
        <v>0.93887677417839155</v>
      </c>
      <c r="F1167" s="39">
        <f t="shared" ca="1" si="37"/>
        <v>284.71919354459789</v>
      </c>
    </row>
    <row r="1168" spans="5:6" x14ac:dyDescent="0.25">
      <c r="E1168" s="39">
        <f t="shared" ca="1" si="36"/>
        <v>0.71232361991907134</v>
      </c>
      <c r="F1168" s="39">
        <f t="shared" ca="1" si="37"/>
        <v>228.08090497976784</v>
      </c>
    </row>
    <row r="1169" spans="5:6" x14ac:dyDescent="0.25">
      <c r="E1169" s="39">
        <f t="shared" ca="1" si="36"/>
        <v>0.38461332471862042</v>
      </c>
      <c r="F1169" s="39">
        <f t="shared" ca="1" si="37"/>
        <v>146.15333117965511</v>
      </c>
    </row>
    <row r="1170" spans="5:6" x14ac:dyDescent="0.25">
      <c r="E1170" s="39">
        <f t="shared" ca="1" si="36"/>
        <v>0.56518141001210498</v>
      </c>
      <c r="F1170" s="39">
        <f t="shared" ca="1" si="37"/>
        <v>191.29535250302624</v>
      </c>
    </row>
    <row r="1171" spans="5:6" x14ac:dyDescent="0.25">
      <c r="E1171" s="39">
        <f t="shared" ca="1" si="36"/>
        <v>0.2606884993606523</v>
      </c>
      <c r="F1171" s="39">
        <f t="shared" ca="1" si="37"/>
        <v>115.17212484016308</v>
      </c>
    </row>
    <row r="1172" spans="5:6" x14ac:dyDescent="0.25">
      <c r="E1172" s="39">
        <f t="shared" ca="1" si="36"/>
        <v>0.94012699372180386</v>
      </c>
      <c r="F1172" s="39">
        <f t="shared" ca="1" si="37"/>
        <v>285.03174843045099</v>
      </c>
    </row>
    <row r="1173" spans="5:6" x14ac:dyDescent="0.25">
      <c r="E1173" s="39">
        <f t="shared" ca="1" si="36"/>
        <v>0.12150989626659792</v>
      </c>
      <c r="F1173" s="39">
        <f t="shared" ca="1" si="37"/>
        <v>80.377474066649484</v>
      </c>
    </row>
    <row r="1174" spans="5:6" x14ac:dyDescent="0.25">
      <c r="E1174" s="39">
        <f t="shared" ca="1" si="36"/>
        <v>0.69096117925487877</v>
      </c>
      <c r="F1174" s="39">
        <f t="shared" ca="1" si="37"/>
        <v>222.74029481371969</v>
      </c>
    </row>
    <row r="1175" spans="5:6" x14ac:dyDescent="0.25">
      <c r="E1175" s="39">
        <f t="shared" ca="1" si="36"/>
        <v>0.76703653133505756</v>
      </c>
      <c r="F1175" s="39">
        <f t="shared" ca="1" si="37"/>
        <v>241.7591328337644</v>
      </c>
    </row>
    <row r="1176" spans="5:6" x14ac:dyDescent="0.25">
      <c r="E1176" s="39">
        <f t="shared" ca="1" si="36"/>
        <v>0.5769061849666095</v>
      </c>
      <c r="F1176" s="39">
        <f t="shared" ca="1" si="37"/>
        <v>194.22654624165239</v>
      </c>
    </row>
    <row r="1177" spans="5:6" x14ac:dyDescent="0.25">
      <c r="E1177" s="39">
        <f t="shared" ca="1" si="36"/>
        <v>0.81477677307339202</v>
      </c>
      <c r="F1177" s="39">
        <f t="shared" ca="1" si="37"/>
        <v>253.69419326834802</v>
      </c>
    </row>
    <row r="1178" spans="5:6" x14ac:dyDescent="0.25">
      <c r="E1178" s="39">
        <f t="shared" ca="1" si="36"/>
        <v>0.64007106519646695</v>
      </c>
      <c r="F1178" s="39">
        <f t="shared" ca="1" si="37"/>
        <v>210.01776629911674</v>
      </c>
    </row>
    <row r="1179" spans="5:6" x14ac:dyDescent="0.25">
      <c r="E1179" s="39">
        <f t="shared" ca="1" si="36"/>
        <v>0.83378589466230968</v>
      </c>
      <c r="F1179" s="39">
        <f t="shared" ca="1" si="37"/>
        <v>258.4464736655774</v>
      </c>
    </row>
    <row r="1180" spans="5:6" x14ac:dyDescent="0.25">
      <c r="E1180" s="39">
        <f t="shared" ca="1" si="36"/>
        <v>3.7707573909907421E-2</v>
      </c>
      <c r="F1180" s="39">
        <f t="shared" ca="1" si="37"/>
        <v>59.426893477476852</v>
      </c>
    </row>
    <row r="1181" spans="5:6" x14ac:dyDescent="0.25">
      <c r="E1181" s="39">
        <f t="shared" ca="1" si="36"/>
        <v>1.5667768796286063E-2</v>
      </c>
      <c r="F1181" s="39">
        <f t="shared" ca="1" si="37"/>
        <v>53.916942199071514</v>
      </c>
    </row>
    <row r="1182" spans="5:6" x14ac:dyDescent="0.25">
      <c r="E1182" s="39">
        <f t="shared" ca="1" si="36"/>
        <v>1.0137659745456662E-2</v>
      </c>
      <c r="F1182" s="39">
        <f t="shared" ca="1" si="37"/>
        <v>52.534414936364165</v>
      </c>
    </row>
    <row r="1183" spans="5:6" x14ac:dyDescent="0.25">
      <c r="E1183" s="39">
        <f t="shared" ca="1" si="36"/>
        <v>0.41471950272523828</v>
      </c>
      <c r="F1183" s="39">
        <f t="shared" ca="1" si="37"/>
        <v>153.67987568130957</v>
      </c>
    </row>
    <row r="1184" spans="5:6" x14ac:dyDescent="0.25">
      <c r="E1184" s="39">
        <f t="shared" ca="1" si="36"/>
        <v>0.83235541735911567</v>
      </c>
      <c r="F1184" s="39">
        <f t="shared" ca="1" si="37"/>
        <v>258.08885433977889</v>
      </c>
    </row>
    <row r="1185" spans="5:6" x14ac:dyDescent="0.25">
      <c r="E1185" s="39">
        <f t="shared" ca="1" si="36"/>
        <v>0.14370947860396954</v>
      </c>
      <c r="F1185" s="39">
        <f t="shared" ca="1" si="37"/>
        <v>85.927369650992375</v>
      </c>
    </row>
    <row r="1186" spans="5:6" x14ac:dyDescent="0.25">
      <c r="E1186" s="39">
        <f t="shared" ca="1" si="36"/>
        <v>0.19499899460890646</v>
      </c>
      <c r="F1186" s="39">
        <f t="shared" ca="1" si="37"/>
        <v>98.749748652226614</v>
      </c>
    </row>
    <row r="1187" spans="5:6" x14ac:dyDescent="0.25">
      <c r="E1187" s="39">
        <f t="shared" ca="1" si="36"/>
        <v>0.88624615796030404</v>
      </c>
      <c r="F1187" s="39">
        <f t="shared" ca="1" si="37"/>
        <v>271.56153949007603</v>
      </c>
    </row>
    <row r="1188" spans="5:6" x14ac:dyDescent="0.25">
      <c r="E1188" s="39">
        <f t="shared" ca="1" si="36"/>
        <v>0.34876916414133985</v>
      </c>
      <c r="F1188" s="39">
        <f t="shared" ca="1" si="37"/>
        <v>137.19229103533496</v>
      </c>
    </row>
    <row r="1189" spans="5:6" x14ac:dyDescent="0.25">
      <c r="E1189" s="39">
        <f t="shared" ca="1" si="36"/>
        <v>0.6962750266858444</v>
      </c>
      <c r="F1189" s="39">
        <f t="shared" ca="1" si="37"/>
        <v>224.0687566714611</v>
      </c>
    </row>
    <row r="1190" spans="5:6" x14ac:dyDescent="0.25">
      <c r="E1190" s="39">
        <f t="shared" ca="1" si="36"/>
        <v>0.63902900732436219</v>
      </c>
      <c r="F1190" s="39">
        <f t="shared" ca="1" si="37"/>
        <v>209.75725183109054</v>
      </c>
    </row>
    <row r="1191" spans="5:6" x14ac:dyDescent="0.25">
      <c r="E1191" s="39">
        <f t="shared" ca="1" si="36"/>
        <v>0.33203534249218425</v>
      </c>
      <c r="F1191" s="39">
        <f t="shared" ca="1" si="37"/>
        <v>133.00883562304608</v>
      </c>
    </row>
    <row r="1192" spans="5:6" x14ac:dyDescent="0.25">
      <c r="E1192" s="39">
        <f t="shared" ca="1" si="36"/>
        <v>0.74819626282176976</v>
      </c>
      <c r="F1192" s="39">
        <f t="shared" ca="1" si="37"/>
        <v>237.04906570544244</v>
      </c>
    </row>
    <row r="1193" spans="5:6" x14ac:dyDescent="0.25">
      <c r="E1193" s="39">
        <f t="shared" ca="1" si="36"/>
        <v>0.46124721867211216</v>
      </c>
      <c r="F1193" s="39">
        <f t="shared" ca="1" si="37"/>
        <v>165.31180466802806</v>
      </c>
    </row>
    <row r="1194" spans="5:6" x14ac:dyDescent="0.25">
      <c r="E1194" s="39">
        <f t="shared" ca="1" si="36"/>
        <v>0.13259283695010526</v>
      </c>
      <c r="F1194" s="39">
        <f t="shared" ca="1" si="37"/>
        <v>83.148209237526316</v>
      </c>
    </row>
    <row r="1195" spans="5:6" x14ac:dyDescent="0.25">
      <c r="E1195" s="39">
        <f t="shared" ca="1" si="36"/>
        <v>0.56604573115564061</v>
      </c>
      <c r="F1195" s="39">
        <f t="shared" ca="1" si="37"/>
        <v>191.51143278891016</v>
      </c>
    </row>
    <row r="1196" spans="5:6" x14ac:dyDescent="0.25">
      <c r="E1196" s="39">
        <f t="shared" ca="1" si="36"/>
        <v>0.37182585869246965</v>
      </c>
      <c r="F1196" s="39">
        <f t="shared" ca="1" si="37"/>
        <v>142.95646467311741</v>
      </c>
    </row>
    <row r="1197" spans="5:6" x14ac:dyDescent="0.25">
      <c r="E1197" s="39">
        <f t="shared" ca="1" si="36"/>
        <v>0.5834416259014058</v>
      </c>
      <c r="F1197" s="39">
        <f t="shared" ca="1" si="37"/>
        <v>195.86040647535145</v>
      </c>
    </row>
    <row r="1198" spans="5:6" x14ac:dyDescent="0.25">
      <c r="E1198" s="39">
        <f t="shared" ca="1" si="36"/>
        <v>0.28042241007575774</v>
      </c>
      <c r="F1198" s="39">
        <f t="shared" ca="1" si="37"/>
        <v>120.10560251893943</v>
      </c>
    </row>
    <row r="1199" spans="5:6" x14ac:dyDescent="0.25">
      <c r="E1199" s="39">
        <f t="shared" ca="1" si="36"/>
        <v>0.53818881082117553</v>
      </c>
      <c r="F1199" s="39">
        <f t="shared" ca="1" si="37"/>
        <v>184.54720270529387</v>
      </c>
    </row>
    <row r="1200" spans="5:6" x14ac:dyDescent="0.25">
      <c r="E1200" s="39">
        <f t="shared" ca="1" si="36"/>
        <v>1.1105010595600762E-2</v>
      </c>
      <c r="F1200" s="39">
        <f t="shared" ca="1" si="37"/>
        <v>52.77625264890019</v>
      </c>
    </row>
    <row r="1201" spans="5:6" x14ac:dyDescent="0.25">
      <c r="E1201" s="39">
        <f t="shared" ca="1" si="36"/>
        <v>0.85245571876908666</v>
      </c>
      <c r="F1201" s="39">
        <f t="shared" ca="1" si="37"/>
        <v>263.11392969227165</v>
      </c>
    </row>
    <row r="1202" spans="5:6" x14ac:dyDescent="0.25">
      <c r="E1202" s="39">
        <f t="shared" ca="1" si="36"/>
        <v>0.69686421121408848</v>
      </c>
      <c r="F1202" s="39">
        <f t="shared" ca="1" si="37"/>
        <v>224.21605280352213</v>
      </c>
    </row>
    <row r="1203" spans="5:6" x14ac:dyDescent="0.25">
      <c r="E1203" s="39">
        <f t="shared" ca="1" si="36"/>
        <v>0.92218925027680698</v>
      </c>
      <c r="F1203" s="39">
        <f t="shared" ca="1" si="37"/>
        <v>280.54731256920172</v>
      </c>
    </row>
    <row r="1204" spans="5:6" x14ac:dyDescent="0.25">
      <c r="E1204" s="39">
        <f t="shared" ca="1" si="36"/>
        <v>0.51045019008716286</v>
      </c>
      <c r="F1204" s="39">
        <f t="shared" ca="1" si="37"/>
        <v>177.6125475217907</v>
      </c>
    </row>
    <row r="1205" spans="5:6" x14ac:dyDescent="0.25">
      <c r="E1205" s="39">
        <f t="shared" ca="1" si="36"/>
        <v>0.7572170034669029</v>
      </c>
      <c r="F1205" s="39">
        <f t="shared" ca="1" si="37"/>
        <v>239.30425086672574</v>
      </c>
    </row>
    <row r="1206" spans="5:6" x14ac:dyDescent="0.25">
      <c r="E1206" s="39">
        <f t="shared" ca="1" si="36"/>
        <v>0.77383069815741867</v>
      </c>
      <c r="F1206" s="39">
        <f t="shared" ca="1" si="37"/>
        <v>243.45767453935466</v>
      </c>
    </row>
    <row r="1207" spans="5:6" x14ac:dyDescent="0.25">
      <c r="E1207" s="39">
        <f t="shared" ca="1" si="36"/>
        <v>2.5390740842735515E-2</v>
      </c>
      <c r="F1207" s="39">
        <f t="shared" ca="1" si="37"/>
        <v>56.347685210683878</v>
      </c>
    </row>
    <row r="1208" spans="5:6" x14ac:dyDescent="0.25">
      <c r="E1208" s="39">
        <f t="shared" ca="1" si="36"/>
        <v>0.89095243749198338</v>
      </c>
      <c r="F1208" s="39">
        <f t="shared" ca="1" si="37"/>
        <v>272.73810937299584</v>
      </c>
    </row>
    <row r="1209" spans="5:6" x14ac:dyDescent="0.25">
      <c r="E1209" s="39">
        <f t="shared" ca="1" si="36"/>
        <v>0.38705968914685729</v>
      </c>
      <c r="F1209" s="39">
        <f t="shared" ca="1" si="37"/>
        <v>146.76492228671432</v>
      </c>
    </row>
    <row r="1210" spans="5:6" x14ac:dyDescent="0.25">
      <c r="E1210" s="39">
        <f t="shared" ca="1" si="36"/>
        <v>0.69772259962773353</v>
      </c>
      <c r="F1210" s="39">
        <f t="shared" ca="1" si="37"/>
        <v>224.43064990693338</v>
      </c>
    </row>
    <row r="1211" spans="5:6" x14ac:dyDescent="0.25">
      <c r="E1211" s="39">
        <f t="shared" ca="1" si="36"/>
        <v>0.51215256740607584</v>
      </c>
      <c r="F1211" s="39">
        <f t="shared" ca="1" si="37"/>
        <v>178.03814185151896</v>
      </c>
    </row>
    <row r="1212" spans="5:6" x14ac:dyDescent="0.25">
      <c r="E1212" s="39">
        <f t="shared" ca="1" si="36"/>
        <v>0.80790513904956052</v>
      </c>
      <c r="F1212" s="39">
        <f t="shared" ca="1" si="37"/>
        <v>251.97628476239012</v>
      </c>
    </row>
    <row r="1213" spans="5:6" x14ac:dyDescent="0.25">
      <c r="E1213" s="39">
        <f t="shared" ca="1" si="36"/>
        <v>0.36590496330135303</v>
      </c>
      <c r="F1213" s="39">
        <f t="shared" ca="1" si="37"/>
        <v>141.47624082533827</v>
      </c>
    </row>
    <row r="1214" spans="5:6" x14ac:dyDescent="0.25">
      <c r="E1214" s="39">
        <f t="shared" ca="1" si="36"/>
        <v>0.35544785086245601</v>
      </c>
      <c r="F1214" s="39">
        <f t="shared" ca="1" si="37"/>
        <v>138.861962715614</v>
      </c>
    </row>
    <row r="1215" spans="5:6" x14ac:dyDescent="0.25">
      <c r="E1215" s="39">
        <f t="shared" ca="1" si="36"/>
        <v>0.79018193271005832</v>
      </c>
      <c r="F1215" s="39">
        <f t="shared" ca="1" si="37"/>
        <v>247.54548317751457</v>
      </c>
    </row>
    <row r="1216" spans="5:6" x14ac:dyDescent="0.25">
      <c r="E1216" s="39">
        <f t="shared" ca="1" si="36"/>
        <v>0.4550531024325698</v>
      </c>
      <c r="F1216" s="39">
        <f t="shared" ca="1" si="37"/>
        <v>163.76327560814246</v>
      </c>
    </row>
    <row r="1217" spans="5:6" x14ac:dyDescent="0.25">
      <c r="E1217" s="39">
        <f t="shared" ca="1" si="36"/>
        <v>0.20974868280544134</v>
      </c>
      <c r="F1217" s="39">
        <f t="shared" ca="1" si="37"/>
        <v>102.43717070136034</v>
      </c>
    </row>
    <row r="1218" spans="5:6" x14ac:dyDescent="0.25">
      <c r="E1218" s="39">
        <f t="shared" ca="1" si="36"/>
        <v>0.76925548950501821</v>
      </c>
      <c r="F1218" s="39">
        <f t="shared" ca="1" si="37"/>
        <v>242.31387237625455</v>
      </c>
    </row>
    <row r="1219" spans="5:6" x14ac:dyDescent="0.25">
      <c r="E1219" s="39">
        <f t="shared" ca="1" si="36"/>
        <v>0.40661025862253219</v>
      </c>
      <c r="F1219" s="39">
        <f t="shared" ca="1" si="37"/>
        <v>151.65256465563306</v>
      </c>
    </row>
    <row r="1220" spans="5:6" x14ac:dyDescent="0.25">
      <c r="E1220" s="39">
        <f t="shared" ref="E1220:E1283" ca="1" si="38">RAND()</f>
        <v>0.64264067506663869</v>
      </c>
      <c r="F1220" s="39">
        <f t="shared" ref="F1220:F1283" ca="1" si="39">$C$3+E1220*($C$4-$C$3)</f>
        <v>210.66016876665967</v>
      </c>
    </row>
    <row r="1221" spans="5:6" x14ac:dyDescent="0.25">
      <c r="E1221" s="39">
        <f t="shared" ca="1" si="38"/>
        <v>0.73037563344690437</v>
      </c>
      <c r="F1221" s="39">
        <f t="shared" ca="1" si="39"/>
        <v>232.59390836172608</v>
      </c>
    </row>
    <row r="1222" spans="5:6" x14ac:dyDescent="0.25">
      <c r="E1222" s="39">
        <f t="shared" ca="1" si="38"/>
        <v>0.16643806728712007</v>
      </c>
      <c r="F1222" s="39">
        <f t="shared" ca="1" si="39"/>
        <v>91.609516821780019</v>
      </c>
    </row>
    <row r="1223" spans="5:6" x14ac:dyDescent="0.25">
      <c r="E1223" s="39">
        <f t="shared" ca="1" si="38"/>
        <v>0.32604378807143342</v>
      </c>
      <c r="F1223" s="39">
        <f t="shared" ca="1" si="39"/>
        <v>131.51094701785837</v>
      </c>
    </row>
    <row r="1224" spans="5:6" x14ac:dyDescent="0.25">
      <c r="E1224" s="39">
        <f t="shared" ca="1" si="38"/>
        <v>0.88175415339640473</v>
      </c>
      <c r="F1224" s="39">
        <f t="shared" ca="1" si="39"/>
        <v>270.43853834910118</v>
      </c>
    </row>
    <row r="1225" spans="5:6" x14ac:dyDescent="0.25">
      <c r="E1225" s="39">
        <f t="shared" ca="1" si="38"/>
        <v>0.74275428879824823</v>
      </c>
      <c r="F1225" s="39">
        <f t="shared" ca="1" si="39"/>
        <v>235.68857219956206</v>
      </c>
    </row>
    <row r="1226" spans="5:6" x14ac:dyDescent="0.25">
      <c r="E1226" s="39">
        <f t="shared" ca="1" si="38"/>
        <v>0.89445911085078422</v>
      </c>
      <c r="F1226" s="39">
        <f t="shared" ca="1" si="39"/>
        <v>273.61477771269608</v>
      </c>
    </row>
    <row r="1227" spans="5:6" x14ac:dyDescent="0.25">
      <c r="E1227" s="39">
        <f t="shared" ca="1" si="38"/>
        <v>0.40764271215926973</v>
      </c>
      <c r="F1227" s="39">
        <f t="shared" ca="1" si="39"/>
        <v>151.91067803981741</v>
      </c>
    </row>
    <row r="1228" spans="5:6" x14ac:dyDescent="0.25">
      <c r="E1228" s="39">
        <f t="shared" ca="1" si="38"/>
        <v>0.30729831265858809</v>
      </c>
      <c r="F1228" s="39">
        <f t="shared" ca="1" si="39"/>
        <v>126.82457816464702</v>
      </c>
    </row>
    <row r="1229" spans="5:6" x14ac:dyDescent="0.25">
      <c r="E1229" s="39">
        <f t="shared" ca="1" si="38"/>
        <v>0.1846833045862325</v>
      </c>
      <c r="F1229" s="39">
        <f t="shared" ca="1" si="39"/>
        <v>96.170826146558127</v>
      </c>
    </row>
    <row r="1230" spans="5:6" x14ac:dyDescent="0.25">
      <c r="E1230" s="39">
        <f t="shared" ca="1" si="38"/>
        <v>0.39997204707496126</v>
      </c>
      <c r="F1230" s="39">
        <f t="shared" ca="1" si="39"/>
        <v>149.9930117687403</v>
      </c>
    </row>
    <row r="1231" spans="5:6" x14ac:dyDescent="0.25">
      <c r="E1231" s="39">
        <f t="shared" ca="1" si="38"/>
        <v>0.61096780891520752</v>
      </c>
      <c r="F1231" s="39">
        <f t="shared" ca="1" si="39"/>
        <v>202.74195222880189</v>
      </c>
    </row>
    <row r="1232" spans="5:6" x14ac:dyDescent="0.25">
      <c r="E1232" s="39">
        <f t="shared" ca="1" si="38"/>
        <v>0.97954047291382407</v>
      </c>
      <c r="F1232" s="39">
        <f t="shared" ca="1" si="39"/>
        <v>294.88511822845601</v>
      </c>
    </row>
    <row r="1233" spans="5:6" x14ac:dyDescent="0.25">
      <c r="E1233" s="39">
        <f t="shared" ca="1" si="38"/>
        <v>0.75570891733470047</v>
      </c>
      <c r="F1233" s="39">
        <f t="shared" ca="1" si="39"/>
        <v>238.92722933367511</v>
      </c>
    </row>
    <row r="1234" spans="5:6" x14ac:dyDescent="0.25">
      <c r="E1234" s="39">
        <f t="shared" ca="1" si="38"/>
        <v>0.69568972164476517</v>
      </c>
      <c r="F1234" s="39">
        <f t="shared" ca="1" si="39"/>
        <v>223.9224304111913</v>
      </c>
    </row>
    <row r="1235" spans="5:6" x14ac:dyDescent="0.25">
      <c r="E1235" s="39">
        <f t="shared" ca="1" si="38"/>
        <v>0.94829531811682999</v>
      </c>
      <c r="F1235" s="39">
        <f t="shared" ca="1" si="39"/>
        <v>287.0738295292075</v>
      </c>
    </row>
    <row r="1236" spans="5:6" x14ac:dyDescent="0.25">
      <c r="E1236" s="39">
        <f t="shared" ca="1" si="38"/>
        <v>0.48950285102521884</v>
      </c>
      <c r="F1236" s="39">
        <f t="shared" ca="1" si="39"/>
        <v>172.37571275630472</v>
      </c>
    </row>
    <row r="1237" spans="5:6" x14ac:dyDescent="0.25">
      <c r="E1237" s="39">
        <f t="shared" ca="1" si="38"/>
        <v>0.6390376314845585</v>
      </c>
      <c r="F1237" s="39">
        <f t="shared" ca="1" si="39"/>
        <v>209.75940787113962</v>
      </c>
    </row>
    <row r="1238" spans="5:6" x14ac:dyDescent="0.25">
      <c r="E1238" s="39">
        <f t="shared" ca="1" si="38"/>
        <v>0.20900163988062082</v>
      </c>
      <c r="F1238" s="39">
        <f t="shared" ca="1" si="39"/>
        <v>102.2504099701552</v>
      </c>
    </row>
    <row r="1239" spans="5:6" x14ac:dyDescent="0.25">
      <c r="E1239" s="39">
        <f t="shared" ca="1" si="38"/>
        <v>0.36233742082583209</v>
      </c>
      <c r="F1239" s="39">
        <f t="shared" ca="1" si="39"/>
        <v>140.58435520645804</v>
      </c>
    </row>
    <row r="1240" spans="5:6" x14ac:dyDescent="0.25">
      <c r="E1240" s="39">
        <f t="shared" ca="1" si="38"/>
        <v>0.1655675624674724</v>
      </c>
      <c r="F1240" s="39">
        <f t="shared" ca="1" si="39"/>
        <v>91.391890616868096</v>
      </c>
    </row>
    <row r="1241" spans="5:6" x14ac:dyDescent="0.25">
      <c r="E1241" s="39">
        <f t="shared" ca="1" si="38"/>
        <v>3.6348607565415914E-2</v>
      </c>
      <c r="F1241" s="39">
        <f t="shared" ca="1" si="39"/>
        <v>59.087151891353976</v>
      </c>
    </row>
    <row r="1242" spans="5:6" x14ac:dyDescent="0.25">
      <c r="E1242" s="39">
        <f t="shared" ca="1" si="38"/>
        <v>0.33566088197680632</v>
      </c>
      <c r="F1242" s="39">
        <f t="shared" ca="1" si="39"/>
        <v>133.91522049420158</v>
      </c>
    </row>
    <row r="1243" spans="5:6" x14ac:dyDescent="0.25">
      <c r="E1243" s="39">
        <f t="shared" ca="1" si="38"/>
        <v>0.33466251697178029</v>
      </c>
      <c r="F1243" s="39">
        <f t="shared" ca="1" si="39"/>
        <v>133.66562924294507</v>
      </c>
    </row>
    <row r="1244" spans="5:6" x14ac:dyDescent="0.25">
      <c r="E1244" s="39">
        <f t="shared" ca="1" si="38"/>
        <v>0.35473130264109543</v>
      </c>
      <c r="F1244" s="39">
        <f t="shared" ca="1" si="39"/>
        <v>138.68282566027386</v>
      </c>
    </row>
    <row r="1245" spans="5:6" x14ac:dyDescent="0.25">
      <c r="E1245" s="39">
        <f t="shared" ca="1" si="38"/>
        <v>0.37168556129392627</v>
      </c>
      <c r="F1245" s="39">
        <f t="shared" ca="1" si="39"/>
        <v>142.92139032348157</v>
      </c>
    </row>
    <row r="1246" spans="5:6" x14ac:dyDescent="0.25">
      <c r="E1246" s="39">
        <f t="shared" ca="1" si="38"/>
        <v>0.23692907690740495</v>
      </c>
      <c r="F1246" s="39">
        <f t="shared" ca="1" si="39"/>
        <v>109.23226922685123</v>
      </c>
    </row>
    <row r="1247" spans="5:6" x14ac:dyDescent="0.25">
      <c r="E1247" s="39">
        <f t="shared" ca="1" si="38"/>
        <v>0.51171753992280955</v>
      </c>
      <c r="F1247" s="39">
        <f t="shared" ca="1" si="39"/>
        <v>177.92938498070239</v>
      </c>
    </row>
    <row r="1248" spans="5:6" x14ac:dyDescent="0.25">
      <c r="E1248" s="39">
        <f t="shared" ca="1" si="38"/>
        <v>0.48271215901551912</v>
      </c>
      <c r="F1248" s="39">
        <f t="shared" ca="1" si="39"/>
        <v>170.67803975387977</v>
      </c>
    </row>
    <row r="1249" spans="5:6" x14ac:dyDescent="0.25">
      <c r="E1249" s="39">
        <f t="shared" ca="1" si="38"/>
        <v>0.44554016426606791</v>
      </c>
      <c r="F1249" s="39">
        <f t="shared" ca="1" si="39"/>
        <v>161.38504106651698</v>
      </c>
    </row>
    <row r="1250" spans="5:6" x14ac:dyDescent="0.25">
      <c r="E1250" s="39">
        <f t="shared" ca="1" si="38"/>
        <v>0.28396052246802173</v>
      </c>
      <c r="F1250" s="39">
        <f t="shared" ca="1" si="39"/>
        <v>120.99013061700543</v>
      </c>
    </row>
    <row r="1251" spans="5:6" x14ac:dyDescent="0.25">
      <c r="E1251" s="39">
        <f t="shared" ca="1" si="38"/>
        <v>0.84167866955161397</v>
      </c>
      <c r="F1251" s="39">
        <f t="shared" ca="1" si="39"/>
        <v>260.41966738790347</v>
      </c>
    </row>
    <row r="1252" spans="5:6" x14ac:dyDescent="0.25">
      <c r="E1252" s="39">
        <f t="shared" ca="1" si="38"/>
        <v>0.27360042348136338</v>
      </c>
      <c r="F1252" s="39">
        <f t="shared" ca="1" si="39"/>
        <v>118.40010587034084</v>
      </c>
    </row>
    <row r="1253" spans="5:6" x14ac:dyDescent="0.25">
      <c r="E1253" s="39">
        <f t="shared" ca="1" si="38"/>
        <v>7.1788973913818332E-2</v>
      </c>
      <c r="F1253" s="39">
        <f t="shared" ca="1" si="39"/>
        <v>67.947243478454581</v>
      </c>
    </row>
    <row r="1254" spans="5:6" x14ac:dyDescent="0.25">
      <c r="E1254" s="39">
        <f t="shared" ca="1" si="38"/>
        <v>0.82830294093707002</v>
      </c>
      <c r="F1254" s="39">
        <f t="shared" ca="1" si="39"/>
        <v>257.07573523426754</v>
      </c>
    </row>
    <row r="1255" spans="5:6" x14ac:dyDescent="0.25">
      <c r="E1255" s="39">
        <f t="shared" ca="1" si="38"/>
        <v>0.84336830991794809</v>
      </c>
      <c r="F1255" s="39">
        <f t="shared" ca="1" si="39"/>
        <v>260.84207747948699</v>
      </c>
    </row>
    <row r="1256" spans="5:6" x14ac:dyDescent="0.25">
      <c r="E1256" s="39">
        <f t="shared" ca="1" si="38"/>
        <v>0.35538565499560781</v>
      </c>
      <c r="F1256" s="39">
        <f t="shared" ca="1" si="39"/>
        <v>138.84641374890197</v>
      </c>
    </row>
    <row r="1257" spans="5:6" x14ac:dyDescent="0.25">
      <c r="E1257" s="39">
        <f t="shared" ca="1" si="38"/>
        <v>0.97481714784227724</v>
      </c>
      <c r="F1257" s="39">
        <f t="shared" ca="1" si="39"/>
        <v>293.70428696056933</v>
      </c>
    </row>
    <row r="1258" spans="5:6" x14ac:dyDescent="0.25">
      <c r="E1258" s="39">
        <f t="shared" ca="1" si="38"/>
        <v>0.41994046601318213</v>
      </c>
      <c r="F1258" s="39">
        <f t="shared" ca="1" si="39"/>
        <v>154.98511650329553</v>
      </c>
    </row>
    <row r="1259" spans="5:6" x14ac:dyDescent="0.25">
      <c r="E1259" s="39">
        <f t="shared" ca="1" si="38"/>
        <v>0.46786614775660307</v>
      </c>
      <c r="F1259" s="39">
        <f t="shared" ca="1" si="39"/>
        <v>166.96653693915079</v>
      </c>
    </row>
    <row r="1260" spans="5:6" x14ac:dyDescent="0.25">
      <c r="E1260" s="39">
        <f t="shared" ca="1" si="38"/>
        <v>0.40064345349117536</v>
      </c>
      <c r="F1260" s="39">
        <f t="shared" ca="1" si="39"/>
        <v>150.16086337279384</v>
      </c>
    </row>
    <row r="1261" spans="5:6" x14ac:dyDescent="0.25">
      <c r="E1261" s="39">
        <f t="shared" ca="1" si="38"/>
        <v>0.71485530723793644</v>
      </c>
      <c r="F1261" s="39">
        <f t="shared" ca="1" si="39"/>
        <v>228.71382680948412</v>
      </c>
    </row>
    <row r="1262" spans="5:6" x14ac:dyDescent="0.25">
      <c r="E1262" s="39">
        <f t="shared" ca="1" si="38"/>
        <v>0.53648363829706081</v>
      </c>
      <c r="F1262" s="39">
        <f t="shared" ca="1" si="39"/>
        <v>184.1209095742652</v>
      </c>
    </row>
    <row r="1263" spans="5:6" x14ac:dyDescent="0.25">
      <c r="E1263" s="39">
        <f t="shared" ca="1" si="38"/>
        <v>0.82774767696912976</v>
      </c>
      <c r="F1263" s="39">
        <f t="shared" ca="1" si="39"/>
        <v>256.93691924228244</v>
      </c>
    </row>
    <row r="1264" spans="5:6" x14ac:dyDescent="0.25">
      <c r="E1264" s="39">
        <f t="shared" ca="1" si="38"/>
        <v>0.47093697930444522</v>
      </c>
      <c r="F1264" s="39">
        <f t="shared" ca="1" si="39"/>
        <v>167.73424482611131</v>
      </c>
    </row>
    <row r="1265" spans="5:6" x14ac:dyDescent="0.25">
      <c r="E1265" s="39">
        <f t="shared" ca="1" si="38"/>
        <v>0.17641934761603983</v>
      </c>
      <c r="F1265" s="39">
        <f t="shared" ca="1" si="39"/>
        <v>94.104836904009957</v>
      </c>
    </row>
    <row r="1266" spans="5:6" x14ac:dyDescent="0.25">
      <c r="E1266" s="39">
        <f t="shared" ca="1" si="38"/>
        <v>6.1076267496933845E-2</v>
      </c>
      <c r="F1266" s="39">
        <f t="shared" ca="1" si="39"/>
        <v>65.269066874233459</v>
      </c>
    </row>
    <row r="1267" spans="5:6" x14ac:dyDescent="0.25">
      <c r="E1267" s="39">
        <f t="shared" ca="1" si="38"/>
        <v>0.38394683031746435</v>
      </c>
      <c r="F1267" s="39">
        <f t="shared" ca="1" si="39"/>
        <v>145.98670757936608</v>
      </c>
    </row>
    <row r="1268" spans="5:6" x14ac:dyDescent="0.25">
      <c r="E1268" s="39">
        <f t="shared" ca="1" si="38"/>
        <v>0.41169380734044392</v>
      </c>
      <c r="F1268" s="39">
        <f t="shared" ca="1" si="39"/>
        <v>152.923451835111</v>
      </c>
    </row>
    <row r="1269" spans="5:6" x14ac:dyDescent="0.25">
      <c r="E1269" s="39">
        <f t="shared" ca="1" si="38"/>
        <v>0.61446362125260912</v>
      </c>
      <c r="F1269" s="39">
        <f t="shared" ca="1" si="39"/>
        <v>203.61590531315227</v>
      </c>
    </row>
    <row r="1270" spans="5:6" x14ac:dyDescent="0.25">
      <c r="E1270" s="39">
        <f t="shared" ca="1" si="38"/>
        <v>0.10068158890811174</v>
      </c>
      <c r="F1270" s="39">
        <f t="shared" ca="1" si="39"/>
        <v>75.170397227027934</v>
      </c>
    </row>
    <row r="1271" spans="5:6" x14ac:dyDescent="0.25">
      <c r="E1271" s="39">
        <f t="shared" ca="1" si="38"/>
        <v>0.7731320544055984</v>
      </c>
      <c r="F1271" s="39">
        <f t="shared" ca="1" si="39"/>
        <v>243.2830136013996</v>
      </c>
    </row>
    <row r="1272" spans="5:6" x14ac:dyDescent="0.25">
      <c r="E1272" s="39">
        <f t="shared" ca="1" si="38"/>
        <v>0.91871377346801908</v>
      </c>
      <c r="F1272" s="39">
        <f t="shared" ca="1" si="39"/>
        <v>279.67844336700477</v>
      </c>
    </row>
    <row r="1273" spans="5:6" x14ac:dyDescent="0.25">
      <c r="E1273" s="39">
        <f t="shared" ca="1" si="38"/>
        <v>0.64705527546813557</v>
      </c>
      <c r="F1273" s="39">
        <f t="shared" ca="1" si="39"/>
        <v>211.7638188670339</v>
      </c>
    </row>
    <row r="1274" spans="5:6" x14ac:dyDescent="0.25">
      <c r="E1274" s="39">
        <f t="shared" ca="1" si="38"/>
        <v>0.81959092454556171</v>
      </c>
      <c r="F1274" s="39">
        <f t="shared" ca="1" si="39"/>
        <v>254.89773113639043</v>
      </c>
    </row>
    <row r="1275" spans="5:6" x14ac:dyDescent="0.25">
      <c r="E1275" s="39">
        <f t="shared" ca="1" si="38"/>
        <v>0.78891041367898507</v>
      </c>
      <c r="F1275" s="39">
        <f t="shared" ca="1" si="39"/>
        <v>247.22760341974626</v>
      </c>
    </row>
    <row r="1276" spans="5:6" x14ac:dyDescent="0.25">
      <c r="E1276" s="39">
        <f t="shared" ca="1" si="38"/>
        <v>0.20333983166752823</v>
      </c>
      <c r="F1276" s="39">
        <f t="shared" ca="1" si="39"/>
        <v>100.83495791688205</v>
      </c>
    </row>
    <row r="1277" spans="5:6" x14ac:dyDescent="0.25">
      <c r="E1277" s="39">
        <f t="shared" ca="1" si="38"/>
        <v>0.51079689041607856</v>
      </c>
      <c r="F1277" s="39">
        <f t="shared" ca="1" si="39"/>
        <v>177.69922260401964</v>
      </c>
    </row>
    <row r="1278" spans="5:6" x14ac:dyDescent="0.25">
      <c r="E1278" s="39">
        <f t="shared" ca="1" si="38"/>
        <v>0.54510904366004842</v>
      </c>
      <c r="F1278" s="39">
        <f t="shared" ca="1" si="39"/>
        <v>186.27726091501211</v>
      </c>
    </row>
    <row r="1279" spans="5:6" x14ac:dyDescent="0.25">
      <c r="E1279" s="39">
        <f t="shared" ca="1" si="38"/>
        <v>0.87648805731458324</v>
      </c>
      <c r="F1279" s="39">
        <f t="shared" ca="1" si="39"/>
        <v>269.12201432864583</v>
      </c>
    </row>
    <row r="1280" spans="5:6" x14ac:dyDescent="0.25">
      <c r="E1280" s="39">
        <f t="shared" ca="1" si="38"/>
        <v>0.70155834230471636</v>
      </c>
      <c r="F1280" s="39">
        <f t="shared" ca="1" si="39"/>
        <v>225.38958557617909</v>
      </c>
    </row>
    <row r="1281" spans="5:6" x14ac:dyDescent="0.25">
      <c r="E1281" s="39">
        <f t="shared" ca="1" si="38"/>
        <v>0.54744287088587096</v>
      </c>
      <c r="F1281" s="39">
        <f t="shared" ca="1" si="39"/>
        <v>186.86071772146775</v>
      </c>
    </row>
    <row r="1282" spans="5:6" x14ac:dyDescent="0.25">
      <c r="E1282" s="39">
        <f t="shared" ca="1" si="38"/>
        <v>0.17698771579156602</v>
      </c>
      <c r="F1282" s="39">
        <f t="shared" ca="1" si="39"/>
        <v>94.246928947891504</v>
      </c>
    </row>
    <row r="1283" spans="5:6" x14ac:dyDescent="0.25">
      <c r="E1283" s="39">
        <f t="shared" ca="1" si="38"/>
        <v>0.27138464606041701</v>
      </c>
      <c r="F1283" s="39">
        <f t="shared" ca="1" si="39"/>
        <v>117.84616151510426</v>
      </c>
    </row>
    <row r="1284" spans="5:6" x14ac:dyDescent="0.25">
      <c r="E1284" s="39">
        <f t="shared" ref="E1284:E1347" ca="1" si="40">RAND()</f>
        <v>0.57731311668810259</v>
      </c>
      <c r="F1284" s="39">
        <f t="shared" ref="F1284:F1347" ca="1" si="41">$C$3+E1284*($C$4-$C$3)</f>
        <v>194.32827917202565</v>
      </c>
    </row>
    <row r="1285" spans="5:6" x14ac:dyDescent="0.25">
      <c r="E1285" s="39">
        <f t="shared" ca="1" si="40"/>
        <v>0.24812292738494268</v>
      </c>
      <c r="F1285" s="39">
        <f t="shared" ca="1" si="41"/>
        <v>112.03073184623567</v>
      </c>
    </row>
    <row r="1286" spans="5:6" x14ac:dyDescent="0.25">
      <c r="E1286" s="39">
        <f t="shared" ca="1" si="40"/>
        <v>0.64705534658306529</v>
      </c>
      <c r="F1286" s="39">
        <f t="shared" ca="1" si="41"/>
        <v>211.76383664576633</v>
      </c>
    </row>
    <row r="1287" spans="5:6" x14ac:dyDescent="0.25">
      <c r="E1287" s="39">
        <f t="shared" ca="1" si="40"/>
        <v>0.58883805160384584</v>
      </c>
      <c r="F1287" s="39">
        <f t="shared" ca="1" si="41"/>
        <v>197.20951290096147</v>
      </c>
    </row>
    <row r="1288" spans="5:6" x14ac:dyDescent="0.25">
      <c r="E1288" s="39">
        <f t="shared" ca="1" si="40"/>
        <v>0.86402592916234078</v>
      </c>
      <c r="F1288" s="39">
        <f t="shared" ca="1" si="41"/>
        <v>266.00648229058515</v>
      </c>
    </row>
    <row r="1289" spans="5:6" x14ac:dyDescent="0.25">
      <c r="E1289" s="39">
        <f t="shared" ca="1" si="40"/>
        <v>0.84711407352448642</v>
      </c>
      <c r="F1289" s="39">
        <f t="shared" ca="1" si="41"/>
        <v>261.77851838112161</v>
      </c>
    </row>
    <row r="1290" spans="5:6" x14ac:dyDescent="0.25">
      <c r="E1290" s="39">
        <f t="shared" ca="1" si="40"/>
        <v>0.44756001278058788</v>
      </c>
      <c r="F1290" s="39">
        <f t="shared" ca="1" si="41"/>
        <v>161.89000319514696</v>
      </c>
    </row>
    <row r="1291" spans="5:6" x14ac:dyDescent="0.25">
      <c r="E1291" s="39">
        <f t="shared" ca="1" si="40"/>
        <v>0.5370555430923073</v>
      </c>
      <c r="F1291" s="39">
        <f t="shared" ca="1" si="41"/>
        <v>184.26388577307682</v>
      </c>
    </row>
    <row r="1292" spans="5:6" x14ac:dyDescent="0.25">
      <c r="E1292" s="39">
        <f t="shared" ca="1" si="40"/>
        <v>0.59435173829807264</v>
      </c>
      <c r="F1292" s="39">
        <f t="shared" ca="1" si="41"/>
        <v>198.58793457451816</v>
      </c>
    </row>
    <row r="1293" spans="5:6" x14ac:dyDescent="0.25">
      <c r="E1293" s="39">
        <f t="shared" ca="1" si="40"/>
        <v>0.57134421129267499</v>
      </c>
      <c r="F1293" s="39">
        <f t="shared" ca="1" si="41"/>
        <v>192.83605282316876</v>
      </c>
    </row>
    <row r="1294" spans="5:6" x14ac:dyDescent="0.25">
      <c r="E1294" s="39">
        <f t="shared" ca="1" si="40"/>
        <v>0.67629528394305405</v>
      </c>
      <c r="F1294" s="39">
        <f t="shared" ca="1" si="41"/>
        <v>219.07382098576352</v>
      </c>
    </row>
    <row r="1295" spans="5:6" x14ac:dyDescent="0.25">
      <c r="E1295" s="39">
        <f t="shared" ca="1" si="40"/>
        <v>0.98009409835307104</v>
      </c>
      <c r="F1295" s="39">
        <f t="shared" ca="1" si="41"/>
        <v>295.02352458826772</v>
      </c>
    </row>
    <row r="1296" spans="5:6" x14ac:dyDescent="0.25">
      <c r="E1296" s="39">
        <f t="shared" ca="1" si="40"/>
        <v>0.78087337583795313</v>
      </c>
      <c r="F1296" s="39">
        <f t="shared" ca="1" si="41"/>
        <v>245.21834395948829</v>
      </c>
    </row>
    <row r="1297" spans="5:6" x14ac:dyDescent="0.25">
      <c r="E1297" s="39">
        <f t="shared" ca="1" si="40"/>
        <v>0.89939349417719727</v>
      </c>
      <c r="F1297" s="39">
        <f t="shared" ca="1" si="41"/>
        <v>274.84837354429931</v>
      </c>
    </row>
    <row r="1298" spans="5:6" x14ac:dyDescent="0.25">
      <c r="E1298" s="39">
        <f t="shared" ca="1" si="40"/>
        <v>0.14464604909710299</v>
      </c>
      <c r="F1298" s="39">
        <f t="shared" ca="1" si="41"/>
        <v>86.161512274275751</v>
      </c>
    </row>
    <row r="1299" spans="5:6" x14ac:dyDescent="0.25">
      <c r="E1299" s="39">
        <f t="shared" ca="1" si="40"/>
        <v>0.64922434399086837</v>
      </c>
      <c r="F1299" s="39">
        <f t="shared" ca="1" si="41"/>
        <v>212.3060859977171</v>
      </c>
    </row>
    <row r="1300" spans="5:6" x14ac:dyDescent="0.25">
      <c r="E1300" s="39">
        <f t="shared" ca="1" si="40"/>
        <v>0.28675270281082232</v>
      </c>
      <c r="F1300" s="39">
        <f t="shared" ca="1" si="41"/>
        <v>121.68817570270558</v>
      </c>
    </row>
    <row r="1301" spans="5:6" x14ac:dyDescent="0.25">
      <c r="E1301" s="39">
        <f t="shared" ca="1" si="40"/>
        <v>0.85800584605166108</v>
      </c>
      <c r="F1301" s="39">
        <f t="shared" ca="1" si="41"/>
        <v>264.50146151291528</v>
      </c>
    </row>
    <row r="1302" spans="5:6" x14ac:dyDescent="0.25">
      <c r="E1302" s="39">
        <f t="shared" ca="1" si="40"/>
        <v>0.33582633311212584</v>
      </c>
      <c r="F1302" s="39">
        <f t="shared" ca="1" si="41"/>
        <v>133.95658327803147</v>
      </c>
    </row>
    <row r="1303" spans="5:6" x14ac:dyDescent="0.25">
      <c r="E1303" s="39">
        <f t="shared" ca="1" si="40"/>
        <v>0.1124274555567456</v>
      </c>
      <c r="F1303" s="39">
        <f t="shared" ca="1" si="41"/>
        <v>78.1068638891864</v>
      </c>
    </row>
    <row r="1304" spans="5:6" x14ac:dyDescent="0.25">
      <c r="E1304" s="39">
        <f t="shared" ca="1" si="40"/>
        <v>0.29758581944344298</v>
      </c>
      <c r="F1304" s="39">
        <f t="shared" ca="1" si="41"/>
        <v>124.39645486086074</v>
      </c>
    </row>
    <row r="1305" spans="5:6" x14ac:dyDescent="0.25">
      <c r="E1305" s="39">
        <f t="shared" ca="1" si="40"/>
        <v>0.43398345788802861</v>
      </c>
      <c r="F1305" s="39">
        <f t="shared" ca="1" si="41"/>
        <v>158.49586447200716</v>
      </c>
    </row>
    <row r="1306" spans="5:6" x14ac:dyDescent="0.25">
      <c r="E1306" s="39">
        <f t="shared" ca="1" si="40"/>
        <v>0.3891244723973909</v>
      </c>
      <c r="F1306" s="39">
        <f t="shared" ca="1" si="41"/>
        <v>147.28111809934774</v>
      </c>
    </row>
    <row r="1307" spans="5:6" x14ac:dyDescent="0.25">
      <c r="E1307" s="39">
        <f t="shared" ca="1" si="40"/>
        <v>1.2659719631148425E-2</v>
      </c>
      <c r="F1307" s="39">
        <f t="shared" ca="1" si="41"/>
        <v>53.164929907787105</v>
      </c>
    </row>
    <row r="1308" spans="5:6" x14ac:dyDescent="0.25">
      <c r="E1308" s="39">
        <f t="shared" ca="1" si="40"/>
        <v>0.94643194888351279</v>
      </c>
      <c r="F1308" s="39">
        <f t="shared" ca="1" si="41"/>
        <v>286.60798722087816</v>
      </c>
    </row>
    <row r="1309" spans="5:6" x14ac:dyDescent="0.25">
      <c r="E1309" s="39">
        <f t="shared" ca="1" si="40"/>
        <v>0.8984415715161117</v>
      </c>
      <c r="F1309" s="39">
        <f t="shared" ca="1" si="41"/>
        <v>274.61039287902793</v>
      </c>
    </row>
    <row r="1310" spans="5:6" x14ac:dyDescent="0.25">
      <c r="E1310" s="39">
        <f t="shared" ca="1" si="40"/>
        <v>0.87220553941471235</v>
      </c>
      <c r="F1310" s="39">
        <f t="shared" ca="1" si="41"/>
        <v>268.05138485367809</v>
      </c>
    </row>
    <row r="1311" spans="5:6" x14ac:dyDescent="0.25">
      <c r="E1311" s="39">
        <f t="shared" ca="1" si="40"/>
        <v>0.52829365031607267</v>
      </c>
      <c r="F1311" s="39">
        <f t="shared" ca="1" si="41"/>
        <v>182.07341257901817</v>
      </c>
    </row>
    <row r="1312" spans="5:6" x14ac:dyDescent="0.25">
      <c r="E1312" s="39">
        <f t="shared" ca="1" si="40"/>
        <v>0.39257983026041321</v>
      </c>
      <c r="F1312" s="39">
        <f t="shared" ca="1" si="41"/>
        <v>148.14495756510331</v>
      </c>
    </row>
    <row r="1313" spans="5:6" x14ac:dyDescent="0.25">
      <c r="E1313" s="39">
        <f t="shared" ca="1" si="40"/>
        <v>0.8522576291970968</v>
      </c>
      <c r="F1313" s="39">
        <f t="shared" ca="1" si="41"/>
        <v>263.06440729927419</v>
      </c>
    </row>
    <row r="1314" spans="5:6" x14ac:dyDescent="0.25">
      <c r="E1314" s="39">
        <f t="shared" ca="1" si="40"/>
        <v>0.75525337547004912</v>
      </c>
      <c r="F1314" s="39">
        <f t="shared" ca="1" si="41"/>
        <v>238.81334386751229</v>
      </c>
    </row>
    <row r="1315" spans="5:6" x14ac:dyDescent="0.25">
      <c r="E1315" s="39">
        <f t="shared" ca="1" si="40"/>
        <v>2.873378454472808E-2</v>
      </c>
      <c r="F1315" s="39">
        <f t="shared" ca="1" si="41"/>
        <v>57.18344613618202</v>
      </c>
    </row>
    <row r="1316" spans="5:6" x14ac:dyDescent="0.25">
      <c r="E1316" s="39">
        <f t="shared" ca="1" si="40"/>
        <v>0.48846076438928487</v>
      </c>
      <c r="F1316" s="39">
        <f t="shared" ca="1" si="41"/>
        <v>172.1151910973212</v>
      </c>
    </row>
    <row r="1317" spans="5:6" x14ac:dyDescent="0.25">
      <c r="E1317" s="39">
        <f t="shared" ca="1" si="40"/>
        <v>0.78480342179799734</v>
      </c>
      <c r="F1317" s="39">
        <f t="shared" ca="1" si="41"/>
        <v>246.20085544949933</v>
      </c>
    </row>
    <row r="1318" spans="5:6" x14ac:dyDescent="0.25">
      <c r="E1318" s="39">
        <f t="shared" ca="1" si="40"/>
        <v>0.34343790742140712</v>
      </c>
      <c r="F1318" s="39">
        <f t="shared" ca="1" si="41"/>
        <v>135.85947685535177</v>
      </c>
    </row>
    <row r="1319" spans="5:6" x14ac:dyDescent="0.25">
      <c r="E1319" s="39">
        <f t="shared" ca="1" si="40"/>
        <v>0.34708917594793487</v>
      </c>
      <c r="F1319" s="39">
        <f t="shared" ca="1" si="41"/>
        <v>136.7722939869837</v>
      </c>
    </row>
    <row r="1320" spans="5:6" x14ac:dyDescent="0.25">
      <c r="E1320" s="39">
        <f t="shared" ca="1" si="40"/>
        <v>0.6972128343250581</v>
      </c>
      <c r="F1320" s="39">
        <f t="shared" ca="1" si="41"/>
        <v>224.30320858126453</v>
      </c>
    </row>
    <row r="1321" spans="5:6" x14ac:dyDescent="0.25">
      <c r="E1321" s="39">
        <f t="shared" ca="1" si="40"/>
        <v>0.8548338010552663</v>
      </c>
      <c r="F1321" s="39">
        <f t="shared" ca="1" si="41"/>
        <v>263.70845026381659</v>
      </c>
    </row>
    <row r="1322" spans="5:6" x14ac:dyDescent="0.25">
      <c r="E1322" s="39">
        <f t="shared" ca="1" si="40"/>
        <v>0.13109370950738408</v>
      </c>
      <c r="F1322" s="39">
        <f t="shared" ca="1" si="41"/>
        <v>82.77342737684603</v>
      </c>
    </row>
    <row r="1323" spans="5:6" x14ac:dyDescent="0.25">
      <c r="E1323" s="39">
        <f t="shared" ca="1" si="40"/>
        <v>0.63045371435179376</v>
      </c>
      <c r="F1323" s="39">
        <f t="shared" ca="1" si="41"/>
        <v>207.61342858794845</v>
      </c>
    </row>
    <row r="1324" spans="5:6" x14ac:dyDescent="0.25">
      <c r="E1324" s="39">
        <f t="shared" ca="1" si="40"/>
        <v>0.89159180051503084</v>
      </c>
      <c r="F1324" s="39">
        <f t="shared" ca="1" si="41"/>
        <v>272.89795012875771</v>
      </c>
    </row>
    <row r="1325" spans="5:6" x14ac:dyDescent="0.25">
      <c r="E1325" s="39">
        <f t="shared" ca="1" si="40"/>
        <v>0.31216643990689086</v>
      </c>
      <c r="F1325" s="39">
        <f t="shared" ca="1" si="41"/>
        <v>128.04160997672273</v>
      </c>
    </row>
    <row r="1326" spans="5:6" x14ac:dyDescent="0.25">
      <c r="E1326" s="39">
        <f t="shared" ca="1" si="40"/>
        <v>0.10128631888493567</v>
      </c>
      <c r="F1326" s="39">
        <f t="shared" ca="1" si="41"/>
        <v>75.321579721233917</v>
      </c>
    </row>
    <row r="1327" spans="5:6" x14ac:dyDescent="0.25">
      <c r="E1327" s="39">
        <f t="shared" ca="1" si="40"/>
        <v>0.13524312397900506</v>
      </c>
      <c r="F1327" s="39">
        <f t="shared" ca="1" si="41"/>
        <v>83.810780994751269</v>
      </c>
    </row>
    <row r="1328" spans="5:6" x14ac:dyDescent="0.25">
      <c r="E1328" s="39">
        <f t="shared" ca="1" si="40"/>
        <v>0.91935172097939766</v>
      </c>
      <c r="F1328" s="39">
        <f t="shared" ca="1" si="41"/>
        <v>279.83793024484942</v>
      </c>
    </row>
    <row r="1329" spans="5:6" x14ac:dyDescent="0.25">
      <c r="E1329" s="39">
        <f t="shared" ca="1" si="40"/>
        <v>0.44475093173698332</v>
      </c>
      <c r="F1329" s="39">
        <f t="shared" ca="1" si="41"/>
        <v>161.18773293424584</v>
      </c>
    </row>
    <row r="1330" spans="5:6" x14ac:dyDescent="0.25">
      <c r="E1330" s="39">
        <f t="shared" ca="1" si="40"/>
        <v>0.36374565025515437</v>
      </c>
      <c r="F1330" s="39">
        <f t="shared" ca="1" si="41"/>
        <v>140.93641256378859</v>
      </c>
    </row>
    <row r="1331" spans="5:6" x14ac:dyDescent="0.25">
      <c r="E1331" s="39">
        <f t="shared" ca="1" si="40"/>
        <v>0.23316784449295347</v>
      </c>
      <c r="F1331" s="39">
        <f t="shared" ca="1" si="41"/>
        <v>108.29196112323837</v>
      </c>
    </row>
    <row r="1332" spans="5:6" x14ac:dyDescent="0.25">
      <c r="E1332" s="39">
        <f t="shared" ca="1" si="40"/>
        <v>0.44626037648696593</v>
      </c>
      <c r="F1332" s="39">
        <f t="shared" ca="1" si="41"/>
        <v>161.56509412174148</v>
      </c>
    </row>
    <row r="1333" spans="5:6" x14ac:dyDescent="0.25">
      <c r="E1333" s="39">
        <f t="shared" ca="1" si="40"/>
        <v>0.65887310632876417</v>
      </c>
      <c r="F1333" s="39">
        <f t="shared" ca="1" si="41"/>
        <v>214.71827658219104</v>
      </c>
    </row>
    <row r="1334" spans="5:6" x14ac:dyDescent="0.25">
      <c r="E1334" s="39">
        <f t="shared" ca="1" si="40"/>
        <v>0.50235483836508743</v>
      </c>
      <c r="F1334" s="39">
        <f t="shared" ca="1" si="41"/>
        <v>175.58870959127185</v>
      </c>
    </row>
    <row r="1335" spans="5:6" x14ac:dyDescent="0.25">
      <c r="E1335" s="39">
        <f t="shared" ca="1" si="40"/>
        <v>0.84102145183145272</v>
      </c>
      <c r="F1335" s="39">
        <f t="shared" ca="1" si="41"/>
        <v>260.25536295786321</v>
      </c>
    </row>
    <row r="1336" spans="5:6" x14ac:dyDescent="0.25">
      <c r="E1336" s="39">
        <f t="shared" ca="1" si="40"/>
        <v>0.65313579748616224</v>
      </c>
      <c r="F1336" s="39">
        <f t="shared" ca="1" si="41"/>
        <v>213.28394937154056</v>
      </c>
    </row>
    <row r="1337" spans="5:6" x14ac:dyDescent="0.25">
      <c r="E1337" s="39">
        <f t="shared" ca="1" si="40"/>
        <v>0.46410612731011036</v>
      </c>
      <c r="F1337" s="39">
        <f t="shared" ca="1" si="41"/>
        <v>166.02653182752761</v>
      </c>
    </row>
    <row r="1338" spans="5:6" x14ac:dyDescent="0.25">
      <c r="E1338" s="39">
        <f t="shared" ca="1" si="40"/>
        <v>0.66526449260568177</v>
      </c>
      <c r="F1338" s="39">
        <f t="shared" ca="1" si="41"/>
        <v>216.31612315142044</v>
      </c>
    </row>
    <row r="1339" spans="5:6" x14ac:dyDescent="0.25">
      <c r="E1339" s="39">
        <f t="shared" ca="1" si="40"/>
        <v>2.610478805573857E-3</v>
      </c>
      <c r="F1339" s="39">
        <f t="shared" ca="1" si="41"/>
        <v>50.652619701393462</v>
      </c>
    </row>
    <row r="1340" spans="5:6" x14ac:dyDescent="0.25">
      <c r="E1340" s="39">
        <f t="shared" ca="1" si="40"/>
        <v>0.91543594608688539</v>
      </c>
      <c r="F1340" s="39">
        <f t="shared" ca="1" si="41"/>
        <v>278.85898652172136</v>
      </c>
    </row>
    <row r="1341" spans="5:6" x14ac:dyDescent="0.25">
      <c r="E1341" s="39">
        <f t="shared" ca="1" si="40"/>
        <v>0.17190333932852997</v>
      </c>
      <c r="F1341" s="39">
        <f t="shared" ca="1" si="41"/>
        <v>92.975834832132492</v>
      </c>
    </row>
    <row r="1342" spans="5:6" x14ac:dyDescent="0.25">
      <c r="E1342" s="39">
        <f t="shared" ca="1" si="40"/>
        <v>4.1791649335012337E-2</v>
      </c>
      <c r="F1342" s="39">
        <f t="shared" ca="1" si="41"/>
        <v>60.447912333753081</v>
      </c>
    </row>
    <row r="1343" spans="5:6" x14ac:dyDescent="0.25">
      <c r="E1343" s="39">
        <f t="shared" ca="1" si="40"/>
        <v>0.28822572501085808</v>
      </c>
      <c r="F1343" s="39">
        <f t="shared" ca="1" si="41"/>
        <v>122.05643125271452</v>
      </c>
    </row>
    <row r="1344" spans="5:6" x14ac:dyDescent="0.25">
      <c r="E1344" s="39">
        <f t="shared" ca="1" si="40"/>
        <v>0.46055415550849677</v>
      </c>
      <c r="F1344" s="39">
        <f t="shared" ca="1" si="41"/>
        <v>165.13853887712418</v>
      </c>
    </row>
    <row r="1345" spans="5:6" x14ac:dyDescent="0.25">
      <c r="E1345" s="39">
        <f t="shared" ca="1" si="40"/>
        <v>0.24241625473518402</v>
      </c>
      <c r="F1345" s="39">
        <f t="shared" ca="1" si="41"/>
        <v>110.604063683796</v>
      </c>
    </row>
    <row r="1346" spans="5:6" x14ac:dyDescent="0.25">
      <c r="E1346" s="39">
        <f t="shared" ca="1" si="40"/>
        <v>0.68506423685650342</v>
      </c>
      <c r="F1346" s="39">
        <f t="shared" ca="1" si="41"/>
        <v>221.26605921412585</v>
      </c>
    </row>
    <row r="1347" spans="5:6" x14ac:dyDescent="0.25">
      <c r="E1347" s="39">
        <f t="shared" ca="1" si="40"/>
        <v>0.2448116132018221</v>
      </c>
      <c r="F1347" s="39">
        <f t="shared" ca="1" si="41"/>
        <v>111.20290330045552</v>
      </c>
    </row>
    <row r="1348" spans="5:6" x14ac:dyDescent="0.25">
      <c r="E1348" s="39">
        <f t="shared" ref="E1348:E1411" ca="1" si="42">RAND()</f>
        <v>0.92346690116116248</v>
      </c>
      <c r="F1348" s="39">
        <f t="shared" ref="F1348:F1411" ca="1" si="43">$C$3+E1348*($C$4-$C$3)</f>
        <v>280.86672529029062</v>
      </c>
    </row>
    <row r="1349" spans="5:6" x14ac:dyDescent="0.25">
      <c r="E1349" s="39">
        <f t="shared" ca="1" si="42"/>
        <v>0.20517236133050798</v>
      </c>
      <c r="F1349" s="39">
        <f t="shared" ca="1" si="43"/>
        <v>101.293090332627</v>
      </c>
    </row>
    <row r="1350" spans="5:6" x14ac:dyDescent="0.25">
      <c r="E1350" s="39">
        <f t="shared" ca="1" si="42"/>
        <v>0.59619923760295812</v>
      </c>
      <c r="F1350" s="39">
        <f t="shared" ca="1" si="43"/>
        <v>199.04980940073952</v>
      </c>
    </row>
    <row r="1351" spans="5:6" x14ac:dyDescent="0.25">
      <c r="E1351" s="39">
        <f t="shared" ca="1" si="42"/>
        <v>9.9646667097036956E-2</v>
      </c>
      <c r="F1351" s="39">
        <f t="shared" ca="1" si="43"/>
        <v>74.911666774259231</v>
      </c>
    </row>
    <row r="1352" spans="5:6" x14ac:dyDescent="0.25">
      <c r="E1352" s="39">
        <f t="shared" ca="1" si="42"/>
        <v>0.46327783256967658</v>
      </c>
      <c r="F1352" s="39">
        <f t="shared" ca="1" si="43"/>
        <v>165.81945814241914</v>
      </c>
    </row>
    <row r="1353" spans="5:6" x14ac:dyDescent="0.25">
      <c r="E1353" s="39">
        <f t="shared" ca="1" si="42"/>
        <v>0.40275653058892558</v>
      </c>
      <c r="F1353" s="39">
        <f t="shared" ca="1" si="43"/>
        <v>150.68913264723139</v>
      </c>
    </row>
    <row r="1354" spans="5:6" x14ac:dyDescent="0.25">
      <c r="E1354" s="39">
        <f t="shared" ca="1" si="42"/>
        <v>0.21174207366718223</v>
      </c>
      <c r="F1354" s="39">
        <f t="shared" ca="1" si="43"/>
        <v>102.93551841679556</v>
      </c>
    </row>
    <row r="1355" spans="5:6" x14ac:dyDescent="0.25">
      <c r="E1355" s="39">
        <f t="shared" ca="1" si="42"/>
        <v>4.3710973985097268E-2</v>
      </c>
      <c r="F1355" s="39">
        <f t="shared" ca="1" si="43"/>
        <v>60.927743496274317</v>
      </c>
    </row>
    <row r="1356" spans="5:6" x14ac:dyDescent="0.25">
      <c r="E1356" s="39">
        <f t="shared" ca="1" si="42"/>
        <v>0.82333864087590247</v>
      </c>
      <c r="F1356" s="39">
        <f t="shared" ca="1" si="43"/>
        <v>255.83466021897561</v>
      </c>
    </row>
    <row r="1357" spans="5:6" x14ac:dyDescent="0.25">
      <c r="E1357" s="39">
        <f t="shared" ca="1" si="42"/>
        <v>0.74952922212244366</v>
      </c>
      <c r="F1357" s="39">
        <f t="shared" ca="1" si="43"/>
        <v>237.38230553061092</v>
      </c>
    </row>
    <row r="1358" spans="5:6" x14ac:dyDescent="0.25">
      <c r="E1358" s="39">
        <f t="shared" ca="1" si="42"/>
        <v>0.92189042040169245</v>
      </c>
      <c r="F1358" s="39">
        <f t="shared" ca="1" si="43"/>
        <v>280.47260510042315</v>
      </c>
    </row>
    <row r="1359" spans="5:6" x14ac:dyDescent="0.25">
      <c r="E1359" s="39">
        <f t="shared" ca="1" si="42"/>
        <v>0.47468672540759349</v>
      </c>
      <c r="F1359" s="39">
        <f t="shared" ca="1" si="43"/>
        <v>168.67168135189837</v>
      </c>
    </row>
    <row r="1360" spans="5:6" x14ac:dyDescent="0.25">
      <c r="E1360" s="39">
        <f t="shared" ca="1" si="42"/>
        <v>0.26420998152512587</v>
      </c>
      <c r="F1360" s="39">
        <f t="shared" ca="1" si="43"/>
        <v>116.05249538128147</v>
      </c>
    </row>
    <row r="1361" spans="5:6" x14ac:dyDescent="0.25">
      <c r="E1361" s="39">
        <f t="shared" ca="1" si="42"/>
        <v>0.71650200282517329</v>
      </c>
      <c r="F1361" s="39">
        <f t="shared" ca="1" si="43"/>
        <v>229.12550070629331</v>
      </c>
    </row>
    <row r="1362" spans="5:6" x14ac:dyDescent="0.25">
      <c r="E1362" s="39">
        <f t="shared" ca="1" si="42"/>
        <v>0.86428057427067395</v>
      </c>
      <c r="F1362" s="39">
        <f t="shared" ca="1" si="43"/>
        <v>266.07014356766848</v>
      </c>
    </row>
    <row r="1363" spans="5:6" x14ac:dyDescent="0.25">
      <c r="E1363" s="39">
        <f t="shared" ca="1" si="42"/>
        <v>0.23537332472279393</v>
      </c>
      <c r="F1363" s="39">
        <f t="shared" ca="1" si="43"/>
        <v>108.84333118069848</v>
      </c>
    </row>
    <row r="1364" spans="5:6" x14ac:dyDescent="0.25">
      <c r="E1364" s="39">
        <f t="shared" ca="1" si="42"/>
        <v>0.34920976314266516</v>
      </c>
      <c r="F1364" s="39">
        <f t="shared" ca="1" si="43"/>
        <v>137.30244078566631</v>
      </c>
    </row>
    <row r="1365" spans="5:6" x14ac:dyDescent="0.25">
      <c r="E1365" s="39">
        <f t="shared" ca="1" si="42"/>
        <v>0.45856698337825574</v>
      </c>
      <c r="F1365" s="39">
        <f t="shared" ca="1" si="43"/>
        <v>164.64174584456396</v>
      </c>
    </row>
    <row r="1366" spans="5:6" x14ac:dyDescent="0.25">
      <c r="E1366" s="39">
        <f t="shared" ca="1" si="42"/>
        <v>0.15309496118804322</v>
      </c>
      <c r="F1366" s="39">
        <f t="shared" ca="1" si="43"/>
        <v>88.273740297010804</v>
      </c>
    </row>
    <row r="1367" spans="5:6" x14ac:dyDescent="0.25">
      <c r="E1367" s="39">
        <f t="shared" ca="1" si="42"/>
        <v>0.41073521959783654</v>
      </c>
      <c r="F1367" s="39">
        <f t="shared" ca="1" si="43"/>
        <v>152.68380489945912</v>
      </c>
    </row>
    <row r="1368" spans="5:6" x14ac:dyDescent="0.25">
      <c r="E1368" s="39">
        <f t="shared" ca="1" si="42"/>
        <v>6.7186167778452766E-2</v>
      </c>
      <c r="F1368" s="39">
        <f t="shared" ca="1" si="43"/>
        <v>66.796541944613196</v>
      </c>
    </row>
    <row r="1369" spans="5:6" x14ac:dyDescent="0.25">
      <c r="E1369" s="39">
        <f t="shared" ca="1" si="42"/>
        <v>0.20114188892172324</v>
      </c>
      <c r="F1369" s="39">
        <f t="shared" ca="1" si="43"/>
        <v>100.28547223043081</v>
      </c>
    </row>
    <row r="1370" spans="5:6" x14ac:dyDescent="0.25">
      <c r="E1370" s="39">
        <f t="shared" ca="1" si="42"/>
        <v>0.31523052383226602</v>
      </c>
      <c r="F1370" s="39">
        <f t="shared" ca="1" si="43"/>
        <v>128.80763095806651</v>
      </c>
    </row>
    <row r="1371" spans="5:6" x14ac:dyDescent="0.25">
      <c r="E1371" s="39">
        <f t="shared" ca="1" si="42"/>
        <v>0.36452248273648369</v>
      </c>
      <c r="F1371" s="39">
        <f t="shared" ca="1" si="43"/>
        <v>141.13062068412091</v>
      </c>
    </row>
    <row r="1372" spans="5:6" x14ac:dyDescent="0.25">
      <c r="E1372" s="39">
        <f t="shared" ca="1" si="42"/>
        <v>0.83204313988019984</v>
      </c>
      <c r="F1372" s="39">
        <f t="shared" ca="1" si="43"/>
        <v>258.01078497004994</v>
      </c>
    </row>
    <row r="1373" spans="5:6" x14ac:dyDescent="0.25">
      <c r="E1373" s="39">
        <f t="shared" ca="1" si="42"/>
        <v>0.24019106859272821</v>
      </c>
      <c r="F1373" s="39">
        <f t="shared" ca="1" si="43"/>
        <v>110.04776714818206</v>
      </c>
    </row>
    <row r="1374" spans="5:6" x14ac:dyDescent="0.25">
      <c r="E1374" s="39">
        <f t="shared" ca="1" si="42"/>
        <v>4.5921278333083126E-2</v>
      </c>
      <c r="F1374" s="39">
        <f t="shared" ca="1" si="43"/>
        <v>61.480319583270784</v>
      </c>
    </row>
    <row r="1375" spans="5:6" x14ac:dyDescent="0.25">
      <c r="E1375" s="39">
        <f t="shared" ca="1" si="42"/>
        <v>0.91626142443680547</v>
      </c>
      <c r="F1375" s="39">
        <f t="shared" ca="1" si="43"/>
        <v>279.06535610920139</v>
      </c>
    </row>
    <row r="1376" spans="5:6" x14ac:dyDescent="0.25">
      <c r="E1376" s="39">
        <f t="shared" ca="1" si="42"/>
        <v>0.18931280195194833</v>
      </c>
      <c r="F1376" s="39">
        <f t="shared" ca="1" si="43"/>
        <v>97.32820048798709</v>
      </c>
    </row>
    <row r="1377" spans="5:6" x14ac:dyDescent="0.25">
      <c r="E1377" s="39">
        <f t="shared" ca="1" si="42"/>
        <v>0.78687906017222875</v>
      </c>
      <c r="F1377" s="39">
        <f t="shared" ca="1" si="43"/>
        <v>246.71976504305718</v>
      </c>
    </row>
    <row r="1378" spans="5:6" x14ac:dyDescent="0.25">
      <c r="E1378" s="39">
        <f t="shared" ca="1" si="42"/>
        <v>0.11313226332391868</v>
      </c>
      <c r="F1378" s="39">
        <f t="shared" ca="1" si="43"/>
        <v>78.283065830979666</v>
      </c>
    </row>
    <row r="1379" spans="5:6" x14ac:dyDescent="0.25">
      <c r="E1379" s="39">
        <f t="shared" ca="1" si="42"/>
        <v>0.17767207716910849</v>
      </c>
      <c r="F1379" s="39">
        <f t="shared" ca="1" si="43"/>
        <v>94.418019292277123</v>
      </c>
    </row>
    <row r="1380" spans="5:6" x14ac:dyDescent="0.25">
      <c r="E1380" s="39">
        <f t="shared" ca="1" si="42"/>
        <v>0.92193830912885821</v>
      </c>
      <c r="F1380" s="39">
        <f t="shared" ca="1" si="43"/>
        <v>280.48457728221456</v>
      </c>
    </row>
    <row r="1381" spans="5:6" x14ac:dyDescent="0.25">
      <c r="E1381" s="39">
        <f t="shared" ca="1" si="42"/>
        <v>0.65410911668973382</v>
      </c>
      <c r="F1381" s="39">
        <f t="shared" ca="1" si="43"/>
        <v>213.52727917243345</v>
      </c>
    </row>
    <row r="1382" spans="5:6" x14ac:dyDescent="0.25">
      <c r="E1382" s="39">
        <f t="shared" ca="1" si="42"/>
        <v>0.43640248225975087</v>
      </c>
      <c r="F1382" s="39">
        <f t="shared" ca="1" si="43"/>
        <v>159.10062056493771</v>
      </c>
    </row>
    <row r="1383" spans="5:6" x14ac:dyDescent="0.25">
      <c r="E1383" s="39">
        <f t="shared" ca="1" si="42"/>
        <v>0.88685320906944254</v>
      </c>
      <c r="F1383" s="39">
        <f t="shared" ca="1" si="43"/>
        <v>271.71330226736063</v>
      </c>
    </row>
    <row r="1384" spans="5:6" x14ac:dyDescent="0.25">
      <c r="E1384" s="39">
        <f t="shared" ca="1" si="42"/>
        <v>0.73768209140477525</v>
      </c>
      <c r="F1384" s="39">
        <f t="shared" ca="1" si="43"/>
        <v>234.42052285119382</v>
      </c>
    </row>
    <row r="1385" spans="5:6" x14ac:dyDescent="0.25">
      <c r="E1385" s="39">
        <f t="shared" ca="1" si="42"/>
        <v>0.80610255556588462</v>
      </c>
      <c r="F1385" s="39">
        <f t="shared" ca="1" si="43"/>
        <v>251.52563889147115</v>
      </c>
    </row>
    <row r="1386" spans="5:6" x14ac:dyDescent="0.25">
      <c r="E1386" s="39">
        <f t="shared" ca="1" si="42"/>
        <v>0.31030895846831863</v>
      </c>
      <c r="F1386" s="39">
        <f t="shared" ca="1" si="43"/>
        <v>127.57723961707966</v>
      </c>
    </row>
    <row r="1387" spans="5:6" x14ac:dyDescent="0.25">
      <c r="E1387" s="39">
        <f t="shared" ca="1" si="42"/>
        <v>0.77250765422264311</v>
      </c>
      <c r="F1387" s="39">
        <f t="shared" ca="1" si="43"/>
        <v>243.12691355566079</v>
      </c>
    </row>
    <row r="1388" spans="5:6" x14ac:dyDescent="0.25">
      <c r="E1388" s="39">
        <f t="shared" ca="1" si="42"/>
        <v>0.33414255892130096</v>
      </c>
      <c r="F1388" s="39">
        <f t="shared" ca="1" si="43"/>
        <v>133.53563973032524</v>
      </c>
    </row>
    <row r="1389" spans="5:6" x14ac:dyDescent="0.25">
      <c r="E1389" s="39">
        <f t="shared" ca="1" si="42"/>
        <v>0.65810080686107497</v>
      </c>
      <c r="F1389" s="39">
        <f t="shared" ca="1" si="43"/>
        <v>214.52520171526874</v>
      </c>
    </row>
    <row r="1390" spans="5:6" x14ac:dyDescent="0.25">
      <c r="E1390" s="39">
        <f t="shared" ca="1" si="42"/>
        <v>5.0858650635282276E-2</v>
      </c>
      <c r="F1390" s="39">
        <f t="shared" ca="1" si="43"/>
        <v>62.714662658820572</v>
      </c>
    </row>
    <row r="1391" spans="5:6" x14ac:dyDescent="0.25">
      <c r="E1391" s="39">
        <f t="shared" ca="1" si="42"/>
        <v>5.504876564734329E-2</v>
      </c>
      <c r="F1391" s="39">
        <f t="shared" ca="1" si="43"/>
        <v>63.762191411835822</v>
      </c>
    </row>
    <row r="1392" spans="5:6" x14ac:dyDescent="0.25">
      <c r="E1392" s="39">
        <f t="shared" ca="1" si="42"/>
        <v>0.5295476404472409</v>
      </c>
      <c r="F1392" s="39">
        <f t="shared" ca="1" si="43"/>
        <v>182.38691011181024</v>
      </c>
    </row>
    <row r="1393" spans="5:6" x14ac:dyDescent="0.25">
      <c r="E1393" s="39">
        <f t="shared" ca="1" si="42"/>
        <v>0.97338166606388155</v>
      </c>
      <c r="F1393" s="39">
        <f t="shared" ca="1" si="43"/>
        <v>293.34541651597038</v>
      </c>
    </row>
    <row r="1394" spans="5:6" x14ac:dyDescent="0.25">
      <c r="E1394" s="39">
        <f t="shared" ca="1" si="42"/>
        <v>0.32760351448609559</v>
      </c>
      <c r="F1394" s="39">
        <f t="shared" ca="1" si="43"/>
        <v>131.9008786215239</v>
      </c>
    </row>
    <row r="1395" spans="5:6" x14ac:dyDescent="0.25">
      <c r="E1395" s="39">
        <f t="shared" ca="1" si="42"/>
        <v>0.54364364314154068</v>
      </c>
      <c r="F1395" s="39">
        <f t="shared" ca="1" si="43"/>
        <v>185.91091078538517</v>
      </c>
    </row>
    <row r="1396" spans="5:6" x14ac:dyDescent="0.25">
      <c r="E1396" s="39">
        <f t="shared" ca="1" si="42"/>
        <v>0.25707403730606504</v>
      </c>
      <c r="F1396" s="39">
        <f t="shared" ca="1" si="43"/>
        <v>114.26850932651627</v>
      </c>
    </row>
    <row r="1397" spans="5:6" x14ac:dyDescent="0.25">
      <c r="E1397" s="39">
        <f t="shared" ca="1" si="42"/>
        <v>0.4824582805240244</v>
      </c>
      <c r="F1397" s="39">
        <f t="shared" ca="1" si="43"/>
        <v>170.6145701310061</v>
      </c>
    </row>
    <row r="1398" spans="5:6" x14ac:dyDescent="0.25">
      <c r="E1398" s="39">
        <f t="shared" ca="1" si="42"/>
        <v>0.60656968351848439</v>
      </c>
      <c r="F1398" s="39">
        <f t="shared" ca="1" si="43"/>
        <v>201.64242087962108</v>
      </c>
    </row>
    <row r="1399" spans="5:6" x14ac:dyDescent="0.25">
      <c r="E1399" s="39">
        <f t="shared" ca="1" si="42"/>
        <v>0.49052862661457786</v>
      </c>
      <c r="F1399" s="39">
        <f t="shared" ca="1" si="43"/>
        <v>172.63215665364447</v>
      </c>
    </row>
    <row r="1400" spans="5:6" x14ac:dyDescent="0.25">
      <c r="E1400" s="39">
        <f t="shared" ca="1" si="42"/>
        <v>0.84017669810933515</v>
      </c>
      <c r="F1400" s="39">
        <f t="shared" ca="1" si="43"/>
        <v>260.04417452733378</v>
      </c>
    </row>
    <row r="1401" spans="5:6" x14ac:dyDescent="0.25">
      <c r="E1401" s="39">
        <f t="shared" ca="1" si="42"/>
        <v>0.14111280547456195</v>
      </c>
      <c r="F1401" s="39">
        <f t="shared" ca="1" si="43"/>
        <v>85.278201368640481</v>
      </c>
    </row>
    <row r="1402" spans="5:6" x14ac:dyDescent="0.25">
      <c r="E1402" s="39">
        <f t="shared" ca="1" si="42"/>
        <v>0.43867539950713497</v>
      </c>
      <c r="F1402" s="39">
        <f t="shared" ca="1" si="43"/>
        <v>159.66884987678372</v>
      </c>
    </row>
    <row r="1403" spans="5:6" x14ac:dyDescent="0.25">
      <c r="E1403" s="39">
        <f t="shared" ca="1" si="42"/>
        <v>0.25389480105980666</v>
      </c>
      <c r="F1403" s="39">
        <f t="shared" ca="1" si="43"/>
        <v>113.47370026495167</v>
      </c>
    </row>
    <row r="1404" spans="5:6" x14ac:dyDescent="0.25">
      <c r="E1404" s="39">
        <f t="shared" ca="1" si="42"/>
        <v>0.94943819541132202</v>
      </c>
      <c r="F1404" s="39">
        <f t="shared" ca="1" si="43"/>
        <v>287.35954885283047</v>
      </c>
    </row>
    <row r="1405" spans="5:6" x14ac:dyDescent="0.25">
      <c r="E1405" s="39">
        <f t="shared" ca="1" si="42"/>
        <v>0.36876940205035402</v>
      </c>
      <c r="F1405" s="39">
        <f t="shared" ca="1" si="43"/>
        <v>142.19235051258852</v>
      </c>
    </row>
    <row r="1406" spans="5:6" x14ac:dyDescent="0.25">
      <c r="E1406" s="39">
        <f t="shared" ca="1" si="42"/>
        <v>0.13055823597629701</v>
      </c>
      <c r="F1406" s="39">
        <f t="shared" ca="1" si="43"/>
        <v>82.63955899407425</v>
      </c>
    </row>
    <row r="1407" spans="5:6" x14ac:dyDescent="0.25">
      <c r="E1407" s="39">
        <f t="shared" ca="1" si="42"/>
        <v>0.46710595433054503</v>
      </c>
      <c r="F1407" s="39">
        <f t="shared" ca="1" si="43"/>
        <v>166.77648858263626</v>
      </c>
    </row>
    <row r="1408" spans="5:6" x14ac:dyDescent="0.25">
      <c r="E1408" s="39">
        <f t="shared" ca="1" si="42"/>
        <v>0.63188916916953108</v>
      </c>
      <c r="F1408" s="39">
        <f t="shared" ca="1" si="43"/>
        <v>207.97229229238278</v>
      </c>
    </row>
    <row r="1409" spans="5:6" x14ac:dyDescent="0.25">
      <c r="E1409" s="39">
        <f t="shared" ca="1" si="42"/>
        <v>0.62870409300898666</v>
      </c>
      <c r="F1409" s="39">
        <f t="shared" ca="1" si="43"/>
        <v>207.17602325224667</v>
      </c>
    </row>
    <row r="1410" spans="5:6" x14ac:dyDescent="0.25">
      <c r="E1410" s="39">
        <f t="shared" ca="1" si="42"/>
        <v>0.56097075986721612</v>
      </c>
      <c r="F1410" s="39">
        <f t="shared" ca="1" si="43"/>
        <v>190.24268996680402</v>
      </c>
    </row>
    <row r="1411" spans="5:6" x14ac:dyDescent="0.25">
      <c r="E1411" s="39">
        <f t="shared" ca="1" si="42"/>
        <v>0.61073330771959933</v>
      </c>
      <c r="F1411" s="39">
        <f t="shared" ca="1" si="43"/>
        <v>202.68332692989983</v>
      </c>
    </row>
    <row r="1412" spans="5:6" x14ac:dyDescent="0.25">
      <c r="E1412" s="39">
        <f t="shared" ref="E1412:E1475" ca="1" si="44">RAND()</f>
        <v>0.68632821284158851</v>
      </c>
      <c r="F1412" s="39">
        <f t="shared" ref="F1412:F1475" ca="1" si="45">$C$3+E1412*($C$4-$C$3)</f>
        <v>221.58205321039713</v>
      </c>
    </row>
    <row r="1413" spans="5:6" x14ac:dyDescent="0.25">
      <c r="E1413" s="39">
        <f t="shared" ca="1" si="44"/>
        <v>0.10822990003369215</v>
      </c>
      <c r="F1413" s="39">
        <f t="shared" ca="1" si="45"/>
        <v>77.05747500842304</v>
      </c>
    </row>
    <row r="1414" spans="5:6" x14ac:dyDescent="0.25">
      <c r="E1414" s="39">
        <f t="shared" ca="1" si="44"/>
        <v>0.32842939830728757</v>
      </c>
      <c r="F1414" s="39">
        <f t="shared" ca="1" si="45"/>
        <v>132.10734957682189</v>
      </c>
    </row>
    <row r="1415" spans="5:6" x14ac:dyDescent="0.25">
      <c r="E1415" s="39">
        <f t="shared" ca="1" si="44"/>
        <v>0.55107612967667907</v>
      </c>
      <c r="F1415" s="39">
        <f t="shared" ca="1" si="45"/>
        <v>187.76903241916978</v>
      </c>
    </row>
    <row r="1416" spans="5:6" x14ac:dyDescent="0.25">
      <c r="E1416" s="39">
        <f t="shared" ca="1" si="44"/>
        <v>0.82966931161934809</v>
      </c>
      <c r="F1416" s="39">
        <f t="shared" ca="1" si="45"/>
        <v>257.41732790483701</v>
      </c>
    </row>
    <row r="1417" spans="5:6" x14ac:dyDescent="0.25">
      <c r="E1417" s="39">
        <f t="shared" ca="1" si="44"/>
        <v>0.27477988208749593</v>
      </c>
      <c r="F1417" s="39">
        <f t="shared" ca="1" si="45"/>
        <v>118.69497052187398</v>
      </c>
    </row>
    <row r="1418" spans="5:6" x14ac:dyDescent="0.25">
      <c r="E1418" s="39">
        <f t="shared" ca="1" si="44"/>
        <v>0.22754313730877807</v>
      </c>
      <c r="F1418" s="39">
        <f t="shared" ca="1" si="45"/>
        <v>106.88578432719451</v>
      </c>
    </row>
    <row r="1419" spans="5:6" x14ac:dyDescent="0.25">
      <c r="E1419" s="39">
        <f t="shared" ca="1" si="44"/>
        <v>0.65774247381918027</v>
      </c>
      <c r="F1419" s="39">
        <f t="shared" ca="1" si="45"/>
        <v>214.43561845479508</v>
      </c>
    </row>
    <row r="1420" spans="5:6" x14ac:dyDescent="0.25">
      <c r="E1420" s="39">
        <f t="shared" ca="1" si="44"/>
        <v>0.53792389068056079</v>
      </c>
      <c r="F1420" s="39">
        <f t="shared" ca="1" si="45"/>
        <v>184.4809726701402</v>
      </c>
    </row>
    <row r="1421" spans="5:6" x14ac:dyDescent="0.25">
      <c r="E1421" s="39">
        <f t="shared" ca="1" si="44"/>
        <v>0.34479215530856178</v>
      </c>
      <c r="F1421" s="39">
        <f t="shared" ca="1" si="45"/>
        <v>136.19803882714046</v>
      </c>
    </row>
    <row r="1422" spans="5:6" x14ac:dyDescent="0.25">
      <c r="E1422" s="39">
        <f t="shared" ca="1" si="44"/>
        <v>7.2933460645358883E-2</v>
      </c>
      <c r="F1422" s="39">
        <f t="shared" ca="1" si="45"/>
        <v>68.233365161339719</v>
      </c>
    </row>
    <row r="1423" spans="5:6" x14ac:dyDescent="0.25">
      <c r="E1423" s="39">
        <f t="shared" ca="1" si="44"/>
        <v>0.24650988136625585</v>
      </c>
      <c r="F1423" s="39">
        <f t="shared" ca="1" si="45"/>
        <v>111.62747034156396</v>
      </c>
    </row>
    <row r="1424" spans="5:6" x14ac:dyDescent="0.25">
      <c r="E1424" s="39">
        <f t="shared" ca="1" si="44"/>
        <v>0.23592165802344511</v>
      </c>
      <c r="F1424" s="39">
        <f t="shared" ca="1" si="45"/>
        <v>108.98041450586128</v>
      </c>
    </row>
    <row r="1425" spans="5:6" x14ac:dyDescent="0.25">
      <c r="E1425" s="39">
        <f t="shared" ca="1" si="44"/>
        <v>0.53885934236493749</v>
      </c>
      <c r="F1425" s="39">
        <f t="shared" ca="1" si="45"/>
        <v>184.71483559123436</v>
      </c>
    </row>
    <row r="1426" spans="5:6" x14ac:dyDescent="0.25">
      <c r="E1426" s="39">
        <f t="shared" ca="1" si="44"/>
        <v>4.7492385724231201E-2</v>
      </c>
      <c r="F1426" s="39">
        <f t="shared" ca="1" si="45"/>
        <v>61.873096431057803</v>
      </c>
    </row>
    <row r="1427" spans="5:6" x14ac:dyDescent="0.25">
      <c r="E1427" s="39">
        <f t="shared" ca="1" si="44"/>
        <v>0.61624875196248707</v>
      </c>
      <c r="F1427" s="39">
        <f t="shared" ca="1" si="45"/>
        <v>204.06218799062177</v>
      </c>
    </row>
    <row r="1428" spans="5:6" x14ac:dyDescent="0.25">
      <c r="E1428" s="39">
        <f t="shared" ca="1" si="44"/>
        <v>0.50320999102195252</v>
      </c>
      <c r="F1428" s="39">
        <f t="shared" ca="1" si="45"/>
        <v>175.80249775548813</v>
      </c>
    </row>
    <row r="1429" spans="5:6" x14ac:dyDescent="0.25">
      <c r="E1429" s="39">
        <f t="shared" ca="1" si="44"/>
        <v>0.96852398889680491</v>
      </c>
      <c r="F1429" s="39">
        <f t="shared" ca="1" si="45"/>
        <v>292.13099722420122</v>
      </c>
    </row>
    <row r="1430" spans="5:6" x14ac:dyDescent="0.25">
      <c r="E1430" s="39">
        <f t="shared" ca="1" si="44"/>
        <v>0.96762259811683038</v>
      </c>
      <c r="F1430" s="39">
        <f t="shared" ca="1" si="45"/>
        <v>291.90564952920761</v>
      </c>
    </row>
    <row r="1431" spans="5:6" x14ac:dyDescent="0.25">
      <c r="E1431" s="39">
        <f t="shared" ca="1" si="44"/>
        <v>0.22863988922110978</v>
      </c>
      <c r="F1431" s="39">
        <f t="shared" ca="1" si="45"/>
        <v>107.15997230527745</v>
      </c>
    </row>
    <row r="1432" spans="5:6" x14ac:dyDescent="0.25">
      <c r="E1432" s="39">
        <f t="shared" ca="1" si="44"/>
        <v>0.974930284872075</v>
      </c>
      <c r="F1432" s="39">
        <f t="shared" ca="1" si="45"/>
        <v>293.73257121801873</v>
      </c>
    </row>
    <row r="1433" spans="5:6" x14ac:dyDescent="0.25">
      <c r="E1433" s="39">
        <f t="shared" ca="1" si="44"/>
        <v>0.66468911178009549</v>
      </c>
      <c r="F1433" s="39">
        <f t="shared" ca="1" si="45"/>
        <v>216.17227794502386</v>
      </c>
    </row>
    <row r="1434" spans="5:6" x14ac:dyDescent="0.25">
      <c r="E1434" s="39">
        <f t="shared" ca="1" si="44"/>
        <v>0.99804919820965665</v>
      </c>
      <c r="F1434" s="39">
        <f t="shared" ca="1" si="45"/>
        <v>299.51229955241416</v>
      </c>
    </row>
    <row r="1435" spans="5:6" x14ac:dyDescent="0.25">
      <c r="E1435" s="39">
        <f t="shared" ca="1" si="44"/>
        <v>0.29665175384633613</v>
      </c>
      <c r="F1435" s="39">
        <f t="shared" ca="1" si="45"/>
        <v>124.16293846158403</v>
      </c>
    </row>
    <row r="1436" spans="5:6" x14ac:dyDescent="0.25">
      <c r="E1436" s="39">
        <f t="shared" ca="1" si="44"/>
        <v>0.42477582034364325</v>
      </c>
      <c r="F1436" s="39">
        <f t="shared" ca="1" si="45"/>
        <v>156.19395508591083</v>
      </c>
    </row>
    <row r="1437" spans="5:6" x14ac:dyDescent="0.25">
      <c r="E1437" s="39">
        <f t="shared" ca="1" si="44"/>
        <v>0.2590103775088155</v>
      </c>
      <c r="F1437" s="39">
        <f t="shared" ca="1" si="45"/>
        <v>114.75259437720388</v>
      </c>
    </row>
    <row r="1438" spans="5:6" x14ac:dyDescent="0.25">
      <c r="E1438" s="39">
        <f t="shared" ca="1" si="44"/>
        <v>4.6849190250111028E-2</v>
      </c>
      <c r="F1438" s="39">
        <f t="shared" ca="1" si="45"/>
        <v>61.712297562527759</v>
      </c>
    </row>
    <row r="1439" spans="5:6" x14ac:dyDescent="0.25">
      <c r="E1439" s="39">
        <f t="shared" ca="1" si="44"/>
        <v>0.99539560424480045</v>
      </c>
      <c r="F1439" s="39">
        <f t="shared" ca="1" si="45"/>
        <v>298.84890106120008</v>
      </c>
    </row>
    <row r="1440" spans="5:6" x14ac:dyDescent="0.25">
      <c r="E1440" s="39">
        <f t="shared" ca="1" si="44"/>
        <v>3.3148079535133101E-2</v>
      </c>
      <c r="F1440" s="39">
        <f t="shared" ca="1" si="45"/>
        <v>58.287019883783273</v>
      </c>
    </row>
    <row r="1441" spans="5:6" x14ac:dyDescent="0.25">
      <c r="E1441" s="39">
        <f t="shared" ca="1" si="44"/>
        <v>0.52613830584557297</v>
      </c>
      <c r="F1441" s="39">
        <f t="shared" ca="1" si="45"/>
        <v>181.53457646139324</v>
      </c>
    </row>
    <row r="1442" spans="5:6" x14ac:dyDescent="0.25">
      <c r="E1442" s="39">
        <f t="shared" ca="1" si="44"/>
        <v>0.84026851378363365</v>
      </c>
      <c r="F1442" s="39">
        <f t="shared" ca="1" si="45"/>
        <v>260.06712844590845</v>
      </c>
    </row>
    <row r="1443" spans="5:6" x14ac:dyDescent="0.25">
      <c r="E1443" s="39">
        <f t="shared" ca="1" si="44"/>
        <v>0.71088714611019577</v>
      </c>
      <c r="F1443" s="39">
        <f t="shared" ca="1" si="45"/>
        <v>227.72178652754894</v>
      </c>
    </row>
    <row r="1444" spans="5:6" x14ac:dyDescent="0.25">
      <c r="E1444" s="39">
        <f t="shared" ca="1" si="44"/>
        <v>0.75111813106276248</v>
      </c>
      <c r="F1444" s="39">
        <f t="shared" ca="1" si="45"/>
        <v>237.77953276569062</v>
      </c>
    </row>
    <row r="1445" spans="5:6" x14ac:dyDescent="0.25">
      <c r="E1445" s="39">
        <f t="shared" ca="1" si="44"/>
        <v>0.35201299759742311</v>
      </c>
      <c r="F1445" s="39">
        <f t="shared" ca="1" si="45"/>
        <v>138.00324939935578</v>
      </c>
    </row>
    <row r="1446" spans="5:6" x14ac:dyDescent="0.25">
      <c r="E1446" s="39">
        <f t="shared" ca="1" si="44"/>
        <v>0.5061546180664569</v>
      </c>
      <c r="F1446" s="39">
        <f t="shared" ca="1" si="45"/>
        <v>176.53865451661423</v>
      </c>
    </row>
    <row r="1447" spans="5:6" x14ac:dyDescent="0.25">
      <c r="E1447" s="39">
        <f t="shared" ca="1" si="44"/>
        <v>0.57748455471790472</v>
      </c>
      <c r="F1447" s="39">
        <f t="shared" ca="1" si="45"/>
        <v>194.37113867947619</v>
      </c>
    </row>
    <row r="1448" spans="5:6" x14ac:dyDescent="0.25">
      <c r="E1448" s="39">
        <f t="shared" ca="1" si="44"/>
        <v>0.359078334727711</v>
      </c>
      <c r="F1448" s="39">
        <f t="shared" ca="1" si="45"/>
        <v>139.76958368192777</v>
      </c>
    </row>
    <row r="1449" spans="5:6" x14ac:dyDescent="0.25">
      <c r="E1449" s="39">
        <f t="shared" ca="1" si="44"/>
        <v>0.97212539699655887</v>
      </c>
      <c r="F1449" s="39">
        <f t="shared" ca="1" si="45"/>
        <v>293.03134924913968</v>
      </c>
    </row>
    <row r="1450" spans="5:6" x14ac:dyDescent="0.25">
      <c r="E1450" s="39">
        <f t="shared" ca="1" si="44"/>
        <v>0.7614002945855316</v>
      </c>
      <c r="F1450" s="39">
        <f t="shared" ca="1" si="45"/>
        <v>240.3500736463829</v>
      </c>
    </row>
    <row r="1451" spans="5:6" x14ac:dyDescent="0.25">
      <c r="E1451" s="39">
        <f t="shared" ca="1" si="44"/>
        <v>0.22382309953085189</v>
      </c>
      <c r="F1451" s="39">
        <f t="shared" ca="1" si="45"/>
        <v>105.95577488271297</v>
      </c>
    </row>
    <row r="1452" spans="5:6" x14ac:dyDescent="0.25">
      <c r="E1452" s="39">
        <f t="shared" ca="1" si="44"/>
        <v>0.9657038399180129</v>
      </c>
      <c r="F1452" s="39">
        <f t="shared" ca="1" si="45"/>
        <v>291.4259599795032</v>
      </c>
    </row>
    <row r="1453" spans="5:6" x14ac:dyDescent="0.25">
      <c r="E1453" s="39">
        <f t="shared" ca="1" si="44"/>
        <v>0.2076194696511372</v>
      </c>
      <c r="F1453" s="39">
        <f t="shared" ca="1" si="45"/>
        <v>101.9048674127843</v>
      </c>
    </row>
    <row r="1454" spans="5:6" x14ac:dyDescent="0.25">
      <c r="E1454" s="39">
        <f t="shared" ca="1" si="44"/>
        <v>0.32964812395436682</v>
      </c>
      <c r="F1454" s="39">
        <f t="shared" ca="1" si="45"/>
        <v>132.41203098859171</v>
      </c>
    </row>
    <row r="1455" spans="5:6" x14ac:dyDescent="0.25">
      <c r="E1455" s="39">
        <f t="shared" ca="1" si="44"/>
        <v>0.51984140127210576</v>
      </c>
      <c r="F1455" s="39">
        <f t="shared" ca="1" si="45"/>
        <v>179.96035031802643</v>
      </c>
    </row>
    <row r="1456" spans="5:6" x14ac:dyDescent="0.25">
      <c r="E1456" s="39">
        <f t="shared" ca="1" si="44"/>
        <v>0.90329334868994426</v>
      </c>
      <c r="F1456" s="39">
        <f t="shared" ca="1" si="45"/>
        <v>275.82333717248605</v>
      </c>
    </row>
    <row r="1457" spans="5:6" x14ac:dyDescent="0.25">
      <c r="E1457" s="39">
        <f t="shared" ca="1" si="44"/>
        <v>0.4616410068775868</v>
      </c>
      <c r="F1457" s="39">
        <f t="shared" ca="1" si="45"/>
        <v>165.41025171939668</v>
      </c>
    </row>
    <row r="1458" spans="5:6" x14ac:dyDescent="0.25">
      <c r="E1458" s="39">
        <f t="shared" ca="1" si="44"/>
        <v>0.46630162924776497</v>
      </c>
      <c r="F1458" s="39">
        <f t="shared" ca="1" si="45"/>
        <v>166.57540731194126</v>
      </c>
    </row>
    <row r="1459" spans="5:6" x14ac:dyDescent="0.25">
      <c r="E1459" s="39">
        <f t="shared" ca="1" si="44"/>
        <v>4.365996329631272E-2</v>
      </c>
      <c r="F1459" s="39">
        <f t="shared" ca="1" si="45"/>
        <v>60.914990824078181</v>
      </c>
    </row>
    <row r="1460" spans="5:6" x14ac:dyDescent="0.25">
      <c r="E1460" s="39">
        <f t="shared" ca="1" si="44"/>
        <v>0.78026525475119546</v>
      </c>
      <c r="F1460" s="39">
        <f t="shared" ca="1" si="45"/>
        <v>245.06631368779887</v>
      </c>
    </row>
    <row r="1461" spans="5:6" x14ac:dyDescent="0.25">
      <c r="E1461" s="39">
        <f t="shared" ca="1" si="44"/>
        <v>0.75768887489484849</v>
      </c>
      <c r="F1461" s="39">
        <f t="shared" ca="1" si="45"/>
        <v>239.42221872371212</v>
      </c>
    </row>
    <row r="1462" spans="5:6" x14ac:dyDescent="0.25">
      <c r="E1462" s="39">
        <f t="shared" ca="1" si="44"/>
        <v>0.39409054713182878</v>
      </c>
      <c r="F1462" s="39">
        <f t="shared" ca="1" si="45"/>
        <v>148.52263678295719</v>
      </c>
    </row>
    <row r="1463" spans="5:6" x14ac:dyDescent="0.25">
      <c r="E1463" s="39">
        <f t="shared" ca="1" si="44"/>
        <v>0.14501018861098602</v>
      </c>
      <c r="F1463" s="39">
        <f t="shared" ca="1" si="45"/>
        <v>86.252547152746502</v>
      </c>
    </row>
    <row r="1464" spans="5:6" x14ac:dyDescent="0.25">
      <c r="E1464" s="39">
        <f t="shared" ca="1" si="44"/>
        <v>0.88026352532943086</v>
      </c>
      <c r="F1464" s="39">
        <f t="shared" ca="1" si="45"/>
        <v>270.06588133235772</v>
      </c>
    </row>
    <row r="1465" spans="5:6" x14ac:dyDescent="0.25">
      <c r="E1465" s="39">
        <f t="shared" ca="1" si="44"/>
        <v>0.12433152357783428</v>
      </c>
      <c r="F1465" s="39">
        <f t="shared" ca="1" si="45"/>
        <v>81.082880894458569</v>
      </c>
    </row>
    <row r="1466" spans="5:6" x14ac:dyDescent="0.25">
      <c r="E1466" s="39">
        <f t="shared" ca="1" si="44"/>
        <v>0.75403084247096419</v>
      </c>
      <c r="F1466" s="39">
        <f t="shared" ca="1" si="45"/>
        <v>238.50771061774105</v>
      </c>
    </row>
    <row r="1467" spans="5:6" x14ac:dyDescent="0.25">
      <c r="E1467" s="39">
        <f t="shared" ca="1" si="44"/>
        <v>0.76810347572847171</v>
      </c>
      <c r="F1467" s="39">
        <f t="shared" ca="1" si="45"/>
        <v>242.02586893211793</v>
      </c>
    </row>
    <row r="1468" spans="5:6" x14ac:dyDescent="0.25">
      <c r="E1468" s="39">
        <f t="shared" ca="1" si="44"/>
        <v>0.19084257213833233</v>
      </c>
      <c r="F1468" s="39">
        <f t="shared" ca="1" si="45"/>
        <v>97.710643034583086</v>
      </c>
    </row>
    <row r="1469" spans="5:6" x14ac:dyDescent="0.25">
      <c r="E1469" s="39">
        <f t="shared" ca="1" si="44"/>
        <v>0.52697953240704531</v>
      </c>
      <c r="F1469" s="39">
        <f t="shared" ca="1" si="45"/>
        <v>181.74488310176133</v>
      </c>
    </row>
    <row r="1470" spans="5:6" x14ac:dyDescent="0.25">
      <c r="E1470" s="39">
        <f t="shared" ca="1" si="44"/>
        <v>0.80535701261683057</v>
      </c>
      <c r="F1470" s="39">
        <f t="shared" ca="1" si="45"/>
        <v>251.33925315420765</v>
      </c>
    </row>
    <row r="1471" spans="5:6" x14ac:dyDescent="0.25">
      <c r="E1471" s="39">
        <f t="shared" ca="1" si="44"/>
        <v>0.6295644752324443</v>
      </c>
      <c r="F1471" s="39">
        <f t="shared" ca="1" si="45"/>
        <v>207.39111880811109</v>
      </c>
    </row>
    <row r="1472" spans="5:6" x14ac:dyDescent="0.25">
      <c r="E1472" s="39">
        <f t="shared" ca="1" si="44"/>
        <v>4.3796670833997631E-2</v>
      </c>
      <c r="F1472" s="39">
        <f t="shared" ca="1" si="45"/>
        <v>60.949167708499409</v>
      </c>
    </row>
    <row r="1473" spans="5:6" x14ac:dyDescent="0.25">
      <c r="E1473" s="39">
        <f t="shared" ca="1" si="44"/>
        <v>0.17730449181966101</v>
      </c>
      <c r="F1473" s="39">
        <f t="shared" ca="1" si="45"/>
        <v>94.326122954915263</v>
      </c>
    </row>
    <row r="1474" spans="5:6" x14ac:dyDescent="0.25">
      <c r="E1474" s="39">
        <f t="shared" ca="1" si="44"/>
        <v>0.59920703311936441</v>
      </c>
      <c r="F1474" s="39">
        <f t="shared" ca="1" si="45"/>
        <v>199.8017582798411</v>
      </c>
    </row>
    <row r="1475" spans="5:6" x14ac:dyDescent="0.25">
      <c r="E1475" s="39">
        <f t="shared" ca="1" si="44"/>
        <v>0.81913841663820686</v>
      </c>
      <c r="F1475" s="39">
        <f t="shared" ca="1" si="45"/>
        <v>254.78460415955172</v>
      </c>
    </row>
    <row r="1476" spans="5:6" x14ac:dyDescent="0.25">
      <c r="E1476" s="39">
        <f t="shared" ref="E1476:E1539" ca="1" si="46">RAND()</f>
        <v>0.86831050999727555</v>
      </c>
      <c r="F1476" s="39">
        <f t="shared" ref="F1476:F1539" ca="1" si="47">$C$3+E1476*($C$4-$C$3)</f>
        <v>267.07762749931885</v>
      </c>
    </row>
    <row r="1477" spans="5:6" x14ac:dyDescent="0.25">
      <c r="E1477" s="39">
        <f t="shared" ca="1" si="46"/>
        <v>0.82690574412500029</v>
      </c>
      <c r="F1477" s="39">
        <f t="shared" ca="1" si="47"/>
        <v>256.72643603125005</v>
      </c>
    </row>
    <row r="1478" spans="5:6" x14ac:dyDescent="0.25">
      <c r="E1478" s="39">
        <f t="shared" ca="1" si="46"/>
        <v>0.48000666252318325</v>
      </c>
      <c r="F1478" s="39">
        <f t="shared" ca="1" si="47"/>
        <v>170.0016656307958</v>
      </c>
    </row>
    <row r="1479" spans="5:6" x14ac:dyDescent="0.25">
      <c r="E1479" s="39">
        <f t="shared" ca="1" si="46"/>
        <v>0.93296284924609574</v>
      </c>
      <c r="F1479" s="39">
        <f t="shared" ca="1" si="47"/>
        <v>283.24071231152391</v>
      </c>
    </row>
    <row r="1480" spans="5:6" x14ac:dyDescent="0.25">
      <c r="E1480" s="39">
        <f t="shared" ca="1" si="46"/>
        <v>0.19351128472938905</v>
      </c>
      <c r="F1480" s="39">
        <f t="shared" ca="1" si="47"/>
        <v>98.377821182347262</v>
      </c>
    </row>
    <row r="1481" spans="5:6" x14ac:dyDescent="0.25">
      <c r="E1481" s="39">
        <f t="shared" ca="1" si="46"/>
        <v>0.35646446951945487</v>
      </c>
      <c r="F1481" s="39">
        <f t="shared" ca="1" si="47"/>
        <v>139.11611737986374</v>
      </c>
    </row>
    <row r="1482" spans="5:6" x14ac:dyDescent="0.25">
      <c r="E1482" s="39">
        <f t="shared" ca="1" si="46"/>
        <v>0.42605520916551942</v>
      </c>
      <c r="F1482" s="39">
        <f t="shared" ca="1" si="47"/>
        <v>156.51380229137987</v>
      </c>
    </row>
    <row r="1483" spans="5:6" x14ac:dyDescent="0.25">
      <c r="E1483" s="39">
        <f t="shared" ca="1" si="46"/>
        <v>0.6519920255258953</v>
      </c>
      <c r="F1483" s="39">
        <f t="shared" ca="1" si="47"/>
        <v>212.99800638147383</v>
      </c>
    </row>
    <row r="1484" spans="5:6" x14ac:dyDescent="0.25">
      <c r="E1484" s="39">
        <f t="shared" ca="1" si="46"/>
        <v>0.65626501292014883</v>
      </c>
      <c r="F1484" s="39">
        <f t="shared" ca="1" si="47"/>
        <v>214.0662532300372</v>
      </c>
    </row>
    <row r="1485" spans="5:6" x14ac:dyDescent="0.25">
      <c r="E1485" s="39">
        <f t="shared" ca="1" si="46"/>
        <v>0.43422949670479627</v>
      </c>
      <c r="F1485" s="39">
        <f t="shared" ca="1" si="47"/>
        <v>158.55737417619906</v>
      </c>
    </row>
    <row r="1486" spans="5:6" x14ac:dyDescent="0.25">
      <c r="E1486" s="39">
        <f t="shared" ca="1" si="46"/>
        <v>0.78488066156147962</v>
      </c>
      <c r="F1486" s="39">
        <f t="shared" ca="1" si="47"/>
        <v>246.22016539036991</v>
      </c>
    </row>
    <row r="1487" spans="5:6" x14ac:dyDescent="0.25">
      <c r="E1487" s="39">
        <f t="shared" ca="1" si="46"/>
        <v>0.31144193470925907</v>
      </c>
      <c r="F1487" s="39">
        <f t="shared" ca="1" si="47"/>
        <v>127.86048367731476</v>
      </c>
    </row>
    <row r="1488" spans="5:6" x14ac:dyDescent="0.25">
      <c r="E1488" s="39">
        <f t="shared" ca="1" si="46"/>
        <v>6.5841491272999209E-2</v>
      </c>
      <c r="F1488" s="39">
        <f t="shared" ca="1" si="47"/>
        <v>66.460372818249795</v>
      </c>
    </row>
    <row r="1489" spans="5:6" x14ac:dyDescent="0.25">
      <c r="E1489" s="39">
        <f t="shared" ca="1" si="46"/>
        <v>0.11074928385526073</v>
      </c>
      <c r="F1489" s="39">
        <f t="shared" ca="1" si="47"/>
        <v>77.687320963815182</v>
      </c>
    </row>
    <row r="1490" spans="5:6" x14ac:dyDescent="0.25">
      <c r="E1490" s="39">
        <f t="shared" ca="1" si="46"/>
        <v>7.4931487434932387E-2</v>
      </c>
      <c r="F1490" s="39">
        <f t="shared" ca="1" si="47"/>
        <v>68.732871858733091</v>
      </c>
    </row>
    <row r="1491" spans="5:6" x14ac:dyDescent="0.25">
      <c r="E1491" s="39">
        <f t="shared" ca="1" si="46"/>
        <v>0.46248119924373077</v>
      </c>
      <c r="F1491" s="39">
        <f t="shared" ca="1" si="47"/>
        <v>165.62029981093269</v>
      </c>
    </row>
    <row r="1492" spans="5:6" x14ac:dyDescent="0.25">
      <c r="E1492" s="39">
        <f t="shared" ca="1" si="46"/>
        <v>9.3313801023871656E-2</v>
      </c>
      <c r="F1492" s="39">
        <f t="shared" ca="1" si="47"/>
        <v>73.328450255967908</v>
      </c>
    </row>
    <row r="1493" spans="5:6" x14ac:dyDescent="0.25">
      <c r="E1493" s="39">
        <f t="shared" ca="1" si="46"/>
        <v>0.50341077600732109</v>
      </c>
      <c r="F1493" s="39">
        <f t="shared" ca="1" si="47"/>
        <v>175.85269400183029</v>
      </c>
    </row>
    <row r="1494" spans="5:6" x14ac:dyDescent="0.25">
      <c r="E1494" s="39">
        <f t="shared" ca="1" si="46"/>
        <v>0.64291512056141975</v>
      </c>
      <c r="F1494" s="39">
        <f t="shared" ca="1" si="47"/>
        <v>210.72878014035493</v>
      </c>
    </row>
    <row r="1495" spans="5:6" x14ac:dyDescent="0.25">
      <c r="E1495" s="39">
        <f t="shared" ca="1" si="46"/>
        <v>0.21642556598258311</v>
      </c>
      <c r="F1495" s="39">
        <f t="shared" ca="1" si="47"/>
        <v>104.10639149564578</v>
      </c>
    </row>
    <row r="1496" spans="5:6" x14ac:dyDescent="0.25">
      <c r="E1496" s="39">
        <f t="shared" ca="1" si="46"/>
        <v>9.5410275258654531E-2</v>
      </c>
      <c r="F1496" s="39">
        <f t="shared" ca="1" si="47"/>
        <v>73.852568814663641</v>
      </c>
    </row>
    <row r="1497" spans="5:6" x14ac:dyDescent="0.25">
      <c r="E1497" s="39">
        <f t="shared" ca="1" si="46"/>
        <v>0.49475377300958423</v>
      </c>
      <c r="F1497" s="39">
        <f t="shared" ca="1" si="47"/>
        <v>173.68844325239604</v>
      </c>
    </row>
    <row r="1498" spans="5:6" x14ac:dyDescent="0.25">
      <c r="E1498" s="39">
        <f t="shared" ca="1" si="46"/>
        <v>0.57618790474736625</v>
      </c>
      <c r="F1498" s="39">
        <f t="shared" ca="1" si="47"/>
        <v>194.04697618684156</v>
      </c>
    </row>
    <row r="1499" spans="5:6" x14ac:dyDescent="0.25">
      <c r="E1499" s="39">
        <f t="shared" ca="1" si="46"/>
        <v>0.39141507428874234</v>
      </c>
      <c r="F1499" s="39">
        <f t="shared" ca="1" si="47"/>
        <v>147.85376857218557</v>
      </c>
    </row>
    <row r="1500" spans="5:6" x14ac:dyDescent="0.25">
      <c r="E1500" s="39">
        <f t="shared" ca="1" si="46"/>
        <v>0.84315416328651283</v>
      </c>
      <c r="F1500" s="39">
        <f t="shared" ca="1" si="47"/>
        <v>260.7885408216282</v>
      </c>
    </row>
    <row r="1501" spans="5:6" x14ac:dyDescent="0.25">
      <c r="E1501" s="39">
        <f t="shared" ca="1" si="46"/>
        <v>0.68295085061730243</v>
      </c>
      <c r="F1501" s="39">
        <f t="shared" ca="1" si="47"/>
        <v>220.73771265432561</v>
      </c>
    </row>
    <row r="1502" spans="5:6" x14ac:dyDescent="0.25">
      <c r="E1502" s="39">
        <f t="shared" ca="1" si="46"/>
        <v>0.2519959842176307</v>
      </c>
      <c r="F1502" s="39">
        <f t="shared" ca="1" si="47"/>
        <v>112.99899605440768</v>
      </c>
    </row>
    <row r="1503" spans="5:6" x14ac:dyDescent="0.25">
      <c r="E1503" s="39">
        <f t="shared" ca="1" si="46"/>
        <v>0.9439172170670832</v>
      </c>
      <c r="F1503" s="39">
        <f t="shared" ca="1" si="47"/>
        <v>285.97930426677078</v>
      </c>
    </row>
    <row r="1504" spans="5:6" x14ac:dyDescent="0.25">
      <c r="E1504" s="39">
        <f t="shared" ca="1" si="46"/>
        <v>0.53160443347381015</v>
      </c>
      <c r="F1504" s="39">
        <f t="shared" ca="1" si="47"/>
        <v>182.90110836845253</v>
      </c>
    </row>
    <row r="1505" spans="5:6" x14ac:dyDescent="0.25">
      <c r="E1505" s="39">
        <f t="shared" ca="1" si="46"/>
        <v>0.31045415688147515</v>
      </c>
      <c r="F1505" s="39">
        <f t="shared" ca="1" si="47"/>
        <v>127.61353922036879</v>
      </c>
    </row>
    <row r="1506" spans="5:6" x14ac:dyDescent="0.25">
      <c r="E1506" s="39">
        <f t="shared" ca="1" si="46"/>
        <v>0.65377543671953509</v>
      </c>
      <c r="F1506" s="39">
        <f t="shared" ca="1" si="47"/>
        <v>213.44385917988376</v>
      </c>
    </row>
    <row r="1507" spans="5:6" x14ac:dyDescent="0.25">
      <c r="E1507" s="39">
        <f t="shared" ca="1" si="46"/>
        <v>0.76972921261607552</v>
      </c>
      <c r="F1507" s="39">
        <f t="shared" ca="1" si="47"/>
        <v>242.43230315401888</v>
      </c>
    </row>
    <row r="1508" spans="5:6" x14ac:dyDescent="0.25">
      <c r="E1508" s="39">
        <f t="shared" ca="1" si="46"/>
        <v>0.92430159607666573</v>
      </c>
      <c r="F1508" s="39">
        <f t="shared" ca="1" si="47"/>
        <v>281.07539901916641</v>
      </c>
    </row>
    <row r="1509" spans="5:6" x14ac:dyDescent="0.25">
      <c r="E1509" s="39">
        <f t="shared" ca="1" si="46"/>
        <v>0.69518132480631722</v>
      </c>
      <c r="F1509" s="39">
        <f t="shared" ca="1" si="47"/>
        <v>223.7953312015793</v>
      </c>
    </row>
    <row r="1510" spans="5:6" x14ac:dyDescent="0.25">
      <c r="E1510" s="39">
        <f t="shared" ca="1" si="46"/>
        <v>0.36933727996952148</v>
      </c>
      <c r="F1510" s="39">
        <f t="shared" ca="1" si="47"/>
        <v>142.33431999238036</v>
      </c>
    </row>
    <row r="1511" spans="5:6" x14ac:dyDescent="0.25">
      <c r="E1511" s="39">
        <f t="shared" ca="1" si="46"/>
        <v>0.46324663798728005</v>
      </c>
      <c r="F1511" s="39">
        <f t="shared" ca="1" si="47"/>
        <v>165.81165949682003</v>
      </c>
    </row>
    <row r="1512" spans="5:6" x14ac:dyDescent="0.25">
      <c r="E1512" s="39">
        <f t="shared" ca="1" si="46"/>
        <v>0.39904065475286421</v>
      </c>
      <c r="F1512" s="39">
        <f t="shared" ca="1" si="47"/>
        <v>149.76016368821604</v>
      </c>
    </row>
    <row r="1513" spans="5:6" x14ac:dyDescent="0.25">
      <c r="E1513" s="39">
        <f t="shared" ca="1" si="46"/>
        <v>9.6409533560549154E-2</v>
      </c>
      <c r="F1513" s="39">
        <f t="shared" ca="1" si="47"/>
        <v>74.102383390137291</v>
      </c>
    </row>
    <row r="1514" spans="5:6" x14ac:dyDescent="0.25">
      <c r="E1514" s="39">
        <f t="shared" ca="1" si="46"/>
        <v>0.17354300071901796</v>
      </c>
      <c r="F1514" s="39">
        <f t="shared" ca="1" si="47"/>
        <v>93.385750179754496</v>
      </c>
    </row>
    <row r="1515" spans="5:6" x14ac:dyDescent="0.25">
      <c r="E1515" s="39">
        <f t="shared" ca="1" si="46"/>
        <v>0.38628296197689227</v>
      </c>
      <c r="F1515" s="39">
        <f t="shared" ca="1" si="47"/>
        <v>146.57074049422306</v>
      </c>
    </row>
    <row r="1516" spans="5:6" x14ac:dyDescent="0.25">
      <c r="E1516" s="39">
        <f t="shared" ca="1" si="46"/>
        <v>6.327801839738656E-2</v>
      </c>
      <c r="F1516" s="39">
        <f t="shared" ca="1" si="47"/>
        <v>65.819504599346644</v>
      </c>
    </row>
    <row r="1517" spans="5:6" x14ac:dyDescent="0.25">
      <c r="E1517" s="39">
        <f t="shared" ca="1" si="46"/>
        <v>0.26326232100115066</v>
      </c>
      <c r="F1517" s="39">
        <f t="shared" ca="1" si="47"/>
        <v>115.81558025028767</v>
      </c>
    </row>
    <row r="1518" spans="5:6" x14ac:dyDescent="0.25">
      <c r="E1518" s="39">
        <f t="shared" ca="1" si="46"/>
        <v>0.67510526245131175</v>
      </c>
      <c r="F1518" s="39">
        <f t="shared" ca="1" si="47"/>
        <v>218.77631561282794</v>
      </c>
    </row>
    <row r="1519" spans="5:6" x14ac:dyDescent="0.25">
      <c r="E1519" s="39">
        <f t="shared" ca="1" si="46"/>
        <v>7.0802364373219184E-2</v>
      </c>
      <c r="F1519" s="39">
        <f t="shared" ca="1" si="47"/>
        <v>67.700591093304794</v>
      </c>
    </row>
    <row r="1520" spans="5:6" x14ac:dyDescent="0.25">
      <c r="E1520" s="39">
        <f t="shared" ca="1" si="46"/>
        <v>0.39041537246437241</v>
      </c>
      <c r="F1520" s="39">
        <f t="shared" ca="1" si="47"/>
        <v>147.60384311609312</v>
      </c>
    </row>
    <row r="1521" spans="5:6" x14ac:dyDescent="0.25">
      <c r="E1521" s="39">
        <f t="shared" ca="1" si="46"/>
        <v>0.85298679429581337</v>
      </c>
      <c r="F1521" s="39">
        <f t="shared" ca="1" si="47"/>
        <v>263.24669857395338</v>
      </c>
    </row>
    <row r="1522" spans="5:6" x14ac:dyDescent="0.25">
      <c r="E1522" s="39">
        <f t="shared" ca="1" si="46"/>
        <v>0.91545413359538486</v>
      </c>
      <c r="F1522" s="39">
        <f t="shared" ca="1" si="47"/>
        <v>278.86353339884624</v>
      </c>
    </row>
    <row r="1523" spans="5:6" x14ac:dyDescent="0.25">
      <c r="E1523" s="39">
        <f t="shared" ca="1" si="46"/>
        <v>0.40786874639522641</v>
      </c>
      <c r="F1523" s="39">
        <f t="shared" ca="1" si="47"/>
        <v>151.96718659880662</v>
      </c>
    </row>
    <row r="1524" spans="5:6" x14ac:dyDescent="0.25">
      <c r="E1524" s="39">
        <f t="shared" ca="1" si="46"/>
        <v>6.8454637215699443E-2</v>
      </c>
      <c r="F1524" s="39">
        <f t="shared" ca="1" si="47"/>
        <v>67.113659303924862</v>
      </c>
    </row>
    <row r="1525" spans="5:6" x14ac:dyDescent="0.25">
      <c r="E1525" s="39">
        <f t="shared" ca="1" si="46"/>
        <v>0.5826874446843533</v>
      </c>
      <c r="F1525" s="39">
        <f t="shared" ca="1" si="47"/>
        <v>195.67186117108832</v>
      </c>
    </row>
    <row r="1526" spans="5:6" x14ac:dyDescent="0.25">
      <c r="E1526" s="39">
        <f t="shared" ca="1" si="46"/>
        <v>0.64312589725103975</v>
      </c>
      <c r="F1526" s="39">
        <f t="shared" ca="1" si="47"/>
        <v>210.78147431275994</v>
      </c>
    </row>
    <row r="1527" spans="5:6" x14ac:dyDescent="0.25">
      <c r="E1527" s="39">
        <f t="shared" ca="1" si="46"/>
        <v>0.58994438494460255</v>
      </c>
      <c r="F1527" s="39">
        <f t="shared" ca="1" si="47"/>
        <v>197.48609623615064</v>
      </c>
    </row>
    <row r="1528" spans="5:6" x14ac:dyDescent="0.25">
      <c r="E1528" s="39">
        <f t="shared" ca="1" si="46"/>
        <v>0.16859149775667237</v>
      </c>
      <c r="F1528" s="39">
        <f t="shared" ca="1" si="47"/>
        <v>92.147874439168092</v>
      </c>
    </row>
    <row r="1529" spans="5:6" x14ac:dyDescent="0.25">
      <c r="E1529" s="39">
        <f t="shared" ca="1" si="46"/>
        <v>0.81062815963322288</v>
      </c>
      <c r="F1529" s="39">
        <f t="shared" ca="1" si="47"/>
        <v>252.65703990830571</v>
      </c>
    </row>
    <row r="1530" spans="5:6" x14ac:dyDescent="0.25">
      <c r="E1530" s="39">
        <f t="shared" ca="1" si="46"/>
        <v>0.10395978088647573</v>
      </c>
      <c r="F1530" s="39">
        <f t="shared" ca="1" si="47"/>
        <v>75.989945221618939</v>
      </c>
    </row>
    <row r="1531" spans="5:6" x14ac:dyDescent="0.25">
      <c r="E1531" s="39">
        <f t="shared" ca="1" si="46"/>
        <v>0.10024843410548279</v>
      </c>
      <c r="F1531" s="39">
        <f t="shared" ca="1" si="47"/>
        <v>75.062108526370693</v>
      </c>
    </row>
    <row r="1532" spans="5:6" x14ac:dyDescent="0.25">
      <c r="E1532" s="39">
        <f t="shared" ca="1" si="46"/>
        <v>0.91026329502619185</v>
      </c>
      <c r="F1532" s="39">
        <f t="shared" ca="1" si="47"/>
        <v>277.56582375654796</v>
      </c>
    </row>
    <row r="1533" spans="5:6" x14ac:dyDescent="0.25">
      <c r="E1533" s="39">
        <f t="shared" ca="1" si="46"/>
        <v>1.5027634044268989E-3</v>
      </c>
      <c r="F1533" s="39">
        <f t="shared" ca="1" si="47"/>
        <v>50.375690851106725</v>
      </c>
    </row>
    <row r="1534" spans="5:6" x14ac:dyDescent="0.25">
      <c r="E1534" s="39">
        <f t="shared" ca="1" si="46"/>
        <v>0.11170442739153674</v>
      </c>
      <c r="F1534" s="39">
        <f t="shared" ca="1" si="47"/>
        <v>77.926106847884185</v>
      </c>
    </row>
    <row r="1535" spans="5:6" x14ac:dyDescent="0.25">
      <c r="E1535" s="39">
        <f t="shared" ca="1" si="46"/>
        <v>0.299119684004716</v>
      </c>
      <c r="F1535" s="39">
        <f t="shared" ca="1" si="47"/>
        <v>124.77992100117901</v>
      </c>
    </row>
    <row r="1536" spans="5:6" x14ac:dyDescent="0.25">
      <c r="E1536" s="39">
        <f t="shared" ca="1" si="46"/>
        <v>0.36364329401348605</v>
      </c>
      <c r="F1536" s="39">
        <f t="shared" ca="1" si="47"/>
        <v>140.91082350337152</v>
      </c>
    </row>
    <row r="1537" spans="5:6" x14ac:dyDescent="0.25">
      <c r="E1537" s="39">
        <f t="shared" ca="1" si="46"/>
        <v>0.68191035062399863</v>
      </c>
      <c r="F1537" s="39">
        <f t="shared" ca="1" si="47"/>
        <v>220.47758765599966</v>
      </c>
    </row>
    <row r="1538" spans="5:6" x14ac:dyDescent="0.25">
      <c r="E1538" s="39">
        <f t="shared" ca="1" si="46"/>
        <v>0.67575719145710467</v>
      </c>
      <c r="F1538" s="39">
        <f t="shared" ca="1" si="47"/>
        <v>218.93929786427617</v>
      </c>
    </row>
    <row r="1539" spans="5:6" x14ac:dyDescent="0.25">
      <c r="E1539" s="39">
        <f t="shared" ca="1" si="46"/>
        <v>0.2168744487408194</v>
      </c>
      <c r="F1539" s="39">
        <f t="shared" ca="1" si="47"/>
        <v>104.21861218520485</v>
      </c>
    </row>
    <row r="1540" spans="5:6" x14ac:dyDescent="0.25">
      <c r="E1540" s="39">
        <f t="shared" ref="E1540:E1603" ca="1" si="48">RAND()</f>
        <v>0.66706209649772852</v>
      </c>
      <c r="F1540" s="39">
        <f t="shared" ref="F1540:F1603" ca="1" si="49">$C$3+E1540*($C$4-$C$3)</f>
        <v>216.76552412443212</v>
      </c>
    </row>
    <row r="1541" spans="5:6" x14ac:dyDescent="0.25">
      <c r="E1541" s="39">
        <f t="shared" ca="1" si="48"/>
        <v>0.52975095480438317</v>
      </c>
      <c r="F1541" s="39">
        <f t="shared" ca="1" si="49"/>
        <v>182.43773870109578</v>
      </c>
    </row>
    <row r="1542" spans="5:6" x14ac:dyDescent="0.25">
      <c r="E1542" s="39">
        <f t="shared" ca="1" si="48"/>
        <v>5.7746019021140849E-2</v>
      </c>
      <c r="F1542" s="39">
        <f t="shared" ca="1" si="49"/>
        <v>64.436504755285213</v>
      </c>
    </row>
    <row r="1543" spans="5:6" x14ac:dyDescent="0.25">
      <c r="E1543" s="39">
        <f t="shared" ca="1" si="48"/>
        <v>0.78977285977587763</v>
      </c>
      <c r="F1543" s="39">
        <f t="shared" ca="1" si="49"/>
        <v>247.44321494396939</v>
      </c>
    </row>
    <row r="1544" spans="5:6" x14ac:dyDescent="0.25">
      <c r="E1544" s="39">
        <f t="shared" ca="1" si="48"/>
        <v>0.25330629578398389</v>
      </c>
      <c r="F1544" s="39">
        <f t="shared" ca="1" si="49"/>
        <v>113.32657394599597</v>
      </c>
    </row>
    <row r="1545" spans="5:6" x14ac:dyDescent="0.25">
      <c r="E1545" s="39">
        <f t="shared" ca="1" si="48"/>
        <v>0.38406100022496847</v>
      </c>
      <c r="F1545" s="39">
        <f t="shared" ca="1" si="49"/>
        <v>146.01525005624211</v>
      </c>
    </row>
    <row r="1546" spans="5:6" x14ac:dyDescent="0.25">
      <c r="E1546" s="39">
        <f t="shared" ca="1" si="48"/>
        <v>0.51853926877803291</v>
      </c>
      <c r="F1546" s="39">
        <f t="shared" ca="1" si="49"/>
        <v>179.63481719450823</v>
      </c>
    </row>
    <row r="1547" spans="5:6" x14ac:dyDescent="0.25">
      <c r="E1547" s="39">
        <f t="shared" ca="1" si="48"/>
        <v>0.51640466465336998</v>
      </c>
      <c r="F1547" s="39">
        <f t="shared" ca="1" si="49"/>
        <v>179.1011661633425</v>
      </c>
    </row>
    <row r="1548" spans="5:6" x14ac:dyDescent="0.25">
      <c r="E1548" s="39">
        <f t="shared" ca="1" si="48"/>
        <v>0.94322766047318074</v>
      </c>
      <c r="F1548" s="39">
        <f t="shared" ca="1" si="49"/>
        <v>285.80691511829519</v>
      </c>
    </row>
    <row r="1549" spans="5:6" x14ac:dyDescent="0.25">
      <c r="E1549" s="39">
        <f t="shared" ca="1" si="48"/>
        <v>0.92479129143722372</v>
      </c>
      <c r="F1549" s="39">
        <f t="shared" ca="1" si="49"/>
        <v>281.19782285930592</v>
      </c>
    </row>
    <row r="1550" spans="5:6" x14ac:dyDescent="0.25">
      <c r="E1550" s="39">
        <f t="shared" ca="1" si="48"/>
        <v>0.27141803763887462</v>
      </c>
      <c r="F1550" s="39">
        <f t="shared" ca="1" si="49"/>
        <v>117.85450940971866</v>
      </c>
    </row>
    <row r="1551" spans="5:6" x14ac:dyDescent="0.25">
      <c r="E1551" s="39">
        <f t="shared" ca="1" si="48"/>
        <v>0.73798235203805851</v>
      </c>
      <c r="F1551" s="39">
        <f t="shared" ca="1" si="49"/>
        <v>234.49558800951462</v>
      </c>
    </row>
    <row r="1552" spans="5:6" x14ac:dyDescent="0.25">
      <c r="E1552" s="39">
        <f t="shared" ca="1" si="48"/>
        <v>0.20630409711981268</v>
      </c>
      <c r="F1552" s="39">
        <f t="shared" ca="1" si="49"/>
        <v>101.57602427995317</v>
      </c>
    </row>
    <row r="1553" spans="5:6" x14ac:dyDescent="0.25">
      <c r="E1553" s="39">
        <f t="shared" ca="1" si="48"/>
        <v>0.69741005358501462</v>
      </c>
      <c r="F1553" s="39">
        <f t="shared" ca="1" si="49"/>
        <v>224.35251339625364</v>
      </c>
    </row>
    <row r="1554" spans="5:6" x14ac:dyDescent="0.25">
      <c r="E1554" s="39">
        <f t="shared" ca="1" si="48"/>
        <v>0.81491839270579436</v>
      </c>
      <c r="F1554" s="39">
        <f t="shared" ca="1" si="49"/>
        <v>253.72959817644858</v>
      </c>
    </row>
    <row r="1555" spans="5:6" x14ac:dyDescent="0.25">
      <c r="E1555" s="39">
        <f t="shared" ca="1" si="48"/>
        <v>8.2572645298434999E-2</v>
      </c>
      <c r="F1555" s="39">
        <f t="shared" ca="1" si="49"/>
        <v>70.643161324608741</v>
      </c>
    </row>
    <row r="1556" spans="5:6" x14ac:dyDescent="0.25">
      <c r="E1556" s="39">
        <f t="shared" ca="1" si="48"/>
        <v>0.1483283369814733</v>
      </c>
      <c r="F1556" s="39">
        <f t="shared" ca="1" si="49"/>
        <v>87.082084245368321</v>
      </c>
    </row>
    <row r="1557" spans="5:6" x14ac:dyDescent="0.25">
      <c r="E1557" s="39">
        <f t="shared" ca="1" si="48"/>
        <v>0.46209819286407416</v>
      </c>
      <c r="F1557" s="39">
        <f t="shared" ca="1" si="49"/>
        <v>165.52454821601856</v>
      </c>
    </row>
    <row r="1558" spans="5:6" x14ac:dyDescent="0.25">
      <c r="E1558" s="39">
        <f t="shared" ca="1" si="48"/>
        <v>0.51318398982939784</v>
      </c>
      <c r="F1558" s="39">
        <f t="shared" ca="1" si="49"/>
        <v>178.29599745734947</v>
      </c>
    </row>
    <row r="1559" spans="5:6" x14ac:dyDescent="0.25">
      <c r="E1559" s="39">
        <f t="shared" ca="1" si="48"/>
        <v>0.39476150373003016</v>
      </c>
      <c r="F1559" s="39">
        <f t="shared" ca="1" si="49"/>
        <v>148.69037593250755</v>
      </c>
    </row>
    <row r="1560" spans="5:6" x14ac:dyDescent="0.25">
      <c r="E1560" s="39">
        <f t="shared" ca="1" si="48"/>
        <v>0.6939619602207584</v>
      </c>
      <c r="F1560" s="39">
        <f t="shared" ca="1" si="49"/>
        <v>223.49049005518961</v>
      </c>
    </row>
    <row r="1561" spans="5:6" x14ac:dyDescent="0.25">
      <c r="E1561" s="39">
        <f t="shared" ca="1" si="48"/>
        <v>0.69335928256039903</v>
      </c>
      <c r="F1561" s="39">
        <f t="shared" ca="1" si="49"/>
        <v>223.33982064009976</v>
      </c>
    </row>
    <row r="1562" spans="5:6" x14ac:dyDescent="0.25">
      <c r="E1562" s="39">
        <f t="shared" ca="1" si="48"/>
        <v>0.40629866020508243</v>
      </c>
      <c r="F1562" s="39">
        <f t="shared" ca="1" si="49"/>
        <v>151.57466505127061</v>
      </c>
    </row>
    <row r="1563" spans="5:6" x14ac:dyDescent="0.25">
      <c r="E1563" s="39">
        <f t="shared" ca="1" si="48"/>
        <v>0.19956105908067223</v>
      </c>
      <c r="F1563" s="39">
        <f t="shared" ca="1" si="49"/>
        <v>99.890264770168059</v>
      </c>
    </row>
    <row r="1564" spans="5:6" x14ac:dyDescent="0.25">
      <c r="E1564" s="39">
        <f t="shared" ca="1" si="48"/>
        <v>0.70763315398152615</v>
      </c>
      <c r="F1564" s="39">
        <f t="shared" ca="1" si="49"/>
        <v>226.90828849538153</v>
      </c>
    </row>
    <row r="1565" spans="5:6" x14ac:dyDescent="0.25">
      <c r="E1565" s="39">
        <f t="shared" ca="1" si="48"/>
        <v>0.43417201930396676</v>
      </c>
      <c r="F1565" s="39">
        <f t="shared" ca="1" si="49"/>
        <v>158.54300482599169</v>
      </c>
    </row>
    <row r="1566" spans="5:6" x14ac:dyDescent="0.25">
      <c r="E1566" s="39">
        <f t="shared" ca="1" si="48"/>
        <v>0.46994325621653721</v>
      </c>
      <c r="F1566" s="39">
        <f t="shared" ca="1" si="49"/>
        <v>167.48581405413432</v>
      </c>
    </row>
    <row r="1567" spans="5:6" x14ac:dyDescent="0.25">
      <c r="E1567" s="39">
        <f t="shared" ca="1" si="48"/>
        <v>0.94824920135692758</v>
      </c>
      <c r="F1567" s="39">
        <f t="shared" ca="1" si="49"/>
        <v>287.06230033923191</v>
      </c>
    </row>
    <row r="1568" spans="5:6" x14ac:dyDescent="0.25">
      <c r="E1568" s="39">
        <f t="shared" ca="1" si="48"/>
        <v>0.69095520809323641</v>
      </c>
      <c r="F1568" s="39">
        <f t="shared" ca="1" si="49"/>
        <v>222.73880202330909</v>
      </c>
    </row>
    <row r="1569" spans="5:6" x14ac:dyDescent="0.25">
      <c r="E1569" s="39">
        <f t="shared" ca="1" si="48"/>
        <v>4.0483292599368226E-2</v>
      </c>
      <c r="F1569" s="39">
        <f t="shared" ca="1" si="49"/>
        <v>60.120823149842053</v>
      </c>
    </row>
    <row r="1570" spans="5:6" x14ac:dyDescent="0.25">
      <c r="E1570" s="39">
        <f t="shared" ca="1" si="48"/>
        <v>0.69659184002059638</v>
      </c>
      <c r="F1570" s="39">
        <f t="shared" ca="1" si="49"/>
        <v>224.14796000514909</v>
      </c>
    </row>
    <row r="1571" spans="5:6" x14ac:dyDescent="0.25">
      <c r="E1571" s="39">
        <f t="shared" ca="1" si="48"/>
        <v>0.58691840089894221</v>
      </c>
      <c r="F1571" s="39">
        <f t="shared" ca="1" si="49"/>
        <v>196.72960022473555</v>
      </c>
    </row>
    <row r="1572" spans="5:6" x14ac:dyDescent="0.25">
      <c r="E1572" s="39">
        <f t="shared" ca="1" si="48"/>
        <v>0.18470819919695192</v>
      </c>
      <c r="F1572" s="39">
        <f t="shared" ca="1" si="49"/>
        <v>96.177049799237977</v>
      </c>
    </row>
    <row r="1573" spans="5:6" x14ac:dyDescent="0.25">
      <c r="E1573" s="39">
        <f t="shared" ca="1" si="48"/>
        <v>8.8156176500254646E-2</v>
      </c>
      <c r="F1573" s="39">
        <f t="shared" ca="1" si="49"/>
        <v>72.039044125063668</v>
      </c>
    </row>
    <row r="1574" spans="5:6" x14ac:dyDescent="0.25">
      <c r="E1574" s="39">
        <f t="shared" ca="1" si="48"/>
        <v>0.67628391695759704</v>
      </c>
      <c r="F1574" s="39">
        <f t="shared" ca="1" si="49"/>
        <v>219.07097923939926</v>
      </c>
    </row>
    <row r="1575" spans="5:6" x14ac:dyDescent="0.25">
      <c r="E1575" s="39">
        <f t="shared" ca="1" si="48"/>
        <v>2.1193079972126383E-2</v>
      </c>
      <c r="F1575" s="39">
        <f t="shared" ca="1" si="49"/>
        <v>55.298269993031596</v>
      </c>
    </row>
    <row r="1576" spans="5:6" x14ac:dyDescent="0.25">
      <c r="E1576" s="39">
        <f t="shared" ca="1" si="48"/>
        <v>0.1815306114734383</v>
      </c>
      <c r="F1576" s="39">
        <f t="shared" ca="1" si="49"/>
        <v>95.382652868359571</v>
      </c>
    </row>
    <row r="1577" spans="5:6" x14ac:dyDescent="0.25">
      <c r="E1577" s="39">
        <f t="shared" ca="1" si="48"/>
        <v>0.68184418198619767</v>
      </c>
      <c r="F1577" s="39">
        <f t="shared" ca="1" si="49"/>
        <v>220.46104549654942</v>
      </c>
    </row>
    <row r="1578" spans="5:6" x14ac:dyDescent="0.25">
      <c r="E1578" s="39">
        <f t="shared" ca="1" si="48"/>
        <v>0.70089054552732788</v>
      </c>
      <c r="F1578" s="39">
        <f t="shared" ca="1" si="49"/>
        <v>225.22263638183196</v>
      </c>
    </row>
    <row r="1579" spans="5:6" x14ac:dyDescent="0.25">
      <c r="E1579" s="39">
        <f t="shared" ca="1" si="48"/>
        <v>0.15948232144743268</v>
      </c>
      <c r="F1579" s="39">
        <f t="shared" ca="1" si="49"/>
        <v>89.870580361858174</v>
      </c>
    </row>
    <row r="1580" spans="5:6" x14ac:dyDescent="0.25">
      <c r="E1580" s="39">
        <f t="shared" ca="1" si="48"/>
        <v>0.41038830169805729</v>
      </c>
      <c r="F1580" s="39">
        <f t="shared" ca="1" si="49"/>
        <v>152.59707542451432</v>
      </c>
    </row>
    <row r="1581" spans="5:6" x14ac:dyDescent="0.25">
      <c r="E1581" s="39">
        <f t="shared" ca="1" si="48"/>
        <v>0.85891040579968481</v>
      </c>
      <c r="F1581" s="39">
        <f t="shared" ca="1" si="49"/>
        <v>264.72760144992117</v>
      </c>
    </row>
    <row r="1582" spans="5:6" x14ac:dyDescent="0.25">
      <c r="E1582" s="39">
        <f t="shared" ca="1" si="48"/>
        <v>0.70585438216126239</v>
      </c>
      <c r="F1582" s="39">
        <f t="shared" ca="1" si="49"/>
        <v>226.46359554031559</v>
      </c>
    </row>
    <row r="1583" spans="5:6" x14ac:dyDescent="0.25">
      <c r="E1583" s="39">
        <f t="shared" ca="1" si="48"/>
        <v>0.77937318697784164</v>
      </c>
      <c r="F1583" s="39">
        <f t="shared" ca="1" si="49"/>
        <v>244.84329674446042</v>
      </c>
    </row>
    <row r="1584" spans="5:6" x14ac:dyDescent="0.25">
      <c r="E1584" s="39">
        <f t="shared" ca="1" si="48"/>
        <v>0.45352157103254642</v>
      </c>
      <c r="F1584" s="39">
        <f t="shared" ca="1" si="49"/>
        <v>163.38039275813662</v>
      </c>
    </row>
    <row r="1585" spans="5:6" x14ac:dyDescent="0.25">
      <c r="E1585" s="39">
        <f t="shared" ca="1" si="48"/>
        <v>0.63359469263099832</v>
      </c>
      <c r="F1585" s="39">
        <f t="shared" ca="1" si="49"/>
        <v>208.39867315774958</v>
      </c>
    </row>
    <row r="1586" spans="5:6" x14ac:dyDescent="0.25">
      <c r="E1586" s="39">
        <f t="shared" ca="1" si="48"/>
        <v>0.96984626802137008</v>
      </c>
      <c r="F1586" s="39">
        <f t="shared" ca="1" si="49"/>
        <v>292.46156700534254</v>
      </c>
    </row>
    <row r="1587" spans="5:6" x14ac:dyDescent="0.25">
      <c r="E1587" s="39">
        <f t="shared" ca="1" si="48"/>
        <v>0.96795199632540652</v>
      </c>
      <c r="F1587" s="39">
        <f t="shared" ca="1" si="49"/>
        <v>291.98799908135163</v>
      </c>
    </row>
    <row r="1588" spans="5:6" x14ac:dyDescent="0.25">
      <c r="E1588" s="39">
        <f t="shared" ca="1" si="48"/>
        <v>0.37169035992030353</v>
      </c>
      <c r="F1588" s="39">
        <f t="shared" ca="1" si="49"/>
        <v>142.92258998007588</v>
      </c>
    </row>
    <row r="1589" spans="5:6" x14ac:dyDescent="0.25">
      <c r="E1589" s="39">
        <f t="shared" ca="1" si="48"/>
        <v>0.69457055452929228</v>
      </c>
      <c r="F1589" s="39">
        <f t="shared" ca="1" si="49"/>
        <v>223.64263863232307</v>
      </c>
    </row>
    <row r="1590" spans="5:6" x14ac:dyDescent="0.25">
      <c r="E1590" s="39">
        <f t="shared" ca="1" si="48"/>
        <v>0.89507920081209502</v>
      </c>
      <c r="F1590" s="39">
        <f t="shared" ca="1" si="49"/>
        <v>273.76980020302375</v>
      </c>
    </row>
    <row r="1591" spans="5:6" x14ac:dyDescent="0.25">
      <c r="E1591" s="39">
        <f t="shared" ca="1" si="48"/>
        <v>0.60148177600923813</v>
      </c>
      <c r="F1591" s="39">
        <f t="shared" ca="1" si="49"/>
        <v>200.37044400230954</v>
      </c>
    </row>
    <row r="1592" spans="5:6" x14ac:dyDescent="0.25">
      <c r="E1592" s="39">
        <f t="shared" ca="1" si="48"/>
        <v>0.81082924626311192</v>
      </c>
      <c r="F1592" s="39">
        <f t="shared" ca="1" si="49"/>
        <v>252.70731156577799</v>
      </c>
    </row>
    <row r="1593" spans="5:6" x14ac:dyDescent="0.25">
      <c r="E1593" s="39">
        <f t="shared" ca="1" si="48"/>
        <v>0.88497640912497599</v>
      </c>
      <c r="F1593" s="39">
        <f t="shared" ca="1" si="49"/>
        <v>271.24410228124401</v>
      </c>
    </row>
    <row r="1594" spans="5:6" x14ac:dyDescent="0.25">
      <c r="E1594" s="39">
        <f t="shared" ca="1" si="48"/>
        <v>0.53740720779311391</v>
      </c>
      <c r="F1594" s="39">
        <f t="shared" ca="1" si="49"/>
        <v>184.35180194827848</v>
      </c>
    </row>
    <row r="1595" spans="5:6" x14ac:dyDescent="0.25">
      <c r="E1595" s="39">
        <f t="shared" ca="1" si="48"/>
        <v>0.92794408539500806</v>
      </c>
      <c r="F1595" s="39">
        <f t="shared" ca="1" si="49"/>
        <v>281.98602134875205</v>
      </c>
    </row>
    <row r="1596" spans="5:6" x14ac:dyDescent="0.25">
      <c r="E1596" s="39">
        <f t="shared" ca="1" si="48"/>
        <v>0.37041775060221205</v>
      </c>
      <c r="F1596" s="39">
        <f t="shared" ca="1" si="49"/>
        <v>142.604437650553</v>
      </c>
    </row>
    <row r="1597" spans="5:6" x14ac:dyDescent="0.25">
      <c r="E1597" s="39">
        <f t="shared" ca="1" si="48"/>
        <v>0.71558788989022792</v>
      </c>
      <c r="F1597" s="39">
        <f t="shared" ca="1" si="49"/>
        <v>228.89697247255697</v>
      </c>
    </row>
    <row r="1598" spans="5:6" x14ac:dyDescent="0.25">
      <c r="E1598" s="39">
        <f t="shared" ca="1" si="48"/>
        <v>0.34214098836453333</v>
      </c>
      <c r="F1598" s="39">
        <f t="shared" ca="1" si="49"/>
        <v>135.53524709113333</v>
      </c>
    </row>
    <row r="1599" spans="5:6" x14ac:dyDescent="0.25">
      <c r="E1599" s="39">
        <f t="shared" ca="1" si="48"/>
        <v>0.2781646390776259</v>
      </c>
      <c r="F1599" s="39">
        <f t="shared" ca="1" si="49"/>
        <v>119.54115976940648</v>
      </c>
    </row>
    <row r="1600" spans="5:6" x14ac:dyDescent="0.25">
      <c r="E1600" s="39">
        <f t="shared" ca="1" si="48"/>
        <v>0.43742804697395432</v>
      </c>
      <c r="F1600" s="39">
        <f t="shared" ca="1" si="49"/>
        <v>159.35701174348858</v>
      </c>
    </row>
    <row r="1601" spans="5:6" x14ac:dyDescent="0.25">
      <c r="E1601" s="39">
        <f t="shared" ca="1" si="48"/>
        <v>0.81437433073155452</v>
      </c>
      <c r="F1601" s="39">
        <f t="shared" ca="1" si="49"/>
        <v>253.59358268288864</v>
      </c>
    </row>
    <row r="1602" spans="5:6" x14ac:dyDescent="0.25">
      <c r="E1602" s="39">
        <f t="shared" ca="1" si="48"/>
        <v>2.5493277333465958E-3</v>
      </c>
      <c r="F1602" s="39">
        <f t="shared" ca="1" si="49"/>
        <v>50.637331933336647</v>
      </c>
    </row>
    <row r="1603" spans="5:6" x14ac:dyDescent="0.25">
      <c r="E1603" s="39">
        <f t="shared" ca="1" si="48"/>
        <v>0.71393366072530995</v>
      </c>
      <c r="F1603" s="39">
        <f t="shared" ca="1" si="49"/>
        <v>228.48341518132747</v>
      </c>
    </row>
    <row r="1604" spans="5:6" x14ac:dyDescent="0.25">
      <c r="E1604" s="39">
        <f t="shared" ref="E1604:E1667" ca="1" si="50">RAND()</f>
        <v>0.95010178705934489</v>
      </c>
      <c r="F1604" s="39">
        <f t="shared" ref="F1604:F1667" ca="1" si="51">$C$3+E1604*($C$4-$C$3)</f>
        <v>287.52544676483626</v>
      </c>
    </row>
    <row r="1605" spans="5:6" x14ac:dyDescent="0.25">
      <c r="E1605" s="39">
        <f t="shared" ca="1" si="50"/>
        <v>0.26909183186701091</v>
      </c>
      <c r="F1605" s="39">
        <f t="shared" ca="1" si="51"/>
        <v>117.27295796675273</v>
      </c>
    </row>
    <row r="1606" spans="5:6" x14ac:dyDescent="0.25">
      <c r="E1606" s="39">
        <f t="shared" ca="1" si="50"/>
        <v>0.84506098175581001</v>
      </c>
      <c r="F1606" s="39">
        <f t="shared" ca="1" si="51"/>
        <v>261.26524543895249</v>
      </c>
    </row>
    <row r="1607" spans="5:6" x14ac:dyDescent="0.25">
      <c r="E1607" s="39">
        <f t="shared" ca="1" si="50"/>
        <v>2.3014674784698208E-2</v>
      </c>
      <c r="F1607" s="39">
        <f t="shared" ca="1" si="51"/>
        <v>55.75366869617455</v>
      </c>
    </row>
    <row r="1608" spans="5:6" x14ac:dyDescent="0.25">
      <c r="E1608" s="39">
        <f t="shared" ca="1" si="50"/>
        <v>0.70644820588258805</v>
      </c>
      <c r="F1608" s="39">
        <f t="shared" ca="1" si="51"/>
        <v>226.612051470647</v>
      </c>
    </row>
    <row r="1609" spans="5:6" x14ac:dyDescent="0.25">
      <c r="E1609" s="39">
        <f t="shared" ca="1" si="50"/>
        <v>0.48885539007965317</v>
      </c>
      <c r="F1609" s="39">
        <f t="shared" ca="1" si="51"/>
        <v>172.21384751991329</v>
      </c>
    </row>
    <row r="1610" spans="5:6" x14ac:dyDescent="0.25">
      <c r="E1610" s="39">
        <f t="shared" ca="1" si="50"/>
        <v>0.12364282239163271</v>
      </c>
      <c r="F1610" s="39">
        <f t="shared" ca="1" si="51"/>
        <v>80.910705597908176</v>
      </c>
    </row>
    <row r="1611" spans="5:6" x14ac:dyDescent="0.25">
      <c r="E1611" s="39">
        <f t="shared" ca="1" si="50"/>
        <v>0.53178998509799924</v>
      </c>
      <c r="F1611" s="39">
        <f t="shared" ca="1" si="51"/>
        <v>182.9474962744998</v>
      </c>
    </row>
    <row r="1612" spans="5:6" x14ac:dyDescent="0.25">
      <c r="E1612" s="39">
        <f t="shared" ca="1" si="50"/>
        <v>0.51817904704106998</v>
      </c>
      <c r="F1612" s="39">
        <f t="shared" ca="1" si="51"/>
        <v>179.54476176026751</v>
      </c>
    </row>
    <row r="1613" spans="5:6" x14ac:dyDescent="0.25">
      <c r="E1613" s="39">
        <f t="shared" ca="1" si="50"/>
        <v>0.93846822974123523</v>
      </c>
      <c r="F1613" s="39">
        <f t="shared" ca="1" si="51"/>
        <v>284.61705743530877</v>
      </c>
    </row>
    <row r="1614" spans="5:6" x14ac:dyDescent="0.25">
      <c r="E1614" s="39">
        <f t="shared" ca="1" si="50"/>
        <v>0.13766466515890641</v>
      </c>
      <c r="F1614" s="39">
        <f t="shared" ca="1" si="51"/>
        <v>84.416166289726604</v>
      </c>
    </row>
    <row r="1615" spans="5:6" x14ac:dyDescent="0.25">
      <c r="E1615" s="39">
        <f t="shared" ca="1" si="50"/>
        <v>6.579770932501694E-2</v>
      </c>
      <c r="F1615" s="39">
        <f t="shared" ca="1" si="51"/>
        <v>66.449427331254242</v>
      </c>
    </row>
    <row r="1616" spans="5:6" x14ac:dyDescent="0.25">
      <c r="E1616" s="39">
        <f t="shared" ca="1" si="50"/>
        <v>0.91444028622630835</v>
      </c>
      <c r="F1616" s="39">
        <f t="shared" ca="1" si="51"/>
        <v>278.61007155657705</v>
      </c>
    </row>
    <row r="1617" spans="5:6" x14ac:dyDescent="0.25">
      <c r="E1617" s="39">
        <f t="shared" ca="1" si="50"/>
        <v>0.18366588155776475</v>
      </c>
      <c r="F1617" s="39">
        <f t="shared" ca="1" si="51"/>
        <v>95.916470389441187</v>
      </c>
    </row>
    <row r="1618" spans="5:6" x14ac:dyDescent="0.25">
      <c r="E1618" s="39">
        <f t="shared" ca="1" si="50"/>
        <v>0.31604334072861751</v>
      </c>
      <c r="F1618" s="39">
        <f t="shared" ca="1" si="51"/>
        <v>129.01083518215438</v>
      </c>
    </row>
    <row r="1619" spans="5:6" x14ac:dyDescent="0.25">
      <c r="E1619" s="39">
        <f t="shared" ca="1" si="50"/>
        <v>8.3248097675053367E-2</v>
      </c>
      <c r="F1619" s="39">
        <f t="shared" ca="1" si="51"/>
        <v>70.812024418763343</v>
      </c>
    </row>
    <row r="1620" spans="5:6" x14ac:dyDescent="0.25">
      <c r="E1620" s="39">
        <f t="shared" ca="1" si="50"/>
        <v>0.4145142295986568</v>
      </c>
      <c r="F1620" s="39">
        <f t="shared" ca="1" si="51"/>
        <v>153.6285573996642</v>
      </c>
    </row>
    <row r="1621" spans="5:6" x14ac:dyDescent="0.25">
      <c r="E1621" s="39">
        <f t="shared" ca="1" si="50"/>
        <v>0.94418111409571281</v>
      </c>
      <c r="F1621" s="39">
        <f t="shared" ca="1" si="51"/>
        <v>286.04527852392823</v>
      </c>
    </row>
    <row r="1622" spans="5:6" x14ac:dyDescent="0.25">
      <c r="E1622" s="39">
        <f t="shared" ca="1" si="50"/>
        <v>0.9465298483717467</v>
      </c>
      <c r="F1622" s="39">
        <f t="shared" ca="1" si="51"/>
        <v>286.63246209293663</v>
      </c>
    </row>
    <row r="1623" spans="5:6" x14ac:dyDescent="0.25">
      <c r="E1623" s="39">
        <f t="shared" ca="1" si="50"/>
        <v>0.32657597491377244</v>
      </c>
      <c r="F1623" s="39">
        <f t="shared" ca="1" si="51"/>
        <v>131.64399372844309</v>
      </c>
    </row>
    <row r="1624" spans="5:6" x14ac:dyDescent="0.25">
      <c r="E1624" s="39">
        <f t="shared" ca="1" si="50"/>
        <v>0.43417730375223906</v>
      </c>
      <c r="F1624" s="39">
        <f t="shared" ca="1" si="51"/>
        <v>158.54432593805979</v>
      </c>
    </row>
    <row r="1625" spans="5:6" x14ac:dyDescent="0.25">
      <c r="E1625" s="39">
        <f t="shared" ca="1" si="50"/>
        <v>0.91089914675260719</v>
      </c>
      <c r="F1625" s="39">
        <f t="shared" ca="1" si="51"/>
        <v>277.72478668815177</v>
      </c>
    </row>
    <row r="1626" spans="5:6" x14ac:dyDescent="0.25">
      <c r="E1626" s="39">
        <f t="shared" ca="1" si="50"/>
        <v>0.17971198095369201</v>
      </c>
      <c r="F1626" s="39">
        <f t="shared" ca="1" si="51"/>
        <v>94.927995238422994</v>
      </c>
    </row>
    <row r="1627" spans="5:6" x14ac:dyDescent="0.25">
      <c r="E1627" s="39">
        <f t="shared" ca="1" si="50"/>
        <v>0.69915105230820684</v>
      </c>
      <c r="F1627" s="39">
        <f t="shared" ca="1" si="51"/>
        <v>224.78776307705172</v>
      </c>
    </row>
    <row r="1628" spans="5:6" x14ac:dyDescent="0.25">
      <c r="E1628" s="39">
        <f t="shared" ca="1" si="50"/>
        <v>0.59566582224959796</v>
      </c>
      <c r="F1628" s="39">
        <f t="shared" ca="1" si="51"/>
        <v>198.91645556239948</v>
      </c>
    </row>
    <row r="1629" spans="5:6" x14ac:dyDescent="0.25">
      <c r="E1629" s="39">
        <f t="shared" ca="1" si="50"/>
        <v>0.9989606304127111</v>
      </c>
      <c r="F1629" s="39">
        <f t="shared" ca="1" si="51"/>
        <v>299.74015760317775</v>
      </c>
    </row>
    <row r="1630" spans="5:6" x14ac:dyDescent="0.25">
      <c r="E1630" s="39">
        <f t="shared" ca="1" si="50"/>
        <v>0.8372490677474852</v>
      </c>
      <c r="F1630" s="39">
        <f t="shared" ca="1" si="51"/>
        <v>259.31226693687131</v>
      </c>
    </row>
    <row r="1631" spans="5:6" x14ac:dyDescent="0.25">
      <c r="E1631" s="39">
        <f t="shared" ca="1" si="50"/>
        <v>0.15774478644862833</v>
      </c>
      <c r="F1631" s="39">
        <f t="shared" ca="1" si="51"/>
        <v>89.43619661215709</v>
      </c>
    </row>
    <row r="1632" spans="5:6" x14ac:dyDescent="0.25">
      <c r="E1632" s="39">
        <f t="shared" ca="1" si="50"/>
        <v>0.99585012901483561</v>
      </c>
      <c r="F1632" s="39">
        <f t="shared" ca="1" si="51"/>
        <v>298.9625322537089</v>
      </c>
    </row>
    <row r="1633" spans="5:6" x14ac:dyDescent="0.25">
      <c r="E1633" s="39">
        <f t="shared" ca="1" si="50"/>
        <v>1.8948454359133393E-2</v>
      </c>
      <c r="F1633" s="39">
        <f t="shared" ca="1" si="51"/>
        <v>54.737113589783348</v>
      </c>
    </row>
    <row r="1634" spans="5:6" x14ac:dyDescent="0.25">
      <c r="E1634" s="39">
        <f t="shared" ca="1" si="50"/>
        <v>0.63728136240202593</v>
      </c>
      <c r="F1634" s="39">
        <f t="shared" ca="1" si="51"/>
        <v>209.32034060050648</v>
      </c>
    </row>
    <row r="1635" spans="5:6" x14ac:dyDescent="0.25">
      <c r="E1635" s="39">
        <f t="shared" ca="1" si="50"/>
        <v>0.71249175551491561</v>
      </c>
      <c r="F1635" s="39">
        <f t="shared" ca="1" si="51"/>
        <v>228.12293887872892</v>
      </c>
    </row>
    <row r="1636" spans="5:6" x14ac:dyDescent="0.25">
      <c r="E1636" s="39">
        <f t="shared" ca="1" si="50"/>
        <v>0.7859296174972944</v>
      </c>
      <c r="F1636" s="39">
        <f t="shared" ca="1" si="51"/>
        <v>246.48240437432361</v>
      </c>
    </row>
    <row r="1637" spans="5:6" x14ac:dyDescent="0.25">
      <c r="E1637" s="39">
        <f t="shared" ca="1" si="50"/>
        <v>5.7100872646253409E-2</v>
      </c>
      <c r="F1637" s="39">
        <f t="shared" ca="1" si="51"/>
        <v>64.275218161563345</v>
      </c>
    </row>
    <row r="1638" spans="5:6" x14ac:dyDescent="0.25">
      <c r="E1638" s="39">
        <f t="shared" ca="1" si="50"/>
        <v>2.4924479979081204E-2</v>
      </c>
      <c r="F1638" s="39">
        <f t="shared" ca="1" si="51"/>
        <v>56.231119994770303</v>
      </c>
    </row>
    <row r="1639" spans="5:6" x14ac:dyDescent="0.25">
      <c r="E1639" s="39">
        <f t="shared" ca="1" si="50"/>
        <v>0.88118711779174685</v>
      </c>
      <c r="F1639" s="39">
        <f t="shared" ca="1" si="51"/>
        <v>270.29677944793673</v>
      </c>
    </row>
    <row r="1640" spans="5:6" x14ac:dyDescent="0.25">
      <c r="E1640" s="39">
        <f t="shared" ca="1" si="50"/>
        <v>0.48051063919076586</v>
      </c>
      <c r="F1640" s="39">
        <f t="shared" ca="1" si="51"/>
        <v>170.12765979769148</v>
      </c>
    </row>
    <row r="1641" spans="5:6" x14ac:dyDescent="0.25">
      <c r="E1641" s="39">
        <f t="shared" ca="1" si="50"/>
        <v>0.15247554312316836</v>
      </c>
      <c r="F1641" s="39">
        <f t="shared" ca="1" si="51"/>
        <v>88.118885780792084</v>
      </c>
    </row>
    <row r="1642" spans="5:6" x14ac:dyDescent="0.25">
      <c r="E1642" s="39">
        <f t="shared" ca="1" si="50"/>
        <v>0.88780382036206007</v>
      </c>
      <c r="F1642" s="39">
        <f t="shared" ca="1" si="51"/>
        <v>271.95095509051498</v>
      </c>
    </row>
    <row r="1643" spans="5:6" x14ac:dyDescent="0.25">
      <c r="E1643" s="39">
        <f t="shared" ca="1" si="50"/>
        <v>0.6053652497435581</v>
      </c>
      <c r="F1643" s="39">
        <f t="shared" ca="1" si="51"/>
        <v>201.34131243588953</v>
      </c>
    </row>
    <row r="1644" spans="5:6" x14ac:dyDescent="0.25">
      <c r="E1644" s="39">
        <f t="shared" ca="1" si="50"/>
        <v>0.91832714986579134</v>
      </c>
      <c r="F1644" s="39">
        <f t="shared" ca="1" si="51"/>
        <v>279.58178746644785</v>
      </c>
    </row>
    <row r="1645" spans="5:6" x14ac:dyDescent="0.25">
      <c r="E1645" s="39">
        <f t="shared" ca="1" si="50"/>
        <v>3.5466960557144822E-2</v>
      </c>
      <c r="F1645" s="39">
        <f t="shared" ca="1" si="51"/>
        <v>58.866740139286208</v>
      </c>
    </row>
    <row r="1646" spans="5:6" x14ac:dyDescent="0.25">
      <c r="E1646" s="39">
        <f t="shared" ca="1" si="50"/>
        <v>0.6769521932436835</v>
      </c>
      <c r="F1646" s="39">
        <f t="shared" ca="1" si="51"/>
        <v>219.23804831092087</v>
      </c>
    </row>
    <row r="1647" spans="5:6" x14ac:dyDescent="0.25">
      <c r="E1647" s="39">
        <f t="shared" ca="1" si="50"/>
        <v>0.56490260195082975</v>
      </c>
      <c r="F1647" s="39">
        <f t="shared" ca="1" si="51"/>
        <v>191.22565048770744</v>
      </c>
    </row>
    <row r="1648" spans="5:6" x14ac:dyDescent="0.25">
      <c r="E1648" s="39">
        <f t="shared" ca="1" si="50"/>
        <v>0.68608558027557465</v>
      </c>
      <c r="F1648" s="39">
        <f t="shared" ca="1" si="51"/>
        <v>221.52139506889367</v>
      </c>
    </row>
    <row r="1649" spans="5:6" x14ac:dyDescent="0.25">
      <c r="E1649" s="39">
        <f t="shared" ca="1" si="50"/>
        <v>0.39188848190938852</v>
      </c>
      <c r="F1649" s="39">
        <f t="shared" ca="1" si="51"/>
        <v>147.97212047734712</v>
      </c>
    </row>
    <row r="1650" spans="5:6" x14ac:dyDescent="0.25">
      <c r="E1650" s="39">
        <f t="shared" ca="1" si="50"/>
        <v>0.17690378915213023</v>
      </c>
      <c r="F1650" s="39">
        <f t="shared" ca="1" si="51"/>
        <v>94.225947288032557</v>
      </c>
    </row>
    <row r="1651" spans="5:6" x14ac:dyDescent="0.25">
      <c r="E1651" s="39">
        <f t="shared" ca="1" si="50"/>
        <v>0.60476128637027649</v>
      </c>
      <c r="F1651" s="39">
        <f t="shared" ca="1" si="51"/>
        <v>201.19032159256912</v>
      </c>
    </row>
    <row r="1652" spans="5:6" x14ac:dyDescent="0.25">
      <c r="E1652" s="39">
        <f t="shared" ca="1" si="50"/>
        <v>0.36483944447809191</v>
      </c>
      <c r="F1652" s="39">
        <f t="shared" ca="1" si="51"/>
        <v>141.209861119523</v>
      </c>
    </row>
    <row r="1653" spans="5:6" x14ac:dyDescent="0.25">
      <c r="E1653" s="39">
        <f t="shared" ca="1" si="50"/>
        <v>0.87621684022125723</v>
      </c>
      <c r="F1653" s="39">
        <f t="shared" ca="1" si="51"/>
        <v>269.05421005531434</v>
      </c>
    </row>
    <row r="1654" spans="5:6" x14ac:dyDescent="0.25">
      <c r="E1654" s="39">
        <f t="shared" ca="1" si="50"/>
        <v>0.41670323935448239</v>
      </c>
      <c r="F1654" s="39">
        <f t="shared" ca="1" si="51"/>
        <v>154.17580983862058</v>
      </c>
    </row>
    <row r="1655" spans="5:6" x14ac:dyDescent="0.25">
      <c r="E1655" s="39">
        <f t="shared" ca="1" si="50"/>
        <v>6.8847371082031761E-2</v>
      </c>
      <c r="F1655" s="39">
        <f t="shared" ca="1" si="51"/>
        <v>67.211842770507943</v>
      </c>
    </row>
    <row r="1656" spans="5:6" x14ac:dyDescent="0.25">
      <c r="E1656" s="39">
        <f t="shared" ca="1" si="50"/>
        <v>0.16380193087025696</v>
      </c>
      <c r="F1656" s="39">
        <f t="shared" ca="1" si="51"/>
        <v>90.950482717564242</v>
      </c>
    </row>
    <row r="1657" spans="5:6" x14ac:dyDescent="0.25">
      <c r="E1657" s="39">
        <f t="shared" ca="1" si="50"/>
        <v>0.76438609775835586</v>
      </c>
      <c r="F1657" s="39">
        <f t="shared" ca="1" si="51"/>
        <v>241.09652443958896</v>
      </c>
    </row>
    <row r="1658" spans="5:6" x14ac:dyDescent="0.25">
      <c r="E1658" s="39">
        <f t="shared" ca="1" si="50"/>
        <v>0.3177670996195483</v>
      </c>
      <c r="F1658" s="39">
        <f t="shared" ca="1" si="51"/>
        <v>129.44177490488707</v>
      </c>
    </row>
    <row r="1659" spans="5:6" x14ac:dyDescent="0.25">
      <c r="E1659" s="39">
        <f t="shared" ca="1" si="50"/>
        <v>0.65944915073172516</v>
      </c>
      <c r="F1659" s="39">
        <f t="shared" ca="1" si="51"/>
        <v>214.86228768293128</v>
      </c>
    </row>
    <row r="1660" spans="5:6" x14ac:dyDescent="0.25">
      <c r="E1660" s="39">
        <f t="shared" ca="1" si="50"/>
        <v>0.45115447293083377</v>
      </c>
      <c r="F1660" s="39">
        <f t="shared" ca="1" si="51"/>
        <v>162.78861823270844</v>
      </c>
    </row>
    <row r="1661" spans="5:6" x14ac:dyDescent="0.25">
      <c r="E1661" s="39">
        <f t="shared" ca="1" si="50"/>
        <v>0.92746795163021167</v>
      </c>
      <c r="F1661" s="39">
        <f t="shared" ca="1" si="51"/>
        <v>281.86698790755293</v>
      </c>
    </row>
    <row r="1662" spans="5:6" x14ac:dyDescent="0.25">
      <c r="E1662" s="39">
        <f t="shared" ca="1" si="50"/>
        <v>0.29682049776523323</v>
      </c>
      <c r="F1662" s="39">
        <f t="shared" ca="1" si="51"/>
        <v>124.2051244413083</v>
      </c>
    </row>
    <row r="1663" spans="5:6" x14ac:dyDescent="0.25">
      <c r="E1663" s="39">
        <f t="shared" ca="1" si="50"/>
        <v>0.69355144253575396</v>
      </c>
      <c r="F1663" s="39">
        <f t="shared" ca="1" si="51"/>
        <v>223.38786063393849</v>
      </c>
    </row>
    <row r="1664" spans="5:6" x14ac:dyDescent="0.25">
      <c r="E1664" s="39">
        <f t="shared" ca="1" si="50"/>
        <v>0.24816844513526404</v>
      </c>
      <c r="F1664" s="39">
        <f t="shared" ca="1" si="51"/>
        <v>112.04211128381601</v>
      </c>
    </row>
    <row r="1665" spans="5:6" x14ac:dyDescent="0.25">
      <c r="E1665" s="39">
        <f t="shared" ca="1" si="50"/>
        <v>0.19195205898861356</v>
      </c>
      <c r="F1665" s="39">
        <f t="shared" ca="1" si="51"/>
        <v>97.988014747153386</v>
      </c>
    </row>
    <row r="1666" spans="5:6" x14ac:dyDescent="0.25">
      <c r="E1666" s="39">
        <f t="shared" ca="1" si="50"/>
        <v>0.82995055153076358</v>
      </c>
      <c r="F1666" s="39">
        <f t="shared" ca="1" si="51"/>
        <v>257.48763788269093</v>
      </c>
    </row>
    <row r="1667" spans="5:6" x14ac:dyDescent="0.25">
      <c r="E1667" s="39">
        <f t="shared" ca="1" si="50"/>
        <v>0.16341136534345935</v>
      </c>
      <c r="F1667" s="39">
        <f t="shared" ca="1" si="51"/>
        <v>90.852841335864838</v>
      </c>
    </row>
    <row r="1668" spans="5:6" x14ac:dyDescent="0.25">
      <c r="E1668" s="39">
        <f t="shared" ref="E1668:E1731" ca="1" si="52">RAND()</f>
        <v>0.72357246511442375</v>
      </c>
      <c r="F1668" s="39">
        <f t="shared" ref="F1668:F1731" ca="1" si="53">$C$3+E1668*($C$4-$C$3)</f>
        <v>230.89311627860593</v>
      </c>
    </row>
    <row r="1669" spans="5:6" x14ac:dyDescent="0.25">
      <c r="E1669" s="39">
        <f t="shared" ca="1" si="52"/>
        <v>0.75232933289604143</v>
      </c>
      <c r="F1669" s="39">
        <f t="shared" ca="1" si="53"/>
        <v>238.08233322401037</v>
      </c>
    </row>
    <row r="1670" spans="5:6" x14ac:dyDescent="0.25">
      <c r="E1670" s="39">
        <f t="shared" ca="1" si="52"/>
        <v>0.85211326147647981</v>
      </c>
      <c r="F1670" s="39">
        <f t="shared" ca="1" si="53"/>
        <v>263.02831536911992</v>
      </c>
    </row>
    <row r="1671" spans="5:6" x14ac:dyDescent="0.25">
      <c r="E1671" s="39">
        <f t="shared" ca="1" si="52"/>
        <v>0.5856564465698253</v>
      </c>
      <c r="F1671" s="39">
        <f t="shared" ca="1" si="53"/>
        <v>196.41411164245633</v>
      </c>
    </row>
    <row r="1672" spans="5:6" x14ac:dyDescent="0.25">
      <c r="E1672" s="39">
        <f t="shared" ca="1" si="52"/>
        <v>0.55519955348293992</v>
      </c>
      <c r="F1672" s="39">
        <f t="shared" ca="1" si="53"/>
        <v>188.79988837073498</v>
      </c>
    </row>
    <row r="1673" spans="5:6" x14ac:dyDescent="0.25">
      <c r="E1673" s="39">
        <f t="shared" ca="1" si="52"/>
        <v>0.27133721129026434</v>
      </c>
      <c r="F1673" s="39">
        <f t="shared" ca="1" si="53"/>
        <v>117.83430282256609</v>
      </c>
    </row>
    <row r="1674" spans="5:6" x14ac:dyDescent="0.25">
      <c r="E1674" s="39">
        <f t="shared" ca="1" si="52"/>
        <v>0.51328836579546355</v>
      </c>
      <c r="F1674" s="39">
        <f t="shared" ca="1" si="53"/>
        <v>178.32209144886588</v>
      </c>
    </row>
    <row r="1675" spans="5:6" x14ac:dyDescent="0.25">
      <c r="E1675" s="39">
        <f t="shared" ca="1" si="52"/>
        <v>0.74292688327165646</v>
      </c>
      <c r="F1675" s="39">
        <f t="shared" ca="1" si="53"/>
        <v>235.73172081791412</v>
      </c>
    </row>
    <row r="1676" spans="5:6" x14ac:dyDescent="0.25">
      <c r="E1676" s="39">
        <f t="shared" ca="1" si="52"/>
        <v>0.68394142317371953</v>
      </c>
      <c r="F1676" s="39">
        <f t="shared" ca="1" si="53"/>
        <v>220.98535579342987</v>
      </c>
    </row>
    <row r="1677" spans="5:6" x14ac:dyDescent="0.25">
      <c r="E1677" s="39">
        <f t="shared" ca="1" si="52"/>
        <v>0.42732223683149906</v>
      </c>
      <c r="F1677" s="39">
        <f t="shared" ca="1" si="53"/>
        <v>156.83055920787478</v>
      </c>
    </row>
    <row r="1678" spans="5:6" x14ac:dyDescent="0.25">
      <c r="E1678" s="39">
        <f t="shared" ca="1" si="52"/>
        <v>0.28899028651536274</v>
      </c>
      <c r="F1678" s="39">
        <f t="shared" ca="1" si="53"/>
        <v>122.24757162884069</v>
      </c>
    </row>
    <row r="1679" spans="5:6" x14ac:dyDescent="0.25">
      <c r="E1679" s="39">
        <f t="shared" ca="1" si="52"/>
        <v>0.60895114877323597</v>
      </c>
      <c r="F1679" s="39">
        <f t="shared" ca="1" si="53"/>
        <v>202.237787193309</v>
      </c>
    </row>
    <row r="1680" spans="5:6" x14ac:dyDescent="0.25">
      <c r="E1680" s="39">
        <f t="shared" ca="1" si="52"/>
        <v>8.6596519096101887E-2</v>
      </c>
      <c r="F1680" s="39">
        <f t="shared" ca="1" si="53"/>
        <v>71.649129774025468</v>
      </c>
    </row>
    <row r="1681" spans="5:6" x14ac:dyDescent="0.25">
      <c r="E1681" s="39">
        <f t="shared" ca="1" si="52"/>
        <v>0.69653040825934209</v>
      </c>
      <c r="F1681" s="39">
        <f t="shared" ca="1" si="53"/>
        <v>224.13260206483551</v>
      </c>
    </row>
    <row r="1682" spans="5:6" x14ac:dyDescent="0.25">
      <c r="E1682" s="39">
        <f t="shared" ca="1" si="52"/>
        <v>0.87797077753325048</v>
      </c>
      <c r="F1682" s="39">
        <f t="shared" ca="1" si="53"/>
        <v>269.4926943833126</v>
      </c>
    </row>
    <row r="1683" spans="5:6" x14ac:dyDescent="0.25">
      <c r="E1683" s="39">
        <f t="shared" ca="1" si="52"/>
        <v>0.74640561693398766</v>
      </c>
      <c r="F1683" s="39">
        <f t="shared" ca="1" si="53"/>
        <v>236.60140423349691</v>
      </c>
    </row>
    <row r="1684" spans="5:6" x14ac:dyDescent="0.25">
      <c r="E1684" s="39">
        <f t="shared" ca="1" si="52"/>
        <v>0.44688520088977712</v>
      </c>
      <c r="F1684" s="39">
        <f t="shared" ca="1" si="53"/>
        <v>161.72130022244428</v>
      </c>
    </row>
    <row r="1685" spans="5:6" x14ac:dyDescent="0.25">
      <c r="E1685" s="39">
        <f t="shared" ca="1" si="52"/>
        <v>0.14724434383725615</v>
      </c>
      <c r="F1685" s="39">
        <f t="shared" ca="1" si="53"/>
        <v>86.811085959314042</v>
      </c>
    </row>
    <row r="1686" spans="5:6" x14ac:dyDescent="0.25">
      <c r="E1686" s="39">
        <f t="shared" ca="1" si="52"/>
        <v>0.60161776068552386</v>
      </c>
      <c r="F1686" s="39">
        <f t="shared" ca="1" si="53"/>
        <v>200.40444017138097</v>
      </c>
    </row>
    <row r="1687" spans="5:6" x14ac:dyDescent="0.25">
      <c r="E1687" s="39">
        <f t="shared" ca="1" si="52"/>
        <v>0.15158526368623459</v>
      </c>
      <c r="F1687" s="39">
        <f t="shared" ca="1" si="53"/>
        <v>87.896315921558653</v>
      </c>
    </row>
    <row r="1688" spans="5:6" x14ac:dyDescent="0.25">
      <c r="E1688" s="39">
        <f t="shared" ca="1" si="52"/>
        <v>0.50032418599322204</v>
      </c>
      <c r="F1688" s="39">
        <f t="shared" ca="1" si="53"/>
        <v>175.08104649830551</v>
      </c>
    </row>
    <row r="1689" spans="5:6" x14ac:dyDescent="0.25">
      <c r="E1689" s="39">
        <f t="shared" ca="1" si="52"/>
        <v>0.68202013982853937</v>
      </c>
      <c r="F1689" s="39">
        <f t="shared" ca="1" si="53"/>
        <v>220.50503495713485</v>
      </c>
    </row>
    <row r="1690" spans="5:6" x14ac:dyDescent="0.25">
      <c r="E1690" s="39">
        <f t="shared" ca="1" si="52"/>
        <v>0.10966745936910993</v>
      </c>
      <c r="F1690" s="39">
        <f t="shared" ca="1" si="53"/>
        <v>77.416864842277477</v>
      </c>
    </row>
    <row r="1691" spans="5:6" x14ac:dyDescent="0.25">
      <c r="E1691" s="39">
        <f t="shared" ca="1" si="52"/>
        <v>0.45340798101086977</v>
      </c>
      <c r="F1691" s="39">
        <f t="shared" ca="1" si="53"/>
        <v>163.35199525271744</v>
      </c>
    </row>
    <row r="1692" spans="5:6" x14ac:dyDescent="0.25">
      <c r="E1692" s="39">
        <f t="shared" ca="1" si="52"/>
        <v>0.36681276315621369</v>
      </c>
      <c r="F1692" s="39">
        <f t="shared" ca="1" si="53"/>
        <v>141.70319078905342</v>
      </c>
    </row>
    <row r="1693" spans="5:6" x14ac:dyDescent="0.25">
      <c r="E1693" s="39">
        <f t="shared" ca="1" si="52"/>
        <v>0.24630577987661817</v>
      </c>
      <c r="F1693" s="39">
        <f t="shared" ca="1" si="53"/>
        <v>111.57644496915455</v>
      </c>
    </row>
    <row r="1694" spans="5:6" x14ac:dyDescent="0.25">
      <c r="E1694" s="39">
        <f t="shared" ca="1" si="52"/>
        <v>0.20772761267005535</v>
      </c>
      <c r="F1694" s="39">
        <f t="shared" ca="1" si="53"/>
        <v>101.93190316751384</v>
      </c>
    </row>
    <row r="1695" spans="5:6" x14ac:dyDescent="0.25">
      <c r="E1695" s="39">
        <f t="shared" ca="1" si="52"/>
        <v>0.91467673607038136</v>
      </c>
      <c r="F1695" s="39">
        <f t="shared" ca="1" si="53"/>
        <v>278.66918401759534</v>
      </c>
    </row>
    <row r="1696" spans="5:6" x14ac:dyDescent="0.25">
      <c r="E1696" s="39">
        <f t="shared" ca="1" si="52"/>
        <v>9.4510145057921768E-2</v>
      </c>
      <c r="F1696" s="39">
        <f t="shared" ca="1" si="53"/>
        <v>73.62753626448044</v>
      </c>
    </row>
    <row r="1697" spans="5:6" x14ac:dyDescent="0.25">
      <c r="E1697" s="39">
        <f t="shared" ca="1" si="52"/>
        <v>0.4126270429773824</v>
      </c>
      <c r="F1697" s="39">
        <f t="shared" ca="1" si="53"/>
        <v>153.1567607443456</v>
      </c>
    </row>
    <row r="1698" spans="5:6" x14ac:dyDescent="0.25">
      <c r="E1698" s="39">
        <f t="shared" ca="1" si="52"/>
        <v>0.96917097313514056</v>
      </c>
      <c r="F1698" s="39">
        <f t="shared" ca="1" si="53"/>
        <v>292.29274328378517</v>
      </c>
    </row>
    <row r="1699" spans="5:6" x14ac:dyDescent="0.25">
      <c r="E1699" s="39">
        <f t="shared" ca="1" si="52"/>
        <v>0.36341831410103498</v>
      </c>
      <c r="F1699" s="39">
        <f t="shared" ca="1" si="53"/>
        <v>140.85457852525875</v>
      </c>
    </row>
    <row r="1700" spans="5:6" x14ac:dyDescent="0.25">
      <c r="E1700" s="39">
        <f t="shared" ca="1" si="52"/>
        <v>0.16359947337265213</v>
      </c>
      <c r="F1700" s="39">
        <f t="shared" ca="1" si="53"/>
        <v>90.899868343163035</v>
      </c>
    </row>
    <row r="1701" spans="5:6" x14ac:dyDescent="0.25">
      <c r="E1701" s="39">
        <f t="shared" ca="1" si="52"/>
        <v>0.36175520816987727</v>
      </c>
      <c r="F1701" s="39">
        <f t="shared" ca="1" si="53"/>
        <v>140.43880204246932</v>
      </c>
    </row>
    <row r="1702" spans="5:6" x14ac:dyDescent="0.25">
      <c r="E1702" s="39">
        <f t="shared" ca="1" si="52"/>
        <v>0.72537167570291761</v>
      </c>
      <c r="F1702" s="39">
        <f t="shared" ca="1" si="53"/>
        <v>231.34291892572941</v>
      </c>
    </row>
    <row r="1703" spans="5:6" x14ac:dyDescent="0.25">
      <c r="E1703" s="39">
        <f t="shared" ca="1" si="52"/>
        <v>0.7281945110157918</v>
      </c>
      <c r="F1703" s="39">
        <f t="shared" ca="1" si="53"/>
        <v>232.04862775394795</v>
      </c>
    </row>
    <row r="1704" spans="5:6" x14ac:dyDescent="0.25">
      <c r="E1704" s="39">
        <f t="shared" ca="1" si="52"/>
        <v>0.80373478550519739</v>
      </c>
      <c r="F1704" s="39">
        <f t="shared" ca="1" si="53"/>
        <v>250.93369637629934</v>
      </c>
    </row>
    <row r="1705" spans="5:6" x14ac:dyDescent="0.25">
      <c r="E1705" s="39">
        <f t="shared" ca="1" si="52"/>
        <v>0.16752047966062478</v>
      </c>
      <c r="F1705" s="39">
        <f t="shared" ca="1" si="53"/>
        <v>91.8801199151562</v>
      </c>
    </row>
    <row r="1706" spans="5:6" x14ac:dyDescent="0.25">
      <c r="E1706" s="39">
        <f t="shared" ca="1" si="52"/>
        <v>0.12327105890020273</v>
      </c>
      <c r="F1706" s="39">
        <f t="shared" ca="1" si="53"/>
        <v>80.817764725050679</v>
      </c>
    </row>
    <row r="1707" spans="5:6" x14ac:dyDescent="0.25">
      <c r="E1707" s="39">
        <f t="shared" ca="1" si="52"/>
        <v>0.9469193153877008</v>
      </c>
      <c r="F1707" s="39">
        <f t="shared" ca="1" si="53"/>
        <v>286.72982884692522</v>
      </c>
    </row>
    <row r="1708" spans="5:6" x14ac:dyDescent="0.25">
      <c r="E1708" s="39">
        <f t="shared" ca="1" si="52"/>
        <v>0.18398886890688082</v>
      </c>
      <c r="F1708" s="39">
        <f t="shared" ca="1" si="53"/>
        <v>95.99721722672021</v>
      </c>
    </row>
    <row r="1709" spans="5:6" x14ac:dyDescent="0.25">
      <c r="E1709" s="39">
        <f t="shared" ca="1" si="52"/>
        <v>0.31913009801815251</v>
      </c>
      <c r="F1709" s="39">
        <f t="shared" ca="1" si="53"/>
        <v>129.78252450453812</v>
      </c>
    </row>
    <row r="1710" spans="5:6" x14ac:dyDescent="0.25">
      <c r="E1710" s="39">
        <f t="shared" ca="1" si="52"/>
        <v>0.66891435507210917</v>
      </c>
      <c r="F1710" s="39">
        <f t="shared" ca="1" si="53"/>
        <v>217.22858876802729</v>
      </c>
    </row>
    <row r="1711" spans="5:6" x14ac:dyDescent="0.25">
      <c r="E1711" s="39">
        <f t="shared" ca="1" si="52"/>
        <v>0.83483973451511351</v>
      </c>
      <c r="F1711" s="39">
        <f t="shared" ca="1" si="53"/>
        <v>258.70993362877834</v>
      </c>
    </row>
    <row r="1712" spans="5:6" x14ac:dyDescent="0.25">
      <c r="E1712" s="39">
        <f t="shared" ca="1" si="52"/>
        <v>0.77640937068968352</v>
      </c>
      <c r="F1712" s="39">
        <f t="shared" ca="1" si="53"/>
        <v>244.10234267242089</v>
      </c>
    </row>
    <row r="1713" spans="5:6" x14ac:dyDescent="0.25">
      <c r="E1713" s="39">
        <f t="shared" ca="1" si="52"/>
        <v>4.9028386722106521E-2</v>
      </c>
      <c r="F1713" s="39">
        <f t="shared" ca="1" si="53"/>
        <v>62.257096680526629</v>
      </c>
    </row>
    <row r="1714" spans="5:6" x14ac:dyDescent="0.25">
      <c r="E1714" s="39">
        <f t="shared" ca="1" si="52"/>
        <v>0.77245980755693833</v>
      </c>
      <c r="F1714" s="39">
        <f t="shared" ca="1" si="53"/>
        <v>243.11495188923459</v>
      </c>
    </row>
    <row r="1715" spans="5:6" x14ac:dyDescent="0.25">
      <c r="E1715" s="39">
        <f t="shared" ca="1" si="52"/>
        <v>0.93802997888704354</v>
      </c>
      <c r="F1715" s="39">
        <f t="shared" ca="1" si="53"/>
        <v>284.50749472176085</v>
      </c>
    </row>
    <row r="1716" spans="5:6" x14ac:dyDescent="0.25">
      <c r="E1716" s="39">
        <f t="shared" ca="1" si="52"/>
        <v>0.26148945184815886</v>
      </c>
      <c r="F1716" s="39">
        <f t="shared" ca="1" si="53"/>
        <v>115.37236296203972</v>
      </c>
    </row>
    <row r="1717" spans="5:6" x14ac:dyDescent="0.25">
      <c r="E1717" s="39">
        <f t="shared" ca="1" si="52"/>
        <v>0.74766978572512199</v>
      </c>
      <c r="F1717" s="39">
        <f t="shared" ca="1" si="53"/>
        <v>236.9174464312805</v>
      </c>
    </row>
    <row r="1718" spans="5:6" x14ac:dyDescent="0.25">
      <c r="E1718" s="39">
        <f t="shared" ca="1" si="52"/>
        <v>2.9750926037057646E-3</v>
      </c>
      <c r="F1718" s="39">
        <f t="shared" ca="1" si="53"/>
        <v>50.743773150926444</v>
      </c>
    </row>
    <row r="1719" spans="5:6" x14ac:dyDescent="0.25">
      <c r="E1719" s="39">
        <f t="shared" ca="1" si="52"/>
        <v>0.8327379707219752</v>
      </c>
      <c r="F1719" s="39">
        <f t="shared" ca="1" si="53"/>
        <v>258.1844926804938</v>
      </c>
    </row>
    <row r="1720" spans="5:6" x14ac:dyDescent="0.25">
      <c r="E1720" s="39">
        <f t="shared" ca="1" si="52"/>
        <v>0.58080326920762682</v>
      </c>
      <c r="F1720" s="39">
        <f t="shared" ca="1" si="53"/>
        <v>195.20081730190671</v>
      </c>
    </row>
    <row r="1721" spans="5:6" x14ac:dyDescent="0.25">
      <c r="E1721" s="39">
        <f t="shared" ca="1" si="52"/>
        <v>0.72087164680583204</v>
      </c>
      <c r="F1721" s="39">
        <f t="shared" ca="1" si="53"/>
        <v>230.21791170145801</v>
      </c>
    </row>
    <row r="1722" spans="5:6" x14ac:dyDescent="0.25">
      <c r="E1722" s="39">
        <f t="shared" ca="1" si="52"/>
        <v>0.87796835575657706</v>
      </c>
      <c r="F1722" s="39">
        <f t="shared" ca="1" si="53"/>
        <v>269.49208893914425</v>
      </c>
    </row>
    <row r="1723" spans="5:6" x14ac:dyDescent="0.25">
      <c r="E1723" s="39">
        <f t="shared" ca="1" si="52"/>
        <v>6.8598335691219203E-2</v>
      </c>
      <c r="F1723" s="39">
        <f t="shared" ca="1" si="53"/>
        <v>67.149583922804794</v>
      </c>
    </row>
    <row r="1724" spans="5:6" x14ac:dyDescent="0.25">
      <c r="E1724" s="39">
        <f t="shared" ca="1" si="52"/>
        <v>0.43207482288142918</v>
      </c>
      <c r="F1724" s="39">
        <f t="shared" ca="1" si="53"/>
        <v>158.01870572035727</v>
      </c>
    </row>
    <row r="1725" spans="5:6" x14ac:dyDescent="0.25">
      <c r="E1725" s="39">
        <f t="shared" ca="1" si="52"/>
        <v>0.56696133046924535</v>
      </c>
      <c r="F1725" s="39">
        <f t="shared" ca="1" si="53"/>
        <v>191.74033261731134</v>
      </c>
    </row>
    <row r="1726" spans="5:6" x14ac:dyDescent="0.25">
      <c r="E1726" s="39">
        <f t="shared" ca="1" si="52"/>
        <v>0.20085729814931474</v>
      </c>
      <c r="F1726" s="39">
        <f t="shared" ca="1" si="53"/>
        <v>100.21432453732868</v>
      </c>
    </row>
    <row r="1727" spans="5:6" x14ac:dyDescent="0.25">
      <c r="E1727" s="39">
        <f t="shared" ca="1" si="52"/>
        <v>0.91058255680412126</v>
      </c>
      <c r="F1727" s="39">
        <f t="shared" ca="1" si="53"/>
        <v>277.64563920103035</v>
      </c>
    </row>
    <row r="1728" spans="5:6" x14ac:dyDescent="0.25">
      <c r="E1728" s="39">
        <f t="shared" ca="1" si="52"/>
        <v>0.35801622649021414</v>
      </c>
      <c r="F1728" s="39">
        <f t="shared" ca="1" si="53"/>
        <v>139.50405662255355</v>
      </c>
    </row>
    <row r="1729" spans="5:6" x14ac:dyDescent="0.25">
      <c r="E1729" s="39">
        <f t="shared" ca="1" si="52"/>
        <v>0.11597503536055487</v>
      </c>
      <c r="F1729" s="39">
        <f t="shared" ca="1" si="53"/>
        <v>78.993758840138725</v>
      </c>
    </row>
    <row r="1730" spans="5:6" x14ac:dyDescent="0.25">
      <c r="E1730" s="39">
        <f t="shared" ca="1" si="52"/>
        <v>0.52914213910305363</v>
      </c>
      <c r="F1730" s="39">
        <f t="shared" ca="1" si="53"/>
        <v>182.28553477576341</v>
      </c>
    </row>
    <row r="1731" spans="5:6" x14ac:dyDescent="0.25">
      <c r="E1731" s="39">
        <f t="shared" ca="1" si="52"/>
        <v>9.1582192150795327E-2</v>
      </c>
      <c r="F1731" s="39">
        <f t="shared" ca="1" si="53"/>
        <v>72.895548037698831</v>
      </c>
    </row>
    <row r="1732" spans="5:6" x14ac:dyDescent="0.25">
      <c r="E1732" s="39">
        <f t="shared" ref="E1732:E1795" ca="1" si="54">RAND()</f>
        <v>0.26370634883365862</v>
      </c>
      <c r="F1732" s="39">
        <f t="shared" ref="F1732:F1795" ca="1" si="55">$C$3+E1732*($C$4-$C$3)</f>
        <v>115.92658720841466</v>
      </c>
    </row>
    <row r="1733" spans="5:6" x14ac:dyDescent="0.25">
      <c r="E1733" s="39">
        <f t="shared" ca="1" si="54"/>
        <v>0.60918626387562358</v>
      </c>
      <c r="F1733" s="39">
        <f t="shared" ca="1" si="55"/>
        <v>202.2965659689059</v>
      </c>
    </row>
    <row r="1734" spans="5:6" x14ac:dyDescent="0.25">
      <c r="E1734" s="39">
        <f t="shared" ca="1" si="54"/>
        <v>0.70722513427613143</v>
      </c>
      <c r="F1734" s="39">
        <f t="shared" ca="1" si="55"/>
        <v>226.80628356903287</v>
      </c>
    </row>
    <row r="1735" spans="5:6" x14ac:dyDescent="0.25">
      <c r="E1735" s="39">
        <f t="shared" ca="1" si="54"/>
        <v>0.37869406581452769</v>
      </c>
      <c r="F1735" s="39">
        <f t="shared" ca="1" si="55"/>
        <v>144.67351645363192</v>
      </c>
    </row>
    <row r="1736" spans="5:6" x14ac:dyDescent="0.25">
      <c r="E1736" s="39">
        <f t="shared" ca="1" si="54"/>
        <v>0.85477157982212193</v>
      </c>
      <c r="F1736" s="39">
        <f t="shared" ca="1" si="55"/>
        <v>263.69289495553051</v>
      </c>
    </row>
    <row r="1737" spans="5:6" x14ac:dyDescent="0.25">
      <c r="E1737" s="39">
        <f t="shared" ca="1" si="54"/>
        <v>0.91497072200190854</v>
      </c>
      <c r="F1737" s="39">
        <f t="shared" ca="1" si="55"/>
        <v>278.74268050047715</v>
      </c>
    </row>
    <row r="1738" spans="5:6" x14ac:dyDescent="0.25">
      <c r="E1738" s="39">
        <f t="shared" ca="1" si="54"/>
        <v>0.69262167120650198</v>
      </c>
      <c r="F1738" s="39">
        <f t="shared" ca="1" si="55"/>
        <v>223.1554178016255</v>
      </c>
    </row>
    <row r="1739" spans="5:6" x14ac:dyDescent="0.25">
      <c r="E1739" s="39">
        <f t="shared" ca="1" si="54"/>
        <v>0.40776682388127938</v>
      </c>
      <c r="F1739" s="39">
        <f t="shared" ca="1" si="55"/>
        <v>151.94170597031984</v>
      </c>
    </row>
    <row r="1740" spans="5:6" x14ac:dyDescent="0.25">
      <c r="E1740" s="39">
        <f t="shared" ca="1" si="54"/>
        <v>0.76703765829088677</v>
      </c>
      <c r="F1740" s="39">
        <f t="shared" ca="1" si="55"/>
        <v>241.75941457272168</v>
      </c>
    </row>
    <row r="1741" spans="5:6" x14ac:dyDescent="0.25">
      <c r="E1741" s="39">
        <f t="shared" ca="1" si="54"/>
        <v>0.11377591664114561</v>
      </c>
      <c r="F1741" s="39">
        <f t="shared" ca="1" si="55"/>
        <v>78.443979160286403</v>
      </c>
    </row>
    <row r="1742" spans="5:6" x14ac:dyDescent="0.25">
      <c r="E1742" s="39">
        <f t="shared" ca="1" si="54"/>
        <v>0.20966759926266032</v>
      </c>
      <c r="F1742" s="39">
        <f t="shared" ca="1" si="55"/>
        <v>102.41689981566509</v>
      </c>
    </row>
    <row r="1743" spans="5:6" x14ac:dyDescent="0.25">
      <c r="E1743" s="39">
        <f t="shared" ca="1" si="54"/>
        <v>0.10786383768914787</v>
      </c>
      <c r="F1743" s="39">
        <f t="shared" ca="1" si="55"/>
        <v>76.965959422286971</v>
      </c>
    </row>
    <row r="1744" spans="5:6" x14ac:dyDescent="0.25">
      <c r="E1744" s="39">
        <f t="shared" ca="1" si="54"/>
        <v>0.99239387524830003</v>
      </c>
      <c r="F1744" s="39">
        <f t="shared" ca="1" si="55"/>
        <v>298.098468812075</v>
      </c>
    </row>
    <row r="1745" spans="5:6" x14ac:dyDescent="0.25">
      <c r="E1745" s="39">
        <f t="shared" ca="1" si="54"/>
        <v>1.464008404596373E-3</v>
      </c>
      <c r="F1745" s="39">
        <f t="shared" ca="1" si="55"/>
        <v>50.366002101149093</v>
      </c>
    </row>
    <row r="1746" spans="5:6" x14ac:dyDescent="0.25">
      <c r="E1746" s="39">
        <f t="shared" ca="1" si="54"/>
        <v>0.96946450477227974</v>
      </c>
      <c r="F1746" s="39">
        <f t="shared" ca="1" si="55"/>
        <v>292.36612619306993</v>
      </c>
    </row>
    <row r="1747" spans="5:6" x14ac:dyDescent="0.25">
      <c r="E1747" s="39">
        <f t="shared" ca="1" si="54"/>
        <v>0.8051152054224987</v>
      </c>
      <c r="F1747" s="39">
        <f t="shared" ca="1" si="55"/>
        <v>251.27880135562467</v>
      </c>
    </row>
    <row r="1748" spans="5:6" x14ac:dyDescent="0.25">
      <c r="E1748" s="39">
        <f t="shared" ca="1" si="54"/>
        <v>0.95400493303099942</v>
      </c>
      <c r="F1748" s="39">
        <f t="shared" ca="1" si="55"/>
        <v>288.50123325774985</v>
      </c>
    </row>
    <row r="1749" spans="5:6" x14ac:dyDescent="0.25">
      <c r="E1749" s="39">
        <f t="shared" ca="1" si="54"/>
        <v>0.23685009949291103</v>
      </c>
      <c r="F1749" s="39">
        <f t="shared" ca="1" si="55"/>
        <v>109.21252487322775</v>
      </c>
    </row>
    <row r="1750" spans="5:6" x14ac:dyDescent="0.25">
      <c r="E1750" s="39">
        <f t="shared" ca="1" si="54"/>
        <v>0.36880761864056566</v>
      </c>
      <c r="F1750" s="39">
        <f t="shared" ca="1" si="55"/>
        <v>142.20190466014139</v>
      </c>
    </row>
    <row r="1751" spans="5:6" x14ac:dyDescent="0.25">
      <c r="E1751" s="39">
        <f t="shared" ca="1" si="54"/>
        <v>0.26412247969897706</v>
      </c>
      <c r="F1751" s="39">
        <f t="shared" ca="1" si="55"/>
        <v>116.03061992474427</v>
      </c>
    </row>
    <row r="1752" spans="5:6" x14ac:dyDescent="0.25">
      <c r="E1752" s="39">
        <f t="shared" ca="1" si="54"/>
        <v>0.91142020753855024</v>
      </c>
      <c r="F1752" s="39">
        <f t="shared" ca="1" si="55"/>
        <v>277.85505188463753</v>
      </c>
    </row>
    <row r="1753" spans="5:6" x14ac:dyDescent="0.25">
      <c r="E1753" s="39">
        <f t="shared" ca="1" si="54"/>
        <v>8.6654730369148503E-2</v>
      </c>
      <c r="F1753" s="39">
        <f t="shared" ca="1" si="55"/>
        <v>71.663682592287131</v>
      </c>
    </row>
    <row r="1754" spans="5:6" x14ac:dyDescent="0.25">
      <c r="E1754" s="39">
        <f t="shared" ca="1" si="54"/>
        <v>0.36605927424803031</v>
      </c>
      <c r="F1754" s="39">
        <f t="shared" ca="1" si="55"/>
        <v>141.51481856200758</v>
      </c>
    </row>
    <row r="1755" spans="5:6" x14ac:dyDescent="0.25">
      <c r="E1755" s="39">
        <f t="shared" ca="1" si="54"/>
        <v>0.15934072602009886</v>
      </c>
      <c r="F1755" s="39">
        <f t="shared" ca="1" si="55"/>
        <v>89.835181505024707</v>
      </c>
    </row>
    <row r="1756" spans="5:6" x14ac:dyDescent="0.25">
      <c r="E1756" s="39">
        <f t="shared" ca="1" si="54"/>
        <v>0.65349720708550418</v>
      </c>
      <c r="F1756" s="39">
        <f t="shared" ca="1" si="55"/>
        <v>213.37430177137605</v>
      </c>
    </row>
    <row r="1757" spans="5:6" x14ac:dyDescent="0.25">
      <c r="E1757" s="39">
        <f t="shared" ca="1" si="54"/>
        <v>0.96278338101687977</v>
      </c>
      <c r="F1757" s="39">
        <f t="shared" ca="1" si="55"/>
        <v>290.69584525421993</v>
      </c>
    </row>
    <row r="1758" spans="5:6" x14ac:dyDescent="0.25">
      <c r="E1758" s="39">
        <f t="shared" ca="1" si="54"/>
        <v>0.60698076777708931</v>
      </c>
      <c r="F1758" s="39">
        <f t="shared" ca="1" si="55"/>
        <v>201.74519194427234</v>
      </c>
    </row>
    <row r="1759" spans="5:6" x14ac:dyDescent="0.25">
      <c r="E1759" s="39">
        <f t="shared" ca="1" si="54"/>
        <v>0.15801789052838022</v>
      </c>
      <c r="F1759" s="39">
        <f t="shared" ca="1" si="55"/>
        <v>89.504472632095059</v>
      </c>
    </row>
    <row r="1760" spans="5:6" x14ac:dyDescent="0.25">
      <c r="E1760" s="39">
        <f t="shared" ca="1" si="54"/>
        <v>0.11512925881951841</v>
      </c>
      <c r="F1760" s="39">
        <f t="shared" ca="1" si="55"/>
        <v>78.78231470487961</v>
      </c>
    </row>
    <row r="1761" spans="5:6" x14ac:dyDescent="0.25">
      <c r="E1761" s="39">
        <f t="shared" ca="1" si="54"/>
        <v>0.93162926947229063</v>
      </c>
      <c r="F1761" s="39">
        <f t="shared" ca="1" si="55"/>
        <v>282.90731736807265</v>
      </c>
    </row>
    <row r="1762" spans="5:6" x14ac:dyDescent="0.25">
      <c r="E1762" s="39">
        <f t="shared" ca="1" si="54"/>
        <v>0.14841746923518595</v>
      </c>
      <c r="F1762" s="39">
        <f t="shared" ca="1" si="55"/>
        <v>87.104367308796498</v>
      </c>
    </row>
    <row r="1763" spans="5:6" x14ac:dyDescent="0.25">
      <c r="E1763" s="39">
        <f t="shared" ca="1" si="54"/>
        <v>0.75117375995524094</v>
      </c>
      <c r="F1763" s="39">
        <f t="shared" ca="1" si="55"/>
        <v>237.79343998881023</v>
      </c>
    </row>
    <row r="1764" spans="5:6" x14ac:dyDescent="0.25">
      <c r="E1764" s="39">
        <f t="shared" ca="1" si="54"/>
        <v>0.30320053052263873</v>
      </c>
      <c r="F1764" s="39">
        <f t="shared" ca="1" si="55"/>
        <v>125.80013263065969</v>
      </c>
    </row>
    <row r="1765" spans="5:6" x14ac:dyDescent="0.25">
      <c r="E1765" s="39">
        <f t="shared" ca="1" si="54"/>
        <v>0.9821475707021049</v>
      </c>
      <c r="F1765" s="39">
        <f t="shared" ca="1" si="55"/>
        <v>295.53689267552625</v>
      </c>
    </row>
    <row r="1766" spans="5:6" x14ac:dyDescent="0.25">
      <c r="E1766" s="39">
        <f t="shared" ca="1" si="54"/>
        <v>0.20457024517767086</v>
      </c>
      <c r="F1766" s="39">
        <f t="shared" ca="1" si="55"/>
        <v>101.14256129441772</v>
      </c>
    </row>
    <row r="1767" spans="5:6" x14ac:dyDescent="0.25">
      <c r="E1767" s="39">
        <f t="shared" ca="1" si="54"/>
        <v>0.40462553306365945</v>
      </c>
      <c r="F1767" s="39">
        <f t="shared" ca="1" si="55"/>
        <v>151.15638326591488</v>
      </c>
    </row>
    <row r="1768" spans="5:6" x14ac:dyDescent="0.25">
      <c r="E1768" s="39">
        <f t="shared" ca="1" si="54"/>
        <v>0.91543279351054108</v>
      </c>
      <c r="F1768" s="39">
        <f t="shared" ca="1" si="55"/>
        <v>278.85819837763529</v>
      </c>
    </row>
    <row r="1769" spans="5:6" x14ac:dyDescent="0.25">
      <c r="E1769" s="39">
        <f t="shared" ca="1" si="54"/>
        <v>0.25711263869351719</v>
      </c>
      <c r="F1769" s="39">
        <f t="shared" ca="1" si="55"/>
        <v>114.27815967337929</v>
      </c>
    </row>
    <row r="1770" spans="5:6" x14ac:dyDescent="0.25">
      <c r="E1770" s="39">
        <f t="shared" ca="1" si="54"/>
        <v>0.25413885669195058</v>
      </c>
      <c r="F1770" s="39">
        <f t="shared" ca="1" si="55"/>
        <v>113.53471417298763</v>
      </c>
    </row>
    <row r="1771" spans="5:6" x14ac:dyDescent="0.25">
      <c r="E1771" s="39">
        <f t="shared" ca="1" si="54"/>
        <v>0.36263696677663204</v>
      </c>
      <c r="F1771" s="39">
        <f t="shared" ca="1" si="55"/>
        <v>140.65924169415803</v>
      </c>
    </row>
    <row r="1772" spans="5:6" x14ac:dyDescent="0.25">
      <c r="E1772" s="39">
        <f t="shared" ca="1" si="54"/>
        <v>0.70609619149061531</v>
      </c>
      <c r="F1772" s="39">
        <f t="shared" ca="1" si="55"/>
        <v>226.52404787265382</v>
      </c>
    </row>
    <row r="1773" spans="5:6" x14ac:dyDescent="0.25">
      <c r="E1773" s="39">
        <f t="shared" ca="1" si="54"/>
        <v>0.1747814842406088</v>
      </c>
      <c r="F1773" s="39">
        <f t="shared" ca="1" si="55"/>
        <v>93.695371060152198</v>
      </c>
    </row>
    <row r="1774" spans="5:6" x14ac:dyDescent="0.25">
      <c r="E1774" s="39">
        <f t="shared" ca="1" si="54"/>
        <v>0.35300034652870271</v>
      </c>
      <c r="F1774" s="39">
        <f t="shared" ca="1" si="55"/>
        <v>138.25008663217568</v>
      </c>
    </row>
    <row r="1775" spans="5:6" x14ac:dyDescent="0.25">
      <c r="E1775" s="39">
        <f t="shared" ca="1" si="54"/>
        <v>0.16376881311785241</v>
      </c>
      <c r="F1775" s="39">
        <f t="shared" ca="1" si="55"/>
        <v>90.942203279463101</v>
      </c>
    </row>
    <row r="1776" spans="5:6" x14ac:dyDescent="0.25">
      <c r="E1776" s="39">
        <f t="shared" ca="1" si="54"/>
        <v>0.62938818976018052</v>
      </c>
      <c r="F1776" s="39">
        <f t="shared" ca="1" si="55"/>
        <v>207.34704744004512</v>
      </c>
    </row>
    <row r="1777" spans="5:6" x14ac:dyDescent="0.25">
      <c r="E1777" s="39">
        <f t="shared" ca="1" si="54"/>
        <v>0.10928588208149892</v>
      </c>
      <c r="F1777" s="39">
        <f t="shared" ca="1" si="55"/>
        <v>77.321470520374731</v>
      </c>
    </row>
    <row r="1778" spans="5:6" x14ac:dyDescent="0.25">
      <c r="E1778" s="39">
        <f t="shared" ca="1" si="54"/>
        <v>0.88012353136138088</v>
      </c>
      <c r="F1778" s="39">
        <f t="shared" ca="1" si="55"/>
        <v>270.03088284034521</v>
      </c>
    </row>
    <row r="1779" spans="5:6" x14ac:dyDescent="0.25">
      <c r="E1779" s="39">
        <f t="shared" ca="1" si="54"/>
        <v>9.7549871136375921E-2</v>
      </c>
      <c r="F1779" s="39">
        <f t="shared" ca="1" si="55"/>
        <v>74.387467784093985</v>
      </c>
    </row>
    <row r="1780" spans="5:6" x14ac:dyDescent="0.25">
      <c r="E1780" s="39">
        <f t="shared" ca="1" si="54"/>
        <v>0.28744305300177186</v>
      </c>
      <c r="F1780" s="39">
        <f t="shared" ca="1" si="55"/>
        <v>121.86076325044297</v>
      </c>
    </row>
    <row r="1781" spans="5:6" x14ac:dyDescent="0.25">
      <c r="E1781" s="39">
        <f t="shared" ca="1" si="54"/>
        <v>0.67714276218620628</v>
      </c>
      <c r="F1781" s="39">
        <f t="shared" ca="1" si="55"/>
        <v>219.28569054655156</v>
      </c>
    </row>
    <row r="1782" spans="5:6" x14ac:dyDescent="0.25">
      <c r="E1782" s="39">
        <f t="shared" ca="1" si="54"/>
        <v>0.48663455535699063</v>
      </c>
      <c r="F1782" s="39">
        <f t="shared" ca="1" si="55"/>
        <v>171.65863883924766</v>
      </c>
    </row>
    <row r="1783" spans="5:6" x14ac:dyDescent="0.25">
      <c r="E1783" s="39">
        <f t="shared" ca="1" si="54"/>
        <v>0.73988499799395613</v>
      </c>
      <c r="F1783" s="39">
        <f t="shared" ca="1" si="55"/>
        <v>234.97124949848904</v>
      </c>
    </row>
    <row r="1784" spans="5:6" x14ac:dyDescent="0.25">
      <c r="E1784" s="39">
        <f t="shared" ca="1" si="54"/>
        <v>0.57343640285279995</v>
      </c>
      <c r="F1784" s="39">
        <f t="shared" ca="1" si="55"/>
        <v>193.35910071319998</v>
      </c>
    </row>
    <row r="1785" spans="5:6" x14ac:dyDescent="0.25">
      <c r="E1785" s="39">
        <f t="shared" ca="1" si="54"/>
        <v>8.3202306579754914E-3</v>
      </c>
      <c r="F1785" s="39">
        <f t="shared" ca="1" si="55"/>
        <v>52.080057664493872</v>
      </c>
    </row>
    <row r="1786" spans="5:6" x14ac:dyDescent="0.25">
      <c r="E1786" s="39">
        <f t="shared" ca="1" si="54"/>
        <v>0.37574959089109994</v>
      </c>
      <c r="F1786" s="39">
        <f t="shared" ca="1" si="55"/>
        <v>143.93739772277499</v>
      </c>
    </row>
    <row r="1787" spans="5:6" x14ac:dyDescent="0.25">
      <c r="E1787" s="39">
        <f t="shared" ca="1" si="54"/>
        <v>0.26592988190158529</v>
      </c>
      <c r="F1787" s="39">
        <f t="shared" ca="1" si="55"/>
        <v>116.48247047539633</v>
      </c>
    </row>
    <row r="1788" spans="5:6" x14ac:dyDescent="0.25">
      <c r="E1788" s="39">
        <f t="shared" ca="1" si="54"/>
        <v>0.32630366871442007</v>
      </c>
      <c r="F1788" s="39">
        <f t="shared" ca="1" si="55"/>
        <v>131.57591717860501</v>
      </c>
    </row>
    <row r="1789" spans="5:6" x14ac:dyDescent="0.25">
      <c r="E1789" s="39">
        <f t="shared" ca="1" si="54"/>
        <v>0.46171383289196322</v>
      </c>
      <c r="F1789" s="39">
        <f t="shared" ca="1" si="55"/>
        <v>165.4284582229908</v>
      </c>
    </row>
    <row r="1790" spans="5:6" x14ac:dyDescent="0.25">
      <c r="E1790" s="39">
        <f t="shared" ca="1" si="54"/>
        <v>0.30482176353171808</v>
      </c>
      <c r="F1790" s="39">
        <f t="shared" ca="1" si="55"/>
        <v>126.20544088292952</v>
      </c>
    </row>
    <row r="1791" spans="5:6" x14ac:dyDescent="0.25">
      <c r="E1791" s="39">
        <f t="shared" ca="1" si="54"/>
        <v>0.72332265076015689</v>
      </c>
      <c r="F1791" s="39">
        <f t="shared" ca="1" si="55"/>
        <v>230.83066269003922</v>
      </c>
    </row>
    <row r="1792" spans="5:6" x14ac:dyDescent="0.25">
      <c r="E1792" s="39">
        <f t="shared" ca="1" si="54"/>
        <v>0.46860293784409246</v>
      </c>
      <c r="F1792" s="39">
        <f t="shared" ca="1" si="55"/>
        <v>167.15073446102312</v>
      </c>
    </row>
    <row r="1793" spans="5:6" x14ac:dyDescent="0.25">
      <c r="E1793" s="39">
        <f t="shared" ca="1" si="54"/>
        <v>0.90536546642825833</v>
      </c>
      <c r="F1793" s="39">
        <f t="shared" ca="1" si="55"/>
        <v>276.34136660706457</v>
      </c>
    </row>
    <row r="1794" spans="5:6" x14ac:dyDescent="0.25">
      <c r="E1794" s="39">
        <f t="shared" ca="1" si="54"/>
        <v>0.73148042721793183</v>
      </c>
      <c r="F1794" s="39">
        <f t="shared" ca="1" si="55"/>
        <v>232.87010680448296</v>
      </c>
    </row>
    <row r="1795" spans="5:6" x14ac:dyDescent="0.25">
      <c r="E1795" s="39">
        <f t="shared" ca="1" si="54"/>
        <v>0.34115828813213944</v>
      </c>
      <c r="F1795" s="39">
        <f t="shared" ca="1" si="55"/>
        <v>135.28957203303486</v>
      </c>
    </row>
    <row r="1796" spans="5:6" x14ac:dyDescent="0.25">
      <c r="E1796" s="39">
        <f t="shared" ref="E1796:E1859" ca="1" si="56">RAND()</f>
        <v>0.5196577303730634</v>
      </c>
      <c r="F1796" s="39">
        <f t="shared" ref="F1796:F1859" ca="1" si="57">$C$3+E1796*($C$4-$C$3)</f>
        <v>179.91443259326584</v>
      </c>
    </row>
    <row r="1797" spans="5:6" x14ac:dyDescent="0.25">
      <c r="E1797" s="39">
        <f t="shared" ca="1" si="56"/>
        <v>0.79304893154263434</v>
      </c>
      <c r="F1797" s="39">
        <f t="shared" ca="1" si="57"/>
        <v>248.26223288565859</v>
      </c>
    </row>
    <row r="1798" spans="5:6" x14ac:dyDescent="0.25">
      <c r="E1798" s="39">
        <f t="shared" ca="1" si="56"/>
        <v>0.45125159850496332</v>
      </c>
      <c r="F1798" s="39">
        <f t="shared" ca="1" si="57"/>
        <v>162.81289962624084</v>
      </c>
    </row>
    <row r="1799" spans="5:6" x14ac:dyDescent="0.25">
      <c r="E1799" s="39">
        <f t="shared" ca="1" si="56"/>
        <v>0.59828017058872418</v>
      </c>
      <c r="F1799" s="39">
        <f t="shared" ca="1" si="57"/>
        <v>199.57004264718105</v>
      </c>
    </row>
    <row r="1800" spans="5:6" x14ac:dyDescent="0.25">
      <c r="E1800" s="39">
        <f t="shared" ca="1" si="56"/>
        <v>0.44950028417580268</v>
      </c>
      <c r="F1800" s="39">
        <f t="shared" ca="1" si="57"/>
        <v>162.37507104395067</v>
      </c>
    </row>
    <row r="1801" spans="5:6" x14ac:dyDescent="0.25">
      <c r="E1801" s="39">
        <f t="shared" ca="1" si="56"/>
        <v>0.75920282983556564</v>
      </c>
      <c r="F1801" s="39">
        <f t="shared" ca="1" si="57"/>
        <v>239.80070745889142</v>
      </c>
    </row>
    <row r="1802" spans="5:6" x14ac:dyDescent="0.25">
      <c r="E1802" s="39">
        <f t="shared" ca="1" si="56"/>
        <v>0.90321991200091789</v>
      </c>
      <c r="F1802" s="39">
        <f t="shared" ca="1" si="57"/>
        <v>275.80497800022948</v>
      </c>
    </row>
    <row r="1803" spans="5:6" x14ac:dyDescent="0.25">
      <c r="E1803" s="39">
        <f t="shared" ca="1" si="56"/>
        <v>0.71465927364725435</v>
      </c>
      <c r="F1803" s="39">
        <f t="shared" ca="1" si="57"/>
        <v>228.6648184118136</v>
      </c>
    </row>
    <row r="1804" spans="5:6" x14ac:dyDescent="0.25">
      <c r="E1804" s="39">
        <f t="shared" ca="1" si="56"/>
        <v>7.8538623393012541E-2</v>
      </c>
      <c r="F1804" s="39">
        <f t="shared" ca="1" si="57"/>
        <v>69.634655848253132</v>
      </c>
    </row>
    <row r="1805" spans="5:6" x14ac:dyDescent="0.25">
      <c r="E1805" s="39">
        <f t="shared" ca="1" si="56"/>
        <v>0.57542355744457307</v>
      </c>
      <c r="F1805" s="39">
        <f t="shared" ca="1" si="57"/>
        <v>193.85588936114326</v>
      </c>
    </row>
    <row r="1806" spans="5:6" x14ac:dyDescent="0.25">
      <c r="E1806" s="39">
        <f t="shared" ca="1" si="56"/>
        <v>0.77198858991251973</v>
      </c>
      <c r="F1806" s="39">
        <f t="shared" ca="1" si="57"/>
        <v>242.99714747812993</v>
      </c>
    </row>
    <row r="1807" spans="5:6" x14ac:dyDescent="0.25">
      <c r="E1807" s="39">
        <f t="shared" ca="1" si="56"/>
        <v>0.98436455290811586</v>
      </c>
      <c r="F1807" s="39">
        <f t="shared" ca="1" si="57"/>
        <v>296.09113822702898</v>
      </c>
    </row>
    <row r="1808" spans="5:6" x14ac:dyDescent="0.25">
      <c r="E1808" s="39">
        <f t="shared" ca="1" si="56"/>
        <v>0.15963166395933082</v>
      </c>
      <c r="F1808" s="39">
        <f t="shared" ca="1" si="57"/>
        <v>89.907915989832702</v>
      </c>
    </row>
    <row r="1809" spans="5:6" x14ac:dyDescent="0.25">
      <c r="E1809" s="39">
        <f t="shared" ca="1" si="56"/>
        <v>0.29390315375819775</v>
      </c>
      <c r="F1809" s="39">
        <f t="shared" ca="1" si="57"/>
        <v>123.47578843954943</v>
      </c>
    </row>
    <row r="1810" spans="5:6" x14ac:dyDescent="0.25">
      <c r="E1810" s="39">
        <f t="shared" ca="1" si="56"/>
        <v>6.5213122898805209E-2</v>
      </c>
      <c r="F1810" s="39">
        <f t="shared" ca="1" si="57"/>
        <v>66.303280724701295</v>
      </c>
    </row>
    <row r="1811" spans="5:6" x14ac:dyDescent="0.25">
      <c r="E1811" s="39">
        <f t="shared" ca="1" si="56"/>
        <v>0.57861008638528533</v>
      </c>
      <c r="F1811" s="39">
        <f t="shared" ca="1" si="57"/>
        <v>194.65252159632132</v>
      </c>
    </row>
    <row r="1812" spans="5:6" x14ac:dyDescent="0.25">
      <c r="E1812" s="39">
        <f t="shared" ca="1" si="56"/>
        <v>0.76855435559747587</v>
      </c>
      <c r="F1812" s="39">
        <f t="shared" ca="1" si="57"/>
        <v>242.13858889936895</v>
      </c>
    </row>
    <row r="1813" spans="5:6" x14ac:dyDescent="0.25">
      <c r="E1813" s="39">
        <f t="shared" ca="1" si="56"/>
        <v>0.82379041279328835</v>
      </c>
      <c r="F1813" s="39">
        <f t="shared" ca="1" si="57"/>
        <v>255.9476031983221</v>
      </c>
    </row>
    <row r="1814" spans="5:6" x14ac:dyDescent="0.25">
      <c r="E1814" s="39">
        <f t="shared" ca="1" si="56"/>
        <v>0.17648423456718954</v>
      </c>
      <c r="F1814" s="39">
        <f t="shared" ca="1" si="57"/>
        <v>94.12105864179739</v>
      </c>
    </row>
    <row r="1815" spans="5:6" x14ac:dyDescent="0.25">
      <c r="E1815" s="39">
        <f t="shared" ca="1" si="56"/>
        <v>2.9536558417513348E-2</v>
      </c>
      <c r="F1815" s="39">
        <f t="shared" ca="1" si="57"/>
        <v>57.384139604378333</v>
      </c>
    </row>
    <row r="1816" spans="5:6" x14ac:dyDescent="0.25">
      <c r="E1816" s="39">
        <f t="shared" ca="1" si="56"/>
        <v>0.2577257520107713</v>
      </c>
      <c r="F1816" s="39">
        <f t="shared" ca="1" si="57"/>
        <v>114.43143800269283</v>
      </c>
    </row>
    <row r="1817" spans="5:6" x14ac:dyDescent="0.25">
      <c r="E1817" s="39">
        <f t="shared" ca="1" si="56"/>
        <v>0.71568098094114896</v>
      </c>
      <c r="F1817" s="39">
        <f t="shared" ca="1" si="57"/>
        <v>228.92024523528724</v>
      </c>
    </row>
    <row r="1818" spans="5:6" x14ac:dyDescent="0.25">
      <c r="E1818" s="39">
        <f t="shared" ca="1" si="56"/>
        <v>0.18144614968556616</v>
      </c>
      <c r="F1818" s="39">
        <f t="shared" ca="1" si="57"/>
        <v>95.361537421391546</v>
      </c>
    </row>
    <row r="1819" spans="5:6" x14ac:dyDescent="0.25">
      <c r="E1819" s="39">
        <f t="shared" ca="1" si="56"/>
        <v>0.90091065143160687</v>
      </c>
      <c r="F1819" s="39">
        <f t="shared" ca="1" si="57"/>
        <v>275.22766285790169</v>
      </c>
    </row>
    <row r="1820" spans="5:6" x14ac:dyDescent="0.25">
      <c r="E1820" s="39">
        <f t="shared" ca="1" si="56"/>
        <v>3.2132910327052899E-3</v>
      </c>
      <c r="F1820" s="39">
        <f t="shared" ca="1" si="57"/>
        <v>50.803322758176321</v>
      </c>
    </row>
    <row r="1821" spans="5:6" x14ac:dyDescent="0.25">
      <c r="E1821" s="39">
        <f t="shared" ca="1" si="56"/>
        <v>0.33486143799807477</v>
      </c>
      <c r="F1821" s="39">
        <f t="shared" ca="1" si="57"/>
        <v>133.71535949951868</v>
      </c>
    </row>
    <row r="1822" spans="5:6" x14ac:dyDescent="0.25">
      <c r="E1822" s="39">
        <f t="shared" ca="1" si="56"/>
        <v>0.48838341449578326</v>
      </c>
      <c r="F1822" s="39">
        <f t="shared" ca="1" si="57"/>
        <v>172.0958536239458</v>
      </c>
    </row>
    <row r="1823" spans="5:6" x14ac:dyDescent="0.25">
      <c r="E1823" s="39">
        <f t="shared" ca="1" si="56"/>
        <v>0.31511501186764168</v>
      </c>
      <c r="F1823" s="39">
        <f t="shared" ca="1" si="57"/>
        <v>128.77875296691042</v>
      </c>
    </row>
    <row r="1824" spans="5:6" x14ac:dyDescent="0.25">
      <c r="E1824" s="39">
        <f t="shared" ca="1" si="56"/>
        <v>0.36285403224697554</v>
      </c>
      <c r="F1824" s="39">
        <f t="shared" ca="1" si="57"/>
        <v>140.71350806174388</v>
      </c>
    </row>
    <row r="1825" spans="5:6" x14ac:dyDescent="0.25">
      <c r="E1825" s="39">
        <f t="shared" ca="1" si="56"/>
        <v>0.95524588901785235</v>
      </c>
      <c r="F1825" s="39">
        <f t="shared" ca="1" si="57"/>
        <v>288.81147225446307</v>
      </c>
    </row>
    <row r="1826" spans="5:6" x14ac:dyDescent="0.25">
      <c r="E1826" s="39">
        <f t="shared" ca="1" si="56"/>
        <v>0.35788380251901353</v>
      </c>
      <c r="F1826" s="39">
        <f t="shared" ca="1" si="57"/>
        <v>139.47095062975336</v>
      </c>
    </row>
    <row r="1827" spans="5:6" x14ac:dyDescent="0.25">
      <c r="E1827" s="39">
        <f t="shared" ca="1" si="56"/>
        <v>0.89716989003270564</v>
      </c>
      <c r="F1827" s="39">
        <f t="shared" ca="1" si="57"/>
        <v>274.29247250817639</v>
      </c>
    </row>
    <row r="1828" spans="5:6" x14ac:dyDescent="0.25">
      <c r="E1828" s="39">
        <f t="shared" ca="1" si="56"/>
        <v>0.23172636877612451</v>
      </c>
      <c r="F1828" s="39">
        <f t="shared" ca="1" si="57"/>
        <v>107.93159219403113</v>
      </c>
    </row>
    <row r="1829" spans="5:6" x14ac:dyDescent="0.25">
      <c r="E1829" s="39">
        <f t="shared" ca="1" si="56"/>
        <v>0.61300330516281798</v>
      </c>
      <c r="F1829" s="39">
        <f t="shared" ca="1" si="57"/>
        <v>203.25082629070448</v>
      </c>
    </row>
    <row r="1830" spans="5:6" x14ac:dyDescent="0.25">
      <c r="E1830" s="39">
        <f t="shared" ca="1" si="56"/>
        <v>0.25994695081173569</v>
      </c>
      <c r="F1830" s="39">
        <f t="shared" ca="1" si="57"/>
        <v>114.98673770293392</v>
      </c>
    </row>
    <row r="1831" spans="5:6" x14ac:dyDescent="0.25">
      <c r="E1831" s="39">
        <f t="shared" ca="1" si="56"/>
        <v>0.77561652597091457</v>
      </c>
      <c r="F1831" s="39">
        <f t="shared" ca="1" si="57"/>
        <v>243.90413149272865</v>
      </c>
    </row>
    <row r="1832" spans="5:6" x14ac:dyDescent="0.25">
      <c r="E1832" s="39">
        <f t="shared" ca="1" si="56"/>
        <v>0.36143873526116299</v>
      </c>
      <c r="F1832" s="39">
        <f t="shared" ca="1" si="57"/>
        <v>140.35968381529074</v>
      </c>
    </row>
    <row r="1833" spans="5:6" x14ac:dyDescent="0.25">
      <c r="E1833" s="39">
        <f t="shared" ca="1" si="56"/>
        <v>0.35889021838228696</v>
      </c>
      <c r="F1833" s="39">
        <f t="shared" ca="1" si="57"/>
        <v>139.72255459557175</v>
      </c>
    </row>
    <row r="1834" spans="5:6" x14ac:dyDescent="0.25">
      <c r="E1834" s="39">
        <f t="shared" ca="1" si="56"/>
        <v>0.78462369159440415</v>
      </c>
      <c r="F1834" s="39">
        <f t="shared" ca="1" si="57"/>
        <v>246.15592289860103</v>
      </c>
    </row>
    <row r="1835" spans="5:6" x14ac:dyDescent="0.25">
      <c r="E1835" s="39">
        <f t="shared" ca="1" si="56"/>
        <v>0.11157513353543236</v>
      </c>
      <c r="F1835" s="39">
        <f t="shared" ca="1" si="57"/>
        <v>77.893783383858093</v>
      </c>
    </row>
    <row r="1836" spans="5:6" x14ac:dyDescent="0.25">
      <c r="E1836" s="39">
        <f t="shared" ca="1" si="56"/>
        <v>0.60399923012637302</v>
      </c>
      <c r="F1836" s="39">
        <f t="shared" ca="1" si="57"/>
        <v>200.99980753159326</v>
      </c>
    </row>
    <row r="1837" spans="5:6" x14ac:dyDescent="0.25">
      <c r="E1837" s="39">
        <f t="shared" ca="1" si="56"/>
        <v>3.3114808272310947E-2</v>
      </c>
      <c r="F1837" s="39">
        <f t="shared" ca="1" si="57"/>
        <v>58.278702068077735</v>
      </c>
    </row>
    <row r="1838" spans="5:6" x14ac:dyDescent="0.25">
      <c r="E1838" s="39">
        <f t="shared" ca="1" si="56"/>
        <v>0.44202100889464502</v>
      </c>
      <c r="F1838" s="39">
        <f t="shared" ca="1" si="57"/>
        <v>160.50525222366127</v>
      </c>
    </row>
    <row r="1839" spans="5:6" x14ac:dyDescent="0.25">
      <c r="E1839" s="39">
        <f t="shared" ca="1" si="56"/>
        <v>0.12564242611822674</v>
      </c>
      <c r="F1839" s="39">
        <f t="shared" ca="1" si="57"/>
        <v>81.410606529556688</v>
      </c>
    </row>
    <row r="1840" spans="5:6" x14ac:dyDescent="0.25">
      <c r="E1840" s="39">
        <f t="shared" ca="1" si="56"/>
        <v>9.0589590997526281E-2</v>
      </c>
      <c r="F1840" s="39">
        <f t="shared" ca="1" si="57"/>
        <v>72.647397749381568</v>
      </c>
    </row>
    <row r="1841" spans="5:6" x14ac:dyDescent="0.25">
      <c r="E1841" s="39">
        <f t="shared" ca="1" si="56"/>
        <v>0.84692165343178483</v>
      </c>
      <c r="F1841" s="39">
        <f t="shared" ca="1" si="57"/>
        <v>261.73041335794619</v>
      </c>
    </row>
    <row r="1842" spans="5:6" x14ac:dyDescent="0.25">
      <c r="E1842" s="39">
        <f t="shared" ca="1" si="56"/>
        <v>0.58756680766584601</v>
      </c>
      <c r="F1842" s="39">
        <f t="shared" ca="1" si="57"/>
        <v>196.8917019164615</v>
      </c>
    </row>
    <row r="1843" spans="5:6" x14ac:dyDescent="0.25">
      <c r="E1843" s="39">
        <f t="shared" ca="1" si="56"/>
        <v>0.98019768925121364</v>
      </c>
      <c r="F1843" s="39">
        <f t="shared" ca="1" si="57"/>
        <v>295.04942231280342</v>
      </c>
    </row>
    <row r="1844" spans="5:6" x14ac:dyDescent="0.25">
      <c r="E1844" s="39">
        <f t="shared" ca="1" si="56"/>
        <v>0.48945328842049585</v>
      </c>
      <c r="F1844" s="39">
        <f t="shared" ca="1" si="57"/>
        <v>172.36332210512396</v>
      </c>
    </row>
    <row r="1845" spans="5:6" x14ac:dyDescent="0.25">
      <c r="E1845" s="39">
        <f t="shared" ca="1" si="56"/>
        <v>0.62133057072597653</v>
      </c>
      <c r="F1845" s="39">
        <f t="shared" ca="1" si="57"/>
        <v>205.33264268149412</v>
      </c>
    </row>
    <row r="1846" spans="5:6" x14ac:dyDescent="0.25">
      <c r="E1846" s="39">
        <f t="shared" ca="1" si="56"/>
        <v>0.11993887253029434</v>
      </c>
      <c r="F1846" s="39">
        <f t="shared" ca="1" si="57"/>
        <v>79.98471813257359</v>
      </c>
    </row>
    <row r="1847" spans="5:6" x14ac:dyDescent="0.25">
      <c r="E1847" s="39">
        <f t="shared" ca="1" si="56"/>
        <v>0.65034156655737929</v>
      </c>
      <c r="F1847" s="39">
        <f t="shared" ca="1" si="57"/>
        <v>212.58539163934483</v>
      </c>
    </row>
    <row r="1848" spans="5:6" x14ac:dyDescent="0.25">
      <c r="E1848" s="39">
        <f t="shared" ca="1" si="56"/>
        <v>0.19681276342922238</v>
      </c>
      <c r="F1848" s="39">
        <f t="shared" ca="1" si="57"/>
        <v>99.2031908573056</v>
      </c>
    </row>
    <row r="1849" spans="5:6" x14ac:dyDescent="0.25">
      <c r="E1849" s="39">
        <f t="shared" ca="1" si="56"/>
        <v>0.4276829045123921</v>
      </c>
      <c r="F1849" s="39">
        <f t="shared" ca="1" si="57"/>
        <v>156.92072612809801</v>
      </c>
    </row>
    <row r="1850" spans="5:6" x14ac:dyDescent="0.25">
      <c r="E1850" s="39">
        <f t="shared" ca="1" si="56"/>
        <v>0.81913338000280689</v>
      </c>
      <c r="F1850" s="39">
        <f t="shared" ca="1" si="57"/>
        <v>254.78334500070173</v>
      </c>
    </row>
    <row r="1851" spans="5:6" x14ac:dyDescent="0.25">
      <c r="E1851" s="39">
        <f t="shared" ca="1" si="56"/>
        <v>0.70406809146170324</v>
      </c>
      <c r="F1851" s="39">
        <f t="shared" ca="1" si="57"/>
        <v>226.01702286542582</v>
      </c>
    </row>
    <row r="1852" spans="5:6" x14ac:dyDescent="0.25">
      <c r="E1852" s="39">
        <f t="shared" ca="1" si="56"/>
        <v>0.23389388221423602</v>
      </c>
      <c r="F1852" s="39">
        <f t="shared" ca="1" si="57"/>
        <v>108.473470553559</v>
      </c>
    </row>
    <row r="1853" spans="5:6" x14ac:dyDescent="0.25">
      <c r="E1853" s="39">
        <f t="shared" ca="1" si="56"/>
        <v>0.5912264720201299</v>
      </c>
      <c r="F1853" s="39">
        <f t="shared" ca="1" si="57"/>
        <v>197.80661800503248</v>
      </c>
    </row>
    <row r="1854" spans="5:6" x14ac:dyDescent="0.25">
      <c r="E1854" s="39">
        <f t="shared" ca="1" si="56"/>
        <v>0.95254768409332713</v>
      </c>
      <c r="F1854" s="39">
        <f t="shared" ca="1" si="57"/>
        <v>288.13692102333175</v>
      </c>
    </row>
    <row r="1855" spans="5:6" x14ac:dyDescent="0.25">
      <c r="E1855" s="39">
        <f t="shared" ca="1" si="56"/>
        <v>0.34591970800881222</v>
      </c>
      <c r="F1855" s="39">
        <f t="shared" ca="1" si="57"/>
        <v>136.47992700220306</v>
      </c>
    </row>
    <row r="1856" spans="5:6" x14ac:dyDescent="0.25">
      <c r="E1856" s="39">
        <f t="shared" ca="1" si="56"/>
        <v>0.71010288526987264</v>
      </c>
      <c r="F1856" s="39">
        <f t="shared" ca="1" si="57"/>
        <v>227.52572131746817</v>
      </c>
    </row>
    <row r="1857" spans="5:6" x14ac:dyDescent="0.25">
      <c r="E1857" s="39">
        <f t="shared" ca="1" si="56"/>
        <v>0.41685989337470619</v>
      </c>
      <c r="F1857" s="39">
        <f t="shared" ca="1" si="57"/>
        <v>154.21497334367655</v>
      </c>
    </row>
    <row r="1858" spans="5:6" x14ac:dyDescent="0.25">
      <c r="E1858" s="39">
        <f t="shared" ca="1" si="56"/>
        <v>0.77477035802009153</v>
      </c>
      <c r="F1858" s="39">
        <f t="shared" ca="1" si="57"/>
        <v>243.69258950502288</v>
      </c>
    </row>
    <row r="1859" spans="5:6" x14ac:dyDescent="0.25">
      <c r="E1859" s="39">
        <f t="shared" ca="1" si="56"/>
        <v>0.97370269128167453</v>
      </c>
      <c r="F1859" s="39">
        <f t="shared" ca="1" si="57"/>
        <v>293.42567282041864</v>
      </c>
    </row>
    <row r="1860" spans="5:6" x14ac:dyDescent="0.25">
      <c r="E1860" s="39">
        <f t="shared" ref="E1860:E1923" ca="1" si="58">RAND()</f>
        <v>0.87632858535400682</v>
      </c>
      <c r="F1860" s="39">
        <f t="shared" ref="F1860:F1923" ca="1" si="59">$C$3+E1860*($C$4-$C$3)</f>
        <v>269.08214633850173</v>
      </c>
    </row>
    <row r="1861" spans="5:6" x14ac:dyDescent="0.25">
      <c r="E1861" s="39">
        <f t="shared" ca="1" si="58"/>
        <v>0.40547113091992693</v>
      </c>
      <c r="F1861" s="39">
        <f t="shared" ca="1" si="59"/>
        <v>151.36778272998174</v>
      </c>
    </row>
    <row r="1862" spans="5:6" x14ac:dyDescent="0.25">
      <c r="E1862" s="39">
        <f t="shared" ca="1" si="58"/>
        <v>0.98497632278616298</v>
      </c>
      <c r="F1862" s="39">
        <f t="shared" ca="1" si="59"/>
        <v>296.24408069654078</v>
      </c>
    </row>
    <row r="1863" spans="5:6" x14ac:dyDescent="0.25">
      <c r="E1863" s="39">
        <f t="shared" ca="1" si="58"/>
        <v>0.56341442831803412</v>
      </c>
      <c r="F1863" s="39">
        <f t="shared" ca="1" si="59"/>
        <v>190.85360707950852</v>
      </c>
    </row>
    <row r="1864" spans="5:6" x14ac:dyDescent="0.25">
      <c r="E1864" s="39">
        <f t="shared" ca="1" si="58"/>
        <v>0.43210893486877666</v>
      </c>
      <c r="F1864" s="39">
        <f t="shared" ca="1" si="59"/>
        <v>158.02723371719418</v>
      </c>
    </row>
    <row r="1865" spans="5:6" x14ac:dyDescent="0.25">
      <c r="E1865" s="39">
        <f t="shared" ca="1" si="58"/>
        <v>0.64456762959757952</v>
      </c>
      <c r="F1865" s="39">
        <f t="shared" ca="1" si="59"/>
        <v>211.14190739939488</v>
      </c>
    </row>
    <row r="1866" spans="5:6" x14ac:dyDescent="0.25">
      <c r="E1866" s="39">
        <f t="shared" ca="1" si="58"/>
        <v>0.57004790558953689</v>
      </c>
      <c r="F1866" s="39">
        <f t="shared" ca="1" si="59"/>
        <v>192.51197639738422</v>
      </c>
    </row>
    <row r="1867" spans="5:6" x14ac:dyDescent="0.25">
      <c r="E1867" s="39">
        <f t="shared" ca="1" si="58"/>
        <v>0.33713915728130739</v>
      </c>
      <c r="F1867" s="39">
        <f t="shared" ca="1" si="59"/>
        <v>134.28478932032687</v>
      </c>
    </row>
    <row r="1868" spans="5:6" x14ac:dyDescent="0.25">
      <c r="E1868" s="39">
        <f t="shared" ca="1" si="58"/>
        <v>0.53145913850862869</v>
      </c>
      <c r="F1868" s="39">
        <f t="shared" ca="1" si="59"/>
        <v>182.86478462715718</v>
      </c>
    </row>
    <row r="1869" spans="5:6" x14ac:dyDescent="0.25">
      <c r="E1869" s="39">
        <f t="shared" ca="1" si="58"/>
        <v>0.2446428137603891</v>
      </c>
      <c r="F1869" s="39">
        <f t="shared" ca="1" si="59"/>
        <v>111.16070344009728</v>
      </c>
    </row>
    <row r="1870" spans="5:6" x14ac:dyDescent="0.25">
      <c r="E1870" s="39">
        <f t="shared" ca="1" si="58"/>
        <v>0.21301144430788999</v>
      </c>
      <c r="F1870" s="39">
        <f t="shared" ca="1" si="59"/>
        <v>103.25286107697249</v>
      </c>
    </row>
    <row r="1871" spans="5:6" x14ac:dyDescent="0.25">
      <c r="E1871" s="39">
        <f t="shared" ca="1" si="58"/>
        <v>0.69437083660942633</v>
      </c>
      <c r="F1871" s="39">
        <f t="shared" ca="1" si="59"/>
        <v>223.59270915235658</v>
      </c>
    </row>
    <row r="1872" spans="5:6" x14ac:dyDescent="0.25">
      <c r="E1872" s="39">
        <f t="shared" ca="1" si="58"/>
        <v>9.1409666851784754E-2</v>
      </c>
      <c r="F1872" s="39">
        <f t="shared" ca="1" si="59"/>
        <v>72.852416712946194</v>
      </c>
    </row>
    <row r="1873" spans="5:6" x14ac:dyDescent="0.25">
      <c r="E1873" s="39">
        <f t="shared" ca="1" si="58"/>
        <v>0.10310218408725169</v>
      </c>
      <c r="F1873" s="39">
        <f t="shared" ca="1" si="59"/>
        <v>75.775546021812914</v>
      </c>
    </row>
    <row r="1874" spans="5:6" x14ac:dyDescent="0.25">
      <c r="E1874" s="39">
        <f t="shared" ca="1" si="58"/>
        <v>0.78163253723819137</v>
      </c>
      <c r="F1874" s="39">
        <f t="shared" ca="1" si="59"/>
        <v>245.40813430954785</v>
      </c>
    </row>
    <row r="1875" spans="5:6" x14ac:dyDescent="0.25">
      <c r="E1875" s="39">
        <f t="shared" ca="1" si="58"/>
        <v>0.27973579424914397</v>
      </c>
      <c r="F1875" s="39">
        <f t="shared" ca="1" si="59"/>
        <v>119.93394856228599</v>
      </c>
    </row>
    <row r="1876" spans="5:6" x14ac:dyDescent="0.25">
      <c r="E1876" s="39">
        <f t="shared" ca="1" si="58"/>
        <v>0.43924306126505397</v>
      </c>
      <c r="F1876" s="39">
        <f t="shared" ca="1" si="59"/>
        <v>159.81076531626348</v>
      </c>
    </row>
    <row r="1877" spans="5:6" x14ac:dyDescent="0.25">
      <c r="E1877" s="39">
        <f t="shared" ca="1" si="58"/>
        <v>0.35044256807467211</v>
      </c>
      <c r="F1877" s="39">
        <f t="shared" ca="1" si="59"/>
        <v>137.61064201866805</v>
      </c>
    </row>
    <row r="1878" spans="5:6" x14ac:dyDescent="0.25">
      <c r="E1878" s="39">
        <f t="shared" ca="1" si="58"/>
        <v>0.40266569802167185</v>
      </c>
      <c r="F1878" s="39">
        <f t="shared" ca="1" si="59"/>
        <v>150.66642450541798</v>
      </c>
    </row>
    <row r="1879" spans="5:6" x14ac:dyDescent="0.25">
      <c r="E1879" s="39">
        <f t="shared" ca="1" si="58"/>
        <v>0.243254509440053</v>
      </c>
      <c r="F1879" s="39">
        <f t="shared" ca="1" si="59"/>
        <v>110.81362736001324</v>
      </c>
    </row>
    <row r="1880" spans="5:6" x14ac:dyDescent="0.25">
      <c r="E1880" s="39">
        <f t="shared" ca="1" si="58"/>
        <v>4.1248506887227032E-3</v>
      </c>
      <c r="F1880" s="39">
        <f t="shared" ca="1" si="59"/>
        <v>51.031212672180679</v>
      </c>
    </row>
    <row r="1881" spans="5:6" x14ac:dyDescent="0.25">
      <c r="E1881" s="39">
        <f t="shared" ca="1" si="58"/>
        <v>5.451878191996995E-3</v>
      </c>
      <c r="F1881" s="39">
        <f t="shared" ca="1" si="59"/>
        <v>51.362969547999249</v>
      </c>
    </row>
    <row r="1882" spans="5:6" x14ac:dyDescent="0.25">
      <c r="E1882" s="39">
        <f t="shared" ca="1" si="58"/>
        <v>1.0235217128457541E-2</v>
      </c>
      <c r="F1882" s="39">
        <f t="shared" ca="1" si="59"/>
        <v>52.558804282114387</v>
      </c>
    </row>
    <row r="1883" spans="5:6" x14ac:dyDescent="0.25">
      <c r="E1883" s="39">
        <f t="shared" ca="1" si="58"/>
        <v>9.2625198992759783E-2</v>
      </c>
      <c r="F1883" s="39">
        <f t="shared" ca="1" si="59"/>
        <v>73.156299748189952</v>
      </c>
    </row>
    <row r="1884" spans="5:6" x14ac:dyDescent="0.25">
      <c r="E1884" s="39">
        <f t="shared" ca="1" si="58"/>
        <v>0.23202888156583745</v>
      </c>
      <c r="F1884" s="39">
        <f t="shared" ca="1" si="59"/>
        <v>108.00722039145936</v>
      </c>
    </row>
    <row r="1885" spans="5:6" x14ac:dyDescent="0.25">
      <c r="E1885" s="39">
        <f t="shared" ca="1" si="58"/>
        <v>0.99010929644721746</v>
      </c>
      <c r="F1885" s="39">
        <f t="shared" ca="1" si="59"/>
        <v>297.52732411180438</v>
      </c>
    </row>
    <row r="1886" spans="5:6" x14ac:dyDescent="0.25">
      <c r="E1886" s="39">
        <f t="shared" ca="1" si="58"/>
        <v>0.53625683001894242</v>
      </c>
      <c r="F1886" s="39">
        <f t="shared" ca="1" si="59"/>
        <v>184.06420750473561</v>
      </c>
    </row>
    <row r="1887" spans="5:6" x14ac:dyDescent="0.25">
      <c r="E1887" s="39">
        <f t="shared" ca="1" si="58"/>
        <v>0.93156560629241236</v>
      </c>
      <c r="F1887" s="39">
        <f t="shared" ca="1" si="59"/>
        <v>282.89140157310305</v>
      </c>
    </row>
    <row r="1888" spans="5:6" x14ac:dyDescent="0.25">
      <c r="E1888" s="39">
        <f t="shared" ca="1" si="58"/>
        <v>0.5085490279029582</v>
      </c>
      <c r="F1888" s="39">
        <f t="shared" ca="1" si="59"/>
        <v>177.13725697573955</v>
      </c>
    </row>
    <row r="1889" spans="5:6" x14ac:dyDescent="0.25">
      <c r="E1889" s="39">
        <f t="shared" ca="1" si="58"/>
        <v>3.3407737640504198E-2</v>
      </c>
      <c r="F1889" s="39">
        <f t="shared" ca="1" si="59"/>
        <v>58.351934410126049</v>
      </c>
    </row>
    <row r="1890" spans="5:6" x14ac:dyDescent="0.25">
      <c r="E1890" s="39">
        <f t="shared" ca="1" si="58"/>
        <v>0.70999172629579266</v>
      </c>
      <c r="F1890" s="39">
        <f t="shared" ca="1" si="59"/>
        <v>227.49793157394816</v>
      </c>
    </row>
    <row r="1891" spans="5:6" x14ac:dyDescent="0.25">
      <c r="E1891" s="39">
        <f t="shared" ca="1" si="58"/>
        <v>0.89106328163153747</v>
      </c>
      <c r="F1891" s="39">
        <f t="shared" ca="1" si="59"/>
        <v>272.76582040788435</v>
      </c>
    </row>
    <row r="1892" spans="5:6" x14ac:dyDescent="0.25">
      <c r="E1892" s="39">
        <f t="shared" ca="1" si="58"/>
        <v>0.17703178398546304</v>
      </c>
      <c r="F1892" s="39">
        <f t="shared" ca="1" si="59"/>
        <v>94.257945996365763</v>
      </c>
    </row>
    <row r="1893" spans="5:6" x14ac:dyDescent="0.25">
      <c r="E1893" s="39">
        <f t="shared" ca="1" si="58"/>
        <v>0.52437655305273523</v>
      </c>
      <c r="F1893" s="39">
        <f t="shared" ca="1" si="59"/>
        <v>181.09413826318379</v>
      </c>
    </row>
    <row r="1894" spans="5:6" x14ac:dyDescent="0.25">
      <c r="E1894" s="39">
        <f t="shared" ca="1" si="58"/>
        <v>0.57659401707030344</v>
      </c>
      <c r="F1894" s="39">
        <f t="shared" ca="1" si="59"/>
        <v>194.14850426757587</v>
      </c>
    </row>
    <row r="1895" spans="5:6" x14ac:dyDescent="0.25">
      <c r="E1895" s="39">
        <f t="shared" ca="1" si="58"/>
        <v>0.51255703668971841</v>
      </c>
      <c r="F1895" s="39">
        <f t="shared" ca="1" si="59"/>
        <v>178.1392591724296</v>
      </c>
    </row>
    <row r="1896" spans="5:6" x14ac:dyDescent="0.25">
      <c r="E1896" s="39">
        <f t="shared" ca="1" si="58"/>
        <v>0.31645902551044691</v>
      </c>
      <c r="F1896" s="39">
        <f t="shared" ca="1" si="59"/>
        <v>129.11475637761174</v>
      </c>
    </row>
    <row r="1897" spans="5:6" x14ac:dyDescent="0.25">
      <c r="E1897" s="39">
        <f t="shared" ca="1" si="58"/>
        <v>0.33873700906557014</v>
      </c>
      <c r="F1897" s="39">
        <f t="shared" ca="1" si="59"/>
        <v>134.68425226639255</v>
      </c>
    </row>
    <row r="1898" spans="5:6" x14ac:dyDescent="0.25">
      <c r="E1898" s="39">
        <f t="shared" ca="1" si="58"/>
        <v>0.73386761329266281</v>
      </c>
      <c r="F1898" s="39">
        <f t="shared" ca="1" si="59"/>
        <v>233.4669033231657</v>
      </c>
    </row>
    <row r="1899" spans="5:6" x14ac:dyDescent="0.25">
      <c r="E1899" s="39">
        <f t="shared" ca="1" si="58"/>
        <v>0.10665387554264638</v>
      </c>
      <c r="F1899" s="39">
        <f t="shared" ca="1" si="59"/>
        <v>76.663468885661587</v>
      </c>
    </row>
    <row r="1900" spans="5:6" x14ac:dyDescent="0.25">
      <c r="E1900" s="39">
        <f t="shared" ca="1" si="58"/>
        <v>0.67684630019207104</v>
      </c>
      <c r="F1900" s="39">
        <f t="shared" ca="1" si="59"/>
        <v>219.21157504801775</v>
      </c>
    </row>
    <row r="1901" spans="5:6" x14ac:dyDescent="0.25">
      <c r="E1901" s="39">
        <f t="shared" ca="1" si="58"/>
        <v>0.52597921894087452</v>
      </c>
      <c r="F1901" s="39">
        <f t="shared" ca="1" si="59"/>
        <v>181.49480473521862</v>
      </c>
    </row>
    <row r="1902" spans="5:6" x14ac:dyDescent="0.25">
      <c r="E1902" s="39">
        <f t="shared" ca="1" si="58"/>
        <v>3.6446492567605682E-2</v>
      </c>
      <c r="F1902" s="39">
        <f t="shared" ca="1" si="59"/>
        <v>59.111623141901418</v>
      </c>
    </row>
    <row r="1903" spans="5:6" x14ac:dyDescent="0.25">
      <c r="E1903" s="39">
        <f t="shared" ca="1" si="58"/>
        <v>0.66617306004910137</v>
      </c>
      <c r="F1903" s="39">
        <f t="shared" ca="1" si="59"/>
        <v>216.54326501227536</v>
      </c>
    </row>
    <row r="1904" spans="5:6" x14ac:dyDescent="0.25">
      <c r="E1904" s="39">
        <f t="shared" ca="1" si="58"/>
        <v>0.4199523068452401</v>
      </c>
      <c r="F1904" s="39">
        <f t="shared" ca="1" si="59"/>
        <v>154.98807671131004</v>
      </c>
    </row>
    <row r="1905" spans="5:6" x14ac:dyDescent="0.25">
      <c r="E1905" s="39">
        <f t="shared" ca="1" si="58"/>
        <v>0.80116695571096475</v>
      </c>
      <c r="F1905" s="39">
        <f t="shared" ca="1" si="59"/>
        <v>250.29173892774119</v>
      </c>
    </row>
    <row r="1906" spans="5:6" x14ac:dyDescent="0.25">
      <c r="E1906" s="39">
        <f t="shared" ca="1" si="58"/>
        <v>0.41448632088184745</v>
      </c>
      <c r="F1906" s="39">
        <f t="shared" ca="1" si="59"/>
        <v>153.62158022046185</v>
      </c>
    </row>
    <row r="1907" spans="5:6" x14ac:dyDescent="0.25">
      <c r="E1907" s="39">
        <f t="shared" ca="1" si="58"/>
        <v>3.9942915254899902E-2</v>
      </c>
      <c r="F1907" s="39">
        <f t="shared" ca="1" si="59"/>
        <v>59.985728813724975</v>
      </c>
    </row>
    <row r="1908" spans="5:6" x14ac:dyDescent="0.25">
      <c r="E1908" s="39">
        <f t="shared" ca="1" si="58"/>
        <v>0.73467014750470438</v>
      </c>
      <c r="F1908" s="39">
        <f t="shared" ca="1" si="59"/>
        <v>233.66753687617609</v>
      </c>
    </row>
    <row r="1909" spans="5:6" x14ac:dyDescent="0.25">
      <c r="E1909" s="39">
        <f t="shared" ca="1" si="58"/>
        <v>0.11497503108164786</v>
      </c>
      <c r="F1909" s="39">
        <f t="shared" ca="1" si="59"/>
        <v>78.74375777041196</v>
      </c>
    </row>
    <row r="1910" spans="5:6" x14ac:dyDescent="0.25">
      <c r="E1910" s="39">
        <f t="shared" ca="1" si="58"/>
        <v>0.32986122887971392</v>
      </c>
      <c r="F1910" s="39">
        <f t="shared" ca="1" si="59"/>
        <v>132.46530721992849</v>
      </c>
    </row>
    <row r="1911" spans="5:6" x14ac:dyDescent="0.25">
      <c r="E1911" s="39">
        <f t="shared" ca="1" si="58"/>
        <v>0.37438608882354629</v>
      </c>
      <c r="F1911" s="39">
        <f t="shared" ca="1" si="59"/>
        <v>143.59652220588657</v>
      </c>
    </row>
    <row r="1912" spans="5:6" x14ac:dyDescent="0.25">
      <c r="E1912" s="39">
        <f t="shared" ca="1" si="58"/>
        <v>0.19688475797916749</v>
      </c>
      <c r="F1912" s="39">
        <f t="shared" ca="1" si="59"/>
        <v>99.221189494791872</v>
      </c>
    </row>
    <row r="1913" spans="5:6" x14ac:dyDescent="0.25">
      <c r="E1913" s="39">
        <f t="shared" ca="1" si="58"/>
        <v>0.33152112727587013</v>
      </c>
      <c r="F1913" s="39">
        <f t="shared" ca="1" si="59"/>
        <v>132.88028181896755</v>
      </c>
    </row>
    <row r="1914" spans="5:6" x14ac:dyDescent="0.25">
      <c r="E1914" s="39">
        <f t="shared" ca="1" si="58"/>
        <v>0.90504308451873128</v>
      </c>
      <c r="F1914" s="39">
        <f t="shared" ca="1" si="59"/>
        <v>276.26077112968278</v>
      </c>
    </row>
    <row r="1915" spans="5:6" x14ac:dyDescent="0.25">
      <c r="E1915" s="39">
        <f t="shared" ca="1" si="58"/>
        <v>0.17754571665716545</v>
      </c>
      <c r="F1915" s="39">
        <f t="shared" ca="1" si="59"/>
        <v>94.386429164291371</v>
      </c>
    </row>
    <row r="1916" spans="5:6" x14ac:dyDescent="0.25">
      <c r="E1916" s="39">
        <f t="shared" ca="1" si="58"/>
        <v>0.85552351106921976</v>
      </c>
      <c r="F1916" s="39">
        <f t="shared" ca="1" si="59"/>
        <v>263.88087776730492</v>
      </c>
    </row>
    <row r="1917" spans="5:6" x14ac:dyDescent="0.25">
      <c r="E1917" s="39">
        <f t="shared" ca="1" si="58"/>
        <v>0.36133828700380577</v>
      </c>
      <c r="F1917" s="39">
        <f t="shared" ca="1" si="59"/>
        <v>140.33457175095145</v>
      </c>
    </row>
    <row r="1918" spans="5:6" x14ac:dyDescent="0.25">
      <c r="E1918" s="39">
        <f t="shared" ca="1" si="58"/>
        <v>0.33054619116935813</v>
      </c>
      <c r="F1918" s="39">
        <f t="shared" ca="1" si="59"/>
        <v>132.63654779233951</v>
      </c>
    </row>
    <row r="1919" spans="5:6" x14ac:dyDescent="0.25">
      <c r="E1919" s="39">
        <f t="shared" ca="1" si="58"/>
        <v>0.48709010702849564</v>
      </c>
      <c r="F1919" s="39">
        <f t="shared" ca="1" si="59"/>
        <v>171.7725267571239</v>
      </c>
    </row>
    <row r="1920" spans="5:6" x14ac:dyDescent="0.25">
      <c r="E1920" s="39">
        <f t="shared" ca="1" si="58"/>
        <v>0.28031369787539107</v>
      </c>
      <c r="F1920" s="39">
        <f t="shared" ca="1" si="59"/>
        <v>120.07842446884777</v>
      </c>
    </row>
    <row r="1921" spans="5:6" x14ac:dyDescent="0.25">
      <c r="E1921" s="39">
        <f t="shared" ca="1" si="58"/>
        <v>8.092989670757178E-2</v>
      </c>
      <c r="F1921" s="39">
        <f t="shared" ca="1" si="59"/>
        <v>70.23247417689295</v>
      </c>
    </row>
    <row r="1922" spans="5:6" x14ac:dyDescent="0.25">
      <c r="E1922" s="39">
        <f t="shared" ca="1" si="58"/>
        <v>0.80296253214392999</v>
      </c>
      <c r="F1922" s="39">
        <f t="shared" ca="1" si="59"/>
        <v>250.74063303598248</v>
      </c>
    </row>
    <row r="1923" spans="5:6" x14ac:dyDescent="0.25">
      <c r="E1923" s="39">
        <f t="shared" ca="1" si="58"/>
        <v>0.74775723433744723</v>
      </c>
      <c r="F1923" s="39">
        <f t="shared" ca="1" si="59"/>
        <v>236.93930858436181</v>
      </c>
    </row>
    <row r="1924" spans="5:6" x14ac:dyDescent="0.25">
      <c r="E1924" s="39">
        <f t="shared" ref="E1924:E1987" ca="1" si="60">RAND()</f>
        <v>0.7677294328611014</v>
      </c>
      <c r="F1924" s="39">
        <f t="shared" ref="F1924:F1987" ca="1" si="61">$C$3+E1924*($C$4-$C$3)</f>
        <v>241.93235821527534</v>
      </c>
    </row>
    <row r="1925" spans="5:6" x14ac:dyDescent="0.25">
      <c r="E1925" s="39">
        <f t="shared" ca="1" si="60"/>
        <v>0.42394635877182052</v>
      </c>
      <c r="F1925" s="39">
        <f t="shared" ca="1" si="61"/>
        <v>155.98658969295514</v>
      </c>
    </row>
    <row r="1926" spans="5:6" x14ac:dyDescent="0.25">
      <c r="E1926" s="39">
        <f t="shared" ca="1" si="60"/>
        <v>0.64539086702987858</v>
      </c>
      <c r="F1926" s="39">
        <f t="shared" ca="1" si="61"/>
        <v>211.34771675746964</v>
      </c>
    </row>
    <row r="1927" spans="5:6" x14ac:dyDescent="0.25">
      <c r="E1927" s="39">
        <f t="shared" ca="1" si="60"/>
        <v>9.4305757942121704E-2</v>
      </c>
      <c r="F1927" s="39">
        <f t="shared" ca="1" si="61"/>
        <v>73.576439485530429</v>
      </c>
    </row>
    <row r="1928" spans="5:6" x14ac:dyDescent="0.25">
      <c r="E1928" s="39">
        <f t="shared" ca="1" si="60"/>
        <v>0.58401060497972124</v>
      </c>
      <c r="F1928" s="39">
        <f t="shared" ca="1" si="61"/>
        <v>196.00265124493032</v>
      </c>
    </row>
    <row r="1929" spans="5:6" x14ac:dyDescent="0.25">
      <c r="E1929" s="39">
        <f t="shared" ca="1" si="60"/>
        <v>0.58013221261817405</v>
      </c>
      <c r="F1929" s="39">
        <f t="shared" ca="1" si="61"/>
        <v>195.03305315454352</v>
      </c>
    </row>
    <row r="1930" spans="5:6" x14ac:dyDescent="0.25">
      <c r="E1930" s="39">
        <f t="shared" ca="1" si="60"/>
        <v>0.90167301159239122</v>
      </c>
      <c r="F1930" s="39">
        <f t="shared" ca="1" si="61"/>
        <v>275.41825289809776</v>
      </c>
    </row>
    <row r="1931" spans="5:6" x14ac:dyDescent="0.25">
      <c r="E1931" s="39">
        <f t="shared" ca="1" si="60"/>
        <v>0.15759306575525378</v>
      </c>
      <c r="F1931" s="39">
        <f t="shared" ca="1" si="61"/>
        <v>89.398266438813437</v>
      </c>
    </row>
    <row r="1932" spans="5:6" x14ac:dyDescent="0.25">
      <c r="E1932" s="39">
        <f t="shared" ca="1" si="60"/>
        <v>0.79853968849453083</v>
      </c>
      <c r="F1932" s="39">
        <f t="shared" ca="1" si="61"/>
        <v>249.63492212363272</v>
      </c>
    </row>
    <row r="1933" spans="5:6" x14ac:dyDescent="0.25">
      <c r="E1933" s="39">
        <f t="shared" ca="1" si="60"/>
        <v>0.88049908549616651</v>
      </c>
      <c r="F1933" s="39">
        <f t="shared" ca="1" si="61"/>
        <v>270.12477137404164</v>
      </c>
    </row>
    <row r="1934" spans="5:6" x14ac:dyDescent="0.25">
      <c r="E1934" s="39">
        <f t="shared" ca="1" si="60"/>
        <v>0.47429344709962384</v>
      </c>
      <c r="F1934" s="39">
        <f t="shared" ca="1" si="61"/>
        <v>168.57336177490595</v>
      </c>
    </row>
    <row r="1935" spans="5:6" x14ac:dyDescent="0.25">
      <c r="E1935" s="39">
        <f t="shared" ca="1" si="60"/>
        <v>0.14422579794087831</v>
      </c>
      <c r="F1935" s="39">
        <f t="shared" ca="1" si="61"/>
        <v>86.056449485219574</v>
      </c>
    </row>
    <row r="1936" spans="5:6" x14ac:dyDescent="0.25">
      <c r="E1936" s="39">
        <f t="shared" ca="1" si="60"/>
        <v>0.73724361658080939</v>
      </c>
      <c r="F1936" s="39">
        <f t="shared" ca="1" si="61"/>
        <v>234.31090414520236</v>
      </c>
    </row>
    <row r="1937" spans="5:6" x14ac:dyDescent="0.25">
      <c r="E1937" s="39">
        <f t="shared" ca="1" si="60"/>
        <v>0.67415453314952545</v>
      </c>
      <c r="F1937" s="39">
        <f t="shared" ca="1" si="61"/>
        <v>218.53863328738137</v>
      </c>
    </row>
    <row r="1938" spans="5:6" x14ac:dyDescent="0.25">
      <c r="E1938" s="39">
        <f t="shared" ca="1" si="60"/>
        <v>0.72204207982102608</v>
      </c>
      <c r="F1938" s="39">
        <f t="shared" ca="1" si="61"/>
        <v>230.51051995525651</v>
      </c>
    </row>
    <row r="1939" spans="5:6" x14ac:dyDescent="0.25">
      <c r="E1939" s="39">
        <f t="shared" ca="1" si="60"/>
        <v>7.1777029484420773E-2</v>
      </c>
      <c r="F1939" s="39">
        <f t="shared" ca="1" si="61"/>
        <v>67.944257371105195</v>
      </c>
    </row>
    <row r="1940" spans="5:6" x14ac:dyDescent="0.25">
      <c r="E1940" s="39">
        <f t="shared" ca="1" si="60"/>
        <v>0.79961330205136349</v>
      </c>
      <c r="F1940" s="39">
        <f t="shared" ca="1" si="61"/>
        <v>249.90332551284087</v>
      </c>
    </row>
    <row r="1941" spans="5:6" x14ac:dyDescent="0.25">
      <c r="E1941" s="39">
        <f t="shared" ca="1" si="60"/>
        <v>0.5537859254419224</v>
      </c>
      <c r="F1941" s="39">
        <f t="shared" ca="1" si="61"/>
        <v>188.44648136048059</v>
      </c>
    </row>
    <row r="1942" spans="5:6" x14ac:dyDescent="0.25">
      <c r="E1942" s="39">
        <f t="shared" ca="1" si="60"/>
        <v>0.39018896778813639</v>
      </c>
      <c r="F1942" s="39">
        <f t="shared" ca="1" si="61"/>
        <v>147.54724194703408</v>
      </c>
    </row>
    <row r="1943" spans="5:6" x14ac:dyDescent="0.25">
      <c r="E1943" s="39">
        <f t="shared" ca="1" si="60"/>
        <v>0.28405742116595578</v>
      </c>
      <c r="F1943" s="39">
        <f t="shared" ca="1" si="61"/>
        <v>121.01435529148894</v>
      </c>
    </row>
    <row r="1944" spans="5:6" x14ac:dyDescent="0.25">
      <c r="E1944" s="39">
        <f t="shared" ca="1" si="60"/>
        <v>0.49417850418431064</v>
      </c>
      <c r="F1944" s="39">
        <f t="shared" ca="1" si="61"/>
        <v>173.54462604607767</v>
      </c>
    </row>
    <row r="1945" spans="5:6" x14ac:dyDescent="0.25">
      <c r="E1945" s="39">
        <f t="shared" ca="1" si="60"/>
        <v>0.68888020297579367</v>
      </c>
      <c r="F1945" s="39">
        <f t="shared" ca="1" si="61"/>
        <v>222.22005074394841</v>
      </c>
    </row>
    <row r="1946" spans="5:6" x14ac:dyDescent="0.25">
      <c r="E1946" s="39">
        <f t="shared" ca="1" si="60"/>
        <v>0.53277832374814482</v>
      </c>
      <c r="F1946" s="39">
        <f t="shared" ca="1" si="61"/>
        <v>183.19458093703619</v>
      </c>
    </row>
    <row r="1947" spans="5:6" x14ac:dyDescent="0.25">
      <c r="E1947" s="39">
        <f t="shared" ca="1" si="60"/>
        <v>0.98934848560144018</v>
      </c>
      <c r="F1947" s="39">
        <f t="shared" ca="1" si="61"/>
        <v>297.33712140036005</v>
      </c>
    </row>
    <row r="1948" spans="5:6" x14ac:dyDescent="0.25">
      <c r="E1948" s="39">
        <f t="shared" ca="1" si="60"/>
        <v>8.0928128837462143E-2</v>
      </c>
      <c r="F1948" s="39">
        <f t="shared" ca="1" si="61"/>
        <v>70.232032209365542</v>
      </c>
    </row>
    <row r="1949" spans="5:6" x14ac:dyDescent="0.25">
      <c r="E1949" s="39">
        <f t="shared" ca="1" si="60"/>
        <v>0.27816993526367795</v>
      </c>
      <c r="F1949" s="39">
        <f t="shared" ca="1" si="61"/>
        <v>119.54248381591948</v>
      </c>
    </row>
    <row r="1950" spans="5:6" x14ac:dyDescent="0.25">
      <c r="E1950" s="39">
        <f t="shared" ca="1" si="60"/>
        <v>0.36639448907571348</v>
      </c>
      <c r="F1950" s="39">
        <f t="shared" ca="1" si="61"/>
        <v>141.59862226892835</v>
      </c>
    </row>
    <row r="1951" spans="5:6" x14ac:dyDescent="0.25">
      <c r="E1951" s="39">
        <f t="shared" ca="1" si="60"/>
        <v>0.76968933165925713</v>
      </c>
      <c r="F1951" s="39">
        <f t="shared" ca="1" si="61"/>
        <v>242.42233291481429</v>
      </c>
    </row>
    <row r="1952" spans="5:6" x14ac:dyDescent="0.25">
      <c r="E1952" s="39">
        <f t="shared" ca="1" si="60"/>
        <v>0.14481428119601991</v>
      </c>
      <c r="F1952" s="39">
        <f t="shared" ca="1" si="61"/>
        <v>86.20357029900498</v>
      </c>
    </row>
    <row r="1953" spans="5:6" x14ac:dyDescent="0.25">
      <c r="E1953" s="39">
        <f t="shared" ca="1" si="60"/>
        <v>0.1271473837413204</v>
      </c>
      <c r="F1953" s="39">
        <f t="shared" ca="1" si="61"/>
        <v>81.786845935330092</v>
      </c>
    </row>
    <row r="1954" spans="5:6" x14ac:dyDescent="0.25">
      <c r="E1954" s="39">
        <f t="shared" ca="1" si="60"/>
        <v>0.16801034039995155</v>
      </c>
      <c r="F1954" s="39">
        <f t="shared" ca="1" si="61"/>
        <v>92.002585099987897</v>
      </c>
    </row>
    <row r="1955" spans="5:6" x14ac:dyDescent="0.25">
      <c r="E1955" s="39">
        <f t="shared" ca="1" si="60"/>
        <v>0.46162164225671287</v>
      </c>
      <c r="F1955" s="39">
        <f t="shared" ca="1" si="61"/>
        <v>165.40541056417823</v>
      </c>
    </row>
    <row r="1956" spans="5:6" x14ac:dyDescent="0.25">
      <c r="E1956" s="39">
        <f t="shared" ca="1" si="60"/>
        <v>3.1228469884406529E-2</v>
      </c>
      <c r="F1956" s="39">
        <f t="shared" ca="1" si="61"/>
        <v>57.807117471101634</v>
      </c>
    </row>
    <row r="1957" spans="5:6" x14ac:dyDescent="0.25">
      <c r="E1957" s="39">
        <f t="shared" ca="1" si="60"/>
        <v>0.50924980138905573</v>
      </c>
      <c r="F1957" s="39">
        <f t="shared" ca="1" si="61"/>
        <v>177.31245034726393</v>
      </c>
    </row>
    <row r="1958" spans="5:6" x14ac:dyDescent="0.25">
      <c r="E1958" s="39">
        <f t="shared" ca="1" si="60"/>
        <v>0.61868406532807352</v>
      </c>
      <c r="F1958" s="39">
        <f t="shared" ca="1" si="61"/>
        <v>204.67101633201838</v>
      </c>
    </row>
    <row r="1959" spans="5:6" x14ac:dyDescent="0.25">
      <c r="E1959" s="39">
        <f t="shared" ca="1" si="60"/>
        <v>1.8793694838996178E-2</v>
      </c>
      <c r="F1959" s="39">
        <f t="shared" ca="1" si="61"/>
        <v>54.698423709749044</v>
      </c>
    </row>
    <row r="1960" spans="5:6" x14ac:dyDescent="0.25">
      <c r="E1960" s="39">
        <f t="shared" ca="1" si="60"/>
        <v>0.1847853882115883</v>
      </c>
      <c r="F1960" s="39">
        <f t="shared" ca="1" si="61"/>
        <v>96.196347052897067</v>
      </c>
    </row>
    <row r="1961" spans="5:6" x14ac:dyDescent="0.25">
      <c r="E1961" s="39">
        <f t="shared" ca="1" si="60"/>
        <v>0.69176076665054087</v>
      </c>
      <c r="F1961" s="39">
        <f t="shared" ca="1" si="61"/>
        <v>222.94019166263521</v>
      </c>
    </row>
    <row r="1962" spans="5:6" x14ac:dyDescent="0.25">
      <c r="E1962" s="39">
        <f t="shared" ca="1" si="60"/>
        <v>7.3324549569303454E-2</v>
      </c>
      <c r="F1962" s="39">
        <f t="shared" ca="1" si="61"/>
        <v>68.331137392325871</v>
      </c>
    </row>
    <row r="1963" spans="5:6" x14ac:dyDescent="0.25">
      <c r="E1963" s="39">
        <f t="shared" ca="1" si="60"/>
        <v>0.44173228186572744</v>
      </c>
      <c r="F1963" s="39">
        <f t="shared" ca="1" si="61"/>
        <v>160.43307046643184</v>
      </c>
    </row>
    <row r="1964" spans="5:6" x14ac:dyDescent="0.25">
      <c r="E1964" s="39">
        <f t="shared" ca="1" si="60"/>
        <v>0.43992845781039558</v>
      </c>
      <c r="F1964" s="39">
        <f t="shared" ca="1" si="61"/>
        <v>159.98211445259889</v>
      </c>
    </row>
    <row r="1965" spans="5:6" x14ac:dyDescent="0.25">
      <c r="E1965" s="39">
        <f t="shared" ca="1" si="60"/>
        <v>0.64232108752469985</v>
      </c>
      <c r="F1965" s="39">
        <f t="shared" ca="1" si="61"/>
        <v>210.58027188117495</v>
      </c>
    </row>
    <row r="1966" spans="5:6" x14ac:dyDescent="0.25">
      <c r="E1966" s="39">
        <f t="shared" ca="1" si="60"/>
        <v>0.12240876438029991</v>
      </c>
      <c r="F1966" s="39">
        <f t="shared" ca="1" si="61"/>
        <v>80.602191095074971</v>
      </c>
    </row>
    <row r="1967" spans="5:6" x14ac:dyDescent="0.25">
      <c r="E1967" s="39">
        <f t="shared" ca="1" si="60"/>
        <v>0.73443624198722424</v>
      </c>
      <c r="F1967" s="39">
        <f t="shared" ca="1" si="61"/>
        <v>233.60906049680605</v>
      </c>
    </row>
    <row r="1968" spans="5:6" x14ac:dyDescent="0.25">
      <c r="E1968" s="39">
        <f t="shared" ca="1" si="60"/>
        <v>3.6943012074886039E-2</v>
      </c>
      <c r="F1968" s="39">
        <f t="shared" ca="1" si="61"/>
        <v>59.23575301872151</v>
      </c>
    </row>
    <row r="1969" spans="5:6" x14ac:dyDescent="0.25">
      <c r="E1969" s="39">
        <f t="shared" ca="1" si="60"/>
        <v>0.81267212826527091</v>
      </c>
      <c r="F1969" s="39">
        <f t="shared" ca="1" si="61"/>
        <v>253.16803206631772</v>
      </c>
    </row>
    <row r="1970" spans="5:6" x14ac:dyDescent="0.25">
      <c r="E1970" s="39">
        <f t="shared" ca="1" si="60"/>
        <v>0.87979986752443573</v>
      </c>
      <c r="F1970" s="39">
        <f t="shared" ca="1" si="61"/>
        <v>269.94996688110894</v>
      </c>
    </row>
    <row r="1971" spans="5:6" x14ac:dyDescent="0.25">
      <c r="E1971" s="39">
        <f t="shared" ca="1" si="60"/>
        <v>0.77843222550991331</v>
      </c>
      <c r="F1971" s="39">
        <f t="shared" ca="1" si="61"/>
        <v>244.60805637747833</v>
      </c>
    </row>
    <row r="1972" spans="5:6" x14ac:dyDescent="0.25">
      <c r="E1972" s="39">
        <f t="shared" ca="1" si="60"/>
        <v>0.3421881793171403</v>
      </c>
      <c r="F1972" s="39">
        <f t="shared" ca="1" si="61"/>
        <v>135.54704482928508</v>
      </c>
    </row>
    <row r="1973" spans="5:6" x14ac:dyDescent="0.25">
      <c r="E1973" s="39">
        <f t="shared" ca="1" si="60"/>
        <v>0.46684003788154504</v>
      </c>
      <c r="F1973" s="39">
        <f t="shared" ca="1" si="61"/>
        <v>166.71000947038627</v>
      </c>
    </row>
    <row r="1974" spans="5:6" x14ac:dyDescent="0.25">
      <c r="E1974" s="39">
        <f t="shared" ca="1" si="60"/>
        <v>0.61605521428586851</v>
      </c>
      <c r="F1974" s="39">
        <f t="shared" ca="1" si="61"/>
        <v>204.01380357146712</v>
      </c>
    </row>
    <row r="1975" spans="5:6" x14ac:dyDescent="0.25">
      <c r="E1975" s="39">
        <f t="shared" ca="1" si="60"/>
        <v>0.32554225213619425</v>
      </c>
      <c r="F1975" s="39">
        <f t="shared" ca="1" si="61"/>
        <v>131.38556303404857</v>
      </c>
    </row>
    <row r="1976" spans="5:6" x14ac:dyDescent="0.25">
      <c r="E1976" s="39">
        <f t="shared" ca="1" si="60"/>
        <v>0.23465347879371745</v>
      </c>
      <c r="F1976" s="39">
        <f t="shared" ca="1" si="61"/>
        <v>108.66336969842936</v>
      </c>
    </row>
    <row r="1977" spans="5:6" x14ac:dyDescent="0.25">
      <c r="E1977" s="39">
        <f t="shared" ca="1" si="60"/>
        <v>0.73055111051807131</v>
      </c>
      <c r="F1977" s="39">
        <f t="shared" ca="1" si="61"/>
        <v>232.63777762951781</v>
      </c>
    </row>
    <row r="1978" spans="5:6" x14ac:dyDescent="0.25">
      <c r="E1978" s="39">
        <f t="shared" ca="1" si="60"/>
        <v>0.62356796598896402</v>
      </c>
      <c r="F1978" s="39">
        <f t="shared" ca="1" si="61"/>
        <v>205.89199149724101</v>
      </c>
    </row>
    <row r="1979" spans="5:6" x14ac:dyDescent="0.25">
      <c r="E1979" s="39">
        <f t="shared" ca="1" si="60"/>
        <v>0.28783768383036457</v>
      </c>
      <c r="F1979" s="39">
        <f t="shared" ca="1" si="61"/>
        <v>121.95942095759113</v>
      </c>
    </row>
    <row r="1980" spans="5:6" x14ac:dyDescent="0.25">
      <c r="E1980" s="39">
        <f t="shared" ca="1" si="60"/>
        <v>0.88087378546422135</v>
      </c>
      <c r="F1980" s="39">
        <f t="shared" ca="1" si="61"/>
        <v>270.21844636605533</v>
      </c>
    </row>
    <row r="1981" spans="5:6" x14ac:dyDescent="0.25">
      <c r="E1981" s="39">
        <f t="shared" ca="1" si="60"/>
        <v>0.25808697924398016</v>
      </c>
      <c r="F1981" s="39">
        <f t="shared" ca="1" si="61"/>
        <v>114.52174481099505</v>
      </c>
    </row>
    <row r="1982" spans="5:6" x14ac:dyDescent="0.25">
      <c r="E1982" s="39">
        <f t="shared" ca="1" si="60"/>
        <v>0.60926501819931489</v>
      </c>
      <c r="F1982" s="39">
        <f t="shared" ca="1" si="61"/>
        <v>202.31625454982873</v>
      </c>
    </row>
    <row r="1983" spans="5:6" x14ac:dyDescent="0.25">
      <c r="E1983" s="39">
        <f t="shared" ca="1" si="60"/>
        <v>5.9009358408421031E-2</v>
      </c>
      <c r="F1983" s="39">
        <f t="shared" ca="1" si="61"/>
        <v>64.752339602105252</v>
      </c>
    </row>
    <row r="1984" spans="5:6" x14ac:dyDescent="0.25">
      <c r="E1984" s="39">
        <f t="shared" ca="1" si="60"/>
        <v>0.75240053181635247</v>
      </c>
      <c r="F1984" s="39">
        <f t="shared" ca="1" si="61"/>
        <v>238.10013295408811</v>
      </c>
    </row>
    <row r="1985" spans="5:6" x14ac:dyDescent="0.25">
      <c r="E1985" s="39">
        <f t="shared" ca="1" si="60"/>
        <v>0.6675287281258393</v>
      </c>
      <c r="F1985" s="39">
        <f t="shared" ca="1" si="61"/>
        <v>216.88218203145982</v>
      </c>
    </row>
    <row r="1986" spans="5:6" x14ac:dyDescent="0.25">
      <c r="E1986" s="39">
        <f t="shared" ca="1" si="60"/>
        <v>0.69817033513905713</v>
      </c>
      <c r="F1986" s="39">
        <f t="shared" ca="1" si="61"/>
        <v>224.54258378476428</v>
      </c>
    </row>
    <row r="1987" spans="5:6" x14ac:dyDescent="0.25">
      <c r="E1987" s="39">
        <f t="shared" ca="1" si="60"/>
        <v>0.19344044292123441</v>
      </c>
      <c r="F1987" s="39">
        <f t="shared" ca="1" si="61"/>
        <v>98.360110730308605</v>
      </c>
    </row>
    <row r="1988" spans="5:6" x14ac:dyDescent="0.25">
      <c r="E1988" s="39">
        <f t="shared" ref="E1988:E2051" ca="1" si="62">RAND()</f>
        <v>0.11103629786642455</v>
      </c>
      <c r="F1988" s="39">
        <f t="shared" ref="F1988:F2051" ca="1" si="63">$C$3+E1988*($C$4-$C$3)</f>
        <v>77.759074466606137</v>
      </c>
    </row>
    <row r="1989" spans="5:6" x14ac:dyDescent="0.25">
      <c r="E1989" s="39">
        <f t="shared" ca="1" si="62"/>
        <v>0.5273065954499776</v>
      </c>
      <c r="F1989" s="39">
        <f t="shared" ca="1" si="63"/>
        <v>181.82664886249441</v>
      </c>
    </row>
    <row r="1990" spans="5:6" x14ac:dyDescent="0.25">
      <c r="E1990" s="39">
        <f t="shared" ca="1" si="62"/>
        <v>0.57338068629777006</v>
      </c>
      <c r="F1990" s="39">
        <f t="shared" ca="1" si="63"/>
        <v>193.3451715744425</v>
      </c>
    </row>
    <row r="1991" spans="5:6" x14ac:dyDescent="0.25">
      <c r="E1991" s="39">
        <f t="shared" ca="1" si="62"/>
        <v>0.85683612560693356</v>
      </c>
      <c r="F1991" s="39">
        <f t="shared" ca="1" si="63"/>
        <v>264.2090314017334</v>
      </c>
    </row>
    <row r="1992" spans="5:6" x14ac:dyDescent="0.25">
      <c r="E1992" s="39">
        <f t="shared" ca="1" si="62"/>
        <v>0.65445120949585545</v>
      </c>
      <c r="F1992" s="39">
        <f t="shared" ca="1" si="63"/>
        <v>213.61280237396386</v>
      </c>
    </row>
    <row r="1993" spans="5:6" x14ac:dyDescent="0.25">
      <c r="E1993" s="39">
        <f t="shared" ca="1" si="62"/>
        <v>0.6125504030608655</v>
      </c>
      <c r="F1993" s="39">
        <f t="shared" ca="1" si="63"/>
        <v>203.13760076521638</v>
      </c>
    </row>
    <row r="1994" spans="5:6" x14ac:dyDescent="0.25">
      <c r="E1994" s="39">
        <f t="shared" ca="1" si="62"/>
        <v>0.30287101335741984</v>
      </c>
      <c r="F1994" s="39">
        <f t="shared" ca="1" si="63"/>
        <v>125.71775333935496</v>
      </c>
    </row>
    <row r="1995" spans="5:6" x14ac:dyDescent="0.25">
      <c r="E1995" s="39">
        <f t="shared" ca="1" si="62"/>
        <v>0.507005674414999</v>
      </c>
      <c r="F1995" s="39">
        <f t="shared" ca="1" si="63"/>
        <v>176.75141860374976</v>
      </c>
    </row>
    <row r="1996" spans="5:6" x14ac:dyDescent="0.25">
      <c r="E1996" s="39">
        <f t="shared" ca="1" si="62"/>
        <v>0.38567820854679458</v>
      </c>
      <c r="F1996" s="39">
        <f t="shared" ca="1" si="63"/>
        <v>146.41955213669866</v>
      </c>
    </row>
    <row r="1997" spans="5:6" x14ac:dyDescent="0.25">
      <c r="E1997" s="39">
        <f t="shared" ca="1" si="62"/>
        <v>0.52872683265227682</v>
      </c>
      <c r="F1997" s="39">
        <f t="shared" ca="1" si="63"/>
        <v>182.1817081630692</v>
      </c>
    </row>
    <row r="1998" spans="5:6" x14ac:dyDescent="0.25">
      <c r="E1998" s="39">
        <f t="shared" ca="1" si="62"/>
        <v>0.21416987874907367</v>
      </c>
      <c r="F1998" s="39">
        <f t="shared" ca="1" si="63"/>
        <v>103.54246968726841</v>
      </c>
    </row>
    <row r="1999" spans="5:6" x14ac:dyDescent="0.25">
      <c r="E1999" s="39">
        <f t="shared" ca="1" si="62"/>
        <v>0.54440669076087589</v>
      </c>
      <c r="F1999" s="39">
        <f t="shared" ca="1" si="63"/>
        <v>186.10167269021898</v>
      </c>
    </row>
    <row r="2000" spans="5:6" x14ac:dyDescent="0.25">
      <c r="E2000" s="39">
        <f t="shared" ca="1" si="62"/>
        <v>0.37018060223285221</v>
      </c>
      <c r="F2000" s="39">
        <f t="shared" ca="1" si="63"/>
        <v>142.54515055821304</v>
      </c>
    </row>
    <row r="2001" spans="5:6" x14ac:dyDescent="0.25">
      <c r="E2001" s="39">
        <f t="shared" ca="1" si="62"/>
        <v>0.83155289468386839</v>
      </c>
      <c r="F2001" s="39">
        <f t="shared" ca="1" si="63"/>
        <v>257.88822367096714</v>
      </c>
    </row>
    <row r="2002" spans="5:6" x14ac:dyDescent="0.25">
      <c r="E2002" s="39">
        <f t="shared" ca="1" si="62"/>
        <v>0.56518346001275321</v>
      </c>
      <c r="F2002" s="39">
        <f t="shared" ca="1" si="63"/>
        <v>191.29586500318831</v>
      </c>
    </row>
    <row r="2003" spans="5:6" x14ac:dyDescent="0.25">
      <c r="E2003" s="39">
        <f t="shared" ca="1" si="62"/>
        <v>0.76292742756901699</v>
      </c>
      <c r="F2003" s="39">
        <f t="shared" ca="1" si="63"/>
        <v>240.73185689225426</v>
      </c>
    </row>
    <row r="2004" spans="5:6" x14ac:dyDescent="0.25">
      <c r="E2004" s="39">
        <f t="shared" ca="1" si="62"/>
        <v>0.85495846680267751</v>
      </c>
      <c r="F2004" s="39">
        <f t="shared" ca="1" si="63"/>
        <v>263.73961670066939</v>
      </c>
    </row>
    <row r="2005" spans="5:6" x14ac:dyDescent="0.25">
      <c r="E2005" s="39">
        <f t="shared" ca="1" si="62"/>
        <v>0.91249900126781003</v>
      </c>
      <c r="F2005" s="39">
        <f t="shared" ca="1" si="63"/>
        <v>278.12475031695249</v>
      </c>
    </row>
    <row r="2006" spans="5:6" x14ac:dyDescent="0.25">
      <c r="E2006" s="39">
        <f t="shared" ca="1" si="62"/>
        <v>0.1476973878769654</v>
      </c>
      <c r="F2006" s="39">
        <f t="shared" ca="1" si="63"/>
        <v>86.924346969241356</v>
      </c>
    </row>
    <row r="2007" spans="5:6" x14ac:dyDescent="0.25">
      <c r="E2007" s="39">
        <f t="shared" ca="1" si="62"/>
        <v>0.71631783408205085</v>
      </c>
      <c r="F2007" s="39">
        <f t="shared" ca="1" si="63"/>
        <v>229.0794585205127</v>
      </c>
    </row>
    <row r="2008" spans="5:6" x14ac:dyDescent="0.25">
      <c r="E2008" s="39">
        <f t="shared" ca="1" si="62"/>
        <v>0.45033443489758673</v>
      </c>
      <c r="F2008" s="39">
        <f t="shared" ca="1" si="63"/>
        <v>162.5836087243967</v>
      </c>
    </row>
    <row r="2009" spans="5:6" x14ac:dyDescent="0.25">
      <c r="E2009" s="39">
        <f t="shared" ca="1" si="62"/>
        <v>0.81248417868802036</v>
      </c>
      <c r="F2009" s="39">
        <f t="shared" ca="1" si="63"/>
        <v>253.1210446720051</v>
      </c>
    </row>
    <row r="2010" spans="5:6" x14ac:dyDescent="0.25">
      <c r="E2010" s="39">
        <f t="shared" ca="1" si="62"/>
        <v>0.95075658637300242</v>
      </c>
      <c r="F2010" s="39">
        <f t="shared" ca="1" si="63"/>
        <v>287.6891465932506</v>
      </c>
    </row>
    <row r="2011" spans="5:6" x14ac:dyDescent="0.25">
      <c r="E2011" s="39">
        <f t="shared" ca="1" si="62"/>
        <v>0.58465986856558039</v>
      </c>
      <c r="F2011" s="39">
        <f t="shared" ca="1" si="63"/>
        <v>196.1649671413951</v>
      </c>
    </row>
    <row r="2012" spans="5:6" x14ac:dyDescent="0.25">
      <c r="E2012" s="39">
        <f t="shared" ca="1" si="62"/>
        <v>0.57516967340583991</v>
      </c>
      <c r="F2012" s="39">
        <f t="shared" ca="1" si="63"/>
        <v>193.79241835145999</v>
      </c>
    </row>
    <row r="2013" spans="5:6" x14ac:dyDescent="0.25">
      <c r="E2013" s="39">
        <f t="shared" ca="1" si="62"/>
        <v>9.8148414831172759E-2</v>
      </c>
      <c r="F2013" s="39">
        <f t="shared" ca="1" si="63"/>
        <v>74.537103707793193</v>
      </c>
    </row>
    <row r="2014" spans="5:6" x14ac:dyDescent="0.25">
      <c r="E2014" s="39">
        <f t="shared" ca="1" si="62"/>
        <v>0.27957787968582881</v>
      </c>
      <c r="F2014" s="39">
        <f t="shared" ca="1" si="63"/>
        <v>119.8944699214572</v>
      </c>
    </row>
    <row r="2015" spans="5:6" x14ac:dyDescent="0.25">
      <c r="E2015" s="39">
        <f t="shared" ca="1" si="62"/>
        <v>0.30652395777334629</v>
      </c>
      <c r="F2015" s="39">
        <f t="shared" ca="1" si="63"/>
        <v>126.63098944333657</v>
      </c>
    </row>
    <row r="2016" spans="5:6" x14ac:dyDescent="0.25">
      <c r="E2016" s="39">
        <f t="shared" ca="1" si="62"/>
        <v>0.87944379939748973</v>
      </c>
      <c r="F2016" s="39">
        <f t="shared" ca="1" si="63"/>
        <v>269.86094984937245</v>
      </c>
    </row>
    <row r="2017" spans="5:6" x14ac:dyDescent="0.25">
      <c r="E2017" s="39">
        <f t="shared" ca="1" si="62"/>
        <v>0.9692687262476567</v>
      </c>
      <c r="F2017" s="39">
        <f t="shared" ca="1" si="63"/>
        <v>292.31718156191414</v>
      </c>
    </row>
    <row r="2018" spans="5:6" x14ac:dyDescent="0.25">
      <c r="E2018" s="39">
        <f t="shared" ca="1" si="62"/>
        <v>0.92541303941781172</v>
      </c>
      <c r="F2018" s="39">
        <f t="shared" ca="1" si="63"/>
        <v>281.35325985445297</v>
      </c>
    </row>
    <row r="2019" spans="5:6" x14ac:dyDescent="0.25">
      <c r="E2019" s="39">
        <f t="shared" ca="1" si="62"/>
        <v>0.37528508788918769</v>
      </c>
      <c r="F2019" s="39">
        <f t="shared" ca="1" si="63"/>
        <v>143.82127197229693</v>
      </c>
    </row>
    <row r="2020" spans="5:6" x14ac:dyDescent="0.25">
      <c r="E2020" s="39">
        <f t="shared" ca="1" si="62"/>
        <v>6.3780080755497015E-2</v>
      </c>
      <c r="F2020" s="39">
        <f t="shared" ca="1" si="63"/>
        <v>65.945020188874253</v>
      </c>
    </row>
    <row r="2021" spans="5:6" x14ac:dyDescent="0.25">
      <c r="E2021" s="39">
        <f t="shared" ca="1" si="62"/>
        <v>0.62067362211827681</v>
      </c>
      <c r="F2021" s="39">
        <f t="shared" ca="1" si="63"/>
        <v>205.16840552956921</v>
      </c>
    </row>
    <row r="2022" spans="5:6" x14ac:dyDescent="0.25">
      <c r="E2022" s="39">
        <f t="shared" ca="1" si="62"/>
        <v>0.85109179600022677</v>
      </c>
      <c r="F2022" s="39">
        <f t="shared" ca="1" si="63"/>
        <v>262.77294900005666</v>
      </c>
    </row>
    <row r="2023" spans="5:6" x14ac:dyDescent="0.25">
      <c r="E2023" s="39">
        <f t="shared" ca="1" si="62"/>
        <v>0.72659703272986931</v>
      </c>
      <c r="F2023" s="39">
        <f t="shared" ca="1" si="63"/>
        <v>231.64925818246732</v>
      </c>
    </row>
    <row r="2024" spans="5:6" x14ac:dyDescent="0.25">
      <c r="E2024" s="39">
        <f t="shared" ca="1" si="62"/>
        <v>0.32099281275996527</v>
      </c>
      <c r="F2024" s="39">
        <f t="shared" ca="1" si="63"/>
        <v>130.24820318999133</v>
      </c>
    </row>
    <row r="2025" spans="5:6" x14ac:dyDescent="0.25">
      <c r="E2025" s="39">
        <f t="shared" ca="1" si="62"/>
        <v>0.94295242824228553</v>
      </c>
      <c r="F2025" s="39">
        <f t="shared" ca="1" si="63"/>
        <v>285.73810706057139</v>
      </c>
    </row>
    <row r="2026" spans="5:6" x14ac:dyDescent="0.25">
      <c r="E2026" s="39">
        <f t="shared" ca="1" si="62"/>
        <v>0.2549451670337135</v>
      </c>
      <c r="F2026" s="39">
        <f t="shared" ca="1" si="63"/>
        <v>113.73629175842838</v>
      </c>
    </row>
    <row r="2027" spans="5:6" x14ac:dyDescent="0.25">
      <c r="E2027" s="39">
        <f t="shared" ca="1" si="62"/>
        <v>0.55493201225590316</v>
      </c>
      <c r="F2027" s="39">
        <f t="shared" ca="1" si="63"/>
        <v>188.73300306397579</v>
      </c>
    </row>
    <row r="2028" spans="5:6" x14ac:dyDescent="0.25">
      <c r="E2028" s="39">
        <f t="shared" ca="1" si="62"/>
        <v>0.75113007232241602</v>
      </c>
      <c r="F2028" s="39">
        <f t="shared" ca="1" si="63"/>
        <v>237.78251808060401</v>
      </c>
    </row>
    <row r="2029" spans="5:6" x14ac:dyDescent="0.25">
      <c r="E2029" s="39">
        <f t="shared" ca="1" si="62"/>
        <v>0.87224483400578046</v>
      </c>
      <c r="F2029" s="39">
        <f t="shared" ca="1" si="63"/>
        <v>268.06120850144509</v>
      </c>
    </row>
    <row r="2030" spans="5:6" x14ac:dyDescent="0.25">
      <c r="E2030" s="39">
        <f t="shared" ca="1" si="62"/>
        <v>0.49661150789534625</v>
      </c>
      <c r="F2030" s="39">
        <f t="shared" ca="1" si="63"/>
        <v>174.15287697383656</v>
      </c>
    </row>
    <row r="2031" spans="5:6" x14ac:dyDescent="0.25">
      <c r="E2031" s="39">
        <f t="shared" ca="1" si="62"/>
        <v>0.46615848253276893</v>
      </c>
      <c r="F2031" s="39">
        <f t="shared" ca="1" si="63"/>
        <v>166.53962063319221</v>
      </c>
    </row>
    <row r="2032" spans="5:6" x14ac:dyDescent="0.25">
      <c r="E2032" s="39">
        <f t="shared" ca="1" si="62"/>
        <v>0.87701948945414332</v>
      </c>
      <c r="F2032" s="39">
        <f t="shared" ca="1" si="63"/>
        <v>269.25487236353581</v>
      </c>
    </row>
    <row r="2033" spans="5:6" x14ac:dyDescent="0.25">
      <c r="E2033" s="39">
        <f t="shared" ca="1" si="62"/>
        <v>0.58118689944131063</v>
      </c>
      <c r="F2033" s="39">
        <f t="shared" ca="1" si="63"/>
        <v>195.29672486032766</v>
      </c>
    </row>
    <row r="2034" spans="5:6" x14ac:dyDescent="0.25">
      <c r="E2034" s="39">
        <f t="shared" ca="1" si="62"/>
        <v>0.87294656927401315</v>
      </c>
      <c r="F2034" s="39">
        <f t="shared" ca="1" si="63"/>
        <v>268.2366423185033</v>
      </c>
    </row>
    <row r="2035" spans="5:6" x14ac:dyDescent="0.25">
      <c r="E2035" s="39">
        <f t="shared" ca="1" si="62"/>
        <v>0.56559512662532674</v>
      </c>
      <c r="F2035" s="39">
        <f t="shared" ca="1" si="63"/>
        <v>191.39878165633169</v>
      </c>
    </row>
    <row r="2036" spans="5:6" x14ac:dyDescent="0.25">
      <c r="E2036" s="39">
        <f t="shared" ca="1" si="62"/>
        <v>0.59937059599169795</v>
      </c>
      <c r="F2036" s="39">
        <f t="shared" ca="1" si="63"/>
        <v>199.8426489979245</v>
      </c>
    </row>
    <row r="2037" spans="5:6" x14ac:dyDescent="0.25">
      <c r="E2037" s="39">
        <f t="shared" ca="1" si="62"/>
        <v>0.59815717338766661</v>
      </c>
      <c r="F2037" s="39">
        <f t="shared" ca="1" si="63"/>
        <v>199.53929334691665</v>
      </c>
    </row>
    <row r="2038" spans="5:6" x14ac:dyDescent="0.25">
      <c r="E2038" s="39">
        <f t="shared" ca="1" si="62"/>
        <v>0.49739444018293721</v>
      </c>
      <c r="F2038" s="39">
        <f t="shared" ca="1" si="63"/>
        <v>174.34861004573429</v>
      </c>
    </row>
    <row r="2039" spans="5:6" x14ac:dyDescent="0.25">
      <c r="E2039" s="39">
        <f t="shared" ca="1" si="62"/>
        <v>0.33845887672377306</v>
      </c>
      <c r="F2039" s="39">
        <f t="shared" ca="1" si="63"/>
        <v>134.61471918094327</v>
      </c>
    </row>
    <row r="2040" spans="5:6" x14ac:dyDescent="0.25">
      <c r="E2040" s="39">
        <f t="shared" ca="1" si="62"/>
        <v>0.76951604418779884</v>
      </c>
      <c r="F2040" s="39">
        <f t="shared" ca="1" si="63"/>
        <v>242.3790110469497</v>
      </c>
    </row>
    <row r="2041" spans="5:6" x14ac:dyDescent="0.25">
      <c r="E2041" s="39">
        <f t="shared" ca="1" si="62"/>
        <v>0.70075164266475265</v>
      </c>
      <c r="F2041" s="39">
        <f t="shared" ca="1" si="63"/>
        <v>225.18791066618817</v>
      </c>
    </row>
    <row r="2042" spans="5:6" x14ac:dyDescent="0.25">
      <c r="E2042" s="39">
        <f t="shared" ca="1" si="62"/>
        <v>5.2863371011236504E-2</v>
      </c>
      <c r="F2042" s="39">
        <f t="shared" ca="1" si="63"/>
        <v>63.215842752809124</v>
      </c>
    </row>
    <row r="2043" spans="5:6" x14ac:dyDescent="0.25">
      <c r="E2043" s="39">
        <f t="shared" ca="1" si="62"/>
        <v>0.371318567055823</v>
      </c>
      <c r="F2043" s="39">
        <f t="shared" ca="1" si="63"/>
        <v>142.82964176395575</v>
      </c>
    </row>
    <row r="2044" spans="5:6" x14ac:dyDescent="0.25">
      <c r="E2044" s="39">
        <f t="shared" ca="1" si="62"/>
        <v>0.8240771521839565</v>
      </c>
      <c r="F2044" s="39">
        <f t="shared" ca="1" si="63"/>
        <v>256.01928804598913</v>
      </c>
    </row>
    <row r="2045" spans="5:6" x14ac:dyDescent="0.25">
      <c r="E2045" s="39">
        <f t="shared" ca="1" si="62"/>
        <v>7.5871824892826289E-2</v>
      </c>
      <c r="F2045" s="39">
        <f t="shared" ca="1" si="63"/>
        <v>68.967956223206571</v>
      </c>
    </row>
    <row r="2046" spans="5:6" x14ac:dyDescent="0.25">
      <c r="E2046" s="39">
        <f t="shared" ca="1" si="62"/>
        <v>0.66520586669979476</v>
      </c>
      <c r="F2046" s="39">
        <f t="shared" ca="1" si="63"/>
        <v>216.3014666749487</v>
      </c>
    </row>
    <row r="2047" spans="5:6" x14ac:dyDescent="0.25">
      <c r="E2047" s="39">
        <f t="shared" ca="1" si="62"/>
        <v>0.84634839750758384</v>
      </c>
      <c r="F2047" s="39">
        <f t="shared" ca="1" si="63"/>
        <v>261.58709937689594</v>
      </c>
    </row>
    <row r="2048" spans="5:6" x14ac:dyDescent="0.25">
      <c r="E2048" s="39">
        <f t="shared" ca="1" si="62"/>
        <v>3.5803892365389278E-2</v>
      </c>
      <c r="F2048" s="39">
        <f t="shared" ca="1" si="63"/>
        <v>58.950973091347322</v>
      </c>
    </row>
    <row r="2049" spans="5:6" x14ac:dyDescent="0.25">
      <c r="E2049" s="39">
        <f t="shared" ca="1" si="62"/>
        <v>0.13125843958247219</v>
      </c>
      <c r="F2049" s="39">
        <f t="shared" ca="1" si="63"/>
        <v>82.814609895618048</v>
      </c>
    </row>
    <row r="2050" spans="5:6" x14ac:dyDescent="0.25">
      <c r="E2050" s="39">
        <f t="shared" ca="1" si="62"/>
        <v>0.8984031005716826</v>
      </c>
      <c r="F2050" s="39">
        <f t="shared" ca="1" si="63"/>
        <v>274.60077514292061</v>
      </c>
    </row>
    <row r="2051" spans="5:6" x14ac:dyDescent="0.25">
      <c r="E2051" s="39">
        <f t="shared" ca="1" si="62"/>
        <v>0.23462490253057633</v>
      </c>
      <c r="F2051" s="39">
        <f t="shared" ca="1" si="63"/>
        <v>108.65622563264408</v>
      </c>
    </row>
    <row r="2052" spans="5:6" x14ac:dyDescent="0.25">
      <c r="E2052" s="39">
        <f t="shared" ref="E2052:E2115" ca="1" si="64">RAND()</f>
        <v>0.10264844014127295</v>
      </c>
      <c r="F2052" s="39">
        <f t="shared" ref="F2052:F2115" ca="1" si="65">$C$3+E2052*($C$4-$C$3)</f>
        <v>75.662110035318236</v>
      </c>
    </row>
    <row r="2053" spans="5:6" x14ac:dyDescent="0.25">
      <c r="E2053" s="39">
        <f t="shared" ca="1" si="64"/>
        <v>0.59652593240355511</v>
      </c>
      <c r="F2053" s="39">
        <f t="shared" ca="1" si="65"/>
        <v>199.13148310088877</v>
      </c>
    </row>
    <row r="2054" spans="5:6" x14ac:dyDescent="0.25">
      <c r="E2054" s="39">
        <f t="shared" ca="1" si="64"/>
        <v>0.10399055945258751</v>
      </c>
      <c r="F2054" s="39">
        <f t="shared" ca="1" si="65"/>
        <v>75.997639863146873</v>
      </c>
    </row>
    <row r="2055" spans="5:6" x14ac:dyDescent="0.25">
      <c r="E2055" s="39">
        <f t="shared" ca="1" si="64"/>
        <v>0.18228752586657138</v>
      </c>
      <c r="F2055" s="39">
        <f t="shared" ca="1" si="65"/>
        <v>95.57188146664285</v>
      </c>
    </row>
    <row r="2056" spans="5:6" x14ac:dyDescent="0.25">
      <c r="E2056" s="39">
        <f t="shared" ca="1" si="64"/>
        <v>0.87405396014266579</v>
      </c>
      <c r="F2056" s="39">
        <f t="shared" ca="1" si="65"/>
        <v>268.51349003566645</v>
      </c>
    </row>
    <row r="2057" spans="5:6" x14ac:dyDescent="0.25">
      <c r="E2057" s="39">
        <f t="shared" ca="1" si="64"/>
        <v>1.5049930906461118E-3</v>
      </c>
      <c r="F2057" s="39">
        <f t="shared" ca="1" si="65"/>
        <v>50.376248272661527</v>
      </c>
    </row>
    <row r="2058" spans="5:6" x14ac:dyDescent="0.25">
      <c r="E2058" s="39">
        <f t="shared" ca="1" si="64"/>
        <v>0.79663543366439604</v>
      </c>
      <c r="F2058" s="39">
        <f t="shared" ca="1" si="65"/>
        <v>249.15885841609901</v>
      </c>
    </row>
    <row r="2059" spans="5:6" x14ac:dyDescent="0.25">
      <c r="E2059" s="39">
        <f t="shared" ca="1" si="64"/>
        <v>0.63051876911622784</v>
      </c>
      <c r="F2059" s="39">
        <f t="shared" ca="1" si="65"/>
        <v>207.62969227905697</v>
      </c>
    </row>
    <row r="2060" spans="5:6" x14ac:dyDescent="0.25">
      <c r="E2060" s="39">
        <f t="shared" ca="1" si="64"/>
        <v>0.84016479534891442</v>
      </c>
      <c r="F2060" s="39">
        <f t="shared" ca="1" si="65"/>
        <v>260.04119883722859</v>
      </c>
    </row>
    <row r="2061" spans="5:6" x14ac:dyDescent="0.25">
      <c r="E2061" s="39">
        <f t="shared" ca="1" si="64"/>
        <v>0.74756391373908548</v>
      </c>
      <c r="F2061" s="39">
        <f t="shared" ca="1" si="65"/>
        <v>236.89097843477137</v>
      </c>
    </row>
    <row r="2062" spans="5:6" x14ac:dyDescent="0.25">
      <c r="E2062" s="39">
        <f t="shared" ca="1" si="64"/>
        <v>0.80841538139459101</v>
      </c>
      <c r="F2062" s="39">
        <f t="shared" ca="1" si="65"/>
        <v>252.10384534864775</v>
      </c>
    </row>
    <row r="2063" spans="5:6" x14ac:dyDescent="0.25">
      <c r="E2063" s="39">
        <f t="shared" ca="1" si="64"/>
        <v>0.34771229417140115</v>
      </c>
      <c r="F2063" s="39">
        <f t="shared" ca="1" si="65"/>
        <v>136.92807354285029</v>
      </c>
    </row>
    <row r="2064" spans="5:6" x14ac:dyDescent="0.25">
      <c r="E2064" s="39">
        <f t="shared" ca="1" si="64"/>
        <v>8.1398242252880504E-2</v>
      </c>
      <c r="F2064" s="39">
        <f t="shared" ca="1" si="65"/>
        <v>70.349560563220123</v>
      </c>
    </row>
    <row r="2065" spans="5:6" x14ac:dyDescent="0.25">
      <c r="E2065" s="39">
        <f t="shared" ca="1" si="64"/>
        <v>0.30924936561102256</v>
      </c>
      <c r="F2065" s="39">
        <f t="shared" ca="1" si="65"/>
        <v>127.31234140275564</v>
      </c>
    </row>
    <row r="2066" spans="5:6" x14ac:dyDescent="0.25">
      <c r="E2066" s="39">
        <f t="shared" ca="1" si="64"/>
        <v>0.8327515622151761</v>
      </c>
      <c r="F2066" s="39">
        <f t="shared" ca="1" si="65"/>
        <v>258.18789055379403</v>
      </c>
    </row>
    <row r="2067" spans="5:6" x14ac:dyDescent="0.25">
      <c r="E2067" s="39">
        <f t="shared" ca="1" si="64"/>
        <v>0.23124250270367552</v>
      </c>
      <c r="F2067" s="39">
        <f t="shared" ca="1" si="65"/>
        <v>107.81062567591889</v>
      </c>
    </row>
    <row r="2068" spans="5:6" x14ac:dyDescent="0.25">
      <c r="E2068" s="39">
        <f t="shared" ca="1" si="64"/>
        <v>0.26996795840442034</v>
      </c>
      <c r="F2068" s="39">
        <f t="shared" ca="1" si="65"/>
        <v>117.49198960110509</v>
      </c>
    </row>
    <row r="2069" spans="5:6" x14ac:dyDescent="0.25">
      <c r="E2069" s="39">
        <f t="shared" ca="1" si="64"/>
        <v>0.89364520762535127</v>
      </c>
      <c r="F2069" s="39">
        <f t="shared" ca="1" si="65"/>
        <v>273.41130190633783</v>
      </c>
    </row>
    <row r="2070" spans="5:6" x14ac:dyDescent="0.25">
      <c r="E2070" s="39">
        <f t="shared" ca="1" si="64"/>
        <v>0.64124974897316034</v>
      </c>
      <c r="F2070" s="39">
        <f t="shared" ca="1" si="65"/>
        <v>210.31243724329008</v>
      </c>
    </row>
    <row r="2071" spans="5:6" x14ac:dyDescent="0.25">
      <c r="E2071" s="39">
        <f t="shared" ca="1" si="64"/>
        <v>0.42378713792983469</v>
      </c>
      <c r="F2071" s="39">
        <f t="shared" ca="1" si="65"/>
        <v>155.94678448245867</v>
      </c>
    </row>
    <row r="2072" spans="5:6" x14ac:dyDescent="0.25">
      <c r="E2072" s="39">
        <f t="shared" ca="1" si="64"/>
        <v>0.65624910819277826</v>
      </c>
      <c r="F2072" s="39">
        <f t="shared" ca="1" si="65"/>
        <v>214.06227704819457</v>
      </c>
    </row>
    <row r="2073" spans="5:6" x14ac:dyDescent="0.25">
      <c r="E2073" s="39">
        <f t="shared" ca="1" si="64"/>
        <v>0.19937596631968846</v>
      </c>
      <c r="F2073" s="39">
        <f t="shared" ca="1" si="65"/>
        <v>99.843991579922118</v>
      </c>
    </row>
    <row r="2074" spans="5:6" x14ac:dyDescent="0.25">
      <c r="E2074" s="39">
        <f t="shared" ca="1" si="64"/>
        <v>0.17834957057725853</v>
      </c>
      <c r="F2074" s="39">
        <f t="shared" ca="1" si="65"/>
        <v>94.587392644314633</v>
      </c>
    </row>
    <row r="2075" spans="5:6" x14ac:dyDescent="0.25">
      <c r="E2075" s="39">
        <f t="shared" ca="1" si="64"/>
        <v>6.7005389838625584E-2</v>
      </c>
      <c r="F2075" s="39">
        <f t="shared" ca="1" si="65"/>
        <v>66.751347459656401</v>
      </c>
    </row>
    <row r="2076" spans="5:6" x14ac:dyDescent="0.25">
      <c r="E2076" s="39">
        <f t="shared" ca="1" si="64"/>
        <v>0.48133318263758396</v>
      </c>
      <c r="F2076" s="39">
        <f t="shared" ca="1" si="65"/>
        <v>170.33329565939599</v>
      </c>
    </row>
    <row r="2077" spans="5:6" x14ac:dyDescent="0.25">
      <c r="E2077" s="39">
        <f t="shared" ca="1" si="64"/>
        <v>0.69820568599465227</v>
      </c>
      <c r="F2077" s="39">
        <f t="shared" ca="1" si="65"/>
        <v>224.55142149866307</v>
      </c>
    </row>
    <row r="2078" spans="5:6" x14ac:dyDescent="0.25">
      <c r="E2078" s="39">
        <f t="shared" ca="1" si="64"/>
        <v>0.23291838257831821</v>
      </c>
      <c r="F2078" s="39">
        <f t="shared" ca="1" si="65"/>
        <v>108.22959564457955</v>
      </c>
    </row>
    <row r="2079" spans="5:6" x14ac:dyDescent="0.25">
      <c r="E2079" s="39">
        <f t="shared" ca="1" si="64"/>
        <v>0.15915071336658515</v>
      </c>
      <c r="F2079" s="39">
        <f t="shared" ca="1" si="65"/>
        <v>89.787678341646284</v>
      </c>
    </row>
    <row r="2080" spans="5:6" x14ac:dyDescent="0.25">
      <c r="E2080" s="39">
        <f t="shared" ca="1" si="64"/>
        <v>4.5653095863765758E-2</v>
      </c>
      <c r="F2080" s="39">
        <f t="shared" ca="1" si="65"/>
        <v>61.413273965941443</v>
      </c>
    </row>
    <row r="2081" spans="5:6" x14ac:dyDescent="0.25">
      <c r="E2081" s="39">
        <f t="shared" ca="1" si="64"/>
        <v>0.73165869223949176</v>
      </c>
      <c r="F2081" s="39">
        <f t="shared" ca="1" si="65"/>
        <v>232.91467305987294</v>
      </c>
    </row>
    <row r="2082" spans="5:6" x14ac:dyDescent="0.25">
      <c r="E2082" s="39">
        <f t="shared" ca="1" si="64"/>
        <v>0.27100003670782802</v>
      </c>
      <c r="F2082" s="39">
        <f t="shared" ca="1" si="65"/>
        <v>117.75000917695701</v>
      </c>
    </row>
    <row r="2083" spans="5:6" x14ac:dyDescent="0.25">
      <c r="E2083" s="39">
        <f t="shared" ca="1" si="64"/>
        <v>0.689269047136021</v>
      </c>
      <c r="F2083" s="39">
        <f t="shared" ca="1" si="65"/>
        <v>222.31726178400524</v>
      </c>
    </row>
    <row r="2084" spans="5:6" x14ac:dyDescent="0.25">
      <c r="E2084" s="39">
        <f t="shared" ca="1" si="64"/>
        <v>0.4422482347923683</v>
      </c>
      <c r="F2084" s="39">
        <f t="shared" ca="1" si="65"/>
        <v>160.56205869809207</v>
      </c>
    </row>
    <row r="2085" spans="5:6" x14ac:dyDescent="0.25">
      <c r="E2085" s="39">
        <f t="shared" ca="1" si="64"/>
        <v>0.75781986099066445</v>
      </c>
      <c r="F2085" s="39">
        <f t="shared" ca="1" si="65"/>
        <v>239.45496524766611</v>
      </c>
    </row>
    <row r="2086" spans="5:6" x14ac:dyDescent="0.25">
      <c r="E2086" s="39">
        <f t="shared" ca="1" si="64"/>
        <v>0.97549907711446759</v>
      </c>
      <c r="F2086" s="39">
        <f t="shared" ca="1" si="65"/>
        <v>293.8747692786169</v>
      </c>
    </row>
    <row r="2087" spans="5:6" x14ac:dyDescent="0.25">
      <c r="E2087" s="39">
        <f t="shared" ca="1" si="64"/>
        <v>0.39344363350349121</v>
      </c>
      <c r="F2087" s="39">
        <f t="shared" ca="1" si="65"/>
        <v>148.36090837587278</v>
      </c>
    </row>
    <row r="2088" spans="5:6" x14ac:dyDescent="0.25">
      <c r="E2088" s="39">
        <f t="shared" ca="1" si="64"/>
        <v>0.41495770327700732</v>
      </c>
      <c r="F2088" s="39">
        <f t="shared" ca="1" si="65"/>
        <v>153.73942581925184</v>
      </c>
    </row>
    <row r="2089" spans="5:6" x14ac:dyDescent="0.25">
      <c r="E2089" s="39">
        <f t="shared" ca="1" si="64"/>
        <v>0.32917018631759098</v>
      </c>
      <c r="F2089" s="39">
        <f t="shared" ca="1" si="65"/>
        <v>132.29254657939777</v>
      </c>
    </row>
    <row r="2090" spans="5:6" x14ac:dyDescent="0.25">
      <c r="E2090" s="39">
        <f t="shared" ca="1" si="64"/>
        <v>0.82416984269853255</v>
      </c>
      <c r="F2090" s="39">
        <f t="shared" ca="1" si="65"/>
        <v>256.04246067463316</v>
      </c>
    </row>
    <row r="2091" spans="5:6" x14ac:dyDescent="0.25">
      <c r="E2091" s="39">
        <f t="shared" ca="1" si="64"/>
        <v>0.1302899880569196</v>
      </c>
      <c r="F2091" s="39">
        <f t="shared" ca="1" si="65"/>
        <v>82.572497014229896</v>
      </c>
    </row>
    <row r="2092" spans="5:6" x14ac:dyDescent="0.25">
      <c r="E2092" s="39">
        <f t="shared" ca="1" si="64"/>
        <v>0.93425428793897447</v>
      </c>
      <c r="F2092" s="39">
        <f t="shared" ca="1" si="65"/>
        <v>283.56357198474359</v>
      </c>
    </row>
    <row r="2093" spans="5:6" x14ac:dyDescent="0.25">
      <c r="E2093" s="39">
        <f t="shared" ca="1" si="64"/>
        <v>0.74561447268492009</v>
      </c>
      <c r="F2093" s="39">
        <f t="shared" ca="1" si="65"/>
        <v>236.40361817123002</v>
      </c>
    </row>
    <row r="2094" spans="5:6" x14ac:dyDescent="0.25">
      <c r="E2094" s="39">
        <f t="shared" ca="1" si="64"/>
        <v>0.98438490398884948</v>
      </c>
      <c r="F2094" s="39">
        <f t="shared" ca="1" si="65"/>
        <v>296.0962259972124</v>
      </c>
    </row>
    <row r="2095" spans="5:6" x14ac:dyDescent="0.25">
      <c r="E2095" s="39">
        <f t="shared" ca="1" si="64"/>
        <v>0.22424607993930312</v>
      </c>
      <c r="F2095" s="39">
        <f t="shared" ca="1" si="65"/>
        <v>106.06151998482578</v>
      </c>
    </row>
    <row r="2096" spans="5:6" x14ac:dyDescent="0.25">
      <c r="E2096" s="39">
        <f t="shared" ca="1" si="64"/>
        <v>0.95801051059915487</v>
      </c>
      <c r="F2096" s="39">
        <f t="shared" ca="1" si="65"/>
        <v>289.50262764978868</v>
      </c>
    </row>
    <row r="2097" spans="5:6" x14ac:dyDescent="0.25">
      <c r="E2097" s="39">
        <f t="shared" ca="1" si="64"/>
        <v>0.29780775822977423</v>
      </c>
      <c r="F2097" s="39">
        <f t="shared" ca="1" si="65"/>
        <v>124.45193955744355</v>
      </c>
    </row>
    <row r="2098" spans="5:6" x14ac:dyDescent="0.25">
      <c r="E2098" s="39">
        <f t="shared" ca="1" si="64"/>
        <v>0.99598876194683983</v>
      </c>
      <c r="F2098" s="39">
        <f t="shared" ca="1" si="65"/>
        <v>298.99719048671</v>
      </c>
    </row>
    <row r="2099" spans="5:6" x14ac:dyDescent="0.25">
      <c r="E2099" s="39">
        <f t="shared" ca="1" si="64"/>
        <v>0.42104905598992548</v>
      </c>
      <c r="F2099" s="39">
        <f t="shared" ca="1" si="65"/>
        <v>155.26226399748137</v>
      </c>
    </row>
    <row r="2100" spans="5:6" x14ac:dyDescent="0.25">
      <c r="E2100" s="39">
        <f t="shared" ca="1" si="64"/>
        <v>0.32724063094940803</v>
      </c>
      <c r="F2100" s="39">
        <f t="shared" ca="1" si="65"/>
        <v>131.810157737352</v>
      </c>
    </row>
    <row r="2101" spans="5:6" x14ac:dyDescent="0.25">
      <c r="E2101" s="39">
        <f t="shared" ca="1" si="64"/>
        <v>0.63541782696107785</v>
      </c>
      <c r="F2101" s="39">
        <f t="shared" ca="1" si="65"/>
        <v>208.85445674026946</v>
      </c>
    </row>
    <row r="2102" spans="5:6" x14ac:dyDescent="0.25">
      <c r="E2102" s="39">
        <f t="shared" ca="1" si="64"/>
        <v>0.66456864229355539</v>
      </c>
      <c r="F2102" s="39">
        <f t="shared" ca="1" si="65"/>
        <v>216.14216057338885</v>
      </c>
    </row>
    <row r="2103" spans="5:6" x14ac:dyDescent="0.25">
      <c r="E2103" s="39">
        <f t="shared" ca="1" si="64"/>
        <v>0.78351483994841586</v>
      </c>
      <c r="F2103" s="39">
        <f t="shared" ca="1" si="65"/>
        <v>245.87870998710397</v>
      </c>
    </row>
    <row r="2104" spans="5:6" x14ac:dyDescent="0.25">
      <c r="E2104" s="39">
        <f t="shared" ca="1" si="64"/>
        <v>0.75145852701059423</v>
      </c>
      <c r="F2104" s="39">
        <f t="shared" ca="1" si="65"/>
        <v>237.86463175264856</v>
      </c>
    </row>
    <row r="2105" spans="5:6" x14ac:dyDescent="0.25">
      <c r="E2105" s="39">
        <f t="shared" ca="1" si="64"/>
        <v>0.52062387704853852</v>
      </c>
      <c r="F2105" s="39">
        <f t="shared" ca="1" si="65"/>
        <v>180.15596926213462</v>
      </c>
    </row>
    <row r="2106" spans="5:6" x14ac:dyDescent="0.25">
      <c r="E2106" s="39">
        <f t="shared" ca="1" si="64"/>
        <v>0.4050221959388165</v>
      </c>
      <c r="F2106" s="39">
        <f t="shared" ca="1" si="65"/>
        <v>151.25554898470412</v>
      </c>
    </row>
    <row r="2107" spans="5:6" x14ac:dyDescent="0.25">
      <c r="E2107" s="39">
        <f t="shared" ca="1" si="64"/>
        <v>0.72705749074840231</v>
      </c>
      <c r="F2107" s="39">
        <f t="shared" ca="1" si="65"/>
        <v>231.76437268710058</v>
      </c>
    </row>
    <row r="2108" spans="5:6" x14ac:dyDescent="0.25">
      <c r="E2108" s="39">
        <f t="shared" ca="1" si="64"/>
        <v>5.4931922618929874E-2</v>
      </c>
      <c r="F2108" s="39">
        <f t="shared" ca="1" si="65"/>
        <v>63.732980654732472</v>
      </c>
    </row>
    <row r="2109" spans="5:6" x14ac:dyDescent="0.25">
      <c r="E2109" s="39">
        <f t="shared" ca="1" si="64"/>
        <v>0.93152724060804526</v>
      </c>
      <c r="F2109" s="39">
        <f t="shared" ca="1" si="65"/>
        <v>282.88181015201133</v>
      </c>
    </row>
    <row r="2110" spans="5:6" x14ac:dyDescent="0.25">
      <c r="E2110" s="39">
        <f t="shared" ca="1" si="64"/>
        <v>0.21225972485510392</v>
      </c>
      <c r="F2110" s="39">
        <f t="shared" ca="1" si="65"/>
        <v>103.06493121377598</v>
      </c>
    </row>
    <row r="2111" spans="5:6" x14ac:dyDescent="0.25">
      <c r="E2111" s="39">
        <f t="shared" ca="1" si="64"/>
        <v>0.45773861303397956</v>
      </c>
      <c r="F2111" s="39">
        <f t="shared" ca="1" si="65"/>
        <v>164.4346532584949</v>
      </c>
    </row>
    <row r="2112" spans="5:6" x14ac:dyDescent="0.25">
      <c r="E2112" s="39">
        <f t="shared" ca="1" si="64"/>
        <v>0.40230823019062478</v>
      </c>
      <c r="F2112" s="39">
        <f t="shared" ca="1" si="65"/>
        <v>150.57705754765618</v>
      </c>
    </row>
    <row r="2113" spans="5:6" x14ac:dyDescent="0.25">
      <c r="E2113" s="39">
        <f t="shared" ca="1" si="64"/>
        <v>0.90872102120276366</v>
      </c>
      <c r="F2113" s="39">
        <f t="shared" ca="1" si="65"/>
        <v>277.18025530069087</v>
      </c>
    </row>
    <row r="2114" spans="5:6" x14ac:dyDescent="0.25">
      <c r="E2114" s="39">
        <f t="shared" ca="1" si="64"/>
        <v>0.20245803843047006</v>
      </c>
      <c r="F2114" s="39">
        <f t="shared" ca="1" si="65"/>
        <v>100.61450960761752</v>
      </c>
    </row>
    <row r="2115" spans="5:6" x14ac:dyDescent="0.25">
      <c r="E2115" s="39">
        <f t="shared" ca="1" si="64"/>
        <v>0.68090005090641115</v>
      </c>
      <c r="F2115" s="39">
        <f t="shared" ca="1" si="65"/>
        <v>220.22501272660278</v>
      </c>
    </row>
    <row r="2116" spans="5:6" x14ac:dyDescent="0.25">
      <c r="E2116" s="39">
        <f t="shared" ref="E2116:E2160" ca="1" si="66">RAND()</f>
        <v>0.80149589545908839</v>
      </c>
      <c r="F2116" s="39">
        <f t="shared" ref="F2116:F2160" ca="1" si="67">$C$3+E2116*($C$4-$C$3)</f>
        <v>250.3739738647721</v>
      </c>
    </row>
    <row r="2117" spans="5:6" x14ac:dyDescent="0.25">
      <c r="E2117" s="39">
        <f t="shared" ca="1" si="66"/>
        <v>0.11683806701479171</v>
      </c>
      <c r="F2117" s="39">
        <f t="shared" ca="1" si="67"/>
        <v>79.209516753697926</v>
      </c>
    </row>
    <row r="2118" spans="5:6" x14ac:dyDescent="0.25">
      <c r="E2118" s="39">
        <f t="shared" ca="1" si="66"/>
        <v>0.28595609962808444</v>
      </c>
      <c r="F2118" s="39">
        <f t="shared" ca="1" si="67"/>
        <v>121.4890249070211</v>
      </c>
    </row>
    <row r="2119" spans="5:6" x14ac:dyDescent="0.25">
      <c r="E2119" s="39">
        <f t="shared" ca="1" si="66"/>
        <v>0.53276143422936939</v>
      </c>
      <c r="F2119" s="39">
        <f t="shared" ca="1" si="67"/>
        <v>183.19035855734234</v>
      </c>
    </row>
    <row r="2120" spans="5:6" x14ac:dyDescent="0.25">
      <c r="E2120" s="39">
        <f t="shared" ca="1" si="66"/>
        <v>0.62627467961446937</v>
      </c>
      <c r="F2120" s="39">
        <f t="shared" ca="1" si="67"/>
        <v>206.56866990361735</v>
      </c>
    </row>
    <row r="2121" spans="5:6" x14ac:dyDescent="0.25">
      <c r="E2121" s="39">
        <f t="shared" ca="1" si="66"/>
        <v>0.47718106976635566</v>
      </c>
      <c r="F2121" s="39">
        <f t="shared" ca="1" si="67"/>
        <v>169.29526744158892</v>
      </c>
    </row>
    <row r="2122" spans="5:6" x14ac:dyDescent="0.25">
      <c r="E2122" s="39">
        <f t="shared" ca="1" si="66"/>
        <v>0.85703353904799684</v>
      </c>
      <c r="F2122" s="39">
        <f t="shared" ca="1" si="67"/>
        <v>264.2583847619992</v>
      </c>
    </row>
    <row r="2123" spans="5:6" x14ac:dyDescent="0.25">
      <c r="E2123" s="39">
        <f t="shared" ca="1" si="66"/>
        <v>0.11281068475400058</v>
      </c>
      <c r="F2123" s="39">
        <f t="shared" ca="1" si="67"/>
        <v>78.202671188500148</v>
      </c>
    </row>
    <row r="2124" spans="5:6" x14ac:dyDescent="0.25">
      <c r="E2124" s="39">
        <f t="shared" ca="1" si="66"/>
        <v>0.62235097758410096</v>
      </c>
      <c r="F2124" s="39">
        <f t="shared" ca="1" si="67"/>
        <v>205.58774439602524</v>
      </c>
    </row>
    <row r="2125" spans="5:6" x14ac:dyDescent="0.25">
      <c r="E2125" s="39">
        <f t="shared" ca="1" si="66"/>
        <v>0.75108161473380297</v>
      </c>
      <c r="F2125" s="39">
        <f t="shared" ca="1" si="67"/>
        <v>237.77040368345075</v>
      </c>
    </row>
    <row r="2126" spans="5:6" x14ac:dyDescent="0.25">
      <c r="E2126" s="39">
        <f t="shared" ca="1" si="66"/>
        <v>0.41945496553449846</v>
      </c>
      <c r="F2126" s="39">
        <f t="shared" ca="1" si="67"/>
        <v>154.86374138362461</v>
      </c>
    </row>
    <row r="2127" spans="5:6" x14ac:dyDescent="0.25">
      <c r="E2127" s="39">
        <f t="shared" ca="1" si="66"/>
        <v>0.12334279226818079</v>
      </c>
      <c r="F2127" s="39">
        <f t="shared" ca="1" si="67"/>
        <v>80.8356980670452</v>
      </c>
    </row>
    <row r="2128" spans="5:6" x14ac:dyDescent="0.25">
      <c r="E2128" s="39">
        <f t="shared" ca="1" si="66"/>
        <v>0.17958029255354757</v>
      </c>
      <c r="F2128" s="39">
        <f t="shared" ca="1" si="67"/>
        <v>94.895073138386891</v>
      </c>
    </row>
    <row r="2129" spans="5:6" x14ac:dyDescent="0.25">
      <c r="E2129" s="39">
        <f t="shared" ca="1" si="66"/>
        <v>0.46094664114707429</v>
      </c>
      <c r="F2129" s="39">
        <f t="shared" ca="1" si="67"/>
        <v>165.23666028676857</v>
      </c>
    </row>
    <row r="2130" spans="5:6" x14ac:dyDescent="0.25">
      <c r="E2130" s="39">
        <f t="shared" ca="1" si="66"/>
        <v>0.41683858886890035</v>
      </c>
      <c r="F2130" s="39">
        <f t="shared" ca="1" si="67"/>
        <v>154.2096472172251</v>
      </c>
    </row>
    <row r="2131" spans="5:6" x14ac:dyDescent="0.25">
      <c r="E2131" s="39">
        <f t="shared" ca="1" si="66"/>
        <v>0.3808013085701154</v>
      </c>
      <c r="F2131" s="39">
        <f t="shared" ca="1" si="67"/>
        <v>145.20032714252886</v>
      </c>
    </row>
    <row r="2132" spans="5:6" x14ac:dyDescent="0.25">
      <c r="E2132" s="39">
        <f t="shared" ca="1" si="66"/>
        <v>0.37004501833027148</v>
      </c>
      <c r="F2132" s="39">
        <f t="shared" ca="1" si="67"/>
        <v>142.51125458256786</v>
      </c>
    </row>
    <row r="2133" spans="5:6" x14ac:dyDescent="0.25">
      <c r="E2133" s="39">
        <f t="shared" ca="1" si="66"/>
        <v>8.8272077337624433E-2</v>
      </c>
      <c r="F2133" s="39">
        <f t="shared" ca="1" si="67"/>
        <v>72.068019334406102</v>
      </c>
    </row>
    <row r="2134" spans="5:6" x14ac:dyDescent="0.25">
      <c r="E2134" s="39">
        <f t="shared" ca="1" si="66"/>
        <v>0.88202186931216919</v>
      </c>
      <c r="F2134" s="39">
        <f t="shared" ca="1" si="67"/>
        <v>270.5054673280423</v>
      </c>
    </row>
    <row r="2135" spans="5:6" x14ac:dyDescent="0.25">
      <c r="E2135" s="39">
        <f t="shared" ca="1" si="66"/>
        <v>0.10552760773865411</v>
      </c>
      <c r="F2135" s="39">
        <f t="shared" ca="1" si="67"/>
        <v>76.381901934663532</v>
      </c>
    </row>
    <row r="2136" spans="5:6" x14ac:dyDescent="0.25">
      <c r="E2136" s="39">
        <f t="shared" ca="1" si="66"/>
        <v>6.6654891039218511E-2</v>
      </c>
      <c r="F2136" s="39">
        <f t="shared" ca="1" si="67"/>
        <v>66.663722759804628</v>
      </c>
    </row>
    <row r="2137" spans="5:6" x14ac:dyDescent="0.25">
      <c r="E2137" s="39">
        <f t="shared" ca="1" si="66"/>
        <v>6.8325564785480353E-2</v>
      </c>
      <c r="F2137" s="39">
        <f t="shared" ca="1" si="67"/>
        <v>67.081391196370092</v>
      </c>
    </row>
    <row r="2138" spans="5:6" x14ac:dyDescent="0.25">
      <c r="E2138" s="39">
        <f t="shared" ca="1" si="66"/>
        <v>0.31474229639341011</v>
      </c>
      <c r="F2138" s="39">
        <f t="shared" ca="1" si="67"/>
        <v>128.68557409835253</v>
      </c>
    </row>
    <row r="2139" spans="5:6" x14ac:dyDescent="0.25">
      <c r="E2139" s="39">
        <f t="shared" ca="1" si="66"/>
        <v>0.97867736164619978</v>
      </c>
      <c r="F2139" s="39">
        <f t="shared" ca="1" si="67"/>
        <v>294.66934041154991</v>
      </c>
    </row>
    <row r="2140" spans="5:6" x14ac:dyDescent="0.25">
      <c r="E2140" s="39">
        <f t="shared" ca="1" si="66"/>
        <v>0.39226369249228776</v>
      </c>
      <c r="F2140" s="39">
        <f t="shared" ca="1" si="67"/>
        <v>148.06592312307194</v>
      </c>
    </row>
    <row r="2141" spans="5:6" x14ac:dyDescent="0.25">
      <c r="E2141" s="39">
        <f t="shared" ca="1" si="66"/>
        <v>0.83495419746103738</v>
      </c>
      <c r="F2141" s="39">
        <f t="shared" ca="1" si="67"/>
        <v>258.73854936525936</v>
      </c>
    </row>
    <row r="2142" spans="5:6" x14ac:dyDescent="0.25">
      <c r="E2142" s="39">
        <f t="shared" ca="1" si="66"/>
        <v>0.82333282795514406</v>
      </c>
      <c r="F2142" s="39">
        <f t="shared" ca="1" si="67"/>
        <v>255.833206988786</v>
      </c>
    </row>
    <row r="2143" spans="5:6" x14ac:dyDescent="0.25">
      <c r="E2143" s="39">
        <f t="shared" ca="1" si="66"/>
        <v>4.3356230828028863E-2</v>
      </c>
      <c r="F2143" s="39">
        <f t="shared" ca="1" si="67"/>
        <v>60.839057707007214</v>
      </c>
    </row>
    <row r="2144" spans="5:6" x14ac:dyDescent="0.25">
      <c r="E2144" s="39">
        <f t="shared" ca="1" si="66"/>
        <v>0.62249173929956414</v>
      </c>
      <c r="F2144" s="39">
        <f t="shared" ca="1" si="67"/>
        <v>205.62293482489105</v>
      </c>
    </row>
    <row r="2145" spans="5:6" x14ac:dyDescent="0.25">
      <c r="E2145" s="39">
        <f t="shared" ca="1" si="66"/>
        <v>0.29801000468712702</v>
      </c>
      <c r="F2145" s="39">
        <f t="shared" ca="1" si="67"/>
        <v>124.50250117178176</v>
      </c>
    </row>
    <row r="2146" spans="5:6" x14ac:dyDescent="0.25">
      <c r="E2146" s="39">
        <f t="shared" ca="1" si="66"/>
        <v>0.70643988651723255</v>
      </c>
      <c r="F2146" s="39">
        <f t="shared" ca="1" si="67"/>
        <v>226.60997162930815</v>
      </c>
    </row>
    <row r="2147" spans="5:6" x14ac:dyDescent="0.25">
      <c r="E2147" s="39">
        <f t="shared" ca="1" si="66"/>
        <v>7.4575470471752725E-3</v>
      </c>
      <c r="F2147" s="39">
        <f t="shared" ca="1" si="67"/>
        <v>51.864386761793817</v>
      </c>
    </row>
    <row r="2148" spans="5:6" x14ac:dyDescent="0.25">
      <c r="E2148" s="39">
        <f t="shared" ca="1" si="66"/>
        <v>0.96301662451069259</v>
      </c>
      <c r="F2148" s="39">
        <f t="shared" ca="1" si="67"/>
        <v>290.75415612767313</v>
      </c>
    </row>
    <row r="2149" spans="5:6" x14ac:dyDescent="0.25">
      <c r="E2149" s="39">
        <f t="shared" ca="1" si="66"/>
        <v>0.86174913408448561</v>
      </c>
      <c r="F2149" s="39">
        <f t="shared" ca="1" si="67"/>
        <v>265.4372835211214</v>
      </c>
    </row>
    <row r="2150" spans="5:6" x14ac:dyDescent="0.25">
      <c r="E2150" s="39">
        <f t="shared" ca="1" si="66"/>
        <v>0.19524815319401834</v>
      </c>
      <c r="F2150" s="39">
        <f t="shared" ca="1" si="67"/>
        <v>98.812038298504575</v>
      </c>
    </row>
    <row r="2151" spans="5:6" x14ac:dyDescent="0.25">
      <c r="E2151" s="39">
        <f t="shared" ca="1" si="66"/>
        <v>0.52913576882268831</v>
      </c>
      <c r="F2151" s="39">
        <f t="shared" ca="1" si="67"/>
        <v>182.28394220567208</v>
      </c>
    </row>
    <row r="2152" spans="5:6" x14ac:dyDescent="0.25">
      <c r="E2152" s="39">
        <f t="shared" ca="1" si="66"/>
        <v>0.70898650447527067</v>
      </c>
      <c r="F2152" s="39">
        <f t="shared" ca="1" si="67"/>
        <v>227.24662611881766</v>
      </c>
    </row>
    <row r="2153" spans="5:6" x14ac:dyDescent="0.25">
      <c r="E2153" s="39">
        <f t="shared" ca="1" si="66"/>
        <v>4.3075171594005313E-2</v>
      </c>
      <c r="F2153" s="39">
        <f t="shared" ca="1" si="67"/>
        <v>60.768792898501331</v>
      </c>
    </row>
    <row r="2154" spans="5:6" x14ac:dyDescent="0.25">
      <c r="E2154" s="39">
        <f t="shared" ca="1" si="66"/>
        <v>0.78324680392586743</v>
      </c>
      <c r="F2154" s="39">
        <f t="shared" ca="1" si="67"/>
        <v>245.81170098146686</v>
      </c>
    </row>
    <row r="2155" spans="5:6" x14ac:dyDescent="0.25">
      <c r="E2155" s="39">
        <f t="shared" ca="1" si="66"/>
        <v>8.7846520627308466E-2</v>
      </c>
      <c r="F2155" s="39">
        <f t="shared" ca="1" si="67"/>
        <v>71.961630156827113</v>
      </c>
    </row>
    <row r="2156" spans="5:6" x14ac:dyDescent="0.25">
      <c r="E2156" s="39">
        <f t="shared" ca="1" si="66"/>
        <v>0.53072354399376565</v>
      </c>
      <c r="F2156" s="39">
        <f t="shared" ca="1" si="67"/>
        <v>182.6808859984414</v>
      </c>
    </row>
    <row r="2157" spans="5:6" x14ac:dyDescent="0.25">
      <c r="E2157" s="39">
        <f t="shared" ca="1" si="66"/>
        <v>0.2140180322200198</v>
      </c>
      <c r="F2157" s="39">
        <f t="shared" ca="1" si="67"/>
        <v>103.50450805500495</v>
      </c>
    </row>
    <row r="2158" spans="5:6" x14ac:dyDescent="0.25">
      <c r="E2158" s="39">
        <f t="shared" ca="1" si="66"/>
        <v>0.14992749420380069</v>
      </c>
      <c r="F2158" s="39">
        <f t="shared" ca="1" si="67"/>
        <v>87.481873550950183</v>
      </c>
    </row>
    <row r="2159" spans="5:6" x14ac:dyDescent="0.25">
      <c r="E2159" s="39">
        <f t="shared" ca="1" si="66"/>
        <v>0.66091231006603712</v>
      </c>
      <c r="F2159" s="39">
        <f t="shared" ca="1" si="67"/>
        <v>215.22807751650927</v>
      </c>
    </row>
    <row r="2160" spans="5:6" x14ac:dyDescent="0.25">
      <c r="E2160" s="39">
        <f t="shared" ca="1" si="66"/>
        <v>0.60971677746743314</v>
      </c>
      <c r="F2160" s="39">
        <f t="shared" ca="1" si="67"/>
        <v>202.4291943668583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D8B3-4F43-4B9F-9565-2C1D0D6AF7A2}">
  <sheetPr>
    <tabColor theme="8" tint="-0.249977111117893"/>
  </sheetPr>
  <dimension ref="A1:M2160"/>
  <sheetViews>
    <sheetView zoomScale="80" zoomScaleNormal="80" workbookViewId="0">
      <selection activeCell="P10" sqref="P10"/>
    </sheetView>
  </sheetViews>
  <sheetFormatPr baseColWidth="10" defaultRowHeight="15" x14ac:dyDescent="0.25"/>
  <cols>
    <col min="1" max="1" width="4.28515625" style="47" customWidth="1"/>
    <col min="2" max="2" width="10.28515625" style="47" bestFit="1" customWidth="1"/>
    <col min="3" max="3" width="11.42578125" style="47"/>
    <col min="4" max="4" width="5.140625" style="47" customWidth="1"/>
    <col min="5" max="6" width="11.42578125" style="47"/>
    <col min="7" max="7" width="4.28515625" style="47" customWidth="1"/>
    <col min="8" max="8" width="11.42578125" style="47"/>
    <col min="9" max="9" width="17.7109375" style="47" bestFit="1" customWidth="1"/>
    <col min="10" max="10" width="18.7109375" style="47" bestFit="1" customWidth="1"/>
    <col min="11" max="11" width="11.42578125" style="47"/>
    <col min="12" max="12" width="12" style="47" bestFit="1" customWidth="1"/>
    <col min="13" max="13" width="11.42578125" style="47"/>
    <col min="14" max="14" width="11.7109375" style="47" bestFit="1" customWidth="1"/>
    <col min="15" max="16384" width="11.42578125" style="47"/>
  </cols>
  <sheetData>
    <row r="1" spans="1:13" x14ac:dyDescent="0.25">
      <c r="L1" s="47">
        <v>1</v>
      </c>
      <c r="M1" s="47">
        <f t="shared" ref="M1:M12" si="0">($C$3^L1)*($C$5)*(_xlfn.GAMMA(($C$4*$C$5-L1)/$C$4)*_xlfn.GAMMA(($C$4+L1)/$C$4)/_xlfn.GAMMA((($C$4*$C$5-L1)/$C$4)+(($C$4+L1)/$C$4)))</f>
        <v>8.4524960503642923</v>
      </c>
    </row>
    <row r="2" spans="1:13" x14ac:dyDescent="0.25">
      <c r="B2" s="46" t="s">
        <v>11</v>
      </c>
      <c r="C2" s="46" t="s">
        <v>12</v>
      </c>
      <c r="E2" s="46" t="s">
        <v>13</v>
      </c>
      <c r="F2" s="46" t="s">
        <v>14</v>
      </c>
      <c r="H2" s="46" t="s">
        <v>15</v>
      </c>
      <c r="I2" s="46" t="s">
        <v>16</v>
      </c>
      <c r="J2" s="46" t="s">
        <v>17</v>
      </c>
      <c r="L2" s="47">
        <v>2</v>
      </c>
      <c r="M2" s="50">
        <f t="shared" si="0"/>
        <v>148.80580973863476</v>
      </c>
    </row>
    <row r="3" spans="1:13" x14ac:dyDescent="0.25">
      <c r="A3" s="56"/>
      <c r="B3" s="48" t="s">
        <v>54</v>
      </c>
      <c r="C3" s="57">
        <v>5</v>
      </c>
      <c r="E3" s="48">
        <f ca="1">RAND()</f>
        <v>0.86151691517009055</v>
      </c>
      <c r="F3" s="48">
        <f t="shared" ref="F3:F66" ca="1" si="1">$C$3*((((1-E3)^(-1/C$5))-1)^(1/$C$4))</f>
        <v>11.395136289191258</v>
      </c>
      <c r="H3" s="48" t="s">
        <v>19</v>
      </c>
      <c r="I3" s="48">
        <f ca="1">AVERAGE(F3:F2160)</f>
        <v>8.0333202234015904</v>
      </c>
      <c r="J3" s="48">
        <f>M1</f>
        <v>8.4524960503642923</v>
      </c>
      <c r="L3" s="50">
        <v>3</v>
      </c>
      <c r="M3" s="50">
        <f t="shared" si="0"/>
        <v>-509.11765911858583</v>
      </c>
    </row>
    <row r="4" spans="1:13" x14ac:dyDescent="0.25">
      <c r="A4" s="56"/>
      <c r="B4" s="48" t="s">
        <v>55</v>
      </c>
      <c r="C4" s="26">
        <v>12</v>
      </c>
      <c r="E4" s="48">
        <f t="shared" ref="E4:E67" ca="1" si="2">RAND()</f>
        <v>0.46456131847296545</v>
      </c>
      <c r="F4" s="48">
        <f t="shared" ca="1" si="1"/>
        <v>6.4621752887925936</v>
      </c>
      <c r="H4" s="48" t="s">
        <v>21</v>
      </c>
      <c r="I4" s="48">
        <f ca="1">_xlfn.VAR.S(F3:F2160)</f>
        <v>24.84895403232721</v>
      </c>
      <c r="J4" s="48">
        <f>-(M1^2)+M2</f>
        <v>77.3611202572108</v>
      </c>
      <c r="L4" s="50">
        <v>4</v>
      </c>
      <c r="M4" s="50">
        <f t="shared" si="0"/>
        <v>-1000.2727934140237</v>
      </c>
    </row>
    <row r="5" spans="1:13" x14ac:dyDescent="0.25">
      <c r="A5" s="56"/>
      <c r="B5" s="48" t="s">
        <v>56</v>
      </c>
      <c r="C5" s="48">
        <v>0.2</v>
      </c>
      <c r="E5" s="48">
        <f t="shared" ca="1" si="2"/>
        <v>5.8419427951749148E-3</v>
      </c>
      <c r="F5" s="48">
        <f t="shared" ca="1" si="1"/>
        <v>3.7302218608707891</v>
      </c>
      <c r="H5" s="48" t="s">
        <v>22</v>
      </c>
      <c r="I5" s="48">
        <f ca="1">_xlfn.STDEV.S(F3:F2160)</f>
        <v>4.98487251916508</v>
      </c>
      <c r="J5" s="48">
        <f>SQRT(J4)</f>
        <v>8.7955170545688102</v>
      </c>
      <c r="L5" s="50">
        <v>5</v>
      </c>
      <c r="M5" s="50">
        <f t="shared" si="0"/>
        <v>-3296.0913374739653</v>
      </c>
    </row>
    <row r="6" spans="1:13" x14ac:dyDescent="0.25">
      <c r="E6" s="48">
        <f t="shared" ca="1" si="2"/>
        <v>0.2931720236442712</v>
      </c>
      <c r="F6" s="48">
        <f t="shared" ca="1" si="1"/>
        <v>5.6850077438972288</v>
      </c>
      <c r="H6" s="48" t="s">
        <v>23</v>
      </c>
      <c r="I6" s="48">
        <f ca="1">SKEW(F3:F2160)</f>
        <v>4.2383069797096509</v>
      </c>
      <c r="J6" s="48">
        <f>2*(M1^3)-3*M1*M2+M3</f>
        <v>-3074.6873050573195</v>
      </c>
      <c r="L6" s="50">
        <v>6</v>
      </c>
      <c r="M6" s="50">
        <f t="shared" si="0"/>
        <v>-13051.018626774372</v>
      </c>
    </row>
    <row r="7" spans="1:13" x14ac:dyDescent="0.25">
      <c r="E7" s="48">
        <f t="shared" ca="1" si="2"/>
        <v>0.29971454621218385</v>
      </c>
      <c r="F7" s="48">
        <f t="shared" ca="1" si="1"/>
        <v>5.7116863782293894</v>
      </c>
      <c r="H7" s="48" t="s">
        <v>24</v>
      </c>
      <c r="I7" s="48">
        <f ca="1">I20/(I5^4)</f>
        <v>29.49934741054464</v>
      </c>
      <c r="J7" s="48">
        <f>-3*(M1^4)+6*(M1^2)*M2-4*M1*M3+M4</f>
        <v>64688.265471628642</v>
      </c>
      <c r="L7" s="50">
        <v>7</v>
      </c>
      <c r="M7" s="50">
        <f t="shared" si="0"/>
        <v>-57488.113836595214</v>
      </c>
    </row>
    <row r="8" spans="1:13" x14ac:dyDescent="0.25">
      <c r="E8" s="48">
        <f t="shared" ca="1" si="2"/>
        <v>0.89158422691629191</v>
      </c>
      <c r="F8" s="48">
        <f t="shared" ca="1" si="1"/>
        <v>12.618689846459803</v>
      </c>
      <c r="H8" s="52" t="s">
        <v>100</v>
      </c>
      <c r="I8" s="52">
        <f ca="1">MEDIAN(F3:F2160)</f>
        <v>6.6061103220448949</v>
      </c>
      <c r="J8" s="52">
        <f>C3*(2^(1/C5)-1)^(1/C4)</f>
        <v>6.6565645145649857</v>
      </c>
      <c r="L8" s="50">
        <v>8</v>
      </c>
      <c r="M8" s="50">
        <f t="shared" si="0"/>
        <v>-273983.10974999634</v>
      </c>
    </row>
    <row r="9" spans="1:13" x14ac:dyDescent="0.25">
      <c r="E9" s="48">
        <f t="shared" ca="1" si="2"/>
        <v>5.2136827090994875E-2</v>
      </c>
      <c r="F9" s="48">
        <f t="shared" ca="1" si="1"/>
        <v>4.5313767708913018</v>
      </c>
      <c r="L9" s="50">
        <v>9</v>
      </c>
      <c r="M9" s="50">
        <f t="shared" si="0"/>
        <v>-1399184.8495474877</v>
      </c>
    </row>
    <row r="10" spans="1:13" x14ac:dyDescent="0.25">
      <c r="E10" s="48">
        <f t="shared" ca="1" si="2"/>
        <v>0.32597686526018999</v>
      </c>
      <c r="F10" s="48">
        <f t="shared" ca="1" si="1"/>
        <v>5.8201511565356991</v>
      </c>
      <c r="H10" s="95" t="s">
        <v>26</v>
      </c>
      <c r="I10" s="95"/>
      <c r="L10" s="50">
        <v>10</v>
      </c>
      <c r="M10" s="50">
        <f t="shared" si="0"/>
        <v>-7665244.5054616285</v>
      </c>
    </row>
    <row r="11" spans="1:13" x14ac:dyDescent="0.25">
      <c r="E11" s="48">
        <f t="shared" ca="1" si="2"/>
        <v>0.49115129752822217</v>
      </c>
      <c r="F11" s="48">
        <f t="shared" ca="1" si="1"/>
        <v>6.6064555250669121</v>
      </c>
      <c r="H11" s="51"/>
      <c r="I11" s="51">
        <f ca="1">SUMPRODUCT(F3:F2160)/COUNT(F3:F2160)</f>
        <v>8.0333202234015904</v>
      </c>
      <c r="L11" s="50">
        <v>11</v>
      </c>
      <c r="M11" s="50">
        <f t="shared" si="0"/>
        <v>-45621046.411198735</v>
      </c>
    </row>
    <row r="12" spans="1:13" x14ac:dyDescent="0.25">
      <c r="E12" s="48">
        <f t="shared" ca="1" si="2"/>
        <v>0.9043495472570382</v>
      </c>
      <c r="F12" s="48">
        <f t="shared" ca="1" si="1"/>
        <v>13.294850316165579</v>
      </c>
      <c r="H12" s="51"/>
      <c r="I12" s="51">
        <f ca="1">SUMPRODUCT(F3:F2160,F3:F2160)/COUNT(F3:F2160)</f>
        <v>89.371673036796295</v>
      </c>
      <c r="L12" s="50">
        <v>12</v>
      </c>
      <c r="M12" s="50">
        <f t="shared" si="0"/>
        <v>-305175781.24999994</v>
      </c>
    </row>
    <row r="13" spans="1:13" x14ac:dyDescent="0.25">
      <c r="E13" s="48">
        <f t="shared" ca="1" si="2"/>
        <v>0.57168237201484295</v>
      </c>
      <c r="F13" s="48">
        <f t="shared" ca="1" si="1"/>
        <v>7.1100940868963471</v>
      </c>
      <c r="H13" s="51"/>
      <c r="I13" s="51">
        <f ca="1">SUMPRODUCT(F3:F2160,F3:F2160,F3:F2160)/COUNT(F3:F2160)</f>
        <v>1641.2701531910684</v>
      </c>
    </row>
    <row r="14" spans="1:13" x14ac:dyDescent="0.25">
      <c r="E14" s="48">
        <f t="shared" ca="1" si="2"/>
        <v>0.22625710401766896</v>
      </c>
      <c r="F14" s="48">
        <f t="shared" ca="1" si="1"/>
        <v>5.415436774626091</v>
      </c>
      <c r="H14" s="51"/>
      <c r="I14" s="51">
        <f ca="1">SUMPRODUCT(F3:F2160,F3:F2160,F3:F2160,F3:F2160)/COUNT(F3:F2160)</f>
        <v>48843.179474394899</v>
      </c>
    </row>
    <row r="15" spans="1:13" x14ac:dyDescent="0.25">
      <c r="E15" s="48">
        <f t="shared" ca="1" si="2"/>
        <v>0.9023338914574317</v>
      </c>
      <c r="F15" s="48">
        <f t="shared" ca="1" si="1"/>
        <v>13.179827650838952</v>
      </c>
      <c r="H15" s="50"/>
      <c r="I15" s="50"/>
      <c r="M15" s="47">
        <f ca="1">_xlfn.QUARTILE.EXC(F3:F2160,1)</f>
        <v>5.4770323855434127</v>
      </c>
    </row>
    <row r="16" spans="1:13" x14ac:dyDescent="0.25">
      <c r="E16" s="48">
        <f t="shared" ca="1" si="2"/>
        <v>0.16759538215850212</v>
      </c>
      <c r="F16" s="48">
        <f t="shared" ca="1" si="1"/>
        <v>5.1724713220829344</v>
      </c>
      <c r="H16" s="93" t="s">
        <v>27</v>
      </c>
      <c r="I16" s="94"/>
    </row>
    <row r="17" spans="5:9" x14ac:dyDescent="0.25">
      <c r="E17" s="48">
        <f t="shared" ca="1" si="2"/>
        <v>0.46226543081582749</v>
      </c>
      <c r="F17" s="48">
        <f t="shared" ca="1" si="1"/>
        <v>6.4501294826727182</v>
      </c>
      <c r="H17" s="51"/>
      <c r="I17" s="51">
        <v>0</v>
      </c>
    </row>
    <row r="18" spans="5:9" x14ac:dyDescent="0.25">
      <c r="E18" s="48">
        <f t="shared" ca="1" si="2"/>
        <v>0.73625401305238936</v>
      </c>
      <c r="F18" s="48">
        <f t="shared" ca="1" si="1"/>
        <v>8.7115682758417847</v>
      </c>
      <c r="H18" s="51"/>
      <c r="I18" s="51">
        <f ca="1">I12-I11^2</f>
        <v>24.837439225083315</v>
      </c>
    </row>
    <row r="19" spans="5:9" x14ac:dyDescent="0.25">
      <c r="E19" s="48">
        <f t="shared" ca="1" si="2"/>
        <v>0.10774744565812788</v>
      </c>
      <c r="F19" s="48">
        <f t="shared" ca="1" si="1"/>
        <v>4.8913853258053788</v>
      </c>
      <c r="H19" s="51"/>
      <c r="I19" s="51">
        <f ca="1">I13-3*I11*I12+2*I11^3</f>
        <v>524.26467913659849</v>
      </c>
    </row>
    <row r="20" spans="5:9" x14ac:dyDescent="0.25">
      <c r="E20" s="48">
        <f t="shared" ca="1" si="2"/>
        <v>4.3483938603429362E-2</v>
      </c>
      <c r="F20" s="48">
        <f t="shared" ca="1" si="1"/>
        <v>4.4529041299453853</v>
      </c>
      <c r="H20" s="51"/>
      <c r="I20" s="51">
        <f ca="1">I14-4*I11*I13+6*(I11^2)*I12-3*(I11^4)</f>
        <v>18214.977282022901</v>
      </c>
    </row>
    <row r="21" spans="5:9" x14ac:dyDescent="0.25">
      <c r="E21" s="48">
        <f t="shared" ca="1" si="2"/>
        <v>0.66536707269169348</v>
      </c>
      <c r="F21" s="48">
        <f t="shared" ca="1" si="1"/>
        <v>7.8870430291596119</v>
      </c>
    </row>
    <row r="22" spans="5:9" x14ac:dyDescent="0.25">
      <c r="E22" s="48">
        <f t="shared" ca="1" si="2"/>
        <v>0.74267312869388835</v>
      </c>
      <c r="F22" s="48">
        <f t="shared" ca="1" si="1"/>
        <v>8.8015738731277313</v>
      </c>
    </row>
    <row r="23" spans="5:9" x14ac:dyDescent="0.25">
      <c r="E23" s="48">
        <f t="shared" ca="1" si="2"/>
        <v>0.34181172495598</v>
      </c>
      <c r="F23" s="48">
        <f t="shared" ca="1" si="1"/>
        <v>5.8868882073888056</v>
      </c>
    </row>
    <row r="24" spans="5:9" x14ac:dyDescent="0.25">
      <c r="E24" s="48">
        <f t="shared" ca="1" si="2"/>
        <v>0.29373979054200994</v>
      </c>
      <c r="F24" s="48">
        <f t="shared" ca="1" si="1"/>
        <v>5.6873184833050985</v>
      </c>
    </row>
    <row r="25" spans="5:9" x14ac:dyDescent="0.25">
      <c r="E25" s="48">
        <f t="shared" ca="1" si="2"/>
        <v>0.46755184199342015</v>
      </c>
      <c r="F25" s="48">
        <f t="shared" ca="1" si="1"/>
        <v>6.4779593874925743</v>
      </c>
    </row>
    <row r="26" spans="5:9" x14ac:dyDescent="0.25">
      <c r="E26" s="48">
        <f t="shared" ca="1" si="2"/>
        <v>0.35365821193648395</v>
      </c>
      <c r="F26" s="48">
        <f t="shared" ca="1" si="1"/>
        <v>5.937621533441205</v>
      </c>
    </row>
    <row r="27" spans="5:9" x14ac:dyDescent="0.25">
      <c r="E27" s="48">
        <f t="shared" ca="1" si="2"/>
        <v>0.99391060175968904</v>
      </c>
      <c r="F27" s="48">
        <f t="shared" ca="1" si="1"/>
        <v>41.885529863323477</v>
      </c>
    </row>
    <row r="28" spans="5:9" x14ac:dyDescent="0.25">
      <c r="E28" s="48">
        <f t="shared" ca="1" si="2"/>
        <v>0.22240620217135432</v>
      </c>
      <c r="F28" s="48">
        <f t="shared" ca="1" si="1"/>
        <v>5.3998830637392627</v>
      </c>
    </row>
    <row r="29" spans="5:9" x14ac:dyDescent="0.25">
      <c r="E29" s="48">
        <f t="shared" ca="1" si="2"/>
        <v>0.26880628502964909</v>
      </c>
      <c r="F29" s="48">
        <f t="shared" ca="1" si="1"/>
        <v>5.586470448457713</v>
      </c>
    </row>
    <row r="30" spans="5:9" x14ac:dyDescent="0.25">
      <c r="E30" s="48">
        <f t="shared" ca="1" si="2"/>
        <v>0.70244206977276802</v>
      </c>
      <c r="F30" s="48">
        <f t="shared" ca="1" si="1"/>
        <v>8.2838204849174542</v>
      </c>
    </row>
    <row r="31" spans="5:9" x14ac:dyDescent="0.25">
      <c r="E31" s="48">
        <f t="shared" ca="1" si="2"/>
        <v>0.50491047849984572</v>
      </c>
      <c r="F31" s="48">
        <f t="shared" ca="1" si="1"/>
        <v>6.6848591382846383</v>
      </c>
    </row>
    <row r="32" spans="5:9" x14ac:dyDescent="0.25">
      <c r="E32" s="48">
        <f t="shared" ca="1" si="2"/>
        <v>0.76379463408017312</v>
      </c>
      <c r="F32" s="48">
        <f t="shared" ca="1" si="1"/>
        <v>9.1216341808453514</v>
      </c>
    </row>
    <row r="33" spans="5:6" x14ac:dyDescent="0.25">
      <c r="E33" s="48">
        <f t="shared" ca="1" si="2"/>
        <v>0.95194865711260901</v>
      </c>
      <c r="F33" s="48">
        <f t="shared" ca="1" si="1"/>
        <v>17.711663715313644</v>
      </c>
    </row>
    <row r="34" spans="5:6" x14ac:dyDescent="0.25">
      <c r="E34" s="48">
        <f t="shared" ca="1" si="2"/>
        <v>0.22570930324632443</v>
      </c>
      <c r="F34" s="48">
        <f t="shared" ca="1" si="1"/>
        <v>5.4132259410808246</v>
      </c>
    </row>
    <row r="35" spans="5:6" x14ac:dyDescent="0.25">
      <c r="E35" s="48">
        <f t="shared" ca="1" si="2"/>
        <v>0.22858445985581644</v>
      </c>
      <c r="F35" s="48">
        <f t="shared" ca="1" si="1"/>
        <v>5.4248237875240974</v>
      </c>
    </row>
    <row r="36" spans="5:6" x14ac:dyDescent="0.25">
      <c r="E36" s="48">
        <f t="shared" ca="1" si="2"/>
        <v>0.1858987655488985</v>
      </c>
      <c r="F36" s="48">
        <f t="shared" ca="1" si="1"/>
        <v>5.2501459789091118</v>
      </c>
    </row>
    <row r="37" spans="5:6" x14ac:dyDescent="0.25">
      <c r="E37" s="48">
        <f t="shared" ca="1" si="2"/>
        <v>0.48899945918427745</v>
      </c>
      <c r="F37" s="48">
        <f t="shared" ca="1" si="1"/>
        <v>6.59443554570705</v>
      </c>
    </row>
    <row r="38" spans="5:6" x14ac:dyDescent="0.25">
      <c r="E38" s="48">
        <f t="shared" ca="1" si="2"/>
        <v>0.28810044111867616</v>
      </c>
      <c r="F38" s="48">
        <f t="shared" ca="1" si="1"/>
        <v>5.6644016842930363</v>
      </c>
    </row>
    <row r="39" spans="5:6" x14ac:dyDescent="0.25">
      <c r="E39" s="48">
        <f t="shared" ca="1" si="2"/>
        <v>0.84948220510671357</v>
      </c>
      <c r="F39" s="48">
        <f t="shared" ca="1" si="1"/>
        <v>11.006238981166129</v>
      </c>
    </row>
    <row r="40" spans="5:6" x14ac:dyDescent="0.25">
      <c r="E40" s="48">
        <f t="shared" ca="1" si="2"/>
        <v>0.27659679981234875</v>
      </c>
      <c r="F40" s="48">
        <f t="shared" ca="1" si="1"/>
        <v>5.6178630509976593</v>
      </c>
    </row>
    <row r="41" spans="5:6" x14ac:dyDescent="0.25">
      <c r="E41" s="48">
        <f t="shared" ca="1" si="2"/>
        <v>0.64144733810379173</v>
      </c>
      <c r="F41" s="48">
        <f t="shared" ca="1" si="1"/>
        <v>7.6622767282794033</v>
      </c>
    </row>
    <row r="42" spans="5:6" x14ac:dyDescent="0.25">
      <c r="E42" s="48">
        <f t="shared" ca="1" si="2"/>
        <v>0.88878189508364325</v>
      </c>
      <c r="F42" s="48">
        <f t="shared" ca="1" si="1"/>
        <v>12.4852219536576</v>
      </c>
    </row>
    <row r="43" spans="5:6" x14ac:dyDescent="0.25">
      <c r="E43" s="48">
        <f t="shared" ca="1" si="2"/>
        <v>0.39500925769120054</v>
      </c>
      <c r="F43" s="48">
        <f t="shared" ca="1" si="1"/>
        <v>6.1213765145883485</v>
      </c>
    </row>
    <row r="44" spans="5:6" x14ac:dyDescent="0.25">
      <c r="E44" s="48">
        <f t="shared" ca="1" si="2"/>
        <v>3.0980665910497973E-2</v>
      </c>
      <c r="F44" s="48">
        <f t="shared" ca="1" si="1"/>
        <v>4.3144733703125802</v>
      </c>
    </row>
    <row r="45" spans="5:6" x14ac:dyDescent="0.25">
      <c r="E45" s="48">
        <f t="shared" ca="1" si="2"/>
        <v>0.77512900145278607</v>
      </c>
      <c r="F45" s="48">
        <f t="shared" ca="1" si="1"/>
        <v>9.3105839059100575</v>
      </c>
    </row>
    <row r="46" spans="5:6" x14ac:dyDescent="0.25">
      <c r="E46" s="48">
        <f t="shared" ca="1" si="2"/>
        <v>0.57135189288608768</v>
      </c>
      <c r="F46" s="48">
        <f t="shared" ca="1" si="1"/>
        <v>7.1077760395713074</v>
      </c>
    </row>
    <row r="47" spans="5:6" x14ac:dyDescent="0.25">
      <c r="E47" s="48">
        <f t="shared" ca="1" si="2"/>
        <v>0.38463521741867301</v>
      </c>
      <c r="F47" s="48">
        <f t="shared" ca="1" si="1"/>
        <v>6.0741866802198627</v>
      </c>
    </row>
    <row r="48" spans="5:6" x14ac:dyDescent="0.25">
      <c r="E48" s="48">
        <f t="shared" ca="1" si="2"/>
        <v>0.97091047282161858</v>
      </c>
      <c r="F48" s="48">
        <f t="shared" ca="1" si="1"/>
        <v>21.831306534449887</v>
      </c>
    </row>
    <row r="49" spans="5:6" x14ac:dyDescent="0.25">
      <c r="E49" s="48">
        <f t="shared" ca="1" si="2"/>
        <v>0.83159342160536298</v>
      </c>
      <c r="F49" s="48">
        <f t="shared" ca="1" si="1"/>
        <v>10.503051540497621</v>
      </c>
    </row>
    <row r="50" spans="5:6" x14ac:dyDescent="0.25">
      <c r="E50" s="48">
        <f t="shared" ca="1" si="2"/>
        <v>0.46146853897035456</v>
      </c>
      <c r="F50" s="48">
        <f t="shared" ca="1" si="1"/>
        <v>6.4459628839999255</v>
      </c>
    </row>
    <row r="51" spans="5:6" x14ac:dyDescent="0.25">
      <c r="E51" s="48">
        <f t="shared" ca="1" si="2"/>
        <v>0.84531759573698495</v>
      </c>
      <c r="F51" s="48">
        <f t="shared" ca="1" si="1"/>
        <v>10.881775252529341</v>
      </c>
    </row>
    <row r="52" spans="5:6" x14ac:dyDescent="0.25">
      <c r="E52" s="48">
        <f t="shared" ca="1" si="2"/>
        <v>2.3065493235486789E-2</v>
      </c>
      <c r="F52" s="48">
        <f t="shared" ca="1" si="1"/>
        <v>4.2009844771425211</v>
      </c>
    </row>
    <row r="53" spans="5:6" x14ac:dyDescent="0.25">
      <c r="E53" s="48">
        <f t="shared" ca="1" si="2"/>
        <v>8.4032096129705081E-2</v>
      </c>
      <c r="F53" s="48">
        <f t="shared" ca="1" si="1"/>
        <v>4.7576910460198576</v>
      </c>
    </row>
    <row r="54" spans="5:6" x14ac:dyDescent="0.25">
      <c r="E54" s="48">
        <f t="shared" ca="1" si="2"/>
        <v>0.41404660586030739</v>
      </c>
      <c r="F54" s="48">
        <f t="shared" ca="1" si="1"/>
        <v>6.2101675178553517</v>
      </c>
    </row>
    <row r="55" spans="5:6" x14ac:dyDescent="0.25">
      <c r="E55" s="48">
        <f t="shared" ca="1" si="2"/>
        <v>0.78365232572044385</v>
      </c>
      <c r="F55" s="48">
        <f t="shared" ca="1" si="1"/>
        <v>9.4617779136713605</v>
      </c>
    </row>
    <row r="56" spans="5:6" x14ac:dyDescent="0.25">
      <c r="E56" s="48">
        <f t="shared" ca="1" si="2"/>
        <v>0.66836774500135832</v>
      </c>
      <c r="F56" s="48">
        <f t="shared" ca="1" si="1"/>
        <v>7.916822125880401</v>
      </c>
    </row>
    <row r="57" spans="5:6" x14ac:dyDescent="0.25">
      <c r="E57" s="48">
        <f t="shared" ca="1" si="2"/>
        <v>0.59725990089299441</v>
      </c>
      <c r="F57" s="48">
        <f t="shared" ca="1" si="1"/>
        <v>7.2972203668796247</v>
      </c>
    </row>
    <row r="58" spans="5:6" x14ac:dyDescent="0.25">
      <c r="E58" s="48">
        <f t="shared" ca="1" si="2"/>
        <v>0.62511785956284827</v>
      </c>
      <c r="F58" s="48">
        <f t="shared" ca="1" si="1"/>
        <v>7.5204685073106701</v>
      </c>
    </row>
    <row r="59" spans="5:6" x14ac:dyDescent="0.25">
      <c r="E59" s="48">
        <f t="shared" ca="1" si="2"/>
        <v>0.33395352333626704</v>
      </c>
      <c r="F59" s="48">
        <f t="shared" ca="1" si="1"/>
        <v>5.8536255418030505</v>
      </c>
    </row>
    <row r="60" spans="5:6" x14ac:dyDescent="0.25">
      <c r="E60" s="48">
        <f t="shared" ca="1" si="2"/>
        <v>0.25014775197871852</v>
      </c>
      <c r="F60" s="48">
        <f t="shared" ca="1" si="1"/>
        <v>5.5115083838298595</v>
      </c>
    </row>
    <row r="61" spans="5:6" x14ac:dyDescent="0.25">
      <c r="E61" s="48">
        <f t="shared" ca="1" si="2"/>
        <v>0.80941232389612583</v>
      </c>
      <c r="F61" s="48">
        <f t="shared" ca="1" si="1"/>
        <v>9.9751950486372358</v>
      </c>
    </row>
    <row r="62" spans="5:6" x14ac:dyDescent="0.25">
      <c r="E62" s="48">
        <f t="shared" ca="1" si="2"/>
        <v>0.26755959311029276</v>
      </c>
      <c r="F62" s="48">
        <f t="shared" ca="1" si="1"/>
        <v>5.581453885869438</v>
      </c>
    </row>
    <row r="63" spans="5:6" x14ac:dyDescent="0.25">
      <c r="E63" s="48">
        <f t="shared" ca="1" si="2"/>
        <v>0.59673096753658283</v>
      </c>
      <c r="F63" s="48">
        <f t="shared" ca="1" si="1"/>
        <v>7.2931880124746176</v>
      </c>
    </row>
    <row r="64" spans="5:6" x14ac:dyDescent="0.25">
      <c r="E64" s="48">
        <f t="shared" ca="1" si="2"/>
        <v>0.37948209384859288</v>
      </c>
      <c r="F64" s="48">
        <f t="shared" ca="1" si="1"/>
        <v>6.0510349701072386</v>
      </c>
    </row>
    <row r="65" spans="5:6" x14ac:dyDescent="0.25">
      <c r="E65" s="48">
        <f t="shared" ca="1" si="2"/>
        <v>0.54592318861490918</v>
      </c>
      <c r="F65" s="48">
        <f t="shared" ca="1" si="1"/>
        <v>6.9362912529485685</v>
      </c>
    </row>
    <row r="66" spans="5:6" x14ac:dyDescent="0.25">
      <c r="E66" s="48">
        <f t="shared" ca="1" si="2"/>
        <v>0.14844872253642327</v>
      </c>
      <c r="F66" s="48">
        <f t="shared" ca="1" si="1"/>
        <v>5.088138224154596</v>
      </c>
    </row>
    <row r="67" spans="5:6" x14ac:dyDescent="0.25">
      <c r="E67" s="48">
        <f t="shared" ca="1" si="2"/>
        <v>0.42445286533624682</v>
      </c>
      <c r="F67" s="48">
        <f t="shared" ref="F67:F130" ca="1" si="3">$C$3*((((1-E67)^(-1/C$5))-1)^(1/$C$4))</f>
        <v>6.2600138565441839</v>
      </c>
    </row>
    <row r="68" spans="5:6" x14ac:dyDescent="0.25">
      <c r="E68" s="48">
        <f t="shared" ref="E68:E131" ca="1" si="4">RAND()</f>
        <v>0.23492429086544164</v>
      </c>
      <c r="F68" s="48">
        <f t="shared" ca="1" si="3"/>
        <v>5.4503533870192289</v>
      </c>
    </row>
    <row r="69" spans="5:6" x14ac:dyDescent="0.25">
      <c r="E69" s="48">
        <f t="shared" ca="1" si="4"/>
        <v>0.85417077551020859</v>
      </c>
      <c r="F69" s="48">
        <f t="shared" ca="1" si="3"/>
        <v>11.152332644474992</v>
      </c>
    </row>
    <row r="70" spans="5:6" x14ac:dyDescent="0.25">
      <c r="E70" s="48">
        <f t="shared" ca="1" si="4"/>
        <v>0.98932182005400882</v>
      </c>
      <c r="F70" s="48">
        <f t="shared" ca="1" si="3"/>
        <v>33.145875110879963</v>
      </c>
    </row>
    <row r="71" spans="5:6" x14ac:dyDescent="0.25">
      <c r="E71" s="48">
        <f t="shared" ca="1" si="4"/>
        <v>0.46315849859071256</v>
      </c>
      <c r="F71" s="48">
        <f t="shared" ca="1" si="3"/>
        <v>6.4548077641719734</v>
      </c>
    </row>
    <row r="72" spans="5:6" x14ac:dyDescent="0.25">
      <c r="E72" s="48">
        <f t="shared" ca="1" si="4"/>
        <v>0.30651897747476986</v>
      </c>
      <c r="F72" s="48">
        <f t="shared" ca="1" si="3"/>
        <v>5.7395626259726154</v>
      </c>
    </row>
    <row r="73" spans="5:6" x14ac:dyDescent="0.25">
      <c r="E73" s="48">
        <f t="shared" ca="1" si="4"/>
        <v>0.59517055567767785</v>
      </c>
      <c r="F73" s="48">
        <f t="shared" ca="1" si="3"/>
        <v>7.2813341263342126</v>
      </c>
    </row>
    <row r="74" spans="5:6" x14ac:dyDescent="0.25">
      <c r="E74" s="48">
        <f t="shared" ca="1" si="4"/>
        <v>0.29614072474233322</v>
      </c>
      <c r="F74" s="48">
        <f t="shared" ca="1" si="3"/>
        <v>5.6970991271914606</v>
      </c>
    </row>
    <row r="75" spans="5:6" x14ac:dyDescent="0.25">
      <c r="E75" s="48">
        <f t="shared" ca="1" si="4"/>
        <v>0.33186840826688535</v>
      </c>
      <c r="F75" s="48">
        <f t="shared" ca="1" si="3"/>
        <v>5.8448481050045835</v>
      </c>
    </row>
    <row r="76" spans="5:6" x14ac:dyDescent="0.25">
      <c r="E76" s="48">
        <f t="shared" ca="1" si="4"/>
        <v>0.76204140355768712</v>
      </c>
      <c r="F76" s="48">
        <f t="shared" ca="1" si="3"/>
        <v>9.0935501224990674</v>
      </c>
    </row>
    <row r="77" spans="5:6" x14ac:dyDescent="0.25">
      <c r="E77" s="48">
        <f t="shared" ca="1" si="4"/>
        <v>0.50648221069622024</v>
      </c>
      <c r="F77" s="48">
        <f t="shared" ca="1" si="3"/>
        <v>6.6939912577105565</v>
      </c>
    </row>
    <row r="78" spans="5:6" x14ac:dyDescent="0.25">
      <c r="E78" s="48">
        <f t="shared" ca="1" si="4"/>
        <v>0.49172958969707126</v>
      </c>
      <c r="F78" s="48">
        <f t="shared" ca="1" si="3"/>
        <v>6.6096966838774183</v>
      </c>
    </row>
    <row r="79" spans="5:6" x14ac:dyDescent="0.25">
      <c r="E79" s="48">
        <f t="shared" ca="1" si="4"/>
        <v>0.6616886754994078</v>
      </c>
      <c r="F79" s="48">
        <f t="shared" ca="1" si="3"/>
        <v>7.8510431625249311</v>
      </c>
    </row>
    <row r="80" spans="5:6" x14ac:dyDescent="0.25">
      <c r="E80" s="48">
        <f t="shared" ca="1" si="4"/>
        <v>0.45916727878842822</v>
      </c>
      <c r="F80" s="48">
        <f t="shared" ca="1" si="3"/>
        <v>6.4339719491994263</v>
      </c>
    </row>
    <row r="81" spans="5:6" x14ac:dyDescent="0.25">
      <c r="E81" s="48">
        <f t="shared" ca="1" si="4"/>
        <v>0.81775963775782545</v>
      </c>
      <c r="F81" s="48">
        <f t="shared" ca="1" si="3"/>
        <v>10.163130243541008</v>
      </c>
    </row>
    <row r="82" spans="5:6" x14ac:dyDescent="0.25">
      <c r="E82" s="48">
        <f t="shared" ca="1" si="4"/>
        <v>0.45575936175382059</v>
      </c>
      <c r="F82" s="48">
        <f t="shared" ca="1" si="3"/>
        <v>6.4163260856955855</v>
      </c>
    </row>
    <row r="83" spans="5:6" x14ac:dyDescent="0.25">
      <c r="E83" s="48">
        <f t="shared" ca="1" si="4"/>
        <v>0.9541540542114324</v>
      </c>
      <c r="F83" s="48">
        <f t="shared" ca="1" si="3"/>
        <v>18.061810167143918</v>
      </c>
    </row>
    <row r="84" spans="5:6" x14ac:dyDescent="0.25">
      <c r="E84" s="48">
        <f t="shared" ca="1" si="4"/>
        <v>0.45591512753370622</v>
      </c>
      <c r="F84" s="48">
        <f t="shared" ca="1" si="3"/>
        <v>6.4171297564027032</v>
      </c>
    </row>
    <row r="85" spans="5:6" x14ac:dyDescent="0.25">
      <c r="E85" s="48">
        <f t="shared" ca="1" si="4"/>
        <v>0.60427823714228268</v>
      </c>
      <c r="F85" s="48">
        <f t="shared" ca="1" si="3"/>
        <v>7.3514208271414923</v>
      </c>
    </row>
    <row r="86" spans="5:6" x14ac:dyDescent="0.25">
      <c r="E86" s="48">
        <f t="shared" ca="1" si="4"/>
        <v>0.4796782986384579</v>
      </c>
      <c r="F86" s="48">
        <f t="shared" ca="1" si="3"/>
        <v>6.5430878933112204</v>
      </c>
    </row>
    <row r="87" spans="5:6" x14ac:dyDescent="0.25">
      <c r="E87" s="48">
        <f t="shared" ca="1" si="4"/>
        <v>0.53707448797707391</v>
      </c>
      <c r="F87" s="48">
        <f t="shared" ca="1" si="3"/>
        <v>6.8795917163640441</v>
      </c>
    </row>
    <row r="88" spans="5:6" x14ac:dyDescent="0.25">
      <c r="E88" s="48">
        <f t="shared" ca="1" si="4"/>
        <v>0.1316036795894141</v>
      </c>
      <c r="F88" s="48">
        <f t="shared" ca="1" si="3"/>
        <v>5.0102708801256401</v>
      </c>
    </row>
    <row r="89" spans="5:6" x14ac:dyDescent="0.25">
      <c r="E89" s="48">
        <f t="shared" ca="1" si="4"/>
        <v>0.96437821070117058</v>
      </c>
      <c r="F89" s="48">
        <f t="shared" ca="1" si="3"/>
        <v>20.064196904793405</v>
      </c>
    </row>
    <row r="90" spans="5:6" x14ac:dyDescent="0.25">
      <c r="E90" s="48">
        <f t="shared" ca="1" si="4"/>
        <v>0.50022842317562421</v>
      </c>
      <c r="F90" s="48">
        <f t="shared" ca="1" si="3"/>
        <v>6.6578728625083237</v>
      </c>
    </row>
    <row r="91" spans="5:6" x14ac:dyDescent="0.25">
      <c r="E91" s="48">
        <f t="shared" ca="1" si="4"/>
        <v>0.83448227590198376</v>
      </c>
      <c r="F91" s="48">
        <f t="shared" ca="1" si="3"/>
        <v>10.579057164507935</v>
      </c>
    </row>
    <row r="92" spans="5:6" x14ac:dyDescent="0.25">
      <c r="E92" s="48">
        <f t="shared" ca="1" si="4"/>
        <v>0.53649962319743516</v>
      </c>
      <c r="F92" s="48">
        <f t="shared" ca="1" si="3"/>
        <v>6.8759577275117572</v>
      </c>
    </row>
    <row r="93" spans="5:6" x14ac:dyDescent="0.25">
      <c r="E93" s="48">
        <f t="shared" ca="1" si="4"/>
        <v>0.19006093471606955</v>
      </c>
      <c r="F93" s="48">
        <f t="shared" ca="1" si="3"/>
        <v>5.2675067428524205</v>
      </c>
    </row>
    <row r="94" spans="5:6" x14ac:dyDescent="0.25">
      <c r="E94" s="48">
        <f t="shared" ca="1" si="4"/>
        <v>0.15745409890133732</v>
      </c>
      <c r="F94" s="48">
        <f t="shared" ca="1" si="3"/>
        <v>5.1282704204503293</v>
      </c>
    </row>
    <row r="95" spans="5:6" x14ac:dyDescent="0.25">
      <c r="E95" s="48">
        <f t="shared" ca="1" si="4"/>
        <v>0.44445205977202751</v>
      </c>
      <c r="F95" s="48">
        <f t="shared" ca="1" si="3"/>
        <v>6.3586995829714832</v>
      </c>
    </row>
    <row r="96" spans="5:6" x14ac:dyDescent="0.25">
      <c r="E96" s="48">
        <f t="shared" ca="1" si="4"/>
        <v>0.93765240820002038</v>
      </c>
      <c r="F96" s="48">
        <f t="shared" ca="1" si="3"/>
        <v>15.890166048746625</v>
      </c>
    </row>
    <row r="97" spans="5:6" x14ac:dyDescent="0.25">
      <c r="E97" s="48">
        <f t="shared" ca="1" si="4"/>
        <v>0.68179778441945749</v>
      </c>
      <c r="F97" s="48">
        <f t="shared" ca="1" si="3"/>
        <v>8.0548739251556896</v>
      </c>
    </row>
    <row r="98" spans="5:6" x14ac:dyDescent="0.25">
      <c r="E98" s="48">
        <f t="shared" ca="1" si="4"/>
        <v>0.10553086286404867</v>
      </c>
      <c r="F98" s="48">
        <f t="shared" ca="1" si="3"/>
        <v>4.8796655189673732</v>
      </c>
    </row>
    <row r="99" spans="5:6" x14ac:dyDescent="0.25">
      <c r="E99" s="48">
        <f t="shared" ca="1" si="4"/>
        <v>0.53139744764429275</v>
      </c>
      <c r="F99" s="48">
        <f t="shared" ca="1" si="3"/>
        <v>6.8439620436812687</v>
      </c>
    </row>
    <row r="100" spans="5:6" x14ac:dyDescent="0.25">
      <c r="E100" s="48">
        <f t="shared" ca="1" si="4"/>
        <v>0.60182991530646235</v>
      </c>
      <c r="F100" s="48">
        <f t="shared" ca="1" si="3"/>
        <v>7.332364624624911</v>
      </c>
    </row>
    <row r="101" spans="5:6" x14ac:dyDescent="0.25">
      <c r="E101" s="48">
        <f t="shared" ca="1" si="4"/>
        <v>0.88182337567193181</v>
      </c>
      <c r="F101" s="48">
        <f t="shared" ca="1" si="3"/>
        <v>12.173468743531393</v>
      </c>
    </row>
    <row r="102" spans="5:6" x14ac:dyDescent="0.25">
      <c r="E102" s="48">
        <f t="shared" ca="1" si="4"/>
        <v>0.57720154278916214</v>
      </c>
      <c r="F102" s="48">
        <f t="shared" ca="1" si="3"/>
        <v>7.1491674201009321</v>
      </c>
    </row>
    <row r="103" spans="5:6" x14ac:dyDescent="0.25">
      <c r="E103" s="48">
        <f t="shared" ca="1" si="4"/>
        <v>0.47981270604191484</v>
      </c>
      <c r="F103" s="48">
        <f t="shared" ca="1" si="3"/>
        <v>6.5438201769829654</v>
      </c>
    </row>
    <row r="104" spans="5:6" x14ac:dyDescent="0.25">
      <c r="E104" s="48">
        <f t="shared" ca="1" si="4"/>
        <v>0.65228059621451095</v>
      </c>
      <c r="F104" s="48">
        <f t="shared" ca="1" si="3"/>
        <v>7.7614020127110024</v>
      </c>
    </row>
    <row r="105" spans="5:6" x14ac:dyDescent="0.25">
      <c r="E105" s="48">
        <f t="shared" ca="1" si="4"/>
        <v>0.93978345820752984</v>
      </c>
      <c r="F105" s="48">
        <f t="shared" ca="1" si="3"/>
        <v>16.122104108382935</v>
      </c>
    </row>
    <row r="106" spans="5:6" x14ac:dyDescent="0.25">
      <c r="E106" s="48">
        <f t="shared" ca="1" si="4"/>
        <v>2.5039474090372549E-3</v>
      </c>
      <c r="F106" s="48">
        <f t="shared" ca="1" si="3"/>
        <v>3.4730313427562614</v>
      </c>
    </row>
    <row r="107" spans="5:6" x14ac:dyDescent="0.25">
      <c r="E107" s="48">
        <f t="shared" ca="1" si="4"/>
        <v>0.96755645280607516</v>
      </c>
      <c r="F107" s="48">
        <f t="shared" ca="1" si="3"/>
        <v>20.860907543539081</v>
      </c>
    </row>
    <row r="108" spans="5:6" x14ac:dyDescent="0.25">
      <c r="E108" s="48">
        <f t="shared" ca="1" si="4"/>
        <v>0.6337268660180686</v>
      </c>
      <c r="F108" s="48">
        <f t="shared" ca="1" si="3"/>
        <v>7.5941387443607127</v>
      </c>
    </row>
    <row r="109" spans="5:6" x14ac:dyDescent="0.25">
      <c r="E109" s="48">
        <f t="shared" ca="1" si="4"/>
        <v>0.41698492918804497</v>
      </c>
      <c r="F109" s="48">
        <f t="shared" ca="1" si="3"/>
        <v>6.2241437978916361</v>
      </c>
    </row>
    <row r="110" spans="5:6" x14ac:dyDescent="0.25">
      <c r="E110" s="48">
        <f t="shared" ca="1" si="4"/>
        <v>0.10264436934584997</v>
      </c>
      <c r="F110" s="48">
        <f t="shared" ca="1" si="3"/>
        <v>4.8641958191695593</v>
      </c>
    </row>
    <row r="111" spans="5:6" x14ac:dyDescent="0.25">
      <c r="E111" s="48">
        <f t="shared" ca="1" si="4"/>
        <v>0.25094768714400029</v>
      </c>
      <c r="F111" s="48">
        <f t="shared" ca="1" si="3"/>
        <v>5.5147194794236318</v>
      </c>
    </row>
    <row r="112" spans="5:6" x14ac:dyDescent="0.25">
      <c r="E112" s="48">
        <f t="shared" ca="1" si="4"/>
        <v>1.6120777033230671E-2</v>
      </c>
      <c r="F112" s="48">
        <f t="shared" ca="1" si="3"/>
        <v>4.0701190614027078</v>
      </c>
    </row>
    <row r="113" spans="5:6" x14ac:dyDescent="0.25">
      <c r="E113" s="48">
        <f t="shared" ca="1" si="4"/>
        <v>0.17737658079595175</v>
      </c>
      <c r="F113" s="48">
        <f t="shared" ca="1" si="3"/>
        <v>5.2142737692181242</v>
      </c>
    </row>
    <row r="114" spans="5:6" x14ac:dyDescent="0.25">
      <c r="E114" s="48">
        <f t="shared" ca="1" si="4"/>
        <v>0.67472925199822376</v>
      </c>
      <c r="F114" s="48">
        <f t="shared" ca="1" si="3"/>
        <v>7.9812191670148538</v>
      </c>
    </row>
    <row r="115" spans="5:6" x14ac:dyDescent="0.25">
      <c r="E115" s="48">
        <f t="shared" ca="1" si="4"/>
        <v>0.88829706090267513</v>
      </c>
      <c r="F115" s="48">
        <f t="shared" ca="1" si="3"/>
        <v>12.462613449592912</v>
      </c>
    </row>
    <row r="116" spans="5:6" x14ac:dyDescent="0.25">
      <c r="E116" s="48">
        <f t="shared" ca="1" si="4"/>
        <v>0.94824113894571638</v>
      </c>
      <c r="F116" s="48">
        <f t="shared" ca="1" si="3"/>
        <v>17.171557741341232</v>
      </c>
    </row>
    <row r="117" spans="5:6" x14ac:dyDescent="0.25">
      <c r="E117" s="48">
        <f t="shared" ca="1" si="4"/>
        <v>0.1738672141117491</v>
      </c>
      <c r="F117" s="48">
        <f t="shared" ca="1" si="3"/>
        <v>5.1993595272755488</v>
      </c>
    </row>
    <row r="118" spans="5:6" x14ac:dyDescent="0.25">
      <c r="E118" s="48">
        <f t="shared" ca="1" si="4"/>
        <v>0.92584442787760735</v>
      </c>
      <c r="F118" s="48">
        <f t="shared" ca="1" si="3"/>
        <v>14.78234534530235</v>
      </c>
    </row>
    <row r="119" spans="5:6" x14ac:dyDescent="0.25">
      <c r="E119" s="48">
        <f t="shared" ca="1" si="4"/>
        <v>8.944089250889331E-2</v>
      </c>
      <c r="F119" s="48">
        <f t="shared" ca="1" si="3"/>
        <v>4.7900009633380627</v>
      </c>
    </row>
    <row r="120" spans="5:6" x14ac:dyDescent="0.25">
      <c r="E120" s="48">
        <f t="shared" ca="1" si="4"/>
        <v>0.51663077811450231</v>
      </c>
      <c r="F120" s="48">
        <f t="shared" ca="1" si="3"/>
        <v>6.7538686392754341</v>
      </c>
    </row>
    <row r="121" spans="5:6" x14ac:dyDescent="0.25">
      <c r="E121" s="48">
        <f t="shared" ca="1" si="4"/>
        <v>0.1111343641803817</v>
      </c>
      <c r="F121" s="48">
        <f t="shared" ca="1" si="3"/>
        <v>4.9090407308523201</v>
      </c>
    </row>
    <row r="122" spans="5:6" x14ac:dyDescent="0.25">
      <c r="E122" s="48">
        <f t="shared" ca="1" si="4"/>
        <v>0.22664856282629098</v>
      </c>
      <c r="F122" s="48">
        <f t="shared" ca="1" si="3"/>
        <v>5.4170163089790329</v>
      </c>
    </row>
    <row r="123" spans="5:6" x14ac:dyDescent="0.25">
      <c r="E123" s="48">
        <f t="shared" ca="1" si="4"/>
        <v>0.46136184841512817</v>
      </c>
      <c r="F123" s="48">
        <f t="shared" ca="1" si="3"/>
        <v>6.4454056072575261</v>
      </c>
    </row>
    <row r="124" spans="5:6" x14ac:dyDescent="0.25">
      <c r="E124" s="48">
        <f t="shared" ca="1" si="4"/>
        <v>0.93447627915950426</v>
      </c>
      <c r="F124" s="48">
        <f t="shared" ca="1" si="3"/>
        <v>15.564573723312506</v>
      </c>
    </row>
    <row r="125" spans="5:6" x14ac:dyDescent="0.25">
      <c r="E125" s="48">
        <f t="shared" ca="1" si="4"/>
        <v>1.4179460431289259E-2</v>
      </c>
      <c r="F125" s="48">
        <f t="shared" ca="1" si="3"/>
        <v>4.0248255556516837</v>
      </c>
    </row>
    <row r="126" spans="5:6" x14ac:dyDescent="0.25">
      <c r="E126" s="48">
        <f t="shared" ca="1" si="4"/>
        <v>0.41947323587936369</v>
      </c>
      <c r="F126" s="48">
        <f t="shared" ca="1" si="3"/>
        <v>6.2360394580065783</v>
      </c>
    </row>
    <row r="127" spans="5:6" x14ac:dyDescent="0.25">
      <c r="E127" s="48">
        <f t="shared" ca="1" si="4"/>
        <v>6.7418051528194245E-2</v>
      </c>
      <c r="F127" s="48">
        <f t="shared" ca="1" si="3"/>
        <v>4.6491108393472604</v>
      </c>
    </row>
    <row r="128" spans="5:6" x14ac:dyDescent="0.25">
      <c r="E128" s="48">
        <f t="shared" ca="1" si="4"/>
        <v>0.22505417877734335</v>
      </c>
      <c r="F128" s="48">
        <f t="shared" ca="1" si="3"/>
        <v>5.4105812451092099</v>
      </c>
    </row>
    <row r="129" spans="5:6" x14ac:dyDescent="0.25">
      <c r="E129" s="48">
        <f t="shared" ca="1" si="4"/>
        <v>0.80066017370286402</v>
      </c>
      <c r="F129" s="48">
        <f t="shared" ca="1" si="3"/>
        <v>9.7902642291052935</v>
      </c>
    </row>
    <row r="130" spans="5:6" x14ac:dyDescent="0.25">
      <c r="E130" s="48">
        <f t="shared" ca="1" si="4"/>
        <v>0.52883216902322694</v>
      </c>
      <c r="F130" s="48">
        <f t="shared" ca="1" si="3"/>
        <v>6.8280473312986452</v>
      </c>
    </row>
    <row r="131" spans="5:6" x14ac:dyDescent="0.25">
      <c r="E131" s="48">
        <f t="shared" ca="1" si="4"/>
        <v>0.45873219300636459</v>
      </c>
      <c r="F131" s="48">
        <f t="shared" ref="F131:F194" ca="1" si="5">$C$3*((((1-E131)^(-1/C$5))-1)^(1/$C$4))</f>
        <v>6.4317117503578025</v>
      </c>
    </row>
    <row r="132" spans="5:6" x14ac:dyDescent="0.25">
      <c r="E132" s="48">
        <f t="shared" ref="E132:E195" ca="1" si="6">RAND()</f>
        <v>0.90747529184814302</v>
      </c>
      <c r="F132" s="48">
        <f t="shared" ca="1" si="5"/>
        <v>13.480180495424307</v>
      </c>
    </row>
    <row r="133" spans="5:6" x14ac:dyDescent="0.25">
      <c r="E133" s="48">
        <f t="shared" ca="1" si="6"/>
        <v>0.15016265200674994</v>
      </c>
      <c r="F133" s="48">
        <f t="shared" ca="1" si="5"/>
        <v>5.0958474977006896</v>
      </c>
    </row>
    <row r="134" spans="5:6" x14ac:dyDescent="0.25">
      <c r="E134" s="48">
        <f t="shared" ca="1" si="6"/>
        <v>0.10566659313896454</v>
      </c>
      <c r="F134" s="48">
        <f t="shared" ca="1" si="5"/>
        <v>4.8803870703795322</v>
      </c>
    </row>
    <row r="135" spans="5:6" x14ac:dyDescent="0.25">
      <c r="E135" s="48">
        <f t="shared" ca="1" si="6"/>
        <v>0.97111239598164822</v>
      </c>
      <c r="F135" s="48">
        <f t="shared" ca="1" si="5"/>
        <v>21.89476068704365</v>
      </c>
    </row>
    <row r="136" spans="5:6" x14ac:dyDescent="0.25">
      <c r="E136" s="48">
        <f t="shared" ca="1" si="6"/>
        <v>0.23860958850536929</v>
      </c>
      <c r="F136" s="48">
        <f t="shared" ca="1" si="5"/>
        <v>5.4651717543533298</v>
      </c>
    </row>
    <row r="137" spans="5:6" x14ac:dyDescent="0.25">
      <c r="E137" s="48">
        <f t="shared" ca="1" si="6"/>
        <v>0.14343377133274327</v>
      </c>
      <c r="F137" s="48">
        <f t="shared" ca="1" si="5"/>
        <v>5.065371148787662</v>
      </c>
    </row>
    <row r="138" spans="5:6" x14ac:dyDescent="0.25">
      <c r="E138" s="48">
        <f t="shared" ca="1" si="6"/>
        <v>0.21757067057129598</v>
      </c>
      <c r="F138" s="48">
        <f t="shared" ca="1" si="5"/>
        <v>5.3803077483287174</v>
      </c>
    </row>
    <row r="139" spans="5:6" x14ac:dyDescent="0.25">
      <c r="E139" s="48">
        <f t="shared" ca="1" si="6"/>
        <v>0.46296570253065561</v>
      </c>
      <c r="F139" s="48">
        <f t="shared" ca="1" si="5"/>
        <v>6.4537970222948413</v>
      </c>
    </row>
    <row r="140" spans="5:6" x14ac:dyDescent="0.25">
      <c r="E140" s="48">
        <f t="shared" ca="1" si="6"/>
        <v>0.1142603141911116</v>
      </c>
      <c r="F140" s="48">
        <f t="shared" ca="1" si="5"/>
        <v>4.9250808298095574</v>
      </c>
    </row>
    <row r="141" spans="5:6" x14ac:dyDescent="0.25">
      <c r="E141" s="48">
        <f t="shared" ca="1" si="6"/>
        <v>0.7529613078214944</v>
      </c>
      <c r="F141" s="48">
        <f t="shared" ca="1" si="5"/>
        <v>8.9526433180573957</v>
      </c>
    </row>
    <row r="142" spans="5:6" x14ac:dyDescent="0.25">
      <c r="E142" s="48">
        <f t="shared" ca="1" si="6"/>
        <v>4.2352734617822074E-2</v>
      </c>
      <c r="F142" s="48">
        <f t="shared" ca="1" si="5"/>
        <v>4.4417827929683611</v>
      </c>
    </row>
    <row r="143" spans="5:6" x14ac:dyDescent="0.25">
      <c r="E143" s="48">
        <f t="shared" ca="1" si="6"/>
        <v>0.35488395132117168</v>
      </c>
      <c r="F143" s="48">
        <f t="shared" ca="1" si="5"/>
        <v>5.942914028232452</v>
      </c>
    </row>
    <row r="144" spans="5:6" x14ac:dyDescent="0.25">
      <c r="E144" s="48">
        <f t="shared" ca="1" si="6"/>
        <v>0.45466879768458857</v>
      </c>
      <c r="F144" s="48">
        <f t="shared" ca="1" si="5"/>
        <v>6.4107069714532461</v>
      </c>
    </row>
    <row r="145" spans="5:6" x14ac:dyDescent="0.25">
      <c r="E145" s="48">
        <f t="shared" ca="1" si="6"/>
        <v>0.84965352508554626</v>
      </c>
      <c r="F145" s="48">
        <f t="shared" ca="1" si="5"/>
        <v>11.01146332375526</v>
      </c>
    </row>
    <row r="146" spans="5:6" x14ac:dyDescent="0.25">
      <c r="E146" s="48">
        <f t="shared" ca="1" si="6"/>
        <v>0.39432434244235193</v>
      </c>
      <c r="F146" s="48">
        <f t="shared" ca="1" si="5"/>
        <v>6.1182361166775765</v>
      </c>
    </row>
    <row r="147" spans="5:6" x14ac:dyDescent="0.25">
      <c r="E147" s="48">
        <f t="shared" ca="1" si="6"/>
        <v>0.24591304237373346</v>
      </c>
      <c r="F147" s="48">
        <f t="shared" ca="1" si="5"/>
        <v>5.494508184772692</v>
      </c>
    </row>
    <row r="148" spans="5:6" x14ac:dyDescent="0.25">
      <c r="E148" s="48">
        <f t="shared" ca="1" si="6"/>
        <v>0.83212721269129819</v>
      </c>
      <c r="F148" s="48">
        <f t="shared" ca="1" si="5"/>
        <v>10.5169559128574</v>
      </c>
    </row>
    <row r="149" spans="5:6" x14ac:dyDescent="0.25">
      <c r="E149" s="48">
        <f t="shared" ca="1" si="6"/>
        <v>0.98922542889875298</v>
      </c>
      <c r="F149" s="48">
        <f t="shared" ca="1" si="5"/>
        <v>33.021997580628152</v>
      </c>
    </row>
    <row r="150" spans="5:6" x14ac:dyDescent="0.25">
      <c r="E150" s="48">
        <f t="shared" ca="1" si="6"/>
        <v>0.40848987157491123</v>
      </c>
      <c r="F150" s="48">
        <f t="shared" ca="1" si="5"/>
        <v>6.1839411989357371</v>
      </c>
    </row>
    <row r="151" spans="5:6" x14ac:dyDescent="0.25">
      <c r="E151" s="48">
        <f t="shared" ca="1" si="6"/>
        <v>0.36154864747100213</v>
      </c>
      <c r="F151" s="48">
        <f t="shared" ca="1" si="5"/>
        <v>5.9718411806432661</v>
      </c>
    </row>
    <row r="152" spans="5:6" x14ac:dyDescent="0.25">
      <c r="E152" s="48">
        <f t="shared" ca="1" si="6"/>
        <v>0.76716204075957428</v>
      </c>
      <c r="F152" s="48">
        <f t="shared" ca="1" si="5"/>
        <v>9.1764101978224737</v>
      </c>
    </row>
    <row r="153" spans="5:6" x14ac:dyDescent="0.25">
      <c r="E153" s="48">
        <f t="shared" ca="1" si="6"/>
        <v>0.89902068457878936</v>
      </c>
      <c r="F153" s="48">
        <f t="shared" ca="1" si="5"/>
        <v>12.997887741923913</v>
      </c>
    </row>
    <row r="154" spans="5:6" x14ac:dyDescent="0.25">
      <c r="E154" s="48">
        <f t="shared" ca="1" si="6"/>
        <v>3.2348834272590499E-2</v>
      </c>
      <c r="F154" s="48">
        <f t="shared" ca="1" si="5"/>
        <v>4.3316013175852364</v>
      </c>
    </row>
    <row r="155" spans="5:6" x14ac:dyDescent="0.25">
      <c r="E155" s="48">
        <f t="shared" ca="1" si="6"/>
        <v>2.9465166404787579E-2</v>
      </c>
      <c r="F155" s="48">
        <f t="shared" ca="1" si="5"/>
        <v>4.2947659114400496</v>
      </c>
    </row>
    <row r="156" spans="5:6" x14ac:dyDescent="0.25">
      <c r="E156" s="48">
        <f t="shared" ca="1" si="6"/>
        <v>0.87299120222175863</v>
      </c>
      <c r="F156" s="48">
        <f t="shared" ca="1" si="5"/>
        <v>11.813304252304901</v>
      </c>
    </row>
    <row r="157" spans="5:6" x14ac:dyDescent="0.25">
      <c r="E157" s="48">
        <f t="shared" ca="1" si="6"/>
        <v>0.80801039905097893</v>
      </c>
      <c r="F157" s="48">
        <f t="shared" ca="1" si="5"/>
        <v>9.9447724855536972</v>
      </c>
    </row>
    <row r="158" spans="5:6" x14ac:dyDescent="0.25">
      <c r="E158" s="48">
        <f t="shared" ca="1" si="6"/>
        <v>5.7698153171001132E-2</v>
      </c>
      <c r="F158" s="48">
        <f t="shared" ca="1" si="5"/>
        <v>4.5767923847328831</v>
      </c>
    </row>
    <row r="159" spans="5:6" x14ac:dyDescent="0.25">
      <c r="E159" s="48">
        <f t="shared" ca="1" si="6"/>
        <v>0.87121179284414429</v>
      </c>
      <c r="F159" s="48">
        <f t="shared" ca="1" si="5"/>
        <v>11.745017857065232</v>
      </c>
    </row>
    <row r="160" spans="5:6" x14ac:dyDescent="0.25">
      <c r="E160" s="48">
        <f t="shared" ca="1" si="6"/>
        <v>0.29765242157724259</v>
      </c>
      <c r="F160" s="48">
        <f t="shared" ca="1" si="5"/>
        <v>5.7032651248917157</v>
      </c>
    </row>
    <row r="161" spans="5:6" x14ac:dyDescent="0.25">
      <c r="E161" s="48">
        <f t="shared" ca="1" si="6"/>
        <v>0.46262473039565732</v>
      </c>
      <c r="F161" s="48">
        <f t="shared" ca="1" si="5"/>
        <v>6.4520105283585103</v>
      </c>
    </row>
    <row r="162" spans="5:6" x14ac:dyDescent="0.25">
      <c r="E162" s="48">
        <f t="shared" ca="1" si="6"/>
        <v>0.49167680664378699</v>
      </c>
      <c r="F162" s="48">
        <f t="shared" ca="1" si="5"/>
        <v>6.6094006583212961</v>
      </c>
    </row>
    <row r="163" spans="5:6" x14ac:dyDescent="0.25">
      <c r="E163" s="48">
        <f t="shared" ca="1" si="6"/>
        <v>2.0386298309235107E-2</v>
      </c>
      <c r="F163" s="48">
        <f t="shared" ca="1" si="5"/>
        <v>4.1550922986866832</v>
      </c>
    </row>
    <row r="164" spans="5:6" x14ac:dyDescent="0.25">
      <c r="E164" s="48">
        <f t="shared" ca="1" si="6"/>
        <v>0.61862106739109568</v>
      </c>
      <c r="F164" s="48">
        <f t="shared" ca="1" si="5"/>
        <v>7.46640470104572</v>
      </c>
    </row>
    <row r="165" spans="5:6" x14ac:dyDescent="0.25">
      <c r="E165" s="48">
        <f t="shared" ca="1" si="6"/>
        <v>0.20609483331889211</v>
      </c>
      <c r="F165" s="48">
        <f t="shared" ca="1" si="5"/>
        <v>5.3335969753010506</v>
      </c>
    </row>
    <row r="166" spans="5:6" x14ac:dyDescent="0.25">
      <c r="E166" s="48">
        <f t="shared" ca="1" si="6"/>
        <v>0.66168186182638788</v>
      </c>
      <c r="F166" s="48">
        <f t="shared" ca="1" si="5"/>
        <v>7.850976986029357</v>
      </c>
    </row>
    <row r="167" spans="5:6" x14ac:dyDescent="0.25">
      <c r="E167" s="48">
        <f t="shared" ca="1" si="6"/>
        <v>0.73210899490681136</v>
      </c>
      <c r="F167" s="48">
        <f t="shared" ca="1" si="5"/>
        <v>8.6550745826078117</v>
      </c>
    </row>
    <row r="168" spans="5:6" x14ac:dyDescent="0.25">
      <c r="E168" s="48">
        <f t="shared" ca="1" si="6"/>
        <v>0.75219701556720375</v>
      </c>
      <c r="F168" s="48">
        <f t="shared" ca="1" si="5"/>
        <v>8.9411171028512921</v>
      </c>
    </row>
    <row r="169" spans="5:6" x14ac:dyDescent="0.25">
      <c r="E169" s="48">
        <f t="shared" ca="1" si="6"/>
        <v>0.86074935319517432</v>
      </c>
      <c r="F169" s="48">
        <f t="shared" ca="1" si="5"/>
        <v>11.368921485998955</v>
      </c>
    </row>
    <row r="170" spans="5:6" x14ac:dyDescent="0.25">
      <c r="E170" s="48">
        <f t="shared" ca="1" si="6"/>
        <v>0.93278903184684636</v>
      </c>
      <c r="F170" s="48">
        <f t="shared" ca="1" si="5"/>
        <v>15.400561604209784</v>
      </c>
    </row>
    <row r="171" spans="5:6" x14ac:dyDescent="0.25">
      <c r="E171" s="48">
        <f t="shared" ca="1" si="6"/>
        <v>7.4465891018495101E-2</v>
      </c>
      <c r="F171" s="48">
        <f t="shared" ca="1" si="5"/>
        <v>4.6971268741543071</v>
      </c>
    </row>
    <row r="172" spans="5:6" x14ac:dyDescent="0.25">
      <c r="E172" s="48">
        <f t="shared" ca="1" si="6"/>
        <v>0.26408921606971147</v>
      </c>
      <c r="F172" s="48">
        <f t="shared" ca="1" si="5"/>
        <v>5.5674977262353975</v>
      </c>
    </row>
    <row r="173" spans="5:6" x14ac:dyDescent="0.25">
      <c r="E173" s="48">
        <f t="shared" ca="1" si="6"/>
        <v>0.91126171144395562</v>
      </c>
      <c r="F173" s="48">
        <f t="shared" ca="1" si="5"/>
        <v>13.716928293575069</v>
      </c>
    </row>
    <row r="174" spans="5:6" x14ac:dyDescent="0.25">
      <c r="E174" s="48">
        <f t="shared" ca="1" si="6"/>
        <v>0.71333276421761171</v>
      </c>
      <c r="F174" s="48">
        <f t="shared" ca="1" si="5"/>
        <v>8.4138031732959035</v>
      </c>
    </row>
    <row r="175" spans="5:6" x14ac:dyDescent="0.25">
      <c r="E175" s="48">
        <f t="shared" ca="1" si="6"/>
        <v>0.1626710739233761</v>
      </c>
      <c r="F175" s="48">
        <f t="shared" ca="1" si="5"/>
        <v>5.1511285640682161</v>
      </c>
    </row>
    <row r="176" spans="5:6" x14ac:dyDescent="0.25">
      <c r="E176" s="48">
        <f t="shared" ca="1" si="6"/>
        <v>0.2613027062060358</v>
      </c>
      <c r="F176" s="48">
        <f t="shared" ca="1" si="5"/>
        <v>5.5562992517926446</v>
      </c>
    </row>
    <row r="177" spans="5:6" x14ac:dyDescent="0.25">
      <c r="E177" s="48">
        <f t="shared" ca="1" si="6"/>
        <v>0.87551668508919223</v>
      </c>
      <c r="F177" s="48">
        <f t="shared" ca="1" si="5"/>
        <v>11.912583162586824</v>
      </c>
    </row>
    <row r="178" spans="5:6" x14ac:dyDescent="0.25">
      <c r="E178" s="48">
        <f t="shared" ca="1" si="6"/>
        <v>0.26479676012349884</v>
      </c>
      <c r="F178" s="48">
        <f t="shared" ca="1" si="5"/>
        <v>5.5703422115572625</v>
      </c>
    </row>
    <row r="179" spans="5:6" x14ac:dyDescent="0.25">
      <c r="E179" s="48">
        <f t="shared" ca="1" si="6"/>
        <v>1.5275803228542828E-2</v>
      </c>
      <c r="F179" s="48">
        <f t="shared" ca="1" si="5"/>
        <v>4.0510204219275057</v>
      </c>
    </row>
    <row r="180" spans="5:6" x14ac:dyDescent="0.25">
      <c r="E180" s="48">
        <f t="shared" ca="1" si="6"/>
        <v>0.78907477852333252</v>
      </c>
      <c r="F180" s="48">
        <f t="shared" ca="1" si="5"/>
        <v>9.562424321164217</v>
      </c>
    </row>
    <row r="181" spans="5:6" x14ac:dyDescent="0.25">
      <c r="E181" s="48">
        <f t="shared" ca="1" si="6"/>
        <v>6.1150481298112624E-2</v>
      </c>
      <c r="F181" s="48">
        <f t="shared" ca="1" si="5"/>
        <v>4.6034045200617681</v>
      </c>
    </row>
    <row r="182" spans="5:6" x14ac:dyDescent="0.25">
      <c r="E182" s="48">
        <f t="shared" ca="1" si="6"/>
        <v>0.971090774945778</v>
      </c>
      <c r="F182" s="48">
        <f t="shared" ca="1" si="5"/>
        <v>21.887936297966952</v>
      </c>
    </row>
    <row r="183" spans="5:6" x14ac:dyDescent="0.25">
      <c r="E183" s="48">
        <f t="shared" ca="1" si="6"/>
        <v>9.4759870156206349E-2</v>
      </c>
      <c r="F183" s="48">
        <f t="shared" ca="1" si="5"/>
        <v>4.8206232504013551</v>
      </c>
    </row>
    <row r="184" spans="5:6" x14ac:dyDescent="0.25">
      <c r="E184" s="48">
        <f t="shared" ca="1" si="6"/>
        <v>0.36874751121808802</v>
      </c>
      <c r="F184" s="48">
        <f t="shared" ca="1" si="5"/>
        <v>6.0033846698958948</v>
      </c>
    </row>
    <row r="185" spans="5:6" x14ac:dyDescent="0.25">
      <c r="E185" s="48">
        <f t="shared" ca="1" si="6"/>
        <v>7.496340862271611E-2</v>
      </c>
      <c r="F185" s="48">
        <f t="shared" ca="1" si="5"/>
        <v>4.700398501090512</v>
      </c>
    </row>
    <row r="186" spans="5:6" x14ac:dyDescent="0.25">
      <c r="E186" s="48">
        <f t="shared" ca="1" si="6"/>
        <v>0.57178196607532061</v>
      </c>
      <c r="F186" s="48">
        <f t="shared" ca="1" si="5"/>
        <v>7.1107931331067604</v>
      </c>
    </row>
    <row r="187" spans="5:6" x14ac:dyDescent="0.25">
      <c r="E187" s="48">
        <f t="shared" ca="1" si="6"/>
        <v>0.25553653819369992</v>
      </c>
      <c r="F187" s="48">
        <f t="shared" ca="1" si="5"/>
        <v>5.5331412044738109</v>
      </c>
    </row>
    <row r="188" spans="5:6" x14ac:dyDescent="0.25">
      <c r="E188" s="48">
        <f t="shared" ca="1" si="6"/>
        <v>0.57629097071128188</v>
      </c>
      <c r="F188" s="48">
        <f t="shared" ca="1" si="5"/>
        <v>7.1426736011422323</v>
      </c>
    </row>
    <row r="189" spans="5:6" x14ac:dyDescent="0.25">
      <c r="E189" s="48">
        <f t="shared" ca="1" si="6"/>
        <v>0.83816673017684518</v>
      </c>
      <c r="F189" s="48">
        <f t="shared" ca="1" si="5"/>
        <v>10.678765906847492</v>
      </c>
    </row>
    <row r="190" spans="5:6" x14ac:dyDescent="0.25">
      <c r="E190" s="48">
        <f t="shared" ca="1" si="6"/>
        <v>0.37503820324984083</v>
      </c>
      <c r="F190" s="48">
        <f t="shared" ca="1" si="5"/>
        <v>6.0312163723443115</v>
      </c>
    </row>
    <row r="191" spans="5:6" x14ac:dyDescent="0.25">
      <c r="E191" s="48">
        <f t="shared" ca="1" si="6"/>
        <v>0.51113902786125121</v>
      </c>
      <c r="F191" s="48">
        <f t="shared" ca="1" si="5"/>
        <v>6.7212684460465821</v>
      </c>
    </row>
    <row r="192" spans="5:6" x14ac:dyDescent="0.25">
      <c r="E192" s="48">
        <f t="shared" ca="1" si="6"/>
        <v>0.18244245942448312</v>
      </c>
      <c r="F192" s="48">
        <f t="shared" ca="1" si="5"/>
        <v>5.2356530386922628</v>
      </c>
    </row>
    <row r="193" spans="5:6" x14ac:dyDescent="0.25">
      <c r="E193" s="48">
        <f t="shared" ca="1" si="6"/>
        <v>0.61059187692294037</v>
      </c>
      <c r="F193" s="48">
        <f t="shared" ca="1" si="5"/>
        <v>7.4013179847714969</v>
      </c>
    </row>
    <row r="194" spans="5:6" x14ac:dyDescent="0.25">
      <c r="E194" s="48">
        <f t="shared" ca="1" si="6"/>
        <v>0.53221682125135839</v>
      </c>
      <c r="F194" s="48">
        <f t="shared" ca="1" si="5"/>
        <v>6.8490694162407877</v>
      </c>
    </row>
    <row r="195" spans="5:6" x14ac:dyDescent="0.25">
      <c r="E195" s="48">
        <f t="shared" ca="1" si="6"/>
        <v>0.52947619039401173</v>
      </c>
      <c r="F195" s="48">
        <f t="shared" ref="F195:F258" ca="1" si="7">$C$3*((((1-E195)^(-1/C$5))-1)^(1/$C$4))</f>
        <v>6.8320320897510909</v>
      </c>
    </row>
    <row r="196" spans="5:6" x14ac:dyDescent="0.25">
      <c r="E196" s="48">
        <f t="shared" ref="E196:E259" ca="1" si="8">RAND()</f>
        <v>0.38926527660016919</v>
      </c>
      <c r="F196" s="48">
        <f t="shared" ca="1" si="7"/>
        <v>6.095149747405836</v>
      </c>
    </row>
    <row r="197" spans="5:6" x14ac:dyDescent="0.25">
      <c r="E197" s="48">
        <f t="shared" ca="1" si="8"/>
        <v>0.52120115145841428</v>
      </c>
      <c r="F197" s="48">
        <f t="shared" ca="1" si="7"/>
        <v>6.7813663601251495</v>
      </c>
    </row>
    <row r="198" spans="5:6" x14ac:dyDescent="0.25">
      <c r="E198" s="48">
        <f t="shared" ca="1" si="8"/>
        <v>0.91214337030623749</v>
      </c>
      <c r="F198" s="48">
        <f t="shared" ca="1" si="7"/>
        <v>13.774116660438025</v>
      </c>
    </row>
    <row r="199" spans="5:6" x14ac:dyDescent="0.25">
      <c r="E199" s="48">
        <f t="shared" ca="1" si="8"/>
        <v>8.5077109461730416E-2</v>
      </c>
      <c r="F199" s="48">
        <f t="shared" ca="1" si="7"/>
        <v>4.7640328375589691</v>
      </c>
    </row>
    <row r="200" spans="5:6" x14ac:dyDescent="0.25">
      <c r="E200" s="48">
        <f t="shared" ca="1" si="8"/>
        <v>0.54924684119027156</v>
      </c>
      <c r="F200" s="48">
        <f t="shared" ca="1" si="7"/>
        <v>6.9579675409787223</v>
      </c>
    </row>
    <row r="201" spans="5:6" x14ac:dyDescent="0.25">
      <c r="E201" s="48">
        <f t="shared" ca="1" si="8"/>
        <v>0.27488291227665129</v>
      </c>
      <c r="F201" s="48">
        <f t="shared" ca="1" si="7"/>
        <v>5.610949476303345</v>
      </c>
    </row>
    <row r="202" spans="5:6" x14ac:dyDescent="0.25">
      <c r="E202" s="48">
        <f t="shared" ca="1" si="8"/>
        <v>0.34545538055391312</v>
      </c>
      <c r="F202" s="48">
        <f t="shared" ca="1" si="7"/>
        <v>5.9024141611958925</v>
      </c>
    </row>
    <row r="203" spans="5:6" x14ac:dyDescent="0.25">
      <c r="E203" s="48">
        <f t="shared" ca="1" si="8"/>
        <v>0.1067943253386201</v>
      </c>
      <c r="F203" s="48">
        <f t="shared" ca="1" si="7"/>
        <v>4.8863623628458983</v>
      </c>
    </row>
    <row r="204" spans="5:6" x14ac:dyDescent="0.25">
      <c r="E204" s="48">
        <f t="shared" ca="1" si="8"/>
        <v>2.9755073244039698E-2</v>
      </c>
      <c r="F204" s="48">
        <f t="shared" ca="1" si="7"/>
        <v>4.2985989429554214</v>
      </c>
    </row>
    <row r="205" spans="5:6" x14ac:dyDescent="0.25">
      <c r="E205" s="48">
        <f t="shared" ca="1" si="8"/>
        <v>0.12479432709148319</v>
      </c>
      <c r="F205" s="48">
        <f t="shared" ca="1" si="7"/>
        <v>4.9775251336205608</v>
      </c>
    </row>
    <row r="206" spans="5:6" x14ac:dyDescent="0.25">
      <c r="E206" s="48">
        <f t="shared" ca="1" si="8"/>
        <v>0.71651203915726525</v>
      </c>
      <c r="F206" s="48">
        <f t="shared" ca="1" si="7"/>
        <v>8.4530659014659584</v>
      </c>
    </row>
    <row r="207" spans="5:6" x14ac:dyDescent="0.25">
      <c r="E207" s="48">
        <f t="shared" ca="1" si="8"/>
        <v>0.36260732882312408</v>
      </c>
      <c r="F207" s="48">
        <f t="shared" ca="1" si="7"/>
        <v>5.9764602186890201</v>
      </c>
    </row>
    <row r="208" spans="5:6" x14ac:dyDescent="0.25">
      <c r="E208" s="48">
        <f t="shared" ca="1" si="8"/>
        <v>0.68660970670270383</v>
      </c>
      <c r="F208" s="48">
        <f t="shared" ca="1" si="7"/>
        <v>8.106339590483552</v>
      </c>
    </row>
    <row r="209" spans="5:6" x14ac:dyDescent="0.25">
      <c r="E209" s="48">
        <f t="shared" ca="1" si="8"/>
        <v>0.85555251206938931</v>
      </c>
      <c r="F209" s="48">
        <f t="shared" ca="1" si="7"/>
        <v>11.196661904676649</v>
      </c>
    </row>
    <row r="210" spans="5:6" x14ac:dyDescent="0.25">
      <c r="E210" s="48">
        <f t="shared" ca="1" si="8"/>
        <v>0.73473587882170477</v>
      </c>
      <c r="F210" s="48">
        <f t="shared" ca="1" si="7"/>
        <v>8.6907327111523571</v>
      </c>
    </row>
    <row r="211" spans="5:6" x14ac:dyDescent="0.25">
      <c r="E211" s="48">
        <f t="shared" ca="1" si="8"/>
        <v>6.7146635791281772E-2</v>
      </c>
      <c r="F211" s="48">
        <f t="shared" ca="1" si="7"/>
        <v>4.6471944746551763</v>
      </c>
    </row>
    <row r="212" spans="5:6" x14ac:dyDescent="0.25">
      <c r="E212" s="48">
        <f t="shared" ca="1" si="8"/>
        <v>0.8268693019039034</v>
      </c>
      <c r="F212" s="48">
        <f t="shared" ca="1" si="7"/>
        <v>10.382657015438216</v>
      </c>
    </row>
    <row r="213" spans="5:6" x14ac:dyDescent="0.25">
      <c r="E213" s="48">
        <f t="shared" ca="1" si="8"/>
        <v>0.60935508961147555</v>
      </c>
      <c r="F213" s="48">
        <f t="shared" ca="1" si="7"/>
        <v>7.3914563908617223</v>
      </c>
    </row>
    <row r="214" spans="5:6" x14ac:dyDescent="0.25">
      <c r="E214" s="48">
        <f t="shared" ca="1" si="8"/>
        <v>0.69654207333143747</v>
      </c>
      <c r="F214" s="48">
        <f t="shared" ca="1" si="7"/>
        <v>8.2161630722307368</v>
      </c>
    </row>
    <row r="215" spans="5:6" x14ac:dyDescent="0.25">
      <c r="E215" s="48">
        <f t="shared" ca="1" si="8"/>
        <v>0.21312186915467057</v>
      </c>
      <c r="F215" s="48">
        <f t="shared" ca="1" si="7"/>
        <v>5.3622463062832804</v>
      </c>
    </row>
    <row r="216" spans="5:6" x14ac:dyDescent="0.25">
      <c r="E216" s="48">
        <f t="shared" ca="1" si="8"/>
        <v>0.17745841930799311</v>
      </c>
      <c r="F216" s="48">
        <f t="shared" ca="1" si="7"/>
        <v>5.214620521056057</v>
      </c>
    </row>
    <row r="217" spans="5:6" x14ac:dyDescent="0.25">
      <c r="E217" s="48">
        <f t="shared" ca="1" si="8"/>
        <v>0.48865015471784601</v>
      </c>
      <c r="F217" s="48">
        <f t="shared" ca="1" si="7"/>
        <v>6.5924903412952407</v>
      </c>
    </row>
    <row r="218" spans="5:6" x14ac:dyDescent="0.25">
      <c r="E218" s="48">
        <f t="shared" ca="1" si="8"/>
        <v>0.53293628619449873</v>
      </c>
      <c r="F218" s="48">
        <f t="shared" ca="1" si="7"/>
        <v>6.8535637161715526</v>
      </c>
    </row>
    <row r="219" spans="5:6" x14ac:dyDescent="0.25">
      <c r="E219" s="48">
        <f t="shared" ca="1" si="8"/>
        <v>0.97692714520433055</v>
      </c>
      <c r="F219" s="48">
        <f t="shared" ca="1" si="7"/>
        <v>24.044243382873756</v>
      </c>
    </row>
    <row r="220" spans="5:6" x14ac:dyDescent="0.25">
      <c r="E220" s="48">
        <f t="shared" ca="1" si="8"/>
        <v>0.10490524397851897</v>
      </c>
      <c r="F220" s="48">
        <f t="shared" ca="1" si="7"/>
        <v>4.876332975626644</v>
      </c>
    </row>
    <row r="221" spans="5:6" x14ac:dyDescent="0.25">
      <c r="E221" s="48">
        <f t="shared" ca="1" si="8"/>
        <v>0.13393928586477</v>
      </c>
      <c r="F221" s="48">
        <f t="shared" ca="1" si="7"/>
        <v>5.0213189275056882</v>
      </c>
    </row>
    <row r="222" spans="5:6" x14ac:dyDescent="0.25">
      <c r="E222" s="48">
        <f t="shared" ca="1" si="8"/>
        <v>0.7624554064832777</v>
      </c>
      <c r="F222" s="48">
        <f t="shared" ca="1" si="7"/>
        <v>9.1001553841433527</v>
      </c>
    </row>
    <row r="223" spans="5:6" x14ac:dyDescent="0.25">
      <c r="E223" s="48">
        <f t="shared" ca="1" si="8"/>
        <v>0.55235262200939517</v>
      </c>
      <c r="F223" s="48">
        <f t="shared" ca="1" si="7"/>
        <v>6.9784158674299457</v>
      </c>
    </row>
    <row r="224" spans="5:6" x14ac:dyDescent="0.25">
      <c r="E224" s="48">
        <f t="shared" ca="1" si="8"/>
        <v>0.22856867142442472</v>
      </c>
      <c r="F224" s="48">
        <f t="shared" ca="1" si="7"/>
        <v>5.4247601377508357</v>
      </c>
    </row>
    <row r="225" spans="5:6" x14ac:dyDescent="0.25">
      <c r="E225" s="48">
        <f t="shared" ca="1" si="8"/>
        <v>0.60572234474348163</v>
      </c>
      <c r="F225" s="48">
        <f t="shared" ca="1" si="7"/>
        <v>7.3627368456948536</v>
      </c>
    </row>
    <row r="226" spans="5:6" x14ac:dyDescent="0.25">
      <c r="E226" s="48">
        <f t="shared" ca="1" si="8"/>
        <v>2.9221936026300521E-2</v>
      </c>
      <c r="F226" s="48">
        <f t="shared" ca="1" si="7"/>
        <v>4.2915260977916097</v>
      </c>
    </row>
    <row r="227" spans="5:6" x14ac:dyDescent="0.25">
      <c r="E227" s="48">
        <f t="shared" ca="1" si="8"/>
        <v>0.51432594839044332</v>
      </c>
      <c r="F227" s="48">
        <f t="shared" ca="1" si="7"/>
        <v>6.7401288323743511</v>
      </c>
    </row>
    <row r="228" spans="5:6" x14ac:dyDescent="0.25">
      <c r="E228" s="48">
        <f t="shared" ca="1" si="8"/>
        <v>0.69579320691984536</v>
      </c>
      <c r="F228" s="48">
        <f t="shared" ca="1" si="7"/>
        <v>8.207707738814749</v>
      </c>
    </row>
    <row r="229" spans="5:6" x14ac:dyDescent="0.25">
      <c r="E229" s="48">
        <f t="shared" ca="1" si="8"/>
        <v>0.8595797445148633</v>
      </c>
      <c r="F229" s="48">
        <f t="shared" ca="1" si="7"/>
        <v>11.329366569254882</v>
      </c>
    </row>
    <row r="230" spans="5:6" x14ac:dyDescent="0.25">
      <c r="E230" s="48">
        <f t="shared" ca="1" si="8"/>
        <v>0.50438164146819842</v>
      </c>
      <c r="F230" s="48">
        <f t="shared" ca="1" si="7"/>
        <v>6.6817947937454374</v>
      </c>
    </row>
    <row r="231" spans="5:6" x14ac:dyDescent="0.25">
      <c r="E231" s="48">
        <f t="shared" ca="1" si="8"/>
        <v>0.13473424568695325</v>
      </c>
      <c r="F231" s="48">
        <f t="shared" ca="1" si="7"/>
        <v>5.0250592143811721</v>
      </c>
    </row>
    <row r="232" spans="5:6" x14ac:dyDescent="0.25">
      <c r="E232" s="48">
        <f t="shared" ca="1" si="8"/>
        <v>0.12465934848523885</v>
      </c>
      <c r="F232" s="48">
        <f t="shared" ca="1" si="7"/>
        <v>4.9768674764054381</v>
      </c>
    </row>
    <row r="233" spans="5:6" x14ac:dyDescent="0.25">
      <c r="E233" s="48">
        <f t="shared" ca="1" si="8"/>
        <v>0.98241749187117089</v>
      </c>
      <c r="F233" s="48">
        <f t="shared" ca="1" si="7"/>
        <v>26.926898073659533</v>
      </c>
    </row>
    <row r="234" spans="5:6" x14ac:dyDescent="0.25">
      <c r="E234" s="48">
        <f t="shared" ca="1" si="8"/>
        <v>0.75504001298739754</v>
      </c>
      <c r="F234" s="48">
        <f t="shared" ca="1" si="7"/>
        <v>8.9842485133599013</v>
      </c>
    </row>
    <row r="235" spans="5:6" x14ac:dyDescent="0.25">
      <c r="E235" s="48">
        <f t="shared" ca="1" si="8"/>
        <v>6.3532843912059489E-2</v>
      </c>
      <c r="F235" s="48">
        <f t="shared" ca="1" si="7"/>
        <v>4.6211494870935121</v>
      </c>
    </row>
    <row r="236" spans="5:6" x14ac:dyDescent="0.25">
      <c r="E236" s="48">
        <f t="shared" ca="1" si="8"/>
        <v>0.69888641129122298</v>
      </c>
      <c r="F236" s="48">
        <f t="shared" ca="1" si="7"/>
        <v>8.2428232935019938</v>
      </c>
    </row>
    <row r="237" spans="5:6" x14ac:dyDescent="0.25">
      <c r="E237" s="48">
        <f t="shared" ca="1" si="8"/>
        <v>0.42688540834290079</v>
      </c>
      <c r="F237" s="48">
        <f t="shared" ca="1" si="7"/>
        <v>6.2718088116718569</v>
      </c>
    </row>
    <row r="238" spans="5:6" x14ac:dyDescent="0.25">
      <c r="E238" s="48">
        <f t="shared" ca="1" si="8"/>
        <v>0.6440859366303413</v>
      </c>
      <c r="F238" s="48">
        <f t="shared" ca="1" si="7"/>
        <v>7.6860328930903368</v>
      </c>
    </row>
    <row r="239" spans="5:6" x14ac:dyDescent="0.25">
      <c r="E239" s="48">
        <f t="shared" ca="1" si="8"/>
        <v>0.47348566717382168</v>
      </c>
      <c r="F239" s="48">
        <f t="shared" ca="1" si="7"/>
        <v>6.509599313695281</v>
      </c>
    </row>
    <row r="240" spans="5:6" x14ac:dyDescent="0.25">
      <c r="E240" s="48">
        <f t="shared" ca="1" si="8"/>
        <v>0.97586817918495827</v>
      </c>
      <c r="F240" s="48">
        <f t="shared" ca="1" si="7"/>
        <v>23.598847787252794</v>
      </c>
    </row>
    <row r="241" spans="5:6" x14ac:dyDescent="0.25">
      <c r="E241" s="48">
        <f t="shared" ca="1" si="8"/>
        <v>0.67129298178384722</v>
      </c>
      <c r="F241" s="48">
        <f t="shared" ca="1" si="7"/>
        <v>7.9462174883228283</v>
      </c>
    </row>
    <row r="242" spans="5:6" x14ac:dyDescent="0.25">
      <c r="E242" s="48">
        <f t="shared" ca="1" si="8"/>
        <v>0.62789402194021515</v>
      </c>
      <c r="F242" s="48">
        <f t="shared" ca="1" si="7"/>
        <v>7.5439671362271739</v>
      </c>
    </row>
    <row r="243" spans="5:6" x14ac:dyDescent="0.25">
      <c r="E243" s="48">
        <f t="shared" ca="1" si="8"/>
        <v>0.16073964355602721</v>
      </c>
      <c r="F243" s="48">
        <f t="shared" ca="1" si="7"/>
        <v>5.1426969338554525</v>
      </c>
    </row>
    <row r="244" spans="5:6" x14ac:dyDescent="0.25">
      <c r="E244" s="48">
        <f t="shared" ca="1" si="8"/>
        <v>0.73991200492092768</v>
      </c>
      <c r="F244" s="48">
        <f t="shared" ca="1" si="7"/>
        <v>8.7624747170218793</v>
      </c>
    </row>
    <row r="245" spans="5:6" x14ac:dyDescent="0.25">
      <c r="E245" s="48">
        <f t="shared" ca="1" si="8"/>
        <v>0.81572736206319596</v>
      </c>
      <c r="F245" s="48">
        <f t="shared" ca="1" si="7"/>
        <v>10.116267199414297</v>
      </c>
    </row>
    <row r="246" spans="5:6" x14ac:dyDescent="0.25">
      <c r="E246" s="48">
        <f t="shared" ca="1" si="8"/>
        <v>0.91332651184062152</v>
      </c>
      <c r="F246" s="48">
        <f t="shared" ca="1" si="7"/>
        <v>13.852150861037032</v>
      </c>
    </row>
    <row r="247" spans="5:6" x14ac:dyDescent="0.25">
      <c r="E247" s="48">
        <f t="shared" ca="1" si="8"/>
        <v>0.10302850233273486</v>
      </c>
      <c r="F247" s="48">
        <f t="shared" ca="1" si="7"/>
        <v>4.8662685416073694</v>
      </c>
    </row>
    <row r="248" spans="5:6" x14ac:dyDescent="0.25">
      <c r="E248" s="48">
        <f t="shared" ca="1" si="8"/>
        <v>0.85238858382906169</v>
      </c>
      <c r="F248" s="48">
        <f t="shared" ca="1" si="7"/>
        <v>11.096026623098211</v>
      </c>
    </row>
    <row r="249" spans="5:6" x14ac:dyDescent="0.25">
      <c r="E249" s="48">
        <f t="shared" ca="1" si="8"/>
        <v>0.36266578420173512</v>
      </c>
      <c r="F249" s="48">
        <f t="shared" ca="1" si="7"/>
        <v>5.9767154559140661</v>
      </c>
    </row>
    <row r="250" spans="5:6" x14ac:dyDescent="0.25">
      <c r="E250" s="48">
        <f t="shared" ca="1" si="8"/>
        <v>0.77691323373766619</v>
      </c>
      <c r="F250" s="48">
        <f t="shared" ca="1" si="7"/>
        <v>9.3415565682563688</v>
      </c>
    </row>
    <row r="251" spans="5:6" x14ac:dyDescent="0.25">
      <c r="E251" s="48">
        <f t="shared" ca="1" si="8"/>
        <v>0.76271471776818234</v>
      </c>
      <c r="F251" s="48">
        <f t="shared" ca="1" si="7"/>
        <v>9.1043008905998786</v>
      </c>
    </row>
    <row r="252" spans="5:6" x14ac:dyDescent="0.25">
      <c r="E252" s="48">
        <f t="shared" ca="1" si="8"/>
        <v>0.22301898298053413</v>
      </c>
      <c r="F252" s="48">
        <f t="shared" ca="1" si="7"/>
        <v>5.4023600338633067</v>
      </c>
    </row>
    <row r="253" spans="5:6" x14ac:dyDescent="0.25">
      <c r="E253" s="48">
        <f t="shared" ca="1" si="8"/>
        <v>0.84901973434190936</v>
      </c>
      <c r="F253" s="48">
        <f t="shared" ca="1" si="7"/>
        <v>10.992178051232862</v>
      </c>
    </row>
    <row r="254" spans="5:6" x14ac:dyDescent="0.25">
      <c r="E254" s="48">
        <f t="shared" ca="1" si="8"/>
        <v>0.26341751729861484</v>
      </c>
      <c r="F254" s="48">
        <f t="shared" ca="1" si="7"/>
        <v>5.5647977398200901</v>
      </c>
    </row>
    <row r="255" spans="5:6" x14ac:dyDescent="0.25">
      <c r="E255" s="48">
        <f t="shared" ca="1" si="8"/>
        <v>1.60240457331422E-2</v>
      </c>
      <c r="F255" s="48">
        <f t="shared" ca="1" si="7"/>
        <v>4.0679771802069116</v>
      </c>
    </row>
    <row r="256" spans="5:6" x14ac:dyDescent="0.25">
      <c r="E256" s="48">
        <f t="shared" ca="1" si="8"/>
        <v>0.8962045054013501</v>
      </c>
      <c r="F256" s="48">
        <f t="shared" ca="1" si="7"/>
        <v>12.849765205673751</v>
      </c>
    </row>
    <row r="257" spans="5:6" x14ac:dyDescent="0.25">
      <c r="E257" s="48">
        <f t="shared" ca="1" si="8"/>
        <v>0.52208458580254458</v>
      </c>
      <c r="F257" s="48">
        <f t="shared" ca="1" si="7"/>
        <v>6.7867208240322761</v>
      </c>
    </row>
    <row r="258" spans="5:6" x14ac:dyDescent="0.25">
      <c r="E258" s="48">
        <f t="shared" ca="1" si="8"/>
        <v>0.96470214864023407</v>
      </c>
      <c r="F258" s="48">
        <f t="shared" ca="1" si="7"/>
        <v>20.140715270338447</v>
      </c>
    </row>
    <row r="259" spans="5:6" x14ac:dyDescent="0.25">
      <c r="E259" s="48">
        <f t="shared" ca="1" si="8"/>
        <v>0.84764787006358533</v>
      </c>
      <c r="F259" s="48">
        <f t="shared" ref="F259:F322" ca="1" si="9">$C$3*((((1-E259)^(-1/C$5))-1)^(1/$C$4))</f>
        <v>10.95082434263958</v>
      </c>
    </row>
    <row r="260" spans="5:6" x14ac:dyDescent="0.25">
      <c r="E260" s="48">
        <f t="shared" ref="E260:E323" ca="1" si="10">RAND()</f>
        <v>0.40624169489733786</v>
      </c>
      <c r="F260" s="48">
        <f t="shared" ca="1" si="9"/>
        <v>6.173404688990745</v>
      </c>
    </row>
    <row r="261" spans="5:6" x14ac:dyDescent="0.25">
      <c r="E261" s="48">
        <f t="shared" ca="1" si="10"/>
        <v>0.89372180465616879</v>
      </c>
      <c r="F261" s="48">
        <f t="shared" ca="1" si="9"/>
        <v>12.723827586604353</v>
      </c>
    </row>
    <row r="262" spans="5:6" x14ac:dyDescent="0.25">
      <c r="E262" s="48">
        <f t="shared" ca="1" si="10"/>
        <v>0.77200821567251032</v>
      </c>
      <c r="F262" s="48">
        <f t="shared" ca="1" si="9"/>
        <v>9.2572367464388954</v>
      </c>
    </row>
    <row r="263" spans="5:6" x14ac:dyDescent="0.25">
      <c r="E263" s="48">
        <f t="shared" ca="1" si="10"/>
        <v>0.49148038049908171</v>
      </c>
      <c r="F263" s="48">
        <f t="shared" ca="1" si="9"/>
        <v>6.6082993717573402</v>
      </c>
    </row>
    <row r="264" spans="5:6" x14ac:dyDescent="0.25">
      <c r="E264" s="48">
        <f t="shared" ca="1" si="10"/>
        <v>0.52774963562745469</v>
      </c>
      <c r="F264" s="48">
        <f t="shared" ca="1" si="9"/>
        <v>6.8213653843459188</v>
      </c>
    </row>
    <row r="265" spans="5:6" x14ac:dyDescent="0.25">
      <c r="E265" s="48">
        <f t="shared" ca="1" si="10"/>
        <v>0.50920292824469726</v>
      </c>
      <c r="F265" s="48">
        <f t="shared" ca="1" si="9"/>
        <v>6.709887503507038</v>
      </c>
    </row>
    <row r="266" spans="5:6" x14ac:dyDescent="0.25">
      <c r="E266" s="48">
        <f t="shared" ca="1" si="10"/>
        <v>0.94863375273714146</v>
      </c>
      <c r="F266" s="48">
        <f t="shared" ca="1" si="9"/>
        <v>17.226123594855359</v>
      </c>
    </row>
    <row r="267" spans="5:6" x14ac:dyDescent="0.25">
      <c r="E267" s="48">
        <f t="shared" ca="1" si="10"/>
        <v>0.93625204403543405</v>
      </c>
      <c r="F267" s="48">
        <f t="shared" ca="1" si="9"/>
        <v>15.743780381283397</v>
      </c>
    </row>
    <row r="268" spans="5:6" x14ac:dyDescent="0.25">
      <c r="E268" s="48">
        <f t="shared" ca="1" si="10"/>
        <v>0.40315621754846154</v>
      </c>
      <c r="F268" s="48">
        <f t="shared" ca="1" si="9"/>
        <v>6.1590120403008424</v>
      </c>
    </row>
    <row r="269" spans="5:6" x14ac:dyDescent="0.25">
      <c r="E269" s="48">
        <f t="shared" ca="1" si="10"/>
        <v>0.72568321431932892</v>
      </c>
      <c r="F269" s="48">
        <f t="shared" ca="1" si="9"/>
        <v>8.5698900677746099</v>
      </c>
    </row>
    <row r="270" spans="5:6" x14ac:dyDescent="0.25">
      <c r="E270" s="48">
        <f t="shared" ca="1" si="10"/>
        <v>0.66605794313581479</v>
      </c>
      <c r="F270" s="48">
        <f t="shared" ca="1" si="9"/>
        <v>7.8938661669521952</v>
      </c>
    </row>
    <row r="271" spans="5:6" x14ac:dyDescent="0.25">
      <c r="E271" s="48">
        <f t="shared" ca="1" si="10"/>
        <v>0.4271847272056386</v>
      </c>
      <c r="F271" s="48">
        <f t="shared" ca="1" si="9"/>
        <v>6.2732640014862904</v>
      </c>
    </row>
    <row r="272" spans="5:6" x14ac:dyDescent="0.25">
      <c r="E272" s="48">
        <f t="shared" ca="1" si="10"/>
        <v>0.30137498685846453</v>
      </c>
      <c r="F272" s="48">
        <f t="shared" ca="1" si="9"/>
        <v>5.7184760320845216</v>
      </c>
    </row>
    <row r="273" spans="5:6" x14ac:dyDescent="0.25">
      <c r="E273" s="48">
        <f t="shared" ca="1" si="10"/>
        <v>0.68893418087903058</v>
      </c>
      <c r="F273" s="48">
        <f t="shared" ca="1" si="9"/>
        <v>8.1315996723564368</v>
      </c>
    </row>
    <row r="274" spans="5:6" x14ac:dyDescent="0.25">
      <c r="E274" s="48">
        <f t="shared" ca="1" si="10"/>
        <v>0.69419285038291856</v>
      </c>
      <c r="F274" s="48">
        <f t="shared" ca="1" si="9"/>
        <v>8.1897359776954488</v>
      </c>
    </row>
    <row r="275" spans="5:6" x14ac:dyDescent="0.25">
      <c r="E275" s="48">
        <f t="shared" ca="1" si="10"/>
        <v>0.24187649918055487</v>
      </c>
      <c r="F275" s="48">
        <f t="shared" ca="1" si="9"/>
        <v>5.4782981348501174</v>
      </c>
    </row>
    <row r="276" spans="5:6" x14ac:dyDescent="0.25">
      <c r="E276" s="48">
        <f t="shared" ca="1" si="10"/>
        <v>0.6146220010865715</v>
      </c>
      <c r="F276" s="48">
        <f t="shared" ca="1" si="9"/>
        <v>7.4337537537824971</v>
      </c>
    </row>
    <row r="277" spans="5:6" x14ac:dyDescent="0.25">
      <c r="E277" s="48">
        <f t="shared" ca="1" si="10"/>
        <v>0.218677149586049</v>
      </c>
      <c r="F277" s="48">
        <f t="shared" ca="1" si="9"/>
        <v>5.3847918547718869</v>
      </c>
    </row>
    <row r="278" spans="5:6" x14ac:dyDescent="0.25">
      <c r="E278" s="48">
        <f t="shared" ca="1" si="10"/>
        <v>5.8749417841106766E-2</v>
      </c>
      <c r="F278" s="48">
        <f t="shared" ca="1" si="9"/>
        <v>4.5850145568477778</v>
      </c>
    </row>
    <row r="279" spans="5:6" x14ac:dyDescent="0.25">
      <c r="E279" s="48">
        <f t="shared" ca="1" si="10"/>
        <v>0.49202465605246248</v>
      </c>
      <c r="F279" s="48">
        <f t="shared" ca="1" si="9"/>
        <v>6.6113522291587596</v>
      </c>
    </row>
    <row r="280" spans="5:6" x14ac:dyDescent="0.25">
      <c r="E280" s="48">
        <f t="shared" ca="1" si="10"/>
        <v>0.45037019847273341</v>
      </c>
      <c r="F280" s="48">
        <f t="shared" ca="1" si="9"/>
        <v>6.3886871635236764</v>
      </c>
    </row>
    <row r="281" spans="5:6" x14ac:dyDescent="0.25">
      <c r="E281" s="48">
        <f t="shared" ca="1" si="10"/>
        <v>3.3962604848856492E-2</v>
      </c>
      <c r="F281" s="48">
        <f t="shared" ca="1" si="9"/>
        <v>4.3510656226548292</v>
      </c>
    </row>
    <row r="282" spans="5:6" x14ac:dyDescent="0.25">
      <c r="E282" s="48">
        <f t="shared" ca="1" si="10"/>
        <v>0.34994232761387978</v>
      </c>
      <c r="F282" s="48">
        <f t="shared" ca="1" si="9"/>
        <v>5.9216278256080539</v>
      </c>
    </row>
    <row r="283" spans="5:6" x14ac:dyDescent="0.25">
      <c r="E283" s="48">
        <f t="shared" ca="1" si="10"/>
        <v>0.97329519456761016</v>
      </c>
      <c r="F283" s="48">
        <f t="shared" ca="1" si="9"/>
        <v>22.623393334644078</v>
      </c>
    </row>
    <row r="284" spans="5:6" x14ac:dyDescent="0.25">
      <c r="E284" s="48">
        <f t="shared" ca="1" si="10"/>
        <v>0.64092978581968063</v>
      </c>
      <c r="F284" s="48">
        <f t="shared" ca="1" si="9"/>
        <v>7.6576455233495722</v>
      </c>
    </row>
    <row r="285" spans="5:6" x14ac:dyDescent="0.25">
      <c r="E285" s="48">
        <f t="shared" ca="1" si="10"/>
        <v>0.50132476353473543</v>
      </c>
      <c r="F285" s="48">
        <f t="shared" ca="1" si="9"/>
        <v>6.6641629956271995</v>
      </c>
    </row>
    <row r="286" spans="5:6" x14ac:dyDescent="0.25">
      <c r="E286" s="48">
        <f t="shared" ca="1" si="10"/>
        <v>0.94308877762094323</v>
      </c>
      <c r="F286" s="48">
        <f t="shared" ca="1" si="9"/>
        <v>16.505835732177886</v>
      </c>
    </row>
    <row r="287" spans="5:6" x14ac:dyDescent="0.25">
      <c r="E287" s="48">
        <f t="shared" ca="1" si="10"/>
        <v>0.51163715808279642</v>
      </c>
      <c r="F287" s="48">
        <f t="shared" ca="1" si="9"/>
        <v>6.7242059627994912</v>
      </c>
    </row>
    <row r="288" spans="5:6" x14ac:dyDescent="0.25">
      <c r="E288" s="48">
        <f t="shared" ca="1" si="10"/>
        <v>0.31686382405114377</v>
      </c>
      <c r="F288" s="48">
        <f t="shared" ca="1" si="9"/>
        <v>5.7822327954605166</v>
      </c>
    </row>
    <row r="289" spans="5:6" x14ac:dyDescent="0.25">
      <c r="E289" s="48">
        <f t="shared" ca="1" si="10"/>
        <v>0.11610116834479445</v>
      </c>
      <c r="F289" s="48">
        <f t="shared" ca="1" si="9"/>
        <v>4.9344186038681892</v>
      </c>
    </row>
    <row r="290" spans="5:6" x14ac:dyDescent="0.25">
      <c r="E290" s="48">
        <f t="shared" ca="1" si="10"/>
        <v>0.9070742987810565</v>
      </c>
      <c r="F290" s="48">
        <f t="shared" ca="1" si="9"/>
        <v>13.455912384955987</v>
      </c>
    </row>
    <row r="291" spans="5:6" x14ac:dyDescent="0.25">
      <c r="E291" s="48">
        <f t="shared" ca="1" si="10"/>
        <v>0.19331494718012798</v>
      </c>
      <c r="F291" s="48">
        <f t="shared" ca="1" si="9"/>
        <v>5.281014875514729</v>
      </c>
    </row>
    <row r="292" spans="5:6" x14ac:dyDescent="0.25">
      <c r="E292" s="48">
        <f t="shared" ca="1" si="10"/>
        <v>0.62285180166448606</v>
      </c>
      <c r="F292" s="48">
        <f t="shared" ca="1" si="9"/>
        <v>7.5014652449266581</v>
      </c>
    </row>
    <row r="293" spans="5:6" x14ac:dyDescent="0.25">
      <c r="E293" s="48">
        <f t="shared" ca="1" si="10"/>
        <v>0.36308118639021925</v>
      </c>
      <c r="F293" s="48">
        <f t="shared" ca="1" si="9"/>
        <v>5.9785298440679799</v>
      </c>
    </row>
    <row r="294" spans="5:6" x14ac:dyDescent="0.25">
      <c r="E294" s="48">
        <f t="shared" ca="1" si="10"/>
        <v>0.88161106709927672</v>
      </c>
      <c r="F294" s="48">
        <f t="shared" ca="1" si="9"/>
        <v>12.164367580524594</v>
      </c>
    </row>
    <row r="295" spans="5:6" x14ac:dyDescent="0.25">
      <c r="E295" s="48">
        <f t="shared" ca="1" si="10"/>
        <v>0.28248019796589685</v>
      </c>
      <c r="F295" s="48">
        <f t="shared" ca="1" si="9"/>
        <v>5.641633042620656</v>
      </c>
    </row>
    <row r="296" spans="5:6" x14ac:dyDescent="0.25">
      <c r="E296" s="48">
        <f t="shared" ca="1" si="10"/>
        <v>0.27924737540750233</v>
      </c>
      <c r="F296" s="48">
        <f t="shared" ca="1" si="9"/>
        <v>5.6285643671230883</v>
      </c>
    </row>
    <row r="297" spans="5:6" x14ac:dyDescent="0.25">
      <c r="E297" s="48">
        <f t="shared" ca="1" si="10"/>
        <v>0.84156413266985075</v>
      </c>
      <c r="F297" s="48">
        <f t="shared" ca="1" si="9"/>
        <v>10.773597932585467</v>
      </c>
    </row>
    <row r="298" spans="5:6" x14ac:dyDescent="0.25">
      <c r="E298" s="48">
        <f t="shared" ca="1" si="10"/>
        <v>0.10295109774137368</v>
      </c>
      <c r="F298" s="48">
        <f t="shared" ca="1" si="9"/>
        <v>4.8658512311280857</v>
      </c>
    </row>
    <row r="299" spans="5:6" x14ac:dyDescent="0.25">
      <c r="E299" s="48">
        <f t="shared" ca="1" si="10"/>
        <v>0.78118630539511658</v>
      </c>
      <c r="F299" s="48">
        <f t="shared" ca="1" si="9"/>
        <v>9.417178541491106</v>
      </c>
    </row>
    <row r="300" spans="5:6" x14ac:dyDescent="0.25">
      <c r="E300" s="48">
        <f t="shared" ca="1" si="10"/>
        <v>0.81185547906143096</v>
      </c>
      <c r="F300" s="48">
        <f t="shared" ca="1" si="9"/>
        <v>10.028977292839381</v>
      </c>
    </row>
    <row r="301" spans="5:6" x14ac:dyDescent="0.25">
      <c r="E301" s="48">
        <f t="shared" ca="1" si="10"/>
        <v>0.3677122333126962</v>
      </c>
      <c r="F301" s="48">
        <f t="shared" ca="1" si="9"/>
        <v>5.9988286319657904</v>
      </c>
    </row>
    <row r="302" spans="5:6" x14ac:dyDescent="0.25">
      <c r="E302" s="48">
        <f t="shared" ca="1" si="10"/>
        <v>0.28631543611855603</v>
      </c>
      <c r="F302" s="48">
        <f t="shared" ca="1" si="9"/>
        <v>5.6571631346826576</v>
      </c>
    </row>
    <row r="303" spans="5:6" x14ac:dyDescent="0.25">
      <c r="E303" s="48">
        <f t="shared" ca="1" si="10"/>
        <v>0.21517528931294783</v>
      </c>
      <c r="F303" s="48">
        <f t="shared" ca="1" si="9"/>
        <v>5.370589550250175</v>
      </c>
    </row>
    <row r="304" spans="5:6" x14ac:dyDescent="0.25">
      <c r="E304" s="48">
        <f t="shared" ca="1" si="10"/>
        <v>0.28458117108721559</v>
      </c>
      <c r="F304" s="48">
        <f t="shared" ca="1" si="9"/>
        <v>5.6501368515259642</v>
      </c>
    </row>
    <row r="305" spans="5:6" x14ac:dyDescent="0.25">
      <c r="E305" s="48">
        <f t="shared" ca="1" si="10"/>
        <v>0.545538068777772</v>
      </c>
      <c r="F305" s="48">
        <f t="shared" ca="1" si="9"/>
        <v>6.9337931861373994</v>
      </c>
    </row>
    <row r="306" spans="5:6" x14ac:dyDescent="0.25">
      <c r="E306" s="48">
        <f t="shared" ca="1" si="10"/>
        <v>0.88111144356559079</v>
      </c>
      <c r="F306" s="48">
        <f t="shared" ca="1" si="9"/>
        <v>12.143040839127334</v>
      </c>
    </row>
    <row r="307" spans="5:6" x14ac:dyDescent="0.25">
      <c r="E307" s="48">
        <f t="shared" ca="1" si="10"/>
        <v>0.16779814373807378</v>
      </c>
      <c r="F307" s="48">
        <f t="shared" ca="1" si="9"/>
        <v>5.1733455853727959</v>
      </c>
    </row>
    <row r="308" spans="5:6" x14ac:dyDescent="0.25">
      <c r="E308" s="48">
        <f t="shared" ca="1" si="10"/>
        <v>0.94250132407071674</v>
      </c>
      <c r="F308" s="48">
        <f t="shared" ca="1" si="9"/>
        <v>16.43535969643176</v>
      </c>
    </row>
    <row r="309" spans="5:6" x14ac:dyDescent="0.25">
      <c r="E309" s="48">
        <f t="shared" ca="1" si="10"/>
        <v>0.46876298807247907</v>
      </c>
      <c r="F309" s="48">
        <f t="shared" ca="1" si="9"/>
        <v>6.484382425039489</v>
      </c>
    </row>
    <row r="310" spans="5:6" x14ac:dyDescent="0.25">
      <c r="E310" s="48">
        <f t="shared" ca="1" si="10"/>
        <v>0.48100549454702857</v>
      </c>
      <c r="F310" s="48">
        <f t="shared" ca="1" si="9"/>
        <v>6.5503290363449009</v>
      </c>
    </row>
    <row r="311" spans="5:6" x14ac:dyDescent="0.25">
      <c r="E311" s="48">
        <f t="shared" ca="1" si="10"/>
        <v>0.91854411934020441</v>
      </c>
      <c r="F311" s="48">
        <f t="shared" ca="1" si="9"/>
        <v>14.215174320214652</v>
      </c>
    </row>
    <row r="312" spans="5:6" x14ac:dyDescent="0.25">
      <c r="E312" s="48">
        <f t="shared" ca="1" si="10"/>
        <v>0.73864469321059634</v>
      </c>
      <c r="F312" s="48">
        <f t="shared" ca="1" si="9"/>
        <v>8.7447244040993013</v>
      </c>
    </row>
    <row r="313" spans="5:6" x14ac:dyDescent="0.25">
      <c r="E313" s="48">
        <f t="shared" ca="1" si="10"/>
        <v>0.81740256372381526</v>
      </c>
      <c r="F313" s="48">
        <f t="shared" ca="1" si="9"/>
        <v>10.154842898244677</v>
      </c>
    </row>
    <row r="314" spans="5:6" x14ac:dyDescent="0.25">
      <c r="E314" s="48">
        <f t="shared" ca="1" si="10"/>
        <v>0.4377748910208008</v>
      </c>
      <c r="F314" s="48">
        <f t="shared" ca="1" si="9"/>
        <v>6.3253076708478586</v>
      </c>
    </row>
    <row r="315" spans="5:6" x14ac:dyDescent="0.25">
      <c r="E315" s="48">
        <f t="shared" ca="1" si="10"/>
        <v>0.6317601610534862</v>
      </c>
      <c r="F315" s="48">
        <f t="shared" ca="1" si="9"/>
        <v>7.5770990537222138</v>
      </c>
    </row>
    <row r="316" spans="5:6" x14ac:dyDescent="0.25">
      <c r="E316" s="48">
        <f t="shared" ca="1" si="10"/>
        <v>4.2793114755601436E-2</v>
      </c>
      <c r="F316" s="48">
        <f t="shared" ca="1" si="9"/>
        <v>4.4461393943319818</v>
      </c>
    </row>
    <row r="317" spans="5:6" x14ac:dyDescent="0.25">
      <c r="E317" s="48">
        <f t="shared" ca="1" si="10"/>
        <v>0.34385962496725742</v>
      </c>
      <c r="F317" s="48">
        <f t="shared" ca="1" si="9"/>
        <v>5.8956062098689896</v>
      </c>
    </row>
    <row r="318" spans="5:6" x14ac:dyDescent="0.25">
      <c r="E318" s="48">
        <f t="shared" ca="1" si="10"/>
        <v>0.38293243980288982</v>
      </c>
      <c r="F318" s="48">
        <f t="shared" ca="1" si="9"/>
        <v>6.0665159140146176</v>
      </c>
    </row>
    <row r="319" spans="5:6" x14ac:dyDescent="0.25">
      <c r="E319" s="48">
        <f t="shared" ca="1" si="10"/>
        <v>0.92478383376212359</v>
      </c>
      <c r="F319" s="48">
        <f t="shared" ca="1" si="9"/>
        <v>14.695135214372071</v>
      </c>
    </row>
    <row r="320" spans="5:6" x14ac:dyDescent="0.25">
      <c r="E320" s="48">
        <f t="shared" ca="1" si="10"/>
        <v>5.1311480451956659E-2</v>
      </c>
      <c r="F320" s="48">
        <f t="shared" ca="1" si="9"/>
        <v>4.5243357786357876</v>
      </c>
    </row>
    <row r="321" spans="5:6" x14ac:dyDescent="0.25">
      <c r="E321" s="48">
        <f t="shared" ca="1" si="10"/>
        <v>0.13837457278219201</v>
      </c>
      <c r="F321" s="48">
        <f t="shared" ca="1" si="9"/>
        <v>5.0420620675218721</v>
      </c>
    </row>
    <row r="322" spans="5:6" x14ac:dyDescent="0.25">
      <c r="E322" s="48">
        <f t="shared" ca="1" si="10"/>
        <v>0.78362590085763317</v>
      </c>
      <c r="F322" s="48">
        <f t="shared" ca="1" si="9"/>
        <v>9.461296198414912</v>
      </c>
    </row>
    <row r="323" spans="5:6" x14ac:dyDescent="0.25">
      <c r="E323" s="48">
        <f t="shared" ca="1" si="10"/>
        <v>0.71915527113620437</v>
      </c>
      <c r="F323" s="48">
        <f t="shared" ref="F323:F386" ca="1" si="11">$C$3*((((1-E323)^(-1/C$5))-1)^(1/$C$4))</f>
        <v>8.4861838288671656</v>
      </c>
    </row>
    <row r="324" spans="5:6" x14ac:dyDescent="0.25">
      <c r="E324" s="48">
        <f t="shared" ref="E324:E387" ca="1" si="12">RAND()</f>
        <v>7.3033401626129146E-2</v>
      </c>
      <c r="F324" s="48">
        <f t="shared" ca="1" si="11"/>
        <v>4.6876247013932417</v>
      </c>
    </row>
    <row r="325" spans="5:6" x14ac:dyDescent="0.25">
      <c r="E325" s="48">
        <f t="shared" ca="1" si="12"/>
        <v>0.99377712210136904</v>
      </c>
      <c r="F325" s="48">
        <f t="shared" ca="1" si="11"/>
        <v>41.508812060526985</v>
      </c>
    </row>
    <row r="326" spans="5:6" x14ac:dyDescent="0.25">
      <c r="E326" s="48">
        <f t="shared" ca="1" si="12"/>
        <v>7.8304972731271683E-2</v>
      </c>
      <c r="F326" s="48">
        <f t="shared" ca="1" si="11"/>
        <v>4.7220084367801922</v>
      </c>
    </row>
    <row r="327" spans="5:6" x14ac:dyDescent="0.25">
      <c r="E327" s="48">
        <f t="shared" ca="1" si="12"/>
        <v>0.91469324539795516</v>
      </c>
      <c r="F327" s="48">
        <f t="shared" ca="1" si="11"/>
        <v>13.944193984307791</v>
      </c>
    </row>
    <row r="328" spans="5:6" x14ac:dyDescent="0.25">
      <c r="E328" s="48">
        <f t="shared" ca="1" si="12"/>
        <v>0.54591874399741802</v>
      </c>
      <c r="F328" s="48">
        <f t="shared" ca="1" si="11"/>
        <v>6.936262407060819</v>
      </c>
    </row>
    <row r="329" spans="5:6" x14ac:dyDescent="0.25">
      <c r="E329" s="48">
        <f t="shared" ca="1" si="12"/>
        <v>0.92499579645220553</v>
      </c>
      <c r="F329" s="48">
        <f t="shared" ca="1" si="11"/>
        <v>14.712424602333513</v>
      </c>
    </row>
    <row r="330" spans="5:6" x14ac:dyDescent="0.25">
      <c r="E330" s="48">
        <f t="shared" ca="1" si="12"/>
        <v>0.33173667769128679</v>
      </c>
      <c r="F330" s="48">
        <f t="shared" ca="1" si="11"/>
        <v>5.844294235652832</v>
      </c>
    </row>
    <row r="331" spans="5:6" x14ac:dyDescent="0.25">
      <c r="E331" s="48">
        <f t="shared" ca="1" si="12"/>
        <v>0.1776972594025179</v>
      </c>
      <c r="F331" s="48">
        <f t="shared" ca="1" si="11"/>
        <v>5.2156322263082426</v>
      </c>
    </row>
    <row r="332" spans="5:6" x14ac:dyDescent="0.25">
      <c r="E332" s="48">
        <f t="shared" ca="1" si="12"/>
        <v>0.374617257064363</v>
      </c>
      <c r="F332" s="48">
        <f t="shared" ca="1" si="11"/>
        <v>6.0293459308207016</v>
      </c>
    </row>
    <row r="333" spans="5:6" x14ac:dyDescent="0.25">
      <c r="E333" s="48">
        <f t="shared" ca="1" si="12"/>
        <v>0.29780422681886176</v>
      </c>
      <c r="F333" s="48">
        <f t="shared" ca="1" si="11"/>
        <v>5.7038846601670512</v>
      </c>
    </row>
    <row r="334" spans="5:6" x14ac:dyDescent="0.25">
      <c r="E334" s="48">
        <f t="shared" ca="1" si="12"/>
        <v>0.8681558798925687</v>
      </c>
      <c r="F334" s="48">
        <f t="shared" ca="1" si="11"/>
        <v>11.630808627064708</v>
      </c>
    </row>
    <row r="335" spans="5:6" x14ac:dyDescent="0.25">
      <c r="E335" s="48">
        <f t="shared" ca="1" si="12"/>
        <v>0.56547030502737183</v>
      </c>
      <c r="F335" s="48">
        <f t="shared" ca="1" si="11"/>
        <v>7.066920079456386</v>
      </c>
    </row>
    <row r="336" spans="5:6" x14ac:dyDescent="0.25">
      <c r="E336" s="48">
        <f t="shared" ca="1" si="12"/>
        <v>0.79769572427410174</v>
      </c>
      <c r="F336" s="48">
        <f t="shared" ca="1" si="11"/>
        <v>9.7302118493885867</v>
      </c>
    </row>
    <row r="337" spans="5:6" x14ac:dyDescent="0.25">
      <c r="E337" s="48">
        <f t="shared" ca="1" si="12"/>
        <v>0.90311341787004085</v>
      </c>
      <c r="F337" s="48">
        <f t="shared" ca="1" si="11"/>
        <v>13.223908854574148</v>
      </c>
    </row>
    <row r="338" spans="5:6" x14ac:dyDescent="0.25">
      <c r="E338" s="48">
        <f t="shared" ca="1" si="12"/>
        <v>0.53267421500999135</v>
      </c>
      <c r="F338" s="48">
        <f t="shared" ca="1" si="11"/>
        <v>6.8519255783108202</v>
      </c>
    </row>
    <row r="339" spans="5:6" x14ac:dyDescent="0.25">
      <c r="E339" s="48">
        <f t="shared" ca="1" si="12"/>
        <v>0.61606491443728451</v>
      </c>
      <c r="F339" s="48">
        <f t="shared" ca="1" si="11"/>
        <v>7.4454805563068938</v>
      </c>
    </row>
    <row r="340" spans="5:6" x14ac:dyDescent="0.25">
      <c r="E340" s="48">
        <f t="shared" ca="1" si="12"/>
        <v>0.97543022866202467</v>
      </c>
      <c r="F340" s="48">
        <f t="shared" ca="1" si="11"/>
        <v>23.422659565089802</v>
      </c>
    </row>
    <row r="341" spans="5:6" x14ac:dyDescent="0.25">
      <c r="E341" s="48">
        <f t="shared" ca="1" si="12"/>
        <v>0.95354964952111165</v>
      </c>
      <c r="F341" s="48">
        <f t="shared" ca="1" si="11"/>
        <v>17.963512003407565</v>
      </c>
    </row>
    <row r="342" spans="5:6" x14ac:dyDescent="0.25">
      <c r="E342" s="48">
        <f t="shared" ca="1" si="12"/>
        <v>0.67345468683433229</v>
      </c>
      <c r="F342" s="48">
        <f t="shared" ca="1" si="11"/>
        <v>7.9681763855588494</v>
      </c>
    </row>
    <row r="343" spans="5:6" x14ac:dyDescent="0.25">
      <c r="E343" s="48">
        <f t="shared" ca="1" si="12"/>
        <v>6.6316246159938474E-2</v>
      </c>
      <c r="F343" s="48">
        <f t="shared" ca="1" si="11"/>
        <v>4.6412978871004915</v>
      </c>
    </row>
    <row r="344" spans="5:6" x14ac:dyDescent="0.25">
      <c r="E344" s="48">
        <f t="shared" ca="1" si="12"/>
        <v>0.98790017520523277</v>
      </c>
      <c r="F344" s="48">
        <f t="shared" ca="1" si="11"/>
        <v>31.46386381013702</v>
      </c>
    </row>
    <row r="345" spans="5:6" x14ac:dyDescent="0.25">
      <c r="E345" s="48">
        <f t="shared" ca="1" si="12"/>
        <v>0.80543991262998482</v>
      </c>
      <c r="F345" s="48">
        <f t="shared" ca="1" si="11"/>
        <v>9.8898001694885291</v>
      </c>
    </row>
    <row r="346" spans="5:6" x14ac:dyDescent="0.25">
      <c r="E346" s="48">
        <f t="shared" ca="1" si="12"/>
        <v>0.54819281745637183</v>
      </c>
      <c r="F346" s="48">
        <f t="shared" ca="1" si="11"/>
        <v>6.9510704523378672</v>
      </c>
    </row>
    <row r="347" spans="5:6" x14ac:dyDescent="0.25">
      <c r="E347" s="48">
        <f t="shared" ca="1" si="12"/>
        <v>0.6158565579239309</v>
      </c>
      <c r="F347" s="48">
        <f t="shared" ca="1" si="11"/>
        <v>7.4437834593543979</v>
      </c>
    </row>
    <row r="348" spans="5:6" x14ac:dyDescent="0.25">
      <c r="E348" s="48">
        <f t="shared" ca="1" si="12"/>
        <v>0.77869910636557027</v>
      </c>
      <c r="F348" s="48">
        <f t="shared" ca="1" si="11"/>
        <v>9.372910493470938</v>
      </c>
    </row>
    <row r="349" spans="5:6" x14ac:dyDescent="0.25">
      <c r="E349" s="48">
        <f t="shared" ca="1" si="12"/>
        <v>0.75592668094682836</v>
      </c>
      <c r="F349" s="48">
        <f t="shared" ca="1" si="11"/>
        <v>8.9978451581671219</v>
      </c>
    </row>
    <row r="350" spans="5:6" x14ac:dyDescent="0.25">
      <c r="E350" s="48">
        <f t="shared" ca="1" si="12"/>
        <v>0.9725246722441131</v>
      </c>
      <c r="F350" s="48">
        <f t="shared" ca="1" si="11"/>
        <v>22.356842621487935</v>
      </c>
    </row>
    <row r="351" spans="5:6" x14ac:dyDescent="0.25">
      <c r="E351" s="48">
        <f t="shared" ca="1" si="12"/>
        <v>0.53451791003504467</v>
      </c>
      <c r="F351" s="48">
        <f t="shared" ca="1" si="11"/>
        <v>6.8634757148549044</v>
      </c>
    </row>
    <row r="352" spans="5:6" x14ac:dyDescent="0.25">
      <c r="E352" s="48">
        <f t="shared" ca="1" si="12"/>
        <v>0.17020496670290164</v>
      </c>
      <c r="F352" s="48">
        <f t="shared" ca="1" si="11"/>
        <v>5.1836971645369703</v>
      </c>
    </row>
    <row r="353" spans="5:6" x14ac:dyDescent="0.25">
      <c r="E353" s="48">
        <f t="shared" ca="1" si="12"/>
        <v>0.12334248873812259</v>
      </c>
      <c r="F353" s="48">
        <f t="shared" ca="1" si="11"/>
        <v>4.9704329410691352</v>
      </c>
    </row>
    <row r="354" spans="5:6" x14ac:dyDescent="0.25">
      <c r="E354" s="48">
        <f t="shared" ca="1" si="12"/>
        <v>0.69528949147473307</v>
      </c>
      <c r="F354" s="48">
        <f t="shared" ca="1" si="11"/>
        <v>8.2020367965217886</v>
      </c>
    </row>
    <row r="355" spans="5:6" x14ac:dyDescent="0.25">
      <c r="E355" s="48">
        <f t="shared" ca="1" si="12"/>
        <v>0.12709115089128664</v>
      </c>
      <c r="F355" s="48">
        <f t="shared" ca="1" si="11"/>
        <v>4.9886635203637368</v>
      </c>
    </row>
    <row r="356" spans="5:6" x14ac:dyDescent="0.25">
      <c r="E356" s="48">
        <f t="shared" ca="1" si="12"/>
        <v>0.60596644843195557</v>
      </c>
      <c r="F356" s="48">
        <f t="shared" ca="1" si="11"/>
        <v>7.3646552612334473</v>
      </c>
    </row>
    <row r="357" spans="5:6" x14ac:dyDescent="0.25">
      <c r="E357" s="48">
        <f t="shared" ca="1" si="12"/>
        <v>0.37733533214887349</v>
      </c>
      <c r="F357" s="48">
        <f t="shared" ca="1" si="11"/>
        <v>6.0414443149515806</v>
      </c>
    </row>
    <row r="358" spans="5:6" x14ac:dyDescent="0.25">
      <c r="E358" s="48">
        <f t="shared" ca="1" si="12"/>
        <v>0.28317776017829543</v>
      </c>
      <c r="F358" s="48">
        <f t="shared" ca="1" si="11"/>
        <v>5.6444555010259982</v>
      </c>
    </row>
    <row r="359" spans="5:6" x14ac:dyDescent="0.25">
      <c r="E359" s="48">
        <f t="shared" ca="1" si="12"/>
        <v>0.1687805278239799</v>
      </c>
      <c r="F359" s="48">
        <f t="shared" ca="1" si="11"/>
        <v>5.1775765241877529</v>
      </c>
    </row>
    <row r="360" spans="5:6" x14ac:dyDescent="0.25">
      <c r="E360" s="48">
        <f t="shared" ca="1" si="12"/>
        <v>0.72702793610080774</v>
      </c>
      <c r="F360" s="48">
        <f t="shared" ca="1" si="11"/>
        <v>8.587482382667611</v>
      </c>
    </row>
    <row r="361" spans="5:6" x14ac:dyDescent="0.25">
      <c r="E361" s="48">
        <f t="shared" ca="1" si="12"/>
        <v>0.37341008672585152</v>
      </c>
      <c r="F361" s="48">
        <f t="shared" ca="1" si="11"/>
        <v>6.023988454893292</v>
      </c>
    </row>
    <row r="362" spans="5:6" x14ac:dyDescent="0.25">
      <c r="E362" s="48">
        <f t="shared" ca="1" si="12"/>
        <v>0.58724167563484919</v>
      </c>
      <c r="F362" s="48">
        <f t="shared" ca="1" si="11"/>
        <v>7.2220505861099271</v>
      </c>
    </row>
    <row r="363" spans="5:6" x14ac:dyDescent="0.25">
      <c r="E363" s="48">
        <f t="shared" ca="1" si="12"/>
        <v>0.55279351535478671</v>
      </c>
      <c r="F363" s="48">
        <f t="shared" ca="1" si="11"/>
        <v>6.9813340063518172</v>
      </c>
    </row>
    <row r="364" spans="5:6" x14ac:dyDescent="0.25">
      <c r="E364" s="48">
        <f t="shared" ca="1" si="12"/>
        <v>0.47969453163504661</v>
      </c>
      <c r="F364" s="48">
        <f t="shared" ca="1" si="11"/>
        <v>6.5431763221536112</v>
      </c>
    </row>
    <row r="365" spans="5:6" x14ac:dyDescent="0.25">
      <c r="E365" s="48">
        <f t="shared" ca="1" si="12"/>
        <v>0.92438152387265538</v>
      </c>
      <c r="F365" s="48">
        <f t="shared" ca="1" si="11"/>
        <v>14.662508640023651</v>
      </c>
    </row>
    <row r="366" spans="5:6" x14ac:dyDescent="0.25">
      <c r="E366" s="48">
        <f t="shared" ca="1" si="12"/>
        <v>4.9842779119025016E-2</v>
      </c>
      <c r="F366" s="48">
        <f t="shared" ca="1" si="11"/>
        <v>4.5115943358560129</v>
      </c>
    </row>
    <row r="367" spans="5:6" x14ac:dyDescent="0.25">
      <c r="E367" s="48">
        <f t="shared" ca="1" si="12"/>
        <v>0.55022563764954158</v>
      </c>
      <c r="F367" s="48">
        <f t="shared" ca="1" si="11"/>
        <v>6.9643916059149529</v>
      </c>
    </row>
    <row r="368" spans="5:6" x14ac:dyDescent="0.25">
      <c r="E368" s="48">
        <f t="shared" ca="1" si="12"/>
        <v>0.59983426284857089</v>
      </c>
      <c r="F368" s="48">
        <f t="shared" ca="1" si="11"/>
        <v>7.3169501147684546</v>
      </c>
    </row>
    <row r="369" spans="5:6" x14ac:dyDescent="0.25">
      <c r="E369" s="48">
        <f t="shared" ca="1" si="12"/>
        <v>0.61507812212348834</v>
      </c>
      <c r="F369" s="48">
        <f t="shared" ca="1" si="11"/>
        <v>7.4374541798783254</v>
      </c>
    </row>
    <row r="370" spans="5:6" x14ac:dyDescent="0.25">
      <c r="E370" s="48">
        <f t="shared" ca="1" si="12"/>
        <v>0.16243342611949985</v>
      </c>
      <c r="F370" s="48">
        <f t="shared" ca="1" si="11"/>
        <v>5.1500930161272933</v>
      </c>
    </row>
    <row r="371" spans="5:6" x14ac:dyDescent="0.25">
      <c r="E371" s="48">
        <f t="shared" ca="1" si="12"/>
        <v>0.33142474657275645</v>
      </c>
      <c r="F371" s="48">
        <f t="shared" ca="1" si="11"/>
        <v>5.8429830116882755</v>
      </c>
    </row>
    <row r="372" spans="5:6" x14ac:dyDescent="0.25">
      <c r="E372" s="48">
        <f t="shared" ca="1" si="12"/>
        <v>0.73938510286901038</v>
      </c>
      <c r="F372" s="48">
        <f t="shared" ca="1" si="11"/>
        <v>8.7550799912444361</v>
      </c>
    </row>
    <row r="373" spans="5:6" x14ac:dyDescent="0.25">
      <c r="E373" s="48">
        <f t="shared" ca="1" si="12"/>
        <v>0.94147332175193832</v>
      </c>
      <c r="F373" s="48">
        <f t="shared" ca="1" si="11"/>
        <v>16.314453529133086</v>
      </c>
    </row>
    <row r="374" spans="5:6" x14ac:dyDescent="0.25">
      <c r="E374" s="48">
        <f t="shared" ca="1" si="12"/>
        <v>0.76096156362430489</v>
      </c>
      <c r="F374" s="48">
        <f t="shared" ca="1" si="11"/>
        <v>9.0763978359718749</v>
      </c>
    </row>
    <row r="375" spans="5:6" x14ac:dyDescent="0.25">
      <c r="E375" s="48">
        <f t="shared" ca="1" si="12"/>
        <v>0.2300696662566879</v>
      </c>
      <c r="F375" s="48">
        <f t="shared" ca="1" si="11"/>
        <v>5.4308095365690665</v>
      </c>
    </row>
    <row r="376" spans="5:6" x14ac:dyDescent="0.25">
      <c r="E376" s="48">
        <f t="shared" ca="1" si="12"/>
        <v>0.79464797273332066</v>
      </c>
      <c r="F376" s="48">
        <f t="shared" ca="1" si="11"/>
        <v>9.6697565051516072</v>
      </c>
    </row>
    <row r="377" spans="5:6" x14ac:dyDescent="0.25">
      <c r="E377" s="48">
        <f t="shared" ca="1" si="12"/>
        <v>0.58392924516372602</v>
      </c>
      <c r="F377" s="48">
        <f t="shared" ca="1" si="11"/>
        <v>7.1977412751713015</v>
      </c>
    </row>
    <row r="378" spans="5:6" x14ac:dyDescent="0.25">
      <c r="E378" s="48">
        <f t="shared" ca="1" si="12"/>
        <v>0.59043501585799629</v>
      </c>
      <c r="F378" s="48">
        <f t="shared" ca="1" si="11"/>
        <v>7.2457386153398042</v>
      </c>
    </row>
    <row r="379" spans="5:6" x14ac:dyDescent="0.25">
      <c r="E379" s="48">
        <f t="shared" ca="1" si="12"/>
        <v>0.90564297763393653</v>
      </c>
      <c r="F379" s="48">
        <f t="shared" ca="1" si="11"/>
        <v>13.370484316477096</v>
      </c>
    </row>
    <row r="380" spans="5:6" x14ac:dyDescent="0.25">
      <c r="E380" s="48">
        <f t="shared" ca="1" si="12"/>
        <v>0.44899343030666872</v>
      </c>
      <c r="F380" s="48">
        <f t="shared" ca="1" si="11"/>
        <v>6.3816774141155941</v>
      </c>
    </row>
    <row r="381" spans="5:6" x14ac:dyDescent="0.25">
      <c r="E381" s="48">
        <f t="shared" ca="1" si="12"/>
        <v>0.48868899904197205</v>
      </c>
      <c r="F381" s="48">
        <f t="shared" ca="1" si="11"/>
        <v>6.5927065751612055</v>
      </c>
    </row>
    <row r="382" spans="5:6" x14ac:dyDescent="0.25">
      <c r="E382" s="48">
        <f t="shared" ca="1" si="12"/>
        <v>0.17847098851141963</v>
      </c>
      <c r="F382" s="48">
        <f t="shared" ca="1" si="11"/>
        <v>5.2189069702647908</v>
      </c>
    </row>
    <row r="383" spans="5:6" x14ac:dyDescent="0.25">
      <c r="E383" s="48">
        <f t="shared" ca="1" si="12"/>
        <v>0.65857840507056453</v>
      </c>
      <c r="F383" s="48">
        <f t="shared" ca="1" si="11"/>
        <v>7.8210272608918352</v>
      </c>
    </row>
    <row r="384" spans="5:6" x14ac:dyDescent="0.25">
      <c r="E384" s="48">
        <f t="shared" ca="1" si="12"/>
        <v>0.86905181916726926</v>
      </c>
      <c r="F384" s="48">
        <f t="shared" ca="1" si="11"/>
        <v>11.663901189841173</v>
      </c>
    </row>
    <row r="385" spans="5:6" x14ac:dyDescent="0.25">
      <c r="E385" s="48">
        <f t="shared" ca="1" si="12"/>
        <v>0.5152678089165833</v>
      </c>
      <c r="F385" s="48">
        <f t="shared" ca="1" si="11"/>
        <v>6.7457333654548393</v>
      </c>
    </row>
    <row r="386" spans="5:6" x14ac:dyDescent="0.25">
      <c r="E386" s="48">
        <f t="shared" ca="1" si="12"/>
        <v>0.45873656436451415</v>
      </c>
      <c r="F386" s="48">
        <f t="shared" ca="1" si="11"/>
        <v>6.4317344480557717</v>
      </c>
    </row>
    <row r="387" spans="5:6" x14ac:dyDescent="0.25">
      <c r="E387" s="48">
        <f t="shared" ca="1" si="12"/>
        <v>0.13649904083499709</v>
      </c>
      <c r="F387" s="48">
        <f t="shared" ref="F387:F450" ca="1" si="13">$C$3*((((1-E387)^(-1/C$5))-1)^(1/$C$4))</f>
        <v>5.0333272242797245</v>
      </c>
    </row>
    <row r="388" spans="5:6" x14ac:dyDescent="0.25">
      <c r="E388" s="48">
        <f t="shared" ref="E388:E451" ca="1" si="14">RAND()</f>
        <v>0.42925755413557043</v>
      </c>
      <c r="F388" s="48">
        <f t="shared" ca="1" si="13"/>
        <v>6.2833647713015628</v>
      </c>
    </row>
    <row r="389" spans="5:6" x14ac:dyDescent="0.25">
      <c r="E389" s="48">
        <f t="shared" ca="1" si="14"/>
        <v>0.17450063654874048</v>
      </c>
      <c r="F389" s="48">
        <f t="shared" ca="1" si="13"/>
        <v>5.2020581007547184</v>
      </c>
    </row>
    <row r="390" spans="5:6" x14ac:dyDescent="0.25">
      <c r="E390" s="48">
        <f t="shared" ca="1" si="14"/>
        <v>0.52700102173295871</v>
      </c>
      <c r="F390" s="48">
        <f t="shared" ca="1" si="13"/>
        <v>6.8167562522129996</v>
      </c>
    </row>
    <row r="391" spans="5:6" x14ac:dyDescent="0.25">
      <c r="E391" s="48">
        <f t="shared" ca="1" si="14"/>
        <v>0.41361313796233901</v>
      </c>
      <c r="F391" s="48">
        <f t="shared" ca="1" si="13"/>
        <v>6.2081121099535919</v>
      </c>
    </row>
    <row r="392" spans="5:6" x14ac:dyDescent="0.25">
      <c r="E392" s="48">
        <f t="shared" ca="1" si="14"/>
        <v>0.882180937907452</v>
      </c>
      <c r="F392" s="48">
        <f t="shared" ca="1" si="13"/>
        <v>12.188849055720766</v>
      </c>
    </row>
    <row r="393" spans="5:6" x14ac:dyDescent="0.25">
      <c r="E393" s="48">
        <f t="shared" ca="1" si="14"/>
        <v>0.14742322493939131</v>
      </c>
      <c r="F393" s="48">
        <f t="shared" ca="1" si="13"/>
        <v>5.0835084955411736</v>
      </c>
    </row>
    <row r="394" spans="5:6" x14ac:dyDescent="0.25">
      <c r="E394" s="48">
        <f t="shared" ca="1" si="14"/>
        <v>0.39874326406239757</v>
      </c>
      <c r="F394" s="48">
        <f t="shared" ca="1" si="13"/>
        <v>6.1385610550772709</v>
      </c>
    </row>
    <row r="395" spans="5:6" x14ac:dyDescent="0.25">
      <c r="E395" s="48">
        <f t="shared" ca="1" si="14"/>
        <v>0.83205271313790596</v>
      </c>
      <c r="F395" s="48">
        <f t="shared" ca="1" si="13"/>
        <v>10.515011566410045</v>
      </c>
    </row>
    <row r="396" spans="5:6" x14ac:dyDescent="0.25">
      <c r="E396" s="48">
        <f t="shared" ca="1" si="14"/>
        <v>0.4371521890482043</v>
      </c>
      <c r="F396" s="48">
        <f t="shared" ca="1" si="13"/>
        <v>6.3222168447128189</v>
      </c>
    </row>
    <row r="397" spans="5:6" x14ac:dyDescent="0.25">
      <c r="E397" s="48">
        <f t="shared" ca="1" si="14"/>
        <v>0.69022340782121416</v>
      </c>
      <c r="F397" s="48">
        <f t="shared" ca="1" si="13"/>
        <v>8.1457241992191527</v>
      </c>
    </row>
    <row r="398" spans="5:6" x14ac:dyDescent="0.25">
      <c r="E398" s="48">
        <f t="shared" ca="1" si="14"/>
        <v>9.066109798690225E-2</v>
      </c>
      <c r="F398" s="48">
        <f t="shared" ca="1" si="13"/>
        <v>4.7971215427716114</v>
      </c>
    </row>
    <row r="399" spans="5:6" x14ac:dyDescent="0.25">
      <c r="E399" s="48">
        <f t="shared" ca="1" si="14"/>
        <v>0.38379376458931935</v>
      </c>
      <c r="F399" s="48">
        <f t="shared" ca="1" si="13"/>
        <v>6.0703934882239352</v>
      </c>
    </row>
    <row r="400" spans="5:6" x14ac:dyDescent="0.25">
      <c r="E400" s="48">
        <f t="shared" ca="1" si="14"/>
        <v>0.38633350868271366</v>
      </c>
      <c r="F400" s="48">
        <f t="shared" ca="1" si="13"/>
        <v>6.0818578366929446</v>
      </c>
    </row>
    <row r="401" spans="5:6" x14ac:dyDescent="0.25">
      <c r="E401" s="48">
        <f t="shared" ca="1" si="14"/>
        <v>0.36304164679822148</v>
      </c>
      <c r="F401" s="48">
        <f t="shared" ca="1" si="13"/>
        <v>5.9783570987638708</v>
      </c>
    </row>
    <row r="402" spans="5:6" x14ac:dyDescent="0.25">
      <c r="E402" s="48">
        <f t="shared" ca="1" si="14"/>
        <v>8.9333931271442513E-3</v>
      </c>
      <c r="F402" s="48">
        <f t="shared" ca="1" si="13"/>
        <v>3.8676403159503847</v>
      </c>
    </row>
    <row r="403" spans="5:6" x14ac:dyDescent="0.25">
      <c r="E403" s="48">
        <f t="shared" ca="1" si="14"/>
        <v>0.18342101038123104</v>
      </c>
      <c r="F403" s="48">
        <f t="shared" ca="1" si="13"/>
        <v>5.2397636615282872</v>
      </c>
    </row>
    <row r="404" spans="5:6" x14ac:dyDescent="0.25">
      <c r="E404" s="48">
        <f t="shared" ca="1" si="14"/>
        <v>0.19920751314267493</v>
      </c>
      <c r="F404" s="48">
        <f t="shared" ca="1" si="13"/>
        <v>5.305345818735308</v>
      </c>
    </row>
    <row r="405" spans="5:6" x14ac:dyDescent="0.25">
      <c r="E405" s="48">
        <f t="shared" ca="1" si="14"/>
        <v>0.3224283097040137</v>
      </c>
      <c r="F405" s="48">
        <f t="shared" ca="1" si="13"/>
        <v>5.8053467126712146</v>
      </c>
    </row>
    <row r="406" spans="5:6" x14ac:dyDescent="0.25">
      <c r="E406" s="48">
        <f t="shared" ca="1" si="14"/>
        <v>0.40344664622927595</v>
      </c>
      <c r="F406" s="48">
        <f t="shared" ca="1" si="13"/>
        <v>6.1603634677938857</v>
      </c>
    </row>
    <row r="407" spans="5:6" x14ac:dyDescent="0.25">
      <c r="E407" s="48">
        <f t="shared" ca="1" si="14"/>
        <v>0.73170934556631528</v>
      </c>
      <c r="F407" s="48">
        <f t="shared" ca="1" si="13"/>
        <v>8.6496928316448383</v>
      </c>
    </row>
    <row r="408" spans="5:6" x14ac:dyDescent="0.25">
      <c r="E408" s="48">
        <f t="shared" ca="1" si="14"/>
        <v>0.68814482485419859</v>
      </c>
      <c r="F408" s="48">
        <f t="shared" ca="1" si="13"/>
        <v>8.1229921181899769</v>
      </c>
    </row>
    <row r="409" spans="5:6" x14ac:dyDescent="0.25">
      <c r="E409" s="48">
        <f t="shared" ca="1" si="14"/>
        <v>0.64397914960750879</v>
      </c>
      <c r="F409" s="48">
        <f t="shared" ca="1" si="13"/>
        <v>7.685066706067766</v>
      </c>
    </row>
    <row r="410" spans="5:6" x14ac:dyDescent="0.25">
      <c r="E410" s="48">
        <f t="shared" ca="1" si="14"/>
        <v>0.17757487888167411</v>
      </c>
      <c r="F410" s="48">
        <f t="shared" ca="1" si="13"/>
        <v>5.215113882858871</v>
      </c>
    </row>
    <row r="411" spans="5:6" x14ac:dyDescent="0.25">
      <c r="E411" s="48">
        <f t="shared" ca="1" si="14"/>
        <v>0.56727797863442708</v>
      </c>
      <c r="F411" s="48">
        <f t="shared" ca="1" si="13"/>
        <v>7.0793972867936263</v>
      </c>
    </row>
    <row r="412" spans="5:6" x14ac:dyDescent="0.25">
      <c r="E412" s="48">
        <f t="shared" ca="1" si="14"/>
        <v>6.9631792261944714E-2</v>
      </c>
      <c r="F412" s="48">
        <f t="shared" ca="1" si="13"/>
        <v>4.6645462371826207</v>
      </c>
    </row>
    <row r="413" spans="5:6" x14ac:dyDescent="0.25">
      <c r="E413" s="48">
        <f t="shared" ca="1" si="14"/>
        <v>0.52621709159063046</v>
      </c>
      <c r="F413" s="48">
        <f t="shared" ca="1" si="13"/>
        <v>6.8119398787757</v>
      </c>
    </row>
    <row r="414" spans="5:6" x14ac:dyDescent="0.25">
      <c r="E414" s="48">
        <f t="shared" ca="1" si="14"/>
        <v>0.51913661601472616</v>
      </c>
      <c r="F414" s="48">
        <f t="shared" ca="1" si="13"/>
        <v>6.7689031265205095</v>
      </c>
    </row>
    <row r="415" spans="5:6" x14ac:dyDescent="0.25">
      <c r="E415" s="48">
        <f t="shared" ca="1" si="14"/>
        <v>6.294566694290149E-2</v>
      </c>
      <c r="F415" s="48">
        <f t="shared" ca="1" si="13"/>
        <v>4.6168202402928928</v>
      </c>
    </row>
    <row r="416" spans="5:6" x14ac:dyDescent="0.25">
      <c r="E416" s="48">
        <f t="shared" ca="1" si="14"/>
        <v>0.81618904898059985</v>
      </c>
      <c r="F416" s="48">
        <f t="shared" ca="1" si="13"/>
        <v>10.12684898938134</v>
      </c>
    </row>
    <row r="417" spans="5:6" x14ac:dyDescent="0.25">
      <c r="E417" s="48">
        <f t="shared" ca="1" si="14"/>
        <v>7.6526524127386253E-2</v>
      </c>
      <c r="F417" s="48">
        <f t="shared" ca="1" si="13"/>
        <v>4.7105845748433293</v>
      </c>
    </row>
    <row r="418" spans="5:6" x14ac:dyDescent="0.25">
      <c r="E418" s="48">
        <f t="shared" ca="1" si="14"/>
        <v>0.67928973284078542</v>
      </c>
      <c r="F418" s="48">
        <f t="shared" ca="1" si="13"/>
        <v>8.0284796550082742</v>
      </c>
    </row>
    <row r="419" spans="5:6" x14ac:dyDescent="0.25">
      <c r="E419" s="48">
        <f t="shared" ca="1" si="14"/>
        <v>0.15549670541701788</v>
      </c>
      <c r="F419" s="48">
        <f t="shared" ca="1" si="13"/>
        <v>5.1196233689946204</v>
      </c>
    </row>
    <row r="420" spans="5:6" x14ac:dyDescent="0.25">
      <c r="E420" s="48">
        <f t="shared" ca="1" si="14"/>
        <v>0.54979357990114375</v>
      </c>
      <c r="F420" s="48">
        <f t="shared" ca="1" si="13"/>
        <v>6.9615536216756277</v>
      </c>
    </row>
    <row r="421" spans="5:6" x14ac:dyDescent="0.25">
      <c r="E421" s="48">
        <f t="shared" ca="1" si="14"/>
        <v>0.93715123229380759</v>
      </c>
      <c r="F421" s="48">
        <f t="shared" ca="1" si="13"/>
        <v>15.837245514617667</v>
      </c>
    </row>
    <row r="422" spans="5:6" x14ac:dyDescent="0.25">
      <c r="E422" s="48">
        <f t="shared" ca="1" si="14"/>
        <v>0.31456817795845093</v>
      </c>
      <c r="F422" s="48">
        <f t="shared" ca="1" si="13"/>
        <v>5.7727312560351409</v>
      </c>
    </row>
    <row r="423" spans="5:6" x14ac:dyDescent="0.25">
      <c r="E423" s="48">
        <f t="shared" ca="1" si="14"/>
        <v>0.29550105831154616</v>
      </c>
      <c r="F423" s="48">
        <f t="shared" ca="1" si="13"/>
        <v>5.6944918602500252</v>
      </c>
    </row>
    <row r="424" spans="5:6" x14ac:dyDescent="0.25">
      <c r="E424" s="48">
        <f t="shared" ca="1" si="14"/>
        <v>0.45900695141346148</v>
      </c>
      <c r="F424" s="48">
        <f t="shared" ca="1" si="13"/>
        <v>6.4331388224475106</v>
      </c>
    </row>
    <row r="425" spans="5:6" x14ac:dyDescent="0.25">
      <c r="E425" s="48">
        <f t="shared" ca="1" si="14"/>
        <v>0.27224998707702774</v>
      </c>
      <c r="F425" s="48">
        <f t="shared" ca="1" si="13"/>
        <v>5.6003370472424221</v>
      </c>
    </row>
    <row r="426" spans="5:6" x14ac:dyDescent="0.25">
      <c r="E426" s="48">
        <f t="shared" ca="1" si="14"/>
        <v>0.49047877826116115</v>
      </c>
      <c r="F426" s="48">
        <f t="shared" ca="1" si="13"/>
        <v>6.6026920586823001</v>
      </c>
    </row>
    <row r="427" spans="5:6" x14ac:dyDescent="0.25">
      <c r="E427" s="48">
        <f t="shared" ca="1" si="14"/>
        <v>0.7318757659096502</v>
      </c>
      <c r="F427" s="48">
        <f t="shared" ca="1" si="13"/>
        <v>8.6519325037123433</v>
      </c>
    </row>
    <row r="428" spans="5:6" x14ac:dyDescent="0.25">
      <c r="E428" s="48">
        <f t="shared" ca="1" si="14"/>
        <v>0.68006718189855586</v>
      </c>
      <c r="F428" s="48">
        <f t="shared" ca="1" si="13"/>
        <v>8.0366303661520604</v>
      </c>
    </row>
    <row r="429" spans="5:6" x14ac:dyDescent="0.25">
      <c r="E429" s="48">
        <f t="shared" ca="1" si="14"/>
        <v>0.82108603479320275</v>
      </c>
      <c r="F429" s="48">
        <f t="shared" ca="1" si="13"/>
        <v>10.241453604789733</v>
      </c>
    </row>
    <row r="430" spans="5:6" x14ac:dyDescent="0.25">
      <c r="E430" s="48">
        <f t="shared" ca="1" si="14"/>
        <v>0.23922757598595645</v>
      </c>
      <c r="F430" s="48">
        <f t="shared" ca="1" si="13"/>
        <v>5.4676554278557905</v>
      </c>
    </row>
    <row r="431" spans="5:6" x14ac:dyDescent="0.25">
      <c r="E431" s="48">
        <f t="shared" ca="1" si="14"/>
        <v>0.7564623898417524</v>
      </c>
      <c r="F431" s="48">
        <f t="shared" ca="1" si="13"/>
        <v>9.0060938700823208</v>
      </c>
    </row>
    <row r="432" spans="5:6" x14ac:dyDescent="0.25">
      <c r="E432" s="48">
        <f t="shared" ca="1" si="14"/>
        <v>0.11099964219503944</v>
      </c>
      <c r="F432" s="48">
        <f t="shared" ca="1" si="13"/>
        <v>4.9083440576531707</v>
      </c>
    </row>
    <row r="433" spans="5:6" x14ac:dyDescent="0.25">
      <c r="E433" s="48">
        <f t="shared" ca="1" si="14"/>
        <v>0.59770458030036633</v>
      </c>
      <c r="F433" s="48">
        <f t="shared" ca="1" si="13"/>
        <v>7.3006160143078596</v>
      </c>
    </row>
    <row r="434" spans="5:6" x14ac:dyDescent="0.25">
      <c r="E434" s="48">
        <f t="shared" ca="1" si="14"/>
        <v>4.3555646168779605E-2</v>
      </c>
      <c r="F434" s="48">
        <f t="shared" ca="1" si="13"/>
        <v>4.4536015379615073</v>
      </c>
    </row>
    <row r="435" spans="5:6" x14ac:dyDescent="0.25">
      <c r="E435" s="48">
        <f t="shared" ca="1" si="14"/>
        <v>0.66103723291317873</v>
      </c>
      <c r="F435" s="48">
        <f t="shared" ca="1" si="13"/>
        <v>7.8447245541600976</v>
      </c>
    </row>
    <row r="436" spans="5:6" x14ac:dyDescent="0.25">
      <c r="E436" s="48">
        <f t="shared" ca="1" si="14"/>
        <v>0.60378423758405764</v>
      </c>
      <c r="F436" s="48">
        <f t="shared" ca="1" si="13"/>
        <v>7.3475628467498133</v>
      </c>
    </row>
    <row r="437" spans="5:6" x14ac:dyDescent="0.25">
      <c r="E437" s="48">
        <f t="shared" ca="1" si="14"/>
        <v>0.43660536135603734</v>
      </c>
      <c r="F437" s="48">
        <f t="shared" ca="1" si="13"/>
        <v>6.3195058455782736</v>
      </c>
    </row>
    <row r="438" spans="5:6" x14ac:dyDescent="0.25">
      <c r="E438" s="48">
        <f t="shared" ca="1" si="14"/>
        <v>0.16401807227978416</v>
      </c>
      <c r="F438" s="48">
        <f t="shared" ca="1" si="13"/>
        <v>5.1569882291632139</v>
      </c>
    </row>
    <row r="439" spans="5:6" x14ac:dyDescent="0.25">
      <c r="E439" s="48">
        <f t="shared" ca="1" si="14"/>
        <v>0.85068650454478578</v>
      </c>
      <c r="F439" s="48">
        <f t="shared" ca="1" si="13"/>
        <v>11.043143328969411</v>
      </c>
    </row>
    <row r="440" spans="5:6" x14ac:dyDescent="0.25">
      <c r="E440" s="48">
        <f t="shared" ca="1" si="14"/>
        <v>0.27317167217261962</v>
      </c>
      <c r="F440" s="48">
        <f t="shared" ca="1" si="13"/>
        <v>5.6040509404930994</v>
      </c>
    </row>
    <row r="441" spans="5:6" x14ac:dyDescent="0.25">
      <c r="E441" s="48">
        <f t="shared" ca="1" si="14"/>
        <v>0.98709495437529937</v>
      </c>
      <c r="F441" s="48">
        <f t="shared" ca="1" si="13"/>
        <v>30.630460603781064</v>
      </c>
    </row>
    <row r="442" spans="5:6" x14ac:dyDescent="0.25">
      <c r="E442" s="48">
        <f t="shared" ca="1" si="14"/>
        <v>0.24972609069756735</v>
      </c>
      <c r="F442" s="48">
        <f t="shared" ca="1" si="13"/>
        <v>5.509815745049953</v>
      </c>
    </row>
    <row r="443" spans="5:6" x14ac:dyDescent="0.25">
      <c r="E443" s="48">
        <f t="shared" ca="1" si="14"/>
        <v>0.82620805944180231</v>
      </c>
      <c r="F443" s="48">
        <f t="shared" ca="1" si="13"/>
        <v>10.366176181879659</v>
      </c>
    </row>
    <row r="444" spans="5:6" x14ac:dyDescent="0.25">
      <c r="E444" s="48">
        <f t="shared" ca="1" si="14"/>
        <v>9.5299488893869633E-2</v>
      </c>
      <c r="F444" s="48">
        <f t="shared" ca="1" si="13"/>
        <v>4.8236715943752504</v>
      </c>
    </row>
    <row r="445" spans="5:6" x14ac:dyDescent="0.25">
      <c r="E445" s="48">
        <f t="shared" ca="1" si="14"/>
        <v>0.33474647206920505</v>
      </c>
      <c r="F445" s="48">
        <f t="shared" ca="1" si="13"/>
        <v>5.8569687266971702</v>
      </c>
    </row>
    <row r="446" spans="5:6" x14ac:dyDescent="0.25">
      <c r="E446" s="48">
        <f t="shared" ca="1" si="14"/>
        <v>0.82261063463650397</v>
      </c>
      <c r="F446" s="48">
        <f t="shared" ca="1" si="13"/>
        <v>10.278044380240454</v>
      </c>
    </row>
    <row r="447" spans="5:6" x14ac:dyDescent="0.25">
      <c r="E447" s="48">
        <f t="shared" ca="1" si="14"/>
        <v>0.58440906847498864</v>
      </c>
      <c r="F447" s="48">
        <f t="shared" ca="1" si="13"/>
        <v>7.2012462825157861</v>
      </c>
    </row>
    <row r="448" spans="5:6" x14ac:dyDescent="0.25">
      <c r="E448" s="48">
        <f t="shared" ca="1" si="14"/>
        <v>0.63919330815693887</v>
      </c>
      <c r="F448" s="48">
        <f t="shared" ca="1" si="13"/>
        <v>7.6421745197295268</v>
      </c>
    </row>
    <row r="449" spans="5:6" x14ac:dyDescent="0.25">
      <c r="E449" s="48">
        <f t="shared" ca="1" si="14"/>
        <v>0.17296430924831396</v>
      </c>
      <c r="F449" s="48">
        <f t="shared" ca="1" si="13"/>
        <v>5.1955076765369368</v>
      </c>
    </row>
    <row r="450" spans="5:6" x14ac:dyDescent="0.25">
      <c r="E450" s="48">
        <f t="shared" ca="1" si="14"/>
        <v>0.86700621432382796</v>
      </c>
      <c r="F450" s="48">
        <f t="shared" ca="1" si="13"/>
        <v>11.58880806312151</v>
      </c>
    </row>
    <row r="451" spans="5:6" x14ac:dyDescent="0.25">
      <c r="E451" s="48">
        <f t="shared" ca="1" si="14"/>
        <v>0.16794158381067548</v>
      </c>
      <c r="F451" s="48">
        <f t="shared" ref="F451:F514" ca="1" si="15">$C$3*((((1-E451)^(-1/C$5))-1)^(1/$C$4))</f>
        <v>5.1739638578882481</v>
      </c>
    </row>
    <row r="452" spans="5:6" x14ac:dyDescent="0.25">
      <c r="E452" s="48">
        <f t="shared" ref="E452:E515" ca="1" si="16">RAND()</f>
        <v>0.44588798339079605</v>
      </c>
      <c r="F452" s="48">
        <f t="shared" ca="1" si="15"/>
        <v>6.3659411454225348</v>
      </c>
    </row>
    <row r="453" spans="5:6" x14ac:dyDescent="0.25">
      <c r="E453" s="48">
        <f t="shared" ca="1" si="16"/>
        <v>0.85767457821491933</v>
      </c>
      <c r="F453" s="48">
        <f t="shared" ca="1" si="15"/>
        <v>11.265925048459449</v>
      </c>
    </row>
    <row r="454" spans="5:6" x14ac:dyDescent="0.25">
      <c r="E454" s="48">
        <f t="shared" ca="1" si="16"/>
        <v>0.71835032890017281</v>
      </c>
      <c r="F454" s="48">
        <f t="shared" ca="1" si="15"/>
        <v>8.4760521008346821</v>
      </c>
    </row>
    <row r="455" spans="5:6" x14ac:dyDescent="0.25">
      <c r="E455" s="48">
        <f t="shared" ca="1" si="16"/>
        <v>0.11661077559914657</v>
      </c>
      <c r="F455" s="48">
        <f t="shared" ca="1" si="15"/>
        <v>4.93698994446033</v>
      </c>
    </row>
    <row r="456" spans="5:6" x14ac:dyDescent="0.25">
      <c r="E456" s="48">
        <f t="shared" ca="1" si="16"/>
        <v>0.7399568797967605</v>
      </c>
      <c r="F456" s="48">
        <f t="shared" ca="1" si="15"/>
        <v>8.7631054834186202</v>
      </c>
    </row>
    <row r="457" spans="5:6" x14ac:dyDescent="0.25">
      <c r="E457" s="48">
        <f t="shared" ca="1" si="16"/>
        <v>0.24582531003878583</v>
      </c>
      <c r="F457" s="48">
        <f t="shared" ca="1" si="15"/>
        <v>5.4941559401196747</v>
      </c>
    </row>
    <row r="458" spans="5:6" x14ac:dyDescent="0.25">
      <c r="E458" s="48">
        <f t="shared" ca="1" si="16"/>
        <v>0.80452713593381942</v>
      </c>
      <c r="F458" s="48">
        <f t="shared" ca="1" si="15"/>
        <v>9.8705262831925555</v>
      </c>
    </row>
    <row r="459" spans="5:6" x14ac:dyDescent="0.25">
      <c r="E459" s="48">
        <f t="shared" ca="1" si="16"/>
        <v>0.26481236737412317</v>
      </c>
      <c r="F459" s="48">
        <f t="shared" ca="1" si="15"/>
        <v>5.5704049611409374</v>
      </c>
    </row>
    <row r="460" spans="5:6" x14ac:dyDescent="0.25">
      <c r="E460" s="48">
        <f t="shared" ca="1" si="16"/>
        <v>0.81464234212131248</v>
      </c>
      <c r="F460" s="48">
        <f t="shared" ca="1" si="15"/>
        <v>10.091545807610958</v>
      </c>
    </row>
    <row r="461" spans="5:6" x14ac:dyDescent="0.25">
      <c r="E461" s="48">
        <f t="shared" ca="1" si="16"/>
        <v>0.75150243380279691</v>
      </c>
      <c r="F461" s="48">
        <f t="shared" ca="1" si="15"/>
        <v>8.9306856493830917</v>
      </c>
    </row>
    <row r="462" spans="5:6" x14ac:dyDescent="0.25">
      <c r="E462" s="48">
        <f t="shared" ca="1" si="16"/>
        <v>0.24257009058431334</v>
      </c>
      <c r="F462" s="48">
        <f t="shared" ca="1" si="15"/>
        <v>5.481084052583598</v>
      </c>
    </row>
    <row r="463" spans="5:6" x14ac:dyDescent="0.25">
      <c r="E463" s="48">
        <f t="shared" ca="1" si="16"/>
        <v>0.6719889361496254</v>
      </c>
      <c r="F463" s="48">
        <f t="shared" ca="1" si="15"/>
        <v>7.9532649810112668</v>
      </c>
    </row>
    <row r="464" spans="5:6" x14ac:dyDescent="0.25">
      <c r="E464" s="48">
        <f t="shared" ca="1" si="16"/>
        <v>0.9180519593081099</v>
      </c>
      <c r="F464" s="48">
        <f t="shared" ca="1" si="15"/>
        <v>14.179539646182459</v>
      </c>
    </row>
    <row r="465" spans="5:6" x14ac:dyDescent="0.25">
      <c r="E465" s="48">
        <f t="shared" ca="1" si="16"/>
        <v>0.90171830346064552</v>
      </c>
      <c r="F465" s="48">
        <f t="shared" ca="1" si="15"/>
        <v>13.145367656527888</v>
      </c>
    </row>
    <row r="466" spans="5:6" x14ac:dyDescent="0.25">
      <c r="E466" s="48">
        <f t="shared" ca="1" si="16"/>
        <v>0.47340783153150856</v>
      </c>
      <c r="F466" s="48">
        <f t="shared" ca="1" si="15"/>
        <v>6.5091814736712594</v>
      </c>
    </row>
    <row r="467" spans="5:6" x14ac:dyDescent="0.25">
      <c r="E467" s="48">
        <f t="shared" ca="1" si="16"/>
        <v>0.249797908483953</v>
      </c>
      <c r="F467" s="48">
        <f t="shared" ca="1" si="15"/>
        <v>5.5101040377640933</v>
      </c>
    </row>
    <row r="468" spans="5:6" x14ac:dyDescent="0.25">
      <c r="E468" s="48">
        <f t="shared" ca="1" si="16"/>
        <v>0.69754359889856876</v>
      </c>
      <c r="F468" s="48">
        <f t="shared" ca="1" si="15"/>
        <v>8.2275170680485328</v>
      </c>
    </row>
    <row r="469" spans="5:6" x14ac:dyDescent="0.25">
      <c r="E469" s="48">
        <f t="shared" ca="1" si="16"/>
        <v>0.27805995225254965</v>
      </c>
      <c r="F469" s="48">
        <f t="shared" ca="1" si="15"/>
        <v>5.6237688718332626</v>
      </c>
    </row>
    <row r="470" spans="5:6" x14ac:dyDescent="0.25">
      <c r="E470" s="48">
        <f t="shared" ca="1" si="16"/>
        <v>0.65975517866650557</v>
      </c>
      <c r="F470" s="48">
        <f t="shared" ca="1" si="15"/>
        <v>7.8323387562629865</v>
      </c>
    </row>
    <row r="471" spans="5:6" x14ac:dyDescent="0.25">
      <c r="E471" s="48">
        <f t="shared" ca="1" si="16"/>
        <v>0.97512309876647774</v>
      </c>
      <c r="F471" s="48">
        <f t="shared" ca="1" si="15"/>
        <v>23.301732904118655</v>
      </c>
    </row>
    <row r="472" spans="5:6" x14ac:dyDescent="0.25">
      <c r="E472" s="48">
        <f t="shared" ca="1" si="16"/>
        <v>0.51201388849458596</v>
      </c>
      <c r="F472" s="48">
        <f t="shared" ca="1" si="15"/>
        <v>6.7264301339690045</v>
      </c>
    </row>
    <row r="473" spans="5:6" x14ac:dyDescent="0.25">
      <c r="E473" s="48">
        <f t="shared" ca="1" si="16"/>
        <v>0.64451994660007328</v>
      </c>
      <c r="F473" s="48">
        <f t="shared" ca="1" si="15"/>
        <v>7.689963877919789</v>
      </c>
    </row>
    <row r="474" spans="5:6" x14ac:dyDescent="0.25">
      <c r="E474" s="48">
        <f t="shared" ca="1" si="16"/>
        <v>0.72987527708806377</v>
      </c>
      <c r="F474" s="48">
        <f t="shared" ca="1" si="15"/>
        <v>8.6251391516570628</v>
      </c>
    </row>
    <row r="475" spans="5:6" x14ac:dyDescent="0.25">
      <c r="E475" s="48">
        <f t="shared" ca="1" si="16"/>
        <v>0.13599242637141984</v>
      </c>
      <c r="F475" s="48">
        <f t="shared" ca="1" si="15"/>
        <v>5.0309586756022231</v>
      </c>
    </row>
    <row r="476" spans="5:6" x14ac:dyDescent="0.25">
      <c r="E476" s="48">
        <f t="shared" ca="1" si="16"/>
        <v>0.33188604640865671</v>
      </c>
      <c r="F476" s="48">
        <f t="shared" ca="1" si="15"/>
        <v>5.8449222715686124</v>
      </c>
    </row>
    <row r="477" spans="5:6" x14ac:dyDescent="0.25">
      <c r="E477" s="48">
        <f t="shared" ca="1" si="16"/>
        <v>0.11470272212447352</v>
      </c>
      <c r="F477" s="48">
        <f t="shared" ca="1" si="15"/>
        <v>4.9273320968061425</v>
      </c>
    </row>
    <row r="478" spans="5:6" x14ac:dyDescent="0.25">
      <c r="E478" s="48">
        <f t="shared" ca="1" si="16"/>
        <v>0.93447881950656941</v>
      </c>
      <c r="F478" s="48">
        <f t="shared" ca="1" si="15"/>
        <v>15.564825162487825</v>
      </c>
    </row>
    <row r="479" spans="5:6" x14ac:dyDescent="0.25">
      <c r="E479" s="48">
        <f t="shared" ca="1" si="16"/>
        <v>0.77321147006825575</v>
      </c>
      <c r="F479" s="48">
        <f t="shared" ca="1" si="15"/>
        <v>9.2776823623018583</v>
      </c>
    </row>
    <row r="480" spans="5:6" x14ac:dyDescent="0.25">
      <c r="E480" s="48">
        <f t="shared" ca="1" si="16"/>
        <v>0.38296194890759894</v>
      </c>
      <c r="F480" s="48">
        <f t="shared" ca="1" si="15"/>
        <v>6.0666486735827991</v>
      </c>
    </row>
    <row r="481" spans="5:6" x14ac:dyDescent="0.25">
      <c r="E481" s="48">
        <f t="shared" ca="1" si="16"/>
        <v>0.21818890110717626</v>
      </c>
      <c r="F481" s="48">
        <f t="shared" ca="1" si="15"/>
        <v>5.3828135552856695</v>
      </c>
    </row>
    <row r="482" spans="5:6" x14ac:dyDescent="0.25">
      <c r="E482" s="48">
        <f t="shared" ca="1" si="16"/>
        <v>5.8234623381544504E-3</v>
      </c>
      <c r="F482" s="48">
        <f t="shared" ca="1" si="15"/>
        <v>3.7292196825051951</v>
      </c>
    </row>
    <row r="483" spans="5:6" x14ac:dyDescent="0.25">
      <c r="E483" s="48">
        <f t="shared" ca="1" si="16"/>
        <v>0.75712483745019754</v>
      </c>
      <c r="F483" s="48">
        <f t="shared" ca="1" si="15"/>
        <v>9.0163295909133794</v>
      </c>
    </row>
    <row r="484" spans="5:6" x14ac:dyDescent="0.25">
      <c r="E484" s="48">
        <f t="shared" ca="1" si="16"/>
        <v>4.3856108029317831E-2</v>
      </c>
      <c r="F484" s="48">
        <f t="shared" ca="1" si="15"/>
        <v>4.4565141433604607</v>
      </c>
    </row>
    <row r="485" spans="5:6" x14ac:dyDescent="0.25">
      <c r="E485" s="48">
        <f t="shared" ca="1" si="16"/>
        <v>5.9453618120250296E-2</v>
      </c>
      <c r="F485" s="48">
        <f t="shared" ca="1" si="15"/>
        <v>4.5904631008666721</v>
      </c>
    </row>
    <row r="486" spans="5:6" x14ac:dyDescent="0.25">
      <c r="E486" s="48">
        <f t="shared" ca="1" si="16"/>
        <v>0.42909087912835764</v>
      </c>
      <c r="F486" s="48">
        <f t="shared" ca="1" si="15"/>
        <v>6.2825510565684048</v>
      </c>
    </row>
    <row r="487" spans="5:6" x14ac:dyDescent="0.25">
      <c r="E487" s="48">
        <f t="shared" ca="1" si="16"/>
        <v>0.90584764065319423</v>
      </c>
      <c r="F487" s="48">
        <f t="shared" ca="1" si="15"/>
        <v>13.382586735367372</v>
      </c>
    </row>
    <row r="488" spans="5:6" x14ac:dyDescent="0.25">
      <c r="E488" s="48">
        <f t="shared" ca="1" si="16"/>
        <v>0.67066790924753972</v>
      </c>
      <c r="F488" s="48">
        <f t="shared" ca="1" si="15"/>
        <v>7.9399055424093836</v>
      </c>
    </row>
    <row r="489" spans="5:6" x14ac:dyDescent="0.25">
      <c r="E489" s="48">
        <f t="shared" ca="1" si="16"/>
        <v>0.58281641351162972</v>
      </c>
      <c r="F489" s="48">
        <f t="shared" ca="1" si="15"/>
        <v>7.1896333728315174</v>
      </c>
    </row>
    <row r="490" spans="5:6" x14ac:dyDescent="0.25">
      <c r="E490" s="48">
        <f t="shared" ca="1" si="16"/>
        <v>0.69899829825749682</v>
      </c>
      <c r="F490" s="48">
        <f t="shared" ca="1" si="15"/>
        <v>8.2441029803342527</v>
      </c>
    </row>
    <row r="491" spans="5:6" x14ac:dyDescent="0.25">
      <c r="E491" s="48">
        <f t="shared" ca="1" si="16"/>
        <v>0.94064425447447786</v>
      </c>
      <c r="F491" s="48">
        <f t="shared" ca="1" si="15"/>
        <v>16.219115228199662</v>
      </c>
    </row>
    <row r="492" spans="5:6" x14ac:dyDescent="0.25">
      <c r="E492" s="48">
        <f t="shared" ca="1" si="16"/>
        <v>8.8294561160294549E-2</v>
      </c>
      <c r="F492" s="48">
        <f t="shared" ca="1" si="15"/>
        <v>4.7832569213719491</v>
      </c>
    </row>
    <row r="493" spans="5:6" x14ac:dyDescent="0.25">
      <c r="E493" s="48">
        <f t="shared" ca="1" si="16"/>
        <v>0.99413036833696211</v>
      </c>
      <c r="F493" s="48">
        <f t="shared" ca="1" si="15"/>
        <v>42.531968542542451</v>
      </c>
    </row>
    <row r="494" spans="5:6" x14ac:dyDescent="0.25">
      <c r="E494" s="48">
        <f t="shared" ca="1" si="16"/>
        <v>0.45861137851203082</v>
      </c>
      <c r="F494" s="48">
        <f t="shared" ca="1" si="15"/>
        <v>6.4310845236545298</v>
      </c>
    </row>
    <row r="495" spans="5:6" x14ac:dyDescent="0.25">
      <c r="E495" s="48">
        <f t="shared" ca="1" si="16"/>
        <v>0.45221700286454891</v>
      </c>
      <c r="F495" s="48">
        <f t="shared" ca="1" si="15"/>
        <v>6.3981225471002388</v>
      </c>
    </row>
    <row r="496" spans="5:6" x14ac:dyDescent="0.25">
      <c r="E496" s="48">
        <f t="shared" ca="1" si="16"/>
        <v>0.34495360743608028</v>
      </c>
      <c r="F496" s="48">
        <f t="shared" ca="1" si="15"/>
        <v>5.9002720464701728</v>
      </c>
    </row>
    <row r="497" spans="5:6" x14ac:dyDescent="0.25">
      <c r="E497" s="48">
        <f t="shared" ca="1" si="16"/>
        <v>1.5362467067854602E-2</v>
      </c>
      <c r="F497" s="48">
        <f t="shared" ca="1" si="15"/>
        <v>4.0530207681973938</v>
      </c>
    </row>
    <row r="498" spans="5:6" x14ac:dyDescent="0.25">
      <c r="E498" s="48">
        <f t="shared" ca="1" si="16"/>
        <v>0.7032206359907387</v>
      </c>
      <c r="F498" s="48">
        <f t="shared" ca="1" si="15"/>
        <v>8.2928894454438566</v>
      </c>
    </row>
    <row r="499" spans="5:6" x14ac:dyDescent="0.25">
      <c r="E499" s="48">
        <f t="shared" ca="1" si="16"/>
        <v>0.10426971935995344</v>
      </c>
      <c r="F499" s="48">
        <f t="shared" ca="1" si="15"/>
        <v>4.8729362624052177</v>
      </c>
    </row>
    <row r="500" spans="5:6" x14ac:dyDescent="0.25">
      <c r="E500" s="48">
        <f t="shared" ca="1" si="16"/>
        <v>0.40910669346669004</v>
      </c>
      <c r="F500" s="48">
        <f t="shared" ca="1" si="15"/>
        <v>6.1868394542337137</v>
      </c>
    </row>
    <row r="501" spans="5:6" x14ac:dyDescent="0.25">
      <c r="E501" s="48">
        <f t="shared" ca="1" si="16"/>
        <v>0.10148261632479838</v>
      </c>
      <c r="F501" s="48">
        <f t="shared" ca="1" si="15"/>
        <v>4.8579002099598441</v>
      </c>
    </row>
    <row r="502" spans="5:6" x14ac:dyDescent="0.25">
      <c r="E502" s="48">
        <f t="shared" ca="1" si="16"/>
        <v>0.69124819852187525</v>
      </c>
      <c r="F502" s="48">
        <f t="shared" ca="1" si="15"/>
        <v>8.1570106006869931</v>
      </c>
    </row>
    <row r="503" spans="5:6" x14ac:dyDescent="0.25">
      <c r="E503" s="48">
        <f t="shared" ca="1" si="16"/>
        <v>0.72150051417049599</v>
      </c>
      <c r="F503" s="48">
        <f t="shared" ca="1" si="15"/>
        <v>8.5159379011962244</v>
      </c>
    </row>
    <row r="504" spans="5:6" x14ac:dyDescent="0.25">
      <c r="E504" s="48">
        <f t="shared" ca="1" si="16"/>
        <v>0.3074279056452851</v>
      </c>
      <c r="F504" s="48">
        <f t="shared" ca="1" si="15"/>
        <v>5.7432971807523483</v>
      </c>
    </row>
    <row r="505" spans="5:6" x14ac:dyDescent="0.25">
      <c r="E505" s="48">
        <f t="shared" ca="1" si="16"/>
        <v>0.64878625600382422</v>
      </c>
      <c r="F505" s="48">
        <f t="shared" ca="1" si="15"/>
        <v>7.7289641182128364</v>
      </c>
    </row>
    <row r="506" spans="5:6" x14ac:dyDescent="0.25">
      <c r="E506" s="48">
        <f t="shared" ca="1" si="16"/>
        <v>0.60809827988031939</v>
      </c>
      <c r="F506" s="48">
        <f t="shared" ca="1" si="15"/>
        <v>7.3814790148752127</v>
      </c>
    </row>
    <row r="507" spans="5:6" x14ac:dyDescent="0.25">
      <c r="E507" s="48">
        <f t="shared" ca="1" si="16"/>
        <v>9.6815865682671198E-3</v>
      </c>
      <c r="F507" s="48">
        <f t="shared" ca="1" si="15"/>
        <v>3.8943898767682033</v>
      </c>
    </row>
    <row r="508" spans="5:6" x14ac:dyDescent="0.25">
      <c r="E508" s="48">
        <f t="shared" ca="1" si="16"/>
        <v>0.24213861502609435</v>
      </c>
      <c r="F508" s="48">
        <f t="shared" ca="1" si="15"/>
        <v>5.4793509969939569</v>
      </c>
    </row>
    <row r="509" spans="5:6" x14ac:dyDescent="0.25">
      <c r="E509" s="48">
        <f t="shared" ca="1" si="16"/>
        <v>0.41208945836376432</v>
      </c>
      <c r="F509" s="48">
        <f t="shared" ca="1" si="15"/>
        <v>6.2009000905470639</v>
      </c>
    </row>
    <row r="510" spans="5:6" x14ac:dyDescent="0.25">
      <c r="E510" s="48">
        <f t="shared" ca="1" si="16"/>
        <v>0.82698909624751626</v>
      </c>
      <c r="F510" s="48">
        <f t="shared" ca="1" si="15"/>
        <v>10.385652312306368</v>
      </c>
    </row>
    <row r="511" spans="5:6" x14ac:dyDescent="0.25">
      <c r="E511" s="48">
        <f t="shared" ca="1" si="16"/>
        <v>0.91043677718067029</v>
      </c>
      <c r="F511" s="48">
        <f t="shared" ca="1" si="15"/>
        <v>13.664143536498191</v>
      </c>
    </row>
    <row r="512" spans="5:6" x14ac:dyDescent="0.25">
      <c r="E512" s="48">
        <f t="shared" ca="1" si="16"/>
        <v>0.69097515989344449</v>
      </c>
      <c r="F512" s="48">
        <f t="shared" ca="1" si="15"/>
        <v>8.1539983913277538</v>
      </c>
    </row>
    <row r="513" spans="5:6" x14ac:dyDescent="0.25">
      <c r="E513" s="48">
        <f t="shared" ca="1" si="16"/>
        <v>0.35688364162042663</v>
      </c>
      <c r="F513" s="48">
        <f t="shared" ca="1" si="15"/>
        <v>5.9515664762799538</v>
      </c>
    </row>
    <row r="514" spans="5:6" x14ac:dyDescent="0.25">
      <c r="E514" s="48">
        <f t="shared" ca="1" si="16"/>
        <v>0.6246192918574025</v>
      </c>
      <c r="F514" s="48">
        <f t="shared" ca="1" si="15"/>
        <v>7.5162738972423604</v>
      </c>
    </row>
    <row r="515" spans="5:6" x14ac:dyDescent="0.25">
      <c r="E515" s="48">
        <f t="shared" ca="1" si="16"/>
        <v>0.1911130744070334</v>
      </c>
      <c r="F515" s="48">
        <f t="shared" ref="F515:F578" ca="1" si="17">$C$3*((((1-E515)^(-1/C$5))-1)^(1/$C$4))</f>
        <v>5.2718803736559767</v>
      </c>
    </row>
    <row r="516" spans="5:6" x14ac:dyDescent="0.25">
      <c r="E516" s="48">
        <f t="shared" ref="E516:E579" ca="1" si="18">RAND()</f>
        <v>0.51219528921065716</v>
      </c>
      <c r="F516" s="48">
        <f t="shared" ca="1" si="17"/>
        <v>6.7275018898960166</v>
      </c>
    </row>
    <row r="517" spans="5:6" x14ac:dyDescent="0.25">
      <c r="E517" s="48">
        <f t="shared" ca="1" si="18"/>
        <v>0.74385174059931769</v>
      </c>
      <c r="F517" s="48">
        <f t="shared" ca="1" si="17"/>
        <v>8.8184445248710119</v>
      </c>
    </row>
    <row r="518" spans="5:6" x14ac:dyDescent="0.25">
      <c r="E518" s="48">
        <f t="shared" ca="1" si="18"/>
        <v>0.6386478821716538</v>
      </c>
      <c r="F518" s="48">
        <f t="shared" ca="1" si="17"/>
        <v>7.6373364154378454</v>
      </c>
    </row>
    <row r="519" spans="5:6" x14ac:dyDescent="0.25">
      <c r="E519" s="48">
        <f t="shared" ca="1" si="18"/>
        <v>0.60951635828438233</v>
      </c>
      <c r="F519" s="48">
        <f t="shared" ca="1" si="17"/>
        <v>7.3927398405273328</v>
      </c>
    </row>
    <row r="520" spans="5:6" x14ac:dyDescent="0.25">
      <c r="E520" s="48">
        <f t="shared" ca="1" si="18"/>
        <v>0.62429033258843536</v>
      </c>
      <c r="F520" s="48">
        <f t="shared" ca="1" si="17"/>
        <v>7.5135104718223031</v>
      </c>
    </row>
    <row r="521" spans="5:6" x14ac:dyDescent="0.25">
      <c r="E521" s="48">
        <f t="shared" ca="1" si="18"/>
        <v>0.91460484312126544</v>
      </c>
      <c r="F521" s="48">
        <f t="shared" ca="1" si="17"/>
        <v>13.938177461995769</v>
      </c>
    </row>
    <row r="522" spans="5:6" x14ac:dyDescent="0.25">
      <c r="E522" s="48">
        <f t="shared" ca="1" si="18"/>
        <v>0.3873930170679929</v>
      </c>
      <c r="F522" s="48">
        <f t="shared" ca="1" si="17"/>
        <v>6.0866541544164976</v>
      </c>
    </row>
    <row r="523" spans="5:6" x14ac:dyDescent="0.25">
      <c r="E523" s="48">
        <f t="shared" ca="1" si="18"/>
        <v>2.9460527016618054E-2</v>
      </c>
      <c r="F523" s="48">
        <f t="shared" ca="1" si="17"/>
        <v>4.2947043205737305</v>
      </c>
    </row>
    <row r="524" spans="5:6" x14ac:dyDescent="0.25">
      <c r="E524" s="48">
        <f t="shared" ca="1" si="18"/>
        <v>0.62625346167187224</v>
      </c>
      <c r="F524" s="48">
        <f t="shared" ca="1" si="17"/>
        <v>7.5300515485721142</v>
      </c>
    </row>
    <row r="525" spans="5:6" x14ac:dyDescent="0.25">
      <c r="E525" s="48">
        <f t="shared" ca="1" si="18"/>
        <v>0.10463903324075285</v>
      </c>
      <c r="F525" s="48">
        <f t="shared" ca="1" si="17"/>
        <v>4.8749115564540046</v>
      </c>
    </row>
    <row r="526" spans="5:6" x14ac:dyDescent="0.25">
      <c r="E526" s="48">
        <f t="shared" ca="1" si="18"/>
        <v>0.69212636039301056</v>
      </c>
      <c r="F526" s="48">
        <f t="shared" ca="1" si="17"/>
        <v>8.1667240445560321</v>
      </c>
    </row>
    <row r="527" spans="5:6" x14ac:dyDescent="0.25">
      <c r="E527" s="48">
        <f t="shared" ca="1" si="18"/>
        <v>0.35576262050722007</v>
      </c>
      <c r="F527" s="48">
        <f t="shared" ca="1" si="17"/>
        <v>5.9467131416206964</v>
      </c>
    </row>
    <row r="528" spans="5:6" x14ac:dyDescent="0.25">
      <c r="E528" s="48">
        <f t="shared" ca="1" si="18"/>
        <v>0.45441152249619654</v>
      </c>
      <c r="F528" s="48">
        <f t="shared" ca="1" si="17"/>
        <v>6.4093833062577126</v>
      </c>
    </row>
    <row r="529" spans="5:6" x14ac:dyDescent="0.25">
      <c r="E529" s="48">
        <f t="shared" ca="1" si="18"/>
        <v>9.7981971006498636E-2</v>
      </c>
      <c r="F529" s="48">
        <f t="shared" ca="1" si="17"/>
        <v>4.8386757298081706</v>
      </c>
    </row>
    <row r="530" spans="5:6" x14ac:dyDescent="0.25">
      <c r="E530" s="48">
        <f t="shared" ca="1" si="18"/>
        <v>0.37119264623228754</v>
      </c>
      <c r="F530" s="48">
        <f t="shared" ca="1" si="17"/>
        <v>6.0141721882022523</v>
      </c>
    </row>
    <row r="531" spans="5:6" x14ac:dyDescent="0.25">
      <c r="E531" s="48">
        <f t="shared" ca="1" si="18"/>
        <v>0.94957038530849847</v>
      </c>
      <c r="F531" s="48">
        <f t="shared" ca="1" si="17"/>
        <v>17.358717619592227</v>
      </c>
    </row>
    <row r="532" spans="5:6" x14ac:dyDescent="0.25">
      <c r="E532" s="48">
        <f t="shared" ca="1" si="18"/>
        <v>0.3912789401625294</v>
      </c>
      <c r="F532" s="48">
        <f t="shared" ca="1" si="17"/>
        <v>6.1043158397372688</v>
      </c>
    </row>
    <row r="533" spans="5:6" x14ac:dyDescent="0.25">
      <c r="E533" s="48">
        <f t="shared" ca="1" si="18"/>
        <v>0.55333229625217173</v>
      </c>
      <c r="F533" s="48">
        <f t="shared" ca="1" si="17"/>
        <v>6.9849052450299034</v>
      </c>
    </row>
    <row r="534" spans="5:6" x14ac:dyDescent="0.25">
      <c r="E534" s="48">
        <f t="shared" ca="1" si="18"/>
        <v>0.22787776963714801</v>
      </c>
      <c r="F534" s="48">
        <f t="shared" ca="1" si="17"/>
        <v>5.4219744285527707</v>
      </c>
    </row>
    <row r="535" spans="5:6" x14ac:dyDescent="0.25">
      <c r="E535" s="48">
        <f t="shared" ca="1" si="18"/>
        <v>0.37386360152127318</v>
      </c>
      <c r="F535" s="48">
        <f t="shared" ca="1" si="17"/>
        <v>6.026000048373966</v>
      </c>
    </row>
    <row r="536" spans="5:6" x14ac:dyDescent="0.25">
      <c r="E536" s="48">
        <f t="shared" ca="1" si="18"/>
        <v>0.98248150436645698</v>
      </c>
      <c r="F536" s="48">
        <f t="shared" ca="1" si="17"/>
        <v>26.96785061231861</v>
      </c>
    </row>
    <row r="537" spans="5:6" x14ac:dyDescent="0.25">
      <c r="E537" s="48">
        <f t="shared" ca="1" si="18"/>
        <v>6.5310620437292966E-2</v>
      </c>
      <c r="F537" s="48">
        <f t="shared" ca="1" si="17"/>
        <v>4.6340878462942934</v>
      </c>
    </row>
    <row r="538" spans="5:6" x14ac:dyDescent="0.25">
      <c r="E538" s="48">
        <f t="shared" ca="1" si="18"/>
        <v>0.38434128120810085</v>
      </c>
      <c r="F538" s="48">
        <f t="shared" ca="1" si="17"/>
        <v>6.0728610703909887</v>
      </c>
    </row>
    <row r="539" spans="5:6" x14ac:dyDescent="0.25">
      <c r="E539" s="48">
        <f t="shared" ca="1" si="18"/>
        <v>0.58848799963486276</v>
      </c>
      <c r="F539" s="48">
        <f t="shared" ca="1" si="17"/>
        <v>7.2312659558164905</v>
      </c>
    </row>
    <row r="540" spans="5:6" x14ac:dyDescent="0.25">
      <c r="E540" s="48">
        <f t="shared" ca="1" si="18"/>
        <v>0.70451628421912993</v>
      </c>
      <c r="F540" s="48">
        <f t="shared" ca="1" si="17"/>
        <v>8.3080559240650693</v>
      </c>
    </row>
    <row r="541" spans="5:6" x14ac:dyDescent="0.25">
      <c r="E541" s="48">
        <f t="shared" ca="1" si="18"/>
        <v>0.66709948264574659</v>
      </c>
      <c r="F541" s="48">
        <f t="shared" ca="1" si="17"/>
        <v>7.9041899392066837</v>
      </c>
    </row>
    <row r="542" spans="5:6" x14ac:dyDescent="0.25">
      <c r="E542" s="48">
        <f t="shared" ca="1" si="18"/>
        <v>0.57635119551438463</v>
      </c>
      <c r="F542" s="48">
        <f t="shared" ca="1" si="17"/>
        <v>7.1431025157169419</v>
      </c>
    </row>
    <row r="543" spans="5:6" x14ac:dyDescent="0.25">
      <c r="E543" s="48">
        <f t="shared" ca="1" si="18"/>
        <v>0.19199427676964176</v>
      </c>
      <c r="F543" s="48">
        <f t="shared" ca="1" si="17"/>
        <v>5.2755390067255394</v>
      </c>
    </row>
    <row r="544" spans="5:6" x14ac:dyDescent="0.25">
      <c r="E544" s="48">
        <f t="shared" ca="1" si="18"/>
        <v>3.4909650233048151E-3</v>
      </c>
      <c r="F544" s="48">
        <f t="shared" ca="1" si="17"/>
        <v>3.5714378361250381</v>
      </c>
    </row>
    <row r="545" spans="5:6" x14ac:dyDescent="0.25">
      <c r="E545" s="48">
        <f t="shared" ca="1" si="18"/>
        <v>0.54998105726070434</v>
      </c>
      <c r="F545" s="48">
        <f t="shared" ca="1" si="17"/>
        <v>6.9627846270723754</v>
      </c>
    </row>
    <row r="546" spans="5:6" x14ac:dyDescent="0.25">
      <c r="E546" s="48">
        <f t="shared" ca="1" si="18"/>
        <v>0.87372328997619197</v>
      </c>
      <c r="F546" s="48">
        <f t="shared" ca="1" si="17"/>
        <v>11.841793531048596</v>
      </c>
    </row>
    <row r="547" spans="5:6" x14ac:dyDescent="0.25">
      <c r="E547" s="48">
        <f t="shared" ca="1" si="18"/>
        <v>0.1523300853390579</v>
      </c>
      <c r="F547" s="48">
        <f t="shared" ca="1" si="17"/>
        <v>5.1055471763556328</v>
      </c>
    </row>
    <row r="548" spans="5:6" x14ac:dyDescent="0.25">
      <c r="E548" s="48">
        <f t="shared" ca="1" si="18"/>
        <v>0.58157962374033767</v>
      </c>
      <c r="F548" s="48">
        <f t="shared" ca="1" si="17"/>
        <v>7.1806567218463524</v>
      </c>
    </row>
    <row r="549" spans="5:6" x14ac:dyDescent="0.25">
      <c r="E549" s="48">
        <f t="shared" ca="1" si="18"/>
        <v>0.65594079037580522</v>
      </c>
      <c r="F549" s="48">
        <f t="shared" ca="1" si="17"/>
        <v>7.7958701760706175</v>
      </c>
    </row>
    <row r="550" spans="5:6" x14ac:dyDescent="0.25">
      <c r="E550" s="48">
        <f t="shared" ca="1" si="18"/>
        <v>4.6528805347476387E-2</v>
      </c>
      <c r="F550" s="48">
        <f t="shared" ca="1" si="17"/>
        <v>4.4817698903785885</v>
      </c>
    </row>
    <row r="551" spans="5:6" x14ac:dyDescent="0.25">
      <c r="E551" s="48">
        <f t="shared" ca="1" si="18"/>
        <v>0.59566443741925612</v>
      </c>
      <c r="F551" s="48">
        <f t="shared" ca="1" si="17"/>
        <v>7.2850792040547372</v>
      </c>
    </row>
    <row r="552" spans="5:6" x14ac:dyDescent="0.25">
      <c r="E552" s="48">
        <f t="shared" ca="1" si="18"/>
        <v>0.19686056509484384</v>
      </c>
      <c r="F552" s="48">
        <f t="shared" ca="1" si="17"/>
        <v>5.2956741293526441</v>
      </c>
    </row>
    <row r="553" spans="5:6" x14ac:dyDescent="0.25">
      <c r="E553" s="48">
        <f t="shared" ca="1" si="18"/>
        <v>0.54209906240232053</v>
      </c>
      <c r="F553" s="48">
        <f t="shared" ca="1" si="17"/>
        <v>6.9116098306802964</v>
      </c>
    </row>
    <row r="554" spans="5:6" x14ac:dyDescent="0.25">
      <c r="E554" s="48">
        <f t="shared" ca="1" si="18"/>
        <v>0.29715699043871513</v>
      </c>
      <c r="F554" s="48">
        <f t="shared" ca="1" si="17"/>
        <v>5.7012436500089017</v>
      </c>
    </row>
    <row r="555" spans="5:6" x14ac:dyDescent="0.25">
      <c r="E555" s="48">
        <f t="shared" ca="1" si="18"/>
        <v>3.9241878648916817E-2</v>
      </c>
      <c r="F555" s="48">
        <f t="shared" ca="1" si="17"/>
        <v>4.409957980446781</v>
      </c>
    </row>
    <row r="556" spans="5:6" x14ac:dyDescent="0.25">
      <c r="E556" s="48">
        <f t="shared" ca="1" si="18"/>
        <v>0.10754446122718753</v>
      </c>
      <c r="F556" s="48">
        <f t="shared" ca="1" si="17"/>
        <v>4.8903176508203812</v>
      </c>
    </row>
    <row r="557" spans="5:6" x14ac:dyDescent="0.25">
      <c r="E557" s="48">
        <f t="shared" ca="1" si="18"/>
        <v>6.2726117802629267E-2</v>
      </c>
      <c r="F557" s="48">
        <f t="shared" ca="1" si="17"/>
        <v>4.6151941854245742</v>
      </c>
    </row>
    <row r="558" spans="5:6" x14ac:dyDescent="0.25">
      <c r="E558" s="48">
        <f t="shared" ca="1" si="18"/>
        <v>7.5065295808876886E-2</v>
      </c>
      <c r="F558" s="48">
        <f t="shared" ca="1" si="17"/>
        <v>4.7010667178348502</v>
      </c>
    </row>
    <row r="559" spans="5:6" x14ac:dyDescent="0.25">
      <c r="E559" s="48">
        <f t="shared" ca="1" si="18"/>
        <v>0.49575871980563346</v>
      </c>
      <c r="F559" s="48">
        <f t="shared" ca="1" si="17"/>
        <v>6.6324082557388921</v>
      </c>
    </row>
    <row r="560" spans="5:6" x14ac:dyDescent="0.25">
      <c r="E560" s="48">
        <f t="shared" ca="1" si="18"/>
        <v>0.74675654512273049</v>
      </c>
      <c r="F560" s="48">
        <f t="shared" ca="1" si="17"/>
        <v>8.8604958475629818</v>
      </c>
    </row>
    <row r="561" spans="5:6" x14ac:dyDescent="0.25">
      <c r="E561" s="48">
        <f t="shared" ca="1" si="18"/>
        <v>0.65720401847800936</v>
      </c>
      <c r="F561" s="48">
        <f t="shared" ca="1" si="17"/>
        <v>7.8078849219174407</v>
      </c>
    </row>
    <row r="562" spans="5:6" x14ac:dyDescent="0.25">
      <c r="E562" s="48">
        <f t="shared" ca="1" si="18"/>
        <v>0.59839102820181433</v>
      </c>
      <c r="F562" s="48">
        <f t="shared" ca="1" si="17"/>
        <v>7.3058679397674888</v>
      </c>
    </row>
    <row r="563" spans="5:6" x14ac:dyDescent="0.25">
      <c r="E563" s="48">
        <f t="shared" ca="1" si="18"/>
        <v>0.86690576043830725</v>
      </c>
      <c r="F563" s="48">
        <f t="shared" ca="1" si="17"/>
        <v>11.585162633300502</v>
      </c>
    </row>
    <row r="564" spans="5:6" x14ac:dyDescent="0.25">
      <c r="E564" s="48">
        <f t="shared" ca="1" si="18"/>
        <v>0.99201058060410874</v>
      </c>
      <c r="F564" s="48">
        <f t="shared" ca="1" si="17"/>
        <v>37.404340014042752</v>
      </c>
    </row>
    <row r="565" spans="5:6" x14ac:dyDescent="0.25">
      <c r="E565" s="48">
        <f t="shared" ca="1" si="18"/>
        <v>5.1980128897593403E-2</v>
      </c>
      <c r="F565" s="48">
        <f t="shared" ca="1" si="17"/>
        <v>4.5300463998507228</v>
      </c>
    </row>
    <row r="566" spans="5:6" x14ac:dyDescent="0.25">
      <c r="E566" s="48">
        <f t="shared" ca="1" si="18"/>
        <v>0.48958877713380522</v>
      </c>
      <c r="F566" s="48">
        <f t="shared" ca="1" si="17"/>
        <v>6.5977211101739686</v>
      </c>
    </row>
    <row r="567" spans="5:6" x14ac:dyDescent="0.25">
      <c r="E567" s="48">
        <f t="shared" ca="1" si="18"/>
        <v>0.56336295436640083</v>
      </c>
      <c r="F567" s="48">
        <f t="shared" ca="1" si="17"/>
        <v>7.0524621999612211</v>
      </c>
    </row>
    <row r="568" spans="5:6" x14ac:dyDescent="0.25">
      <c r="E568" s="48">
        <f t="shared" ca="1" si="18"/>
        <v>0.89974025585016015</v>
      </c>
      <c r="F568" s="48">
        <f t="shared" ca="1" si="17"/>
        <v>13.036676566390861</v>
      </c>
    </row>
    <row r="569" spans="5:6" x14ac:dyDescent="0.25">
      <c r="E569" s="48">
        <f t="shared" ca="1" si="18"/>
        <v>0.89236385045412947</v>
      </c>
      <c r="F569" s="48">
        <f t="shared" ca="1" si="17"/>
        <v>12.656693141842961</v>
      </c>
    </row>
    <row r="570" spans="5:6" x14ac:dyDescent="0.25">
      <c r="E570" s="48">
        <f t="shared" ca="1" si="18"/>
        <v>0.77764437122187635</v>
      </c>
      <c r="F570" s="48">
        <f t="shared" ca="1" si="17"/>
        <v>9.3543498269374599</v>
      </c>
    </row>
    <row r="571" spans="5:6" x14ac:dyDescent="0.25">
      <c r="E571" s="48">
        <f t="shared" ca="1" si="18"/>
        <v>0.71250215352174129</v>
      </c>
      <c r="F571" s="48">
        <f t="shared" ca="1" si="17"/>
        <v>8.4036463572708602</v>
      </c>
    </row>
    <row r="572" spans="5:6" x14ac:dyDescent="0.25">
      <c r="E572" s="48">
        <f t="shared" ca="1" si="18"/>
        <v>0.85607011148799206</v>
      </c>
      <c r="F572" s="48">
        <f t="shared" ca="1" si="17"/>
        <v>11.213422610340029</v>
      </c>
    </row>
    <row r="573" spans="5:6" x14ac:dyDescent="0.25">
      <c r="E573" s="48">
        <f t="shared" ca="1" si="18"/>
        <v>0.58036801095501467</v>
      </c>
      <c r="F573" s="48">
        <f t="shared" ca="1" si="17"/>
        <v>7.171897655304214</v>
      </c>
    </row>
    <row r="574" spans="5:6" x14ac:dyDescent="0.25">
      <c r="E574" s="48">
        <f t="shared" ca="1" si="18"/>
        <v>0.84968959383419818</v>
      </c>
      <c r="F574" s="48">
        <f t="shared" ca="1" si="17"/>
        <v>11.012564302092258</v>
      </c>
    </row>
    <row r="575" spans="5:6" x14ac:dyDescent="0.25">
      <c r="E575" s="48">
        <f t="shared" ca="1" si="18"/>
        <v>0.72108115087243085</v>
      </c>
      <c r="F575" s="48">
        <f t="shared" ca="1" si="17"/>
        <v>8.5105915792012894</v>
      </c>
    </row>
    <row r="576" spans="5:6" x14ac:dyDescent="0.25">
      <c r="E576" s="48">
        <f t="shared" ca="1" si="18"/>
        <v>0.81825620400807797</v>
      </c>
      <c r="F576" s="48">
        <f t="shared" ca="1" si="17"/>
        <v>10.174693359696313</v>
      </c>
    </row>
    <row r="577" spans="5:6" x14ac:dyDescent="0.25">
      <c r="E577" s="48">
        <f t="shared" ca="1" si="18"/>
        <v>0.92627430397612442</v>
      </c>
      <c r="F577" s="48">
        <f t="shared" ca="1" si="17"/>
        <v>14.81819793603683</v>
      </c>
    </row>
    <row r="578" spans="5:6" x14ac:dyDescent="0.25">
      <c r="E578" s="48">
        <f t="shared" ca="1" si="18"/>
        <v>0.26881459562808141</v>
      </c>
      <c r="F578" s="48">
        <f t="shared" ca="1" si="17"/>
        <v>5.5865038952408117</v>
      </c>
    </row>
    <row r="579" spans="5:6" x14ac:dyDescent="0.25">
      <c r="E579" s="48">
        <f t="shared" ca="1" si="18"/>
        <v>0.91312143989861083</v>
      </c>
      <c r="F579" s="48">
        <f t="shared" ref="F579:F642" ca="1" si="19">$C$3*((((1-E579)^(-1/C$5))-1)^(1/$C$4))</f>
        <v>13.838517560703579</v>
      </c>
    </row>
    <row r="580" spans="5:6" x14ac:dyDescent="0.25">
      <c r="E580" s="48">
        <f t="shared" ref="E580:E643" ca="1" si="20">RAND()</f>
        <v>8.8312549762534776E-3</v>
      </c>
      <c r="F580" s="48">
        <f t="shared" ca="1" si="19"/>
        <v>3.8638357340236729</v>
      </c>
    </row>
    <row r="581" spans="5:6" x14ac:dyDescent="0.25">
      <c r="E581" s="48">
        <f t="shared" ca="1" si="20"/>
        <v>0.71367238722095039</v>
      </c>
      <c r="F581" s="48">
        <f t="shared" ca="1" si="19"/>
        <v>8.4179680686058198</v>
      </c>
    </row>
    <row r="582" spans="5:6" x14ac:dyDescent="0.25">
      <c r="E582" s="48">
        <f t="shared" ca="1" si="20"/>
        <v>0.91338939551592613</v>
      </c>
      <c r="F582" s="48">
        <f t="shared" ca="1" si="19"/>
        <v>13.85634056170389</v>
      </c>
    </row>
    <row r="583" spans="5:6" x14ac:dyDescent="0.25">
      <c r="E583" s="48">
        <f t="shared" ca="1" si="20"/>
        <v>0.78315076307492726</v>
      </c>
      <c r="F583" s="48">
        <f t="shared" ca="1" si="19"/>
        <v>9.4526487913301196</v>
      </c>
    </row>
    <row r="584" spans="5:6" x14ac:dyDescent="0.25">
      <c r="E584" s="48">
        <f t="shared" ca="1" si="20"/>
        <v>0.7526740733458368</v>
      </c>
      <c r="F584" s="48">
        <f t="shared" ca="1" si="19"/>
        <v>8.9483056634186369</v>
      </c>
    </row>
    <row r="585" spans="5:6" x14ac:dyDescent="0.25">
      <c r="E585" s="48">
        <f t="shared" ca="1" si="20"/>
        <v>0.25977215450049107</v>
      </c>
      <c r="F585" s="48">
        <f t="shared" ca="1" si="19"/>
        <v>5.5501505622354745</v>
      </c>
    </row>
    <row r="586" spans="5:6" x14ac:dyDescent="0.25">
      <c r="E586" s="48">
        <f t="shared" ca="1" si="20"/>
        <v>0.97193825969796932</v>
      </c>
      <c r="F586" s="48">
        <f t="shared" ca="1" si="19"/>
        <v>22.160977862418726</v>
      </c>
    </row>
    <row r="587" spans="5:6" x14ac:dyDescent="0.25">
      <c r="E587" s="48">
        <f t="shared" ca="1" si="20"/>
        <v>0.39346710637015436</v>
      </c>
      <c r="F587" s="48">
        <f t="shared" ca="1" si="19"/>
        <v>6.1143106610024534</v>
      </c>
    </row>
    <row r="588" spans="5:6" x14ac:dyDescent="0.25">
      <c r="E588" s="48">
        <f t="shared" ca="1" si="20"/>
        <v>0.356092460107305</v>
      </c>
      <c r="F588" s="48">
        <f t="shared" ca="1" si="19"/>
        <v>5.9481404018904289</v>
      </c>
    </row>
    <row r="589" spans="5:6" x14ac:dyDescent="0.25">
      <c r="E589" s="48">
        <f t="shared" ca="1" si="20"/>
        <v>0.2781597627505985</v>
      </c>
      <c r="F589" s="48">
        <f t="shared" ca="1" si="19"/>
        <v>5.6241718718864764</v>
      </c>
    </row>
    <row r="590" spans="5:6" x14ac:dyDescent="0.25">
      <c r="E590" s="48">
        <f t="shared" ca="1" si="20"/>
        <v>0.75580049643832103</v>
      </c>
      <c r="F590" s="48">
        <f t="shared" ca="1" si="19"/>
        <v>8.9959059216331738</v>
      </c>
    </row>
    <row r="591" spans="5:6" x14ac:dyDescent="0.25">
      <c r="E591" s="48">
        <f t="shared" ca="1" si="20"/>
        <v>0.31546225127614202</v>
      </c>
      <c r="F591" s="48">
        <f t="shared" ca="1" si="19"/>
        <v>5.7764294709426469</v>
      </c>
    </row>
    <row r="592" spans="5:6" x14ac:dyDescent="0.25">
      <c r="E592" s="48">
        <f t="shared" ca="1" si="20"/>
        <v>0.72765365758453793</v>
      </c>
      <c r="F592" s="48">
        <f t="shared" ca="1" si="19"/>
        <v>8.5957100862689124</v>
      </c>
    </row>
    <row r="593" spans="5:6" x14ac:dyDescent="0.25">
      <c r="E593" s="48">
        <f t="shared" ca="1" si="20"/>
        <v>5.7674737653328423E-2</v>
      </c>
      <c r="F593" s="48">
        <f t="shared" ca="1" si="19"/>
        <v>4.5766080178852411</v>
      </c>
    </row>
    <row r="594" spans="5:6" x14ac:dyDescent="0.25">
      <c r="E594" s="48">
        <f t="shared" ca="1" si="20"/>
        <v>0.61355346472502093</v>
      </c>
      <c r="F594" s="48">
        <f t="shared" ca="1" si="19"/>
        <v>7.4251084834403169</v>
      </c>
    </row>
    <row r="595" spans="5:6" x14ac:dyDescent="0.25">
      <c r="E595" s="48">
        <f t="shared" ca="1" si="20"/>
        <v>0.63249794603146403</v>
      </c>
      <c r="F595" s="48">
        <f t="shared" ca="1" si="19"/>
        <v>7.5834764691873389</v>
      </c>
    </row>
    <row r="596" spans="5:6" x14ac:dyDescent="0.25">
      <c r="E596" s="48">
        <f t="shared" ca="1" si="20"/>
        <v>0.8215839095663201</v>
      </c>
      <c r="F596" s="48">
        <f t="shared" ca="1" si="19"/>
        <v>10.253354030113684</v>
      </c>
    </row>
    <row r="597" spans="5:6" x14ac:dyDescent="0.25">
      <c r="E597" s="48">
        <f t="shared" ca="1" si="20"/>
        <v>0.78835995992059882</v>
      </c>
      <c r="F597" s="48">
        <f t="shared" ca="1" si="19"/>
        <v>9.5489481684026831</v>
      </c>
    </row>
    <row r="598" spans="5:6" x14ac:dyDescent="0.25">
      <c r="E598" s="48">
        <f t="shared" ca="1" si="20"/>
        <v>0.43651203977825725</v>
      </c>
      <c r="F598" s="48">
        <f t="shared" ca="1" si="19"/>
        <v>6.3190434866205001</v>
      </c>
    </row>
    <row r="599" spans="5:6" x14ac:dyDescent="0.25">
      <c r="E599" s="48">
        <f t="shared" ca="1" si="20"/>
        <v>0.95339797282540228</v>
      </c>
      <c r="F599" s="48">
        <f t="shared" ca="1" si="19"/>
        <v>17.939127891753301</v>
      </c>
    </row>
    <row r="600" spans="5:6" x14ac:dyDescent="0.25">
      <c r="E600" s="48">
        <f t="shared" ca="1" si="20"/>
        <v>0.67672055837218892</v>
      </c>
      <c r="F600" s="48">
        <f t="shared" ca="1" si="19"/>
        <v>8.0017403138502843</v>
      </c>
    </row>
    <row r="601" spans="5:6" x14ac:dyDescent="0.25">
      <c r="E601" s="48">
        <f t="shared" ca="1" si="20"/>
        <v>0.41017102649763126</v>
      </c>
      <c r="F601" s="48">
        <f t="shared" ca="1" si="19"/>
        <v>6.191847984755273</v>
      </c>
    </row>
    <row r="602" spans="5:6" x14ac:dyDescent="0.25">
      <c r="E602" s="48">
        <f t="shared" ca="1" si="20"/>
        <v>0.39194504379662731</v>
      </c>
      <c r="F602" s="48">
        <f t="shared" ca="1" si="19"/>
        <v>6.1073545640365792</v>
      </c>
    </row>
    <row r="603" spans="5:6" x14ac:dyDescent="0.25">
      <c r="E603" s="48">
        <f t="shared" ca="1" si="20"/>
        <v>0.82466343209553239</v>
      </c>
      <c r="F603" s="48">
        <f t="shared" ca="1" si="19"/>
        <v>10.328021441359212</v>
      </c>
    </row>
    <row r="604" spans="5:6" x14ac:dyDescent="0.25">
      <c r="E604" s="48">
        <f t="shared" ca="1" si="20"/>
        <v>0.75130690417982471</v>
      </c>
      <c r="F604" s="48">
        <f t="shared" ca="1" si="19"/>
        <v>8.9277565474955729</v>
      </c>
    </row>
    <row r="605" spans="5:6" x14ac:dyDescent="0.25">
      <c r="E605" s="48">
        <f t="shared" ca="1" si="20"/>
        <v>0.16910222959972909</v>
      </c>
      <c r="F605" s="48">
        <f t="shared" ca="1" si="19"/>
        <v>5.1789602885833022</v>
      </c>
    </row>
    <row r="606" spans="5:6" x14ac:dyDescent="0.25">
      <c r="E606" s="48">
        <f t="shared" ca="1" si="20"/>
        <v>0.50191676748508907</v>
      </c>
      <c r="F606" s="48">
        <f t="shared" ca="1" si="19"/>
        <v>6.6675668638137946</v>
      </c>
    </row>
    <row r="607" spans="5:6" x14ac:dyDescent="0.25">
      <c r="E607" s="48">
        <f t="shared" ca="1" si="20"/>
        <v>0.11885623274892476</v>
      </c>
      <c r="F607" s="48">
        <f t="shared" ca="1" si="19"/>
        <v>4.9482515236536155</v>
      </c>
    </row>
    <row r="608" spans="5:6" x14ac:dyDescent="0.25">
      <c r="E608" s="48">
        <f t="shared" ca="1" si="20"/>
        <v>0.4330405810756216</v>
      </c>
      <c r="F608" s="48">
        <f t="shared" ca="1" si="19"/>
        <v>6.3019058727187458</v>
      </c>
    </row>
    <row r="609" spans="5:6" x14ac:dyDescent="0.25">
      <c r="E609" s="48">
        <f t="shared" ca="1" si="20"/>
        <v>9.266086685074737E-2</v>
      </c>
      <c r="F609" s="48">
        <f t="shared" ca="1" si="19"/>
        <v>4.80866617487992</v>
      </c>
    </row>
    <row r="610" spans="5:6" x14ac:dyDescent="0.25">
      <c r="E610" s="48">
        <f t="shared" ca="1" si="20"/>
        <v>0.48296820619435765</v>
      </c>
      <c r="F610" s="48">
        <f t="shared" ca="1" si="19"/>
        <v>6.5610796489623269</v>
      </c>
    </row>
    <row r="611" spans="5:6" x14ac:dyDescent="0.25">
      <c r="E611" s="48">
        <f t="shared" ca="1" si="20"/>
        <v>0.41826834776634692</v>
      </c>
      <c r="F611" s="48">
        <f t="shared" ca="1" si="19"/>
        <v>6.2302724180973375</v>
      </c>
    </row>
    <row r="612" spans="5:6" x14ac:dyDescent="0.25">
      <c r="E612" s="48">
        <f t="shared" ca="1" si="20"/>
        <v>0.7022302198864715</v>
      </c>
      <c r="F612" s="48">
        <f t="shared" ca="1" si="19"/>
        <v>8.2813585695821601</v>
      </c>
    </row>
    <row r="613" spans="5:6" x14ac:dyDescent="0.25">
      <c r="E613" s="48">
        <f t="shared" ca="1" si="20"/>
        <v>0.27705023314953126</v>
      </c>
      <c r="F613" s="48">
        <f t="shared" ca="1" si="19"/>
        <v>5.6196929030911411</v>
      </c>
    </row>
    <row r="614" spans="5:6" x14ac:dyDescent="0.25">
      <c r="E614" s="48">
        <f t="shared" ca="1" si="20"/>
        <v>0.14934982091713944</v>
      </c>
      <c r="F614" s="48">
        <f t="shared" ca="1" si="19"/>
        <v>5.0921957612511237</v>
      </c>
    </row>
    <row r="615" spans="5:6" x14ac:dyDescent="0.25">
      <c r="E615" s="48">
        <f t="shared" ca="1" si="20"/>
        <v>2.5190725478601794E-2</v>
      </c>
      <c r="F615" s="48">
        <f t="shared" ca="1" si="19"/>
        <v>4.2342958869502816</v>
      </c>
    </row>
    <row r="616" spans="5:6" x14ac:dyDescent="0.25">
      <c r="E616" s="48">
        <f t="shared" ca="1" si="20"/>
        <v>0.91350358736893322</v>
      </c>
      <c r="F616" s="48">
        <f t="shared" ca="1" si="19"/>
        <v>13.863959760385216</v>
      </c>
    </row>
    <row r="617" spans="5:6" x14ac:dyDescent="0.25">
      <c r="E617" s="48">
        <f t="shared" ca="1" si="20"/>
        <v>0.83566050323605812</v>
      </c>
      <c r="F617" s="48">
        <f t="shared" ca="1" si="19"/>
        <v>10.610597787739099</v>
      </c>
    </row>
    <row r="618" spans="5:6" x14ac:dyDescent="0.25">
      <c r="E618" s="48">
        <f t="shared" ca="1" si="20"/>
        <v>0.21028024575616033</v>
      </c>
      <c r="F618" s="48">
        <f t="shared" ca="1" si="19"/>
        <v>5.3506801015131975</v>
      </c>
    </row>
    <row r="619" spans="5:6" x14ac:dyDescent="0.25">
      <c r="E619" s="48">
        <f t="shared" ca="1" si="20"/>
        <v>0.22344604534338941</v>
      </c>
      <c r="F619" s="48">
        <f t="shared" ca="1" si="19"/>
        <v>5.4040858405556378</v>
      </c>
    </row>
    <row r="620" spans="5:6" x14ac:dyDescent="0.25">
      <c r="E620" s="48">
        <f t="shared" ca="1" si="20"/>
        <v>0.94406203646491349</v>
      </c>
      <c r="F620" s="48">
        <f t="shared" ca="1" si="19"/>
        <v>16.624893800699766</v>
      </c>
    </row>
    <row r="621" spans="5:6" x14ac:dyDescent="0.25">
      <c r="E621" s="48">
        <f t="shared" ca="1" si="20"/>
        <v>0.15779921153644472</v>
      </c>
      <c r="F621" s="48">
        <f t="shared" ca="1" si="19"/>
        <v>5.1297908758692952</v>
      </c>
    </row>
    <row r="622" spans="5:6" x14ac:dyDescent="0.25">
      <c r="E622" s="48">
        <f t="shared" ca="1" si="20"/>
        <v>0.73505074859591779</v>
      </c>
      <c r="F622" s="48">
        <f t="shared" ca="1" si="19"/>
        <v>8.6950402795271611</v>
      </c>
    </row>
    <row r="623" spans="5:6" x14ac:dyDescent="0.25">
      <c r="E623" s="48">
        <f t="shared" ca="1" si="20"/>
        <v>0.31171658605645991</v>
      </c>
      <c r="F623" s="48">
        <f t="shared" ca="1" si="19"/>
        <v>5.7609551669577481</v>
      </c>
    </row>
    <row r="624" spans="5:6" x14ac:dyDescent="0.25">
      <c r="E624" s="48">
        <f t="shared" ca="1" si="20"/>
        <v>0.50888931148891436</v>
      </c>
      <c r="F624" s="48">
        <f t="shared" ca="1" si="19"/>
        <v>6.7080493964445473</v>
      </c>
    </row>
    <row r="625" spans="5:6" x14ac:dyDescent="0.25">
      <c r="E625" s="48">
        <f t="shared" ca="1" si="20"/>
        <v>0.24734602102374781</v>
      </c>
      <c r="F625" s="48">
        <f t="shared" ca="1" si="19"/>
        <v>5.5002612606781511</v>
      </c>
    </row>
    <row r="626" spans="5:6" x14ac:dyDescent="0.25">
      <c r="E626" s="48">
        <f t="shared" ca="1" si="20"/>
        <v>0.2968343503927392</v>
      </c>
      <c r="F626" s="48">
        <f t="shared" ca="1" si="19"/>
        <v>5.6999275619574954</v>
      </c>
    </row>
    <row r="627" spans="5:6" x14ac:dyDescent="0.25">
      <c r="E627" s="48">
        <f t="shared" ca="1" si="20"/>
        <v>0.31765978707851061</v>
      </c>
      <c r="F627" s="48">
        <f t="shared" ca="1" si="19"/>
        <v>5.7855318005375711</v>
      </c>
    </row>
    <row r="628" spans="5:6" x14ac:dyDescent="0.25">
      <c r="E628" s="48">
        <f t="shared" ca="1" si="20"/>
        <v>4.8960272970497432E-2</v>
      </c>
      <c r="F628" s="48">
        <f t="shared" ca="1" si="19"/>
        <v>4.5038022208788986</v>
      </c>
    </row>
    <row r="629" spans="5:6" x14ac:dyDescent="0.25">
      <c r="E629" s="48">
        <f t="shared" ca="1" si="20"/>
        <v>0.89359045823064864</v>
      </c>
      <c r="F629" s="48">
        <f t="shared" ca="1" si="19"/>
        <v>12.717281126098591</v>
      </c>
    </row>
    <row r="630" spans="5:6" x14ac:dyDescent="0.25">
      <c r="E630" s="48">
        <f t="shared" ca="1" si="20"/>
        <v>0.21560922783955949</v>
      </c>
      <c r="F630" s="48">
        <f t="shared" ca="1" si="19"/>
        <v>5.3723511874723728</v>
      </c>
    </row>
    <row r="631" spans="5:6" x14ac:dyDescent="0.25">
      <c r="E631" s="48">
        <f t="shared" ca="1" si="20"/>
        <v>0.51389086395156536</v>
      </c>
      <c r="F631" s="48">
        <f t="shared" ca="1" si="19"/>
        <v>6.7375445968191823</v>
      </c>
    </row>
    <row r="632" spans="5:6" x14ac:dyDescent="0.25">
      <c r="E632" s="48">
        <f t="shared" ca="1" si="20"/>
        <v>0.40618783124421298</v>
      </c>
      <c r="F632" s="48">
        <f t="shared" ca="1" si="19"/>
        <v>6.1731527626966241</v>
      </c>
    </row>
    <row r="633" spans="5:6" x14ac:dyDescent="0.25">
      <c r="E633" s="48">
        <f t="shared" ca="1" si="20"/>
        <v>0.34934971493568356</v>
      </c>
      <c r="F633" s="48">
        <f t="shared" ca="1" si="19"/>
        <v>5.9190840710795989</v>
      </c>
    </row>
    <row r="634" spans="5:6" x14ac:dyDescent="0.25">
      <c r="E634" s="48">
        <f t="shared" ca="1" si="20"/>
        <v>0.45701874141951992</v>
      </c>
      <c r="F634" s="48">
        <f t="shared" ca="1" si="19"/>
        <v>6.4228316716315978</v>
      </c>
    </row>
    <row r="635" spans="5:6" x14ac:dyDescent="0.25">
      <c r="E635" s="48">
        <f t="shared" ca="1" si="20"/>
        <v>0.64340970483360072</v>
      </c>
      <c r="F635" s="48">
        <f t="shared" ca="1" si="19"/>
        <v>7.6799212810090065</v>
      </c>
    </row>
    <row r="636" spans="5:6" x14ac:dyDescent="0.25">
      <c r="E636" s="48">
        <f t="shared" ca="1" si="20"/>
        <v>0.69424370069042407</v>
      </c>
      <c r="F636" s="48">
        <f t="shared" ca="1" si="19"/>
        <v>8.190304985712805</v>
      </c>
    </row>
    <row r="637" spans="5:6" x14ac:dyDescent="0.25">
      <c r="E637" s="48">
        <f t="shared" ca="1" si="20"/>
        <v>0.79154907388638562</v>
      </c>
      <c r="F637" s="48">
        <f t="shared" ca="1" si="19"/>
        <v>9.6095745967944666</v>
      </c>
    </row>
    <row r="638" spans="5:6" x14ac:dyDescent="0.25">
      <c r="E638" s="48">
        <f t="shared" ca="1" si="20"/>
        <v>1.586373680824027E-2</v>
      </c>
      <c r="F638" s="48">
        <f t="shared" ca="1" si="19"/>
        <v>4.0644027938678491</v>
      </c>
    </row>
    <row r="639" spans="5:6" x14ac:dyDescent="0.25">
      <c r="E639" s="48">
        <f t="shared" ca="1" si="20"/>
        <v>0.6760071800738463</v>
      </c>
      <c r="F639" s="48">
        <f t="shared" ca="1" si="19"/>
        <v>7.9943683899864855</v>
      </c>
    </row>
    <row r="640" spans="5:6" x14ac:dyDescent="0.25">
      <c r="E640" s="48">
        <f t="shared" ca="1" si="20"/>
        <v>0.67106480615170749</v>
      </c>
      <c r="F640" s="48">
        <f t="shared" ca="1" si="19"/>
        <v>7.9439114396059658</v>
      </c>
    </row>
    <row r="641" spans="5:6" x14ac:dyDescent="0.25">
      <c r="E641" s="48">
        <f t="shared" ca="1" si="20"/>
        <v>0.2661464128752099</v>
      </c>
      <c r="F641" s="48">
        <f t="shared" ca="1" si="19"/>
        <v>5.5757693716635162</v>
      </c>
    </row>
    <row r="642" spans="5:6" x14ac:dyDescent="0.25">
      <c r="E642" s="48">
        <f t="shared" ca="1" si="20"/>
        <v>0.96965843460922163</v>
      </c>
      <c r="F642" s="48">
        <f t="shared" ca="1" si="19"/>
        <v>21.451327682081196</v>
      </c>
    </row>
    <row r="643" spans="5:6" x14ac:dyDescent="0.25">
      <c r="E643" s="48">
        <f t="shared" ca="1" si="20"/>
        <v>0.40812755363781639</v>
      </c>
      <c r="F643" s="48">
        <f t="shared" ref="F643:F706" ca="1" si="21">$C$3*((((1-E643)^(-1/C$5))-1)^(1/$C$4))</f>
        <v>6.182240270988685</v>
      </c>
    </row>
    <row r="644" spans="5:6" x14ac:dyDescent="0.25">
      <c r="E644" s="48">
        <f t="shared" ref="E644:E707" ca="1" si="22">RAND()</f>
        <v>6.5246900886043679E-2</v>
      </c>
      <c r="F644" s="48">
        <f t="shared" ca="1" si="21"/>
        <v>4.6336283957409385</v>
      </c>
    </row>
    <row r="645" spans="5:6" x14ac:dyDescent="0.25">
      <c r="E645" s="48">
        <f t="shared" ca="1" si="22"/>
        <v>0.2937875990412151</v>
      </c>
      <c r="F645" s="48">
        <f t="shared" ca="1" si="21"/>
        <v>5.6875130949902015</v>
      </c>
    </row>
    <row r="646" spans="5:6" x14ac:dyDescent="0.25">
      <c r="E646" s="48">
        <f t="shared" ca="1" si="22"/>
        <v>0.73477463372387608</v>
      </c>
      <c r="F646" s="48">
        <f t="shared" ca="1" si="21"/>
        <v>8.691262507318001</v>
      </c>
    </row>
    <row r="647" spans="5:6" x14ac:dyDescent="0.25">
      <c r="E647" s="48">
        <f t="shared" ca="1" si="22"/>
        <v>0.52682492025873362</v>
      </c>
      <c r="F647" s="48">
        <f t="shared" ca="1" si="21"/>
        <v>6.8156733988567879</v>
      </c>
    </row>
    <row r="648" spans="5:6" x14ac:dyDescent="0.25">
      <c r="E648" s="48">
        <f t="shared" ca="1" si="22"/>
        <v>0.45922072850305251</v>
      </c>
      <c r="F648" s="48">
        <f t="shared" ca="1" si="21"/>
        <v>6.4342497613800251</v>
      </c>
    </row>
    <row r="649" spans="5:6" x14ac:dyDescent="0.25">
      <c r="E649" s="48">
        <f t="shared" ca="1" si="22"/>
        <v>0.58119366003946127</v>
      </c>
      <c r="F649" s="48">
        <f t="shared" ca="1" si="21"/>
        <v>7.177862757922389</v>
      </c>
    </row>
    <row r="650" spans="5:6" x14ac:dyDescent="0.25">
      <c r="E650" s="48">
        <f t="shared" ca="1" si="22"/>
        <v>4.5225681310206878E-2</v>
      </c>
      <c r="F650" s="48">
        <f t="shared" ca="1" si="21"/>
        <v>4.4695990189049759</v>
      </c>
    </row>
    <row r="651" spans="5:6" x14ac:dyDescent="0.25">
      <c r="E651" s="48">
        <f t="shared" ca="1" si="22"/>
        <v>0.42448150220391412</v>
      </c>
      <c r="F651" s="48">
        <f t="shared" ca="1" si="21"/>
        <v>6.2601523893641611</v>
      </c>
    </row>
    <row r="652" spans="5:6" x14ac:dyDescent="0.25">
      <c r="E652" s="48">
        <f t="shared" ca="1" si="22"/>
        <v>0.26292441908048203</v>
      </c>
      <c r="F652" s="48">
        <f t="shared" ca="1" si="21"/>
        <v>5.5628158957090337</v>
      </c>
    </row>
    <row r="653" spans="5:6" x14ac:dyDescent="0.25">
      <c r="E653" s="48">
        <f t="shared" ca="1" si="22"/>
        <v>2.9981265093627085E-2</v>
      </c>
      <c r="F653" s="48">
        <f t="shared" ca="1" si="21"/>
        <v>4.3015683816935333</v>
      </c>
    </row>
    <row r="654" spans="5:6" x14ac:dyDescent="0.25">
      <c r="E654" s="48">
        <f t="shared" ca="1" si="22"/>
        <v>0.32047225826409798</v>
      </c>
      <c r="F654" s="48">
        <f t="shared" ca="1" si="21"/>
        <v>5.7972078904279245</v>
      </c>
    </row>
    <row r="655" spans="5:6" x14ac:dyDescent="0.25">
      <c r="E655" s="48">
        <f t="shared" ca="1" si="22"/>
        <v>0.84290417086735459</v>
      </c>
      <c r="F655" s="48">
        <f t="shared" ca="1" si="21"/>
        <v>10.811798303283474</v>
      </c>
    </row>
    <row r="656" spans="5:6" x14ac:dyDescent="0.25">
      <c r="E656" s="48">
        <f t="shared" ca="1" si="22"/>
        <v>0.96829193096759125</v>
      </c>
      <c r="F656" s="48">
        <f t="shared" ca="1" si="21"/>
        <v>21.061174603518534</v>
      </c>
    </row>
    <row r="657" spans="5:6" x14ac:dyDescent="0.25">
      <c r="E657" s="48">
        <f t="shared" ca="1" si="22"/>
        <v>0.61888135426585333</v>
      </c>
      <c r="F657" s="48">
        <f t="shared" ca="1" si="21"/>
        <v>7.4685462035740997</v>
      </c>
    </row>
    <row r="658" spans="5:6" x14ac:dyDescent="0.25">
      <c r="E658" s="48">
        <f t="shared" ca="1" si="22"/>
        <v>0.58106053313190542</v>
      </c>
      <c r="F658" s="48">
        <f t="shared" ca="1" si="21"/>
        <v>7.1768998719153405</v>
      </c>
    </row>
    <row r="659" spans="5:6" x14ac:dyDescent="0.25">
      <c r="E659" s="48">
        <f t="shared" ca="1" si="22"/>
        <v>0.94053874993866871</v>
      </c>
      <c r="F659" s="48">
        <f t="shared" ca="1" si="21"/>
        <v>16.207118073982119</v>
      </c>
    </row>
    <row r="660" spans="5:6" x14ac:dyDescent="0.25">
      <c r="E660" s="48">
        <f t="shared" ca="1" si="22"/>
        <v>1.2644948143976875E-2</v>
      </c>
      <c r="F660" s="48">
        <f t="shared" ca="1" si="21"/>
        <v>3.9850286513534878</v>
      </c>
    </row>
    <row r="661" spans="5:6" x14ac:dyDescent="0.25">
      <c r="E661" s="48">
        <f t="shared" ca="1" si="22"/>
        <v>0.80467575486059695</v>
      </c>
      <c r="F661" s="48">
        <f t="shared" ca="1" si="21"/>
        <v>9.8736557793645119</v>
      </c>
    </row>
    <row r="662" spans="5:6" x14ac:dyDescent="0.25">
      <c r="E662" s="48">
        <f t="shared" ca="1" si="22"/>
        <v>0.64209551059110592</v>
      </c>
      <c r="F662" s="48">
        <f t="shared" ca="1" si="21"/>
        <v>7.6680898764825773</v>
      </c>
    </row>
    <row r="663" spans="5:6" x14ac:dyDescent="0.25">
      <c r="E663" s="48">
        <f t="shared" ca="1" si="22"/>
        <v>0.14212269485743478</v>
      </c>
      <c r="F663" s="48">
        <f t="shared" ca="1" si="21"/>
        <v>5.05936486527811</v>
      </c>
    </row>
    <row r="664" spans="5:6" x14ac:dyDescent="0.25">
      <c r="E664" s="48">
        <f t="shared" ca="1" si="22"/>
        <v>0.72572057658282718</v>
      </c>
      <c r="F664" s="48">
        <f t="shared" ca="1" si="21"/>
        <v>8.5703772165553325</v>
      </c>
    </row>
    <row r="665" spans="5:6" x14ac:dyDescent="0.25">
      <c r="E665" s="48">
        <f t="shared" ca="1" si="22"/>
        <v>7.215685076804057E-2</v>
      </c>
      <c r="F665" s="48">
        <f t="shared" ca="1" si="21"/>
        <v>4.6817484374078004</v>
      </c>
    </row>
    <row r="666" spans="5:6" x14ac:dyDescent="0.25">
      <c r="E666" s="48">
        <f t="shared" ca="1" si="22"/>
        <v>0.69508977915154846</v>
      </c>
      <c r="F666" s="48">
        <f t="shared" ca="1" si="21"/>
        <v>8.1997920340559922</v>
      </c>
    </row>
    <row r="667" spans="5:6" x14ac:dyDescent="0.25">
      <c r="E667" s="48">
        <f t="shared" ca="1" si="22"/>
        <v>0.4398784162695577</v>
      </c>
      <c r="F667" s="48">
        <f t="shared" ca="1" si="21"/>
        <v>6.3357777313817731</v>
      </c>
    </row>
    <row r="668" spans="5:6" x14ac:dyDescent="0.25">
      <c r="E668" s="48">
        <f t="shared" ca="1" si="22"/>
        <v>8.9292203222201993E-2</v>
      </c>
      <c r="F668" s="48">
        <f t="shared" ca="1" si="21"/>
        <v>4.7891292173339162</v>
      </c>
    </row>
    <row r="669" spans="5:6" x14ac:dyDescent="0.25">
      <c r="E669" s="48">
        <f t="shared" ca="1" si="22"/>
        <v>0.74061908637230167</v>
      </c>
      <c r="F669" s="48">
        <f t="shared" ca="1" si="21"/>
        <v>8.772431430006737</v>
      </c>
    </row>
    <row r="670" spans="5:6" x14ac:dyDescent="0.25">
      <c r="E670" s="48">
        <f t="shared" ca="1" si="22"/>
        <v>0.56162657738024946</v>
      </c>
      <c r="F670" s="48">
        <f t="shared" ca="1" si="21"/>
        <v>7.0406196865462567</v>
      </c>
    </row>
    <row r="671" spans="5:6" x14ac:dyDescent="0.25">
      <c r="E671" s="48">
        <f t="shared" ca="1" si="22"/>
        <v>0.21159813229462665</v>
      </c>
      <c r="F671" s="48">
        <f t="shared" ca="1" si="21"/>
        <v>5.3560473270420346</v>
      </c>
    </row>
    <row r="672" spans="5:6" x14ac:dyDescent="0.25">
      <c r="E672" s="48">
        <f t="shared" ca="1" si="22"/>
        <v>0.65831103093398813</v>
      </c>
      <c r="F672" s="48">
        <f t="shared" ca="1" si="21"/>
        <v>7.8184647642677527</v>
      </c>
    </row>
    <row r="673" spans="5:6" x14ac:dyDescent="0.25">
      <c r="E673" s="48">
        <f t="shared" ca="1" si="22"/>
        <v>0.13244725047442241</v>
      </c>
      <c r="F673" s="48">
        <f t="shared" ca="1" si="21"/>
        <v>5.0142715044475477</v>
      </c>
    </row>
    <row r="674" spans="5:6" x14ac:dyDescent="0.25">
      <c r="E674" s="48">
        <f t="shared" ca="1" si="22"/>
        <v>0.34944835725450074</v>
      </c>
      <c r="F674" s="48">
        <f t="shared" ca="1" si="21"/>
        <v>5.91950735665701</v>
      </c>
    </row>
    <row r="675" spans="5:6" x14ac:dyDescent="0.25">
      <c r="E675" s="48">
        <f t="shared" ca="1" si="22"/>
        <v>0.20595759194628205</v>
      </c>
      <c r="F675" s="48">
        <f t="shared" ca="1" si="21"/>
        <v>5.3330357903040255</v>
      </c>
    </row>
    <row r="676" spans="5:6" x14ac:dyDescent="0.25">
      <c r="E676" s="48">
        <f t="shared" ca="1" si="22"/>
        <v>0.16561810836526736</v>
      </c>
      <c r="F676" s="48">
        <f t="shared" ca="1" si="21"/>
        <v>5.1639272917038515</v>
      </c>
    </row>
    <row r="677" spans="5:6" x14ac:dyDescent="0.25">
      <c r="E677" s="48">
        <f t="shared" ca="1" si="22"/>
        <v>0.36214570267839552</v>
      </c>
      <c r="F677" s="48">
        <f t="shared" ca="1" si="21"/>
        <v>5.9744453137601941</v>
      </c>
    </row>
    <row r="678" spans="5:6" x14ac:dyDescent="0.25">
      <c r="E678" s="48">
        <f t="shared" ca="1" si="22"/>
        <v>0.12001296221944213</v>
      </c>
      <c r="F678" s="48">
        <f t="shared" ca="1" si="21"/>
        <v>4.9540104423502251</v>
      </c>
    </row>
    <row r="679" spans="5:6" x14ac:dyDescent="0.25">
      <c r="E679" s="48">
        <f t="shared" ca="1" si="22"/>
        <v>0.55114878756848118</v>
      </c>
      <c r="F679" s="48">
        <f t="shared" ca="1" si="21"/>
        <v>6.9704675198329635</v>
      </c>
    </row>
    <row r="680" spans="5:6" x14ac:dyDescent="0.25">
      <c r="E680" s="48">
        <f t="shared" ca="1" si="22"/>
        <v>0.26720279627022669</v>
      </c>
      <c r="F680" s="48">
        <f t="shared" ca="1" si="21"/>
        <v>5.5800184788487623</v>
      </c>
    </row>
    <row r="681" spans="5:6" x14ac:dyDescent="0.25">
      <c r="E681" s="48">
        <f t="shared" ca="1" si="22"/>
        <v>0.89282862604565538</v>
      </c>
      <c r="F681" s="48">
        <f t="shared" ca="1" si="21"/>
        <v>12.679534993693903</v>
      </c>
    </row>
    <row r="682" spans="5:6" x14ac:dyDescent="0.25">
      <c r="E682" s="48">
        <f t="shared" ca="1" si="22"/>
        <v>0.23414262041347322</v>
      </c>
      <c r="F682" s="48">
        <f t="shared" ca="1" si="21"/>
        <v>5.4472085183748433</v>
      </c>
    </row>
    <row r="683" spans="5:6" x14ac:dyDescent="0.25">
      <c r="E683" s="48">
        <f t="shared" ca="1" si="22"/>
        <v>0.66801356827539637</v>
      </c>
      <c r="F683" s="48">
        <f t="shared" ca="1" si="21"/>
        <v>7.9132876551414624</v>
      </c>
    </row>
    <row r="684" spans="5:6" x14ac:dyDescent="0.25">
      <c r="E684" s="48">
        <f t="shared" ca="1" si="22"/>
        <v>0.70932225402272098</v>
      </c>
      <c r="F684" s="48">
        <f t="shared" ca="1" si="21"/>
        <v>8.3651406186281978</v>
      </c>
    </row>
    <row r="685" spans="5:6" x14ac:dyDescent="0.25">
      <c r="E685" s="48">
        <f t="shared" ca="1" si="22"/>
        <v>6.425280129166322E-2</v>
      </c>
      <c r="F685" s="48">
        <f t="shared" ca="1" si="21"/>
        <v>4.6264194385744171</v>
      </c>
    </row>
    <row r="686" spans="5:6" x14ac:dyDescent="0.25">
      <c r="E686" s="48">
        <f t="shared" ca="1" si="22"/>
        <v>0.67624121272125082</v>
      </c>
      <c r="F686" s="48">
        <f t="shared" ca="1" si="21"/>
        <v>7.9967843343025935</v>
      </c>
    </row>
    <row r="687" spans="5:6" x14ac:dyDescent="0.25">
      <c r="E687" s="48">
        <f t="shared" ca="1" si="22"/>
        <v>0.48788779825133377</v>
      </c>
      <c r="F687" s="48">
        <f t="shared" ca="1" si="21"/>
        <v>6.588250699842729</v>
      </c>
    </row>
    <row r="688" spans="5:6" x14ac:dyDescent="0.25">
      <c r="E688" s="48">
        <f t="shared" ca="1" si="22"/>
        <v>0.24239425956144467</v>
      </c>
      <c r="F688" s="48">
        <f t="shared" ca="1" si="21"/>
        <v>5.4803778262984535</v>
      </c>
    </row>
    <row r="689" spans="5:6" x14ac:dyDescent="0.25">
      <c r="E689" s="48">
        <f t="shared" ca="1" si="22"/>
        <v>0.96420141672647919</v>
      </c>
      <c r="F689" s="48">
        <f t="shared" ca="1" si="21"/>
        <v>20.022850387549823</v>
      </c>
    </row>
    <row r="690" spans="5:6" x14ac:dyDescent="0.25">
      <c r="E690" s="48">
        <f t="shared" ca="1" si="22"/>
        <v>0.26611004869730093</v>
      </c>
      <c r="F690" s="48">
        <f t="shared" ca="1" si="21"/>
        <v>5.5756231231949442</v>
      </c>
    </row>
    <row r="691" spans="5:6" x14ac:dyDescent="0.25">
      <c r="E691" s="48">
        <f t="shared" ca="1" si="22"/>
        <v>4.1534485546888877E-2</v>
      </c>
      <c r="F691" s="48">
        <f t="shared" ca="1" si="21"/>
        <v>4.4335936772642945</v>
      </c>
    </row>
    <row r="692" spans="5:6" x14ac:dyDescent="0.25">
      <c r="E692" s="48">
        <f t="shared" ca="1" si="22"/>
        <v>0.4407129457184521</v>
      </c>
      <c r="F692" s="48">
        <f t="shared" ca="1" si="21"/>
        <v>6.3399440227447155</v>
      </c>
    </row>
    <row r="693" spans="5:6" x14ac:dyDescent="0.25">
      <c r="E693" s="48">
        <f t="shared" ca="1" si="22"/>
        <v>0.48353947377779716</v>
      </c>
      <c r="F693" s="48">
        <f t="shared" ca="1" si="21"/>
        <v>6.5642182377019846</v>
      </c>
    </row>
    <row r="694" spans="5:6" x14ac:dyDescent="0.25">
      <c r="E694" s="48">
        <f t="shared" ca="1" si="22"/>
        <v>0.16795444065859555</v>
      </c>
      <c r="F694" s="48">
        <f t="shared" ca="1" si="21"/>
        <v>5.1740192665504834</v>
      </c>
    </row>
    <row r="695" spans="5:6" x14ac:dyDescent="0.25">
      <c r="E695" s="48">
        <f t="shared" ca="1" si="22"/>
        <v>0.34696208150039809</v>
      </c>
      <c r="F695" s="48">
        <f t="shared" ca="1" si="21"/>
        <v>5.9088542353968041</v>
      </c>
    </row>
    <row r="696" spans="5:6" x14ac:dyDescent="0.25">
      <c r="E696" s="48">
        <f t="shared" ca="1" si="22"/>
        <v>0.80608794146810026</v>
      </c>
      <c r="F696" s="48">
        <f t="shared" ca="1" si="21"/>
        <v>9.9035615875517351</v>
      </c>
    </row>
    <row r="697" spans="5:6" x14ac:dyDescent="0.25">
      <c r="E697" s="48">
        <f t="shared" ca="1" si="22"/>
        <v>0.39468223888567433</v>
      </c>
      <c r="F697" s="48">
        <f t="shared" ca="1" si="21"/>
        <v>6.1198766557745889</v>
      </c>
    </row>
    <row r="698" spans="5:6" x14ac:dyDescent="0.25">
      <c r="E698" s="48">
        <f t="shared" ca="1" si="22"/>
        <v>0.61151335909619442</v>
      </c>
      <c r="F698" s="48">
        <f t="shared" ca="1" si="21"/>
        <v>7.408693519656623</v>
      </c>
    </row>
    <row r="699" spans="5:6" x14ac:dyDescent="0.25">
      <c r="E699" s="48">
        <f t="shared" ca="1" si="22"/>
        <v>0.3541864617545647</v>
      </c>
      <c r="F699" s="48">
        <f t="shared" ca="1" si="21"/>
        <v>5.93990137848286</v>
      </c>
    </row>
    <row r="700" spans="5:6" x14ac:dyDescent="0.25">
      <c r="E700" s="48">
        <f t="shared" ca="1" si="22"/>
        <v>0.79019222674611167</v>
      </c>
      <c r="F700" s="48">
        <f t="shared" ca="1" si="21"/>
        <v>9.5836210324920259</v>
      </c>
    </row>
    <row r="701" spans="5:6" x14ac:dyDescent="0.25">
      <c r="E701" s="48">
        <f t="shared" ca="1" si="22"/>
        <v>0.81406859290963351</v>
      </c>
      <c r="F701" s="48">
        <f t="shared" ca="1" si="21"/>
        <v>10.078555996061372</v>
      </c>
    </row>
    <row r="702" spans="5:6" x14ac:dyDescent="0.25">
      <c r="E702" s="48">
        <f t="shared" ca="1" si="22"/>
        <v>0.51557071268463794</v>
      </c>
      <c r="F702" s="48">
        <f t="shared" ca="1" si="21"/>
        <v>6.7475387787150503</v>
      </c>
    </row>
    <row r="703" spans="5:6" x14ac:dyDescent="0.25">
      <c r="E703" s="48">
        <f t="shared" ca="1" si="22"/>
        <v>6.426690534974866E-2</v>
      </c>
      <c r="F703" s="48">
        <f t="shared" ca="1" si="21"/>
        <v>4.6265222622653317</v>
      </c>
    </row>
    <row r="704" spans="5:6" x14ac:dyDescent="0.25">
      <c r="E704" s="48">
        <f t="shared" ca="1" si="22"/>
        <v>0.57569852998952808</v>
      </c>
      <c r="F704" s="48">
        <f t="shared" ca="1" si="21"/>
        <v>7.1384586942286932</v>
      </c>
    </row>
    <row r="705" spans="5:6" x14ac:dyDescent="0.25">
      <c r="E705" s="48">
        <f t="shared" ca="1" si="22"/>
        <v>0.48197120360310219</v>
      </c>
      <c r="F705" s="48">
        <f t="shared" ca="1" si="21"/>
        <v>6.5556123313942312</v>
      </c>
    </row>
    <row r="706" spans="5:6" x14ac:dyDescent="0.25">
      <c r="E706" s="48">
        <f t="shared" ca="1" si="22"/>
        <v>0.48211529857301672</v>
      </c>
      <c r="F706" s="48">
        <f t="shared" ca="1" si="21"/>
        <v>6.5564017060439648</v>
      </c>
    </row>
    <row r="707" spans="5:6" x14ac:dyDescent="0.25">
      <c r="E707" s="48">
        <f t="shared" ca="1" si="22"/>
        <v>0.8609244632134474</v>
      </c>
      <c r="F707" s="48">
        <f t="shared" ref="F707:F770" ca="1" si="23">$C$3*((((1-E707)^(-1/C$5))-1)^(1/$C$4))</f>
        <v>11.374884029156798</v>
      </c>
    </row>
    <row r="708" spans="5:6" x14ac:dyDescent="0.25">
      <c r="E708" s="48">
        <f t="shared" ref="E708:E771" ca="1" si="24">RAND()</f>
        <v>0.6552755503780644</v>
      </c>
      <c r="F708" s="48">
        <f t="shared" ca="1" si="23"/>
        <v>7.7895676808425165</v>
      </c>
    </row>
    <row r="709" spans="5:6" x14ac:dyDescent="0.25">
      <c r="E709" s="48">
        <f t="shared" ca="1" si="24"/>
        <v>0.61447555350905458</v>
      </c>
      <c r="F709" s="48">
        <f t="shared" ca="1" si="23"/>
        <v>7.4325669307042279</v>
      </c>
    </row>
    <row r="710" spans="5:6" x14ac:dyDescent="0.25">
      <c r="E710" s="48">
        <f t="shared" ca="1" si="24"/>
        <v>2.7869078523774515E-2</v>
      </c>
      <c r="F710" s="48">
        <f t="shared" ca="1" si="23"/>
        <v>4.2730906642618294</v>
      </c>
    </row>
    <row r="711" spans="5:6" x14ac:dyDescent="0.25">
      <c r="E711" s="48">
        <f t="shared" ca="1" si="24"/>
        <v>9.6758714138922675E-2</v>
      </c>
      <c r="F711" s="48">
        <f t="shared" ca="1" si="23"/>
        <v>4.8318639839430553</v>
      </c>
    </row>
    <row r="712" spans="5:6" x14ac:dyDescent="0.25">
      <c r="E712" s="48">
        <f t="shared" ca="1" si="24"/>
        <v>0.78796649455293388</v>
      </c>
      <c r="F712" s="48">
        <f t="shared" ca="1" si="23"/>
        <v>9.5415577884120726</v>
      </c>
    </row>
    <row r="713" spans="5:6" x14ac:dyDescent="0.25">
      <c r="E713" s="48">
        <f t="shared" ca="1" si="24"/>
        <v>3.0603212780986322E-3</v>
      </c>
      <c r="F713" s="48">
        <f t="shared" ca="1" si="23"/>
        <v>3.5320855131854971</v>
      </c>
    </row>
    <row r="714" spans="5:6" x14ac:dyDescent="0.25">
      <c r="E714" s="48">
        <f t="shared" ca="1" si="24"/>
        <v>0.56798404562427451</v>
      </c>
      <c r="F714" s="48">
        <f t="shared" ca="1" si="23"/>
        <v>7.0842898781697894</v>
      </c>
    </row>
    <row r="715" spans="5:6" x14ac:dyDescent="0.25">
      <c r="E715" s="48">
        <f t="shared" ca="1" si="24"/>
        <v>0.36356856139674221</v>
      </c>
      <c r="F715" s="48">
        <f t="shared" ca="1" si="23"/>
        <v>5.9806599224345094</v>
      </c>
    </row>
    <row r="716" spans="5:6" x14ac:dyDescent="0.25">
      <c r="E716" s="48">
        <f t="shared" ca="1" si="24"/>
        <v>5.8085870455669708E-2</v>
      </c>
      <c r="F716" s="48">
        <f t="shared" ca="1" si="23"/>
        <v>4.5798373117850151</v>
      </c>
    </row>
    <row r="717" spans="5:6" x14ac:dyDescent="0.25">
      <c r="E717" s="48">
        <f t="shared" ca="1" si="24"/>
        <v>8.4301861827418278E-4</v>
      </c>
      <c r="F717" s="48">
        <f t="shared" ca="1" si="23"/>
        <v>3.1705080665630421</v>
      </c>
    </row>
    <row r="718" spans="5:6" x14ac:dyDescent="0.25">
      <c r="E718" s="48">
        <f t="shared" ca="1" si="24"/>
        <v>0.55493561989923046</v>
      </c>
      <c r="F718" s="48">
        <f t="shared" ca="1" si="23"/>
        <v>6.995566752202099</v>
      </c>
    </row>
    <row r="719" spans="5:6" x14ac:dyDescent="0.25">
      <c r="E719" s="48">
        <f t="shared" ca="1" si="24"/>
        <v>0.78830505165891751</v>
      </c>
      <c r="F719" s="48">
        <f t="shared" ca="1" si="23"/>
        <v>9.547915671145379</v>
      </c>
    </row>
    <row r="720" spans="5:6" x14ac:dyDescent="0.25">
      <c r="E720" s="48">
        <f t="shared" ca="1" si="24"/>
        <v>0.75348399317255754</v>
      </c>
      <c r="F720" s="48">
        <f t="shared" ca="1" si="23"/>
        <v>8.960554925326047</v>
      </c>
    </row>
    <row r="721" spans="5:6" x14ac:dyDescent="0.25">
      <c r="E721" s="48">
        <f t="shared" ca="1" si="24"/>
        <v>0.82233284979339893</v>
      </c>
      <c r="F721" s="48">
        <f t="shared" ca="1" si="23"/>
        <v>10.271344371235847</v>
      </c>
    </row>
    <row r="722" spans="5:6" x14ac:dyDescent="0.25">
      <c r="E722" s="48">
        <f t="shared" ca="1" si="24"/>
        <v>0.79729578258599321</v>
      </c>
      <c r="F722" s="48">
        <f t="shared" ca="1" si="23"/>
        <v>9.7222053455546344</v>
      </c>
    </row>
    <row r="723" spans="5:6" x14ac:dyDescent="0.25">
      <c r="E723" s="48">
        <f t="shared" ca="1" si="24"/>
        <v>0.23172409892691381</v>
      </c>
      <c r="F723" s="48">
        <f t="shared" ca="1" si="23"/>
        <v>5.437473469647168</v>
      </c>
    </row>
    <row r="724" spans="5:6" x14ac:dyDescent="0.25">
      <c r="E724" s="48">
        <f t="shared" ca="1" si="24"/>
        <v>0.4167972305511326</v>
      </c>
      <c r="F724" s="48">
        <f t="shared" ca="1" si="23"/>
        <v>6.2232487225896049</v>
      </c>
    </row>
    <row r="725" spans="5:6" x14ac:dyDescent="0.25">
      <c r="E725" s="48">
        <f t="shared" ca="1" si="24"/>
        <v>0.30063801498546039</v>
      </c>
      <c r="F725" s="48">
        <f t="shared" ca="1" si="23"/>
        <v>5.7154615190061895</v>
      </c>
    </row>
    <row r="726" spans="5:6" x14ac:dyDescent="0.25">
      <c r="E726" s="48">
        <f t="shared" ca="1" si="24"/>
        <v>0.89878355494551432</v>
      </c>
      <c r="F726" s="48">
        <f t="shared" ca="1" si="23"/>
        <v>12.985190836034823</v>
      </c>
    </row>
    <row r="727" spans="5:6" x14ac:dyDescent="0.25">
      <c r="E727" s="48">
        <f t="shared" ca="1" si="24"/>
        <v>0.22216636741210538</v>
      </c>
      <c r="F727" s="48">
        <f t="shared" ca="1" si="23"/>
        <v>5.3989133949015873</v>
      </c>
    </row>
    <row r="728" spans="5:6" x14ac:dyDescent="0.25">
      <c r="E728" s="48">
        <f t="shared" ca="1" si="24"/>
        <v>0.32498654907455737</v>
      </c>
      <c r="F728" s="48">
        <f t="shared" ca="1" si="23"/>
        <v>5.8160143798340656</v>
      </c>
    </row>
    <row r="729" spans="5:6" x14ac:dyDescent="0.25">
      <c r="E729" s="48">
        <f t="shared" ca="1" si="24"/>
        <v>0.56295773117691705</v>
      </c>
      <c r="F729" s="48">
        <f t="shared" ca="1" si="23"/>
        <v>7.0496928316294163</v>
      </c>
    </row>
    <row r="730" spans="5:6" x14ac:dyDescent="0.25">
      <c r="E730" s="48">
        <f t="shared" ca="1" si="24"/>
        <v>0.47455587198613614</v>
      </c>
      <c r="F730" s="48">
        <f t="shared" ca="1" si="23"/>
        <v>6.515352102771141</v>
      </c>
    </row>
    <row r="731" spans="5:6" x14ac:dyDescent="0.25">
      <c r="E731" s="48">
        <f t="shared" ca="1" si="24"/>
        <v>0.30256519434322138</v>
      </c>
      <c r="F731" s="48">
        <f t="shared" ca="1" si="23"/>
        <v>5.7233478401972979</v>
      </c>
    </row>
    <row r="732" spans="5:6" x14ac:dyDescent="0.25">
      <c r="E732" s="48">
        <f t="shared" ca="1" si="24"/>
        <v>0.53124044071665877</v>
      </c>
      <c r="F732" s="48">
        <f t="shared" ca="1" si="23"/>
        <v>6.8429847144950484</v>
      </c>
    </row>
    <row r="733" spans="5:6" x14ac:dyDescent="0.25">
      <c r="E733" s="48">
        <f t="shared" ca="1" si="24"/>
        <v>0.44931324115136229</v>
      </c>
      <c r="F733" s="48">
        <f t="shared" ca="1" si="23"/>
        <v>6.3833038828599271</v>
      </c>
    </row>
    <row r="734" spans="5:6" x14ac:dyDescent="0.25">
      <c r="E734" s="48">
        <f t="shared" ca="1" si="24"/>
        <v>0.5160852252387601</v>
      </c>
      <c r="F734" s="48">
        <f t="shared" ca="1" si="23"/>
        <v>6.7506087980033413</v>
      </c>
    </row>
    <row r="735" spans="5:6" x14ac:dyDescent="0.25">
      <c r="E735" s="48">
        <f t="shared" ca="1" si="24"/>
        <v>0.89163834117832808</v>
      </c>
      <c r="F735" s="48">
        <f t="shared" ca="1" si="23"/>
        <v>12.621315167219585</v>
      </c>
    </row>
    <row r="736" spans="5:6" x14ac:dyDescent="0.25">
      <c r="E736" s="48">
        <f t="shared" ca="1" si="24"/>
        <v>0.45083389514517669</v>
      </c>
      <c r="F736" s="48">
        <f t="shared" ca="1" si="23"/>
        <v>6.3910526945002815</v>
      </c>
    </row>
    <row r="737" spans="5:6" x14ac:dyDescent="0.25">
      <c r="E737" s="48">
        <f t="shared" ca="1" si="24"/>
        <v>0.85504104792936109</v>
      </c>
      <c r="F737" s="48">
        <f t="shared" ca="1" si="23"/>
        <v>11.180183220092186</v>
      </c>
    </row>
    <row r="738" spans="5:6" x14ac:dyDescent="0.25">
      <c r="E738" s="48">
        <f t="shared" ca="1" si="24"/>
        <v>0.10139842158791579</v>
      </c>
      <c r="F738" s="48">
        <f t="shared" ca="1" si="23"/>
        <v>4.8574423597644003</v>
      </c>
    </row>
    <row r="739" spans="5:6" x14ac:dyDescent="0.25">
      <c r="E739" s="48">
        <f t="shared" ca="1" si="24"/>
        <v>0.44711977116735369</v>
      </c>
      <c r="F739" s="48">
        <f t="shared" ca="1" si="23"/>
        <v>6.3721706484041203</v>
      </c>
    </row>
    <row r="740" spans="5:6" x14ac:dyDescent="0.25">
      <c r="E740" s="48">
        <f t="shared" ca="1" si="24"/>
        <v>0.19241410438927509</v>
      </c>
      <c r="F740" s="48">
        <f t="shared" ca="1" si="23"/>
        <v>5.277280679206898</v>
      </c>
    </row>
    <row r="741" spans="5:6" x14ac:dyDescent="0.25">
      <c r="E741" s="48">
        <f t="shared" ca="1" si="24"/>
        <v>0.50353638882786389</v>
      </c>
      <c r="F741" s="48">
        <f t="shared" ca="1" si="23"/>
        <v>6.6769056280510064</v>
      </c>
    </row>
    <row r="742" spans="5:6" x14ac:dyDescent="0.25">
      <c r="E742" s="48">
        <f t="shared" ca="1" si="24"/>
        <v>0.77472667637414705</v>
      </c>
      <c r="F742" s="48">
        <f t="shared" ca="1" si="23"/>
        <v>9.3036478879270028</v>
      </c>
    </row>
    <row r="743" spans="5:6" x14ac:dyDescent="0.25">
      <c r="E743" s="48">
        <f t="shared" ca="1" si="24"/>
        <v>0.84336978294879539</v>
      </c>
      <c r="F743" s="48">
        <f t="shared" ca="1" si="23"/>
        <v>10.825179672005774</v>
      </c>
    </row>
    <row r="744" spans="5:6" x14ac:dyDescent="0.25">
      <c r="E744" s="48">
        <f t="shared" ca="1" si="24"/>
        <v>0.57569111301866793</v>
      </c>
      <c r="F744" s="48">
        <f t="shared" ca="1" si="23"/>
        <v>7.1384059768180848</v>
      </c>
    </row>
    <row r="745" spans="5:6" x14ac:dyDescent="0.25">
      <c r="E745" s="48">
        <f t="shared" ca="1" si="24"/>
        <v>4.7545428630867081E-2</v>
      </c>
      <c r="F745" s="48">
        <f t="shared" ca="1" si="23"/>
        <v>4.4910856388841101</v>
      </c>
    </row>
    <row r="746" spans="5:6" x14ac:dyDescent="0.25">
      <c r="E746" s="48">
        <f t="shared" ca="1" si="24"/>
        <v>0.9144838521694616</v>
      </c>
      <c r="F746" s="48">
        <f t="shared" ca="1" si="23"/>
        <v>13.92995729192398</v>
      </c>
    </row>
    <row r="747" spans="5:6" x14ac:dyDescent="0.25">
      <c r="E747" s="48">
        <f t="shared" ca="1" si="24"/>
        <v>0.49844338846869451</v>
      </c>
      <c r="F747" s="48">
        <f t="shared" ca="1" si="23"/>
        <v>6.647668788975003</v>
      </c>
    </row>
    <row r="748" spans="5:6" x14ac:dyDescent="0.25">
      <c r="E748" s="48">
        <f t="shared" ca="1" si="24"/>
        <v>0.88503252825475631</v>
      </c>
      <c r="F748" s="48">
        <f t="shared" ca="1" si="23"/>
        <v>12.313921160987926</v>
      </c>
    </row>
    <row r="749" spans="5:6" x14ac:dyDescent="0.25">
      <c r="E749" s="48">
        <f t="shared" ca="1" si="24"/>
        <v>0.35308210925902361</v>
      </c>
      <c r="F749" s="48">
        <f t="shared" ca="1" si="23"/>
        <v>5.9351369333349657</v>
      </c>
    </row>
    <row r="750" spans="5:6" x14ac:dyDescent="0.25">
      <c r="E750" s="48">
        <f t="shared" ca="1" si="24"/>
        <v>0.41896982325210963</v>
      </c>
      <c r="F750" s="48">
        <f t="shared" ca="1" si="23"/>
        <v>6.2336283516709052</v>
      </c>
    </row>
    <row r="751" spans="5:6" x14ac:dyDescent="0.25">
      <c r="E751" s="48">
        <f t="shared" ca="1" si="24"/>
        <v>7.4472799609455187E-2</v>
      </c>
      <c r="F751" s="48">
        <f t="shared" ca="1" si="23"/>
        <v>4.6971724038858058</v>
      </c>
    </row>
    <row r="752" spans="5:6" x14ac:dyDescent="0.25">
      <c r="E752" s="48">
        <f t="shared" ca="1" si="24"/>
        <v>0.65977810326969399</v>
      </c>
      <c r="F752" s="48">
        <f t="shared" ca="1" si="23"/>
        <v>7.8325596563177093</v>
      </c>
    </row>
    <row r="753" spans="5:6" x14ac:dyDescent="0.25">
      <c r="E753" s="48">
        <f t="shared" ca="1" si="24"/>
        <v>5.4760189941018278E-2</v>
      </c>
      <c r="F753" s="48">
        <f t="shared" ca="1" si="23"/>
        <v>4.5532215882710343</v>
      </c>
    </row>
    <row r="754" spans="5:6" x14ac:dyDescent="0.25">
      <c r="E754" s="48">
        <f t="shared" ca="1" si="24"/>
        <v>0.87259211102473255</v>
      </c>
      <c r="F754" s="48">
        <f t="shared" ca="1" si="23"/>
        <v>11.797871347176885</v>
      </c>
    </row>
    <row r="755" spans="5:6" x14ac:dyDescent="0.25">
      <c r="E755" s="48">
        <f t="shared" ca="1" si="24"/>
        <v>0.88417179916725874</v>
      </c>
      <c r="F755" s="48">
        <f t="shared" ca="1" si="23"/>
        <v>12.275710007970499</v>
      </c>
    </row>
    <row r="756" spans="5:6" x14ac:dyDescent="0.25">
      <c r="E756" s="48">
        <f t="shared" ca="1" si="24"/>
        <v>0.54344106592693586</v>
      </c>
      <c r="F756" s="48">
        <f t="shared" ca="1" si="23"/>
        <v>6.9202401123263257</v>
      </c>
    </row>
    <row r="757" spans="5:6" x14ac:dyDescent="0.25">
      <c r="E757" s="48">
        <f t="shared" ca="1" si="24"/>
        <v>0.18360687365260631</v>
      </c>
      <c r="F757" s="48">
        <f t="shared" ca="1" si="23"/>
        <v>5.240543752865543</v>
      </c>
    </row>
    <row r="758" spans="5:6" x14ac:dyDescent="0.25">
      <c r="E758" s="48">
        <f t="shared" ca="1" si="24"/>
        <v>0.52176042037523851</v>
      </c>
      <c r="F758" s="48">
        <f t="shared" ca="1" si="23"/>
        <v>6.7847545767932216</v>
      </c>
    </row>
    <row r="759" spans="5:6" x14ac:dyDescent="0.25">
      <c r="E759" s="48">
        <f t="shared" ca="1" si="24"/>
        <v>0.23774919980203368</v>
      </c>
      <c r="F759" s="48">
        <f t="shared" ca="1" si="23"/>
        <v>5.4617133385644765</v>
      </c>
    </row>
    <row r="760" spans="5:6" x14ac:dyDescent="0.25">
      <c r="E760" s="48">
        <f t="shared" ca="1" si="24"/>
        <v>0.31331213421816095</v>
      </c>
      <c r="F760" s="48">
        <f t="shared" ca="1" si="23"/>
        <v>5.7675406747771287</v>
      </c>
    </row>
    <row r="761" spans="5:6" x14ac:dyDescent="0.25">
      <c r="E761" s="48">
        <f t="shared" ca="1" si="24"/>
        <v>0.61179723341445835</v>
      </c>
      <c r="F761" s="48">
        <f t="shared" ca="1" si="23"/>
        <v>7.4109704976372104</v>
      </c>
    </row>
    <row r="762" spans="5:6" x14ac:dyDescent="0.25">
      <c r="E762" s="48">
        <f t="shared" ca="1" si="24"/>
        <v>0.25733786860142438</v>
      </c>
      <c r="F762" s="48">
        <f t="shared" ca="1" si="23"/>
        <v>5.5403740088738491</v>
      </c>
    </row>
    <row r="763" spans="5:6" x14ac:dyDescent="0.25">
      <c r="E763" s="48">
        <f t="shared" ca="1" si="24"/>
        <v>0.88952029091913709</v>
      </c>
      <c r="F763" s="48">
        <f t="shared" ca="1" si="23"/>
        <v>12.519923959208283</v>
      </c>
    </row>
    <row r="764" spans="5:6" x14ac:dyDescent="0.25">
      <c r="E764" s="48">
        <f t="shared" ca="1" si="24"/>
        <v>0.54809425530459543</v>
      </c>
      <c r="F764" s="48">
        <f t="shared" ca="1" si="23"/>
        <v>6.9504265964472403</v>
      </c>
    </row>
    <row r="765" spans="5:6" x14ac:dyDescent="0.25">
      <c r="E765" s="48">
        <f t="shared" ca="1" si="24"/>
        <v>4.7496253076871997E-2</v>
      </c>
      <c r="F765" s="48">
        <f t="shared" ca="1" si="23"/>
        <v>4.490638524884762</v>
      </c>
    </row>
    <row r="766" spans="5:6" x14ac:dyDescent="0.25">
      <c r="E766" s="48">
        <f t="shared" ca="1" si="24"/>
        <v>1.9669896635763129E-2</v>
      </c>
      <c r="F766" s="48">
        <f t="shared" ca="1" si="23"/>
        <v>4.1419565773093892</v>
      </c>
    </row>
    <row r="767" spans="5:6" x14ac:dyDescent="0.25">
      <c r="E767" s="48">
        <f t="shared" ca="1" si="24"/>
        <v>0.87098027532481348</v>
      </c>
      <c r="F767" s="48">
        <f t="shared" ca="1" si="23"/>
        <v>11.736231414062193</v>
      </c>
    </row>
    <row r="768" spans="5:6" x14ac:dyDescent="0.25">
      <c r="E768" s="48">
        <f t="shared" ca="1" si="24"/>
        <v>0.89924293529175092</v>
      </c>
      <c r="F768" s="48">
        <f t="shared" ca="1" si="23"/>
        <v>13.009826373769734</v>
      </c>
    </row>
    <row r="769" spans="5:6" x14ac:dyDescent="0.25">
      <c r="E769" s="48">
        <f t="shared" ca="1" si="24"/>
        <v>0.44706092514219342</v>
      </c>
      <c r="F769" s="48">
        <f t="shared" ca="1" si="23"/>
        <v>6.371872679296767</v>
      </c>
    </row>
    <row r="770" spans="5:6" x14ac:dyDescent="0.25">
      <c r="E770" s="48">
        <f t="shared" ca="1" si="24"/>
        <v>0.69659970455846154</v>
      </c>
      <c r="F770" s="48">
        <f t="shared" ca="1" si="23"/>
        <v>8.2168149919899776</v>
      </c>
    </row>
    <row r="771" spans="5:6" x14ac:dyDescent="0.25">
      <c r="E771" s="48">
        <f t="shared" ca="1" si="24"/>
        <v>0.10954137092530225</v>
      </c>
      <c r="F771" s="48">
        <f t="shared" ref="F771:F834" ca="1" si="25">$C$3*((((1-E771)^(-1/C$5))-1)^(1/$C$4))</f>
        <v>4.9007736889185214</v>
      </c>
    </row>
    <row r="772" spans="5:6" x14ac:dyDescent="0.25">
      <c r="E772" s="48">
        <f t="shared" ref="E772:E835" ca="1" si="26">RAND()</f>
        <v>0.82860333946980402</v>
      </c>
      <c r="F772" s="48">
        <f t="shared" ca="1" si="25"/>
        <v>10.426302853413873</v>
      </c>
    </row>
    <row r="773" spans="5:6" x14ac:dyDescent="0.25">
      <c r="E773" s="48">
        <f t="shared" ca="1" si="26"/>
        <v>0.48168401411495509</v>
      </c>
      <c r="F773" s="48">
        <f t="shared" ca="1" si="25"/>
        <v>6.554039873836194</v>
      </c>
    </row>
    <row r="774" spans="5:6" x14ac:dyDescent="0.25">
      <c r="E774" s="48">
        <f t="shared" ca="1" si="26"/>
        <v>0.93802710054991045</v>
      </c>
      <c r="F774" s="48">
        <f t="shared" ca="1" si="25"/>
        <v>15.93012614447362</v>
      </c>
    </row>
    <row r="775" spans="5:6" x14ac:dyDescent="0.25">
      <c r="E775" s="48">
        <f t="shared" ca="1" si="26"/>
        <v>0.93526627023010422</v>
      </c>
      <c r="F775" s="48">
        <f t="shared" ca="1" si="25"/>
        <v>15.643437827428484</v>
      </c>
    </row>
    <row r="776" spans="5:6" x14ac:dyDescent="0.25">
      <c r="E776" s="48">
        <f t="shared" ca="1" si="26"/>
        <v>7.6898876151293538E-2</v>
      </c>
      <c r="F776" s="48">
        <f t="shared" ca="1" si="25"/>
        <v>4.7129906997655366</v>
      </c>
    </row>
    <row r="777" spans="5:6" x14ac:dyDescent="0.25">
      <c r="E777" s="48">
        <f t="shared" ca="1" si="26"/>
        <v>0.6389894253541526</v>
      </c>
      <c r="F777" s="48">
        <f t="shared" ca="1" si="25"/>
        <v>7.640364825860182</v>
      </c>
    </row>
    <row r="778" spans="5:6" x14ac:dyDescent="0.25">
      <c r="E778" s="48">
        <f t="shared" ca="1" si="26"/>
        <v>0.85445402886710986</v>
      </c>
      <c r="F778" s="48">
        <f t="shared" ca="1" si="25"/>
        <v>11.161371460208043</v>
      </c>
    </row>
    <row r="779" spans="5:6" x14ac:dyDescent="0.25">
      <c r="E779" s="48">
        <f t="shared" ca="1" si="26"/>
        <v>0.1734619291891748</v>
      </c>
      <c r="F779" s="48">
        <f t="shared" ca="1" si="25"/>
        <v>5.1976313167037311</v>
      </c>
    </row>
    <row r="780" spans="5:6" x14ac:dyDescent="0.25">
      <c r="E780" s="48">
        <f t="shared" ca="1" si="26"/>
        <v>0.67082813958523568</v>
      </c>
      <c r="F780" s="48">
        <f t="shared" ca="1" si="25"/>
        <v>7.9415219406772461</v>
      </c>
    </row>
    <row r="781" spans="5:6" x14ac:dyDescent="0.25">
      <c r="E781" s="48">
        <f t="shared" ca="1" si="26"/>
        <v>0.53180108883153576</v>
      </c>
      <c r="F781" s="48">
        <f t="shared" ca="1" si="25"/>
        <v>6.8464765814035289</v>
      </c>
    </row>
    <row r="782" spans="5:6" x14ac:dyDescent="0.25">
      <c r="E782" s="48">
        <f t="shared" ca="1" si="26"/>
        <v>0.58677457169640301</v>
      </c>
      <c r="F782" s="48">
        <f t="shared" ca="1" si="25"/>
        <v>7.2186065536806137</v>
      </c>
    </row>
    <row r="783" spans="5:6" x14ac:dyDescent="0.25">
      <c r="E783" s="48">
        <f t="shared" ca="1" si="26"/>
        <v>0.47390846406733156</v>
      </c>
      <c r="F783" s="48">
        <f t="shared" ca="1" si="25"/>
        <v>6.5118703079059648</v>
      </c>
    </row>
    <row r="784" spans="5:6" x14ac:dyDescent="0.25">
      <c r="E784" s="48">
        <f t="shared" ca="1" si="26"/>
        <v>0.64959850980177014</v>
      </c>
      <c r="F784" s="48">
        <f t="shared" ca="1" si="25"/>
        <v>7.7364640480093581</v>
      </c>
    </row>
    <row r="785" spans="5:6" x14ac:dyDescent="0.25">
      <c r="E785" s="48">
        <f t="shared" ca="1" si="26"/>
        <v>0.41201230728408922</v>
      </c>
      <c r="F785" s="48">
        <f t="shared" ca="1" si="25"/>
        <v>6.2005354451294279</v>
      </c>
    </row>
    <row r="786" spans="5:6" x14ac:dyDescent="0.25">
      <c r="E786" s="48">
        <f t="shared" ca="1" si="26"/>
        <v>0.7273479725695372</v>
      </c>
      <c r="F786" s="48">
        <f t="shared" ca="1" si="25"/>
        <v>8.5916872635363113</v>
      </c>
    </row>
    <row r="787" spans="5:6" x14ac:dyDescent="0.25">
      <c r="E787" s="48">
        <f t="shared" ca="1" si="26"/>
        <v>0.71065236828889511</v>
      </c>
      <c r="F787" s="48">
        <f t="shared" ca="1" si="25"/>
        <v>8.3811746419726756</v>
      </c>
    </row>
    <row r="788" spans="5:6" x14ac:dyDescent="0.25">
      <c r="E788" s="48">
        <f t="shared" ca="1" si="26"/>
        <v>0.23039425010968573</v>
      </c>
      <c r="F788" s="48">
        <f t="shared" ca="1" si="25"/>
        <v>5.4321172454042808</v>
      </c>
    </row>
    <row r="789" spans="5:6" x14ac:dyDescent="0.25">
      <c r="E789" s="48">
        <f t="shared" ca="1" si="26"/>
        <v>0.38133825619005512</v>
      </c>
      <c r="F789" s="48">
        <f t="shared" ca="1" si="25"/>
        <v>6.0593528673955852</v>
      </c>
    </row>
    <row r="790" spans="5:6" x14ac:dyDescent="0.25">
      <c r="E790" s="48">
        <f t="shared" ca="1" si="26"/>
        <v>0.51938802466085821</v>
      </c>
      <c r="F790" s="48">
        <f t="shared" ca="1" si="25"/>
        <v>6.7704171221913878</v>
      </c>
    </row>
    <row r="791" spans="5:6" x14ac:dyDescent="0.25">
      <c r="E791" s="48">
        <f t="shared" ca="1" si="26"/>
        <v>0.74879955879806703</v>
      </c>
      <c r="F791" s="48">
        <f t="shared" ca="1" si="25"/>
        <v>8.8904815988104886</v>
      </c>
    </row>
    <row r="792" spans="5:6" x14ac:dyDescent="0.25">
      <c r="E792" s="48">
        <f t="shared" ca="1" si="26"/>
        <v>0.11629863540363417</v>
      </c>
      <c r="F792" s="48">
        <f t="shared" ca="1" si="25"/>
        <v>4.9354156623754672</v>
      </c>
    </row>
    <row r="793" spans="5:6" x14ac:dyDescent="0.25">
      <c r="E793" s="48">
        <f t="shared" ca="1" si="26"/>
        <v>0.70639857699506081</v>
      </c>
      <c r="F793" s="48">
        <f t="shared" ca="1" si="25"/>
        <v>8.3302569085356399</v>
      </c>
    </row>
    <row r="794" spans="5:6" x14ac:dyDescent="0.25">
      <c r="E794" s="48">
        <f t="shared" ca="1" si="26"/>
        <v>0.31879645629219111</v>
      </c>
      <c r="F794" s="48">
        <f t="shared" ca="1" si="25"/>
        <v>5.7902470720814883</v>
      </c>
    </row>
    <row r="795" spans="5:6" x14ac:dyDescent="0.25">
      <c r="E795" s="48">
        <f t="shared" ca="1" si="26"/>
        <v>0.9161385193463335</v>
      </c>
      <c r="F795" s="48">
        <f t="shared" ca="1" si="25"/>
        <v>14.043826917509524</v>
      </c>
    </row>
    <row r="796" spans="5:6" x14ac:dyDescent="0.25">
      <c r="E796" s="48">
        <f t="shared" ca="1" si="26"/>
        <v>0.95038025283589489</v>
      </c>
      <c r="F796" s="48">
        <f t="shared" ca="1" si="25"/>
        <v>17.476210435922962</v>
      </c>
    </row>
    <row r="797" spans="5:6" x14ac:dyDescent="0.25">
      <c r="E797" s="48">
        <f t="shared" ca="1" si="26"/>
        <v>0.62981281102086406</v>
      </c>
      <c r="F797" s="48">
        <f t="shared" ca="1" si="25"/>
        <v>7.5603508302574705</v>
      </c>
    </row>
    <row r="798" spans="5:6" x14ac:dyDescent="0.25">
      <c r="E798" s="48">
        <f t="shared" ca="1" si="26"/>
        <v>0.76648166448788346</v>
      </c>
      <c r="F798" s="48">
        <f t="shared" ca="1" si="25"/>
        <v>9.1652529128444407</v>
      </c>
    </row>
    <row r="799" spans="5:6" x14ac:dyDescent="0.25">
      <c r="E799" s="48">
        <f t="shared" ca="1" si="26"/>
        <v>0.61714310257783889</v>
      </c>
      <c r="F799" s="48">
        <f t="shared" ca="1" si="25"/>
        <v>7.4542828940466794</v>
      </c>
    </row>
    <row r="800" spans="5:6" x14ac:dyDescent="0.25">
      <c r="E800" s="48">
        <f t="shared" ca="1" si="26"/>
        <v>0.81200182934305398</v>
      </c>
      <c r="F800" s="48">
        <f t="shared" ca="1" si="25"/>
        <v>10.032230329690288</v>
      </c>
    </row>
    <row r="801" spans="5:6" x14ac:dyDescent="0.25">
      <c r="E801" s="48">
        <f t="shared" ca="1" si="26"/>
        <v>0.18628879387713415</v>
      </c>
      <c r="F801" s="48">
        <f t="shared" ca="1" si="25"/>
        <v>5.2517769699948449</v>
      </c>
    </row>
    <row r="802" spans="5:6" x14ac:dyDescent="0.25">
      <c r="E802" s="48">
        <f t="shared" ca="1" si="26"/>
        <v>0.34189874055511993</v>
      </c>
      <c r="F802" s="48">
        <f t="shared" ca="1" si="25"/>
        <v>5.8872582089302172</v>
      </c>
    </row>
    <row r="803" spans="5:6" x14ac:dyDescent="0.25">
      <c r="E803" s="48">
        <f t="shared" ca="1" si="26"/>
        <v>6.0191186439414235E-2</v>
      </c>
      <c r="F803" s="48">
        <f t="shared" ca="1" si="25"/>
        <v>4.5961203435101954</v>
      </c>
    </row>
    <row r="804" spans="5:6" x14ac:dyDescent="0.25">
      <c r="E804" s="48">
        <f t="shared" ca="1" si="26"/>
        <v>0.92323493105282362</v>
      </c>
      <c r="F804" s="48">
        <f t="shared" ca="1" si="25"/>
        <v>14.570855659958738</v>
      </c>
    </row>
    <row r="805" spans="5:6" x14ac:dyDescent="0.25">
      <c r="E805" s="48">
        <f t="shared" ca="1" si="26"/>
        <v>0.8509046930399895</v>
      </c>
      <c r="F805" s="48">
        <f t="shared" ca="1" si="25"/>
        <v>11.049874586389489</v>
      </c>
    </row>
    <row r="806" spans="5:6" x14ac:dyDescent="0.25">
      <c r="E806" s="48">
        <f t="shared" ca="1" si="26"/>
        <v>0.25740111087573536</v>
      </c>
      <c r="F806" s="48">
        <f t="shared" ca="1" si="25"/>
        <v>5.5406279658583415</v>
      </c>
    </row>
    <row r="807" spans="5:6" x14ac:dyDescent="0.25">
      <c r="E807" s="48">
        <f t="shared" ca="1" si="26"/>
        <v>0.90665419603547204</v>
      </c>
      <c r="F807" s="48">
        <f t="shared" ca="1" si="25"/>
        <v>13.430646371323814</v>
      </c>
    </row>
    <row r="808" spans="5:6" x14ac:dyDescent="0.25">
      <c r="E808" s="48">
        <f t="shared" ca="1" si="26"/>
        <v>0.54633919269286524</v>
      </c>
      <c r="F808" s="48">
        <f t="shared" ca="1" si="25"/>
        <v>6.9389928087636576</v>
      </c>
    </row>
    <row r="809" spans="5:6" x14ac:dyDescent="0.25">
      <c r="E809" s="48">
        <f t="shared" ca="1" si="26"/>
        <v>0.82028719247767379</v>
      </c>
      <c r="F809" s="48">
        <f t="shared" ca="1" si="25"/>
        <v>10.22245696216679</v>
      </c>
    </row>
    <row r="810" spans="5:6" x14ac:dyDescent="0.25">
      <c r="E810" s="48">
        <f t="shared" ca="1" si="26"/>
        <v>0.92500078528719587</v>
      </c>
      <c r="F810" s="48">
        <f t="shared" ca="1" si="25"/>
        <v>14.712832365541253</v>
      </c>
    </row>
    <row r="811" spans="5:6" x14ac:dyDescent="0.25">
      <c r="E811" s="48">
        <f t="shared" ca="1" si="26"/>
        <v>0.28934133506982729</v>
      </c>
      <c r="F811" s="48">
        <f t="shared" ca="1" si="25"/>
        <v>5.6694379212559012</v>
      </c>
    </row>
    <row r="812" spans="5:6" x14ac:dyDescent="0.25">
      <c r="E812" s="48">
        <f t="shared" ca="1" si="26"/>
        <v>0.64287024515993041</v>
      </c>
      <c r="F812" s="48">
        <f t="shared" ca="1" si="25"/>
        <v>7.6750573220163485</v>
      </c>
    </row>
    <row r="813" spans="5:6" x14ac:dyDescent="0.25">
      <c r="E813" s="48">
        <f t="shared" ca="1" si="26"/>
        <v>0.30184505700484388</v>
      </c>
      <c r="F813" s="48">
        <f t="shared" ca="1" si="25"/>
        <v>5.7203996411863081</v>
      </c>
    </row>
    <row r="814" spans="5:6" x14ac:dyDescent="0.25">
      <c r="E814" s="48">
        <f t="shared" ca="1" si="26"/>
        <v>0.93376031224778577</v>
      </c>
      <c r="F814" s="48">
        <f t="shared" ca="1" si="25"/>
        <v>15.494254183043854</v>
      </c>
    </row>
    <row r="815" spans="5:6" x14ac:dyDescent="0.25">
      <c r="E815" s="48">
        <f t="shared" ca="1" si="26"/>
        <v>0.49460413002027115</v>
      </c>
      <c r="F815" s="48">
        <f t="shared" ca="1" si="25"/>
        <v>6.625876713888581</v>
      </c>
    </row>
    <row r="816" spans="5:6" x14ac:dyDescent="0.25">
      <c r="E816" s="48">
        <f t="shared" ca="1" si="26"/>
        <v>0.21702222013156647</v>
      </c>
      <c r="F816" s="48">
        <f t="shared" ca="1" si="25"/>
        <v>5.3780839701550711</v>
      </c>
    </row>
    <row r="817" spans="5:6" x14ac:dyDescent="0.25">
      <c r="E817" s="48">
        <f t="shared" ca="1" si="26"/>
        <v>0.3689870361921147</v>
      </c>
      <c r="F817" s="48">
        <f t="shared" ca="1" si="25"/>
        <v>6.0044397314528499</v>
      </c>
    </row>
    <row r="818" spans="5:6" x14ac:dyDescent="0.25">
      <c r="E818" s="48">
        <f t="shared" ca="1" si="26"/>
        <v>0.86649062924795461</v>
      </c>
      <c r="F818" s="48">
        <f t="shared" ca="1" si="25"/>
        <v>11.570138926198279</v>
      </c>
    </row>
    <row r="819" spans="5:6" x14ac:dyDescent="0.25">
      <c r="E819" s="48">
        <f t="shared" ca="1" si="26"/>
        <v>0.4662970530709063</v>
      </c>
      <c r="F819" s="48">
        <f t="shared" ca="1" si="25"/>
        <v>6.4713235453737923</v>
      </c>
    </row>
    <row r="820" spans="5:6" x14ac:dyDescent="0.25">
      <c r="E820" s="48">
        <f t="shared" ca="1" si="26"/>
        <v>0.31350376479019293</v>
      </c>
      <c r="F820" s="48">
        <f t="shared" ca="1" si="25"/>
        <v>5.7683322202531233</v>
      </c>
    </row>
    <row r="821" spans="5:6" x14ac:dyDescent="0.25">
      <c r="E821" s="48">
        <f t="shared" ca="1" si="26"/>
        <v>0.39330082499963015</v>
      </c>
      <c r="F821" s="48">
        <f t="shared" ca="1" si="25"/>
        <v>6.1135498726984618</v>
      </c>
    </row>
    <row r="822" spans="5:6" x14ac:dyDescent="0.25">
      <c r="E822" s="48">
        <f t="shared" ca="1" si="26"/>
        <v>0.37300694600275608</v>
      </c>
      <c r="F822" s="48">
        <f t="shared" ca="1" si="25"/>
        <v>6.0222014312512249</v>
      </c>
    </row>
    <row r="823" spans="5:6" x14ac:dyDescent="0.25">
      <c r="E823" s="48">
        <f t="shared" ca="1" si="26"/>
        <v>0.53151464417900551</v>
      </c>
      <c r="F823" s="48">
        <f t="shared" ca="1" si="25"/>
        <v>6.8446918428419163</v>
      </c>
    </row>
    <row r="824" spans="5:6" x14ac:dyDescent="0.25">
      <c r="E824" s="48">
        <f t="shared" ca="1" si="26"/>
        <v>0.83941944181653694</v>
      </c>
      <c r="F824" s="48">
        <f t="shared" ca="1" si="25"/>
        <v>10.713402096113548</v>
      </c>
    </row>
    <row r="825" spans="5:6" x14ac:dyDescent="0.25">
      <c r="E825" s="48">
        <f t="shared" ca="1" si="26"/>
        <v>0.10866583753349823</v>
      </c>
      <c r="F825" s="48">
        <f t="shared" ca="1" si="25"/>
        <v>4.8962022300190453</v>
      </c>
    </row>
    <row r="826" spans="5:6" x14ac:dyDescent="0.25">
      <c r="E826" s="48">
        <f t="shared" ca="1" si="26"/>
        <v>0.47908596789456637</v>
      </c>
      <c r="F826" s="48">
        <f t="shared" ca="1" si="25"/>
        <v>6.5398635140746784</v>
      </c>
    </row>
    <row r="827" spans="5:6" x14ac:dyDescent="0.25">
      <c r="E827" s="48">
        <f t="shared" ca="1" si="26"/>
        <v>0.7090962945059841</v>
      </c>
      <c r="F827" s="48">
        <f t="shared" ca="1" si="25"/>
        <v>8.3624270200683419</v>
      </c>
    </row>
    <row r="828" spans="5:6" x14ac:dyDescent="0.25">
      <c r="E828" s="48">
        <f t="shared" ca="1" si="26"/>
        <v>0.18760029714944315</v>
      </c>
      <c r="F828" s="48">
        <f t="shared" ca="1" si="25"/>
        <v>5.2572549084086724</v>
      </c>
    </row>
    <row r="829" spans="5:6" x14ac:dyDescent="0.25">
      <c r="E829" s="48">
        <f t="shared" ca="1" si="26"/>
        <v>0.42056859308819972</v>
      </c>
      <c r="F829" s="48">
        <f t="shared" ca="1" si="25"/>
        <v>6.241293607022782</v>
      </c>
    </row>
    <row r="830" spans="5:6" x14ac:dyDescent="0.25">
      <c r="E830" s="48">
        <f t="shared" ca="1" si="26"/>
        <v>0.65453632765719749</v>
      </c>
      <c r="F830" s="48">
        <f t="shared" ca="1" si="25"/>
        <v>7.7825841328013254</v>
      </c>
    </row>
    <row r="831" spans="5:6" x14ac:dyDescent="0.25">
      <c r="E831" s="48">
        <f t="shared" ca="1" si="26"/>
        <v>9.8666312410997659E-3</v>
      </c>
      <c r="F831" s="48">
        <f t="shared" ca="1" si="25"/>
        <v>3.9007224222657855</v>
      </c>
    </row>
    <row r="832" spans="5:6" x14ac:dyDescent="0.25">
      <c r="E832" s="48">
        <f t="shared" ca="1" si="26"/>
        <v>7.7444406843195646E-2</v>
      </c>
      <c r="F832" s="48">
        <f t="shared" ca="1" si="25"/>
        <v>4.7165020961559705</v>
      </c>
    </row>
    <row r="833" spans="5:6" x14ac:dyDescent="0.25">
      <c r="E833" s="48">
        <f t="shared" ca="1" si="26"/>
        <v>0.58811115649343171</v>
      </c>
      <c r="F833" s="48">
        <f t="shared" ca="1" si="25"/>
        <v>7.228475558654698</v>
      </c>
    </row>
    <row r="834" spans="5:6" x14ac:dyDescent="0.25">
      <c r="E834" s="48">
        <f t="shared" ca="1" si="26"/>
        <v>0.20875947542374329</v>
      </c>
      <c r="F834" s="48">
        <f t="shared" ca="1" si="25"/>
        <v>5.3444797447890293</v>
      </c>
    </row>
    <row r="835" spans="5:6" x14ac:dyDescent="0.25">
      <c r="E835" s="48">
        <f t="shared" ca="1" si="26"/>
        <v>2.7269025884834375E-2</v>
      </c>
      <c r="F835" s="48">
        <f t="shared" ref="F835:F898" ca="1" si="27">$C$3*((((1-E835)^(-1/C$5))-1)^(1/$C$4))</f>
        <v>4.2646767022047962</v>
      </c>
    </row>
    <row r="836" spans="5:6" x14ac:dyDescent="0.25">
      <c r="E836" s="48">
        <f t="shared" ref="E836:E899" ca="1" si="28">RAND()</f>
        <v>0.96367653865611103</v>
      </c>
      <c r="F836" s="48">
        <f t="shared" ca="1" si="27"/>
        <v>19.901783198774808</v>
      </c>
    </row>
    <row r="837" spans="5:6" x14ac:dyDescent="0.25">
      <c r="E837" s="48">
        <f t="shared" ca="1" si="28"/>
        <v>0.56397195044618786</v>
      </c>
      <c r="F837" s="48">
        <f t="shared" ca="1" si="27"/>
        <v>7.0566306861583437</v>
      </c>
    </row>
    <row r="838" spans="5:6" x14ac:dyDescent="0.25">
      <c r="E838" s="48">
        <f t="shared" ca="1" si="28"/>
        <v>3.8942389973095515E-2</v>
      </c>
      <c r="F838" s="48">
        <f t="shared" ca="1" si="27"/>
        <v>4.4067909333522861</v>
      </c>
    </row>
    <row r="839" spans="5:6" x14ac:dyDescent="0.25">
      <c r="E839" s="48">
        <f t="shared" ca="1" si="28"/>
        <v>0.23285984247465485</v>
      </c>
      <c r="F839" s="48">
        <f t="shared" ca="1" si="27"/>
        <v>5.4420459932183185</v>
      </c>
    </row>
    <row r="840" spans="5:6" x14ac:dyDescent="0.25">
      <c r="E840" s="48">
        <f t="shared" ca="1" si="28"/>
        <v>0.68021226631346199</v>
      </c>
      <c r="F840" s="48">
        <f t="shared" ca="1" si="27"/>
        <v>8.0381544922673687</v>
      </c>
    </row>
    <row r="841" spans="5:6" x14ac:dyDescent="0.25">
      <c r="E841" s="48">
        <f t="shared" ca="1" si="28"/>
        <v>0.51285501196081806</v>
      </c>
      <c r="F841" s="48">
        <f t="shared" ca="1" si="27"/>
        <v>6.7314040073773249</v>
      </c>
    </row>
    <row r="842" spans="5:6" x14ac:dyDescent="0.25">
      <c r="E842" s="48">
        <f t="shared" ca="1" si="28"/>
        <v>0.99037235758748154</v>
      </c>
      <c r="F842" s="48">
        <f t="shared" ca="1" si="27"/>
        <v>34.607483823230261</v>
      </c>
    </row>
    <row r="843" spans="5:6" x14ac:dyDescent="0.25">
      <c r="E843" s="48">
        <f t="shared" ca="1" si="28"/>
        <v>0.66523351929202879</v>
      </c>
      <c r="F843" s="48">
        <f t="shared" ca="1" si="27"/>
        <v>7.8857263064302483</v>
      </c>
    </row>
    <row r="844" spans="5:6" x14ac:dyDescent="0.25">
      <c r="E844" s="48">
        <f t="shared" ca="1" si="28"/>
        <v>0.45084494908212269</v>
      </c>
      <c r="F844" s="48">
        <f t="shared" ca="1" si="27"/>
        <v>6.3911091143863636</v>
      </c>
    </row>
    <row r="845" spans="5:6" x14ac:dyDescent="0.25">
      <c r="E845" s="48">
        <f t="shared" ca="1" si="28"/>
        <v>0.7988647362285819</v>
      </c>
      <c r="F845" s="48">
        <f t="shared" ca="1" si="27"/>
        <v>9.7537435037356275</v>
      </c>
    </row>
    <row r="846" spans="5:6" x14ac:dyDescent="0.25">
      <c r="E846" s="48">
        <f t="shared" ca="1" si="28"/>
        <v>0.52526009638901583</v>
      </c>
      <c r="F846" s="48">
        <f t="shared" ca="1" si="27"/>
        <v>6.8060742869813771</v>
      </c>
    </row>
    <row r="847" spans="5:6" x14ac:dyDescent="0.25">
      <c r="E847" s="48">
        <f t="shared" ca="1" si="28"/>
        <v>0.66304271141171489</v>
      </c>
      <c r="F847" s="48">
        <f t="shared" ca="1" si="27"/>
        <v>7.8642310296301066</v>
      </c>
    </row>
    <row r="848" spans="5:6" x14ac:dyDescent="0.25">
      <c r="E848" s="48">
        <f t="shared" ca="1" si="28"/>
        <v>0.69707063018011495</v>
      </c>
      <c r="F848" s="48">
        <f t="shared" ca="1" si="27"/>
        <v>8.2221485912602947</v>
      </c>
    </row>
    <row r="849" spans="5:6" x14ac:dyDescent="0.25">
      <c r="E849" s="48">
        <f t="shared" ca="1" si="28"/>
        <v>0.29939813808819038</v>
      </c>
      <c r="F849" s="48">
        <f t="shared" ca="1" si="27"/>
        <v>5.7103934628841078</v>
      </c>
    </row>
    <row r="850" spans="5:6" x14ac:dyDescent="0.25">
      <c r="E850" s="48">
        <f t="shared" ca="1" si="28"/>
        <v>0.18612257010450495</v>
      </c>
      <c r="F850" s="48">
        <f t="shared" ca="1" si="27"/>
        <v>5.2510819759028209</v>
      </c>
    </row>
    <row r="851" spans="5:6" x14ac:dyDescent="0.25">
      <c r="E851" s="48">
        <f t="shared" ca="1" si="28"/>
        <v>0.8161893373267074</v>
      </c>
      <c r="F851" s="48">
        <f t="shared" ca="1" si="27"/>
        <v>10.126855609982426</v>
      </c>
    </row>
    <row r="852" spans="5:6" x14ac:dyDescent="0.25">
      <c r="E852" s="48">
        <f t="shared" ca="1" si="28"/>
        <v>0.58025341654274687</v>
      </c>
      <c r="F852" s="48">
        <f t="shared" ca="1" si="27"/>
        <v>7.1710709982124685</v>
      </c>
    </row>
    <row r="853" spans="5:6" x14ac:dyDescent="0.25">
      <c r="E853" s="48">
        <f t="shared" ca="1" si="28"/>
        <v>0.81787814570855477</v>
      </c>
      <c r="F853" s="48">
        <f t="shared" ca="1" si="27"/>
        <v>10.1658857818142</v>
      </c>
    </row>
    <row r="854" spans="5:6" x14ac:dyDescent="0.25">
      <c r="E854" s="48">
        <f t="shared" ca="1" si="28"/>
        <v>6.6104573641689091E-2</v>
      </c>
      <c r="F854" s="48">
        <f t="shared" ca="1" si="27"/>
        <v>4.6397866141689565</v>
      </c>
    </row>
    <row r="855" spans="5:6" x14ac:dyDescent="0.25">
      <c r="E855" s="48">
        <f t="shared" ca="1" si="28"/>
        <v>0.76829818962509566</v>
      </c>
      <c r="F855" s="48">
        <f t="shared" ca="1" si="27"/>
        <v>9.1951446683718547</v>
      </c>
    </row>
    <row r="856" spans="5:6" x14ac:dyDescent="0.25">
      <c r="E856" s="48">
        <f t="shared" ca="1" si="28"/>
        <v>0.29864277556679308</v>
      </c>
      <c r="F856" s="48">
        <f t="shared" ca="1" si="27"/>
        <v>5.7073080243094925</v>
      </c>
    </row>
    <row r="857" spans="5:6" x14ac:dyDescent="0.25">
      <c r="E857" s="48">
        <f t="shared" ca="1" si="28"/>
        <v>0.92354380440152306</v>
      </c>
      <c r="F857" s="48">
        <f t="shared" ca="1" si="27"/>
        <v>14.595353724481415</v>
      </c>
    </row>
    <row r="858" spans="5:6" x14ac:dyDescent="0.25">
      <c r="E858" s="48">
        <f t="shared" ca="1" si="28"/>
        <v>0.73974151084725714</v>
      </c>
      <c r="F858" s="48">
        <f t="shared" ca="1" si="27"/>
        <v>8.7600796322922854</v>
      </c>
    </row>
    <row r="859" spans="5:6" x14ac:dyDescent="0.25">
      <c r="E859" s="48">
        <f t="shared" ca="1" si="28"/>
        <v>0.78861909886246706</v>
      </c>
      <c r="F859" s="48">
        <f t="shared" ca="1" si="27"/>
        <v>9.553826147584676</v>
      </c>
    </row>
    <row r="860" spans="5:6" x14ac:dyDescent="0.25">
      <c r="E860" s="48">
        <f t="shared" ca="1" si="28"/>
        <v>0.16282619279853383</v>
      </c>
      <c r="F860" s="48">
        <f t="shared" ca="1" si="27"/>
        <v>5.1518042092498622</v>
      </c>
    </row>
    <row r="861" spans="5:6" x14ac:dyDescent="0.25">
      <c r="E861" s="48">
        <f t="shared" ca="1" si="28"/>
        <v>0.79744178558077217</v>
      </c>
      <c r="F861" s="48">
        <f t="shared" ca="1" si="27"/>
        <v>9.7251256126969707</v>
      </c>
    </row>
    <row r="862" spans="5:6" x14ac:dyDescent="0.25">
      <c r="E862" s="48">
        <f t="shared" ca="1" si="28"/>
        <v>3.8109421867729032E-2</v>
      </c>
      <c r="F862" s="48">
        <f t="shared" ca="1" si="27"/>
        <v>4.3978802819596163</v>
      </c>
    </row>
    <row r="863" spans="5:6" x14ac:dyDescent="0.25">
      <c r="E863" s="48">
        <f t="shared" ca="1" si="28"/>
        <v>1.9149991269136857E-2</v>
      </c>
      <c r="F863" s="48">
        <f t="shared" ca="1" si="27"/>
        <v>4.1321660579382451</v>
      </c>
    </row>
    <row r="864" spans="5:6" x14ac:dyDescent="0.25">
      <c r="E864" s="48">
        <f t="shared" ca="1" si="28"/>
        <v>0.31508056451067168</v>
      </c>
      <c r="F864" s="48">
        <f t="shared" ca="1" si="27"/>
        <v>5.7748503185681184</v>
      </c>
    </row>
    <row r="865" spans="5:6" x14ac:dyDescent="0.25">
      <c r="E865" s="48">
        <f t="shared" ca="1" si="28"/>
        <v>0.12089376143114117</v>
      </c>
      <c r="F865" s="48">
        <f t="shared" ca="1" si="27"/>
        <v>4.9583768149333167</v>
      </c>
    </row>
    <row r="866" spans="5:6" x14ac:dyDescent="0.25">
      <c r="E866" s="48">
        <f t="shared" ca="1" si="28"/>
        <v>0.43566270283102537</v>
      </c>
      <c r="F866" s="48">
        <f t="shared" ca="1" si="27"/>
        <v>6.3148394803662145</v>
      </c>
    </row>
    <row r="867" spans="5:6" x14ac:dyDescent="0.25">
      <c r="E867" s="48">
        <f t="shared" ca="1" si="28"/>
        <v>6.6667650921369837E-2</v>
      </c>
      <c r="F867" s="48">
        <f t="shared" ca="1" si="27"/>
        <v>4.6437994214505194</v>
      </c>
    </row>
    <row r="868" spans="5:6" x14ac:dyDescent="0.25">
      <c r="E868" s="48">
        <f t="shared" ca="1" si="28"/>
        <v>0.30553811744895543</v>
      </c>
      <c r="F868" s="48">
        <f t="shared" ca="1" si="27"/>
        <v>5.7355354906909453</v>
      </c>
    </row>
    <row r="869" spans="5:6" x14ac:dyDescent="0.25">
      <c r="E869" s="48">
        <f t="shared" ca="1" si="28"/>
        <v>0.53319958604592199</v>
      </c>
      <c r="F869" s="48">
        <f t="shared" ca="1" si="27"/>
        <v>6.8552107494360417</v>
      </c>
    </row>
    <row r="870" spans="5:6" x14ac:dyDescent="0.25">
      <c r="E870" s="48">
        <f t="shared" ca="1" si="28"/>
        <v>0.52362165199415578</v>
      </c>
      <c r="F870" s="48">
        <f t="shared" ca="1" si="27"/>
        <v>6.7960676595007214</v>
      </c>
    </row>
    <row r="871" spans="5:6" x14ac:dyDescent="0.25">
      <c r="E871" s="48">
        <f t="shared" ca="1" si="28"/>
        <v>2.6396365157656643E-2</v>
      </c>
      <c r="F871" s="48">
        <f t="shared" ca="1" si="27"/>
        <v>4.2521626035489994</v>
      </c>
    </row>
    <row r="872" spans="5:6" x14ac:dyDescent="0.25">
      <c r="E872" s="48">
        <f t="shared" ca="1" si="28"/>
        <v>0.39968431688138983</v>
      </c>
      <c r="F872" s="48">
        <f t="shared" ca="1" si="27"/>
        <v>6.142909159298755</v>
      </c>
    </row>
    <row r="873" spans="5:6" x14ac:dyDescent="0.25">
      <c r="E873" s="48">
        <f t="shared" ca="1" si="28"/>
        <v>6.1250963701658168E-2</v>
      </c>
      <c r="F873" s="48">
        <f t="shared" ca="1" si="27"/>
        <v>4.6041627803839464</v>
      </c>
    </row>
    <row r="874" spans="5:6" x14ac:dyDescent="0.25">
      <c r="E874" s="48">
        <f t="shared" ca="1" si="28"/>
        <v>0.51648042825894114</v>
      </c>
      <c r="F874" s="48">
        <f t="shared" ca="1" si="27"/>
        <v>6.7529697796352819</v>
      </c>
    </row>
    <row r="875" spans="5:6" x14ac:dyDescent="0.25">
      <c r="E875" s="48">
        <f t="shared" ca="1" si="28"/>
        <v>0.19947718003523951</v>
      </c>
      <c r="F875" s="48">
        <f t="shared" ca="1" si="27"/>
        <v>5.3064555683242274</v>
      </c>
    </row>
    <row r="876" spans="5:6" x14ac:dyDescent="0.25">
      <c r="E876" s="48">
        <f t="shared" ca="1" si="28"/>
        <v>0.92860444720644364</v>
      </c>
      <c r="F876" s="48">
        <f t="shared" ca="1" si="27"/>
        <v>15.017822038917378</v>
      </c>
    </row>
    <row r="877" spans="5:6" x14ac:dyDescent="0.25">
      <c r="E877" s="48">
        <f t="shared" ca="1" si="28"/>
        <v>0.90909924544338505</v>
      </c>
      <c r="F877" s="48">
        <f t="shared" ca="1" si="27"/>
        <v>13.580006972944755</v>
      </c>
    </row>
    <row r="878" spans="5:6" x14ac:dyDescent="0.25">
      <c r="E878" s="48">
        <f t="shared" ca="1" si="28"/>
        <v>0.43222070765188891</v>
      </c>
      <c r="F878" s="48">
        <f t="shared" ca="1" si="27"/>
        <v>6.2978757535120389</v>
      </c>
    </row>
    <row r="879" spans="5:6" x14ac:dyDescent="0.25">
      <c r="E879" s="48">
        <f t="shared" ca="1" si="28"/>
        <v>0.3426928481128142</v>
      </c>
      <c r="F879" s="48">
        <f t="shared" ca="1" si="27"/>
        <v>5.8906366040887068</v>
      </c>
    </row>
    <row r="880" spans="5:6" x14ac:dyDescent="0.25">
      <c r="E880" s="48">
        <f t="shared" ca="1" si="28"/>
        <v>0.53064871161253613</v>
      </c>
      <c r="F880" s="48">
        <f t="shared" ca="1" si="27"/>
        <v>6.8393051986204698</v>
      </c>
    </row>
    <row r="881" spans="5:6" x14ac:dyDescent="0.25">
      <c r="E881" s="48">
        <f t="shared" ca="1" si="28"/>
        <v>0.2322111360250344</v>
      </c>
      <c r="F881" s="48">
        <f t="shared" ca="1" si="27"/>
        <v>5.439434497088941</v>
      </c>
    </row>
    <row r="882" spans="5:6" x14ac:dyDescent="0.25">
      <c r="E882" s="48">
        <f t="shared" ca="1" si="28"/>
        <v>0.31672044938926736</v>
      </c>
      <c r="F882" s="48">
        <f t="shared" ca="1" si="27"/>
        <v>5.7816388067716273</v>
      </c>
    </row>
    <row r="883" spans="5:6" x14ac:dyDescent="0.25">
      <c r="E883" s="48">
        <f t="shared" ca="1" si="28"/>
        <v>0.69839076308023207</v>
      </c>
      <c r="F883" s="48">
        <f t="shared" ca="1" si="27"/>
        <v>8.2371624334392273</v>
      </c>
    </row>
    <row r="884" spans="5:6" x14ac:dyDescent="0.25">
      <c r="E884" s="48">
        <f t="shared" ca="1" si="28"/>
        <v>0.52427090136792609</v>
      </c>
      <c r="F884" s="48">
        <f t="shared" ca="1" si="27"/>
        <v>6.8000275127123988</v>
      </c>
    </row>
    <row r="885" spans="5:6" x14ac:dyDescent="0.25">
      <c r="E885" s="48">
        <f t="shared" ca="1" si="28"/>
        <v>2.8612352523373907E-2</v>
      </c>
      <c r="F885" s="48">
        <f t="shared" ca="1" si="27"/>
        <v>4.2833081350219473</v>
      </c>
    </row>
    <row r="886" spans="5:6" x14ac:dyDescent="0.25">
      <c r="E886" s="48">
        <f t="shared" ca="1" si="28"/>
        <v>0.2758728350067835</v>
      </c>
      <c r="F886" s="48">
        <f t="shared" ca="1" si="27"/>
        <v>5.6149421299180773</v>
      </c>
    </row>
    <row r="887" spans="5:6" x14ac:dyDescent="0.25">
      <c r="E887" s="48">
        <f t="shared" ca="1" si="28"/>
        <v>0.28324241799878369</v>
      </c>
      <c r="F887" s="48">
        <f t="shared" ca="1" si="27"/>
        <v>5.6447171657942903</v>
      </c>
    </row>
    <row r="888" spans="5:6" x14ac:dyDescent="0.25">
      <c r="E888" s="48">
        <f t="shared" ca="1" si="28"/>
        <v>0.23400455397083786</v>
      </c>
      <c r="F888" s="48">
        <f t="shared" ca="1" si="27"/>
        <v>5.4466529669250061</v>
      </c>
    </row>
    <row r="889" spans="5:6" x14ac:dyDescent="0.25">
      <c r="E889" s="48">
        <f t="shared" ca="1" si="28"/>
        <v>0.9967590889707274</v>
      </c>
      <c r="F889" s="48">
        <f t="shared" ca="1" si="27"/>
        <v>54.474348180472276</v>
      </c>
    </row>
    <row r="890" spans="5:6" x14ac:dyDescent="0.25">
      <c r="E890" s="48">
        <f t="shared" ca="1" si="28"/>
        <v>0.97438574715288373</v>
      </c>
      <c r="F890" s="48">
        <f t="shared" ca="1" si="27"/>
        <v>23.019857567228005</v>
      </c>
    </row>
    <row r="891" spans="5:6" x14ac:dyDescent="0.25">
      <c r="E891" s="48">
        <f t="shared" ca="1" si="28"/>
        <v>0.59576077767749513</v>
      </c>
      <c r="F891" s="48">
        <f t="shared" ca="1" si="27"/>
        <v>7.2858104755279784</v>
      </c>
    </row>
    <row r="892" spans="5:6" x14ac:dyDescent="0.25">
      <c r="E892" s="48">
        <f t="shared" ca="1" si="28"/>
        <v>0.58219575700617043</v>
      </c>
      <c r="F892" s="48">
        <f t="shared" ca="1" si="27"/>
        <v>7.1851241232125593</v>
      </c>
    </row>
    <row r="893" spans="5:6" x14ac:dyDescent="0.25">
      <c r="E893" s="48">
        <f t="shared" ca="1" si="28"/>
        <v>0.68168753926707215</v>
      </c>
      <c r="F893" s="48">
        <f t="shared" ca="1" si="27"/>
        <v>8.053707605855136</v>
      </c>
    </row>
    <row r="894" spans="5:6" x14ac:dyDescent="0.25">
      <c r="E894" s="48">
        <f t="shared" ca="1" si="28"/>
        <v>0.86784423975193115</v>
      </c>
      <c r="F894" s="48">
        <f t="shared" ca="1" si="27"/>
        <v>11.619372411575423</v>
      </c>
    </row>
    <row r="895" spans="5:6" x14ac:dyDescent="0.25">
      <c r="E895" s="48">
        <f t="shared" ca="1" si="28"/>
        <v>0.64203918888276368</v>
      </c>
      <c r="F895" s="48">
        <f t="shared" ca="1" si="27"/>
        <v>7.6675841739450954</v>
      </c>
    </row>
    <row r="896" spans="5:6" x14ac:dyDescent="0.25">
      <c r="E896" s="48">
        <f t="shared" ca="1" si="28"/>
        <v>0.67830533464755516</v>
      </c>
      <c r="F896" s="48">
        <f t="shared" ca="1" si="27"/>
        <v>8.0181989352615464</v>
      </c>
    </row>
    <row r="897" spans="5:6" x14ac:dyDescent="0.25">
      <c r="E897" s="48">
        <f t="shared" ca="1" si="28"/>
        <v>1.2083412029946228E-2</v>
      </c>
      <c r="F897" s="48">
        <f t="shared" ca="1" si="27"/>
        <v>3.9694035091929267</v>
      </c>
    </row>
    <row r="898" spans="5:6" x14ac:dyDescent="0.25">
      <c r="E898" s="48">
        <f t="shared" ca="1" si="28"/>
        <v>0.52884973560109561</v>
      </c>
      <c r="F898" s="48">
        <f t="shared" ca="1" si="27"/>
        <v>6.8281559265969705</v>
      </c>
    </row>
    <row r="899" spans="5:6" x14ac:dyDescent="0.25">
      <c r="E899" s="48">
        <f t="shared" ca="1" si="28"/>
        <v>0.48704510490910924</v>
      </c>
      <c r="F899" s="48">
        <f t="shared" ref="F899:F962" ca="1" si="29">$C$3*((((1-E899)^(-1/C$5))-1)^(1/$C$4))</f>
        <v>6.5835734515641384</v>
      </c>
    </row>
    <row r="900" spans="5:6" x14ac:dyDescent="0.25">
      <c r="E900" s="48">
        <f t="shared" ref="E900:E963" ca="1" si="30">RAND()</f>
        <v>0.38511463958811987</v>
      </c>
      <c r="F900" s="48">
        <f t="shared" ca="1" si="29"/>
        <v>6.0763501278867498</v>
      </c>
    </row>
    <row r="901" spans="5:6" x14ac:dyDescent="0.25">
      <c r="E901" s="48">
        <f t="shared" ca="1" si="30"/>
        <v>0.8123531853807926</v>
      </c>
      <c r="F901" s="48">
        <f t="shared" ca="1" si="29"/>
        <v>10.040054837562737</v>
      </c>
    </row>
    <row r="902" spans="5:6" x14ac:dyDescent="0.25">
      <c r="E902" s="48">
        <f t="shared" ca="1" si="30"/>
        <v>0.95342030874907335</v>
      </c>
      <c r="F902" s="48">
        <f t="shared" ca="1" si="29"/>
        <v>17.942711633960634</v>
      </c>
    </row>
    <row r="903" spans="5:6" x14ac:dyDescent="0.25">
      <c r="E903" s="48">
        <f t="shared" ca="1" si="30"/>
        <v>0.77325554087662474</v>
      </c>
      <c r="F903" s="48">
        <f t="shared" ca="1" si="29"/>
        <v>9.2784341210396324</v>
      </c>
    </row>
    <row r="904" spans="5:6" x14ac:dyDescent="0.25">
      <c r="E904" s="48">
        <f t="shared" ca="1" si="30"/>
        <v>0.32918138088559024</v>
      </c>
      <c r="F904" s="48">
        <f t="shared" ca="1" si="29"/>
        <v>5.8335655705335903</v>
      </c>
    </row>
    <row r="905" spans="5:6" x14ac:dyDescent="0.25">
      <c r="E905" s="48">
        <f t="shared" ca="1" si="30"/>
        <v>0.981585591169302</v>
      </c>
      <c r="F905" s="48">
        <f t="shared" ca="1" si="29"/>
        <v>26.413194465875979</v>
      </c>
    </row>
    <row r="906" spans="5:6" x14ac:dyDescent="0.25">
      <c r="E906" s="48">
        <f t="shared" ca="1" si="30"/>
        <v>0.80085850257339641</v>
      </c>
      <c r="F906" s="48">
        <f t="shared" ca="1" si="29"/>
        <v>9.7943269561295736</v>
      </c>
    </row>
    <row r="907" spans="5:6" x14ac:dyDescent="0.25">
      <c r="E907" s="48">
        <f t="shared" ca="1" si="30"/>
        <v>0.70214255867776476</v>
      </c>
      <c r="F907" s="48">
        <f t="shared" ca="1" si="29"/>
        <v>8.2803405756288964</v>
      </c>
    </row>
    <row r="908" spans="5:6" x14ac:dyDescent="0.25">
      <c r="E908" s="48">
        <f t="shared" ca="1" si="30"/>
        <v>2.7989648843753656E-3</v>
      </c>
      <c r="F908" s="48">
        <f t="shared" ca="1" si="29"/>
        <v>3.505676975974565</v>
      </c>
    </row>
    <row r="909" spans="5:6" x14ac:dyDescent="0.25">
      <c r="E909" s="48">
        <f t="shared" ca="1" si="30"/>
        <v>0.83910560545433888</v>
      </c>
      <c r="F909" s="48">
        <f t="shared" ca="1" si="29"/>
        <v>10.704689003012886</v>
      </c>
    </row>
    <row r="910" spans="5:6" x14ac:dyDescent="0.25">
      <c r="E910" s="48">
        <f t="shared" ca="1" si="30"/>
        <v>0.28719474107875276</v>
      </c>
      <c r="F910" s="48">
        <f t="shared" ca="1" si="29"/>
        <v>5.6607280228936556</v>
      </c>
    </row>
    <row r="911" spans="5:6" x14ac:dyDescent="0.25">
      <c r="E911" s="48">
        <f t="shared" ca="1" si="30"/>
        <v>0.11231965568250979</v>
      </c>
      <c r="F911" s="48">
        <f t="shared" ca="1" si="29"/>
        <v>4.9151506925895179</v>
      </c>
    </row>
    <row r="912" spans="5:6" x14ac:dyDescent="0.25">
      <c r="E912" s="48">
        <f t="shared" ca="1" si="30"/>
        <v>0.93667112918822926</v>
      </c>
      <c r="F912" s="48">
        <f t="shared" ca="1" si="29"/>
        <v>15.787107781107089</v>
      </c>
    </row>
    <row r="913" spans="5:6" x14ac:dyDescent="0.25">
      <c r="E913" s="48">
        <f t="shared" ca="1" si="30"/>
        <v>0.95168342021013341</v>
      </c>
      <c r="F913" s="48">
        <f t="shared" ca="1" si="29"/>
        <v>17.671086446384457</v>
      </c>
    </row>
    <row r="914" spans="5:6" x14ac:dyDescent="0.25">
      <c r="E914" s="48">
        <f t="shared" ca="1" si="30"/>
        <v>0.26103835463635405</v>
      </c>
      <c r="F914" s="48">
        <f t="shared" ca="1" si="29"/>
        <v>5.5552371646073242</v>
      </c>
    </row>
    <row r="915" spans="5:6" x14ac:dyDescent="0.25">
      <c r="E915" s="48">
        <f t="shared" ca="1" si="30"/>
        <v>0.15611135275948396</v>
      </c>
      <c r="F915" s="48">
        <f t="shared" ca="1" si="29"/>
        <v>5.122342988626257</v>
      </c>
    </row>
    <row r="916" spans="5:6" x14ac:dyDescent="0.25">
      <c r="E916" s="48">
        <f t="shared" ca="1" si="30"/>
        <v>0.62889317613290097</v>
      </c>
      <c r="F916" s="48">
        <f t="shared" ca="1" si="29"/>
        <v>7.5524838421029186</v>
      </c>
    </row>
    <row r="917" spans="5:6" x14ac:dyDescent="0.25">
      <c r="E917" s="48">
        <f t="shared" ca="1" si="30"/>
        <v>0.26859472938523365</v>
      </c>
      <c r="F917" s="48">
        <f t="shared" ca="1" si="29"/>
        <v>5.5856190491422311</v>
      </c>
    </row>
    <row r="918" spans="5:6" x14ac:dyDescent="0.25">
      <c r="E918" s="48">
        <f t="shared" ca="1" si="30"/>
        <v>0.25282375681041913</v>
      </c>
      <c r="F918" s="48">
        <f t="shared" ca="1" si="29"/>
        <v>5.5222504798201548</v>
      </c>
    </row>
    <row r="919" spans="5:6" x14ac:dyDescent="0.25">
      <c r="E919" s="48">
        <f t="shared" ca="1" si="30"/>
        <v>0.27746146177137321</v>
      </c>
      <c r="F919" s="48">
        <f t="shared" ca="1" si="29"/>
        <v>5.6213527224803963</v>
      </c>
    </row>
    <row r="920" spans="5:6" x14ac:dyDescent="0.25">
      <c r="E920" s="48">
        <f t="shared" ca="1" si="30"/>
        <v>0.55251148038280529</v>
      </c>
      <c r="F920" s="48">
        <f t="shared" ca="1" si="29"/>
        <v>6.9794668609979169</v>
      </c>
    </row>
    <row r="921" spans="5:6" x14ac:dyDescent="0.25">
      <c r="E921" s="48">
        <f t="shared" ca="1" si="30"/>
        <v>0.20333480727889963</v>
      </c>
      <c r="F921" s="48">
        <f t="shared" ca="1" si="29"/>
        <v>5.3222978288291554</v>
      </c>
    </row>
    <row r="922" spans="5:6" x14ac:dyDescent="0.25">
      <c r="E922" s="48">
        <f t="shared" ca="1" si="30"/>
        <v>0.18412883362559218</v>
      </c>
      <c r="F922" s="48">
        <f t="shared" ca="1" si="29"/>
        <v>5.242733355441481</v>
      </c>
    </row>
    <row r="923" spans="5:6" x14ac:dyDescent="0.25">
      <c r="E923" s="48">
        <f t="shared" ca="1" si="30"/>
        <v>0.1657927132102085</v>
      </c>
      <c r="F923" s="48">
        <f t="shared" ca="1" si="29"/>
        <v>5.1646831451704731</v>
      </c>
    </row>
    <row r="924" spans="5:6" x14ac:dyDescent="0.25">
      <c r="E924" s="48">
        <f t="shared" ca="1" si="30"/>
        <v>2.4697497171008331E-2</v>
      </c>
      <c r="F924" s="48">
        <f t="shared" ca="1" si="29"/>
        <v>4.2267806661658165</v>
      </c>
    </row>
    <row r="925" spans="5:6" x14ac:dyDescent="0.25">
      <c r="E925" s="48">
        <f t="shared" ca="1" si="30"/>
        <v>0.96929598661160477</v>
      </c>
      <c r="F925" s="48">
        <f t="shared" ca="1" si="29"/>
        <v>21.3454521590368</v>
      </c>
    </row>
    <row r="926" spans="5:6" x14ac:dyDescent="0.25">
      <c r="E926" s="48">
        <f t="shared" ca="1" si="30"/>
        <v>0.32950123109340435</v>
      </c>
      <c r="F926" s="48">
        <f t="shared" ca="1" si="29"/>
        <v>5.8349069203087565</v>
      </c>
    </row>
    <row r="927" spans="5:6" x14ac:dyDescent="0.25">
      <c r="E927" s="48">
        <f t="shared" ca="1" si="30"/>
        <v>0.96796088445554929</v>
      </c>
      <c r="F927" s="48">
        <f t="shared" ca="1" si="29"/>
        <v>20.970226452667262</v>
      </c>
    </row>
    <row r="928" spans="5:6" x14ac:dyDescent="0.25">
      <c r="E928" s="48">
        <f t="shared" ca="1" si="30"/>
        <v>0.89342911481753984</v>
      </c>
      <c r="F928" s="48">
        <f t="shared" ca="1" si="29"/>
        <v>12.709255230151268</v>
      </c>
    </row>
    <row r="929" spans="5:6" x14ac:dyDescent="0.25">
      <c r="E929" s="48">
        <f t="shared" ca="1" si="30"/>
        <v>0.14152262075819377</v>
      </c>
      <c r="F929" s="48">
        <f t="shared" ca="1" si="29"/>
        <v>5.0566079910604618</v>
      </c>
    </row>
    <row r="930" spans="5:6" x14ac:dyDescent="0.25">
      <c r="E930" s="48">
        <f t="shared" ca="1" si="30"/>
        <v>0.35878039400440598</v>
      </c>
      <c r="F930" s="48">
        <f t="shared" ca="1" si="29"/>
        <v>5.9597946797374943</v>
      </c>
    </row>
    <row r="931" spans="5:6" x14ac:dyDescent="0.25">
      <c r="E931" s="48">
        <f t="shared" ca="1" si="30"/>
        <v>0.47761900959248482</v>
      </c>
      <c r="F931" s="48">
        <f t="shared" ca="1" si="29"/>
        <v>6.5318974891761661</v>
      </c>
    </row>
    <row r="932" spans="5:6" x14ac:dyDescent="0.25">
      <c r="E932" s="48">
        <f t="shared" ca="1" si="30"/>
        <v>0.69066652291949682</v>
      </c>
      <c r="F932" s="48">
        <f t="shared" ca="1" si="29"/>
        <v>8.1505979499199466</v>
      </c>
    </row>
    <row r="933" spans="5:6" x14ac:dyDescent="0.25">
      <c r="E933" s="48">
        <f t="shared" ca="1" si="30"/>
        <v>0.25957996486928347</v>
      </c>
      <c r="F933" s="48">
        <f t="shared" ca="1" si="29"/>
        <v>5.5493785790279206</v>
      </c>
    </row>
    <row r="934" spans="5:6" x14ac:dyDescent="0.25">
      <c r="E934" s="48">
        <f t="shared" ca="1" si="30"/>
        <v>0.24061618881420188</v>
      </c>
      <c r="F934" s="48">
        <f t="shared" ca="1" si="29"/>
        <v>5.4732351376232993</v>
      </c>
    </row>
    <row r="935" spans="5:6" x14ac:dyDescent="0.25">
      <c r="E935" s="48">
        <f t="shared" ca="1" si="30"/>
        <v>0.52231404766852985</v>
      </c>
      <c r="F935" s="48">
        <f t="shared" ca="1" si="29"/>
        <v>6.7881136882872646</v>
      </c>
    </row>
    <row r="936" spans="5:6" x14ac:dyDescent="0.25">
      <c r="E936" s="48">
        <f t="shared" ca="1" si="30"/>
        <v>0.22243910196310679</v>
      </c>
      <c r="F936" s="48">
        <f t="shared" ca="1" si="29"/>
        <v>5.4000160704690909</v>
      </c>
    </row>
    <row r="937" spans="5:6" x14ac:dyDescent="0.25">
      <c r="E937" s="48">
        <f t="shared" ca="1" si="30"/>
        <v>0.83449870601318155</v>
      </c>
      <c r="F937" s="48">
        <f t="shared" ca="1" si="29"/>
        <v>10.579494803691922</v>
      </c>
    </row>
    <row r="938" spans="5:6" x14ac:dyDescent="0.25">
      <c r="E938" s="48">
        <f t="shared" ca="1" si="30"/>
        <v>1.8799443919793379E-2</v>
      </c>
      <c r="F938" s="48">
        <f t="shared" ca="1" si="29"/>
        <v>4.1254358935714102</v>
      </c>
    </row>
    <row r="939" spans="5:6" x14ac:dyDescent="0.25">
      <c r="E939" s="48">
        <f t="shared" ca="1" si="30"/>
        <v>0.71968583466512803</v>
      </c>
      <c r="F939" s="48">
        <f t="shared" ca="1" si="29"/>
        <v>8.4928843737669641</v>
      </c>
    </row>
    <row r="940" spans="5:6" x14ac:dyDescent="0.25">
      <c r="E940" s="48">
        <f t="shared" ca="1" si="30"/>
        <v>6.409852619835088E-2</v>
      </c>
      <c r="F940" s="48">
        <f t="shared" ca="1" si="29"/>
        <v>4.6252936813555134</v>
      </c>
    </row>
    <row r="941" spans="5:6" x14ac:dyDescent="0.25">
      <c r="E941" s="48">
        <f t="shared" ca="1" si="30"/>
        <v>0.66202455807836946</v>
      </c>
      <c r="F941" s="48">
        <f t="shared" ca="1" si="29"/>
        <v>7.8543076666522404</v>
      </c>
    </row>
    <row r="942" spans="5:6" x14ac:dyDescent="0.25">
      <c r="E942" s="48">
        <f t="shared" ca="1" si="30"/>
        <v>0.83194718813601132</v>
      </c>
      <c r="F942" s="48">
        <f t="shared" ca="1" si="29"/>
        <v>10.512259583241272</v>
      </c>
    </row>
    <row r="943" spans="5:6" x14ac:dyDescent="0.25">
      <c r="E943" s="48">
        <f t="shared" ca="1" si="30"/>
        <v>0.43050676559942702</v>
      </c>
      <c r="F943" s="48">
        <f t="shared" ca="1" si="29"/>
        <v>6.2894719786449009</v>
      </c>
    </row>
    <row r="944" spans="5:6" x14ac:dyDescent="0.25">
      <c r="E944" s="48">
        <f t="shared" ca="1" si="30"/>
        <v>0.22744254527196328</v>
      </c>
      <c r="F944" s="48">
        <f t="shared" ca="1" si="29"/>
        <v>5.4202192043073705</v>
      </c>
    </row>
    <row r="945" spans="5:6" x14ac:dyDescent="0.25">
      <c r="E945" s="48">
        <f t="shared" ca="1" si="30"/>
        <v>0.52212272755032041</v>
      </c>
      <c r="F945" s="48">
        <f t="shared" ca="1" si="29"/>
        <v>6.7869522893160603</v>
      </c>
    </row>
    <row r="946" spans="5:6" x14ac:dyDescent="0.25">
      <c r="E946" s="48">
        <f t="shared" ca="1" si="30"/>
        <v>0.77565294307204591</v>
      </c>
      <c r="F946" s="48">
        <f t="shared" ca="1" si="29"/>
        <v>9.3196429233826343</v>
      </c>
    </row>
    <row r="947" spans="5:6" x14ac:dyDescent="0.25">
      <c r="E947" s="48">
        <f t="shared" ca="1" si="30"/>
        <v>0.86906871338807923</v>
      </c>
      <c r="F947" s="48">
        <f t="shared" ca="1" si="29"/>
        <v>11.664528276692231</v>
      </c>
    </row>
    <row r="948" spans="5:6" x14ac:dyDescent="0.25">
      <c r="E948" s="48">
        <f t="shared" ca="1" si="30"/>
        <v>5.9325788645077648E-2</v>
      </c>
      <c r="F948" s="48">
        <f t="shared" ca="1" si="29"/>
        <v>4.5894775189475743</v>
      </c>
    </row>
    <row r="949" spans="5:6" x14ac:dyDescent="0.25">
      <c r="E949" s="48">
        <f t="shared" ca="1" si="30"/>
        <v>4.4368287086839597E-2</v>
      </c>
      <c r="F949" s="48">
        <f t="shared" ca="1" si="29"/>
        <v>4.4614438062685569</v>
      </c>
    </row>
    <row r="950" spans="5:6" x14ac:dyDescent="0.25">
      <c r="E950" s="48">
        <f t="shared" ca="1" si="30"/>
        <v>0.898374118316701</v>
      </c>
      <c r="F950" s="48">
        <f t="shared" ca="1" si="29"/>
        <v>12.963366791581823</v>
      </c>
    </row>
    <row r="951" spans="5:6" x14ac:dyDescent="0.25">
      <c r="E951" s="48">
        <f t="shared" ca="1" si="30"/>
        <v>0.71722812166611483</v>
      </c>
      <c r="F951" s="48">
        <f t="shared" ca="1" si="29"/>
        <v>8.4619948577024235</v>
      </c>
    </row>
    <row r="952" spans="5:6" x14ac:dyDescent="0.25">
      <c r="E952" s="48">
        <f t="shared" ca="1" si="30"/>
        <v>3.8026032899601492E-2</v>
      </c>
      <c r="F952" s="48">
        <f t="shared" ca="1" si="29"/>
        <v>4.3969797854394104</v>
      </c>
    </row>
    <row r="953" spans="5:6" x14ac:dyDescent="0.25">
      <c r="E953" s="48">
        <f t="shared" ca="1" si="30"/>
        <v>0.3656996335592726</v>
      </c>
      <c r="F953" s="48">
        <f t="shared" ca="1" si="29"/>
        <v>5.9899907864297379</v>
      </c>
    </row>
    <row r="954" spans="5:6" x14ac:dyDescent="0.25">
      <c r="E954" s="48">
        <f t="shared" ca="1" si="30"/>
        <v>0.19172679081916011</v>
      </c>
      <c r="F954" s="48">
        <f t="shared" ca="1" si="29"/>
        <v>5.2744288626939149</v>
      </c>
    </row>
    <row r="955" spans="5:6" x14ac:dyDescent="0.25">
      <c r="E955" s="48">
        <f t="shared" ca="1" si="30"/>
        <v>0.38850954277634797</v>
      </c>
      <c r="F955" s="48">
        <f t="shared" ca="1" si="29"/>
        <v>6.0917174263002245</v>
      </c>
    </row>
    <row r="956" spans="5:6" x14ac:dyDescent="0.25">
      <c r="E956" s="48">
        <f t="shared" ca="1" si="30"/>
        <v>0.21626825389332371</v>
      </c>
      <c r="F956" s="48">
        <f t="shared" ca="1" si="29"/>
        <v>5.3750256355892656</v>
      </c>
    </row>
    <row r="957" spans="5:6" x14ac:dyDescent="0.25">
      <c r="E957" s="48">
        <f t="shared" ca="1" si="30"/>
        <v>0.92600505828323498</v>
      </c>
      <c r="F957" s="48">
        <f t="shared" ca="1" si="29"/>
        <v>14.795707732297391</v>
      </c>
    </row>
    <row r="958" spans="5:6" x14ac:dyDescent="0.25">
      <c r="E958" s="48">
        <f t="shared" ca="1" si="30"/>
        <v>0.27976838872725063</v>
      </c>
      <c r="F958" s="48">
        <f t="shared" ca="1" si="29"/>
        <v>5.6306692849906694</v>
      </c>
    </row>
    <row r="959" spans="5:6" x14ac:dyDescent="0.25">
      <c r="E959" s="48">
        <f t="shared" ca="1" si="30"/>
        <v>0.82978122964815415</v>
      </c>
      <c r="F959" s="48">
        <f t="shared" ca="1" si="29"/>
        <v>10.456308670608582</v>
      </c>
    </row>
    <row r="960" spans="5:6" x14ac:dyDescent="0.25">
      <c r="E960" s="48">
        <f t="shared" ca="1" si="30"/>
        <v>0.82289009592539675</v>
      </c>
      <c r="F960" s="48">
        <f t="shared" ca="1" si="29"/>
        <v>10.284799830798876</v>
      </c>
    </row>
    <row r="961" spans="5:6" x14ac:dyDescent="0.25">
      <c r="E961" s="48">
        <f t="shared" ca="1" si="30"/>
        <v>8.6416569533179666E-2</v>
      </c>
      <c r="F961" s="48">
        <f t="shared" ca="1" si="29"/>
        <v>4.7720902451477496</v>
      </c>
    </row>
    <row r="962" spans="5:6" x14ac:dyDescent="0.25">
      <c r="E962" s="48">
        <f t="shared" ca="1" si="30"/>
        <v>0.13588701144943838</v>
      </c>
      <c r="F962" s="48">
        <f t="shared" ca="1" si="29"/>
        <v>5.0304653398100854</v>
      </c>
    </row>
    <row r="963" spans="5:6" x14ac:dyDescent="0.25">
      <c r="E963" s="48">
        <f t="shared" ca="1" si="30"/>
        <v>0.28758794864148696</v>
      </c>
      <c r="F963" s="48">
        <f t="shared" ref="F963:F1026" ca="1" si="31">$C$3*((((1-E963)^(-1/C$5))-1)^(1/$C$4))</f>
        <v>5.6623227124689137</v>
      </c>
    </row>
    <row r="964" spans="5:6" x14ac:dyDescent="0.25">
      <c r="E964" s="48">
        <f t="shared" ref="E964:E1027" ca="1" si="32">RAND()</f>
        <v>9.499188517051016E-2</v>
      </c>
      <c r="F964" s="48">
        <f t="shared" ca="1" si="31"/>
        <v>4.8219351809573592</v>
      </c>
    </row>
    <row r="965" spans="5:6" x14ac:dyDescent="0.25">
      <c r="E965" s="48">
        <f t="shared" ca="1" si="32"/>
        <v>0.70530023466420444</v>
      </c>
      <c r="F965" s="48">
        <f t="shared" ca="1" si="31"/>
        <v>8.3172781081229292</v>
      </c>
    </row>
    <row r="966" spans="5:6" x14ac:dyDescent="0.25">
      <c r="E966" s="48">
        <f t="shared" ca="1" si="32"/>
        <v>0.21750801788935847</v>
      </c>
      <c r="F966" s="48">
        <f t="shared" ca="1" si="31"/>
        <v>5.3800537517349492</v>
      </c>
    </row>
    <row r="967" spans="5:6" x14ac:dyDescent="0.25">
      <c r="E967" s="48">
        <f t="shared" ca="1" si="32"/>
        <v>0.48303594979441833</v>
      </c>
      <c r="F967" s="48">
        <f t="shared" ca="1" si="31"/>
        <v>6.5614516125945865</v>
      </c>
    </row>
    <row r="968" spans="5:6" x14ac:dyDescent="0.25">
      <c r="E968" s="48">
        <f t="shared" ca="1" si="32"/>
        <v>0.28575019199209284</v>
      </c>
      <c r="F968" s="48">
        <f t="shared" ca="1" si="31"/>
        <v>5.6548723878429197</v>
      </c>
    </row>
    <row r="969" spans="5:6" x14ac:dyDescent="0.25">
      <c r="E969" s="48">
        <f t="shared" ca="1" si="32"/>
        <v>7.5013889902258102E-2</v>
      </c>
      <c r="F969" s="48">
        <f t="shared" ca="1" si="31"/>
        <v>4.7007296528260376</v>
      </c>
    </row>
    <row r="970" spans="5:6" x14ac:dyDescent="0.25">
      <c r="E970" s="48">
        <f t="shared" ca="1" si="32"/>
        <v>0.79816878184365747</v>
      </c>
      <c r="F970" s="48">
        <f t="shared" ca="1" si="31"/>
        <v>9.7397110375084264</v>
      </c>
    </row>
    <row r="971" spans="5:6" x14ac:dyDescent="0.25">
      <c r="E971" s="48">
        <f t="shared" ca="1" si="32"/>
        <v>0.20572325947258874</v>
      </c>
      <c r="F971" s="48">
        <f t="shared" ca="1" si="31"/>
        <v>5.3320774397284731</v>
      </c>
    </row>
    <row r="972" spans="5:6" x14ac:dyDescent="0.25">
      <c r="E972" s="48">
        <f t="shared" ca="1" si="32"/>
        <v>0.66822824488779964</v>
      </c>
      <c r="F972" s="48">
        <f t="shared" ca="1" si="31"/>
        <v>7.9154293689245776</v>
      </c>
    </row>
    <row r="973" spans="5:6" x14ac:dyDescent="0.25">
      <c r="E973" s="48">
        <f t="shared" ca="1" si="32"/>
        <v>0.69390281882729876</v>
      </c>
      <c r="F973" s="48">
        <f t="shared" ca="1" si="31"/>
        <v>8.1864931024301129</v>
      </c>
    </row>
    <row r="974" spans="5:6" x14ac:dyDescent="0.25">
      <c r="E974" s="48">
        <f t="shared" ca="1" si="32"/>
        <v>1.8052314910326217E-2</v>
      </c>
      <c r="F974" s="48">
        <f t="shared" ca="1" si="31"/>
        <v>4.1107257355463878</v>
      </c>
    </row>
    <row r="975" spans="5:6" x14ac:dyDescent="0.25">
      <c r="E975" s="48">
        <f t="shared" ca="1" si="32"/>
        <v>0.40962413462519576</v>
      </c>
      <c r="F975" s="48">
        <f t="shared" ca="1" si="31"/>
        <v>6.1892732266162547</v>
      </c>
    </row>
    <row r="976" spans="5:6" x14ac:dyDescent="0.25">
      <c r="E976" s="48">
        <f t="shared" ca="1" si="32"/>
        <v>0.68009032822187832</v>
      </c>
      <c r="F976" s="48">
        <f t="shared" ca="1" si="31"/>
        <v>8.0368734556279318</v>
      </c>
    </row>
    <row r="977" spans="5:6" x14ac:dyDescent="0.25">
      <c r="E977" s="48">
        <f t="shared" ca="1" si="32"/>
        <v>0.43176848523068045</v>
      </c>
      <c r="F977" s="48">
        <f t="shared" ca="1" si="31"/>
        <v>6.2956556487904436</v>
      </c>
    </row>
    <row r="978" spans="5:6" x14ac:dyDescent="0.25">
      <c r="E978" s="48">
        <f t="shared" ca="1" si="32"/>
        <v>0.65606772994371287</v>
      </c>
      <c r="F978" s="48">
        <f t="shared" ca="1" si="31"/>
        <v>7.7970747344674605</v>
      </c>
    </row>
    <row r="979" spans="5:6" x14ac:dyDescent="0.25">
      <c r="E979" s="48">
        <f t="shared" ca="1" si="32"/>
        <v>0.95143292742101992</v>
      </c>
      <c r="F979" s="48">
        <f t="shared" ca="1" si="31"/>
        <v>17.633053494366262</v>
      </c>
    </row>
    <row r="980" spans="5:6" x14ac:dyDescent="0.25">
      <c r="E980" s="48">
        <f t="shared" ca="1" si="32"/>
        <v>8.3907632679889543E-2</v>
      </c>
      <c r="F980" s="48">
        <f t="shared" ca="1" si="31"/>
        <v>4.7569324084765663</v>
      </c>
    </row>
    <row r="981" spans="5:6" x14ac:dyDescent="0.25">
      <c r="E981" s="48">
        <f t="shared" ca="1" si="32"/>
        <v>0.89654902935269121</v>
      </c>
      <c r="F981" s="48">
        <f t="shared" ca="1" si="31"/>
        <v>12.867578846038878</v>
      </c>
    </row>
    <row r="982" spans="5:6" x14ac:dyDescent="0.25">
      <c r="E982" s="48">
        <f t="shared" ca="1" si="32"/>
        <v>0.55313420550706272</v>
      </c>
      <c r="F982" s="48">
        <f t="shared" ca="1" si="31"/>
        <v>6.9835915590391471</v>
      </c>
    </row>
    <row r="983" spans="5:6" x14ac:dyDescent="0.25">
      <c r="E983" s="48">
        <f t="shared" ca="1" si="32"/>
        <v>0.35873799622109437</v>
      </c>
      <c r="F983" s="48">
        <f t="shared" ca="1" si="31"/>
        <v>5.9596105285237027</v>
      </c>
    </row>
    <row r="984" spans="5:6" x14ac:dyDescent="0.25">
      <c r="E984" s="48">
        <f t="shared" ca="1" si="32"/>
        <v>0.49057082481925296</v>
      </c>
      <c r="F984" s="48">
        <f t="shared" ca="1" si="31"/>
        <v>6.6032067897894144</v>
      </c>
    </row>
    <row r="985" spans="5:6" x14ac:dyDescent="0.25">
      <c r="E985" s="48">
        <f t="shared" ca="1" si="32"/>
        <v>7.4535158392978196E-2</v>
      </c>
      <c r="F985" s="48">
        <f t="shared" ca="1" si="31"/>
        <v>4.6975832400583943</v>
      </c>
    </row>
    <row r="986" spans="5:6" x14ac:dyDescent="0.25">
      <c r="E986" s="48">
        <f t="shared" ca="1" si="32"/>
        <v>0.65946875037128982</v>
      </c>
      <c r="F986" s="48">
        <f t="shared" ca="1" si="31"/>
        <v>7.8295805009332309</v>
      </c>
    </row>
    <row r="987" spans="5:6" x14ac:dyDescent="0.25">
      <c r="E987" s="48">
        <f t="shared" ca="1" si="32"/>
        <v>0.58504718718041404</v>
      </c>
      <c r="F987" s="48">
        <f t="shared" ca="1" si="31"/>
        <v>7.2059161346307219</v>
      </c>
    </row>
    <row r="988" spans="5:6" x14ac:dyDescent="0.25">
      <c r="E988" s="48">
        <f t="shared" ca="1" si="32"/>
        <v>0.9864972868060613</v>
      </c>
      <c r="F988" s="48">
        <f t="shared" ca="1" si="31"/>
        <v>30.058080026096174</v>
      </c>
    </row>
    <row r="989" spans="5:6" x14ac:dyDescent="0.25">
      <c r="E989" s="48">
        <f t="shared" ca="1" si="32"/>
        <v>0.30582233064049835</v>
      </c>
      <c r="F989" s="48">
        <f t="shared" ca="1" si="31"/>
        <v>5.7367020756655069</v>
      </c>
    </row>
    <row r="990" spans="5:6" x14ac:dyDescent="0.25">
      <c r="E990" s="48">
        <f t="shared" ca="1" si="32"/>
        <v>0.99360338919617786</v>
      </c>
      <c r="F990" s="48">
        <f t="shared" ca="1" si="31"/>
        <v>41.035292615309011</v>
      </c>
    </row>
    <row r="991" spans="5:6" x14ac:dyDescent="0.25">
      <c r="E991" s="48">
        <f t="shared" ca="1" si="32"/>
        <v>5.420480374557668E-3</v>
      </c>
      <c r="F991" s="48">
        <f t="shared" ca="1" si="31"/>
        <v>3.706623804642601</v>
      </c>
    </row>
    <row r="992" spans="5:6" x14ac:dyDescent="0.25">
      <c r="E992" s="48">
        <f t="shared" ca="1" si="32"/>
        <v>0.8453248244482513</v>
      </c>
      <c r="F992" s="48">
        <f t="shared" ca="1" si="31"/>
        <v>10.881987167338243</v>
      </c>
    </row>
    <row r="993" spans="5:6" x14ac:dyDescent="0.25">
      <c r="E993" s="48">
        <f t="shared" ca="1" si="32"/>
        <v>0.11149598936180416</v>
      </c>
      <c r="F993" s="48">
        <f t="shared" ca="1" si="31"/>
        <v>4.9109085249761879</v>
      </c>
    </row>
    <row r="994" spans="5:6" x14ac:dyDescent="0.25">
      <c r="E994" s="48">
        <f t="shared" ca="1" si="32"/>
        <v>0.96693292293552358</v>
      </c>
      <c r="F994" s="48">
        <f t="shared" ca="1" si="31"/>
        <v>20.69609534346904</v>
      </c>
    </row>
    <row r="995" spans="5:6" x14ac:dyDescent="0.25">
      <c r="E995" s="48">
        <f t="shared" ca="1" si="32"/>
        <v>0.93181407289116636</v>
      </c>
      <c r="F995" s="48">
        <f t="shared" ca="1" si="31"/>
        <v>15.308423627389022</v>
      </c>
    </row>
    <row r="996" spans="5:6" x14ac:dyDescent="0.25">
      <c r="E996" s="48">
        <f t="shared" ca="1" si="32"/>
        <v>7.5581660161639586E-2</v>
      </c>
      <c r="F996" s="48">
        <f t="shared" ca="1" si="31"/>
        <v>4.7044440130552019</v>
      </c>
    </row>
    <row r="997" spans="5:6" x14ac:dyDescent="0.25">
      <c r="E997" s="48">
        <f t="shared" ca="1" si="32"/>
        <v>0.101110654015926</v>
      </c>
      <c r="F997" s="48">
        <f t="shared" ca="1" si="31"/>
        <v>4.8558758379521487</v>
      </c>
    </row>
    <row r="998" spans="5:6" x14ac:dyDescent="0.25">
      <c r="E998" s="48">
        <f t="shared" ca="1" si="32"/>
        <v>6.321787117094857E-2</v>
      </c>
      <c r="F998" s="48">
        <f t="shared" ca="1" si="31"/>
        <v>4.6188307239641802</v>
      </c>
    </row>
    <row r="999" spans="5:6" x14ac:dyDescent="0.25">
      <c r="E999" s="48">
        <f t="shared" ca="1" si="32"/>
        <v>0.16993430379589114</v>
      </c>
      <c r="F999" s="48">
        <f t="shared" ca="1" si="31"/>
        <v>5.1825354294187163</v>
      </c>
    </row>
    <row r="1000" spans="5:6" x14ac:dyDescent="0.25">
      <c r="E1000" s="48">
        <f t="shared" ca="1" si="32"/>
        <v>0.29085665777158765</v>
      </c>
      <c r="F1000" s="48">
        <f t="shared" ca="1" si="31"/>
        <v>5.6755927483082953</v>
      </c>
    </row>
    <row r="1001" spans="5:6" x14ac:dyDescent="0.25">
      <c r="E1001" s="48">
        <f t="shared" ca="1" si="32"/>
        <v>0.42896592690130364</v>
      </c>
      <c r="F1001" s="48">
        <f t="shared" ca="1" si="31"/>
        <v>6.281941208888294</v>
      </c>
    </row>
    <row r="1002" spans="5:6" x14ac:dyDescent="0.25">
      <c r="E1002" s="48">
        <f t="shared" ca="1" si="32"/>
        <v>0.54951795446188256</v>
      </c>
      <c r="F1002" s="48">
        <f t="shared" ca="1" si="31"/>
        <v>6.9597450600401514</v>
      </c>
    </row>
    <row r="1003" spans="5:6" x14ac:dyDescent="0.25">
      <c r="E1003" s="48">
        <f t="shared" ca="1" si="32"/>
        <v>0.86803927448104501</v>
      </c>
      <c r="F1003" s="48">
        <f t="shared" ca="1" si="31"/>
        <v>11.626525095375325</v>
      </c>
    </row>
    <row r="1004" spans="5:6" x14ac:dyDescent="0.25">
      <c r="E1004" s="48">
        <f t="shared" ca="1" si="32"/>
        <v>3.4015350246951903E-2</v>
      </c>
      <c r="F1004" s="48">
        <f t="shared" ca="1" si="31"/>
        <v>4.3516891085357177</v>
      </c>
    </row>
    <row r="1005" spans="5:6" x14ac:dyDescent="0.25">
      <c r="E1005" s="48">
        <f t="shared" ca="1" si="32"/>
        <v>0.96626206704798057</v>
      </c>
      <c r="F1005" s="48">
        <f t="shared" ca="1" si="31"/>
        <v>20.523620390475333</v>
      </c>
    </row>
    <row r="1006" spans="5:6" x14ac:dyDescent="0.25">
      <c r="E1006" s="48">
        <f t="shared" ca="1" si="32"/>
        <v>3.7208673398562486E-2</v>
      </c>
      <c r="F1006" s="48">
        <f t="shared" ca="1" si="31"/>
        <v>4.3880695063751043</v>
      </c>
    </row>
    <row r="1007" spans="5:6" x14ac:dyDescent="0.25">
      <c r="E1007" s="48">
        <f t="shared" ca="1" si="32"/>
        <v>5.8979359618742011E-2</v>
      </c>
      <c r="F1007" s="48">
        <f t="shared" ca="1" si="31"/>
        <v>4.5867988074572983</v>
      </c>
    </row>
    <row r="1008" spans="5:6" x14ac:dyDescent="0.25">
      <c r="E1008" s="48">
        <f t="shared" ca="1" si="32"/>
        <v>0.13472238822541627</v>
      </c>
      <c r="F1008" s="48">
        <f t="shared" ca="1" si="31"/>
        <v>5.0250034984939873</v>
      </c>
    </row>
    <row r="1009" spans="5:6" x14ac:dyDescent="0.25">
      <c r="E1009" s="48">
        <f t="shared" ca="1" si="32"/>
        <v>0.18341651035704742</v>
      </c>
      <c r="F1009" s="48">
        <f t="shared" ca="1" si="31"/>
        <v>5.2397447717354373</v>
      </c>
    </row>
    <row r="1010" spans="5:6" x14ac:dyDescent="0.25">
      <c r="E1010" s="48">
        <f t="shared" ca="1" si="32"/>
        <v>0.27302943464639973</v>
      </c>
      <c r="F1010" s="48">
        <f t="shared" ca="1" si="31"/>
        <v>5.603477724246928</v>
      </c>
    </row>
    <row r="1011" spans="5:6" x14ac:dyDescent="0.25">
      <c r="E1011" s="48">
        <f t="shared" ca="1" si="32"/>
        <v>0.27702529306217172</v>
      </c>
      <c r="F1011" s="48">
        <f t="shared" ca="1" si="31"/>
        <v>5.6195922476011164</v>
      </c>
    </row>
    <row r="1012" spans="5:6" x14ac:dyDescent="0.25">
      <c r="E1012" s="48">
        <f t="shared" ca="1" si="32"/>
        <v>2.8450596306271114E-2</v>
      </c>
      <c r="F1012" s="48">
        <f t="shared" ca="1" si="31"/>
        <v>4.2811033102714795</v>
      </c>
    </row>
    <row r="1013" spans="5:6" x14ac:dyDescent="0.25">
      <c r="E1013" s="48">
        <f t="shared" ca="1" si="32"/>
        <v>0.74380614735391337</v>
      </c>
      <c r="F1013" s="48">
        <f t="shared" ca="1" si="31"/>
        <v>8.8177898669183126</v>
      </c>
    </row>
    <row r="1014" spans="5:6" x14ac:dyDescent="0.25">
      <c r="E1014" s="48">
        <f t="shared" ca="1" si="32"/>
        <v>0.75687889493693905</v>
      </c>
      <c r="F1014" s="48">
        <f t="shared" ca="1" si="31"/>
        <v>9.0125248445665704</v>
      </c>
    </row>
    <row r="1015" spans="5:6" x14ac:dyDescent="0.25">
      <c r="E1015" s="48">
        <f t="shared" ca="1" si="32"/>
        <v>0.27637837283209832</v>
      </c>
      <c r="F1015" s="48">
        <f t="shared" ca="1" si="31"/>
        <v>5.6169816951005203</v>
      </c>
    </row>
    <row r="1016" spans="5:6" x14ac:dyDescent="0.25">
      <c r="E1016" s="48">
        <f t="shared" ca="1" si="32"/>
        <v>0.8393281455424314</v>
      </c>
      <c r="F1016" s="48">
        <f t="shared" ca="1" si="31"/>
        <v>10.710864936227315</v>
      </c>
    </row>
    <row r="1017" spans="5:6" x14ac:dyDescent="0.25">
      <c r="E1017" s="48">
        <f t="shared" ca="1" si="32"/>
        <v>0.30500118287032751</v>
      </c>
      <c r="F1017" s="48">
        <f t="shared" ca="1" si="31"/>
        <v>5.7333322767791834</v>
      </c>
    </row>
    <row r="1018" spans="5:6" x14ac:dyDescent="0.25">
      <c r="E1018" s="48">
        <f t="shared" ca="1" si="32"/>
        <v>0.24849437624019066</v>
      </c>
      <c r="F1018" s="48">
        <f t="shared" ca="1" si="31"/>
        <v>5.5048712909730639</v>
      </c>
    </row>
    <row r="1019" spans="5:6" x14ac:dyDescent="0.25">
      <c r="E1019" s="48">
        <f t="shared" ca="1" si="32"/>
        <v>0.41000479463483219</v>
      </c>
      <c r="F1019" s="48">
        <f t="shared" ca="1" si="31"/>
        <v>6.1910650993212446</v>
      </c>
    </row>
    <row r="1020" spans="5:6" x14ac:dyDescent="0.25">
      <c r="E1020" s="48">
        <f t="shared" ca="1" si="32"/>
        <v>0.1433293913996202</v>
      </c>
      <c r="F1020" s="48">
        <f t="shared" ca="1" si="31"/>
        <v>5.0648938146784541</v>
      </c>
    </row>
    <row r="1021" spans="5:6" x14ac:dyDescent="0.25">
      <c r="E1021" s="48">
        <f t="shared" ca="1" si="32"/>
        <v>0.85843655926638429</v>
      </c>
      <c r="F1021" s="48">
        <f t="shared" ca="1" si="31"/>
        <v>11.291153658165607</v>
      </c>
    </row>
    <row r="1022" spans="5:6" x14ac:dyDescent="0.25">
      <c r="E1022" s="48">
        <f t="shared" ca="1" si="32"/>
        <v>0.92423173116519186</v>
      </c>
      <c r="F1022" s="48">
        <f t="shared" ca="1" si="31"/>
        <v>14.650423490265929</v>
      </c>
    </row>
    <row r="1023" spans="5:6" x14ac:dyDescent="0.25">
      <c r="E1023" s="48">
        <f t="shared" ca="1" si="32"/>
        <v>0.97528768728554815</v>
      </c>
      <c r="F1023" s="48">
        <f t="shared" ca="1" si="31"/>
        <v>23.366271814172901</v>
      </c>
    </row>
    <row r="1024" spans="5:6" x14ac:dyDescent="0.25">
      <c r="E1024" s="48">
        <f t="shared" ca="1" si="32"/>
        <v>0.68649389104012537</v>
      </c>
      <c r="F1024" s="48">
        <f t="shared" ca="1" si="31"/>
        <v>8.1050878981702112</v>
      </c>
    </row>
    <row r="1025" spans="5:6" x14ac:dyDescent="0.25">
      <c r="E1025" s="48">
        <f t="shared" ca="1" si="32"/>
        <v>0.80701862965085081</v>
      </c>
      <c r="F1025" s="48">
        <f t="shared" ca="1" si="31"/>
        <v>9.9234397849939722</v>
      </c>
    </row>
    <row r="1026" spans="5:6" x14ac:dyDescent="0.25">
      <c r="E1026" s="48">
        <f t="shared" ca="1" si="32"/>
        <v>0.5156988379398656</v>
      </c>
      <c r="F1026" s="48">
        <f t="shared" ca="1" si="31"/>
        <v>6.7483028890670793</v>
      </c>
    </row>
    <row r="1027" spans="5:6" x14ac:dyDescent="0.25">
      <c r="E1027" s="48">
        <f t="shared" ca="1" si="32"/>
        <v>0.87851307980111315</v>
      </c>
      <c r="F1027" s="48">
        <f t="shared" ref="F1027:F1090" ca="1" si="33">$C$3*((((1-E1027)^(-1/C$5))-1)^(1/$C$4))</f>
        <v>12.0341405350397</v>
      </c>
    </row>
    <row r="1028" spans="5:6" x14ac:dyDescent="0.25">
      <c r="E1028" s="48">
        <f t="shared" ref="E1028:E1091" ca="1" si="34">RAND()</f>
        <v>0.39581655265135907</v>
      </c>
      <c r="F1028" s="48">
        <f t="shared" ca="1" si="33"/>
        <v>6.1250826600748374</v>
      </c>
    </row>
    <row r="1029" spans="5:6" x14ac:dyDescent="0.25">
      <c r="E1029" s="48">
        <f t="shared" ca="1" si="34"/>
        <v>0.65652535713660276</v>
      </c>
      <c r="F1029" s="48">
        <f t="shared" ca="1" si="33"/>
        <v>7.8014224145507995</v>
      </c>
    </row>
    <row r="1030" spans="5:6" x14ac:dyDescent="0.25">
      <c r="E1030" s="48">
        <f t="shared" ca="1" si="34"/>
        <v>0.48346084235379094</v>
      </c>
      <c r="F1030" s="48">
        <f t="shared" ca="1" si="33"/>
        <v>6.5637859747915259</v>
      </c>
    </row>
    <row r="1031" spans="5:6" x14ac:dyDescent="0.25">
      <c r="E1031" s="48">
        <f t="shared" ca="1" si="34"/>
        <v>0.29855489818721648</v>
      </c>
      <c r="F1031" s="48">
        <f t="shared" ca="1" si="33"/>
        <v>5.706949174453035</v>
      </c>
    </row>
    <row r="1032" spans="5:6" x14ac:dyDescent="0.25">
      <c r="E1032" s="48">
        <f t="shared" ca="1" si="34"/>
        <v>0.52503797838538557</v>
      </c>
      <c r="F1032" s="48">
        <f t="shared" ca="1" si="33"/>
        <v>6.804715090547802</v>
      </c>
    </row>
    <row r="1033" spans="5:6" x14ac:dyDescent="0.25">
      <c r="E1033" s="48">
        <f t="shared" ca="1" si="34"/>
        <v>0.40944955046032749</v>
      </c>
      <c r="F1033" s="48">
        <f t="shared" ca="1" si="33"/>
        <v>6.1884518209914416</v>
      </c>
    </row>
    <row r="1034" spans="5:6" x14ac:dyDescent="0.25">
      <c r="E1034" s="48">
        <f t="shared" ca="1" si="34"/>
        <v>2.2289446172671812E-2</v>
      </c>
      <c r="F1034" s="48">
        <f t="shared" ca="1" si="33"/>
        <v>4.1881759923232735</v>
      </c>
    </row>
    <row r="1035" spans="5:6" x14ac:dyDescent="0.25">
      <c r="E1035" s="48">
        <f t="shared" ca="1" si="34"/>
        <v>6.7592826208843548E-2</v>
      </c>
      <c r="F1035" s="48">
        <f t="shared" ca="1" si="33"/>
        <v>4.650342037467615</v>
      </c>
    </row>
    <row r="1036" spans="5:6" x14ac:dyDescent="0.25">
      <c r="E1036" s="48">
        <f t="shared" ca="1" si="34"/>
        <v>0.10289153654359406</v>
      </c>
      <c r="F1036" s="48">
        <f t="shared" ca="1" si="33"/>
        <v>4.8655299985314402</v>
      </c>
    </row>
    <row r="1037" spans="5:6" x14ac:dyDescent="0.25">
      <c r="E1037" s="48">
        <f t="shared" ca="1" si="34"/>
        <v>0.71521380715347982</v>
      </c>
      <c r="F1037" s="48">
        <f t="shared" ca="1" si="33"/>
        <v>8.4369587354138869</v>
      </c>
    </row>
    <row r="1038" spans="5:6" x14ac:dyDescent="0.25">
      <c r="E1038" s="48">
        <f t="shared" ca="1" si="34"/>
        <v>0.81171487154562316</v>
      </c>
      <c r="F1038" s="48">
        <f t="shared" ca="1" si="33"/>
        <v>10.025855276887993</v>
      </c>
    </row>
    <row r="1039" spans="5:6" x14ac:dyDescent="0.25">
      <c r="E1039" s="48">
        <f t="shared" ca="1" si="34"/>
        <v>5.1728497590918021E-2</v>
      </c>
      <c r="F1039" s="48">
        <f t="shared" ca="1" si="33"/>
        <v>4.5279037885443909</v>
      </c>
    </row>
    <row r="1040" spans="5:6" x14ac:dyDescent="0.25">
      <c r="E1040" s="48">
        <f t="shared" ca="1" si="34"/>
        <v>0.93885489246544018</v>
      </c>
      <c r="F1040" s="48">
        <f t="shared" ca="1" si="33"/>
        <v>16.019634124923108</v>
      </c>
    </row>
    <row r="1041" spans="5:6" x14ac:dyDescent="0.25">
      <c r="E1041" s="48">
        <f t="shared" ca="1" si="34"/>
        <v>2.8122296574152772E-2</v>
      </c>
      <c r="F1041" s="48">
        <f t="shared" ca="1" si="33"/>
        <v>4.2765964916200119</v>
      </c>
    </row>
    <row r="1042" spans="5:6" x14ac:dyDescent="0.25">
      <c r="E1042" s="48">
        <f t="shared" ca="1" si="34"/>
        <v>1.4294875974370402E-2</v>
      </c>
      <c r="F1042" s="48">
        <f t="shared" ca="1" si="33"/>
        <v>4.0276644895854101</v>
      </c>
    </row>
    <row r="1043" spans="5:6" x14ac:dyDescent="0.25">
      <c r="E1043" s="48">
        <f t="shared" ca="1" si="34"/>
        <v>0.63622344308216927</v>
      </c>
      <c r="F1043" s="48">
        <f t="shared" ca="1" si="33"/>
        <v>7.6159528907892913</v>
      </c>
    </row>
    <row r="1044" spans="5:6" x14ac:dyDescent="0.25">
      <c r="E1044" s="48">
        <f t="shared" ca="1" si="34"/>
        <v>0.91638835070696423</v>
      </c>
      <c r="F1044" s="48">
        <f t="shared" ca="1" si="33"/>
        <v>14.061296322885003</v>
      </c>
    </row>
    <row r="1045" spans="5:6" x14ac:dyDescent="0.25">
      <c r="E1045" s="48">
        <f t="shared" ca="1" si="34"/>
        <v>0.60770763762162761</v>
      </c>
      <c r="F1045" s="48">
        <f t="shared" ca="1" si="33"/>
        <v>7.3783867940595051</v>
      </c>
    </row>
    <row r="1046" spans="5:6" x14ac:dyDescent="0.25">
      <c r="E1046" s="48">
        <f t="shared" ca="1" si="34"/>
        <v>0.21242517101439784</v>
      </c>
      <c r="F1046" s="48">
        <f t="shared" ca="1" si="33"/>
        <v>5.3594128054546255</v>
      </c>
    </row>
    <row r="1047" spans="5:6" x14ac:dyDescent="0.25">
      <c r="E1047" s="48">
        <f t="shared" ca="1" si="34"/>
        <v>0.56645769126765555</v>
      </c>
      <c r="F1047" s="48">
        <f t="shared" ca="1" si="33"/>
        <v>7.0737266975134938</v>
      </c>
    </row>
    <row r="1048" spans="5:6" x14ac:dyDescent="0.25">
      <c r="E1048" s="48">
        <f t="shared" ca="1" si="34"/>
        <v>0.62297237078047318</v>
      </c>
      <c r="F1048" s="48">
        <f t="shared" ca="1" si="33"/>
        <v>7.5024723654784786</v>
      </c>
    </row>
    <row r="1049" spans="5:6" x14ac:dyDescent="0.25">
      <c r="E1049" s="48">
        <f t="shared" ca="1" si="34"/>
        <v>0.29426848780637005</v>
      </c>
      <c r="F1049" s="48">
        <f t="shared" ca="1" si="33"/>
        <v>5.6894709484034545</v>
      </c>
    </row>
    <row r="1050" spans="5:6" x14ac:dyDescent="0.25">
      <c r="E1050" s="48">
        <f t="shared" ca="1" si="34"/>
        <v>0.37092988335764987</v>
      </c>
      <c r="F1050" s="48">
        <f t="shared" ca="1" si="33"/>
        <v>6.0130110884073265</v>
      </c>
    </row>
    <row r="1051" spans="5:6" x14ac:dyDescent="0.25">
      <c r="E1051" s="48">
        <f t="shared" ca="1" si="34"/>
        <v>0.11406167404180156</v>
      </c>
      <c r="F1051" s="48">
        <f t="shared" ca="1" si="33"/>
        <v>4.9240685257078738</v>
      </c>
    </row>
    <row r="1052" spans="5:6" x14ac:dyDescent="0.25">
      <c r="E1052" s="48">
        <f t="shared" ca="1" si="34"/>
        <v>0.49102800763328414</v>
      </c>
      <c r="F1052" s="48">
        <f t="shared" ca="1" si="33"/>
        <v>6.6057651190228786</v>
      </c>
    </row>
    <row r="1053" spans="5:6" x14ac:dyDescent="0.25">
      <c r="E1053" s="48">
        <f t="shared" ca="1" si="34"/>
        <v>0.88693113600615203</v>
      </c>
      <c r="F1053" s="48">
        <f t="shared" ca="1" si="33"/>
        <v>12.399658950143873</v>
      </c>
    </row>
    <row r="1054" spans="5:6" x14ac:dyDescent="0.25">
      <c r="E1054" s="48">
        <f t="shared" ca="1" si="34"/>
        <v>0.48868727783241162</v>
      </c>
      <c r="F1054" s="48">
        <f t="shared" ca="1" si="33"/>
        <v>6.5926969933058572</v>
      </c>
    </row>
    <row r="1055" spans="5:6" x14ac:dyDescent="0.25">
      <c r="E1055" s="48">
        <f t="shared" ca="1" si="34"/>
        <v>0.2404494440692575</v>
      </c>
      <c r="F1055" s="48">
        <f t="shared" ca="1" si="33"/>
        <v>5.4725652004027747</v>
      </c>
    </row>
    <row r="1056" spans="5:6" x14ac:dyDescent="0.25">
      <c r="E1056" s="48">
        <f t="shared" ca="1" si="34"/>
        <v>0.95454850456786788</v>
      </c>
      <c r="F1056" s="48">
        <f t="shared" ca="1" si="33"/>
        <v>18.126957797342836</v>
      </c>
    </row>
    <row r="1057" spans="5:6" x14ac:dyDescent="0.25">
      <c r="E1057" s="48">
        <f t="shared" ca="1" si="34"/>
        <v>0.78927434969144816</v>
      </c>
      <c r="F1057" s="48">
        <f t="shared" ca="1" si="33"/>
        <v>9.5661982890672235</v>
      </c>
    </row>
    <row r="1058" spans="5:6" x14ac:dyDescent="0.25">
      <c r="E1058" s="48">
        <f t="shared" ca="1" si="34"/>
        <v>0.82942710684147769</v>
      </c>
      <c r="F1058" s="48">
        <f t="shared" ca="1" si="33"/>
        <v>10.447256836588936</v>
      </c>
    </row>
    <row r="1059" spans="5:6" x14ac:dyDescent="0.25">
      <c r="E1059" s="48">
        <f t="shared" ca="1" si="34"/>
        <v>0.48174574267798198</v>
      </c>
      <c r="F1059" s="48">
        <f t="shared" ca="1" si="33"/>
        <v>6.5543777670871659</v>
      </c>
    </row>
    <row r="1060" spans="5:6" x14ac:dyDescent="0.25">
      <c r="E1060" s="48">
        <f t="shared" ca="1" si="34"/>
        <v>0.86919294098384148</v>
      </c>
      <c r="F1060" s="48">
        <f t="shared" ca="1" si="33"/>
        <v>11.669142931906247</v>
      </c>
    </row>
    <row r="1061" spans="5:6" x14ac:dyDescent="0.25">
      <c r="E1061" s="48">
        <f t="shared" ca="1" si="34"/>
        <v>0.84866823446061579</v>
      </c>
      <c r="F1061" s="48">
        <f t="shared" ca="1" si="33"/>
        <v>10.981531809365837</v>
      </c>
    </row>
    <row r="1062" spans="5:6" x14ac:dyDescent="0.25">
      <c r="E1062" s="48">
        <f t="shared" ca="1" si="34"/>
        <v>0.96804310644453018</v>
      </c>
      <c r="F1062" s="48">
        <f t="shared" ca="1" si="33"/>
        <v>20.992690589075579</v>
      </c>
    </row>
    <row r="1063" spans="5:6" x14ac:dyDescent="0.25">
      <c r="E1063" s="48">
        <f t="shared" ca="1" si="34"/>
        <v>0.41606677654640245</v>
      </c>
      <c r="F1063" s="48">
        <f t="shared" ca="1" si="33"/>
        <v>6.2197683902061431</v>
      </c>
    </row>
    <row r="1064" spans="5:6" x14ac:dyDescent="0.25">
      <c r="E1064" s="48">
        <f t="shared" ca="1" si="34"/>
        <v>0.25180303552479755</v>
      </c>
      <c r="F1064" s="48">
        <f t="shared" ca="1" si="33"/>
        <v>5.5181530243004717</v>
      </c>
    </row>
    <row r="1065" spans="5:6" x14ac:dyDescent="0.25">
      <c r="E1065" s="48">
        <f t="shared" ca="1" si="34"/>
        <v>0.68204069023014702</v>
      </c>
      <c r="F1065" s="48">
        <f t="shared" ca="1" si="33"/>
        <v>8.0574457046395374</v>
      </c>
    </row>
    <row r="1066" spans="5:6" x14ac:dyDescent="0.25">
      <c r="E1066" s="48">
        <f t="shared" ca="1" si="34"/>
        <v>0.27398683502243948</v>
      </c>
      <c r="F1066" s="48">
        <f t="shared" ca="1" si="33"/>
        <v>5.6073365880144843</v>
      </c>
    </row>
    <row r="1067" spans="5:6" x14ac:dyDescent="0.25">
      <c r="E1067" s="48">
        <f t="shared" ca="1" si="34"/>
        <v>0.22927762494008541</v>
      </c>
      <c r="F1067" s="48">
        <f t="shared" ca="1" si="33"/>
        <v>5.4276178374946324</v>
      </c>
    </row>
    <row r="1068" spans="5:6" x14ac:dyDescent="0.25">
      <c r="E1068" s="48">
        <f t="shared" ca="1" si="34"/>
        <v>0.12455146414293505</v>
      </c>
      <c r="F1068" s="48">
        <f t="shared" ca="1" si="33"/>
        <v>4.9763415807021865</v>
      </c>
    </row>
    <row r="1069" spans="5:6" x14ac:dyDescent="0.25">
      <c r="E1069" s="48">
        <f t="shared" ca="1" si="34"/>
        <v>0.60740842095893299</v>
      </c>
      <c r="F1069" s="48">
        <f t="shared" ca="1" si="33"/>
        <v>7.3760211334723635</v>
      </c>
    </row>
    <row r="1070" spans="5:6" x14ac:dyDescent="0.25">
      <c r="E1070" s="48">
        <f t="shared" ca="1" si="34"/>
        <v>0.19587498221024391</v>
      </c>
      <c r="F1070" s="48">
        <f t="shared" ca="1" si="33"/>
        <v>5.2916052039187278</v>
      </c>
    </row>
    <row r="1071" spans="5:6" x14ac:dyDescent="0.25">
      <c r="E1071" s="48">
        <f t="shared" ca="1" si="34"/>
        <v>0.7805696551300445</v>
      </c>
      <c r="F1071" s="48">
        <f t="shared" ca="1" si="33"/>
        <v>9.4061370569587215</v>
      </c>
    </row>
    <row r="1072" spans="5:6" x14ac:dyDescent="0.25">
      <c r="E1072" s="48">
        <f t="shared" ca="1" si="34"/>
        <v>0.37683797736002267</v>
      </c>
      <c r="F1072" s="48">
        <f t="shared" ca="1" si="33"/>
        <v>6.0392268448134239</v>
      </c>
    </row>
    <row r="1073" spans="5:6" x14ac:dyDescent="0.25">
      <c r="E1073" s="48">
        <f t="shared" ca="1" si="34"/>
        <v>3.1295562976038083E-3</v>
      </c>
      <c r="F1073" s="48">
        <f t="shared" ca="1" si="33"/>
        <v>3.5387380111847784</v>
      </c>
    </row>
    <row r="1074" spans="5:6" x14ac:dyDescent="0.25">
      <c r="E1074" s="48">
        <f t="shared" ca="1" si="34"/>
        <v>0.32712805686089319</v>
      </c>
      <c r="F1074" s="48">
        <f t="shared" ca="1" si="33"/>
        <v>5.8249651167078156</v>
      </c>
    </row>
    <row r="1075" spans="5:6" x14ac:dyDescent="0.25">
      <c r="E1075" s="48">
        <f t="shared" ca="1" si="34"/>
        <v>0.2977066393077592</v>
      </c>
      <c r="F1075" s="48">
        <f t="shared" ca="1" si="33"/>
        <v>5.7034863866459675</v>
      </c>
    </row>
    <row r="1076" spans="5:6" x14ac:dyDescent="0.25">
      <c r="E1076" s="48">
        <f t="shared" ca="1" si="34"/>
        <v>0.67105964089101233</v>
      </c>
      <c r="F1076" s="48">
        <f t="shared" ca="1" si="33"/>
        <v>7.9438592629913272</v>
      </c>
    </row>
    <row r="1077" spans="5:6" x14ac:dyDescent="0.25">
      <c r="E1077" s="48">
        <f t="shared" ca="1" si="34"/>
        <v>0.31476107448626867</v>
      </c>
      <c r="F1077" s="48">
        <f t="shared" ca="1" si="33"/>
        <v>5.7735289009081256</v>
      </c>
    </row>
    <row r="1078" spans="5:6" x14ac:dyDescent="0.25">
      <c r="E1078" s="48">
        <f t="shared" ca="1" si="34"/>
        <v>0.82424832466511611</v>
      </c>
      <c r="F1078" s="48">
        <f t="shared" ca="1" si="33"/>
        <v>10.317848682740365</v>
      </c>
    </row>
    <row r="1079" spans="5:6" x14ac:dyDescent="0.25">
      <c r="E1079" s="48">
        <f t="shared" ca="1" si="34"/>
        <v>0.17755353886804337</v>
      </c>
      <c r="F1079" s="48">
        <f t="shared" ca="1" si="33"/>
        <v>5.2150234864594633</v>
      </c>
    </row>
    <row r="1080" spans="5:6" x14ac:dyDescent="0.25">
      <c r="E1080" s="48">
        <f t="shared" ca="1" si="34"/>
        <v>0.82566366202332098</v>
      </c>
      <c r="F1080" s="48">
        <f t="shared" ca="1" si="33"/>
        <v>10.352674096226437</v>
      </c>
    </row>
    <row r="1081" spans="5:6" x14ac:dyDescent="0.25">
      <c r="E1081" s="48">
        <f t="shared" ca="1" si="34"/>
        <v>0.22248514549352905</v>
      </c>
      <c r="F1081" s="48">
        <f t="shared" ca="1" si="33"/>
        <v>5.400202210675678</v>
      </c>
    </row>
    <row r="1082" spans="5:6" x14ac:dyDescent="0.25">
      <c r="E1082" s="48">
        <f t="shared" ca="1" si="34"/>
        <v>0.19041686491028975</v>
      </c>
      <c r="F1082" s="48">
        <f t="shared" ca="1" si="33"/>
        <v>5.2689869581674342</v>
      </c>
    </row>
    <row r="1083" spans="5:6" x14ac:dyDescent="0.25">
      <c r="E1083" s="48">
        <f t="shared" ca="1" si="34"/>
        <v>0.27363677295077249</v>
      </c>
      <c r="F1083" s="48">
        <f t="shared" ca="1" si="33"/>
        <v>5.6059254903908764</v>
      </c>
    </row>
    <row r="1084" spans="5:6" x14ac:dyDescent="0.25">
      <c r="E1084" s="48">
        <f t="shared" ca="1" si="34"/>
        <v>0.25313769040591994</v>
      </c>
      <c r="F1084" s="48">
        <f t="shared" ca="1" si="33"/>
        <v>5.5235107207660619</v>
      </c>
    </row>
    <row r="1085" spans="5:6" x14ac:dyDescent="0.25">
      <c r="E1085" s="48">
        <f t="shared" ca="1" si="34"/>
        <v>0.52403467222604205</v>
      </c>
      <c r="F1085" s="48">
        <f t="shared" ca="1" si="33"/>
        <v>6.7985859078292235</v>
      </c>
    </row>
    <row r="1086" spans="5:6" x14ac:dyDescent="0.25">
      <c r="E1086" s="48">
        <f t="shared" ca="1" si="34"/>
        <v>0.27196894062989119</v>
      </c>
      <c r="F1086" s="48">
        <f t="shared" ca="1" si="33"/>
        <v>5.5992048094998097</v>
      </c>
    </row>
    <row r="1087" spans="5:6" x14ac:dyDescent="0.25">
      <c r="E1087" s="48">
        <f t="shared" ca="1" si="34"/>
        <v>0.73342310569288405</v>
      </c>
      <c r="F1087" s="48">
        <f t="shared" ca="1" si="33"/>
        <v>8.6728507734849671</v>
      </c>
    </row>
    <row r="1088" spans="5:6" x14ac:dyDescent="0.25">
      <c r="E1088" s="48">
        <f t="shared" ca="1" si="34"/>
        <v>0.29603578744341386</v>
      </c>
      <c r="F1088" s="48">
        <f t="shared" ca="1" si="33"/>
        <v>5.696671330658754</v>
      </c>
    </row>
    <row r="1089" spans="5:6" x14ac:dyDescent="0.25">
      <c r="E1089" s="48">
        <f t="shared" ca="1" si="34"/>
        <v>0.41649516938161346</v>
      </c>
      <c r="F1089" s="48">
        <f t="shared" ca="1" si="33"/>
        <v>6.2218089446170932</v>
      </c>
    </row>
    <row r="1090" spans="5:6" x14ac:dyDescent="0.25">
      <c r="E1090" s="48">
        <f t="shared" ca="1" si="34"/>
        <v>7.5647074816426407E-2</v>
      </c>
      <c r="F1090" s="48">
        <f t="shared" ca="1" si="33"/>
        <v>4.7048707661793836</v>
      </c>
    </row>
    <row r="1091" spans="5:6" x14ac:dyDescent="0.25">
      <c r="E1091" s="48">
        <f t="shared" ca="1" si="34"/>
        <v>0.38626720563016226</v>
      </c>
      <c r="F1091" s="48">
        <f t="shared" ref="F1091:F1154" ca="1" si="35">$C$3*((((1-E1091)^(-1/C$5))-1)^(1/$C$4))</f>
        <v>6.0815579577407171</v>
      </c>
    </row>
    <row r="1092" spans="5:6" x14ac:dyDescent="0.25">
      <c r="E1092" s="48">
        <f t="shared" ref="E1092:E1155" ca="1" si="36">RAND()</f>
        <v>0.38497666859906354</v>
      </c>
      <c r="F1092" s="48">
        <f t="shared" ca="1" si="35"/>
        <v>6.0757273495750486</v>
      </c>
    </row>
    <row r="1093" spans="5:6" x14ac:dyDescent="0.25">
      <c r="E1093" s="48">
        <f t="shared" ca="1" si="36"/>
        <v>0.45637198398945134</v>
      </c>
      <c r="F1093" s="48">
        <f t="shared" ca="1" si="35"/>
        <v>6.4194884756184711</v>
      </c>
    </row>
    <row r="1094" spans="5:6" x14ac:dyDescent="0.25">
      <c r="E1094" s="48">
        <f t="shared" ca="1" si="36"/>
        <v>0.61599805927438078</v>
      </c>
      <c r="F1094" s="48">
        <f t="shared" ca="1" si="35"/>
        <v>7.4449358721093102</v>
      </c>
    </row>
    <row r="1095" spans="5:6" x14ac:dyDescent="0.25">
      <c r="E1095" s="48">
        <f t="shared" ca="1" si="36"/>
        <v>0.60344004250080696</v>
      </c>
      <c r="F1095" s="48">
        <f t="shared" ca="1" si="35"/>
        <v>7.3448786893570697</v>
      </c>
    </row>
    <row r="1096" spans="5:6" x14ac:dyDescent="0.25">
      <c r="E1096" s="48">
        <f t="shared" ca="1" si="36"/>
        <v>0.88684932904368641</v>
      </c>
      <c r="F1096" s="48">
        <f t="shared" ca="1" si="35"/>
        <v>12.395922740150549</v>
      </c>
    </row>
    <row r="1097" spans="5:6" x14ac:dyDescent="0.25">
      <c r="E1097" s="48">
        <f t="shared" ca="1" si="36"/>
        <v>1.0930994534284699E-2</v>
      </c>
      <c r="F1097" s="48">
        <f t="shared" ca="1" si="35"/>
        <v>3.9352307364083923</v>
      </c>
    </row>
    <row r="1098" spans="5:6" x14ac:dyDescent="0.25">
      <c r="E1098" s="48">
        <f t="shared" ca="1" si="36"/>
        <v>0.39309311170970407</v>
      </c>
      <c r="F1098" s="48">
        <f t="shared" ca="1" si="35"/>
        <v>6.1125998153065151</v>
      </c>
    </row>
    <row r="1099" spans="5:6" x14ac:dyDescent="0.25">
      <c r="E1099" s="48">
        <f t="shared" ca="1" si="36"/>
        <v>0.78898419590695534</v>
      </c>
      <c r="F1099" s="48">
        <f t="shared" ca="1" si="35"/>
        <v>9.5607130353131726</v>
      </c>
    </row>
    <row r="1100" spans="5:6" x14ac:dyDescent="0.25">
      <c r="E1100" s="48">
        <f t="shared" ca="1" si="36"/>
        <v>0.62004906080680811</v>
      </c>
      <c r="F1100" s="48">
        <f t="shared" ca="1" si="35"/>
        <v>7.4781783650316864</v>
      </c>
    </row>
    <row r="1101" spans="5:6" x14ac:dyDescent="0.25">
      <c r="E1101" s="48">
        <f t="shared" ca="1" si="36"/>
        <v>0.30577623413123667</v>
      </c>
      <c r="F1101" s="48">
        <f t="shared" ca="1" si="35"/>
        <v>5.736512850004222</v>
      </c>
    </row>
    <row r="1102" spans="5:6" x14ac:dyDescent="0.25">
      <c r="E1102" s="48">
        <f t="shared" ca="1" si="36"/>
        <v>0.92496751017187051</v>
      </c>
      <c r="F1102" s="48">
        <f t="shared" ca="1" si="35"/>
        <v>14.710113345102116</v>
      </c>
    </row>
    <row r="1103" spans="5:6" x14ac:dyDescent="0.25">
      <c r="E1103" s="48">
        <f t="shared" ca="1" si="36"/>
        <v>0.72578368643733315</v>
      </c>
      <c r="F1103" s="48">
        <f t="shared" ca="1" si="35"/>
        <v>8.5712002883986056</v>
      </c>
    </row>
    <row r="1104" spans="5:6" x14ac:dyDescent="0.25">
      <c r="E1104" s="48">
        <f t="shared" ca="1" si="36"/>
        <v>0.79625600651412032</v>
      </c>
      <c r="F1104" s="48">
        <f t="shared" ca="1" si="35"/>
        <v>9.7014940787496506</v>
      </c>
    </row>
    <row r="1105" spans="5:6" x14ac:dyDescent="0.25">
      <c r="E1105" s="48">
        <f t="shared" ca="1" si="36"/>
        <v>0.14129083010822807</v>
      </c>
      <c r="F1105" s="48">
        <f t="shared" ca="1" si="35"/>
        <v>5.0555417599948278</v>
      </c>
    </row>
    <row r="1106" spans="5:6" x14ac:dyDescent="0.25">
      <c r="E1106" s="48">
        <f t="shared" ca="1" si="36"/>
        <v>0.49728098221371531</v>
      </c>
      <c r="F1106" s="48">
        <f t="shared" ca="1" si="35"/>
        <v>6.6410486441007244</v>
      </c>
    </row>
    <row r="1107" spans="5:6" x14ac:dyDescent="0.25">
      <c r="E1107" s="48">
        <f t="shared" ca="1" si="36"/>
        <v>0.45251485412048764</v>
      </c>
      <c r="F1107" s="48">
        <f t="shared" ca="1" si="35"/>
        <v>6.399647786848778</v>
      </c>
    </row>
    <row r="1108" spans="5:6" x14ac:dyDescent="0.25">
      <c r="E1108" s="48">
        <f t="shared" ca="1" si="36"/>
        <v>0.30815288057305923</v>
      </c>
      <c r="F1108" s="48">
        <f t="shared" ca="1" si="35"/>
        <v>5.746277842508186</v>
      </c>
    </row>
    <row r="1109" spans="5:6" x14ac:dyDescent="0.25">
      <c r="E1109" s="48">
        <f t="shared" ca="1" si="36"/>
        <v>0.5289529949127546</v>
      </c>
      <c r="F1109" s="48">
        <f t="shared" ca="1" si="35"/>
        <v>6.8287943751611211</v>
      </c>
    </row>
    <row r="1110" spans="5:6" x14ac:dyDescent="0.25">
      <c r="E1110" s="48">
        <f t="shared" ca="1" si="36"/>
        <v>0.233939195835561</v>
      </c>
      <c r="F1110" s="48">
        <f t="shared" ca="1" si="35"/>
        <v>5.4463899711606931</v>
      </c>
    </row>
    <row r="1111" spans="5:6" x14ac:dyDescent="0.25">
      <c r="E1111" s="48">
        <f t="shared" ca="1" si="36"/>
        <v>0.37524617761213286</v>
      </c>
      <c r="F1111" s="48">
        <f t="shared" ca="1" si="35"/>
        <v>6.0321409242261446</v>
      </c>
    </row>
    <row r="1112" spans="5:6" x14ac:dyDescent="0.25">
      <c r="E1112" s="48">
        <f t="shared" ca="1" si="36"/>
        <v>0.264656573658544</v>
      </c>
      <c r="F1112" s="48">
        <f t="shared" ca="1" si="35"/>
        <v>5.569778595889928</v>
      </c>
    </row>
    <row r="1113" spans="5:6" x14ac:dyDescent="0.25">
      <c r="E1113" s="48">
        <f t="shared" ca="1" si="36"/>
        <v>0.54201242641167469</v>
      </c>
      <c r="F1113" s="48">
        <f t="shared" ca="1" si="35"/>
        <v>6.9110538338959726</v>
      </c>
    </row>
    <row r="1114" spans="5:6" x14ac:dyDescent="0.25">
      <c r="E1114" s="48">
        <f t="shared" ca="1" si="36"/>
        <v>0.64384918485810305</v>
      </c>
      <c r="F1114" s="48">
        <f t="shared" ca="1" si="35"/>
        <v>7.6838913551804611</v>
      </c>
    </row>
    <row r="1115" spans="5:6" x14ac:dyDescent="0.25">
      <c r="E1115" s="48">
        <f t="shared" ca="1" si="36"/>
        <v>0.16901239368737742</v>
      </c>
      <c r="F1115" s="48">
        <f t="shared" ca="1" si="35"/>
        <v>5.1785739552664589</v>
      </c>
    </row>
    <row r="1116" spans="5:6" x14ac:dyDescent="0.25">
      <c r="E1116" s="48">
        <f t="shared" ca="1" si="36"/>
        <v>0.83516627749537931</v>
      </c>
      <c r="F1116" s="48">
        <f t="shared" ca="1" si="35"/>
        <v>10.597328715500272</v>
      </c>
    </row>
    <row r="1117" spans="5:6" x14ac:dyDescent="0.25">
      <c r="E1117" s="48">
        <f t="shared" ca="1" si="36"/>
        <v>0.81805929202305783</v>
      </c>
      <c r="F1117" s="48">
        <f t="shared" ca="1" si="35"/>
        <v>10.170102692122313</v>
      </c>
    </row>
    <row r="1118" spans="5:6" x14ac:dyDescent="0.25">
      <c r="E1118" s="48">
        <f t="shared" ca="1" si="36"/>
        <v>0.22754240996102248</v>
      </c>
      <c r="F1118" s="48">
        <f t="shared" ca="1" si="35"/>
        <v>5.420621978478608</v>
      </c>
    </row>
    <row r="1119" spans="5:6" x14ac:dyDescent="0.25">
      <c r="E1119" s="48">
        <f t="shared" ca="1" si="36"/>
        <v>0.85206908068168863</v>
      </c>
      <c r="F1119" s="48">
        <f t="shared" ca="1" si="35"/>
        <v>11.086034061621152</v>
      </c>
    </row>
    <row r="1120" spans="5:6" x14ac:dyDescent="0.25">
      <c r="E1120" s="48">
        <f t="shared" ca="1" si="36"/>
        <v>0.49687928039132834</v>
      </c>
      <c r="F1120" s="48">
        <f t="shared" ca="1" si="35"/>
        <v>6.6387653695636271</v>
      </c>
    </row>
    <row r="1121" spans="5:6" x14ac:dyDescent="0.25">
      <c r="E1121" s="48">
        <f t="shared" ca="1" si="36"/>
        <v>0.77924008095357955</v>
      </c>
      <c r="F1121" s="48">
        <f t="shared" ca="1" si="35"/>
        <v>9.3824788872644422</v>
      </c>
    </row>
    <row r="1122" spans="5:6" x14ac:dyDescent="0.25">
      <c r="E1122" s="48">
        <f t="shared" ca="1" si="36"/>
        <v>0.88432116393123938</v>
      </c>
      <c r="F1122" s="48">
        <f t="shared" ca="1" si="35"/>
        <v>12.282312002774596</v>
      </c>
    </row>
    <row r="1123" spans="5:6" x14ac:dyDescent="0.25">
      <c r="E1123" s="48">
        <f t="shared" ca="1" si="36"/>
        <v>0.87054022348955939</v>
      </c>
      <c r="F1123" s="48">
        <f t="shared" ca="1" si="35"/>
        <v>11.719592185748091</v>
      </c>
    </row>
    <row r="1124" spans="5:6" x14ac:dyDescent="0.25">
      <c r="E1124" s="48">
        <f t="shared" ca="1" si="36"/>
        <v>0.57831628784466516</v>
      </c>
      <c r="F1124" s="48">
        <f t="shared" ca="1" si="35"/>
        <v>7.1571431433316777</v>
      </c>
    </row>
    <row r="1125" spans="5:6" x14ac:dyDescent="0.25">
      <c r="E1125" s="48">
        <f t="shared" ca="1" si="36"/>
        <v>0.62185303833255801</v>
      </c>
      <c r="F1125" s="48">
        <f t="shared" ca="1" si="35"/>
        <v>7.493139584288258</v>
      </c>
    </row>
    <row r="1126" spans="5:6" x14ac:dyDescent="0.25">
      <c r="E1126" s="48">
        <f t="shared" ca="1" si="36"/>
        <v>0.528193888516999</v>
      </c>
      <c r="F1126" s="48">
        <f t="shared" ca="1" si="35"/>
        <v>6.8241051147718554</v>
      </c>
    </row>
    <row r="1127" spans="5:6" x14ac:dyDescent="0.25">
      <c r="E1127" s="48">
        <f t="shared" ca="1" si="36"/>
        <v>5.8943139069817185E-2</v>
      </c>
      <c r="F1127" s="48">
        <f t="shared" ca="1" si="35"/>
        <v>4.5865180842102413</v>
      </c>
    </row>
    <row r="1128" spans="5:6" x14ac:dyDescent="0.25">
      <c r="E1128" s="48">
        <f t="shared" ca="1" si="36"/>
        <v>0.39332124184969941</v>
      </c>
      <c r="F1128" s="48">
        <f t="shared" ca="1" si="35"/>
        <v>6.1136432747516203</v>
      </c>
    </row>
    <row r="1129" spans="5:6" x14ac:dyDescent="0.25">
      <c r="E1129" s="48">
        <f t="shared" ca="1" si="36"/>
        <v>0.18097108522700323</v>
      </c>
      <c r="F1129" s="48">
        <f t="shared" ca="1" si="35"/>
        <v>5.2294608486249485</v>
      </c>
    </row>
    <row r="1130" spans="5:6" x14ac:dyDescent="0.25">
      <c r="E1130" s="48">
        <f t="shared" ca="1" si="36"/>
        <v>0.68023251656337458</v>
      </c>
      <c r="F1130" s="48">
        <f t="shared" ca="1" si="35"/>
        <v>8.0383673002037579</v>
      </c>
    </row>
    <row r="1131" spans="5:6" x14ac:dyDescent="0.25">
      <c r="E1131" s="48">
        <f t="shared" ca="1" si="36"/>
        <v>0.58928389471506037</v>
      </c>
      <c r="F1131" s="48">
        <f t="shared" ca="1" si="35"/>
        <v>7.2371707460883092</v>
      </c>
    </row>
    <row r="1132" spans="5:6" x14ac:dyDescent="0.25">
      <c r="E1132" s="48">
        <f t="shared" ca="1" si="36"/>
        <v>1.1471175261973388E-3</v>
      </c>
      <c r="F1132" s="48">
        <f t="shared" ca="1" si="35"/>
        <v>3.2531905107332868</v>
      </c>
    </row>
    <row r="1133" spans="5:6" x14ac:dyDescent="0.25">
      <c r="E1133" s="48">
        <f t="shared" ca="1" si="36"/>
        <v>0.83467639394138238</v>
      </c>
      <c r="F1133" s="48">
        <f t="shared" ca="1" si="35"/>
        <v>10.584231706250369</v>
      </c>
    </row>
    <row r="1134" spans="5:6" x14ac:dyDescent="0.25">
      <c r="E1134" s="48">
        <f t="shared" ca="1" si="36"/>
        <v>0.31920043567967615</v>
      </c>
      <c r="F1134" s="48">
        <f t="shared" ca="1" si="35"/>
        <v>5.791924097646671</v>
      </c>
    </row>
    <row r="1135" spans="5:6" x14ac:dyDescent="0.25">
      <c r="E1135" s="48">
        <f t="shared" ca="1" si="36"/>
        <v>0.72121880716243691</v>
      </c>
      <c r="F1135" s="48">
        <f t="shared" ca="1" si="35"/>
        <v>8.5123452637212367</v>
      </c>
    </row>
    <row r="1136" spans="5:6" x14ac:dyDescent="0.25">
      <c r="E1136" s="48">
        <f t="shared" ca="1" si="36"/>
        <v>0.78817661921127957</v>
      </c>
      <c r="F1136" s="48">
        <f t="shared" ca="1" si="35"/>
        <v>9.5455021008202259</v>
      </c>
    </row>
    <row r="1137" spans="5:6" x14ac:dyDescent="0.25">
      <c r="E1137" s="48">
        <f t="shared" ca="1" si="36"/>
        <v>0.20110593310695135</v>
      </c>
      <c r="F1137" s="48">
        <f t="shared" ca="1" si="35"/>
        <v>5.3131518057621276</v>
      </c>
    </row>
    <row r="1138" spans="5:6" x14ac:dyDescent="0.25">
      <c r="E1138" s="48">
        <f t="shared" ca="1" si="36"/>
        <v>0.13457072576260776</v>
      </c>
      <c r="F1138" s="48">
        <f t="shared" ca="1" si="35"/>
        <v>5.0242906708372912</v>
      </c>
    </row>
    <row r="1139" spans="5:6" x14ac:dyDescent="0.25">
      <c r="E1139" s="48">
        <f t="shared" ca="1" si="36"/>
        <v>0.5985599396249961</v>
      </c>
      <c r="F1139" s="48">
        <f t="shared" ca="1" si="35"/>
        <v>7.3071621427309887</v>
      </c>
    </row>
    <row r="1140" spans="5:6" x14ac:dyDescent="0.25">
      <c r="E1140" s="48">
        <f t="shared" ca="1" si="36"/>
        <v>0.30943074942330018</v>
      </c>
      <c r="F1140" s="48">
        <f t="shared" ca="1" si="35"/>
        <v>5.7515358934392316</v>
      </c>
    </row>
    <row r="1141" spans="5:6" x14ac:dyDescent="0.25">
      <c r="E1141" s="48">
        <f t="shared" ca="1" si="36"/>
        <v>0.40165122635162198</v>
      </c>
      <c r="F1141" s="48">
        <f t="shared" ca="1" si="35"/>
        <v>6.1520199243377576</v>
      </c>
    </row>
    <row r="1142" spans="5:6" x14ac:dyDescent="0.25">
      <c r="E1142" s="48">
        <f t="shared" ca="1" si="36"/>
        <v>0.25422154781104112</v>
      </c>
      <c r="F1142" s="48">
        <f t="shared" ca="1" si="35"/>
        <v>5.5278618406589271</v>
      </c>
    </row>
    <row r="1143" spans="5:6" x14ac:dyDescent="0.25">
      <c r="E1143" s="48">
        <f t="shared" ca="1" si="36"/>
        <v>7.6223015352040457E-2</v>
      </c>
      <c r="F1143" s="48">
        <f t="shared" ca="1" si="35"/>
        <v>4.7086175958641014</v>
      </c>
    </row>
    <row r="1144" spans="5:6" x14ac:dyDescent="0.25">
      <c r="E1144" s="48">
        <f t="shared" ca="1" si="36"/>
        <v>0.56329473874167413</v>
      </c>
      <c r="F1144" s="48">
        <f t="shared" ca="1" si="35"/>
        <v>7.0519957605854451</v>
      </c>
    </row>
    <row r="1145" spans="5:6" x14ac:dyDescent="0.25">
      <c r="E1145" s="48">
        <f t="shared" ca="1" si="36"/>
        <v>0.14713408852907284</v>
      </c>
      <c r="F1145" s="48">
        <f t="shared" ca="1" si="35"/>
        <v>5.0822008075024971</v>
      </c>
    </row>
    <row r="1146" spans="5:6" x14ac:dyDescent="0.25">
      <c r="E1146" s="48">
        <f t="shared" ca="1" si="36"/>
        <v>0.59448843087719838</v>
      </c>
      <c r="F1146" s="48">
        <f t="shared" ca="1" si="35"/>
        <v>7.276171864179739</v>
      </c>
    </row>
    <row r="1147" spans="5:6" x14ac:dyDescent="0.25">
      <c r="E1147" s="48">
        <f t="shared" ca="1" si="36"/>
        <v>0.73980614856054394</v>
      </c>
      <c r="F1147" s="48">
        <f t="shared" ca="1" si="35"/>
        <v>8.7609873961517888</v>
      </c>
    </row>
    <row r="1148" spans="5:6" x14ac:dyDescent="0.25">
      <c r="E1148" s="48">
        <f t="shared" ca="1" si="36"/>
        <v>0.64219170311671037</v>
      </c>
      <c r="F1148" s="48">
        <f t="shared" ca="1" si="35"/>
        <v>7.6689538277206708</v>
      </c>
    </row>
    <row r="1149" spans="5:6" x14ac:dyDescent="0.25">
      <c r="E1149" s="48">
        <f t="shared" ca="1" si="36"/>
        <v>0.24777107397333731</v>
      </c>
      <c r="F1149" s="48">
        <f t="shared" ca="1" si="35"/>
        <v>5.5019676500085444</v>
      </c>
    </row>
    <row r="1150" spans="5:6" x14ac:dyDescent="0.25">
      <c r="E1150" s="48">
        <f t="shared" ca="1" si="36"/>
        <v>7.3866425501238453E-2</v>
      </c>
      <c r="F1150" s="48">
        <f t="shared" ca="1" si="35"/>
        <v>4.6931654318350375</v>
      </c>
    </row>
    <row r="1151" spans="5:6" x14ac:dyDescent="0.25">
      <c r="E1151" s="48">
        <f t="shared" ca="1" si="36"/>
        <v>0.94151781623534392</v>
      </c>
      <c r="F1151" s="48">
        <f t="shared" ca="1" si="35"/>
        <v>16.319624211145822</v>
      </c>
    </row>
    <row r="1152" spans="5:6" x14ac:dyDescent="0.25">
      <c r="E1152" s="48">
        <f t="shared" ca="1" si="36"/>
        <v>0.1052887480975182</v>
      </c>
      <c r="F1152" s="48">
        <f t="shared" ca="1" si="35"/>
        <v>4.8783771349701057</v>
      </c>
    </row>
    <row r="1153" spans="5:6" x14ac:dyDescent="0.25">
      <c r="E1153" s="48">
        <f t="shared" ca="1" si="36"/>
        <v>0.28649504438466777</v>
      </c>
      <c r="F1153" s="48">
        <f t="shared" ca="1" si="35"/>
        <v>5.6578911694450689</v>
      </c>
    </row>
    <row r="1154" spans="5:6" x14ac:dyDescent="0.25">
      <c r="E1154" s="48">
        <f t="shared" ca="1" si="36"/>
        <v>0.39109587433981996</v>
      </c>
      <c r="F1154" s="48">
        <f t="shared" ca="1" si="35"/>
        <v>6.1034812866515935</v>
      </c>
    </row>
    <row r="1155" spans="5:6" x14ac:dyDescent="0.25">
      <c r="E1155" s="48">
        <f t="shared" ca="1" si="36"/>
        <v>0.62251867977756292</v>
      </c>
      <c r="F1155" s="48">
        <f t="shared" ref="F1155:F1218" ca="1" si="37">$C$3*((((1-E1155)^(-1/C$5))-1)^(1/$C$4))</f>
        <v>7.4986849696535902</v>
      </c>
    </row>
    <row r="1156" spans="5:6" x14ac:dyDescent="0.25">
      <c r="E1156" s="48">
        <f t="shared" ref="E1156:E1219" ca="1" si="38">RAND()</f>
        <v>0.69891115549708693</v>
      </c>
      <c r="F1156" s="48">
        <f t="shared" ca="1" si="37"/>
        <v>8.243106243302341</v>
      </c>
    </row>
    <row r="1157" spans="5:6" x14ac:dyDescent="0.25">
      <c r="E1157" s="48">
        <f t="shared" ca="1" si="38"/>
        <v>0.49959701470341844</v>
      </c>
      <c r="F1157" s="48">
        <f t="shared" ca="1" si="37"/>
        <v>6.654258168688215</v>
      </c>
    </row>
    <row r="1158" spans="5:6" x14ac:dyDescent="0.25">
      <c r="E1158" s="48">
        <f t="shared" ca="1" si="38"/>
        <v>1.5239624391666928E-2</v>
      </c>
      <c r="F1158" s="48">
        <f t="shared" ca="1" si="37"/>
        <v>4.0501824428602893</v>
      </c>
    </row>
    <row r="1159" spans="5:6" x14ac:dyDescent="0.25">
      <c r="E1159" s="48">
        <f t="shared" ca="1" si="38"/>
        <v>0.10707554410356568</v>
      </c>
      <c r="F1159" s="48">
        <f t="shared" ca="1" si="37"/>
        <v>4.8878469522515484</v>
      </c>
    </row>
    <row r="1160" spans="5:6" x14ac:dyDescent="0.25">
      <c r="E1160" s="48">
        <f t="shared" ca="1" si="38"/>
        <v>0.60055767938723659</v>
      </c>
      <c r="F1160" s="48">
        <f t="shared" ca="1" si="37"/>
        <v>7.3225256268843513</v>
      </c>
    </row>
    <row r="1161" spans="5:6" x14ac:dyDescent="0.25">
      <c r="E1161" s="48">
        <f t="shared" ca="1" si="38"/>
        <v>0.29153874510983446</v>
      </c>
      <c r="F1161" s="48">
        <f t="shared" ca="1" si="37"/>
        <v>5.6783649720372367</v>
      </c>
    </row>
    <row r="1162" spans="5:6" x14ac:dyDescent="0.25">
      <c r="E1162" s="48">
        <f t="shared" ca="1" si="38"/>
        <v>6.0401030574960712E-2</v>
      </c>
      <c r="F1162" s="48">
        <f t="shared" ca="1" si="37"/>
        <v>4.5977207941940401</v>
      </c>
    </row>
    <row r="1163" spans="5:6" x14ac:dyDescent="0.25">
      <c r="E1163" s="48">
        <f t="shared" ca="1" si="38"/>
        <v>0.23413633131945333</v>
      </c>
      <c r="F1163" s="48">
        <f t="shared" ca="1" si="37"/>
        <v>5.4471832128188957</v>
      </c>
    </row>
    <row r="1164" spans="5:6" x14ac:dyDescent="0.25">
      <c r="E1164" s="48">
        <f t="shared" ca="1" si="38"/>
        <v>0.28748968305126066</v>
      </c>
      <c r="F1164" s="48">
        <f t="shared" ca="1" si="37"/>
        <v>5.661924155532704</v>
      </c>
    </row>
    <row r="1165" spans="5:6" x14ac:dyDescent="0.25">
      <c r="E1165" s="48">
        <f t="shared" ca="1" si="38"/>
        <v>0.78754828678766553</v>
      </c>
      <c r="F1165" s="48">
        <f t="shared" ca="1" si="37"/>
        <v>9.5337239169493024</v>
      </c>
    </row>
    <row r="1166" spans="5:6" x14ac:dyDescent="0.25">
      <c r="E1166" s="48">
        <f t="shared" ca="1" si="38"/>
        <v>0.11502690563080831</v>
      </c>
      <c r="F1166" s="48">
        <f t="shared" ca="1" si="37"/>
        <v>4.9289788691277199</v>
      </c>
    </row>
    <row r="1167" spans="5:6" x14ac:dyDescent="0.25">
      <c r="E1167" s="48">
        <f t="shared" ca="1" si="38"/>
        <v>0.86005799555610285</v>
      </c>
      <c r="F1167" s="48">
        <f t="shared" ca="1" si="37"/>
        <v>11.345483911207079</v>
      </c>
    </row>
    <row r="1168" spans="5:6" x14ac:dyDescent="0.25">
      <c r="E1168" s="48">
        <f t="shared" ca="1" si="38"/>
        <v>0.60325649965977868</v>
      </c>
      <c r="F1168" s="48">
        <f t="shared" ca="1" si="37"/>
        <v>7.343448661760668</v>
      </c>
    </row>
    <row r="1169" spans="5:6" x14ac:dyDescent="0.25">
      <c r="E1169" s="48">
        <f t="shared" ca="1" si="38"/>
        <v>0.25319471020736084</v>
      </c>
      <c r="F1169" s="48">
        <f t="shared" ca="1" si="37"/>
        <v>5.5237396200973752</v>
      </c>
    </row>
    <row r="1170" spans="5:6" x14ac:dyDescent="0.25">
      <c r="E1170" s="48">
        <f t="shared" ca="1" si="38"/>
        <v>0.88780138606981962</v>
      </c>
      <c r="F1170" s="48">
        <f t="shared" ca="1" si="37"/>
        <v>12.439642685571023</v>
      </c>
    </row>
    <row r="1171" spans="5:6" x14ac:dyDescent="0.25">
      <c r="E1171" s="48">
        <f t="shared" ca="1" si="38"/>
        <v>0.77849339194222822</v>
      </c>
      <c r="F1171" s="48">
        <f t="shared" ca="1" si="37"/>
        <v>9.369280632154215</v>
      </c>
    </row>
    <row r="1172" spans="5:6" x14ac:dyDescent="0.25">
      <c r="E1172" s="48">
        <f t="shared" ca="1" si="38"/>
        <v>0.83182783914356706</v>
      </c>
      <c r="F1172" s="48">
        <f t="shared" ca="1" si="37"/>
        <v>10.509150032001562</v>
      </c>
    </row>
    <row r="1173" spans="5:6" x14ac:dyDescent="0.25">
      <c r="E1173" s="48">
        <f t="shared" ca="1" si="38"/>
        <v>0.24997853125857994</v>
      </c>
      <c r="F1173" s="48">
        <f t="shared" ca="1" si="37"/>
        <v>5.5108290967245619</v>
      </c>
    </row>
    <row r="1174" spans="5:6" x14ac:dyDescent="0.25">
      <c r="E1174" s="48">
        <f t="shared" ca="1" si="38"/>
        <v>7.7531782555331219E-3</v>
      </c>
      <c r="F1174" s="48">
        <f t="shared" ca="1" si="37"/>
        <v>3.8210971722752212</v>
      </c>
    </row>
    <row r="1175" spans="5:6" x14ac:dyDescent="0.25">
      <c r="E1175" s="48">
        <f t="shared" ca="1" si="38"/>
        <v>0.77833570699471433</v>
      </c>
      <c r="F1175" s="48">
        <f t="shared" ca="1" si="37"/>
        <v>9.3665014842170216</v>
      </c>
    </row>
    <row r="1176" spans="5:6" x14ac:dyDescent="0.25">
      <c r="E1176" s="48">
        <f t="shared" ca="1" si="38"/>
        <v>0.81810514987278915</v>
      </c>
      <c r="F1176" s="48">
        <f t="shared" ca="1" si="37"/>
        <v>10.171171161279364</v>
      </c>
    </row>
    <row r="1177" spans="5:6" x14ac:dyDescent="0.25">
      <c r="E1177" s="48">
        <f t="shared" ca="1" si="38"/>
        <v>0.87963335524640573</v>
      </c>
      <c r="F1177" s="48">
        <f t="shared" ca="1" si="37"/>
        <v>12.080684029474371</v>
      </c>
    </row>
    <row r="1178" spans="5:6" x14ac:dyDescent="0.25">
      <c r="E1178" s="48">
        <f t="shared" ca="1" si="38"/>
        <v>0.71210013219534418</v>
      </c>
      <c r="F1178" s="48">
        <f t="shared" ca="1" si="37"/>
        <v>8.3987452103030389</v>
      </c>
    </row>
    <row r="1179" spans="5:6" x14ac:dyDescent="0.25">
      <c r="E1179" s="48">
        <f t="shared" ca="1" si="38"/>
        <v>0.95584273331229541</v>
      </c>
      <c r="F1179" s="48">
        <f t="shared" ca="1" si="37"/>
        <v>18.346466069559838</v>
      </c>
    </row>
    <row r="1180" spans="5:6" x14ac:dyDescent="0.25">
      <c r="E1180" s="48">
        <f t="shared" ca="1" si="38"/>
        <v>0.97755546003145721</v>
      </c>
      <c r="F1180" s="48">
        <f t="shared" ca="1" si="37"/>
        <v>24.322443822415401</v>
      </c>
    </row>
    <row r="1181" spans="5:6" x14ac:dyDescent="0.25">
      <c r="E1181" s="48">
        <f t="shared" ca="1" si="38"/>
        <v>0.12884078090766393</v>
      </c>
      <c r="F1181" s="48">
        <f t="shared" ca="1" si="37"/>
        <v>4.9970835879165074</v>
      </c>
    </row>
    <row r="1182" spans="5:6" x14ac:dyDescent="0.25">
      <c r="E1182" s="48">
        <f t="shared" ca="1" si="38"/>
        <v>0.70524287904226679</v>
      </c>
      <c r="F1182" s="48">
        <f t="shared" ca="1" si="37"/>
        <v>8.3166022225571208</v>
      </c>
    </row>
    <row r="1183" spans="5:6" x14ac:dyDescent="0.25">
      <c r="E1183" s="48">
        <f t="shared" ca="1" si="38"/>
        <v>0.87463215768657643</v>
      </c>
      <c r="F1183" s="48">
        <f t="shared" ca="1" si="37"/>
        <v>11.877489461975806</v>
      </c>
    </row>
    <row r="1184" spans="5:6" x14ac:dyDescent="0.25">
      <c r="E1184" s="48">
        <f t="shared" ca="1" si="38"/>
        <v>0.7830482978043759</v>
      </c>
      <c r="F1184" s="48">
        <f t="shared" ca="1" si="37"/>
        <v>9.4507874575205282</v>
      </c>
    </row>
    <row r="1185" spans="5:6" x14ac:dyDescent="0.25">
      <c r="E1185" s="48">
        <f t="shared" ca="1" si="38"/>
        <v>0.32750909969523134</v>
      </c>
      <c r="F1185" s="48">
        <f t="shared" ca="1" si="37"/>
        <v>5.8265597675938956</v>
      </c>
    </row>
    <row r="1186" spans="5:6" x14ac:dyDescent="0.25">
      <c r="E1186" s="48">
        <f t="shared" ca="1" si="38"/>
        <v>0.11340933269958131</v>
      </c>
      <c r="F1186" s="48">
        <f t="shared" ca="1" si="37"/>
        <v>4.9207375287152075</v>
      </c>
    </row>
    <row r="1187" spans="5:6" x14ac:dyDescent="0.25">
      <c r="E1187" s="48">
        <f t="shared" ca="1" si="38"/>
        <v>0.34574372871151826</v>
      </c>
      <c r="F1187" s="48">
        <f t="shared" ca="1" si="37"/>
        <v>5.9036457328468046</v>
      </c>
    </row>
    <row r="1188" spans="5:6" x14ac:dyDescent="0.25">
      <c r="E1188" s="48">
        <f t="shared" ca="1" si="38"/>
        <v>0.12793096704715046</v>
      </c>
      <c r="F1188" s="48">
        <f t="shared" ca="1" si="37"/>
        <v>4.9927119674516423</v>
      </c>
    </row>
    <row r="1189" spans="5:6" x14ac:dyDescent="0.25">
      <c r="E1189" s="48">
        <f t="shared" ca="1" si="38"/>
        <v>0.20523214003779811</v>
      </c>
      <c r="F1189" s="48">
        <f t="shared" ca="1" si="37"/>
        <v>5.3300682608653451</v>
      </c>
    </row>
    <row r="1190" spans="5:6" x14ac:dyDescent="0.25">
      <c r="E1190" s="48">
        <f t="shared" ca="1" si="38"/>
        <v>7.8088011315538441E-2</v>
      </c>
      <c r="F1190" s="48">
        <f t="shared" ca="1" si="37"/>
        <v>4.7206239554892502</v>
      </c>
    </row>
    <row r="1191" spans="5:6" x14ac:dyDescent="0.25">
      <c r="E1191" s="48">
        <f t="shared" ca="1" si="38"/>
        <v>0.78100872562355761</v>
      </c>
      <c r="F1191" s="48">
        <f t="shared" ca="1" si="37"/>
        <v>9.4139943637472907</v>
      </c>
    </row>
    <row r="1192" spans="5:6" x14ac:dyDescent="0.25">
      <c r="E1192" s="48">
        <f t="shared" ca="1" si="38"/>
        <v>2.220142475779896E-2</v>
      </c>
      <c r="F1192" s="48">
        <f t="shared" ca="1" si="37"/>
        <v>4.186699586485652</v>
      </c>
    </row>
    <row r="1193" spans="5:6" x14ac:dyDescent="0.25">
      <c r="E1193" s="48">
        <f t="shared" ca="1" si="38"/>
        <v>0.20469382759952615</v>
      </c>
      <c r="F1193" s="48">
        <f t="shared" ca="1" si="37"/>
        <v>5.3278649989431415</v>
      </c>
    </row>
    <row r="1194" spans="5:6" x14ac:dyDescent="0.25">
      <c r="E1194" s="48">
        <f t="shared" ca="1" si="38"/>
        <v>0.67879388888442327</v>
      </c>
      <c r="F1194" s="48">
        <f t="shared" ca="1" si="37"/>
        <v>8.0232957122680411</v>
      </c>
    </row>
    <row r="1195" spans="5:6" x14ac:dyDescent="0.25">
      <c r="E1195" s="48">
        <f t="shared" ca="1" si="38"/>
        <v>1.0109212177079607E-3</v>
      </c>
      <c r="F1195" s="48">
        <f t="shared" ca="1" si="37"/>
        <v>3.2189962142899105</v>
      </c>
    </row>
    <row r="1196" spans="5:6" x14ac:dyDescent="0.25">
      <c r="E1196" s="48">
        <f t="shared" ca="1" si="38"/>
        <v>0.25584819826938765</v>
      </c>
      <c r="F1196" s="48">
        <f t="shared" ca="1" si="37"/>
        <v>5.5343925168521233</v>
      </c>
    </row>
    <row r="1197" spans="5:6" x14ac:dyDescent="0.25">
      <c r="E1197" s="48">
        <f t="shared" ca="1" si="38"/>
        <v>0.26049241359978148</v>
      </c>
      <c r="F1197" s="48">
        <f t="shared" ca="1" si="37"/>
        <v>5.5530438780016631</v>
      </c>
    </row>
    <row r="1198" spans="5:6" x14ac:dyDescent="0.25">
      <c r="E1198" s="48">
        <f t="shared" ca="1" si="38"/>
        <v>0.48629793670333687</v>
      </c>
      <c r="F1198" s="48">
        <f t="shared" ca="1" si="37"/>
        <v>6.5794344149976682</v>
      </c>
    </row>
    <row r="1199" spans="5:6" x14ac:dyDescent="0.25">
      <c r="E1199" s="48">
        <f t="shared" ca="1" si="38"/>
        <v>0.26960341824023015</v>
      </c>
      <c r="F1199" s="48">
        <f t="shared" ca="1" si="37"/>
        <v>5.5896789466406114</v>
      </c>
    </row>
    <row r="1200" spans="5:6" x14ac:dyDescent="0.25">
      <c r="E1200" s="48">
        <f t="shared" ca="1" si="38"/>
        <v>0.74087433317360485</v>
      </c>
      <c r="F1200" s="48">
        <f t="shared" ca="1" si="37"/>
        <v>8.7760350826868159</v>
      </c>
    </row>
    <row r="1201" spans="5:6" x14ac:dyDescent="0.25">
      <c r="E1201" s="48">
        <f t="shared" ca="1" si="38"/>
        <v>0.37363649284362122</v>
      </c>
      <c r="F1201" s="48">
        <f t="shared" ca="1" si="37"/>
        <v>6.02499252462529</v>
      </c>
    </row>
    <row r="1202" spans="5:6" x14ac:dyDescent="0.25">
      <c r="E1202" s="48">
        <f t="shared" ca="1" si="38"/>
        <v>0.4521029309119331</v>
      </c>
      <c r="F1202" s="48">
        <f t="shared" ca="1" si="37"/>
        <v>6.3975386652120916</v>
      </c>
    </row>
    <row r="1203" spans="5:6" x14ac:dyDescent="0.25">
      <c r="E1203" s="48">
        <f t="shared" ca="1" si="38"/>
        <v>0.7817982339509455</v>
      </c>
      <c r="F1203" s="48">
        <f t="shared" ca="1" si="37"/>
        <v>9.4281790732672572</v>
      </c>
    </row>
    <row r="1204" spans="5:6" x14ac:dyDescent="0.25">
      <c r="E1204" s="48">
        <f t="shared" ca="1" si="38"/>
        <v>0.82703510883721421</v>
      </c>
      <c r="F1204" s="48">
        <f t="shared" ca="1" si="37"/>
        <v>10.386803576105379</v>
      </c>
    </row>
    <row r="1205" spans="5:6" x14ac:dyDescent="0.25">
      <c r="E1205" s="48">
        <f t="shared" ca="1" si="38"/>
        <v>0.8075068395098236</v>
      </c>
      <c r="F1205" s="48">
        <f t="shared" ca="1" si="37"/>
        <v>9.9339216091746607</v>
      </c>
    </row>
    <row r="1206" spans="5:6" x14ac:dyDescent="0.25">
      <c r="E1206" s="48">
        <f t="shared" ca="1" si="38"/>
        <v>0.7335528314882741</v>
      </c>
      <c r="F1206" s="48">
        <f t="shared" ca="1" si="37"/>
        <v>8.6746122976169815</v>
      </c>
    </row>
    <row r="1207" spans="5:6" x14ac:dyDescent="0.25">
      <c r="E1207" s="48">
        <f t="shared" ca="1" si="38"/>
        <v>7.8480949513247023E-2</v>
      </c>
      <c r="F1207" s="48">
        <f t="shared" ca="1" si="37"/>
        <v>4.7231295461337055</v>
      </c>
    </row>
    <row r="1208" spans="5:6" x14ac:dyDescent="0.25">
      <c r="E1208" s="48">
        <f t="shared" ca="1" si="38"/>
        <v>9.3997259914264553E-2</v>
      </c>
      <c r="F1208" s="48">
        <f t="shared" ca="1" si="37"/>
        <v>4.8162975245053747</v>
      </c>
    </row>
    <row r="1209" spans="5:6" x14ac:dyDescent="0.25">
      <c r="E1209" s="48">
        <f t="shared" ca="1" si="38"/>
        <v>0.4684401419543025</v>
      </c>
      <c r="F1209" s="48">
        <f t="shared" ca="1" si="37"/>
        <v>6.4826685488395199</v>
      </c>
    </row>
    <row r="1210" spans="5:6" x14ac:dyDescent="0.25">
      <c r="E1210" s="48">
        <f t="shared" ca="1" si="38"/>
        <v>0.56638818876336083</v>
      </c>
      <c r="F1210" s="48">
        <f t="shared" ca="1" si="37"/>
        <v>7.0732468950451635</v>
      </c>
    </row>
    <row r="1211" spans="5:6" x14ac:dyDescent="0.25">
      <c r="E1211" s="48">
        <f t="shared" ca="1" si="38"/>
        <v>0.86830899233137659</v>
      </c>
      <c r="F1211" s="48">
        <f t="shared" ca="1" si="37"/>
        <v>11.636441410693724</v>
      </c>
    </row>
    <row r="1212" spans="5:6" x14ac:dyDescent="0.25">
      <c r="E1212" s="48">
        <f t="shared" ca="1" si="38"/>
        <v>0.8505172236747407</v>
      </c>
      <c r="F1212" s="48">
        <f t="shared" ca="1" si="37"/>
        <v>11.037930493487821</v>
      </c>
    </row>
    <row r="1213" spans="5:6" x14ac:dyDescent="0.25">
      <c r="E1213" s="48">
        <f t="shared" ca="1" si="38"/>
        <v>0.89969660181253941</v>
      </c>
      <c r="F1213" s="48">
        <f t="shared" ca="1" si="37"/>
        <v>13.034312149990381</v>
      </c>
    </row>
    <row r="1214" spans="5:6" x14ac:dyDescent="0.25">
      <c r="E1214" s="48">
        <f t="shared" ca="1" si="38"/>
        <v>0.24772137952628837</v>
      </c>
      <c r="F1214" s="48">
        <f t="shared" ca="1" si="37"/>
        <v>5.5017681519481867</v>
      </c>
    </row>
    <row r="1215" spans="5:6" x14ac:dyDescent="0.25">
      <c r="E1215" s="48">
        <f t="shared" ca="1" si="38"/>
        <v>0.32582889982647401</v>
      </c>
      <c r="F1215" s="48">
        <f t="shared" ca="1" si="37"/>
        <v>5.8195328111119382</v>
      </c>
    </row>
    <row r="1216" spans="5:6" x14ac:dyDescent="0.25">
      <c r="E1216" s="48">
        <f t="shared" ca="1" si="38"/>
        <v>0.84579120427124344</v>
      </c>
      <c r="F1216" s="48">
        <f t="shared" ca="1" si="37"/>
        <v>10.89568914049636</v>
      </c>
    </row>
    <row r="1217" spans="5:6" x14ac:dyDescent="0.25">
      <c r="E1217" s="48">
        <f t="shared" ca="1" si="38"/>
        <v>0.62535342481117118</v>
      </c>
      <c r="F1217" s="48">
        <f t="shared" ca="1" si="37"/>
        <v>7.5224530770095663</v>
      </c>
    </row>
    <row r="1218" spans="5:6" x14ac:dyDescent="0.25">
      <c r="E1218" s="48">
        <f t="shared" ca="1" si="38"/>
        <v>0.70905090975674212</v>
      </c>
      <c r="F1218" s="48">
        <f t="shared" ca="1" si="37"/>
        <v>8.3618823420887445</v>
      </c>
    </row>
    <row r="1219" spans="5:6" x14ac:dyDescent="0.25">
      <c r="E1219" s="48">
        <f t="shared" ca="1" si="38"/>
        <v>1.8117744036528327E-2</v>
      </c>
      <c r="F1219" s="48">
        <f t="shared" ref="F1219:F1282" ca="1" si="39">$C$3*((((1-E1219)^(-1/C$5))-1)^(1/$C$4))</f>
        <v>4.1120345932837559</v>
      </c>
    </row>
    <row r="1220" spans="5:6" x14ac:dyDescent="0.25">
      <c r="E1220" s="48">
        <f t="shared" ref="E1220:E1283" ca="1" si="40">RAND()</f>
        <v>0.80838647298925281</v>
      </c>
      <c r="F1220" s="48">
        <f t="shared" ca="1" si="39"/>
        <v>9.9529025699140323</v>
      </c>
    </row>
    <row r="1221" spans="5:6" x14ac:dyDescent="0.25">
      <c r="E1221" s="48">
        <f t="shared" ca="1" si="40"/>
        <v>0.3450233004096418</v>
      </c>
      <c r="F1221" s="48">
        <f t="shared" ca="1" si="39"/>
        <v>5.900569494612677</v>
      </c>
    </row>
    <row r="1222" spans="5:6" x14ac:dyDescent="0.25">
      <c r="E1222" s="48">
        <f t="shared" ca="1" si="40"/>
        <v>0.93909439654119142</v>
      </c>
      <c r="F1222" s="48">
        <f t="shared" ca="1" si="39"/>
        <v>16.045852152242787</v>
      </c>
    </row>
    <row r="1223" spans="5:6" x14ac:dyDescent="0.25">
      <c r="E1223" s="48">
        <f t="shared" ca="1" si="40"/>
        <v>0.11577824066921794</v>
      </c>
      <c r="F1223" s="48">
        <f t="shared" ca="1" si="39"/>
        <v>4.9327861645552105</v>
      </c>
    </row>
    <row r="1224" spans="5:6" x14ac:dyDescent="0.25">
      <c r="E1224" s="48">
        <f t="shared" ca="1" si="40"/>
        <v>0.23248213731900058</v>
      </c>
      <c r="F1224" s="48">
        <f t="shared" ca="1" si="39"/>
        <v>5.4405255326369222</v>
      </c>
    </row>
    <row r="1225" spans="5:6" x14ac:dyDescent="0.25">
      <c r="E1225" s="48">
        <f t="shared" ca="1" si="40"/>
        <v>0.98477362286194559</v>
      </c>
      <c r="F1225" s="48">
        <f t="shared" ca="1" si="39"/>
        <v>28.590478785674513</v>
      </c>
    </row>
    <row r="1226" spans="5:6" x14ac:dyDescent="0.25">
      <c r="E1226" s="48">
        <f t="shared" ca="1" si="40"/>
        <v>0.87186861511258318</v>
      </c>
      <c r="F1226" s="48">
        <f t="shared" ca="1" si="39"/>
        <v>11.770067522939083</v>
      </c>
    </row>
    <row r="1227" spans="5:6" x14ac:dyDescent="0.25">
      <c r="E1227" s="48">
        <f t="shared" ca="1" si="40"/>
        <v>0.25493266406962667</v>
      </c>
      <c r="F1227" s="48">
        <f t="shared" ca="1" si="39"/>
        <v>5.5307167398540198</v>
      </c>
    </row>
    <row r="1228" spans="5:6" x14ac:dyDescent="0.25">
      <c r="E1228" s="48">
        <f t="shared" ca="1" si="40"/>
        <v>0.13503046531019414</v>
      </c>
      <c r="F1228" s="48">
        <f t="shared" ca="1" si="39"/>
        <v>5.0264503750840621</v>
      </c>
    </row>
    <row r="1229" spans="5:6" x14ac:dyDescent="0.25">
      <c r="E1229" s="48">
        <f t="shared" ca="1" si="40"/>
        <v>2.3314376688865712E-2</v>
      </c>
      <c r="F1229" s="48">
        <f t="shared" ca="1" si="39"/>
        <v>4.2050154423819395</v>
      </c>
    </row>
    <row r="1230" spans="5:6" x14ac:dyDescent="0.25">
      <c r="E1230" s="48">
        <f t="shared" ca="1" si="40"/>
        <v>2.9610623964487659E-2</v>
      </c>
      <c r="F1230" s="48">
        <f t="shared" ca="1" si="39"/>
        <v>4.2966929354764751</v>
      </c>
    </row>
    <row r="1231" spans="5:6" x14ac:dyDescent="0.25">
      <c r="E1231" s="48">
        <f t="shared" ca="1" si="40"/>
        <v>0.72170448128228704</v>
      </c>
      <c r="F1231" s="48">
        <f t="shared" ca="1" si="39"/>
        <v>8.5185423113278667</v>
      </c>
    </row>
    <row r="1232" spans="5:6" x14ac:dyDescent="0.25">
      <c r="E1232" s="48">
        <f t="shared" ca="1" si="40"/>
        <v>0.64640853992325165</v>
      </c>
      <c r="F1232" s="48">
        <f t="shared" ca="1" si="39"/>
        <v>7.7071475832367895</v>
      </c>
    </row>
    <row r="1233" spans="5:6" x14ac:dyDescent="0.25">
      <c r="E1233" s="48">
        <f t="shared" ca="1" si="40"/>
        <v>0.53770508349884405</v>
      </c>
      <c r="F1233" s="48">
        <f t="shared" ca="1" si="39"/>
        <v>6.8835848476240731</v>
      </c>
    </row>
    <row r="1234" spans="5:6" x14ac:dyDescent="0.25">
      <c r="E1234" s="48">
        <f t="shared" ca="1" si="40"/>
        <v>0.46505035555559315</v>
      </c>
      <c r="F1234" s="48">
        <f t="shared" ca="1" si="39"/>
        <v>6.4647491513429571</v>
      </c>
    </row>
    <row r="1235" spans="5:6" x14ac:dyDescent="0.25">
      <c r="E1235" s="48">
        <f t="shared" ca="1" si="40"/>
        <v>0.53156605376770916</v>
      </c>
      <c r="F1235" s="48">
        <f t="shared" ca="1" si="39"/>
        <v>6.8450120530354894</v>
      </c>
    </row>
    <row r="1236" spans="5:6" x14ac:dyDescent="0.25">
      <c r="E1236" s="48">
        <f t="shared" ca="1" si="40"/>
        <v>0.42136106691805209</v>
      </c>
      <c r="F1236" s="48">
        <f t="shared" ca="1" si="39"/>
        <v>6.2451016938044326</v>
      </c>
    </row>
    <row r="1237" spans="5:6" x14ac:dyDescent="0.25">
      <c r="E1237" s="48">
        <f t="shared" ca="1" si="40"/>
        <v>0.63620128700016743</v>
      </c>
      <c r="F1237" s="48">
        <f t="shared" ca="1" si="39"/>
        <v>7.6157583868330612</v>
      </c>
    </row>
    <row r="1238" spans="5:6" x14ac:dyDescent="0.25">
      <c r="E1238" s="48">
        <f t="shared" ca="1" si="40"/>
        <v>0.65019011726654141</v>
      </c>
      <c r="F1238" s="48">
        <f t="shared" ca="1" si="39"/>
        <v>7.741941896738151</v>
      </c>
    </row>
    <row r="1239" spans="5:6" x14ac:dyDescent="0.25">
      <c r="E1239" s="48">
        <f t="shared" ca="1" si="40"/>
        <v>0.97585521065382375</v>
      </c>
      <c r="F1239" s="48">
        <f t="shared" ca="1" si="39"/>
        <v>23.593565585571035</v>
      </c>
    </row>
    <row r="1240" spans="5:6" x14ac:dyDescent="0.25">
      <c r="E1240" s="48">
        <f t="shared" ca="1" si="40"/>
        <v>0.41306097563119959</v>
      </c>
      <c r="F1240" s="48">
        <f t="shared" ca="1" si="39"/>
        <v>6.2054962440066674</v>
      </c>
    </row>
    <row r="1241" spans="5:6" x14ac:dyDescent="0.25">
      <c r="E1241" s="48">
        <f t="shared" ca="1" si="40"/>
        <v>0.33533528483107156</v>
      </c>
      <c r="F1241" s="48">
        <f t="shared" ca="1" si="39"/>
        <v>5.8594531267268462</v>
      </c>
    </row>
    <row r="1242" spans="5:6" x14ac:dyDescent="0.25">
      <c r="E1242" s="48">
        <f t="shared" ca="1" si="40"/>
        <v>0.22848998710992141</v>
      </c>
      <c r="F1242" s="48">
        <f t="shared" ca="1" si="39"/>
        <v>5.4244429224014823</v>
      </c>
    </row>
    <row r="1243" spans="5:6" x14ac:dyDescent="0.25">
      <c r="E1243" s="48">
        <f t="shared" ca="1" si="40"/>
        <v>0.1275157719057457</v>
      </c>
      <c r="F1243" s="48">
        <f t="shared" ca="1" si="39"/>
        <v>4.9907120560088289</v>
      </c>
    </row>
    <row r="1244" spans="5:6" x14ac:dyDescent="0.25">
      <c r="E1244" s="48">
        <f t="shared" ca="1" si="40"/>
        <v>0.68204945624351276</v>
      </c>
      <c r="F1244" s="48">
        <f t="shared" ca="1" si="39"/>
        <v>8.0575385668020001</v>
      </c>
    </row>
    <row r="1245" spans="5:6" x14ac:dyDescent="0.25">
      <c r="E1245" s="48">
        <f t="shared" ca="1" si="40"/>
        <v>0.90372521328479649</v>
      </c>
      <c r="F1245" s="48">
        <f t="shared" ca="1" si="39"/>
        <v>13.258858511494429</v>
      </c>
    </row>
    <row r="1246" spans="5:6" x14ac:dyDescent="0.25">
      <c r="E1246" s="48">
        <f t="shared" ca="1" si="40"/>
        <v>0.40936762138475291</v>
      </c>
      <c r="F1246" s="48">
        <f t="shared" ca="1" si="39"/>
        <v>6.1880664396412222</v>
      </c>
    </row>
    <row r="1247" spans="5:6" x14ac:dyDescent="0.25">
      <c r="E1247" s="48">
        <f t="shared" ca="1" si="40"/>
        <v>0.55226867288986814</v>
      </c>
      <c r="F1247" s="48">
        <f t="shared" ca="1" si="39"/>
        <v>6.977860667885766</v>
      </c>
    </row>
    <row r="1248" spans="5:6" x14ac:dyDescent="0.25">
      <c r="E1248" s="48">
        <f t="shared" ca="1" si="40"/>
        <v>0.17535096136317896</v>
      </c>
      <c r="F1248" s="48">
        <f t="shared" ca="1" si="39"/>
        <v>5.2056760902660155</v>
      </c>
    </row>
    <row r="1249" spans="5:6" x14ac:dyDescent="0.25">
      <c r="E1249" s="48">
        <f t="shared" ca="1" si="40"/>
        <v>0.6293133512645287</v>
      </c>
      <c r="F1249" s="48">
        <f t="shared" ca="1" si="39"/>
        <v>7.5560748648936311</v>
      </c>
    </row>
    <row r="1250" spans="5:6" x14ac:dyDescent="0.25">
      <c r="E1250" s="48">
        <f t="shared" ca="1" si="40"/>
        <v>0.88932115832802627</v>
      </c>
      <c r="F1250" s="48">
        <f t="shared" ca="1" si="39"/>
        <v>12.510533141160307</v>
      </c>
    </row>
    <row r="1251" spans="5:6" x14ac:dyDescent="0.25">
      <c r="E1251" s="48">
        <f t="shared" ca="1" si="40"/>
        <v>0.11883438068481345</v>
      </c>
      <c r="F1251" s="48">
        <f t="shared" ca="1" si="39"/>
        <v>4.9481424571139447</v>
      </c>
    </row>
    <row r="1252" spans="5:6" x14ac:dyDescent="0.25">
      <c r="E1252" s="48">
        <f t="shared" ca="1" si="40"/>
        <v>0.20814445012989169</v>
      </c>
      <c r="F1252" s="48">
        <f t="shared" ca="1" si="39"/>
        <v>5.3419700543737516</v>
      </c>
    </row>
    <row r="1253" spans="5:6" x14ac:dyDescent="0.25">
      <c r="E1253" s="48">
        <f t="shared" ca="1" si="40"/>
        <v>0.3496264723377257</v>
      </c>
      <c r="F1253" s="48">
        <f t="shared" ca="1" si="39"/>
        <v>5.9202718011211877</v>
      </c>
    </row>
    <row r="1254" spans="5:6" x14ac:dyDescent="0.25">
      <c r="E1254" s="48">
        <f t="shared" ca="1" si="40"/>
        <v>0.47543147528465135</v>
      </c>
      <c r="F1254" s="48">
        <f t="shared" ca="1" si="39"/>
        <v>6.5200695178766779</v>
      </c>
    </row>
    <row r="1255" spans="5:6" x14ac:dyDescent="0.25">
      <c r="E1255" s="48">
        <f t="shared" ca="1" si="40"/>
        <v>0.41589257694395898</v>
      </c>
      <c r="F1255" s="48">
        <f t="shared" ca="1" si="39"/>
        <v>6.2189390926418255</v>
      </c>
    </row>
    <row r="1256" spans="5:6" x14ac:dyDescent="0.25">
      <c r="E1256" s="48">
        <f t="shared" ca="1" si="40"/>
        <v>0.17958520835128122</v>
      </c>
      <c r="F1256" s="48">
        <f t="shared" ca="1" si="39"/>
        <v>5.2236156591382166</v>
      </c>
    </row>
    <row r="1257" spans="5:6" x14ac:dyDescent="0.25">
      <c r="E1257" s="48">
        <f t="shared" ca="1" si="40"/>
        <v>0.90266334991425701</v>
      </c>
      <c r="F1257" s="48">
        <f t="shared" ca="1" si="39"/>
        <v>13.198397073232799</v>
      </c>
    </row>
    <row r="1258" spans="5:6" x14ac:dyDescent="0.25">
      <c r="E1258" s="48">
        <f t="shared" ca="1" si="40"/>
        <v>0.45252836744908842</v>
      </c>
      <c r="F1258" s="48">
        <f t="shared" ca="1" si="39"/>
        <v>6.3997170092447409</v>
      </c>
    </row>
    <row r="1259" spans="5:6" x14ac:dyDescent="0.25">
      <c r="E1259" s="48">
        <f t="shared" ca="1" si="40"/>
        <v>0.57256227308897134</v>
      </c>
      <c r="F1259" s="48">
        <f t="shared" ca="1" si="39"/>
        <v>7.1162776792635976</v>
      </c>
    </row>
    <row r="1260" spans="5:6" x14ac:dyDescent="0.25">
      <c r="E1260" s="48">
        <f t="shared" ca="1" si="40"/>
        <v>3.7834088327264981E-2</v>
      </c>
      <c r="F1260" s="48">
        <f t="shared" ca="1" si="39"/>
        <v>4.3949010722192359</v>
      </c>
    </row>
    <row r="1261" spans="5:6" x14ac:dyDescent="0.25">
      <c r="E1261" s="48">
        <f t="shared" ca="1" si="40"/>
        <v>0.28013215108058731</v>
      </c>
      <c r="F1261" s="48">
        <f t="shared" ca="1" si="39"/>
        <v>5.6321391854769338</v>
      </c>
    </row>
    <row r="1262" spans="5:6" x14ac:dyDescent="0.25">
      <c r="E1262" s="48">
        <f t="shared" ca="1" si="40"/>
        <v>0.70551187674315408</v>
      </c>
      <c r="F1262" s="48">
        <f t="shared" ca="1" si="39"/>
        <v>8.3197737257066393</v>
      </c>
    </row>
    <row r="1263" spans="5:6" x14ac:dyDescent="0.25">
      <c r="E1263" s="48">
        <f t="shared" ca="1" si="40"/>
        <v>0.13560086223688284</v>
      </c>
      <c r="F1263" s="48">
        <f t="shared" ca="1" si="39"/>
        <v>5.02912531372003</v>
      </c>
    </row>
    <row r="1264" spans="5:6" x14ac:dyDescent="0.25">
      <c r="E1264" s="48">
        <f t="shared" ca="1" si="40"/>
        <v>0.55178659419850207</v>
      </c>
      <c r="F1264" s="48">
        <f t="shared" ca="1" si="39"/>
        <v>6.9746751120683728</v>
      </c>
    </row>
    <row r="1265" spans="5:6" x14ac:dyDescent="0.25">
      <c r="E1265" s="48">
        <f t="shared" ca="1" si="40"/>
        <v>0.60245919140800475</v>
      </c>
      <c r="F1265" s="48">
        <f t="shared" ca="1" si="39"/>
        <v>7.3372471481810253</v>
      </c>
    </row>
    <row r="1266" spans="5:6" x14ac:dyDescent="0.25">
      <c r="E1266" s="48">
        <f t="shared" ca="1" si="40"/>
        <v>0.14114437710255956</v>
      </c>
      <c r="F1266" s="48">
        <f t="shared" ca="1" si="39"/>
        <v>5.054867694569297</v>
      </c>
    </row>
    <row r="1267" spans="5:6" x14ac:dyDescent="0.25">
      <c r="E1267" s="48">
        <f t="shared" ca="1" si="40"/>
        <v>0.43844267168241524</v>
      </c>
      <c r="F1267" s="48">
        <f t="shared" ca="1" si="39"/>
        <v>6.3286266027319371</v>
      </c>
    </row>
    <row r="1268" spans="5:6" x14ac:dyDescent="0.25">
      <c r="E1268" s="48">
        <f t="shared" ca="1" si="40"/>
        <v>0.56601704852532686</v>
      </c>
      <c r="F1268" s="48">
        <f t="shared" ca="1" si="39"/>
        <v>7.0706865216344328</v>
      </c>
    </row>
    <row r="1269" spans="5:6" x14ac:dyDescent="0.25">
      <c r="E1269" s="48">
        <f t="shared" ca="1" si="40"/>
        <v>0.16407811070446676</v>
      </c>
      <c r="F1269" s="48">
        <f t="shared" ca="1" si="39"/>
        <v>5.1572490198047527</v>
      </c>
    </row>
    <row r="1270" spans="5:6" x14ac:dyDescent="0.25">
      <c r="E1270" s="48">
        <f t="shared" ca="1" si="40"/>
        <v>0.17439787294871145</v>
      </c>
      <c r="F1270" s="48">
        <f t="shared" ca="1" si="39"/>
        <v>5.20162049882373</v>
      </c>
    </row>
    <row r="1271" spans="5:6" x14ac:dyDescent="0.25">
      <c r="E1271" s="48">
        <f t="shared" ca="1" si="40"/>
        <v>0.11344068342003522</v>
      </c>
      <c r="F1271" s="48">
        <f t="shared" ca="1" si="39"/>
        <v>4.9208978434532877</v>
      </c>
    </row>
    <row r="1272" spans="5:6" x14ac:dyDescent="0.25">
      <c r="E1272" s="48">
        <f t="shared" ca="1" si="40"/>
        <v>0.12439274144782286</v>
      </c>
      <c r="F1272" s="48">
        <f t="shared" ca="1" si="39"/>
        <v>4.9755674621818677</v>
      </c>
    </row>
    <row r="1273" spans="5:6" x14ac:dyDescent="0.25">
      <c r="E1273" s="48">
        <f t="shared" ca="1" si="40"/>
        <v>0.93467506936361167</v>
      </c>
      <c r="F1273" s="48">
        <f t="shared" ca="1" si="39"/>
        <v>15.58429148043372</v>
      </c>
    </row>
    <row r="1274" spans="5:6" x14ac:dyDescent="0.25">
      <c r="E1274" s="48">
        <f t="shared" ca="1" si="40"/>
        <v>2.3353104904242361E-2</v>
      </c>
      <c r="F1274" s="48">
        <f t="shared" ca="1" si="39"/>
        <v>4.2056394374529136</v>
      </c>
    </row>
    <row r="1275" spans="5:6" x14ac:dyDescent="0.25">
      <c r="E1275" s="48">
        <f t="shared" ca="1" si="40"/>
        <v>0.79188101217044338</v>
      </c>
      <c r="F1275" s="48">
        <f t="shared" ca="1" si="39"/>
        <v>9.6159602743887191</v>
      </c>
    </row>
    <row r="1276" spans="5:6" x14ac:dyDescent="0.25">
      <c r="E1276" s="48">
        <f t="shared" ca="1" si="40"/>
        <v>0.74503728420891346</v>
      </c>
      <c r="F1276" s="48">
        <f t="shared" ca="1" si="39"/>
        <v>8.8355253069490711</v>
      </c>
    </row>
    <row r="1277" spans="5:6" x14ac:dyDescent="0.25">
      <c r="E1277" s="48">
        <f t="shared" ca="1" si="40"/>
        <v>8.3756581880510717E-2</v>
      </c>
      <c r="F1277" s="48">
        <f t="shared" ca="1" si="39"/>
        <v>4.7560107555475177</v>
      </c>
    </row>
    <row r="1278" spans="5:6" x14ac:dyDescent="0.25">
      <c r="E1278" s="48">
        <f t="shared" ca="1" si="40"/>
        <v>4.1167799424057683E-2</v>
      </c>
      <c r="F1278" s="48">
        <f t="shared" ca="1" si="39"/>
        <v>4.4298830322187923</v>
      </c>
    </row>
    <row r="1279" spans="5:6" x14ac:dyDescent="0.25">
      <c r="E1279" s="48">
        <f t="shared" ca="1" si="40"/>
        <v>0.71942323748326154</v>
      </c>
      <c r="F1279" s="48">
        <f t="shared" ca="1" si="39"/>
        <v>8.4895657743369366</v>
      </c>
    </row>
    <row r="1280" spans="5:6" x14ac:dyDescent="0.25">
      <c r="E1280" s="48">
        <f t="shared" ca="1" si="40"/>
        <v>0.424745211210795</v>
      </c>
      <c r="F1280" s="48">
        <f t="shared" ca="1" si="39"/>
        <v>6.2614284589682248</v>
      </c>
    </row>
    <row r="1281" spans="5:6" x14ac:dyDescent="0.25">
      <c r="E1281" s="48">
        <f t="shared" ca="1" si="40"/>
        <v>0.27235556441207465</v>
      </c>
      <c r="F1281" s="48">
        <f t="shared" ca="1" si="39"/>
        <v>5.6007624085331909</v>
      </c>
    </row>
    <row r="1282" spans="5:6" x14ac:dyDescent="0.25">
      <c r="E1282" s="48">
        <f t="shared" ca="1" si="40"/>
        <v>0.33042683213244028</v>
      </c>
      <c r="F1282" s="48">
        <f t="shared" ca="1" si="39"/>
        <v>5.8387911191593851</v>
      </c>
    </row>
    <row r="1283" spans="5:6" x14ac:dyDescent="0.25">
      <c r="E1283" s="48">
        <f t="shared" ca="1" si="40"/>
        <v>0.52944190701027971</v>
      </c>
      <c r="F1283" s="48">
        <f t="shared" ref="F1283:F1346" ca="1" si="41">$C$3*((((1-E1283)^(-1/C$5))-1)^(1/$C$4))</f>
        <v>6.8318197881410434</v>
      </c>
    </row>
    <row r="1284" spans="5:6" x14ac:dyDescent="0.25">
      <c r="E1284" s="48">
        <f t="shared" ref="E1284:E1347" ca="1" si="42">RAND()</f>
        <v>0.40335871469938633</v>
      </c>
      <c r="F1284" s="48">
        <f t="shared" ca="1" si="41"/>
        <v>6.1599542310347744</v>
      </c>
    </row>
    <row r="1285" spans="5:6" x14ac:dyDescent="0.25">
      <c r="E1285" s="48">
        <f t="shared" ca="1" si="42"/>
        <v>0.38210635573303142</v>
      </c>
      <c r="F1285" s="48">
        <f t="shared" ca="1" si="41"/>
        <v>6.0628018996645183</v>
      </c>
    </row>
    <row r="1286" spans="5:6" x14ac:dyDescent="0.25">
      <c r="E1286" s="48">
        <f t="shared" ca="1" si="42"/>
        <v>0.67090575963642374</v>
      </c>
      <c r="F1286" s="48">
        <f t="shared" ca="1" si="41"/>
        <v>7.9423053649418707</v>
      </c>
    </row>
    <row r="1287" spans="5:6" x14ac:dyDescent="0.25">
      <c r="E1287" s="48">
        <f t="shared" ca="1" si="42"/>
        <v>0.84923316574033936</v>
      </c>
      <c r="F1287" s="48">
        <f t="shared" ca="1" si="41"/>
        <v>10.998659614253496</v>
      </c>
    </row>
    <row r="1288" spans="5:6" x14ac:dyDescent="0.25">
      <c r="E1288" s="48">
        <f t="shared" ca="1" si="42"/>
        <v>0.52897316020678486</v>
      </c>
      <c r="F1288" s="48">
        <f t="shared" ca="1" si="41"/>
        <v>6.8289190778027162</v>
      </c>
    </row>
    <row r="1289" spans="5:6" x14ac:dyDescent="0.25">
      <c r="E1289" s="48">
        <f t="shared" ca="1" si="42"/>
        <v>0.12571097996886971</v>
      </c>
      <c r="F1289" s="48">
        <f t="shared" ca="1" si="41"/>
        <v>4.9819822162485918</v>
      </c>
    </row>
    <row r="1290" spans="5:6" x14ac:dyDescent="0.25">
      <c r="E1290" s="48">
        <f t="shared" ca="1" si="42"/>
        <v>0.16190179303700203</v>
      </c>
      <c r="F1290" s="48">
        <f t="shared" ca="1" si="41"/>
        <v>5.1477745141124913</v>
      </c>
    </row>
    <row r="1291" spans="5:6" x14ac:dyDescent="0.25">
      <c r="E1291" s="48">
        <f t="shared" ca="1" si="42"/>
        <v>0.39570685761276359</v>
      </c>
      <c r="F1291" s="48">
        <f t="shared" ca="1" si="41"/>
        <v>6.1245787751772998</v>
      </c>
    </row>
    <row r="1292" spans="5:6" x14ac:dyDescent="0.25">
      <c r="E1292" s="48">
        <f t="shared" ca="1" si="42"/>
        <v>0.6744858466324013</v>
      </c>
      <c r="F1292" s="48">
        <f t="shared" ca="1" si="41"/>
        <v>7.9787228490441775</v>
      </c>
    </row>
    <row r="1293" spans="5:6" x14ac:dyDescent="0.25">
      <c r="E1293" s="48">
        <f t="shared" ca="1" si="42"/>
        <v>0.91976273042040912</v>
      </c>
      <c r="F1293" s="48">
        <f t="shared" ca="1" si="41"/>
        <v>14.304735271600734</v>
      </c>
    </row>
    <row r="1294" spans="5:6" x14ac:dyDescent="0.25">
      <c r="E1294" s="48">
        <f t="shared" ca="1" si="42"/>
        <v>0.52028782484845471</v>
      </c>
      <c r="F1294" s="48">
        <f t="shared" ca="1" si="41"/>
        <v>6.7758441889425853</v>
      </c>
    </row>
    <row r="1295" spans="5:6" x14ac:dyDescent="0.25">
      <c r="E1295" s="48">
        <f t="shared" ca="1" si="42"/>
        <v>0.89097666789311991</v>
      </c>
      <c r="F1295" s="48">
        <f t="shared" ca="1" si="41"/>
        <v>12.589341337667948</v>
      </c>
    </row>
    <row r="1296" spans="5:6" x14ac:dyDescent="0.25">
      <c r="E1296" s="48">
        <f t="shared" ca="1" si="42"/>
        <v>0.19244247864463015</v>
      </c>
      <c r="F1296" s="48">
        <f t="shared" ca="1" si="41"/>
        <v>5.2773983588429276</v>
      </c>
    </row>
    <row r="1297" spans="5:6" x14ac:dyDescent="0.25">
      <c r="E1297" s="48">
        <f t="shared" ca="1" si="42"/>
        <v>0.43254963517159317</v>
      </c>
      <c r="F1297" s="48">
        <f t="shared" ca="1" si="41"/>
        <v>6.2994918187320987</v>
      </c>
    </row>
    <row r="1298" spans="5:6" x14ac:dyDescent="0.25">
      <c r="E1298" s="48">
        <f t="shared" ca="1" si="42"/>
        <v>0.63705872984512435</v>
      </c>
      <c r="F1298" s="48">
        <f t="shared" ca="1" si="41"/>
        <v>7.6232977232733914</v>
      </c>
    </row>
    <row r="1299" spans="5:6" x14ac:dyDescent="0.25">
      <c r="E1299" s="48">
        <f t="shared" ca="1" si="42"/>
        <v>0.33885028667858841</v>
      </c>
      <c r="F1299" s="48">
        <f t="shared" ca="1" si="41"/>
        <v>5.8743180501601922</v>
      </c>
    </row>
    <row r="1300" spans="5:6" x14ac:dyDescent="0.25">
      <c r="E1300" s="48">
        <f t="shared" ca="1" si="42"/>
        <v>6.6282788077017374E-2</v>
      </c>
      <c r="F1300" s="48">
        <f t="shared" ca="1" si="41"/>
        <v>4.6410592305774667</v>
      </c>
    </row>
    <row r="1301" spans="5:6" x14ac:dyDescent="0.25">
      <c r="E1301" s="48">
        <f t="shared" ca="1" si="42"/>
        <v>0.77405943166887903</v>
      </c>
      <c r="F1301" s="48">
        <f t="shared" ca="1" si="41"/>
        <v>9.2921832275357268</v>
      </c>
    </row>
    <row r="1302" spans="5:6" x14ac:dyDescent="0.25">
      <c r="E1302" s="48">
        <f t="shared" ca="1" si="42"/>
        <v>0.48562700104508016</v>
      </c>
      <c r="F1302" s="48">
        <f t="shared" ca="1" si="41"/>
        <v>6.5757240691409224</v>
      </c>
    </row>
    <row r="1303" spans="5:6" x14ac:dyDescent="0.25">
      <c r="E1303" s="48">
        <f t="shared" ca="1" si="42"/>
        <v>0.92510250627805812</v>
      </c>
      <c r="F1303" s="48">
        <f t="shared" ca="1" si="41"/>
        <v>14.721154934920648</v>
      </c>
    </row>
    <row r="1304" spans="5:6" x14ac:dyDescent="0.25">
      <c r="E1304" s="48">
        <f t="shared" ca="1" si="42"/>
        <v>0.17657151552082329</v>
      </c>
      <c r="F1304" s="48">
        <f t="shared" ca="1" si="41"/>
        <v>5.2108601862102155</v>
      </c>
    </row>
    <row r="1305" spans="5:6" x14ac:dyDescent="0.25">
      <c r="E1305" s="48">
        <f t="shared" ca="1" si="42"/>
        <v>0.90605652061897957</v>
      </c>
      <c r="F1305" s="48">
        <f t="shared" ca="1" si="41"/>
        <v>13.394977005159237</v>
      </c>
    </row>
    <row r="1306" spans="5:6" x14ac:dyDescent="0.25">
      <c r="E1306" s="48">
        <f t="shared" ca="1" si="42"/>
        <v>0.69895109506494468</v>
      </c>
      <c r="F1306" s="48">
        <f t="shared" ca="1" si="41"/>
        <v>8.2435630208960475</v>
      </c>
    </row>
    <row r="1307" spans="5:6" x14ac:dyDescent="0.25">
      <c r="E1307" s="48">
        <f t="shared" ca="1" si="42"/>
        <v>8.3775743401982572E-3</v>
      </c>
      <c r="F1307" s="48">
        <f t="shared" ca="1" si="41"/>
        <v>3.8464492379349595</v>
      </c>
    </row>
    <row r="1308" spans="5:6" x14ac:dyDescent="0.25">
      <c r="E1308" s="48">
        <f t="shared" ca="1" si="42"/>
        <v>0.92854120623123548</v>
      </c>
      <c r="F1308" s="48">
        <f t="shared" ca="1" si="41"/>
        <v>15.012282781643901</v>
      </c>
    </row>
    <row r="1309" spans="5:6" x14ac:dyDescent="0.25">
      <c r="E1309" s="48">
        <f t="shared" ca="1" si="42"/>
        <v>0.7578428010007473</v>
      </c>
      <c r="F1309" s="48">
        <f t="shared" ca="1" si="41"/>
        <v>9.0274677423897813</v>
      </c>
    </row>
    <row r="1310" spans="5:6" x14ac:dyDescent="0.25">
      <c r="E1310" s="48">
        <f t="shared" ca="1" si="42"/>
        <v>0.11255333463538941</v>
      </c>
      <c r="F1310" s="48">
        <f t="shared" ca="1" si="41"/>
        <v>4.9163511952846166</v>
      </c>
    </row>
    <row r="1311" spans="5:6" x14ac:dyDescent="0.25">
      <c r="E1311" s="48">
        <f t="shared" ca="1" si="42"/>
        <v>0.81436128682555198</v>
      </c>
      <c r="F1311" s="48">
        <f t="shared" ca="1" si="41"/>
        <v>10.085175550947433</v>
      </c>
    </row>
    <row r="1312" spans="5:6" x14ac:dyDescent="0.25">
      <c r="E1312" s="48">
        <f t="shared" ca="1" si="42"/>
        <v>0.2190704859809891</v>
      </c>
      <c r="F1312" s="48">
        <f t="shared" ca="1" si="41"/>
        <v>5.3863851672082035</v>
      </c>
    </row>
    <row r="1313" spans="5:6" x14ac:dyDescent="0.25">
      <c r="E1313" s="48">
        <f t="shared" ca="1" si="42"/>
        <v>5.2980871694610743E-2</v>
      </c>
      <c r="F1313" s="48">
        <f t="shared" ca="1" si="41"/>
        <v>4.5384921051662896</v>
      </c>
    </row>
    <row r="1314" spans="5:6" x14ac:dyDescent="0.25">
      <c r="E1314" s="48">
        <f t="shared" ca="1" si="42"/>
        <v>0.54248496714082506</v>
      </c>
      <c r="F1314" s="48">
        <f t="shared" ca="1" si="41"/>
        <v>6.9140881114943831</v>
      </c>
    </row>
    <row r="1315" spans="5:6" x14ac:dyDescent="0.25">
      <c r="E1315" s="48">
        <f t="shared" ca="1" si="42"/>
        <v>0.34061857175103805</v>
      </c>
      <c r="F1315" s="48">
        <f t="shared" ca="1" si="41"/>
        <v>5.881818554731213</v>
      </c>
    </row>
    <row r="1316" spans="5:6" x14ac:dyDescent="0.25">
      <c r="E1316" s="48">
        <f t="shared" ca="1" si="42"/>
        <v>0.34381867763907492</v>
      </c>
      <c r="F1316" s="48">
        <f t="shared" ca="1" si="41"/>
        <v>5.8954316879163731</v>
      </c>
    </row>
    <row r="1317" spans="5:6" x14ac:dyDescent="0.25">
      <c r="E1317" s="48">
        <f t="shared" ca="1" si="42"/>
        <v>0.41693662299151701</v>
      </c>
      <c r="F1317" s="48">
        <f t="shared" ca="1" si="41"/>
        <v>6.2239134110662784</v>
      </c>
    </row>
    <row r="1318" spans="5:6" x14ac:dyDescent="0.25">
      <c r="E1318" s="48">
        <f t="shared" ca="1" si="42"/>
        <v>0.52009007310582522</v>
      </c>
      <c r="F1318" s="48">
        <f t="shared" ca="1" si="41"/>
        <v>6.7746503353377001</v>
      </c>
    </row>
    <row r="1319" spans="5:6" x14ac:dyDescent="0.25">
      <c r="E1319" s="48">
        <f t="shared" ca="1" si="42"/>
        <v>0.62023348453159455</v>
      </c>
      <c r="F1319" s="48">
        <f t="shared" ca="1" si="41"/>
        <v>7.4797033724200048</v>
      </c>
    </row>
    <row r="1320" spans="5:6" x14ac:dyDescent="0.25">
      <c r="E1320" s="48">
        <f t="shared" ca="1" si="42"/>
        <v>0.15563623105846591</v>
      </c>
      <c r="F1320" s="48">
        <f t="shared" ca="1" si="41"/>
        <v>5.1202410776349838</v>
      </c>
    </row>
    <row r="1321" spans="5:6" x14ac:dyDescent="0.25">
      <c r="E1321" s="48">
        <f t="shared" ca="1" si="42"/>
        <v>6.3336974748830377E-2</v>
      </c>
      <c r="F1321" s="48">
        <f t="shared" ca="1" si="41"/>
        <v>4.619708494925943</v>
      </c>
    </row>
    <row r="1322" spans="5:6" x14ac:dyDescent="0.25">
      <c r="E1322" s="48">
        <f t="shared" ca="1" si="42"/>
        <v>0.48352774447000901</v>
      </c>
      <c r="F1322" s="48">
        <f t="shared" ca="1" si="41"/>
        <v>6.5641537526368516</v>
      </c>
    </row>
    <row r="1323" spans="5:6" x14ac:dyDescent="0.25">
      <c r="E1323" s="48">
        <f t="shared" ca="1" si="42"/>
        <v>0.14935908734703107</v>
      </c>
      <c r="F1323" s="48">
        <f t="shared" ca="1" si="41"/>
        <v>5.0922374360881921</v>
      </c>
    </row>
    <row r="1324" spans="5:6" x14ac:dyDescent="0.25">
      <c r="E1324" s="48">
        <f t="shared" ca="1" si="42"/>
        <v>0.22608568794110839</v>
      </c>
      <c r="F1324" s="48">
        <f t="shared" ca="1" si="41"/>
        <v>5.4147450258058853</v>
      </c>
    </row>
    <row r="1325" spans="5:6" x14ac:dyDescent="0.25">
      <c r="E1325" s="48">
        <f t="shared" ca="1" si="42"/>
        <v>3.5826809649303626E-2</v>
      </c>
      <c r="F1325" s="48">
        <f t="shared" ca="1" si="41"/>
        <v>4.3726452731554915</v>
      </c>
    </row>
    <row r="1326" spans="5:6" x14ac:dyDescent="0.25">
      <c r="E1326" s="48">
        <f t="shared" ca="1" si="42"/>
        <v>0.40409984423258227</v>
      </c>
      <c r="F1326" s="48">
        <f t="shared" ca="1" si="41"/>
        <v>6.1634054471849797</v>
      </c>
    </row>
    <row r="1327" spans="5:6" x14ac:dyDescent="0.25">
      <c r="E1327" s="48">
        <f t="shared" ca="1" si="42"/>
        <v>0.29450370214269206</v>
      </c>
      <c r="F1327" s="48">
        <f t="shared" ca="1" si="41"/>
        <v>5.6904287972916343</v>
      </c>
    </row>
    <row r="1328" spans="5:6" x14ac:dyDescent="0.25">
      <c r="E1328" s="48">
        <f t="shared" ca="1" si="42"/>
        <v>0.47398023756300778</v>
      </c>
      <c r="F1328" s="48">
        <f t="shared" ca="1" si="41"/>
        <v>6.5122560509688041</v>
      </c>
    </row>
    <row r="1329" spans="5:6" x14ac:dyDescent="0.25">
      <c r="E1329" s="48">
        <f t="shared" ca="1" si="42"/>
        <v>0.88458743480769142</v>
      </c>
      <c r="F1329" s="48">
        <f t="shared" ca="1" si="41"/>
        <v>12.294111307636861</v>
      </c>
    </row>
    <row r="1330" spans="5:6" x14ac:dyDescent="0.25">
      <c r="E1330" s="48">
        <f t="shared" ca="1" si="42"/>
        <v>0.49930141463430322</v>
      </c>
      <c r="F1330" s="48">
        <f t="shared" ca="1" si="41"/>
        <v>6.6525679018785482</v>
      </c>
    </row>
    <row r="1331" spans="5:6" x14ac:dyDescent="0.25">
      <c r="E1331" s="48">
        <f t="shared" ca="1" si="42"/>
        <v>0.40463889182753177</v>
      </c>
      <c r="F1331" s="48">
        <f t="shared" ca="1" si="41"/>
        <v>6.1659184451779439</v>
      </c>
    </row>
    <row r="1332" spans="5:6" x14ac:dyDescent="0.25">
      <c r="E1332" s="48">
        <f t="shared" ca="1" si="42"/>
        <v>0.2194588872790656</v>
      </c>
      <c r="F1332" s="48">
        <f t="shared" ca="1" si="41"/>
        <v>5.3879581269758434</v>
      </c>
    </row>
    <row r="1333" spans="5:6" x14ac:dyDescent="0.25">
      <c r="E1333" s="48">
        <f t="shared" ca="1" si="42"/>
        <v>0.98792179709742989</v>
      </c>
      <c r="F1333" s="48">
        <f t="shared" ca="1" si="41"/>
        <v>31.487320438415818</v>
      </c>
    </row>
    <row r="1334" spans="5:6" x14ac:dyDescent="0.25">
      <c r="E1334" s="48">
        <f t="shared" ca="1" si="42"/>
        <v>0.56607549240465382</v>
      </c>
      <c r="F1334" s="48">
        <f t="shared" ca="1" si="41"/>
        <v>7.0710895111524827</v>
      </c>
    </row>
    <row r="1335" spans="5:6" x14ac:dyDescent="0.25">
      <c r="E1335" s="48">
        <f t="shared" ca="1" si="42"/>
        <v>0.8396301859978349</v>
      </c>
      <c r="F1335" s="48">
        <f t="shared" ca="1" si="41"/>
        <v>10.7192665691069</v>
      </c>
    </row>
    <row r="1336" spans="5:6" x14ac:dyDescent="0.25">
      <c r="E1336" s="48">
        <f t="shared" ca="1" si="42"/>
        <v>0.72781642614820385</v>
      </c>
      <c r="F1336" s="48">
        <f t="shared" ca="1" si="41"/>
        <v>8.5978547228878739</v>
      </c>
    </row>
    <row r="1337" spans="5:6" x14ac:dyDescent="0.25">
      <c r="E1337" s="48">
        <f t="shared" ca="1" si="42"/>
        <v>0.47930645080785184</v>
      </c>
      <c r="F1337" s="48">
        <f t="shared" ca="1" si="41"/>
        <v>6.5410631937896966</v>
      </c>
    </row>
    <row r="1338" spans="5:6" x14ac:dyDescent="0.25">
      <c r="E1338" s="48">
        <f t="shared" ca="1" si="42"/>
        <v>0.3742194230615431</v>
      </c>
      <c r="F1338" s="48">
        <f t="shared" ca="1" si="41"/>
        <v>6.0275792645435819</v>
      </c>
    </row>
    <row r="1339" spans="5:6" x14ac:dyDescent="0.25">
      <c r="E1339" s="48">
        <f t="shared" ca="1" si="42"/>
        <v>0.87950389133176576</v>
      </c>
      <c r="F1339" s="48">
        <f t="shared" ca="1" si="41"/>
        <v>12.075273956179091</v>
      </c>
    </row>
    <row r="1340" spans="5:6" x14ac:dyDescent="0.25">
      <c r="E1340" s="48">
        <f t="shared" ca="1" si="42"/>
        <v>0.87251470754911564</v>
      </c>
      <c r="F1340" s="48">
        <f t="shared" ca="1" si="41"/>
        <v>11.794886072352501</v>
      </c>
    </row>
    <row r="1341" spans="5:6" x14ac:dyDescent="0.25">
      <c r="E1341" s="48">
        <f t="shared" ca="1" si="42"/>
        <v>0.70649136633250631</v>
      </c>
      <c r="F1341" s="48">
        <f t="shared" ca="1" si="41"/>
        <v>8.3313565019879654</v>
      </c>
    </row>
    <row r="1342" spans="5:6" x14ac:dyDescent="0.25">
      <c r="E1342" s="48">
        <f t="shared" ca="1" si="42"/>
        <v>0.53479435896357275</v>
      </c>
      <c r="F1342" s="48">
        <f t="shared" ca="1" si="41"/>
        <v>6.8652127567908003</v>
      </c>
    </row>
    <row r="1343" spans="5:6" x14ac:dyDescent="0.25">
      <c r="E1343" s="48">
        <f t="shared" ca="1" si="42"/>
        <v>0.31553764218715652</v>
      </c>
      <c r="F1343" s="48">
        <f t="shared" ca="1" si="41"/>
        <v>5.7767414487181714</v>
      </c>
    </row>
    <row r="1344" spans="5:6" x14ac:dyDescent="0.25">
      <c r="E1344" s="48">
        <f t="shared" ca="1" si="42"/>
        <v>0.30969929241951477</v>
      </c>
      <c r="F1344" s="48">
        <f t="shared" ca="1" si="41"/>
        <v>5.7526415611483541</v>
      </c>
    </row>
    <row r="1345" spans="5:6" x14ac:dyDescent="0.25">
      <c r="E1345" s="48">
        <f t="shared" ca="1" si="42"/>
        <v>0.78313381276711513</v>
      </c>
      <c r="F1345" s="48">
        <f t="shared" ca="1" si="41"/>
        <v>9.4523407944918407</v>
      </c>
    </row>
    <row r="1346" spans="5:6" x14ac:dyDescent="0.25">
      <c r="E1346" s="48">
        <f t="shared" ca="1" si="42"/>
        <v>0.21031236388269892</v>
      </c>
      <c r="F1346" s="48">
        <f t="shared" ca="1" si="41"/>
        <v>5.3508109704933364</v>
      </c>
    </row>
    <row r="1347" spans="5:6" x14ac:dyDescent="0.25">
      <c r="E1347" s="48">
        <f t="shared" ca="1" si="42"/>
        <v>0.46523026672105827</v>
      </c>
      <c r="F1347" s="48">
        <f t="shared" ref="F1347:F1410" ca="1" si="43">$C$3*((((1-E1347)^(-1/C$5))-1)^(1/$C$4))</f>
        <v>6.4656967603871118</v>
      </c>
    </row>
    <row r="1348" spans="5:6" x14ac:dyDescent="0.25">
      <c r="E1348" s="48">
        <f t="shared" ref="E1348:E1411" ca="1" si="44">RAND()</f>
        <v>0.32373467131591527</v>
      </c>
      <c r="F1348" s="48">
        <f t="shared" ca="1" si="43"/>
        <v>5.8107908080270052</v>
      </c>
    </row>
    <row r="1349" spans="5:6" x14ac:dyDescent="0.25">
      <c r="E1349" s="48">
        <f t="shared" ca="1" si="44"/>
        <v>0.22043988923444924</v>
      </c>
      <c r="F1349" s="48">
        <f t="shared" ca="1" si="43"/>
        <v>5.3919294527758588</v>
      </c>
    </row>
    <row r="1350" spans="5:6" x14ac:dyDescent="0.25">
      <c r="E1350" s="48">
        <f t="shared" ca="1" si="44"/>
        <v>0.56135921796218879</v>
      </c>
      <c r="F1350" s="48">
        <f t="shared" ca="1" si="43"/>
        <v>7.0388018212964321</v>
      </c>
    </row>
    <row r="1351" spans="5:6" x14ac:dyDescent="0.25">
      <c r="E1351" s="48">
        <f t="shared" ca="1" si="44"/>
        <v>0.4144267821825004</v>
      </c>
      <c r="F1351" s="48">
        <f t="shared" ca="1" si="43"/>
        <v>6.2119715768584269</v>
      </c>
    </row>
    <row r="1352" spans="5:6" x14ac:dyDescent="0.25">
      <c r="E1352" s="48">
        <f t="shared" ca="1" si="44"/>
        <v>0.2516449327349769</v>
      </c>
      <c r="F1352" s="48">
        <f t="shared" ca="1" si="43"/>
        <v>5.5175183644967802</v>
      </c>
    </row>
    <row r="1353" spans="5:6" x14ac:dyDescent="0.25">
      <c r="E1353" s="48">
        <f t="shared" ca="1" si="44"/>
        <v>0.18522050679668578</v>
      </c>
      <c r="F1353" s="48">
        <f t="shared" ca="1" si="43"/>
        <v>5.2473075710477168</v>
      </c>
    </row>
    <row r="1354" spans="5:6" x14ac:dyDescent="0.25">
      <c r="E1354" s="48">
        <f t="shared" ca="1" si="44"/>
        <v>0.7006268350193009</v>
      </c>
      <c r="F1354" s="48">
        <f t="shared" ca="1" si="43"/>
        <v>8.262805080355669</v>
      </c>
    </row>
    <row r="1355" spans="5:6" x14ac:dyDescent="0.25">
      <c r="E1355" s="48">
        <f t="shared" ca="1" si="44"/>
        <v>0.75505101055822799</v>
      </c>
      <c r="F1355" s="48">
        <f t="shared" ca="1" si="43"/>
        <v>8.9844167300669096</v>
      </c>
    </row>
    <row r="1356" spans="5:6" x14ac:dyDescent="0.25">
      <c r="E1356" s="48">
        <f t="shared" ca="1" si="44"/>
        <v>0.59723817072463159</v>
      </c>
      <c r="F1356" s="48">
        <f t="shared" ca="1" si="43"/>
        <v>7.2970545630468298</v>
      </c>
    </row>
    <row r="1357" spans="5:6" x14ac:dyDescent="0.25">
      <c r="E1357" s="48">
        <f t="shared" ca="1" si="44"/>
        <v>0.55423220132589901</v>
      </c>
      <c r="F1357" s="48">
        <f t="shared" ca="1" si="43"/>
        <v>6.9908829794454874</v>
      </c>
    </row>
    <row r="1358" spans="5:6" x14ac:dyDescent="0.25">
      <c r="E1358" s="48">
        <f t="shared" ca="1" si="44"/>
        <v>0.55493061058926207</v>
      </c>
      <c r="F1358" s="48">
        <f t="shared" ca="1" si="43"/>
        <v>6.9955333623518312</v>
      </c>
    </row>
    <row r="1359" spans="5:6" x14ac:dyDescent="0.25">
      <c r="E1359" s="48">
        <f t="shared" ca="1" si="44"/>
        <v>0.30802542694962332</v>
      </c>
      <c r="F1359" s="48">
        <f t="shared" ca="1" si="43"/>
        <v>5.7457537050208805</v>
      </c>
    </row>
    <row r="1360" spans="5:6" x14ac:dyDescent="0.25">
      <c r="E1360" s="48">
        <f t="shared" ca="1" si="44"/>
        <v>6.5272711317193255E-2</v>
      </c>
      <c r="F1360" s="48">
        <f t="shared" ca="1" si="43"/>
        <v>4.6338145398885988</v>
      </c>
    </row>
    <row r="1361" spans="5:6" x14ac:dyDescent="0.25">
      <c r="E1361" s="48">
        <f t="shared" ca="1" si="44"/>
        <v>0.4658081200937908</v>
      </c>
      <c r="F1361" s="48">
        <f t="shared" ca="1" si="43"/>
        <v>6.4687429738899214</v>
      </c>
    </row>
    <row r="1362" spans="5:6" x14ac:dyDescent="0.25">
      <c r="E1362" s="48">
        <f t="shared" ca="1" si="44"/>
        <v>0.77127926758821197</v>
      </c>
      <c r="F1362" s="48">
        <f t="shared" ca="1" si="43"/>
        <v>9.2449245658783763</v>
      </c>
    </row>
    <row r="1363" spans="5:6" x14ac:dyDescent="0.25">
      <c r="E1363" s="48">
        <f t="shared" ca="1" si="44"/>
        <v>0.38611012465947114</v>
      </c>
      <c r="F1363" s="48">
        <f t="shared" ca="1" si="43"/>
        <v>6.080847630229707</v>
      </c>
    </row>
    <row r="1364" spans="5:6" x14ac:dyDescent="0.25">
      <c r="E1364" s="48">
        <f t="shared" ca="1" si="44"/>
        <v>4.4514535983657399E-3</v>
      </c>
      <c r="F1364" s="48">
        <f t="shared" ca="1" si="43"/>
        <v>3.645393671437148</v>
      </c>
    </row>
    <row r="1365" spans="5:6" x14ac:dyDescent="0.25">
      <c r="E1365" s="48">
        <f t="shared" ca="1" si="44"/>
        <v>0.96143725700428351</v>
      </c>
      <c r="F1365" s="48">
        <f t="shared" ca="1" si="43"/>
        <v>19.41183995738885</v>
      </c>
    </row>
    <row r="1366" spans="5:6" x14ac:dyDescent="0.25">
      <c r="E1366" s="48">
        <f t="shared" ca="1" si="44"/>
        <v>0.24511067938773534</v>
      </c>
      <c r="F1366" s="48">
        <f t="shared" ca="1" si="43"/>
        <v>5.4912866040555821</v>
      </c>
    </row>
    <row r="1367" spans="5:6" x14ac:dyDescent="0.25">
      <c r="E1367" s="48">
        <f t="shared" ca="1" si="44"/>
        <v>0.50914838786725614</v>
      </c>
      <c r="F1367" s="48">
        <f t="shared" ca="1" si="43"/>
        <v>6.7095677343276927</v>
      </c>
    </row>
    <row r="1368" spans="5:6" x14ac:dyDescent="0.25">
      <c r="E1368" s="48">
        <f t="shared" ca="1" si="44"/>
        <v>6.7426164135598099E-2</v>
      </c>
      <c r="F1368" s="48">
        <f t="shared" ca="1" si="43"/>
        <v>4.6491680372736353</v>
      </c>
    </row>
    <row r="1369" spans="5:6" x14ac:dyDescent="0.25">
      <c r="E1369" s="48">
        <f t="shared" ca="1" si="44"/>
        <v>0.7494797558631674</v>
      </c>
      <c r="F1369" s="48">
        <f t="shared" ca="1" si="43"/>
        <v>8.9005415142096638</v>
      </c>
    </row>
    <row r="1370" spans="5:6" x14ac:dyDescent="0.25">
      <c r="E1370" s="48">
        <f t="shared" ca="1" si="44"/>
        <v>5.3324952063700359E-2</v>
      </c>
      <c r="F1370" s="48">
        <f t="shared" ca="1" si="43"/>
        <v>4.5413686279011714</v>
      </c>
    </row>
    <row r="1371" spans="5:6" x14ac:dyDescent="0.25">
      <c r="E1371" s="48">
        <f t="shared" ca="1" si="44"/>
        <v>0.31148195183885918</v>
      </c>
      <c r="F1371" s="48">
        <f t="shared" ca="1" si="43"/>
        <v>5.7599874818824439</v>
      </c>
    </row>
    <row r="1372" spans="5:6" x14ac:dyDescent="0.25">
      <c r="E1372" s="48">
        <f t="shared" ca="1" si="44"/>
        <v>0.48556671083459713</v>
      </c>
      <c r="F1372" s="48">
        <f t="shared" ca="1" si="43"/>
        <v>6.5753909531020618</v>
      </c>
    </row>
    <row r="1373" spans="5:6" x14ac:dyDescent="0.25">
      <c r="E1373" s="48">
        <f t="shared" ca="1" si="44"/>
        <v>0.27008648280053627</v>
      </c>
      <c r="F1373" s="48">
        <f t="shared" ca="1" si="43"/>
        <v>5.5916236665363712</v>
      </c>
    </row>
    <row r="1374" spans="5:6" x14ac:dyDescent="0.25">
      <c r="E1374" s="48">
        <f t="shared" ca="1" si="44"/>
        <v>6.4848333268344716E-2</v>
      </c>
      <c r="F1374" s="48">
        <f t="shared" ca="1" si="43"/>
        <v>4.6307473815450617</v>
      </c>
    </row>
    <row r="1375" spans="5:6" x14ac:dyDescent="0.25">
      <c r="E1375" s="48">
        <f t="shared" ca="1" si="44"/>
        <v>3.6350077055216201E-2</v>
      </c>
      <c r="F1375" s="48">
        <f t="shared" ca="1" si="43"/>
        <v>4.3785407624353425</v>
      </c>
    </row>
    <row r="1376" spans="5:6" x14ac:dyDescent="0.25">
      <c r="E1376" s="48">
        <f t="shared" ca="1" si="44"/>
        <v>0.6360157608856023</v>
      </c>
      <c r="F1376" s="48">
        <f t="shared" ca="1" si="43"/>
        <v>7.6141303336352983</v>
      </c>
    </row>
    <row r="1377" spans="5:6" x14ac:dyDescent="0.25">
      <c r="E1377" s="48">
        <f t="shared" ca="1" si="44"/>
        <v>0.78162152076283764</v>
      </c>
      <c r="F1377" s="48">
        <f t="shared" ca="1" si="43"/>
        <v>9.4249978546760964</v>
      </c>
    </row>
    <row r="1378" spans="5:6" x14ac:dyDescent="0.25">
      <c r="E1378" s="48">
        <f t="shared" ca="1" si="44"/>
        <v>0.60411440253353255</v>
      </c>
      <c r="F1378" s="48">
        <f t="shared" ca="1" si="43"/>
        <v>7.3501405988446589</v>
      </c>
    </row>
    <row r="1379" spans="5:6" x14ac:dyDescent="0.25">
      <c r="E1379" s="48">
        <f t="shared" ca="1" si="44"/>
        <v>0.30180717481853325</v>
      </c>
      <c r="F1379" s="48">
        <f t="shared" ca="1" si="43"/>
        <v>5.7202445964907618</v>
      </c>
    </row>
    <row r="1380" spans="5:6" x14ac:dyDescent="0.25">
      <c r="E1380" s="48">
        <f t="shared" ca="1" si="44"/>
        <v>0.96705642982459405</v>
      </c>
      <c r="F1380" s="48">
        <f t="shared" ca="1" si="43"/>
        <v>20.728389466956607</v>
      </c>
    </row>
    <row r="1381" spans="5:6" x14ac:dyDescent="0.25">
      <c r="E1381" s="48">
        <f t="shared" ca="1" si="44"/>
        <v>0.38435333817977968</v>
      </c>
      <c r="F1381" s="48">
        <f t="shared" ca="1" si="43"/>
        <v>6.0729154334861182</v>
      </c>
    </row>
    <row r="1382" spans="5:6" x14ac:dyDescent="0.25">
      <c r="E1382" s="48">
        <f t="shared" ca="1" si="44"/>
        <v>0.73199416155241703</v>
      </c>
      <c r="F1382" s="48">
        <f t="shared" ca="1" si="43"/>
        <v>8.6535270569437781</v>
      </c>
    </row>
    <row r="1383" spans="5:6" x14ac:dyDescent="0.25">
      <c r="E1383" s="48">
        <f t="shared" ca="1" si="44"/>
        <v>0.91437789168080919</v>
      </c>
      <c r="F1383" s="48">
        <f t="shared" ca="1" si="43"/>
        <v>13.922771818260093</v>
      </c>
    </row>
    <row r="1384" spans="5:6" x14ac:dyDescent="0.25">
      <c r="E1384" s="48">
        <f t="shared" ca="1" si="44"/>
        <v>0.76192805655520257</v>
      </c>
      <c r="F1384" s="48">
        <f t="shared" ca="1" si="43"/>
        <v>9.0917445447000773</v>
      </c>
    </row>
    <row r="1385" spans="5:6" x14ac:dyDescent="0.25">
      <c r="E1385" s="48">
        <f t="shared" ca="1" si="44"/>
        <v>0.61872957219543623</v>
      </c>
      <c r="F1385" s="48">
        <f t="shared" ca="1" si="43"/>
        <v>7.4672971759773246</v>
      </c>
    </row>
    <row r="1386" spans="5:6" x14ac:dyDescent="0.25">
      <c r="E1386" s="48">
        <f t="shared" ca="1" si="44"/>
        <v>0.63527133594990282</v>
      </c>
      <c r="F1386" s="48">
        <f t="shared" ca="1" si="43"/>
        <v>7.6076093153540949</v>
      </c>
    </row>
    <row r="1387" spans="5:6" x14ac:dyDescent="0.25">
      <c r="E1387" s="48">
        <f t="shared" ca="1" si="44"/>
        <v>0.46315566110269646</v>
      </c>
      <c r="F1387" s="48">
        <f t="shared" ca="1" si="43"/>
        <v>6.4547928853505248</v>
      </c>
    </row>
    <row r="1388" spans="5:6" x14ac:dyDescent="0.25">
      <c r="E1388" s="48">
        <f t="shared" ca="1" si="44"/>
        <v>0.97453953907885849</v>
      </c>
      <c r="F1388" s="48">
        <f t="shared" ca="1" si="43"/>
        <v>23.077693173567862</v>
      </c>
    </row>
    <row r="1389" spans="5:6" x14ac:dyDescent="0.25">
      <c r="E1389" s="48">
        <f t="shared" ca="1" si="44"/>
        <v>0.11097925845809942</v>
      </c>
      <c r="F1389" s="48">
        <f t="shared" ca="1" si="43"/>
        <v>4.9082386098662081</v>
      </c>
    </row>
    <row r="1390" spans="5:6" x14ac:dyDescent="0.25">
      <c r="E1390" s="48">
        <f t="shared" ca="1" si="44"/>
        <v>0.69460653141378792</v>
      </c>
      <c r="F1390" s="48">
        <f t="shared" ca="1" si="43"/>
        <v>8.1943688730014532</v>
      </c>
    </row>
    <row r="1391" spans="5:6" x14ac:dyDescent="0.25">
      <c r="E1391" s="48">
        <f t="shared" ca="1" si="44"/>
        <v>0.79263298359044543</v>
      </c>
      <c r="F1391" s="48">
        <f t="shared" ca="1" si="43"/>
        <v>9.6304798048640379</v>
      </c>
    </row>
    <row r="1392" spans="5:6" x14ac:dyDescent="0.25">
      <c r="E1392" s="48">
        <f t="shared" ca="1" si="44"/>
        <v>0.62656598602072788</v>
      </c>
      <c r="F1392" s="48">
        <f t="shared" ca="1" si="43"/>
        <v>7.5326959256100823</v>
      </c>
    </row>
    <row r="1393" spans="5:6" x14ac:dyDescent="0.25">
      <c r="E1393" s="48">
        <f t="shared" ca="1" si="44"/>
        <v>0.17629401736749228</v>
      </c>
      <c r="F1393" s="48">
        <f t="shared" ca="1" si="43"/>
        <v>5.2096824967649056</v>
      </c>
    </row>
    <row r="1394" spans="5:6" x14ac:dyDescent="0.25">
      <c r="E1394" s="48">
        <f t="shared" ca="1" si="44"/>
        <v>0.66181788393062346</v>
      </c>
      <c r="F1394" s="48">
        <f t="shared" ca="1" si="43"/>
        <v>7.8522984270462173</v>
      </c>
    </row>
    <row r="1395" spans="5:6" x14ac:dyDescent="0.25">
      <c r="E1395" s="48">
        <f t="shared" ca="1" si="44"/>
        <v>0.30305887631213457</v>
      </c>
      <c r="F1395" s="48">
        <f t="shared" ca="1" si="43"/>
        <v>5.7253698421249632</v>
      </c>
    </row>
    <row r="1396" spans="5:6" x14ac:dyDescent="0.25">
      <c r="E1396" s="48">
        <f t="shared" ca="1" si="44"/>
        <v>0.55436781400136848</v>
      </c>
      <c r="F1396" s="48">
        <f t="shared" ca="1" si="43"/>
        <v>6.9917852000823109</v>
      </c>
    </row>
    <row r="1397" spans="5:6" x14ac:dyDescent="0.25">
      <c r="E1397" s="48">
        <f t="shared" ca="1" si="44"/>
        <v>0.92535230551805603</v>
      </c>
      <c r="F1397" s="48">
        <f t="shared" ca="1" si="43"/>
        <v>14.741661032955264</v>
      </c>
    </row>
    <row r="1398" spans="5:6" x14ac:dyDescent="0.25">
      <c r="E1398" s="48">
        <f t="shared" ca="1" si="44"/>
        <v>5.2095310142213913E-3</v>
      </c>
      <c r="F1398" s="48">
        <f t="shared" ca="1" si="43"/>
        <v>3.6941864167183605</v>
      </c>
    </row>
    <row r="1399" spans="5:6" x14ac:dyDescent="0.25">
      <c r="E1399" s="48">
        <f t="shared" ca="1" si="44"/>
        <v>2.7894911817375134E-2</v>
      </c>
      <c r="F1399" s="48">
        <f t="shared" ca="1" si="43"/>
        <v>4.2734495290721757</v>
      </c>
    </row>
    <row r="1400" spans="5:6" x14ac:dyDescent="0.25">
      <c r="E1400" s="48">
        <f t="shared" ca="1" si="44"/>
        <v>0.97340143116732747</v>
      </c>
      <c r="F1400" s="48">
        <f t="shared" ca="1" si="43"/>
        <v>22.660999343750436</v>
      </c>
    </row>
    <row r="1401" spans="5:6" x14ac:dyDescent="0.25">
      <c r="E1401" s="48">
        <f t="shared" ca="1" si="44"/>
        <v>0.39653971206118821</v>
      </c>
      <c r="F1401" s="48">
        <f t="shared" ca="1" si="43"/>
        <v>6.128406825886513</v>
      </c>
    </row>
    <row r="1402" spans="5:6" x14ac:dyDescent="0.25">
      <c r="E1402" s="48">
        <f t="shared" ca="1" si="44"/>
        <v>0.28981195958472306</v>
      </c>
      <c r="F1402" s="48">
        <f t="shared" ca="1" si="43"/>
        <v>5.6713488961819083</v>
      </c>
    </row>
    <row r="1403" spans="5:6" x14ac:dyDescent="0.25">
      <c r="E1403" s="48">
        <f t="shared" ca="1" si="44"/>
        <v>0.22196313823360114</v>
      </c>
      <c r="F1403" s="48">
        <f t="shared" ca="1" si="43"/>
        <v>5.3980916296058759</v>
      </c>
    </row>
    <row r="1404" spans="5:6" x14ac:dyDescent="0.25">
      <c r="E1404" s="48">
        <f t="shared" ca="1" si="44"/>
        <v>0.27715763033352947</v>
      </c>
      <c r="F1404" s="48">
        <f t="shared" ca="1" si="43"/>
        <v>5.6201263579549607</v>
      </c>
    </row>
    <row r="1405" spans="5:6" x14ac:dyDescent="0.25">
      <c r="E1405" s="48">
        <f t="shared" ca="1" si="44"/>
        <v>0.31514118472436103</v>
      </c>
      <c r="F1405" s="48">
        <f t="shared" ca="1" si="43"/>
        <v>5.7751010870075072</v>
      </c>
    </row>
    <row r="1406" spans="5:6" x14ac:dyDescent="0.25">
      <c r="E1406" s="48">
        <f t="shared" ca="1" si="44"/>
        <v>0.938725065817962</v>
      </c>
      <c r="F1406" s="48">
        <f t="shared" ca="1" si="43"/>
        <v>16.005482988692336</v>
      </c>
    </row>
    <row r="1407" spans="5:6" x14ac:dyDescent="0.25">
      <c r="E1407" s="48">
        <f t="shared" ca="1" si="44"/>
        <v>0.49954020151284628</v>
      </c>
      <c r="F1407" s="48">
        <f t="shared" ca="1" si="43"/>
        <v>6.6539332076721012</v>
      </c>
    </row>
    <row r="1408" spans="5:6" x14ac:dyDescent="0.25">
      <c r="E1408" s="48">
        <f t="shared" ca="1" si="44"/>
        <v>0.15039440702335027</v>
      </c>
      <c r="F1408" s="48">
        <f t="shared" ca="1" si="43"/>
        <v>5.0968872511763141</v>
      </c>
    </row>
    <row r="1409" spans="5:6" x14ac:dyDescent="0.25">
      <c r="E1409" s="48">
        <f t="shared" ca="1" si="44"/>
        <v>0.64198327567019697</v>
      </c>
      <c r="F1409" s="48">
        <f t="shared" ca="1" si="43"/>
        <v>7.6670822485707806</v>
      </c>
    </row>
    <row r="1410" spans="5:6" x14ac:dyDescent="0.25">
      <c r="E1410" s="48">
        <f t="shared" ca="1" si="44"/>
        <v>9.1743813237793348E-2</v>
      </c>
      <c r="F1410" s="48">
        <f t="shared" ca="1" si="43"/>
        <v>4.8033909895961306</v>
      </c>
    </row>
    <row r="1411" spans="5:6" x14ac:dyDescent="0.25">
      <c r="E1411" s="48">
        <f t="shared" ca="1" si="44"/>
        <v>0.55844278027701277</v>
      </c>
      <c r="F1411" s="48">
        <f t="shared" ref="F1411:F1474" ca="1" si="45">$C$3*((((1-E1411)^(-1/C$5))-1)^(1/$C$4))</f>
        <v>7.0190679551162161</v>
      </c>
    </row>
    <row r="1412" spans="5:6" x14ac:dyDescent="0.25">
      <c r="E1412" s="48">
        <f t="shared" ref="E1412:E1475" ca="1" si="46">RAND()</f>
        <v>0.74929625392519439</v>
      </c>
      <c r="F1412" s="48">
        <f t="shared" ca="1" si="45"/>
        <v>8.8978237783756491</v>
      </c>
    </row>
    <row r="1413" spans="5:6" x14ac:dyDescent="0.25">
      <c r="E1413" s="48">
        <f t="shared" ca="1" si="46"/>
        <v>0.59865149728748179</v>
      </c>
      <c r="F1413" s="48">
        <f t="shared" ca="1" si="45"/>
        <v>7.307863970974684</v>
      </c>
    </row>
    <row r="1414" spans="5:6" x14ac:dyDescent="0.25">
      <c r="E1414" s="48">
        <f t="shared" ca="1" si="46"/>
        <v>0.28004000629738068</v>
      </c>
      <c r="F1414" s="48">
        <f t="shared" ca="1" si="45"/>
        <v>5.6317668221583386</v>
      </c>
    </row>
    <row r="1415" spans="5:6" x14ac:dyDescent="0.25">
      <c r="E1415" s="48">
        <f t="shared" ca="1" si="46"/>
        <v>0.10171738272320185</v>
      </c>
      <c r="F1415" s="48">
        <f t="shared" ca="1" si="45"/>
        <v>4.8591757220894678</v>
      </c>
    </row>
    <row r="1416" spans="5:6" x14ac:dyDescent="0.25">
      <c r="E1416" s="48">
        <f t="shared" ca="1" si="46"/>
        <v>0.91152239170167537</v>
      </c>
      <c r="F1416" s="48">
        <f t="shared" ca="1" si="45"/>
        <v>13.733753096396054</v>
      </c>
    </row>
    <row r="1417" spans="5:6" x14ac:dyDescent="0.25">
      <c r="E1417" s="48">
        <f t="shared" ca="1" si="46"/>
        <v>0.25176912171635679</v>
      </c>
      <c r="F1417" s="48">
        <f t="shared" ca="1" si="45"/>
        <v>5.5180168865848636</v>
      </c>
    </row>
    <row r="1418" spans="5:6" x14ac:dyDescent="0.25">
      <c r="E1418" s="48">
        <f t="shared" ca="1" si="46"/>
        <v>0.72954171454426175</v>
      </c>
      <c r="F1418" s="48">
        <f t="shared" ca="1" si="45"/>
        <v>8.6206988243831955</v>
      </c>
    </row>
    <row r="1419" spans="5:6" x14ac:dyDescent="0.25">
      <c r="E1419" s="48">
        <f t="shared" ca="1" si="46"/>
        <v>0.23989087208453375</v>
      </c>
      <c r="F1419" s="48">
        <f t="shared" ca="1" si="45"/>
        <v>5.4703208572397219</v>
      </c>
    </row>
    <row r="1420" spans="5:6" x14ac:dyDescent="0.25">
      <c r="E1420" s="48">
        <f t="shared" ca="1" si="46"/>
        <v>0.68140888334816119</v>
      </c>
      <c r="F1420" s="48">
        <f t="shared" ca="1" si="45"/>
        <v>8.0507621367789977</v>
      </c>
    </row>
    <row r="1421" spans="5:6" x14ac:dyDescent="0.25">
      <c r="E1421" s="48">
        <f t="shared" ca="1" si="46"/>
        <v>0.85295241331427629</v>
      </c>
      <c r="F1421" s="48">
        <f t="shared" ca="1" si="45"/>
        <v>11.113735512254371</v>
      </c>
    </row>
    <row r="1422" spans="5:6" x14ac:dyDescent="0.25">
      <c r="E1422" s="48">
        <f t="shared" ca="1" si="46"/>
        <v>3.2805846923915749E-2</v>
      </c>
      <c r="F1422" s="48">
        <f t="shared" ca="1" si="45"/>
        <v>4.3371916977637452</v>
      </c>
    </row>
    <row r="1423" spans="5:6" x14ac:dyDescent="0.25">
      <c r="E1423" s="48">
        <f t="shared" ca="1" si="46"/>
        <v>0.52464205669420827</v>
      </c>
      <c r="F1423" s="48">
        <f t="shared" ca="1" si="45"/>
        <v>6.8022943980487689</v>
      </c>
    </row>
    <row r="1424" spans="5:6" x14ac:dyDescent="0.25">
      <c r="E1424" s="48">
        <f t="shared" ca="1" si="46"/>
        <v>0.91354322127183774</v>
      </c>
      <c r="F1424" s="48">
        <f t="shared" ca="1" si="45"/>
        <v>13.866607576864265</v>
      </c>
    </row>
    <row r="1425" spans="5:6" x14ac:dyDescent="0.25">
      <c r="E1425" s="48">
        <f t="shared" ca="1" si="46"/>
        <v>0.46520714273070529</v>
      </c>
      <c r="F1425" s="48">
        <f t="shared" ca="1" si="45"/>
        <v>6.4655749426061355</v>
      </c>
    </row>
    <row r="1426" spans="5:6" x14ac:dyDescent="0.25">
      <c r="E1426" s="48">
        <f t="shared" ca="1" si="46"/>
        <v>0.71785286859431952</v>
      </c>
      <c r="F1426" s="48">
        <f t="shared" ca="1" si="45"/>
        <v>8.4698109859154034</v>
      </c>
    </row>
    <row r="1427" spans="5:6" x14ac:dyDescent="0.25">
      <c r="E1427" s="48">
        <f t="shared" ca="1" si="46"/>
        <v>0.62454603187449498</v>
      </c>
      <c r="F1427" s="48">
        <f t="shared" ca="1" si="45"/>
        <v>7.5156581864287189</v>
      </c>
    </row>
    <row r="1428" spans="5:6" x14ac:dyDescent="0.25">
      <c r="E1428" s="48">
        <f t="shared" ca="1" si="46"/>
        <v>0.86629208552193282</v>
      </c>
      <c r="F1428" s="48">
        <f t="shared" ca="1" si="45"/>
        <v>11.562976946770045</v>
      </c>
    </row>
    <row r="1429" spans="5:6" x14ac:dyDescent="0.25">
      <c r="E1429" s="48">
        <f t="shared" ca="1" si="46"/>
        <v>0.97304948326105145</v>
      </c>
      <c r="F1429" s="48">
        <f t="shared" ca="1" si="45"/>
        <v>22.537221873486686</v>
      </c>
    </row>
    <row r="1430" spans="5:6" x14ac:dyDescent="0.25">
      <c r="E1430" s="48">
        <f t="shared" ca="1" si="46"/>
        <v>0.21580398275045432</v>
      </c>
      <c r="F1430" s="48">
        <f t="shared" ca="1" si="45"/>
        <v>5.3731416587723384</v>
      </c>
    </row>
    <row r="1431" spans="5:6" x14ac:dyDescent="0.25">
      <c r="E1431" s="48">
        <f t="shared" ca="1" si="46"/>
        <v>0.46790085939734016</v>
      </c>
      <c r="F1431" s="48">
        <f t="shared" ca="1" si="45"/>
        <v>6.4798085030512054</v>
      </c>
    </row>
    <row r="1432" spans="5:6" x14ac:dyDescent="0.25">
      <c r="E1432" s="48">
        <f t="shared" ca="1" si="46"/>
        <v>0.17074539815064149</v>
      </c>
      <c r="F1432" s="48">
        <f t="shared" ca="1" si="45"/>
        <v>5.1860150355420966</v>
      </c>
    </row>
    <row r="1433" spans="5:6" x14ac:dyDescent="0.25">
      <c r="E1433" s="48">
        <f t="shared" ca="1" si="46"/>
        <v>0.78184471017664692</v>
      </c>
      <c r="F1433" s="48">
        <f t="shared" ca="1" si="45"/>
        <v>9.4290163508621703</v>
      </c>
    </row>
    <row r="1434" spans="5:6" x14ac:dyDescent="0.25">
      <c r="E1434" s="48">
        <f t="shared" ca="1" si="46"/>
        <v>3.2719189489053391E-2</v>
      </c>
      <c r="F1434" s="48">
        <f t="shared" ca="1" si="45"/>
        <v>4.3361365283967483</v>
      </c>
    </row>
    <row r="1435" spans="5:6" x14ac:dyDescent="0.25">
      <c r="E1435" s="48">
        <f t="shared" ca="1" si="46"/>
        <v>7.365247418680021E-2</v>
      </c>
      <c r="F1435" s="48">
        <f t="shared" ca="1" si="45"/>
        <v>4.6917463786141091</v>
      </c>
    </row>
    <row r="1436" spans="5:6" x14ac:dyDescent="0.25">
      <c r="E1436" s="48">
        <f t="shared" ca="1" si="46"/>
        <v>0.14126333321270745</v>
      </c>
      <c r="F1436" s="48">
        <f t="shared" ca="1" si="45"/>
        <v>5.055415225419563</v>
      </c>
    </row>
    <row r="1437" spans="5:6" x14ac:dyDescent="0.25">
      <c r="E1437" s="48">
        <f t="shared" ca="1" si="46"/>
        <v>0.8525577887229856</v>
      </c>
      <c r="F1437" s="48">
        <f t="shared" ca="1" si="45"/>
        <v>11.101330975723725</v>
      </c>
    </row>
    <row r="1438" spans="5:6" x14ac:dyDescent="0.25">
      <c r="E1438" s="48">
        <f t="shared" ca="1" si="46"/>
        <v>0.65888451323062536</v>
      </c>
      <c r="F1438" s="48">
        <f t="shared" ca="1" si="45"/>
        <v>7.823964421969035</v>
      </c>
    </row>
    <row r="1439" spans="5:6" x14ac:dyDescent="0.25">
      <c r="E1439" s="48">
        <f t="shared" ca="1" si="46"/>
        <v>0.15689973291899095</v>
      </c>
      <c r="F1439" s="48">
        <f t="shared" ca="1" si="45"/>
        <v>5.1258254954052731</v>
      </c>
    </row>
    <row r="1440" spans="5:6" x14ac:dyDescent="0.25">
      <c r="E1440" s="48">
        <f t="shared" ca="1" si="46"/>
        <v>0.50437199638167685</v>
      </c>
      <c r="F1440" s="48">
        <f t="shared" ca="1" si="45"/>
        <v>6.6817389440554029</v>
      </c>
    </row>
    <row r="1441" spans="5:6" x14ac:dyDescent="0.25">
      <c r="E1441" s="48">
        <f t="shared" ca="1" si="46"/>
        <v>0.81806963390997511</v>
      </c>
      <c r="F1441" s="48">
        <f t="shared" ca="1" si="45"/>
        <v>10.170343620561951</v>
      </c>
    </row>
    <row r="1442" spans="5:6" x14ac:dyDescent="0.25">
      <c r="E1442" s="48">
        <f t="shared" ca="1" si="46"/>
        <v>0.30536918393774592</v>
      </c>
      <c r="F1442" s="48">
        <f t="shared" ca="1" si="45"/>
        <v>5.734842204921561</v>
      </c>
    </row>
    <row r="1443" spans="5:6" x14ac:dyDescent="0.25">
      <c r="E1443" s="48">
        <f t="shared" ca="1" si="46"/>
        <v>0.85743156968223533</v>
      </c>
      <c r="F1443" s="48">
        <f t="shared" ca="1" si="45"/>
        <v>11.25791942272487</v>
      </c>
    </row>
    <row r="1444" spans="5:6" x14ac:dyDescent="0.25">
      <c r="E1444" s="48">
        <f t="shared" ca="1" si="46"/>
        <v>8.7262578874244268E-3</v>
      </c>
      <c r="F1444" s="48">
        <f t="shared" ca="1" si="45"/>
        <v>3.859883715759965</v>
      </c>
    </row>
    <row r="1445" spans="5:6" x14ac:dyDescent="0.25">
      <c r="E1445" s="48">
        <f t="shared" ca="1" si="46"/>
        <v>0.16276513455940667</v>
      </c>
      <c r="F1445" s="48">
        <f t="shared" ca="1" si="45"/>
        <v>5.1515382869734481</v>
      </c>
    </row>
    <row r="1446" spans="5:6" x14ac:dyDescent="0.25">
      <c r="E1446" s="48">
        <f t="shared" ca="1" si="46"/>
        <v>0.77032178491828462</v>
      </c>
      <c r="F1446" s="48">
        <f t="shared" ca="1" si="45"/>
        <v>9.2288363940822347</v>
      </c>
    </row>
    <row r="1447" spans="5:6" x14ac:dyDescent="0.25">
      <c r="E1447" s="48">
        <f t="shared" ca="1" si="46"/>
        <v>0.96671847390514454</v>
      </c>
      <c r="F1447" s="48">
        <f t="shared" ca="1" si="45"/>
        <v>20.64042598018024</v>
      </c>
    </row>
    <row r="1448" spans="5:6" x14ac:dyDescent="0.25">
      <c r="E1448" s="48">
        <f t="shared" ca="1" si="46"/>
        <v>0.61664178376498224</v>
      </c>
      <c r="F1448" s="48">
        <f t="shared" ca="1" si="45"/>
        <v>7.4501858782570309</v>
      </c>
    </row>
    <row r="1449" spans="5:6" x14ac:dyDescent="0.25">
      <c r="E1449" s="48">
        <f t="shared" ca="1" si="46"/>
        <v>0.43412098211760097</v>
      </c>
      <c r="F1449" s="48">
        <f t="shared" ca="1" si="45"/>
        <v>6.3072267090264162</v>
      </c>
    </row>
    <row r="1450" spans="5:6" x14ac:dyDescent="0.25">
      <c r="E1450" s="48">
        <f t="shared" ca="1" si="46"/>
        <v>0.40146297292375144</v>
      </c>
      <c r="F1450" s="48">
        <f t="shared" ca="1" si="45"/>
        <v>6.1511465921753103</v>
      </c>
    </row>
    <row r="1451" spans="5:6" x14ac:dyDescent="0.25">
      <c r="E1451" s="48">
        <f t="shared" ca="1" si="46"/>
        <v>0.28158225737781839</v>
      </c>
      <c r="F1451" s="48">
        <f t="shared" ca="1" si="45"/>
        <v>5.6380011900458715</v>
      </c>
    </row>
    <row r="1452" spans="5:6" x14ac:dyDescent="0.25">
      <c r="E1452" s="48">
        <f t="shared" ca="1" si="46"/>
        <v>0.52904233107729015</v>
      </c>
      <c r="F1452" s="48">
        <f t="shared" ca="1" si="45"/>
        <v>6.8293468851149433</v>
      </c>
    </row>
    <row r="1453" spans="5:6" x14ac:dyDescent="0.25">
      <c r="E1453" s="48">
        <f t="shared" ca="1" si="46"/>
        <v>0.14666977128789882</v>
      </c>
      <c r="F1453" s="48">
        <f t="shared" ca="1" si="45"/>
        <v>5.0800986374990122</v>
      </c>
    </row>
    <row r="1454" spans="5:6" x14ac:dyDescent="0.25">
      <c r="E1454" s="48">
        <f t="shared" ca="1" si="46"/>
        <v>0.79511544307142734</v>
      </c>
      <c r="F1454" s="48">
        <f t="shared" ca="1" si="45"/>
        <v>9.6789465613045351</v>
      </c>
    </row>
    <row r="1455" spans="5:6" x14ac:dyDescent="0.25">
      <c r="E1455" s="48">
        <f t="shared" ca="1" si="46"/>
        <v>9.6028537007683212E-2</v>
      </c>
      <c r="F1455" s="48">
        <f t="shared" ca="1" si="45"/>
        <v>4.8277738166004145</v>
      </c>
    </row>
    <row r="1456" spans="5:6" x14ac:dyDescent="0.25">
      <c r="E1456" s="48">
        <f t="shared" ca="1" si="46"/>
        <v>0.86892560318987355</v>
      </c>
      <c r="F1456" s="48">
        <f t="shared" ca="1" si="45"/>
        <v>11.659219875166016</v>
      </c>
    </row>
    <row r="1457" spans="5:6" x14ac:dyDescent="0.25">
      <c r="E1457" s="48">
        <f t="shared" ca="1" si="46"/>
        <v>0.98244140886965925</v>
      </c>
      <c r="F1457" s="48">
        <f t="shared" ca="1" si="45"/>
        <v>26.942174425272999</v>
      </c>
    </row>
    <row r="1458" spans="5:6" x14ac:dyDescent="0.25">
      <c r="E1458" s="48">
        <f t="shared" ca="1" si="46"/>
        <v>3.9832735801591967E-2</v>
      </c>
      <c r="F1458" s="48">
        <f t="shared" ca="1" si="45"/>
        <v>4.4161508589676721</v>
      </c>
    </row>
    <row r="1459" spans="5:6" x14ac:dyDescent="0.25">
      <c r="E1459" s="48">
        <f t="shared" ca="1" si="46"/>
        <v>0.73720156483207921</v>
      </c>
      <c r="F1459" s="48">
        <f t="shared" ca="1" si="45"/>
        <v>8.7246588666908362</v>
      </c>
    </row>
    <row r="1460" spans="5:6" x14ac:dyDescent="0.25">
      <c r="E1460" s="48">
        <f t="shared" ca="1" si="46"/>
        <v>0.94548305675864008</v>
      </c>
      <c r="F1460" s="48">
        <f t="shared" ca="1" si="45"/>
        <v>16.804097645921033</v>
      </c>
    </row>
    <row r="1461" spans="5:6" x14ac:dyDescent="0.25">
      <c r="E1461" s="48">
        <f t="shared" ca="1" si="46"/>
        <v>0.24584026334140918</v>
      </c>
      <c r="F1461" s="48">
        <f t="shared" ca="1" si="45"/>
        <v>5.4942159776949087</v>
      </c>
    </row>
    <row r="1462" spans="5:6" x14ac:dyDescent="0.25">
      <c r="E1462" s="48">
        <f t="shared" ca="1" si="46"/>
        <v>0.26162107382803945</v>
      </c>
      <c r="F1462" s="48">
        <f t="shared" ca="1" si="45"/>
        <v>5.5575784224593283</v>
      </c>
    </row>
    <row r="1463" spans="5:6" x14ac:dyDescent="0.25">
      <c r="E1463" s="48">
        <f t="shared" ca="1" si="46"/>
        <v>0.39206077417145058</v>
      </c>
      <c r="F1463" s="48">
        <f t="shared" ca="1" si="45"/>
        <v>6.1078828585351275</v>
      </c>
    </row>
    <row r="1464" spans="5:6" x14ac:dyDescent="0.25">
      <c r="E1464" s="48">
        <f t="shared" ca="1" si="46"/>
        <v>0.90407949365662821</v>
      </c>
      <c r="F1464" s="48">
        <f t="shared" ca="1" si="45"/>
        <v>13.279241454686348</v>
      </c>
    </row>
    <row r="1465" spans="5:6" x14ac:dyDescent="0.25">
      <c r="E1465" s="48">
        <f t="shared" ca="1" si="46"/>
        <v>0.44743965137016473</v>
      </c>
      <c r="F1465" s="48">
        <f t="shared" ca="1" si="45"/>
        <v>6.3737910218685547</v>
      </c>
    </row>
    <row r="1466" spans="5:6" x14ac:dyDescent="0.25">
      <c r="E1466" s="48">
        <f t="shared" ca="1" si="46"/>
        <v>0.79649595436335674</v>
      </c>
      <c r="F1466" s="48">
        <f t="shared" ca="1" si="45"/>
        <v>9.7062602978562662</v>
      </c>
    </row>
    <row r="1467" spans="5:6" x14ac:dyDescent="0.25">
      <c r="E1467" s="48">
        <f t="shared" ca="1" si="46"/>
        <v>0.91051553453099932</v>
      </c>
      <c r="F1467" s="48">
        <f t="shared" ca="1" si="45"/>
        <v>13.66915316674959</v>
      </c>
    </row>
    <row r="1468" spans="5:6" x14ac:dyDescent="0.25">
      <c r="E1468" s="48">
        <f t="shared" ca="1" si="46"/>
        <v>0.42876180736059388</v>
      </c>
      <c r="F1468" s="48">
        <f t="shared" ca="1" si="45"/>
        <v>6.2809452950353748</v>
      </c>
    </row>
    <row r="1469" spans="5:6" x14ac:dyDescent="0.25">
      <c r="E1469" s="48">
        <f t="shared" ca="1" si="46"/>
        <v>0.69009550069872272</v>
      </c>
      <c r="F1469" s="48">
        <f t="shared" ca="1" si="45"/>
        <v>8.1443191892149969</v>
      </c>
    </row>
    <row r="1470" spans="5:6" x14ac:dyDescent="0.25">
      <c r="E1470" s="48">
        <f t="shared" ca="1" si="46"/>
        <v>0.93259569637144102</v>
      </c>
      <c r="F1470" s="48">
        <f t="shared" ca="1" si="45"/>
        <v>15.382140588875746</v>
      </c>
    </row>
    <row r="1471" spans="5:6" x14ac:dyDescent="0.25">
      <c r="E1471" s="48">
        <f t="shared" ca="1" si="46"/>
        <v>0.2638478336292428</v>
      </c>
      <c r="F1471" s="48">
        <f t="shared" ca="1" si="45"/>
        <v>5.566527412978405</v>
      </c>
    </row>
    <row r="1472" spans="5:6" x14ac:dyDescent="0.25">
      <c r="E1472" s="48">
        <f t="shared" ca="1" si="46"/>
        <v>0.66609195933733401</v>
      </c>
      <c r="F1472" s="48">
        <f t="shared" ca="1" si="45"/>
        <v>7.8942026254360869</v>
      </c>
    </row>
    <row r="1473" spans="5:6" x14ac:dyDescent="0.25">
      <c r="E1473" s="48">
        <f t="shared" ca="1" si="46"/>
        <v>0.41178954053800854</v>
      </c>
      <c r="F1473" s="48">
        <f t="shared" ca="1" si="45"/>
        <v>6.1994828518158176</v>
      </c>
    </row>
    <row r="1474" spans="5:6" x14ac:dyDescent="0.25">
      <c r="E1474" s="48">
        <f t="shared" ca="1" si="46"/>
        <v>0.11744897162666668</v>
      </c>
      <c r="F1474" s="48">
        <f t="shared" ca="1" si="45"/>
        <v>4.941206649436408</v>
      </c>
    </row>
    <row r="1475" spans="5:6" x14ac:dyDescent="0.25">
      <c r="E1475" s="48">
        <f t="shared" ca="1" si="46"/>
        <v>0.68114704088695044</v>
      </c>
      <c r="F1475" s="48">
        <f t="shared" ref="F1475:F1538" ca="1" si="47">$C$3*((((1-E1475)^(-1/C$5))-1)^(1/$C$4))</f>
        <v>8.0479976792472687</v>
      </c>
    </row>
    <row r="1476" spans="5:6" x14ac:dyDescent="0.25">
      <c r="E1476" s="48">
        <f t="shared" ref="E1476:E1539" ca="1" si="48">RAND()</f>
        <v>0.26239382006717216</v>
      </c>
      <c r="F1476" s="48">
        <f t="shared" ca="1" si="47"/>
        <v>5.5606835401916506</v>
      </c>
    </row>
    <row r="1477" spans="5:6" x14ac:dyDescent="0.25">
      <c r="E1477" s="48">
        <f t="shared" ca="1" si="48"/>
        <v>0.52250099226983437</v>
      </c>
      <c r="F1477" s="48">
        <f t="shared" ca="1" si="47"/>
        <v>6.7892491100653309</v>
      </c>
    </row>
    <row r="1478" spans="5:6" x14ac:dyDescent="0.25">
      <c r="E1478" s="48">
        <f t="shared" ca="1" si="48"/>
        <v>0.13158470651653387</v>
      </c>
      <c r="F1478" s="48">
        <f t="shared" ca="1" si="47"/>
        <v>5.0101807645500021</v>
      </c>
    </row>
    <row r="1479" spans="5:6" x14ac:dyDescent="0.25">
      <c r="E1479" s="48">
        <f t="shared" ca="1" si="48"/>
        <v>0.14776290453044116</v>
      </c>
      <c r="F1479" s="48">
        <f t="shared" ca="1" si="47"/>
        <v>5.0850434520713144</v>
      </c>
    </row>
    <row r="1480" spans="5:6" x14ac:dyDescent="0.25">
      <c r="E1480" s="48">
        <f t="shared" ca="1" si="48"/>
        <v>0.78722130932129386</v>
      </c>
      <c r="F1480" s="48">
        <f t="shared" ca="1" si="47"/>
        <v>9.5276141525633324</v>
      </c>
    </row>
    <row r="1481" spans="5:6" x14ac:dyDescent="0.25">
      <c r="E1481" s="48">
        <f t="shared" ca="1" si="48"/>
        <v>0.82774769763962275</v>
      </c>
      <c r="F1481" s="48">
        <f t="shared" ca="1" si="47"/>
        <v>10.404688539249138</v>
      </c>
    </row>
    <row r="1482" spans="5:6" x14ac:dyDescent="0.25">
      <c r="E1482" s="48">
        <f t="shared" ca="1" si="48"/>
        <v>0.32989564567927276</v>
      </c>
      <c r="F1482" s="48">
        <f t="shared" ca="1" si="47"/>
        <v>5.8365615846928023</v>
      </c>
    </row>
    <row r="1483" spans="5:6" x14ac:dyDescent="0.25">
      <c r="E1483" s="48">
        <f t="shared" ca="1" si="48"/>
        <v>0.53512935754067081</v>
      </c>
      <c r="F1483" s="48">
        <f t="shared" ca="1" si="47"/>
        <v>6.8673195095691497</v>
      </c>
    </row>
    <row r="1484" spans="5:6" x14ac:dyDescent="0.25">
      <c r="E1484" s="48">
        <f t="shared" ca="1" si="48"/>
        <v>3.9755915920935303E-2</v>
      </c>
      <c r="F1484" s="48">
        <f t="shared" ca="1" si="47"/>
        <v>4.41534979506475</v>
      </c>
    </row>
    <row r="1485" spans="5:6" x14ac:dyDescent="0.25">
      <c r="E1485" s="48">
        <f t="shared" ca="1" si="48"/>
        <v>0.95215271614919283</v>
      </c>
      <c r="F1485" s="48">
        <f t="shared" ca="1" si="47"/>
        <v>17.743098278378799</v>
      </c>
    </row>
    <row r="1486" spans="5:6" x14ac:dyDescent="0.25">
      <c r="E1486" s="48">
        <f t="shared" ca="1" si="48"/>
        <v>0.10470343629809054</v>
      </c>
      <c r="F1486" s="48">
        <f t="shared" ca="1" si="47"/>
        <v>4.8752556189464666</v>
      </c>
    </row>
    <row r="1487" spans="5:6" x14ac:dyDescent="0.25">
      <c r="E1487" s="48">
        <f t="shared" ca="1" si="48"/>
        <v>0.89907531880610569</v>
      </c>
      <c r="F1487" s="48">
        <f t="shared" ca="1" si="47"/>
        <v>13.000819073571661</v>
      </c>
    </row>
    <row r="1488" spans="5:6" x14ac:dyDescent="0.25">
      <c r="E1488" s="48">
        <f t="shared" ca="1" si="48"/>
        <v>0.6434665704088951</v>
      </c>
      <c r="F1488" s="48">
        <f t="shared" ca="1" si="47"/>
        <v>7.6804345970280234</v>
      </c>
    </row>
    <row r="1489" spans="5:6" x14ac:dyDescent="0.25">
      <c r="E1489" s="48">
        <f t="shared" ca="1" si="48"/>
        <v>7.5320571405194658E-2</v>
      </c>
      <c r="F1489" s="48">
        <f t="shared" ca="1" si="47"/>
        <v>4.7027382751445179</v>
      </c>
    </row>
    <row r="1490" spans="5:6" x14ac:dyDescent="0.25">
      <c r="E1490" s="48">
        <f t="shared" ca="1" si="48"/>
        <v>0.98890713664040264</v>
      </c>
      <c r="F1490" s="48">
        <f t="shared" ca="1" si="47"/>
        <v>32.623844963328679</v>
      </c>
    </row>
    <row r="1491" spans="5:6" x14ac:dyDescent="0.25">
      <c r="E1491" s="48">
        <f t="shared" ca="1" si="48"/>
        <v>0.78724582612434446</v>
      </c>
      <c r="F1491" s="48">
        <f t="shared" ca="1" si="47"/>
        <v>9.5280718025807705</v>
      </c>
    </row>
    <row r="1492" spans="5:6" x14ac:dyDescent="0.25">
      <c r="E1492" s="48">
        <f t="shared" ca="1" si="48"/>
        <v>0.13132061826316677</v>
      </c>
      <c r="F1492" s="48">
        <f t="shared" ca="1" si="47"/>
        <v>5.0089258103603909</v>
      </c>
    </row>
    <row r="1493" spans="5:6" x14ac:dyDescent="0.25">
      <c r="E1493" s="48">
        <f t="shared" ca="1" si="48"/>
        <v>0.60675713652273333</v>
      </c>
      <c r="F1493" s="48">
        <f t="shared" ca="1" si="47"/>
        <v>7.3708805125692454</v>
      </c>
    </row>
    <row r="1494" spans="5:6" x14ac:dyDescent="0.25">
      <c r="E1494" s="48">
        <f t="shared" ca="1" si="48"/>
        <v>0.10334501291586184</v>
      </c>
      <c r="F1494" s="48">
        <f t="shared" ca="1" si="47"/>
        <v>4.8679730981947262</v>
      </c>
    </row>
    <row r="1495" spans="5:6" x14ac:dyDescent="0.25">
      <c r="E1495" s="48">
        <f t="shared" ca="1" si="48"/>
        <v>0.94038091483863817</v>
      </c>
      <c r="F1495" s="48">
        <f t="shared" ca="1" si="47"/>
        <v>16.189226487826058</v>
      </c>
    </row>
    <row r="1496" spans="5:6" x14ac:dyDescent="0.25">
      <c r="E1496" s="48">
        <f t="shared" ca="1" si="48"/>
        <v>0.15907008307219173</v>
      </c>
      <c r="F1496" s="48">
        <f t="shared" ca="1" si="47"/>
        <v>5.1353795002814051</v>
      </c>
    </row>
    <row r="1497" spans="5:6" x14ac:dyDescent="0.25">
      <c r="E1497" s="48">
        <f t="shared" ca="1" si="48"/>
        <v>0.46585807114295308</v>
      </c>
      <c r="F1497" s="48">
        <f t="shared" ca="1" si="47"/>
        <v>6.46900648286808</v>
      </c>
    </row>
    <row r="1498" spans="5:6" x14ac:dyDescent="0.25">
      <c r="E1498" s="48">
        <f t="shared" ca="1" si="48"/>
        <v>0.28454815621554908</v>
      </c>
      <c r="F1498" s="48">
        <f t="shared" ca="1" si="47"/>
        <v>5.6500031538097542</v>
      </c>
    </row>
    <row r="1499" spans="5:6" x14ac:dyDescent="0.25">
      <c r="E1499" s="48">
        <f t="shared" ca="1" si="48"/>
        <v>0.80949455761839895</v>
      </c>
      <c r="F1499" s="48">
        <f t="shared" ca="1" si="47"/>
        <v>9.9769893986494491</v>
      </c>
    </row>
    <row r="1500" spans="5:6" x14ac:dyDescent="0.25">
      <c r="E1500" s="48">
        <f t="shared" ca="1" si="48"/>
        <v>0.33687100540631842</v>
      </c>
      <c r="F1500" s="48">
        <f t="shared" ca="1" si="47"/>
        <v>5.8659404747333523</v>
      </c>
    </row>
    <row r="1501" spans="5:6" x14ac:dyDescent="0.25">
      <c r="E1501" s="48">
        <f t="shared" ca="1" si="48"/>
        <v>0.67810722672427726</v>
      </c>
      <c r="F1501" s="48">
        <f t="shared" ca="1" si="47"/>
        <v>8.0161352895821061</v>
      </c>
    </row>
    <row r="1502" spans="5:6" x14ac:dyDescent="0.25">
      <c r="E1502" s="48">
        <f t="shared" ca="1" si="48"/>
        <v>0.54192264932931811</v>
      </c>
      <c r="F1502" s="48">
        <f t="shared" ca="1" si="47"/>
        <v>6.910477825504298</v>
      </c>
    </row>
    <row r="1503" spans="5:6" x14ac:dyDescent="0.25">
      <c r="E1503" s="48">
        <f t="shared" ca="1" si="48"/>
        <v>0.30563385518658048</v>
      </c>
      <c r="F1503" s="48">
        <f t="shared" ca="1" si="47"/>
        <v>5.7359284284738878</v>
      </c>
    </row>
    <row r="1504" spans="5:6" x14ac:dyDescent="0.25">
      <c r="E1504" s="48">
        <f t="shared" ca="1" si="48"/>
        <v>7.3030574725374997E-2</v>
      </c>
      <c r="F1504" s="48">
        <f t="shared" ca="1" si="47"/>
        <v>4.6876058267249032</v>
      </c>
    </row>
    <row r="1505" spans="5:6" x14ac:dyDescent="0.25">
      <c r="E1505" s="48">
        <f t="shared" ca="1" si="48"/>
        <v>0.16067535646294862</v>
      </c>
      <c r="F1505" s="48">
        <f t="shared" ca="1" si="47"/>
        <v>5.1424156771185459</v>
      </c>
    </row>
    <row r="1506" spans="5:6" x14ac:dyDescent="0.25">
      <c r="E1506" s="48">
        <f t="shared" ca="1" si="48"/>
        <v>0.91763566191952517</v>
      </c>
      <c r="F1506" s="48">
        <f t="shared" ca="1" si="47"/>
        <v>14.149633637423332</v>
      </c>
    </row>
    <row r="1507" spans="5:6" x14ac:dyDescent="0.25">
      <c r="E1507" s="48">
        <f t="shared" ca="1" si="48"/>
        <v>0.13157810637758838</v>
      </c>
      <c r="F1507" s="48">
        <f t="shared" ca="1" si="47"/>
        <v>5.0101494147477235</v>
      </c>
    </row>
    <row r="1508" spans="5:6" x14ac:dyDescent="0.25">
      <c r="E1508" s="48">
        <f t="shared" ca="1" si="48"/>
        <v>0.64142653382583881</v>
      </c>
      <c r="F1508" s="48">
        <f t="shared" ca="1" si="47"/>
        <v>7.6620903865651542</v>
      </c>
    </row>
    <row r="1509" spans="5:6" x14ac:dyDescent="0.25">
      <c r="E1509" s="48">
        <f t="shared" ca="1" si="48"/>
        <v>0.53699823953919301</v>
      </c>
      <c r="F1509" s="48">
        <f t="shared" ca="1" si="47"/>
        <v>6.8791093726203814</v>
      </c>
    </row>
    <row r="1510" spans="5:6" x14ac:dyDescent="0.25">
      <c r="E1510" s="48">
        <f t="shared" ca="1" si="48"/>
        <v>0.70104255611194866</v>
      </c>
      <c r="F1510" s="48">
        <f t="shared" ca="1" si="47"/>
        <v>8.2676021408284655</v>
      </c>
    </row>
    <row r="1511" spans="5:6" x14ac:dyDescent="0.25">
      <c r="E1511" s="48">
        <f t="shared" ca="1" si="48"/>
        <v>0.60701529604949367</v>
      </c>
      <c r="F1511" s="48">
        <f t="shared" ca="1" si="47"/>
        <v>7.3729167789953332</v>
      </c>
    </row>
    <row r="1512" spans="5:6" x14ac:dyDescent="0.25">
      <c r="E1512" s="48">
        <f t="shared" ca="1" si="48"/>
        <v>0.30852008300009626</v>
      </c>
      <c r="F1512" s="48">
        <f t="shared" ca="1" si="47"/>
        <v>5.7477882168142935</v>
      </c>
    </row>
    <row r="1513" spans="5:6" x14ac:dyDescent="0.25">
      <c r="E1513" s="48">
        <f t="shared" ca="1" si="48"/>
        <v>0.17151735213136576</v>
      </c>
      <c r="F1513" s="48">
        <f t="shared" ca="1" si="47"/>
        <v>5.1893218630108482</v>
      </c>
    </row>
    <row r="1514" spans="5:6" x14ac:dyDescent="0.25">
      <c r="E1514" s="48">
        <f t="shared" ca="1" si="48"/>
        <v>0.35875805061183719</v>
      </c>
      <c r="F1514" s="48">
        <f t="shared" ca="1" si="47"/>
        <v>5.9596976317828867</v>
      </c>
    </row>
    <row r="1515" spans="5:6" x14ac:dyDescent="0.25">
      <c r="E1515" s="48">
        <f t="shared" ca="1" si="48"/>
        <v>0.14940902669649947</v>
      </c>
      <c r="F1515" s="48">
        <f t="shared" ca="1" si="47"/>
        <v>5.0924620156025666</v>
      </c>
    </row>
    <row r="1516" spans="5:6" x14ac:dyDescent="0.25">
      <c r="E1516" s="48">
        <f t="shared" ca="1" si="48"/>
        <v>0.53492209385279521</v>
      </c>
      <c r="F1516" s="48">
        <f t="shared" ca="1" si="47"/>
        <v>6.8660158258538573</v>
      </c>
    </row>
    <row r="1517" spans="5:6" x14ac:dyDescent="0.25">
      <c r="E1517" s="48">
        <f t="shared" ca="1" si="48"/>
        <v>1.8931681847021986E-3</v>
      </c>
      <c r="F1517" s="48">
        <f t="shared" ca="1" si="47"/>
        <v>3.3925204744119379</v>
      </c>
    </row>
    <row r="1518" spans="5:6" x14ac:dyDescent="0.25">
      <c r="E1518" s="48">
        <f t="shared" ca="1" si="48"/>
        <v>0.10711589471827487</v>
      </c>
      <c r="F1518" s="48">
        <f t="shared" ca="1" si="47"/>
        <v>4.8880597916072537</v>
      </c>
    </row>
    <row r="1519" spans="5:6" x14ac:dyDescent="0.25">
      <c r="E1519" s="48">
        <f t="shared" ca="1" si="48"/>
        <v>0.48249668290150394</v>
      </c>
      <c r="F1519" s="48">
        <f t="shared" ca="1" si="47"/>
        <v>6.5584923031453988</v>
      </c>
    </row>
    <row r="1520" spans="5:6" x14ac:dyDescent="0.25">
      <c r="E1520" s="48">
        <f t="shared" ca="1" si="48"/>
        <v>0.76776754165209482</v>
      </c>
      <c r="F1520" s="48">
        <f t="shared" ca="1" si="47"/>
        <v>9.1863784506775499</v>
      </c>
    </row>
    <row r="1521" spans="5:6" x14ac:dyDescent="0.25">
      <c r="E1521" s="48">
        <f t="shared" ca="1" si="48"/>
        <v>0.70760599733369522</v>
      </c>
      <c r="F1521" s="48">
        <f t="shared" ca="1" si="47"/>
        <v>8.3446036921907343</v>
      </c>
    </row>
    <row r="1522" spans="5:6" x14ac:dyDescent="0.25">
      <c r="E1522" s="48">
        <f t="shared" ca="1" si="48"/>
        <v>0.68098709248001987</v>
      </c>
      <c r="F1522" s="48">
        <f t="shared" ca="1" si="47"/>
        <v>8.0463105547881444</v>
      </c>
    </row>
    <row r="1523" spans="5:6" x14ac:dyDescent="0.25">
      <c r="E1523" s="48">
        <f t="shared" ca="1" si="48"/>
        <v>0.31837239170328835</v>
      </c>
      <c r="F1523" s="48">
        <f t="shared" ca="1" si="47"/>
        <v>5.7884873401044459</v>
      </c>
    </row>
    <row r="1524" spans="5:6" x14ac:dyDescent="0.25">
      <c r="E1524" s="48">
        <f t="shared" ca="1" si="48"/>
        <v>0.59671909809942125</v>
      </c>
      <c r="F1524" s="48">
        <f t="shared" ca="1" si="47"/>
        <v>7.293097608098444</v>
      </c>
    </row>
    <row r="1525" spans="5:6" x14ac:dyDescent="0.25">
      <c r="E1525" s="48">
        <f t="shared" ca="1" si="48"/>
        <v>0.26018140331163087</v>
      </c>
      <c r="F1525" s="48">
        <f t="shared" ca="1" si="47"/>
        <v>5.5517944961306647</v>
      </c>
    </row>
    <row r="1526" spans="5:6" x14ac:dyDescent="0.25">
      <c r="E1526" s="48">
        <f t="shared" ca="1" si="48"/>
        <v>0.59131709292393708</v>
      </c>
      <c r="F1526" s="48">
        <f t="shared" ca="1" si="47"/>
        <v>7.2523262176800651</v>
      </c>
    </row>
    <row r="1527" spans="5:6" x14ac:dyDescent="0.25">
      <c r="E1527" s="48">
        <f t="shared" ca="1" si="48"/>
        <v>1.6981812678220742E-2</v>
      </c>
      <c r="F1527" s="48">
        <f t="shared" ca="1" si="47"/>
        <v>4.0887108921719122</v>
      </c>
    </row>
    <row r="1528" spans="5:6" x14ac:dyDescent="0.25">
      <c r="E1528" s="48">
        <f t="shared" ca="1" si="48"/>
        <v>0.92263408335556829</v>
      </c>
      <c r="F1528" s="48">
        <f t="shared" ca="1" si="47"/>
        <v>14.52359754417397</v>
      </c>
    </row>
    <row r="1529" spans="5:6" x14ac:dyDescent="0.25">
      <c r="E1529" s="48">
        <f t="shared" ca="1" si="48"/>
        <v>7.7029880340828694E-4</v>
      </c>
      <c r="F1529" s="48">
        <f t="shared" ca="1" si="47"/>
        <v>3.1467057072037825</v>
      </c>
    </row>
    <row r="1530" spans="5:6" x14ac:dyDescent="0.25">
      <c r="E1530" s="48">
        <f t="shared" ca="1" si="48"/>
        <v>0.98948128853318962</v>
      </c>
      <c r="F1530" s="48">
        <f t="shared" ca="1" si="47"/>
        <v>33.35433438463491</v>
      </c>
    </row>
    <row r="1531" spans="5:6" x14ac:dyDescent="0.25">
      <c r="E1531" s="48">
        <f t="shared" ca="1" si="48"/>
        <v>0.13966691201055925</v>
      </c>
      <c r="F1531" s="48">
        <f t="shared" ca="1" si="47"/>
        <v>5.0480506203294651</v>
      </c>
    </row>
    <row r="1532" spans="5:6" x14ac:dyDescent="0.25">
      <c r="E1532" s="48">
        <f t="shared" ca="1" si="48"/>
        <v>0.58005202459934524</v>
      </c>
      <c r="F1532" s="48">
        <f t="shared" ca="1" si="47"/>
        <v>7.169618945504511</v>
      </c>
    </row>
    <row r="1533" spans="5:6" x14ac:dyDescent="0.25">
      <c r="E1533" s="48">
        <f t="shared" ca="1" si="48"/>
        <v>0.98964135785310303</v>
      </c>
      <c r="F1533" s="48">
        <f t="shared" ca="1" si="47"/>
        <v>33.568130777648506</v>
      </c>
    </row>
    <row r="1534" spans="5:6" x14ac:dyDescent="0.25">
      <c r="E1534" s="48">
        <f t="shared" ca="1" si="48"/>
        <v>0.40264174062697522</v>
      </c>
      <c r="F1534" s="48">
        <f t="shared" ca="1" si="47"/>
        <v>6.1566197472043127</v>
      </c>
    </row>
    <row r="1535" spans="5:6" x14ac:dyDescent="0.25">
      <c r="E1535" s="48">
        <f t="shared" ca="1" si="48"/>
        <v>0.54878075318830077</v>
      </c>
      <c r="F1535" s="48">
        <f t="shared" ca="1" si="47"/>
        <v>6.9549150156869182</v>
      </c>
    </row>
    <row r="1536" spans="5:6" x14ac:dyDescent="0.25">
      <c r="E1536" s="48">
        <f t="shared" ca="1" si="48"/>
        <v>0.81602679975461767</v>
      </c>
      <c r="F1536" s="48">
        <f t="shared" ca="1" si="47"/>
        <v>10.123125979129329</v>
      </c>
    </row>
    <row r="1537" spans="5:6" x14ac:dyDescent="0.25">
      <c r="E1537" s="48">
        <f t="shared" ca="1" si="48"/>
        <v>0.69542857729292273</v>
      </c>
      <c r="F1537" s="48">
        <f t="shared" ca="1" si="47"/>
        <v>8.2036013394037184</v>
      </c>
    </row>
    <row r="1538" spans="5:6" x14ac:dyDescent="0.25">
      <c r="E1538" s="48">
        <f t="shared" ca="1" si="48"/>
        <v>0.53078971503299022</v>
      </c>
      <c r="F1538" s="48">
        <f t="shared" ca="1" si="47"/>
        <v>6.8401814405057939</v>
      </c>
    </row>
    <row r="1539" spans="5:6" x14ac:dyDescent="0.25">
      <c r="E1539" s="48">
        <f t="shared" ca="1" si="48"/>
        <v>0.18335083465237656</v>
      </c>
      <c r="F1539" s="48">
        <f t="shared" ref="F1539:F1602" ca="1" si="49">$C$3*((((1-E1539)^(-1/C$5))-1)^(1/$C$4))</f>
        <v>5.2394690700514932</v>
      </c>
    </row>
    <row r="1540" spans="5:6" x14ac:dyDescent="0.25">
      <c r="E1540" s="48">
        <f t="shared" ref="E1540:E1603" ca="1" si="50">RAND()</f>
        <v>0.31820379155480893</v>
      </c>
      <c r="F1540" s="48">
        <f t="shared" ca="1" si="49"/>
        <v>5.7877878941426548</v>
      </c>
    </row>
    <row r="1541" spans="5:6" x14ac:dyDescent="0.25">
      <c r="E1541" s="48">
        <f t="shared" ca="1" si="50"/>
        <v>0.49276137951735777</v>
      </c>
      <c r="F1541" s="48">
        <f t="shared" ca="1" si="49"/>
        <v>6.6154910846683981</v>
      </c>
    </row>
    <row r="1542" spans="5:6" x14ac:dyDescent="0.25">
      <c r="E1542" s="48">
        <f t="shared" ca="1" si="50"/>
        <v>0.5315903895164753</v>
      </c>
      <c r="F1542" s="48">
        <f t="shared" ca="1" si="49"/>
        <v>6.8451636469489525</v>
      </c>
    </row>
    <row r="1543" spans="5:6" x14ac:dyDescent="0.25">
      <c r="E1543" s="48">
        <f t="shared" ca="1" si="50"/>
        <v>0.87881529823019522</v>
      </c>
      <c r="F1543" s="48">
        <f t="shared" ca="1" si="49"/>
        <v>12.046636586779311</v>
      </c>
    </row>
    <row r="1544" spans="5:6" x14ac:dyDescent="0.25">
      <c r="E1544" s="48">
        <f t="shared" ca="1" si="50"/>
        <v>0.42180044120230653</v>
      </c>
      <c r="F1544" s="48">
        <f t="shared" ca="1" si="49"/>
        <v>6.2472154951408045</v>
      </c>
    </row>
    <row r="1545" spans="5:6" x14ac:dyDescent="0.25">
      <c r="E1545" s="48">
        <f t="shared" ca="1" si="50"/>
        <v>0.174086066603512</v>
      </c>
      <c r="F1545" s="48">
        <f t="shared" ca="1" si="49"/>
        <v>5.2002922434370094</v>
      </c>
    </row>
    <row r="1546" spans="5:6" x14ac:dyDescent="0.25">
      <c r="E1546" s="48">
        <f t="shared" ca="1" si="50"/>
        <v>0.78720565690668887</v>
      </c>
      <c r="F1546" s="48">
        <f t="shared" ca="1" si="49"/>
        <v>9.5273220112386436</v>
      </c>
    </row>
    <row r="1547" spans="5:6" x14ac:dyDescent="0.25">
      <c r="E1547" s="48">
        <f t="shared" ca="1" si="50"/>
        <v>0.51248002661480518</v>
      </c>
      <c r="F1547" s="48">
        <f t="shared" ca="1" si="49"/>
        <v>6.7291852165494177</v>
      </c>
    </row>
    <row r="1548" spans="5:6" x14ac:dyDescent="0.25">
      <c r="E1548" s="48">
        <f t="shared" ca="1" si="50"/>
        <v>0.55806846327256598</v>
      </c>
      <c r="F1548" s="48">
        <f t="shared" ca="1" si="49"/>
        <v>7.0165478059585764</v>
      </c>
    </row>
    <row r="1549" spans="5:6" x14ac:dyDescent="0.25">
      <c r="E1549" s="48">
        <f t="shared" ca="1" si="50"/>
        <v>0.22094575247038672</v>
      </c>
      <c r="F1549" s="48">
        <f t="shared" ca="1" si="49"/>
        <v>5.3939764485849029</v>
      </c>
    </row>
    <row r="1550" spans="5:6" x14ac:dyDescent="0.25">
      <c r="E1550" s="48">
        <f t="shared" ca="1" si="50"/>
        <v>0.48304390013380905</v>
      </c>
      <c r="F1550" s="48">
        <f t="shared" ca="1" si="49"/>
        <v>6.5614952699403739</v>
      </c>
    </row>
    <row r="1551" spans="5:6" x14ac:dyDescent="0.25">
      <c r="E1551" s="48">
        <f t="shared" ca="1" si="50"/>
        <v>0.22426623290178582</v>
      </c>
      <c r="F1551" s="48">
        <f t="shared" ca="1" si="49"/>
        <v>5.4073992856134154</v>
      </c>
    </row>
    <row r="1552" spans="5:6" x14ac:dyDescent="0.25">
      <c r="E1552" s="48">
        <f t="shared" ca="1" si="50"/>
        <v>2.86460140323056E-2</v>
      </c>
      <c r="F1552" s="48">
        <f t="shared" ca="1" si="49"/>
        <v>4.2837656701243532</v>
      </c>
    </row>
    <row r="1553" spans="5:6" x14ac:dyDescent="0.25">
      <c r="E1553" s="48">
        <f t="shared" ca="1" si="50"/>
        <v>0.71065326929897954</v>
      </c>
      <c r="F1553" s="48">
        <f t="shared" ca="1" si="49"/>
        <v>8.3811855384477045</v>
      </c>
    </row>
    <row r="1554" spans="5:6" x14ac:dyDescent="0.25">
      <c r="E1554" s="48">
        <f t="shared" ca="1" si="50"/>
        <v>0.30743398039309766</v>
      </c>
      <c r="F1554" s="48">
        <f t="shared" ca="1" si="49"/>
        <v>5.7433221493411306</v>
      </c>
    </row>
    <row r="1555" spans="5:6" x14ac:dyDescent="0.25">
      <c r="E1555" s="48">
        <f t="shared" ca="1" si="50"/>
        <v>0.11657123709913275</v>
      </c>
      <c r="F1555" s="48">
        <f t="shared" ca="1" si="49"/>
        <v>4.9367906524659597</v>
      </c>
    </row>
    <row r="1556" spans="5:6" x14ac:dyDescent="0.25">
      <c r="E1556" s="48">
        <f t="shared" ca="1" si="50"/>
        <v>0.1333368161736288</v>
      </c>
      <c r="F1556" s="48">
        <f t="shared" ca="1" si="49"/>
        <v>5.0184775858302322</v>
      </c>
    </row>
    <row r="1557" spans="5:6" x14ac:dyDescent="0.25">
      <c r="E1557" s="48">
        <f t="shared" ca="1" si="50"/>
        <v>0.22837698062776268</v>
      </c>
      <c r="F1557" s="48">
        <f t="shared" ca="1" si="49"/>
        <v>5.4239873200263844</v>
      </c>
    </row>
    <row r="1558" spans="5:6" x14ac:dyDescent="0.25">
      <c r="E1558" s="48">
        <f t="shared" ca="1" si="50"/>
        <v>4.6466491441975566E-2</v>
      </c>
      <c r="F1558" s="48">
        <f t="shared" ca="1" si="49"/>
        <v>4.4811938604433408</v>
      </c>
    </row>
    <row r="1559" spans="5:6" x14ac:dyDescent="0.25">
      <c r="E1559" s="48">
        <f t="shared" ca="1" si="50"/>
        <v>0.47359579310346434</v>
      </c>
      <c r="F1559" s="48">
        <f t="shared" ca="1" si="49"/>
        <v>6.5101906246886312</v>
      </c>
    </row>
    <row r="1560" spans="5:6" x14ac:dyDescent="0.25">
      <c r="E1560" s="48">
        <f t="shared" ca="1" si="50"/>
        <v>0.95938937020156745</v>
      </c>
      <c r="F1560" s="48">
        <f t="shared" ca="1" si="49"/>
        <v>18.997805996377675</v>
      </c>
    </row>
    <row r="1561" spans="5:6" x14ac:dyDescent="0.25">
      <c r="E1561" s="48">
        <f t="shared" ca="1" si="50"/>
        <v>0.17278539852230601</v>
      </c>
      <c r="F1561" s="48">
        <f t="shared" ca="1" si="49"/>
        <v>5.1947436979516581</v>
      </c>
    </row>
    <row r="1562" spans="5:6" x14ac:dyDescent="0.25">
      <c r="E1562" s="48">
        <f t="shared" ca="1" si="50"/>
        <v>9.4230807281819207E-2</v>
      </c>
      <c r="F1562" s="48">
        <f t="shared" ca="1" si="49"/>
        <v>4.8176244852012111</v>
      </c>
    </row>
    <row r="1563" spans="5:6" x14ac:dyDescent="0.25">
      <c r="E1563" s="48">
        <f t="shared" ca="1" si="50"/>
        <v>0.33675327552351753</v>
      </c>
      <c r="F1563" s="48">
        <f t="shared" ca="1" si="49"/>
        <v>5.8654427552561126</v>
      </c>
    </row>
    <row r="1564" spans="5:6" x14ac:dyDescent="0.25">
      <c r="E1564" s="48">
        <f t="shared" ca="1" si="50"/>
        <v>0.53630365698632987</v>
      </c>
      <c r="F1564" s="48">
        <f t="shared" ca="1" si="49"/>
        <v>6.8747202895264428</v>
      </c>
    </row>
    <row r="1565" spans="5:6" x14ac:dyDescent="0.25">
      <c r="E1565" s="48">
        <f t="shared" ca="1" si="50"/>
        <v>2.8073386698255209E-2</v>
      </c>
      <c r="F1565" s="48">
        <f t="shared" ca="1" si="49"/>
        <v>4.2759213636337758</v>
      </c>
    </row>
    <row r="1566" spans="5:6" x14ac:dyDescent="0.25">
      <c r="E1566" s="48">
        <f t="shared" ca="1" si="50"/>
        <v>0.45982470008044651</v>
      </c>
      <c r="F1566" s="48">
        <f t="shared" ca="1" si="49"/>
        <v>6.4373912677445775</v>
      </c>
    </row>
    <row r="1567" spans="5:6" x14ac:dyDescent="0.25">
      <c r="E1567" s="48">
        <f t="shared" ca="1" si="50"/>
        <v>0.81310654842126362</v>
      </c>
      <c r="F1567" s="48">
        <f t="shared" ca="1" si="49"/>
        <v>10.056901946248672</v>
      </c>
    </row>
    <row r="1568" spans="5:6" x14ac:dyDescent="0.25">
      <c r="E1568" s="48">
        <f t="shared" ca="1" si="50"/>
        <v>0.42657314606068553</v>
      </c>
      <c r="F1568" s="48">
        <f t="shared" ca="1" si="49"/>
        <v>6.2702915977531148</v>
      </c>
    </row>
    <row r="1569" spans="5:6" x14ac:dyDescent="0.25">
      <c r="E1569" s="48">
        <f t="shared" ca="1" si="50"/>
        <v>0.58593393639907165</v>
      </c>
      <c r="F1569" s="48">
        <f t="shared" ca="1" si="49"/>
        <v>7.2124217399116635</v>
      </c>
    </row>
    <row r="1570" spans="5:6" x14ac:dyDescent="0.25">
      <c r="E1570" s="48">
        <f t="shared" ca="1" si="50"/>
        <v>0.44248170007595578</v>
      </c>
      <c r="F1570" s="48">
        <f t="shared" ca="1" si="49"/>
        <v>6.3487980492948957</v>
      </c>
    </row>
    <row r="1571" spans="5:6" x14ac:dyDescent="0.25">
      <c r="E1571" s="48">
        <f t="shared" ca="1" si="50"/>
        <v>0.15283507918496009</v>
      </c>
      <c r="F1571" s="48">
        <f t="shared" ca="1" si="49"/>
        <v>5.1077994007100527</v>
      </c>
    </row>
    <row r="1572" spans="5:6" x14ac:dyDescent="0.25">
      <c r="E1572" s="48">
        <f t="shared" ca="1" si="50"/>
        <v>0.2974100277456464</v>
      </c>
      <c r="F1572" s="48">
        <f t="shared" ca="1" si="49"/>
        <v>5.702276017701374</v>
      </c>
    </row>
    <row r="1573" spans="5:6" x14ac:dyDescent="0.25">
      <c r="E1573" s="48">
        <f t="shared" ca="1" si="50"/>
        <v>0.10216355013492162</v>
      </c>
      <c r="F1573" s="48">
        <f t="shared" ca="1" si="49"/>
        <v>4.861595178220413</v>
      </c>
    </row>
    <row r="1574" spans="5:6" x14ac:dyDescent="0.25">
      <c r="E1574" s="48">
        <f t="shared" ca="1" si="50"/>
        <v>0.67053966203386117</v>
      </c>
      <c r="F1574" s="48">
        <f t="shared" ca="1" si="49"/>
        <v>7.9386125812419293</v>
      </c>
    </row>
    <row r="1575" spans="5:6" x14ac:dyDescent="0.25">
      <c r="E1575" s="48">
        <f t="shared" ca="1" si="50"/>
        <v>8.6809848388315514E-2</v>
      </c>
      <c r="F1575" s="48">
        <f t="shared" ca="1" si="49"/>
        <v>4.7744411173295926</v>
      </c>
    </row>
    <row r="1576" spans="5:6" x14ac:dyDescent="0.25">
      <c r="E1576" s="48">
        <f t="shared" ca="1" si="50"/>
        <v>0.19808220271945653</v>
      </c>
      <c r="F1576" s="48">
        <f t="shared" ca="1" si="49"/>
        <v>5.3007114855666586</v>
      </c>
    </row>
    <row r="1577" spans="5:6" x14ac:dyDescent="0.25">
      <c r="E1577" s="48">
        <f t="shared" ca="1" si="50"/>
        <v>0.59510518164441217</v>
      </c>
      <c r="F1577" s="48">
        <f t="shared" ca="1" si="49"/>
        <v>7.2808388665493959</v>
      </c>
    </row>
    <row r="1578" spans="5:6" x14ac:dyDescent="0.25">
      <c r="E1578" s="48">
        <f t="shared" ca="1" si="50"/>
        <v>0.83909845876361688</v>
      </c>
      <c r="F1578" s="48">
        <f t="shared" ca="1" si="49"/>
        <v>10.704490868534188</v>
      </c>
    </row>
    <row r="1579" spans="5:6" x14ac:dyDescent="0.25">
      <c r="E1579" s="48">
        <f t="shared" ca="1" si="50"/>
        <v>0.19863494756777622</v>
      </c>
      <c r="F1579" s="48">
        <f t="shared" ca="1" si="49"/>
        <v>5.3029885262673302</v>
      </c>
    </row>
    <row r="1580" spans="5:6" x14ac:dyDescent="0.25">
      <c r="E1580" s="48">
        <f t="shared" ca="1" si="50"/>
        <v>7.3721944331950673E-2</v>
      </c>
      <c r="F1580" s="48">
        <f t="shared" ca="1" si="49"/>
        <v>4.6922074482307767</v>
      </c>
    </row>
    <row r="1581" spans="5:6" x14ac:dyDescent="0.25">
      <c r="E1581" s="48">
        <f t="shared" ca="1" si="50"/>
        <v>0.15420327387747035</v>
      </c>
      <c r="F1581" s="48">
        <f t="shared" ca="1" si="49"/>
        <v>5.1138871245577526</v>
      </c>
    </row>
    <row r="1582" spans="5:6" x14ac:dyDescent="0.25">
      <c r="E1582" s="48">
        <f t="shared" ca="1" si="50"/>
        <v>0.81416724029925669</v>
      </c>
      <c r="F1582" s="48">
        <f t="shared" ca="1" si="49"/>
        <v>10.080785352768718</v>
      </c>
    </row>
    <row r="1583" spans="5:6" x14ac:dyDescent="0.25">
      <c r="E1583" s="48">
        <f t="shared" ca="1" si="50"/>
        <v>0.64848172719108443</v>
      </c>
      <c r="F1583" s="48">
        <f t="shared" ca="1" si="49"/>
        <v>7.7261584779066474</v>
      </c>
    </row>
    <row r="1584" spans="5:6" x14ac:dyDescent="0.25">
      <c r="E1584" s="48">
        <f t="shared" ca="1" si="50"/>
        <v>4.0276941227679219E-2</v>
      </c>
      <c r="F1584" s="48">
        <f t="shared" ca="1" si="49"/>
        <v>4.4207593338025628</v>
      </c>
    </row>
    <row r="1585" spans="5:6" x14ac:dyDescent="0.25">
      <c r="E1585" s="48">
        <f t="shared" ca="1" si="50"/>
        <v>0.25684078917636777</v>
      </c>
      <c r="F1585" s="48">
        <f t="shared" ca="1" si="49"/>
        <v>5.5383779846513237</v>
      </c>
    </row>
    <row r="1586" spans="5:6" x14ac:dyDescent="0.25">
      <c r="E1586" s="48">
        <f t="shared" ca="1" si="50"/>
        <v>0.72029093248822862</v>
      </c>
      <c r="F1586" s="48">
        <f t="shared" ca="1" si="49"/>
        <v>8.5005480613263078</v>
      </c>
    </row>
    <row r="1587" spans="5:6" x14ac:dyDescent="0.25">
      <c r="E1587" s="48">
        <f t="shared" ca="1" si="50"/>
        <v>2.466763019922058E-2</v>
      </c>
      <c r="F1587" s="48">
        <f t="shared" ca="1" si="49"/>
        <v>4.2263215774063898</v>
      </c>
    </row>
    <row r="1588" spans="5:6" x14ac:dyDescent="0.25">
      <c r="E1588" s="48">
        <f t="shared" ca="1" si="50"/>
        <v>0.75994350981188363</v>
      </c>
      <c r="F1588" s="48">
        <f t="shared" ca="1" si="49"/>
        <v>9.0603269423683557</v>
      </c>
    </row>
    <row r="1589" spans="5:6" x14ac:dyDescent="0.25">
      <c r="E1589" s="48">
        <f t="shared" ca="1" si="50"/>
        <v>0.77409296514991632</v>
      </c>
      <c r="F1589" s="48">
        <f t="shared" ca="1" si="49"/>
        <v>9.2927582599257121</v>
      </c>
    </row>
    <row r="1590" spans="5:6" x14ac:dyDescent="0.25">
      <c r="E1590" s="48">
        <f t="shared" ca="1" si="50"/>
        <v>0.79791046370919538</v>
      </c>
      <c r="F1590" s="48">
        <f t="shared" ca="1" si="49"/>
        <v>9.7345200044235369</v>
      </c>
    </row>
    <row r="1591" spans="5:6" x14ac:dyDescent="0.25">
      <c r="E1591" s="48">
        <f t="shared" ca="1" si="50"/>
        <v>4.0682892055341369E-2</v>
      </c>
      <c r="F1591" s="48">
        <f t="shared" ca="1" si="49"/>
        <v>4.4249362355827859</v>
      </c>
    </row>
    <row r="1592" spans="5:6" x14ac:dyDescent="0.25">
      <c r="E1592" s="48">
        <f t="shared" ca="1" si="50"/>
        <v>6.3729664448163414E-2</v>
      </c>
      <c r="F1592" s="48">
        <f t="shared" ca="1" si="49"/>
        <v>4.622594330054743</v>
      </c>
    </row>
    <row r="1593" spans="5:6" x14ac:dyDescent="0.25">
      <c r="E1593" s="48">
        <f t="shared" ca="1" si="50"/>
        <v>0.32043280254306961</v>
      </c>
      <c r="F1593" s="48">
        <f t="shared" ca="1" si="49"/>
        <v>5.7970438767923147</v>
      </c>
    </row>
    <row r="1594" spans="5:6" x14ac:dyDescent="0.25">
      <c r="E1594" s="48">
        <f t="shared" ca="1" si="50"/>
        <v>0.29617378343671152</v>
      </c>
      <c r="F1594" s="48">
        <f t="shared" ca="1" si="49"/>
        <v>5.6972339032125436</v>
      </c>
    </row>
    <row r="1595" spans="5:6" x14ac:dyDescent="0.25">
      <c r="E1595" s="48">
        <f t="shared" ca="1" si="50"/>
        <v>0.81482745450842253</v>
      </c>
      <c r="F1595" s="48">
        <f t="shared" ca="1" si="49"/>
        <v>10.095748944911128</v>
      </c>
    </row>
    <row r="1596" spans="5:6" x14ac:dyDescent="0.25">
      <c r="E1596" s="48">
        <f t="shared" ca="1" si="50"/>
        <v>0.1581572182323292</v>
      </c>
      <c r="F1596" s="48">
        <f t="shared" ca="1" si="49"/>
        <v>5.1313668529489442</v>
      </c>
    </row>
    <row r="1597" spans="5:6" x14ac:dyDescent="0.25">
      <c r="E1597" s="48">
        <f t="shared" ca="1" si="50"/>
        <v>0.34789758833333739</v>
      </c>
      <c r="F1597" s="48">
        <f t="shared" ca="1" si="49"/>
        <v>5.9128588297863587</v>
      </c>
    </row>
    <row r="1598" spans="5:6" x14ac:dyDescent="0.25">
      <c r="E1598" s="48">
        <f t="shared" ca="1" si="50"/>
        <v>0.52230168091674789</v>
      </c>
      <c r="F1598" s="48">
        <f t="shared" ca="1" si="49"/>
        <v>6.7880385982797478</v>
      </c>
    </row>
    <row r="1599" spans="5:6" x14ac:dyDescent="0.25">
      <c r="E1599" s="48">
        <f t="shared" ca="1" si="50"/>
        <v>0.55033270812741231</v>
      </c>
      <c r="F1599" s="48">
        <f t="shared" ca="1" si="49"/>
        <v>6.965095462458474</v>
      </c>
    </row>
    <row r="1600" spans="5:6" x14ac:dyDescent="0.25">
      <c r="E1600" s="48">
        <f t="shared" ca="1" si="50"/>
        <v>0.57013419160849588</v>
      </c>
      <c r="F1600" s="48">
        <f t="shared" ca="1" si="49"/>
        <v>7.0992556021345612</v>
      </c>
    </row>
    <row r="1601" spans="5:6" x14ac:dyDescent="0.25">
      <c r="E1601" s="48">
        <f t="shared" ca="1" si="50"/>
        <v>0.60885339827568452</v>
      </c>
      <c r="F1601" s="48">
        <f t="shared" ca="1" si="49"/>
        <v>7.3874683546895259</v>
      </c>
    </row>
    <row r="1602" spans="5:6" x14ac:dyDescent="0.25">
      <c r="E1602" s="48">
        <f t="shared" ca="1" si="50"/>
        <v>0.43685068500435686</v>
      </c>
      <c r="F1602" s="48">
        <f t="shared" ca="1" si="49"/>
        <v>6.3207217111439853</v>
      </c>
    </row>
    <row r="1603" spans="5:6" x14ac:dyDescent="0.25">
      <c r="E1603" s="48">
        <f t="shared" ca="1" si="50"/>
        <v>0.6131979193235465</v>
      </c>
      <c r="F1603" s="48">
        <f t="shared" ref="F1603:F1666" ca="1" si="51">$C$3*((((1-E1603)^(-1/C$5))-1)^(1/$C$4))</f>
        <v>7.4222391462159472</v>
      </c>
    </row>
    <row r="1604" spans="5:6" x14ac:dyDescent="0.25">
      <c r="E1604" s="48">
        <f t="shared" ref="E1604:E1667" ca="1" si="52">RAND()</f>
        <v>0.52785919348188193</v>
      </c>
      <c r="F1604" s="48">
        <f t="shared" ca="1" si="51"/>
        <v>6.8220407203395608</v>
      </c>
    </row>
    <row r="1605" spans="5:6" x14ac:dyDescent="0.25">
      <c r="E1605" s="48">
        <f t="shared" ca="1" si="52"/>
        <v>0.85614872080843163</v>
      </c>
      <c r="F1605" s="48">
        <f t="shared" ca="1" si="51"/>
        <v>11.215975575269292</v>
      </c>
    </row>
    <row r="1606" spans="5:6" x14ac:dyDescent="0.25">
      <c r="E1606" s="48">
        <f t="shared" ca="1" si="52"/>
        <v>0.27510368745156522</v>
      </c>
      <c r="F1606" s="48">
        <f t="shared" ca="1" si="51"/>
        <v>5.6118398001509098</v>
      </c>
    </row>
    <row r="1607" spans="5:6" x14ac:dyDescent="0.25">
      <c r="E1607" s="48">
        <f t="shared" ca="1" si="52"/>
        <v>0.56376557128743354</v>
      </c>
      <c r="F1607" s="48">
        <f t="shared" ca="1" si="51"/>
        <v>7.0552171765165026</v>
      </c>
    </row>
    <row r="1608" spans="5:6" x14ac:dyDescent="0.25">
      <c r="E1608" s="48">
        <f t="shared" ca="1" si="52"/>
        <v>0.93365866685272225</v>
      </c>
      <c r="F1608" s="48">
        <f t="shared" ca="1" si="51"/>
        <v>15.484358228427759</v>
      </c>
    </row>
    <row r="1609" spans="5:6" x14ac:dyDescent="0.25">
      <c r="E1609" s="48">
        <f t="shared" ca="1" si="52"/>
        <v>0.72385131144588566</v>
      </c>
      <c r="F1609" s="48">
        <f t="shared" ca="1" si="51"/>
        <v>8.5461188495808944</v>
      </c>
    </row>
    <row r="1610" spans="5:6" x14ac:dyDescent="0.25">
      <c r="E1610" s="48">
        <f t="shared" ca="1" si="52"/>
        <v>0.63813372902111276</v>
      </c>
      <c r="F1610" s="48">
        <f t="shared" ca="1" si="51"/>
        <v>7.6327849849054816</v>
      </c>
    </row>
    <row r="1611" spans="5:6" x14ac:dyDescent="0.25">
      <c r="E1611" s="48">
        <f t="shared" ca="1" si="52"/>
        <v>0.63403320952497877</v>
      </c>
      <c r="F1611" s="48">
        <f t="shared" ca="1" si="51"/>
        <v>7.5968043455400371</v>
      </c>
    </row>
    <row r="1612" spans="5:6" x14ac:dyDescent="0.25">
      <c r="E1612" s="48">
        <f t="shared" ca="1" si="52"/>
        <v>0.36181828605236788</v>
      </c>
      <c r="F1612" s="48">
        <f t="shared" ca="1" si="51"/>
        <v>5.9730169802927229</v>
      </c>
    </row>
    <row r="1613" spans="5:6" x14ac:dyDescent="0.25">
      <c r="E1613" s="48">
        <f t="shared" ca="1" si="52"/>
        <v>8.4362502062545031E-2</v>
      </c>
      <c r="F1613" s="48">
        <f t="shared" ca="1" si="51"/>
        <v>4.7597015133123595</v>
      </c>
    </row>
    <row r="1614" spans="5:6" x14ac:dyDescent="0.25">
      <c r="E1614" s="48">
        <f t="shared" ca="1" si="52"/>
        <v>0.58539316709760059</v>
      </c>
      <c r="F1614" s="48">
        <f t="shared" ca="1" si="51"/>
        <v>7.2084521533174666</v>
      </c>
    </row>
    <row r="1615" spans="5:6" x14ac:dyDescent="0.25">
      <c r="E1615" s="48">
        <f t="shared" ca="1" si="52"/>
        <v>0.46136492889796299</v>
      </c>
      <c r="F1615" s="48">
        <f t="shared" ca="1" si="51"/>
        <v>6.4454216956868731</v>
      </c>
    </row>
    <row r="1616" spans="5:6" x14ac:dyDescent="0.25">
      <c r="E1616" s="48">
        <f t="shared" ca="1" si="52"/>
        <v>0.4471077337010273</v>
      </c>
      <c r="F1616" s="48">
        <f t="shared" ca="1" si="51"/>
        <v>6.3721096932204491</v>
      </c>
    </row>
    <row r="1617" spans="5:6" x14ac:dyDescent="0.25">
      <c r="E1617" s="48">
        <f t="shared" ca="1" si="52"/>
        <v>8.8037398112722598E-2</v>
      </c>
      <c r="F1617" s="48">
        <f t="shared" ca="1" si="51"/>
        <v>4.7817365805260872</v>
      </c>
    </row>
    <row r="1618" spans="5:6" x14ac:dyDescent="0.25">
      <c r="E1618" s="48">
        <f t="shared" ca="1" si="52"/>
        <v>0.48213282739157226</v>
      </c>
      <c r="F1618" s="48">
        <f t="shared" ca="1" si="51"/>
        <v>6.5564977502061215</v>
      </c>
    </row>
    <row r="1619" spans="5:6" x14ac:dyDescent="0.25">
      <c r="E1619" s="48">
        <f t="shared" ca="1" si="52"/>
        <v>0.46518363103297888</v>
      </c>
      <c r="F1619" s="48">
        <f t="shared" ca="1" si="51"/>
        <v>6.4654510888908838</v>
      </c>
    </row>
    <row r="1620" spans="5:6" x14ac:dyDescent="0.25">
      <c r="E1620" s="48">
        <f t="shared" ca="1" si="52"/>
        <v>0.13843744571497807</v>
      </c>
      <c r="F1620" s="48">
        <f t="shared" ca="1" si="51"/>
        <v>5.0423539770087711</v>
      </c>
    </row>
    <row r="1621" spans="5:6" x14ac:dyDescent="0.25">
      <c r="E1621" s="48">
        <f t="shared" ca="1" si="52"/>
        <v>0.72383743643394649</v>
      </c>
      <c r="F1621" s="48">
        <f t="shared" ca="1" si="51"/>
        <v>8.5459396526036713</v>
      </c>
    </row>
    <row r="1622" spans="5:6" x14ac:dyDescent="0.25">
      <c r="E1622" s="48">
        <f t="shared" ca="1" si="52"/>
        <v>4.1373931957870425E-2</v>
      </c>
      <c r="F1622" s="48">
        <f t="shared" ca="1" si="51"/>
        <v>4.4319721273812416</v>
      </c>
    </row>
    <row r="1623" spans="5:6" x14ac:dyDescent="0.25">
      <c r="E1623" s="48">
        <f t="shared" ca="1" si="52"/>
        <v>0.75996339111923172</v>
      </c>
      <c r="F1623" s="48">
        <f t="shared" ca="1" si="51"/>
        <v>9.0606398642153749</v>
      </c>
    </row>
    <row r="1624" spans="5:6" x14ac:dyDescent="0.25">
      <c r="E1624" s="48">
        <f t="shared" ca="1" si="52"/>
        <v>0.25685313833008261</v>
      </c>
      <c r="F1624" s="48">
        <f t="shared" ca="1" si="51"/>
        <v>5.5384275715066122</v>
      </c>
    </row>
    <row r="1625" spans="5:6" x14ac:dyDescent="0.25">
      <c r="E1625" s="48">
        <f t="shared" ca="1" si="52"/>
        <v>0.1229297549802858</v>
      </c>
      <c r="F1625" s="48">
        <f t="shared" ca="1" si="51"/>
        <v>4.9684092614254842</v>
      </c>
    </row>
    <row r="1626" spans="5:6" x14ac:dyDescent="0.25">
      <c r="E1626" s="48">
        <f t="shared" ca="1" si="52"/>
        <v>0.94841824870628166</v>
      </c>
      <c r="F1626" s="48">
        <f t="shared" ca="1" si="51"/>
        <v>17.196099781749894</v>
      </c>
    </row>
    <row r="1627" spans="5:6" x14ac:dyDescent="0.25">
      <c r="E1627" s="48">
        <f t="shared" ca="1" si="52"/>
        <v>0.71180007931483302</v>
      </c>
      <c r="F1627" s="48">
        <f t="shared" ca="1" si="51"/>
        <v>8.3950934610838388</v>
      </c>
    </row>
    <row r="1628" spans="5:6" x14ac:dyDescent="0.25">
      <c r="E1628" s="48">
        <f t="shared" ca="1" si="52"/>
        <v>0.99685897620806152</v>
      </c>
      <c r="F1628" s="48">
        <f t="shared" ca="1" si="51"/>
        <v>55.189567858807315</v>
      </c>
    </row>
    <row r="1629" spans="5:6" x14ac:dyDescent="0.25">
      <c r="E1629" s="48">
        <f t="shared" ca="1" si="52"/>
        <v>0.12231099269741785</v>
      </c>
      <c r="F1629" s="48">
        <f t="shared" ca="1" si="51"/>
        <v>4.9653690916684363</v>
      </c>
    </row>
    <row r="1630" spans="5:6" x14ac:dyDescent="0.25">
      <c r="E1630" s="48">
        <f t="shared" ca="1" si="52"/>
        <v>9.0176396447511964E-2</v>
      </c>
      <c r="F1630" s="48">
        <f t="shared" ca="1" si="51"/>
        <v>4.7943001024491307</v>
      </c>
    </row>
    <row r="1631" spans="5:6" x14ac:dyDescent="0.25">
      <c r="E1631" s="48">
        <f t="shared" ca="1" si="52"/>
        <v>0.99591117708371457</v>
      </c>
      <c r="F1631" s="48">
        <f t="shared" ca="1" si="51"/>
        <v>49.44670748866951</v>
      </c>
    </row>
    <row r="1632" spans="5:6" x14ac:dyDescent="0.25">
      <c r="E1632" s="48">
        <f t="shared" ca="1" si="52"/>
        <v>0.31910771922057513</v>
      </c>
      <c r="F1632" s="48">
        <f t="shared" ca="1" si="51"/>
        <v>5.7915391515826284</v>
      </c>
    </row>
    <row r="1633" spans="5:6" x14ac:dyDescent="0.25">
      <c r="E1633" s="48">
        <f t="shared" ca="1" si="52"/>
        <v>9.0496356046988469E-2</v>
      </c>
      <c r="F1633" s="48">
        <f t="shared" ca="1" si="51"/>
        <v>4.7961636181514669</v>
      </c>
    </row>
    <row r="1634" spans="5:6" x14ac:dyDescent="0.25">
      <c r="E1634" s="48">
        <f t="shared" ca="1" si="52"/>
        <v>0.19932774769001427</v>
      </c>
      <c r="F1634" s="48">
        <f t="shared" ca="1" si="51"/>
        <v>5.3058406536236422</v>
      </c>
    </row>
    <row r="1635" spans="5:6" x14ac:dyDescent="0.25">
      <c r="E1635" s="48">
        <f t="shared" ca="1" si="52"/>
        <v>0.3756445667222198</v>
      </c>
      <c r="F1635" s="48">
        <f t="shared" ca="1" si="51"/>
        <v>6.0339127702749904</v>
      </c>
    </row>
    <row r="1636" spans="5:6" x14ac:dyDescent="0.25">
      <c r="E1636" s="48">
        <f t="shared" ca="1" si="52"/>
        <v>0.44784889854299803</v>
      </c>
      <c r="F1636" s="48">
        <f t="shared" ca="1" si="51"/>
        <v>6.3758656874104087</v>
      </c>
    </row>
    <row r="1637" spans="5:6" x14ac:dyDescent="0.25">
      <c r="E1637" s="48">
        <f t="shared" ca="1" si="52"/>
        <v>0.15096227869266554</v>
      </c>
      <c r="F1637" s="48">
        <f t="shared" ca="1" si="51"/>
        <v>5.0994323098472263</v>
      </c>
    </row>
    <row r="1638" spans="5:6" x14ac:dyDescent="0.25">
      <c r="E1638" s="48">
        <f t="shared" ca="1" si="52"/>
        <v>0.27348550436236341</v>
      </c>
      <c r="F1638" s="48">
        <f t="shared" ca="1" si="51"/>
        <v>5.6053157816460484</v>
      </c>
    </row>
    <row r="1639" spans="5:6" x14ac:dyDescent="0.25">
      <c r="E1639" s="48">
        <f t="shared" ca="1" si="52"/>
        <v>0.36348307957949921</v>
      </c>
      <c r="F1639" s="48">
        <f t="shared" ca="1" si="51"/>
        <v>5.9802862191693871</v>
      </c>
    </row>
    <row r="1640" spans="5:6" x14ac:dyDescent="0.25">
      <c r="E1640" s="48">
        <f t="shared" ca="1" si="52"/>
        <v>0.7653317984887773</v>
      </c>
      <c r="F1640" s="48">
        <f t="shared" ca="1" si="51"/>
        <v>9.1465006734615155</v>
      </c>
    </row>
    <row r="1641" spans="5:6" x14ac:dyDescent="0.25">
      <c r="E1641" s="48">
        <f t="shared" ca="1" si="52"/>
        <v>0.31723076060280131</v>
      </c>
      <c r="F1641" s="48">
        <f t="shared" ca="1" si="51"/>
        <v>5.7837533314190797</v>
      </c>
    </row>
    <row r="1642" spans="5:6" x14ac:dyDescent="0.25">
      <c r="E1642" s="48">
        <f t="shared" ca="1" si="52"/>
        <v>0.70509282578417332</v>
      </c>
      <c r="F1642" s="48">
        <f t="shared" ca="1" si="51"/>
        <v>8.3148348515054931</v>
      </c>
    </row>
    <row r="1643" spans="5:6" x14ac:dyDescent="0.25">
      <c r="E1643" s="48">
        <f t="shared" ca="1" si="52"/>
        <v>0.50534182521061899</v>
      </c>
      <c r="F1643" s="48">
        <f t="shared" ca="1" si="51"/>
        <v>6.6873616700374683</v>
      </c>
    </row>
    <row r="1644" spans="5:6" x14ac:dyDescent="0.25">
      <c r="E1644" s="48">
        <f t="shared" ca="1" si="52"/>
        <v>0.2133693908437162</v>
      </c>
      <c r="F1644" s="48">
        <f t="shared" ca="1" si="51"/>
        <v>5.3632526457191476</v>
      </c>
    </row>
    <row r="1645" spans="5:6" x14ac:dyDescent="0.25">
      <c r="E1645" s="48">
        <f t="shared" ca="1" si="52"/>
        <v>0.19675228134366962</v>
      </c>
      <c r="F1645" s="48">
        <f t="shared" ca="1" si="51"/>
        <v>5.2952273032802522</v>
      </c>
    </row>
    <row r="1646" spans="5:6" x14ac:dyDescent="0.25">
      <c r="E1646" s="48">
        <f t="shared" ca="1" si="52"/>
        <v>0.21837426528675652</v>
      </c>
      <c r="F1646" s="48">
        <f t="shared" ca="1" si="51"/>
        <v>5.3835646877807815</v>
      </c>
    </row>
    <row r="1647" spans="5:6" x14ac:dyDescent="0.25">
      <c r="E1647" s="48">
        <f t="shared" ca="1" si="52"/>
        <v>0.34811601507807788</v>
      </c>
      <c r="F1647" s="48">
        <f t="shared" ca="1" si="51"/>
        <v>5.9137945062058819</v>
      </c>
    </row>
    <row r="1648" spans="5:6" x14ac:dyDescent="0.25">
      <c r="E1648" s="48">
        <f t="shared" ca="1" si="52"/>
        <v>0.13133614568637664</v>
      </c>
      <c r="F1648" s="48">
        <f t="shared" ca="1" si="51"/>
        <v>5.0089996294380175</v>
      </c>
    </row>
    <row r="1649" spans="5:6" x14ac:dyDescent="0.25">
      <c r="E1649" s="48">
        <f t="shared" ca="1" si="52"/>
        <v>0.8880657105026325</v>
      </c>
      <c r="F1649" s="48">
        <f t="shared" ca="1" si="51"/>
        <v>12.451874183782728</v>
      </c>
    </row>
    <row r="1650" spans="5:6" x14ac:dyDescent="0.25">
      <c r="E1650" s="48">
        <f t="shared" ca="1" si="52"/>
        <v>0.20604556740678548</v>
      </c>
      <c r="F1650" s="48">
        <f t="shared" ca="1" si="51"/>
        <v>5.3333955329505223</v>
      </c>
    </row>
    <row r="1651" spans="5:6" x14ac:dyDescent="0.25">
      <c r="E1651" s="48">
        <f t="shared" ca="1" si="52"/>
        <v>0.76646612226794042</v>
      </c>
      <c r="F1651" s="48">
        <f t="shared" ca="1" si="51"/>
        <v>9.1649985776133782</v>
      </c>
    </row>
    <row r="1652" spans="5:6" x14ac:dyDescent="0.25">
      <c r="E1652" s="48">
        <f t="shared" ca="1" si="52"/>
        <v>0.38735108023317044</v>
      </c>
      <c r="F1652" s="48">
        <f t="shared" ca="1" si="51"/>
        <v>6.0864641545503462</v>
      </c>
    </row>
    <row r="1653" spans="5:6" x14ac:dyDescent="0.25">
      <c r="E1653" s="48">
        <f t="shared" ca="1" si="52"/>
        <v>0.75028352661880415</v>
      </c>
      <c r="F1653" s="48">
        <f t="shared" ca="1" si="51"/>
        <v>8.9124788826342201</v>
      </c>
    </row>
    <row r="1654" spans="5:6" x14ac:dyDescent="0.25">
      <c r="E1654" s="48">
        <f t="shared" ca="1" si="52"/>
        <v>0.88187598058515182</v>
      </c>
      <c r="F1654" s="48">
        <f t="shared" ca="1" si="51"/>
        <v>12.1757273719839</v>
      </c>
    </row>
    <row r="1655" spans="5:6" x14ac:dyDescent="0.25">
      <c r="E1655" s="48">
        <f t="shared" ca="1" si="52"/>
        <v>0.17768256020130824</v>
      </c>
      <c r="F1655" s="48">
        <f t="shared" ca="1" si="51"/>
        <v>5.2155699732375105</v>
      </c>
    </row>
    <row r="1656" spans="5:6" x14ac:dyDescent="0.25">
      <c r="E1656" s="48">
        <f t="shared" ca="1" si="52"/>
        <v>0.56549302325918782</v>
      </c>
      <c r="F1656" s="48">
        <f t="shared" ca="1" si="51"/>
        <v>7.0670764553697847</v>
      </c>
    </row>
    <row r="1657" spans="5:6" x14ac:dyDescent="0.25">
      <c r="E1657" s="48">
        <f t="shared" ca="1" si="52"/>
        <v>0.34481907892309394</v>
      </c>
      <c r="F1657" s="48">
        <f t="shared" ca="1" si="51"/>
        <v>5.899697952130337</v>
      </c>
    </row>
    <row r="1658" spans="5:6" x14ac:dyDescent="0.25">
      <c r="E1658" s="48">
        <f t="shared" ca="1" si="52"/>
        <v>7.9939049783621985E-2</v>
      </c>
      <c r="F1658" s="48">
        <f t="shared" ca="1" si="51"/>
        <v>4.7323564185210794</v>
      </c>
    </row>
    <row r="1659" spans="5:6" x14ac:dyDescent="0.25">
      <c r="E1659" s="48">
        <f t="shared" ca="1" si="52"/>
        <v>0.26442588953321378</v>
      </c>
      <c r="F1659" s="48">
        <f t="shared" ca="1" si="51"/>
        <v>5.5688511746198799</v>
      </c>
    </row>
    <row r="1660" spans="5:6" x14ac:dyDescent="0.25">
      <c r="E1660" s="48">
        <f t="shared" ca="1" si="52"/>
        <v>0.56311347375387222</v>
      </c>
      <c r="F1660" s="48">
        <f t="shared" ca="1" si="51"/>
        <v>7.0507567964621582</v>
      </c>
    </row>
    <row r="1661" spans="5:6" x14ac:dyDescent="0.25">
      <c r="E1661" s="48">
        <f t="shared" ca="1" si="52"/>
        <v>0.39264030561631114</v>
      </c>
      <c r="F1661" s="48">
        <f t="shared" ca="1" si="51"/>
        <v>6.1105298630811333</v>
      </c>
    </row>
    <row r="1662" spans="5:6" x14ac:dyDescent="0.25">
      <c r="E1662" s="48">
        <f t="shared" ca="1" si="52"/>
        <v>0.59657091431245013</v>
      </c>
      <c r="F1662" s="48">
        <f t="shared" ca="1" si="51"/>
        <v>7.2919692623237431</v>
      </c>
    </row>
    <row r="1663" spans="5:6" x14ac:dyDescent="0.25">
      <c r="E1663" s="48">
        <f t="shared" ca="1" si="52"/>
        <v>0.64664537459445437</v>
      </c>
      <c r="F1663" s="48">
        <f t="shared" ca="1" si="51"/>
        <v>7.7093114746566149</v>
      </c>
    </row>
    <row r="1664" spans="5:6" x14ac:dyDescent="0.25">
      <c r="E1664" s="48">
        <f t="shared" ca="1" si="52"/>
        <v>0.18473701043614188</v>
      </c>
      <c r="F1664" s="48">
        <f t="shared" ca="1" si="51"/>
        <v>5.2452825544538388</v>
      </c>
    </row>
    <row r="1665" spans="5:6" x14ac:dyDescent="0.25">
      <c r="E1665" s="48">
        <f t="shared" ca="1" si="52"/>
        <v>0.35472394841180699</v>
      </c>
      <c r="F1665" s="48">
        <f t="shared" ca="1" si="51"/>
        <v>5.9422226901814001</v>
      </c>
    </row>
    <row r="1666" spans="5:6" x14ac:dyDescent="0.25">
      <c r="E1666" s="48">
        <f t="shared" ca="1" si="52"/>
        <v>0.483393754979071</v>
      </c>
      <c r="F1666" s="48">
        <f t="shared" ca="1" si="51"/>
        <v>6.5634172379220708</v>
      </c>
    </row>
    <row r="1667" spans="5:6" x14ac:dyDescent="0.25">
      <c r="E1667" s="48">
        <f t="shared" ca="1" si="52"/>
        <v>0.29022352381364791</v>
      </c>
      <c r="F1667" s="48">
        <f t="shared" ref="F1667:F1730" ca="1" si="53">$C$3*((((1-E1667)^(-1/C$5))-1)^(1/$C$4))</f>
        <v>5.6730204776289828</v>
      </c>
    </row>
    <row r="1668" spans="5:6" x14ac:dyDescent="0.25">
      <c r="E1668" s="48">
        <f t="shared" ref="E1668:E1731" ca="1" si="54">RAND()</f>
        <v>0.97798647273717243</v>
      </c>
      <c r="F1668" s="48">
        <f t="shared" ca="1" si="53"/>
        <v>24.519747253678865</v>
      </c>
    </row>
    <row r="1669" spans="5:6" x14ac:dyDescent="0.25">
      <c r="E1669" s="48">
        <f t="shared" ca="1" si="54"/>
        <v>0.53476429603415709</v>
      </c>
      <c r="F1669" s="48">
        <f t="shared" ca="1" si="53"/>
        <v>6.8650237933369143</v>
      </c>
    </row>
    <row r="1670" spans="5:6" x14ac:dyDescent="0.25">
      <c r="E1670" s="48">
        <f t="shared" ca="1" si="54"/>
        <v>0.87236260106143848</v>
      </c>
      <c r="F1670" s="48">
        <f t="shared" ca="1" si="53"/>
        <v>11.78902714669</v>
      </c>
    </row>
    <row r="1671" spans="5:6" x14ac:dyDescent="0.25">
      <c r="E1671" s="48">
        <f t="shared" ca="1" si="54"/>
        <v>0.85531794284756546</v>
      </c>
      <c r="F1671" s="48">
        <f t="shared" ca="1" si="53"/>
        <v>11.189094158088984</v>
      </c>
    </row>
    <row r="1672" spans="5:6" x14ac:dyDescent="0.25">
      <c r="E1672" s="48">
        <f t="shared" ca="1" si="54"/>
        <v>0.76255639865966707</v>
      </c>
      <c r="F1672" s="48">
        <f t="shared" ca="1" si="53"/>
        <v>9.1017691452500582</v>
      </c>
    </row>
    <row r="1673" spans="5:6" x14ac:dyDescent="0.25">
      <c r="E1673" s="48">
        <f t="shared" ca="1" si="54"/>
        <v>0.98620523994138176</v>
      </c>
      <c r="F1673" s="48">
        <f t="shared" ca="1" si="53"/>
        <v>29.791276211376456</v>
      </c>
    </row>
    <row r="1674" spans="5:6" x14ac:dyDescent="0.25">
      <c r="E1674" s="48">
        <f t="shared" ca="1" si="54"/>
        <v>0.33057992534891434</v>
      </c>
      <c r="F1674" s="48">
        <f t="shared" ca="1" si="53"/>
        <v>5.8394339240145152</v>
      </c>
    </row>
    <row r="1675" spans="5:6" x14ac:dyDescent="0.25">
      <c r="E1675" s="48">
        <f t="shared" ca="1" si="54"/>
        <v>0.93463932002418437</v>
      </c>
      <c r="F1675" s="48">
        <f t="shared" ca="1" si="53"/>
        <v>15.580739283013976</v>
      </c>
    </row>
    <row r="1676" spans="5:6" x14ac:dyDescent="0.25">
      <c r="E1676" s="48">
        <f t="shared" ca="1" si="54"/>
        <v>0.18530636093031772</v>
      </c>
      <c r="F1676" s="48">
        <f t="shared" ca="1" si="53"/>
        <v>5.2476670069229927</v>
      </c>
    </row>
    <row r="1677" spans="5:6" x14ac:dyDescent="0.25">
      <c r="E1677" s="48">
        <f t="shared" ca="1" si="54"/>
        <v>0.31373735856865381</v>
      </c>
      <c r="F1677" s="48">
        <f t="shared" ca="1" si="53"/>
        <v>5.7692972751158331</v>
      </c>
    </row>
    <row r="1678" spans="5:6" x14ac:dyDescent="0.25">
      <c r="E1678" s="48">
        <f t="shared" ca="1" si="54"/>
        <v>0.25797033821237225</v>
      </c>
      <c r="F1678" s="48">
        <f t="shared" ca="1" si="53"/>
        <v>5.5429138464500571</v>
      </c>
    </row>
    <row r="1679" spans="5:6" x14ac:dyDescent="0.25">
      <c r="E1679" s="48">
        <f t="shared" ca="1" si="54"/>
        <v>0.84094674394330615</v>
      </c>
      <c r="F1679" s="48">
        <f t="shared" ca="1" si="53"/>
        <v>10.756151693649015</v>
      </c>
    </row>
    <row r="1680" spans="5:6" x14ac:dyDescent="0.25">
      <c r="E1680" s="48">
        <f t="shared" ca="1" si="54"/>
        <v>8.9693899555843726E-2</v>
      </c>
      <c r="F1680" s="48">
        <f t="shared" ca="1" si="53"/>
        <v>4.7914822675369226</v>
      </c>
    </row>
    <row r="1681" spans="5:6" x14ac:dyDescent="0.25">
      <c r="E1681" s="48">
        <f t="shared" ca="1" si="54"/>
        <v>0.75437413919407614</v>
      </c>
      <c r="F1681" s="48">
        <f t="shared" ca="1" si="53"/>
        <v>8.9740832715641368</v>
      </c>
    </row>
    <row r="1682" spans="5:6" x14ac:dyDescent="0.25">
      <c r="E1682" s="48">
        <f t="shared" ca="1" si="54"/>
        <v>0.61777035146425563</v>
      </c>
      <c r="F1682" s="48">
        <f t="shared" ca="1" si="53"/>
        <v>7.4594194987905773</v>
      </c>
    </row>
    <row r="1683" spans="5:6" x14ac:dyDescent="0.25">
      <c r="E1683" s="48">
        <f t="shared" ca="1" si="54"/>
        <v>0.33559187009173752</v>
      </c>
      <c r="F1683" s="48">
        <f t="shared" ca="1" si="53"/>
        <v>5.8605362512260752</v>
      </c>
    </row>
    <row r="1684" spans="5:6" x14ac:dyDescent="0.25">
      <c r="E1684" s="48">
        <f t="shared" ca="1" si="54"/>
        <v>0.32713737892944406</v>
      </c>
      <c r="F1684" s="48">
        <f t="shared" ca="1" si="53"/>
        <v>5.8250041218640272</v>
      </c>
    </row>
    <row r="1685" spans="5:6" x14ac:dyDescent="0.25">
      <c r="E1685" s="48">
        <f t="shared" ca="1" si="54"/>
        <v>0.1951234796030995</v>
      </c>
      <c r="F1685" s="48">
        <f t="shared" ca="1" si="53"/>
        <v>5.2884996379035245</v>
      </c>
    </row>
    <row r="1686" spans="5:6" x14ac:dyDescent="0.25">
      <c r="E1686" s="48">
        <f t="shared" ca="1" si="54"/>
        <v>0.64836120836628919</v>
      </c>
      <c r="F1686" s="48">
        <f t="shared" ca="1" si="53"/>
        <v>7.7250490657518132</v>
      </c>
    </row>
    <row r="1687" spans="5:6" x14ac:dyDescent="0.25">
      <c r="E1687" s="48">
        <f t="shared" ca="1" si="54"/>
        <v>7.1543327240519705E-2</v>
      </c>
      <c r="F1687" s="48">
        <f t="shared" ca="1" si="53"/>
        <v>4.6776067743800516</v>
      </c>
    </row>
    <row r="1688" spans="5:6" x14ac:dyDescent="0.25">
      <c r="E1688" s="48">
        <f t="shared" ca="1" si="54"/>
        <v>0.43767390132692463</v>
      </c>
      <c r="F1688" s="48">
        <f t="shared" ca="1" si="53"/>
        <v>6.3248061354072096</v>
      </c>
    </row>
    <row r="1689" spans="5:6" x14ac:dyDescent="0.25">
      <c r="E1689" s="48">
        <f t="shared" ca="1" si="54"/>
        <v>0.73052272701481102</v>
      </c>
      <c r="F1689" s="48">
        <f t="shared" ca="1" si="53"/>
        <v>8.6337800019572501</v>
      </c>
    </row>
    <row r="1690" spans="5:6" x14ac:dyDescent="0.25">
      <c r="E1690" s="48">
        <f t="shared" ca="1" si="54"/>
        <v>8.699899618806306E-2</v>
      </c>
      <c r="F1690" s="48">
        <f t="shared" ca="1" si="53"/>
        <v>4.7755694059028233</v>
      </c>
    </row>
    <row r="1691" spans="5:6" x14ac:dyDescent="0.25">
      <c r="E1691" s="48">
        <f t="shared" ca="1" si="54"/>
        <v>2.9888204658544693E-2</v>
      </c>
      <c r="F1691" s="48">
        <f t="shared" ca="1" si="53"/>
        <v>4.3003489146341085</v>
      </c>
    </row>
    <row r="1692" spans="5:6" x14ac:dyDescent="0.25">
      <c r="E1692" s="48">
        <f t="shared" ca="1" si="54"/>
        <v>0.52289535337220638</v>
      </c>
      <c r="F1692" s="48">
        <f t="shared" ca="1" si="53"/>
        <v>6.7916461877703593</v>
      </c>
    </row>
    <row r="1693" spans="5:6" x14ac:dyDescent="0.25">
      <c r="E1693" s="48">
        <f t="shared" ca="1" si="54"/>
        <v>0.7617555680754734</v>
      </c>
      <c r="F1693" s="48">
        <f t="shared" ca="1" si="53"/>
        <v>9.0889991937238221</v>
      </c>
    </row>
    <row r="1694" spans="5:6" x14ac:dyDescent="0.25">
      <c r="E1694" s="48">
        <f t="shared" ca="1" si="54"/>
        <v>0.4929589408310181</v>
      </c>
      <c r="F1694" s="48">
        <f t="shared" ca="1" si="53"/>
        <v>6.6166022539823297</v>
      </c>
    </row>
    <row r="1695" spans="5:6" x14ac:dyDescent="0.25">
      <c r="E1695" s="48">
        <f t="shared" ca="1" si="54"/>
        <v>0.46771521158281004</v>
      </c>
      <c r="F1695" s="48">
        <f t="shared" ca="1" si="53"/>
        <v>6.4788247466167981</v>
      </c>
    </row>
    <row r="1696" spans="5:6" x14ac:dyDescent="0.25">
      <c r="E1696" s="48">
        <f t="shared" ca="1" si="54"/>
        <v>0.65736409414587138</v>
      </c>
      <c r="F1696" s="48">
        <f t="shared" ca="1" si="53"/>
        <v>7.8094118332948659</v>
      </c>
    </row>
    <row r="1697" spans="5:6" x14ac:dyDescent="0.25">
      <c r="E1697" s="48">
        <f t="shared" ca="1" si="54"/>
        <v>0.13684561707707543</v>
      </c>
      <c r="F1697" s="48">
        <f t="shared" ca="1" si="53"/>
        <v>5.0349453002783342</v>
      </c>
    </row>
    <row r="1698" spans="5:6" x14ac:dyDescent="0.25">
      <c r="E1698" s="48">
        <f t="shared" ca="1" si="54"/>
        <v>0.79003992243469068</v>
      </c>
      <c r="F1698" s="48">
        <f t="shared" ca="1" si="53"/>
        <v>9.5807226035075903</v>
      </c>
    </row>
    <row r="1699" spans="5:6" x14ac:dyDescent="0.25">
      <c r="E1699" s="48">
        <f t="shared" ca="1" si="54"/>
        <v>0.70264330794639251</v>
      </c>
      <c r="F1699" s="48">
        <f t="shared" ca="1" si="53"/>
        <v>8.286161364491468</v>
      </c>
    </row>
    <row r="1700" spans="5:6" x14ac:dyDescent="0.25">
      <c r="E1700" s="48">
        <f t="shared" ca="1" si="54"/>
        <v>0.45131110851566958</v>
      </c>
      <c r="F1700" s="48">
        <f t="shared" ca="1" si="53"/>
        <v>6.3934896336742097</v>
      </c>
    </row>
    <row r="1701" spans="5:6" x14ac:dyDescent="0.25">
      <c r="E1701" s="48">
        <f t="shared" ca="1" si="54"/>
        <v>0.51088982378132364</v>
      </c>
      <c r="F1701" s="48">
        <f t="shared" ca="1" si="53"/>
        <v>6.7198003113531568</v>
      </c>
    </row>
    <row r="1702" spans="5:6" x14ac:dyDescent="0.25">
      <c r="E1702" s="48">
        <f t="shared" ca="1" si="54"/>
        <v>0.60314581989055227</v>
      </c>
      <c r="F1702" s="48">
        <f t="shared" ca="1" si="53"/>
        <v>7.3425867667088651</v>
      </c>
    </row>
    <row r="1703" spans="5:6" x14ac:dyDescent="0.25">
      <c r="E1703" s="48">
        <f t="shared" ca="1" si="54"/>
        <v>0.77444709458179484</v>
      </c>
      <c r="F1703" s="48">
        <f t="shared" ca="1" si="53"/>
        <v>9.2988382506971021</v>
      </c>
    </row>
    <row r="1704" spans="5:6" x14ac:dyDescent="0.25">
      <c r="E1704" s="48">
        <f t="shared" ca="1" si="54"/>
        <v>0.15457945610473089</v>
      </c>
      <c r="F1704" s="48">
        <f t="shared" ca="1" si="53"/>
        <v>5.1155573226733413</v>
      </c>
    </row>
    <row r="1705" spans="5:6" x14ac:dyDescent="0.25">
      <c r="E1705" s="48">
        <f t="shared" ca="1" si="54"/>
        <v>1.2926796815089014E-2</v>
      </c>
      <c r="F1705" s="48">
        <f t="shared" ca="1" si="53"/>
        <v>3.9926435014669241</v>
      </c>
    </row>
    <row r="1706" spans="5:6" x14ac:dyDescent="0.25">
      <c r="E1706" s="48">
        <f t="shared" ca="1" si="54"/>
        <v>0.56048089779254728</v>
      </c>
      <c r="F1706" s="48">
        <f t="shared" ca="1" si="53"/>
        <v>7.0328402731562569</v>
      </c>
    </row>
    <row r="1707" spans="5:6" x14ac:dyDescent="0.25">
      <c r="E1707" s="48">
        <f t="shared" ca="1" si="54"/>
        <v>0.34534330668122581</v>
      </c>
      <c r="F1707" s="48">
        <f t="shared" ca="1" si="53"/>
        <v>5.9019355952692969</v>
      </c>
    </row>
    <row r="1708" spans="5:6" x14ac:dyDescent="0.25">
      <c r="E1708" s="48">
        <f t="shared" ca="1" si="54"/>
        <v>0.16731270179125346</v>
      </c>
      <c r="F1708" s="48">
        <f t="shared" ca="1" si="53"/>
        <v>5.1712518853009959</v>
      </c>
    </row>
    <row r="1709" spans="5:6" x14ac:dyDescent="0.25">
      <c r="E1709" s="48">
        <f t="shared" ca="1" si="54"/>
        <v>0.34641645156552259</v>
      </c>
      <c r="F1709" s="48">
        <f t="shared" ca="1" si="53"/>
        <v>5.9065206922768478</v>
      </c>
    </row>
    <row r="1710" spans="5:6" x14ac:dyDescent="0.25">
      <c r="E1710" s="48">
        <f t="shared" ca="1" si="54"/>
        <v>0.36912610913680266</v>
      </c>
      <c r="F1710" s="48">
        <f t="shared" ca="1" si="53"/>
        <v>6.0050524877871512</v>
      </c>
    </row>
    <row r="1711" spans="5:6" x14ac:dyDescent="0.25">
      <c r="E1711" s="48">
        <f t="shared" ca="1" si="54"/>
        <v>0.84073344396856942</v>
      </c>
      <c r="F1711" s="48">
        <f t="shared" ca="1" si="53"/>
        <v>10.75014651449909</v>
      </c>
    </row>
    <row r="1712" spans="5:6" x14ac:dyDescent="0.25">
      <c r="E1712" s="48">
        <f t="shared" ca="1" si="54"/>
        <v>0.77278062026342165</v>
      </c>
      <c r="F1712" s="48">
        <f t="shared" ca="1" si="53"/>
        <v>9.2703438011829054</v>
      </c>
    </row>
    <row r="1713" spans="5:6" x14ac:dyDescent="0.25">
      <c r="E1713" s="48">
        <f t="shared" ca="1" si="54"/>
        <v>0.59156776711219583</v>
      </c>
      <c r="F1713" s="48">
        <f t="shared" ca="1" si="53"/>
        <v>7.254201862703936</v>
      </c>
    </row>
    <row r="1714" spans="5:6" x14ac:dyDescent="0.25">
      <c r="E1714" s="48">
        <f t="shared" ca="1" si="54"/>
        <v>0.53000421477407256</v>
      </c>
      <c r="F1714" s="48">
        <f t="shared" ca="1" si="53"/>
        <v>6.8353044668607925</v>
      </c>
    </row>
    <row r="1715" spans="5:6" x14ac:dyDescent="0.25">
      <c r="E1715" s="48">
        <f t="shared" ca="1" si="54"/>
        <v>0.41042728988403232</v>
      </c>
      <c r="F1715" s="48">
        <f t="shared" ca="1" si="53"/>
        <v>6.1930553427831718</v>
      </c>
    </row>
    <row r="1716" spans="5:6" x14ac:dyDescent="0.25">
      <c r="E1716" s="48">
        <f t="shared" ca="1" si="54"/>
        <v>0.15072831845212442</v>
      </c>
      <c r="F1716" s="48">
        <f t="shared" ca="1" si="53"/>
        <v>5.0983842146030147</v>
      </c>
    </row>
    <row r="1717" spans="5:6" x14ac:dyDescent="0.25">
      <c r="E1717" s="48">
        <f t="shared" ca="1" si="54"/>
        <v>0.8381525908551315</v>
      </c>
      <c r="F1717" s="48">
        <f t="shared" ca="1" si="53"/>
        <v>10.678377137570983</v>
      </c>
    </row>
    <row r="1718" spans="5:6" x14ac:dyDescent="0.25">
      <c r="E1718" s="48">
        <f t="shared" ca="1" si="54"/>
        <v>0.27720593957540418</v>
      </c>
      <c r="F1718" s="48">
        <f t="shared" ca="1" si="53"/>
        <v>5.6203213400601832</v>
      </c>
    </row>
    <row r="1719" spans="5:6" x14ac:dyDescent="0.25">
      <c r="E1719" s="48">
        <f t="shared" ca="1" si="54"/>
        <v>0.6103346751776666</v>
      </c>
      <c r="F1719" s="48">
        <f t="shared" ca="1" si="53"/>
        <v>7.3992636282999182</v>
      </c>
    </row>
    <row r="1720" spans="5:6" x14ac:dyDescent="0.25">
      <c r="E1720" s="48">
        <f t="shared" ca="1" si="54"/>
        <v>0.48075318537007039</v>
      </c>
      <c r="F1720" s="48">
        <f t="shared" ca="1" si="53"/>
        <v>6.5489506833827011</v>
      </c>
    </row>
    <row r="1721" spans="5:6" x14ac:dyDescent="0.25">
      <c r="E1721" s="48">
        <f t="shared" ca="1" si="54"/>
        <v>0.47529330587841545</v>
      </c>
      <c r="F1721" s="48">
        <f t="shared" ca="1" si="53"/>
        <v>6.5193244725907098</v>
      </c>
    </row>
    <row r="1722" spans="5:6" x14ac:dyDescent="0.25">
      <c r="E1722" s="48">
        <f t="shared" ca="1" si="54"/>
        <v>0.36736118289168818</v>
      </c>
      <c r="F1722" s="48">
        <f t="shared" ca="1" si="53"/>
        <v>5.9972852620385639</v>
      </c>
    </row>
    <row r="1723" spans="5:6" x14ac:dyDescent="0.25">
      <c r="E1723" s="48">
        <f t="shared" ca="1" si="54"/>
        <v>0.92493195055474886</v>
      </c>
      <c r="F1723" s="48">
        <f t="shared" ca="1" si="53"/>
        <v>14.707209537953895</v>
      </c>
    </row>
    <row r="1724" spans="5:6" x14ac:dyDescent="0.25">
      <c r="E1724" s="48">
        <f t="shared" ca="1" si="54"/>
        <v>0.77580975694214227</v>
      </c>
      <c r="F1724" s="48">
        <f t="shared" ca="1" si="53"/>
        <v>9.32236007402763</v>
      </c>
    </row>
    <row r="1725" spans="5:6" x14ac:dyDescent="0.25">
      <c r="E1725" s="48">
        <f t="shared" ca="1" si="54"/>
        <v>0.38288317553254869</v>
      </c>
      <c r="F1725" s="48">
        <f t="shared" ca="1" si="53"/>
        <v>6.0662942908934863</v>
      </c>
    </row>
    <row r="1726" spans="5:6" x14ac:dyDescent="0.25">
      <c r="E1726" s="48">
        <f t="shared" ca="1" si="54"/>
        <v>0.10271651396827031</v>
      </c>
      <c r="F1726" s="48">
        <f t="shared" ca="1" si="53"/>
        <v>4.8645854354453135</v>
      </c>
    </row>
    <row r="1727" spans="5:6" x14ac:dyDescent="0.25">
      <c r="E1727" s="48">
        <f t="shared" ca="1" si="54"/>
        <v>0.36676950551105048</v>
      </c>
      <c r="F1727" s="48">
        <f t="shared" ca="1" si="53"/>
        <v>5.9946857340303357</v>
      </c>
    </row>
    <row r="1728" spans="5:6" x14ac:dyDescent="0.25">
      <c r="E1728" s="48">
        <f t="shared" ca="1" si="54"/>
        <v>0.29972822495134455</v>
      </c>
      <c r="F1728" s="48">
        <f t="shared" ca="1" si="53"/>
        <v>5.7117422790826637</v>
      </c>
    </row>
    <row r="1729" spans="5:6" x14ac:dyDescent="0.25">
      <c r="E1729" s="48">
        <f t="shared" ca="1" si="54"/>
        <v>5.3213604834262074E-2</v>
      </c>
      <c r="F1729" s="48">
        <f t="shared" ca="1" si="53"/>
        <v>4.540439268149556</v>
      </c>
    </row>
    <row r="1730" spans="5:6" x14ac:dyDescent="0.25">
      <c r="E1730" s="48">
        <f t="shared" ca="1" si="54"/>
        <v>0.66702744937819936</v>
      </c>
      <c r="F1730" s="48">
        <f t="shared" ca="1" si="53"/>
        <v>7.9034744906939025</v>
      </c>
    </row>
    <row r="1731" spans="5:6" x14ac:dyDescent="0.25">
      <c r="E1731" s="48">
        <f t="shared" ca="1" si="54"/>
        <v>0.79657428128746144</v>
      </c>
      <c r="F1731" s="48">
        <f t="shared" ref="F1731:F1794" ca="1" si="55">$C$3*((((1-E1731)^(-1/C$5))-1)^(1/$C$4))</f>
        <v>9.7078178715913204</v>
      </c>
    </row>
    <row r="1732" spans="5:6" x14ac:dyDescent="0.25">
      <c r="E1732" s="48">
        <f t="shared" ref="E1732:E1795" ca="1" si="56">RAND()</f>
        <v>0.71206122983232423</v>
      </c>
      <c r="F1732" s="48">
        <f t="shared" ca="1" si="55"/>
        <v>8.3982714526589302</v>
      </c>
    </row>
    <row r="1733" spans="5:6" x14ac:dyDescent="0.25">
      <c r="E1733" s="48">
        <f t="shared" ca="1" si="56"/>
        <v>0.82908269021632597</v>
      </c>
      <c r="F1733" s="48">
        <f t="shared" ca="1" si="55"/>
        <v>10.438478594737459</v>
      </c>
    </row>
    <row r="1734" spans="5:6" x14ac:dyDescent="0.25">
      <c r="E1734" s="48">
        <f t="shared" ca="1" si="56"/>
        <v>0.26647015760893156</v>
      </c>
      <c r="F1734" s="48">
        <f t="shared" ca="1" si="55"/>
        <v>5.5770714564995938</v>
      </c>
    </row>
    <row r="1735" spans="5:6" x14ac:dyDescent="0.25">
      <c r="E1735" s="48">
        <f t="shared" ca="1" si="56"/>
        <v>0.53794561280460285</v>
      </c>
      <c r="F1735" s="48">
        <f t="shared" ca="1" si="55"/>
        <v>6.8851098469847027</v>
      </c>
    </row>
    <row r="1736" spans="5:6" x14ac:dyDescent="0.25">
      <c r="E1736" s="48">
        <f t="shared" ca="1" si="56"/>
        <v>0.52283149812515595</v>
      </c>
      <c r="F1736" s="48">
        <f t="shared" ca="1" si="55"/>
        <v>6.7912578763669185</v>
      </c>
    </row>
    <row r="1737" spans="5:6" x14ac:dyDescent="0.25">
      <c r="E1737" s="48">
        <f t="shared" ca="1" si="56"/>
        <v>8.568824319902868E-2</v>
      </c>
      <c r="F1737" s="48">
        <f t="shared" ca="1" si="55"/>
        <v>4.7677188577401539</v>
      </c>
    </row>
    <row r="1738" spans="5:6" x14ac:dyDescent="0.25">
      <c r="E1738" s="48">
        <f t="shared" ca="1" si="56"/>
        <v>0.64470252350101243</v>
      </c>
      <c r="F1738" s="48">
        <f t="shared" ca="1" si="55"/>
        <v>7.691619537482044</v>
      </c>
    </row>
    <row r="1739" spans="5:6" x14ac:dyDescent="0.25">
      <c r="E1739" s="48">
        <f t="shared" ca="1" si="56"/>
        <v>0.83121638628388017</v>
      </c>
      <c r="F1739" s="48">
        <f t="shared" ca="1" si="55"/>
        <v>10.493267948211722</v>
      </c>
    </row>
    <row r="1740" spans="5:6" x14ac:dyDescent="0.25">
      <c r="E1740" s="48">
        <f t="shared" ca="1" si="56"/>
        <v>0.52835940853003249</v>
      </c>
      <c r="F1740" s="48">
        <f t="shared" ca="1" si="55"/>
        <v>6.825126747381641</v>
      </c>
    </row>
    <row r="1741" spans="5:6" x14ac:dyDescent="0.25">
      <c r="E1741" s="48">
        <f t="shared" ca="1" si="56"/>
        <v>0.77175897317414355</v>
      </c>
      <c r="F1741" s="48">
        <f t="shared" ca="1" si="55"/>
        <v>9.2530207019660278</v>
      </c>
    </row>
    <row r="1742" spans="5:6" x14ac:dyDescent="0.25">
      <c r="E1742" s="48">
        <f t="shared" ca="1" si="56"/>
        <v>0.64103196129078321</v>
      </c>
      <c r="F1742" s="48">
        <f t="shared" ca="1" si="55"/>
        <v>7.6585590835605464</v>
      </c>
    </row>
    <row r="1743" spans="5:6" x14ac:dyDescent="0.25">
      <c r="E1743" s="48">
        <f t="shared" ca="1" si="56"/>
        <v>0.69435746195393544</v>
      </c>
      <c r="F1743" s="48">
        <f t="shared" ca="1" si="55"/>
        <v>8.1915784401379739</v>
      </c>
    </row>
    <row r="1744" spans="5:6" x14ac:dyDescent="0.25">
      <c r="E1744" s="48">
        <f t="shared" ca="1" si="56"/>
        <v>8.9562918084190368E-2</v>
      </c>
      <c r="F1744" s="48">
        <f t="shared" ca="1" si="55"/>
        <v>4.7907157186225415</v>
      </c>
    </row>
    <row r="1745" spans="5:6" x14ac:dyDescent="0.25">
      <c r="E1745" s="48">
        <f t="shared" ca="1" si="56"/>
        <v>0.37477850075363384</v>
      </c>
      <c r="F1745" s="48">
        <f t="shared" ca="1" si="55"/>
        <v>6.0300622657805238</v>
      </c>
    </row>
    <row r="1746" spans="5:6" x14ac:dyDescent="0.25">
      <c r="E1746" s="48">
        <f t="shared" ca="1" si="56"/>
        <v>7.8851822146725037E-2</v>
      </c>
      <c r="F1746" s="48">
        <f t="shared" ca="1" si="55"/>
        <v>4.7254869350926185</v>
      </c>
    </row>
    <row r="1747" spans="5:6" x14ac:dyDescent="0.25">
      <c r="E1747" s="48">
        <f t="shared" ca="1" si="56"/>
        <v>0.65051083923640085</v>
      </c>
      <c r="F1747" s="48">
        <f t="shared" ca="1" si="55"/>
        <v>7.7449169411268475</v>
      </c>
    </row>
    <row r="1748" spans="5:6" x14ac:dyDescent="0.25">
      <c r="E1748" s="48">
        <f t="shared" ca="1" si="56"/>
        <v>0.8097876927585318</v>
      </c>
      <c r="F1748" s="48">
        <f t="shared" ca="1" si="55"/>
        <v>9.9833945743599024</v>
      </c>
    </row>
    <row r="1749" spans="5:6" x14ac:dyDescent="0.25">
      <c r="E1749" s="48">
        <f t="shared" ca="1" si="56"/>
        <v>0.54710306603195547</v>
      </c>
      <c r="F1749" s="48">
        <f t="shared" ca="1" si="55"/>
        <v>6.9439620191751681</v>
      </c>
    </row>
    <row r="1750" spans="5:6" x14ac:dyDescent="0.25">
      <c r="E1750" s="48">
        <f t="shared" ca="1" si="56"/>
        <v>0.84814975245948432</v>
      </c>
      <c r="F1750" s="48">
        <f t="shared" ca="1" si="55"/>
        <v>10.965891776064687</v>
      </c>
    </row>
    <row r="1751" spans="5:6" x14ac:dyDescent="0.25">
      <c r="E1751" s="48">
        <f t="shared" ca="1" si="56"/>
        <v>0.43537833762214484</v>
      </c>
      <c r="F1751" s="48">
        <f t="shared" ca="1" si="55"/>
        <v>6.313433553370559</v>
      </c>
    </row>
    <row r="1752" spans="5:6" x14ac:dyDescent="0.25">
      <c r="E1752" s="48">
        <f t="shared" ca="1" si="56"/>
        <v>0.83645384479299334</v>
      </c>
      <c r="F1752" s="48">
        <f t="shared" ca="1" si="55"/>
        <v>10.632016168944588</v>
      </c>
    </row>
    <row r="1753" spans="5:6" x14ac:dyDescent="0.25">
      <c r="E1753" s="48">
        <f t="shared" ca="1" si="56"/>
        <v>0.30479485537221951</v>
      </c>
      <c r="F1753" s="48">
        <f t="shared" ca="1" si="55"/>
        <v>5.7324858893780304</v>
      </c>
    </row>
    <row r="1754" spans="5:6" x14ac:dyDescent="0.25">
      <c r="E1754" s="48">
        <f t="shared" ca="1" si="56"/>
        <v>0.29144071412772277</v>
      </c>
      <c r="F1754" s="48">
        <f t="shared" ca="1" si="55"/>
        <v>5.6779664736502644</v>
      </c>
    </row>
    <row r="1755" spans="5:6" x14ac:dyDescent="0.25">
      <c r="E1755" s="48">
        <f t="shared" ca="1" si="56"/>
        <v>0.65232995045321895</v>
      </c>
      <c r="F1755" s="48">
        <f t="shared" ca="1" si="55"/>
        <v>7.7618634160004385</v>
      </c>
    </row>
    <row r="1756" spans="5:6" x14ac:dyDescent="0.25">
      <c r="E1756" s="48">
        <f t="shared" ca="1" si="56"/>
        <v>0.7889050458773017</v>
      </c>
      <c r="F1756" s="48">
        <f t="shared" ca="1" si="55"/>
        <v>9.5592185843528217</v>
      </c>
    </row>
    <row r="1757" spans="5:6" x14ac:dyDescent="0.25">
      <c r="E1757" s="48">
        <f t="shared" ca="1" si="56"/>
        <v>0.31259162897486825</v>
      </c>
      <c r="F1757" s="48">
        <f t="shared" ca="1" si="55"/>
        <v>5.764565734612825</v>
      </c>
    </row>
    <row r="1758" spans="5:6" x14ac:dyDescent="0.25">
      <c r="E1758" s="48">
        <f t="shared" ca="1" si="56"/>
        <v>0.38475603405413483</v>
      </c>
      <c r="F1758" s="48">
        <f t="shared" ca="1" si="55"/>
        <v>6.0747317244295553</v>
      </c>
    </row>
    <row r="1759" spans="5:6" x14ac:dyDescent="0.25">
      <c r="E1759" s="48">
        <f t="shared" ca="1" si="56"/>
        <v>0.81502145076438093</v>
      </c>
      <c r="F1759" s="48">
        <f t="shared" ca="1" si="55"/>
        <v>10.100160186298568</v>
      </c>
    </row>
    <row r="1760" spans="5:6" x14ac:dyDescent="0.25">
      <c r="E1760" s="48">
        <f t="shared" ca="1" si="56"/>
        <v>0.89746305682098793</v>
      </c>
      <c r="F1760" s="48">
        <f t="shared" ca="1" si="55"/>
        <v>12.915248741518893</v>
      </c>
    </row>
    <row r="1761" spans="5:6" x14ac:dyDescent="0.25">
      <c r="E1761" s="48">
        <f t="shared" ca="1" si="56"/>
        <v>2.6742302880967794E-2</v>
      </c>
      <c r="F1761" s="48">
        <f t="shared" ca="1" si="55"/>
        <v>4.2571638339132249</v>
      </c>
    </row>
    <row r="1762" spans="5:6" x14ac:dyDescent="0.25">
      <c r="E1762" s="48">
        <f t="shared" ca="1" si="56"/>
        <v>0.51134604540192685</v>
      </c>
      <c r="F1762" s="48">
        <f t="shared" ca="1" si="55"/>
        <v>6.7224887788705505</v>
      </c>
    </row>
    <row r="1763" spans="5:6" x14ac:dyDescent="0.25">
      <c r="E1763" s="48">
        <f t="shared" ca="1" si="56"/>
        <v>0.34991543810112224</v>
      </c>
      <c r="F1763" s="48">
        <f t="shared" ca="1" si="55"/>
        <v>5.9215123631228472</v>
      </c>
    </row>
    <row r="1764" spans="5:6" x14ac:dyDescent="0.25">
      <c r="E1764" s="48">
        <f t="shared" ca="1" si="56"/>
        <v>0.21061810525421565</v>
      </c>
      <c r="F1764" s="48">
        <f t="shared" ca="1" si="55"/>
        <v>5.3520565853140125</v>
      </c>
    </row>
    <row r="1765" spans="5:6" x14ac:dyDescent="0.25">
      <c r="E1765" s="48">
        <f t="shared" ca="1" si="56"/>
        <v>0.51858064519320701</v>
      </c>
      <c r="F1765" s="48">
        <f t="shared" ca="1" si="55"/>
        <v>6.7655586804949541</v>
      </c>
    </row>
    <row r="1766" spans="5:6" x14ac:dyDescent="0.25">
      <c r="E1766" s="48">
        <f t="shared" ca="1" si="56"/>
        <v>0.19392729258315844</v>
      </c>
      <c r="F1766" s="48">
        <f t="shared" ca="1" si="55"/>
        <v>5.2835508925944854</v>
      </c>
    </row>
    <row r="1767" spans="5:6" x14ac:dyDescent="0.25">
      <c r="E1767" s="48">
        <f t="shared" ca="1" si="56"/>
        <v>0.41673263839888353</v>
      </c>
      <c r="F1767" s="48">
        <f t="shared" ca="1" si="55"/>
        <v>6.2229407753878183</v>
      </c>
    </row>
    <row r="1768" spans="5:6" x14ac:dyDescent="0.25">
      <c r="E1768" s="48">
        <f t="shared" ca="1" si="56"/>
        <v>0.10619795833974432</v>
      </c>
      <c r="F1768" s="48">
        <f t="shared" ca="1" si="55"/>
        <v>4.8832068953978549</v>
      </c>
    </row>
    <row r="1769" spans="5:6" x14ac:dyDescent="0.25">
      <c r="E1769" s="48">
        <f t="shared" ca="1" si="56"/>
        <v>0.21867893455882692</v>
      </c>
      <c r="F1769" s="48">
        <f t="shared" ca="1" si="55"/>
        <v>5.3847990861137731</v>
      </c>
    </row>
    <row r="1770" spans="5:6" x14ac:dyDescent="0.25">
      <c r="E1770" s="48">
        <f t="shared" ca="1" si="56"/>
        <v>0.36967051048781874</v>
      </c>
      <c r="F1770" s="48">
        <f t="shared" ca="1" si="55"/>
        <v>6.0074523046991493</v>
      </c>
    </row>
    <row r="1771" spans="5:6" x14ac:dyDescent="0.25">
      <c r="E1771" s="48">
        <f t="shared" ca="1" si="56"/>
        <v>0.80571755235886933</v>
      </c>
      <c r="F1771" s="48">
        <f t="shared" ca="1" si="55"/>
        <v>9.895688119280587</v>
      </c>
    </row>
    <row r="1772" spans="5:6" x14ac:dyDescent="0.25">
      <c r="E1772" s="48">
        <f t="shared" ca="1" si="56"/>
        <v>0.77241913727297884</v>
      </c>
      <c r="F1772" s="48">
        <f t="shared" ca="1" si="55"/>
        <v>9.2642019099609119</v>
      </c>
    </row>
    <row r="1773" spans="5:6" x14ac:dyDescent="0.25">
      <c r="E1773" s="48">
        <f t="shared" ca="1" si="56"/>
        <v>0.82925969429138446</v>
      </c>
      <c r="F1773" s="48">
        <f t="shared" ca="1" si="55"/>
        <v>10.442986814817674</v>
      </c>
    </row>
    <row r="1774" spans="5:6" x14ac:dyDescent="0.25">
      <c r="E1774" s="48">
        <f t="shared" ca="1" si="56"/>
        <v>0.77610900972379815</v>
      </c>
      <c r="F1774" s="48">
        <f t="shared" ca="1" si="55"/>
        <v>9.327552762524963</v>
      </c>
    </row>
    <row r="1775" spans="5:6" x14ac:dyDescent="0.25">
      <c r="E1775" s="48">
        <f t="shared" ca="1" si="56"/>
        <v>0.22096674590695853</v>
      </c>
      <c r="F1775" s="48">
        <f t="shared" ca="1" si="55"/>
        <v>5.3940613869975795</v>
      </c>
    </row>
    <row r="1776" spans="5:6" x14ac:dyDescent="0.25">
      <c r="E1776" s="48">
        <f t="shared" ca="1" si="56"/>
        <v>0.40087804443703856</v>
      </c>
      <c r="F1776" s="48">
        <f t="shared" ca="1" si="55"/>
        <v>6.1484348453874382</v>
      </c>
    </row>
    <row r="1777" spans="5:6" x14ac:dyDescent="0.25">
      <c r="E1777" s="48">
        <f t="shared" ca="1" si="56"/>
        <v>0.53570246042861847</v>
      </c>
      <c r="F1777" s="48">
        <f t="shared" ca="1" si="55"/>
        <v>6.8709282958217308</v>
      </c>
    </row>
    <row r="1778" spans="5:6" x14ac:dyDescent="0.25">
      <c r="E1778" s="48">
        <f t="shared" ca="1" si="56"/>
        <v>0.32238656372905128</v>
      </c>
      <c r="F1778" s="48">
        <f t="shared" ca="1" si="55"/>
        <v>5.8051728551895394</v>
      </c>
    </row>
    <row r="1779" spans="5:6" x14ac:dyDescent="0.25">
      <c r="E1779" s="48">
        <f t="shared" ca="1" si="56"/>
        <v>0.63846953617068924</v>
      </c>
      <c r="F1779" s="48">
        <f t="shared" ca="1" si="55"/>
        <v>7.6357566279191067</v>
      </c>
    </row>
    <row r="1780" spans="5:6" x14ac:dyDescent="0.25">
      <c r="E1780" s="48">
        <f t="shared" ca="1" si="56"/>
        <v>0.22446500363820865</v>
      </c>
      <c r="F1780" s="48">
        <f t="shared" ca="1" si="55"/>
        <v>5.4082020932715373</v>
      </c>
    </row>
    <row r="1781" spans="5:6" x14ac:dyDescent="0.25">
      <c r="E1781" s="48">
        <f t="shared" ca="1" si="56"/>
        <v>0.99274477090217905</v>
      </c>
      <c r="F1781" s="48">
        <f t="shared" ca="1" si="55"/>
        <v>38.937258155824196</v>
      </c>
    </row>
    <row r="1782" spans="5:6" x14ac:dyDescent="0.25">
      <c r="E1782" s="48">
        <f t="shared" ca="1" si="56"/>
        <v>0.87585374861329213</v>
      </c>
      <c r="F1782" s="48">
        <f t="shared" ca="1" si="55"/>
        <v>11.926049273736519</v>
      </c>
    </row>
    <row r="1783" spans="5:6" x14ac:dyDescent="0.25">
      <c r="E1783" s="48">
        <f t="shared" ca="1" si="56"/>
        <v>0.48062258432845384</v>
      </c>
      <c r="F1783" s="48">
        <f t="shared" ca="1" si="55"/>
        <v>6.5482375415016687</v>
      </c>
    </row>
    <row r="1784" spans="5:6" x14ac:dyDescent="0.25">
      <c r="E1784" s="48">
        <f t="shared" ca="1" si="56"/>
        <v>0.31811278407885824</v>
      </c>
      <c r="F1784" s="48">
        <f t="shared" ca="1" si="55"/>
        <v>5.7874103900977216</v>
      </c>
    </row>
    <row r="1785" spans="5:6" x14ac:dyDescent="0.25">
      <c r="E1785" s="48">
        <f t="shared" ca="1" si="56"/>
        <v>0.57779445036178212</v>
      </c>
      <c r="F1785" s="48">
        <f t="shared" ca="1" si="55"/>
        <v>7.153405975710859</v>
      </c>
    </row>
    <row r="1786" spans="5:6" x14ac:dyDescent="0.25">
      <c r="E1786" s="48">
        <f t="shared" ca="1" si="56"/>
        <v>2.3763363442273366E-2</v>
      </c>
      <c r="F1786" s="48">
        <f t="shared" ca="1" si="55"/>
        <v>4.2121967882333706</v>
      </c>
    </row>
    <row r="1787" spans="5:6" x14ac:dyDescent="0.25">
      <c r="E1787" s="48">
        <f t="shared" ca="1" si="56"/>
        <v>0.16136194469095022</v>
      </c>
      <c r="F1787" s="48">
        <f t="shared" ca="1" si="55"/>
        <v>5.1454174517519995</v>
      </c>
    </row>
    <row r="1788" spans="5:6" x14ac:dyDescent="0.25">
      <c r="E1788" s="48">
        <f t="shared" ca="1" si="56"/>
        <v>0.15283942681584428</v>
      </c>
      <c r="F1788" s="48">
        <f t="shared" ca="1" si="55"/>
        <v>5.1078187782728577</v>
      </c>
    </row>
    <row r="1789" spans="5:6" x14ac:dyDescent="0.25">
      <c r="E1789" s="48">
        <f t="shared" ca="1" si="56"/>
        <v>0.9322134316232904</v>
      </c>
      <c r="F1789" s="48">
        <f t="shared" ca="1" si="55"/>
        <v>15.345937751483866</v>
      </c>
    </row>
    <row r="1790" spans="5:6" x14ac:dyDescent="0.25">
      <c r="E1790" s="48">
        <f t="shared" ca="1" si="56"/>
        <v>0.90174101034048482</v>
      </c>
      <c r="F1790" s="48">
        <f t="shared" ca="1" si="55"/>
        <v>13.146633329114238</v>
      </c>
    </row>
    <row r="1791" spans="5:6" x14ac:dyDescent="0.25">
      <c r="E1791" s="48">
        <f t="shared" ca="1" si="56"/>
        <v>0.48802004350374562</v>
      </c>
      <c r="F1791" s="48">
        <f t="shared" ca="1" si="55"/>
        <v>6.5889855807123263</v>
      </c>
    </row>
    <row r="1792" spans="5:6" x14ac:dyDescent="0.25">
      <c r="E1792" s="48">
        <f t="shared" ca="1" si="56"/>
        <v>0.20857887878750558</v>
      </c>
      <c r="F1792" s="48">
        <f t="shared" ca="1" si="55"/>
        <v>5.343742928014481</v>
      </c>
    </row>
    <row r="1793" spans="5:6" x14ac:dyDescent="0.25">
      <c r="E1793" s="48">
        <f t="shared" ca="1" si="56"/>
        <v>0.53637918478121893</v>
      </c>
      <c r="F1793" s="48">
        <f t="shared" ca="1" si="55"/>
        <v>6.8751971318434135</v>
      </c>
    </row>
    <row r="1794" spans="5:6" x14ac:dyDescent="0.25">
      <c r="E1794" s="48">
        <f t="shared" ca="1" si="56"/>
        <v>0.56139489382059538</v>
      </c>
      <c r="F1794" s="48">
        <f t="shared" ca="1" si="55"/>
        <v>7.0390443073517952</v>
      </c>
    </row>
    <row r="1795" spans="5:6" x14ac:dyDescent="0.25">
      <c r="E1795" s="48">
        <f t="shared" ca="1" si="56"/>
        <v>0.76724343751154112</v>
      </c>
      <c r="F1795" s="48">
        <f t="shared" ref="F1795:F1858" ca="1" si="57">$C$3*((((1-E1795)^(-1/C$5))-1)^(1/$C$4))</f>
        <v>9.1777480850052857</v>
      </c>
    </row>
    <row r="1796" spans="5:6" x14ac:dyDescent="0.25">
      <c r="E1796" s="48">
        <f t="shared" ref="E1796:E1859" ca="1" si="58">RAND()</f>
        <v>0.19019078272672307</v>
      </c>
      <c r="F1796" s="48">
        <f t="shared" ca="1" si="57"/>
        <v>5.2680468226251485</v>
      </c>
    </row>
    <row r="1797" spans="5:6" x14ac:dyDescent="0.25">
      <c r="E1797" s="48">
        <f t="shared" ca="1" si="58"/>
        <v>0.65543685249144346</v>
      </c>
      <c r="F1797" s="48">
        <f t="shared" ca="1" si="57"/>
        <v>7.7910943015067922</v>
      </c>
    </row>
    <row r="1798" spans="5:6" x14ac:dyDescent="0.25">
      <c r="E1798" s="48">
        <f t="shared" ca="1" si="58"/>
        <v>0.51925930519376906</v>
      </c>
      <c r="F1798" s="48">
        <f t="shared" ca="1" si="57"/>
        <v>6.7696418388254553</v>
      </c>
    </row>
    <row r="1799" spans="5:6" x14ac:dyDescent="0.25">
      <c r="E1799" s="48">
        <f t="shared" ca="1" si="58"/>
        <v>0.94233954537460163</v>
      </c>
      <c r="F1799" s="48">
        <f t="shared" ca="1" si="57"/>
        <v>16.416130227345928</v>
      </c>
    </row>
    <row r="1800" spans="5:6" x14ac:dyDescent="0.25">
      <c r="E1800" s="48">
        <f t="shared" ca="1" si="58"/>
        <v>0.74008721600515803</v>
      </c>
      <c r="F1800" s="48">
        <f t="shared" ca="1" si="57"/>
        <v>8.76493837541679</v>
      </c>
    </row>
    <row r="1801" spans="5:6" x14ac:dyDescent="0.25">
      <c r="E1801" s="48">
        <f t="shared" ca="1" si="58"/>
        <v>0.82741529102621247</v>
      </c>
      <c r="F1801" s="48">
        <f t="shared" ca="1" si="57"/>
        <v>10.396332595848271</v>
      </c>
    </row>
    <row r="1802" spans="5:6" x14ac:dyDescent="0.25">
      <c r="E1802" s="48">
        <f t="shared" ca="1" si="58"/>
        <v>0.89296672043421632</v>
      </c>
      <c r="F1802" s="48">
        <f t="shared" ca="1" si="57"/>
        <v>12.686348835672996</v>
      </c>
    </row>
    <row r="1803" spans="5:6" x14ac:dyDescent="0.25">
      <c r="E1803" s="48">
        <f t="shared" ca="1" si="58"/>
        <v>0.70266668563477108</v>
      </c>
      <c r="F1803" s="48">
        <f t="shared" ca="1" si="57"/>
        <v>8.2864334471277594</v>
      </c>
    </row>
    <row r="1804" spans="5:6" x14ac:dyDescent="0.25">
      <c r="E1804" s="48">
        <f t="shared" ca="1" si="58"/>
        <v>0.6999822193028935</v>
      </c>
      <c r="F1804" s="48">
        <f t="shared" ca="1" si="57"/>
        <v>8.2553852608994678</v>
      </c>
    </row>
    <row r="1805" spans="5:6" x14ac:dyDescent="0.25">
      <c r="E1805" s="48">
        <f t="shared" ca="1" si="58"/>
        <v>0.88824075207244568</v>
      </c>
      <c r="F1805" s="48">
        <f t="shared" ca="1" si="57"/>
        <v>12.459996699111231</v>
      </c>
    </row>
    <row r="1806" spans="5:6" x14ac:dyDescent="0.25">
      <c r="E1806" s="48">
        <f t="shared" ca="1" si="58"/>
        <v>0.90169440425699587</v>
      </c>
      <c r="F1806" s="48">
        <f t="shared" ca="1" si="57"/>
        <v>13.144035971649403</v>
      </c>
    </row>
    <row r="1807" spans="5:6" x14ac:dyDescent="0.25">
      <c r="E1807" s="48">
        <f t="shared" ca="1" si="58"/>
        <v>0.3864445541517515</v>
      </c>
      <c r="F1807" s="48">
        <f t="shared" ca="1" si="57"/>
        <v>6.0823601501287179</v>
      </c>
    </row>
    <row r="1808" spans="5:6" x14ac:dyDescent="0.25">
      <c r="E1808" s="48">
        <f t="shared" ca="1" si="58"/>
        <v>0.13506166842541001</v>
      </c>
      <c r="F1808" s="48">
        <f t="shared" ca="1" si="57"/>
        <v>5.0265968367285687</v>
      </c>
    </row>
    <row r="1809" spans="5:6" x14ac:dyDescent="0.25">
      <c r="E1809" s="48">
        <f t="shared" ca="1" si="58"/>
        <v>0.70629357923672509</v>
      </c>
      <c r="F1809" s="48">
        <f t="shared" ca="1" si="57"/>
        <v>8.3290132294413759</v>
      </c>
    </row>
    <row r="1810" spans="5:6" x14ac:dyDescent="0.25">
      <c r="E1810" s="48">
        <f t="shared" ca="1" si="58"/>
        <v>0.99510617754730368</v>
      </c>
      <c r="F1810" s="48">
        <f t="shared" ca="1" si="57"/>
        <v>45.879278955596575</v>
      </c>
    </row>
    <row r="1811" spans="5:6" x14ac:dyDescent="0.25">
      <c r="E1811" s="48">
        <f t="shared" ca="1" si="58"/>
        <v>0.35077015941632061</v>
      </c>
      <c r="F1811" s="48">
        <f t="shared" ca="1" si="57"/>
        <v>5.9251844107857696</v>
      </c>
    </row>
    <row r="1812" spans="5:6" x14ac:dyDescent="0.25">
      <c r="E1812" s="48">
        <f t="shared" ca="1" si="58"/>
        <v>0.69543575522784828</v>
      </c>
      <c r="F1812" s="48">
        <f t="shared" ca="1" si="57"/>
        <v>8.2036821094967358</v>
      </c>
    </row>
    <row r="1813" spans="5:6" x14ac:dyDescent="0.25">
      <c r="E1813" s="48">
        <f t="shared" ca="1" si="58"/>
        <v>0.14914709827988992</v>
      </c>
      <c r="F1813" s="48">
        <f t="shared" ca="1" si="57"/>
        <v>5.0912837790182213</v>
      </c>
    </row>
    <row r="1814" spans="5:6" x14ac:dyDescent="0.25">
      <c r="E1814" s="48">
        <f t="shared" ca="1" si="58"/>
        <v>4.5390874237127843E-4</v>
      </c>
      <c r="F1814" s="48">
        <f t="shared" ca="1" si="57"/>
        <v>3.0107926799715319</v>
      </c>
    </row>
    <row r="1815" spans="5:6" x14ac:dyDescent="0.25">
      <c r="E1815" s="48">
        <f t="shared" ca="1" si="58"/>
        <v>0.29580160465211303</v>
      </c>
      <c r="F1815" s="48">
        <f t="shared" ca="1" si="57"/>
        <v>5.6957167460699454</v>
      </c>
    </row>
    <row r="1816" spans="5:6" x14ac:dyDescent="0.25">
      <c r="E1816" s="48">
        <f t="shared" ca="1" si="58"/>
        <v>0.69409541092846727</v>
      </c>
      <c r="F1816" s="48">
        <f t="shared" ca="1" si="57"/>
        <v>8.1886460146363262</v>
      </c>
    </row>
    <row r="1817" spans="5:6" x14ac:dyDescent="0.25">
      <c r="E1817" s="48">
        <f t="shared" ca="1" si="58"/>
        <v>0.4438479076256584</v>
      </c>
      <c r="F1817" s="48">
        <f t="shared" ca="1" si="57"/>
        <v>6.3556592532576541</v>
      </c>
    </row>
    <row r="1818" spans="5:6" x14ac:dyDescent="0.25">
      <c r="E1818" s="48">
        <f t="shared" ca="1" si="58"/>
        <v>0.68635757923314822</v>
      </c>
      <c r="F1818" s="48">
        <f t="shared" ca="1" si="57"/>
        <v>8.103615521915275</v>
      </c>
    </row>
    <row r="1819" spans="5:6" x14ac:dyDescent="0.25">
      <c r="E1819" s="48">
        <f t="shared" ca="1" si="58"/>
        <v>0.54055711293756759</v>
      </c>
      <c r="F1819" s="48">
        <f t="shared" ca="1" si="57"/>
        <v>6.9017349197682059</v>
      </c>
    </row>
    <row r="1820" spans="5:6" x14ac:dyDescent="0.25">
      <c r="E1820" s="48">
        <f t="shared" ca="1" si="58"/>
        <v>0.15374318214413596</v>
      </c>
      <c r="F1820" s="48">
        <f t="shared" ca="1" si="57"/>
        <v>5.1118422757334434</v>
      </c>
    </row>
    <row r="1821" spans="5:6" x14ac:dyDescent="0.25">
      <c r="E1821" s="48">
        <f t="shared" ca="1" si="58"/>
        <v>0.58195029635569051</v>
      </c>
      <c r="F1821" s="48">
        <f t="shared" ca="1" si="57"/>
        <v>7.1833432891575058</v>
      </c>
    </row>
    <row r="1822" spans="5:6" x14ac:dyDescent="0.25">
      <c r="E1822" s="48">
        <f t="shared" ca="1" si="58"/>
        <v>0.34741260527057816</v>
      </c>
      <c r="F1822" s="48">
        <f t="shared" ca="1" si="57"/>
        <v>5.910782203863997</v>
      </c>
    </row>
    <row r="1823" spans="5:6" x14ac:dyDescent="0.25">
      <c r="E1823" s="48">
        <f t="shared" ca="1" si="58"/>
        <v>0.68317938943187995</v>
      </c>
      <c r="F1823" s="48">
        <f t="shared" ca="1" si="57"/>
        <v>8.0695385691948243</v>
      </c>
    </row>
    <row r="1824" spans="5:6" x14ac:dyDescent="0.25">
      <c r="E1824" s="48">
        <f t="shared" ca="1" si="58"/>
        <v>6.3971173925500113E-2</v>
      </c>
      <c r="F1824" s="48">
        <f t="shared" ca="1" si="57"/>
        <v>4.6243629472973549</v>
      </c>
    </row>
    <row r="1825" spans="5:6" x14ac:dyDescent="0.25">
      <c r="E1825" s="48">
        <f t="shared" ca="1" si="58"/>
        <v>0.57715100894952764</v>
      </c>
      <c r="F1825" s="48">
        <f t="shared" ca="1" si="57"/>
        <v>7.1488065378981505</v>
      </c>
    </row>
    <row r="1826" spans="5:6" x14ac:dyDescent="0.25">
      <c r="E1826" s="48">
        <f t="shared" ca="1" si="58"/>
        <v>0.21125672345988966</v>
      </c>
      <c r="F1826" s="48">
        <f t="shared" ca="1" si="57"/>
        <v>5.3546574224299048</v>
      </c>
    </row>
    <row r="1827" spans="5:6" x14ac:dyDescent="0.25">
      <c r="E1827" s="48">
        <f t="shared" ca="1" si="58"/>
        <v>0.8146191219691602</v>
      </c>
      <c r="F1827" s="48">
        <f t="shared" ca="1" si="57"/>
        <v>10.091018993365697</v>
      </c>
    </row>
    <row r="1828" spans="5:6" x14ac:dyDescent="0.25">
      <c r="E1828" s="48">
        <f t="shared" ca="1" si="58"/>
        <v>0.3437638395011795</v>
      </c>
      <c r="F1828" s="48">
        <f t="shared" ca="1" si="57"/>
        <v>5.8951979751635664</v>
      </c>
    </row>
    <row r="1829" spans="5:6" x14ac:dyDescent="0.25">
      <c r="E1829" s="48">
        <f t="shared" ca="1" si="58"/>
        <v>0.18091620084832638</v>
      </c>
      <c r="F1829" s="48">
        <f t="shared" ca="1" si="57"/>
        <v>5.2292296025338683</v>
      </c>
    </row>
    <row r="1830" spans="5:6" x14ac:dyDescent="0.25">
      <c r="E1830" s="48">
        <f t="shared" ca="1" si="58"/>
        <v>0.30371049007351203</v>
      </c>
      <c r="F1830" s="48">
        <f t="shared" ca="1" si="57"/>
        <v>5.7280398244305832</v>
      </c>
    </row>
    <row r="1831" spans="5:6" x14ac:dyDescent="0.25">
      <c r="E1831" s="48">
        <f t="shared" ca="1" si="58"/>
        <v>0.69623705035349803</v>
      </c>
      <c r="F1831" s="48">
        <f t="shared" ca="1" si="57"/>
        <v>8.2127155711812385</v>
      </c>
    </row>
    <row r="1832" spans="5:6" x14ac:dyDescent="0.25">
      <c r="E1832" s="48">
        <f t="shared" ca="1" si="58"/>
        <v>0.34288704452055163</v>
      </c>
      <c r="F1832" s="48">
        <f t="shared" ca="1" si="57"/>
        <v>5.8914632606113839</v>
      </c>
    </row>
    <row r="1833" spans="5:6" x14ac:dyDescent="0.25">
      <c r="E1833" s="48">
        <f t="shared" ca="1" si="58"/>
        <v>0.50963979141986937</v>
      </c>
      <c r="F1833" s="48">
        <f t="shared" ca="1" si="57"/>
        <v>6.7124504694273837</v>
      </c>
    </row>
    <row r="1834" spans="5:6" x14ac:dyDescent="0.25">
      <c r="E1834" s="48">
        <f t="shared" ca="1" si="58"/>
        <v>0.74273511525367075</v>
      </c>
      <c r="F1834" s="48">
        <f t="shared" ca="1" si="57"/>
        <v>8.8024584297198629</v>
      </c>
    </row>
    <row r="1835" spans="5:6" x14ac:dyDescent="0.25">
      <c r="E1835" s="48">
        <f t="shared" ca="1" si="58"/>
        <v>0.61099762051232664</v>
      </c>
      <c r="F1835" s="48">
        <f t="shared" ca="1" si="57"/>
        <v>7.4045625914876112</v>
      </c>
    </row>
    <row r="1836" spans="5:6" x14ac:dyDescent="0.25">
      <c r="E1836" s="48">
        <f t="shared" ca="1" si="58"/>
        <v>0.51683825931314042</v>
      </c>
      <c r="F1836" s="48">
        <f t="shared" ca="1" si="57"/>
        <v>6.7551096495881744</v>
      </c>
    </row>
    <row r="1837" spans="5:6" x14ac:dyDescent="0.25">
      <c r="E1837" s="48">
        <f t="shared" ca="1" si="58"/>
        <v>0.92827597947763318</v>
      </c>
      <c r="F1837" s="48">
        <f t="shared" ca="1" si="57"/>
        <v>14.989127072559132</v>
      </c>
    </row>
    <row r="1838" spans="5:6" x14ac:dyDescent="0.25">
      <c r="E1838" s="48">
        <f t="shared" ca="1" si="58"/>
        <v>0.36231500513768367</v>
      </c>
      <c r="F1838" s="48">
        <f t="shared" ca="1" si="57"/>
        <v>5.9751841363352902</v>
      </c>
    </row>
    <row r="1839" spans="5:6" x14ac:dyDescent="0.25">
      <c r="E1839" s="48">
        <f t="shared" ca="1" si="58"/>
        <v>0.60650696514493196</v>
      </c>
      <c r="F1839" s="48">
        <f t="shared" ca="1" si="57"/>
        <v>7.3689090042322629</v>
      </c>
    </row>
    <row r="1840" spans="5:6" x14ac:dyDescent="0.25">
      <c r="E1840" s="48">
        <f t="shared" ca="1" si="58"/>
        <v>0.62913395807449435</v>
      </c>
      <c r="F1840" s="48">
        <f t="shared" ca="1" si="57"/>
        <v>7.554540993744463</v>
      </c>
    </row>
    <row r="1841" spans="5:6" x14ac:dyDescent="0.25">
      <c r="E1841" s="48">
        <f t="shared" ca="1" si="58"/>
        <v>0.37743483808938627</v>
      </c>
      <c r="F1841" s="48">
        <f t="shared" ca="1" si="57"/>
        <v>6.0418881654162018</v>
      </c>
    </row>
    <row r="1842" spans="5:6" x14ac:dyDescent="0.25">
      <c r="E1842" s="48">
        <f t="shared" ca="1" si="58"/>
        <v>0.10541532715641155</v>
      </c>
      <c r="F1842" s="48">
        <f t="shared" ca="1" si="57"/>
        <v>4.8790509157314137</v>
      </c>
    </row>
    <row r="1843" spans="5:6" x14ac:dyDescent="0.25">
      <c r="E1843" s="48">
        <f t="shared" ca="1" si="58"/>
        <v>0.86810168792484221</v>
      </c>
      <c r="F1843" s="48">
        <f t="shared" ca="1" si="57"/>
        <v>11.628817203136915</v>
      </c>
    </row>
    <row r="1844" spans="5:6" x14ac:dyDescent="0.25">
      <c r="E1844" s="48">
        <f t="shared" ca="1" si="58"/>
        <v>0.55804109867650808</v>
      </c>
      <c r="F1844" s="48">
        <f t="shared" ca="1" si="57"/>
        <v>7.0163636814839849</v>
      </c>
    </row>
    <row r="1845" spans="5:6" x14ac:dyDescent="0.25">
      <c r="E1845" s="48">
        <f t="shared" ca="1" si="58"/>
        <v>0.31839046355109712</v>
      </c>
      <c r="F1845" s="48">
        <f t="shared" ca="1" si="57"/>
        <v>5.7885623184707846</v>
      </c>
    </row>
    <row r="1846" spans="5:6" x14ac:dyDescent="0.25">
      <c r="E1846" s="48">
        <f t="shared" ca="1" si="58"/>
        <v>0.67539117858062658</v>
      </c>
      <c r="F1846" s="48">
        <f t="shared" ca="1" si="57"/>
        <v>7.9880210034781634</v>
      </c>
    </row>
    <row r="1847" spans="5:6" x14ac:dyDescent="0.25">
      <c r="E1847" s="48">
        <f t="shared" ca="1" si="58"/>
        <v>0.33990900728126894</v>
      </c>
      <c r="F1847" s="48">
        <f t="shared" ca="1" si="57"/>
        <v>5.8788069746826119</v>
      </c>
    </row>
    <row r="1848" spans="5:6" x14ac:dyDescent="0.25">
      <c r="E1848" s="48">
        <f t="shared" ca="1" si="58"/>
        <v>0.40172859317701637</v>
      </c>
      <c r="F1848" s="48">
        <f t="shared" ca="1" si="57"/>
        <v>6.1523789216354157</v>
      </c>
    </row>
    <row r="1849" spans="5:6" x14ac:dyDescent="0.25">
      <c r="E1849" s="48">
        <f t="shared" ca="1" si="58"/>
        <v>0.89426154777471212</v>
      </c>
      <c r="F1849" s="48">
        <f t="shared" ca="1" si="57"/>
        <v>12.750849816953805</v>
      </c>
    </row>
    <row r="1850" spans="5:6" x14ac:dyDescent="0.25">
      <c r="E1850" s="48">
        <f t="shared" ca="1" si="58"/>
        <v>0.79285668690603484</v>
      </c>
      <c r="F1850" s="48">
        <f t="shared" ca="1" si="57"/>
        <v>9.6348135921727724</v>
      </c>
    </row>
    <row r="1851" spans="5:6" x14ac:dyDescent="0.25">
      <c r="E1851" s="48">
        <f t="shared" ca="1" si="58"/>
        <v>0.29505999385275627</v>
      </c>
      <c r="F1851" s="48">
        <f t="shared" ca="1" si="57"/>
        <v>5.6926947178673748</v>
      </c>
    </row>
    <row r="1852" spans="5:6" x14ac:dyDescent="0.25">
      <c r="E1852" s="48">
        <f t="shared" ca="1" si="58"/>
        <v>0.58214923979227295</v>
      </c>
      <c r="F1852" s="48">
        <f t="shared" ca="1" si="57"/>
        <v>7.1847865285400161</v>
      </c>
    </row>
    <row r="1853" spans="5:6" x14ac:dyDescent="0.25">
      <c r="E1853" s="48">
        <f t="shared" ca="1" si="58"/>
        <v>0.48836510300915525</v>
      </c>
      <c r="F1853" s="48">
        <f t="shared" ca="1" si="57"/>
        <v>6.5909041782329574</v>
      </c>
    </row>
    <row r="1854" spans="5:6" x14ac:dyDescent="0.25">
      <c r="E1854" s="48">
        <f t="shared" ca="1" si="58"/>
        <v>0.87688732277579573</v>
      </c>
      <c r="F1854" s="48">
        <f t="shared" ca="1" si="57"/>
        <v>11.967666846995861</v>
      </c>
    </row>
    <row r="1855" spans="5:6" x14ac:dyDescent="0.25">
      <c r="E1855" s="48">
        <f t="shared" ca="1" si="58"/>
        <v>0.10543956796129716</v>
      </c>
      <c r="F1855" s="48">
        <f t="shared" ca="1" si="57"/>
        <v>4.8791798981256731</v>
      </c>
    </row>
    <row r="1856" spans="5:6" x14ac:dyDescent="0.25">
      <c r="E1856" s="48">
        <f t="shared" ca="1" si="58"/>
        <v>0.53453481050953422</v>
      </c>
      <c r="F1856" s="48">
        <f t="shared" ca="1" si="57"/>
        <v>6.8635818685465004</v>
      </c>
    </row>
    <row r="1857" spans="5:6" x14ac:dyDescent="0.25">
      <c r="E1857" s="48">
        <f t="shared" ca="1" si="58"/>
        <v>0.38663290728273114</v>
      </c>
      <c r="F1857" s="48">
        <f t="shared" ca="1" si="57"/>
        <v>6.0832123680746175</v>
      </c>
    </row>
    <row r="1858" spans="5:6" x14ac:dyDescent="0.25">
      <c r="E1858" s="48">
        <f t="shared" ca="1" si="58"/>
        <v>0.74684270377374773</v>
      </c>
      <c r="F1858" s="48">
        <f t="shared" ca="1" si="57"/>
        <v>8.8617535107699528</v>
      </c>
    </row>
    <row r="1859" spans="5:6" x14ac:dyDescent="0.25">
      <c r="E1859" s="48">
        <f t="shared" ca="1" si="58"/>
        <v>0.12555794355172556</v>
      </c>
      <c r="F1859" s="48">
        <f t="shared" ref="F1859:F1922" ca="1" si="59">$C$3*((((1-E1859)^(-1/C$5))-1)^(1/$C$4))</f>
        <v>4.9812392009836</v>
      </c>
    </row>
    <row r="1860" spans="5:6" x14ac:dyDescent="0.25">
      <c r="E1860" s="48">
        <f t="shared" ref="E1860:E1923" ca="1" si="60">RAND()</f>
        <v>0.33606617356295454</v>
      </c>
      <c r="F1860" s="48">
        <f t="shared" ca="1" si="59"/>
        <v>5.8625392407356927</v>
      </c>
    </row>
    <row r="1861" spans="5:6" x14ac:dyDescent="0.25">
      <c r="E1861" s="48">
        <f t="shared" ca="1" si="60"/>
        <v>3.9207330111751704E-2</v>
      </c>
      <c r="F1861" s="48">
        <f t="shared" ca="1" si="59"/>
        <v>4.4095936079209901</v>
      </c>
    </row>
    <row r="1862" spans="5:6" x14ac:dyDescent="0.25">
      <c r="E1862" s="48">
        <f t="shared" ca="1" si="60"/>
        <v>0.98323399308976367</v>
      </c>
      <c r="F1862" s="48">
        <f t="shared" ca="1" si="59"/>
        <v>27.465719934360155</v>
      </c>
    </row>
    <row r="1863" spans="5:6" x14ac:dyDescent="0.25">
      <c r="E1863" s="48">
        <f t="shared" ca="1" si="60"/>
        <v>2.3151465506829672E-2</v>
      </c>
      <c r="F1863" s="48">
        <f t="shared" ca="1" si="59"/>
        <v>4.2023810163285207</v>
      </c>
    </row>
    <row r="1864" spans="5:6" x14ac:dyDescent="0.25">
      <c r="E1864" s="48">
        <f t="shared" ca="1" si="60"/>
        <v>0.35787473580309215</v>
      </c>
      <c r="F1864" s="48">
        <f t="shared" ca="1" si="59"/>
        <v>5.9558632989045304</v>
      </c>
    </row>
    <row r="1865" spans="5:6" x14ac:dyDescent="0.25">
      <c r="E1865" s="48">
        <f t="shared" ca="1" si="60"/>
        <v>0.83318654082057741</v>
      </c>
      <c r="F1865" s="48">
        <f t="shared" ca="1" si="59"/>
        <v>10.544735951664192</v>
      </c>
    </row>
    <row r="1866" spans="5:6" x14ac:dyDescent="0.25">
      <c r="E1866" s="48">
        <f t="shared" ca="1" si="60"/>
        <v>0.50902577344464772</v>
      </c>
      <c r="F1866" s="48">
        <f t="shared" ca="1" si="59"/>
        <v>6.7088490146450059</v>
      </c>
    </row>
    <row r="1867" spans="5:6" x14ac:dyDescent="0.25">
      <c r="E1867" s="48">
        <f t="shared" ca="1" si="60"/>
        <v>0.58552866623631883</v>
      </c>
      <c r="F1867" s="48">
        <f t="shared" ca="1" si="59"/>
        <v>7.2094461407890744</v>
      </c>
    </row>
    <row r="1868" spans="5:6" x14ac:dyDescent="0.25">
      <c r="E1868" s="48">
        <f t="shared" ca="1" si="60"/>
        <v>0.99025907351688969</v>
      </c>
      <c r="F1868" s="48">
        <f t="shared" ca="1" si="59"/>
        <v>34.439213675810095</v>
      </c>
    </row>
    <row r="1869" spans="5:6" x14ac:dyDescent="0.25">
      <c r="E1869" s="48">
        <f t="shared" ca="1" si="60"/>
        <v>0.75519834315448686</v>
      </c>
      <c r="F1869" s="48">
        <f t="shared" ca="1" si="59"/>
        <v>8.9866713301912817</v>
      </c>
    </row>
    <row r="1870" spans="5:6" x14ac:dyDescent="0.25">
      <c r="E1870" s="48">
        <f t="shared" ca="1" si="60"/>
        <v>0.95018523780555564</v>
      </c>
      <c r="F1870" s="48">
        <f t="shared" ca="1" si="59"/>
        <v>17.447671169391544</v>
      </c>
    </row>
    <row r="1871" spans="5:6" x14ac:dyDescent="0.25">
      <c r="E1871" s="48">
        <f t="shared" ca="1" si="60"/>
        <v>0.28867142634247622</v>
      </c>
      <c r="F1871" s="48">
        <f t="shared" ca="1" si="59"/>
        <v>5.6667186269491925</v>
      </c>
    </row>
    <row r="1872" spans="5:6" x14ac:dyDescent="0.25">
      <c r="E1872" s="48">
        <f t="shared" ca="1" si="60"/>
        <v>8.3026195672275316E-2</v>
      </c>
      <c r="F1872" s="48">
        <f t="shared" ca="1" si="59"/>
        <v>4.7515392719923648</v>
      </c>
    </row>
    <row r="1873" spans="5:6" x14ac:dyDescent="0.25">
      <c r="E1873" s="48">
        <f t="shared" ca="1" si="60"/>
        <v>0.67745719033777496</v>
      </c>
      <c r="F1873" s="48">
        <f t="shared" ca="1" si="59"/>
        <v>8.0093764829071201</v>
      </c>
    </row>
    <row r="1874" spans="5:6" x14ac:dyDescent="0.25">
      <c r="E1874" s="48">
        <f t="shared" ca="1" si="60"/>
        <v>0.68656844167892872</v>
      </c>
      <c r="F1874" s="48">
        <f t="shared" ca="1" si="59"/>
        <v>8.1058935391591476</v>
      </c>
    </row>
    <row r="1875" spans="5:6" x14ac:dyDescent="0.25">
      <c r="E1875" s="48">
        <f t="shared" ca="1" si="60"/>
        <v>0.39249626134303228</v>
      </c>
      <c r="F1875" s="48">
        <f t="shared" ca="1" si="59"/>
        <v>6.1098717057214067</v>
      </c>
    </row>
    <row r="1876" spans="5:6" x14ac:dyDescent="0.25">
      <c r="E1876" s="48">
        <f t="shared" ca="1" si="60"/>
        <v>0.88454596402678065</v>
      </c>
      <c r="F1876" s="48">
        <f t="shared" ca="1" si="59"/>
        <v>12.292271072159584</v>
      </c>
    </row>
    <row r="1877" spans="5:6" x14ac:dyDescent="0.25">
      <c r="E1877" s="48">
        <f t="shared" ca="1" si="60"/>
        <v>5.172500757065368E-2</v>
      </c>
      <c r="F1877" s="48">
        <f t="shared" ca="1" si="59"/>
        <v>4.5278740169302187</v>
      </c>
    </row>
    <row r="1878" spans="5:6" x14ac:dyDescent="0.25">
      <c r="E1878" s="48">
        <f t="shared" ca="1" si="60"/>
        <v>0.27045605751804469</v>
      </c>
      <c r="F1878" s="48">
        <f t="shared" ca="1" si="59"/>
        <v>5.5931116892527655</v>
      </c>
    </row>
    <row r="1879" spans="5:6" x14ac:dyDescent="0.25">
      <c r="E1879" s="48">
        <f t="shared" ca="1" si="60"/>
        <v>0.18009246701039927</v>
      </c>
      <c r="F1879" s="48">
        <f t="shared" ca="1" si="59"/>
        <v>5.2257565808381496</v>
      </c>
    </row>
    <row r="1880" spans="5:6" x14ac:dyDescent="0.25">
      <c r="E1880" s="48">
        <f t="shared" ca="1" si="60"/>
        <v>0.59622864071912929</v>
      </c>
      <c r="F1880" s="48">
        <f t="shared" ca="1" si="59"/>
        <v>7.2893651837553737</v>
      </c>
    </row>
    <row r="1881" spans="5:6" x14ac:dyDescent="0.25">
      <c r="E1881" s="48">
        <f t="shared" ca="1" si="60"/>
        <v>0.60349228495429663</v>
      </c>
      <c r="F1881" s="48">
        <f t="shared" ca="1" si="59"/>
        <v>7.3452858891512207</v>
      </c>
    </row>
    <row r="1882" spans="5:6" x14ac:dyDescent="0.25">
      <c r="E1882" s="48">
        <f t="shared" ca="1" si="60"/>
        <v>0.22842187257436808</v>
      </c>
      <c r="F1882" s="48">
        <f t="shared" ca="1" si="59"/>
        <v>5.4241683110233927</v>
      </c>
    </row>
    <row r="1883" spans="5:6" x14ac:dyDescent="0.25">
      <c r="E1883" s="48">
        <f t="shared" ca="1" si="60"/>
        <v>0.98651103790898276</v>
      </c>
      <c r="F1883" s="48">
        <f t="shared" ca="1" si="59"/>
        <v>30.07084382380993</v>
      </c>
    </row>
    <row r="1884" spans="5:6" x14ac:dyDescent="0.25">
      <c r="E1884" s="48">
        <f t="shared" ca="1" si="60"/>
        <v>0.1312658824576477</v>
      </c>
      <c r="F1884" s="48">
        <f t="shared" ca="1" si="59"/>
        <v>5.0086655580077588</v>
      </c>
    </row>
    <row r="1885" spans="5:6" x14ac:dyDescent="0.25">
      <c r="E1885" s="48">
        <f t="shared" ca="1" si="60"/>
        <v>4.0224299896726157E-3</v>
      </c>
      <c r="F1885" s="48">
        <f t="shared" ca="1" si="59"/>
        <v>3.6143461600898608</v>
      </c>
    </row>
    <row r="1886" spans="5:6" x14ac:dyDescent="0.25">
      <c r="E1886" s="48">
        <f t="shared" ca="1" si="60"/>
        <v>2.9990919628776314E-2</v>
      </c>
      <c r="F1886" s="48">
        <f t="shared" ca="1" si="59"/>
        <v>4.3016947176911771</v>
      </c>
    </row>
    <row r="1887" spans="5:6" x14ac:dyDescent="0.25">
      <c r="E1887" s="48">
        <f t="shared" ca="1" si="60"/>
        <v>0.44230563421012137</v>
      </c>
      <c r="F1887" s="48">
        <f t="shared" ca="1" si="59"/>
        <v>6.3479152472317244</v>
      </c>
    </row>
    <row r="1888" spans="5:6" x14ac:dyDescent="0.25">
      <c r="E1888" s="48">
        <f t="shared" ca="1" si="60"/>
        <v>0.82122614256031623</v>
      </c>
      <c r="F1888" s="48">
        <f t="shared" ca="1" si="59"/>
        <v>10.244797778277388</v>
      </c>
    </row>
    <row r="1889" spans="5:6" x14ac:dyDescent="0.25">
      <c r="E1889" s="48">
        <f t="shared" ca="1" si="60"/>
        <v>0.3687097733242829</v>
      </c>
      <c r="F1889" s="48">
        <f t="shared" ca="1" si="59"/>
        <v>6.0032184748032522</v>
      </c>
    </row>
    <row r="1890" spans="5:6" x14ac:dyDescent="0.25">
      <c r="E1890" s="48">
        <f t="shared" ca="1" si="60"/>
        <v>0.6444787589232901</v>
      </c>
      <c r="F1890" s="48">
        <f t="shared" ca="1" si="59"/>
        <v>7.6895905397402498</v>
      </c>
    </row>
    <row r="1891" spans="5:6" x14ac:dyDescent="0.25">
      <c r="E1891" s="48">
        <f t="shared" ca="1" si="60"/>
        <v>0.6755387967056895</v>
      </c>
      <c r="F1891" s="48">
        <f t="shared" ca="1" si="59"/>
        <v>7.9895405489336424</v>
      </c>
    </row>
    <row r="1892" spans="5:6" x14ac:dyDescent="0.25">
      <c r="E1892" s="48">
        <f t="shared" ca="1" si="60"/>
        <v>0.10770687182928351</v>
      </c>
      <c r="F1892" s="48">
        <f t="shared" ca="1" si="59"/>
        <v>4.8911720005420269</v>
      </c>
    </row>
    <row r="1893" spans="5:6" x14ac:dyDescent="0.25">
      <c r="E1893" s="48">
        <f t="shared" ca="1" si="60"/>
        <v>0.53559429299697803</v>
      </c>
      <c r="F1893" s="48">
        <f t="shared" ca="1" si="59"/>
        <v>6.8702467251256758</v>
      </c>
    </row>
    <row r="1894" spans="5:6" x14ac:dyDescent="0.25">
      <c r="E1894" s="48">
        <f t="shared" ca="1" si="60"/>
        <v>0.13275743217793179</v>
      </c>
      <c r="F1894" s="48">
        <f t="shared" ca="1" si="59"/>
        <v>5.0157395848719126</v>
      </c>
    </row>
    <row r="1895" spans="5:6" x14ac:dyDescent="0.25">
      <c r="E1895" s="48">
        <f t="shared" ca="1" si="60"/>
        <v>0.46422109210552676</v>
      </c>
      <c r="F1895" s="48">
        <f t="shared" ca="1" si="59"/>
        <v>6.4603863068056384</v>
      </c>
    </row>
    <row r="1896" spans="5:6" x14ac:dyDescent="0.25">
      <c r="E1896" s="48">
        <f t="shared" ca="1" si="60"/>
        <v>6.3836193428112975E-2</v>
      </c>
      <c r="F1896" s="48">
        <f t="shared" ca="1" si="59"/>
        <v>4.6233750408680727</v>
      </c>
    </row>
    <row r="1897" spans="5:6" x14ac:dyDescent="0.25">
      <c r="E1897" s="48">
        <f t="shared" ca="1" si="60"/>
        <v>0.92877113838471925</v>
      </c>
      <c r="F1897" s="48">
        <f t="shared" ca="1" si="59"/>
        <v>15.032455833587461</v>
      </c>
    </row>
    <row r="1898" spans="5:6" x14ac:dyDescent="0.25">
      <c r="E1898" s="48">
        <f t="shared" ca="1" si="60"/>
        <v>0.51452751738274316</v>
      </c>
      <c r="F1898" s="48">
        <f t="shared" ca="1" si="59"/>
        <v>6.7413270871960478</v>
      </c>
    </row>
    <row r="1899" spans="5:6" x14ac:dyDescent="0.25">
      <c r="E1899" s="48">
        <f t="shared" ca="1" si="60"/>
        <v>0.77383565303969049</v>
      </c>
      <c r="F1899" s="48">
        <f t="shared" ca="1" si="59"/>
        <v>9.2883489570989948</v>
      </c>
    </row>
    <row r="1900" spans="5:6" x14ac:dyDescent="0.25">
      <c r="E1900" s="48">
        <f t="shared" ca="1" si="60"/>
        <v>0.57104491896938547</v>
      </c>
      <c r="F1900" s="48">
        <f t="shared" ca="1" si="59"/>
        <v>7.1056250218923678</v>
      </c>
    </row>
    <row r="1901" spans="5:6" x14ac:dyDescent="0.25">
      <c r="E1901" s="48">
        <f t="shared" ca="1" si="60"/>
        <v>0.96348397478765757</v>
      </c>
      <c r="F1901" s="48">
        <f t="shared" ca="1" si="59"/>
        <v>19.857986496749966</v>
      </c>
    </row>
    <row r="1902" spans="5:6" x14ac:dyDescent="0.25">
      <c r="E1902" s="48">
        <f t="shared" ca="1" si="60"/>
        <v>0.65485266968809841</v>
      </c>
      <c r="F1902" s="48">
        <f t="shared" ca="1" si="59"/>
        <v>7.7855701110343434</v>
      </c>
    </row>
    <row r="1903" spans="5:6" x14ac:dyDescent="0.25">
      <c r="E1903" s="48">
        <f t="shared" ca="1" si="60"/>
        <v>0.959803078011216</v>
      </c>
      <c r="F1903" s="48">
        <f t="shared" ca="1" si="59"/>
        <v>19.079031906443312</v>
      </c>
    </row>
    <row r="1904" spans="5:6" x14ac:dyDescent="0.25">
      <c r="E1904" s="48">
        <f t="shared" ca="1" si="60"/>
        <v>0.51903842786370391</v>
      </c>
      <c r="F1904" s="48">
        <f t="shared" ca="1" si="59"/>
        <v>6.7683121109650806</v>
      </c>
    </row>
    <row r="1905" spans="5:6" x14ac:dyDescent="0.25">
      <c r="E1905" s="48">
        <f t="shared" ca="1" si="60"/>
        <v>0.5552245929688624</v>
      </c>
      <c r="F1905" s="48">
        <f t="shared" ca="1" si="59"/>
        <v>6.9974937690782433</v>
      </c>
    </row>
    <row r="1906" spans="5:6" x14ac:dyDescent="0.25">
      <c r="E1906" s="48">
        <f t="shared" ca="1" si="60"/>
        <v>0.79506152255810603</v>
      </c>
      <c r="F1906" s="48">
        <f t="shared" ca="1" si="59"/>
        <v>9.6778850182551217</v>
      </c>
    </row>
    <row r="1907" spans="5:6" x14ac:dyDescent="0.25">
      <c r="E1907" s="48">
        <f t="shared" ca="1" si="60"/>
        <v>0.10677845629187899</v>
      </c>
      <c r="F1907" s="48">
        <f t="shared" ca="1" si="59"/>
        <v>4.8862785238107778</v>
      </c>
    </row>
    <row r="1908" spans="5:6" x14ac:dyDescent="0.25">
      <c r="E1908" s="48">
        <f t="shared" ca="1" si="60"/>
        <v>0.27467338420609255</v>
      </c>
      <c r="F1908" s="48">
        <f t="shared" ca="1" si="59"/>
        <v>5.6101045759182755</v>
      </c>
    </row>
    <row r="1909" spans="5:6" x14ac:dyDescent="0.25">
      <c r="E1909" s="48">
        <f t="shared" ca="1" si="60"/>
        <v>0.5916562467554306</v>
      </c>
      <c r="F1909" s="48">
        <f t="shared" ca="1" si="59"/>
        <v>7.2548642779039243</v>
      </c>
    </row>
    <row r="1910" spans="5:6" x14ac:dyDescent="0.25">
      <c r="E1910" s="48">
        <f t="shared" ca="1" si="60"/>
        <v>0.55873644236938691</v>
      </c>
      <c r="F1910" s="48">
        <f t="shared" ca="1" si="59"/>
        <v>7.0210470845599033</v>
      </c>
    </row>
    <row r="1911" spans="5:6" x14ac:dyDescent="0.25">
      <c r="E1911" s="48">
        <f t="shared" ca="1" si="60"/>
        <v>0.7653215641942297</v>
      </c>
      <c r="F1911" s="48">
        <f t="shared" ca="1" si="59"/>
        <v>9.1463343539540389</v>
      </c>
    </row>
    <row r="1912" spans="5:6" x14ac:dyDescent="0.25">
      <c r="E1912" s="48">
        <f t="shared" ca="1" si="60"/>
        <v>0.72938235316327238</v>
      </c>
      <c r="F1912" s="48">
        <f t="shared" ca="1" si="59"/>
        <v>8.6185801579331862</v>
      </c>
    </row>
    <row r="1913" spans="5:6" x14ac:dyDescent="0.25">
      <c r="E1913" s="48">
        <f t="shared" ca="1" si="60"/>
        <v>0.91669125241312832</v>
      </c>
      <c r="F1913" s="48">
        <f t="shared" ca="1" si="59"/>
        <v>14.082576100023172</v>
      </c>
    </row>
    <row r="1914" spans="5:6" x14ac:dyDescent="0.25">
      <c r="E1914" s="48">
        <f t="shared" ca="1" si="60"/>
        <v>0.12739950967086977</v>
      </c>
      <c r="F1914" s="48">
        <f t="shared" ca="1" si="59"/>
        <v>4.9901514871070534</v>
      </c>
    </row>
    <row r="1915" spans="5:6" x14ac:dyDescent="0.25">
      <c r="E1915" s="48">
        <f t="shared" ca="1" si="60"/>
        <v>0.68920740000110225</v>
      </c>
      <c r="F1915" s="48">
        <f t="shared" ca="1" si="59"/>
        <v>8.1345861413900806</v>
      </c>
    </row>
    <row r="1916" spans="5:6" x14ac:dyDescent="0.25">
      <c r="E1916" s="48">
        <f t="shared" ca="1" si="60"/>
        <v>0.75602843250044904</v>
      </c>
      <c r="F1916" s="48">
        <f t="shared" ca="1" si="59"/>
        <v>8.9994099344695524</v>
      </c>
    </row>
    <row r="1917" spans="5:6" x14ac:dyDescent="0.25">
      <c r="E1917" s="48">
        <f t="shared" ca="1" si="60"/>
        <v>0.64687644191899518</v>
      </c>
      <c r="F1917" s="48">
        <f t="shared" ca="1" si="59"/>
        <v>7.7114246170608141</v>
      </c>
    </row>
    <row r="1918" spans="5:6" x14ac:dyDescent="0.25">
      <c r="E1918" s="48">
        <f t="shared" ca="1" si="60"/>
        <v>0.14750427875903971</v>
      </c>
      <c r="F1918" s="48">
        <f t="shared" ca="1" si="59"/>
        <v>5.0838748942400169</v>
      </c>
    </row>
    <row r="1919" spans="5:6" x14ac:dyDescent="0.25">
      <c r="E1919" s="48">
        <f t="shared" ca="1" si="60"/>
        <v>0.87699993966102519</v>
      </c>
      <c r="F1919" s="48">
        <f t="shared" ca="1" si="59"/>
        <v>11.972231342226294</v>
      </c>
    </row>
    <row r="1920" spans="5:6" x14ac:dyDescent="0.25">
      <c r="E1920" s="48">
        <f t="shared" ca="1" si="60"/>
        <v>0.18046522302495616</v>
      </c>
      <c r="F1920" s="48">
        <f t="shared" ca="1" si="59"/>
        <v>5.2273287420998713</v>
      </c>
    </row>
    <row r="1921" spans="5:6" x14ac:dyDescent="0.25">
      <c r="E1921" s="48">
        <f t="shared" ca="1" si="60"/>
        <v>0.42035464247245025</v>
      </c>
      <c r="F1921" s="48">
        <f t="shared" ca="1" si="59"/>
        <v>6.2402664861941828</v>
      </c>
    </row>
    <row r="1922" spans="5:6" x14ac:dyDescent="0.25">
      <c r="E1922" s="48">
        <f t="shared" ca="1" si="60"/>
        <v>0.61049200354549737</v>
      </c>
      <c r="F1922" s="48">
        <f t="shared" ca="1" si="59"/>
        <v>7.4005200411115393</v>
      </c>
    </row>
    <row r="1923" spans="5:6" x14ac:dyDescent="0.25">
      <c r="E1923" s="48">
        <f t="shared" ca="1" si="60"/>
        <v>0.16822346524697263</v>
      </c>
      <c r="F1923" s="48">
        <f t="shared" ref="F1923:F1986" ca="1" si="61">$C$3*((((1-E1923)^(-1/C$5))-1)^(1/$C$4))</f>
        <v>5.1751783531637034</v>
      </c>
    </row>
    <row r="1924" spans="5:6" x14ac:dyDescent="0.25">
      <c r="E1924" s="48">
        <f t="shared" ref="E1924:E1987" ca="1" si="62">RAND()</f>
        <v>0.23891897038230903</v>
      </c>
      <c r="F1924" s="48">
        <f t="shared" ca="1" si="61"/>
        <v>5.4664151901161731</v>
      </c>
    </row>
    <row r="1925" spans="5:6" x14ac:dyDescent="0.25">
      <c r="E1925" s="48">
        <f t="shared" ca="1" si="62"/>
        <v>7.5782747742391798E-2</v>
      </c>
      <c r="F1925" s="48">
        <f t="shared" ca="1" si="61"/>
        <v>4.7057550926773413</v>
      </c>
    </row>
    <row r="1926" spans="5:6" x14ac:dyDescent="0.25">
      <c r="E1926" s="48">
        <f t="shared" ca="1" si="62"/>
        <v>0.78344179328888397</v>
      </c>
      <c r="F1926" s="48">
        <f t="shared" ca="1" si="61"/>
        <v>9.4579422950824146</v>
      </c>
    </row>
    <row r="1927" spans="5:6" x14ac:dyDescent="0.25">
      <c r="E1927" s="48">
        <f t="shared" ca="1" si="62"/>
        <v>0.41435525938515694</v>
      </c>
      <c r="F1927" s="48">
        <f t="shared" ca="1" si="61"/>
        <v>6.2116320818218709</v>
      </c>
    </row>
    <row r="1928" spans="5:6" x14ac:dyDescent="0.25">
      <c r="E1928" s="48">
        <f t="shared" ca="1" si="62"/>
        <v>0.71493045355581519</v>
      </c>
      <c r="F1928" s="48">
        <f t="shared" ca="1" si="61"/>
        <v>8.4334569082456898</v>
      </c>
    </row>
    <row r="1929" spans="5:6" x14ac:dyDescent="0.25">
      <c r="E1929" s="48">
        <f t="shared" ca="1" si="62"/>
        <v>0.15506383388875866</v>
      </c>
      <c r="F1929" s="48">
        <f t="shared" ca="1" si="61"/>
        <v>5.1177056339380842</v>
      </c>
    </row>
    <row r="1930" spans="5:6" x14ac:dyDescent="0.25">
      <c r="E1930" s="48">
        <f t="shared" ca="1" si="62"/>
        <v>0.51574763454219752</v>
      </c>
      <c r="F1930" s="48">
        <f t="shared" ca="1" si="61"/>
        <v>6.7485939697204209</v>
      </c>
    </row>
    <row r="1931" spans="5:6" x14ac:dyDescent="0.25">
      <c r="E1931" s="48">
        <f t="shared" ca="1" si="62"/>
        <v>0.33132771758079738</v>
      </c>
      <c r="F1931" s="48">
        <f t="shared" ca="1" si="61"/>
        <v>5.8425752322565323</v>
      </c>
    </row>
    <row r="1932" spans="5:6" x14ac:dyDescent="0.25">
      <c r="E1932" s="48">
        <f t="shared" ca="1" si="62"/>
        <v>0.90454940565991282</v>
      </c>
      <c r="F1932" s="48">
        <f t="shared" ca="1" si="61"/>
        <v>13.306442211016753</v>
      </c>
    </row>
    <row r="1933" spans="5:6" x14ac:dyDescent="0.25">
      <c r="E1933" s="48">
        <f t="shared" ca="1" si="62"/>
        <v>3.6784294985865551E-2</v>
      </c>
      <c r="F1933" s="48">
        <f t="shared" ca="1" si="61"/>
        <v>4.3833818406221905</v>
      </c>
    </row>
    <row r="1934" spans="5:6" x14ac:dyDescent="0.25">
      <c r="E1934" s="48">
        <f t="shared" ca="1" si="62"/>
        <v>0.1165768941480031</v>
      </c>
      <c r="F1934" s="48">
        <f t="shared" ca="1" si="61"/>
        <v>4.9368191687055143</v>
      </c>
    </row>
    <row r="1935" spans="5:6" x14ac:dyDescent="0.25">
      <c r="E1935" s="48">
        <f t="shared" ca="1" si="62"/>
        <v>9.5358967400611117E-2</v>
      </c>
      <c r="F1935" s="48">
        <f t="shared" ca="1" si="61"/>
        <v>4.8240069645054371</v>
      </c>
    </row>
    <row r="1936" spans="5:6" x14ac:dyDescent="0.25">
      <c r="E1936" s="48">
        <f t="shared" ca="1" si="62"/>
        <v>0.72008048157492965</v>
      </c>
      <c r="F1936" s="48">
        <f t="shared" ca="1" si="61"/>
        <v>8.4978800107193049</v>
      </c>
    </row>
    <row r="1937" spans="5:6" x14ac:dyDescent="0.25">
      <c r="E1937" s="48">
        <f t="shared" ca="1" si="62"/>
        <v>0.78543480946583089</v>
      </c>
      <c r="F1937" s="48">
        <f t="shared" ca="1" si="61"/>
        <v>9.4944653523363769</v>
      </c>
    </row>
    <row r="1938" spans="5:6" x14ac:dyDescent="0.25">
      <c r="E1938" s="48">
        <f t="shared" ca="1" si="62"/>
        <v>0.48910211186122587</v>
      </c>
      <c r="F1938" s="48">
        <f t="shared" ca="1" si="61"/>
        <v>6.5950075135495867</v>
      </c>
    </row>
    <row r="1939" spans="5:6" x14ac:dyDescent="0.25">
      <c r="E1939" s="48">
        <f t="shared" ca="1" si="62"/>
        <v>0.95175520522087165</v>
      </c>
      <c r="F1939" s="48">
        <f t="shared" ca="1" si="61"/>
        <v>17.682037277007179</v>
      </c>
    </row>
    <row r="1940" spans="5:6" x14ac:dyDescent="0.25">
      <c r="E1940" s="48">
        <f t="shared" ca="1" si="62"/>
        <v>5.3764274036910309E-2</v>
      </c>
      <c r="F1940" s="48">
        <f t="shared" ca="1" si="61"/>
        <v>4.5450215003339265</v>
      </c>
    </row>
    <row r="1941" spans="5:6" x14ac:dyDescent="0.25">
      <c r="E1941" s="48">
        <f t="shared" ca="1" si="62"/>
        <v>0.46832182400239841</v>
      </c>
      <c r="F1941" s="48">
        <f t="shared" ca="1" si="61"/>
        <v>6.4820407568669207</v>
      </c>
    </row>
    <row r="1942" spans="5:6" x14ac:dyDescent="0.25">
      <c r="E1942" s="48">
        <f t="shared" ca="1" si="62"/>
        <v>0.93740384671783616</v>
      </c>
      <c r="F1942" s="48">
        <f t="shared" ca="1" si="61"/>
        <v>15.863844736117088</v>
      </c>
    </row>
    <row r="1943" spans="5:6" x14ac:dyDescent="0.25">
      <c r="E1943" s="48">
        <f t="shared" ca="1" si="62"/>
        <v>0.22477005682460272</v>
      </c>
      <c r="F1943" s="48">
        <f t="shared" ca="1" si="61"/>
        <v>5.4094340130413983</v>
      </c>
    </row>
    <row r="1944" spans="5:6" x14ac:dyDescent="0.25">
      <c r="E1944" s="48">
        <f t="shared" ca="1" si="62"/>
        <v>0.93044906927988025</v>
      </c>
      <c r="F1944" s="48">
        <f t="shared" ca="1" si="61"/>
        <v>15.182514966943916</v>
      </c>
    </row>
    <row r="1945" spans="5:6" x14ac:dyDescent="0.25">
      <c r="E1945" s="48">
        <f t="shared" ca="1" si="62"/>
        <v>0.61142058946215083</v>
      </c>
      <c r="F1945" s="48">
        <f t="shared" ca="1" si="61"/>
        <v>7.4079499034164886</v>
      </c>
    </row>
    <row r="1946" spans="5:6" x14ac:dyDescent="0.25">
      <c r="E1946" s="48">
        <f t="shared" ca="1" si="62"/>
        <v>0.21503996411417914</v>
      </c>
      <c r="F1946" s="48">
        <f t="shared" ca="1" si="61"/>
        <v>5.3700400731027145</v>
      </c>
    </row>
    <row r="1947" spans="5:6" x14ac:dyDescent="0.25">
      <c r="E1947" s="48">
        <f t="shared" ca="1" si="62"/>
        <v>0.63103902312847449</v>
      </c>
      <c r="F1947" s="48">
        <f t="shared" ca="1" si="61"/>
        <v>7.5708826198753005</v>
      </c>
    </row>
    <row r="1948" spans="5:6" x14ac:dyDescent="0.25">
      <c r="E1948" s="48">
        <f t="shared" ca="1" si="62"/>
        <v>0.3397965257537543</v>
      </c>
      <c r="F1948" s="48">
        <f t="shared" ca="1" si="61"/>
        <v>5.8783297994916612</v>
      </c>
    </row>
    <row r="1949" spans="5:6" x14ac:dyDescent="0.25">
      <c r="E1949" s="48">
        <f t="shared" ca="1" si="62"/>
        <v>0.46538737061415469</v>
      </c>
      <c r="F1949" s="48">
        <f t="shared" ca="1" si="61"/>
        <v>6.4665245561575659</v>
      </c>
    </row>
    <row r="1950" spans="5:6" x14ac:dyDescent="0.25">
      <c r="E1950" s="48">
        <f t="shared" ca="1" si="62"/>
        <v>0.26117827987803377</v>
      </c>
      <c r="F1950" s="48">
        <f t="shared" ca="1" si="61"/>
        <v>5.5557993374337791</v>
      </c>
    </row>
    <row r="1951" spans="5:6" x14ac:dyDescent="0.25">
      <c r="E1951" s="48">
        <f t="shared" ca="1" si="62"/>
        <v>0.27127823897843273</v>
      </c>
      <c r="F1951" s="48">
        <f t="shared" ca="1" si="61"/>
        <v>5.5964226540613824</v>
      </c>
    </row>
    <row r="1952" spans="5:6" x14ac:dyDescent="0.25">
      <c r="E1952" s="48">
        <f t="shared" ca="1" si="62"/>
        <v>6.001112152144894E-2</v>
      </c>
      <c r="F1952" s="48">
        <f t="shared" ca="1" si="61"/>
        <v>4.5947438277292738</v>
      </c>
    </row>
    <row r="1953" spans="5:6" x14ac:dyDescent="0.25">
      <c r="E1953" s="48">
        <f t="shared" ca="1" si="62"/>
        <v>0.17102655298497582</v>
      </c>
      <c r="F1953" s="48">
        <f t="shared" ca="1" si="61"/>
        <v>5.187219967006591</v>
      </c>
    </row>
    <row r="1954" spans="5:6" x14ac:dyDescent="0.25">
      <c r="E1954" s="48">
        <f t="shared" ca="1" si="62"/>
        <v>5.5634046970109985E-4</v>
      </c>
      <c r="F1954" s="48">
        <f t="shared" ca="1" si="61"/>
        <v>3.0623605704033863</v>
      </c>
    </row>
    <row r="1955" spans="5:6" x14ac:dyDescent="0.25">
      <c r="E1955" s="48">
        <f t="shared" ca="1" si="62"/>
        <v>0.69983101570948603</v>
      </c>
      <c r="F1955" s="48">
        <f t="shared" ca="1" si="61"/>
        <v>8.253648082677568</v>
      </c>
    </row>
    <row r="1956" spans="5:6" x14ac:dyDescent="0.25">
      <c r="E1956" s="48">
        <f t="shared" ca="1" si="62"/>
        <v>0.92089335436828035</v>
      </c>
      <c r="F1956" s="48">
        <f t="shared" ca="1" si="61"/>
        <v>14.389570178751537</v>
      </c>
    </row>
    <row r="1957" spans="5:6" x14ac:dyDescent="0.25">
      <c r="E1957" s="48">
        <f t="shared" ca="1" si="62"/>
        <v>0.57103716562469775</v>
      </c>
      <c r="F1957" s="48">
        <f t="shared" ca="1" si="61"/>
        <v>7.1055707197991165</v>
      </c>
    </row>
    <row r="1958" spans="5:6" x14ac:dyDescent="0.25">
      <c r="E1958" s="48">
        <f t="shared" ca="1" si="62"/>
        <v>0.59857280135453839</v>
      </c>
      <c r="F1958" s="48">
        <f t="shared" ca="1" si="61"/>
        <v>7.3072607201086495</v>
      </c>
    </row>
    <row r="1959" spans="5:6" x14ac:dyDescent="0.25">
      <c r="E1959" s="48">
        <f t="shared" ca="1" si="62"/>
        <v>0.70615350442827562</v>
      </c>
      <c r="F1959" s="48">
        <f t="shared" ca="1" si="61"/>
        <v>8.3273550425000806</v>
      </c>
    </row>
    <row r="1960" spans="5:6" x14ac:dyDescent="0.25">
      <c r="E1960" s="48">
        <f t="shared" ca="1" si="62"/>
        <v>0.33791382572908468</v>
      </c>
      <c r="F1960" s="48">
        <f t="shared" ca="1" si="61"/>
        <v>5.8703520167664136</v>
      </c>
    </row>
    <row r="1961" spans="5:6" x14ac:dyDescent="0.25">
      <c r="E1961" s="48">
        <f t="shared" ca="1" si="62"/>
        <v>0.11831821095098793</v>
      </c>
      <c r="F1961" s="48">
        <f t="shared" ca="1" si="61"/>
        <v>4.9455632048684688</v>
      </c>
    </row>
    <row r="1962" spans="5:6" x14ac:dyDescent="0.25">
      <c r="E1962" s="48">
        <f t="shared" ca="1" si="62"/>
        <v>1.0073023244959511E-2</v>
      </c>
      <c r="F1962" s="48">
        <f t="shared" ca="1" si="61"/>
        <v>3.9076627705965201</v>
      </c>
    </row>
    <row r="1963" spans="5:6" x14ac:dyDescent="0.25">
      <c r="E1963" s="48">
        <f t="shared" ca="1" si="62"/>
        <v>0.99187615400287166</v>
      </c>
      <c r="F1963" s="48">
        <f t="shared" ca="1" si="61"/>
        <v>37.14519450971509</v>
      </c>
    </row>
    <row r="1964" spans="5:6" x14ac:dyDescent="0.25">
      <c r="E1964" s="48">
        <f t="shared" ca="1" si="62"/>
        <v>0.54243990878306447</v>
      </c>
      <c r="F1964" s="48">
        <f t="shared" ca="1" si="61"/>
        <v>6.9137986040999877</v>
      </c>
    </row>
    <row r="1965" spans="5:6" x14ac:dyDescent="0.25">
      <c r="E1965" s="48">
        <f t="shared" ca="1" si="62"/>
        <v>4.4869449323220123E-2</v>
      </c>
      <c r="F1965" s="48">
        <f t="shared" ca="1" si="61"/>
        <v>4.4662252183260573</v>
      </c>
    </row>
    <row r="1966" spans="5:6" x14ac:dyDescent="0.25">
      <c r="E1966" s="48">
        <f t="shared" ca="1" si="62"/>
        <v>0.22424266147439409</v>
      </c>
      <c r="F1966" s="48">
        <f t="shared" ca="1" si="61"/>
        <v>5.4073040787737838</v>
      </c>
    </row>
    <row r="1967" spans="5:6" x14ac:dyDescent="0.25">
      <c r="E1967" s="48">
        <f t="shared" ca="1" si="62"/>
        <v>0.79073005993012058</v>
      </c>
      <c r="F1967" s="48">
        <f t="shared" ca="1" si="61"/>
        <v>9.5938801373645628</v>
      </c>
    </row>
    <row r="1968" spans="5:6" x14ac:dyDescent="0.25">
      <c r="E1968" s="48">
        <f t="shared" ca="1" si="62"/>
        <v>0.69989126493472986</v>
      </c>
      <c r="F1968" s="48">
        <f t="shared" ca="1" si="61"/>
        <v>8.2543401386534558</v>
      </c>
    </row>
    <row r="1969" spans="5:6" x14ac:dyDescent="0.25">
      <c r="E1969" s="48">
        <f t="shared" ca="1" si="62"/>
        <v>0.3956900683875425</v>
      </c>
      <c r="F1969" s="48">
        <f t="shared" ca="1" si="61"/>
        <v>6.124501661951208</v>
      </c>
    </row>
    <row r="1970" spans="5:6" x14ac:dyDescent="0.25">
      <c r="E1970" s="48">
        <f t="shared" ca="1" si="62"/>
        <v>0.65609914596730545</v>
      </c>
      <c r="F1970" s="48">
        <f t="shared" ca="1" si="61"/>
        <v>7.7973729439592621</v>
      </c>
    </row>
    <row r="1971" spans="5:6" x14ac:dyDescent="0.25">
      <c r="E1971" s="48">
        <f t="shared" ca="1" si="62"/>
        <v>0.7080657836494072</v>
      </c>
      <c r="F1971" s="48">
        <f t="shared" ca="1" si="61"/>
        <v>8.3500888856714379</v>
      </c>
    </row>
    <row r="1972" spans="5:6" x14ac:dyDescent="0.25">
      <c r="E1972" s="48">
        <f t="shared" ca="1" si="62"/>
        <v>0.8883499663910015</v>
      </c>
      <c r="F1972" s="48">
        <f t="shared" ca="1" si="61"/>
        <v>12.465073745167732</v>
      </c>
    </row>
    <row r="1973" spans="5:6" x14ac:dyDescent="0.25">
      <c r="E1973" s="48">
        <f t="shared" ca="1" si="62"/>
        <v>0.28727203263105017</v>
      </c>
      <c r="F1973" s="48">
        <f t="shared" ca="1" si="61"/>
        <v>5.6610414592093257</v>
      </c>
    </row>
    <row r="1974" spans="5:6" x14ac:dyDescent="0.25">
      <c r="E1974" s="48">
        <f t="shared" ca="1" si="62"/>
        <v>0.31933639797649149</v>
      </c>
      <c r="F1974" s="48">
        <f t="shared" ca="1" si="61"/>
        <v>5.7924886544039822</v>
      </c>
    </row>
    <row r="1975" spans="5:6" x14ac:dyDescent="0.25">
      <c r="E1975" s="48">
        <f t="shared" ca="1" si="62"/>
        <v>0.63067975335886994</v>
      </c>
      <c r="F1975" s="48">
        <f t="shared" ca="1" si="61"/>
        <v>7.5677918797017156</v>
      </c>
    </row>
    <row r="1976" spans="5:6" x14ac:dyDescent="0.25">
      <c r="E1976" s="48">
        <f t="shared" ca="1" si="62"/>
        <v>0.83512604718547212</v>
      </c>
      <c r="F1976" s="48">
        <f t="shared" ca="1" si="61"/>
        <v>10.596251083989275</v>
      </c>
    </row>
    <row r="1977" spans="5:6" x14ac:dyDescent="0.25">
      <c r="E1977" s="48">
        <f t="shared" ca="1" si="62"/>
        <v>0.30474843675957386</v>
      </c>
      <c r="F1977" s="48">
        <f t="shared" ca="1" si="61"/>
        <v>5.7322954913219437</v>
      </c>
    </row>
    <row r="1978" spans="5:6" x14ac:dyDescent="0.25">
      <c r="E1978" s="48">
        <f t="shared" ca="1" si="62"/>
        <v>0.25470037488303432</v>
      </c>
      <c r="F1978" s="48">
        <f t="shared" ca="1" si="61"/>
        <v>5.5297841606844811</v>
      </c>
    </row>
    <row r="1979" spans="5:6" x14ac:dyDescent="0.25">
      <c r="E1979" s="48">
        <f t="shared" ca="1" si="62"/>
        <v>0.78526623717050836</v>
      </c>
      <c r="F1979" s="48">
        <f t="shared" ca="1" si="61"/>
        <v>9.4913576278176954</v>
      </c>
    </row>
    <row r="1980" spans="5:6" x14ac:dyDescent="0.25">
      <c r="E1980" s="48">
        <f t="shared" ca="1" si="62"/>
        <v>0.44151508249723315</v>
      </c>
      <c r="F1980" s="48">
        <f t="shared" ca="1" si="61"/>
        <v>6.3439553489083274</v>
      </c>
    </row>
    <row r="1981" spans="5:6" x14ac:dyDescent="0.25">
      <c r="E1981" s="48">
        <f t="shared" ca="1" si="62"/>
        <v>0.45520773536331471</v>
      </c>
      <c r="F1981" s="48">
        <f t="shared" ca="1" si="61"/>
        <v>6.4134821725528601</v>
      </c>
    </row>
    <row r="1982" spans="5:6" x14ac:dyDescent="0.25">
      <c r="E1982" s="48">
        <f t="shared" ca="1" si="62"/>
        <v>0.31028125314769273</v>
      </c>
      <c r="F1982" s="48">
        <f t="shared" ca="1" si="61"/>
        <v>5.755038493575773</v>
      </c>
    </row>
    <row r="1983" spans="5:6" x14ac:dyDescent="0.25">
      <c r="E1983" s="48">
        <f t="shared" ca="1" si="62"/>
        <v>0.79974162688079631</v>
      </c>
      <c r="F1983" s="48">
        <f t="shared" ca="1" si="61"/>
        <v>9.7715223132756677</v>
      </c>
    </row>
    <row r="1984" spans="5:6" x14ac:dyDescent="0.25">
      <c r="E1984" s="48">
        <f t="shared" ca="1" si="62"/>
        <v>0.95001542154938257</v>
      </c>
      <c r="F1984" s="48">
        <f t="shared" ca="1" si="61"/>
        <v>17.422948208006737</v>
      </c>
    </row>
    <row r="1985" spans="5:6" x14ac:dyDescent="0.25">
      <c r="E1985" s="48">
        <f t="shared" ca="1" si="62"/>
        <v>0.73091855600647904</v>
      </c>
      <c r="F1985" s="48">
        <f t="shared" ca="1" si="61"/>
        <v>8.6390771593140698</v>
      </c>
    </row>
    <row r="1986" spans="5:6" x14ac:dyDescent="0.25">
      <c r="E1986" s="48">
        <f t="shared" ca="1" si="62"/>
        <v>0.54557361190557174</v>
      </c>
      <c r="F1986" s="48">
        <f t="shared" ca="1" si="61"/>
        <v>6.9340236178218788</v>
      </c>
    </row>
    <row r="1987" spans="5:6" x14ac:dyDescent="0.25">
      <c r="E1987" s="48">
        <f t="shared" ca="1" si="62"/>
        <v>0.58309181806561861</v>
      </c>
      <c r="F1987" s="48">
        <f t="shared" ref="F1987:F2050" ca="1" si="63">$C$3*((((1-E1987)^(-1/C$5))-1)^(1/$C$4))</f>
        <v>7.1916371858514339</v>
      </c>
    </row>
    <row r="1988" spans="5:6" x14ac:dyDescent="0.25">
      <c r="E1988" s="48">
        <f t="shared" ref="E1988:E2051" ca="1" si="64">RAND()</f>
        <v>0.71380439111735694</v>
      </c>
      <c r="F1988" s="48">
        <f t="shared" ca="1" si="63"/>
        <v>8.4195887480359168</v>
      </c>
    </row>
    <row r="1989" spans="5:6" x14ac:dyDescent="0.25">
      <c r="E1989" s="48">
        <f t="shared" ca="1" si="64"/>
        <v>0.67752890005524391</v>
      </c>
      <c r="F1989" s="48">
        <f t="shared" ca="1" si="63"/>
        <v>8.0101211539516655</v>
      </c>
    </row>
    <row r="1990" spans="5:6" x14ac:dyDescent="0.25">
      <c r="E1990" s="48">
        <f t="shared" ca="1" si="64"/>
        <v>0.9460998066465427</v>
      </c>
      <c r="F1990" s="48">
        <f t="shared" ca="1" si="63"/>
        <v>16.883948543673302</v>
      </c>
    </row>
    <row r="1991" spans="5:6" x14ac:dyDescent="0.25">
      <c r="E1991" s="48">
        <f t="shared" ca="1" si="64"/>
        <v>0.88477401283225998</v>
      </c>
      <c r="F1991" s="48">
        <f t="shared" ca="1" si="63"/>
        <v>12.302402172411655</v>
      </c>
    </row>
    <row r="1992" spans="5:6" x14ac:dyDescent="0.25">
      <c r="E1992" s="48">
        <f t="shared" ca="1" si="64"/>
        <v>0.72550574893868491</v>
      </c>
      <c r="F1992" s="48">
        <f t="shared" ca="1" si="63"/>
        <v>8.5675774575476478</v>
      </c>
    </row>
    <row r="1993" spans="5:6" x14ac:dyDescent="0.25">
      <c r="E1993" s="48">
        <f t="shared" ca="1" si="64"/>
        <v>0.58868292611341244</v>
      </c>
      <c r="F1993" s="48">
        <f t="shared" ca="1" si="63"/>
        <v>7.2327106870495461</v>
      </c>
    </row>
    <row r="1994" spans="5:6" x14ac:dyDescent="0.25">
      <c r="E1994" s="48">
        <f t="shared" ca="1" si="64"/>
        <v>0.12730709990188982</v>
      </c>
      <c r="F1994" s="48">
        <f t="shared" ca="1" si="63"/>
        <v>4.9897057504681444</v>
      </c>
    </row>
    <row r="1995" spans="5:6" x14ac:dyDescent="0.25">
      <c r="E1995" s="48">
        <f t="shared" ca="1" si="64"/>
        <v>0.18133642342395495</v>
      </c>
      <c r="F1995" s="48">
        <f t="shared" ca="1" si="63"/>
        <v>5.2309996437814057</v>
      </c>
    </row>
    <row r="1996" spans="5:6" x14ac:dyDescent="0.25">
      <c r="E1996" s="48">
        <f t="shared" ca="1" si="64"/>
        <v>0.32830711130765466</v>
      </c>
      <c r="F1996" s="48">
        <f t="shared" ca="1" si="63"/>
        <v>5.8299014294298876</v>
      </c>
    </row>
    <row r="1997" spans="5:6" x14ac:dyDescent="0.25">
      <c r="E1997" s="48">
        <f t="shared" ca="1" si="64"/>
        <v>0.87675413831710092</v>
      </c>
      <c r="F1997" s="48">
        <f t="shared" ca="1" si="63"/>
        <v>11.962276351252205</v>
      </c>
    </row>
    <row r="1998" spans="5:6" x14ac:dyDescent="0.25">
      <c r="E1998" s="48">
        <f t="shared" ca="1" si="64"/>
        <v>0.77231365635597427</v>
      </c>
      <c r="F1998" s="48">
        <f t="shared" ca="1" si="63"/>
        <v>9.2624123021275331</v>
      </c>
    </row>
    <row r="1999" spans="5:6" x14ac:dyDescent="0.25">
      <c r="E1999" s="48">
        <f t="shared" ca="1" si="64"/>
        <v>6.8395581571967456E-2</v>
      </c>
      <c r="F1999" s="48">
        <f t="shared" ca="1" si="63"/>
        <v>4.6559690093944175</v>
      </c>
    </row>
    <row r="2000" spans="5:6" x14ac:dyDescent="0.25">
      <c r="E2000" s="48">
        <f t="shared" ca="1" si="64"/>
        <v>5.7444975434917889E-2</v>
      </c>
      <c r="F2000" s="48">
        <f t="shared" ca="1" si="63"/>
        <v>4.5747960545617197</v>
      </c>
    </row>
    <row r="2001" spans="5:6" x14ac:dyDescent="0.25">
      <c r="E2001" s="48">
        <f t="shared" ca="1" si="64"/>
        <v>0.35171917369935879</v>
      </c>
      <c r="F2001" s="48">
        <f t="shared" ca="1" si="63"/>
        <v>5.9292662021074509</v>
      </c>
    </row>
    <row r="2002" spans="5:6" x14ac:dyDescent="0.25">
      <c r="E2002" s="48">
        <f t="shared" ca="1" si="64"/>
        <v>0.13196767533975517</v>
      </c>
      <c r="F2002" s="48">
        <f t="shared" ca="1" si="63"/>
        <v>5.0119985727336678</v>
      </c>
    </row>
    <row r="2003" spans="5:6" x14ac:dyDescent="0.25">
      <c r="E2003" s="48">
        <f t="shared" ca="1" si="64"/>
        <v>0.17904805315004335</v>
      </c>
      <c r="F2003" s="48">
        <f t="shared" ca="1" si="63"/>
        <v>5.2213466876668138</v>
      </c>
    </row>
    <row r="2004" spans="5:6" x14ac:dyDescent="0.25">
      <c r="E2004" s="48">
        <f t="shared" ca="1" si="64"/>
        <v>0.75733497741898692</v>
      </c>
      <c r="F2004" s="48">
        <f t="shared" ca="1" si="63"/>
        <v>9.0195847844859696</v>
      </c>
    </row>
    <row r="2005" spans="5:6" x14ac:dyDescent="0.25">
      <c r="E2005" s="48">
        <f t="shared" ca="1" si="64"/>
        <v>0.37496214991385446</v>
      </c>
      <c r="F2005" s="48">
        <f t="shared" ca="1" si="63"/>
        <v>6.0308783483041486</v>
      </c>
    </row>
    <row r="2006" spans="5:6" x14ac:dyDescent="0.25">
      <c r="E2006" s="48">
        <f t="shared" ca="1" si="64"/>
        <v>0.65717250770316415</v>
      </c>
      <c r="F2006" s="48">
        <f t="shared" ca="1" si="63"/>
        <v>7.8075844677192165</v>
      </c>
    </row>
    <row r="2007" spans="5:6" x14ac:dyDescent="0.25">
      <c r="E2007" s="48">
        <f t="shared" ca="1" si="64"/>
        <v>0.74721460357482905</v>
      </c>
      <c r="F2007" s="48">
        <f t="shared" ca="1" si="63"/>
        <v>8.8671890975640988</v>
      </c>
    </row>
    <row r="2008" spans="5:6" x14ac:dyDescent="0.25">
      <c r="E2008" s="48">
        <f t="shared" ca="1" si="64"/>
        <v>0.52036946388792393</v>
      </c>
      <c r="F2008" s="48">
        <f t="shared" ca="1" si="63"/>
        <v>6.7763372408850433</v>
      </c>
    </row>
    <row r="2009" spans="5:6" x14ac:dyDescent="0.25">
      <c r="E2009" s="48">
        <f t="shared" ca="1" si="64"/>
        <v>0.64486676468204451</v>
      </c>
      <c r="F2009" s="48">
        <f t="shared" ca="1" si="63"/>
        <v>7.6931099346422451</v>
      </c>
    </row>
    <row r="2010" spans="5:6" x14ac:dyDescent="0.25">
      <c r="E2010" s="48">
        <f t="shared" ca="1" si="64"/>
        <v>0.34091807122255069</v>
      </c>
      <c r="F2010" s="48">
        <f t="shared" ca="1" si="63"/>
        <v>5.8830904524154555</v>
      </c>
    </row>
    <row r="2011" spans="5:6" x14ac:dyDescent="0.25">
      <c r="E2011" s="48">
        <f t="shared" ca="1" si="64"/>
        <v>0.55491503466085235</v>
      </c>
      <c r="F2011" s="48">
        <f t="shared" ca="1" si="63"/>
        <v>6.9954295432904621</v>
      </c>
    </row>
    <row r="2012" spans="5:6" x14ac:dyDescent="0.25">
      <c r="E2012" s="48">
        <f t="shared" ca="1" si="64"/>
        <v>0.82633910340540695</v>
      </c>
      <c r="F2012" s="48">
        <f t="shared" ca="1" si="63"/>
        <v>10.369435265548326</v>
      </c>
    </row>
    <row r="2013" spans="5:6" x14ac:dyDescent="0.25">
      <c r="E2013" s="48">
        <f t="shared" ca="1" si="64"/>
        <v>0.56385523827186601</v>
      </c>
      <c r="F2013" s="48">
        <f t="shared" ca="1" si="63"/>
        <v>7.0558312034819304</v>
      </c>
    </row>
    <row r="2014" spans="5:6" x14ac:dyDescent="0.25">
      <c r="E2014" s="48">
        <f t="shared" ca="1" si="64"/>
        <v>0.53364402043194259</v>
      </c>
      <c r="F2014" s="48">
        <f t="shared" ca="1" si="63"/>
        <v>6.8579936116635096</v>
      </c>
    </row>
    <row r="2015" spans="5:6" x14ac:dyDescent="0.25">
      <c r="E2015" s="48">
        <f t="shared" ca="1" si="64"/>
        <v>0.98396332945910026</v>
      </c>
      <c r="F2015" s="48">
        <f t="shared" ca="1" si="63"/>
        <v>27.979444297222646</v>
      </c>
    </row>
    <row r="2016" spans="5:6" x14ac:dyDescent="0.25">
      <c r="E2016" s="48">
        <f t="shared" ca="1" si="64"/>
        <v>0.61669266613395668</v>
      </c>
      <c r="F2016" s="48">
        <f t="shared" ca="1" si="63"/>
        <v>7.450601376334351</v>
      </c>
    </row>
    <row r="2017" spans="5:6" x14ac:dyDescent="0.25">
      <c r="E2017" s="48">
        <f t="shared" ca="1" si="64"/>
        <v>0.78081349376699016</v>
      </c>
      <c r="F2017" s="48">
        <f t="shared" ca="1" si="63"/>
        <v>9.4104978787905029</v>
      </c>
    </row>
    <row r="2018" spans="5:6" x14ac:dyDescent="0.25">
      <c r="E2018" s="48">
        <f t="shared" ca="1" si="64"/>
        <v>0.13159144993546046</v>
      </c>
      <c r="F2018" s="48">
        <f t="shared" ca="1" si="63"/>
        <v>5.0102127941615233</v>
      </c>
    </row>
    <row r="2019" spans="5:6" x14ac:dyDescent="0.25">
      <c r="E2019" s="48">
        <f t="shared" ca="1" si="64"/>
        <v>0.69632881567484384</v>
      </c>
      <c r="F2019" s="48">
        <f t="shared" ca="1" si="63"/>
        <v>8.213752230730524</v>
      </c>
    </row>
    <row r="2020" spans="5:6" x14ac:dyDescent="0.25">
      <c r="E2020" s="48">
        <f t="shared" ca="1" si="64"/>
        <v>0.50894491148255161</v>
      </c>
      <c r="F2020" s="48">
        <f t="shared" ca="1" si="63"/>
        <v>6.7083751581115845</v>
      </c>
    </row>
    <row r="2021" spans="5:6" x14ac:dyDescent="0.25">
      <c r="E2021" s="48">
        <f t="shared" ca="1" si="64"/>
        <v>5.5333191717649388E-2</v>
      </c>
      <c r="F2021" s="48">
        <f t="shared" ca="1" si="63"/>
        <v>4.5578899641357236</v>
      </c>
    </row>
    <row r="2022" spans="5:6" x14ac:dyDescent="0.25">
      <c r="E2022" s="48">
        <f t="shared" ca="1" si="64"/>
        <v>0.52479938824886307</v>
      </c>
      <c r="F2022" s="48">
        <f t="shared" ca="1" si="63"/>
        <v>6.8032560193809131</v>
      </c>
    </row>
    <row r="2023" spans="5:6" x14ac:dyDescent="0.25">
      <c r="E2023" s="48">
        <f t="shared" ca="1" si="64"/>
        <v>0.69326686999646192</v>
      </c>
      <c r="F2023" s="48">
        <f t="shared" ca="1" si="63"/>
        <v>8.1793975672328205</v>
      </c>
    </row>
    <row r="2024" spans="5:6" x14ac:dyDescent="0.25">
      <c r="E2024" s="48">
        <f t="shared" ca="1" si="64"/>
        <v>4.9903089818143065E-2</v>
      </c>
      <c r="F2024" s="48">
        <f t="shared" ca="1" si="63"/>
        <v>4.5121230520653519</v>
      </c>
    </row>
    <row r="2025" spans="5:6" x14ac:dyDescent="0.25">
      <c r="E2025" s="48">
        <f t="shared" ca="1" si="64"/>
        <v>0.6678234243368133</v>
      </c>
      <c r="F2025" s="48">
        <f t="shared" ca="1" si="63"/>
        <v>7.9113923071042418</v>
      </c>
    </row>
    <row r="2026" spans="5:6" x14ac:dyDescent="0.25">
      <c r="E2026" s="48">
        <f t="shared" ca="1" si="64"/>
        <v>0.42489443601643229</v>
      </c>
      <c r="F2026" s="48">
        <f t="shared" ca="1" si="63"/>
        <v>6.2621508347585699</v>
      </c>
    </row>
    <row r="2027" spans="5:6" x14ac:dyDescent="0.25">
      <c r="E2027" s="48">
        <f t="shared" ca="1" si="64"/>
        <v>0.91015627247098485</v>
      </c>
      <c r="F2027" s="48">
        <f t="shared" ca="1" si="63"/>
        <v>13.646351648273097</v>
      </c>
    </row>
    <row r="2028" spans="5:6" x14ac:dyDescent="0.25">
      <c r="E2028" s="48">
        <f t="shared" ca="1" si="64"/>
        <v>0.26101618104903812</v>
      </c>
      <c r="F2028" s="48">
        <f t="shared" ca="1" si="63"/>
        <v>5.5551480797385677</v>
      </c>
    </row>
    <row r="2029" spans="5:6" x14ac:dyDescent="0.25">
      <c r="E2029" s="48">
        <f t="shared" ca="1" si="64"/>
        <v>0.68851900738712168</v>
      </c>
      <c r="F2029" s="48">
        <f t="shared" ca="1" si="63"/>
        <v>8.1270685859996146</v>
      </c>
    </row>
    <row r="2030" spans="5:6" x14ac:dyDescent="0.25">
      <c r="E2030" s="48">
        <f t="shared" ca="1" si="64"/>
        <v>0.81365547583636511</v>
      </c>
      <c r="F2030" s="48">
        <f t="shared" ca="1" si="63"/>
        <v>10.069238018811964</v>
      </c>
    </row>
    <row r="2031" spans="5:6" x14ac:dyDescent="0.25">
      <c r="E2031" s="48">
        <f t="shared" ca="1" si="64"/>
        <v>0.48769846192065258</v>
      </c>
      <c r="F2031" s="48">
        <f t="shared" ca="1" si="63"/>
        <v>6.5871989790393837</v>
      </c>
    </row>
    <row r="2032" spans="5:6" x14ac:dyDescent="0.25">
      <c r="E2032" s="48">
        <f t="shared" ca="1" si="64"/>
        <v>0.39210497417039303</v>
      </c>
      <c r="F2032" s="48">
        <f t="shared" ca="1" si="63"/>
        <v>6.1080846525099677</v>
      </c>
    </row>
    <row r="2033" spans="5:6" x14ac:dyDescent="0.25">
      <c r="E2033" s="48">
        <f t="shared" ca="1" si="64"/>
        <v>0.39282726271028257</v>
      </c>
      <c r="F2033" s="48">
        <f t="shared" ca="1" si="63"/>
        <v>6.1113843284939753</v>
      </c>
    </row>
    <row r="2034" spans="5:6" x14ac:dyDescent="0.25">
      <c r="E2034" s="48">
        <f t="shared" ca="1" si="64"/>
        <v>0.26673416586375875</v>
      </c>
      <c r="F2034" s="48">
        <f t="shared" ca="1" si="63"/>
        <v>5.5781333611115276</v>
      </c>
    </row>
    <row r="2035" spans="5:6" x14ac:dyDescent="0.25">
      <c r="E2035" s="48">
        <f t="shared" ca="1" si="64"/>
        <v>0.54108156344996783</v>
      </c>
      <c r="F2035" s="48">
        <f t="shared" ca="1" si="63"/>
        <v>6.9050886700764185</v>
      </c>
    </row>
    <row r="2036" spans="5:6" x14ac:dyDescent="0.25">
      <c r="E2036" s="48">
        <f t="shared" ca="1" si="64"/>
        <v>0.79786231366641158</v>
      </c>
      <c r="F2036" s="48">
        <f t="shared" ca="1" si="63"/>
        <v>9.7335534432293294</v>
      </c>
    </row>
    <row r="2037" spans="5:6" x14ac:dyDescent="0.25">
      <c r="E2037" s="48">
        <f t="shared" ca="1" si="64"/>
        <v>0.45001766452784697</v>
      </c>
      <c r="F2037" s="48">
        <f t="shared" ca="1" si="63"/>
        <v>6.3868902931393521</v>
      </c>
    </row>
    <row r="2038" spans="5:6" x14ac:dyDescent="0.25">
      <c r="E2038" s="48">
        <f t="shared" ca="1" si="64"/>
        <v>0.88403549542265203</v>
      </c>
      <c r="F2038" s="48">
        <f t="shared" ca="1" si="63"/>
        <v>12.269695832144247</v>
      </c>
    </row>
    <row r="2039" spans="5:6" x14ac:dyDescent="0.25">
      <c r="E2039" s="48">
        <f t="shared" ca="1" si="64"/>
        <v>0.37866388693812603</v>
      </c>
      <c r="F2039" s="48">
        <f t="shared" ca="1" si="63"/>
        <v>6.0473759267606466</v>
      </c>
    </row>
    <row r="2040" spans="5:6" x14ac:dyDescent="0.25">
      <c r="E2040" s="48">
        <f t="shared" ca="1" si="64"/>
        <v>0.35874584261289</v>
      </c>
      <c r="F2040" s="48">
        <f t="shared" ca="1" si="63"/>
        <v>5.9596446078790404</v>
      </c>
    </row>
    <row r="2041" spans="5:6" x14ac:dyDescent="0.25">
      <c r="E2041" s="48">
        <f t="shared" ca="1" si="64"/>
        <v>0.34482963620863982</v>
      </c>
      <c r="F2041" s="48">
        <f t="shared" ca="1" si="63"/>
        <v>5.8997430015112329</v>
      </c>
    </row>
    <row r="2042" spans="5:6" x14ac:dyDescent="0.25">
      <c r="E2042" s="48">
        <f t="shared" ca="1" si="64"/>
        <v>0.55266448913249189</v>
      </c>
      <c r="F2042" s="48">
        <f t="shared" ca="1" si="63"/>
        <v>6.9804796242407727</v>
      </c>
    </row>
    <row r="2043" spans="5:6" x14ac:dyDescent="0.25">
      <c r="E2043" s="48">
        <f t="shared" ca="1" si="64"/>
        <v>0.44548791946809352</v>
      </c>
      <c r="F2043" s="48">
        <f t="shared" ca="1" si="63"/>
        <v>6.3639213769556662</v>
      </c>
    </row>
    <row r="2044" spans="5:6" x14ac:dyDescent="0.25">
      <c r="E2044" s="48">
        <f t="shared" ca="1" si="64"/>
        <v>2.0019420537241484E-2</v>
      </c>
      <c r="F2044" s="48">
        <f t="shared" ca="1" si="63"/>
        <v>4.1484153098931644</v>
      </c>
    </row>
    <row r="2045" spans="5:6" x14ac:dyDescent="0.25">
      <c r="E2045" s="48">
        <f t="shared" ca="1" si="64"/>
        <v>0.52539596300954916</v>
      </c>
      <c r="F2045" s="48">
        <f t="shared" ca="1" si="63"/>
        <v>6.8069060979437825</v>
      </c>
    </row>
    <row r="2046" spans="5:6" x14ac:dyDescent="0.25">
      <c r="E2046" s="48">
        <f t="shared" ca="1" si="64"/>
        <v>0.20843754427440275</v>
      </c>
      <c r="F2046" s="48">
        <f t="shared" ca="1" si="63"/>
        <v>5.3431662210207147</v>
      </c>
    </row>
    <row r="2047" spans="5:6" x14ac:dyDescent="0.25">
      <c r="E2047" s="48">
        <f t="shared" ca="1" si="64"/>
        <v>0.77866200707057509</v>
      </c>
      <c r="F2047" s="48">
        <f t="shared" ca="1" si="63"/>
        <v>9.3722555183323202</v>
      </c>
    </row>
    <row r="2048" spans="5:6" x14ac:dyDescent="0.25">
      <c r="E2048" s="48">
        <f t="shared" ca="1" si="64"/>
        <v>8.0850585710050549E-3</v>
      </c>
      <c r="F2048" s="48">
        <f t="shared" ca="1" si="63"/>
        <v>3.8347896437544602</v>
      </c>
    </row>
    <row r="2049" spans="5:6" x14ac:dyDescent="0.25">
      <c r="E2049" s="48">
        <f t="shared" ca="1" si="64"/>
        <v>0.75677144628081106</v>
      </c>
      <c r="F2049" s="48">
        <f t="shared" ca="1" si="63"/>
        <v>9.0108643133199369</v>
      </c>
    </row>
    <row r="2050" spans="5:6" x14ac:dyDescent="0.25">
      <c r="E2050" s="48">
        <f t="shared" ca="1" si="64"/>
        <v>0.34782247205503491</v>
      </c>
      <c r="F2050" s="48">
        <f t="shared" ca="1" si="63"/>
        <v>5.9125371118192849</v>
      </c>
    </row>
    <row r="2051" spans="5:6" x14ac:dyDescent="0.25">
      <c r="E2051" s="48">
        <f t="shared" ca="1" si="64"/>
        <v>0.52366874017144183</v>
      </c>
      <c r="F2051" s="48">
        <f t="shared" ref="F2051:F2114" ca="1" si="65">$C$3*((((1-E2051)^(-1/C$5))-1)^(1/$C$4))</f>
        <v>6.7963546198603177</v>
      </c>
    </row>
    <row r="2052" spans="5:6" x14ac:dyDescent="0.25">
      <c r="E2052" s="48">
        <f t="shared" ref="E2052:E2115" ca="1" si="66">RAND()</f>
        <v>0.63492496498677187</v>
      </c>
      <c r="F2052" s="48">
        <f t="shared" ca="1" si="65"/>
        <v>7.604581462085731</v>
      </c>
    </row>
    <row r="2053" spans="5:6" x14ac:dyDescent="0.25">
      <c r="E2053" s="48">
        <f t="shared" ca="1" si="66"/>
        <v>0.47473897236469909</v>
      </c>
      <c r="F2053" s="48">
        <f t="shared" ca="1" si="65"/>
        <v>6.5163377800485449</v>
      </c>
    </row>
    <row r="2054" spans="5:6" x14ac:dyDescent="0.25">
      <c r="E2054" s="48">
        <f t="shared" ca="1" si="66"/>
        <v>0.83539607675946648</v>
      </c>
      <c r="F2054" s="48">
        <f t="shared" ca="1" si="65"/>
        <v>10.603491394558681</v>
      </c>
    </row>
    <row r="2055" spans="5:6" x14ac:dyDescent="0.25">
      <c r="E2055" s="48">
        <f t="shared" ca="1" si="66"/>
        <v>0.26321454717245063</v>
      </c>
      <c r="F2055" s="48">
        <f t="shared" ca="1" si="65"/>
        <v>5.563981945655061</v>
      </c>
    </row>
    <row r="2056" spans="5:6" x14ac:dyDescent="0.25">
      <c r="E2056" s="48">
        <f t="shared" ca="1" si="66"/>
        <v>0.45122758442136579</v>
      </c>
      <c r="F2056" s="48">
        <f t="shared" ca="1" si="65"/>
        <v>6.3930629293291652</v>
      </c>
    </row>
    <row r="2057" spans="5:6" x14ac:dyDescent="0.25">
      <c r="E2057" s="48">
        <f t="shared" ca="1" si="66"/>
        <v>0.2635963557965465</v>
      </c>
      <c r="F2057" s="48">
        <f t="shared" ca="1" si="65"/>
        <v>5.5655165696785156</v>
      </c>
    </row>
    <row r="2058" spans="5:6" x14ac:dyDescent="0.25">
      <c r="E2058" s="48">
        <f t="shared" ca="1" si="66"/>
        <v>0.31818969523843155</v>
      </c>
      <c r="F2058" s="48">
        <f t="shared" ca="1" si="65"/>
        <v>5.7877294197828615</v>
      </c>
    </row>
    <row r="2059" spans="5:6" x14ac:dyDescent="0.25">
      <c r="E2059" s="48">
        <f t="shared" ca="1" si="66"/>
        <v>0.46617738937331554</v>
      </c>
      <c r="F2059" s="48">
        <f t="shared" ca="1" si="65"/>
        <v>6.4706917004383051</v>
      </c>
    </row>
    <row r="2060" spans="5:6" x14ac:dyDescent="0.25">
      <c r="E2060" s="48">
        <f t="shared" ca="1" si="66"/>
        <v>0.59537509726158977</v>
      </c>
      <c r="F2060" s="48">
        <f t="shared" ca="1" si="65"/>
        <v>7.2828843959864891</v>
      </c>
    </row>
    <row r="2061" spans="5:6" x14ac:dyDescent="0.25">
      <c r="E2061" s="48">
        <f t="shared" ca="1" si="66"/>
        <v>0.74909441728892756</v>
      </c>
      <c r="F2061" s="48">
        <f t="shared" ca="1" si="65"/>
        <v>8.8948377406594386</v>
      </c>
    </row>
    <row r="2062" spans="5:6" x14ac:dyDescent="0.25">
      <c r="E2062" s="48">
        <f t="shared" ca="1" si="66"/>
        <v>0.31150197085510434</v>
      </c>
      <c r="F2062" s="48">
        <f t="shared" ca="1" si="65"/>
        <v>5.7600700374335538</v>
      </c>
    </row>
    <row r="2063" spans="5:6" x14ac:dyDescent="0.25">
      <c r="E2063" s="48">
        <f t="shared" ca="1" si="66"/>
        <v>0.23928755284652559</v>
      </c>
      <c r="F2063" s="48">
        <f t="shared" ca="1" si="65"/>
        <v>5.4678964566214541</v>
      </c>
    </row>
    <row r="2064" spans="5:6" x14ac:dyDescent="0.25">
      <c r="E2064" s="48">
        <f t="shared" ca="1" si="66"/>
        <v>0.69859279364571891</v>
      </c>
      <c r="F2064" s="48">
        <f t="shared" ca="1" si="65"/>
        <v>8.239468270347686</v>
      </c>
    </row>
    <row r="2065" spans="5:6" x14ac:dyDescent="0.25">
      <c r="E2065" s="48">
        <f t="shared" ca="1" si="66"/>
        <v>0.48113974006870019</v>
      </c>
      <c r="F2065" s="48">
        <f t="shared" ca="1" si="65"/>
        <v>6.551062751165766</v>
      </c>
    </row>
    <row r="2066" spans="5:6" x14ac:dyDescent="0.25">
      <c r="E2066" s="48">
        <f t="shared" ca="1" si="66"/>
        <v>0.5312998683069412</v>
      </c>
      <c r="F2066" s="48">
        <f t="shared" ca="1" si="65"/>
        <v>6.8433545860377309</v>
      </c>
    </row>
    <row r="2067" spans="5:6" x14ac:dyDescent="0.25">
      <c r="E2067" s="48">
        <f t="shared" ca="1" si="66"/>
        <v>3.1022988588195854E-2</v>
      </c>
      <c r="F2067" s="48">
        <f t="shared" ca="1" si="65"/>
        <v>4.3150123347019296</v>
      </c>
    </row>
    <row r="2068" spans="5:6" x14ac:dyDescent="0.25">
      <c r="E2068" s="48">
        <f t="shared" ca="1" si="66"/>
        <v>0.41232147979105538</v>
      </c>
      <c r="F2068" s="48">
        <f t="shared" ca="1" si="65"/>
        <v>6.2019970210572453</v>
      </c>
    </row>
    <row r="2069" spans="5:6" x14ac:dyDescent="0.25">
      <c r="E2069" s="48">
        <f t="shared" ca="1" si="66"/>
        <v>0.35990733884411052</v>
      </c>
      <c r="F2069" s="48">
        <f t="shared" ca="1" si="65"/>
        <v>5.9646933177803154</v>
      </c>
    </row>
    <row r="2070" spans="5:6" x14ac:dyDescent="0.25">
      <c r="E2070" s="48">
        <f t="shared" ca="1" si="66"/>
        <v>0.14001462924133612</v>
      </c>
      <c r="F2070" s="48">
        <f t="shared" ca="1" si="65"/>
        <v>5.0496577861843361</v>
      </c>
    </row>
    <row r="2071" spans="5:6" x14ac:dyDescent="0.25">
      <c r="E2071" s="48">
        <f t="shared" ca="1" si="66"/>
        <v>0.72786316595159817</v>
      </c>
      <c r="F2071" s="48">
        <f t="shared" ca="1" si="65"/>
        <v>8.5984709001441555</v>
      </c>
    </row>
    <row r="2072" spans="5:6" x14ac:dyDescent="0.25">
      <c r="E2072" s="48">
        <f t="shared" ca="1" si="66"/>
        <v>2.5466184944929138E-2</v>
      </c>
      <c r="F2072" s="48">
        <f t="shared" ca="1" si="65"/>
        <v>4.2384397432459711</v>
      </c>
    </row>
    <row r="2073" spans="5:6" x14ac:dyDescent="0.25">
      <c r="E2073" s="48">
        <f t="shared" ca="1" si="66"/>
        <v>0.72907089391788593</v>
      </c>
      <c r="F2073" s="48">
        <f t="shared" ca="1" si="65"/>
        <v>8.614444466013655</v>
      </c>
    </row>
    <row r="2074" spans="5:6" x14ac:dyDescent="0.25">
      <c r="E2074" s="48">
        <f t="shared" ca="1" si="66"/>
        <v>0.153313012935272</v>
      </c>
      <c r="F2074" s="48">
        <f t="shared" ca="1" si="65"/>
        <v>5.1099283049824678</v>
      </c>
    </row>
    <row r="2075" spans="5:6" x14ac:dyDescent="0.25">
      <c r="E2075" s="48">
        <f t="shared" ca="1" si="66"/>
        <v>0.24046568553738246</v>
      </c>
      <c r="F2075" s="48">
        <f t="shared" ca="1" si="65"/>
        <v>5.4726304552785887</v>
      </c>
    </row>
    <row r="2076" spans="5:6" x14ac:dyDescent="0.25">
      <c r="E2076" s="48">
        <f t="shared" ca="1" si="66"/>
        <v>0.13068067328852673</v>
      </c>
      <c r="F2076" s="48">
        <f t="shared" ca="1" si="65"/>
        <v>5.0058799040839936</v>
      </c>
    </row>
    <row r="2077" spans="5:6" x14ac:dyDescent="0.25">
      <c r="E2077" s="48">
        <f t="shared" ca="1" si="66"/>
        <v>0.19777333212713311</v>
      </c>
      <c r="F2077" s="48">
        <f t="shared" ca="1" si="65"/>
        <v>5.299438503406054</v>
      </c>
    </row>
    <row r="2078" spans="5:6" x14ac:dyDescent="0.25">
      <c r="E2078" s="48">
        <f t="shared" ca="1" si="66"/>
        <v>5.1681284476956524E-2</v>
      </c>
      <c r="F2078" s="48">
        <f t="shared" ca="1" si="65"/>
        <v>4.5275009102933277</v>
      </c>
    </row>
    <row r="2079" spans="5:6" x14ac:dyDescent="0.25">
      <c r="E2079" s="48">
        <f t="shared" ca="1" si="66"/>
        <v>0.22645021232347085</v>
      </c>
      <c r="F2079" s="48">
        <f t="shared" ca="1" si="65"/>
        <v>5.4162159995572452</v>
      </c>
    </row>
    <row r="2080" spans="5:6" x14ac:dyDescent="0.25">
      <c r="E2080" s="48">
        <f t="shared" ca="1" si="66"/>
        <v>0.20113223060754082</v>
      </c>
      <c r="F2080" s="48">
        <f t="shared" ca="1" si="65"/>
        <v>5.3132598316790611</v>
      </c>
    </row>
    <row r="2081" spans="5:6" x14ac:dyDescent="0.25">
      <c r="E2081" s="48">
        <f t="shared" ca="1" si="66"/>
        <v>0.68121087540655667</v>
      </c>
      <c r="F2081" s="48">
        <f t="shared" ca="1" si="65"/>
        <v>8.0486713324210371</v>
      </c>
    </row>
    <row r="2082" spans="5:6" x14ac:dyDescent="0.25">
      <c r="E2082" s="48">
        <f t="shared" ca="1" si="66"/>
        <v>0.31289073703849346</v>
      </c>
      <c r="F2082" s="48">
        <f t="shared" ca="1" si="65"/>
        <v>5.7658005183116359</v>
      </c>
    </row>
    <row r="2083" spans="5:6" x14ac:dyDescent="0.25">
      <c r="E2083" s="48">
        <f t="shared" ca="1" si="66"/>
        <v>0.93831126904605877</v>
      </c>
      <c r="F2083" s="48">
        <f t="shared" ca="1" si="65"/>
        <v>15.960661007929964</v>
      </c>
    </row>
    <row r="2084" spans="5:6" x14ac:dyDescent="0.25">
      <c r="E2084" s="48">
        <f t="shared" ca="1" si="66"/>
        <v>0.19327372228041417</v>
      </c>
      <c r="F2084" s="48">
        <f t="shared" ca="1" si="65"/>
        <v>5.2808440771410234</v>
      </c>
    </row>
    <row r="2085" spans="5:6" x14ac:dyDescent="0.25">
      <c r="E2085" s="48">
        <f t="shared" ca="1" si="66"/>
        <v>0.83967619414490513</v>
      </c>
      <c r="F2085" s="48">
        <f t="shared" ca="1" si="65"/>
        <v>10.720548310034667</v>
      </c>
    </row>
    <row r="2086" spans="5:6" x14ac:dyDescent="0.25">
      <c r="E2086" s="48">
        <f t="shared" ca="1" si="66"/>
        <v>0.5113233713221661</v>
      </c>
      <c r="F2086" s="48">
        <f t="shared" ca="1" si="65"/>
        <v>6.7223550866681947</v>
      </c>
    </row>
    <row r="2087" spans="5:6" x14ac:dyDescent="0.25">
      <c r="E2087" s="48">
        <f t="shared" ca="1" si="66"/>
        <v>0.99769451973046896</v>
      </c>
      <c r="F2087" s="48">
        <f t="shared" ca="1" si="65"/>
        <v>62.779726143847427</v>
      </c>
    </row>
    <row r="2088" spans="5:6" x14ac:dyDescent="0.25">
      <c r="E2088" s="48">
        <f t="shared" ca="1" si="66"/>
        <v>0.3047189610773785</v>
      </c>
      <c r="F2088" s="48">
        <f t="shared" ca="1" si="65"/>
        <v>5.7321745926001881</v>
      </c>
    </row>
    <row r="2089" spans="5:6" x14ac:dyDescent="0.25">
      <c r="E2089" s="48">
        <f t="shared" ca="1" si="66"/>
        <v>0.43325147687687848</v>
      </c>
      <c r="F2089" s="48">
        <f t="shared" ca="1" si="65"/>
        <v>6.3029436048990908</v>
      </c>
    </row>
    <row r="2090" spans="5:6" x14ac:dyDescent="0.25">
      <c r="E2090" s="48">
        <f t="shared" ca="1" si="66"/>
        <v>0.19020077705427663</v>
      </c>
      <c r="F2090" s="48">
        <f t="shared" ca="1" si="65"/>
        <v>5.2680883885491179</v>
      </c>
    </row>
    <row r="2091" spans="5:6" x14ac:dyDescent="0.25">
      <c r="E2091" s="48">
        <f t="shared" ca="1" si="66"/>
        <v>0.65355094629682131</v>
      </c>
      <c r="F2091" s="48">
        <f t="shared" ca="1" si="65"/>
        <v>7.7733074110463329</v>
      </c>
    </row>
    <row r="2092" spans="5:6" x14ac:dyDescent="0.25">
      <c r="E2092" s="48">
        <f t="shared" ca="1" si="66"/>
        <v>0.79731018208628024</v>
      </c>
      <c r="F2092" s="48">
        <f t="shared" ca="1" si="65"/>
        <v>9.7224932236800967</v>
      </c>
    </row>
    <row r="2093" spans="5:6" x14ac:dyDescent="0.25">
      <c r="E2093" s="48">
        <f t="shared" ca="1" si="66"/>
        <v>0.85016153655378357</v>
      </c>
      <c r="F2093" s="48">
        <f t="shared" ca="1" si="65"/>
        <v>11.027004654491357</v>
      </c>
    </row>
    <row r="2094" spans="5:6" x14ac:dyDescent="0.25">
      <c r="E2094" s="48">
        <f t="shared" ca="1" si="66"/>
        <v>0.40279086364399985</v>
      </c>
      <c r="F2094" s="48">
        <f t="shared" ca="1" si="65"/>
        <v>6.157312941483708</v>
      </c>
    </row>
    <row r="2095" spans="5:6" x14ac:dyDescent="0.25">
      <c r="E2095" s="48">
        <f t="shared" ca="1" si="66"/>
        <v>0.65463878896366123</v>
      </c>
      <c r="F2095" s="48">
        <f t="shared" ca="1" si="65"/>
        <v>7.7835508559369826</v>
      </c>
    </row>
    <row r="2096" spans="5:6" x14ac:dyDescent="0.25">
      <c r="E2096" s="48">
        <f t="shared" ca="1" si="66"/>
        <v>0.98140267322707675</v>
      </c>
      <c r="F2096" s="48">
        <f t="shared" ca="1" si="65"/>
        <v>26.304635409045854</v>
      </c>
    </row>
    <row r="2097" spans="5:6" x14ac:dyDescent="0.25">
      <c r="E2097" s="48">
        <f t="shared" ca="1" si="66"/>
        <v>0.53425095686194013</v>
      </c>
      <c r="F2097" s="48">
        <f t="shared" ca="1" si="65"/>
        <v>6.8617996249403488</v>
      </c>
    </row>
    <row r="2098" spans="5:6" x14ac:dyDescent="0.25">
      <c r="E2098" s="48">
        <f t="shared" ca="1" si="66"/>
        <v>0.56795764345790256</v>
      </c>
      <c r="F2098" s="48">
        <f t="shared" ca="1" si="65"/>
        <v>7.0841067343656867</v>
      </c>
    </row>
    <row r="2099" spans="5:6" x14ac:dyDescent="0.25">
      <c r="E2099" s="48">
        <f t="shared" ca="1" si="66"/>
        <v>0.73552344059275387</v>
      </c>
      <c r="F2099" s="48">
        <f t="shared" ca="1" si="65"/>
        <v>8.7015205070458741</v>
      </c>
    </row>
    <row r="2100" spans="5:6" x14ac:dyDescent="0.25">
      <c r="E2100" s="48">
        <f t="shared" ca="1" si="66"/>
        <v>0.47746780697985391</v>
      </c>
      <c r="F2100" s="48">
        <f t="shared" ca="1" si="65"/>
        <v>6.5310779804386758</v>
      </c>
    </row>
    <row r="2101" spans="5:6" x14ac:dyDescent="0.25">
      <c r="E2101" s="48">
        <f t="shared" ca="1" si="66"/>
        <v>0.2523512122367304</v>
      </c>
      <c r="F2101" s="48">
        <f t="shared" ca="1" si="65"/>
        <v>5.5203535427347141</v>
      </c>
    </row>
    <row r="2102" spans="5:6" x14ac:dyDescent="0.25">
      <c r="E2102" s="48">
        <f t="shared" ca="1" si="66"/>
        <v>0.37023770154191271</v>
      </c>
      <c r="F2102" s="48">
        <f t="shared" ca="1" si="65"/>
        <v>6.0099545902313158</v>
      </c>
    </row>
    <row r="2103" spans="5:6" x14ac:dyDescent="0.25">
      <c r="E2103" s="48">
        <f t="shared" ca="1" si="66"/>
        <v>0.9866388830561833</v>
      </c>
      <c r="F2103" s="48">
        <f t="shared" ca="1" si="65"/>
        <v>30.19039895871623</v>
      </c>
    </row>
    <row r="2104" spans="5:6" x14ac:dyDescent="0.25">
      <c r="E2104" s="48">
        <f t="shared" ca="1" si="66"/>
        <v>0.58035596455843008</v>
      </c>
      <c r="F2104" s="48">
        <f t="shared" ca="1" si="65"/>
        <v>7.1718107410376994</v>
      </c>
    </row>
    <row r="2105" spans="5:6" x14ac:dyDescent="0.25">
      <c r="E2105" s="48">
        <f t="shared" ca="1" si="66"/>
        <v>0.89472901273259553</v>
      </c>
      <c r="F2105" s="48">
        <f t="shared" ca="1" si="65"/>
        <v>12.774411830554307</v>
      </c>
    </row>
    <row r="2106" spans="5:6" x14ac:dyDescent="0.25">
      <c r="E2106" s="48">
        <f t="shared" ca="1" si="66"/>
        <v>0.18743867754594601</v>
      </c>
      <c r="F2106" s="48">
        <f t="shared" ca="1" si="65"/>
        <v>5.2565803769330453</v>
      </c>
    </row>
    <row r="2107" spans="5:6" x14ac:dyDescent="0.25">
      <c r="E2107" s="48">
        <f t="shared" ca="1" si="66"/>
        <v>4.0906370086223887E-2</v>
      </c>
      <c r="F2107" s="48">
        <f t="shared" ca="1" si="65"/>
        <v>4.4272217438058341</v>
      </c>
    </row>
    <row r="2108" spans="5:6" x14ac:dyDescent="0.25">
      <c r="E2108" s="48">
        <f t="shared" ca="1" si="66"/>
        <v>0.81942941965940164</v>
      </c>
      <c r="F2108" s="48">
        <f t="shared" ca="1" si="65"/>
        <v>10.202191595508051</v>
      </c>
    </row>
    <row r="2109" spans="5:6" x14ac:dyDescent="0.25">
      <c r="E2109" s="48">
        <f t="shared" ca="1" si="66"/>
        <v>0.6428060813685319</v>
      </c>
      <c r="F2109" s="48">
        <f t="shared" ca="1" si="65"/>
        <v>7.6744794781741561</v>
      </c>
    </row>
    <row r="2110" spans="5:6" x14ac:dyDescent="0.25">
      <c r="E2110" s="48">
        <f t="shared" ca="1" si="66"/>
        <v>0.76346494493660777</v>
      </c>
      <c r="F2110" s="48">
        <f t="shared" ca="1" si="65"/>
        <v>9.116330618752178</v>
      </c>
    </row>
    <row r="2111" spans="5:6" x14ac:dyDescent="0.25">
      <c r="E2111" s="48">
        <f t="shared" ca="1" si="66"/>
        <v>0.69643765212996189</v>
      </c>
      <c r="F2111" s="48">
        <f t="shared" ca="1" si="65"/>
        <v>8.2149823110432934</v>
      </c>
    </row>
    <row r="2112" spans="5:6" x14ac:dyDescent="0.25">
      <c r="E2112" s="48">
        <f t="shared" ca="1" si="66"/>
        <v>0.70872819043629476</v>
      </c>
      <c r="F2112" s="48">
        <f t="shared" ca="1" si="65"/>
        <v>8.3580127209898833</v>
      </c>
    </row>
    <row r="2113" spans="5:6" x14ac:dyDescent="0.25">
      <c r="E2113" s="48">
        <f t="shared" ca="1" si="66"/>
        <v>0.59918547077848305</v>
      </c>
      <c r="F2113" s="48">
        <f t="shared" ca="1" si="65"/>
        <v>7.3119614735395349</v>
      </c>
    </row>
    <row r="2114" spans="5:6" x14ac:dyDescent="0.25">
      <c r="E2114" s="48">
        <f t="shared" ca="1" si="66"/>
        <v>0.48149348564906724</v>
      </c>
      <c r="F2114" s="48">
        <f t="shared" ca="1" si="65"/>
        <v>6.5529972627216146</v>
      </c>
    </row>
    <row r="2115" spans="5:6" x14ac:dyDescent="0.25">
      <c r="E2115" s="48">
        <f t="shared" ca="1" si="66"/>
        <v>0.35311931968966503</v>
      </c>
      <c r="F2115" s="48">
        <f t="shared" ref="F2115:F2160" ca="1" si="67">$C$3*((((1-E2115)^(-1/C$5))-1)^(1/$C$4))</f>
        <v>5.9352973578516091</v>
      </c>
    </row>
    <row r="2116" spans="5:6" x14ac:dyDescent="0.25">
      <c r="E2116" s="48">
        <f t="shared" ref="E2116:E2160" ca="1" si="68">RAND()</f>
        <v>6.8067326387073912E-2</v>
      </c>
      <c r="F2116" s="48">
        <f t="shared" ca="1" si="67"/>
        <v>4.6536736082739623</v>
      </c>
    </row>
    <row r="2117" spans="5:6" x14ac:dyDescent="0.25">
      <c r="E2117" s="48">
        <f t="shared" ca="1" si="68"/>
        <v>0.40310862230380407</v>
      </c>
      <c r="F2117" s="48">
        <f t="shared" ca="1" si="67"/>
        <v>6.1587906346406971</v>
      </c>
    </row>
    <row r="2118" spans="5:6" x14ac:dyDescent="0.25">
      <c r="E2118" s="48">
        <f t="shared" ca="1" si="68"/>
        <v>0.51870653390440691</v>
      </c>
      <c r="F2118" s="48">
        <f t="shared" ca="1" si="67"/>
        <v>6.7663155265415593</v>
      </c>
    </row>
    <row r="2119" spans="5:6" x14ac:dyDescent="0.25">
      <c r="E2119" s="48">
        <f t="shared" ca="1" si="68"/>
        <v>0.98749000922322816</v>
      </c>
      <c r="F2119" s="48">
        <f t="shared" ca="1" si="67"/>
        <v>31.02984398734311</v>
      </c>
    </row>
    <row r="2120" spans="5:6" x14ac:dyDescent="0.25">
      <c r="E2120" s="48">
        <f t="shared" ca="1" si="68"/>
        <v>0.31545830689907894</v>
      </c>
      <c r="F2120" s="48">
        <f t="shared" ca="1" si="67"/>
        <v>5.7764131491506907</v>
      </c>
    </row>
    <row r="2121" spans="5:6" x14ac:dyDescent="0.25">
      <c r="E2121" s="48">
        <f t="shared" ca="1" si="68"/>
        <v>0.64781901560284461</v>
      </c>
      <c r="F2121" s="48">
        <f t="shared" ca="1" si="67"/>
        <v>7.7200645559742771</v>
      </c>
    </row>
    <row r="2122" spans="5:6" x14ac:dyDescent="0.25">
      <c r="E2122" s="48">
        <f t="shared" ca="1" si="68"/>
        <v>0.70345221485944998</v>
      </c>
      <c r="F2122" s="48">
        <f t="shared" ca="1" si="67"/>
        <v>8.2955933990909454</v>
      </c>
    </row>
    <row r="2123" spans="5:6" x14ac:dyDescent="0.25">
      <c r="E2123" s="48">
        <f t="shared" ca="1" si="68"/>
        <v>0.7695443504547107</v>
      </c>
      <c r="F2123" s="48">
        <f t="shared" ca="1" si="67"/>
        <v>9.2158430832090481</v>
      </c>
    </row>
    <row r="2124" spans="5:6" x14ac:dyDescent="0.25">
      <c r="E2124" s="48">
        <f t="shared" ca="1" si="68"/>
        <v>0.50401189971012805</v>
      </c>
      <c r="F2124" s="48">
        <f t="shared" ca="1" si="67"/>
        <v>6.6796548023808464</v>
      </c>
    </row>
    <row r="2125" spans="5:6" x14ac:dyDescent="0.25">
      <c r="E2125" s="48">
        <f t="shared" ca="1" si="68"/>
        <v>0.96358972621002437</v>
      </c>
      <c r="F2125" s="48">
        <f t="shared" ca="1" si="67"/>
        <v>19.8819979681757</v>
      </c>
    </row>
    <row r="2126" spans="5:6" x14ac:dyDescent="0.25">
      <c r="E2126" s="48">
        <f t="shared" ca="1" si="68"/>
        <v>0.83759910456225128</v>
      </c>
      <c r="F2126" s="48">
        <f t="shared" ca="1" si="67"/>
        <v>10.663196383451352</v>
      </c>
    </row>
    <row r="2127" spans="5:6" x14ac:dyDescent="0.25">
      <c r="E2127" s="48">
        <f t="shared" ca="1" si="68"/>
        <v>3.5512985500862237E-2</v>
      </c>
      <c r="F2127" s="48">
        <f t="shared" ca="1" si="67"/>
        <v>4.3690764685518717</v>
      </c>
    </row>
    <row r="2128" spans="5:6" x14ac:dyDescent="0.25">
      <c r="E2128" s="48">
        <f t="shared" ca="1" si="68"/>
        <v>0.79563691536761127</v>
      </c>
      <c r="F2128" s="48">
        <f t="shared" ca="1" si="67"/>
        <v>9.6892333222119333</v>
      </c>
    </row>
    <row r="2129" spans="5:6" x14ac:dyDescent="0.25">
      <c r="E2129" s="48">
        <f t="shared" ca="1" si="68"/>
        <v>0.23949375391679173</v>
      </c>
      <c r="F2129" s="48">
        <f t="shared" ca="1" si="67"/>
        <v>5.468725094373255</v>
      </c>
    </row>
    <row r="2130" spans="5:6" x14ac:dyDescent="0.25">
      <c r="E2130" s="48">
        <f t="shared" ca="1" si="68"/>
        <v>0.28381864380509803</v>
      </c>
      <c r="F2130" s="48">
        <f t="shared" ca="1" si="67"/>
        <v>5.6470494670902758</v>
      </c>
    </row>
    <row r="2131" spans="5:6" x14ac:dyDescent="0.25">
      <c r="E2131" s="48">
        <f t="shared" ca="1" si="68"/>
        <v>0.66246882937129725</v>
      </c>
      <c r="F2131" s="48">
        <f t="shared" ca="1" si="67"/>
        <v>7.8586325860835675</v>
      </c>
    </row>
    <row r="2132" spans="5:6" x14ac:dyDescent="0.25">
      <c r="E2132" s="48">
        <f t="shared" ca="1" si="68"/>
        <v>0.63239956411168752</v>
      </c>
      <c r="F2132" s="48">
        <f t="shared" ca="1" si="67"/>
        <v>7.582625030938047</v>
      </c>
    </row>
    <row r="2133" spans="5:6" x14ac:dyDescent="0.25">
      <c r="E2133" s="48">
        <f t="shared" ca="1" si="68"/>
        <v>0.10297816761015488</v>
      </c>
      <c r="F2133" s="48">
        <f t="shared" ca="1" si="67"/>
        <v>4.8659971927961285</v>
      </c>
    </row>
    <row r="2134" spans="5:6" x14ac:dyDescent="0.25">
      <c r="E2134" s="48">
        <f t="shared" ca="1" si="68"/>
        <v>0.88984220419864146</v>
      </c>
      <c r="F2134" s="48">
        <f t="shared" ca="1" si="67"/>
        <v>12.535155767087582</v>
      </c>
    </row>
    <row r="2135" spans="5:6" x14ac:dyDescent="0.25">
      <c r="E2135" s="48">
        <f t="shared" ca="1" si="68"/>
        <v>0.29609835994347211</v>
      </c>
      <c r="F2135" s="48">
        <f t="shared" ca="1" si="67"/>
        <v>5.6969264156381474</v>
      </c>
    </row>
    <row r="2136" spans="5:6" x14ac:dyDescent="0.25">
      <c r="E2136" s="48">
        <f t="shared" ca="1" si="68"/>
        <v>0.51265476671790089</v>
      </c>
      <c r="F2136" s="48">
        <f t="shared" ca="1" si="67"/>
        <v>6.7302188815129416</v>
      </c>
    </row>
    <row r="2137" spans="5:6" x14ac:dyDescent="0.25">
      <c r="E2137" s="48">
        <f t="shared" ca="1" si="68"/>
        <v>0.22662950450604513</v>
      </c>
      <c r="F2137" s="48">
        <f t="shared" ca="1" si="67"/>
        <v>5.4169394150109174</v>
      </c>
    </row>
    <row r="2138" spans="5:6" x14ac:dyDescent="0.25">
      <c r="E2138" s="48">
        <f t="shared" ca="1" si="68"/>
        <v>0.96727757299392514</v>
      </c>
      <c r="F2138" s="48">
        <f t="shared" ca="1" si="67"/>
        <v>20.786643836709739</v>
      </c>
    </row>
    <row r="2139" spans="5:6" x14ac:dyDescent="0.25">
      <c r="E2139" s="48">
        <f t="shared" ca="1" si="68"/>
        <v>0.37061672015271807</v>
      </c>
      <c r="F2139" s="48">
        <f t="shared" ca="1" si="67"/>
        <v>6.0116278589497316</v>
      </c>
    </row>
    <row r="2140" spans="5:6" x14ac:dyDescent="0.25">
      <c r="E2140" s="48">
        <f t="shared" ca="1" si="68"/>
        <v>0.57949318519644621</v>
      </c>
      <c r="F2140" s="48">
        <f t="shared" ca="1" si="67"/>
        <v>7.1655946070846728</v>
      </c>
    </row>
    <row r="2141" spans="5:6" x14ac:dyDescent="0.25">
      <c r="E2141" s="48">
        <f t="shared" ca="1" si="68"/>
        <v>0.97089185073389528</v>
      </c>
      <c r="F2141" s="48">
        <f t="shared" ca="1" si="67"/>
        <v>21.825485993796192</v>
      </c>
    </row>
    <row r="2142" spans="5:6" x14ac:dyDescent="0.25">
      <c r="E2142" s="48">
        <f t="shared" ca="1" si="68"/>
        <v>0.10778500238020539</v>
      </c>
      <c r="F2142" s="48">
        <f t="shared" ca="1" si="67"/>
        <v>4.8915827486858907</v>
      </c>
    </row>
    <row r="2143" spans="5:6" x14ac:dyDescent="0.25">
      <c r="E2143" s="48">
        <f t="shared" ca="1" si="68"/>
        <v>0.16760441649891245</v>
      </c>
      <c r="F2143" s="48">
        <f t="shared" ca="1" si="67"/>
        <v>5.1725102835694301</v>
      </c>
    </row>
    <row r="2144" spans="5:6" x14ac:dyDescent="0.25">
      <c r="E2144" s="48">
        <f t="shared" ca="1" si="68"/>
        <v>0.98284133101686466</v>
      </c>
      <c r="F2144" s="48">
        <f t="shared" ca="1" si="67"/>
        <v>27.202062820088212</v>
      </c>
    </row>
    <row r="2145" spans="5:6" x14ac:dyDescent="0.25">
      <c r="E2145" s="48">
        <f t="shared" ca="1" si="68"/>
        <v>0.50172337938380496</v>
      </c>
      <c r="F2145" s="48">
        <f t="shared" ca="1" si="67"/>
        <v>6.6664543672962404</v>
      </c>
    </row>
    <row r="2146" spans="5:6" x14ac:dyDescent="0.25">
      <c r="E2146" s="48">
        <f t="shared" ca="1" si="68"/>
        <v>8.5048884488808651E-2</v>
      </c>
      <c r="F2146" s="48">
        <f t="shared" ca="1" si="67"/>
        <v>4.7638621984650928</v>
      </c>
    </row>
    <row r="2147" spans="5:6" x14ac:dyDescent="0.25">
      <c r="E2147" s="48">
        <f t="shared" ca="1" si="68"/>
        <v>0.64536264375083752</v>
      </c>
      <c r="F2147" s="48">
        <f t="shared" ca="1" si="67"/>
        <v>7.6976155829268746</v>
      </c>
    </row>
    <row r="2148" spans="5:6" x14ac:dyDescent="0.25">
      <c r="E2148" s="48">
        <f t="shared" ca="1" si="68"/>
        <v>0.20398331046231444</v>
      </c>
      <c r="F2148" s="48">
        <f t="shared" ca="1" si="67"/>
        <v>5.3249552675734471</v>
      </c>
    </row>
    <row r="2149" spans="5:6" x14ac:dyDescent="0.25">
      <c r="E2149" s="48">
        <f t="shared" ca="1" si="68"/>
        <v>0.71599582660749239</v>
      </c>
      <c r="F2149" s="48">
        <f t="shared" ca="1" si="67"/>
        <v>8.4466488359736989</v>
      </c>
    </row>
    <row r="2150" spans="5:6" x14ac:dyDescent="0.25">
      <c r="E2150" s="48">
        <f t="shared" ca="1" si="68"/>
        <v>0.13159144901820552</v>
      </c>
      <c r="F2150" s="48">
        <f t="shared" ca="1" si="67"/>
        <v>5.0102127898048368</v>
      </c>
    </row>
    <row r="2151" spans="5:6" x14ac:dyDescent="0.25">
      <c r="E2151" s="48">
        <f t="shared" ca="1" si="68"/>
        <v>0.89318139418401188</v>
      </c>
      <c r="F2151" s="48">
        <f t="shared" ca="1" si="67"/>
        <v>12.6969660148015</v>
      </c>
    </row>
    <row r="2152" spans="5:6" x14ac:dyDescent="0.25">
      <c r="E2152" s="48">
        <f t="shared" ca="1" si="68"/>
        <v>0.49684474476966445</v>
      </c>
      <c r="F2152" s="48">
        <f t="shared" ca="1" si="67"/>
        <v>6.6385691765615338</v>
      </c>
    </row>
    <row r="2153" spans="5:6" x14ac:dyDescent="0.25">
      <c r="E2153" s="48">
        <f t="shared" ca="1" si="68"/>
        <v>0.90324589115130571</v>
      </c>
      <c r="F2153" s="48">
        <f t="shared" ca="1" si="67"/>
        <v>13.231450009035404</v>
      </c>
    </row>
    <row r="2154" spans="5:6" x14ac:dyDescent="0.25">
      <c r="E2154" s="48">
        <f t="shared" ca="1" si="68"/>
        <v>0.45844939674588847</v>
      </c>
      <c r="F2154" s="48">
        <f t="shared" ca="1" si="67"/>
        <v>6.4302438328319012</v>
      </c>
    </row>
    <row r="2155" spans="5:6" x14ac:dyDescent="0.25">
      <c r="E2155" s="48">
        <f t="shared" ca="1" si="68"/>
        <v>4.1650660905559134E-2</v>
      </c>
      <c r="F2155" s="48">
        <f t="shared" ca="1" si="67"/>
        <v>4.434763975203202</v>
      </c>
    </row>
    <row r="2156" spans="5:6" x14ac:dyDescent="0.25">
      <c r="E2156" s="48">
        <f t="shared" ca="1" si="68"/>
        <v>0.1247922244340457</v>
      </c>
      <c r="F2156" s="48">
        <f t="shared" ca="1" si="67"/>
        <v>4.9775148914902569</v>
      </c>
    </row>
    <row r="2157" spans="5:6" x14ac:dyDescent="0.25">
      <c r="E2157" s="48">
        <f t="shared" ca="1" si="68"/>
        <v>0.62515718063151848</v>
      </c>
      <c r="F2157" s="48">
        <f t="shared" ca="1" si="67"/>
        <v>7.5207996561524837</v>
      </c>
    </row>
    <row r="2158" spans="5:6" x14ac:dyDescent="0.25">
      <c r="E2158" s="48">
        <f t="shared" ca="1" si="68"/>
        <v>0.29425173342438216</v>
      </c>
      <c r="F2158" s="48">
        <f t="shared" ca="1" si="67"/>
        <v>5.6894027259789857</v>
      </c>
    </row>
    <row r="2159" spans="5:6" x14ac:dyDescent="0.25">
      <c r="E2159" s="48">
        <f t="shared" ca="1" si="68"/>
        <v>0.291909023389468</v>
      </c>
      <c r="F2159" s="48">
        <f t="shared" ca="1" si="67"/>
        <v>5.6798703723166346</v>
      </c>
    </row>
    <row r="2160" spans="5:6" x14ac:dyDescent="0.25">
      <c r="E2160" s="48">
        <f t="shared" ca="1" si="68"/>
        <v>0.12158860704184848</v>
      </c>
      <c r="F2160" s="48">
        <f t="shared" ca="1" si="67"/>
        <v>4.9618101012745379</v>
      </c>
    </row>
  </sheetData>
  <mergeCells count="2">
    <mergeCell ref="H10:I10"/>
    <mergeCell ref="H16:I16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54D8F-4852-40C4-B512-60E59367B554}">
  <sheetPr>
    <tabColor theme="8" tint="-0.249977111117893"/>
  </sheetPr>
  <dimension ref="B2:J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54" customWidth="1"/>
    <col min="2" max="2" width="10.28515625" style="54" bestFit="1" customWidth="1"/>
    <col min="3" max="3" width="11.42578125" style="54"/>
    <col min="4" max="4" width="5.140625" style="54" customWidth="1"/>
    <col min="5" max="6" width="11.42578125" style="54"/>
    <col min="7" max="7" width="4.28515625" style="54" customWidth="1"/>
    <col min="8" max="8" width="11.42578125" style="54"/>
    <col min="9" max="9" width="17.7109375" style="54" bestFit="1" customWidth="1"/>
    <col min="10" max="10" width="18.7109375" style="54" bestFit="1" customWidth="1"/>
    <col min="11" max="11" width="11.42578125" style="54"/>
    <col min="12" max="12" width="12" style="54" bestFit="1" customWidth="1"/>
    <col min="13" max="13" width="11.42578125" style="54"/>
    <col min="14" max="14" width="11.7109375" style="54" bestFit="1" customWidth="1"/>
    <col min="15" max="16384" width="11.42578125" style="54"/>
  </cols>
  <sheetData>
    <row r="2" spans="2:10" x14ac:dyDescent="0.25">
      <c r="B2" s="53" t="s">
        <v>11</v>
      </c>
      <c r="C2" s="53" t="s">
        <v>12</v>
      </c>
      <c r="E2" s="53" t="s">
        <v>13</v>
      </c>
      <c r="F2" s="53" t="s">
        <v>14</v>
      </c>
      <c r="H2" s="53" t="s">
        <v>15</v>
      </c>
      <c r="I2" s="53" t="s">
        <v>16</v>
      </c>
      <c r="J2" s="53" t="s">
        <v>17</v>
      </c>
    </row>
    <row r="3" spans="2:10" x14ac:dyDescent="0.25">
      <c r="B3" s="55" t="s">
        <v>44</v>
      </c>
      <c r="C3" s="26">
        <v>50</v>
      </c>
      <c r="E3" s="55">
        <f ca="1">RAND()</f>
        <v>5.2280429969627007E-2</v>
      </c>
      <c r="F3" s="55">
        <f ca="1">_xlfn.GAMMA.INV(E3,$C$3,$C$4)</f>
        <v>195.47393151995365</v>
      </c>
      <c r="H3" s="55" t="s">
        <v>19</v>
      </c>
      <c r="I3" s="55">
        <f ca="1">AVERAGE(F3:F2160)</f>
        <v>250.86680842187204</v>
      </c>
      <c r="J3" s="55">
        <f>C3*C4</f>
        <v>250</v>
      </c>
    </row>
    <row r="4" spans="2:10" x14ac:dyDescent="0.25">
      <c r="B4" s="55" t="s">
        <v>20</v>
      </c>
      <c r="C4" s="26">
        <v>5</v>
      </c>
      <c r="E4" s="55">
        <f t="shared" ref="E4:E67" ca="1" si="0">RAND()</f>
        <v>0.2852500656833411</v>
      </c>
      <c r="F4" s="55">
        <f t="shared" ref="F4:F67" ca="1" si="1">_xlfn.GAMMA.INV(E4,$C$3,$C$4)</f>
        <v>228.88828417267135</v>
      </c>
      <c r="H4" s="55" t="s">
        <v>21</v>
      </c>
      <c r="I4" s="55">
        <f ca="1">_xlfn.VAR.S(F3:F2160)</f>
        <v>1245.5864355575586</v>
      </c>
      <c r="J4" s="55">
        <f>C3*C4^2</f>
        <v>1250</v>
      </c>
    </row>
    <row r="5" spans="2:10" x14ac:dyDescent="0.25">
      <c r="E5" s="55">
        <f t="shared" ca="1" si="0"/>
        <v>0.71300284405850622</v>
      </c>
      <c r="F5" s="55">
        <f t="shared" ca="1" si="1"/>
        <v>268.66389054093582</v>
      </c>
      <c r="H5" s="55" t="s">
        <v>22</v>
      </c>
      <c r="I5" s="55">
        <f ca="1">_xlfn.STDEV.S(F3:F2160)</f>
        <v>35.292866638423675</v>
      </c>
      <c r="J5" s="55">
        <f>SQRT(J4)</f>
        <v>35.355339059327378</v>
      </c>
    </row>
    <row r="6" spans="2:10" x14ac:dyDescent="0.25">
      <c r="E6" s="55">
        <f t="shared" ca="1" si="0"/>
        <v>0.29786816928010018</v>
      </c>
      <c r="F6" s="55">
        <f t="shared" ca="1" si="1"/>
        <v>230.11676870857093</v>
      </c>
      <c r="H6" s="55" t="s">
        <v>23</v>
      </c>
      <c r="I6" s="55">
        <f ca="1">SKEW(F3:F2160)</f>
        <v>0.30716673893172547</v>
      </c>
      <c r="J6" s="55"/>
    </row>
    <row r="7" spans="2:10" x14ac:dyDescent="0.25">
      <c r="E7" s="55">
        <f t="shared" ca="1" si="0"/>
        <v>0.27749041810833364</v>
      </c>
      <c r="F7" s="55">
        <f t="shared" ca="1" si="1"/>
        <v>228.12223675572497</v>
      </c>
      <c r="H7" s="55" t="s">
        <v>24</v>
      </c>
      <c r="I7" s="55">
        <f ca="1">I19/(I5^4)</f>
        <v>2.956831074687543</v>
      </c>
      <c r="J7" s="55"/>
    </row>
    <row r="8" spans="2:10" x14ac:dyDescent="0.25">
      <c r="E8" s="55">
        <f t="shared" ca="1" si="0"/>
        <v>0.8029474894725751</v>
      </c>
      <c r="F8" s="55">
        <f t="shared" ca="1" si="1"/>
        <v>279.5694988237808</v>
      </c>
    </row>
    <row r="9" spans="2:10" x14ac:dyDescent="0.25">
      <c r="E9" s="55">
        <f t="shared" ca="1" si="0"/>
        <v>0.77512954934981138</v>
      </c>
      <c r="F9" s="55">
        <f t="shared" ca="1" si="1"/>
        <v>275.91458670237137</v>
      </c>
      <c r="H9" s="95" t="s">
        <v>26</v>
      </c>
      <c r="I9" s="95"/>
    </row>
    <row r="10" spans="2:10" x14ac:dyDescent="0.25">
      <c r="E10" s="55">
        <f t="shared" ca="1" si="0"/>
        <v>5.8132477182028741E-2</v>
      </c>
      <c r="F10" s="55">
        <f t="shared" ca="1" si="1"/>
        <v>197.05143497711475</v>
      </c>
      <c r="H10" s="55"/>
      <c r="I10" s="55">
        <f ca="1">SUMPRODUCT(F3:F2160)/COUNT(F3:F2160)</f>
        <v>250.86680842187204</v>
      </c>
    </row>
    <row r="11" spans="2:10" x14ac:dyDescent="0.25">
      <c r="E11" s="55">
        <f t="shared" ca="1" si="0"/>
        <v>0.93839150863411958</v>
      </c>
      <c r="F11" s="55">
        <f t="shared" ca="1" si="1"/>
        <v>306.6482656550848</v>
      </c>
      <c r="H11" s="55"/>
      <c r="I11" s="55">
        <f ca="1">SUMPRODUCT(F3:F2160,F3:F2160)/COUNT(F3:F2160)</f>
        <v>64179.164808507332</v>
      </c>
    </row>
    <row r="12" spans="2:10" x14ac:dyDescent="0.25">
      <c r="E12" s="55">
        <f t="shared" ca="1" si="0"/>
        <v>0.31038062055027793</v>
      </c>
      <c r="F12" s="55">
        <f t="shared" ca="1" si="1"/>
        <v>231.31597697985836</v>
      </c>
      <c r="H12" s="55"/>
      <c r="I12" s="55">
        <f ca="1">SUMPRODUCT(F3:F2160,F3:F2160,F3:F2160)/COUNT(F3:F2160)</f>
        <v>16738569.612989625</v>
      </c>
    </row>
    <row r="13" spans="2:10" x14ac:dyDescent="0.25">
      <c r="E13" s="55">
        <f t="shared" ca="1" si="0"/>
        <v>6.3624773566139159E-2</v>
      </c>
      <c r="F13" s="55">
        <f t="shared" ca="1" si="1"/>
        <v>198.4291634014894</v>
      </c>
      <c r="H13" s="55"/>
      <c r="I13" s="55">
        <f ca="1">SUMPRODUCT(F3:F2160,F3:F2160,F3:F2160,F3:F2160)/COUNT(F3:F2160)</f>
        <v>4448948183.6487341</v>
      </c>
    </row>
    <row r="14" spans="2:10" x14ac:dyDescent="0.25">
      <c r="E14" s="55">
        <f t="shared" ca="1" si="0"/>
        <v>0.47173856546806492</v>
      </c>
      <c r="F14" s="55">
        <f t="shared" ca="1" si="1"/>
        <v>245.84674617567768</v>
      </c>
    </row>
    <row r="15" spans="2:10" x14ac:dyDescent="0.25">
      <c r="E15" s="55">
        <f t="shared" ca="1" si="0"/>
        <v>0.10880726094312354</v>
      </c>
      <c r="F15" s="55">
        <f t="shared" ca="1" si="1"/>
        <v>207.40977595224464</v>
      </c>
      <c r="H15" s="95" t="s">
        <v>27</v>
      </c>
      <c r="I15" s="95"/>
    </row>
    <row r="16" spans="2:10" x14ac:dyDescent="0.25">
      <c r="E16" s="55">
        <f t="shared" ca="1" si="0"/>
        <v>0.75727790241625914</v>
      </c>
      <c r="F16" s="55">
        <f t="shared" ca="1" si="1"/>
        <v>273.71943668864719</v>
      </c>
      <c r="H16" s="55"/>
      <c r="I16" s="55">
        <v>0</v>
      </c>
    </row>
    <row r="17" spans="5:9" x14ac:dyDescent="0.25">
      <c r="E17" s="55">
        <f t="shared" ca="1" si="0"/>
        <v>5.1609917121779092E-2</v>
      </c>
      <c r="F17" s="55">
        <f t="shared" ca="1" si="1"/>
        <v>195.28496295653758</v>
      </c>
      <c r="H17" s="55"/>
      <c r="I17" s="55">
        <f ca="1">I11-I10^2</f>
        <v>1245.0092407310876</v>
      </c>
    </row>
    <row r="18" spans="5:9" x14ac:dyDescent="0.25">
      <c r="E18" s="55">
        <f t="shared" ca="1" si="0"/>
        <v>0.65526908018508701</v>
      </c>
      <c r="F18" s="55">
        <f t="shared" ca="1" si="1"/>
        <v>262.67502546260255</v>
      </c>
      <c r="H18" s="55"/>
      <c r="I18" s="55">
        <f ca="1">I12-3*I10*I11+2*I10^3</f>
        <v>13484.380942177027</v>
      </c>
    </row>
    <row r="19" spans="5:9" x14ac:dyDescent="0.25">
      <c r="E19" s="55">
        <f t="shared" ca="1" si="0"/>
        <v>0.65316326914665035</v>
      </c>
      <c r="F19" s="55">
        <f t="shared" ca="1" si="1"/>
        <v>262.46630785153661</v>
      </c>
      <c r="H19" s="55"/>
      <c r="I19" s="55">
        <f ca="1">I13-4*I10*I12+6*(I10^2)*I11-3*(I10^4)</f>
        <v>4587480.7407073975</v>
      </c>
    </row>
    <row r="20" spans="5:9" x14ac:dyDescent="0.25">
      <c r="E20" s="55">
        <f t="shared" ca="1" si="0"/>
        <v>0.33943078839390484</v>
      </c>
      <c r="F20" s="55">
        <f t="shared" ca="1" si="1"/>
        <v>234.03871959284405</v>
      </c>
    </row>
    <row r="21" spans="5:9" x14ac:dyDescent="0.25">
      <c r="E21" s="55">
        <f t="shared" ca="1" si="0"/>
        <v>0.12086202306006077</v>
      </c>
      <c r="F21" s="55">
        <f t="shared" ca="1" si="1"/>
        <v>209.35699981685718</v>
      </c>
    </row>
    <row r="22" spans="5:9" x14ac:dyDescent="0.25">
      <c r="E22" s="55">
        <f t="shared" ca="1" si="0"/>
        <v>0.44476401521925757</v>
      </c>
      <c r="F22" s="55">
        <f t="shared" ca="1" si="1"/>
        <v>243.4756213787964</v>
      </c>
    </row>
    <row r="23" spans="5:9" x14ac:dyDescent="0.25">
      <c r="E23" s="55">
        <f t="shared" ca="1" si="0"/>
        <v>7.4519171242575344E-2</v>
      </c>
      <c r="F23" s="55">
        <f t="shared" ca="1" si="1"/>
        <v>200.92579698850369</v>
      </c>
    </row>
    <row r="24" spans="5:9" x14ac:dyDescent="0.25">
      <c r="E24" s="55">
        <f t="shared" ca="1" si="0"/>
        <v>0.29197109281862599</v>
      </c>
      <c r="F24" s="55">
        <f t="shared" ca="1" si="1"/>
        <v>229.54516931145807</v>
      </c>
    </row>
    <row r="25" spans="5:9" x14ac:dyDescent="0.25">
      <c r="E25" s="55">
        <f t="shared" ca="1" si="0"/>
        <v>0.89982798208589121</v>
      </c>
      <c r="F25" s="55">
        <f t="shared" ca="1" si="1"/>
        <v>296.20623906327779</v>
      </c>
    </row>
    <row r="26" spans="5:9" x14ac:dyDescent="0.25">
      <c r="E26" s="55">
        <f t="shared" ca="1" si="0"/>
        <v>0.11413397627948185</v>
      </c>
      <c r="F26" s="55">
        <f t="shared" ca="1" si="1"/>
        <v>208.28669631916722</v>
      </c>
    </row>
    <row r="27" spans="5:9" x14ac:dyDescent="0.25">
      <c r="E27" s="55">
        <f t="shared" ca="1" si="0"/>
        <v>0.61261539019706268</v>
      </c>
      <c r="F27" s="55">
        <f t="shared" ca="1" si="1"/>
        <v>258.54944038672892</v>
      </c>
    </row>
    <row r="28" spans="5:9" x14ac:dyDescent="0.25">
      <c r="E28" s="55">
        <f t="shared" ca="1" si="0"/>
        <v>0.95310900956071654</v>
      </c>
      <c r="F28" s="55">
        <f t="shared" ca="1" si="1"/>
        <v>312.12020473923633</v>
      </c>
    </row>
    <row r="29" spans="5:9" x14ac:dyDescent="0.25">
      <c r="E29" s="55">
        <f t="shared" ca="1" si="0"/>
        <v>0.30460714497030494</v>
      </c>
      <c r="F29" s="55">
        <f t="shared" ca="1" si="1"/>
        <v>230.76484921044852</v>
      </c>
    </row>
    <row r="30" spans="5:9" x14ac:dyDescent="0.25">
      <c r="E30" s="55">
        <f t="shared" ca="1" si="0"/>
        <v>4.4538135596619677E-2</v>
      </c>
      <c r="F30" s="55">
        <f t="shared" ca="1" si="1"/>
        <v>193.17063605825396</v>
      </c>
    </row>
    <row r="31" spans="5:9" x14ac:dyDescent="0.25">
      <c r="E31" s="55">
        <f t="shared" ca="1" si="0"/>
        <v>0.7148293258728815</v>
      </c>
      <c r="F31" s="55">
        <f t="shared" ca="1" si="1"/>
        <v>268.8632229964997</v>
      </c>
    </row>
    <row r="32" spans="5:9" x14ac:dyDescent="0.25">
      <c r="E32" s="55">
        <f t="shared" ca="1" si="0"/>
        <v>0.95411019045572953</v>
      </c>
      <c r="F32" s="55">
        <f t="shared" ca="1" si="1"/>
        <v>312.54258844623735</v>
      </c>
    </row>
    <row r="33" spans="5:6" x14ac:dyDescent="0.25">
      <c r="E33" s="55">
        <f t="shared" ca="1" si="0"/>
        <v>0.98751849186770768</v>
      </c>
      <c r="F33" s="55">
        <f t="shared" ca="1" si="1"/>
        <v>335.87869686349029</v>
      </c>
    </row>
    <row r="34" spans="5:6" x14ac:dyDescent="0.25">
      <c r="E34" s="55">
        <f t="shared" ca="1" si="0"/>
        <v>0.60694878043939371</v>
      </c>
      <c r="F34" s="55">
        <f t="shared" ca="1" si="1"/>
        <v>258.01560109041361</v>
      </c>
    </row>
    <row r="35" spans="5:6" x14ac:dyDescent="0.25">
      <c r="E35" s="55">
        <f t="shared" ca="1" si="0"/>
        <v>0.73623954656853607</v>
      </c>
      <c r="F35" s="55">
        <f t="shared" ca="1" si="1"/>
        <v>271.25552358068677</v>
      </c>
    </row>
    <row r="36" spans="5:6" x14ac:dyDescent="0.25">
      <c r="E36" s="55">
        <f t="shared" ca="1" si="0"/>
        <v>0.33763427235504351</v>
      </c>
      <c r="F36" s="55">
        <f t="shared" ca="1" si="1"/>
        <v>233.87252269500064</v>
      </c>
    </row>
    <row r="37" spans="5:6" x14ac:dyDescent="0.25">
      <c r="E37" s="55">
        <f t="shared" ca="1" si="0"/>
        <v>0.78948863400420977</v>
      </c>
      <c r="F37" s="55">
        <f t="shared" ca="1" si="1"/>
        <v>277.76183149059892</v>
      </c>
    </row>
    <row r="38" spans="5:6" x14ac:dyDescent="0.25">
      <c r="E38" s="55">
        <f t="shared" ca="1" si="0"/>
        <v>0.29667956891062763</v>
      </c>
      <c r="F38" s="55">
        <f t="shared" ca="1" si="1"/>
        <v>230.00190365616925</v>
      </c>
    </row>
    <row r="39" spans="5:6" x14ac:dyDescent="0.25">
      <c r="E39" s="55">
        <f t="shared" ca="1" si="0"/>
        <v>0.38707885559945188</v>
      </c>
      <c r="F39" s="55">
        <f t="shared" ca="1" si="1"/>
        <v>238.36661829415158</v>
      </c>
    </row>
    <row r="40" spans="5:6" x14ac:dyDescent="0.25">
      <c r="E40" s="55">
        <f t="shared" ca="1" si="0"/>
        <v>0.41404652168775646</v>
      </c>
      <c r="F40" s="55">
        <f t="shared" ca="1" si="1"/>
        <v>240.76621857684</v>
      </c>
    </row>
    <row r="41" spans="5:6" x14ac:dyDescent="0.25">
      <c r="E41" s="55">
        <f t="shared" ca="1" si="0"/>
        <v>0.96558586910511812</v>
      </c>
      <c r="F41" s="55">
        <f t="shared" ca="1" si="1"/>
        <v>318.04539654921916</v>
      </c>
    </row>
    <row r="42" spans="5:6" x14ac:dyDescent="0.25">
      <c r="E42" s="55">
        <f t="shared" ca="1" si="0"/>
        <v>0.1917913182426233</v>
      </c>
      <c r="F42" s="55">
        <f t="shared" ca="1" si="1"/>
        <v>218.90103120227485</v>
      </c>
    </row>
    <row r="43" spans="5:6" x14ac:dyDescent="0.25">
      <c r="E43" s="55">
        <f t="shared" ca="1" si="0"/>
        <v>0.96137615840694812</v>
      </c>
      <c r="F43" s="55">
        <f t="shared" ca="1" si="1"/>
        <v>315.86658124111301</v>
      </c>
    </row>
    <row r="44" spans="5:6" x14ac:dyDescent="0.25">
      <c r="E44" s="55">
        <f t="shared" ca="1" si="0"/>
        <v>0.58824132193798895</v>
      </c>
      <c r="F44" s="55">
        <f t="shared" ca="1" si="1"/>
        <v>256.27276264830937</v>
      </c>
    </row>
    <row r="45" spans="5:6" x14ac:dyDescent="0.25">
      <c r="E45" s="55">
        <f t="shared" ca="1" si="0"/>
        <v>0.8501950685912365</v>
      </c>
      <c r="F45" s="55">
        <f t="shared" ca="1" si="1"/>
        <v>286.67946391701594</v>
      </c>
    </row>
    <row r="46" spans="5:6" x14ac:dyDescent="0.25">
      <c r="E46" s="55">
        <f t="shared" ca="1" si="0"/>
        <v>0.22018832925797405</v>
      </c>
      <c r="F46" s="55">
        <f t="shared" ca="1" si="1"/>
        <v>222.14530739002731</v>
      </c>
    </row>
    <row r="47" spans="5:6" x14ac:dyDescent="0.25">
      <c r="E47" s="55">
        <f t="shared" ca="1" si="0"/>
        <v>0.51308464928485775</v>
      </c>
      <c r="F47" s="55">
        <f t="shared" ca="1" si="1"/>
        <v>249.49240570747418</v>
      </c>
    </row>
    <row r="48" spans="5:6" x14ac:dyDescent="0.25">
      <c r="E48" s="55">
        <f t="shared" ca="1" si="0"/>
        <v>0.10442463659948376</v>
      </c>
      <c r="F48" s="55">
        <f t="shared" ca="1" si="1"/>
        <v>206.66680513094047</v>
      </c>
    </row>
    <row r="49" spans="5:6" x14ac:dyDescent="0.25">
      <c r="E49" s="55">
        <f t="shared" ca="1" si="0"/>
        <v>0.765450610597042</v>
      </c>
      <c r="F49" s="55">
        <f t="shared" ca="1" si="1"/>
        <v>274.71145990926618</v>
      </c>
    </row>
    <row r="50" spans="5:6" x14ac:dyDescent="0.25">
      <c r="E50" s="55">
        <f t="shared" ca="1" si="0"/>
        <v>0.28434169424467903</v>
      </c>
      <c r="F50" s="55">
        <f t="shared" ca="1" si="1"/>
        <v>228.79904181635527</v>
      </c>
    </row>
    <row r="51" spans="5:6" x14ac:dyDescent="0.25">
      <c r="E51" s="55">
        <f t="shared" ca="1" si="0"/>
        <v>6.2704725443707754E-2</v>
      </c>
      <c r="F51" s="55">
        <f t="shared" ca="1" si="1"/>
        <v>198.2045809343762</v>
      </c>
    </row>
    <row r="52" spans="5:6" x14ac:dyDescent="0.25">
      <c r="E52" s="55">
        <f t="shared" ca="1" si="0"/>
        <v>0.12620435340560376</v>
      </c>
      <c r="F52" s="55">
        <f t="shared" ca="1" si="1"/>
        <v>210.17985562950452</v>
      </c>
    </row>
    <row r="53" spans="5:6" x14ac:dyDescent="0.25">
      <c r="E53" s="55">
        <f t="shared" ca="1" si="0"/>
        <v>0.49877823440758162</v>
      </c>
      <c r="F53" s="55">
        <f t="shared" ca="1" si="1"/>
        <v>248.22748394238755</v>
      </c>
    </row>
    <row r="54" spans="5:6" x14ac:dyDescent="0.25">
      <c r="E54" s="55">
        <f t="shared" ca="1" si="0"/>
        <v>0.67385308484847517</v>
      </c>
      <c r="F54" s="55">
        <f t="shared" ca="1" si="1"/>
        <v>264.54361398696653</v>
      </c>
    </row>
    <row r="55" spans="5:6" x14ac:dyDescent="0.25">
      <c r="E55" s="55">
        <f t="shared" ca="1" si="0"/>
        <v>0.93991239477753852</v>
      </c>
      <c r="F55" s="55">
        <f t="shared" ca="1" si="1"/>
        <v>307.15984780443347</v>
      </c>
    </row>
    <row r="56" spans="5:6" x14ac:dyDescent="0.25">
      <c r="E56" s="55">
        <f t="shared" ca="1" si="0"/>
        <v>9.3576948655058723E-2</v>
      </c>
      <c r="F56" s="55">
        <f t="shared" ca="1" si="1"/>
        <v>204.73343711196259</v>
      </c>
    </row>
    <row r="57" spans="5:6" x14ac:dyDescent="0.25">
      <c r="E57" s="55">
        <f t="shared" ca="1" si="0"/>
        <v>0.43751539688744812</v>
      </c>
      <c r="F57" s="55">
        <f t="shared" ca="1" si="1"/>
        <v>242.83770575106971</v>
      </c>
    </row>
    <row r="58" spans="5:6" x14ac:dyDescent="0.25">
      <c r="E58" s="55">
        <f t="shared" ca="1" si="0"/>
        <v>0.69258636349108127</v>
      </c>
      <c r="F58" s="55">
        <f t="shared" ca="1" si="1"/>
        <v>266.48096158117892</v>
      </c>
    </row>
    <row r="59" spans="5:6" x14ac:dyDescent="0.25">
      <c r="E59" s="55">
        <f t="shared" ca="1" si="0"/>
        <v>0.45167586616271449</v>
      </c>
      <c r="F59" s="55">
        <f t="shared" ca="1" si="1"/>
        <v>244.08342230659241</v>
      </c>
    </row>
    <row r="60" spans="5:6" x14ac:dyDescent="0.25">
      <c r="E60" s="55">
        <f t="shared" ca="1" si="0"/>
        <v>0.69753170415459564</v>
      </c>
      <c r="F60" s="55">
        <f t="shared" ca="1" si="1"/>
        <v>267.0024422985436</v>
      </c>
    </row>
    <row r="61" spans="5:6" x14ac:dyDescent="0.25">
      <c r="E61" s="55">
        <f t="shared" ca="1" si="0"/>
        <v>0.29699895627594475</v>
      </c>
      <c r="F61" s="55">
        <f t="shared" ca="1" si="1"/>
        <v>230.03278575726017</v>
      </c>
    </row>
    <row r="62" spans="5:6" x14ac:dyDescent="0.25">
      <c r="E62" s="55">
        <f t="shared" ca="1" si="0"/>
        <v>0.52137624549353423</v>
      </c>
      <c r="F62" s="55">
        <f t="shared" ca="1" si="1"/>
        <v>250.22806201989073</v>
      </c>
    </row>
    <row r="63" spans="5:6" x14ac:dyDescent="0.25">
      <c r="E63" s="55">
        <f t="shared" ca="1" si="0"/>
        <v>0.54787727560155042</v>
      </c>
      <c r="F63" s="55">
        <f t="shared" ca="1" si="1"/>
        <v>252.59615537394356</v>
      </c>
    </row>
    <row r="64" spans="5:6" x14ac:dyDescent="0.25">
      <c r="E64" s="55">
        <f t="shared" ca="1" si="0"/>
        <v>0.70518889795473716</v>
      </c>
      <c r="F64" s="55">
        <f t="shared" ca="1" si="1"/>
        <v>267.81886918580949</v>
      </c>
    </row>
    <row r="65" spans="5:6" x14ac:dyDescent="0.25">
      <c r="E65" s="55">
        <f t="shared" ca="1" si="0"/>
        <v>0.80337549874978664</v>
      </c>
      <c r="F65" s="55">
        <f t="shared" ca="1" si="1"/>
        <v>279.62831174392556</v>
      </c>
    </row>
    <row r="66" spans="5:6" x14ac:dyDescent="0.25">
      <c r="E66" s="55">
        <f t="shared" ca="1" si="0"/>
        <v>0.91065073745985414</v>
      </c>
      <c r="F66" s="55">
        <f t="shared" ca="1" si="1"/>
        <v>298.75435954387507</v>
      </c>
    </row>
    <row r="67" spans="5:6" x14ac:dyDescent="0.25">
      <c r="E67" s="55">
        <f t="shared" ca="1" si="0"/>
        <v>0.16256619186977239</v>
      </c>
      <c r="F67" s="55">
        <f t="shared" ca="1" si="1"/>
        <v>215.27597362978247</v>
      </c>
    </row>
    <row r="68" spans="5:6" x14ac:dyDescent="0.25">
      <c r="E68" s="55">
        <f t="shared" ref="E68:E131" ca="1" si="2">RAND()</f>
        <v>0.7304215065005627</v>
      </c>
      <c r="F68" s="55">
        <f t="shared" ref="F68:F131" ca="1" si="3">_xlfn.GAMMA.INV(E68,$C$3,$C$4)</f>
        <v>270.59478912531671</v>
      </c>
    </row>
    <row r="69" spans="5:6" x14ac:dyDescent="0.25">
      <c r="E69" s="55">
        <f t="shared" ca="1" si="2"/>
        <v>0.91891422355209684</v>
      </c>
      <c r="F69" s="55">
        <f t="shared" ca="1" si="3"/>
        <v>300.87001588106727</v>
      </c>
    </row>
    <row r="70" spans="5:6" x14ac:dyDescent="0.25">
      <c r="E70" s="55">
        <f t="shared" ca="1" si="2"/>
        <v>0.16151592304948215</v>
      </c>
      <c r="F70" s="55">
        <f t="shared" ca="1" si="3"/>
        <v>215.13901830336562</v>
      </c>
    </row>
    <row r="71" spans="5:6" x14ac:dyDescent="0.25">
      <c r="E71" s="55">
        <f t="shared" ca="1" si="2"/>
        <v>0.49632047141131197</v>
      </c>
      <c r="F71" s="55">
        <f t="shared" ca="1" si="3"/>
        <v>248.01064002145594</v>
      </c>
    </row>
    <row r="72" spans="5:6" x14ac:dyDescent="0.25">
      <c r="E72" s="55">
        <f t="shared" ca="1" si="2"/>
        <v>0.4192590457438905</v>
      </c>
      <c r="F72" s="55">
        <f t="shared" ca="1" si="3"/>
        <v>241.22734493147493</v>
      </c>
    </row>
    <row r="73" spans="5:6" x14ac:dyDescent="0.25">
      <c r="E73" s="55">
        <f t="shared" ca="1" si="2"/>
        <v>0.96475350618984501</v>
      </c>
      <c r="F73" s="55">
        <f t="shared" ca="1" si="3"/>
        <v>317.59711441964009</v>
      </c>
    </row>
    <row r="74" spans="5:6" x14ac:dyDescent="0.25">
      <c r="E74" s="55">
        <f t="shared" ca="1" si="2"/>
        <v>0.18815697561697275</v>
      </c>
      <c r="F74" s="55">
        <f t="shared" ca="1" si="3"/>
        <v>218.46787435526613</v>
      </c>
    </row>
    <row r="75" spans="5:6" x14ac:dyDescent="0.25">
      <c r="E75" s="55">
        <f t="shared" ca="1" si="2"/>
        <v>0.9379118266416504</v>
      </c>
      <c r="F75" s="55">
        <f t="shared" ca="1" si="3"/>
        <v>306.48907644029339</v>
      </c>
    </row>
    <row r="76" spans="5:6" x14ac:dyDescent="0.25">
      <c r="E76" s="55">
        <f t="shared" ca="1" si="2"/>
        <v>0.15412795690385406</v>
      </c>
      <c r="F76" s="55">
        <f t="shared" ca="1" si="3"/>
        <v>214.1604613479434</v>
      </c>
    </row>
    <row r="77" spans="5:6" x14ac:dyDescent="0.25">
      <c r="E77" s="55">
        <f t="shared" ca="1" si="2"/>
        <v>0.75604182279275689</v>
      </c>
      <c r="F77" s="55">
        <f t="shared" ca="1" si="3"/>
        <v>273.57119551316725</v>
      </c>
    </row>
    <row r="78" spans="5:6" x14ac:dyDescent="0.25">
      <c r="E78" s="55">
        <f t="shared" ca="1" si="2"/>
        <v>0.21953670191492591</v>
      </c>
      <c r="F78" s="55">
        <f t="shared" ca="1" si="3"/>
        <v>222.07336209890661</v>
      </c>
    </row>
    <row r="79" spans="5:6" x14ac:dyDescent="0.25">
      <c r="E79" s="55">
        <f t="shared" ca="1" si="2"/>
        <v>0.43044018084217095</v>
      </c>
      <c r="F79" s="55">
        <f t="shared" ca="1" si="3"/>
        <v>242.21435225115516</v>
      </c>
    </row>
    <row r="80" spans="5:6" x14ac:dyDescent="0.25">
      <c r="E80" s="55">
        <f t="shared" ca="1" si="2"/>
        <v>0.34664957929984441</v>
      </c>
      <c r="F80" s="55">
        <f t="shared" ca="1" si="3"/>
        <v>234.70397939173321</v>
      </c>
    </row>
    <row r="81" spans="5:6" x14ac:dyDescent="0.25">
      <c r="E81" s="55">
        <f t="shared" ca="1" si="2"/>
        <v>0.49119844292038717</v>
      </c>
      <c r="F81" s="55">
        <f t="shared" ca="1" si="3"/>
        <v>247.55908995628161</v>
      </c>
    </row>
    <row r="82" spans="5:6" x14ac:dyDescent="0.25">
      <c r="E82" s="55">
        <f t="shared" ca="1" si="2"/>
        <v>0.57850980584845091</v>
      </c>
      <c r="F82" s="55">
        <f t="shared" ca="1" si="3"/>
        <v>255.37684988893994</v>
      </c>
    </row>
    <row r="83" spans="5:6" x14ac:dyDescent="0.25">
      <c r="E83" s="55">
        <f t="shared" ca="1" si="2"/>
        <v>0.14516165666762049</v>
      </c>
      <c r="F83" s="55">
        <f t="shared" ca="1" si="3"/>
        <v>212.93444955596343</v>
      </c>
    </row>
    <row r="84" spans="5:6" x14ac:dyDescent="0.25">
      <c r="E84" s="55">
        <f t="shared" ca="1" si="2"/>
        <v>0.6704902785557102</v>
      </c>
      <c r="F84" s="55">
        <f t="shared" ca="1" si="3"/>
        <v>264.20178004356762</v>
      </c>
    </row>
    <row r="85" spans="5:6" x14ac:dyDescent="0.25">
      <c r="E85" s="55">
        <f t="shared" ca="1" si="2"/>
        <v>0.51693587353749137</v>
      </c>
      <c r="F85" s="55">
        <f t="shared" ca="1" si="3"/>
        <v>249.83383699170054</v>
      </c>
    </row>
    <row r="86" spans="5:6" x14ac:dyDescent="0.25">
      <c r="E86" s="55">
        <f t="shared" ca="1" si="2"/>
        <v>0.5202871572189014</v>
      </c>
      <c r="F86" s="55">
        <f t="shared" ca="1" si="3"/>
        <v>250.13131232370534</v>
      </c>
    </row>
    <row r="87" spans="5:6" x14ac:dyDescent="0.25">
      <c r="E87" s="55">
        <f t="shared" ca="1" si="2"/>
        <v>0.77541570136316429</v>
      </c>
      <c r="F87" s="55">
        <f t="shared" ca="1" si="3"/>
        <v>275.95064917794554</v>
      </c>
    </row>
    <row r="88" spans="5:6" x14ac:dyDescent="0.25">
      <c r="E88" s="55">
        <f t="shared" ca="1" si="2"/>
        <v>0.58444477465634925</v>
      </c>
      <c r="F88" s="55">
        <f t="shared" ca="1" si="3"/>
        <v>255.92243020282933</v>
      </c>
    </row>
    <row r="89" spans="5:6" x14ac:dyDescent="0.25">
      <c r="E89" s="55">
        <f t="shared" ca="1" si="2"/>
        <v>5.8518059674679268E-3</v>
      </c>
      <c r="F89" s="55">
        <f t="shared" ca="1" si="3"/>
        <v>169.80799122394484</v>
      </c>
    </row>
    <row r="90" spans="5:6" x14ac:dyDescent="0.25">
      <c r="E90" s="55">
        <f t="shared" ca="1" si="2"/>
        <v>0.96076658379189939</v>
      </c>
      <c r="F90" s="55">
        <f t="shared" ca="1" si="3"/>
        <v>315.56813489394807</v>
      </c>
    </row>
    <row r="91" spans="5:6" x14ac:dyDescent="0.25">
      <c r="E91" s="55">
        <f t="shared" ca="1" si="2"/>
        <v>0.34731198640251948</v>
      </c>
      <c r="F91" s="55">
        <f t="shared" ca="1" si="3"/>
        <v>234.76482661985256</v>
      </c>
    </row>
    <row r="92" spans="5:6" x14ac:dyDescent="0.25">
      <c r="E92" s="55">
        <f t="shared" ca="1" si="2"/>
        <v>0.12635969434634531</v>
      </c>
      <c r="F92" s="55">
        <f t="shared" ca="1" si="3"/>
        <v>210.20344673189845</v>
      </c>
    </row>
    <row r="93" spans="5:6" x14ac:dyDescent="0.25">
      <c r="E93" s="55">
        <f t="shared" ca="1" si="2"/>
        <v>0.51583599874090347</v>
      </c>
      <c r="F93" s="55">
        <f t="shared" ca="1" si="3"/>
        <v>249.7362826464192</v>
      </c>
    </row>
    <row r="94" spans="5:6" x14ac:dyDescent="0.25">
      <c r="E94" s="55">
        <f t="shared" ca="1" si="2"/>
        <v>0.71868321188525497</v>
      </c>
      <c r="F94" s="55">
        <f t="shared" ca="1" si="3"/>
        <v>269.28615068210547</v>
      </c>
    </row>
    <row r="95" spans="5:6" x14ac:dyDescent="0.25">
      <c r="E95" s="55">
        <f t="shared" ca="1" si="2"/>
        <v>0.12228728465864636</v>
      </c>
      <c r="F95" s="55">
        <f t="shared" ca="1" si="3"/>
        <v>209.57876535426465</v>
      </c>
    </row>
    <row r="96" spans="5:6" x14ac:dyDescent="0.25">
      <c r="E96" s="55">
        <f t="shared" ca="1" si="2"/>
        <v>8.1560590354418094E-2</v>
      </c>
      <c r="F96" s="55">
        <f t="shared" ca="1" si="3"/>
        <v>202.40403640830397</v>
      </c>
    </row>
    <row r="97" spans="5:6" x14ac:dyDescent="0.25">
      <c r="E97" s="55">
        <f t="shared" ca="1" si="2"/>
        <v>0.38963653403012122</v>
      </c>
      <c r="F97" s="55">
        <f t="shared" ca="1" si="3"/>
        <v>238.59539554839515</v>
      </c>
    </row>
    <row r="98" spans="5:6" x14ac:dyDescent="0.25">
      <c r="E98" s="55">
        <f t="shared" ca="1" si="2"/>
        <v>0.9984926430892147</v>
      </c>
      <c r="F98" s="55">
        <f t="shared" ca="1" si="3"/>
        <v>367.94279947449854</v>
      </c>
    </row>
    <row r="99" spans="5:6" x14ac:dyDescent="0.25">
      <c r="E99" s="55">
        <f t="shared" ca="1" si="2"/>
        <v>1.8409194624152581E-2</v>
      </c>
      <c r="F99" s="55">
        <f t="shared" ca="1" si="3"/>
        <v>181.88286220123319</v>
      </c>
    </row>
    <row r="100" spans="5:6" x14ac:dyDescent="0.25">
      <c r="E100" s="55">
        <f t="shared" ca="1" si="2"/>
        <v>0.86146385946705051</v>
      </c>
      <c r="F100" s="55">
        <f t="shared" ca="1" si="3"/>
        <v>288.60691069791721</v>
      </c>
    </row>
    <row r="101" spans="5:6" x14ac:dyDescent="0.25">
      <c r="E101" s="55">
        <f t="shared" ca="1" si="2"/>
        <v>0.69922210972514898</v>
      </c>
      <c r="F101" s="55">
        <f t="shared" ca="1" si="3"/>
        <v>267.18172156016317</v>
      </c>
    </row>
    <row r="102" spans="5:6" x14ac:dyDescent="0.25">
      <c r="E102" s="55">
        <f t="shared" ca="1" si="2"/>
        <v>0.55832950448502083</v>
      </c>
      <c r="F102" s="55">
        <f t="shared" ca="1" si="3"/>
        <v>253.53892842256488</v>
      </c>
    </row>
    <row r="103" spans="5:6" x14ac:dyDescent="0.25">
      <c r="E103" s="55">
        <f t="shared" ca="1" si="2"/>
        <v>0.81158079839308173</v>
      </c>
      <c r="F103" s="55">
        <f t="shared" ca="1" si="3"/>
        <v>280.77284929104945</v>
      </c>
    </row>
    <row r="104" spans="5:6" x14ac:dyDescent="0.25">
      <c r="E104" s="55">
        <f t="shared" ca="1" si="2"/>
        <v>0.69469874481215299</v>
      </c>
      <c r="F104" s="55">
        <f t="shared" ca="1" si="3"/>
        <v>266.70316800918124</v>
      </c>
    </row>
    <row r="105" spans="5:6" x14ac:dyDescent="0.25">
      <c r="E105" s="55">
        <f t="shared" ca="1" si="2"/>
        <v>0.36344165952001861</v>
      </c>
      <c r="F105" s="55">
        <f t="shared" ca="1" si="3"/>
        <v>236.2370540028607</v>
      </c>
    </row>
    <row r="106" spans="5:6" x14ac:dyDescent="0.25">
      <c r="E106" s="55">
        <f t="shared" ca="1" si="2"/>
        <v>0.51228331179131847</v>
      </c>
      <c r="F106" s="55">
        <f t="shared" ca="1" si="3"/>
        <v>249.42141669535428</v>
      </c>
    </row>
    <row r="107" spans="5:6" x14ac:dyDescent="0.25">
      <c r="E107" s="55">
        <f t="shared" ca="1" si="2"/>
        <v>0.27993607128742914</v>
      </c>
      <c r="F107" s="55">
        <f t="shared" ca="1" si="3"/>
        <v>228.36459470952551</v>
      </c>
    </row>
    <row r="108" spans="5:6" x14ac:dyDescent="0.25">
      <c r="E108" s="55">
        <f t="shared" ca="1" si="2"/>
        <v>0.70424726243281721</v>
      </c>
      <c r="F108" s="55">
        <f t="shared" ca="1" si="3"/>
        <v>267.71786285486962</v>
      </c>
    </row>
    <row r="109" spans="5:6" x14ac:dyDescent="0.25">
      <c r="E109" s="55">
        <f t="shared" ca="1" si="2"/>
        <v>0.85096582911576935</v>
      </c>
      <c r="F109" s="55">
        <f t="shared" ca="1" si="3"/>
        <v>286.8078639055351</v>
      </c>
    </row>
    <row r="110" spans="5:6" x14ac:dyDescent="0.25">
      <c r="E110" s="55">
        <f t="shared" ca="1" si="2"/>
        <v>0.90537047426167949</v>
      </c>
      <c r="F110" s="55">
        <f t="shared" ca="1" si="3"/>
        <v>297.48254053888985</v>
      </c>
    </row>
    <row r="111" spans="5:6" x14ac:dyDescent="0.25">
      <c r="E111" s="55">
        <f t="shared" ca="1" si="2"/>
        <v>0.44645516355619197</v>
      </c>
      <c r="F111" s="55">
        <f t="shared" ca="1" si="3"/>
        <v>243.62436993952593</v>
      </c>
    </row>
    <row r="112" spans="5:6" x14ac:dyDescent="0.25">
      <c r="E112" s="55">
        <f t="shared" ca="1" si="2"/>
        <v>0.93612056701771074</v>
      </c>
      <c r="F112" s="55">
        <f t="shared" ca="1" si="3"/>
        <v>305.90343488210772</v>
      </c>
    </row>
    <row r="113" spans="5:6" x14ac:dyDescent="0.25">
      <c r="E113" s="55">
        <f t="shared" ca="1" si="2"/>
        <v>0.77531094293421721</v>
      </c>
      <c r="F113" s="55">
        <f t="shared" ca="1" si="3"/>
        <v>275.93744355168843</v>
      </c>
    </row>
    <row r="114" spans="5:6" x14ac:dyDescent="0.25">
      <c r="E114" s="55">
        <f t="shared" ca="1" si="2"/>
        <v>0.91108069451347184</v>
      </c>
      <c r="F114" s="55">
        <f t="shared" ca="1" si="3"/>
        <v>298.86051333082969</v>
      </c>
    </row>
    <row r="115" spans="5:6" x14ac:dyDescent="0.25">
      <c r="E115" s="55">
        <f t="shared" ca="1" si="2"/>
        <v>0.22397703465203744</v>
      </c>
      <c r="F115" s="55">
        <f t="shared" ca="1" si="3"/>
        <v>222.56152796519035</v>
      </c>
    </row>
    <row r="116" spans="5:6" x14ac:dyDescent="0.25">
      <c r="E116" s="55">
        <f t="shared" ca="1" si="2"/>
        <v>0.19918720994231787</v>
      </c>
      <c r="F116" s="55">
        <f t="shared" ca="1" si="3"/>
        <v>219.76900950175133</v>
      </c>
    </row>
    <row r="117" spans="5:6" x14ac:dyDescent="0.25">
      <c r="E117" s="55">
        <f t="shared" ca="1" si="2"/>
        <v>0.66234238102701193</v>
      </c>
      <c r="F117" s="55">
        <f t="shared" ca="1" si="3"/>
        <v>263.38045721754315</v>
      </c>
    </row>
    <row r="118" spans="5:6" x14ac:dyDescent="0.25">
      <c r="E118" s="55">
        <f t="shared" ca="1" si="2"/>
        <v>0.77928306866359043</v>
      </c>
      <c r="F118" s="55">
        <f t="shared" ca="1" si="3"/>
        <v>276.44093227957921</v>
      </c>
    </row>
    <row r="119" spans="5:6" x14ac:dyDescent="0.25">
      <c r="E119" s="55">
        <f t="shared" ca="1" si="2"/>
        <v>0.59945149724291558</v>
      </c>
      <c r="F119" s="55">
        <f t="shared" ca="1" si="3"/>
        <v>257.3136697606389</v>
      </c>
    </row>
    <row r="120" spans="5:6" x14ac:dyDescent="0.25">
      <c r="E120" s="55">
        <f t="shared" ca="1" si="2"/>
        <v>0.7106631486396664</v>
      </c>
      <c r="F120" s="55">
        <f t="shared" ca="1" si="3"/>
        <v>268.4095663176675</v>
      </c>
    </row>
    <row r="121" spans="5:6" x14ac:dyDescent="0.25">
      <c r="E121" s="55">
        <f t="shared" ca="1" si="2"/>
        <v>0.32143797293962961</v>
      </c>
      <c r="F121" s="55">
        <f t="shared" ca="1" si="3"/>
        <v>232.36169349148804</v>
      </c>
    </row>
    <row r="122" spans="5:6" x14ac:dyDescent="0.25">
      <c r="E122" s="55">
        <f t="shared" ca="1" si="2"/>
        <v>0.25472486454414134</v>
      </c>
      <c r="F122" s="55">
        <f t="shared" ca="1" si="3"/>
        <v>225.82160960331746</v>
      </c>
    </row>
    <row r="123" spans="5:6" x14ac:dyDescent="0.25">
      <c r="E123" s="55">
        <f t="shared" ca="1" si="2"/>
        <v>0.68617069800828956</v>
      </c>
      <c r="F123" s="55">
        <f t="shared" ca="1" si="3"/>
        <v>265.81089113009824</v>
      </c>
    </row>
    <row r="124" spans="5:6" x14ac:dyDescent="0.25">
      <c r="E124" s="55">
        <f t="shared" ca="1" si="2"/>
        <v>0.75066769787494203</v>
      </c>
      <c r="F124" s="55">
        <f t="shared" ca="1" si="3"/>
        <v>272.93194116250226</v>
      </c>
    </row>
    <row r="125" spans="5:6" x14ac:dyDescent="0.25">
      <c r="E125" s="55">
        <f t="shared" ca="1" si="2"/>
        <v>0.73133141451103512</v>
      </c>
      <c r="F125" s="55">
        <f t="shared" ca="1" si="3"/>
        <v>270.69757607455239</v>
      </c>
    </row>
    <row r="126" spans="5:6" x14ac:dyDescent="0.25">
      <c r="E126" s="55">
        <f t="shared" ca="1" si="2"/>
        <v>0.13147884809899701</v>
      </c>
      <c r="F126" s="55">
        <f t="shared" ca="1" si="3"/>
        <v>210.97082554058389</v>
      </c>
    </row>
    <row r="127" spans="5:6" x14ac:dyDescent="0.25">
      <c r="E127" s="55">
        <f t="shared" ca="1" si="2"/>
        <v>0.50395093013205994</v>
      </c>
      <c r="F127" s="55">
        <f t="shared" ca="1" si="3"/>
        <v>248.68427104492542</v>
      </c>
    </row>
    <row r="128" spans="5:6" x14ac:dyDescent="0.25">
      <c r="E128" s="55">
        <f t="shared" ca="1" si="2"/>
        <v>0.89157029059987669</v>
      </c>
      <c r="F128" s="55">
        <f t="shared" ca="1" si="3"/>
        <v>294.40313391623084</v>
      </c>
    </row>
    <row r="129" spans="5:6" x14ac:dyDescent="0.25">
      <c r="E129" s="55">
        <f t="shared" ca="1" si="2"/>
        <v>0.33989736443467888</v>
      </c>
      <c r="F129" s="55">
        <f t="shared" ca="1" si="3"/>
        <v>234.08184039802148</v>
      </c>
    </row>
    <row r="130" spans="5:6" x14ac:dyDescent="0.25">
      <c r="E130" s="55">
        <f t="shared" ca="1" si="2"/>
        <v>8.79912715070722E-2</v>
      </c>
      <c r="F130" s="55">
        <f t="shared" ca="1" si="3"/>
        <v>203.67800913998497</v>
      </c>
    </row>
    <row r="131" spans="5:6" x14ac:dyDescent="0.25">
      <c r="E131" s="55">
        <f t="shared" ca="1" si="2"/>
        <v>0.96509998417342313</v>
      </c>
      <c r="F131" s="55">
        <f t="shared" ca="1" si="3"/>
        <v>317.78259821513888</v>
      </c>
    </row>
    <row r="132" spans="5:6" x14ac:dyDescent="0.25">
      <c r="E132" s="55">
        <f t="shared" ref="E132:E195" ca="1" si="4">RAND()</f>
        <v>0.20457379066509362</v>
      </c>
      <c r="F132" s="55">
        <f t="shared" ref="F132:F195" ca="1" si="5">_xlfn.GAMMA.INV(E132,$C$3,$C$4)</f>
        <v>220.39042509533473</v>
      </c>
    </row>
    <row r="133" spans="5:6" x14ac:dyDescent="0.25">
      <c r="E133" s="55">
        <f t="shared" ca="1" si="4"/>
        <v>0.35519358962779302</v>
      </c>
      <c r="F133" s="55">
        <f t="shared" ca="1" si="5"/>
        <v>235.48640164108687</v>
      </c>
    </row>
    <row r="134" spans="5:6" x14ac:dyDescent="0.25">
      <c r="E134" s="55">
        <f t="shared" ca="1" si="4"/>
        <v>0.60612068834934829</v>
      </c>
      <c r="F134" s="55">
        <f t="shared" ca="1" si="5"/>
        <v>257.93783117135541</v>
      </c>
    </row>
    <row r="135" spans="5:6" x14ac:dyDescent="0.25">
      <c r="E135" s="55">
        <f t="shared" ca="1" si="4"/>
        <v>0.37869383088916642</v>
      </c>
      <c r="F135" s="55">
        <f t="shared" ca="1" si="5"/>
        <v>237.61449590774984</v>
      </c>
    </row>
    <row r="136" spans="5:6" x14ac:dyDescent="0.25">
      <c r="E136" s="55">
        <f t="shared" ca="1" si="4"/>
        <v>0.89627837585530112</v>
      </c>
      <c r="F136" s="55">
        <f t="shared" ca="1" si="5"/>
        <v>295.41754794577736</v>
      </c>
    </row>
    <row r="137" spans="5:6" x14ac:dyDescent="0.25">
      <c r="E137" s="55">
        <f t="shared" ca="1" si="4"/>
        <v>0.98056793092550387</v>
      </c>
      <c r="F137" s="55">
        <f t="shared" ca="1" si="5"/>
        <v>328.35666079677651</v>
      </c>
    </row>
    <row r="138" spans="5:6" x14ac:dyDescent="0.25">
      <c r="E138" s="55">
        <f t="shared" ca="1" si="4"/>
        <v>0.95257482149907013</v>
      </c>
      <c r="F138" s="55">
        <f t="shared" ca="1" si="5"/>
        <v>311.89794138166116</v>
      </c>
    </row>
    <row r="139" spans="5:6" x14ac:dyDescent="0.25">
      <c r="E139" s="55">
        <f t="shared" ca="1" si="4"/>
        <v>0.33872506613500453</v>
      </c>
      <c r="F139" s="55">
        <f t="shared" ca="1" si="5"/>
        <v>233.97346383515048</v>
      </c>
    </row>
    <row r="140" spans="5:6" x14ac:dyDescent="0.25">
      <c r="E140" s="55">
        <f t="shared" ca="1" si="4"/>
        <v>0.86840039964926818</v>
      </c>
      <c r="F140" s="55">
        <f t="shared" ca="1" si="5"/>
        <v>289.85143173831062</v>
      </c>
    </row>
    <row r="141" spans="5:6" x14ac:dyDescent="0.25">
      <c r="E141" s="55">
        <f t="shared" ca="1" si="4"/>
        <v>0.28904841546019855</v>
      </c>
      <c r="F141" s="55">
        <f t="shared" ca="1" si="5"/>
        <v>229.26024820452895</v>
      </c>
    </row>
    <row r="142" spans="5:6" x14ac:dyDescent="0.25">
      <c r="E142" s="55">
        <f t="shared" ca="1" si="4"/>
        <v>0.36780738312975247</v>
      </c>
      <c r="F142" s="55">
        <f t="shared" ca="1" si="5"/>
        <v>236.63266713544886</v>
      </c>
    </row>
    <row r="143" spans="5:6" x14ac:dyDescent="0.25">
      <c r="E143" s="55">
        <f t="shared" ca="1" si="4"/>
        <v>6.5769604970162265E-2</v>
      </c>
      <c r="F143" s="55">
        <f t="shared" ca="1" si="5"/>
        <v>198.9437227052382</v>
      </c>
    </row>
    <row r="144" spans="5:6" x14ac:dyDescent="0.25">
      <c r="E144" s="55">
        <f t="shared" ca="1" si="4"/>
        <v>0.95371642341601415</v>
      </c>
      <c r="F144" s="55">
        <f t="shared" ca="1" si="5"/>
        <v>312.37554477579425</v>
      </c>
    </row>
    <row r="145" spans="5:6" x14ac:dyDescent="0.25">
      <c r="E145" s="55">
        <f t="shared" ca="1" si="4"/>
        <v>0.60577059217638229</v>
      </c>
      <c r="F145" s="55">
        <f t="shared" ca="1" si="5"/>
        <v>257.90497029630632</v>
      </c>
    </row>
    <row r="146" spans="5:6" x14ac:dyDescent="0.25">
      <c r="E146" s="55">
        <f t="shared" ca="1" si="4"/>
        <v>0.71661590373379092</v>
      </c>
      <c r="F146" s="55">
        <f t="shared" ca="1" si="5"/>
        <v>269.05888527240461</v>
      </c>
    </row>
    <row r="147" spans="5:6" x14ac:dyDescent="0.25">
      <c r="E147" s="55">
        <f t="shared" ca="1" si="4"/>
        <v>0.66625006859112623</v>
      </c>
      <c r="F147" s="55">
        <f t="shared" ca="1" si="5"/>
        <v>263.77316044766252</v>
      </c>
    </row>
    <row r="148" spans="5:6" x14ac:dyDescent="0.25">
      <c r="E148" s="55">
        <f t="shared" ca="1" si="4"/>
        <v>0.21037122245944639</v>
      </c>
      <c r="F148" s="55">
        <f t="shared" ca="1" si="5"/>
        <v>221.04974614629253</v>
      </c>
    </row>
    <row r="149" spans="5:6" x14ac:dyDescent="0.25">
      <c r="E149" s="55">
        <f t="shared" ca="1" si="4"/>
        <v>0.13640548307542233</v>
      </c>
      <c r="F149" s="55">
        <f t="shared" ca="1" si="5"/>
        <v>211.6918201344146</v>
      </c>
    </row>
    <row r="150" spans="5:6" x14ac:dyDescent="0.25">
      <c r="E150" s="55">
        <f t="shared" ca="1" si="4"/>
        <v>0.21994340381408828</v>
      </c>
      <c r="F150" s="55">
        <f t="shared" ca="1" si="5"/>
        <v>222.11827801497151</v>
      </c>
    </row>
    <row r="151" spans="5:6" x14ac:dyDescent="0.25">
      <c r="E151" s="55">
        <f t="shared" ca="1" si="4"/>
        <v>0.34914955883587351</v>
      </c>
      <c r="F151" s="55">
        <f t="shared" ca="1" si="5"/>
        <v>234.93345371247062</v>
      </c>
    </row>
    <row r="152" spans="5:6" x14ac:dyDescent="0.25">
      <c r="E152" s="55">
        <f t="shared" ca="1" si="4"/>
        <v>0.62297855301466132</v>
      </c>
      <c r="F152" s="55">
        <f t="shared" ca="1" si="5"/>
        <v>259.5336080711167</v>
      </c>
    </row>
    <row r="153" spans="5:6" x14ac:dyDescent="0.25">
      <c r="E153" s="55">
        <f t="shared" ca="1" si="4"/>
        <v>0.8879898106941061</v>
      </c>
      <c r="F153" s="55">
        <f t="shared" ca="1" si="5"/>
        <v>293.65418512246754</v>
      </c>
    </row>
    <row r="154" spans="5:6" x14ac:dyDescent="0.25">
      <c r="E154" s="55">
        <f t="shared" ca="1" si="4"/>
        <v>0.24184233867574179</v>
      </c>
      <c r="F154" s="55">
        <f t="shared" ca="1" si="5"/>
        <v>224.47953079283428</v>
      </c>
    </row>
    <row r="155" spans="5:6" x14ac:dyDescent="0.25">
      <c r="E155" s="55">
        <f t="shared" ca="1" si="4"/>
        <v>0.37516448021336279</v>
      </c>
      <c r="F155" s="55">
        <f t="shared" ca="1" si="5"/>
        <v>237.29688594114771</v>
      </c>
    </row>
    <row r="156" spans="5:6" x14ac:dyDescent="0.25">
      <c r="E156" s="55">
        <f t="shared" ca="1" si="4"/>
        <v>0.88117233404102768</v>
      </c>
      <c r="F156" s="55">
        <f t="shared" ca="1" si="5"/>
        <v>292.27739373706044</v>
      </c>
    </row>
    <row r="157" spans="5:6" x14ac:dyDescent="0.25">
      <c r="E157" s="55">
        <f t="shared" ca="1" si="4"/>
        <v>0.63206719443544335</v>
      </c>
      <c r="F157" s="55">
        <f t="shared" ca="1" si="5"/>
        <v>260.40573436558537</v>
      </c>
    </row>
    <row r="158" spans="5:6" x14ac:dyDescent="0.25">
      <c r="E158" s="55">
        <f t="shared" ca="1" si="4"/>
        <v>0.10592918722386468</v>
      </c>
      <c r="F158" s="55">
        <f t="shared" ca="1" si="5"/>
        <v>206.92415723273288</v>
      </c>
    </row>
    <row r="159" spans="5:6" x14ac:dyDescent="0.25">
      <c r="E159" s="55">
        <f t="shared" ca="1" si="4"/>
        <v>0.82716877394378385</v>
      </c>
      <c r="F159" s="55">
        <f t="shared" ca="1" si="5"/>
        <v>283.0445518250387</v>
      </c>
    </row>
    <row r="160" spans="5:6" x14ac:dyDescent="0.25">
      <c r="E160" s="55">
        <f t="shared" ca="1" si="4"/>
        <v>0.17844604726692381</v>
      </c>
      <c r="F160" s="55">
        <f t="shared" ca="1" si="5"/>
        <v>217.2873707479298</v>
      </c>
    </row>
    <row r="161" spans="5:6" x14ac:dyDescent="0.25">
      <c r="E161" s="55">
        <f t="shared" ca="1" si="4"/>
        <v>0.48837182669668644</v>
      </c>
      <c r="F161" s="55">
        <f t="shared" ca="1" si="5"/>
        <v>247.31008495344912</v>
      </c>
    </row>
    <row r="162" spans="5:6" x14ac:dyDescent="0.25">
      <c r="E162" s="55">
        <f t="shared" ca="1" si="4"/>
        <v>0.58407248617371166</v>
      </c>
      <c r="F162" s="55">
        <f t="shared" ca="1" si="5"/>
        <v>255.88813354334786</v>
      </c>
    </row>
    <row r="163" spans="5:6" x14ac:dyDescent="0.25">
      <c r="E163" s="55">
        <f t="shared" ca="1" si="4"/>
        <v>0.48195696150596423</v>
      </c>
      <c r="F163" s="55">
        <f t="shared" ca="1" si="5"/>
        <v>246.74539043038735</v>
      </c>
    </row>
    <row r="164" spans="5:6" x14ac:dyDescent="0.25">
      <c r="E164" s="55">
        <f t="shared" ca="1" si="4"/>
        <v>0.63154633660994197</v>
      </c>
      <c r="F164" s="55">
        <f t="shared" ca="1" si="5"/>
        <v>260.35551474370317</v>
      </c>
    </row>
    <row r="165" spans="5:6" x14ac:dyDescent="0.25">
      <c r="E165" s="55">
        <f t="shared" ca="1" si="4"/>
        <v>0.56430240939611165</v>
      </c>
      <c r="F165" s="55">
        <f t="shared" ca="1" si="5"/>
        <v>254.08033324024032</v>
      </c>
    </row>
    <row r="166" spans="5:6" x14ac:dyDescent="0.25">
      <c r="E166" s="55">
        <f t="shared" ca="1" si="4"/>
        <v>0.42693560744912185</v>
      </c>
      <c r="F166" s="55">
        <f t="shared" ca="1" si="5"/>
        <v>241.9052672577605</v>
      </c>
    </row>
    <row r="167" spans="5:6" x14ac:dyDescent="0.25">
      <c r="E167" s="55">
        <f t="shared" ca="1" si="4"/>
        <v>0.50899955002921549</v>
      </c>
      <c r="F167" s="55">
        <f t="shared" ca="1" si="5"/>
        <v>249.13069773077046</v>
      </c>
    </row>
    <row r="168" spans="5:6" x14ac:dyDescent="0.25">
      <c r="E168" s="55">
        <f t="shared" ca="1" si="4"/>
        <v>0.66339670813564167</v>
      </c>
      <c r="F168" s="55">
        <f t="shared" ca="1" si="5"/>
        <v>263.48619823786328</v>
      </c>
    </row>
    <row r="169" spans="5:6" x14ac:dyDescent="0.25">
      <c r="E169" s="55">
        <f t="shared" ca="1" si="4"/>
        <v>0.41199169419491599</v>
      </c>
      <c r="F169" s="55">
        <f t="shared" ca="1" si="5"/>
        <v>240.58423699365636</v>
      </c>
    </row>
    <row r="170" spans="5:6" x14ac:dyDescent="0.25">
      <c r="E170" s="55">
        <f t="shared" ca="1" si="4"/>
        <v>0.18944914199883267</v>
      </c>
      <c r="F170" s="55">
        <f t="shared" ca="1" si="5"/>
        <v>218.62239870222905</v>
      </c>
    </row>
    <row r="171" spans="5:6" x14ac:dyDescent="0.25">
      <c r="E171" s="55">
        <f t="shared" ca="1" si="4"/>
        <v>0.26571691703860478</v>
      </c>
      <c r="F171" s="55">
        <f t="shared" ca="1" si="5"/>
        <v>226.94294478639111</v>
      </c>
    </row>
    <row r="172" spans="5:6" x14ac:dyDescent="0.25">
      <c r="E172" s="55">
        <f t="shared" ca="1" si="4"/>
        <v>0.28771083173612844</v>
      </c>
      <c r="F172" s="55">
        <f t="shared" ca="1" si="5"/>
        <v>229.12948063718542</v>
      </c>
    </row>
    <row r="173" spans="5:6" x14ac:dyDescent="0.25">
      <c r="E173" s="55">
        <f t="shared" ca="1" si="4"/>
        <v>0.34124666559412031</v>
      </c>
      <c r="F173" s="55">
        <f t="shared" ca="1" si="5"/>
        <v>234.2064450998858</v>
      </c>
    </row>
    <row r="174" spans="5:6" x14ac:dyDescent="0.25">
      <c r="E174" s="55">
        <f t="shared" ca="1" si="4"/>
        <v>0.87672005245092732</v>
      </c>
      <c r="F174" s="55">
        <f t="shared" ca="1" si="5"/>
        <v>291.41035237566234</v>
      </c>
    </row>
    <row r="175" spans="5:6" x14ac:dyDescent="0.25">
      <c r="E175" s="55">
        <f t="shared" ca="1" si="4"/>
        <v>0.97114239212472331</v>
      </c>
      <c r="F175" s="55">
        <f t="shared" ca="1" si="5"/>
        <v>321.30348230577562</v>
      </c>
    </row>
    <row r="176" spans="5:6" x14ac:dyDescent="0.25">
      <c r="E176" s="55">
        <f t="shared" ca="1" si="4"/>
        <v>0.52611872498826096</v>
      </c>
      <c r="F176" s="55">
        <f t="shared" ca="1" si="5"/>
        <v>250.64982840163989</v>
      </c>
    </row>
    <row r="177" spans="5:6" x14ac:dyDescent="0.25">
      <c r="E177" s="55">
        <f t="shared" ca="1" si="4"/>
        <v>0.69906730255990368</v>
      </c>
      <c r="F177" s="55">
        <f t="shared" ca="1" si="5"/>
        <v>267.16528102703882</v>
      </c>
    </row>
    <row r="178" spans="5:6" x14ac:dyDescent="0.25">
      <c r="E178" s="55">
        <f t="shared" ca="1" si="4"/>
        <v>0.81539466445016373</v>
      </c>
      <c r="F178" s="55">
        <f t="shared" ca="1" si="5"/>
        <v>281.31635879480211</v>
      </c>
    </row>
    <row r="179" spans="5:6" x14ac:dyDescent="0.25">
      <c r="E179" s="55">
        <f t="shared" ca="1" si="4"/>
        <v>0.55531059976192143</v>
      </c>
      <c r="F179" s="55">
        <f t="shared" ca="1" si="5"/>
        <v>253.26604129963994</v>
      </c>
    </row>
    <row r="180" spans="5:6" x14ac:dyDescent="0.25">
      <c r="E180" s="55">
        <f t="shared" ca="1" si="4"/>
        <v>0.79831941047282684</v>
      </c>
      <c r="F180" s="55">
        <f t="shared" ca="1" si="5"/>
        <v>278.93893093556687</v>
      </c>
    </row>
    <row r="181" spans="5:6" x14ac:dyDescent="0.25">
      <c r="E181" s="55">
        <f t="shared" ca="1" si="4"/>
        <v>0.44030719065907786</v>
      </c>
      <c r="F181" s="55">
        <f t="shared" ca="1" si="5"/>
        <v>243.0834719721619</v>
      </c>
    </row>
    <row r="182" spans="5:6" x14ac:dyDescent="0.25">
      <c r="E182" s="55">
        <f t="shared" ca="1" si="4"/>
        <v>0.64706621427120747</v>
      </c>
      <c r="F182" s="55">
        <f t="shared" ca="1" si="5"/>
        <v>261.86522435847854</v>
      </c>
    </row>
    <row r="183" spans="5:6" x14ac:dyDescent="0.25">
      <c r="E183" s="55">
        <f t="shared" ca="1" si="4"/>
        <v>0.90763843466513305</v>
      </c>
      <c r="F183" s="55">
        <f t="shared" ca="1" si="5"/>
        <v>298.02176507158197</v>
      </c>
    </row>
    <row r="184" spans="5:6" x14ac:dyDescent="0.25">
      <c r="E184" s="55">
        <f t="shared" ca="1" si="4"/>
        <v>0.46909229408100972</v>
      </c>
      <c r="F184" s="55">
        <f t="shared" ca="1" si="5"/>
        <v>245.61413738159271</v>
      </c>
    </row>
    <row r="185" spans="5:6" x14ac:dyDescent="0.25">
      <c r="E185" s="55">
        <f t="shared" ca="1" si="4"/>
        <v>0.53712171624427907</v>
      </c>
      <c r="F185" s="55">
        <f t="shared" ca="1" si="5"/>
        <v>251.63156525919635</v>
      </c>
    </row>
    <row r="186" spans="5:6" x14ac:dyDescent="0.25">
      <c r="E186" s="55">
        <f t="shared" ca="1" si="4"/>
        <v>0.59828154288014257</v>
      </c>
      <c r="F186" s="55">
        <f t="shared" ca="1" si="5"/>
        <v>257.20456362526221</v>
      </c>
    </row>
    <row r="187" spans="5:6" x14ac:dyDescent="0.25">
      <c r="E187" s="55">
        <f t="shared" ca="1" si="4"/>
        <v>0.28560709815210328</v>
      </c>
      <c r="F187" s="55">
        <f t="shared" ca="1" si="5"/>
        <v>228.92332988441183</v>
      </c>
    </row>
    <row r="188" spans="5:6" x14ac:dyDescent="0.25">
      <c r="E188" s="55">
        <f t="shared" ca="1" si="4"/>
        <v>9.160849379849767E-2</v>
      </c>
      <c r="F188" s="55">
        <f t="shared" ca="1" si="5"/>
        <v>204.36654167058802</v>
      </c>
    </row>
    <row r="189" spans="5:6" x14ac:dyDescent="0.25">
      <c r="E189" s="55">
        <f t="shared" ca="1" si="4"/>
        <v>3.1743071697034608E-3</v>
      </c>
      <c r="F189" s="55">
        <f t="shared" ca="1" si="5"/>
        <v>164.20432912932569</v>
      </c>
    </row>
    <row r="190" spans="5:6" x14ac:dyDescent="0.25">
      <c r="E190" s="55">
        <f t="shared" ca="1" si="4"/>
        <v>0.33035690161790698</v>
      </c>
      <c r="F190" s="55">
        <f t="shared" ca="1" si="5"/>
        <v>233.19654297326019</v>
      </c>
    </row>
    <row r="191" spans="5:6" x14ac:dyDescent="0.25">
      <c r="E191" s="55">
        <f t="shared" ca="1" si="4"/>
        <v>0.34717946683916934</v>
      </c>
      <c r="F191" s="55">
        <f t="shared" ca="1" si="5"/>
        <v>234.75265625984818</v>
      </c>
    </row>
    <row r="192" spans="5:6" x14ac:dyDescent="0.25">
      <c r="E192" s="55">
        <f t="shared" ca="1" si="4"/>
        <v>0.96595963477547475</v>
      </c>
      <c r="F192" s="55">
        <f t="shared" ca="1" si="5"/>
        <v>318.24973404792752</v>
      </c>
    </row>
    <row r="193" spans="5:6" x14ac:dyDescent="0.25">
      <c r="E193" s="55">
        <f t="shared" ca="1" si="4"/>
        <v>0.96037207543993919</v>
      </c>
      <c r="F193" s="55">
        <f t="shared" ca="1" si="5"/>
        <v>315.37708721167456</v>
      </c>
    </row>
    <row r="194" spans="5:6" x14ac:dyDescent="0.25">
      <c r="E194" s="55">
        <f t="shared" ca="1" si="4"/>
        <v>0.74278569393615679</v>
      </c>
      <c r="F194" s="55">
        <f t="shared" ca="1" si="5"/>
        <v>272.00920349270433</v>
      </c>
    </row>
    <row r="195" spans="5:6" x14ac:dyDescent="0.25">
      <c r="E195" s="55">
        <f t="shared" ca="1" si="4"/>
        <v>0.66995002361959088</v>
      </c>
      <c r="F195" s="55">
        <f t="shared" ca="1" si="5"/>
        <v>264.14702111540231</v>
      </c>
    </row>
    <row r="196" spans="5:6" x14ac:dyDescent="0.25">
      <c r="E196" s="55">
        <f t="shared" ref="E196:E259" ca="1" si="6">RAND()</f>
        <v>0.6291081624044621</v>
      </c>
      <c r="F196" s="55">
        <f t="shared" ref="F196:F259" ca="1" si="7">_xlfn.GAMMA.INV(E196,$C$3,$C$4)</f>
        <v>260.12082623408338</v>
      </c>
    </row>
    <row r="197" spans="5:6" x14ac:dyDescent="0.25">
      <c r="E197" s="55">
        <f t="shared" ca="1" si="6"/>
        <v>0.67569612712520954</v>
      </c>
      <c r="F197" s="55">
        <f t="shared" ca="1" si="7"/>
        <v>264.73169502069413</v>
      </c>
    </row>
    <row r="198" spans="5:6" x14ac:dyDescent="0.25">
      <c r="E198" s="55">
        <f t="shared" ca="1" si="6"/>
        <v>7.6902995028336196E-3</v>
      </c>
      <c r="F198" s="55">
        <f t="shared" ca="1" si="7"/>
        <v>172.48077357486775</v>
      </c>
    </row>
    <row r="199" spans="5:6" x14ac:dyDescent="0.25">
      <c r="E199" s="55">
        <f t="shared" ca="1" si="6"/>
        <v>9.3686119242872179E-2</v>
      </c>
      <c r="F199" s="55">
        <f t="shared" ca="1" si="7"/>
        <v>204.75363047130276</v>
      </c>
    </row>
    <row r="200" spans="5:6" x14ac:dyDescent="0.25">
      <c r="E200" s="55">
        <f t="shared" ca="1" si="6"/>
        <v>0.45273896792467594</v>
      </c>
      <c r="F200" s="55">
        <f t="shared" ca="1" si="7"/>
        <v>244.17687804527387</v>
      </c>
    </row>
    <row r="201" spans="5:6" x14ac:dyDescent="0.25">
      <c r="E201" s="55">
        <f t="shared" ca="1" si="6"/>
        <v>0.55540915809510283</v>
      </c>
      <c r="F201" s="55">
        <f t="shared" ca="1" si="7"/>
        <v>253.27494250354104</v>
      </c>
    </row>
    <row r="202" spans="5:6" x14ac:dyDescent="0.25">
      <c r="E202" s="55">
        <f t="shared" ca="1" si="6"/>
        <v>0.78386952679177646</v>
      </c>
      <c r="F202" s="55">
        <f t="shared" ca="1" si="7"/>
        <v>277.02956171468878</v>
      </c>
    </row>
    <row r="203" spans="5:6" x14ac:dyDescent="0.25">
      <c r="E203" s="55">
        <f t="shared" ca="1" si="6"/>
        <v>0.6233453225175144</v>
      </c>
      <c r="F203" s="55">
        <f t="shared" ca="1" si="7"/>
        <v>259.56863480990802</v>
      </c>
    </row>
    <row r="204" spans="5:6" x14ac:dyDescent="0.25">
      <c r="E204" s="55">
        <f t="shared" ca="1" si="6"/>
        <v>0.19431692856606531</v>
      </c>
      <c r="F204" s="55">
        <f t="shared" ca="1" si="7"/>
        <v>219.19942613990713</v>
      </c>
    </row>
    <row r="205" spans="5:6" x14ac:dyDescent="0.25">
      <c r="E205" s="55">
        <f t="shared" ca="1" si="6"/>
        <v>0.21346504223708884</v>
      </c>
      <c r="F205" s="55">
        <f t="shared" ca="1" si="7"/>
        <v>221.39775980223646</v>
      </c>
    </row>
    <row r="206" spans="5:6" x14ac:dyDescent="0.25">
      <c r="E206" s="55">
        <f t="shared" ca="1" si="6"/>
        <v>6.6953603496379688E-2</v>
      </c>
      <c r="F206" s="55">
        <f t="shared" ca="1" si="7"/>
        <v>199.22259592950894</v>
      </c>
    </row>
    <row r="207" spans="5:6" x14ac:dyDescent="0.25">
      <c r="E207" s="55">
        <f t="shared" ca="1" si="6"/>
        <v>0.56397274794866636</v>
      </c>
      <c r="F207" s="55">
        <f t="shared" ca="1" si="7"/>
        <v>254.05039800311076</v>
      </c>
    </row>
    <row r="208" spans="5:6" x14ac:dyDescent="0.25">
      <c r="E208" s="55">
        <f t="shared" ca="1" si="6"/>
        <v>0.39603983375884022</v>
      </c>
      <c r="F208" s="55">
        <f t="shared" ca="1" si="7"/>
        <v>239.16694612892724</v>
      </c>
    </row>
    <row r="209" spans="5:6" x14ac:dyDescent="0.25">
      <c r="E209" s="55">
        <f t="shared" ca="1" si="6"/>
        <v>0.80824127766783982</v>
      </c>
      <c r="F209" s="55">
        <f t="shared" ca="1" si="7"/>
        <v>280.30304550103568</v>
      </c>
    </row>
    <row r="210" spans="5:6" x14ac:dyDescent="0.25">
      <c r="E210" s="55">
        <f t="shared" ca="1" si="6"/>
        <v>0.79057199775934806</v>
      </c>
      <c r="F210" s="55">
        <f t="shared" ca="1" si="7"/>
        <v>277.90447142689857</v>
      </c>
    </row>
    <row r="211" spans="5:6" x14ac:dyDescent="0.25">
      <c r="E211" s="55">
        <f t="shared" ca="1" si="6"/>
        <v>0.21377081965325451</v>
      </c>
      <c r="F211" s="55">
        <f t="shared" ca="1" si="7"/>
        <v>221.43201521150942</v>
      </c>
    </row>
    <row r="212" spans="5:6" x14ac:dyDescent="0.25">
      <c r="E212" s="55">
        <f t="shared" ca="1" si="6"/>
        <v>0.11676231900684197</v>
      </c>
      <c r="F212" s="55">
        <f t="shared" ca="1" si="7"/>
        <v>208.70955789967977</v>
      </c>
    </row>
    <row r="213" spans="5:6" x14ac:dyDescent="0.25">
      <c r="E213" s="55">
        <f t="shared" ca="1" si="6"/>
        <v>0.57593426535967007</v>
      </c>
      <c r="F213" s="55">
        <f t="shared" ca="1" si="7"/>
        <v>255.140847418058</v>
      </c>
    </row>
    <row r="214" spans="5:6" x14ac:dyDescent="0.25">
      <c r="E214" s="55">
        <f t="shared" ca="1" si="6"/>
        <v>0.6842426034784338</v>
      </c>
      <c r="F214" s="55">
        <f t="shared" ca="1" si="7"/>
        <v>265.61089110338406</v>
      </c>
    </row>
    <row r="215" spans="5:6" x14ac:dyDescent="0.25">
      <c r="E215" s="55">
        <f t="shared" ca="1" si="6"/>
        <v>0.30960576609388835</v>
      </c>
      <c r="F215" s="55">
        <f t="shared" ca="1" si="7"/>
        <v>231.24222229082841</v>
      </c>
    </row>
    <row r="216" spans="5:6" x14ac:dyDescent="0.25">
      <c r="E216" s="55">
        <f t="shared" ca="1" si="6"/>
        <v>0.75628328940425393</v>
      </c>
      <c r="F216" s="55">
        <f t="shared" ca="1" si="7"/>
        <v>273.60011812213281</v>
      </c>
    </row>
    <row r="217" spans="5:6" x14ac:dyDescent="0.25">
      <c r="E217" s="55">
        <f t="shared" ca="1" si="6"/>
        <v>0.17643102294876223</v>
      </c>
      <c r="F217" s="55">
        <f t="shared" ca="1" si="7"/>
        <v>217.03795591791987</v>
      </c>
    </row>
    <row r="218" spans="5:6" x14ac:dyDescent="0.25">
      <c r="E218" s="55">
        <f t="shared" ca="1" si="6"/>
        <v>0.21244925432310846</v>
      </c>
      <c r="F218" s="55">
        <f t="shared" ca="1" si="7"/>
        <v>221.28378369012432</v>
      </c>
    </row>
    <row r="219" spans="5:6" x14ac:dyDescent="0.25">
      <c r="E219" s="55">
        <f t="shared" ca="1" si="6"/>
        <v>0.83483809646666762</v>
      </c>
      <c r="F219" s="55">
        <f t="shared" ca="1" si="7"/>
        <v>284.21482651981376</v>
      </c>
    </row>
    <row r="220" spans="5:6" x14ac:dyDescent="0.25">
      <c r="E220" s="55">
        <f t="shared" ca="1" si="6"/>
        <v>0.16967876437751694</v>
      </c>
      <c r="F220" s="55">
        <f t="shared" ca="1" si="7"/>
        <v>216.19019905891491</v>
      </c>
    </row>
    <row r="221" spans="5:6" x14ac:dyDescent="0.25">
      <c r="E221" s="55">
        <f t="shared" ca="1" si="6"/>
        <v>0.40437887965614905</v>
      </c>
      <c r="F221" s="55">
        <f t="shared" ca="1" si="7"/>
        <v>239.90892179745018</v>
      </c>
    </row>
    <row r="222" spans="5:6" x14ac:dyDescent="0.25">
      <c r="E222" s="55">
        <f t="shared" ca="1" si="6"/>
        <v>5.9585491824885706E-2</v>
      </c>
      <c r="F222" s="55">
        <f t="shared" ca="1" si="7"/>
        <v>197.42486162379208</v>
      </c>
    </row>
    <row r="223" spans="5:6" x14ac:dyDescent="0.25">
      <c r="E223" s="55">
        <f t="shared" ca="1" si="6"/>
        <v>0.96545508806208891</v>
      </c>
      <c r="F223" s="55">
        <f t="shared" ca="1" si="7"/>
        <v>317.97434938085962</v>
      </c>
    </row>
    <row r="224" spans="5:6" x14ac:dyDescent="0.25">
      <c r="E224" s="55">
        <f t="shared" ca="1" si="6"/>
        <v>0.89859358771317766</v>
      </c>
      <c r="F224" s="55">
        <f t="shared" ca="1" si="7"/>
        <v>295.92953587470566</v>
      </c>
    </row>
    <row r="225" spans="5:6" x14ac:dyDescent="0.25">
      <c r="E225" s="55">
        <f t="shared" ca="1" si="6"/>
        <v>0.90688762016728819</v>
      </c>
      <c r="F225" s="55">
        <f t="shared" ca="1" si="7"/>
        <v>297.84210952900656</v>
      </c>
    </row>
    <row r="226" spans="5:6" x14ac:dyDescent="0.25">
      <c r="E226" s="55">
        <f t="shared" ca="1" si="6"/>
        <v>0.22393566877710736</v>
      </c>
      <c r="F226" s="55">
        <f t="shared" ca="1" si="7"/>
        <v>222.55700252120903</v>
      </c>
    </row>
    <row r="227" spans="5:6" x14ac:dyDescent="0.25">
      <c r="E227" s="55">
        <f t="shared" ca="1" si="6"/>
        <v>0.33974415285856308</v>
      </c>
      <c r="F227" s="55">
        <f t="shared" ca="1" si="7"/>
        <v>234.06768255037247</v>
      </c>
    </row>
    <row r="228" spans="5:6" x14ac:dyDescent="0.25">
      <c r="E228" s="55">
        <f t="shared" ca="1" si="6"/>
        <v>0.32231528286273226</v>
      </c>
      <c r="F228" s="55">
        <f t="shared" ca="1" si="7"/>
        <v>232.44414183643585</v>
      </c>
    </row>
    <row r="229" spans="5:6" x14ac:dyDescent="0.25">
      <c r="E229" s="55">
        <f t="shared" ca="1" si="6"/>
        <v>0.60065154981998958</v>
      </c>
      <c r="F229" s="55">
        <f t="shared" ca="1" si="7"/>
        <v>257.42570126035542</v>
      </c>
    </row>
    <row r="230" spans="5:6" x14ac:dyDescent="0.25">
      <c r="E230" s="55">
        <f t="shared" ca="1" si="6"/>
        <v>0.1804466038843866</v>
      </c>
      <c r="F230" s="55">
        <f t="shared" ca="1" si="7"/>
        <v>217.53343487169573</v>
      </c>
    </row>
    <row r="231" spans="5:6" x14ac:dyDescent="0.25">
      <c r="E231" s="55">
        <f t="shared" ca="1" si="6"/>
        <v>0.27907631975412861</v>
      </c>
      <c r="F231" s="55">
        <f t="shared" ca="1" si="7"/>
        <v>228.27949373031868</v>
      </c>
    </row>
    <row r="232" spans="5:6" x14ac:dyDescent="0.25">
      <c r="E232" s="55">
        <f t="shared" ca="1" si="6"/>
        <v>0.41840993511467017</v>
      </c>
      <c r="F232" s="55">
        <f t="shared" ca="1" si="7"/>
        <v>241.15227580763985</v>
      </c>
    </row>
    <row r="233" spans="5:6" x14ac:dyDescent="0.25">
      <c r="E233" s="55">
        <f t="shared" ca="1" si="6"/>
        <v>0.54779551946670135</v>
      </c>
      <c r="F233" s="55">
        <f t="shared" ca="1" si="7"/>
        <v>252.58880297518596</v>
      </c>
    </row>
    <row r="234" spans="5:6" x14ac:dyDescent="0.25">
      <c r="E234" s="55">
        <f t="shared" ca="1" si="6"/>
        <v>0.18333464835886271</v>
      </c>
      <c r="F234" s="55">
        <f t="shared" ca="1" si="7"/>
        <v>217.88598659478657</v>
      </c>
    </row>
    <row r="235" spans="5:6" x14ac:dyDescent="0.25">
      <c r="E235" s="55">
        <f t="shared" ca="1" si="6"/>
        <v>9.8465158369580585E-3</v>
      </c>
      <c r="F235" s="55">
        <f t="shared" ca="1" si="7"/>
        <v>175.00107100858887</v>
      </c>
    </row>
    <row r="236" spans="5:6" x14ac:dyDescent="0.25">
      <c r="E236" s="55">
        <f t="shared" ca="1" si="6"/>
        <v>0.20261905499387156</v>
      </c>
      <c r="F236" s="55">
        <f t="shared" ca="1" si="7"/>
        <v>220.16592799731708</v>
      </c>
    </row>
    <row r="237" spans="5:6" x14ac:dyDescent="0.25">
      <c r="E237" s="55">
        <f t="shared" ca="1" si="6"/>
        <v>0.90026798794962837</v>
      </c>
      <c r="F237" s="55">
        <f t="shared" ca="1" si="7"/>
        <v>296.30551413357449</v>
      </c>
    </row>
    <row r="238" spans="5:6" x14ac:dyDescent="0.25">
      <c r="E238" s="55">
        <f t="shared" ca="1" si="6"/>
        <v>0.49850676253397441</v>
      </c>
      <c r="F238" s="55">
        <f t="shared" ca="1" si="7"/>
        <v>248.20352661656642</v>
      </c>
    </row>
    <row r="239" spans="5:6" x14ac:dyDescent="0.25">
      <c r="E239" s="55">
        <f t="shared" ca="1" si="6"/>
        <v>0.91387860421929457</v>
      </c>
      <c r="F239" s="55">
        <f t="shared" ca="1" si="7"/>
        <v>299.56143352813581</v>
      </c>
    </row>
    <row r="240" spans="5:6" x14ac:dyDescent="0.25">
      <c r="E240" s="55">
        <f t="shared" ca="1" si="6"/>
        <v>0.56232926349182877</v>
      </c>
      <c r="F240" s="55">
        <f t="shared" ca="1" si="7"/>
        <v>253.90125453578474</v>
      </c>
    </row>
    <row r="241" spans="5:6" x14ac:dyDescent="0.25">
      <c r="E241" s="55">
        <f t="shared" ca="1" si="6"/>
        <v>0.97216825983276356</v>
      </c>
      <c r="F241" s="55">
        <f t="shared" ca="1" si="7"/>
        <v>321.96373905275539</v>
      </c>
    </row>
    <row r="242" spans="5:6" x14ac:dyDescent="0.25">
      <c r="E242" s="55">
        <f t="shared" ca="1" si="6"/>
        <v>0.68582249189325584</v>
      </c>
      <c r="F242" s="55">
        <f t="shared" ca="1" si="7"/>
        <v>265.77472571788297</v>
      </c>
    </row>
    <row r="243" spans="5:6" x14ac:dyDescent="0.25">
      <c r="E243" s="55">
        <f t="shared" ca="1" si="6"/>
        <v>0.18665464122946329</v>
      </c>
      <c r="F243" s="55">
        <f t="shared" ca="1" si="7"/>
        <v>218.28748450849497</v>
      </c>
    </row>
    <row r="244" spans="5:6" x14ac:dyDescent="0.25">
      <c r="E244" s="55">
        <f t="shared" ca="1" si="6"/>
        <v>0.45277180641880577</v>
      </c>
      <c r="F244" s="55">
        <f t="shared" ca="1" si="7"/>
        <v>244.17976473260626</v>
      </c>
    </row>
    <row r="245" spans="5:6" x14ac:dyDescent="0.25">
      <c r="E245" s="55">
        <f t="shared" ca="1" si="6"/>
        <v>0.64766967247657048</v>
      </c>
      <c r="F245" s="55">
        <f t="shared" ca="1" si="7"/>
        <v>261.92450720975864</v>
      </c>
    </row>
    <row r="246" spans="5:6" x14ac:dyDescent="0.25">
      <c r="E246" s="55">
        <f t="shared" ca="1" si="6"/>
        <v>0.10472731041797567</v>
      </c>
      <c r="F246" s="55">
        <f t="shared" ca="1" si="7"/>
        <v>206.71877438863834</v>
      </c>
    </row>
    <row r="247" spans="5:6" x14ac:dyDescent="0.25">
      <c r="E247" s="55">
        <f t="shared" ca="1" si="6"/>
        <v>4.7395689835461385E-2</v>
      </c>
      <c r="F247" s="55">
        <f t="shared" ca="1" si="7"/>
        <v>194.05335357341227</v>
      </c>
    </row>
    <row r="248" spans="5:6" x14ac:dyDescent="0.25">
      <c r="E248" s="55">
        <f t="shared" ca="1" si="6"/>
        <v>0.22796189668764344</v>
      </c>
      <c r="F248" s="55">
        <f t="shared" ca="1" si="7"/>
        <v>222.99556235633699</v>
      </c>
    </row>
    <row r="249" spans="5:6" x14ac:dyDescent="0.25">
      <c r="E249" s="55">
        <f t="shared" ca="1" si="6"/>
        <v>0.39036615206122849</v>
      </c>
      <c r="F249" s="55">
        <f t="shared" ca="1" si="7"/>
        <v>238.66060593362761</v>
      </c>
    </row>
    <row r="250" spans="5:6" x14ac:dyDescent="0.25">
      <c r="E250" s="55">
        <f t="shared" ca="1" si="6"/>
        <v>0.55142780381051881</v>
      </c>
      <c r="F250" s="55">
        <f t="shared" ca="1" si="7"/>
        <v>252.91577563802636</v>
      </c>
    </row>
    <row r="251" spans="5:6" x14ac:dyDescent="0.25">
      <c r="E251" s="55">
        <f t="shared" ca="1" si="6"/>
        <v>0.26534636585313742</v>
      </c>
      <c r="F251" s="55">
        <f t="shared" ca="1" si="7"/>
        <v>226.90547519346626</v>
      </c>
    </row>
    <row r="252" spans="5:6" x14ac:dyDescent="0.25">
      <c r="E252" s="55">
        <f t="shared" ca="1" si="6"/>
        <v>0.69760473948206581</v>
      </c>
      <c r="F252" s="55">
        <f t="shared" ca="1" si="7"/>
        <v>267.0101772351274</v>
      </c>
    </row>
    <row r="253" spans="5:6" x14ac:dyDescent="0.25">
      <c r="E253" s="55">
        <f t="shared" ca="1" si="6"/>
        <v>0.58379273032300849</v>
      </c>
      <c r="F253" s="55">
        <f t="shared" ca="1" si="7"/>
        <v>255.86236793623257</v>
      </c>
    </row>
    <row r="254" spans="5:6" x14ac:dyDescent="0.25">
      <c r="E254" s="55">
        <f t="shared" ca="1" si="6"/>
        <v>0.9331132209399553</v>
      </c>
      <c r="F254" s="55">
        <f t="shared" ca="1" si="7"/>
        <v>304.94986266309826</v>
      </c>
    </row>
    <row r="255" spans="5:6" x14ac:dyDescent="0.25">
      <c r="E255" s="55">
        <f t="shared" ca="1" si="6"/>
        <v>0.13835259156007673</v>
      </c>
      <c r="F255" s="55">
        <f t="shared" ca="1" si="7"/>
        <v>211.97229990984084</v>
      </c>
    </row>
    <row r="256" spans="5:6" x14ac:dyDescent="0.25">
      <c r="E256" s="55">
        <f t="shared" ca="1" si="6"/>
        <v>0.34912685931251564</v>
      </c>
      <c r="F256" s="55">
        <f t="shared" ca="1" si="7"/>
        <v>234.93137215736988</v>
      </c>
    </row>
    <row r="257" spans="5:6" x14ac:dyDescent="0.25">
      <c r="E257" s="55">
        <f t="shared" ca="1" si="6"/>
        <v>0.65454011463832817</v>
      </c>
      <c r="F257" s="55">
        <f t="shared" ca="1" si="7"/>
        <v>262.60270795405199</v>
      </c>
    </row>
    <row r="258" spans="5:6" x14ac:dyDescent="0.25">
      <c r="E258" s="55">
        <f t="shared" ca="1" si="6"/>
        <v>0.15588163862086657</v>
      </c>
      <c r="F258" s="55">
        <f t="shared" ca="1" si="7"/>
        <v>214.39521216432888</v>
      </c>
    </row>
    <row r="259" spans="5:6" x14ac:dyDescent="0.25">
      <c r="E259" s="55">
        <f t="shared" ca="1" si="6"/>
        <v>0.63553217711570253</v>
      </c>
      <c r="F259" s="55">
        <f t="shared" ca="1" si="7"/>
        <v>260.7405842246319</v>
      </c>
    </row>
    <row r="260" spans="5:6" x14ac:dyDescent="0.25">
      <c r="E260" s="55">
        <f t="shared" ref="E260:E323" ca="1" si="8">RAND()</f>
        <v>0.49619465006633745</v>
      </c>
      <c r="F260" s="55">
        <f t="shared" ref="F260:F323" ca="1" si="9">_xlfn.GAMMA.INV(E260,$C$3,$C$4)</f>
        <v>247.99954217515779</v>
      </c>
    </row>
    <row r="261" spans="5:6" x14ac:dyDescent="0.25">
      <c r="E261" s="55">
        <f t="shared" ca="1" si="8"/>
        <v>0.57572617663495385</v>
      </c>
      <c r="F261" s="55">
        <f t="shared" ca="1" si="9"/>
        <v>255.12179923691195</v>
      </c>
    </row>
    <row r="262" spans="5:6" x14ac:dyDescent="0.25">
      <c r="E262" s="55">
        <f t="shared" ca="1" si="8"/>
        <v>0.66599131728947658</v>
      </c>
      <c r="F262" s="55">
        <f t="shared" ca="1" si="9"/>
        <v>263.74708972055078</v>
      </c>
    </row>
    <row r="263" spans="5:6" x14ac:dyDescent="0.25">
      <c r="E263" s="55">
        <f t="shared" ca="1" si="8"/>
        <v>0.74146306366552817</v>
      </c>
      <c r="F263" s="55">
        <f t="shared" ca="1" si="9"/>
        <v>271.8560218178938</v>
      </c>
    </row>
    <row r="264" spans="5:6" x14ac:dyDescent="0.25">
      <c r="E264" s="55">
        <f t="shared" ca="1" si="8"/>
        <v>0.4215393144808991</v>
      </c>
      <c r="F264" s="55">
        <f t="shared" ca="1" si="9"/>
        <v>241.4288552879807</v>
      </c>
    </row>
    <row r="265" spans="5:6" x14ac:dyDescent="0.25">
      <c r="E265" s="55">
        <f t="shared" ca="1" si="8"/>
        <v>0.52488374026875417</v>
      </c>
      <c r="F265" s="55">
        <f t="shared" ca="1" si="9"/>
        <v>250.53992172926115</v>
      </c>
    </row>
    <row r="266" spans="5:6" x14ac:dyDescent="0.25">
      <c r="E266" s="55">
        <f t="shared" ca="1" si="8"/>
        <v>0.64045265560107045</v>
      </c>
      <c r="F266" s="55">
        <f t="shared" ca="1" si="9"/>
        <v>261.21843559220014</v>
      </c>
    </row>
    <row r="267" spans="5:6" x14ac:dyDescent="0.25">
      <c r="E267" s="55">
        <f t="shared" ca="1" si="8"/>
        <v>0.11322449750172292</v>
      </c>
      <c r="F267" s="55">
        <f t="shared" ca="1" si="9"/>
        <v>208.13889855405534</v>
      </c>
    </row>
    <row r="268" spans="5:6" x14ac:dyDescent="0.25">
      <c r="E268" s="55">
        <f t="shared" ca="1" si="8"/>
        <v>0.25023553087135753</v>
      </c>
      <c r="F268" s="55">
        <f t="shared" ca="1" si="9"/>
        <v>225.35750170774639</v>
      </c>
    </row>
    <row r="269" spans="5:6" x14ac:dyDescent="0.25">
      <c r="E269" s="55">
        <f t="shared" ca="1" si="8"/>
        <v>0.38382179194110733</v>
      </c>
      <c r="F269" s="55">
        <f t="shared" ca="1" si="9"/>
        <v>238.07485927765913</v>
      </c>
    </row>
    <row r="270" spans="5:6" x14ac:dyDescent="0.25">
      <c r="E270" s="55">
        <f t="shared" ca="1" si="8"/>
        <v>0.92429067743481375</v>
      </c>
      <c r="F270" s="55">
        <f t="shared" ca="1" si="9"/>
        <v>302.34119631032229</v>
      </c>
    </row>
    <row r="271" spans="5:6" x14ac:dyDescent="0.25">
      <c r="E271" s="55">
        <f t="shared" ca="1" si="8"/>
        <v>9.64910867953086E-2</v>
      </c>
      <c r="F271" s="55">
        <f t="shared" ca="1" si="9"/>
        <v>205.26707129189433</v>
      </c>
    </row>
    <row r="272" spans="5:6" x14ac:dyDescent="0.25">
      <c r="E272" s="55">
        <f t="shared" ca="1" si="8"/>
        <v>3.9481789479243634E-2</v>
      </c>
      <c r="F272" s="55">
        <f t="shared" ca="1" si="9"/>
        <v>191.49751596703339</v>
      </c>
    </row>
    <row r="273" spans="5:6" x14ac:dyDescent="0.25">
      <c r="E273" s="55">
        <f t="shared" ca="1" si="8"/>
        <v>0.59653863762587256</v>
      </c>
      <c r="F273" s="55">
        <f t="shared" ca="1" si="9"/>
        <v>257.04223488423071</v>
      </c>
    </row>
    <row r="274" spans="5:6" x14ac:dyDescent="0.25">
      <c r="E274" s="55">
        <f t="shared" ca="1" si="8"/>
        <v>0.5918372990645514</v>
      </c>
      <c r="F274" s="55">
        <f t="shared" ca="1" si="9"/>
        <v>256.60558530614219</v>
      </c>
    </row>
    <row r="275" spans="5:6" x14ac:dyDescent="0.25">
      <c r="E275" s="55">
        <f t="shared" ca="1" si="8"/>
        <v>0.23981274231402527</v>
      </c>
      <c r="F275" s="55">
        <f t="shared" ca="1" si="9"/>
        <v>224.26511700830031</v>
      </c>
    </row>
    <row r="276" spans="5:6" x14ac:dyDescent="0.25">
      <c r="E276" s="55">
        <f t="shared" ca="1" si="8"/>
        <v>0.86382549153396393</v>
      </c>
      <c r="F276" s="55">
        <f t="shared" ca="1" si="9"/>
        <v>289.02533384369406</v>
      </c>
    </row>
    <row r="277" spans="5:6" x14ac:dyDescent="0.25">
      <c r="E277" s="55">
        <f t="shared" ca="1" si="8"/>
        <v>0.71178414650119881</v>
      </c>
      <c r="F277" s="55">
        <f t="shared" ca="1" si="9"/>
        <v>268.5312770022544</v>
      </c>
    </row>
    <row r="278" spans="5:6" x14ac:dyDescent="0.25">
      <c r="E278" s="55">
        <f t="shared" ca="1" si="8"/>
        <v>0.48918517250558724</v>
      </c>
      <c r="F278" s="55">
        <f t="shared" ca="1" si="9"/>
        <v>247.38172258420801</v>
      </c>
    </row>
    <row r="279" spans="5:6" x14ac:dyDescent="0.25">
      <c r="E279" s="55">
        <f t="shared" ca="1" si="8"/>
        <v>5.8200852201963027E-2</v>
      </c>
      <c r="F279" s="55">
        <f t="shared" ca="1" si="9"/>
        <v>197.0691599237303</v>
      </c>
    </row>
    <row r="280" spans="5:6" x14ac:dyDescent="0.25">
      <c r="E280" s="55">
        <f t="shared" ca="1" si="8"/>
        <v>0.3287018218724006</v>
      </c>
      <c r="F280" s="55">
        <f t="shared" ca="1" si="9"/>
        <v>233.04216833871953</v>
      </c>
    </row>
    <row r="281" spans="5:6" x14ac:dyDescent="0.25">
      <c r="E281" s="55">
        <f t="shared" ca="1" si="8"/>
        <v>0.89797808441073523</v>
      </c>
      <c r="F281" s="55">
        <f t="shared" ca="1" si="9"/>
        <v>295.79254315962129</v>
      </c>
    </row>
    <row r="282" spans="5:6" x14ac:dyDescent="0.25">
      <c r="E282" s="55">
        <f t="shared" ca="1" si="8"/>
        <v>0.90731845698776059</v>
      </c>
      <c r="F282" s="55">
        <f t="shared" ca="1" si="9"/>
        <v>297.94506025015988</v>
      </c>
    </row>
    <row r="283" spans="5:6" x14ac:dyDescent="0.25">
      <c r="E283" s="55">
        <f t="shared" ca="1" si="8"/>
        <v>6.3813733541352002E-2</v>
      </c>
      <c r="F283" s="55">
        <f t="shared" ca="1" si="9"/>
        <v>198.47499620534205</v>
      </c>
    </row>
    <row r="284" spans="5:6" x14ac:dyDescent="0.25">
      <c r="E284" s="55">
        <f t="shared" ca="1" si="8"/>
        <v>0.28658637949143306</v>
      </c>
      <c r="F284" s="55">
        <f t="shared" ca="1" si="9"/>
        <v>229.01936617381295</v>
      </c>
    </row>
    <row r="285" spans="5:6" x14ac:dyDescent="0.25">
      <c r="E285" s="55">
        <f t="shared" ca="1" si="8"/>
        <v>0.14579347061168269</v>
      </c>
      <c r="F285" s="55">
        <f t="shared" ca="1" si="9"/>
        <v>213.02231556020621</v>
      </c>
    </row>
    <row r="286" spans="5:6" x14ac:dyDescent="0.25">
      <c r="E286" s="55">
        <f t="shared" ca="1" si="8"/>
        <v>0.75369607839561881</v>
      </c>
      <c r="F286" s="55">
        <f t="shared" ca="1" si="9"/>
        <v>273.29112804959976</v>
      </c>
    </row>
    <row r="287" spans="5:6" x14ac:dyDescent="0.25">
      <c r="E287" s="55">
        <f t="shared" ca="1" si="8"/>
        <v>0.84513987898883502</v>
      </c>
      <c r="F287" s="55">
        <f t="shared" ca="1" si="9"/>
        <v>285.84894928602023</v>
      </c>
    </row>
    <row r="288" spans="5:6" x14ac:dyDescent="0.25">
      <c r="E288" s="55">
        <f t="shared" ca="1" si="8"/>
        <v>0.49541874342502523</v>
      </c>
      <c r="F288" s="55">
        <f t="shared" ca="1" si="9"/>
        <v>247.93111126135562</v>
      </c>
    </row>
    <row r="289" spans="5:6" x14ac:dyDescent="0.25">
      <c r="E289" s="55">
        <f t="shared" ca="1" si="8"/>
        <v>0.21000060222376682</v>
      </c>
      <c r="F289" s="55">
        <f t="shared" ca="1" si="9"/>
        <v>221.00788054682536</v>
      </c>
    </row>
    <row r="290" spans="5:6" x14ac:dyDescent="0.25">
      <c r="E290" s="55">
        <f t="shared" ca="1" si="8"/>
        <v>0.9746940284356489</v>
      </c>
      <c r="F290" s="55">
        <f t="shared" ca="1" si="9"/>
        <v>323.68446990143195</v>
      </c>
    </row>
    <row r="291" spans="5:6" x14ac:dyDescent="0.25">
      <c r="E291" s="55">
        <f t="shared" ca="1" si="8"/>
        <v>0.77183512318840297</v>
      </c>
      <c r="F291" s="55">
        <f t="shared" ca="1" si="9"/>
        <v>275.50148285890259</v>
      </c>
    </row>
    <row r="292" spans="5:6" x14ac:dyDescent="0.25">
      <c r="E292" s="55">
        <f t="shared" ca="1" si="8"/>
        <v>0.87226812167835288</v>
      </c>
      <c r="F292" s="55">
        <f t="shared" ca="1" si="9"/>
        <v>290.56668197328889</v>
      </c>
    </row>
    <row r="293" spans="5:6" x14ac:dyDescent="0.25">
      <c r="E293" s="55">
        <f t="shared" ca="1" si="8"/>
        <v>0.60655083644184216</v>
      </c>
      <c r="F293" s="55">
        <f t="shared" ca="1" si="9"/>
        <v>257.97822075317674</v>
      </c>
    </row>
    <row r="294" spans="5:6" x14ac:dyDescent="0.25">
      <c r="E294" s="55">
        <f t="shared" ca="1" si="8"/>
        <v>3.4184231166936918E-2</v>
      </c>
      <c r="F294" s="55">
        <f t="shared" ca="1" si="9"/>
        <v>189.5583163951556</v>
      </c>
    </row>
    <row r="295" spans="5:6" x14ac:dyDescent="0.25">
      <c r="E295" s="55">
        <f t="shared" ca="1" si="8"/>
        <v>2.812628162202524E-2</v>
      </c>
      <c r="F295" s="55">
        <f t="shared" ca="1" si="9"/>
        <v>187.03089972373607</v>
      </c>
    </row>
    <row r="296" spans="5:6" x14ac:dyDescent="0.25">
      <c r="E296" s="55">
        <f t="shared" ca="1" si="8"/>
        <v>0.58264536944495959</v>
      </c>
      <c r="F296" s="55">
        <f t="shared" ca="1" si="9"/>
        <v>255.75675440487916</v>
      </c>
    </row>
    <row r="297" spans="5:6" x14ac:dyDescent="0.25">
      <c r="E297" s="55">
        <f t="shared" ca="1" si="8"/>
        <v>0.10465877508432975</v>
      </c>
      <c r="F297" s="55">
        <f t="shared" ca="1" si="9"/>
        <v>206.70701559826551</v>
      </c>
    </row>
    <row r="298" spans="5:6" x14ac:dyDescent="0.25">
      <c r="E298" s="55">
        <f t="shared" ca="1" si="8"/>
        <v>0.36230137443635302</v>
      </c>
      <c r="F298" s="55">
        <f t="shared" ca="1" si="9"/>
        <v>236.13353433438422</v>
      </c>
    </row>
    <row r="299" spans="5:6" x14ac:dyDescent="0.25">
      <c r="E299" s="55">
        <f t="shared" ca="1" si="8"/>
        <v>0.99675770725674817</v>
      </c>
      <c r="F299" s="55">
        <f t="shared" ca="1" si="9"/>
        <v>356.92793141228213</v>
      </c>
    </row>
    <row r="300" spans="5:6" x14ac:dyDescent="0.25">
      <c r="E300" s="55">
        <f t="shared" ca="1" si="8"/>
        <v>0.44552217565568808</v>
      </c>
      <c r="F300" s="55">
        <f t="shared" ca="1" si="9"/>
        <v>243.54231026171516</v>
      </c>
    </row>
    <row r="301" spans="5:6" x14ac:dyDescent="0.25">
      <c r="E301" s="55">
        <f t="shared" ca="1" si="8"/>
        <v>0.68828804424541656</v>
      </c>
      <c r="F301" s="55">
        <f t="shared" ca="1" si="9"/>
        <v>266.0312463197298</v>
      </c>
    </row>
    <row r="302" spans="5:6" x14ac:dyDescent="0.25">
      <c r="E302" s="55">
        <f t="shared" ca="1" si="8"/>
        <v>0.40728145878580002</v>
      </c>
      <c r="F302" s="55">
        <f t="shared" ca="1" si="9"/>
        <v>240.16661701545959</v>
      </c>
    </row>
    <row r="303" spans="5:6" x14ac:dyDescent="0.25">
      <c r="E303" s="55">
        <f t="shared" ca="1" si="8"/>
        <v>0.49484435881492395</v>
      </c>
      <c r="F303" s="55">
        <f t="shared" ca="1" si="9"/>
        <v>247.88046068369479</v>
      </c>
    </row>
    <row r="304" spans="5:6" x14ac:dyDescent="0.25">
      <c r="E304" s="55">
        <f t="shared" ca="1" si="8"/>
        <v>9.2472376984979232E-2</v>
      </c>
      <c r="F304" s="55">
        <f t="shared" ca="1" si="9"/>
        <v>204.52821479071005</v>
      </c>
    </row>
    <row r="305" spans="5:6" x14ac:dyDescent="0.25">
      <c r="E305" s="55">
        <f t="shared" ca="1" si="8"/>
        <v>0.5811121607188855</v>
      </c>
      <c r="F305" s="55">
        <f t="shared" ca="1" si="9"/>
        <v>255.61577007604373</v>
      </c>
    </row>
    <row r="306" spans="5:6" x14ac:dyDescent="0.25">
      <c r="E306" s="55">
        <f t="shared" ca="1" si="8"/>
        <v>0.85344298795710616</v>
      </c>
      <c r="F306" s="55">
        <f t="shared" ca="1" si="9"/>
        <v>287.22382226343137</v>
      </c>
    </row>
    <row r="307" spans="5:6" x14ac:dyDescent="0.25">
      <c r="E307" s="55">
        <f t="shared" ca="1" si="8"/>
        <v>0.5949619283465446</v>
      </c>
      <c r="F307" s="55">
        <f t="shared" ca="1" si="9"/>
        <v>256.89559760959764</v>
      </c>
    </row>
    <row r="308" spans="5:6" x14ac:dyDescent="0.25">
      <c r="E308" s="55">
        <f t="shared" ca="1" si="8"/>
        <v>0.16593230212954868</v>
      </c>
      <c r="F308" s="55">
        <f t="shared" ca="1" si="9"/>
        <v>215.71147030711325</v>
      </c>
    </row>
    <row r="309" spans="5:6" x14ac:dyDescent="0.25">
      <c r="E309" s="55">
        <f t="shared" ca="1" si="8"/>
        <v>0.13311391239535975</v>
      </c>
      <c r="F309" s="55">
        <f t="shared" ca="1" si="9"/>
        <v>211.21195468068584</v>
      </c>
    </row>
    <row r="310" spans="5:6" x14ac:dyDescent="0.25">
      <c r="E310" s="55">
        <f t="shared" ca="1" si="8"/>
        <v>0.61895719131880433</v>
      </c>
      <c r="F310" s="55">
        <f t="shared" ca="1" si="9"/>
        <v>259.15045707118702</v>
      </c>
    </row>
    <row r="311" spans="5:6" x14ac:dyDescent="0.25">
      <c r="E311" s="55">
        <f t="shared" ca="1" si="8"/>
        <v>0.89078221415143766</v>
      </c>
      <c r="F311" s="55">
        <f t="shared" ca="1" si="9"/>
        <v>294.2366726618327</v>
      </c>
    </row>
    <row r="312" spans="5:6" x14ac:dyDescent="0.25">
      <c r="E312" s="55">
        <f t="shared" ca="1" si="8"/>
        <v>0.23301525225275133</v>
      </c>
      <c r="F312" s="55">
        <f t="shared" ca="1" si="9"/>
        <v>223.54069421276759</v>
      </c>
    </row>
    <row r="313" spans="5:6" x14ac:dyDescent="0.25">
      <c r="E313" s="55">
        <f t="shared" ca="1" si="8"/>
        <v>0.53388735693430556</v>
      </c>
      <c r="F313" s="55">
        <f t="shared" ca="1" si="9"/>
        <v>251.34248639241221</v>
      </c>
    </row>
    <row r="314" spans="5:6" x14ac:dyDescent="0.25">
      <c r="E314" s="55">
        <f t="shared" ca="1" si="8"/>
        <v>0.36009009131917491</v>
      </c>
      <c r="F314" s="55">
        <f t="shared" ca="1" si="9"/>
        <v>235.93255463717657</v>
      </c>
    </row>
    <row r="315" spans="5:6" x14ac:dyDescent="0.25">
      <c r="E315" s="55">
        <f t="shared" ca="1" si="8"/>
        <v>0.38357467564370018</v>
      </c>
      <c r="F315" s="55">
        <f t="shared" ca="1" si="9"/>
        <v>238.05270330875163</v>
      </c>
    </row>
    <row r="316" spans="5:6" x14ac:dyDescent="0.25">
      <c r="E316" s="55">
        <f t="shared" ca="1" si="8"/>
        <v>0.77655595196076066</v>
      </c>
      <c r="F316" s="55">
        <f t="shared" ca="1" si="9"/>
        <v>276.0946406653959</v>
      </c>
    </row>
    <row r="317" spans="5:6" x14ac:dyDescent="0.25">
      <c r="E317" s="55">
        <f t="shared" ca="1" si="8"/>
        <v>0.41425775575327206</v>
      </c>
      <c r="F317" s="55">
        <f t="shared" ca="1" si="9"/>
        <v>240.78491940208158</v>
      </c>
    </row>
    <row r="318" spans="5:6" x14ac:dyDescent="0.25">
      <c r="E318" s="55">
        <f t="shared" ca="1" si="8"/>
        <v>0.60017254239355367</v>
      </c>
      <c r="F318" s="55">
        <f t="shared" ca="1" si="9"/>
        <v>257.3809688135355</v>
      </c>
    </row>
    <row r="319" spans="5:6" x14ac:dyDescent="0.25">
      <c r="E319" s="55">
        <f t="shared" ca="1" si="8"/>
        <v>0.8257596956650789</v>
      </c>
      <c r="F319" s="55">
        <f t="shared" ca="1" si="9"/>
        <v>282.83351323232512</v>
      </c>
    </row>
    <row r="320" spans="5:6" x14ac:dyDescent="0.25">
      <c r="E320" s="55">
        <f t="shared" ca="1" si="8"/>
        <v>0.48195966031434789</v>
      </c>
      <c r="F320" s="55">
        <f t="shared" ca="1" si="9"/>
        <v>246.74562789896382</v>
      </c>
    </row>
    <row r="321" spans="5:6" x14ac:dyDescent="0.25">
      <c r="E321" s="55">
        <f t="shared" ca="1" si="8"/>
        <v>0.52701632798490783</v>
      </c>
      <c r="F321" s="55">
        <f t="shared" ca="1" si="9"/>
        <v>250.72974413187109</v>
      </c>
    </row>
    <row r="322" spans="5:6" x14ac:dyDescent="0.25">
      <c r="E322" s="55">
        <f t="shared" ca="1" si="8"/>
        <v>0.45323837379358678</v>
      </c>
      <c r="F322" s="55">
        <f t="shared" ca="1" si="9"/>
        <v>244.22077801941325</v>
      </c>
    </row>
    <row r="323" spans="5:6" x14ac:dyDescent="0.25">
      <c r="E323" s="55">
        <f t="shared" ca="1" si="8"/>
        <v>0.97621866519296374</v>
      </c>
      <c r="F323" s="55">
        <f t="shared" ca="1" si="9"/>
        <v>324.7972576520051</v>
      </c>
    </row>
    <row r="324" spans="5:6" x14ac:dyDescent="0.25">
      <c r="E324" s="55">
        <f t="shared" ref="E324:E387" ca="1" si="10">RAND()</f>
        <v>0.52622838018989604</v>
      </c>
      <c r="F324" s="55">
        <f t="shared" ref="F324:F387" ca="1" si="11">_xlfn.GAMMA.INV(E324,$C$3,$C$4)</f>
        <v>250.65958971347743</v>
      </c>
    </row>
    <row r="325" spans="5:6" x14ac:dyDescent="0.25">
      <c r="E325" s="55">
        <f t="shared" ca="1" si="10"/>
        <v>0.58281728313675074</v>
      </c>
      <c r="F325" s="55">
        <f t="shared" ca="1" si="11"/>
        <v>255.77257290851605</v>
      </c>
    </row>
    <row r="326" spans="5:6" x14ac:dyDescent="0.25">
      <c r="E326" s="55">
        <f t="shared" ca="1" si="10"/>
        <v>0.87917879412128497</v>
      </c>
      <c r="F326" s="55">
        <f t="shared" ca="1" si="11"/>
        <v>291.88618274529608</v>
      </c>
    </row>
    <row r="327" spans="5:6" x14ac:dyDescent="0.25">
      <c r="E327" s="55">
        <f t="shared" ca="1" si="10"/>
        <v>0.50392265477949072</v>
      </c>
      <c r="F327" s="55">
        <f t="shared" ca="1" si="11"/>
        <v>248.68177251085822</v>
      </c>
    </row>
    <row r="328" spans="5:6" x14ac:dyDescent="0.25">
      <c r="E328" s="55">
        <f t="shared" ca="1" si="10"/>
        <v>0.83554843622841279</v>
      </c>
      <c r="F328" s="55">
        <f t="shared" ca="1" si="11"/>
        <v>284.32514010613528</v>
      </c>
    </row>
    <row r="329" spans="5:6" x14ac:dyDescent="0.25">
      <c r="E329" s="55">
        <f t="shared" ca="1" si="10"/>
        <v>3.4100907894196841E-2</v>
      </c>
      <c r="F329" s="55">
        <f t="shared" ca="1" si="11"/>
        <v>189.52601594348198</v>
      </c>
    </row>
    <row r="330" spans="5:6" x14ac:dyDescent="0.25">
      <c r="E330" s="55">
        <f t="shared" ca="1" si="10"/>
        <v>0.24230708729797301</v>
      </c>
      <c r="F330" s="55">
        <f t="shared" ca="1" si="11"/>
        <v>224.52851010196295</v>
      </c>
    </row>
    <row r="331" spans="5:6" x14ac:dyDescent="0.25">
      <c r="E331" s="55">
        <f t="shared" ca="1" si="10"/>
        <v>0.59072880269354155</v>
      </c>
      <c r="F331" s="55">
        <f t="shared" ca="1" si="11"/>
        <v>256.50288375929301</v>
      </c>
    </row>
    <row r="332" spans="5:6" x14ac:dyDescent="0.25">
      <c r="E332" s="55">
        <f t="shared" ca="1" si="10"/>
        <v>0.73828798707804566</v>
      </c>
      <c r="F332" s="55">
        <f t="shared" ca="1" si="11"/>
        <v>271.49017413633959</v>
      </c>
    </row>
    <row r="333" spans="5:6" x14ac:dyDescent="0.25">
      <c r="E333" s="55">
        <f t="shared" ca="1" si="10"/>
        <v>0.20570522312885287</v>
      </c>
      <c r="F333" s="55">
        <f t="shared" ca="1" si="11"/>
        <v>220.51985445941924</v>
      </c>
    </row>
    <row r="334" spans="5:6" x14ac:dyDescent="0.25">
      <c r="E334" s="55">
        <f t="shared" ca="1" si="10"/>
        <v>0.94284779845326394</v>
      </c>
      <c r="F334" s="55">
        <f t="shared" ca="1" si="11"/>
        <v>308.17829683158516</v>
      </c>
    </row>
    <row r="335" spans="5:6" x14ac:dyDescent="0.25">
      <c r="E335" s="55">
        <f t="shared" ca="1" si="10"/>
        <v>0.29016325845475321</v>
      </c>
      <c r="F335" s="55">
        <f t="shared" ca="1" si="11"/>
        <v>229.36906053291329</v>
      </c>
    </row>
    <row r="336" spans="5:6" x14ac:dyDescent="0.25">
      <c r="E336" s="55">
        <f t="shared" ca="1" si="10"/>
        <v>0.64702201099939849</v>
      </c>
      <c r="F336" s="55">
        <f t="shared" ca="1" si="11"/>
        <v>261.86088367443796</v>
      </c>
    </row>
    <row r="337" spans="5:6" x14ac:dyDescent="0.25">
      <c r="E337" s="55">
        <f t="shared" ca="1" si="10"/>
        <v>0.58967698778328315</v>
      </c>
      <c r="F337" s="55">
        <f t="shared" ca="1" si="11"/>
        <v>256.40552112129086</v>
      </c>
    </row>
    <row r="338" spans="5:6" x14ac:dyDescent="0.25">
      <c r="E338" s="55">
        <f t="shared" ca="1" si="10"/>
        <v>0.60797544665986381</v>
      </c>
      <c r="F338" s="55">
        <f t="shared" ca="1" si="11"/>
        <v>258.11210485379274</v>
      </c>
    </row>
    <row r="339" spans="5:6" x14ac:dyDescent="0.25">
      <c r="E339" s="55">
        <f t="shared" ca="1" si="10"/>
        <v>0.54466620273954902</v>
      </c>
      <c r="F339" s="55">
        <f t="shared" ca="1" si="11"/>
        <v>252.30762189825012</v>
      </c>
    </row>
    <row r="340" spans="5:6" x14ac:dyDescent="0.25">
      <c r="E340" s="55">
        <f t="shared" ca="1" si="10"/>
        <v>0.46740418734965095</v>
      </c>
      <c r="F340" s="55">
        <f t="shared" ca="1" si="11"/>
        <v>245.46576659655813</v>
      </c>
    </row>
    <row r="341" spans="5:6" x14ac:dyDescent="0.25">
      <c r="E341" s="55">
        <f t="shared" ca="1" si="10"/>
        <v>0.92326129900660714</v>
      </c>
      <c r="F341" s="55">
        <f t="shared" ca="1" si="11"/>
        <v>302.05315002797994</v>
      </c>
    </row>
    <row r="342" spans="5:6" x14ac:dyDescent="0.25">
      <c r="E342" s="55">
        <f t="shared" ca="1" si="10"/>
        <v>0.38421113888496317</v>
      </c>
      <c r="F342" s="55">
        <f t="shared" ca="1" si="11"/>
        <v>238.10976158137709</v>
      </c>
    </row>
    <row r="343" spans="5:6" x14ac:dyDescent="0.25">
      <c r="E343" s="55">
        <f t="shared" ca="1" si="10"/>
        <v>0.96546067153646076</v>
      </c>
      <c r="F343" s="55">
        <f t="shared" ca="1" si="11"/>
        <v>317.97737788785014</v>
      </c>
    </row>
    <row r="344" spans="5:6" x14ac:dyDescent="0.25">
      <c r="E344" s="55">
        <f t="shared" ca="1" si="10"/>
        <v>0.30391623304281024</v>
      </c>
      <c r="F344" s="55">
        <f t="shared" ca="1" si="11"/>
        <v>230.6986470183698</v>
      </c>
    </row>
    <row r="345" spans="5:6" x14ac:dyDescent="0.25">
      <c r="E345" s="55">
        <f t="shared" ca="1" si="10"/>
        <v>0.58159838364291205</v>
      </c>
      <c r="F345" s="55">
        <f t="shared" ca="1" si="11"/>
        <v>255.66046213531652</v>
      </c>
    </row>
    <row r="346" spans="5:6" x14ac:dyDescent="0.25">
      <c r="E346" s="55">
        <f t="shared" ca="1" si="10"/>
        <v>0.12871267327135405</v>
      </c>
      <c r="F346" s="55">
        <f t="shared" ca="1" si="11"/>
        <v>210.55855875552584</v>
      </c>
    </row>
    <row r="347" spans="5:6" x14ac:dyDescent="0.25">
      <c r="E347" s="55">
        <f t="shared" ca="1" si="10"/>
        <v>0.80632897649437008</v>
      </c>
      <c r="F347" s="55">
        <f t="shared" ca="1" si="11"/>
        <v>280.0365093849158</v>
      </c>
    </row>
    <row r="348" spans="5:6" x14ac:dyDescent="0.25">
      <c r="E348" s="55">
        <f t="shared" ca="1" si="10"/>
        <v>0.42703208397273285</v>
      </c>
      <c r="F348" s="55">
        <f t="shared" ca="1" si="11"/>
        <v>241.91377914051282</v>
      </c>
    </row>
    <row r="349" spans="5:6" x14ac:dyDescent="0.25">
      <c r="E349" s="55">
        <f t="shared" ca="1" si="10"/>
        <v>0.32114795566342491</v>
      </c>
      <c r="F349" s="55">
        <f t="shared" ca="1" si="11"/>
        <v>232.33442183229511</v>
      </c>
    </row>
    <row r="350" spans="5:6" x14ac:dyDescent="0.25">
      <c r="E350" s="55">
        <f t="shared" ca="1" si="10"/>
        <v>0.82230292924112747</v>
      </c>
      <c r="F350" s="55">
        <f t="shared" ca="1" si="11"/>
        <v>282.32077112473269</v>
      </c>
    </row>
    <row r="351" spans="5:6" x14ac:dyDescent="0.25">
      <c r="E351" s="55">
        <f t="shared" ca="1" si="10"/>
        <v>0.45442049753934233</v>
      </c>
      <c r="F351" s="55">
        <f t="shared" ca="1" si="11"/>
        <v>244.32468712570375</v>
      </c>
    </row>
    <row r="352" spans="5:6" x14ac:dyDescent="0.25">
      <c r="E352" s="55">
        <f t="shared" ca="1" si="10"/>
        <v>0.4232008799644752</v>
      </c>
      <c r="F352" s="55">
        <f t="shared" ca="1" si="11"/>
        <v>241.57561400804451</v>
      </c>
    </row>
    <row r="353" spans="5:6" x14ac:dyDescent="0.25">
      <c r="E353" s="55">
        <f t="shared" ca="1" si="10"/>
        <v>0.57346576048998721</v>
      </c>
      <c r="F353" s="55">
        <f t="shared" ca="1" si="11"/>
        <v>254.91506776317334</v>
      </c>
    </row>
    <row r="354" spans="5:6" x14ac:dyDescent="0.25">
      <c r="E354" s="55">
        <f t="shared" ca="1" si="10"/>
        <v>0.22337703752665405</v>
      </c>
      <c r="F354" s="55">
        <f t="shared" ca="1" si="11"/>
        <v>222.49584750412743</v>
      </c>
    </row>
    <row r="355" spans="5:6" x14ac:dyDescent="0.25">
      <c r="E355" s="55">
        <f t="shared" ca="1" si="10"/>
        <v>0.91105551263026952</v>
      </c>
      <c r="F355" s="55">
        <f t="shared" ca="1" si="11"/>
        <v>298.85428487289289</v>
      </c>
    </row>
    <row r="356" spans="5:6" x14ac:dyDescent="0.25">
      <c r="E356" s="55">
        <f t="shared" ca="1" si="10"/>
        <v>0.78274726668138728</v>
      </c>
      <c r="F356" s="55">
        <f t="shared" ca="1" si="11"/>
        <v>276.88479296400226</v>
      </c>
    </row>
    <row r="357" spans="5:6" x14ac:dyDescent="0.25">
      <c r="E357" s="55">
        <f t="shared" ca="1" si="10"/>
        <v>0.84310549874124885</v>
      </c>
      <c r="F357" s="55">
        <f t="shared" ca="1" si="11"/>
        <v>285.52022556735363</v>
      </c>
    </row>
    <row r="358" spans="5:6" x14ac:dyDescent="0.25">
      <c r="E358" s="55">
        <f t="shared" ca="1" si="10"/>
        <v>0.65554527564234444</v>
      </c>
      <c r="F358" s="55">
        <f t="shared" ca="1" si="11"/>
        <v>262.70244399643002</v>
      </c>
    </row>
    <row r="359" spans="5:6" x14ac:dyDescent="0.25">
      <c r="E359" s="55">
        <f t="shared" ca="1" si="10"/>
        <v>0.27321778178443668</v>
      </c>
      <c r="F359" s="55">
        <f t="shared" ca="1" si="11"/>
        <v>227.69672442562052</v>
      </c>
    </row>
    <row r="360" spans="5:6" x14ac:dyDescent="0.25">
      <c r="E360" s="55">
        <f t="shared" ca="1" si="10"/>
        <v>8.978623561586685E-2</v>
      </c>
      <c r="F360" s="55">
        <f t="shared" ca="1" si="11"/>
        <v>204.022058102443</v>
      </c>
    </row>
    <row r="361" spans="5:6" x14ac:dyDescent="0.25">
      <c r="E361" s="55">
        <f t="shared" ca="1" si="10"/>
        <v>0.87676334405775269</v>
      </c>
      <c r="F361" s="55">
        <f t="shared" ca="1" si="11"/>
        <v>291.41866817658592</v>
      </c>
    </row>
    <row r="362" spans="5:6" x14ac:dyDescent="0.25">
      <c r="E362" s="55">
        <f t="shared" ca="1" si="10"/>
        <v>0.26334292986828345</v>
      </c>
      <c r="F362" s="55">
        <f t="shared" ca="1" si="11"/>
        <v>226.70250067567125</v>
      </c>
    </row>
    <row r="363" spans="5:6" x14ac:dyDescent="0.25">
      <c r="E363" s="55">
        <f t="shared" ca="1" si="10"/>
        <v>0.20293426141464554</v>
      </c>
      <c r="F363" s="55">
        <f t="shared" ca="1" si="11"/>
        <v>220.20220543802012</v>
      </c>
    </row>
    <row r="364" spans="5:6" x14ac:dyDescent="0.25">
      <c r="E364" s="55">
        <f t="shared" ca="1" si="10"/>
        <v>0.75168583321905091</v>
      </c>
      <c r="F364" s="55">
        <f t="shared" ca="1" si="11"/>
        <v>273.05240312706019</v>
      </c>
    </row>
    <row r="365" spans="5:6" x14ac:dyDescent="0.25">
      <c r="E365" s="55">
        <f t="shared" ca="1" si="10"/>
        <v>0.81584999429810379</v>
      </c>
      <c r="F365" s="55">
        <f t="shared" ca="1" si="11"/>
        <v>281.3817579406487</v>
      </c>
    </row>
    <row r="366" spans="5:6" x14ac:dyDescent="0.25">
      <c r="E366" s="55">
        <f t="shared" ca="1" si="10"/>
        <v>0.44945690955182138</v>
      </c>
      <c r="F366" s="55">
        <f t="shared" ca="1" si="11"/>
        <v>243.88833511790804</v>
      </c>
    </row>
    <row r="367" spans="5:6" x14ac:dyDescent="0.25">
      <c r="E367" s="55">
        <f t="shared" ca="1" si="10"/>
        <v>0.65716953232265773</v>
      </c>
      <c r="F367" s="55">
        <f t="shared" ca="1" si="11"/>
        <v>262.86389334715687</v>
      </c>
    </row>
    <row r="368" spans="5:6" x14ac:dyDescent="0.25">
      <c r="E368" s="55">
        <f t="shared" ca="1" si="10"/>
        <v>0.85158481604641278</v>
      </c>
      <c r="F368" s="55">
        <f t="shared" ca="1" si="11"/>
        <v>286.91132920210117</v>
      </c>
    </row>
    <row r="369" spans="5:6" x14ac:dyDescent="0.25">
      <c r="E369" s="55">
        <f t="shared" ca="1" si="10"/>
        <v>0.71904918936264106</v>
      </c>
      <c r="F369" s="55">
        <f t="shared" ca="1" si="11"/>
        <v>269.32648070221285</v>
      </c>
    </row>
    <row r="370" spans="5:6" x14ac:dyDescent="0.25">
      <c r="E370" s="55">
        <f t="shared" ca="1" si="10"/>
        <v>0.87446130149865908</v>
      </c>
      <c r="F370" s="55">
        <f t="shared" ca="1" si="11"/>
        <v>290.97949305380757</v>
      </c>
    </row>
    <row r="371" spans="5:6" x14ac:dyDescent="0.25">
      <c r="E371" s="55">
        <f t="shared" ca="1" si="10"/>
        <v>0.53638654215110515</v>
      </c>
      <c r="F371" s="55">
        <f t="shared" ca="1" si="11"/>
        <v>251.56581923640874</v>
      </c>
    </row>
    <row r="372" spans="5:6" x14ac:dyDescent="0.25">
      <c r="E372" s="55">
        <f t="shared" ca="1" si="10"/>
        <v>0.98348826393985944</v>
      </c>
      <c r="F372" s="55">
        <f t="shared" ca="1" si="11"/>
        <v>331.1662711346894</v>
      </c>
    </row>
    <row r="373" spans="5:6" x14ac:dyDescent="0.25">
      <c r="E373" s="55">
        <f t="shared" ca="1" si="10"/>
        <v>0.38941257290388542</v>
      </c>
      <c r="F373" s="55">
        <f t="shared" ca="1" si="11"/>
        <v>238.57537421611318</v>
      </c>
    </row>
    <row r="374" spans="5:6" x14ac:dyDescent="0.25">
      <c r="E374" s="55">
        <f t="shared" ca="1" si="10"/>
        <v>0.23919338763567344</v>
      </c>
      <c r="F374" s="55">
        <f t="shared" ca="1" si="11"/>
        <v>224.19951696556427</v>
      </c>
    </row>
    <row r="375" spans="5:6" x14ac:dyDescent="0.25">
      <c r="E375" s="55">
        <f t="shared" ca="1" si="10"/>
        <v>0.13322727181857408</v>
      </c>
      <c r="F375" s="55">
        <f t="shared" ca="1" si="11"/>
        <v>211.22860329355996</v>
      </c>
    </row>
    <row r="376" spans="5:6" x14ac:dyDescent="0.25">
      <c r="E376" s="55">
        <f t="shared" ca="1" si="10"/>
        <v>0.53515238056098591</v>
      </c>
      <c r="F376" s="55">
        <f t="shared" ca="1" si="11"/>
        <v>251.45549976216131</v>
      </c>
    </row>
    <row r="377" spans="5:6" x14ac:dyDescent="0.25">
      <c r="E377" s="55">
        <f t="shared" ca="1" si="10"/>
        <v>3.7905681503437094E-2</v>
      </c>
      <c r="F377" s="55">
        <f t="shared" ca="1" si="11"/>
        <v>190.94262850462769</v>
      </c>
    </row>
    <row r="378" spans="5:6" x14ac:dyDescent="0.25">
      <c r="E378" s="55">
        <f t="shared" ca="1" si="10"/>
        <v>0.44513058332252098</v>
      </c>
      <c r="F378" s="55">
        <f t="shared" ca="1" si="11"/>
        <v>243.50786591684817</v>
      </c>
    </row>
    <row r="379" spans="5:6" x14ac:dyDescent="0.25">
      <c r="E379" s="55">
        <f t="shared" ca="1" si="10"/>
        <v>0.80846996459741383</v>
      </c>
      <c r="F379" s="55">
        <f t="shared" ca="1" si="11"/>
        <v>280.33503972968322</v>
      </c>
    </row>
    <row r="380" spans="5:6" x14ac:dyDescent="0.25">
      <c r="E380" s="55">
        <f t="shared" ca="1" si="10"/>
        <v>0.24735894543540282</v>
      </c>
      <c r="F380" s="55">
        <f t="shared" ca="1" si="11"/>
        <v>225.05813999376099</v>
      </c>
    </row>
    <row r="381" spans="5:6" x14ac:dyDescent="0.25">
      <c r="E381" s="55">
        <f t="shared" ca="1" si="10"/>
        <v>0.85186868611243638</v>
      </c>
      <c r="F381" s="55">
        <f t="shared" ca="1" si="11"/>
        <v>286.95888359833981</v>
      </c>
    </row>
    <row r="382" spans="5:6" x14ac:dyDescent="0.25">
      <c r="E382" s="55">
        <f t="shared" ca="1" si="10"/>
        <v>0.59643887389137606</v>
      </c>
      <c r="F382" s="55">
        <f t="shared" ca="1" si="11"/>
        <v>257.03295069888429</v>
      </c>
    </row>
    <row r="383" spans="5:6" x14ac:dyDescent="0.25">
      <c r="E383" s="55">
        <f t="shared" ca="1" si="10"/>
        <v>9.9020974954042829E-2</v>
      </c>
      <c r="F383" s="55">
        <f t="shared" ca="1" si="11"/>
        <v>205.7215607825363</v>
      </c>
    </row>
    <row r="384" spans="5:6" x14ac:dyDescent="0.25">
      <c r="E384" s="55">
        <f t="shared" ca="1" si="10"/>
        <v>2.0632731616818112E-2</v>
      </c>
      <c r="F384" s="55">
        <f t="shared" ca="1" si="11"/>
        <v>183.22503668164381</v>
      </c>
    </row>
    <row r="385" spans="5:6" x14ac:dyDescent="0.25">
      <c r="E385" s="55">
        <f t="shared" ca="1" si="10"/>
        <v>0.66391136857358646</v>
      </c>
      <c r="F385" s="55">
        <f t="shared" ca="1" si="11"/>
        <v>263.53787176989732</v>
      </c>
    </row>
    <row r="386" spans="5:6" x14ac:dyDescent="0.25">
      <c r="E386" s="55">
        <f t="shared" ca="1" si="10"/>
        <v>5.2674507897832124E-2</v>
      </c>
      <c r="F386" s="55">
        <f t="shared" ca="1" si="11"/>
        <v>195.58415429577397</v>
      </c>
    </row>
    <row r="387" spans="5:6" x14ac:dyDescent="0.25">
      <c r="E387" s="55">
        <f t="shared" ca="1" si="10"/>
        <v>0.82611536429405463</v>
      </c>
      <c r="F387" s="55">
        <f t="shared" ca="1" si="11"/>
        <v>282.88666941895264</v>
      </c>
    </row>
    <row r="388" spans="5:6" x14ac:dyDescent="0.25">
      <c r="E388" s="55">
        <f t="shared" ref="E388:E451" ca="1" si="12">RAND()</f>
        <v>0.40029872819948875</v>
      </c>
      <c r="F388" s="55">
        <f t="shared" ref="F388:F451" ca="1" si="13">_xlfn.GAMMA.INV(E388,$C$3,$C$4)</f>
        <v>239.54619941302661</v>
      </c>
    </row>
    <row r="389" spans="5:6" x14ac:dyDescent="0.25">
      <c r="E389" s="55">
        <f t="shared" ca="1" si="12"/>
        <v>0.35093542027234592</v>
      </c>
      <c r="F389" s="55">
        <f t="shared" ca="1" si="13"/>
        <v>235.09710228180842</v>
      </c>
    </row>
    <row r="390" spans="5:6" x14ac:dyDescent="0.25">
      <c r="E390" s="55">
        <f t="shared" ca="1" si="12"/>
        <v>0.3213319336316518</v>
      </c>
      <c r="F390" s="55">
        <f t="shared" ca="1" si="13"/>
        <v>232.35172306657375</v>
      </c>
    </row>
    <row r="391" spans="5:6" x14ac:dyDescent="0.25">
      <c r="E391" s="55">
        <f t="shared" ca="1" si="12"/>
        <v>0.48800638578206579</v>
      </c>
      <c r="F391" s="55">
        <f t="shared" ca="1" si="13"/>
        <v>247.27790089591724</v>
      </c>
    </row>
    <row r="392" spans="5:6" x14ac:dyDescent="0.25">
      <c r="E392" s="55">
        <f t="shared" ca="1" si="12"/>
        <v>0.34471602176702976</v>
      </c>
      <c r="F392" s="55">
        <f t="shared" ca="1" si="13"/>
        <v>234.52618038251072</v>
      </c>
    </row>
    <row r="393" spans="5:6" x14ac:dyDescent="0.25">
      <c r="E393" s="55">
        <f t="shared" ca="1" si="12"/>
        <v>0.36139481149762276</v>
      </c>
      <c r="F393" s="55">
        <f t="shared" ca="1" si="13"/>
        <v>236.05117548738082</v>
      </c>
    </row>
    <row r="394" spans="5:6" x14ac:dyDescent="0.25">
      <c r="E394" s="55">
        <f t="shared" ca="1" si="12"/>
        <v>0.29196464463884964</v>
      </c>
      <c r="F394" s="55">
        <f t="shared" ca="1" si="13"/>
        <v>229.54454191161147</v>
      </c>
    </row>
    <row r="395" spans="5:6" x14ac:dyDescent="0.25">
      <c r="E395" s="55">
        <f t="shared" ca="1" si="12"/>
        <v>0.27015932747700255</v>
      </c>
      <c r="F395" s="55">
        <f t="shared" ca="1" si="13"/>
        <v>227.39043798491036</v>
      </c>
    </row>
    <row r="396" spans="5:6" x14ac:dyDescent="0.25">
      <c r="E396" s="55">
        <f t="shared" ca="1" si="12"/>
        <v>0.80679300541123777</v>
      </c>
      <c r="F396" s="55">
        <f t="shared" ca="1" si="13"/>
        <v>280.10102202820735</v>
      </c>
    </row>
    <row r="397" spans="5:6" x14ac:dyDescent="0.25">
      <c r="E397" s="55">
        <f t="shared" ca="1" si="12"/>
        <v>0.31194437680183273</v>
      </c>
      <c r="F397" s="55">
        <f t="shared" ca="1" si="13"/>
        <v>231.46462811306591</v>
      </c>
    </row>
    <row r="398" spans="5:6" x14ac:dyDescent="0.25">
      <c r="E398" s="55">
        <f t="shared" ca="1" si="12"/>
        <v>0.12919377280267963</v>
      </c>
      <c r="F398" s="55">
        <f t="shared" ca="1" si="13"/>
        <v>210.63065956082988</v>
      </c>
    </row>
    <row r="399" spans="5:6" x14ac:dyDescent="0.25">
      <c r="E399" s="55">
        <f t="shared" ca="1" si="12"/>
        <v>0.90928817721212141</v>
      </c>
      <c r="F399" s="55">
        <f t="shared" ca="1" si="13"/>
        <v>298.42060265918201</v>
      </c>
    </row>
    <row r="400" spans="5:6" x14ac:dyDescent="0.25">
      <c r="E400" s="55">
        <f t="shared" ca="1" si="12"/>
        <v>0.35772158810221821</v>
      </c>
      <c r="F400" s="55">
        <f t="shared" ca="1" si="13"/>
        <v>235.71694035048387</v>
      </c>
    </row>
    <row r="401" spans="5:6" x14ac:dyDescent="0.25">
      <c r="E401" s="55">
        <f t="shared" ca="1" si="12"/>
        <v>0.68064762601544537</v>
      </c>
      <c r="F401" s="55">
        <f t="shared" ca="1" si="13"/>
        <v>265.23963188564443</v>
      </c>
    </row>
    <row r="402" spans="5:6" x14ac:dyDescent="0.25">
      <c r="E402" s="55">
        <f t="shared" ca="1" si="12"/>
        <v>0.2274108748948459</v>
      </c>
      <c r="F402" s="55">
        <f t="shared" ca="1" si="13"/>
        <v>222.93576747982331</v>
      </c>
    </row>
    <row r="403" spans="5:6" x14ac:dyDescent="0.25">
      <c r="E403" s="55">
        <f t="shared" ca="1" si="12"/>
        <v>0.30160266705948646</v>
      </c>
      <c r="F403" s="55">
        <f t="shared" ca="1" si="13"/>
        <v>230.47656644502257</v>
      </c>
    </row>
    <row r="404" spans="5:6" x14ac:dyDescent="0.25">
      <c r="E404" s="55">
        <f t="shared" ca="1" si="12"/>
        <v>0.36881479733772327</v>
      </c>
      <c r="F404" s="55">
        <f t="shared" ca="1" si="13"/>
        <v>236.72379806566909</v>
      </c>
    </row>
    <row r="405" spans="5:6" x14ac:dyDescent="0.25">
      <c r="E405" s="55">
        <f t="shared" ca="1" si="12"/>
        <v>0.43752832649009799</v>
      </c>
      <c r="F405" s="55">
        <f t="shared" ca="1" si="13"/>
        <v>242.83884420381284</v>
      </c>
    </row>
    <row r="406" spans="5:6" x14ac:dyDescent="0.25">
      <c r="E406" s="55">
        <f t="shared" ca="1" si="12"/>
        <v>6.0523814704686707E-2</v>
      </c>
      <c r="F406" s="55">
        <f t="shared" ca="1" si="13"/>
        <v>197.66248471165997</v>
      </c>
    </row>
    <row r="407" spans="5:6" x14ac:dyDescent="0.25">
      <c r="E407" s="55">
        <f t="shared" ca="1" si="12"/>
        <v>8.0231848197932387E-2</v>
      </c>
      <c r="F407" s="55">
        <f t="shared" ca="1" si="13"/>
        <v>202.13215048706925</v>
      </c>
    </row>
    <row r="408" spans="5:6" x14ac:dyDescent="0.25">
      <c r="E408" s="55">
        <f t="shared" ca="1" si="12"/>
        <v>0.16545847474514952</v>
      </c>
      <c r="F408" s="55">
        <f t="shared" ca="1" si="13"/>
        <v>215.65048058583298</v>
      </c>
    </row>
    <row r="409" spans="5:6" x14ac:dyDescent="0.25">
      <c r="E409" s="55">
        <f t="shared" ca="1" si="12"/>
        <v>0.44546252806408748</v>
      </c>
      <c r="F409" s="55">
        <f t="shared" ca="1" si="13"/>
        <v>243.53706376986793</v>
      </c>
    </row>
    <row r="410" spans="5:6" x14ac:dyDescent="0.25">
      <c r="E410" s="55">
        <f t="shared" ca="1" si="12"/>
        <v>4.8767272785959825E-2</v>
      </c>
      <c r="F410" s="55">
        <f t="shared" ca="1" si="13"/>
        <v>194.46288652181431</v>
      </c>
    </row>
    <row r="411" spans="5:6" x14ac:dyDescent="0.25">
      <c r="E411" s="55">
        <f t="shared" ca="1" si="12"/>
        <v>0.46964125992852446</v>
      </c>
      <c r="F411" s="55">
        <f t="shared" ca="1" si="13"/>
        <v>245.66238923653859</v>
      </c>
    </row>
    <row r="412" spans="5:6" x14ac:dyDescent="0.25">
      <c r="E412" s="55">
        <f t="shared" ca="1" si="12"/>
        <v>0.24138019140818945</v>
      </c>
      <c r="F412" s="55">
        <f t="shared" ca="1" si="13"/>
        <v>224.43078210659132</v>
      </c>
    </row>
    <row r="413" spans="5:6" x14ac:dyDescent="0.25">
      <c r="E413" s="55">
        <f t="shared" ca="1" si="12"/>
        <v>0.99611812170172498</v>
      </c>
      <c r="F413" s="55">
        <f t="shared" ca="1" si="13"/>
        <v>354.25083911598699</v>
      </c>
    </row>
    <row r="414" spans="5:6" x14ac:dyDescent="0.25">
      <c r="E414" s="55">
        <f t="shared" ca="1" si="12"/>
        <v>0.76449915195519569</v>
      </c>
      <c r="F414" s="55">
        <f t="shared" ca="1" si="13"/>
        <v>274.59488096935581</v>
      </c>
    </row>
    <row r="415" spans="5:6" x14ac:dyDescent="0.25">
      <c r="E415" s="55">
        <f t="shared" ca="1" si="12"/>
        <v>0.65874013337913229</v>
      </c>
      <c r="F415" s="55">
        <f t="shared" ca="1" si="13"/>
        <v>263.0203470009518</v>
      </c>
    </row>
    <row r="416" spans="5:6" x14ac:dyDescent="0.25">
      <c r="E416" s="55">
        <f t="shared" ca="1" si="12"/>
        <v>0.98571132595209843</v>
      </c>
      <c r="F416" s="55">
        <f t="shared" ca="1" si="13"/>
        <v>333.61896197130358</v>
      </c>
    </row>
    <row r="417" spans="5:6" x14ac:dyDescent="0.25">
      <c r="E417" s="55">
        <f t="shared" ca="1" si="12"/>
        <v>0.40644749116384782</v>
      </c>
      <c r="F417" s="55">
        <f t="shared" ca="1" si="13"/>
        <v>240.09260415166079</v>
      </c>
    </row>
    <row r="418" spans="5:6" x14ac:dyDescent="0.25">
      <c r="E418" s="55">
        <f t="shared" ca="1" si="12"/>
        <v>0.65703579064994699</v>
      </c>
      <c r="F418" s="55">
        <f t="shared" ca="1" si="13"/>
        <v>262.85058621785714</v>
      </c>
    </row>
    <row r="419" spans="5:6" x14ac:dyDescent="0.25">
      <c r="E419" s="55">
        <f t="shared" ca="1" si="12"/>
        <v>0.12379156178019191</v>
      </c>
      <c r="F419" s="55">
        <f t="shared" ca="1" si="13"/>
        <v>209.81103633722469</v>
      </c>
    </row>
    <row r="420" spans="5:6" x14ac:dyDescent="0.25">
      <c r="E420" s="55">
        <f t="shared" ca="1" si="12"/>
        <v>8.4541586094561194E-2</v>
      </c>
      <c r="F420" s="55">
        <f t="shared" ca="1" si="13"/>
        <v>203.00295000480193</v>
      </c>
    </row>
    <row r="421" spans="5:6" x14ac:dyDescent="0.25">
      <c r="E421" s="55">
        <f t="shared" ca="1" si="12"/>
        <v>0.34978621906662966</v>
      </c>
      <c r="F421" s="55">
        <f t="shared" ca="1" si="13"/>
        <v>234.99182061176066</v>
      </c>
    </row>
    <row r="422" spans="5:6" x14ac:dyDescent="0.25">
      <c r="E422" s="55">
        <f t="shared" ca="1" si="12"/>
        <v>6.5826679472498206E-2</v>
      </c>
      <c r="F422" s="55">
        <f t="shared" ca="1" si="13"/>
        <v>198.957248464614</v>
      </c>
    </row>
    <row r="423" spans="5:6" x14ac:dyDescent="0.25">
      <c r="E423" s="55">
        <f t="shared" ca="1" si="12"/>
        <v>0.78877943829464647</v>
      </c>
      <c r="F423" s="55">
        <f t="shared" ca="1" si="13"/>
        <v>277.66871537271464</v>
      </c>
    </row>
    <row r="424" spans="5:6" x14ac:dyDescent="0.25">
      <c r="E424" s="55">
        <f t="shared" ca="1" si="12"/>
        <v>0.56130176357453765</v>
      </c>
      <c r="F424" s="55">
        <f t="shared" ca="1" si="13"/>
        <v>253.80808996848654</v>
      </c>
    </row>
    <row r="425" spans="5:6" x14ac:dyDescent="0.25">
      <c r="E425" s="55">
        <f t="shared" ca="1" si="12"/>
        <v>0.11755585798832491</v>
      </c>
      <c r="F425" s="55">
        <f t="shared" ca="1" si="13"/>
        <v>208.83601018770861</v>
      </c>
    </row>
    <row r="426" spans="5:6" x14ac:dyDescent="0.25">
      <c r="E426" s="55">
        <f t="shared" ca="1" si="12"/>
        <v>0.39740096291279448</v>
      </c>
      <c r="F426" s="55">
        <f t="shared" ca="1" si="13"/>
        <v>239.2882283401282</v>
      </c>
    </row>
    <row r="427" spans="5:6" x14ac:dyDescent="0.25">
      <c r="E427" s="55">
        <f t="shared" ca="1" si="12"/>
        <v>0.22385433826872969</v>
      </c>
      <c r="F427" s="55">
        <f t="shared" ca="1" si="13"/>
        <v>222.54810372500455</v>
      </c>
    </row>
    <row r="428" spans="5:6" x14ac:dyDescent="0.25">
      <c r="E428" s="55">
        <f t="shared" ca="1" si="12"/>
        <v>6.6979286680959538E-2</v>
      </c>
      <c r="F428" s="55">
        <f t="shared" ca="1" si="13"/>
        <v>199.22860569684565</v>
      </c>
    </row>
    <row r="429" spans="5:6" x14ac:dyDescent="0.25">
      <c r="E429" s="55">
        <f t="shared" ca="1" si="12"/>
        <v>0.68361797994049356</v>
      </c>
      <c r="F429" s="55">
        <f t="shared" ca="1" si="13"/>
        <v>265.54623246954293</v>
      </c>
    </row>
    <row r="430" spans="5:6" x14ac:dyDescent="0.25">
      <c r="E430" s="55">
        <f t="shared" ca="1" si="12"/>
        <v>0.62113536517871859</v>
      </c>
      <c r="F430" s="55">
        <f t="shared" ca="1" si="13"/>
        <v>259.3577894769121</v>
      </c>
    </row>
    <row r="431" spans="5:6" x14ac:dyDescent="0.25">
      <c r="E431" s="55">
        <f t="shared" ca="1" si="12"/>
        <v>0.39453840786550165</v>
      </c>
      <c r="F431" s="55">
        <f t="shared" ca="1" si="13"/>
        <v>239.03307956264297</v>
      </c>
    </row>
    <row r="432" spans="5:6" x14ac:dyDescent="0.25">
      <c r="E432" s="55">
        <f t="shared" ca="1" si="12"/>
        <v>0.81033884139649548</v>
      </c>
      <c r="F432" s="55">
        <f t="shared" ca="1" si="13"/>
        <v>280.59747668668228</v>
      </c>
    </row>
    <row r="433" spans="5:6" x14ac:dyDescent="0.25">
      <c r="E433" s="55">
        <f t="shared" ca="1" si="12"/>
        <v>4.7119773293407219E-2</v>
      </c>
      <c r="F433" s="55">
        <f t="shared" ca="1" si="13"/>
        <v>193.96989742229823</v>
      </c>
    </row>
    <row r="434" spans="5:6" x14ac:dyDescent="0.25">
      <c r="E434" s="55">
        <f t="shared" ca="1" si="12"/>
        <v>0.81225830343690353</v>
      </c>
      <c r="F434" s="55">
        <f t="shared" ca="1" si="13"/>
        <v>280.86884870575324</v>
      </c>
    </row>
    <row r="435" spans="5:6" x14ac:dyDescent="0.25">
      <c r="E435" s="55">
        <f t="shared" ca="1" si="12"/>
        <v>0.81541628508538611</v>
      </c>
      <c r="F435" s="55">
        <f t="shared" ca="1" si="13"/>
        <v>281.31946167495818</v>
      </c>
    </row>
    <row r="436" spans="5:6" x14ac:dyDescent="0.25">
      <c r="E436" s="55">
        <f t="shared" ca="1" si="12"/>
        <v>0.81632055171964646</v>
      </c>
      <c r="F436" s="55">
        <f t="shared" ca="1" si="13"/>
        <v>281.44946064214582</v>
      </c>
    </row>
    <row r="437" spans="5:6" x14ac:dyDescent="0.25">
      <c r="E437" s="55">
        <f t="shared" ca="1" si="12"/>
        <v>0.50814967501049935</v>
      </c>
      <c r="F437" s="55">
        <f t="shared" ca="1" si="13"/>
        <v>249.05550275710715</v>
      </c>
    </row>
    <row r="438" spans="5:6" x14ac:dyDescent="0.25">
      <c r="E438" s="55">
        <f t="shared" ca="1" si="12"/>
        <v>0.34264209287401437</v>
      </c>
      <c r="F438" s="55">
        <f t="shared" ca="1" si="13"/>
        <v>234.33515910397898</v>
      </c>
    </row>
    <row r="439" spans="5:6" x14ac:dyDescent="0.25">
      <c r="E439" s="55">
        <f t="shared" ca="1" si="12"/>
        <v>0.80149198293205615</v>
      </c>
      <c r="F439" s="55">
        <f t="shared" ca="1" si="13"/>
        <v>279.37013400922285</v>
      </c>
    </row>
    <row r="440" spans="5:6" x14ac:dyDescent="0.25">
      <c r="E440" s="55">
        <f t="shared" ca="1" si="12"/>
        <v>0.94270365605217543</v>
      </c>
      <c r="F440" s="55">
        <f t="shared" ca="1" si="13"/>
        <v>308.12728523076368</v>
      </c>
    </row>
    <row r="441" spans="5:6" x14ac:dyDescent="0.25">
      <c r="E441" s="55">
        <f t="shared" ca="1" si="12"/>
        <v>0.99811074958708634</v>
      </c>
      <c r="F441" s="55">
        <f t="shared" ca="1" si="13"/>
        <v>364.75415071166282</v>
      </c>
    </row>
    <row r="442" spans="5:6" x14ac:dyDescent="0.25">
      <c r="E442" s="55">
        <f t="shared" ca="1" si="12"/>
        <v>4.581907274336694E-2</v>
      </c>
      <c r="F442" s="55">
        <f t="shared" ca="1" si="13"/>
        <v>193.57145040710697</v>
      </c>
    </row>
    <row r="443" spans="5:6" x14ac:dyDescent="0.25">
      <c r="E443" s="55">
        <f t="shared" ca="1" si="12"/>
        <v>0.48085564134990377</v>
      </c>
      <c r="F443" s="55">
        <f t="shared" ca="1" si="13"/>
        <v>246.64849163192309</v>
      </c>
    </row>
    <row r="444" spans="5:6" x14ac:dyDescent="0.25">
      <c r="E444" s="55">
        <f t="shared" ca="1" si="12"/>
        <v>0.86335668861133019</v>
      </c>
      <c r="F444" s="55">
        <f t="shared" ca="1" si="13"/>
        <v>288.94184947665298</v>
      </c>
    </row>
    <row r="445" spans="5:6" x14ac:dyDescent="0.25">
      <c r="E445" s="55">
        <f t="shared" ca="1" si="12"/>
        <v>0.53917160514625939</v>
      </c>
      <c r="F445" s="55">
        <f t="shared" ca="1" si="13"/>
        <v>251.81500627632897</v>
      </c>
    </row>
    <row r="446" spans="5:6" x14ac:dyDescent="0.25">
      <c r="E446" s="55">
        <f t="shared" ca="1" si="12"/>
        <v>0.27132649026646938</v>
      </c>
      <c r="F446" s="55">
        <f t="shared" ca="1" si="13"/>
        <v>227.507492587152</v>
      </c>
    </row>
    <row r="447" spans="5:6" x14ac:dyDescent="0.25">
      <c r="E447" s="55">
        <f t="shared" ca="1" si="12"/>
        <v>0.24100216131203434</v>
      </c>
      <c r="F447" s="55">
        <f t="shared" ca="1" si="13"/>
        <v>224.39087394364262</v>
      </c>
    </row>
    <row r="448" spans="5:6" x14ac:dyDescent="0.25">
      <c r="E448" s="55">
        <f t="shared" ca="1" si="12"/>
        <v>0.23046613217385004</v>
      </c>
      <c r="F448" s="55">
        <f t="shared" ca="1" si="13"/>
        <v>223.2664304226667</v>
      </c>
    </row>
    <row r="449" spans="5:6" x14ac:dyDescent="0.25">
      <c r="E449" s="55">
        <f t="shared" ca="1" si="12"/>
        <v>0.26153362886299614</v>
      </c>
      <c r="F449" s="55">
        <f t="shared" ca="1" si="13"/>
        <v>226.51862155555179</v>
      </c>
    </row>
    <row r="450" spans="5:6" x14ac:dyDescent="0.25">
      <c r="E450" s="55">
        <f t="shared" ca="1" si="12"/>
        <v>0.7025686654444071</v>
      </c>
      <c r="F450" s="55">
        <f t="shared" ca="1" si="13"/>
        <v>267.53823282261504</v>
      </c>
    </row>
    <row r="451" spans="5:6" x14ac:dyDescent="0.25">
      <c r="E451" s="55">
        <f t="shared" ca="1" si="12"/>
        <v>0.73395298878391158</v>
      </c>
      <c r="F451" s="55">
        <f t="shared" ca="1" si="13"/>
        <v>270.99484894032349</v>
      </c>
    </row>
    <row r="452" spans="5:6" x14ac:dyDescent="0.25">
      <c r="E452" s="55">
        <f t="shared" ref="E452:E515" ca="1" si="14">RAND()</f>
        <v>0.28480144650052619</v>
      </c>
      <c r="F452" s="55">
        <f t="shared" ref="F452:F515" ca="1" si="15">_xlfn.GAMMA.INV(E452,$C$3,$C$4)</f>
        <v>228.84422392967076</v>
      </c>
    </row>
    <row r="453" spans="5:6" x14ac:dyDescent="0.25">
      <c r="E453" s="55">
        <f t="shared" ca="1" si="14"/>
        <v>0.12792991381385499</v>
      </c>
      <c r="F453" s="55">
        <f t="shared" ca="1" si="15"/>
        <v>210.44088431008549</v>
      </c>
    </row>
    <row r="454" spans="5:6" x14ac:dyDescent="0.25">
      <c r="E454" s="55">
        <f t="shared" ca="1" si="14"/>
        <v>0.7890341164085668</v>
      </c>
      <c r="F454" s="55">
        <f t="shared" ca="1" si="15"/>
        <v>277.70213064975155</v>
      </c>
    </row>
    <row r="455" spans="5:6" x14ac:dyDescent="0.25">
      <c r="E455" s="55">
        <f t="shared" ca="1" si="14"/>
        <v>2.7184588722962366E-2</v>
      </c>
      <c r="F455" s="55">
        <f t="shared" ca="1" si="15"/>
        <v>186.60051564648185</v>
      </c>
    </row>
    <row r="456" spans="5:6" x14ac:dyDescent="0.25">
      <c r="E456" s="55">
        <f t="shared" ca="1" si="14"/>
        <v>9.2862764785681562E-2</v>
      </c>
      <c r="F456" s="55">
        <f t="shared" ca="1" si="15"/>
        <v>204.6009364080459</v>
      </c>
    </row>
    <row r="457" spans="5:6" x14ac:dyDescent="0.25">
      <c r="E457" s="55">
        <f t="shared" ca="1" si="14"/>
        <v>0.59378866815354447</v>
      </c>
      <c r="F457" s="55">
        <f t="shared" ca="1" si="15"/>
        <v>256.78661115374359</v>
      </c>
    </row>
    <row r="458" spans="5:6" x14ac:dyDescent="0.25">
      <c r="E458" s="55">
        <f t="shared" ca="1" si="14"/>
        <v>0.56760263763834806</v>
      </c>
      <c r="F458" s="55">
        <f t="shared" ca="1" si="15"/>
        <v>254.38037069441862</v>
      </c>
    </row>
    <row r="459" spans="5:6" x14ac:dyDescent="0.25">
      <c r="E459" s="55">
        <f t="shared" ca="1" si="14"/>
        <v>0.46379685116853686</v>
      </c>
      <c r="F459" s="55">
        <f t="shared" ca="1" si="15"/>
        <v>245.14873585016076</v>
      </c>
    </row>
    <row r="460" spans="5:6" x14ac:dyDescent="0.25">
      <c r="E460" s="55">
        <f t="shared" ca="1" si="14"/>
        <v>0.94193627049140261</v>
      </c>
      <c r="F460" s="55">
        <f t="shared" ca="1" si="15"/>
        <v>307.8574883606845</v>
      </c>
    </row>
    <row r="461" spans="5:6" x14ac:dyDescent="0.25">
      <c r="E461" s="55">
        <f t="shared" ca="1" si="14"/>
        <v>0.2366308765509384</v>
      </c>
      <c r="F461" s="55">
        <f t="shared" ca="1" si="15"/>
        <v>223.92724915975384</v>
      </c>
    </row>
    <row r="462" spans="5:6" x14ac:dyDescent="0.25">
      <c r="E462" s="55">
        <f t="shared" ca="1" si="14"/>
        <v>0.13687812900165874</v>
      </c>
      <c r="F462" s="55">
        <f t="shared" ca="1" si="15"/>
        <v>211.76013144121953</v>
      </c>
    </row>
    <row r="463" spans="5:6" x14ac:dyDescent="0.25">
      <c r="E463" s="55">
        <f t="shared" ca="1" si="14"/>
        <v>0.25817305451505679</v>
      </c>
      <c r="F463" s="55">
        <f t="shared" ca="1" si="15"/>
        <v>226.17561103277549</v>
      </c>
    </row>
    <row r="464" spans="5:6" x14ac:dyDescent="0.25">
      <c r="E464" s="55">
        <f t="shared" ca="1" si="14"/>
        <v>0.78443430466466224</v>
      </c>
      <c r="F464" s="55">
        <f t="shared" ca="1" si="15"/>
        <v>277.10260025067635</v>
      </c>
    </row>
    <row r="465" spans="5:6" x14ac:dyDescent="0.25">
      <c r="E465" s="55">
        <f t="shared" ca="1" si="14"/>
        <v>0.5260864691107755</v>
      </c>
      <c r="F465" s="55">
        <f t="shared" ca="1" si="15"/>
        <v>250.64695712234749</v>
      </c>
    </row>
    <row r="466" spans="5:6" x14ac:dyDescent="0.25">
      <c r="E466" s="55">
        <f t="shared" ca="1" si="14"/>
        <v>0.77704975892377814</v>
      </c>
      <c r="F466" s="55">
        <f t="shared" ca="1" si="15"/>
        <v>276.15714398570861</v>
      </c>
    </row>
    <row r="467" spans="5:6" x14ac:dyDescent="0.25">
      <c r="E467" s="55">
        <f t="shared" ca="1" si="14"/>
        <v>0.61572803320153846</v>
      </c>
      <c r="F467" s="55">
        <f t="shared" ca="1" si="15"/>
        <v>258.84394469074954</v>
      </c>
    </row>
    <row r="468" spans="5:6" x14ac:dyDescent="0.25">
      <c r="E468" s="55">
        <f t="shared" ca="1" si="14"/>
        <v>0.97540457098243039</v>
      </c>
      <c r="F468" s="55">
        <f t="shared" ca="1" si="15"/>
        <v>324.19555473362402</v>
      </c>
    </row>
    <row r="469" spans="5:6" x14ac:dyDescent="0.25">
      <c r="E469" s="55">
        <f t="shared" ca="1" si="14"/>
        <v>0.19561893400159414</v>
      </c>
      <c r="F469" s="55">
        <f t="shared" ca="1" si="15"/>
        <v>219.35243839665776</v>
      </c>
    </row>
    <row r="470" spans="5:6" x14ac:dyDescent="0.25">
      <c r="E470" s="55">
        <f t="shared" ca="1" si="14"/>
        <v>0.2708687061267484</v>
      </c>
      <c r="F470" s="55">
        <f t="shared" ca="1" si="15"/>
        <v>227.46160667048508</v>
      </c>
    </row>
    <row r="471" spans="5:6" x14ac:dyDescent="0.25">
      <c r="E471" s="55">
        <f t="shared" ca="1" si="14"/>
        <v>0.33740880803767481</v>
      </c>
      <c r="F471" s="55">
        <f t="shared" ca="1" si="15"/>
        <v>233.85164634968447</v>
      </c>
    </row>
    <row r="472" spans="5:6" x14ac:dyDescent="0.25">
      <c r="E472" s="55">
        <f t="shared" ca="1" si="14"/>
        <v>0.29275360963309616</v>
      </c>
      <c r="F472" s="55">
        <f t="shared" ca="1" si="15"/>
        <v>229.62126796482033</v>
      </c>
    </row>
    <row r="473" spans="5:6" x14ac:dyDescent="0.25">
      <c r="E473" s="55">
        <f t="shared" ca="1" si="14"/>
        <v>0.93465257395018275</v>
      </c>
      <c r="F473" s="55">
        <f t="shared" ca="1" si="15"/>
        <v>305.4334661111468</v>
      </c>
    </row>
    <row r="474" spans="5:6" x14ac:dyDescent="0.25">
      <c r="E474" s="55">
        <f t="shared" ca="1" si="14"/>
        <v>0.52328949903154687</v>
      </c>
      <c r="F474" s="55">
        <f t="shared" ca="1" si="15"/>
        <v>250.39812204981149</v>
      </c>
    </row>
    <row r="475" spans="5:6" x14ac:dyDescent="0.25">
      <c r="E475" s="55">
        <f t="shared" ca="1" si="14"/>
        <v>0.48322674621205108</v>
      </c>
      <c r="F475" s="55">
        <f t="shared" ca="1" si="15"/>
        <v>246.85712798695255</v>
      </c>
    </row>
    <row r="476" spans="5:6" x14ac:dyDescent="0.25">
      <c r="E476" s="55">
        <f t="shared" ca="1" si="14"/>
        <v>0.45379589729785075</v>
      </c>
      <c r="F476" s="55">
        <f t="shared" ca="1" si="15"/>
        <v>244.26978533993451</v>
      </c>
    </row>
    <row r="477" spans="5:6" x14ac:dyDescent="0.25">
      <c r="E477" s="55">
        <f t="shared" ca="1" si="14"/>
        <v>0.74427481856143796</v>
      </c>
      <c r="F477" s="55">
        <f t="shared" ca="1" si="15"/>
        <v>272.18222750168331</v>
      </c>
    </row>
    <row r="478" spans="5:6" x14ac:dyDescent="0.25">
      <c r="E478" s="55">
        <f t="shared" ca="1" si="14"/>
        <v>0.6142757612902231</v>
      </c>
      <c r="F478" s="55">
        <f t="shared" ca="1" si="15"/>
        <v>258.70642292201973</v>
      </c>
    </row>
    <row r="479" spans="5:6" x14ac:dyDescent="0.25">
      <c r="E479" s="55">
        <f t="shared" ca="1" si="14"/>
        <v>0.79958222768374132</v>
      </c>
      <c r="F479" s="55">
        <f t="shared" ca="1" si="15"/>
        <v>279.11002340590306</v>
      </c>
    </row>
    <row r="480" spans="5:6" x14ac:dyDescent="0.25">
      <c r="E480" s="55">
        <f t="shared" ca="1" si="14"/>
        <v>0.99662654724131428</v>
      </c>
      <c r="F480" s="55">
        <f t="shared" ca="1" si="15"/>
        <v>356.34135685904812</v>
      </c>
    </row>
    <row r="481" spans="5:6" x14ac:dyDescent="0.25">
      <c r="E481" s="55">
        <f t="shared" ca="1" si="14"/>
        <v>7.7136721783142015E-2</v>
      </c>
      <c r="F481" s="55">
        <f t="shared" ca="1" si="15"/>
        <v>201.48635491596366</v>
      </c>
    </row>
    <row r="482" spans="5:6" x14ac:dyDescent="0.25">
      <c r="E482" s="55">
        <f t="shared" ca="1" si="14"/>
        <v>5.0972800122623507E-2</v>
      </c>
      <c r="F482" s="55">
        <f t="shared" ca="1" si="15"/>
        <v>195.10370596392224</v>
      </c>
    </row>
    <row r="483" spans="5:6" x14ac:dyDescent="0.25">
      <c r="E483" s="55">
        <f t="shared" ca="1" si="14"/>
        <v>0.53621701628825358</v>
      </c>
      <c r="F483" s="55">
        <f t="shared" ca="1" si="15"/>
        <v>251.55066188485358</v>
      </c>
    </row>
    <row r="484" spans="5:6" x14ac:dyDescent="0.25">
      <c r="E484" s="55">
        <f t="shared" ca="1" si="14"/>
        <v>0.21469130250142932</v>
      </c>
      <c r="F484" s="55">
        <f t="shared" ca="1" si="15"/>
        <v>221.53498403630294</v>
      </c>
    </row>
    <row r="485" spans="5:6" x14ac:dyDescent="0.25">
      <c r="E485" s="55">
        <f t="shared" ca="1" si="14"/>
        <v>0.3002320867046594</v>
      </c>
      <c r="F485" s="55">
        <f t="shared" ca="1" si="15"/>
        <v>230.3447104870238</v>
      </c>
    </row>
    <row r="486" spans="5:6" x14ac:dyDescent="0.25">
      <c r="E486" s="55">
        <f t="shared" ca="1" si="14"/>
        <v>0.36174762872635124</v>
      </c>
      <c r="F486" s="55">
        <f t="shared" ca="1" si="15"/>
        <v>236.08323408624597</v>
      </c>
    </row>
    <row r="487" spans="5:6" x14ac:dyDescent="0.25">
      <c r="E487" s="55">
        <f t="shared" ca="1" si="14"/>
        <v>0.82238945438831801</v>
      </c>
      <c r="F487" s="55">
        <f t="shared" ca="1" si="15"/>
        <v>282.33352060527307</v>
      </c>
    </row>
    <row r="488" spans="5:6" x14ac:dyDescent="0.25">
      <c r="E488" s="55">
        <f t="shared" ca="1" si="14"/>
        <v>2.2384674260974124E-2</v>
      </c>
      <c r="F488" s="55">
        <f t="shared" ca="1" si="15"/>
        <v>184.20294516591181</v>
      </c>
    </row>
    <row r="489" spans="5:6" x14ac:dyDescent="0.25">
      <c r="E489" s="55">
        <f t="shared" ca="1" si="14"/>
        <v>0.40619937447002186</v>
      </c>
      <c r="F489" s="55">
        <f t="shared" ca="1" si="15"/>
        <v>240.07058001217288</v>
      </c>
    </row>
    <row r="490" spans="5:6" x14ac:dyDescent="0.25">
      <c r="E490" s="55">
        <f t="shared" ca="1" si="14"/>
        <v>9.0328267855433686E-2</v>
      </c>
      <c r="F490" s="55">
        <f t="shared" ca="1" si="15"/>
        <v>204.12502185880382</v>
      </c>
    </row>
    <row r="491" spans="5:6" x14ac:dyDescent="0.25">
      <c r="E491" s="55">
        <f t="shared" ca="1" si="14"/>
        <v>0.4353698521111139</v>
      </c>
      <c r="F491" s="55">
        <f t="shared" ca="1" si="15"/>
        <v>242.64875741761949</v>
      </c>
    </row>
    <row r="492" spans="5:6" x14ac:dyDescent="0.25">
      <c r="E492" s="55">
        <f t="shared" ca="1" si="14"/>
        <v>0.8944177596076992</v>
      </c>
      <c r="F492" s="55">
        <f t="shared" ca="1" si="15"/>
        <v>295.01248097123226</v>
      </c>
    </row>
    <row r="493" spans="5:6" x14ac:dyDescent="0.25">
      <c r="E493" s="55">
        <f t="shared" ca="1" si="14"/>
        <v>0.14169069921655364</v>
      </c>
      <c r="F493" s="55">
        <f t="shared" ca="1" si="15"/>
        <v>212.44753342840497</v>
      </c>
    </row>
    <row r="494" spans="5:6" x14ac:dyDescent="0.25">
      <c r="E494" s="55">
        <f t="shared" ca="1" si="14"/>
        <v>0.91122010587677171</v>
      </c>
      <c r="F494" s="55">
        <f t="shared" ca="1" si="15"/>
        <v>298.89502050170893</v>
      </c>
    </row>
    <row r="495" spans="5:6" x14ac:dyDescent="0.25">
      <c r="E495" s="55">
        <f t="shared" ca="1" si="14"/>
        <v>0.56589987126878105</v>
      </c>
      <c r="F495" s="55">
        <f t="shared" ca="1" si="15"/>
        <v>254.22548352070658</v>
      </c>
    </row>
    <row r="496" spans="5:6" x14ac:dyDescent="0.25">
      <c r="E496" s="55">
        <f t="shared" ca="1" si="14"/>
        <v>0.81698862402222872</v>
      </c>
      <c r="F496" s="55">
        <f t="shared" ca="1" si="15"/>
        <v>281.54578575934636</v>
      </c>
    </row>
    <row r="497" spans="5:6" x14ac:dyDescent="0.25">
      <c r="E497" s="55">
        <f t="shared" ca="1" si="14"/>
        <v>0.83736691768242089</v>
      </c>
      <c r="F497" s="55">
        <f t="shared" ca="1" si="15"/>
        <v>284.60909021749035</v>
      </c>
    </row>
    <row r="498" spans="5:6" x14ac:dyDescent="0.25">
      <c r="E498" s="55">
        <f t="shared" ca="1" si="14"/>
        <v>0.72375527191133393</v>
      </c>
      <c r="F498" s="55">
        <f t="shared" ca="1" si="15"/>
        <v>269.84773314501882</v>
      </c>
    </row>
    <row r="499" spans="5:6" x14ac:dyDescent="0.25">
      <c r="E499" s="55">
        <f t="shared" ca="1" si="14"/>
        <v>0.77188010304416299</v>
      </c>
      <c r="F499" s="55">
        <f t="shared" ca="1" si="15"/>
        <v>275.50709762666202</v>
      </c>
    </row>
    <row r="500" spans="5:6" x14ac:dyDescent="0.25">
      <c r="E500" s="55">
        <f t="shared" ca="1" si="14"/>
        <v>0.10440975407331754</v>
      </c>
      <c r="F500" s="55">
        <f t="shared" ca="1" si="15"/>
        <v>206.66424720836039</v>
      </c>
    </row>
    <row r="501" spans="5:6" x14ac:dyDescent="0.25">
      <c r="E501" s="55">
        <f t="shared" ca="1" si="14"/>
        <v>0.839272306806223</v>
      </c>
      <c r="F501" s="55">
        <f t="shared" ca="1" si="15"/>
        <v>284.90903840205948</v>
      </c>
    </row>
    <row r="502" spans="5:6" x14ac:dyDescent="0.25">
      <c r="E502" s="55">
        <f t="shared" ca="1" si="14"/>
        <v>0.20301636376773236</v>
      </c>
      <c r="F502" s="55">
        <f t="shared" ca="1" si="15"/>
        <v>220.21164981898391</v>
      </c>
    </row>
    <row r="503" spans="5:6" x14ac:dyDescent="0.25">
      <c r="E503" s="55">
        <f t="shared" ca="1" si="14"/>
        <v>0.98300024618373771</v>
      </c>
      <c r="F503" s="55">
        <f t="shared" ca="1" si="15"/>
        <v>330.66752577965792</v>
      </c>
    </row>
    <row r="504" spans="5:6" x14ac:dyDescent="0.25">
      <c r="E504" s="55">
        <f t="shared" ca="1" si="14"/>
        <v>0.60085973442979945</v>
      </c>
      <c r="F504" s="55">
        <f t="shared" ca="1" si="15"/>
        <v>257.44514874712365</v>
      </c>
    </row>
    <row r="505" spans="5:6" x14ac:dyDescent="0.25">
      <c r="E505" s="55">
        <f t="shared" ca="1" si="14"/>
        <v>3.3133413537987821E-2</v>
      </c>
      <c r="F505" s="55">
        <f t="shared" ca="1" si="15"/>
        <v>189.14641093113229</v>
      </c>
    </row>
    <row r="506" spans="5:6" x14ac:dyDescent="0.25">
      <c r="E506" s="55">
        <f t="shared" ca="1" si="14"/>
        <v>0.62773136001287178</v>
      </c>
      <c r="F506" s="55">
        <f t="shared" ca="1" si="15"/>
        <v>259.98858390335658</v>
      </c>
    </row>
    <row r="507" spans="5:6" x14ac:dyDescent="0.25">
      <c r="E507" s="55">
        <f t="shared" ca="1" si="14"/>
        <v>0.74444425965988981</v>
      </c>
      <c r="F507" s="55">
        <f t="shared" ca="1" si="15"/>
        <v>272.20195304043853</v>
      </c>
    </row>
    <row r="508" spans="5:6" x14ac:dyDescent="0.25">
      <c r="E508" s="55">
        <f t="shared" ca="1" si="14"/>
        <v>0.2908408671237942</v>
      </c>
      <c r="F508" s="55">
        <f t="shared" ca="1" si="15"/>
        <v>229.43511851776645</v>
      </c>
    </row>
    <row r="509" spans="5:6" x14ac:dyDescent="0.25">
      <c r="E509" s="55">
        <f t="shared" ca="1" si="14"/>
        <v>0.73491830555772919</v>
      </c>
      <c r="F509" s="55">
        <f t="shared" ca="1" si="15"/>
        <v>271.10473838406853</v>
      </c>
    </row>
    <row r="510" spans="5:6" x14ac:dyDescent="0.25">
      <c r="E510" s="55">
        <f t="shared" ca="1" si="14"/>
        <v>0.23071764776236892</v>
      </c>
      <c r="F510" s="55">
        <f t="shared" ca="1" si="15"/>
        <v>223.29355625603944</v>
      </c>
    </row>
    <row r="511" spans="5:6" x14ac:dyDescent="0.25">
      <c r="E511" s="55">
        <f t="shared" ca="1" si="14"/>
        <v>2.7636887155918943E-2</v>
      </c>
      <c r="F511" s="55">
        <f t="shared" ca="1" si="15"/>
        <v>186.80867120190447</v>
      </c>
    </row>
    <row r="512" spans="5:6" x14ac:dyDescent="0.25">
      <c r="E512" s="55">
        <f t="shared" ca="1" si="14"/>
        <v>0.63121767395743189</v>
      </c>
      <c r="F512" s="55">
        <f t="shared" ca="1" si="15"/>
        <v>260.32384133809762</v>
      </c>
    </row>
    <row r="513" spans="5:6" x14ac:dyDescent="0.25">
      <c r="E513" s="55">
        <f t="shared" ca="1" si="14"/>
        <v>7.189783567512098E-3</v>
      </c>
      <c r="F513" s="55">
        <f t="shared" ca="1" si="15"/>
        <v>171.81176737581208</v>
      </c>
    </row>
    <row r="514" spans="5:6" x14ac:dyDescent="0.25">
      <c r="E514" s="55">
        <f t="shared" ca="1" si="14"/>
        <v>2.1201191936446984E-2</v>
      </c>
      <c r="F514" s="55">
        <f t="shared" ca="1" si="15"/>
        <v>183.54939629670466</v>
      </c>
    </row>
    <row r="515" spans="5:6" x14ac:dyDescent="0.25">
      <c r="E515" s="55">
        <f t="shared" ca="1" si="14"/>
        <v>0.55732485003951704</v>
      </c>
      <c r="F515" s="55">
        <f t="shared" ca="1" si="15"/>
        <v>253.44806000302032</v>
      </c>
    </row>
    <row r="516" spans="5:6" x14ac:dyDescent="0.25">
      <c r="E516" s="55">
        <f t="shared" ref="E516:E579" ca="1" si="16">RAND()</f>
        <v>0.96335769626384271</v>
      </c>
      <c r="F516" s="55">
        <f t="shared" ref="F516:F579" ca="1" si="17">_xlfn.GAMMA.INV(E516,$C$3,$C$4)</f>
        <v>316.86538569384408</v>
      </c>
    </row>
    <row r="517" spans="5:6" x14ac:dyDescent="0.25">
      <c r="E517" s="55">
        <f t="shared" ca="1" si="16"/>
        <v>7.2523724594705907E-2</v>
      </c>
      <c r="F517" s="55">
        <f t="shared" ca="1" si="17"/>
        <v>200.48901983785305</v>
      </c>
    </row>
    <row r="518" spans="5:6" x14ac:dyDescent="0.25">
      <c r="E518" s="55">
        <f t="shared" ca="1" si="16"/>
        <v>0.7354182784899066</v>
      </c>
      <c r="F518" s="55">
        <f t="shared" ca="1" si="17"/>
        <v>271.16174564595218</v>
      </c>
    </row>
    <row r="519" spans="5:6" x14ac:dyDescent="0.25">
      <c r="E519" s="55">
        <f t="shared" ca="1" si="16"/>
        <v>0.42166727482947342</v>
      </c>
      <c r="F519" s="55">
        <f t="shared" ca="1" si="17"/>
        <v>241.44015968974631</v>
      </c>
    </row>
    <row r="520" spans="5:6" x14ac:dyDescent="0.25">
      <c r="E520" s="55">
        <f t="shared" ca="1" si="16"/>
        <v>8.7406804626548262E-2</v>
      </c>
      <c r="F520" s="55">
        <f t="shared" ca="1" si="17"/>
        <v>203.56493947173604</v>
      </c>
    </row>
    <row r="521" spans="5:6" x14ac:dyDescent="0.25">
      <c r="E521" s="55">
        <f t="shared" ca="1" si="16"/>
        <v>0.83047938476008532</v>
      </c>
      <c r="F521" s="55">
        <f t="shared" ca="1" si="17"/>
        <v>283.54515712504121</v>
      </c>
    </row>
    <row r="522" spans="5:6" x14ac:dyDescent="0.25">
      <c r="E522" s="55">
        <f t="shared" ca="1" si="16"/>
        <v>0.42215467882502433</v>
      </c>
      <c r="F522" s="55">
        <f t="shared" ca="1" si="17"/>
        <v>241.48321498296718</v>
      </c>
    </row>
    <row r="523" spans="5:6" x14ac:dyDescent="0.25">
      <c r="E523" s="55">
        <f t="shared" ca="1" si="16"/>
        <v>0.68966191275808719</v>
      </c>
      <c r="F523" s="55">
        <f t="shared" ca="1" si="17"/>
        <v>266.17463806741728</v>
      </c>
    </row>
    <row r="524" spans="5:6" x14ac:dyDescent="0.25">
      <c r="E524" s="55">
        <f t="shared" ca="1" si="16"/>
        <v>0.84600346887563938</v>
      </c>
      <c r="F524" s="55">
        <f t="shared" ca="1" si="17"/>
        <v>285.98942974239003</v>
      </c>
    </row>
    <row r="525" spans="5:6" x14ac:dyDescent="0.25">
      <c r="E525" s="55">
        <f t="shared" ca="1" si="16"/>
        <v>0.98196629864932028</v>
      </c>
      <c r="F525" s="55">
        <f t="shared" ca="1" si="17"/>
        <v>329.65154211014726</v>
      </c>
    </row>
    <row r="526" spans="5:6" x14ac:dyDescent="0.25">
      <c r="E526" s="55">
        <f t="shared" ca="1" si="16"/>
        <v>0.85775419498578853</v>
      </c>
      <c r="F526" s="55">
        <f t="shared" ca="1" si="17"/>
        <v>287.96013338616723</v>
      </c>
    </row>
    <row r="527" spans="5:6" x14ac:dyDescent="0.25">
      <c r="E527" s="55">
        <f t="shared" ca="1" si="16"/>
        <v>0.28876996607156269</v>
      </c>
      <c r="F527" s="55">
        <f t="shared" ca="1" si="17"/>
        <v>229.23304528614068</v>
      </c>
    </row>
    <row r="528" spans="5:6" x14ac:dyDescent="0.25">
      <c r="E528" s="55">
        <f t="shared" ca="1" si="16"/>
        <v>0.88090001091234116</v>
      </c>
      <c r="F528" s="55">
        <f t="shared" ca="1" si="17"/>
        <v>292.22366112038389</v>
      </c>
    </row>
    <row r="529" spans="5:6" x14ac:dyDescent="0.25">
      <c r="E529" s="55">
        <f t="shared" ca="1" si="16"/>
        <v>1.6973697650460418E-2</v>
      </c>
      <c r="F529" s="55">
        <f t="shared" ca="1" si="17"/>
        <v>180.94507458924551</v>
      </c>
    </row>
    <row r="530" spans="5:6" x14ac:dyDescent="0.25">
      <c r="E530" s="55">
        <f t="shared" ca="1" si="16"/>
        <v>0.92706624446884933</v>
      </c>
      <c r="F530" s="55">
        <f t="shared" ca="1" si="17"/>
        <v>303.1339678523085</v>
      </c>
    </row>
    <row r="531" spans="5:6" x14ac:dyDescent="0.25">
      <c r="E531" s="55">
        <f t="shared" ca="1" si="16"/>
        <v>0.17185786268729253</v>
      </c>
      <c r="F531" s="55">
        <f t="shared" ca="1" si="17"/>
        <v>216.46585628248033</v>
      </c>
    </row>
    <row r="532" spans="5:6" x14ac:dyDescent="0.25">
      <c r="E532" s="55">
        <f t="shared" ca="1" si="16"/>
        <v>0.23553696612521313</v>
      </c>
      <c r="F532" s="55">
        <f t="shared" ca="1" si="17"/>
        <v>223.81059562501829</v>
      </c>
    </row>
    <row r="533" spans="5:6" x14ac:dyDescent="0.25">
      <c r="E533" s="55">
        <f t="shared" ca="1" si="16"/>
        <v>0.92862707750734397</v>
      </c>
      <c r="F533" s="55">
        <f t="shared" ca="1" si="17"/>
        <v>303.59058618648032</v>
      </c>
    </row>
    <row r="534" spans="5:6" x14ac:dyDescent="0.25">
      <c r="E534" s="55">
        <f t="shared" ca="1" si="16"/>
        <v>0.18105832312566317</v>
      </c>
      <c r="F534" s="55">
        <f t="shared" ca="1" si="17"/>
        <v>217.60837007578655</v>
      </c>
    </row>
    <row r="535" spans="5:6" x14ac:dyDescent="0.25">
      <c r="E535" s="55">
        <f t="shared" ca="1" si="16"/>
        <v>0.74958217082362832</v>
      </c>
      <c r="F535" s="55">
        <f t="shared" ca="1" si="17"/>
        <v>272.8038319504243</v>
      </c>
    </row>
    <row r="536" spans="5:6" x14ac:dyDescent="0.25">
      <c r="E536" s="55">
        <f t="shared" ca="1" si="16"/>
        <v>0.38926414631519679</v>
      </c>
      <c r="F536" s="55">
        <f t="shared" ca="1" si="17"/>
        <v>238.56210421505043</v>
      </c>
    </row>
    <row r="537" spans="5:6" x14ac:dyDescent="0.25">
      <c r="E537" s="55">
        <f t="shared" ca="1" si="16"/>
        <v>0.21789568847975094</v>
      </c>
      <c r="F537" s="55">
        <f t="shared" ca="1" si="17"/>
        <v>221.89170429700954</v>
      </c>
    </row>
    <row r="538" spans="5:6" x14ac:dyDescent="0.25">
      <c r="E538" s="55">
        <f t="shared" ca="1" si="16"/>
        <v>0.54857116220023283</v>
      </c>
      <c r="F538" s="55">
        <f t="shared" ca="1" si="17"/>
        <v>252.65857031006789</v>
      </c>
    </row>
    <row r="539" spans="5:6" x14ac:dyDescent="0.25">
      <c r="E539" s="55">
        <f t="shared" ca="1" si="16"/>
        <v>0.39870016493287896</v>
      </c>
      <c r="F539" s="55">
        <f t="shared" ca="1" si="17"/>
        <v>239.40392710119761</v>
      </c>
    </row>
    <row r="540" spans="5:6" x14ac:dyDescent="0.25">
      <c r="E540" s="55">
        <f t="shared" ca="1" si="16"/>
        <v>0.14398853908691489</v>
      </c>
      <c r="F540" s="55">
        <f t="shared" ca="1" si="17"/>
        <v>212.77068494646608</v>
      </c>
    </row>
    <row r="541" spans="5:6" x14ac:dyDescent="0.25">
      <c r="E541" s="55">
        <f t="shared" ca="1" si="16"/>
        <v>0.15033844070684343</v>
      </c>
      <c r="F541" s="55">
        <f t="shared" ca="1" si="17"/>
        <v>213.6476850033574</v>
      </c>
    </row>
    <row r="542" spans="5:6" x14ac:dyDescent="0.25">
      <c r="E542" s="55">
        <f t="shared" ca="1" si="16"/>
        <v>0.30198297211358949</v>
      </c>
      <c r="F542" s="55">
        <f t="shared" ca="1" si="17"/>
        <v>230.51311459988102</v>
      </c>
    </row>
    <row r="543" spans="5:6" x14ac:dyDescent="0.25">
      <c r="E543" s="55">
        <f t="shared" ca="1" si="16"/>
        <v>0.44392988243961984</v>
      </c>
      <c r="F543" s="55">
        <f t="shared" ca="1" si="17"/>
        <v>243.40224341520627</v>
      </c>
    </row>
    <row r="544" spans="5:6" x14ac:dyDescent="0.25">
      <c r="E544" s="55">
        <f t="shared" ca="1" si="16"/>
        <v>0.30471198196448057</v>
      </c>
      <c r="F544" s="55">
        <f t="shared" ca="1" si="17"/>
        <v>230.77488981148559</v>
      </c>
    </row>
    <row r="545" spans="5:6" x14ac:dyDescent="0.25">
      <c r="E545" s="55">
        <f t="shared" ca="1" si="16"/>
        <v>0.55810539649543611</v>
      </c>
      <c r="F545" s="55">
        <f t="shared" ca="1" si="17"/>
        <v>253.51865362943414</v>
      </c>
    </row>
    <row r="546" spans="5:6" x14ac:dyDescent="0.25">
      <c r="E546" s="55">
        <f t="shared" ca="1" si="16"/>
        <v>0.91561311852009208</v>
      </c>
      <c r="F546" s="55">
        <f t="shared" ca="1" si="17"/>
        <v>300.00510540132427</v>
      </c>
    </row>
    <row r="547" spans="5:6" x14ac:dyDescent="0.25">
      <c r="E547" s="55">
        <f t="shared" ca="1" si="16"/>
        <v>0.14206341772945397</v>
      </c>
      <c r="F547" s="55">
        <f t="shared" ca="1" si="17"/>
        <v>212.50016681284785</v>
      </c>
    </row>
    <row r="548" spans="5:6" x14ac:dyDescent="0.25">
      <c r="E548" s="55">
        <f t="shared" ca="1" si="16"/>
        <v>9.1059122461442099E-2</v>
      </c>
      <c r="F548" s="55">
        <f t="shared" ca="1" si="17"/>
        <v>204.26318549570834</v>
      </c>
    </row>
    <row r="549" spans="5:6" x14ac:dyDescent="0.25">
      <c r="E549" s="55">
        <f t="shared" ca="1" si="16"/>
        <v>0.52315891578780027</v>
      </c>
      <c r="F549" s="55">
        <f t="shared" ca="1" si="17"/>
        <v>250.38651120264529</v>
      </c>
    </row>
    <row r="550" spans="5:6" x14ac:dyDescent="0.25">
      <c r="E550" s="55">
        <f t="shared" ca="1" si="16"/>
        <v>0.13949711429966472</v>
      </c>
      <c r="F550" s="55">
        <f t="shared" ca="1" si="17"/>
        <v>212.13602935129092</v>
      </c>
    </row>
    <row r="551" spans="5:6" x14ac:dyDescent="0.25">
      <c r="E551" s="55">
        <f t="shared" ca="1" si="16"/>
        <v>8.6233140968585364E-2</v>
      </c>
      <c r="F551" s="55">
        <f t="shared" ca="1" si="17"/>
        <v>203.33629918774898</v>
      </c>
    </row>
    <row r="552" spans="5:6" x14ac:dyDescent="0.25">
      <c r="E552" s="55">
        <f t="shared" ca="1" si="16"/>
        <v>0.31195374777905449</v>
      </c>
      <c r="F552" s="55">
        <f t="shared" ca="1" si="17"/>
        <v>231.46551813940869</v>
      </c>
    </row>
    <row r="553" spans="5:6" x14ac:dyDescent="0.25">
      <c r="E553" s="55">
        <f t="shared" ca="1" si="16"/>
        <v>0.77520599610536656</v>
      </c>
      <c r="F553" s="55">
        <f t="shared" ca="1" si="17"/>
        <v>275.9242180959352</v>
      </c>
    </row>
    <row r="554" spans="5:6" x14ac:dyDescent="0.25">
      <c r="E554" s="55">
        <f t="shared" ca="1" si="16"/>
        <v>8.4860691666639121E-2</v>
      </c>
      <c r="F554" s="55">
        <f t="shared" ca="1" si="17"/>
        <v>203.06618662214589</v>
      </c>
    </row>
    <row r="555" spans="5:6" x14ac:dyDescent="0.25">
      <c r="E555" s="55">
        <f t="shared" ca="1" si="16"/>
        <v>0.68430907768969296</v>
      </c>
      <c r="F555" s="55">
        <f t="shared" ca="1" si="17"/>
        <v>265.61777607709581</v>
      </c>
    </row>
    <row r="556" spans="5:6" x14ac:dyDescent="0.25">
      <c r="E556" s="55">
        <f t="shared" ca="1" si="16"/>
        <v>0.87484962519503784</v>
      </c>
      <c r="F556" s="55">
        <f t="shared" ca="1" si="17"/>
        <v>291.05314859855378</v>
      </c>
    </row>
    <row r="557" spans="5:6" x14ac:dyDescent="0.25">
      <c r="E557" s="55">
        <f t="shared" ca="1" si="16"/>
        <v>0.46809453893935182</v>
      </c>
      <c r="F557" s="55">
        <f t="shared" ca="1" si="17"/>
        <v>245.52644169879682</v>
      </c>
    </row>
    <row r="558" spans="5:6" x14ac:dyDescent="0.25">
      <c r="E558" s="55">
        <f t="shared" ca="1" si="16"/>
        <v>4.122218696987956E-2</v>
      </c>
      <c r="F558" s="55">
        <f t="shared" ca="1" si="17"/>
        <v>192.09090119766756</v>
      </c>
    </row>
    <row r="559" spans="5:6" x14ac:dyDescent="0.25">
      <c r="E559" s="55">
        <f t="shared" ca="1" si="16"/>
        <v>0.38899171068817517</v>
      </c>
      <c r="F559" s="55">
        <f t="shared" ca="1" si="17"/>
        <v>238.53774477620004</v>
      </c>
    </row>
    <row r="560" spans="5:6" x14ac:dyDescent="0.25">
      <c r="E560" s="55">
        <f t="shared" ca="1" si="16"/>
        <v>0.1431658132416519</v>
      </c>
      <c r="F560" s="55">
        <f t="shared" ca="1" si="17"/>
        <v>212.65534788808094</v>
      </c>
    </row>
    <row r="561" spans="5:6" x14ac:dyDescent="0.25">
      <c r="E561" s="55">
        <f t="shared" ca="1" si="16"/>
        <v>0.50381383307387817</v>
      </c>
      <c r="F561" s="55">
        <f t="shared" ca="1" si="17"/>
        <v>248.6721567204047</v>
      </c>
    </row>
    <row r="562" spans="5:6" x14ac:dyDescent="0.25">
      <c r="E562" s="55">
        <f t="shared" ca="1" si="16"/>
        <v>0.75410302581703703</v>
      </c>
      <c r="F562" s="55">
        <f t="shared" ca="1" si="17"/>
        <v>273.33959838628635</v>
      </c>
    </row>
    <row r="563" spans="5:6" x14ac:dyDescent="0.25">
      <c r="E563" s="55">
        <f t="shared" ca="1" si="16"/>
        <v>0.67980890221353574</v>
      </c>
      <c r="F563" s="55">
        <f t="shared" ca="1" si="17"/>
        <v>265.15331859959912</v>
      </c>
    </row>
    <row r="564" spans="5:6" x14ac:dyDescent="0.25">
      <c r="E564" s="55">
        <f t="shared" ca="1" si="16"/>
        <v>0.36954557191593873</v>
      </c>
      <c r="F564" s="55">
        <f t="shared" ca="1" si="17"/>
        <v>236.78986774978353</v>
      </c>
    </row>
    <row r="565" spans="5:6" x14ac:dyDescent="0.25">
      <c r="E565" s="55">
        <f t="shared" ca="1" si="16"/>
        <v>0.79638638904845938</v>
      </c>
      <c r="F565" s="55">
        <f t="shared" ca="1" si="17"/>
        <v>278.67840695232331</v>
      </c>
    </row>
    <row r="566" spans="5:6" x14ac:dyDescent="0.25">
      <c r="E566" s="55">
        <f t="shared" ca="1" si="16"/>
        <v>0.26367536807707337</v>
      </c>
      <c r="F566" s="55">
        <f t="shared" ca="1" si="17"/>
        <v>226.73622689528361</v>
      </c>
    </row>
    <row r="567" spans="5:6" x14ac:dyDescent="0.25">
      <c r="E567" s="55">
        <f t="shared" ca="1" si="16"/>
        <v>0.85702435803923138</v>
      </c>
      <c r="F567" s="55">
        <f t="shared" ca="1" si="17"/>
        <v>287.83434810578916</v>
      </c>
    </row>
    <row r="568" spans="5:6" x14ac:dyDescent="0.25">
      <c r="E568" s="55">
        <f t="shared" ca="1" si="16"/>
        <v>0.73448947152481403</v>
      </c>
      <c r="F568" s="55">
        <f t="shared" ca="1" si="17"/>
        <v>271.05589224558037</v>
      </c>
    </row>
    <row r="569" spans="5:6" x14ac:dyDescent="0.25">
      <c r="E569" s="55">
        <f t="shared" ca="1" si="16"/>
        <v>0.4308713681397085</v>
      </c>
      <c r="F569" s="55">
        <f t="shared" ca="1" si="17"/>
        <v>242.25236503461051</v>
      </c>
    </row>
    <row r="570" spans="5:6" x14ac:dyDescent="0.25">
      <c r="E570" s="55">
        <f t="shared" ca="1" si="16"/>
        <v>6.1459020495916783E-2</v>
      </c>
      <c r="F570" s="55">
        <f t="shared" ca="1" si="17"/>
        <v>197.89665749513625</v>
      </c>
    </row>
    <row r="571" spans="5:6" x14ac:dyDescent="0.25">
      <c r="E571" s="55">
        <f t="shared" ca="1" si="16"/>
        <v>0.3581423838398351</v>
      </c>
      <c r="F571" s="55">
        <f t="shared" ca="1" si="17"/>
        <v>235.7552735682591</v>
      </c>
    </row>
    <row r="572" spans="5:6" x14ac:dyDescent="0.25">
      <c r="E572" s="55">
        <f t="shared" ca="1" si="16"/>
        <v>0.28931523280932159</v>
      </c>
      <c r="F572" s="55">
        <f t="shared" ca="1" si="17"/>
        <v>229.28630520913788</v>
      </c>
    </row>
    <row r="573" spans="5:6" x14ac:dyDescent="0.25">
      <c r="E573" s="55">
        <f t="shared" ca="1" si="16"/>
        <v>0.33618548109125512</v>
      </c>
      <c r="F573" s="55">
        <f t="shared" ca="1" si="17"/>
        <v>233.73830252348512</v>
      </c>
    </row>
    <row r="574" spans="5:6" x14ac:dyDescent="0.25">
      <c r="E574" s="55">
        <f t="shared" ca="1" si="16"/>
        <v>0.31629525195162345</v>
      </c>
      <c r="F574" s="55">
        <f t="shared" ca="1" si="17"/>
        <v>231.87687817779718</v>
      </c>
    </row>
    <row r="575" spans="5:6" x14ac:dyDescent="0.25">
      <c r="E575" s="55">
        <f t="shared" ca="1" si="16"/>
        <v>0.65014946118986416</v>
      </c>
      <c r="F575" s="55">
        <f t="shared" ca="1" si="17"/>
        <v>262.16859756952687</v>
      </c>
    </row>
    <row r="576" spans="5:6" x14ac:dyDescent="0.25">
      <c r="E576" s="55">
        <f t="shared" ca="1" si="16"/>
        <v>0.48999579163660811</v>
      </c>
      <c r="F576" s="55">
        <f t="shared" ca="1" si="17"/>
        <v>247.4531298886258</v>
      </c>
    </row>
    <row r="577" spans="5:6" x14ac:dyDescent="0.25">
      <c r="E577" s="55">
        <f t="shared" ca="1" si="16"/>
        <v>0.23516587944648981</v>
      </c>
      <c r="F577" s="55">
        <f t="shared" ca="1" si="17"/>
        <v>223.77096478048642</v>
      </c>
    </row>
    <row r="578" spans="5:6" x14ac:dyDescent="0.25">
      <c r="E578" s="55">
        <f t="shared" ca="1" si="16"/>
        <v>0.89753336897516189</v>
      </c>
      <c r="F578" s="55">
        <f t="shared" ca="1" si="17"/>
        <v>295.69396236550676</v>
      </c>
    </row>
    <row r="579" spans="5:6" x14ac:dyDescent="0.25">
      <c r="E579" s="55">
        <f t="shared" ca="1" si="16"/>
        <v>0.85355967870558913</v>
      </c>
      <c r="F579" s="55">
        <f t="shared" ca="1" si="17"/>
        <v>287.24354236872693</v>
      </c>
    </row>
    <row r="580" spans="5:6" x14ac:dyDescent="0.25">
      <c r="E580" s="55">
        <f t="shared" ref="E580:E643" ca="1" si="18">RAND()</f>
        <v>0.63548717594171478</v>
      </c>
      <c r="F580" s="55">
        <f t="shared" ref="F580:F643" ca="1" si="19">_xlfn.GAMMA.INV(E580,$C$3,$C$4)</f>
        <v>260.73622676058301</v>
      </c>
    </row>
    <row r="581" spans="5:6" x14ac:dyDescent="0.25">
      <c r="E581" s="55">
        <f t="shared" ca="1" si="18"/>
        <v>0.95891449495648229</v>
      </c>
      <c r="F581" s="55">
        <f t="shared" ca="1" si="19"/>
        <v>314.68500238156088</v>
      </c>
    </row>
    <row r="582" spans="5:6" x14ac:dyDescent="0.25">
      <c r="E582" s="55">
        <f t="shared" ca="1" si="18"/>
        <v>0.8721160160554059</v>
      </c>
      <c r="F582" s="55">
        <f t="shared" ca="1" si="19"/>
        <v>290.5382495968841</v>
      </c>
    </row>
    <row r="583" spans="5:6" x14ac:dyDescent="0.25">
      <c r="E583" s="55">
        <f t="shared" ca="1" si="18"/>
        <v>0.48897822815351122</v>
      </c>
      <c r="F583" s="55">
        <f t="shared" ca="1" si="19"/>
        <v>247.36349447536207</v>
      </c>
    </row>
    <row r="584" spans="5:6" x14ac:dyDescent="0.25">
      <c r="E584" s="55">
        <f t="shared" ca="1" si="18"/>
        <v>0.50018578812825343</v>
      </c>
      <c r="F584" s="55">
        <f t="shared" ca="1" si="19"/>
        <v>248.35172439219858</v>
      </c>
    </row>
    <row r="585" spans="5:6" x14ac:dyDescent="0.25">
      <c r="E585" s="55">
        <f t="shared" ca="1" si="18"/>
        <v>0.43951318593446942</v>
      </c>
      <c r="F585" s="55">
        <f t="shared" ca="1" si="19"/>
        <v>243.01358465149883</v>
      </c>
    </row>
    <row r="586" spans="5:6" x14ac:dyDescent="0.25">
      <c r="E586" s="55">
        <f t="shared" ca="1" si="18"/>
        <v>0.34650651241237063</v>
      </c>
      <c r="F586" s="55">
        <f t="shared" ca="1" si="19"/>
        <v>234.69083332917987</v>
      </c>
    </row>
    <row r="587" spans="5:6" x14ac:dyDescent="0.25">
      <c r="E587" s="55">
        <f t="shared" ca="1" si="18"/>
        <v>0.54079445821316496</v>
      </c>
      <c r="F587" s="55">
        <f t="shared" ca="1" si="19"/>
        <v>251.96036164703719</v>
      </c>
    </row>
    <row r="588" spans="5:6" x14ac:dyDescent="0.25">
      <c r="E588" s="55">
        <f t="shared" ca="1" si="18"/>
        <v>0.63453919710165196</v>
      </c>
      <c r="F588" s="55">
        <f t="shared" ca="1" si="19"/>
        <v>260.64448709590334</v>
      </c>
    </row>
    <row r="589" spans="5:6" x14ac:dyDescent="0.25">
      <c r="E589" s="55">
        <f t="shared" ca="1" si="18"/>
        <v>0.39981296723147408</v>
      </c>
      <c r="F589" s="55">
        <f t="shared" ca="1" si="19"/>
        <v>239.50297649242935</v>
      </c>
    </row>
    <row r="590" spans="5:6" x14ac:dyDescent="0.25">
      <c r="E590" s="55">
        <f t="shared" ca="1" si="18"/>
        <v>0.28523932519323036</v>
      </c>
      <c r="F590" s="55">
        <f t="shared" ca="1" si="19"/>
        <v>228.88722963632577</v>
      </c>
    </row>
    <row r="591" spans="5:6" x14ac:dyDescent="0.25">
      <c r="E591" s="55">
        <f t="shared" ca="1" si="18"/>
        <v>0.63168867385358596</v>
      </c>
      <c r="F591" s="55">
        <f t="shared" ca="1" si="19"/>
        <v>260.36923553603356</v>
      </c>
    </row>
    <row r="592" spans="5:6" x14ac:dyDescent="0.25">
      <c r="E592" s="55">
        <f t="shared" ca="1" si="18"/>
        <v>0.87094229871315354</v>
      </c>
      <c r="F592" s="55">
        <f t="shared" ca="1" si="19"/>
        <v>290.31969933177999</v>
      </c>
    </row>
    <row r="593" spans="5:6" x14ac:dyDescent="0.25">
      <c r="E593" s="55">
        <f t="shared" ca="1" si="18"/>
        <v>0.39225362082651904</v>
      </c>
      <c r="F593" s="55">
        <f t="shared" ca="1" si="19"/>
        <v>238.82919630348187</v>
      </c>
    </row>
    <row r="594" spans="5:6" x14ac:dyDescent="0.25">
      <c r="E594" s="55">
        <f t="shared" ca="1" si="18"/>
        <v>0.84104733797341968</v>
      </c>
      <c r="F594" s="55">
        <f t="shared" ca="1" si="19"/>
        <v>285.19075128524139</v>
      </c>
    </row>
    <row r="595" spans="5:6" x14ac:dyDescent="0.25">
      <c r="E595" s="55">
        <f t="shared" ca="1" si="18"/>
        <v>0.42262897263106047</v>
      </c>
      <c r="F595" s="55">
        <f t="shared" ca="1" si="19"/>
        <v>241.52510699178575</v>
      </c>
    </row>
    <row r="596" spans="5:6" x14ac:dyDescent="0.25">
      <c r="E596" s="55">
        <f t="shared" ca="1" si="18"/>
        <v>0.60418436979273571</v>
      </c>
      <c r="F596" s="55">
        <f t="shared" ca="1" si="19"/>
        <v>257.75621848749813</v>
      </c>
    </row>
    <row r="597" spans="5:6" x14ac:dyDescent="0.25">
      <c r="E597" s="55">
        <f t="shared" ca="1" si="18"/>
        <v>0.52439945629088835</v>
      </c>
      <c r="F597" s="55">
        <f t="shared" ca="1" si="19"/>
        <v>250.49683782184812</v>
      </c>
    </row>
    <row r="598" spans="5:6" x14ac:dyDescent="0.25">
      <c r="E598" s="55">
        <f t="shared" ca="1" si="18"/>
        <v>0.44323612289103842</v>
      </c>
      <c r="F598" s="55">
        <f t="shared" ca="1" si="19"/>
        <v>243.3412085963991</v>
      </c>
    </row>
    <row r="599" spans="5:6" x14ac:dyDescent="0.25">
      <c r="E599" s="55">
        <f t="shared" ca="1" si="18"/>
        <v>0.61276830786787362</v>
      </c>
      <c r="F599" s="55">
        <f t="shared" ca="1" si="19"/>
        <v>258.56388740423967</v>
      </c>
    </row>
    <row r="600" spans="5:6" x14ac:dyDescent="0.25">
      <c r="E600" s="55">
        <f t="shared" ca="1" si="18"/>
        <v>0.26499400150449104</v>
      </c>
      <c r="F600" s="55">
        <f t="shared" ca="1" si="19"/>
        <v>226.86982384524828</v>
      </c>
    </row>
    <row r="601" spans="5:6" x14ac:dyDescent="0.25">
      <c r="E601" s="55">
        <f t="shared" ca="1" si="18"/>
        <v>0.75472086492440138</v>
      </c>
      <c r="F601" s="55">
        <f t="shared" ca="1" si="19"/>
        <v>273.41328070288216</v>
      </c>
    </row>
    <row r="602" spans="5:6" x14ac:dyDescent="0.25">
      <c r="E602" s="55">
        <f t="shared" ca="1" si="18"/>
        <v>0.18470405833341541</v>
      </c>
      <c r="F602" s="55">
        <f t="shared" ca="1" si="19"/>
        <v>218.05207655052325</v>
      </c>
    </row>
    <row r="603" spans="5:6" x14ac:dyDescent="0.25">
      <c r="E603" s="55">
        <f t="shared" ca="1" si="18"/>
        <v>0.68680040916761309</v>
      </c>
      <c r="F603" s="55">
        <f t="shared" ca="1" si="19"/>
        <v>265.87634631894377</v>
      </c>
    </row>
    <row r="604" spans="5:6" x14ac:dyDescent="0.25">
      <c r="E604" s="55">
        <f t="shared" ca="1" si="18"/>
        <v>0.6449714725033564</v>
      </c>
      <c r="F604" s="55">
        <f t="shared" ca="1" si="19"/>
        <v>261.65978964029887</v>
      </c>
    </row>
    <row r="605" spans="5:6" x14ac:dyDescent="0.25">
      <c r="E605" s="55">
        <f t="shared" ca="1" si="18"/>
        <v>0.91421143418019102</v>
      </c>
      <c r="F605" s="55">
        <f t="shared" ca="1" si="19"/>
        <v>299.64601262563315</v>
      </c>
    </row>
    <row r="606" spans="5:6" x14ac:dyDescent="0.25">
      <c r="E606" s="55">
        <f t="shared" ca="1" si="18"/>
        <v>0.33369327374142888</v>
      </c>
      <c r="F606" s="55">
        <f t="shared" ca="1" si="19"/>
        <v>233.50700913886385</v>
      </c>
    </row>
    <row r="607" spans="5:6" x14ac:dyDescent="0.25">
      <c r="E607" s="55">
        <f t="shared" ca="1" si="18"/>
        <v>0.66161411573454543</v>
      </c>
      <c r="F607" s="55">
        <f t="shared" ca="1" si="19"/>
        <v>263.30750879815122</v>
      </c>
    </row>
    <row r="608" spans="5:6" x14ac:dyDescent="0.25">
      <c r="E608" s="55">
        <f t="shared" ca="1" si="18"/>
        <v>0.82604233927618631</v>
      </c>
      <c r="F608" s="55">
        <f t="shared" ca="1" si="19"/>
        <v>282.8757493467939</v>
      </c>
    </row>
    <row r="609" spans="5:6" x14ac:dyDescent="0.25">
      <c r="E609" s="55">
        <f t="shared" ca="1" si="18"/>
        <v>0.54302487394749088</v>
      </c>
      <c r="F609" s="55">
        <f t="shared" ca="1" si="19"/>
        <v>252.16032620833974</v>
      </c>
    </row>
    <row r="610" spans="5:6" x14ac:dyDescent="0.25">
      <c r="E610" s="55">
        <f t="shared" ca="1" si="18"/>
        <v>0.99421555057443711</v>
      </c>
      <c r="F610" s="55">
        <f t="shared" ca="1" si="19"/>
        <v>348.18462586645796</v>
      </c>
    </row>
    <row r="611" spans="5:6" x14ac:dyDescent="0.25">
      <c r="E611" s="55">
        <f t="shared" ca="1" si="18"/>
        <v>0.94729600766821576</v>
      </c>
      <c r="F611" s="55">
        <f t="shared" ca="1" si="19"/>
        <v>309.80774467280651</v>
      </c>
    </row>
    <row r="612" spans="5:6" x14ac:dyDescent="0.25">
      <c r="E612" s="55">
        <f t="shared" ca="1" si="18"/>
        <v>0.5938272027576893</v>
      </c>
      <c r="F612" s="55">
        <f t="shared" ca="1" si="19"/>
        <v>256.79018897262318</v>
      </c>
    </row>
    <row r="613" spans="5:6" x14ac:dyDescent="0.25">
      <c r="E613" s="55">
        <f t="shared" ca="1" si="18"/>
        <v>0.22688030462360298</v>
      </c>
      <c r="F613" s="55">
        <f t="shared" ca="1" si="19"/>
        <v>222.87812497151194</v>
      </c>
    </row>
    <row r="614" spans="5:6" x14ac:dyDescent="0.25">
      <c r="E614" s="55">
        <f t="shared" ca="1" si="18"/>
        <v>0.971335724750375</v>
      </c>
      <c r="F614" s="55">
        <f t="shared" ca="1" si="19"/>
        <v>321.42633562333339</v>
      </c>
    </row>
    <row r="615" spans="5:6" x14ac:dyDescent="0.25">
      <c r="E615" s="55">
        <f t="shared" ca="1" si="18"/>
        <v>0.46552052382223663</v>
      </c>
      <c r="F615" s="55">
        <f t="shared" ca="1" si="19"/>
        <v>245.30021770735561</v>
      </c>
    </row>
    <row r="616" spans="5:6" x14ac:dyDescent="0.25">
      <c r="E616" s="55">
        <f t="shared" ca="1" si="18"/>
        <v>0.93479713214852467</v>
      </c>
      <c r="F616" s="55">
        <f t="shared" ca="1" si="19"/>
        <v>305.47935859452832</v>
      </c>
    </row>
    <row r="617" spans="5:6" x14ac:dyDescent="0.25">
      <c r="E617" s="55">
        <f t="shared" ca="1" si="18"/>
        <v>0.29088611185007596</v>
      </c>
      <c r="F617" s="55">
        <f t="shared" ca="1" si="19"/>
        <v>229.43952717609113</v>
      </c>
    </row>
    <row r="618" spans="5:6" x14ac:dyDescent="0.25">
      <c r="E618" s="55">
        <f t="shared" ca="1" si="18"/>
        <v>0.26324368379128538</v>
      </c>
      <c r="F618" s="55">
        <f t="shared" ca="1" si="19"/>
        <v>226.69242849431367</v>
      </c>
    </row>
    <row r="619" spans="5:6" x14ac:dyDescent="0.25">
      <c r="E619" s="55">
        <f t="shared" ca="1" si="18"/>
        <v>0.8106896062994452</v>
      </c>
      <c r="F619" s="55">
        <f t="shared" ca="1" si="19"/>
        <v>280.64692786054684</v>
      </c>
    </row>
    <row r="620" spans="5:6" x14ac:dyDescent="0.25">
      <c r="E620" s="55">
        <f t="shared" ca="1" si="18"/>
        <v>0.36290796909852518</v>
      </c>
      <c r="F620" s="55">
        <f t="shared" ca="1" si="19"/>
        <v>236.18861339509596</v>
      </c>
    </row>
    <row r="621" spans="5:6" x14ac:dyDescent="0.25">
      <c r="E621" s="55">
        <f t="shared" ca="1" si="18"/>
        <v>0.97407419318565314</v>
      </c>
      <c r="F621" s="55">
        <f t="shared" ca="1" si="19"/>
        <v>323.24877298637023</v>
      </c>
    </row>
    <row r="622" spans="5:6" x14ac:dyDescent="0.25">
      <c r="E622" s="55">
        <f t="shared" ca="1" si="18"/>
        <v>0.76964853871339223</v>
      </c>
      <c r="F622" s="55">
        <f t="shared" ca="1" si="19"/>
        <v>275.22937101408968</v>
      </c>
    </row>
    <row r="623" spans="5:6" x14ac:dyDescent="0.25">
      <c r="E623" s="55">
        <f t="shared" ca="1" si="18"/>
        <v>0.65480663023448216</v>
      </c>
      <c r="F623" s="55">
        <f t="shared" ca="1" si="19"/>
        <v>262.62913966539315</v>
      </c>
    </row>
    <row r="624" spans="5:6" x14ac:dyDescent="0.25">
      <c r="E624" s="55">
        <f t="shared" ca="1" si="18"/>
        <v>0.38866289745515237</v>
      </c>
      <c r="F624" s="55">
        <f t="shared" ca="1" si="19"/>
        <v>238.5083401312863</v>
      </c>
    </row>
    <row r="625" spans="5:6" x14ac:dyDescent="0.25">
      <c r="E625" s="55">
        <f t="shared" ca="1" si="18"/>
        <v>0.9707165074529166</v>
      </c>
      <c r="F625" s="55">
        <f t="shared" ca="1" si="19"/>
        <v>321.03535506004476</v>
      </c>
    </row>
    <row r="626" spans="5:6" x14ac:dyDescent="0.25">
      <c r="E626" s="55">
        <f t="shared" ca="1" si="18"/>
        <v>0.59195515530555209</v>
      </c>
      <c r="F626" s="55">
        <f t="shared" ca="1" si="19"/>
        <v>256.61651021777311</v>
      </c>
    </row>
    <row r="627" spans="5:6" x14ac:dyDescent="0.25">
      <c r="E627" s="55">
        <f t="shared" ca="1" si="18"/>
        <v>0.35570752319486021</v>
      </c>
      <c r="F627" s="55">
        <f t="shared" ca="1" si="19"/>
        <v>235.53330382156798</v>
      </c>
    </row>
    <row r="628" spans="5:6" x14ac:dyDescent="0.25">
      <c r="E628" s="55">
        <f t="shared" ca="1" si="18"/>
        <v>0.81779113175956819</v>
      </c>
      <c r="F628" s="55">
        <f t="shared" ca="1" si="19"/>
        <v>281.66181368944922</v>
      </c>
    </row>
    <row r="629" spans="5:6" x14ac:dyDescent="0.25">
      <c r="E629" s="55">
        <f t="shared" ca="1" si="18"/>
        <v>0.88664362253833351</v>
      </c>
      <c r="F629" s="55">
        <f t="shared" ca="1" si="19"/>
        <v>293.37734733887453</v>
      </c>
    </row>
    <row r="630" spans="5:6" x14ac:dyDescent="0.25">
      <c r="E630" s="55">
        <f t="shared" ca="1" si="18"/>
        <v>0.85449513484782569</v>
      </c>
      <c r="F630" s="55">
        <f t="shared" ca="1" si="19"/>
        <v>287.4020445372629</v>
      </c>
    </row>
    <row r="631" spans="5:6" x14ac:dyDescent="0.25">
      <c r="E631" s="55">
        <f t="shared" ca="1" si="18"/>
        <v>0.43171597341647505</v>
      </c>
      <c r="F631" s="55">
        <f t="shared" ca="1" si="19"/>
        <v>242.32681463214567</v>
      </c>
    </row>
    <row r="632" spans="5:6" x14ac:dyDescent="0.25">
      <c r="E632" s="55">
        <f t="shared" ca="1" si="18"/>
        <v>0.52797731894324984</v>
      </c>
      <c r="F632" s="55">
        <f t="shared" ca="1" si="19"/>
        <v>250.8153358200085</v>
      </c>
    </row>
    <row r="633" spans="5:6" x14ac:dyDescent="0.25">
      <c r="E633" s="55">
        <f t="shared" ca="1" si="18"/>
        <v>7.3920703770416485E-2</v>
      </c>
      <c r="F633" s="55">
        <f t="shared" ca="1" si="19"/>
        <v>200.79568126667135</v>
      </c>
    </row>
    <row r="634" spans="5:6" x14ac:dyDescent="0.25">
      <c r="E634" s="55">
        <f t="shared" ca="1" si="18"/>
        <v>0.2330443658773832</v>
      </c>
      <c r="F634" s="55">
        <f t="shared" ca="1" si="19"/>
        <v>223.54381822815699</v>
      </c>
    </row>
    <row r="635" spans="5:6" x14ac:dyDescent="0.25">
      <c r="E635" s="55">
        <f t="shared" ca="1" si="18"/>
        <v>0.38634071538631132</v>
      </c>
      <c r="F635" s="55">
        <f t="shared" ca="1" si="19"/>
        <v>238.30053994925348</v>
      </c>
    </row>
    <row r="636" spans="5:6" x14ac:dyDescent="0.25">
      <c r="E636" s="55">
        <f t="shared" ca="1" si="18"/>
        <v>0.83106987407037825</v>
      </c>
      <c r="F636" s="55">
        <f t="shared" ca="1" si="19"/>
        <v>283.63516462804216</v>
      </c>
    </row>
    <row r="637" spans="5:6" x14ac:dyDescent="0.25">
      <c r="E637" s="55">
        <f t="shared" ca="1" si="18"/>
        <v>0.67848531607531992</v>
      </c>
      <c r="F637" s="55">
        <f t="shared" ca="1" si="19"/>
        <v>265.01733778704858</v>
      </c>
    </row>
    <row r="638" spans="5:6" x14ac:dyDescent="0.25">
      <c r="E638" s="55">
        <f t="shared" ca="1" si="18"/>
        <v>0.87696034272215007</v>
      </c>
      <c r="F638" s="55">
        <f t="shared" ca="1" si="19"/>
        <v>291.4565371195456</v>
      </c>
    </row>
    <row r="639" spans="5:6" x14ac:dyDescent="0.25">
      <c r="E639" s="55">
        <f t="shared" ca="1" si="18"/>
        <v>0.74908979767716333</v>
      </c>
      <c r="F639" s="55">
        <f t="shared" ca="1" si="19"/>
        <v>272.74583438205457</v>
      </c>
    </row>
    <row r="640" spans="5:6" x14ac:dyDescent="0.25">
      <c r="E640" s="55">
        <f t="shared" ca="1" si="18"/>
        <v>0.32724227316976373</v>
      </c>
      <c r="F640" s="55">
        <f t="shared" ca="1" si="19"/>
        <v>232.90582839225354</v>
      </c>
    </row>
    <row r="641" spans="5:6" x14ac:dyDescent="0.25">
      <c r="E641" s="55">
        <f t="shared" ca="1" si="18"/>
        <v>0.86993342089375325</v>
      </c>
      <c r="F641" s="55">
        <f t="shared" ca="1" si="19"/>
        <v>290.13302745425597</v>
      </c>
    </row>
    <row r="642" spans="5:6" x14ac:dyDescent="0.25">
      <c r="E642" s="55">
        <f t="shared" ca="1" si="18"/>
        <v>0.91963235588917558</v>
      </c>
      <c r="F642" s="55">
        <f t="shared" ca="1" si="19"/>
        <v>301.06189535512931</v>
      </c>
    </row>
    <row r="643" spans="5:6" x14ac:dyDescent="0.25">
      <c r="E643" s="55">
        <f t="shared" ca="1" si="18"/>
        <v>0.41741819534242486</v>
      </c>
      <c r="F643" s="55">
        <f t="shared" ca="1" si="19"/>
        <v>241.06457416741972</v>
      </c>
    </row>
    <row r="644" spans="5:6" x14ac:dyDescent="0.25">
      <c r="E644" s="55">
        <f t="shared" ref="E644:E707" ca="1" si="20">RAND()</f>
        <v>0.30339580128314947</v>
      </c>
      <c r="F644" s="55">
        <f t="shared" ref="F644:F707" ca="1" si="21">_xlfn.GAMMA.INV(E644,$C$3,$C$4)</f>
        <v>230.64874410102007</v>
      </c>
    </row>
    <row r="645" spans="5:6" x14ac:dyDescent="0.25">
      <c r="E645" s="55">
        <f t="shared" ca="1" si="20"/>
        <v>0.50466266349270217</v>
      </c>
      <c r="F645" s="55">
        <f t="shared" ca="1" si="21"/>
        <v>248.74716905008648</v>
      </c>
    </row>
    <row r="646" spans="5:6" x14ac:dyDescent="0.25">
      <c r="E646" s="55">
        <f t="shared" ca="1" si="20"/>
        <v>0.55720138981550815</v>
      </c>
      <c r="F646" s="55">
        <f t="shared" ca="1" si="21"/>
        <v>253.43689715066097</v>
      </c>
    </row>
    <row r="647" spans="5:6" x14ac:dyDescent="0.25">
      <c r="E647" s="55">
        <f t="shared" ca="1" si="20"/>
        <v>0.71908495988448373</v>
      </c>
      <c r="F647" s="55">
        <f t="shared" ca="1" si="21"/>
        <v>269.33042412150792</v>
      </c>
    </row>
    <row r="648" spans="5:6" x14ac:dyDescent="0.25">
      <c r="E648" s="55">
        <f t="shared" ca="1" si="20"/>
        <v>0.35653726970666144</v>
      </c>
      <c r="F648" s="55">
        <f t="shared" ca="1" si="21"/>
        <v>235.60899019961147</v>
      </c>
    </row>
    <row r="649" spans="5:6" x14ac:dyDescent="0.25">
      <c r="E649" s="55">
        <f t="shared" ca="1" si="20"/>
        <v>0.99506465851578496</v>
      </c>
      <c r="F649" s="55">
        <f t="shared" ca="1" si="21"/>
        <v>350.62240704795363</v>
      </c>
    </row>
    <row r="650" spans="5:6" x14ac:dyDescent="0.25">
      <c r="E650" s="55">
        <f t="shared" ca="1" si="20"/>
        <v>0.57797422702367973</v>
      </c>
      <c r="F650" s="55">
        <f t="shared" ca="1" si="21"/>
        <v>255.32773665512229</v>
      </c>
    </row>
    <row r="651" spans="5:6" x14ac:dyDescent="0.25">
      <c r="E651" s="55">
        <f t="shared" ca="1" si="20"/>
        <v>0.62743957202905076</v>
      </c>
      <c r="F651" s="55">
        <f t="shared" ca="1" si="21"/>
        <v>259.9605835028587</v>
      </c>
    </row>
    <row r="652" spans="5:6" x14ac:dyDescent="0.25">
      <c r="E652" s="55">
        <f t="shared" ca="1" si="20"/>
        <v>0.99532798849039172</v>
      </c>
      <c r="F652" s="55">
        <f t="shared" ca="1" si="21"/>
        <v>351.45710879929703</v>
      </c>
    </row>
    <row r="653" spans="5:6" x14ac:dyDescent="0.25">
      <c r="E653" s="55">
        <f t="shared" ca="1" si="20"/>
        <v>0.42445017595158674</v>
      </c>
      <c r="F653" s="55">
        <f t="shared" ca="1" si="21"/>
        <v>241.68591844354705</v>
      </c>
    </row>
    <row r="654" spans="5:6" x14ac:dyDescent="0.25">
      <c r="E654" s="55">
        <f t="shared" ca="1" si="20"/>
        <v>0.85678232658168851</v>
      </c>
      <c r="F654" s="55">
        <f t="shared" ca="1" si="21"/>
        <v>287.79273850543615</v>
      </c>
    </row>
    <row r="655" spans="5:6" x14ac:dyDescent="0.25">
      <c r="E655" s="55">
        <f t="shared" ca="1" si="20"/>
        <v>0.52681628362588628</v>
      </c>
      <c r="F655" s="55">
        <f t="shared" ca="1" si="21"/>
        <v>250.7119311928096</v>
      </c>
    </row>
    <row r="656" spans="5:6" x14ac:dyDescent="0.25">
      <c r="E656" s="55">
        <f t="shared" ca="1" si="20"/>
        <v>0.50808384470343637</v>
      </c>
      <c r="F656" s="55">
        <f t="shared" ca="1" si="21"/>
        <v>249.04967901663093</v>
      </c>
    </row>
    <row r="657" spans="5:6" x14ac:dyDescent="0.25">
      <c r="E657" s="55">
        <f t="shared" ca="1" si="20"/>
        <v>0.34776428653840941</v>
      </c>
      <c r="F657" s="55">
        <f t="shared" ca="1" si="21"/>
        <v>234.8063553423431</v>
      </c>
    </row>
    <row r="658" spans="5:6" x14ac:dyDescent="0.25">
      <c r="E658" s="55">
        <f t="shared" ca="1" si="20"/>
        <v>3.2197806198714041E-2</v>
      </c>
      <c r="F658" s="55">
        <f t="shared" ca="1" si="21"/>
        <v>188.7710414381329</v>
      </c>
    </row>
    <row r="659" spans="5:6" x14ac:dyDescent="0.25">
      <c r="E659" s="55">
        <f t="shared" ca="1" si="20"/>
        <v>2.1852421515684006E-2</v>
      </c>
      <c r="F659" s="55">
        <f t="shared" ca="1" si="21"/>
        <v>183.91252913388064</v>
      </c>
    </row>
    <row r="660" spans="5:6" x14ac:dyDescent="0.25">
      <c r="E660" s="55">
        <f t="shared" ca="1" si="20"/>
        <v>0.62501724918323853</v>
      </c>
      <c r="F660" s="55">
        <f t="shared" ca="1" si="21"/>
        <v>259.72848013639606</v>
      </c>
    </row>
    <row r="661" spans="5:6" x14ac:dyDescent="0.25">
      <c r="E661" s="55">
        <f t="shared" ca="1" si="20"/>
        <v>0.75888507101709435</v>
      </c>
      <c r="F661" s="55">
        <f t="shared" ca="1" si="21"/>
        <v>273.91287450898852</v>
      </c>
    </row>
    <row r="662" spans="5:6" x14ac:dyDescent="0.25">
      <c r="E662" s="55">
        <f t="shared" ca="1" si="20"/>
        <v>9.6602789269067846E-2</v>
      </c>
      <c r="F662" s="55">
        <f t="shared" ca="1" si="21"/>
        <v>205.28730726299059</v>
      </c>
    </row>
    <row r="663" spans="5:6" x14ac:dyDescent="0.25">
      <c r="E663" s="55">
        <f t="shared" ca="1" si="20"/>
        <v>0.82946936723061837</v>
      </c>
      <c r="F663" s="55">
        <f t="shared" ca="1" si="21"/>
        <v>283.39171000102385</v>
      </c>
    </row>
    <row r="664" spans="5:6" x14ac:dyDescent="0.25">
      <c r="E664" s="55">
        <f t="shared" ca="1" si="20"/>
        <v>0.7108603653659944</v>
      </c>
      <c r="F664" s="55">
        <f t="shared" ca="1" si="21"/>
        <v>268.43096007500486</v>
      </c>
    </row>
    <row r="665" spans="5:6" x14ac:dyDescent="0.25">
      <c r="E665" s="55">
        <f t="shared" ca="1" si="20"/>
        <v>0.23547551506292086</v>
      </c>
      <c r="F665" s="55">
        <f t="shared" ca="1" si="21"/>
        <v>223.80403490831841</v>
      </c>
    </row>
    <row r="666" spans="5:6" x14ac:dyDescent="0.25">
      <c r="E666" s="55">
        <f t="shared" ca="1" si="20"/>
        <v>0.57992377401919304</v>
      </c>
      <c r="F666" s="55">
        <f t="shared" ca="1" si="21"/>
        <v>255.5066070047323</v>
      </c>
    </row>
    <row r="667" spans="5:6" x14ac:dyDescent="0.25">
      <c r="E667" s="55">
        <f t="shared" ca="1" si="20"/>
        <v>0.4913180279535514</v>
      </c>
      <c r="F667" s="55">
        <f t="shared" ca="1" si="21"/>
        <v>247.56962729629925</v>
      </c>
    </row>
    <row r="668" spans="5:6" x14ac:dyDescent="0.25">
      <c r="E668" s="55">
        <f t="shared" ca="1" si="20"/>
        <v>0.2151668602879836</v>
      </c>
      <c r="F668" s="55">
        <f t="shared" ca="1" si="21"/>
        <v>221.58809386291512</v>
      </c>
    </row>
    <row r="669" spans="5:6" x14ac:dyDescent="0.25">
      <c r="E669" s="55">
        <f t="shared" ca="1" si="20"/>
        <v>4.0129652436862839E-2</v>
      </c>
      <c r="F669" s="55">
        <f t="shared" ca="1" si="21"/>
        <v>191.72069380420288</v>
      </c>
    </row>
    <row r="670" spans="5:6" x14ac:dyDescent="0.25">
      <c r="E670" s="55">
        <f t="shared" ca="1" si="20"/>
        <v>0.60067971695129108</v>
      </c>
      <c r="F670" s="55">
        <f t="shared" ca="1" si="21"/>
        <v>257.42833226860887</v>
      </c>
    </row>
    <row r="671" spans="5:6" x14ac:dyDescent="0.25">
      <c r="E671" s="55">
        <f t="shared" ca="1" si="20"/>
        <v>0.7980526630488799</v>
      </c>
      <c r="F671" s="55">
        <f t="shared" ca="1" si="21"/>
        <v>278.90288177948349</v>
      </c>
    </row>
    <row r="672" spans="5:6" x14ac:dyDescent="0.25">
      <c r="E672" s="55">
        <f t="shared" ca="1" si="20"/>
        <v>0.33452767778428716</v>
      </c>
      <c r="F672" s="55">
        <f t="shared" ca="1" si="21"/>
        <v>233.58450547710081</v>
      </c>
    </row>
    <row r="673" spans="5:6" x14ac:dyDescent="0.25">
      <c r="E673" s="55">
        <f t="shared" ca="1" si="20"/>
        <v>0.75192239938356087</v>
      </c>
      <c r="F673" s="55">
        <f t="shared" ca="1" si="21"/>
        <v>273.08043544800034</v>
      </c>
    </row>
    <row r="674" spans="5:6" x14ac:dyDescent="0.25">
      <c r="E674" s="55">
        <f t="shared" ca="1" si="20"/>
        <v>0.48119651623925419</v>
      </c>
      <c r="F674" s="55">
        <f t="shared" ca="1" si="21"/>
        <v>246.67848186897177</v>
      </c>
    </row>
    <row r="675" spans="5:6" x14ac:dyDescent="0.25">
      <c r="E675" s="55">
        <f t="shared" ca="1" si="20"/>
        <v>0.31897394487264041</v>
      </c>
      <c r="F675" s="55">
        <f t="shared" ca="1" si="21"/>
        <v>232.12972968408891</v>
      </c>
    </row>
    <row r="676" spans="5:6" x14ac:dyDescent="0.25">
      <c r="E676" s="55">
        <f t="shared" ca="1" si="20"/>
        <v>0.30788748121098874</v>
      </c>
      <c r="F676" s="55">
        <f t="shared" ca="1" si="21"/>
        <v>231.07843514921723</v>
      </c>
    </row>
    <row r="677" spans="5:6" x14ac:dyDescent="0.25">
      <c r="E677" s="55">
        <f t="shared" ca="1" si="20"/>
        <v>0.48945663272057638</v>
      </c>
      <c r="F677" s="55">
        <f t="shared" ca="1" si="21"/>
        <v>247.40563436151805</v>
      </c>
    </row>
    <row r="678" spans="5:6" x14ac:dyDescent="0.25">
      <c r="E678" s="55">
        <f t="shared" ca="1" si="20"/>
        <v>0.92178425124413776</v>
      </c>
      <c r="F678" s="55">
        <f t="shared" ca="1" si="21"/>
        <v>301.64523117886245</v>
      </c>
    </row>
    <row r="679" spans="5:6" x14ac:dyDescent="0.25">
      <c r="E679" s="55">
        <f t="shared" ca="1" si="20"/>
        <v>0.97730379122665312</v>
      </c>
      <c r="F679" s="55">
        <f t="shared" ca="1" si="21"/>
        <v>325.62800321556949</v>
      </c>
    </row>
    <row r="680" spans="5:6" x14ac:dyDescent="0.25">
      <c r="E680" s="55">
        <f t="shared" ca="1" si="20"/>
        <v>0.32186920711317679</v>
      </c>
      <c r="F680" s="55">
        <f t="shared" ca="1" si="21"/>
        <v>232.40222947793498</v>
      </c>
    </row>
    <row r="681" spans="5:6" x14ac:dyDescent="0.25">
      <c r="E681" s="55">
        <f t="shared" ca="1" si="20"/>
        <v>0.52283096614816138</v>
      </c>
      <c r="F681" s="55">
        <f t="shared" ca="1" si="21"/>
        <v>250.35735401947539</v>
      </c>
    </row>
    <row r="682" spans="5:6" x14ac:dyDescent="0.25">
      <c r="E682" s="55">
        <f t="shared" ca="1" si="20"/>
        <v>0.35763569655936467</v>
      </c>
      <c r="F682" s="55">
        <f t="shared" ca="1" si="21"/>
        <v>235.70911447005278</v>
      </c>
    </row>
    <row r="683" spans="5:6" x14ac:dyDescent="0.25">
      <c r="E683" s="55">
        <f t="shared" ca="1" si="20"/>
        <v>0.44156779938749779</v>
      </c>
      <c r="F683" s="55">
        <f t="shared" ca="1" si="21"/>
        <v>243.19441349983748</v>
      </c>
    </row>
    <row r="684" spans="5:6" x14ac:dyDescent="0.25">
      <c r="E684" s="55">
        <f t="shared" ca="1" si="20"/>
        <v>0.2970972448002841</v>
      </c>
      <c r="F684" s="55">
        <f t="shared" ca="1" si="21"/>
        <v>230.0422869418237</v>
      </c>
    </row>
    <row r="685" spans="5:6" x14ac:dyDescent="0.25">
      <c r="E685" s="55">
        <f t="shared" ca="1" si="20"/>
        <v>0.97786968323156009</v>
      </c>
      <c r="F685" s="55">
        <f t="shared" ca="1" si="21"/>
        <v>326.07516885887708</v>
      </c>
    </row>
    <row r="686" spans="5:6" x14ac:dyDescent="0.25">
      <c r="E686" s="55">
        <f t="shared" ca="1" si="20"/>
        <v>0.4065979728167447</v>
      </c>
      <c r="F686" s="55">
        <f t="shared" ca="1" si="21"/>
        <v>240.10596072615724</v>
      </c>
    </row>
    <row r="687" spans="5:6" x14ac:dyDescent="0.25">
      <c r="E687" s="55">
        <f t="shared" ca="1" si="20"/>
        <v>0.7657394009457632</v>
      </c>
      <c r="F687" s="55">
        <f t="shared" ca="1" si="21"/>
        <v>274.74690258077936</v>
      </c>
    </row>
    <row r="688" spans="5:6" x14ac:dyDescent="0.25">
      <c r="E688" s="55">
        <f t="shared" ca="1" si="20"/>
        <v>0.89473608723038922</v>
      </c>
      <c r="F688" s="55">
        <f t="shared" ca="1" si="21"/>
        <v>295.08138843167711</v>
      </c>
    </row>
    <row r="689" spans="5:6" x14ac:dyDescent="0.25">
      <c r="E689" s="55">
        <f t="shared" ca="1" si="20"/>
        <v>0.41601312815083391</v>
      </c>
      <c r="F689" s="55">
        <f t="shared" ca="1" si="21"/>
        <v>240.94027796616029</v>
      </c>
    </row>
    <row r="690" spans="5:6" x14ac:dyDescent="0.25">
      <c r="E690" s="55">
        <f t="shared" ca="1" si="20"/>
        <v>0.52492208608451407</v>
      </c>
      <c r="F690" s="55">
        <f t="shared" ca="1" si="21"/>
        <v>250.5433334817011</v>
      </c>
    </row>
    <row r="691" spans="5:6" x14ac:dyDescent="0.25">
      <c r="E691" s="55">
        <f t="shared" ca="1" si="20"/>
        <v>0.29469184751394395</v>
      </c>
      <c r="F691" s="55">
        <f t="shared" ca="1" si="21"/>
        <v>229.80942637429425</v>
      </c>
    </row>
    <row r="692" spans="5:6" x14ac:dyDescent="0.25">
      <c r="E692" s="55">
        <f t="shared" ca="1" si="20"/>
        <v>0.24200296719565162</v>
      </c>
      <c r="F692" s="55">
        <f t="shared" ca="1" si="21"/>
        <v>224.4964641975848</v>
      </c>
    </row>
    <row r="693" spans="5:6" x14ac:dyDescent="0.25">
      <c r="E693" s="55">
        <f t="shared" ca="1" si="20"/>
        <v>0.16996087478144051</v>
      </c>
      <c r="F693" s="55">
        <f t="shared" ca="1" si="21"/>
        <v>216.2260000542517</v>
      </c>
    </row>
    <row r="694" spans="5:6" x14ac:dyDescent="0.25">
      <c r="E694" s="55">
        <f t="shared" ca="1" si="20"/>
        <v>0.72920063452390771</v>
      </c>
      <c r="F694" s="55">
        <f t="shared" ca="1" si="21"/>
        <v>270.4571875261849</v>
      </c>
    </row>
    <row r="695" spans="5:6" x14ac:dyDescent="0.25">
      <c r="E695" s="55">
        <f t="shared" ca="1" si="20"/>
        <v>0.59183039179578167</v>
      </c>
      <c r="F695" s="55">
        <f t="shared" ca="1" si="21"/>
        <v>256.6049450570369</v>
      </c>
    </row>
    <row r="696" spans="5:6" x14ac:dyDescent="0.25">
      <c r="E696" s="55">
        <f t="shared" ca="1" si="20"/>
        <v>0.70747404865073926</v>
      </c>
      <c r="F696" s="55">
        <f t="shared" ca="1" si="21"/>
        <v>268.06471696421136</v>
      </c>
    </row>
    <row r="697" spans="5:6" x14ac:dyDescent="0.25">
      <c r="E697" s="55">
        <f t="shared" ca="1" si="20"/>
        <v>0.63851449399292137</v>
      </c>
      <c r="F697" s="55">
        <f t="shared" ca="1" si="21"/>
        <v>261.02987712816599</v>
      </c>
    </row>
    <row r="698" spans="5:6" x14ac:dyDescent="0.25">
      <c r="E698" s="55">
        <f t="shared" ca="1" si="20"/>
        <v>4.0113203487184723E-2</v>
      </c>
      <c r="F698" s="55">
        <f t="shared" ca="1" si="21"/>
        <v>191.71506159854087</v>
      </c>
    </row>
    <row r="699" spans="5:6" x14ac:dyDescent="0.25">
      <c r="E699" s="55">
        <f t="shared" ca="1" si="20"/>
        <v>3.3182095818705348E-2</v>
      </c>
      <c r="F699" s="55">
        <f t="shared" ca="1" si="21"/>
        <v>189.16571593111723</v>
      </c>
    </row>
    <row r="700" spans="5:6" x14ac:dyDescent="0.25">
      <c r="E700" s="55">
        <f t="shared" ca="1" si="20"/>
        <v>0.23920539125931073</v>
      </c>
      <c r="F700" s="55">
        <f t="shared" ca="1" si="21"/>
        <v>224.20078910871982</v>
      </c>
    </row>
    <row r="701" spans="5:6" x14ac:dyDescent="0.25">
      <c r="E701" s="55">
        <f t="shared" ca="1" si="20"/>
        <v>0.92275580146199065</v>
      </c>
      <c r="F701" s="55">
        <f t="shared" ca="1" si="21"/>
        <v>301.91283907652792</v>
      </c>
    </row>
    <row r="702" spans="5:6" x14ac:dyDescent="0.25">
      <c r="E702" s="55">
        <f t="shared" ca="1" si="20"/>
        <v>1.9349206508919581E-2</v>
      </c>
      <c r="F702" s="55">
        <f t="shared" ca="1" si="21"/>
        <v>182.46538621661722</v>
      </c>
    </row>
    <row r="703" spans="5:6" x14ac:dyDescent="0.25">
      <c r="E703" s="55">
        <f t="shared" ca="1" si="20"/>
        <v>0.82341295289127414</v>
      </c>
      <c r="F703" s="55">
        <f t="shared" ca="1" si="21"/>
        <v>282.48466054830607</v>
      </c>
    </row>
    <row r="704" spans="5:6" x14ac:dyDescent="0.25">
      <c r="E704" s="55">
        <f t="shared" ca="1" si="20"/>
        <v>0.82488108909243363</v>
      </c>
      <c r="F704" s="55">
        <f t="shared" ca="1" si="21"/>
        <v>282.70252466636691</v>
      </c>
    </row>
    <row r="705" spans="5:6" x14ac:dyDescent="0.25">
      <c r="E705" s="55">
        <f t="shared" ca="1" si="20"/>
        <v>0.27776392188131149</v>
      </c>
      <c r="F705" s="55">
        <f t="shared" ca="1" si="21"/>
        <v>228.14938323502261</v>
      </c>
    </row>
    <row r="706" spans="5:6" x14ac:dyDescent="0.25">
      <c r="E706" s="55">
        <f t="shared" ca="1" si="20"/>
        <v>0.17775290127596099</v>
      </c>
      <c r="F706" s="55">
        <f t="shared" ca="1" si="21"/>
        <v>217.20175454711952</v>
      </c>
    </row>
    <row r="707" spans="5:6" x14ac:dyDescent="0.25">
      <c r="E707" s="55">
        <f t="shared" ca="1" si="20"/>
        <v>0.99684207883099818</v>
      </c>
      <c r="F707" s="55">
        <f t="shared" ca="1" si="21"/>
        <v>357.31698835864756</v>
      </c>
    </row>
    <row r="708" spans="5:6" x14ac:dyDescent="0.25">
      <c r="E708" s="55">
        <f t="shared" ref="E708:E771" ca="1" si="22">RAND()</f>
        <v>0.9901066819126253</v>
      </c>
      <c r="F708" s="55">
        <f t="shared" ref="F708:F771" ca="1" si="23">_xlfn.GAMMA.INV(E708,$C$3,$C$4)</f>
        <v>339.6908490428433</v>
      </c>
    </row>
    <row r="709" spans="5:6" x14ac:dyDescent="0.25">
      <c r="E709" s="55">
        <f t="shared" ca="1" si="22"/>
        <v>7.296685728245822E-2</v>
      </c>
      <c r="F709" s="55">
        <f t="shared" ca="1" si="23"/>
        <v>200.58674650044171</v>
      </c>
    </row>
    <row r="710" spans="5:6" x14ac:dyDescent="0.25">
      <c r="E710" s="55">
        <f t="shared" ca="1" si="22"/>
        <v>0.8069330149976417</v>
      </c>
      <c r="F710" s="55">
        <f t="shared" ca="1" si="23"/>
        <v>280.1205076642795</v>
      </c>
    </row>
    <row r="711" spans="5:6" x14ac:dyDescent="0.25">
      <c r="E711" s="55">
        <f t="shared" ca="1" si="22"/>
        <v>0.69737115149135975</v>
      </c>
      <c r="F711" s="55">
        <f t="shared" ca="1" si="23"/>
        <v>266.98544214756447</v>
      </c>
    </row>
    <row r="712" spans="5:6" x14ac:dyDescent="0.25">
      <c r="E712" s="55">
        <f t="shared" ca="1" si="22"/>
        <v>0.32236424984897727</v>
      </c>
      <c r="F712" s="55">
        <f t="shared" ca="1" si="23"/>
        <v>232.44874151664163</v>
      </c>
    </row>
    <row r="713" spans="5:6" x14ac:dyDescent="0.25">
      <c r="E713" s="55">
        <f t="shared" ca="1" si="22"/>
        <v>0.20795912308048159</v>
      </c>
      <c r="F713" s="55">
        <f t="shared" ca="1" si="23"/>
        <v>220.77658659009757</v>
      </c>
    </row>
    <row r="714" spans="5:6" x14ac:dyDescent="0.25">
      <c r="E714" s="55">
        <f t="shared" ca="1" si="22"/>
        <v>0.34525427870239656</v>
      </c>
      <c r="F714" s="55">
        <f t="shared" ca="1" si="23"/>
        <v>234.57570359732782</v>
      </c>
    </row>
    <row r="715" spans="5:6" x14ac:dyDescent="0.25">
      <c r="E715" s="55">
        <f t="shared" ca="1" si="22"/>
        <v>0.30020729459768702</v>
      </c>
      <c r="F715" s="55">
        <f t="shared" ca="1" si="23"/>
        <v>230.3423233436032</v>
      </c>
    </row>
    <row r="716" spans="5:6" x14ac:dyDescent="0.25">
      <c r="E716" s="55">
        <f t="shared" ca="1" si="22"/>
        <v>0.37577971659613163</v>
      </c>
      <c r="F716" s="55">
        <f t="shared" ca="1" si="23"/>
        <v>237.35229807606009</v>
      </c>
    </row>
    <row r="717" spans="5:6" x14ac:dyDescent="0.25">
      <c r="E717" s="55">
        <f t="shared" ca="1" si="22"/>
        <v>0.52797822500107772</v>
      </c>
      <c r="F717" s="55">
        <f t="shared" ca="1" si="23"/>
        <v>250.81541653497379</v>
      </c>
    </row>
    <row r="718" spans="5:6" x14ac:dyDescent="0.25">
      <c r="E718" s="55">
        <f t="shared" ca="1" si="22"/>
        <v>0.88975771235094681</v>
      </c>
      <c r="F718" s="55">
        <f t="shared" ca="1" si="23"/>
        <v>294.02164934988787</v>
      </c>
    </row>
    <row r="719" spans="5:6" x14ac:dyDescent="0.25">
      <c r="E719" s="55">
        <f t="shared" ca="1" si="22"/>
        <v>0.10612378625584995</v>
      </c>
      <c r="F719" s="55">
        <f t="shared" ca="1" si="23"/>
        <v>206.95726551251789</v>
      </c>
    </row>
    <row r="720" spans="5:6" x14ac:dyDescent="0.25">
      <c r="E720" s="55">
        <f t="shared" ca="1" si="22"/>
        <v>0.57816225141794741</v>
      </c>
      <c r="F720" s="55">
        <f t="shared" ca="1" si="23"/>
        <v>255.34497649498303</v>
      </c>
    </row>
    <row r="721" spans="5:6" x14ac:dyDescent="0.25">
      <c r="E721" s="55">
        <f t="shared" ca="1" si="22"/>
        <v>0.24396822274657937</v>
      </c>
      <c r="F721" s="55">
        <f t="shared" ca="1" si="23"/>
        <v>224.70321925619038</v>
      </c>
    </row>
    <row r="722" spans="5:6" x14ac:dyDescent="0.25">
      <c r="E722" s="55">
        <f t="shared" ca="1" si="22"/>
        <v>0.84110300384142012</v>
      </c>
      <c r="F722" s="55">
        <f t="shared" ca="1" si="23"/>
        <v>285.19962214786369</v>
      </c>
    </row>
    <row r="723" spans="5:6" x14ac:dyDescent="0.25">
      <c r="E723" s="55">
        <f t="shared" ca="1" si="22"/>
        <v>0.94400741029733437</v>
      </c>
      <c r="F723" s="55">
        <f t="shared" ca="1" si="23"/>
        <v>308.59261496763867</v>
      </c>
    </row>
    <row r="724" spans="5:6" x14ac:dyDescent="0.25">
      <c r="E724" s="55">
        <f t="shared" ca="1" si="22"/>
        <v>0.73392259650851088</v>
      </c>
      <c r="F724" s="55">
        <f t="shared" ca="1" si="23"/>
        <v>270.99139291712851</v>
      </c>
    </row>
    <row r="725" spans="5:6" x14ac:dyDescent="0.25">
      <c r="E725" s="55">
        <f t="shared" ca="1" si="22"/>
        <v>0.54421318608383573</v>
      </c>
      <c r="F725" s="55">
        <f t="shared" ca="1" si="23"/>
        <v>252.26695494477056</v>
      </c>
    </row>
    <row r="726" spans="5:6" x14ac:dyDescent="0.25">
      <c r="E726" s="55">
        <f t="shared" ca="1" si="22"/>
        <v>0.68589957663614842</v>
      </c>
      <c r="F726" s="55">
        <f t="shared" ca="1" si="23"/>
        <v>265.78273013658463</v>
      </c>
    </row>
    <row r="727" spans="5:6" x14ac:dyDescent="0.25">
      <c r="E727" s="55">
        <f t="shared" ca="1" si="22"/>
        <v>0.28184985517841432</v>
      </c>
      <c r="F727" s="55">
        <f t="shared" ca="1" si="23"/>
        <v>228.55365006603427</v>
      </c>
    </row>
    <row r="728" spans="5:6" x14ac:dyDescent="0.25">
      <c r="E728" s="55">
        <f t="shared" ca="1" si="22"/>
        <v>5.7406979483695109E-3</v>
      </c>
      <c r="F728" s="55">
        <f t="shared" ca="1" si="23"/>
        <v>169.62464909249718</v>
      </c>
    </row>
    <row r="729" spans="5:6" x14ac:dyDescent="0.25">
      <c r="E729" s="55">
        <f t="shared" ca="1" si="22"/>
        <v>0.53298233496428371</v>
      </c>
      <c r="F729" s="55">
        <f t="shared" ca="1" si="23"/>
        <v>251.26167407784507</v>
      </c>
    </row>
    <row r="730" spans="5:6" x14ac:dyDescent="0.25">
      <c r="E730" s="55">
        <f t="shared" ca="1" si="22"/>
        <v>0.49627388840691666</v>
      </c>
      <c r="F730" s="55">
        <f t="shared" ca="1" si="23"/>
        <v>248.00653121621494</v>
      </c>
    </row>
    <row r="731" spans="5:6" x14ac:dyDescent="0.25">
      <c r="E731" s="55">
        <f t="shared" ca="1" si="22"/>
        <v>0.84074663850074083</v>
      </c>
      <c r="F731" s="55">
        <f t="shared" ca="1" si="23"/>
        <v>285.1428703902281</v>
      </c>
    </row>
    <row r="732" spans="5:6" x14ac:dyDescent="0.25">
      <c r="E732" s="55">
        <f t="shared" ca="1" si="22"/>
        <v>8.8431514232709896E-2</v>
      </c>
      <c r="F732" s="55">
        <f t="shared" ca="1" si="23"/>
        <v>203.76283620430857</v>
      </c>
    </row>
    <row r="733" spans="5:6" x14ac:dyDescent="0.25">
      <c r="E733" s="55">
        <f t="shared" ca="1" si="22"/>
        <v>0.49932840693805702</v>
      </c>
      <c r="F733" s="55">
        <f t="shared" ca="1" si="23"/>
        <v>248.2760411217815</v>
      </c>
    </row>
    <row r="734" spans="5:6" x14ac:dyDescent="0.25">
      <c r="E734" s="55">
        <f t="shared" ca="1" si="22"/>
        <v>0.68212174183252128</v>
      </c>
      <c r="F734" s="55">
        <f t="shared" ca="1" si="23"/>
        <v>265.39160987723909</v>
      </c>
    </row>
    <row r="735" spans="5:6" x14ac:dyDescent="0.25">
      <c r="E735" s="55">
        <f t="shared" ca="1" si="22"/>
        <v>0.29688375338495299</v>
      </c>
      <c r="F735" s="55">
        <f t="shared" ca="1" si="23"/>
        <v>230.02164802842228</v>
      </c>
    </row>
    <row r="736" spans="5:6" x14ac:dyDescent="0.25">
      <c r="E736" s="55">
        <f t="shared" ca="1" si="22"/>
        <v>0.24485803974033771</v>
      </c>
      <c r="F736" s="55">
        <f t="shared" ca="1" si="23"/>
        <v>224.79657871266099</v>
      </c>
    </row>
    <row r="737" spans="5:6" x14ac:dyDescent="0.25">
      <c r="E737" s="55">
        <f t="shared" ca="1" si="22"/>
        <v>7.6730652534601651E-2</v>
      </c>
      <c r="F737" s="55">
        <f t="shared" ca="1" si="23"/>
        <v>201.40028350571788</v>
      </c>
    </row>
    <row r="738" spans="5:6" x14ac:dyDescent="0.25">
      <c r="E738" s="55">
        <f t="shared" ca="1" si="22"/>
        <v>0.80123206902132904</v>
      </c>
      <c r="F738" s="55">
        <f t="shared" ca="1" si="23"/>
        <v>279.33463569933474</v>
      </c>
    </row>
    <row r="739" spans="5:6" x14ac:dyDescent="0.25">
      <c r="E739" s="55">
        <f t="shared" ca="1" si="22"/>
        <v>0.1919220218916583</v>
      </c>
      <c r="F739" s="55">
        <f t="shared" ca="1" si="23"/>
        <v>218.91652550387246</v>
      </c>
    </row>
    <row r="740" spans="5:6" x14ac:dyDescent="0.25">
      <c r="E740" s="55">
        <f t="shared" ca="1" si="22"/>
        <v>0.56844673301484006</v>
      </c>
      <c r="F740" s="55">
        <f t="shared" ca="1" si="23"/>
        <v>254.457216833725</v>
      </c>
    </row>
    <row r="741" spans="5:6" x14ac:dyDescent="0.25">
      <c r="E741" s="55">
        <f t="shared" ca="1" si="22"/>
        <v>0.40588672205156795</v>
      </c>
      <c r="F741" s="55">
        <f t="shared" ca="1" si="23"/>
        <v>240.04282450521856</v>
      </c>
    </row>
    <row r="742" spans="5:6" x14ac:dyDescent="0.25">
      <c r="E742" s="55">
        <f t="shared" ca="1" si="22"/>
        <v>0.51163093665364567</v>
      </c>
      <c r="F742" s="55">
        <f t="shared" ca="1" si="23"/>
        <v>249.36363718721108</v>
      </c>
    </row>
    <row r="743" spans="5:6" x14ac:dyDescent="0.25">
      <c r="E743" s="55">
        <f t="shared" ca="1" si="22"/>
        <v>0.76993119804962129</v>
      </c>
      <c r="F743" s="55">
        <f t="shared" ca="1" si="23"/>
        <v>275.26445517804996</v>
      </c>
    </row>
    <row r="744" spans="5:6" x14ac:dyDescent="0.25">
      <c r="E744" s="55">
        <f t="shared" ca="1" si="22"/>
        <v>0.5810002439218962</v>
      </c>
      <c r="F744" s="55">
        <f t="shared" ca="1" si="23"/>
        <v>255.60548539211229</v>
      </c>
    </row>
    <row r="745" spans="5:6" x14ac:dyDescent="0.25">
      <c r="E745" s="55">
        <f t="shared" ca="1" si="22"/>
        <v>0.63917715246120888</v>
      </c>
      <c r="F745" s="55">
        <f t="shared" ca="1" si="23"/>
        <v>261.09429600803696</v>
      </c>
    </row>
    <row r="746" spans="5:6" x14ac:dyDescent="0.25">
      <c r="E746" s="55">
        <f t="shared" ca="1" si="22"/>
        <v>0.3478615316163618</v>
      </c>
      <c r="F746" s="55">
        <f t="shared" ca="1" si="23"/>
        <v>234.81528211037798</v>
      </c>
    </row>
    <row r="747" spans="5:6" x14ac:dyDescent="0.25">
      <c r="E747" s="55">
        <f t="shared" ca="1" si="22"/>
        <v>0.73846127745140422</v>
      </c>
      <c r="F747" s="55">
        <f t="shared" ca="1" si="23"/>
        <v>271.51007395326798</v>
      </c>
    </row>
    <row r="748" spans="5:6" x14ac:dyDescent="0.25">
      <c r="E748" s="55">
        <f t="shared" ca="1" si="22"/>
        <v>0.18704640449553445</v>
      </c>
      <c r="F748" s="55">
        <f t="shared" ca="1" si="23"/>
        <v>218.33460128341559</v>
      </c>
    </row>
    <row r="749" spans="5:6" x14ac:dyDescent="0.25">
      <c r="E749" s="55">
        <f t="shared" ca="1" si="22"/>
        <v>0.20852318767978972</v>
      </c>
      <c r="F749" s="55">
        <f t="shared" ca="1" si="23"/>
        <v>220.84061048108947</v>
      </c>
    </row>
    <row r="750" spans="5:6" x14ac:dyDescent="0.25">
      <c r="E750" s="55">
        <f t="shared" ca="1" si="22"/>
        <v>0.81900918098634945</v>
      </c>
      <c r="F750" s="55">
        <f t="shared" ca="1" si="23"/>
        <v>281.83859402064093</v>
      </c>
    </row>
    <row r="751" spans="5:6" x14ac:dyDescent="0.25">
      <c r="E751" s="55">
        <f t="shared" ca="1" si="22"/>
        <v>0.81225761807755026</v>
      </c>
      <c r="F751" s="55">
        <f t="shared" ca="1" si="23"/>
        <v>280.86875147447694</v>
      </c>
    </row>
    <row r="752" spans="5:6" x14ac:dyDescent="0.25">
      <c r="E752" s="55">
        <f t="shared" ca="1" si="22"/>
        <v>0.62598854002627369</v>
      </c>
      <c r="F752" s="55">
        <f t="shared" ca="1" si="23"/>
        <v>259.82147390441077</v>
      </c>
    </row>
    <row r="753" spans="5:6" x14ac:dyDescent="0.25">
      <c r="E753" s="55">
        <f t="shared" ca="1" si="22"/>
        <v>0.19853564340149554</v>
      </c>
      <c r="F753" s="55">
        <f t="shared" ca="1" si="23"/>
        <v>219.69324259913896</v>
      </c>
    </row>
    <row r="754" spans="5:6" x14ac:dyDescent="0.25">
      <c r="E754" s="55">
        <f t="shared" ca="1" si="22"/>
        <v>0.85170683550674853</v>
      </c>
      <c r="F754" s="55">
        <f t="shared" ca="1" si="23"/>
        <v>286.93176201042706</v>
      </c>
    </row>
    <row r="755" spans="5:6" x14ac:dyDescent="0.25">
      <c r="E755" s="55">
        <f t="shared" ca="1" si="22"/>
        <v>0.56203666354227522</v>
      </c>
      <c r="F755" s="55">
        <f t="shared" ca="1" si="23"/>
        <v>253.8747179995234</v>
      </c>
    </row>
    <row r="756" spans="5:6" x14ac:dyDescent="0.25">
      <c r="E756" s="55">
        <f t="shared" ca="1" si="22"/>
        <v>0.53601940906663748</v>
      </c>
      <c r="F756" s="55">
        <f t="shared" ca="1" si="23"/>
        <v>251.53299528166795</v>
      </c>
    </row>
    <row r="757" spans="5:6" x14ac:dyDescent="0.25">
      <c r="E757" s="55">
        <f t="shared" ca="1" si="22"/>
        <v>0.65464606950858539</v>
      </c>
      <c r="F757" s="55">
        <f t="shared" ca="1" si="23"/>
        <v>262.61321491675562</v>
      </c>
    </row>
    <row r="758" spans="5:6" x14ac:dyDescent="0.25">
      <c r="E758" s="55">
        <f t="shared" ca="1" si="22"/>
        <v>0.77469370757160516</v>
      </c>
      <c r="F758" s="55">
        <f t="shared" ca="1" si="23"/>
        <v>275.85971541270999</v>
      </c>
    </row>
    <row r="759" spans="5:6" x14ac:dyDescent="0.25">
      <c r="E759" s="55">
        <f t="shared" ca="1" si="22"/>
        <v>0.15994988232054863</v>
      </c>
      <c r="F759" s="55">
        <f t="shared" ca="1" si="23"/>
        <v>214.9338334166066</v>
      </c>
    </row>
    <row r="760" spans="5:6" x14ac:dyDescent="0.25">
      <c r="E760" s="55">
        <f t="shared" ca="1" si="22"/>
        <v>0.16262469462844142</v>
      </c>
      <c r="F760" s="55">
        <f t="shared" ca="1" si="23"/>
        <v>215.28358717136081</v>
      </c>
    </row>
    <row r="761" spans="5:6" x14ac:dyDescent="0.25">
      <c r="E761" s="55">
        <f t="shared" ca="1" si="22"/>
        <v>0.6887794735147077</v>
      </c>
      <c r="F761" s="55">
        <f t="shared" ca="1" si="23"/>
        <v>266.08249973952616</v>
      </c>
    </row>
    <row r="762" spans="5:6" x14ac:dyDescent="0.25">
      <c r="E762" s="55">
        <f t="shared" ca="1" si="22"/>
        <v>0.57369739293611655</v>
      </c>
      <c r="F762" s="55">
        <f t="shared" ca="1" si="23"/>
        <v>254.93623683805197</v>
      </c>
    </row>
    <row r="763" spans="5:6" x14ac:dyDescent="0.25">
      <c r="E763" s="55">
        <f t="shared" ca="1" si="22"/>
        <v>0.68309349743102243</v>
      </c>
      <c r="F763" s="55">
        <f t="shared" ca="1" si="23"/>
        <v>265.49198998304911</v>
      </c>
    </row>
    <row r="764" spans="5:6" x14ac:dyDescent="0.25">
      <c r="E764" s="55">
        <f t="shared" ca="1" si="22"/>
        <v>0.72696893233648407</v>
      </c>
      <c r="F764" s="55">
        <f t="shared" ca="1" si="23"/>
        <v>270.20657401741221</v>
      </c>
    </row>
    <row r="765" spans="5:6" x14ac:dyDescent="0.25">
      <c r="E765" s="55">
        <f t="shared" ca="1" si="22"/>
        <v>1.0772871947714702E-2</v>
      </c>
      <c r="F765" s="55">
        <f t="shared" ca="1" si="23"/>
        <v>175.94385563477914</v>
      </c>
    </row>
    <row r="766" spans="5:6" x14ac:dyDescent="0.25">
      <c r="E766" s="55">
        <f t="shared" ca="1" si="22"/>
        <v>0.61103945012156313</v>
      </c>
      <c r="F766" s="55">
        <f t="shared" ca="1" si="23"/>
        <v>258.40067911193967</v>
      </c>
    </row>
    <row r="767" spans="5:6" x14ac:dyDescent="0.25">
      <c r="E767" s="55">
        <f t="shared" ca="1" si="22"/>
        <v>0.27581082206929985</v>
      </c>
      <c r="F767" s="55">
        <f t="shared" ca="1" si="23"/>
        <v>227.95528906021269</v>
      </c>
    </row>
    <row r="768" spans="5:6" x14ac:dyDescent="0.25">
      <c r="E768" s="55">
        <f t="shared" ca="1" si="22"/>
        <v>0.58811600267043496</v>
      </c>
      <c r="F768" s="55">
        <f t="shared" ca="1" si="23"/>
        <v>256.26118154143217</v>
      </c>
    </row>
    <row r="769" spans="5:6" x14ac:dyDescent="0.25">
      <c r="E769" s="55">
        <f t="shared" ca="1" si="22"/>
        <v>0.44991153274728901</v>
      </c>
      <c r="F769" s="55">
        <f t="shared" ca="1" si="23"/>
        <v>243.92830750306496</v>
      </c>
    </row>
    <row r="770" spans="5:6" x14ac:dyDescent="0.25">
      <c r="E770" s="55">
        <f t="shared" ca="1" si="22"/>
        <v>0.23112895978218073</v>
      </c>
      <c r="F770" s="55">
        <f t="shared" ca="1" si="23"/>
        <v>223.33788526226397</v>
      </c>
    </row>
    <row r="771" spans="5:6" x14ac:dyDescent="0.25">
      <c r="E771" s="55">
        <f t="shared" ca="1" si="22"/>
        <v>0.91354984990345134</v>
      </c>
      <c r="F771" s="55">
        <f t="shared" ca="1" si="23"/>
        <v>299.47814518211703</v>
      </c>
    </row>
    <row r="772" spans="5:6" x14ac:dyDescent="0.25">
      <c r="E772" s="55">
        <f t="shared" ref="E772:E835" ca="1" si="24">RAND()</f>
        <v>0.3172819826797505</v>
      </c>
      <c r="F772" s="55">
        <f t="shared" ref="F772:F835" ca="1" si="25">_xlfn.GAMMA.INV(E772,$C$3,$C$4)</f>
        <v>231.97010268546086</v>
      </c>
    </row>
    <row r="773" spans="5:6" x14ac:dyDescent="0.25">
      <c r="E773" s="55">
        <f t="shared" ca="1" si="24"/>
        <v>0.82251796271098088</v>
      </c>
      <c r="F773" s="55">
        <f t="shared" ca="1" si="25"/>
        <v>282.35246424436133</v>
      </c>
    </row>
    <row r="774" spans="5:6" x14ac:dyDescent="0.25">
      <c r="E774" s="55">
        <f t="shared" ca="1" si="24"/>
        <v>0.88924126481151766</v>
      </c>
      <c r="F774" s="55">
        <f t="shared" ca="1" si="25"/>
        <v>293.91383893786048</v>
      </c>
    </row>
    <row r="775" spans="5:6" x14ac:dyDescent="0.25">
      <c r="E775" s="55">
        <f t="shared" ca="1" si="24"/>
        <v>0.35350259328530764</v>
      </c>
      <c r="F775" s="55">
        <f t="shared" ca="1" si="25"/>
        <v>235.33195326203983</v>
      </c>
    </row>
    <row r="776" spans="5:6" x14ac:dyDescent="0.25">
      <c r="E776" s="55">
        <f t="shared" ca="1" si="24"/>
        <v>8.4840522528050633E-2</v>
      </c>
      <c r="F776" s="55">
        <f t="shared" ca="1" si="25"/>
        <v>203.06219462659232</v>
      </c>
    </row>
    <row r="777" spans="5:6" x14ac:dyDescent="0.25">
      <c r="E777" s="55">
        <f t="shared" ca="1" si="24"/>
        <v>0.35176819250695346</v>
      </c>
      <c r="F777" s="55">
        <f t="shared" ca="1" si="25"/>
        <v>235.17333660335353</v>
      </c>
    </row>
    <row r="778" spans="5:6" x14ac:dyDescent="0.25">
      <c r="E778" s="55">
        <f t="shared" ca="1" si="24"/>
        <v>0.81293606520986861</v>
      </c>
      <c r="F778" s="55">
        <f t="shared" ca="1" si="25"/>
        <v>280.96512059739564</v>
      </c>
    </row>
    <row r="779" spans="5:6" x14ac:dyDescent="0.25">
      <c r="E779" s="55">
        <f t="shared" ca="1" si="24"/>
        <v>0.8703720750695475</v>
      </c>
      <c r="F779" s="55">
        <f t="shared" ca="1" si="25"/>
        <v>290.21405789392981</v>
      </c>
    </row>
    <row r="780" spans="5:6" x14ac:dyDescent="0.25">
      <c r="E780" s="55">
        <f t="shared" ca="1" si="24"/>
        <v>0.25785371604497498</v>
      </c>
      <c r="F780" s="55">
        <f t="shared" ca="1" si="25"/>
        <v>226.14291495196289</v>
      </c>
    </row>
    <row r="781" spans="5:6" x14ac:dyDescent="0.25">
      <c r="E781" s="55">
        <f t="shared" ca="1" si="24"/>
        <v>0.99091644864470751</v>
      </c>
      <c r="F781" s="55">
        <f t="shared" ca="1" si="25"/>
        <v>341.07020964560388</v>
      </c>
    </row>
    <row r="782" spans="5:6" x14ac:dyDescent="0.25">
      <c r="E782" s="55">
        <f t="shared" ca="1" si="24"/>
        <v>0.49893961585065538</v>
      </c>
      <c r="F782" s="55">
        <f t="shared" ca="1" si="25"/>
        <v>248.24172652157819</v>
      </c>
    </row>
    <row r="783" spans="5:6" x14ac:dyDescent="0.25">
      <c r="E783" s="55">
        <f t="shared" ca="1" si="24"/>
        <v>0.16935663565968839</v>
      </c>
      <c r="F783" s="55">
        <f t="shared" ca="1" si="25"/>
        <v>216.14927775205987</v>
      </c>
    </row>
    <row r="784" spans="5:6" x14ac:dyDescent="0.25">
      <c r="E784" s="55">
        <f t="shared" ca="1" si="24"/>
        <v>0.95073741722894867</v>
      </c>
      <c r="F784" s="55">
        <f t="shared" ca="1" si="25"/>
        <v>311.14919415927346</v>
      </c>
    </row>
    <row r="785" spans="5:6" x14ac:dyDescent="0.25">
      <c r="E785" s="55">
        <f t="shared" ca="1" si="24"/>
        <v>0.25791813255367546</v>
      </c>
      <c r="F785" s="55">
        <f t="shared" ca="1" si="25"/>
        <v>226.14951179408277</v>
      </c>
    </row>
    <row r="786" spans="5:6" x14ac:dyDescent="0.25">
      <c r="E786" s="55">
        <f t="shared" ca="1" si="24"/>
        <v>6.2094369165796914E-2</v>
      </c>
      <c r="F786" s="55">
        <f t="shared" ca="1" si="25"/>
        <v>198.05426974665224</v>
      </c>
    </row>
    <row r="787" spans="5:6" x14ac:dyDescent="0.25">
      <c r="E787" s="55">
        <f t="shared" ca="1" si="24"/>
        <v>0.67545631248069637</v>
      </c>
      <c r="F787" s="55">
        <f t="shared" ca="1" si="25"/>
        <v>264.70719235767888</v>
      </c>
    </row>
    <row r="788" spans="5:6" x14ac:dyDescent="0.25">
      <c r="E788" s="55">
        <f t="shared" ca="1" si="24"/>
        <v>0.50941251971527002</v>
      </c>
      <c r="F788" s="55">
        <f t="shared" ca="1" si="25"/>
        <v>249.16724308175731</v>
      </c>
    </row>
    <row r="789" spans="5:6" x14ac:dyDescent="0.25">
      <c r="E789" s="55">
        <f t="shared" ca="1" si="24"/>
        <v>0.23399245110157962</v>
      </c>
      <c r="F789" s="55">
        <f t="shared" ca="1" si="25"/>
        <v>223.64544971068395</v>
      </c>
    </row>
    <row r="790" spans="5:6" x14ac:dyDescent="0.25">
      <c r="E790" s="55">
        <f t="shared" ca="1" si="24"/>
        <v>0.32533080323435548</v>
      </c>
      <c r="F790" s="55">
        <f t="shared" ca="1" si="25"/>
        <v>232.72698057160508</v>
      </c>
    </row>
    <row r="791" spans="5:6" x14ac:dyDescent="0.25">
      <c r="E791" s="55">
        <f t="shared" ca="1" si="24"/>
        <v>0.95511788703772493</v>
      </c>
      <c r="F791" s="55">
        <f t="shared" ca="1" si="25"/>
        <v>312.97565343065793</v>
      </c>
    </row>
    <row r="792" spans="5:6" x14ac:dyDescent="0.25">
      <c r="E792" s="55">
        <f t="shared" ca="1" si="24"/>
        <v>0.45458637456632844</v>
      </c>
      <c r="F792" s="55">
        <f t="shared" ca="1" si="25"/>
        <v>244.33926727794966</v>
      </c>
    </row>
    <row r="793" spans="5:6" x14ac:dyDescent="0.25">
      <c r="E793" s="55">
        <f t="shared" ca="1" si="24"/>
        <v>0.11285487038177155</v>
      </c>
      <c r="F793" s="55">
        <f t="shared" ca="1" si="25"/>
        <v>208.07860949531872</v>
      </c>
    </row>
    <row r="794" spans="5:6" x14ac:dyDescent="0.25">
      <c r="E794" s="55">
        <f t="shared" ca="1" si="24"/>
        <v>0.29905151658638862</v>
      </c>
      <c r="F794" s="55">
        <f t="shared" ca="1" si="25"/>
        <v>230.23095681941732</v>
      </c>
    </row>
    <row r="795" spans="5:6" x14ac:dyDescent="0.25">
      <c r="E795" s="55">
        <f t="shared" ca="1" si="24"/>
        <v>0.65477619252760988</v>
      </c>
      <c r="F795" s="55">
        <f t="shared" ca="1" si="25"/>
        <v>262.62612052850562</v>
      </c>
    </row>
    <row r="796" spans="5:6" x14ac:dyDescent="0.25">
      <c r="E796" s="55">
        <f t="shared" ca="1" si="24"/>
        <v>0.70243340410749211</v>
      </c>
      <c r="F796" s="55">
        <f t="shared" ca="1" si="25"/>
        <v>267.52378192940051</v>
      </c>
    </row>
    <row r="797" spans="5:6" x14ac:dyDescent="0.25">
      <c r="E797" s="55">
        <f t="shared" ca="1" si="24"/>
        <v>0.90948063614031005</v>
      </c>
      <c r="F797" s="55">
        <f t="shared" ca="1" si="25"/>
        <v>298.46750350347884</v>
      </c>
    </row>
    <row r="798" spans="5:6" x14ac:dyDescent="0.25">
      <c r="E798" s="55">
        <f t="shared" ca="1" si="24"/>
        <v>0.91548476849254168</v>
      </c>
      <c r="F798" s="55">
        <f t="shared" ca="1" si="25"/>
        <v>299.97202685549217</v>
      </c>
    </row>
    <row r="799" spans="5:6" x14ac:dyDescent="0.25">
      <c r="E799" s="55">
        <f t="shared" ca="1" si="24"/>
        <v>0.58655064400210033</v>
      </c>
      <c r="F799" s="55">
        <f t="shared" ca="1" si="25"/>
        <v>256.11662119314815</v>
      </c>
    </row>
    <row r="800" spans="5:6" x14ac:dyDescent="0.25">
      <c r="E800" s="55">
        <f t="shared" ca="1" si="24"/>
        <v>0.25357704585288365</v>
      </c>
      <c r="F800" s="55">
        <f t="shared" ca="1" si="25"/>
        <v>225.7032994540975</v>
      </c>
    </row>
    <row r="801" spans="5:6" x14ac:dyDescent="0.25">
      <c r="E801" s="55">
        <f t="shared" ca="1" si="24"/>
        <v>0.53713380748344342</v>
      </c>
      <c r="F801" s="55">
        <f t="shared" ca="1" si="25"/>
        <v>251.63264675876505</v>
      </c>
    </row>
    <row r="802" spans="5:6" x14ac:dyDescent="0.25">
      <c r="E802" s="55">
        <f t="shared" ca="1" si="24"/>
        <v>0.41431723414800914</v>
      </c>
      <c r="F802" s="55">
        <f t="shared" ca="1" si="25"/>
        <v>240.79018488020387</v>
      </c>
    </row>
    <row r="803" spans="5:6" x14ac:dyDescent="0.25">
      <c r="E803" s="55">
        <f t="shared" ca="1" si="24"/>
        <v>0.48105668181283789</v>
      </c>
      <c r="F803" s="55">
        <f t="shared" ca="1" si="25"/>
        <v>246.66617906293487</v>
      </c>
    </row>
    <row r="804" spans="5:6" x14ac:dyDescent="0.25">
      <c r="E804" s="55">
        <f t="shared" ca="1" si="24"/>
        <v>0.63959848665943164</v>
      </c>
      <c r="F804" s="55">
        <f t="shared" ca="1" si="25"/>
        <v>261.13528169138669</v>
      </c>
    </row>
    <row r="805" spans="5:6" x14ac:dyDescent="0.25">
      <c r="E805" s="55">
        <f t="shared" ca="1" si="24"/>
        <v>0.24457317195486961</v>
      </c>
      <c r="F805" s="55">
        <f t="shared" ca="1" si="25"/>
        <v>224.76670751411459</v>
      </c>
    </row>
    <row r="806" spans="5:6" x14ac:dyDescent="0.25">
      <c r="E806" s="55">
        <f t="shared" ca="1" si="24"/>
        <v>0.3675883544106997</v>
      </c>
      <c r="F806" s="55">
        <f t="shared" ca="1" si="25"/>
        <v>236.61284599283238</v>
      </c>
    </row>
    <row r="807" spans="5:6" x14ac:dyDescent="0.25">
      <c r="E807" s="55">
        <f t="shared" ca="1" si="24"/>
        <v>0.93972259538505498</v>
      </c>
      <c r="F807" s="55">
        <f t="shared" ca="1" si="25"/>
        <v>307.09542473922704</v>
      </c>
    </row>
    <row r="808" spans="5:6" x14ac:dyDescent="0.25">
      <c r="E808" s="55">
        <f t="shared" ca="1" si="24"/>
        <v>7.6851982682299202E-2</v>
      </c>
      <c r="F808" s="55">
        <f t="shared" ca="1" si="25"/>
        <v>201.42603451753024</v>
      </c>
    </row>
    <row r="809" spans="5:6" x14ac:dyDescent="0.25">
      <c r="E809" s="55">
        <f t="shared" ca="1" si="24"/>
        <v>0.5028281885435586</v>
      </c>
      <c r="F809" s="55">
        <f t="shared" ca="1" si="25"/>
        <v>248.58507476104432</v>
      </c>
    </row>
    <row r="810" spans="5:6" x14ac:dyDescent="0.25">
      <c r="E810" s="55">
        <f t="shared" ca="1" si="24"/>
        <v>0.17971714862473975</v>
      </c>
      <c r="F810" s="55">
        <f t="shared" ca="1" si="25"/>
        <v>217.44389128322894</v>
      </c>
    </row>
    <row r="811" spans="5:6" x14ac:dyDescent="0.25">
      <c r="E811" s="55">
        <f t="shared" ca="1" si="24"/>
        <v>0.72824670901601407</v>
      </c>
      <c r="F811" s="55">
        <f t="shared" ca="1" si="25"/>
        <v>270.34992043172304</v>
      </c>
    </row>
    <row r="812" spans="5:6" x14ac:dyDescent="0.25">
      <c r="E812" s="55">
        <f t="shared" ca="1" si="24"/>
        <v>0.97237160499252651</v>
      </c>
      <c r="F812" s="55">
        <f t="shared" ca="1" si="25"/>
        <v>322.09712110868003</v>
      </c>
    </row>
    <row r="813" spans="5:6" x14ac:dyDescent="0.25">
      <c r="E813" s="55">
        <f t="shared" ca="1" si="24"/>
        <v>0.67599921883651337</v>
      </c>
      <c r="F813" s="55">
        <f t="shared" ca="1" si="25"/>
        <v>264.76267572333126</v>
      </c>
    </row>
    <row r="814" spans="5:6" x14ac:dyDescent="0.25">
      <c r="E814" s="55">
        <f t="shared" ca="1" si="24"/>
        <v>0.51191653421842442</v>
      </c>
      <c r="F814" s="55">
        <f t="shared" ca="1" si="25"/>
        <v>249.38893052226257</v>
      </c>
    </row>
    <row r="815" spans="5:6" x14ac:dyDescent="0.25">
      <c r="E815" s="55">
        <f t="shared" ca="1" si="24"/>
        <v>0.68500743570188649</v>
      </c>
      <c r="F815" s="55">
        <f t="shared" ca="1" si="25"/>
        <v>265.69015208867842</v>
      </c>
    </row>
    <row r="816" spans="5:6" x14ac:dyDescent="0.25">
      <c r="E816" s="55">
        <f t="shared" ca="1" si="24"/>
        <v>0.86381343689606283</v>
      </c>
      <c r="F816" s="55">
        <f t="shared" ca="1" si="25"/>
        <v>289.023184494909</v>
      </c>
    </row>
    <row r="817" spans="5:6" x14ac:dyDescent="0.25">
      <c r="E817" s="55">
        <f t="shared" ca="1" si="24"/>
        <v>0.92490901140978832</v>
      </c>
      <c r="F817" s="55">
        <f t="shared" ca="1" si="25"/>
        <v>302.51574633311685</v>
      </c>
    </row>
    <row r="818" spans="5:6" x14ac:dyDescent="0.25">
      <c r="E818" s="55">
        <f t="shared" ca="1" si="24"/>
        <v>0.92744474172372193</v>
      </c>
      <c r="F818" s="55">
        <f t="shared" ca="1" si="25"/>
        <v>303.24396220165573</v>
      </c>
    </row>
    <row r="819" spans="5:6" x14ac:dyDescent="0.25">
      <c r="E819" s="55">
        <f t="shared" ca="1" si="24"/>
        <v>0.91432011174567018</v>
      </c>
      <c r="F819" s="55">
        <f t="shared" ca="1" si="25"/>
        <v>299.67368647017304</v>
      </c>
    </row>
    <row r="820" spans="5:6" x14ac:dyDescent="0.25">
      <c r="E820" s="55">
        <f t="shared" ca="1" si="24"/>
        <v>0.68520288772890048</v>
      </c>
      <c r="F820" s="55">
        <f t="shared" ca="1" si="25"/>
        <v>265.71042283854331</v>
      </c>
    </row>
    <row r="821" spans="5:6" x14ac:dyDescent="0.25">
      <c r="E821" s="55">
        <f t="shared" ca="1" si="24"/>
        <v>0.91583953613914759</v>
      </c>
      <c r="F821" s="55">
        <f t="shared" ca="1" si="25"/>
        <v>300.06355607405351</v>
      </c>
    </row>
    <row r="822" spans="5:6" x14ac:dyDescent="0.25">
      <c r="E822" s="55">
        <f t="shared" ca="1" si="24"/>
        <v>0.58945523709440939</v>
      </c>
      <c r="F822" s="55">
        <f t="shared" ca="1" si="25"/>
        <v>256.38500525836542</v>
      </c>
    </row>
    <row r="823" spans="5:6" x14ac:dyDescent="0.25">
      <c r="E823" s="55">
        <f t="shared" ca="1" si="24"/>
        <v>0.61597309021237234</v>
      </c>
      <c r="F823" s="55">
        <f t="shared" ca="1" si="25"/>
        <v>258.86717008457515</v>
      </c>
    </row>
    <row r="824" spans="5:6" x14ac:dyDescent="0.25">
      <c r="E824" s="55">
        <f t="shared" ca="1" si="24"/>
        <v>0.38925471614759311</v>
      </c>
      <c r="F824" s="55">
        <f t="shared" ca="1" si="25"/>
        <v>238.56126108378788</v>
      </c>
    </row>
    <row r="825" spans="5:6" x14ac:dyDescent="0.25">
      <c r="E825" s="55">
        <f t="shared" ca="1" si="24"/>
        <v>0.15373578110279218</v>
      </c>
      <c r="F825" s="55">
        <f t="shared" ca="1" si="25"/>
        <v>214.10774665855621</v>
      </c>
    </row>
    <row r="826" spans="5:6" x14ac:dyDescent="0.25">
      <c r="E826" s="55">
        <f t="shared" ca="1" si="24"/>
        <v>0.58185982068916364</v>
      </c>
      <c r="F826" s="55">
        <f t="shared" ca="1" si="25"/>
        <v>255.68449947778038</v>
      </c>
    </row>
    <row r="827" spans="5:6" x14ac:dyDescent="0.25">
      <c r="E827" s="55">
        <f t="shared" ca="1" si="24"/>
        <v>0.93755446847903945</v>
      </c>
      <c r="F827" s="55">
        <f t="shared" ca="1" si="25"/>
        <v>306.37113966751951</v>
      </c>
    </row>
    <row r="828" spans="5:6" x14ac:dyDescent="0.25">
      <c r="E828" s="55">
        <f t="shared" ca="1" si="24"/>
        <v>0.5366142883286974</v>
      </c>
      <c r="F828" s="55">
        <f t="shared" ca="1" si="25"/>
        <v>251.58618396991838</v>
      </c>
    </row>
    <row r="829" spans="5:6" x14ac:dyDescent="0.25">
      <c r="E829" s="55">
        <f t="shared" ca="1" si="24"/>
        <v>0.86727600434687391</v>
      </c>
      <c r="F829" s="55">
        <f t="shared" ca="1" si="25"/>
        <v>289.64644487842679</v>
      </c>
    </row>
    <row r="830" spans="5:6" x14ac:dyDescent="0.25">
      <c r="E830" s="55">
        <f t="shared" ca="1" si="24"/>
        <v>0.92163811088476522</v>
      </c>
      <c r="F830" s="55">
        <f t="shared" ca="1" si="25"/>
        <v>301.60520961688638</v>
      </c>
    </row>
    <row r="831" spans="5:6" x14ac:dyDescent="0.25">
      <c r="E831" s="55">
        <f t="shared" ca="1" si="24"/>
        <v>0.22134539737555914</v>
      </c>
      <c r="F831" s="55">
        <f t="shared" ca="1" si="25"/>
        <v>222.27279606965811</v>
      </c>
    </row>
    <row r="832" spans="5:6" x14ac:dyDescent="0.25">
      <c r="E832" s="55">
        <f t="shared" ca="1" si="24"/>
        <v>0.88697424889972587</v>
      </c>
      <c r="F832" s="55">
        <f t="shared" ca="1" si="25"/>
        <v>293.44510497101572</v>
      </c>
    </row>
    <row r="833" spans="5:6" x14ac:dyDescent="0.25">
      <c r="E833" s="55">
        <f t="shared" ca="1" si="24"/>
        <v>0.53553610666912499</v>
      </c>
      <c r="F833" s="55">
        <f t="shared" ca="1" si="25"/>
        <v>251.48979360322571</v>
      </c>
    </row>
    <row r="834" spans="5:6" x14ac:dyDescent="0.25">
      <c r="E834" s="55">
        <f t="shared" ca="1" si="24"/>
        <v>0.36271632528197617</v>
      </c>
      <c r="F834" s="55">
        <f t="shared" ca="1" si="25"/>
        <v>236.1712145055206</v>
      </c>
    </row>
    <row r="835" spans="5:6" x14ac:dyDescent="0.25">
      <c r="E835" s="55">
        <f t="shared" ca="1" si="24"/>
        <v>0.578701546819405</v>
      </c>
      <c r="F835" s="55">
        <f t="shared" ca="1" si="25"/>
        <v>255.39443753226487</v>
      </c>
    </row>
    <row r="836" spans="5:6" x14ac:dyDescent="0.25">
      <c r="E836" s="55">
        <f t="shared" ref="E836:E899" ca="1" si="26">RAND()</f>
        <v>0.19321674969948499</v>
      </c>
      <c r="F836" s="55">
        <f t="shared" ref="F836:F899" ca="1" si="27">_xlfn.GAMMA.INV(E836,$C$3,$C$4)</f>
        <v>219.0697017626658</v>
      </c>
    </row>
    <row r="837" spans="5:6" x14ac:dyDescent="0.25">
      <c r="E837" s="55">
        <f t="shared" ca="1" si="26"/>
        <v>0.10795321787055556</v>
      </c>
      <c r="F837" s="55">
        <f t="shared" ca="1" si="27"/>
        <v>207.26656850971821</v>
      </c>
    </row>
    <row r="838" spans="5:6" x14ac:dyDescent="0.25">
      <c r="E838" s="55">
        <f t="shared" ca="1" si="26"/>
        <v>0.52403415426427002</v>
      </c>
      <c r="F838" s="55">
        <f t="shared" ca="1" si="27"/>
        <v>250.46434443402717</v>
      </c>
    </row>
    <row r="839" spans="5:6" x14ac:dyDescent="0.25">
      <c r="E839" s="55">
        <f t="shared" ca="1" si="26"/>
        <v>0.41709171028992986</v>
      </c>
      <c r="F839" s="55">
        <f t="shared" ca="1" si="27"/>
        <v>241.03569693790001</v>
      </c>
    </row>
    <row r="840" spans="5:6" x14ac:dyDescent="0.25">
      <c r="E840" s="55">
        <f t="shared" ca="1" si="26"/>
        <v>0.52096555489803431</v>
      </c>
      <c r="F840" s="55">
        <f t="shared" ca="1" si="27"/>
        <v>250.19157356168671</v>
      </c>
    </row>
    <row r="841" spans="5:6" x14ac:dyDescent="0.25">
      <c r="E841" s="55">
        <f t="shared" ca="1" si="26"/>
        <v>0.53954191692938769</v>
      </c>
      <c r="F841" s="55">
        <f t="shared" ca="1" si="27"/>
        <v>251.84816413169375</v>
      </c>
    </row>
    <row r="842" spans="5:6" x14ac:dyDescent="0.25">
      <c r="E842" s="55">
        <f t="shared" ca="1" si="26"/>
        <v>0.63531769210754607</v>
      </c>
      <c r="F842" s="55">
        <f t="shared" ca="1" si="27"/>
        <v>260.71981769576763</v>
      </c>
    </row>
    <row r="843" spans="5:6" x14ac:dyDescent="0.25">
      <c r="E843" s="55">
        <f t="shared" ca="1" si="26"/>
        <v>0.5735697933645979</v>
      </c>
      <c r="F843" s="55">
        <f t="shared" ca="1" si="27"/>
        <v>254.92457497928356</v>
      </c>
    </row>
    <row r="844" spans="5:6" x14ac:dyDescent="0.25">
      <c r="E844" s="55">
        <f t="shared" ca="1" si="26"/>
        <v>0.47362625313217799</v>
      </c>
      <c r="F844" s="55">
        <f t="shared" ca="1" si="27"/>
        <v>246.01269720178524</v>
      </c>
    </row>
    <row r="845" spans="5:6" x14ac:dyDescent="0.25">
      <c r="E845" s="55">
        <f t="shared" ca="1" si="26"/>
        <v>0.4884623879500557</v>
      </c>
      <c r="F845" s="55">
        <f t="shared" ca="1" si="27"/>
        <v>247.31806090094716</v>
      </c>
    </row>
    <row r="846" spans="5:6" x14ac:dyDescent="0.25">
      <c r="E846" s="55">
        <f t="shared" ca="1" si="26"/>
        <v>0.66542939035392112</v>
      </c>
      <c r="F846" s="55">
        <f t="shared" ca="1" si="27"/>
        <v>263.69050548956176</v>
      </c>
    </row>
    <row r="847" spans="5:6" x14ac:dyDescent="0.25">
      <c r="E847" s="55">
        <f t="shared" ca="1" si="26"/>
        <v>0.94879640206336924</v>
      </c>
      <c r="F847" s="55">
        <f t="shared" ca="1" si="27"/>
        <v>310.38328860460882</v>
      </c>
    </row>
    <row r="848" spans="5:6" x14ac:dyDescent="0.25">
      <c r="E848" s="55">
        <f t="shared" ca="1" si="26"/>
        <v>3.9498092896686599E-2</v>
      </c>
      <c r="F848" s="55">
        <f t="shared" ca="1" si="27"/>
        <v>191.50316642922107</v>
      </c>
    </row>
    <row r="849" spans="5:6" x14ac:dyDescent="0.25">
      <c r="E849" s="55">
        <f t="shared" ca="1" si="26"/>
        <v>0.70676470550602477</v>
      </c>
      <c r="F849" s="55">
        <f t="shared" ca="1" si="27"/>
        <v>267.98829142722388</v>
      </c>
    </row>
    <row r="850" spans="5:6" x14ac:dyDescent="0.25">
      <c r="E850" s="55">
        <f t="shared" ca="1" si="26"/>
        <v>0.52883872112575703</v>
      </c>
      <c r="F850" s="55">
        <f t="shared" ca="1" si="27"/>
        <v>250.89208639667805</v>
      </c>
    </row>
    <row r="851" spans="5:6" x14ac:dyDescent="0.25">
      <c r="E851" s="55">
        <f t="shared" ca="1" si="26"/>
        <v>0.70290169186544149</v>
      </c>
      <c r="F851" s="55">
        <f t="shared" ca="1" si="27"/>
        <v>267.57382731884684</v>
      </c>
    </row>
    <row r="852" spans="5:6" x14ac:dyDescent="0.25">
      <c r="E852" s="55">
        <f t="shared" ca="1" si="26"/>
        <v>0.5965771074657642</v>
      </c>
      <c r="F852" s="55">
        <f t="shared" ca="1" si="27"/>
        <v>257.04581516968091</v>
      </c>
    </row>
    <row r="853" spans="5:6" x14ac:dyDescent="0.25">
      <c r="E853" s="55">
        <f t="shared" ca="1" si="26"/>
        <v>0.78496141394306462</v>
      </c>
      <c r="F853" s="55">
        <f t="shared" ca="1" si="27"/>
        <v>277.17087907559699</v>
      </c>
    </row>
    <row r="854" spans="5:6" x14ac:dyDescent="0.25">
      <c r="E854" s="55">
        <f t="shared" ca="1" si="26"/>
        <v>0.94085259929941267</v>
      </c>
      <c r="F854" s="55">
        <f t="shared" ca="1" si="27"/>
        <v>307.48148232982464</v>
      </c>
    </row>
    <row r="855" spans="5:6" x14ac:dyDescent="0.25">
      <c r="E855" s="55">
        <f t="shared" ca="1" si="26"/>
        <v>0.47617686980990648</v>
      </c>
      <c r="F855" s="55">
        <f t="shared" ca="1" si="27"/>
        <v>246.23696457269403</v>
      </c>
    </row>
    <row r="856" spans="5:6" x14ac:dyDescent="0.25">
      <c r="E856" s="55">
        <f t="shared" ca="1" si="26"/>
        <v>0.1136654199361774</v>
      </c>
      <c r="F856" s="55">
        <f t="shared" ca="1" si="27"/>
        <v>208.21064847238713</v>
      </c>
    </row>
    <row r="857" spans="5:6" x14ac:dyDescent="0.25">
      <c r="E857" s="55">
        <f t="shared" ca="1" si="26"/>
        <v>0.38248454552178857</v>
      </c>
      <c r="F857" s="55">
        <f t="shared" ca="1" si="27"/>
        <v>237.95493001093408</v>
      </c>
    </row>
    <row r="858" spans="5:6" x14ac:dyDescent="0.25">
      <c r="E858" s="55">
        <f t="shared" ca="1" si="26"/>
        <v>0.95871534415701543</v>
      </c>
      <c r="F858" s="55">
        <f t="shared" ca="1" si="27"/>
        <v>314.59207168211293</v>
      </c>
    </row>
    <row r="859" spans="5:6" x14ac:dyDescent="0.25">
      <c r="E859" s="55">
        <f t="shared" ca="1" si="26"/>
        <v>0.86323939294875596</v>
      </c>
      <c r="F859" s="55">
        <f t="shared" ca="1" si="27"/>
        <v>288.9209946057793</v>
      </c>
    </row>
    <row r="860" spans="5:6" x14ac:dyDescent="0.25">
      <c r="E860" s="55">
        <f t="shared" ca="1" si="26"/>
        <v>0.41228364110104154</v>
      </c>
      <c r="F860" s="55">
        <f t="shared" ca="1" si="27"/>
        <v>240.61009996469102</v>
      </c>
    </row>
    <row r="861" spans="5:6" x14ac:dyDescent="0.25">
      <c r="E861" s="55">
        <f t="shared" ca="1" si="26"/>
        <v>0.87627451797336731</v>
      </c>
      <c r="F861" s="55">
        <f t="shared" ca="1" si="27"/>
        <v>291.32489819909159</v>
      </c>
    </row>
    <row r="862" spans="5:6" x14ac:dyDescent="0.25">
      <c r="E862" s="55">
        <f t="shared" ca="1" si="26"/>
        <v>0.98464102416670274</v>
      </c>
      <c r="F862" s="55">
        <f t="shared" ca="1" si="27"/>
        <v>332.39858392861629</v>
      </c>
    </row>
    <row r="863" spans="5:6" x14ac:dyDescent="0.25">
      <c r="E863" s="55">
        <f t="shared" ca="1" si="26"/>
        <v>0.96841539832571299</v>
      </c>
      <c r="F863" s="55">
        <f t="shared" ca="1" si="27"/>
        <v>319.64254645089483</v>
      </c>
    </row>
    <row r="864" spans="5:6" x14ac:dyDescent="0.25">
      <c r="E864" s="55">
        <f t="shared" ca="1" si="26"/>
        <v>0.71834330419049441</v>
      </c>
      <c r="F864" s="55">
        <f t="shared" ca="1" si="27"/>
        <v>269.24871976281429</v>
      </c>
    </row>
    <row r="865" spans="5:6" x14ac:dyDescent="0.25">
      <c r="E865" s="55">
        <f t="shared" ca="1" si="26"/>
        <v>0.3854782253091279</v>
      </c>
      <c r="F865" s="55">
        <f t="shared" ca="1" si="27"/>
        <v>238.22329866545095</v>
      </c>
    </row>
    <row r="866" spans="5:6" x14ac:dyDescent="0.25">
      <c r="E866" s="55">
        <f t="shared" ca="1" si="26"/>
        <v>0.17692039187436992</v>
      </c>
      <c r="F866" s="55">
        <f t="shared" ca="1" si="27"/>
        <v>217.09867573474463</v>
      </c>
    </row>
    <row r="867" spans="5:6" x14ac:dyDescent="0.25">
      <c r="E867" s="55">
        <f t="shared" ca="1" si="26"/>
        <v>0.81448996487901304</v>
      </c>
      <c r="F867" s="55">
        <f t="shared" ca="1" si="27"/>
        <v>281.18674315688844</v>
      </c>
    </row>
    <row r="868" spans="5:6" x14ac:dyDescent="0.25">
      <c r="E868" s="55">
        <f t="shared" ca="1" si="26"/>
        <v>0.50183089297199268</v>
      </c>
      <c r="F868" s="55">
        <f t="shared" ca="1" si="27"/>
        <v>248.49698568374714</v>
      </c>
    </row>
    <row r="869" spans="5:6" x14ac:dyDescent="0.25">
      <c r="E869" s="55">
        <f t="shared" ca="1" si="26"/>
        <v>7.0295482430134948E-2</v>
      </c>
      <c r="F869" s="55">
        <f t="shared" ca="1" si="27"/>
        <v>199.99105615700358</v>
      </c>
    </row>
    <row r="870" spans="5:6" x14ac:dyDescent="0.25">
      <c r="E870" s="55">
        <f t="shared" ca="1" si="26"/>
        <v>0.75023758671563301</v>
      </c>
      <c r="F870" s="55">
        <f t="shared" ca="1" si="27"/>
        <v>272.88114119047316</v>
      </c>
    </row>
    <row r="871" spans="5:6" x14ac:dyDescent="0.25">
      <c r="E871" s="55">
        <f t="shared" ca="1" si="26"/>
        <v>0.45318361011379238</v>
      </c>
      <c r="F871" s="55">
        <f t="shared" ca="1" si="27"/>
        <v>244.21596411219255</v>
      </c>
    </row>
    <row r="872" spans="5:6" x14ac:dyDescent="0.25">
      <c r="E872" s="55">
        <f t="shared" ca="1" si="26"/>
        <v>0.13642183597141877</v>
      </c>
      <c r="F872" s="55">
        <f t="shared" ca="1" si="27"/>
        <v>211.69418606331271</v>
      </c>
    </row>
    <row r="873" spans="5:6" x14ac:dyDescent="0.25">
      <c r="E873" s="55">
        <f t="shared" ca="1" si="26"/>
        <v>0.87462119973551578</v>
      </c>
      <c r="F873" s="55">
        <f t="shared" ca="1" si="27"/>
        <v>291.00980107942979</v>
      </c>
    </row>
    <row r="874" spans="5:6" x14ac:dyDescent="0.25">
      <c r="E874" s="55">
        <f t="shared" ca="1" si="26"/>
        <v>0.42046872472900898</v>
      </c>
      <c r="F874" s="55">
        <f t="shared" ca="1" si="27"/>
        <v>241.33426123892323</v>
      </c>
    </row>
    <row r="875" spans="5:6" x14ac:dyDescent="0.25">
      <c r="E875" s="55">
        <f t="shared" ca="1" si="26"/>
        <v>0.47395040011894995</v>
      </c>
      <c r="F875" s="55">
        <f t="shared" ca="1" si="27"/>
        <v>246.04119589782567</v>
      </c>
    </row>
    <row r="876" spans="5:6" x14ac:dyDescent="0.25">
      <c r="E876" s="55">
        <f t="shared" ca="1" si="26"/>
        <v>0.27541680063081808</v>
      </c>
      <c r="F876" s="55">
        <f t="shared" ca="1" si="27"/>
        <v>227.91606403284374</v>
      </c>
    </row>
    <row r="877" spans="5:6" x14ac:dyDescent="0.25">
      <c r="E877" s="55">
        <f t="shared" ca="1" si="26"/>
        <v>0.91292396273845855</v>
      </c>
      <c r="F877" s="55">
        <f t="shared" ca="1" si="27"/>
        <v>299.32027363082648</v>
      </c>
    </row>
    <row r="878" spans="5:6" x14ac:dyDescent="0.25">
      <c r="E878" s="55">
        <f t="shared" ca="1" si="26"/>
        <v>0.3898380332044632</v>
      </c>
      <c r="F878" s="55">
        <f t="shared" ca="1" si="27"/>
        <v>238.61340702254694</v>
      </c>
    </row>
    <row r="879" spans="5:6" x14ac:dyDescent="0.25">
      <c r="E879" s="55">
        <f t="shared" ca="1" si="26"/>
        <v>0.33862949276556487</v>
      </c>
      <c r="F879" s="55">
        <f t="shared" ca="1" si="27"/>
        <v>233.96462340681455</v>
      </c>
    </row>
    <row r="880" spans="5:6" x14ac:dyDescent="0.25">
      <c r="E880" s="55">
        <f t="shared" ca="1" si="26"/>
        <v>0.1060717462758205</v>
      </c>
      <c r="F880" s="55">
        <f t="shared" ca="1" si="27"/>
        <v>206.94841559252981</v>
      </c>
    </row>
    <row r="881" spans="5:6" x14ac:dyDescent="0.25">
      <c r="E881" s="55">
        <f t="shared" ca="1" si="26"/>
        <v>0.31799075698107504</v>
      </c>
      <c r="F881" s="55">
        <f t="shared" ca="1" si="27"/>
        <v>232.03700613561853</v>
      </c>
    </row>
    <row r="882" spans="5:6" x14ac:dyDescent="0.25">
      <c r="E882" s="55">
        <f t="shared" ca="1" si="26"/>
        <v>0.69224642815446924</v>
      </c>
      <c r="F882" s="55">
        <f t="shared" ca="1" si="27"/>
        <v>266.44527741066378</v>
      </c>
    </row>
    <row r="883" spans="5:6" x14ac:dyDescent="0.25">
      <c r="E883" s="55">
        <f t="shared" ca="1" si="26"/>
        <v>0.38698513006410939</v>
      </c>
      <c r="F883" s="55">
        <f t="shared" ca="1" si="27"/>
        <v>238.35822933204864</v>
      </c>
    </row>
    <row r="884" spans="5:6" x14ac:dyDescent="0.25">
      <c r="E884" s="55">
        <f t="shared" ca="1" si="26"/>
        <v>0.2707920257261881</v>
      </c>
      <c r="F884" s="55">
        <f t="shared" ca="1" si="27"/>
        <v>227.45391745000259</v>
      </c>
    </row>
    <row r="885" spans="5:6" x14ac:dyDescent="0.25">
      <c r="E885" s="55">
        <f t="shared" ca="1" si="26"/>
        <v>0.69713491148479911</v>
      </c>
      <c r="F885" s="55">
        <f t="shared" ca="1" si="27"/>
        <v>266.96043647726117</v>
      </c>
    </row>
    <row r="886" spans="5:6" x14ac:dyDescent="0.25">
      <c r="E886" s="55">
        <f t="shared" ca="1" si="26"/>
        <v>0.35301462943536643</v>
      </c>
      <c r="F886" s="55">
        <f t="shared" ca="1" si="27"/>
        <v>235.28734840911602</v>
      </c>
    </row>
    <row r="887" spans="5:6" x14ac:dyDescent="0.25">
      <c r="E887" s="55">
        <f t="shared" ca="1" si="26"/>
        <v>0.18341042367714144</v>
      </c>
      <c r="F887" s="55">
        <f t="shared" ca="1" si="27"/>
        <v>217.89519498590667</v>
      </c>
    </row>
    <row r="888" spans="5:6" x14ac:dyDescent="0.25">
      <c r="E888" s="55">
        <f t="shared" ca="1" si="26"/>
        <v>0.9438358476747486</v>
      </c>
      <c r="F888" s="55">
        <f t="shared" ca="1" si="27"/>
        <v>308.5308704700704</v>
      </c>
    </row>
    <row r="889" spans="5:6" x14ac:dyDescent="0.25">
      <c r="E889" s="55">
        <f t="shared" ca="1" si="26"/>
        <v>0.37108578189686126</v>
      </c>
      <c r="F889" s="55">
        <f t="shared" ca="1" si="27"/>
        <v>236.92902013089795</v>
      </c>
    </row>
    <row r="890" spans="5:6" x14ac:dyDescent="0.25">
      <c r="E890" s="55">
        <f t="shared" ca="1" si="26"/>
        <v>0.89838620096127142</v>
      </c>
      <c r="F890" s="55">
        <f t="shared" ca="1" si="27"/>
        <v>295.88330563387615</v>
      </c>
    </row>
    <row r="891" spans="5:6" x14ac:dyDescent="0.25">
      <c r="E891" s="55">
        <f t="shared" ca="1" si="26"/>
        <v>0.98946639297557515</v>
      </c>
      <c r="F891" s="55">
        <f t="shared" ca="1" si="27"/>
        <v>338.67068858370055</v>
      </c>
    </row>
    <row r="892" spans="5:6" x14ac:dyDescent="0.25">
      <c r="E892" s="55">
        <f t="shared" ca="1" si="26"/>
        <v>0.17111936803552208</v>
      </c>
      <c r="F892" s="55">
        <f t="shared" ca="1" si="27"/>
        <v>216.37266160561612</v>
      </c>
    </row>
    <row r="893" spans="5:6" x14ac:dyDescent="0.25">
      <c r="E893" s="55">
        <f t="shared" ca="1" si="26"/>
        <v>0.80972233396441806</v>
      </c>
      <c r="F893" s="55">
        <f t="shared" ca="1" si="27"/>
        <v>280.5107109098625</v>
      </c>
    </row>
    <row r="894" spans="5:6" x14ac:dyDescent="0.25">
      <c r="E894" s="55">
        <f t="shared" ca="1" si="26"/>
        <v>0.47382661258684255</v>
      </c>
      <c r="F894" s="55">
        <f t="shared" ca="1" si="27"/>
        <v>246.0303125351453</v>
      </c>
    </row>
    <row r="895" spans="5:6" x14ac:dyDescent="0.25">
      <c r="E895" s="55">
        <f t="shared" ca="1" si="26"/>
        <v>0.8231927613057517</v>
      </c>
      <c r="F895" s="55">
        <f t="shared" ca="1" si="27"/>
        <v>282.45209372503791</v>
      </c>
    </row>
    <row r="896" spans="5:6" x14ac:dyDescent="0.25">
      <c r="E896" s="55">
        <f t="shared" ca="1" si="26"/>
        <v>0.72387576511083129</v>
      </c>
      <c r="F896" s="55">
        <f t="shared" ca="1" si="27"/>
        <v>269.86114465327819</v>
      </c>
    </row>
    <row r="897" spans="5:6" x14ac:dyDescent="0.25">
      <c r="E897" s="55">
        <f t="shared" ca="1" si="26"/>
        <v>0.27319371129319536</v>
      </c>
      <c r="F897" s="55">
        <f t="shared" ca="1" si="27"/>
        <v>227.69431949916211</v>
      </c>
    </row>
    <row r="898" spans="5:6" x14ac:dyDescent="0.25">
      <c r="E898" s="55">
        <f t="shared" ca="1" si="26"/>
        <v>4.2165258597920419E-3</v>
      </c>
      <c r="F898" s="55">
        <f t="shared" ca="1" si="27"/>
        <v>166.74421578698713</v>
      </c>
    </row>
    <row r="899" spans="5:6" x14ac:dyDescent="0.25">
      <c r="E899" s="55">
        <f t="shared" ca="1" si="26"/>
        <v>0.89794435346994139</v>
      </c>
      <c r="F899" s="55">
        <f t="shared" ca="1" si="27"/>
        <v>295.78505426532081</v>
      </c>
    </row>
    <row r="900" spans="5:6" x14ac:dyDescent="0.25">
      <c r="E900" s="55">
        <f t="shared" ref="E900:E963" ca="1" si="28">RAND()</f>
        <v>0.67036606033066415</v>
      </c>
      <c r="F900" s="55">
        <f t="shared" ref="F900:F963" ca="1" si="29">_xlfn.GAMMA.INV(E900,$C$3,$C$4)</f>
        <v>264.18918573096056</v>
      </c>
    </row>
    <row r="901" spans="5:6" x14ac:dyDescent="0.25">
      <c r="E901" s="55">
        <f t="shared" ca="1" si="28"/>
        <v>0.80903915838325369</v>
      </c>
      <c r="F901" s="55">
        <f t="shared" ca="1" si="29"/>
        <v>280.41478451627495</v>
      </c>
    </row>
    <row r="902" spans="5:6" x14ac:dyDescent="0.25">
      <c r="E902" s="55">
        <f t="shared" ca="1" si="28"/>
        <v>0.1721875018334954</v>
      </c>
      <c r="F902" s="55">
        <f t="shared" ca="1" si="29"/>
        <v>216.50738139816812</v>
      </c>
    </row>
    <row r="903" spans="5:6" x14ac:dyDescent="0.25">
      <c r="E903" s="55">
        <f t="shared" ca="1" si="28"/>
        <v>0.5852307384991472</v>
      </c>
      <c r="F903" s="55">
        <f t="shared" ca="1" si="29"/>
        <v>255.99486926831116</v>
      </c>
    </row>
    <row r="904" spans="5:6" x14ac:dyDescent="0.25">
      <c r="E904" s="55">
        <f t="shared" ca="1" si="28"/>
        <v>0.4371561883533075</v>
      </c>
      <c r="F904" s="55">
        <f t="shared" ca="1" si="29"/>
        <v>242.80607647825622</v>
      </c>
    </row>
    <row r="905" spans="5:6" x14ac:dyDescent="0.25">
      <c r="E905" s="55">
        <f t="shared" ca="1" si="28"/>
        <v>0.91700093190526777</v>
      </c>
      <c r="F905" s="55">
        <f t="shared" ca="1" si="29"/>
        <v>300.36536491273574</v>
      </c>
    </row>
    <row r="906" spans="5:6" x14ac:dyDescent="0.25">
      <c r="E906" s="55">
        <f t="shared" ca="1" si="28"/>
        <v>0.39972063767104071</v>
      </c>
      <c r="F906" s="55">
        <f t="shared" ca="1" si="29"/>
        <v>239.49476005740945</v>
      </c>
    </row>
    <row r="907" spans="5:6" x14ac:dyDescent="0.25">
      <c r="E907" s="55">
        <f t="shared" ca="1" si="28"/>
        <v>0.7900962303976744</v>
      </c>
      <c r="F907" s="55">
        <f t="shared" ca="1" si="29"/>
        <v>277.84177079024909</v>
      </c>
    </row>
    <row r="908" spans="5:6" x14ac:dyDescent="0.25">
      <c r="E908" s="55">
        <f t="shared" ca="1" si="28"/>
        <v>0.36704779263086673</v>
      </c>
      <c r="F908" s="55">
        <f t="shared" ca="1" si="29"/>
        <v>236.56391557523312</v>
      </c>
    </row>
    <row r="909" spans="5:6" x14ac:dyDescent="0.25">
      <c r="E909" s="55">
        <f t="shared" ca="1" si="28"/>
        <v>0.78534703780183268</v>
      </c>
      <c r="F909" s="55">
        <f t="shared" ca="1" si="29"/>
        <v>277.22089928628691</v>
      </c>
    </row>
    <row r="910" spans="5:6" x14ac:dyDescent="0.25">
      <c r="E910" s="55">
        <f t="shared" ca="1" si="28"/>
        <v>0.24587012840874722</v>
      </c>
      <c r="F910" s="55">
        <f t="shared" ca="1" si="29"/>
        <v>224.90257684509186</v>
      </c>
    </row>
    <row r="911" spans="5:6" x14ac:dyDescent="0.25">
      <c r="E911" s="55">
        <f t="shared" ca="1" si="28"/>
        <v>0.26840311644645498</v>
      </c>
      <c r="F911" s="55">
        <f t="shared" ca="1" si="29"/>
        <v>227.21390645339397</v>
      </c>
    </row>
    <row r="912" spans="5:6" x14ac:dyDescent="0.25">
      <c r="E912" s="55">
        <f t="shared" ca="1" si="28"/>
        <v>0.23001282019199842</v>
      </c>
      <c r="F912" s="55">
        <f t="shared" ca="1" si="29"/>
        <v>223.21750472790026</v>
      </c>
    </row>
    <row r="913" spans="5:6" x14ac:dyDescent="0.25">
      <c r="E913" s="55">
        <f t="shared" ca="1" si="28"/>
        <v>0.38566243632144115</v>
      </c>
      <c r="F913" s="55">
        <f t="shared" ca="1" si="29"/>
        <v>238.23979873042586</v>
      </c>
    </row>
    <row r="914" spans="5:6" x14ac:dyDescent="0.25">
      <c r="E914" s="55">
        <f t="shared" ca="1" si="28"/>
        <v>0.42827805455538148</v>
      </c>
      <c r="F914" s="55">
        <f t="shared" ca="1" si="29"/>
        <v>242.02369159050409</v>
      </c>
    </row>
    <row r="915" spans="5:6" x14ac:dyDescent="0.25">
      <c r="E915" s="55">
        <f t="shared" ca="1" si="28"/>
        <v>1.8452149100629089E-2</v>
      </c>
      <c r="F915" s="55">
        <f t="shared" ca="1" si="29"/>
        <v>181.90999858844197</v>
      </c>
    </row>
    <row r="916" spans="5:6" x14ac:dyDescent="0.25">
      <c r="E916" s="55">
        <f t="shared" ca="1" si="28"/>
        <v>0.87925364974202125</v>
      </c>
      <c r="F916" s="55">
        <f t="shared" ca="1" si="29"/>
        <v>291.90078364967587</v>
      </c>
    </row>
    <row r="917" spans="5:6" x14ac:dyDescent="0.25">
      <c r="E917" s="55">
        <f t="shared" ca="1" si="28"/>
        <v>0.54621574303012332</v>
      </c>
      <c r="F917" s="55">
        <f t="shared" ca="1" si="29"/>
        <v>252.4467957129927</v>
      </c>
    </row>
    <row r="918" spans="5:6" x14ac:dyDescent="0.25">
      <c r="E918" s="55">
        <f t="shared" ca="1" si="28"/>
        <v>0.46608168967583719</v>
      </c>
      <c r="F918" s="55">
        <f t="shared" ca="1" si="29"/>
        <v>245.34953582924351</v>
      </c>
    </row>
    <row r="919" spans="5:6" x14ac:dyDescent="0.25">
      <c r="E919" s="55">
        <f t="shared" ca="1" si="28"/>
        <v>0.77937371802393196</v>
      </c>
      <c r="F919" s="55">
        <f t="shared" ca="1" si="29"/>
        <v>276.45248983850269</v>
      </c>
    </row>
    <row r="920" spans="5:6" x14ac:dyDescent="0.25">
      <c r="E920" s="55">
        <f t="shared" ca="1" si="28"/>
        <v>0.33705848605162947</v>
      </c>
      <c r="F920" s="55">
        <f t="shared" ca="1" si="29"/>
        <v>233.81920084873823</v>
      </c>
    </row>
    <row r="921" spans="5:6" x14ac:dyDescent="0.25">
      <c r="E921" s="55">
        <f t="shared" ca="1" si="28"/>
        <v>0.72394137478800624</v>
      </c>
      <c r="F921" s="55">
        <f t="shared" ca="1" si="29"/>
        <v>269.86844873902186</v>
      </c>
    </row>
    <row r="922" spans="5:6" x14ac:dyDescent="0.25">
      <c r="E922" s="55">
        <f t="shared" ca="1" si="28"/>
        <v>0.28525012401912309</v>
      </c>
      <c r="F922" s="55">
        <f t="shared" ca="1" si="29"/>
        <v>228.88828990022591</v>
      </c>
    </row>
    <row r="923" spans="5:6" x14ac:dyDescent="0.25">
      <c r="E923" s="55">
        <f t="shared" ca="1" si="28"/>
        <v>0.33250282037116152</v>
      </c>
      <c r="F923" s="55">
        <f t="shared" ca="1" si="29"/>
        <v>233.39634172098826</v>
      </c>
    </row>
    <row r="924" spans="5:6" x14ac:dyDescent="0.25">
      <c r="E924" s="55">
        <f t="shared" ca="1" si="28"/>
        <v>0.37171869266761215</v>
      </c>
      <c r="F924" s="55">
        <f t="shared" ca="1" si="29"/>
        <v>236.98616296655089</v>
      </c>
    </row>
    <row r="925" spans="5:6" x14ac:dyDescent="0.25">
      <c r="E925" s="55">
        <f t="shared" ca="1" si="28"/>
        <v>0.45663848777545524</v>
      </c>
      <c r="F925" s="55">
        <f t="shared" ca="1" si="29"/>
        <v>244.51963389363914</v>
      </c>
    </row>
    <row r="926" spans="5:6" x14ac:dyDescent="0.25">
      <c r="E926" s="55">
        <f t="shared" ca="1" si="28"/>
        <v>0.16508334632882538</v>
      </c>
      <c r="F926" s="55">
        <f t="shared" ca="1" si="29"/>
        <v>215.6021232150033</v>
      </c>
    </row>
    <row r="927" spans="5:6" x14ac:dyDescent="0.25">
      <c r="E927" s="55">
        <f t="shared" ca="1" si="28"/>
        <v>0.96687273382189598</v>
      </c>
      <c r="F927" s="55">
        <f t="shared" ca="1" si="29"/>
        <v>318.75716924332994</v>
      </c>
    </row>
    <row r="928" spans="5:6" x14ac:dyDescent="0.25">
      <c r="E928" s="55">
        <f t="shared" ca="1" si="28"/>
        <v>0.36949134523023253</v>
      </c>
      <c r="F928" s="55">
        <f t="shared" ca="1" si="29"/>
        <v>236.78496613155528</v>
      </c>
    </row>
    <row r="929" spans="5:6" x14ac:dyDescent="0.25">
      <c r="E929" s="55">
        <f t="shared" ca="1" si="28"/>
        <v>0.96571819645985491</v>
      </c>
      <c r="F929" s="55">
        <f t="shared" ca="1" si="29"/>
        <v>318.11752052473469</v>
      </c>
    </row>
    <row r="930" spans="5:6" x14ac:dyDescent="0.25">
      <c r="E930" s="55">
        <f t="shared" ca="1" si="28"/>
        <v>0.24830009053678048</v>
      </c>
      <c r="F930" s="55">
        <f t="shared" ca="1" si="29"/>
        <v>225.15625712462378</v>
      </c>
    </row>
    <row r="931" spans="5:6" x14ac:dyDescent="0.25">
      <c r="E931" s="55">
        <f t="shared" ca="1" si="28"/>
        <v>0.2665707229140537</v>
      </c>
      <c r="F931" s="55">
        <f t="shared" ca="1" si="29"/>
        <v>227.02919551566066</v>
      </c>
    </row>
    <row r="932" spans="5:6" x14ac:dyDescent="0.25">
      <c r="E932" s="55">
        <f t="shared" ca="1" si="28"/>
        <v>0.93868155688259303</v>
      </c>
      <c r="F932" s="55">
        <f t="shared" ca="1" si="29"/>
        <v>306.74501877343755</v>
      </c>
    </row>
    <row r="933" spans="5:6" x14ac:dyDescent="0.25">
      <c r="E933" s="55">
        <f t="shared" ca="1" si="28"/>
        <v>0.25068746449374291</v>
      </c>
      <c r="F933" s="55">
        <f t="shared" ca="1" si="29"/>
        <v>225.40439139326685</v>
      </c>
    </row>
    <row r="934" spans="5:6" x14ac:dyDescent="0.25">
      <c r="E934" s="55">
        <f t="shared" ca="1" si="28"/>
        <v>0.48460053297796146</v>
      </c>
      <c r="F934" s="55">
        <f t="shared" ca="1" si="29"/>
        <v>246.97803863306825</v>
      </c>
    </row>
    <row r="935" spans="5:6" x14ac:dyDescent="0.25">
      <c r="E935" s="55">
        <f t="shared" ca="1" si="28"/>
        <v>0.71523459562731573</v>
      </c>
      <c r="F935" s="55">
        <f t="shared" ca="1" si="29"/>
        <v>268.90754755552206</v>
      </c>
    </row>
    <row r="936" spans="5:6" x14ac:dyDescent="0.25">
      <c r="E936" s="55">
        <f t="shared" ca="1" si="28"/>
        <v>0.11525971482692088</v>
      </c>
      <c r="F936" s="55">
        <f t="shared" ca="1" si="29"/>
        <v>208.46857835253999</v>
      </c>
    </row>
    <row r="937" spans="5:6" x14ac:dyDescent="0.25">
      <c r="E937" s="55">
        <f t="shared" ca="1" si="28"/>
        <v>0.7744830074540815</v>
      </c>
      <c r="F937" s="55">
        <f t="shared" ca="1" si="29"/>
        <v>275.8332129849174</v>
      </c>
    </row>
    <row r="938" spans="5:6" x14ac:dyDescent="0.25">
      <c r="E938" s="55">
        <f t="shared" ca="1" si="28"/>
        <v>0.42582495019271982</v>
      </c>
      <c r="F938" s="55">
        <f t="shared" ca="1" si="29"/>
        <v>241.80726325764687</v>
      </c>
    </row>
    <row r="939" spans="5:6" x14ac:dyDescent="0.25">
      <c r="E939" s="55">
        <f t="shared" ca="1" si="28"/>
        <v>0.25782882654229577</v>
      </c>
      <c r="F939" s="55">
        <f t="shared" ca="1" si="29"/>
        <v>226.14036584390848</v>
      </c>
    </row>
    <row r="940" spans="5:6" x14ac:dyDescent="0.25">
      <c r="E940" s="55">
        <f t="shared" ca="1" si="28"/>
        <v>0.71293581548343588</v>
      </c>
      <c r="F940" s="55">
        <f t="shared" ca="1" si="29"/>
        <v>268.6565887314614</v>
      </c>
    </row>
    <row r="941" spans="5:6" x14ac:dyDescent="0.25">
      <c r="E941" s="55">
        <f t="shared" ca="1" si="28"/>
        <v>0.84574458601661406</v>
      </c>
      <c r="F941" s="55">
        <f t="shared" ca="1" si="29"/>
        <v>285.94725785198796</v>
      </c>
    </row>
    <row r="942" spans="5:6" x14ac:dyDescent="0.25">
      <c r="E942" s="55">
        <f t="shared" ca="1" si="28"/>
        <v>2.1133605089185603E-2</v>
      </c>
      <c r="F942" s="55">
        <f t="shared" ca="1" si="29"/>
        <v>183.5111996170773</v>
      </c>
    </row>
    <row r="943" spans="5:6" x14ac:dyDescent="0.25">
      <c r="E943" s="55">
        <f t="shared" ca="1" si="28"/>
        <v>0.50167790067515261</v>
      </c>
      <c r="F943" s="55">
        <f t="shared" ca="1" si="29"/>
        <v>248.48347413269747</v>
      </c>
    </row>
    <row r="944" spans="5:6" x14ac:dyDescent="0.25">
      <c r="E944" s="55">
        <f t="shared" ca="1" si="28"/>
        <v>0.30915730718006151</v>
      </c>
      <c r="F944" s="55">
        <f t="shared" ca="1" si="29"/>
        <v>231.19950606504227</v>
      </c>
    </row>
    <row r="945" spans="5:6" x14ac:dyDescent="0.25">
      <c r="E945" s="55">
        <f t="shared" ca="1" si="28"/>
        <v>5.1027659542864257E-2</v>
      </c>
      <c r="F945" s="55">
        <f t="shared" ca="1" si="29"/>
        <v>195.11937940609985</v>
      </c>
    </row>
    <row r="946" spans="5:6" x14ac:dyDescent="0.25">
      <c r="E946" s="55">
        <f t="shared" ca="1" si="28"/>
        <v>0.15333007387889641</v>
      </c>
      <c r="F946" s="55">
        <f t="shared" ca="1" si="29"/>
        <v>214.05312861027812</v>
      </c>
    </row>
    <row r="947" spans="5:6" x14ac:dyDescent="0.25">
      <c r="E947" s="55">
        <f t="shared" ca="1" si="28"/>
        <v>0.70529207000956406</v>
      </c>
      <c r="F947" s="55">
        <f t="shared" ca="1" si="29"/>
        <v>267.82994669555944</v>
      </c>
    </row>
    <row r="948" spans="5:6" x14ac:dyDescent="0.25">
      <c r="E948" s="55">
        <f t="shared" ca="1" si="28"/>
        <v>0.94086647511023702</v>
      </c>
      <c r="F948" s="55">
        <f t="shared" ca="1" si="29"/>
        <v>307.48626068578631</v>
      </c>
    </row>
    <row r="949" spans="5:6" x14ac:dyDescent="0.25">
      <c r="E949" s="55">
        <f t="shared" ca="1" si="28"/>
        <v>0.44329840985971303</v>
      </c>
      <c r="F949" s="55">
        <f t="shared" ca="1" si="29"/>
        <v>243.34668861594128</v>
      </c>
    </row>
    <row r="950" spans="5:6" x14ac:dyDescent="0.25">
      <c r="E950" s="55">
        <f t="shared" ca="1" si="28"/>
        <v>0.94431571364208711</v>
      </c>
      <c r="F950" s="55">
        <f t="shared" ca="1" si="29"/>
        <v>308.70396825392771</v>
      </c>
    </row>
    <row r="951" spans="5:6" x14ac:dyDescent="0.25">
      <c r="E951" s="55">
        <f t="shared" ca="1" si="28"/>
        <v>5.4462048255994322E-3</v>
      </c>
      <c r="F951" s="55">
        <f t="shared" ca="1" si="29"/>
        <v>169.12370038097933</v>
      </c>
    </row>
    <row r="952" spans="5:6" x14ac:dyDescent="0.25">
      <c r="E952" s="55">
        <f t="shared" ca="1" si="28"/>
        <v>0.74137755090894031</v>
      </c>
      <c r="F952" s="55">
        <f t="shared" ca="1" si="29"/>
        <v>271.84613404025822</v>
      </c>
    </row>
    <row r="953" spans="5:6" x14ac:dyDescent="0.25">
      <c r="E953" s="55">
        <f t="shared" ca="1" si="28"/>
        <v>0.32906119960729163</v>
      </c>
      <c r="F953" s="55">
        <f t="shared" ca="1" si="29"/>
        <v>233.07570933953622</v>
      </c>
    </row>
    <row r="954" spans="5:6" x14ac:dyDescent="0.25">
      <c r="E954" s="55">
        <f t="shared" ca="1" si="28"/>
        <v>0.30998512192598771</v>
      </c>
      <c r="F954" s="55">
        <f t="shared" ca="1" si="29"/>
        <v>231.27833942245763</v>
      </c>
    </row>
    <row r="955" spans="5:6" x14ac:dyDescent="0.25">
      <c r="E955" s="55">
        <f t="shared" ca="1" si="28"/>
        <v>0.79159984769619451</v>
      </c>
      <c r="F955" s="55">
        <f t="shared" ca="1" si="29"/>
        <v>278.04024903038612</v>
      </c>
    </row>
    <row r="956" spans="5:6" x14ac:dyDescent="0.25">
      <c r="E956" s="55">
        <f t="shared" ca="1" si="28"/>
        <v>0.62503550217733361</v>
      </c>
      <c r="F956" s="55">
        <f t="shared" ca="1" si="29"/>
        <v>259.7302268170497</v>
      </c>
    </row>
    <row r="957" spans="5:6" x14ac:dyDescent="0.25">
      <c r="E957" s="55">
        <f t="shared" ca="1" si="28"/>
        <v>0.75679059279397198</v>
      </c>
      <c r="F957" s="55">
        <f t="shared" ca="1" si="29"/>
        <v>273.66093941868621</v>
      </c>
    </row>
    <row r="958" spans="5:6" x14ac:dyDescent="0.25">
      <c r="E958" s="55">
        <f t="shared" ca="1" si="28"/>
        <v>0.49807563487047646</v>
      </c>
      <c r="F958" s="55">
        <f t="shared" ca="1" si="29"/>
        <v>248.16548274685456</v>
      </c>
    </row>
    <row r="959" spans="5:6" x14ac:dyDescent="0.25">
      <c r="E959" s="55">
        <f t="shared" ca="1" si="28"/>
        <v>0.1022967854118435</v>
      </c>
      <c r="F959" s="55">
        <f t="shared" ca="1" si="29"/>
        <v>206.29858680642025</v>
      </c>
    </row>
    <row r="960" spans="5:6" x14ac:dyDescent="0.25">
      <c r="E960" s="55">
        <f t="shared" ca="1" si="28"/>
        <v>0.88654106608678285</v>
      </c>
      <c r="F960" s="55">
        <f t="shared" ca="1" si="29"/>
        <v>293.35636044811247</v>
      </c>
    </row>
    <row r="961" spans="5:6" x14ac:dyDescent="0.25">
      <c r="E961" s="55">
        <f t="shared" ca="1" si="28"/>
        <v>0.92289143518581118</v>
      </c>
      <c r="F961" s="55">
        <f t="shared" ca="1" si="29"/>
        <v>301.9504140677974</v>
      </c>
    </row>
    <row r="962" spans="5:6" x14ac:dyDescent="0.25">
      <c r="E962" s="55">
        <f t="shared" ca="1" si="28"/>
        <v>0.1530858802156424</v>
      </c>
      <c r="F962" s="55">
        <f t="shared" ca="1" si="29"/>
        <v>214.02021259006258</v>
      </c>
    </row>
    <row r="963" spans="5:6" x14ac:dyDescent="0.25">
      <c r="E963" s="55">
        <f t="shared" ca="1" si="28"/>
        <v>0.95448421022248264</v>
      </c>
      <c r="F963" s="55">
        <f t="shared" ca="1" si="29"/>
        <v>312.70237958219974</v>
      </c>
    </row>
    <row r="964" spans="5:6" x14ac:dyDescent="0.25">
      <c r="E964" s="55">
        <f t="shared" ref="E964:E1027" ca="1" si="30">RAND()</f>
        <v>0.31863966064353111</v>
      </c>
      <c r="F964" s="55">
        <f t="shared" ref="F964:F1027" ca="1" si="31">_xlfn.GAMMA.INV(E964,$C$3,$C$4)</f>
        <v>232.0982143770853</v>
      </c>
    </row>
    <row r="965" spans="5:6" x14ac:dyDescent="0.25">
      <c r="E965" s="55">
        <f t="shared" ca="1" si="30"/>
        <v>0.37584932360838208</v>
      </c>
      <c r="F965" s="55">
        <f t="shared" ca="1" si="31"/>
        <v>237.35856608151792</v>
      </c>
    </row>
    <row r="966" spans="5:6" x14ac:dyDescent="0.25">
      <c r="E966" s="55">
        <f t="shared" ca="1" si="30"/>
        <v>0.38383379848212085</v>
      </c>
      <c r="F966" s="55">
        <f t="shared" ca="1" si="31"/>
        <v>238.07593568806664</v>
      </c>
    </row>
    <row r="967" spans="5:6" x14ac:dyDescent="0.25">
      <c r="E967" s="55">
        <f t="shared" ca="1" si="30"/>
        <v>6.4377935089421578E-2</v>
      </c>
      <c r="F967" s="55">
        <f t="shared" ca="1" si="31"/>
        <v>198.61126231783101</v>
      </c>
    </row>
    <row r="968" spans="5:6" x14ac:dyDescent="0.25">
      <c r="E968" s="55">
        <f t="shared" ca="1" si="30"/>
        <v>0.84953054369086423</v>
      </c>
      <c r="F968" s="55">
        <f t="shared" ca="1" si="31"/>
        <v>286.56914515669649</v>
      </c>
    </row>
    <row r="969" spans="5:6" x14ac:dyDescent="0.25">
      <c r="E969" s="55">
        <f t="shared" ca="1" si="30"/>
        <v>0.33547629369080934</v>
      </c>
      <c r="F969" s="55">
        <f t="shared" ca="1" si="31"/>
        <v>233.67253816665743</v>
      </c>
    </row>
    <row r="970" spans="5:6" x14ac:dyDescent="0.25">
      <c r="E970" s="55">
        <f t="shared" ca="1" si="30"/>
        <v>0.41600873064313615</v>
      </c>
      <c r="F970" s="55">
        <f t="shared" ca="1" si="31"/>
        <v>240.93988886934972</v>
      </c>
    </row>
    <row r="971" spans="5:6" x14ac:dyDescent="0.25">
      <c r="E971" s="55">
        <f t="shared" ca="1" si="30"/>
        <v>0.54192239402134512</v>
      </c>
      <c r="F971" s="55">
        <f t="shared" ca="1" si="31"/>
        <v>252.06145703359678</v>
      </c>
    </row>
    <row r="972" spans="5:6" x14ac:dyDescent="0.25">
      <c r="E972" s="55">
        <f t="shared" ca="1" si="30"/>
        <v>0.2277847034122642</v>
      </c>
      <c r="F972" s="55">
        <f t="shared" ca="1" si="31"/>
        <v>222.97634169403753</v>
      </c>
    </row>
    <row r="973" spans="5:6" x14ac:dyDescent="0.25">
      <c r="E973" s="55">
        <f t="shared" ca="1" si="30"/>
        <v>0.54651996015998283</v>
      </c>
      <c r="F973" s="55">
        <f t="shared" ca="1" si="31"/>
        <v>252.47413269803798</v>
      </c>
    </row>
    <row r="974" spans="5:6" x14ac:dyDescent="0.25">
      <c r="E974" s="55">
        <f t="shared" ca="1" si="30"/>
        <v>0.37846943399257282</v>
      </c>
      <c r="F974" s="55">
        <f t="shared" ca="1" si="31"/>
        <v>237.59432114594037</v>
      </c>
    </row>
    <row r="975" spans="5:6" x14ac:dyDescent="0.25">
      <c r="E975" s="55">
        <f t="shared" ca="1" si="30"/>
        <v>0.98928712433782851</v>
      </c>
      <c r="F975" s="55">
        <f t="shared" ca="1" si="31"/>
        <v>338.39510294719946</v>
      </c>
    </row>
    <row r="976" spans="5:6" x14ac:dyDescent="0.25">
      <c r="E976" s="55">
        <f t="shared" ca="1" si="30"/>
        <v>0.95955908772521958</v>
      </c>
      <c r="F976" s="55">
        <f t="shared" ca="1" si="31"/>
        <v>314.98844359985662</v>
      </c>
    </row>
    <row r="977" spans="5:6" x14ac:dyDescent="0.25">
      <c r="E977" s="55">
        <f t="shared" ca="1" si="30"/>
        <v>0.56300552144444227</v>
      </c>
      <c r="F977" s="55">
        <f t="shared" ca="1" si="31"/>
        <v>253.96260478775415</v>
      </c>
    </row>
    <row r="978" spans="5:6" x14ac:dyDescent="0.25">
      <c r="E978" s="55">
        <f t="shared" ca="1" si="30"/>
        <v>0.90331459117074731</v>
      </c>
      <c r="F978" s="55">
        <f t="shared" ca="1" si="31"/>
        <v>297.00245155104682</v>
      </c>
    </row>
    <row r="979" spans="5:6" x14ac:dyDescent="0.25">
      <c r="E979" s="55">
        <f t="shared" ca="1" si="30"/>
        <v>7.7872340016504893E-2</v>
      </c>
      <c r="F979" s="55">
        <f t="shared" ca="1" si="31"/>
        <v>201.64146858961135</v>
      </c>
    </row>
    <row r="980" spans="5:6" x14ac:dyDescent="0.25">
      <c r="E980" s="55">
        <f t="shared" ca="1" si="30"/>
        <v>0.34275787641692756</v>
      </c>
      <c r="F980" s="55">
        <f t="shared" ca="1" si="31"/>
        <v>234.34583216241043</v>
      </c>
    </row>
    <row r="981" spans="5:6" x14ac:dyDescent="0.25">
      <c r="E981" s="55">
        <f t="shared" ca="1" si="30"/>
        <v>0.30905560625564721</v>
      </c>
      <c r="F981" s="55">
        <f t="shared" ca="1" si="31"/>
        <v>231.18981590705121</v>
      </c>
    </row>
    <row r="982" spans="5:6" x14ac:dyDescent="0.25">
      <c r="E982" s="55">
        <f t="shared" ca="1" si="30"/>
        <v>0.69273644953713143</v>
      </c>
      <c r="F982" s="55">
        <f t="shared" ca="1" si="31"/>
        <v>266.49672315814036</v>
      </c>
    </row>
    <row r="983" spans="5:6" x14ac:dyDescent="0.25">
      <c r="E983" s="55">
        <f t="shared" ca="1" si="30"/>
        <v>0.48379925078284813</v>
      </c>
      <c r="F983" s="55">
        <f t="shared" ca="1" si="31"/>
        <v>246.90751288998814</v>
      </c>
    </row>
    <row r="984" spans="5:6" x14ac:dyDescent="0.25">
      <c r="E984" s="55">
        <f t="shared" ca="1" si="30"/>
        <v>5.4302779307685456E-2</v>
      </c>
      <c r="F984" s="55">
        <f t="shared" ca="1" si="31"/>
        <v>196.03319759755374</v>
      </c>
    </row>
    <row r="985" spans="5:6" x14ac:dyDescent="0.25">
      <c r="E985" s="55">
        <f t="shared" ca="1" si="30"/>
        <v>0.94607219696302614</v>
      </c>
      <c r="F985" s="55">
        <f t="shared" ca="1" si="31"/>
        <v>309.34835152413024</v>
      </c>
    </row>
    <row r="986" spans="5:6" x14ac:dyDescent="0.25">
      <c r="E986" s="55">
        <f t="shared" ca="1" si="30"/>
        <v>0.54131875417397746</v>
      </c>
      <c r="F986" s="55">
        <f t="shared" ca="1" si="31"/>
        <v>252.00734652506304</v>
      </c>
    </row>
    <row r="987" spans="5:6" x14ac:dyDescent="0.25">
      <c r="E987" s="55">
        <f t="shared" ca="1" si="30"/>
        <v>0.26394745562684063</v>
      </c>
      <c r="F987" s="55">
        <f t="shared" ca="1" si="31"/>
        <v>226.76381684282691</v>
      </c>
    </row>
    <row r="988" spans="5:6" x14ac:dyDescent="0.25">
      <c r="E988" s="55">
        <f t="shared" ca="1" si="30"/>
        <v>0.71270138243033299</v>
      </c>
      <c r="F988" s="55">
        <f t="shared" ca="1" si="31"/>
        <v>268.6310579668521</v>
      </c>
    </row>
    <row r="989" spans="5:6" x14ac:dyDescent="0.25">
      <c r="E989" s="55">
        <f t="shared" ca="1" si="30"/>
        <v>0.57712023818832392</v>
      </c>
      <c r="F989" s="55">
        <f t="shared" ca="1" si="31"/>
        <v>255.24946513831352</v>
      </c>
    </row>
    <row r="990" spans="5:6" x14ac:dyDescent="0.25">
      <c r="E990" s="55">
        <f t="shared" ca="1" si="30"/>
        <v>5.0784672586948187E-2</v>
      </c>
      <c r="F990" s="55">
        <f t="shared" ca="1" si="31"/>
        <v>195.04986190707166</v>
      </c>
    </row>
    <row r="991" spans="5:6" x14ac:dyDescent="0.25">
      <c r="E991" s="55">
        <f t="shared" ca="1" si="30"/>
        <v>0.63857599264709197</v>
      </c>
      <c r="F991" s="55">
        <f t="shared" ca="1" si="31"/>
        <v>261.03585343599093</v>
      </c>
    </row>
    <row r="992" spans="5:6" x14ac:dyDescent="0.25">
      <c r="E992" s="55">
        <f t="shared" ca="1" si="30"/>
        <v>0.99669783277782298</v>
      </c>
      <c r="F992" s="55">
        <f t="shared" ca="1" si="31"/>
        <v>356.65748545926522</v>
      </c>
    </row>
    <row r="993" spans="5:6" x14ac:dyDescent="0.25">
      <c r="E993" s="55">
        <f t="shared" ca="1" si="30"/>
        <v>0.11210822059369108</v>
      </c>
      <c r="F993" s="55">
        <f t="shared" ca="1" si="31"/>
        <v>207.95642997663165</v>
      </c>
    </row>
    <row r="994" spans="5:6" x14ac:dyDescent="0.25">
      <c r="E994" s="55">
        <f t="shared" ca="1" si="30"/>
        <v>0.83569169279906996</v>
      </c>
      <c r="F994" s="55">
        <f t="shared" ca="1" si="31"/>
        <v>284.34742823361512</v>
      </c>
    </row>
    <row r="995" spans="5:6" x14ac:dyDescent="0.25">
      <c r="E995" s="55">
        <f t="shared" ca="1" si="30"/>
        <v>0.41289099418897779</v>
      </c>
      <c r="F995" s="55">
        <f t="shared" ca="1" si="31"/>
        <v>240.66389631297963</v>
      </c>
    </row>
    <row r="996" spans="5:6" x14ac:dyDescent="0.25">
      <c r="E996" s="55">
        <f t="shared" ca="1" si="30"/>
        <v>0.99497399230824368</v>
      </c>
      <c r="F996" s="55">
        <f t="shared" ca="1" si="31"/>
        <v>350.34447208808012</v>
      </c>
    </row>
    <row r="997" spans="5:6" x14ac:dyDescent="0.25">
      <c r="E997" s="55">
        <f t="shared" ca="1" si="30"/>
        <v>0.94833372502954727</v>
      </c>
      <c r="F997" s="55">
        <f t="shared" ca="1" si="31"/>
        <v>310.20431969529733</v>
      </c>
    </row>
    <row r="998" spans="5:6" x14ac:dyDescent="0.25">
      <c r="E998" s="55">
        <f t="shared" ca="1" si="30"/>
        <v>0.61838351725130269</v>
      </c>
      <c r="F998" s="55">
        <f t="shared" ca="1" si="31"/>
        <v>259.0959294104228</v>
      </c>
    </row>
    <row r="999" spans="5:6" x14ac:dyDescent="0.25">
      <c r="E999" s="55">
        <f t="shared" ca="1" si="30"/>
        <v>0.63200686054557143</v>
      </c>
      <c r="F999" s="55">
        <f t="shared" ca="1" si="31"/>
        <v>260.39991561788281</v>
      </c>
    </row>
    <row r="1000" spans="5:6" x14ac:dyDescent="0.25">
      <c r="E1000" s="55">
        <f t="shared" ca="1" si="30"/>
        <v>0.35585245616980521</v>
      </c>
      <c r="F1000" s="55">
        <f t="shared" ca="1" si="31"/>
        <v>235.54652737508067</v>
      </c>
    </row>
    <row r="1001" spans="5:6" x14ac:dyDescent="0.25">
      <c r="E1001" s="55">
        <f t="shared" ca="1" si="30"/>
        <v>0.27018275231402245</v>
      </c>
      <c r="F1001" s="55">
        <f t="shared" ca="1" si="31"/>
        <v>227.39278934171097</v>
      </c>
    </row>
    <row r="1002" spans="5:6" x14ac:dyDescent="0.25">
      <c r="E1002" s="55">
        <f t="shared" ca="1" si="30"/>
        <v>0.95655673090446836</v>
      </c>
      <c r="F1002" s="55">
        <f t="shared" ca="1" si="31"/>
        <v>313.60848970424036</v>
      </c>
    </row>
    <row r="1003" spans="5:6" x14ac:dyDescent="0.25">
      <c r="E1003" s="55">
        <f t="shared" ca="1" si="30"/>
        <v>0.3915410628602114</v>
      </c>
      <c r="F1003" s="55">
        <f t="shared" ca="1" si="31"/>
        <v>238.7655674780367</v>
      </c>
    </row>
    <row r="1004" spans="5:6" x14ac:dyDescent="0.25">
      <c r="E1004" s="55">
        <f t="shared" ca="1" si="30"/>
        <v>0.21486932180202001</v>
      </c>
      <c r="F1004" s="55">
        <f t="shared" ca="1" si="31"/>
        <v>221.55487204693796</v>
      </c>
    </row>
    <row r="1005" spans="5:6" x14ac:dyDescent="0.25">
      <c r="E1005" s="55">
        <f t="shared" ca="1" si="30"/>
        <v>0.57805558734803031</v>
      </c>
      <c r="F1005" s="55">
        <f t="shared" ca="1" si="31"/>
        <v>255.33519623737129</v>
      </c>
    </row>
    <row r="1006" spans="5:6" x14ac:dyDescent="0.25">
      <c r="E1006" s="55">
        <f t="shared" ca="1" si="30"/>
        <v>0.94941675291779692</v>
      </c>
      <c r="F1006" s="55">
        <f t="shared" ca="1" si="31"/>
        <v>310.62538554200444</v>
      </c>
    </row>
    <row r="1007" spans="5:6" x14ac:dyDescent="0.25">
      <c r="E1007" s="55">
        <f t="shared" ca="1" si="30"/>
        <v>0.55638593966486471</v>
      </c>
      <c r="F1007" s="55">
        <f t="shared" ca="1" si="31"/>
        <v>253.36318770906047</v>
      </c>
    </row>
    <row r="1008" spans="5:6" x14ac:dyDescent="0.25">
      <c r="E1008" s="55">
        <f t="shared" ca="1" si="30"/>
        <v>0.98455628080716751</v>
      </c>
      <c r="F1008" s="55">
        <f t="shared" ca="1" si="31"/>
        <v>332.30523277238029</v>
      </c>
    </row>
    <row r="1009" spans="5:6" x14ac:dyDescent="0.25">
      <c r="E1009" s="55">
        <f t="shared" ca="1" si="30"/>
        <v>0.93673912186092501</v>
      </c>
      <c r="F1009" s="55">
        <f t="shared" ca="1" si="31"/>
        <v>306.10412239142539</v>
      </c>
    </row>
    <row r="1010" spans="5:6" x14ac:dyDescent="0.25">
      <c r="E1010" s="55">
        <f t="shared" ca="1" si="30"/>
        <v>0.30625569687056819</v>
      </c>
      <c r="F1010" s="55">
        <f t="shared" ca="1" si="31"/>
        <v>230.92259350315146</v>
      </c>
    </row>
    <row r="1011" spans="5:6" x14ac:dyDescent="0.25">
      <c r="E1011" s="55">
        <f t="shared" ca="1" si="30"/>
        <v>0.57317017243327628</v>
      </c>
      <c r="F1011" s="55">
        <f t="shared" ca="1" si="31"/>
        <v>254.88805879457311</v>
      </c>
    </row>
    <row r="1012" spans="5:6" x14ac:dyDescent="0.25">
      <c r="E1012" s="55">
        <f t="shared" ca="1" si="30"/>
        <v>0.76743536910963628</v>
      </c>
      <c r="F1012" s="55">
        <f t="shared" ca="1" si="31"/>
        <v>274.95559710622422</v>
      </c>
    </row>
    <row r="1013" spans="5:6" x14ac:dyDescent="0.25">
      <c r="E1013" s="55">
        <f t="shared" ca="1" si="30"/>
        <v>0.67141787418731891</v>
      </c>
      <c r="F1013" s="55">
        <f t="shared" ca="1" si="31"/>
        <v>264.29590073013634</v>
      </c>
    </row>
    <row r="1014" spans="5:6" x14ac:dyDescent="0.25">
      <c r="E1014" s="55">
        <f t="shared" ca="1" si="30"/>
        <v>0.1713902001585208</v>
      </c>
      <c r="F1014" s="55">
        <f t="shared" ca="1" si="31"/>
        <v>216.40686603958437</v>
      </c>
    </row>
    <row r="1015" spans="5:6" x14ac:dyDescent="0.25">
      <c r="E1015" s="55">
        <f t="shared" ca="1" si="30"/>
        <v>0.98284927134943334</v>
      </c>
      <c r="F1015" s="55">
        <f t="shared" ca="1" si="31"/>
        <v>330.51580926452294</v>
      </c>
    </row>
    <row r="1016" spans="5:6" x14ac:dyDescent="0.25">
      <c r="E1016" s="55">
        <f t="shared" ca="1" si="30"/>
        <v>0.99635398186122826</v>
      </c>
      <c r="F1016" s="55">
        <f t="shared" ca="1" si="31"/>
        <v>355.18703385005506</v>
      </c>
    </row>
    <row r="1017" spans="5:6" x14ac:dyDescent="0.25">
      <c r="E1017" s="55">
        <f t="shared" ca="1" si="30"/>
        <v>0.70693267511643043</v>
      </c>
      <c r="F1017" s="55">
        <f t="shared" ca="1" si="31"/>
        <v>268.00637962358553</v>
      </c>
    </row>
    <row r="1018" spans="5:6" x14ac:dyDescent="0.25">
      <c r="E1018" s="55">
        <f t="shared" ca="1" si="30"/>
        <v>0.82557698375849153</v>
      </c>
      <c r="F1018" s="55">
        <f t="shared" ca="1" si="31"/>
        <v>282.8062355310164</v>
      </c>
    </row>
    <row r="1019" spans="5:6" x14ac:dyDescent="0.25">
      <c r="E1019" s="55">
        <f t="shared" ca="1" si="30"/>
        <v>0.57114586746286533</v>
      </c>
      <c r="F1019" s="55">
        <f t="shared" ca="1" si="31"/>
        <v>254.703241773222</v>
      </c>
    </row>
    <row r="1020" spans="5:6" x14ac:dyDescent="0.25">
      <c r="E1020" s="55">
        <f t="shared" ca="1" si="30"/>
        <v>0.33895783110816913</v>
      </c>
      <c r="F1020" s="55">
        <f t="shared" ca="1" si="31"/>
        <v>233.99499125139823</v>
      </c>
    </row>
    <row r="1021" spans="5:6" x14ac:dyDescent="0.25">
      <c r="E1021" s="55">
        <f t="shared" ca="1" si="30"/>
        <v>0.83419451553590429</v>
      </c>
      <c r="F1021" s="55">
        <f t="shared" ca="1" si="31"/>
        <v>284.11516952442594</v>
      </c>
    </row>
    <row r="1022" spans="5:6" x14ac:dyDescent="0.25">
      <c r="E1022" s="55">
        <f t="shared" ca="1" si="30"/>
        <v>0.16220188068198305</v>
      </c>
      <c r="F1022" s="55">
        <f t="shared" ca="1" si="31"/>
        <v>215.22852614484793</v>
      </c>
    </row>
    <row r="1023" spans="5:6" x14ac:dyDescent="0.25">
      <c r="E1023" s="55">
        <f t="shared" ca="1" si="30"/>
        <v>0.25020922479495644</v>
      </c>
      <c r="F1023" s="55">
        <f t="shared" ca="1" si="31"/>
        <v>225.35477118100175</v>
      </c>
    </row>
    <row r="1024" spans="5:6" x14ac:dyDescent="0.25">
      <c r="E1024" s="55">
        <f t="shared" ca="1" si="30"/>
        <v>0.37135591072225194</v>
      </c>
      <c r="F1024" s="55">
        <f t="shared" ca="1" si="31"/>
        <v>236.95341163142467</v>
      </c>
    </row>
    <row r="1025" spans="5:6" x14ac:dyDescent="0.25">
      <c r="E1025" s="55">
        <f t="shared" ca="1" si="30"/>
        <v>0.94423539353201547</v>
      </c>
      <c r="F1025" s="55">
        <f t="shared" ca="1" si="31"/>
        <v>308.67490886036944</v>
      </c>
    </row>
    <row r="1026" spans="5:6" x14ac:dyDescent="0.25">
      <c r="E1026" s="55">
        <f t="shared" ca="1" si="30"/>
        <v>0.69264554404033429</v>
      </c>
      <c r="F1026" s="55">
        <f t="shared" ca="1" si="31"/>
        <v>266.48717606282446</v>
      </c>
    </row>
    <row r="1027" spans="5:6" x14ac:dyDescent="0.25">
      <c r="E1027" s="55">
        <f t="shared" ca="1" si="30"/>
        <v>1.3903938611271371E-2</v>
      </c>
      <c r="F1027" s="55">
        <f t="shared" ca="1" si="31"/>
        <v>178.70020845161338</v>
      </c>
    </row>
    <row r="1028" spans="5:6" x14ac:dyDescent="0.25">
      <c r="E1028" s="55">
        <f t="shared" ref="E1028:E1091" ca="1" si="32">RAND()</f>
        <v>0.58437177883054137</v>
      </c>
      <c r="F1028" s="55">
        <f t="shared" ref="F1028:F1091" ca="1" si="33">_xlfn.GAMMA.INV(E1028,$C$3,$C$4)</f>
        <v>255.91570475372225</v>
      </c>
    </row>
    <row r="1029" spans="5:6" x14ac:dyDescent="0.25">
      <c r="E1029" s="55">
        <f t="shared" ca="1" si="32"/>
        <v>0.28383580147706799</v>
      </c>
      <c r="F1029" s="55">
        <f t="shared" ca="1" si="33"/>
        <v>228.7492918142398</v>
      </c>
    </row>
    <row r="1030" spans="5:6" x14ac:dyDescent="0.25">
      <c r="E1030" s="55">
        <f t="shared" ca="1" si="32"/>
        <v>0.23464682035853723</v>
      </c>
      <c r="F1030" s="55">
        <f t="shared" ca="1" si="33"/>
        <v>223.7154809106701</v>
      </c>
    </row>
    <row r="1031" spans="5:6" x14ac:dyDescent="0.25">
      <c r="E1031" s="55">
        <f t="shared" ca="1" si="32"/>
        <v>0.95216997988943286</v>
      </c>
      <c r="F1031" s="55">
        <f t="shared" ca="1" si="33"/>
        <v>311.73089681383271</v>
      </c>
    </row>
    <row r="1032" spans="5:6" x14ac:dyDescent="0.25">
      <c r="E1032" s="55">
        <f t="shared" ca="1" si="32"/>
        <v>0.39173924329614018</v>
      </c>
      <c r="F1032" s="55">
        <f t="shared" ca="1" si="33"/>
        <v>238.78326638065062</v>
      </c>
    </row>
    <row r="1033" spans="5:6" x14ac:dyDescent="0.25">
      <c r="E1033" s="55">
        <f t="shared" ca="1" si="32"/>
        <v>0.42753196384142023</v>
      </c>
      <c r="F1033" s="55">
        <f t="shared" ca="1" si="33"/>
        <v>241.95787934439812</v>
      </c>
    </row>
    <row r="1034" spans="5:6" x14ac:dyDescent="0.25">
      <c r="E1034" s="55">
        <f t="shared" ca="1" si="32"/>
        <v>0.51436242439033486</v>
      </c>
      <c r="F1034" s="55">
        <f t="shared" ca="1" si="33"/>
        <v>249.60563911974879</v>
      </c>
    </row>
    <row r="1035" spans="5:6" x14ac:dyDescent="0.25">
      <c r="E1035" s="55">
        <f t="shared" ca="1" si="32"/>
        <v>0.60189514398210786</v>
      </c>
      <c r="F1035" s="55">
        <f t="shared" ca="1" si="33"/>
        <v>257.54192560124062</v>
      </c>
    </row>
    <row r="1036" spans="5:6" x14ac:dyDescent="0.25">
      <c r="E1036" s="55">
        <f t="shared" ca="1" si="32"/>
        <v>0.74096715063769814</v>
      </c>
      <c r="F1036" s="55">
        <f t="shared" ca="1" si="33"/>
        <v>271.79870659906379</v>
      </c>
    </row>
    <row r="1037" spans="5:6" x14ac:dyDescent="0.25">
      <c r="E1037" s="55">
        <f t="shared" ca="1" si="32"/>
        <v>0.26572108455543131</v>
      </c>
      <c r="F1037" s="55">
        <f t="shared" ca="1" si="33"/>
        <v>226.94336607246828</v>
      </c>
    </row>
    <row r="1038" spans="5:6" x14ac:dyDescent="0.25">
      <c r="E1038" s="55">
        <f t="shared" ca="1" si="32"/>
        <v>8.4424317173899976E-2</v>
      </c>
      <c r="F1038" s="55">
        <f t="shared" ca="1" si="33"/>
        <v>202.9796693974339</v>
      </c>
    </row>
    <row r="1039" spans="5:6" x14ac:dyDescent="0.25">
      <c r="E1039" s="55">
        <f t="shared" ca="1" si="32"/>
        <v>0.77248808077357822</v>
      </c>
      <c r="F1039" s="55">
        <f t="shared" ca="1" si="33"/>
        <v>275.58305919550594</v>
      </c>
    </row>
    <row r="1040" spans="5:6" x14ac:dyDescent="0.25">
      <c r="E1040" s="55">
        <f t="shared" ca="1" si="32"/>
        <v>0.68731491657968469</v>
      </c>
      <c r="F1040" s="55">
        <f t="shared" ca="1" si="33"/>
        <v>265.92987665949181</v>
      </c>
    </row>
    <row r="1041" spans="5:6" x14ac:dyDescent="0.25">
      <c r="E1041" s="55">
        <f t="shared" ca="1" si="32"/>
        <v>0.21933523318162473</v>
      </c>
      <c r="F1041" s="55">
        <f t="shared" ca="1" si="33"/>
        <v>222.05109657928313</v>
      </c>
    </row>
    <row r="1042" spans="5:6" x14ac:dyDescent="0.25">
      <c r="E1042" s="55">
        <f t="shared" ca="1" si="32"/>
        <v>0.84529055760903338</v>
      </c>
      <c r="F1042" s="55">
        <f t="shared" ca="1" si="33"/>
        <v>285.87341959553737</v>
      </c>
    </row>
    <row r="1043" spans="5:6" x14ac:dyDescent="0.25">
      <c r="E1043" s="55">
        <f t="shared" ca="1" si="32"/>
        <v>0.59053075694658352</v>
      </c>
      <c r="F1043" s="55">
        <f t="shared" ca="1" si="33"/>
        <v>256.48454491528332</v>
      </c>
    </row>
    <row r="1044" spans="5:6" x14ac:dyDescent="0.25">
      <c r="E1044" s="55">
        <f t="shared" ca="1" si="32"/>
        <v>0.24759893207691841</v>
      </c>
      <c r="F1044" s="55">
        <f t="shared" ca="1" si="33"/>
        <v>225.08317547673815</v>
      </c>
    </row>
    <row r="1045" spans="5:6" x14ac:dyDescent="0.25">
      <c r="E1045" s="55">
        <f t="shared" ca="1" si="32"/>
        <v>0.47147642304154702</v>
      </c>
      <c r="F1045" s="55">
        <f t="shared" ca="1" si="33"/>
        <v>245.82370220756698</v>
      </c>
    </row>
    <row r="1046" spans="5:6" x14ac:dyDescent="0.25">
      <c r="E1046" s="55">
        <f t="shared" ca="1" si="32"/>
        <v>7.5555552469183107E-2</v>
      </c>
      <c r="F1046" s="55">
        <f t="shared" ca="1" si="33"/>
        <v>201.1493811346995</v>
      </c>
    </row>
    <row r="1047" spans="5:6" x14ac:dyDescent="0.25">
      <c r="E1047" s="55">
        <f t="shared" ca="1" si="32"/>
        <v>8.6834204357000733E-2</v>
      </c>
      <c r="F1047" s="55">
        <f t="shared" ca="1" si="33"/>
        <v>203.45365848144485</v>
      </c>
    </row>
    <row r="1048" spans="5:6" x14ac:dyDescent="0.25">
      <c r="E1048" s="55">
        <f t="shared" ca="1" si="32"/>
        <v>0.33232265508688963</v>
      </c>
      <c r="F1048" s="55">
        <f t="shared" ca="1" si="33"/>
        <v>233.37958253671201</v>
      </c>
    </row>
    <row r="1049" spans="5:6" x14ac:dyDescent="0.25">
      <c r="E1049" s="55">
        <f t="shared" ca="1" si="32"/>
        <v>0.63192674356374867</v>
      </c>
      <c r="F1049" s="55">
        <f t="shared" ca="1" si="33"/>
        <v>260.39218955935746</v>
      </c>
    </row>
    <row r="1050" spans="5:6" x14ac:dyDescent="0.25">
      <c r="E1050" s="55">
        <f t="shared" ca="1" si="32"/>
        <v>0.10268887409403782</v>
      </c>
      <c r="F1050" s="55">
        <f t="shared" ca="1" si="33"/>
        <v>206.36681830918383</v>
      </c>
    </row>
    <row r="1051" spans="5:6" x14ac:dyDescent="0.25">
      <c r="E1051" s="55">
        <f t="shared" ca="1" si="32"/>
        <v>0.77276952125688247</v>
      </c>
      <c r="F1051" s="55">
        <f t="shared" ca="1" si="33"/>
        <v>275.61826614855232</v>
      </c>
    </row>
    <row r="1052" spans="5:6" x14ac:dyDescent="0.25">
      <c r="E1052" s="55">
        <f t="shared" ca="1" si="32"/>
        <v>0.28708264787627635</v>
      </c>
      <c r="F1052" s="55">
        <f t="shared" ca="1" si="33"/>
        <v>229.06798513695406</v>
      </c>
    </row>
    <row r="1053" spans="5:6" x14ac:dyDescent="0.25">
      <c r="E1053" s="55">
        <f t="shared" ca="1" si="32"/>
        <v>0.93321279246032063</v>
      </c>
      <c r="F1053" s="55">
        <f t="shared" ca="1" si="33"/>
        <v>304.98086681088631</v>
      </c>
    </row>
    <row r="1054" spans="5:6" x14ac:dyDescent="0.25">
      <c r="E1054" s="55">
        <f t="shared" ca="1" si="32"/>
        <v>0.8505736863293144</v>
      </c>
      <c r="F1054" s="55">
        <f t="shared" ca="1" si="33"/>
        <v>286.74247736939543</v>
      </c>
    </row>
    <row r="1055" spans="5:6" x14ac:dyDescent="0.25">
      <c r="E1055" s="55">
        <f t="shared" ca="1" si="32"/>
        <v>0.50232633969028961</v>
      </c>
      <c r="F1055" s="55">
        <f t="shared" ca="1" si="33"/>
        <v>248.54074471498663</v>
      </c>
    </row>
    <row r="1056" spans="5:6" x14ac:dyDescent="0.25">
      <c r="E1056" s="55">
        <f t="shared" ca="1" si="32"/>
        <v>0.16679691008330344</v>
      </c>
      <c r="F1056" s="55">
        <f t="shared" ca="1" si="33"/>
        <v>215.82250070853507</v>
      </c>
    </row>
    <row r="1057" spans="5:6" x14ac:dyDescent="0.25">
      <c r="E1057" s="55">
        <f t="shared" ca="1" si="32"/>
        <v>0.81012999919712025</v>
      </c>
      <c r="F1057" s="55">
        <f t="shared" ca="1" si="33"/>
        <v>280.5680633585938</v>
      </c>
    </row>
    <row r="1058" spans="5:6" x14ac:dyDescent="0.25">
      <c r="E1058" s="55">
        <f t="shared" ca="1" si="32"/>
        <v>0.54040574886823955</v>
      </c>
      <c r="F1058" s="55">
        <f t="shared" ca="1" si="33"/>
        <v>251.92553526443007</v>
      </c>
    </row>
    <row r="1059" spans="5:6" x14ac:dyDescent="0.25">
      <c r="E1059" s="55">
        <f t="shared" ca="1" si="32"/>
        <v>0.89211532326433762</v>
      </c>
      <c r="F1059" s="55">
        <f t="shared" ca="1" si="33"/>
        <v>294.51880456427421</v>
      </c>
    </row>
    <row r="1060" spans="5:6" x14ac:dyDescent="0.25">
      <c r="E1060" s="55">
        <f t="shared" ca="1" si="32"/>
        <v>1.559263683645129E-2</v>
      </c>
      <c r="F1060" s="55">
        <f t="shared" ca="1" si="33"/>
        <v>179.97998371642444</v>
      </c>
    </row>
    <row r="1061" spans="5:6" x14ac:dyDescent="0.25">
      <c r="E1061" s="55">
        <f t="shared" ca="1" si="32"/>
        <v>0.42886219549480098</v>
      </c>
      <c r="F1061" s="55">
        <f t="shared" ca="1" si="33"/>
        <v>242.07521089098458</v>
      </c>
    </row>
    <row r="1062" spans="5:6" x14ac:dyDescent="0.25">
      <c r="E1062" s="55">
        <f t="shared" ca="1" si="32"/>
        <v>0.14053194503732169</v>
      </c>
      <c r="F1062" s="55">
        <f t="shared" ca="1" si="33"/>
        <v>212.28335506929051</v>
      </c>
    </row>
    <row r="1063" spans="5:6" x14ac:dyDescent="0.25">
      <c r="E1063" s="55">
        <f t="shared" ca="1" si="32"/>
        <v>0.93913633275112807</v>
      </c>
      <c r="F1063" s="55">
        <f t="shared" ca="1" si="33"/>
        <v>306.89748403627874</v>
      </c>
    </row>
    <row r="1064" spans="5:6" x14ac:dyDescent="0.25">
      <c r="E1064" s="55">
        <f t="shared" ca="1" si="32"/>
        <v>0.44342176679567269</v>
      </c>
      <c r="F1064" s="55">
        <f t="shared" ca="1" si="33"/>
        <v>243.35754146270858</v>
      </c>
    </row>
    <row r="1065" spans="5:6" x14ac:dyDescent="0.25">
      <c r="E1065" s="55">
        <f t="shared" ca="1" si="32"/>
        <v>1.7423364784427187E-2</v>
      </c>
      <c r="F1065" s="55">
        <f t="shared" ca="1" si="33"/>
        <v>181.24552764222665</v>
      </c>
    </row>
    <row r="1066" spans="5:6" x14ac:dyDescent="0.25">
      <c r="E1066" s="55">
        <f t="shared" ca="1" si="32"/>
        <v>0.40427094914764616</v>
      </c>
      <c r="F1066" s="55">
        <f t="shared" ca="1" si="33"/>
        <v>239.89933422229089</v>
      </c>
    </row>
    <row r="1067" spans="5:6" x14ac:dyDescent="0.25">
      <c r="E1067" s="55">
        <f t="shared" ca="1" si="32"/>
        <v>6.8433904429966552E-2</v>
      </c>
      <c r="F1067" s="55">
        <f t="shared" ca="1" si="33"/>
        <v>199.56630806287387</v>
      </c>
    </row>
    <row r="1068" spans="5:6" x14ac:dyDescent="0.25">
      <c r="E1068" s="55">
        <f t="shared" ca="1" si="32"/>
        <v>0.8666558147107859</v>
      </c>
      <c r="F1068" s="55">
        <f t="shared" ca="1" si="33"/>
        <v>289.53393119589822</v>
      </c>
    </row>
    <row r="1069" spans="5:6" x14ac:dyDescent="0.25">
      <c r="E1069" s="55">
        <f t="shared" ca="1" si="32"/>
        <v>0.33033921620633644</v>
      </c>
      <c r="F1069" s="55">
        <f t="shared" ca="1" si="33"/>
        <v>233.19489467821367</v>
      </c>
    </row>
    <row r="1070" spans="5:6" x14ac:dyDescent="0.25">
      <c r="E1070" s="55">
        <f t="shared" ca="1" si="32"/>
        <v>0.43290831117411344</v>
      </c>
      <c r="F1070" s="55">
        <f t="shared" ca="1" si="33"/>
        <v>242.43189514466533</v>
      </c>
    </row>
    <row r="1071" spans="5:6" x14ac:dyDescent="0.25">
      <c r="E1071" s="55">
        <f t="shared" ca="1" si="32"/>
        <v>0.26811619682165444</v>
      </c>
      <c r="F1071" s="55">
        <f t="shared" ca="1" si="33"/>
        <v>227.18501946697938</v>
      </c>
    </row>
    <row r="1072" spans="5:6" x14ac:dyDescent="0.25">
      <c r="E1072" s="55">
        <f t="shared" ca="1" si="32"/>
        <v>0.37389516501540376</v>
      </c>
      <c r="F1072" s="55">
        <f t="shared" ca="1" si="33"/>
        <v>237.1825000769081</v>
      </c>
    </row>
    <row r="1073" spans="5:6" x14ac:dyDescent="0.25">
      <c r="E1073" s="55">
        <f t="shared" ca="1" si="32"/>
        <v>0.31076679571657373</v>
      </c>
      <c r="F1073" s="55">
        <f t="shared" ca="1" si="33"/>
        <v>231.3527111064495</v>
      </c>
    </row>
    <row r="1074" spans="5:6" x14ac:dyDescent="0.25">
      <c r="E1074" s="55">
        <f t="shared" ca="1" si="32"/>
        <v>0.88103167609506716</v>
      </c>
      <c r="F1074" s="55">
        <f t="shared" ca="1" si="33"/>
        <v>292.24962858185359</v>
      </c>
    </row>
    <row r="1075" spans="5:6" x14ac:dyDescent="0.25">
      <c r="E1075" s="55">
        <f t="shared" ca="1" si="32"/>
        <v>0.80016169587356345</v>
      </c>
      <c r="F1075" s="55">
        <f t="shared" ca="1" si="33"/>
        <v>279.18877244050805</v>
      </c>
    </row>
    <row r="1076" spans="5:6" x14ac:dyDescent="0.25">
      <c r="E1076" s="55">
        <f t="shared" ca="1" si="32"/>
        <v>0.35196651102669763</v>
      </c>
      <c r="F1076" s="55">
        <f t="shared" ca="1" si="33"/>
        <v>235.19148406789671</v>
      </c>
    </row>
    <row r="1077" spans="5:6" x14ac:dyDescent="0.25">
      <c r="E1077" s="55">
        <f t="shared" ca="1" si="32"/>
        <v>0.91190427654158357</v>
      </c>
      <c r="F1077" s="55">
        <f t="shared" ca="1" si="33"/>
        <v>299.06499248439195</v>
      </c>
    </row>
    <row r="1078" spans="5:6" x14ac:dyDescent="0.25">
      <c r="E1078" s="55">
        <f t="shared" ca="1" si="32"/>
        <v>0.19829845375526678</v>
      </c>
      <c r="F1078" s="55">
        <f t="shared" ca="1" si="33"/>
        <v>219.66562834274959</v>
      </c>
    </row>
    <row r="1079" spans="5:6" x14ac:dyDescent="0.25">
      <c r="E1079" s="55">
        <f t="shared" ca="1" si="32"/>
        <v>0.1953123296918664</v>
      </c>
      <c r="F1079" s="55">
        <f t="shared" ca="1" si="33"/>
        <v>219.3164555101383</v>
      </c>
    </row>
    <row r="1080" spans="5:6" x14ac:dyDescent="0.25">
      <c r="E1080" s="55">
        <f t="shared" ca="1" si="32"/>
        <v>0.13750680950752536</v>
      </c>
      <c r="F1080" s="55">
        <f t="shared" ca="1" si="33"/>
        <v>211.85076798233058</v>
      </c>
    </row>
    <row r="1081" spans="5:6" x14ac:dyDescent="0.25">
      <c r="E1081" s="55">
        <f t="shared" ca="1" si="32"/>
        <v>0.38178681359211031</v>
      </c>
      <c r="F1081" s="55">
        <f t="shared" ca="1" si="33"/>
        <v>237.89232106501902</v>
      </c>
    </row>
    <row r="1082" spans="5:6" x14ac:dyDescent="0.25">
      <c r="E1082" s="55">
        <f t="shared" ca="1" si="32"/>
        <v>0.4632393930978842</v>
      </c>
      <c r="F1082" s="55">
        <f t="shared" ca="1" si="33"/>
        <v>245.0997453873324</v>
      </c>
    </row>
    <row r="1083" spans="5:6" x14ac:dyDescent="0.25">
      <c r="E1083" s="55">
        <f t="shared" ca="1" si="32"/>
        <v>0.80884836578709873</v>
      </c>
      <c r="F1083" s="55">
        <f t="shared" ca="1" si="33"/>
        <v>280.38803634109991</v>
      </c>
    </row>
    <row r="1084" spans="5:6" x14ac:dyDescent="0.25">
      <c r="E1084" s="55">
        <f t="shared" ca="1" si="32"/>
        <v>0.58304326612899116</v>
      </c>
      <c r="F1084" s="55">
        <f t="shared" ca="1" si="33"/>
        <v>255.79336976388203</v>
      </c>
    </row>
    <row r="1085" spans="5:6" x14ac:dyDescent="0.25">
      <c r="E1085" s="55">
        <f t="shared" ca="1" si="32"/>
        <v>0.55869901019532908</v>
      </c>
      <c r="F1085" s="55">
        <f t="shared" ca="1" si="33"/>
        <v>253.5723632313327</v>
      </c>
    </row>
    <row r="1086" spans="5:6" x14ac:dyDescent="0.25">
      <c r="E1086" s="55">
        <f t="shared" ca="1" si="32"/>
        <v>0.44730908977017514</v>
      </c>
      <c r="F1086" s="55">
        <f t="shared" ca="1" si="33"/>
        <v>243.69946917864297</v>
      </c>
    </row>
    <row r="1087" spans="5:6" x14ac:dyDescent="0.25">
      <c r="E1087" s="55">
        <f t="shared" ca="1" si="32"/>
        <v>4.2201092875243318E-2</v>
      </c>
      <c r="F1087" s="55">
        <f t="shared" ca="1" si="33"/>
        <v>192.41630950612779</v>
      </c>
    </row>
    <row r="1088" spans="5:6" x14ac:dyDescent="0.25">
      <c r="E1088" s="55">
        <f t="shared" ca="1" si="32"/>
        <v>4.5869564393006712E-2</v>
      </c>
      <c r="F1088" s="55">
        <f t="shared" ca="1" si="33"/>
        <v>193.58707551461436</v>
      </c>
    </row>
    <row r="1089" spans="5:6" x14ac:dyDescent="0.25">
      <c r="E1089" s="55">
        <f t="shared" ca="1" si="32"/>
        <v>0.90314342281418403</v>
      </c>
      <c r="F1089" s="55">
        <f t="shared" ca="1" si="33"/>
        <v>296.96284282295005</v>
      </c>
    </row>
    <row r="1090" spans="5:6" x14ac:dyDescent="0.25">
      <c r="E1090" s="55">
        <f t="shared" ca="1" si="32"/>
        <v>0.85492413216428476</v>
      </c>
      <c r="F1090" s="55">
        <f t="shared" ca="1" si="33"/>
        <v>287.47498167816156</v>
      </c>
    </row>
    <row r="1091" spans="5:6" x14ac:dyDescent="0.25">
      <c r="E1091" s="55">
        <f t="shared" ca="1" si="32"/>
        <v>0.44023346619522963</v>
      </c>
      <c r="F1091" s="55">
        <f t="shared" ca="1" si="33"/>
        <v>243.07698316409284</v>
      </c>
    </row>
    <row r="1092" spans="5:6" x14ac:dyDescent="0.25">
      <c r="E1092" s="55">
        <f t="shared" ref="E1092:E1155" ca="1" si="34">RAND()</f>
        <v>0.22014754617778609</v>
      </c>
      <c r="F1092" s="55">
        <f t="shared" ref="F1092:F1155" ca="1" si="35">_xlfn.GAMMA.INV(E1092,$C$3,$C$4)</f>
        <v>222.14080771226534</v>
      </c>
    </row>
    <row r="1093" spans="5:6" x14ac:dyDescent="0.25">
      <c r="E1093" s="55">
        <f t="shared" ca="1" si="34"/>
        <v>0.8065899602160358</v>
      </c>
      <c r="F1093" s="55">
        <f t="shared" ca="1" si="35"/>
        <v>280.07278039584503</v>
      </c>
    </row>
    <row r="1094" spans="5:6" x14ac:dyDescent="0.25">
      <c r="E1094" s="55">
        <f t="shared" ca="1" si="34"/>
        <v>0.93736678403074447</v>
      </c>
      <c r="F1094" s="55">
        <f t="shared" ca="1" si="35"/>
        <v>306.30942181513439</v>
      </c>
    </row>
    <row r="1095" spans="5:6" x14ac:dyDescent="0.25">
      <c r="E1095" s="55">
        <f t="shared" ca="1" si="34"/>
        <v>2.9850749829177015E-2</v>
      </c>
      <c r="F1095" s="55">
        <f t="shared" ca="1" si="35"/>
        <v>187.79052069946027</v>
      </c>
    </row>
    <row r="1096" spans="5:6" x14ac:dyDescent="0.25">
      <c r="E1096" s="55">
        <f t="shared" ca="1" si="34"/>
        <v>0.91194461525069281</v>
      </c>
      <c r="F1096" s="55">
        <f t="shared" ca="1" si="35"/>
        <v>299.07504669186034</v>
      </c>
    </row>
    <row r="1097" spans="5:6" x14ac:dyDescent="0.25">
      <c r="E1097" s="55">
        <f t="shared" ca="1" si="34"/>
        <v>0.75037862909146291</v>
      </c>
      <c r="F1097" s="55">
        <f t="shared" ca="1" si="35"/>
        <v>272.8977937410769</v>
      </c>
    </row>
    <row r="1098" spans="5:6" x14ac:dyDescent="0.25">
      <c r="E1098" s="55">
        <f t="shared" ca="1" si="34"/>
        <v>0.79444221819366079</v>
      </c>
      <c r="F1098" s="55">
        <f t="shared" ca="1" si="35"/>
        <v>278.41802461538816</v>
      </c>
    </row>
    <row r="1099" spans="5:6" x14ac:dyDescent="0.25">
      <c r="E1099" s="55">
        <f t="shared" ca="1" si="34"/>
        <v>0.97762730455672231</v>
      </c>
      <c r="F1099" s="55">
        <f t="shared" ca="1" si="35"/>
        <v>325.88242594513451</v>
      </c>
    </row>
    <row r="1100" spans="5:6" x14ac:dyDescent="0.25">
      <c r="E1100" s="55">
        <f t="shared" ca="1" si="34"/>
        <v>0.10347683293155441</v>
      </c>
      <c r="F1100" s="55">
        <f t="shared" ca="1" si="35"/>
        <v>206.50341483904145</v>
      </c>
    </row>
    <row r="1101" spans="5:6" x14ac:dyDescent="0.25">
      <c r="E1101" s="55">
        <f t="shared" ca="1" si="34"/>
        <v>0.73592473265832736</v>
      </c>
      <c r="F1101" s="55">
        <f t="shared" ca="1" si="35"/>
        <v>271.2195559079538</v>
      </c>
    </row>
    <row r="1102" spans="5:6" x14ac:dyDescent="0.25">
      <c r="E1102" s="55">
        <f t="shared" ca="1" si="34"/>
        <v>0.58975433608772321</v>
      </c>
      <c r="F1102" s="55">
        <f t="shared" ca="1" si="35"/>
        <v>256.41267808885823</v>
      </c>
    </row>
    <row r="1103" spans="5:6" x14ac:dyDescent="0.25">
      <c r="E1103" s="55">
        <f t="shared" ca="1" si="34"/>
        <v>0.16907303769917181</v>
      </c>
      <c r="F1103" s="55">
        <f t="shared" ca="1" si="35"/>
        <v>216.11321412563174</v>
      </c>
    </row>
    <row r="1104" spans="5:6" x14ac:dyDescent="0.25">
      <c r="E1104" s="55">
        <f t="shared" ca="1" si="34"/>
        <v>0.49778373528054709</v>
      </c>
      <c r="F1104" s="55">
        <f t="shared" ca="1" si="35"/>
        <v>248.13972683725009</v>
      </c>
    </row>
    <row r="1105" spans="5:6" x14ac:dyDescent="0.25">
      <c r="E1105" s="55">
        <f t="shared" ca="1" si="34"/>
        <v>0.13165196981442162</v>
      </c>
      <c r="F1105" s="55">
        <f t="shared" ca="1" si="35"/>
        <v>210.99644515365981</v>
      </c>
    </row>
    <row r="1106" spans="5:6" x14ac:dyDescent="0.25">
      <c r="E1106" s="55">
        <f t="shared" ca="1" si="34"/>
        <v>0.69447607688192714</v>
      </c>
      <c r="F1106" s="55">
        <f t="shared" ca="1" si="35"/>
        <v>266.67970724491391</v>
      </c>
    </row>
    <row r="1107" spans="5:6" x14ac:dyDescent="0.25">
      <c r="E1107" s="55">
        <f t="shared" ca="1" si="34"/>
        <v>9.4656431908133332E-2</v>
      </c>
      <c r="F1107" s="55">
        <f t="shared" ca="1" si="35"/>
        <v>204.93241003989391</v>
      </c>
    </row>
    <row r="1108" spans="5:6" x14ac:dyDescent="0.25">
      <c r="E1108" s="55">
        <f t="shared" ca="1" si="34"/>
        <v>0.40814182780099006</v>
      </c>
      <c r="F1108" s="55">
        <f t="shared" ca="1" si="35"/>
        <v>240.24294985113198</v>
      </c>
    </row>
    <row r="1109" spans="5:6" x14ac:dyDescent="0.25">
      <c r="E1109" s="55">
        <f t="shared" ca="1" si="34"/>
        <v>0.59905348466321984</v>
      </c>
      <c r="F1109" s="55">
        <f t="shared" ca="1" si="35"/>
        <v>257.27653966295003</v>
      </c>
    </row>
    <row r="1110" spans="5:6" x14ac:dyDescent="0.25">
      <c r="E1110" s="55">
        <f t="shared" ca="1" si="34"/>
        <v>0.63435135422180233</v>
      </c>
      <c r="F1110" s="55">
        <f t="shared" ca="1" si="35"/>
        <v>260.62632080158681</v>
      </c>
    </row>
    <row r="1111" spans="5:6" x14ac:dyDescent="0.25">
      <c r="E1111" s="55">
        <f t="shared" ca="1" si="34"/>
        <v>0.82710517423055829</v>
      </c>
      <c r="F1111" s="55">
        <f t="shared" ca="1" si="35"/>
        <v>283.03500065231549</v>
      </c>
    </row>
    <row r="1112" spans="5:6" x14ac:dyDescent="0.25">
      <c r="E1112" s="55">
        <f t="shared" ca="1" si="34"/>
        <v>0.23863021683257091</v>
      </c>
      <c r="F1112" s="55">
        <f t="shared" ca="1" si="35"/>
        <v>224.13979835118039</v>
      </c>
    </row>
    <row r="1113" spans="5:6" x14ac:dyDescent="0.25">
      <c r="E1113" s="55">
        <f t="shared" ca="1" si="34"/>
        <v>0.27025060421734826</v>
      </c>
      <c r="F1113" s="55">
        <f t="shared" ca="1" si="35"/>
        <v>227.39959975057087</v>
      </c>
    </row>
    <row r="1114" spans="5:6" x14ac:dyDescent="0.25">
      <c r="E1114" s="55">
        <f t="shared" ca="1" si="34"/>
        <v>0.98616948302542562</v>
      </c>
      <c r="F1114" s="55">
        <f t="shared" ca="1" si="35"/>
        <v>334.16650648176892</v>
      </c>
    </row>
    <row r="1115" spans="5:6" x14ac:dyDescent="0.25">
      <c r="E1115" s="55">
        <f t="shared" ca="1" si="34"/>
        <v>0.2517762581000198</v>
      </c>
      <c r="F1115" s="55">
        <f t="shared" ca="1" si="35"/>
        <v>225.51720096581965</v>
      </c>
    </row>
    <row r="1116" spans="5:6" x14ac:dyDescent="0.25">
      <c r="E1116" s="55">
        <f t="shared" ca="1" si="34"/>
        <v>0.62844932480390936</v>
      </c>
      <c r="F1116" s="55">
        <f t="shared" ca="1" si="35"/>
        <v>260.05751939680812</v>
      </c>
    </row>
    <row r="1117" spans="5:6" x14ac:dyDescent="0.25">
      <c r="E1117" s="55">
        <f t="shared" ca="1" si="34"/>
        <v>0.53550139030387978</v>
      </c>
      <c r="F1117" s="55">
        <f t="shared" ca="1" si="35"/>
        <v>251.48669073078554</v>
      </c>
    </row>
    <row r="1118" spans="5:6" x14ac:dyDescent="0.25">
      <c r="E1118" s="55">
        <f t="shared" ca="1" si="34"/>
        <v>0.10644992722345636</v>
      </c>
      <c r="F1118" s="55">
        <f t="shared" ca="1" si="35"/>
        <v>207.0126636100002</v>
      </c>
    </row>
    <row r="1119" spans="5:6" x14ac:dyDescent="0.25">
      <c r="E1119" s="55">
        <f t="shared" ca="1" si="34"/>
        <v>3.9947507081649958E-2</v>
      </c>
      <c r="F1119" s="55">
        <f t="shared" ca="1" si="35"/>
        <v>191.65822768533127</v>
      </c>
    </row>
    <row r="1120" spans="5:6" x14ac:dyDescent="0.25">
      <c r="E1120" s="55">
        <f t="shared" ca="1" si="34"/>
        <v>0.87984387879316872</v>
      </c>
      <c r="F1120" s="55">
        <f t="shared" ca="1" si="35"/>
        <v>292.01615105822151</v>
      </c>
    </row>
    <row r="1121" spans="5:6" x14ac:dyDescent="0.25">
      <c r="E1121" s="55">
        <f t="shared" ca="1" si="34"/>
        <v>0.66328190258742981</v>
      </c>
      <c r="F1121" s="55">
        <f t="shared" ca="1" si="35"/>
        <v>263.47467651135537</v>
      </c>
    </row>
    <row r="1122" spans="5:6" x14ac:dyDescent="0.25">
      <c r="E1122" s="55">
        <f t="shared" ca="1" si="34"/>
        <v>0.3099780646810909</v>
      </c>
      <c r="F1122" s="55">
        <f t="shared" ca="1" si="35"/>
        <v>231.27766766845698</v>
      </c>
    </row>
    <row r="1123" spans="5:6" x14ac:dyDescent="0.25">
      <c r="E1123" s="55">
        <f t="shared" ca="1" si="34"/>
        <v>2.4091839176656804E-2</v>
      </c>
      <c r="F1123" s="55">
        <f t="shared" ca="1" si="35"/>
        <v>185.09871164304798</v>
      </c>
    </row>
    <row r="1124" spans="5:6" x14ac:dyDescent="0.25">
      <c r="E1124" s="55">
        <f t="shared" ca="1" si="34"/>
        <v>0.47023334553106699</v>
      </c>
      <c r="F1124" s="55">
        <f t="shared" ca="1" si="35"/>
        <v>245.71443255182737</v>
      </c>
    </row>
    <row r="1125" spans="5:6" x14ac:dyDescent="0.25">
      <c r="E1125" s="55">
        <f t="shared" ca="1" si="34"/>
        <v>8.8577609334833607E-2</v>
      </c>
      <c r="F1125" s="55">
        <f t="shared" ca="1" si="35"/>
        <v>203.79092189690289</v>
      </c>
    </row>
    <row r="1126" spans="5:6" x14ac:dyDescent="0.25">
      <c r="E1126" s="55">
        <f t="shared" ca="1" si="34"/>
        <v>0.28780838549629428</v>
      </c>
      <c r="F1126" s="55">
        <f t="shared" ca="1" si="35"/>
        <v>229.1390258725894</v>
      </c>
    </row>
    <row r="1127" spans="5:6" x14ac:dyDescent="0.25">
      <c r="E1127" s="55">
        <f t="shared" ca="1" si="34"/>
        <v>0.87472594959289607</v>
      </c>
      <c r="F1127" s="55">
        <f t="shared" ca="1" si="35"/>
        <v>291.02967172348337</v>
      </c>
    </row>
    <row r="1128" spans="5:6" x14ac:dyDescent="0.25">
      <c r="E1128" s="55">
        <f t="shared" ca="1" si="34"/>
        <v>0.91371579565569661</v>
      </c>
      <c r="F1128" s="55">
        <f t="shared" ca="1" si="35"/>
        <v>299.52015518630515</v>
      </c>
    </row>
    <row r="1129" spans="5:6" x14ac:dyDescent="0.25">
      <c r="E1129" s="55">
        <f t="shared" ca="1" si="34"/>
        <v>0.75085654399419322</v>
      </c>
      <c r="F1129" s="55">
        <f t="shared" ca="1" si="35"/>
        <v>272.95426226987229</v>
      </c>
    </row>
    <row r="1130" spans="5:6" x14ac:dyDescent="0.25">
      <c r="E1130" s="55">
        <f t="shared" ca="1" si="34"/>
        <v>0.85586930158964425</v>
      </c>
      <c r="F1130" s="55">
        <f t="shared" ca="1" si="35"/>
        <v>287.63623442794773</v>
      </c>
    </row>
    <row r="1131" spans="5:6" x14ac:dyDescent="0.25">
      <c r="E1131" s="55">
        <f t="shared" ca="1" si="34"/>
        <v>0.28008533883629971</v>
      </c>
      <c r="F1131" s="55">
        <f t="shared" ca="1" si="35"/>
        <v>228.37935893299442</v>
      </c>
    </row>
    <row r="1132" spans="5:6" x14ac:dyDescent="0.25">
      <c r="E1132" s="55">
        <f t="shared" ca="1" si="34"/>
        <v>0.56392076545671899</v>
      </c>
      <c r="F1132" s="55">
        <f t="shared" ca="1" si="35"/>
        <v>254.04567826421993</v>
      </c>
    </row>
    <row r="1133" spans="5:6" x14ac:dyDescent="0.25">
      <c r="E1133" s="55">
        <f t="shared" ca="1" si="34"/>
        <v>0.80436278536777672</v>
      </c>
      <c r="F1133" s="55">
        <f t="shared" ca="1" si="35"/>
        <v>279.7643030094236</v>
      </c>
    </row>
    <row r="1134" spans="5:6" x14ac:dyDescent="0.25">
      <c r="E1134" s="55">
        <f t="shared" ca="1" si="34"/>
        <v>0.26642193746956111</v>
      </c>
      <c r="F1134" s="55">
        <f t="shared" ca="1" si="35"/>
        <v>227.01417382706609</v>
      </c>
    </row>
    <row r="1135" spans="5:6" x14ac:dyDescent="0.25">
      <c r="E1135" s="55">
        <f t="shared" ca="1" si="34"/>
        <v>0.49630957299796519</v>
      </c>
      <c r="F1135" s="55">
        <f t="shared" ca="1" si="35"/>
        <v>248.00967873462056</v>
      </c>
    </row>
    <row r="1136" spans="5:6" x14ac:dyDescent="0.25">
      <c r="E1136" s="55">
        <f t="shared" ca="1" si="34"/>
        <v>0.17440317401210048</v>
      </c>
      <c r="F1136" s="55">
        <f t="shared" ca="1" si="35"/>
        <v>216.78532486496064</v>
      </c>
    </row>
    <row r="1137" spans="5:6" x14ac:dyDescent="0.25">
      <c r="E1137" s="55">
        <f t="shared" ca="1" si="34"/>
        <v>0.29365989879112508</v>
      </c>
      <c r="F1137" s="55">
        <f t="shared" ca="1" si="35"/>
        <v>229.70930649521563</v>
      </c>
    </row>
    <row r="1138" spans="5:6" x14ac:dyDescent="0.25">
      <c r="E1138" s="55">
        <f t="shared" ca="1" si="34"/>
        <v>0.65698123828122312</v>
      </c>
      <c r="F1138" s="55">
        <f t="shared" ca="1" si="35"/>
        <v>262.84515901596541</v>
      </c>
    </row>
    <row r="1139" spans="5:6" x14ac:dyDescent="0.25">
      <c r="E1139" s="55">
        <f t="shared" ca="1" si="34"/>
        <v>0.36834246098100254</v>
      </c>
      <c r="F1139" s="55">
        <f t="shared" ca="1" si="35"/>
        <v>236.68107767669142</v>
      </c>
    </row>
    <row r="1140" spans="5:6" x14ac:dyDescent="0.25">
      <c r="E1140" s="55">
        <f t="shared" ca="1" si="34"/>
        <v>0.39015856124462489</v>
      </c>
      <c r="F1140" s="55">
        <f t="shared" ca="1" si="35"/>
        <v>238.64205459392178</v>
      </c>
    </row>
    <row r="1141" spans="5:6" x14ac:dyDescent="0.25">
      <c r="E1141" s="55">
        <f t="shared" ca="1" si="34"/>
        <v>0.11745609559253645</v>
      </c>
      <c r="F1141" s="55">
        <f t="shared" ca="1" si="35"/>
        <v>208.82014326575845</v>
      </c>
    </row>
    <row r="1142" spans="5:6" x14ac:dyDescent="0.25">
      <c r="E1142" s="55">
        <f t="shared" ca="1" si="34"/>
        <v>0.37567271485523213</v>
      </c>
      <c r="F1142" s="55">
        <f t="shared" ca="1" si="35"/>
        <v>237.34266223839467</v>
      </c>
    </row>
    <row r="1143" spans="5:6" x14ac:dyDescent="0.25">
      <c r="E1143" s="55">
        <f t="shared" ca="1" si="34"/>
        <v>5.196417820103405E-2</v>
      </c>
      <c r="F1143" s="55">
        <f t="shared" ca="1" si="35"/>
        <v>195.38502920658425</v>
      </c>
    </row>
    <row r="1144" spans="5:6" x14ac:dyDescent="0.25">
      <c r="E1144" s="55">
        <f t="shared" ca="1" si="34"/>
        <v>7.4310701335671303E-2</v>
      </c>
      <c r="F1144" s="55">
        <f t="shared" ca="1" si="35"/>
        <v>200.88055692121938</v>
      </c>
    </row>
    <row r="1145" spans="5:6" x14ac:dyDescent="0.25">
      <c r="E1145" s="55">
        <f t="shared" ca="1" si="34"/>
        <v>0.1184357524722659</v>
      </c>
      <c r="F1145" s="55">
        <f t="shared" ca="1" si="35"/>
        <v>208.97557906345384</v>
      </c>
    </row>
    <row r="1146" spans="5:6" x14ac:dyDescent="0.25">
      <c r="E1146" s="55">
        <f t="shared" ca="1" si="34"/>
        <v>0.27214103209029727</v>
      </c>
      <c r="F1146" s="55">
        <f t="shared" ca="1" si="35"/>
        <v>227.58905813670665</v>
      </c>
    </row>
    <row r="1147" spans="5:6" x14ac:dyDescent="0.25">
      <c r="E1147" s="55">
        <f t="shared" ca="1" si="34"/>
        <v>0.70727834008769741</v>
      </c>
      <c r="F1147" s="55">
        <f t="shared" ca="1" si="35"/>
        <v>268.04362104440082</v>
      </c>
    </row>
    <row r="1148" spans="5:6" x14ac:dyDescent="0.25">
      <c r="E1148" s="55">
        <f t="shared" ca="1" si="34"/>
        <v>0.23061081013300733</v>
      </c>
      <c r="F1148" s="55">
        <f t="shared" ca="1" si="35"/>
        <v>223.2820356187224</v>
      </c>
    </row>
    <row r="1149" spans="5:6" x14ac:dyDescent="0.25">
      <c r="E1149" s="55">
        <f t="shared" ca="1" si="34"/>
        <v>1.1449986302919601E-2</v>
      </c>
      <c r="F1149" s="55">
        <f t="shared" ca="1" si="35"/>
        <v>176.59128307804551</v>
      </c>
    </row>
    <row r="1150" spans="5:6" x14ac:dyDescent="0.25">
      <c r="E1150" s="55">
        <f t="shared" ca="1" si="34"/>
        <v>6.7354827231701164E-2</v>
      </c>
      <c r="F1150" s="55">
        <f t="shared" ca="1" si="35"/>
        <v>199.31629187765608</v>
      </c>
    </row>
    <row r="1151" spans="5:6" x14ac:dyDescent="0.25">
      <c r="E1151" s="55">
        <f t="shared" ca="1" si="34"/>
        <v>0.98863024545964695</v>
      </c>
      <c r="F1151" s="55">
        <f t="shared" ca="1" si="35"/>
        <v>337.41961668994145</v>
      </c>
    </row>
    <row r="1152" spans="5:6" x14ac:dyDescent="0.25">
      <c r="E1152" s="55">
        <f t="shared" ca="1" si="34"/>
        <v>0.67624078249873787</v>
      </c>
      <c r="F1152" s="55">
        <f t="shared" ca="1" si="35"/>
        <v>264.78737756300137</v>
      </c>
    </row>
    <row r="1153" spans="5:6" x14ac:dyDescent="0.25">
      <c r="E1153" s="55">
        <f t="shared" ca="1" si="34"/>
        <v>0.86649180734012976</v>
      </c>
      <c r="F1153" s="55">
        <f t="shared" ca="1" si="35"/>
        <v>289.50424230369543</v>
      </c>
    </row>
    <row r="1154" spans="5:6" x14ac:dyDescent="0.25">
      <c r="E1154" s="55">
        <f t="shared" ca="1" si="34"/>
        <v>0.36612733987944923</v>
      </c>
      <c r="F1154" s="55">
        <f t="shared" ca="1" si="35"/>
        <v>236.48055892599956</v>
      </c>
    </row>
    <row r="1155" spans="5:6" x14ac:dyDescent="0.25">
      <c r="E1155" s="55">
        <f t="shared" ca="1" si="34"/>
        <v>5.0087211767766204E-2</v>
      </c>
      <c r="F1155" s="55">
        <f t="shared" ca="1" si="35"/>
        <v>194.84893390982992</v>
      </c>
    </row>
    <row r="1156" spans="5:6" x14ac:dyDescent="0.25">
      <c r="E1156" s="55">
        <f t="shared" ref="E1156:E1219" ca="1" si="36">RAND()</f>
        <v>2.1896453586607967E-2</v>
      </c>
      <c r="F1156" s="55">
        <f t="shared" ref="F1156:F1219" ca="1" si="37">_xlfn.GAMMA.INV(E1156,$C$3,$C$4)</f>
        <v>183.93676783534372</v>
      </c>
    </row>
    <row r="1157" spans="5:6" x14ac:dyDescent="0.25">
      <c r="E1157" s="55">
        <f t="shared" ca="1" si="36"/>
        <v>0.60004225190717841</v>
      </c>
      <c r="F1157" s="55">
        <f t="shared" ca="1" si="37"/>
        <v>257.36880487677246</v>
      </c>
    </row>
    <row r="1158" spans="5:6" x14ac:dyDescent="0.25">
      <c r="E1158" s="55">
        <f t="shared" ca="1" si="36"/>
        <v>0.81945602486079083</v>
      </c>
      <c r="F1158" s="55">
        <f t="shared" ca="1" si="37"/>
        <v>281.90365144251973</v>
      </c>
    </row>
    <row r="1159" spans="5:6" x14ac:dyDescent="0.25">
      <c r="E1159" s="55">
        <f t="shared" ca="1" si="36"/>
        <v>0.56236766113968273</v>
      </c>
      <c r="F1159" s="55">
        <f t="shared" ca="1" si="37"/>
        <v>253.90473726956043</v>
      </c>
    </row>
    <row r="1160" spans="5:6" x14ac:dyDescent="0.25">
      <c r="E1160" s="55">
        <f t="shared" ca="1" si="36"/>
        <v>0.35170857030775604</v>
      </c>
      <c r="F1160" s="55">
        <f t="shared" ca="1" si="37"/>
        <v>235.16788023740042</v>
      </c>
    </row>
    <row r="1161" spans="5:6" x14ac:dyDescent="0.25">
      <c r="E1161" s="55">
        <f t="shared" ca="1" si="36"/>
        <v>0.37317162765121215</v>
      </c>
      <c r="F1161" s="55">
        <f t="shared" ca="1" si="37"/>
        <v>237.11725910614589</v>
      </c>
    </row>
    <row r="1162" spans="5:6" x14ac:dyDescent="0.25">
      <c r="E1162" s="55">
        <f t="shared" ca="1" si="36"/>
        <v>0.10235027062673097</v>
      </c>
      <c r="F1162" s="55">
        <f t="shared" ca="1" si="37"/>
        <v>206.30790462175992</v>
      </c>
    </row>
    <row r="1163" spans="5:6" x14ac:dyDescent="0.25">
      <c r="E1163" s="55">
        <f t="shared" ca="1" si="36"/>
        <v>0.57053601163714185</v>
      </c>
      <c r="F1163" s="55">
        <f t="shared" ca="1" si="37"/>
        <v>254.6476137379446</v>
      </c>
    </row>
    <row r="1164" spans="5:6" x14ac:dyDescent="0.25">
      <c r="E1164" s="55">
        <f t="shared" ca="1" si="36"/>
        <v>0.4763060754499816</v>
      </c>
      <c r="F1164" s="55">
        <f t="shared" ca="1" si="37"/>
        <v>246.24832646948576</v>
      </c>
    </row>
    <row r="1165" spans="5:6" x14ac:dyDescent="0.25">
      <c r="E1165" s="55">
        <f t="shared" ca="1" si="36"/>
        <v>0.77403384001292996</v>
      </c>
      <c r="F1165" s="55">
        <f t="shared" ca="1" si="37"/>
        <v>275.77676784377877</v>
      </c>
    </row>
    <row r="1166" spans="5:6" x14ac:dyDescent="0.25">
      <c r="E1166" s="55">
        <f t="shared" ca="1" si="36"/>
        <v>0.58553973474547527</v>
      </c>
      <c r="F1166" s="55">
        <f t="shared" ca="1" si="37"/>
        <v>256.02336051833834</v>
      </c>
    </row>
    <row r="1167" spans="5:6" x14ac:dyDescent="0.25">
      <c r="E1167" s="55">
        <f t="shared" ca="1" si="36"/>
        <v>0.77438870877076471</v>
      </c>
      <c r="F1167" s="55">
        <f t="shared" ca="1" si="37"/>
        <v>275.82135692806111</v>
      </c>
    </row>
    <row r="1168" spans="5:6" x14ac:dyDescent="0.25">
      <c r="E1168" s="55">
        <f t="shared" ca="1" si="36"/>
        <v>0.43059591127490393</v>
      </c>
      <c r="F1168" s="55">
        <f t="shared" ca="1" si="37"/>
        <v>242.22808157839842</v>
      </c>
    </row>
    <row r="1169" spans="5:6" x14ac:dyDescent="0.25">
      <c r="E1169" s="55">
        <f t="shared" ca="1" si="36"/>
        <v>0.71417577151364764</v>
      </c>
      <c r="F1169" s="55">
        <f t="shared" ca="1" si="37"/>
        <v>268.791816786379</v>
      </c>
    </row>
    <row r="1170" spans="5:6" x14ac:dyDescent="0.25">
      <c r="E1170" s="55">
        <f t="shared" ca="1" si="36"/>
        <v>0.99384971668717137</v>
      </c>
      <c r="F1170" s="55">
        <f t="shared" ca="1" si="37"/>
        <v>347.23426325789029</v>
      </c>
    </row>
    <row r="1171" spans="5:6" x14ac:dyDescent="0.25">
      <c r="E1171" s="55">
        <f t="shared" ca="1" si="36"/>
        <v>0.4463239831391228</v>
      </c>
      <c r="F1171" s="55">
        <f t="shared" ca="1" si="37"/>
        <v>243.6128326148351</v>
      </c>
    </row>
    <row r="1172" spans="5:6" x14ac:dyDescent="0.25">
      <c r="E1172" s="55">
        <f t="shared" ca="1" si="36"/>
        <v>0.9257522163125137</v>
      </c>
      <c r="F1172" s="55">
        <f t="shared" ca="1" si="37"/>
        <v>302.75565861273526</v>
      </c>
    </row>
    <row r="1173" spans="5:6" x14ac:dyDescent="0.25">
      <c r="E1173" s="55">
        <f t="shared" ca="1" si="36"/>
        <v>0.81152718986381522</v>
      </c>
      <c r="F1173" s="55">
        <f t="shared" ca="1" si="37"/>
        <v>280.76526322755393</v>
      </c>
    </row>
    <row r="1174" spans="5:6" x14ac:dyDescent="0.25">
      <c r="E1174" s="55">
        <f t="shared" ca="1" si="36"/>
        <v>9.0447165088113901E-2</v>
      </c>
      <c r="F1174" s="55">
        <f t="shared" ca="1" si="37"/>
        <v>204.14755071232622</v>
      </c>
    </row>
    <row r="1175" spans="5:6" x14ac:dyDescent="0.25">
      <c r="E1175" s="55">
        <f t="shared" ca="1" si="36"/>
        <v>0.54294725065973981</v>
      </c>
      <c r="F1175" s="55">
        <f t="shared" ca="1" si="37"/>
        <v>252.15336322982023</v>
      </c>
    </row>
    <row r="1176" spans="5:6" x14ac:dyDescent="0.25">
      <c r="E1176" s="55">
        <f t="shared" ca="1" si="36"/>
        <v>0.63322937501854559</v>
      </c>
      <c r="F1176" s="55">
        <f t="shared" ca="1" si="37"/>
        <v>260.51789632012753</v>
      </c>
    </row>
    <row r="1177" spans="5:6" x14ac:dyDescent="0.25">
      <c r="E1177" s="55">
        <f t="shared" ca="1" si="36"/>
        <v>0.76997633322706294</v>
      </c>
      <c r="F1177" s="55">
        <f t="shared" ca="1" si="37"/>
        <v>275.27005994026899</v>
      </c>
    </row>
    <row r="1178" spans="5:6" x14ac:dyDescent="0.25">
      <c r="E1178" s="55">
        <f t="shared" ca="1" si="36"/>
        <v>0.10142707122613748</v>
      </c>
      <c r="F1178" s="55">
        <f t="shared" ca="1" si="37"/>
        <v>206.14661173975205</v>
      </c>
    </row>
    <row r="1179" spans="5:6" x14ac:dyDescent="0.25">
      <c r="E1179" s="55">
        <f t="shared" ca="1" si="36"/>
        <v>0.37462358310891397</v>
      </c>
      <c r="F1179" s="55">
        <f t="shared" ca="1" si="37"/>
        <v>237.24815281062828</v>
      </c>
    </row>
    <row r="1180" spans="5:6" x14ac:dyDescent="0.25">
      <c r="E1180" s="55">
        <f t="shared" ca="1" si="36"/>
        <v>0.62974340247419514</v>
      </c>
      <c r="F1180" s="55">
        <f t="shared" ca="1" si="37"/>
        <v>260.18190976614062</v>
      </c>
    </row>
    <row r="1181" spans="5:6" x14ac:dyDescent="0.25">
      <c r="E1181" s="55">
        <f t="shared" ca="1" si="36"/>
        <v>0.96428584113513149</v>
      </c>
      <c r="F1181" s="55">
        <f t="shared" ca="1" si="37"/>
        <v>317.3492221555789</v>
      </c>
    </row>
    <row r="1182" spans="5:6" x14ac:dyDescent="0.25">
      <c r="E1182" s="55">
        <f t="shared" ca="1" si="36"/>
        <v>0.54708800413895442</v>
      </c>
      <c r="F1182" s="55">
        <f t="shared" ca="1" si="37"/>
        <v>252.52518905242155</v>
      </c>
    </row>
    <row r="1183" spans="5:6" x14ac:dyDescent="0.25">
      <c r="E1183" s="55">
        <f t="shared" ca="1" si="36"/>
        <v>0.18759247520536126</v>
      </c>
      <c r="F1183" s="55">
        <f t="shared" ca="1" si="37"/>
        <v>218.40018606573886</v>
      </c>
    </row>
    <row r="1184" spans="5:6" x14ac:dyDescent="0.25">
      <c r="E1184" s="55">
        <f t="shared" ca="1" si="36"/>
        <v>9.8150241181860443E-2</v>
      </c>
      <c r="F1184" s="55">
        <f t="shared" ca="1" si="37"/>
        <v>205.56602921861699</v>
      </c>
    </row>
    <row r="1185" spans="5:6" x14ac:dyDescent="0.25">
      <c r="E1185" s="55">
        <f t="shared" ca="1" si="36"/>
        <v>0.15891175964872961</v>
      </c>
      <c r="F1185" s="55">
        <f t="shared" ca="1" si="37"/>
        <v>214.7971655765451</v>
      </c>
    </row>
    <row r="1186" spans="5:6" x14ac:dyDescent="0.25">
      <c r="E1186" s="55">
        <f t="shared" ca="1" si="36"/>
        <v>0.93124546116763629</v>
      </c>
      <c r="F1186" s="55">
        <f t="shared" ca="1" si="37"/>
        <v>304.37516717382357</v>
      </c>
    </row>
    <row r="1187" spans="5:6" x14ac:dyDescent="0.25">
      <c r="E1187" s="55">
        <f t="shared" ca="1" si="36"/>
        <v>0.19998510928939639</v>
      </c>
      <c r="F1187" s="55">
        <f t="shared" ca="1" si="37"/>
        <v>219.86161346060217</v>
      </c>
    </row>
    <row r="1188" spans="5:6" x14ac:dyDescent="0.25">
      <c r="E1188" s="55">
        <f t="shared" ca="1" si="36"/>
        <v>0.98875172746439177</v>
      </c>
      <c r="F1188" s="55">
        <f t="shared" ca="1" si="37"/>
        <v>337.5961251025924</v>
      </c>
    </row>
    <row r="1189" spans="5:6" x14ac:dyDescent="0.25">
      <c r="E1189" s="55">
        <f t="shared" ca="1" si="36"/>
        <v>0.66665111549733791</v>
      </c>
      <c r="F1189" s="55">
        <f t="shared" ca="1" si="37"/>
        <v>263.81358743299</v>
      </c>
    </row>
    <row r="1190" spans="5:6" x14ac:dyDescent="0.25">
      <c r="E1190" s="55">
        <f t="shared" ca="1" si="36"/>
        <v>0.54811966311203486</v>
      </c>
      <c r="F1190" s="55">
        <f t="shared" ca="1" si="37"/>
        <v>252.61795540120787</v>
      </c>
    </row>
    <row r="1191" spans="5:6" x14ac:dyDescent="0.25">
      <c r="E1191" s="55">
        <f t="shared" ca="1" si="36"/>
        <v>0.25054902338638552</v>
      </c>
      <c r="F1191" s="55">
        <f t="shared" ca="1" si="37"/>
        <v>225.39003171250766</v>
      </c>
    </row>
    <row r="1192" spans="5:6" x14ac:dyDescent="0.25">
      <c r="E1192" s="55">
        <f t="shared" ca="1" si="36"/>
        <v>0.58371262123950896</v>
      </c>
      <c r="F1192" s="55">
        <f t="shared" ca="1" si="37"/>
        <v>255.8549909015311</v>
      </c>
    </row>
    <row r="1193" spans="5:6" x14ac:dyDescent="0.25">
      <c r="E1193" s="55">
        <f t="shared" ca="1" si="36"/>
        <v>0.78637545068119052</v>
      </c>
      <c r="F1193" s="55">
        <f t="shared" ca="1" si="37"/>
        <v>277.35458252876538</v>
      </c>
    </row>
    <row r="1194" spans="5:6" x14ac:dyDescent="0.25">
      <c r="E1194" s="55">
        <f t="shared" ca="1" si="36"/>
        <v>6.9450415627912432E-2</v>
      </c>
      <c r="F1194" s="55">
        <f t="shared" ca="1" si="37"/>
        <v>199.79925243685568</v>
      </c>
    </row>
    <row r="1195" spans="5:6" x14ac:dyDescent="0.25">
      <c r="E1195" s="55">
        <f t="shared" ca="1" si="36"/>
        <v>0.11177024655339984</v>
      </c>
      <c r="F1195" s="55">
        <f t="shared" ca="1" si="37"/>
        <v>207.90094971391002</v>
      </c>
    </row>
    <row r="1196" spans="5:6" x14ac:dyDescent="0.25">
      <c r="E1196" s="55">
        <f t="shared" ca="1" si="36"/>
        <v>0.37429876249605987</v>
      </c>
      <c r="F1196" s="55">
        <f t="shared" ca="1" si="37"/>
        <v>237.21888003982687</v>
      </c>
    </row>
    <row r="1197" spans="5:6" x14ac:dyDescent="0.25">
      <c r="E1197" s="55">
        <f t="shared" ca="1" si="36"/>
        <v>0.18595550928115723</v>
      </c>
      <c r="F1197" s="55">
        <f t="shared" ca="1" si="37"/>
        <v>218.20326566015609</v>
      </c>
    </row>
    <row r="1198" spans="5:6" x14ac:dyDescent="0.25">
      <c r="E1198" s="55">
        <f t="shared" ca="1" si="36"/>
        <v>0.2170641901923781</v>
      </c>
      <c r="F1198" s="55">
        <f t="shared" ca="1" si="37"/>
        <v>221.79939598501235</v>
      </c>
    </row>
    <row r="1199" spans="5:6" x14ac:dyDescent="0.25">
      <c r="E1199" s="55">
        <f t="shared" ca="1" si="36"/>
        <v>0.90379688035086814</v>
      </c>
      <c r="F1199" s="55">
        <f t="shared" ca="1" si="37"/>
        <v>297.1143508109231</v>
      </c>
    </row>
    <row r="1200" spans="5:6" x14ac:dyDescent="0.25">
      <c r="E1200" s="55">
        <f t="shared" ca="1" si="36"/>
        <v>0.5090067874794123</v>
      </c>
      <c r="F1200" s="55">
        <f t="shared" ca="1" si="37"/>
        <v>249.13133816365186</v>
      </c>
    </row>
    <row r="1201" spans="5:6" x14ac:dyDescent="0.25">
      <c r="E1201" s="55">
        <f t="shared" ca="1" si="36"/>
        <v>0.50212600037225064</v>
      </c>
      <c r="F1201" s="55">
        <f t="shared" ca="1" si="37"/>
        <v>248.52304961716527</v>
      </c>
    </row>
    <row r="1202" spans="5:6" x14ac:dyDescent="0.25">
      <c r="E1202" s="55">
        <f t="shared" ca="1" si="36"/>
        <v>0.58983124346255456</v>
      </c>
      <c r="F1202" s="55">
        <f t="shared" ca="1" si="37"/>
        <v>256.41979470972046</v>
      </c>
    </row>
    <row r="1203" spans="5:6" x14ac:dyDescent="0.25">
      <c r="E1203" s="55">
        <f t="shared" ca="1" si="36"/>
        <v>0.30619370631267151</v>
      </c>
      <c r="F1203" s="55">
        <f t="shared" ca="1" si="37"/>
        <v>230.91666734759207</v>
      </c>
    </row>
    <row r="1204" spans="5:6" x14ac:dyDescent="0.25">
      <c r="E1204" s="55">
        <f t="shared" ca="1" si="36"/>
        <v>1.6186644492672486E-2</v>
      </c>
      <c r="F1204" s="55">
        <f t="shared" ca="1" si="37"/>
        <v>180.40327113768572</v>
      </c>
    </row>
    <row r="1205" spans="5:6" x14ac:dyDescent="0.25">
      <c r="E1205" s="55">
        <f t="shared" ca="1" si="36"/>
        <v>2.6507535916224567E-2</v>
      </c>
      <c r="F1205" s="55">
        <f t="shared" ca="1" si="37"/>
        <v>186.28376194673137</v>
      </c>
    </row>
    <row r="1206" spans="5:6" x14ac:dyDescent="0.25">
      <c r="E1206" s="55">
        <f t="shared" ca="1" si="36"/>
        <v>0.35124815883173799</v>
      </c>
      <c r="F1206" s="55">
        <f t="shared" ca="1" si="37"/>
        <v>235.1257369725414</v>
      </c>
    </row>
    <row r="1207" spans="5:6" x14ac:dyDescent="0.25">
      <c r="E1207" s="55">
        <f t="shared" ca="1" si="36"/>
        <v>0.77609720065409549</v>
      </c>
      <c r="F1207" s="55">
        <f t="shared" ca="1" si="37"/>
        <v>276.03665323907586</v>
      </c>
    </row>
    <row r="1208" spans="5:6" x14ac:dyDescent="0.25">
      <c r="E1208" s="55">
        <f t="shared" ca="1" si="36"/>
        <v>4.4227191079010075E-2</v>
      </c>
      <c r="F1208" s="55">
        <f t="shared" ca="1" si="37"/>
        <v>193.07202824849372</v>
      </c>
    </row>
    <row r="1209" spans="5:6" x14ac:dyDescent="0.25">
      <c r="E1209" s="55">
        <f t="shared" ca="1" si="36"/>
        <v>0.3825124776152401</v>
      </c>
      <c r="F1209" s="55">
        <f t="shared" ca="1" si="37"/>
        <v>237.95743593157363</v>
      </c>
    </row>
    <row r="1210" spans="5:6" x14ac:dyDescent="0.25">
      <c r="E1210" s="55">
        <f t="shared" ca="1" si="36"/>
        <v>0.81189726047190003</v>
      </c>
      <c r="F1210" s="55">
        <f t="shared" ca="1" si="37"/>
        <v>280.81766128362756</v>
      </c>
    </row>
    <row r="1211" spans="5:6" x14ac:dyDescent="0.25">
      <c r="E1211" s="55">
        <f t="shared" ca="1" si="36"/>
        <v>0.87909479450653893</v>
      </c>
      <c r="F1211" s="55">
        <f t="shared" ca="1" si="37"/>
        <v>291.86980641705856</v>
      </c>
    </row>
    <row r="1212" spans="5:6" x14ac:dyDescent="0.25">
      <c r="E1212" s="55">
        <f t="shared" ca="1" si="36"/>
        <v>0.58505998273790893</v>
      </c>
      <c r="F1212" s="55">
        <f t="shared" ca="1" si="37"/>
        <v>255.97912758651037</v>
      </c>
    </row>
    <row r="1213" spans="5:6" x14ac:dyDescent="0.25">
      <c r="E1213" s="55">
        <f t="shared" ca="1" si="36"/>
        <v>7.1153023671865157E-2</v>
      </c>
      <c r="F1213" s="55">
        <f t="shared" ca="1" si="37"/>
        <v>200.1840130877809</v>
      </c>
    </row>
    <row r="1214" spans="5:6" x14ac:dyDescent="0.25">
      <c r="E1214" s="55">
        <f t="shared" ca="1" si="36"/>
        <v>0.69089966001860126</v>
      </c>
      <c r="F1214" s="55">
        <f t="shared" ca="1" si="37"/>
        <v>266.3041033958055</v>
      </c>
    </row>
    <row r="1215" spans="5:6" x14ac:dyDescent="0.25">
      <c r="E1215" s="55">
        <f t="shared" ca="1" si="36"/>
        <v>0.31520099985606775</v>
      </c>
      <c r="F1215" s="55">
        <f t="shared" ca="1" si="37"/>
        <v>231.77338005200107</v>
      </c>
    </row>
    <row r="1216" spans="5:6" x14ac:dyDescent="0.25">
      <c r="E1216" s="55">
        <f t="shared" ca="1" si="36"/>
        <v>0.20318491185670251</v>
      </c>
      <c r="F1216" s="55">
        <f t="shared" ca="1" si="37"/>
        <v>220.23103191856077</v>
      </c>
    </row>
    <row r="1217" spans="5:6" x14ac:dyDescent="0.25">
      <c r="E1217" s="55">
        <f t="shared" ca="1" si="36"/>
        <v>0.51575178003263322</v>
      </c>
      <c r="F1217" s="55">
        <f t="shared" ca="1" si="37"/>
        <v>249.72881429221286</v>
      </c>
    </row>
    <row r="1218" spans="5:6" x14ac:dyDescent="0.25">
      <c r="E1218" s="55">
        <f t="shared" ca="1" si="36"/>
        <v>0.76563713594081551</v>
      </c>
      <c r="F1218" s="55">
        <f t="shared" ca="1" si="37"/>
        <v>274.73434868839109</v>
      </c>
    </row>
    <row r="1219" spans="5:6" x14ac:dyDescent="0.25">
      <c r="E1219" s="55">
        <f t="shared" ca="1" si="36"/>
        <v>0.64462107784426892</v>
      </c>
      <c r="F1219" s="55">
        <f t="shared" ca="1" si="37"/>
        <v>261.62547844144194</v>
      </c>
    </row>
    <row r="1220" spans="5:6" x14ac:dyDescent="0.25">
      <c r="E1220" s="55">
        <f t="shared" ref="E1220:E1283" ca="1" si="38">RAND()</f>
        <v>0.37562970716573685</v>
      </c>
      <c r="F1220" s="55">
        <f t="shared" ref="F1220:F1283" ca="1" si="39">_xlfn.GAMMA.INV(E1220,$C$3,$C$4)</f>
        <v>237.33878909419727</v>
      </c>
    </row>
    <row r="1221" spans="5:6" x14ac:dyDescent="0.25">
      <c r="E1221" s="55">
        <f t="shared" ca="1" si="38"/>
        <v>0.40290369791547609</v>
      </c>
      <c r="F1221" s="55">
        <f t="shared" ca="1" si="39"/>
        <v>239.77784582175258</v>
      </c>
    </row>
    <row r="1222" spans="5:6" x14ac:dyDescent="0.25">
      <c r="E1222" s="55">
        <f t="shared" ca="1" si="38"/>
        <v>7.6346039951344147E-2</v>
      </c>
      <c r="F1222" s="55">
        <f t="shared" ca="1" si="39"/>
        <v>201.3184632675887</v>
      </c>
    </row>
    <row r="1223" spans="5:6" x14ac:dyDescent="0.25">
      <c r="E1223" s="55">
        <f t="shared" ca="1" si="38"/>
        <v>0.57423516070676384</v>
      </c>
      <c r="F1223" s="55">
        <f t="shared" ca="1" si="39"/>
        <v>254.98539735113201</v>
      </c>
    </row>
    <row r="1224" spans="5:6" x14ac:dyDescent="0.25">
      <c r="E1224" s="55">
        <f t="shared" ca="1" si="38"/>
        <v>0.80948790455806074</v>
      </c>
      <c r="F1224" s="55">
        <f t="shared" ca="1" si="39"/>
        <v>280.47776785480505</v>
      </c>
    </row>
    <row r="1225" spans="5:6" x14ac:dyDescent="0.25">
      <c r="E1225" s="55">
        <f t="shared" ca="1" si="38"/>
        <v>0.93155960340275934</v>
      </c>
      <c r="F1225" s="55">
        <f t="shared" ca="1" si="39"/>
        <v>304.4709267566588</v>
      </c>
    </row>
    <row r="1226" spans="5:6" x14ac:dyDescent="0.25">
      <c r="E1226" s="55">
        <f t="shared" ca="1" si="38"/>
        <v>0.6973983968163997</v>
      </c>
      <c r="F1226" s="55">
        <f t="shared" ca="1" si="39"/>
        <v>266.98832668888031</v>
      </c>
    </row>
    <row r="1227" spans="5:6" x14ac:dyDescent="0.25">
      <c r="E1227" s="55">
        <f t="shared" ca="1" si="38"/>
        <v>0.38018693622427369</v>
      </c>
      <c r="F1227" s="55">
        <f t="shared" ca="1" si="39"/>
        <v>237.74867188177805</v>
      </c>
    </row>
    <row r="1228" spans="5:6" x14ac:dyDescent="0.25">
      <c r="E1228" s="55">
        <f t="shared" ca="1" si="38"/>
        <v>0.87796609187771713</v>
      </c>
      <c r="F1228" s="55">
        <f t="shared" ca="1" si="39"/>
        <v>291.65058811093263</v>
      </c>
    </row>
    <row r="1229" spans="5:6" x14ac:dyDescent="0.25">
      <c r="E1229" s="55">
        <f t="shared" ca="1" si="38"/>
        <v>0.21294432739928448</v>
      </c>
      <c r="F1229" s="55">
        <f t="shared" ca="1" si="39"/>
        <v>221.33936787743903</v>
      </c>
    </row>
    <row r="1230" spans="5:6" x14ac:dyDescent="0.25">
      <c r="E1230" s="55">
        <f t="shared" ca="1" si="38"/>
        <v>0.2786881057342101</v>
      </c>
      <c r="F1230" s="55">
        <f t="shared" ca="1" si="39"/>
        <v>228.24103229400126</v>
      </c>
    </row>
    <row r="1231" spans="5:6" x14ac:dyDescent="0.25">
      <c r="E1231" s="55">
        <f t="shared" ca="1" si="38"/>
        <v>0.38050304455283335</v>
      </c>
      <c r="F1231" s="55">
        <f t="shared" ca="1" si="39"/>
        <v>237.77706439537948</v>
      </c>
    </row>
    <row r="1232" spans="5:6" x14ac:dyDescent="0.25">
      <c r="E1232" s="55">
        <f t="shared" ca="1" si="38"/>
        <v>0.36015474901171218</v>
      </c>
      <c r="F1232" s="55">
        <f t="shared" ca="1" si="39"/>
        <v>235.93843563677069</v>
      </c>
    </row>
    <row r="1233" spans="5:6" x14ac:dyDescent="0.25">
      <c r="E1233" s="55">
        <f t="shared" ca="1" si="38"/>
        <v>0.55000935835616971</v>
      </c>
      <c r="F1233" s="55">
        <f t="shared" ca="1" si="39"/>
        <v>252.78801118042105</v>
      </c>
    </row>
    <row r="1234" spans="5:6" x14ac:dyDescent="0.25">
      <c r="E1234" s="55">
        <f t="shared" ca="1" si="38"/>
        <v>0.79350872500207725</v>
      </c>
      <c r="F1234" s="55">
        <f t="shared" ca="1" si="39"/>
        <v>278.29357877382552</v>
      </c>
    </row>
    <row r="1235" spans="5:6" x14ac:dyDescent="0.25">
      <c r="E1235" s="55">
        <f t="shared" ca="1" si="38"/>
        <v>0.45827708481938678</v>
      </c>
      <c r="F1235" s="55">
        <f t="shared" ca="1" si="39"/>
        <v>244.66364587700841</v>
      </c>
    </row>
    <row r="1236" spans="5:6" x14ac:dyDescent="0.25">
      <c r="E1236" s="55">
        <f t="shared" ca="1" si="38"/>
        <v>0.94695400999388379</v>
      </c>
      <c r="F1236" s="55">
        <f t="shared" ca="1" si="39"/>
        <v>309.67847653423877</v>
      </c>
    </row>
    <row r="1237" spans="5:6" x14ac:dyDescent="0.25">
      <c r="E1237" s="55">
        <f t="shared" ca="1" si="38"/>
        <v>0.65212157351520728</v>
      </c>
      <c r="F1237" s="55">
        <f t="shared" ca="1" si="39"/>
        <v>262.36327446778</v>
      </c>
    </row>
    <row r="1238" spans="5:6" x14ac:dyDescent="0.25">
      <c r="E1238" s="55">
        <f t="shared" ca="1" si="38"/>
        <v>0.9983327214133445</v>
      </c>
      <c r="F1238" s="55">
        <f t="shared" ca="1" si="39"/>
        <v>366.524733845691</v>
      </c>
    </row>
    <row r="1239" spans="5:6" x14ac:dyDescent="0.25">
      <c r="E1239" s="55">
        <f t="shared" ca="1" si="38"/>
        <v>6.9360201637751473E-2</v>
      </c>
      <c r="F1239" s="55">
        <f t="shared" ca="1" si="39"/>
        <v>199.77867815814744</v>
      </c>
    </row>
    <row r="1240" spans="5:6" x14ac:dyDescent="0.25">
      <c r="E1240" s="55">
        <f t="shared" ca="1" si="38"/>
        <v>0.47230826896341138</v>
      </c>
      <c r="F1240" s="55">
        <f t="shared" ca="1" si="39"/>
        <v>245.89682797095094</v>
      </c>
    </row>
    <row r="1241" spans="5:6" x14ac:dyDescent="0.25">
      <c r="E1241" s="55">
        <f t="shared" ca="1" si="38"/>
        <v>0.55206901347850224</v>
      </c>
      <c r="F1241" s="55">
        <f t="shared" ca="1" si="39"/>
        <v>252.97356514404572</v>
      </c>
    </row>
    <row r="1242" spans="5:6" x14ac:dyDescent="0.25">
      <c r="E1242" s="55">
        <f t="shared" ca="1" si="38"/>
        <v>0.6429295795303408</v>
      </c>
      <c r="F1242" s="55">
        <f t="shared" ca="1" si="39"/>
        <v>261.46005386394535</v>
      </c>
    </row>
    <row r="1243" spans="5:6" x14ac:dyDescent="0.25">
      <c r="E1243" s="55">
        <f t="shared" ca="1" si="38"/>
        <v>0.36942551710476823</v>
      </c>
      <c r="F1243" s="55">
        <f t="shared" ca="1" si="39"/>
        <v>236.77901562057122</v>
      </c>
    </row>
    <row r="1244" spans="5:6" x14ac:dyDescent="0.25">
      <c r="E1244" s="55">
        <f t="shared" ca="1" si="38"/>
        <v>0.16426029288989219</v>
      </c>
      <c r="F1244" s="55">
        <f t="shared" ca="1" si="39"/>
        <v>215.49580019929411</v>
      </c>
    </row>
    <row r="1245" spans="5:6" x14ac:dyDescent="0.25">
      <c r="E1245" s="55">
        <f t="shared" ca="1" si="38"/>
        <v>0.97127856263093371</v>
      </c>
      <c r="F1245" s="55">
        <f t="shared" ca="1" si="39"/>
        <v>321.38993717132848</v>
      </c>
    </row>
    <row r="1246" spans="5:6" x14ac:dyDescent="0.25">
      <c r="E1246" s="55">
        <f t="shared" ca="1" si="38"/>
        <v>0.49165796846004706</v>
      </c>
      <c r="F1246" s="55">
        <f t="shared" ca="1" si="39"/>
        <v>247.59958271410534</v>
      </c>
    </row>
    <row r="1247" spans="5:6" x14ac:dyDescent="0.25">
      <c r="E1247" s="55">
        <f t="shared" ca="1" si="38"/>
        <v>0.11740362574947405</v>
      </c>
      <c r="F1247" s="55">
        <f t="shared" ca="1" si="39"/>
        <v>208.81179458642566</v>
      </c>
    </row>
    <row r="1248" spans="5:6" x14ac:dyDescent="0.25">
      <c r="E1248" s="55">
        <f t="shared" ca="1" si="38"/>
        <v>0.55844689802394465</v>
      </c>
      <c r="F1248" s="55">
        <f t="shared" ca="1" si="39"/>
        <v>253.54954998635264</v>
      </c>
    </row>
    <row r="1249" spans="5:6" x14ac:dyDescent="0.25">
      <c r="E1249" s="55">
        <f t="shared" ca="1" si="38"/>
        <v>0.15668230818635986</v>
      </c>
      <c r="F1249" s="55">
        <f t="shared" ca="1" si="39"/>
        <v>214.50186941015758</v>
      </c>
    </row>
    <row r="1250" spans="5:6" x14ac:dyDescent="0.25">
      <c r="E1250" s="55">
        <f t="shared" ca="1" si="38"/>
        <v>0.13046807755989853</v>
      </c>
      <c r="F1250" s="55">
        <f t="shared" ca="1" si="39"/>
        <v>210.82082073019075</v>
      </c>
    </row>
    <row r="1251" spans="5:6" x14ac:dyDescent="0.25">
      <c r="E1251" s="55">
        <f t="shared" ca="1" si="38"/>
        <v>0.74047705804481578</v>
      </c>
      <c r="F1251" s="55">
        <f t="shared" ca="1" si="39"/>
        <v>271.74212765038203</v>
      </c>
    </row>
    <row r="1252" spans="5:6" x14ac:dyDescent="0.25">
      <c r="E1252" s="55">
        <f t="shared" ca="1" si="38"/>
        <v>0.6909683607340158</v>
      </c>
      <c r="F1252" s="55">
        <f t="shared" ca="1" si="39"/>
        <v>266.31129716999811</v>
      </c>
    </row>
    <row r="1253" spans="5:6" x14ac:dyDescent="0.25">
      <c r="E1253" s="55">
        <f t="shared" ca="1" si="38"/>
        <v>0.20642043108585995</v>
      </c>
      <c r="F1253" s="55">
        <f t="shared" ca="1" si="39"/>
        <v>220.60147854966169</v>
      </c>
    </row>
    <row r="1254" spans="5:6" x14ac:dyDescent="0.25">
      <c r="E1254" s="55">
        <f t="shared" ca="1" si="38"/>
        <v>0.6116205539425198</v>
      </c>
      <c r="F1254" s="55">
        <f t="shared" ca="1" si="39"/>
        <v>258.455505720232</v>
      </c>
    </row>
    <row r="1255" spans="5:6" x14ac:dyDescent="0.25">
      <c r="E1255" s="55">
        <f t="shared" ca="1" si="38"/>
        <v>0.86230938848762573</v>
      </c>
      <c r="F1255" s="55">
        <f t="shared" ca="1" si="39"/>
        <v>288.75610814140822</v>
      </c>
    </row>
    <row r="1256" spans="5:6" x14ac:dyDescent="0.25">
      <c r="E1256" s="55">
        <f t="shared" ca="1" si="38"/>
        <v>0.64840427926988242</v>
      </c>
      <c r="F1256" s="55">
        <f t="shared" ca="1" si="39"/>
        <v>261.99673527141317</v>
      </c>
    </row>
    <row r="1257" spans="5:6" x14ac:dyDescent="0.25">
      <c r="E1257" s="55">
        <f t="shared" ca="1" si="38"/>
        <v>0.80687240850188002</v>
      </c>
      <c r="F1257" s="55">
        <f t="shared" ca="1" si="39"/>
        <v>280.11207167258192</v>
      </c>
    </row>
    <row r="1258" spans="5:6" x14ac:dyDescent="0.25">
      <c r="E1258" s="55">
        <f t="shared" ca="1" si="38"/>
        <v>0.30650139357536765</v>
      </c>
      <c r="F1258" s="55">
        <f t="shared" ca="1" si="39"/>
        <v>230.94607733724598</v>
      </c>
    </row>
    <row r="1259" spans="5:6" x14ac:dyDescent="0.25">
      <c r="E1259" s="55">
        <f t="shared" ca="1" si="38"/>
        <v>0.26606837642646597</v>
      </c>
      <c r="F1259" s="55">
        <f t="shared" ca="1" si="39"/>
        <v>226.9784632110044</v>
      </c>
    </row>
    <row r="1260" spans="5:6" x14ac:dyDescent="0.25">
      <c r="E1260" s="55">
        <f t="shared" ca="1" si="38"/>
        <v>0.11563086376130127</v>
      </c>
      <c r="F1260" s="55">
        <f t="shared" ca="1" si="39"/>
        <v>208.52829014309305</v>
      </c>
    </row>
    <row r="1261" spans="5:6" x14ac:dyDescent="0.25">
      <c r="E1261" s="55">
        <f t="shared" ca="1" si="38"/>
        <v>0.1579432115173085</v>
      </c>
      <c r="F1261" s="55">
        <f t="shared" ca="1" si="39"/>
        <v>214.66918181998128</v>
      </c>
    </row>
    <row r="1262" spans="5:6" x14ac:dyDescent="0.25">
      <c r="E1262" s="55">
        <f t="shared" ca="1" si="38"/>
        <v>0.52824500477518643</v>
      </c>
      <c r="F1262" s="55">
        <f t="shared" ca="1" si="39"/>
        <v>250.83918357476603</v>
      </c>
    </row>
    <row r="1263" spans="5:6" x14ac:dyDescent="0.25">
      <c r="E1263" s="55">
        <f t="shared" ca="1" si="38"/>
        <v>0.65546955117954209</v>
      </c>
      <c r="F1263" s="55">
        <f t="shared" ca="1" si="39"/>
        <v>262.69492565399116</v>
      </c>
    </row>
    <row r="1264" spans="5:6" x14ac:dyDescent="0.25">
      <c r="E1264" s="55">
        <f t="shared" ca="1" si="38"/>
        <v>0.62616027358474058</v>
      </c>
      <c r="F1264" s="55">
        <f t="shared" ca="1" si="39"/>
        <v>259.83792634927687</v>
      </c>
    </row>
    <row r="1265" spans="5:6" x14ac:dyDescent="0.25">
      <c r="E1265" s="55">
        <f t="shared" ca="1" si="38"/>
        <v>0.67059005029879737</v>
      </c>
      <c r="F1265" s="55">
        <f t="shared" ca="1" si="39"/>
        <v>264.21189743128986</v>
      </c>
    </row>
    <row r="1266" spans="5:6" x14ac:dyDescent="0.25">
      <c r="E1266" s="55">
        <f t="shared" ca="1" si="38"/>
        <v>0.61888859520697848</v>
      </c>
      <c r="F1266" s="55">
        <f t="shared" ca="1" si="39"/>
        <v>259.14393531077337</v>
      </c>
    </row>
    <row r="1267" spans="5:6" x14ac:dyDescent="0.25">
      <c r="E1267" s="55">
        <f t="shared" ca="1" si="38"/>
        <v>0.44883057983765107</v>
      </c>
      <c r="F1267" s="55">
        <f t="shared" ca="1" si="39"/>
        <v>243.8332631761705</v>
      </c>
    </row>
    <row r="1268" spans="5:6" x14ac:dyDescent="0.25">
      <c r="E1268" s="55">
        <f t="shared" ca="1" si="38"/>
        <v>0.97033130090447306</v>
      </c>
      <c r="F1268" s="55">
        <f t="shared" ca="1" si="39"/>
        <v>320.79573673570678</v>
      </c>
    </row>
    <row r="1269" spans="5:6" x14ac:dyDescent="0.25">
      <c r="E1269" s="55">
        <f t="shared" ca="1" si="38"/>
        <v>0.31276641368403146</v>
      </c>
      <c r="F1269" s="55">
        <f t="shared" ca="1" si="39"/>
        <v>231.54266748036088</v>
      </c>
    </row>
    <row r="1270" spans="5:6" x14ac:dyDescent="0.25">
      <c r="E1270" s="55">
        <f t="shared" ca="1" si="38"/>
        <v>0.54370146969700928</v>
      </c>
      <c r="F1270" s="55">
        <f t="shared" ca="1" si="39"/>
        <v>252.22103001636967</v>
      </c>
    </row>
    <row r="1271" spans="5:6" x14ac:dyDescent="0.25">
      <c r="E1271" s="55">
        <f t="shared" ca="1" si="38"/>
        <v>5.2029786720424243E-2</v>
      </c>
      <c r="F1271" s="55">
        <f t="shared" ca="1" si="39"/>
        <v>195.40350557695231</v>
      </c>
    </row>
    <row r="1272" spans="5:6" x14ac:dyDescent="0.25">
      <c r="E1272" s="55">
        <f t="shared" ca="1" si="38"/>
        <v>9.8048946267472736E-2</v>
      </c>
      <c r="F1272" s="55">
        <f t="shared" ca="1" si="39"/>
        <v>205.54787546589196</v>
      </c>
    </row>
    <row r="1273" spans="5:6" x14ac:dyDescent="0.25">
      <c r="E1273" s="55">
        <f t="shared" ca="1" si="38"/>
        <v>5.8442582628857376E-2</v>
      </c>
      <c r="F1273" s="55">
        <f t="shared" ca="1" si="39"/>
        <v>197.13170183048271</v>
      </c>
    </row>
    <row r="1274" spans="5:6" x14ac:dyDescent="0.25">
      <c r="E1274" s="55">
        <f t="shared" ca="1" si="38"/>
        <v>0.4300386218468798</v>
      </c>
      <c r="F1274" s="55">
        <f t="shared" ca="1" si="39"/>
        <v>242.17894846326669</v>
      </c>
    </row>
    <row r="1275" spans="5:6" x14ac:dyDescent="0.25">
      <c r="E1275" s="55">
        <f t="shared" ca="1" si="38"/>
        <v>0.7312440401921424</v>
      </c>
      <c r="F1275" s="55">
        <f t="shared" ca="1" si="39"/>
        <v>270.68769721312128</v>
      </c>
    </row>
    <row r="1276" spans="5:6" x14ac:dyDescent="0.25">
      <c r="E1276" s="55">
        <f t="shared" ca="1" si="38"/>
        <v>7.6784998030440477E-2</v>
      </c>
      <c r="F1276" s="55">
        <f t="shared" ca="1" si="39"/>
        <v>201.41182129831537</v>
      </c>
    </row>
    <row r="1277" spans="5:6" x14ac:dyDescent="0.25">
      <c r="E1277" s="55">
        <f t="shared" ca="1" si="38"/>
        <v>0.30333351271596876</v>
      </c>
      <c r="F1277" s="55">
        <f t="shared" ca="1" si="39"/>
        <v>230.64276932922067</v>
      </c>
    </row>
    <row r="1278" spans="5:6" x14ac:dyDescent="0.25">
      <c r="E1278" s="55">
        <f t="shared" ca="1" si="38"/>
        <v>0.62503750179723905</v>
      </c>
      <c r="F1278" s="55">
        <f t="shared" ca="1" si="39"/>
        <v>259.73041816843966</v>
      </c>
    </row>
    <row r="1279" spans="5:6" x14ac:dyDescent="0.25">
      <c r="E1279" s="55">
        <f t="shared" ca="1" si="38"/>
        <v>0.89526061112750788</v>
      </c>
      <c r="F1279" s="55">
        <f t="shared" ca="1" si="39"/>
        <v>295.19528346193948</v>
      </c>
    </row>
    <row r="1280" spans="5:6" x14ac:dyDescent="0.25">
      <c r="E1280" s="55">
        <f t="shared" ca="1" si="38"/>
        <v>0.81436723774428488</v>
      </c>
      <c r="F1280" s="55">
        <f t="shared" ca="1" si="39"/>
        <v>281.16919342223736</v>
      </c>
    </row>
    <row r="1281" spans="5:6" x14ac:dyDescent="0.25">
      <c r="E1281" s="55">
        <f t="shared" ca="1" si="38"/>
        <v>0.36686894311266538</v>
      </c>
      <c r="F1281" s="55">
        <f t="shared" ca="1" si="39"/>
        <v>236.54772277021902</v>
      </c>
    </row>
    <row r="1282" spans="5:6" x14ac:dyDescent="0.25">
      <c r="E1282" s="55">
        <f t="shared" ca="1" si="38"/>
        <v>6.7115170188545292E-2</v>
      </c>
      <c r="F1282" s="55">
        <f t="shared" ca="1" si="39"/>
        <v>199.26037433852412</v>
      </c>
    </row>
    <row r="1283" spans="5:6" x14ac:dyDescent="0.25">
      <c r="E1283" s="55">
        <f t="shared" ca="1" si="38"/>
        <v>0.50968974569433467</v>
      </c>
      <c r="F1283" s="55">
        <f t="shared" ca="1" si="39"/>
        <v>249.19177842926234</v>
      </c>
    </row>
    <row r="1284" spans="5:6" x14ac:dyDescent="0.25">
      <c r="E1284" s="55">
        <f t="shared" ref="E1284:E1347" ca="1" si="40">RAND()</f>
        <v>0.76383817564672218</v>
      </c>
      <c r="F1284" s="55">
        <f t="shared" ref="F1284:F1347" ca="1" si="41">_xlfn.GAMMA.INV(E1284,$C$3,$C$4)</f>
        <v>274.51406598908051</v>
      </c>
    </row>
    <row r="1285" spans="5:6" x14ac:dyDescent="0.25">
      <c r="E1285" s="55">
        <f t="shared" ca="1" si="40"/>
        <v>0.71194367873906006</v>
      </c>
      <c r="F1285" s="55">
        <f t="shared" ca="1" si="41"/>
        <v>268.54861907238984</v>
      </c>
    </row>
    <row r="1286" spans="5:6" x14ac:dyDescent="0.25">
      <c r="E1286" s="55">
        <f t="shared" ca="1" si="40"/>
        <v>0.34524076586048613</v>
      </c>
      <c r="F1286" s="55">
        <f t="shared" ca="1" si="41"/>
        <v>234.57446059323811</v>
      </c>
    </row>
    <row r="1287" spans="5:6" x14ac:dyDescent="0.25">
      <c r="E1287" s="55">
        <f t="shared" ca="1" si="40"/>
        <v>0.72619751193904725</v>
      </c>
      <c r="F1287" s="55">
        <f t="shared" ca="1" si="41"/>
        <v>270.12021815367274</v>
      </c>
    </row>
    <row r="1288" spans="5:6" x14ac:dyDescent="0.25">
      <c r="E1288" s="55">
        <f t="shared" ca="1" si="40"/>
        <v>0.59605590516335449</v>
      </c>
      <c r="F1288" s="55">
        <f t="shared" ca="1" si="41"/>
        <v>256.99731845627889</v>
      </c>
    </row>
    <row r="1289" spans="5:6" x14ac:dyDescent="0.25">
      <c r="E1289" s="55">
        <f t="shared" ca="1" si="40"/>
        <v>7.4365625428139959E-3</v>
      </c>
      <c r="F1289" s="55">
        <f t="shared" ca="1" si="41"/>
        <v>172.14635534384999</v>
      </c>
    </row>
    <row r="1290" spans="5:6" x14ac:dyDescent="0.25">
      <c r="E1290" s="55">
        <f t="shared" ca="1" si="40"/>
        <v>0.78729095083918199</v>
      </c>
      <c r="F1290" s="55">
        <f t="shared" ca="1" si="41"/>
        <v>277.47394002961636</v>
      </c>
    </row>
    <row r="1291" spans="5:6" x14ac:dyDescent="0.25">
      <c r="E1291" s="55">
        <f t="shared" ca="1" si="40"/>
        <v>0.88384263994048984</v>
      </c>
      <c r="F1291" s="55">
        <f t="shared" ca="1" si="41"/>
        <v>292.80929964595623</v>
      </c>
    </row>
    <row r="1292" spans="5:6" x14ac:dyDescent="0.25">
      <c r="E1292" s="55">
        <f t="shared" ca="1" si="40"/>
        <v>0.60848783504391002</v>
      </c>
      <c r="F1292" s="55">
        <f t="shared" ca="1" si="41"/>
        <v>258.16030331108772</v>
      </c>
    </row>
    <row r="1293" spans="5:6" x14ac:dyDescent="0.25">
      <c r="E1293" s="55">
        <f t="shared" ca="1" si="40"/>
        <v>8.4114382051858505E-2</v>
      </c>
      <c r="F1293" s="55">
        <f t="shared" ca="1" si="41"/>
        <v>202.91803178304721</v>
      </c>
    </row>
    <row r="1294" spans="5:6" x14ac:dyDescent="0.25">
      <c r="E1294" s="55">
        <f t="shared" ca="1" si="40"/>
        <v>0.7755461998694928</v>
      </c>
      <c r="F1294" s="55">
        <f t="shared" ca="1" si="41"/>
        <v>275.96710501779177</v>
      </c>
    </row>
    <row r="1295" spans="5:6" x14ac:dyDescent="0.25">
      <c r="E1295" s="55">
        <f t="shared" ca="1" si="40"/>
        <v>0.39988170655002764</v>
      </c>
      <c r="F1295" s="55">
        <f t="shared" ca="1" si="41"/>
        <v>239.50909342355214</v>
      </c>
    </row>
    <row r="1296" spans="5:6" x14ac:dyDescent="0.25">
      <c r="E1296" s="55">
        <f t="shared" ca="1" si="40"/>
        <v>0.93356710274074062</v>
      </c>
      <c r="F1296" s="55">
        <f t="shared" ca="1" si="41"/>
        <v>305.09149817823209</v>
      </c>
    </row>
    <row r="1297" spans="5:6" x14ac:dyDescent="0.25">
      <c r="E1297" s="55">
        <f t="shared" ca="1" si="40"/>
        <v>0.66048858260737831</v>
      </c>
      <c r="F1297" s="55">
        <f t="shared" ca="1" si="41"/>
        <v>263.19491236478734</v>
      </c>
    </row>
    <row r="1298" spans="5:6" x14ac:dyDescent="0.25">
      <c r="E1298" s="55">
        <f t="shared" ca="1" si="40"/>
        <v>0.19255479851265944</v>
      </c>
      <c r="F1298" s="55">
        <f t="shared" ca="1" si="41"/>
        <v>218.99145747319682</v>
      </c>
    </row>
    <row r="1299" spans="5:6" x14ac:dyDescent="0.25">
      <c r="E1299" s="55">
        <f t="shared" ca="1" si="40"/>
        <v>0.90173457439344096</v>
      </c>
      <c r="F1299" s="55">
        <f t="shared" ca="1" si="41"/>
        <v>296.63889817787395</v>
      </c>
    </row>
    <row r="1300" spans="5:6" x14ac:dyDescent="0.25">
      <c r="E1300" s="55">
        <f t="shared" ca="1" si="40"/>
        <v>0.90559105860131672</v>
      </c>
      <c r="F1300" s="55">
        <f t="shared" ca="1" si="41"/>
        <v>297.53453663720279</v>
      </c>
    </row>
    <row r="1301" spans="5:6" x14ac:dyDescent="0.25">
      <c r="E1301" s="55">
        <f t="shared" ca="1" si="40"/>
        <v>0.16877305494139705</v>
      </c>
      <c r="F1301" s="55">
        <f t="shared" ca="1" si="41"/>
        <v>216.07502905403379</v>
      </c>
    </row>
    <row r="1302" spans="5:6" x14ac:dyDescent="0.25">
      <c r="E1302" s="55">
        <f t="shared" ca="1" si="40"/>
        <v>0.26234506707237293</v>
      </c>
      <c r="F1302" s="55">
        <f t="shared" ca="1" si="41"/>
        <v>226.60115584380327</v>
      </c>
    </row>
    <row r="1303" spans="5:6" x14ac:dyDescent="0.25">
      <c r="E1303" s="55">
        <f t="shared" ca="1" si="40"/>
        <v>0.30373172510458768</v>
      </c>
      <c r="F1303" s="55">
        <f t="shared" ca="1" si="41"/>
        <v>230.68095854586096</v>
      </c>
    </row>
    <row r="1304" spans="5:6" x14ac:dyDescent="0.25">
      <c r="E1304" s="55">
        <f t="shared" ca="1" si="40"/>
        <v>9.2249648488754499E-2</v>
      </c>
      <c r="F1304" s="55">
        <f t="shared" ca="1" si="41"/>
        <v>204.48663089340943</v>
      </c>
    </row>
    <row r="1305" spans="5:6" x14ac:dyDescent="0.25">
      <c r="E1305" s="55">
        <f t="shared" ca="1" si="40"/>
        <v>0.82297186673352007</v>
      </c>
      <c r="F1305" s="55">
        <f t="shared" ca="1" si="41"/>
        <v>282.41945116512778</v>
      </c>
    </row>
    <row r="1306" spans="5:6" x14ac:dyDescent="0.25">
      <c r="E1306" s="55">
        <f t="shared" ca="1" si="40"/>
        <v>0.14062931348446994</v>
      </c>
      <c r="F1306" s="55">
        <f t="shared" ca="1" si="41"/>
        <v>212.29718269222525</v>
      </c>
    </row>
    <row r="1307" spans="5:6" x14ac:dyDescent="0.25">
      <c r="E1307" s="55">
        <f t="shared" ca="1" si="40"/>
        <v>0.4974179161480512</v>
      </c>
      <c r="F1307" s="55">
        <f t="shared" ca="1" si="41"/>
        <v>248.1074509674234</v>
      </c>
    </row>
    <row r="1308" spans="5:6" x14ac:dyDescent="0.25">
      <c r="E1308" s="55">
        <f t="shared" ca="1" si="40"/>
        <v>0.55487985592855082</v>
      </c>
      <c r="F1308" s="55">
        <f t="shared" ca="1" si="41"/>
        <v>253.22714513350843</v>
      </c>
    </row>
    <row r="1309" spans="5:6" x14ac:dyDescent="0.25">
      <c r="E1309" s="55">
        <f t="shared" ca="1" si="40"/>
        <v>0.51054908349896766</v>
      </c>
      <c r="F1309" s="55">
        <f t="shared" ca="1" si="41"/>
        <v>249.26784537792122</v>
      </c>
    </row>
    <row r="1310" spans="5:6" x14ac:dyDescent="0.25">
      <c r="E1310" s="55">
        <f t="shared" ca="1" si="40"/>
        <v>0.9220585708100657</v>
      </c>
      <c r="F1310" s="55">
        <f t="shared" ca="1" si="41"/>
        <v>301.72051837177031</v>
      </c>
    </row>
    <row r="1311" spans="5:6" x14ac:dyDescent="0.25">
      <c r="E1311" s="55">
        <f t="shared" ca="1" si="40"/>
        <v>0.72654390677384639</v>
      </c>
      <c r="F1311" s="55">
        <f t="shared" ca="1" si="41"/>
        <v>270.15897778512942</v>
      </c>
    </row>
    <row r="1312" spans="5:6" x14ac:dyDescent="0.25">
      <c r="E1312" s="55">
        <f t="shared" ca="1" si="40"/>
        <v>0.68057772665513427</v>
      </c>
      <c r="F1312" s="55">
        <f t="shared" ca="1" si="41"/>
        <v>265.23243418584769</v>
      </c>
    </row>
    <row r="1313" spans="5:6" x14ac:dyDescent="0.25">
      <c r="E1313" s="55">
        <f t="shared" ca="1" si="40"/>
        <v>0.37038596339087626</v>
      </c>
      <c r="F1313" s="55">
        <f t="shared" ca="1" si="41"/>
        <v>236.86581056293937</v>
      </c>
    </row>
    <row r="1314" spans="5:6" x14ac:dyDescent="0.25">
      <c r="E1314" s="55">
        <f t="shared" ca="1" si="40"/>
        <v>0.87402481793495324</v>
      </c>
      <c r="F1314" s="55">
        <f t="shared" ca="1" si="41"/>
        <v>290.89690689574786</v>
      </c>
    </row>
    <row r="1315" spans="5:6" x14ac:dyDescent="0.25">
      <c r="E1315" s="55">
        <f t="shared" ca="1" si="40"/>
        <v>0.14290875751719778</v>
      </c>
      <c r="F1315" s="55">
        <f t="shared" ca="1" si="41"/>
        <v>212.6192284715616</v>
      </c>
    </row>
    <row r="1316" spans="5:6" x14ac:dyDescent="0.25">
      <c r="E1316" s="55">
        <f t="shared" ca="1" si="40"/>
        <v>0.5321441614374246</v>
      </c>
      <c r="F1316" s="55">
        <f t="shared" ca="1" si="41"/>
        <v>251.18685990535056</v>
      </c>
    </row>
    <row r="1317" spans="5:6" x14ac:dyDescent="0.25">
      <c r="E1317" s="55">
        <f t="shared" ca="1" si="40"/>
        <v>0.68668236736053878</v>
      </c>
      <c r="F1317" s="55">
        <f t="shared" ca="1" si="41"/>
        <v>265.86407136991289</v>
      </c>
    </row>
    <row r="1318" spans="5:6" x14ac:dyDescent="0.25">
      <c r="E1318" s="55">
        <f t="shared" ca="1" si="40"/>
        <v>0.44948164511476008</v>
      </c>
      <c r="F1318" s="55">
        <f t="shared" ca="1" si="41"/>
        <v>243.89051000972418</v>
      </c>
    </row>
    <row r="1319" spans="5:6" x14ac:dyDescent="0.25">
      <c r="E1319" s="55">
        <f t="shared" ca="1" si="40"/>
        <v>0.88980631603570426</v>
      </c>
      <c r="F1319" s="55">
        <f t="shared" ca="1" si="41"/>
        <v>294.03181552777437</v>
      </c>
    </row>
    <row r="1320" spans="5:6" x14ac:dyDescent="0.25">
      <c r="E1320" s="55">
        <f t="shared" ca="1" si="40"/>
        <v>0.712566307454369</v>
      </c>
      <c r="F1320" s="55">
        <f t="shared" ca="1" si="41"/>
        <v>268.61635292922261</v>
      </c>
    </row>
    <row r="1321" spans="5:6" x14ac:dyDescent="0.25">
      <c r="E1321" s="55">
        <f t="shared" ca="1" si="40"/>
        <v>0.40055564491786666</v>
      </c>
      <c r="F1321" s="55">
        <f t="shared" ca="1" si="41"/>
        <v>239.56905637151175</v>
      </c>
    </row>
    <row r="1322" spans="5:6" x14ac:dyDescent="0.25">
      <c r="E1322" s="55">
        <f t="shared" ca="1" si="40"/>
        <v>0.87901859787725334</v>
      </c>
      <c r="F1322" s="55">
        <f t="shared" ca="1" si="41"/>
        <v>291.85495878352185</v>
      </c>
    </row>
    <row r="1323" spans="5:6" x14ac:dyDescent="0.25">
      <c r="E1323" s="55">
        <f t="shared" ca="1" si="40"/>
        <v>0.58659091092609406</v>
      </c>
      <c r="F1323" s="55">
        <f t="shared" ca="1" si="41"/>
        <v>256.12033754806015</v>
      </c>
    </row>
    <row r="1324" spans="5:6" x14ac:dyDescent="0.25">
      <c r="E1324" s="55">
        <f t="shared" ca="1" si="40"/>
        <v>0.71988156564630346</v>
      </c>
      <c r="F1324" s="55">
        <f t="shared" ca="1" si="41"/>
        <v>269.41831660843229</v>
      </c>
    </row>
    <row r="1325" spans="5:6" x14ac:dyDescent="0.25">
      <c r="E1325" s="55">
        <f t="shared" ca="1" si="40"/>
        <v>0.89977634293428865</v>
      </c>
      <c r="F1325" s="55">
        <f t="shared" ca="1" si="41"/>
        <v>296.19461044774414</v>
      </c>
    </row>
    <row r="1326" spans="5:6" x14ac:dyDescent="0.25">
      <c r="E1326" s="55">
        <f t="shared" ca="1" si="40"/>
        <v>0.24436348560460219</v>
      </c>
      <c r="F1326" s="55">
        <f t="shared" ca="1" si="41"/>
        <v>224.74470956339889</v>
      </c>
    </row>
    <row r="1327" spans="5:6" x14ac:dyDescent="0.25">
      <c r="E1327" s="55">
        <f t="shared" ca="1" si="40"/>
        <v>0.74221815271402947</v>
      </c>
      <c r="F1327" s="55">
        <f t="shared" ca="1" si="41"/>
        <v>271.94341622361333</v>
      </c>
    </row>
    <row r="1328" spans="5:6" x14ac:dyDescent="0.25">
      <c r="E1328" s="55">
        <f t="shared" ca="1" si="40"/>
        <v>0.44731816291989468</v>
      </c>
      <c r="F1328" s="55">
        <f t="shared" ca="1" si="41"/>
        <v>243.7002670912764</v>
      </c>
    </row>
    <row r="1329" spans="5:6" x14ac:dyDescent="0.25">
      <c r="E1329" s="55">
        <f t="shared" ca="1" si="40"/>
        <v>0.10290521250782225</v>
      </c>
      <c r="F1329" s="55">
        <f t="shared" ca="1" si="41"/>
        <v>206.40439113558162</v>
      </c>
    </row>
    <row r="1330" spans="5:6" x14ac:dyDescent="0.25">
      <c r="E1330" s="55">
        <f t="shared" ca="1" si="40"/>
        <v>0.60707174162213895</v>
      </c>
      <c r="F1330" s="55">
        <f t="shared" ca="1" si="41"/>
        <v>258.02715413440245</v>
      </c>
    </row>
    <row r="1331" spans="5:6" x14ac:dyDescent="0.25">
      <c r="E1331" s="55">
        <f t="shared" ca="1" si="40"/>
        <v>0.32601483088459571</v>
      </c>
      <c r="F1331" s="55">
        <f t="shared" ca="1" si="41"/>
        <v>232.79102052549874</v>
      </c>
    </row>
    <row r="1332" spans="5:6" x14ac:dyDescent="0.25">
      <c r="E1332" s="55">
        <f t="shared" ca="1" si="40"/>
        <v>0.58321650930959135</v>
      </c>
      <c r="F1332" s="55">
        <f t="shared" ca="1" si="41"/>
        <v>255.80931552992195</v>
      </c>
    </row>
    <row r="1333" spans="5:6" x14ac:dyDescent="0.25">
      <c r="E1333" s="55">
        <f t="shared" ca="1" si="40"/>
        <v>0.35418068509403744</v>
      </c>
      <c r="F1333" s="55">
        <f t="shared" ca="1" si="41"/>
        <v>235.39391062845601</v>
      </c>
    </row>
    <row r="1334" spans="5:6" x14ac:dyDescent="0.25">
      <c r="E1334" s="55">
        <f t="shared" ca="1" si="40"/>
        <v>0.9801648548772588</v>
      </c>
      <c r="F1334" s="55">
        <f t="shared" ca="1" si="41"/>
        <v>327.99873280705299</v>
      </c>
    </row>
    <row r="1335" spans="5:6" x14ac:dyDescent="0.25">
      <c r="E1335" s="55">
        <f t="shared" ca="1" si="40"/>
        <v>0.11647679872895855</v>
      </c>
      <c r="F1335" s="55">
        <f t="shared" ca="1" si="41"/>
        <v>208.6639233182261</v>
      </c>
    </row>
    <row r="1336" spans="5:6" x14ac:dyDescent="0.25">
      <c r="E1336" s="55">
        <f t="shared" ca="1" si="40"/>
        <v>0.74548137591373531</v>
      </c>
      <c r="F1336" s="55">
        <f t="shared" ca="1" si="41"/>
        <v>272.32285921497072</v>
      </c>
    </row>
    <row r="1337" spans="5:6" x14ac:dyDescent="0.25">
      <c r="E1337" s="55">
        <f t="shared" ca="1" si="40"/>
        <v>3.4766333757717871E-2</v>
      </c>
      <c r="F1337" s="55">
        <f t="shared" ca="1" si="41"/>
        <v>189.78228567152499</v>
      </c>
    </row>
    <row r="1338" spans="5:6" x14ac:dyDescent="0.25">
      <c r="E1338" s="55">
        <f t="shared" ca="1" si="40"/>
        <v>0.56156314176545652</v>
      </c>
      <c r="F1338" s="55">
        <f t="shared" ca="1" si="41"/>
        <v>253.83178368454676</v>
      </c>
    </row>
    <row r="1339" spans="5:6" x14ac:dyDescent="0.25">
      <c r="E1339" s="55">
        <f t="shared" ca="1" si="40"/>
        <v>0.45709465734967092</v>
      </c>
      <c r="F1339" s="55">
        <f t="shared" ca="1" si="41"/>
        <v>244.5597261511821</v>
      </c>
    </row>
    <row r="1340" spans="5:6" x14ac:dyDescent="0.25">
      <c r="E1340" s="55">
        <f t="shared" ca="1" si="40"/>
        <v>0.24156140122755443</v>
      </c>
      <c r="F1340" s="55">
        <f t="shared" ca="1" si="41"/>
        <v>224.44990184991485</v>
      </c>
    </row>
    <row r="1341" spans="5:6" x14ac:dyDescent="0.25">
      <c r="E1341" s="55">
        <f t="shared" ca="1" si="40"/>
        <v>0.6469535896950358</v>
      </c>
      <c r="F1341" s="55">
        <f t="shared" ca="1" si="41"/>
        <v>261.85416530032296</v>
      </c>
    </row>
    <row r="1342" spans="5:6" x14ac:dyDescent="0.25">
      <c r="E1342" s="55">
        <f t="shared" ca="1" si="40"/>
        <v>0.17818833279873025</v>
      </c>
      <c r="F1342" s="55">
        <f t="shared" ca="1" si="41"/>
        <v>217.25556016625598</v>
      </c>
    </row>
    <row r="1343" spans="5:6" x14ac:dyDescent="0.25">
      <c r="E1343" s="55">
        <f t="shared" ca="1" si="40"/>
        <v>0.54016426601939049</v>
      </c>
      <c r="F1343" s="55">
        <f t="shared" ca="1" si="41"/>
        <v>251.90390298773767</v>
      </c>
    </row>
    <row r="1344" spans="5:6" x14ac:dyDescent="0.25">
      <c r="E1344" s="55">
        <f t="shared" ca="1" si="40"/>
        <v>0.35001753440034322</v>
      </c>
      <c r="F1344" s="55">
        <f t="shared" ca="1" si="41"/>
        <v>235.01301964073849</v>
      </c>
    </row>
    <row r="1345" spans="5:6" x14ac:dyDescent="0.25">
      <c r="E1345" s="55">
        <f t="shared" ca="1" si="40"/>
        <v>0.51199035455377417</v>
      </c>
      <c r="F1345" s="55">
        <f t="shared" ca="1" si="41"/>
        <v>249.39546862748534</v>
      </c>
    </row>
    <row r="1346" spans="5:6" x14ac:dyDescent="0.25">
      <c r="E1346" s="55">
        <f t="shared" ca="1" si="40"/>
        <v>0.8181326801880171</v>
      </c>
      <c r="F1346" s="55">
        <f t="shared" ca="1" si="41"/>
        <v>281.71130180232348</v>
      </c>
    </row>
    <row r="1347" spans="5:6" x14ac:dyDescent="0.25">
      <c r="E1347" s="55">
        <f t="shared" ca="1" si="40"/>
        <v>0.77515076615162337</v>
      </c>
      <c r="F1347" s="55">
        <f t="shared" ca="1" si="41"/>
        <v>275.91725956185184</v>
      </c>
    </row>
    <row r="1348" spans="5:6" x14ac:dyDescent="0.25">
      <c r="E1348" s="55">
        <f t="shared" ref="E1348:E1411" ca="1" si="42">RAND()</f>
        <v>0.88489169837166182</v>
      </c>
      <c r="F1348" s="55">
        <f t="shared" ref="F1348:F1411" ca="1" si="43">_xlfn.GAMMA.INV(E1348,$C$3,$C$4)</f>
        <v>293.02081397869551</v>
      </c>
    </row>
    <row r="1349" spans="5:6" x14ac:dyDescent="0.25">
      <c r="E1349" s="55">
        <f t="shared" ca="1" si="42"/>
        <v>0.91753788999121988</v>
      </c>
      <c r="F1349" s="55">
        <f t="shared" ca="1" si="43"/>
        <v>300.50604520361844</v>
      </c>
    </row>
    <row r="1350" spans="5:6" x14ac:dyDescent="0.25">
      <c r="E1350" s="55">
        <f t="shared" ca="1" si="42"/>
        <v>0.41224156630164488</v>
      </c>
      <c r="F1350" s="55">
        <f t="shared" ca="1" si="43"/>
        <v>240.60637279633181</v>
      </c>
    </row>
    <row r="1351" spans="5:6" x14ac:dyDescent="0.25">
      <c r="E1351" s="55">
        <f t="shared" ca="1" si="42"/>
        <v>0.93930715671409371</v>
      </c>
      <c r="F1351" s="55">
        <f t="shared" ca="1" si="43"/>
        <v>306.95499641845817</v>
      </c>
    </row>
    <row r="1352" spans="5:6" x14ac:dyDescent="0.25">
      <c r="E1352" s="55">
        <f t="shared" ca="1" si="42"/>
        <v>0.28955387961232515</v>
      </c>
      <c r="F1352" s="55">
        <f t="shared" ca="1" si="43"/>
        <v>229.30960323584461</v>
      </c>
    </row>
    <row r="1353" spans="5:6" x14ac:dyDescent="0.25">
      <c r="E1353" s="55">
        <f t="shared" ca="1" si="42"/>
        <v>0.63950141682597084</v>
      </c>
      <c r="F1353" s="55">
        <f t="shared" ca="1" si="43"/>
        <v>261.12583729262286</v>
      </c>
    </row>
    <row r="1354" spans="5:6" x14ac:dyDescent="0.25">
      <c r="E1354" s="55">
        <f t="shared" ca="1" si="42"/>
        <v>0.18016314556038693</v>
      </c>
      <c r="F1354" s="55">
        <f t="shared" ca="1" si="43"/>
        <v>217.49866330392976</v>
      </c>
    </row>
    <row r="1355" spans="5:6" x14ac:dyDescent="0.25">
      <c r="E1355" s="55">
        <f t="shared" ca="1" si="42"/>
        <v>0.49561679856404806</v>
      </c>
      <c r="F1355" s="55">
        <f t="shared" ca="1" si="43"/>
        <v>247.94857762777852</v>
      </c>
    </row>
    <row r="1356" spans="5:6" x14ac:dyDescent="0.25">
      <c r="E1356" s="55">
        <f t="shared" ca="1" si="42"/>
        <v>0.2006513174642347</v>
      </c>
      <c r="F1356" s="55">
        <f t="shared" ca="1" si="43"/>
        <v>219.93878340788226</v>
      </c>
    </row>
    <row r="1357" spans="5:6" x14ac:dyDescent="0.25">
      <c r="E1357" s="55">
        <f t="shared" ca="1" si="42"/>
        <v>0.17284023762832323</v>
      </c>
      <c r="F1357" s="55">
        <f t="shared" ca="1" si="43"/>
        <v>216.58947386324766</v>
      </c>
    </row>
    <row r="1358" spans="5:6" x14ac:dyDescent="0.25">
      <c r="E1358" s="55">
        <f t="shared" ca="1" si="42"/>
        <v>0.97694522811726037</v>
      </c>
      <c r="F1358" s="55">
        <f t="shared" ca="1" si="43"/>
        <v>325.34971124109336</v>
      </c>
    </row>
    <row r="1359" spans="5:6" x14ac:dyDescent="0.25">
      <c r="E1359" s="55">
        <f t="shared" ca="1" si="42"/>
        <v>0.87697559425346139</v>
      </c>
      <c r="F1359" s="55">
        <f t="shared" ca="1" si="43"/>
        <v>291.45947082001965</v>
      </c>
    </row>
    <row r="1360" spans="5:6" x14ac:dyDescent="0.25">
      <c r="E1360" s="55">
        <f t="shared" ca="1" si="42"/>
        <v>0.68624393398957884</v>
      </c>
      <c r="F1360" s="55">
        <f t="shared" ca="1" si="43"/>
        <v>265.81850017794176</v>
      </c>
    </row>
    <row r="1361" spans="5:6" x14ac:dyDescent="0.25">
      <c r="E1361" s="55">
        <f t="shared" ca="1" si="42"/>
        <v>0.15458352673716014</v>
      </c>
      <c r="F1361" s="55">
        <f t="shared" ca="1" si="43"/>
        <v>214.22159690399408</v>
      </c>
    </row>
    <row r="1362" spans="5:6" x14ac:dyDescent="0.25">
      <c r="E1362" s="55">
        <f t="shared" ca="1" si="42"/>
        <v>0.82198790627726392</v>
      </c>
      <c r="F1362" s="55">
        <f t="shared" ca="1" si="43"/>
        <v>282.27438875422882</v>
      </c>
    </row>
    <row r="1363" spans="5:6" x14ac:dyDescent="0.25">
      <c r="E1363" s="55">
        <f t="shared" ca="1" si="42"/>
        <v>0.76689166698778677</v>
      </c>
      <c r="F1363" s="55">
        <f t="shared" ca="1" si="43"/>
        <v>274.88858962666473</v>
      </c>
    </row>
    <row r="1364" spans="5:6" x14ac:dyDescent="0.25">
      <c r="E1364" s="55">
        <f t="shared" ca="1" si="42"/>
        <v>9.815004733663335E-2</v>
      </c>
      <c r="F1364" s="55">
        <f t="shared" ca="1" si="43"/>
        <v>205.56599449036571</v>
      </c>
    </row>
    <row r="1365" spans="5:6" x14ac:dyDescent="0.25">
      <c r="E1365" s="55">
        <f t="shared" ca="1" si="42"/>
        <v>0.64730320934347019</v>
      </c>
      <c r="F1365" s="55">
        <f t="shared" ca="1" si="43"/>
        <v>261.88850100154343</v>
      </c>
    </row>
    <row r="1366" spans="5:6" x14ac:dyDescent="0.25">
      <c r="E1366" s="55">
        <f t="shared" ca="1" si="42"/>
        <v>0.25907242276213482</v>
      </c>
      <c r="F1366" s="55">
        <f t="shared" ca="1" si="43"/>
        <v>226.26759916506288</v>
      </c>
    </row>
    <row r="1367" spans="5:6" x14ac:dyDescent="0.25">
      <c r="E1367" s="55">
        <f t="shared" ca="1" si="42"/>
        <v>0.23334079593578771</v>
      </c>
      <c r="F1367" s="55">
        <f t="shared" ca="1" si="43"/>
        <v>223.57561577543521</v>
      </c>
    </row>
    <row r="1368" spans="5:6" x14ac:dyDescent="0.25">
      <c r="E1368" s="55">
        <f t="shared" ca="1" si="42"/>
        <v>0.37899162298345646</v>
      </c>
      <c r="F1368" s="55">
        <f t="shared" ca="1" si="43"/>
        <v>237.64126547707551</v>
      </c>
    </row>
    <row r="1369" spans="5:6" x14ac:dyDescent="0.25">
      <c r="E1369" s="55">
        <f t="shared" ca="1" si="42"/>
        <v>0.64592089449487944</v>
      </c>
      <c r="F1369" s="55">
        <f t="shared" ca="1" si="43"/>
        <v>261.75283403679373</v>
      </c>
    </row>
    <row r="1370" spans="5:6" x14ac:dyDescent="0.25">
      <c r="E1370" s="55">
        <f t="shared" ca="1" si="42"/>
        <v>0.25076199548860068</v>
      </c>
      <c r="F1370" s="55">
        <f t="shared" ca="1" si="43"/>
        <v>225.41212056988982</v>
      </c>
    </row>
    <row r="1371" spans="5:6" x14ac:dyDescent="0.25">
      <c r="E1371" s="55">
        <f t="shared" ca="1" si="42"/>
        <v>0.74338024545653802</v>
      </c>
      <c r="F1371" s="55">
        <f t="shared" ca="1" si="43"/>
        <v>272.07821400515775</v>
      </c>
    </row>
    <row r="1372" spans="5:6" x14ac:dyDescent="0.25">
      <c r="E1372" s="55">
        <f t="shared" ca="1" si="42"/>
        <v>0.85140661409183582</v>
      </c>
      <c r="F1372" s="55">
        <f t="shared" ca="1" si="43"/>
        <v>286.8815102322053</v>
      </c>
    </row>
    <row r="1373" spans="5:6" x14ac:dyDescent="0.25">
      <c r="E1373" s="55">
        <f t="shared" ca="1" si="42"/>
        <v>0.84539572754806547</v>
      </c>
      <c r="F1373" s="55">
        <f t="shared" ca="1" si="43"/>
        <v>285.89050941622554</v>
      </c>
    </row>
    <row r="1374" spans="5:6" x14ac:dyDescent="0.25">
      <c r="E1374" s="55">
        <f t="shared" ca="1" si="42"/>
        <v>0.91985496482062001</v>
      </c>
      <c r="F1374" s="55">
        <f t="shared" ca="1" si="43"/>
        <v>301.12165406198233</v>
      </c>
    </row>
    <row r="1375" spans="5:6" x14ac:dyDescent="0.25">
      <c r="E1375" s="55">
        <f t="shared" ca="1" si="42"/>
        <v>0.14387491023189913</v>
      </c>
      <c r="F1375" s="55">
        <f t="shared" ca="1" si="43"/>
        <v>212.75477944191715</v>
      </c>
    </row>
    <row r="1376" spans="5:6" x14ac:dyDescent="0.25">
      <c r="E1376" s="55">
        <f t="shared" ca="1" si="42"/>
        <v>0.34731952885185868</v>
      </c>
      <c r="F1376" s="55">
        <f t="shared" ca="1" si="43"/>
        <v>234.76551926606905</v>
      </c>
    </row>
    <row r="1377" spans="5:6" x14ac:dyDescent="0.25">
      <c r="E1377" s="55">
        <f t="shared" ca="1" si="42"/>
        <v>0.90322765377886316</v>
      </c>
      <c r="F1377" s="55">
        <f t="shared" ca="1" si="43"/>
        <v>296.98232718708584</v>
      </c>
    </row>
    <row r="1378" spans="5:6" x14ac:dyDescent="0.25">
      <c r="E1378" s="55">
        <f t="shared" ca="1" si="42"/>
        <v>0.2546083991981325</v>
      </c>
      <c r="F1378" s="55">
        <f t="shared" ca="1" si="43"/>
        <v>225.80961592466565</v>
      </c>
    </row>
    <row r="1379" spans="5:6" x14ac:dyDescent="0.25">
      <c r="E1379" s="55">
        <f t="shared" ca="1" si="42"/>
        <v>0.71274650026622455</v>
      </c>
      <c r="F1379" s="55">
        <f t="shared" ca="1" si="43"/>
        <v>268.63597060120577</v>
      </c>
    </row>
    <row r="1380" spans="5:6" x14ac:dyDescent="0.25">
      <c r="E1380" s="55">
        <f t="shared" ca="1" si="42"/>
        <v>4.320511030757479E-3</v>
      </c>
      <c r="F1380" s="55">
        <f t="shared" ca="1" si="43"/>
        <v>166.96693917439231</v>
      </c>
    </row>
    <row r="1381" spans="5:6" x14ac:dyDescent="0.25">
      <c r="E1381" s="55">
        <f t="shared" ca="1" si="42"/>
        <v>0.93340525200426772</v>
      </c>
      <c r="F1381" s="55">
        <f t="shared" ca="1" si="43"/>
        <v>305.04090142579423</v>
      </c>
    </row>
    <row r="1382" spans="5:6" x14ac:dyDescent="0.25">
      <c r="E1382" s="55">
        <f t="shared" ca="1" si="42"/>
        <v>0.59026586931105274</v>
      </c>
      <c r="F1382" s="55">
        <f t="shared" ca="1" si="43"/>
        <v>256.4600212835922</v>
      </c>
    </row>
    <row r="1383" spans="5:6" x14ac:dyDescent="0.25">
      <c r="E1383" s="55">
        <f t="shared" ca="1" si="42"/>
        <v>0.66393810618556492</v>
      </c>
      <c r="F1383" s="55">
        <f t="shared" ca="1" si="43"/>
        <v>263.54055733642758</v>
      </c>
    </row>
    <row r="1384" spans="5:6" x14ac:dyDescent="0.25">
      <c r="E1384" s="55">
        <f t="shared" ca="1" si="42"/>
        <v>0.67947611446603029</v>
      </c>
      <c r="F1384" s="55">
        <f t="shared" ca="1" si="43"/>
        <v>265.1191027077229</v>
      </c>
    </row>
    <row r="1385" spans="5:6" x14ac:dyDescent="0.25">
      <c r="E1385" s="55">
        <f t="shared" ca="1" si="42"/>
        <v>0.14802281293353603</v>
      </c>
      <c r="F1385" s="55">
        <f t="shared" ca="1" si="43"/>
        <v>213.33051492577084</v>
      </c>
    </row>
    <row r="1386" spans="5:6" x14ac:dyDescent="0.25">
      <c r="E1386" s="55">
        <f t="shared" ca="1" si="42"/>
        <v>0.95458374647150257</v>
      </c>
      <c r="F1386" s="55">
        <f t="shared" ca="1" si="43"/>
        <v>312.74509094533079</v>
      </c>
    </row>
    <row r="1387" spans="5:6" x14ac:dyDescent="0.25">
      <c r="E1387" s="55">
        <f t="shared" ca="1" si="42"/>
        <v>0.33052368420292877</v>
      </c>
      <c r="F1387" s="55">
        <f t="shared" ca="1" si="43"/>
        <v>233.21208589671733</v>
      </c>
    </row>
    <row r="1388" spans="5:6" x14ac:dyDescent="0.25">
      <c r="E1388" s="55">
        <f t="shared" ca="1" si="42"/>
        <v>0.67139421511235431</v>
      </c>
      <c r="F1388" s="55">
        <f t="shared" ca="1" si="43"/>
        <v>264.29349850033282</v>
      </c>
    </row>
    <row r="1389" spans="5:6" x14ac:dyDescent="0.25">
      <c r="E1389" s="55">
        <f t="shared" ca="1" si="42"/>
        <v>0.23341693512818451</v>
      </c>
      <c r="F1389" s="55">
        <f t="shared" ca="1" si="43"/>
        <v>223.58377996875063</v>
      </c>
    </row>
    <row r="1390" spans="5:6" x14ac:dyDescent="0.25">
      <c r="E1390" s="55">
        <f t="shared" ca="1" si="42"/>
        <v>0.29185192316386932</v>
      </c>
      <c r="F1390" s="55">
        <f t="shared" ca="1" si="43"/>
        <v>229.53357339619936</v>
      </c>
    </row>
    <row r="1391" spans="5:6" x14ac:dyDescent="0.25">
      <c r="E1391" s="55">
        <f t="shared" ca="1" si="42"/>
        <v>0.92204228492143758</v>
      </c>
      <c r="F1391" s="55">
        <f t="shared" ca="1" si="43"/>
        <v>301.71604274531381</v>
      </c>
    </row>
    <row r="1392" spans="5:6" x14ac:dyDescent="0.25">
      <c r="E1392" s="55">
        <f t="shared" ca="1" si="42"/>
        <v>0.78979377369633019</v>
      </c>
      <c r="F1392" s="55">
        <f t="shared" ca="1" si="43"/>
        <v>277.80195877295625</v>
      </c>
    </row>
    <row r="1393" spans="5:6" x14ac:dyDescent="0.25">
      <c r="E1393" s="55">
        <f t="shared" ca="1" si="42"/>
        <v>0.694034217295182</v>
      </c>
      <c r="F1393" s="55">
        <f t="shared" ca="1" si="43"/>
        <v>266.63317845758672</v>
      </c>
    </row>
    <row r="1394" spans="5:6" x14ac:dyDescent="0.25">
      <c r="E1394" s="55">
        <f t="shared" ca="1" si="42"/>
        <v>0.73736990627697863</v>
      </c>
      <c r="F1394" s="55">
        <f t="shared" ca="1" si="43"/>
        <v>271.38487484397285</v>
      </c>
    </row>
    <row r="1395" spans="5:6" x14ac:dyDescent="0.25">
      <c r="E1395" s="55">
        <f t="shared" ca="1" si="42"/>
        <v>0.55321229040412812</v>
      </c>
      <c r="F1395" s="55">
        <f t="shared" ca="1" si="43"/>
        <v>253.07665619840378</v>
      </c>
    </row>
    <row r="1396" spans="5:6" x14ac:dyDescent="0.25">
      <c r="E1396" s="55">
        <f t="shared" ca="1" si="42"/>
        <v>0.77874641616506568</v>
      </c>
      <c r="F1396" s="55">
        <f t="shared" ca="1" si="43"/>
        <v>276.37257261071926</v>
      </c>
    </row>
    <row r="1397" spans="5:6" x14ac:dyDescent="0.25">
      <c r="E1397" s="55">
        <f t="shared" ca="1" si="42"/>
        <v>0.8142531861260377</v>
      </c>
      <c r="F1397" s="55">
        <f t="shared" ca="1" si="43"/>
        <v>281.15289136964265</v>
      </c>
    </row>
    <row r="1398" spans="5:6" x14ac:dyDescent="0.25">
      <c r="E1398" s="55">
        <f t="shared" ca="1" si="42"/>
        <v>0.71933945492730078</v>
      </c>
      <c r="F1398" s="55">
        <f t="shared" ca="1" si="43"/>
        <v>269.35848831825126</v>
      </c>
    </row>
    <row r="1399" spans="5:6" x14ac:dyDescent="0.25">
      <c r="E1399" s="55">
        <f t="shared" ca="1" si="42"/>
        <v>0.6428614577260906</v>
      </c>
      <c r="F1399" s="55">
        <f t="shared" ca="1" si="43"/>
        <v>261.45339894468316</v>
      </c>
    </row>
    <row r="1400" spans="5:6" x14ac:dyDescent="0.25">
      <c r="E1400" s="55">
        <f t="shared" ca="1" si="42"/>
        <v>0.78834994258099367</v>
      </c>
      <c r="F1400" s="55">
        <f t="shared" ca="1" si="43"/>
        <v>277.61242242724688</v>
      </c>
    </row>
    <row r="1401" spans="5:6" x14ac:dyDescent="0.25">
      <c r="E1401" s="55">
        <f t="shared" ca="1" si="42"/>
        <v>0.26335004980157284</v>
      </c>
      <c r="F1401" s="55">
        <f t="shared" ca="1" si="43"/>
        <v>226.70322319300041</v>
      </c>
    </row>
    <row r="1402" spans="5:6" x14ac:dyDescent="0.25">
      <c r="E1402" s="55">
        <f t="shared" ca="1" si="42"/>
        <v>0.69251552637903191</v>
      </c>
      <c r="F1402" s="55">
        <f t="shared" ca="1" si="43"/>
        <v>266.47352387578565</v>
      </c>
    </row>
    <row r="1403" spans="5:6" x14ac:dyDescent="0.25">
      <c r="E1403" s="55">
        <f t="shared" ca="1" si="42"/>
        <v>1.2829023085433211E-2</v>
      </c>
      <c r="F1403" s="55">
        <f t="shared" ca="1" si="43"/>
        <v>177.81756777586108</v>
      </c>
    </row>
    <row r="1404" spans="5:6" x14ac:dyDescent="0.25">
      <c r="E1404" s="55">
        <f t="shared" ca="1" si="42"/>
        <v>0.78760981859777213</v>
      </c>
      <c r="F1404" s="55">
        <f t="shared" ca="1" si="43"/>
        <v>277.51559049030175</v>
      </c>
    </row>
    <row r="1405" spans="5:6" x14ac:dyDescent="0.25">
      <c r="E1405" s="55">
        <f t="shared" ca="1" si="42"/>
        <v>5.547524005230553E-2</v>
      </c>
      <c r="F1405" s="55">
        <f t="shared" ca="1" si="43"/>
        <v>196.35040453408013</v>
      </c>
    </row>
    <row r="1406" spans="5:6" x14ac:dyDescent="0.25">
      <c r="E1406" s="55">
        <f t="shared" ca="1" si="42"/>
        <v>4.6216256516102838E-3</v>
      </c>
      <c r="F1406" s="55">
        <f t="shared" ca="1" si="43"/>
        <v>167.58696705358571</v>
      </c>
    </row>
    <row r="1407" spans="5:6" x14ac:dyDescent="0.25">
      <c r="E1407" s="55">
        <f t="shared" ca="1" si="42"/>
        <v>0.54759539285455217</v>
      </c>
      <c r="F1407" s="55">
        <f t="shared" ca="1" si="43"/>
        <v>252.57080678868908</v>
      </c>
    </row>
    <row r="1408" spans="5:6" x14ac:dyDescent="0.25">
      <c r="E1408" s="55">
        <f t="shared" ca="1" si="42"/>
        <v>0.8956600907885609</v>
      </c>
      <c r="F1408" s="55">
        <f t="shared" ca="1" si="43"/>
        <v>295.28232326918646</v>
      </c>
    </row>
    <row r="1409" spans="5:6" x14ac:dyDescent="0.25">
      <c r="E1409" s="55">
        <f t="shared" ca="1" si="42"/>
        <v>0.72782704614882843</v>
      </c>
      <c r="F1409" s="55">
        <f t="shared" ca="1" si="43"/>
        <v>270.30279845544948</v>
      </c>
    </row>
    <row r="1410" spans="5:6" x14ac:dyDescent="0.25">
      <c r="E1410" s="55">
        <f t="shared" ca="1" si="42"/>
        <v>9.2501898189344622E-2</v>
      </c>
      <c r="F1410" s="55">
        <f t="shared" ca="1" si="43"/>
        <v>204.53372132941257</v>
      </c>
    </row>
    <row r="1411" spans="5:6" x14ac:dyDescent="0.25">
      <c r="E1411" s="55">
        <f t="shared" ca="1" si="42"/>
        <v>0.80880765145963618</v>
      </c>
      <c r="F1411" s="55">
        <f t="shared" ca="1" si="43"/>
        <v>280.38233073224421</v>
      </c>
    </row>
    <row r="1412" spans="5:6" x14ac:dyDescent="0.25">
      <c r="E1412" s="55">
        <f t="shared" ref="E1412:E1475" ca="1" si="44">RAND()</f>
        <v>1.4042643210110395E-4</v>
      </c>
      <c r="F1412" s="55">
        <f t="shared" ref="F1412:F1475" ca="1" si="45">_xlfn.GAMMA.INV(E1412,$C$3,$C$4)</f>
        <v>141.37835806669756</v>
      </c>
    </row>
    <row r="1413" spans="5:6" x14ac:dyDescent="0.25">
      <c r="E1413" s="55">
        <f t="shared" ca="1" si="44"/>
        <v>0.95935155035840214</v>
      </c>
      <c r="F1413" s="55">
        <f t="shared" ca="1" si="45"/>
        <v>314.8902989807475</v>
      </c>
    </row>
    <row r="1414" spans="5:6" x14ac:dyDescent="0.25">
      <c r="E1414" s="55">
        <f t="shared" ca="1" si="44"/>
        <v>0.37477831794938243</v>
      </c>
      <c r="F1414" s="55">
        <f t="shared" ca="1" si="45"/>
        <v>237.26209551431714</v>
      </c>
    </row>
    <row r="1415" spans="5:6" x14ac:dyDescent="0.25">
      <c r="E1415" s="55">
        <f t="shared" ca="1" si="44"/>
        <v>0.5964485229629366</v>
      </c>
      <c r="F1415" s="55">
        <f t="shared" ca="1" si="45"/>
        <v>257.0338486228776</v>
      </c>
    </row>
    <row r="1416" spans="5:6" x14ac:dyDescent="0.25">
      <c r="E1416" s="55">
        <f t="shared" ca="1" si="44"/>
        <v>4.1645130388338503E-2</v>
      </c>
      <c r="F1416" s="55">
        <f t="shared" ca="1" si="45"/>
        <v>192.23220980198533</v>
      </c>
    </row>
    <row r="1417" spans="5:6" x14ac:dyDescent="0.25">
      <c r="E1417" s="55">
        <f t="shared" ca="1" si="44"/>
        <v>4.1266303758348721E-2</v>
      </c>
      <c r="F1417" s="55">
        <f t="shared" ca="1" si="45"/>
        <v>192.10569237774851</v>
      </c>
    </row>
    <row r="1418" spans="5:6" x14ac:dyDescent="0.25">
      <c r="E1418" s="55">
        <f t="shared" ca="1" si="44"/>
        <v>5.2585725522380722E-2</v>
      </c>
      <c r="F1418" s="55">
        <f t="shared" ca="1" si="45"/>
        <v>195.55937563110808</v>
      </c>
    </row>
    <row r="1419" spans="5:6" x14ac:dyDescent="0.25">
      <c r="E1419" s="55">
        <f t="shared" ca="1" si="44"/>
        <v>0.71111266192084177</v>
      </c>
      <c r="F1419" s="55">
        <f t="shared" ca="1" si="45"/>
        <v>268.45834046000516</v>
      </c>
    </row>
    <row r="1420" spans="5:6" x14ac:dyDescent="0.25">
      <c r="E1420" s="55">
        <f t="shared" ca="1" si="44"/>
        <v>0.77057469490761143</v>
      </c>
      <c r="F1420" s="55">
        <f t="shared" ca="1" si="45"/>
        <v>275.34442825662808</v>
      </c>
    </row>
    <row r="1421" spans="5:6" x14ac:dyDescent="0.25">
      <c r="E1421" s="55">
        <f t="shared" ca="1" si="44"/>
        <v>0.46838900510758197</v>
      </c>
      <c r="F1421" s="55">
        <f t="shared" ca="1" si="45"/>
        <v>245.55232284317097</v>
      </c>
    </row>
    <row r="1422" spans="5:6" x14ac:dyDescent="0.25">
      <c r="E1422" s="55">
        <f t="shared" ca="1" si="44"/>
        <v>0.76820217890223585</v>
      </c>
      <c r="F1422" s="55">
        <f t="shared" ca="1" si="45"/>
        <v>275.05026769049459</v>
      </c>
    </row>
    <row r="1423" spans="5:6" x14ac:dyDescent="0.25">
      <c r="E1423" s="55">
        <f t="shared" ca="1" si="44"/>
        <v>0.83144867222948959</v>
      </c>
      <c r="F1423" s="55">
        <f t="shared" ca="1" si="45"/>
        <v>283.69302072146832</v>
      </c>
    </row>
    <row r="1424" spans="5:6" x14ac:dyDescent="0.25">
      <c r="E1424" s="55">
        <f t="shared" ca="1" si="44"/>
        <v>0.54996391455257176</v>
      </c>
      <c r="F1424" s="55">
        <f t="shared" ca="1" si="45"/>
        <v>252.78391956531118</v>
      </c>
    </row>
    <row r="1425" spans="5:6" x14ac:dyDescent="0.25">
      <c r="E1425" s="55">
        <f t="shared" ca="1" si="44"/>
        <v>0.55161751842267803</v>
      </c>
      <c r="F1425" s="55">
        <f t="shared" ca="1" si="45"/>
        <v>252.9328716267548</v>
      </c>
    </row>
    <row r="1426" spans="5:6" x14ac:dyDescent="0.25">
      <c r="E1426" s="55">
        <f t="shared" ca="1" si="44"/>
        <v>0.50588428216084624</v>
      </c>
      <c r="F1426" s="55">
        <f t="shared" ca="1" si="45"/>
        <v>248.85515504829002</v>
      </c>
    </row>
    <row r="1427" spans="5:6" x14ac:dyDescent="0.25">
      <c r="E1427" s="55">
        <f t="shared" ca="1" si="44"/>
        <v>0.18370574452909127</v>
      </c>
      <c r="F1427" s="55">
        <f t="shared" ca="1" si="45"/>
        <v>217.93106294442015</v>
      </c>
    </row>
    <row r="1428" spans="5:6" x14ac:dyDescent="0.25">
      <c r="E1428" s="55">
        <f t="shared" ca="1" si="44"/>
        <v>0.50089662997439743</v>
      </c>
      <c r="F1428" s="55">
        <f t="shared" ca="1" si="45"/>
        <v>248.41448396320851</v>
      </c>
    </row>
    <row r="1429" spans="5:6" x14ac:dyDescent="0.25">
      <c r="E1429" s="55">
        <f t="shared" ca="1" si="44"/>
        <v>0.86250575168385335</v>
      </c>
      <c r="F1429" s="55">
        <f t="shared" ca="1" si="45"/>
        <v>288.79085399133612</v>
      </c>
    </row>
    <row r="1430" spans="5:6" x14ac:dyDescent="0.25">
      <c r="E1430" s="55">
        <f t="shared" ca="1" si="44"/>
        <v>0.73142649742857202</v>
      </c>
      <c r="F1430" s="55">
        <f t="shared" ca="1" si="45"/>
        <v>270.70832860421808</v>
      </c>
    </row>
    <row r="1431" spans="5:6" x14ac:dyDescent="0.25">
      <c r="E1431" s="55">
        <f t="shared" ca="1" si="44"/>
        <v>0.86931005803191264</v>
      </c>
      <c r="F1431" s="55">
        <f t="shared" ca="1" si="45"/>
        <v>290.01822689441377</v>
      </c>
    </row>
    <row r="1432" spans="5:6" x14ac:dyDescent="0.25">
      <c r="E1432" s="55">
        <f t="shared" ca="1" si="44"/>
        <v>0.13837886629160612</v>
      </c>
      <c r="F1432" s="55">
        <f t="shared" ca="1" si="45"/>
        <v>211.97606800118905</v>
      </c>
    </row>
    <row r="1433" spans="5:6" x14ac:dyDescent="0.25">
      <c r="E1433" s="55">
        <f t="shared" ca="1" si="44"/>
        <v>0.97586317094648245</v>
      </c>
      <c r="F1433" s="55">
        <f t="shared" ca="1" si="45"/>
        <v>324.53232458255013</v>
      </c>
    </row>
    <row r="1434" spans="5:6" x14ac:dyDescent="0.25">
      <c r="E1434" s="55">
        <f t="shared" ca="1" si="44"/>
        <v>0.45605311334909904</v>
      </c>
      <c r="F1434" s="55">
        <f t="shared" ca="1" si="45"/>
        <v>244.46818502685875</v>
      </c>
    </row>
    <row r="1435" spans="5:6" x14ac:dyDescent="0.25">
      <c r="E1435" s="55">
        <f t="shared" ca="1" si="44"/>
        <v>0.28982990584725143</v>
      </c>
      <c r="F1435" s="55">
        <f t="shared" ca="1" si="45"/>
        <v>229.33654118991404</v>
      </c>
    </row>
    <row r="1436" spans="5:6" x14ac:dyDescent="0.25">
      <c r="E1436" s="55">
        <f t="shared" ca="1" si="44"/>
        <v>0.22647725785592721</v>
      </c>
      <c r="F1436" s="55">
        <f t="shared" ca="1" si="45"/>
        <v>222.83429282602026</v>
      </c>
    </row>
    <row r="1437" spans="5:6" x14ac:dyDescent="0.25">
      <c r="E1437" s="55">
        <f t="shared" ca="1" si="44"/>
        <v>0.95901386138378142</v>
      </c>
      <c r="F1437" s="55">
        <f t="shared" ca="1" si="45"/>
        <v>314.73151361556285</v>
      </c>
    </row>
    <row r="1438" spans="5:6" x14ac:dyDescent="0.25">
      <c r="E1438" s="55">
        <f t="shared" ca="1" si="44"/>
        <v>0.927976837052785</v>
      </c>
      <c r="F1438" s="55">
        <f t="shared" ca="1" si="45"/>
        <v>303.39938373506379</v>
      </c>
    </row>
    <row r="1439" spans="5:6" x14ac:dyDescent="0.25">
      <c r="E1439" s="55">
        <f t="shared" ca="1" si="44"/>
        <v>0.39441683371203917</v>
      </c>
      <c r="F1439" s="55">
        <f t="shared" ca="1" si="45"/>
        <v>239.02223616804469</v>
      </c>
    </row>
    <row r="1440" spans="5:6" x14ac:dyDescent="0.25">
      <c r="E1440" s="55">
        <f t="shared" ca="1" si="44"/>
        <v>9.4512475335144508E-3</v>
      </c>
      <c r="F1440" s="55">
        <f t="shared" ca="1" si="45"/>
        <v>174.57617441911833</v>
      </c>
    </row>
    <row r="1441" spans="5:6" x14ac:dyDescent="0.25">
      <c r="E1441" s="55">
        <f t="shared" ca="1" si="44"/>
        <v>0.78801839708815413</v>
      </c>
      <c r="F1441" s="55">
        <f t="shared" ca="1" si="45"/>
        <v>277.56901844454694</v>
      </c>
    </row>
    <row r="1442" spans="5:6" x14ac:dyDescent="0.25">
      <c r="E1442" s="55">
        <f t="shared" ca="1" si="44"/>
        <v>0.38347102412838019</v>
      </c>
      <c r="F1442" s="55">
        <f t="shared" ca="1" si="45"/>
        <v>238.04340926205325</v>
      </c>
    </row>
    <row r="1443" spans="5:6" x14ac:dyDescent="0.25">
      <c r="E1443" s="55">
        <f t="shared" ca="1" si="44"/>
        <v>0.51816613836393499</v>
      </c>
      <c r="F1443" s="55">
        <f t="shared" ca="1" si="45"/>
        <v>249.94300007959723</v>
      </c>
    </row>
    <row r="1444" spans="5:6" x14ac:dyDescent="0.25">
      <c r="E1444" s="55">
        <f t="shared" ca="1" si="44"/>
        <v>0.93730165308158253</v>
      </c>
      <c r="F1444" s="55">
        <f t="shared" ca="1" si="45"/>
        <v>306.28803985383024</v>
      </c>
    </row>
    <row r="1445" spans="5:6" x14ac:dyDescent="0.25">
      <c r="E1445" s="55">
        <f t="shared" ca="1" si="44"/>
        <v>0.40694439783139358</v>
      </c>
      <c r="F1445" s="55">
        <f t="shared" ca="1" si="45"/>
        <v>240.13670624235741</v>
      </c>
    </row>
    <row r="1446" spans="5:6" x14ac:dyDescent="0.25">
      <c r="E1446" s="55">
        <f t="shared" ca="1" si="44"/>
        <v>0.69198135654548165</v>
      </c>
      <c r="F1446" s="55">
        <f t="shared" ca="1" si="45"/>
        <v>266.41746615882232</v>
      </c>
    </row>
    <row r="1447" spans="5:6" x14ac:dyDescent="0.25">
      <c r="E1447" s="55">
        <f t="shared" ca="1" si="44"/>
        <v>0.72237172724315935</v>
      </c>
      <c r="F1447" s="55">
        <f t="shared" ca="1" si="45"/>
        <v>269.69397407156509</v>
      </c>
    </row>
    <row r="1448" spans="5:6" x14ac:dyDescent="0.25">
      <c r="E1448" s="55">
        <f t="shared" ca="1" si="44"/>
        <v>0.11645978982198546</v>
      </c>
      <c r="F1448" s="55">
        <f t="shared" ca="1" si="45"/>
        <v>208.6612025027317</v>
      </c>
    </row>
    <row r="1449" spans="5:6" x14ac:dyDescent="0.25">
      <c r="E1449" s="55">
        <f t="shared" ca="1" si="44"/>
        <v>0.71157244247175644</v>
      </c>
      <c r="F1449" s="55">
        <f t="shared" ca="1" si="45"/>
        <v>268.50827169357336</v>
      </c>
    </row>
    <row r="1450" spans="5:6" x14ac:dyDescent="0.25">
      <c r="E1450" s="55">
        <f t="shared" ca="1" si="44"/>
        <v>0.29524430598830109</v>
      </c>
      <c r="F1450" s="55">
        <f t="shared" ca="1" si="45"/>
        <v>229.86297153806913</v>
      </c>
    </row>
    <row r="1451" spans="5:6" x14ac:dyDescent="0.25">
      <c r="E1451" s="55">
        <f t="shared" ca="1" si="44"/>
        <v>0.86714702231326435</v>
      </c>
      <c r="F1451" s="55">
        <f t="shared" ca="1" si="45"/>
        <v>289.62301305488609</v>
      </c>
    </row>
    <row r="1452" spans="5:6" x14ac:dyDescent="0.25">
      <c r="E1452" s="55">
        <f t="shared" ca="1" si="44"/>
        <v>0.24646842218432785</v>
      </c>
      <c r="F1452" s="55">
        <f t="shared" ca="1" si="45"/>
        <v>224.9651430030957</v>
      </c>
    </row>
    <row r="1453" spans="5:6" x14ac:dyDescent="0.25">
      <c r="E1453" s="55">
        <f t="shared" ca="1" si="44"/>
        <v>7.6227439013882847E-2</v>
      </c>
      <c r="F1453" s="55">
        <f t="shared" ca="1" si="45"/>
        <v>201.29317411004604</v>
      </c>
    </row>
    <row r="1454" spans="5:6" x14ac:dyDescent="0.25">
      <c r="E1454" s="55">
        <f t="shared" ca="1" si="44"/>
        <v>0.26691375399369255</v>
      </c>
      <c r="F1454" s="55">
        <f t="shared" ca="1" si="45"/>
        <v>227.06381504730456</v>
      </c>
    </row>
    <row r="1455" spans="5:6" x14ac:dyDescent="0.25">
      <c r="E1455" s="55">
        <f t="shared" ca="1" si="44"/>
        <v>0.70644771911092019</v>
      </c>
      <c r="F1455" s="55">
        <f t="shared" ca="1" si="45"/>
        <v>267.95417129457115</v>
      </c>
    </row>
    <row r="1456" spans="5:6" x14ac:dyDescent="0.25">
      <c r="E1456" s="55">
        <f t="shared" ca="1" si="44"/>
        <v>0.74890799149508891</v>
      </c>
      <c r="F1456" s="55">
        <f t="shared" ca="1" si="45"/>
        <v>272.72443638179658</v>
      </c>
    </row>
    <row r="1457" spans="5:6" x14ac:dyDescent="0.25">
      <c r="E1457" s="55">
        <f t="shared" ca="1" si="44"/>
        <v>0.95438540771500224</v>
      </c>
      <c r="F1457" s="55">
        <f t="shared" ca="1" si="45"/>
        <v>312.66006104869962</v>
      </c>
    </row>
    <row r="1458" spans="5:6" x14ac:dyDescent="0.25">
      <c r="E1458" s="55">
        <f t="shared" ca="1" si="44"/>
        <v>0.45040271478147942</v>
      </c>
      <c r="F1458" s="55">
        <f t="shared" ca="1" si="45"/>
        <v>243.97149271900079</v>
      </c>
    </row>
    <row r="1459" spans="5:6" x14ac:dyDescent="0.25">
      <c r="E1459" s="55">
        <f t="shared" ca="1" si="44"/>
        <v>0.6973620177371459</v>
      </c>
      <c r="F1459" s="55">
        <f t="shared" ca="1" si="45"/>
        <v>266.98447516127464</v>
      </c>
    </row>
    <row r="1460" spans="5:6" x14ac:dyDescent="0.25">
      <c r="E1460" s="55">
        <f t="shared" ca="1" si="44"/>
        <v>0.37680620748027727</v>
      </c>
      <c r="F1460" s="55">
        <f t="shared" ca="1" si="45"/>
        <v>237.44470647790425</v>
      </c>
    </row>
    <row r="1461" spans="5:6" x14ac:dyDescent="0.25">
      <c r="E1461" s="55">
        <f t="shared" ca="1" si="44"/>
        <v>0.75792695546162814</v>
      </c>
      <c r="F1461" s="55">
        <f t="shared" ca="1" si="45"/>
        <v>273.79746154977641</v>
      </c>
    </row>
    <row r="1462" spans="5:6" x14ac:dyDescent="0.25">
      <c r="E1462" s="55">
        <f t="shared" ca="1" si="44"/>
        <v>0.31432335819841184</v>
      </c>
      <c r="F1462" s="55">
        <f t="shared" ca="1" si="45"/>
        <v>231.69028129169658</v>
      </c>
    </row>
    <row r="1463" spans="5:6" x14ac:dyDescent="0.25">
      <c r="E1463" s="55">
        <f t="shared" ca="1" si="44"/>
        <v>0.88755591004626866</v>
      </c>
      <c r="F1463" s="55">
        <f t="shared" ca="1" si="45"/>
        <v>293.56467824803991</v>
      </c>
    </row>
    <row r="1464" spans="5:6" x14ac:dyDescent="0.25">
      <c r="E1464" s="55">
        <f t="shared" ca="1" si="44"/>
        <v>0.35316687332034191</v>
      </c>
      <c r="F1464" s="55">
        <f t="shared" ca="1" si="45"/>
        <v>235.30126680615584</v>
      </c>
    </row>
    <row r="1465" spans="5:6" x14ac:dyDescent="0.25">
      <c r="E1465" s="55">
        <f t="shared" ca="1" si="44"/>
        <v>0.66633629576189224</v>
      </c>
      <c r="F1465" s="55">
        <f t="shared" ca="1" si="45"/>
        <v>263.78185049519902</v>
      </c>
    </row>
    <row r="1466" spans="5:6" x14ac:dyDescent="0.25">
      <c r="E1466" s="55">
        <f t="shared" ca="1" si="44"/>
        <v>0.17697256232347547</v>
      </c>
      <c r="F1466" s="55">
        <f t="shared" ca="1" si="45"/>
        <v>217.10514333845157</v>
      </c>
    </row>
    <row r="1467" spans="5:6" x14ac:dyDescent="0.25">
      <c r="E1467" s="55">
        <f t="shared" ca="1" si="44"/>
        <v>3.2380308709591632E-2</v>
      </c>
      <c r="F1467" s="55">
        <f t="shared" ca="1" si="45"/>
        <v>188.84492188173382</v>
      </c>
    </row>
    <row r="1468" spans="5:6" x14ac:dyDescent="0.25">
      <c r="E1468" s="55">
        <f t="shared" ca="1" si="44"/>
        <v>0.89272224706569181</v>
      </c>
      <c r="F1468" s="55">
        <f t="shared" ca="1" si="45"/>
        <v>294.64814190304509</v>
      </c>
    </row>
    <row r="1469" spans="5:6" x14ac:dyDescent="0.25">
      <c r="E1469" s="55">
        <f t="shared" ca="1" si="44"/>
        <v>6.68368488957235E-2</v>
      </c>
      <c r="F1469" s="55">
        <f t="shared" ca="1" si="45"/>
        <v>199.19525485107616</v>
      </c>
    </row>
    <row r="1470" spans="5:6" x14ac:dyDescent="0.25">
      <c r="E1470" s="55">
        <f t="shared" ca="1" si="44"/>
        <v>0.7252612978936509</v>
      </c>
      <c r="F1470" s="55">
        <f t="shared" ca="1" si="45"/>
        <v>270.01560056293312</v>
      </c>
    </row>
    <row r="1471" spans="5:6" x14ac:dyDescent="0.25">
      <c r="E1471" s="55">
        <f t="shared" ca="1" si="44"/>
        <v>0.72708112357522925</v>
      </c>
      <c r="F1471" s="55">
        <f t="shared" ca="1" si="45"/>
        <v>270.2191447369562</v>
      </c>
    </row>
    <row r="1472" spans="5:6" x14ac:dyDescent="0.25">
      <c r="E1472" s="55">
        <f t="shared" ca="1" si="44"/>
        <v>0.28667824213660487</v>
      </c>
      <c r="F1472" s="55">
        <f t="shared" ca="1" si="45"/>
        <v>229.02836835895391</v>
      </c>
    </row>
    <row r="1473" spans="5:6" x14ac:dyDescent="0.25">
      <c r="E1473" s="55">
        <f t="shared" ca="1" si="44"/>
        <v>0.64262619011911226</v>
      </c>
      <c r="F1473" s="55">
        <f t="shared" ca="1" si="45"/>
        <v>261.43041959065113</v>
      </c>
    </row>
    <row r="1474" spans="5:6" x14ac:dyDescent="0.25">
      <c r="E1474" s="55">
        <f t="shared" ca="1" si="44"/>
        <v>0.61299302684406864</v>
      </c>
      <c r="F1474" s="55">
        <f t="shared" ca="1" si="45"/>
        <v>258.58512188158596</v>
      </c>
    </row>
    <row r="1475" spans="5:6" x14ac:dyDescent="0.25">
      <c r="E1475" s="55">
        <f t="shared" ca="1" si="44"/>
        <v>0.90531290556746358</v>
      </c>
      <c r="F1475" s="55">
        <f t="shared" ca="1" si="45"/>
        <v>297.46898614282759</v>
      </c>
    </row>
    <row r="1476" spans="5:6" x14ac:dyDescent="0.25">
      <c r="E1476" s="55">
        <f t="shared" ref="E1476:E1539" ca="1" si="46">RAND()</f>
        <v>0.94748125407005934</v>
      </c>
      <c r="F1476" s="55">
        <f t="shared" ref="F1476:F1539" ca="1" si="47">_xlfn.GAMMA.INV(E1476,$C$3,$C$4)</f>
        <v>309.87805695969416</v>
      </c>
    </row>
    <row r="1477" spans="5:6" x14ac:dyDescent="0.25">
      <c r="E1477" s="55">
        <f t="shared" ca="1" si="46"/>
        <v>0.72313130366116052</v>
      </c>
      <c r="F1477" s="55">
        <f t="shared" ca="1" si="47"/>
        <v>269.77833519874184</v>
      </c>
    </row>
    <row r="1478" spans="5:6" x14ac:dyDescent="0.25">
      <c r="E1478" s="55">
        <f t="shared" ca="1" si="46"/>
        <v>0.59304843175203448</v>
      </c>
      <c r="F1478" s="55">
        <f t="shared" ca="1" si="47"/>
        <v>256.71790525246581</v>
      </c>
    </row>
    <row r="1479" spans="5:6" x14ac:dyDescent="0.25">
      <c r="E1479" s="55">
        <f t="shared" ca="1" si="46"/>
        <v>0.81220142448623489</v>
      </c>
      <c r="F1479" s="55">
        <f t="shared" ca="1" si="47"/>
        <v>280.86078016476347</v>
      </c>
    </row>
    <row r="1480" spans="5:6" x14ac:dyDescent="0.25">
      <c r="E1480" s="55">
        <f t="shared" ca="1" si="46"/>
        <v>0.76992144810363139</v>
      </c>
      <c r="F1480" s="55">
        <f t="shared" ca="1" si="47"/>
        <v>275.26324454729087</v>
      </c>
    </row>
    <row r="1481" spans="5:6" x14ac:dyDescent="0.25">
      <c r="E1481" s="55">
        <f t="shared" ca="1" si="46"/>
        <v>0.52132835691037038</v>
      </c>
      <c r="F1481" s="55">
        <f t="shared" ca="1" si="47"/>
        <v>250.22380699684027</v>
      </c>
    </row>
    <row r="1482" spans="5:6" x14ac:dyDescent="0.25">
      <c r="E1482" s="55">
        <f t="shared" ca="1" si="46"/>
        <v>0.90923940369960943</v>
      </c>
      <c r="F1482" s="55">
        <f t="shared" ca="1" si="47"/>
        <v>298.40872940770277</v>
      </c>
    </row>
    <row r="1483" spans="5:6" x14ac:dyDescent="0.25">
      <c r="E1483" s="55">
        <f t="shared" ca="1" si="46"/>
        <v>0.81471884302881781</v>
      </c>
      <c r="F1483" s="55">
        <f t="shared" ca="1" si="47"/>
        <v>281.21949346941585</v>
      </c>
    </row>
    <row r="1484" spans="5:6" x14ac:dyDescent="0.25">
      <c r="E1484" s="55">
        <f t="shared" ca="1" si="46"/>
        <v>0.35006070824933921</v>
      </c>
      <c r="F1484" s="55">
        <f t="shared" ca="1" si="47"/>
        <v>235.01697591017719</v>
      </c>
    </row>
    <row r="1485" spans="5:6" x14ac:dyDescent="0.25">
      <c r="E1485" s="55">
        <f t="shared" ca="1" si="46"/>
        <v>0.97108505092155406</v>
      </c>
      <c r="F1485" s="55">
        <f t="shared" ca="1" si="47"/>
        <v>321.26718225975566</v>
      </c>
    </row>
    <row r="1486" spans="5:6" x14ac:dyDescent="0.25">
      <c r="E1486" s="55">
        <f t="shared" ca="1" si="46"/>
        <v>9.4673833732131896E-2</v>
      </c>
      <c r="F1486" s="55">
        <f t="shared" ca="1" si="47"/>
        <v>204.93560491563932</v>
      </c>
    </row>
    <row r="1487" spans="5:6" x14ac:dyDescent="0.25">
      <c r="E1487" s="55">
        <f t="shared" ca="1" si="46"/>
        <v>0.74527864730534232</v>
      </c>
      <c r="F1487" s="55">
        <f t="shared" ca="1" si="47"/>
        <v>272.29920223724287</v>
      </c>
    </row>
    <row r="1488" spans="5:6" x14ac:dyDescent="0.25">
      <c r="E1488" s="55">
        <f t="shared" ca="1" si="46"/>
        <v>0.35409562024591723</v>
      </c>
      <c r="F1488" s="55">
        <f t="shared" ca="1" si="47"/>
        <v>235.38613996124923</v>
      </c>
    </row>
    <row r="1489" spans="5:6" x14ac:dyDescent="0.25">
      <c r="E1489" s="55">
        <f t="shared" ca="1" si="46"/>
        <v>0.83370364764575444</v>
      </c>
      <c r="F1489" s="55">
        <f t="shared" ca="1" si="47"/>
        <v>284.03934322014101</v>
      </c>
    </row>
    <row r="1490" spans="5:6" x14ac:dyDescent="0.25">
      <c r="E1490" s="55">
        <f t="shared" ca="1" si="46"/>
        <v>0.67522099478249797</v>
      </c>
      <c r="F1490" s="55">
        <f t="shared" ca="1" si="47"/>
        <v>264.68315784929024</v>
      </c>
    </row>
    <row r="1491" spans="5:6" x14ac:dyDescent="0.25">
      <c r="E1491" s="55">
        <f t="shared" ca="1" si="46"/>
        <v>0.83362588019078954</v>
      </c>
      <c r="F1491" s="55">
        <f t="shared" ca="1" si="47"/>
        <v>284.02734467064187</v>
      </c>
    </row>
    <row r="1492" spans="5:6" x14ac:dyDescent="0.25">
      <c r="E1492" s="55">
        <f t="shared" ca="1" si="46"/>
        <v>0.20398256520014757</v>
      </c>
      <c r="F1492" s="55">
        <f t="shared" ca="1" si="47"/>
        <v>220.32264332505903</v>
      </c>
    </row>
    <row r="1493" spans="5:6" x14ac:dyDescent="0.25">
      <c r="E1493" s="55">
        <f t="shared" ca="1" si="46"/>
        <v>0.88975953719534906</v>
      </c>
      <c r="F1493" s="55">
        <f t="shared" ca="1" si="47"/>
        <v>294.02203098075825</v>
      </c>
    </row>
    <row r="1494" spans="5:6" x14ac:dyDescent="0.25">
      <c r="E1494" s="55">
        <f t="shared" ca="1" si="46"/>
        <v>0.2997023310601401</v>
      </c>
      <c r="F1494" s="55">
        <f t="shared" ca="1" si="47"/>
        <v>230.29368640218391</v>
      </c>
    </row>
    <row r="1495" spans="5:6" x14ac:dyDescent="0.25">
      <c r="E1495" s="55">
        <f t="shared" ca="1" si="46"/>
        <v>0.73239012967803352</v>
      </c>
      <c r="F1495" s="55">
        <f t="shared" ca="1" si="47"/>
        <v>270.81742597223047</v>
      </c>
    </row>
    <row r="1496" spans="5:6" x14ac:dyDescent="0.25">
      <c r="E1496" s="55">
        <f t="shared" ca="1" si="46"/>
        <v>0.41210027784352399</v>
      </c>
      <c r="F1496" s="55">
        <f t="shared" ca="1" si="47"/>
        <v>240.59385647993864</v>
      </c>
    </row>
    <row r="1497" spans="5:6" x14ac:dyDescent="0.25">
      <c r="E1497" s="55">
        <f t="shared" ca="1" si="46"/>
        <v>0.32151518495233722</v>
      </c>
      <c r="F1497" s="55">
        <f t="shared" ca="1" si="47"/>
        <v>232.36895272812461</v>
      </c>
    </row>
    <row r="1498" spans="5:6" x14ac:dyDescent="0.25">
      <c r="E1498" s="55">
        <f t="shared" ca="1" si="46"/>
        <v>0.75127953065297592</v>
      </c>
      <c r="F1498" s="55">
        <f t="shared" ca="1" si="47"/>
        <v>273.004295234398</v>
      </c>
    </row>
    <row r="1499" spans="5:6" x14ac:dyDescent="0.25">
      <c r="E1499" s="55">
        <f t="shared" ca="1" si="46"/>
        <v>0.18909303780773301</v>
      </c>
      <c r="F1499" s="55">
        <f t="shared" ca="1" si="47"/>
        <v>218.57987145188588</v>
      </c>
    </row>
    <row r="1500" spans="5:6" x14ac:dyDescent="0.25">
      <c r="E1500" s="55">
        <f t="shared" ca="1" si="46"/>
        <v>0.49349685173300373</v>
      </c>
      <c r="F1500" s="55">
        <f t="shared" ca="1" si="47"/>
        <v>247.76165757295959</v>
      </c>
    </row>
    <row r="1501" spans="5:6" x14ac:dyDescent="0.25">
      <c r="E1501" s="55">
        <f t="shared" ca="1" si="46"/>
        <v>7.6842010230617763E-2</v>
      </c>
      <c r="F1501" s="55">
        <f t="shared" ca="1" si="47"/>
        <v>201.42391905458868</v>
      </c>
    </row>
    <row r="1502" spans="5:6" x14ac:dyDescent="0.25">
      <c r="E1502" s="55">
        <f t="shared" ca="1" si="46"/>
        <v>4.4492489253659229E-2</v>
      </c>
      <c r="F1502" s="55">
        <f t="shared" ca="1" si="47"/>
        <v>193.1561931963773</v>
      </c>
    </row>
    <row r="1503" spans="5:6" x14ac:dyDescent="0.25">
      <c r="E1503" s="55">
        <f t="shared" ca="1" si="46"/>
        <v>0.98535003460625803</v>
      </c>
      <c r="F1503" s="55">
        <f t="shared" ca="1" si="47"/>
        <v>333.19814435937866</v>
      </c>
    </row>
    <row r="1504" spans="5:6" x14ac:dyDescent="0.25">
      <c r="E1504" s="55">
        <f t="shared" ca="1" si="46"/>
        <v>6.9782405235090605E-2</v>
      </c>
      <c r="F1504" s="55">
        <f t="shared" ca="1" si="47"/>
        <v>199.87480184498185</v>
      </c>
    </row>
    <row r="1505" spans="5:6" x14ac:dyDescent="0.25">
      <c r="E1505" s="55">
        <f t="shared" ca="1" si="46"/>
        <v>0.91178897947141524</v>
      </c>
      <c r="F1505" s="55">
        <f t="shared" ca="1" si="47"/>
        <v>299.03627544065699</v>
      </c>
    </row>
    <row r="1506" spans="5:6" x14ac:dyDescent="0.25">
      <c r="E1506" s="55">
        <f t="shared" ca="1" si="46"/>
        <v>0.92777872710042464</v>
      </c>
      <c r="F1506" s="55">
        <f t="shared" ca="1" si="47"/>
        <v>303.34140851720736</v>
      </c>
    </row>
    <row r="1507" spans="5:6" x14ac:dyDescent="0.25">
      <c r="E1507" s="55">
        <f t="shared" ca="1" si="46"/>
        <v>0.42782604602221486</v>
      </c>
      <c r="F1507" s="55">
        <f t="shared" ca="1" si="47"/>
        <v>241.98382145687731</v>
      </c>
    </row>
    <row r="1508" spans="5:6" x14ac:dyDescent="0.25">
      <c r="E1508" s="55">
        <f t="shared" ca="1" si="46"/>
        <v>0.7738067944698036</v>
      </c>
      <c r="F1508" s="55">
        <f t="shared" ca="1" si="47"/>
        <v>275.74826294805439</v>
      </c>
    </row>
    <row r="1509" spans="5:6" x14ac:dyDescent="0.25">
      <c r="E1509" s="55">
        <f t="shared" ca="1" si="46"/>
        <v>0.80407022892694069</v>
      </c>
      <c r="F1509" s="55">
        <f t="shared" ca="1" si="47"/>
        <v>279.72395770272794</v>
      </c>
    </row>
    <row r="1510" spans="5:6" x14ac:dyDescent="0.25">
      <c r="E1510" s="55">
        <f t="shared" ca="1" si="46"/>
        <v>0.83561369831309262</v>
      </c>
      <c r="F1510" s="55">
        <f t="shared" ca="1" si="47"/>
        <v>284.33529199988629</v>
      </c>
    </row>
    <row r="1511" spans="5:6" x14ac:dyDescent="0.25">
      <c r="E1511" s="55">
        <f t="shared" ca="1" si="46"/>
        <v>0.74250544481835767</v>
      </c>
      <c r="F1511" s="55">
        <f t="shared" ca="1" si="47"/>
        <v>271.97670732625392</v>
      </c>
    </row>
    <row r="1512" spans="5:6" x14ac:dyDescent="0.25">
      <c r="E1512" s="55">
        <f t="shared" ca="1" si="46"/>
        <v>0.783300913986408</v>
      </c>
      <c r="F1512" s="55">
        <f t="shared" ca="1" si="47"/>
        <v>276.95615163869581</v>
      </c>
    </row>
    <row r="1513" spans="5:6" x14ac:dyDescent="0.25">
      <c r="E1513" s="55">
        <f t="shared" ca="1" si="46"/>
        <v>0.81284619945737346</v>
      </c>
      <c r="F1513" s="55">
        <f t="shared" ca="1" si="47"/>
        <v>280.95234207888063</v>
      </c>
    </row>
    <row r="1514" spans="5:6" x14ac:dyDescent="0.25">
      <c r="E1514" s="55">
        <f t="shared" ca="1" si="46"/>
        <v>0.87592341195151258</v>
      </c>
      <c r="F1514" s="55">
        <f t="shared" ca="1" si="47"/>
        <v>291.25771879998814</v>
      </c>
    </row>
    <row r="1515" spans="5:6" x14ac:dyDescent="0.25">
      <c r="E1515" s="55">
        <f t="shared" ca="1" si="46"/>
        <v>0.38250057039125818</v>
      </c>
      <c r="F1515" s="55">
        <f t="shared" ca="1" si="47"/>
        <v>237.9563676825573</v>
      </c>
    </row>
    <row r="1516" spans="5:6" x14ac:dyDescent="0.25">
      <c r="E1516" s="55">
        <f t="shared" ca="1" si="46"/>
        <v>0.96716158049729206</v>
      </c>
      <c r="F1516" s="55">
        <f t="shared" ca="1" si="47"/>
        <v>318.92019960587243</v>
      </c>
    </row>
    <row r="1517" spans="5:6" x14ac:dyDescent="0.25">
      <c r="E1517" s="55">
        <f t="shared" ca="1" si="46"/>
        <v>0.19779983652494348</v>
      </c>
      <c r="F1517" s="55">
        <f t="shared" ca="1" si="47"/>
        <v>219.60752054213131</v>
      </c>
    </row>
    <row r="1518" spans="5:6" x14ac:dyDescent="0.25">
      <c r="E1518" s="55">
        <f t="shared" ca="1" si="46"/>
        <v>0.50229364620104755</v>
      </c>
      <c r="F1518" s="55">
        <f t="shared" ca="1" si="47"/>
        <v>248.53785698093407</v>
      </c>
    </row>
    <row r="1519" spans="5:6" x14ac:dyDescent="0.25">
      <c r="E1519" s="55">
        <f t="shared" ca="1" si="46"/>
        <v>0.56764405510637572</v>
      </c>
      <c r="F1519" s="55">
        <f t="shared" ca="1" si="47"/>
        <v>254.38414030710697</v>
      </c>
    </row>
    <row r="1520" spans="5:6" x14ac:dyDescent="0.25">
      <c r="E1520" s="55">
        <f t="shared" ca="1" si="46"/>
        <v>0.63701394955509072</v>
      </c>
      <c r="F1520" s="55">
        <f t="shared" ca="1" si="47"/>
        <v>260.88419282057635</v>
      </c>
    </row>
    <row r="1521" spans="5:6" x14ac:dyDescent="0.25">
      <c r="E1521" s="55">
        <f t="shared" ca="1" si="46"/>
        <v>0.2304242164541942</v>
      </c>
      <c r="F1521" s="55">
        <f t="shared" ca="1" si="47"/>
        <v>223.26190844037487</v>
      </c>
    </row>
    <row r="1522" spans="5:6" x14ac:dyDescent="0.25">
      <c r="E1522" s="55">
        <f t="shared" ca="1" si="46"/>
        <v>0.35162965011399649</v>
      </c>
      <c r="F1522" s="55">
        <f t="shared" ca="1" si="47"/>
        <v>235.16065741950348</v>
      </c>
    </row>
    <row r="1523" spans="5:6" x14ac:dyDescent="0.25">
      <c r="E1523" s="55">
        <f t="shared" ca="1" si="46"/>
        <v>4.5779796602860245E-2</v>
      </c>
      <c r="F1523" s="55">
        <f t="shared" ca="1" si="47"/>
        <v>193.55928706588088</v>
      </c>
    </row>
    <row r="1524" spans="5:6" x14ac:dyDescent="0.25">
      <c r="E1524" s="55">
        <f t="shared" ca="1" si="46"/>
        <v>0.15260476075915519</v>
      </c>
      <c r="F1524" s="55">
        <f t="shared" ca="1" si="47"/>
        <v>213.95526825967664</v>
      </c>
    </row>
    <row r="1525" spans="5:6" x14ac:dyDescent="0.25">
      <c r="E1525" s="55">
        <f t="shared" ca="1" si="46"/>
        <v>0.27538285322773026</v>
      </c>
      <c r="F1525" s="55">
        <f t="shared" ca="1" si="47"/>
        <v>227.9126834735462</v>
      </c>
    </row>
    <row r="1526" spans="5:6" x14ac:dyDescent="0.25">
      <c r="E1526" s="55">
        <f t="shared" ca="1" si="46"/>
        <v>0.17826857761183224</v>
      </c>
      <c r="F1526" s="55">
        <f t="shared" ca="1" si="47"/>
        <v>217.26546782861698</v>
      </c>
    </row>
    <row r="1527" spans="5:6" x14ac:dyDescent="0.25">
      <c r="E1527" s="55">
        <f t="shared" ca="1" si="46"/>
        <v>0.91749615895345571</v>
      </c>
      <c r="F1527" s="55">
        <f t="shared" ca="1" si="47"/>
        <v>300.49508566274756</v>
      </c>
    </row>
    <row r="1528" spans="5:6" x14ac:dyDescent="0.25">
      <c r="E1528" s="55">
        <f t="shared" ca="1" si="46"/>
        <v>0.73700948016307721</v>
      </c>
      <c r="F1528" s="55">
        <f t="shared" ca="1" si="47"/>
        <v>271.34359467178962</v>
      </c>
    </row>
    <row r="1529" spans="5:6" x14ac:dyDescent="0.25">
      <c r="E1529" s="55">
        <f t="shared" ca="1" si="46"/>
        <v>0.52536344844421901</v>
      </c>
      <c r="F1529" s="55">
        <f t="shared" ca="1" si="47"/>
        <v>250.58260664864821</v>
      </c>
    </row>
    <row r="1530" spans="5:6" x14ac:dyDescent="0.25">
      <c r="E1530" s="55">
        <f t="shared" ca="1" si="46"/>
        <v>0.99591257585805482</v>
      </c>
      <c r="F1530" s="55">
        <f t="shared" ca="1" si="47"/>
        <v>353.47686435194197</v>
      </c>
    </row>
    <row r="1531" spans="5:6" x14ac:dyDescent="0.25">
      <c r="E1531" s="55">
        <f t="shared" ca="1" si="46"/>
        <v>0.50072122168745847</v>
      </c>
      <c r="F1531" s="55">
        <f t="shared" ca="1" si="47"/>
        <v>248.39899632860357</v>
      </c>
    </row>
    <row r="1532" spans="5:6" x14ac:dyDescent="0.25">
      <c r="E1532" s="55">
        <f t="shared" ca="1" si="46"/>
        <v>0.49525356003032794</v>
      </c>
      <c r="F1532" s="55">
        <f t="shared" ca="1" si="47"/>
        <v>247.91654438661038</v>
      </c>
    </row>
    <row r="1533" spans="5:6" x14ac:dyDescent="0.25">
      <c r="E1533" s="55">
        <f t="shared" ca="1" si="46"/>
        <v>0.34855200815740683</v>
      </c>
      <c r="F1533" s="55">
        <f t="shared" ca="1" si="47"/>
        <v>234.87864567844093</v>
      </c>
    </row>
    <row r="1534" spans="5:6" x14ac:dyDescent="0.25">
      <c r="E1534" s="55">
        <f t="shared" ca="1" si="46"/>
        <v>0.65168764233073484</v>
      </c>
      <c r="F1534" s="55">
        <f t="shared" ca="1" si="47"/>
        <v>262.32039610620853</v>
      </c>
    </row>
    <row r="1535" spans="5:6" x14ac:dyDescent="0.25">
      <c r="E1535" s="55">
        <f t="shared" ca="1" si="46"/>
        <v>4.1191964338893716E-2</v>
      </c>
      <c r="F1535" s="55">
        <f t="shared" ca="1" si="47"/>
        <v>192.08076139681327</v>
      </c>
    </row>
    <row r="1536" spans="5:6" x14ac:dyDescent="0.25">
      <c r="E1536" s="55">
        <f t="shared" ca="1" si="46"/>
        <v>0.74088542335813967</v>
      </c>
      <c r="F1536" s="55">
        <f t="shared" ca="1" si="47"/>
        <v>271.78926717486587</v>
      </c>
    </row>
    <row r="1537" spans="5:6" x14ac:dyDescent="0.25">
      <c r="E1537" s="55">
        <f t="shared" ca="1" si="46"/>
        <v>0.29177031388529384</v>
      </c>
      <c r="F1537" s="55">
        <f t="shared" ca="1" si="47"/>
        <v>229.52563128321086</v>
      </c>
    </row>
    <row r="1538" spans="5:6" x14ac:dyDescent="0.25">
      <c r="E1538" s="55">
        <f t="shared" ca="1" si="46"/>
        <v>0.46822509621105568</v>
      </c>
      <c r="F1538" s="55">
        <f t="shared" ca="1" si="47"/>
        <v>245.53791656850689</v>
      </c>
    </row>
    <row r="1539" spans="5:6" x14ac:dyDescent="0.25">
      <c r="E1539" s="55">
        <f t="shared" ca="1" si="46"/>
        <v>0.56564018095582691</v>
      </c>
      <c r="F1539" s="55">
        <f t="shared" ca="1" si="47"/>
        <v>254.2018769135461</v>
      </c>
    </row>
    <row r="1540" spans="5:6" x14ac:dyDescent="0.25">
      <c r="E1540" s="55">
        <f t="shared" ref="E1540:E1603" ca="1" si="48">RAND()</f>
        <v>0.44007065710121018</v>
      </c>
      <c r="F1540" s="55">
        <f t="shared" ref="F1540:F1603" ca="1" si="49">_xlfn.GAMMA.INV(E1540,$C$3,$C$4)</f>
        <v>243.06265339713096</v>
      </c>
    </row>
    <row r="1541" spans="5:6" x14ac:dyDescent="0.25">
      <c r="E1541" s="55">
        <f t="shared" ca="1" si="48"/>
        <v>0.81516107744030497</v>
      </c>
      <c r="F1541" s="55">
        <f t="shared" ca="1" si="49"/>
        <v>281.28285144950974</v>
      </c>
    </row>
    <row r="1542" spans="5:6" x14ac:dyDescent="0.25">
      <c r="E1542" s="55">
        <f t="shared" ca="1" si="48"/>
        <v>0.65046716445513919</v>
      </c>
      <c r="F1542" s="55">
        <f t="shared" ca="1" si="49"/>
        <v>262.19992596035371</v>
      </c>
    </row>
    <row r="1543" spans="5:6" x14ac:dyDescent="0.25">
      <c r="E1543" s="55">
        <f t="shared" ca="1" si="48"/>
        <v>0.80719627240566405</v>
      </c>
      <c r="F1543" s="55">
        <f t="shared" ca="1" si="49"/>
        <v>280.15717194639501</v>
      </c>
    </row>
    <row r="1544" spans="5:6" x14ac:dyDescent="0.25">
      <c r="E1544" s="55">
        <f t="shared" ca="1" si="48"/>
        <v>0.99105730714258855</v>
      </c>
      <c r="F1544" s="55">
        <f t="shared" ca="1" si="49"/>
        <v>341.32145396657415</v>
      </c>
    </row>
    <row r="1545" spans="5:6" x14ac:dyDescent="0.25">
      <c r="E1545" s="55">
        <f t="shared" ca="1" si="48"/>
        <v>0.62429489069616162</v>
      </c>
      <c r="F1545" s="55">
        <f t="shared" ca="1" si="49"/>
        <v>259.65938333469865</v>
      </c>
    </row>
    <row r="1546" spans="5:6" x14ac:dyDescent="0.25">
      <c r="E1546" s="55">
        <f t="shared" ca="1" si="48"/>
        <v>0.52927855567814763</v>
      </c>
      <c r="F1546" s="55">
        <f t="shared" ca="1" si="49"/>
        <v>250.93128612340709</v>
      </c>
    </row>
    <row r="1547" spans="5:6" x14ac:dyDescent="0.25">
      <c r="E1547" s="55">
        <f t="shared" ca="1" si="48"/>
        <v>0.62936527700356348</v>
      </c>
      <c r="F1547" s="55">
        <f t="shared" ca="1" si="49"/>
        <v>260.14554467257017</v>
      </c>
    </row>
    <row r="1548" spans="5:6" x14ac:dyDescent="0.25">
      <c r="E1548" s="55">
        <f t="shared" ca="1" si="48"/>
        <v>0.40136901634090838</v>
      </c>
      <c r="F1548" s="55">
        <f t="shared" ca="1" si="49"/>
        <v>239.64140354048232</v>
      </c>
    </row>
    <row r="1549" spans="5:6" x14ac:dyDescent="0.25">
      <c r="E1549" s="55">
        <f t="shared" ca="1" si="48"/>
        <v>7.3358001866162037E-2</v>
      </c>
      <c r="F1549" s="55">
        <f t="shared" ca="1" si="49"/>
        <v>200.67265786640687</v>
      </c>
    </row>
    <row r="1550" spans="5:6" x14ac:dyDescent="0.25">
      <c r="E1550" s="55">
        <f t="shared" ca="1" si="48"/>
        <v>0.45299533893145094</v>
      </c>
      <c r="F1550" s="55">
        <f t="shared" ca="1" si="49"/>
        <v>244.19941434317079</v>
      </c>
    </row>
    <row r="1551" spans="5:6" x14ac:dyDescent="0.25">
      <c r="E1551" s="55">
        <f t="shared" ca="1" si="48"/>
        <v>0.90315196145775045</v>
      </c>
      <c r="F1551" s="55">
        <f t="shared" ca="1" si="49"/>
        <v>296.96481738269182</v>
      </c>
    </row>
    <row r="1552" spans="5:6" x14ac:dyDescent="0.25">
      <c r="E1552" s="55">
        <f t="shared" ca="1" si="48"/>
        <v>0.48151599725256988</v>
      </c>
      <c r="F1552" s="55">
        <f t="shared" ca="1" si="49"/>
        <v>246.70659097956741</v>
      </c>
    </row>
    <row r="1553" spans="5:6" x14ac:dyDescent="0.25">
      <c r="E1553" s="55">
        <f t="shared" ca="1" si="48"/>
        <v>0.5217334974112946</v>
      </c>
      <c r="F1553" s="55">
        <f t="shared" ca="1" si="49"/>
        <v>250.25980715788722</v>
      </c>
    </row>
    <row r="1554" spans="5:6" x14ac:dyDescent="0.25">
      <c r="E1554" s="55">
        <f t="shared" ca="1" si="48"/>
        <v>0.17146326165375625</v>
      </c>
      <c r="F1554" s="55">
        <f t="shared" ca="1" si="49"/>
        <v>216.41608796345324</v>
      </c>
    </row>
    <row r="1555" spans="5:6" x14ac:dyDescent="0.25">
      <c r="E1555" s="55">
        <f t="shared" ca="1" si="48"/>
        <v>0.94232256406335557</v>
      </c>
      <c r="F1555" s="55">
        <f t="shared" ca="1" si="49"/>
        <v>307.99292900176675</v>
      </c>
    </row>
    <row r="1556" spans="5:6" x14ac:dyDescent="0.25">
      <c r="E1556" s="55">
        <f t="shared" ca="1" si="48"/>
        <v>0.48686953277159462</v>
      </c>
      <c r="F1556" s="55">
        <f t="shared" ca="1" si="49"/>
        <v>247.17779133944319</v>
      </c>
    </row>
    <row r="1557" spans="5:6" x14ac:dyDescent="0.25">
      <c r="E1557" s="55">
        <f t="shared" ca="1" si="48"/>
        <v>0.99122609011320895</v>
      </c>
      <c r="F1557" s="55">
        <f t="shared" ca="1" si="49"/>
        <v>341.62727566932853</v>
      </c>
    </row>
    <row r="1558" spans="5:6" x14ac:dyDescent="0.25">
      <c r="E1558" s="55">
        <f t="shared" ca="1" si="48"/>
        <v>0.93253138199024255</v>
      </c>
      <c r="F1558" s="55">
        <f t="shared" ca="1" si="49"/>
        <v>304.76944348827953</v>
      </c>
    </row>
    <row r="1559" spans="5:6" x14ac:dyDescent="0.25">
      <c r="E1559" s="55">
        <f t="shared" ca="1" si="48"/>
        <v>0.85028198133717658</v>
      </c>
      <c r="F1559" s="55">
        <f t="shared" ca="1" si="49"/>
        <v>286.69391861695561</v>
      </c>
    </row>
    <row r="1560" spans="5:6" x14ac:dyDescent="0.25">
      <c r="E1560" s="55">
        <f t="shared" ca="1" si="48"/>
        <v>0.60199969104555906</v>
      </c>
      <c r="F1560" s="55">
        <f t="shared" ca="1" si="49"/>
        <v>257.55170238586021</v>
      </c>
    </row>
    <row r="1561" spans="5:6" x14ac:dyDescent="0.25">
      <c r="E1561" s="55">
        <f t="shared" ca="1" si="48"/>
        <v>0.65245583145544395</v>
      </c>
      <c r="F1561" s="55">
        <f t="shared" ca="1" si="49"/>
        <v>262.39632034129232</v>
      </c>
    </row>
    <row r="1562" spans="5:6" x14ac:dyDescent="0.25">
      <c r="E1562" s="55">
        <f t="shared" ca="1" si="48"/>
        <v>0.58630022015178263</v>
      </c>
      <c r="F1562" s="55">
        <f t="shared" ca="1" si="49"/>
        <v>256.09351151614385</v>
      </c>
    </row>
    <row r="1563" spans="5:6" x14ac:dyDescent="0.25">
      <c r="E1563" s="55">
        <f t="shared" ca="1" si="48"/>
        <v>5.5711804822169309E-2</v>
      </c>
      <c r="F1563" s="55">
        <f t="shared" ca="1" si="49"/>
        <v>196.41380527682094</v>
      </c>
    </row>
    <row r="1564" spans="5:6" x14ac:dyDescent="0.25">
      <c r="E1564" s="55">
        <f t="shared" ca="1" si="48"/>
        <v>0.17832424948841807</v>
      </c>
      <c r="F1564" s="55">
        <f t="shared" ca="1" si="49"/>
        <v>217.27234004870851</v>
      </c>
    </row>
    <row r="1565" spans="5:6" x14ac:dyDescent="0.25">
      <c r="E1565" s="55">
        <f t="shared" ca="1" si="48"/>
        <v>6.9694115557374259E-2</v>
      </c>
      <c r="F1565" s="55">
        <f t="shared" ca="1" si="49"/>
        <v>199.85473531734542</v>
      </c>
    </row>
    <row r="1566" spans="5:6" x14ac:dyDescent="0.25">
      <c r="E1566" s="55">
        <f t="shared" ca="1" si="48"/>
        <v>0.36850195589487666</v>
      </c>
      <c r="F1566" s="55">
        <f t="shared" ca="1" si="49"/>
        <v>236.69550460087621</v>
      </c>
    </row>
    <row r="1567" spans="5:6" x14ac:dyDescent="0.25">
      <c r="E1567" s="55">
        <f t="shared" ca="1" si="48"/>
        <v>0.32445224172725307</v>
      </c>
      <c r="F1567" s="55">
        <f t="shared" ca="1" si="49"/>
        <v>232.64466445172704</v>
      </c>
    </row>
    <row r="1568" spans="5:6" x14ac:dyDescent="0.25">
      <c r="E1568" s="55">
        <f t="shared" ca="1" si="48"/>
        <v>0.42371201145613979</v>
      </c>
      <c r="F1568" s="55">
        <f t="shared" ca="1" si="49"/>
        <v>241.62074758743941</v>
      </c>
    </row>
    <row r="1569" spans="5:6" x14ac:dyDescent="0.25">
      <c r="E1569" s="55">
        <f t="shared" ca="1" si="48"/>
        <v>0.36356463856127041</v>
      </c>
      <c r="F1569" s="55">
        <f t="shared" ca="1" si="49"/>
        <v>236.24821376980012</v>
      </c>
    </row>
    <row r="1570" spans="5:6" x14ac:dyDescent="0.25">
      <c r="E1570" s="55">
        <f t="shared" ca="1" si="48"/>
        <v>7.1646068828280174E-2</v>
      </c>
      <c r="F1570" s="55">
        <f t="shared" ca="1" si="49"/>
        <v>200.29420338216951</v>
      </c>
    </row>
    <row r="1571" spans="5:6" x14ac:dyDescent="0.25">
      <c r="E1571" s="55">
        <f t="shared" ca="1" si="48"/>
        <v>0.8678994770210281</v>
      </c>
      <c r="F1571" s="55">
        <f t="shared" ca="1" si="49"/>
        <v>289.75994890950585</v>
      </c>
    </row>
    <row r="1572" spans="5:6" x14ac:dyDescent="0.25">
      <c r="E1572" s="55">
        <f t="shared" ca="1" si="48"/>
        <v>0.90228322774824021</v>
      </c>
      <c r="F1572" s="55">
        <f t="shared" ca="1" si="49"/>
        <v>296.76461816650021</v>
      </c>
    </row>
    <row r="1573" spans="5:6" x14ac:dyDescent="0.25">
      <c r="E1573" s="55">
        <f t="shared" ca="1" si="48"/>
        <v>5.7799520452049724E-2</v>
      </c>
      <c r="F1573" s="55">
        <f t="shared" ca="1" si="49"/>
        <v>196.96490285154971</v>
      </c>
    </row>
    <row r="1574" spans="5:6" x14ac:dyDescent="0.25">
      <c r="E1574" s="55">
        <f t="shared" ca="1" si="48"/>
        <v>0.70312849981589465</v>
      </c>
      <c r="F1574" s="55">
        <f t="shared" ca="1" si="49"/>
        <v>267.59808122452517</v>
      </c>
    </row>
    <row r="1575" spans="5:6" x14ac:dyDescent="0.25">
      <c r="E1575" s="55">
        <f t="shared" ca="1" si="48"/>
        <v>0.98255243458736841</v>
      </c>
      <c r="F1575" s="55">
        <f t="shared" ca="1" si="49"/>
        <v>330.22094180540984</v>
      </c>
    </row>
    <row r="1576" spans="5:6" x14ac:dyDescent="0.25">
      <c r="E1576" s="55">
        <f t="shared" ca="1" si="48"/>
        <v>0.49068127324223187</v>
      </c>
      <c r="F1576" s="55">
        <f t="shared" ca="1" si="49"/>
        <v>247.51352172779372</v>
      </c>
    </row>
    <row r="1577" spans="5:6" x14ac:dyDescent="0.25">
      <c r="E1577" s="55">
        <f t="shared" ca="1" si="48"/>
        <v>0.11681970656892093</v>
      </c>
      <c r="F1577" s="55">
        <f t="shared" ca="1" si="49"/>
        <v>208.71872139077325</v>
      </c>
    </row>
    <row r="1578" spans="5:6" x14ac:dyDescent="0.25">
      <c r="E1578" s="55">
        <f t="shared" ca="1" si="48"/>
        <v>0.3499141203262276</v>
      </c>
      <c r="F1578" s="55">
        <f t="shared" ca="1" si="49"/>
        <v>235.00354267004906</v>
      </c>
    </row>
    <row r="1579" spans="5:6" x14ac:dyDescent="0.25">
      <c r="E1579" s="55">
        <f t="shared" ca="1" si="48"/>
        <v>0.96798779380917721</v>
      </c>
      <c r="F1579" s="55">
        <f t="shared" ca="1" si="49"/>
        <v>319.39345706136243</v>
      </c>
    </row>
    <row r="1580" spans="5:6" x14ac:dyDescent="0.25">
      <c r="E1580" s="55">
        <f t="shared" ca="1" si="48"/>
        <v>0.2219043035764896</v>
      </c>
      <c r="F1580" s="55">
        <f t="shared" ca="1" si="49"/>
        <v>222.33425878762574</v>
      </c>
    </row>
    <row r="1581" spans="5:6" x14ac:dyDescent="0.25">
      <c r="E1581" s="55">
        <f t="shared" ca="1" si="48"/>
        <v>0.16696047599728536</v>
      </c>
      <c r="F1581" s="55">
        <f t="shared" ca="1" si="49"/>
        <v>215.84346787489682</v>
      </c>
    </row>
    <row r="1582" spans="5:6" x14ac:dyDescent="0.25">
      <c r="E1582" s="55">
        <f t="shared" ca="1" si="48"/>
        <v>0.19504233341748023</v>
      </c>
      <c r="F1582" s="55">
        <f t="shared" ca="1" si="49"/>
        <v>219.28474379108621</v>
      </c>
    </row>
    <row r="1583" spans="5:6" x14ac:dyDescent="0.25">
      <c r="E1583" s="55">
        <f t="shared" ca="1" si="48"/>
        <v>0.22493725416083998</v>
      </c>
      <c r="F1583" s="55">
        <f t="shared" ca="1" si="49"/>
        <v>222.66646068879351</v>
      </c>
    </row>
    <row r="1584" spans="5:6" x14ac:dyDescent="0.25">
      <c r="E1584" s="55">
        <f t="shared" ca="1" si="48"/>
        <v>0.67244439384617583</v>
      </c>
      <c r="F1584" s="55">
        <f t="shared" ca="1" si="49"/>
        <v>264.40021000454584</v>
      </c>
    </row>
    <row r="1585" spans="5:6" x14ac:dyDescent="0.25">
      <c r="E1585" s="55">
        <f t="shared" ca="1" si="48"/>
        <v>3.9723435649796301E-2</v>
      </c>
      <c r="F1585" s="55">
        <f t="shared" ca="1" si="49"/>
        <v>191.58108398260879</v>
      </c>
    </row>
    <row r="1586" spans="5:6" x14ac:dyDescent="0.25">
      <c r="E1586" s="55">
        <f t="shared" ca="1" si="48"/>
        <v>0.52238334337137871</v>
      </c>
      <c r="F1586" s="55">
        <f t="shared" ca="1" si="49"/>
        <v>250.31756286414551</v>
      </c>
    </row>
    <row r="1587" spans="5:6" x14ac:dyDescent="0.25">
      <c r="E1587" s="55">
        <f t="shared" ca="1" si="48"/>
        <v>0.46819344699832188</v>
      </c>
      <c r="F1587" s="55">
        <f t="shared" ca="1" si="49"/>
        <v>245.53513486762299</v>
      </c>
    </row>
    <row r="1588" spans="5:6" x14ac:dyDescent="0.25">
      <c r="E1588" s="55">
        <f t="shared" ca="1" si="48"/>
        <v>4.7747111464019998E-2</v>
      </c>
      <c r="F1588" s="55">
        <f t="shared" ca="1" si="49"/>
        <v>194.15912096000676</v>
      </c>
    </row>
    <row r="1589" spans="5:6" x14ac:dyDescent="0.25">
      <c r="E1589" s="55">
        <f t="shared" ca="1" si="48"/>
        <v>0.33609749401962152</v>
      </c>
      <c r="F1589" s="55">
        <f t="shared" ca="1" si="49"/>
        <v>233.73014557689038</v>
      </c>
    </row>
    <row r="1590" spans="5:6" x14ac:dyDescent="0.25">
      <c r="E1590" s="55">
        <f t="shared" ca="1" si="48"/>
        <v>0.70759623670720662</v>
      </c>
      <c r="F1590" s="55">
        <f t="shared" ca="1" si="49"/>
        <v>268.07789180706135</v>
      </c>
    </row>
    <row r="1591" spans="5:6" x14ac:dyDescent="0.25">
      <c r="E1591" s="55">
        <f t="shared" ca="1" si="48"/>
        <v>0.67052680926389463</v>
      </c>
      <c r="F1591" s="55">
        <f t="shared" ca="1" si="49"/>
        <v>264.20548427982857</v>
      </c>
    </row>
    <row r="1592" spans="5:6" x14ac:dyDescent="0.25">
      <c r="E1592" s="55">
        <f t="shared" ca="1" si="48"/>
        <v>0.95988717069750285</v>
      </c>
      <c r="F1592" s="55">
        <f t="shared" ca="1" si="49"/>
        <v>315.14447305667704</v>
      </c>
    </row>
    <row r="1593" spans="5:6" x14ac:dyDescent="0.25">
      <c r="E1593" s="55">
        <f t="shared" ca="1" si="48"/>
        <v>0.76511736428598576</v>
      </c>
      <c r="F1593" s="55">
        <f t="shared" ca="1" si="49"/>
        <v>274.67059498341445</v>
      </c>
    </row>
    <row r="1594" spans="5:6" x14ac:dyDescent="0.25">
      <c r="E1594" s="55">
        <f t="shared" ca="1" si="48"/>
        <v>0.4436896534987339</v>
      </c>
      <c r="F1594" s="55">
        <f t="shared" ca="1" si="49"/>
        <v>243.38110937927718</v>
      </c>
    </row>
    <row r="1595" spans="5:6" x14ac:dyDescent="0.25">
      <c r="E1595" s="55">
        <f t="shared" ca="1" si="48"/>
        <v>0.20952406882932217</v>
      </c>
      <c r="F1595" s="55">
        <f t="shared" ca="1" si="49"/>
        <v>220.95399490878097</v>
      </c>
    </row>
    <row r="1596" spans="5:6" x14ac:dyDescent="0.25">
      <c r="E1596" s="55">
        <f t="shared" ca="1" si="48"/>
        <v>0.18019866311226629</v>
      </c>
      <c r="F1596" s="55">
        <f t="shared" ca="1" si="49"/>
        <v>217.5030218838603</v>
      </c>
    </row>
    <row r="1597" spans="5:6" x14ac:dyDescent="0.25">
      <c r="E1597" s="55">
        <f t="shared" ca="1" si="48"/>
        <v>0.82798858254528518</v>
      </c>
      <c r="F1597" s="55">
        <f t="shared" ca="1" si="49"/>
        <v>283.16788792284819</v>
      </c>
    </row>
    <row r="1598" spans="5:6" x14ac:dyDescent="0.25">
      <c r="E1598" s="55">
        <f t="shared" ca="1" si="48"/>
        <v>0.81710898757358008</v>
      </c>
      <c r="F1598" s="55">
        <f t="shared" ca="1" si="49"/>
        <v>281.56316583939594</v>
      </c>
    </row>
    <row r="1599" spans="5:6" x14ac:dyDescent="0.25">
      <c r="E1599" s="55">
        <f t="shared" ca="1" si="48"/>
        <v>0.38129807150539963</v>
      </c>
      <c r="F1599" s="55">
        <f t="shared" ca="1" si="49"/>
        <v>237.84845127322075</v>
      </c>
    </row>
    <row r="1600" spans="5:6" x14ac:dyDescent="0.25">
      <c r="E1600" s="55">
        <f t="shared" ca="1" si="48"/>
        <v>0.10078796933300782</v>
      </c>
      <c r="F1600" s="55">
        <f t="shared" ca="1" si="49"/>
        <v>206.03437683730792</v>
      </c>
    </row>
    <row r="1601" spans="5:6" x14ac:dyDescent="0.25">
      <c r="E1601" s="55">
        <f t="shared" ca="1" si="48"/>
        <v>0.15907246804051889</v>
      </c>
      <c r="F1601" s="55">
        <f t="shared" ca="1" si="49"/>
        <v>214.81835700554541</v>
      </c>
    </row>
    <row r="1602" spans="5:6" x14ac:dyDescent="0.25">
      <c r="E1602" s="55">
        <f t="shared" ca="1" si="48"/>
        <v>0.96493728731391637</v>
      </c>
      <c r="F1602" s="55">
        <f t="shared" ca="1" si="49"/>
        <v>317.69530384385587</v>
      </c>
    </row>
    <row r="1603" spans="5:6" x14ac:dyDescent="0.25">
      <c r="E1603" s="55">
        <f t="shared" ca="1" si="48"/>
        <v>0.73823456435019552</v>
      </c>
      <c r="F1603" s="55">
        <f t="shared" ca="1" si="49"/>
        <v>271.48404089050655</v>
      </c>
    </row>
    <row r="1604" spans="5:6" x14ac:dyDescent="0.25">
      <c r="E1604" s="55">
        <f t="shared" ref="E1604:E1667" ca="1" si="50">RAND()</f>
        <v>0.97485065345221322</v>
      </c>
      <c r="F1604" s="55">
        <f t="shared" ref="F1604:F1667" ca="1" si="51">_xlfn.GAMMA.INV(E1604,$C$3,$C$4)</f>
        <v>323.79604018394514</v>
      </c>
    </row>
    <row r="1605" spans="5:6" x14ac:dyDescent="0.25">
      <c r="E1605" s="55">
        <f t="shared" ca="1" si="50"/>
        <v>0.54459238664782372</v>
      </c>
      <c r="F1605" s="55">
        <f t="shared" ca="1" si="51"/>
        <v>252.30099483302598</v>
      </c>
    </row>
    <row r="1606" spans="5:6" x14ac:dyDescent="0.25">
      <c r="E1606" s="55">
        <f t="shared" ca="1" si="50"/>
        <v>0.70896635003158359</v>
      </c>
      <c r="F1606" s="55">
        <f t="shared" ca="1" si="51"/>
        <v>268.22582869464918</v>
      </c>
    </row>
    <row r="1607" spans="5:6" x14ac:dyDescent="0.25">
      <c r="E1607" s="55">
        <f t="shared" ca="1" si="50"/>
        <v>0.40867119297170884</v>
      </c>
      <c r="F1607" s="55">
        <f t="shared" ca="1" si="51"/>
        <v>240.28990419286419</v>
      </c>
    </row>
    <row r="1608" spans="5:6" x14ac:dyDescent="0.25">
      <c r="E1608" s="55">
        <f t="shared" ca="1" si="50"/>
        <v>0.33335681982708965</v>
      </c>
      <c r="F1608" s="55">
        <f t="shared" ca="1" si="51"/>
        <v>233.47574384365629</v>
      </c>
    </row>
    <row r="1609" spans="5:6" x14ac:dyDescent="0.25">
      <c r="E1609" s="55">
        <f t="shared" ca="1" si="50"/>
        <v>0.21386288149310817</v>
      </c>
      <c r="F1609" s="55">
        <f t="shared" ca="1" si="51"/>
        <v>221.44232375586358</v>
      </c>
    </row>
    <row r="1610" spans="5:6" x14ac:dyDescent="0.25">
      <c r="E1610" s="55">
        <f t="shared" ca="1" si="50"/>
        <v>0.210836396493019</v>
      </c>
      <c r="F1610" s="55">
        <f t="shared" ca="1" si="51"/>
        <v>221.10223894310957</v>
      </c>
    </row>
    <row r="1611" spans="5:6" x14ac:dyDescent="0.25">
      <c r="E1611" s="55">
        <f t="shared" ca="1" si="50"/>
        <v>0.98754529108320166</v>
      </c>
      <c r="F1611" s="55">
        <f t="shared" ca="1" si="51"/>
        <v>335.91436321230435</v>
      </c>
    </row>
    <row r="1612" spans="5:6" x14ac:dyDescent="0.25">
      <c r="E1612" s="55">
        <f t="shared" ca="1" si="50"/>
        <v>0.1010805146825513</v>
      </c>
      <c r="F1612" s="55">
        <f t="shared" ca="1" si="51"/>
        <v>206.08581078275756</v>
      </c>
    </row>
    <row r="1613" spans="5:6" x14ac:dyDescent="0.25">
      <c r="E1613" s="55">
        <f t="shared" ca="1" si="50"/>
        <v>0.84297011431360058</v>
      </c>
      <c r="F1613" s="55">
        <f t="shared" ca="1" si="51"/>
        <v>285.49845827980255</v>
      </c>
    </row>
    <row r="1614" spans="5:6" x14ac:dyDescent="0.25">
      <c r="E1614" s="55">
        <f t="shared" ca="1" si="50"/>
        <v>0.8436034217711551</v>
      </c>
      <c r="F1614" s="55">
        <f t="shared" ca="1" si="51"/>
        <v>285.60039822531951</v>
      </c>
    </row>
    <row r="1615" spans="5:6" x14ac:dyDescent="0.25">
      <c r="E1615" s="55">
        <f t="shared" ca="1" si="50"/>
        <v>0.5540429651182105</v>
      </c>
      <c r="F1615" s="55">
        <f t="shared" ca="1" si="51"/>
        <v>253.15160194993393</v>
      </c>
    </row>
    <row r="1616" spans="5:6" x14ac:dyDescent="0.25">
      <c r="E1616" s="55">
        <f t="shared" ca="1" si="50"/>
        <v>0.93736661156981649</v>
      </c>
      <c r="F1616" s="55">
        <f t="shared" ca="1" si="51"/>
        <v>306.30936517344219</v>
      </c>
    </row>
    <row r="1617" spans="5:6" x14ac:dyDescent="0.25">
      <c r="E1617" s="55">
        <f t="shared" ca="1" si="50"/>
        <v>0.24573205396233744</v>
      </c>
      <c r="F1617" s="55">
        <f t="shared" ca="1" si="51"/>
        <v>224.88812787270268</v>
      </c>
    </row>
    <row r="1618" spans="5:6" x14ac:dyDescent="0.25">
      <c r="E1618" s="55">
        <f t="shared" ca="1" si="50"/>
        <v>0.57491911586343536</v>
      </c>
      <c r="F1618" s="55">
        <f t="shared" ca="1" si="51"/>
        <v>255.04794908268295</v>
      </c>
    </row>
    <row r="1619" spans="5:6" x14ac:dyDescent="0.25">
      <c r="E1619" s="55">
        <f t="shared" ca="1" si="50"/>
        <v>0.11620107999138563</v>
      </c>
      <c r="F1619" s="55">
        <f t="shared" ca="1" si="51"/>
        <v>208.61978637018814</v>
      </c>
    </row>
    <row r="1620" spans="5:6" x14ac:dyDescent="0.25">
      <c r="E1620" s="55">
        <f t="shared" ca="1" si="50"/>
        <v>0.88603761306609452</v>
      </c>
      <c r="F1620" s="55">
        <f t="shared" ca="1" si="51"/>
        <v>293.25354508686138</v>
      </c>
    </row>
    <row r="1621" spans="5:6" x14ac:dyDescent="0.25">
      <c r="E1621" s="55">
        <f t="shared" ca="1" si="50"/>
        <v>0.95523807058256494</v>
      </c>
      <c r="F1621" s="55">
        <f t="shared" ca="1" si="51"/>
        <v>313.02785037895711</v>
      </c>
    </row>
    <row r="1622" spans="5:6" x14ac:dyDescent="0.25">
      <c r="E1622" s="55">
        <f t="shared" ca="1" si="50"/>
        <v>0.31292369345620263</v>
      </c>
      <c r="F1622" s="55">
        <f t="shared" ca="1" si="51"/>
        <v>231.55759062279483</v>
      </c>
    </row>
    <row r="1623" spans="5:6" x14ac:dyDescent="0.25">
      <c r="E1623" s="55">
        <f t="shared" ca="1" si="50"/>
        <v>0.12073196943206632</v>
      </c>
      <c r="F1623" s="55">
        <f t="shared" ca="1" si="51"/>
        <v>209.3366805067912</v>
      </c>
    </row>
    <row r="1624" spans="5:6" x14ac:dyDescent="0.25">
      <c r="E1624" s="55">
        <f t="shared" ca="1" si="50"/>
        <v>0.69423810720721946</v>
      </c>
      <c r="F1624" s="55">
        <f t="shared" ca="1" si="51"/>
        <v>266.65464414497006</v>
      </c>
    </row>
    <row r="1625" spans="5:6" x14ac:dyDescent="0.25">
      <c r="E1625" s="55">
        <f t="shared" ca="1" si="50"/>
        <v>0.26074088257724815</v>
      </c>
      <c r="F1625" s="55">
        <f t="shared" ca="1" si="51"/>
        <v>226.43788100729725</v>
      </c>
    </row>
    <row r="1626" spans="5:6" x14ac:dyDescent="0.25">
      <c r="E1626" s="55">
        <f t="shared" ca="1" si="50"/>
        <v>0.52511491970473245</v>
      </c>
      <c r="F1626" s="55">
        <f t="shared" ca="1" si="51"/>
        <v>250.560491300031</v>
      </c>
    </row>
    <row r="1627" spans="5:6" x14ac:dyDescent="0.25">
      <c r="E1627" s="55">
        <f t="shared" ca="1" si="50"/>
        <v>0.60329618105199223</v>
      </c>
      <c r="F1627" s="55">
        <f t="shared" ca="1" si="51"/>
        <v>257.67302216403112</v>
      </c>
    </row>
    <row r="1628" spans="5:6" x14ac:dyDescent="0.25">
      <c r="E1628" s="55">
        <f t="shared" ca="1" si="50"/>
        <v>0.73118381287849032</v>
      </c>
      <c r="F1628" s="55">
        <f t="shared" ca="1" si="51"/>
        <v>270.68088877011456</v>
      </c>
    </row>
    <row r="1629" spans="5:6" x14ac:dyDescent="0.25">
      <c r="E1629" s="55">
        <f t="shared" ca="1" si="50"/>
        <v>0.36170671041058966</v>
      </c>
      <c r="F1629" s="55">
        <f t="shared" ca="1" si="51"/>
        <v>236.0795164580708</v>
      </c>
    </row>
    <row r="1630" spans="5:6" x14ac:dyDescent="0.25">
      <c r="E1630" s="55">
        <f t="shared" ca="1" si="50"/>
        <v>1.4018282035686114E-2</v>
      </c>
      <c r="F1630" s="55">
        <f t="shared" ca="1" si="51"/>
        <v>178.79076757400333</v>
      </c>
    </row>
    <row r="1631" spans="5:6" x14ac:dyDescent="0.25">
      <c r="E1631" s="55">
        <f t="shared" ca="1" si="50"/>
        <v>0.7922022402621367</v>
      </c>
      <c r="F1631" s="55">
        <f t="shared" ca="1" si="51"/>
        <v>278.12002829908607</v>
      </c>
    </row>
    <row r="1632" spans="5:6" x14ac:dyDescent="0.25">
      <c r="E1632" s="55">
        <f t="shared" ca="1" si="50"/>
        <v>0.97900605449251998</v>
      </c>
      <c r="F1632" s="55">
        <f t="shared" ca="1" si="51"/>
        <v>327.00436955167027</v>
      </c>
    </row>
    <row r="1633" spans="5:6" x14ac:dyDescent="0.25">
      <c r="E1633" s="55">
        <f t="shared" ca="1" si="50"/>
        <v>0.5469704297364939</v>
      </c>
      <c r="F1633" s="55">
        <f t="shared" ca="1" si="51"/>
        <v>252.51462007715091</v>
      </c>
    </row>
    <row r="1634" spans="5:6" x14ac:dyDescent="0.25">
      <c r="E1634" s="55">
        <f t="shared" ca="1" si="50"/>
        <v>0.98808175035335655</v>
      </c>
      <c r="F1634" s="55">
        <f t="shared" ca="1" si="51"/>
        <v>336.64322985759151</v>
      </c>
    </row>
    <row r="1635" spans="5:6" x14ac:dyDescent="0.25">
      <c r="E1635" s="55">
        <f t="shared" ca="1" si="50"/>
        <v>0.59828563487073549</v>
      </c>
      <c r="F1635" s="55">
        <f t="shared" ca="1" si="51"/>
        <v>257.20494503361874</v>
      </c>
    </row>
    <row r="1636" spans="5:6" x14ac:dyDescent="0.25">
      <c r="E1636" s="55">
        <f t="shared" ca="1" si="50"/>
        <v>0.11630098329098959</v>
      </c>
      <c r="F1636" s="55">
        <f t="shared" ca="1" si="51"/>
        <v>208.63578669655288</v>
      </c>
    </row>
    <row r="1637" spans="5:6" x14ac:dyDescent="0.25">
      <c r="E1637" s="55">
        <f t="shared" ca="1" si="50"/>
        <v>0.41320229197524849</v>
      </c>
      <c r="F1637" s="55">
        <f t="shared" ca="1" si="51"/>
        <v>240.69146548911161</v>
      </c>
    </row>
    <row r="1638" spans="5:6" x14ac:dyDescent="0.25">
      <c r="E1638" s="55">
        <f t="shared" ca="1" si="50"/>
        <v>0.41496948412627011</v>
      </c>
      <c r="F1638" s="55">
        <f t="shared" ca="1" si="51"/>
        <v>240.84792065685787</v>
      </c>
    </row>
    <row r="1639" spans="5:6" x14ac:dyDescent="0.25">
      <c r="E1639" s="55">
        <f t="shared" ca="1" si="50"/>
        <v>0.37106506328341438</v>
      </c>
      <c r="F1639" s="55">
        <f t="shared" ca="1" si="51"/>
        <v>236.9271491597417</v>
      </c>
    </row>
    <row r="1640" spans="5:6" x14ac:dyDescent="0.25">
      <c r="E1640" s="55">
        <f t="shared" ca="1" si="50"/>
        <v>0.10715151055519834</v>
      </c>
      <c r="F1640" s="55">
        <f t="shared" ca="1" si="51"/>
        <v>207.13145397686034</v>
      </c>
    </row>
    <row r="1641" spans="5:6" x14ac:dyDescent="0.25">
      <c r="E1641" s="55">
        <f t="shared" ca="1" si="50"/>
        <v>0.60658007183766671</v>
      </c>
      <c r="F1641" s="55">
        <f t="shared" ca="1" si="51"/>
        <v>257.98096646208643</v>
      </c>
    </row>
    <row r="1642" spans="5:6" x14ac:dyDescent="0.25">
      <c r="E1642" s="55">
        <f t="shared" ca="1" si="50"/>
        <v>0.33983013987295396</v>
      </c>
      <c r="F1642" s="55">
        <f t="shared" ca="1" si="51"/>
        <v>234.07562859711661</v>
      </c>
    </row>
    <row r="1643" spans="5:6" x14ac:dyDescent="0.25">
      <c r="E1643" s="55">
        <f t="shared" ca="1" si="50"/>
        <v>8.2037211018003431E-3</v>
      </c>
      <c r="F1643" s="55">
        <f t="shared" ca="1" si="51"/>
        <v>173.13003047029838</v>
      </c>
    </row>
    <row r="1644" spans="5:6" x14ac:dyDescent="0.25">
      <c r="E1644" s="55">
        <f t="shared" ca="1" si="50"/>
        <v>0.28577223494655124</v>
      </c>
      <c r="F1644" s="55">
        <f t="shared" ca="1" si="51"/>
        <v>228.93953360151457</v>
      </c>
    </row>
    <row r="1645" spans="5:6" x14ac:dyDescent="0.25">
      <c r="E1645" s="55">
        <f t="shared" ca="1" si="50"/>
        <v>0.55009202858793316</v>
      </c>
      <c r="F1645" s="55">
        <f t="shared" ca="1" si="51"/>
        <v>252.795454808936</v>
      </c>
    </row>
    <row r="1646" spans="5:6" x14ac:dyDescent="0.25">
      <c r="E1646" s="55">
        <f t="shared" ca="1" si="50"/>
        <v>0.21498541782611913</v>
      </c>
      <c r="F1646" s="55">
        <f t="shared" ca="1" si="51"/>
        <v>221.56783758662715</v>
      </c>
    </row>
    <row r="1647" spans="5:6" x14ac:dyDescent="0.25">
      <c r="E1647" s="55">
        <f t="shared" ca="1" si="50"/>
        <v>0.91843377137041149</v>
      </c>
      <c r="F1647" s="55">
        <f t="shared" ca="1" si="51"/>
        <v>300.74240217388189</v>
      </c>
    </row>
    <row r="1648" spans="5:6" x14ac:dyDescent="0.25">
      <c r="E1648" s="55">
        <f t="shared" ca="1" si="50"/>
        <v>0.12842856646516942</v>
      </c>
      <c r="F1648" s="55">
        <f t="shared" ca="1" si="51"/>
        <v>210.51590062263494</v>
      </c>
    </row>
    <row r="1649" spans="5:6" x14ac:dyDescent="0.25">
      <c r="E1649" s="55">
        <f t="shared" ca="1" si="50"/>
        <v>0.32502771273345699</v>
      </c>
      <c r="F1649" s="55">
        <f t="shared" ca="1" si="51"/>
        <v>232.69859084832001</v>
      </c>
    </row>
    <row r="1650" spans="5:6" x14ac:dyDescent="0.25">
      <c r="E1650" s="55">
        <f t="shared" ca="1" si="50"/>
        <v>0.76339522648146663</v>
      </c>
      <c r="F1650" s="55">
        <f t="shared" ca="1" si="51"/>
        <v>274.4599868375094</v>
      </c>
    </row>
    <row r="1651" spans="5:6" x14ac:dyDescent="0.25">
      <c r="E1651" s="55">
        <f t="shared" ca="1" si="50"/>
        <v>0.85986403312430515</v>
      </c>
      <c r="F1651" s="55">
        <f t="shared" ca="1" si="51"/>
        <v>288.32643985166089</v>
      </c>
    </row>
    <row r="1652" spans="5:6" x14ac:dyDescent="0.25">
      <c r="E1652" s="55">
        <f t="shared" ca="1" si="50"/>
        <v>0.80489827830792515</v>
      </c>
      <c r="F1652" s="55">
        <f t="shared" ca="1" si="51"/>
        <v>279.8382557147753</v>
      </c>
    </row>
    <row r="1653" spans="5:6" x14ac:dyDescent="0.25">
      <c r="E1653" s="55">
        <f t="shared" ca="1" si="50"/>
        <v>0.81416567488238589</v>
      </c>
      <c r="F1653" s="55">
        <f t="shared" ca="1" si="51"/>
        <v>281.14038751766958</v>
      </c>
    </row>
    <row r="1654" spans="5:6" x14ac:dyDescent="0.25">
      <c r="E1654" s="55">
        <f t="shared" ca="1" si="50"/>
        <v>0.71680435411987087</v>
      </c>
      <c r="F1654" s="55">
        <f t="shared" ca="1" si="51"/>
        <v>269.07956385111174</v>
      </c>
    </row>
    <row r="1655" spans="5:6" x14ac:dyDescent="0.25">
      <c r="E1655" s="55">
        <f t="shared" ca="1" si="50"/>
        <v>0.61781934785949499</v>
      </c>
      <c r="F1655" s="55">
        <f t="shared" ca="1" si="51"/>
        <v>259.04233670236152</v>
      </c>
    </row>
    <row r="1656" spans="5:6" x14ac:dyDescent="0.25">
      <c r="E1656" s="55">
        <f t="shared" ca="1" si="50"/>
        <v>0.701566752233858</v>
      </c>
      <c r="F1656" s="55">
        <f t="shared" ca="1" si="51"/>
        <v>267.43127484828369</v>
      </c>
    </row>
    <row r="1657" spans="5:6" x14ac:dyDescent="0.25">
      <c r="E1657" s="55">
        <f t="shared" ca="1" si="50"/>
        <v>0.78775920903917873</v>
      </c>
      <c r="F1657" s="55">
        <f t="shared" ca="1" si="51"/>
        <v>277.53511783823029</v>
      </c>
    </row>
    <row r="1658" spans="5:6" x14ac:dyDescent="0.25">
      <c r="E1658" s="55">
        <f t="shared" ca="1" si="50"/>
        <v>0.20264948943900829</v>
      </c>
      <c r="F1658" s="55">
        <f t="shared" ca="1" si="51"/>
        <v>220.16943202426884</v>
      </c>
    </row>
    <row r="1659" spans="5:6" x14ac:dyDescent="0.25">
      <c r="E1659" s="55">
        <f t="shared" ca="1" si="50"/>
        <v>0.27390675096260675</v>
      </c>
      <c r="F1659" s="55">
        <f t="shared" ca="1" si="51"/>
        <v>227.76552339754704</v>
      </c>
    </row>
    <row r="1660" spans="5:6" x14ac:dyDescent="0.25">
      <c r="E1660" s="55">
        <f t="shared" ca="1" si="50"/>
        <v>0.96943274911656396</v>
      </c>
      <c r="F1660" s="55">
        <f t="shared" ca="1" si="51"/>
        <v>320.24710655664421</v>
      </c>
    </row>
    <row r="1661" spans="5:6" x14ac:dyDescent="0.25">
      <c r="E1661" s="55">
        <f t="shared" ca="1" si="50"/>
        <v>0.52792924323760271</v>
      </c>
      <c r="F1661" s="55">
        <f t="shared" ca="1" si="51"/>
        <v>250.81105310256555</v>
      </c>
    </row>
    <row r="1662" spans="5:6" x14ac:dyDescent="0.25">
      <c r="E1662" s="55">
        <f t="shared" ca="1" si="50"/>
        <v>9.3430791676031633E-2</v>
      </c>
      <c r="F1662" s="55">
        <f t="shared" ca="1" si="51"/>
        <v>204.70637721613909</v>
      </c>
    </row>
    <row r="1663" spans="5:6" x14ac:dyDescent="0.25">
      <c r="E1663" s="55">
        <f t="shared" ca="1" si="50"/>
        <v>0.42704774020088099</v>
      </c>
      <c r="F1663" s="55">
        <f t="shared" ca="1" si="51"/>
        <v>241.9151604329775</v>
      </c>
    </row>
    <row r="1664" spans="5:6" x14ac:dyDescent="0.25">
      <c r="E1664" s="55">
        <f t="shared" ca="1" si="50"/>
        <v>0.79948426866678446</v>
      </c>
      <c r="F1664" s="55">
        <f t="shared" ca="1" si="51"/>
        <v>279.09672586578301</v>
      </c>
    </row>
    <row r="1665" spans="5:6" x14ac:dyDescent="0.25">
      <c r="E1665" s="55">
        <f t="shared" ca="1" si="50"/>
        <v>2.7080295093371398E-2</v>
      </c>
      <c r="F1665" s="55">
        <f t="shared" ca="1" si="51"/>
        <v>186.55213114250324</v>
      </c>
    </row>
    <row r="1666" spans="5:6" x14ac:dyDescent="0.25">
      <c r="E1666" s="55">
        <f t="shared" ca="1" si="50"/>
        <v>0.40081145227395099</v>
      </c>
      <c r="F1666" s="55">
        <f t="shared" ca="1" si="51"/>
        <v>239.59181228085515</v>
      </c>
    </row>
    <row r="1667" spans="5:6" x14ac:dyDescent="0.25">
      <c r="E1667" s="55">
        <f t="shared" ca="1" si="50"/>
        <v>0.50746625708377491</v>
      </c>
      <c r="F1667" s="55">
        <f t="shared" ca="1" si="51"/>
        <v>248.99504889212017</v>
      </c>
    </row>
    <row r="1668" spans="5:6" x14ac:dyDescent="0.25">
      <c r="E1668" s="55">
        <f t="shared" ref="E1668:E1731" ca="1" si="52">RAND()</f>
        <v>0.97404496792815032</v>
      </c>
      <c r="F1668" s="55">
        <f t="shared" ref="F1668:F1731" ca="1" si="53">_xlfn.GAMMA.INV(E1668,$C$3,$C$4)</f>
        <v>323.22845530521641</v>
      </c>
    </row>
    <row r="1669" spans="5:6" x14ac:dyDescent="0.25">
      <c r="E1669" s="55">
        <f t="shared" ca="1" si="52"/>
        <v>0.51858788106155462</v>
      </c>
      <c r="F1669" s="55">
        <f t="shared" ca="1" si="53"/>
        <v>249.98043268794868</v>
      </c>
    </row>
    <row r="1670" spans="5:6" x14ac:dyDescent="0.25">
      <c r="E1670" s="55">
        <f t="shared" ca="1" si="52"/>
        <v>0.15390229607090955</v>
      </c>
      <c r="F1670" s="55">
        <f t="shared" ca="1" si="53"/>
        <v>214.13013871615729</v>
      </c>
    </row>
    <row r="1671" spans="5:6" x14ac:dyDescent="0.25">
      <c r="E1671" s="55">
        <f t="shared" ca="1" si="52"/>
        <v>0.87531117122438651</v>
      </c>
      <c r="F1671" s="55">
        <f t="shared" ca="1" si="53"/>
        <v>291.14091653703559</v>
      </c>
    </row>
    <row r="1672" spans="5:6" x14ac:dyDescent="0.25">
      <c r="E1672" s="55">
        <f t="shared" ca="1" si="52"/>
        <v>0.93256645020094775</v>
      </c>
      <c r="F1672" s="55">
        <f t="shared" ca="1" si="53"/>
        <v>304.78028148049691</v>
      </c>
    </row>
    <row r="1673" spans="5:6" x14ac:dyDescent="0.25">
      <c r="E1673" s="55">
        <f t="shared" ca="1" si="52"/>
        <v>0.20191838252896421</v>
      </c>
      <c r="F1673" s="55">
        <f t="shared" ca="1" si="53"/>
        <v>220.08518028225635</v>
      </c>
    </row>
    <row r="1674" spans="5:6" x14ac:dyDescent="0.25">
      <c r="E1674" s="55">
        <f t="shared" ca="1" si="52"/>
        <v>0.47230079756930599</v>
      </c>
      <c r="F1674" s="55">
        <f t="shared" ca="1" si="53"/>
        <v>245.89617116008105</v>
      </c>
    </row>
    <row r="1675" spans="5:6" x14ac:dyDescent="0.25">
      <c r="E1675" s="55">
        <f t="shared" ca="1" si="52"/>
        <v>0.95421680216696081</v>
      </c>
      <c r="F1675" s="55">
        <f t="shared" ca="1" si="53"/>
        <v>312.58802335993983</v>
      </c>
    </row>
    <row r="1676" spans="5:6" x14ac:dyDescent="0.25">
      <c r="E1676" s="55">
        <f t="shared" ca="1" si="52"/>
        <v>0.89086681133173196</v>
      </c>
      <c r="F1676" s="55">
        <f t="shared" ca="1" si="53"/>
        <v>294.25449726796245</v>
      </c>
    </row>
    <row r="1677" spans="5:6" x14ac:dyDescent="0.25">
      <c r="E1677" s="55">
        <f t="shared" ca="1" si="52"/>
        <v>0.31743450990254674</v>
      </c>
      <c r="F1677" s="55">
        <f t="shared" ca="1" si="53"/>
        <v>231.98450445041769</v>
      </c>
    </row>
    <row r="1678" spans="5:6" x14ac:dyDescent="0.25">
      <c r="E1678" s="55">
        <f t="shared" ca="1" si="52"/>
        <v>0.275773510219537</v>
      </c>
      <c r="F1678" s="55">
        <f t="shared" ca="1" si="53"/>
        <v>227.95157563426329</v>
      </c>
    </row>
    <row r="1679" spans="5:6" x14ac:dyDescent="0.25">
      <c r="E1679" s="55">
        <f t="shared" ca="1" si="52"/>
        <v>0.62195132076797521</v>
      </c>
      <c r="F1679" s="55">
        <f t="shared" ca="1" si="53"/>
        <v>259.43557966002925</v>
      </c>
    </row>
    <row r="1680" spans="5:6" x14ac:dyDescent="0.25">
      <c r="E1680" s="55">
        <f t="shared" ca="1" si="52"/>
        <v>0.14300409917832857</v>
      </c>
      <c r="F1680" s="55">
        <f t="shared" ca="1" si="53"/>
        <v>212.63262975370219</v>
      </c>
    </row>
    <row r="1681" spans="5:6" x14ac:dyDescent="0.25">
      <c r="E1681" s="55">
        <f t="shared" ca="1" si="52"/>
        <v>0.33203258462920138</v>
      </c>
      <c r="F1681" s="55">
        <f t="shared" ca="1" si="53"/>
        <v>233.35259396538453</v>
      </c>
    </row>
    <row r="1682" spans="5:6" x14ac:dyDescent="0.25">
      <c r="E1682" s="55">
        <f t="shared" ca="1" si="52"/>
        <v>0.5392996803632375</v>
      </c>
      <c r="F1682" s="55">
        <f t="shared" ca="1" si="53"/>
        <v>251.82647350449969</v>
      </c>
    </row>
    <row r="1683" spans="5:6" x14ac:dyDescent="0.25">
      <c r="E1683" s="55">
        <f t="shared" ca="1" si="52"/>
        <v>2.7115936094343152E-2</v>
      </c>
      <c r="F1683" s="55">
        <f t="shared" ca="1" si="53"/>
        <v>186.56868241866806</v>
      </c>
    </row>
    <row r="1684" spans="5:6" x14ac:dyDescent="0.25">
      <c r="E1684" s="55">
        <f t="shared" ca="1" si="52"/>
        <v>5.9956968355254436E-2</v>
      </c>
      <c r="F1684" s="55">
        <f t="shared" ca="1" si="53"/>
        <v>197.51925995086026</v>
      </c>
    </row>
    <row r="1685" spans="5:6" x14ac:dyDescent="0.25">
      <c r="E1685" s="55">
        <f t="shared" ca="1" si="52"/>
        <v>0.73048900167902531</v>
      </c>
      <c r="F1685" s="55">
        <f t="shared" ca="1" si="53"/>
        <v>270.60240679004477</v>
      </c>
    </row>
    <row r="1686" spans="5:6" x14ac:dyDescent="0.25">
      <c r="E1686" s="55">
        <f t="shared" ca="1" si="52"/>
        <v>0.30709127371956557</v>
      </c>
      <c r="F1686" s="55">
        <f t="shared" ca="1" si="53"/>
        <v>231.00243106100751</v>
      </c>
    </row>
    <row r="1687" spans="5:6" x14ac:dyDescent="0.25">
      <c r="E1687" s="55">
        <f t="shared" ca="1" si="52"/>
        <v>0.79326429483412886</v>
      </c>
      <c r="F1687" s="55">
        <f t="shared" ca="1" si="53"/>
        <v>278.26105447335226</v>
      </c>
    </row>
    <row r="1688" spans="5:6" x14ac:dyDescent="0.25">
      <c r="E1688" s="55">
        <f t="shared" ca="1" si="52"/>
        <v>0.74583479621583715</v>
      </c>
      <c r="F1688" s="55">
        <f t="shared" ca="1" si="53"/>
        <v>272.36412771342538</v>
      </c>
    </row>
    <row r="1689" spans="5:6" x14ac:dyDescent="0.25">
      <c r="E1689" s="55">
        <f t="shared" ca="1" si="52"/>
        <v>3.7122050621907876E-2</v>
      </c>
      <c r="F1689" s="55">
        <f t="shared" ca="1" si="53"/>
        <v>190.6601293393565</v>
      </c>
    </row>
    <row r="1690" spans="5:6" x14ac:dyDescent="0.25">
      <c r="E1690" s="55">
        <f t="shared" ca="1" si="52"/>
        <v>0.76069377542904848</v>
      </c>
      <c r="F1690" s="55">
        <f t="shared" ca="1" si="53"/>
        <v>274.13151823134922</v>
      </c>
    </row>
    <row r="1691" spans="5:6" x14ac:dyDescent="0.25">
      <c r="E1691" s="55">
        <f t="shared" ca="1" si="52"/>
        <v>0.46138068733535753</v>
      </c>
      <c r="F1691" s="55">
        <f t="shared" ca="1" si="53"/>
        <v>244.93639970413318</v>
      </c>
    </row>
    <row r="1692" spans="5:6" x14ac:dyDescent="0.25">
      <c r="E1692" s="55">
        <f t="shared" ca="1" si="52"/>
        <v>0.78999250757038664</v>
      </c>
      <c r="F1692" s="55">
        <f t="shared" ca="1" si="53"/>
        <v>277.828113657372</v>
      </c>
    </row>
    <row r="1693" spans="5:6" x14ac:dyDescent="0.25">
      <c r="E1693" s="55">
        <f t="shared" ca="1" si="52"/>
        <v>0.56445309286320677</v>
      </c>
      <c r="F1693" s="55">
        <f t="shared" ca="1" si="53"/>
        <v>254.09401833503497</v>
      </c>
    </row>
    <row r="1694" spans="5:6" x14ac:dyDescent="0.25">
      <c r="E1694" s="55">
        <f t="shared" ca="1" si="52"/>
        <v>0.11307108747226602</v>
      </c>
      <c r="F1694" s="55">
        <f t="shared" ca="1" si="53"/>
        <v>208.11389182528058</v>
      </c>
    </row>
    <row r="1695" spans="5:6" x14ac:dyDescent="0.25">
      <c r="E1695" s="55">
        <f t="shared" ca="1" si="52"/>
        <v>0.37890796621007317</v>
      </c>
      <c r="F1695" s="55">
        <f t="shared" ca="1" si="53"/>
        <v>237.63374572709</v>
      </c>
    </row>
    <row r="1696" spans="5:6" x14ac:dyDescent="0.25">
      <c r="E1696" s="55">
        <f t="shared" ca="1" si="52"/>
        <v>0.42821591743403709</v>
      </c>
      <c r="F1696" s="55">
        <f t="shared" ca="1" si="53"/>
        <v>242.0182109195828</v>
      </c>
    </row>
    <row r="1697" spans="5:6" x14ac:dyDescent="0.25">
      <c r="E1697" s="55">
        <f t="shared" ca="1" si="52"/>
        <v>0.25716146837753862</v>
      </c>
      <c r="F1697" s="55">
        <f t="shared" ca="1" si="53"/>
        <v>226.07197653132491</v>
      </c>
    </row>
    <row r="1698" spans="5:6" x14ac:dyDescent="0.25">
      <c r="E1698" s="55">
        <f t="shared" ca="1" si="52"/>
        <v>6.0630153575312762E-2</v>
      </c>
      <c r="F1698" s="55">
        <f t="shared" ca="1" si="53"/>
        <v>197.6892440799264</v>
      </c>
    </row>
    <row r="1699" spans="5:6" x14ac:dyDescent="0.25">
      <c r="E1699" s="55">
        <f t="shared" ca="1" si="52"/>
        <v>0.16087468452806308</v>
      </c>
      <c r="F1699" s="55">
        <f t="shared" ca="1" si="53"/>
        <v>215.05514408788997</v>
      </c>
    </row>
    <row r="1700" spans="5:6" x14ac:dyDescent="0.25">
      <c r="E1700" s="55">
        <f t="shared" ca="1" si="52"/>
        <v>0.14786598468254231</v>
      </c>
      <c r="F1700" s="55">
        <f t="shared" ca="1" si="53"/>
        <v>213.30892627056858</v>
      </c>
    </row>
    <row r="1701" spans="5:6" x14ac:dyDescent="0.25">
      <c r="E1701" s="55">
        <f t="shared" ca="1" si="52"/>
        <v>0.19625481922746923</v>
      </c>
      <c r="F1701" s="55">
        <f t="shared" ca="1" si="53"/>
        <v>219.42696915988162</v>
      </c>
    </row>
    <row r="1702" spans="5:6" x14ac:dyDescent="0.25">
      <c r="E1702" s="55">
        <f t="shared" ca="1" si="52"/>
        <v>6.5324532927012013E-2</v>
      </c>
      <c r="F1702" s="55">
        <f t="shared" ca="1" si="53"/>
        <v>198.83795580493586</v>
      </c>
    </row>
    <row r="1703" spans="5:6" x14ac:dyDescent="0.25">
      <c r="E1703" s="55">
        <f t="shared" ca="1" si="52"/>
        <v>0.53642302332326053</v>
      </c>
      <c r="F1703" s="55">
        <f t="shared" ca="1" si="53"/>
        <v>251.56908118423343</v>
      </c>
    </row>
    <row r="1704" spans="5:6" x14ac:dyDescent="0.25">
      <c r="E1704" s="55">
        <f t="shared" ca="1" si="52"/>
        <v>0.20314985550818643</v>
      </c>
      <c r="F1704" s="55">
        <f t="shared" ca="1" si="53"/>
        <v>220.22700132822561</v>
      </c>
    </row>
    <row r="1705" spans="5:6" x14ac:dyDescent="0.25">
      <c r="E1705" s="55">
        <f t="shared" ca="1" si="52"/>
        <v>0.53610111492468504</v>
      </c>
      <c r="F1705" s="55">
        <f t="shared" ca="1" si="53"/>
        <v>251.54029980254938</v>
      </c>
    </row>
    <row r="1706" spans="5:6" x14ac:dyDescent="0.25">
      <c r="E1706" s="55">
        <f t="shared" ca="1" si="52"/>
        <v>0.38348292922867455</v>
      </c>
      <c r="F1706" s="55">
        <f t="shared" ca="1" si="53"/>
        <v>238.04447677386446</v>
      </c>
    </row>
    <row r="1707" spans="5:6" x14ac:dyDescent="0.25">
      <c r="E1707" s="55">
        <f t="shared" ca="1" si="52"/>
        <v>0.47923986770391902</v>
      </c>
      <c r="F1707" s="55">
        <f t="shared" ca="1" si="53"/>
        <v>246.50635154689039</v>
      </c>
    </row>
    <row r="1708" spans="5:6" x14ac:dyDescent="0.25">
      <c r="E1708" s="55">
        <f t="shared" ca="1" si="52"/>
        <v>0.39892743918165918</v>
      </c>
      <c r="F1708" s="55">
        <f t="shared" ca="1" si="53"/>
        <v>239.42416024932359</v>
      </c>
    </row>
    <row r="1709" spans="5:6" x14ac:dyDescent="0.25">
      <c r="E1709" s="55">
        <f t="shared" ca="1" si="52"/>
        <v>0.65717598727644277</v>
      </c>
      <c r="F1709" s="55">
        <f t="shared" ca="1" si="53"/>
        <v>262.86453566786759</v>
      </c>
    </row>
    <row r="1710" spans="5:6" x14ac:dyDescent="0.25">
      <c r="E1710" s="55">
        <f t="shared" ca="1" si="52"/>
        <v>0.25379308128542566</v>
      </c>
      <c r="F1710" s="55">
        <f t="shared" ca="1" si="53"/>
        <v>225.72558531263473</v>
      </c>
    </row>
    <row r="1711" spans="5:6" x14ac:dyDescent="0.25">
      <c r="E1711" s="55">
        <f t="shared" ca="1" si="52"/>
        <v>0.26203157497786045</v>
      </c>
      <c r="F1711" s="55">
        <f t="shared" ca="1" si="53"/>
        <v>226.5692825802461</v>
      </c>
    </row>
    <row r="1712" spans="5:6" x14ac:dyDescent="0.25">
      <c r="E1712" s="55">
        <f t="shared" ca="1" si="52"/>
        <v>0.27022596524944098</v>
      </c>
      <c r="F1712" s="55">
        <f t="shared" ca="1" si="53"/>
        <v>227.39712677924774</v>
      </c>
    </row>
    <row r="1713" spans="5:6" x14ac:dyDescent="0.25">
      <c r="E1713" s="55">
        <f t="shared" ca="1" si="52"/>
        <v>0.89626462372020199</v>
      </c>
      <c r="F1713" s="55">
        <f t="shared" ca="1" si="53"/>
        <v>295.41453343462547</v>
      </c>
    </row>
    <row r="1714" spans="5:6" x14ac:dyDescent="0.25">
      <c r="E1714" s="55">
        <f t="shared" ca="1" si="52"/>
        <v>0.8510562000429448</v>
      </c>
      <c r="F1714" s="55">
        <f t="shared" ca="1" si="53"/>
        <v>286.82295018591964</v>
      </c>
    </row>
    <row r="1715" spans="5:6" x14ac:dyDescent="0.25">
      <c r="E1715" s="55">
        <f t="shared" ca="1" si="52"/>
        <v>0.81018885386265949</v>
      </c>
      <c r="F1715" s="55">
        <f t="shared" ca="1" si="53"/>
        <v>280.57635022741567</v>
      </c>
    </row>
    <row r="1716" spans="5:6" x14ac:dyDescent="0.25">
      <c r="E1716" s="55">
        <f t="shared" ca="1" si="52"/>
        <v>0.3491722323154749</v>
      </c>
      <c r="F1716" s="55">
        <f t="shared" ca="1" si="53"/>
        <v>234.93553284228196</v>
      </c>
    </row>
    <row r="1717" spans="5:6" x14ac:dyDescent="0.25">
      <c r="E1717" s="55">
        <f t="shared" ca="1" si="52"/>
        <v>0.46137038695290067</v>
      </c>
      <c r="F1717" s="55">
        <f t="shared" ca="1" si="53"/>
        <v>244.93549449142517</v>
      </c>
    </row>
    <row r="1718" spans="5:6" x14ac:dyDescent="0.25">
      <c r="E1718" s="55">
        <f t="shared" ca="1" si="52"/>
        <v>0.84417770925881996</v>
      </c>
      <c r="F1718" s="55">
        <f t="shared" ca="1" si="53"/>
        <v>285.6930941729475</v>
      </c>
    </row>
    <row r="1719" spans="5:6" x14ac:dyDescent="0.25">
      <c r="E1719" s="55">
        <f t="shared" ca="1" si="52"/>
        <v>0.62506314692137654</v>
      </c>
      <c r="F1719" s="55">
        <f t="shared" ca="1" si="53"/>
        <v>259.73287228672831</v>
      </c>
    </row>
    <row r="1720" spans="5:6" x14ac:dyDescent="0.25">
      <c r="E1720" s="55">
        <f t="shared" ca="1" si="52"/>
        <v>0.25774329835483423</v>
      </c>
      <c r="F1720" s="55">
        <f t="shared" ca="1" si="53"/>
        <v>226.13160547770133</v>
      </c>
    </row>
    <row r="1721" spans="5:6" x14ac:dyDescent="0.25">
      <c r="E1721" s="55">
        <f t="shared" ca="1" si="52"/>
        <v>0.37058575537679783</v>
      </c>
      <c r="F1721" s="55">
        <f t="shared" ca="1" si="53"/>
        <v>236.88385912418471</v>
      </c>
    </row>
    <row r="1722" spans="5:6" x14ac:dyDescent="0.25">
      <c r="E1722" s="55">
        <f t="shared" ca="1" si="52"/>
        <v>0.17023740332912829</v>
      </c>
      <c r="F1722" s="55">
        <f t="shared" ca="1" si="53"/>
        <v>216.26105961269175</v>
      </c>
    </row>
    <row r="1723" spans="5:6" x14ac:dyDescent="0.25">
      <c r="E1723" s="55">
        <f t="shared" ca="1" si="52"/>
        <v>0.77878068998118921</v>
      </c>
      <c r="F1723" s="55">
        <f t="shared" ca="1" si="53"/>
        <v>276.37693529298764</v>
      </c>
    </row>
    <row r="1724" spans="5:6" x14ac:dyDescent="0.25">
      <c r="E1724" s="55">
        <f t="shared" ca="1" si="52"/>
        <v>0.58747861654853784</v>
      </c>
      <c r="F1724" s="55">
        <f t="shared" ca="1" si="53"/>
        <v>256.20229710555668</v>
      </c>
    </row>
    <row r="1725" spans="5:6" x14ac:dyDescent="0.25">
      <c r="E1725" s="55">
        <f t="shared" ca="1" si="52"/>
        <v>0.11397852700878697</v>
      </c>
      <c r="F1725" s="55">
        <f t="shared" ca="1" si="53"/>
        <v>208.26148913711512</v>
      </c>
    </row>
    <row r="1726" spans="5:6" x14ac:dyDescent="0.25">
      <c r="E1726" s="55">
        <f t="shared" ca="1" si="52"/>
        <v>0.6929129823727237</v>
      </c>
      <c r="F1726" s="55">
        <f t="shared" ca="1" si="53"/>
        <v>266.51526722700714</v>
      </c>
    </row>
    <row r="1727" spans="5:6" x14ac:dyDescent="0.25">
      <c r="E1727" s="55">
        <f t="shared" ca="1" si="52"/>
        <v>0.44359211337644999</v>
      </c>
      <c r="F1727" s="55">
        <f t="shared" ca="1" si="53"/>
        <v>243.37252816054115</v>
      </c>
    </row>
    <row r="1728" spans="5:6" x14ac:dyDescent="0.25">
      <c r="E1728" s="55">
        <f t="shared" ca="1" si="52"/>
        <v>0.62069376235046303</v>
      </c>
      <c r="F1728" s="55">
        <f t="shared" ca="1" si="53"/>
        <v>259.31571664684202</v>
      </c>
    </row>
    <row r="1729" spans="5:6" x14ac:dyDescent="0.25">
      <c r="E1729" s="55">
        <f t="shared" ca="1" si="52"/>
        <v>0.15766641823164085</v>
      </c>
      <c r="F1729" s="55">
        <f t="shared" ca="1" si="53"/>
        <v>214.63252130642903</v>
      </c>
    </row>
    <row r="1730" spans="5:6" x14ac:dyDescent="0.25">
      <c r="E1730" s="55">
        <f t="shared" ca="1" si="52"/>
        <v>0.60833216961313807</v>
      </c>
      <c r="F1730" s="55">
        <f t="shared" ca="1" si="53"/>
        <v>258.14565794556427</v>
      </c>
    </row>
    <row r="1731" spans="5:6" x14ac:dyDescent="0.25">
      <c r="E1731" s="55">
        <f t="shared" ca="1" si="52"/>
        <v>0.30947222884457359</v>
      </c>
      <c r="F1731" s="55">
        <f t="shared" ca="1" si="53"/>
        <v>231.22950498778312</v>
      </c>
    </row>
    <row r="1732" spans="5:6" x14ac:dyDescent="0.25">
      <c r="E1732" s="55">
        <f t="shared" ref="E1732:E1795" ca="1" si="54">RAND()</f>
        <v>0.55481823901065741</v>
      </c>
      <c r="F1732" s="55">
        <f t="shared" ref="F1732:F1795" ca="1" si="55">_xlfn.GAMMA.INV(E1732,$C$3,$C$4)</f>
        <v>253.22158193078164</v>
      </c>
    </row>
    <row r="1733" spans="5:6" x14ac:dyDescent="0.25">
      <c r="E1733" s="55">
        <f t="shared" ca="1" si="54"/>
        <v>0.2659797864394805</v>
      </c>
      <c r="F1733" s="55">
        <f t="shared" ca="1" si="55"/>
        <v>226.96951221220505</v>
      </c>
    </row>
    <row r="1734" spans="5:6" x14ac:dyDescent="0.25">
      <c r="E1734" s="55">
        <f t="shared" ca="1" si="54"/>
        <v>0.45590473238999707</v>
      </c>
      <c r="F1734" s="55">
        <f t="shared" ca="1" si="55"/>
        <v>244.45514356763113</v>
      </c>
    </row>
    <row r="1735" spans="5:6" x14ac:dyDescent="0.25">
      <c r="E1735" s="55">
        <f t="shared" ca="1" si="54"/>
        <v>0.81204763121416446</v>
      </c>
      <c r="F1735" s="55">
        <f t="shared" ca="1" si="55"/>
        <v>280.83897220109532</v>
      </c>
    </row>
    <row r="1736" spans="5:6" x14ac:dyDescent="0.25">
      <c r="E1736" s="55">
        <f t="shared" ca="1" si="54"/>
        <v>0.78417308774219951</v>
      </c>
      <c r="F1736" s="55">
        <f t="shared" ca="1" si="55"/>
        <v>277.06880365305017</v>
      </c>
    </row>
    <row r="1737" spans="5:6" x14ac:dyDescent="0.25">
      <c r="E1737" s="55">
        <f t="shared" ca="1" si="54"/>
        <v>3.5708168337036383E-2</v>
      </c>
      <c r="F1737" s="55">
        <f t="shared" ca="1" si="55"/>
        <v>190.13860061834384</v>
      </c>
    </row>
    <row r="1738" spans="5:6" x14ac:dyDescent="0.25">
      <c r="E1738" s="55">
        <f t="shared" ca="1" si="54"/>
        <v>0.34765702762335426</v>
      </c>
      <c r="F1738" s="55">
        <f t="shared" ca="1" si="55"/>
        <v>234.79650853553312</v>
      </c>
    </row>
    <row r="1739" spans="5:6" x14ac:dyDescent="0.25">
      <c r="E1739" s="55">
        <f t="shared" ca="1" si="54"/>
        <v>0.66306021507365853</v>
      </c>
      <c r="F1739" s="55">
        <f t="shared" ca="1" si="55"/>
        <v>263.45243352407135</v>
      </c>
    </row>
    <row r="1740" spans="5:6" x14ac:dyDescent="0.25">
      <c r="E1740" s="55">
        <f t="shared" ca="1" si="54"/>
        <v>0.30533302837237508</v>
      </c>
      <c r="F1740" s="55">
        <f t="shared" ca="1" si="55"/>
        <v>230.83434412711685</v>
      </c>
    </row>
    <row r="1741" spans="5:6" x14ac:dyDescent="0.25">
      <c r="E1741" s="55">
        <f t="shared" ca="1" si="54"/>
        <v>0.31816912750504789</v>
      </c>
      <c r="F1741" s="55">
        <f t="shared" ca="1" si="55"/>
        <v>232.05383520956951</v>
      </c>
    </row>
    <row r="1742" spans="5:6" x14ac:dyDescent="0.25">
      <c r="E1742" s="55">
        <f t="shared" ca="1" si="54"/>
        <v>0.39794228729638925</v>
      </c>
      <c r="F1742" s="55">
        <f t="shared" ca="1" si="55"/>
        <v>239.33644297569469</v>
      </c>
    </row>
    <row r="1743" spans="5:6" x14ac:dyDescent="0.25">
      <c r="E1743" s="55">
        <f t="shared" ca="1" si="54"/>
        <v>0.97592959758750508</v>
      </c>
      <c r="F1743" s="55">
        <f t="shared" ca="1" si="55"/>
        <v>324.58156831309969</v>
      </c>
    </row>
    <row r="1744" spans="5:6" x14ac:dyDescent="0.25">
      <c r="E1744" s="55">
        <f t="shared" ca="1" si="54"/>
        <v>9.6199453304903537E-2</v>
      </c>
      <c r="F1744" s="55">
        <f t="shared" ca="1" si="55"/>
        <v>205.21416422702842</v>
      </c>
    </row>
    <row r="1745" spans="5:6" x14ac:dyDescent="0.25">
      <c r="E1745" s="55">
        <f t="shared" ca="1" si="54"/>
        <v>0.85015192238657489</v>
      </c>
      <c r="F1745" s="55">
        <f t="shared" ca="1" si="55"/>
        <v>286.67229040810651</v>
      </c>
    </row>
    <row r="1746" spans="5:6" x14ac:dyDescent="0.25">
      <c r="E1746" s="55">
        <f t="shared" ca="1" si="54"/>
        <v>0.83875271073249147</v>
      </c>
      <c r="F1746" s="55">
        <f t="shared" ca="1" si="55"/>
        <v>284.8269935089296</v>
      </c>
    </row>
    <row r="1747" spans="5:6" x14ac:dyDescent="0.25">
      <c r="E1747" s="55">
        <f t="shared" ca="1" si="54"/>
        <v>0.9001101956202513</v>
      </c>
      <c r="F1747" s="55">
        <f t="shared" ca="1" si="55"/>
        <v>296.26987345319867</v>
      </c>
    </row>
    <row r="1748" spans="5:6" x14ac:dyDescent="0.25">
      <c r="E1748" s="55">
        <f t="shared" ca="1" si="54"/>
        <v>0.41893252323621877</v>
      </c>
      <c r="F1748" s="55">
        <f t="shared" ca="1" si="55"/>
        <v>241.198479469077</v>
      </c>
    </row>
    <row r="1749" spans="5:6" x14ac:dyDescent="0.25">
      <c r="E1749" s="55">
        <f t="shared" ca="1" si="54"/>
        <v>0.51267336149371012</v>
      </c>
      <c r="F1749" s="55">
        <f t="shared" ca="1" si="55"/>
        <v>249.45596823065711</v>
      </c>
    </row>
    <row r="1750" spans="5:6" x14ac:dyDescent="0.25">
      <c r="E1750" s="55">
        <f t="shared" ca="1" si="54"/>
        <v>0.87559749381260632</v>
      </c>
      <c r="F1750" s="55">
        <f t="shared" ca="1" si="55"/>
        <v>291.19548680266689</v>
      </c>
    </row>
    <row r="1751" spans="5:6" x14ac:dyDescent="0.25">
      <c r="E1751" s="55">
        <f t="shared" ca="1" si="54"/>
        <v>1.7345336696823366E-2</v>
      </c>
      <c r="F1751" s="55">
        <f t="shared" ca="1" si="55"/>
        <v>181.19384621771897</v>
      </c>
    </row>
    <row r="1752" spans="5:6" x14ac:dyDescent="0.25">
      <c r="E1752" s="55">
        <f t="shared" ca="1" si="54"/>
        <v>0.89888900784789694</v>
      </c>
      <c r="F1752" s="55">
        <f t="shared" ca="1" si="55"/>
        <v>295.99551764705092</v>
      </c>
    </row>
    <row r="1753" spans="5:6" x14ac:dyDescent="0.25">
      <c r="E1753" s="55">
        <f t="shared" ca="1" si="54"/>
        <v>0.65220946185757356</v>
      </c>
      <c r="F1753" s="55">
        <f t="shared" ca="1" si="55"/>
        <v>262.37196200579132</v>
      </c>
    </row>
    <row r="1754" spans="5:6" x14ac:dyDescent="0.25">
      <c r="E1754" s="55">
        <f t="shared" ca="1" si="54"/>
        <v>0.23607244825894202</v>
      </c>
      <c r="F1754" s="55">
        <f t="shared" ca="1" si="55"/>
        <v>223.86773101322174</v>
      </c>
    </row>
    <row r="1755" spans="5:6" x14ac:dyDescent="0.25">
      <c r="E1755" s="55">
        <f t="shared" ca="1" si="54"/>
        <v>0.73029403310945895</v>
      </c>
      <c r="F1755" s="55">
        <f t="shared" ca="1" si="55"/>
        <v>270.58040517182474</v>
      </c>
    </row>
    <row r="1756" spans="5:6" x14ac:dyDescent="0.25">
      <c r="E1756" s="55">
        <f t="shared" ca="1" si="54"/>
        <v>0.31650062949407354</v>
      </c>
      <c r="F1756" s="55">
        <f t="shared" ca="1" si="55"/>
        <v>231.89628995478768</v>
      </c>
    </row>
    <row r="1757" spans="5:6" x14ac:dyDescent="0.25">
      <c r="E1757" s="55">
        <f t="shared" ca="1" si="54"/>
        <v>0.33498792206928962</v>
      </c>
      <c r="F1757" s="55">
        <f t="shared" ca="1" si="55"/>
        <v>233.62722611898386</v>
      </c>
    </row>
    <row r="1758" spans="5:6" x14ac:dyDescent="0.25">
      <c r="E1758" s="55">
        <f t="shared" ca="1" si="54"/>
        <v>0.68115780653490388</v>
      </c>
      <c r="F1758" s="55">
        <f t="shared" ca="1" si="55"/>
        <v>265.29219033633228</v>
      </c>
    </row>
    <row r="1759" spans="5:6" x14ac:dyDescent="0.25">
      <c r="E1759" s="55">
        <f t="shared" ca="1" si="54"/>
        <v>0.66658525229933296</v>
      </c>
      <c r="F1759" s="55">
        <f t="shared" ca="1" si="55"/>
        <v>263.8069465846022</v>
      </c>
    </row>
    <row r="1760" spans="5:6" x14ac:dyDescent="0.25">
      <c r="E1760" s="55">
        <f t="shared" ca="1" si="54"/>
        <v>3.6401184173457612E-2</v>
      </c>
      <c r="F1760" s="55">
        <f t="shared" ca="1" si="55"/>
        <v>190.3961780136116</v>
      </c>
    </row>
    <row r="1761" spans="5:6" x14ac:dyDescent="0.25">
      <c r="E1761" s="55">
        <f t="shared" ca="1" si="54"/>
        <v>0.39923877959706566</v>
      </c>
      <c r="F1761" s="55">
        <f t="shared" ca="1" si="55"/>
        <v>239.45187431605873</v>
      </c>
    </row>
    <row r="1762" spans="5:6" x14ac:dyDescent="0.25">
      <c r="E1762" s="55">
        <f t="shared" ca="1" si="54"/>
        <v>3.3624245666320496E-2</v>
      </c>
      <c r="F1762" s="55">
        <f t="shared" ca="1" si="55"/>
        <v>189.34005199551191</v>
      </c>
    </row>
    <row r="1763" spans="5:6" x14ac:dyDescent="0.25">
      <c r="E1763" s="55">
        <f t="shared" ca="1" si="54"/>
        <v>0.10235291886499687</v>
      </c>
      <c r="F1763" s="55">
        <f t="shared" ca="1" si="55"/>
        <v>206.30836589446346</v>
      </c>
    </row>
    <row r="1764" spans="5:6" x14ac:dyDescent="0.25">
      <c r="E1764" s="55">
        <f t="shared" ca="1" si="54"/>
        <v>0.23248247099988073</v>
      </c>
      <c r="F1764" s="55">
        <f t="shared" ca="1" si="55"/>
        <v>223.48349137947679</v>
      </c>
    </row>
    <row r="1765" spans="5:6" x14ac:dyDescent="0.25">
      <c r="E1765" s="55">
        <f t="shared" ca="1" si="54"/>
        <v>0.71026575204667985</v>
      </c>
      <c r="F1765" s="55">
        <f t="shared" ca="1" si="55"/>
        <v>268.36648159586196</v>
      </c>
    </row>
    <row r="1766" spans="5:6" x14ac:dyDescent="0.25">
      <c r="E1766" s="55">
        <f t="shared" ca="1" si="54"/>
        <v>0.22264978455083595</v>
      </c>
      <c r="F1766" s="55">
        <f t="shared" ca="1" si="55"/>
        <v>222.41611940903675</v>
      </c>
    </row>
    <row r="1767" spans="5:6" x14ac:dyDescent="0.25">
      <c r="E1767" s="55">
        <f t="shared" ca="1" si="54"/>
        <v>0.25453975361245262</v>
      </c>
      <c r="F1767" s="55">
        <f t="shared" ca="1" si="55"/>
        <v>225.80254561137406</v>
      </c>
    </row>
    <row r="1768" spans="5:6" x14ac:dyDescent="0.25">
      <c r="E1768" s="55">
        <f t="shared" ca="1" si="54"/>
        <v>0.82431351555158983</v>
      </c>
      <c r="F1768" s="55">
        <f t="shared" ca="1" si="55"/>
        <v>282.6181497431532</v>
      </c>
    </row>
    <row r="1769" spans="5:6" x14ac:dyDescent="0.25">
      <c r="E1769" s="55">
        <f t="shared" ca="1" si="54"/>
        <v>0.49003035103167225</v>
      </c>
      <c r="F1769" s="55">
        <f t="shared" ca="1" si="55"/>
        <v>247.4561744426282</v>
      </c>
    </row>
    <row r="1770" spans="5:6" x14ac:dyDescent="0.25">
      <c r="E1770" s="55">
        <f t="shared" ca="1" si="54"/>
        <v>0.18034610747333579</v>
      </c>
      <c r="F1770" s="55">
        <f t="shared" ca="1" si="55"/>
        <v>217.52111056628985</v>
      </c>
    </row>
    <row r="1771" spans="5:6" x14ac:dyDescent="0.25">
      <c r="E1771" s="55">
        <f t="shared" ca="1" si="54"/>
        <v>0.2158404866556598</v>
      </c>
      <c r="F1771" s="55">
        <f t="shared" ca="1" si="55"/>
        <v>221.66322196560282</v>
      </c>
    </row>
    <row r="1772" spans="5:6" x14ac:dyDescent="0.25">
      <c r="E1772" s="55">
        <f t="shared" ca="1" si="54"/>
        <v>0.95182782733847193</v>
      </c>
      <c r="F1772" s="55">
        <f t="shared" ca="1" si="55"/>
        <v>311.59064447629214</v>
      </c>
    </row>
    <row r="1773" spans="5:6" x14ac:dyDescent="0.25">
      <c r="E1773" s="55">
        <f t="shared" ca="1" si="54"/>
        <v>0.29548298726916855</v>
      </c>
      <c r="F1773" s="55">
        <f t="shared" ca="1" si="55"/>
        <v>229.88609322731261</v>
      </c>
    </row>
    <row r="1774" spans="5:6" x14ac:dyDescent="0.25">
      <c r="E1774" s="55">
        <f t="shared" ca="1" si="54"/>
        <v>0.4533315865067562</v>
      </c>
      <c r="F1774" s="55">
        <f t="shared" ca="1" si="55"/>
        <v>244.22897168892348</v>
      </c>
    </row>
    <row r="1775" spans="5:6" x14ac:dyDescent="0.25">
      <c r="E1775" s="55">
        <f t="shared" ca="1" si="54"/>
        <v>0.96987011909058118</v>
      </c>
      <c r="F1775" s="55">
        <f t="shared" ca="1" si="55"/>
        <v>320.51238097354627</v>
      </c>
    </row>
    <row r="1776" spans="5:6" x14ac:dyDescent="0.25">
      <c r="E1776" s="55">
        <f t="shared" ca="1" si="54"/>
        <v>0.56839643614682378</v>
      </c>
      <c r="F1776" s="55">
        <f t="shared" ca="1" si="55"/>
        <v>254.45263659828078</v>
      </c>
    </row>
    <row r="1777" spans="5:6" x14ac:dyDescent="0.25">
      <c r="E1777" s="55">
        <f t="shared" ca="1" si="54"/>
        <v>0.57465162396676273</v>
      </c>
      <c r="F1777" s="55">
        <f t="shared" ca="1" si="55"/>
        <v>255.02348171085254</v>
      </c>
    </row>
    <row r="1778" spans="5:6" x14ac:dyDescent="0.25">
      <c r="E1778" s="55">
        <f t="shared" ca="1" si="54"/>
        <v>0.6063229303927169</v>
      </c>
      <c r="F1778" s="55">
        <f t="shared" ca="1" si="55"/>
        <v>257.95681903541055</v>
      </c>
    </row>
    <row r="1779" spans="5:6" x14ac:dyDescent="0.25">
      <c r="E1779" s="55">
        <f t="shared" ca="1" si="54"/>
        <v>0.61320700460655375</v>
      </c>
      <c r="F1779" s="55">
        <f t="shared" ca="1" si="55"/>
        <v>258.60534578863917</v>
      </c>
    </row>
    <row r="1780" spans="5:6" x14ac:dyDescent="0.25">
      <c r="E1780" s="55">
        <f t="shared" ca="1" si="54"/>
        <v>0.71428608305266361</v>
      </c>
      <c r="F1780" s="55">
        <f t="shared" ca="1" si="55"/>
        <v>268.80386289596481</v>
      </c>
    </row>
    <row r="1781" spans="5:6" x14ac:dyDescent="0.25">
      <c r="E1781" s="55">
        <f t="shared" ca="1" si="54"/>
        <v>0.96006522780081227</v>
      </c>
      <c r="F1781" s="55">
        <f t="shared" ca="1" si="55"/>
        <v>315.22960909362672</v>
      </c>
    </row>
    <row r="1782" spans="5:6" x14ac:dyDescent="0.25">
      <c r="E1782" s="55">
        <f t="shared" ca="1" si="54"/>
        <v>5.8752452669199262E-2</v>
      </c>
      <c r="F1782" s="55">
        <f t="shared" ca="1" si="55"/>
        <v>197.21159642814632</v>
      </c>
    </row>
    <row r="1783" spans="5:6" x14ac:dyDescent="0.25">
      <c r="E1783" s="55">
        <f t="shared" ca="1" si="54"/>
        <v>0.45598291568352944</v>
      </c>
      <c r="F1783" s="55">
        <f t="shared" ca="1" si="55"/>
        <v>244.46201524190852</v>
      </c>
    </row>
    <row r="1784" spans="5:6" x14ac:dyDescent="0.25">
      <c r="E1784" s="55">
        <f t="shared" ca="1" si="54"/>
        <v>0.82542099717641082</v>
      </c>
      <c r="F1784" s="55">
        <f t="shared" ca="1" si="55"/>
        <v>282.78296347914312</v>
      </c>
    </row>
    <row r="1785" spans="5:6" x14ac:dyDescent="0.25">
      <c r="E1785" s="55">
        <f t="shared" ca="1" si="54"/>
        <v>0.70191387566799623</v>
      </c>
      <c r="F1785" s="55">
        <f t="shared" ca="1" si="55"/>
        <v>267.46830980506343</v>
      </c>
    </row>
    <row r="1786" spans="5:6" x14ac:dyDescent="0.25">
      <c r="E1786" s="55">
        <f t="shared" ca="1" si="54"/>
        <v>0.87535582658558297</v>
      </c>
      <c r="F1786" s="55">
        <f t="shared" ca="1" si="55"/>
        <v>291.14942119657491</v>
      </c>
    </row>
    <row r="1787" spans="5:6" x14ac:dyDescent="0.25">
      <c r="E1787" s="55">
        <f t="shared" ca="1" si="54"/>
        <v>0.13890108219564679</v>
      </c>
      <c r="F1787" s="55">
        <f t="shared" ca="1" si="55"/>
        <v>212.05086806822499</v>
      </c>
    </row>
    <row r="1788" spans="5:6" x14ac:dyDescent="0.25">
      <c r="E1788" s="55">
        <f t="shared" ca="1" si="54"/>
        <v>0.84326656315951254</v>
      </c>
      <c r="F1788" s="55">
        <f t="shared" ca="1" si="55"/>
        <v>285.54613924734531</v>
      </c>
    </row>
    <row r="1789" spans="5:6" x14ac:dyDescent="0.25">
      <c r="E1789" s="55">
        <f t="shared" ca="1" si="54"/>
        <v>0.60181146316510292</v>
      </c>
      <c r="F1789" s="55">
        <f t="shared" ca="1" si="55"/>
        <v>257.53410080760648</v>
      </c>
    </row>
    <row r="1790" spans="5:6" x14ac:dyDescent="0.25">
      <c r="E1790" s="55">
        <f t="shared" ca="1" si="54"/>
        <v>0.64694477015838736</v>
      </c>
      <c r="F1790" s="55">
        <f t="shared" ca="1" si="55"/>
        <v>261.85329934118147</v>
      </c>
    </row>
    <row r="1791" spans="5:6" x14ac:dyDescent="0.25">
      <c r="E1791" s="55">
        <f t="shared" ca="1" si="54"/>
        <v>0.66071524766360934</v>
      </c>
      <c r="F1791" s="55">
        <f t="shared" ca="1" si="55"/>
        <v>263.21757343046107</v>
      </c>
    </row>
    <row r="1792" spans="5:6" x14ac:dyDescent="0.25">
      <c r="E1792" s="55">
        <f t="shared" ca="1" si="54"/>
        <v>0.77008965762915549</v>
      </c>
      <c r="F1792" s="55">
        <f t="shared" ca="1" si="55"/>
        <v>275.28413529885137</v>
      </c>
    </row>
    <row r="1793" spans="5:6" x14ac:dyDescent="0.25">
      <c r="E1793" s="55">
        <f t="shared" ca="1" si="54"/>
        <v>6.4287337120962129E-2</v>
      </c>
      <c r="F1793" s="55">
        <f t="shared" ca="1" si="55"/>
        <v>198.5894395278973</v>
      </c>
    </row>
    <row r="1794" spans="5:6" x14ac:dyDescent="0.25">
      <c r="E1794" s="55">
        <f t="shared" ca="1" si="54"/>
        <v>0.9824322607241146</v>
      </c>
      <c r="F1794" s="55">
        <f t="shared" ca="1" si="55"/>
        <v>330.10283043791929</v>
      </c>
    </row>
    <row r="1795" spans="5:6" x14ac:dyDescent="0.25">
      <c r="E1795" s="55">
        <f t="shared" ca="1" si="54"/>
        <v>0.70858127387684589</v>
      </c>
      <c r="F1795" s="55">
        <f t="shared" ca="1" si="55"/>
        <v>268.18421219440046</v>
      </c>
    </row>
    <row r="1796" spans="5:6" x14ac:dyDescent="0.25">
      <c r="E1796" s="55">
        <f t="shared" ref="E1796:E1859" ca="1" si="56">RAND()</f>
        <v>0.85557456526294295</v>
      </c>
      <c r="F1796" s="55">
        <f t="shared" ref="F1796:F1859" ca="1" si="57">_xlfn.GAMMA.INV(E1796,$C$3,$C$4)</f>
        <v>287.58586763144598</v>
      </c>
    </row>
    <row r="1797" spans="5:6" x14ac:dyDescent="0.25">
      <c r="E1797" s="55">
        <f t="shared" ca="1" si="56"/>
        <v>8.1894895170858795E-2</v>
      </c>
      <c r="F1797" s="55">
        <f t="shared" ca="1" si="57"/>
        <v>202.47195351329532</v>
      </c>
    </row>
    <row r="1798" spans="5:6" x14ac:dyDescent="0.25">
      <c r="E1798" s="55">
        <f t="shared" ca="1" si="56"/>
        <v>0.12496740514391402</v>
      </c>
      <c r="F1798" s="55">
        <f t="shared" ca="1" si="57"/>
        <v>209.9913423206857</v>
      </c>
    </row>
    <row r="1799" spans="5:6" x14ac:dyDescent="0.25">
      <c r="E1799" s="55">
        <f t="shared" ca="1" si="56"/>
        <v>0.39787512783852308</v>
      </c>
      <c r="F1799" s="55">
        <f t="shared" ca="1" si="57"/>
        <v>239.33046182236154</v>
      </c>
    </row>
    <row r="1800" spans="5:6" x14ac:dyDescent="0.25">
      <c r="E1800" s="55">
        <f t="shared" ca="1" si="56"/>
        <v>0.90097277841302192</v>
      </c>
      <c r="F1800" s="55">
        <f t="shared" ca="1" si="57"/>
        <v>296.46524532625233</v>
      </c>
    </row>
    <row r="1801" spans="5:6" x14ac:dyDescent="0.25">
      <c r="E1801" s="55">
        <f t="shared" ca="1" si="56"/>
        <v>0.80075513003128085</v>
      </c>
      <c r="F1801" s="55">
        <f t="shared" ca="1" si="57"/>
        <v>279.26957716217123</v>
      </c>
    </row>
    <row r="1802" spans="5:6" x14ac:dyDescent="0.25">
      <c r="E1802" s="55">
        <f t="shared" ca="1" si="56"/>
        <v>0.62615080718113059</v>
      </c>
      <c r="F1802" s="55">
        <f t="shared" ca="1" si="57"/>
        <v>259.83701936693512</v>
      </c>
    </row>
    <row r="1803" spans="5:6" x14ac:dyDescent="0.25">
      <c r="E1803" s="55">
        <f t="shared" ca="1" si="56"/>
        <v>0.15459288331861298</v>
      </c>
      <c r="F1803" s="55">
        <f t="shared" ca="1" si="57"/>
        <v>214.22285139219161</v>
      </c>
    </row>
    <row r="1804" spans="5:6" x14ac:dyDescent="0.25">
      <c r="E1804" s="55">
        <f t="shared" ca="1" si="56"/>
        <v>0.7635545507639</v>
      </c>
      <c r="F1804" s="55">
        <f t="shared" ca="1" si="57"/>
        <v>274.47943132051228</v>
      </c>
    </row>
    <row r="1805" spans="5:6" x14ac:dyDescent="0.25">
      <c r="E1805" s="55">
        <f t="shared" ca="1" si="56"/>
        <v>0.26056212326492767</v>
      </c>
      <c r="F1805" s="55">
        <f t="shared" ca="1" si="57"/>
        <v>226.41965976136362</v>
      </c>
    </row>
    <row r="1806" spans="5:6" x14ac:dyDescent="0.25">
      <c r="E1806" s="55">
        <f t="shared" ca="1" si="56"/>
        <v>0.14949215309367125</v>
      </c>
      <c r="F1806" s="55">
        <f t="shared" ca="1" si="57"/>
        <v>213.53211337988358</v>
      </c>
    </row>
    <row r="1807" spans="5:6" x14ac:dyDescent="0.25">
      <c r="E1807" s="55">
        <f t="shared" ca="1" si="56"/>
        <v>0.73830973249529108</v>
      </c>
      <c r="F1807" s="55">
        <f t="shared" ca="1" si="57"/>
        <v>271.49267084936065</v>
      </c>
    </row>
    <row r="1808" spans="5:6" x14ac:dyDescent="0.25">
      <c r="E1808" s="55">
        <f t="shared" ca="1" si="56"/>
        <v>0.1556280449401225</v>
      </c>
      <c r="F1808" s="55">
        <f t="shared" ca="1" si="57"/>
        <v>214.36136315949838</v>
      </c>
    </row>
    <row r="1809" spans="5:6" x14ac:dyDescent="0.25">
      <c r="E1809" s="55">
        <f t="shared" ca="1" si="56"/>
        <v>0.65899150172603715</v>
      </c>
      <c r="F1809" s="55">
        <f t="shared" ca="1" si="57"/>
        <v>263.0454178703813</v>
      </c>
    </row>
    <row r="1810" spans="5:6" x14ac:dyDescent="0.25">
      <c r="E1810" s="55">
        <f t="shared" ca="1" si="56"/>
        <v>0.25374704968480399</v>
      </c>
      <c r="F1810" s="55">
        <f t="shared" ca="1" si="57"/>
        <v>225.72083748011278</v>
      </c>
    </row>
    <row r="1811" spans="5:6" x14ac:dyDescent="0.25">
      <c r="E1811" s="55">
        <f t="shared" ca="1" si="56"/>
        <v>0.28231456091428886</v>
      </c>
      <c r="F1811" s="55">
        <f t="shared" ca="1" si="57"/>
        <v>228.59947880723331</v>
      </c>
    </row>
    <row r="1812" spans="5:6" x14ac:dyDescent="0.25">
      <c r="E1812" s="55">
        <f t="shared" ca="1" si="56"/>
        <v>0.36849092244195714</v>
      </c>
      <c r="F1812" s="55">
        <f t="shared" ca="1" si="57"/>
        <v>236.69450662996587</v>
      </c>
    </row>
    <row r="1813" spans="5:6" x14ac:dyDescent="0.25">
      <c r="E1813" s="55">
        <f t="shared" ca="1" si="56"/>
        <v>0.18332359117694963</v>
      </c>
      <c r="F1813" s="55">
        <f t="shared" ca="1" si="57"/>
        <v>217.88464272414495</v>
      </c>
    </row>
    <row r="1814" spans="5:6" x14ac:dyDescent="0.25">
      <c r="E1814" s="55">
        <f t="shared" ca="1" si="56"/>
        <v>0.99586370981421746</v>
      </c>
      <c r="F1814" s="55">
        <f t="shared" ca="1" si="57"/>
        <v>353.29815354994867</v>
      </c>
    </row>
    <row r="1815" spans="5:6" x14ac:dyDescent="0.25">
      <c r="E1815" s="55">
        <f t="shared" ca="1" si="56"/>
        <v>0.84551241694667401</v>
      </c>
      <c r="F1815" s="55">
        <f t="shared" ca="1" si="57"/>
        <v>285.9094808995149</v>
      </c>
    </row>
    <row r="1816" spans="5:6" x14ac:dyDescent="0.25">
      <c r="E1816" s="55">
        <f t="shared" ca="1" si="56"/>
        <v>0.75201935363839578</v>
      </c>
      <c r="F1816" s="55">
        <f t="shared" ca="1" si="57"/>
        <v>273.09192888152336</v>
      </c>
    </row>
    <row r="1817" spans="5:6" x14ac:dyDescent="0.25">
      <c r="E1817" s="55">
        <f t="shared" ca="1" si="56"/>
        <v>9.3086186604559917E-2</v>
      </c>
      <c r="F1817" s="55">
        <f t="shared" ca="1" si="57"/>
        <v>204.64246172676195</v>
      </c>
    </row>
    <row r="1818" spans="5:6" x14ac:dyDescent="0.25">
      <c r="E1818" s="55">
        <f t="shared" ca="1" si="56"/>
        <v>0.44365691243357153</v>
      </c>
      <c r="F1818" s="55">
        <f t="shared" ca="1" si="57"/>
        <v>243.37822895256338</v>
      </c>
    </row>
    <row r="1819" spans="5:6" x14ac:dyDescent="0.25">
      <c r="E1819" s="55">
        <f t="shared" ca="1" si="56"/>
        <v>0.1918805128963792</v>
      </c>
      <c r="F1819" s="55">
        <f t="shared" ca="1" si="57"/>
        <v>218.911605428185</v>
      </c>
    </row>
    <row r="1820" spans="5:6" x14ac:dyDescent="0.25">
      <c r="E1820" s="55">
        <f t="shared" ca="1" si="56"/>
        <v>0.17430358487210906</v>
      </c>
      <c r="F1820" s="55">
        <f t="shared" ca="1" si="57"/>
        <v>216.77287520711346</v>
      </c>
    </row>
    <row r="1821" spans="5:6" x14ac:dyDescent="0.25">
      <c r="E1821" s="55">
        <f t="shared" ca="1" si="56"/>
        <v>0.5156608218431824</v>
      </c>
      <c r="F1821" s="55">
        <f t="shared" ca="1" si="57"/>
        <v>249.72074853093542</v>
      </c>
    </row>
    <row r="1822" spans="5:6" x14ac:dyDescent="0.25">
      <c r="E1822" s="55">
        <f t="shared" ca="1" si="56"/>
        <v>0.91875258860336495</v>
      </c>
      <c r="F1822" s="55">
        <f t="shared" ca="1" si="57"/>
        <v>300.82701626282142</v>
      </c>
    </row>
    <row r="1823" spans="5:6" x14ac:dyDescent="0.25">
      <c r="E1823" s="55">
        <f t="shared" ca="1" si="56"/>
        <v>0.30402219353671911</v>
      </c>
      <c r="F1823" s="55">
        <f t="shared" ca="1" si="57"/>
        <v>230.70880352297706</v>
      </c>
    </row>
    <row r="1824" spans="5:6" x14ac:dyDescent="0.25">
      <c r="E1824" s="55">
        <f t="shared" ca="1" si="56"/>
        <v>0.23955355779430287</v>
      </c>
      <c r="F1824" s="55">
        <f t="shared" ca="1" si="57"/>
        <v>224.2376747205779</v>
      </c>
    </row>
    <row r="1825" spans="5:6" x14ac:dyDescent="0.25">
      <c r="E1825" s="55">
        <f t="shared" ca="1" si="56"/>
        <v>0.36868114495398663</v>
      </c>
      <c r="F1825" s="55">
        <f t="shared" ca="1" si="57"/>
        <v>236.71171119390263</v>
      </c>
    </row>
    <row r="1826" spans="5:6" x14ac:dyDescent="0.25">
      <c r="E1826" s="55">
        <f t="shared" ca="1" si="56"/>
        <v>0.90475823345253437</v>
      </c>
      <c r="F1826" s="55">
        <f t="shared" ca="1" si="57"/>
        <v>297.33872084973751</v>
      </c>
    </row>
    <row r="1827" spans="5:6" x14ac:dyDescent="0.25">
      <c r="E1827" s="55">
        <f t="shared" ca="1" si="56"/>
        <v>6.7962045811735927E-2</v>
      </c>
      <c r="F1827" s="55">
        <f t="shared" ca="1" si="57"/>
        <v>199.45733217835422</v>
      </c>
    </row>
    <row r="1828" spans="5:6" x14ac:dyDescent="0.25">
      <c r="E1828" s="55">
        <f t="shared" ca="1" si="56"/>
        <v>0.91247999041616623</v>
      </c>
      <c r="F1828" s="55">
        <f t="shared" ca="1" si="57"/>
        <v>299.20883367070132</v>
      </c>
    </row>
    <row r="1829" spans="5:6" x14ac:dyDescent="0.25">
      <c r="E1829" s="55">
        <f t="shared" ca="1" si="56"/>
        <v>0.47018312031936849</v>
      </c>
      <c r="F1829" s="55">
        <f t="shared" ca="1" si="57"/>
        <v>245.71001778179385</v>
      </c>
    </row>
    <row r="1830" spans="5:6" x14ac:dyDescent="0.25">
      <c r="E1830" s="55">
        <f t="shared" ca="1" si="56"/>
        <v>0.66188499864371142</v>
      </c>
      <c r="F1830" s="55">
        <f t="shared" ca="1" si="57"/>
        <v>263.33463376968319</v>
      </c>
    </row>
    <row r="1831" spans="5:6" x14ac:dyDescent="0.25">
      <c r="E1831" s="55">
        <f t="shared" ca="1" si="56"/>
        <v>0.66743738519831219</v>
      </c>
      <c r="F1831" s="55">
        <f t="shared" ca="1" si="57"/>
        <v>263.89291403267453</v>
      </c>
    </row>
    <row r="1832" spans="5:6" x14ac:dyDescent="0.25">
      <c r="E1832" s="55">
        <f t="shared" ca="1" si="56"/>
        <v>0.48622268261391721</v>
      </c>
      <c r="F1832" s="55">
        <f t="shared" ca="1" si="57"/>
        <v>247.12083862629285</v>
      </c>
    </row>
    <row r="1833" spans="5:6" x14ac:dyDescent="0.25">
      <c r="E1833" s="55">
        <f t="shared" ca="1" si="56"/>
        <v>0.86501368140070267</v>
      </c>
      <c r="F1833" s="55">
        <f t="shared" ca="1" si="57"/>
        <v>289.23788331473401</v>
      </c>
    </row>
    <row r="1834" spans="5:6" x14ac:dyDescent="0.25">
      <c r="E1834" s="55">
        <f t="shared" ca="1" si="56"/>
        <v>2.3689699036316236E-2</v>
      </c>
      <c r="F1834" s="55">
        <f t="shared" ca="1" si="57"/>
        <v>184.89236988115974</v>
      </c>
    </row>
    <row r="1835" spans="5:6" x14ac:dyDescent="0.25">
      <c r="E1835" s="55">
        <f t="shared" ca="1" si="56"/>
        <v>0.21292916336115753</v>
      </c>
      <c r="F1835" s="55">
        <f t="shared" ca="1" si="57"/>
        <v>221.33766632055864</v>
      </c>
    </row>
    <row r="1836" spans="5:6" x14ac:dyDescent="0.25">
      <c r="E1836" s="55">
        <f t="shared" ca="1" si="56"/>
        <v>2.15287309234381E-2</v>
      </c>
      <c r="F1836" s="55">
        <f t="shared" ca="1" si="57"/>
        <v>183.7331348646637</v>
      </c>
    </row>
    <row r="1837" spans="5:6" x14ac:dyDescent="0.25">
      <c r="E1837" s="55">
        <f t="shared" ca="1" si="56"/>
        <v>0.42071084920471724</v>
      </c>
      <c r="F1837" s="55">
        <f t="shared" ca="1" si="57"/>
        <v>241.35565697333726</v>
      </c>
    </row>
    <row r="1838" spans="5:6" x14ac:dyDescent="0.25">
      <c r="E1838" s="55">
        <f t="shared" ca="1" si="56"/>
        <v>4.2482464919864515E-2</v>
      </c>
      <c r="F1838" s="55">
        <f t="shared" ca="1" si="57"/>
        <v>192.50878039609174</v>
      </c>
    </row>
    <row r="1839" spans="5:6" x14ac:dyDescent="0.25">
      <c r="E1839" s="55">
        <f t="shared" ca="1" si="56"/>
        <v>0.9400225518108507</v>
      </c>
      <c r="F1839" s="55">
        <f t="shared" ca="1" si="57"/>
        <v>307.19731526609729</v>
      </c>
    </row>
    <row r="1840" spans="5:6" x14ac:dyDescent="0.25">
      <c r="E1840" s="55">
        <f t="shared" ca="1" si="56"/>
        <v>0.49583001383953351</v>
      </c>
      <c r="F1840" s="55">
        <f t="shared" ca="1" si="57"/>
        <v>247.96738176890773</v>
      </c>
    </row>
    <row r="1841" spans="5:6" x14ac:dyDescent="0.25">
      <c r="E1841" s="55">
        <f t="shared" ca="1" si="56"/>
        <v>0.61872371531113524</v>
      </c>
      <c r="F1841" s="55">
        <f t="shared" ca="1" si="57"/>
        <v>259.12826128908137</v>
      </c>
    </row>
    <row r="1842" spans="5:6" x14ac:dyDescent="0.25">
      <c r="E1842" s="55">
        <f t="shared" ca="1" si="56"/>
        <v>0.12677002804963311</v>
      </c>
      <c r="F1842" s="55">
        <f t="shared" ca="1" si="57"/>
        <v>210.2656742854596</v>
      </c>
    </row>
    <row r="1843" spans="5:6" x14ac:dyDescent="0.25">
      <c r="E1843" s="55">
        <f t="shared" ca="1" si="56"/>
        <v>0.98331437461959659</v>
      </c>
      <c r="F1843" s="55">
        <f t="shared" ca="1" si="57"/>
        <v>330.98707419981781</v>
      </c>
    </row>
    <row r="1844" spans="5:6" x14ac:dyDescent="0.25">
      <c r="E1844" s="55">
        <f t="shared" ca="1" si="56"/>
        <v>0.46037404470250021</v>
      </c>
      <c r="F1844" s="55">
        <f t="shared" ca="1" si="57"/>
        <v>244.8479341786927</v>
      </c>
    </row>
    <row r="1845" spans="5:6" x14ac:dyDescent="0.25">
      <c r="E1845" s="55">
        <f t="shared" ca="1" si="56"/>
        <v>0.69801468084529639</v>
      </c>
      <c r="F1845" s="55">
        <f t="shared" ca="1" si="57"/>
        <v>267.05361113067215</v>
      </c>
    </row>
    <row r="1846" spans="5:6" x14ac:dyDescent="0.25">
      <c r="E1846" s="55">
        <f t="shared" ca="1" si="56"/>
        <v>0.49218527005060841</v>
      </c>
      <c r="F1846" s="55">
        <f t="shared" ca="1" si="57"/>
        <v>247.64605205000515</v>
      </c>
    </row>
    <row r="1847" spans="5:6" x14ac:dyDescent="0.25">
      <c r="E1847" s="55">
        <f t="shared" ca="1" si="56"/>
        <v>6.2079717115725463E-2</v>
      </c>
      <c r="F1847" s="55">
        <f t="shared" ca="1" si="57"/>
        <v>198.05064823584476</v>
      </c>
    </row>
    <row r="1848" spans="5:6" x14ac:dyDescent="0.25">
      <c r="E1848" s="55">
        <f t="shared" ca="1" si="56"/>
        <v>0.69782666463614174</v>
      </c>
      <c r="F1848" s="55">
        <f t="shared" ca="1" si="57"/>
        <v>267.03368666963456</v>
      </c>
    </row>
    <row r="1849" spans="5:6" x14ac:dyDescent="0.25">
      <c r="E1849" s="55">
        <f t="shared" ca="1" si="56"/>
        <v>4.6066567431057304E-2</v>
      </c>
      <c r="F1849" s="55">
        <f t="shared" ca="1" si="57"/>
        <v>193.64791626626408</v>
      </c>
    </row>
    <row r="1850" spans="5:6" x14ac:dyDescent="0.25">
      <c r="E1850" s="55">
        <f t="shared" ca="1" si="56"/>
        <v>8.7718354672541188E-2</v>
      </c>
      <c r="F1850" s="55">
        <f t="shared" ca="1" si="57"/>
        <v>203.62527591151604</v>
      </c>
    </row>
    <row r="1851" spans="5:6" x14ac:dyDescent="0.25">
      <c r="E1851" s="55">
        <f t="shared" ca="1" si="56"/>
        <v>0.57858900020762838</v>
      </c>
      <c r="F1851" s="55">
        <f t="shared" ca="1" si="57"/>
        <v>255.38411377033529</v>
      </c>
    </row>
    <row r="1852" spans="5:6" x14ac:dyDescent="0.25">
      <c r="E1852" s="55">
        <f t="shared" ca="1" si="56"/>
        <v>0.44852030495017792</v>
      </c>
      <c r="F1852" s="55">
        <f t="shared" ca="1" si="57"/>
        <v>243.80598024811985</v>
      </c>
    </row>
    <row r="1853" spans="5:6" x14ac:dyDescent="0.25">
      <c r="E1853" s="55">
        <f t="shared" ca="1" si="56"/>
        <v>0.81691368508518125</v>
      </c>
      <c r="F1853" s="55">
        <f t="shared" ca="1" si="57"/>
        <v>281.53496879629819</v>
      </c>
    </row>
    <row r="1854" spans="5:6" x14ac:dyDescent="0.25">
      <c r="E1854" s="55">
        <f t="shared" ca="1" si="56"/>
        <v>9.3345684869361456E-3</v>
      </c>
      <c r="F1854" s="55">
        <f t="shared" ca="1" si="57"/>
        <v>174.44791918954135</v>
      </c>
    </row>
    <row r="1855" spans="5:6" x14ac:dyDescent="0.25">
      <c r="E1855" s="55">
        <f t="shared" ca="1" si="56"/>
        <v>0.25818600646139522</v>
      </c>
      <c r="F1855" s="55">
        <f t="shared" ca="1" si="57"/>
        <v>226.17693676694688</v>
      </c>
    </row>
    <row r="1856" spans="5:6" x14ac:dyDescent="0.25">
      <c r="E1856" s="55">
        <f t="shared" ca="1" si="56"/>
        <v>0.23611860416783126</v>
      </c>
      <c r="F1856" s="55">
        <f t="shared" ca="1" si="57"/>
        <v>223.8726529143774</v>
      </c>
    </row>
    <row r="1857" spans="5:6" x14ac:dyDescent="0.25">
      <c r="E1857" s="55">
        <f t="shared" ca="1" si="56"/>
        <v>0.28523510547314657</v>
      </c>
      <c r="F1857" s="55">
        <f t="shared" ca="1" si="57"/>
        <v>228.88681532616283</v>
      </c>
    </row>
    <row r="1858" spans="5:6" x14ac:dyDescent="0.25">
      <c r="E1858" s="55">
        <f t="shared" ca="1" si="56"/>
        <v>0.82790516954048921</v>
      </c>
      <c r="F1858" s="55">
        <f t="shared" ca="1" si="57"/>
        <v>283.15532011746404</v>
      </c>
    </row>
    <row r="1859" spans="5:6" x14ac:dyDescent="0.25">
      <c r="E1859" s="55">
        <f t="shared" ca="1" si="56"/>
        <v>0.31114010495375166</v>
      </c>
      <c r="F1859" s="55">
        <f t="shared" ca="1" si="57"/>
        <v>231.38820626047104</v>
      </c>
    </row>
    <row r="1860" spans="5:6" x14ac:dyDescent="0.25">
      <c r="E1860" s="55">
        <f t="shared" ref="E1860:E1923" ca="1" si="58">RAND()</f>
        <v>0.34361935684822098</v>
      </c>
      <c r="F1860" s="55">
        <f t="shared" ref="F1860:F1923" ca="1" si="59">_xlfn.GAMMA.INV(E1860,$C$3,$C$4)</f>
        <v>234.42521197230838</v>
      </c>
    </row>
    <row r="1861" spans="5:6" x14ac:dyDescent="0.25">
      <c r="E1861" s="55">
        <f t="shared" ca="1" si="58"/>
        <v>2.3445344271574742E-2</v>
      </c>
      <c r="F1861" s="55">
        <f t="shared" ca="1" si="59"/>
        <v>184.76562438232708</v>
      </c>
    </row>
    <row r="1862" spans="5:6" x14ac:dyDescent="0.25">
      <c r="E1862" s="55">
        <f t="shared" ca="1" si="58"/>
        <v>0.92564494291916111</v>
      </c>
      <c r="F1862" s="55">
        <f t="shared" ca="1" si="59"/>
        <v>302.72501468479902</v>
      </c>
    </row>
    <row r="1863" spans="5:6" x14ac:dyDescent="0.25">
      <c r="E1863" s="55">
        <f t="shared" ca="1" si="58"/>
        <v>2.0800777129399983E-2</v>
      </c>
      <c r="F1863" s="55">
        <f t="shared" ca="1" si="59"/>
        <v>183.32166086633123</v>
      </c>
    </row>
    <row r="1864" spans="5:6" x14ac:dyDescent="0.25">
      <c r="E1864" s="55">
        <f t="shared" ca="1" si="58"/>
        <v>0.7699144195012374</v>
      </c>
      <c r="F1864" s="55">
        <f t="shared" ca="1" si="59"/>
        <v>275.26237184016367</v>
      </c>
    </row>
    <row r="1865" spans="5:6" x14ac:dyDescent="0.25">
      <c r="E1865" s="55">
        <f t="shared" ca="1" si="58"/>
        <v>0.75942855398707587</v>
      </c>
      <c r="F1865" s="55">
        <f t="shared" ca="1" si="59"/>
        <v>273.97846668429929</v>
      </c>
    </row>
    <row r="1866" spans="5:6" x14ac:dyDescent="0.25">
      <c r="E1866" s="55">
        <f t="shared" ca="1" si="58"/>
        <v>0.21007108038951983</v>
      </c>
      <c r="F1866" s="55">
        <f t="shared" ca="1" si="59"/>
        <v>221.01584475314652</v>
      </c>
    </row>
    <row r="1867" spans="5:6" x14ac:dyDescent="0.25">
      <c r="E1867" s="55">
        <f t="shared" ca="1" si="58"/>
        <v>0.19074139969426018</v>
      </c>
      <c r="F1867" s="55">
        <f t="shared" ca="1" si="59"/>
        <v>218.77635985586937</v>
      </c>
    </row>
    <row r="1868" spans="5:6" x14ac:dyDescent="0.25">
      <c r="E1868" s="55">
        <f t="shared" ca="1" si="58"/>
        <v>0.96983002528895135</v>
      </c>
      <c r="F1868" s="55">
        <f t="shared" ca="1" si="59"/>
        <v>320.48792482503427</v>
      </c>
    </row>
    <row r="1869" spans="5:6" x14ac:dyDescent="0.25">
      <c r="E1869" s="55">
        <f t="shared" ca="1" si="58"/>
        <v>0.15130524088055419</v>
      </c>
      <c r="F1869" s="55">
        <f t="shared" ca="1" si="59"/>
        <v>213.7792363320263</v>
      </c>
    </row>
    <row r="1870" spans="5:6" x14ac:dyDescent="0.25">
      <c r="E1870" s="55">
        <f t="shared" ca="1" si="58"/>
        <v>0.3896453453369384</v>
      </c>
      <c r="F1870" s="55">
        <f t="shared" ca="1" si="59"/>
        <v>238.59618320400654</v>
      </c>
    </row>
    <row r="1871" spans="5:6" x14ac:dyDescent="0.25">
      <c r="E1871" s="55">
        <f t="shared" ca="1" si="58"/>
        <v>0.21531208808805402</v>
      </c>
      <c r="F1871" s="55">
        <f t="shared" ca="1" si="59"/>
        <v>221.60430088104548</v>
      </c>
    </row>
    <row r="1872" spans="5:6" x14ac:dyDescent="0.25">
      <c r="E1872" s="55">
        <f t="shared" ca="1" si="58"/>
        <v>0.1746284093703937</v>
      </c>
      <c r="F1872" s="55">
        <f t="shared" ca="1" si="59"/>
        <v>216.81346671245987</v>
      </c>
    </row>
    <row r="1873" spans="5:6" x14ac:dyDescent="0.25">
      <c r="E1873" s="55">
        <f t="shared" ca="1" si="58"/>
        <v>0.2919538990597782</v>
      </c>
      <c r="F1873" s="55">
        <f t="shared" ca="1" si="59"/>
        <v>229.54349636839828</v>
      </c>
    </row>
    <row r="1874" spans="5:6" x14ac:dyDescent="0.25">
      <c r="E1874" s="55">
        <f t="shared" ca="1" si="58"/>
        <v>7.7900838205867129E-2</v>
      </c>
      <c r="F1874" s="55">
        <f t="shared" ca="1" si="59"/>
        <v>201.64745696641177</v>
      </c>
    </row>
    <row r="1875" spans="5:6" x14ac:dyDescent="0.25">
      <c r="E1875" s="55">
        <f t="shared" ca="1" si="58"/>
        <v>0.31544372628393602</v>
      </c>
      <c r="F1875" s="55">
        <f t="shared" ca="1" si="59"/>
        <v>231.79634847081019</v>
      </c>
    </row>
    <row r="1876" spans="5:6" x14ac:dyDescent="0.25">
      <c r="E1876" s="55">
        <f t="shared" ca="1" si="58"/>
        <v>0.64726446432008777</v>
      </c>
      <c r="F1876" s="55">
        <f t="shared" ca="1" si="59"/>
        <v>261.8846951533306</v>
      </c>
    </row>
    <row r="1877" spans="5:6" x14ac:dyDescent="0.25">
      <c r="E1877" s="55">
        <f t="shared" ca="1" si="58"/>
        <v>0.5370270934163931</v>
      </c>
      <c r="F1877" s="55">
        <f t="shared" ca="1" si="59"/>
        <v>251.62310194349169</v>
      </c>
    </row>
    <row r="1878" spans="5:6" x14ac:dyDescent="0.25">
      <c r="E1878" s="55">
        <f t="shared" ca="1" si="58"/>
        <v>0.61176892363212876</v>
      </c>
      <c r="F1878" s="55">
        <f t="shared" ca="1" si="59"/>
        <v>258.46950927575949</v>
      </c>
    </row>
    <row r="1879" spans="5:6" x14ac:dyDescent="0.25">
      <c r="E1879" s="55">
        <f t="shared" ca="1" si="58"/>
        <v>0.31364247624854802</v>
      </c>
      <c r="F1879" s="55">
        <f t="shared" ca="1" si="59"/>
        <v>231.62575788957651</v>
      </c>
    </row>
    <row r="1880" spans="5:6" x14ac:dyDescent="0.25">
      <c r="E1880" s="55">
        <f t="shared" ca="1" si="58"/>
        <v>0.44755911684052341</v>
      </c>
      <c r="F1880" s="55">
        <f t="shared" ca="1" si="59"/>
        <v>243.72145685894964</v>
      </c>
    </row>
    <row r="1881" spans="5:6" x14ac:dyDescent="0.25">
      <c r="E1881" s="55">
        <f t="shared" ca="1" si="58"/>
        <v>0.64979674087213735</v>
      </c>
      <c r="F1881" s="55">
        <f t="shared" ca="1" si="59"/>
        <v>262.13383123373859</v>
      </c>
    </row>
    <row r="1882" spans="5:6" x14ac:dyDescent="0.25">
      <c r="E1882" s="55">
        <f t="shared" ca="1" si="58"/>
        <v>0.49552927005705316</v>
      </c>
      <c r="F1882" s="55">
        <f t="shared" ca="1" si="59"/>
        <v>247.94085845091564</v>
      </c>
    </row>
    <row r="1883" spans="5:6" x14ac:dyDescent="0.25">
      <c r="E1883" s="55">
        <f t="shared" ca="1" si="58"/>
        <v>0.83266480707922019</v>
      </c>
      <c r="F1883" s="55">
        <f t="shared" ca="1" si="59"/>
        <v>283.87938838633977</v>
      </c>
    </row>
    <row r="1884" spans="5:6" x14ac:dyDescent="0.25">
      <c r="E1884" s="55">
        <f t="shared" ca="1" si="58"/>
        <v>0.80681874686647692</v>
      </c>
      <c r="F1884" s="55">
        <f t="shared" ca="1" si="59"/>
        <v>280.10460384478745</v>
      </c>
    </row>
    <row r="1885" spans="5:6" x14ac:dyDescent="0.25">
      <c r="E1885" s="55">
        <f t="shared" ca="1" si="58"/>
        <v>0.39400878726642397</v>
      </c>
      <c r="F1885" s="55">
        <f t="shared" ca="1" si="59"/>
        <v>238.98583754178304</v>
      </c>
    </row>
    <row r="1886" spans="5:6" x14ac:dyDescent="0.25">
      <c r="E1886" s="55">
        <f t="shared" ca="1" si="58"/>
        <v>0.91453972245050641</v>
      </c>
      <c r="F1886" s="55">
        <f t="shared" ca="1" si="59"/>
        <v>299.72969396953687</v>
      </c>
    </row>
    <row r="1887" spans="5:6" x14ac:dyDescent="0.25">
      <c r="E1887" s="55">
        <f t="shared" ca="1" si="58"/>
        <v>1.2714979634286472E-2</v>
      </c>
      <c r="F1887" s="55">
        <f t="shared" ca="1" si="59"/>
        <v>177.72039400374803</v>
      </c>
    </row>
    <row r="1888" spans="5:6" x14ac:dyDescent="0.25">
      <c r="E1888" s="55">
        <f t="shared" ca="1" si="58"/>
        <v>0.16124869288531896</v>
      </c>
      <c r="F1888" s="55">
        <f t="shared" ca="1" si="59"/>
        <v>215.10408827419693</v>
      </c>
    </row>
    <row r="1889" spans="5:6" x14ac:dyDescent="0.25">
      <c r="E1889" s="55">
        <f t="shared" ca="1" si="58"/>
        <v>0.41262331964369958</v>
      </c>
      <c r="F1889" s="55">
        <f t="shared" ca="1" si="59"/>
        <v>240.64018831178038</v>
      </c>
    </row>
    <row r="1890" spans="5:6" x14ac:dyDescent="0.25">
      <c r="E1890" s="55">
        <f t="shared" ca="1" si="58"/>
        <v>0.13060975570029643</v>
      </c>
      <c r="F1890" s="55">
        <f t="shared" ca="1" si="59"/>
        <v>210.8418906044574</v>
      </c>
    </row>
    <row r="1891" spans="5:6" x14ac:dyDescent="0.25">
      <c r="E1891" s="55">
        <f t="shared" ca="1" si="58"/>
        <v>0.27027374013178429</v>
      </c>
      <c r="F1891" s="55">
        <f t="shared" ca="1" si="59"/>
        <v>227.40192177679401</v>
      </c>
    </row>
    <row r="1892" spans="5:6" x14ac:dyDescent="0.25">
      <c r="E1892" s="55">
        <f t="shared" ca="1" si="58"/>
        <v>0.14789787737313964</v>
      </c>
      <c r="F1892" s="55">
        <f t="shared" ca="1" si="59"/>
        <v>213.31331767447898</v>
      </c>
    </row>
    <row r="1893" spans="5:6" x14ac:dyDescent="0.25">
      <c r="E1893" s="55">
        <f t="shared" ca="1" si="58"/>
        <v>0.9626950847951995</v>
      </c>
      <c r="F1893" s="55">
        <f t="shared" ca="1" si="59"/>
        <v>316.5263565962544</v>
      </c>
    </row>
    <row r="1894" spans="5:6" x14ac:dyDescent="0.25">
      <c r="E1894" s="55">
        <f t="shared" ca="1" si="58"/>
        <v>0.67094064405441689</v>
      </c>
      <c r="F1894" s="55">
        <f t="shared" ca="1" si="59"/>
        <v>264.24746132660727</v>
      </c>
    </row>
    <row r="1895" spans="5:6" x14ac:dyDescent="0.25">
      <c r="E1895" s="55">
        <f t="shared" ca="1" si="58"/>
        <v>0.56519545143489291</v>
      </c>
      <c r="F1895" s="55">
        <f t="shared" ca="1" si="59"/>
        <v>254.16145906551071</v>
      </c>
    </row>
    <row r="1896" spans="5:6" x14ac:dyDescent="0.25">
      <c r="E1896" s="55">
        <f t="shared" ca="1" si="58"/>
        <v>0.5566727835200348</v>
      </c>
      <c r="F1896" s="55">
        <f t="shared" ca="1" si="59"/>
        <v>253.38911173770452</v>
      </c>
    </row>
    <row r="1897" spans="5:6" x14ac:dyDescent="0.25">
      <c r="E1897" s="55">
        <f t="shared" ca="1" si="58"/>
        <v>6.1078416378472444E-2</v>
      </c>
      <c r="F1897" s="55">
        <f t="shared" ca="1" si="59"/>
        <v>197.80167104147833</v>
      </c>
    </row>
    <row r="1898" spans="5:6" x14ac:dyDescent="0.25">
      <c r="E1898" s="55">
        <f t="shared" ca="1" si="58"/>
        <v>0.1874073529908874</v>
      </c>
      <c r="F1898" s="55">
        <f t="shared" ca="1" si="59"/>
        <v>218.37796406648565</v>
      </c>
    </row>
    <row r="1899" spans="5:6" x14ac:dyDescent="0.25">
      <c r="E1899" s="55">
        <f t="shared" ca="1" si="58"/>
        <v>0.15525063355719659</v>
      </c>
      <c r="F1899" s="55">
        <f t="shared" ca="1" si="59"/>
        <v>214.31092656550547</v>
      </c>
    </row>
    <row r="1900" spans="5:6" x14ac:dyDescent="0.25">
      <c r="E1900" s="55">
        <f t="shared" ca="1" si="58"/>
        <v>5.3899055068518775E-2</v>
      </c>
      <c r="F1900" s="55">
        <f t="shared" ca="1" si="59"/>
        <v>195.92279895620493</v>
      </c>
    </row>
    <row r="1901" spans="5:6" x14ac:dyDescent="0.25">
      <c r="E1901" s="55">
        <f t="shared" ca="1" si="58"/>
        <v>0.37335572172362985</v>
      </c>
      <c r="F1901" s="55">
        <f t="shared" ca="1" si="59"/>
        <v>237.13386144338384</v>
      </c>
    </row>
    <row r="1902" spans="5:6" x14ac:dyDescent="0.25">
      <c r="E1902" s="55">
        <f t="shared" ca="1" si="58"/>
        <v>0.3793937973033642</v>
      </c>
      <c r="F1902" s="55">
        <f t="shared" ca="1" si="59"/>
        <v>237.6774112888543</v>
      </c>
    </row>
    <row r="1903" spans="5:6" x14ac:dyDescent="0.25">
      <c r="E1903" s="55">
        <f t="shared" ca="1" si="58"/>
        <v>0.22353018649501211</v>
      </c>
      <c r="F1903" s="55">
        <f t="shared" ca="1" si="59"/>
        <v>222.51262069431692</v>
      </c>
    </row>
    <row r="1904" spans="5:6" x14ac:dyDescent="0.25">
      <c r="E1904" s="55">
        <f t="shared" ca="1" si="58"/>
        <v>0.5049348601777468</v>
      </c>
      <c r="F1904" s="55">
        <f t="shared" ca="1" si="59"/>
        <v>248.77122702551156</v>
      </c>
    </row>
    <row r="1905" spans="5:6" x14ac:dyDescent="0.25">
      <c r="E1905" s="55">
        <f t="shared" ca="1" si="58"/>
        <v>0.78902930280856998</v>
      </c>
      <c r="F1905" s="55">
        <f t="shared" ca="1" si="59"/>
        <v>277.70149883310853</v>
      </c>
    </row>
    <row r="1906" spans="5:6" x14ac:dyDescent="0.25">
      <c r="E1906" s="55">
        <f t="shared" ca="1" si="58"/>
        <v>0.49636848240212073</v>
      </c>
      <c r="F1906" s="55">
        <f t="shared" ca="1" si="59"/>
        <v>248.0148748236391</v>
      </c>
    </row>
    <row r="1907" spans="5:6" x14ac:dyDescent="0.25">
      <c r="E1907" s="55">
        <f t="shared" ca="1" si="58"/>
        <v>0.1561166898855586</v>
      </c>
      <c r="F1907" s="55">
        <f t="shared" ca="1" si="59"/>
        <v>214.42655699216016</v>
      </c>
    </row>
    <row r="1908" spans="5:6" x14ac:dyDescent="0.25">
      <c r="E1908" s="55">
        <f t="shared" ca="1" si="58"/>
        <v>8.4735214347545829E-2</v>
      </c>
      <c r="F1908" s="55">
        <f t="shared" ca="1" si="59"/>
        <v>203.04134070757607</v>
      </c>
    </row>
    <row r="1909" spans="5:6" x14ac:dyDescent="0.25">
      <c r="E1909" s="55">
        <f t="shared" ca="1" si="58"/>
        <v>0.45587541133049847</v>
      </c>
      <c r="F1909" s="55">
        <f t="shared" ca="1" si="59"/>
        <v>244.45256648006614</v>
      </c>
    </row>
    <row r="1910" spans="5:6" x14ac:dyDescent="0.25">
      <c r="E1910" s="55">
        <f t="shared" ca="1" si="58"/>
        <v>0.79588304390274822</v>
      </c>
      <c r="F1910" s="55">
        <f t="shared" ca="1" si="59"/>
        <v>278.61083713861882</v>
      </c>
    </row>
    <row r="1911" spans="5:6" x14ac:dyDescent="0.25">
      <c r="E1911" s="55">
        <f t="shared" ca="1" si="58"/>
        <v>2.1604369575105586E-2</v>
      </c>
      <c r="F1911" s="55">
        <f t="shared" ca="1" si="59"/>
        <v>183.7752472265492</v>
      </c>
    </row>
    <row r="1912" spans="5:6" x14ac:dyDescent="0.25">
      <c r="E1912" s="55">
        <f t="shared" ca="1" si="58"/>
        <v>4.4385042087633164E-2</v>
      </c>
      <c r="F1912" s="55">
        <f t="shared" ca="1" si="59"/>
        <v>193.12215179444019</v>
      </c>
    </row>
    <row r="1913" spans="5:6" x14ac:dyDescent="0.25">
      <c r="E1913" s="55">
        <f t="shared" ca="1" si="58"/>
        <v>0.92454675573113054</v>
      </c>
      <c r="F1913" s="55">
        <f t="shared" ca="1" si="59"/>
        <v>302.41334455971293</v>
      </c>
    </row>
    <row r="1914" spans="5:6" x14ac:dyDescent="0.25">
      <c r="E1914" s="55">
        <f t="shared" ca="1" si="58"/>
        <v>0.47944086860960899</v>
      </c>
      <c r="F1914" s="55">
        <f t="shared" ca="1" si="59"/>
        <v>246.5240322639676</v>
      </c>
    </row>
    <row r="1915" spans="5:6" x14ac:dyDescent="0.25">
      <c r="E1915" s="55">
        <f t="shared" ca="1" si="58"/>
        <v>4.3667219442773964E-2</v>
      </c>
      <c r="F1915" s="55">
        <f t="shared" ca="1" si="59"/>
        <v>192.89311727479227</v>
      </c>
    </row>
    <row r="1916" spans="5:6" x14ac:dyDescent="0.25">
      <c r="E1916" s="55">
        <f t="shared" ca="1" si="58"/>
        <v>0.21272797861086579</v>
      </c>
      <c r="F1916" s="55">
        <f t="shared" ca="1" si="59"/>
        <v>221.31508551482611</v>
      </c>
    </row>
    <row r="1917" spans="5:6" x14ac:dyDescent="0.25">
      <c r="E1917" s="55">
        <f t="shared" ca="1" si="58"/>
        <v>0.66784135573902692</v>
      </c>
      <c r="F1917" s="55">
        <f t="shared" ca="1" si="59"/>
        <v>263.93370558686041</v>
      </c>
    </row>
    <row r="1918" spans="5:6" x14ac:dyDescent="0.25">
      <c r="E1918" s="55">
        <f t="shared" ca="1" si="58"/>
        <v>0.32995341006502132</v>
      </c>
      <c r="F1918" s="55">
        <f t="shared" ca="1" si="59"/>
        <v>233.15893037142669</v>
      </c>
    </row>
    <row r="1919" spans="5:6" x14ac:dyDescent="0.25">
      <c r="E1919" s="55">
        <f t="shared" ca="1" si="58"/>
        <v>0.98049227985173526</v>
      </c>
      <c r="F1919" s="55">
        <f t="shared" ca="1" si="59"/>
        <v>328.28898622932729</v>
      </c>
    </row>
    <row r="1920" spans="5:6" x14ac:dyDescent="0.25">
      <c r="E1920" s="55">
        <f t="shared" ca="1" si="58"/>
        <v>0.19512948500588756</v>
      </c>
      <c r="F1920" s="55">
        <f t="shared" ca="1" si="59"/>
        <v>219.29498253364403</v>
      </c>
    </row>
    <row r="1921" spans="5:6" x14ac:dyDescent="0.25">
      <c r="E1921" s="55">
        <f t="shared" ca="1" si="58"/>
        <v>9.36827567756221E-2</v>
      </c>
      <c r="F1921" s="55">
        <f t="shared" ca="1" si="59"/>
        <v>204.75300875265785</v>
      </c>
    </row>
    <row r="1922" spans="5:6" x14ac:dyDescent="0.25">
      <c r="E1922" s="55">
        <f t="shared" ca="1" si="58"/>
        <v>0.87904003128720754</v>
      </c>
      <c r="F1922" s="55">
        <f t="shared" ca="1" si="59"/>
        <v>291.85913457053601</v>
      </c>
    </row>
    <row r="1923" spans="5:6" x14ac:dyDescent="0.25">
      <c r="E1923" s="55">
        <f t="shared" ca="1" si="58"/>
        <v>0.35584231520388243</v>
      </c>
      <c r="F1923" s="55">
        <f t="shared" ca="1" si="59"/>
        <v>235.54560216821557</v>
      </c>
    </row>
    <row r="1924" spans="5:6" x14ac:dyDescent="0.25">
      <c r="E1924" s="55">
        <f t="shared" ref="E1924:E1987" ca="1" si="60">RAND()</f>
        <v>0.4471071149241872</v>
      </c>
      <c r="F1924" s="55">
        <f t="shared" ref="F1924:F1987" ca="1" si="61">_xlfn.GAMMA.INV(E1924,$C$3,$C$4)</f>
        <v>243.68170689217504</v>
      </c>
    </row>
    <row r="1925" spans="5:6" x14ac:dyDescent="0.25">
      <c r="E1925" s="55">
        <f t="shared" ca="1" si="60"/>
        <v>0.45142415687480497</v>
      </c>
      <c r="F1925" s="55">
        <f t="shared" ca="1" si="61"/>
        <v>244.061293971618</v>
      </c>
    </row>
    <row r="1926" spans="5:6" x14ac:dyDescent="0.25">
      <c r="E1926" s="55">
        <f t="shared" ca="1" si="60"/>
        <v>0.78316357452731711</v>
      </c>
      <c r="F1926" s="55">
        <f t="shared" ca="1" si="61"/>
        <v>276.93843923237228</v>
      </c>
    </row>
    <row r="1927" spans="5:6" x14ac:dyDescent="0.25">
      <c r="E1927" s="55">
        <f t="shared" ca="1" si="60"/>
        <v>0.57862488615557772</v>
      </c>
      <c r="F1927" s="55">
        <f t="shared" ca="1" si="61"/>
        <v>255.38740544993482</v>
      </c>
    </row>
    <row r="1928" spans="5:6" x14ac:dyDescent="0.25">
      <c r="E1928" s="55">
        <f t="shared" ca="1" si="60"/>
        <v>0.37897206449105503</v>
      </c>
      <c r="F1928" s="55">
        <f t="shared" ca="1" si="61"/>
        <v>237.63950743236663</v>
      </c>
    </row>
    <row r="1929" spans="5:6" x14ac:dyDescent="0.25">
      <c r="E1929" s="55">
        <f t="shared" ca="1" si="60"/>
        <v>9.2273771884434974E-2</v>
      </c>
      <c r="F1929" s="55">
        <f t="shared" ca="1" si="61"/>
        <v>204.49113809278273</v>
      </c>
    </row>
    <row r="1930" spans="5:6" x14ac:dyDescent="0.25">
      <c r="E1930" s="55">
        <f t="shared" ca="1" si="60"/>
        <v>2.1638500786639425E-2</v>
      </c>
      <c r="F1930" s="55">
        <f t="shared" ca="1" si="61"/>
        <v>183.79421139495636</v>
      </c>
    </row>
    <row r="1931" spans="5:6" x14ac:dyDescent="0.25">
      <c r="E1931" s="55">
        <f t="shared" ca="1" si="60"/>
        <v>0.58805743633885843</v>
      </c>
      <c r="F1931" s="55">
        <f t="shared" ca="1" si="61"/>
        <v>256.2557696658032</v>
      </c>
    </row>
    <row r="1932" spans="5:6" x14ac:dyDescent="0.25">
      <c r="E1932" s="55">
        <f t="shared" ca="1" si="60"/>
        <v>0.50588029457131911</v>
      </c>
      <c r="F1932" s="55">
        <f t="shared" ca="1" si="61"/>
        <v>248.85480250375906</v>
      </c>
    </row>
    <row r="1933" spans="5:6" x14ac:dyDescent="0.25">
      <c r="E1933" s="55">
        <f t="shared" ca="1" si="60"/>
        <v>0.46821978553433796</v>
      </c>
      <c r="F1933" s="55">
        <f t="shared" ca="1" si="61"/>
        <v>245.53744980423943</v>
      </c>
    </row>
    <row r="1934" spans="5:6" x14ac:dyDescent="0.25">
      <c r="E1934" s="55">
        <f t="shared" ca="1" si="60"/>
        <v>0.54061928292835149</v>
      </c>
      <c r="F1934" s="55">
        <f t="shared" ca="1" si="61"/>
        <v>251.94466600389865</v>
      </c>
    </row>
    <row r="1935" spans="5:6" x14ac:dyDescent="0.25">
      <c r="E1935" s="55">
        <f t="shared" ca="1" si="60"/>
        <v>0.20499379150393227</v>
      </c>
      <c r="F1935" s="55">
        <f t="shared" ca="1" si="61"/>
        <v>220.43851433082241</v>
      </c>
    </row>
    <row r="1936" spans="5:6" x14ac:dyDescent="0.25">
      <c r="E1936" s="55">
        <f t="shared" ca="1" si="60"/>
        <v>0.33373660982187714</v>
      </c>
      <c r="F1936" s="55">
        <f t="shared" ca="1" si="61"/>
        <v>233.51103548473077</v>
      </c>
    </row>
    <row r="1937" spans="5:6" x14ac:dyDescent="0.25">
      <c r="E1937" s="55">
        <f t="shared" ca="1" si="60"/>
        <v>0.47115435297848274</v>
      </c>
      <c r="F1937" s="55">
        <f t="shared" ca="1" si="61"/>
        <v>245.79539070942818</v>
      </c>
    </row>
    <row r="1938" spans="5:6" x14ac:dyDescent="0.25">
      <c r="E1938" s="55">
        <f t="shared" ca="1" si="60"/>
        <v>0.2859805916237973</v>
      </c>
      <c r="F1938" s="55">
        <f t="shared" ca="1" si="61"/>
        <v>228.95997292875293</v>
      </c>
    </row>
    <row r="1939" spans="5:6" x14ac:dyDescent="0.25">
      <c r="E1939" s="55">
        <f t="shared" ca="1" si="60"/>
        <v>8.060447442271379E-2</v>
      </c>
      <c r="F1939" s="55">
        <f t="shared" ca="1" si="61"/>
        <v>202.20871274515486</v>
      </c>
    </row>
    <row r="1940" spans="5:6" x14ac:dyDescent="0.25">
      <c r="E1940" s="55">
        <f t="shared" ca="1" si="60"/>
        <v>0.23470204621738477</v>
      </c>
      <c r="F1940" s="55">
        <f t="shared" ca="1" si="61"/>
        <v>223.72138696012459</v>
      </c>
    </row>
    <row r="1941" spans="5:6" x14ac:dyDescent="0.25">
      <c r="E1941" s="55">
        <f t="shared" ca="1" si="60"/>
        <v>0.67307572822602457</v>
      </c>
      <c r="F1941" s="55">
        <f t="shared" ca="1" si="61"/>
        <v>264.4644420647644</v>
      </c>
    </row>
    <row r="1942" spans="5:6" x14ac:dyDescent="0.25">
      <c r="E1942" s="55">
        <f t="shared" ca="1" si="60"/>
        <v>0.85122249338229561</v>
      </c>
      <c r="F1942" s="55">
        <f t="shared" ca="1" si="61"/>
        <v>286.8507281076765</v>
      </c>
    </row>
    <row r="1943" spans="5:6" x14ac:dyDescent="0.25">
      <c r="E1943" s="55">
        <f t="shared" ca="1" si="60"/>
        <v>0.71929255249131752</v>
      </c>
      <c r="F1943" s="55">
        <f t="shared" ca="1" si="61"/>
        <v>269.35331512672508</v>
      </c>
    </row>
    <row r="1944" spans="5:6" x14ac:dyDescent="0.25">
      <c r="E1944" s="55">
        <f t="shared" ca="1" si="60"/>
        <v>4.3468631357239773E-2</v>
      </c>
      <c r="F1944" s="55">
        <f t="shared" ca="1" si="61"/>
        <v>192.82925106462696</v>
      </c>
    </row>
    <row r="1945" spans="5:6" x14ac:dyDescent="0.25">
      <c r="E1945" s="55">
        <f t="shared" ca="1" si="60"/>
        <v>0.82609885486080736</v>
      </c>
      <c r="F1945" s="55">
        <f t="shared" ca="1" si="61"/>
        <v>282.88420033900672</v>
      </c>
    </row>
    <row r="1946" spans="5:6" x14ac:dyDescent="0.25">
      <c r="E1946" s="55">
        <f t="shared" ca="1" si="60"/>
        <v>0.15716846334062506</v>
      </c>
      <c r="F1946" s="55">
        <f t="shared" ca="1" si="61"/>
        <v>214.56647260291876</v>
      </c>
    </row>
    <row r="1947" spans="5:6" x14ac:dyDescent="0.25">
      <c r="E1947" s="55">
        <f t="shared" ca="1" si="60"/>
        <v>0.96393128400715911</v>
      </c>
      <c r="F1947" s="55">
        <f t="shared" ca="1" si="61"/>
        <v>317.16313452835834</v>
      </c>
    </row>
    <row r="1948" spans="5:6" x14ac:dyDescent="0.25">
      <c r="E1948" s="55">
        <f t="shared" ca="1" si="60"/>
        <v>0.41904450629953449</v>
      </c>
      <c r="F1948" s="55">
        <f t="shared" ca="1" si="61"/>
        <v>241.20837936607944</v>
      </c>
    </row>
    <row r="1949" spans="5:6" x14ac:dyDescent="0.25">
      <c r="E1949" s="55">
        <f t="shared" ca="1" si="60"/>
        <v>0.22658552861900516</v>
      </c>
      <c r="F1949" s="55">
        <f t="shared" ca="1" si="61"/>
        <v>222.84607124073457</v>
      </c>
    </row>
    <row r="1950" spans="5:6" x14ac:dyDescent="0.25">
      <c r="E1950" s="55">
        <f t="shared" ca="1" si="60"/>
        <v>0.9048510751675245</v>
      </c>
      <c r="F1950" s="55">
        <f t="shared" ca="1" si="61"/>
        <v>297.36048319956933</v>
      </c>
    </row>
    <row r="1951" spans="5:6" x14ac:dyDescent="0.25">
      <c r="E1951" s="55">
        <f t="shared" ca="1" si="60"/>
        <v>0.44932700789802738</v>
      </c>
      <c r="F1951" s="55">
        <f t="shared" ca="1" si="61"/>
        <v>243.87691335240208</v>
      </c>
    </row>
    <row r="1952" spans="5:6" x14ac:dyDescent="0.25">
      <c r="E1952" s="55">
        <f t="shared" ca="1" si="60"/>
        <v>0.61441567503325767</v>
      </c>
      <c r="F1952" s="55">
        <f t="shared" ca="1" si="61"/>
        <v>258.71966319597141</v>
      </c>
    </row>
    <row r="1953" spans="5:6" x14ac:dyDescent="0.25">
      <c r="E1953" s="55">
        <f t="shared" ca="1" si="60"/>
        <v>0.11481594568755071</v>
      </c>
      <c r="F1953" s="55">
        <f t="shared" ca="1" si="61"/>
        <v>208.39701872027098</v>
      </c>
    </row>
    <row r="1954" spans="5:6" x14ac:dyDescent="0.25">
      <c r="E1954" s="55">
        <f t="shared" ca="1" si="60"/>
        <v>0.58873303414147571</v>
      </c>
      <c r="F1954" s="55">
        <f t="shared" ca="1" si="61"/>
        <v>256.31821457138534</v>
      </c>
    </row>
    <row r="1955" spans="5:6" x14ac:dyDescent="0.25">
      <c r="E1955" s="55">
        <f t="shared" ca="1" si="60"/>
        <v>0.51897868174041717</v>
      </c>
      <c r="F1955" s="55">
        <f t="shared" ca="1" si="61"/>
        <v>250.01512395984116</v>
      </c>
    </row>
    <row r="1956" spans="5:6" x14ac:dyDescent="0.25">
      <c r="E1956" s="55">
        <f t="shared" ca="1" si="60"/>
        <v>0.54267366380700011</v>
      </c>
      <c r="F1956" s="55">
        <f t="shared" ca="1" si="61"/>
        <v>252.12882408273941</v>
      </c>
    </row>
    <row r="1957" spans="5:6" x14ac:dyDescent="0.25">
      <c r="E1957" s="55">
        <f t="shared" ca="1" si="60"/>
        <v>0.44173407444498403</v>
      </c>
      <c r="F1957" s="55">
        <f t="shared" ca="1" si="61"/>
        <v>243.20904536613034</v>
      </c>
    </row>
    <row r="1958" spans="5:6" x14ac:dyDescent="0.25">
      <c r="E1958" s="55">
        <f t="shared" ca="1" si="60"/>
        <v>9.3555172433025802E-2</v>
      </c>
      <c r="F1958" s="55">
        <f t="shared" ca="1" si="61"/>
        <v>204.72940722982585</v>
      </c>
    </row>
    <row r="1959" spans="5:6" x14ac:dyDescent="0.25">
      <c r="E1959" s="55">
        <f t="shared" ca="1" si="60"/>
        <v>0.73040278532899849</v>
      </c>
      <c r="F1959" s="55">
        <f t="shared" ca="1" si="61"/>
        <v>270.59267640429169</v>
      </c>
    </row>
    <row r="1960" spans="5:6" x14ac:dyDescent="0.25">
      <c r="E1960" s="55">
        <f t="shared" ca="1" si="60"/>
        <v>0.63965066637697054</v>
      </c>
      <c r="F1960" s="55">
        <f t="shared" ca="1" si="61"/>
        <v>261.14035896677859</v>
      </c>
    </row>
    <row r="1961" spans="5:6" x14ac:dyDescent="0.25">
      <c r="E1961" s="55">
        <f t="shared" ca="1" si="60"/>
        <v>0.17527648966684151</v>
      </c>
      <c r="F1961" s="55">
        <f t="shared" ca="1" si="61"/>
        <v>216.89432597928632</v>
      </c>
    </row>
    <row r="1962" spans="5:6" x14ac:dyDescent="0.25">
      <c r="E1962" s="55">
        <f t="shared" ca="1" si="60"/>
        <v>0.93970315888431188</v>
      </c>
      <c r="F1962" s="55">
        <f t="shared" ca="1" si="61"/>
        <v>307.08883692978657</v>
      </c>
    </row>
    <row r="1963" spans="5:6" x14ac:dyDescent="0.25">
      <c r="E1963" s="55">
        <f t="shared" ca="1" si="60"/>
        <v>0.6027710744004493</v>
      </c>
      <c r="F1963" s="55">
        <f t="shared" ca="1" si="61"/>
        <v>257.62386764391596</v>
      </c>
    </row>
    <row r="1964" spans="5:6" x14ac:dyDescent="0.25">
      <c r="E1964" s="55">
        <f t="shared" ca="1" si="60"/>
        <v>5.6790677132993239E-2</v>
      </c>
      <c r="F1964" s="55">
        <f t="shared" ca="1" si="61"/>
        <v>196.70045890214922</v>
      </c>
    </row>
    <row r="1965" spans="5:6" x14ac:dyDescent="0.25">
      <c r="E1965" s="55">
        <f t="shared" ca="1" si="60"/>
        <v>0.24128133900576731</v>
      </c>
      <c r="F1965" s="55">
        <f t="shared" ca="1" si="61"/>
        <v>224.42034920353996</v>
      </c>
    </row>
    <row r="1966" spans="5:6" x14ac:dyDescent="0.25">
      <c r="E1966" s="55">
        <f t="shared" ca="1" si="60"/>
        <v>0.72020582136924571</v>
      </c>
      <c r="F1966" s="55">
        <f t="shared" ca="1" si="61"/>
        <v>269.45413306530872</v>
      </c>
    </row>
    <row r="1967" spans="5:6" x14ac:dyDescent="0.25">
      <c r="E1967" s="55">
        <f t="shared" ca="1" si="60"/>
        <v>0.51357102705249846</v>
      </c>
      <c r="F1967" s="55">
        <f t="shared" ca="1" si="61"/>
        <v>249.53550185192071</v>
      </c>
    </row>
    <row r="1968" spans="5:6" x14ac:dyDescent="0.25">
      <c r="E1968" s="55">
        <f t="shared" ca="1" si="60"/>
        <v>0.13358365022925744</v>
      </c>
      <c r="F1968" s="55">
        <f t="shared" ca="1" si="61"/>
        <v>211.28088543177745</v>
      </c>
    </row>
    <row r="1969" spans="5:6" x14ac:dyDescent="0.25">
      <c r="E1969" s="55">
        <f t="shared" ca="1" si="60"/>
        <v>5.0758090013302559E-2</v>
      </c>
      <c r="F1969" s="55">
        <f t="shared" ca="1" si="61"/>
        <v>195.04224171537757</v>
      </c>
    </row>
    <row r="1970" spans="5:6" x14ac:dyDescent="0.25">
      <c r="E1970" s="55">
        <f t="shared" ca="1" si="60"/>
        <v>0.38103095084284888</v>
      </c>
      <c r="F1970" s="55">
        <f t="shared" ca="1" si="61"/>
        <v>237.82446946993971</v>
      </c>
    </row>
    <row r="1971" spans="5:6" x14ac:dyDescent="0.25">
      <c r="E1971" s="55">
        <f t="shared" ca="1" si="60"/>
        <v>0.97089085431421696</v>
      </c>
      <c r="F1971" s="55">
        <f t="shared" ca="1" si="61"/>
        <v>321.14470795764055</v>
      </c>
    </row>
    <row r="1972" spans="5:6" x14ac:dyDescent="0.25">
      <c r="E1972" s="55">
        <f t="shared" ca="1" si="60"/>
        <v>0.35492346088720028</v>
      </c>
      <c r="F1972" s="55">
        <f t="shared" ca="1" si="61"/>
        <v>235.46174225269525</v>
      </c>
    </row>
    <row r="1973" spans="5:6" x14ac:dyDescent="0.25">
      <c r="E1973" s="55">
        <f t="shared" ca="1" si="60"/>
        <v>0.46661648283456747</v>
      </c>
      <c r="F1973" s="55">
        <f t="shared" ca="1" si="61"/>
        <v>245.39653682750276</v>
      </c>
    </row>
    <row r="1974" spans="5:6" x14ac:dyDescent="0.25">
      <c r="E1974" s="55">
        <f t="shared" ca="1" si="60"/>
        <v>0.80408247000357413</v>
      </c>
      <c r="F1974" s="55">
        <f t="shared" ca="1" si="61"/>
        <v>279.72564501127488</v>
      </c>
    </row>
    <row r="1975" spans="5:6" x14ac:dyDescent="0.25">
      <c r="E1975" s="55">
        <f t="shared" ca="1" si="60"/>
        <v>0.76422396304406881</v>
      </c>
      <c r="F1975" s="55">
        <f t="shared" ca="1" si="61"/>
        <v>274.56121761407962</v>
      </c>
    </row>
    <row r="1976" spans="5:6" x14ac:dyDescent="0.25">
      <c r="E1976" s="55">
        <f t="shared" ca="1" si="60"/>
        <v>1.1618972137386829E-2</v>
      </c>
      <c r="F1976" s="55">
        <f t="shared" ca="1" si="61"/>
        <v>176.74790431746928</v>
      </c>
    </row>
    <row r="1977" spans="5:6" x14ac:dyDescent="0.25">
      <c r="E1977" s="55">
        <f t="shared" ca="1" si="60"/>
        <v>0.98380496083425939</v>
      </c>
      <c r="F1977" s="55">
        <f t="shared" ca="1" si="61"/>
        <v>331.49699246181973</v>
      </c>
    </row>
    <row r="1978" spans="5:6" x14ac:dyDescent="0.25">
      <c r="E1978" s="55">
        <f t="shared" ca="1" si="60"/>
        <v>0.9075793526316146</v>
      </c>
      <c r="F1978" s="55">
        <f t="shared" ca="1" si="61"/>
        <v>298.00758620765441</v>
      </c>
    </row>
    <row r="1979" spans="5:6" x14ac:dyDescent="0.25">
      <c r="E1979" s="55">
        <f t="shared" ca="1" si="60"/>
        <v>0.28670566709785306</v>
      </c>
      <c r="F1979" s="55">
        <f t="shared" ca="1" si="61"/>
        <v>229.03105568034175</v>
      </c>
    </row>
    <row r="1980" spans="5:6" x14ac:dyDescent="0.25">
      <c r="E1980" s="55">
        <f t="shared" ca="1" si="60"/>
        <v>0.16712104252336446</v>
      </c>
      <c r="F1980" s="55">
        <f t="shared" ca="1" si="61"/>
        <v>215.86403901021157</v>
      </c>
    </row>
    <row r="1981" spans="5:6" x14ac:dyDescent="0.25">
      <c r="E1981" s="55">
        <f t="shared" ca="1" si="60"/>
        <v>0.28723625506102179</v>
      </c>
      <c r="F1981" s="55">
        <f t="shared" ca="1" si="61"/>
        <v>229.08302722695865</v>
      </c>
    </row>
    <row r="1982" spans="5:6" x14ac:dyDescent="0.25">
      <c r="E1982" s="55">
        <f t="shared" ca="1" si="60"/>
        <v>0.79655603383285056</v>
      </c>
      <c r="F1982" s="55">
        <f t="shared" ca="1" si="61"/>
        <v>278.70120520174987</v>
      </c>
    </row>
    <row r="1983" spans="5:6" x14ac:dyDescent="0.25">
      <c r="E1983" s="55">
        <f t="shared" ca="1" si="60"/>
        <v>0.15375572139730831</v>
      </c>
      <c r="F1983" s="55">
        <f t="shared" ca="1" si="61"/>
        <v>214.11042888701886</v>
      </c>
    </row>
    <row r="1984" spans="5:6" x14ac:dyDescent="0.25">
      <c r="E1984" s="55">
        <f t="shared" ca="1" si="60"/>
        <v>0.18978110424328254</v>
      </c>
      <c r="F1984" s="55">
        <f t="shared" ca="1" si="61"/>
        <v>218.66200356653815</v>
      </c>
    </row>
    <row r="1985" spans="5:6" x14ac:dyDescent="0.25">
      <c r="E1985" s="55">
        <f t="shared" ca="1" si="60"/>
        <v>0.535067772466433</v>
      </c>
      <c r="F1985" s="55">
        <f t="shared" ca="1" si="61"/>
        <v>251.44793909763115</v>
      </c>
    </row>
    <row r="1986" spans="5:6" x14ac:dyDescent="0.25">
      <c r="E1986" s="55">
        <f t="shared" ca="1" si="60"/>
        <v>0.24953170123347168</v>
      </c>
      <c r="F1986" s="55">
        <f t="shared" ca="1" si="61"/>
        <v>225.28440048671681</v>
      </c>
    </row>
    <row r="1987" spans="5:6" x14ac:dyDescent="0.25">
      <c r="E1987" s="55">
        <f t="shared" ca="1" si="60"/>
        <v>0.83076442782421656</v>
      </c>
      <c r="F1987" s="55">
        <f t="shared" ca="1" si="61"/>
        <v>283.58857833532807</v>
      </c>
    </row>
    <row r="1988" spans="5:6" x14ac:dyDescent="0.25">
      <c r="E1988" s="55">
        <f t="shared" ref="E1988:E2051" ca="1" si="62">RAND()</f>
        <v>7.2520649846543939E-2</v>
      </c>
      <c r="F1988" s="55">
        <f t="shared" ref="F1988:F2051" ca="1" si="63">_xlfn.GAMMA.INV(E1988,$C$3,$C$4)</f>
        <v>200.48834026323792</v>
      </c>
    </row>
    <row r="1989" spans="5:6" x14ac:dyDescent="0.25">
      <c r="E1989" s="55">
        <f t="shared" ca="1" si="62"/>
        <v>0.6072900805754069</v>
      </c>
      <c r="F1989" s="55">
        <f t="shared" ca="1" si="63"/>
        <v>258.0476718947881</v>
      </c>
    </row>
    <row r="1990" spans="5:6" x14ac:dyDescent="0.25">
      <c r="E1990" s="55">
        <f t="shared" ca="1" si="62"/>
        <v>0.30273866573680919</v>
      </c>
      <c r="F1990" s="55">
        <f t="shared" ca="1" si="63"/>
        <v>230.58568867872921</v>
      </c>
    </row>
    <row r="1991" spans="5:6" x14ac:dyDescent="0.25">
      <c r="E1991" s="55">
        <f t="shared" ca="1" si="62"/>
        <v>7.8589596732878242E-2</v>
      </c>
      <c r="F1991" s="55">
        <f t="shared" ca="1" si="63"/>
        <v>201.79172066405476</v>
      </c>
    </row>
    <row r="1992" spans="5:6" x14ac:dyDescent="0.25">
      <c r="E1992" s="55">
        <f t="shared" ca="1" si="62"/>
        <v>0.90965040788941287</v>
      </c>
      <c r="F1992" s="55">
        <f t="shared" ca="1" si="63"/>
        <v>298.50894116921074</v>
      </c>
    </row>
    <row r="1993" spans="5:6" x14ac:dyDescent="0.25">
      <c r="E1993" s="55">
        <f t="shared" ca="1" si="62"/>
        <v>0.44973072287043092</v>
      </c>
      <c r="F1993" s="55">
        <f t="shared" ca="1" si="63"/>
        <v>243.91241010862913</v>
      </c>
    </row>
    <row r="1994" spans="5:6" x14ac:dyDescent="0.25">
      <c r="E1994" s="55">
        <f t="shared" ca="1" si="62"/>
        <v>0.27933124823847233</v>
      </c>
      <c r="F1994" s="55">
        <f t="shared" ca="1" si="63"/>
        <v>228.3047384145342</v>
      </c>
    </row>
    <row r="1995" spans="5:6" x14ac:dyDescent="0.25">
      <c r="E1995" s="55">
        <f t="shared" ca="1" si="62"/>
        <v>7.2278769952698552E-2</v>
      </c>
      <c r="F1995" s="55">
        <f t="shared" ca="1" si="63"/>
        <v>200.43481606728034</v>
      </c>
    </row>
    <row r="1996" spans="5:6" x14ac:dyDescent="0.25">
      <c r="E1996" s="55">
        <f t="shared" ca="1" si="62"/>
        <v>0.87050454931028209</v>
      </c>
      <c r="F1996" s="55">
        <f t="shared" ca="1" si="63"/>
        <v>290.23856947521591</v>
      </c>
    </row>
    <row r="1997" spans="5:6" x14ac:dyDescent="0.25">
      <c r="E1997" s="55">
        <f t="shared" ca="1" si="62"/>
        <v>0.99252259550740773</v>
      </c>
      <c r="F1997" s="55">
        <f t="shared" ca="1" si="63"/>
        <v>344.17266467571187</v>
      </c>
    </row>
    <row r="1998" spans="5:6" x14ac:dyDescent="0.25">
      <c r="E1998" s="55">
        <f t="shared" ca="1" si="62"/>
        <v>0.63326211726720139</v>
      </c>
      <c r="F1998" s="55">
        <f t="shared" ca="1" si="63"/>
        <v>260.52105843878496</v>
      </c>
    </row>
    <row r="1999" spans="5:6" x14ac:dyDescent="0.25">
      <c r="E1999" s="55">
        <f t="shared" ca="1" si="62"/>
        <v>0.23824231836516829</v>
      </c>
      <c r="F1999" s="55">
        <f t="shared" ca="1" si="63"/>
        <v>224.09862698103939</v>
      </c>
    </row>
    <row r="2000" spans="5:6" x14ac:dyDescent="0.25">
      <c r="E2000" s="55">
        <f t="shared" ca="1" si="62"/>
        <v>0.10618399913944843</v>
      </c>
      <c r="F2000" s="55">
        <f t="shared" ca="1" si="63"/>
        <v>206.96750172477613</v>
      </c>
    </row>
    <row r="2001" spans="5:6" x14ac:dyDescent="0.25">
      <c r="E2001" s="55">
        <f t="shared" ca="1" si="62"/>
        <v>0.10767753914459466</v>
      </c>
      <c r="F2001" s="55">
        <f t="shared" ca="1" si="63"/>
        <v>207.22018250141809</v>
      </c>
    </row>
    <row r="2002" spans="5:6" x14ac:dyDescent="0.25">
      <c r="E2002" s="55">
        <f t="shared" ca="1" si="62"/>
        <v>0.59062119711404093</v>
      </c>
      <c r="F2002" s="55">
        <f t="shared" ca="1" si="63"/>
        <v>256.49291921311612</v>
      </c>
    </row>
    <row r="2003" spans="5:6" x14ac:dyDescent="0.25">
      <c r="E2003" s="55">
        <f t="shared" ca="1" si="62"/>
        <v>0.53960889388669153</v>
      </c>
      <c r="F2003" s="55">
        <f t="shared" ca="1" si="63"/>
        <v>251.85416191120487</v>
      </c>
    </row>
    <row r="2004" spans="5:6" x14ac:dyDescent="0.25">
      <c r="E2004" s="55">
        <f t="shared" ca="1" si="62"/>
        <v>0.15170671397259428</v>
      </c>
      <c r="F2004" s="55">
        <f t="shared" ca="1" si="63"/>
        <v>213.83371596399957</v>
      </c>
    </row>
    <row r="2005" spans="5:6" x14ac:dyDescent="0.25">
      <c r="E2005" s="55">
        <f t="shared" ca="1" si="62"/>
        <v>0.71742644442338721</v>
      </c>
      <c r="F2005" s="55">
        <f t="shared" ca="1" si="63"/>
        <v>269.14787996305756</v>
      </c>
    </row>
    <row r="2006" spans="5:6" x14ac:dyDescent="0.25">
      <c r="E2006" s="55">
        <f t="shared" ca="1" si="62"/>
        <v>0.99054606408283441</v>
      </c>
      <c r="F2006" s="55">
        <f t="shared" ca="1" si="63"/>
        <v>340.42603566966301</v>
      </c>
    </row>
    <row r="2007" spans="5:6" x14ac:dyDescent="0.25">
      <c r="E2007" s="55">
        <f t="shared" ca="1" si="62"/>
        <v>0.75541206363065039</v>
      </c>
      <c r="F2007" s="55">
        <f t="shared" ca="1" si="63"/>
        <v>273.49584571073069</v>
      </c>
    </row>
    <row r="2008" spans="5:6" x14ac:dyDescent="0.25">
      <c r="E2008" s="55">
        <f t="shared" ca="1" si="62"/>
        <v>0.57052962047496236</v>
      </c>
      <c r="F2008" s="55">
        <f t="shared" ca="1" si="63"/>
        <v>254.64703089206736</v>
      </c>
    </row>
    <row r="2009" spans="5:6" x14ac:dyDescent="0.25">
      <c r="E2009" s="55">
        <f t="shared" ca="1" si="62"/>
        <v>0.66502928681942497</v>
      </c>
      <c r="F2009" s="55">
        <f t="shared" ca="1" si="63"/>
        <v>263.6502440072062</v>
      </c>
    </row>
    <row r="2010" spans="5:6" x14ac:dyDescent="0.25">
      <c r="E2010" s="55">
        <f t="shared" ca="1" si="62"/>
        <v>0.33357084357833977</v>
      </c>
      <c r="F2010" s="55">
        <f t="shared" ca="1" si="63"/>
        <v>233.49563331634255</v>
      </c>
    </row>
    <row r="2011" spans="5:6" x14ac:dyDescent="0.25">
      <c r="E2011" s="55">
        <f t="shared" ca="1" si="62"/>
        <v>0.60447386963590166</v>
      </c>
      <c r="F2011" s="55">
        <f t="shared" ca="1" si="63"/>
        <v>257.7833506252735</v>
      </c>
    </row>
    <row r="2012" spans="5:6" x14ac:dyDescent="0.25">
      <c r="E2012" s="55">
        <f t="shared" ca="1" si="62"/>
        <v>0.69010392732969272</v>
      </c>
      <c r="F2012" s="55">
        <f t="shared" ca="1" si="63"/>
        <v>266.22084102358815</v>
      </c>
    </row>
    <row r="2013" spans="5:6" x14ac:dyDescent="0.25">
      <c r="E2013" s="55">
        <f t="shared" ca="1" si="62"/>
        <v>0.94524282960925909</v>
      </c>
      <c r="F2013" s="55">
        <f t="shared" ca="1" si="63"/>
        <v>309.04194469077299</v>
      </c>
    </row>
    <row r="2014" spans="5:6" x14ac:dyDescent="0.25">
      <c r="E2014" s="55">
        <f t="shared" ca="1" si="62"/>
        <v>2.3608492988190011E-2</v>
      </c>
      <c r="F2014" s="55">
        <f t="shared" ca="1" si="63"/>
        <v>184.85036465771952</v>
      </c>
    </row>
    <row r="2015" spans="5:6" x14ac:dyDescent="0.25">
      <c r="E2015" s="55">
        <f t="shared" ca="1" si="62"/>
        <v>0.66989334287415769</v>
      </c>
      <c r="F2015" s="55">
        <f t="shared" ca="1" si="63"/>
        <v>264.14127861349272</v>
      </c>
    </row>
    <row r="2016" spans="5:6" x14ac:dyDescent="0.25">
      <c r="E2016" s="55">
        <f t="shared" ca="1" si="62"/>
        <v>0.91756274879726585</v>
      </c>
      <c r="F2016" s="55">
        <f t="shared" ca="1" si="63"/>
        <v>300.51257581352604</v>
      </c>
    </row>
    <row r="2017" spans="5:6" x14ac:dyDescent="0.25">
      <c r="E2017" s="55">
        <f t="shared" ca="1" si="62"/>
        <v>7.3852089580084268E-2</v>
      </c>
      <c r="F2017" s="55">
        <f t="shared" ca="1" si="63"/>
        <v>200.78071583061427</v>
      </c>
    </row>
    <row r="2018" spans="5:6" x14ac:dyDescent="0.25">
      <c r="E2018" s="55">
        <f t="shared" ca="1" si="62"/>
        <v>0.45415806695263772</v>
      </c>
      <c r="F2018" s="55">
        <f t="shared" ca="1" si="63"/>
        <v>244.30161992971955</v>
      </c>
    </row>
    <row r="2019" spans="5:6" x14ac:dyDescent="0.25">
      <c r="E2019" s="55">
        <f t="shared" ca="1" si="62"/>
        <v>0.97376327591647349</v>
      </c>
      <c r="F2019" s="55">
        <f t="shared" ca="1" si="63"/>
        <v>323.0336374553533</v>
      </c>
    </row>
    <row r="2020" spans="5:6" x14ac:dyDescent="0.25">
      <c r="E2020" s="55">
        <f t="shared" ca="1" si="62"/>
        <v>0.74712822962723568</v>
      </c>
      <c r="F2020" s="55">
        <f t="shared" ca="1" si="63"/>
        <v>272.51545333067492</v>
      </c>
    </row>
    <row r="2021" spans="5:6" x14ac:dyDescent="0.25">
      <c r="E2021" s="55">
        <f t="shared" ca="1" si="62"/>
        <v>0.9144180286245418</v>
      </c>
      <c r="F2021" s="55">
        <f t="shared" ca="1" si="63"/>
        <v>299.69864414823923</v>
      </c>
    </row>
    <row r="2022" spans="5:6" x14ac:dyDescent="0.25">
      <c r="E2022" s="55">
        <f t="shared" ca="1" si="62"/>
        <v>0.85824228660275881</v>
      </c>
      <c r="F2022" s="55">
        <f t="shared" ca="1" si="63"/>
        <v>288.04451868995454</v>
      </c>
    </row>
    <row r="2023" spans="5:6" x14ac:dyDescent="0.25">
      <c r="E2023" s="55">
        <f t="shared" ca="1" si="62"/>
        <v>0.92231200321520723</v>
      </c>
      <c r="F2023" s="55">
        <f t="shared" ca="1" si="63"/>
        <v>301.79026296389861</v>
      </c>
    </row>
    <row r="2024" spans="5:6" x14ac:dyDescent="0.25">
      <c r="E2024" s="55">
        <f t="shared" ca="1" si="62"/>
        <v>0.96506972358925536</v>
      </c>
      <c r="F2024" s="55">
        <f t="shared" ca="1" si="63"/>
        <v>317.76633557935997</v>
      </c>
    </row>
    <row r="2025" spans="5:6" x14ac:dyDescent="0.25">
      <c r="E2025" s="55">
        <f t="shared" ca="1" si="62"/>
        <v>0.3044021098962254</v>
      </c>
      <c r="F2025" s="55">
        <f t="shared" ca="1" si="63"/>
        <v>230.7452086966756</v>
      </c>
    </row>
    <row r="2026" spans="5:6" x14ac:dyDescent="0.25">
      <c r="E2026" s="55">
        <f t="shared" ca="1" si="62"/>
        <v>2.2022019412134108E-2</v>
      </c>
      <c r="F2026" s="55">
        <f t="shared" ca="1" si="63"/>
        <v>184.0056757077609</v>
      </c>
    </row>
    <row r="2027" spans="5:6" x14ac:dyDescent="0.25">
      <c r="E2027" s="55">
        <f t="shared" ca="1" si="62"/>
        <v>0.19289624124113869</v>
      </c>
      <c r="F2027" s="55">
        <f t="shared" ca="1" si="63"/>
        <v>219.03183498761263</v>
      </c>
    </row>
    <row r="2028" spans="5:6" x14ac:dyDescent="0.25">
      <c r="E2028" s="55">
        <f t="shared" ca="1" si="62"/>
        <v>0.79857735485102732</v>
      </c>
      <c r="F2028" s="55">
        <f t="shared" ca="1" si="63"/>
        <v>278.97382051880578</v>
      </c>
    </row>
    <row r="2029" spans="5:6" x14ac:dyDescent="0.25">
      <c r="E2029" s="55">
        <f t="shared" ca="1" si="62"/>
        <v>3.9906810398568138E-2</v>
      </c>
      <c r="F2029" s="55">
        <f t="shared" ca="1" si="63"/>
        <v>191.64424117464944</v>
      </c>
    </row>
    <row r="2030" spans="5:6" x14ac:dyDescent="0.25">
      <c r="E2030" s="55">
        <f t="shared" ca="1" si="62"/>
        <v>0.78571077724274052</v>
      </c>
      <c r="F2030" s="55">
        <f t="shared" ca="1" si="63"/>
        <v>277.26813417787702</v>
      </c>
    </row>
    <row r="2031" spans="5:6" x14ac:dyDescent="0.25">
      <c r="E2031" s="55">
        <f t="shared" ca="1" si="62"/>
        <v>0.58686717694261281</v>
      </c>
      <c r="F2031" s="55">
        <f t="shared" ca="1" si="63"/>
        <v>256.14583820210095</v>
      </c>
    </row>
    <row r="2032" spans="5:6" x14ac:dyDescent="0.25">
      <c r="E2032" s="55">
        <f t="shared" ca="1" si="62"/>
        <v>0.55018360950381506</v>
      </c>
      <c r="F2032" s="55">
        <f t="shared" ca="1" si="63"/>
        <v>252.80370115452814</v>
      </c>
    </row>
    <row r="2033" spans="5:6" x14ac:dyDescent="0.25">
      <c r="E2033" s="55">
        <f t="shared" ca="1" si="62"/>
        <v>0.14959032891405799</v>
      </c>
      <c r="F2033" s="55">
        <f t="shared" ca="1" si="63"/>
        <v>213.54554074154746</v>
      </c>
    </row>
    <row r="2034" spans="5:6" x14ac:dyDescent="0.25">
      <c r="E2034" s="55">
        <f t="shared" ca="1" si="62"/>
        <v>0.35712908939536936</v>
      </c>
      <c r="F2034" s="55">
        <f t="shared" ca="1" si="63"/>
        <v>235.66294587155056</v>
      </c>
    </row>
    <row r="2035" spans="5:6" x14ac:dyDescent="0.25">
      <c r="E2035" s="55">
        <f t="shared" ca="1" si="62"/>
        <v>0.6338510187041968</v>
      </c>
      <c r="F2035" s="55">
        <f t="shared" ca="1" si="63"/>
        <v>260.5779526163733</v>
      </c>
    </row>
    <row r="2036" spans="5:6" x14ac:dyDescent="0.25">
      <c r="E2036" s="55">
        <f t="shared" ca="1" si="62"/>
        <v>0.69091102822005912</v>
      </c>
      <c r="F2036" s="55">
        <f t="shared" ca="1" si="63"/>
        <v>266.305293723239</v>
      </c>
    </row>
    <row r="2037" spans="5:6" x14ac:dyDescent="0.25">
      <c r="E2037" s="55">
        <f t="shared" ca="1" si="62"/>
        <v>3.666776551224904E-2</v>
      </c>
      <c r="F2037" s="55">
        <f t="shared" ca="1" si="63"/>
        <v>190.49425394999818</v>
      </c>
    </row>
    <row r="2038" spans="5:6" x14ac:dyDescent="0.25">
      <c r="E2038" s="55">
        <f t="shared" ca="1" si="62"/>
        <v>0.40115221552478408</v>
      </c>
      <c r="F2038" s="55">
        <f t="shared" ca="1" si="63"/>
        <v>239.62212200071292</v>
      </c>
    </row>
    <row r="2039" spans="5:6" x14ac:dyDescent="0.25">
      <c r="E2039" s="55">
        <f t="shared" ca="1" si="62"/>
        <v>0.10940067781390128</v>
      </c>
      <c r="F2039" s="55">
        <f t="shared" ca="1" si="63"/>
        <v>207.50884502987577</v>
      </c>
    </row>
    <row r="2040" spans="5:6" x14ac:dyDescent="0.25">
      <c r="E2040" s="55">
        <f t="shared" ca="1" si="62"/>
        <v>0.43897301470435568</v>
      </c>
      <c r="F2040" s="55">
        <f t="shared" ca="1" si="63"/>
        <v>242.96603489621273</v>
      </c>
    </row>
    <row r="2041" spans="5:6" x14ac:dyDescent="0.25">
      <c r="E2041" s="55">
        <f t="shared" ca="1" si="62"/>
        <v>0.15408717269193584</v>
      </c>
      <c r="F2041" s="55">
        <f t="shared" ca="1" si="63"/>
        <v>214.15498302853021</v>
      </c>
    </row>
    <row r="2042" spans="5:6" x14ac:dyDescent="0.25">
      <c r="E2042" s="55">
        <f t="shared" ca="1" si="62"/>
        <v>0.7599867057416585</v>
      </c>
      <c r="F2042" s="55">
        <f t="shared" ca="1" si="63"/>
        <v>274.0459240784441</v>
      </c>
    </row>
    <row r="2043" spans="5:6" x14ac:dyDescent="0.25">
      <c r="E2043" s="55">
        <f t="shared" ca="1" si="62"/>
        <v>0.45064330738386793</v>
      </c>
      <c r="F2043" s="55">
        <f t="shared" ca="1" si="63"/>
        <v>243.99264528350815</v>
      </c>
    </row>
    <row r="2044" spans="5:6" x14ac:dyDescent="0.25">
      <c r="E2044" s="55">
        <f t="shared" ca="1" si="62"/>
        <v>0.32469782733433417</v>
      </c>
      <c r="F2044" s="55">
        <f t="shared" ca="1" si="63"/>
        <v>232.66768162591433</v>
      </c>
    </row>
    <row r="2045" spans="5:6" x14ac:dyDescent="0.25">
      <c r="E2045" s="55">
        <f t="shared" ca="1" si="62"/>
        <v>0.60183390157863137</v>
      </c>
      <c r="F2045" s="55">
        <f t="shared" ca="1" si="63"/>
        <v>257.5361989116513</v>
      </c>
    </row>
    <row r="2046" spans="5:6" x14ac:dyDescent="0.25">
      <c r="E2046" s="55">
        <f t="shared" ca="1" si="62"/>
        <v>0.49337256558434772</v>
      </c>
      <c r="F2046" s="55">
        <f t="shared" ca="1" si="63"/>
        <v>247.75070147604762</v>
      </c>
    </row>
    <row r="2047" spans="5:6" x14ac:dyDescent="0.25">
      <c r="E2047" s="55">
        <f t="shared" ca="1" si="62"/>
        <v>6.2197615361682557E-2</v>
      </c>
      <c r="F2047" s="55">
        <f t="shared" ca="1" si="63"/>
        <v>198.07977124402123</v>
      </c>
    </row>
    <row r="2048" spans="5:6" x14ac:dyDescent="0.25">
      <c r="E2048" s="55">
        <f t="shared" ca="1" si="62"/>
        <v>0.64351465250212536</v>
      </c>
      <c r="F2048" s="55">
        <f t="shared" ca="1" si="63"/>
        <v>261.51723349793963</v>
      </c>
    </row>
    <row r="2049" spans="5:6" x14ac:dyDescent="0.25">
      <c r="E2049" s="55">
        <f t="shared" ca="1" si="62"/>
        <v>9.8082716629290023E-2</v>
      </c>
      <c r="F2049" s="55">
        <f t="shared" ca="1" si="63"/>
        <v>205.55392908837248</v>
      </c>
    </row>
    <row r="2050" spans="5:6" x14ac:dyDescent="0.25">
      <c r="E2050" s="55">
        <f t="shared" ca="1" si="62"/>
        <v>0.30572290984802508</v>
      </c>
      <c r="F2050" s="55">
        <f t="shared" ca="1" si="63"/>
        <v>230.87164628231511</v>
      </c>
    </row>
    <row r="2051" spans="5:6" x14ac:dyDescent="0.25">
      <c r="E2051" s="55">
        <f t="shared" ca="1" si="62"/>
        <v>0.6386947012411579</v>
      </c>
      <c r="F2051" s="55">
        <f t="shared" ca="1" si="63"/>
        <v>261.04739052485871</v>
      </c>
    </row>
    <row r="2052" spans="5:6" x14ac:dyDescent="0.25">
      <c r="E2052" s="55">
        <f t="shared" ref="E2052:E2115" ca="1" si="64">RAND()</f>
        <v>0.11650001629118845</v>
      </c>
      <c r="F2052" s="55">
        <f t="shared" ref="F2052:F2115" ca="1" si="65">_xlfn.GAMMA.INV(E2052,$C$3,$C$4)</f>
        <v>208.66763687992471</v>
      </c>
    </row>
    <row r="2053" spans="5:6" x14ac:dyDescent="0.25">
      <c r="E2053" s="55">
        <f t="shared" ca="1" si="64"/>
        <v>0.97421907580873446</v>
      </c>
      <c r="F2053" s="55">
        <f t="shared" ca="1" si="65"/>
        <v>323.34979304813686</v>
      </c>
    </row>
    <row r="2054" spans="5:6" x14ac:dyDescent="0.25">
      <c r="E2054" s="55">
        <f t="shared" ca="1" si="64"/>
        <v>0.63186908527424201</v>
      </c>
      <c r="F2054" s="55">
        <f t="shared" ca="1" si="65"/>
        <v>260.38662973516153</v>
      </c>
    </row>
    <row r="2055" spans="5:6" x14ac:dyDescent="0.25">
      <c r="E2055" s="55">
        <f t="shared" ca="1" si="64"/>
        <v>2.1476450623576282E-2</v>
      </c>
      <c r="F2055" s="55">
        <f t="shared" ca="1" si="65"/>
        <v>183.70395815847183</v>
      </c>
    </row>
    <row r="2056" spans="5:6" x14ac:dyDescent="0.25">
      <c r="E2056" s="55">
        <f t="shared" ca="1" si="64"/>
        <v>0.45521376117084533</v>
      </c>
      <c r="F2056" s="55">
        <f t="shared" ca="1" si="65"/>
        <v>244.39441188384046</v>
      </c>
    </row>
    <row r="2057" spans="5:6" x14ac:dyDescent="0.25">
      <c r="E2057" s="55">
        <f t="shared" ca="1" si="64"/>
        <v>0.8727773496970026</v>
      </c>
      <c r="F2057" s="55">
        <f t="shared" ca="1" si="65"/>
        <v>290.66205456170485</v>
      </c>
    </row>
    <row r="2058" spans="5:6" x14ac:dyDescent="0.25">
      <c r="E2058" s="55">
        <f t="shared" ca="1" si="64"/>
        <v>0.64110494001583429</v>
      </c>
      <c r="F2058" s="55">
        <f t="shared" ca="1" si="65"/>
        <v>261.28199375139366</v>
      </c>
    </row>
    <row r="2059" spans="5:6" x14ac:dyDescent="0.25">
      <c r="E2059" s="55">
        <f t="shared" ca="1" si="64"/>
        <v>0.79743409966792067</v>
      </c>
      <c r="F2059" s="55">
        <f t="shared" ca="1" si="65"/>
        <v>278.81940834379077</v>
      </c>
    </row>
    <row r="2060" spans="5:6" x14ac:dyDescent="0.25">
      <c r="E2060" s="55">
        <f t="shared" ca="1" si="64"/>
        <v>7.9354209633262229E-2</v>
      </c>
      <c r="F2060" s="55">
        <f t="shared" ca="1" si="65"/>
        <v>201.95083552614548</v>
      </c>
    </row>
    <row r="2061" spans="5:6" x14ac:dyDescent="0.25">
      <c r="E2061" s="55">
        <f t="shared" ca="1" si="64"/>
        <v>0.53510920880258417</v>
      </c>
      <c r="F2061" s="55">
        <f t="shared" ca="1" si="65"/>
        <v>251.45164185370444</v>
      </c>
    </row>
    <row r="2062" spans="5:6" x14ac:dyDescent="0.25">
      <c r="E2062" s="55">
        <f t="shared" ca="1" si="64"/>
        <v>0.2041858281401141</v>
      </c>
      <c r="F2062" s="55">
        <f t="shared" ca="1" si="65"/>
        <v>220.34595824997379</v>
      </c>
    </row>
    <row r="2063" spans="5:6" x14ac:dyDescent="0.25">
      <c r="E2063" s="55">
        <f t="shared" ca="1" si="64"/>
        <v>0.76771952558180878</v>
      </c>
      <c r="F2063" s="55">
        <f t="shared" ca="1" si="65"/>
        <v>274.99065635544537</v>
      </c>
    </row>
    <row r="2064" spans="5:6" x14ac:dyDescent="0.25">
      <c r="E2064" s="55">
        <f t="shared" ca="1" si="64"/>
        <v>0.4367648982582214</v>
      </c>
      <c r="F2064" s="55">
        <f t="shared" ca="1" si="65"/>
        <v>242.77162027983042</v>
      </c>
    </row>
    <row r="2065" spans="5:6" x14ac:dyDescent="0.25">
      <c r="E2065" s="55">
        <f t="shared" ca="1" si="64"/>
        <v>7.6283569923832339E-2</v>
      </c>
      <c r="F2065" s="55">
        <f t="shared" ca="1" si="65"/>
        <v>201.30514630756153</v>
      </c>
    </row>
    <row r="2066" spans="5:6" x14ac:dyDescent="0.25">
      <c r="E2066" s="55">
        <f t="shared" ca="1" si="64"/>
        <v>0.6838150463531929</v>
      </c>
      <c r="F2066" s="55">
        <f t="shared" ca="1" si="65"/>
        <v>265.56662503521909</v>
      </c>
    </row>
    <row r="2067" spans="5:6" x14ac:dyDescent="0.25">
      <c r="E2067" s="55">
        <f t="shared" ca="1" si="64"/>
        <v>0.99377256650712253</v>
      </c>
      <c r="F2067" s="55">
        <f t="shared" ca="1" si="65"/>
        <v>347.04046867752311</v>
      </c>
    </row>
    <row r="2068" spans="5:6" x14ac:dyDescent="0.25">
      <c r="E2068" s="55">
        <f t="shared" ca="1" si="64"/>
        <v>0.96936471365958932</v>
      </c>
      <c r="F2068" s="55">
        <f t="shared" ca="1" si="65"/>
        <v>320.20613739795016</v>
      </c>
    </row>
    <row r="2069" spans="5:6" x14ac:dyDescent="0.25">
      <c r="E2069" s="55">
        <f t="shared" ca="1" si="64"/>
        <v>0.29888645952110748</v>
      </c>
      <c r="F2069" s="55">
        <f t="shared" ca="1" si="65"/>
        <v>230.21503956398283</v>
      </c>
    </row>
    <row r="2070" spans="5:6" x14ac:dyDescent="0.25">
      <c r="E2070" s="55">
        <f t="shared" ca="1" si="64"/>
        <v>0.14779249053790655</v>
      </c>
      <c r="F2070" s="55">
        <f t="shared" ca="1" si="65"/>
        <v>213.29880445050222</v>
      </c>
    </row>
    <row r="2071" spans="5:6" x14ac:dyDescent="0.25">
      <c r="E2071" s="55">
        <f t="shared" ca="1" si="64"/>
        <v>0.19745006579777036</v>
      </c>
      <c r="F2071" s="55">
        <f t="shared" ca="1" si="65"/>
        <v>219.56671236244065</v>
      </c>
    </row>
    <row r="2072" spans="5:6" x14ac:dyDescent="0.25">
      <c r="E2072" s="55">
        <f t="shared" ca="1" si="64"/>
        <v>0.55162292936236212</v>
      </c>
      <c r="F2072" s="55">
        <f t="shared" ca="1" si="65"/>
        <v>252.93335925636359</v>
      </c>
    </row>
    <row r="2073" spans="5:6" x14ac:dyDescent="0.25">
      <c r="E2073" s="55">
        <f t="shared" ca="1" si="64"/>
        <v>9.2963704065869623E-2</v>
      </c>
      <c r="F2073" s="55">
        <f t="shared" ca="1" si="65"/>
        <v>204.61970547390766</v>
      </c>
    </row>
    <row r="2074" spans="5:6" x14ac:dyDescent="0.25">
      <c r="E2074" s="55">
        <f t="shared" ca="1" si="64"/>
        <v>0.42755218455086019</v>
      </c>
      <c r="F2074" s="55">
        <f t="shared" ca="1" si="65"/>
        <v>241.95966314442941</v>
      </c>
    </row>
    <row r="2075" spans="5:6" x14ac:dyDescent="0.25">
      <c r="E2075" s="55">
        <f t="shared" ca="1" si="64"/>
        <v>0.93098718575390194</v>
      </c>
      <c r="F2075" s="55">
        <f t="shared" ca="1" si="65"/>
        <v>304.29670452600163</v>
      </c>
    </row>
    <row r="2076" spans="5:6" x14ac:dyDescent="0.25">
      <c r="E2076" s="55">
        <f t="shared" ca="1" si="64"/>
        <v>0.41975263496455162</v>
      </c>
      <c r="F2076" s="55">
        <f t="shared" ca="1" si="65"/>
        <v>241.27097459743533</v>
      </c>
    </row>
    <row r="2077" spans="5:6" x14ac:dyDescent="0.25">
      <c r="E2077" s="55">
        <f t="shared" ca="1" si="64"/>
        <v>0.25079755392586933</v>
      </c>
      <c r="F2077" s="55">
        <f t="shared" ca="1" si="65"/>
        <v>225.41580776307092</v>
      </c>
    </row>
    <row r="2078" spans="5:6" x14ac:dyDescent="0.25">
      <c r="E2078" s="55">
        <f t="shared" ca="1" si="64"/>
        <v>0.51056399450296786</v>
      </c>
      <c r="F2078" s="55">
        <f t="shared" ca="1" si="65"/>
        <v>249.26916544554118</v>
      </c>
    </row>
    <row r="2079" spans="5:6" x14ac:dyDescent="0.25">
      <c r="E2079" s="55">
        <f t="shared" ca="1" si="64"/>
        <v>0.62001800400566176</v>
      </c>
      <c r="F2079" s="55">
        <f t="shared" ca="1" si="65"/>
        <v>259.25137291025356</v>
      </c>
    </row>
    <row r="2080" spans="5:6" x14ac:dyDescent="0.25">
      <c r="E2080" s="55">
        <f t="shared" ca="1" si="64"/>
        <v>0.82969843324868575</v>
      </c>
      <c r="F2080" s="55">
        <f t="shared" ca="1" si="65"/>
        <v>283.42645493071649</v>
      </c>
    </row>
    <row r="2081" spans="5:6" x14ac:dyDescent="0.25">
      <c r="E2081" s="55">
        <f t="shared" ca="1" si="64"/>
        <v>0.61786334682421717</v>
      </c>
      <c r="F2081" s="55">
        <f t="shared" ca="1" si="65"/>
        <v>259.04651521925018</v>
      </c>
    </row>
    <row r="2082" spans="5:6" x14ac:dyDescent="0.25">
      <c r="E2082" s="55">
        <f t="shared" ca="1" si="64"/>
        <v>0.50402841870028003</v>
      </c>
      <c r="F2082" s="55">
        <f t="shared" ca="1" si="65"/>
        <v>248.69111836924375</v>
      </c>
    </row>
    <row r="2083" spans="5:6" x14ac:dyDescent="0.25">
      <c r="E2083" s="55">
        <f t="shared" ca="1" si="64"/>
        <v>0.9924209850876039</v>
      </c>
      <c r="F2083" s="55">
        <f t="shared" ca="1" si="65"/>
        <v>343.95921948976428</v>
      </c>
    </row>
    <row r="2084" spans="5:6" x14ac:dyDescent="0.25">
      <c r="E2084" s="55">
        <f t="shared" ca="1" si="64"/>
        <v>0.39535760492670846</v>
      </c>
      <c r="F2084" s="55">
        <f t="shared" ca="1" si="65"/>
        <v>239.10612982242685</v>
      </c>
    </row>
    <row r="2085" spans="5:6" x14ac:dyDescent="0.25">
      <c r="E2085" s="55">
        <f t="shared" ca="1" si="64"/>
        <v>0.26569986674010926</v>
      </c>
      <c r="F2085" s="55">
        <f t="shared" ca="1" si="65"/>
        <v>226.94122117584371</v>
      </c>
    </row>
    <row r="2086" spans="5:6" x14ac:dyDescent="0.25">
      <c r="E2086" s="55">
        <f t="shared" ca="1" si="64"/>
        <v>0.8509421720581507</v>
      </c>
      <c r="F2086" s="55">
        <f t="shared" ca="1" si="65"/>
        <v>286.80391575541358</v>
      </c>
    </row>
    <row r="2087" spans="5:6" x14ac:dyDescent="0.25">
      <c r="E2087" s="55">
        <f t="shared" ca="1" si="64"/>
        <v>0.32671802687101703</v>
      </c>
      <c r="F2087" s="55">
        <f t="shared" ca="1" si="65"/>
        <v>232.85681024536669</v>
      </c>
    </row>
    <row r="2088" spans="5:6" x14ac:dyDescent="0.25">
      <c r="E2088" s="55">
        <f t="shared" ca="1" si="64"/>
        <v>0.75256175239736189</v>
      </c>
      <c r="F2088" s="55">
        <f t="shared" ca="1" si="65"/>
        <v>273.15627770069204</v>
      </c>
    </row>
    <row r="2089" spans="5:6" x14ac:dyDescent="0.25">
      <c r="E2089" s="55">
        <f t="shared" ca="1" si="64"/>
        <v>8.7981087472382535E-2</v>
      </c>
      <c r="F2089" s="55">
        <f t="shared" ca="1" si="65"/>
        <v>203.67604339832224</v>
      </c>
    </row>
    <row r="2090" spans="5:6" x14ac:dyDescent="0.25">
      <c r="E2090" s="55">
        <f t="shared" ca="1" si="64"/>
        <v>0.76774870868173761</v>
      </c>
      <c r="F2090" s="55">
        <f t="shared" ca="1" si="65"/>
        <v>274.99425848685587</v>
      </c>
    </row>
    <row r="2091" spans="5:6" x14ac:dyDescent="0.25">
      <c r="E2091" s="55">
        <f t="shared" ca="1" si="64"/>
        <v>0.11664003248493804</v>
      </c>
      <c r="F2091" s="55">
        <f t="shared" ca="1" si="65"/>
        <v>208.6900217702987</v>
      </c>
    </row>
    <row r="2092" spans="5:6" x14ac:dyDescent="0.25">
      <c r="E2092" s="55">
        <f t="shared" ca="1" si="64"/>
        <v>0.55834662847435801</v>
      </c>
      <c r="F2092" s="55">
        <f t="shared" ca="1" si="65"/>
        <v>253.54047772405914</v>
      </c>
    </row>
    <row r="2093" spans="5:6" x14ac:dyDescent="0.25">
      <c r="E2093" s="55">
        <f t="shared" ca="1" si="64"/>
        <v>0.58810248561864997</v>
      </c>
      <c r="F2093" s="55">
        <f t="shared" ca="1" si="65"/>
        <v>256.25993246300925</v>
      </c>
    </row>
    <row r="2094" spans="5:6" x14ac:dyDescent="0.25">
      <c r="E2094" s="55">
        <f t="shared" ca="1" si="64"/>
        <v>0.91939718200021736</v>
      </c>
      <c r="F2094" s="55">
        <f t="shared" ca="1" si="65"/>
        <v>300.99890775769882</v>
      </c>
    </row>
    <row r="2095" spans="5:6" x14ac:dyDescent="0.25">
      <c r="E2095" s="55">
        <f t="shared" ca="1" si="64"/>
        <v>0.12092756994220222</v>
      </c>
      <c r="F2095" s="55">
        <f t="shared" ca="1" si="65"/>
        <v>209.3672353999259</v>
      </c>
    </row>
    <row r="2096" spans="5:6" x14ac:dyDescent="0.25">
      <c r="E2096" s="55">
        <f t="shared" ca="1" si="64"/>
        <v>0.85532412290660842</v>
      </c>
      <c r="F2096" s="55">
        <f t="shared" ca="1" si="65"/>
        <v>287.54312909370373</v>
      </c>
    </row>
    <row r="2097" spans="5:6" x14ac:dyDescent="0.25">
      <c r="E2097" s="55">
        <f t="shared" ca="1" si="64"/>
        <v>0.77337860513732537</v>
      </c>
      <c r="F2097" s="55">
        <f t="shared" ca="1" si="65"/>
        <v>275.6945542954561</v>
      </c>
    </row>
    <row r="2098" spans="5:6" x14ac:dyDescent="0.25">
      <c r="E2098" s="55">
        <f t="shared" ca="1" si="64"/>
        <v>0.79377409112969011</v>
      </c>
      <c r="F2098" s="55">
        <f t="shared" ca="1" si="65"/>
        <v>278.32891752892266</v>
      </c>
    </row>
    <row r="2099" spans="5:6" x14ac:dyDescent="0.25">
      <c r="E2099" s="55">
        <f t="shared" ca="1" si="64"/>
        <v>0.92182963888353953</v>
      </c>
      <c r="F2099" s="55">
        <f t="shared" ca="1" si="65"/>
        <v>301.657673153357</v>
      </c>
    </row>
    <row r="2100" spans="5:6" x14ac:dyDescent="0.25">
      <c r="E2100" s="55">
        <f t="shared" ca="1" si="64"/>
        <v>0.37998140700783078</v>
      </c>
      <c r="F2100" s="55">
        <f t="shared" ca="1" si="65"/>
        <v>237.73020882919826</v>
      </c>
    </row>
    <row r="2101" spans="5:6" x14ac:dyDescent="0.25">
      <c r="E2101" s="55">
        <f t="shared" ca="1" si="64"/>
        <v>0.25375115699738204</v>
      </c>
      <c r="F2101" s="55">
        <f t="shared" ca="1" si="65"/>
        <v>225.72126113586566</v>
      </c>
    </row>
    <row r="2102" spans="5:6" x14ac:dyDescent="0.25">
      <c r="E2102" s="55">
        <f t="shared" ca="1" si="64"/>
        <v>0.85666010442556317</v>
      </c>
      <c r="F2102" s="55">
        <f t="shared" ca="1" si="65"/>
        <v>287.77174585030878</v>
      </c>
    </row>
    <row r="2103" spans="5:6" x14ac:dyDescent="0.25">
      <c r="E2103" s="55">
        <f t="shared" ca="1" si="64"/>
        <v>0.59779053327002285</v>
      </c>
      <c r="F2103" s="55">
        <f t="shared" ca="1" si="65"/>
        <v>257.1588073567633</v>
      </c>
    </row>
    <row r="2104" spans="5:6" x14ac:dyDescent="0.25">
      <c r="E2104" s="55">
        <f t="shared" ca="1" si="64"/>
        <v>0.80882325362190999</v>
      </c>
      <c r="F2104" s="55">
        <f t="shared" ca="1" si="65"/>
        <v>280.38451708499167</v>
      </c>
    </row>
    <row r="2105" spans="5:6" x14ac:dyDescent="0.25">
      <c r="E2105" s="55">
        <f t="shared" ca="1" si="64"/>
        <v>2.0147058270778562E-2</v>
      </c>
      <c r="F2105" s="55">
        <f t="shared" ca="1" si="65"/>
        <v>182.942183370847</v>
      </c>
    </row>
    <row r="2106" spans="5:6" x14ac:dyDescent="0.25">
      <c r="E2106" s="55">
        <f t="shared" ca="1" si="64"/>
        <v>0.47814599606202746</v>
      </c>
      <c r="F2106" s="55">
        <f t="shared" ca="1" si="65"/>
        <v>246.41013749168408</v>
      </c>
    </row>
    <row r="2107" spans="5:6" x14ac:dyDescent="0.25">
      <c r="E2107" s="55">
        <f t="shared" ca="1" si="64"/>
        <v>0.81694803763791635</v>
      </c>
      <c r="F2107" s="55">
        <f t="shared" ca="1" si="65"/>
        <v>281.53992699366307</v>
      </c>
    </row>
    <row r="2108" spans="5:6" x14ac:dyDescent="0.25">
      <c r="E2108" s="55">
        <f t="shared" ca="1" si="64"/>
        <v>0.1770312259329937</v>
      </c>
      <c r="F2108" s="55">
        <f t="shared" ca="1" si="65"/>
        <v>217.11241461971605</v>
      </c>
    </row>
    <row r="2109" spans="5:6" x14ac:dyDescent="0.25">
      <c r="E2109" s="55">
        <f t="shared" ca="1" si="64"/>
        <v>0.15555701402168653</v>
      </c>
      <c r="F2109" s="55">
        <f t="shared" ca="1" si="65"/>
        <v>214.35187626996625</v>
      </c>
    </row>
    <row r="2110" spans="5:6" x14ac:dyDescent="0.25">
      <c r="E2110" s="55">
        <f t="shared" ca="1" si="64"/>
        <v>0.4205898246013956</v>
      </c>
      <c r="F2110" s="55">
        <f t="shared" ca="1" si="65"/>
        <v>241.34496260508851</v>
      </c>
    </row>
    <row r="2111" spans="5:6" x14ac:dyDescent="0.25">
      <c r="E2111" s="55">
        <f t="shared" ca="1" si="64"/>
        <v>0.37934576881714743</v>
      </c>
      <c r="F2111" s="55">
        <f t="shared" ca="1" si="65"/>
        <v>237.67309510558707</v>
      </c>
    </row>
    <row r="2112" spans="5:6" x14ac:dyDescent="0.25">
      <c r="E2112" s="55">
        <f t="shared" ca="1" si="64"/>
        <v>0.6340076755522821</v>
      </c>
      <c r="F2112" s="55">
        <f t="shared" ca="1" si="65"/>
        <v>260.5930938573506</v>
      </c>
    </row>
    <row r="2113" spans="5:6" x14ac:dyDescent="0.25">
      <c r="E2113" s="55">
        <f t="shared" ca="1" si="64"/>
        <v>0.97752594499055623</v>
      </c>
      <c r="F2113" s="55">
        <f t="shared" ca="1" si="65"/>
        <v>325.80236723631288</v>
      </c>
    </row>
    <row r="2114" spans="5:6" x14ac:dyDescent="0.25">
      <c r="E2114" s="55">
        <f t="shared" ca="1" si="64"/>
        <v>0.42072861554667784</v>
      </c>
      <c r="F2114" s="55">
        <f t="shared" ca="1" si="65"/>
        <v>241.35722687133082</v>
      </c>
    </row>
    <row r="2115" spans="5:6" x14ac:dyDescent="0.25">
      <c r="E2115" s="55">
        <f t="shared" ca="1" si="64"/>
        <v>0.40915698644770693</v>
      </c>
      <c r="F2115" s="55">
        <f t="shared" ca="1" si="65"/>
        <v>240.3329861478162</v>
      </c>
    </row>
    <row r="2116" spans="5:6" x14ac:dyDescent="0.25">
      <c r="E2116" s="55">
        <f t="shared" ref="E2116:E2160" ca="1" si="66">RAND()</f>
        <v>0.80491566226559741</v>
      </c>
      <c r="F2116" s="55">
        <f t="shared" ref="F2116:F2160" ca="1" si="67">_xlfn.GAMMA.INV(E2116,$C$3,$C$4)</f>
        <v>279.84065875820625</v>
      </c>
    </row>
    <row r="2117" spans="5:6" x14ac:dyDescent="0.25">
      <c r="E2117" s="55">
        <f t="shared" ca="1" si="66"/>
        <v>0.42484603964047707</v>
      </c>
      <c r="F2117" s="55">
        <f t="shared" ca="1" si="67"/>
        <v>241.7208635313952</v>
      </c>
    </row>
    <row r="2118" spans="5:6" x14ac:dyDescent="0.25">
      <c r="E2118" s="55">
        <f t="shared" ca="1" si="66"/>
        <v>9.5921500885259525E-2</v>
      </c>
      <c r="F2118" s="55">
        <f t="shared" ca="1" si="67"/>
        <v>205.16363791338597</v>
      </c>
    </row>
    <row r="2119" spans="5:6" x14ac:dyDescent="0.25">
      <c r="E2119" s="55">
        <f t="shared" ca="1" si="66"/>
        <v>0.23334438012595926</v>
      </c>
      <c r="F2119" s="55">
        <f t="shared" ca="1" si="67"/>
        <v>223.57600012680314</v>
      </c>
    </row>
    <row r="2120" spans="5:6" x14ac:dyDescent="0.25">
      <c r="E2120" s="55">
        <f t="shared" ca="1" si="66"/>
        <v>0.14685289195319517</v>
      </c>
      <c r="F2120" s="55">
        <f t="shared" ca="1" si="67"/>
        <v>213.16913084395833</v>
      </c>
    </row>
    <row r="2121" spans="5:6" x14ac:dyDescent="0.25">
      <c r="E2121" s="55">
        <f t="shared" ca="1" si="66"/>
        <v>0.85179270415927311</v>
      </c>
      <c r="F2121" s="55">
        <f t="shared" ca="1" si="67"/>
        <v>286.94614849191544</v>
      </c>
    </row>
    <row r="2122" spans="5:6" x14ac:dyDescent="0.25">
      <c r="E2122" s="55">
        <f t="shared" ca="1" si="66"/>
        <v>0.93083180590359871</v>
      </c>
      <c r="F2122" s="55">
        <f t="shared" ca="1" si="67"/>
        <v>304.24961633244197</v>
      </c>
    </row>
    <row r="2123" spans="5:6" x14ac:dyDescent="0.25">
      <c r="E2123" s="55">
        <f t="shared" ca="1" si="66"/>
        <v>0.95864130645594625</v>
      </c>
      <c r="F2123" s="55">
        <f t="shared" ca="1" si="67"/>
        <v>314.55762032846172</v>
      </c>
    </row>
    <row r="2124" spans="5:6" x14ac:dyDescent="0.25">
      <c r="E2124" s="55">
        <f t="shared" ca="1" si="66"/>
        <v>0.94095769320407463</v>
      </c>
      <c r="F2124" s="55">
        <f t="shared" ca="1" si="67"/>
        <v>307.51769621219989</v>
      </c>
    </row>
    <row r="2125" spans="5:6" x14ac:dyDescent="0.25">
      <c r="E2125" s="55">
        <f t="shared" ca="1" si="66"/>
        <v>0.70274569527543329</v>
      </c>
      <c r="F2125" s="55">
        <f t="shared" ca="1" si="67"/>
        <v>267.55715144741703</v>
      </c>
    </row>
    <row r="2126" spans="5:6" x14ac:dyDescent="0.25">
      <c r="E2126" s="55">
        <f t="shared" ca="1" si="66"/>
        <v>0.59524498659046077</v>
      </c>
      <c r="F2126" s="55">
        <f t="shared" ca="1" si="67"/>
        <v>256.92190789146406</v>
      </c>
    </row>
    <row r="2127" spans="5:6" x14ac:dyDescent="0.25">
      <c r="E2127" s="55">
        <f t="shared" ca="1" si="66"/>
        <v>0.4155229347493633</v>
      </c>
      <c r="F2127" s="55">
        <f t="shared" ca="1" si="67"/>
        <v>240.89690190682828</v>
      </c>
    </row>
    <row r="2128" spans="5:6" x14ac:dyDescent="0.25">
      <c r="E2128" s="55">
        <f t="shared" ca="1" si="66"/>
        <v>0.22259396593471814</v>
      </c>
      <c r="F2128" s="55">
        <f t="shared" ca="1" si="67"/>
        <v>222.40999473286342</v>
      </c>
    </row>
    <row r="2129" spans="5:6" x14ac:dyDescent="0.25">
      <c r="E2129" s="55">
        <f t="shared" ca="1" si="66"/>
        <v>0.7737348224426045</v>
      </c>
      <c r="F2129" s="55">
        <f t="shared" ca="1" si="67"/>
        <v>275.7392308550468</v>
      </c>
    </row>
    <row r="2130" spans="5:6" x14ac:dyDescent="0.25">
      <c r="E2130" s="55">
        <f t="shared" ca="1" si="66"/>
        <v>0.68731857187353917</v>
      </c>
      <c r="F2130" s="55">
        <f t="shared" ca="1" si="67"/>
        <v>265.93025712457688</v>
      </c>
    </row>
    <row r="2131" spans="5:6" x14ac:dyDescent="0.25">
      <c r="E2131" s="55">
        <f t="shared" ca="1" si="66"/>
        <v>0.54043579107634998</v>
      </c>
      <c r="F2131" s="55">
        <f t="shared" ca="1" si="67"/>
        <v>251.92822665547564</v>
      </c>
    </row>
    <row r="2132" spans="5:6" x14ac:dyDescent="0.25">
      <c r="E2132" s="55">
        <f t="shared" ca="1" si="66"/>
        <v>0.19544943932444081</v>
      </c>
      <c r="F2132" s="55">
        <f t="shared" ca="1" si="67"/>
        <v>219.33255035495276</v>
      </c>
    </row>
    <row r="2133" spans="5:6" x14ac:dyDescent="0.25">
      <c r="E2133" s="55">
        <f t="shared" ca="1" si="66"/>
        <v>0.57633732049189346</v>
      </c>
      <c r="F2133" s="55">
        <f t="shared" ca="1" si="67"/>
        <v>255.17775079026103</v>
      </c>
    </row>
    <row r="2134" spans="5:6" x14ac:dyDescent="0.25">
      <c r="E2134" s="55">
        <f t="shared" ca="1" si="66"/>
        <v>0.70434585561930874</v>
      </c>
      <c r="F2134" s="55">
        <f t="shared" ca="1" si="67"/>
        <v>267.72843051711067</v>
      </c>
    </row>
    <row r="2135" spans="5:6" x14ac:dyDescent="0.25">
      <c r="E2135" s="55">
        <f t="shared" ca="1" si="66"/>
        <v>0.5291224726796272</v>
      </c>
      <c r="F2135" s="55">
        <f t="shared" ca="1" si="67"/>
        <v>250.91737458432999</v>
      </c>
    </row>
    <row r="2136" spans="5:6" x14ac:dyDescent="0.25">
      <c r="E2136" s="55">
        <f t="shared" ca="1" si="66"/>
        <v>0.70460710178047603</v>
      </c>
      <c r="F2136" s="55">
        <f t="shared" ca="1" si="67"/>
        <v>267.75644123259553</v>
      </c>
    </row>
    <row r="2137" spans="5:6" x14ac:dyDescent="0.25">
      <c r="E2137" s="55">
        <f t="shared" ca="1" si="66"/>
        <v>0.72746628009156389</v>
      </c>
      <c r="F2137" s="55">
        <f t="shared" ca="1" si="67"/>
        <v>270.26232293140782</v>
      </c>
    </row>
    <row r="2138" spans="5:6" x14ac:dyDescent="0.25">
      <c r="E2138" s="55">
        <f t="shared" ca="1" si="66"/>
        <v>0.45751935377704755</v>
      </c>
      <c r="F2138" s="55">
        <f t="shared" ca="1" si="67"/>
        <v>244.59705174608882</v>
      </c>
    </row>
    <row r="2139" spans="5:6" x14ac:dyDescent="0.25">
      <c r="E2139" s="55">
        <f t="shared" ca="1" si="66"/>
        <v>4.9853892557583102E-3</v>
      </c>
      <c r="F2139" s="55">
        <f t="shared" ca="1" si="67"/>
        <v>168.29153660001796</v>
      </c>
    </row>
    <row r="2140" spans="5:6" x14ac:dyDescent="0.25">
      <c r="E2140" s="55">
        <f t="shared" ca="1" si="66"/>
        <v>0.3940852186330368</v>
      </c>
      <c r="F2140" s="55">
        <f t="shared" ca="1" si="67"/>
        <v>238.99265589143934</v>
      </c>
    </row>
    <row r="2141" spans="5:6" x14ac:dyDescent="0.25">
      <c r="E2141" s="55">
        <f t="shared" ca="1" si="66"/>
        <v>0.22549162698531144</v>
      </c>
      <c r="F2141" s="55">
        <f t="shared" ca="1" si="67"/>
        <v>222.7269420195897</v>
      </c>
    </row>
    <row r="2142" spans="5:6" x14ac:dyDescent="0.25">
      <c r="E2142" s="55">
        <f t="shared" ca="1" si="66"/>
        <v>0.67905067434927358</v>
      </c>
      <c r="F2142" s="55">
        <f t="shared" ca="1" si="67"/>
        <v>265.07538653160123</v>
      </c>
    </row>
    <row r="2143" spans="5:6" x14ac:dyDescent="0.25">
      <c r="E2143" s="55">
        <f t="shared" ca="1" si="66"/>
        <v>0.6118306215026349</v>
      </c>
      <c r="F2143" s="55">
        <f t="shared" ca="1" si="67"/>
        <v>258.47533309879333</v>
      </c>
    </row>
    <row r="2144" spans="5:6" x14ac:dyDescent="0.25">
      <c r="E2144" s="55">
        <f t="shared" ca="1" si="66"/>
        <v>0.77962398904574381</v>
      </c>
      <c r="F2144" s="55">
        <f t="shared" ca="1" si="67"/>
        <v>276.48441453812779</v>
      </c>
    </row>
    <row r="2145" spans="5:6" x14ac:dyDescent="0.25">
      <c r="E2145" s="55">
        <f t="shared" ca="1" si="66"/>
        <v>9.9158849299195162E-2</v>
      </c>
      <c r="F2145" s="55">
        <f t="shared" ca="1" si="67"/>
        <v>205.74610346828587</v>
      </c>
    </row>
    <row r="2146" spans="5:6" x14ac:dyDescent="0.25">
      <c r="E2146" s="55">
        <f t="shared" ca="1" si="66"/>
        <v>0.280524240567115</v>
      </c>
      <c r="F2146" s="55">
        <f t="shared" ca="1" si="67"/>
        <v>228.42275284380361</v>
      </c>
    </row>
    <row r="2147" spans="5:6" x14ac:dyDescent="0.25">
      <c r="E2147" s="55">
        <f t="shared" ca="1" si="66"/>
        <v>0.18881029225392498</v>
      </c>
      <c r="F2147" s="55">
        <f t="shared" ca="1" si="67"/>
        <v>218.5460737928739</v>
      </c>
    </row>
    <row r="2148" spans="5:6" x14ac:dyDescent="0.25">
      <c r="E2148" s="55">
        <f t="shared" ca="1" si="66"/>
        <v>0.86889277796842079</v>
      </c>
      <c r="F2148" s="55">
        <f t="shared" ca="1" si="67"/>
        <v>289.94160725478531</v>
      </c>
    </row>
    <row r="2149" spans="5:6" x14ac:dyDescent="0.25">
      <c r="E2149" s="55">
        <f t="shared" ca="1" si="66"/>
        <v>0.50658715492327167</v>
      </c>
      <c r="F2149" s="55">
        <f t="shared" ca="1" si="67"/>
        <v>248.91730238456057</v>
      </c>
    </row>
    <row r="2150" spans="5:6" x14ac:dyDescent="0.25">
      <c r="E2150" s="55">
        <f t="shared" ca="1" si="66"/>
        <v>0.34520749059355005</v>
      </c>
      <c r="F2150" s="55">
        <f t="shared" ca="1" si="67"/>
        <v>234.5713996468877</v>
      </c>
    </row>
    <row r="2151" spans="5:6" x14ac:dyDescent="0.25">
      <c r="E2151" s="55">
        <f t="shared" ca="1" si="66"/>
        <v>0.54102957580716282</v>
      </c>
      <c r="F2151" s="55">
        <f t="shared" ca="1" si="67"/>
        <v>251.98143023989243</v>
      </c>
    </row>
    <row r="2152" spans="5:6" x14ac:dyDescent="0.25">
      <c r="E2152" s="55">
        <f t="shared" ca="1" si="66"/>
        <v>0.92423451307738513</v>
      </c>
      <c r="F2152" s="55">
        <f t="shared" ca="1" si="67"/>
        <v>302.3253987736</v>
      </c>
    </row>
    <row r="2153" spans="5:6" x14ac:dyDescent="0.25">
      <c r="E2153" s="55">
        <f t="shared" ca="1" si="66"/>
        <v>0.7056488346564086</v>
      </c>
      <c r="F2153" s="55">
        <f t="shared" ca="1" si="67"/>
        <v>267.86826839896725</v>
      </c>
    </row>
    <row r="2154" spans="5:6" x14ac:dyDescent="0.25">
      <c r="E2154" s="55">
        <f t="shared" ca="1" si="66"/>
        <v>0.55278356611914137</v>
      </c>
      <c r="F2154" s="55">
        <f t="shared" ca="1" si="67"/>
        <v>253.03798955966028</v>
      </c>
    </row>
    <row r="2155" spans="5:6" x14ac:dyDescent="0.25">
      <c r="E2155" s="55">
        <f t="shared" ca="1" si="66"/>
        <v>0.16338375288707163</v>
      </c>
      <c r="F2155" s="55">
        <f t="shared" ca="1" si="67"/>
        <v>215.38222627998809</v>
      </c>
    </row>
    <row r="2156" spans="5:6" x14ac:dyDescent="0.25">
      <c r="E2156" s="55">
        <f t="shared" ca="1" si="66"/>
        <v>0.13806642772303301</v>
      </c>
      <c r="F2156" s="55">
        <f t="shared" ca="1" si="67"/>
        <v>211.93123211496754</v>
      </c>
    </row>
    <row r="2157" spans="5:6" x14ac:dyDescent="0.25">
      <c r="E2157" s="55">
        <f t="shared" ca="1" si="66"/>
        <v>0.38265124155880637</v>
      </c>
      <c r="F2157" s="55">
        <f t="shared" ca="1" si="67"/>
        <v>237.96988455266171</v>
      </c>
    </row>
    <row r="2158" spans="5:6" x14ac:dyDescent="0.25">
      <c r="E2158" s="55">
        <f t="shared" ca="1" si="66"/>
        <v>0.71142873172156529</v>
      </c>
      <c r="F2158" s="55">
        <f t="shared" ca="1" si="67"/>
        <v>268.49266031152189</v>
      </c>
    </row>
    <row r="2159" spans="5:6" x14ac:dyDescent="0.25">
      <c r="E2159" s="55">
        <f t="shared" ca="1" si="66"/>
        <v>0.98234099199175207</v>
      </c>
      <c r="F2159" s="55">
        <f t="shared" ca="1" si="67"/>
        <v>330.01360629740373</v>
      </c>
    </row>
    <row r="2160" spans="5:6" x14ac:dyDescent="0.25">
      <c r="E2160" s="55">
        <f t="shared" ca="1" si="66"/>
        <v>0.38898536620212332</v>
      </c>
      <c r="F2160" s="55">
        <f t="shared" ca="1" si="67"/>
        <v>238.53717745486415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788E-7405-4DC4-A210-5B0B04DF98D8}">
  <sheetPr>
    <tabColor theme="8" tint="-0.249977111117893"/>
  </sheetPr>
  <dimension ref="B2:J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72" customWidth="1"/>
    <col min="2" max="2" width="10.28515625" style="72" bestFit="1" customWidth="1"/>
    <col min="3" max="3" width="11.85546875" style="72" bestFit="1" customWidth="1"/>
    <col min="4" max="4" width="5.140625" style="72" customWidth="1"/>
    <col min="5" max="5" width="11.42578125" style="72"/>
    <col min="6" max="6" width="18" style="72" customWidth="1"/>
    <col min="7" max="7" width="4.28515625" style="72" customWidth="1"/>
    <col min="8" max="8" width="11.42578125" style="72"/>
    <col min="9" max="9" width="17.7109375" style="72" bestFit="1" customWidth="1"/>
    <col min="10" max="10" width="18.7109375" style="72" bestFit="1" customWidth="1"/>
    <col min="11" max="11" width="11.42578125" style="72"/>
    <col min="12" max="12" width="12" style="72" bestFit="1" customWidth="1"/>
    <col min="13" max="13" width="11.42578125" style="72"/>
    <col min="14" max="14" width="11.7109375" style="72" bestFit="1" customWidth="1"/>
    <col min="15" max="16384" width="11.42578125" style="72"/>
  </cols>
  <sheetData>
    <row r="2" spans="2:10" x14ac:dyDescent="0.25">
      <c r="B2" s="71" t="s">
        <v>11</v>
      </c>
      <c r="C2" s="71" t="s">
        <v>12</v>
      </c>
      <c r="E2" s="71" t="s">
        <v>13</v>
      </c>
      <c r="F2" s="71" t="s">
        <v>14</v>
      </c>
      <c r="H2" s="71" t="s">
        <v>15</v>
      </c>
      <c r="I2" s="71" t="s">
        <v>16</v>
      </c>
      <c r="J2" s="71" t="s">
        <v>17</v>
      </c>
    </row>
    <row r="3" spans="2:10" x14ac:dyDescent="0.25">
      <c r="B3" s="73" t="s">
        <v>108</v>
      </c>
      <c r="C3" s="70">
        <v>10</v>
      </c>
      <c r="E3" s="73">
        <f ca="1">RAND()</f>
        <v>0.98319668458363407</v>
      </c>
      <c r="F3" s="73">
        <f ca="1">_xlfn.NORM.S.INV(E3)/(SQRT(2)*$C$3)</f>
        <v>0.15024323165729822</v>
      </c>
      <c r="H3" s="73" t="s">
        <v>19</v>
      </c>
      <c r="I3" s="73">
        <f ca="1">AVERAGE(F3:F2160)</f>
        <v>3.5301139841607896E-4</v>
      </c>
      <c r="J3" s="73">
        <v>0</v>
      </c>
    </row>
    <row r="4" spans="2:10" x14ac:dyDescent="0.25">
      <c r="B4"/>
      <c r="C4"/>
      <c r="E4" s="73">
        <f t="shared" ref="E4:E67" ca="1" si="0">RAND()</f>
        <v>0.11689058908356043</v>
      </c>
      <c r="F4" s="73">
        <f t="shared" ref="F4:F67" ca="1" si="1">_xlfn.NORM.S.INV(E4)/(SQRT(2)*$C$3)</f>
        <v>-8.4193439864736014E-2</v>
      </c>
      <c r="H4" s="73" t="s">
        <v>21</v>
      </c>
      <c r="I4" s="73">
        <f ca="1">_xlfn.VAR.S(F3:F2160)</f>
        <v>5.1244137800999174E-3</v>
      </c>
      <c r="J4" s="66">
        <f>1/(2*C3^2)</f>
        <v>5.0000000000000001E-3</v>
      </c>
    </row>
    <row r="5" spans="2:10" x14ac:dyDescent="0.25">
      <c r="B5"/>
      <c r="C5"/>
      <c r="E5" s="73">
        <f t="shared" ca="1" si="0"/>
        <v>0.25974925782673319</v>
      </c>
      <c r="F5" s="73">
        <f t="shared" ca="1" si="1"/>
        <v>-4.5546064549822698E-2</v>
      </c>
      <c r="H5" s="73" t="s">
        <v>22</v>
      </c>
      <c r="I5" s="73">
        <f ca="1">_xlfn.STDEV.S(F3:F2160)</f>
        <v>7.1585010861911005E-2</v>
      </c>
      <c r="J5" s="73">
        <f>SQRT(J4)</f>
        <v>7.0710678118654752E-2</v>
      </c>
    </row>
    <row r="6" spans="2:10" x14ac:dyDescent="0.25">
      <c r="E6" s="73">
        <f t="shared" ca="1" si="0"/>
        <v>0.74121804795768809</v>
      </c>
      <c r="F6" s="73">
        <f t="shared" ca="1" si="1"/>
        <v>4.5757242697630006E-2</v>
      </c>
      <c r="H6" s="73" t="s">
        <v>23</v>
      </c>
      <c r="I6" s="73">
        <f ca="1">SKEW(F3:F2160)</f>
        <v>-2.9704307288134283E-2</v>
      </c>
      <c r="J6" s="73">
        <v>0</v>
      </c>
    </row>
    <row r="7" spans="2:10" x14ac:dyDescent="0.25">
      <c r="C7" s="75"/>
      <c r="E7" s="73">
        <f t="shared" ca="1" si="0"/>
        <v>0.65278839135824618</v>
      </c>
      <c r="F7" s="73">
        <f t="shared" ca="1" si="1"/>
        <v>2.7779365335606647E-2</v>
      </c>
      <c r="H7" s="73" t="s">
        <v>24</v>
      </c>
      <c r="I7" s="73">
        <f ca="1">I19/(I5^4)</f>
        <v>2.9874830291991894</v>
      </c>
      <c r="J7" s="73">
        <v>3</v>
      </c>
    </row>
    <row r="8" spans="2:10" x14ac:dyDescent="0.25">
      <c r="E8" s="73">
        <f t="shared" ca="1" si="0"/>
        <v>0.30233318447379276</v>
      </c>
      <c r="F8" s="73">
        <f t="shared" ca="1" si="1"/>
        <v>-3.6607042629154957E-2</v>
      </c>
      <c r="I8" s="72">
        <f ca="1">MEDIAN(F3:F2160)</f>
        <v>-4.2683889493008275E-4</v>
      </c>
    </row>
    <row r="9" spans="2:10" x14ac:dyDescent="0.25">
      <c r="E9" s="73">
        <f t="shared" ca="1" si="0"/>
        <v>0.79831132645276548</v>
      </c>
      <c r="F9" s="73">
        <f t="shared" ca="1" si="1"/>
        <v>5.9086172049198464E-2</v>
      </c>
      <c r="H9" s="95" t="s">
        <v>26</v>
      </c>
      <c r="I9" s="95"/>
    </row>
    <row r="10" spans="2:10" x14ac:dyDescent="0.25">
      <c r="E10" s="73">
        <f t="shared" ca="1" si="0"/>
        <v>0.14346821038364432</v>
      </c>
      <c r="F10" s="73">
        <f t="shared" ca="1" si="1"/>
        <v>-7.5297420740240803E-2</v>
      </c>
      <c r="H10" s="73"/>
      <c r="I10" s="73">
        <f ca="1">SUMPRODUCT(F3:F2160)/COUNT(F3:F2160)</f>
        <v>3.5301139841607896E-4</v>
      </c>
    </row>
    <row r="11" spans="2:10" x14ac:dyDescent="0.25">
      <c r="E11" s="73">
        <f t="shared" ca="1" si="0"/>
        <v>0.68409991379845048</v>
      </c>
      <c r="F11" s="73">
        <f t="shared" ca="1" si="1"/>
        <v>3.3884177410827776E-2</v>
      </c>
      <c r="H11" s="73"/>
      <c r="I11" s="73">
        <f ca="1">SUMPRODUCT(F3:F2160,F3:F2160)/COUNT(F3:F2160)</f>
        <v>5.1221637846449652E-3</v>
      </c>
    </row>
    <row r="12" spans="2:10" x14ac:dyDescent="0.25">
      <c r="E12" s="73">
        <f t="shared" ca="1" si="0"/>
        <v>0.10786593990149096</v>
      </c>
      <c r="F12" s="73">
        <f t="shared" ca="1" si="1"/>
        <v>-8.7536802886316087E-2</v>
      </c>
      <c r="H12" s="73"/>
      <c r="I12" s="73">
        <f ca="1">SUMPRODUCT(F3:F2160,F3:F2160,F3:F2160)/COUNT(F3:F2160)</f>
        <v>-5.4568652186035E-6</v>
      </c>
    </row>
    <row r="13" spans="2:10" x14ac:dyDescent="0.25">
      <c r="E13" s="73">
        <f t="shared" ca="1" si="0"/>
        <v>0.41517705759154799</v>
      </c>
      <c r="F13" s="73">
        <f t="shared" ca="1" si="1"/>
        <v>-1.5149580670909869E-2</v>
      </c>
      <c r="H13" s="73"/>
      <c r="I13" s="73">
        <f ca="1">SUMPRODUCT(F3:F2160,F3:F2160,F3:F2160,F3:F2160)/COUNT(F3:F2160)</f>
        <v>7.8438623765478136E-5</v>
      </c>
    </row>
    <row r="14" spans="2:10" x14ac:dyDescent="0.25">
      <c r="E14" s="73">
        <f t="shared" ca="1" si="0"/>
        <v>0.79144180623579252</v>
      </c>
      <c r="F14" s="73">
        <f t="shared" ca="1" si="1"/>
        <v>5.7377059840133769E-2</v>
      </c>
    </row>
    <row r="15" spans="2:10" x14ac:dyDescent="0.25">
      <c r="E15" s="73">
        <f t="shared" ca="1" si="0"/>
        <v>0.47161279675587076</v>
      </c>
      <c r="F15" s="73">
        <f t="shared" ca="1" si="1"/>
        <v>-5.0357542272029682E-3</v>
      </c>
      <c r="H15" s="95" t="s">
        <v>27</v>
      </c>
      <c r="I15" s="95"/>
    </row>
    <row r="16" spans="2:10" x14ac:dyDescent="0.25">
      <c r="E16" s="73">
        <f t="shared" ca="1" si="0"/>
        <v>0.93377339888664623</v>
      </c>
      <c r="F16" s="73">
        <f t="shared" ca="1" si="1"/>
        <v>0.10638406987953722</v>
      </c>
      <c r="H16" s="73"/>
      <c r="I16" s="73">
        <v>0</v>
      </c>
    </row>
    <row r="17" spans="5:9" x14ac:dyDescent="0.25">
      <c r="E17" s="73">
        <f t="shared" ca="1" si="0"/>
        <v>0.97411897647743473</v>
      </c>
      <c r="F17" s="73">
        <f t="shared" ca="1" si="1"/>
        <v>0.1375398670365067</v>
      </c>
      <c r="H17" s="73"/>
      <c r="I17" s="73">
        <f ca="1">I11-I10^2</f>
        <v>5.1220391675975531E-3</v>
      </c>
    </row>
    <row r="18" spans="5:9" x14ac:dyDescent="0.25">
      <c r="E18" s="73">
        <f t="shared" ca="1" si="0"/>
        <v>0.68675929908764588</v>
      </c>
      <c r="F18" s="73">
        <f t="shared" ca="1" si="1"/>
        <v>3.4413843832845542E-2</v>
      </c>
      <c r="H18" s="73"/>
      <c r="I18" s="73">
        <f ca="1">I12-3*I10*I11+2*I10^3</f>
        <v>-1.0881323837728297E-5</v>
      </c>
    </row>
    <row r="19" spans="5:9" x14ac:dyDescent="0.25">
      <c r="E19" s="73">
        <f t="shared" ca="1" si="0"/>
        <v>0.18210472671077826</v>
      </c>
      <c r="F19" s="73">
        <f t="shared" ca="1" si="1"/>
        <v>-6.4160977395334023E-2</v>
      </c>
      <c r="H19" s="73"/>
      <c r="I19" s="73">
        <f ca="1">I13-4*I10*I12+6*(I10^2)*I11-3*(I10^4)</f>
        <v>7.8450158914940271E-5</v>
      </c>
    </row>
    <row r="20" spans="5:9" x14ac:dyDescent="0.25">
      <c r="E20" s="73">
        <f t="shared" ca="1" si="0"/>
        <v>0.90446018788325599</v>
      </c>
      <c r="F20" s="73">
        <f t="shared" ca="1" si="1"/>
        <v>9.2446572534053237E-2</v>
      </c>
    </row>
    <row r="21" spans="5:9" x14ac:dyDescent="0.25">
      <c r="E21" s="73">
        <f t="shared" ca="1" si="0"/>
        <v>0.11330269266084048</v>
      </c>
      <c r="F21" s="73">
        <f t="shared" ca="1" si="1"/>
        <v>-8.5499786547073672E-2</v>
      </c>
    </row>
    <row r="22" spans="5:9" x14ac:dyDescent="0.25">
      <c r="E22" s="73">
        <f t="shared" ca="1" si="0"/>
        <v>0.81928507294671526</v>
      </c>
      <c r="F22" s="73">
        <f t="shared" ca="1" si="1"/>
        <v>6.4533669542852154E-2</v>
      </c>
    </row>
    <row r="23" spans="5:9" x14ac:dyDescent="0.25">
      <c r="E23" s="73">
        <f t="shared" ca="1" si="0"/>
        <v>0.37560368781512066</v>
      </c>
      <c r="F23" s="73">
        <f t="shared" ca="1" si="1"/>
        <v>-2.2418660921305726E-2</v>
      </c>
    </row>
    <row r="24" spans="5:9" x14ac:dyDescent="0.25">
      <c r="E24" s="73">
        <f t="shared" ca="1" si="0"/>
        <v>0.59512494953370898</v>
      </c>
      <c r="F24" s="73">
        <f t="shared" ca="1" si="1"/>
        <v>1.7023484743649842E-2</v>
      </c>
    </row>
    <row r="25" spans="5:9" x14ac:dyDescent="0.25">
      <c r="E25" s="73">
        <f t="shared" ca="1" si="0"/>
        <v>0.53086235993756636</v>
      </c>
      <c r="F25" s="73">
        <f t="shared" ca="1" si="1"/>
        <v>5.4756785386806386E-3</v>
      </c>
    </row>
    <row r="26" spans="5:9" x14ac:dyDescent="0.25">
      <c r="E26" s="73">
        <f t="shared" ca="1" si="0"/>
        <v>0.47105624915705613</v>
      </c>
      <c r="F26" s="73">
        <f t="shared" ca="1" si="1"/>
        <v>-5.1346551492107411E-3</v>
      </c>
    </row>
    <row r="27" spans="5:9" x14ac:dyDescent="0.25">
      <c r="E27" s="73">
        <f t="shared" ca="1" si="0"/>
        <v>0.94506848362018159</v>
      </c>
      <c r="F27" s="73">
        <f t="shared" ca="1" si="1"/>
        <v>0.11305287363303183</v>
      </c>
    </row>
    <row r="28" spans="5:9" x14ac:dyDescent="0.25">
      <c r="E28" s="73">
        <f t="shared" ca="1" si="0"/>
        <v>0.97592809480250908</v>
      </c>
      <c r="F28" s="73">
        <f t="shared" ca="1" si="1"/>
        <v>0.13973114750322396</v>
      </c>
    </row>
    <row r="29" spans="5:9" x14ac:dyDescent="0.25">
      <c r="E29" s="73">
        <f t="shared" ca="1" si="0"/>
        <v>0.19221653811308825</v>
      </c>
      <c r="F29" s="73">
        <f t="shared" ca="1" si="1"/>
        <v>-6.1501125225606829E-2</v>
      </c>
    </row>
    <row r="30" spans="5:9" x14ac:dyDescent="0.25">
      <c r="E30" s="73">
        <f t="shared" ca="1" si="0"/>
        <v>0.37133825831752709</v>
      </c>
      <c r="F30" s="73">
        <f t="shared" ca="1" si="1"/>
        <v>-2.3215094499653949E-2</v>
      </c>
    </row>
    <row r="31" spans="5:9" x14ac:dyDescent="0.25">
      <c r="E31" s="73">
        <f t="shared" ca="1" si="0"/>
        <v>0.68738669208481706</v>
      </c>
      <c r="F31" s="73">
        <f t="shared" ca="1" si="1"/>
        <v>3.4539081808482121E-2</v>
      </c>
    </row>
    <row r="32" spans="5:9" x14ac:dyDescent="0.25">
      <c r="E32" s="73">
        <f t="shared" ca="1" si="0"/>
        <v>0.84906286062756586</v>
      </c>
      <c r="F32" s="73">
        <f t="shared" ca="1" si="1"/>
        <v>7.3003288634676422E-2</v>
      </c>
    </row>
    <row r="33" spans="5:6" x14ac:dyDescent="0.25">
      <c r="E33" s="73">
        <f t="shared" ca="1" si="0"/>
        <v>0.62606677802617405</v>
      </c>
      <c r="F33" s="73">
        <f t="shared" ca="1" si="1"/>
        <v>2.2730223101287667E-2</v>
      </c>
    </row>
    <row r="34" spans="5:6" x14ac:dyDescent="0.25">
      <c r="E34" s="73">
        <f t="shared" ca="1" si="0"/>
        <v>0.46699309211391904</v>
      </c>
      <c r="F34" s="73">
        <f t="shared" ca="1" si="1"/>
        <v>-5.8570126272223218E-3</v>
      </c>
    </row>
    <row r="35" spans="5:6" x14ac:dyDescent="0.25">
      <c r="E35" s="73">
        <f t="shared" ca="1" si="0"/>
        <v>0.4215133005579289</v>
      </c>
      <c r="F35" s="73">
        <f t="shared" ca="1" si="1"/>
        <v>-1.4002382867343476E-2</v>
      </c>
    </row>
    <row r="36" spans="5:6" x14ac:dyDescent="0.25">
      <c r="E36" s="73">
        <f t="shared" ca="1" si="0"/>
        <v>0.90536150858273234</v>
      </c>
      <c r="F36" s="73">
        <f t="shared" ca="1" si="1"/>
        <v>9.2823391215489298E-2</v>
      </c>
    </row>
    <row r="37" spans="5:6" x14ac:dyDescent="0.25">
      <c r="E37" s="73">
        <f t="shared" ca="1" si="0"/>
        <v>0.78091893935264933</v>
      </c>
      <c r="F37" s="73">
        <f t="shared" ca="1" si="1"/>
        <v>5.4822023226710682E-2</v>
      </c>
    </row>
    <row r="38" spans="5:6" x14ac:dyDescent="0.25">
      <c r="E38" s="73">
        <f t="shared" ca="1" si="0"/>
        <v>0.98531866217375841</v>
      </c>
      <c r="F38" s="73">
        <f t="shared" ca="1" si="1"/>
        <v>0.15404906657577661</v>
      </c>
    </row>
    <row r="39" spans="5:6" x14ac:dyDescent="0.25">
      <c r="E39" s="73">
        <f t="shared" ca="1" si="0"/>
        <v>6.4874040984646664E-2</v>
      </c>
      <c r="F39" s="73">
        <f t="shared" ca="1" si="1"/>
        <v>-0.10713346907683388</v>
      </c>
    </row>
    <row r="40" spans="5:6" x14ac:dyDescent="0.25">
      <c r="E40" s="73">
        <f t="shared" ca="1" si="0"/>
        <v>0.56911069954589288</v>
      </c>
      <c r="F40" s="73">
        <f t="shared" ca="1" si="1"/>
        <v>1.2311473369138067E-2</v>
      </c>
    </row>
    <row r="41" spans="5:6" x14ac:dyDescent="0.25">
      <c r="E41" s="73">
        <f t="shared" ca="1" si="0"/>
        <v>0.87087712166990328</v>
      </c>
      <c r="F41" s="73">
        <f t="shared" ca="1" si="1"/>
        <v>7.9941753252427417E-2</v>
      </c>
    </row>
    <row r="42" spans="5:6" x14ac:dyDescent="0.25">
      <c r="E42" s="73">
        <f t="shared" ca="1" si="0"/>
        <v>0.80567978412905383</v>
      </c>
      <c r="F42" s="73">
        <f t="shared" ca="1" si="1"/>
        <v>6.0958655209376801E-2</v>
      </c>
    </row>
    <row r="43" spans="5:6" x14ac:dyDescent="0.25">
      <c r="E43" s="73">
        <f t="shared" ca="1" si="0"/>
        <v>0.3729196365914641</v>
      </c>
      <c r="F43" s="73">
        <f t="shared" ca="1" si="1"/>
        <v>-2.2919484045263564E-2</v>
      </c>
    </row>
    <row r="44" spans="5:6" x14ac:dyDescent="0.25">
      <c r="E44" s="73">
        <f t="shared" ca="1" si="0"/>
        <v>0.91568227402238433</v>
      </c>
      <c r="F44" s="73">
        <f t="shared" ca="1" si="1"/>
        <v>9.7340433550599126E-2</v>
      </c>
    </row>
    <row r="45" spans="5:6" x14ac:dyDescent="0.25">
      <c r="E45" s="73">
        <f t="shared" ca="1" si="0"/>
        <v>0.41657082117289668</v>
      </c>
      <c r="F45" s="73">
        <f t="shared" ca="1" si="1"/>
        <v>-1.4896903386784777E-2</v>
      </c>
    </row>
    <row r="46" spans="5:6" x14ac:dyDescent="0.25">
      <c r="E46" s="73">
        <f t="shared" ca="1" si="0"/>
        <v>0.59440770586736325</v>
      </c>
      <c r="F46" s="73">
        <f t="shared" ca="1" si="1"/>
        <v>1.6892647621191952E-2</v>
      </c>
    </row>
    <row r="47" spans="5:6" x14ac:dyDescent="0.25">
      <c r="E47" s="73">
        <f t="shared" ca="1" si="0"/>
        <v>0.59684613825952715</v>
      </c>
      <c r="F47" s="73">
        <f t="shared" ca="1" si="1"/>
        <v>1.7337696878005179E-2</v>
      </c>
    </row>
    <row r="48" spans="5:6" x14ac:dyDescent="0.25">
      <c r="E48" s="73">
        <f t="shared" ca="1" si="0"/>
        <v>0.49638092498056119</v>
      </c>
      <c r="F48" s="73">
        <f t="shared" ca="1" si="1"/>
        <v>-6.4147314399572088E-4</v>
      </c>
    </row>
    <row r="49" spans="5:6" x14ac:dyDescent="0.25">
      <c r="E49" s="73">
        <f t="shared" ca="1" si="0"/>
        <v>0.32277087951559091</v>
      </c>
      <c r="F49" s="73">
        <f t="shared" ca="1" si="1"/>
        <v>-3.2524396079351051E-2</v>
      </c>
    </row>
    <row r="50" spans="5:6" x14ac:dyDescent="0.25">
      <c r="E50" s="73">
        <f t="shared" ca="1" si="0"/>
        <v>0.90130947798897454</v>
      </c>
      <c r="F50" s="73">
        <f t="shared" ca="1" si="1"/>
        <v>9.1149530570270032E-2</v>
      </c>
    </row>
    <row r="51" spans="5:6" x14ac:dyDescent="0.25">
      <c r="E51" s="73">
        <f t="shared" ca="1" si="0"/>
        <v>0.87514695287016142</v>
      </c>
      <c r="F51" s="73">
        <f t="shared" ca="1" si="1"/>
        <v>8.1392483805950627E-2</v>
      </c>
    </row>
    <row r="52" spans="5:6" x14ac:dyDescent="0.25">
      <c r="E52" s="73">
        <f t="shared" ca="1" si="0"/>
        <v>0.94841628228353037</v>
      </c>
      <c r="F52" s="73">
        <f t="shared" ca="1" si="1"/>
        <v>0.11523635009280596</v>
      </c>
    </row>
    <row r="53" spans="5:6" x14ac:dyDescent="0.25">
      <c r="E53" s="73">
        <f t="shared" ca="1" si="0"/>
        <v>0.62139894728148637</v>
      </c>
      <c r="F53" s="73">
        <f t="shared" ca="1" si="1"/>
        <v>2.1860700766407039E-2</v>
      </c>
    </row>
    <row r="54" spans="5:6" x14ac:dyDescent="0.25">
      <c r="E54" s="73">
        <f t="shared" ca="1" si="0"/>
        <v>0.90060825922830179</v>
      </c>
      <c r="F54" s="73">
        <f t="shared" ca="1" si="1"/>
        <v>9.0865002597315572E-2</v>
      </c>
    </row>
    <row r="55" spans="5:6" x14ac:dyDescent="0.25">
      <c r="E55" s="73">
        <f t="shared" ca="1" si="0"/>
        <v>2.0442077560529515E-2</v>
      </c>
      <c r="F55" s="73">
        <f t="shared" ca="1" si="1"/>
        <v>-0.14458233035427212</v>
      </c>
    </row>
    <row r="56" spans="5:6" x14ac:dyDescent="0.25">
      <c r="E56" s="73">
        <f t="shared" ca="1" si="0"/>
        <v>0.8774459503840516</v>
      </c>
      <c r="F56" s="73">
        <f t="shared" ca="1" si="1"/>
        <v>8.2187983724353195E-2</v>
      </c>
    </row>
    <row r="57" spans="5:6" x14ac:dyDescent="0.25">
      <c r="E57" s="73">
        <f t="shared" ca="1" si="0"/>
        <v>0.4446331419416758</v>
      </c>
      <c r="F57" s="73">
        <f t="shared" ca="1" si="1"/>
        <v>-9.8452373277006944E-3</v>
      </c>
    </row>
    <row r="58" spans="5:6" x14ac:dyDescent="0.25">
      <c r="E58" s="73">
        <f t="shared" ca="1" si="0"/>
        <v>0.64956846548176794</v>
      </c>
      <c r="F58" s="73">
        <f t="shared" ca="1" si="1"/>
        <v>2.7163908243228858E-2</v>
      </c>
    </row>
    <row r="59" spans="5:6" x14ac:dyDescent="0.25">
      <c r="E59" s="73">
        <f t="shared" ca="1" si="0"/>
        <v>0.90955176065690402</v>
      </c>
      <c r="F59" s="73">
        <f t="shared" ca="1" si="1"/>
        <v>9.461087823468485E-2</v>
      </c>
    </row>
    <row r="60" spans="5:6" x14ac:dyDescent="0.25">
      <c r="E60" s="73">
        <f t="shared" ca="1" si="0"/>
        <v>0.94620948902592239</v>
      </c>
      <c r="F60" s="73">
        <f t="shared" ca="1" si="1"/>
        <v>0.11378490425854396</v>
      </c>
    </row>
    <row r="61" spans="5:6" x14ac:dyDescent="0.25">
      <c r="E61" s="73">
        <f t="shared" ca="1" si="0"/>
        <v>0.30526312344032602</v>
      </c>
      <c r="F61" s="73">
        <f t="shared" ca="1" si="1"/>
        <v>-3.6014533542845228E-2</v>
      </c>
    </row>
    <row r="62" spans="5:6" x14ac:dyDescent="0.25">
      <c r="E62" s="73">
        <f t="shared" ca="1" si="0"/>
        <v>0.78458501415524418</v>
      </c>
      <c r="F62" s="73">
        <f t="shared" ca="1" si="1"/>
        <v>5.5703905639902594E-2</v>
      </c>
    </row>
    <row r="63" spans="5:6" x14ac:dyDescent="0.25">
      <c r="E63" s="73">
        <f t="shared" ca="1" si="0"/>
        <v>0.11748466747804986</v>
      </c>
      <c r="F63" s="73">
        <f t="shared" ca="1" si="1"/>
        <v>-8.3979894830623708E-2</v>
      </c>
    </row>
    <row r="64" spans="5:6" x14ac:dyDescent="0.25">
      <c r="E64" s="73">
        <f t="shared" ca="1" si="0"/>
        <v>8.4023448762794328E-2</v>
      </c>
      <c r="F64" s="73">
        <f t="shared" ca="1" si="1"/>
        <v>-9.7475144272535078E-2</v>
      </c>
    </row>
    <row r="65" spans="5:6" x14ac:dyDescent="0.25">
      <c r="E65" s="73">
        <f t="shared" ca="1" si="0"/>
        <v>0.7818411830893921</v>
      </c>
      <c r="F65" s="73">
        <f t="shared" ca="1" si="1"/>
        <v>5.5043064179769299E-2</v>
      </c>
    </row>
    <row r="66" spans="5:6" x14ac:dyDescent="0.25">
      <c r="E66" s="73">
        <f t="shared" ca="1" si="0"/>
        <v>0.51620941964530931</v>
      </c>
      <c r="F66" s="73">
        <f t="shared" ca="1" si="1"/>
        <v>2.8738357916359928E-3</v>
      </c>
    </row>
    <row r="67" spans="5:6" x14ac:dyDescent="0.25">
      <c r="E67" s="73">
        <f t="shared" ca="1" si="0"/>
        <v>0.42742448609778871</v>
      </c>
      <c r="F67" s="73">
        <f t="shared" ca="1" si="1"/>
        <v>-1.2935462230918949E-2</v>
      </c>
    </row>
    <row r="68" spans="5:6" x14ac:dyDescent="0.25">
      <c r="E68" s="73">
        <f t="shared" ref="E68:E131" ca="1" si="2">RAND()</f>
        <v>0.48851970922140797</v>
      </c>
      <c r="F68" s="73">
        <f t="shared" ref="F68:F131" ca="1" si="3">_xlfn.NORM.S.INV(E68)/(SQRT(2)*$C$3)</f>
        <v>-2.0351094835352433E-3</v>
      </c>
    </row>
    <row r="69" spans="5:6" x14ac:dyDescent="0.25">
      <c r="E69" s="73">
        <f t="shared" ca="1" si="2"/>
        <v>0.82500083625108067</v>
      </c>
      <c r="F69" s="73">
        <f t="shared" ca="1" si="3"/>
        <v>6.6085671927731973E-2</v>
      </c>
    </row>
    <row r="70" spans="5:6" x14ac:dyDescent="0.25">
      <c r="E70" s="73">
        <f t="shared" ca="1" si="2"/>
        <v>0.77667263493197403</v>
      </c>
      <c r="F70" s="73">
        <f t="shared" ca="1" si="3"/>
        <v>5.3811102729567448E-2</v>
      </c>
    </row>
    <row r="71" spans="5:6" x14ac:dyDescent="0.25">
      <c r="E71" s="73">
        <f t="shared" ca="1" si="2"/>
        <v>0.58301843049138335</v>
      </c>
      <c r="F71" s="73">
        <f t="shared" ca="1" si="3"/>
        <v>1.482247468568036E-2</v>
      </c>
    </row>
    <row r="72" spans="5:6" x14ac:dyDescent="0.25">
      <c r="E72" s="73">
        <f t="shared" ca="1" si="2"/>
        <v>0.3135913144911765</v>
      </c>
      <c r="F72" s="73">
        <f t="shared" ca="1" si="3"/>
        <v>-3.4343902605822457E-2</v>
      </c>
    </row>
    <row r="73" spans="5:6" x14ac:dyDescent="0.25">
      <c r="E73" s="73">
        <f t="shared" ca="1" si="2"/>
        <v>0.22226653013041964</v>
      </c>
      <c r="F73" s="73">
        <f t="shared" ca="1" si="3"/>
        <v>-5.4062619614381038E-2</v>
      </c>
    </row>
    <row r="74" spans="5:6" x14ac:dyDescent="0.25">
      <c r="E74" s="73">
        <f t="shared" ca="1" si="2"/>
        <v>0.31150812841900954</v>
      </c>
      <c r="F74" s="73">
        <f t="shared" ca="1" si="3"/>
        <v>-3.4759957955215692E-2</v>
      </c>
    </row>
    <row r="75" spans="5:6" x14ac:dyDescent="0.25">
      <c r="E75" s="73">
        <f t="shared" ca="1" si="2"/>
        <v>0.55999997029699244</v>
      </c>
      <c r="F75" s="73">
        <f t="shared" ca="1" si="3"/>
        <v>1.0675130277758325E-2</v>
      </c>
    </row>
    <row r="76" spans="5:6" x14ac:dyDescent="0.25">
      <c r="E76" s="73">
        <f t="shared" ca="1" si="2"/>
        <v>0.41460166747928129</v>
      </c>
      <c r="F76" s="73">
        <f t="shared" ca="1" si="3"/>
        <v>-1.5253950179615203E-2</v>
      </c>
    </row>
    <row r="77" spans="5:6" x14ac:dyDescent="0.25">
      <c r="E77" s="73">
        <f t="shared" ca="1" si="2"/>
        <v>0.11268827678353821</v>
      </c>
      <c r="F77" s="73">
        <f t="shared" ca="1" si="3"/>
        <v>-8.5726437724184798E-2</v>
      </c>
    </row>
    <row r="78" spans="5:6" x14ac:dyDescent="0.25">
      <c r="E78" s="73">
        <f t="shared" ca="1" si="2"/>
        <v>0.47769049474729608</v>
      </c>
      <c r="F78" s="73">
        <f t="shared" ca="1" si="3"/>
        <v>-3.9563200866267103E-3</v>
      </c>
    </row>
    <row r="79" spans="5:6" x14ac:dyDescent="0.25">
      <c r="E79" s="73">
        <f t="shared" ca="1" si="2"/>
        <v>0.7408395507176434</v>
      </c>
      <c r="F79" s="73">
        <f t="shared" ca="1" si="3"/>
        <v>4.5674562259156878E-2</v>
      </c>
    </row>
    <row r="80" spans="5:6" x14ac:dyDescent="0.25">
      <c r="E80" s="73">
        <f t="shared" ca="1" si="2"/>
        <v>0.97382664539406516</v>
      </c>
      <c r="F80" s="73">
        <f t="shared" ca="1" si="3"/>
        <v>0.13719790993117531</v>
      </c>
    </row>
    <row r="81" spans="5:6" x14ac:dyDescent="0.25">
      <c r="E81" s="73">
        <f t="shared" ca="1" si="2"/>
        <v>0.94389156187571532</v>
      </c>
      <c r="F81" s="73">
        <f t="shared" ca="1" si="3"/>
        <v>0.11231028353402293</v>
      </c>
    </row>
    <row r="82" spans="5:6" x14ac:dyDescent="0.25">
      <c r="E82" s="73">
        <f t="shared" ca="1" si="2"/>
        <v>0.37206689592090969</v>
      </c>
      <c r="F82" s="73">
        <f t="shared" ca="1" si="3"/>
        <v>-2.3078838606129835E-2</v>
      </c>
    </row>
    <row r="83" spans="5:6" x14ac:dyDescent="0.25">
      <c r="E83" s="73">
        <f t="shared" ca="1" si="2"/>
        <v>0.76743504799558748</v>
      </c>
      <c r="F83" s="73">
        <f t="shared" ca="1" si="3"/>
        <v>5.1648909273993751E-2</v>
      </c>
    </row>
    <row r="84" spans="5:6" x14ac:dyDescent="0.25">
      <c r="E84" s="73">
        <f t="shared" ca="1" si="2"/>
        <v>0.10220337423065895</v>
      </c>
      <c r="F84" s="73">
        <f t="shared" ca="1" si="3"/>
        <v>-8.9738654283918154E-2</v>
      </c>
    </row>
    <row r="85" spans="5:6" x14ac:dyDescent="0.25">
      <c r="E85" s="73">
        <f t="shared" ca="1" si="2"/>
        <v>0.51732406631961392</v>
      </c>
      <c r="F85" s="73">
        <f t="shared" ca="1" si="3"/>
        <v>3.0715765008432318E-3</v>
      </c>
    </row>
    <row r="86" spans="5:6" x14ac:dyDescent="0.25">
      <c r="E86" s="73">
        <f t="shared" ca="1" si="2"/>
        <v>0.62074010837715743</v>
      </c>
      <c r="F86" s="73">
        <f t="shared" ca="1" si="3"/>
        <v>2.1738241224354755E-2</v>
      </c>
    </row>
    <row r="87" spans="5:6" x14ac:dyDescent="0.25">
      <c r="E87" s="73">
        <f t="shared" ca="1" si="2"/>
        <v>0.11647974055266608</v>
      </c>
      <c r="F87" s="73">
        <f t="shared" ca="1" si="3"/>
        <v>-8.4341572141792914E-2</v>
      </c>
    </row>
    <row r="88" spans="5:6" x14ac:dyDescent="0.25">
      <c r="E88" s="73">
        <f t="shared" ca="1" si="2"/>
        <v>0.54270159665021422</v>
      </c>
      <c r="F88" s="73">
        <f t="shared" ca="1" si="3"/>
        <v>7.5831714474543675E-3</v>
      </c>
    </row>
    <row r="89" spans="5:6" x14ac:dyDescent="0.25">
      <c r="E89" s="73">
        <f t="shared" ca="1" si="2"/>
        <v>0.40675918726276372</v>
      </c>
      <c r="F89" s="73">
        <f t="shared" ca="1" si="3"/>
        <v>-1.6679910299435777E-2</v>
      </c>
    </row>
    <row r="90" spans="5:6" x14ac:dyDescent="0.25">
      <c r="E90" s="73">
        <f t="shared" ca="1" si="2"/>
        <v>0.38145522270846532</v>
      </c>
      <c r="F90" s="73">
        <f t="shared" ca="1" si="3"/>
        <v>-2.1330659073062669E-2</v>
      </c>
    </row>
    <row r="91" spans="5:6" x14ac:dyDescent="0.25">
      <c r="E91" s="73">
        <f t="shared" ca="1" si="2"/>
        <v>0.37838773409665172</v>
      </c>
      <c r="F91" s="73">
        <f t="shared" ca="1" si="3"/>
        <v>-2.1900364710205934E-2</v>
      </c>
    </row>
    <row r="92" spans="5:6" x14ac:dyDescent="0.25">
      <c r="E92" s="73">
        <f t="shared" ca="1" si="2"/>
        <v>0.92117316944926775</v>
      </c>
      <c r="F92" s="73">
        <f t="shared" ca="1" si="3"/>
        <v>9.9914684311791638E-2</v>
      </c>
    </row>
    <row r="93" spans="5:6" x14ac:dyDescent="0.25">
      <c r="E93" s="73">
        <f t="shared" ca="1" si="2"/>
        <v>0.97547044808589078</v>
      </c>
      <c r="F93" s="73">
        <f t="shared" ca="1" si="3"/>
        <v>0.13916410532731449</v>
      </c>
    </row>
    <row r="94" spans="5:6" x14ac:dyDescent="0.25">
      <c r="E94" s="73">
        <f t="shared" ca="1" si="2"/>
        <v>0.85704611732793656</v>
      </c>
      <c r="F94" s="73">
        <f t="shared" ca="1" si="3"/>
        <v>7.5458327142251411E-2</v>
      </c>
    </row>
    <row r="95" spans="5:6" x14ac:dyDescent="0.25">
      <c r="E95" s="73">
        <f t="shared" ca="1" si="2"/>
        <v>0.38182361415630273</v>
      </c>
      <c r="F95" s="73">
        <f t="shared" ca="1" si="3"/>
        <v>-2.1262333777948377E-2</v>
      </c>
    </row>
    <row r="96" spans="5:6" x14ac:dyDescent="0.25">
      <c r="E96" s="73">
        <f t="shared" ca="1" si="2"/>
        <v>0.26038829981196099</v>
      </c>
      <c r="F96" s="73">
        <f t="shared" ca="1" si="3"/>
        <v>-4.5406774203996844E-2</v>
      </c>
    </row>
    <row r="97" spans="5:6" x14ac:dyDescent="0.25">
      <c r="E97" s="73">
        <f t="shared" ca="1" si="2"/>
        <v>0.68684903661666352</v>
      </c>
      <c r="F97" s="73">
        <f t="shared" ca="1" si="3"/>
        <v>3.4431750297705677E-2</v>
      </c>
    </row>
    <row r="98" spans="5:6" x14ac:dyDescent="0.25">
      <c r="E98" s="73">
        <f t="shared" ca="1" si="2"/>
        <v>8.1591027859464038E-2</v>
      </c>
      <c r="F98" s="73">
        <f t="shared" ca="1" si="3"/>
        <v>-9.8602435410982306E-2</v>
      </c>
    </row>
    <row r="99" spans="5:6" x14ac:dyDescent="0.25">
      <c r="E99" s="73">
        <f t="shared" ca="1" si="2"/>
        <v>0.29191951988424725</v>
      </c>
      <c r="F99" s="73">
        <f t="shared" ca="1" si="3"/>
        <v>-3.8734300258954461E-2</v>
      </c>
    </row>
    <row r="100" spans="5:6" x14ac:dyDescent="0.25">
      <c r="E100" s="73">
        <f t="shared" ca="1" si="2"/>
        <v>0.79370861707762086</v>
      </c>
      <c r="F100" s="73">
        <f t="shared" ca="1" si="3"/>
        <v>5.7937288435570368E-2</v>
      </c>
    </row>
    <row r="101" spans="5:6" x14ac:dyDescent="0.25">
      <c r="E101" s="73">
        <f t="shared" ca="1" si="2"/>
        <v>0.24102899078335849</v>
      </c>
      <c r="F101" s="73">
        <f t="shared" ca="1" si="3"/>
        <v>-4.9709353453976E-2</v>
      </c>
    </row>
    <row r="102" spans="5:6" x14ac:dyDescent="0.25">
      <c r="E102" s="73">
        <f t="shared" ca="1" si="2"/>
        <v>0.8536566201495237</v>
      </c>
      <c r="F102" s="73">
        <f t="shared" ca="1" si="3"/>
        <v>7.4405018959708302E-2</v>
      </c>
    </row>
    <row r="103" spans="5:6" x14ac:dyDescent="0.25">
      <c r="E103" s="73">
        <f t="shared" ca="1" si="2"/>
        <v>0.40725629390340834</v>
      </c>
      <c r="F103" s="73">
        <f t="shared" ca="1" si="3"/>
        <v>-1.6589328297224645E-2</v>
      </c>
    </row>
    <row r="104" spans="5:6" x14ac:dyDescent="0.25">
      <c r="E104" s="73">
        <f t="shared" ca="1" si="2"/>
        <v>7.8203643019408076E-2</v>
      </c>
      <c r="F104" s="73">
        <f t="shared" ca="1" si="3"/>
        <v>-0.10021532839920952</v>
      </c>
    </row>
    <row r="105" spans="5:6" x14ac:dyDescent="0.25">
      <c r="E105" s="73">
        <f t="shared" ca="1" si="2"/>
        <v>0.77770236611629728</v>
      </c>
      <c r="F105" s="73">
        <f t="shared" ca="1" si="3"/>
        <v>5.405523539571197E-2</v>
      </c>
    </row>
    <row r="106" spans="5:6" x14ac:dyDescent="0.25">
      <c r="E106" s="73">
        <f t="shared" ca="1" si="2"/>
        <v>9.4409600268285043E-2</v>
      </c>
      <c r="F106" s="73">
        <f t="shared" ca="1" si="3"/>
        <v>-9.2919505403572425E-2</v>
      </c>
    </row>
    <row r="107" spans="5:6" x14ac:dyDescent="0.25">
      <c r="E107" s="73">
        <f t="shared" ca="1" si="2"/>
        <v>0.68976050730838845</v>
      </c>
      <c r="F107" s="73">
        <f t="shared" ca="1" si="3"/>
        <v>3.5013920674483043E-2</v>
      </c>
    </row>
    <row r="108" spans="5:6" x14ac:dyDescent="0.25">
      <c r="E108" s="73">
        <f t="shared" ca="1" si="2"/>
        <v>0.2404553669520243</v>
      </c>
      <c r="F108" s="73">
        <f t="shared" ca="1" si="3"/>
        <v>-4.983960970321466E-2</v>
      </c>
    </row>
    <row r="109" spans="5:6" x14ac:dyDescent="0.25">
      <c r="E109" s="73">
        <f t="shared" ca="1" si="2"/>
        <v>8.4932598471392673E-2</v>
      </c>
      <c r="F109" s="73">
        <f t="shared" ca="1" si="3"/>
        <v>-9.7060099098027847E-2</v>
      </c>
    </row>
    <row r="110" spans="5:6" x14ac:dyDescent="0.25">
      <c r="E110" s="73">
        <f t="shared" ca="1" si="2"/>
        <v>0.8753943630753841</v>
      </c>
      <c r="F110" s="73">
        <f t="shared" ca="1" si="3"/>
        <v>8.1477598026714892E-2</v>
      </c>
    </row>
    <row r="111" spans="5:6" x14ac:dyDescent="0.25">
      <c r="E111" s="73">
        <f t="shared" ca="1" si="2"/>
        <v>0.43042573979961751</v>
      </c>
      <c r="F111" s="73">
        <f t="shared" ca="1" si="3"/>
        <v>-1.2394900808770308E-2</v>
      </c>
    </row>
    <row r="112" spans="5:6" x14ac:dyDescent="0.25">
      <c r="E112" s="73">
        <f t="shared" ca="1" si="2"/>
        <v>0.81811907769084802</v>
      </c>
      <c r="F112" s="73">
        <f t="shared" ca="1" si="3"/>
        <v>6.4220872801175832E-2</v>
      </c>
    </row>
    <row r="113" spans="5:6" x14ac:dyDescent="0.25">
      <c r="E113" s="73">
        <f t="shared" ca="1" si="2"/>
        <v>0.12588311764627103</v>
      </c>
      <c r="F113" s="73">
        <f t="shared" ca="1" si="3"/>
        <v>-8.1039379036092013E-2</v>
      </c>
    </row>
    <row r="114" spans="5:6" x14ac:dyDescent="0.25">
      <c r="E114" s="73">
        <f t="shared" ca="1" si="2"/>
        <v>0.84479926353760637</v>
      </c>
      <c r="F114" s="73">
        <f t="shared" ca="1" si="3"/>
        <v>7.1727496328762949E-2</v>
      </c>
    </row>
    <row r="115" spans="5:6" x14ac:dyDescent="0.25">
      <c r="E115" s="73">
        <f t="shared" ca="1" si="2"/>
        <v>0.86510667031966826</v>
      </c>
      <c r="F115" s="73">
        <f t="shared" ca="1" si="3"/>
        <v>7.8033050932277984E-2</v>
      </c>
    </row>
    <row r="116" spans="5:6" x14ac:dyDescent="0.25">
      <c r="E116" s="73">
        <f t="shared" ca="1" si="2"/>
        <v>0.47176087150294199</v>
      </c>
      <c r="F116" s="73">
        <f t="shared" ca="1" si="3"/>
        <v>-5.0094423695452462E-3</v>
      </c>
    </row>
    <row r="117" spans="5:6" x14ac:dyDescent="0.25">
      <c r="E117" s="73">
        <f t="shared" ca="1" si="2"/>
        <v>0.51042440383373555</v>
      </c>
      <c r="F117" s="73">
        <f t="shared" ca="1" si="3"/>
        <v>1.8478877823903169E-3</v>
      </c>
    </row>
    <row r="118" spans="5:6" x14ac:dyDescent="0.25">
      <c r="E118" s="73">
        <f t="shared" ca="1" si="2"/>
        <v>0.43669995209532331</v>
      </c>
      <c r="F118" s="73">
        <f t="shared" ca="1" si="3"/>
        <v>-1.1267138511942798E-2</v>
      </c>
    </row>
    <row r="119" spans="5:6" x14ac:dyDescent="0.25">
      <c r="E119" s="73">
        <f t="shared" ca="1" si="2"/>
        <v>0.25034739825760399</v>
      </c>
      <c r="F119" s="73">
        <f t="shared" ca="1" si="3"/>
        <v>-4.7616354085362154E-2</v>
      </c>
    </row>
    <row r="120" spans="5:6" x14ac:dyDescent="0.25">
      <c r="E120" s="73">
        <f t="shared" ca="1" si="2"/>
        <v>0.75875471893702473</v>
      </c>
      <c r="F120" s="73">
        <f t="shared" ca="1" si="3"/>
        <v>4.9660282888772174E-2</v>
      </c>
    </row>
    <row r="121" spans="5:6" x14ac:dyDescent="0.25">
      <c r="E121" s="73">
        <f t="shared" ca="1" si="2"/>
        <v>0.69770264508479385</v>
      </c>
      <c r="F121" s="73">
        <f t="shared" ca="1" si="3"/>
        <v>3.6614304134843012E-2</v>
      </c>
    </row>
    <row r="122" spans="5:6" x14ac:dyDescent="0.25">
      <c r="E122" s="73">
        <f t="shared" ca="1" si="2"/>
        <v>0.90877809327613435</v>
      </c>
      <c r="F122" s="73">
        <f t="shared" ca="1" si="3"/>
        <v>9.4276296806785162E-2</v>
      </c>
    </row>
    <row r="123" spans="5:6" x14ac:dyDescent="0.25">
      <c r="E123" s="73">
        <f t="shared" ca="1" si="2"/>
        <v>0.51599846865735244</v>
      </c>
      <c r="F123" s="73">
        <f t="shared" ca="1" si="3"/>
        <v>2.8364152102434213E-3</v>
      </c>
    </row>
    <row r="124" spans="5:6" x14ac:dyDescent="0.25">
      <c r="E124" s="73">
        <f t="shared" ca="1" si="2"/>
        <v>0.97287138947001506</v>
      </c>
      <c r="F124" s="73">
        <f t="shared" ca="1" si="3"/>
        <v>0.13610231036169793</v>
      </c>
    </row>
    <row r="125" spans="5:6" x14ac:dyDescent="0.25">
      <c r="E125" s="73">
        <f t="shared" ca="1" si="2"/>
        <v>0.4793221731596069</v>
      </c>
      <c r="F125" s="73">
        <f t="shared" ca="1" si="3"/>
        <v>-3.6666919624747359E-3</v>
      </c>
    </row>
    <row r="126" spans="5:6" x14ac:dyDescent="0.25">
      <c r="E126" s="73">
        <f t="shared" ca="1" si="2"/>
        <v>0.4862517015838429</v>
      </c>
      <c r="F126" s="73">
        <f t="shared" ca="1" si="3"/>
        <v>-2.4373049845141234E-3</v>
      </c>
    </row>
    <row r="127" spans="5:6" x14ac:dyDescent="0.25">
      <c r="E127" s="73">
        <f t="shared" ca="1" si="2"/>
        <v>0.54661062153011752</v>
      </c>
      <c r="F127" s="73">
        <f t="shared" ca="1" si="3"/>
        <v>8.2804035837302069E-3</v>
      </c>
    </row>
    <row r="128" spans="5:6" x14ac:dyDescent="0.25">
      <c r="E128" s="73">
        <f t="shared" ca="1" si="2"/>
        <v>0.44056515463986456</v>
      </c>
      <c r="F128" s="73">
        <f t="shared" ca="1" si="3"/>
        <v>-1.0573827409791504E-2</v>
      </c>
    </row>
    <row r="129" spans="5:6" x14ac:dyDescent="0.25">
      <c r="E129" s="73">
        <f t="shared" ca="1" si="2"/>
        <v>0.17198951140523377</v>
      </c>
      <c r="F129" s="73">
        <f t="shared" ca="1" si="3"/>
        <v>-6.6915812654359613E-2</v>
      </c>
    </row>
    <row r="130" spans="5:6" x14ac:dyDescent="0.25">
      <c r="E130" s="73">
        <f t="shared" ca="1" si="2"/>
        <v>0.92927276408797266</v>
      </c>
      <c r="F130" s="73">
        <f t="shared" ca="1" si="3"/>
        <v>0.10397271452948556</v>
      </c>
    </row>
    <row r="131" spans="5:6" x14ac:dyDescent="0.25">
      <c r="E131" s="73">
        <f t="shared" ca="1" si="2"/>
        <v>0.24183199528461419</v>
      </c>
      <c r="F131" s="73">
        <f t="shared" ca="1" si="3"/>
        <v>-4.9527293124966391E-2</v>
      </c>
    </row>
    <row r="132" spans="5:6" x14ac:dyDescent="0.25">
      <c r="E132" s="73">
        <f t="shared" ref="E132:E195" ca="1" si="4">RAND()</f>
        <v>0.48788434096865751</v>
      </c>
      <c r="F132" s="73">
        <f t="shared" ref="F132:F195" ca="1" si="5">_xlfn.NORM.S.INV(E132)/(SQRT(2)*$C$3)</f>
        <v>-2.1477748565965188E-3</v>
      </c>
    </row>
    <row r="133" spans="5:6" x14ac:dyDescent="0.25">
      <c r="E133" s="73">
        <f t="shared" ca="1" si="4"/>
        <v>0.66438365393671117</v>
      </c>
      <c r="F133" s="73">
        <f t="shared" ca="1" si="5"/>
        <v>3.0013629350311186E-2</v>
      </c>
    </row>
    <row r="134" spans="5:6" x14ac:dyDescent="0.25">
      <c r="E134" s="73">
        <f t="shared" ca="1" si="4"/>
        <v>0.34131591923970062</v>
      </c>
      <c r="F134" s="73">
        <f t="shared" ca="1" si="5"/>
        <v>-2.8911785928164613E-2</v>
      </c>
    </row>
    <row r="135" spans="5:6" x14ac:dyDescent="0.25">
      <c r="E135" s="73">
        <f t="shared" ca="1" si="4"/>
        <v>0.7671006860697861</v>
      </c>
      <c r="F135" s="73">
        <f t="shared" ca="1" si="5"/>
        <v>5.1571557345563186E-2</v>
      </c>
    </row>
    <row r="136" spans="5:6" x14ac:dyDescent="0.25">
      <c r="E136" s="73">
        <f t="shared" ca="1" si="4"/>
        <v>0.77593850734714898</v>
      </c>
      <c r="F136" s="73">
        <f t="shared" ca="1" si="5"/>
        <v>5.3637443913798079E-2</v>
      </c>
    </row>
    <row r="137" spans="5:6" x14ac:dyDescent="0.25">
      <c r="E137" s="73">
        <f t="shared" ca="1" si="4"/>
        <v>0.60913514812619229</v>
      </c>
      <c r="F137" s="73">
        <f t="shared" ca="1" si="5"/>
        <v>1.9591499373299386E-2</v>
      </c>
    </row>
    <row r="138" spans="5:6" x14ac:dyDescent="0.25">
      <c r="E138" s="73">
        <f t="shared" ca="1" si="4"/>
        <v>0.48943646304379917</v>
      </c>
      <c r="F138" s="73">
        <f t="shared" ca="1" si="5"/>
        <v>-1.8725570215197222E-3</v>
      </c>
    </row>
    <row r="139" spans="5:6" x14ac:dyDescent="0.25">
      <c r="E139" s="73">
        <f t="shared" ca="1" si="4"/>
        <v>0.88032167655221838</v>
      </c>
      <c r="F139" s="73">
        <f t="shared" ca="1" si="5"/>
        <v>8.3197927272872813E-2</v>
      </c>
    </row>
    <row r="140" spans="5:6" x14ac:dyDescent="0.25">
      <c r="E140" s="73">
        <f t="shared" ca="1" si="4"/>
        <v>0.19952937344598887</v>
      </c>
      <c r="F140" s="73">
        <f t="shared" ca="1" si="5"/>
        <v>-5.9630559685632689E-2</v>
      </c>
    </row>
    <row r="141" spans="5:6" x14ac:dyDescent="0.25">
      <c r="E141" s="73">
        <f t="shared" ca="1" si="4"/>
        <v>0.90106771320174395</v>
      </c>
      <c r="F141" s="73">
        <f t="shared" ca="1" si="5"/>
        <v>9.1051265036308018E-2</v>
      </c>
    </row>
    <row r="142" spans="5:6" x14ac:dyDescent="0.25">
      <c r="E142" s="73">
        <f t="shared" ca="1" si="4"/>
        <v>0.90694370293234627</v>
      </c>
      <c r="F142" s="73">
        <f t="shared" ca="1" si="5"/>
        <v>9.3491315186969751E-2</v>
      </c>
    </row>
    <row r="143" spans="5:6" x14ac:dyDescent="0.25">
      <c r="E143" s="73">
        <f t="shared" ca="1" si="4"/>
        <v>0.95262820934474557</v>
      </c>
      <c r="F143" s="73">
        <f t="shared" ca="1" si="5"/>
        <v>0.11814970260223745</v>
      </c>
    </row>
    <row r="144" spans="5:6" x14ac:dyDescent="0.25">
      <c r="E144" s="73">
        <f t="shared" ca="1" si="4"/>
        <v>0.66587459095751567</v>
      </c>
      <c r="F144" s="73">
        <f t="shared" ca="1" si="5"/>
        <v>3.0303053440009491E-2</v>
      </c>
    </row>
    <row r="145" spans="5:6" x14ac:dyDescent="0.25">
      <c r="E145" s="73">
        <f t="shared" ca="1" si="4"/>
        <v>0.61996802099535808</v>
      </c>
      <c r="F145" s="73">
        <f t="shared" ca="1" si="5"/>
        <v>2.1594814886042781E-2</v>
      </c>
    </row>
    <row r="146" spans="5:6" x14ac:dyDescent="0.25">
      <c r="E146" s="73">
        <f t="shared" ca="1" si="4"/>
        <v>0.90198937036618398</v>
      </c>
      <c r="F146" s="73">
        <f t="shared" ca="1" si="5"/>
        <v>9.1426821445818943E-2</v>
      </c>
    </row>
    <row r="147" spans="5:6" x14ac:dyDescent="0.25">
      <c r="E147" s="73">
        <f t="shared" ca="1" si="4"/>
        <v>0.76521360243910264</v>
      </c>
      <c r="F147" s="73">
        <f t="shared" ca="1" si="5"/>
        <v>5.113614640742447E-2</v>
      </c>
    </row>
    <row r="148" spans="5:6" x14ac:dyDescent="0.25">
      <c r="E148" s="73">
        <f t="shared" ca="1" si="4"/>
        <v>9.8025795560940931E-4</v>
      </c>
      <c r="F148" s="73">
        <f t="shared" ca="1" si="5"/>
        <v>-0.21893081972690615</v>
      </c>
    </row>
    <row r="149" spans="5:6" x14ac:dyDescent="0.25">
      <c r="E149" s="73">
        <f t="shared" ca="1" si="4"/>
        <v>7.2566511634610031E-2</v>
      </c>
      <c r="F149" s="73">
        <f t="shared" ca="1" si="5"/>
        <v>-0.10302119487893298</v>
      </c>
    </row>
    <row r="150" spans="5:6" x14ac:dyDescent="0.25">
      <c r="E150" s="73">
        <f t="shared" ca="1" si="4"/>
        <v>0.33666749619272673</v>
      </c>
      <c r="F150" s="73">
        <f t="shared" ca="1" si="5"/>
        <v>-2.980987977960799E-2</v>
      </c>
    </row>
    <row r="151" spans="5:6" x14ac:dyDescent="0.25">
      <c r="E151" s="73">
        <f t="shared" ca="1" si="4"/>
        <v>1.7699492666116368E-2</v>
      </c>
      <c r="F151" s="73">
        <f t="shared" ca="1" si="5"/>
        <v>-0.14875862216615079</v>
      </c>
    </row>
    <row r="152" spans="5:6" x14ac:dyDescent="0.25">
      <c r="E152" s="73">
        <f t="shared" ca="1" si="4"/>
        <v>0.51327059842416034</v>
      </c>
      <c r="F152" s="73">
        <f t="shared" ca="1" si="5"/>
        <v>2.3525862816961541E-3</v>
      </c>
    </row>
    <row r="153" spans="5:6" x14ac:dyDescent="0.25">
      <c r="E153" s="73">
        <f t="shared" ca="1" si="4"/>
        <v>0.95640625535515444</v>
      </c>
      <c r="F153" s="73">
        <f t="shared" ca="1" si="5"/>
        <v>0.12094524352488854</v>
      </c>
    </row>
    <row r="154" spans="5:6" x14ac:dyDescent="0.25">
      <c r="E154" s="73">
        <f t="shared" ca="1" si="4"/>
        <v>0.40375575911526962</v>
      </c>
      <c r="F154" s="73">
        <f t="shared" ca="1" si="5"/>
        <v>-1.7227778705333062E-2</v>
      </c>
    </row>
    <row r="155" spans="5:6" x14ac:dyDescent="0.25">
      <c r="E155" s="73">
        <f t="shared" ca="1" si="4"/>
        <v>0.46981247120790848</v>
      </c>
      <c r="F155" s="73">
        <f t="shared" ca="1" si="5"/>
        <v>-5.3557164875927387E-3</v>
      </c>
    </row>
    <row r="156" spans="5:6" x14ac:dyDescent="0.25">
      <c r="E156" s="73">
        <f t="shared" ca="1" si="4"/>
        <v>0.59943586345269528</v>
      </c>
      <c r="F156" s="73">
        <f t="shared" ca="1" si="5"/>
        <v>1.7811112936949518E-2</v>
      </c>
    </row>
    <row r="157" spans="5:6" x14ac:dyDescent="0.25">
      <c r="E157" s="73">
        <f t="shared" ca="1" si="4"/>
        <v>1.343737411337198E-3</v>
      </c>
      <c r="F157" s="73">
        <f t="shared" ca="1" si="5"/>
        <v>-0.2122305333557864</v>
      </c>
    </row>
    <row r="158" spans="5:6" x14ac:dyDescent="0.25">
      <c r="E158" s="73">
        <f t="shared" ca="1" si="4"/>
        <v>0.55491398944914005</v>
      </c>
      <c r="F158" s="73">
        <f t="shared" ca="1" si="5"/>
        <v>9.7641930871585451E-3</v>
      </c>
    </row>
    <row r="159" spans="5:6" x14ac:dyDescent="0.25">
      <c r="E159" s="73">
        <f t="shared" ca="1" si="4"/>
        <v>0.49706077636616441</v>
      </c>
      <c r="F159" s="73">
        <f t="shared" ca="1" si="5"/>
        <v>-5.2096853797947338E-4</v>
      </c>
    </row>
    <row r="160" spans="5:6" x14ac:dyDescent="0.25">
      <c r="E160" s="73">
        <f t="shared" ca="1" si="4"/>
        <v>0.21711969658350172</v>
      </c>
      <c r="F160" s="73">
        <f t="shared" ca="1" si="5"/>
        <v>-5.5292764061334133E-2</v>
      </c>
    </row>
    <row r="161" spans="5:6" x14ac:dyDescent="0.25">
      <c r="E161" s="73">
        <f t="shared" ca="1" si="4"/>
        <v>0.4690018699006423</v>
      </c>
      <c r="F161" s="73">
        <f t="shared" ca="1" si="5"/>
        <v>-5.4998157541771052E-3</v>
      </c>
    </row>
    <row r="162" spans="5:6" x14ac:dyDescent="0.25">
      <c r="E162" s="73">
        <f t="shared" ca="1" si="4"/>
        <v>0.87757610843619593</v>
      </c>
      <c r="F162" s="73">
        <f t="shared" ca="1" si="5"/>
        <v>8.2233332744703541E-2</v>
      </c>
    </row>
    <row r="163" spans="5:6" x14ac:dyDescent="0.25">
      <c r="E163" s="73">
        <f t="shared" ca="1" si="4"/>
        <v>0.12829439312211621</v>
      </c>
      <c r="F163" s="73">
        <f t="shared" ca="1" si="5"/>
        <v>-8.0220604414409466E-2</v>
      </c>
    </row>
    <row r="164" spans="5:6" x14ac:dyDescent="0.25">
      <c r="E164" s="73">
        <f t="shared" ca="1" si="4"/>
        <v>0.48278196120757377</v>
      </c>
      <c r="F164" s="73">
        <f t="shared" ca="1" si="5"/>
        <v>-3.0527659807455636E-3</v>
      </c>
    </row>
    <row r="165" spans="5:6" x14ac:dyDescent="0.25">
      <c r="E165" s="73">
        <f t="shared" ca="1" si="4"/>
        <v>0.9702141865153483</v>
      </c>
      <c r="F165" s="73">
        <f t="shared" ca="1" si="5"/>
        <v>0.13321544062107227</v>
      </c>
    </row>
    <row r="166" spans="5:6" x14ac:dyDescent="0.25">
      <c r="E166" s="73">
        <f t="shared" ca="1" si="4"/>
        <v>0.94475145192271548</v>
      </c>
      <c r="F166" s="73">
        <f t="shared" ca="1" si="5"/>
        <v>0.11285161274613525</v>
      </c>
    </row>
    <row r="167" spans="5:6" x14ac:dyDescent="0.25">
      <c r="E167" s="73">
        <f t="shared" ca="1" si="4"/>
        <v>0.81708269597696825</v>
      </c>
      <c r="F167" s="73">
        <f t="shared" ca="1" si="5"/>
        <v>6.3943898152311496E-2</v>
      </c>
    </row>
    <row r="168" spans="5:6" x14ac:dyDescent="0.25">
      <c r="E168" s="73">
        <f t="shared" ca="1" si="4"/>
        <v>0.24495951139301453</v>
      </c>
      <c r="F168" s="73">
        <f t="shared" ca="1" si="5"/>
        <v>-4.8821312641035196E-2</v>
      </c>
    </row>
    <row r="169" spans="5:6" x14ac:dyDescent="0.25">
      <c r="E169" s="73">
        <f t="shared" ca="1" si="4"/>
        <v>0.86302946674442149</v>
      </c>
      <c r="F169" s="73">
        <f t="shared" ca="1" si="5"/>
        <v>7.7359724825826731E-2</v>
      </c>
    </row>
    <row r="170" spans="5:6" x14ac:dyDescent="0.25">
      <c r="E170" s="73">
        <f t="shared" ca="1" si="4"/>
        <v>0.30561328790290521</v>
      </c>
      <c r="F170" s="73">
        <f t="shared" ca="1" si="5"/>
        <v>-3.5943890955038339E-2</v>
      </c>
    </row>
    <row r="171" spans="5:6" x14ac:dyDescent="0.25">
      <c r="E171" s="73">
        <f t="shared" ca="1" si="4"/>
        <v>0.34388560013152492</v>
      </c>
      <c r="F171" s="73">
        <f t="shared" ca="1" si="5"/>
        <v>-2.8417317052830939E-2</v>
      </c>
    </row>
    <row r="172" spans="5:6" x14ac:dyDescent="0.25">
      <c r="E172" s="73">
        <f t="shared" ca="1" si="4"/>
        <v>0.13136860965963193</v>
      </c>
      <c r="F172" s="73">
        <f t="shared" ca="1" si="5"/>
        <v>-7.9192067268685926E-2</v>
      </c>
    </row>
    <row r="173" spans="5:6" x14ac:dyDescent="0.25">
      <c r="E173" s="73">
        <f t="shared" ca="1" si="4"/>
        <v>0.12203095088338445</v>
      </c>
      <c r="F173" s="73">
        <f t="shared" ca="1" si="5"/>
        <v>-8.2370444804199319E-2</v>
      </c>
    </row>
    <row r="174" spans="5:6" x14ac:dyDescent="0.25">
      <c r="E174" s="73">
        <f t="shared" ca="1" si="4"/>
        <v>0.58819017232234005</v>
      </c>
      <c r="F174" s="73">
        <f t="shared" ca="1" si="5"/>
        <v>1.5760836063315194E-2</v>
      </c>
    </row>
    <row r="175" spans="5:6" x14ac:dyDescent="0.25">
      <c r="E175" s="73">
        <f t="shared" ca="1" si="4"/>
        <v>0.9854989623372109</v>
      </c>
      <c r="F175" s="73">
        <f t="shared" ca="1" si="5"/>
        <v>0.15439381829253762</v>
      </c>
    </row>
    <row r="176" spans="5:6" x14ac:dyDescent="0.25">
      <c r="E176" s="73">
        <f t="shared" ca="1" si="4"/>
        <v>0.72010157182380519</v>
      </c>
      <c r="F176" s="73">
        <f t="shared" ca="1" si="5"/>
        <v>4.1234456141583262E-2</v>
      </c>
    </row>
    <row r="177" spans="5:6" x14ac:dyDescent="0.25">
      <c r="E177" s="73">
        <f t="shared" ca="1" si="4"/>
        <v>0.43508834323026291</v>
      </c>
      <c r="F177" s="73">
        <f t="shared" ca="1" si="5"/>
        <v>-1.1556533293939459E-2</v>
      </c>
    </row>
    <row r="178" spans="5:6" x14ac:dyDescent="0.25">
      <c r="E178" s="73">
        <f t="shared" ca="1" si="4"/>
        <v>0.63888806055826297</v>
      </c>
      <c r="F178" s="73">
        <f t="shared" ca="1" si="5"/>
        <v>2.5136812116102688E-2</v>
      </c>
    </row>
    <row r="179" spans="5:6" x14ac:dyDescent="0.25">
      <c r="E179" s="73">
        <f t="shared" ca="1" si="4"/>
        <v>0.16844677350682935</v>
      </c>
      <c r="F179" s="73">
        <f t="shared" ca="1" si="5"/>
        <v>-6.7904968396127724E-2</v>
      </c>
    </row>
    <row r="180" spans="5:6" x14ac:dyDescent="0.25">
      <c r="E180" s="73">
        <f t="shared" ca="1" si="4"/>
        <v>0.73663690011697791</v>
      </c>
      <c r="F180" s="73">
        <f t="shared" ca="1" si="5"/>
        <v>4.4760665213450748E-2</v>
      </c>
    </row>
    <row r="181" spans="5:6" x14ac:dyDescent="0.25">
      <c r="E181" s="73">
        <f t="shared" ca="1" si="4"/>
        <v>0.24938494080823381</v>
      </c>
      <c r="F181" s="73">
        <f t="shared" ca="1" si="5"/>
        <v>-4.7830578222577226E-2</v>
      </c>
    </row>
    <row r="182" spans="5:6" x14ac:dyDescent="0.25">
      <c r="E182" s="73">
        <f t="shared" ca="1" si="4"/>
        <v>0.57430974767805765</v>
      </c>
      <c r="F182" s="73">
        <f t="shared" ca="1" si="5"/>
        <v>1.3248161259340016E-2</v>
      </c>
    </row>
    <row r="183" spans="5:6" x14ac:dyDescent="0.25">
      <c r="E183" s="73">
        <f t="shared" ca="1" si="4"/>
        <v>0.94130619155032824</v>
      </c>
      <c r="F183" s="73">
        <f t="shared" ca="1" si="5"/>
        <v>0.11072114391085802</v>
      </c>
    </row>
    <row r="184" spans="5:6" x14ac:dyDescent="0.25">
      <c r="E184" s="73">
        <f t="shared" ca="1" si="4"/>
        <v>0.12717745526220114</v>
      </c>
      <c r="F184" s="73">
        <f t="shared" ca="1" si="5"/>
        <v>-8.059852931934515E-2</v>
      </c>
    </row>
    <row r="185" spans="5:6" x14ac:dyDescent="0.25">
      <c r="E185" s="73">
        <f t="shared" ca="1" si="4"/>
        <v>0.22102592907132046</v>
      </c>
      <c r="F185" s="73">
        <f t="shared" ca="1" si="5"/>
        <v>-5.4357628409451644E-2</v>
      </c>
    </row>
    <row r="186" spans="5:6" x14ac:dyDescent="0.25">
      <c r="E186" s="73">
        <f t="shared" ca="1" si="4"/>
        <v>0.32036772545055447</v>
      </c>
      <c r="F186" s="73">
        <f t="shared" ca="1" si="5"/>
        <v>-3.2998606080616034E-2</v>
      </c>
    </row>
    <row r="187" spans="5:6" x14ac:dyDescent="0.25">
      <c r="E187" s="73">
        <f t="shared" ca="1" si="4"/>
        <v>0.78821270949116418</v>
      </c>
      <c r="F187" s="73">
        <f t="shared" ca="1" si="5"/>
        <v>5.6585168527326375E-2</v>
      </c>
    </row>
    <row r="188" spans="5:6" x14ac:dyDescent="0.25">
      <c r="E188" s="73">
        <f t="shared" ca="1" si="4"/>
        <v>0.19581159436115936</v>
      </c>
      <c r="F188" s="73">
        <f t="shared" ca="1" si="5"/>
        <v>-6.0576240909560861E-2</v>
      </c>
    </row>
    <row r="189" spans="5:6" x14ac:dyDescent="0.25">
      <c r="E189" s="73">
        <f t="shared" ca="1" si="4"/>
        <v>0.49050055129550196</v>
      </c>
      <c r="F189" s="73">
        <f t="shared" ca="1" si="5"/>
        <v>-1.6838925858300318E-3</v>
      </c>
    </row>
    <row r="190" spans="5:6" x14ac:dyDescent="0.25">
      <c r="E190" s="73">
        <f t="shared" ca="1" si="4"/>
        <v>0.56090032891268249</v>
      </c>
      <c r="F190" s="73">
        <f t="shared" ca="1" si="5"/>
        <v>1.0836571647473489E-2</v>
      </c>
    </row>
    <row r="191" spans="5:6" x14ac:dyDescent="0.25">
      <c r="E191" s="73">
        <f t="shared" ca="1" si="4"/>
        <v>0.71168882424140467</v>
      </c>
      <c r="F191" s="73">
        <f t="shared" ca="1" si="5"/>
        <v>3.9479552311020641E-2</v>
      </c>
    </row>
    <row r="192" spans="5:6" x14ac:dyDescent="0.25">
      <c r="E192" s="73">
        <f t="shared" ca="1" si="4"/>
        <v>7.9791169403820472E-2</v>
      </c>
      <c r="F192" s="73">
        <f t="shared" ca="1" si="5"/>
        <v>-9.945298790159493E-2</v>
      </c>
    </row>
    <row r="193" spans="5:6" x14ac:dyDescent="0.25">
      <c r="E193" s="73">
        <f t="shared" ca="1" si="4"/>
        <v>0.25340678491884217</v>
      </c>
      <c r="F193" s="73">
        <f t="shared" ca="1" si="5"/>
        <v>-4.6938273494826245E-2</v>
      </c>
    </row>
    <row r="194" spans="5:6" x14ac:dyDescent="0.25">
      <c r="E194" s="73">
        <f t="shared" ca="1" si="4"/>
        <v>2.088975638461521E-2</v>
      </c>
      <c r="F194" s="73">
        <f t="shared" ca="1" si="5"/>
        <v>-0.14394641454861415</v>
      </c>
    </row>
    <row r="195" spans="5:6" x14ac:dyDescent="0.25">
      <c r="E195" s="73">
        <f t="shared" ca="1" si="4"/>
        <v>0.62136161388283095</v>
      </c>
      <c r="F195" s="73">
        <f t="shared" ca="1" si="5"/>
        <v>2.1853759792936803E-2</v>
      </c>
    </row>
    <row r="196" spans="5:6" x14ac:dyDescent="0.25">
      <c r="E196" s="73">
        <f t="shared" ref="E196:E259" ca="1" si="6">RAND()</f>
        <v>0.25729576576353697</v>
      </c>
      <c r="F196" s="73">
        <f t="shared" ref="F196:F259" ca="1" si="7">_xlfn.NORM.S.INV(E196)/(SQRT(2)*$C$3)</f>
        <v>-4.6082498639292993E-2</v>
      </c>
    </row>
    <row r="197" spans="5:6" x14ac:dyDescent="0.25">
      <c r="E197" s="73">
        <f t="shared" ca="1" si="6"/>
        <v>0.62060628276868957</v>
      </c>
      <c r="F197" s="73">
        <f t="shared" ca="1" si="7"/>
        <v>2.1713374800573389E-2</v>
      </c>
    </row>
    <row r="198" spans="5:6" x14ac:dyDescent="0.25">
      <c r="E198" s="73">
        <f t="shared" ca="1" si="6"/>
        <v>0.7402859979776224</v>
      </c>
      <c r="F198" s="73">
        <f t="shared" ca="1" si="7"/>
        <v>4.5553754308897812E-2</v>
      </c>
    </row>
    <row r="199" spans="5:6" x14ac:dyDescent="0.25">
      <c r="E199" s="73">
        <f t="shared" ca="1" si="6"/>
        <v>0.26544369986413163</v>
      </c>
      <c r="F199" s="73">
        <f t="shared" ca="1" si="7"/>
        <v>-4.4310985121818351E-2</v>
      </c>
    </row>
    <row r="200" spans="5:6" x14ac:dyDescent="0.25">
      <c r="E200" s="73">
        <f t="shared" ca="1" si="6"/>
        <v>0.76109336924295423</v>
      </c>
      <c r="F200" s="73">
        <f t="shared" ca="1" si="7"/>
        <v>5.0192138973563415E-2</v>
      </c>
    </row>
    <row r="201" spans="5:6" x14ac:dyDescent="0.25">
      <c r="E201" s="73">
        <f t="shared" ca="1" si="6"/>
        <v>0.50803820855345194</v>
      </c>
      <c r="F201" s="73">
        <f t="shared" ca="1" si="7"/>
        <v>1.4248317851560128E-3</v>
      </c>
    </row>
    <row r="202" spans="5:6" x14ac:dyDescent="0.25">
      <c r="E202" s="73">
        <f t="shared" ca="1" si="6"/>
        <v>0.5529445214365627</v>
      </c>
      <c r="F202" s="73">
        <f t="shared" ca="1" si="7"/>
        <v>9.4118897140261833E-3</v>
      </c>
    </row>
    <row r="203" spans="5:6" x14ac:dyDescent="0.25">
      <c r="E203" s="73">
        <f t="shared" ca="1" si="6"/>
        <v>0.52614203284477756</v>
      </c>
      <c r="F203" s="73">
        <f t="shared" ca="1" si="7"/>
        <v>4.6368757257578943E-3</v>
      </c>
    </row>
    <row r="204" spans="5:6" x14ac:dyDescent="0.25">
      <c r="E204" s="73">
        <f t="shared" ca="1" si="6"/>
        <v>0.6464507202773736</v>
      </c>
      <c r="F204" s="73">
        <f t="shared" ca="1" si="7"/>
        <v>2.6569937034906101E-2</v>
      </c>
    </row>
    <row r="205" spans="5:6" x14ac:dyDescent="0.25">
      <c r="E205" s="73">
        <f t="shared" ca="1" si="6"/>
        <v>0.67317779528157506</v>
      </c>
      <c r="F205" s="73">
        <f t="shared" ca="1" si="7"/>
        <v>3.1728241474066124E-2</v>
      </c>
    </row>
    <row r="206" spans="5:6" x14ac:dyDescent="0.25">
      <c r="E206" s="73">
        <f t="shared" ca="1" si="6"/>
        <v>0.70286460833072195</v>
      </c>
      <c r="F206" s="73">
        <f t="shared" ca="1" si="7"/>
        <v>3.7664563598739161E-2</v>
      </c>
    </row>
    <row r="207" spans="5:6" x14ac:dyDescent="0.25">
      <c r="E207" s="73">
        <f t="shared" ca="1" si="6"/>
        <v>0.1953130768238186</v>
      </c>
      <c r="F207" s="73">
        <f t="shared" ca="1" si="7"/>
        <v>-6.0703871527760495E-2</v>
      </c>
    </row>
    <row r="208" spans="5:6" x14ac:dyDescent="0.25">
      <c r="E208" s="73">
        <f t="shared" ca="1" si="6"/>
        <v>0.54350406105532567</v>
      </c>
      <c r="F208" s="73">
        <f t="shared" ca="1" si="7"/>
        <v>7.7262404386503067E-3</v>
      </c>
    </row>
    <row r="209" spans="5:6" x14ac:dyDescent="0.25">
      <c r="E209" s="73">
        <f t="shared" ca="1" si="6"/>
        <v>5.0135844835112464E-2</v>
      </c>
      <c r="F209" s="73">
        <f t="shared" ca="1" si="7"/>
        <v>-0.11621567970392416</v>
      </c>
    </row>
    <row r="210" spans="5:6" x14ac:dyDescent="0.25">
      <c r="E210" s="73">
        <f t="shared" ca="1" si="6"/>
        <v>0.19467356890208887</v>
      </c>
      <c r="F210" s="73">
        <f t="shared" ca="1" si="7"/>
        <v>-6.0867888717693719E-2</v>
      </c>
    </row>
    <row r="211" spans="5:6" x14ac:dyDescent="0.25">
      <c r="E211" s="73">
        <f t="shared" ca="1" si="6"/>
        <v>0.3858535939056944</v>
      </c>
      <c r="F211" s="73">
        <f t="shared" ca="1" si="7"/>
        <v>-2.0516176197332855E-2</v>
      </c>
    </row>
    <row r="212" spans="5:6" x14ac:dyDescent="0.25">
      <c r="E212" s="73">
        <f t="shared" ca="1" si="6"/>
        <v>9.1294601794779107E-2</v>
      </c>
      <c r="F212" s="73">
        <f t="shared" ca="1" si="7"/>
        <v>-9.4244967308184061E-2</v>
      </c>
    </row>
    <row r="213" spans="5:6" x14ac:dyDescent="0.25">
      <c r="E213" s="73">
        <f t="shared" ca="1" si="6"/>
        <v>0.53419646157352474</v>
      </c>
      <c r="F213" s="73">
        <f t="shared" ca="1" si="7"/>
        <v>6.0686065953174358E-3</v>
      </c>
    </row>
    <row r="214" spans="5:6" x14ac:dyDescent="0.25">
      <c r="E214" s="73">
        <f t="shared" ca="1" si="6"/>
        <v>0.93635327966315152</v>
      </c>
      <c r="F214" s="73">
        <f t="shared" ca="1" si="7"/>
        <v>0.10782404902169203</v>
      </c>
    </row>
    <row r="215" spans="5:6" x14ac:dyDescent="0.25">
      <c r="E215" s="73">
        <f t="shared" ca="1" si="6"/>
        <v>0.96491134918053245</v>
      </c>
      <c r="F215" s="73">
        <f t="shared" ca="1" si="7"/>
        <v>0.12804039122913136</v>
      </c>
    </row>
    <row r="216" spans="5:6" x14ac:dyDescent="0.25">
      <c r="E216" s="73">
        <f t="shared" ca="1" si="6"/>
        <v>0.85696425671526544</v>
      </c>
      <c r="F216" s="73">
        <f t="shared" ca="1" si="7"/>
        <v>7.5432691073664793E-2</v>
      </c>
    </row>
    <row r="217" spans="5:6" x14ac:dyDescent="0.25">
      <c r="E217" s="73">
        <f t="shared" ca="1" si="6"/>
        <v>0.16814823274344226</v>
      </c>
      <c r="F217" s="73">
        <f t="shared" ca="1" si="7"/>
        <v>-6.7988930464712688E-2</v>
      </c>
    </row>
    <row r="218" spans="5:6" x14ac:dyDescent="0.25">
      <c r="E218" s="73">
        <f t="shared" ca="1" si="6"/>
        <v>0.9362813917545052</v>
      </c>
      <c r="F218" s="73">
        <f t="shared" ca="1" si="7"/>
        <v>0.10778331550318321</v>
      </c>
    </row>
    <row r="219" spans="5:6" x14ac:dyDescent="0.25">
      <c r="E219" s="73">
        <f t="shared" ca="1" si="6"/>
        <v>0.53356307429792638</v>
      </c>
      <c r="F219" s="73">
        <f t="shared" ca="1" si="7"/>
        <v>5.9559350688885102E-3</v>
      </c>
    </row>
    <row r="220" spans="5:6" x14ac:dyDescent="0.25">
      <c r="E220" s="73">
        <f t="shared" ca="1" si="6"/>
        <v>0.20933889085919033</v>
      </c>
      <c r="F220" s="73">
        <f t="shared" ca="1" si="7"/>
        <v>-5.718494784156445E-2</v>
      </c>
    </row>
    <row r="221" spans="5:6" x14ac:dyDescent="0.25">
      <c r="E221" s="73">
        <f t="shared" ca="1" si="6"/>
        <v>0.8007221297425654</v>
      </c>
      <c r="F221" s="73">
        <f t="shared" ca="1" si="7"/>
        <v>5.9694196711233452E-2</v>
      </c>
    </row>
    <row r="222" spans="5:6" x14ac:dyDescent="0.25">
      <c r="E222" s="73">
        <f t="shared" ca="1" si="6"/>
        <v>0.78329846864213282</v>
      </c>
      <c r="F222" s="73">
        <f t="shared" ca="1" si="7"/>
        <v>5.5393443583862556E-2</v>
      </c>
    </row>
    <row r="223" spans="5:6" x14ac:dyDescent="0.25">
      <c r="E223" s="73">
        <f t="shared" ca="1" si="6"/>
        <v>7.4683630916474564E-2</v>
      </c>
      <c r="F223" s="73">
        <f t="shared" ca="1" si="7"/>
        <v>-0.1019485361092979</v>
      </c>
    </row>
    <row r="224" spans="5:6" x14ac:dyDescent="0.25">
      <c r="E224" s="73">
        <f t="shared" ca="1" si="6"/>
        <v>0.23067427280482211</v>
      </c>
      <c r="F224" s="73">
        <f t="shared" ca="1" si="7"/>
        <v>-5.2087472030918659E-2</v>
      </c>
    </row>
    <row r="225" spans="5:6" x14ac:dyDescent="0.25">
      <c r="E225" s="73">
        <f t="shared" ca="1" si="6"/>
        <v>0.32381766989164718</v>
      </c>
      <c r="F225" s="73">
        <f t="shared" ca="1" si="7"/>
        <v>-3.2318292580700646E-2</v>
      </c>
    </row>
    <row r="226" spans="5:6" x14ac:dyDescent="0.25">
      <c r="E226" s="73">
        <f t="shared" ca="1" si="6"/>
        <v>0.92286012079005086</v>
      </c>
      <c r="F226" s="73">
        <f t="shared" ca="1" si="7"/>
        <v>0.10073274556641854</v>
      </c>
    </row>
    <row r="227" spans="5:6" x14ac:dyDescent="0.25">
      <c r="E227" s="73">
        <f t="shared" ca="1" si="6"/>
        <v>0.70179234871115792</v>
      </c>
      <c r="F227" s="73">
        <f t="shared" ca="1" si="7"/>
        <v>3.7445723239466232E-2</v>
      </c>
    </row>
    <row r="228" spans="5:6" x14ac:dyDescent="0.25">
      <c r="E228" s="73">
        <f t="shared" ca="1" si="6"/>
        <v>0.96924506193812265</v>
      </c>
      <c r="F228" s="73">
        <f t="shared" ca="1" si="7"/>
        <v>0.13221570157958479</v>
      </c>
    </row>
    <row r="229" spans="5:6" x14ac:dyDescent="0.25">
      <c r="E229" s="73">
        <f t="shared" ca="1" si="6"/>
        <v>0.456816353295185</v>
      </c>
      <c r="F229" s="73">
        <f t="shared" ca="1" si="7"/>
        <v>-7.6691109568893107E-3</v>
      </c>
    </row>
    <row r="230" spans="5:6" x14ac:dyDescent="0.25">
      <c r="E230" s="73">
        <f t="shared" ca="1" si="6"/>
        <v>0.4864296425658432</v>
      </c>
      <c r="F230" s="73">
        <f t="shared" ca="1" si="7"/>
        <v>-2.4057472670200256E-3</v>
      </c>
    </row>
    <row r="231" spans="5:6" x14ac:dyDescent="0.25">
      <c r="E231" s="73">
        <f t="shared" ca="1" si="6"/>
        <v>0.937077637977906</v>
      </c>
      <c r="F231" s="73">
        <f t="shared" ca="1" si="7"/>
        <v>0.10823650033199313</v>
      </c>
    </row>
    <row r="232" spans="5:6" x14ac:dyDescent="0.25">
      <c r="E232" s="73">
        <f t="shared" ca="1" si="6"/>
        <v>0.48282371318798978</v>
      </c>
      <c r="F232" s="73">
        <f t="shared" ca="1" si="7"/>
        <v>-3.0453587517563011E-3</v>
      </c>
    </row>
    <row r="233" spans="5:6" x14ac:dyDescent="0.25">
      <c r="E233" s="73">
        <f t="shared" ca="1" si="6"/>
        <v>0.14075957927480187</v>
      </c>
      <c r="F233" s="73">
        <f t="shared" ca="1" si="7"/>
        <v>-7.6149244741998801E-2</v>
      </c>
    </row>
    <row r="234" spans="5:6" x14ac:dyDescent="0.25">
      <c r="E234" s="73">
        <f t="shared" ca="1" si="6"/>
        <v>0.47130009893058378</v>
      </c>
      <c r="F234" s="73">
        <f t="shared" ca="1" si="7"/>
        <v>-5.0913207619236959E-3</v>
      </c>
    </row>
    <row r="235" spans="5:6" x14ac:dyDescent="0.25">
      <c r="E235" s="73">
        <f t="shared" ca="1" si="6"/>
        <v>0.87948337298784118</v>
      </c>
      <c r="F235" s="73">
        <f t="shared" ca="1" si="7"/>
        <v>8.290177090062123E-2</v>
      </c>
    </row>
    <row r="236" spans="5:6" x14ac:dyDescent="0.25">
      <c r="E236" s="73">
        <f t="shared" ca="1" si="6"/>
        <v>5.6633328067873245E-2</v>
      </c>
      <c r="F236" s="73">
        <f t="shared" ca="1" si="7"/>
        <v>-0.1119830563555506</v>
      </c>
    </row>
    <row r="237" spans="5:6" x14ac:dyDescent="0.25">
      <c r="E237" s="73">
        <f t="shared" ca="1" si="6"/>
        <v>0.79594046758778769</v>
      </c>
      <c r="F237" s="73">
        <f t="shared" ca="1" si="7"/>
        <v>5.8492452753820631E-2</v>
      </c>
    </row>
    <row r="238" spans="5:6" x14ac:dyDescent="0.25">
      <c r="E238" s="73">
        <f t="shared" ca="1" si="6"/>
        <v>4.625470982469404E-2</v>
      </c>
      <c r="F238" s="73">
        <f t="shared" ca="1" si="7"/>
        <v>-0.11895703404047664</v>
      </c>
    </row>
    <row r="239" spans="5:6" x14ac:dyDescent="0.25">
      <c r="E239" s="73">
        <f t="shared" ca="1" si="6"/>
        <v>0.12450574866181308</v>
      </c>
      <c r="F239" s="73">
        <f t="shared" ca="1" si="7"/>
        <v>-8.1511995125489747E-2</v>
      </c>
    </row>
    <row r="240" spans="5:6" x14ac:dyDescent="0.25">
      <c r="E240" s="73">
        <f t="shared" ca="1" si="6"/>
        <v>0.69208138963790122</v>
      </c>
      <c r="F240" s="73">
        <f t="shared" ca="1" si="7"/>
        <v>3.5479702662946651E-2</v>
      </c>
    </row>
    <row r="241" spans="5:6" x14ac:dyDescent="0.25">
      <c r="E241" s="73">
        <f t="shared" ca="1" si="6"/>
        <v>0.86293109656223166</v>
      </c>
      <c r="F241" s="73">
        <f t="shared" ca="1" si="7"/>
        <v>7.732801188019478E-2</v>
      </c>
    </row>
    <row r="242" spans="5:6" x14ac:dyDescent="0.25">
      <c r="E242" s="73">
        <f t="shared" ca="1" si="6"/>
        <v>0.93816480566988658</v>
      </c>
      <c r="F242" s="73">
        <f t="shared" ca="1" si="7"/>
        <v>0.10886253537425922</v>
      </c>
    </row>
    <row r="243" spans="5:6" x14ac:dyDescent="0.25">
      <c r="E243" s="73">
        <f t="shared" ca="1" si="6"/>
        <v>0.1882315232438535</v>
      </c>
      <c r="F243" s="73">
        <f t="shared" ca="1" si="7"/>
        <v>-6.2538787596455203E-2</v>
      </c>
    </row>
    <row r="244" spans="5:6" x14ac:dyDescent="0.25">
      <c r="E244" s="73">
        <f t="shared" ca="1" si="6"/>
        <v>0.18552911433804331</v>
      </c>
      <c r="F244" s="73">
        <f t="shared" ca="1" si="7"/>
        <v>-6.325019929440695E-2</v>
      </c>
    </row>
    <row r="245" spans="5:6" x14ac:dyDescent="0.25">
      <c r="E245" s="73">
        <f t="shared" ca="1" si="6"/>
        <v>0.19621052872640121</v>
      </c>
      <c r="F245" s="73">
        <f t="shared" ca="1" si="7"/>
        <v>-6.0474247591953453E-2</v>
      </c>
    </row>
    <row r="246" spans="5:6" x14ac:dyDescent="0.25">
      <c r="E246" s="73">
        <f t="shared" ca="1" si="6"/>
        <v>4.3038075601880665E-2</v>
      </c>
      <c r="F246" s="73">
        <f t="shared" ca="1" si="7"/>
        <v>-0.12137272017221992</v>
      </c>
    </row>
    <row r="247" spans="5:6" x14ac:dyDescent="0.25">
      <c r="E247" s="73">
        <f t="shared" ca="1" si="6"/>
        <v>0.66113251964992703</v>
      </c>
      <c r="F247" s="73">
        <f t="shared" ca="1" si="7"/>
        <v>2.9384243516493415E-2</v>
      </c>
    </row>
    <row r="248" spans="5:6" x14ac:dyDescent="0.25">
      <c r="E248" s="73">
        <f t="shared" ca="1" si="6"/>
        <v>0.29524869673851928</v>
      </c>
      <c r="F248" s="73">
        <f t="shared" ca="1" si="7"/>
        <v>-3.8050503585915933E-2</v>
      </c>
    </row>
    <row r="249" spans="5:6" x14ac:dyDescent="0.25">
      <c r="E249" s="73">
        <f t="shared" ca="1" si="6"/>
        <v>0.31445363649994595</v>
      </c>
      <c r="F249" s="73">
        <f t="shared" ca="1" si="7"/>
        <v>-3.4172027236819655E-2</v>
      </c>
    </row>
    <row r="250" spans="5:6" x14ac:dyDescent="0.25">
      <c r="E250" s="73">
        <f t="shared" ca="1" si="6"/>
        <v>0.55618389920414191</v>
      </c>
      <c r="F250" s="73">
        <f t="shared" ca="1" si="7"/>
        <v>9.991485775090644E-3</v>
      </c>
    </row>
    <row r="251" spans="5:6" x14ac:dyDescent="0.25">
      <c r="E251" s="73">
        <f t="shared" ca="1" si="6"/>
        <v>0.97078793700094723</v>
      </c>
      <c r="F251" s="73">
        <f t="shared" ca="1" si="7"/>
        <v>0.1338201005187109</v>
      </c>
    </row>
    <row r="252" spans="5:6" x14ac:dyDescent="0.25">
      <c r="E252" s="73">
        <f t="shared" ca="1" si="6"/>
        <v>0.27549791020163117</v>
      </c>
      <c r="F252" s="73">
        <f t="shared" ca="1" si="7"/>
        <v>-4.2162555323648571E-2</v>
      </c>
    </row>
    <row r="253" spans="5:6" x14ac:dyDescent="0.25">
      <c r="E253" s="73">
        <f t="shared" ca="1" si="6"/>
        <v>0.16981020997350416</v>
      </c>
      <c r="F253" s="73">
        <f t="shared" ca="1" si="7"/>
        <v>-6.7522724050094809E-2</v>
      </c>
    </row>
    <row r="254" spans="5:6" x14ac:dyDescent="0.25">
      <c r="E254" s="73">
        <f t="shared" ca="1" si="6"/>
        <v>0.82338743561677208</v>
      </c>
      <c r="F254" s="73">
        <f t="shared" ca="1" si="7"/>
        <v>6.564438306652326E-2</v>
      </c>
    </row>
    <row r="255" spans="5:6" x14ac:dyDescent="0.25">
      <c r="E255" s="73">
        <f t="shared" ca="1" si="6"/>
        <v>6.614106458721547E-2</v>
      </c>
      <c r="F255" s="73">
        <f t="shared" ca="1" si="7"/>
        <v>-0.10643110905745853</v>
      </c>
    </row>
    <row r="256" spans="5:6" x14ac:dyDescent="0.25">
      <c r="E256" s="73">
        <f t="shared" ca="1" si="6"/>
        <v>0.43323706075823476</v>
      </c>
      <c r="F256" s="73">
        <f t="shared" ca="1" si="7"/>
        <v>-1.1889205360410382E-2</v>
      </c>
    </row>
    <row r="257" spans="5:6" x14ac:dyDescent="0.25">
      <c r="E257" s="73">
        <f t="shared" ca="1" si="6"/>
        <v>0.40902327694384644</v>
      </c>
      <c r="F257" s="73">
        <f t="shared" ca="1" si="7"/>
        <v>-1.6267570546498186E-2</v>
      </c>
    </row>
    <row r="258" spans="5:6" x14ac:dyDescent="0.25">
      <c r="E258" s="73">
        <f t="shared" ca="1" si="6"/>
        <v>0.88989397120703506</v>
      </c>
      <c r="F258" s="73">
        <f t="shared" ca="1" si="7"/>
        <v>8.6688776805907142E-2</v>
      </c>
    </row>
    <row r="259" spans="5:6" x14ac:dyDescent="0.25">
      <c r="E259" s="73">
        <f t="shared" ca="1" si="6"/>
        <v>0.23732901336872958</v>
      </c>
      <c r="F259" s="73">
        <f t="shared" ca="1" si="7"/>
        <v>-5.0552529628283695E-2</v>
      </c>
    </row>
    <row r="260" spans="5:6" x14ac:dyDescent="0.25">
      <c r="E260" s="73">
        <f t="shared" ref="E260:E323" ca="1" si="8">RAND()</f>
        <v>0.75066015347756043</v>
      </c>
      <c r="F260" s="73">
        <f t="shared" ref="F260:F323" ca="1" si="9">_xlfn.NORM.S.INV(E260)/(SQRT(2)*$C$3)</f>
        <v>4.7840626084535612E-2</v>
      </c>
    </row>
    <row r="261" spans="5:6" x14ac:dyDescent="0.25">
      <c r="E261" s="73">
        <f t="shared" ca="1" si="8"/>
        <v>0.82001147985021194</v>
      </c>
      <c r="F261" s="73">
        <f t="shared" ca="1" si="9"/>
        <v>6.472917970105023E-2</v>
      </c>
    </row>
    <row r="262" spans="5:6" x14ac:dyDescent="0.25">
      <c r="E262" s="73">
        <f t="shared" ca="1" si="8"/>
        <v>0.68935653849744638</v>
      </c>
      <c r="F262" s="73">
        <f t="shared" ca="1" si="9"/>
        <v>3.493300303273323E-2</v>
      </c>
    </row>
    <row r="263" spans="5:6" x14ac:dyDescent="0.25">
      <c r="E263" s="73">
        <f t="shared" ca="1" si="8"/>
        <v>0.84931877355485441</v>
      </c>
      <c r="F263" s="73">
        <f t="shared" ca="1" si="9"/>
        <v>7.3080622335231341E-2</v>
      </c>
    </row>
    <row r="264" spans="5:6" x14ac:dyDescent="0.25">
      <c r="E264" s="73">
        <f t="shared" ca="1" si="8"/>
        <v>0.92186258634089635</v>
      </c>
      <c r="F264" s="73">
        <f t="shared" ca="1" si="9"/>
        <v>0.10024738606100114</v>
      </c>
    </row>
    <row r="265" spans="5:6" x14ac:dyDescent="0.25">
      <c r="E265" s="73">
        <f t="shared" ca="1" si="8"/>
        <v>0.5108867157227569</v>
      </c>
      <c r="F265" s="73">
        <f t="shared" ca="1" si="9"/>
        <v>1.9298596768531628E-3</v>
      </c>
    </row>
    <row r="266" spans="5:6" x14ac:dyDescent="0.25">
      <c r="E266" s="73">
        <f t="shared" ca="1" si="8"/>
        <v>0.81264140980346189</v>
      </c>
      <c r="F266" s="73">
        <f t="shared" ca="1" si="9"/>
        <v>6.2767893168425487E-2</v>
      </c>
    </row>
    <row r="267" spans="5:6" x14ac:dyDescent="0.25">
      <c r="E267" s="73">
        <f t="shared" ca="1" si="8"/>
        <v>0.29491544789639768</v>
      </c>
      <c r="F267" s="73">
        <f t="shared" ca="1" si="9"/>
        <v>-3.811879017504495E-2</v>
      </c>
    </row>
    <row r="268" spans="5:6" x14ac:dyDescent="0.25">
      <c r="E268" s="73">
        <f t="shared" ca="1" si="8"/>
        <v>0.18256990038152388</v>
      </c>
      <c r="F268" s="73">
        <f t="shared" ca="1" si="9"/>
        <v>-6.4036632841030783E-2</v>
      </c>
    </row>
    <row r="269" spans="5:6" x14ac:dyDescent="0.25">
      <c r="E269" s="73">
        <f t="shared" ca="1" si="8"/>
        <v>0.41482652939436371</v>
      </c>
      <c r="F269" s="73">
        <f t="shared" ca="1" si="9"/>
        <v>-1.5213158730279184E-2</v>
      </c>
    </row>
    <row r="270" spans="5:6" x14ac:dyDescent="0.25">
      <c r="E270" s="73">
        <f t="shared" ca="1" si="8"/>
        <v>0.24224081865854119</v>
      </c>
      <c r="F270" s="73">
        <f t="shared" ca="1" si="9"/>
        <v>-4.9434729138883478E-2</v>
      </c>
    </row>
    <row r="271" spans="5:6" x14ac:dyDescent="0.25">
      <c r="E271" s="73">
        <f t="shared" ca="1" si="8"/>
        <v>0.89395056677121154</v>
      </c>
      <c r="F271" s="73">
        <f t="shared" ca="1" si="9"/>
        <v>8.8233834729341876E-2</v>
      </c>
    </row>
    <row r="272" spans="5:6" x14ac:dyDescent="0.25">
      <c r="E272" s="73">
        <f t="shared" ca="1" si="8"/>
        <v>0.80790311250882463</v>
      </c>
      <c r="F272" s="73">
        <f t="shared" ca="1" si="9"/>
        <v>6.1532087984392018E-2</v>
      </c>
    </row>
    <row r="273" spans="5:6" x14ac:dyDescent="0.25">
      <c r="E273" s="73">
        <f t="shared" ca="1" si="8"/>
        <v>0.69918610507819889</v>
      </c>
      <c r="F273" s="73">
        <f t="shared" ca="1" si="9"/>
        <v>3.6915294398922334E-2</v>
      </c>
    </row>
    <row r="274" spans="5:6" x14ac:dyDescent="0.25">
      <c r="E274" s="73">
        <f t="shared" ca="1" si="8"/>
        <v>0.54040109782494994</v>
      </c>
      <c r="F274" s="73">
        <f t="shared" ca="1" si="9"/>
        <v>7.1731923194431465E-3</v>
      </c>
    </row>
    <row r="275" spans="5:6" x14ac:dyDescent="0.25">
      <c r="E275" s="73">
        <f t="shared" ca="1" si="8"/>
        <v>0.22312953085449694</v>
      </c>
      <c r="F275" s="73">
        <f t="shared" ca="1" si="9"/>
        <v>-5.385795619095958E-2</v>
      </c>
    </row>
    <row r="276" spans="5:6" x14ac:dyDescent="0.25">
      <c r="E276" s="73">
        <f t="shared" ca="1" si="8"/>
        <v>0.58445671595571858</v>
      </c>
      <c r="F276" s="73">
        <f t="shared" ca="1" si="9"/>
        <v>1.5083168374365175E-2</v>
      </c>
    </row>
    <row r="277" spans="5:6" x14ac:dyDescent="0.25">
      <c r="E277" s="73">
        <f t="shared" ca="1" si="8"/>
        <v>0.25150218100015309</v>
      </c>
      <c r="F277" s="73">
        <f t="shared" ca="1" si="9"/>
        <v>-4.7359897379335068E-2</v>
      </c>
    </row>
    <row r="278" spans="5:6" x14ac:dyDescent="0.25">
      <c r="E278" s="73">
        <f t="shared" ca="1" si="8"/>
        <v>0.78617578752532424</v>
      </c>
      <c r="F278" s="73">
        <f t="shared" ca="1" si="9"/>
        <v>5.6089273654895584E-2</v>
      </c>
    </row>
    <row r="279" spans="5:6" x14ac:dyDescent="0.25">
      <c r="E279" s="73">
        <f t="shared" ca="1" si="8"/>
        <v>0.9395192310007372</v>
      </c>
      <c r="F279" s="73">
        <f t="shared" ca="1" si="9"/>
        <v>0.10965460447749646</v>
      </c>
    </row>
    <row r="280" spans="5:6" x14ac:dyDescent="0.25">
      <c r="E280" s="73">
        <f t="shared" ca="1" si="8"/>
        <v>0.78620049872162368</v>
      </c>
      <c r="F280" s="73">
        <f t="shared" ca="1" si="9"/>
        <v>5.6095273121678897E-2</v>
      </c>
    </row>
    <row r="281" spans="5:6" x14ac:dyDescent="0.25">
      <c r="E281" s="73">
        <f t="shared" ca="1" si="8"/>
        <v>0.23716682936529143</v>
      </c>
      <c r="F281" s="73">
        <f t="shared" ca="1" si="9"/>
        <v>-5.0589653303018595E-2</v>
      </c>
    </row>
    <row r="282" spans="5:6" x14ac:dyDescent="0.25">
      <c r="E282" s="73">
        <f t="shared" ca="1" si="8"/>
        <v>0.96626687820426582</v>
      </c>
      <c r="F282" s="73">
        <f t="shared" ca="1" si="9"/>
        <v>0.12929839025510712</v>
      </c>
    </row>
    <row r="283" spans="5:6" x14ac:dyDescent="0.25">
      <c r="E283" s="73">
        <f t="shared" ca="1" si="8"/>
        <v>0.44398647399440649</v>
      </c>
      <c r="F283" s="73">
        <f t="shared" ca="1" si="9"/>
        <v>-9.9609858660250315E-3</v>
      </c>
    </row>
    <row r="284" spans="5:6" x14ac:dyDescent="0.25">
      <c r="E284" s="73">
        <f t="shared" ca="1" si="8"/>
        <v>0.6852732756773624</v>
      </c>
      <c r="F284" s="73">
        <f t="shared" ca="1" si="9"/>
        <v>3.4117638327096342E-2</v>
      </c>
    </row>
    <row r="285" spans="5:6" x14ac:dyDescent="0.25">
      <c r="E285" s="73">
        <f t="shared" ca="1" si="8"/>
        <v>0.77805998829362355</v>
      </c>
      <c r="F285" s="73">
        <f t="shared" ca="1" si="9"/>
        <v>5.4140172674844764E-2</v>
      </c>
    </row>
    <row r="286" spans="5:6" x14ac:dyDescent="0.25">
      <c r="E286" s="73">
        <f t="shared" ca="1" si="8"/>
        <v>0.66617443071770588</v>
      </c>
      <c r="F286" s="73">
        <f t="shared" ca="1" si="9"/>
        <v>3.0361320226328557E-2</v>
      </c>
    </row>
    <row r="287" spans="5:6" x14ac:dyDescent="0.25">
      <c r="E287" s="73">
        <f t="shared" ca="1" si="8"/>
        <v>0.12271601526899545</v>
      </c>
      <c r="F287" s="73">
        <f t="shared" ca="1" si="9"/>
        <v>-8.2131599620514403E-2</v>
      </c>
    </row>
    <row r="288" spans="5:6" x14ac:dyDescent="0.25">
      <c r="E288" s="73">
        <f t="shared" ca="1" si="8"/>
        <v>0.70579943789245414</v>
      </c>
      <c r="F288" s="73">
        <f t="shared" ca="1" si="9"/>
        <v>3.8265398764503231E-2</v>
      </c>
    </row>
    <row r="289" spans="5:6" x14ac:dyDescent="0.25">
      <c r="E289" s="73">
        <f t="shared" ca="1" si="8"/>
        <v>0.2045322519720717</v>
      </c>
      <c r="F289" s="73">
        <f t="shared" ca="1" si="9"/>
        <v>-5.8374565381028962E-2</v>
      </c>
    </row>
    <row r="290" spans="5:6" x14ac:dyDescent="0.25">
      <c r="E290" s="73">
        <f t="shared" ca="1" si="8"/>
        <v>0.19011242169183074</v>
      </c>
      <c r="F290" s="73">
        <f t="shared" ca="1" si="9"/>
        <v>-6.2047353519647075E-2</v>
      </c>
    </row>
    <row r="291" spans="5:6" x14ac:dyDescent="0.25">
      <c r="E291" s="73">
        <f t="shared" ca="1" si="8"/>
        <v>6.9603525412689327E-2</v>
      </c>
      <c r="F291" s="73">
        <f t="shared" ca="1" si="9"/>
        <v>-0.1045634398040904</v>
      </c>
    </row>
    <row r="292" spans="5:6" x14ac:dyDescent="0.25">
      <c r="E292" s="73">
        <f t="shared" ca="1" si="8"/>
        <v>0.13824279560993669</v>
      </c>
      <c r="F292" s="73">
        <f t="shared" ca="1" si="9"/>
        <v>-7.6950761813505061E-2</v>
      </c>
    </row>
    <row r="293" spans="5:6" x14ac:dyDescent="0.25">
      <c r="E293" s="73">
        <f t="shared" ca="1" si="8"/>
        <v>2.9800911902753469E-2</v>
      </c>
      <c r="F293" s="73">
        <f t="shared" ca="1" si="9"/>
        <v>-0.1331996598060225</v>
      </c>
    </row>
    <row r="294" spans="5:6" x14ac:dyDescent="0.25">
      <c r="E294" s="73">
        <f t="shared" ca="1" si="8"/>
        <v>0.88713720368090609</v>
      </c>
      <c r="F294" s="73">
        <f t="shared" ca="1" si="9"/>
        <v>8.5661969904645877E-2</v>
      </c>
    </row>
    <row r="295" spans="5:6" x14ac:dyDescent="0.25">
      <c r="E295" s="73">
        <f t="shared" ca="1" si="8"/>
        <v>0.51857907906376755</v>
      </c>
      <c r="F295" s="73">
        <f t="shared" ca="1" si="9"/>
        <v>3.2942472816351342E-3</v>
      </c>
    </row>
    <row r="296" spans="5:6" x14ac:dyDescent="0.25">
      <c r="E296" s="73">
        <f t="shared" ca="1" si="8"/>
        <v>0.39009035796878422</v>
      </c>
      <c r="F296" s="73">
        <f t="shared" ca="1" si="9"/>
        <v>-1.9734186247071725E-2</v>
      </c>
    </row>
    <row r="297" spans="5:6" x14ac:dyDescent="0.25">
      <c r="E297" s="73">
        <f t="shared" ca="1" si="8"/>
        <v>0.64863146861967591</v>
      </c>
      <c r="F297" s="73">
        <f t="shared" ca="1" si="9"/>
        <v>2.6985198462324139E-2</v>
      </c>
    </row>
    <row r="298" spans="5:6" x14ac:dyDescent="0.25">
      <c r="E298" s="73">
        <f t="shared" ca="1" si="8"/>
        <v>0.56246930663813355</v>
      </c>
      <c r="F298" s="73">
        <f t="shared" ca="1" si="9"/>
        <v>1.1118037228850724E-2</v>
      </c>
    </row>
    <row r="299" spans="5:6" x14ac:dyDescent="0.25">
      <c r="E299" s="73">
        <f t="shared" ca="1" si="8"/>
        <v>0.70091634035615313</v>
      </c>
      <c r="F299" s="73">
        <f t="shared" ca="1" si="9"/>
        <v>3.7267202246702692E-2</v>
      </c>
    </row>
    <row r="300" spans="5:6" x14ac:dyDescent="0.25">
      <c r="E300" s="73">
        <f t="shared" ca="1" si="8"/>
        <v>0.29998887278683362</v>
      </c>
      <c r="F300" s="73">
        <f t="shared" ca="1" si="9"/>
        <v>-3.7082978833485658E-2</v>
      </c>
    </row>
    <row r="301" spans="5:6" x14ac:dyDescent="0.25">
      <c r="E301" s="73">
        <f t="shared" ca="1" si="8"/>
        <v>0.27082443558724956</v>
      </c>
      <c r="F301" s="73">
        <f t="shared" ca="1" si="9"/>
        <v>-4.3156245666073893E-2</v>
      </c>
    </row>
    <row r="302" spans="5:6" x14ac:dyDescent="0.25">
      <c r="E302" s="73">
        <f t="shared" ca="1" si="8"/>
        <v>0.92207712635144368</v>
      </c>
      <c r="F302" s="73">
        <f t="shared" ca="1" si="9"/>
        <v>0.10035137375550555</v>
      </c>
    </row>
    <row r="303" spans="5:6" x14ac:dyDescent="0.25">
      <c r="E303" s="73">
        <f t="shared" ca="1" si="8"/>
        <v>0.65558170504381252</v>
      </c>
      <c r="F303" s="73">
        <f t="shared" ca="1" si="9"/>
        <v>2.8314988117274498E-2</v>
      </c>
    </row>
    <row r="304" spans="5:6" x14ac:dyDescent="0.25">
      <c r="E304" s="73">
        <f t="shared" ca="1" si="8"/>
        <v>1.6208548161686154E-2</v>
      </c>
      <c r="F304" s="73">
        <f t="shared" ca="1" si="9"/>
        <v>-0.15126635970354443</v>
      </c>
    </row>
    <row r="305" spans="5:6" x14ac:dyDescent="0.25">
      <c r="E305" s="73">
        <f t="shared" ca="1" si="8"/>
        <v>0.50827419663531381</v>
      </c>
      <c r="F305" s="73">
        <f t="shared" ca="1" si="9"/>
        <v>1.4666683279442349E-3</v>
      </c>
    </row>
    <row r="306" spans="5:6" x14ac:dyDescent="0.25">
      <c r="E306" s="73">
        <f t="shared" ca="1" si="8"/>
        <v>0.91111906253804542</v>
      </c>
      <c r="F306" s="73">
        <f t="shared" ca="1" si="9"/>
        <v>9.5295246376612949E-2</v>
      </c>
    </row>
    <row r="307" spans="5:6" x14ac:dyDescent="0.25">
      <c r="E307" s="73">
        <f t="shared" ca="1" si="8"/>
        <v>0.11286809194219283</v>
      </c>
      <c r="F307" s="73">
        <f t="shared" ca="1" si="9"/>
        <v>-8.5660014805199192E-2</v>
      </c>
    </row>
    <row r="308" spans="5:6" x14ac:dyDescent="0.25">
      <c r="E308" s="73">
        <f t="shared" ca="1" si="8"/>
        <v>0.69899096836144137</v>
      </c>
      <c r="F308" s="73">
        <f t="shared" ca="1" si="9"/>
        <v>3.6875663546329505E-2</v>
      </c>
    </row>
    <row r="309" spans="5:6" x14ac:dyDescent="0.25">
      <c r="E309" s="73">
        <f t="shared" ca="1" si="8"/>
        <v>0.7423492977974111</v>
      </c>
      <c r="F309" s="73">
        <f t="shared" ca="1" si="9"/>
        <v>4.6004731415379523E-2</v>
      </c>
    </row>
    <row r="310" spans="5:6" x14ac:dyDescent="0.25">
      <c r="E310" s="73">
        <f t="shared" ca="1" si="8"/>
        <v>0.49383902068236896</v>
      </c>
      <c r="F310" s="73">
        <f t="shared" ca="1" si="9"/>
        <v>-1.0920485616160006E-3</v>
      </c>
    </row>
    <row r="311" spans="5:6" x14ac:dyDescent="0.25">
      <c r="E311" s="73">
        <f t="shared" ca="1" si="8"/>
        <v>7.701541815260593E-2</v>
      </c>
      <c r="F311" s="73">
        <f t="shared" ca="1" si="9"/>
        <v>-0.10079363713789795</v>
      </c>
    </row>
    <row r="312" spans="5:6" x14ac:dyDescent="0.25">
      <c r="E312" s="73">
        <f t="shared" ca="1" si="8"/>
        <v>0.67557858033285534</v>
      </c>
      <c r="F312" s="73">
        <f t="shared" ca="1" si="9"/>
        <v>3.219954458565831E-2</v>
      </c>
    </row>
    <row r="313" spans="5:6" x14ac:dyDescent="0.25">
      <c r="E313" s="73">
        <f t="shared" ca="1" si="8"/>
        <v>0.25240482434951117</v>
      </c>
      <c r="F313" s="73">
        <f t="shared" ca="1" si="9"/>
        <v>-4.7159869409547257E-2</v>
      </c>
    </row>
    <row r="314" spans="5:6" x14ac:dyDescent="0.25">
      <c r="E314" s="73">
        <f t="shared" ca="1" si="8"/>
        <v>0.46107727031067147</v>
      </c>
      <c r="F314" s="73">
        <f t="shared" ca="1" si="9"/>
        <v>-6.9098557684869541E-3</v>
      </c>
    </row>
    <row r="315" spans="5:6" x14ac:dyDescent="0.25">
      <c r="E315" s="73">
        <f t="shared" ca="1" si="8"/>
        <v>0.27697229370502185</v>
      </c>
      <c r="F315" s="73">
        <f t="shared" ca="1" si="9"/>
        <v>-4.1850795943929223E-2</v>
      </c>
    </row>
    <row r="316" spans="5:6" x14ac:dyDescent="0.25">
      <c r="E316" s="73">
        <f t="shared" ca="1" si="8"/>
        <v>0.9524432812256165</v>
      </c>
      <c r="F316" s="73">
        <f t="shared" ca="1" si="9"/>
        <v>0.11801752839308782</v>
      </c>
    </row>
    <row r="317" spans="5:6" x14ac:dyDescent="0.25">
      <c r="E317" s="73">
        <f t="shared" ca="1" si="8"/>
        <v>0.54601797849798084</v>
      </c>
      <c r="F317" s="73">
        <f t="shared" ca="1" si="9"/>
        <v>8.1746468589374236E-3</v>
      </c>
    </row>
    <row r="318" spans="5:6" x14ac:dyDescent="0.25">
      <c r="E318" s="73">
        <f t="shared" ca="1" si="8"/>
        <v>0.66715641642212553</v>
      </c>
      <c r="F318" s="73">
        <f t="shared" ca="1" si="9"/>
        <v>3.0552290646498254E-2</v>
      </c>
    </row>
    <row r="319" spans="5:6" x14ac:dyDescent="0.25">
      <c r="E319" s="73">
        <f t="shared" ca="1" si="8"/>
        <v>0.79985350681390577</v>
      </c>
      <c r="F319" s="73">
        <f t="shared" ca="1" si="9"/>
        <v>5.9474616139986072E-2</v>
      </c>
    </row>
    <row r="320" spans="5:6" x14ac:dyDescent="0.25">
      <c r="E320" s="73">
        <f t="shared" ca="1" si="8"/>
        <v>0.44434997162267587</v>
      </c>
      <c r="F320" s="73">
        <f t="shared" ca="1" si="9"/>
        <v>-9.8959193497552608E-3</v>
      </c>
    </row>
    <row r="321" spans="5:6" x14ac:dyDescent="0.25">
      <c r="E321" s="73">
        <f t="shared" ca="1" si="8"/>
        <v>0.55541400408881625</v>
      </c>
      <c r="F321" s="73">
        <f t="shared" ca="1" si="9"/>
        <v>9.853675205623063E-3</v>
      </c>
    </row>
    <row r="322" spans="5:6" x14ac:dyDescent="0.25">
      <c r="E322" s="73">
        <f t="shared" ca="1" si="8"/>
        <v>0.46492313039151667</v>
      </c>
      <c r="F322" s="73">
        <f t="shared" ca="1" si="9"/>
        <v>-6.2252456273207872E-3</v>
      </c>
    </row>
    <row r="323" spans="5:6" x14ac:dyDescent="0.25">
      <c r="E323" s="73">
        <f t="shared" ca="1" si="8"/>
        <v>0.10720667026965103</v>
      </c>
      <c r="F323" s="73">
        <f t="shared" ca="1" si="9"/>
        <v>-8.778879272942873E-2</v>
      </c>
    </row>
    <row r="324" spans="5:6" x14ac:dyDescent="0.25">
      <c r="E324" s="73">
        <f t="shared" ref="E324:E387" ca="1" si="10">RAND()</f>
        <v>0.82617592185255162</v>
      </c>
      <c r="F324" s="73">
        <f t="shared" ref="F324:F387" ca="1" si="11">_xlfn.NORM.S.INV(E324)/(SQRT(2)*$C$3)</f>
        <v>6.6408701931585573E-2</v>
      </c>
    </row>
    <row r="325" spans="5:6" x14ac:dyDescent="0.25">
      <c r="E325" s="73">
        <f t="shared" ca="1" si="10"/>
        <v>0.81277005938366287</v>
      </c>
      <c r="F325" s="73">
        <f t="shared" ca="1" si="11"/>
        <v>6.2801713605982176E-2</v>
      </c>
    </row>
    <row r="326" spans="5:6" x14ac:dyDescent="0.25">
      <c r="E326" s="73">
        <f t="shared" ca="1" si="10"/>
        <v>0.76699368236762788</v>
      </c>
      <c r="F326" s="73">
        <f t="shared" ca="1" si="11"/>
        <v>5.1546815938026326E-2</v>
      </c>
    </row>
    <row r="327" spans="5:6" x14ac:dyDescent="0.25">
      <c r="E327" s="73">
        <f t="shared" ca="1" si="10"/>
        <v>0.86443923221469587</v>
      </c>
      <c r="F327" s="73">
        <f t="shared" ca="1" si="11"/>
        <v>7.7815931179886277E-2</v>
      </c>
    </row>
    <row r="328" spans="5:6" x14ac:dyDescent="0.25">
      <c r="E328" s="73">
        <f t="shared" ca="1" si="10"/>
        <v>0.60801143767895838</v>
      </c>
      <c r="F328" s="73">
        <f t="shared" ca="1" si="11"/>
        <v>1.9384617078186867E-2</v>
      </c>
    </row>
    <row r="329" spans="5:6" x14ac:dyDescent="0.25">
      <c r="E329" s="73">
        <f t="shared" ca="1" si="10"/>
        <v>0.7697491779979877</v>
      </c>
      <c r="F329" s="73">
        <f t="shared" ca="1" si="11"/>
        <v>5.2185970499090052E-2</v>
      </c>
    </row>
    <row r="330" spans="5:6" x14ac:dyDescent="0.25">
      <c r="E330" s="73">
        <f t="shared" ca="1" si="10"/>
        <v>0.6828337958194749</v>
      </c>
      <c r="F330" s="73">
        <f t="shared" ca="1" si="11"/>
        <v>3.3632674596855622E-2</v>
      </c>
    </row>
    <row r="331" spans="5:6" x14ac:dyDescent="0.25">
      <c r="E331" s="73">
        <f t="shared" ca="1" si="10"/>
        <v>0.45256864369332406</v>
      </c>
      <c r="F331" s="73">
        <f t="shared" ca="1" si="11"/>
        <v>-8.4268937612963259E-3</v>
      </c>
    </row>
    <row r="332" spans="5:6" x14ac:dyDescent="0.25">
      <c r="E332" s="73">
        <f t="shared" ca="1" si="10"/>
        <v>0.85256961714622848</v>
      </c>
      <c r="F332" s="73">
        <f t="shared" ca="1" si="11"/>
        <v>7.4070703376155816E-2</v>
      </c>
    </row>
    <row r="333" spans="5:6" x14ac:dyDescent="0.25">
      <c r="E333" s="73">
        <f t="shared" ca="1" si="10"/>
        <v>0.82349905420093039</v>
      </c>
      <c r="F333" s="73">
        <f t="shared" ca="1" si="11"/>
        <v>6.5674830015913552E-2</v>
      </c>
    </row>
    <row r="334" spans="5:6" x14ac:dyDescent="0.25">
      <c r="E334" s="73">
        <f t="shared" ca="1" si="10"/>
        <v>0.22238943763516972</v>
      </c>
      <c r="F334" s="73">
        <f t="shared" ca="1" si="11"/>
        <v>-5.4033444067990044E-2</v>
      </c>
    </row>
    <row r="335" spans="5:6" x14ac:dyDescent="0.25">
      <c r="E335" s="73">
        <f t="shared" ca="1" si="10"/>
        <v>0.43850322373914297</v>
      </c>
      <c r="F335" s="73">
        <f t="shared" ca="1" si="11"/>
        <v>-1.0943550401650633E-2</v>
      </c>
    </row>
    <row r="336" spans="5:6" x14ac:dyDescent="0.25">
      <c r="E336" s="73">
        <f t="shared" ca="1" si="10"/>
        <v>0.74642736117144648</v>
      </c>
      <c r="F336" s="73">
        <f t="shared" ca="1" si="11"/>
        <v>4.6901637346332486E-2</v>
      </c>
    </row>
    <row r="337" spans="5:6" x14ac:dyDescent="0.25">
      <c r="E337" s="73">
        <f t="shared" ca="1" si="10"/>
        <v>0.90210968186706864</v>
      </c>
      <c r="F337" s="73">
        <f t="shared" ca="1" si="11"/>
        <v>9.1476036543653605E-2</v>
      </c>
    </row>
    <row r="338" spans="5:6" x14ac:dyDescent="0.25">
      <c r="E338" s="73">
        <f t="shared" ca="1" si="10"/>
        <v>0.69096368493099392</v>
      </c>
      <c r="F338" s="73">
        <f t="shared" ca="1" si="11"/>
        <v>3.525519758848028E-2</v>
      </c>
    </row>
    <row r="339" spans="5:6" x14ac:dyDescent="0.25">
      <c r="E339" s="73">
        <f t="shared" ca="1" si="10"/>
        <v>0.75913897360809446</v>
      </c>
      <c r="F339" s="73">
        <f t="shared" ca="1" si="11"/>
        <v>4.9747476667818605E-2</v>
      </c>
    </row>
    <row r="340" spans="5:6" x14ac:dyDescent="0.25">
      <c r="E340" s="73">
        <f t="shared" ca="1" si="10"/>
        <v>0.66579482997775274</v>
      </c>
      <c r="F340" s="73">
        <f t="shared" ca="1" si="11"/>
        <v>3.0287557240303648E-2</v>
      </c>
    </row>
    <row r="341" spans="5:6" x14ac:dyDescent="0.25">
      <c r="E341" s="73">
        <f t="shared" ca="1" si="10"/>
        <v>0.61802439377057683</v>
      </c>
      <c r="F341" s="73">
        <f t="shared" ca="1" si="11"/>
        <v>2.1234149705752475E-2</v>
      </c>
    </row>
    <row r="342" spans="5:6" x14ac:dyDescent="0.25">
      <c r="E342" s="73">
        <f t="shared" ca="1" si="10"/>
        <v>3.2033357663167394E-2</v>
      </c>
      <c r="F342" s="73">
        <f t="shared" ca="1" si="11"/>
        <v>-0.13093604477932563</v>
      </c>
    </row>
    <row r="343" spans="5:6" x14ac:dyDescent="0.25">
      <c r="E343" s="73">
        <f t="shared" ca="1" si="10"/>
        <v>0.58028176725118319</v>
      </c>
      <c r="F343" s="73">
        <f t="shared" ca="1" si="11"/>
        <v>1.4326998760538069E-2</v>
      </c>
    </row>
    <row r="344" spans="5:6" x14ac:dyDescent="0.25">
      <c r="E344" s="73">
        <f t="shared" ca="1" si="10"/>
        <v>0.24222994632916794</v>
      </c>
      <c r="F344" s="73">
        <f t="shared" ca="1" si="11"/>
        <v>-4.9437189706914741E-2</v>
      </c>
    </row>
    <row r="345" spans="5:6" x14ac:dyDescent="0.25">
      <c r="E345" s="73">
        <f t="shared" ca="1" si="10"/>
        <v>0.82338222916186954</v>
      </c>
      <c r="F345" s="73">
        <f t="shared" ca="1" si="11"/>
        <v>6.5642963164012136E-2</v>
      </c>
    </row>
    <row r="346" spans="5:6" x14ac:dyDescent="0.25">
      <c r="E346" s="73">
        <f t="shared" ca="1" si="10"/>
        <v>0.89635530242922346</v>
      </c>
      <c r="F346" s="73">
        <f t="shared" ca="1" si="11"/>
        <v>8.9169982919529808E-2</v>
      </c>
    </row>
    <row r="347" spans="5:6" x14ac:dyDescent="0.25">
      <c r="E347" s="73">
        <f t="shared" ca="1" si="10"/>
        <v>0.30150555949660252</v>
      </c>
      <c r="F347" s="73">
        <f t="shared" ca="1" si="11"/>
        <v>-3.677487451371414E-2</v>
      </c>
    </row>
    <row r="348" spans="5:6" x14ac:dyDescent="0.25">
      <c r="E348" s="73">
        <f t="shared" ca="1" si="10"/>
        <v>0.5285759916205961</v>
      </c>
      <c r="F348" s="73">
        <f t="shared" ca="1" si="11"/>
        <v>5.0693016267151347E-3</v>
      </c>
    </row>
    <row r="349" spans="5:6" x14ac:dyDescent="0.25">
      <c r="E349" s="73">
        <f t="shared" ca="1" si="10"/>
        <v>0.43191864768108579</v>
      </c>
      <c r="F349" s="73">
        <f t="shared" ca="1" si="11"/>
        <v>-1.2126281884044418E-2</v>
      </c>
    </row>
    <row r="350" spans="5:6" x14ac:dyDescent="0.25">
      <c r="E350" s="73">
        <f t="shared" ca="1" si="10"/>
        <v>6.548756526731403E-2</v>
      </c>
      <c r="F350" s="73">
        <f t="shared" ca="1" si="11"/>
        <v>-0.10679205307917104</v>
      </c>
    </row>
    <row r="351" spans="5:6" x14ac:dyDescent="0.25">
      <c r="E351" s="73">
        <f t="shared" ca="1" si="10"/>
        <v>0.39996949104692414</v>
      </c>
      <c r="F351" s="73">
        <f t="shared" ca="1" si="11"/>
        <v>-1.791992944565738E-2</v>
      </c>
    </row>
    <row r="352" spans="5:6" x14ac:dyDescent="0.25">
      <c r="E352" s="73">
        <f t="shared" ca="1" si="10"/>
        <v>0.26487215544539067</v>
      </c>
      <c r="F352" s="73">
        <f t="shared" ca="1" si="11"/>
        <v>-4.4434333836276013E-2</v>
      </c>
    </row>
    <row r="353" spans="5:6" x14ac:dyDescent="0.25">
      <c r="E353" s="73">
        <f t="shared" ca="1" si="10"/>
        <v>0.71095412916835987</v>
      </c>
      <c r="F353" s="73">
        <f t="shared" ca="1" si="11"/>
        <v>3.932745824996231E-2</v>
      </c>
    </row>
    <row r="354" spans="5:6" x14ac:dyDescent="0.25">
      <c r="E354" s="73">
        <f t="shared" ca="1" si="10"/>
        <v>0.94995453414356701</v>
      </c>
      <c r="F354" s="73">
        <f t="shared" ca="1" si="11"/>
        <v>0.11627755488222055</v>
      </c>
    </row>
    <row r="355" spans="5:6" x14ac:dyDescent="0.25">
      <c r="E355" s="73">
        <f t="shared" ca="1" si="10"/>
        <v>0.46083742358891711</v>
      </c>
      <c r="F355" s="73">
        <f t="shared" ca="1" si="11"/>
        <v>-6.9525722187321563E-3</v>
      </c>
    </row>
    <row r="356" spans="5:6" x14ac:dyDescent="0.25">
      <c r="E356" s="73">
        <f t="shared" ca="1" si="10"/>
        <v>0.78466361833963638</v>
      </c>
      <c r="F356" s="73">
        <f t="shared" ca="1" si="11"/>
        <v>5.5722908759590982E-2</v>
      </c>
    </row>
    <row r="357" spans="5:6" x14ac:dyDescent="0.25">
      <c r="E357" s="73">
        <f t="shared" ca="1" si="10"/>
        <v>0.82897410616300204</v>
      </c>
      <c r="F357" s="73">
        <f t="shared" ca="1" si="11"/>
        <v>6.7183559104276216E-2</v>
      </c>
    </row>
    <row r="358" spans="5:6" x14ac:dyDescent="0.25">
      <c r="E358" s="73">
        <f t="shared" ca="1" si="10"/>
        <v>0.42075897306264209</v>
      </c>
      <c r="F358" s="73">
        <f t="shared" ca="1" si="11"/>
        <v>-1.4138757358194297E-2</v>
      </c>
    </row>
    <row r="359" spans="5:6" x14ac:dyDescent="0.25">
      <c r="E359" s="73">
        <f t="shared" ca="1" si="10"/>
        <v>8.9799443933819889E-2</v>
      </c>
      <c r="F359" s="73">
        <f t="shared" ca="1" si="11"/>
        <v>-9.4893099300870268E-2</v>
      </c>
    </row>
    <row r="360" spans="5:6" x14ac:dyDescent="0.25">
      <c r="E360" s="73">
        <f t="shared" ca="1" si="10"/>
        <v>0.34219569773288938</v>
      </c>
      <c r="F360" s="73">
        <f t="shared" ca="1" si="11"/>
        <v>-2.8742337239221129E-2</v>
      </c>
    </row>
    <row r="361" spans="5:6" x14ac:dyDescent="0.25">
      <c r="E361" s="73">
        <f t="shared" ca="1" si="10"/>
        <v>0.7804585014726142</v>
      </c>
      <c r="F361" s="73">
        <f t="shared" ca="1" si="11"/>
        <v>5.4711866992636082E-2</v>
      </c>
    </row>
    <row r="362" spans="5:6" x14ac:dyDescent="0.25">
      <c r="E362" s="73">
        <f t="shared" ca="1" si="10"/>
        <v>0.96126036583065932</v>
      </c>
      <c r="F362" s="73">
        <f t="shared" ca="1" si="11"/>
        <v>0.1248399135695262</v>
      </c>
    </row>
    <row r="363" spans="5:6" x14ac:dyDescent="0.25">
      <c r="E363" s="73">
        <f t="shared" ca="1" si="10"/>
        <v>0.56895629803072423</v>
      </c>
      <c r="F363" s="73">
        <f t="shared" ca="1" si="11"/>
        <v>1.2283689395746119E-2</v>
      </c>
    </row>
    <row r="364" spans="5:6" x14ac:dyDescent="0.25">
      <c r="E364" s="73">
        <f t="shared" ca="1" si="10"/>
        <v>0.44074270050520625</v>
      </c>
      <c r="F364" s="73">
        <f t="shared" ca="1" si="11"/>
        <v>-1.054200547612486E-2</v>
      </c>
    </row>
    <row r="365" spans="5:6" x14ac:dyDescent="0.25">
      <c r="E365" s="73">
        <f t="shared" ca="1" si="10"/>
        <v>0.11344360844416312</v>
      </c>
      <c r="F365" s="73">
        <f t="shared" ca="1" si="11"/>
        <v>-8.5447927972296264E-2</v>
      </c>
    </row>
    <row r="366" spans="5:6" x14ac:dyDescent="0.25">
      <c r="E366" s="73">
        <f t="shared" ca="1" si="10"/>
        <v>0.93900422144735263</v>
      </c>
      <c r="F366" s="73">
        <f t="shared" ca="1" si="11"/>
        <v>0.10935180843408224</v>
      </c>
    </row>
    <row r="367" spans="5:6" x14ac:dyDescent="0.25">
      <c r="E367" s="73">
        <f t="shared" ca="1" si="10"/>
        <v>0.22462023483527627</v>
      </c>
      <c r="F367" s="73">
        <f t="shared" ca="1" si="11"/>
        <v>-5.3505489268190522E-2</v>
      </c>
    </row>
    <row r="368" spans="5:6" x14ac:dyDescent="0.25">
      <c r="E368" s="73">
        <f t="shared" ca="1" si="10"/>
        <v>0.7923044175932985</v>
      </c>
      <c r="F368" s="73">
        <f t="shared" ca="1" si="11"/>
        <v>5.7589822831878523E-2</v>
      </c>
    </row>
    <row r="369" spans="5:6" x14ac:dyDescent="0.25">
      <c r="E369" s="73">
        <f t="shared" ca="1" si="10"/>
        <v>0.20993856419337764</v>
      </c>
      <c r="F369" s="73">
        <f t="shared" ca="1" si="11"/>
        <v>-5.7037667902175328E-2</v>
      </c>
    </row>
    <row r="370" spans="5:6" x14ac:dyDescent="0.25">
      <c r="E370" s="73">
        <f t="shared" ca="1" si="10"/>
        <v>0.9827531130658762</v>
      </c>
      <c r="F370" s="73">
        <f t="shared" ca="1" si="11"/>
        <v>0.149500172591706</v>
      </c>
    </row>
    <row r="371" spans="5:6" x14ac:dyDescent="0.25">
      <c r="E371" s="73">
        <f t="shared" ca="1" si="10"/>
        <v>3.5687198516515584E-2</v>
      </c>
      <c r="F371" s="73">
        <f t="shared" ca="1" si="11"/>
        <v>-0.12749757447019316</v>
      </c>
    </row>
    <row r="372" spans="5:6" x14ac:dyDescent="0.25">
      <c r="E372" s="73">
        <f t="shared" ca="1" si="10"/>
        <v>0.58365479889123351</v>
      </c>
      <c r="F372" s="73">
        <f t="shared" ca="1" si="11"/>
        <v>1.4937793366729998E-2</v>
      </c>
    </row>
    <row r="373" spans="5:6" x14ac:dyDescent="0.25">
      <c r="E373" s="73">
        <f t="shared" ca="1" si="10"/>
        <v>0.1892757757105975</v>
      </c>
      <c r="F373" s="73">
        <f t="shared" ca="1" si="11"/>
        <v>-6.2265577852251029E-2</v>
      </c>
    </row>
    <row r="374" spans="5:6" x14ac:dyDescent="0.25">
      <c r="E374" s="73">
        <f t="shared" ca="1" si="10"/>
        <v>0.60131533230557266</v>
      </c>
      <c r="F374" s="73">
        <f t="shared" ca="1" si="11"/>
        <v>1.815518965034877E-2</v>
      </c>
    </row>
    <row r="375" spans="5:6" x14ac:dyDescent="0.25">
      <c r="E375" s="73">
        <f t="shared" ca="1" si="10"/>
        <v>0.74915175615097185</v>
      </c>
      <c r="F375" s="73">
        <f t="shared" ca="1" si="11"/>
        <v>4.7505048461055806E-2</v>
      </c>
    </row>
    <row r="376" spans="5:6" x14ac:dyDescent="0.25">
      <c r="E376" s="73">
        <f t="shared" ca="1" si="10"/>
        <v>2.9408549351816138E-2</v>
      </c>
      <c r="F376" s="73">
        <f t="shared" ca="1" si="11"/>
        <v>-0.13361192758665738</v>
      </c>
    </row>
    <row r="377" spans="5:6" x14ac:dyDescent="0.25">
      <c r="E377" s="73">
        <f t="shared" ca="1" si="10"/>
        <v>9.8120330037827275E-2</v>
      </c>
      <c r="F377" s="73">
        <f t="shared" ca="1" si="11"/>
        <v>-9.1381985535561261E-2</v>
      </c>
    </row>
    <row r="378" spans="5:6" x14ac:dyDescent="0.25">
      <c r="E378" s="73">
        <f t="shared" ca="1" si="10"/>
        <v>0.27338725190902147</v>
      </c>
      <c r="F378" s="73">
        <f t="shared" ca="1" si="11"/>
        <v>-4.2610288273378948E-2</v>
      </c>
    </row>
    <row r="379" spans="5:6" x14ac:dyDescent="0.25">
      <c r="E379" s="73">
        <f t="shared" ca="1" si="10"/>
        <v>0.73812467388823644</v>
      </c>
      <c r="F379" s="73">
        <f t="shared" ca="1" si="11"/>
        <v>4.5083330371887768E-2</v>
      </c>
    </row>
    <row r="380" spans="5:6" x14ac:dyDescent="0.25">
      <c r="E380" s="73">
        <f t="shared" ca="1" si="10"/>
        <v>0.50002568618531174</v>
      </c>
      <c r="F380" s="73">
        <f t="shared" ca="1" si="11"/>
        <v>4.5527578102313627E-6</v>
      </c>
    </row>
    <row r="381" spans="5:6" x14ac:dyDescent="0.25">
      <c r="E381" s="73">
        <f t="shared" ca="1" si="10"/>
        <v>0.24165058183742005</v>
      </c>
      <c r="F381" s="73">
        <f t="shared" ca="1" si="11"/>
        <v>-4.9568395150690024E-2</v>
      </c>
    </row>
    <row r="382" spans="5:6" x14ac:dyDescent="0.25">
      <c r="E382" s="73">
        <f t="shared" ca="1" si="10"/>
        <v>0.61219281260980718</v>
      </c>
      <c r="F382" s="73">
        <f t="shared" ca="1" si="11"/>
        <v>2.0155290666432336E-2</v>
      </c>
    </row>
    <row r="383" spans="5:6" x14ac:dyDescent="0.25">
      <c r="E383" s="73">
        <f t="shared" ca="1" si="10"/>
        <v>1.6826945128155524E-3</v>
      </c>
      <c r="F383" s="73">
        <f t="shared" ca="1" si="11"/>
        <v>-0.20733987425041811</v>
      </c>
    </row>
    <row r="384" spans="5:6" x14ac:dyDescent="0.25">
      <c r="E384" s="73">
        <f t="shared" ca="1" si="10"/>
        <v>0.19504243181473613</v>
      </c>
      <c r="F384" s="73">
        <f t="shared" ca="1" si="11"/>
        <v>-6.0773245040876687E-2</v>
      </c>
    </row>
    <row r="385" spans="5:6" x14ac:dyDescent="0.25">
      <c r="E385" s="73">
        <f t="shared" ca="1" si="10"/>
        <v>8.3678018485703554E-2</v>
      </c>
      <c r="F385" s="73">
        <f t="shared" ca="1" si="11"/>
        <v>-9.7633723962399346E-2</v>
      </c>
    </row>
    <row r="386" spans="5:6" x14ac:dyDescent="0.25">
      <c r="E386" s="73">
        <f t="shared" ca="1" si="10"/>
        <v>0.51924956370127273</v>
      </c>
      <c r="F386" s="73">
        <f t="shared" ca="1" si="11"/>
        <v>3.4132213446464955E-3</v>
      </c>
    </row>
    <row r="387" spans="5:6" x14ac:dyDescent="0.25">
      <c r="E387" s="73">
        <f t="shared" ca="1" si="10"/>
        <v>0.62506013325699872</v>
      </c>
      <c r="F387" s="73">
        <f t="shared" ca="1" si="11"/>
        <v>2.2542419172582213E-2</v>
      </c>
    </row>
    <row r="388" spans="5:6" x14ac:dyDescent="0.25">
      <c r="E388" s="73">
        <f t="shared" ref="E388:E451" ca="1" si="12">RAND()</f>
        <v>0.48917637440259742</v>
      </c>
      <c r="F388" s="73">
        <f t="shared" ref="F388:F451" ca="1" si="13">_xlfn.NORM.S.INV(E388)/(SQRT(2)*$C$3)</f>
        <v>-1.9186731018782037E-3</v>
      </c>
    </row>
    <row r="389" spans="5:6" x14ac:dyDescent="0.25">
      <c r="E389" s="73">
        <f t="shared" ca="1" si="12"/>
        <v>0.56992947132442073</v>
      </c>
      <c r="F389" s="73">
        <f t="shared" ca="1" si="13"/>
        <v>1.2458840155218347E-2</v>
      </c>
    </row>
    <row r="390" spans="5:6" x14ac:dyDescent="0.25">
      <c r="E390" s="73">
        <f t="shared" ca="1" si="12"/>
        <v>0.92208866849522564</v>
      </c>
      <c r="F390" s="73">
        <f t="shared" ca="1" si="13"/>
        <v>0.10035697439557101</v>
      </c>
    </row>
    <row r="391" spans="5:6" x14ac:dyDescent="0.25">
      <c r="E391" s="73">
        <f t="shared" ca="1" si="12"/>
        <v>0.73176461149182959</v>
      </c>
      <c r="F391" s="73">
        <f t="shared" ca="1" si="13"/>
        <v>4.3710415960394079E-2</v>
      </c>
    </row>
    <row r="392" spans="5:6" x14ac:dyDescent="0.25">
      <c r="E392" s="73">
        <f t="shared" ca="1" si="12"/>
        <v>0.93787763542599012</v>
      </c>
      <c r="F392" s="73">
        <f t="shared" ca="1" si="13"/>
        <v>0.10869634210415791</v>
      </c>
    </row>
    <row r="393" spans="5:6" x14ac:dyDescent="0.25">
      <c r="E393" s="73">
        <f t="shared" ca="1" si="12"/>
        <v>0.59151797129377481</v>
      </c>
      <c r="F393" s="73">
        <f t="shared" ca="1" si="13"/>
        <v>1.6366092741147583E-2</v>
      </c>
    </row>
    <row r="394" spans="5:6" x14ac:dyDescent="0.25">
      <c r="E394" s="73">
        <f t="shared" ca="1" si="12"/>
        <v>0.29647559231863341</v>
      </c>
      <c r="F394" s="73">
        <f t="shared" ca="1" si="13"/>
        <v>-3.7799403207665276E-2</v>
      </c>
    </row>
    <row r="395" spans="5:6" x14ac:dyDescent="0.25">
      <c r="E395" s="73">
        <f t="shared" ca="1" si="12"/>
        <v>0.24992933312880106</v>
      </c>
      <c r="F395" s="73">
        <f t="shared" ca="1" si="13"/>
        <v>-4.7709353377598407E-2</v>
      </c>
    </row>
    <row r="396" spans="5:6" x14ac:dyDescent="0.25">
      <c r="E396" s="73">
        <f t="shared" ca="1" si="12"/>
        <v>0.55994444750009387</v>
      </c>
      <c r="F396" s="73">
        <f t="shared" ca="1" si="13"/>
        <v>1.0665176434244821E-2</v>
      </c>
    </row>
    <row r="397" spans="5:6" x14ac:dyDescent="0.25">
      <c r="E397" s="73">
        <f t="shared" ca="1" si="12"/>
        <v>0.94483570267200456</v>
      </c>
      <c r="F397" s="73">
        <f t="shared" ca="1" si="13"/>
        <v>0.11290500835840142</v>
      </c>
    </row>
    <row r="398" spans="5:6" x14ac:dyDescent="0.25">
      <c r="E398" s="73">
        <f t="shared" ca="1" si="12"/>
        <v>0.40163064532506365</v>
      </c>
      <c r="F398" s="73">
        <f t="shared" ca="1" si="13"/>
        <v>-1.7616053753203364E-2</v>
      </c>
    </row>
    <row r="399" spans="5:6" x14ac:dyDescent="0.25">
      <c r="E399" s="73">
        <f t="shared" ca="1" si="12"/>
        <v>4.9271216920217187E-2</v>
      </c>
      <c r="F399" s="73">
        <f t="shared" ca="1" si="13"/>
        <v>-0.11681130599335245</v>
      </c>
    </row>
    <row r="400" spans="5:6" x14ac:dyDescent="0.25">
      <c r="E400" s="73">
        <f t="shared" ca="1" si="12"/>
        <v>0.94354145189244498</v>
      </c>
      <c r="F400" s="73">
        <f t="shared" ca="1" si="13"/>
        <v>0.11209175132352679</v>
      </c>
    </row>
    <row r="401" spans="5:6" x14ac:dyDescent="0.25">
      <c r="E401" s="73">
        <f t="shared" ca="1" si="12"/>
        <v>0.24967079847371176</v>
      </c>
      <c r="F401" s="73">
        <f t="shared" ca="1" si="13"/>
        <v>-4.7766906161956633E-2</v>
      </c>
    </row>
    <row r="402" spans="5:6" x14ac:dyDescent="0.25">
      <c r="E402" s="73">
        <f t="shared" ca="1" si="12"/>
        <v>0.22588353516110005</v>
      </c>
      <c r="F402" s="73">
        <f t="shared" ca="1" si="13"/>
        <v>-5.3207827941863975E-2</v>
      </c>
    </row>
    <row r="403" spans="5:6" x14ac:dyDescent="0.25">
      <c r="E403" s="73">
        <f t="shared" ca="1" si="12"/>
        <v>0.22716047733122013</v>
      </c>
      <c r="F403" s="73">
        <f t="shared" ca="1" si="13"/>
        <v>-5.2907907429998638E-2</v>
      </c>
    </row>
    <row r="404" spans="5:6" x14ac:dyDescent="0.25">
      <c r="E404" s="73">
        <f t="shared" ca="1" si="12"/>
        <v>5.1630856510048728E-2</v>
      </c>
      <c r="F404" s="73">
        <f t="shared" ca="1" si="13"/>
        <v>-0.11520483537589905</v>
      </c>
    </row>
    <row r="405" spans="5:6" x14ac:dyDescent="0.25">
      <c r="E405" s="73">
        <f t="shared" ca="1" si="12"/>
        <v>0.36466446049101986</v>
      </c>
      <c r="F405" s="73">
        <f t="shared" ca="1" si="13"/>
        <v>-2.4467192480069358E-2</v>
      </c>
    </row>
    <row r="406" spans="5:6" x14ac:dyDescent="0.25">
      <c r="E406" s="73">
        <f t="shared" ca="1" si="12"/>
        <v>0.72792070955129318</v>
      </c>
      <c r="F406" s="73">
        <f t="shared" ca="1" si="13"/>
        <v>4.2888604185148699E-2</v>
      </c>
    </row>
    <row r="407" spans="5:6" x14ac:dyDescent="0.25">
      <c r="E407" s="73">
        <f t="shared" ca="1" si="12"/>
        <v>0.253702983907243</v>
      </c>
      <c r="F407" s="73">
        <f t="shared" ca="1" si="13"/>
        <v>-4.6872853722218867E-2</v>
      </c>
    </row>
    <row r="408" spans="5:6" x14ac:dyDescent="0.25">
      <c r="E408" s="73">
        <f t="shared" ca="1" si="12"/>
        <v>0.22879754166674304</v>
      </c>
      <c r="F408" s="73">
        <f t="shared" ca="1" si="13"/>
        <v>-5.2524789975155417E-2</v>
      </c>
    </row>
    <row r="409" spans="5:6" x14ac:dyDescent="0.25">
      <c r="E409" s="73">
        <f t="shared" ca="1" si="12"/>
        <v>0.91393130857213001</v>
      </c>
      <c r="F409" s="73">
        <f t="shared" ca="1" si="13"/>
        <v>9.6546104681428338E-2</v>
      </c>
    </row>
    <row r="410" spans="5:6" x14ac:dyDescent="0.25">
      <c r="E410" s="73">
        <f t="shared" ca="1" si="12"/>
        <v>0.31725001247931561</v>
      </c>
      <c r="F410" s="73">
        <f t="shared" ca="1" si="13"/>
        <v>-3.3616041880311136E-2</v>
      </c>
    </row>
    <row r="411" spans="5:6" x14ac:dyDescent="0.25">
      <c r="E411" s="73">
        <f t="shared" ca="1" si="12"/>
        <v>0.22693683773175044</v>
      </c>
      <c r="F411" s="73">
        <f t="shared" ca="1" si="13"/>
        <v>-5.2960365698435354E-2</v>
      </c>
    </row>
    <row r="412" spans="5:6" x14ac:dyDescent="0.25">
      <c r="E412" s="73">
        <f t="shared" ca="1" si="12"/>
        <v>0.96830563635576106</v>
      </c>
      <c r="F412" s="73">
        <f t="shared" ca="1" si="13"/>
        <v>0.13127119402234039</v>
      </c>
    </row>
    <row r="413" spans="5:6" x14ac:dyDescent="0.25">
      <c r="E413" s="73">
        <f t="shared" ca="1" si="12"/>
        <v>0.43325528736920182</v>
      </c>
      <c r="F413" s="73">
        <f t="shared" ca="1" si="13"/>
        <v>-1.1885928800899189E-2</v>
      </c>
    </row>
    <row r="414" spans="5:6" x14ac:dyDescent="0.25">
      <c r="E414" s="73">
        <f t="shared" ca="1" si="12"/>
        <v>0.80551563560219375</v>
      </c>
      <c r="F414" s="73">
        <f t="shared" ca="1" si="13"/>
        <v>6.0916477569366238E-2</v>
      </c>
    </row>
    <row r="415" spans="5:6" x14ac:dyDescent="0.25">
      <c r="E415" s="73">
        <f t="shared" ca="1" si="12"/>
        <v>0.61332323679147915</v>
      </c>
      <c r="F415" s="73">
        <f t="shared" ca="1" si="13"/>
        <v>2.0364048278335815E-2</v>
      </c>
    </row>
    <row r="416" spans="5:6" x14ac:dyDescent="0.25">
      <c r="E416" s="73">
        <f t="shared" ca="1" si="12"/>
        <v>0.37346333119349306</v>
      </c>
      <c r="F416" s="73">
        <f t="shared" ca="1" si="13"/>
        <v>-2.2817942763971859E-2</v>
      </c>
    </row>
    <row r="417" spans="5:6" x14ac:dyDescent="0.25">
      <c r="E417" s="73">
        <f t="shared" ca="1" si="12"/>
        <v>0.60779859576290318</v>
      </c>
      <c r="F417" s="73">
        <f t="shared" ca="1" si="13"/>
        <v>1.9345450255568192E-2</v>
      </c>
    </row>
    <row r="418" spans="5:6" x14ac:dyDescent="0.25">
      <c r="E418" s="73">
        <f t="shared" ca="1" si="12"/>
        <v>0.69633810542189811</v>
      </c>
      <c r="F418" s="73">
        <f t="shared" ca="1" si="13"/>
        <v>3.6338027188796959E-2</v>
      </c>
    </row>
    <row r="419" spans="5:6" x14ac:dyDescent="0.25">
      <c r="E419" s="73">
        <f t="shared" ca="1" si="12"/>
        <v>0.30602460846457047</v>
      </c>
      <c r="F419" s="73">
        <f t="shared" ca="1" si="13"/>
        <v>-3.5860956453254239E-2</v>
      </c>
    </row>
    <row r="420" spans="5:6" x14ac:dyDescent="0.25">
      <c r="E420" s="73">
        <f t="shared" ca="1" si="12"/>
        <v>0.32040539145227243</v>
      </c>
      <c r="F420" s="73">
        <f t="shared" ca="1" si="13"/>
        <v>-3.2991162113179359E-2</v>
      </c>
    </row>
    <row r="421" spans="5:6" x14ac:dyDescent="0.25">
      <c r="E421" s="73">
        <f t="shared" ca="1" si="12"/>
        <v>0.38334607566601731</v>
      </c>
      <c r="F421" s="73">
        <f t="shared" ca="1" si="13"/>
        <v>-2.0980173602361648E-2</v>
      </c>
    </row>
    <row r="422" spans="5:6" x14ac:dyDescent="0.25">
      <c r="E422" s="73">
        <f t="shared" ca="1" si="12"/>
        <v>0.40039977629404044</v>
      </c>
      <c r="F422" s="73">
        <f t="shared" ca="1" si="13"/>
        <v>-1.7841185634492312E-2</v>
      </c>
    </row>
    <row r="423" spans="5:6" x14ac:dyDescent="0.25">
      <c r="E423" s="73">
        <f t="shared" ca="1" si="12"/>
        <v>0.14004308760867945</v>
      </c>
      <c r="F423" s="73">
        <f t="shared" ca="1" si="13"/>
        <v>-7.6376426047608095E-2</v>
      </c>
    </row>
    <row r="424" spans="5:6" x14ac:dyDescent="0.25">
      <c r="E424" s="73">
        <f t="shared" ca="1" si="12"/>
        <v>0.47089613340190106</v>
      </c>
      <c r="F424" s="73">
        <f t="shared" ca="1" si="13"/>
        <v>-5.163110265514405E-3</v>
      </c>
    </row>
    <row r="425" spans="5:6" x14ac:dyDescent="0.25">
      <c r="E425" s="73">
        <f t="shared" ca="1" si="12"/>
        <v>0.90191686770625012</v>
      </c>
      <c r="F425" s="73">
        <f t="shared" ca="1" si="13"/>
        <v>9.1397184595667799E-2</v>
      </c>
    </row>
    <row r="426" spans="5:6" x14ac:dyDescent="0.25">
      <c r="E426" s="73">
        <f t="shared" ca="1" si="12"/>
        <v>0.29082831256656849</v>
      </c>
      <c r="F426" s="73">
        <f t="shared" ca="1" si="13"/>
        <v>-3.8959216304194647E-2</v>
      </c>
    </row>
    <row r="427" spans="5:6" x14ac:dyDescent="0.25">
      <c r="E427" s="73">
        <f t="shared" ca="1" si="12"/>
        <v>0.28200009892760092</v>
      </c>
      <c r="F427" s="73">
        <f t="shared" ca="1" si="13"/>
        <v>-4.0793703285666845E-2</v>
      </c>
    </row>
    <row r="428" spans="5:6" x14ac:dyDescent="0.25">
      <c r="E428" s="73">
        <f t="shared" ca="1" si="12"/>
        <v>0.67890400489741398</v>
      </c>
      <c r="F428" s="73">
        <f t="shared" ca="1" si="13"/>
        <v>3.2854742146258581E-2</v>
      </c>
    </row>
    <row r="429" spans="5:6" x14ac:dyDescent="0.25">
      <c r="E429" s="73">
        <f t="shared" ca="1" si="12"/>
        <v>0.40275574274535297</v>
      </c>
      <c r="F429" s="73">
        <f t="shared" ca="1" si="13"/>
        <v>-1.7410424163655121E-2</v>
      </c>
    </row>
    <row r="430" spans="5:6" x14ac:dyDescent="0.25">
      <c r="E430" s="73">
        <f t="shared" ca="1" si="12"/>
        <v>0.62457806166577523</v>
      </c>
      <c r="F430" s="73">
        <f t="shared" ca="1" si="13"/>
        <v>2.245253820633205E-2</v>
      </c>
    </row>
    <row r="431" spans="5:6" x14ac:dyDescent="0.25">
      <c r="E431" s="73">
        <f t="shared" ca="1" si="12"/>
        <v>0.96293209923276002</v>
      </c>
      <c r="F431" s="73">
        <f t="shared" ca="1" si="13"/>
        <v>0.12627331520329896</v>
      </c>
    </row>
    <row r="432" spans="5:6" x14ac:dyDescent="0.25">
      <c r="E432" s="73">
        <f t="shared" ca="1" si="12"/>
        <v>0.82200122908385931</v>
      </c>
      <c r="F432" s="73">
        <f t="shared" ca="1" si="13"/>
        <v>6.5267267114332034E-2</v>
      </c>
    </row>
    <row r="433" spans="5:6" x14ac:dyDescent="0.25">
      <c r="E433" s="73">
        <f t="shared" ca="1" si="12"/>
        <v>0.45929954900760828</v>
      </c>
      <c r="F433" s="73">
        <f t="shared" ca="1" si="13"/>
        <v>-7.2265270492295267E-3</v>
      </c>
    </row>
    <row r="434" spans="5:6" x14ac:dyDescent="0.25">
      <c r="E434" s="73">
        <f t="shared" ca="1" si="12"/>
        <v>0.89965488442585584</v>
      </c>
      <c r="F434" s="73">
        <f t="shared" ca="1" si="13"/>
        <v>9.0480503292058409E-2</v>
      </c>
    </row>
    <row r="435" spans="5:6" x14ac:dyDescent="0.25">
      <c r="E435" s="73">
        <f t="shared" ca="1" si="12"/>
        <v>0.76597251887283235</v>
      </c>
      <c r="F435" s="73">
        <f t="shared" ca="1" si="13"/>
        <v>5.1311018915642284E-2</v>
      </c>
    </row>
    <row r="436" spans="5:6" x14ac:dyDescent="0.25">
      <c r="E436" s="73">
        <f t="shared" ca="1" si="12"/>
        <v>0.2979589552724542</v>
      </c>
      <c r="F436" s="73">
        <f t="shared" ca="1" si="13"/>
        <v>-3.7496448266823836E-2</v>
      </c>
    </row>
    <row r="437" spans="5:6" x14ac:dyDescent="0.25">
      <c r="E437" s="73">
        <f t="shared" ca="1" si="12"/>
        <v>0.56749799256780054</v>
      </c>
      <c r="F437" s="73">
        <f t="shared" ca="1" si="13"/>
        <v>1.2021365706112107E-2</v>
      </c>
    </row>
    <row r="438" spans="5:6" x14ac:dyDescent="0.25">
      <c r="E438" s="73">
        <f t="shared" ca="1" si="12"/>
        <v>0.80096249518830198</v>
      </c>
      <c r="F438" s="73">
        <f t="shared" ca="1" si="13"/>
        <v>5.9755060807136433E-2</v>
      </c>
    </row>
    <row r="439" spans="5:6" x14ac:dyDescent="0.25">
      <c r="E439" s="73">
        <f t="shared" ca="1" si="12"/>
        <v>0.44454048785176403</v>
      </c>
      <c r="F439" s="73">
        <f t="shared" ca="1" si="13"/>
        <v>-9.8618200636377013E-3</v>
      </c>
    </row>
    <row r="440" spans="5:6" x14ac:dyDescent="0.25">
      <c r="E440" s="73">
        <f t="shared" ca="1" si="12"/>
        <v>0.98319929268001915</v>
      </c>
      <c r="F440" s="73">
        <f t="shared" ca="1" si="13"/>
        <v>0.15024765002221591</v>
      </c>
    </row>
    <row r="441" spans="5:6" x14ac:dyDescent="0.25">
      <c r="E441" s="73">
        <f t="shared" ca="1" si="12"/>
        <v>0.20588320874142185</v>
      </c>
      <c r="F441" s="73">
        <f t="shared" ca="1" si="13"/>
        <v>-5.8038552719169093E-2</v>
      </c>
    </row>
    <row r="442" spans="5:6" x14ac:dyDescent="0.25">
      <c r="E442" s="73">
        <f t="shared" ca="1" si="12"/>
        <v>1.1200973406732428E-2</v>
      </c>
      <c r="F442" s="73">
        <f t="shared" ca="1" si="13"/>
        <v>-0.16146661493854306</v>
      </c>
    </row>
    <row r="443" spans="5:6" x14ac:dyDescent="0.25">
      <c r="E443" s="73">
        <f t="shared" ca="1" si="12"/>
        <v>0.190501206217768</v>
      </c>
      <c r="F443" s="73">
        <f t="shared" ca="1" si="13"/>
        <v>-6.1946146831290017E-2</v>
      </c>
    </row>
    <row r="444" spans="5:6" x14ac:dyDescent="0.25">
      <c r="E444" s="73">
        <f t="shared" ca="1" si="12"/>
        <v>0.99540141792829928</v>
      </c>
      <c r="F444" s="73">
        <f t="shared" ca="1" si="13"/>
        <v>0.18417564905702247</v>
      </c>
    </row>
    <row r="445" spans="5:6" x14ac:dyDescent="0.25">
      <c r="E445" s="73">
        <f t="shared" ca="1" si="12"/>
        <v>0.97556792629329148</v>
      </c>
      <c r="F445" s="73">
        <f t="shared" ca="1" si="13"/>
        <v>0.13928413559185793</v>
      </c>
    </row>
    <row r="446" spans="5:6" x14ac:dyDescent="0.25">
      <c r="E446" s="73">
        <f t="shared" ca="1" si="12"/>
        <v>0.69097777890587364</v>
      </c>
      <c r="F446" s="73">
        <f t="shared" ca="1" si="13"/>
        <v>3.5258026324883208E-2</v>
      </c>
    </row>
    <row r="447" spans="5:6" x14ac:dyDescent="0.25">
      <c r="E447" s="73">
        <f t="shared" ca="1" si="12"/>
        <v>0.37239282103445781</v>
      </c>
      <c r="F447" s="73">
        <f t="shared" ca="1" si="13"/>
        <v>-2.3017918072109619E-2</v>
      </c>
    </row>
    <row r="448" spans="5:6" x14ac:dyDescent="0.25">
      <c r="E448" s="73">
        <f t="shared" ca="1" si="12"/>
        <v>0.26992845365072793</v>
      </c>
      <c r="F448" s="73">
        <f t="shared" ca="1" si="13"/>
        <v>-4.3347723817855871E-2</v>
      </c>
    </row>
    <row r="449" spans="5:6" x14ac:dyDescent="0.25">
      <c r="E449" s="73">
        <f t="shared" ca="1" si="12"/>
        <v>0.55454058629915082</v>
      </c>
      <c r="F449" s="73">
        <f t="shared" ca="1" si="13"/>
        <v>9.6973794389886986E-3</v>
      </c>
    </row>
    <row r="450" spans="5:6" x14ac:dyDescent="0.25">
      <c r="E450" s="73">
        <f t="shared" ca="1" si="12"/>
        <v>0.57218856848967103</v>
      </c>
      <c r="F450" s="73">
        <f t="shared" ca="1" si="13"/>
        <v>1.2865726972228334E-2</v>
      </c>
    </row>
    <row r="451" spans="5:6" x14ac:dyDescent="0.25">
      <c r="E451" s="73">
        <f t="shared" ca="1" si="12"/>
        <v>5.0097595073919754E-2</v>
      </c>
      <c r="F451" s="73">
        <f t="shared" ca="1" si="13"/>
        <v>-0.11624185535936941</v>
      </c>
    </row>
    <row r="452" spans="5:6" x14ac:dyDescent="0.25">
      <c r="E452" s="73">
        <f t="shared" ref="E452:E515" ca="1" si="14">RAND()</f>
        <v>0.35170025460590204</v>
      </c>
      <c r="F452" s="73">
        <f t="shared" ref="F452:F515" ca="1" si="15">_xlfn.NORM.S.INV(E452)/(SQRT(2)*$C$3)</f>
        <v>-2.6921971526118357E-2</v>
      </c>
    </row>
    <row r="453" spans="5:6" x14ac:dyDescent="0.25">
      <c r="E453" s="73">
        <f t="shared" ca="1" si="14"/>
        <v>0.73006262049053183</v>
      </c>
      <c r="F453" s="73">
        <f t="shared" ca="1" si="15"/>
        <v>4.3345814727966059E-2</v>
      </c>
    </row>
    <row r="454" spans="5:6" x14ac:dyDescent="0.25">
      <c r="E454" s="73">
        <f t="shared" ca="1" si="14"/>
        <v>0.45679349672756442</v>
      </c>
      <c r="F454" s="73">
        <f t="shared" ca="1" si="15"/>
        <v>-7.6731860883289356E-3</v>
      </c>
    </row>
    <row r="455" spans="5:6" x14ac:dyDescent="0.25">
      <c r="E455" s="73">
        <f t="shared" ca="1" si="14"/>
        <v>0.27561313640198015</v>
      </c>
      <c r="F455" s="73">
        <f t="shared" ca="1" si="15"/>
        <v>-4.2138161199754706E-2</v>
      </c>
    </row>
    <row r="456" spans="5:6" x14ac:dyDescent="0.25">
      <c r="E456" s="73">
        <f t="shared" ca="1" si="14"/>
        <v>0.56704481756336822</v>
      </c>
      <c r="F456" s="73">
        <f t="shared" ca="1" si="15"/>
        <v>1.1939881288115602E-2</v>
      </c>
    </row>
    <row r="457" spans="5:6" x14ac:dyDescent="0.25">
      <c r="E457" s="73">
        <f t="shared" ca="1" si="14"/>
        <v>0.59648051136597435</v>
      </c>
      <c r="F457" s="73">
        <f t="shared" ca="1" si="15"/>
        <v>1.7270921314814548E-2</v>
      </c>
    </row>
    <row r="458" spans="5:6" x14ac:dyDescent="0.25">
      <c r="E458" s="73">
        <f t="shared" ca="1" si="14"/>
        <v>0.77898996126212405</v>
      </c>
      <c r="F458" s="73">
        <f t="shared" ca="1" si="15"/>
        <v>5.4361413184924878E-2</v>
      </c>
    </row>
    <row r="459" spans="5:6" x14ac:dyDescent="0.25">
      <c r="E459" s="73">
        <f t="shared" ca="1" si="14"/>
        <v>0.92317635139703591</v>
      </c>
      <c r="F459" s="73">
        <f t="shared" ca="1" si="15"/>
        <v>0.1008876054154688</v>
      </c>
    </row>
    <row r="460" spans="5:6" x14ac:dyDescent="0.25">
      <c r="E460" s="73">
        <f t="shared" ca="1" si="14"/>
        <v>0.75903732989231931</v>
      </c>
      <c r="F460" s="73">
        <f t="shared" ca="1" si="15"/>
        <v>4.9724404663517026E-2</v>
      </c>
    </row>
    <row r="461" spans="5:6" x14ac:dyDescent="0.25">
      <c r="E461" s="73">
        <f t="shared" ca="1" si="14"/>
        <v>0.42860059114164761</v>
      </c>
      <c r="F461" s="73">
        <f t="shared" ca="1" si="15"/>
        <v>-1.2723543411599057E-2</v>
      </c>
    </row>
    <row r="462" spans="5:6" x14ac:dyDescent="0.25">
      <c r="E462" s="73">
        <f t="shared" ca="1" si="14"/>
        <v>0.17241788860737162</v>
      </c>
      <c r="F462" s="73">
        <f t="shared" ca="1" si="15"/>
        <v>-6.6797093279518854E-2</v>
      </c>
    </row>
    <row r="463" spans="5:6" x14ac:dyDescent="0.25">
      <c r="E463" s="73">
        <f t="shared" ca="1" si="14"/>
        <v>0.80547309177253978</v>
      </c>
      <c r="F463" s="73">
        <f t="shared" ca="1" si="15"/>
        <v>6.0905549552590123E-2</v>
      </c>
    </row>
    <row r="464" spans="5:6" x14ac:dyDescent="0.25">
      <c r="E464" s="73">
        <f t="shared" ca="1" si="14"/>
        <v>0.47299522012192996</v>
      </c>
      <c r="F464" s="73">
        <f t="shared" ca="1" si="15"/>
        <v>-4.7901338031656748E-3</v>
      </c>
    </row>
    <row r="465" spans="5:6" x14ac:dyDescent="0.25">
      <c r="E465" s="73">
        <f t="shared" ca="1" si="14"/>
        <v>4.0173393412380576E-2</v>
      </c>
      <c r="F465" s="73">
        <f t="shared" ca="1" si="15"/>
        <v>-0.12365016963734445</v>
      </c>
    </row>
    <row r="466" spans="5:6" x14ac:dyDescent="0.25">
      <c r="E466" s="73">
        <f t="shared" ca="1" si="14"/>
        <v>0.75646098060980937</v>
      </c>
      <c r="F466" s="73">
        <f t="shared" ca="1" si="15"/>
        <v>4.9141355837539015E-2</v>
      </c>
    </row>
    <row r="467" spans="5:6" x14ac:dyDescent="0.25">
      <c r="E467" s="73">
        <f t="shared" ca="1" si="14"/>
        <v>0.2389335719567991</v>
      </c>
      <c r="F467" s="73">
        <f t="shared" ca="1" si="15"/>
        <v>-5.0185995865562272E-2</v>
      </c>
    </row>
    <row r="468" spans="5:6" x14ac:dyDescent="0.25">
      <c r="E468" s="73">
        <f t="shared" ca="1" si="14"/>
        <v>0.2571858431628099</v>
      </c>
      <c r="F468" s="73">
        <f t="shared" ca="1" si="15"/>
        <v>-4.6106594186542359E-2</v>
      </c>
    </row>
    <row r="469" spans="5:6" x14ac:dyDescent="0.25">
      <c r="E469" s="73">
        <f t="shared" ca="1" si="14"/>
        <v>0.17859917553501614</v>
      </c>
      <c r="F469" s="73">
        <f t="shared" ca="1" si="15"/>
        <v>-6.5104502734074338E-2</v>
      </c>
    </row>
    <row r="470" spans="5:6" x14ac:dyDescent="0.25">
      <c r="E470" s="73">
        <f t="shared" ca="1" si="14"/>
        <v>0.83159574200923292</v>
      </c>
      <c r="F470" s="73">
        <f t="shared" ca="1" si="15"/>
        <v>6.791691967839282E-2</v>
      </c>
    </row>
    <row r="471" spans="5:6" x14ac:dyDescent="0.25">
      <c r="E471" s="73">
        <f t="shared" ca="1" si="14"/>
        <v>0.3537598580937461</v>
      </c>
      <c r="F471" s="73">
        <f t="shared" ca="1" si="15"/>
        <v>-2.6529887080398263E-2</v>
      </c>
    </row>
    <row r="472" spans="5:6" x14ac:dyDescent="0.25">
      <c r="E472" s="73">
        <f t="shared" ca="1" si="14"/>
        <v>3.3012993948042024E-2</v>
      </c>
      <c r="F472" s="73">
        <f t="shared" ca="1" si="15"/>
        <v>-0.12998370588453684</v>
      </c>
    </row>
    <row r="473" spans="5:6" x14ac:dyDescent="0.25">
      <c r="E473" s="73">
        <f t="shared" ca="1" si="14"/>
        <v>0.10378894346002832</v>
      </c>
      <c r="F473" s="73">
        <f t="shared" ca="1" si="15"/>
        <v>-8.9113387772023822E-2</v>
      </c>
    </row>
    <row r="474" spans="5:6" x14ac:dyDescent="0.25">
      <c r="E474" s="73">
        <f t="shared" ca="1" si="14"/>
        <v>0.95686099439789463</v>
      </c>
      <c r="F474" s="73">
        <f t="shared" ca="1" si="15"/>
        <v>0.12129474469181564</v>
      </c>
    </row>
    <row r="475" spans="5:6" x14ac:dyDescent="0.25">
      <c r="E475" s="73">
        <f t="shared" ca="1" si="14"/>
        <v>0.72222905767325507</v>
      </c>
      <c r="F475" s="73">
        <f t="shared" ca="1" si="15"/>
        <v>4.1682260619391225E-2</v>
      </c>
    </row>
    <row r="476" spans="5:6" x14ac:dyDescent="0.25">
      <c r="E476" s="73">
        <f t="shared" ca="1" si="14"/>
        <v>0.32570483021423235</v>
      </c>
      <c r="F476" s="73">
        <f t="shared" ca="1" si="15"/>
        <v>-3.19474189802725E-2</v>
      </c>
    </row>
    <row r="477" spans="5:6" x14ac:dyDescent="0.25">
      <c r="E477" s="73">
        <f t="shared" ca="1" si="14"/>
        <v>0.11460506315872476</v>
      </c>
      <c r="F477" s="73">
        <f t="shared" ca="1" si="15"/>
        <v>-8.5022238700290298E-2</v>
      </c>
    </row>
    <row r="478" spans="5:6" x14ac:dyDescent="0.25">
      <c r="E478" s="73">
        <f t="shared" ca="1" si="14"/>
        <v>0.80310401669431886</v>
      </c>
      <c r="F478" s="73">
        <f t="shared" ca="1" si="15"/>
        <v>6.0299294416766562E-2</v>
      </c>
    </row>
    <row r="479" spans="5:6" x14ac:dyDescent="0.25">
      <c r="E479" s="73">
        <f t="shared" ca="1" si="14"/>
        <v>0.2273967189354611</v>
      </c>
      <c r="F479" s="73">
        <f t="shared" ca="1" si="15"/>
        <v>-5.2852524766319936E-2</v>
      </c>
    </row>
    <row r="480" spans="5:6" x14ac:dyDescent="0.25">
      <c r="E480" s="73">
        <f t="shared" ca="1" si="14"/>
        <v>0.26365377311768601</v>
      </c>
      <c r="F480" s="73">
        <f t="shared" ca="1" si="15"/>
        <v>-4.4697733531237314E-2</v>
      </c>
    </row>
    <row r="481" spans="5:6" x14ac:dyDescent="0.25">
      <c r="E481" s="73">
        <f t="shared" ca="1" si="14"/>
        <v>0.56310997878618685</v>
      </c>
      <c r="F481" s="73">
        <f t="shared" ca="1" si="15"/>
        <v>1.1233020547029644E-2</v>
      </c>
    </row>
    <row r="482" spans="5:6" x14ac:dyDescent="0.25">
      <c r="E482" s="73">
        <f t="shared" ca="1" si="14"/>
        <v>0.94555470954769505</v>
      </c>
      <c r="F482" s="73">
        <f t="shared" ca="1" si="15"/>
        <v>0.1133633349994707</v>
      </c>
    </row>
    <row r="483" spans="5:6" x14ac:dyDescent="0.25">
      <c r="E483" s="73">
        <f t="shared" ca="1" si="14"/>
        <v>0.8812318805836824</v>
      </c>
      <c r="F483" s="73">
        <f t="shared" ca="1" si="15"/>
        <v>8.3521146085042006E-2</v>
      </c>
    </row>
    <row r="484" spans="5:6" x14ac:dyDescent="0.25">
      <c r="E484" s="73">
        <f t="shared" ca="1" si="14"/>
        <v>0.24544443134719607</v>
      </c>
      <c r="F484" s="73">
        <f t="shared" ca="1" si="15"/>
        <v>-4.871228692161772E-2</v>
      </c>
    </row>
    <row r="485" spans="5:6" x14ac:dyDescent="0.25">
      <c r="E485" s="73">
        <f t="shared" ca="1" si="14"/>
        <v>0.95770665035217661</v>
      </c>
      <c r="F485" s="73">
        <f t="shared" ca="1" si="15"/>
        <v>0.12195268763945805</v>
      </c>
    </row>
    <row r="486" spans="5:6" x14ac:dyDescent="0.25">
      <c r="E486" s="73">
        <f t="shared" ca="1" si="14"/>
        <v>0.1890417355382995</v>
      </c>
      <c r="F486" s="73">
        <f t="shared" ca="1" si="15"/>
        <v>-6.2326729310511676E-2</v>
      </c>
    </row>
    <row r="487" spans="5:6" x14ac:dyDescent="0.25">
      <c r="E487" s="73">
        <f t="shared" ca="1" si="14"/>
        <v>0.43155626964905047</v>
      </c>
      <c r="F487" s="73">
        <f t="shared" ca="1" si="15"/>
        <v>-1.2191468336506358E-2</v>
      </c>
    </row>
    <row r="488" spans="5:6" x14ac:dyDescent="0.25">
      <c r="E488" s="73">
        <f t="shared" ca="1" si="14"/>
        <v>0.64515142370058298</v>
      </c>
      <c r="F488" s="73">
        <f t="shared" ca="1" si="15"/>
        <v>2.6322958840684977E-2</v>
      </c>
    </row>
    <row r="489" spans="5:6" x14ac:dyDescent="0.25">
      <c r="E489" s="73">
        <f t="shared" ca="1" si="14"/>
        <v>0.94202057731538935</v>
      </c>
      <c r="F489" s="73">
        <f t="shared" ca="1" si="15"/>
        <v>0.11115465719631491</v>
      </c>
    </row>
    <row r="490" spans="5:6" x14ac:dyDescent="0.25">
      <c r="E490" s="73">
        <f t="shared" ca="1" si="14"/>
        <v>0.11478375722712697</v>
      </c>
      <c r="F490" s="73">
        <f t="shared" ca="1" si="15"/>
        <v>-8.4957017879552732E-2</v>
      </c>
    </row>
    <row r="491" spans="5:6" x14ac:dyDescent="0.25">
      <c r="E491" s="73">
        <f t="shared" ca="1" si="14"/>
        <v>0.64900747301927142</v>
      </c>
      <c r="F491" s="73">
        <f t="shared" ca="1" si="15"/>
        <v>2.7056891555839853E-2</v>
      </c>
    </row>
    <row r="492" spans="5:6" x14ac:dyDescent="0.25">
      <c r="E492" s="73">
        <f t="shared" ca="1" si="14"/>
        <v>0.86914395680016354</v>
      </c>
      <c r="F492" s="73">
        <f t="shared" ca="1" si="15"/>
        <v>7.9362390513234363E-2</v>
      </c>
    </row>
    <row r="493" spans="5:6" x14ac:dyDescent="0.25">
      <c r="E493" s="73">
        <f t="shared" ca="1" si="14"/>
        <v>0.88752021968718897</v>
      </c>
      <c r="F493" s="73">
        <f t="shared" ca="1" si="15"/>
        <v>8.5803550221508484E-2</v>
      </c>
    </row>
    <row r="494" spans="5:6" x14ac:dyDescent="0.25">
      <c r="E494" s="73">
        <f t="shared" ca="1" si="14"/>
        <v>0.39056418829301642</v>
      </c>
      <c r="F494" s="73">
        <f t="shared" ca="1" si="15"/>
        <v>-1.9646881842620686E-2</v>
      </c>
    </row>
    <row r="495" spans="5:6" x14ac:dyDescent="0.25">
      <c r="E495" s="73">
        <f t="shared" ca="1" si="14"/>
        <v>0.49126600334882009</v>
      </c>
      <c r="F495" s="73">
        <f t="shared" ca="1" si="15"/>
        <v>-1.5481842843759442E-3</v>
      </c>
    </row>
    <row r="496" spans="5:6" x14ac:dyDescent="0.25">
      <c r="E496" s="73">
        <f t="shared" ca="1" si="14"/>
        <v>0.94007244135805679</v>
      </c>
      <c r="F496" s="73">
        <f t="shared" ca="1" si="15"/>
        <v>0.10998211629478383</v>
      </c>
    </row>
    <row r="497" spans="5:6" x14ac:dyDescent="0.25">
      <c r="E497" s="73">
        <f t="shared" ca="1" si="14"/>
        <v>0.84569704144635005</v>
      </c>
      <c r="F497" s="73">
        <f t="shared" ca="1" si="15"/>
        <v>7.1994189980645426E-2</v>
      </c>
    </row>
    <row r="498" spans="5:6" x14ac:dyDescent="0.25">
      <c r="E498" s="73">
        <f t="shared" ca="1" si="14"/>
        <v>0.78340558438825192</v>
      </c>
      <c r="F498" s="73">
        <f t="shared" ca="1" si="15"/>
        <v>5.5419251368469716E-2</v>
      </c>
    </row>
    <row r="499" spans="5:6" x14ac:dyDescent="0.25">
      <c r="E499" s="73">
        <f t="shared" ca="1" si="14"/>
        <v>1.3244170304943736E-2</v>
      </c>
      <c r="F499" s="73">
        <f t="shared" ca="1" si="15"/>
        <v>-0.15690531509126127</v>
      </c>
    </row>
    <row r="500" spans="5:6" x14ac:dyDescent="0.25">
      <c r="E500" s="73">
        <f t="shared" ca="1" si="14"/>
        <v>2.921357843440997E-2</v>
      </c>
      <c r="F500" s="73">
        <f t="shared" ca="1" si="15"/>
        <v>-0.13381849050451358</v>
      </c>
    </row>
    <row r="501" spans="5:6" x14ac:dyDescent="0.25">
      <c r="E501" s="73">
        <f t="shared" ca="1" si="14"/>
        <v>0.29217961458926489</v>
      </c>
      <c r="F501" s="73">
        <f t="shared" ca="1" si="15"/>
        <v>-3.8680748270712856E-2</v>
      </c>
    </row>
    <row r="502" spans="5:6" x14ac:dyDescent="0.25">
      <c r="E502" s="73">
        <f t="shared" ca="1" si="14"/>
        <v>0.1284516974869</v>
      </c>
      <c r="F502" s="73">
        <f t="shared" ca="1" si="15"/>
        <v>-8.0167563079801551E-2</v>
      </c>
    </row>
    <row r="503" spans="5:6" x14ac:dyDescent="0.25">
      <c r="E503" s="73">
        <f t="shared" ca="1" si="14"/>
        <v>0.95202129104144739</v>
      </c>
      <c r="F503" s="73">
        <f t="shared" ca="1" si="15"/>
        <v>0.11771745259579244</v>
      </c>
    </row>
    <row r="504" spans="5:6" x14ac:dyDescent="0.25">
      <c r="E504" s="73">
        <f t="shared" ca="1" si="14"/>
        <v>0.83112978319997222</v>
      </c>
      <c r="F504" s="73">
        <f t="shared" ca="1" si="15"/>
        <v>6.7786042482474468E-2</v>
      </c>
    </row>
    <row r="505" spans="5:6" x14ac:dyDescent="0.25">
      <c r="E505" s="73">
        <f t="shared" ca="1" si="14"/>
        <v>0.88372702660764579</v>
      </c>
      <c r="F505" s="73">
        <f t="shared" ca="1" si="15"/>
        <v>8.4416262673355918E-2</v>
      </c>
    </row>
    <row r="506" spans="5:6" x14ac:dyDescent="0.25">
      <c r="E506" s="73">
        <f t="shared" ca="1" si="14"/>
        <v>1.7751196882935028E-2</v>
      </c>
      <c r="F506" s="73">
        <f t="shared" ca="1" si="15"/>
        <v>-0.14867494324251448</v>
      </c>
    </row>
    <row r="507" spans="5:6" x14ac:dyDescent="0.25">
      <c r="E507" s="73">
        <f t="shared" ca="1" si="14"/>
        <v>0.89188183394195142</v>
      </c>
      <c r="F507" s="73">
        <f t="shared" ca="1" si="15"/>
        <v>8.7440688980476952E-2</v>
      </c>
    </row>
    <row r="508" spans="5:6" x14ac:dyDescent="0.25">
      <c r="E508" s="73">
        <f t="shared" ca="1" si="14"/>
        <v>0.50135984492507357</v>
      </c>
      <c r="F508" s="73">
        <f t="shared" ca="1" si="15"/>
        <v>2.4102670414643507E-4</v>
      </c>
    </row>
    <row r="509" spans="5:6" x14ac:dyDescent="0.25">
      <c r="E509" s="73">
        <f t="shared" ca="1" si="14"/>
        <v>0.92831189867521058</v>
      </c>
      <c r="F509" s="73">
        <f t="shared" ca="1" si="15"/>
        <v>0.10347328928879178</v>
      </c>
    </row>
    <row r="510" spans="5:6" x14ac:dyDescent="0.25">
      <c r="E510" s="73">
        <f t="shared" ca="1" si="14"/>
        <v>0.40302737039350733</v>
      </c>
      <c r="F510" s="73">
        <f t="shared" ca="1" si="15"/>
        <v>-1.7360801978691335E-2</v>
      </c>
    </row>
    <row r="511" spans="5:6" x14ac:dyDescent="0.25">
      <c r="E511" s="73">
        <f t="shared" ca="1" si="14"/>
        <v>0.31946139575651999</v>
      </c>
      <c r="F511" s="73">
        <f t="shared" ca="1" si="15"/>
        <v>-3.3177835424199539E-2</v>
      </c>
    </row>
    <row r="512" spans="5:6" x14ac:dyDescent="0.25">
      <c r="E512" s="73">
        <f t="shared" ca="1" si="14"/>
        <v>0.46883244014563075</v>
      </c>
      <c r="F512" s="73">
        <f t="shared" ca="1" si="15"/>
        <v>-5.5299378704028821E-3</v>
      </c>
    </row>
    <row r="513" spans="5:6" x14ac:dyDescent="0.25">
      <c r="E513" s="73">
        <f t="shared" ca="1" si="14"/>
        <v>0.5545225782226435</v>
      </c>
      <c r="F513" s="73">
        <f t="shared" ca="1" si="15"/>
        <v>9.6941574431452671E-3</v>
      </c>
    </row>
    <row r="514" spans="5:6" x14ac:dyDescent="0.25">
      <c r="E514" s="73">
        <f t="shared" ca="1" si="14"/>
        <v>0.72583038417004253</v>
      </c>
      <c r="F514" s="73">
        <f t="shared" ca="1" si="15"/>
        <v>4.244412741561588E-2</v>
      </c>
    </row>
    <row r="515" spans="5:6" x14ac:dyDescent="0.25">
      <c r="E515" s="73">
        <f t="shared" ca="1" si="14"/>
        <v>0.57214870411862218</v>
      </c>
      <c r="F515" s="73">
        <f t="shared" ca="1" si="15"/>
        <v>1.2858543331848811E-2</v>
      </c>
    </row>
    <row r="516" spans="5:6" x14ac:dyDescent="0.25">
      <c r="E516" s="73">
        <f t="shared" ref="E516:E579" ca="1" si="16">RAND()</f>
        <v>0.68116404101645578</v>
      </c>
      <c r="F516" s="73">
        <f t="shared" ref="F516:F579" ca="1" si="17">_xlfn.NORM.S.INV(E516)/(SQRT(2)*$C$3)</f>
        <v>3.3301641720041089E-2</v>
      </c>
    </row>
    <row r="517" spans="5:6" x14ac:dyDescent="0.25">
      <c r="E517" s="73">
        <f t="shared" ca="1" si="16"/>
        <v>0.74608894363041123</v>
      </c>
      <c r="F517" s="73">
        <f t="shared" ca="1" si="17"/>
        <v>4.682692193293049E-2</v>
      </c>
    </row>
    <row r="518" spans="5:6" x14ac:dyDescent="0.25">
      <c r="E518" s="73">
        <f t="shared" ca="1" si="16"/>
        <v>0.94371722424283266</v>
      </c>
      <c r="F518" s="73">
        <f t="shared" ca="1" si="17"/>
        <v>0.11220133123458696</v>
      </c>
    </row>
    <row r="519" spans="5:6" x14ac:dyDescent="0.25">
      <c r="E519" s="73">
        <f t="shared" ca="1" si="16"/>
        <v>0.7691634832392118</v>
      </c>
      <c r="F519" s="73">
        <f t="shared" ca="1" si="17"/>
        <v>5.2049759401615173E-2</v>
      </c>
    </row>
    <row r="520" spans="5:6" x14ac:dyDescent="0.25">
      <c r="E520" s="73">
        <f t="shared" ca="1" si="16"/>
        <v>0.58065355169172739</v>
      </c>
      <c r="F520" s="73">
        <f t="shared" ca="1" si="17"/>
        <v>1.4394268930052651E-2</v>
      </c>
    </row>
    <row r="521" spans="5:6" x14ac:dyDescent="0.25">
      <c r="E521" s="73">
        <f t="shared" ca="1" si="16"/>
        <v>0.19473954685733119</v>
      </c>
      <c r="F521" s="73">
        <f t="shared" ca="1" si="17"/>
        <v>-6.0850951940385443E-2</v>
      </c>
    </row>
    <row r="522" spans="5:6" x14ac:dyDescent="0.25">
      <c r="E522" s="73">
        <f t="shared" ca="1" si="16"/>
        <v>0.65836957436336485</v>
      </c>
      <c r="F522" s="73">
        <f t="shared" ca="1" si="17"/>
        <v>2.8851191779530962E-2</v>
      </c>
    </row>
    <row r="523" spans="5:6" x14ac:dyDescent="0.25">
      <c r="E523" s="73">
        <f t="shared" ca="1" si="16"/>
        <v>0.77021091233025218</v>
      </c>
      <c r="F523" s="73">
        <f t="shared" ca="1" si="17"/>
        <v>5.2293489600632494E-2</v>
      </c>
    </row>
    <row r="524" spans="5:6" x14ac:dyDescent="0.25">
      <c r="E524" s="73">
        <f t="shared" ca="1" si="16"/>
        <v>4.9225332851552173E-2</v>
      </c>
      <c r="F524" s="73">
        <f t="shared" ca="1" si="17"/>
        <v>-0.1168431470927883</v>
      </c>
    </row>
    <row r="525" spans="5:6" x14ac:dyDescent="0.25">
      <c r="E525" s="73">
        <f t="shared" ca="1" si="16"/>
        <v>0.85664497946445273</v>
      </c>
      <c r="F525" s="73">
        <f t="shared" ca="1" si="17"/>
        <v>7.5332798483564375E-2</v>
      </c>
    </row>
    <row r="526" spans="5:6" x14ac:dyDescent="0.25">
      <c r="E526" s="73">
        <f t="shared" ca="1" si="16"/>
        <v>0.33673207967419316</v>
      </c>
      <c r="F526" s="73">
        <f t="shared" ca="1" si="17"/>
        <v>-2.979736933169911E-2</v>
      </c>
    </row>
    <row r="527" spans="5:6" x14ac:dyDescent="0.25">
      <c r="E527" s="73">
        <f t="shared" ca="1" si="16"/>
        <v>0.61244353008781338</v>
      </c>
      <c r="F527" s="73">
        <f t="shared" ca="1" si="17"/>
        <v>2.0201575924165868E-2</v>
      </c>
    </row>
    <row r="528" spans="5:6" x14ac:dyDescent="0.25">
      <c r="E528" s="73">
        <f t="shared" ca="1" si="16"/>
        <v>0.62269178841420936</v>
      </c>
      <c r="F528" s="73">
        <f t="shared" ca="1" si="17"/>
        <v>2.2101194490806168E-2</v>
      </c>
    </row>
    <row r="529" spans="5:6" x14ac:dyDescent="0.25">
      <c r="E529" s="73">
        <f t="shared" ca="1" si="16"/>
        <v>0.16852521783723795</v>
      </c>
      <c r="F529" s="73">
        <f t="shared" ca="1" si="17"/>
        <v>-6.7882922469765794E-2</v>
      </c>
    </row>
    <row r="530" spans="5:6" x14ac:dyDescent="0.25">
      <c r="E530" s="73">
        <f t="shared" ca="1" si="16"/>
        <v>0.9687822682764059</v>
      </c>
      <c r="F530" s="73">
        <f t="shared" ca="1" si="17"/>
        <v>0.13174746650578048</v>
      </c>
    </row>
    <row r="531" spans="5:6" x14ac:dyDescent="0.25">
      <c r="E531" s="73">
        <f t="shared" ca="1" si="16"/>
        <v>2.2226375867849812E-3</v>
      </c>
      <c r="F531" s="73">
        <f t="shared" ca="1" si="17"/>
        <v>-0.20115092806456381</v>
      </c>
    </row>
    <row r="532" spans="5:6" x14ac:dyDescent="0.25">
      <c r="E532" s="73">
        <f t="shared" ca="1" si="16"/>
        <v>0.45481962657176278</v>
      </c>
      <c r="F532" s="73">
        <f t="shared" ca="1" si="17"/>
        <v>-8.025207956757022E-3</v>
      </c>
    </row>
    <row r="533" spans="5:6" x14ac:dyDescent="0.25">
      <c r="E533" s="73">
        <f t="shared" ca="1" si="16"/>
        <v>0.92191266101389269</v>
      </c>
      <c r="F533" s="73">
        <f t="shared" ca="1" si="17"/>
        <v>0.10027163789323157</v>
      </c>
    </row>
    <row r="534" spans="5:6" x14ac:dyDescent="0.25">
      <c r="E534" s="73">
        <f t="shared" ca="1" si="16"/>
        <v>0.20915074011246249</v>
      </c>
      <c r="F534" s="73">
        <f t="shared" ca="1" si="17"/>
        <v>-5.7231208864291533E-2</v>
      </c>
    </row>
    <row r="535" spans="5:6" x14ac:dyDescent="0.25">
      <c r="E535" s="73">
        <f t="shared" ca="1" si="16"/>
        <v>0.13348157296329366</v>
      </c>
      <c r="F535" s="73">
        <f t="shared" ca="1" si="17"/>
        <v>-7.8494740759503107E-2</v>
      </c>
    </row>
    <row r="536" spans="5:6" x14ac:dyDescent="0.25">
      <c r="E536" s="73">
        <f t="shared" ca="1" si="16"/>
        <v>0.29218779819238183</v>
      </c>
      <c r="F536" s="73">
        <f t="shared" ca="1" si="17"/>
        <v>-3.8679063674506346E-2</v>
      </c>
    </row>
    <row r="537" spans="5:6" x14ac:dyDescent="0.25">
      <c r="E537" s="73">
        <f t="shared" ca="1" si="16"/>
        <v>0.2469107722185736</v>
      </c>
      <c r="F537" s="73">
        <f t="shared" ca="1" si="17"/>
        <v>-4.8383307709892132E-2</v>
      </c>
    </row>
    <row r="538" spans="5:6" x14ac:dyDescent="0.25">
      <c r="E538" s="73">
        <f t="shared" ca="1" si="16"/>
        <v>5.378102823583697E-2</v>
      </c>
      <c r="F538" s="73">
        <f t="shared" ca="1" si="17"/>
        <v>-0.11379103933917303</v>
      </c>
    </row>
    <row r="539" spans="5:6" x14ac:dyDescent="0.25">
      <c r="E539" s="73">
        <f t="shared" ca="1" si="16"/>
        <v>0.76329024513249477</v>
      </c>
      <c r="F539" s="73">
        <f t="shared" ca="1" si="17"/>
        <v>5.0694352089837046E-2</v>
      </c>
    </row>
    <row r="540" spans="5:6" x14ac:dyDescent="0.25">
      <c r="E540" s="73">
        <f t="shared" ca="1" si="16"/>
        <v>0.82974500423513142</v>
      </c>
      <c r="F540" s="73">
        <f t="shared" ca="1" si="17"/>
        <v>6.7398452914006091E-2</v>
      </c>
    </row>
    <row r="541" spans="5:6" x14ac:dyDescent="0.25">
      <c r="E541" s="73">
        <f t="shared" ca="1" si="16"/>
        <v>0.1167459755291792</v>
      </c>
      <c r="F541" s="73">
        <f t="shared" ca="1" si="17"/>
        <v>-8.4245538414771892E-2</v>
      </c>
    </row>
    <row r="542" spans="5:6" x14ac:dyDescent="0.25">
      <c r="E542" s="73">
        <f t="shared" ca="1" si="16"/>
        <v>0.74239365394921131</v>
      </c>
      <c r="F542" s="73">
        <f t="shared" ca="1" si="17"/>
        <v>4.6014446885658429E-2</v>
      </c>
    </row>
    <row r="543" spans="5:6" x14ac:dyDescent="0.25">
      <c r="E543" s="73">
        <f t="shared" ca="1" si="16"/>
        <v>0.39683678372845466</v>
      </c>
      <c r="F543" s="73">
        <f t="shared" ca="1" si="17"/>
        <v>-1.8493903653923761E-2</v>
      </c>
    </row>
    <row r="544" spans="5:6" x14ac:dyDescent="0.25">
      <c r="E544" s="73">
        <f t="shared" ca="1" si="16"/>
        <v>8.5980963008207567E-2</v>
      </c>
      <c r="F544" s="73">
        <f t="shared" ca="1" si="17"/>
        <v>-9.6585613434913287E-2</v>
      </c>
    </row>
    <row r="545" spans="5:6" x14ac:dyDescent="0.25">
      <c r="E545" s="73">
        <f t="shared" ca="1" si="16"/>
        <v>0.11746120277652605</v>
      </c>
      <c r="F545" s="73">
        <f t="shared" ca="1" si="17"/>
        <v>-8.398831483261901E-2</v>
      </c>
    </row>
    <row r="546" spans="5:6" x14ac:dyDescent="0.25">
      <c r="E546" s="73">
        <f t="shared" ca="1" si="16"/>
        <v>0.12163723867908061</v>
      </c>
      <c r="F546" s="73">
        <f t="shared" ca="1" si="17"/>
        <v>-8.2508137403804388E-2</v>
      </c>
    </row>
    <row r="547" spans="5:6" x14ac:dyDescent="0.25">
      <c r="E547" s="73">
        <f t="shared" ca="1" si="16"/>
        <v>0.30001042650650434</v>
      </c>
      <c r="F547" s="73">
        <f t="shared" ca="1" si="17"/>
        <v>-3.7078595424470416E-2</v>
      </c>
    </row>
    <row r="548" spans="5:6" x14ac:dyDescent="0.25">
      <c r="E548" s="73">
        <f t="shared" ca="1" si="16"/>
        <v>6.8695402813778172E-2</v>
      </c>
      <c r="F548" s="73">
        <f t="shared" ca="1" si="17"/>
        <v>-0.10504622033171597</v>
      </c>
    </row>
    <row r="549" spans="5:6" x14ac:dyDescent="0.25">
      <c r="E549" s="73">
        <f t="shared" ca="1" si="16"/>
        <v>0.88522127259710481</v>
      </c>
      <c r="F549" s="73">
        <f t="shared" ca="1" si="17"/>
        <v>8.4958852706125673E-2</v>
      </c>
    </row>
    <row r="550" spans="5:6" x14ac:dyDescent="0.25">
      <c r="E550" s="73">
        <f t="shared" ca="1" si="16"/>
        <v>0.58581184357403016</v>
      </c>
      <c r="F550" s="73">
        <f t="shared" ca="1" si="17"/>
        <v>1.5328977102872616E-2</v>
      </c>
    </row>
    <row r="551" spans="5:6" x14ac:dyDescent="0.25">
      <c r="E551" s="73">
        <f t="shared" ca="1" si="16"/>
        <v>0.52484396534084277</v>
      </c>
      <c r="F551" s="73">
        <f t="shared" ca="1" si="17"/>
        <v>4.4063282795707703E-3</v>
      </c>
    </row>
    <row r="552" spans="5:6" x14ac:dyDescent="0.25">
      <c r="E552" s="73">
        <f t="shared" ca="1" si="16"/>
        <v>0.46387452670445217</v>
      </c>
      <c r="F552" s="73">
        <f t="shared" ca="1" si="17"/>
        <v>-6.41184935747842E-3</v>
      </c>
    </row>
    <row r="553" spans="5:6" x14ac:dyDescent="0.25">
      <c r="E553" s="73">
        <f t="shared" ca="1" si="16"/>
        <v>2.9752331555459199E-2</v>
      </c>
      <c r="F553" s="73">
        <f t="shared" ca="1" si="17"/>
        <v>-0.13325045950960837</v>
      </c>
    </row>
    <row r="554" spans="5:6" x14ac:dyDescent="0.25">
      <c r="E554" s="73">
        <f t="shared" ca="1" si="16"/>
        <v>2.6161094708666788E-2</v>
      </c>
      <c r="F554" s="73">
        <f t="shared" ca="1" si="17"/>
        <v>-0.13721218673235849</v>
      </c>
    </row>
    <row r="555" spans="5:6" x14ac:dyDescent="0.25">
      <c r="E555" s="73">
        <f t="shared" ca="1" si="16"/>
        <v>0.70230039401109334</v>
      </c>
      <c r="F555" s="73">
        <f t="shared" ca="1" si="17"/>
        <v>3.7549366738754239E-2</v>
      </c>
    </row>
    <row r="556" spans="5:6" x14ac:dyDescent="0.25">
      <c r="E556" s="73">
        <f t="shared" ca="1" si="16"/>
        <v>0.19992008240508696</v>
      </c>
      <c r="F556" s="73">
        <f t="shared" ca="1" si="17"/>
        <v>-5.9531795555957882E-2</v>
      </c>
    </row>
    <row r="557" spans="5:6" x14ac:dyDescent="0.25">
      <c r="E557" s="73">
        <f t="shared" ca="1" si="16"/>
        <v>0.55025403295225428</v>
      </c>
      <c r="F557" s="73">
        <f t="shared" ca="1" si="17"/>
        <v>8.9309839573162748E-3</v>
      </c>
    </row>
    <row r="558" spans="5:6" x14ac:dyDescent="0.25">
      <c r="E558" s="73">
        <f t="shared" ca="1" si="16"/>
        <v>0.26999484982793043</v>
      </c>
      <c r="F558" s="73">
        <f t="shared" ca="1" si="17"/>
        <v>-4.333352355749491E-2</v>
      </c>
    </row>
    <row r="559" spans="5:6" x14ac:dyDescent="0.25">
      <c r="E559" s="73">
        <f t="shared" ca="1" si="16"/>
        <v>0.99907627054400117</v>
      </c>
      <c r="F559" s="73">
        <f t="shared" ca="1" si="17"/>
        <v>0.22017312051700957</v>
      </c>
    </row>
    <row r="560" spans="5:6" x14ac:dyDescent="0.25">
      <c r="E560" s="73">
        <f t="shared" ca="1" si="16"/>
        <v>0.86173375962702525</v>
      </c>
      <c r="F560" s="73">
        <f t="shared" ca="1" si="17"/>
        <v>7.6943249742718337E-2</v>
      </c>
    </row>
    <row r="561" spans="5:6" x14ac:dyDescent="0.25">
      <c r="E561" s="73">
        <f t="shared" ca="1" si="16"/>
        <v>0.13109778518162318</v>
      </c>
      <c r="F561" s="73">
        <f t="shared" ca="1" si="17"/>
        <v>-7.9282003559447228E-2</v>
      </c>
    </row>
    <row r="562" spans="5:6" x14ac:dyDescent="0.25">
      <c r="E562" s="73">
        <f t="shared" ca="1" si="16"/>
        <v>0.30408277061428457</v>
      </c>
      <c r="F562" s="73">
        <f t="shared" ca="1" si="17"/>
        <v>-3.6252924860749054E-2</v>
      </c>
    </row>
    <row r="563" spans="5:6" x14ac:dyDescent="0.25">
      <c r="E563" s="73">
        <f t="shared" ca="1" si="16"/>
        <v>0.76033072925086553</v>
      </c>
      <c r="F563" s="73">
        <f t="shared" ca="1" si="17"/>
        <v>5.0018388569712635E-2</v>
      </c>
    </row>
    <row r="564" spans="5:6" x14ac:dyDescent="0.25">
      <c r="E564" s="73">
        <f t="shared" ca="1" si="16"/>
        <v>0.79305087262675866</v>
      </c>
      <c r="F564" s="73">
        <f t="shared" ca="1" si="17"/>
        <v>5.7774357560445681E-2</v>
      </c>
    </row>
    <row r="565" spans="5:6" x14ac:dyDescent="0.25">
      <c r="E565" s="73">
        <f t="shared" ca="1" si="16"/>
        <v>0.57777510156275136</v>
      </c>
      <c r="F565" s="73">
        <f t="shared" ca="1" si="17"/>
        <v>1.3873781175050908E-2</v>
      </c>
    </row>
    <row r="566" spans="5:6" x14ac:dyDescent="0.25">
      <c r="E566" s="73">
        <f t="shared" ca="1" si="16"/>
        <v>0.11890024160158252</v>
      </c>
      <c r="F566" s="73">
        <f t="shared" ca="1" si="17"/>
        <v>-8.3474120469755525E-2</v>
      </c>
    </row>
    <row r="567" spans="5:6" x14ac:dyDescent="0.25">
      <c r="E567" s="73">
        <f t="shared" ca="1" si="16"/>
        <v>0.77804888608772471</v>
      </c>
      <c r="F567" s="73">
        <f t="shared" ca="1" si="17"/>
        <v>5.4137534663866622E-2</v>
      </c>
    </row>
    <row r="568" spans="5:6" x14ac:dyDescent="0.25">
      <c r="E568" s="73">
        <f t="shared" ca="1" si="16"/>
        <v>0.57485517883382276</v>
      </c>
      <c r="F568" s="73">
        <f t="shared" ca="1" si="17"/>
        <v>1.3346561032867433E-2</v>
      </c>
    </row>
    <row r="569" spans="5:6" x14ac:dyDescent="0.25">
      <c r="E569" s="73">
        <f t="shared" ca="1" si="16"/>
        <v>0.1859618840198759</v>
      </c>
      <c r="F569" s="73">
        <f t="shared" ca="1" si="17"/>
        <v>-6.3135842728731129E-2</v>
      </c>
    </row>
    <row r="570" spans="5:6" x14ac:dyDescent="0.25">
      <c r="E570" s="73">
        <f t="shared" ca="1" si="16"/>
        <v>0.82448197672914225</v>
      </c>
      <c r="F570" s="73">
        <f t="shared" ca="1" si="17"/>
        <v>6.5943476061702005E-2</v>
      </c>
    </row>
    <row r="571" spans="5:6" x14ac:dyDescent="0.25">
      <c r="E571" s="73">
        <f t="shared" ca="1" si="16"/>
        <v>0.78864028214412907</v>
      </c>
      <c r="F571" s="73">
        <f t="shared" ca="1" si="17"/>
        <v>5.6689615919941851E-2</v>
      </c>
    </row>
    <row r="572" spans="5:6" x14ac:dyDescent="0.25">
      <c r="E572" s="73">
        <f t="shared" ca="1" si="16"/>
        <v>0.8561864683379703</v>
      </c>
      <c r="F572" s="73">
        <f t="shared" ca="1" si="17"/>
        <v>7.5189606074668167E-2</v>
      </c>
    </row>
    <row r="573" spans="5:6" x14ac:dyDescent="0.25">
      <c r="E573" s="73">
        <f t="shared" ca="1" si="16"/>
        <v>0.56544668385736729</v>
      </c>
      <c r="F573" s="73">
        <f t="shared" ca="1" si="17"/>
        <v>1.1652650078346209E-2</v>
      </c>
    </row>
    <row r="574" spans="5:6" x14ac:dyDescent="0.25">
      <c r="E574" s="73">
        <f t="shared" ca="1" si="16"/>
        <v>0.14395890016246649</v>
      </c>
      <c r="F574" s="73">
        <f t="shared" ca="1" si="17"/>
        <v>-7.5144272014904756E-2</v>
      </c>
    </row>
    <row r="575" spans="5:6" x14ac:dyDescent="0.25">
      <c r="E575" s="73">
        <f t="shared" ca="1" si="16"/>
        <v>0.4458669231726291</v>
      </c>
      <c r="F575" s="73">
        <f t="shared" ca="1" si="17"/>
        <v>-9.6244729666440654E-3</v>
      </c>
    </row>
    <row r="576" spans="5:6" x14ac:dyDescent="0.25">
      <c r="E576" s="73">
        <f t="shared" ca="1" si="16"/>
        <v>0.33413182136244779</v>
      </c>
      <c r="F576" s="73">
        <f t="shared" ca="1" si="17"/>
        <v>-3.030180758168001E-2</v>
      </c>
    </row>
    <row r="577" spans="5:6" x14ac:dyDescent="0.25">
      <c r="E577" s="73">
        <f t="shared" ca="1" si="16"/>
        <v>0.64398625861780445</v>
      </c>
      <c r="F577" s="73">
        <f t="shared" ca="1" si="17"/>
        <v>2.6101750049470022E-2</v>
      </c>
    </row>
    <row r="578" spans="5:6" x14ac:dyDescent="0.25">
      <c r="E578" s="73">
        <f t="shared" ca="1" si="16"/>
        <v>0.79381905785118589</v>
      </c>
      <c r="F578" s="73">
        <f t="shared" ca="1" si="17"/>
        <v>5.7964676049852573E-2</v>
      </c>
    </row>
    <row r="579" spans="5:6" x14ac:dyDescent="0.25">
      <c r="E579" s="73">
        <f t="shared" ca="1" si="16"/>
        <v>2.943100886116512E-2</v>
      </c>
      <c r="F579" s="73">
        <f t="shared" ca="1" si="17"/>
        <v>-0.13358820585147574</v>
      </c>
    </row>
    <row r="580" spans="5:6" x14ac:dyDescent="0.25">
      <c r="E580" s="73">
        <f t="shared" ref="E580:E643" ca="1" si="18">RAND()</f>
        <v>0.91256221774798474</v>
      </c>
      <c r="F580" s="73">
        <f t="shared" ref="F580:F643" ca="1" si="19">_xlfn.NORM.S.INV(E580)/(SQRT(2)*$C$3)</f>
        <v>9.5933396782390642E-2</v>
      </c>
    </row>
    <row r="581" spans="5:6" x14ac:dyDescent="0.25">
      <c r="E581" s="73">
        <f t="shared" ca="1" si="18"/>
        <v>0.69908061663893772</v>
      </c>
      <c r="F581" s="73">
        <f t="shared" ca="1" si="19"/>
        <v>3.6893869022486002E-2</v>
      </c>
    </row>
    <row r="582" spans="5:6" x14ac:dyDescent="0.25">
      <c r="E582" s="73">
        <f t="shared" ca="1" si="18"/>
        <v>0.45779101183474014</v>
      </c>
      <c r="F582" s="73">
        <f t="shared" ca="1" si="19"/>
        <v>-7.4953611587260998E-3</v>
      </c>
    </row>
    <row r="583" spans="5:6" x14ac:dyDescent="0.25">
      <c r="E583" s="73">
        <f t="shared" ca="1" si="18"/>
        <v>0.43505924673649199</v>
      </c>
      <c r="F583" s="73">
        <f t="shared" ca="1" si="19"/>
        <v>-1.1561759883193648E-2</v>
      </c>
    </row>
    <row r="584" spans="5:6" x14ac:dyDescent="0.25">
      <c r="E584" s="73">
        <f t="shared" ca="1" si="18"/>
        <v>0.83054881795745328</v>
      </c>
      <c r="F584" s="73">
        <f t="shared" ca="1" si="19"/>
        <v>6.7623187148260613E-2</v>
      </c>
    </row>
    <row r="585" spans="5:6" x14ac:dyDescent="0.25">
      <c r="E585" s="73">
        <f t="shared" ca="1" si="18"/>
        <v>0.38500516712605826</v>
      </c>
      <c r="F585" s="73">
        <f t="shared" ca="1" si="19"/>
        <v>-2.0673071336300541E-2</v>
      </c>
    </row>
    <row r="586" spans="5:6" x14ac:dyDescent="0.25">
      <c r="E586" s="73">
        <f t="shared" ca="1" si="18"/>
        <v>0.73183415122017037</v>
      </c>
      <c r="F586" s="73">
        <f t="shared" ca="1" si="19"/>
        <v>4.3725337463671396E-2</v>
      </c>
    </row>
    <row r="587" spans="5:6" x14ac:dyDescent="0.25">
      <c r="E587" s="73">
        <f t="shared" ca="1" si="18"/>
        <v>0.85094229553078637</v>
      </c>
      <c r="F587" s="73">
        <f t="shared" ca="1" si="19"/>
        <v>7.3573281216804537E-2</v>
      </c>
    </row>
    <row r="588" spans="5:6" x14ac:dyDescent="0.25">
      <c r="E588" s="73">
        <f t="shared" ca="1" si="18"/>
        <v>1.7399858562468729E-2</v>
      </c>
      <c r="F588" s="73">
        <f t="shared" ca="1" si="19"/>
        <v>-0.14924770375557406</v>
      </c>
    </row>
    <row r="589" spans="5:6" x14ac:dyDescent="0.25">
      <c r="E589" s="73">
        <f t="shared" ca="1" si="18"/>
        <v>0.47269079123108804</v>
      </c>
      <c r="F589" s="73">
        <f t="shared" ca="1" si="19"/>
        <v>-4.8442177778122743E-3</v>
      </c>
    </row>
    <row r="590" spans="5:6" x14ac:dyDescent="0.25">
      <c r="E590" s="73">
        <f t="shared" ca="1" si="18"/>
        <v>0.80331656503591076</v>
      </c>
      <c r="F590" s="73">
        <f t="shared" ca="1" si="19"/>
        <v>6.0353505032922854E-2</v>
      </c>
    </row>
    <row r="591" spans="5:6" x14ac:dyDescent="0.25">
      <c r="E591" s="73">
        <f t="shared" ca="1" si="18"/>
        <v>6.9420601180480768E-2</v>
      </c>
      <c r="F591" s="73">
        <f t="shared" ca="1" si="19"/>
        <v>-0.1046602949064537</v>
      </c>
    </row>
    <row r="592" spans="5:6" x14ac:dyDescent="0.25">
      <c r="E592" s="73">
        <f t="shared" ca="1" si="18"/>
        <v>0.27346982766801509</v>
      </c>
      <c r="F592" s="73">
        <f t="shared" ca="1" si="19"/>
        <v>-4.2592739484937601E-2</v>
      </c>
    </row>
    <row r="593" spans="5:6" x14ac:dyDescent="0.25">
      <c r="E593" s="73">
        <f t="shared" ca="1" si="18"/>
        <v>9.8523548900260383E-2</v>
      </c>
      <c r="F593" s="73">
        <f t="shared" ca="1" si="19"/>
        <v>-9.1217499858206763E-2</v>
      </c>
    </row>
    <row r="594" spans="5:6" x14ac:dyDescent="0.25">
      <c r="E594" s="73">
        <f t="shared" ca="1" si="18"/>
        <v>0.62541425740395251</v>
      </c>
      <c r="F594" s="73">
        <f t="shared" ca="1" si="19"/>
        <v>2.2608467882368821E-2</v>
      </c>
    </row>
    <row r="595" spans="5:6" x14ac:dyDescent="0.25">
      <c r="E595" s="73">
        <f t="shared" ca="1" si="18"/>
        <v>0.87061157009866041</v>
      </c>
      <c r="F595" s="73">
        <f t="shared" ca="1" si="19"/>
        <v>7.9852636701683674E-2</v>
      </c>
    </row>
    <row r="596" spans="5:6" x14ac:dyDescent="0.25">
      <c r="E596" s="73">
        <f t="shared" ca="1" si="18"/>
        <v>0.8149188021945819</v>
      </c>
      <c r="F596" s="73">
        <f t="shared" ca="1" si="19"/>
        <v>6.3368732795017785E-2</v>
      </c>
    </row>
    <row r="597" spans="5:6" x14ac:dyDescent="0.25">
      <c r="E597" s="73">
        <f t="shared" ca="1" si="18"/>
        <v>0.28795983216491505</v>
      </c>
      <c r="F597" s="73">
        <f t="shared" ca="1" si="19"/>
        <v>-3.9552350826787125E-2</v>
      </c>
    </row>
    <row r="598" spans="5:6" x14ac:dyDescent="0.25">
      <c r="E598" s="73">
        <f t="shared" ca="1" si="18"/>
        <v>0.89135301243996057</v>
      </c>
      <c r="F598" s="73">
        <f t="shared" ca="1" si="19"/>
        <v>8.7239697693298021E-2</v>
      </c>
    </row>
    <row r="599" spans="5:6" x14ac:dyDescent="0.25">
      <c r="E599" s="73">
        <f t="shared" ca="1" si="18"/>
        <v>0.16429569119605314</v>
      </c>
      <c r="F599" s="73">
        <f t="shared" ca="1" si="19"/>
        <v>-6.9081157485567965E-2</v>
      </c>
    </row>
    <row r="600" spans="5:6" x14ac:dyDescent="0.25">
      <c r="E600" s="73">
        <f t="shared" ca="1" si="18"/>
        <v>0.43380026389253512</v>
      </c>
      <c r="F600" s="73">
        <f t="shared" ca="1" si="19"/>
        <v>-1.178797127421379E-2</v>
      </c>
    </row>
    <row r="601" spans="5:6" x14ac:dyDescent="0.25">
      <c r="E601" s="73">
        <f t="shared" ca="1" si="18"/>
        <v>0.83601774004475182</v>
      </c>
      <c r="F601" s="73">
        <f t="shared" ca="1" si="19"/>
        <v>6.9170743530981932E-2</v>
      </c>
    </row>
    <row r="602" spans="5:6" x14ac:dyDescent="0.25">
      <c r="E602" s="73">
        <f t="shared" ca="1" si="18"/>
        <v>0.87616425483795146</v>
      </c>
      <c r="F602" s="73">
        <f t="shared" ca="1" si="19"/>
        <v>8.1743215030799871E-2</v>
      </c>
    </row>
    <row r="603" spans="5:6" x14ac:dyDescent="0.25">
      <c r="E603" s="73">
        <f t="shared" ca="1" si="18"/>
        <v>0.22522428438783426</v>
      </c>
      <c r="F603" s="73">
        <f t="shared" ca="1" si="19"/>
        <v>-5.3363043943106966E-2</v>
      </c>
    </row>
    <row r="604" spans="5:6" x14ac:dyDescent="0.25">
      <c r="E604" s="73">
        <f t="shared" ca="1" si="18"/>
        <v>0.48284485337932181</v>
      </c>
      <c r="F604" s="73">
        <f t="shared" ca="1" si="19"/>
        <v>-3.0416082780249996E-3</v>
      </c>
    </row>
    <row r="605" spans="5:6" x14ac:dyDescent="0.25">
      <c r="E605" s="73">
        <f t="shared" ca="1" si="18"/>
        <v>0.18861265964522256</v>
      </c>
      <c r="F605" s="73">
        <f t="shared" ca="1" si="19"/>
        <v>-6.2438962148903286E-2</v>
      </c>
    </row>
    <row r="606" spans="5:6" x14ac:dyDescent="0.25">
      <c r="E606" s="73">
        <f t="shared" ca="1" si="18"/>
        <v>0.13324096611940794</v>
      </c>
      <c r="F606" s="73">
        <f t="shared" ca="1" si="19"/>
        <v>-7.8573761230380193E-2</v>
      </c>
    </row>
    <row r="607" spans="5:6" x14ac:dyDescent="0.25">
      <c r="E607" s="73">
        <f t="shared" ca="1" si="18"/>
        <v>6.0229077551542054E-2</v>
      </c>
      <c r="F607" s="73">
        <f t="shared" ca="1" si="19"/>
        <v>-0.10980331892649586</v>
      </c>
    </row>
    <row r="608" spans="5:6" x14ac:dyDescent="0.25">
      <c r="E608" s="73">
        <f t="shared" ca="1" si="18"/>
        <v>0.35904802843428107</v>
      </c>
      <c r="F608" s="73">
        <f t="shared" ca="1" si="19"/>
        <v>-2.552687547914477E-2</v>
      </c>
    </row>
    <row r="609" spans="5:6" x14ac:dyDescent="0.25">
      <c r="E609" s="73">
        <f t="shared" ca="1" si="18"/>
        <v>0.42042660294972589</v>
      </c>
      <c r="F609" s="73">
        <f t="shared" ca="1" si="19"/>
        <v>-1.4198863050022607E-2</v>
      </c>
    </row>
    <row r="610" spans="5:6" x14ac:dyDescent="0.25">
      <c r="E610" s="73">
        <f t="shared" ca="1" si="18"/>
        <v>0.63450007606002157</v>
      </c>
      <c r="F610" s="73">
        <f t="shared" ca="1" si="19"/>
        <v>2.4310035201325377E-2</v>
      </c>
    </row>
    <row r="611" spans="5:6" x14ac:dyDescent="0.25">
      <c r="E611" s="73">
        <f t="shared" ca="1" si="18"/>
        <v>0.90899361598068873</v>
      </c>
      <c r="F611" s="73">
        <f t="shared" ca="1" si="19"/>
        <v>9.4369289878223517E-2</v>
      </c>
    </row>
    <row r="612" spans="5:6" x14ac:dyDescent="0.25">
      <c r="E612" s="73">
        <f t="shared" ca="1" si="18"/>
        <v>0.46192540057826903</v>
      </c>
      <c r="F612" s="73">
        <f t="shared" ca="1" si="19"/>
        <v>-6.7588247705077957E-3</v>
      </c>
    </row>
    <row r="613" spans="5:6" x14ac:dyDescent="0.25">
      <c r="E613" s="73">
        <f t="shared" ca="1" si="18"/>
        <v>0.48312738838512492</v>
      </c>
      <c r="F613" s="73">
        <f t="shared" ca="1" si="19"/>
        <v>-2.9914846615702014E-3</v>
      </c>
    </row>
    <row r="614" spans="5:6" x14ac:dyDescent="0.25">
      <c r="E614" s="73">
        <f t="shared" ca="1" si="18"/>
        <v>0.14807871829755503</v>
      </c>
      <c r="F614" s="73">
        <f t="shared" ca="1" si="19"/>
        <v>-7.3872089069332611E-2</v>
      </c>
    </row>
    <row r="615" spans="5:6" x14ac:dyDescent="0.25">
      <c r="E615" s="73">
        <f t="shared" ca="1" si="18"/>
        <v>0.5631434258094471</v>
      </c>
      <c r="F615" s="73">
        <f t="shared" ca="1" si="19"/>
        <v>1.1239024196095383E-2</v>
      </c>
    </row>
    <row r="616" spans="5:6" x14ac:dyDescent="0.25">
      <c r="E616" s="73">
        <f t="shared" ca="1" si="18"/>
        <v>0.25086702975990927</v>
      </c>
      <c r="F616" s="73">
        <f t="shared" ca="1" si="19"/>
        <v>-4.7500875857649477E-2</v>
      </c>
    </row>
    <row r="617" spans="5:6" x14ac:dyDescent="0.25">
      <c r="E617" s="73">
        <f t="shared" ca="1" si="18"/>
        <v>0.96117677473524676</v>
      </c>
      <c r="F617" s="73">
        <f t="shared" ca="1" si="19"/>
        <v>0.12476957367229898</v>
      </c>
    </row>
    <row r="618" spans="5:6" x14ac:dyDescent="0.25">
      <c r="E618" s="73">
        <f t="shared" ca="1" si="18"/>
        <v>4.0605031622633625E-3</v>
      </c>
      <c r="F618" s="73">
        <f t="shared" ca="1" si="19"/>
        <v>-0.18717095585163729</v>
      </c>
    </row>
    <row r="619" spans="5:6" x14ac:dyDescent="0.25">
      <c r="E619" s="73">
        <f t="shared" ca="1" si="18"/>
        <v>0.63536525267672317</v>
      </c>
      <c r="F619" s="73">
        <f t="shared" ca="1" si="19"/>
        <v>2.447278398342977E-2</v>
      </c>
    </row>
    <row r="620" spans="5:6" x14ac:dyDescent="0.25">
      <c r="E620" s="73">
        <f t="shared" ca="1" si="18"/>
        <v>0.38638017855957807</v>
      </c>
      <c r="F620" s="73">
        <f t="shared" ca="1" si="19"/>
        <v>-2.0418848468338385E-2</v>
      </c>
    </row>
    <row r="621" spans="5:6" x14ac:dyDescent="0.25">
      <c r="E621" s="73">
        <f t="shared" ca="1" si="18"/>
        <v>0.11031656793788913</v>
      </c>
      <c r="F621" s="73">
        <f t="shared" ca="1" si="19"/>
        <v>-8.6609712574191547E-2</v>
      </c>
    </row>
    <row r="622" spans="5:6" x14ac:dyDescent="0.25">
      <c r="E622" s="73">
        <f t="shared" ca="1" si="18"/>
        <v>0.25811690423125444</v>
      </c>
      <c r="F622" s="73">
        <f t="shared" ca="1" si="19"/>
        <v>-4.5902670153491663E-2</v>
      </c>
    </row>
    <row r="623" spans="5:6" x14ac:dyDescent="0.25">
      <c r="E623" s="73">
        <f t="shared" ca="1" si="18"/>
        <v>0.31116332956330306</v>
      </c>
      <c r="F623" s="73">
        <f t="shared" ca="1" si="19"/>
        <v>-3.4828937255138082E-2</v>
      </c>
    </row>
    <row r="624" spans="5:6" x14ac:dyDescent="0.25">
      <c r="E624" s="73">
        <f t="shared" ca="1" si="18"/>
        <v>0.78633288688998593</v>
      </c>
      <c r="F624" s="73">
        <f t="shared" ca="1" si="19"/>
        <v>5.6127421643122538E-2</v>
      </c>
    </row>
    <row r="625" spans="5:6" x14ac:dyDescent="0.25">
      <c r="E625" s="73">
        <f t="shared" ca="1" si="18"/>
        <v>0.35400823268113368</v>
      </c>
      <c r="F625" s="73">
        <f t="shared" ca="1" si="19"/>
        <v>-2.6482659589461669E-2</v>
      </c>
    </row>
    <row r="626" spans="5:6" x14ac:dyDescent="0.25">
      <c r="E626" s="73">
        <f t="shared" ca="1" si="18"/>
        <v>0.45640125496165584</v>
      </c>
      <c r="F626" s="73">
        <f t="shared" ca="1" si="19"/>
        <v>-7.7431234392619256E-3</v>
      </c>
    </row>
    <row r="627" spans="5:6" x14ac:dyDescent="0.25">
      <c r="E627" s="73">
        <f t="shared" ca="1" si="18"/>
        <v>0.8535409850092891</v>
      </c>
      <c r="F627" s="73">
        <f t="shared" ca="1" si="19"/>
        <v>7.4369375514978922E-2</v>
      </c>
    </row>
    <row r="628" spans="5:6" x14ac:dyDescent="0.25">
      <c r="E628" s="73">
        <f t="shared" ca="1" si="18"/>
        <v>0.48878435263687869</v>
      </c>
      <c r="F628" s="73">
        <f t="shared" ca="1" si="19"/>
        <v>-1.9881836728593235E-3</v>
      </c>
    </row>
    <row r="629" spans="5:6" x14ac:dyDescent="0.25">
      <c r="E629" s="73">
        <f t="shared" ca="1" si="18"/>
        <v>0.52049342572755342</v>
      </c>
      <c r="F629" s="73">
        <f t="shared" ca="1" si="19"/>
        <v>3.6339641354836876E-3</v>
      </c>
    </row>
    <row r="630" spans="5:6" x14ac:dyDescent="0.25">
      <c r="E630" s="73">
        <f t="shared" ca="1" si="18"/>
        <v>0.77478442028186156</v>
      </c>
      <c r="F630" s="73">
        <f t="shared" ca="1" si="19"/>
        <v>5.3365095116199926E-2</v>
      </c>
    </row>
    <row r="631" spans="5:6" x14ac:dyDescent="0.25">
      <c r="E631" s="73">
        <f t="shared" ca="1" si="18"/>
        <v>0.85397263343945407</v>
      </c>
      <c r="F631" s="73">
        <f t="shared" ca="1" si="19"/>
        <v>7.4502523653367722E-2</v>
      </c>
    </row>
    <row r="632" spans="5:6" x14ac:dyDescent="0.25">
      <c r="E632" s="73">
        <f t="shared" ca="1" si="18"/>
        <v>0.77368498579744471</v>
      </c>
      <c r="F632" s="73">
        <f t="shared" ca="1" si="19"/>
        <v>5.3106377889315798E-2</v>
      </c>
    </row>
    <row r="633" spans="5:6" x14ac:dyDescent="0.25">
      <c r="E633" s="73">
        <f t="shared" ca="1" si="18"/>
        <v>0.22378222566235861</v>
      </c>
      <c r="F633" s="73">
        <f t="shared" ca="1" si="19"/>
        <v>-5.3703466699609521E-2</v>
      </c>
    </row>
    <row r="634" spans="5:6" x14ac:dyDescent="0.25">
      <c r="E634" s="73">
        <f t="shared" ca="1" si="18"/>
        <v>0.3929175111092077</v>
      </c>
      <c r="F634" s="73">
        <f t="shared" ca="1" si="19"/>
        <v>-1.921371692757249E-2</v>
      </c>
    </row>
    <row r="635" spans="5:6" x14ac:dyDescent="0.25">
      <c r="E635" s="73">
        <f t="shared" ca="1" si="18"/>
        <v>0.87991026103744352</v>
      </c>
      <c r="F635" s="73">
        <f t="shared" ca="1" si="19"/>
        <v>8.3052400110080818E-2</v>
      </c>
    </row>
    <row r="636" spans="5:6" x14ac:dyDescent="0.25">
      <c r="E636" s="73">
        <f t="shared" ca="1" si="18"/>
        <v>1.8621001381464719E-3</v>
      </c>
      <c r="F636" s="73">
        <f t="shared" ca="1" si="19"/>
        <v>-0.20510511548638374</v>
      </c>
    </row>
    <row r="637" spans="5:6" x14ac:dyDescent="0.25">
      <c r="E637" s="73">
        <f t="shared" ca="1" si="18"/>
        <v>0.64292327518464631</v>
      </c>
      <c r="F637" s="73">
        <f t="shared" ca="1" si="19"/>
        <v>2.5900163279123069E-2</v>
      </c>
    </row>
    <row r="638" spans="5:6" x14ac:dyDescent="0.25">
      <c r="E638" s="73">
        <f t="shared" ca="1" si="18"/>
        <v>0.60282813539369628</v>
      </c>
      <c r="F638" s="73">
        <f t="shared" ca="1" si="19"/>
        <v>1.8432452617436011E-2</v>
      </c>
    </row>
    <row r="639" spans="5:6" x14ac:dyDescent="0.25">
      <c r="E639" s="73">
        <f t="shared" ca="1" si="18"/>
        <v>0.20060925364188897</v>
      </c>
      <c r="F639" s="73">
        <f t="shared" ca="1" si="19"/>
        <v>-5.9357868064543476E-2</v>
      </c>
    </row>
    <row r="640" spans="5:6" x14ac:dyDescent="0.25">
      <c r="E640" s="73">
        <f t="shared" ca="1" si="18"/>
        <v>8.4871741588917415E-2</v>
      </c>
      <c r="F640" s="73">
        <f t="shared" ca="1" si="19"/>
        <v>-9.7087777148827742E-2</v>
      </c>
    </row>
    <row r="641" spans="5:6" x14ac:dyDescent="0.25">
      <c r="E641" s="73">
        <f t="shared" ca="1" si="18"/>
        <v>0.22346002268371046</v>
      </c>
      <c r="F641" s="73">
        <f t="shared" ca="1" si="19"/>
        <v>-5.3779698397215969E-2</v>
      </c>
    </row>
    <row r="642" spans="5:6" x14ac:dyDescent="0.25">
      <c r="E642" s="73">
        <f t="shared" ca="1" si="18"/>
        <v>0.31042805843026156</v>
      </c>
      <c r="F642" s="73">
        <f t="shared" ca="1" si="19"/>
        <v>-3.4976144002077596E-2</v>
      </c>
    </row>
    <row r="643" spans="5:6" x14ac:dyDescent="0.25">
      <c r="E643" s="73">
        <f t="shared" ca="1" si="18"/>
        <v>0.25284752587686821</v>
      </c>
      <c r="F643" s="73">
        <f t="shared" ca="1" si="19"/>
        <v>-4.7061903530345603E-2</v>
      </c>
    </row>
    <row r="644" spans="5:6" x14ac:dyDescent="0.25">
      <c r="E644" s="73">
        <f t="shared" ref="E644:E707" ca="1" si="20">RAND()</f>
        <v>0.65481982553742535</v>
      </c>
      <c r="F644" s="73">
        <f t="shared" ref="F644:F707" ca="1" si="21">_xlfn.NORM.S.INV(E644)/(SQRT(2)*$C$3)</f>
        <v>2.8168736478195108E-2</v>
      </c>
    </row>
    <row r="645" spans="5:6" x14ac:dyDescent="0.25">
      <c r="E645" s="73">
        <f t="shared" ca="1" si="20"/>
        <v>0.80081404093619224</v>
      </c>
      <c r="F645" s="73">
        <f t="shared" ca="1" si="21"/>
        <v>5.9717464764093335E-2</v>
      </c>
    </row>
    <row r="646" spans="5:6" x14ac:dyDescent="0.25">
      <c r="E646" s="73">
        <f t="shared" ca="1" si="20"/>
        <v>0.10898342115423987</v>
      </c>
      <c r="F646" s="73">
        <f t="shared" ca="1" si="21"/>
        <v>-8.7112194026916445E-2</v>
      </c>
    </row>
    <row r="647" spans="5:6" x14ac:dyDescent="0.25">
      <c r="E647" s="73">
        <f t="shared" ca="1" si="20"/>
        <v>0.91756104946082606</v>
      </c>
      <c r="F647" s="73">
        <f t="shared" ca="1" si="21"/>
        <v>9.8206633713703292E-2</v>
      </c>
    </row>
    <row r="648" spans="5:6" x14ac:dyDescent="0.25">
      <c r="E648" s="73">
        <f t="shared" ca="1" si="20"/>
        <v>0.36359610373267748</v>
      </c>
      <c r="F648" s="73">
        <f t="shared" ca="1" si="21"/>
        <v>-2.4668335189943276E-2</v>
      </c>
    </row>
    <row r="649" spans="5:6" x14ac:dyDescent="0.25">
      <c r="E649" s="73">
        <f t="shared" ca="1" si="20"/>
        <v>0.3083746513090978</v>
      </c>
      <c r="F649" s="73">
        <f t="shared" ca="1" si="21"/>
        <v>-3.5388058022737832E-2</v>
      </c>
    </row>
    <row r="650" spans="5:6" x14ac:dyDescent="0.25">
      <c r="E650" s="73">
        <f t="shared" ca="1" si="20"/>
        <v>0.1184149496202539</v>
      </c>
      <c r="F650" s="73">
        <f t="shared" ca="1" si="21"/>
        <v>-8.3647029817578239E-2</v>
      </c>
    </row>
    <row r="651" spans="5:6" x14ac:dyDescent="0.25">
      <c r="E651" s="73">
        <f t="shared" ca="1" si="20"/>
        <v>0.87527446777090834</v>
      </c>
      <c r="F651" s="73">
        <f t="shared" ca="1" si="21"/>
        <v>8.1436336830521566E-2</v>
      </c>
    </row>
    <row r="652" spans="5:6" x14ac:dyDescent="0.25">
      <c r="E652" s="73">
        <f t="shared" ca="1" si="20"/>
        <v>0.25569895356925743</v>
      </c>
      <c r="F652" s="73">
        <f t="shared" ca="1" si="21"/>
        <v>-4.6433055588200753E-2</v>
      </c>
    </row>
    <row r="653" spans="5:6" x14ac:dyDescent="0.25">
      <c r="E653" s="73">
        <f t="shared" ca="1" si="20"/>
        <v>7.5910225196009318E-2</v>
      </c>
      <c r="F653" s="73">
        <f t="shared" ca="1" si="21"/>
        <v>-0.10133765330340737</v>
      </c>
    </row>
    <row r="654" spans="5:6" x14ac:dyDescent="0.25">
      <c r="E654" s="73">
        <f t="shared" ca="1" si="20"/>
        <v>0.52022989288136035</v>
      </c>
      <c r="F654" s="73">
        <f t="shared" ca="1" si="21"/>
        <v>3.5871932216866619E-3</v>
      </c>
    </row>
    <row r="655" spans="5:6" x14ac:dyDescent="0.25">
      <c r="E655" s="73">
        <f t="shared" ca="1" si="20"/>
        <v>0.34215514545335601</v>
      </c>
      <c r="F655" s="73">
        <f t="shared" ca="1" si="21"/>
        <v>-2.8750144127682647E-2</v>
      </c>
    </row>
    <row r="656" spans="5:6" x14ac:dyDescent="0.25">
      <c r="E656" s="73">
        <f t="shared" ca="1" si="20"/>
        <v>0.24214043483283787</v>
      </c>
      <c r="F656" s="73">
        <f t="shared" ca="1" si="21"/>
        <v>-4.9457449750744099E-2</v>
      </c>
    </row>
    <row r="657" spans="5:6" x14ac:dyDescent="0.25">
      <c r="E657" s="73">
        <f t="shared" ca="1" si="20"/>
        <v>0.27972289668167039</v>
      </c>
      <c r="F657" s="73">
        <f t="shared" ca="1" si="21"/>
        <v>-4.1271340165488668E-2</v>
      </c>
    </row>
    <row r="658" spans="5:6" x14ac:dyDescent="0.25">
      <c r="E658" s="73">
        <f t="shared" ca="1" si="20"/>
        <v>0.7111462434108049</v>
      </c>
      <c r="F658" s="73">
        <f t="shared" ca="1" si="21"/>
        <v>3.9367211489793677E-2</v>
      </c>
    </row>
    <row r="659" spans="5:6" x14ac:dyDescent="0.25">
      <c r="E659" s="73">
        <f t="shared" ca="1" si="20"/>
        <v>0.64944956564618506</v>
      </c>
      <c r="F659" s="73">
        <f t="shared" ca="1" si="21"/>
        <v>2.7141221348070968E-2</v>
      </c>
    </row>
    <row r="660" spans="5:6" x14ac:dyDescent="0.25">
      <c r="E660" s="73">
        <f t="shared" ca="1" si="20"/>
        <v>0.72831302274108278</v>
      </c>
      <c r="F660" s="73">
        <f t="shared" ca="1" si="21"/>
        <v>4.297221244831239E-2</v>
      </c>
    </row>
    <row r="661" spans="5:6" x14ac:dyDescent="0.25">
      <c r="E661" s="73">
        <f t="shared" ca="1" si="20"/>
        <v>0.6374890118131793</v>
      </c>
      <c r="F661" s="73">
        <f t="shared" ca="1" si="21"/>
        <v>2.4872837670457774E-2</v>
      </c>
    </row>
    <row r="662" spans="5:6" x14ac:dyDescent="0.25">
      <c r="E662" s="73">
        <f t="shared" ca="1" si="20"/>
        <v>0.60206448668184342</v>
      </c>
      <c r="F662" s="73">
        <f t="shared" ca="1" si="21"/>
        <v>1.8292457736046711E-2</v>
      </c>
    </row>
    <row r="663" spans="5:6" x14ac:dyDescent="0.25">
      <c r="E663" s="73">
        <f t="shared" ca="1" si="20"/>
        <v>3.4693221602432378E-2</v>
      </c>
      <c r="F663" s="73">
        <f t="shared" ca="1" si="21"/>
        <v>-0.12840318401107642</v>
      </c>
    </row>
    <row r="664" spans="5:6" x14ac:dyDescent="0.25">
      <c r="E664" s="73">
        <f t="shared" ca="1" si="20"/>
        <v>9.1464092856911594E-2</v>
      </c>
      <c r="F664" s="73">
        <f t="shared" ca="1" si="21"/>
        <v>-9.4171993266394402E-2</v>
      </c>
    </row>
    <row r="665" spans="5:6" x14ac:dyDescent="0.25">
      <c r="E665" s="73">
        <f t="shared" ca="1" si="20"/>
        <v>0.85097862593850115</v>
      </c>
      <c r="F665" s="73">
        <f t="shared" ca="1" si="21"/>
        <v>7.3584346572333592E-2</v>
      </c>
    </row>
    <row r="666" spans="5:6" x14ac:dyDescent="0.25">
      <c r="E666" s="73">
        <f t="shared" ca="1" si="20"/>
        <v>0.31937112160988346</v>
      </c>
      <c r="F666" s="73">
        <f t="shared" ca="1" si="21"/>
        <v>-3.3195699059842862E-2</v>
      </c>
    </row>
    <row r="667" spans="5:6" x14ac:dyDescent="0.25">
      <c r="E667" s="73">
        <f t="shared" ca="1" si="20"/>
        <v>0.9313697364745902</v>
      </c>
      <c r="F667" s="73">
        <f t="shared" ca="1" si="21"/>
        <v>0.10508103867442668</v>
      </c>
    </row>
    <row r="668" spans="5:6" x14ac:dyDescent="0.25">
      <c r="E668" s="73">
        <f t="shared" ca="1" si="20"/>
        <v>0.28077518160618398</v>
      </c>
      <c r="F668" s="73">
        <f t="shared" ca="1" si="21"/>
        <v>-4.1050393572317115E-2</v>
      </c>
    </row>
    <row r="669" spans="5:6" x14ac:dyDescent="0.25">
      <c r="E669" s="73">
        <f t="shared" ca="1" si="20"/>
        <v>5.1790547357477124E-2</v>
      </c>
      <c r="F669" s="73">
        <f t="shared" ca="1" si="21"/>
        <v>-0.11509824351684106</v>
      </c>
    </row>
    <row r="670" spans="5:6" x14ac:dyDescent="0.25">
      <c r="E670" s="73">
        <f t="shared" ca="1" si="20"/>
        <v>0.17624509316446624</v>
      </c>
      <c r="F670" s="73">
        <f t="shared" ca="1" si="21"/>
        <v>-6.5744666641265881E-2</v>
      </c>
    </row>
    <row r="671" spans="5:6" x14ac:dyDescent="0.25">
      <c r="E671" s="73">
        <f t="shared" ca="1" si="20"/>
        <v>2.155399937241842E-2</v>
      </c>
      <c r="F671" s="73">
        <f t="shared" ca="1" si="21"/>
        <v>-0.14302380744395576</v>
      </c>
    </row>
    <row r="672" spans="5:6" x14ac:dyDescent="0.25">
      <c r="E672" s="73">
        <f t="shared" ca="1" si="20"/>
        <v>0.46185187124732308</v>
      </c>
      <c r="F672" s="73">
        <f t="shared" ca="1" si="21"/>
        <v>-6.7719172929719103E-3</v>
      </c>
    </row>
    <row r="673" spans="5:6" x14ac:dyDescent="0.25">
      <c r="E673" s="73">
        <f t="shared" ca="1" si="20"/>
        <v>0.82174545694468415</v>
      </c>
      <c r="F673" s="73">
        <f t="shared" ca="1" si="21"/>
        <v>6.5197887315939562E-2</v>
      </c>
    </row>
    <row r="674" spans="5:6" x14ac:dyDescent="0.25">
      <c r="E674" s="73">
        <f t="shared" ca="1" si="20"/>
        <v>0.32862835205566587</v>
      </c>
      <c r="F674" s="73">
        <f t="shared" ca="1" si="21"/>
        <v>-3.1374600848639488E-2</v>
      </c>
    </row>
    <row r="675" spans="5:6" x14ac:dyDescent="0.25">
      <c r="E675" s="73">
        <f t="shared" ca="1" si="20"/>
        <v>0.41812926738503242</v>
      </c>
      <c r="F675" s="73">
        <f t="shared" ca="1" si="21"/>
        <v>-1.4614595496366248E-2</v>
      </c>
    </row>
    <row r="676" spans="5:6" x14ac:dyDescent="0.25">
      <c r="E676" s="73">
        <f t="shared" ca="1" si="20"/>
        <v>0.65084825511518429</v>
      </c>
      <c r="F676" s="73">
        <f t="shared" ca="1" si="21"/>
        <v>2.740827845994831E-2</v>
      </c>
    </row>
    <row r="677" spans="5:6" x14ac:dyDescent="0.25">
      <c r="E677" s="73">
        <f t="shared" ca="1" si="20"/>
        <v>0.79698488663405587</v>
      </c>
      <c r="F677" s="73">
        <f t="shared" ca="1" si="21"/>
        <v>5.8753489549072106E-2</v>
      </c>
    </row>
    <row r="678" spans="5:6" x14ac:dyDescent="0.25">
      <c r="E678" s="73">
        <f t="shared" ca="1" si="20"/>
        <v>0.97375777750130921</v>
      </c>
      <c r="F678" s="73">
        <f t="shared" ca="1" si="21"/>
        <v>0.13711781618996188</v>
      </c>
    </row>
    <row r="679" spans="5:6" x14ac:dyDescent="0.25">
      <c r="E679" s="73">
        <f t="shared" ca="1" si="20"/>
        <v>0.97906530579546558</v>
      </c>
      <c r="F679" s="73">
        <f t="shared" ca="1" si="21"/>
        <v>0.14388322069944179</v>
      </c>
    </row>
    <row r="680" spans="5:6" x14ac:dyDescent="0.25">
      <c r="E680" s="73">
        <f t="shared" ca="1" si="20"/>
        <v>0.40129641128772342</v>
      </c>
      <c r="F680" s="73">
        <f t="shared" ca="1" si="21"/>
        <v>-1.7677169015473858E-2</v>
      </c>
    </row>
    <row r="681" spans="5:6" x14ac:dyDescent="0.25">
      <c r="E681" s="73">
        <f t="shared" ca="1" si="20"/>
        <v>0.14575063001583155</v>
      </c>
      <c r="F681" s="73">
        <f t="shared" ca="1" si="21"/>
        <v>-7.4588026151690204E-2</v>
      </c>
    </row>
    <row r="682" spans="5:6" x14ac:dyDescent="0.25">
      <c r="E682" s="73">
        <f t="shared" ca="1" si="20"/>
        <v>0.42231167490514532</v>
      </c>
      <c r="F682" s="73">
        <f t="shared" ca="1" si="21"/>
        <v>-1.3858101868904774E-2</v>
      </c>
    </row>
    <row r="683" spans="5:6" x14ac:dyDescent="0.25">
      <c r="E683" s="73">
        <f t="shared" ca="1" si="20"/>
        <v>0.64974686761910316</v>
      </c>
      <c r="F683" s="73">
        <f t="shared" ca="1" si="21"/>
        <v>2.7197953828163653E-2</v>
      </c>
    </row>
    <row r="684" spans="5:6" x14ac:dyDescent="0.25">
      <c r="E684" s="73">
        <f t="shared" ca="1" si="20"/>
        <v>0.14950522912485131</v>
      </c>
      <c r="F684" s="73">
        <f t="shared" ca="1" si="21"/>
        <v>-7.3437123629051942E-2</v>
      </c>
    </row>
    <row r="685" spans="5:6" x14ac:dyDescent="0.25">
      <c r="E685" s="73">
        <f t="shared" ca="1" si="20"/>
        <v>0.59460581040797189</v>
      </c>
      <c r="F685" s="73">
        <f t="shared" ca="1" si="21"/>
        <v>1.6928779370372651E-2</v>
      </c>
    </row>
    <row r="686" spans="5:6" x14ac:dyDescent="0.25">
      <c r="E686" s="73">
        <f t="shared" ca="1" si="20"/>
        <v>0.63910289479545501</v>
      </c>
      <c r="F686" s="73">
        <f t="shared" ca="1" si="21"/>
        <v>2.5177378289296875E-2</v>
      </c>
    </row>
    <row r="687" spans="5:6" x14ac:dyDescent="0.25">
      <c r="E687" s="73">
        <f t="shared" ca="1" si="20"/>
        <v>0.5807657407385648</v>
      </c>
      <c r="F687" s="73">
        <f t="shared" ca="1" si="21"/>
        <v>1.4414570819358459E-2</v>
      </c>
    </row>
    <row r="688" spans="5:6" x14ac:dyDescent="0.25">
      <c r="E688" s="73">
        <f t="shared" ca="1" si="20"/>
        <v>0.13541993805988317</v>
      </c>
      <c r="F688" s="73">
        <f t="shared" ca="1" si="21"/>
        <v>-7.7861682441623475E-2</v>
      </c>
    </row>
    <row r="689" spans="5:6" x14ac:dyDescent="0.25">
      <c r="E689" s="73">
        <f t="shared" ca="1" si="20"/>
        <v>0.96879796912034821</v>
      </c>
      <c r="F689" s="73">
        <f t="shared" ca="1" si="21"/>
        <v>0.1317632575325397</v>
      </c>
    </row>
    <row r="690" spans="5:6" x14ac:dyDescent="0.25">
      <c r="E690" s="73">
        <f t="shared" ca="1" si="20"/>
        <v>0.5049679159571463</v>
      </c>
      <c r="F690" s="73">
        <f t="shared" ca="1" si="21"/>
        <v>8.8056293574744978E-4</v>
      </c>
    </row>
    <row r="691" spans="5:6" x14ac:dyDescent="0.25">
      <c r="E691" s="73">
        <f t="shared" ca="1" si="20"/>
        <v>0.27523263308779333</v>
      </c>
      <c r="F691" s="73">
        <f t="shared" ca="1" si="21"/>
        <v>-4.2218735272663288E-2</v>
      </c>
    </row>
    <row r="692" spans="5:6" x14ac:dyDescent="0.25">
      <c r="E692" s="73">
        <f t="shared" ca="1" si="20"/>
        <v>0.3148010035926353</v>
      </c>
      <c r="F692" s="73">
        <f t="shared" ca="1" si="21"/>
        <v>-3.410284815918832E-2</v>
      </c>
    </row>
    <row r="693" spans="5:6" x14ac:dyDescent="0.25">
      <c r="E693" s="73">
        <f t="shared" ca="1" si="20"/>
        <v>2.8014822110486892E-2</v>
      </c>
      <c r="F693" s="73">
        <f t="shared" ca="1" si="21"/>
        <v>-0.13511431769379784</v>
      </c>
    </row>
    <row r="694" spans="5:6" x14ac:dyDescent="0.25">
      <c r="E694" s="73">
        <f t="shared" ca="1" si="20"/>
        <v>0.51939103892846639</v>
      </c>
      <c r="F694" s="73">
        <f t="shared" ca="1" si="21"/>
        <v>3.4383266219915561E-3</v>
      </c>
    </row>
    <row r="695" spans="5:6" x14ac:dyDescent="0.25">
      <c r="E695" s="73">
        <f t="shared" ca="1" si="20"/>
        <v>0.15908204497629586</v>
      </c>
      <c r="F695" s="73">
        <f t="shared" ca="1" si="21"/>
        <v>-7.0586067522328669E-2</v>
      </c>
    </row>
    <row r="696" spans="5:6" x14ac:dyDescent="0.25">
      <c r="E696" s="73">
        <f t="shared" ca="1" si="20"/>
        <v>0.98589541013585136</v>
      </c>
      <c r="F696" s="73">
        <f t="shared" ca="1" si="21"/>
        <v>0.15516503743482354</v>
      </c>
    </row>
    <row r="697" spans="5:6" x14ac:dyDescent="0.25">
      <c r="E697" s="73">
        <f t="shared" ca="1" si="20"/>
        <v>0.99765236105901833</v>
      </c>
      <c r="F697" s="73">
        <f t="shared" ca="1" si="21"/>
        <v>0.19991526006371105</v>
      </c>
    </row>
    <row r="698" spans="5:6" x14ac:dyDescent="0.25">
      <c r="E698" s="73">
        <f t="shared" ca="1" si="20"/>
        <v>7.3513939110751991E-3</v>
      </c>
      <c r="F698" s="73">
        <f t="shared" ca="1" si="21"/>
        <v>-0.17250706431557136</v>
      </c>
    </row>
    <row r="699" spans="5:6" x14ac:dyDescent="0.25">
      <c r="E699" s="73">
        <f t="shared" ca="1" si="20"/>
        <v>0.91557609015937613</v>
      </c>
      <c r="F699" s="73">
        <f t="shared" ca="1" si="21"/>
        <v>9.729191259713893E-2</v>
      </c>
    </row>
    <row r="700" spans="5:6" x14ac:dyDescent="0.25">
      <c r="E700" s="73">
        <f t="shared" ca="1" si="20"/>
        <v>0.21000510530188754</v>
      </c>
      <c r="F700" s="73">
        <f t="shared" ca="1" si="21"/>
        <v>-5.7021340640336191E-2</v>
      </c>
    </row>
    <row r="701" spans="5:6" x14ac:dyDescent="0.25">
      <c r="E701" s="73">
        <f t="shared" ca="1" si="20"/>
        <v>0.47744283065208315</v>
      </c>
      <c r="F701" s="73">
        <f t="shared" ca="1" si="21"/>
        <v>-4.0002869361111934E-3</v>
      </c>
    </row>
    <row r="702" spans="5:6" x14ac:dyDescent="0.25">
      <c r="E702" s="73">
        <f t="shared" ca="1" si="20"/>
        <v>0.21713975761332238</v>
      </c>
      <c r="F702" s="73">
        <f t="shared" ca="1" si="21"/>
        <v>-5.5287936887090119E-2</v>
      </c>
    </row>
    <row r="703" spans="5:6" x14ac:dyDescent="0.25">
      <c r="E703" s="73">
        <f t="shared" ca="1" si="20"/>
        <v>0.94625221835993356</v>
      </c>
      <c r="F703" s="73">
        <f t="shared" ca="1" si="21"/>
        <v>0.11381255577576151</v>
      </c>
    </row>
    <row r="704" spans="5:6" x14ac:dyDescent="0.25">
      <c r="E704" s="73">
        <f t="shared" ca="1" si="20"/>
        <v>0.56097453900337368</v>
      </c>
      <c r="F704" s="73">
        <f t="shared" ca="1" si="21"/>
        <v>1.0849880608113822E-2</v>
      </c>
    </row>
    <row r="705" spans="5:6" x14ac:dyDescent="0.25">
      <c r="E705" s="73">
        <f t="shared" ca="1" si="20"/>
        <v>0.52751784614664221</v>
      </c>
      <c r="F705" s="73">
        <f t="shared" ca="1" si="21"/>
        <v>4.8812853383047496E-3</v>
      </c>
    </row>
    <row r="706" spans="5:6" x14ac:dyDescent="0.25">
      <c r="E706" s="73">
        <f t="shared" ca="1" si="20"/>
        <v>3.4654504302726874E-2</v>
      </c>
      <c r="F706" s="73">
        <f t="shared" ca="1" si="21"/>
        <v>-0.12843888800636744</v>
      </c>
    </row>
    <row r="707" spans="5:6" x14ac:dyDescent="0.25">
      <c r="E707" s="73">
        <f t="shared" ca="1" si="20"/>
        <v>0.44081131811872043</v>
      </c>
      <c r="F707" s="73">
        <f t="shared" ca="1" si="21"/>
        <v>-1.0529707563570287E-2</v>
      </c>
    </row>
    <row r="708" spans="5:6" x14ac:dyDescent="0.25">
      <c r="E708" s="73">
        <f t="shared" ref="E708:E771" ca="1" si="22">RAND()</f>
        <v>6.7218151606545096E-3</v>
      </c>
      <c r="F708" s="73">
        <f t="shared" ref="F708:F771" ca="1" si="23">_xlfn.NORM.S.INV(E708)/(SQRT(2)*$C$3)</f>
        <v>-0.1747823531486013</v>
      </c>
    </row>
    <row r="709" spans="5:6" x14ac:dyDescent="0.25">
      <c r="E709" s="73">
        <f t="shared" ca="1" si="22"/>
        <v>7.7961721663595274E-2</v>
      </c>
      <c r="F709" s="73">
        <f t="shared" ca="1" si="23"/>
        <v>-0.1003325280033226</v>
      </c>
    </row>
    <row r="710" spans="5:6" x14ac:dyDescent="0.25">
      <c r="E710" s="73">
        <f t="shared" ca="1" si="22"/>
        <v>0.36005734626041586</v>
      </c>
      <c r="F710" s="73">
        <f t="shared" ca="1" si="23"/>
        <v>-2.5336025829313508E-2</v>
      </c>
    </row>
    <row r="711" spans="5:6" x14ac:dyDescent="0.25">
      <c r="E711" s="73">
        <f t="shared" ca="1" si="22"/>
        <v>0.94112126158381104</v>
      </c>
      <c r="F711" s="73">
        <f t="shared" ca="1" si="23"/>
        <v>0.11060959765866275</v>
      </c>
    </row>
    <row r="712" spans="5:6" x14ac:dyDescent="0.25">
      <c r="E712" s="73">
        <f t="shared" ca="1" si="22"/>
        <v>0.43170622419509808</v>
      </c>
      <c r="F712" s="73">
        <f t="shared" ca="1" si="23"/>
        <v>-1.2164492476336133E-2</v>
      </c>
    </row>
    <row r="713" spans="5:6" x14ac:dyDescent="0.25">
      <c r="E713" s="73">
        <f t="shared" ca="1" si="22"/>
        <v>0.86032376204371108</v>
      </c>
      <c r="F713" s="73">
        <f t="shared" ca="1" si="23"/>
        <v>7.6493050486721823E-2</v>
      </c>
    </row>
    <row r="714" spans="5:6" x14ac:dyDescent="0.25">
      <c r="E714" s="73">
        <f t="shared" ca="1" si="22"/>
        <v>0.73449819378453185</v>
      </c>
      <c r="F714" s="73">
        <f t="shared" ca="1" si="23"/>
        <v>4.4298452366577881E-2</v>
      </c>
    </row>
    <row r="715" spans="5:6" x14ac:dyDescent="0.25">
      <c r="E715" s="73">
        <f t="shared" ca="1" si="22"/>
        <v>0.16054939755122122</v>
      </c>
      <c r="F715" s="73">
        <f t="shared" ca="1" si="23"/>
        <v>-7.0159305534627292E-2</v>
      </c>
    </row>
    <row r="716" spans="5:6" x14ac:dyDescent="0.25">
      <c r="E716" s="73">
        <f t="shared" ca="1" si="22"/>
        <v>0.14198075876172433</v>
      </c>
      <c r="F716" s="73">
        <f t="shared" ca="1" si="23"/>
        <v>-7.5763840885533992E-2</v>
      </c>
    </row>
    <row r="717" spans="5:6" x14ac:dyDescent="0.25">
      <c r="E717" s="73">
        <f t="shared" ca="1" si="22"/>
        <v>0.43884939845934845</v>
      </c>
      <c r="F717" s="73">
        <f t="shared" ca="1" si="23"/>
        <v>-1.0881457493941768E-2</v>
      </c>
    </row>
    <row r="718" spans="5:6" x14ac:dyDescent="0.25">
      <c r="E718" s="73">
        <f t="shared" ca="1" si="22"/>
        <v>0.74159053668489028</v>
      </c>
      <c r="F718" s="73">
        <f t="shared" ca="1" si="23"/>
        <v>4.5838671735936677E-2</v>
      </c>
    </row>
    <row r="719" spans="5:6" x14ac:dyDescent="0.25">
      <c r="E719" s="73">
        <f t="shared" ca="1" si="22"/>
        <v>0.2911255040040106</v>
      </c>
      <c r="F719" s="73">
        <f t="shared" ca="1" si="23"/>
        <v>-3.8897921215534974E-2</v>
      </c>
    </row>
    <row r="720" spans="5:6" x14ac:dyDescent="0.25">
      <c r="E720" s="73">
        <f t="shared" ca="1" si="22"/>
        <v>0.4184831635760905</v>
      </c>
      <c r="F720" s="73">
        <f t="shared" ca="1" si="23"/>
        <v>-1.4550520859332818E-2</v>
      </c>
    </row>
    <row r="721" spans="5:6" x14ac:dyDescent="0.25">
      <c r="E721" s="73">
        <f t="shared" ca="1" si="22"/>
        <v>0.45974789618896705</v>
      </c>
      <c r="F721" s="73">
        <f t="shared" ca="1" si="23"/>
        <v>-7.1466480885594725E-3</v>
      </c>
    </row>
    <row r="722" spans="5:6" x14ac:dyDescent="0.25">
      <c r="E722" s="73">
        <f t="shared" ca="1" si="22"/>
        <v>0.3358286855198801</v>
      </c>
      <c r="F722" s="73">
        <f t="shared" ca="1" si="23"/>
        <v>-2.997245051944376E-2</v>
      </c>
    </row>
    <row r="723" spans="5:6" x14ac:dyDescent="0.25">
      <c r="E723" s="73">
        <f t="shared" ca="1" si="22"/>
        <v>0.53196426933636598</v>
      </c>
      <c r="F723" s="73">
        <f t="shared" ca="1" si="23"/>
        <v>5.6715946337843274E-3</v>
      </c>
    </row>
    <row r="724" spans="5:6" x14ac:dyDescent="0.25">
      <c r="E724" s="73">
        <f t="shared" ca="1" si="22"/>
        <v>0.9479557220019178</v>
      </c>
      <c r="F724" s="73">
        <f t="shared" ca="1" si="23"/>
        <v>0.11492941714351423</v>
      </c>
    </row>
    <row r="725" spans="5:6" x14ac:dyDescent="0.25">
      <c r="E725" s="73">
        <f t="shared" ca="1" si="22"/>
        <v>0.76903081787881411</v>
      </c>
      <c r="F725" s="73">
        <f t="shared" ca="1" si="23"/>
        <v>5.2018933137949148E-2</v>
      </c>
    </row>
    <row r="726" spans="5:6" x14ac:dyDescent="0.25">
      <c r="E726" s="73">
        <f t="shared" ca="1" si="22"/>
        <v>0.68506656765888474</v>
      </c>
      <c r="F726" s="73">
        <f t="shared" ca="1" si="23"/>
        <v>3.4076483218099834E-2</v>
      </c>
    </row>
    <row r="727" spans="5:6" x14ac:dyDescent="0.25">
      <c r="E727" s="73">
        <f t="shared" ca="1" si="22"/>
        <v>0.49518049481093962</v>
      </c>
      <c r="F727" s="73">
        <f t="shared" ca="1" si="23"/>
        <v>-8.5425583258533829E-4</v>
      </c>
    </row>
    <row r="728" spans="5:6" x14ac:dyDescent="0.25">
      <c r="E728" s="73">
        <f t="shared" ca="1" si="22"/>
        <v>0.69587783791462843</v>
      </c>
      <c r="F728" s="73">
        <f t="shared" ca="1" si="23"/>
        <v>3.6244962482222837E-2</v>
      </c>
    </row>
    <row r="729" spans="5:6" x14ac:dyDescent="0.25">
      <c r="E729" s="73">
        <f t="shared" ca="1" si="22"/>
        <v>0.90857583496132144</v>
      </c>
      <c r="F729" s="73">
        <f t="shared" ca="1" si="23"/>
        <v>9.4189175078202791E-2</v>
      </c>
    </row>
    <row r="730" spans="5:6" x14ac:dyDescent="0.25">
      <c r="E730" s="73">
        <f t="shared" ca="1" si="22"/>
        <v>0.21805294952755405</v>
      </c>
      <c r="F730" s="73">
        <f t="shared" ca="1" si="23"/>
        <v>-5.5068472605048761E-2</v>
      </c>
    </row>
    <row r="731" spans="5:6" x14ac:dyDescent="0.25">
      <c r="E731" s="73">
        <f t="shared" ca="1" si="22"/>
        <v>0.85493453471948178</v>
      </c>
      <c r="F731" s="73">
        <f t="shared" ca="1" si="23"/>
        <v>7.4800190263057051E-2</v>
      </c>
    </row>
    <row r="732" spans="5:6" x14ac:dyDescent="0.25">
      <c r="E732" s="73">
        <f t="shared" ca="1" si="22"/>
        <v>0.80088166076895184</v>
      </c>
      <c r="F732" s="73">
        <f t="shared" ca="1" si="23"/>
        <v>5.9734587394322448E-2</v>
      </c>
    </row>
    <row r="733" spans="5:6" x14ac:dyDescent="0.25">
      <c r="E733" s="73">
        <f t="shared" ca="1" si="22"/>
        <v>0.13784957227928341</v>
      </c>
      <c r="F733" s="73">
        <f t="shared" ca="1" si="23"/>
        <v>-7.707688643248474E-2</v>
      </c>
    </row>
    <row r="734" spans="5:6" x14ac:dyDescent="0.25">
      <c r="E734" s="73">
        <f t="shared" ca="1" si="22"/>
        <v>0.70034060856659175</v>
      </c>
      <c r="F734" s="73">
        <f t="shared" ca="1" si="23"/>
        <v>3.7150003655667715E-2</v>
      </c>
    </row>
    <row r="735" spans="5:6" x14ac:dyDescent="0.25">
      <c r="E735" s="73">
        <f t="shared" ca="1" si="22"/>
        <v>0.14504290617265425</v>
      </c>
      <c r="F735" s="73">
        <f t="shared" ca="1" si="23"/>
        <v>-7.4807187238077749E-2</v>
      </c>
    </row>
    <row r="736" spans="5:6" x14ac:dyDescent="0.25">
      <c r="E736" s="73">
        <f t="shared" ca="1" si="22"/>
        <v>0.18071583320529128</v>
      </c>
      <c r="F736" s="73">
        <f t="shared" ca="1" si="23"/>
        <v>-6.4533425963006361E-2</v>
      </c>
    </row>
    <row r="737" spans="5:6" x14ac:dyDescent="0.25">
      <c r="E737" s="73">
        <f t="shared" ca="1" si="22"/>
        <v>0.34372256557593828</v>
      </c>
      <c r="F737" s="73">
        <f t="shared" ca="1" si="23"/>
        <v>-2.8448647346560569E-2</v>
      </c>
    </row>
    <row r="738" spans="5:6" x14ac:dyDescent="0.25">
      <c r="E738" s="73">
        <f t="shared" ca="1" si="22"/>
        <v>0.48203720262749883</v>
      </c>
      <c r="F738" s="73">
        <f t="shared" ca="1" si="23"/>
        <v>-3.1848994865642717E-3</v>
      </c>
    </row>
    <row r="739" spans="5:6" x14ac:dyDescent="0.25">
      <c r="E739" s="73">
        <f t="shared" ca="1" si="22"/>
        <v>0.35601026963786675</v>
      </c>
      <c r="F739" s="73">
        <f t="shared" ca="1" si="23"/>
        <v>-2.6102408786321578E-2</v>
      </c>
    </row>
    <row r="740" spans="5:6" x14ac:dyDescent="0.25">
      <c r="E740" s="73">
        <f t="shared" ca="1" si="22"/>
        <v>0.61960720593686236</v>
      </c>
      <c r="F740" s="73">
        <f t="shared" ca="1" si="23"/>
        <v>2.152781878355018E-2</v>
      </c>
    </row>
    <row r="741" spans="5:6" x14ac:dyDescent="0.25">
      <c r="E741" s="73">
        <f t="shared" ca="1" si="22"/>
        <v>4.4524771080644343E-2</v>
      </c>
      <c r="F741" s="73">
        <f t="shared" ca="1" si="23"/>
        <v>-0.12023875804537804</v>
      </c>
    </row>
    <row r="742" spans="5:6" x14ac:dyDescent="0.25">
      <c r="E742" s="73">
        <f t="shared" ca="1" si="22"/>
        <v>0.22956335000064243</v>
      </c>
      <c r="F742" s="73">
        <f t="shared" ca="1" si="23"/>
        <v>-5.2346098722033683E-2</v>
      </c>
    </row>
    <row r="743" spans="5:6" x14ac:dyDescent="0.25">
      <c r="E743" s="73">
        <f t="shared" ca="1" si="22"/>
        <v>0.12507410761462956</v>
      </c>
      <c r="F743" s="73">
        <f t="shared" ca="1" si="23"/>
        <v>-8.1316534066560212E-2</v>
      </c>
    </row>
    <row r="744" spans="5:6" x14ac:dyDescent="0.25">
      <c r="E744" s="73">
        <f t="shared" ca="1" si="22"/>
        <v>0.39350422384406325</v>
      </c>
      <c r="F744" s="73">
        <f t="shared" ca="1" si="23"/>
        <v>-1.9105836337770615E-2</v>
      </c>
    </row>
    <row r="745" spans="5:6" x14ac:dyDescent="0.25">
      <c r="E745" s="73">
        <f t="shared" ca="1" si="22"/>
        <v>0.53687616630607637</v>
      </c>
      <c r="F745" s="73">
        <f t="shared" ca="1" si="23"/>
        <v>6.5454659022917937E-3</v>
      </c>
    </row>
    <row r="746" spans="5:6" x14ac:dyDescent="0.25">
      <c r="E746" s="73">
        <f t="shared" ca="1" si="22"/>
        <v>0.55810178846791314</v>
      </c>
      <c r="F746" s="73">
        <f t="shared" ca="1" si="23"/>
        <v>1.0334952567784725E-2</v>
      </c>
    </row>
    <row r="747" spans="5:6" x14ac:dyDescent="0.25">
      <c r="E747" s="73">
        <f t="shared" ca="1" si="22"/>
        <v>0.57539699727910243</v>
      </c>
      <c r="F747" s="73">
        <f t="shared" ca="1" si="23"/>
        <v>1.3444334642701311E-2</v>
      </c>
    </row>
    <row r="748" spans="5:6" x14ac:dyDescent="0.25">
      <c r="E748" s="73">
        <f t="shared" ca="1" si="22"/>
        <v>0.90088193909394076</v>
      </c>
      <c r="F748" s="73">
        <f t="shared" ca="1" si="23"/>
        <v>9.0975876269349026E-2</v>
      </c>
    </row>
    <row r="749" spans="5:6" x14ac:dyDescent="0.25">
      <c r="E749" s="73">
        <f t="shared" ca="1" si="22"/>
        <v>0.743165106562651</v>
      </c>
      <c r="F749" s="73">
        <f t="shared" ca="1" si="23"/>
        <v>4.618355987149643E-2</v>
      </c>
    </row>
    <row r="750" spans="5:6" x14ac:dyDescent="0.25">
      <c r="E750" s="73">
        <f t="shared" ca="1" si="22"/>
        <v>4.7953427018922357E-2</v>
      </c>
      <c r="F750" s="73">
        <f t="shared" ca="1" si="23"/>
        <v>-0.11773537086716525</v>
      </c>
    </row>
    <row r="751" spans="5:6" x14ac:dyDescent="0.25">
      <c r="E751" s="73">
        <f t="shared" ca="1" si="22"/>
        <v>0.99765547271149679</v>
      </c>
      <c r="F751" s="73">
        <f t="shared" ca="1" si="23"/>
        <v>0.1999452885112506</v>
      </c>
    </row>
    <row r="752" spans="5:6" x14ac:dyDescent="0.25">
      <c r="E752" s="73">
        <f t="shared" ca="1" si="22"/>
        <v>0.79426350465463069</v>
      </c>
      <c r="F752" s="73">
        <f t="shared" ca="1" si="23"/>
        <v>5.8074980061764293E-2</v>
      </c>
    </row>
    <row r="753" spans="5:6" x14ac:dyDescent="0.25">
      <c r="E753" s="73">
        <f t="shared" ca="1" si="22"/>
        <v>0.58401584823171415</v>
      </c>
      <c r="F753" s="73">
        <f t="shared" ca="1" si="23"/>
        <v>1.5003238108167036E-2</v>
      </c>
    </row>
    <row r="754" spans="5:6" x14ac:dyDescent="0.25">
      <c r="E754" s="73">
        <f t="shared" ca="1" si="22"/>
        <v>0.23936930197101358</v>
      </c>
      <c r="F754" s="73">
        <f t="shared" ca="1" si="23"/>
        <v>-5.0086693636814769E-2</v>
      </c>
    </row>
    <row r="755" spans="5:6" x14ac:dyDescent="0.25">
      <c r="E755" s="73">
        <f t="shared" ca="1" si="22"/>
        <v>3.3700682645110169E-2</v>
      </c>
      <c r="F755" s="73">
        <f t="shared" ca="1" si="23"/>
        <v>-0.1293290009380689</v>
      </c>
    </row>
    <row r="756" spans="5:6" x14ac:dyDescent="0.25">
      <c r="E756" s="73">
        <f t="shared" ca="1" si="22"/>
        <v>0.14460776164410905</v>
      </c>
      <c r="F756" s="73">
        <f t="shared" ca="1" si="23"/>
        <v>-7.4942296088210417E-2</v>
      </c>
    </row>
    <row r="757" spans="5:6" x14ac:dyDescent="0.25">
      <c r="E757" s="73">
        <f t="shared" ca="1" si="22"/>
        <v>0.83313860265279183</v>
      </c>
      <c r="F757" s="73">
        <f t="shared" ca="1" si="23"/>
        <v>6.8351944713258006E-2</v>
      </c>
    </row>
    <row r="758" spans="5:6" x14ac:dyDescent="0.25">
      <c r="E758" s="73">
        <f t="shared" ca="1" si="22"/>
        <v>0.16032425422323426</v>
      </c>
      <c r="F758" s="73">
        <f t="shared" ca="1" si="23"/>
        <v>-7.0224619653237452E-2</v>
      </c>
    </row>
    <row r="759" spans="5:6" x14ac:dyDescent="0.25">
      <c r="E759" s="73">
        <f t="shared" ca="1" si="22"/>
        <v>2.2975416411107008E-2</v>
      </c>
      <c r="F759" s="73">
        <f t="shared" ca="1" si="23"/>
        <v>-0.1411275300451455</v>
      </c>
    </row>
    <row r="760" spans="5:6" x14ac:dyDescent="0.25">
      <c r="E760" s="73">
        <f t="shared" ca="1" si="22"/>
        <v>0.83243944711866213</v>
      </c>
      <c r="F760" s="73">
        <f t="shared" ca="1" si="23"/>
        <v>6.815449118136499E-2</v>
      </c>
    </row>
    <row r="761" spans="5:6" x14ac:dyDescent="0.25">
      <c r="E761" s="73">
        <f t="shared" ca="1" si="22"/>
        <v>0.48843179784259583</v>
      </c>
      <c r="F761" s="73">
        <f t="shared" ca="1" si="23"/>
        <v>-2.0506978741461485E-3</v>
      </c>
    </row>
    <row r="762" spans="5:6" x14ac:dyDescent="0.25">
      <c r="E762" s="73">
        <f t="shared" ca="1" si="22"/>
        <v>0.97750697071142967</v>
      </c>
      <c r="F762" s="73">
        <f t="shared" ca="1" si="23"/>
        <v>0.14175969244425027</v>
      </c>
    </row>
    <row r="763" spans="5:6" x14ac:dyDescent="0.25">
      <c r="E763" s="73">
        <f t="shared" ca="1" si="22"/>
        <v>0.1907224624551388</v>
      </c>
      <c r="F763" s="73">
        <f t="shared" ca="1" si="23"/>
        <v>-6.1888606996451004E-2</v>
      </c>
    </row>
    <row r="764" spans="5:6" x14ac:dyDescent="0.25">
      <c r="E764" s="73">
        <f t="shared" ca="1" si="22"/>
        <v>0.36649871863152295</v>
      </c>
      <c r="F764" s="73">
        <f t="shared" ca="1" si="23"/>
        <v>-2.4122311415583238E-2</v>
      </c>
    </row>
    <row r="765" spans="5:6" x14ac:dyDescent="0.25">
      <c r="E765" s="73">
        <f t="shared" ca="1" si="22"/>
        <v>0.31077106086544481</v>
      </c>
      <c r="F765" s="73">
        <f t="shared" ca="1" si="23"/>
        <v>-3.4907453539905056E-2</v>
      </c>
    </row>
    <row r="766" spans="5:6" x14ac:dyDescent="0.25">
      <c r="E766" s="73">
        <f t="shared" ca="1" si="22"/>
        <v>0.37731686596830005</v>
      </c>
      <c r="F766" s="73">
        <f t="shared" ca="1" si="23"/>
        <v>-2.2099583759326483E-2</v>
      </c>
    </row>
    <row r="767" spans="5:6" x14ac:dyDescent="0.25">
      <c r="E767" s="73">
        <f t="shared" ca="1" si="22"/>
        <v>0.16811019003382066</v>
      </c>
      <c r="F767" s="73">
        <f t="shared" ca="1" si="23"/>
        <v>-6.7999636542255854E-2</v>
      </c>
    </row>
    <row r="768" spans="5:6" x14ac:dyDescent="0.25">
      <c r="E768" s="73">
        <f t="shared" ca="1" si="22"/>
        <v>0.28065022950609042</v>
      </c>
      <c r="F768" s="73">
        <f t="shared" ca="1" si="23"/>
        <v>-4.1076608563516956E-2</v>
      </c>
    </row>
    <row r="769" spans="5:6" x14ac:dyDescent="0.25">
      <c r="E769" s="73">
        <f t="shared" ca="1" si="22"/>
        <v>0.67183109614945002</v>
      </c>
      <c r="F769" s="73">
        <f t="shared" ca="1" si="23"/>
        <v>3.1464485292476779E-2</v>
      </c>
    </row>
    <row r="770" spans="5:6" x14ac:dyDescent="0.25">
      <c r="E770" s="73">
        <f t="shared" ca="1" si="22"/>
        <v>0.8120248095671867</v>
      </c>
      <c r="F770" s="73">
        <f t="shared" ca="1" si="23"/>
        <v>6.2605995235553741E-2</v>
      </c>
    </row>
    <row r="771" spans="5:6" x14ac:dyDescent="0.25">
      <c r="E771" s="73">
        <f t="shared" ca="1" si="22"/>
        <v>0.46919467276720461</v>
      </c>
      <c r="F771" s="73">
        <f t="shared" ca="1" si="23"/>
        <v>-5.4655394565108423E-3</v>
      </c>
    </row>
    <row r="772" spans="5:6" x14ac:dyDescent="0.25">
      <c r="E772" s="73">
        <f t="shared" ref="E772:E835" ca="1" si="24">RAND()</f>
        <v>0.42092652906248496</v>
      </c>
      <c r="F772" s="73">
        <f t="shared" ref="F772:F835" ca="1" si="25">_xlfn.NORM.S.INV(E772)/(SQRT(2)*$C$3)</f>
        <v>-1.4108460466801465E-2</v>
      </c>
    </row>
    <row r="773" spans="5:6" x14ac:dyDescent="0.25">
      <c r="E773" s="73">
        <f t="shared" ca="1" si="24"/>
        <v>0.393605154157604</v>
      </c>
      <c r="F773" s="73">
        <f t="shared" ca="1" si="25"/>
        <v>-1.9087282474601459E-2</v>
      </c>
    </row>
    <row r="774" spans="5:6" x14ac:dyDescent="0.25">
      <c r="E774" s="73">
        <f t="shared" ca="1" si="24"/>
        <v>0.37243371039755779</v>
      </c>
      <c r="F774" s="73">
        <f t="shared" ca="1" si="25"/>
        <v>-2.3010276413494197E-2</v>
      </c>
    </row>
    <row r="775" spans="5:6" x14ac:dyDescent="0.25">
      <c r="E775" s="73">
        <f t="shared" ca="1" si="24"/>
        <v>0.96446993863530317</v>
      </c>
      <c r="F775" s="73">
        <f t="shared" ca="1" si="25"/>
        <v>0.1276393535081809</v>
      </c>
    </row>
    <row r="776" spans="5:6" x14ac:dyDescent="0.25">
      <c r="E776" s="73">
        <f t="shared" ca="1" si="24"/>
        <v>0.28256502446183562</v>
      </c>
      <c r="F776" s="73">
        <f t="shared" ca="1" si="25"/>
        <v>-4.0675500150357223E-2</v>
      </c>
    </row>
    <row r="777" spans="5:6" x14ac:dyDescent="0.25">
      <c r="E777" s="73">
        <f t="shared" ca="1" si="24"/>
        <v>0.30163309300462304</v>
      </c>
      <c r="F777" s="73">
        <f t="shared" ca="1" si="25"/>
        <v>-3.6748998847700082E-2</v>
      </c>
    </row>
    <row r="778" spans="5:6" x14ac:dyDescent="0.25">
      <c r="E778" s="73">
        <f t="shared" ca="1" si="24"/>
        <v>0.73159372183017291</v>
      </c>
      <c r="F778" s="73">
        <f t="shared" ca="1" si="25"/>
        <v>4.3673755537154933E-2</v>
      </c>
    </row>
    <row r="779" spans="5:6" x14ac:dyDescent="0.25">
      <c r="E779" s="73">
        <f t="shared" ca="1" si="24"/>
        <v>0.38825956195470757</v>
      </c>
      <c r="F779" s="73">
        <f t="shared" ca="1" si="25"/>
        <v>-2.0071799077847438E-2</v>
      </c>
    </row>
    <row r="780" spans="5:6" x14ac:dyDescent="0.25">
      <c r="E780" s="73">
        <f t="shared" ca="1" si="24"/>
        <v>0.18465615927999213</v>
      </c>
      <c r="F780" s="73">
        <f t="shared" ca="1" si="25"/>
        <v>-6.3481376912015539E-2</v>
      </c>
    </row>
    <row r="781" spans="5:6" x14ac:dyDescent="0.25">
      <c r="E781" s="73">
        <f t="shared" ca="1" si="24"/>
        <v>0.44567643606992857</v>
      </c>
      <c r="F781" s="73">
        <f t="shared" ca="1" si="25"/>
        <v>-9.658551246429713E-3</v>
      </c>
    </row>
    <row r="782" spans="5:6" x14ac:dyDescent="0.25">
      <c r="E782" s="73">
        <f t="shared" ca="1" si="24"/>
        <v>0.41386545571722799</v>
      </c>
      <c r="F782" s="73">
        <f t="shared" ca="1" si="25"/>
        <v>-1.5387539498766707E-2</v>
      </c>
    </row>
    <row r="783" spans="5:6" x14ac:dyDescent="0.25">
      <c r="E783" s="73">
        <f t="shared" ca="1" si="24"/>
        <v>0.2222017505110514</v>
      </c>
      <c r="F783" s="73">
        <f t="shared" ca="1" si="25"/>
        <v>-5.4078000579783757E-2</v>
      </c>
    </row>
    <row r="784" spans="5:6" x14ac:dyDescent="0.25">
      <c r="E784" s="73">
        <f t="shared" ca="1" si="24"/>
        <v>0.59932842928561847</v>
      </c>
      <c r="F784" s="73">
        <f t="shared" ca="1" si="25"/>
        <v>1.7791457643487173E-2</v>
      </c>
    </row>
    <row r="785" spans="5:6" x14ac:dyDescent="0.25">
      <c r="E785" s="73">
        <f t="shared" ca="1" si="24"/>
        <v>0.7585976164121061</v>
      </c>
      <c r="F785" s="73">
        <f t="shared" ca="1" si="25"/>
        <v>4.9624655455201075E-2</v>
      </c>
    </row>
    <row r="786" spans="5:6" x14ac:dyDescent="0.25">
      <c r="E786" s="73">
        <f t="shared" ca="1" si="24"/>
        <v>0.13641824134053859</v>
      </c>
      <c r="F786" s="73">
        <f t="shared" ca="1" si="25"/>
        <v>-7.7538064437466775E-2</v>
      </c>
    </row>
    <row r="787" spans="5:6" x14ac:dyDescent="0.25">
      <c r="E787" s="73">
        <f t="shared" ca="1" si="24"/>
        <v>0.53513702600944668</v>
      </c>
      <c r="F787" s="73">
        <f t="shared" ca="1" si="25"/>
        <v>6.2359495442105379E-3</v>
      </c>
    </row>
    <row r="788" spans="5:6" x14ac:dyDescent="0.25">
      <c r="E788" s="73">
        <f t="shared" ca="1" si="24"/>
        <v>0.15883291599759941</v>
      </c>
      <c r="F788" s="73">
        <f t="shared" ca="1" si="25"/>
        <v>-7.0658779292203308E-2</v>
      </c>
    </row>
    <row r="789" spans="5:6" x14ac:dyDescent="0.25">
      <c r="E789" s="73">
        <f t="shared" ca="1" si="24"/>
        <v>3.4337844380149196E-2</v>
      </c>
      <c r="F789" s="73">
        <f t="shared" ca="1" si="25"/>
        <v>-0.12873213933785385</v>
      </c>
    </row>
    <row r="790" spans="5:6" x14ac:dyDescent="0.25">
      <c r="E790" s="73">
        <f t="shared" ca="1" si="24"/>
        <v>0.78692804334737376</v>
      </c>
      <c r="F790" s="73">
        <f t="shared" ca="1" si="25"/>
        <v>5.6272090226638441E-2</v>
      </c>
    </row>
    <row r="791" spans="5:6" x14ac:dyDescent="0.25">
      <c r="E791" s="73">
        <f t="shared" ca="1" si="24"/>
        <v>0.24390314025019877</v>
      </c>
      <c r="F791" s="73">
        <f t="shared" ca="1" si="25"/>
        <v>-4.9059222042699975E-2</v>
      </c>
    </row>
    <row r="792" spans="5:6" x14ac:dyDescent="0.25">
      <c r="E792" s="73">
        <f t="shared" ca="1" si="24"/>
        <v>0.97793568454527535</v>
      </c>
      <c r="F792" s="73">
        <f t="shared" ca="1" si="25"/>
        <v>0.14233118525339328</v>
      </c>
    </row>
    <row r="793" spans="5:6" x14ac:dyDescent="0.25">
      <c r="E793" s="73">
        <f t="shared" ca="1" si="24"/>
        <v>0.27157004398992812</v>
      </c>
      <c r="F793" s="73">
        <f t="shared" ca="1" si="25"/>
        <v>-4.2997144433699341E-2</v>
      </c>
    </row>
    <row r="794" spans="5:6" x14ac:dyDescent="0.25">
      <c r="E794" s="73">
        <f t="shared" ca="1" si="24"/>
        <v>0.95089157630278676</v>
      </c>
      <c r="F794" s="73">
        <f t="shared" ca="1" si="25"/>
        <v>0.11692438308341879</v>
      </c>
    </row>
    <row r="795" spans="5:6" x14ac:dyDescent="0.25">
      <c r="E795" s="73">
        <f t="shared" ca="1" si="24"/>
        <v>0.87206640752892695</v>
      </c>
      <c r="F795" s="73">
        <f t="shared" ca="1" si="25"/>
        <v>8.0342433318382506E-2</v>
      </c>
    </row>
    <row r="796" spans="5:6" x14ac:dyDescent="0.25">
      <c r="E796" s="73">
        <f t="shared" ca="1" si="24"/>
        <v>0.96842540571721414</v>
      </c>
      <c r="F796" s="73">
        <f t="shared" ca="1" si="25"/>
        <v>0.13139031316006883</v>
      </c>
    </row>
    <row r="797" spans="5:6" x14ac:dyDescent="0.25">
      <c r="E797" s="73">
        <f t="shared" ca="1" si="24"/>
        <v>0.9201592542894268</v>
      </c>
      <c r="F797" s="73">
        <f t="shared" ca="1" si="25"/>
        <v>9.9429366629827182E-2</v>
      </c>
    </row>
    <row r="798" spans="5:6" x14ac:dyDescent="0.25">
      <c r="E798" s="73">
        <f t="shared" ca="1" si="24"/>
        <v>0.80641816255777976</v>
      </c>
      <c r="F798" s="73">
        <f t="shared" ca="1" si="25"/>
        <v>6.1148648971191551E-2</v>
      </c>
    </row>
    <row r="799" spans="5:6" x14ac:dyDescent="0.25">
      <c r="E799" s="73">
        <f t="shared" ca="1" si="24"/>
        <v>6.0958517487099795E-2</v>
      </c>
      <c r="F799" s="73">
        <f t="shared" ca="1" si="25"/>
        <v>-0.10937364857155391</v>
      </c>
    </row>
    <row r="800" spans="5:6" x14ac:dyDescent="0.25">
      <c r="E800" s="73">
        <f t="shared" ca="1" si="24"/>
        <v>0.97701129122762453</v>
      </c>
      <c r="F800" s="73">
        <f t="shared" ca="1" si="25"/>
        <v>0.1411102694915469</v>
      </c>
    </row>
    <row r="801" spans="5:6" x14ac:dyDescent="0.25">
      <c r="E801" s="73">
        <f t="shared" ca="1" si="24"/>
        <v>0.74190592981004211</v>
      </c>
      <c r="F801" s="73">
        <f t="shared" ca="1" si="25"/>
        <v>4.5907666768880577E-2</v>
      </c>
    </row>
    <row r="802" spans="5:6" x14ac:dyDescent="0.25">
      <c r="E802" s="73">
        <f t="shared" ca="1" si="24"/>
        <v>0.84519492891272618</v>
      </c>
      <c r="F802" s="73">
        <f t="shared" ca="1" si="25"/>
        <v>7.1844906619668011E-2</v>
      </c>
    </row>
    <row r="803" spans="5:6" x14ac:dyDescent="0.25">
      <c r="E803" s="73">
        <f t="shared" ca="1" si="24"/>
        <v>0.92717460327732149</v>
      </c>
      <c r="F803" s="73">
        <f t="shared" ca="1" si="25"/>
        <v>0.10288875396017293</v>
      </c>
    </row>
    <row r="804" spans="5:6" x14ac:dyDescent="0.25">
      <c r="E804" s="73">
        <f t="shared" ca="1" si="24"/>
        <v>0.66882983954728836</v>
      </c>
      <c r="F804" s="73">
        <f t="shared" ca="1" si="25"/>
        <v>3.0878242574891194E-2</v>
      </c>
    </row>
    <row r="805" spans="5:6" x14ac:dyDescent="0.25">
      <c r="E805" s="73">
        <f t="shared" ca="1" si="24"/>
        <v>0.19052879369136355</v>
      </c>
      <c r="F805" s="73">
        <f t="shared" ca="1" si="25"/>
        <v>-6.1938970202678599E-2</v>
      </c>
    </row>
    <row r="806" spans="5:6" x14ac:dyDescent="0.25">
      <c r="E806" s="73">
        <f t="shared" ca="1" si="24"/>
        <v>2.85402361643321E-2</v>
      </c>
      <c r="F806" s="73">
        <f t="shared" ca="1" si="25"/>
        <v>-0.13454079002612296</v>
      </c>
    </row>
    <row r="807" spans="5:6" x14ac:dyDescent="0.25">
      <c r="E807" s="73">
        <f t="shared" ca="1" si="24"/>
        <v>0.35323865973813851</v>
      </c>
      <c r="F807" s="73">
        <f t="shared" ca="1" si="25"/>
        <v>-2.6629029497282592E-2</v>
      </c>
    </row>
    <row r="808" spans="5:6" x14ac:dyDescent="0.25">
      <c r="E808" s="73">
        <f t="shared" ca="1" si="24"/>
        <v>0.76058009822922801</v>
      </c>
      <c r="F808" s="73">
        <f t="shared" ca="1" si="25"/>
        <v>5.0075168419614839E-2</v>
      </c>
    </row>
    <row r="809" spans="5:6" x14ac:dyDescent="0.25">
      <c r="E809" s="73">
        <f t="shared" ca="1" si="24"/>
        <v>0.50906201016808805</v>
      </c>
      <c r="F809" s="73">
        <f t="shared" ca="1" si="25"/>
        <v>1.6063376334453107E-3</v>
      </c>
    </row>
    <row r="810" spans="5:6" x14ac:dyDescent="0.25">
      <c r="E810" s="73">
        <f t="shared" ca="1" si="24"/>
        <v>5.0783691277128118E-2</v>
      </c>
      <c r="F810" s="73">
        <f t="shared" ca="1" si="25"/>
        <v>-0.11577473493885532</v>
      </c>
    </row>
    <row r="811" spans="5:6" x14ac:dyDescent="0.25">
      <c r="E811" s="73">
        <f t="shared" ca="1" si="24"/>
        <v>0.80560293119436321</v>
      </c>
      <c r="F811" s="73">
        <f t="shared" ca="1" si="25"/>
        <v>6.0938905300278123E-2</v>
      </c>
    </row>
    <row r="812" spans="5:6" x14ac:dyDescent="0.25">
      <c r="E812" s="73">
        <f t="shared" ca="1" si="24"/>
        <v>0.40901810398304683</v>
      </c>
      <c r="F812" s="73">
        <f t="shared" ca="1" si="25"/>
        <v>-1.6268512019110955E-2</v>
      </c>
    </row>
    <row r="813" spans="5:6" x14ac:dyDescent="0.25">
      <c r="E813" s="73">
        <f t="shared" ca="1" si="24"/>
        <v>0.47872385458480415</v>
      </c>
      <c r="F813" s="73">
        <f t="shared" ca="1" si="25"/>
        <v>-3.7728880187559936E-3</v>
      </c>
    </row>
    <row r="814" spans="5:6" x14ac:dyDescent="0.25">
      <c r="E814" s="73">
        <f t="shared" ca="1" si="24"/>
        <v>0.91447630485043119</v>
      </c>
      <c r="F814" s="73">
        <f t="shared" ca="1" si="25"/>
        <v>9.6792035257906542E-2</v>
      </c>
    </row>
    <row r="815" spans="5:6" x14ac:dyDescent="0.25">
      <c r="E815" s="73">
        <f t="shared" ca="1" si="24"/>
        <v>6.2615645806542108E-2</v>
      </c>
      <c r="F815" s="73">
        <f t="shared" ca="1" si="25"/>
        <v>-0.10841226035899654</v>
      </c>
    </row>
    <row r="816" spans="5:6" x14ac:dyDescent="0.25">
      <c r="E816" s="73">
        <f t="shared" ca="1" si="24"/>
        <v>0.72297826744896632</v>
      </c>
      <c r="F816" s="73">
        <f t="shared" ca="1" si="25"/>
        <v>4.1840356184428856E-2</v>
      </c>
    </row>
    <row r="817" spans="5:6" x14ac:dyDescent="0.25">
      <c r="E817" s="73">
        <f t="shared" ca="1" si="24"/>
        <v>0.74390001267822536</v>
      </c>
      <c r="F817" s="73">
        <f t="shared" ca="1" si="25"/>
        <v>4.6344907409973372E-2</v>
      </c>
    </row>
    <row r="818" spans="5:6" x14ac:dyDescent="0.25">
      <c r="E818" s="73">
        <f t="shared" ca="1" si="24"/>
        <v>0.25137375831962161</v>
      </c>
      <c r="F818" s="73">
        <f t="shared" ca="1" si="25"/>
        <v>-4.7388386942159515E-2</v>
      </c>
    </row>
    <row r="819" spans="5:6" x14ac:dyDescent="0.25">
      <c r="E819" s="73">
        <f t="shared" ca="1" si="24"/>
        <v>0.54159321244733161</v>
      </c>
      <c r="F819" s="73">
        <f t="shared" ca="1" si="25"/>
        <v>7.3856118409150011E-3</v>
      </c>
    </row>
    <row r="820" spans="5:6" x14ac:dyDescent="0.25">
      <c r="E820" s="73">
        <f t="shared" ca="1" si="24"/>
        <v>0.64626932491134359</v>
      </c>
      <c r="F820" s="73">
        <f t="shared" ca="1" si="25"/>
        <v>2.6535436895364174E-2</v>
      </c>
    </row>
    <row r="821" spans="5:6" x14ac:dyDescent="0.25">
      <c r="E821" s="73">
        <f t="shared" ca="1" si="24"/>
        <v>0.33971682237810596</v>
      </c>
      <c r="F821" s="73">
        <f t="shared" ca="1" si="25"/>
        <v>-2.9220204544444961E-2</v>
      </c>
    </row>
    <row r="822" spans="5:6" x14ac:dyDescent="0.25">
      <c r="E822" s="73">
        <f t="shared" ca="1" si="24"/>
        <v>0.55233286140547999</v>
      </c>
      <c r="F822" s="73">
        <f t="shared" ca="1" si="25"/>
        <v>9.3025223747027676E-3</v>
      </c>
    </row>
    <row r="823" spans="5:6" x14ac:dyDescent="0.25">
      <c r="E823" s="73">
        <f t="shared" ca="1" si="24"/>
        <v>0.34018248020801711</v>
      </c>
      <c r="F823" s="73">
        <f t="shared" ca="1" si="25"/>
        <v>-2.9130335761564451E-2</v>
      </c>
    </row>
    <row r="824" spans="5:6" x14ac:dyDescent="0.25">
      <c r="E824" s="73">
        <f t="shared" ca="1" si="24"/>
        <v>0.38087072981241565</v>
      </c>
      <c r="F824" s="73">
        <f t="shared" ca="1" si="25"/>
        <v>-2.1439105456054288E-2</v>
      </c>
    </row>
    <row r="825" spans="5:6" x14ac:dyDescent="0.25">
      <c r="E825" s="73">
        <f t="shared" ca="1" si="24"/>
        <v>0.34196006928630962</v>
      </c>
      <c r="F825" s="73">
        <f t="shared" ca="1" si="25"/>
        <v>-2.8787703954418233E-2</v>
      </c>
    </row>
    <row r="826" spans="5:6" x14ac:dyDescent="0.25">
      <c r="E826" s="73">
        <f t="shared" ca="1" si="24"/>
        <v>0.71358938474065681</v>
      </c>
      <c r="F826" s="73">
        <f t="shared" ca="1" si="25"/>
        <v>3.9873851082279844E-2</v>
      </c>
    </row>
    <row r="827" spans="5:6" x14ac:dyDescent="0.25">
      <c r="E827" s="73">
        <f t="shared" ca="1" si="24"/>
        <v>0.11928759685861412</v>
      </c>
      <c r="F827" s="73">
        <f t="shared" ca="1" si="25"/>
        <v>-8.3336463301200731E-2</v>
      </c>
    </row>
    <row r="828" spans="5:6" x14ac:dyDescent="0.25">
      <c r="E828" s="73">
        <f t="shared" ca="1" si="24"/>
        <v>1.7775306343597919E-2</v>
      </c>
      <c r="F828" s="73">
        <f t="shared" ca="1" si="25"/>
        <v>-0.14863599518181997</v>
      </c>
    </row>
    <row r="829" spans="5:6" x14ac:dyDescent="0.25">
      <c r="E829" s="73">
        <f t="shared" ca="1" si="24"/>
        <v>0.39107003742848134</v>
      </c>
      <c r="F829" s="73">
        <f t="shared" ca="1" si="25"/>
        <v>-1.9553710932282517E-2</v>
      </c>
    </row>
    <row r="830" spans="5:6" x14ac:dyDescent="0.25">
      <c r="E830" s="73">
        <f t="shared" ca="1" si="24"/>
        <v>0.529266998421841</v>
      </c>
      <c r="F830" s="73">
        <f t="shared" ca="1" si="25"/>
        <v>5.192102245111626E-3</v>
      </c>
    </row>
    <row r="831" spans="5:6" x14ac:dyDescent="0.25">
      <c r="E831" s="73">
        <f t="shared" ca="1" si="24"/>
        <v>0.3248606965990708</v>
      </c>
      <c r="F831" s="73">
        <f t="shared" ca="1" si="25"/>
        <v>-3.2113202842889634E-2</v>
      </c>
    </row>
    <row r="832" spans="5:6" x14ac:dyDescent="0.25">
      <c r="E832" s="73">
        <f t="shared" ca="1" si="24"/>
        <v>0.14480994219074772</v>
      </c>
      <c r="F832" s="73">
        <f t="shared" ca="1" si="25"/>
        <v>-7.4879486665583944E-2</v>
      </c>
    </row>
    <row r="833" spans="5:6" x14ac:dyDescent="0.25">
      <c r="E833" s="73">
        <f t="shared" ca="1" si="24"/>
        <v>4.9530784414593465E-2</v>
      </c>
      <c r="F833" s="73">
        <f t="shared" ca="1" si="25"/>
        <v>-0.11663162442981821</v>
      </c>
    </row>
    <row r="834" spans="5:6" x14ac:dyDescent="0.25">
      <c r="E834" s="73">
        <f t="shared" ca="1" si="24"/>
        <v>0.47323262239264408</v>
      </c>
      <c r="F834" s="73">
        <f t="shared" ca="1" si="25"/>
        <v>-4.7479595343083002E-3</v>
      </c>
    </row>
    <row r="835" spans="5:6" x14ac:dyDescent="0.25">
      <c r="E835" s="73">
        <f t="shared" ca="1" si="24"/>
        <v>0.24312432137672912</v>
      </c>
      <c r="F835" s="73">
        <f t="shared" ca="1" si="25"/>
        <v>-4.9234979021628392E-2</v>
      </c>
    </row>
    <row r="836" spans="5:6" x14ac:dyDescent="0.25">
      <c r="E836" s="73">
        <f t="shared" ref="E836:E899" ca="1" si="26">RAND()</f>
        <v>0.33041537529630405</v>
      </c>
      <c r="F836" s="73">
        <f t="shared" ref="F836:F899" ca="1" si="27">_xlfn.NORM.S.INV(E836)/(SQRT(2)*$C$3)</f>
        <v>-3.1025475359205055E-2</v>
      </c>
    </row>
    <row r="837" spans="5:6" x14ac:dyDescent="0.25">
      <c r="E837" s="73">
        <f t="shared" ca="1" si="26"/>
        <v>0.98550739577129065</v>
      </c>
      <c r="F837" s="73">
        <f t="shared" ca="1" si="27"/>
        <v>0.15441003398387304</v>
      </c>
    </row>
    <row r="838" spans="5:6" x14ac:dyDescent="0.25">
      <c r="E838" s="73">
        <f t="shared" ca="1" si="26"/>
        <v>0.66735134505575899</v>
      </c>
      <c r="F838" s="73">
        <f t="shared" ca="1" si="27"/>
        <v>3.0590225623111148E-2</v>
      </c>
    </row>
    <row r="839" spans="5:6" x14ac:dyDescent="0.25">
      <c r="E839" s="73">
        <f t="shared" ca="1" si="26"/>
        <v>0.92394083583379705</v>
      </c>
      <c r="F839" s="73">
        <f t="shared" ca="1" si="27"/>
        <v>0.10126399019738823</v>
      </c>
    </row>
    <row r="840" spans="5:6" x14ac:dyDescent="0.25">
      <c r="E840" s="73">
        <f t="shared" ca="1" si="26"/>
        <v>0.97926815755448404</v>
      </c>
      <c r="F840" s="73">
        <f t="shared" ca="1" si="27"/>
        <v>0.14416939782467206</v>
      </c>
    </row>
    <row r="841" spans="5:6" x14ac:dyDescent="0.25">
      <c r="E841" s="73">
        <f t="shared" ca="1" si="26"/>
        <v>0.79733304091180557</v>
      </c>
      <c r="F841" s="73">
        <f t="shared" ca="1" si="27"/>
        <v>5.8840683531217908E-2</v>
      </c>
    </row>
    <row r="842" spans="5:6" x14ac:dyDescent="0.25">
      <c r="E842" s="73">
        <f t="shared" ca="1" si="26"/>
        <v>0.4887503309886444</v>
      </c>
      <c r="F842" s="73">
        <f t="shared" ca="1" si="27"/>
        <v>-1.9942162443703183E-3</v>
      </c>
    </row>
    <row r="843" spans="5:6" x14ac:dyDescent="0.25">
      <c r="E843" s="73">
        <f t="shared" ca="1" si="26"/>
        <v>0.46294279883375677</v>
      </c>
      <c r="F843" s="73">
        <f t="shared" ca="1" si="27"/>
        <v>-6.5776919448457486E-3</v>
      </c>
    </row>
    <row r="844" spans="5:6" x14ac:dyDescent="0.25">
      <c r="E844" s="73">
        <f t="shared" ca="1" si="26"/>
        <v>0.12188718391401177</v>
      </c>
      <c r="F844" s="73">
        <f t="shared" ca="1" si="27"/>
        <v>-8.2420688068780168E-2</v>
      </c>
    </row>
    <row r="845" spans="5:6" x14ac:dyDescent="0.25">
      <c r="E845" s="73">
        <f t="shared" ca="1" si="26"/>
        <v>0.91648017545986238</v>
      </c>
      <c r="F845" s="73">
        <f t="shared" ca="1" si="27"/>
        <v>9.7706511647842664E-2</v>
      </c>
    </row>
    <row r="846" spans="5:6" x14ac:dyDescent="0.25">
      <c r="E846" s="73">
        <f t="shared" ca="1" si="26"/>
        <v>0.15803162162857931</v>
      </c>
      <c r="F846" s="73">
        <f t="shared" ca="1" si="27"/>
        <v>-7.089315654157452E-2</v>
      </c>
    </row>
    <row r="847" spans="5:6" x14ac:dyDescent="0.25">
      <c r="E847" s="73">
        <f t="shared" ca="1" si="26"/>
        <v>0.62312596549213672</v>
      </c>
      <c r="F847" s="73">
        <f t="shared" ca="1" si="27"/>
        <v>2.2182017155870645E-2</v>
      </c>
    </row>
    <row r="848" spans="5:6" x14ac:dyDescent="0.25">
      <c r="E848" s="73">
        <f t="shared" ca="1" si="26"/>
        <v>0.47147608277209341</v>
      </c>
      <c r="F848" s="73">
        <f t="shared" ca="1" si="27"/>
        <v>-5.0600479748617319E-3</v>
      </c>
    </row>
    <row r="849" spans="5:6" x14ac:dyDescent="0.25">
      <c r="E849" s="73">
        <f t="shared" ca="1" si="26"/>
        <v>0.46056538157785676</v>
      </c>
      <c r="F849" s="73">
        <f t="shared" ca="1" si="27"/>
        <v>-7.0010256883671308E-3</v>
      </c>
    </row>
    <row r="850" spans="5:6" x14ac:dyDescent="0.25">
      <c r="E850" s="73">
        <f t="shared" ca="1" si="26"/>
        <v>0.96103094698304703</v>
      </c>
      <c r="F850" s="73">
        <f t="shared" ca="1" si="27"/>
        <v>0.12464715788026945</v>
      </c>
    </row>
    <row r="851" spans="5:6" x14ac:dyDescent="0.25">
      <c r="E851" s="73">
        <f t="shared" ca="1" si="26"/>
        <v>0.94877654581020876</v>
      </c>
      <c r="F851" s="73">
        <f t="shared" ca="1" si="27"/>
        <v>0.11547796428221024</v>
      </c>
    </row>
    <row r="852" spans="5:6" x14ac:dyDescent="0.25">
      <c r="E852" s="73">
        <f t="shared" ca="1" si="26"/>
        <v>0.18725293618611749</v>
      </c>
      <c r="F852" s="73">
        <f t="shared" ca="1" si="27"/>
        <v>-6.2795667291068197E-2</v>
      </c>
    </row>
    <row r="853" spans="5:6" x14ac:dyDescent="0.25">
      <c r="E853" s="73">
        <f t="shared" ca="1" si="26"/>
        <v>0.39949135113018819</v>
      </c>
      <c r="F853" s="73">
        <f t="shared" ca="1" si="27"/>
        <v>-1.8007456920250367E-2</v>
      </c>
    </row>
    <row r="854" spans="5:6" x14ac:dyDescent="0.25">
      <c r="E854" s="73">
        <f t="shared" ca="1" si="26"/>
        <v>0.55821652325733306</v>
      </c>
      <c r="F854" s="73">
        <f t="shared" ca="1" si="27"/>
        <v>1.0355507594457927E-2</v>
      </c>
    </row>
    <row r="855" spans="5:6" x14ac:dyDescent="0.25">
      <c r="E855" s="73">
        <f t="shared" ca="1" si="26"/>
        <v>6.3741504882000033E-2</v>
      </c>
      <c r="F855" s="73">
        <f t="shared" ca="1" si="27"/>
        <v>-0.10777034919351636</v>
      </c>
    </row>
    <row r="856" spans="5:6" x14ac:dyDescent="0.25">
      <c r="E856" s="73">
        <f t="shared" ca="1" si="26"/>
        <v>0.64397845109849394</v>
      </c>
      <c r="F856" s="73">
        <f t="shared" ca="1" si="27"/>
        <v>2.610026864085457E-2</v>
      </c>
    </row>
    <row r="857" spans="5:6" x14ac:dyDescent="0.25">
      <c r="E857" s="73">
        <f t="shared" ca="1" si="26"/>
        <v>0.23310738267444542</v>
      </c>
      <c r="F857" s="73">
        <f t="shared" ca="1" si="27"/>
        <v>-5.1523453461841263E-2</v>
      </c>
    </row>
    <row r="858" spans="5:6" x14ac:dyDescent="0.25">
      <c r="E858" s="73">
        <f t="shared" ca="1" si="26"/>
        <v>0.60151746914430193</v>
      </c>
      <c r="F858" s="73">
        <f t="shared" ca="1" si="27"/>
        <v>1.8192220565331398E-2</v>
      </c>
    </row>
    <row r="859" spans="5:6" x14ac:dyDescent="0.25">
      <c r="E859" s="73">
        <f t="shared" ca="1" si="26"/>
        <v>0.70873991865660668</v>
      </c>
      <c r="F859" s="73">
        <f t="shared" ca="1" si="27"/>
        <v>3.8870174545891346E-2</v>
      </c>
    </row>
    <row r="860" spans="5:6" x14ac:dyDescent="0.25">
      <c r="E860" s="73">
        <f t="shared" ca="1" si="26"/>
        <v>0.10970196577546387</v>
      </c>
      <c r="F860" s="73">
        <f t="shared" ca="1" si="27"/>
        <v>-8.6840819843841219E-2</v>
      </c>
    </row>
    <row r="861" spans="5:6" x14ac:dyDescent="0.25">
      <c r="E861" s="73">
        <f t="shared" ca="1" si="26"/>
        <v>0.25779288690677526</v>
      </c>
      <c r="F861" s="73">
        <f t="shared" ca="1" si="27"/>
        <v>-4.59735940950678E-2</v>
      </c>
    </row>
    <row r="862" spans="5:6" x14ac:dyDescent="0.25">
      <c r="E862" s="73">
        <f t="shared" ca="1" si="26"/>
        <v>0.13869413441924749</v>
      </c>
      <c r="F862" s="73">
        <f t="shared" ca="1" si="27"/>
        <v>-7.6806298014238494E-2</v>
      </c>
    </row>
    <row r="863" spans="5:6" x14ac:dyDescent="0.25">
      <c r="E863" s="73">
        <f t="shared" ca="1" si="26"/>
        <v>0.31572797274209419</v>
      </c>
      <c r="F863" s="73">
        <f t="shared" ca="1" si="27"/>
        <v>-3.3918399232451581E-2</v>
      </c>
    </row>
    <row r="864" spans="5:6" x14ac:dyDescent="0.25">
      <c r="E864" s="73">
        <f t="shared" ca="1" si="26"/>
        <v>0.64192850379201694</v>
      </c>
      <c r="F864" s="73">
        <f t="shared" ca="1" si="27"/>
        <v>2.5711702921682712E-2</v>
      </c>
    </row>
    <row r="865" spans="5:6" x14ac:dyDescent="0.25">
      <c r="E865" s="73">
        <f t="shared" ca="1" si="26"/>
        <v>0.99645714229137994</v>
      </c>
      <c r="F865" s="73">
        <f t="shared" ca="1" si="27"/>
        <v>0.1904089168823995</v>
      </c>
    </row>
    <row r="866" spans="5:6" x14ac:dyDescent="0.25">
      <c r="E866" s="73">
        <f t="shared" ca="1" si="26"/>
        <v>0.80682744586123567</v>
      </c>
      <c r="F866" s="73">
        <f t="shared" ca="1" si="27"/>
        <v>6.1254152944179678E-2</v>
      </c>
    </row>
    <row r="867" spans="5:6" x14ac:dyDescent="0.25">
      <c r="E867" s="73">
        <f t="shared" ca="1" si="26"/>
        <v>0.68922167523728128</v>
      </c>
      <c r="F867" s="73">
        <f t="shared" ca="1" si="27"/>
        <v>3.4905999211373225E-2</v>
      </c>
    </row>
    <row r="868" spans="5:6" x14ac:dyDescent="0.25">
      <c r="E868" s="73">
        <f t="shared" ca="1" si="26"/>
        <v>0.23431760387852085</v>
      </c>
      <c r="F868" s="73">
        <f t="shared" ca="1" si="27"/>
        <v>-5.1244130690197384E-2</v>
      </c>
    </row>
    <row r="869" spans="5:6" x14ac:dyDescent="0.25">
      <c r="E869" s="73">
        <f t="shared" ca="1" si="26"/>
        <v>0.86670135466843279</v>
      </c>
      <c r="F869" s="73">
        <f t="shared" ca="1" si="27"/>
        <v>7.8554809194228692E-2</v>
      </c>
    </row>
    <row r="870" spans="5:6" x14ac:dyDescent="0.25">
      <c r="E870" s="73">
        <f t="shared" ca="1" si="26"/>
        <v>2.7340278396296713E-2</v>
      </c>
      <c r="F870" s="73">
        <f t="shared" ca="1" si="27"/>
        <v>-0.13586391329759512</v>
      </c>
    </row>
    <row r="871" spans="5:6" x14ac:dyDescent="0.25">
      <c r="E871" s="73">
        <f t="shared" ca="1" si="26"/>
        <v>0.65181333709803013</v>
      </c>
      <c r="F871" s="73">
        <f t="shared" ca="1" si="27"/>
        <v>2.7592773215311561E-2</v>
      </c>
    </row>
    <row r="872" spans="5:6" x14ac:dyDescent="0.25">
      <c r="E872" s="73">
        <f t="shared" ca="1" si="26"/>
        <v>0.52639121117078325</v>
      </c>
      <c r="F872" s="73">
        <f t="shared" ca="1" si="27"/>
        <v>4.6811374065463497E-3</v>
      </c>
    </row>
    <row r="873" spans="5:6" x14ac:dyDescent="0.25">
      <c r="E873" s="73">
        <f t="shared" ca="1" si="26"/>
        <v>0.65014068338954156</v>
      </c>
      <c r="F873" s="73">
        <f t="shared" ca="1" si="27"/>
        <v>2.7273130470680734E-2</v>
      </c>
    </row>
    <row r="874" spans="5:6" x14ac:dyDescent="0.25">
      <c r="E874" s="73">
        <f t="shared" ca="1" si="26"/>
        <v>0.12273767520497125</v>
      </c>
      <c r="F874" s="73">
        <f t="shared" ca="1" si="27"/>
        <v>-8.2124063238672773E-2</v>
      </c>
    </row>
    <row r="875" spans="5:6" x14ac:dyDescent="0.25">
      <c r="E875" s="73">
        <f t="shared" ca="1" si="26"/>
        <v>0.29726411800522223</v>
      </c>
      <c r="F875" s="73">
        <f t="shared" ca="1" si="27"/>
        <v>-3.7638272471728941E-2</v>
      </c>
    </row>
    <row r="876" spans="5:6" x14ac:dyDescent="0.25">
      <c r="E876" s="73">
        <f t="shared" ca="1" si="26"/>
        <v>0.40594483069703224</v>
      </c>
      <c r="F876" s="73">
        <f t="shared" ca="1" si="27"/>
        <v>-1.682836033485717E-2</v>
      </c>
    </row>
    <row r="877" spans="5:6" x14ac:dyDescent="0.25">
      <c r="E877" s="73">
        <f t="shared" ca="1" si="26"/>
        <v>6.4238459752446353E-2</v>
      </c>
      <c r="F877" s="73">
        <f t="shared" ca="1" si="27"/>
        <v>-0.10748981331010943</v>
      </c>
    </row>
    <row r="878" spans="5:6" x14ac:dyDescent="0.25">
      <c r="E878" s="73">
        <f t="shared" ca="1" si="26"/>
        <v>0.33107671081345136</v>
      </c>
      <c r="F878" s="73">
        <f t="shared" ca="1" si="27"/>
        <v>-3.0896464132653151E-2</v>
      </c>
    </row>
    <row r="879" spans="5:6" x14ac:dyDescent="0.25">
      <c r="E879" s="73">
        <f t="shared" ca="1" si="26"/>
        <v>0.48266972488463245</v>
      </c>
      <c r="F879" s="73">
        <f t="shared" ca="1" si="27"/>
        <v>-3.072678020357471E-3</v>
      </c>
    </row>
    <row r="880" spans="5:6" x14ac:dyDescent="0.25">
      <c r="E880" s="73">
        <f t="shared" ca="1" si="26"/>
        <v>0.76013104470789439</v>
      </c>
      <c r="F880" s="73">
        <f t="shared" ca="1" si="27"/>
        <v>4.9972944816708324E-2</v>
      </c>
    </row>
    <row r="881" spans="5:6" x14ac:dyDescent="0.25">
      <c r="E881" s="73">
        <f t="shared" ca="1" si="26"/>
        <v>0.64351244094597126</v>
      </c>
      <c r="F881" s="73">
        <f t="shared" ca="1" si="27"/>
        <v>2.601186800201892E-2</v>
      </c>
    </row>
    <row r="882" spans="5:6" x14ac:dyDescent="0.25">
      <c r="E882" s="73">
        <f t="shared" ca="1" si="26"/>
        <v>0.1272024973774547</v>
      </c>
      <c r="F882" s="73">
        <f t="shared" ca="1" si="27"/>
        <v>-8.059003087893192E-2</v>
      </c>
    </row>
    <row r="883" spans="5:6" x14ac:dyDescent="0.25">
      <c r="E883" s="73">
        <f t="shared" ca="1" si="26"/>
        <v>0.48324650527453461</v>
      </c>
      <c r="F883" s="73">
        <f t="shared" ca="1" si="27"/>
        <v>-2.9703529735397023E-3</v>
      </c>
    </row>
    <row r="884" spans="5:6" x14ac:dyDescent="0.25">
      <c r="E884" s="73">
        <f t="shared" ca="1" si="26"/>
        <v>0.57842892406879887</v>
      </c>
      <c r="F884" s="73">
        <f t="shared" ca="1" si="27"/>
        <v>1.3991939839953189E-2</v>
      </c>
    </row>
    <row r="885" spans="5:6" x14ac:dyDescent="0.25">
      <c r="E885" s="73">
        <f t="shared" ca="1" si="26"/>
        <v>0.66275974905991575</v>
      </c>
      <c r="F885" s="73">
        <f t="shared" ca="1" si="27"/>
        <v>2.9698964118036082E-2</v>
      </c>
    </row>
    <row r="886" spans="5:6" x14ac:dyDescent="0.25">
      <c r="E886" s="73">
        <f t="shared" ca="1" si="26"/>
        <v>0.98477207305105863</v>
      </c>
      <c r="F886" s="73">
        <f t="shared" ca="1" si="27"/>
        <v>0.15302573568914102</v>
      </c>
    </row>
    <row r="887" spans="5:6" x14ac:dyDescent="0.25">
      <c r="E887" s="73">
        <f t="shared" ca="1" si="26"/>
        <v>0.93948473460260651</v>
      </c>
      <c r="F887" s="73">
        <f t="shared" ca="1" si="27"/>
        <v>0.10963425968646157</v>
      </c>
    </row>
    <row r="888" spans="5:6" x14ac:dyDescent="0.25">
      <c r="E888" s="73">
        <f t="shared" ca="1" si="26"/>
        <v>0.90393999909182854</v>
      </c>
      <c r="F888" s="73">
        <f t="shared" ca="1" si="27"/>
        <v>9.2230284735532603E-2</v>
      </c>
    </row>
    <row r="889" spans="5:6" x14ac:dyDescent="0.25">
      <c r="E889" s="73">
        <f t="shared" ca="1" si="26"/>
        <v>0.3075159720316043</v>
      </c>
      <c r="F889" s="73">
        <f t="shared" ca="1" si="27"/>
        <v>-3.5560665233310799E-2</v>
      </c>
    </row>
    <row r="890" spans="5:6" x14ac:dyDescent="0.25">
      <c r="E890" s="73">
        <f t="shared" ca="1" si="26"/>
        <v>1.4340827039854065E-2</v>
      </c>
      <c r="F890" s="73">
        <f t="shared" ca="1" si="27"/>
        <v>-0.15470326669867634</v>
      </c>
    </row>
    <row r="891" spans="5:6" x14ac:dyDescent="0.25">
      <c r="E891" s="73">
        <f t="shared" ca="1" si="26"/>
        <v>0.57306873650288392</v>
      </c>
      <c r="F891" s="73">
        <f t="shared" ca="1" si="27"/>
        <v>1.3024369004183909E-2</v>
      </c>
    </row>
    <row r="892" spans="5:6" x14ac:dyDescent="0.25">
      <c r="E892" s="73">
        <f t="shared" ca="1" si="26"/>
        <v>1.7535239342692743E-2</v>
      </c>
      <c r="F892" s="73">
        <f t="shared" ca="1" si="27"/>
        <v>-0.14902584353133536</v>
      </c>
    </row>
    <row r="893" spans="5:6" x14ac:dyDescent="0.25">
      <c r="E893" s="73">
        <f t="shared" ca="1" si="26"/>
        <v>0.78769463064589873</v>
      </c>
      <c r="F893" s="73">
        <f t="shared" ca="1" si="27"/>
        <v>5.6458777475991054E-2</v>
      </c>
    </row>
    <row r="894" spans="5:6" x14ac:dyDescent="0.25">
      <c r="E894" s="73">
        <f t="shared" ca="1" si="26"/>
        <v>0.54272316131228904</v>
      </c>
      <c r="F894" s="73">
        <f t="shared" ca="1" si="27"/>
        <v>7.587015738392087E-3</v>
      </c>
    </row>
    <row r="895" spans="5:6" x14ac:dyDescent="0.25">
      <c r="E895" s="73">
        <f t="shared" ca="1" si="26"/>
        <v>0.11637469534356237</v>
      </c>
      <c r="F895" s="73">
        <f t="shared" ca="1" si="27"/>
        <v>-8.4379505872911501E-2</v>
      </c>
    </row>
    <row r="896" spans="5:6" x14ac:dyDescent="0.25">
      <c r="E896" s="73">
        <f t="shared" ca="1" si="26"/>
        <v>0.8670032780952166</v>
      </c>
      <c r="F896" s="73">
        <f t="shared" ca="1" si="27"/>
        <v>7.8654076781723509E-2</v>
      </c>
    </row>
    <row r="897" spans="5:6" x14ac:dyDescent="0.25">
      <c r="E897" s="73">
        <f t="shared" ca="1" si="26"/>
        <v>3.5392494874305291E-2</v>
      </c>
      <c r="F897" s="73">
        <f t="shared" ca="1" si="27"/>
        <v>-0.12776389730521701</v>
      </c>
    </row>
    <row r="898" spans="5:6" x14ac:dyDescent="0.25">
      <c r="E898" s="73">
        <f t="shared" ca="1" si="26"/>
        <v>0.56082617328250117</v>
      </c>
      <c r="F898" s="73">
        <f t="shared" ca="1" si="27"/>
        <v>1.0823272837330816E-2</v>
      </c>
    </row>
    <row r="899" spans="5:6" x14ac:dyDescent="0.25">
      <c r="E899" s="73">
        <f t="shared" ca="1" si="26"/>
        <v>0.40678203948231884</v>
      </c>
      <c r="F899" s="73">
        <f t="shared" ca="1" si="27"/>
        <v>-1.6675745604229818E-2</v>
      </c>
    </row>
    <row r="900" spans="5:6" x14ac:dyDescent="0.25">
      <c r="E900" s="73">
        <f t="shared" ref="E900:E963" ca="1" si="28">RAND()</f>
        <v>0.92990517910125814</v>
      </c>
      <c r="F900" s="73">
        <f t="shared" ref="F900:F963" ca="1" si="29">_xlfn.NORM.S.INV(E900)/(SQRT(2)*$C$3)</f>
        <v>0.10430427401040591</v>
      </c>
    </row>
    <row r="901" spans="5:6" x14ac:dyDescent="0.25">
      <c r="E901" s="73">
        <f t="shared" ca="1" si="28"/>
        <v>6.3561347134370338E-2</v>
      </c>
      <c r="F901" s="73">
        <f t="shared" ca="1" si="29"/>
        <v>-0.10787247017630983</v>
      </c>
    </row>
    <row r="902" spans="5:6" x14ac:dyDescent="0.25">
      <c r="E902" s="73">
        <f t="shared" ca="1" si="28"/>
        <v>0.27903210699143</v>
      </c>
      <c r="F902" s="73">
        <f t="shared" ca="1" si="29"/>
        <v>-4.1416603440806325E-2</v>
      </c>
    </row>
    <row r="903" spans="5:6" x14ac:dyDescent="0.25">
      <c r="E903" s="73">
        <f t="shared" ca="1" si="28"/>
        <v>0.23073149037696394</v>
      </c>
      <c r="F903" s="73">
        <f t="shared" ca="1" si="29"/>
        <v>-5.2074170460547804E-2</v>
      </c>
    </row>
    <row r="904" spans="5:6" x14ac:dyDescent="0.25">
      <c r="E904" s="73">
        <f t="shared" ca="1" si="28"/>
        <v>0.53467831353256723</v>
      </c>
      <c r="F904" s="73">
        <f t="shared" ca="1" si="29"/>
        <v>6.1543322250691328E-3</v>
      </c>
    </row>
    <row r="905" spans="5:6" x14ac:dyDescent="0.25">
      <c r="E905" s="73">
        <f t="shared" ca="1" si="28"/>
        <v>0.32049441504918375</v>
      </c>
      <c r="F905" s="73">
        <f t="shared" ca="1" si="29"/>
        <v>-3.2973569748786111E-2</v>
      </c>
    </row>
    <row r="906" spans="5:6" x14ac:dyDescent="0.25">
      <c r="E906" s="73">
        <f t="shared" ca="1" si="28"/>
        <v>0.98934728848627784</v>
      </c>
      <c r="F906" s="73">
        <f t="shared" ca="1" si="29"/>
        <v>0.16281330526077825</v>
      </c>
    </row>
    <row r="907" spans="5:6" x14ac:dyDescent="0.25">
      <c r="E907" s="73">
        <f t="shared" ca="1" si="28"/>
        <v>0.99534585478921467</v>
      </c>
      <c r="F907" s="73">
        <f t="shared" ca="1" si="29"/>
        <v>0.18388445155817351</v>
      </c>
    </row>
    <row r="908" spans="5:6" x14ac:dyDescent="0.25">
      <c r="E908" s="73">
        <f t="shared" ca="1" si="28"/>
        <v>0.19019981886897208</v>
      </c>
      <c r="F908" s="73">
        <f t="shared" ca="1" si="29"/>
        <v>-6.2024591598285425E-2</v>
      </c>
    </row>
    <row r="909" spans="5:6" x14ac:dyDescent="0.25">
      <c r="E909" s="73">
        <f t="shared" ca="1" si="28"/>
        <v>0.82311991137521567</v>
      </c>
      <c r="F909" s="73">
        <f t="shared" ca="1" si="29"/>
        <v>6.5571458179552483E-2</v>
      </c>
    </row>
    <row r="910" spans="5:6" x14ac:dyDescent="0.25">
      <c r="E910" s="73">
        <f t="shared" ca="1" si="28"/>
        <v>0.9527417060862976</v>
      </c>
      <c r="F910" s="73">
        <f t="shared" ca="1" si="29"/>
        <v>0.11823102732927039</v>
      </c>
    </row>
    <row r="911" spans="5:6" x14ac:dyDescent="0.25">
      <c r="E911" s="73">
        <f t="shared" ca="1" si="28"/>
        <v>0.65234651780898356</v>
      </c>
      <c r="F911" s="73">
        <f t="shared" ca="1" si="29"/>
        <v>2.7694781922972502E-2</v>
      </c>
    </row>
    <row r="912" spans="5:6" x14ac:dyDescent="0.25">
      <c r="E912" s="73">
        <f t="shared" ca="1" si="28"/>
        <v>0.87901965318334618</v>
      </c>
      <c r="F912" s="73">
        <f t="shared" ca="1" si="29"/>
        <v>8.2738570591632254E-2</v>
      </c>
    </row>
    <row r="913" spans="5:6" x14ac:dyDescent="0.25">
      <c r="E913" s="73">
        <f t="shared" ca="1" si="28"/>
        <v>0.33027027628224581</v>
      </c>
      <c r="F913" s="73">
        <f t="shared" ca="1" si="29"/>
        <v>-3.1053794618518718E-2</v>
      </c>
    </row>
    <row r="914" spans="5:6" x14ac:dyDescent="0.25">
      <c r="E914" s="73">
        <f t="shared" ca="1" si="28"/>
        <v>0.35535548055040567</v>
      </c>
      <c r="F914" s="73">
        <f t="shared" ca="1" si="29"/>
        <v>-2.6226690578751922E-2</v>
      </c>
    </row>
    <row r="915" spans="5:6" x14ac:dyDescent="0.25">
      <c r="E915" s="73">
        <f t="shared" ca="1" si="28"/>
        <v>0.64716801811267488</v>
      </c>
      <c r="F915" s="73">
        <f t="shared" ca="1" si="29"/>
        <v>2.6706424174535431E-2</v>
      </c>
    </row>
    <row r="916" spans="5:6" x14ac:dyDescent="0.25">
      <c r="E916" s="73">
        <f t="shared" ca="1" si="28"/>
        <v>0.62305927734320821</v>
      </c>
      <c r="F916" s="73">
        <f t="shared" ca="1" si="29"/>
        <v>2.2169601183200941E-2</v>
      </c>
    </row>
    <row r="917" spans="5:6" x14ac:dyDescent="0.25">
      <c r="E917" s="73">
        <f t="shared" ca="1" si="28"/>
        <v>0.29234361245379914</v>
      </c>
      <c r="F917" s="73">
        <f t="shared" ca="1" si="29"/>
        <v>-3.8646993466499587E-2</v>
      </c>
    </row>
    <row r="918" spans="5:6" x14ac:dyDescent="0.25">
      <c r="E918" s="73">
        <f t="shared" ca="1" si="28"/>
        <v>0.81773808097436318</v>
      </c>
      <c r="F918" s="73">
        <f t="shared" ca="1" si="29"/>
        <v>6.4118936482834274E-2</v>
      </c>
    </row>
    <row r="919" spans="5:6" x14ac:dyDescent="0.25">
      <c r="E919" s="73">
        <f t="shared" ca="1" si="28"/>
        <v>0.76498763662892832</v>
      </c>
      <c r="F919" s="73">
        <f t="shared" ca="1" si="29"/>
        <v>5.1084138892065332E-2</v>
      </c>
    </row>
    <row r="920" spans="5:6" x14ac:dyDescent="0.25">
      <c r="E920" s="73">
        <f t="shared" ca="1" si="28"/>
        <v>0.32210818768939786</v>
      </c>
      <c r="F920" s="73">
        <f t="shared" ca="1" si="29"/>
        <v>-3.2655016938753847E-2</v>
      </c>
    </row>
    <row r="921" spans="5:6" x14ac:dyDescent="0.25">
      <c r="E921" s="73">
        <f t="shared" ca="1" si="28"/>
        <v>0.96615767447945988</v>
      </c>
      <c r="F921" s="73">
        <f t="shared" ca="1" si="29"/>
        <v>0.12919551960734091</v>
      </c>
    </row>
    <row r="922" spans="5:6" x14ac:dyDescent="0.25">
      <c r="E922" s="73">
        <f t="shared" ca="1" si="28"/>
        <v>0.49677438833965459</v>
      </c>
      <c r="F922" s="73">
        <f t="shared" ca="1" si="29"/>
        <v>-5.7173101034090079E-4</v>
      </c>
    </row>
    <row r="923" spans="5:6" x14ac:dyDescent="0.25">
      <c r="E923" s="73">
        <f t="shared" ca="1" si="28"/>
        <v>0.34449719752065655</v>
      </c>
      <c r="F923" s="73">
        <f t="shared" ca="1" si="29"/>
        <v>-2.8299836238435249E-2</v>
      </c>
    </row>
    <row r="924" spans="5:6" x14ac:dyDescent="0.25">
      <c r="E924" s="73">
        <f t="shared" ca="1" si="28"/>
        <v>0.93472619900279696</v>
      </c>
      <c r="F924" s="73">
        <f t="shared" ca="1" si="29"/>
        <v>0.10691072651877181</v>
      </c>
    </row>
    <row r="925" spans="5:6" x14ac:dyDescent="0.25">
      <c r="E925" s="73">
        <f t="shared" ca="1" si="28"/>
        <v>0.97576500709482605</v>
      </c>
      <c r="F925" s="73">
        <f t="shared" ca="1" si="29"/>
        <v>0.13952804528056736</v>
      </c>
    </row>
    <row r="926" spans="5:6" x14ac:dyDescent="0.25">
      <c r="E926" s="73">
        <f t="shared" ca="1" si="28"/>
        <v>0.63599379038100923</v>
      </c>
      <c r="F926" s="73">
        <f t="shared" ca="1" si="29"/>
        <v>2.4591099814925892E-2</v>
      </c>
    </row>
    <row r="927" spans="5:6" x14ac:dyDescent="0.25">
      <c r="E927" s="73">
        <f t="shared" ca="1" si="28"/>
        <v>0.39150580406745128</v>
      </c>
      <c r="F927" s="73">
        <f t="shared" ca="1" si="29"/>
        <v>-1.9473475533411826E-2</v>
      </c>
    </row>
    <row r="928" spans="5:6" x14ac:dyDescent="0.25">
      <c r="E928" s="73">
        <f t="shared" ca="1" si="28"/>
        <v>0.93077966812548685</v>
      </c>
      <c r="F928" s="73">
        <f t="shared" ca="1" si="29"/>
        <v>0.10476655958112402</v>
      </c>
    </row>
    <row r="929" spans="5:6" x14ac:dyDescent="0.25">
      <c r="E929" s="73">
        <f t="shared" ca="1" si="28"/>
        <v>8.035483612919847E-2</v>
      </c>
      <c r="F929" s="73">
        <f t="shared" ca="1" si="29"/>
        <v>-9.9185072996085699E-2</v>
      </c>
    </row>
    <row r="930" spans="5:6" x14ac:dyDescent="0.25">
      <c r="E930" s="73">
        <f t="shared" ca="1" si="28"/>
        <v>0.70569412235135165</v>
      </c>
      <c r="F930" s="73">
        <f t="shared" ca="1" si="29"/>
        <v>3.8243790361860777E-2</v>
      </c>
    </row>
    <row r="931" spans="5:6" x14ac:dyDescent="0.25">
      <c r="E931" s="73">
        <f t="shared" ca="1" si="28"/>
        <v>0.28431550873360789</v>
      </c>
      <c r="F931" s="73">
        <f t="shared" ca="1" si="29"/>
        <v>-4.0309953302590525E-2</v>
      </c>
    </row>
    <row r="932" spans="5:6" x14ac:dyDescent="0.25">
      <c r="E932" s="73">
        <f t="shared" ca="1" si="28"/>
        <v>0.29922220639695962</v>
      </c>
      <c r="F932" s="73">
        <f t="shared" ca="1" si="29"/>
        <v>-3.7238989694092478E-2</v>
      </c>
    </row>
    <row r="933" spans="5:6" x14ac:dyDescent="0.25">
      <c r="E933" s="73">
        <f t="shared" ca="1" si="28"/>
        <v>9.6314061980498855E-2</v>
      </c>
      <c r="F933" s="73">
        <f t="shared" ca="1" si="29"/>
        <v>-9.2124962359561052E-2</v>
      </c>
    </row>
    <row r="934" spans="5:6" x14ac:dyDescent="0.25">
      <c r="E934" s="73">
        <f t="shared" ca="1" si="28"/>
        <v>1.4982129363066088E-2</v>
      </c>
      <c r="F934" s="73">
        <f t="shared" ca="1" si="29"/>
        <v>-0.15348194686141067</v>
      </c>
    </row>
    <row r="935" spans="5:6" x14ac:dyDescent="0.25">
      <c r="E935" s="73">
        <f t="shared" ca="1" si="28"/>
        <v>0.55655903797875195</v>
      </c>
      <c r="F935" s="73">
        <f t="shared" ca="1" si="29"/>
        <v>1.0058649017339815E-2</v>
      </c>
    </row>
    <row r="936" spans="5:6" x14ac:dyDescent="0.25">
      <c r="E936" s="73">
        <f t="shared" ca="1" si="28"/>
        <v>0.76087441951762769</v>
      </c>
      <c r="F936" s="73">
        <f t="shared" ca="1" si="29"/>
        <v>5.0142225218620474E-2</v>
      </c>
    </row>
    <row r="937" spans="5:6" x14ac:dyDescent="0.25">
      <c r="E937" s="73">
        <f t="shared" ca="1" si="28"/>
        <v>0.88352342193039846</v>
      </c>
      <c r="F937" s="73">
        <f t="shared" ca="1" si="29"/>
        <v>8.4342713817449191E-2</v>
      </c>
    </row>
    <row r="938" spans="5:6" x14ac:dyDescent="0.25">
      <c r="E938" s="73">
        <f t="shared" ca="1" si="28"/>
        <v>0.91083179872835907</v>
      </c>
      <c r="F938" s="73">
        <f t="shared" ca="1" si="29"/>
        <v>9.5169143528519989E-2</v>
      </c>
    </row>
    <row r="939" spans="5:6" x14ac:dyDescent="0.25">
      <c r="E939" s="73">
        <f t="shared" ca="1" si="28"/>
        <v>0.97112649357097192</v>
      </c>
      <c r="F939" s="73">
        <f t="shared" ca="1" si="29"/>
        <v>0.1341815383992144</v>
      </c>
    </row>
    <row r="940" spans="5:6" x14ac:dyDescent="0.25">
      <c r="E940" s="73">
        <f t="shared" ca="1" si="28"/>
        <v>0.75288286770319079</v>
      </c>
      <c r="F940" s="73">
        <f t="shared" ca="1" si="29"/>
        <v>4.8337094145420423E-2</v>
      </c>
    </row>
    <row r="941" spans="5:6" x14ac:dyDescent="0.25">
      <c r="E941" s="73">
        <f t="shared" ca="1" si="28"/>
        <v>0.75316854957693813</v>
      </c>
      <c r="F941" s="73">
        <f t="shared" ca="1" si="29"/>
        <v>4.840107702713007E-2</v>
      </c>
    </row>
    <row r="942" spans="5:6" x14ac:dyDescent="0.25">
      <c r="E942" s="73">
        <f t="shared" ca="1" si="28"/>
        <v>0.73582835420501169</v>
      </c>
      <c r="F942" s="73">
        <f t="shared" ca="1" si="29"/>
        <v>4.4585700066826793E-2</v>
      </c>
    </row>
    <row r="943" spans="5:6" x14ac:dyDescent="0.25">
      <c r="E943" s="73">
        <f t="shared" ca="1" si="28"/>
        <v>0.13156970609930452</v>
      </c>
      <c r="F943" s="73">
        <f t="shared" ca="1" si="29"/>
        <v>-7.9125369286469502E-2</v>
      </c>
    </row>
    <row r="944" spans="5:6" x14ac:dyDescent="0.25">
      <c r="E944" s="73">
        <f t="shared" ca="1" si="28"/>
        <v>0.21440907252028651</v>
      </c>
      <c r="F944" s="73">
        <f t="shared" ca="1" si="29"/>
        <v>-5.5947397024186468E-2</v>
      </c>
    </row>
    <row r="945" spans="5:6" x14ac:dyDescent="0.25">
      <c r="E945" s="73">
        <f t="shared" ca="1" si="28"/>
        <v>0.42642629037609725</v>
      </c>
      <c r="F945" s="73">
        <f t="shared" ca="1" si="29"/>
        <v>-1.3115415227564781E-2</v>
      </c>
    </row>
    <row r="946" spans="5:6" x14ac:dyDescent="0.25">
      <c r="E946" s="73">
        <f t="shared" ca="1" si="28"/>
        <v>0.63307290570653796</v>
      </c>
      <c r="F946" s="73">
        <f t="shared" ca="1" si="29"/>
        <v>2.4041850215258499E-2</v>
      </c>
    </row>
    <row r="947" spans="5:6" x14ac:dyDescent="0.25">
      <c r="E947" s="73">
        <f t="shared" ca="1" si="28"/>
        <v>0.10774370759304552</v>
      </c>
      <c r="F947" s="73">
        <f t="shared" ca="1" si="29"/>
        <v>-8.7583439256938109E-2</v>
      </c>
    </row>
    <row r="948" spans="5:6" x14ac:dyDescent="0.25">
      <c r="E948" s="73">
        <f t="shared" ca="1" si="28"/>
        <v>0.40402209006970446</v>
      </c>
      <c r="F948" s="73">
        <f t="shared" ca="1" si="29"/>
        <v>-1.7179154788765555E-2</v>
      </c>
    </row>
    <row r="949" spans="5:6" x14ac:dyDescent="0.25">
      <c r="E949" s="73">
        <f t="shared" ca="1" si="28"/>
        <v>1.9004934669212603E-2</v>
      </c>
      <c r="F949" s="73">
        <f t="shared" ca="1" si="29"/>
        <v>-0.14670685849553441</v>
      </c>
    </row>
    <row r="950" spans="5:6" x14ac:dyDescent="0.25">
      <c r="E950" s="73">
        <f t="shared" ca="1" si="28"/>
        <v>0.75530825547273661</v>
      </c>
      <c r="F950" s="73">
        <f t="shared" ca="1" si="29"/>
        <v>4.888156506911126E-2</v>
      </c>
    </row>
    <row r="951" spans="5:6" x14ac:dyDescent="0.25">
      <c r="E951" s="73">
        <f t="shared" ca="1" si="28"/>
        <v>0.24699193212237847</v>
      </c>
      <c r="F951" s="73">
        <f t="shared" ca="1" si="29"/>
        <v>-4.8365129789632151E-2</v>
      </c>
    </row>
    <row r="952" spans="5:6" x14ac:dyDescent="0.25">
      <c r="E952" s="73">
        <f t="shared" ca="1" si="28"/>
        <v>0.75713059392528215</v>
      </c>
      <c r="F952" s="73">
        <f t="shared" ca="1" si="29"/>
        <v>4.9292572144364701E-2</v>
      </c>
    </row>
    <row r="953" spans="5:6" x14ac:dyDescent="0.25">
      <c r="E953" s="73">
        <f t="shared" ca="1" si="28"/>
        <v>0.77212020715476182</v>
      </c>
      <c r="F953" s="73">
        <f t="shared" ca="1" si="29"/>
        <v>5.2739377432716908E-2</v>
      </c>
    </row>
    <row r="954" spans="5:6" x14ac:dyDescent="0.25">
      <c r="E954" s="73">
        <f t="shared" ca="1" si="28"/>
        <v>0.99000581432948187</v>
      </c>
      <c r="F954" s="73">
        <f t="shared" ca="1" si="29"/>
        <v>0.16451306560045229</v>
      </c>
    </row>
    <row r="955" spans="5:6" x14ac:dyDescent="0.25">
      <c r="E955" s="73">
        <f t="shared" ca="1" si="28"/>
        <v>0.42207590432457986</v>
      </c>
      <c r="F955" s="73">
        <f t="shared" ca="1" si="29"/>
        <v>-1.3900703939726672E-2</v>
      </c>
    </row>
    <row r="956" spans="5:6" x14ac:dyDescent="0.25">
      <c r="E956" s="73">
        <f t="shared" ca="1" si="28"/>
        <v>9.8243707100176603E-2</v>
      </c>
      <c r="F956" s="73">
        <f t="shared" ca="1" si="29"/>
        <v>-9.1331603662876099E-2</v>
      </c>
    </row>
    <row r="957" spans="5:6" x14ac:dyDescent="0.25">
      <c r="E957" s="73">
        <f t="shared" ca="1" si="28"/>
        <v>0.30089508689216526</v>
      </c>
      <c r="F957" s="73">
        <f t="shared" ca="1" si="29"/>
        <v>-3.6898803490358907E-2</v>
      </c>
    </row>
    <row r="958" spans="5:6" x14ac:dyDescent="0.25">
      <c r="E958" s="73">
        <f t="shared" ca="1" si="28"/>
        <v>0.80796768429950161</v>
      </c>
      <c r="F958" s="73">
        <f t="shared" ca="1" si="29"/>
        <v>6.1548802543281357E-2</v>
      </c>
    </row>
    <row r="959" spans="5:6" x14ac:dyDescent="0.25">
      <c r="E959" s="73">
        <f t="shared" ca="1" si="28"/>
        <v>0.46209450061948532</v>
      </c>
      <c r="F959" s="73">
        <f t="shared" ca="1" si="29"/>
        <v>-6.7287159490373146E-3</v>
      </c>
    </row>
    <row r="960" spans="5:6" x14ac:dyDescent="0.25">
      <c r="E960" s="73">
        <f t="shared" ca="1" si="28"/>
        <v>0.79288045678732544</v>
      </c>
      <c r="F960" s="73">
        <f t="shared" ca="1" si="29"/>
        <v>5.7732193614117445E-2</v>
      </c>
    </row>
    <row r="961" spans="5:6" x14ac:dyDescent="0.25">
      <c r="E961" s="73">
        <f t="shared" ca="1" si="28"/>
        <v>0.71405329002000972</v>
      </c>
      <c r="F961" s="73">
        <f t="shared" ca="1" si="29"/>
        <v>3.9970283018808478E-2</v>
      </c>
    </row>
    <row r="962" spans="5:6" x14ac:dyDescent="0.25">
      <c r="E962" s="73">
        <f t="shared" ca="1" si="28"/>
        <v>6.5435606057807849E-2</v>
      </c>
      <c r="F962" s="73">
        <f t="shared" ca="1" si="29"/>
        <v>-0.10682087109824051</v>
      </c>
    </row>
    <row r="963" spans="5:6" x14ac:dyDescent="0.25">
      <c r="E963" s="73">
        <f t="shared" ca="1" si="28"/>
        <v>0.73543514526815934</v>
      </c>
      <c r="F963" s="73">
        <f t="shared" ca="1" si="29"/>
        <v>4.4500710312182896E-2</v>
      </c>
    </row>
    <row r="964" spans="5:6" x14ac:dyDescent="0.25">
      <c r="E964" s="73">
        <f t="shared" ref="E964:E1027" ca="1" si="30">RAND()</f>
        <v>0.5530815368282519</v>
      </c>
      <c r="F964" s="73">
        <f t="shared" ref="F964:F1027" ca="1" si="31">_xlfn.NORM.S.INV(E964)/(SQRT(2)*$C$3)</f>
        <v>9.4363917095766758E-3</v>
      </c>
    </row>
    <row r="965" spans="5:6" x14ac:dyDescent="0.25">
      <c r="E965" s="73">
        <f t="shared" ca="1" si="30"/>
        <v>0.41065609988789986</v>
      </c>
      <c r="F965" s="73">
        <f t="shared" ca="1" si="31"/>
        <v>-1.5970541893868571E-2</v>
      </c>
    </row>
    <row r="966" spans="5:6" x14ac:dyDescent="0.25">
      <c r="E966" s="73">
        <f t="shared" ca="1" si="30"/>
        <v>0.34432914435137707</v>
      </c>
      <c r="F966" s="73">
        <f t="shared" ca="1" si="31"/>
        <v>-2.8332109520341861E-2</v>
      </c>
    </row>
    <row r="967" spans="5:6" x14ac:dyDescent="0.25">
      <c r="E967" s="73">
        <f t="shared" ca="1" si="30"/>
        <v>0.61418828725382013</v>
      </c>
      <c r="F967" s="73">
        <f t="shared" ca="1" si="31"/>
        <v>2.0523918685908308E-2</v>
      </c>
    </row>
    <row r="968" spans="5:6" x14ac:dyDescent="0.25">
      <c r="E968" s="73">
        <f t="shared" ca="1" si="30"/>
        <v>8.9546984106817495E-2</v>
      </c>
      <c r="F968" s="73">
        <f t="shared" ca="1" si="31"/>
        <v>-9.5003327000369286E-2</v>
      </c>
    </row>
    <row r="969" spans="5:6" x14ac:dyDescent="0.25">
      <c r="E969" s="73">
        <f t="shared" ca="1" si="30"/>
        <v>0.31063002191261235</v>
      </c>
      <c r="F969" s="73">
        <f t="shared" ca="1" si="31"/>
        <v>-3.4935694335956953E-2</v>
      </c>
    </row>
    <row r="970" spans="5:6" x14ac:dyDescent="0.25">
      <c r="E970" s="73">
        <f t="shared" ca="1" si="30"/>
        <v>5.4792174858733889E-2</v>
      </c>
      <c r="F970" s="73">
        <f t="shared" ca="1" si="31"/>
        <v>-0.11314162212189327</v>
      </c>
    </row>
    <row r="971" spans="5:6" x14ac:dyDescent="0.25">
      <c r="E971" s="73">
        <f t="shared" ca="1" si="30"/>
        <v>0.32414032215683319</v>
      </c>
      <c r="F971" s="73">
        <f t="shared" ca="1" si="31"/>
        <v>-3.225482068532922E-2</v>
      </c>
    </row>
    <row r="972" spans="5:6" x14ac:dyDescent="0.25">
      <c r="E972" s="73">
        <f t="shared" ca="1" si="30"/>
        <v>3.8989086536817652E-2</v>
      </c>
      <c r="F972" s="73">
        <f t="shared" ca="1" si="31"/>
        <v>-0.12463036980457878</v>
      </c>
    </row>
    <row r="973" spans="5:6" x14ac:dyDescent="0.25">
      <c r="E973" s="73">
        <f t="shared" ca="1" si="30"/>
        <v>0.47794164950600193</v>
      </c>
      <c r="F973" s="73">
        <f t="shared" ca="1" si="31"/>
        <v>-3.9117351150784029E-3</v>
      </c>
    </row>
    <row r="974" spans="5:6" x14ac:dyDescent="0.25">
      <c r="E974" s="73">
        <f t="shared" ca="1" si="30"/>
        <v>0.86556133258734957</v>
      </c>
      <c r="F974" s="73">
        <f t="shared" ca="1" si="31"/>
        <v>7.8181376311085668E-2</v>
      </c>
    </row>
    <row r="975" spans="5:6" x14ac:dyDescent="0.25">
      <c r="E975" s="73">
        <f t="shared" ca="1" si="30"/>
        <v>5.4872417332364143E-2</v>
      </c>
      <c r="F975" s="73">
        <f t="shared" ca="1" si="31"/>
        <v>-0.11309049285692557</v>
      </c>
    </row>
    <row r="976" spans="5:6" x14ac:dyDescent="0.25">
      <c r="E976" s="73">
        <f t="shared" ca="1" si="30"/>
        <v>0.40028344472789401</v>
      </c>
      <c r="F976" s="73">
        <f t="shared" ca="1" si="31"/>
        <v>-1.786247256038449E-2</v>
      </c>
    </row>
    <row r="977" spans="5:6" x14ac:dyDescent="0.25">
      <c r="E977" s="73">
        <f t="shared" ca="1" si="30"/>
        <v>0.65322158022691579</v>
      </c>
      <c r="F977" s="73">
        <f t="shared" ca="1" si="31"/>
        <v>2.7862324928778062E-2</v>
      </c>
    </row>
    <row r="978" spans="5:6" x14ac:dyDescent="0.25">
      <c r="E978" s="73">
        <f t="shared" ca="1" si="30"/>
        <v>0.72953337851163513</v>
      </c>
      <c r="F978" s="73">
        <f t="shared" ca="1" si="31"/>
        <v>4.3232675230974849E-2</v>
      </c>
    </row>
    <row r="979" spans="5:6" x14ac:dyDescent="0.25">
      <c r="E979" s="73">
        <f t="shared" ca="1" si="30"/>
        <v>0.96689347301123929</v>
      </c>
      <c r="F979" s="73">
        <f t="shared" ca="1" si="31"/>
        <v>0.1298940028114558</v>
      </c>
    </row>
    <row r="980" spans="5:6" x14ac:dyDescent="0.25">
      <c r="E980" s="73">
        <f t="shared" ca="1" si="30"/>
        <v>0.5021319084473006</v>
      </c>
      <c r="F980" s="73">
        <f t="shared" ca="1" si="31"/>
        <v>3.7787273223245025E-4</v>
      </c>
    </row>
    <row r="981" spans="5:6" x14ac:dyDescent="0.25">
      <c r="E981" s="73">
        <f t="shared" ca="1" si="30"/>
        <v>0.63245387590527935</v>
      </c>
      <c r="F981" s="73">
        <f t="shared" ca="1" si="31"/>
        <v>2.3925633654583757E-2</v>
      </c>
    </row>
    <row r="982" spans="5:6" x14ac:dyDescent="0.25">
      <c r="E982" s="73">
        <f t="shared" ca="1" si="30"/>
        <v>9.7622749489247207E-2</v>
      </c>
      <c r="F982" s="73">
        <f t="shared" ca="1" si="31"/>
        <v>-9.1585648388255836E-2</v>
      </c>
    </row>
    <row r="983" spans="5:6" x14ac:dyDescent="0.25">
      <c r="E983" s="73">
        <f t="shared" ca="1" si="30"/>
        <v>0.26658513646870441</v>
      </c>
      <c r="F983" s="73">
        <f t="shared" ca="1" si="31"/>
        <v>-4.4065046706670864E-2</v>
      </c>
    </row>
    <row r="984" spans="5:6" x14ac:dyDescent="0.25">
      <c r="E984" s="73">
        <f t="shared" ca="1" si="30"/>
        <v>0.28571580734698543</v>
      </c>
      <c r="F984" s="73">
        <f t="shared" ca="1" si="31"/>
        <v>-4.0018308433887165E-2</v>
      </c>
    </row>
    <row r="985" spans="5:6" x14ac:dyDescent="0.25">
      <c r="E985" s="73">
        <f t="shared" ca="1" si="30"/>
        <v>0.32481845318040203</v>
      </c>
      <c r="F985" s="73">
        <f t="shared" ca="1" si="31"/>
        <v>-3.2121503883316735E-2</v>
      </c>
    </row>
    <row r="986" spans="5:6" x14ac:dyDescent="0.25">
      <c r="E986" s="73">
        <f t="shared" ca="1" si="30"/>
        <v>0.46819668683518478</v>
      </c>
      <c r="F986" s="73">
        <f t="shared" ca="1" si="31"/>
        <v>-5.6429744428610797E-3</v>
      </c>
    </row>
    <row r="987" spans="5:6" x14ac:dyDescent="0.25">
      <c r="E987" s="73">
        <f t="shared" ca="1" si="30"/>
        <v>0.56837622473163352</v>
      </c>
      <c r="F987" s="73">
        <f t="shared" ca="1" si="31"/>
        <v>1.2179324289602009E-2</v>
      </c>
    </row>
    <row r="988" spans="5:6" x14ac:dyDescent="0.25">
      <c r="E988" s="73">
        <f t="shared" ca="1" si="30"/>
        <v>0.51046451036522122</v>
      </c>
      <c r="F988" s="73">
        <f t="shared" ca="1" si="31"/>
        <v>1.8549989171783889E-3</v>
      </c>
    </row>
    <row r="989" spans="5:6" x14ac:dyDescent="0.25">
      <c r="E989" s="73">
        <f t="shared" ca="1" si="30"/>
        <v>0.73949681218189278</v>
      </c>
      <c r="F989" s="73">
        <f t="shared" ca="1" si="31"/>
        <v>4.5381751050023046E-2</v>
      </c>
    </row>
    <row r="990" spans="5:6" x14ac:dyDescent="0.25">
      <c r="E990" s="73">
        <f t="shared" ca="1" si="30"/>
        <v>0.98394109751990222</v>
      </c>
      <c r="F990" s="73">
        <f t="shared" ca="1" si="31"/>
        <v>0.1515288388076074</v>
      </c>
    </row>
    <row r="991" spans="5:6" x14ac:dyDescent="0.25">
      <c r="E991" s="73">
        <f t="shared" ca="1" si="30"/>
        <v>0.98996003362262308</v>
      </c>
      <c r="F991" s="73">
        <f t="shared" ca="1" si="31"/>
        <v>0.16439178557976047</v>
      </c>
    </row>
    <row r="992" spans="5:6" x14ac:dyDescent="0.25">
      <c r="E992" s="73">
        <f t="shared" ca="1" si="30"/>
        <v>4.9831292395053906E-2</v>
      </c>
      <c r="F992" s="73">
        <f t="shared" ca="1" si="31"/>
        <v>-0.11642453868641783</v>
      </c>
    </row>
    <row r="993" spans="5:6" x14ac:dyDescent="0.25">
      <c r="E993" s="73">
        <f t="shared" ca="1" si="30"/>
        <v>0.77765803307144477</v>
      </c>
      <c r="F993" s="73">
        <f t="shared" ca="1" si="31"/>
        <v>5.4044711482192989E-2</v>
      </c>
    </row>
    <row r="994" spans="5:6" x14ac:dyDescent="0.25">
      <c r="E994" s="73">
        <f t="shared" ca="1" si="30"/>
        <v>0.87781426909305726</v>
      </c>
      <c r="F994" s="73">
        <f t="shared" ca="1" si="31"/>
        <v>8.2316399175709445E-2</v>
      </c>
    </row>
    <row r="995" spans="5:6" x14ac:dyDescent="0.25">
      <c r="E995" s="73">
        <f t="shared" ca="1" si="30"/>
        <v>6.8849149268956134E-2</v>
      </c>
      <c r="F995" s="73">
        <f t="shared" ca="1" si="31"/>
        <v>-0.10496414041034964</v>
      </c>
    </row>
    <row r="996" spans="5:6" x14ac:dyDescent="0.25">
      <c r="E996" s="73">
        <f t="shared" ca="1" si="30"/>
        <v>0.34722814779303812</v>
      </c>
      <c r="F996" s="73">
        <f t="shared" ca="1" si="31"/>
        <v>-2.777619869670267E-2</v>
      </c>
    </row>
    <row r="997" spans="5:6" x14ac:dyDescent="0.25">
      <c r="E997" s="73">
        <f t="shared" ca="1" si="30"/>
        <v>0.63151713567829837</v>
      </c>
      <c r="F997" s="73">
        <f t="shared" ca="1" si="31"/>
        <v>2.3749892890378568E-2</v>
      </c>
    </row>
    <row r="998" spans="5:6" x14ac:dyDescent="0.25">
      <c r="E998" s="73">
        <f t="shared" ca="1" si="30"/>
        <v>0.17704750979078121</v>
      </c>
      <c r="F998" s="73">
        <f t="shared" ca="1" si="31"/>
        <v>-6.5525856019415074E-2</v>
      </c>
    </row>
    <row r="999" spans="5:6" x14ac:dyDescent="0.25">
      <c r="E999" s="73">
        <f t="shared" ca="1" si="30"/>
        <v>0.93191434482093605</v>
      </c>
      <c r="F999" s="73">
        <f t="shared" ca="1" si="31"/>
        <v>0.10537314561914651</v>
      </c>
    </row>
    <row r="1000" spans="5:6" x14ac:dyDescent="0.25">
      <c r="E1000" s="73">
        <f t="shared" ca="1" si="30"/>
        <v>0.63957507204586506</v>
      </c>
      <c r="F1000" s="73">
        <f t="shared" ca="1" si="31"/>
        <v>2.5266566524863067E-2</v>
      </c>
    </row>
    <row r="1001" spans="5:6" x14ac:dyDescent="0.25">
      <c r="E1001" s="73">
        <f t="shared" ca="1" si="30"/>
        <v>0.9894168139142715</v>
      </c>
      <c r="F1001" s="73">
        <f t="shared" ca="1" si="31"/>
        <v>0.16298836714745377</v>
      </c>
    </row>
    <row r="1002" spans="5:6" x14ac:dyDescent="0.25">
      <c r="E1002" s="73">
        <f t="shared" ca="1" si="30"/>
        <v>0.87539801160635777</v>
      </c>
      <c r="F1002" s="73">
        <f t="shared" ca="1" si="31"/>
        <v>8.1478854080130669E-2</v>
      </c>
    </row>
    <row r="1003" spans="5:6" x14ac:dyDescent="0.25">
      <c r="E1003" s="73">
        <f t="shared" ca="1" si="30"/>
        <v>0.75231279295369047</v>
      </c>
      <c r="F1003" s="73">
        <f t="shared" ca="1" si="31"/>
        <v>4.8209535183402388E-2</v>
      </c>
    </row>
    <row r="1004" spans="5:6" x14ac:dyDescent="0.25">
      <c r="E1004" s="73">
        <f t="shared" ca="1" si="30"/>
        <v>0.41984302496453496</v>
      </c>
      <c r="F1004" s="73">
        <f t="shared" ca="1" si="31"/>
        <v>-1.4304421936609458E-2</v>
      </c>
    </row>
    <row r="1005" spans="5:6" x14ac:dyDescent="0.25">
      <c r="E1005" s="73">
        <f t="shared" ca="1" si="30"/>
        <v>0.85900415994792223</v>
      </c>
      <c r="F1005" s="73">
        <f t="shared" ca="1" si="31"/>
        <v>7.6074504566489579E-2</v>
      </c>
    </row>
    <row r="1006" spans="5:6" x14ac:dyDescent="0.25">
      <c r="E1006" s="73">
        <f t="shared" ca="1" si="30"/>
        <v>0.37291806623544155</v>
      </c>
      <c r="F1006" s="73">
        <f t="shared" ca="1" si="31"/>
        <v>-2.2919777395850383E-2</v>
      </c>
    </row>
    <row r="1007" spans="5:6" x14ac:dyDescent="0.25">
      <c r="E1007" s="73">
        <f t="shared" ca="1" si="30"/>
        <v>0.12115154556217389</v>
      </c>
      <c r="F1007" s="73">
        <f t="shared" ca="1" si="31"/>
        <v>-8.2678430627433949E-2</v>
      </c>
    </row>
    <row r="1008" spans="5:6" x14ac:dyDescent="0.25">
      <c r="E1008" s="73">
        <f t="shared" ca="1" si="30"/>
        <v>0.4170319238093424</v>
      </c>
      <c r="F1008" s="73">
        <f t="shared" ca="1" si="31"/>
        <v>-1.4813351482781094E-2</v>
      </c>
    </row>
    <row r="1009" spans="5:6" x14ac:dyDescent="0.25">
      <c r="E1009" s="73">
        <f t="shared" ca="1" si="30"/>
        <v>0.50121126200973065</v>
      </c>
      <c r="F1009" s="73">
        <f t="shared" ca="1" si="31"/>
        <v>2.1469093121235771E-4</v>
      </c>
    </row>
    <row r="1010" spans="5:6" x14ac:dyDescent="0.25">
      <c r="E1010" s="73">
        <f t="shared" ca="1" si="30"/>
        <v>0.90488898873308043</v>
      </c>
      <c r="F1010" s="73">
        <f t="shared" ca="1" si="31"/>
        <v>9.2625514974213063E-2</v>
      </c>
    </row>
    <row r="1011" spans="5:6" x14ac:dyDescent="0.25">
      <c r="E1011" s="73">
        <f t="shared" ca="1" si="30"/>
        <v>0.11463464046542615</v>
      </c>
      <c r="F1011" s="73">
        <f t="shared" ca="1" si="31"/>
        <v>-8.5011438404356404E-2</v>
      </c>
    </row>
    <row r="1012" spans="5:6" x14ac:dyDescent="0.25">
      <c r="E1012" s="73">
        <f t="shared" ca="1" si="30"/>
        <v>0.74164650851677383</v>
      </c>
      <c r="F1012" s="73">
        <f t="shared" ca="1" si="31"/>
        <v>4.5850912882068814E-2</v>
      </c>
    </row>
    <row r="1013" spans="5:6" x14ac:dyDescent="0.25">
      <c r="E1013" s="73">
        <f t="shared" ca="1" si="30"/>
        <v>9.1776181600552675E-2</v>
      </c>
      <c r="F1013" s="73">
        <f t="shared" ca="1" si="31"/>
        <v>-9.4037885824862305E-2</v>
      </c>
    </row>
    <row r="1014" spans="5:6" x14ac:dyDescent="0.25">
      <c r="E1014" s="73">
        <f t="shared" ca="1" si="30"/>
        <v>0.54147873827506188</v>
      </c>
      <c r="F1014" s="73">
        <f t="shared" ca="1" si="31"/>
        <v>7.3652111503666401E-3</v>
      </c>
    </row>
    <row r="1015" spans="5:6" x14ac:dyDescent="0.25">
      <c r="E1015" s="73">
        <f t="shared" ca="1" si="30"/>
        <v>0.57005611091504316</v>
      </c>
      <c r="F1015" s="73">
        <f t="shared" ca="1" si="31"/>
        <v>1.2481638221579158E-2</v>
      </c>
    </row>
    <row r="1016" spans="5:6" x14ac:dyDescent="0.25">
      <c r="E1016" s="73">
        <f t="shared" ca="1" si="30"/>
        <v>0.31698767535121841</v>
      </c>
      <c r="F1016" s="73">
        <f t="shared" ca="1" si="31"/>
        <v>-3.3668111893799105E-2</v>
      </c>
    </row>
    <row r="1017" spans="5:6" x14ac:dyDescent="0.25">
      <c r="E1017" s="73">
        <f t="shared" ca="1" si="30"/>
        <v>0.60823557792504146</v>
      </c>
      <c r="F1017" s="73">
        <f t="shared" ca="1" si="31"/>
        <v>1.942586943162275E-2</v>
      </c>
    </row>
    <row r="1018" spans="5:6" x14ac:dyDescent="0.25">
      <c r="E1018" s="73">
        <f t="shared" ca="1" si="30"/>
        <v>0.99872516809263856</v>
      </c>
      <c r="F1018" s="73">
        <f t="shared" ca="1" si="31"/>
        <v>0.21336128743694768</v>
      </c>
    </row>
    <row r="1019" spans="5:6" x14ac:dyDescent="0.25">
      <c r="E1019" s="73">
        <f t="shared" ca="1" si="30"/>
        <v>0.82779970964175342</v>
      </c>
      <c r="F1019" s="73">
        <f t="shared" ca="1" si="31"/>
        <v>6.6857374356492819E-2</v>
      </c>
    </row>
    <row r="1020" spans="5:6" x14ac:dyDescent="0.25">
      <c r="E1020" s="73">
        <f t="shared" ca="1" si="30"/>
        <v>0.1467171921138547</v>
      </c>
      <c r="F1020" s="73">
        <f t="shared" ca="1" si="31"/>
        <v>-7.4289862958908853E-2</v>
      </c>
    </row>
    <row r="1021" spans="5:6" x14ac:dyDescent="0.25">
      <c r="E1021" s="73">
        <f t="shared" ca="1" si="30"/>
        <v>9.7143449784825475E-2</v>
      </c>
      <c r="F1021" s="73">
        <f t="shared" ca="1" si="31"/>
        <v>-9.1782549793396298E-2</v>
      </c>
    </row>
    <row r="1022" spans="5:6" x14ac:dyDescent="0.25">
      <c r="E1022" s="73">
        <f t="shared" ca="1" si="30"/>
        <v>5.2166154689078814E-2</v>
      </c>
      <c r="F1022" s="73">
        <f t="shared" ca="1" si="31"/>
        <v>-0.11484855567021637</v>
      </c>
    </row>
    <row r="1023" spans="5:6" x14ac:dyDescent="0.25">
      <c r="E1023" s="73">
        <f t="shared" ca="1" si="30"/>
        <v>0.25516122164308763</v>
      </c>
      <c r="F1023" s="73">
        <f t="shared" ca="1" si="31"/>
        <v>-4.6551363734449611E-2</v>
      </c>
    </row>
    <row r="1024" spans="5:6" x14ac:dyDescent="0.25">
      <c r="E1024" s="73">
        <f t="shared" ca="1" si="30"/>
        <v>7.6038656861062037E-2</v>
      </c>
      <c r="F1024" s="73">
        <f t="shared" ca="1" si="31"/>
        <v>-0.10127412629664911</v>
      </c>
    </row>
    <row r="1025" spans="5:6" x14ac:dyDescent="0.25">
      <c r="E1025" s="73">
        <f t="shared" ca="1" si="30"/>
        <v>0.41144175774906511</v>
      </c>
      <c r="F1025" s="73">
        <f t="shared" ca="1" si="31"/>
        <v>-1.5827722670457255E-2</v>
      </c>
    </row>
    <row r="1026" spans="5:6" x14ac:dyDescent="0.25">
      <c r="E1026" s="73">
        <f t="shared" ca="1" si="30"/>
        <v>0.91414494377900313</v>
      </c>
      <c r="F1026" s="73">
        <f t="shared" ca="1" si="31"/>
        <v>9.6642368675802115E-2</v>
      </c>
    </row>
    <row r="1027" spans="5:6" x14ac:dyDescent="0.25">
      <c r="E1027" s="73">
        <f t="shared" ca="1" si="30"/>
        <v>0.74752313949016391</v>
      </c>
      <c r="F1027" s="73">
        <f t="shared" ca="1" si="31"/>
        <v>4.7143922290339091E-2</v>
      </c>
    </row>
    <row r="1028" spans="5:6" x14ac:dyDescent="0.25">
      <c r="E1028" s="73">
        <f t="shared" ref="E1028:E1091" ca="1" si="32">RAND()</f>
        <v>6.7125458835259888E-4</v>
      </c>
      <c r="F1028" s="73">
        <f t="shared" ref="F1028:F1091" ca="1" si="33">_xlfn.NORM.S.INV(E1028)/(SQRT(2)*$C$3)</f>
        <v>-0.22675035872652549</v>
      </c>
    </row>
    <row r="1029" spans="5:6" x14ac:dyDescent="0.25">
      <c r="E1029" s="73">
        <f t="shared" ca="1" si="32"/>
        <v>0.55267436010150606</v>
      </c>
      <c r="F1029" s="73">
        <f t="shared" ca="1" si="33"/>
        <v>9.363580991047192E-3</v>
      </c>
    </row>
    <row r="1030" spans="5:6" x14ac:dyDescent="0.25">
      <c r="E1030" s="73">
        <f t="shared" ca="1" si="32"/>
        <v>0.72321453540909586</v>
      </c>
      <c r="F1030" s="73">
        <f t="shared" ca="1" si="33"/>
        <v>4.1890255976404514E-2</v>
      </c>
    </row>
    <row r="1031" spans="5:6" x14ac:dyDescent="0.25">
      <c r="E1031" s="73">
        <f t="shared" ca="1" si="32"/>
        <v>0.55500058325625112</v>
      </c>
      <c r="F1031" s="73">
        <f t="shared" ca="1" si="33"/>
        <v>9.7796887045711791E-3</v>
      </c>
    </row>
    <row r="1032" spans="5:6" x14ac:dyDescent="0.25">
      <c r="E1032" s="73">
        <f t="shared" ca="1" si="32"/>
        <v>0.26272113260864871</v>
      </c>
      <c r="F1032" s="73">
        <f t="shared" ca="1" si="33"/>
        <v>-4.4899778992923862E-2</v>
      </c>
    </row>
    <row r="1033" spans="5:6" x14ac:dyDescent="0.25">
      <c r="E1033" s="73">
        <f t="shared" ca="1" si="32"/>
        <v>7.8052479541269593E-3</v>
      </c>
      <c r="F1033" s="73">
        <f t="shared" ca="1" si="33"/>
        <v>-0.1709711347847935</v>
      </c>
    </row>
    <row r="1034" spans="5:6" x14ac:dyDescent="0.25">
      <c r="E1034" s="73">
        <f t="shared" ca="1" si="32"/>
        <v>0.79010168850233098</v>
      </c>
      <c r="F1034" s="73">
        <f t="shared" ca="1" si="33"/>
        <v>5.7047546224854417E-2</v>
      </c>
    </row>
    <row r="1035" spans="5:6" x14ac:dyDescent="0.25">
      <c r="E1035" s="73">
        <f t="shared" ca="1" si="32"/>
        <v>0.53879865499804647</v>
      </c>
      <c r="F1035" s="73">
        <f t="shared" ca="1" si="33"/>
        <v>6.8877591863586319E-3</v>
      </c>
    </row>
    <row r="1036" spans="5:6" x14ac:dyDescent="0.25">
      <c r="E1036" s="73">
        <f t="shared" ca="1" si="32"/>
        <v>0.94761988649552154</v>
      </c>
      <c r="F1036" s="73">
        <f t="shared" ca="1" si="33"/>
        <v>0.11470696270175365</v>
      </c>
    </row>
    <row r="1037" spans="5:6" x14ac:dyDescent="0.25">
      <c r="E1037" s="73">
        <f t="shared" ca="1" si="32"/>
        <v>0.7941832993799719</v>
      </c>
      <c r="F1037" s="73">
        <f t="shared" ca="1" si="33"/>
        <v>5.8055064054148224E-2</v>
      </c>
    </row>
    <row r="1038" spans="5:6" x14ac:dyDescent="0.25">
      <c r="E1038" s="73">
        <f t="shared" ca="1" si="32"/>
        <v>0.53941146849176602</v>
      </c>
      <c r="F1038" s="73">
        <f t="shared" ca="1" si="33"/>
        <v>6.9969023209126091E-3</v>
      </c>
    </row>
    <row r="1039" spans="5:6" x14ac:dyDescent="0.25">
      <c r="E1039" s="73">
        <f t="shared" ca="1" si="32"/>
        <v>0.65312865508390539</v>
      </c>
      <c r="F1039" s="73">
        <f t="shared" ca="1" si="33"/>
        <v>2.7844525694514184E-2</v>
      </c>
    </row>
    <row r="1040" spans="5:6" x14ac:dyDescent="0.25">
      <c r="E1040" s="73">
        <f t="shared" ca="1" si="32"/>
        <v>0.45221946529277668</v>
      </c>
      <c r="F1040" s="73">
        <f t="shared" ca="1" si="33"/>
        <v>-8.4892283663240801E-3</v>
      </c>
    </row>
    <row r="1041" spans="5:6" x14ac:dyDescent="0.25">
      <c r="E1041" s="73">
        <f t="shared" ca="1" si="32"/>
        <v>0.56710022187358555</v>
      </c>
      <c r="F1041" s="73">
        <f t="shared" ca="1" si="33"/>
        <v>1.1949842564514259E-2</v>
      </c>
    </row>
    <row r="1042" spans="5:6" x14ac:dyDescent="0.25">
      <c r="E1042" s="73">
        <f t="shared" ca="1" si="32"/>
        <v>0.80352497478072893</v>
      </c>
      <c r="F1042" s="73">
        <f t="shared" ca="1" si="33"/>
        <v>6.0406694562814271E-2</v>
      </c>
    </row>
    <row r="1043" spans="5:6" x14ac:dyDescent="0.25">
      <c r="E1043" s="73">
        <f t="shared" ca="1" si="32"/>
        <v>0.76395215715544618</v>
      </c>
      <c r="F1043" s="73">
        <f t="shared" ca="1" si="33"/>
        <v>5.0846168889607836E-2</v>
      </c>
    </row>
    <row r="1044" spans="5:6" x14ac:dyDescent="0.25">
      <c r="E1044" s="73">
        <f t="shared" ca="1" si="32"/>
        <v>0.30589200217779944</v>
      </c>
      <c r="F1044" s="73">
        <f t="shared" ca="1" si="33"/>
        <v>-3.5887688445074166E-2</v>
      </c>
    </row>
    <row r="1045" spans="5:6" x14ac:dyDescent="0.25">
      <c r="E1045" s="73">
        <f t="shared" ca="1" si="32"/>
        <v>0.21674350098169404</v>
      </c>
      <c r="F1045" s="73">
        <f t="shared" ca="1" si="33"/>
        <v>-5.5383333702237095E-2</v>
      </c>
    </row>
    <row r="1046" spans="5:6" x14ac:dyDescent="0.25">
      <c r="E1046" s="73">
        <f t="shared" ca="1" si="32"/>
        <v>0.64732211710914311</v>
      </c>
      <c r="F1046" s="73">
        <f t="shared" ca="1" si="33"/>
        <v>2.6735759040106988E-2</v>
      </c>
    </row>
    <row r="1047" spans="5:6" x14ac:dyDescent="0.25">
      <c r="E1047" s="73">
        <f t="shared" ca="1" si="32"/>
        <v>0.60428387521470617</v>
      </c>
      <c r="F1047" s="73">
        <f t="shared" ca="1" si="33"/>
        <v>1.8699524946135929E-2</v>
      </c>
    </row>
    <row r="1048" spans="5:6" x14ac:dyDescent="0.25">
      <c r="E1048" s="73">
        <f t="shared" ca="1" si="32"/>
        <v>0.32922540069826522</v>
      </c>
      <c r="F1048" s="73">
        <f t="shared" ca="1" si="33"/>
        <v>-3.125787252696742E-2</v>
      </c>
    </row>
    <row r="1049" spans="5:6" x14ac:dyDescent="0.25">
      <c r="E1049" s="73">
        <f t="shared" ca="1" si="32"/>
        <v>0.64287859733044894</v>
      </c>
      <c r="F1049" s="73">
        <f t="shared" ca="1" si="33"/>
        <v>2.589169508131664E-2</v>
      </c>
    </row>
    <row r="1050" spans="5:6" x14ac:dyDescent="0.25">
      <c r="E1050" s="73">
        <f t="shared" ca="1" si="32"/>
        <v>0.44748850766420711</v>
      </c>
      <c r="F1050" s="73">
        <f t="shared" ca="1" si="33"/>
        <v>-9.334460010553082E-3</v>
      </c>
    </row>
    <row r="1051" spans="5:6" x14ac:dyDescent="0.25">
      <c r="E1051" s="73">
        <f t="shared" ca="1" si="32"/>
        <v>0.73001282381932153</v>
      </c>
      <c r="F1051" s="73">
        <f t="shared" ca="1" si="33"/>
        <v>4.3335164643813491E-2</v>
      </c>
    </row>
    <row r="1052" spans="5:6" x14ac:dyDescent="0.25">
      <c r="E1052" s="73">
        <f t="shared" ca="1" si="32"/>
        <v>5.3544319211086933E-2</v>
      </c>
      <c r="F1052" s="73">
        <f t="shared" ca="1" si="33"/>
        <v>-0.11394446216030764</v>
      </c>
    </row>
    <row r="1053" spans="5:6" x14ac:dyDescent="0.25">
      <c r="E1053" s="73">
        <f t="shared" ca="1" si="32"/>
        <v>0.22610786368931346</v>
      </c>
      <c r="F1053" s="73">
        <f t="shared" ca="1" si="33"/>
        <v>-5.3155069798785794E-2</v>
      </c>
    </row>
    <row r="1054" spans="5:6" x14ac:dyDescent="0.25">
      <c r="E1054" s="73">
        <f t="shared" ca="1" si="32"/>
        <v>0.11053467220708579</v>
      </c>
      <c r="F1054" s="73">
        <f t="shared" ca="1" si="33"/>
        <v>-8.6527921421719334E-2</v>
      </c>
    </row>
    <row r="1055" spans="5:6" x14ac:dyDescent="0.25">
      <c r="E1055" s="73">
        <f t="shared" ca="1" si="32"/>
        <v>0.30518313990361767</v>
      </c>
      <c r="F1055" s="73">
        <f t="shared" ca="1" si="33"/>
        <v>-3.6030674556651432E-2</v>
      </c>
    </row>
    <row r="1056" spans="5:6" x14ac:dyDescent="0.25">
      <c r="E1056" s="73">
        <f t="shared" ca="1" si="32"/>
        <v>7.0449138096715491E-2</v>
      </c>
      <c r="F1056" s="73">
        <f t="shared" ca="1" si="33"/>
        <v>-0.10411823235688412</v>
      </c>
    </row>
    <row r="1057" spans="5:6" x14ac:dyDescent="0.25">
      <c r="E1057" s="73">
        <f t="shared" ca="1" si="32"/>
        <v>0.27725405476965626</v>
      </c>
      <c r="F1057" s="73">
        <f t="shared" ca="1" si="33"/>
        <v>-4.1791310042143134E-2</v>
      </c>
    </row>
    <row r="1058" spans="5:6" x14ac:dyDescent="0.25">
      <c r="E1058" s="73">
        <f t="shared" ca="1" si="32"/>
        <v>0.79752903274919928</v>
      </c>
      <c r="F1058" s="73">
        <f t="shared" ca="1" si="33"/>
        <v>5.8889808360083964E-2</v>
      </c>
    </row>
    <row r="1059" spans="5:6" x14ac:dyDescent="0.25">
      <c r="E1059" s="73">
        <f t="shared" ca="1" si="32"/>
        <v>0.66314868742526167</v>
      </c>
      <c r="F1059" s="73">
        <f t="shared" ca="1" si="33"/>
        <v>2.9774275210253803E-2</v>
      </c>
    </row>
    <row r="1060" spans="5:6" x14ac:dyDescent="0.25">
      <c r="E1060" s="73">
        <f t="shared" ca="1" si="32"/>
        <v>0.58029271605514232</v>
      </c>
      <c r="F1060" s="73">
        <f t="shared" ca="1" si="33"/>
        <v>1.4328979636595754E-2</v>
      </c>
    </row>
    <row r="1061" spans="5:6" x14ac:dyDescent="0.25">
      <c r="E1061" s="73">
        <f t="shared" ca="1" si="32"/>
        <v>0.47804535529951364</v>
      </c>
      <c r="F1061" s="73">
        <f t="shared" ca="1" si="33"/>
        <v>-3.8933257260308908E-3</v>
      </c>
    </row>
    <row r="1062" spans="5:6" x14ac:dyDescent="0.25">
      <c r="E1062" s="73">
        <f t="shared" ca="1" si="32"/>
        <v>8.1996028705200619E-2</v>
      </c>
      <c r="F1062" s="73">
        <f t="shared" ca="1" si="33"/>
        <v>-9.8413000445966001E-2</v>
      </c>
    </row>
    <row r="1063" spans="5:6" x14ac:dyDescent="0.25">
      <c r="E1063" s="73">
        <f t="shared" ca="1" si="32"/>
        <v>0.49149959496714812</v>
      </c>
      <c r="F1063" s="73">
        <f t="shared" ca="1" si="33"/>
        <v>-1.5067715862026061E-3</v>
      </c>
    </row>
    <row r="1064" spans="5:6" x14ac:dyDescent="0.25">
      <c r="E1064" s="73">
        <f t="shared" ca="1" si="32"/>
        <v>0.83195601851213796</v>
      </c>
      <c r="F1064" s="73">
        <f t="shared" ca="1" si="33"/>
        <v>6.801827284035325E-2</v>
      </c>
    </row>
    <row r="1065" spans="5:6" x14ac:dyDescent="0.25">
      <c r="E1065" s="73">
        <f t="shared" ca="1" si="32"/>
        <v>0.7073944657635568</v>
      </c>
      <c r="F1065" s="73">
        <f t="shared" ca="1" si="33"/>
        <v>3.8593101760186009E-2</v>
      </c>
    </row>
    <row r="1066" spans="5:6" x14ac:dyDescent="0.25">
      <c r="E1066" s="73">
        <f t="shared" ca="1" si="32"/>
        <v>0.20457323674359551</v>
      </c>
      <c r="F1066" s="73">
        <f t="shared" ca="1" si="33"/>
        <v>-5.8364352193363514E-2</v>
      </c>
    </row>
    <row r="1067" spans="5:6" x14ac:dyDescent="0.25">
      <c r="E1067" s="73">
        <f t="shared" ca="1" si="32"/>
        <v>0.92535026675336429</v>
      </c>
      <c r="F1067" s="73">
        <f t="shared" ca="1" si="33"/>
        <v>0.10196552653084066</v>
      </c>
    </row>
    <row r="1068" spans="5:6" x14ac:dyDescent="0.25">
      <c r="E1068" s="73">
        <f t="shared" ca="1" si="32"/>
        <v>0.84611808922467147</v>
      </c>
      <c r="F1068" s="73">
        <f t="shared" ca="1" si="33"/>
        <v>7.2119619739769825E-2</v>
      </c>
    </row>
    <row r="1069" spans="5:6" x14ac:dyDescent="0.25">
      <c r="E1069" s="73">
        <f t="shared" ca="1" si="32"/>
        <v>0.77565920464711258</v>
      </c>
      <c r="F1069" s="73">
        <f t="shared" ca="1" si="33"/>
        <v>5.357145942281636E-2</v>
      </c>
    </row>
    <row r="1070" spans="5:6" x14ac:dyDescent="0.25">
      <c r="E1070" s="73">
        <f t="shared" ca="1" si="32"/>
        <v>0.99674155262430675</v>
      </c>
      <c r="F1070" s="73">
        <f t="shared" ca="1" si="33"/>
        <v>0.19237353784478514</v>
      </c>
    </row>
    <row r="1071" spans="5:6" x14ac:dyDescent="0.25">
      <c r="E1071" s="73">
        <f t="shared" ca="1" si="32"/>
        <v>0.66196847430761097</v>
      </c>
      <c r="F1071" s="73">
        <f t="shared" ca="1" si="33"/>
        <v>2.9545851461015869E-2</v>
      </c>
    </row>
    <row r="1072" spans="5:6" x14ac:dyDescent="0.25">
      <c r="E1072" s="73">
        <f t="shared" ca="1" si="32"/>
        <v>0.8700454137831668</v>
      </c>
      <c r="F1072" s="73">
        <f t="shared" ca="1" si="33"/>
        <v>7.9663062324331124E-2</v>
      </c>
    </row>
    <row r="1073" spans="5:6" x14ac:dyDescent="0.25">
      <c r="E1073" s="73">
        <f t="shared" ca="1" si="32"/>
        <v>0.92887486890570703</v>
      </c>
      <c r="F1073" s="73">
        <f t="shared" ca="1" si="33"/>
        <v>0.10376527396947335</v>
      </c>
    </row>
    <row r="1074" spans="5:6" x14ac:dyDescent="0.25">
      <c r="E1074" s="73">
        <f t="shared" ca="1" si="32"/>
        <v>0.56659463513325203</v>
      </c>
      <c r="F1074" s="73">
        <f t="shared" ca="1" si="33"/>
        <v>1.185895065440091E-2</v>
      </c>
    </row>
    <row r="1075" spans="5:6" x14ac:dyDescent="0.25">
      <c r="E1075" s="73">
        <f t="shared" ca="1" si="32"/>
        <v>0.40692129119378773</v>
      </c>
      <c r="F1075" s="73">
        <f t="shared" ca="1" si="33"/>
        <v>-1.6650368971681557E-2</v>
      </c>
    </row>
    <row r="1076" spans="5:6" x14ac:dyDescent="0.25">
      <c r="E1076" s="73">
        <f t="shared" ca="1" si="32"/>
        <v>0.5432295451374991</v>
      </c>
      <c r="F1076" s="73">
        <f t="shared" ca="1" si="33"/>
        <v>7.6772942825214891E-3</v>
      </c>
    </row>
    <row r="1077" spans="5:6" x14ac:dyDescent="0.25">
      <c r="E1077" s="73">
        <f t="shared" ca="1" si="32"/>
        <v>0.96167256973366511</v>
      </c>
      <c r="F1077" s="73">
        <f t="shared" ca="1" si="33"/>
        <v>0.12518859272791971</v>
      </c>
    </row>
    <row r="1078" spans="5:6" x14ac:dyDescent="0.25">
      <c r="E1078" s="73">
        <f t="shared" ca="1" si="32"/>
        <v>0.44545094969839716</v>
      </c>
      <c r="F1078" s="73">
        <f t="shared" ca="1" si="33"/>
        <v>-9.6988938209360415E-3</v>
      </c>
    </row>
    <row r="1079" spans="5:6" x14ac:dyDescent="0.25">
      <c r="E1079" s="73">
        <f t="shared" ca="1" si="32"/>
        <v>0.56129813539265461</v>
      </c>
      <c r="F1079" s="73">
        <f t="shared" ca="1" si="33"/>
        <v>1.090791941964233E-2</v>
      </c>
    </row>
    <row r="1080" spans="5:6" x14ac:dyDescent="0.25">
      <c r="E1080" s="73">
        <f t="shared" ca="1" si="32"/>
        <v>0.10093991432908023</v>
      </c>
      <c r="F1080" s="73">
        <f t="shared" ca="1" si="33"/>
        <v>-9.0241967836386341E-2</v>
      </c>
    </row>
    <row r="1081" spans="5:6" x14ac:dyDescent="0.25">
      <c r="E1081" s="73">
        <f t="shared" ca="1" si="32"/>
        <v>0.12049760241467522</v>
      </c>
      <c r="F1081" s="73">
        <f t="shared" ca="1" si="33"/>
        <v>-8.2908475800228809E-2</v>
      </c>
    </row>
    <row r="1082" spans="5:6" x14ac:dyDescent="0.25">
      <c r="E1082" s="73">
        <f t="shared" ca="1" si="32"/>
        <v>0.36445093028913256</v>
      </c>
      <c r="F1082" s="73">
        <f t="shared" ca="1" si="33"/>
        <v>-2.4507378567845312E-2</v>
      </c>
    </row>
    <row r="1083" spans="5:6" x14ac:dyDescent="0.25">
      <c r="E1083" s="73">
        <f t="shared" ca="1" si="32"/>
        <v>0.13484177396599006</v>
      </c>
      <c r="F1083" s="73">
        <f t="shared" ca="1" si="33"/>
        <v>-7.8049852794471186E-2</v>
      </c>
    </row>
    <row r="1084" spans="5:6" x14ac:dyDescent="0.25">
      <c r="E1084" s="73">
        <f t="shared" ca="1" si="32"/>
        <v>5.9820805660424914E-2</v>
      </c>
      <c r="F1084" s="73">
        <f t="shared" ca="1" si="33"/>
        <v>-0.11004558850373847</v>
      </c>
    </row>
    <row r="1085" spans="5:6" x14ac:dyDescent="0.25">
      <c r="E1085" s="73">
        <f t="shared" ca="1" si="32"/>
        <v>0.64173536122249619</v>
      </c>
      <c r="F1085" s="73">
        <f t="shared" ca="1" si="33"/>
        <v>2.5675133089220401E-2</v>
      </c>
    </row>
    <row r="1086" spans="5:6" x14ac:dyDescent="0.25">
      <c r="E1086" s="73">
        <f t="shared" ca="1" si="32"/>
        <v>0.19726027116104339</v>
      </c>
      <c r="F1086" s="73">
        <f t="shared" ca="1" si="33"/>
        <v>-6.0206464850917386E-2</v>
      </c>
    </row>
    <row r="1087" spans="5:6" x14ac:dyDescent="0.25">
      <c r="E1087" s="73">
        <f t="shared" ca="1" si="32"/>
        <v>0.81216351530573971</v>
      </c>
      <c r="F1087" s="73">
        <f t="shared" ca="1" si="33"/>
        <v>6.2642385943917536E-2</v>
      </c>
    </row>
    <row r="1088" spans="5:6" x14ac:dyDescent="0.25">
      <c r="E1088" s="73">
        <f t="shared" ca="1" si="32"/>
        <v>0.96376501488681043</v>
      </c>
      <c r="F1088" s="73">
        <f t="shared" ca="1" si="33"/>
        <v>0.1270072931517065</v>
      </c>
    </row>
    <row r="1089" spans="5:6" x14ac:dyDescent="0.25">
      <c r="E1089" s="73">
        <f t="shared" ca="1" si="32"/>
        <v>0.82878342107205516</v>
      </c>
      <c r="F1089" s="73">
        <f t="shared" ca="1" si="33"/>
        <v>6.71304998209514E-2</v>
      </c>
    </row>
    <row r="1090" spans="5:6" x14ac:dyDescent="0.25">
      <c r="E1090" s="73">
        <f t="shared" ca="1" si="32"/>
        <v>0.96934491222028074</v>
      </c>
      <c r="F1090" s="73">
        <f t="shared" ca="1" si="33"/>
        <v>0.13231749004145976</v>
      </c>
    </row>
    <row r="1091" spans="5:6" x14ac:dyDescent="0.25">
      <c r="E1091" s="73">
        <f t="shared" ca="1" si="32"/>
        <v>0.12662041465866025</v>
      </c>
      <c r="F1091" s="73">
        <f t="shared" ca="1" si="33"/>
        <v>-8.0787871745611334E-2</v>
      </c>
    </row>
    <row r="1092" spans="5:6" x14ac:dyDescent="0.25">
      <c r="E1092" s="73">
        <f t="shared" ref="E1092:E1155" ca="1" si="34">RAND()</f>
        <v>0.72617803563031891</v>
      </c>
      <c r="F1092" s="73">
        <f t="shared" ref="F1092:F1155" ca="1" si="35">_xlfn.NORM.S.INV(E1092)/(SQRT(2)*$C$3)</f>
        <v>4.25179337161972E-2</v>
      </c>
    </row>
    <row r="1093" spans="5:6" x14ac:dyDescent="0.25">
      <c r="E1093" s="73">
        <f t="shared" ca="1" si="34"/>
        <v>0.58038184510274504</v>
      </c>
      <c r="F1093" s="73">
        <f t="shared" ca="1" si="35"/>
        <v>1.4345105432558156E-2</v>
      </c>
    </row>
    <row r="1094" spans="5:6" x14ac:dyDescent="0.25">
      <c r="E1094" s="73">
        <f t="shared" ca="1" si="34"/>
        <v>0.51090252792260649</v>
      </c>
      <c r="F1094" s="73">
        <f t="shared" ca="1" si="35"/>
        <v>1.9326633618201301E-3</v>
      </c>
    </row>
    <row r="1095" spans="5:6" x14ac:dyDescent="0.25">
      <c r="E1095" s="73">
        <f t="shared" ca="1" si="34"/>
        <v>0.74922635295968198</v>
      </c>
      <c r="F1095" s="73">
        <f t="shared" ca="1" si="35"/>
        <v>4.7521619048237478E-2</v>
      </c>
    </row>
    <row r="1096" spans="5:6" x14ac:dyDescent="0.25">
      <c r="E1096" s="73">
        <f t="shared" ca="1" si="34"/>
        <v>0.82360147495719149</v>
      </c>
      <c r="F1096" s="73">
        <f t="shared" ca="1" si="35"/>
        <v>6.5702778728653766E-2</v>
      </c>
    </row>
    <row r="1097" spans="5:6" x14ac:dyDescent="0.25">
      <c r="E1097" s="73">
        <f t="shared" ca="1" si="34"/>
        <v>0.39082365006364739</v>
      </c>
      <c r="F1097" s="73">
        <f t="shared" ca="1" si="35"/>
        <v>-1.9599088067961144E-2</v>
      </c>
    </row>
    <row r="1098" spans="5:6" x14ac:dyDescent="0.25">
      <c r="E1098" s="73">
        <f t="shared" ca="1" si="34"/>
        <v>0.12473022837793357</v>
      </c>
      <c r="F1098" s="73">
        <f t="shared" ca="1" si="35"/>
        <v>-8.1434721245446956E-2</v>
      </c>
    </row>
    <row r="1099" spans="5:6" x14ac:dyDescent="0.25">
      <c r="E1099" s="73">
        <f t="shared" ca="1" si="34"/>
        <v>0.56029315756873499</v>
      </c>
      <c r="F1099" s="73">
        <f t="shared" ca="1" si="35"/>
        <v>1.0727694907391864E-2</v>
      </c>
    </row>
    <row r="1100" spans="5:6" x14ac:dyDescent="0.25">
      <c r="E1100" s="73">
        <f t="shared" ca="1" si="34"/>
        <v>0.62600902709922013</v>
      </c>
      <c r="F1100" s="73">
        <f t="shared" ca="1" si="35"/>
        <v>2.2719444518840882E-2</v>
      </c>
    </row>
    <row r="1101" spans="5:6" x14ac:dyDescent="0.25">
      <c r="E1101" s="73">
        <f t="shared" ca="1" si="34"/>
        <v>0.87183259512501932</v>
      </c>
      <c r="F1101" s="73">
        <f t="shared" ca="1" si="35"/>
        <v>8.0263456432051974E-2</v>
      </c>
    </row>
    <row r="1102" spans="5:6" x14ac:dyDescent="0.25">
      <c r="E1102" s="73">
        <f t="shared" ca="1" si="34"/>
        <v>0.56584178800790974</v>
      </c>
      <c r="F1102" s="73">
        <f t="shared" ca="1" si="35"/>
        <v>1.1723643737900653E-2</v>
      </c>
    </row>
    <row r="1103" spans="5:6" x14ac:dyDescent="0.25">
      <c r="E1103" s="73">
        <f t="shared" ca="1" si="34"/>
        <v>0.93773480126194153</v>
      </c>
      <c r="F1103" s="73">
        <f t="shared" ca="1" si="35"/>
        <v>0.10861390318824728</v>
      </c>
    </row>
    <row r="1104" spans="5:6" x14ac:dyDescent="0.25">
      <c r="E1104" s="73">
        <f t="shared" ca="1" si="34"/>
        <v>0.82055037603170911</v>
      </c>
      <c r="F1104" s="73">
        <f t="shared" ca="1" si="35"/>
        <v>6.4874542246586009E-2</v>
      </c>
    </row>
    <row r="1105" spans="5:6" x14ac:dyDescent="0.25">
      <c r="E1105" s="73">
        <f t="shared" ca="1" si="34"/>
        <v>0.85128315535097265</v>
      </c>
      <c r="F1105" s="73">
        <f t="shared" ca="1" si="35"/>
        <v>7.3677169750542393E-2</v>
      </c>
    </row>
    <row r="1106" spans="5:6" x14ac:dyDescent="0.25">
      <c r="E1106" s="73">
        <f t="shared" ca="1" si="34"/>
        <v>0.89358993540299625</v>
      </c>
      <c r="F1106" s="73">
        <f t="shared" ca="1" si="35"/>
        <v>8.8094771253630341E-2</v>
      </c>
    </row>
    <row r="1107" spans="5:6" x14ac:dyDescent="0.25">
      <c r="E1107" s="73">
        <f t="shared" ca="1" si="34"/>
        <v>0.9979333254356364</v>
      </c>
      <c r="F1107" s="73">
        <f t="shared" ca="1" si="35"/>
        <v>0.20278418103213974</v>
      </c>
    </row>
    <row r="1108" spans="5:6" x14ac:dyDescent="0.25">
      <c r="E1108" s="73">
        <f t="shared" ca="1" si="34"/>
        <v>4.7078470275481621E-2</v>
      </c>
      <c r="F1108" s="73">
        <f t="shared" ca="1" si="35"/>
        <v>-0.11836019888248572</v>
      </c>
    </row>
    <row r="1109" spans="5:6" x14ac:dyDescent="0.25">
      <c r="E1109" s="73">
        <f t="shared" ca="1" si="34"/>
        <v>0.42163070726893626</v>
      </c>
      <c r="F1109" s="73">
        <f t="shared" ca="1" si="35"/>
        <v>-1.3981161662886944E-2</v>
      </c>
    </row>
    <row r="1110" spans="5:6" x14ac:dyDescent="0.25">
      <c r="E1110" s="73">
        <f t="shared" ca="1" si="34"/>
        <v>5.6973760992504285E-2</v>
      </c>
      <c r="F1110" s="73">
        <f t="shared" ca="1" si="35"/>
        <v>-0.1117720988653384</v>
      </c>
    </row>
    <row r="1111" spans="5:6" x14ac:dyDescent="0.25">
      <c r="E1111" s="73">
        <f t="shared" ca="1" si="34"/>
        <v>0.84912406376259841</v>
      </c>
      <c r="F1111" s="73">
        <f t="shared" ca="1" si="35"/>
        <v>7.3021775513875231E-2</v>
      </c>
    </row>
    <row r="1112" spans="5:6" x14ac:dyDescent="0.25">
      <c r="E1112" s="73">
        <f t="shared" ca="1" si="34"/>
        <v>0.21556150079754655</v>
      </c>
      <c r="F1112" s="73">
        <f t="shared" ca="1" si="35"/>
        <v>-5.5668495343506395E-2</v>
      </c>
    </row>
    <row r="1113" spans="5:6" x14ac:dyDescent="0.25">
      <c r="E1113" s="73">
        <f t="shared" ca="1" si="34"/>
        <v>0.29244764466305062</v>
      </c>
      <c r="F1113" s="73">
        <f t="shared" ca="1" si="35"/>
        <v>-3.8625585637522435E-2</v>
      </c>
    </row>
    <row r="1114" spans="5:6" x14ac:dyDescent="0.25">
      <c r="E1114" s="73">
        <f t="shared" ca="1" si="34"/>
        <v>0.38851230443827578</v>
      </c>
      <c r="F1114" s="73">
        <f t="shared" ca="1" si="35"/>
        <v>-2.0025164366274228E-2</v>
      </c>
    </row>
    <row r="1115" spans="5:6" x14ac:dyDescent="0.25">
      <c r="E1115" s="73">
        <f t="shared" ca="1" si="34"/>
        <v>0.32549548905612524</v>
      </c>
      <c r="F1115" s="73">
        <f t="shared" ca="1" si="35"/>
        <v>-3.1988516189322608E-2</v>
      </c>
    </row>
    <row r="1116" spans="5:6" x14ac:dyDescent="0.25">
      <c r="E1116" s="73">
        <f t="shared" ca="1" si="34"/>
        <v>0.60073676842522294</v>
      </c>
      <c r="F1116" s="73">
        <f t="shared" ca="1" si="35"/>
        <v>1.8049225811339099E-2</v>
      </c>
    </row>
    <row r="1117" spans="5:6" x14ac:dyDescent="0.25">
      <c r="E1117" s="73">
        <f t="shared" ca="1" si="34"/>
        <v>3.5332921820558583E-2</v>
      </c>
      <c r="F1117" s="73">
        <f t="shared" ca="1" si="35"/>
        <v>-0.12781795409828708</v>
      </c>
    </row>
    <row r="1118" spans="5:6" x14ac:dyDescent="0.25">
      <c r="E1118" s="73">
        <f t="shared" ca="1" si="34"/>
        <v>8.340934408732481E-2</v>
      </c>
      <c r="F1118" s="73">
        <f t="shared" ca="1" si="35"/>
        <v>-9.775740702134228E-2</v>
      </c>
    </row>
    <row r="1119" spans="5:6" x14ac:dyDescent="0.25">
      <c r="E1119" s="73">
        <f t="shared" ca="1" si="34"/>
        <v>0.55877179386566667</v>
      </c>
      <c r="F1119" s="73">
        <f t="shared" ca="1" si="35"/>
        <v>1.0454998121779554E-2</v>
      </c>
    </row>
    <row r="1120" spans="5:6" x14ac:dyDescent="0.25">
      <c r="E1120" s="73">
        <f t="shared" ca="1" si="34"/>
        <v>4.4983856765228314E-3</v>
      </c>
      <c r="F1120" s="73">
        <f t="shared" ca="1" si="35"/>
        <v>-0.18470879308324398</v>
      </c>
    </row>
    <row r="1121" spans="5:6" x14ac:dyDescent="0.25">
      <c r="E1121" s="73">
        <f t="shared" ca="1" si="34"/>
        <v>0.37712499945388633</v>
      </c>
      <c r="F1121" s="73">
        <f t="shared" ca="1" si="35"/>
        <v>-2.2135296155753215E-2</v>
      </c>
    </row>
    <row r="1122" spans="5:6" x14ac:dyDescent="0.25">
      <c r="E1122" s="73">
        <f t="shared" ca="1" si="34"/>
        <v>0.80061155758083846</v>
      </c>
      <c r="F1122" s="73">
        <f t="shared" ca="1" si="35"/>
        <v>5.9666213047764372E-2</v>
      </c>
    </row>
    <row r="1123" spans="5:6" x14ac:dyDescent="0.25">
      <c r="E1123" s="73">
        <f t="shared" ca="1" si="34"/>
        <v>0.12225424827997855</v>
      </c>
      <c r="F1123" s="73">
        <f t="shared" ca="1" si="35"/>
        <v>-8.229248983180637E-2</v>
      </c>
    </row>
    <row r="1124" spans="5:6" x14ac:dyDescent="0.25">
      <c r="E1124" s="73">
        <f t="shared" ca="1" si="34"/>
        <v>0.16649291405075495</v>
      </c>
      <c r="F1124" s="73">
        <f t="shared" ca="1" si="35"/>
        <v>-6.8456225498981435E-2</v>
      </c>
    </row>
    <row r="1125" spans="5:6" x14ac:dyDescent="0.25">
      <c r="E1125" s="73">
        <f t="shared" ca="1" si="34"/>
        <v>0.22584849828983</v>
      </c>
      <c r="F1125" s="73">
        <f t="shared" ca="1" si="35"/>
        <v>-5.3216070674973241E-2</v>
      </c>
    </row>
    <row r="1126" spans="5:6" x14ac:dyDescent="0.25">
      <c r="E1126" s="73">
        <f t="shared" ca="1" si="34"/>
        <v>0.88266880793954261</v>
      </c>
      <c r="F1126" s="73">
        <f t="shared" ca="1" si="35"/>
        <v>8.4034989076387429E-2</v>
      </c>
    </row>
    <row r="1127" spans="5:6" x14ac:dyDescent="0.25">
      <c r="E1127" s="73">
        <f t="shared" ca="1" si="34"/>
        <v>0.57818490833462677</v>
      </c>
      <c r="F1127" s="73">
        <f t="shared" ca="1" si="35"/>
        <v>1.3947836815975587E-2</v>
      </c>
    </row>
    <row r="1128" spans="5:6" x14ac:dyDescent="0.25">
      <c r="E1128" s="73">
        <f t="shared" ca="1" si="34"/>
        <v>0.30646963051324805</v>
      </c>
      <c r="F1128" s="73">
        <f t="shared" ca="1" si="35"/>
        <v>-3.5771282247287692E-2</v>
      </c>
    </row>
    <row r="1129" spans="5:6" x14ac:dyDescent="0.25">
      <c r="E1129" s="73">
        <f t="shared" ca="1" si="34"/>
        <v>0.59598207842345019</v>
      </c>
      <c r="F1129" s="73">
        <f t="shared" ca="1" si="35"/>
        <v>1.7179915765959484E-2</v>
      </c>
    </row>
    <row r="1130" spans="5:6" x14ac:dyDescent="0.25">
      <c r="E1130" s="73">
        <f t="shared" ca="1" si="34"/>
        <v>0.77863659242802863</v>
      </c>
      <c r="F1130" s="73">
        <f t="shared" ca="1" si="35"/>
        <v>5.4277284179006492E-2</v>
      </c>
    </row>
    <row r="1131" spans="5:6" x14ac:dyDescent="0.25">
      <c r="E1131" s="73">
        <f t="shared" ca="1" si="34"/>
        <v>0.59465367921794798</v>
      </c>
      <c r="F1131" s="73">
        <f t="shared" ca="1" si="35"/>
        <v>1.6937510695375982E-2</v>
      </c>
    </row>
    <row r="1132" spans="5:6" x14ac:dyDescent="0.25">
      <c r="E1132" s="73">
        <f t="shared" ca="1" si="34"/>
        <v>0.45658214195646341</v>
      </c>
      <c r="F1132" s="73">
        <f t="shared" ca="1" si="35"/>
        <v>-7.7108700540812983E-3</v>
      </c>
    </row>
    <row r="1133" spans="5:6" x14ac:dyDescent="0.25">
      <c r="E1133" s="73">
        <f t="shared" ca="1" si="34"/>
        <v>9.7466017320748888E-2</v>
      </c>
      <c r="F1133" s="73">
        <f t="shared" ca="1" si="35"/>
        <v>-9.1649957441808969E-2</v>
      </c>
    </row>
    <row r="1134" spans="5:6" x14ac:dyDescent="0.25">
      <c r="E1134" s="73">
        <f t="shared" ca="1" si="34"/>
        <v>0.69168658281513462</v>
      </c>
      <c r="F1134" s="73">
        <f t="shared" ca="1" si="35"/>
        <v>3.5400359993494078E-2</v>
      </c>
    </row>
    <row r="1135" spans="5:6" x14ac:dyDescent="0.25">
      <c r="E1135" s="73">
        <f t="shared" ca="1" si="34"/>
        <v>0.80996661096095524</v>
      </c>
      <c r="F1135" s="73">
        <f t="shared" ca="1" si="35"/>
        <v>6.2067942502337693E-2</v>
      </c>
    </row>
    <row r="1136" spans="5:6" x14ac:dyDescent="0.25">
      <c r="E1136" s="73">
        <f t="shared" ca="1" si="34"/>
        <v>8.5762779699878555E-2</v>
      </c>
      <c r="F1136" s="73">
        <f t="shared" ca="1" si="35"/>
        <v>-9.6684003907688887E-2</v>
      </c>
    </row>
    <row r="1137" spans="5:6" x14ac:dyDescent="0.25">
      <c r="E1137" s="73">
        <f t="shared" ca="1" si="34"/>
        <v>0.56799321856150597</v>
      </c>
      <c r="F1137" s="73">
        <f t="shared" ca="1" si="35"/>
        <v>1.2110429483584186E-2</v>
      </c>
    </row>
    <row r="1138" spans="5:6" x14ac:dyDescent="0.25">
      <c r="E1138" s="73">
        <f t="shared" ca="1" si="34"/>
        <v>0.16086615996120135</v>
      </c>
      <c r="F1138" s="73">
        <f t="shared" ca="1" si="35"/>
        <v>-7.006751392720266E-2</v>
      </c>
    </row>
    <row r="1139" spans="5:6" x14ac:dyDescent="0.25">
      <c r="E1139" s="73">
        <f t="shared" ca="1" si="34"/>
        <v>0.44420645614205057</v>
      </c>
      <c r="F1139" s="73">
        <f t="shared" ca="1" si="35"/>
        <v>-9.9216077907291877E-3</v>
      </c>
    </row>
    <row r="1140" spans="5:6" x14ac:dyDescent="0.25">
      <c r="E1140" s="73">
        <f t="shared" ca="1" si="34"/>
        <v>0.2674435790512516</v>
      </c>
      <c r="F1140" s="73">
        <f t="shared" ca="1" si="35"/>
        <v>-4.3880434026330066E-2</v>
      </c>
    </row>
    <row r="1141" spans="5:6" x14ac:dyDescent="0.25">
      <c r="E1141" s="73">
        <f t="shared" ca="1" si="34"/>
        <v>0.93915479398003066</v>
      </c>
      <c r="F1141" s="73">
        <f t="shared" ca="1" si="35"/>
        <v>0.10944012895395867</v>
      </c>
    </row>
    <row r="1142" spans="5:6" x14ac:dyDescent="0.25">
      <c r="E1142" s="73">
        <f t="shared" ca="1" si="34"/>
        <v>0.23414209343741343</v>
      </c>
      <c r="F1142" s="73">
        <f t="shared" ca="1" si="35"/>
        <v>-5.1284589396321544E-2</v>
      </c>
    </row>
    <row r="1143" spans="5:6" x14ac:dyDescent="0.25">
      <c r="E1143" s="73">
        <f t="shared" ca="1" si="34"/>
        <v>0.19449439207654162</v>
      </c>
      <c r="F1143" s="73">
        <f t="shared" ca="1" si="35"/>
        <v>-6.0913901679571766E-2</v>
      </c>
    </row>
    <row r="1144" spans="5:6" x14ac:dyDescent="0.25">
      <c r="E1144" s="73">
        <f t="shared" ca="1" si="34"/>
        <v>0.19943975788131618</v>
      </c>
      <c r="F1144" s="73">
        <f t="shared" ca="1" si="35"/>
        <v>-5.9653229276717991E-2</v>
      </c>
    </row>
    <row r="1145" spans="5:6" x14ac:dyDescent="0.25">
      <c r="E1145" s="73">
        <f t="shared" ca="1" si="34"/>
        <v>0.95447078364396043</v>
      </c>
      <c r="F1145" s="73">
        <f t="shared" ca="1" si="35"/>
        <v>0.11948978265525878</v>
      </c>
    </row>
    <row r="1146" spans="5:6" x14ac:dyDescent="0.25">
      <c r="E1146" s="73">
        <f t="shared" ca="1" si="34"/>
        <v>0.62976569325822351</v>
      </c>
      <c r="F1146" s="73">
        <f t="shared" ca="1" si="35"/>
        <v>2.3421698990418117E-2</v>
      </c>
    </row>
    <row r="1147" spans="5:6" x14ac:dyDescent="0.25">
      <c r="E1147" s="73">
        <f t="shared" ca="1" si="34"/>
        <v>0.488758570475053</v>
      </c>
      <c r="F1147" s="73">
        <f t="shared" ca="1" si="35"/>
        <v>-1.9927552529483373E-3</v>
      </c>
    </row>
    <row r="1148" spans="5:6" x14ac:dyDescent="0.25">
      <c r="E1148" s="73">
        <f t="shared" ca="1" si="34"/>
        <v>0.27474165112880455</v>
      </c>
      <c r="F1148" s="73">
        <f t="shared" ca="1" si="35"/>
        <v>-4.232278500786351E-2</v>
      </c>
    </row>
    <row r="1149" spans="5:6" x14ac:dyDescent="0.25">
      <c r="E1149" s="73">
        <f t="shared" ca="1" si="34"/>
        <v>3.9438221010601238E-2</v>
      </c>
      <c r="F1149" s="73">
        <f t="shared" ca="1" si="35"/>
        <v>-0.12425582621079001</v>
      </c>
    </row>
    <row r="1150" spans="5:6" x14ac:dyDescent="0.25">
      <c r="E1150" s="73">
        <f t="shared" ca="1" si="34"/>
        <v>0.32151965928894954</v>
      </c>
      <c r="F1150" s="73">
        <f t="shared" ca="1" si="35"/>
        <v>-3.2771113188398232E-2</v>
      </c>
    </row>
    <row r="1151" spans="5:6" x14ac:dyDescent="0.25">
      <c r="E1151" s="73">
        <f t="shared" ca="1" si="34"/>
        <v>1.5799504408803289E-3</v>
      </c>
      <c r="F1151" s="73">
        <f t="shared" ca="1" si="35"/>
        <v>-0.20871945330560923</v>
      </c>
    </row>
    <row r="1152" spans="5:6" x14ac:dyDescent="0.25">
      <c r="E1152" s="73">
        <f t="shared" ca="1" si="34"/>
        <v>0.58288117513160664</v>
      </c>
      <c r="F1152" s="73">
        <f t="shared" ca="1" si="35"/>
        <v>1.4797607310339007E-2</v>
      </c>
    </row>
    <row r="1153" spans="5:6" x14ac:dyDescent="0.25">
      <c r="E1153" s="73">
        <f t="shared" ca="1" si="34"/>
        <v>0.11222629172646859</v>
      </c>
      <c r="F1153" s="73">
        <f t="shared" ca="1" si="35"/>
        <v>-8.5897440736586825E-2</v>
      </c>
    </row>
    <row r="1154" spans="5:6" x14ac:dyDescent="0.25">
      <c r="E1154" s="73">
        <f t="shared" ca="1" si="34"/>
        <v>0.54855163559583309</v>
      </c>
      <c r="F1154" s="73">
        <f t="shared" ca="1" si="35"/>
        <v>8.626907144457607E-3</v>
      </c>
    </row>
    <row r="1155" spans="5:6" x14ac:dyDescent="0.25">
      <c r="E1155" s="73">
        <f t="shared" ca="1" si="34"/>
        <v>0.9184746072858333</v>
      </c>
      <c r="F1155" s="73">
        <f t="shared" ca="1" si="35"/>
        <v>9.8633202284187094E-2</v>
      </c>
    </row>
    <row r="1156" spans="5:6" x14ac:dyDescent="0.25">
      <c r="E1156" s="73">
        <f t="shared" ref="E1156:E1219" ca="1" si="36">RAND()</f>
        <v>0.6006281363479905</v>
      </c>
      <c r="F1156" s="73">
        <f t="shared" ref="F1156:F1219" ca="1" si="37">_xlfn.NORM.S.INV(E1156)/(SQRT(2)*$C$3)</f>
        <v>1.8029334397961821E-2</v>
      </c>
    </row>
    <row r="1157" spans="5:6" x14ac:dyDescent="0.25">
      <c r="E1157" s="73">
        <f t="shared" ca="1" si="36"/>
        <v>8.594943918086595E-2</v>
      </c>
      <c r="F1157" s="73">
        <f t="shared" ca="1" si="37"/>
        <v>-9.6599817650622796E-2</v>
      </c>
    </row>
    <row r="1158" spans="5:6" x14ac:dyDescent="0.25">
      <c r="E1158" s="73">
        <f t="shared" ca="1" si="36"/>
        <v>0.47402935512904187</v>
      </c>
      <c r="F1158" s="73">
        <f t="shared" ca="1" si="37"/>
        <v>-4.6064330428760222E-3</v>
      </c>
    </row>
    <row r="1159" spans="5:6" x14ac:dyDescent="0.25">
      <c r="E1159" s="73">
        <f t="shared" ca="1" si="36"/>
        <v>0.55458266114675314</v>
      </c>
      <c r="F1159" s="73">
        <f t="shared" ca="1" si="37"/>
        <v>9.7049075277038533E-3</v>
      </c>
    </row>
    <row r="1160" spans="5:6" x14ac:dyDescent="0.25">
      <c r="E1160" s="73">
        <f t="shared" ca="1" si="36"/>
        <v>0.31237444773541911</v>
      </c>
      <c r="F1160" s="73">
        <f t="shared" ca="1" si="37"/>
        <v>-3.4586790704482472E-2</v>
      </c>
    </row>
    <row r="1161" spans="5:6" x14ac:dyDescent="0.25">
      <c r="E1161" s="73">
        <f t="shared" ca="1" si="36"/>
        <v>0.35864755417804917</v>
      </c>
      <c r="F1161" s="73">
        <f t="shared" ca="1" si="37"/>
        <v>-2.5602651742157864E-2</v>
      </c>
    </row>
    <row r="1162" spans="5:6" x14ac:dyDescent="0.25">
      <c r="E1162" s="73">
        <f t="shared" ca="1" si="36"/>
        <v>0.19472101455922786</v>
      </c>
      <c r="F1162" s="73">
        <f t="shared" ca="1" si="37"/>
        <v>-6.0855708895042548E-2</v>
      </c>
    </row>
    <row r="1163" spans="5:6" x14ac:dyDescent="0.25">
      <c r="E1163" s="73">
        <f t="shared" ca="1" si="36"/>
        <v>0.76676123169535393</v>
      </c>
      <c r="F1163" s="73">
        <f t="shared" ca="1" si="37"/>
        <v>5.1493090399892805E-2</v>
      </c>
    </row>
    <row r="1164" spans="5:6" x14ac:dyDescent="0.25">
      <c r="E1164" s="73">
        <f t="shared" ca="1" si="36"/>
        <v>0.1696003925714985</v>
      </c>
      <c r="F1164" s="73">
        <f t="shared" ca="1" si="37"/>
        <v>-6.7581418532400878E-2</v>
      </c>
    </row>
    <row r="1165" spans="5:6" x14ac:dyDescent="0.25">
      <c r="E1165" s="73">
        <f t="shared" ca="1" si="36"/>
        <v>0.70380964086882047</v>
      </c>
      <c r="F1165" s="73">
        <f t="shared" ca="1" si="37"/>
        <v>3.7857737317131296E-2</v>
      </c>
    </row>
    <row r="1166" spans="5:6" x14ac:dyDescent="0.25">
      <c r="E1166" s="73">
        <f t="shared" ca="1" si="36"/>
        <v>0.85850033493677902</v>
      </c>
      <c r="F1166" s="73">
        <f t="shared" ca="1" si="37"/>
        <v>7.5915404693376071E-2</v>
      </c>
    </row>
    <row r="1167" spans="5:6" x14ac:dyDescent="0.25">
      <c r="E1167" s="73">
        <f t="shared" ca="1" si="36"/>
        <v>0.19854617847674183</v>
      </c>
      <c r="F1167" s="73">
        <f t="shared" ca="1" si="37"/>
        <v>-5.9879609878753182E-2</v>
      </c>
    </row>
    <row r="1168" spans="5:6" x14ac:dyDescent="0.25">
      <c r="E1168" s="73">
        <f t="shared" ca="1" si="36"/>
        <v>8.7268358824316827E-2</v>
      </c>
      <c r="F1168" s="73">
        <f t="shared" ca="1" si="37"/>
        <v>-9.6008828385442571E-2</v>
      </c>
    </row>
    <row r="1169" spans="5:6" x14ac:dyDescent="0.25">
      <c r="E1169" s="73">
        <f t="shared" ca="1" si="36"/>
        <v>0.80347577958705163</v>
      </c>
      <c r="F1169" s="73">
        <f t="shared" ca="1" si="37"/>
        <v>6.0394136074500789E-2</v>
      </c>
    </row>
    <row r="1170" spans="5:6" x14ac:dyDescent="0.25">
      <c r="E1170" s="73">
        <f t="shared" ca="1" si="36"/>
        <v>0.19974151146978236</v>
      </c>
      <c r="F1170" s="73">
        <f t="shared" ca="1" si="37"/>
        <v>-5.9576920624272924E-2</v>
      </c>
    </row>
    <row r="1171" spans="5:6" x14ac:dyDescent="0.25">
      <c r="E1171" s="73">
        <f t="shared" ca="1" si="36"/>
        <v>0.39379792252950307</v>
      </c>
      <c r="F1171" s="73">
        <f t="shared" ca="1" si="37"/>
        <v>-1.9051849813758147E-2</v>
      </c>
    </row>
    <row r="1172" spans="5:6" x14ac:dyDescent="0.25">
      <c r="E1172" s="73">
        <f t="shared" ca="1" si="36"/>
        <v>0.24663894590000524</v>
      </c>
      <c r="F1172" s="73">
        <f t="shared" ca="1" si="37"/>
        <v>-4.8444213754037665E-2</v>
      </c>
    </row>
    <row r="1173" spans="5:6" x14ac:dyDescent="0.25">
      <c r="E1173" s="73">
        <f t="shared" ca="1" si="36"/>
        <v>0.87160746876181783</v>
      </c>
      <c r="F1173" s="73">
        <f t="shared" ca="1" si="37"/>
        <v>8.0187508006813124E-2</v>
      </c>
    </row>
    <row r="1174" spans="5:6" x14ac:dyDescent="0.25">
      <c r="E1174" s="73">
        <f t="shared" ca="1" si="36"/>
        <v>0.50073832235056781</v>
      </c>
      <c r="F1174" s="73">
        <f t="shared" ca="1" si="37"/>
        <v>1.3086430405105442E-4</v>
      </c>
    </row>
    <row r="1175" spans="5:6" x14ac:dyDescent="0.25">
      <c r="E1175" s="73">
        <f t="shared" ca="1" si="36"/>
        <v>0.85568795359730521</v>
      </c>
      <c r="F1175" s="73">
        <f t="shared" ca="1" si="37"/>
        <v>7.5034269641076692E-2</v>
      </c>
    </row>
    <row r="1176" spans="5:6" x14ac:dyDescent="0.25">
      <c r="E1176" s="73">
        <f t="shared" ca="1" si="36"/>
        <v>0.25434579699612669</v>
      </c>
      <c r="F1176" s="73">
        <f t="shared" ca="1" si="37"/>
        <v>-4.6731017070453788E-2</v>
      </c>
    </row>
    <row r="1177" spans="5:6" x14ac:dyDescent="0.25">
      <c r="E1177" s="73">
        <f t="shared" ca="1" si="36"/>
        <v>0.95510808009427883</v>
      </c>
      <c r="F1177" s="73">
        <f t="shared" ca="1" si="37"/>
        <v>0.1199634272715536</v>
      </c>
    </row>
    <row r="1178" spans="5:6" x14ac:dyDescent="0.25">
      <c r="E1178" s="73">
        <f t="shared" ca="1" si="36"/>
        <v>0.25843196741971353</v>
      </c>
      <c r="F1178" s="73">
        <f t="shared" ca="1" si="37"/>
        <v>-4.5833750432635129E-2</v>
      </c>
    </row>
    <row r="1179" spans="5:6" x14ac:dyDescent="0.25">
      <c r="E1179" s="73">
        <f t="shared" ca="1" si="36"/>
        <v>0.48891618399878667</v>
      </c>
      <c r="F1179" s="73">
        <f t="shared" ca="1" si="37"/>
        <v>-1.9648080422541084E-3</v>
      </c>
    </row>
    <row r="1180" spans="5:6" x14ac:dyDescent="0.25">
      <c r="E1180" s="73">
        <f t="shared" ca="1" si="36"/>
        <v>0.26962242302876516</v>
      </c>
      <c r="F1180" s="73">
        <f t="shared" ca="1" si="37"/>
        <v>-4.3413197710561575E-2</v>
      </c>
    </row>
    <row r="1181" spans="5:6" x14ac:dyDescent="0.25">
      <c r="E1181" s="73">
        <f t="shared" ca="1" si="36"/>
        <v>0.80883639691355547</v>
      </c>
      <c r="F1181" s="73">
        <f t="shared" ca="1" si="37"/>
        <v>6.1774006213097858E-2</v>
      </c>
    </row>
    <row r="1182" spans="5:6" x14ac:dyDescent="0.25">
      <c r="E1182" s="73">
        <f t="shared" ca="1" si="36"/>
        <v>0.30571578487812023</v>
      </c>
      <c r="F1182" s="73">
        <f t="shared" ca="1" si="37"/>
        <v>-3.592321988415096E-2</v>
      </c>
    </row>
    <row r="1183" spans="5:6" x14ac:dyDescent="0.25">
      <c r="E1183" s="73">
        <f t="shared" ca="1" si="36"/>
        <v>0.33778772122145606</v>
      </c>
      <c r="F1183" s="73">
        <f t="shared" ca="1" si="37"/>
        <v>-2.959301313416925E-2</v>
      </c>
    </row>
    <row r="1184" spans="5:6" x14ac:dyDescent="0.25">
      <c r="E1184" s="73">
        <f t="shared" ca="1" si="36"/>
        <v>0.89809554170610351</v>
      </c>
      <c r="F1184" s="73">
        <f t="shared" ca="1" si="37"/>
        <v>8.9857319950321937E-2</v>
      </c>
    </row>
    <row r="1185" spans="5:6" x14ac:dyDescent="0.25">
      <c r="E1185" s="73">
        <f t="shared" ca="1" si="36"/>
        <v>0.79110944136212402</v>
      </c>
      <c r="F1185" s="73">
        <f t="shared" ca="1" si="37"/>
        <v>5.7295220623536487E-2</v>
      </c>
    </row>
    <row r="1186" spans="5:6" x14ac:dyDescent="0.25">
      <c r="E1186" s="73">
        <f t="shared" ca="1" si="36"/>
        <v>0.83367411264652524</v>
      </c>
      <c r="F1186" s="73">
        <f t="shared" ca="1" si="37"/>
        <v>6.8503543129782463E-2</v>
      </c>
    </row>
    <row r="1187" spans="5:6" x14ac:dyDescent="0.25">
      <c r="E1187" s="73">
        <f t="shared" ca="1" si="36"/>
        <v>0.32172356158671456</v>
      </c>
      <c r="F1187" s="73">
        <f t="shared" ca="1" si="37"/>
        <v>-3.2730880348056317E-2</v>
      </c>
    </row>
    <row r="1188" spans="5:6" x14ac:dyDescent="0.25">
      <c r="E1188" s="73">
        <f t="shared" ca="1" si="36"/>
        <v>0.65153410142499146</v>
      </c>
      <c r="F1188" s="73">
        <f t="shared" ca="1" si="37"/>
        <v>2.7539372462751649E-2</v>
      </c>
    </row>
    <row r="1189" spans="5:6" x14ac:dyDescent="0.25">
      <c r="E1189" s="73">
        <f t="shared" ca="1" si="36"/>
        <v>0.77764335620821778</v>
      </c>
      <c r="F1189" s="73">
        <f t="shared" ca="1" si="37"/>
        <v>5.4041227707353361E-2</v>
      </c>
    </row>
    <row r="1190" spans="5:6" x14ac:dyDescent="0.25">
      <c r="E1190" s="73">
        <f t="shared" ca="1" si="36"/>
        <v>0.10992709271038126</v>
      </c>
      <c r="F1190" s="73">
        <f t="shared" ca="1" si="37"/>
        <v>-8.6756058370051597E-2</v>
      </c>
    </row>
    <row r="1191" spans="5:6" x14ac:dyDescent="0.25">
      <c r="E1191" s="73">
        <f t="shared" ca="1" si="36"/>
        <v>0.34691242330891492</v>
      </c>
      <c r="F1191" s="73">
        <f t="shared" ca="1" si="37"/>
        <v>-2.7836657945764853E-2</v>
      </c>
    </row>
    <row r="1192" spans="5:6" x14ac:dyDescent="0.25">
      <c r="E1192" s="73">
        <f t="shared" ca="1" si="36"/>
        <v>0.93806465533010641</v>
      </c>
      <c r="F1192" s="73">
        <f t="shared" ca="1" si="37"/>
        <v>0.10880450736549491</v>
      </c>
    </row>
    <row r="1193" spans="5:6" x14ac:dyDescent="0.25">
      <c r="E1193" s="73">
        <f t="shared" ca="1" si="36"/>
        <v>0.4698653926227816</v>
      </c>
      <c r="F1193" s="73">
        <f t="shared" ca="1" si="37"/>
        <v>-5.3463095142459996E-3</v>
      </c>
    </row>
    <row r="1194" spans="5:6" x14ac:dyDescent="0.25">
      <c r="E1194" s="73">
        <f t="shared" ca="1" si="36"/>
        <v>0.22499035688860625</v>
      </c>
      <c r="F1194" s="73">
        <f t="shared" ca="1" si="37"/>
        <v>-5.3418182368746493E-2</v>
      </c>
    </row>
    <row r="1195" spans="5:6" x14ac:dyDescent="0.25">
      <c r="E1195" s="73">
        <f t="shared" ca="1" si="36"/>
        <v>0.40780157371707371</v>
      </c>
      <c r="F1195" s="73">
        <f t="shared" ca="1" si="37"/>
        <v>-1.6489999546970259E-2</v>
      </c>
    </row>
    <row r="1196" spans="5:6" x14ac:dyDescent="0.25">
      <c r="E1196" s="73">
        <f t="shared" ca="1" si="36"/>
        <v>0.8873140102903565</v>
      </c>
      <c r="F1196" s="73">
        <f t="shared" ca="1" si="37"/>
        <v>8.5727283046348399E-2</v>
      </c>
    </row>
    <row r="1197" spans="5:6" x14ac:dyDescent="0.25">
      <c r="E1197" s="73">
        <f t="shared" ca="1" si="36"/>
        <v>0.82117400604454915</v>
      </c>
      <c r="F1197" s="73">
        <f t="shared" ca="1" si="37"/>
        <v>6.5043103974630964E-2</v>
      </c>
    </row>
    <row r="1198" spans="5:6" x14ac:dyDescent="0.25">
      <c r="E1198" s="73">
        <f t="shared" ca="1" si="36"/>
        <v>0.62714070222411122</v>
      </c>
      <c r="F1198" s="73">
        <f t="shared" ca="1" si="37"/>
        <v>2.2930755930214073E-2</v>
      </c>
    </row>
    <row r="1199" spans="5:6" x14ac:dyDescent="0.25">
      <c r="E1199" s="73">
        <f t="shared" ca="1" si="36"/>
        <v>0.33409434929429871</v>
      </c>
      <c r="F1199" s="73">
        <f t="shared" ca="1" si="37"/>
        <v>-3.0309088213694359E-2</v>
      </c>
    </row>
    <row r="1200" spans="5:6" x14ac:dyDescent="0.25">
      <c r="E1200" s="73">
        <f t="shared" ca="1" si="36"/>
        <v>0.86044819687265794</v>
      </c>
      <c r="F1200" s="73">
        <f t="shared" ca="1" si="37"/>
        <v>7.6532656606257729E-2</v>
      </c>
    </row>
    <row r="1201" spans="5:6" x14ac:dyDescent="0.25">
      <c r="E1201" s="73">
        <f t="shared" ca="1" si="36"/>
        <v>0.46402331026219323</v>
      </c>
      <c r="F1201" s="73">
        <f t="shared" ca="1" si="37"/>
        <v>-6.3853699675054587E-3</v>
      </c>
    </row>
    <row r="1202" spans="5:6" x14ac:dyDescent="0.25">
      <c r="E1202" s="73">
        <f t="shared" ca="1" si="36"/>
        <v>0.77260081153937699</v>
      </c>
      <c r="F1202" s="73">
        <f t="shared" ca="1" si="37"/>
        <v>5.2851946001103205E-2</v>
      </c>
    </row>
    <row r="1203" spans="5:6" x14ac:dyDescent="0.25">
      <c r="E1203" s="73">
        <f t="shared" ca="1" si="36"/>
        <v>0.21383845586096073</v>
      </c>
      <c r="F1203" s="73">
        <f t="shared" ca="1" si="37"/>
        <v>-5.60858157814264E-2</v>
      </c>
    </row>
    <row r="1204" spans="5:6" x14ac:dyDescent="0.25">
      <c r="E1204" s="73">
        <f t="shared" ca="1" si="36"/>
        <v>0.36459051828561151</v>
      </c>
      <c r="F1204" s="73">
        <f t="shared" ca="1" si="37"/>
        <v>-2.4481107405457031E-2</v>
      </c>
    </row>
    <row r="1205" spans="5:6" x14ac:dyDescent="0.25">
      <c r="E1205" s="73">
        <f t="shared" ca="1" si="36"/>
        <v>0.22792151898747415</v>
      </c>
      <c r="F1205" s="73">
        <f t="shared" ca="1" si="37"/>
        <v>-5.2729610520386751E-2</v>
      </c>
    </row>
    <row r="1206" spans="5:6" x14ac:dyDescent="0.25">
      <c r="E1206" s="73">
        <f t="shared" ca="1" si="36"/>
        <v>0.42046166724133871</v>
      </c>
      <c r="F1206" s="73">
        <f t="shared" ca="1" si="37"/>
        <v>-1.419252155278504E-2</v>
      </c>
    </row>
    <row r="1207" spans="5:6" x14ac:dyDescent="0.25">
      <c r="E1207" s="73">
        <f t="shared" ca="1" si="36"/>
        <v>0.29116570965959943</v>
      </c>
      <c r="F1207" s="73">
        <f t="shared" ca="1" si="37"/>
        <v>-3.8889631131509547E-2</v>
      </c>
    </row>
    <row r="1208" spans="5:6" x14ac:dyDescent="0.25">
      <c r="E1208" s="73">
        <f t="shared" ca="1" si="36"/>
        <v>4.3929552711133524E-2</v>
      </c>
      <c r="F1208" s="73">
        <f t="shared" ca="1" si="37"/>
        <v>-0.12068903371878287</v>
      </c>
    </row>
    <row r="1209" spans="5:6" x14ac:dyDescent="0.25">
      <c r="E1209" s="73">
        <f t="shared" ca="1" si="36"/>
        <v>7.6935471894671315E-2</v>
      </c>
      <c r="F1209" s="73">
        <f t="shared" ca="1" si="37"/>
        <v>-0.10083278966107956</v>
      </c>
    </row>
    <row r="1210" spans="5:6" x14ac:dyDescent="0.25">
      <c r="E1210" s="73">
        <f t="shared" ca="1" si="36"/>
        <v>0.1218710232652892</v>
      </c>
      <c r="F1210" s="73">
        <f t="shared" ca="1" si="37"/>
        <v>-8.2426338447650641E-2</v>
      </c>
    </row>
    <row r="1211" spans="5:6" x14ac:dyDescent="0.25">
      <c r="E1211" s="73">
        <f t="shared" ca="1" si="36"/>
        <v>0.99187159108655876</v>
      </c>
      <c r="F1211" s="73">
        <f t="shared" ca="1" si="37"/>
        <v>0.16992470872672619</v>
      </c>
    </row>
    <row r="1212" spans="5:6" x14ac:dyDescent="0.25">
      <c r="E1212" s="73">
        <f t="shared" ca="1" si="36"/>
        <v>0.23398388269921877</v>
      </c>
      <c r="F1212" s="73">
        <f t="shared" ca="1" si="37"/>
        <v>-5.1321074565074475E-2</v>
      </c>
    </row>
    <row r="1213" spans="5:6" x14ac:dyDescent="0.25">
      <c r="E1213" s="73">
        <f t="shared" ca="1" si="36"/>
        <v>0.91697434256335886</v>
      </c>
      <c r="F1213" s="73">
        <f t="shared" ca="1" si="37"/>
        <v>9.7934555709010968E-2</v>
      </c>
    </row>
    <row r="1214" spans="5:6" x14ac:dyDescent="0.25">
      <c r="E1214" s="73">
        <f t="shared" ca="1" si="36"/>
        <v>0.20482779451859234</v>
      </c>
      <c r="F1214" s="73">
        <f t="shared" ca="1" si="37"/>
        <v>-5.8300944989932664E-2</v>
      </c>
    </row>
    <row r="1215" spans="5:6" x14ac:dyDescent="0.25">
      <c r="E1215" s="73">
        <f t="shared" ca="1" si="36"/>
        <v>0.77829567087078988</v>
      </c>
      <c r="F1215" s="73">
        <f t="shared" ca="1" si="37"/>
        <v>5.4196191340059846E-2</v>
      </c>
    </row>
    <row r="1216" spans="5:6" x14ac:dyDescent="0.25">
      <c r="E1216" s="73">
        <f t="shared" ca="1" si="36"/>
        <v>0.73901567399369017</v>
      </c>
      <c r="F1216" s="73">
        <f t="shared" ca="1" si="37"/>
        <v>4.5277018522972168E-2</v>
      </c>
    </row>
    <row r="1217" spans="5:6" x14ac:dyDescent="0.25">
      <c r="E1217" s="73">
        <f t="shared" ca="1" si="36"/>
        <v>0.76748680233569677</v>
      </c>
      <c r="F1217" s="73">
        <f t="shared" ca="1" si="37"/>
        <v>5.1660887745530466E-2</v>
      </c>
    </row>
    <row r="1218" spans="5:6" x14ac:dyDescent="0.25">
      <c r="E1218" s="73">
        <f t="shared" ca="1" si="36"/>
        <v>0.35114241189149564</v>
      </c>
      <c r="F1218" s="73">
        <f t="shared" ca="1" si="37"/>
        <v>-2.7028309536713886E-2</v>
      </c>
    </row>
    <row r="1219" spans="5:6" x14ac:dyDescent="0.25">
      <c r="E1219" s="73">
        <f t="shared" ca="1" si="36"/>
        <v>0.49959947330686949</v>
      </c>
      <c r="F1219" s="73">
        <f t="shared" ca="1" si="37"/>
        <v>-7.0991519889052922E-5</v>
      </c>
    </row>
    <row r="1220" spans="5:6" x14ac:dyDescent="0.25">
      <c r="E1220" s="73">
        <f t="shared" ref="E1220:E1283" ca="1" si="38">RAND()</f>
        <v>0.47597009857181205</v>
      </c>
      <c r="F1220" s="73">
        <f t="shared" ref="F1220:F1283" ca="1" si="39">_xlfn.NORM.S.INV(E1220)/(SQRT(2)*$C$3)</f>
        <v>-4.2617678958909817E-3</v>
      </c>
    </row>
    <row r="1221" spans="5:6" x14ac:dyDescent="0.25">
      <c r="E1221" s="73">
        <f t="shared" ca="1" si="38"/>
        <v>0.90829682478667473</v>
      </c>
      <c r="F1221" s="73">
        <f t="shared" ca="1" si="39"/>
        <v>9.4069227037368475E-2</v>
      </c>
    </row>
    <row r="1222" spans="5:6" x14ac:dyDescent="0.25">
      <c r="E1222" s="73">
        <f t="shared" ca="1" si="38"/>
        <v>0.2122229842680724</v>
      </c>
      <c r="F1222" s="73">
        <f t="shared" ca="1" si="39"/>
        <v>-5.6478864158813494E-2</v>
      </c>
    </row>
    <row r="1223" spans="5:6" x14ac:dyDescent="0.25">
      <c r="E1223" s="73">
        <f t="shared" ca="1" si="38"/>
        <v>2.1594992013508563E-2</v>
      </c>
      <c r="F1223" s="73">
        <f t="shared" ca="1" si="39"/>
        <v>-0.14296766173008205</v>
      </c>
    </row>
    <row r="1224" spans="5:6" x14ac:dyDescent="0.25">
      <c r="E1224" s="73">
        <f t="shared" ca="1" si="38"/>
        <v>0.79231177926976837</v>
      </c>
      <c r="F1224" s="73">
        <f t="shared" ca="1" si="39"/>
        <v>5.7591640831481244E-2</v>
      </c>
    </row>
    <row r="1225" spans="5:6" x14ac:dyDescent="0.25">
      <c r="E1225" s="73">
        <f t="shared" ca="1" si="38"/>
        <v>0.45138570275116952</v>
      </c>
      <c r="F1225" s="73">
        <f t="shared" ca="1" si="39"/>
        <v>-8.6380967080917689E-3</v>
      </c>
    </row>
    <row r="1226" spans="5:6" x14ac:dyDescent="0.25">
      <c r="E1226" s="73">
        <f t="shared" ca="1" si="38"/>
        <v>0.77434428416155554</v>
      </c>
      <c r="F1226" s="73">
        <f t="shared" ca="1" si="39"/>
        <v>5.3261437390986079E-2</v>
      </c>
    </row>
    <row r="1227" spans="5:6" x14ac:dyDescent="0.25">
      <c r="E1227" s="73">
        <f t="shared" ca="1" si="38"/>
        <v>6.9851622421780557E-2</v>
      </c>
      <c r="F1227" s="73">
        <f t="shared" ca="1" si="39"/>
        <v>-0.10443238954157315</v>
      </c>
    </row>
    <row r="1228" spans="5:6" x14ac:dyDescent="0.25">
      <c r="E1228" s="73">
        <f t="shared" ca="1" si="38"/>
        <v>0.75974649942720374</v>
      </c>
      <c r="F1228" s="73">
        <f t="shared" ca="1" si="39"/>
        <v>4.9885488966326046E-2</v>
      </c>
    </row>
    <row r="1229" spans="5:6" x14ac:dyDescent="0.25">
      <c r="E1229" s="73">
        <f t="shared" ca="1" si="38"/>
        <v>0.55715050338958805</v>
      </c>
      <c r="F1229" s="73">
        <f t="shared" ca="1" si="39"/>
        <v>1.0164560915774381E-2</v>
      </c>
    </row>
    <row r="1230" spans="5:6" x14ac:dyDescent="0.25">
      <c r="E1230" s="73">
        <f t="shared" ca="1" si="38"/>
        <v>0.85363815279243649</v>
      </c>
      <c r="F1230" s="73">
        <f t="shared" ca="1" si="39"/>
        <v>7.4399325302051997E-2</v>
      </c>
    </row>
    <row r="1231" spans="5:6" x14ac:dyDescent="0.25">
      <c r="E1231" s="73">
        <f t="shared" ca="1" si="38"/>
        <v>0.51103246581571438</v>
      </c>
      <c r="F1231" s="73">
        <f t="shared" ca="1" si="39"/>
        <v>1.9557029607966295E-3</v>
      </c>
    </row>
    <row r="1232" spans="5:6" x14ac:dyDescent="0.25">
      <c r="E1232" s="73">
        <f t="shared" ca="1" si="38"/>
        <v>0.27679362798324858</v>
      </c>
      <c r="F1232" s="73">
        <f t="shared" ca="1" si="39"/>
        <v>-4.1888531520139889E-2</v>
      </c>
    </row>
    <row r="1233" spans="5:6" x14ac:dyDescent="0.25">
      <c r="E1233" s="73">
        <f t="shared" ca="1" si="38"/>
        <v>0.9216865820092448</v>
      </c>
      <c r="F1233" s="73">
        <f t="shared" ca="1" si="39"/>
        <v>0.10016223823859119</v>
      </c>
    </row>
    <row r="1234" spans="5:6" x14ac:dyDescent="0.25">
      <c r="E1234" s="73">
        <f t="shared" ca="1" si="38"/>
        <v>0.2549779648327607</v>
      </c>
      <c r="F1234" s="73">
        <f t="shared" ca="1" si="39"/>
        <v>-4.6591712434516985E-2</v>
      </c>
    </row>
    <row r="1235" spans="5:6" x14ac:dyDescent="0.25">
      <c r="E1235" s="73">
        <f t="shared" ca="1" si="38"/>
        <v>0.47273994190612401</v>
      </c>
      <c r="F1235" s="73">
        <f t="shared" ca="1" si="39"/>
        <v>-4.8354856170632282E-3</v>
      </c>
    </row>
    <row r="1236" spans="5:6" x14ac:dyDescent="0.25">
      <c r="E1236" s="73">
        <f t="shared" ca="1" si="38"/>
        <v>0.49906491380057438</v>
      </c>
      <c r="F1236" s="73">
        <f t="shared" ca="1" si="39"/>
        <v>-1.657398652707575E-4</v>
      </c>
    </row>
    <row r="1237" spans="5:6" x14ac:dyDescent="0.25">
      <c r="E1237" s="73">
        <f t="shared" ca="1" si="38"/>
        <v>5.3339472119765752E-2</v>
      </c>
      <c r="F1237" s="73">
        <f t="shared" ca="1" si="39"/>
        <v>-0.11407766801542302</v>
      </c>
    </row>
    <row r="1238" spans="5:6" x14ac:dyDescent="0.25">
      <c r="E1238" s="73">
        <f t="shared" ca="1" si="38"/>
        <v>0.87944195631219069</v>
      </c>
      <c r="F1238" s="73">
        <f t="shared" ca="1" si="39"/>
        <v>8.2887176866512285E-2</v>
      </c>
    </row>
    <row r="1239" spans="5:6" x14ac:dyDescent="0.25">
      <c r="E1239" s="73">
        <f t="shared" ca="1" si="38"/>
        <v>0.30854445481425441</v>
      </c>
      <c r="F1239" s="73">
        <f t="shared" ca="1" si="39"/>
        <v>-3.5353950002091496E-2</v>
      </c>
    </row>
    <row r="1240" spans="5:6" x14ac:dyDescent="0.25">
      <c r="E1240" s="73">
        <f t="shared" ca="1" si="38"/>
        <v>0.17198064307534777</v>
      </c>
      <c r="F1240" s="73">
        <f t="shared" ca="1" si="39"/>
        <v>-6.6918272393733103E-2</v>
      </c>
    </row>
    <row r="1241" spans="5:6" x14ac:dyDescent="0.25">
      <c r="E1241" s="73">
        <f t="shared" ca="1" si="38"/>
        <v>0.69460886885550077</v>
      </c>
      <c r="F1241" s="73">
        <f t="shared" ca="1" si="39"/>
        <v>3.5988704954241703E-2</v>
      </c>
    </row>
    <row r="1242" spans="5:6" x14ac:dyDescent="0.25">
      <c r="E1242" s="73">
        <f t="shared" ca="1" si="38"/>
        <v>0.83125607948610136</v>
      </c>
      <c r="F1242" s="73">
        <f t="shared" ca="1" si="39"/>
        <v>6.7821493273564584E-2</v>
      </c>
    </row>
    <row r="1243" spans="5:6" x14ac:dyDescent="0.25">
      <c r="E1243" s="73">
        <f t="shared" ca="1" si="38"/>
        <v>0.43088316005718619</v>
      </c>
      <c r="F1243" s="73">
        <f t="shared" ca="1" si="39"/>
        <v>-1.2312578349798764E-2</v>
      </c>
    </row>
    <row r="1244" spans="5:6" x14ac:dyDescent="0.25">
      <c r="E1244" s="73">
        <f t="shared" ca="1" si="38"/>
        <v>0.3566377463924042</v>
      </c>
      <c r="F1244" s="73">
        <f t="shared" ca="1" si="39"/>
        <v>-2.5983386610192023E-2</v>
      </c>
    </row>
    <row r="1245" spans="5:6" x14ac:dyDescent="0.25">
      <c r="E1245" s="73">
        <f t="shared" ca="1" si="38"/>
        <v>0.10219950481498175</v>
      </c>
      <c r="F1245" s="73">
        <f t="shared" ca="1" si="39"/>
        <v>-8.974018877646095E-2</v>
      </c>
    </row>
    <row r="1246" spans="5:6" x14ac:dyDescent="0.25">
      <c r="E1246" s="73">
        <f t="shared" ca="1" si="38"/>
        <v>0.75703561589274293</v>
      </c>
      <c r="F1246" s="73">
        <f t="shared" ca="1" si="39"/>
        <v>4.9271109896771852E-2</v>
      </c>
    </row>
    <row r="1247" spans="5:6" x14ac:dyDescent="0.25">
      <c r="E1247" s="73">
        <f t="shared" ca="1" si="38"/>
        <v>0.48711638105280597</v>
      </c>
      <c r="F1247" s="73">
        <f t="shared" ca="1" si="39"/>
        <v>-2.283959079576724E-3</v>
      </c>
    </row>
    <row r="1248" spans="5:6" x14ac:dyDescent="0.25">
      <c r="E1248" s="73">
        <f t="shared" ca="1" si="38"/>
        <v>0.9731792154110277</v>
      </c>
      <c r="F1248" s="73">
        <f t="shared" ca="1" si="39"/>
        <v>0.13645179341463948</v>
      </c>
    </row>
    <row r="1249" spans="5:6" x14ac:dyDescent="0.25">
      <c r="E1249" s="73">
        <f t="shared" ca="1" si="38"/>
        <v>0.27381518155414009</v>
      </c>
      <c r="F1249" s="73">
        <f t="shared" ca="1" si="39"/>
        <v>-4.2519374166435954E-2</v>
      </c>
    </row>
    <row r="1250" spans="5:6" x14ac:dyDescent="0.25">
      <c r="E1250" s="73">
        <f t="shared" ca="1" si="38"/>
        <v>0.25709139036691786</v>
      </c>
      <c r="F1250" s="73">
        <f t="shared" ca="1" si="39"/>
        <v>-4.6127302957781363E-2</v>
      </c>
    </row>
    <row r="1251" spans="5:6" x14ac:dyDescent="0.25">
      <c r="E1251" s="73">
        <f t="shared" ca="1" si="38"/>
        <v>0.6172743813110606</v>
      </c>
      <c r="F1251" s="73">
        <f t="shared" ca="1" si="39"/>
        <v>2.1095123284023652E-2</v>
      </c>
    </row>
    <row r="1252" spans="5:6" x14ac:dyDescent="0.25">
      <c r="E1252" s="73">
        <f t="shared" ca="1" si="38"/>
        <v>0.82584843101859695</v>
      </c>
      <c r="F1252" s="73">
        <f t="shared" ca="1" si="39"/>
        <v>6.6318535886470353E-2</v>
      </c>
    </row>
    <row r="1253" spans="5:6" x14ac:dyDescent="0.25">
      <c r="E1253" s="73">
        <f t="shared" ca="1" si="38"/>
        <v>0.51352400934665676</v>
      </c>
      <c r="F1253" s="73">
        <f t="shared" ca="1" si="39"/>
        <v>2.3975275427415509E-3</v>
      </c>
    </row>
    <row r="1254" spans="5:6" x14ac:dyDescent="0.25">
      <c r="E1254" s="73">
        <f t="shared" ca="1" si="38"/>
        <v>0.15742709702315005</v>
      </c>
      <c r="F1254" s="73">
        <f t="shared" ca="1" si="39"/>
        <v>-7.1070495724230118E-2</v>
      </c>
    </row>
    <row r="1255" spans="5:6" x14ac:dyDescent="0.25">
      <c r="E1255" s="73">
        <f t="shared" ca="1" si="38"/>
        <v>0.89316650192765901</v>
      </c>
      <c r="F1255" s="73">
        <f t="shared" ca="1" si="39"/>
        <v>8.7931924257556082E-2</v>
      </c>
    </row>
    <row r="1256" spans="5:6" x14ac:dyDescent="0.25">
      <c r="E1256" s="73">
        <f t="shared" ca="1" si="38"/>
        <v>0.49812289598362092</v>
      </c>
      <c r="F1256" s="73">
        <f t="shared" ca="1" si="39"/>
        <v>-3.3270925188069218E-4</v>
      </c>
    </row>
    <row r="1257" spans="5:6" x14ac:dyDescent="0.25">
      <c r="E1257" s="73">
        <f t="shared" ca="1" si="38"/>
        <v>0.46347259392992513</v>
      </c>
      <c r="F1257" s="73">
        <f t="shared" ca="1" si="39"/>
        <v>-6.4833868667432326E-3</v>
      </c>
    </row>
    <row r="1258" spans="5:6" x14ac:dyDescent="0.25">
      <c r="E1258" s="73">
        <f t="shared" ca="1" si="38"/>
        <v>0.41012514157469804</v>
      </c>
      <c r="F1258" s="73">
        <f t="shared" ca="1" si="39"/>
        <v>-1.6067097946379352E-2</v>
      </c>
    </row>
    <row r="1259" spans="5:6" x14ac:dyDescent="0.25">
      <c r="E1259" s="73">
        <f t="shared" ca="1" si="38"/>
        <v>0.62202563612976247</v>
      </c>
      <c r="F1259" s="73">
        <f t="shared" ca="1" si="39"/>
        <v>2.1977245392126206E-2</v>
      </c>
    </row>
    <row r="1260" spans="5:6" x14ac:dyDescent="0.25">
      <c r="E1260" s="73">
        <f t="shared" ca="1" si="38"/>
        <v>0.41998718141767721</v>
      </c>
      <c r="F1260" s="73">
        <f t="shared" ca="1" si="39"/>
        <v>-1.4278343640348554E-2</v>
      </c>
    </row>
    <row r="1261" spans="5:6" x14ac:dyDescent="0.25">
      <c r="E1261" s="73">
        <f t="shared" ca="1" si="38"/>
        <v>0.73448724498930806</v>
      </c>
      <c r="F1261" s="73">
        <f t="shared" ca="1" si="39"/>
        <v>4.4296091015129234E-2</v>
      </c>
    </row>
    <row r="1262" spans="5:6" x14ac:dyDescent="0.25">
      <c r="E1262" s="73">
        <f t="shared" ca="1" si="38"/>
        <v>0.2791637698826771</v>
      </c>
      <c r="F1262" s="73">
        <f t="shared" ca="1" si="39"/>
        <v>-4.1388903134978068E-2</v>
      </c>
    </row>
    <row r="1263" spans="5:6" x14ac:dyDescent="0.25">
      <c r="E1263" s="73">
        <f t="shared" ca="1" si="38"/>
        <v>0.12777691833130422</v>
      </c>
      <c r="F1263" s="73">
        <f t="shared" ca="1" si="39"/>
        <v>-8.0395410660282815E-2</v>
      </c>
    </row>
    <row r="1264" spans="5:6" x14ac:dyDescent="0.25">
      <c r="E1264" s="73">
        <f t="shared" ca="1" si="38"/>
        <v>0.30386657182660626</v>
      </c>
      <c r="F1264" s="73">
        <f t="shared" ca="1" si="39"/>
        <v>-3.6296634301873722E-2</v>
      </c>
    </row>
    <row r="1265" spans="5:6" x14ac:dyDescent="0.25">
      <c r="E1265" s="73">
        <f t="shared" ca="1" si="38"/>
        <v>0.77800549800349661</v>
      </c>
      <c r="F1265" s="73">
        <f t="shared" ca="1" si="39"/>
        <v>5.4127225881837451E-2</v>
      </c>
    </row>
    <row r="1266" spans="5:6" x14ac:dyDescent="0.25">
      <c r="E1266" s="73">
        <f t="shared" ca="1" si="38"/>
        <v>0.69466360637706637</v>
      </c>
      <c r="F1266" s="73">
        <f t="shared" ca="1" si="39"/>
        <v>3.5999748958881798E-2</v>
      </c>
    </row>
    <row r="1267" spans="5:6" x14ac:dyDescent="0.25">
      <c r="E1267" s="73">
        <f t="shared" ca="1" si="38"/>
        <v>0.95299259617967846</v>
      </c>
      <c r="F1267" s="73">
        <f t="shared" ca="1" si="39"/>
        <v>0.11841135665703116</v>
      </c>
    </row>
    <row r="1268" spans="5:6" x14ac:dyDescent="0.25">
      <c r="E1268" s="73">
        <f t="shared" ca="1" si="38"/>
        <v>0.23575305197634711</v>
      </c>
      <c r="F1268" s="73">
        <f t="shared" ca="1" si="39"/>
        <v>-5.0913857885749529E-2</v>
      </c>
    </row>
    <row r="1269" spans="5:6" x14ac:dyDescent="0.25">
      <c r="E1269" s="73">
        <f t="shared" ca="1" si="38"/>
        <v>0.61581202995346052</v>
      </c>
      <c r="F1269" s="73">
        <f t="shared" ca="1" si="39"/>
        <v>2.0824287609242931E-2</v>
      </c>
    </row>
    <row r="1270" spans="5:6" x14ac:dyDescent="0.25">
      <c r="E1270" s="73">
        <f t="shared" ca="1" si="38"/>
        <v>0.26641008916086539</v>
      </c>
      <c r="F1270" s="73">
        <f t="shared" ca="1" si="39"/>
        <v>-4.4102728424527844E-2</v>
      </c>
    </row>
    <row r="1271" spans="5:6" x14ac:dyDescent="0.25">
      <c r="E1271" s="73">
        <f t="shared" ca="1" si="38"/>
        <v>0.95061705273129182</v>
      </c>
      <c r="F1271" s="73">
        <f t="shared" ca="1" si="39"/>
        <v>0.11673386998784784</v>
      </c>
    </row>
    <row r="1272" spans="5:6" x14ac:dyDescent="0.25">
      <c r="E1272" s="73">
        <f t="shared" ca="1" si="38"/>
        <v>0.17857745939012248</v>
      </c>
      <c r="F1272" s="73">
        <f t="shared" ca="1" si="39"/>
        <v>-6.5110383774885316E-2</v>
      </c>
    </row>
    <row r="1273" spans="5:6" x14ac:dyDescent="0.25">
      <c r="E1273" s="73">
        <f t="shared" ca="1" si="38"/>
        <v>0.12499103550686397</v>
      </c>
      <c r="F1273" s="73">
        <f t="shared" ca="1" si="39"/>
        <v>-8.1345064139873483E-2</v>
      </c>
    </row>
    <row r="1274" spans="5:6" x14ac:dyDescent="0.25">
      <c r="E1274" s="73">
        <f t="shared" ca="1" si="38"/>
        <v>0.63974133741254324</v>
      </c>
      <c r="F1274" s="73">
        <f t="shared" ca="1" si="39"/>
        <v>2.5297981487653672E-2</v>
      </c>
    </row>
    <row r="1275" spans="5:6" x14ac:dyDescent="0.25">
      <c r="E1275" s="73">
        <f t="shared" ca="1" si="38"/>
        <v>0.98789078694790111</v>
      </c>
      <c r="F1275" s="73">
        <f t="shared" ca="1" si="39"/>
        <v>0.15935686038955371</v>
      </c>
    </row>
    <row r="1276" spans="5:6" x14ac:dyDescent="0.25">
      <c r="E1276" s="73">
        <f t="shared" ca="1" si="38"/>
        <v>0.85433055278918457</v>
      </c>
      <c r="F1276" s="73">
        <f t="shared" ca="1" si="39"/>
        <v>7.461312966818312E-2</v>
      </c>
    </row>
    <row r="1277" spans="5:6" x14ac:dyDescent="0.25">
      <c r="E1277" s="73">
        <f t="shared" ca="1" si="38"/>
        <v>0.63726184003426245</v>
      </c>
      <c r="F1277" s="73">
        <f t="shared" ca="1" si="39"/>
        <v>2.4830007376708711E-2</v>
      </c>
    </row>
    <row r="1278" spans="5:6" x14ac:dyDescent="0.25">
      <c r="E1278" s="73">
        <f t="shared" ca="1" si="38"/>
        <v>0.15745972896305616</v>
      </c>
      <c r="F1278" s="73">
        <f t="shared" ca="1" si="39"/>
        <v>-7.1060911630374271E-2</v>
      </c>
    </row>
    <row r="1279" spans="5:6" x14ac:dyDescent="0.25">
      <c r="E1279" s="73">
        <f t="shared" ca="1" si="38"/>
        <v>0.71549927309273997</v>
      </c>
      <c r="F1279" s="73">
        <f t="shared" ca="1" si="39"/>
        <v>4.0271338027790468E-2</v>
      </c>
    </row>
    <row r="1280" spans="5:6" x14ac:dyDescent="0.25">
      <c r="E1280" s="73">
        <f t="shared" ca="1" si="38"/>
        <v>0.31564293233501928</v>
      </c>
      <c r="F1280" s="73">
        <f t="shared" ca="1" si="39"/>
        <v>-3.393531099726349E-2</v>
      </c>
    </row>
    <row r="1281" spans="5:6" x14ac:dyDescent="0.25">
      <c r="E1281" s="73">
        <f t="shared" ca="1" si="38"/>
        <v>0.58320690205433234</v>
      </c>
      <c r="F1281" s="73">
        <f t="shared" ca="1" si="39"/>
        <v>1.4856624195009303E-2</v>
      </c>
    </row>
    <row r="1282" spans="5:6" x14ac:dyDescent="0.25">
      <c r="E1282" s="73">
        <f t="shared" ca="1" si="38"/>
        <v>8.1273330025356305E-2</v>
      </c>
      <c r="F1282" s="73">
        <f t="shared" ca="1" si="39"/>
        <v>-9.8751532114259244E-2</v>
      </c>
    </row>
    <row r="1283" spans="5:6" x14ac:dyDescent="0.25">
      <c r="E1283" s="73">
        <f t="shared" ca="1" si="38"/>
        <v>0.33297970176824521</v>
      </c>
      <c r="F1283" s="73">
        <f t="shared" ca="1" si="39"/>
        <v>-3.0525805958437055E-2</v>
      </c>
    </row>
    <row r="1284" spans="5:6" x14ac:dyDescent="0.25">
      <c r="E1284" s="73">
        <f t="shared" ref="E1284:E1347" ca="1" si="40">RAND()</f>
        <v>0.56452916033184575</v>
      </c>
      <c r="F1284" s="73">
        <f t="shared" ref="F1284:F1347" ca="1" si="41">_xlfn.NORM.S.INV(E1284)/(SQRT(2)*$C$3)</f>
        <v>1.1487831500967544E-2</v>
      </c>
    </row>
    <row r="1285" spans="5:6" x14ac:dyDescent="0.25">
      <c r="E1285" s="73">
        <f t="shared" ca="1" si="40"/>
        <v>0.41315511067941713</v>
      </c>
      <c r="F1285" s="73">
        <f t="shared" ca="1" si="41"/>
        <v>-1.5516487247579338E-2</v>
      </c>
    </row>
    <row r="1286" spans="5:6" x14ac:dyDescent="0.25">
      <c r="E1286" s="73">
        <f t="shared" ca="1" si="40"/>
        <v>0.93734885649226185</v>
      </c>
      <c r="F1286" s="73">
        <f t="shared" ca="1" si="41"/>
        <v>0.10839188454282614</v>
      </c>
    </row>
    <row r="1287" spans="5:6" x14ac:dyDescent="0.25">
      <c r="E1287" s="73">
        <f t="shared" ca="1" si="40"/>
        <v>0.64237816423946315</v>
      </c>
      <c r="F1287" s="73">
        <f t="shared" ca="1" si="41"/>
        <v>2.5796868808407793E-2</v>
      </c>
    </row>
    <row r="1288" spans="5:6" x14ac:dyDescent="0.25">
      <c r="E1288" s="73">
        <f t="shared" ca="1" si="40"/>
        <v>0.92725582701180287</v>
      </c>
      <c r="F1288" s="73">
        <f t="shared" ca="1" si="41"/>
        <v>0.10293026768439313</v>
      </c>
    </row>
    <row r="1289" spans="5:6" x14ac:dyDescent="0.25">
      <c r="E1289" s="73">
        <f t="shared" ca="1" si="40"/>
        <v>8.3415891966453493E-2</v>
      </c>
      <c r="F1289" s="73">
        <f t="shared" ca="1" si="41"/>
        <v>-9.7754389177517081E-2</v>
      </c>
    </row>
    <row r="1290" spans="5:6" x14ac:dyDescent="0.25">
      <c r="E1290" s="73">
        <f t="shared" ca="1" si="40"/>
        <v>0.32262155961393546</v>
      </c>
      <c r="F1290" s="73">
        <f t="shared" ca="1" si="41"/>
        <v>-3.2553818300219597E-2</v>
      </c>
    </row>
    <row r="1291" spans="5:6" x14ac:dyDescent="0.25">
      <c r="E1291" s="73">
        <f t="shared" ca="1" si="40"/>
        <v>0.6966834281330917</v>
      </c>
      <c r="F1291" s="73">
        <f t="shared" ca="1" si="41"/>
        <v>3.6407891746129503E-2</v>
      </c>
    </row>
    <row r="1292" spans="5:6" x14ac:dyDescent="0.25">
      <c r="E1292" s="73">
        <f t="shared" ca="1" si="40"/>
        <v>0.36963507513536631</v>
      </c>
      <c r="F1292" s="73">
        <f t="shared" ca="1" si="41"/>
        <v>-2.3533928828737866E-2</v>
      </c>
    </row>
    <row r="1293" spans="5:6" x14ac:dyDescent="0.25">
      <c r="E1293" s="73">
        <f t="shared" ca="1" si="40"/>
        <v>0.92303252664144364</v>
      </c>
      <c r="F1293" s="73">
        <f t="shared" ca="1" si="41"/>
        <v>0.10081711369707554</v>
      </c>
    </row>
    <row r="1294" spans="5:6" x14ac:dyDescent="0.25">
      <c r="E1294" s="73">
        <f t="shared" ca="1" si="40"/>
        <v>0.94443928787855469</v>
      </c>
      <c r="F1294" s="73">
        <f t="shared" ca="1" si="41"/>
        <v>0.11265433128384987</v>
      </c>
    </row>
    <row r="1295" spans="5:6" x14ac:dyDescent="0.25">
      <c r="E1295" s="73">
        <f t="shared" ca="1" si="40"/>
        <v>0.1719815755813614</v>
      </c>
      <c r="F1295" s="73">
        <f t="shared" ca="1" si="41"/>
        <v>-6.6918013748016078E-2</v>
      </c>
    </row>
    <row r="1296" spans="5:6" x14ac:dyDescent="0.25">
      <c r="E1296" s="73">
        <f t="shared" ca="1" si="40"/>
        <v>0.61150260443404292</v>
      </c>
      <c r="F1296" s="73">
        <f t="shared" ca="1" si="41"/>
        <v>2.0027915030922026E-2</v>
      </c>
    </row>
    <row r="1297" spans="5:6" x14ac:dyDescent="0.25">
      <c r="E1297" s="73">
        <f t="shared" ca="1" si="40"/>
        <v>8.2625277675542064E-2</v>
      </c>
      <c r="F1297" s="73">
        <f t="shared" ca="1" si="41"/>
        <v>-9.812006936291745E-2</v>
      </c>
    </row>
    <row r="1298" spans="5:6" x14ac:dyDescent="0.25">
      <c r="E1298" s="73">
        <f t="shared" ca="1" si="40"/>
        <v>0.95494534643269313</v>
      </c>
      <c r="F1298" s="73">
        <f t="shared" ca="1" si="41"/>
        <v>0.1198419702797527</v>
      </c>
    </row>
    <row r="1299" spans="5:6" x14ac:dyDescent="0.25">
      <c r="E1299" s="73">
        <f t="shared" ca="1" si="40"/>
        <v>0.78373743167587295</v>
      </c>
      <c r="F1299" s="73">
        <f t="shared" ca="1" si="41"/>
        <v>5.5499251446749817E-2</v>
      </c>
    </row>
    <row r="1300" spans="5:6" x14ac:dyDescent="0.25">
      <c r="E1300" s="73">
        <f t="shared" ca="1" si="40"/>
        <v>0.30225060344420052</v>
      </c>
      <c r="F1300" s="73">
        <f t="shared" ca="1" si="41"/>
        <v>-3.6623779743568431E-2</v>
      </c>
    </row>
    <row r="1301" spans="5:6" x14ac:dyDescent="0.25">
      <c r="E1301" s="73">
        <f t="shared" ca="1" si="40"/>
        <v>0.73917411792721055</v>
      </c>
      <c r="F1301" s="73">
        <f t="shared" ca="1" si="41"/>
        <v>4.531149708132344E-2</v>
      </c>
    </row>
    <row r="1302" spans="5:6" x14ac:dyDescent="0.25">
      <c r="E1302" s="73">
        <f t="shared" ca="1" si="40"/>
        <v>0.79886042203190422</v>
      </c>
      <c r="F1302" s="73">
        <f t="shared" ca="1" si="41"/>
        <v>5.9224273208800471E-2</v>
      </c>
    </row>
    <row r="1303" spans="5:6" x14ac:dyDescent="0.25">
      <c r="E1303" s="73">
        <f t="shared" ca="1" si="40"/>
        <v>4.9628461333065532E-3</v>
      </c>
      <c r="F1303" s="73">
        <f t="shared" ca="1" si="41"/>
        <v>-0.18232092981667472</v>
      </c>
    </row>
    <row r="1304" spans="5:6" x14ac:dyDescent="0.25">
      <c r="E1304" s="73">
        <f t="shared" ca="1" si="40"/>
        <v>0.15699267373698544</v>
      </c>
      <c r="F1304" s="73">
        <f t="shared" ca="1" si="41"/>
        <v>-7.1198211698658656E-2</v>
      </c>
    </row>
    <row r="1305" spans="5:6" x14ac:dyDescent="0.25">
      <c r="E1305" s="73">
        <f t="shared" ca="1" si="40"/>
        <v>0.18586353242984266</v>
      </c>
      <c r="F1305" s="73">
        <f t="shared" ca="1" si="41"/>
        <v>-6.3161816988379527E-2</v>
      </c>
    </row>
    <row r="1306" spans="5:6" x14ac:dyDescent="0.25">
      <c r="E1306" s="73">
        <f t="shared" ca="1" si="40"/>
        <v>0.69856957483715432</v>
      </c>
      <c r="F1306" s="73">
        <f t="shared" ca="1" si="41"/>
        <v>3.6790121055265669E-2</v>
      </c>
    </row>
    <row r="1307" spans="5:6" x14ac:dyDescent="0.25">
      <c r="E1307" s="73">
        <f t="shared" ca="1" si="40"/>
        <v>4.2030447659868186E-2</v>
      </c>
      <c r="F1307" s="73">
        <f t="shared" ca="1" si="41"/>
        <v>-0.12215939999116404</v>
      </c>
    </row>
    <row r="1308" spans="5:6" x14ac:dyDescent="0.25">
      <c r="E1308" s="73">
        <f t="shared" ca="1" si="40"/>
        <v>0.12859565803894213</v>
      </c>
      <c r="F1308" s="73">
        <f t="shared" ca="1" si="41"/>
        <v>-8.0119060634959258E-2</v>
      </c>
    </row>
    <row r="1309" spans="5:6" x14ac:dyDescent="0.25">
      <c r="E1309" s="73">
        <f t="shared" ca="1" si="40"/>
        <v>0.12889404953804462</v>
      </c>
      <c r="F1309" s="73">
        <f t="shared" ca="1" si="41"/>
        <v>-8.0018647969548759E-2</v>
      </c>
    </row>
    <row r="1310" spans="5:6" x14ac:dyDescent="0.25">
      <c r="E1310" s="73">
        <f t="shared" ca="1" si="40"/>
        <v>0.6437381114070243</v>
      </c>
      <c r="F1310" s="73">
        <f t="shared" ca="1" si="41"/>
        <v>2.6054671883005854E-2</v>
      </c>
    </row>
    <row r="1311" spans="5:6" x14ac:dyDescent="0.25">
      <c r="E1311" s="73">
        <f t="shared" ca="1" si="40"/>
        <v>0.66407855315928055</v>
      </c>
      <c r="F1311" s="73">
        <f t="shared" ca="1" si="41"/>
        <v>2.9954464576907491E-2</v>
      </c>
    </row>
    <row r="1312" spans="5:6" x14ac:dyDescent="0.25">
      <c r="E1312" s="73">
        <f t="shared" ca="1" si="40"/>
        <v>0.56907351821033336</v>
      </c>
      <c r="F1312" s="73">
        <f t="shared" ca="1" si="41"/>
        <v>1.2304782553706876E-2</v>
      </c>
    </row>
    <row r="1313" spans="5:6" x14ac:dyDescent="0.25">
      <c r="E1313" s="73">
        <f t="shared" ca="1" si="40"/>
        <v>0.63234825272535833</v>
      </c>
      <c r="F1313" s="73">
        <f t="shared" ca="1" si="41"/>
        <v>2.390581043646552E-2</v>
      </c>
    </row>
    <row r="1314" spans="5:6" x14ac:dyDescent="0.25">
      <c r="E1314" s="73">
        <f t="shared" ca="1" si="40"/>
        <v>0.95011868595704418</v>
      </c>
      <c r="F1314" s="73">
        <f t="shared" ca="1" si="41"/>
        <v>0.11639016460426689</v>
      </c>
    </row>
    <row r="1315" spans="5:6" x14ac:dyDescent="0.25">
      <c r="E1315" s="73">
        <f t="shared" ca="1" si="40"/>
        <v>0.21990823610891297</v>
      </c>
      <c r="F1315" s="73">
        <f t="shared" ca="1" si="41"/>
        <v>-5.4624222748168992E-2</v>
      </c>
    </row>
    <row r="1316" spans="5:6" x14ac:dyDescent="0.25">
      <c r="E1316" s="73">
        <f t="shared" ca="1" si="40"/>
        <v>0.97870542611206424</v>
      </c>
      <c r="F1316" s="73">
        <f t="shared" ca="1" si="41"/>
        <v>0.14338123843688586</v>
      </c>
    </row>
    <row r="1317" spans="5:6" x14ac:dyDescent="0.25">
      <c r="E1317" s="73">
        <f t="shared" ca="1" si="40"/>
        <v>0.72413353257573509</v>
      </c>
      <c r="F1317" s="73">
        <f t="shared" ca="1" si="41"/>
        <v>4.2084547024226877E-2</v>
      </c>
    </row>
    <row r="1318" spans="5:6" x14ac:dyDescent="0.25">
      <c r="E1318" s="73">
        <f t="shared" ca="1" si="40"/>
        <v>0.66080543095207611</v>
      </c>
      <c r="F1318" s="73">
        <f t="shared" ca="1" si="41"/>
        <v>2.9321052063657517E-2</v>
      </c>
    </row>
    <row r="1319" spans="5:6" x14ac:dyDescent="0.25">
      <c r="E1319" s="73">
        <f t="shared" ca="1" si="40"/>
        <v>0.66441033400031779</v>
      </c>
      <c r="F1319" s="73">
        <f t="shared" ca="1" si="41"/>
        <v>3.0018804114557814E-2</v>
      </c>
    </row>
    <row r="1320" spans="5:6" x14ac:dyDescent="0.25">
      <c r="E1320" s="73">
        <f t="shared" ca="1" si="40"/>
        <v>0.16664806617590056</v>
      </c>
      <c r="F1320" s="73">
        <f t="shared" ca="1" si="41"/>
        <v>-6.8412299307187507E-2</v>
      </c>
    </row>
    <row r="1321" spans="5:6" x14ac:dyDescent="0.25">
      <c r="E1321" s="73">
        <f t="shared" ca="1" si="40"/>
        <v>0.15637827887916766</v>
      </c>
      <c r="F1321" s="73">
        <f t="shared" ca="1" si="41"/>
        <v>-7.1379235019179518E-2</v>
      </c>
    </row>
    <row r="1322" spans="5:6" x14ac:dyDescent="0.25">
      <c r="E1322" s="73">
        <f t="shared" ca="1" si="40"/>
        <v>0.76464581680401356</v>
      </c>
      <c r="F1322" s="73">
        <f t="shared" ca="1" si="41"/>
        <v>5.1005519286517802E-2</v>
      </c>
    </row>
    <row r="1323" spans="5:6" x14ac:dyDescent="0.25">
      <c r="E1323" s="73">
        <f t="shared" ca="1" si="40"/>
        <v>0.85328999880356049</v>
      </c>
      <c r="F1323" s="73">
        <f t="shared" ca="1" si="41"/>
        <v>7.4292076322679493E-2</v>
      </c>
    </row>
    <row r="1324" spans="5:6" x14ac:dyDescent="0.25">
      <c r="E1324" s="73">
        <f t="shared" ca="1" si="40"/>
        <v>0.44111273864128242</v>
      </c>
      <c r="F1324" s="73">
        <f t="shared" ca="1" si="41"/>
        <v>-1.047568958562323E-2</v>
      </c>
    </row>
    <row r="1325" spans="5:6" x14ac:dyDescent="0.25">
      <c r="E1325" s="73">
        <f t="shared" ca="1" si="40"/>
        <v>0.6876606377362402</v>
      </c>
      <c r="F1325" s="73">
        <f t="shared" ca="1" si="41"/>
        <v>3.4593799850253001E-2</v>
      </c>
    </row>
    <row r="1326" spans="5:6" x14ac:dyDescent="0.25">
      <c r="E1326" s="73">
        <f t="shared" ca="1" si="40"/>
        <v>0.58890800849220581</v>
      </c>
      <c r="F1326" s="73">
        <f t="shared" ca="1" si="41"/>
        <v>1.589129620976492E-2</v>
      </c>
    </row>
    <row r="1327" spans="5:6" x14ac:dyDescent="0.25">
      <c r="E1327" s="73">
        <f t="shared" ca="1" si="40"/>
        <v>6.9672548230864884E-2</v>
      </c>
      <c r="F1327" s="73">
        <f t="shared" ca="1" si="41"/>
        <v>-0.10452694438662118</v>
      </c>
    </row>
    <row r="1328" spans="5:6" x14ac:dyDescent="0.25">
      <c r="E1328" s="73">
        <f t="shared" ca="1" si="40"/>
        <v>0.89058742485841746</v>
      </c>
      <c r="F1328" s="73">
        <f t="shared" ca="1" si="41"/>
        <v>8.6949960571940918E-2</v>
      </c>
    </row>
    <row r="1329" spans="5:6" x14ac:dyDescent="0.25">
      <c r="E1329" s="73">
        <f t="shared" ca="1" si="40"/>
        <v>0.22972794322499135</v>
      </c>
      <c r="F1329" s="73">
        <f t="shared" ca="1" si="41"/>
        <v>-5.2307736713440071E-2</v>
      </c>
    </row>
    <row r="1330" spans="5:6" x14ac:dyDescent="0.25">
      <c r="E1330" s="73">
        <f t="shared" ca="1" si="40"/>
        <v>0.34275523537882413</v>
      </c>
      <c r="F1330" s="73">
        <f t="shared" ca="1" si="41"/>
        <v>-2.8634654024562396E-2</v>
      </c>
    </row>
    <row r="1331" spans="5:6" x14ac:dyDescent="0.25">
      <c r="E1331" s="73">
        <f t="shared" ca="1" si="40"/>
        <v>0.21216120683568018</v>
      </c>
      <c r="F1331" s="73">
        <f t="shared" ca="1" si="41"/>
        <v>-5.6493929386389995E-2</v>
      </c>
    </row>
    <row r="1332" spans="5:6" x14ac:dyDescent="0.25">
      <c r="E1332" s="73">
        <f t="shared" ca="1" si="40"/>
        <v>0.617710767160778</v>
      </c>
      <c r="F1332" s="73">
        <f t="shared" ca="1" si="41"/>
        <v>2.1176004202723895E-2</v>
      </c>
    </row>
    <row r="1333" spans="5:6" x14ac:dyDescent="0.25">
      <c r="E1333" s="73">
        <f t="shared" ca="1" si="40"/>
        <v>0.49257899076588874</v>
      </c>
      <c r="F1333" s="73">
        <f t="shared" ca="1" si="41"/>
        <v>-1.315415505091116E-3</v>
      </c>
    </row>
    <row r="1334" spans="5:6" x14ac:dyDescent="0.25">
      <c r="E1334" s="73">
        <f t="shared" ca="1" si="40"/>
        <v>0.41179399264523087</v>
      </c>
      <c r="F1334" s="73">
        <f t="shared" ca="1" si="41"/>
        <v>-1.5763713355126129E-2</v>
      </c>
    </row>
    <row r="1335" spans="5:6" x14ac:dyDescent="0.25">
      <c r="E1335" s="73">
        <f t="shared" ca="1" si="40"/>
        <v>0.20914941884304705</v>
      </c>
      <c r="F1335" s="73">
        <f t="shared" ca="1" si="41"/>
        <v>-5.7231533814208271E-2</v>
      </c>
    </row>
    <row r="1336" spans="5:6" x14ac:dyDescent="0.25">
      <c r="E1336" s="73">
        <f t="shared" ca="1" si="40"/>
        <v>9.303147630272679E-2</v>
      </c>
      <c r="F1336" s="73">
        <f t="shared" ca="1" si="41"/>
        <v>-9.3501859868742501E-2</v>
      </c>
    </row>
    <row r="1337" spans="5:6" x14ac:dyDescent="0.25">
      <c r="E1337" s="73">
        <f t="shared" ca="1" si="40"/>
        <v>8.6167819324599826E-2</v>
      </c>
      <c r="F1337" s="73">
        <f t="shared" ca="1" si="41"/>
        <v>-9.6501498378766717E-2</v>
      </c>
    </row>
    <row r="1338" spans="5:6" x14ac:dyDescent="0.25">
      <c r="E1338" s="73">
        <f t="shared" ca="1" si="40"/>
        <v>0.93642041754665895</v>
      </c>
      <c r="F1338" s="73">
        <f t="shared" ca="1" si="41"/>
        <v>0.10786212339448403</v>
      </c>
    </row>
    <row r="1339" spans="5:6" x14ac:dyDescent="0.25">
      <c r="E1339" s="73">
        <f t="shared" ca="1" si="40"/>
        <v>0.89226318818847727</v>
      </c>
      <c r="F1339" s="73">
        <f t="shared" ca="1" si="41"/>
        <v>8.7586071400712812E-2</v>
      </c>
    </row>
    <row r="1340" spans="5:6" x14ac:dyDescent="0.25">
      <c r="E1340" s="73">
        <f t="shared" ca="1" si="40"/>
        <v>0.17570495535438924</v>
      </c>
      <c r="F1340" s="73">
        <f t="shared" ca="1" si="41"/>
        <v>-6.5892311758400046E-2</v>
      </c>
    </row>
    <row r="1341" spans="5:6" x14ac:dyDescent="0.25">
      <c r="E1341" s="73">
        <f t="shared" ca="1" si="40"/>
        <v>0.2214209069676728</v>
      </c>
      <c r="F1341" s="73">
        <f t="shared" ca="1" si="41"/>
        <v>-5.4263602161375435E-2</v>
      </c>
    </row>
    <row r="1342" spans="5:6" x14ac:dyDescent="0.25">
      <c r="E1342" s="73">
        <f t="shared" ca="1" si="40"/>
        <v>0.58823491948558071</v>
      </c>
      <c r="F1342" s="73">
        <f t="shared" ca="1" si="41"/>
        <v>1.5768966877902111E-2</v>
      </c>
    </row>
    <row r="1343" spans="5:6" x14ac:dyDescent="0.25">
      <c r="E1343" s="73">
        <f t="shared" ca="1" si="40"/>
        <v>6.6301680450860934E-2</v>
      </c>
      <c r="F1343" s="73">
        <f t="shared" ca="1" si="41"/>
        <v>-0.10634282019505227</v>
      </c>
    </row>
    <row r="1344" spans="5:6" x14ac:dyDescent="0.25">
      <c r="E1344" s="73">
        <f t="shared" ca="1" si="40"/>
        <v>0.18056433525670235</v>
      </c>
      <c r="F1344" s="73">
        <f t="shared" ca="1" si="41"/>
        <v>-6.4574160290206725E-2</v>
      </c>
    </row>
    <row r="1345" spans="5:6" x14ac:dyDescent="0.25">
      <c r="E1345" s="73">
        <f t="shared" ca="1" si="40"/>
        <v>0.35060112265010224</v>
      </c>
      <c r="F1345" s="73">
        <f t="shared" ca="1" si="41"/>
        <v>-2.7131550526793988E-2</v>
      </c>
    </row>
    <row r="1346" spans="5:6" x14ac:dyDescent="0.25">
      <c r="E1346" s="73">
        <f t="shared" ca="1" si="40"/>
        <v>0.17945108270724153</v>
      </c>
      <c r="F1346" s="73">
        <f t="shared" ca="1" si="41"/>
        <v>-6.4874148394458847E-2</v>
      </c>
    </row>
    <row r="1347" spans="5:6" x14ac:dyDescent="0.25">
      <c r="E1347" s="73">
        <f t="shared" ca="1" si="40"/>
        <v>0.16087766932628533</v>
      </c>
      <c r="F1347" s="73">
        <f t="shared" ca="1" si="41"/>
        <v>-7.0064180959174313E-2</v>
      </c>
    </row>
    <row r="1348" spans="5:6" x14ac:dyDescent="0.25">
      <c r="E1348" s="73">
        <f t="shared" ref="E1348:E1411" ca="1" si="42">RAND()</f>
        <v>0.24716024731080299</v>
      </c>
      <c r="F1348" s="73">
        <f t="shared" ref="F1348:F1411" ca="1" si="43">_xlfn.NORM.S.INV(E1348)/(SQRT(2)*$C$3)</f>
        <v>-4.8327441307572015E-2</v>
      </c>
    </row>
    <row r="1349" spans="5:6" x14ac:dyDescent="0.25">
      <c r="E1349" s="73">
        <f t="shared" ca="1" si="42"/>
        <v>0.61313982302352765</v>
      </c>
      <c r="F1349" s="73">
        <f t="shared" ca="1" si="43"/>
        <v>2.0330164887077107E-2</v>
      </c>
    </row>
    <row r="1350" spans="5:6" x14ac:dyDescent="0.25">
      <c r="E1350" s="73">
        <f t="shared" ca="1" si="42"/>
        <v>0.88307331714166226</v>
      </c>
      <c r="F1350" s="73">
        <f t="shared" ca="1" si="43"/>
        <v>8.4180443828920079E-2</v>
      </c>
    </row>
    <row r="1351" spans="5:6" x14ac:dyDescent="0.25">
      <c r="E1351" s="73">
        <f t="shared" ca="1" si="42"/>
        <v>0.28440492254217398</v>
      </c>
      <c r="F1351" s="73">
        <f t="shared" ca="1" si="43"/>
        <v>-4.0291310333680455E-2</v>
      </c>
    </row>
    <row r="1352" spans="5:6" x14ac:dyDescent="0.25">
      <c r="E1352" s="73">
        <f t="shared" ca="1" si="42"/>
        <v>8.1859155272585804E-2</v>
      </c>
      <c r="F1352" s="73">
        <f t="shared" ca="1" si="43"/>
        <v>-9.8476942528188741E-2</v>
      </c>
    </row>
    <row r="1353" spans="5:6" x14ac:dyDescent="0.25">
      <c r="E1353" s="73">
        <f t="shared" ca="1" si="42"/>
        <v>0.83995821035131824</v>
      </c>
      <c r="F1353" s="73">
        <f t="shared" ca="1" si="43"/>
        <v>7.0306647511117509E-2</v>
      </c>
    </row>
    <row r="1354" spans="5:6" x14ac:dyDescent="0.25">
      <c r="E1354" s="73">
        <f t="shared" ca="1" si="42"/>
        <v>0.81427598630720011</v>
      </c>
      <c r="F1354" s="73">
        <f t="shared" ca="1" si="43"/>
        <v>6.3198677953201943E-2</v>
      </c>
    </row>
    <row r="1355" spans="5:6" x14ac:dyDescent="0.25">
      <c r="E1355" s="73">
        <f t="shared" ca="1" si="42"/>
        <v>0.21062889841236199</v>
      </c>
      <c r="F1355" s="73">
        <f t="shared" ca="1" si="43"/>
        <v>-5.6868427406759306E-2</v>
      </c>
    </row>
    <row r="1356" spans="5:6" x14ac:dyDescent="0.25">
      <c r="E1356" s="73">
        <f t="shared" ca="1" si="42"/>
        <v>0.66455502591536419</v>
      </c>
      <c r="F1356" s="73">
        <f t="shared" ca="1" si="43"/>
        <v>3.004687081247719E-2</v>
      </c>
    </row>
    <row r="1357" spans="5:6" x14ac:dyDescent="0.25">
      <c r="E1357" s="73">
        <f t="shared" ca="1" si="42"/>
        <v>0.24623965990365704</v>
      </c>
      <c r="F1357" s="73">
        <f t="shared" ca="1" si="43"/>
        <v>-4.8533743948374022E-2</v>
      </c>
    </row>
    <row r="1358" spans="5:6" x14ac:dyDescent="0.25">
      <c r="E1358" s="73">
        <f t="shared" ca="1" si="42"/>
        <v>8.8004925494549746E-2</v>
      </c>
      <c r="F1358" s="73">
        <f t="shared" ca="1" si="43"/>
        <v>-9.5681681210868605E-2</v>
      </c>
    </row>
    <row r="1359" spans="5:6" x14ac:dyDescent="0.25">
      <c r="E1359" s="73">
        <f t="shared" ca="1" si="42"/>
        <v>0.89236772947473786</v>
      </c>
      <c r="F1359" s="73">
        <f t="shared" ca="1" si="43"/>
        <v>8.7625990048666516E-2</v>
      </c>
    </row>
    <row r="1360" spans="5:6" x14ac:dyDescent="0.25">
      <c r="E1360" s="73">
        <f t="shared" ca="1" si="42"/>
        <v>0.22300591354649146</v>
      </c>
      <c r="F1360" s="73">
        <f t="shared" ca="1" si="43"/>
        <v>-5.3887244725551044E-2</v>
      </c>
    </row>
    <row r="1361" spans="5:6" x14ac:dyDescent="0.25">
      <c r="E1361" s="73">
        <f t="shared" ca="1" si="42"/>
        <v>0.68834972108754966</v>
      </c>
      <c r="F1361" s="73">
        <f t="shared" ca="1" si="43"/>
        <v>3.4731529436117639E-2</v>
      </c>
    </row>
    <row r="1362" spans="5:6" x14ac:dyDescent="0.25">
      <c r="E1362" s="73">
        <f t="shared" ca="1" si="42"/>
        <v>0.67690580318605464</v>
      </c>
      <c r="F1362" s="73">
        <f t="shared" ca="1" si="43"/>
        <v>3.2460708429704728E-2</v>
      </c>
    </row>
    <row r="1363" spans="5:6" x14ac:dyDescent="0.25">
      <c r="E1363" s="73">
        <f t="shared" ca="1" si="42"/>
        <v>0.41286198231308546</v>
      </c>
      <c r="F1363" s="73">
        <f t="shared" ca="1" si="43"/>
        <v>-1.5569713369667898E-2</v>
      </c>
    </row>
    <row r="1364" spans="5:6" x14ac:dyDescent="0.25">
      <c r="E1364" s="73">
        <f t="shared" ca="1" si="42"/>
        <v>0.47548528783622612</v>
      </c>
      <c r="F1364" s="73">
        <f t="shared" ca="1" si="43"/>
        <v>-4.3478577556514261E-3</v>
      </c>
    </row>
    <row r="1365" spans="5:6" x14ac:dyDescent="0.25">
      <c r="E1365" s="73">
        <f t="shared" ca="1" si="42"/>
        <v>0.8083838504005213</v>
      </c>
      <c r="F1365" s="73">
        <f t="shared" ca="1" si="43"/>
        <v>6.1656610738895737E-2</v>
      </c>
    </row>
    <row r="1366" spans="5:6" x14ac:dyDescent="0.25">
      <c r="E1366" s="73">
        <f t="shared" ca="1" si="42"/>
        <v>0.46573915755442197</v>
      </c>
      <c r="F1366" s="73">
        <f t="shared" ca="1" si="43"/>
        <v>-6.0800599901123693E-3</v>
      </c>
    </row>
    <row r="1367" spans="5:6" x14ac:dyDescent="0.25">
      <c r="E1367" s="73">
        <f t="shared" ca="1" si="42"/>
        <v>0.5936378721744241</v>
      </c>
      <c r="F1367" s="73">
        <f t="shared" ca="1" si="43"/>
        <v>1.675228151626211E-2</v>
      </c>
    </row>
    <row r="1368" spans="5:6" x14ac:dyDescent="0.25">
      <c r="E1368" s="73">
        <f t="shared" ca="1" si="42"/>
        <v>0.57938183796320308</v>
      </c>
      <c r="F1368" s="73">
        <f t="shared" ca="1" si="43"/>
        <v>1.4164220323816616E-2</v>
      </c>
    </row>
    <row r="1369" spans="5:6" x14ac:dyDescent="0.25">
      <c r="E1369" s="73">
        <f t="shared" ca="1" si="42"/>
        <v>0.27668540262274277</v>
      </c>
      <c r="F1369" s="73">
        <f t="shared" ca="1" si="43"/>
        <v>-4.191139535208014E-2</v>
      </c>
    </row>
    <row r="1370" spans="5:6" x14ac:dyDescent="0.25">
      <c r="E1370" s="73">
        <f t="shared" ca="1" si="42"/>
        <v>0.52921781346690999</v>
      </c>
      <c r="F1370" s="73">
        <f t="shared" ca="1" si="43"/>
        <v>5.1833609453817518E-3</v>
      </c>
    </row>
    <row r="1371" spans="5:6" x14ac:dyDescent="0.25">
      <c r="E1371" s="73">
        <f t="shared" ca="1" si="42"/>
        <v>0.67519010518810019</v>
      </c>
      <c r="F1371" s="73">
        <f t="shared" ca="1" si="43"/>
        <v>3.2123185698926388E-2</v>
      </c>
    </row>
    <row r="1372" spans="5:6" x14ac:dyDescent="0.25">
      <c r="E1372" s="73">
        <f t="shared" ca="1" si="42"/>
        <v>0.82932565699476868</v>
      </c>
      <c r="F1372" s="73">
        <f t="shared" ca="1" si="43"/>
        <v>6.728147954677384E-2</v>
      </c>
    </row>
    <row r="1373" spans="5:6" x14ac:dyDescent="0.25">
      <c r="E1373" s="73">
        <f t="shared" ca="1" si="42"/>
        <v>8.4993155685787913E-2</v>
      </c>
      <c r="F1373" s="73">
        <f t="shared" ca="1" si="43"/>
        <v>-9.7032572091447847E-2</v>
      </c>
    </row>
    <row r="1374" spans="5:6" x14ac:dyDescent="0.25">
      <c r="E1374" s="73">
        <f t="shared" ca="1" si="42"/>
        <v>0.94170377407713712</v>
      </c>
      <c r="F1374" s="73">
        <f t="shared" ca="1" si="43"/>
        <v>0.11096189556538648</v>
      </c>
    </row>
    <row r="1375" spans="5:6" x14ac:dyDescent="0.25">
      <c r="E1375" s="73">
        <f t="shared" ca="1" si="42"/>
        <v>0.78999109288112523</v>
      </c>
      <c r="F1375" s="73">
        <f t="shared" ca="1" si="43"/>
        <v>5.7020407876313142E-2</v>
      </c>
    </row>
    <row r="1376" spans="5:6" x14ac:dyDescent="0.25">
      <c r="E1376" s="73">
        <f t="shared" ca="1" si="42"/>
        <v>0.58898790881803442</v>
      </c>
      <c r="F1376" s="73">
        <f t="shared" ca="1" si="43"/>
        <v>1.5905820699883551E-2</v>
      </c>
    </row>
    <row r="1377" spans="5:6" x14ac:dyDescent="0.25">
      <c r="E1377" s="73">
        <f t="shared" ca="1" si="42"/>
        <v>0.76677998104427658</v>
      </c>
      <c r="F1377" s="73">
        <f t="shared" ca="1" si="43"/>
        <v>5.1497422771133575E-2</v>
      </c>
    </row>
    <row r="1378" spans="5:6" x14ac:dyDescent="0.25">
      <c r="E1378" s="73">
        <f t="shared" ca="1" si="42"/>
        <v>0.67771033547072268</v>
      </c>
      <c r="F1378" s="73">
        <f t="shared" ca="1" si="43"/>
        <v>3.2619235614046491E-2</v>
      </c>
    </row>
    <row r="1379" spans="5:6" x14ac:dyDescent="0.25">
      <c r="E1379" s="73">
        <f t="shared" ca="1" si="42"/>
        <v>0.74764790045605112</v>
      </c>
      <c r="F1379" s="73">
        <f t="shared" ca="1" si="43"/>
        <v>4.7171542967419128E-2</v>
      </c>
    </row>
    <row r="1380" spans="5:6" x14ac:dyDescent="0.25">
      <c r="E1380" s="73">
        <f t="shared" ca="1" si="42"/>
        <v>0.98190333343601388</v>
      </c>
      <c r="F1380" s="73">
        <f t="shared" ca="1" si="43"/>
        <v>0.14812110460086297</v>
      </c>
    </row>
    <row r="1381" spans="5:6" x14ac:dyDescent="0.25">
      <c r="E1381" s="73">
        <f t="shared" ca="1" si="42"/>
        <v>0.15507991079888239</v>
      </c>
      <c r="F1381" s="73">
        <f t="shared" ca="1" si="43"/>
        <v>-7.1763329319031802E-2</v>
      </c>
    </row>
    <row r="1382" spans="5:6" x14ac:dyDescent="0.25">
      <c r="E1382" s="73">
        <f t="shared" ca="1" si="42"/>
        <v>0.32975283426556301</v>
      </c>
      <c r="F1382" s="73">
        <f t="shared" ca="1" si="43"/>
        <v>-3.1154825396452823E-2</v>
      </c>
    </row>
    <row r="1383" spans="5:6" x14ac:dyDescent="0.25">
      <c r="E1383" s="73">
        <f t="shared" ca="1" si="42"/>
        <v>0.62714156537084964</v>
      </c>
      <c r="F1383" s="73">
        <f t="shared" ca="1" si="43"/>
        <v>2.2930917178751592E-2</v>
      </c>
    </row>
    <row r="1384" spans="5:6" x14ac:dyDescent="0.25">
      <c r="E1384" s="73">
        <f t="shared" ca="1" si="42"/>
        <v>8.6837835183652401E-2</v>
      </c>
      <c r="F1384" s="73">
        <f t="shared" ca="1" si="43"/>
        <v>-9.6201001632745753E-2</v>
      </c>
    </row>
    <row r="1385" spans="5:6" x14ac:dyDescent="0.25">
      <c r="E1385" s="73">
        <f t="shared" ca="1" si="42"/>
        <v>0.72281902943689713</v>
      </c>
      <c r="F1385" s="73">
        <f t="shared" ca="1" si="43"/>
        <v>4.18067368687009E-2</v>
      </c>
    </row>
    <row r="1386" spans="5:6" x14ac:dyDescent="0.25">
      <c r="E1386" s="73">
        <f t="shared" ca="1" si="42"/>
        <v>0.33137479611952969</v>
      </c>
      <c r="F1386" s="73">
        <f t="shared" ca="1" si="43"/>
        <v>-3.0838348234733668E-2</v>
      </c>
    </row>
    <row r="1387" spans="5:6" x14ac:dyDescent="0.25">
      <c r="E1387" s="73">
        <f t="shared" ca="1" si="42"/>
        <v>5.5338121772466331E-2</v>
      </c>
      <c r="F1387" s="73">
        <f t="shared" ca="1" si="43"/>
        <v>-0.11279491409722264</v>
      </c>
    </row>
    <row r="1388" spans="5:6" x14ac:dyDescent="0.25">
      <c r="E1388" s="73">
        <f t="shared" ca="1" si="42"/>
        <v>0.849655454749209</v>
      </c>
      <c r="F1388" s="73">
        <f t="shared" ca="1" si="43"/>
        <v>7.3182496544964226E-2</v>
      </c>
    </row>
    <row r="1389" spans="5:6" x14ac:dyDescent="0.25">
      <c r="E1389" s="73">
        <f t="shared" ca="1" si="42"/>
        <v>1.8530863687790111E-3</v>
      </c>
      <c r="F1389" s="73">
        <f t="shared" ca="1" si="43"/>
        <v>-0.20521262169597526</v>
      </c>
    </row>
    <row r="1390" spans="5:6" x14ac:dyDescent="0.25">
      <c r="E1390" s="73">
        <f t="shared" ca="1" si="42"/>
        <v>0.17564343922000358</v>
      </c>
      <c r="F1390" s="73">
        <f t="shared" ca="1" si="43"/>
        <v>-6.590914524142355E-2</v>
      </c>
    </row>
    <row r="1391" spans="5:6" x14ac:dyDescent="0.25">
      <c r="E1391" s="73">
        <f t="shared" ca="1" si="42"/>
        <v>0.17602558139462954</v>
      </c>
      <c r="F1391" s="73">
        <f t="shared" ca="1" si="43"/>
        <v>-6.5804634946399571E-2</v>
      </c>
    </row>
    <row r="1392" spans="5:6" x14ac:dyDescent="0.25">
      <c r="E1392" s="73">
        <f t="shared" ca="1" si="42"/>
        <v>0.75455130454486274</v>
      </c>
      <c r="F1392" s="73">
        <f t="shared" ca="1" si="43"/>
        <v>4.8711328725807246E-2</v>
      </c>
    </row>
    <row r="1393" spans="5:6" x14ac:dyDescent="0.25">
      <c r="E1393" s="73">
        <f t="shared" ca="1" si="42"/>
        <v>0.38704615138791976</v>
      </c>
      <c r="F1393" s="73">
        <f t="shared" ca="1" si="43"/>
        <v>-2.0295813214737963E-2</v>
      </c>
    </row>
    <row r="1394" spans="5:6" x14ac:dyDescent="0.25">
      <c r="E1394" s="73">
        <f t="shared" ca="1" si="42"/>
        <v>0.65955516737970576</v>
      </c>
      <c r="F1394" s="73">
        <f t="shared" ca="1" si="43"/>
        <v>2.907972426122888E-2</v>
      </c>
    </row>
    <row r="1395" spans="5:6" x14ac:dyDescent="0.25">
      <c r="E1395" s="73">
        <f t="shared" ca="1" si="42"/>
        <v>0.29131118691019309</v>
      </c>
      <c r="F1395" s="73">
        <f t="shared" ca="1" si="43"/>
        <v>-3.8859639352749914E-2</v>
      </c>
    </row>
    <row r="1396" spans="5:6" x14ac:dyDescent="0.25">
      <c r="E1396" s="73">
        <f t="shared" ca="1" si="42"/>
        <v>0.68654193000710528</v>
      </c>
      <c r="F1396" s="73">
        <f t="shared" ca="1" si="43"/>
        <v>3.4370478572059625E-2</v>
      </c>
    </row>
    <row r="1397" spans="5:6" x14ac:dyDescent="0.25">
      <c r="E1397" s="73">
        <f t="shared" ca="1" si="42"/>
        <v>0.30696397859744817</v>
      </c>
      <c r="F1397" s="73">
        <f t="shared" ca="1" si="43"/>
        <v>-3.5671735990770878E-2</v>
      </c>
    </row>
    <row r="1398" spans="5:6" x14ac:dyDescent="0.25">
      <c r="E1398" s="73">
        <f t="shared" ca="1" si="42"/>
        <v>0.93109785224392683</v>
      </c>
      <c r="F1398" s="73">
        <f t="shared" ca="1" si="43"/>
        <v>0.10493587910223078</v>
      </c>
    </row>
    <row r="1399" spans="5:6" x14ac:dyDescent="0.25">
      <c r="E1399" s="73">
        <f t="shared" ca="1" si="42"/>
        <v>0.53608656567820789</v>
      </c>
      <c r="F1399" s="73">
        <f t="shared" ca="1" si="43"/>
        <v>6.4049247827247689E-3</v>
      </c>
    </row>
    <row r="1400" spans="5:6" x14ac:dyDescent="0.25">
      <c r="E1400" s="73">
        <f t="shared" ca="1" si="42"/>
        <v>0.12974319838776749</v>
      </c>
      <c r="F1400" s="73">
        <f t="shared" ca="1" si="43"/>
        <v>-7.9733777355124338E-2</v>
      </c>
    </row>
    <row r="1401" spans="5:6" x14ac:dyDescent="0.25">
      <c r="E1401" s="73">
        <f t="shared" ca="1" si="42"/>
        <v>0.67723067594549435</v>
      </c>
      <c r="F1401" s="73">
        <f t="shared" ca="1" si="43"/>
        <v>3.2524702540741801E-2</v>
      </c>
    </row>
    <row r="1402" spans="5:6" x14ac:dyDescent="0.25">
      <c r="E1402" s="73">
        <f t="shared" ca="1" si="42"/>
        <v>0.19704178761272018</v>
      </c>
      <c r="F1402" s="73">
        <f t="shared" ca="1" si="43"/>
        <v>-6.0262127403649175E-2</v>
      </c>
    </row>
    <row r="1403" spans="5:6" x14ac:dyDescent="0.25">
      <c r="E1403" s="73">
        <f t="shared" ca="1" si="42"/>
        <v>0.91182007051980773</v>
      </c>
      <c r="F1403" s="73">
        <f t="shared" ca="1" si="43"/>
        <v>9.5604253380878107E-2</v>
      </c>
    </row>
    <row r="1404" spans="5:6" x14ac:dyDescent="0.25">
      <c r="E1404" s="73">
        <f t="shared" ca="1" si="42"/>
        <v>0.2347846160730126</v>
      </c>
      <c r="F1404" s="73">
        <f t="shared" ca="1" si="43"/>
        <v>-5.1136556538448154E-2</v>
      </c>
    </row>
    <row r="1405" spans="5:6" x14ac:dyDescent="0.25">
      <c r="E1405" s="73">
        <f t="shared" ca="1" si="42"/>
        <v>4.7227199702351674E-2</v>
      </c>
      <c r="F1405" s="73">
        <f t="shared" ca="1" si="43"/>
        <v>-0.11825333482721731</v>
      </c>
    </row>
    <row r="1406" spans="5:6" x14ac:dyDescent="0.25">
      <c r="E1406" s="73">
        <f t="shared" ca="1" si="42"/>
        <v>0.24345780816370333</v>
      </c>
      <c r="F1406" s="73">
        <f t="shared" ca="1" si="43"/>
        <v>-4.9159683484900067E-2</v>
      </c>
    </row>
    <row r="1407" spans="5:6" x14ac:dyDescent="0.25">
      <c r="E1407" s="73">
        <f t="shared" ca="1" si="42"/>
        <v>0.3223292913355662</v>
      </c>
      <c r="F1407" s="73">
        <f t="shared" ca="1" si="43"/>
        <v>-3.261142360915914E-2</v>
      </c>
    </row>
    <row r="1408" spans="5:6" x14ac:dyDescent="0.25">
      <c r="E1408" s="73">
        <f t="shared" ca="1" si="42"/>
        <v>0.15267485227703448</v>
      </c>
      <c r="F1408" s="73">
        <f t="shared" ca="1" si="43"/>
        <v>-7.2480465678224776E-2</v>
      </c>
    </row>
    <row r="1409" spans="5:6" x14ac:dyDescent="0.25">
      <c r="E1409" s="73">
        <f t="shared" ca="1" si="42"/>
        <v>0.18846949721848361</v>
      </c>
      <c r="F1409" s="73">
        <f t="shared" ca="1" si="43"/>
        <v>-6.2476443974197451E-2</v>
      </c>
    </row>
    <row r="1410" spans="5:6" x14ac:dyDescent="0.25">
      <c r="E1410" s="73">
        <f t="shared" ca="1" si="42"/>
        <v>2.4106418516713135E-2</v>
      </c>
      <c r="F1410" s="73">
        <f t="shared" ca="1" si="43"/>
        <v>-0.13968806992668953</v>
      </c>
    </row>
    <row r="1411" spans="5:6" x14ac:dyDescent="0.25">
      <c r="E1411" s="73">
        <f t="shared" ca="1" si="42"/>
        <v>0.92040100530477242</v>
      </c>
      <c r="F1411" s="73">
        <f t="shared" ca="1" si="43"/>
        <v>9.9544657083530302E-2</v>
      </c>
    </row>
    <row r="1412" spans="5:6" x14ac:dyDescent="0.25">
      <c r="E1412" s="73">
        <f t="shared" ref="E1412:E1475" ca="1" si="44">RAND()</f>
        <v>0.74970901450804595</v>
      </c>
      <c r="F1412" s="73">
        <f t="shared" ref="F1412:F1475" ca="1" si="45">_xlfn.NORM.S.INV(E1412)/(SQRT(2)*$C$3)</f>
        <v>4.7628898390363453E-2</v>
      </c>
    </row>
    <row r="1413" spans="5:6" x14ac:dyDescent="0.25">
      <c r="E1413" s="73">
        <f t="shared" ca="1" si="44"/>
        <v>0.8578904555024266</v>
      </c>
      <c r="F1413" s="73">
        <f t="shared" ca="1" si="45"/>
        <v>7.5723327235242138E-2</v>
      </c>
    </row>
    <row r="1414" spans="5:6" x14ac:dyDescent="0.25">
      <c r="E1414" s="73">
        <f t="shared" ca="1" si="44"/>
        <v>0.64367036008344558</v>
      </c>
      <c r="F1414" s="73">
        <f t="shared" ca="1" si="45"/>
        <v>2.6041820197646844E-2</v>
      </c>
    </row>
    <row r="1415" spans="5:6" x14ac:dyDescent="0.25">
      <c r="E1415" s="73">
        <f t="shared" ca="1" si="44"/>
        <v>0.40929090176360028</v>
      </c>
      <c r="F1415" s="73">
        <f t="shared" ca="1" si="45"/>
        <v>-1.6218867082455107E-2</v>
      </c>
    </row>
    <row r="1416" spans="5:6" x14ac:dyDescent="0.25">
      <c r="E1416" s="73">
        <f t="shared" ca="1" si="44"/>
        <v>0.48946083741929935</v>
      </c>
      <c r="F1416" s="73">
        <f t="shared" ca="1" si="45"/>
        <v>-1.8682352642959595E-3</v>
      </c>
    </row>
    <row r="1417" spans="5:6" x14ac:dyDescent="0.25">
      <c r="E1417" s="73">
        <f t="shared" ca="1" si="44"/>
        <v>0.91172119229564741</v>
      </c>
      <c r="F1417" s="73">
        <f t="shared" ca="1" si="45"/>
        <v>9.5560556859891871E-2</v>
      </c>
    </row>
    <row r="1418" spans="5:6" x14ac:dyDescent="0.25">
      <c r="E1418" s="73">
        <f t="shared" ca="1" si="44"/>
        <v>0.56818558816297449</v>
      </c>
      <c r="F1418" s="73">
        <f t="shared" ca="1" si="45"/>
        <v>1.2145031313669362E-2</v>
      </c>
    </row>
    <row r="1419" spans="5:6" x14ac:dyDescent="0.25">
      <c r="E1419" s="73">
        <f t="shared" ca="1" si="44"/>
        <v>0.69269822819372906</v>
      </c>
      <c r="F1419" s="73">
        <f t="shared" ca="1" si="45"/>
        <v>3.5603755642228715E-2</v>
      </c>
    </row>
    <row r="1420" spans="5:6" x14ac:dyDescent="0.25">
      <c r="E1420" s="73">
        <f t="shared" ca="1" si="44"/>
        <v>8.5140672998025302E-2</v>
      </c>
      <c r="F1420" s="73">
        <f t="shared" ca="1" si="45"/>
        <v>-9.6965577800168137E-2</v>
      </c>
    </row>
    <row r="1421" spans="5:6" x14ac:dyDescent="0.25">
      <c r="E1421" s="73">
        <f t="shared" ca="1" si="44"/>
        <v>0.66154502875757604</v>
      </c>
      <c r="F1421" s="73">
        <f t="shared" ca="1" si="45"/>
        <v>2.9463971129498296E-2</v>
      </c>
    </row>
    <row r="1422" spans="5:6" x14ac:dyDescent="0.25">
      <c r="E1422" s="73">
        <f t="shared" ca="1" si="44"/>
        <v>0.79105335155355916</v>
      </c>
      <c r="F1422" s="73">
        <f t="shared" ca="1" si="45"/>
        <v>5.7281417027668334E-2</v>
      </c>
    </row>
    <row r="1423" spans="5:6" x14ac:dyDescent="0.25">
      <c r="E1423" s="73">
        <f t="shared" ca="1" si="44"/>
        <v>0.87484978016066239</v>
      </c>
      <c r="F1423" s="73">
        <f t="shared" ca="1" si="45"/>
        <v>8.1290405893410189E-2</v>
      </c>
    </row>
    <row r="1424" spans="5:6" x14ac:dyDescent="0.25">
      <c r="E1424" s="73">
        <f t="shared" ca="1" si="44"/>
        <v>0.59928407133663764</v>
      </c>
      <c r="F1424" s="73">
        <f t="shared" ca="1" si="45"/>
        <v>1.7783342669978178E-2</v>
      </c>
    </row>
    <row r="1425" spans="5:6" x14ac:dyDescent="0.25">
      <c r="E1425" s="73">
        <f t="shared" ca="1" si="44"/>
        <v>0.86035116104326903</v>
      </c>
      <c r="F1425" s="73">
        <f t="shared" ca="1" si="45"/>
        <v>7.6501769200472136E-2</v>
      </c>
    </row>
    <row r="1426" spans="5:6" x14ac:dyDescent="0.25">
      <c r="E1426" s="73">
        <f t="shared" ca="1" si="44"/>
        <v>8.9202030255411846E-2</v>
      </c>
      <c r="F1426" s="73">
        <f t="shared" ca="1" si="45"/>
        <v>-9.5154313215751601E-2</v>
      </c>
    </row>
    <row r="1427" spans="5:6" x14ac:dyDescent="0.25">
      <c r="E1427" s="73">
        <f t="shared" ca="1" si="44"/>
        <v>0.50737505589797383</v>
      </c>
      <c r="F1427" s="73">
        <f t="shared" ca="1" si="45"/>
        <v>1.3072690875740557E-3</v>
      </c>
    </row>
    <row r="1428" spans="5:6" x14ac:dyDescent="0.25">
      <c r="E1428" s="73">
        <f t="shared" ca="1" si="44"/>
        <v>0.880533041664887</v>
      </c>
      <c r="F1428" s="73">
        <f t="shared" ca="1" si="45"/>
        <v>8.3272829204591184E-2</v>
      </c>
    </row>
    <row r="1429" spans="5:6" x14ac:dyDescent="0.25">
      <c r="E1429" s="73">
        <f t="shared" ca="1" si="44"/>
        <v>0.51373359327682822</v>
      </c>
      <c r="F1429" s="73">
        <f t="shared" ca="1" si="45"/>
        <v>2.4346970192970357E-3</v>
      </c>
    </row>
    <row r="1430" spans="5:6" x14ac:dyDescent="0.25">
      <c r="E1430" s="73">
        <f t="shared" ca="1" si="44"/>
        <v>0.13693534320040546</v>
      </c>
      <c r="F1430" s="73">
        <f t="shared" ca="1" si="45"/>
        <v>-7.7371073306416044E-2</v>
      </c>
    </row>
    <row r="1431" spans="5:6" x14ac:dyDescent="0.25">
      <c r="E1431" s="73">
        <f t="shared" ca="1" si="44"/>
        <v>0.37529310545351768</v>
      </c>
      <c r="F1431" s="73">
        <f t="shared" ca="1" si="45"/>
        <v>-2.247655519656324E-2</v>
      </c>
    </row>
    <row r="1432" spans="5:6" x14ac:dyDescent="0.25">
      <c r="E1432" s="73">
        <f t="shared" ca="1" si="44"/>
        <v>0.50426505311595293</v>
      </c>
      <c r="F1432" s="73">
        <f t="shared" ca="1" si="45"/>
        <v>7.5597538302212518E-4</v>
      </c>
    </row>
    <row r="1433" spans="5:6" x14ac:dyDescent="0.25">
      <c r="E1433" s="73">
        <f t="shared" ca="1" si="44"/>
        <v>0.59657363625983706</v>
      </c>
      <c r="F1433" s="73">
        <f t="shared" ca="1" si="45"/>
        <v>1.7287927536183953E-2</v>
      </c>
    </row>
    <row r="1434" spans="5:6" x14ac:dyDescent="0.25">
      <c r="E1434" s="73">
        <f t="shared" ca="1" si="44"/>
        <v>0.24986073646678342</v>
      </c>
      <c r="F1434" s="73">
        <f t="shared" ca="1" si="45"/>
        <v>-4.7724620700878073E-2</v>
      </c>
    </row>
    <row r="1435" spans="5:6" x14ac:dyDescent="0.25">
      <c r="E1435" s="73">
        <f t="shared" ca="1" si="44"/>
        <v>6.0234087904258438E-3</v>
      </c>
      <c r="F1435" s="73">
        <f t="shared" ca="1" si="45"/>
        <v>-0.17753824559821019</v>
      </c>
    </row>
    <row r="1436" spans="5:6" x14ac:dyDescent="0.25">
      <c r="E1436" s="73">
        <f t="shared" ca="1" si="44"/>
        <v>0.4508354745354749</v>
      </c>
      <c r="F1436" s="73">
        <f t="shared" ca="1" si="45"/>
        <v>-8.7363609163309593E-3</v>
      </c>
    </row>
    <row r="1437" spans="5:6" x14ac:dyDescent="0.25">
      <c r="E1437" s="73">
        <f t="shared" ca="1" si="44"/>
        <v>0.14681947073840185</v>
      </c>
      <c r="F1437" s="73">
        <f t="shared" ca="1" si="45"/>
        <v>-7.4258389483704834E-2</v>
      </c>
    </row>
    <row r="1438" spans="5:6" x14ac:dyDescent="0.25">
      <c r="E1438" s="73">
        <f t="shared" ca="1" si="44"/>
        <v>0.22752968419531183</v>
      </c>
      <c r="F1438" s="73">
        <f t="shared" ca="1" si="45"/>
        <v>-5.2821367669952678E-2</v>
      </c>
    </row>
    <row r="1439" spans="5:6" x14ac:dyDescent="0.25">
      <c r="E1439" s="73">
        <f t="shared" ca="1" si="44"/>
        <v>0.8244570466978054</v>
      </c>
      <c r="F1439" s="73">
        <f t="shared" ca="1" si="45"/>
        <v>6.5936650584900752E-2</v>
      </c>
    </row>
    <row r="1440" spans="5:6" x14ac:dyDescent="0.25">
      <c r="E1440" s="73">
        <f t="shared" ca="1" si="44"/>
        <v>0.1210235316222692</v>
      </c>
      <c r="F1440" s="73">
        <f t="shared" ca="1" si="45"/>
        <v>-8.2723394669381597E-2</v>
      </c>
    </row>
    <row r="1441" spans="5:6" x14ac:dyDescent="0.25">
      <c r="E1441" s="73">
        <f t="shared" ca="1" si="44"/>
        <v>0.41452248389906798</v>
      </c>
      <c r="F1441" s="73">
        <f t="shared" ca="1" si="45"/>
        <v>-1.5268315816486725E-2</v>
      </c>
    </row>
    <row r="1442" spans="5:6" x14ac:dyDescent="0.25">
      <c r="E1442" s="73">
        <f t="shared" ca="1" si="44"/>
        <v>0.79362153555080772</v>
      </c>
      <c r="F1442" s="73">
        <f t="shared" ca="1" si="45"/>
        <v>5.7915699682405543E-2</v>
      </c>
    </row>
    <row r="1443" spans="5:6" x14ac:dyDescent="0.25">
      <c r="E1443" s="73">
        <f t="shared" ca="1" si="44"/>
        <v>0.1975270813940786</v>
      </c>
      <c r="F1443" s="73">
        <f t="shared" ca="1" si="45"/>
        <v>-6.0138540775865064E-2</v>
      </c>
    </row>
    <row r="1444" spans="5:6" x14ac:dyDescent="0.25">
      <c r="E1444" s="73">
        <f t="shared" ca="1" si="44"/>
        <v>0.78415114275242126</v>
      </c>
      <c r="F1444" s="73">
        <f t="shared" ca="1" si="45"/>
        <v>5.5599086439059919E-2</v>
      </c>
    </row>
    <row r="1445" spans="5:6" x14ac:dyDescent="0.25">
      <c r="E1445" s="73">
        <f t="shared" ca="1" si="44"/>
        <v>0.47956593516293722</v>
      </c>
      <c r="F1445" s="73">
        <f t="shared" ca="1" si="45"/>
        <v>-3.6234288284083373E-3</v>
      </c>
    </row>
    <row r="1446" spans="5:6" x14ac:dyDescent="0.25">
      <c r="E1446" s="73">
        <f t="shared" ca="1" si="44"/>
        <v>0.20080244674786996</v>
      </c>
      <c r="F1446" s="73">
        <f t="shared" ca="1" si="45"/>
        <v>-5.9309175965624829E-2</v>
      </c>
    </row>
    <row r="1447" spans="5:6" x14ac:dyDescent="0.25">
      <c r="E1447" s="73">
        <f t="shared" ca="1" si="44"/>
        <v>0.10120127727420791</v>
      </c>
      <c r="F1447" s="73">
        <f t="shared" ca="1" si="45"/>
        <v>-9.0137476054815174E-2</v>
      </c>
    </row>
    <row r="1448" spans="5:6" x14ac:dyDescent="0.25">
      <c r="E1448" s="73">
        <f t="shared" ca="1" si="44"/>
        <v>0.30370493620246797</v>
      </c>
      <c r="F1448" s="73">
        <f t="shared" ca="1" si="45"/>
        <v>-3.6329321635813483E-2</v>
      </c>
    </row>
    <row r="1449" spans="5:6" x14ac:dyDescent="0.25">
      <c r="E1449" s="73">
        <f t="shared" ca="1" si="44"/>
        <v>0.59401194006760516</v>
      </c>
      <c r="F1449" s="73">
        <f t="shared" ca="1" si="45"/>
        <v>1.6820478167041096E-2</v>
      </c>
    </row>
    <row r="1450" spans="5:6" x14ac:dyDescent="0.25">
      <c r="E1450" s="73">
        <f t="shared" ca="1" si="44"/>
        <v>0.87503141768550685</v>
      </c>
      <c r="F1450" s="73">
        <f t="shared" ca="1" si="45"/>
        <v>8.1352777680800292E-2</v>
      </c>
    </row>
    <row r="1451" spans="5:6" x14ac:dyDescent="0.25">
      <c r="E1451" s="73">
        <f t="shared" ca="1" si="44"/>
        <v>0.53494948769439754</v>
      </c>
      <c r="F1451" s="73">
        <f t="shared" ca="1" si="45"/>
        <v>6.2025804230469135E-3</v>
      </c>
    </row>
    <row r="1452" spans="5:6" x14ac:dyDescent="0.25">
      <c r="E1452" s="73">
        <f t="shared" ca="1" si="44"/>
        <v>0.85163599705186055</v>
      </c>
      <c r="F1452" s="73">
        <f t="shared" ca="1" si="45"/>
        <v>7.3784877953513503E-2</v>
      </c>
    </row>
    <row r="1453" spans="5:6" x14ac:dyDescent="0.25">
      <c r="E1453" s="73">
        <f t="shared" ca="1" si="44"/>
        <v>0.74831331477658403</v>
      </c>
      <c r="F1453" s="73">
        <f t="shared" ca="1" si="45"/>
        <v>4.731898001794721E-2</v>
      </c>
    </row>
    <row r="1454" spans="5:6" x14ac:dyDescent="0.25">
      <c r="E1454" s="73">
        <f t="shared" ca="1" si="44"/>
        <v>0.13502557502336343</v>
      </c>
      <c r="F1454" s="73">
        <f t="shared" ca="1" si="45"/>
        <v>-7.7989972679203198E-2</v>
      </c>
    </row>
    <row r="1455" spans="5:6" x14ac:dyDescent="0.25">
      <c r="E1455" s="73">
        <f t="shared" ca="1" si="44"/>
        <v>0.24498316745330839</v>
      </c>
      <c r="F1455" s="73">
        <f t="shared" ca="1" si="45"/>
        <v>-4.8815991300460174E-2</v>
      </c>
    </row>
    <row r="1456" spans="5:6" x14ac:dyDescent="0.25">
      <c r="E1456" s="73">
        <f t="shared" ca="1" si="44"/>
        <v>0.65379609863018995</v>
      </c>
      <c r="F1456" s="73">
        <f t="shared" ca="1" si="45"/>
        <v>2.7972409621684902E-2</v>
      </c>
    </row>
    <row r="1457" spans="5:6" x14ac:dyDescent="0.25">
      <c r="E1457" s="73">
        <f t="shared" ca="1" si="44"/>
        <v>0.9651372027587457</v>
      </c>
      <c r="F1457" s="73">
        <f t="shared" ca="1" si="45"/>
        <v>0.12824719059082956</v>
      </c>
    </row>
    <row r="1458" spans="5:6" x14ac:dyDescent="0.25">
      <c r="E1458" s="73">
        <f t="shared" ca="1" si="44"/>
        <v>0.68540924029669736</v>
      </c>
      <c r="F1458" s="73">
        <f t="shared" ca="1" si="45"/>
        <v>3.4144714883501903E-2</v>
      </c>
    </row>
    <row r="1459" spans="5:6" x14ac:dyDescent="0.25">
      <c r="E1459" s="73">
        <f t="shared" ca="1" si="44"/>
        <v>0.58933642786342322</v>
      </c>
      <c r="F1459" s="73">
        <f t="shared" ca="1" si="45"/>
        <v>1.5969183260277058E-2</v>
      </c>
    </row>
    <row r="1460" spans="5:6" x14ac:dyDescent="0.25">
      <c r="E1460" s="73">
        <f t="shared" ca="1" si="44"/>
        <v>0.55019570241092841</v>
      </c>
      <c r="F1460" s="73">
        <f t="shared" ca="1" si="45"/>
        <v>8.9205624402795454E-3</v>
      </c>
    </row>
    <row r="1461" spans="5:6" x14ac:dyDescent="0.25">
      <c r="E1461" s="73">
        <f t="shared" ca="1" si="44"/>
        <v>0.63780663654985692</v>
      </c>
      <c r="F1461" s="73">
        <f t="shared" ca="1" si="45"/>
        <v>2.4932737003494142E-2</v>
      </c>
    </row>
    <row r="1462" spans="5:6" x14ac:dyDescent="0.25">
      <c r="E1462" s="73">
        <f t="shared" ca="1" si="44"/>
        <v>0.74326859554716806</v>
      </c>
      <c r="F1462" s="73">
        <f t="shared" ca="1" si="45"/>
        <v>4.6206266162629454E-2</v>
      </c>
    </row>
    <row r="1463" spans="5:6" x14ac:dyDescent="0.25">
      <c r="E1463" s="73">
        <f t="shared" ca="1" si="44"/>
        <v>0.61598464065665981</v>
      </c>
      <c r="F1463" s="73">
        <f t="shared" ca="1" si="45"/>
        <v>2.0856240105432612E-2</v>
      </c>
    </row>
    <row r="1464" spans="5:6" x14ac:dyDescent="0.25">
      <c r="E1464" s="73">
        <f t="shared" ca="1" si="44"/>
        <v>0.24507847909759239</v>
      </c>
      <c r="F1464" s="73">
        <f t="shared" ca="1" si="45"/>
        <v>-4.8794554109583499E-2</v>
      </c>
    </row>
    <row r="1465" spans="5:6" x14ac:dyDescent="0.25">
      <c r="E1465" s="73">
        <f t="shared" ca="1" si="44"/>
        <v>4.4146375984577269E-2</v>
      </c>
      <c r="F1465" s="73">
        <f t="shared" ca="1" si="45"/>
        <v>-0.1205244432190998</v>
      </c>
    </row>
    <row r="1466" spans="5:6" x14ac:dyDescent="0.25">
      <c r="E1466" s="73">
        <f t="shared" ca="1" si="44"/>
        <v>0.32139997641155771</v>
      </c>
      <c r="F1466" s="73">
        <f t="shared" ca="1" si="45"/>
        <v>-3.2794733273540995E-2</v>
      </c>
    </row>
    <row r="1467" spans="5:6" x14ac:dyDescent="0.25">
      <c r="E1467" s="73">
        <f t="shared" ca="1" si="44"/>
        <v>0.7140586066064728</v>
      </c>
      <c r="F1467" s="73">
        <f t="shared" ca="1" si="45"/>
        <v>3.9971388607644855E-2</v>
      </c>
    </row>
    <row r="1468" spans="5:6" x14ac:dyDescent="0.25">
      <c r="E1468" s="73">
        <f t="shared" ca="1" si="44"/>
        <v>0.16131436370598484</v>
      </c>
      <c r="F1468" s="73">
        <f t="shared" ca="1" si="45"/>
        <v>-6.9937834532583454E-2</v>
      </c>
    </row>
    <row r="1469" spans="5:6" x14ac:dyDescent="0.25">
      <c r="E1469" s="73">
        <f t="shared" ca="1" si="44"/>
        <v>7.0266998352629395E-3</v>
      </c>
      <c r="F1469" s="73">
        <f t="shared" ca="1" si="45"/>
        <v>-0.17365803986425304</v>
      </c>
    </row>
    <row r="1470" spans="5:6" x14ac:dyDescent="0.25">
      <c r="E1470" s="73">
        <f t="shared" ca="1" si="44"/>
        <v>0.67869156695330934</v>
      </c>
      <c r="F1470" s="73">
        <f t="shared" ca="1" si="45"/>
        <v>3.2812802338599414E-2</v>
      </c>
    </row>
    <row r="1471" spans="5:6" x14ac:dyDescent="0.25">
      <c r="E1471" s="73">
        <f t="shared" ca="1" si="44"/>
        <v>0.10744498923022527</v>
      </c>
      <c r="F1471" s="73">
        <f t="shared" ca="1" si="45"/>
        <v>-8.7697572528933176E-2</v>
      </c>
    </row>
    <row r="1472" spans="5:6" x14ac:dyDescent="0.25">
      <c r="E1472" s="73">
        <f t="shared" ca="1" si="44"/>
        <v>0.92142889109065795</v>
      </c>
      <c r="F1472" s="73">
        <f t="shared" ca="1" si="45"/>
        <v>0.10003783324601011</v>
      </c>
    </row>
    <row r="1473" spans="5:6" x14ac:dyDescent="0.25">
      <c r="E1473" s="73">
        <f t="shared" ca="1" si="44"/>
        <v>0.71461402773794813</v>
      </c>
      <c r="F1473" s="73">
        <f t="shared" ca="1" si="45"/>
        <v>4.0086942839294322E-2</v>
      </c>
    </row>
    <row r="1474" spans="5:6" x14ac:dyDescent="0.25">
      <c r="E1474" s="73">
        <f t="shared" ca="1" si="44"/>
        <v>0.37621694387236304</v>
      </c>
      <c r="F1474" s="73">
        <f t="shared" ca="1" si="45"/>
        <v>-2.2304390667322163E-2</v>
      </c>
    </row>
    <row r="1475" spans="5:6" x14ac:dyDescent="0.25">
      <c r="E1475" s="73">
        <f t="shared" ca="1" si="44"/>
        <v>0.99508380015076892</v>
      </c>
      <c r="F1475" s="73">
        <f t="shared" ca="1" si="45"/>
        <v>0.18255152606502389</v>
      </c>
    </row>
    <row r="1476" spans="5:6" x14ac:dyDescent="0.25">
      <c r="E1476" s="73">
        <f t="shared" ref="E1476:E1539" ca="1" si="46">RAND()</f>
        <v>0.26038809266305973</v>
      </c>
      <c r="F1476" s="73">
        <f t="shared" ref="F1476:F1539" ca="1" si="47">_xlfn.NORM.S.INV(E1476)/(SQRT(2)*$C$3)</f>
        <v>-4.5406819327147518E-2</v>
      </c>
    </row>
    <row r="1477" spans="5:6" x14ac:dyDescent="0.25">
      <c r="E1477" s="73">
        <f t="shared" ca="1" si="46"/>
        <v>0.76727775916875807</v>
      </c>
      <c r="F1477" s="73">
        <f t="shared" ca="1" si="47"/>
        <v>5.1612514082266893E-2</v>
      </c>
    </row>
    <row r="1478" spans="5:6" x14ac:dyDescent="0.25">
      <c r="E1478" s="73">
        <f t="shared" ca="1" si="46"/>
        <v>0.47543465686523145</v>
      </c>
      <c r="F1478" s="73">
        <f t="shared" ca="1" si="47"/>
        <v>-4.3568488773506825E-3</v>
      </c>
    </row>
    <row r="1479" spans="5:6" x14ac:dyDescent="0.25">
      <c r="E1479" s="73">
        <f t="shared" ca="1" si="46"/>
        <v>0.4451643114575633</v>
      </c>
      <c r="F1479" s="73">
        <f t="shared" ca="1" si="47"/>
        <v>-9.7501818549989103E-3</v>
      </c>
    </row>
    <row r="1480" spans="5:6" x14ac:dyDescent="0.25">
      <c r="E1480" s="73">
        <f t="shared" ca="1" si="46"/>
        <v>0.90810851923165503</v>
      </c>
      <c r="F1480" s="73">
        <f t="shared" ca="1" si="47"/>
        <v>9.3988426164567984E-2</v>
      </c>
    </row>
    <row r="1481" spans="5:6" x14ac:dyDescent="0.25">
      <c r="E1481" s="73">
        <f t="shared" ca="1" si="46"/>
        <v>2.4544971527020287E-2</v>
      </c>
      <c r="F1481" s="73">
        <f t="shared" ca="1" si="47"/>
        <v>-0.13914515499977656</v>
      </c>
    </row>
    <row r="1482" spans="5:6" x14ac:dyDescent="0.25">
      <c r="E1482" s="73">
        <f t="shared" ca="1" si="46"/>
        <v>0.63587472125786149</v>
      </c>
      <c r="F1482" s="73">
        <f t="shared" ca="1" si="47"/>
        <v>2.4568680986823591E-2</v>
      </c>
    </row>
    <row r="1483" spans="5:6" x14ac:dyDescent="0.25">
      <c r="E1483" s="73">
        <f t="shared" ca="1" si="46"/>
        <v>0.8763767866841049</v>
      </c>
      <c r="F1483" s="73">
        <f t="shared" ca="1" si="47"/>
        <v>8.181674316963676E-2</v>
      </c>
    </row>
    <row r="1484" spans="5:6" x14ac:dyDescent="0.25">
      <c r="E1484" s="73">
        <f t="shared" ca="1" si="46"/>
        <v>0.61296198034779148</v>
      </c>
      <c r="F1484" s="73">
        <f t="shared" ca="1" si="47"/>
        <v>2.0297315142258812E-2</v>
      </c>
    </row>
    <row r="1485" spans="5:6" x14ac:dyDescent="0.25">
      <c r="E1485" s="73">
        <f t="shared" ca="1" si="46"/>
        <v>0.55590989408272873</v>
      </c>
      <c r="F1485" s="73">
        <f t="shared" ca="1" si="47"/>
        <v>9.9424347690265785E-3</v>
      </c>
    </row>
    <row r="1486" spans="5:6" x14ac:dyDescent="0.25">
      <c r="E1486" s="73">
        <f t="shared" ca="1" si="46"/>
        <v>0.57474926854810227</v>
      </c>
      <c r="F1486" s="73">
        <f t="shared" ca="1" si="47"/>
        <v>1.3327452025729434E-2</v>
      </c>
    </row>
    <row r="1487" spans="5:6" x14ac:dyDescent="0.25">
      <c r="E1487" s="73">
        <f t="shared" ca="1" si="46"/>
        <v>6.1049250750086936E-2</v>
      </c>
      <c r="F1487" s="73">
        <f t="shared" ca="1" si="47"/>
        <v>-0.10932048454686705</v>
      </c>
    </row>
    <row r="1488" spans="5:6" x14ac:dyDescent="0.25">
      <c r="E1488" s="73">
        <f t="shared" ca="1" si="46"/>
        <v>0.71660921877183326</v>
      </c>
      <c r="F1488" s="73">
        <f t="shared" ca="1" si="47"/>
        <v>4.0502925707640761E-2</v>
      </c>
    </row>
    <row r="1489" spans="5:6" x14ac:dyDescent="0.25">
      <c r="E1489" s="73">
        <f t="shared" ca="1" si="46"/>
        <v>0.47612043731651876</v>
      </c>
      <c r="F1489" s="73">
        <f t="shared" ca="1" si="47"/>
        <v>-4.2350729085042201E-3</v>
      </c>
    </row>
    <row r="1490" spans="5:6" x14ac:dyDescent="0.25">
      <c r="E1490" s="73">
        <f t="shared" ca="1" si="46"/>
        <v>0.96567237048150756</v>
      </c>
      <c r="F1490" s="73">
        <f t="shared" ca="1" si="47"/>
        <v>0.12874163601684976</v>
      </c>
    </row>
    <row r="1491" spans="5:6" x14ac:dyDescent="0.25">
      <c r="E1491" s="73">
        <f t="shared" ca="1" si="46"/>
        <v>0.49095323261133961</v>
      </c>
      <c r="F1491" s="73">
        <f t="shared" ca="1" si="47"/>
        <v>-1.6036352250899187E-3</v>
      </c>
    </row>
    <row r="1492" spans="5:6" x14ac:dyDescent="0.25">
      <c r="E1492" s="73">
        <f t="shared" ca="1" si="46"/>
        <v>0.51168278134612033</v>
      </c>
      <c r="F1492" s="73">
        <f t="shared" ca="1" si="47"/>
        <v>2.0710151338144927E-3</v>
      </c>
    </row>
    <row r="1493" spans="5:6" x14ac:dyDescent="0.25">
      <c r="E1493" s="73">
        <f t="shared" ca="1" si="46"/>
        <v>0.19633935455715212</v>
      </c>
      <c r="F1493" s="73">
        <f t="shared" ca="1" si="47"/>
        <v>-6.0441338279602665E-2</v>
      </c>
    </row>
    <row r="1494" spans="5:6" x14ac:dyDescent="0.25">
      <c r="E1494" s="73">
        <f t="shared" ca="1" si="46"/>
        <v>0.33711724027756451</v>
      </c>
      <c r="F1494" s="73">
        <f t="shared" ca="1" si="47"/>
        <v>-2.9722779328756742E-2</v>
      </c>
    </row>
    <row r="1495" spans="5:6" x14ac:dyDescent="0.25">
      <c r="E1495" s="73">
        <f t="shared" ca="1" si="46"/>
        <v>0.71664696596646316</v>
      </c>
      <c r="F1495" s="73">
        <f t="shared" ca="1" si="47"/>
        <v>4.0510809205056474E-2</v>
      </c>
    </row>
    <row r="1496" spans="5:6" x14ac:dyDescent="0.25">
      <c r="E1496" s="73">
        <f t="shared" ca="1" si="46"/>
        <v>0.23303988763262107</v>
      </c>
      <c r="F1496" s="73">
        <f t="shared" ca="1" si="47"/>
        <v>-5.1539055179410598E-2</v>
      </c>
    </row>
    <row r="1497" spans="5:6" x14ac:dyDescent="0.25">
      <c r="E1497" s="73">
        <f t="shared" ca="1" si="46"/>
        <v>0.75469614861551648</v>
      </c>
      <c r="F1497" s="73">
        <f t="shared" ca="1" si="47"/>
        <v>4.8743881923252096E-2</v>
      </c>
    </row>
    <row r="1498" spans="5:6" x14ac:dyDescent="0.25">
      <c r="E1498" s="73">
        <f t="shared" ca="1" si="46"/>
        <v>0.75944346663123385</v>
      </c>
      <c r="F1498" s="73">
        <f t="shared" ca="1" si="47"/>
        <v>4.9816624956003398E-2</v>
      </c>
    </row>
    <row r="1499" spans="5:6" x14ac:dyDescent="0.25">
      <c r="E1499" s="73">
        <f t="shared" ca="1" si="46"/>
        <v>0.2139524103330861</v>
      </c>
      <c r="F1499" s="73">
        <f t="shared" ca="1" si="47"/>
        <v>-5.605815582881956E-2</v>
      </c>
    </row>
    <row r="1500" spans="5:6" x14ac:dyDescent="0.25">
      <c r="E1500" s="73">
        <f t="shared" ca="1" si="46"/>
        <v>0.9663968997944109</v>
      </c>
      <c r="F1500" s="73">
        <f t="shared" ca="1" si="47"/>
        <v>0.12942122944613757</v>
      </c>
    </row>
    <row r="1501" spans="5:6" x14ac:dyDescent="0.25">
      <c r="E1501" s="73">
        <f t="shared" ca="1" si="46"/>
        <v>0.36593721050936023</v>
      </c>
      <c r="F1501" s="73">
        <f t="shared" ca="1" si="47"/>
        <v>-2.4227826040261739E-2</v>
      </c>
    </row>
    <row r="1502" spans="5:6" x14ac:dyDescent="0.25">
      <c r="E1502" s="73">
        <f t="shared" ca="1" si="46"/>
        <v>0.66673595325624624</v>
      </c>
      <c r="F1502" s="73">
        <f t="shared" ca="1" si="47"/>
        <v>3.0470494406049858E-2</v>
      </c>
    </row>
    <row r="1503" spans="5:6" x14ac:dyDescent="0.25">
      <c r="E1503" s="73">
        <f t="shared" ca="1" si="46"/>
        <v>0.36851553704753603</v>
      </c>
      <c r="F1503" s="73">
        <f t="shared" ca="1" si="47"/>
        <v>-2.3743765850770392E-2</v>
      </c>
    </row>
    <row r="1504" spans="5:6" x14ac:dyDescent="0.25">
      <c r="E1504" s="73">
        <f t="shared" ca="1" si="46"/>
        <v>0.96095059439551711</v>
      </c>
      <c r="F1504" s="73">
        <f t="shared" ca="1" si="47"/>
        <v>0.12457986484208794</v>
      </c>
    </row>
    <row r="1505" spans="5:6" x14ac:dyDescent="0.25">
      <c r="E1505" s="73">
        <f t="shared" ca="1" si="46"/>
        <v>0.91627471061310251</v>
      </c>
      <c r="F1505" s="73">
        <f t="shared" ca="1" si="47"/>
        <v>9.7611993892427459E-2</v>
      </c>
    </row>
    <row r="1506" spans="5:6" x14ac:dyDescent="0.25">
      <c r="E1506" s="73">
        <f t="shared" ca="1" si="46"/>
        <v>0.5686689879833875</v>
      </c>
      <c r="F1506" s="73">
        <f t="shared" ca="1" si="47"/>
        <v>1.2231994074623368E-2</v>
      </c>
    </row>
    <row r="1507" spans="5:6" x14ac:dyDescent="0.25">
      <c r="E1507" s="73">
        <f t="shared" ca="1" si="46"/>
        <v>0.72388176274936844</v>
      </c>
      <c r="F1507" s="73">
        <f t="shared" ca="1" si="47"/>
        <v>4.2031287215602911E-2</v>
      </c>
    </row>
    <row r="1508" spans="5:6" x14ac:dyDescent="0.25">
      <c r="E1508" s="73">
        <f t="shared" ca="1" si="46"/>
        <v>0.5431456525287609</v>
      </c>
      <c r="F1508" s="73">
        <f t="shared" ca="1" si="47"/>
        <v>7.6623369750805142E-3</v>
      </c>
    </row>
    <row r="1509" spans="5:6" x14ac:dyDescent="0.25">
      <c r="E1509" s="73">
        <f t="shared" ca="1" si="46"/>
        <v>0.32460383370192469</v>
      </c>
      <c r="F1509" s="73">
        <f t="shared" ca="1" si="47"/>
        <v>-3.2163684512450226E-2</v>
      </c>
    </row>
    <row r="1510" spans="5:6" x14ac:dyDescent="0.25">
      <c r="E1510" s="73">
        <f t="shared" ca="1" si="46"/>
        <v>0.98286298738502564</v>
      </c>
      <c r="F1510" s="73">
        <f t="shared" ca="1" si="47"/>
        <v>0.14968269551251717</v>
      </c>
    </row>
    <row r="1511" spans="5:6" x14ac:dyDescent="0.25">
      <c r="E1511" s="73">
        <f t="shared" ca="1" si="46"/>
        <v>0.92183258439767535</v>
      </c>
      <c r="F1511" s="73">
        <f t="shared" ca="1" si="47"/>
        <v>0.10023286136690561</v>
      </c>
    </row>
    <row r="1512" spans="5:6" x14ac:dyDescent="0.25">
      <c r="E1512" s="73">
        <f t="shared" ca="1" si="46"/>
        <v>6.277873032699488E-2</v>
      </c>
      <c r="F1512" s="73">
        <f t="shared" ca="1" si="47"/>
        <v>-0.10831872342898041</v>
      </c>
    </row>
    <row r="1513" spans="5:6" x14ac:dyDescent="0.25">
      <c r="E1513" s="73">
        <f t="shared" ca="1" si="46"/>
        <v>0.54368127881055117</v>
      </c>
      <c r="F1513" s="73">
        <f t="shared" ca="1" si="47"/>
        <v>7.7578403087244872E-3</v>
      </c>
    </row>
    <row r="1514" spans="5:6" x14ac:dyDescent="0.25">
      <c r="E1514" s="73">
        <f t="shared" ca="1" si="46"/>
        <v>0.62240960339737395</v>
      </c>
      <c r="F1514" s="73">
        <f t="shared" ca="1" si="47"/>
        <v>2.2048680842589409E-2</v>
      </c>
    </row>
    <row r="1515" spans="5:6" x14ac:dyDescent="0.25">
      <c r="E1515" s="73">
        <f t="shared" ca="1" si="46"/>
        <v>0.55920258248160615</v>
      </c>
      <c r="F1515" s="73">
        <f t="shared" ca="1" si="47"/>
        <v>1.0532198856876448E-2</v>
      </c>
    </row>
    <row r="1516" spans="5:6" x14ac:dyDescent="0.25">
      <c r="E1516" s="73">
        <f t="shared" ca="1" si="46"/>
        <v>0.88891921300201349</v>
      </c>
      <c r="F1516" s="73">
        <f t="shared" ca="1" si="47"/>
        <v>8.6323629422877163E-2</v>
      </c>
    </row>
    <row r="1517" spans="5:6" x14ac:dyDescent="0.25">
      <c r="E1517" s="73">
        <f t="shared" ca="1" si="46"/>
        <v>0.72602608275811031</v>
      </c>
      <c r="F1517" s="73">
        <f t="shared" ca="1" si="47"/>
        <v>4.2485668473072294E-2</v>
      </c>
    </row>
    <row r="1518" spans="5:6" x14ac:dyDescent="0.25">
      <c r="E1518" s="73">
        <f t="shared" ca="1" si="46"/>
        <v>0.73991197821789789</v>
      </c>
      <c r="F1518" s="73">
        <f t="shared" ca="1" si="47"/>
        <v>4.5472203060707782E-2</v>
      </c>
    </row>
    <row r="1519" spans="5:6" x14ac:dyDescent="0.25">
      <c r="E1519" s="73">
        <f t="shared" ca="1" si="46"/>
        <v>0.73403176950539895</v>
      </c>
      <c r="F1519" s="73">
        <f t="shared" ca="1" si="47"/>
        <v>4.419790130170452E-2</v>
      </c>
    </row>
    <row r="1520" spans="5:6" x14ac:dyDescent="0.25">
      <c r="E1520" s="73">
        <f t="shared" ca="1" si="46"/>
        <v>0.88054949573155206</v>
      </c>
      <c r="F1520" s="73">
        <f t="shared" ca="1" si="47"/>
        <v>8.3278663990109636E-2</v>
      </c>
    </row>
    <row r="1521" spans="5:6" x14ac:dyDescent="0.25">
      <c r="E1521" s="73">
        <f t="shared" ca="1" si="46"/>
        <v>0.18216788612688739</v>
      </c>
      <c r="F1521" s="73">
        <f t="shared" ca="1" si="47"/>
        <v>-6.4144082753734122E-2</v>
      </c>
    </row>
    <row r="1522" spans="5:6" x14ac:dyDescent="0.25">
      <c r="E1522" s="73">
        <f t="shared" ca="1" si="46"/>
        <v>0.34427896662255031</v>
      </c>
      <c r="F1522" s="73">
        <f t="shared" ca="1" si="47"/>
        <v>-2.8341746900270134E-2</v>
      </c>
    </row>
    <row r="1523" spans="5:6" x14ac:dyDescent="0.25">
      <c r="E1523" s="73">
        <f t="shared" ca="1" si="46"/>
        <v>0.31336861046062869</v>
      </c>
      <c r="F1523" s="73">
        <f t="shared" ca="1" si="47"/>
        <v>-3.4388324235703975E-2</v>
      </c>
    </row>
    <row r="1524" spans="5:6" x14ac:dyDescent="0.25">
      <c r="E1524" s="73">
        <f t="shared" ca="1" si="46"/>
        <v>0.26581092814400076</v>
      </c>
      <c r="F1524" s="73">
        <f t="shared" ca="1" si="47"/>
        <v>-4.4231802315560113E-2</v>
      </c>
    </row>
    <row r="1525" spans="5:6" x14ac:dyDescent="0.25">
      <c r="E1525" s="73">
        <f t="shared" ca="1" si="46"/>
        <v>0.57713127222574778</v>
      </c>
      <c r="F1525" s="73">
        <f t="shared" ca="1" si="47"/>
        <v>1.3757466318971888E-2</v>
      </c>
    </row>
    <row r="1526" spans="5:6" x14ac:dyDescent="0.25">
      <c r="E1526" s="73">
        <f t="shared" ca="1" si="46"/>
        <v>0.62512308753580681</v>
      </c>
      <c r="F1526" s="73">
        <f t="shared" ca="1" si="47"/>
        <v>2.2554159516587027E-2</v>
      </c>
    </row>
    <row r="1527" spans="5:6" x14ac:dyDescent="0.25">
      <c r="E1527" s="73">
        <f t="shared" ca="1" si="46"/>
        <v>0.60737783965990133</v>
      </c>
      <c r="F1527" s="73">
        <f t="shared" ca="1" si="47"/>
        <v>1.9268040851210033E-2</v>
      </c>
    </row>
    <row r="1528" spans="5:6" x14ac:dyDescent="0.25">
      <c r="E1528" s="73">
        <f t="shared" ca="1" si="46"/>
        <v>0.34292314571559279</v>
      </c>
      <c r="F1528" s="73">
        <f t="shared" ca="1" si="47"/>
        <v>-2.8602352583067574E-2</v>
      </c>
    </row>
    <row r="1529" spans="5:6" x14ac:dyDescent="0.25">
      <c r="E1529" s="73">
        <f t="shared" ca="1" si="46"/>
        <v>0.88197895998233178</v>
      </c>
      <c r="F1529" s="73">
        <f t="shared" ca="1" si="47"/>
        <v>8.3787748305444679E-2</v>
      </c>
    </row>
    <row r="1530" spans="5:6" x14ac:dyDescent="0.25">
      <c r="E1530" s="73">
        <f t="shared" ca="1" si="46"/>
        <v>0.29881123276994881</v>
      </c>
      <c r="F1530" s="73">
        <f t="shared" ca="1" si="47"/>
        <v>-3.7322694387910971E-2</v>
      </c>
    </row>
    <row r="1531" spans="5:6" x14ac:dyDescent="0.25">
      <c r="E1531" s="73">
        <f t="shared" ca="1" si="46"/>
        <v>1.4818257497112075E-2</v>
      </c>
      <c r="F1531" s="73">
        <f t="shared" ca="1" si="47"/>
        <v>-0.15378968775265472</v>
      </c>
    </row>
    <row r="1532" spans="5:6" x14ac:dyDescent="0.25">
      <c r="E1532" s="73">
        <f t="shared" ca="1" si="46"/>
        <v>0.42190171640567531</v>
      </c>
      <c r="F1532" s="73">
        <f t="shared" ca="1" si="47"/>
        <v>-1.3932181701028678E-2</v>
      </c>
    </row>
    <row r="1533" spans="5:6" x14ac:dyDescent="0.25">
      <c r="E1533" s="73">
        <f t="shared" ca="1" si="46"/>
        <v>0.94646356273220622</v>
      </c>
      <c r="F1533" s="73">
        <f t="shared" ca="1" si="47"/>
        <v>0.11394958007308872</v>
      </c>
    </row>
    <row r="1534" spans="5:6" x14ac:dyDescent="0.25">
      <c r="E1534" s="73">
        <f t="shared" ca="1" si="46"/>
        <v>0.63528478080229578</v>
      </c>
      <c r="F1534" s="73">
        <f t="shared" ca="1" si="47"/>
        <v>2.4457640924795045E-2</v>
      </c>
    </row>
    <row r="1535" spans="5:6" x14ac:dyDescent="0.25">
      <c r="E1535" s="73">
        <f t="shared" ca="1" si="46"/>
        <v>0.56656552034969898</v>
      </c>
      <c r="F1535" s="73">
        <f t="shared" ca="1" si="47"/>
        <v>1.1853717139138742E-2</v>
      </c>
    </row>
    <row r="1536" spans="5:6" x14ac:dyDescent="0.25">
      <c r="E1536" s="73">
        <f t="shared" ca="1" si="46"/>
        <v>0.66628436457184681</v>
      </c>
      <c r="F1536" s="73">
        <f t="shared" ca="1" si="47"/>
        <v>3.0382688442165379E-2</v>
      </c>
    </row>
    <row r="1537" spans="5:6" x14ac:dyDescent="0.25">
      <c r="E1537" s="73">
        <f t="shared" ca="1" si="46"/>
        <v>0.73689780388168002</v>
      </c>
      <c r="F1537" s="73">
        <f t="shared" ca="1" si="47"/>
        <v>4.4817181918271692E-2</v>
      </c>
    </row>
    <row r="1538" spans="5:6" x14ac:dyDescent="0.25">
      <c r="E1538" s="73">
        <f t="shared" ca="1" si="46"/>
        <v>0.59987289329078353</v>
      </c>
      <c r="F1538" s="73">
        <f t="shared" ca="1" si="47"/>
        <v>1.7891082615215437E-2</v>
      </c>
    </row>
    <row r="1539" spans="5:6" x14ac:dyDescent="0.25">
      <c r="E1539" s="73">
        <f t="shared" ca="1" si="46"/>
        <v>0.33737707558798646</v>
      </c>
      <c r="F1539" s="73">
        <f t="shared" ca="1" si="47"/>
        <v>-2.9672478437675075E-2</v>
      </c>
    </row>
    <row r="1540" spans="5:6" x14ac:dyDescent="0.25">
      <c r="E1540" s="73">
        <f t="shared" ref="E1540:E1603" ca="1" si="48">RAND()</f>
        <v>0.18192079880557199</v>
      </c>
      <c r="F1540" s="73">
        <f t="shared" ref="F1540:F1603" ca="1" si="49">_xlfn.NORM.S.INV(E1540)/(SQRT(2)*$C$3)</f>
        <v>-6.4210197524959017E-2</v>
      </c>
    </row>
    <row r="1541" spans="5:6" x14ac:dyDescent="0.25">
      <c r="E1541" s="73">
        <f t="shared" ca="1" si="48"/>
        <v>0.64990555473626321</v>
      </c>
      <c r="F1541" s="73">
        <f t="shared" ca="1" si="49"/>
        <v>2.7228242372738336E-2</v>
      </c>
    </row>
    <row r="1542" spans="5:6" x14ac:dyDescent="0.25">
      <c r="E1542" s="73">
        <f t="shared" ca="1" si="48"/>
        <v>0.81879172873232242</v>
      </c>
      <c r="F1542" s="73">
        <f t="shared" ca="1" si="49"/>
        <v>6.440116832733625E-2</v>
      </c>
    </row>
    <row r="1543" spans="5:6" x14ac:dyDescent="0.25">
      <c r="E1543" s="73">
        <f t="shared" ca="1" si="48"/>
        <v>4.007788946815416E-3</v>
      </c>
      <c r="F1543" s="73">
        <f t="shared" ca="1" si="49"/>
        <v>-0.18748320569306623</v>
      </c>
    </row>
    <row r="1544" spans="5:6" x14ac:dyDescent="0.25">
      <c r="E1544" s="73">
        <f t="shared" ca="1" si="48"/>
        <v>0.6840782882538573</v>
      </c>
      <c r="F1544" s="73">
        <f t="shared" ca="1" si="49"/>
        <v>3.3879878102023718E-2</v>
      </c>
    </row>
    <row r="1545" spans="5:6" x14ac:dyDescent="0.25">
      <c r="E1545" s="73">
        <f t="shared" ca="1" si="48"/>
        <v>0.71063059239623183</v>
      </c>
      <c r="F1545" s="73">
        <f t="shared" ca="1" si="49"/>
        <v>3.9260538476990368E-2</v>
      </c>
    </row>
    <row r="1546" spans="5:6" x14ac:dyDescent="0.25">
      <c r="E1546" s="73">
        <f t="shared" ca="1" si="48"/>
        <v>0.44165784522615681</v>
      </c>
      <c r="F1546" s="73">
        <f t="shared" ca="1" si="49"/>
        <v>-1.0378015801025726E-2</v>
      </c>
    </row>
    <row r="1547" spans="5:6" x14ac:dyDescent="0.25">
      <c r="E1547" s="73">
        <f t="shared" ca="1" si="48"/>
        <v>0.30500105028487878</v>
      </c>
      <c r="F1547" s="73">
        <f t="shared" ca="1" si="49"/>
        <v>-3.6067428012011703E-2</v>
      </c>
    </row>
    <row r="1548" spans="5:6" x14ac:dyDescent="0.25">
      <c r="E1548" s="73">
        <f t="shared" ca="1" si="48"/>
        <v>0.60996991236739828</v>
      </c>
      <c r="F1548" s="73">
        <f t="shared" ca="1" si="49"/>
        <v>1.9745293359129293E-2</v>
      </c>
    </row>
    <row r="1549" spans="5:6" x14ac:dyDescent="0.25">
      <c r="E1549" s="73">
        <f t="shared" ca="1" si="48"/>
        <v>2.4250888642889379E-3</v>
      </c>
      <c r="F1549" s="73">
        <f t="shared" ca="1" si="49"/>
        <v>-0.19917921598398494</v>
      </c>
    </row>
    <row r="1550" spans="5:6" x14ac:dyDescent="0.25">
      <c r="E1550" s="73">
        <f t="shared" ca="1" si="48"/>
        <v>0.12344326821506124</v>
      </c>
      <c r="F1550" s="73">
        <f t="shared" ca="1" si="49"/>
        <v>-8.1879066734497227E-2</v>
      </c>
    </row>
    <row r="1551" spans="5:6" x14ac:dyDescent="0.25">
      <c r="E1551" s="73">
        <f t="shared" ca="1" si="48"/>
        <v>0.69778984581622405</v>
      </c>
      <c r="F1551" s="73">
        <f t="shared" ca="1" si="49"/>
        <v>3.6631978548167632E-2</v>
      </c>
    </row>
    <row r="1552" spans="5:6" x14ac:dyDescent="0.25">
      <c r="E1552" s="73">
        <f t="shared" ca="1" si="48"/>
        <v>0.76880483692282087</v>
      </c>
      <c r="F1552" s="73">
        <f t="shared" ca="1" si="49"/>
        <v>5.1966446712607244E-2</v>
      </c>
    </row>
    <row r="1553" spans="5:6" x14ac:dyDescent="0.25">
      <c r="E1553" s="73">
        <f t="shared" ca="1" si="48"/>
        <v>0.65607029466489553</v>
      </c>
      <c r="F1553" s="73">
        <f t="shared" ca="1" si="49"/>
        <v>2.840884233015031E-2</v>
      </c>
    </row>
    <row r="1554" spans="5:6" x14ac:dyDescent="0.25">
      <c r="E1554" s="73">
        <f t="shared" ca="1" si="48"/>
        <v>0.14929100899660519</v>
      </c>
      <c r="F1554" s="73">
        <f t="shared" ca="1" si="49"/>
        <v>-7.350226524261072E-2</v>
      </c>
    </row>
    <row r="1555" spans="5:6" x14ac:dyDescent="0.25">
      <c r="E1555" s="73">
        <f t="shared" ca="1" si="48"/>
        <v>0.19364679506048899</v>
      </c>
      <c r="F1555" s="73">
        <f t="shared" ca="1" si="49"/>
        <v>-6.1131916883395525E-2</v>
      </c>
    </row>
    <row r="1556" spans="5:6" x14ac:dyDescent="0.25">
      <c r="E1556" s="73">
        <f t="shared" ca="1" si="48"/>
        <v>0.77011430289845906</v>
      </c>
      <c r="F1556" s="73">
        <f t="shared" ca="1" si="49"/>
        <v>5.2270983206550915E-2</v>
      </c>
    </row>
    <row r="1557" spans="5:6" x14ac:dyDescent="0.25">
      <c r="E1557" s="73">
        <f t="shared" ca="1" si="48"/>
        <v>0.22572728367788142</v>
      </c>
      <c r="F1557" s="73">
        <f t="shared" ca="1" si="49"/>
        <v>-5.3244593062408439E-2</v>
      </c>
    </row>
    <row r="1558" spans="5:6" x14ac:dyDescent="0.25">
      <c r="E1558" s="73">
        <f t="shared" ca="1" si="48"/>
        <v>0.14614934025240489</v>
      </c>
      <c r="F1558" s="73">
        <f t="shared" ca="1" si="49"/>
        <v>-7.4464872358101425E-2</v>
      </c>
    </row>
    <row r="1559" spans="5:6" x14ac:dyDescent="0.25">
      <c r="E1559" s="73">
        <f t="shared" ca="1" si="48"/>
        <v>0.41895468144054004</v>
      </c>
      <c r="F1559" s="73">
        <f t="shared" ca="1" si="49"/>
        <v>-1.446516879341999E-2</v>
      </c>
    </row>
    <row r="1560" spans="5:6" x14ac:dyDescent="0.25">
      <c r="E1560" s="73">
        <f t="shared" ca="1" si="48"/>
        <v>0.78243294129359708</v>
      </c>
      <c r="F1560" s="73">
        <f t="shared" ca="1" si="49"/>
        <v>5.5185178906759044E-2</v>
      </c>
    </row>
    <row r="1561" spans="5:6" x14ac:dyDescent="0.25">
      <c r="E1561" s="73">
        <f t="shared" ca="1" si="48"/>
        <v>0.66041542041305479</v>
      </c>
      <c r="F1561" s="73">
        <f t="shared" ca="1" si="49"/>
        <v>2.9245735101916994E-2</v>
      </c>
    </row>
    <row r="1562" spans="5:6" x14ac:dyDescent="0.25">
      <c r="E1562" s="73">
        <f t="shared" ca="1" si="48"/>
        <v>0.3199328754484394</v>
      </c>
      <c r="F1562" s="73">
        <f t="shared" ca="1" si="49"/>
        <v>-3.308457241070125E-2</v>
      </c>
    </row>
    <row r="1563" spans="5:6" x14ac:dyDescent="0.25">
      <c r="E1563" s="73">
        <f t="shared" ca="1" si="48"/>
        <v>0.67833651542878637</v>
      </c>
      <c r="F1563" s="73">
        <f t="shared" ca="1" si="49"/>
        <v>3.2742733301043436E-2</v>
      </c>
    </row>
    <row r="1564" spans="5:6" x14ac:dyDescent="0.25">
      <c r="E1564" s="73">
        <f t="shared" ca="1" si="48"/>
        <v>0.65768606483028302</v>
      </c>
      <c r="F1564" s="73">
        <f t="shared" ca="1" si="49"/>
        <v>2.8719576856558113E-2</v>
      </c>
    </row>
    <row r="1565" spans="5:6" x14ac:dyDescent="0.25">
      <c r="E1565" s="73">
        <f t="shared" ca="1" si="48"/>
        <v>0.2720666764070141</v>
      </c>
      <c r="F1565" s="73">
        <f t="shared" ca="1" si="49"/>
        <v>-4.2891291507329815E-2</v>
      </c>
    </row>
    <row r="1566" spans="5:6" x14ac:dyDescent="0.25">
      <c r="E1566" s="73">
        <f t="shared" ca="1" si="48"/>
        <v>0.27455379391662627</v>
      </c>
      <c r="F1566" s="73">
        <f t="shared" ca="1" si="49"/>
        <v>-4.2362620268656871E-2</v>
      </c>
    </row>
    <row r="1567" spans="5:6" x14ac:dyDescent="0.25">
      <c r="E1567" s="73">
        <f t="shared" ca="1" si="48"/>
        <v>0.24720399088766909</v>
      </c>
      <c r="F1567" s="73">
        <f t="shared" ca="1" si="49"/>
        <v>-4.8317648663751198E-2</v>
      </c>
    </row>
    <row r="1568" spans="5:6" x14ac:dyDescent="0.25">
      <c r="E1568" s="73">
        <f t="shared" ca="1" si="48"/>
        <v>0.8852307497457137</v>
      </c>
      <c r="F1568" s="73">
        <f t="shared" ca="1" si="49"/>
        <v>8.4962310024941104E-2</v>
      </c>
    </row>
    <row r="1569" spans="5:6" x14ac:dyDescent="0.25">
      <c r="E1569" s="73">
        <f t="shared" ca="1" si="48"/>
        <v>0.32054103373134712</v>
      </c>
      <c r="F1569" s="73">
        <f t="shared" ca="1" si="49"/>
        <v>-3.2964358029820583E-2</v>
      </c>
    </row>
    <row r="1570" spans="5:6" x14ac:dyDescent="0.25">
      <c r="E1570" s="73">
        <f t="shared" ca="1" si="48"/>
        <v>0.68928719421590412</v>
      </c>
      <c r="F1570" s="73">
        <f t="shared" ca="1" si="49"/>
        <v>3.4919117513640657E-2</v>
      </c>
    </row>
    <row r="1571" spans="5:6" x14ac:dyDescent="0.25">
      <c r="E1571" s="73">
        <f t="shared" ca="1" si="48"/>
        <v>3.548827161841428E-2</v>
      </c>
      <c r="F1571" s="73">
        <f t="shared" ca="1" si="49"/>
        <v>-0.12767714536658062</v>
      </c>
    </row>
    <row r="1572" spans="5:6" x14ac:dyDescent="0.25">
      <c r="E1572" s="73">
        <f t="shared" ca="1" si="48"/>
        <v>0.76714338047436348</v>
      </c>
      <c r="F1572" s="73">
        <f t="shared" ca="1" si="49"/>
        <v>5.1581430912661382E-2</v>
      </c>
    </row>
    <row r="1573" spans="5:6" x14ac:dyDescent="0.25">
      <c r="E1573" s="73">
        <f t="shared" ca="1" si="48"/>
        <v>0.80431322544390527</v>
      </c>
      <c r="F1573" s="73">
        <f t="shared" ca="1" si="49"/>
        <v>6.0608178783596089E-2</v>
      </c>
    </row>
    <row r="1574" spans="5:6" x14ac:dyDescent="0.25">
      <c r="E1574" s="73">
        <f t="shared" ca="1" si="48"/>
        <v>0.13712505799323527</v>
      </c>
      <c r="F1574" s="73">
        <f t="shared" ca="1" si="49"/>
        <v>-7.7309915537215765E-2</v>
      </c>
    </row>
    <row r="1575" spans="5:6" x14ac:dyDescent="0.25">
      <c r="E1575" s="73">
        <f t="shared" ca="1" si="48"/>
        <v>0.2807336859632823</v>
      </c>
      <c r="F1575" s="73">
        <f t="shared" ca="1" si="49"/>
        <v>-4.1059098745781217E-2</v>
      </c>
    </row>
    <row r="1576" spans="5:6" x14ac:dyDescent="0.25">
      <c r="E1576" s="73">
        <f t="shared" ca="1" si="48"/>
        <v>0.67330004726495596</v>
      </c>
      <c r="F1576" s="73">
        <f t="shared" ca="1" si="49"/>
        <v>3.1752206808528624E-2</v>
      </c>
    </row>
    <row r="1577" spans="5:6" x14ac:dyDescent="0.25">
      <c r="E1577" s="73">
        <f t="shared" ca="1" si="48"/>
        <v>0.82451306758242116</v>
      </c>
      <c r="F1577" s="73">
        <f t="shared" ca="1" si="49"/>
        <v>6.5951989142199449E-2</v>
      </c>
    </row>
    <row r="1578" spans="5:6" x14ac:dyDescent="0.25">
      <c r="E1578" s="73">
        <f t="shared" ca="1" si="48"/>
        <v>0.42388705185565512</v>
      </c>
      <c r="F1578" s="73">
        <f t="shared" ca="1" si="49"/>
        <v>-1.3573570709207412E-2</v>
      </c>
    </row>
    <row r="1579" spans="5:6" x14ac:dyDescent="0.25">
      <c r="E1579" s="73">
        <f t="shared" ca="1" si="48"/>
        <v>0.43904312623684605</v>
      </c>
      <c r="F1579" s="73">
        <f t="shared" ca="1" si="49"/>
        <v>-1.0846712459818889E-2</v>
      </c>
    </row>
    <row r="1580" spans="5:6" x14ac:dyDescent="0.25">
      <c r="E1580" s="73">
        <f t="shared" ca="1" si="48"/>
        <v>0.90871595923969639</v>
      </c>
      <c r="F1580" s="73">
        <f t="shared" ca="1" si="49"/>
        <v>9.424951766366052E-2</v>
      </c>
    </row>
    <row r="1581" spans="5:6" x14ac:dyDescent="0.25">
      <c r="E1581" s="73">
        <f t="shared" ca="1" si="48"/>
        <v>5.9165507004531825E-2</v>
      </c>
      <c r="F1581" s="73">
        <f t="shared" ca="1" si="49"/>
        <v>-0.11043716670781066</v>
      </c>
    </row>
    <row r="1582" spans="5:6" x14ac:dyDescent="0.25">
      <c r="E1582" s="73">
        <f t="shared" ca="1" si="48"/>
        <v>0.20500365980177482</v>
      </c>
      <c r="F1582" s="73">
        <f t="shared" ca="1" si="49"/>
        <v>-5.8257166484460131E-2</v>
      </c>
    </row>
    <row r="1583" spans="5:6" x14ac:dyDescent="0.25">
      <c r="E1583" s="73">
        <f t="shared" ca="1" si="48"/>
        <v>0.59730317216668616</v>
      </c>
      <c r="F1583" s="73">
        <f t="shared" ca="1" si="49"/>
        <v>1.7421188140862562E-2</v>
      </c>
    </row>
    <row r="1584" spans="5:6" x14ac:dyDescent="0.25">
      <c r="E1584" s="73">
        <f t="shared" ca="1" si="48"/>
        <v>0.12159266941503355</v>
      </c>
      <c r="F1584" s="73">
        <f t="shared" ca="1" si="49"/>
        <v>-8.2523744292083118E-2</v>
      </c>
    </row>
    <row r="1585" spans="5:6" x14ac:dyDescent="0.25">
      <c r="E1585" s="73">
        <f t="shared" ca="1" si="48"/>
        <v>0.31703000957554006</v>
      </c>
      <c r="F1585" s="73">
        <f t="shared" ca="1" si="49"/>
        <v>-3.3659707945945347E-2</v>
      </c>
    </row>
    <row r="1586" spans="5:6" x14ac:dyDescent="0.25">
      <c r="E1586" s="73">
        <f t="shared" ca="1" si="48"/>
        <v>0.13084540113031007</v>
      </c>
      <c r="F1586" s="73">
        <f t="shared" ca="1" si="49"/>
        <v>-7.9365931699683354E-2</v>
      </c>
    </row>
    <row r="1587" spans="5:6" x14ac:dyDescent="0.25">
      <c r="E1587" s="73">
        <f t="shared" ca="1" si="48"/>
        <v>0.67880460664033726</v>
      </c>
      <c r="F1587" s="73">
        <f t="shared" ca="1" si="49"/>
        <v>3.2835117359995301E-2</v>
      </c>
    </row>
    <row r="1588" spans="5:6" x14ac:dyDescent="0.25">
      <c r="E1588" s="73">
        <f t="shared" ca="1" si="48"/>
        <v>0.24142089670047395</v>
      </c>
      <c r="F1588" s="73">
        <f t="shared" ca="1" si="49"/>
        <v>-4.9620457913971544E-2</v>
      </c>
    </row>
    <row r="1589" spans="5:6" x14ac:dyDescent="0.25">
      <c r="E1589" s="73">
        <f t="shared" ca="1" si="48"/>
        <v>7.3177983035161875E-2</v>
      </c>
      <c r="F1589" s="73">
        <f t="shared" ca="1" si="49"/>
        <v>-0.10270895569816105</v>
      </c>
    </row>
    <row r="1590" spans="5:6" x14ac:dyDescent="0.25">
      <c r="E1590" s="73">
        <f t="shared" ca="1" si="48"/>
        <v>0.36628323728908208</v>
      </c>
      <c r="F1590" s="73">
        <f t="shared" ca="1" si="49"/>
        <v>-2.4162796777783317E-2</v>
      </c>
    </row>
    <row r="1591" spans="5:6" x14ac:dyDescent="0.25">
      <c r="E1591" s="73">
        <f t="shared" ca="1" si="48"/>
        <v>5.7437333266044721E-2</v>
      </c>
      <c r="F1591" s="73">
        <f t="shared" ca="1" si="49"/>
        <v>-0.11148642513648128</v>
      </c>
    </row>
    <row r="1592" spans="5:6" x14ac:dyDescent="0.25">
      <c r="E1592" s="73">
        <f t="shared" ca="1" si="48"/>
        <v>0.71057977828252405</v>
      </c>
      <c r="F1592" s="73">
        <f t="shared" ca="1" si="49"/>
        <v>3.9250031371570994E-2</v>
      </c>
    </row>
    <row r="1593" spans="5:6" x14ac:dyDescent="0.25">
      <c r="E1593" s="73">
        <f t="shared" ca="1" si="48"/>
        <v>0.76236778222519996</v>
      </c>
      <c r="F1593" s="73">
        <f t="shared" ca="1" si="49"/>
        <v>5.0483163940043728E-2</v>
      </c>
    </row>
    <row r="1594" spans="5:6" x14ac:dyDescent="0.25">
      <c r="E1594" s="73">
        <f t="shared" ca="1" si="48"/>
        <v>0.41748361916247756</v>
      </c>
      <c r="F1594" s="73">
        <f t="shared" ca="1" si="49"/>
        <v>-1.4731524230105129E-2</v>
      </c>
    </row>
    <row r="1595" spans="5:6" x14ac:dyDescent="0.25">
      <c r="E1595" s="73">
        <f t="shared" ca="1" si="48"/>
        <v>0.28632388592063251</v>
      </c>
      <c r="F1595" s="73">
        <f t="shared" ca="1" si="49"/>
        <v>-3.989187385922191E-2</v>
      </c>
    </row>
    <row r="1596" spans="5:6" x14ac:dyDescent="0.25">
      <c r="E1596" s="73">
        <f t="shared" ca="1" si="48"/>
        <v>0.77046121272209711</v>
      </c>
      <c r="F1596" s="73">
        <f t="shared" ca="1" si="49"/>
        <v>5.2351824916615608E-2</v>
      </c>
    </row>
    <row r="1597" spans="5:6" x14ac:dyDescent="0.25">
      <c r="E1597" s="73">
        <f t="shared" ca="1" si="48"/>
        <v>0.22203075442371945</v>
      </c>
      <c r="F1597" s="73">
        <f t="shared" ca="1" si="49"/>
        <v>-5.4118613376725869E-2</v>
      </c>
    </row>
    <row r="1598" spans="5:6" x14ac:dyDescent="0.25">
      <c r="E1598" s="73">
        <f t="shared" ca="1" si="48"/>
        <v>0.30258620373960177</v>
      </c>
      <c r="F1598" s="73">
        <f t="shared" ca="1" si="49"/>
        <v>-3.6555774697271955E-2</v>
      </c>
    </row>
    <row r="1599" spans="5:6" x14ac:dyDescent="0.25">
      <c r="E1599" s="73">
        <f t="shared" ca="1" si="48"/>
        <v>0.12470062798663584</v>
      </c>
      <c r="F1599" s="73">
        <f t="shared" ca="1" si="49"/>
        <v>-8.1444905183190225E-2</v>
      </c>
    </row>
    <row r="1600" spans="5:6" x14ac:dyDescent="0.25">
      <c r="E1600" s="73">
        <f t="shared" ca="1" si="48"/>
        <v>8.8504071258749817E-2</v>
      </c>
      <c r="F1600" s="73">
        <f t="shared" ca="1" si="49"/>
        <v>-9.5461143838494744E-2</v>
      </c>
    </row>
    <row r="1601" spans="5:6" x14ac:dyDescent="0.25">
      <c r="E1601" s="73">
        <f t="shared" ca="1" si="48"/>
        <v>0.74466773088324889</v>
      </c>
      <c r="F1601" s="73">
        <f t="shared" ca="1" si="49"/>
        <v>4.6513716905388171E-2</v>
      </c>
    </row>
    <row r="1602" spans="5:6" x14ac:dyDescent="0.25">
      <c r="E1602" s="73">
        <f t="shared" ca="1" si="48"/>
        <v>0.15848709741899469</v>
      </c>
      <c r="F1602" s="73">
        <f t="shared" ca="1" si="49"/>
        <v>-7.0759835286471756E-2</v>
      </c>
    </row>
    <row r="1603" spans="5:6" x14ac:dyDescent="0.25">
      <c r="E1603" s="73">
        <f t="shared" ca="1" si="48"/>
        <v>6.2055351962128857E-2</v>
      </c>
      <c r="F1603" s="73">
        <f t="shared" ca="1" si="49"/>
        <v>-0.10873507042551725</v>
      </c>
    </row>
    <row r="1604" spans="5:6" x14ac:dyDescent="0.25">
      <c r="E1604" s="73">
        <f t="shared" ref="E1604:E1667" ca="1" si="50">RAND()</f>
        <v>0.45509143113610828</v>
      </c>
      <c r="F1604" s="73">
        <f t="shared" ref="F1604:F1667" ca="1" si="51">_xlfn.NORM.S.INV(E1604)/(SQRT(2)*$C$3)</f>
        <v>-7.9767224604355268E-3</v>
      </c>
    </row>
    <row r="1605" spans="5:6" x14ac:dyDescent="0.25">
      <c r="E1605" s="73">
        <f t="shared" ca="1" si="50"/>
        <v>0.61568943844761836</v>
      </c>
      <c r="F1605" s="73">
        <f t="shared" ca="1" si="51"/>
        <v>2.0801596902456847E-2</v>
      </c>
    </row>
    <row r="1606" spans="5:6" x14ac:dyDescent="0.25">
      <c r="E1606" s="73">
        <f t="shared" ca="1" si="50"/>
        <v>0.91629601461283894</v>
      </c>
      <c r="F1606" s="73">
        <f t="shared" ca="1" si="51"/>
        <v>9.7621786036177161E-2</v>
      </c>
    </row>
    <row r="1607" spans="5:6" x14ac:dyDescent="0.25">
      <c r="E1607" s="73">
        <f t="shared" ca="1" si="50"/>
        <v>2.8295770560676559E-2</v>
      </c>
      <c r="F1607" s="73">
        <f t="shared" ca="1" si="51"/>
        <v>-0.13480653909539503</v>
      </c>
    </row>
    <row r="1608" spans="5:6" x14ac:dyDescent="0.25">
      <c r="E1608" s="73">
        <f t="shared" ca="1" si="50"/>
        <v>0.86654255218374987</v>
      </c>
      <c r="F1608" s="73">
        <f t="shared" ca="1" si="51"/>
        <v>7.8502659555587495E-2</v>
      </c>
    </row>
    <row r="1609" spans="5:6" x14ac:dyDescent="0.25">
      <c r="E1609" s="73">
        <f t="shared" ca="1" si="50"/>
        <v>0.92982782091615479</v>
      </c>
      <c r="F1609" s="73">
        <f t="shared" ca="1" si="51"/>
        <v>0.10426359386636667</v>
      </c>
    </row>
    <row r="1610" spans="5:6" x14ac:dyDescent="0.25">
      <c r="E1610" s="73">
        <f t="shared" ca="1" si="50"/>
        <v>0.31749261868248824</v>
      </c>
      <c r="F1610" s="73">
        <f t="shared" ca="1" si="51"/>
        <v>-3.3567904380438551E-2</v>
      </c>
    </row>
    <row r="1611" spans="5:6" x14ac:dyDescent="0.25">
      <c r="E1611" s="73">
        <f t="shared" ca="1" si="50"/>
        <v>0.14202201363469258</v>
      </c>
      <c r="F1611" s="73">
        <f t="shared" ca="1" si="51"/>
        <v>-7.5750860145749888E-2</v>
      </c>
    </row>
    <row r="1612" spans="5:6" x14ac:dyDescent="0.25">
      <c r="E1612" s="73">
        <f t="shared" ca="1" si="50"/>
        <v>0.12753564674580042</v>
      </c>
      <c r="F1612" s="73">
        <f t="shared" ca="1" si="51"/>
        <v>-8.0477081908018389E-2</v>
      </c>
    </row>
    <row r="1613" spans="5:6" x14ac:dyDescent="0.25">
      <c r="E1613" s="73">
        <f t="shared" ca="1" si="50"/>
        <v>0.90432260774084006</v>
      </c>
      <c r="F1613" s="73">
        <f t="shared" ca="1" si="51"/>
        <v>9.2389284384864906E-2</v>
      </c>
    </row>
    <row r="1614" spans="5:6" x14ac:dyDescent="0.25">
      <c r="E1614" s="73">
        <f t="shared" ca="1" si="50"/>
        <v>0.81248139121434104</v>
      </c>
      <c r="F1614" s="73">
        <f t="shared" ca="1" si="51"/>
        <v>6.2725846220186926E-2</v>
      </c>
    </row>
    <row r="1615" spans="5:6" x14ac:dyDescent="0.25">
      <c r="E1615" s="73">
        <f t="shared" ca="1" si="50"/>
        <v>0.74158490447518688</v>
      </c>
      <c r="F1615" s="73">
        <f t="shared" ca="1" si="51"/>
        <v>4.583744003703271E-2</v>
      </c>
    </row>
    <row r="1616" spans="5:6" x14ac:dyDescent="0.25">
      <c r="E1616" s="73">
        <f t="shared" ca="1" si="50"/>
        <v>0.64939520575764176</v>
      </c>
      <c r="F1616" s="73">
        <f t="shared" ca="1" si="51"/>
        <v>2.7130850043331739E-2</v>
      </c>
    </row>
    <row r="1617" spans="5:6" x14ac:dyDescent="0.25">
      <c r="E1617" s="73">
        <f t="shared" ca="1" si="50"/>
        <v>0.73078191816653237</v>
      </c>
      <c r="F1617" s="73">
        <f t="shared" ca="1" si="51"/>
        <v>4.3499761839700869E-2</v>
      </c>
    </row>
    <row r="1618" spans="5:6" x14ac:dyDescent="0.25">
      <c r="E1618" s="73">
        <f t="shared" ca="1" si="50"/>
        <v>0.78970395196091459</v>
      </c>
      <c r="F1618" s="73">
        <f t="shared" ca="1" si="51"/>
        <v>5.6949987388156632E-2</v>
      </c>
    </row>
    <row r="1619" spans="5:6" x14ac:dyDescent="0.25">
      <c r="E1619" s="73">
        <f t="shared" ca="1" si="50"/>
        <v>0.21926221997945816</v>
      </c>
      <c r="F1619" s="73">
        <f t="shared" ca="1" si="51"/>
        <v>-5.4778666382767918E-2</v>
      </c>
    </row>
    <row r="1620" spans="5:6" x14ac:dyDescent="0.25">
      <c r="E1620" s="73">
        <f t="shared" ca="1" si="50"/>
        <v>0.61415456632087118</v>
      </c>
      <c r="F1620" s="73">
        <f t="shared" ca="1" si="51"/>
        <v>2.0517684743264222E-2</v>
      </c>
    </row>
    <row r="1621" spans="5:6" x14ac:dyDescent="0.25">
      <c r="E1621" s="73">
        <f t="shared" ca="1" si="50"/>
        <v>0.78895196427214431</v>
      </c>
      <c r="F1621" s="73">
        <f t="shared" ca="1" si="51"/>
        <v>5.6765831597172051E-2</v>
      </c>
    </row>
    <row r="1622" spans="5:6" x14ac:dyDescent="0.25">
      <c r="E1622" s="73">
        <f t="shared" ca="1" si="50"/>
        <v>1.4011752026453772E-3</v>
      </c>
      <c r="F1622" s="73">
        <f t="shared" ca="1" si="51"/>
        <v>-0.21132776234028144</v>
      </c>
    </row>
    <row r="1623" spans="5:6" x14ac:dyDescent="0.25">
      <c r="E1623" s="73">
        <f t="shared" ca="1" si="50"/>
        <v>0.40777624557532421</v>
      </c>
      <c r="F1623" s="73">
        <f t="shared" ca="1" si="51"/>
        <v>-1.6494612626135569E-2</v>
      </c>
    </row>
    <row r="1624" spans="5:6" x14ac:dyDescent="0.25">
      <c r="E1624" s="73">
        <f t="shared" ca="1" si="50"/>
        <v>0.33557892166236003</v>
      </c>
      <c r="F1624" s="73">
        <f t="shared" ca="1" si="51"/>
        <v>-3.0020888091002767E-2</v>
      </c>
    </row>
    <row r="1625" spans="5:6" x14ac:dyDescent="0.25">
      <c r="E1625" s="73">
        <f t="shared" ca="1" si="50"/>
        <v>0.65056390939349729</v>
      </c>
      <c r="F1625" s="73">
        <f t="shared" ca="1" si="51"/>
        <v>2.7353955701913707E-2</v>
      </c>
    </row>
    <row r="1626" spans="5:6" x14ac:dyDescent="0.25">
      <c r="E1626" s="73">
        <f t="shared" ca="1" si="50"/>
        <v>0.48053054165444142</v>
      </c>
      <c r="F1626" s="73">
        <f t="shared" ca="1" si="51"/>
        <v>-3.4522426102540234E-3</v>
      </c>
    </row>
    <row r="1627" spans="5:6" x14ac:dyDescent="0.25">
      <c r="E1627" s="73">
        <f t="shared" ca="1" si="50"/>
        <v>0.55561433926806902</v>
      </c>
      <c r="F1627" s="73">
        <f t="shared" ca="1" si="51"/>
        <v>9.8895314085193746E-3</v>
      </c>
    </row>
    <row r="1628" spans="5:6" x14ac:dyDescent="0.25">
      <c r="E1628" s="73">
        <f t="shared" ca="1" si="50"/>
        <v>0.77038249192768149</v>
      </c>
      <c r="F1628" s="73">
        <f t="shared" ca="1" si="51"/>
        <v>5.2333474312561815E-2</v>
      </c>
    </row>
    <row r="1629" spans="5:6" x14ac:dyDescent="0.25">
      <c r="E1629" s="73">
        <f t="shared" ca="1" si="50"/>
        <v>0.38019280112391807</v>
      </c>
      <c r="F1629" s="73">
        <f t="shared" ca="1" si="51"/>
        <v>-2.1564951060599004E-2</v>
      </c>
    </row>
    <row r="1630" spans="5:6" x14ac:dyDescent="0.25">
      <c r="E1630" s="73">
        <f t="shared" ca="1" si="50"/>
        <v>0.12236660980814851</v>
      </c>
      <c r="F1630" s="73">
        <f t="shared" ca="1" si="51"/>
        <v>-8.2253301290807282E-2</v>
      </c>
    </row>
    <row r="1631" spans="5:6" x14ac:dyDescent="0.25">
      <c r="E1631" s="73">
        <f t="shared" ca="1" si="50"/>
        <v>0.45450979631301358</v>
      </c>
      <c r="F1631" s="73">
        <f t="shared" ca="1" si="51"/>
        <v>-8.080481219712627E-3</v>
      </c>
    </row>
    <row r="1632" spans="5:6" x14ac:dyDescent="0.25">
      <c r="E1632" s="73">
        <f t="shared" ca="1" si="50"/>
        <v>0.98294664165658052</v>
      </c>
      <c r="F1632" s="73">
        <f t="shared" ca="1" si="51"/>
        <v>0.14982233350902741</v>
      </c>
    </row>
    <row r="1633" spans="5:6" x14ac:dyDescent="0.25">
      <c r="E1633" s="73">
        <f t="shared" ca="1" si="50"/>
        <v>0.184967404354898</v>
      </c>
      <c r="F1633" s="73">
        <f t="shared" ca="1" si="51"/>
        <v>-6.3398874672294395E-2</v>
      </c>
    </row>
    <row r="1634" spans="5:6" x14ac:dyDescent="0.25">
      <c r="E1634" s="73">
        <f t="shared" ca="1" si="50"/>
        <v>1.042725661231092E-3</v>
      </c>
      <c r="F1634" s="73">
        <f t="shared" ca="1" si="51"/>
        <v>-0.21763228304015253</v>
      </c>
    </row>
    <row r="1635" spans="5:6" x14ac:dyDescent="0.25">
      <c r="E1635" s="73">
        <f t="shared" ca="1" si="50"/>
        <v>6.1700148764641805E-2</v>
      </c>
      <c r="F1635" s="73">
        <f t="shared" ca="1" si="51"/>
        <v>-0.10894089825974075</v>
      </c>
    </row>
    <row r="1636" spans="5:6" x14ac:dyDescent="0.25">
      <c r="E1636" s="73">
        <f t="shared" ca="1" si="50"/>
        <v>0.49683249580675626</v>
      </c>
      <c r="F1636" s="73">
        <f t="shared" ca="1" si="51"/>
        <v>-5.6143139932182955E-4</v>
      </c>
    </row>
    <row r="1637" spans="5:6" x14ac:dyDescent="0.25">
      <c r="E1637" s="73">
        <f t="shared" ca="1" si="50"/>
        <v>4.3133775698269705E-2</v>
      </c>
      <c r="F1637" s="73">
        <f t="shared" ca="1" si="51"/>
        <v>-0.12129878153588079</v>
      </c>
    </row>
    <row r="1638" spans="5:6" x14ac:dyDescent="0.25">
      <c r="E1638" s="73">
        <f t="shared" ca="1" si="50"/>
        <v>0.35830906970848775</v>
      </c>
      <c r="F1638" s="73">
        <f t="shared" ca="1" si="51"/>
        <v>-2.566672145838143E-2</v>
      </c>
    </row>
    <row r="1639" spans="5:6" x14ac:dyDescent="0.25">
      <c r="E1639" s="73">
        <f t="shared" ca="1" si="50"/>
        <v>0.7527748216546003</v>
      </c>
      <c r="F1639" s="73">
        <f t="shared" ca="1" si="51"/>
        <v>4.8312905872462293E-2</v>
      </c>
    </row>
    <row r="1640" spans="5:6" x14ac:dyDescent="0.25">
      <c r="E1640" s="73">
        <f t="shared" ca="1" si="50"/>
        <v>0.97949762891027314</v>
      </c>
      <c r="F1640" s="73">
        <f t="shared" ca="1" si="51"/>
        <v>0.14449600170707061</v>
      </c>
    </row>
    <row r="1641" spans="5:6" x14ac:dyDescent="0.25">
      <c r="E1641" s="73">
        <f t="shared" ca="1" si="50"/>
        <v>0.92775227783581615</v>
      </c>
      <c r="F1641" s="73">
        <f t="shared" ca="1" si="51"/>
        <v>0.10318477994187857</v>
      </c>
    </row>
    <row r="1642" spans="5:6" x14ac:dyDescent="0.25">
      <c r="E1642" s="73">
        <f t="shared" ca="1" si="50"/>
        <v>0.56913209789577734</v>
      </c>
      <c r="F1642" s="73">
        <f t="shared" ca="1" si="51"/>
        <v>1.2315324071794096E-2</v>
      </c>
    </row>
    <row r="1643" spans="5:6" x14ac:dyDescent="0.25">
      <c r="E1643" s="73">
        <f t="shared" ca="1" si="50"/>
        <v>0.3364759295992229</v>
      </c>
      <c r="F1643" s="73">
        <f t="shared" ca="1" si="51"/>
        <v>-2.9846993581451382E-2</v>
      </c>
    </row>
    <row r="1644" spans="5:6" x14ac:dyDescent="0.25">
      <c r="E1644" s="73">
        <f t="shared" ca="1" si="50"/>
        <v>0.47775869019140582</v>
      </c>
      <c r="F1644" s="73">
        <f t="shared" ca="1" si="51"/>
        <v>-3.9442138823324625E-3</v>
      </c>
    </row>
    <row r="1645" spans="5:6" x14ac:dyDescent="0.25">
      <c r="E1645" s="73">
        <f t="shared" ca="1" si="50"/>
        <v>0.94419679774811238</v>
      </c>
      <c r="F1645" s="73">
        <f t="shared" ca="1" si="51"/>
        <v>0.11250168530791504</v>
      </c>
    </row>
    <row r="1646" spans="5:6" x14ac:dyDescent="0.25">
      <c r="E1646" s="73">
        <f t="shared" ca="1" si="50"/>
        <v>0.38431654311785213</v>
      </c>
      <c r="F1646" s="73">
        <f t="shared" ca="1" si="51"/>
        <v>-2.080048981737535E-2</v>
      </c>
    </row>
    <row r="1647" spans="5:6" x14ac:dyDescent="0.25">
      <c r="E1647" s="73">
        <f t="shared" ca="1" si="50"/>
        <v>0.96010760414586405</v>
      </c>
      <c r="F1647" s="73">
        <f t="shared" ca="1" si="51"/>
        <v>0.12388059151041873</v>
      </c>
    </row>
    <row r="1648" spans="5:6" x14ac:dyDescent="0.25">
      <c r="E1648" s="73">
        <f t="shared" ca="1" si="50"/>
        <v>0.39647871424314696</v>
      </c>
      <c r="F1648" s="73">
        <f t="shared" ca="1" si="51"/>
        <v>-1.8559586051705216E-2</v>
      </c>
    </row>
    <row r="1649" spans="5:6" x14ac:dyDescent="0.25">
      <c r="E1649" s="73">
        <f t="shared" ca="1" si="50"/>
        <v>0.38695597695781259</v>
      </c>
      <c r="F1649" s="73">
        <f t="shared" ca="1" si="51"/>
        <v>-2.0312468899301314E-2</v>
      </c>
    </row>
    <row r="1650" spans="5:6" x14ac:dyDescent="0.25">
      <c r="E1650" s="73">
        <f t="shared" ca="1" si="50"/>
        <v>0.53010914690076205</v>
      </c>
      <c r="F1650" s="73">
        <f t="shared" ca="1" si="51"/>
        <v>5.3417838559766109E-3</v>
      </c>
    </row>
    <row r="1651" spans="5:6" x14ac:dyDescent="0.25">
      <c r="E1651" s="73">
        <f t="shared" ca="1" si="50"/>
        <v>0.38609109488570414</v>
      </c>
      <c r="F1651" s="73">
        <f t="shared" ca="1" si="51"/>
        <v>-2.0472274501809572E-2</v>
      </c>
    </row>
    <row r="1652" spans="5:6" x14ac:dyDescent="0.25">
      <c r="E1652" s="73">
        <f t="shared" ca="1" si="50"/>
        <v>0.4596896605030899</v>
      </c>
      <c r="F1652" s="73">
        <f t="shared" ca="1" si="51"/>
        <v>-7.1570230261656419E-3</v>
      </c>
    </row>
    <row r="1653" spans="5:6" x14ac:dyDescent="0.25">
      <c r="E1653" s="73">
        <f t="shared" ca="1" si="50"/>
        <v>0.83789164201470068</v>
      </c>
      <c r="F1653" s="73">
        <f t="shared" ca="1" si="51"/>
        <v>6.9708682687801282E-2</v>
      </c>
    </row>
    <row r="1654" spans="5:6" x14ac:dyDescent="0.25">
      <c r="E1654" s="73">
        <f t="shared" ca="1" si="50"/>
        <v>0.66662829973292537</v>
      </c>
      <c r="F1654" s="73">
        <f t="shared" ca="1" si="51"/>
        <v>3.0449558218448726E-2</v>
      </c>
    </row>
    <row r="1655" spans="5:6" x14ac:dyDescent="0.25">
      <c r="E1655" s="73">
        <f t="shared" ca="1" si="50"/>
        <v>3.6526311989981908E-2</v>
      </c>
      <c r="F1655" s="73">
        <f t="shared" ca="1" si="51"/>
        <v>-0.12674901653755627</v>
      </c>
    </row>
    <row r="1656" spans="5:6" x14ac:dyDescent="0.25">
      <c r="E1656" s="73">
        <f t="shared" ca="1" si="50"/>
        <v>0.29662098081233412</v>
      </c>
      <c r="F1656" s="73">
        <f t="shared" ca="1" si="51"/>
        <v>-3.7769679159018223E-2</v>
      </c>
    </row>
    <row r="1657" spans="5:6" x14ac:dyDescent="0.25">
      <c r="E1657" s="73">
        <f t="shared" ca="1" si="50"/>
        <v>0.33803963015418359</v>
      </c>
      <c r="F1657" s="73">
        <f t="shared" ca="1" si="51"/>
        <v>-2.9544283955203782E-2</v>
      </c>
    </row>
    <row r="1658" spans="5:6" x14ac:dyDescent="0.25">
      <c r="E1658" s="73">
        <f t="shared" ca="1" si="50"/>
        <v>0.65338012415393454</v>
      </c>
      <c r="F1658" s="73">
        <f t="shared" ca="1" si="51"/>
        <v>2.7892697110528664E-2</v>
      </c>
    </row>
    <row r="1659" spans="5:6" x14ac:dyDescent="0.25">
      <c r="E1659" s="73">
        <f t="shared" ca="1" si="50"/>
        <v>2.4602286567390053E-2</v>
      </c>
      <c r="F1659" s="73">
        <f t="shared" ca="1" si="51"/>
        <v>-0.13907480368723049</v>
      </c>
    </row>
    <row r="1660" spans="5:6" x14ac:dyDescent="0.25">
      <c r="E1660" s="73">
        <f t="shared" ca="1" si="50"/>
        <v>0.15286633692564888</v>
      </c>
      <c r="F1660" s="73">
        <f t="shared" ca="1" si="51"/>
        <v>-7.2423096135626835E-2</v>
      </c>
    </row>
    <row r="1661" spans="5:6" x14ac:dyDescent="0.25">
      <c r="E1661" s="73">
        <f t="shared" ca="1" si="50"/>
        <v>0.95870704189537603</v>
      </c>
      <c r="F1661" s="73">
        <f t="shared" ca="1" si="51"/>
        <v>0.12274490753140373</v>
      </c>
    </row>
    <row r="1662" spans="5:6" x14ac:dyDescent="0.25">
      <c r="E1662" s="73">
        <f t="shared" ca="1" si="50"/>
        <v>3.8714439450115989E-3</v>
      </c>
      <c r="F1662" s="73">
        <f t="shared" ca="1" si="51"/>
        <v>-0.18830823096579333</v>
      </c>
    </row>
    <row r="1663" spans="5:6" x14ac:dyDescent="0.25">
      <c r="E1663" s="73">
        <f t="shared" ca="1" si="50"/>
        <v>0.64771971958967756</v>
      </c>
      <c r="F1663" s="73">
        <f t="shared" ca="1" si="51"/>
        <v>2.6811469418215422E-2</v>
      </c>
    </row>
    <row r="1664" spans="5:6" x14ac:dyDescent="0.25">
      <c r="E1664" s="73">
        <f t="shared" ca="1" si="50"/>
        <v>0.15021624913932052</v>
      </c>
      <c r="F1664" s="73">
        <f t="shared" ca="1" si="51"/>
        <v>-7.3221356839340779E-2</v>
      </c>
    </row>
    <row r="1665" spans="5:6" x14ac:dyDescent="0.25">
      <c r="E1665" s="73">
        <f t="shared" ca="1" si="50"/>
        <v>0.31089997802966041</v>
      </c>
      <c r="F1665" s="73">
        <f t="shared" ca="1" si="51"/>
        <v>-3.4881644808258741E-2</v>
      </c>
    </row>
    <row r="1666" spans="5:6" x14ac:dyDescent="0.25">
      <c r="E1666" s="73">
        <f t="shared" ca="1" si="50"/>
        <v>2.8203352632292678E-2</v>
      </c>
      <c r="F1666" s="73">
        <f t="shared" ca="1" si="51"/>
        <v>-0.13490750089262396</v>
      </c>
    </row>
    <row r="1667" spans="5:6" x14ac:dyDescent="0.25">
      <c r="E1667" s="73">
        <f t="shared" ca="1" si="50"/>
        <v>0.65474614224232197</v>
      </c>
      <c r="F1667" s="73">
        <f t="shared" ca="1" si="51"/>
        <v>2.8154598510600034E-2</v>
      </c>
    </row>
    <row r="1668" spans="5:6" x14ac:dyDescent="0.25">
      <c r="E1668" s="73">
        <f t="shared" ref="E1668:E1731" ca="1" si="52">RAND()</f>
        <v>0.51084571421361702</v>
      </c>
      <c r="F1668" s="73">
        <f t="shared" ref="F1668:F1731" ca="1" si="53">_xlfn.NORM.S.INV(E1668)/(SQRT(2)*$C$3)</f>
        <v>1.922589651645937E-3</v>
      </c>
    </row>
    <row r="1669" spans="5:6" x14ac:dyDescent="0.25">
      <c r="E1669" s="73">
        <f t="shared" ca="1" si="52"/>
        <v>0.22615748105094413</v>
      </c>
      <c r="F1669" s="73">
        <f t="shared" ca="1" si="53"/>
        <v>-5.3143404660063398E-2</v>
      </c>
    </row>
    <row r="1670" spans="5:6" x14ac:dyDescent="0.25">
      <c r="E1670" s="73">
        <f t="shared" ca="1" si="52"/>
        <v>0.95054955693008247</v>
      </c>
      <c r="F1670" s="73">
        <f t="shared" ca="1" si="53"/>
        <v>0.11668715899034825</v>
      </c>
    </row>
    <row r="1671" spans="5:6" x14ac:dyDescent="0.25">
      <c r="E1671" s="73">
        <f t="shared" ca="1" si="52"/>
        <v>0.39289813205267632</v>
      </c>
      <c r="F1671" s="73">
        <f t="shared" ca="1" si="53"/>
        <v>-1.9217280973203021E-2</v>
      </c>
    </row>
    <row r="1672" spans="5:6" x14ac:dyDescent="0.25">
      <c r="E1672" s="73">
        <f t="shared" ca="1" si="52"/>
        <v>0.32700007233491901</v>
      </c>
      <c r="F1672" s="73">
        <f t="shared" ca="1" si="53"/>
        <v>-3.1693380187139776E-2</v>
      </c>
    </row>
    <row r="1673" spans="5:6" x14ac:dyDescent="0.25">
      <c r="E1673" s="73">
        <f t="shared" ca="1" si="52"/>
        <v>0.45443811793503019</v>
      </c>
      <c r="F1673" s="73">
        <f t="shared" ca="1" si="53"/>
        <v>-8.0932692390865389E-3</v>
      </c>
    </row>
    <row r="1674" spans="5:6" x14ac:dyDescent="0.25">
      <c r="E1674" s="73">
        <f t="shared" ca="1" si="52"/>
        <v>0.63745583007341533</v>
      </c>
      <c r="F1674" s="73">
        <f t="shared" ca="1" si="53"/>
        <v>2.4866581114843966E-2</v>
      </c>
    </row>
    <row r="1675" spans="5:6" x14ac:dyDescent="0.25">
      <c r="E1675" s="73">
        <f t="shared" ca="1" si="52"/>
        <v>0.79631265723476663</v>
      </c>
      <c r="F1675" s="73">
        <f t="shared" ca="1" si="53"/>
        <v>5.8585384368745483E-2</v>
      </c>
    </row>
    <row r="1676" spans="5:6" x14ac:dyDescent="0.25">
      <c r="E1676" s="73">
        <f t="shared" ca="1" si="52"/>
        <v>0.20360503033448829</v>
      </c>
      <c r="F1676" s="73">
        <f t="shared" ca="1" si="53"/>
        <v>-5.8605950533002035E-2</v>
      </c>
    </row>
    <row r="1677" spans="5:6" x14ac:dyDescent="0.25">
      <c r="E1677" s="73">
        <f t="shared" ca="1" si="52"/>
        <v>0.87750714337865587</v>
      </c>
      <c r="F1677" s="73">
        <f t="shared" ca="1" si="53"/>
        <v>8.2209300071228439E-2</v>
      </c>
    </row>
    <row r="1678" spans="5:6" x14ac:dyDescent="0.25">
      <c r="E1678" s="73">
        <f t="shared" ca="1" si="52"/>
        <v>0.23395457100990857</v>
      </c>
      <c r="F1678" s="73">
        <f t="shared" ca="1" si="53"/>
        <v>-5.1327835669196971E-2</v>
      </c>
    </row>
    <row r="1679" spans="5:6" x14ac:dyDescent="0.25">
      <c r="E1679" s="73">
        <f t="shared" ca="1" si="52"/>
        <v>0.69316387457293294</v>
      </c>
      <c r="F1679" s="73">
        <f t="shared" ca="1" si="53"/>
        <v>3.5697474839120356E-2</v>
      </c>
    </row>
    <row r="1680" spans="5:6" x14ac:dyDescent="0.25">
      <c r="E1680" s="73">
        <f t="shared" ca="1" si="52"/>
        <v>0.31336703950778411</v>
      </c>
      <c r="F1680" s="73">
        <f t="shared" ca="1" si="53"/>
        <v>-3.4388637633793399E-2</v>
      </c>
    </row>
    <row r="1681" spans="5:6" x14ac:dyDescent="0.25">
      <c r="E1681" s="73">
        <f t="shared" ca="1" si="52"/>
        <v>0.53672927166281137</v>
      </c>
      <c r="F1681" s="73">
        <f t="shared" ca="1" si="53"/>
        <v>6.5193181642481711E-3</v>
      </c>
    </row>
    <row r="1682" spans="5:6" x14ac:dyDescent="0.25">
      <c r="E1682" s="73">
        <f t="shared" ca="1" si="52"/>
        <v>0.39655646828006852</v>
      </c>
      <c r="F1682" s="73">
        <f t="shared" ca="1" si="53"/>
        <v>-1.8545321897691279E-2</v>
      </c>
    </row>
    <row r="1683" spans="5:6" x14ac:dyDescent="0.25">
      <c r="E1683" s="73">
        <f t="shared" ca="1" si="52"/>
        <v>9.9838949239609232E-2</v>
      </c>
      <c r="F1683" s="73">
        <f t="shared" ca="1" si="53"/>
        <v>-9.068430799339261E-2</v>
      </c>
    </row>
    <row r="1684" spans="5:6" x14ac:dyDescent="0.25">
      <c r="E1684" s="73">
        <f t="shared" ca="1" si="52"/>
        <v>0.61509832573706735</v>
      </c>
      <c r="F1684" s="73">
        <f t="shared" ca="1" si="53"/>
        <v>2.0692216682811657E-2</v>
      </c>
    </row>
    <row r="1685" spans="5:6" x14ac:dyDescent="0.25">
      <c r="E1685" s="73">
        <f t="shared" ca="1" si="52"/>
        <v>0.27242225020543542</v>
      </c>
      <c r="F1685" s="73">
        <f t="shared" ca="1" si="53"/>
        <v>-4.2815563026602999E-2</v>
      </c>
    </row>
    <row r="1686" spans="5:6" x14ac:dyDescent="0.25">
      <c r="E1686" s="73">
        <f t="shared" ca="1" si="52"/>
        <v>0.70472765284511252</v>
      </c>
      <c r="F1686" s="73">
        <f t="shared" ca="1" si="53"/>
        <v>3.8045658687791889E-2</v>
      </c>
    </row>
    <row r="1687" spans="5:6" x14ac:dyDescent="0.25">
      <c r="E1687" s="73">
        <f t="shared" ca="1" si="52"/>
        <v>0.50827690620087862</v>
      </c>
      <c r="F1687" s="73">
        <f t="shared" ca="1" si="53"/>
        <v>1.4671486892902203E-3</v>
      </c>
    </row>
    <row r="1688" spans="5:6" x14ac:dyDescent="0.25">
      <c r="E1688" s="73">
        <f t="shared" ca="1" si="52"/>
        <v>0.73264936544571613</v>
      </c>
      <c r="F1688" s="73">
        <f t="shared" ca="1" si="53"/>
        <v>4.3900407783389155E-2</v>
      </c>
    </row>
    <row r="1689" spans="5:6" x14ac:dyDescent="0.25">
      <c r="E1689" s="73">
        <f t="shared" ca="1" si="52"/>
        <v>0.67333221910533136</v>
      </c>
      <c r="F1689" s="73">
        <f t="shared" ca="1" si="53"/>
        <v>3.1758514133737342E-2</v>
      </c>
    </row>
    <row r="1690" spans="5:6" x14ac:dyDescent="0.25">
      <c r="E1690" s="73">
        <f t="shared" ca="1" si="52"/>
        <v>6.4080069919672189E-2</v>
      </c>
      <c r="F1690" s="73">
        <f t="shared" ca="1" si="53"/>
        <v>-0.10757904215565853</v>
      </c>
    </row>
    <row r="1691" spans="5:6" x14ac:dyDescent="0.25">
      <c r="E1691" s="73">
        <f t="shared" ca="1" si="52"/>
        <v>0.18915310287228226</v>
      </c>
      <c r="F1691" s="73">
        <f t="shared" ca="1" si="53"/>
        <v>-6.2297624756856969E-2</v>
      </c>
    </row>
    <row r="1692" spans="5:6" x14ac:dyDescent="0.25">
      <c r="E1692" s="73">
        <f t="shared" ca="1" si="52"/>
        <v>0.91692175524115882</v>
      </c>
      <c r="F1692" s="73">
        <f t="shared" ca="1" si="53"/>
        <v>9.7910239710452235E-2</v>
      </c>
    </row>
    <row r="1693" spans="5:6" x14ac:dyDescent="0.25">
      <c r="E1693" s="73">
        <f t="shared" ca="1" si="52"/>
        <v>0.30476532999788153</v>
      </c>
      <c r="F1693" s="73">
        <f t="shared" ca="1" si="53"/>
        <v>-3.6115020902456316E-2</v>
      </c>
    </row>
    <row r="1694" spans="5:6" x14ac:dyDescent="0.25">
      <c r="E1694" s="73">
        <f t="shared" ca="1" si="52"/>
        <v>5.66399762423897E-4</v>
      </c>
      <c r="F1694" s="73">
        <f t="shared" ca="1" si="53"/>
        <v>-0.23018317512475456</v>
      </c>
    </row>
    <row r="1695" spans="5:6" x14ac:dyDescent="0.25">
      <c r="E1695" s="73">
        <f t="shared" ca="1" si="52"/>
        <v>0.16288368400903663</v>
      </c>
      <c r="F1695" s="73">
        <f t="shared" ca="1" si="53"/>
        <v>-6.9485622898883118E-2</v>
      </c>
    </row>
    <row r="1696" spans="5:6" x14ac:dyDescent="0.25">
      <c r="E1696" s="73">
        <f t="shared" ca="1" si="52"/>
        <v>0.91905562295950616</v>
      </c>
      <c r="F1696" s="73">
        <f t="shared" ca="1" si="53"/>
        <v>9.8906374959756113E-2</v>
      </c>
    </row>
    <row r="1697" spans="5:6" x14ac:dyDescent="0.25">
      <c r="E1697" s="73">
        <f t="shared" ca="1" si="52"/>
        <v>0.90669616468299996</v>
      </c>
      <c r="F1697" s="73">
        <f t="shared" ca="1" si="53"/>
        <v>9.3386266318495281E-2</v>
      </c>
    </row>
    <row r="1698" spans="5:6" x14ac:dyDescent="0.25">
      <c r="E1698" s="73">
        <f t="shared" ca="1" si="52"/>
        <v>0.80455405253998358</v>
      </c>
      <c r="F1698" s="73">
        <f t="shared" ca="1" si="53"/>
        <v>6.0669834626718912E-2</v>
      </c>
    </row>
    <row r="1699" spans="5:6" x14ac:dyDescent="0.25">
      <c r="E1699" s="73">
        <f t="shared" ca="1" si="52"/>
        <v>0.48718288751477323</v>
      </c>
      <c r="F1699" s="73">
        <f t="shared" ca="1" si="53"/>
        <v>-2.2721649970708453E-3</v>
      </c>
    </row>
    <row r="1700" spans="5:6" x14ac:dyDescent="0.25">
      <c r="E1700" s="73">
        <f t="shared" ca="1" si="52"/>
        <v>3.0257380410554147E-2</v>
      </c>
      <c r="F1700" s="73">
        <f t="shared" ca="1" si="53"/>
        <v>-0.1327256624521618</v>
      </c>
    </row>
    <row r="1701" spans="5:6" x14ac:dyDescent="0.25">
      <c r="E1701" s="73">
        <f t="shared" ca="1" si="52"/>
        <v>0.25438152868249042</v>
      </c>
      <c r="F1701" s="73">
        <f t="shared" ca="1" si="53"/>
        <v>-4.6723138395805303E-2</v>
      </c>
    </row>
    <row r="1702" spans="5:6" x14ac:dyDescent="0.25">
      <c r="E1702" s="73">
        <f t="shared" ca="1" si="52"/>
        <v>0.22430745032112731</v>
      </c>
      <c r="F1702" s="73">
        <f t="shared" ca="1" si="53"/>
        <v>-5.3579334641513716E-2</v>
      </c>
    </row>
    <row r="1703" spans="5:6" x14ac:dyDescent="0.25">
      <c r="E1703" s="73">
        <f t="shared" ca="1" si="52"/>
        <v>0.84788248346273853</v>
      </c>
      <c r="F1703" s="73">
        <f t="shared" ca="1" si="53"/>
        <v>7.2647717802697132E-2</v>
      </c>
    </row>
    <row r="1704" spans="5:6" x14ac:dyDescent="0.25">
      <c r="E1704" s="73">
        <f t="shared" ca="1" si="52"/>
        <v>0.47073498451230456</v>
      </c>
      <c r="F1704" s="73">
        <f t="shared" ca="1" si="53"/>
        <v>-5.1917498304923848E-3</v>
      </c>
    </row>
    <row r="1705" spans="5:6" x14ac:dyDescent="0.25">
      <c r="E1705" s="73">
        <f t="shared" ca="1" si="52"/>
        <v>0.58557957833318219</v>
      </c>
      <c r="F1705" s="73">
        <f t="shared" ca="1" si="53"/>
        <v>1.528683307200504E-2</v>
      </c>
    </row>
    <row r="1706" spans="5:6" x14ac:dyDescent="0.25">
      <c r="E1706" s="73">
        <f t="shared" ca="1" si="52"/>
        <v>0.28956433369928036</v>
      </c>
      <c r="F1706" s="73">
        <f t="shared" ca="1" si="53"/>
        <v>-3.9220237280716039E-2</v>
      </c>
    </row>
    <row r="1707" spans="5:6" x14ac:dyDescent="0.25">
      <c r="E1707" s="73">
        <f t="shared" ca="1" si="52"/>
        <v>0.76655692444813206</v>
      </c>
      <c r="F1707" s="73">
        <f t="shared" ca="1" si="53"/>
        <v>5.1445894090604877E-2</v>
      </c>
    </row>
    <row r="1708" spans="5:6" x14ac:dyDescent="0.25">
      <c r="E1708" s="73">
        <f t="shared" ca="1" si="52"/>
        <v>0.1463386756272399</v>
      </c>
      <c r="F1708" s="73">
        <f t="shared" ca="1" si="53"/>
        <v>-7.4406469392505531E-2</v>
      </c>
    </row>
    <row r="1709" spans="5:6" x14ac:dyDescent="0.25">
      <c r="E1709" s="73">
        <f t="shared" ca="1" si="52"/>
        <v>0.17826903449277443</v>
      </c>
      <c r="F1709" s="73">
        <f t="shared" ca="1" si="53"/>
        <v>-6.5193958301404675E-2</v>
      </c>
    </row>
    <row r="1710" spans="5:6" x14ac:dyDescent="0.25">
      <c r="E1710" s="73">
        <f t="shared" ca="1" si="52"/>
        <v>0.50821138369453966</v>
      </c>
      <c r="F1710" s="73">
        <f t="shared" ca="1" si="53"/>
        <v>1.4555326470488297E-3</v>
      </c>
    </row>
    <row r="1711" spans="5:6" x14ac:dyDescent="0.25">
      <c r="E1711" s="73">
        <f t="shared" ca="1" si="52"/>
        <v>0.92593311124240818</v>
      </c>
      <c r="F1711" s="73">
        <f t="shared" ca="1" si="53"/>
        <v>0.10225858927152665</v>
      </c>
    </row>
    <row r="1712" spans="5:6" x14ac:dyDescent="0.25">
      <c r="E1712" s="73">
        <f t="shared" ca="1" si="52"/>
        <v>0.96249284812781444</v>
      </c>
      <c r="F1712" s="73">
        <f t="shared" ca="1" si="53"/>
        <v>0.12589165611691999</v>
      </c>
    </row>
    <row r="1713" spans="5:6" x14ac:dyDescent="0.25">
      <c r="E1713" s="73">
        <f t="shared" ca="1" si="52"/>
        <v>0.34122103759684663</v>
      </c>
      <c r="F1713" s="73">
        <f t="shared" ca="1" si="53"/>
        <v>-2.8930070398993479E-2</v>
      </c>
    </row>
    <row r="1714" spans="5:6" x14ac:dyDescent="0.25">
      <c r="E1714" s="73">
        <f t="shared" ca="1" si="52"/>
        <v>0.41195057729907425</v>
      </c>
      <c r="F1714" s="73">
        <f t="shared" ca="1" si="53"/>
        <v>-1.5735262412974741E-2</v>
      </c>
    </row>
    <row r="1715" spans="5:6" x14ac:dyDescent="0.25">
      <c r="E1715" s="73">
        <f t="shared" ca="1" si="52"/>
        <v>0.95546781485693688</v>
      </c>
      <c r="F1715" s="73">
        <f t="shared" ca="1" si="53"/>
        <v>0.12023318006261732</v>
      </c>
    </row>
    <row r="1716" spans="5:6" x14ac:dyDescent="0.25">
      <c r="E1716" s="73">
        <f t="shared" ca="1" si="52"/>
        <v>0.46898651774904732</v>
      </c>
      <c r="F1716" s="73">
        <f t="shared" ca="1" si="53"/>
        <v>-5.5025450995269962E-3</v>
      </c>
    </row>
    <row r="1717" spans="5:6" x14ac:dyDescent="0.25">
      <c r="E1717" s="73">
        <f t="shared" ca="1" si="52"/>
        <v>0.54094140611505748</v>
      </c>
      <c r="F1717" s="73">
        <f t="shared" ca="1" si="53"/>
        <v>7.2694601844010918E-3</v>
      </c>
    </row>
    <row r="1718" spans="5:6" x14ac:dyDescent="0.25">
      <c r="E1718" s="73">
        <f t="shared" ca="1" si="52"/>
        <v>0.9748186598917542</v>
      </c>
      <c r="F1718" s="73">
        <f t="shared" ca="1" si="53"/>
        <v>0.13837164934597243</v>
      </c>
    </row>
    <row r="1719" spans="5:6" x14ac:dyDescent="0.25">
      <c r="E1719" s="73">
        <f t="shared" ca="1" si="52"/>
        <v>0.52752188435390523</v>
      </c>
      <c r="F1719" s="73">
        <f t="shared" ca="1" si="53"/>
        <v>4.8820027996130822E-3</v>
      </c>
    </row>
    <row r="1720" spans="5:6" x14ac:dyDescent="0.25">
      <c r="E1720" s="73">
        <f t="shared" ca="1" si="52"/>
        <v>0.47957203641869051</v>
      </c>
      <c r="F1720" s="73">
        <f t="shared" ca="1" si="53"/>
        <v>-3.6223459886540266E-3</v>
      </c>
    </row>
    <row r="1721" spans="5:6" x14ac:dyDescent="0.25">
      <c r="E1721" s="73">
        <f t="shared" ca="1" si="52"/>
        <v>0.23273507790521586</v>
      </c>
      <c r="F1721" s="73">
        <f t="shared" ca="1" si="53"/>
        <v>-5.1609544304654462E-2</v>
      </c>
    </row>
    <row r="1722" spans="5:6" x14ac:dyDescent="0.25">
      <c r="E1722" s="73">
        <f t="shared" ca="1" si="52"/>
        <v>3.6073223508681584E-2</v>
      </c>
      <c r="F1722" s="73">
        <f t="shared" ca="1" si="53"/>
        <v>-0.12715143813989083</v>
      </c>
    </row>
    <row r="1723" spans="5:6" x14ac:dyDescent="0.25">
      <c r="E1723" s="73">
        <f t="shared" ca="1" si="52"/>
        <v>0.1949543610881358</v>
      </c>
      <c r="F1723" s="73">
        <f t="shared" ca="1" si="53"/>
        <v>-6.0795832527633278E-2</v>
      </c>
    </row>
    <row r="1724" spans="5:6" x14ac:dyDescent="0.25">
      <c r="E1724" s="73">
        <f t="shared" ca="1" si="52"/>
        <v>0.53438006000868699</v>
      </c>
      <c r="F1724" s="73">
        <f t="shared" ca="1" si="53"/>
        <v>6.1012692857387706E-3</v>
      </c>
    </row>
    <row r="1725" spans="5:6" x14ac:dyDescent="0.25">
      <c r="E1725" s="73">
        <f t="shared" ca="1" si="52"/>
        <v>0.43684584702672302</v>
      </c>
      <c r="F1725" s="73">
        <f t="shared" ca="1" si="53"/>
        <v>-1.1240949709779041E-2</v>
      </c>
    </row>
    <row r="1726" spans="5:6" x14ac:dyDescent="0.25">
      <c r="E1726" s="73">
        <f t="shared" ca="1" si="52"/>
        <v>0.91998423358588688</v>
      </c>
      <c r="F1726" s="73">
        <f t="shared" ca="1" si="53"/>
        <v>9.934606435434977E-2</v>
      </c>
    </row>
    <row r="1727" spans="5:6" x14ac:dyDescent="0.25">
      <c r="E1727" s="73">
        <f t="shared" ca="1" si="52"/>
        <v>0.57302804671834984</v>
      </c>
      <c r="F1727" s="73">
        <f t="shared" ca="1" si="53"/>
        <v>1.3017033612691889E-2</v>
      </c>
    </row>
    <row r="1728" spans="5:6" x14ac:dyDescent="0.25">
      <c r="E1728" s="73">
        <f t="shared" ca="1" si="52"/>
        <v>0.30855535897391662</v>
      </c>
      <c r="F1728" s="73">
        <f t="shared" ca="1" si="53"/>
        <v>-3.5351759990969338E-2</v>
      </c>
    </row>
    <row r="1729" spans="5:6" x14ac:dyDescent="0.25">
      <c r="E1729" s="73">
        <f t="shared" ca="1" si="52"/>
        <v>0.2712793822706504</v>
      </c>
      <c r="F1729" s="73">
        <f t="shared" ca="1" si="53"/>
        <v>-4.3059141191600016E-2</v>
      </c>
    </row>
    <row r="1730" spans="5:6" x14ac:dyDescent="0.25">
      <c r="E1730" s="73">
        <f t="shared" ca="1" si="52"/>
        <v>3.0689552890024729E-2</v>
      </c>
      <c r="F1730" s="73">
        <f t="shared" ca="1" si="53"/>
        <v>-0.13228232494920181</v>
      </c>
    </row>
    <row r="1731" spans="5:6" x14ac:dyDescent="0.25">
      <c r="E1731" s="73">
        <f t="shared" ca="1" si="52"/>
        <v>0.4631361646105967</v>
      </c>
      <c r="F1731" s="73">
        <f t="shared" ca="1" si="53"/>
        <v>-6.5432709234984942E-3</v>
      </c>
    </row>
    <row r="1732" spans="5:6" x14ac:dyDescent="0.25">
      <c r="E1732" s="73">
        <f t="shared" ref="E1732:E1795" ca="1" si="54">RAND()</f>
        <v>0.99310244656356594</v>
      </c>
      <c r="F1732" s="73">
        <f t="shared" ref="F1732:F1795" ca="1" si="55">_xlfn.NORM.S.INV(E1732)/(SQRT(2)*$C$3)</f>
        <v>0.17412892371359753</v>
      </c>
    </row>
    <row r="1733" spans="5:6" x14ac:dyDescent="0.25">
      <c r="E1733" s="73">
        <f t="shared" ca="1" si="54"/>
        <v>0.89914543104870626</v>
      </c>
      <c r="F1733" s="73">
        <f t="shared" ca="1" si="55"/>
        <v>9.0276131265172199E-2</v>
      </c>
    </row>
    <row r="1734" spans="5:6" x14ac:dyDescent="0.25">
      <c r="E1734" s="73">
        <f t="shared" ca="1" si="54"/>
        <v>0.53779212180483693</v>
      </c>
      <c r="F1734" s="73">
        <f t="shared" ca="1" si="55"/>
        <v>6.7085293803104823E-3</v>
      </c>
    </row>
    <row r="1735" spans="5:6" x14ac:dyDescent="0.25">
      <c r="E1735" s="73">
        <f t="shared" ca="1" si="54"/>
        <v>0.52628845927223022</v>
      </c>
      <c r="F1735" s="73">
        <f t="shared" ca="1" si="55"/>
        <v>4.6628853100067029E-3</v>
      </c>
    </row>
    <row r="1736" spans="5:6" x14ac:dyDescent="0.25">
      <c r="E1736" s="73">
        <f t="shared" ca="1" si="54"/>
        <v>0.26880119189585616</v>
      </c>
      <c r="F1736" s="73">
        <f t="shared" ca="1" si="55"/>
        <v>-4.3589080801399657E-2</v>
      </c>
    </row>
    <row r="1737" spans="5:6" x14ac:dyDescent="0.25">
      <c r="E1737" s="73">
        <f t="shared" ca="1" si="54"/>
        <v>0.43492665342877379</v>
      </c>
      <c r="F1737" s="73">
        <f t="shared" ca="1" si="55"/>
        <v>-1.1585578355882175E-2</v>
      </c>
    </row>
    <row r="1738" spans="5:6" x14ac:dyDescent="0.25">
      <c r="E1738" s="73">
        <f t="shared" ca="1" si="54"/>
        <v>0.34357558131812815</v>
      </c>
      <c r="F1738" s="73">
        <f t="shared" ca="1" si="55"/>
        <v>-2.847689804807866E-2</v>
      </c>
    </row>
    <row r="1739" spans="5:6" x14ac:dyDescent="0.25">
      <c r="E1739" s="73">
        <f t="shared" ca="1" si="54"/>
        <v>0.86060315770838614</v>
      </c>
      <c r="F1739" s="73">
        <f t="shared" ca="1" si="55"/>
        <v>7.6582012382485909E-2</v>
      </c>
    </row>
    <row r="1740" spans="5:6" x14ac:dyDescent="0.25">
      <c r="E1740" s="73">
        <f t="shared" ca="1" si="54"/>
        <v>0.35245138923693742</v>
      </c>
      <c r="F1740" s="73">
        <f t="shared" ca="1" si="55"/>
        <v>-2.6778883580342701E-2</v>
      </c>
    </row>
    <row r="1741" spans="5:6" x14ac:dyDescent="0.25">
      <c r="E1741" s="73">
        <f t="shared" ca="1" si="54"/>
        <v>0.96089577290662898</v>
      </c>
      <c r="F1741" s="73">
        <f t="shared" ca="1" si="55"/>
        <v>0.12453401805006724</v>
      </c>
    </row>
    <row r="1742" spans="5:6" x14ac:dyDescent="0.25">
      <c r="E1742" s="73">
        <f t="shared" ca="1" si="54"/>
        <v>0.65765762130180672</v>
      </c>
      <c r="F1742" s="73">
        <f t="shared" ca="1" si="55"/>
        <v>2.8714101999312885E-2</v>
      </c>
    </row>
    <row r="1743" spans="5:6" x14ac:dyDescent="0.25">
      <c r="E1743" s="73">
        <f t="shared" ca="1" si="54"/>
        <v>0.44200612786856164</v>
      </c>
      <c r="F1743" s="73">
        <f t="shared" ca="1" si="55"/>
        <v>-1.0315619881153914E-2</v>
      </c>
    </row>
    <row r="1744" spans="5:6" x14ac:dyDescent="0.25">
      <c r="E1744" s="73">
        <f t="shared" ca="1" si="54"/>
        <v>0.4699068637176852</v>
      </c>
      <c r="F1744" s="73">
        <f t="shared" ca="1" si="55"/>
        <v>-5.3389379429181457E-3</v>
      </c>
    </row>
    <row r="1745" spans="5:6" x14ac:dyDescent="0.25">
      <c r="E1745" s="73">
        <f t="shared" ca="1" si="54"/>
        <v>0.79397328112989729</v>
      </c>
      <c r="F1745" s="73">
        <f t="shared" ca="1" si="55"/>
        <v>5.800293560901975E-2</v>
      </c>
    </row>
    <row r="1746" spans="5:6" x14ac:dyDescent="0.25">
      <c r="E1746" s="73">
        <f t="shared" ca="1" si="54"/>
        <v>0.96535529166824396</v>
      </c>
      <c r="F1746" s="73">
        <f t="shared" ca="1" si="55"/>
        <v>0.12844792676562006</v>
      </c>
    </row>
    <row r="1747" spans="5:6" x14ac:dyDescent="0.25">
      <c r="E1747" s="73">
        <f t="shared" ca="1" si="54"/>
        <v>0.85859270708175428</v>
      </c>
      <c r="F1747" s="73">
        <f t="shared" ca="1" si="55"/>
        <v>7.5944545556871842E-2</v>
      </c>
    </row>
    <row r="1748" spans="5:6" x14ac:dyDescent="0.25">
      <c r="E1748" s="73">
        <f t="shared" ca="1" si="54"/>
        <v>0.45403528411742378</v>
      </c>
      <c r="F1748" s="73">
        <f t="shared" ca="1" si="55"/>
        <v>-8.1651430823550756E-3</v>
      </c>
    </row>
    <row r="1749" spans="5:6" x14ac:dyDescent="0.25">
      <c r="E1749" s="73">
        <f t="shared" ca="1" si="54"/>
        <v>0.54659845450672828</v>
      </c>
      <c r="F1749" s="73">
        <f t="shared" ca="1" si="55"/>
        <v>8.278232201685904E-3</v>
      </c>
    </row>
    <row r="1750" spans="5:6" x14ac:dyDescent="0.25">
      <c r="E1750" s="73">
        <f t="shared" ca="1" si="54"/>
        <v>8.3289534779770302E-2</v>
      </c>
      <c r="F1750" s="73">
        <f t="shared" ca="1" si="55"/>
        <v>-9.7812657248552301E-2</v>
      </c>
    </row>
    <row r="1751" spans="5:6" x14ac:dyDescent="0.25">
      <c r="E1751" s="73">
        <f t="shared" ca="1" si="54"/>
        <v>0.89578653227254534</v>
      </c>
      <c r="F1751" s="73">
        <f t="shared" ca="1" si="55"/>
        <v>8.8947155205588296E-2</v>
      </c>
    </row>
    <row r="1752" spans="5:6" x14ac:dyDescent="0.25">
      <c r="E1752" s="73">
        <f t="shared" ca="1" si="54"/>
        <v>0.79758654525067263</v>
      </c>
      <c r="F1752" s="73">
        <f t="shared" ca="1" si="55"/>
        <v>5.8904229109096706E-2</v>
      </c>
    </row>
    <row r="1753" spans="5:6" x14ac:dyDescent="0.25">
      <c r="E1753" s="73">
        <f t="shared" ca="1" si="54"/>
        <v>0.45146269417856599</v>
      </c>
      <c r="F1753" s="73">
        <f t="shared" ca="1" si="55"/>
        <v>-8.624348290478645E-3</v>
      </c>
    </row>
    <row r="1754" spans="5:6" x14ac:dyDescent="0.25">
      <c r="E1754" s="73">
        <f t="shared" ca="1" si="54"/>
        <v>0.74676761362982946</v>
      </c>
      <c r="F1754" s="73">
        <f t="shared" ca="1" si="55"/>
        <v>4.6976810699214673E-2</v>
      </c>
    </row>
    <row r="1755" spans="5:6" x14ac:dyDescent="0.25">
      <c r="E1755" s="73">
        <f t="shared" ca="1" si="54"/>
        <v>0.63428478851689207</v>
      </c>
      <c r="F1755" s="73">
        <f t="shared" ca="1" si="55"/>
        <v>2.4269557395204547E-2</v>
      </c>
    </row>
    <row r="1756" spans="5:6" x14ac:dyDescent="0.25">
      <c r="E1756" s="73">
        <f t="shared" ca="1" si="54"/>
        <v>8.6544075573467882E-2</v>
      </c>
      <c r="F1756" s="73">
        <f t="shared" ca="1" si="55"/>
        <v>-9.6332536318683742E-2</v>
      </c>
    </row>
    <row r="1757" spans="5:6" x14ac:dyDescent="0.25">
      <c r="E1757" s="73">
        <f t="shared" ca="1" si="54"/>
        <v>0.45150873807578162</v>
      </c>
      <c r="F1757" s="73">
        <f t="shared" ca="1" si="55"/>
        <v>-8.6161263526375476E-3</v>
      </c>
    </row>
    <row r="1758" spans="5:6" x14ac:dyDescent="0.25">
      <c r="E1758" s="73">
        <f t="shared" ca="1" si="54"/>
        <v>0.65072097854123112</v>
      </c>
      <c r="F1758" s="73">
        <f t="shared" ca="1" si="55"/>
        <v>2.7383960940443576E-2</v>
      </c>
    </row>
    <row r="1759" spans="5:6" x14ac:dyDescent="0.25">
      <c r="E1759" s="73">
        <f t="shared" ca="1" si="54"/>
        <v>0.64473838752014434</v>
      </c>
      <c r="F1759" s="73">
        <f t="shared" ca="1" si="55"/>
        <v>2.6244513776017626E-2</v>
      </c>
    </row>
    <row r="1760" spans="5:6" x14ac:dyDescent="0.25">
      <c r="E1760" s="73">
        <f t="shared" ca="1" si="54"/>
        <v>0.15752604779607804</v>
      </c>
      <c r="F1760" s="73">
        <f t="shared" ca="1" si="55"/>
        <v>-7.1041437621349873E-2</v>
      </c>
    </row>
    <row r="1761" spans="5:6" x14ac:dyDescent="0.25">
      <c r="E1761" s="73">
        <f t="shared" ca="1" si="54"/>
        <v>0.91952968720888595</v>
      </c>
      <c r="F1761" s="73">
        <f t="shared" ca="1" si="55"/>
        <v>9.9130361515881282E-2</v>
      </c>
    </row>
    <row r="1762" spans="5:6" x14ac:dyDescent="0.25">
      <c r="E1762" s="73">
        <f t="shared" ca="1" si="54"/>
        <v>0.24223910981644603</v>
      </c>
      <c r="F1762" s="73">
        <f t="shared" ca="1" si="55"/>
        <v>-4.9435115871015907E-2</v>
      </c>
    </row>
    <row r="1763" spans="5:6" x14ac:dyDescent="0.25">
      <c r="E1763" s="73">
        <f t="shared" ca="1" si="54"/>
        <v>0.17102778007874009</v>
      </c>
      <c r="F1763" s="73">
        <f t="shared" ca="1" si="55"/>
        <v>-6.7183034060828817E-2</v>
      </c>
    </row>
    <row r="1764" spans="5:6" x14ac:dyDescent="0.25">
      <c r="E1764" s="73">
        <f t="shared" ca="1" si="54"/>
        <v>0.86361374668755486</v>
      </c>
      <c r="F1764" s="73">
        <f t="shared" ca="1" si="55"/>
        <v>7.7548408750616971E-2</v>
      </c>
    </row>
    <row r="1765" spans="5:6" x14ac:dyDescent="0.25">
      <c r="E1765" s="73">
        <f t="shared" ca="1" si="54"/>
        <v>0.51924226133184848</v>
      </c>
      <c r="F1765" s="73">
        <f t="shared" ca="1" si="55"/>
        <v>3.4119255251771987E-3</v>
      </c>
    </row>
    <row r="1766" spans="5:6" x14ac:dyDescent="0.25">
      <c r="E1766" s="73">
        <f t="shared" ca="1" si="54"/>
        <v>0.83591800877407696</v>
      </c>
      <c r="F1766" s="73">
        <f t="shared" ca="1" si="55"/>
        <v>6.914222594172495E-2</v>
      </c>
    </row>
    <row r="1767" spans="5:6" x14ac:dyDescent="0.25">
      <c r="E1767" s="73">
        <f t="shared" ca="1" si="54"/>
        <v>1.7432190790058422E-2</v>
      </c>
      <c r="F1767" s="73">
        <f t="shared" ca="1" si="55"/>
        <v>-0.14919458451304773</v>
      </c>
    </row>
    <row r="1768" spans="5:6" x14ac:dyDescent="0.25">
      <c r="E1768" s="73">
        <f t="shared" ca="1" si="54"/>
        <v>0.38449772152760542</v>
      </c>
      <c r="F1768" s="73">
        <f t="shared" ca="1" si="55"/>
        <v>-2.0766959218740999E-2</v>
      </c>
    </row>
    <row r="1769" spans="5:6" x14ac:dyDescent="0.25">
      <c r="E1769" s="73">
        <f t="shared" ca="1" si="54"/>
        <v>0.86908417956448458</v>
      </c>
      <c r="F1769" s="73">
        <f t="shared" ca="1" si="55"/>
        <v>7.9342503123585081E-2</v>
      </c>
    </row>
    <row r="1770" spans="5:6" x14ac:dyDescent="0.25">
      <c r="E1770" s="73">
        <f t="shared" ca="1" si="54"/>
        <v>0.22540564363908211</v>
      </c>
      <c r="F1770" s="73">
        <f t="shared" ca="1" si="55"/>
        <v>-5.3320318558537499E-2</v>
      </c>
    </row>
    <row r="1771" spans="5:6" x14ac:dyDescent="0.25">
      <c r="E1771" s="73">
        <f t="shared" ca="1" si="54"/>
        <v>0.96885585616485281</v>
      </c>
      <c r="F1771" s="73">
        <f t="shared" ca="1" si="55"/>
        <v>0.13182153391689197</v>
      </c>
    </row>
    <row r="1772" spans="5:6" x14ac:dyDescent="0.25">
      <c r="E1772" s="73">
        <f t="shared" ca="1" si="54"/>
        <v>7.4060138223583594E-2</v>
      </c>
      <c r="F1772" s="73">
        <f t="shared" ca="1" si="55"/>
        <v>-0.10226199383996075</v>
      </c>
    </row>
    <row r="1773" spans="5:6" x14ac:dyDescent="0.25">
      <c r="E1773" s="73">
        <f t="shared" ca="1" si="54"/>
        <v>4.8764560372897447E-2</v>
      </c>
      <c r="F1773" s="73">
        <f t="shared" ca="1" si="55"/>
        <v>-0.11716422022981644</v>
      </c>
    </row>
    <row r="1774" spans="5:6" x14ac:dyDescent="0.25">
      <c r="E1774" s="73">
        <f t="shared" ca="1" si="54"/>
        <v>0.64541452028389257</v>
      </c>
      <c r="F1774" s="73">
        <f t="shared" ca="1" si="55"/>
        <v>2.6372943818844051E-2</v>
      </c>
    </row>
    <row r="1775" spans="5:6" x14ac:dyDescent="0.25">
      <c r="E1775" s="73">
        <f t="shared" ca="1" si="54"/>
        <v>0.97092146797811096</v>
      </c>
      <c r="F1775" s="73">
        <f t="shared" ca="1" si="55"/>
        <v>0.13396223837845311</v>
      </c>
    </row>
    <row r="1776" spans="5:6" x14ac:dyDescent="0.25">
      <c r="E1776" s="73">
        <f t="shared" ca="1" si="54"/>
        <v>0.52627391606890017</v>
      </c>
      <c r="F1776" s="73">
        <f t="shared" ca="1" si="55"/>
        <v>4.6603019867477776E-3</v>
      </c>
    </row>
    <row r="1777" spans="5:6" x14ac:dyDescent="0.25">
      <c r="E1777" s="73">
        <f t="shared" ca="1" si="54"/>
        <v>0.51579075640587646</v>
      </c>
      <c r="F1777" s="73">
        <f t="shared" ca="1" si="55"/>
        <v>2.7995699242969784E-3</v>
      </c>
    </row>
    <row r="1778" spans="5:6" x14ac:dyDescent="0.25">
      <c r="E1778" s="73">
        <f t="shared" ca="1" si="54"/>
        <v>0.62429845990343624</v>
      </c>
      <c r="F1778" s="73">
        <f t="shared" ca="1" si="55"/>
        <v>2.2400423827873286E-2</v>
      </c>
    </row>
    <row r="1779" spans="5:6" x14ac:dyDescent="0.25">
      <c r="E1779" s="73">
        <f t="shared" ca="1" si="54"/>
        <v>0.21654724929559099</v>
      </c>
      <c r="F1779" s="73">
        <f t="shared" ca="1" si="55"/>
        <v>-5.5430617661047413E-2</v>
      </c>
    </row>
    <row r="1780" spans="5:6" x14ac:dyDescent="0.25">
      <c r="E1780" s="73">
        <f t="shared" ca="1" si="54"/>
        <v>0.25464063039156026</v>
      </c>
      <c r="F1780" s="73">
        <f t="shared" ca="1" si="55"/>
        <v>-4.6666024985537749E-2</v>
      </c>
    </row>
    <row r="1781" spans="5:6" x14ac:dyDescent="0.25">
      <c r="E1781" s="73">
        <f t="shared" ca="1" si="54"/>
        <v>0.59376437181054753</v>
      </c>
      <c r="F1781" s="73">
        <f t="shared" ca="1" si="55"/>
        <v>1.6775342030723967E-2</v>
      </c>
    </row>
    <row r="1782" spans="5:6" x14ac:dyDescent="0.25">
      <c r="E1782" s="73">
        <f t="shared" ca="1" si="54"/>
        <v>0.81971118282254696</v>
      </c>
      <c r="F1782" s="73">
        <f t="shared" ca="1" si="55"/>
        <v>6.4648295766941144E-2</v>
      </c>
    </row>
    <row r="1783" spans="5:6" x14ac:dyDescent="0.25">
      <c r="E1783" s="73">
        <f t="shared" ca="1" si="54"/>
        <v>0.41049427492535961</v>
      </c>
      <c r="F1783" s="73">
        <f t="shared" ca="1" si="55"/>
        <v>-1.5999966991340188E-2</v>
      </c>
    </row>
    <row r="1784" spans="5:6" x14ac:dyDescent="0.25">
      <c r="E1784" s="73">
        <f t="shared" ca="1" si="54"/>
        <v>0.98894535142366347</v>
      </c>
      <c r="F1784" s="73">
        <f t="shared" ca="1" si="55"/>
        <v>0.16182032075126715</v>
      </c>
    </row>
    <row r="1785" spans="5:6" x14ac:dyDescent="0.25">
      <c r="E1785" s="73">
        <f t="shared" ca="1" si="54"/>
        <v>0.30917272646844518</v>
      </c>
      <c r="F1785" s="73">
        <f t="shared" ca="1" si="55"/>
        <v>-3.5227822003106882E-2</v>
      </c>
    </row>
    <row r="1786" spans="5:6" x14ac:dyDescent="0.25">
      <c r="E1786" s="73">
        <f t="shared" ca="1" si="54"/>
        <v>0.84386893043987365</v>
      </c>
      <c r="F1786" s="73">
        <f t="shared" ca="1" si="55"/>
        <v>7.1452204097904939E-2</v>
      </c>
    </row>
    <row r="1787" spans="5:6" x14ac:dyDescent="0.25">
      <c r="E1787" s="73">
        <f t="shared" ca="1" si="54"/>
        <v>0.17750150907323792</v>
      </c>
      <c r="F1787" s="73">
        <f t="shared" ca="1" si="55"/>
        <v>-6.5402332664051349E-2</v>
      </c>
    </row>
    <row r="1788" spans="5:6" x14ac:dyDescent="0.25">
      <c r="E1788" s="73">
        <f t="shared" ca="1" si="54"/>
        <v>0.90133176634613466</v>
      </c>
      <c r="F1788" s="73">
        <f t="shared" ca="1" si="55"/>
        <v>9.1158598560360418E-2</v>
      </c>
    </row>
    <row r="1789" spans="5:6" x14ac:dyDescent="0.25">
      <c r="E1789" s="73">
        <f t="shared" ca="1" si="54"/>
        <v>0.91990176395515111</v>
      </c>
      <c r="F1789" s="73">
        <f t="shared" ca="1" si="55"/>
        <v>9.9306860127810009E-2</v>
      </c>
    </row>
    <row r="1790" spans="5:6" x14ac:dyDescent="0.25">
      <c r="E1790" s="73">
        <f t="shared" ca="1" si="54"/>
        <v>0.36224954097656259</v>
      </c>
      <c r="F1790" s="73">
        <f t="shared" ca="1" si="55"/>
        <v>-2.4922141450708677E-2</v>
      </c>
    </row>
    <row r="1791" spans="5:6" x14ac:dyDescent="0.25">
      <c r="E1791" s="73">
        <f t="shared" ca="1" si="54"/>
        <v>0.65036533133440688</v>
      </c>
      <c r="F1791" s="73">
        <f t="shared" ca="1" si="55"/>
        <v>2.7316027979544324E-2</v>
      </c>
    </row>
    <row r="1792" spans="5:6" x14ac:dyDescent="0.25">
      <c r="E1792" s="73">
        <f t="shared" ca="1" si="54"/>
        <v>7.931751286997557E-2</v>
      </c>
      <c r="F1792" s="73">
        <f t="shared" ca="1" si="55"/>
        <v>-9.9679229370769853E-2</v>
      </c>
    </row>
    <row r="1793" spans="5:6" x14ac:dyDescent="0.25">
      <c r="E1793" s="73">
        <f t="shared" ca="1" si="54"/>
        <v>0.6108949513767995</v>
      </c>
      <c r="F1793" s="73">
        <f t="shared" ca="1" si="55"/>
        <v>1.9915828451645121E-2</v>
      </c>
    </row>
    <row r="1794" spans="5:6" x14ac:dyDescent="0.25">
      <c r="E1794" s="73">
        <f t="shared" ca="1" si="54"/>
        <v>0.89309047519130469</v>
      </c>
      <c r="F1794" s="73">
        <f t="shared" ca="1" si="55"/>
        <v>8.7902734712445918E-2</v>
      </c>
    </row>
    <row r="1795" spans="5:6" x14ac:dyDescent="0.25">
      <c r="E1795" s="73">
        <f t="shared" ca="1" si="54"/>
        <v>0.41733403301319594</v>
      </c>
      <c r="F1795" s="73">
        <f t="shared" ca="1" si="55"/>
        <v>-1.4758620445040387E-2</v>
      </c>
    </row>
    <row r="1796" spans="5:6" x14ac:dyDescent="0.25">
      <c r="E1796" s="73">
        <f t="shared" ref="E1796:E1859" ca="1" si="56">RAND()</f>
        <v>0.73186394415337452</v>
      </c>
      <c r="F1796" s="73">
        <f t="shared" ref="F1796:F1859" ca="1" si="57">_xlfn.NORM.S.INV(E1796)/(SQRT(2)*$C$3)</f>
        <v>4.3731730885003463E-2</v>
      </c>
    </row>
    <row r="1797" spans="5:6" x14ac:dyDescent="0.25">
      <c r="E1797" s="73">
        <f t="shared" ca="1" si="56"/>
        <v>0.83559164112575568</v>
      </c>
      <c r="F1797" s="73">
        <f t="shared" ca="1" si="57"/>
        <v>6.9048981486069624E-2</v>
      </c>
    </row>
    <row r="1798" spans="5:6" x14ac:dyDescent="0.25">
      <c r="E1798" s="73">
        <f t="shared" ca="1" si="56"/>
        <v>0.3126698303686366</v>
      </c>
      <c r="F1798" s="73">
        <f t="shared" ca="1" si="57"/>
        <v>-3.4527794559820968E-2</v>
      </c>
    </row>
    <row r="1799" spans="5:6" x14ac:dyDescent="0.25">
      <c r="E1799" s="73">
        <f t="shared" ca="1" si="56"/>
        <v>0.76432897414512335</v>
      </c>
      <c r="F1799" s="73">
        <f t="shared" ca="1" si="57"/>
        <v>5.0932700775481489E-2</v>
      </c>
    </row>
    <row r="1800" spans="5:6" x14ac:dyDescent="0.25">
      <c r="E1800" s="73">
        <f t="shared" ca="1" si="56"/>
        <v>2.0492658677023878E-2</v>
      </c>
      <c r="F1800" s="73">
        <f t="shared" ca="1" si="57"/>
        <v>-0.14450989345178517</v>
      </c>
    </row>
    <row r="1801" spans="5:6" x14ac:dyDescent="0.25">
      <c r="E1801" s="73">
        <f t="shared" ca="1" si="56"/>
        <v>0.70679956332424898</v>
      </c>
      <c r="F1801" s="73">
        <f t="shared" ca="1" si="57"/>
        <v>3.8470780799920765E-2</v>
      </c>
    </row>
    <row r="1802" spans="5:6" x14ac:dyDescent="0.25">
      <c r="E1802" s="73">
        <f t="shared" ca="1" si="56"/>
        <v>0.90065186286683996</v>
      </c>
      <c r="F1802" s="73">
        <f t="shared" ca="1" si="57"/>
        <v>9.0882652419352297E-2</v>
      </c>
    </row>
    <row r="1803" spans="5:6" x14ac:dyDescent="0.25">
      <c r="E1803" s="73">
        <f t="shared" ca="1" si="56"/>
        <v>0.2133961905536258</v>
      </c>
      <c r="F1803" s="73">
        <f t="shared" ca="1" si="57"/>
        <v>-5.6193247399159006E-2</v>
      </c>
    </row>
    <row r="1804" spans="5:6" x14ac:dyDescent="0.25">
      <c r="E1804" s="73">
        <f t="shared" ca="1" si="56"/>
        <v>0.2808398865751015</v>
      </c>
      <c r="F1804" s="73">
        <f t="shared" ca="1" si="57"/>
        <v>-4.1036820666078118E-2</v>
      </c>
    </row>
    <row r="1805" spans="5:6" x14ac:dyDescent="0.25">
      <c r="E1805" s="73">
        <f t="shared" ca="1" si="56"/>
        <v>0.8251319718310467</v>
      </c>
      <c r="F1805" s="73">
        <f t="shared" ca="1" si="57"/>
        <v>6.6121652567771444E-2</v>
      </c>
    </row>
    <row r="1806" spans="5:6" x14ac:dyDescent="0.25">
      <c r="E1806" s="73">
        <f t="shared" ca="1" si="56"/>
        <v>0.29657957295791681</v>
      </c>
      <c r="F1806" s="73">
        <f t="shared" ca="1" si="57"/>
        <v>-3.7778144135806796E-2</v>
      </c>
    </row>
    <row r="1807" spans="5:6" x14ac:dyDescent="0.25">
      <c r="E1807" s="73">
        <f t="shared" ca="1" si="56"/>
        <v>0.83921911300353402</v>
      </c>
      <c r="F1807" s="73">
        <f t="shared" ca="1" si="57"/>
        <v>7.0092212761191861E-2</v>
      </c>
    </row>
    <row r="1808" spans="5:6" x14ac:dyDescent="0.25">
      <c r="E1808" s="73">
        <f t="shared" ca="1" si="56"/>
        <v>0.29456758798817817</v>
      </c>
      <c r="F1808" s="73">
        <f t="shared" ca="1" si="57"/>
        <v>-3.8190108686202241E-2</v>
      </c>
    </row>
    <row r="1809" spans="5:6" x14ac:dyDescent="0.25">
      <c r="E1809" s="73">
        <f t="shared" ca="1" si="56"/>
        <v>0.50449111840146976</v>
      </c>
      <c r="F1809" s="73">
        <f t="shared" ca="1" si="57"/>
        <v>7.9604682514773607E-4</v>
      </c>
    </row>
    <row r="1810" spans="5:6" x14ac:dyDescent="0.25">
      <c r="E1810" s="73">
        <f t="shared" ca="1" si="56"/>
        <v>0.24359298423309084</v>
      </c>
      <c r="F1810" s="73">
        <f t="shared" ca="1" si="57"/>
        <v>-4.9129178945288662E-2</v>
      </c>
    </row>
    <row r="1811" spans="5:6" x14ac:dyDescent="0.25">
      <c r="E1811" s="73">
        <f t="shared" ca="1" si="56"/>
        <v>0.89447810766339286</v>
      </c>
      <c r="F1811" s="73">
        <f t="shared" ca="1" si="57"/>
        <v>8.8437877245320179E-2</v>
      </c>
    </row>
    <row r="1812" spans="5:6" x14ac:dyDescent="0.25">
      <c r="E1812" s="73">
        <f t="shared" ca="1" si="56"/>
        <v>0.32361358420191433</v>
      </c>
      <c r="F1812" s="73">
        <f t="shared" ca="1" si="57"/>
        <v>-3.2358453599811675E-2</v>
      </c>
    </row>
    <row r="1813" spans="5:6" x14ac:dyDescent="0.25">
      <c r="E1813" s="73">
        <f t="shared" ca="1" si="56"/>
        <v>3.3086901110744416E-2</v>
      </c>
      <c r="F1813" s="73">
        <f t="shared" ca="1" si="57"/>
        <v>-0.12991280772727387</v>
      </c>
    </row>
    <row r="1814" spans="5:6" x14ac:dyDescent="0.25">
      <c r="E1814" s="73">
        <f t="shared" ca="1" si="56"/>
        <v>0.7618151767767013</v>
      </c>
      <c r="F1814" s="73">
        <f t="shared" ca="1" si="57"/>
        <v>5.0356866219716225E-2</v>
      </c>
    </row>
    <row r="1815" spans="5:6" x14ac:dyDescent="0.25">
      <c r="E1815" s="73">
        <f t="shared" ca="1" si="56"/>
        <v>0.42751569448885041</v>
      </c>
      <c r="F1815" s="73">
        <f t="shared" ca="1" si="57"/>
        <v>-1.2919023534173983E-2</v>
      </c>
    </row>
    <row r="1816" spans="5:6" x14ac:dyDescent="0.25">
      <c r="E1816" s="73">
        <f t="shared" ca="1" si="56"/>
        <v>0.93515359684543153</v>
      </c>
      <c r="F1816" s="73">
        <f t="shared" ca="1" si="57"/>
        <v>0.10714890795314608</v>
      </c>
    </row>
    <row r="1817" spans="5:6" x14ac:dyDescent="0.25">
      <c r="E1817" s="73">
        <f t="shared" ca="1" si="56"/>
        <v>0.98860811241439028</v>
      </c>
      <c r="F1817" s="73">
        <f t="shared" ca="1" si="57"/>
        <v>0.16101111582903366</v>
      </c>
    </row>
    <row r="1818" spans="5:6" x14ac:dyDescent="0.25">
      <c r="E1818" s="73">
        <f t="shared" ca="1" si="56"/>
        <v>0.42755599077340845</v>
      </c>
      <c r="F1818" s="73">
        <f t="shared" ca="1" si="57"/>
        <v>-1.2911761065154903E-2</v>
      </c>
    </row>
    <row r="1819" spans="5:6" x14ac:dyDescent="0.25">
      <c r="E1819" s="73">
        <f t="shared" ca="1" si="56"/>
        <v>0.84626750210566626</v>
      </c>
      <c r="F1819" s="73">
        <f t="shared" ca="1" si="57"/>
        <v>7.2164184291513556E-2</v>
      </c>
    </row>
    <row r="1820" spans="5:6" x14ac:dyDescent="0.25">
      <c r="E1820" s="73">
        <f t="shared" ca="1" si="56"/>
        <v>0.71073849160850955</v>
      </c>
      <c r="F1820" s="73">
        <f t="shared" ca="1" si="57"/>
        <v>3.9282852248184848E-2</v>
      </c>
    </row>
    <row r="1821" spans="5:6" x14ac:dyDescent="0.25">
      <c r="E1821" s="73">
        <f t="shared" ca="1" si="56"/>
        <v>0.75836912177269467</v>
      </c>
      <c r="F1821" s="73">
        <f t="shared" ca="1" si="57"/>
        <v>4.957286031689196E-2</v>
      </c>
    </row>
    <row r="1822" spans="5:6" x14ac:dyDescent="0.25">
      <c r="E1822" s="73">
        <f t="shared" ca="1" si="56"/>
        <v>0.41779674198249872</v>
      </c>
      <c r="F1822" s="73">
        <f t="shared" ca="1" si="57"/>
        <v>-1.467481178367943E-2</v>
      </c>
    </row>
    <row r="1823" spans="5:6" x14ac:dyDescent="0.25">
      <c r="E1823" s="73">
        <f t="shared" ca="1" si="56"/>
        <v>9.9043636242536093E-2</v>
      </c>
      <c r="F1823" s="73">
        <f t="shared" ca="1" si="57"/>
        <v>-9.1006066032968472E-2</v>
      </c>
    </row>
    <row r="1824" spans="5:6" x14ac:dyDescent="0.25">
      <c r="E1824" s="73">
        <f t="shared" ca="1" si="56"/>
        <v>0.22902717875619039</v>
      </c>
      <c r="F1824" s="73">
        <f t="shared" ca="1" si="57"/>
        <v>-5.2471172027711101E-2</v>
      </c>
    </row>
    <row r="1825" spans="5:6" x14ac:dyDescent="0.25">
      <c r="E1825" s="73">
        <f t="shared" ca="1" si="56"/>
        <v>0.11754072464941567</v>
      </c>
      <c r="F1825" s="73">
        <f t="shared" ca="1" si="57"/>
        <v>-8.3959784264975093E-2</v>
      </c>
    </row>
    <row r="1826" spans="5:6" x14ac:dyDescent="0.25">
      <c r="E1826" s="73">
        <f t="shared" ca="1" si="56"/>
        <v>0.22484710316967049</v>
      </c>
      <c r="F1826" s="73">
        <f t="shared" ca="1" si="57"/>
        <v>-5.345196436066299E-2</v>
      </c>
    </row>
    <row r="1827" spans="5:6" x14ac:dyDescent="0.25">
      <c r="E1827" s="73">
        <f t="shared" ca="1" si="56"/>
        <v>0.28263657794333197</v>
      </c>
      <c r="F1827" s="73">
        <f t="shared" ca="1" si="57"/>
        <v>-4.0660536652094584E-2</v>
      </c>
    </row>
    <row r="1828" spans="5:6" x14ac:dyDescent="0.25">
      <c r="E1828" s="73">
        <f t="shared" ca="1" si="56"/>
        <v>0.6913624526042299</v>
      </c>
      <c r="F1828" s="73">
        <f t="shared" ca="1" si="57"/>
        <v>3.5335254210684869E-2</v>
      </c>
    </row>
    <row r="1829" spans="5:6" x14ac:dyDescent="0.25">
      <c r="E1829" s="73">
        <f t="shared" ca="1" si="56"/>
        <v>0.75229916792170703</v>
      </c>
      <c r="F1829" s="73">
        <f t="shared" ca="1" si="57"/>
        <v>4.8206488389744423E-2</v>
      </c>
    </row>
    <row r="1830" spans="5:6" x14ac:dyDescent="0.25">
      <c r="E1830" s="73">
        <f t="shared" ca="1" si="56"/>
        <v>8.1259035741691465E-2</v>
      </c>
      <c r="F1830" s="73">
        <f t="shared" ca="1" si="57"/>
        <v>-9.8758250799064418E-2</v>
      </c>
    </row>
    <row r="1831" spans="5:6" x14ac:dyDescent="0.25">
      <c r="E1831" s="73">
        <f t="shared" ca="1" si="56"/>
        <v>2.9178192536779557E-2</v>
      </c>
      <c r="F1831" s="73">
        <f t="shared" ca="1" si="57"/>
        <v>-0.13385610296487005</v>
      </c>
    </row>
    <row r="1832" spans="5:6" x14ac:dyDescent="0.25">
      <c r="E1832" s="73">
        <f t="shared" ca="1" si="56"/>
        <v>0.68487866071829384</v>
      </c>
      <c r="F1832" s="73">
        <f t="shared" ca="1" si="57"/>
        <v>3.4039081376052695E-2</v>
      </c>
    </row>
    <row r="1833" spans="5:6" x14ac:dyDescent="0.25">
      <c r="E1833" s="73">
        <f t="shared" ca="1" si="56"/>
        <v>5.369719890987501E-2</v>
      </c>
      <c r="F1833" s="73">
        <f t="shared" ca="1" si="57"/>
        <v>-0.11384531198935262</v>
      </c>
    </row>
    <row r="1834" spans="5:6" x14ac:dyDescent="0.25">
      <c r="E1834" s="73">
        <f t="shared" ca="1" si="56"/>
        <v>0.83295652938306919</v>
      </c>
      <c r="F1834" s="73">
        <f t="shared" ca="1" si="57"/>
        <v>6.8300472808572793E-2</v>
      </c>
    </row>
    <row r="1835" spans="5:6" x14ac:dyDescent="0.25">
      <c r="E1835" s="73">
        <f t="shared" ca="1" si="56"/>
        <v>8.8939670043480135E-2</v>
      </c>
      <c r="F1835" s="73">
        <f t="shared" ca="1" si="57"/>
        <v>-9.5269439346084409E-2</v>
      </c>
    </row>
    <row r="1836" spans="5:6" x14ac:dyDescent="0.25">
      <c r="E1836" s="73">
        <f t="shared" ca="1" si="56"/>
        <v>0.44396224755970626</v>
      </c>
      <c r="F1836" s="73">
        <f t="shared" ca="1" si="57"/>
        <v>-9.9653227264173382E-3</v>
      </c>
    </row>
    <row r="1837" spans="5:6" x14ac:dyDescent="0.25">
      <c r="E1837" s="73">
        <f t="shared" ca="1" si="56"/>
        <v>0.1188446102279378</v>
      </c>
      <c r="F1837" s="73">
        <f t="shared" ca="1" si="57"/>
        <v>-8.3493916576708335E-2</v>
      </c>
    </row>
    <row r="1838" spans="5:6" x14ac:dyDescent="0.25">
      <c r="E1838" s="73">
        <f t="shared" ca="1" si="56"/>
        <v>0.85737439985768904</v>
      </c>
      <c r="F1838" s="73">
        <f t="shared" ca="1" si="57"/>
        <v>7.5561234294248616E-2</v>
      </c>
    </row>
    <row r="1839" spans="5:6" x14ac:dyDescent="0.25">
      <c r="E1839" s="73">
        <f t="shared" ca="1" si="56"/>
        <v>0.44034651607550379</v>
      </c>
      <c r="F1839" s="73">
        <f t="shared" ca="1" si="57"/>
        <v>-1.0613017420978366E-2</v>
      </c>
    </row>
    <row r="1840" spans="5:6" x14ac:dyDescent="0.25">
      <c r="E1840" s="73">
        <f t="shared" ca="1" si="56"/>
        <v>0.82632207247862333</v>
      </c>
      <c r="F1840" s="73">
        <f t="shared" ca="1" si="57"/>
        <v>6.6448975552570191E-2</v>
      </c>
    </row>
    <row r="1841" spans="5:6" x14ac:dyDescent="0.25">
      <c r="E1841" s="73">
        <f t="shared" ca="1" si="56"/>
        <v>0.69147582846364597</v>
      </c>
      <c r="F1841" s="73">
        <f t="shared" ca="1" si="57"/>
        <v>3.5358023822477332E-2</v>
      </c>
    </row>
    <row r="1842" spans="5:6" x14ac:dyDescent="0.25">
      <c r="E1842" s="73">
        <f t="shared" ca="1" si="56"/>
        <v>0.75833449451595114</v>
      </c>
      <c r="F1842" s="73">
        <f t="shared" ca="1" si="57"/>
        <v>4.95650133353642E-2</v>
      </c>
    </row>
    <row r="1843" spans="5:6" x14ac:dyDescent="0.25">
      <c r="E1843" s="73">
        <f t="shared" ca="1" si="56"/>
        <v>0.64865717653865063</v>
      </c>
      <c r="F1843" s="73">
        <f t="shared" ca="1" si="57"/>
        <v>2.6990099329897082E-2</v>
      </c>
    </row>
    <row r="1844" spans="5:6" x14ac:dyDescent="0.25">
      <c r="E1844" s="73">
        <f t="shared" ca="1" si="56"/>
        <v>0.65568463660645804</v>
      </c>
      <c r="F1844" s="73">
        <f t="shared" ca="1" si="57"/>
        <v>2.83347563060522E-2</v>
      </c>
    </row>
    <row r="1845" spans="5:6" x14ac:dyDescent="0.25">
      <c r="E1845" s="73">
        <f t="shared" ca="1" si="56"/>
        <v>0.56730434926081352</v>
      </c>
      <c r="F1845" s="73">
        <f t="shared" ca="1" si="57"/>
        <v>1.1986545174651558E-2</v>
      </c>
    </row>
    <row r="1846" spans="5:6" x14ac:dyDescent="0.25">
      <c r="E1846" s="73">
        <f t="shared" ca="1" si="56"/>
        <v>0.71024827745014629</v>
      </c>
      <c r="F1846" s="73">
        <f t="shared" ca="1" si="57"/>
        <v>3.9181506425813001E-2</v>
      </c>
    </row>
    <row r="1847" spans="5:6" x14ac:dyDescent="0.25">
      <c r="E1847" s="73">
        <f t="shared" ca="1" si="56"/>
        <v>0.1918257483506316</v>
      </c>
      <c r="F1847" s="73">
        <f t="shared" ca="1" si="57"/>
        <v>-6.1602296098947927E-2</v>
      </c>
    </row>
    <row r="1848" spans="5:6" x14ac:dyDescent="0.25">
      <c r="E1848" s="73">
        <f t="shared" ca="1" si="56"/>
        <v>0.19997153428706649</v>
      </c>
      <c r="F1848" s="73">
        <f t="shared" ca="1" si="57"/>
        <v>-5.9518798108522543E-2</v>
      </c>
    </row>
    <row r="1849" spans="5:6" x14ac:dyDescent="0.25">
      <c r="E1849" s="73">
        <f t="shared" ca="1" si="56"/>
        <v>0.14526250153872944</v>
      </c>
      <c r="F1849" s="73">
        <f t="shared" ca="1" si="57"/>
        <v>-7.4739108236728635E-2</v>
      </c>
    </row>
    <row r="1850" spans="5:6" x14ac:dyDescent="0.25">
      <c r="E1850" s="73">
        <f t="shared" ca="1" si="56"/>
        <v>0.65270364987186846</v>
      </c>
      <c r="F1850" s="73">
        <f t="shared" ca="1" si="57"/>
        <v>2.776314104746172E-2</v>
      </c>
    </row>
    <row r="1851" spans="5:6" x14ac:dyDescent="0.25">
      <c r="E1851" s="73">
        <f t="shared" ca="1" si="56"/>
        <v>0.26387940826372014</v>
      </c>
      <c r="F1851" s="73">
        <f t="shared" ca="1" si="57"/>
        <v>-4.4648907201372288E-2</v>
      </c>
    </row>
    <row r="1852" spans="5:6" x14ac:dyDescent="0.25">
      <c r="E1852" s="73">
        <f t="shared" ca="1" si="56"/>
        <v>0.87921147061801141</v>
      </c>
      <c r="F1852" s="73">
        <f t="shared" ca="1" si="57"/>
        <v>8.280602481673241E-2</v>
      </c>
    </row>
    <row r="1853" spans="5:6" x14ac:dyDescent="0.25">
      <c r="E1853" s="73">
        <f t="shared" ca="1" si="56"/>
        <v>0.39318940735500507</v>
      </c>
      <c r="F1853" s="73">
        <f t="shared" ca="1" si="57"/>
        <v>-1.9163717022873977E-2</v>
      </c>
    </row>
    <row r="1854" spans="5:6" x14ac:dyDescent="0.25">
      <c r="E1854" s="73">
        <f t="shared" ca="1" si="56"/>
        <v>0.14153785960670862</v>
      </c>
      <c r="F1854" s="73">
        <f t="shared" ca="1" si="57"/>
        <v>-7.5903359135622864E-2</v>
      </c>
    </row>
    <row r="1855" spans="5:6" x14ac:dyDescent="0.25">
      <c r="E1855" s="73">
        <f t="shared" ca="1" si="56"/>
        <v>0.38761133023651229</v>
      </c>
      <c r="F1855" s="73">
        <f t="shared" ca="1" si="57"/>
        <v>-2.0191447354035347E-2</v>
      </c>
    </row>
    <row r="1856" spans="5:6" x14ac:dyDescent="0.25">
      <c r="E1856" s="73">
        <f t="shared" ca="1" si="56"/>
        <v>0.67845512230830207</v>
      </c>
      <c r="F1856" s="73">
        <f t="shared" ca="1" si="57"/>
        <v>3.2766136662066826E-2</v>
      </c>
    </row>
    <row r="1857" spans="5:6" x14ac:dyDescent="0.25">
      <c r="E1857" s="73">
        <f t="shared" ca="1" si="56"/>
        <v>0.80034358305666653</v>
      </c>
      <c r="F1857" s="73">
        <f t="shared" ca="1" si="57"/>
        <v>5.9598432640776779E-2</v>
      </c>
    </row>
    <row r="1858" spans="5:6" x14ac:dyDescent="0.25">
      <c r="E1858" s="73">
        <f t="shared" ca="1" si="56"/>
        <v>0.2357324319381322</v>
      </c>
      <c r="F1858" s="73">
        <f t="shared" ca="1" si="57"/>
        <v>-5.0918594342760026E-2</v>
      </c>
    </row>
    <row r="1859" spans="5:6" x14ac:dyDescent="0.25">
      <c r="E1859" s="73">
        <f t="shared" ca="1" si="56"/>
        <v>0.88494272931420159</v>
      </c>
      <c r="F1859" s="73">
        <f t="shared" ca="1" si="57"/>
        <v>8.4857329067579451E-2</v>
      </c>
    </row>
    <row r="1860" spans="5:6" x14ac:dyDescent="0.25">
      <c r="E1860" s="73">
        <f t="shared" ref="E1860:E1923" ca="1" si="58">RAND()</f>
        <v>0.1024381880146803</v>
      </c>
      <c r="F1860" s="73">
        <f t="shared" ref="F1860:F1923" ca="1" si="59">_xlfn.NORM.S.INV(E1860)/(SQRT(2)*$C$3)</f>
        <v>-8.964561326275422E-2</v>
      </c>
    </row>
    <row r="1861" spans="5:6" x14ac:dyDescent="0.25">
      <c r="E1861" s="73">
        <f t="shared" ca="1" si="58"/>
        <v>0.99766432130617899</v>
      </c>
      <c r="F1861" s="73">
        <f t="shared" ca="1" si="59"/>
        <v>0.20003087790911153</v>
      </c>
    </row>
    <row r="1862" spans="5:6" x14ac:dyDescent="0.25">
      <c r="E1862" s="73">
        <f t="shared" ca="1" si="58"/>
        <v>0.37400574396358843</v>
      </c>
      <c r="F1862" s="73">
        <f t="shared" ca="1" si="59"/>
        <v>-2.2716687745396241E-2</v>
      </c>
    </row>
    <row r="1863" spans="5:6" x14ac:dyDescent="0.25">
      <c r="E1863" s="73">
        <f t="shared" ca="1" si="58"/>
        <v>0.11324933879220223</v>
      </c>
      <c r="F1863" s="73">
        <f t="shared" ca="1" si="59"/>
        <v>-8.5519433370693454E-2</v>
      </c>
    </row>
    <row r="1864" spans="5:6" x14ac:dyDescent="0.25">
      <c r="E1864" s="73">
        <f t="shared" ca="1" si="58"/>
        <v>0.79332283346803378</v>
      </c>
      <c r="F1864" s="73">
        <f t="shared" ca="1" si="59"/>
        <v>5.7841688152992378E-2</v>
      </c>
    </row>
    <row r="1865" spans="5:6" x14ac:dyDescent="0.25">
      <c r="E1865" s="73">
        <f t="shared" ca="1" si="58"/>
        <v>0.57981469109556583</v>
      </c>
      <c r="F1865" s="73">
        <f t="shared" ca="1" si="59"/>
        <v>1.4242505004454458E-2</v>
      </c>
    </row>
    <row r="1866" spans="5:6" x14ac:dyDescent="0.25">
      <c r="E1866" s="73">
        <f t="shared" ca="1" si="58"/>
        <v>0.56543269615583347</v>
      </c>
      <c r="F1866" s="73">
        <f t="shared" ca="1" si="59"/>
        <v>1.1650136936181379E-2</v>
      </c>
    </row>
    <row r="1867" spans="5:6" x14ac:dyDescent="0.25">
      <c r="E1867" s="73">
        <f t="shared" ca="1" si="58"/>
        <v>0.45210327564901942</v>
      </c>
      <c r="F1867" s="73">
        <f t="shared" ca="1" si="59"/>
        <v>-8.5099717614691133E-3</v>
      </c>
    </row>
    <row r="1868" spans="5:6" x14ac:dyDescent="0.25">
      <c r="E1868" s="73">
        <f t="shared" ca="1" si="58"/>
        <v>0.82482742723445701</v>
      </c>
      <c r="F1868" s="73">
        <f t="shared" ca="1" si="59"/>
        <v>6.6038118669192153E-2</v>
      </c>
    </row>
    <row r="1869" spans="5:6" x14ac:dyDescent="0.25">
      <c r="E1869" s="73">
        <f t="shared" ca="1" si="58"/>
        <v>0.68244498594151659</v>
      </c>
      <c r="F1869" s="73">
        <f t="shared" ca="1" si="59"/>
        <v>3.3555526514219641E-2</v>
      </c>
    </row>
    <row r="1870" spans="5:6" x14ac:dyDescent="0.25">
      <c r="E1870" s="73">
        <f t="shared" ca="1" si="58"/>
        <v>0.10938178874085136</v>
      </c>
      <c r="F1870" s="73">
        <f t="shared" ca="1" si="59"/>
        <v>-8.6961583544544266E-2</v>
      </c>
    </row>
    <row r="1871" spans="5:6" x14ac:dyDescent="0.25">
      <c r="E1871" s="73">
        <f t="shared" ca="1" si="58"/>
        <v>0.41111581740363456</v>
      </c>
      <c r="F1871" s="73">
        <f t="shared" ca="1" si="59"/>
        <v>-1.5886965205931979E-2</v>
      </c>
    </row>
    <row r="1872" spans="5:6" x14ac:dyDescent="0.25">
      <c r="E1872" s="73">
        <f t="shared" ca="1" si="58"/>
        <v>0.9373901190523114</v>
      </c>
      <c r="F1872" s="73">
        <f t="shared" ca="1" si="59"/>
        <v>0.10841557025980982</v>
      </c>
    </row>
    <row r="1873" spans="5:6" x14ac:dyDescent="0.25">
      <c r="E1873" s="73">
        <f t="shared" ca="1" si="58"/>
        <v>0.48326148608218367</v>
      </c>
      <c r="F1873" s="73">
        <f t="shared" ca="1" si="59"/>
        <v>-2.9676953528306625E-3</v>
      </c>
    </row>
    <row r="1874" spans="5:6" x14ac:dyDescent="0.25">
      <c r="E1874" s="73">
        <f t="shared" ca="1" si="58"/>
        <v>0.16016915980413582</v>
      </c>
      <c r="F1874" s="73">
        <f t="shared" ca="1" si="59"/>
        <v>-7.026964744591932E-2</v>
      </c>
    </row>
    <row r="1875" spans="5:6" x14ac:dyDescent="0.25">
      <c r="E1875" s="73">
        <f t="shared" ca="1" si="58"/>
        <v>8.0432916563580759E-2</v>
      </c>
      <c r="F1875" s="73">
        <f t="shared" ca="1" si="59"/>
        <v>-9.914807290910746E-2</v>
      </c>
    </row>
    <row r="1876" spans="5:6" x14ac:dyDescent="0.25">
      <c r="E1876" s="73">
        <f t="shared" ca="1" si="58"/>
        <v>0.29583716931527781</v>
      </c>
      <c r="F1876" s="73">
        <f t="shared" ca="1" si="59"/>
        <v>-3.7930005218306397E-2</v>
      </c>
    </row>
    <row r="1877" spans="5:6" x14ac:dyDescent="0.25">
      <c r="E1877" s="73">
        <f t="shared" ca="1" si="58"/>
        <v>0.20705763150133361</v>
      </c>
      <c r="F1877" s="73">
        <f t="shared" ca="1" si="59"/>
        <v>-5.7747509311188459E-2</v>
      </c>
    </row>
    <row r="1878" spans="5:6" x14ac:dyDescent="0.25">
      <c r="E1878" s="73">
        <f t="shared" ca="1" si="58"/>
        <v>0.53862803152503835</v>
      </c>
      <c r="F1878" s="73">
        <f t="shared" ca="1" si="59"/>
        <v>6.857373784500056E-3</v>
      </c>
    </row>
    <row r="1879" spans="5:6" x14ac:dyDescent="0.25">
      <c r="E1879" s="73">
        <f t="shared" ca="1" si="58"/>
        <v>0.17581805997747224</v>
      </c>
      <c r="F1879" s="73">
        <f t="shared" ca="1" si="59"/>
        <v>-6.5861371167802107E-2</v>
      </c>
    </row>
    <row r="1880" spans="5:6" x14ac:dyDescent="0.25">
      <c r="E1880" s="73">
        <f t="shared" ca="1" si="58"/>
        <v>0.53244176891780393</v>
      </c>
      <c r="F1880" s="73">
        <f t="shared" ca="1" si="59"/>
        <v>5.756506022759917E-3</v>
      </c>
    </row>
    <row r="1881" spans="5:6" x14ac:dyDescent="0.25">
      <c r="E1881" s="73">
        <f t="shared" ca="1" si="58"/>
        <v>0.561456322086339</v>
      </c>
      <c r="F1881" s="73">
        <f t="shared" ca="1" si="59"/>
        <v>1.0936293754624854E-2</v>
      </c>
    </row>
    <row r="1882" spans="5:6" x14ac:dyDescent="0.25">
      <c r="E1882" s="73">
        <f t="shared" ca="1" si="58"/>
        <v>0.56919847040665406</v>
      </c>
      <c r="F1882" s="73">
        <f t="shared" ca="1" si="59"/>
        <v>1.232726825337655E-2</v>
      </c>
    </row>
    <row r="1883" spans="5:6" x14ac:dyDescent="0.25">
      <c r="E1883" s="73">
        <f t="shared" ca="1" si="58"/>
        <v>0.94099612286472101</v>
      </c>
      <c r="F1883" s="73">
        <f t="shared" ca="1" si="59"/>
        <v>0.11053427221794374</v>
      </c>
    </row>
    <row r="1884" spans="5:6" x14ac:dyDescent="0.25">
      <c r="E1884" s="73">
        <f t="shared" ca="1" si="58"/>
        <v>0.13964444828752198</v>
      </c>
      <c r="F1884" s="73">
        <f t="shared" ca="1" si="59"/>
        <v>-7.6503166475964057E-2</v>
      </c>
    </row>
    <row r="1885" spans="5:6" x14ac:dyDescent="0.25">
      <c r="E1885" s="73">
        <f t="shared" ca="1" si="58"/>
        <v>0.97619406593774793</v>
      </c>
      <c r="F1885" s="73">
        <f t="shared" ca="1" si="59"/>
        <v>0.14006487014067909</v>
      </c>
    </row>
    <row r="1886" spans="5:6" x14ac:dyDescent="0.25">
      <c r="E1886" s="73">
        <f t="shared" ca="1" si="58"/>
        <v>0.18410457626734578</v>
      </c>
      <c r="F1886" s="73">
        <f t="shared" ca="1" si="59"/>
        <v>-6.3627798609256186E-2</v>
      </c>
    </row>
    <row r="1887" spans="5:6" x14ac:dyDescent="0.25">
      <c r="E1887" s="73">
        <f t="shared" ca="1" si="58"/>
        <v>0.44877285036552073</v>
      </c>
      <c r="F1887" s="73">
        <f t="shared" ca="1" si="59"/>
        <v>-9.1048728236831963E-3</v>
      </c>
    </row>
    <row r="1888" spans="5:6" x14ac:dyDescent="0.25">
      <c r="E1888" s="73">
        <f t="shared" ca="1" si="58"/>
        <v>0.15613518533479298</v>
      </c>
      <c r="F1888" s="73">
        <f t="shared" ca="1" si="59"/>
        <v>-7.1450988616783631E-2</v>
      </c>
    </row>
    <row r="1889" spans="5:6" x14ac:dyDescent="0.25">
      <c r="E1889" s="73">
        <f t="shared" ca="1" si="58"/>
        <v>0.75337669377295946</v>
      </c>
      <c r="F1889" s="73">
        <f t="shared" ca="1" si="59"/>
        <v>4.8447719109184217E-2</v>
      </c>
    </row>
    <row r="1890" spans="5:6" x14ac:dyDescent="0.25">
      <c r="E1890" s="73">
        <f t="shared" ca="1" si="58"/>
        <v>0.74259254475081615</v>
      </c>
      <c r="F1890" s="73">
        <f t="shared" ca="1" si="59"/>
        <v>4.6058021262142625E-2</v>
      </c>
    </row>
    <row r="1891" spans="5:6" x14ac:dyDescent="0.25">
      <c r="E1891" s="73">
        <f t="shared" ca="1" si="58"/>
        <v>0.17989538123388715</v>
      </c>
      <c r="F1891" s="73">
        <f t="shared" ca="1" si="59"/>
        <v>-6.4754283548774799E-2</v>
      </c>
    </row>
    <row r="1892" spans="5:6" x14ac:dyDescent="0.25">
      <c r="E1892" s="73">
        <f t="shared" ca="1" si="58"/>
        <v>0.37084556058147611</v>
      </c>
      <c r="F1892" s="73">
        <f t="shared" ca="1" si="59"/>
        <v>-2.3307278268007259E-2</v>
      </c>
    </row>
    <row r="1893" spans="5:6" x14ac:dyDescent="0.25">
      <c r="E1893" s="73">
        <f t="shared" ca="1" si="58"/>
        <v>0.40142086132531607</v>
      </c>
      <c r="F1893" s="73">
        <f t="shared" ca="1" si="59"/>
        <v>-1.765441157377538E-2</v>
      </c>
    </row>
    <row r="1894" spans="5:6" x14ac:dyDescent="0.25">
      <c r="E1894" s="73">
        <f t="shared" ca="1" si="58"/>
        <v>0.70266965899814515</v>
      </c>
      <c r="F1894" s="73">
        <f t="shared" ca="1" si="59"/>
        <v>3.7624749082860724E-2</v>
      </c>
    </row>
    <row r="1895" spans="5:6" x14ac:dyDescent="0.25">
      <c r="E1895" s="73">
        <f t="shared" ca="1" si="58"/>
        <v>9.242390480117102E-2</v>
      </c>
      <c r="F1895" s="73">
        <f t="shared" ca="1" si="59"/>
        <v>-9.3760627446273517E-2</v>
      </c>
    </row>
    <row r="1896" spans="5:6" x14ac:dyDescent="0.25">
      <c r="E1896" s="73">
        <f t="shared" ca="1" si="58"/>
        <v>0.29923229054611844</v>
      </c>
      <c r="F1896" s="73">
        <f t="shared" ca="1" si="59"/>
        <v>-3.72369364700934E-2</v>
      </c>
    </row>
    <row r="1897" spans="5:6" x14ac:dyDescent="0.25">
      <c r="E1897" s="73">
        <f t="shared" ca="1" si="58"/>
        <v>0.89074175178411252</v>
      </c>
      <c r="F1897" s="73">
        <f t="shared" ca="1" si="59"/>
        <v>8.7008248181490597E-2</v>
      </c>
    </row>
    <row r="1898" spans="5:6" x14ac:dyDescent="0.25">
      <c r="E1898" s="73">
        <f t="shared" ca="1" si="58"/>
        <v>0.44685975105726172</v>
      </c>
      <c r="F1898" s="73">
        <f t="shared" ca="1" si="59"/>
        <v>-9.4468913435357023E-3</v>
      </c>
    </row>
    <row r="1899" spans="5:6" x14ac:dyDescent="0.25">
      <c r="E1899" s="73">
        <f t="shared" ca="1" si="58"/>
        <v>0.36070551160556974</v>
      </c>
      <c r="F1899" s="73">
        <f t="shared" ca="1" si="59"/>
        <v>-2.5213563029562642E-2</v>
      </c>
    </row>
    <row r="1900" spans="5:6" x14ac:dyDescent="0.25">
      <c r="E1900" s="73">
        <f t="shared" ca="1" si="58"/>
        <v>0.52176253550394325</v>
      </c>
      <c r="F1900" s="73">
        <f t="shared" ca="1" si="59"/>
        <v>3.8592240561688401E-3</v>
      </c>
    </row>
    <row r="1901" spans="5:6" x14ac:dyDescent="0.25">
      <c r="E1901" s="73">
        <f t="shared" ca="1" si="58"/>
        <v>0.99576778356220963</v>
      </c>
      <c r="F1901" s="73">
        <f t="shared" ca="1" si="59"/>
        <v>0.18617838326019154</v>
      </c>
    </row>
    <row r="1902" spans="5:6" x14ac:dyDescent="0.25">
      <c r="E1902" s="73">
        <f t="shared" ca="1" si="58"/>
        <v>0.66694822975695933</v>
      </c>
      <c r="F1902" s="73">
        <f t="shared" ca="1" si="59"/>
        <v>3.0511785238294922E-2</v>
      </c>
    </row>
    <row r="1903" spans="5:6" x14ac:dyDescent="0.25">
      <c r="E1903" s="73">
        <f t="shared" ca="1" si="58"/>
        <v>0.36727445528957159</v>
      </c>
      <c r="F1903" s="73">
        <f t="shared" ca="1" si="59"/>
        <v>-2.3976628738482234E-2</v>
      </c>
    </row>
    <row r="1904" spans="5:6" x14ac:dyDescent="0.25">
      <c r="E1904" s="73">
        <f t="shared" ca="1" si="58"/>
        <v>0.13123008126571456</v>
      </c>
      <c r="F1904" s="73">
        <f t="shared" ca="1" si="59"/>
        <v>-7.9238054222576002E-2</v>
      </c>
    </row>
    <row r="1905" spans="5:6" x14ac:dyDescent="0.25">
      <c r="E1905" s="73">
        <f t="shared" ca="1" si="58"/>
        <v>4.823772645417812E-2</v>
      </c>
      <c r="F1905" s="73">
        <f t="shared" ca="1" si="59"/>
        <v>-0.11753431096860198</v>
      </c>
    </row>
    <row r="1906" spans="5:6" x14ac:dyDescent="0.25">
      <c r="E1906" s="73">
        <f t="shared" ca="1" si="58"/>
        <v>0.14827837590417647</v>
      </c>
      <c r="F1906" s="73">
        <f t="shared" ca="1" si="59"/>
        <v>-7.3811042227924686E-2</v>
      </c>
    </row>
    <row r="1907" spans="5:6" x14ac:dyDescent="0.25">
      <c r="E1907" s="73">
        <f t="shared" ca="1" si="58"/>
        <v>0.97225281210219372</v>
      </c>
      <c r="F1907" s="73">
        <f t="shared" ca="1" si="59"/>
        <v>0.13540991055412038</v>
      </c>
    </row>
    <row r="1908" spans="5:6" x14ac:dyDescent="0.25">
      <c r="E1908" s="73">
        <f t="shared" ca="1" si="58"/>
        <v>0.15372740121958506</v>
      </c>
      <c r="F1908" s="73">
        <f t="shared" ca="1" si="59"/>
        <v>-7.2165704954006163E-2</v>
      </c>
    </row>
    <row r="1909" spans="5:6" x14ac:dyDescent="0.25">
      <c r="E1909" s="73">
        <f t="shared" ca="1" si="58"/>
        <v>0.79547409450195061</v>
      </c>
      <c r="F1909" s="73">
        <f t="shared" ca="1" si="59"/>
        <v>5.8376146997580002E-2</v>
      </c>
    </row>
    <row r="1910" spans="5:6" x14ac:dyDescent="0.25">
      <c r="E1910" s="73">
        <f t="shared" ca="1" si="58"/>
        <v>0.61844059791937278</v>
      </c>
      <c r="F1910" s="73">
        <f t="shared" ca="1" si="59"/>
        <v>2.1311334983334963E-2</v>
      </c>
    </row>
    <row r="1911" spans="5:6" x14ac:dyDescent="0.25">
      <c r="E1911" s="73">
        <f t="shared" ca="1" si="58"/>
        <v>0.23301733912145783</v>
      </c>
      <c r="F1911" s="73">
        <f t="shared" ca="1" si="59"/>
        <v>-5.1544267906630171E-2</v>
      </c>
    </row>
    <row r="1912" spans="5:6" x14ac:dyDescent="0.25">
      <c r="E1912" s="73">
        <f t="shared" ca="1" si="58"/>
        <v>0.11651433545054946</v>
      </c>
      <c r="F1912" s="73">
        <f t="shared" ca="1" si="59"/>
        <v>-8.4329084608353963E-2</v>
      </c>
    </row>
    <row r="1913" spans="5:6" x14ac:dyDescent="0.25">
      <c r="E1913" s="73">
        <f t="shared" ca="1" si="58"/>
        <v>0.69371459225350973</v>
      </c>
      <c r="F1913" s="73">
        <f t="shared" ca="1" si="59"/>
        <v>3.5808397085260665E-2</v>
      </c>
    </row>
    <row r="1914" spans="5:6" x14ac:dyDescent="0.25">
      <c r="E1914" s="73">
        <f t="shared" ca="1" si="58"/>
        <v>0.65087578848589567</v>
      </c>
      <c r="F1914" s="73">
        <f t="shared" ca="1" si="59"/>
        <v>2.7413539424540303E-2</v>
      </c>
    </row>
    <row r="1915" spans="5:6" x14ac:dyDescent="0.25">
      <c r="E1915" s="73">
        <f t="shared" ca="1" si="58"/>
        <v>0.1388426853484378</v>
      </c>
      <c r="F1915" s="73">
        <f t="shared" ca="1" si="59"/>
        <v>-7.6758820137895006E-2</v>
      </c>
    </row>
    <row r="1916" spans="5:6" x14ac:dyDescent="0.25">
      <c r="E1916" s="73">
        <f t="shared" ca="1" si="58"/>
        <v>0.19211154424262988</v>
      </c>
      <c r="F1916" s="73">
        <f t="shared" ca="1" si="59"/>
        <v>-6.1528294528786269E-2</v>
      </c>
    </row>
    <row r="1917" spans="5:6" x14ac:dyDescent="0.25">
      <c r="E1917" s="73">
        <f t="shared" ca="1" si="58"/>
        <v>0.67850498699768369</v>
      </c>
      <c r="F1917" s="73">
        <f t="shared" ca="1" si="59"/>
        <v>3.2775976971841175E-2</v>
      </c>
    </row>
    <row r="1918" spans="5:6" x14ac:dyDescent="0.25">
      <c r="E1918" s="73">
        <f t="shared" ca="1" si="58"/>
        <v>0.92872196741866098</v>
      </c>
      <c r="F1918" s="73">
        <f t="shared" ca="1" si="59"/>
        <v>0.10368579660203392</v>
      </c>
    </row>
    <row r="1919" spans="5:6" x14ac:dyDescent="0.25">
      <c r="E1919" s="73">
        <f t="shared" ca="1" si="58"/>
        <v>0.74923954003110704</v>
      </c>
      <c r="F1919" s="73">
        <f t="shared" ca="1" si="59"/>
        <v>4.7524548634225075E-2</v>
      </c>
    </row>
    <row r="1920" spans="5:6" x14ac:dyDescent="0.25">
      <c r="E1920" s="73">
        <f t="shared" ca="1" si="58"/>
        <v>9.4694265502665242E-2</v>
      </c>
      <c r="F1920" s="73">
        <f t="shared" ca="1" si="59"/>
        <v>-9.2799996965978807E-2</v>
      </c>
    </row>
    <row r="1921" spans="5:6" x14ac:dyDescent="0.25">
      <c r="E1921" s="73">
        <f t="shared" ca="1" si="58"/>
        <v>0.17489548487550644</v>
      </c>
      <c r="F1921" s="73">
        <f t="shared" ca="1" si="59"/>
        <v>-6.6114117651047535E-2</v>
      </c>
    </row>
    <row r="1922" spans="5:6" x14ac:dyDescent="0.25">
      <c r="E1922" s="73">
        <f t="shared" ca="1" si="58"/>
        <v>0.73386795896848844</v>
      </c>
      <c r="F1922" s="73">
        <f t="shared" ca="1" si="59"/>
        <v>4.4162608471050441E-2</v>
      </c>
    </row>
    <row r="1923" spans="5:6" x14ac:dyDescent="0.25">
      <c r="E1923" s="73">
        <f t="shared" ca="1" si="58"/>
        <v>0.40375550133732363</v>
      </c>
      <c r="F1923" s="73">
        <f t="shared" ca="1" si="59"/>
        <v>-1.7227825771673578E-2</v>
      </c>
    </row>
    <row r="1924" spans="5:6" x14ac:dyDescent="0.25">
      <c r="E1924" s="73">
        <f t="shared" ref="E1924:E1987" ca="1" si="60">RAND()</f>
        <v>0.55315692756550294</v>
      </c>
      <c r="F1924" s="73">
        <f t="shared" ref="F1924:F1987" ca="1" si="61">_xlfn.NORM.S.INV(E1924)/(SQRT(2)*$C$3)</f>
        <v>9.449874061248368E-3</v>
      </c>
    </row>
    <row r="1925" spans="5:6" x14ac:dyDescent="0.25">
      <c r="E1925" s="73">
        <f t="shared" ca="1" si="60"/>
        <v>0.58730255100430107</v>
      </c>
      <c r="F1925" s="73">
        <f t="shared" ca="1" si="61"/>
        <v>1.5599593122424654E-2</v>
      </c>
    </row>
    <row r="1926" spans="5:6" x14ac:dyDescent="0.25">
      <c r="E1926" s="73">
        <f t="shared" ca="1" si="60"/>
        <v>0.25304305171649877</v>
      </c>
      <c r="F1926" s="73">
        <f t="shared" ca="1" si="61"/>
        <v>-4.7018664168605541E-2</v>
      </c>
    </row>
    <row r="1927" spans="5:6" x14ac:dyDescent="0.25">
      <c r="E1927" s="73">
        <f t="shared" ca="1" si="60"/>
        <v>0.77403305486660556</v>
      </c>
      <c r="F1927" s="73">
        <f t="shared" ca="1" si="61"/>
        <v>5.3188207918664375E-2</v>
      </c>
    </row>
    <row r="1928" spans="5:6" x14ac:dyDescent="0.25">
      <c r="E1928" s="73">
        <f t="shared" ca="1" si="60"/>
        <v>0.96336120049539187</v>
      </c>
      <c r="F1928" s="73">
        <f t="shared" ca="1" si="61"/>
        <v>0.12664974139967802</v>
      </c>
    </row>
    <row r="1929" spans="5:6" x14ac:dyDescent="0.25">
      <c r="E1929" s="73">
        <f t="shared" ca="1" si="60"/>
        <v>0.24284299978932855</v>
      </c>
      <c r="F1929" s="73">
        <f t="shared" ca="1" si="61"/>
        <v>-4.929853999657946E-2</v>
      </c>
    </row>
    <row r="1930" spans="5:6" x14ac:dyDescent="0.25">
      <c r="E1930" s="73">
        <f t="shared" ca="1" si="60"/>
        <v>0.87805698453564041</v>
      </c>
      <c r="F1930" s="73">
        <f t="shared" ca="1" si="61"/>
        <v>8.2401171278994045E-2</v>
      </c>
    </row>
    <row r="1931" spans="5:6" x14ac:dyDescent="0.25">
      <c r="E1931" s="73">
        <f t="shared" ca="1" si="60"/>
        <v>0.26609996805917613</v>
      </c>
      <c r="F1931" s="73">
        <f t="shared" ca="1" si="61"/>
        <v>-4.4169517697293839E-2</v>
      </c>
    </row>
    <row r="1932" spans="5:6" x14ac:dyDescent="0.25">
      <c r="E1932" s="73">
        <f t="shared" ca="1" si="60"/>
        <v>0.65729460853356447</v>
      </c>
      <c r="F1932" s="73">
        <f t="shared" ca="1" si="61"/>
        <v>2.8644243805293939E-2</v>
      </c>
    </row>
    <row r="1933" spans="5:6" x14ac:dyDescent="0.25">
      <c r="E1933" s="73">
        <f t="shared" ca="1" si="60"/>
        <v>0.81727046094721689</v>
      </c>
      <c r="F1933" s="73">
        <f t="shared" ca="1" si="61"/>
        <v>6.3994005795638451E-2</v>
      </c>
    </row>
    <row r="1934" spans="5:6" x14ac:dyDescent="0.25">
      <c r="E1934" s="73">
        <f t="shared" ca="1" si="60"/>
        <v>0.5917314923253445</v>
      </c>
      <c r="F1934" s="73">
        <f t="shared" ca="1" si="61"/>
        <v>1.6404968222757655E-2</v>
      </c>
    </row>
    <row r="1935" spans="5:6" x14ac:dyDescent="0.25">
      <c r="E1935" s="73">
        <f t="shared" ca="1" si="60"/>
        <v>0.43918326341931191</v>
      </c>
      <c r="F1935" s="73">
        <f t="shared" ca="1" si="61"/>
        <v>-1.0821580519855451E-2</v>
      </c>
    </row>
    <row r="1936" spans="5:6" x14ac:dyDescent="0.25">
      <c r="E1936" s="73">
        <f t="shared" ca="1" si="60"/>
        <v>0.23605096421712157</v>
      </c>
      <c r="F1936" s="73">
        <f t="shared" ca="1" si="61"/>
        <v>-5.0845452418726948E-2</v>
      </c>
    </row>
    <row r="1937" spans="5:6" x14ac:dyDescent="0.25">
      <c r="E1937" s="73">
        <f t="shared" ca="1" si="60"/>
        <v>0.53574347236057251</v>
      </c>
      <c r="F1937" s="73">
        <f t="shared" ca="1" si="61"/>
        <v>6.3438654752629607E-3</v>
      </c>
    </row>
    <row r="1938" spans="5:6" x14ac:dyDescent="0.25">
      <c r="E1938" s="73">
        <f t="shared" ca="1" si="60"/>
        <v>8.8615255921612346E-2</v>
      </c>
      <c r="F1938" s="73">
        <f t="shared" ca="1" si="61"/>
        <v>-9.5412145440876492E-2</v>
      </c>
    </row>
    <row r="1939" spans="5:6" x14ac:dyDescent="0.25">
      <c r="E1939" s="73">
        <f t="shared" ca="1" si="60"/>
        <v>0.68748845641510237</v>
      </c>
      <c r="F1939" s="73">
        <f t="shared" ca="1" si="61"/>
        <v>3.4559405850681499E-2</v>
      </c>
    </row>
    <row r="1940" spans="5:6" x14ac:dyDescent="0.25">
      <c r="E1940" s="73">
        <f t="shared" ca="1" si="60"/>
        <v>0.46553073402498613</v>
      </c>
      <c r="F1940" s="73">
        <f t="shared" ca="1" si="61"/>
        <v>-6.1171397535914216E-3</v>
      </c>
    </row>
    <row r="1941" spans="5:6" x14ac:dyDescent="0.25">
      <c r="E1941" s="73">
        <f t="shared" ca="1" si="60"/>
        <v>8.8321030158699076E-2</v>
      </c>
      <c r="F1941" s="73">
        <f t="shared" ca="1" si="61"/>
        <v>-9.5541908917150337E-2</v>
      </c>
    </row>
    <row r="1942" spans="5:6" x14ac:dyDescent="0.25">
      <c r="E1942" s="73">
        <f t="shared" ca="1" si="60"/>
        <v>0.21567277324020917</v>
      </c>
      <c r="F1942" s="73">
        <f t="shared" ca="1" si="61"/>
        <v>-5.5641611916934071E-2</v>
      </c>
    </row>
    <row r="1943" spans="5:6" x14ac:dyDescent="0.25">
      <c r="E1943" s="73">
        <f t="shared" ca="1" si="60"/>
        <v>0.99649004092002791</v>
      </c>
      <c r="F1943" s="73">
        <f t="shared" ca="1" si="61"/>
        <v>0.19062876814495885</v>
      </c>
    </row>
    <row r="1944" spans="5:6" x14ac:dyDescent="0.25">
      <c r="E1944" s="73">
        <f t="shared" ca="1" si="60"/>
        <v>0.93694983396595832</v>
      </c>
      <c r="F1944" s="73">
        <f t="shared" ca="1" si="61"/>
        <v>0.10816346076534376</v>
      </c>
    </row>
    <row r="1945" spans="5:6" x14ac:dyDescent="0.25">
      <c r="E1945" s="73">
        <f t="shared" ca="1" si="60"/>
        <v>0.8858241362585163</v>
      </c>
      <c r="F1945" s="73">
        <f t="shared" ca="1" si="61"/>
        <v>8.5179186700411635E-2</v>
      </c>
    </row>
    <row r="1946" spans="5:6" x14ac:dyDescent="0.25">
      <c r="E1946" s="73">
        <f t="shared" ca="1" si="60"/>
        <v>0.20962085787558804</v>
      </c>
      <c r="F1946" s="73">
        <f t="shared" ca="1" si="61"/>
        <v>-5.7115665800719417E-2</v>
      </c>
    </row>
    <row r="1947" spans="5:6" x14ac:dyDescent="0.25">
      <c r="E1947" s="73">
        <f t="shared" ca="1" si="60"/>
        <v>0.41038023605188012</v>
      </c>
      <c r="F1947" s="73">
        <f t="shared" ca="1" si="61"/>
        <v>-1.6020704671111448E-2</v>
      </c>
    </row>
    <row r="1948" spans="5:6" x14ac:dyDescent="0.25">
      <c r="E1948" s="73">
        <f t="shared" ca="1" si="60"/>
        <v>0.52117714732320752</v>
      </c>
      <c r="F1948" s="73">
        <f t="shared" ca="1" si="61"/>
        <v>3.7553161848114906E-3</v>
      </c>
    </row>
    <row r="1949" spans="5:6" x14ac:dyDescent="0.25">
      <c r="E1949" s="73">
        <f t="shared" ca="1" si="60"/>
        <v>0.59669599789506644</v>
      </c>
      <c r="F1949" s="73">
        <f t="shared" ca="1" si="61"/>
        <v>1.7310274414230314E-2</v>
      </c>
    </row>
    <row r="1950" spans="5:6" x14ac:dyDescent="0.25">
      <c r="E1950" s="73">
        <f t="shared" ca="1" si="60"/>
        <v>0.93030028541496901</v>
      </c>
      <c r="F1950" s="73">
        <f t="shared" ca="1" si="61"/>
        <v>0.10451258796662743</v>
      </c>
    </row>
    <row r="1951" spans="5:6" x14ac:dyDescent="0.25">
      <c r="E1951" s="73">
        <f t="shared" ca="1" si="60"/>
        <v>0.14879297910392653</v>
      </c>
      <c r="F1951" s="73">
        <f t="shared" ca="1" si="61"/>
        <v>-7.365395141592572E-2</v>
      </c>
    </row>
    <row r="1952" spans="5:6" x14ac:dyDescent="0.25">
      <c r="E1952" s="73">
        <f t="shared" ca="1" si="60"/>
        <v>0.35386243418295671</v>
      </c>
      <c r="F1952" s="73">
        <f t="shared" ca="1" si="61"/>
        <v>-2.6510381190596916E-2</v>
      </c>
    </row>
    <row r="1953" spans="5:6" x14ac:dyDescent="0.25">
      <c r="E1953" s="73">
        <f t="shared" ca="1" si="60"/>
        <v>0.26608507982302443</v>
      </c>
      <c r="F1953" s="73">
        <f t="shared" ca="1" si="61"/>
        <v>-4.4172725095329393E-2</v>
      </c>
    </row>
    <row r="1954" spans="5:6" x14ac:dyDescent="0.25">
      <c r="E1954" s="73">
        <f t="shared" ca="1" si="60"/>
        <v>0.79172279889600938</v>
      </c>
      <c r="F1954" s="73">
        <f t="shared" ca="1" si="61"/>
        <v>5.7446309523042152E-2</v>
      </c>
    </row>
    <row r="1955" spans="5:6" x14ac:dyDescent="0.25">
      <c r="E1955" s="73">
        <f t="shared" ca="1" si="60"/>
        <v>0.47242515871742075</v>
      </c>
      <c r="F1955" s="73">
        <f t="shared" ca="1" si="61"/>
        <v>-4.8914116121877016E-3</v>
      </c>
    </row>
    <row r="1956" spans="5:6" x14ac:dyDescent="0.25">
      <c r="E1956" s="73">
        <f t="shared" ca="1" si="60"/>
        <v>0.23011875630920064</v>
      </c>
      <c r="F1956" s="73">
        <f t="shared" ca="1" si="61"/>
        <v>-5.2216710885925131E-2</v>
      </c>
    </row>
    <row r="1957" spans="5:6" x14ac:dyDescent="0.25">
      <c r="E1957" s="73">
        <f t="shared" ca="1" si="60"/>
        <v>4.7883980089498013E-2</v>
      </c>
      <c r="F1957" s="73">
        <f t="shared" ca="1" si="61"/>
        <v>-0.11778462948992678</v>
      </c>
    </row>
    <row r="1958" spans="5:6" x14ac:dyDescent="0.25">
      <c r="E1958" s="73">
        <f t="shared" ca="1" si="60"/>
        <v>0.46152129836159728</v>
      </c>
      <c r="F1958" s="73">
        <f t="shared" ca="1" si="61"/>
        <v>-6.830781480289168E-3</v>
      </c>
    </row>
    <row r="1959" spans="5:6" x14ac:dyDescent="0.25">
      <c r="E1959" s="73">
        <f t="shared" ca="1" si="60"/>
        <v>0.1380976390787676</v>
      </c>
      <c r="F1959" s="73">
        <f t="shared" ca="1" si="61"/>
        <v>-7.699729159690441E-2</v>
      </c>
    </row>
    <row r="1960" spans="5:6" x14ac:dyDescent="0.25">
      <c r="E1960" s="73">
        <f t="shared" ca="1" si="60"/>
        <v>0.29865625279297037</v>
      </c>
      <c r="F1960" s="73">
        <f t="shared" ca="1" si="61"/>
        <v>-3.7354273377769871E-2</v>
      </c>
    </row>
    <row r="1961" spans="5:6" x14ac:dyDescent="0.25">
      <c r="E1961" s="73">
        <f t="shared" ca="1" si="60"/>
        <v>0.19390050678699744</v>
      </c>
      <c r="F1961" s="73">
        <f t="shared" ca="1" si="61"/>
        <v>-6.1066597392849926E-2</v>
      </c>
    </row>
    <row r="1962" spans="5:6" x14ac:dyDescent="0.25">
      <c r="E1962" s="73">
        <f t="shared" ca="1" si="60"/>
        <v>7.7962641807428623E-3</v>
      </c>
      <c r="F1962" s="73">
        <f t="shared" ca="1" si="61"/>
        <v>-0.17100076573190745</v>
      </c>
    </row>
    <row r="1963" spans="5:6" x14ac:dyDescent="0.25">
      <c r="E1963" s="73">
        <f t="shared" ca="1" si="60"/>
        <v>4.2100156675851763E-2</v>
      </c>
      <c r="F1963" s="73">
        <f t="shared" ca="1" si="61"/>
        <v>-0.12210448806063171</v>
      </c>
    </row>
    <row r="1964" spans="5:6" x14ac:dyDescent="0.25">
      <c r="E1964" s="73">
        <f t="shared" ca="1" si="60"/>
        <v>0.15037874932160711</v>
      </c>
      <c r="F1964" s="73">
        <f t="shared" ca="1" si="61"/>
        <v>-7.317214002253411E-2</v>
      </c>
    </row>
    <row r="1965" spans="5:6" x14ac:dyDescent="0.25">
      <c r="E1965" s="73">
        <f t="shared" ca="1" si="60"/>
        <v>0.76862673798510028</v>
      </c>
      <c r="F1965" s="73">
        <f t="shared" ca="1" si="61"/>
        <v>5.1925101550034637E-2</v>
      </c>
    </row>
    <row r="1966" spans="5:6" x14ac:dyDescent="0.25">
      <c r="E1966" s="73">
        <f t="shared" ca="1" si="60"/>
        <v>0.67334213897443296</v>
      </c>
      <c r="F1966" s="73">
        <f t="shared" ca="1" si="61"/>
        <v>3.176045898611228E-2</v>
      </c>
    </row>
    <row r="1967" spans="5:6" x14ac:dyDescent="0.25">
      <c r="E1967" s="73">
        <f t="shared" ca="1" si="60"/>
        <v>0.64199263781854243</v>
      </c>
      <c r="F1967" s="73">
        <f t="shared" ca="1" si="61"/>
        <v>2.5723847651377203E-2</v>
      </c>
    </row>
    <row r="1968" spans="5:6" x14ac:dyDescent="0.25">
      <c r="E1968" s="73">
        <f t="shared" ca="1" si="60"/>
        <v>0.1605718502882606</v>
      </c>
      <c r="F1968" s="73">
        <f t="shared" ca="1" si="61"/>
        <v>-7.0152795273841731E-2</v>
      </c>
    </row>
    <row r="1969" spans="5:6" x14ac:dyDescent="0.25">
      <c r="E1969" s="73">
        <f t="shared" ca="1" si="60"/>
        <v>3.4220259837481559E-2</v>
      </c>
      <c r="F1969" s="73">
        <f t="shared" ca="1" si="61"/>
        <v>-0.12884159756114488</v>
      </c>
    </row>
    <row r="1970" spans="5:6" x14ac:dyDescent="0.25">
      <c r="E1970" s="73">
        <f t="shared" ca="1" si="60"/>
        <v>0.12199868583556139</v>
      </c>
      <c r="F1970" s="73">
        <f t="shared" ca="1" si="61"/>
        <v>-8.2381717080137667E-2</v>
      </c>
    </row>
    <row r="1971" spans="5:6" x14ac:dyDescent="0.25">
      <c r="E1971" s="73">
        <f t="shared" ca="1" si="60"/>
        <v>0.16381037113561503</v>
      </c>
      <c r="F1971" s="73">
        <f t="shared" ca="1" si="61"/>
        <v>-6.9219920584311895E-2</v>
      </c>
    </row>
    <row r="1972" spans="5:6" x14ac:dyDescent="0.25">
      <c r="E1972" s="73">
        <f t="shared" ca="1" si="60"/>
        <v>0.20941996573329846</v>
      </c>
      <c r="F1972" s="73">
        <f t="shared" ca="1" si="61"/>
        <v>-5.7165021334936873E-2</v>
      </c>
    </row>
    <row r="1973" spans="5:6" x14ac:dyDescent="0.25">
      <c r="E1973" s="73">
        <f t="shared" ca="1" si="60"/>
        <v>0.37012827761692424</v>
      </c>
      <c r="F1973" s="73">
        <f t="shared" ca="1" si="61"/>
        <v>-2.344155283720762E-2</v>
      </c>
    </row>
    <row r="1974" spans="5:6" x14ac:dyDescent="0.25">
      <c r="E1974" s="73">
        <f t="shared" ca="1" si="60"/>
        <v>0.19748625999907066</v>
      </c>
      <c r="F1974" s="73">
        <f t="shared" ca="1" si="61"/>
        <v>-6.0148929417602859E-2</v>
      </c>
    </row>
    <row r="1975" spans="5:6" x14ac:dyDescent="0.25">
      <c r="E1975" s="73">
        <f t="shared" ca="1" si="60"/>
        <v>0.56428652648845601</v>
      </c>
      <c r="F1975" s="73">
        <f t="shared" ca="1" si="61"/>
        <v>1.1444256641269274E-2</v>
      </c>
    </row>
    <row r="1976" spans="5:6" x14ac:dyDescent="0.25">
      <c r="E1976" s="73">
        <f t="shared" ca="1" si="60"/>
        <v>0.99339520960044947</v>
      </c>
      <c r="F1976" s="73">
        <f t="shared" ca="1" si="61"/>
        <v>0.17522589910088276</v>
      </c>
    </row>
    <row r="1977" spans="5:6" x14ac:dyDescent="0.25">
      <c r="E1977" s="73">
        <f t="shared" ca="1" si="60"/>
        <v>0.42571969643178098</v>
      </c>
      <c r="F1977" s="73">
        <f t="shared" ca="1" si="61"/>
        <v>-1.3242850057861567E-2</v>
      </c>
    </row>
    <row r="1978" spans="5:6" x14ac:dyDescent="0.25">
      <c r="E1978" s="73">
        <f t="shared" ca="1" si="60"/>
        <v>0.90755595817581458</v>
      </c>
      <c r="F1978" s="73">
        <f t="shared" ca="1" si="61"/>
        <v>9.3752030862945257E-2</v>
      </c>
    </row>
    <row r="1979" spans="5:6" x14ac:dyDescent="0.25">
      <c r="E1979" s="73">
        <f t="shared" ca="1" si="60"/>
        <v>0.50953084489896638</v>
      </c>
      <c r="F1979" s="73">
        <f t="shared" ca="1" si="61"/>
        <v>1.6894589997604663E-3</v>
      </c>
    </row>
    <row r="1980" spans="5:6" x14ac:dyDescent="0.25">
      <c r="E1980" s="73">
        <f t="shared" ca="1" si="60"/>
        <v>0.34194108462554096</v>
      </c>
      <c r="F1980" s="73">
        <f t="shared" ca="1" si="61"/>
        <v>-2.8791359681090523E-2</v>
      </c>
    </row>
    <row r="1981" spans="5:6" x14ac:dyDescent="0.25">
      <c r="E1981" s="73">
        <f t="shared" ca="1" si="60"/>
        <v>0.5281485944958122</v>
      </c>
      <c r="F1981" s="73">
        <f t="shared" ca="1" si="61"/>
        <v>4.9933554460662244E-3</v>
      </c>
    </row>
    <row r="1982" spans="5:6" x14ac:dyDescent="0.25">
      <c r="E1982" s="73">
        <f t="shared" ca="1" si="60"/>
        <v>0.93392770745319265</v>
      </c>
      <c r="F1982" s="73">
        <f t="shared" ca="1" si="61"/>
        <v>0.10646896311315593</v>
      </c>
    </row>
    <row r="1983" spans="5:6" x14ac:dyDescent="0.25">
      <c r="E1983" s="73">
        <f t="shared" ca="1" si="60"/>
        <v>0.60782543558846058</v>
      </c>
      <c r="F1983" s="73">
        <f t="shared" ca="1" si="61"/>
        <v>1.9350388949263796E-2</v>
      </c>
    </row>
    <row r="1984" spans="5:6" x14ac:dyDescent="0.25">
      <c r="E1984" s="73">
        <f t="shared" ca="1" si="60"/>
        <v>0.75696176652698988</v>
      </c>
      <c r="F1984" s="73">
        <f t="shared" ca="1" si="61"/>
        <v>4.9254425244042846E-2</v>
      </c>
    </row>
    <row r="1985" spans="5:6" x14ac:dyDescent="0.25">
      <c r="E1985" s="73">
        <f t="shared" ca="1" si="60"/>
        <v>0.86814050645301533</v>
      </c>
      <c r="F1985" s="73">
        <f t="shared" ca="1" si="61"/>
        <v>7.9029378649679932E-2</v>
      </c>
    </row>
    <row r="1986" spans="5:6" x14ac:dyDescent="0.25">
      <c r="E1986" s="73">
        <f t="shared" ca="1" si="60"/>
        <v>0.11159721581218729</v>
      </c>
      <c r="F1986" s="73">
        <f t="shared" ca="1" si="61"/>
        <v>-8.613110307351983E-2</v>
      </c>
    </row>
    <row r="1987" spans="5:6" x14ac:dyDescent="0.25">
      <c r="E1987" s="73">
        <f t="shared" ca="1" si="60"/>
        <v>0.90311195368573771</v>
      </c>
      <c r="F1987" s="73">
        <f t="shared" ca="1" si="61"/>
        <v>9.1887763535357311E-2</v>
      </c>
    </row>
    <row r="1988" spans="5:6" x14ac:dyDescent="0.25">
      <c r="E1988" s="73">
        <f t="shared" ref="E1988:E2051" ca="1" si="62">RAND()</f>
        <v>0.92626353041069753</v>
      </c>
      <c r="F1988" s="73">
        <f t="shared" ref="F1988:F2051" ca="1" si="63">_xlfn.NORM.S.INV(E1988)/(SQRT(2)*$C$3)</f>
        <v>0.10242551203049005</v>
      </c>
    </row>
    <row r="1989" spans="5:6" x14ac:dyDescent="0.25">
      <c r="E1989" s="73">
        <f t="shared" ca="1" si="62"/>
        <v>0.58829800526479314</v>
      </c>
      <c r="F1989" s="73">
        <f t="shared" ca="1" si="63"/>
        <v>1.5780430277743684E-2</v>
      </c>
    </row>
    <row r="1990" spans="5:6" x14ac:dyDescent="0.25">
      <c r="E1990" s="73">
        <f t="shared" ca="1" si="62"/>
        <v>5.2049193354248846E-3</v>
      </c>
      <c r="F1990" s="73">
        <f t="shared" ca="1" si="63"/>
        <v>-0.18115437066360529</v>
      </c>
    </row>
    <row r="1991" spans="5:6" x14ac:dyDescent="0.25">
      <c r="E1991" s="73">
        <f t="shared" ca="1" si="62"/>
        <v>0.74774899717464027</v>
      </c>
      <c r="F1991" s="73">
        <f t="shared" ca="1" si="63"/>
        <v>4.7193929925987095E-2</v>
      </c>
    </row>
    <row r="1992" spans="5:6" x14ac:dyDescent="0.25">
      <c r="E1992" s="73">
        <f t="shared" ca="1" si="62"/>
        <v>0.8064429461060526</v>
      </c>
      <c r="F1992" s="73">
        <f t="shared" ca="1" si="63"/>
        <v>6.1155033736148535E-2</v>
      </c>
    </row>
    <row r="1993" spans="5:6" x14ac:dyDescent="0.25">
      <c r="E1993" s="73">
        <f t="shared" ca="1" si="62"/>
        <v>0.21588101434534346</v>
      </c>
      <c r="F1993" s="73">
        <f t="shared" ca="1" si="63"/>
        <v>-5.5591322454144061E-2</v>
      </c>
    </row>
    <row r="1994" spans="5:6" x14ac:dyDescent="0.25">
      <c r="E1994" s="73">
        <f t="shared" ca="1" si="62"/>
        <v>0.52859247373634133</v>
      </c>
      <c r="F1994" s="73">
        <f t="shared" ca="1" si="63"/>
        <v>5.0722305269781057E-3</v>
      </c>
    </row>
    <row r="1995" spans="5:6" x14ac:dyDescent="0.25">
      <c r="E1995" s="73">
        <f t="shared" ca="1" si="62"/>
        <v>0.67239903709208693</v>
      </c>
      <c r="F1995" s="73">
        <f t="shared" ca="1" si="63"/>
        <v>3.15756651119323E-2</v>
      </c>
    </row>
    <row r="1996" spans="5:6" x14ac:dyDescent="0.25">
      <c r="E1996" s="73">
        <f t="shared" ca="1" si="62"/>
        <v>0.49574227149996786</v>
      </c>
      <c r="F1996" s="73">
        <f t="shared" ca="1" si="63"/>
        <v>-7.5467705458276391E-4</v>
      </c>
    </row>
    <row r="1997" spans="5:6" x14ac:dyDescent="0.25">
      <c r="E1997" s="73">
        <f t="shared" ca="1" si="62"/>
        <v>0.9074450835290585</v>
      </c>
      <c r="F1997" s="73">
        <f t="shared" ca="1" si="63"/>
        <v>9.3704722790169559E-2</v>
      </c>
    </row>
    <row r="1998" spans="5:6" x14ac:dyDescent="0.25">
      <c r="E1998" s="73">
        <f t="shared" ca="1" si="62"/>
        <v>0.66665434527972234</v>
      </c>
      <c r="F1998" s="73">
        <f t="shared" ca="1" si="63"/>
        <v>3.0454623246309823E-2</v>
      </c>
    </row>
    <row r="1999" spans="5:6" x14ac:dyDescent="0.25">
      <c r="E1999" s="73">
        <f t="shared" ca="1" si="62"/>
        <v>0.59487776864521491</v>
      </c>
      <c r="F1999" s="73">
        <f t="shared" ca="1" si="63"/>
        <v>1.6978388296743873E-2</v>
      </c>
    </row>
    <row r="2000" spans="5:6" x14ac:dyDescent="0.25">
      <c r="E2000" s="73">
        <f t="shared" ca="1" si="62"/>
        <v>0.32979146136220716</v>
      </c>
      <c r="F2000" s="73">
        <f t="shared" ca="1" si="63"/>
        <v>-3.1147281244567396E-2</v>
      </c>
    </row>
    <row r="2001" spans="5:6" x14ac:dyDescent="0.25">
      <c r="E2001" s="73">
        <f t="shared" ca="1" si="62"/>
        <v>0.7398059992346544</v>
      </c>
      <c r="F2001" s="73">
        <f t="shared" ca="1" si="63"/>
        <v>4.5449106406476016E-2</v>
      </c>
    </row>
    <row r="2002" spans="5:6" x14ac:dyDescent="0.25">
      <c r="E2002" s="73">
        <f t="shared" ca="1" si="62"/>
        <v>0.79845959156512758</v>
      </c>
      <c r="F2002" s="73">
        <f t="shared" ca="1" si="63"/>
        <v>5.91234394745783E-2</v>
      </c>
    </row>
    <row r="2003" spans="5:6" x14ac:dyDescent="0.25">
      <c r="E2003" s="73">
        <f t="shared" ca="1" si="62"/>
        <v>0.71431417741717074</v>
      </c>
      <c r="F2003" s="73">
        <f t="shared" ca="1" si="63"/>
        <v>4.0024546315915677E-2</v>
      </c>
    </row>
    <row r="2004" spans="5:6" x14ac:dyDescent="0.25">
      <c r="E2004" s="73">
        <f t="shared" ca="1" si="62"/>
        <v>0.58498234047289877</v>
      </c>
      <c r="F2004" s="73">
        <f t="shared" ca="1" si="63"/>
        <v>1.51784904315796E-2</v>
      </c>
    </row>
    <row r="2005" spans="5:6" x14ac:dyDescent="0.25">
      <c r="E2005" s="73">
        <f t="shared" ca="1" si="62"/>
        <v>0.53532691108924335</v>
      </c>
      <c r="F2005" s="73">
        <f t="shared" ca="1" si="63"/>
        <v>6.2697376456017379E-3</v>
      </c>
    </row>
    <row r="2006" spans="5:6" x14ac:dyDescent="0.25">
      <c r="E2006" s="73">
        <f t="shared" ca="1" si="62"/>
        <v>0.58174158104280993</v>
      </c>
      <c r="F2006" s="73">
        <f t="shared" ca="1" si="63"/>
        <v>1.4591210584447603E-2</v>
      </c>
    </row>
    <row r="2007" spans="5:6" x14ac:dyDescent="0.25">
      <c r="E2007" s="73">
        <f t="shared" ca="1" si="62"/>
        <v>0.73915034819771874</v>
      </c>
      <c r="F2007" s="73">
        <f t="shared" ca="1" si="63"/>
        <v>4.5306323927697435E-2</v>
      </c>
    </row>
    <row r="2008" spans="5:6" x14ac:dyDescent="0.25">
      <c r="E2008" s="73">
        <f t="shared" ca="1" si="62"/>
        <v>0.12692160194116875</v>
      </c>
      <c r="F2008" s="73">
        <f t="shared" ca="1" si="63"/>
        <v>-8.068542401464221E-2</v>
      </c>
    </row>
    <row r="2009" spans="5:6" x14ac:dyDescent="0.25">
      <c r="E2009" s="73">
        <f t="shared" ca="1" si="62"/>
        <v>0.85821606661602745</v>
      </c>
      <c r="F2009" s="73">
        <f t="shared" ca="1" si="63"/>
        <v>7.5825806665991952E-2</v>
      </c>
    </row>
    <row r="2010" spans="5:6" x14ac:dyDescent="0.25">
      <c r="E2010" s="73">
        <f t="shared" ca="1" si="62"/>
        <v>0.30581080243764713</v>
      </c>
      <c r="F2010" s="73">
        <f t="shared" ca="1" si="63"/>
        <v>-3.590405996568484E-2</v>
      </c>
    </row>
    <row r="2011" spans="5:6" x14ac:dyDescent="0.25">
      <c r="E2011" s="73">
        <f t="shared" ca="1" si="62"/>
        <v>0.7138096551833949</v>
      </c>
      <c r="F2011" s="73">
        <f t="shared" ca="1" si="63"/>
        <v>3.9919629416473743E-2</v>
      </c>
    </row>
    <row r="2012" spans="5:6" x14ac:dyDescent="0.25">
      <c r="E2012" s="73">
        <f t="shared" ca="1" si="62"/>
        <v>0.43390416213941252</v>
      </c>
      <c r="F2012" s="73">
        <f t="shared" ca="1" si="63"/>
        <v>-1.1769298519364164E-2</v>
      </c>
    </row>
    <row r="2013" spans="5:6" x14ac:dyDescent="0.25">
      <c r="E2013" s="73">
        <f t="shared" ca="1" si="62"/>
        <v>0.68148115580057345</v>
      </c>
      <c r="F2013" s="73">
        <f t="shared" ca="1" si="63"/>
        <v>3.3364454143977589E-2</v>
      </c>
    </row>
    <row r="2014" spans="5:6" x14ac:dyDescent="0.25">
      <c r="E2014" s="73">
        <f t="shared" ca="1" si="62"/>
        <v>0.45199350379539527</v>
      </c>
      <c r="F2014" s="73">
        <f t="shared" ca="1" si="63"/>
        <v>-8.5295700581164893E-3</v>
      </c>
    </row>
    <row r="2015" spans="5:6" x14ac:dyDescent="0.25">
      <c r="E2015" s="73">
        <f t="shared" ca="1" si="62"/>
        <v>0.82241357681993321</v>
      </c>
      <c r="F2015" s="73">
        <f t="shared" ca="1" si="63"/>
        <v>6.5379251528124585E-2</v>
      </c>
    </row>
    <row r="2016" spans="5:6" x14ac:dyDescent="0.25">
      <c r="E2016" s="73">
        <f t="shared" ca="1" si="62"/>
        <v>0.10475945062211156</v>
      </c>
      <c r="F2016" s="73">
        <f t="shared" ca="1" si="63"/>
        <v>-8.873408263070727E-2</v>
      </c>
    </row>
    <row r="2017" spans="5:6" x14ac:dyDescent="0.25">
      <c r="E2017" s="73">
        <f t="shared" ca="1" si="62"/>
        <v>0.77255632135226937</v>
      </c>
      <c r="F2017" s="73">
        <f t="shared" ca="1" si="63"/>
        <v>5.2841519755755725E-2</v>
      </c>
    </row>
    <row r="2018" spans="5:6" x14ac:dyDescent="0.25">
      <c r="E2018" s="73">
        <f t="shared" ca="1" si="62"/>
        <v>0.34981852895678145</v>
      </c>
      <c r="F2018" s="73">
        <f t="shared" ca="1" si="63"/>
        <v>-2.728091830556487E-2</v>
      </c>
    </row>
    <row r="2019" spans="5:6" x14ac:dyDescent="0.25">
      <c r="E2019" s="73">
        <f t="shared" ca="1" si="62"/>
        <v>0.42809166427442613</v>
      </c>
      <c r="F2019" s="73">
        <f t="shared" ca="1" si="63"/>
        <v>-1.2815231270464951E-2</v>
      </c>
    </row>
    <row r="2020" spans="5:6" x14ac:dyDescent="0.25">
      <c r="E2020" s="73">
        <f t="shared" ca="1" si="62"/>
        <v>0.16829735949618718</v>
      </c>
      <c r="F2020" s="73">
        <f t="shared" ca="1" si="63"/>
        <v>-6.7946977849835472E-2</v>
      </c>
    </row>
    <row r="2021" spans="5:6" x14ac:dyDescent="0.25">
      <c r="E2021" s="73">
        <f t="shared" ca="1" si="62"/>
        <v>0.30387208181070335</v>
      </c>
      <c r="F2021" s="73">
        <f t="shared" ca="1" si="63"/>
        <v>-3.629552016265105E-2</v>
      </c>
    </row>
    <row r="2022" spans="5:6" x14ac:dyDescent="0.25">
      <c r="E2022" s="73">
        <f t="shared" ca="1" si="62"/>
        <v>0.71495067592372019</v>
      </c>
      <c r="F2022" s="73">
        <f t="shared" ca="1" si="63"/>
        <v>4.0157033930484073E-2</v>
      </c>
    </row>
    <row r="2023" spans="5:6" x14ac:dyDescent="0.25">
      <c r="E2023" s="73">
        <f t="shared" ca="1" si="62"/>
        <v>0.7384660896566988</v>
      </c>
      <c r="F2023" s="73">
        <f t="shared" ca="1" si="63"/>
        <v>4.5157508259710245E-2</v>
      </c>
    </row>
    <row r="2024" spans="5:6" x14ac:dyDescent="0.25">
      <c r="E2024" s="73">
        <f t="shared" ca="1" si="62"/>
        <v>0.17911287369936824</v>
      </c>
      <c r="F2024" s="73">
        <f t="shared" ca="1" si="63"/>
        <v>-6.4965517042442245E-2</v>
      </c>
    </row>
    <row r="2025" spans="5:6" x14ac:dyDescent="0.25">
      <c r="E2025" s="73">
        <f t="shared" ca="1" si="62"/>
        <v>0.25484584587708403</v>
      </c>
      <c r="F2025" s="73">
        <f t="shared" ca="1" si="63"/>
        <v>-4.6620811233878602E-2</v>
      </c>
    </row>
    <row r="2026" spans="5:6" x14ac:dyDescent="0.25">
      <c r="E2026" s="73">
        <f t="shared" ca="1" si="62"/>
        <v>0.26435065405573765</v>
      </c>
      <c r="F2026" s="73">
        <f t="shared" ca="1" si="63"/>
        <v>-4.4547000524664433E-2</v>
      </c>
    </row>
    <row r="2027" spans="5:6" x14ac:dyDescent="0.25">
      <c r="E2027" s="73">
        <f t="shared" ca="1" si="62"/>
        <v>0.11866538309460373</v>
      </c>
      <c r="F2027" s="73">
        <f t="shared" ca="1" si="63"/>
        <v>-8.3557738076591392E-2</v>
      </c>
    </row>
    <row r="2028" spans="5:6" x14ac:dyDescent="0.25">
      <c r="E2028" s="73">
        <f t="shared" ca="1" si="62"/>
        <v>0.55895778124899809</v>
      </c>
      <c r="F2028" s="73">
        <f t="shared" ca="1" si="63"/>
        <v>1.0488327001183994E-2</v>
      </c>
    </row>
    <row r="2029" spans="5:6" x14ac:dyDescent="0.25">
      <c r="E2029" s="73">
        <f t="shared" ca="1" si="62"/>
        <v>0.98420339110040223</v>
      </c>
      <c r="F2029" s="73">
        <f t="shared" ca="1" si="63"/>
        <v>0.15199400309473987</v>
      </c>
    </row>
    <row r="2030" spans="5:6" x14ac:dyDescent="0.25">
      <c r="E2030" s="73">
        <f t="shared" ca="1" si="62"/>
        <v>0.62059296264655106</v>
      </c>
      <c r="F2030" s="73">
        <f t="shared" ca="1" si="63"/>
        <v>2.1710899907047013E-2</v>
      </c>
    </row>
    <row r="2031" spans="5:6" x14ac:dyDescent="0.25">
      <c r="E2031" s="73">
        <f t="shared" ca="1" si="62"/>
        <v>0.72061506794767116</v>
      </c>
      <c r="F2031" s="73">
        <f t="shared" ca="1" si="63"/>
        <v>4.134238753429282E-2</v>
      </c>
    </row>
    <row r="2032" spans="5:6" x14ac:dyDescent="0.25">
      <c r="E2032" s="73">
        <f t="shared" ca="1" si="62"/>
        <v>0.15108791949434697</v>
      </c>
      <c r="F2032" s="73">
        <f t="shared" ca="1" si="63"/>
        <v>-7.2957765611036285E-2</v>
      </c>
    </row>
    <row r="2033" spans="5:6" x14ac:dyDescent="0.25">
      <c r="E2033" s="73">
        <f t="shared" ca="1" si="62"/>
        <v>0.8478265756418395</v>
      </c>
      <c r="F2033" s="73">
        <f t="shared" ca="1" si="63"/>
        <v>7.2630921963175263E-2</v>
      </c>
    </row>
    <row r="2034" spans="5:6" x14ac:dyDescent="0.25">
      <c r="E2034" s="73">
        <f t="shared" ca="1" si="62"/>
        <v>0.70916568328793095</v>
      </c>
      <c r="F2034" s="73">
        <f t="shared" ca="1" si="63"/>
        <v>3.8957977672590405E-2</v>
      </c>
    </row>
    <row r="2035" spans="5:6" x14ac:dyDescent="0.25">
      <c r="E2035" s="73">
        <f t="shared" ca="1" si="62"/>
        <v>0.50098219422855395</v>
      </c>
      <c r="F2035" s="73">
        <f t="shared" ca="1" si="63"/>
        <v>1.7408957014572359E-4</v>
      </c>
    </row>
    <row r="2036" spans="5:6" x14ac:dyDescent="0.25">
      <c r="E2036" s="73">
        <f t="shared" ca="1" si="62"/>
        <v>0.93914675459213293</v>
      </c>
      <c r="F2036" s="73">
        <f t="shared" ca="1" si="63"/>
        <v>0.10943540901755409</v>
      </c>
    </row>
    <row r="2037" spans="5:6" x14ac:dyDescent="0.25">
      <c r="E2037" s="73">
        <f t="shared" ca="1" si="62"/>
        <v>0.99937838955778702</v>
      </c>
      <c r="F2037" s="73">
        <f t="shared" ca="1" si="63"/>
        <v>0.22830880089698879</v>
      </c>
    </row>
    <row r="2038" spans="5:6" x14ac:dyDescent="0.25">
      <c r="E2038" s="73">
        <f t="shared" ca="1" si="62"/>
        <v>0.13518838893790897</v>
      </c>
      <c r="F2038" s="73">
        <f t="shared" ca="1" si="63"/>
        <v>-7.7936976591034018E-2</v>
      </c>
    </row>
    <row r="2039" spans="5:6" x14ac:dyDescent="0.25">
      <c r="E2039" s="73">
        <f t="shared" ca="1" si="62"/>
        <v>0.12937769073708294</v>
      </c>
      <c r="F2039" s="73">
        <f t="shared" ca="1" si="63"/>
        <v>-7.9856238201009205E-2</v>
      </c>
    </row>
    <row r="2040" spans="5:6" x14ac:dyDescent="0.25">
      <c r="E2040" s="73">
        <f t="shared" ca="1" si="62"/>
        <v>0.24999679845488909</v>
      </c>
      <c r="F2040" s="73">
        <f t="shared" ca="1" si="63"/>
        <v>-4.7694340020965058E-2</v>
      </c>
    </row>
    <row r="2041" spans="5:6" x14ac:dyDescent="0.25">
      <c r="E2041" s="73">
        <f t="shared" ca="1" si="62"/>
        <v>0.55703345944385785</v>
      </c>
      <c r="F2041" s="73">
        <f t="shared" ca="1" si="63"/>
        <v>1.0143600412764299E-2</v>
      </c>
    </row>
    <row r="2042" spans="5:6" x14ac:dyDescent="0.25">
      <c r="E2042" s="73">
        <f t="shared" ca="1" si="62"/>
        <v>0.20045825006922591</v>
      </c>
      <c r="F2042" s="73">
        <f t="shared" ca="1" si="63"/>
        <v>-5.9395946383397097E-2</v>
      </c>
    </row>
    <row r="2043" spans="5:6" x14ac:dyDescent="0.25">
      <c r="E2043" s="73">
        <f t="shared" ca="1" si="62"/>
        <v>0.82050520822531658</v>
      </c>
      <c r="F2043" s="73">
        <f t="shared" ca="1" si="63"/>
        <v>6.4862348101163272E-2</v>
      </c>
    </row>
    <row r="2044" spans="5:6" x14ac:dyDescent="0.25">
      <c r="E2044" s="73">
        <f t="shared" ca="1" si="62"/>
        <v>0.79862817035630895</v>
      </c>
      <c r="F2044" s="73">
        <f t="shared" ca="1" si="63"/>
        <v>5.9165832840971426E-2</v>
      </c>
    </row>
    <row r="2045" spans="5:6" x14ac:dyDescent="0.25">
      <c r="E2045" s="73">
        <f t="shared" ca="1" si="62"/>
        <v>0.12314451742571697</v>
      </c>
      <c r="F2045" s="73">
        <f t="shared" ca="1" si="63"/>
        <v>-8.1982679066561412E-2</v>
      </c>
    </row>
    <row r="2046" spans="5:6" x14ac:dyDescent="0.25">
      <c r="E2046" s="73">
        <f t="shared" ca="1" si="62"/>
        <v>0.790364260881259</v>
      </c>
      <c r="F2046" s="73">
        <f t="shared" ca="1" si="63"/>
        <v>5.7112010857807219E-2</v>
      </c>
    </row>
    <row r="2047" spans="5:6" x14ac:dyDescent="0.25">
      <c r="E2047" s="73">
        <f t="shared" ca="1" si="62"/>
        <v>0.3053661647228566</v>
      </c>
      <c r="F2047" s="73">
        <f t="shared" ca="1" si="63"/>
        <v>-3.5993742144585165E-2</v>
      </c>
    </row>
    <row r="2048" spans="5:6" x14ac:dyDescent="0.25">
      <c r="E2048" s="73">
        <f t="shared" ca="1" si="62"/>
        <v>0.39219888602143638</v>
      </c>
      <c r="F2048" s="73">
        <f t="shared" ca="1" si="63"/>
        <v>-1.9345913618792992E-2</v>
      </c>
    </row>
    <row r="2049" spans="5:6" x14ac:dyDescent="0.25">
      <c r="E2049" s="73">
        <f t="shared" ca="1" si="62"/>
        <v>0.95794977300575523</v>
      </c>
      <c r="F2049" s="73">
        <f t="shared" ca="1" si="63"/>
        <v>0.12214381171659462</v>
      </c>
    </row>
    <row r="2050" spans="5:6" x14ac:dyDescent="0.25">
      <c r="E2050" s="73">
        <f t="shared" ca="1" si="62"/>
        <v>0.47339071949547717</v>
      </c>
      <c r="F2050" s="73">
        <f t="shared" ca="1" si="63"/>
        <v>-4.7198746846537579E-3</v>
      </c>
    </row>
    <row r="2051" spans="5:6" x14ac:dyDescent="0.25">
      <c r="E2051" s="73">
        <f t="shared" ca="1" si="62"/>
        <v>0.89952390113646752</v>
      </c>
      <c r="F2051" s="73">
        <f t="shared" ca="1" si="63"/>
        <v>9.0427885952181986E-2</v>
      </c>
    </row>
    <row r="2052" spans="5:6" x14ac:dyDescent="0.25">
      <c r="E2052" s="73">
        <f t="shared" ref="E2052:E2115" ca="1" si="64">RAND()</f>
        <v>0.21573358046888536</v>
      </c>
      <c r="F2052" s="73">
        <f t="shared" ref="F2052:F2115" ca="1" si="65">_xlfn.NORM.S.INV(E2052)/(SQRT(2)*$C$3)</f>
        <v>-5.5626924286037958E-2</v>
      </c>
    </row>
    <row r="2053" spans="5:6" x14ac:dyDescent="0.25">
      <c r="E2053" s="73">
        <f t="shared" ca="1" si="64"/>
        <v>0.7791563049491792</v>
      </c>
      <c r="F2053" s="73">
        <f t="shared" ca="1" si="65"/>
        <v>5.440104244360925E-2</v>
      </c>
    </row>
    <row r="2054" spans="5:6" x14ac:dyDescent="0.25">
      <c r="E2054" s="73">
        <f t="shared" ca="1" si="64"/>
        <v>0.17424532922687375</v>
      </c>
      <c r="F2054" s="73">
        <f t="shared" ca="1" si="65"/>
        <v>-6.6292741302005173E-2</v>
      </c>
    </row>
    <row r="2055" spans="5:6" x14ac:dyDescent="0.25">
      <c r="E2055" s="73">
        <f t="shared" ca="1" si="64"/>
        <v>0.39301071156067191</v>
      </c>
      <c r="F2055" s="73">
        <f t="shared" ca="1" si="65"/>
        <v>-1.9196576905778036E-2</v>
      </c>
    </row>
    <row r="2056" spans="5:6" x14ac:dyDescent="0.25">
      <c r="E2056" s="73">
        <f t="shared" ca="1" si="64"/>
        <v>0.93671909632083417</v>
      </c>
      <c r="F2056" s="73">
        <f t="shared" ca="1" si="65"/>
        <v>0.10803188646800087</v>
      </c>
    </row>
    <row r="2057" spans="5:6" x14ac:dyDescent="0.25">
      <c r="E2057" s="73">
        <f t="shared" ca="1" si="64"/>
        <v>0.32240369108768685</v>
      </c>
      <c r="F2057" s="73">
        <f t="shared" ca="1" si="65"/>
        <v>-3.2596757561581355E-2</v>
      </c>
    </row>
    <row r="2058" spans="5:6" x14ac:dyDescent="0.25">
      <c r="E2058" s="73">
        <f t="shared" ca="1" si="64"/>
        <v>0.2359302765043001</v>
      </c>
      <c r="F2058" s="73">
        <f t="shared" ca="1" si="65"/>
        <v>-5.0873158531649122E-2</v>
      </c>
    </row>
    <row r="2059" spans="5:6" x14ac:dyDescent="0.25">
      <c r="E2059" s="73">
        <f t="shared" ca="1" si="64"/>
        <v>0.97302277654360847</v>
      </c>
      <c r="F2059" s="73">
        <f t="shared" ca="1" si="65"/>
        <v>0.13627376819193876</v>
      </c>
    </row>
    <row r="2060" spans="5:6" x14ac:dyDescent="0.25">
      <c r="E2060" s="73">
        <f t="shared" ca="1" si="64"/>
        <v>0.41191606208058351</v>
      </c>
      <c r="F2060" s="73">
        <f t="shared" ca="1" si="65"/>
        <v>-1.5741533501259473E-2</v>
      </c>
    </row>
    <row r="2061" spans="5:6" x14ac:dyDescent="0.25">
      <c r="E2061" s="73">
        <f t="shared" ca="1" si="64"/>
        <v>0.9560550029822189</v>
      </c>
      <c r="F2061" s="73">
        <f t="shared" ca="1" si="65"/>
        <v>0.12067728830536965</v>
      </c>
    </row>
    <row r="2062" spans="5:6" x14ac:dyDescent="0.25">
      <c r="E2062" s="73">
        <f t="shared" ca="1" si="64"/>
        <v>0.37299935434416398</v>
      </c>
      <c r="F2062" s="73">
        <f t="shared" ca="1" si="65"/>
        <v>-2.2904592876939935E-2</v>
      </c>
    </row>
    <row r="2063" spans="5:6" x14ac:dyDescent="0.25">
      <c r="E2063" s="73">
        <f t="shared" ca="1" si="64"/>
        <v>0.29946234128599369</v>
      </c>
      <c r="F2063" s="73">
        <f t="shared" ca="1" si="65"/>
        <v>-3.719010458076049E-2</v>
      </c>
    </row>
    <row r="2064" spans="5:6" x14ac:dyDescent="0.25">
      <c r="E2064" s="73">
        <f t="shared" ca="1" si="64"/>
        <v>0.69632982446393776</v>
      </c>
      <c r="F2064" s="73">
        <f t="shared" ca="1" si="65"/>
        <v>3.6336352248295713E-2</v>
      </c>
    </row>
    <row r="2065" spans="5:6" x14ac:dyDescent="0.25">
      <c r="E2065" s="73">
        <f t="shared" ca="1" si="64"/>
        <v>0.73322490301796028</v>
      </c>
      <c r="F2065" s="73">
        <f t="shared" ca="1" si="65"/>
        <v>4.4024168837037872E-2</v>
      </c>
    </row>
    <row r="2066" spans="5:6" x14ac:dyDescent="0.25">
      <c r="E2066" s="73">
        <f t="shared" ca="1" si="64"/>
        <v>0.12942205289815734</v>
      </c>
      <c r="F2066" s="73">
        <f t="shared" ca="1" si="65"/>
        <v>-7.9841362191478582E-2</v>
      </c>
    </row>
    <row r="2067" spans="5:6" x14ac:dyDescent="0.25">
      <c r="E2067" s="73">
        <f t="shared" ca="1" si="64"/>
        <v>0.21054002029098084</v>
      </c>
      <c r="F2067" s="73">
        <f t="shared" ca="1" si="65"/>
        <v>-5.6890198247258141E-2</v>
      </c>
    </row>
    <row r="2068" spans="5:6" x14ac:dyDescent="0.25">
      <c r="E2068" s="73">
        <f t="shared" ca="1" si="64"/>
        <v>0.70721586663160674</v>
      </c>
      <c r="F2068" s="73">
        <f t="shared" ca="1" si="65"/>
        <v>3.8556366954882425E-2</v>
      </c>
    </row>
    <row r="2069" spans="5:6" x14ac:dyDescent="0.25">
      <c r="E2069" s="73">
        <f t="shared" ca="1" si="64"/>
        <v>0.97890809305463222</v>
      </c>
      <c r="F2069" s="73">
        <f t="shared" ca="1" si="65"/>
        <v>0.14366303972789157</v>
      </c>
    </row>
    <row r="2070" spans="5:6" x14ac:dyDescent="0.25">
      <c r="E2070" s="73">
        <f t="shared" ca="1" si="64"/>
        <v>0.40012350224255944</v>
      </c>
      <c r="F2070" s="73">
        <f t="shared" ca="1" si="65"/>
        <v>-1.7891742271690565E-2</v>
      </c>
    </row>
    <row r="2071" spans="5:6" x14ac:dyDescent="0.25">
      <c r="E2071" s="73">
        <f t="shared" ca="1" si="64"/>
        <v>0.88281075545887544</v>
      </c>
      <c r="F2071" s="73">
        <f t="shared" ca="1" si="65"/>
        <v>8.4085990515109843E-2</v>
      </c>
    </row>
    <row r="2072" spans="5:6" x14ac:dyDescent="0.25">
      <c r="E2072" s="73">
        <f t="shared" ca="1" si="64"/>
        <v>0.22967673242909781</v>
      </c>
      <c r="F2072" s="73">
        <f t="shared" ca="1" si="65"/>
        <v>-5.2319670846013168E-2</v>
      </c>
    </row>
    <row r="2073" spans="5:6" x14ac:dyDescent="0.25">
      <c r="E2073" s="73">
        <f t="shared" ca="1" si="64"/>
        <v>0.40276240545704023</v>
      </c>
      <c r="F2073" s="73">
        <f t="shared" ca="1" si="65"/>
        <v>-1.7409206886432896E-2</v>
      </c>
    </row>
    <row r="2074" spans="5:6" x14ac:dyDescent="0.25">
      <c r="E2074" s="73">
        <f t="shared" ca="1" si="64"/>
        <v>0.14874424753459792</v>
      </c>
      <c r="F2074" s="73">
        <f t="shared" ca="1" si="65"/>
        <v>-7.3668811917998789E-2</v>
      </c>
    </row>
    <row r="2075" spans="5:6" x14ac:dyDescent="0.25">
      <c r="E2075" s="73">
        <f t="shared" ca="1" si="64"/>
        <v>0.80959272340103416</v>
      </c>
      <c r="F2075" s="73">
        <f t="shared" ca="1" si="65"/>
        <v>6.1970586547854783E-2</v>
      </c>
    </row>
    <row r="2076" spans="5:6" x14ac:dyDescent="0.25">
      <c r="E2076" s="73">
        <f t="shared" ca="1" si="64"/>
        <v>0.85964947410144554</v>
      </c>
      <c r="F2076" s="73">
        <f t="shared" ca="1" si="65"/>
        <v>7.62788487320787E-2</v>
      </c>
    </row>
    <row r="2077" spans="5:6" x14ac:dyDescent="0.25">
      <c r="E2077" s="73">
        <f t="shared" ca="1" si="64"/>
        <v>0.7623874543088377</v>
      </c>
      <c r="F2077" s="73">
        <f t="shared" ca="1" si="65"/>
        <v>5.04876629533327E-2</v>
      </c>
    </row>
    <row r="2078" spans="5:6" x14ac:dyDescent="0.25">
      <c r="E2078" s="73">
        <f t="shared" ca="1" si="64"/>
        <v>0.97343798570925288</v>
      </c>
      <c r="F2078" s="73">
        <f t="shared" ca="1" si="65"/>
        <v>0.13674818286932666</v>
      </c>
    </row>
    <row r="2079" spans="5:6" x14ac:dyDescent="0.25">
      <c r="E2079" s="73">
        <f t="shared" ca="1" si="64"/>
        <v>7.6208287637536953E-2</v>
      </c>
      <c r="F2079" s="73">
        <f t="shared" ca="1" si="65"/>
        <v>-0.10119034577668566</v>
      </c>
    </row>
    <row r="2080" spans="5:6" x14ac:dyDescent="0.25">
      <c r="E2080" s="73">
        <f t="shared" ca="1" si="64"/>
        <v>0.30086258559643531</v>
      </c>
      <c r="F2080" s="73">
        <f t="shared" ca="1" si="65"/>
        <v>-3.690540459058201E-2</v>
      </c>
    </row>
    <row r="2081" spans="5:6" x14ac:dyDescent="0.25">
      <c r="E2081" s="73">
        <f t="shared" ca="1" si="64"/>
        <v>0.7337862134527402</v>
      </c>
      <c r="F2081" s="73">
        <f t="shared" ca="1" si="65"/>
        <v>4.4145000588886832E-2</v>
      </c>
    </row>
    <row r="2082" spans="5:6" x14ac:dyDescent="0.25">
      <c r="E2082" s="73">
        <f t="shared" ca="1" si="64"/>
        <v>0.73093656086048875</v>
      </c>
      <c r="F2082" s="73">
        <f t="shared" ca="1" si="65"/>
        <v>4.3532886040464014E-2</v>
      </c>
    </row>
    <row r="2083" spans="5:6" x14ac:dyDescent="0.25">
      <c r="E2083" s="73">
        <f t="shared" ca="1" si="64"/>
        <v>0.1770546579318022</v>
      </c>
      <c r="F2083" s="73">
        <f t="shared" ca="1" si="65"/>
        <v>-6.5523909616125503E-2</v>
      </c>
    </row>
    <row r="2084" spans="5:6" x14ac:dyDescent="0.25">
      <c r="E2084" s="73">
        <f t="shared" ca="1" si="64"/>
        <v>0.94527922668564701</v>
      </c>
      <c r="F2084" s="73">
        <f t="shared" ca="1" si="65"/>
        <v>0.11318716787354507</v>
      </c>
    </row>
    <row r="2085" spans="5:6" x14ac:dyDescent="0.25">
      <c r="E2085" s="73">
        <f t="shared" ca="1" si="64"/>
        <v>0.42193213346339442</v>
      </c>
      <c r="F2085" s="73">
        <f t="shared" ca="1" si="65"/>
        <v>-1.3926684789900272E-2</v>
      </c>
    </row>
    <row r="2086" spans="5:6" x14ac:dyDescent="0.25">
      <c r="E2086" s="73">
        <f t="shared" ca="1" si="64"/>
        <v>6.473320524427173E-4</v>
      </c>
      <c r="F2086" s="73">
        <f t="shared" ca="1" si="65"/>
        <v>-0.22748755986016922</v>
      </c>
    </row>
    <row r="2087" spans="5:6" x14ac:dyDescent="0.25">
      <c r="E2087" s="73">
        <f t="shared" ca="1" si="64"/>
        <v>9.7040890073309849E-2</v>
      </c>
      <c r="F2087" s="73">
        <f t="shared" ca="1" si="65"/>
        <v>-9.1824774953847596E-2</v>
      </c>
    </row>
    <row r="2088" spans="5:6" x14ac:dyDescent="0.25">
      <c r="E2088" s="73">
        <f t="shared" ca="1" si="64"/>
        <v>4.4293147746877315E-2</v>
      </c>
      <c r="F2088" s="73">
        <f t="shared" ca="1" si="65"/>
        <v>-0.12041339833459186</v>
      </c>
    </row>
    <row r="2089" spans="5:6" x14ac:dyDescent="0.25">
      <c r="E2089" s="73">
        <f t="shared" ca="1" si="64"/>
        <v>0.82345553762548684</v>
      </c>
      <c r="F2089" s="73">
        <f t="shared" ca="1" si="65"/>
        <v>6.5662958260004234E-2</v>
      </c>
    </row>
    <row r="2090" spans="5:6" x14ac:dyDescent="0.25">
      <c r="E2090" s="73">
        <f t="shared" ca="1" si="64"/>
        <v>0.18132157630759227</v>
      </c>
      <c r="F2090" s="73">
        <f t="shared" ca="1" si="65"/>
        <v>-6.4370769051175877E-2</v>
      </c>
    </row>
    <row r="2091" spans="5:6" x14ac:dyDescent="0.25">
      <c r="E2091" s="73">
        <f t="shared" ca="1" si="64"/>
        <v>0.41667004137258723</v>
      </c>
      <c r="F2091" s="73">
        <f t="shared" ca="1" si="65"/>
        <v>-1.4878922911410124E-2</v>
      </c>
    </row>
    <row r="2092" spans="5:6" x14ac:dyDescent="0.25">
      <c r="E2092" s="73">
        <f t="shared" ca="1" si="64"/>
        <v>4.9241044296706171E-3</v>
      </c>
      <c r="F2092" s="73">
        <f t="shared" ca="1" si="65"/>
        <v>-0.18251231290778142</v>
      </c>
    </row>
    <row r="2093" spans="5:6" x14ac:dyDescent="0.25">
      <c r="E2093" s="73">
        <f t="shared" ca="1" si="64"/>
        <v>0.36193664463436626</v>
      </c>
      <c r="F2093" s="73">
        <f t="shared" ca="1" si="65"/>
        <v>-2.4981163455206064E-2</v>
      </c>
    </row>
    <row r="2094" spans="5:6" x14ac:dyDescent="0.25">
      <c r="E2094" s="73">
        <f t="shared" ca="1" si="64"/>
        <v>0.95877890262500287</v>
      </c>
      <c r="F2094" s="73">
        <f t="shared" ca="1" si="65"/>
        <v>0.12280241109213101</v>
      </c>
    </row>
    <row r="2095" spans="5:6" x14ac:dyDescent="0.25">
      <c r="E2095" s="73">
        <f t="shared" ca="1" si="64"/>
        <v>0.52365346001896751</v>
      </c>
      <c r="F2095" s="73">
        <f t="shared" ca="1" si="65"/>
        <v>4.1949259915508462E-3</v>
      </c>
    </row>
    <row r="2096" spans="5:6" x14ac:dyDescent="0.25">
      <c r="E2096" s="73">
        <f t="shared" ca="1" si="64"/>
        <v>0.12654194658904494</v>
      </c>
      <c r="F2096" s="73">
        <f t="shared" ca="1" si="65"/>
        <v>-8.0814590227367505E-2</v>
      </c>
    </row>
    <row r="2097" spans="5:6" x14ac:dyDescent="0.25">
      <c r="E2097" s="73">
        <f t="shared" ca="1" si="64"/>
        <v>0.54845035030441325</v>
      </c>
      <c r="F2097" s="73">
        <f t="shared" ca="1" si="65"/>
        <v>8.608820969838676E-3</v>
      </c>
    </row>
    <row r="2098" spans="5:6" x14ac:dyDescent="0.25">
      <c r="E2098" s="73">
        <f t="shared" ca="1" si="64"/>
        <v>0.47686823107670695</v>
      </c>
      <c r="F2098" s="73">
        <f t="shared" ca="1" si="65"/>
        <v>-4.1022993633502841E-3</v>
      </c>
    </row>
    <row r="2099" spans="5:6" x14ac:dyDescent="0.25">
      <c r="E2099" s="73">
        <f t="shared" ca="1" si="64"/>
        <v>0.18749107138642129</v>
      </c>
      <c r="F2099" s="73">
        <f t="shared" ca="1" si="65"/>
        <v>-6.273308044680663E-2</v>
      </c>
    </row>
    <row r="2100" spans="5:6" x14ac:dyDescent="0.25">
      <c r="E2100" s="73">
        <f t="shared" ca="1" si="64"/>
        <v>0.59350758727188557</v>
      </c>
      <c r="F2100" s="73">
        <f t="shared" ca="1" si="65"/>
        <v>1.672853282110855E-2</v>
      </c>
    </row>
    <row r="2101" spans="5:6" x14ac:dyDescent="0.25">
      <c r="E2101" s="73">
        <f t="shared" ca="1" si="64"/>
        <v>5.5401908562134894E-3</v>
      </c>
      <c r="F2101" s="73">
        <f t="shared" ca="1" si="65"/>
        <v>-0.17961597855331668</v>
      </c>
    </row>
    <row r="2102" spans="5:6" x14ac:dyDescent="0.25">
      <c r="E2102" s="73">
        <f t="shared" ca="1" si="64"/>
        <v>0.10980228864547947</v>
      </c>
      <c r="F2102" s="73">
        <f t="shared" ca="1" si="65"/>
        <v>-8.6803032349358919E-2</v>
      </c>
    </row>
    <row r="2103" spans="5:6" x14ac:dyDescent="0.25">
      <c r="E2103" s="73">
        <f t="shared" ca="1" si="64"/>
        <v>0.51304722178679585</v>
      </c>
      <c r="F2103" s="73">
        <f t="shared" ca="1" si="65"/>
        <v>2.3129722515365285E-3</v>
      </c>
    </row>
    <row r="2104" spans="5:6" x14ac:dyDescent="0.25">
      <c r="E2104" s="73">
        <f t="shared" ca="1" si="64"/>
        <v>2.5776306206052313E-3</v>
      </c>
      <c r="F2104" s="73">
        <f t="shared" ca="1" si="65"/>
        <v>-0.19778969351736672</v>
      </c>
    </row>
    <row r="2105" spans="5:6" x14ac:dyDescent="0.25">
      <c r="E2105" s="73">
        <f t="shared" ca="1" si="64"/>
        <v>0.73859794906049547</v>
      </c>
      <c r="F2105" s="73">
        <f t="shared" ca="1" si="65"/>
        <v>4.5186170070194542E-2</v>
      </c>
    </row>
    <row r="2106" spans="5:6" x14ac:dyDescent="0.25">
      <c r="E2106" s="73">
        <f t="shared" ca="1" si="64"/>
        <v>6.6531865938186496E-2</v>
      </c>
      <c r="F2106" s="73">
        <f t="shared" ca="1" si="65"/>
        <v>-0.10621657795809326</v>
      </c>
    </row>
    <row r="2107" spans="5:6" x14ac:dyDescent="0.25">
      <c r="E2107" s="73">
        <f t="shared" ca="1" si="64"/>
        <v>0.29491441599699963</v>
      </c>
      <c r="F2107" s="73">
        <f t="shared" ca="1" si="65"/>
        <v>-3.8119001678499402E-2</v>
      </c>
    </row>
    <row r="2108" spans="5:6" x14ac:dyDescent="0.25">
      <c r="E2108" s="73">
        <f t="shared" ca="1" si="64"/>
        <v>0.14213476295327099</v>
      </c>
      <c r="F2108" s="73">
        <f t="shared" ca="1" si="65"/>
        <v>-7.5715396877681071E-2</v>
      </c>
    </row>
    <row r="2109" spans="5:6" x14ac:dyDescent="0.25">
      <c r="E2109" s="73">
        <f t="shared" ca="1" si="64"/>
        <v>0.6603104889061876</v>
      </c>
      <c r="F2109" s="73">
        <f t="shared" ca="1" si="65"/>
        <v>2.9225476900083851E-2</v>
      </c>
    </row>
    <row r="2110" spans="5:6" x14ac:dyDescent="0.25">
      <c r="E2110" s="73">
        <f t="shared" ca="1" si="64"/>
        <v>0.71061794291360447</v>
      </c>
      <c r="F2110" s="73">
        <f t="shared" ca="1" si="65"/>
        <v>3.9257922794944007E-2</v>
      </c>
    </row>
    <row r="2111" spans="5:6" x14ac:dyDescent="0.25">
      <c r="E2111" s="73">
        <f t="shared" ca="1" si="64"/>
        <v>0.55303872988562786</v>
      </c>
      <c r="F2111" s="73">
        <f t="shared" ca="1" si="65"/>
        <v>9.4287365683544053E-3</v>
      </c>
    </row>
    <row r="2112" spans="5:6" x14ac:dyDescent="0.25">
      <c r="E2112" s="73">
        <f t="shared" ca="1" si="64"/>
        <v>0.36521322667780309</v>
      </c>
      <c r="F2112" s="73">
        <f t="shared" ca="1" si="65"/>
        <v>-2.4363951650971334E-2</v>
      </c>
    </row>
    <row r="2113" spans="5:6" x14ac:dyDescent="0.25">
      <c r="E2113" s="73">
        <f t="shared" ca="1" si="64"/>
        <v>0.69299910513574814</v>
      </c>
      <c r="F2113" s="73">
        <f t="shared" ca="1" si="65"/>
        <v>3.5664305046736768E-2</v>
      </c>
    </row>
    <row r="2114" spans="5:6" x14ac:dyDescent="0.25">
      <c r="E2114" s="73">
        <f t="shared" ca="1" si="64"/>
        <v>0.93427701706393185</v>
      </c>
      <c r="F2114" s="73">
        <f t="shared" ca="1" si="65"/>
        <v>0.10666170562662002</v>
      </c>
    </row>
    <row r="2115" spans="5:6" x14ac:dyDescent="0.25">
      <c r="E2115" s="73">
        <f t="shared" ca="1" si="64"/>
        <v>0.40606309768826843</v>
      </c>
      <c r="F2115" s="73">
        <f t="shared" ca="1" si="65"/>
        <v>-1.6806796714447271E-2</v>
      </c>
    </row>
    <row r="2116" spans="5:6" x14ac:dyDescent="0.25">
      <c r="E2116" s="73">
        <f t="shared" ref="E2116:E2160" ca="1" si="66">RAND()</f>
        <v>0.72997330733664423</v>
      </c>
      <c r="F2116" s="73">
        <f t="shared" ref="F2116:F2160" ca="1" si="67">_xlfn.NORM.S.INV(E2116)/(SQRT(2)*$C$3)</f>
        <v>4.3326713897589957E-2</v>
      </c>
    </row>
    <row r="2117" spans="5:6" x14ac:dyDescent="0.25">
      <c r="E2117" s="73">
        <f t="shared" ca="1" si="66"/>
        <v>0.73368362145411326</v>
      </c>
      <c r="F2117" s="73">
        <f t="shared" ca="1" si="67"/>
        <v>4.4122906272893732E-2</v>
      </c>
    </row>
    <row r="2118" spans="5:6" x14ac:dyDescent="0.25">
      <c r="E2118" s="73">
        <f t="shared" ca="1" si="66"/>
        <v>0.89181568877294815</v>
      </c>
      <c r="F2118" s="73">
        <f t="shared" ca="1" si="67"/>
        <v>8.7415510266239449E-2</v>
      </c>
    </row>
    <row r="2119" spans="5:6" x14ac:dyDescent="0.25">
      <c r="E2119" s="73">
        <f t="shared" ca="1" si="66"/>
        <v>0.95183260538213144</v>
      </c>
      <c r="F2119" s="73">
        <f t="shared" ca="1" si="67"/>
        <v>0.11758396201326547</v>
      </c>
    </row>
    <row r="2120" spans="5:6" x14ac:dyDescent="0.25">
      <c r="E2120" s="73">
        <f t="shared" ca="1" si="66"/>
        <v>0.34084239114067671</v>
      </c>
      <c r="F2120" s="73">
        <f t="shared" ca="1" si="67"/>
        <v>-2.9003057958383004E-2</v>
      </c>
    </row>
    <row r="2121" spans="5:6" x14ac:dyDescent="0.25">
      <c r="E2121" s="73">
        <f t="shared" ca="1" si="66"/>
        <v>0.93652870257697218</v>
      </c>
      <c r="F2121" s="73">
        <f t="shared" ca="1" si="67"/>
        <v>0.10792359858416202</v>
      </c>
    </row>
    <row r="2122" spans="5:6" x14ac:dyDescent="0.25">
      <c r="E2122" s="73">
        <f t="shared" ca="1" si="66"/>
        <v>0.1169378243288427</v>
      </c>
      <c r="F2122" s="73">
        <f t="shared" ca="1" si="67"/>
        <v>-8.4176432771006532E-2</v>
      </c>
    </row>
    <row r="2123" spans="5:6" x14ac:dyDescent="0.25">
      <c r="E2123" s="73">
        <f t="shared" ca="1" si="66"/>
        <v>0.16104498451609495</v>
      </c>
      <c r="F2123" s="73">
        <f t="shared" ca="1" si="67"/>
        <v>-7.0015746143006402E-2</v>
      </c>
    </row>
    <row r="2124" spans="5:6" x14ac:dyDescent="0.25">
      <c r="E2124" s="73">
        <f t="shared" ca="1" si="66"/>
        <v>0.65032944114307167</v>
      </c>
      <c r="F2124" s="73">
        <f t="shared" ca="1" si="67"/>
        <v>2.7309173915937776E-2</v>
      </c>
    </row>
    <row r="2125" spans="5:6" x14ac:dyDescent="0.25">
      <c r="E2125" s="73">
        <f t="shared" ca="1" si="66"/>
        <v>0.17913442943616531</v>
      </c>
      <c r="F2125" s="73">
        <f t="shared" ca="1" si="67"/>
        <v>-6.4959690429691561E-2</v>
      </c>
    </row>
    <row r="2126" spans="5:6" x14ac:dyDescent="0.25">
      <c r="E2126" s="73">
        <f t="shared" ca="1" si="66"/>
        <v>0.25066540734053722</v>
      </c>
      <c r="F2126" s="73">
        <f t="shared" ca="1" si="67"/>
        <v>-4.7545667552152129E-2</v>
      </c>
    </row>
    <row r="2127" spans="5:6" x14ac:dyDescent="0.25">
      <c r="E2127" s="73">
        <f t="shared" ca="1" si="66"/>
        <v>0.67721997760331121</v>
      </c>
      <c r="F2127" s="73">
        <f t="shared" ca="1" si="67"/>
        <v>3.2522594735122763E-2</v>
      </c>
    </row>
    <row r="2128" spans="5:6" x14ac:dyDescent="0.25">
      <c r="E2128" s="73">
        <f t="shared" ca="1" si="66"/>
        <v>0.99598797106431569</v>
      </c>
      <c r="F2128" s="73">
        <f t="shared" ca="1" si="67"/>
        <v>0.18745795478022234</v>
      </c>
    </row>
    <row r="2129" spans="5:6" x14ac:dyDescent="0.25">
      <c r="E2129" s="73">
        <f t="shared" ca="1" si="66"/>
        <v>0.28286527688051544</v>
      </c>
      <c r="F2129" s="73">
        <f t="shared" ca="1" si="67"/>
        <v>-4.0612722585177286E-2</v>
      </c>
    </row>
    <row r="2130" spans="5:6" x14ac:dyDescent="0.25">
      <c r="E2130" s="73">
        <f t="shared" ca="1" si="66"/>
        <v>0.73814933873167643</v>
      </c>
      <c r="F2130" s="73">
        <f t="shared" ca="1" si="67"/>
        <v>4.5088687529603891E-2</v>
      </c>
    </row>
    <row r="2131" spans="5:6" x14ac:dyDescent="0.25">
      <c r="E2131" s="73">
        <f t="shared" ca="1" si="66"/>
        <v>0.44321517412419398</v>
      </c>
      <c r="F2131" s="73">
        <f t="shared" ca="1" si="67"/>
        <v>-1.0099077488227521E-2</v>
      </c>
    </row>
    <row r="2132" spans="5:6" x14ac:dyDescent="0.25">
      <c r="E2132" s="73">
        <f t="shared" ca="1" si="66"/>
        <v>0.43413381326354283</v>
      </c>
      <c r="F2132" s="73">
        <f t="shared" ca="1" si="67"/>
        <v>-1.1728028171260976E-2</v>
      </c>
    </row>
    <row r="2133" spans="5:6" x14ac:dyDescent="0.25">
      <c r="E2133" s="73">
        <f t="shared" ca="1" si="66"/>
        <v>0.12352318907284432</v>
      </c>
      <c r="F2133" s="73">
        <f t="shared" ca="1" si="67"/>
        <v>-8.1851378483199608E-2</v>
      </c>
    </row>
    <row r="2134" spans="5:6" x14ac:dyDescent="0.25">
      <c r="E2134" s="73">
        <f t="shared" ca="1" si="66"/>
        <v>0.23235790068251561</v>
      </c>
      <c r="F2134" s="73">
        <f t="shared" ca="1" si="67"/>
        <v>-5.1696839922827052E-2</v>
      </c>
    </row>
    <row r="2135" spans="5:6" x14ac:dyDescent="0.25">
      <c r="E2135" s="73">
        <f t="shared" ca="1" si="66"/>
        <v>6.2771536087397606E-2</v>
      </c>
      <c r="F2135" s="73">
        <f t="shared" ca="1" si="67"/>
        <v>-0.10832284568147635</v>
      </c>
    </row>
    <row r="2136" spans="5:6" x14ac:dyDescent="0.25">
      <c r="E2136" s="73">
        <f t="shared" ca="1" si="66"/>
        <v>0.53169845238044233</v>
      </c>
      <c r="F2136" s="73">
        <f t="shared" ca="1" si="67"/>
        <v>5.6243292703975645E-3</v>
      </c>
    </row>
    <row r="2137" spans="5:6" x14ac:dyDescent="0.25">
      <c r="E2137" s="73">
        <f t="shared" ca="1" si="66"/>
        <v>0.21081544475867786</v>
      </c>
      <c r="F2137" s="73">
        <f t="shared" ca="1" si="67"/>
        <v>-5.6822750097199413E-2</v>
      </c>
    </row>
    <row r="2138" spans="5:6" x14ac:dyDescent="0.25">
      <c r="E2138" s="73">
        <f t="shared" ca="1" si="66"/>
        <v>6.2381013786893869E-2</v>
      </c>
      <c r="F2138" s="73">
        <f t="shared" ca="1" si="67"/>
        <v>-0.10854716698575986</v>
      </c>
    </row>
    <row r="2139" spans="5:6" x14ac:dyDescent="0.25">
      <c r="E2139" s="73">
        <f t="shared" ca="1" si="66"/>
        <v>0.63040961001262286</v>
      </c>
      <c r="F2139" s="73">
        <f t="shared" ca="1" si="67"/>
        <v>2.3542300263782262E-2</v>
      </c>
    </row>
    <row r="2140" spans="5:6" x14ac:dyDescent="0.25">
      <c r="E2140" s="73">
        <f t="shared" ca="1" si="66"/>
        <v>0.17144658385573508</v>
      </c>
      <c r="F2140" s="73">
        <f t="shared" ca="1" si="67"/>
        <v>-6.7066549804172884E-2</v>
      </c>
    </row>
    <row r="2141" spans="5:6" x14ac:dyDescent="0.25">
      <c r="E2141" s="73">
        <f t="shared" ca="1" si="66"/>
        <v>6.4388654927774125E-2</v>
      </c>
      <c r="F2141" s="73">
        <f t="shared" ca="1" si="67"/>
        <v>-0.1074053587395272</v>
      </c>
    </row>
    <row r="2142" spans="5:6" x14ac:dyDescent="0.25">
      <c r="E2142" s="73">
        <f t="shared" ca="1" si="66"/>
        <v>0.48487195978843545</v>
      </c>
      <c r="F2142" s="73">
        <f t="shared" ca="1" si="67"/>
        <v>-2.6820182526287322E-3</v>
      </c>
    </row>
    <row r="2143" spans="5:6" x14ac:dyDescent="0.25">
      <c r="E2143" s="73">
        <f t="shared" ca="1" si="66"/>
        <v>0.70435365586424437</v>
      </c>
      <c r="F2143" s="73">
        <f t="shared" ca="1" si="67"/>
        <v>3.7969067381607775E-2</v>
      </c>
    </row>
    <row r="2144" spans="5:6" x14ac:dyDescent="0.25">
      <c r="E2144" s="73">
        <f t="shared" ca="1" si="66"/>
        <v>0.69206986727868647</v>
      </c>
      <c r="F2144" s="73">
        <f t="shared" ca="1" si="67"/>
        <v>3.5477386430339521E-2</v>
      </c>
    </row>
    <row r="2145" spans="5:6" x14ac:dyDescent="0.25">
      <c r="E2145" s="73">
        <f t="shared" ca="1" si="66"/>
        <v>0.65838995487125929</v>
      </c>
      <c r="F2145" s="73">
        <f t="shared" ca="1" si="67"/>
        <v>2.8855117733034938E-2</v>
      </c>
    </row>
    <row r="2146" spans="5:6" x14ac:dyDescent="0.25">
      <c r="E2146" s="73">
        <f t="shared" ca="1" si="66"/>
        <v>0.21821881610115801</v>
      </c>
      <c r="F2146" s="73">
        <f t="shared" ca="1" si="67"/>
        <v>-5.5028667385319419E-2</v>
      </c>
    </row>
    <row r="2147" spans="5:6" x14ac:dyDescent="0.25">
      <c r="E2147" s="73">
        <f t="shared" ca="1" si="66"/>
        <v>0.12524382102507814</v>
      </c>
      <c r="F2147" s="73">
        <f t="shared" ca="1" si="67"/>
        <v>-8.1258289234780817E-2</v>
      </c>
    </row>
    <row r="2148" spans="5:6" x14ac:dyDescent="0.25">
      <c r="E2148" s="73">
        <f t="shared" ca="1" si="66"/>
        <v>0.31241005724609716</v>
      </c>
      <c r="F2148" s="73">
        <f t="shared" ca="1" si="67"/>
        <v>-3.4579677217099536E-2</v>
      </c>
    </row>
    <row r="2149" spans="5:6" x14ac:dyDescent="0.25">
      <c r="E2149" s="73">
        <f t="shared" ca="1" si="66"/>
        <v>0.23494635243726125</v>
      </c>
      <c r="F2149" s="73">
        <f t="shared" ca="1" si="67"/>
        <v>-5.1099328883764145E-2</v>
      </c>
    </row>
    <row r="2150" spans="5:6" x14ac:dyDescent="0.25">
      <c r="E2150" s="73">
        <f t="shared" ca="1" si="66"/>
        <v>0.60973913282799796</v>
      </c>
      <c r="F2150" s="73">
        <f t="shared" ca="1" si="67"/>
        <v>1.9702766048247444E-2</v>
      </c>
    </row>
    <row r="2151" spans="5:6" x14ac:dyDescent="0.25">
      <c r="E2151" s="73">
        <f t="shared" ca="1" si="66"/>
        <v>0.49259471022907775</v>
      </c>
      <c r="F2151" s="73">
        <f t="shared" ca="1" si="67"/>
        <v>-1.3126288216622432E-3</v>
      </c>
    </row>
    <row r="2152" spans="5:6" x14ac:dyDescent="0.25">
      <c r="E2152" s="73">
        <f t="shared" ca="1" si="66"/>
        <v>0.14577691084549749</v>
      </c>
      <c r="F2152" s="73">
        <f t="shared" ca="1" si="67"/>
        <v>-7.4579901552637648E-2</v>
      </c>
    </row>
    <row r="2153" spans="5:6" x14ac:dyDescent="0.25">
      <c r="E2153" s="73">
        <f t="shared" ca="1" si="66"/>
        <v>0.18205216359598753</v>
      </c>
      <c r="F2153" s="73">
        <f t="shared" ca="1" si="67"/>
        <v>-6.417504040357469E-2</v>
      </c>
    </row>
    <row r="2154" spans="5:6" x14ac:dyDescent="0.25">
      <c r="E2154" s="73">
        <f t="shared" ca="1" si="66"/>
        <v>9.2586413253063715E-2</v>
      </c>
      <c r="F2154" s="73">
        <f t="shared" ca="1" si="67"/>
        <v>-9.3691291368165078E-2</v>
      </c>
    </row>
    <row r="2155" spans="5:6" x14ac:dyDescent="0.25">
      <c r="E2155" s="73">
        <f t="shared" ca="1" si="66"/>
        <v>0.83323038605974775</v>
      </c>
      <c r="F2155" s="73">
        <f t="shared" ca="1" si="67"/>
        <v>6.8377905512480144E-2</v>
      </c>
    </row>
    <row r="2156" spans="5:6" x14ac:dyDescent="0.25">
      <c r="E2156" s="73">
        <f t="shared" ca="1" si="66"/>
        <v>0.48639127663409587</v>
      </c>
      <c r="F2156" s="73">
        <f t="shared" ca="1" si="67"/>
        <v>-2.4125513993424933E-3</v>
      </c>
    </row>
    <row r="2157" spans="5:6" x14ac:dyDescent="0.25">
      <c r="E2157" s="73">
        <f t="shared" ca="1" si="66"/>
        <v>0.40238889902823738</v>
      </c>
      <c r="F2157" s="73">
        <f t="shared" ca="1" si="67"/>
        <v>-1.7477454473673406E-2</v>
      </c>
    </row>
    <row r="2158" spans="5:6" x14ac:dyDescent="0.25">
      <c r="E2158" s="73">
        <f t="shared" ca="1" si="66"/>
        <v>0.14025709069769299</v>
      </c>
      <c r="F2158" s="73">
        <f t="shared" ca="1" si="67"/>
        <v>-7.6308488601463886E-2</v>
      </c>
    </row>
    <row r="2159" spans="5:6" x14ac:dyDescent="0.25">
      <c r="E2159" s="73">
        <f t="shared" ca="1" si="66"/>
        <v>0.32397704163538343</v>
      </c>
      <c r="F2159" s="73">
        <f t="shared" ca="1" si="67"/>
        <v>-3.2286937847479436E-2</v>
      </c>
    </row>
    <row r="2160" spans="5:6" x14ac:dyDescent="0.25">
      <c r="E2160" s="73">
        <f t="shared" ca="1" si="66"/>
        <v>0.87804630206649448</v>
      </c>
      <c r="F2160" s="73">
        <f t="shared" ca="1" si="67"/>
        <v>8.2397437770566559E-2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12306-F50D-45A5-82FC-451AC0A5DE5F}">
  <sheetPr>
    <tabColor theme="8" tint="-0.249977111117893"/>
  </sheetPr>
  <dimension ref="A1:L2160"/>
  <sheetViews>
    <sheetView zoomScale="90" zoomScaleNormal="90" workbookViewId="0">
      <selection activeCell="F3" sqref="F3:F4"/>
    </sheetView>
  </sheetViews>
  <sheetFormatPr baseColWidth="10" defaultRowHeight="15" x14ac:dyDescent="0.25"/>
  <cols>
    <col min="1" max="1" width="4.28515625" style="72" customWidth="1"/>
    <col min="2" max="2" width="10.28515625" style="72" bestFit="1" customWidth="1"/>
    <col min="3" max="3" width="11.85546875" style="72" bestFit="1" customWidth="1"/>
    <col min="4" max="4" width="5.140625" style="72" customWidth="1"/>
    <col min="5" max="5" width="11.42578125" style="72"/>
    <col min="6" max="6" width="18" style="72" customWidth="1"/>
    <col min="7" max="7" width="19.85546875" style="72" customWidth="1"/>
    <col min="8" max="8" width="11.42578125" style="72"/>
    <col min="9" max="9" width="17.7109375" style="72" bestFit="1" customWidth="1"/>
    <col min="10" max="10" width="18.7109375" style="72" bestFit="1" customWidth="1"/>
    <col min="11" max="11" width="11.42578125" style="72"/>
    <col min="12" max="12" width="12" style="72" bestFit="1" customWidth="1"/>
    <col min="13" max="13" width="11.42578125" style="72"/>
    <col min="14" max="14" width="11.7109375" style="72" bestFit="1" customWidth="1"/>
    <col min="15" max="16384" width="11.42578125" style="72"/>
  </cols>
  <sheetData>
    <row r="1" spans="1:12" x14ac:dyDescent="0.25">
      <c r="A1" s="107" t="s">
        <v>109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</row>
    <row r="2" spans="1:12" x14ac:dyDescent="0.25">
      <c r="B2" s="71" t="s">
        <v>11</v>
      </c>
      <c r="C2" s="71" t="s">
        <v>12</v>
      </c>
      <c r="E2" s="71" t="s">
        <v>13</v>
      </c>
      <c r="F2" s="71" t="s">
        <v>14</v>
      </c>
      <c r="H2" s="71" t="s">
        <v>15</v>
      </c>
      <c r="I2" s="71" t="s">
        <v>16</v>
      </c>
      <c r="J2" s="71" t="s">
        <v>17</v>
      </c>
    </row>
    <row r="3" spans="1:12" x14ac:dyDescent="0.25">
      <c r="B3" s="73" t="s">
        <v>19</v>
      </c>
      <c r="C3" s="70">
        <v>0</v>
      </c>
      <c r="E3" s="73">
        <f ca="1">RAND()</f>
        <v>0.46919277954534788</v>
      </c>
      <c r="F3" s="73">
        <f ca="1">SIGN(E3-0.5)*(_xlfn.GAMMA.INV(2*ABS(E3-0.5),1/$C$5,(($C$4^$C$5)))^(1/$C$5))+$C$3</f>
        <v>-0.19078311187369065</v>
      </c>
      <c r="H3" s="73" t="s">
        <v>19</v>
      </c>
      <c r="I3" s="73">
        <f ca="1">AVERAGE(F3:F2160)</f>
        <v>0.11613047824456318</v>
      </c>
      <c r="J3" s="70">
        <f>C3</f>
        <v>0</v>
      </c>
      <c r="L3" s="72">
        <f ca="1">_xlfn.GAMMA(($C$7*((E3-C3)/C4))^C5)</f>
        <v>2.8632560413044281</v>
      </c>
    </row>
    <row r="4" spans="1:12" x14ac:dyDescent="0.25">
      <c r="B4" s="73" t="s">
        <v>18</v>
      </c>
      <c r="C4" s="70">
        <v>3</v>
      </c>
      <c r="E4" s="73">
        <f t="shared" ref="E4:E67" ca="1" si="0">RAND()</f>
        <v>0.35566660653004967</v>
      </c>
      <c r="F4" s="74">
        <f t="shared" ref="F4:F67" ca="1" si="1">SIGN(E4-0.5)*(_xlfn.GAMMA.INV(2*ABS(E4-0.5),1/$C$5,(($C$4^$C$5)))^(1/$C$5))+$C$3</f>
        <v>-1.0218429146098793</v>
      </c>
      <c r="H4" s="73" t="s">
        <v>21</v>
      </c>
      <c r="I4" s="73">
        <f ca="1">_xlfn.VAR.S(F3:F2160)</f>
        <v>17.350526752046708</v>
      </c>
      <c r="J4" s="66">
        <f>((C4)^2)*_xlfn.GAMMA(3/C5)/_xlfn.GAMMA(1/C5)</f>
        <v>18</v>
      </c>
      <c r="L4" s="72">
        <f>(1/C5)</f>
        <v>1</v>
      </c>
    </row>
    <row r="5" spans="1:12" x14ac:dyDescent="0.25">
      <c r="B5" s="73" t="s">
        <v>20</v>
      </c>
      <c r="C5" s="70">
        <v>1</v>
      </c>
      <c r="E5" s="73">
        <f t="shared" ca="1" si="0"/>
        <v>0.34340285787462244</v>
      </c>
      <c r="F5" s="74">
        <f t="shared" ca="1" si="1"/>
        <v>-1.1271114831082745</v>
      </c>
      <c r="H5" s="73" t="s">
        <v>22</v>
      </c>
      <c r="I5" s="73">
        <f ca="1">_xlfn.STDEV.S(F3:F2160)</f>
        <v>4.1653963499343867</v>
      </c>
      <c r="J5" s="73">
        <f>SQRT(J4)</f>
        <v>4.2426406871192848</v>
      </c>
      <c r="L5" s="72">
        <f>_xlfn.GAMMA(1/C5)</f>
        <v>1</v>
      </c>
    </row>
    <row r="6" spans="1:12" x14ac:dyDescent="0.25">
      <c r="E6" s="73">
        <f t="shared" ca="1" si="0"/>
        <v>0.2646477516501563</v>
      </c>
      <c r="F6" s="74">
        <f t="shared" ca="1" si="1"/>
        <v>-1.9086251871415976</v>
      </c>
      <c r="H6" s="73" t="s">
        <v>23</v>
      </c>
      <c r="I6" s="73">
        <f ca="1">SKEW(F3:F2160)</f>
        <v>9.755619600945252E-2</v>
      </c>
      <c r="J6" s="73"/>
    </row>
    <row r="7" spans="1:12" x14ac:dyDescent="0.25">
      <c r="B7" s="72" t="s">
        <v>106</v>
      </c>
      <c r="C7" s="75">
        <f>_xlfn.GAMMA(3/C5)/_xlfn.GAMMA(1/C5)</f>
        <v>2</v>
      </c>
      <c r="E7" s="73">
        <f t="shared" ca="1" si="0"/>
        <v>0.11885291292328704</v>
      </c>
      <c r="F7" s="74">
        <f t="shared" ca="1" si="1"/>
        <v>-4.3101641870261531</v>
      </c>
      <c r="H7" s="73" t="s">
        <v>24</v>
      </c>
      <c r="I7" s="73">
        <f ca="1">I19/(I5^4)</f>
        <v>8.0980837467928559</v>
      </c>
      <c r="J7" s="73"/>
    </row>
    <row r="8" spans="1:12" x14ac:dyDescent="0.25">
      <c r="B8" s="72" t="s">
        <v>107</v>
      </c>
      <c r="C8" s="72">
        <f>C5*SQRT(C7)/(2*_xlfn.GAMMA(1/C5))</f>
        <v>0.70710678118654757</v>
      </c>
      <c r="E8" s="73">
        <f t="shared" ca="1" si="0"/>
        <v>0.70958712703682425</v>
      </c>
      <c r="F8" s="74">
        <f t="shared" ca="1" si="1"/>
        <v>1.6299134642052993</v>
      </c>
      <c r="I8" s="72">
        <f ca="1">MEDIAN(F3:F2160)</f>
        <v>-6.1184182257161115E-2</v>
      </c>
      <c r="J8" s="72" t="e">
        <f>C4*(-1+2^(1/C5))^(-1/C3)</f>
        <v>#DIV/0!</v>
      </c>
    </row>
    <row r="9" spans="1:12" x14ac:dyDescent="0.25">
      <c r="E9" s="73">
        <f t="shared" ca="1" si="0"/>
        <v>0.67859680385362631</v>
      </c>
      <c r="F9" s="74">
        <f t="shared" ca="1" si="1"/>
        <v>1.3257351021533343</v>
      </c>
      <c r="H9" s="95" t="s">
        <v>26</v>
      </c>
      <c r="I9" s="95"/>
    </row>
    <row r="10" spans="1:12" x14ac:dyDescent="0.25">
      <c r="E10" s="73">
        <f t="shared" ca="1" si="0"/>
        <v>0.7763191754695441</v>
      </c>
      <c r="F10" s="74">
        <f t="shared" ca="1" si="1"/>
        <v>2.4131638595339915</v>
      </c>
      <c r="H10" s="73"/>
      <c r="I10" s="73">
        <f ca="1">SUMPRODUCT(F3:F2160)/COUNT(F3:F2160)</f>
        <v>0.11613047824456318</v>
      </c>
    </row>
    <row r="11" spans="1:12" x14ac:dyDescent="0.25">
      <c r="E11" s="73">
        <f t="shared" ca="1" si="0"/>
        <v>0.11225499217316393</v>
      </c>
      <c r="F11" s="74">
        <f t="shared" ca="1" si="1"/>
        <v>-4.481505297257204</v>
      </c>
      <c r="H11" s="73"/>
      <c r="I11" s="73">
        <f ca="1">SUMPRODUCT(F3:F2160,F3:F2160)/COUNT(F3:F2160)</f>
        <v>17.355972944216767</v>
      </c>
    </row>
    <row r="12" spans="1:12" x14ac:dyDescent="0.25">
      <c r="E12" s="73">
        <f t="shared" ca="1" si="0"/>
        <v>0.61267296134962468</v>
      </c>
      <c r="F12" s="74">
        <f t="shared" ca="1" si="1"/>
        <v>0.7660161034303119</v>
      </c>
      <c r="H12" s="73"/>
      <c r="I12" s="73">
        <f ca="1">SUMPRODUCT(F3:F2160,F3:F2160,F3:F2160)/COUNT(F3:F2160)</f>
        <v>13.084305395845831</v>
      </c>
    </row>
    <row r="13" spans="1:12" x14ac:dyDescent="0.25">
      <c r="E13" s="73">
        <f t="shared" ca="1" si="0"/>
        <v>0.19939004541317285</v>
      </c>
      <c r="F13" s="74">
        <f t="shared" ca="1" si="1"/>
        <v>-2.7580354945286274</v>
      </c>
      <c r="H13" s="73"/>
      <c r="I13" s="73">
        <f ca="1">SUMPRODUCT(F3:F2160,F3:F2160,F3:F2160,F3:F2160)/COUNT(F3:F2160)</f>
        <v>2442.5275224046823</v>
      </c>
    </row>
    <row r="14" spans="1:12" x14ac:dyDescent="0.25">
      <c r="E14" s="73">
        <f t="shared" ca="1" si="0"/>
        <v>0.26072101756023724</v>
      </c>
      <c r="F14" s="74">
        <f t="shared" ca="1" si="1"/>
        <v>-1.9534714830458146</v>
      </c>
    </row>
    <row r="15" spans="1:12" x14ac:dyDescent="0.25">
      <c r="E15" s="73">
        <f t="shared" ca="1" si="0"/>
        <v>0.47066035325501798</v>
      </c>
      <c r="F15" s="74">
        <f t="shared" ca="1" si="1"/>
        <v>-0.18141414867361647</v>
      </c>
      <c r="H15" s="95" t="s">
        <v>27</v>
      </c>
      <c r="I15" s="95"/>
    </row>
    <row r="16" spans="1:12" x14ac:dyDescent="0.25">
      <c r="E16" s="73">
        <f t="shared" ca="1" si="0"/>
        <v>0.68507538248080124</v>
      </c>
      <c r="F16" s="74">
        <f t="shared" ca="1" si="1"/>
        <v>1.3868243930954953</v>
      </c>
      <c r="H16" s="73"/>
      <c r="I16" s="73">
        <v>0</v>
      </c>
    </row>
    <row r="17" spans="5:9" x14ac:dyDescent="0.25">
      <c r="E17" s="73">
        <f t="shared" ca="1" si="0"/>
        <v>0.39137133090595499</v>
      </c>
      <c r="F17" s="74">
        <f t="shared" ca="1" si="1"/>
        <v>-0.73485388110165051</v>
      </c>
      <c r="H17" s="73"/>
      <c r="I17" s="73">
        <f ca="1">I11-I10^2</f>
        <v>17.342486656239455</v>
      </c>
    </row>
    <row r="18" spans="5:9" x14ac:dyDescent="0.25">
      <c r="E18" s="73">
        <f t="shared" ca="1" si="0"/>
        <v>0.81886189770043805</v>
      </c>
      <c r="F18" s="74">
        <f t="shared" ca="1" si="1"/>
        <v>3.0460450858792765</v>
      </c>
      <c r="H18" s="73"/>
      <c r="I18" s="73">
        <f ca="1">I12-3*I10*I11+2*I10^3</f>
        <v>7.0407654187561519</v>
      </c>
    </row>
    <row r="19" spans="5:9" x14ac:dyDescent="0.25">
      <c r="E19" s="73">
        <f t="shared" ca="1" si="0"/>
        <v>0.35959651913199897</v>
      </c>
      <c r="F19" s="74">
        <f t="shared" ca="1" si="1"/>
        <v>-0.98887642711418167</v>
      </c>
      <c r="H19" s="73"/>
      <c r="I19" s="73">
        <f ca="1">I13-4*I10*I12+6*(I10^2)*I11-3*(I10^4)</f>
        <v>2437.8534360878348</v>
      </c>
    </row>
    <row r="20" spans="5:9" x14ac:dyDescent="0.25">
      <c r="E20" s="73">
        <f t="shared" ca="1" si="0"/>
        <v>0.41704990687084353</v>
      </c>
      <c r="F20" s="74">
        <f t="shared" ca="1" si="1"/>
        <v>-0.5442066091173936</v>
      </c>
    </row>
    <row r="21" spans="5:9" x14ac:dyDescent="0.25">
      <c r="E21" s="73">
        <f t="shared" ca="1" si="0"/>
        <v>0.50416622203763761</v>
      </c>
      <c r="F21" s="74">
        <f t="shared" ca="1" si="1"/>
        <v>2.5102058820311315E-2</v>
      </c>
    </row>
    <row r="22" spans="5:9" x14ac:dyDescent="0.25">
      <c r="E22" s="73">
        <f t="shared" ca="1" si="0"/>
        <v>0.27303580729850274</v>
      </c>
      <c r="F22" s="74">
        <f t="shared" ca="1" si="1"/>
        <v>-1.8150154487180161</v>
      </c>
    </row>
    <row r="23" spans="5:9" x14ac:dyDescent="0.25">
      <c r="E23" s="73">
        <f t="shared" ca="1" si="0"/>
        <v>0.75075833755204702</v>
      </c>
      <c r="F23" s="74">
        <f t="shared" ca="1" si="1"/>
        <v>2.0885554220987825</v>
      </c>
    </row>
    <row r="24" spans="5:9" x14ac:dyDescent="0.25">
      <c r="E24" s="73">
        <f t="shared" ca="1" si="0"/>
        <v>0.10834214488341731</v>
      </c>
      <c r="F24" s="74">
        <f t="shared" ca="1" si="1"/>
        <v>-4.5879416120486374</v>
      </c>
    </row>
    <row r="25" spans="5:9" x14ac:dyDescent="0.25">
      <c r="E25" s="73">
        <f t="shared" ca="1" si="0"/>
        <v>0.55904473967728741</v>
      </c>
      <c r="F25" s="74">
        <f t="shared" ca="1" si="1"/>
        <v>0.37699403591156488</v>
      </c>
    </row>
    <row r="26" spans="5:9" x14ac:dyDescent="0.25">
      <c r="E26" s="73">
        <f t="shared" ca="1" si="0"/>
        <v>0.53633022710848255</v>
      </c>
      <c r="F26" s="74">
        <f t="shared" ca="1" si="1"/>
        <v>0.22630648777950074</v>
      </c>
    </row>
    <row r="27" spans="5:9" x14ac:dyDescent="0.25">
      <c r="E27" s="73">
        <f t="shared" ca="1" si="0"/>
        <v>0.84965578114996798</v>
      </c>
      <c r="F27" s="74">
        <f t="shared" ca="1" si="1"/>
        <v>3.6050419230211679</v>
      </c>
    </row>
    <row r="28" spans="5:9" x14ac:dyDescent="0.25">
      <c r="E28" s="73">
        <f t="shared" ca="1" si="0"/>
        <v>0.75433154883891351</v>
      </c>
      <c r="F28" s="74">
        <f t="shared" ca="1" si="1"/>
        <v>2.1318756931269816</v>
      </c>
    </row>
    <row r="29" spans="5:9" x14ac:dyDescent="0.25">
      <c r="E29" s="73">
        <f t="shared" ca="1" si="0"/>
        <v>0.76751936329836878</v>
      </c>
      <c r="F29" s="74">
        <f t="shared" ca="1" si="1"/>
        <v>2.2974034796002183</v>
      </c>
    </row>
    <row r="30" spans="5:9" x14ac:dyDescent="0.25">
      <c r="E30" s="73">
        <f t="shared" ca="1" si="0"/>
        <v>0.81953719779232692</v>
      </c>
      <c r="F30" s="74">
        <f t="shared" ca="1" si="1"/>
        <v>3.0572502715170273</v>
      </c>
    </row>
    <row r="31" spans="5:9" x14ac:dyDescent="0.25">
      <c r="E31" s="73">
        <f t="shared" ca="1" si="0"/>
        <v>0.53076169963224307</v>
      </c>
      <c r="F31" s="74">
        <f t="shared" ca="1" si="1"/>
        <v>0.19049206766115898</v>
      </c>
    </row>
    <row r="32" spans="5:9" x14ac:dyDescent="0.25">
      <c r="E32" s="73">
        <f t="shared" ca="1" si="0"/>
        <v>0.2014424145636563</v>
      </c>
      <c r="F32" s="74">
        <f t="shared" ca="1" si="1"/>
        <v>-2.7273136250478647</v>
      </c>
    </row>
    <row r="33" spans="5:6" x14ac:dyDescent="0.25">
      <c r="E33" s="73">
        <f t="shared" ca="1" si="0"/>
        <v>0.41223765324202521</v>
      </c>
      <c r="F33" s="74">
        <f t="shared" ca="1" si="1"/>
        <v>-0.57902426135037999</v>
      </c>
    </row>
    <row r="34" spans="5:6" x14ac:dyDescent="0.25">
      <c r="E34" s="73">
        <f t="shared" ca="1" si="0"/>
        <v>0.53480014037993051</v>
      </c>
      <c r="F34" s="74">
        <f t="shared" ca="1" si="1"/>
        <v>0.21642293862078374</v>
      </c>
    </row>
    <row r="35" spans="5:6" x14ac:dyDescent="0.25">
      <c r="E35" s="73">
        <f t="shared" ca="1" si="0"/>
        <v>0.94357100740759836</v>
      </c>
      <c r="F35" s="74">
        <f t="shared" ca="1" si="1"/>
        <v>6.5448750568242664</v>
      </c>
    </row>
    <row r="36" spans="5:6" x14ac:dyDescent="0.25">
      <c r="E36" s="73">
        <f t="shared" ca="1" si="0"/>
        <v>0.97185599834396119</v>
      </c>
      <c r="F36" s="74">
        <f t="shared" ca="1" si="1"/>
        <v>8.6318215547560868</v>
      </c>
    </row>
    <row r="37" spans="5:6" x14ac:dyDescent="0.25">
      <c r="E37" s="73">
        <f t="shared" ca="1" si="0"/>
        <v>0.15654316694740589</v>
      </c>
      <c r="F37" s="74">
        <f t="shared" ca="1" si="1"/>
        <v>-3.4838288980059664</v>
      </c>
    </row>
    <row r="38" spans="5:6" x14ac:dyDescent="0.25">
      <c r="E38" s="73">
        <f t="shared" ca="1" si="0"/>
        <v>0.19066525601073625</v>
      </c>
      <c r="F38" s="74">
        <f t="shared" ca="1" si="1"/>
        <v>-2.8922663828488875</v>
      </c>
    </row>
    <row r="39" spans="5:6" x14ac:dyDescent="0.25">
      <c r="E39" s="73">
        <f t="shared" ca="1" si="0"/>
        <v>0.58265459793941587</v>
      </c>
      <c r="F39" s="74">
        <f t="shared" ca="1" si="1"/>
        <v>0.54208175151862004</v>
      </c>
    </row>
    <row r="40" spans="5:6" x14ac:dyDescent="0.25">
      <c r="E40" s="73">
        <f t="shared" ca="1" si="0"/>
        <v>0.87070321851405086</v>
      </c>
      <c r="F40" s="74">
        <f t="shared" ca="1" si="1"/>
        <v>4.0574931143625808</v>
      </c>
    </row>
    <row r="41" spans="5:6" x14ac:dyDescent="0.25">
      <c r="E41" s="73">
        <f t="shared" ca="1" si="0"/>
        <v>0.43698533858732114</v>
      </c>
      <c r="F41" s="74">
        <f t="shared" ca="1" si="1"/>
        <v>-0.40412536209855043</v>
      </c>
    </row>
    <row r="42" spans="5:6" x14ac:dyDescent="0.25">
      <c r="E42" s="73">
        <f t="shared" ca="1" si="0"/>
        <v>0.86844694939867206</v>
      </c>
      <c r="F42" s="74">
        <f t="shared" ca="1" si="1"/>
        <v>4.005593704598839</v>
      </c>
    </row>
    <row r="43" spans="5:6" x14ac:dyDescent="0.25">
      <c r="E43" s="73">
        <f t="shared" ca="1" si="0"/>
        <v>0.72744517852190782</v>
      </c>
      <c r="F43" s="74">
        <f t="shared" ca="1" si="1"/>
        <v>1.8203049744501127</v>
      </c>
    </row>
    <row r="44" spans="5:6" x14ac:dyDescent="0.25">
      <c r="E44" s="73">
        <f t="shared" ca="1" si="0"/>
        <v>0.24275828353702822</v>
      </c>
      <c r="F44" s="74">
        <f t="shared" ca="1" si="1"/>
        <v>-2.1676256042894648</v>
      </c>
    </row>
    <row r="45" spans="5:6" x14ac:dyDescent="0.25">
      <c r="E45" s="73">
        <f t="shared" ca="1" si="0"/>
        <v>0.98543465999801816</v>
      </c>
      <c r="F45" s="74">
        <f t="shared" ca="1" si="1"/>
        <v>10.607890093545576</v>
      </c>
    </row>
    <row r="46" spans="5:6" x14ac:dyDescent="0.25">
      <c r="E46" s="73">
        <f t="shared" ca="1" si="0"/>
        <v>0.20140194887464191</v>
      </c>
      <c r="F46" s="74">
        <f t="shared" ca="1" si="1"/>
        <v>-2.7279163246433877</v>
      </c>
    </row>
    <row r="47" spans="5:6" x14ac:dyDescent="0.25">
      <c r="E47" s="73">
        <f t="shared" ca="1" si="0"/>
        <v>0.69031782338466574</v>
      </c>
      <c r="F47" s="74">
        <f t="shared" ca="1" si="1"/>
        <v>1.4371846907471628</v>
      </c>
    </row>
    <row r="48" spans="5:6" x14ac:dyDescent="0.25">
      <c r="E48" s="73">
        <f t="shared" ca="1" si="0"/>
        <v>0.14596218032842057</v>
      </c>
      <c r="F48" s="74">
        <f t="shared" ca="1" si="1"/>
        <v>-3.6937816473499403</v>
      </c>
    </row>
    <row r="49" spans="5:6" x14ac:dyDescent="0.25">
      <c r="E49" s="73">
        <f t="shared" ca="1" si="0"/>
        <v>0.48953327522730972</v>
      </c>
      <c r="F49" s="74">
        <f t="shared" ca="1" si="1"/>
        <v>-6.3466982308693742E-2</v>
      </c>
    </row>
    <row r="50" spans="5:6" x14ac:dyDescent="0.25">
      <c r="E50" s="73">
        <f t="shared" ca="1" si="0"/>
        <v>0.38865710488546668</v>
      </c>
      <c r="F50" s="74">
        <f t="shared" ca="1" si="1"/>
        <v>-0.75573186593356279</v>
      </c>
    </row>
    <row r="51" spans="5:6" x14ac:dyDescent="0.25">
      <c r="E51" s="73">
        <f t="shared" ca="1" si="0"/>
        <v>0.9928929419878465</v>
      </c>
      <c r="F51" s="74">
        <f t="shared" ca="1" si="1"/>
        <v>12.760559165797842</v>
      </c>
    </row>
    <row r="52" spans="5:6" x14ac:dyDescent="0.25">
      <c r="E52" s="73">
        <f t="shared" ca="1" si="0"/>
        <v>0.3075273877315412</v>
      </c>
      <c r="F52" s="74">
        <f t="shared" ca="1" si="1"/>
        <v>-1.4581318480443346</v>
      </c>
    </row>
    <row r="53" spans="5:6" x14ac:dyDescent="0.25">
      <c r="E53" s="73">
        <f t="shared" ca="1" si="0"/>
        <v>0.40037350966515484</v>
      </c>
      <c r="F53" s="74">
        <f t="shared" ca="1" si="1"/>
        <v>-0.66663063854162907</v>
      </c>
    </row>
    <row r="54" spans="5:6" x14ac:dyDescent="0.25">
      <c r="E54" s="73">
        <f t="shared" ca="1" si="0"/>
        <v>0.85476911589746374</v>
      </c>
      <c r="F54" s="74">
        <f t="shared" ca="1" si="1"/>
        <v>3.7088499546550051</v>
      </c>
    </row>
    <row r="55" spans="5:6" x14ac:dyDescent="0.25">
      <c r="E55" s="73">
        <f t="shared" ca="1" si="0"/>
        <v>0.75778057808937604</v>
      </c>
      <c r="F55" s="74">
        <f t="shared" ca="1" si="1"/>
        <v>2.1742922428846403</v>
      </c>
    </row>
    <row r="56" spans="5:6" x14ac:dyDescent="0.25">
      <c r="E56" s="73">
        <f t="shared" ca="1" si="0"/>
        <v>0.75626581365307866</v>
      </c>
      <c r="F56" s="74">
        <f t="shared" ca="1" si="1"/>
        <v>2.1555896015227769</v>
      </c>
    </row>
    <row r="57" spans="5:6" x14ac:dyDescent="0.25">
      <c r="E57" s="73">
        <f t="shared" ca="1" si="0"/>
        <v>0.57168250958028288</v>
      </c>
      <c r="F57" s="74">
        <f t="shared" ca="1" si="1"/>
        <v>0.46423013337598196</v>
      </c>
    </row>
    <row r="58" spans="5:6" x14ac:dyDescent="0.25">
      <c r="E58" s="73">
        <f t="shared" ca="1" si="0"/>
        <v>0.35492308234080494</v>
      </c>
      <c r="F58" s="74">
        <f t="shared" ca="1" si="1"/>
        <v>-1.0281210056565491</v>
      </c>
    </row>
    <row r="59" spans="5:6" x14ac:dyDescent="0.25">
      <c r="E59" s="73">
        <f t="shared" ca="1" si="0"/>
        <v>0.61563263405368951</v>
      </c>
      <c r="F59" s="74">
        <f t="shared" ca="1" si="1"/>
        <v>0.78902796303398692</v>
      </c>
    </row>
    <row r="60" spans="5:6" x14ac:dyDescent="0.25">
      <c r="E60" s="73">
        <f t="shared" ca="1" si="0"/>
        <v>0.4076840873641191</v>
      </c>
      <c r="F60" s="74">
        <f t="shared" ca="1" si="1"/>
        <v>-0.61234655884780353</v>
      </c>
    </row>
    <row r="61" spans="5:6" x14ac:dyDescent="0.25">
      <c r="E61" s="73">
        <f t="shared" ca="1" si="0"/>
        <v>0.22779634957097949</v>
      </c>
      <c r="F61" s="74">
        <f t="shared" ca="1" si="1"/>
        <v>-2.3584682167436077</v>
      </c>
    </row>
    <row r="62" spans="5:6" x14ac:dyDescent="0.25">
      <c r="E62" s="73">
        <f t="shared" ca="1" si="0"/>
        <v>0.82678785239889285</v>
      </c>
      <c r="F62" s="74">
        <f t="shared" ca="1" si="1"/>
        <v>3.1802729054647108</v>
      </c>
    </row>
    <row r="63" spans="5:6" x14ac:dyDescent="0.25">
      <c r="E63" s="73">
        <f t="shared" ca="1" si="0"/>
        <v>0.5639468797580417</v>
      </c>
      <c r="F63" s="74">
        <f t="shared" ca="1" si="1"/>
        <v>0.41053208123146062</v>
      </c>
    </row>
    <row r="64" spans="5:6" x14ac:dyDescent="0.25">
      <c r="E64" s="73">
        <f t="shared" ca="1" si="0"/>
        <v>0.31485656301132914</v>
      </c>
      <c r="F64" s="74">
        <f t="shared" ca="1" si="1"/>
        <v>-1.3874727564658698</v>
      </c>
    </row>
    <row r="65" spans="5:6" x14ac:dyDescent="0.25">
      <c r="E65" s="73">
        <f t="shared" ca="1" si="0"/>
        <v>0.55633138620040978</v>
      </c>
      <c r="F65" s="74">
        <f t="shared" ca="1" si="1"/>
        <v>0.35859053992639761</v>
      </c>
    </row>
    <row r="66" spans="5:6" x14ac:dyDescent="0.25">
      <c r="E66" s="73">
        <f t="shared" ca="1" si="0"/>
        <v>0.4784829442037386</v>
      </c>
      <c r="F66" s="74">
        <f t="shared" ca="1" si="1"/>
        <v>-0.13196259738528854</v>
      </c>
    </row>
    <row r="67" spans="5:6" x14ac:dyDescent="0.25">
      <c r="E67" s="73">
        <f t="shared" ca="1" si="0"/>
        <v>0.60262556828224434</v>
      </c>
      <c r="F67" s="74">
        <f t="shared" ca="1" si="1"/>
        <v>0.68918732784848347</v>
      </c>
    </row>
    <row r="68" spans="5:6" x14ac:dyDescent="0.25">
      <c r="E68" s="73">
        <f t="shared" ref="E68:E131" ca="1" si="2">RAND()</f>
        <v>9.6998103472945463E-2</v>
      </c>
      <c r="F68" s="74">
        <f t="shared" ref="F68:F131" ca="1" si="3">SIGN(E68-0.5)*(_xlfn.GAMMA.INV(2*ABS(E68-0.5),1/$C$5,(($C$4^$C$5)))^(1/$C$5))+$C$3</f>
        <v>-4.919750015805759</v>
      </c>
    </row>
    <row r="69" spans="5:6" x14ac:dyDescent="0.25">
      <c r="E69" s="73">
        <f t="shared" ca="1" si="2"/>
        <v>0.19649672408092034</v>
      </c>
      <c r="F69" s="74">
        <f t="shared" ca="1" si="3"/>
        <v>-2.8018870157872833</v>
      </c>
    </row>
    <row r="70" spans="5:6" x14ac:dyDescent="0.25">
      <c r="E70" s="73">
        <f t="shared" ca="1" si="2"/>
        <v>0.31708897994191865</v>
      </c>
      <c r="F70" s="74">
        <f t="shared" ca="1" si="3"/>
        <v>-1.3662770103268944</v>
      </c>
    </row>
    <row r="71" spans="5:6" x14ac:dyDescent="0.25">
      <c r="E71" s="73">
        <f t="shared" ca="1" si="2"/>
        <v>0.3517125099499131</v>
      </c>
      <c r="F71" s="74">
        <f t="shared" ca="1" si="3"/>
        <v>-1.0553819688873627</v>
      </c>
    </row>
    <row r="72" spans="5:6" x14ac:dyDescent="0.25">
      <c r="E72" s="73">
        <f t="shared" ca="1" si="2"/>
        <v>0.89334537108731937</v>
      </c>
      <c r="F72" s="74">
        <f t="shared" ca="1" si="3"/>
        <v>4.6350367548259008</v>
      </c>
    </row>
    <row r="73" spans="5:6" x14ac:dyDescent="0.25">
      <c r="E73" s="73">
        <f t="shared" ca="1" si="2"/>
        <v>1.6836843290057857E-3</v>
      </c>
      <c r="F73" s="74">
        <f t="shared" ca="1" si="3"/>
        <v>-17.080870959774096</v>
      </c>
    </row>
    <row r="74" spans="5:6" x14ac:dyDescent="0.25">
      <c r="E74" s="73">
        <f t="shared" ca="1" si="2"/>
        <v>0.40959493577483064</v>
      </c>
      <c r="F74" s="74">
        <f t="shared" ca="1" si="3"/>
        <v>-0.59831816581291908</v>
      </c>
    </row>
    <row r="75" spans="5:6" x14ac:dyDescent="0.25">
      <c r="E75" s="73">
        <f t="shared" ca="1" si="2"/>
        <v>0.89856392136371477</v>
      </c>
      <c r="F75" s="74">
        <f t="shared" ca="1" si="3"/>
        <v>4.7855377963714787</v>
      </c>
    </row>
    <row r="76" spans="5:6" x14ac:dyDescent="0.25">
      <c r="E76" s="73">
        <f t="shared" ca="1" si="2"/>
        <v>0.59585852434146014</v>
      </c>
      <c r="F76" s="74">
        <f t="shared" ca="1" si="3"/>
        <v>0.63852928346604176</v>
      </c>
    </row>
    <row r="77" spans="5:6" x14ac:dyDescent="0.25">
      <c r="E77" s="73">
        <f t="shared" ca="1" si="2"/>
        <v>0.16896128969895996</v>
      </c>
      <c r="F77" s="74">
        <f t="shared" ca="1" si="3"/>
        <v>-3.2548153943159077</v>
      </c>
    </row>
    <row r="78" spans="5:6" x14ac:dyDescent="0.25">
      <c r="E78" s="73">
        <f t="shared" ca="1" si="2"/>
        <v>0.99666427827100434</v>
      </c>
      <c r="F78" s="74">
        <f t="shared" ca="1" si="3"/>
        <v>15.029757095923584</v>
      </c>
    </row>
    <row r="79" spans="5:6" x14ac:dyDescent="0.25">
      <c r="E79" s="73">
        <f t="shared" ca="1" si="2"/>
        <v>0.42684090135385078</v>
      </c>
      <c r="F79" s="74">
        <f t="shared" ca="1" si="3"/>
        <v>-0.47459025295753077</v>
      </c>
    </row>
    <row r="80" spans="5:6" x14ac:dyDescent="0.25">
      <c r="E80" s="73">
        <f t="shared" ca="1" si="2"/>
        <v>0.9017896327689634</v>
      </c>
      <c r="F80" s="74">
        <f t="shared" ca="1" si="3"/>
        <v>4.8824889480500628</v>
      </c>
    </row>
    <row r="81" spans="5:6" x14ac:dyDescent="0.25">
      <c r="E81" s="73">
        <f t="shared" ca="1" si="2"/>
        <v>0.21739299366870357</v>
      </c>
      <c r="F81" s="74">
        <f t="shared" ca="1" si="3"/>
        <v>-2.498704056267782</v>
      </c>
    </row>
    <row r="82" spans="5:6" x14ac:dyDescent="0.25">
      <c r="E82" s="73">
        <f t="shared" ca="1" si="2"/>
        <v>0.13779649566491992</v>
      </c>
      <c r="F82" s="74">
        <f t="shared" ca="1" si="3"/>
        <v>-3.8664905122631583</v>
      </c>
    </row>
    <row r="83" spans="5:6" x14ac:dyDescent="0.25">
      <c r="E83" s="73">
        <f t="shared" ca="1" si="2"/>
        <v>0.18440863009375519</v>
      </c>
      <c r="F83" s="74">
        <f t="shared" ca="1" si="3"/>
        <v>-2.9923619623576649</v>
      </c>
    </row>
    <row r="84" spans="5:6" x14ac:dyDescent="0.25">
      <c r="E84" s="73">
        <f t="shared" ca="1" si="2"/>
        <v>0.63551680451397385</v>
      </c>
      <c r="F84" s="74">
        <f t="shared" ca="1" si="3"/>
        <v>0.94838295286573993</v>
      </c>
    </row>
    <row r="85" spans="5:6" x14ac:dyDescent="0.25">
      <c r="E85" s="73">
        <f t="shared" ca="1" si="2"/>
        <v>0.45258580075876875</v>
      </c>
      <c r="F85" s="74">
        <f t="shared" ca="1" si="3"/>
        <v>-0.29889221496103602</v>
      </c>
    </row>
    <row r="86" spans="5:6" x14ac:dyDescent="0.25">
      <c r="E86" s="73">
        <f t="shared" ca="1" si="2"/>
        <v>8.598865887841789E-2</v>
      </c>
      <c r="F86" s="74">
        <f t="shared" ca="1" si="3"/>
        <v>-5.2811780531145844</v>
      </c>
    </row>
    <row r="87" spans="5:6" x14ac:dyDescent="0.25">
      <c r="E87" s="73">
        <f t="shared" ca="1" si="2"/>
        <v>0.2229818674477958</v>
      </c>
      <c r="F87" s="74">
        <f t="shared" ca="1" si="3"/>
        <v>-2.4225529264840695</v>
      </c>
    </row>
    <row r="88" spans="5:6" x14ac:dyDescent="0.25">
      <c r="E88" s="73">
        <f t="shared" ca="1" si="2"/>
        <v>9.461867713251082E-3</v>
      </c>
      <c r="F88" s="74">
        <f t="shared" ca="1" si="3"/>
        <v>-11.902014906465853</v>
      </c>
    </row>
    <row r="89" spans="5:6" x14ac:dyDescent="0.25">
      <c r="E89" s="73">
        <f t="shared" ca="1" si="2"/>
        <v>0.95073703303275425</v>
      </c>
      <c r="F89" s="74">
        <f t="shared" ca="1" si="3"/>
        <v>6.9523064303503013</v>
      </c>
    </row>
    <row r="90" spans="5:6" x14ac:dyDescent="0.25">
      <c r="E90" s="73">
        <f t="shared" ca="1" si="2"/>
        <v>0.14433698126027228</v>
      </c>
      <c r="F90" s="74">
        <f t="shared" ca="1" si="3"/>
        <v>-3.7273721552598262</v>
      </c>
    </row>
    <row r="91" spans="5:6" x14ac:dyDescent="0.25">
      <c r="E91" s="73">
        <f t="shared" ca="1" si="2"/>
        <v>0.5381187144692593</v>
      </c>
      <c r="F91" s="74">
        <f t="shared" ca="1" si="3"/>
        <v>0.23790059425624577</v>
      </c>
    </row>
    <row r="92" spans="5:6" x14ac:dyDescent="0.25">
      <c r="E92" s="73">
        <f t="shared" ca="1" si="2"/>
        <v>0.82194594564678847</v>
      </c>
      <c r="F92" s="74">
        <f t="shared" ca="1" si="3"/>
        <v>3.0975627542662059</v>
      </c>
    </row>
    <row r="93" spans="5:6" x14ac:dyDescent="0.25">
      <c r="E93" s="73">
        <f t="shared" ca="1" si="2"/>
        <v>0.40946679011706366</v>
      </c>
      <c r="F93" s="74">
        <f t="shared" ca="1" si="3"/>
        <v>-0.5992568910989019</v>
      </c>
    </row>
    <row r="94" spans="5:6" x14ac:dyDescent="0.25">
      <c r="E94" s="73">
        <f t="shared" ca="1" si="2"/>
        <v>0.38505545337088465</v>
      </c>
      <c r="F94" s="74">
        <f t="shared" ca="1" si="3"/>
        <v>-0.78366221933052826</v>
      </c>
    </row>
    <row r="95" spans="5:6" x14ac:dyDescent="0.25">
      <c r="E95" s="73">
        <f t="shared" ca="1" si="2"/>
        <v>0.88233578518651024</v>
      </c>
      <c r="F95" s="74">
        <f t="shared" ca="1" si="3"/>
        <v>4.3403195029596828</v>
      </c>
    </row>
    <row r="96" spans="5:6" x14ac:dyDescent="0.25">
      <c r="E96" s="73">
        <f t="shared" ca="1" si="2"/>
        <v>0.89662500053051564</v>
      </c>
      <c r="F96" s="74">
        <f t="shared" ca="1" si="3"/>
        <v>4.7287348506308682</v>
      </c>
    </row>
    <row r="97" spans="5:6" x14ac:dyDescent="0.25">
      <c r="E97" s="73">
        <f t="shared" ca="1" si="2"/>
        <v>1.7295865382037201E-2</v>
      </c>
      <c r="F97" s="74">
        <f t="shared" ca="1" si="3"/>
        <v>-10.092421862221025</v>
      </c>
    </row>
    <row r="98" spans="5:6" x14ac:dyDescent="0.25">
      <c r="E98" s="73">
        <f t="shared" ca="1" si="2"/>
        <v>0.16182945392585357</v>
      </c>
      <c r="F98" s="74">
        <f t="shared" ca="1" si="3"/>
        <v>-3.38419521380448</v>
      </c>
    </row>
    <row r="99" spans="5:6" x14ac:dyDescent="0.25">
      <c r="E99" s="73">
        <f t="shared" ca="1" si="2"/>
        <v>8.1024350688025715E-2</v>
      </c>
      <c r="F99" s="74">
        <f t="shared" ca="1" si="3"/>
        <v>-5.4595750894515973</v>
      </c>
    </row>
    <row r="100" spans="5:6" x14ac:dyDescent="0.25">
      <c r="E100" s="73">
        <f t="shared" ca="1" si="2"/>
        <v>0.85200488976148225</v>
      </c>
      <c r="F100" s="74">
        <f t="shared" ca="1" si="3"/>
        <v>3.6522865923984247</v>
      </c>
    </row>
    <row r="101" spans="5:6" x14ac:dyDescent="0.25">
      <c r="E101" s="73">
        <f t="shared" ca="1" si="2"/>
        <v>0.63251061465173086</v>
      </c>
      <c r="F101" s="74">
        <f t="shared" ca="1" si="3"/>
        <v>0.92374099077751293</v>
      </c>
    </row>
    <row r="102" spans="5:6" x14ac:dyDescent="0.25">
      <c r="E102" s="73">
        <f t="shared" ca="1" si="2"/>
        <v>0.34270244341264755</v>
      </c>
      <c r="F102" s="74">
        <f t="shared" ca="1" si="3"/>
        <v>-1.1332366190368761</v>
      </c>
    </row>
    <row r="103" spans="5:6" x14ac:dyDescent="0.25">
      <c r="E103" s="73">
        <f t="shared" ca="1" si="2"/>
        <v>5.5621969242175218E-2</v>
      </c>
      <c r="F103" s="74">
        <f t="shared" ca="1" si="3"/>
        <v>-6.5880895348623207</v>
      </c>
    </row>
    <row r="104" spans="5:6" x14ac:dyDescent="0.25">
      <c r="E104" s="73">
        <f t="shared" ca="1" si="2"/>
        <v>0.94917839527991998</v>
      </c>
      <c r="F104" s="74">
        <f t="shared" ca="1" si="3"/>
        <v>6.8588596334473815</v>
      </c>
    </row>
    <row r="105" spans="5:6" x14ac:dyDescent="0.25">
      <c r="E105" s="73">
        <f t="shared" ca="1" si="2"/>
        <v>0.35165497920350286</v>
      </c>
      <c r="F105" s="74">
        <f t="shared" ca="1" si="3"/>
        <v>-1.0558727286744645</v>
      </c>
    </row>
    <row r="106" spans="5:6" x14ac:dyDescent="0.25">
      <c r="E106" s="73">
        <f t="shared" ca="1" si="2"/>
        <v>0.28865464029663013</v>
      </c>
      <c r="F106" s="74">
        <f t="shared" ca="1" si="3"/>
        <v>-1.6481314235571229</v>
      </c>
    </row>
    <row r="107" spans="5:6" x14ac:dyDescent="0.25">
      <c r="E107" s="73">
        <f t="shared" ca="1" si="2"/>
        <v>0.8099663048040211</v>
      </c>
      <c r="F107" s="74">
        <f t="shared" ca="1" si="3"/>
        <v>2.9022200965452289</v>
      </c>
    </row>
    <row r="108" spans="5:6" x14ac:dyDescent="0.25">
      <c r="E108" s="73">
        <f t="shared" ca="1" si="2"/>
        <v>0.41878678793760005</v>
      </c>
      <c r="F108" s="74">
        <f t="shared" ca="1" si="3"/>
        <v>-0.5317385020511235</v>
      </c>
    </row>
    <row r="109" spans="5:6" x14ac:dyDescent="0.25">
      <c r="E109" s="73">
        <f t="shared" ca="1" si="2"/>
        <v>0.7190701445254134</v>
      </c>
      <c r="F109" s="74">
        <f t="shared" ca="1" si="3"/>
        <v>1.7295092546863891</v>
      </c>
    </row>
    <row r="110" spans="5:6" x14ac:dyDescent="0.25">
      <c r="E110" s="73">
        <f t="shared" ca="1" si="2"/>
        <v>0.1345348706388374</v>
      </c>
      <c r="F110" s="74">
        <f t="shared" ca="1" si="3"/>
        <v>-3.9383540151821785</v>
      </c>
    </row>
    <row r="111" spans="5:6" x14ac:dyDescent="0.25">
      <c r="E111" s="73">
        <f t="shared" ca="1" si="2"/>
        <v>0.78144655348049308</v>
      </c>
      <c r="F111" s="74">
        <f t="shared" ca="1" si="3"/>
        <v>2.482732521903718</v>
      </c>
    </row>
    <row r="112" spans="5:6" x14ac:dyDescent="0.25">
      <c r="E112" s="73">
        <f t="shared" ca="1" si="2"/>
        <v>0.29225795149769029</v>
      </c>
      <c r="F112" s="74">
        <f t="shared" ca="1" si="3"/>
        <v>-1.6109138717342097</v>
      </c>
    </row>
    <row r="113" spans="5:6" x14ac:dyDescent="0.25">
      <c r="E113" s="73">
        <f t="shared" ca="1" si="2"/>
        <v>0.21058102075167773</v>
      </c>
      <c r="F113" s="74">
        <f t="shared" ca="1" si="3"/>
        <v>-2.5942128680127832</v>
      </c>
    </row>
    <row r="114" spans="5:6" x14ac:dyDescent="0.25">
      <c r="E114" s="73">
        <f t="shared" ca="1" si="2"/>
        <v>0.194859072869908</v>
      </c>
      <c r="F114" s="74">
        <f t="shared" ca="1" si="3"/>
        <v>-2.8269945130966709</v>
      </c>
    </row>
    <row r="115" spans="5:6" x14ac:dyDescent="0.25">
      <c r="E115" s="73">
        <f t="shared" ca="1" si="2"/>
        <v>0.84903740928498528</v>
      </c>
      <c r="F115" s="74">
        <f t="shared" ca="1" si="3"/>
        <v>3.5927281077298767</v>
      </c>
    </row>
    <row r="116" spans="5:6" x14ac:dyDescent="0.25">
      <c r="E116" s="73">
        <f t="shared" ca="1" si="2"/>
        <v>0.6794557275891796</v>
      </c>
      <c r="F116" s="74">
        <f t="shared" ca="1" si="3"/>
        <v>1.3337630884623355</v>
      </c>
    </row>
    <row r="117" spans="5:6" x14ac:dyDescent="0.25">
      <c r="E117" s="73">
        <f t="shared" ca="1" si="2"/>
        <v>0.95370506326474003</v>
      </c>
      <c r="F117" s="74">
        <f t="shared" ca="1" si="3"/>
        <v>7.1387265032392904</v>
      </c>
    </row>
    <row r="118" spans="5:6" x14ac:dyDescent="0.25">
      <c r="E118" s="73">
        <f t="shared" ca="1" si="2"/>
        <v>0.59820382221051882</v>
      </c>
      <c r="F118" s="74">
        <f t="shared" ca="1" si="3"/>
        <v>0.65598947641699556</v>
      </c>
    </row>
    <row r="119" spans="5:6" x14ac:dyDescent="0.25">
      <c r="E119" s="73">
        <f t="shared" ca="1" si="2"/>
        <v>0.42248206886566952</v>
      </c>
      <c r="F119" s="74">
        <f t="shared" ca="1" si="3"/>
        <v>-0.50538327924065207</v>
      </c>
    </row>
    <row r="120" spans="5:6" x14ac:dyDescent="0.25">
      <c r="E120" s="73">
        <f t="shared" ca="1" si="2"/>
        <v>0.36952068202268507</v>
      </c>
      <c r="F120" s="74">
        <f t="shared" ca="1" si="3"/>
        <v>-0.90720415980771163</v>
      </c>
    </row>
    <row r="121" spans="5:6" x14ac:dyDescent="0.25">
      <c r="E121" s="73">
        <f t="shared" ca="1" si="2"/>
        <v>0.12339105880038215</v>
      </c>
      <c r="F121" s="74">
        <f t="shared" ca="1" si="3"/>
        <v>-4.1977483398695679</v>
      </c>
    </row>
    <row r="122" spans="5:6" x14ac:dyDescent="0.25">
      <c r="E122" s="73">
        <f t="shared" ca="1" si="2"/>
        <v>0.3807641769160699</v>
      </c>
      <c r="F122" s="74">
        <f t="shared" ca="1" si="3"/>
        <v>-0.81728361946425365</v>
      </c>
    </row>
    <row r="123" spans="5:6" x14ac:dyDescent="0.25">
      <c r="E123" s="73">
        <f t="shared" ca="1" si="2"/>
        <v>5.9783662704559148E-2</v>
      </c>
      <c r="F123" s="74">
        <f t="shared" ca="1" si="3"/>
        <v>-6.371627021134934</v>
      </c>
    </row>
    <row r="124" spans="5:6" x14ac:dyDescent="0.25">
      <c r="E124" s="73">
        <f t="shared" ca="1" si="2"/>
        <v>0.49592540252479611</v>
      </c>
      <c r="F124" s="74">
        <f t="shared" ca="1" si="3"/>
        <v>-2.4547743431068983E-2</v>
      </c>
    </row>
    <row r="125" spans="5:6" x14ac:dyDescent="0.25">
      <c r="E125" s="73">
        <f t="shared" ca="1" si="2"/>
        <v>0.94812579249846063</v>
      </c>
      <c r="F125" s="74">
        <f t="shared" ca="1" si="3"/>
        <v>6.7973591912003526</v>
      </c>
    </row>
    <row r="126" spans="5:6" x14ac:dyDescent="0.25">
      <c r="E126" s="73">
        <f t="shared" ca="1" si="2"/>
        <v>0.39212112789809517</v>
      </c>
      <c r="F126" s="74">
        <f t="shared" ca="1" si="3"/>
        <v>-0.72911191986683388</v>
      </c>
    </row>
    <row r="127" spans="5:6" x14ac:dyDescent="0.25">
      <c r="E127" s="73">
        <f t="shared" ca="1" si="2"/>
        <v>7.9500402312888685E-2</v>
      </c>
      <c r="F127" s="74">
        <f t="shared" ca="1" si="3"/>
        <v>-5.516538048705689</v>
      </c>
    </row>
    <row r="128" spans="5:6" x14ac:dyDescent="0.25">
      <c r="E128" s="73">
        <f t="shared" ca="1" si="2"/>
        <v>0.38098596514755612</v>
      </c>
      <c r="F128" s="74">
        <f t="shared" ca="1" si="3"/>
        <v>-0.81553668257112055</v>
      </c>
    </row>
    <row r="129" spans="5:6" x14ac:dyDescent="0.25">
      <c r="E129" s="73">
        <f t="shared" ca="1" si="2"/>
        <v>0.8468657344469861</v>
      </c>
      <c r="F129" s="74">
        <f t="shared" ca="1" si="3"/>
        <v>3.5498790276596166</v>
      </c>
    </row>
    <row r="130" spans="5:6" x14ac:dyDescent="0.25">
      <c r="E130" s="73">
        <f t="shared" ca="1" si="2"/>
        <v>0.23949037344623214</v>
      </c>
      <c r="F130" s="74">
        <f t="shared" ca="1" si="3"/>
        <v>-2.2082846302740795</v>
      </c>
    </row>
    <row r="131" spans="5:6" x14ac:dyDescent="0.25">
      <c r="E131" s="73">
        <f t="shared" ca="1" si="2"/>
        <v>0.57032680626446808</v>
      </c>
      <c r="F131" s="74">
        <f t="shared" ca="1" si="3"/>
        <v>0.4547495797818103</v>
      </c>
    </row>
    <row r="132" spans="5:6" x14ac:dyDescent="0.25">
      <c r="E132" s="73">
        <f t="shared" ref="E132:E195" ca="1" si="4">RAND()</f>
        <v>0.30723446938069954</v>
      </c>
      <c r="F132" s="74">
        <f t="shared" ref="F132:F195" ca="1" si="5">SIGN(E132-0.5)*(_xlfn.GAMMA.INV(2*ABS(E132-0.5),1/$C$5,(($C$4^$C$5)))^(1/$C$5))+$C$3</f>
        <v>-1.4609906952836658</v>
      </c>
    </row>
    <row r="133" spans="5:6" x14ac:dyDescent="0.25">
      <c r="E133" s="73">
        <f t="shared" ca="1" si="4"/>
        <v>0.58293451664158102</v>
      </c>
      <c r="F133" s="74">
        <f t="shared" ca="1" si="5"/>
        <v>0.5440945635580402</v>
      </c>
    </row>
    <row r="134" spans="5:6" x14ac:dyDescent="0.25">
      <c r="E134" s="73">
        <f t="shared" ca="1" si="4"/>
        <v>0.35498307167726217</v>
      </c>
      <c r="F134" s="74">
        <f t="shared" ca="1" si="5"/>
        <v>-1.0276139864997733</v>
      </c>
    </row>
    <row r="135" spans="5:6" x14ac:dyDescent="0.25">
      <c r="E135" s="73">
        <f t="shared" ca="1" si="4"/>
        <v>0.35796548002856521</v>
      </c>
      <c r="F135" s="74">
        <f t="shared" ca="1" si="5"/>
        <v>-1.0025146235155411</v>
      </c>
    </row>
    <row r="136" spans="5:6" x14ac:dyDescent="0.25">
      <c r="E136" s="73">
        <f t="shared" ca="1" si="4"/>
        <v>8.0038682945159367E-2</v>
      </c>
      <c r="F136" s="74">
        <f t="shared" ca="1" si="5"/>
        <v>-5.4962941314002167</v>
      </c>
    </row>
    <row r="137" spans="5:6" x14ac:dyDescent="0.25">
      <c r="E137" s="73">
        <f t="shared" ca="1" si="4"/>
        <v>0.87220505223558986</v>
      </c>
      <c r="F137" s="74">
        <f t="shared" ca="1" si="5"/>
        <v>4.0925432688601191</v>
      </c>
    </row>
    <row r="138" spans="5:6" x14ac:dyDescent="0.25">
      <c r="E138" s="73">
        <f t="shared" ca="1" si="4"/>
        <v>0.56079252289669856</v>
      </c>
      <c r="F138" s="74">
        <f t="shared" ca="1" si="5"/>
        <v>0.38890855200536889</v>
      </c>
    </row>
    <row r="139" spans="5:6" x14ac:dyDescent="0.25">
      <c r="E139" s="73">
        <f t="shared" ca="1" si="4"/>
        <v>0.81280919608930502</v>
      </c>
      <c r="F139" s="74">
        <f t="shared" ca="1" si="5"/>
        <v>2.9474389799820719</v>
      </c>
    </row>
    <row r="140" spans="5:6" x14ac:dyDescent="0.25">
      <c r="E140" s="73">
        <f t="shared" ca="1" si="4"/>
        <v>0.79849000752179111</v>
      </c>
      <c r="F140" s="74">
        <f t="shared" ca="1" si="5"/>
        <v>2.7263073834073355</v>
      </c>
    </row>
    <row r="141" spans="5:6" x14ac:dyDescent="0.25">
      <c r="E141" s="73">
        <f t="shared" ca="1" si="4"/>
        <v>0.77229132904553677</v>
      </c>
      <c r="F141" s="74">
        <f t="shared" ca="1" si="5"/>
        <v>2.3596231364083522</v>
      </c>
    </row>
    <row r="142" spans="5:6" x14ac:dyDescent="0.25">
      <c r="E142" s="73">
        <f t="shared" ca="1" si="4"/>
        <v>7.0750901344101558E-2</v>
      </c>
      <c r="F142" s="74">
        <f t="shared" ca="1" si="5"/>
        <v>-5.8663284664021127</v>
      </c>
    </row>
    <row r="143" spans="5:6" x14ac:dyDescent="0.25">
      <c r="E143" s="73">
        <f t="shared" ca="1" si="4"/>
        <v>0.6521179541770038</v>
      </c>
      <c r="F143" s="74">
        <f t="shared" ca="1" si="5"/>
        <v>1.0882338746650015</v>
      </c>
    </row>
    <row r="144" spans="5:6" x14ac:dyDescent="0.25">
      <c r="E144" s="73">
        <f t="shared" ca="1" si="4"/>
        <v>0.54586486253914668</v>
      </c>
      <c r="F144" s="74">
        <f t="shared" ca="1" si="5"/>
        <v>0.28863985520181384</v>
      </c>
    </row>
    <row r="145" spans="5:6" x14ac:dyDescent="0.25">
      <c r="E145" s="73">
        <f t="shared" ca="1" si="4"/>
        <v>0.82423597163135887</v>
      </c>
      <c r="F145" s="74">
        <f t="shared" ca="1" si="5"/>
        <v>3.136397252688444</v>
      </c>
    </row>
    <row r="146" spans="5:6" x14ac:dyDescent="0.25">
      <c r="E146" s="73">
        <f t="shared" ca="1" si="4"/>
        <v>0.25159463649562275</v>
      </c>
      <c r="F146" s="74">
        <f t="shared" ca="1" si="5"/>
        <v>-2.0603666742242832</v>
      </c>
    </row>
    <row r="147" spans="5:6" x14ac:dyDescent="0.25">
      <c r="E147" s="73">
        <f t="shared" ca="1" si="4"/>
        <v>0.18829174291921724</v>
      </c>
      <c r="F147" s="74">
        <f t="shared" ca="1" si="5"/>
        <v>-2.9298465431656351</v>
      </c>
    </row>
    <row r="148" spans="5:6" x14ac:dyDescent="0.25">
      <c r="E148" s="73">
        <f t="shared" ca="1" si="4"/>
        <v>0.75380747246585378</v>
      </c>
      <c r="F148" s="74">
        <f t="shared" ca="1" si="5"/>
        <v>2.1254827090023789</v>
      </c>
    </row>
    <row r="149" spans="5:6" x14ac:dyDescent="0.25">
      <c r="E149" s="73">
        <f t="shared" ca="1" si="4"/>
        <v>4.4139536064405682E-2</v>
      </c>
      <c r="F149" s="74">
        <f t="shared" ca="1" si="5"/>
        <v>-7.2817566245908925</v>
      </c>
    </row>
    <row r="150" spans="5:6" x14ac:dyDescent="0.25">
      <c r="E150" s="73">
        <f t="shared" ca="1" si="4"/>
        <v>0.57688253354935159</v>
      </c>
      <c r="F150" s="74">
        <f t="shared" ca="1" si="5"/>
        <v>0.50087477838631722</v>
      </c>
    </row>
    <row r="151" spans="5:6" x14ac:dyDescent="0.25">
      <c r="E151" s="73">
        <f t="shared" ca="1" si="4"/>
        <v>3.8178271752441484E-2</v>
      </c>
      <c r="F151" s="74">
        <f t="shared" ca="1" si="5"/>
        <v>-7.7170246407934879</v>
      </c>
    </row>
    <row r="152" spans="5:6" x14ac:dyDescent="0.25">
      <c r="E152" s="73">
        <f t="shared" ca="1" si="4"/>
        <v>0.77630457633374106</v>
      </c>
      <c r="F152" s="74">
        <f t="shared" ca="1" si="5"/>
        <v>2.4129680627852763</v>
      </c>
    </row>
    <row r="153" spans="5:6" x14ac:dyDescent="0.25">
      <c r="E153" s="73">
        <f t="shared" ca="1" si="4"/>
        <v>0.47127174109956715</v>
      </c>
      <c r="F153" s="74">
        <f t="shared" ca="1" si="5"/>
        <v>-0.17751967729458609</v>
      </c>
    </row>
    <row r="154" spans="5:6" x14ac:dyDescent="0.25">
      <c r="E154" s="73">
        <f t="shared" ca="1" si="4"/>
        <v>0.54829201863121602</v>
      </c>
      <c r="F154" s="74">
        <f t="shared" ca="1" si="5"/>
        <v>0.30471655888372035</v>
      </c>
    </row>
    <row r="155" spans="5:6" x14ac:dyDescent="0.25">
      <c r="E155" s="73">
        <f t="shared" ca="1" si="4"/>
        <v>6.0167970786772496E-2</v>
      </c>
      <c r="F155" s="74">
        <f t="shared" ca="1" si="5"/>
        <v>-6.352403803277566</v>
      </c>
    </row>
    <row r="156" spans="5:6" x14ac:dyDescent="0.25">
      <c r="E156" s="73">
        <f t="shared" ca="1" si="4"/>
        <v>0.84585700259099128</v>
      </c>
      <c r="F156" s="74">
        <f t="shared" ca="1" si="5"/>
        <v>3.5301821167342533</v>
      </c>
    </row>
    <row r="157" spans="5:6" x14ac:dyDescent="0.25">
      <c r="E157" s="73">
        <f t="shared" ca="1" si="4"/>
        <v>5.2606082132856891E-2</v>
      </c>
      <c r="F157" s="74">
        <f t="shared" ca="1" si="5"/>
        <v>-6.7553290663827816</v>
      </c>
    </row>
    <row r="158" spans="5:6" x14ac:dyDescent="0.25">
      <c r="E158" s="73">
        <f t="shared" ca="1" si="4"/>
        <v>0.73991698856975385</v>
      </c>
      <c r="F158" s="74">
        <f t="shared" ca="1" si="5"/>
        <v>1.9608217308968379</v>
      </c>
    </row>
    <row r="159" spans="5:6" x14ac:dyDescent="0.25">
      <c r="E159" s="73">
        <f t="shared" ca="1" si="4"/>
        <v>0.64417575803287197</v>
      </c>
      <c r="F159" s="74">
        <f t="shared" ca="1" si="5"/>
        <v>1.0205135754624486</v>
      </c>
    </row>
    <row r="160" spans="5:6" x14ac:dyDescent="0.25">
      <c r="E160" s="73">
        <f t="shared" ca="1" si="4"/>
        <v>0.31222171527075093</v>
      </c>
      <c r="F160" s="74">
        <f t="shared" ca="1" si="5"/>
        <v>-1.4126836113597725</v>
      </c>
    </row>
    <row r="161" spans="5:6" x14ac:dyDescent="0.25">
      <c r="E161" s="73">
        <f t="shared" ca="1" si="4"/>
        <v>5.5241381382483579E-2</v>
      </c>
      <c r="F161" s="74">
        <f t="shared" ca="1" si="5"/>
        <v>-6.6086872898092057</v>
      </c>
    </row>
    <row r="162" spans="5:6" x14ac:dyDescent="0.25">
      <c r="E162" s="73">
        <f t="shared" ca="1" si="4"/>
        <v>0.79335996406802101</v>
      </c>
      <c r="F162" s="74">
        <f t="shared" ca="1" si="5"/>
        <v>2.6508893272433109</v>
      </c>
    </row>
    <row r="163" spans="5:6" x14ac:dyDescent="0.25">
      <c r="E163" s="73">
        <f t="shared" ca="1" si="4"/>
        <v>0.70785661162651148</v>
      </c>
      <c r="F163" s="74">
        <f t="shared" ca="1" si="5"/>
        <v>1.612090081826691</v>
      </c>
    </row>
    <row r="164" spans="5:6" x14ac:dyDescent="0.25">
      <c r="E164" s="73">
        <f t="shared" ca="1" si="4"/>
        <v>0.29088440177030106</v>
      </c>
      <c r="F164" s="74">
        <f t="shared" ca="1" si="5"/>
        <v>-1.6250464648467138</v>
      </c>
    </row>
    <row r="165" spans="5:6" x14ac:dyDescent="0.25">
      <c r="E165" s="73">
        <f t="shared" ca="1" si="4"/>
        <v>0.34157605694192006</v>
      </c>
      <c r="F165" s="74">
        <f t="shared" ca="1" si="5"/>
        <v>-1.143113189651094</v>
      </c>
    </row>
    <row r="166" spans="5:6" x14ac:dyDescent="0.25">
      <c r="E166" s="73">
        <f t="shared" ca="1" si="4"/>
        <v>0.2226255602120556</v>
      </c>
      <c r="F166" s="74">
        <f t="shared" ca="1" si="5"/>
        <v>-2.4273505212667343</v>
      </c>
    </row>
    <row r="167" spans="5:6" x14ac:dyDescent="0.25">
      <c r="E167" s="73">
        <f t="shared" ca="1" si="4"/>
        <v>0.96697619394268619</v>
      </c>
      <c r="F167" s="74">
        <f t="shared" ca="1" si="5"/>
        <v>8.1521382040809698</v>
      </c>
    </row>
    <row r="168" spans="5:6" x14ac:dyDescent="0.25">
      <c r="E168" s="73">
        <f t="shared" ca="1" si="4"/>
        <v>0.84882192717790872</v>
      </c>
      <c r="F168" s="74">
        <f t="shared" ca="1" si="5"/>
        <v>3.5884489986337158</v>
      </c>
    </row>
    <row r="169" spans="5:6" x14ac:dyDescent="0.25">
      <c r="E169" s="73">
        <f t="shared" ca="1" si="4"/>
        <v>9.4184924246378032E-2</v>
      </c>
      <c r="F169" s="74">
        <f t="shared" ca="1" si="5"/>
        <v>-5.0080439084849528</v>
      </c>
    </row>
    <row r="170" spans="5:6" x14ac:dyDescent="0.25">
      <c r="E170" s="73">
        <f t="shared" ca="1" si="4"/>
        <v>0.52739837745779283</v>
      </c>
      <c r="F170" s="74">
        <f t="shared" ca="1" si="5"/>
        <v>0.16906590135037525</v>
      </c>
    </row>
    <row r="171" spans="5:6" x14ac:dyDescent="0.25">
      <c r="E171" s="73">
        <f t="shared" ca="1" si="4"/>
        <v>0.79486442452600226</v>
      </c>
      <c r="F171" s="74">
        <f t="shared" ca="1" si="5"/>
        <v>2.6728109822988264</v>
      </c>
    </row>
    <row r="172" spans="5:6" x14ac:dyDescent="0.25">
      <c r="E172" s="73">
        <f t="shared" ca="1" si="4"/>
        <v>0.21598524619733128</v>
      </c>
      <c r="F172" s="74">
        <f t="shared" ca="1" si="5"/>
        <v>-2.5181939931386395</v>
      </c>
    </row>
    <row r="173" spans="5:6" x14ac:dyDescent="0.25">
      <c r="E173" s="73">
        <f t="shared" ca="1" si="4"/>
        <v>0.79126060167231793</v>
      </c>
      <c r="F173" s="74">
        <f t="shared" ca="1" si="5"/>
        <v>2.6205645673053604</v>
      </c>
    </row>
    <row r="174" spans="5:6" x14ac:dyDescent="0.25">
      <c r="E174" s="73">
        <f t="shared" ca="1" si="4"/>
        <v>0.9738232971702695</v>
      </c>
      <c r="F174" s="74">
        <f t="shared" ca="1" si="5"/>
        <v>8.8492148646135504</v>
      </c>
    </row>
    <row r="175" spans="5:6" x14ac:dyDescent="0.25">
      <c r="E175" s="73">
        <f t="shared" ca="1" si="4"/>
        <v>0.60607506662854604</v>
      </c>
      <c r="F175" s="74">
        <f t="shared" ca="1" si="5"/>
        <v>0.71534319514283529</v>
      </c>
    </row>
    <row r="176" spans="5:6" x14ac:dyDescent="0.25">
      <c r="E176" s="73">
        <f t="shared" ca="1" si="4"/>
        <v>0.99204312721587429</v>
      </c>
      <c r="F176" s="74">
        <f t="shared" ca="1" si="5"/>
        <v>12.421716126221863</v>
      </c>
    </row>
    <row r="177" spans="5:6" x14ac:dyDescent="0.25">
      <c r="E177" s="73">
        <f t="shared" ca="1" si="4"/>
        <v>0.78696006958251641</v>
      </c>
      <c r="F177" s="74">
        <f t="shared" ca="1" si="5"/>
        <v>2.5593854506011375</v>
      </c>
    </row>
    <row r="178" spans="5:6" x14ac:dyDescent="0.25">
      <c r="E178" s="73">
        <f t="shared" ca="1" si="4"/>
        <v>0.53434136853728509</v>
      </c>
      <c r="F178" s="74">
        <f t="shared" ca="1" si="5"/>
        <v>0.2134658497559217</v>
      </c>
    </row>
    <row r="179" spans="5:6" x14ac:dyDescent="0.25">
      <c r="E179" s="73">
        <f t="shared" ca="1" si="4"/>
        <v>0.83056273504671652</v>
      </c>
      <c r="F179" s="74">
        <f t="shared" ca="1" si="5"/>
        <v>3.2463760751462178</v>
      </c>
    </row>
    <row r="180" spans="5:6" x14ac:dyDescent="0.25">
      <c r="E180" s="73">
        <f t="shared" ca="1" si="4"/>
        <v>0.24918937508833738</v>
      </c>
      <c r="F180" s="74">
        <f t="shared" ca="1" si="5"/>
        <v>-2.0891848454998514</v>
      </c>
    </row>
    <row r="181" spans="5:6" x14ac:dyDescent="0.25">
      <c r="E181" s="73">
        <f t="shared" ca="1" si="4"/>
        <v>0.69513675546624032</v>
      </c>
      <c r="F181" s="74">
        <f t="shared" ca="1" si="5"/>
        <v>1.484234402833049</v>
      </c>
    </row>
    <row r="182" spans="5:6" x14ac:dyDescent="0.25">
      <c r="E182" s="73">
        <f t="shared" ca="1" si="4"/>
        <v>0.75958462314232778</v>
      </c>
      <c r="F182" s="74">
        <f t="shared" ca="1" si="5"/>
        <v>2.1967198025174439</v>
      </c>
    </row>
    <row r="183" spans="5:6" x14ac:dyDescent="0.25">
      <c r="E183" s="73">
        <f t="shared" ca="1" si="4"/>
        <v>0.96914127756561275</v>
      </c>
      <c r="F183" s="74">
        <f t="shared" ca="1" si="5"/>
        <v>8.3555659533006388</v>
      </c>
    </row>
    <row r="184" spans="5:6" x14ac:dyDescent="0.25">
      <c r="E184" s="73">
        <f t="shared" ca="1" si="4"/>
        <v>0.47478889928969725</v>
      </c>
      <c r="F184" s="74">
        <f t="shared" ca="1" si="5"/>
        <v>-0.1552134471615785</v>
      </c>
    </row>
    <row r="185" spans="5:6" x14ac:dyDescent="0.25">
      <c r="E185" s="73">
        <f t="shared" ca="1" si="4"/>
        <v>0.28233668758779196</v>
      </c>
      <c r="F185" s="74">
        <f t="shared" ca="1" si="5"/>
        <v>-1.7145234360977359</v>
      </c>
    </row>
    <row r="186" spans="5:6" x14ac:dyDescent="0.25">
      <c r="E186" s="73">
        <f t="shared" ca="1" si="4"/>
        <v>0.96243996633614104</v>
      </c>
      <c r="F186" s="74">
        <f t="shared" ca="1" si="5"/>
        <v>7.7660026434409675</v>
      </c>
    </row>
    <row r="187" spans="5:6" x14ac:dyDescent="0.25">
      <c r="E187" s="73">
        <f t="shared" ca="1" si="4"/>
        <v>0.1510312613728626</v>
      </c>
      <c r="F187" s="74">
        <f t="shared" ca="1" si="5"/>
        <v>-3.5913637622263503</v>
      </c>
    </row>
    <row r="188" spans="5:6" x14ac:dyDescent="0.25">
      <c r="E188" s="73">
        <f t="shared" ca="1" si="4"/>
        <v>0.98602782953637302</v>
      </c>
      <c r="F188" s="74">
        <f t="shared" ca="1" si="5"/>
        <v>10.73262171353378</v>
      </c>
    </row>
    <row r="189" spans="5:6" x14ac:dyDescent="0.25">
      <c r="E189" s="73">
        <f t="shared" ca="1" si="4"/>
        <v>0.47777593949257768</v>
      </c>
      <c r="F189" s="74">
        <f t="shared" ca="1" si="5"/>
        <v>-0.13639866497350167</v>
      </c>
    </row>
    <row r="190" spans="5:6" x14ac:dyDescent="0.25">
      <c r="E190" s="73">
        <f t="shared" ca="1" si="4"/>
        <v>0.47626464640655763</v>
      </c>
      <c r="F190" s="74">
        <f t="shared" ca="1" si="5"/>
        <v>-0.14590325653378122</v>
      </c>
    </row>
    <row r="191" spans="5:6" x14ac:dyDescent="0.25">
      <c r="E191" s="73">
        <f t="shared" ca="1" si="4"/>
        <v>0.33349097619578916</v>
      </c>
      <c r="F191" s="74">
        <f t="shared" ca="1" si="5"/>
        <v>-1.2149768739488254</v>
      </c>
    </row>
    <row r="192" spans="5:6" x14ac:dyDescent="0.25">
      <c r="E192" s="73">
        <f t="shared" ca="1" si="4"/>
        <v>0.3759737504957178</v>
      </c>
      <c r="F192" s="74">
        <f t="shared" ca="1" si="5"/>
        <v>-0.85526630994207864</v>
      </c>
    </row>
    <row r="193" spans="5:6" x14ac:dyDescent="0.25">
      <c r="E193" s="73">
        <f t="shared" ca="1" si="4"/>
        <v>0.74909381066252145</v>
      </c>
      <c r="F193" s="74">
        <f t="shared" ca="1" si="5"/>
        <v>2.0685869304327595</v>
      </c>
    </row>
    <row r="194" spans="5:6" x14ac:dyDescent="0.25">
      <c r="E194" s="73">
        <f t="shared" ca="1" si="4"/>
        <v>0.44646721889800844</v>
      </c>
      <c r="F194" s="74">
        <f t="shared" ca="1" si="5"/>
        <v>-0.33972635616737745</v>
      </c>
    </row>
    <row r="195" spans="5:6" x14ac:dyDescent="0.25">
      <c r="E195" s="73">
        <f t="shared" ca="1" si="4"/>
        <v>0.62124382508671705</v>
      </c>
      <c r="F195" s="74">
        <f t="shared" ca="1" si="5"/>
        <v>0.83314631499031411</v>
      </c>
    </row>
    <row r="196" spans="5:6" x14ac:dyDescent="0.25">
      <c r="E196" s="73">
        <f t="shared" ref="E196:E259" ca="1" si="6">RAND()</f>
        <v>0.28242341539164095</v>
      </c>
      <c r="F196" s="74">
        <f t="shared" ref="F196:F259" ca="1" si="7">SIGN(E196-0.5)*(_xlfn.GAMMA.INV(2*ABS(E196-0.5),1/$C$5,(($C$4^$C$5)))^(1/$C$5))+$C$3</f>
        <v>-1.7136020416429236</v>
      </c>
    </row>
    <row r="197" spans="5:6" x14ac:dyDescent="0.25">
      <c r="E197" s="73">
        <f t="shared" ca="1" si="6"/>
        <v>0.22006127894284544</v>
      </c>
      <c r="F197" s="74">
        <f t="shared" ca="1" si="7"/>
        <v>-2.4621061506173323</v>
      </c>
    </row>
    <row r="198" spans="5:6" x14ac:dyDescent="0.25">
      <c r="E198" s="73">
        <f t="shared" ca="1" si="6"/>
        <v>0.46758631108009618</v>
      </c>
      <c r="F198" s="74">
        <f t="shared" ca="1" si="7"/>
        <v>-0.20107243230866667</v>
      </c>
    </row>
    <row r="199" spans="5:6" x14ac:dyDescent="0.25">
      <c r="E199" s="73">
        <f t="shared" ca="1" si="6"/>
        <v>0.50140677450100501</v>
      </c>
      <c r="F199" s="74">
        <f t="shared" ca="1" si="7"/>
        <v>8.4525434123312176E-3</v>
      </c>
    </row>
    <row r="200" spans="5:6" x14ac:dyDescent="0.25">
      <c r="E200" s="73">
        <f t="shared" ca="1" si="6"/>
        <v>0.35042948719005562</v>
      </c>
      <c r="F200" s="74">
        <f t="shared" ca="1" si="7"/>
        <v>-1.0663457698828767</v>
      </c>
    </row>
    <row r="201" spans="5:6" x14ac:dyDescent="0.25">
      <c r="E201" s="73">
        <f t="shared" ca="1" si="6"/>
        <v>0.29655518841714013</v>
      </c>
      <c r="F201" s="74">
        <f t="shared" ca="1" si="7"/>
        <v>-1.5671242930906426</v>
      </c>
    </row>
    <row r="202" spans="5:6" x14ac:dyDescent="0.25">
      <c r="E202" s="73">
        <f t="shared" ca="1" si="6"/>
        <v>0.82096158358759508</v>
      </c>
      <c r="F202" s="74">
        <f t="shared" ca="1" si="7"/>
        <v>3.0810230963377681</v>
      </c>
    </row>
    <row r="203" spans="5:6" x14ac:dyDescent="0.25">
      <c r="E203" s="73">
        <f t="shared" ca="1" si="6"/>
        <v>0.25874851477878635</v>
      </c>
      <c r="F203" s="74">
        <f t="shared" ca="1" si="7"/>
        <v>-1.9762544815333603</v>
      </c>
    </row>
    <row r="204" spans="5:6" x14ac:dyDescent="0.25">
      <c r="E204" s="73">
        <f t="shared" ca="1" si="6"/>
        <v>0.25992019658897603</v>
      </c>
      <c r="F204" s="74">
        <f t="shared" ca="1" si="7"/>
        <v>-1.9627003521523962</v>
      </c>
    </row>
    <row r="205" spans="5:6" x14ac:dyDescent="0.25">
      <c r="E205" s="73">
        <f t="shared" ca="1" si="6"/>
        <v>0.2534613410118659</v>
      </c>
      <c r="F205" s="74">
        <f t="shared" ca="1" si="7"/>
        <v>-2.0381903638793686</v>
      </c>
    </row>
    <row r="206" spans="5:6" x14ac:dyDescent="0.25">
      <c r="E206" s="73">
        <f t="shared" ca="1" si="6"/>
        <v>0.95165765727913321</v>
      </c>
      <c r="F206" s="74">
        <f t="shared" ca="1" si="7"/>
        <v>7.0089007827566263</v>
      </c>
    </row>
    <row r="207" spans="5:6" x14ac:dyDescent="0.25">
      <c r="E207" s="73">
        <f t="shared" ca="1" si="6"/>
        <v>4.1511575727885663E-2</v>
      </c>
      <c r="F207" s="74">
        <f t="shared" ca="1" si="7"/>
        <v>-7.465907330634324</v>
      </c>
    </row>
    <row r="208" spans="5:6" x14ac:dyDescent="0.25">
      <c r="E208" s="73">
        <f t="shared" ca="1" si="6"/>
        <v>0.43539969852958194</v>
      </c>
      <c r="F208" s="74">
        <f t="shared" ca="1" si="7"/>
        <v>-0.41503092606221914</v>
      </c>
    </row>
    <row r="209" spans="5:6" x14ac:dyDescent="0.25">
      <c r="E209" s="73">
        <f t="shared" ca="1" si="6"/>
        <v>0.75199113245761429</v>
      </c>
      <c r="F209" s="74">
        <f t="shared" ca="1" si="7"/>
        <v>2.1034307900314522</v>
      </c>
    </row>
    <row r="210" spans="5:6" x14ac:dyDescent="0.25">
      <c r="E210" s="73">
        <f t="shared" ca="1" si="6"/>
        <v>0.1946375428478041</v>
      </c>
      <c r="F210" s="74">
        <f t="shared" ca="1" si="7"/>
        <v>-2.83040707233932</v>
      </c>
    </row>
    <row r="211" spans="5:6" x14ac:dyDescent="0.25">
      <c r="E211" s="73">
        <f t="shared" ca="1" si="6"/>
        <v>6.1756075370205665E-2</v>
      </c>
      <c r="F211" s="74">
        <f t="shared" ca="1" si="7"/>
        <v>-6.2742472235751308</v>
      </c>
    </row>
    <row r="212" spans="5:6" x14ac:dyDescent="0.25">
      <c r="E212" s="73">
        <f t="shared" ca="1" si="6"/>
        <v>0.5955885458576845</v>
      </c>
      <c r="F212" s="74">
        <f t="shared" ca="1" si="7"/>
        <v>0.63652586364879693</v>
      </c>
    </row>
    <row r="213" spans="5:6" x14ac:dyDescent="0.25">
      <c r="E213" s="73">
        <f t="shared" ca="1" si="6"/>
        <v>0.78716871649331144</v>
      </c>
      <c r="F213" s="74">
        <f t="shared" ca="1" si="7"/>
        <v>2.5623250283983738</v>
      </c>
    </row>
    <row r="214" spans="5:6" x14ac:dyDescent="0.25">
      <c r="E214" s="73">
        <f t="shared" ca="1" si="6"/>
        <v>0.90486922210697629</v>
      </c>
      <c r="F214" s="74">
        <f t="shared" ca="1" si="7"/>
        <v>4.978066632238308</v>
      </c>
    </row>
    <row r="215" spans="5:6" x14ac:dyDescent="0.25">
      <c r="E215" s="73">
        <f t="shared" ca="1" si="6"/>
        <v>0.83788413034419595</v>
      </c>
      <c r="F215" s="74">
        <f t="shared" ca="1" si="7"/>
        <v>3.3788903221996387</v>
      </c>
    </row>
    <row r="216" spans="5:6" x14ac:dyDescent="0.25">
      <c r="E216" s="73">
        <f t="shared" ca="1" si="6"/>
        <v>0.79417149308599333</v>
      </c>
      <c r="F216" s="74">
        <f t="shared" ca="1" si="7"/>
        <v>2.6626943011624289</v>
      </c>
    </row>
    <row r="217" spans="5:6" x14ac:dyDescent="0.25">
      <c r="E217" s="73">
        <f t="shared" ca="1" si="6"/>
        <v>0.52031084704024078</v>
      </c>
      <c r="F217" s="74">
        <f t="shared" ca="1" si="7"/>
        <v>0.1244094069087493</v>
      </c>
    </row>
    <row r="218" spans="5:6" x14ac:dyDescent="0.25">
      <c r="E218" s="73">
        <f t="shared" ca="1" si="6"/>
        <v>0.64022593739344569</v>
      </c>
      <c r="F218" s="74">
        <f t="shared" ca="1" si="7"/>
        <v>0.98739560360540446</v>
      </c>
    </row>
    <row r="219" spans="5:6" x14ac:dyDescent="0.25">
      <c r="E219" s="73">
        <f t="shared" ca="1" si="6"/>
        <v>0.97165062412336722</v>
      </c>
      <c r="F219" s="74">
        <f t="shared" ca="1" si="7"/>
        <v>8.6100092502730536</v>
      </c>
    </row>
    <row r="220" spans="5:6" x14ac:dyDescent="0.25">
      <c r="E220" s="73">
        <f t="shared" ca="1" si="6"/>
        <v>0.29815568997006781</v>
      </c>
      <c r="F220" s="74">
        <f t="shared" ca="1" si="7"/>
        <v>-1.5509768963461759</v>
      </c>
    </row>
    <row r="221" spans="5:6" x14ac:dyDescent="0.25">
      <c r="E221" s="73">
        <f t="shared" ca="1" si="6"/>
        <v>0.29820556833959744</v>
      </c>
      <c r="F221" s="74">
        <f t="shared" ca="1" si="7"/>
        <v>-1.550475069284633</v>
      </c>
    </row>
    <row r="222" spans="5:6" x14ac:dyDescent="0.25">
      <c r="E222" s="73">
        <f t="shared" ca="1" si="6"/>
        <v>0.2365336521132656</v>
      </c>
      <c r="F222" s="74">
        <f t="shared" ca="1" si="7"/>
        <v>-2.2455528251373078</v>
      </c>
    </row>
    <row r="223" spans="5:6" x14ac:dyDescent="0.25">
      <c r="E223" s="73">
        <f t="shared" ca="1" si="6"/>
        <v>0.65305481432506152</v>
      </c>
      <c r="F223" s="74">
        <f t="shared" ca="1" si="7"/>
        <v>1.0963238919239262</v>
      </c>
    </row>
    <row r="224" spans="5:6" x14ac:dyDescent="0.25">
      <c r="E224" s="73">
        <f t="shared" ca="1" si="6"/>
        <v>0.37163093496933119</v>
      </c>
      <c r="F224" s="74">
        <f t="shared" ca="1" si="7"/>
        <v>-0.89012054074113389</v>
      </c>
    </row>
    <row r="225" spans="5:6" x14ac:dyDescent="0.25">
      <c r="E225" s="73">
        <f t="shared" ca="1" si="6"/>
        <v>0.82422063582740956</v>
      </c>
      <c r="F225" s="74">
        <f t="shared" ca="1" si="7"/>
        <v>3.1361355074083264</v>
      </c>
    </row>
    <row r="226" spans="5:6" x14ac:dyDescent="0.25">
      <c r="E226" s="73">
        <f t="shared" ca="1" si="6"/>
        <v>0.20229030774036838</v>
      </c>
      <c r="F226" s="74">
        <f t="shared" ca="1" si="7"/>
        <v>-2.7147127971767961</v>
      </c>
    </row>
    <row r="227" spans="5:6" x14ac:dyDescent="0.25">
      <c r="E227" s="73">
        <f t="shared" ca="1" si="6"/>
        <v>0.77806496490482246</v>
      </c>
      <c r="F227" s="74">
        <f t="shared" ca="1" si="7"/>
        <v>2.4366701822466315</v>
      </c>
    </row>
    <row r="228" spans="5:6" x14ac:dyDescent="0.25">
      <c r="E228" s="73">
        <f t="shared" ca="1" si="6"/>
        <v>0.42294669446421662</v>
      </c>
      <c r="F228" s="74">
        <f t="shared" ca="1" si="7"/>
        <v>-0.50208583539574947</v>
      </c>
    </row>
    <row r="229" spans="5:6" x14ac:dyDescent="0.25">
      <c r="E229" s="73">
        <f t="shared" ca="1" si="6"/>
        <v>0.93415458666849882</v>
      </c>
      <c r="F229" s="74">
        <f t="shared" ca="1" si="7"/>
        <v>6.0818949778169049</v>
      </c>
    </row>
    <row r="230" spans="5:6" x14ac:dyDescent="0.25">
      <c r="E230" s="73">
        <f t="shared" ca="1" si="6"/>
        <v>0.12724942921674021</v>
      </c>
      <c r="F230" s="74">
        <f t="shared" ca="1" si="7"/>
        <v>-4.1053767855846575</v>
      </c>
    </row>
    <row r="231" spans="5:6" x14ac:dyDescent="0.25">
      <c r="E231" s="73">
        <f t="shared" ca="1" si="6"/>
        <v>0.77585303635379255</v>
      </c>
      <c r="F231" s="74">
        <f t="shared" ca="1" si="7"/>
        <v>2.4069185219769484</v>
      </c>
    </row>
    <row r="232" spans="5:6" x14ac:dyDescent="0.25">
      <c r="E232" s="73">
        <f t="shared" ca="1" si="6"/>
        <v>0.1000745008841728</v>
      </c>
      <c r="F232" s="74">
        <f t="shared" ca="1" si="7"/>
        <v>-4.826079542921101</v>
      </c>
    </row>
    <row r="233" spans="5:6" x14ac:dyDescent="0.25">
      <c r="E233" s="73">
        <f t="shared" ca="1" si="6"/>
        <v>0.62871044671472509</v>
      </c>
      <c r="F233" s="74">
        <f t="shared" ca="1" si="7"/>
        <v>0.89287761943379029</v>
      </c>
    </row>
    <row r="234" spans="5:6" x14ac:dyDescent="0.25">
      <c r="E234" s="73">
        <f t="shared" ca="1" si="6"/>
        <v>0.97416573214046243</v>
      </c>
      <c r="F234" s="74">
        <f t="shared" ca="1" si="7"/>
        <v>8.8887188285322036</v>
      </c>
    </row>
    <row r="235" spans="5:6" x14ac:dyDescent="0.25">
      <c r="E235" s="73">
        <f t="shared" ca="1" si="6"/>
        <v>0.31868717942434266</v>
      </c>
      <c r="F235" s="74">
        <f t="shared" ca="1" si="7"/>
        <v>-1.3511943165963474</v>
      </c>
    </row>
    <row r="236" spans="5:6" x14ac:dyDescent="0.25">
      <c r="E236" s="73">
        <f t="shared" ca="1" si="6"/>
        <v>0.40535897997272019</v>
      </c>
      <c r="F236" s="74">
        <f t="shared" ca="1" si="7"/>
        <v>-0.62950516082047414</v>
      </c>
    </row>
    <row r="237" spans="5:6" x14ac:dyDescent="0.25">
      <c r="E237" s="73">
        <f t="shared" ca="1" si="6"/>
        <v>0.60100715639189917</v>
      </c>
      <c r="F237" s="74">
        <f t="shared" ca="1" si="7"/>
        <v>0.6769938525374195</v>
      </c>
    </row>
    <row r="238" spans="5:6" x14ac:dyDescent="0.25">
      <c r="E238" s="73">
        <f t="shared" ca="1" si="6"/>
        <v>0.67625849802905935</v>
      </c>
      <c r="F238" s="74">
        <f t="shared" ca="1" si="7"/>
        <v>1.3039882034740671</v>
      </c>
    </row>
    <row r="239" spans="5:6" x14ac:dyDescent="0.25">
      <c r="E239" s="73">
        <f t="shared" ca="1" si="6"/>
        <v>0.22113434124198095</v>
      </c>
      <c r="F239" s="74">
        <f t="shared" ca="1" si="7"/>
        <v>-2.447513107995003</v>
      </c>
    </row>
    <row r="240" spans="5:6" x14ac:dyDescent="0.25">
      <c r="E240" s="73">
        <f t="shared" ca="1" si="6"/>
        <v>0.78118567682176943</v>
      </c>
      <c r="F240" s="74">
        <f t="shared" ca="1" si="7"/>
        <v>2.4791537027807378</v>
      </c>
    </row>
    <row r="241" spans="5:6" x14ac:dyDescent="0.25">
      <c r="E241" s="73">
        <f t="shared" ca="1" si="6"/>
        <v>0.79315585889641693</v>
      </c>
      <c r="F241" s="74">
        <f t="shared" ca="1" si="7"/>
        <v>2.6479275908647386</v>
      </c>
    </row>
    <row r="242" spans="5:6" x14ac:dyDescent="0.25">
      <c r="E242" s="73">
        <f t="shared" ca="1" si="6"/>
        <v>0.56511598016764042</v>
      </c>
      <c r="F242" s="74">
        <f t="shared" ca="1" si="7"/>
        <v>0.41858617187478281</v>
      </c>
    </row>
    <row r="243" spans="5:6" x14ac:dyDescent="0.25">
      <c r="E243" s="73">
        <f t="shared" ca="1" si="6"/>
        <v>0.58848910848447167</v>
      </c>
      <c r="F243" s="74">
        <f t="shared" ca="1" si="7"/>
        <v>0.58431783245060798</v>
      </c>
    </row>
    <row r="244" spans="5:6" x14ac:dyDescent="0.25">
      <c r="E244" s="73">
        <f t="shared" ca="1" si="6"/>
        <v>0.34665405557345585</v>
      </c>
      <c r="F244" s="74">
        <f t="shared" ca="1" si="7"/>
        <v>-1.0988423213102307</v>
      </c>
    </row>
    <row r="245" spans="5:6" x14ac:dyDescent="0.25">
      <c r="E245" s="73">
        <f t="shared" ca="1" si="6"/>
        <v>8.1747662605722526E-2</v>
      </c>
      <c r="F245" s="74">
        <f t="shared" ca="1" si="7"/>
        <v>-5.4329126430975503</v>
      </c>
    </row>
    <row r="246" spans="5:6" x14ac:dyDescent="0.25">
      <c r="E246" s="73">
        <f t="shared" ca="1" si="6"/>
        <v>0.16611789736571914</v>
      </c>
      <c r="F246" s="74">
        <f t="shared" ca="1" si="7"/>
        <v>-3.3057310111843314</v>
      </c>
    </row>
    <row r="247" spans="5:6" x14ac:dyDescent="0.25">
      <c r="E247" s="73">
        <f t="shared" ca="1" si="6"/>
        <v>2.3507255109554537E-2</v>
      </c>
      <c r="F247" s="74">
        <f t="shared" ca="1" si="7"/>
        <v>-9.1718969905578938</v>
      </c>
    </row>
    <row r="248" spans="5:6" x14ac:dyDescent="0.25">
      <c r="E248" s="73">
        <f t="shared" ca="1" si="6"/>
        <v>0.32430279942753126</v>
      </c>
      <c r="F248" s="74">
        <f t="shared" ca="1" si="7"/>
        <v>-1.2987913587916178</v>
      </c>
    </row>
    <row r="249" spans="5:6" x14ac:dyDescent="0.25">
      <c r="E249" s="73">
        <f t="shared" ca="1" si="6"/>
        <v>0.79870191174802452</v>
      </c>
      <c r="F249" s="74">
        <f t="shared" ca="1" si="7"/>
        <v>2.7294637884933097</v>
      </c>
    </row>
    <row r="250" spans="5:6" x14ac:dyDescent="0.25">
      <c r="E250" s="73">
        <f t="shared" ca="1" si="6"/>
        <v>0.99168010158172171</v>
      </c>
      <c r="F250" s="74">
        <f t="shared" ca="1" si="7"/>
        <v>12.287874159015482</v>
      </c>
    </row>
    <row r="251" spans="5:6" x14ac:dyDescent="0.25">
      <c r="E251" s="73">
        <f t="shared" ca="1" si="6"/>
        <v>0.85016837053950634</v>
      </c>
      <c r="F251" s="74">
        <f t="shared" ca="1" si="7"/>
        <v>3.6152877150926095</v>
      </c>
    </row>
    <row r="252" spans="5:6" x14ac:dyDescent="0.25">
      <c r="E252" s="73">
        <f t="shared" ca="1" si="6"/>
        <v>0.79760695492655664</v>
      </c>
      <c r="F252" s="74">
        <f t="shared" ca="1" si="7"/>
        <v>2.7131895716539107</v>
      </c>
    </row>
    <row r="253" spans="5:6" x14ac:dyDescent="0.25">
      <c r="E253" s="73">
        <f t="shared" ca="1" si="6"/>
        <v>0.54158190065287803</v>
      </c>
      <c r="F253" s="74">
        <f t="shared" ca="1" si="7"/>
        <v>0.26047935017875279</v>
      </c>
    </row>
    <row r="254" spans="5:6" x14ac:dyDescent="0.25">
      <c r="E254" s="73">
        <f t="shared" ca="1" si="6"/>
        <v>0.79979605217049587</v>
      </c>
      <c r="F254" s="74">
        <f t="shared" ca="1" si="7"/>
        <v>2.7458145369222131</v>
      </c>
    </row>
    <row r="255" spans="5:6" x14ac:dyDescent="0.25">
      <c r="E255" s="73">
        <f t="shared" ca="1" si="6"/>
        <v>0.59680266261430559</v>
      </c>
      <c r="F255" s="74">
        <f t="shared" ca="1" si="7"/>
        <v>0.64554595617885746</v>
      </c>
    </row>
    <row r="256" spans="5:6" x14ac:dyDescent="0.25">
      <c r="E256" s="73">
        <f t="shared" ca="1" si="6"/>
        <v>0.20866316730209455</v>
      </c>
      <c r="F256" s="74">
        <f t="shared" ca="1" si="7"/>
        <v>-2.6216603587457419</v>
      </c>
    </row>
    <row r="257" spans="5:6" x14ac:dyDescent="0.25">
      <c r="E257" s="73">
        <f t="shared" ca="1" si="6"/>
        <v>0.12942554757351765</v>
      </c>
      <c r="F257" s="74">
        <f t="shared" ca="1" si="7"/>
        <v>-4.0545069144778942</v>
      </c>
    </row>
    <row r="258" spans="5:6" x14ac:dyDescent="0.25">
      <c r="E258" s="73">
        <f t="shared" ca="1" si="6"/>
        <v>0.52223067122003486</v>
      </c>
      <c r="F258" s="74">
        <f t="shared" ca="1" si="7"/>
        <v>0.13644017454609111</v>
      </c>
    </row>
    <row r="259" spans="5:6" x14ac:dyDescent="0.25">
      <c r="E259" s="73">
        <f t="shared" ca="1" si="6"/>
        <v>0.43229490286779648</v>
      </c>
      <c r="F259" s="74">
        <f t="shared" ca="1" si="7"/>
        <v>-0.43650029264174484</v>
      </c>
    </row>
    <row r="260" spans="5:6" x14ac:dyDescent="0.25">
      <c r="E260" s="73">
        <f t="shared" ref="E260:E323" ca="1" si="8">RAND()</f>
        <v>0.39695555933169935</v>
      </c>
      <c r="F260" s="74">
        <f t="shared" ref="F260:F323" ca="1" si="9">SIGN(E260-0.5)*(_xlfn.GAMMA.INV(2*ABS(E260-0.5),1/$C$5,(($C$4^$C$5)))^(1/$C$5))+$C$3</f>
        <v>-0.69235129569259457</v>
      </c>
    </row>
    <row r="261" spans="5:6" x14ac:dyDescent="0.25">
      <c r="E261" s="73">
        <f t="shared" ca="1" si="8"/>
        <v>0.16467789445218695</v>
      </c>
      <c r="F261" s="74">
        <f t="shared" ca="1" si="9"/>
        <v>-3.3318500618836691</v>
      </c>
    </row>
    <row r="262" spans="5:6" x14ac:dyDescent="0.25">
      <c r="E262" s="73">
        <f t="shared" ca="1" si="8"/>
        <v>0.37305394341208997</v>
      </c>
      <c r="F262" s="74">
        <f t="shared" ca="1" si="9"/>
        <v>-0.8786552064814539</v>
      </c>
    </row>
    <row r="263" spans="5:6" x14ac:dyDescent="0.25">
      <c r="E263" s="73">
        <f t="shared" ca="1" si="8"/>
        <v>0.93118271040541878</v>
      </c>
      <c r="F263" s="74">
        <f t="shared" ca="1" si="9"/>
        <v>5.9494592484215829</v>
      </c>
    </row>
    <row r="264" spans="5:6" x14ac:dyDescent="0.25">
      <c r="E264" s="73">
        <f t="shared" ca="1" si="8"/>
        <v>0.42976484317795749</v>
      </c>
      <c r="F264" s="74">
        <f t="shared" ca="1" si="9"/>
        <v>-0.45410974696894968</v>
      </c>
    </row>
    <row r="265" spans="5:6" x14ac:dyDescent="0.25">
      <c r="E265" s="73">
        <f t="shared" ca="1" si="8"/>
        <v>0.90926373445834807</v>
      </c>
      <c r="F265" s="74">
        <f t="shared" ca="1" si="9"/>
        <v>5.1199529418735512</v>
      </c>
    </row>
    <row r="266" spans="5:6" x14ac:dyDescent="0.25">
      <c r="E266" s="73">
        <f t="shared" ca="1" si="8"/>
        <v>0.94795551732028105</v>
      </c>
      <c r="F266" s="74">
        <f t="shared" ca="1" si="9"/>
        <v>6.7875279281078935</v>
      </c>
    </row>
    <row r="267" spans="5:6" x14ac:dyDescent="0.25">
      <c r="E267" s="73">
        <f t="shared" ca="1" si="8"/>
        <v>0.94406270981097773</v>
      </c>
      <c r="F267" s="74">
        <f t="shared" ca="1" si="9"/>
        <v>6.5711305596147804</v>
      </c>
    </row>
    <row r="268" spans="5:6" x14ac:dyDescent="0.25">
      <c r="E268" s="73">
        <f t="shared" ca="1" si="8"/>
        <v>0.3987283898096835</v>
      </c>
      <c r="F268" s="74">
        <f t="shared" ca="1" si="9"/>
        <v>-0.67898292187914011</v>
      </c>
    </row>
    <row r="269" spans="5:6" x14ac:dyDescent="0.25">
      <c r="E269" s="73">
        <f t="shared" ca="1" si="8"/>
        <v>0.65805818648365177</v>
      </c>
      <c r="F269" s="74">
        <f t="shared" ca="1" si="9"/>
        <v>1.1399025352543619</v>
      </c>
    </row>
    <row r="270" spans="5:6" x14ac:dyDescent="0.25">
      <c r="E270" s="73">
        <f t="shared" ca="1" si="8"/>
        <v>0.1170035343221757</v>
      </c>
      <c r="F270" s="74">
        <f t="shared" ca="1" si="9"/>
        <v>-4.3572118685965222</v>
      </c>
    </row>
    <row r="271" spans="5:6" x14ac:dyDescent="0.25">
      <c r="E271" s="73">
        <f t="shared" ca="1" si="8"/>
        <v>0.81177894384994764</v>
      </c>
      <c r="F271" s="74">
        <f t="shared" ca="1" si="9"/>
        <v>2.9309729872626766</v>
      </c>
    </row>
    <row r="272" spans="5:6" x14ac:dyDescent="0.25">
      <c r="E272" s="73">
        <f t="shared" ca="1" si="8"/>
        <v>0.88473808074651916</v>
      </c>
      <c r="F272" s="74">
        <f t="shared" ca="1" si="9"/>
        <v>4.4022030031155124</v>
      </c>
    </row>
    <row r="273" spans="5:6" x14ac:dyDescent="0.25">
      <c r="E273" s="73">
        <f t="shared" ca="1" si="8"/>
        <v>0.79217860684920027</v>
      </c>
      <c r="F273" s="74">
        <f t="shared" ca="1" si="9"/>
        <v>2.6337872231356463</v>
      </c>
    </row>
    <row r="274" spans="5:6" x14ac:dyDescent="0.25">
      <c r="E274" s="73">
        <f t="shared" ca="1" si="8"/>
        <v>0.10174020599699274</v>
      </c>
      <c r="F274" s="74">
        <f t="shared" ca="1" si="9"/>
        <v>-4.7765566028704853</v>
      </c>
    </row>
    <row r="275" spans="5:6" x14ac:dyDescent="0.25">
      <c r="E275" s="73">
        <f t="shared" ca="1" si="8"/>
        <v>0.84232875229203041</v>
      </c>
      <c r="F275" s="74">
        <f t="shared" ca="1" si="9"/>
        <v>3.4622878313706376</v>
      </c>
    </row>
    <row r="276" spans="5:6" x14ac:dyDescent="0.25">
      <c r="E276" s="73">
        <f t="shared" ca="1" si="8"/>
        <v>0.67596634703492353</v>
      </c>
      <c r="F276" s="74">
        <f t="shared" ca="1" si="9"/>
        <v>1.3012821625425663</v>
      </c>
    </row>
    <row r="277" spans="5:6" x14ac:dyDescent="0.25">
      <c r="E277" s="73">
        <f t="shared" ca="1" si="8"/>
        <v>0.78019684960822744</v>
      </c>
      <c r="F277" s="74">
        <f t="shared" ca="1" si="9"/>
        <v>2.4656271706883737</v>
      </c>
    </row>
    <row r="278" spans="5:6" x14ac:dyDescent="0.25">
      <c r="E278" s="73">
        <f t="shared" ca="1" si="8"/>
        <v>0.93601931369007418</v>
      </c>
      <c r="F278" s="74">
        <f t="shared" ca="1" si="9"/>
        <v>6.1680805110407757</v>
      </c>
    </row>
    <row r="279" spans="5:6" x14ac:dyDescent="0.25">
      <c r="E279" s="73">
        <f t="shared" ca="1" si="8"/>
        <v>0.29092249422978278</v>
      </c>
      <c r="F279" s="74">
        <f t="shared" ca="1" si="9"/>
        <v>-1.6246536287377089</v>
      </c>
    </row>
    <row r="280" spans="5:6" x14ac:dyDescent="0.25">
      <c r="E280" s="73">
        <f t="shared" ca="1" si="8"/>
        <v>0.90033946484128891</v>
      </c>
      <c r="F280" s="74">
        <f t="shared" ca="1" si="9"/>
        <v>4.838515007216305</v>
      </c>
    </row>
    <row r="281" spans="5:6" x14ac:dyDescent="0.25">
      <c r="E281" s="73">
        <f t="shared" ca="1" si="8"/>
        <v>0.29254297187943801</v>
      </c>
      <c r="F281" s="74">
        <f t="shared" ca="1" si="9"/>
        <v>-1.6079895903975494</v>
      </c>
    </row>
    <row r="282" spans="5:6" x14ac:dyDescent="0.25">
      <c r="E282" s="73">
        <f t="shared" ca="1" si="8"/>
        <v>0.21196151992621082</v>
      </c>
      <c r="F282" s="74">
        <f t="shared" ca="1" si="9"/>
        <v>-2.5746100500212936</v>
      </c>
    </row>
    <row r="283" spans="5:6" x14ac:dyDescent="0.25">
      <c r="E283" s="73">
        <f t="shared" ca="1" si="8"/>
        <v>0.33951095710061152</v>
      </c>
      <c r="F283" s="74">
        <f t="shared" ca="1" si="9"/>
        <v>-1.1613056331469118</v>
      </c>
    </row>
    <row r="284" spans="5:6" x14ac:dyDescent="0.25">
      <c r="E284" s="73">
        <f t="shared" ca="1" si="8"/>
        <v>0.22442840996157465</v>
      </c>
      <c r="F284" s="74">
        <f t="shared" ca="1" si="9"/>
        <v>-2.4031539860413056</v>
      </c>
    </row>
    <row r="285" spans="5:6" x14ac:dyDescent="0.25">
      <c r="E285" s="73">
        <f t="shared" ca="1" si="8"/>
        <v>1.8414288804372569E-2</v>
      </c>
      <c r="F285" s="74">
        <f t="shared" ca="1" si="9"/>
        <v>-9.904443509169484</v>
      </c>
    </row>
    <row r="286" spans="5:6" x14ac:dyDescent="0.25">
      <c r="E286" s="73">
        <f t="shared" ca="1" si="8"/>
        <v>0.38724138086442161</v>
      </c>
      <c r="F286" s="74">
        <f t="shared" ca="1" si="9"/>
        <v>-0.76667962998893313</v>
      </c>
    </row>
    <row r="287" spans="5:6" x14ac:dyDescent="0.25">
      <c r="E287" s="73">
        <f t="shared" ca="1" si="8"/>
        <v>0.45453135462113514</v>
      </c>
      <c r="F287" s="74">
        <f t="shared" ca="1" si="9"/>
        <v>-0.28602360035685764</v>
      </c>
    </row>
    <row r="288" spans="5:6" x14ac:dyDescent="0.25">
      <c r="E288" s="73">
        <f t="shared" ca="1" si="8"/>
        <v>0.85729153613554121</v>
      </c>
      <c r="F288" s="74">
        <f t="shared" ca="1" si="9"/>
        <v>3.7614127902107102</v>
      </c>
    </row>
    <row r="289" spans="5:6" x14ac:dyDescent="0.25">
      <c r="E289" s="73">
        <f t="shared" ca="1" si="8"/>
        <v>0.32514194904643345</v>
      </c>
      <c r="F289" s="74">
        <f t="shared" ca="1" si="9"/>
        <v>-1.2910387354511124</v>
      </c>
    </row>
    <row r="290" spans="5:6" x14ac:dyDescent="0.25">
      <c r="E290" s="73">
        <f t="shared" ca="1" si="8"/>
        <v>0.29432041519353058</v>
      </c>
      <c r="F290" s="74">
        <f t="shared" ca="1" si="9"/>
        <v>-1.5898172308176504</v>
      </c>
    </row>
    <row r="291" spans="5:6" x14ac:dyDescent="0.25">
      <c r="E291" s="73">
        <f t="shared" ca="1" si="8"/>
        <v>0.9268568134048375</v>
      </c>
      <c r="F291" s="74">
        <f t="shared" ca="1" si="9"/>
        <v>5.7665673546522118</v>
      </c>
    </row>
    <row r="292" spans="5:6" x14ac:dyDescent="0.25">
      <c r="E292" s="73">
        <f t="shared" ca="1" si="8"/>
        <v>0.74375982950434161</v>
      </c>
      <c r="F292" s="74">
        <f t="shared" ca="1" si="9"/>
        <v>2.005478783239901</v>
      </c>
    </row>
    <row r="293" spans="5:6" x14ac:dyDescent="0.25">
      <c r="E293" s="73">
        <f t="shared" ca="1" si="8"/>
        <v>0.31311968659643474</v>
      </c>
      <c r="F293" s="74">
        <f t="shared" ca="1" si="9"/>
        <v>-1.4040677870416161</v>
      </c>
    </row>
    <row r="294" spans="5:6" x14ac:dyDescent="0.25">
      <c r="E294" s="73">
        <f t="shared" ca="1" si="8"/>
        <v>0.55024805214820727</v>
      </c>
      <c r="F294" s="74">
        <f t="shared" ca="1" si="9"/>
        <v>0.31773568390588935</v>
      </c>
    </row>
    <row r="295" spans="5:6" x14ac:dyDescent="0.25">
      <c r="E295" s="73">
        <f t="shared" ca="1" si="8"/>
        <v>5.9367844835707118E-3</v>
      </c>
      <c r="F295" s="74">
        <f t="shared" ca="1" si="9"/>
        <v>-13.300321333059912</v>
      </c>
    </row>
    <row r="296" spans="5:6" x14ac:dyDescent="0.25">
      <c r="E296" s="73">
        <f t="shared" ca="1" si="8"/>
        <v>0.9888039841916606</v>
      </c>
      <c r="F296" s="74">
        <f t="shared" ca="1" si="9"/>
        <v>11.397150344420503</v>
      </c>
    </row>
    <row r="297" spans="5:6" x14ac:dyDescent="0.25">
      <c r="E297" s="73">
        <f t="shared" ca="1" si="8"/>
        <v>0.88187408862960315</v>
      </c>
      <c r="F297" s="74">
        <f t="shared" ca="1" si="9"/>
        <v>4.3285709919993032</v>
      </c>
    </row>
    <row r="298" spans="5:6" x14ac:dyDescent="0.25">
      <c r="E298" s="73">
        <f t="shared" ca="1" si="8"/>
        <v>0.54816091133216049</v>
      </c>
      <c r="F298" s="74">
        <f t="shared" ca="1" si="9"/>
        <v>0.3038459414848701</v>
      </c>
    </row>
    <row r="299" spans="5:6" x14ac:dyDescent="0.25">
      <c r="E299" s="73">
        <f t="shared" ca="1" si="8"/>
        <v>0.6273602677648058</v>
      </c>
      <c r="F299" s="74">
        <f t="shared" ca="1" si="9"/>
        <v>0.88198803254414715</v>
      </c>
    </row>
    <row r="300" spans="5:6" x14ac:dyDescent="0.25">
      <c r="E300" s="73">
        <f t="shared" ca="1" si="8"/>
        <v>0.34442415869306342</v>
      </c>
      <c r="F300" s="74">
        <f t="shared" ca="1" si="9"/>
        <v>-1.1182025434092382</v>
      </c>
    </row>
    <row r="301" spans="5:6" x14ac:dyDescent="0.25">
      <c r="E301" s="73">
        <f t="shared" ca="1" si="8"/>
        <v>0.94905653492136566</v>
      </c>
      <c r="F301" s="74">
        <f t="shared" ca="1" si="9"/>
        <v>6.8516748253177306</v>
      </c>
    </row>
    <row r="302" spans="5:6" x14ac:dyDescent="0.25">
      <c r="E302" s="73">
        <f t="shared" ca="1" si="8"/>
        <v>0.89862503825595197</v>
      </c>
      <c r="F302" s="74">
        <f t="shared" ca="1" si="9"/>
        <v>4.7873458900720767</v>
      </c>
    </row>
    <row r="303" spans="5:6" x14ac:dyDescent="0.25">
      <c r="E303" s="73">
        <f t="shared" ca="1" si="8"/>
        <v>0.45327798561716171</v>
      </c>
      <c r="F303" s="74">
        <f t="shared" ca="1" si="9"/>
        <v>-0.29430751909272079</v>
      </c>
    </row>
    <row r="304" spans="5:6" x14ac:dyDescent="0.25">
      <c r="E304" s="73">
        <f t="shared" ca="1" si="8"/>
        <v>0.88890772869629009</v>
      </c>
      <c r="F304" s="74">
        <f t="shared" ca="1" si="9"/>
        <v>4.5127409082585386</v>
      </c>
    </row>
    <row r="305" spans="5:6" x14ac:dyDescent="0.25">
      <c r="E305" s="73">
        <f t="shared" ca="1" si="8"/>
        <v>0.52637873323115103</v>
      </c>
      <c r="F305" s="74">
        <f t="shared" ca="1" si="9"/>
        <v>0.16260033409660993</v>
      </c>
    </row>
    <row r="306" spans="5:6" x14ac:dyDescent="0.25">
      <c r="E306" s="73">
        <f t="shared" ca="1" si="8"/>
        <v>0.96654943007216576</v>
      </c>
      <c r="F306" s="74">
        <f t="shared" ca="1" si="9"/>
        <v>8.1136178213753407</v>
      </c>
    </row>
    <row r="307" spans="5:6" x14ac:dyDescent="0.25">
      <c r="E307" s="73">
        <f t="shared" ca="1" si="8"/>
        <v>0.74250929440550062</v>
      </c>
      <c r="F307" s="74">
        <f t="shared" ca="1" si="9"/>
        <v>1.9908734212454289</v>
      </c>
    </row>
    <row r="308" spans="5:6" x14ac:dyDescent="0.25">
      <c r="E308" s="73">
        <f t="shared" ca="1" si="8"/>
        <v>0.91017804648446266</v>
      </c>
      <c r="F308" s="74">
        <f t="shared" ca="1" si="9"/>
        <v>5.1503360453173945</v>
      </c>
    </row>
    <row r="309" spans="5:6" x14ac:dyDescent="0.25">
      <c r="E309" s="73">
        <f t="shared" ca="1" si="8"/>
        <v>0.70070597867057371</v>
      </c>
      <c r="F309" s="74">
        <f t="shared" ca="1" si="9"/>
        <v>1.5395449778234722</v>
      </c>
    </row>
    <row r="310" spans="5:6" x14ac:dyDescent="0.25">
      <c r="E310" s="73">
        <f t="shared" ca="1" si="8"/>
        <v>0.87630512494067514</v>
      </c>
      <c r="F310" s="74">
        <f t="shared" ca="1" si="9"/>
        <v>4.1903707508507697</v>
      </c>
    </row>
    <row r="311" spans="5:6" x14ac:dyDescent="0.25">
      <c r="E311" s="73">
        <f t="shared" ca="1" si="8"/>
        <v>0.77758105480402973</v>
      </c>
      <c r="F311" s="74">
        <f t="shared" ca="1" si="9"/>
        <v>2.4301360633204236</v>
      </c>
    </row>
    <row r="312" spans="5:6" x14ac:dyDescent="0.25">
      <c r="E312" s="73">
        <f t="shared" ca="1" si="8"/>
        <v>5.1283871603026832E-2</v>
      </c>
      <c r="F312" s="74">
        <f t="shared" ca="1" si="9"/>
        <v>-6.8316953681421291</v>
      </c>
    </row>
    <row r="313" spans="5:6" x14ac:dyDescent="0.25">
      <c r="E313" s="73">
        <f t="shared" ca="1" si="8"/>
        <v>0.10627389527915876</v>
      </c>
      <c r="F313" s="74">
        <f t="shared" ca="1" si="9"/>
        <v>-4.6457652574743715</v>
      </c>
    </row>
    <row r="314" spans="5:6" x14ac:dyDescent="0.25">
      <c r="E314" s="73">
        <f t="shared" ca="1" si="8"/>
        <v>0.16094619952756151</v>
      </c>
      <c r="F314" s="74">
        <f t="shared" ca="1" si="9"/>
        <v>-3.400613861124556</v>
      </c>
    </row>
    <row r="315" spans="5:6" x14ac:dyDescent="0.25">
      <c r="E315" s="73">
        <f t="shared" ca="1" si="8"/>
        <v>0.10455343602463729</v>
      </c>
      <c r="F315" s="74">
        <f t="shared" ca="1" si="9"/>
        <v>-4.6947294245816362</v>
      </c>
    </row>
    <row r="316" spans="5:6" x14ac:dyDescent="0.25">
      <c r="E316" s="73">
        <f t="shared" ca="1" si="8"/>
        <v>0.75976882035011262</v>
      </c>
      <c r="F316" s="74">
        <f t="shared" ca="1" si="9"/>
        <v>2.1990191704955344</v>
      </c>
    </row>
    <row r="317" spans="5:6" x14ac:dyDescent="0.25">
      <c r="E317" s="73">
        <f t="shared" ca="1" si="8"/>
        <v>0.17362909995840059</v>
      </c>
      <c r="F317" s="74">
        <f t="shared" ca="1" si="9"/>
        <v>-3.1730600512656277</v>
      </c>
    </row>
    <row r="318" spans="5:6" x14ac:dyDescent="0.25">
      <c r="E318" s="73">
        <f t="shared" ca="1" si="8"/>
        <v>0.48379560655788179</v>
      </c>
      <c r="F318" s="74">
        <f t="shared" ca="1" si="9"/>
        <v>-9.8836744199317567E-2</v>
      </c>
    </row>
    <row r="319" spans="5:6" x14ac:dyDescent="0.25">
      <c r="E319" s="73">
        <f t="shared" ca="1" si="8"/>
        <v>0.93636503864385434</v>
      </c>
      <c r="F319" s="74">
        <f t="shared" ca="1" si="9"/>
        <v>6.1843352167558407</v>
      </c>
    </row>
    <row r="320" spans="5:6" x14ac:dyDescent="0.25">
      <c r="E320" s="73">
        <f t="shared" ca="1" si="8"/>
        <v>0.63701281771626417</v>
      </c>
      <c r="F320" s="74">
        <f t="shared" ca="1" si="9"/>
        <v>0.96072172588168869</v>
      </c>
    </row>
    <row r="321" spans="5:6" x14ac:dyDescent="0.25">
      <c r="E321" s="73">
        <f t="shared" ca="1" si="8"/>
        <v>0.46323771796765367</v>
      </c>
      <c r="F321" s="74">
        <f t="shared" ca="1" si="9"/>
        <v>-0.22910323908046093</v>
      </c>
    </row>
    <row r="322" spans="5:6" x14ac:dyDescent="0.25">
      <c r="E322" s="73">
        <f t="shared" ca="1" si="8"/>
        <v>0.36727547862688814</v>
      </c>
      <c r="F322" s="74">
        <f t="shared" ca="1" si="9"/>
        <v>-0.92548772694777659</v>
      </c>
    </row>
    <row r="323" spans="5:6" x14ac:dyDescent="0.25">
      <c r="E323" s="73">
        <f t="shared" ca="1" si="8"/>
        <v>0.75129660908922535</v>
      </c>
      <c r="F323" s="74">
        <f t="shared" ca="1" si="9"/>
        <v>2.0950413394891845</v>
      </c>
    </row>
    <row r="324" spans="5:6" x14ac:dyDescent="0.25">
      <c r="E324" s="73">
        <f t="shared" ref="E324:E387" ca="1" si="10">RAND()</f>
        <v>9.2259295575337519E-2</v>
      </c>
      <c r="F324" s="74">
        <f t="shared" ref="F324:F387" ca="1" si="11">SIGN(E324-0.5)*(_xlfn.GAMMA.INV(2*ABS(E324-0.5),1/$C$5,(($C$4^$C$5)))^(1/$C$5))+$C$3</f>
        <v>-5.070015166601106</v>
      </c>
    </row>
    <row r="325" spans="5:6" x14ac:dyDescent="0.25">
      <c r="E325" s="73">
        <f t="shared" ca="1" si="10"/>
        <v>0.83796042966534223</v>
      </c>
      <c r="F325" s="74">
        <f t="shared" ca="1" si="11"/>
        <v>3.3803025950751007</v>
      </c>
    </row>
    <row r="326" spans="5:6" x14ac:dyDescent="0.25">
      <c r="E326" s="73">
        <f t="shared" ca="1" si="10"/>
        <v>0.24818068592361153</v>
      </c>
      <c r="F326" s="74">
        <f t="shared" ca="1" si="11"/>
        <v>-2.1013531357935542</v>
      </c>
    </row>
    <row r="327" spans="5:6" x14ac:dyDescent="0.25">
      <c r="E327" s="73">
        <f t="shared" ca="1" si="10"/>
        <v>0.27928290501183306</v>
      </c>
      <c r="F327" s="74">
        <f t="shared" ca="1" si="11"/>
        <v>-1.7471485016693675</v>
      </c>
    </row>
    <row r="328" spans="5:6" x14ac:dyDescent="0.25">
      <c r="E328" s="73">
        <f t="shared" ca="1" si="10"/>
        <v>8.405043826090941E-2</v>
      </c>
      <c r="F328" s="74">
        <f t="shared" ca="1" si="11"/>
        <v>-5.3495730728793767</v>
      </c>
    </row>
    <row r="329" spans="5:6" x14ac:dyDescent="0.25">
      <c r="E329" s="73">
        <f t="shared" ca="1" si="10"/>
        <v>0.56794539382809639</v>
      </c>
      <c r="F329" s="74">
        <f t="shared" ca="1" si="11"/>
        <v>0.43816834497176071</v>
      </c>
    </row>
    <row r="330" spans="5:6" x14ac:dyDescent="0.25">
      <c r="E330" s="73">
        <f t="shared" ca="1" si="10"/>
        <v>0.44196128154141368</v>
      </c>
      <c r="F330" s="74">
        <f t="shared" ca="1" si="11"/>
        <v>-0.37015745551213275</v>
      </c>
    </row>
    <row r="331" spans="5:6" x14ac:dyDescent="0.25">
      <c r="E331" s="73">
        <f t="shared" ca="1" si="10"/>
        <v>0.96254165671242242</v>
      </c>
      <c r="F331" s="74">
        <f t="shared" ca="1" si="11"/>
        <v>7.7741358856703116</v>
      </c>
    </row>
    <row r="332" spans="5:6" x14ac:dyDescent="0.25">
      <c r="E332" s="73">
        <f t="shared" ca="1" si="10"/>
        <v>0.59097578616047963</v>
      </c>
      <c r="F332" s="74">
        <f t="shared" ca="1" si="11"/>
        <v>0.60250122477053014</v>
      </c>
    </row>
    <row r="333" spans="5:6" x14ac:dyDescent="0.25">
      <c r="E333" s="73">
        <f t="shared" ca="1" si="10"/>
        <v>0.40817528287204274</v>
      </c>
      <c r="F333" s="74">
        <f t="shared" ca="1" si="11"/>
        <v>-0.60873420418086976</v>
      </c>
    </row>
    <row r="334" spans="5:6" x14ac:dyDescent="0.25">
      <c r="E334" s="73">
        <f t="shared" ca="1" si="10"/>
        <v>0.49790397461552438</v>
      </c>
      <c r="F334" s="74">
        <f t="shared" ca="1" si="11"/>
        <v>-1.260258614184516E-2</v>
      </c>
    </row>
    <row r="335" spans="5:6" x14ac:dyDescent="0.25">
      <c r="E335" s="73">
        <f t="shared" ca="1" si="10"/>
        <v>0.47778812474784704</v>
      </c>
      <c r="F335" s="74">
        <f t="shared" ca="1" si="11"/>
        <v>-0.13632215358681796</v>
      </c>
    </row>
    <row r="336" spans="5:6" x14ac:dyDescent="0.25">
      <c r="E336" s="73">
        <f t="shared" ca="1" si="10"/>
        <v>0.59874544719661638</v>
      </c>
      <c r="F336" s="74">
        <f t="shared" ca="1" si="11"/>
        <v>0.66003623247554688</v>
      </c>
    </row>
    <row r="337" spans="5:6" x14ac:dyDescent="0.25">
      <c r="E337" s="73">
        <f t="shared" ca="1" si="10"/>
        <v>0.71483632320714896</v>
      </c>
      <c r="F337" s="74">
        <f t="shared" ca="1" si="11"/>
        <v>1.6846343354008773</v>
      </c>
    </row>
    <row r="338" spans="5:6" x14ac:dyDescent="0.25">
      <c r="E338" s="73">
        <f t="shared" ca="1" si="10"/>
        <v>0.97446018587274053</v>
      </c>
      <c r="F338" s="74">
        <f t="shared" ca="1" si="11"/>
        <v>8.9231085766660296</v>
      </c>
    </row>
    <row r="339" spans="5:6" x14ac:dyDescent="0.25">
      <c r="E339" s="73">
        <f t="shared" ca="1" si="10"/>
        <v>1.5265445658651289E-2</v>
      </c>
      <c r="F339" s="74">
        <f t="shared" ca="1" si="11"/>
        <v>-10.467048833578776</v>
      </c>
    </row>
    <row r="340" spans="5:6" x14ac:dyDescent="0.25">
      <c r="E340" s="73">
        <f t="shared" ca="1" si="10"/>
        <v>0.37615454030687523</v>
      </c>
      <c r="F340" s="74">
        <f t="shared" ca="1" si="11"/>
        <v>-0.85382408405973809</v>
      </c>
    </row>
    <row r="341" spans="5:6" x14ac:dyDescent="0.25">
      <c r="E341" s="73">
        <f t="shared" ca="1" si="10"/>
        <v>0.16706003452325524</v>
      </c>
      <c r="F341" s="74">
        <f t="shared" ca="1" si="11"/>
        <v>-3.2887645873278597</v>
      </c>
    </row>
    <row r="342" spans="5:6" x14ac:dyDescent="0.25">
      <c r="E342" s="73">
        <f t="shared" ca="1" si="10"/>
        <v>0.36251823059341792</v>
      </c>
      <c r="F342" s="74">
        <f t="shared" ca="1" si="11"/>
        <v>-0.96460000229951859</v>
      </c>
    </row>
    <row r="343" spans="5:6" x14ac:dyDescent="0.25">
      <c r="E343" s="73">
        <f t="shared" ca="1" si="10"/>
        <v>6.1519425264462968E-2</v>
      </c>
      <c r="F343" s="74">
        <f t="shared" ca="1" si="11"/>
        <v>-6.2857653465707859</v>
      </c>
    </row>
    <row r="344" spans="5:6" x14ac:dyDescent="0.25">
      <c r="E344" s="73">
        <f t="shared" ca="1" si="10"/>
        <v>0.46901833096129764</v>
      </c>
      <c r="F344" s="74">
        <f t="shared" ca="1" si="11"/>
        <v>-0.19189873660318096</v>
      </c>
    </row>
    <row r="345" spans="5:6" x14ac:dyDescent="0.25">
      <c r="E345" s="73">
        <f t="shared" ca="1" si="10"/>
        <v>0.36535625331362065</v>
      </c>
      <c r="F345" s="74">
        <f t="shared" ca="1" si="11"/>
        <v>-0.9412055531337461</v>
      </c>
    </row>
    <row r="346" spans="5:6" x14ac:dyDescent="0.25">
      <c r="E346" s="73">
        <f t="shared" ca="1" si="10"/>
        <v>3.1774926138815163E-2</v>
      </c>
      <c r="F346" s="74">
        <f t="shared" ca="1" si="11"/>
        <v>-8.2677918175667582</v>
      </c>
    </row>
    <row r="347" spans="5:6" x14ac:dyDescent="0.25">
      <c r="E347" s="73">
        <f t="shared" ca="1" si="10"/>
        <v>0.61373296487961126</v>
      </c>
      <c r="F347" s="74">
        <f t="shared" ca="1" si="11"/>
        <v>0.77423750193368135</v>
      </c>
    </row>
    <row r="348" spans="5:6" x14ac:dyDescent="0.25">
      <c r="E348" s="73">
        <f t="shared" ca="1" si="10"/>
        <v>1.1216705305568397E-2</v>
      </c>
      <c r="F348" s="74">
        <f t="shared" ca="1" si="11"/>
        <v>-11.391611658689136</v>
      </c>
    </row>
    <row r="349" spans="5:6" x14ac:dyDescent="0.25">
      <c r="E349" s="73">
        <f t="shared" ca="1" si="10"/>
        <v>0.4990563391975078</v>
      </c>
      <c r="F349" s="74">
        <f t="shared" ca="1" si="11"/>
        <v>-5.6673145213514938E-3</v>
      </c>
    </row>
    <row r="350" spans="5:6" x14ac:dyDescent="0.25">
      <c r="E350" s="73">
        <f t="shared" ca="1" si="10"/>
        <v>0.7705899309302443</v>
      </c>
      <c r="F350" s="74">
        <f t="shared" ca="1" si="11"/>
        <v>2.3372910048671507</v>
      </c>
    </row>
    <row r="351" spans="5:6" x14ac:dyDescent="0.25">
      <c r="E351" s="73">
        <f t="shared" ca="1" si="10"/>
        <v>0.34477276852276739</v>
      </c>
      <c r="F351" s="74">
        <f t="shared" ca="1" si="11"/>
        <v>-1.1151676210611945</v>
      </c>
    </row>
    <row r="352" spans="5:6" x14ac:dyDescent="0.25">
      <c r="E352" s="73">
        <f t="shared" ca="1" si="10"/>
        <v>0.32568421916407919</v>
      </c>
      <c r="F352" s="74">
        <f t="shared" ca="1" si="11"/>
        <v>-1.2860395181213335</v>
      </c>
    </row>
    <row r="353" spans="5:6" x14ac:dyDescent="0.25">
      <c r="E353" s="73">
        <f t="shared" ca="1" si="10"/>
        <v>0.3385826087048418</v>
      </c>
      <c r="F353" s="74">
        <f t="shared" ca="1" si="11"/>
        <v>-1.1695199772072953</v>
      </c>
    </row>
    <row r="354" spans="5:6" x14ac:dyDescent="0.25">
      <c r="E354" s="73">
        <f t="shared" ca="1" si="10"/>
        <v>0.18373251911931665</v>
      </c>
      <c r="F354" s="74">
        <f t="shared" ca="1" si="11"/>
        <v>-3.003381296697933</v>
      </c>
    </row>
    <row r="355" spans="5:6" x14ac:dyDescent="0.25">
      <c r="E355" s="73">
        <f t="shared" ca="1" si="10"/>
        <v>0.294803803492937</v>
      </c>
      <c r="F355" s="74">
        <f t="shared" ca="1" si="11"/>
        <v>-1.5848941087402879</v>
      </c>
    </row>
    <row r="356" spans="5:6" x14ac:dyDescent="0.25">
      <c r="E356" s="73">
        <f t="shared" ca="1" si="10"/>
        <v>0.50945052286574033</v>
      </c>
      <c r="F356" s="74">
        <f t="shared" ca="1" si="11"/>
        <v>5.7245861069722126E-2</v>
      </c>
    </row>
    <row r="357" spans="5:6" x14ac:dyDescent="0.25">
      <c r="E357" s="73">
        <f t="shared" ca="1" si="10"/>
        <v>0.46273452152056105</v>
      </c>
      <c r="F357" s="74">
        <f t="shared" ca="1" si="11"/>
        <v>-0.23236378929028489</v>
      </c>
    </row>
    <row r="358" spans="5:6" x14ac:dyDescent="0.25">
      <c r="E358" s="73">
        <f t="shared" ca="1" si="10"/>
        <v>0.86103191475756857</v>
      </c>
      <c r="F358" s="74">
        <f t="shared" ca="1" si="11"/>
        <v>3.8410913826799251</v>
      </c>
    </row>
    <row r="359" spans="5:6" x14ac:dyDescent="0.25">
      <c r="E359" s="73">
        <f t="shared" ca="1" si="10"/>
        <v>0.85616288576446287</v>
      </c>
      <c r="F359" s="74">
        <f t="shared" ca="1" si="11"/>
        <v>3.7377797706677827</v>
      </c>
    </row>
    <row r="360" spans="5:6" x14ac:dyDescent="0.25">
      <c r="E360" s="73">
        <f t="shared" ca="1" si="10"/>
        <v>0.39126695082760166</v>
      </c>
      <c r="F360" s="74">
        <f t="shared" ca="1" si="11"/>
        <v>-0.73565409812201665</v>
      </c>
    </row>
    <row r="361" spans="5:6" x14ac:dyDescent="0.25">
      <c r="E361" s="73">
        <f t="shared" ca="1" si="10"/>
        <v>0.13842340282018484</v>
      </c>
      <c r="F361" s="74">
        <f t="shared" ca="1" si="11"/>
        <v>-3.8528729220362763</v>
      </c>
    </row>
    <row r="362" spans="5:6" x14ac:dyDescent="0.25">
      <c r="E362" s="73">
        <f t="shared" ca="1" si="10"/>
        <v>0.39589813531618345</v>
      </c>
      <c r="F362" s="74">
        <f t="shared" ca="1" si="11"/>
        <v>-0.70035346292431799</v>
      </c>
    </row>
    <row r="363" spans="5:6" x14ac:dyDescent="0.25">
      <c r="E363" s="73">
        <f t="shared" ca="1" si="10"/>
        <v>0.59398044967101393</v>
      </c>
      <c r="F363" s="74">
        <f t="shared" ca="1" si="11"/>
        <v>0.62462035938039751</v>
      </c>
    </row>
    <row r="364" spans="5:6" x14ac:dyDescent="0.25">
      <c r="E364" s="73">
        <f t="shared" ca="1" si="10"/>
        <v>0.30698337754627747</v>
      </c>
      <c r="F364" s="74">
        <f t="shared" ca="1" si="11"/>
        <v>-1.463443491303829</v>
      </c>
    </row>
    <row r="365" spans="5:6" x14ac:dyDescent="0.25">
      <c r="E365" s="73">
        <f t="shared" ca="1" si="10"/>
        <v>0.8160843380794115</v>
      </c>
      <c r="F365" s="74">
        <f t="shared" ca="1" si="11"/>
        <v>3.0003924150572931</v>
      </c>
    </row>
    <row r="366" spans="5:6" x14ac:dyDescent="0.25">
      <c r="E366" s="73">
        <f t="shared" ca="1" si="10"/>
        <v>0.73536301562952511</v>
      </c>
      <c r="F366" s="74">
        <f t="shared" ca="1" si="11"/>
        <v>1.908747245598418</v>
      </c>
    </row>
    <row r="367" spans="5:6" x14ac:dyDescent="0.25">
      <c r="E367" s="73">
        <f t="shared" ca="1" si="10"/>
        <v>0.55258028109900603</v>
      </c>
      <c r="F367" s="74">
        <f t="shared" ca="1" si="11"/>
        <v>0.33333292771544965</v>
      </c>
    </row>
    <row r="368" spans="5:6" x14ac:dyDescent="0.25">
      <c r="E368" s="73">
        <f t="shared" ca="1" si="10"/>
        <v>0.44818595302621678</v>
      </c>
      <c r="F368" s="74">
        <f t="shared" ca="1" si="11"/>
        <v>-0.32819963522171747</v>
      </c>
    </row>
    <row r="369" spans="5:6" x14ac:dyDescent="0.25">
      <c r="E369" s="73">
        <f t="shared" ca="1" si="10"/>
        <v>0.82016369720629245</v>
      </c>
      <c r="F369" s="74">
        <f t="shared" ca="1" si="11"/>
        <v>3.0676832707116026</v>
      </c>
    </row>
    <row r="370" spans="5:6" x14ac:dyDescent="0.25">
      <c r="E370" s="73">
        <f t="shared" ca="1" si="10"/>
        <v>3.44201761160986E-2</v>
      </c>
      <c r="F370" s="74">
        <f t="shared" ca="1" si="11"/>
        <v>-8.0278955729180197</v>
      </c>
    </row>
    <row r="371" spans="5:6" x14ac:dyDescent="0.25">
      <c r="E371" s="73">
        <f t="shared" ca="1" si="10"/>
        <v>0.44306817261848008</v>
      </c>
      <c r="F371" s="74">
        <f t="shared" ca="1" si="11"/>
        <v>-0.36265335506214236</v>
      </c>
    </row>
    <row r="372" spans="5:6" x14ac:dyDescent="0.25">
      <c r="E372" s="73">
        <f t="shared" ca="1" si="10"/>
        <v>0.64350964427326685</v>
      </c>
      <c r="F372" s="74">
        <f t="shared" ca="1" si="11"/>
        <v>1.0149027347811179</v>
      </c>
    </row>
    <row r="373" spans="5:6" x14ac:dyDescent="0.25">
      <c r="E373" s="73">
        <f t="shared" ca="1" si="10"/>
        <v>0.77358548668756011</v>
      </c>
      <c r="F373" s="74">
        <f t="shared" ca="1" si="11"/>
        <v>2.3767219482325781</v>
      </c>
    </row>
    <row r="374" spans="5:6" x14ac:dyDescent="0.25">
      <c r="E374" s="73">
        <f t="shared" ca="1" si="10"/>
        <v>0.18298705119809977</v>
      </c>
      <c r="F374" s="74">
        <f t="shared" ca="1" si="11"/>
        <v>-3.0155781196937981</v>
      </c>
    </row>
    <row r="375" spans="5:6" x14ac:dyDescent="0.25">
      <c r="E375" s="73">
        <f t="shared" ca="1" si="10"/>
        <v>0.87428662990825468</v>
      </c>
      <c r="F375" s="74">
        <f t="shared" ca="1" si="11"/>
        <v>4.1418108701786798</v>
      </c>
    </row>
    <row r="376" spans="5:6" x14ac:dyDescent="0.25">
      <c r="E376" s="73">
        <f t="shared" ca="1" si="10"/>
        <v>0.44134583451011156</v>
      </c>
      <c r="F376" s="74">
        <f t="shared" ca="1" si="11"/>
        <v>-0.37433797519579104</v>
      </c>
    </row>
    <row r="377" spans="5:6" x14ac:dyDescent="0.25">
      <c r="E377" s="73">
        <f t="shared" ca="1" si="10"/>
        <v>0.29665070062702747</v>
      </c>
      <c r="F377" s="74">
        <f t="shared" ca="1" si="11"/>
        <v>-1.5661582317705172</v>
      </c>
    </row>
    <row r="378" spans="5:6" x14ac:dyDescent="0.25">
      <c r="E378" s="73">
        <f t="shared" ca="1" si="10"/>
        <v>0.16431240289244997</v>
      </c>
      <c r="F378" s="74">
        <f t="shared" ca="1" si="11"/>
        <v>-3.3385157607760316</v>
      </c>
    </row>
    <row r="379" spans="5:6" x14ac:dyDescent="0.25">
      <c r="E379" s="73">
        <f t="shared" ca="1" si="10"/>
        <v>0.90151966770165026</v>
      </c>
      <c r="F379" s="74">
        <f t="shared" ca="1" si="11"/>
        <v>4.8742537268377442</v>
      </c>
    </row>
    <row r="380" spans="5:6" x14ac:dyDescent="0.25">
      <c r="E380" s="73">
        <f t="shared" ca="1" si="10"/>
        <v>0.74079624927419185</v>
      </c>
      <c r="F380" s="74">
        <f t="shared" ca="1" si="11"/>
        <v>1.9709809909679668</v>
      </c>
    </row>
    <row r="381" spans="5:6" x14ac:dyDescent="0.25">
      <c r="E381" s="73">
        <f t="shared" ca="1" si="10"/>
        <v>0.41161712901076841</v>
      </c>
      <c r="F381" s="74">
        <f t="shared" ca="1" si="11"/>
        <v>-0.58354343896735328</v>
      </c>
    </row>
    <row r="382" spans="5:6" x14ac:dyDescent="0.25">
      <c r="E382" s="73">
        <f t="shared" ca="1" si="10"/>
        <v>0.86251368899868086</v>
      </c>
      <c r="F382" s="74">
        <f t="shared" ca="1" si="11"/>
        <v>3.8732512278770135</v>
      </c>
    </row>
    <row r="383" spans="5:6" x14ac:dyDescent="0.25">
      <c r="E383" s="73">
        <f t="shared" ca="1" si="10"/>
        <v>0.45515446525176306</v>
      </c>
      <c r="F383" s="74">
        <f t="shared" ca="1" si="11"/>
        <v>-0.2819137590393323</v>
      </c>
    </row>
    <row r="384" spans="5:6" x14ac:dyDescent="0.25">
      <c r="E384" s="73">
        <f t="shared" ca="1" si="10"/>
        <v>0.70184050854545099</v>
      </c>
      <c r="F384" s="74">
        <f t="shared" ca="1" si="11"/>
        <v>1.5509386465957116</v>
      </c>
    </row>
    <row r="385" spans="5:6" x14ac:dyDescent="0.25">
      <c r="E385" s="73">
        <f t="shared" ca="1" si="10"/>
        <v>0.65720743582442642</v>
      </c>
      <c r="F385" s="74">
        <f t="shared" ca="1" si="11"/>
        <v>1.1324478101109383</v>
      </c>
    </row>
    <row r="386" spans="5:6" x14ac:dyDescent="0.25">
      <c r="E386" s="73">
        <f t="shared" ca="1" si="10"/>
        <v>0.84013433619828326</v>
      </c>
      <c r="F386" s="74">
        <f t="shared" ca="1" si="11"/>
        <v>3.4208227112705005</v>
      </c>
    </row>
    <row r="387" spans="5:6" x14ac:dyDescent="0.25">
      <c r="E387" s="73">
        <f t="shared" ca="1" si="10"/>
        <v>0.83238584826036299</v>
      </c>
      <c r="F387" s="74">
        <f t="shared" ca="1" si="11"/>
        <v>3.2788304290545853</v>
      </c>
    </row>
    <row r="388" spans="5:6" x14ac:dyDescent="0.25">
      <c r="E388" s="73">
        <f t="shared" ref="E388:E451" ca="1" si="12">RAND()</f>
        <v>0.38182194099026279</v>
      </c>
      <c r="F388" s="74">
        <f t="shared" ref="F388:F451" ca="1" si="13">SIGN(E388-0.5)*(_xlfn.GAMMA.INV(2*ABS(E388-0.5),1/$C$5,(($C$4^$C$5)))^(1/$C$5))+$C$3</f>
        <v>-0.80896116464064138</v>
      </c>
    </row>
    <row r="389" spans="5:6" x14ac:dyDescent="0.25">
      <c r="E389" s="73">
        <f t="shared" ca="1" si="12"/>
        <v>0.26371422711688719</v>
      </c>
      <c r="F389" s="74">
        <f t="shared" ca="1" si="13"/>
        <v>-1.9192261638451553</v>
      </c>
    </row>
    <row r="390" spans="5:6" x14ac:dyDescent="0.25">
      <c r="E390" s="73">
        <f t="shared" ca="1" si="12"/>
        <v>0.30979751054809634</v>
      </c>
      <c r="F390" s="74">
        <f t="shared" ca="1" si="13"/>
        <v>-1.4360676184380825</v>
      </c>
    </row>
    <row r="391" spans="5:6" x14ac:dyDescent="0.25">
      <c r="E391" s="73">
        <f t="shared" ca="1" si="12"/>
        <v>0.91917189765420759</v>
      </c>
      <c r="F391" s="74">
        <f t="shared" ca="1" si="13"/>
        <v>5.4668501761640549</v>
      </c>
    </row>
    <row r="392" spans="5:6" x14ac:dyDescent="0.25">
      <c r="E392" s="73">
        <f t="shared" ca="1" si="12"/>
        <v>0.48992637205269685</v>
      </c>
      <c r="F392" s="74">
        <f t="shared" ca="1" si="13"/>
        <v>-6.1058939174391917E-2</v>
      </c>
    </row>
    <row r="393" spans="5:6" x14ac:dyDescent="0.25">
      <c r="E393" s="73">
        <f t="shared" ca="1" si="12"/>
        <v>0.35995731862457125</v>
      </c>
      <c r="F393" s="74">
        <f t="shared" ca="1" si="13"/>
        <v>-0.98586790013083625</v>
      </c>
    </row>
    <row r="394" spans="5:6" x14ac:dyDescent="0.25">
      <c r="E394" s="73">
        <f t="shared" ca="1" si="12"/>
        <v>0.6634463851422856</v>
      </c>
      <c r="F394" s="74">
        <f t="shared" ca="1" si="13"/>
        <v>1.1875518932997569</v>
      </c>
    </row>
    <row r="395" spans="5:6" x14ac:dyDescent="0.25">
      <c r="E395" s="73">
        <f t="shared" ca="1" si="12"/>
        <v>0.94705359982206916</v>
      </c>
      <c r="F395" s="74">
        <f t="shared" ca="1" si="13"/>
        <v>6.7359840419822454</v>
      </c>
    </row>
    <row r="396" spans="5:6" x14ac:dyDescent="0.25">
      <c r="E396" s="73">
        <f t="shared" ca="1" si="12"/>
        <v>0.59878700818081587</v>
      </c>
      <c r="F396" s="74">
        <f t="shared" ca="1" si="13"/>
        <v>0.6603469813738555</v>
      </c>
    </row>
    <row r="397" spans="5:6" x14ac:dyDescent="0.25">
      <c r="E397" s="73">
        <f t="shared" ca="1" si="12"/>
        <v>0.85652804809536365</v>
      </c>
      <c r="F397" s="74">
        <f t="shared" ca="1" si="13"/>
        <v>3.7454056183118833</v>
      </c>
    </row>
    <row r="398" spans="5:6" x14ac:dyDescent="0.25">
      <c r="E398" s="73">
        <f t="shared" ca="1" si="12"/>
        <v>0.92691411063899198</v>
      </c>
      <c r="F398" s="74">
        <f t="shared" ca="1" si="13"/>
        <v>5.7689183468900609</v>
      </c>
    </row>
    <row r="399" spans="5:6" x14ac:dyDescent="0.25">
      <c r="E399" s="73">
        <f t="shared" ca="1" si="12"/>
        <v>0.36159976462618348</v>
      </c>
      <c r="F399" s="74">
        <f t="shared" ca="1" si="13"/>
        <v>-0.97221036248264181</v>
      </c>
    </row>
    <row r="400" spans="5:6" x14ac:dyDescent="0.25">
      <c r="E400" s="73">
        <f t="shared" ca="1" si="12"/>
        <v>0.46539254908956229</v>
      </c>
      <c r="F400" s="74">
        <f t="shared" ca="1" si="13"/>
        <v>-0.21518057212105829</v>
      </c>
    </row>
    <row r="401" spans="5:6" x14ac:dyDescent="0.25">
      <c r="E401" s="73">
        <f t="shared" ca="1" si="12"/>
        <v>0.2587303386035702</v>
      </c>
      <c r="F401" s="74">
        <f t="shared" ca="1" si="13"/>
        <v>-1.9764652284085784</v>
      </c>
    </row>
    <row r="402" spans="5:6" x14ac:dyDescent="0.25">
      <c r="E402" s="73">
        <f t="shared" ca="1" si="12"/>
        <v>0.10165323744143218</v>
      </c>
      <c r="F402" s="74">
        <f t="shared" ca="1" si="13"/>
        <v>-4.7791221298429543</v>
      </c>
    </row>
    <row r="403" spans="5:6" x14ac:dyDescent="0.25">
      <c r="E403" s="73">
        <f t="shared" ca="1" si="12"/>
        <v>0.57592991562369156</v>
      </c>
      <c r="F403" s="74">
        <f t="shared" ca="1" si="13"/>
        <v>0.49412809052796869</v>
      </c>
    </row>
    <row r="404" spans="5:6" x14ac:dyDescent="0.25">
      <c r="E404" s="73">
        <f t="shared" ca="1" si="12"/>
        <v>0.56132543783458666</v>
      </c>
      <c r="F404" s="74">
        <f t="shared" ca="1" si="13"/>
        <v>0.3925508295290735</v>
      </c>
    </row>
    <row r="405" spans="5:6" x14ac:dyDescent="0.25">
      <c r="E405" s="73">
        <f t="shared" ca="1" si="12"/>
        <v>0.44227386457182338</v>
      </c>
      <c r="F405" s="74">
        <f t="shared" ca="1" si="13"/>
        <v>-0.36803641534671144</v>
      </c>
    </row>
    <row r="406" spans="5:6" x14ac:dyDescent="0.25">
      <c r="E406" s="73">
        <f t="shared" ca="1" si="12"/>
        <v>0.31987611655325809</v>
      </c>
      <c r="F406" s="74">
        <f t="shared" ca="1" si="13"/>
        <v>-1.3400229400676602</v>
      </c>
    </row>
    <row r="407" spans="5:6" x14ac:dyDescent="0.25">
      <c r="E407" s="73">
        <f t="shared" ca="1" si="12"/>
        <v>7.2311701997688549E-2</v>
      </c>
      <c r="F407" s="74">
        <f t="shared" ca="1" si="13"/>
        <v>-5.8008663869928778</v>
      </c>
    </row>
    <row r="408" spans="5:6" x14ac:dyDescent="0.25">
      <c r="E408" s="73">
        <f t="shared" ca="1" si="12"/>
        <v>0.45026220253855709</v>
      </c>
      <c r="F408" s="74">
        <f t="shared" ca="1" si="13"/>
        <v>-0.31433403911255769</v>
      </c>
    </row>
    <row r="409" spans="5:6" x14ac:dyDescent="0.25">
      <c r="E409" s="73">
        <f t="shared" ca="1" si="12"/>
        <v>0.4983939778154528</v>
      </c>
      <c r="F409" s="74">
        <f t="shared" ca="1" si="13"/>
        <v>-9.6516421702637339E-3</v>
      </c>
    </row>
    <row r="410" spans="5:6" x14ac:dyDescent="0.25">
      <c r="E410" s="73">
        <f t="shared" ca="1" si="12"/>
        <v>0.86450144221650183</v>
      </c>
      <c r="F410" s="74">
        <f t="shared" ca="1" si="13"/>
        <v>3.9169413054699014</v>
      </c>
    </row>
    <row r="411" spans="5:6" x14ac:dyDescent="0.25">
      <c r="E411" s="73">
        <f t="shared" ca="1" si="12"/>
        <v>0.46549718343906366</v>
      </c>
      <c r="F411" s="74">
        <f t="shared" ca="1" si="13"/>
        <v>-0.21450615701289422</v>
      </c>
    </row>
    <row r="412" spans="5:6" x14ac:dyDescent="0.25">
      <c r="E412" s="73">
        <f t="shared" ca="1" si="12"/>
        <v>0.28836225540977134</v>
      </c>
      <c r="F412" s="74">
        <f t="shared" ca="1" si="13"/>
        <v>-1.6511717322280717</v>
      </c>
    </row>
    <row r="413" spans="5:6" x14ac:dyDescent="0.25">
      <c r="E413" s="73">
        <f t="shared" ca="1" si="12"/>
        <v>0.9677410014759078</v>
      </c>
      <c r="F413" s="74">
        <f t="shared" ca="1" si="13"/>
        <v>8.2224332102925271</v>
      </c>
    </row>
    <row r="414" spans="5:6" x14ac:dyDescent="0.25">
      <c r="E414" s="73">
        <f t="shared" ca="1" si="12"/>
        <v>0.77244328566971865</v>
      </c>
      <c r="F414" s="74">
        <f t="shared" ca="1" si="13"/>
        <v>2.3616257920207024</v>
      </c>
    </row>
    <row r="415" spans="5:6" x14ac:dyDescent="0.25">
      <c r="E415" s="73">
        <f t="shared" ca="1" si="12"/>
        <v>0.81321039546546159</v>
      </c>
      <c r="F415" s="74">
        <f t="shared" ca="1" si="13"/>
        <v>2.9538756732580564</v>
      </c>
    </row>
    <row r="416" spans="5:6" x14ac:dyDescent="0.25">
      <c r="E416" s="73">
        <f t="shared" ca="1" si="12"/>
        <v>0.43589220401158457</v>
      </c>
      <c r="F416" s="74">
        <f t="shared" ca="1" si="13"/>
        <v>-0.41163937244152582</v>
      </c>
    </row>
    <row r="417" spans="5:6" x14ac:dyDescent="0.25">
      <c r="E417" s="73">
        <f t="shared" ca="1" si="12"/>
        <v>0.14822383883041035</v>
      </c>
      <c r="F417" s="74">
        <f t="shared" ca="1" si="13"/>
        <v>-3.6476536280711258</v>
      </c>
    </row>
    <row r="418" spans="5:6" x14ac:dyDescent="0.25">
      <c r="E418" s="73">
        <f t="shared" ca="1" si="12"/>
        <v>0.53150836786434541</v>
      </c>
      <c r="F418" s="74">
        <f t="shared" ca="1" si="13"/>
        <v>0.19526957361903396</v>
      </c>
    </row>
    <row r="419" spans="5:6" x14ac:dyDescent="0.25">
      <c r="E419" s="73">
        <f t="shared" ca="1" si="12"/>
        <v>0.53744289368811304</v>
      </c>
      <c r="F419" s="74">
        <f t="shared" ca="1" si="13"/>
        <v>0.23351422795531768</v>
      </c>
    </row>
    <row r="420" spans="5:6" x14ac:dyDescent="0.25">
      <c r="E420" s="73">
        <f t="shared" ca="1" si="12"/>
        <v>0.69082072950699747</v>
      </c>
      <c r="F420" s="74">
        <f t="shared" ca="1" si="13"/>
        <v>1.4420604790391907</v>
      </c>
    </row>
    <row r="421" spans="5:6" x14ac:dyDescent="0.25">
      <c r="E421" s="73">
        <f t="shared" ca="1" si="12"/>
        <v>0.30822495557211282</v>
      </c>
      <c r="F421" s="74">
        <f t="shared" ca="1" si="13"/>
        <v>-1.4513346204260242</v>
      </c>
    </row>
    <row r="422" spans="5:6" x14ac:dyDescent="0.25">
      <c r="E422" s="73">
        <f t="shared" ca="1" si="12"/>
        <v>0.14561700527163646</v>
      </c>
      <c r="F422" s="74">
        <f t="shared" ca="1" si="13"/>
        <v>-3.7008845250944824</v>
      </c>
    </row>
    <row r="423" spans="5:6" x14ac:dyDescent="0.25">
      <c r="E423" s="73">
        <f t="shared" ca="1" si="12"/>
        <v>0.82380737501386536</v>
      </c>
      <c r="F423" s="74">
        <f t="shared" ca="1" si="13"/>
        <v>3.1290907251612521</v>
      </c>
    </row>
    <row r="424" spans="5:6" x14ac:dyDescent="0.25">
      <c r="E424" s="73">
        <f t="shared" ca="1" si="12"/>
        <v>0.89409138115131304</v>
      </c>
      <c r="F424" s="74">
        <f t="shared" ca="1" si="13"/>
        <v>4.656094387360179</v>
      </c>
    </row>
    <row r="425" spans="5:6" x14ac:dyDescent="0.25">
      <c r="E425" s="73">
        <f t="shared" ca="1" si="12"/>
        <v>0.69957933123387828</v>
      </c>
      <c r="F425" s="74">
        <f t="shared" ca="1" si="13"/>
        <v>1.5282731302527024</v>
      </c>
    </row>
    <row r="426" spans="5:6" x14ac:dyDescent="0.25">
      <c r="E426" s="73">
        <f t="shared" ca="1" si="12"/>
        <v>0.46170763508110191</v>
      </c>
      <c r="F426" s="74">
        <f t="shared" ca="1" si="13"/>
        <v>-0.2390286964745138</v>
      </c>
    </row>
    <row r="427" spans="5:6" x14ac:dyDescent="0.25">
      <c r="E427" s="73">
        <f t="shared" ca="1" si="12"/>
        <v>0.11881104430095457</v>
      </c>
      <c r="F427" s="74">
        <f t="shared" ca="1" si="13"/>
        <v>-4.3112211909552611</v>
      </c>
    </row>
    <row r="428" spans="5:6" x14ac:dyDescent="0.25">
      <c r="E428" s="73">
        <f t="shared" ca="1" si="12"/>
        <v>0.44036993307463179</v>
      </c>
      <c r="F428" s="74">
        <f t="shared" ca="1" si="13"/>
        <v>-0.38097890328079159</v>
      </c>
    </row>
    <row r="429" spans="5:6" x14ac:dyDescent="0.25">
      <c r="E429" s="73">
        <f t="shared" ca="1" si="12"/>
        <v>0.10109463803849483</v>
      </c>
      <c r="F429" s="74">
        <f t="shared" ca="1" si="13"/>
        <v>-4.7956530300567124</v>
      </c>
    </row>
    <row r="430" spans="5:6" x14ac:dyDescent="0.25">
      <c r="E430" s="73">
        <f t="shared" ca="1" si="12"/>
        <v>0.2421996715872089</v>
      </c>
      <c r="F430" s="74">
        <f t="shared" ca="1" si="13"/>
        <v>-2.1745368697834282</v>
      </c>
    </row>
    <row r="431" spans="5:6" x14ac:dyDescent="0.25">
      <c r="E431" s="73">
        <f t="shared" ca="1" si="12"/>
        <v>0.46002105483938804</v>
      </c>
      <c r="F431" s="74">
        <f t="shared" ca="1" si="13"/>
        <v>-0.25000751578966551</v>
      </c>
    </row>
    <row r="432" spans="5:6" x14ac:dyDescent="0.25">
      <c r="E432" s="73">
        <f t="shared" ca="1" si="12"/>
        <v>0.97520680199094922</v>
      </c>
      <c r="F432" s="74">
        <f t="shared" ca="1" si="13"/>
        <v>9.0121162700993942</v>
      </c>
    </row>
    <row r="433" spans="5:6" x14ac:dyDescent="0.25">
      <c r="E433" s="73">
        <f t="shared" ca="1" si="12"/>
        <v>0.42425141455943916</v>
      </c>
      <c r="F433" s="74">
        <f t="shared" ca="1" si="13"/>
        <v>-0.49284558016283098</v>
      </c>
    </row>
    <row r="434" spans="5:6" x14ac:dyDescent="0.25">
      <c r="E434" s="73">
        <f t="shared" ca="1" si="12"/>
        <v>0.37868884907005151</v>
      </c>
      <c r="F434" s="74">
        <f t="shared" ca="1" si="13"/>
        <v>-0.83367962770300186</v>
      </c>
    </row>
    <row r="435" spans="5:6" x14ac:dyDescent="0.25">
      <c r="E435" s="73">
        <f t="shared" ca="1" si="12"/>
        <v>0.44012708439393755</v>
      </c>
      <c r="F435" s="74">
        <f t="shared" ca="1" si="13"/>
        <v>-0.38263375513401165</v>
      </c>
    </row>
    <row r="436" spans="5:6" x14ac:dyDescent="0.25">
      <c r="E436" s="73">
        <f t="shared" ca="1" si="12"/>
        <v>1.4362509958606773E-2</v>
      </c>
      <c r="F436" s="74">
        <f t="shared" ca="1" si="13"/>
        <v>-10.649960285615933</v>
      </c>
    </row>
    <row r="437" spans="5:6" x14ac:dyDescent="0.25">
      <c r="E437" s="73">
        <f t="shared" ca="1" si="12"/>
        <v>6.5380164385926864E-2</v>
      </c>
      <c r="F437" s="74">
        <f t="shared" ca="1" si="13"/>
        <v>-6.1031675484423058</v>
      </c>
    </row>
    <row r="438" spans="5:6" x14ac:dyDescent="0.25">
      <c r="E438" s="73">
        <f t="shared" ca="1" si="12"/>
        <v>4.69401224025362E-2</v>
      </c>
      <c r="F438" s="74">
        <f t="shared" ca="1" si="13"/>
        <v>-7.0972059010936004</v>
      </c>
    </row>
    <row r="439" spans="5:6" x14ac:dyDescent="0.25">
      <c r="E439" s="73">
        <f t="shared" ca="1" si="12"/>
        <v>0.86264964598562344</v>
      </c>
      <c r="F439" s="74">
        <f t="shared" ca="1" si="13"/>
        <v>3.8762193252673276</v>
      </c>
    </row>
    <row r="440" spans="5:6" x14ac:dyDescent="0.25">
      <c r="E440" s="73">
        <f t="shared" ca="1" si="12"/>
        <v>0.83570476052735587</v>
      </c>
      <c r="F440" s="74">
        <f t="shared" ca="1" si="13"/>
        <v>3.3388291452067387</v>
      </c>
    </row>
    <row r="441" spans="5:6" x14ac:dyDescent="0.25">
      <c r="E441" s="73">
        <f t="shared" ca="1" si="12"/>
        <v>0.7350827007358488</v>
      </c>
      <c r="F441" s="74">
        <f t="shared" ca="1" si="13"/>
        <v>1.9055711981730179</v>
      </c>
    </row>
    <row r="442" spans="5:6" x14ac:dyDescent="0.25">
      <c r="E442" s="73">
        <f t="shared" ca="1" si="12"/>
        <v>0.34533422237429023</v>
      </c>
      <c r="F442" s="74">
        <f t="shared" ca="1" si="13"/>
        <v>-1.1102861694937847</v>
      </c>
    </row>
    <row r="443" spans="5:6" x14ac:dyDescent="0.25">
      <c r="E443" s="73">
        <f t="shared" ca="1" si="12"/>
        <v>0.22350794997170609</v>
      </c>
      <c r="F443" s="74">
        <f t="shared" ca="1" si="13"/>
        <v>-2.4154833439739218</v>
      </c>
    </row>
    <row r="444" spans="5:6" x14ac:dyDescent="0.25">
      <c r="E444" s="73">
        <f t="shared" ca="1" si="12"/>
        <v>0.31851277857796101</v>
      </c>
      <c r="F444" s="74">
        <f t="shared" ca="1" si="13"/>
        <v>-1.3528365092727244</v>
      </c>
    </row>
    <row r="445" spans="5:6" x14ac:dyDescent="0.25">
      <c r="E445" s="73">
        <f t="shared" ca="1" si="12"/>
        <v>0.57040115740461117</v>
      </c>
      <c r="F445" s="74">
        <f t="shared" ca="1" si="13"/>
        <v>0.45526874812793361</v>
      </c>
    </row>
    <row r="446" spans="5:6" x14ac:dyDescent="0.25">
      <c r="E446" s="73">
        <f t="shared" ca="1" si="12"/>
        <v>0.14077003871411975</v>
      </c>
      <c r="F446" s="74">
        <f t="shared" ca="1" si="13"/>
        <v>-3.8024414116965639</v>
      </c>
    </row>
    <row r="447" spans="5:6" x14ac:dyDescent="0.25">
      <c r="E447" s="73">
        <f t="shared" ca="1" si="12"/>
        <v>0.27907013875241382</v>
      </c>
      <c r="F447" s="74">
        <f t="shared" ca="1" si="13"/>
        <v>-1.7494348644510573</v>
      </c>
    </row>
    <row r="448" spans="5:6" x14ac:dyDescent="0.25">
      <c r="E448" s="73">
        <f t="shared" ca="1" si="12"/>
        <v>0.38190758129387348</v>
      </c>
      <c r="F448" s="74">
        <f t="shared" ca="1" si="13"/>
        <v>-0.8082883586159626</v>
      </c>
    </row>
    <row r="449" spans="5:6" x14ac:dyDescent="0.25">
      <c r="E449" s="73">
        <f t="shared" ca="1" si="12"/>
        <v>0.55600289272566561</v>
      </c>
      <c r="F449" s="74">
        <f t="shared" ca="1" si="13"/>
        <v>0.35637015347725853</v>
      </c>
    </row>
    <row r="450" spans="5:6" x14ac:dyDescent="0.25">
      <c r="E450" s="73">
        <f t="shared" ca="1" si="12"/>
        <v>0.30717272083071911</v>
      </c>
      <c r="F450" s="74">
        <f t="shared" ca="1" si="13"/>
        <v>-1.4615937014122273</v>
      </c>
    </row>
    <row r="451" spans="5:6" x14ac:dyDescent="0.25">
      <c r="E451" s="73">
        <f t="shared" ca="1" si="12"/>
        <v>0.60441202051922283</v>
      </c>
      <c r="F451" s="74">
        <f t="shared" ca="1" si="13"/>
        <v>0.70270465402281135</v>
      </c>
    </row>
    <row r="452" spans="5:6" x14ac:dyDescent="0.25">
      <c r="E452" s="73">
        <f t="shared" ref="E452:E515" ca="1" si="14">RAND()</f>
        <v>0.97720919174181819</v>
      </c>
      <c r="F452" s="74">
        <f t="shared" ref="F452:F515" ca="1" si="15">SIGN(E452-0.5)*(_xlfn.GAMMA.INV(2*ABS(E452-0.5),1/$C$5,(($C$4^$C$5)))^(1/$C$5))+$C$3</f>
        <v>9.2647523709545894</v>
      </c>
    </row>
    <row r="453" spans="5:6" x14ac:dyDescent="0.25">
      <c r="E453" s="73">
        <f t="shared" ca="1" si="14"/>
        <v>0.88279027383392883</v>
      </c>
      <c r="F453" s="74">
        <f t="shared" ca="1" si="15"/>
        <v>4.3519297108723833</v>
      </c>
    </row>
    <row r="454" spans="5:6" x14ac:dyDescent="0.25">
      <c r="E454" s="73">
        <f t="shared" ca="1" si="14"/>
        <v>0.2975639409571843</v>
      </c>
      <c r="F454" s="74">
        <f t="shared" ca="1" si="15"/>
        <v>-1.5569369068288745</v>
      </c>
    </row>
    <row r="455" spans="5:6" x14ac:dyDescent="0.25">
      <c r="E455" s="73">
        <f t="shared" ca="1" si="14"/>
        <v>0.7089745630510923</v>
      </c>
      <c r="F455" s="74">
        <f t="shared" ca="1" si="15"/>
        <v>1.6235922686260902</v>
      </c>
    </row>
    <row r="456" spans="5:6" x14ac:dyDescent="0.25">
      <c r="E456" s="73">
        <f t="shared" ca="1" si="14"/>
        <v>0.34464947648820721</v>
      </c>
      <c r="F456" s="74">
        <f t="shared" ca="1" si="15"/>
        <v>-1.1162406241744542</v>
      </c>
    </row>
    <row r="457" spans="5:6" x14ac:dyDescent="0.25">
      <c r="E457" s="73">
        <f t="shared" ca="1" si="14"/>
        <v>0.45862153380826398</v>
      </c>
      <c r="F457" s="74">
        <f t="shared" ca="1" si="15"/>
        <v>-0.25914832069786214</v>
      </c>
    </row>
    <row r="458" spans="5:6" x14ac:dyDescent="0.25">
      <c r="E458" s="73">
        <f t="shared" ca="1" si="14"/>
        <v>0.39400669930879939</v>
      </c>
      <c r="F458" s="74">
        <f t="shared" ca="1" si="15"/>
        <v>-0.71472055784096067</v>
      </c>
    </row>
    <row r="459" spans="5:6" x14ac:dyDescent="0.25">
      <c r="E459" s="73">
        <f t="shared" ca="1" si="14"/>
        <v>7.1787100123397285E-2</v>
      </c>
      <c r="F459" s="74">
        <f t="shared" ca="1" si="15"/>
        <v>-5.8227099075871891</v>
      </c>
    </row>
    <row r="460" spans="5:6" x14ac:dyDescent="0.25">
      <c r="E460" s="73">
        <f t="shared" ca="1" si="14"/>
        <v>0.42072506599784165</v>
      </c>
      <c r="F460" s="74">
        <f t="shared" ca="1" si="15"/>
        <v>-0.51788558386839301</v>
      </c>
    </row>
    <row r="461" spans="5:6" x14ac:dyDescent="0.25">
      <c r="E461" s="73">
        <f t="shared" ca="1" si="14"/>
        <v>0.98620706137032055</v>
      </c>
      <c r="F461" s="74">
        <f t="shared" ca="1" si="15"/>
        <v>10.771353992160954</v>
      </c>
    </row>
    <row r="462" spans="5:6" x14ac:dyDescent="0.25">
      <c r="E462" s="73">
        <f t="shared" ca="1" si="14"/>
        <v>0.27501880207328555</v>
      </c>
      <c r="F462" s="74">
        <f t="shared" ca="1" si="15"/>
        <v>-1.7933058957517169</v>
      </c>
    </row>
    <row r="463" spans="5:6" x14ac:dyDescent="0.25">
      <c r="E463" s="73">
        <f t="shared" ca="1" si="14"/>
        <v>0.14916927644488953</v>
      </c>
      <c r="F463" s="74">
        <f t="shared" ca="1" si="15"/>
        <v>-3.6285790614255298</v>
      </c>
    </row>
    <row r="464" spans="5:6" x14ac:dyDescent="0.25">
      <c r="E464" s="73">
        <f t="shared" ca="1" si="14"/>
        <v>0.24261338692149892</v>
      </c>
      <c r="F464" s="74">
        <f t="shared" ca="1" si="15"/>
        <v>-2.1694167671692028</v>
      </c>
    </row>
    <row r="465" spans="5:6" x14ac:dyDescent="0.25">
      <c r="E465" s="73">
        <f t="shared" ca="1" si="14"/>
        <v>0.79639117637586232</v>
      </c>
      <c r="F465" s="74">
        <f t="shared" ca="1" si="15"/>
        <v>2.6952224299465497</v>
      </c>
    </row>
    <row r="466" spans="5:6" x14ac:dyDescent="0.25">
      <c r="E466" s="73">
        <f t="shared" ca="1" si="14"/>
        <v>0.97671134731774034</v>
      </c>
      <c r="F466" s="74">
        <f t="shared" ca="1" si="15"/>
        <v>9.1999255974695515</v>
      </c>
    </row>
    <row r="467" spans="5:6" x14ac:dyDescent="0.25">
      <c r="E467" s="73">
        <f t="shared" ca="1" si="14"/>
        <v>0.27839696587200591</v>
      </c>
      <c r="F467" s="74">
        <f t="shared" ca="1" si="15"/>
        <v>-1.7566802054087109</v>
      </c>
    </row>
    <row r="468" spans="5:6" x14ac:dyDescent="0.25">
      <c r="E468" s="73">
        <f t="shared" ca="1" si="14"/>
        <v>0.88761743500118395</v>
      </c>
      <c r="F468" s="74">
        <f t="shared" ca="1" si="15"/>
        <v>4.4780978659895307</v>
      </c>
    </row>
    <row r="469" spans="5:6" x14ac:dyDescent="0.25">
      <c r="E469" s="73">
        <f t="shared" ca="1" si="14"/>
        <v>0.41902610236459414</v>
      </c>
      <c r="F469" s="74">
        <f t="shared" ca="1" si="15"/>
        <v>-0.53002465088263806</v>
      </c>
    </row>
    <row r="470" spans="5:6" x14ac:dyDescent="0.25">
      <c r="E470" s="73">
        <f t="shared" ca="1" si="14"/>
        <v>3.332039686451127E-4</v>
      </c>
      <c r="F470" s="74">
        <f t="shared" ca="1" si="15"/>
        <v>-21.940825669448866</v>
      </c>
    </row>
    <row r="471" spans="5:6" x14ac:dyDescent="0.25">
      <c r="E471" s="73">
        <f t="shared" ca="1" si="14"/>
        <v>0.47315606781812125</v>
      </c>
      <c r="F471" s="74">
        <f t="shared" ca="1" si="15"/>
        <v>-0.16554843374688838</v>
      </c>
    </row>
    <row r="472" spans="5:6" x14ac:dyDescent="0.25">
      <c r="E472" s="73">
        <f t="shared" ca="1" si="14"/>
        <v>0.60659377699297201</v>
      </c>
      <c r="F472" s="74">
        <f t="shared" ca="1" si="15"/>
        <v>0.71929612220742523</v>
      </c>
    </row>
    <row r="473" spans="5:6" x14ac:dyDescent="0.25">
      <c r="E473" s="73">
        <f t="shared" ca="1" si="14"/>
        <v>0.38466232814023971</v>
      </c>
      <c r="F473" s="74">
        <f t="shared" ca="1" si="15"/>
        <v>-0.78672665625224791</v>
      </c>
    </row>
    <row r="474" spans="5:6" x14ac:dyDescent="0.25">
      <c r="E474" s="73">
        <f t="shared" ca="1" si="14"/>
        <v>0.75947578427449003</v>
      </c>
      <c r="F474" s="74">
        <f t="shared" ca="1" si="15"/>
        <v>2.1953619745734669</v>
      </c>
    </row>
    <row r="475" spans="5:6" x14ac:dyDescent="0.25">
      <c r="E475" s="73">
        <f t="shared" ca="1" si="14"/>
        <v>0.17669042612580288</v>
      </c>
      <c r="F475" s="74">
        <f t="shared" ca="1" si="15"/>
        <v>-3.1206267062466688</v>
      </c>
    </row>
    <row r="476" spans="5:6" x14ac:dyDescent="0.25">
      <c r="E476" s="73">
        <f t="shared" ca="1" si="14"/>
        <v>0.79495293976903936</v>
      </c>
      <c r="F476" s="74">
        <f t="shared" ca="1" si="15"/>
        <v>2.6741057505806523</v>
      </c>
    </row>
    <row r="477" spans="5:6" x14ac:dyDescent="0.25">
      <c r="E477" s="73">
        <f t="shared" ca="1" si="14"/>
        <v>0.55294711724448742</v>
      </c>
      <c r="F477" s="74">
        <f t="shared" ca="1" si="15"/>
        <v>0.33579361459642432</v>
      </c>
    </row>
    <row r="478" spans="5:6" x14ac:dyDescent="0.25">
      <c r="E478" s="73">
        <f t="shared" ca="1" si="14"/>
        <v>0.36200786378743477</v>
      </c>
      <c r="F478" s="74">
        <f t="shared" ca="1" si="15"/>
        <v>-0.96882649098796803</v>
      </c>
    </row>
    <row r="479" spans="5:6" x14ac:dyDescent="0.25">
      <c r="E479" s="73">
        <f t="shared" ca="1" si="14"/>
        <v>0.71899430515571239</v>
      </c>
      <c r="F479" s="74">
        <f t="shared" ca="1" si="15"/>
        <v>1.728699488832083</v>
      </c>
    </row>
    <row r="480" spans="5:6" x14ac:dyDescent="0.25">
      <c r="E480" s="73">
        <f t="shared" ca="1" si="14"/>
        <v>0.7744039260634763</v>
      </c>
      <c r="F480" s="74">
        <f t="shared" ca="1" si="15"/>
        <v>2.3875859451400618</v>
      </c>
    </row>
    <row r="481" spans="5:6" x14ac:dyDescent="0.25">
      <c r="E481" s="73">
        <f t="shared" ca="1" si="14"/>
        <v>0.15973017172180404</v>
      </c>
      <c r="F481" s="74">
        <f t="shared" ca="1" si="15"/>
        <v>-3.423366400636318</v>
      </c>
    </row>
    <row r="482" spans="5:6" x14ac:dyDescent="0.25">
      <c r="E482" s="73">
        <f t="shared" ca="1" si="14"/>
        <v>0.7705594646127859</v>
      </c>
      <c r="F482" s="74">
        <f t="shared" ca="1" si="15"/>
        <v>2.3368926226851432</v>
      </c>
    </row>
    <row r="483" spans="5:6" x14ac:dyDescent="0.25">
      <c r="E483" s="73">
        <f t="shared" ca="1" si="14"/>
        <v>0.86184029757198866</v>
      </c>
      <c r="F483" s="74">
        <f t="shared" ca="1" si="15"/>
        <v>3.8585934552229855</v>
      </c>
    </row>
    <row r="484" spans="5:6" x14ac:dyDescent="0.25">
      <c r="E484" s="73">
        <f t="shared" ca="1" si="14"/>
        <v>0.52174792289761396</v>
      </c>
      <c r="F484" s="74">
        <f t="shared" ca="1" si="15"/>
        <v>0.13341044094087479</v>
      </c>
    </row>
    <row r="485" spans="5:6" x14ac:dyDescent="0.25">
      <c r="E485" s="73">
        <f t="shared" ca="1" si="14"/>
        <v>0.51781250298364201</v>
      </c>
      <c r="F485" s="74">
        <f t="shared" ca="1" si="15"/>
        <v>0.10882518615730016</v>
      </c>
    </row>
    <row r="486" spans="5:6" x14ac:dyDescent="0.25">
      <c r="E486" s="73">
        <f t="shared" ca="1" si="14"/>
        <v>0.67541314243712636</v>
      </c>
      <c r="F486" s="74">
        <f t="shared" ca="1" si="15"/>
        <v>1.2961647967828633</v>
      </c>
    </row>
    <row r="487" spans="5:6" x14ac:dyDescent="0.25">
      <c r="E487" s="73">
        <f t="shared" ca="1" si="14"/>
        <v>0.19104400493827878</v>
      </c>
      <c r="F487" s="74">
        <f t="shared" ca="1" si="15"/>
        <v>-2.8863129136943808</v>
      </c>
    </row>
    <row r="488" spans="5:6" x14ac:dyDescent="0.25">
      <c r="E488" s="73">
        <f t="shared" ca="1" si="14"/>
        <v>0.45454350449726488</v>
      </c>
      <c r="F488" s="74">
        <f t="shared" ca="1" si="15"/>
        <v>-0.28594340975863397</v>
      </c>
    </row>
    <row r="489" spans="5:6" x14ac:dyDescent="0.25">
      <c r="E489" s="73">
        <f t="shared" ca="1" si="14"/>
        <v>0.17783853319328669</v>
      </c>
      <c r="F489" s="74">
        <f t="shared" ca="1" si="15"/>
        <v>-3.1011962301037856</v>
      </c>
    </row>
    <row r="490" spans="5:6" x14ac:dyDescent="0.25">
      <c r="E490" s="73">
        <f t="shared" ca="1" si="14"/>
        <v>0.53823230288652391</v>
      </c>
      <c r="F490" s="74">
        <f t="shared" ca="1" si="15"/>
        <v>0.23863846169271746</v>
      </c>
    </row>
    <row r="491" spans="5:6" x14ac:dyDescent="0.25">
      <c r="E491" s="73">
        <f t="shared" ca="1" si="14"/>
        <v>0.21501699930417728</v>
      </c>
      <c r="F491" s="74">
        <f t="shared" ca="1" si="15"/>
        <v>-2.5316730206671956</v>
      </c>
    </row>
    <row r="492" spans="5:6" x14ac:dyDescent="0.25">
      <c r="E492" s="73">
        <f t="shared" ca="1" si="14"/>
        <v>0.34506210108273683</v>
      </c>
      <c r="F492" s="74">
        <f t="shared" ca="1" si="15"/>
        <v>-1.1126510833532564</v>
      </c>
    </row>
    <row r="493" spans="5:6" x14ac:dyDescent="0.25">
      <c r="E493" s="73">
        <f t="shared" ca="1" si="14"/>
        <v>0.21388187763787436</v>
      </c>
      <c r="F493" s="74">
        <f t="shared" ca="1" si="15"/>
        <v>-2.5475526283460144</v>
      </c>
    </row>
    <row r="494" spans="5:6" x14ac:dyDescent="0.25">
      <c r="E494" s="73">
        <f t="shared" ca="1" si="14"/>
        <v>0.1661508710106806</v>
      </c>
      <c r="F494" s="74">
        <f t="shared" ca="1" si="15"/>
        <v>-3.3051355839602055</v>
      </c>
    </row>
    <row r="495" spans="5:6" x14ac:dyDescent="0.25">
      <c r="E495" s="73">
        <f t="shared" ca="1" si="14"/>
        <v>0.8730866939034031</v>
      </c>
      <c r="F495" s="74">
        <f t="shared" ca="1" si="15"/>
        <v>4.1133116226648774</v>
      </c>
    </row>
    <row r="496" spans="5:6" x14ac:dyDescent="0.25">
      <c r="E496" s="73">
        <f t="shared" ca="1" si="14"/>
        <v>0.84400151173741578</v>
      </c>
      <c r="F496" s="74">
        <f t="shared" ca="1" si="15"/>
        <v>3.4942853455322078</v>
      </c>
    </row>
    <row r="497" spans="5:6" x14ac:dyDescent="0.25">
      <c r="E497" s="73">
        <f t="shared" ca="1" si="14"/>
        <v>0.61698895528713704</v>
      </c>
      <c r="F497" s="74">
        <f t="shared" ca="1" si="15"/>
        <v>0.79963281686080601</v>
      </c>
    </row>
    <row r="498" spans="5:6" x14ac:dyDescent="0.25">
      <c r="E498" s="73">
        <f t="shared" ca="1" si="14"/>
        <v>0.78157828971295473</v>
      </c>
      <c r="F498" s="74">
        <f t="shared" ca="1" si="15"/>
        <v>2.4845413602470514</v>
      </c>
    </row>
    <row r="499" spans="5:6" x14ac:dyDescent="0.25">
      <c r="E499" s="73">
        <f t="shared" ca="1" si="14"/>
        <v>0.60584096070060256</v>
      </c>
      <c r="F499" s="74">
        <f t="shared" ca="1" si="15"/>
        <v>0.71356085257822643</v>
      </c>
    </row>
    <row r="500" spans="5:6" x14ac:dyDescent="0.25">
      <c r="E500" s="73">
        <f t="shared" ca="1" si="14"/>
        <v>0.71944314715267155</v>
      </c>
      <c r="F500" s="74">
        <f t="shared" ca="1" si="15"/>
        <v>1.7334951301480859</v>
      </c>
    </row>
    <row r="501" spans="5:6" x14ac:dyDescent="0.25">
      <c r="E501" s="73">
        <f t="shared" ca="1" si="14"/>
        <v>5.4686922944844785E-2</v>
      </c>
      <c r="F501" s="74">
        <f t="shared" ca="1" si="15"/>
        <v>-6.6389504586771757</v>
      </c>
    </row>
    <row r="502" spans="5:6" x14ac:dyDescent="0.25">
      <c r="E502" s="73">
        <f t="shared" ca="1" si="14"/>
        <v>0.10026165033955359</v>
      </c>
      <c r="F502" s="74">
        <f t="shared" ca="1" si="15"/>
        <v>-4.820474478372982</v>
      </c>
    </row>
    <row r="503" spans="5:6" x14ac:dyDescent="0.25">
      <c r="E503" s="73">
        <f t="shared" ca="1" si="14"/>
        <v>0.53652651398453333</v>
      </c>
      <c r="F503" s="74">
        <f t="shared" ca="1" si="15"/>
        <v>0.22757675670783112</v>
      </c>
    </row>
    <row r="504" spans="5:6" x14ac:dyDescent="0.25">
      <c r="E504" s="73">
        <f t="shared" ca="1" si="14"/>
        <v>0.54111336189367343</v>
      </c>
      <c r="F504" s="74">
        <f t="shared" ca="1" si="15"/>
        <v>0.25741468400520862</v>
      </c>
    </row>
    <row r="505" spans="5:6" x14ac:dyDescent="0.25">
      <c r="E505" s="73">
        <f t="shared" ca="1" si="14"/>
        <v>0.11776250671444921</v>
      </c>
      <c r="F505" s="74">
        <f t="shared" ca="1" si="15"/>
        <v>-4.33781447109161</v>
      </c>
    </row>
    <row r="506" spans="5:6" x14ac:dyDescent="0.25">
      <c r="E506" s="73">
        <f t="shared" ca="1" si="14"/>
        <v>0.35085873908135079</v>
      </c>
      <c r="F506" s="74">
        <f t="shared" ca="1" si="15"/>
        <v>-1.0626732261655709</v>
      </c>
    </row>
    <row r="507" spans="5:6" x14ac:dyDescent="0.25">
      <c r="E507" s="73">
        <f t="shared" ca="1" si="14"/>
        <v>0.32738430094834337</v>
      </c>
      <c r="F507" s="74">
        <f t="shared" ca="1" si="15"/>
        <v>-1.2704201559355455</v>
      </c>
    </row>
    <row r="508" spans="5:6" x14ac:dyDescent="0.25">
      <c r="E508" s="73">
        <f t="shared" ca="1" si="14"/>
        <v>0.91162814654445745</v>
      </c>
      <c r="F508" s="74">
        <f t="shared" ca="1" si="15"/>
        <v>5.1991637379082789</v>
      </c>
    </row>
    <row r="509" spans="5:6" x14ac:dyDescent="0.25">
      <c r="E509" s="73">
        <f t="shared" ca="1" si="14"/>
        <v>0.12760737731979299</v>
      </c>
      <c r="F509" s="74">
        <f t="shared" ca="1" si="15"/>
        <v>-4.0969497395908308</v>
      </c>
    </row>
    <row r="510" spans="5:6" x14ac:dyDescent="0.25">
      <c r="E510" s="73">
        <f t="shared" ca="1" si="14"/>
        <v>0.39243306353794527</v>
      </c>
      <c r="F510" s="74">
        <f t="shared" ca="1" si="15"/>
        <v>-0.72672634349982967</v>
      </c>
    </row>
    <row r="511" spans="5:6" x14ac:dyDescent="0.25">
      <c r="E511" s="73">
        <f t="shared" ca="1" si="14"/>
        <v>0.89671644912958681</v>
      </c>
      <c r="F511" s="74">
        <f t="shared" ca="1" si="15"/>
        <v>4.7313899144031568</v>
      </c>
    </row>
    <row r="512" spans="5:6" x14ac:dyDescent="0.25">
      <c r="E512" s="73">
        <f t="shared" ca="1" si="14"/>
        <v>0.23101021363445084</v>
      </c>
      <c r="F512" s="74">
        <f t="shared" ca="1" si="15"/>
        <v>-2.3164385220302823</v>
      </c>
    </row>
    <row r="513" spans="5:6" x14ac:dyDescent="0.25">
      <c r="E513" s="73">
        <f t="shared" ca="1" si="14"/>
        <v>0.20399758557439396</v>
      </c>
      <c r="F513" s="74">
        <f t="shared" ca="1" si="15"/>
        <v>-2.6894998202029559</v>
      </c>
    </row>
    <row r="514" spans="5:6" x14ac:dyDescent="0.25">
      <c r="E514" s="73">
        <f t="shared" ca="1" si="14"/>
        <v>0.74399579734386556</v>
      </c>
      <c r="F514" s="74">
        <f t="shared" ca="1" si="15"/>
        <v>2.0082427123555666</v>
      </c>
    </row>
    <row r="515" spans="5:6" x14ac:dyDescent="0.25">
      <c r="E515" s="73">
        <f t="shared" ca="1" si="14"/>
        <v>0.50897549569535394</v>
      </c>
      <c r="F515" s="74">
        <f t="shared" ca="1" si="15"/>
        <v>5.4342194816624223E-2</v>
      </c>
    </row>
    <row r="516" spans="5:6" x14ac:dyDescent="0.25">
      <c r="E516" s="73">
        <f t="shared" ref="E516:E579" ca="1" si="16">RAND()</f>
        <v>0.3446894081386116</v>
      </c>
      <c r="F516" s="74">
        <f t="shared" ref="F516:F579" ca="1" si="17">SIGN(E516-0.5)*(_xlfn.GAMMA.INV(2*ABS(E516-0.5),1/$C$5,(($C$4^$C$5)))^(1/$C$5))+$C$3</f>
        <v>-1.1158930594163394</v>
      </c>
    </row>
    <row r="517" spans="5:6" x14ac:dyDescent="0.25">
      <c r="E517" s="73">
        <f t="shared" ca="1" si="16"/>
        <v>0.34988340024304565</v>
      </c>
      <c r="F517" s="74">
        <f t="shared" ca="1" si="17"/>
        <v>-1.0710244248169105</v>
      </c>
    </row>
    <row r="518" spans="5:6" x14ac:dyDescent="0.25">
      <c r="E518" s="73">
        <f t="shared" ca="1" si="16"/>
        <v>0.18365081948705542</v>
      </c>
      <c r="F518" s="74">
        <f t="shared" ca="1" si="17"/>
        <v>-3.0047155918336563</v>
      </c>
    </row>
    <row r="519" spans="5:6" x14ac:dyDescent="0.25">
      <c r="E519" s="73">
        <f t="shared" ca="1" si="16"/>
        <v>0.49843301132112394</v>
      </c>
      <c r="F519" s="74">
        <f t="shared" ca="1" si="17"/>
        <v>-9.4166956482505341E-3</v>
      </c>
    </row>
    <row r="520" spans="5:6" x14ac:dyDescent="0.25">
      <c r="E520" s="73">
        <f t="shared" ca="1" si="16"/>
        <v>0.9019284651766909</v>
      </c>
      <c r="F520" s="74">
        <f t="shared" ca="1" si="17"/>
        <v>4.8867328165705901</v>
      </c>
    </row>
    <row r="521" spans="5:6" x14ac:dyDescent="0.25">
      <c r="E521" s="73">
        <f t="shared" ca="1" si="16"/>
        <v>0.53983745274134709</v>
      </c>
      <c r="F521" s="74">
        <f t="shared" ca="1" si="17"/>
        <v>0.24908492325449708</v>
      </c>
    </row>
    <row r="522" spans="5:6" x14ac:dyDescent="0.25">
      <c r="E522" s="73">
        <f t="shared" ca="1" si="16"/>
        <v>0.33193934645511791</v>
      </c>
      <c r="F522" s="74">
        <f t="shared" ca="1" si="17"/>
        <v>-1.2289675127881714</v>
      </c>
    </row>
    <row r="523" spans="5:6" x14ac:dyDescent="0.25">
      <c r="E523" s="73">
        <f t="shared" ca="1" si="16"/>
        <v>0.32215221637252733</v>
      </c>
      <c r="F523" s="74">
        <f t="shared" ca="1" si="17"/>
        <v>-1.3187518287649589</v>
      </c>
    </row>
    <row r="524" spans="5:6" x14ac:dyDescent="0.25">
      <c r="E524" s="73">
        <f t="shared" ca="1" si="16"/>
        <v>0.91975212967836728</v>
      </c>
      <c r="F524" s="74">
        <f t="shared" ca="1" si="17"/>
        <v>5.4884636244371912</v>
      </c>
    </row>
    <row r="525" spans="5:6" x14ac:dyDescent="0.25">
      <c r="E525" s="73">
        <f t="shared" ca="1" si="16"/>
        <v>0.55404608173932601</v>
      </c>
      <c r="F525" s="74">
        <f t="shared" ca="1" si="17"/>
        <v>0.3431774220771811</v>
      </c>
    </row>
    <row r="526" spans="5:6" x14ac:dyDescent="0.25">
      <c r="E526" s="73">
        <f t="shared" ca="1" si="16"/>
        <v>4.3989738742575279E-2</v>
      </c>
      <c r="F526" s="74">
        <f t="shared" ca="1" si="17"/>
        <v>-7.2919551062931607</v>
      </c>
    </row>
    <row r="527" spans="5:6" x14ac:dyDescent="0.25">
      <c r="E527" s="73">
        <f t="shared" ca="1" si="16"/>
        <v>0.62838667992382313</v>
      </c>
      <c r="F527" s="74">
        <f t="shared" ca="1" si="17"/>
        <v>0.8902627407759518</v>
      </c>
    </row>
    <row r="528" spans="5:6" x14ac:dyDescent="0.25">
      <c r="E528" s="73">
        <f t="shared" ca="1" si="16"/>
        <v>0.53210529102893478</v>
      </c>
      <c r="F528" s="74">
        <f t="shared" ca="1" si="17"/>
        <v>0.19909442594275784</v>
      </c>
    </row>
    <row r="529" spans="5:6" x14ac:dyDescent="0.25">
      <c r="E529" s="73">
        <f t="shared" ca="1" si="16"/>
        <v>0.64947754101666655</v>
      </c>
      <c r="F529" s="74">
        <f t="shared" ca="1" si="17"/>
        <v>1.0655499510453894</v>
      </c>
    </row>
    <row r="530" spans="5:6" x14ac:dyDescent="0.25">
      <c r="E530" s="73">
        <f t="shared" ca="1" si="16"/>
        <v>0.67325862076614451</v>
      </c>
      <c r="F530" s="74">
        <f t="shared" ca="1" si="17"/>
        <v>1.2763173889076955</v>
      </c>
    </row>
    <row r="531" spans="5:6" x14ac:dyDescent="0.25">
      <c r="E531" s="73">
        <f t="shared" ca="1" si="16"/>
        <v>0.47796407918874262</v>
      </c>
      <c r="F531" s="74">
        <f t="shared" ca="1" si="17"/>
        <v>-0.13521755068561375</v>
      </c>
    </row>
    <row r="532" spans="5:6" x14ac:dyDescent="0.25">
      <c r="E532" s="73">
        <f t="shared" ca="1" si="16"/>
        <v>0.32032479017453896</v>
      </c>
      <c r="F532" s="74">
        <f t="shared" ca="1" si="17"/>
        <v>-1.3358179441981737</v>
      </c>
    </row>
    <row r="533" spans="5:6" x14ac:dyDescent="0.25">
      <c r="E533" s="73">
        <f t="shared" ca="1" si="16"/>
        <v>0.53578472387844844</v>
      </c>
      <c r="F533" s="74">
        <f t="shared" ca="1" si="17"/>
        <v>0.22277908989679307</v>
      </c>
    </row>
    <row r="534" spans="5:6" x14ac:dyDescent="0.25">
      <c r="E534" s="73">
        <f t="shared" ca="1" si="16"/>
        <v>0.60517058281862757</v>
      </c>
      <c r="F534" s="74">
        <f t="shared" ca="1" si="17"/>
        <v>0.70846284610329036</v>
      </c>
    </row>
    <row r="535" spans="5:6" x14ac:dyDescent="0.25">
      <c r="E535" s="73">
        <f t="shared" ca="1" si="16"/>
        <v>0.93693113712604803</v>
      </c>
      <c r="F535" s="74">
        <f t="shared" ca="1" si="17"/>
        <v>6.2111427224883071</v>
      </c>
    </row>
    <row r="536" spans="5:6" x14ac:dyDescent="0.25">
      <c r="E536" s="73">
        <f t="shared" ca="1" si="16"/>
        <v>0.85384622410954025</v>
      </c>
      <c r="F536" s="74">
        <f t="shared" ca="1" si="17"/>
        <v>3.6898463144363944</v>
      </c>
    </row>
    <row r="537" spans="5:6" x14ac:dyDescent="0.25">
      <c r="E537" s="73">
        <f t="shared" ca="1" si="16"/>
        <v>0.89359274847679282</v>
      </c>
      <c r="F537" s="74">
        <f t="shared" ca="1" si="17"/>
        <v>4.6420031112701547</v>
      </c>
    </row>
    <row r="538" spans="5:6" x14ac:dyDescent="0.25">
      <c r="E538" s="73">
        <f t="shared" ca="1" si="16"/>
        <v>0.62205348954192985</v>
      </c>
      <c r="F538" s="74">
        <f t="shared" ca="1" si="17"/>
        <v>0.83956625862092227</v>
      </c>
    </row>
    <row r="539" spans="5:6" x14ac:dyDescent="0.25">
      <c r="E539" s="73">
        <f t="shared" ca="1" si="16"/>
        <v>0.89544443782539629</v>
      </c>
      <c r="F539" s="74">
        <f t="shared" ca="1" si="17"/>
        <v>4.6946684185995462</v>
      </c>
    </row>
    <row r="540" spans="5:6" x14ac:dyDescent="0.25">
      <c r="E540" s="73">
        <f t="shared" ca="1" si="16"/>
        <v>0.88247110219860758</v>
      </c>
      <c r="F540" s="74">
        <f t="shared" ca="1" si="17"/>
        <v>4.3437715690220893</v>
      </c>
    </row>
    <row r="541" spans="5:6" x14ac:dyDescent="0.25">
      <c r="E541" s="73">
        <f t="shared" ca="1" si="16"/>
        <v>0.88977265700254815</v>
      </c>
      <c r="F541" s="74">
        <f t="shared" ca="1" si="17"/>
        <v>4.536189332719414</v>
      </c>
    </row>
    <row r="542" spans="5:6" x14ac:dyDescent="0.25">
      <c r="E542" s="73">
        <f t="shared" ca="1" si="16"/>
        <v>0.40021999801532226</v>
      </c>
      <c r="F542" s="74">
        <f t="shared" ca="1" si="17"/>
        <v>-0.66778112240322363</v>
      </c>
    </row>
    <row r="543" spans="5:6" x14ac:dyDescent="0.25">
      <c r="E543" s="73">
        <f t="shared" ca="1" si="16"/>
        <v>0.20027000843945897</v>
      </c>
      <c r="F543" s="74">
        <f t="shared" ca="1" si="17"/>
        <v>-2.7448248004933653</v>
      </c>
    </row>
    <row r="544" spans="5:6" x14ac:dyDescent="0.25">
      <c r="E544" s="73">
        <f t="shared" ca="1" si="16"/>
        <v>0.95972928157542603</v>
      </c>
      <c r="F544" s="74">
        <f t="shared" ca="1" si="17"/>
        <v>7.5569504505747513</v>
      </c>
    </row>
    <row r="545" spans="5:6" x14ac:dyDescent="0.25">
      <c r="E545" s="73">
        <f t="shared" ca="1" si="16"/>
        <v>0.26901410947141979</v>
      </c>
      <c r="F545" s="74">
        <f t="shared" ca="1" si="17"/>
        <v>-1.8595328058878149</v>
      </c>
    </row>
    <row r="546" spans="5:6" x14ac:dyDescent="0.25">
      <c r="E546" s="73">
        <f t="shared" ca="1" si="16"/>
        <v>0.79871549157706989</v>
      </c>
      <c r="F546" s="74">
        <f t="shared" ca="1" si="17"/>
        <v>2.7296661791951835</v>
      </c>
    </row>
    <row r="547" spans="5:6" x14ac:dyDescent="0.25">
      <c r="E547" s="73">
        <f t="shared" ca="1" si="16"/>
        <v>0.85621007479547617</v>
      </c>
      <c r="F547" s="74">
        <f t="shared" ca="1" si="17"/>
        <v>3.7387641502628703</v>
      </c>
    </row>
    <row r="548" spans="5:6" x14ac:dyDescent="0.25">
      <c r="E548" s="73">
        <f t="shared" ca="1" si="16"/>
        <v>4.5164211206814242E-2</v>
      </c>
      <c r="F548" s="74">
        <f t="shared" ca="1" si="17"/>
        <v>-7.2129093380193652</v>
      </c>
    </row>
    <row r="549" spans="5:6" x14ac:dyDescent="0.25">
      <c r="E549" s="73">
        <f t="shared" ca="1" si="16"/>
        <v>0.23338319845378519</v>
      </c>
      <c r="F549" s="74">
        <f t="shared" ca="1" si="17"/>
        <v>-2.2857791016601388</v>
      </c>
    </row>
    <row r="550" spans="5:6" x14ac:dyDescent="0.25">
      <c r="E550" s="73">
        <f t="shared" ca="1" si="16"/>
        <v>0.26721785411878418</v>
      </c>
      <c r="F550" s="74">
        <f t="shared" ca="1" si="17"/>
        <v>-1.8796315190555535</v>
      </c>
    </row>
    <row r="551" spans="5:6" x14ac:dyDescent="0.25">
      <c r="E551" s="73">
        <f t="shared" ca="1" si="16"/>
        <v>0.60066429967940627</v>
      </c>
      <c r="F551" s="74">
        <f t="shared" ca="1" si="17"/>
        <v>0.67441704325623197</v>
      </c>
    </row>
    <row r="552" spans="5:6" x14ac:dyDescent="0.25">
      <c r="E552" s="73">
        <f t="shared" ca="1" si="16"/>
        <v>0.97467671823149538</v>
      </c>
      <c r="F552" s="74">
        <f t="shared" ca="1" si="17"/>
        <v>8.9486516935043845</v>
      </c>
    </row>
    <row r="553" spans="5:6" x14ac:dyDescent="0.25">
      <c r="E553" s="73">
        <f t="shared" ca="1" si="16"/>
        <v>0.42565684481965649</v>
      </c>
      <c r="F553" s="74">
        <f t="shared" ca="1" si="17"/>
        <v>-0.482923816073005</v>
      </c>
    </row>
    <row r="554" spans="5:6" x14ac:dyDescent="0.25">
      <c r="E554" s="73">
        <f t="shared" ca="1" si="16"/>
        <v>0.22106577591096743</v>
      </c>
      <c r="F554" s="74">
        <f t="shared" ca="1" si="17"/>
        <v>-2.4484434378918531</v>
      </c>
    </row>
    <row r="555" spans="5:6" x14ac:dyDescent="0.25">
      <c r="E555" s="73">
        <f t="shared" ca="1" si="16"/>
        <v>0.15811317254286883</v>
      </c>
      <c r="F555" s="74">
        <f t="shared" ca="1" si="17"/>
        <v>-3.4538911196573796</v>
      </c>
    </row>
    <row r="556" spans="5:6" x14ac:dyDescent="0.25">
      <c r="E556" s="73">
        <f t="shared" ca="1" si="16"/>
        <v>0.83231578436815667</v>
      </c>
      <c r="F556" s="74">
        <f t="shared" ca="1" si="17"/>
        <v>3.2775766700140867</v>
      </c>
    </row>
    <row r="557" spans="5:6" x14ac:dyDescent="0.25">
      <c r="E557" s="73">
        <f t="shared" ca="1" si="16"/>
        <v>0.51033740426573448</v>
      </c>
      <c r="F557" s="74">
        <f t="shared" ca="1" si="17"/>
        <v>6.2674573895569977E-2</v>
      </c>
    </row>
    <row r="558" spans="5:6" x14ac:dyDescent="0.25">
      <c r="E558" s="73">
        <f t="shared" ca="1" si="16"/>
        <v>0.25671264636887714</v>
      </c>
      <c r="F558" s="74">
        <f t="shared" ca="1" si="17"/>
        <v>-1.999952239768817</v>
      </c>
    </row>
    <row r="559" spans="5:6" x14ac:dyDescent="0.25">
      <c r="E559" s="73">
        <f t="shared" ca="1" si="16"/>
        <v>0.71137031824563501</v>
      </c>
      <c r="F559" s="74">
        <f t="shared" ca="1" si="17"/>
        <v>1.6483908299673857</v>
      </c>
    </row>
    <row r="560" spans="5:6" x14ac:dyDescent="0.25">
      <c r="E560" s="73">
        <f t="shared" ca="1" si="16"/>
        <v>0.61848116987266621</v>
      </c>
      <c r="F560" s="74">
        <f t="shared" ca="1" si="17"/>
        <v>0.81134367235144811</v>
      </c>
    </row>
    <row r="561" spans="5:6" x14ac:dyDescent="0.25">
      <c r="E561" s="73">
        <f t="shared" ca="1" si="16"/>
        <v>0.25073025877599664</v>
      </c>
      <c r="F561" s="74">
        <f t="shared" ca="1" si="17"/>
        <v>-2.0706912101678947</v>
      </c>
    </row>
    <row r="562" spans="5:6" x14ac:dyDescent="0.25">
      <c r="E562" s="73">
        <f t="shared" ca="1" si="16"/>
        <v>0.27884354705120584</v>
      </c>
      <c r="F562" s="74">
        <f t="shared" ca="1" si="17"/>
        <v>-1.7518717114340139</v>
      </c>
    </row>
    <row r="563" spans="5:6" x14ac:dyDescent="0.25">
      <c r="E563" s="73">
        <f t="shared" ca="1" si="16"/>
        <v>0.13057881309312069</v>
      </c>
      <c r="F563" s="74">
        <f t="shared" ca="1" si="17"/>
        <v>-4.0278933666143377</v>
      </c>
    </row>
    <row r="564" spans="5:6" x14ac:dyDescent="0.25">
      <c r="E564" s="73">
        <f t="shared" ca="1" si="16"/>
        <v>0.47175026661663133</v>
      </c>
      <c r="F564" s="74">
        <f t="shared" ca="1" si="17"/>
        <v>-0.17447504702580477</v>
      </c>
    </row>
    <row r="565" spans="5:6" x14ac:dyDescent="0.25">
      <c r="E565" s="73">
        <f t="shared" ca="1" si="16"/>
        <v>0.90817379655216679</v>
      </c>
      <c r="F565" s="74">
        <f t="shared" ca="1" si="17"/>
        <v>5.0841312027538859</v>
      </c>
    </row>
    <row r="566" spans="5:6" x14ac:dyDescent="0.25">
      <c r="E566" s="73">
        <f t="shared" ca="1" si="16"/>
        <v>0.93434218692939552</v>
      </c>
      <c r="F566" s="74">
        <f t="shared" ca="1" si="17"/>
        <v>6.0904544813345192</v>
      </c>
    </row>
    <row r="567" spans="5:6" x14ac:dyDescent="0.25">
      <c r="E567" s="73">
        <f t="shared" ca="1" si="16"/>
        <v>0.20333596347380622</v>
      </c>
      <c r="F567" s="74">
        <f t="shared" ca="1" si="17"/>
        <v>-2.6992454846685678</v>
      </c>
    </row>
    <row r="568" spans="5:6" x14ac:dyDescent="0.25">
      <c r="E568" s="73">
        <f t="shared" ca="1" si="16"/>
        <v>0.56867457477429906</v>
      </c>
      <c r="F568" s="74">
        <f t="shared" ca="1" si="17"/>
        <v>0.44323573888677897</v>
      </c>
    </row>
    <row r="569" spans="5:6" x14ac:dyDescent="0.25">
      <c r="E569" s="73">
        <f t="shared" ca="1" si="16"/>
        <v>0.64473513318999043</v>
      </c>
      <c r="F569" s="74">
        <f t="shared" ca="1" si="17"/>
        <v>1.0252334503607972</v>
      </c>
    </row>
    <row r="570" spans="5:6" x14ac:dyDescent="0.25">
      <c r="E570" s="73">
        <f t="shared" ca="1" si="16"/>
        <v>0.43297194368049008</v>
      </c>
      <c r="F570" s="74">
        <f t="shared" ca="1" si="17"/>
        <v>-0.43180550314252286</v>
      </c>
    </row>
    <row r="571" spans="5:6" x14ac:dyDescent="0.25">
      <c r="E571" s="73">
        <f t="shared" ca="1" si="16"/>
        <v>0.87886464479938997</v>
      </c>
      <c r="F571" s="74">
        <f t="shared" ca="1" si="17"/>
        <v>4.2530986200395402</v>
      </c>
    </row>
    <row r="572" spans="5:6" x14ac:dyDescent="0.25">
      <c r="E572" s="73">
        <f t="shared" ca="1" si="16"/>
        <v>7.932289473420695E-2</v>
      </c>
      <c r="F572" s="74">
        <f t="shared" ca="1" si="17"/>
        <v>-5.5232439031700551</v>
      </c>
    </row>
    <row r="573" spans="5:6" x14ac:dyDescent="0.25">
      <c r="E573" s="73">
        <f t="shared" ca="1" si="16"/>
        <v>0.84709482109771084</v>
      </c>
      <c r="F573" s="74">
        <f t="shared" ca="1" si="17"/>
        <v>3.5543703446645982</v>
      </c>
    </row>
    <row r="574" spans="5:6" x14ac:dyDescent="0.25">
      <c r="E574" s="73">
        <f t="shared" ca="1" si="16"/>
        <v>0.42417418232639637</v>
      </c>
      <c r="F574" s="74">
        <f t="shared" ca="1" si="17"/>
        <v>-0.49339176052471267</v>
      </c>
    </row>
    <row r="575" spans="5:6" x14ac:dyDescent="0.25">
      <c r="E575" s="73">
        <f t="shared" ca="1" si="16"/>
        <v>0.91951780209722112</v>
      </c>
      <c r="F575" s="74">
        <f t="shared" ca="1" si="17"/>
        <v>5.4797162475554613</v>
      </c>
    </row>
    <row r="576" spans="5:6" x14ac:dyDescent="0.25">
      <c r="E576" s="73">
        <f t="shared" ca="1" si="16"/>
        <v>0.8885146829513656</v>
      </c>
      <c r="F576" s="74">
        <f t="shared" ca="1" si="17"/>
        <v>4.5021456055674243</v>
      </c>
    </row>
    <row r="577" spans="5:6" x14ac:dyDescent="0.25">
      <c r="E577" s="73">
        <f t="shared" ca="1" si="16"/>
        <v>0.60133326480140814</v>
      </c>
      <c r="F577" s="74">
        <f t="shared" ca="1" si="17"/>
        <v>0.67944684203075034</v>
      </c>
    </row>
    <row r="578" spans="5:6" x14ac:dyDescent="0.25">
      <c r="E578" s="73">
        <f t="shared" ca="1" si="16"/>
        <v>0.72149668998506278</v>
      </c>
      <c r="F578" s="74">
        <f t="shared" ca="1" si="17"/>
        <v>1.7555344619193094</v>
      </c>
    </row>
    <row r="579" spans="5:6" x14ac:dyDescent="0.25">
      <c r="E579" s="73">
        <f t="shared" ca="1" si="16"/>
        <v>0.98036160449329257</v>
      </c>
      <c r="F579" s="74">
        <f t="shared" ca="1" si="17"/>
        <v>9.7113644820328027</v>
      </c>
    </row>
    <row r="580" spans="5:6" x14ac:dyDescent="0.25">
      <c r="E580" s="73">
        <f t="shared" ref="E580:E643" ca="1" si="18">RAND()</f>
        <v>0.6510826512542347</v>
      </c>
      <c r="F580" s="74">
        <f t="shared" ref="F580:F643" ca="1" si="19">SIGN(E580-0.5)*(_xlfn.GAMMA.INV(2*ABS(E580-0.5),1/$C$5,(($C$4^$C$5)))^(1/$C$5))+$C$3</f>
        <v>1.0793190820344429</v>
      </c>
    </row>
    <row r="581" spans="5:6" x14ac:dyDescent="0.25">
      <c r="E581" s="73">
        <f t="shared" ca="1" si="18"/>
        <v>0.43213741927524307</v>
      </c>
      <c r="F581" s="74">
        <f t="shared" ca="1" si="19"/>
        <v>-0.437593381761124</v>
      </c>
    </row>
    <row r="582" spans="5:6" x14ac:dyDescent="0.25">
      <c r="E582" s="73">
        <f t="shared" ca="1" si="18"/>
        <v>0.40534470218409924</v>
      </c>
      <c r="F582" s="74">
        <f t="shared" ca="1" si="19"/>
        <v>-0.62961083041791155</v>
      </c>
    </row>
    <row r="583" spans="5:6" x14ac:dyDescent="0.25">
      <c r="E583" s="73">
        <f t="shared" ca="1" si="18"/>
        <v>0.5880490886803228</v>
      </c>
      <c r="F583" s="74">
        <f t="shared" ca="1" si="19"/>
        <v>0.58111171036081066</v>
      </c>
    </row>
    <row r="584" spans="5:6" x14ac:dyDescent="0.25">
      <c r="E584" s="73">
        <f t="shared" ca="1" si="18"/>
        <v>0.21867861834610447</v>
      </c>
      <c r="F584" s="74">
        <f t="shared" ca="1" si="19"/>
        <v>-2.4810148277077677</v>
      </c>
    </row>
    <row r="585" spans="5:6" x14ac:dyDescent="0.25">
      <c r="E585" s="73">
        <f t="shared" ca="1" si="18"/>
        <v>0.4737847258782214</v>
      </c>
      <c r="F585" s="74">
        <f t="shared" ca="1" si="19"/>
        <v>-0.16156513411521023</v>
      </c>
    </row>
    <row r="586" spans="5:6" x14ac:dyDescent="0.25">
      <c r="E586" s="73">
        <f t="shared" ca="1" si="18"/>
        <v>0.65872622116026891</v>
      </c>
      <c r="F586" s="74">
        <f t="shared" ca="1" si="19"/>
        <v>1.145769218307124</v>
      </c>
    </row>
    <row r="587" spans="5:6" x14ac:dyDescent="0.25">
      <c r="E587" s="73">
        <f t="shared" ca="1" si="18"/>
        <v>0.13125157890978156</v>
      </c>
      <c r="F587" s="74">
        <f t="shared" ca="1" si="19"/>
        <v>-4.0124765017020128</v>
      </c>
    </row>
    <row r="588" spans="5:6" x14ac:dyDescent="0.25">
      <c r="E588" s="73">
        <f t="shared" ca="1" si="18"/>
        <v>0.35444285097800698</v>
      </c>
      <c r="F588" s="74">
        <f t="shared" ca="1" si="19"/>
        <v>-1.0321829269888831</v>
      </c>
    </row>
    <row r="589" spans="5:6" x14ac:dyDescent="0.25">
      <c r="E589" s="73">
        <f t="shared" ca="1" si="18"/>
        <v>5.3829125600090677E-2</v>
      </c>
      <c r="F589" s="74">
        <f t="shared" ca="1" si="19"/>
        <v>-6.6863802291295027</v>
      </c>
    </row>
    <row r="590" spans="5:6" x14ac:dyDescent="0.25">
      <c r="E590" s="73">
        <f t="shared" ca="1" si="18"/>
        <v>0.67860198418308237</v>
      </c>
      <c r="F590" s="74">
        <f t="shared" ca="1" si="19"/>
        <v>1.3257834561018937</v>
      </c>
    </row>
    <row r="591" spans="5:6" x14ac:dyDescent="0.25">
      <c r="E591" s="73">
        <f t="shared" ca="1" si="18"/>
        <v>0.30425608424636641</v>
      </c>
      <c r="F591" s="74">
        <f t="shared" ca="1" si="19"/>
        <v>-1.4902151076945716</v>
      </c>
    </row>
    <row r="592" spans="5:6" x14ac:dyDescent="0.25">
      <c r="E592" s="73">
        <f t="shared" ca="1" si="18"/>
        <v>0.57509722168800748</v>
      </c>
      <c r="F592" s="74">
        <f t="shared" ca="1" si="19"/>
        <v>0.48824313773876171</v>
      </c>
    </row>
    <row r="593" spans="5:6" x14ac:dyDescent="0.25">
      <c r="E593" s="73">
        <f t="shared" ca="1" si="18"/>
        <v>0.42940792711171771</v>
      </c>
      <c r="F593" s="74">
        <f t="shared" ca="1" si="19"/>
        <v>-0.45660225673494736</v>
      </c>
    </row>
    <row r="594" spans="5:6" x14ac:dyDescent="0.25">
      <c r="E594" s="73">
        <f t="shared" ca="1" si="18"/>
        <v>0.85056500344015695</v>
      </c>
      <c r="F594" s="74">
        <f t="shared" ca="1" si="19"/>
        <v>3.6232398172998086</v>
      </c>
    </row>
    <row r="595" spans="5:6" x14ac:dyDescent="0.25">
      <c r="E595" s="73">
        <f t="shared" ca="1" si="18"/>
        <v>0.63612479108490327</v>
      </c>
      <c r="F595" s="74">
        <f t="shared" ca="1" si="19"/>
        <v>0.9533913666504974</v>
      </c>
    </row>
    <row r="596" spans="5:6" x14ac:dyDescent="0.25">
      <c r="E596" s="73">
        <f t="shared" ca="1" si="18"/>
        <v>0.38197316007129878</v>
      </c>
      <c r="F596" s="74">
        <f t="shared" ca="1" si="19"/>
        <v>-0.80777326163260987</v>
      </c>
    </row>
    <row r="597" spans="5:6" x14ac:dyDescent="0.25">
      <c r="E597" s="73">
        <f t="shared" ca="1" si="18"/>
        <v>0.66736627663477921</v>
      </c>
      <c r="F597" s="74">
        <f t="shared" ca="1" si="19"/>
        <v>1.2226984309280635</v>
      </c>
    </row>
    <row r="598" spans="5:6" x14ac:dyDescent="0.25">
      <c r="E598" s="73">
        <f t="shared" ca="1" si="18"/>
        <v>1.5314445938041654E-3</v>
      </c>
      <c r="F598" s="74">
        <f t="shared" ca="1" si="19"/>
        <v>-17.365189888552369</v>
      </c>
    </row>
    <row r="599" spans="5:6" x14ac:dyDescent="0.25">
      <c r="E599" s="73">
        <f t="shared" ca="1" si="18"/>
        <v>0.41515476444578725</v>
      </c>
      <c r="F599" s="74">
        <f t="shared" ca="1" si="19"/>
        <v>-0.55787016400757972</v>
      </c>
    </row>
    <row r="600" spans="5:6" x14ac:dyDescent="0.25">
      <c r="E600" s="73">
        <f t="shared" ca="1" si="18"/>
        <v>0.50274368918440759</v>
      </c>
      <c r="F600" s="74">
        <f t="shared" ca="1" si="19"/>
        <v>1.6507468003720563E-2</v>
      </c>
    </row>
    <row r="601" spans="5:6" x14ac:dyDescent="0.25">
      <c r="E601" s="73">
        <f t="shared" ca="1" si="18"/>
        <v>0.8894241748268622</v>
      </c>
      <c r="F601" s="74">
        <f t="shared" ca="1" si="19"/>
        <v>4.5267198363915879</v>
      </c>
    </row>
    <row r="602" spans="5:6" x14ac:dyDescent="0.25">
      <c r="E602" s="73">
        <f t="shared" ca="1" si="18"/>
        <v>0.91051079110438071</v>
      </c>
      <c r="F602" s="74">
        <f t="shared" ca="1" si="19"/>
        <v>5.1614701542279491</v>
      </c>
    </row>
    <row r="603" spans="5:6" x14ac:dyDescent="0.25">
      <c r="E603" s="73">
        <f t="shared" ca="1" si="18"/>
        <v>0.50484748687087388</v>
      </c>
      <c r="F603" s="74">
        <f t="shared" ca="1" si="19"/>
        <v>2.9226827931750334E-2</v>
      </c>
    </row>
    <row r="604" spans="5:6" x14ac:dyDescent="0.25">
      <c r="E604" s="73">
        <f t="shared" ca="1" si="18"/>
        <v>0.74472430267730771</v>
      </c>
      <c r="F604" s="74">
        <f t="shared" ca="1" si="19"/>
        <v>2.0167919139942838</v>
      </c>
    </row>
    <row r="605" spans="5:6" x14ac:dyDescent="0.25">
      <c r="E605" s="73">
        <f t="shared" ca="1" si="18"/>
        <v>0.20935082675725547</v>
      </c>
      <c r="F605" s="74">
        <f t="shared" ca="1" si="19"/>
        <v>-2.6117899704057783</v>
      </c>
    </row>
    <row r="606" spans="5:6" x14ac:dyDescent="0.25">
      <c r="E606" s="73">
        <f t="shared" ca="1" si="18"/>
        <v>0.84807291895723469</v>
      </c>
      <c r="F606" s="74">
        <f t="shared" ca="1" si="19"/>
        <v>3.5736222679948959</v>
      </c>
    </row>
    <row r="607" spans="5:6" x14ac:dyDescent="0.25">
      <c r="E607" s="73">
        <f t="shared" ca="1" si="18"/>
        <v>0.22366414394948342</v>
      </c>
      <c r="F607" s="74">
        <f t="shared" ca="1" si="19"/>
        <v>-2.4133875872898245</v>
      </c>
    </row>
    <row r="608" spans="5:6" x14ac:dyDescent="0.25">
      <c r="E608" s="73">
        <f t="shared" ca="1" si="18"/>
        <v>0.25699859658493585</v>
      </c>
      <c r="F608" s="74">
        <f t="shared" ca="1" si="19"/>
        <v>-1.9966124229026592</v>
      </c>
    </row>
    <row r="609" spans="5:6" x14ac:dyDescent="0.25">
      <c r="E609" s="73">
        <f t="shared" ca="1" si="18"/>
        <v>0.73029806421417198</v>
      </c>
      <c r="F609" s="74">
        <f t="shared" ca="1" si="19"/>
        <v>1.8518720722502016</v>
      </c>
    </row>
    <row r="610" spans="5:6" x14ac:dyDescent="0.25">
      <c r="E610" s="73">
        <f t="shared" ca="1" si="18"/>
        <v>0.53511490504820136</v>
      </c>
      <c r="F610" s="74">
        <f t="shared" ca="1" si="19"/>
        <v>0.21845349300449132</v>
      </c>
    </row>
    <row r="611" spans="5:6" x14ac:dyDescent="0.25">
      <c r="E611" s="73">
        <f t="shared" ca="1" si="18"/>
        <v>8.2368821047399399E-3</v>
      </c>
      <c r="F611" s="74">
        <f t="shared" ca="1" si="19"/>
        <v>-12.317958634361116</v>
      </c>
    </row>
    <row r="612" spans="5:6" x14ac:dyDescent="0.25">
      <c r="E612" s="73">
        <f t="shared" ca="1" si="18"/>
        <v>0.38884975499244145</v>
      </c>
      <c r="F612" s="74">
        <f t="shared" ca="1" si="19"/>
        <v>-0.75424519009164737</v>
      </c>
    </row>
    <row r="613" spans="5:6" x14ac:dyDescent="0.25">
      <c r="E613" s="73">
        <f t="shared" ca="1" si="18"/>
        <v>0.66645697062455389</v>
      </c>
      <c r="F613" s="74">
        <f t="shared" ca="1" si="19"/>
        <v>1.2145086533244389</v>
      </c>
    </row>
    <row r="614" spans="5:6" x14ac:dyDescent="0.25">
      <c r="E614" s="73">
        <f t="shared" ca="1" si="18"/>
        <v>0.92377869980734462</v>
      </c>
      <c r="F614" s="74">
        <f t="shared" ca="1" si="19"/>
        <v>5.6429014341105175</v>
      </c>
    </row>
    <row r="615" spans="5:6" x14ac:dyDescent="0.25">
      <c r="E615" s="73">
        <f t="shared" ca="1" si="18"/>
        <v>0.92577846634783079</v>
      </c>
      <c r="F615" s="74">
        <f t="shared" ca="1" si="19"/>
        <v>5.7226613382186935</v>
      </c>
    </row>
    <row r="616" spans="5:6" x14ac:dyDescent="0.25">
      <c r="E616" s="73">
        <f t="shared" ca="1" si="18"/>
        <v>0.98263851787253864</v>
      </c>
      <c r="F616" s="74">
        <f t="shared" ca="1" si="19"/>
        <v>10.081062050485418</v>
      </c>
    </row>
    <row r="617" spans="5:6" x14ac:dyDescent="0.25">
      <c r="E617" s="73">
        <f t="shared" ca="1" si="18"/>
        <v>0.28611852019048833</v>
      </c>
      <c r="F617" s="74">
        <f t="shared" ca="1" si="19"/>
        <v>-1.6746059015533494</v>
      </c>
    </row>
    <row r="618" spans="5:6" x14ac:dyDescent="0.25">
      <c r="E618" s="73">
        <f t="shared" ca="1" si="18"/>
        <v>0.83618212790911206</v>
      </c>
      <c r="F618" s="74">
        <f t="shared" ca="1" si="19"/>
        <v>3.347558471193663</v>
      </c>
    </row>
    <row r="619" spans="5:6" x14ac:dyDescent="0.25">
      <c r="E619" s="73">
        <f t="shared" ca="1" si="18"/>
        <v>0.3355082627013235</v>
      </c>
      <c r="F619" s="74">
        <f t="shared" ca="1" si="19"/>
        <v>-1.196884542875674</v>
      </c>
    </row>
    <row r="620" spans="5:6" x14ac:dyDescent="0.25">
      <c r="E620" s="73">
        <f t="shared" ca="1" si="18"/>
        <v>0.18786954885708429</v>
      </c>
      <c r="F620" s="74">
        <f t="shared" ca="1" si="19"/>
        <v>-2.9365807965082209</v>
      </c>
    </row>
    <row r="621" spans="5:6" x14ac:dyDescent="0.25">
      <c r="E621" s="73">
        <f t="shared" ca="1" si="18"/>
        <v>0.31341636890637137</v>
      </c>
      <c r="F621" s="74">
        <f t="shared" ca="1" si="19"/>
        <v>-1.4012266193593497</v>
      </c>
    </row>
    <row r="622" spans="5:6" x14ac:dyDescent="0.25">
      <c r="E622" s="73">
        <f t="shared" ca="1" si="18"/>
        <v>0.42318517288440516</v>
      </c>
      <c r="F622" s="74">
        <f t="shared" ca="1" si="19"/>
        <v>-0.50039476262773885</v>
      </c>
    </row>
    <row r="623" spans="5:6" x14ac:dyDescent="0.25">
      <c r="E623" s="73">
        <f t="shared" ca="1" si="18"/>
        <v>0.41585657470485615</v>
      </c>
      <c r="F623" s="74">
        <f t="shared" ca="1" si="19"/>
        <v>-0.55280300985801967</v>
      </c>
    </row>
    <row r="624" spans="5:6" x14ac:dyDescent="0.25">
      <c r="E624" s="73">
        <f t="shared" ca="1" si="18"/>
        <v>0.10474916887470465</v>
      </c>
      <c r="F624" s="74">
        <f t="shared" ca="1" si="19"/>
        <v>-4.6891184220653495</v>
      </c>
    </row>
    <row r="625" spans="5:6" x14ac:dyDescent="0.25">
      <c r="E625" s="73">
        <f t="shared" ca="1" si="18"/>
        <v>0.48190083854941768</v>
      </c>
      <c r="F625" s="74">
        <f t="shared" ca="1" si="19"/>
        <v>-0.11060920406196535</v>
      </c>
    </row>
    <row r="626" spans="5:6" x14ac:dyDescent="0.25">
      <c r="E626" s="73">
        <f t="shared" ca="1" si="18"/>
        <v>0.41020089393832204</v>
      </c>
      <c r="F626" s="74">
        <f t="shared" ca="1" si="19"/>
        <v>-0.59388322053592779</v>
      </c>
    </row>
    <row r="627" spans="5:6" x14ac:dyDescent="0.25">
      <c r="E627" s="73">
        <f t="shared" ca="1" si="18"/>
        <v>7.2766845075897924E-2</v>
      </c>
      <c r="F627" s="74">
        <f t="shared" ca="1" si="19"/>
        <v>-5.7820430152156099</v>
      </c>
    </row>
    <row r="628" spans="5:6" x14ac:dyDescent="0.25">
      <c r="E628" s="73">
        <f t="shared" ca="1" si="18"/>
        <v>0.78749153215247791</v>
      </c>
      <c r="F628" s="74">
        <f t="shared" ca="1" si="19"/>
        <v>2.5668787864723104</v>
      </c>
    </row>
    <row r="629" spans="5:6" x14ac:dyDescent="0.25">
      <c r="E629" s="73">
        <f t="shared" ca="1" si="18"/>
        <v>0.66173497218817434</v>
      </c>
      <c r="F629" s="74">
        <f t="shared" ca="1" si="19"/>
        <v>1.172335212712492</v>
      </c>
    </row>
    <row r="630" spans="5:6" x14ac:dyDescent="0.25">
      <c r="E630" s="73">
        <f t="shared" ca="1" si="18"/>
        <v>0.38690718505517452</v>
      </c>
      <c r="F630" s="74">
        <f t="shared" ca="1" si="19"/>
        <v>-0.76926979816635832</v>
      </c>
    </row>
    <row r="631" spans="5:6" x14ac:dyDescent="0.25">
      <c r="E631" s="73">
        <f t="shared" ca="1" si="18"/>
        <v>0.39596788583342557</v>
      </c>
      <c r="F631" s="74">
        <f t="shared" ca="1" si="19"/>
        <v>-0.69982496050931664</v>
      </c>
    </row>
    <row r="632" spans="5:6" x14ac:dyDescent="0.25">
      <c r="E632" s="73">
        <f t="shared" ca="1" si="18"/>
        <v>8.0427191548684163E-2</v>
      </c>
      <c r="F632" s="74">
        <f t="shared" ca="1" si="19"/>
        <v>-5.4817673282198616</v>
      </c>
    </row>
    <row r="633" spans="5:6" x14ac:dyDescent="0.25">
      <c r="E633" s="73">
        <f t="shared" ca="1" si="18"/>
        <v>0.67161408839055126</v>
      </c>
      <c r="F633" s="74">
        <f t="shared" ca="1" si="19"/>
        <v>1.2612558655715536</v>
      </c>
    </row>
    <row r="634" spans="5:6" x14ac:dyDescent="0.25">
      <c r="E634" s="73">
        <f t="shared" ca="1" si="18"/>
        <v>0.99391031563553034</v>
      </c>
      <c r="F634" s="74">
        <f t="shared" ca="1" si="19"/>
        <v>13.224035539613512</v>
      </c>
    </row>
    <row r="635" spans="5:6" x14ac:dyDescent="0.25">
      <c r="E635" s="73">
        <f t="shared" ca="1" si="18"/>
        <v>3.5451287567968004E-3</v>
      </c>
      <c r="F635" s="74">
        <f t="shared" ca="1" si="19"/>
        <v>-14.847100855264721</v>
      </c>
    </row>
    <row r="636" spans="5:6" x14ac:dyDescent="0.25">
      <c r="E636" s="73">
        <f t="shared" ca="1" si="18"/>
        <v>0.61373160780356006</v>
      </c>
      <c r="F636" s="74">
        <f t="shared" ca="1" si="19"/>
        <v>0.77422696202053387</v>
      </c>
    </row>
    <row r="637" spans="5:6" x14ac:dyDescent="0.25">
      <c r="E637" s="73">
        <f t="shared" ca="1" si="18"/>
        <v>0.28872157475068916</v>
      </c>
      <c r="F637" s="74">
        <f t="shared" ca="1" si="19"/>
        <v>-1.6474358515614522</v>
      </c>
    </row>
    <row r="638" spans="5:6" x14ac:dyDescent="0.25">
      <c r="E638" s="73">
        <f t="shared" ca="1" si="18"/>
        <v>0.77097102325837108</v>
      </c>
      <c r="F638" s="74">
        <f t="shared" ca="1" si="19"/>
        <v>2.3422787006499277</v>
      </c>
    </row>
    <row r="639" spans="5:6" x14ac:dyDescent="0.25">
      <c r="E639" s="73">
        <f t="shared" ca="1" si="18"/>
        <v>0.54300459637846066</v>
      </c>
      <c r="F639" s="74">
        <f t="shared" ca="1" si="19"/>
        <v>0.26980429589846022</v>
      </c>
    </row>
    <row r="640" spans="5:6" x14ac:dyDescent="0.25">
      <c r="E640" s="73">
        <f t="shared" ca="1" si="18"/>
        <v>0.51936732054500745</v>
      </c>
      <c r="F640" s="74">
        <f t="shared" ca="1" si="19"/>
        <v>0.11851434069038613</v>
      </c>
    </row>
    <row r="641" spans="5:6" x14ac:dyDescent="0.25">
      <c r="E641" s="73">
        <f t="shared" ca="1" si="18"/>
        <v>0.49751422885518881</v>
      </c>
      <c r="F641" s="74">
        <f t="shared" ca="1" si="19"/>
        <v>-1.495182455576863E-2</v>
      </c>
    </row>
    <row r="642" spans="5:6" x14ac:dyDescent="0.25">
      <c r="E642" s="73">
        <f t="shared" ca="1" si="18"/>
        <v>0.9803004038794918</v>
      </c>
      <c r="F642" s="74">
        <f t="shared" ca="1" si="19"/>
        <v>9.7020298931563591</v>
      </c>
    </row>
    <row r="643" spans="5:6" x14ac:dyDescent="0.25">
      <c r="E643" s="73">
        <f t="shared" ca="1" si="18"/>
        <v>0.84310397655932889</v>
      </c>
      <c r="F643" s="74">
        <f t="shared" ca="1" si="19"/>
        <v>3.4770743506523258</v>
      </c>
    </row>
    <row r="644" spans="5:6" x14ac:dyDescent="0.25">
      <c r="E644" s="73">
        <f t="shared" ref="E644:E707" ca="1" si="20">RAND()</f>
        <v>0.29676407013781569</v>
      </c>
      <c r="F644" s="74">
        <f t="shared" ref="F644:F707" ca="1" si="21">SIGN(E644-0.5)*(_xlfn.GAMMA.INV(2*ABS(E644-0.5),1/$C$5,(($C$4^$C$5)))^(1/$C$5))+$C$3</f>
        <v>-1.5650119558324778</v>
      </c>
    </row>
    <row r="645" spans="5:6" x14ac:dyDescent="0.25">
      <c r="E645" s="73">
        <f t="shared" ca="1" si="20"/>
        <v>0.80871565886765606</v>
      </c>
      <c r="F645" s="74">
        <f t="shared" ca="1" si="21"/>
        <v>2.8825412410754119</v>
      </c>
    </row>
    <row r="646" spans="5:6" x14ac:dyDescent="0.25">
      <c r="E646" s="73">
        <f t="shared" ca="1" si="20"/>
        <v>0.6022423261659986</v>
      </c>
      <c r="F646" s="74">
        <f t="shared" ca="1" si="21"/>
        <v>0.6862954148449949</v>
      </c>
    </row>
    <row r="647" spans="5:6" x14ac:dyDescent="0.25">
      <c r="E647" s="73">
        <f t="shared" ca="1" si="20"/>
        <v>0.89982780821014885</v>
      </c>
      <c r="F647" s="74">
        <f t="shared" ca="1" si="21"/>
        <v>4.8231524260097363</v>
      </c>
    </row>
    <row r="648" spans="5:6" x14ac:dyDescent="0.25">
      <c r="E648" s="73">
        <f t="shared" ca="1" si="20"/>
        <v>0.68706994272782351</v>
      </c>
      <c r="F648" s="74">
        <f t="shared" ca="1" si="21"/>
        <v>1.4058851761412658</v>
      </c>
    </row>
    <row r="649" spans="5:6" x14ac:dyDescent="0.25">
      <c r="E649" s="73">
        <f t="shared" ca="1" si="20"/>
        <v>0.63787713737855556</v>
      </c>
      <c r="F649" s="74">
        <f t="shared" ca="1" si="21"/>
        <v>0.9678736340179559</v>
      </c>
    </row>
    <row r="650" spans="5:6" x14ac:dyDescent="0.25">
      <c r="E650" s="73">
        <f t="shared" ca="1" si="20"/>
        <v>0.48094084416383109</v>
      </c>
      <c r="F650" s="74">
        <f t="shared" ca="1" si="21"/>
        <v>-0.11659146295829742</v>
      </c>
    </row>
    <row r="651" spans="5:6" x14ac:dyDescent="0.25">
      <c r="E651" s="73">
        <f t="shared" ca="1" si="20"/>
        <v>0.71515010148757885</v>
      </c>
      <c r="F651" s="74">
        <f t="shared" ca="1" si="21"/>
        <v>1.6879371863404096</v>
      </c>
    </row>
    <row r="652" spans="5:6" x14ac:dyDescent="0.25">
      <c r="E652" s="73">
        <f t="shared" ca="1" si="20"/>
        <v>0.55507522843510715</v>
      </c>
      <c r="F652" s="74">
        <f t="shared" ca="1" si="21"/>
        <v>0.3501086496303773</v>
      </c>
    </row>
    <row r="653" spans="5:6" x14ac:dyDescent="0.25">
      <c r="E653" s="73">
        <f t="shared" ca="1" si="20"/>
        <v>0.8575273118692609</v>
      </c>
      <c r="F653" s="74">
        <f t="shared" ca="1" si="21"/>
        <v>3.7663733379704047</v>
      </c>
    </row>
    <row r="654" spans="5:6" x14ac:dyDescent="0.25">
      <c r="E654" s="73">
        <f t="shared" ca="1" si="20"/>
        <v>0.6555394554412346</v>
      </c>
      <c r="F654" s="74">
        <f t="shared" ca="1" si="21"/>
        <v>1.1178856323305275</v>
      </c>
    </row>
    <row r="655" spans="5:6" x14ac:dyDescent="0.25">
      <c r="E655" s="73">
        <f t="shared" ca="1" si="20"/>
        <v>0.86250735826748637</v>
      </c>
      <c r="F655" s="74">
        <f t="shared" ca="1" si="21"/>
        <v>3.8731130922604655</v>
      </c>
    </row>
    <row r="656" spans="5:6" x14ac:dyDescent="0.25">
      <c r="E656" s="73">
        <f t="shared" ca="1" si="20"/>
        <v>0.89722156543113563</v>
      </c>
      <c r="F656" s="74">
        <f t="shared" ca="1" si="21"/>
        <v>4.7460976435999296</v>
      </c>
    </row>
    <row r="657" spans="5:6" x14ac:dyDescent="0.25">
      <c r="E657" s="73">
        <f t="shared" ca="1" si="20"/>
        <v>0.22856789861464732</v>
      </c>
      <c r="F657" s="74">
        <f t="shared" ca="1" si="21"/>
        <v>-2.3483243487894101</v>
      </c>
    </row>
    <row r="658" spans="5:6" x14ac:dyDescent="0.25">
      <c r="E658" s="73">
        <f t="shared" ca="1" si="20"/>
        <v>0.64455176399513914</v>
      </c>
      <c r="F658" s="74">
        <f t="shared" ca="1" si="21"/>
        <v>1.0236854063059415</v>
      </c>
    </row>
    <row r="659" spans="5:6" x14ac:dyDescent="0.25">
      <c r="E659" s="73">
        <f t="shared" ca="1" si="20"/>
        <v>0.35184151759087967</v>
      </c>
      <c r="F659" s="74">
        <f t="shared" ca="1" si="21"/>
        <v>-1.0542817749801794</v>
      </c>
    </row>
    <row r="660" spans="5:6" x14ac:dyDescent="0.25">
      <c r="E660" s="73">
        <f t="shared" ca="1" si="20"/>
        <v>0.5935674259976701</v>
      </c>
      <c r="F660" s="74">
        <f t="shared" ca="1" si="21"/>
        <v>0.62157015841552987</v>
      </c>
    </row>
    <row r="661" spans="5:6" x14ac:dyDescent="0.25">
      <c r="E661" s="73">
        <f t="shared" ca="1" si="20"/>
        <v>0.97829135134831358</v>
      </c>
      <c r="F661" s="74">
        <f t="shared" ca="1" si="21"/>
        <v>9.4106920857018626</v>
      </c>
    </row>
    <row r="662" spans="5:6" x14ac:dyDescent="0.25">
      <c r="E662" s="73">
        <f t="shared" ca="1" si="20"/>
        <v>3.5523350594649616E-2</v>
      </c>
      <c r="F662" s="74">
        <f t="shared" ca="1" si="21"/>
        <v>-7.9332535648280214</v>
      </c>
    </row>
    <row r="663" spans="5:6" x14ac:dyDescent="0.25">
      <c r="E663" s="73">
        <f t="shared" ca="1" si="20"/>
        <v>0.41430245199027516</v>
      </c>
      <c r="F663" s="74">
        <f t="shared" ca="1" si="21"/>
        <v>-0.5640354928896476</v>
      </c>
    </row>
    <row r="664" spans="5:6" x14ac:dyDescent="0.25">
      <c r="E664" s="73">
        <f t="shared" ca="1" si="20"/>
        <v>0.20363291380386528</v>
      </c>
      <c r="F664" s="74">
        <f t="shared" ca="1" si="21"/>
        <v>-2.6948675029701374</v>
      </c>
    </row>
    <row r="665" spans="5:6" x14ac:dyDescent="0.25">
      <c r="E665" s="73">
        <f t="shared" ca="1" si="20"/>
        <v>0.91233043325009444</v>
      </c>
      <c r="F665" s="74">
        <f t="shared" ca="1" si="21"/>
        <v>5.2230998239868773</v>
      </c>
    </row>
    <row r="666" spans="5:6" x14ac:dyDescent="0.25">
      <c r="E666" s="73">
        <f t="shared" ca="1" si="20"/>
        <v>0.50389605344513966</v>
      </c>
      <c r="F666" s="74">
        <f t="shared" ca="1" si="21"/>
        <v>2.3467871960586643E-2</v>
      </c>
    </row>
    <row r="667" spans="5:6" x14ac:dyDescent="0.25">
      <c r="E667" s="73">
        <f t="shared" ca="1" si="20"/>
        <v>0.43371819912352105</v>
      </c>
      <c r="F667" s="74">
        <f t="shared" ca="1" si="21"/>
        <v>-0.42663925797186208</v>
      </c>
    </row>
    <row r="668" spans="5:6" x14ac:dyDescent="0.25">
      <c r="E668" s="73">
        <f t="shared" ca="1" si="20"/>
        <v>0.13690524068296905</v>
      </c>
      <c r="F668" s="74">
        <f t="shared" ca="1" si="21"/>
        <v>-3.8859572572731671</v>
      </c>
    </row>
    <row r="669" spans="5:6" x14ac:dyDescent="0.25">
      <c r="E669" s="73">
        <f t="shared" ca="1" si="20"/>
        <v>0.27714555905622573</v>
      </c>
      <c r="F669" s="74">
        <f t="shared" ca="1" si="21"/>
        <v>-1.7701957388871166</v>
      </c>
    </row>
    <row r="670" spans="5:6" x14ac:dyDescent="0.25">
      <c r="E670" s="73">
        <f t="shared" ca="1" si="20"/>
        <v>0.94632272166347176</v>
      </c>
      <c r="F670" s="74">
        <f t="shared" ca="1" si="21"/>
        <v>6.6948549260209198</v>
      </c>
    </row>
    <row r="671" spans="5:6" x14ac:dyDescent="0.25">
      <c r="E671" s="73">
        <f t="shared" ca="1" si="20"/>
        <v>0.35049096383030076</v>
      </c>
      <c r="F671" s="74">
        <f t="shared" ca="1" si="21"/>
        <v>-1.0658195192336344</v>
      </c>
    </row>
    <row r="672" spans="5:6" x14ac:dyDescent="0.25">
      <c r="E672" s="73">
        <f t="shared" ca="1" si="20"/>
        <v>0.96407153262103751</v>
      </c>
      <c r="F672" s="74">
        <f t="shared" ca="1" si="21"/>
        <v>7.8992344618646317</v>
      </c>
    </row>
    <row r="673" spans="5:6" x14ac:dyDescent="0.25">
      <c r="E673" s="73">
        <f t="shared" ca="1" si="20"/>
        <v>0.72279609634781861</v>
      </c>
      <c r="F673" s="74">
        <f t="shared" ca="1" si="21"/>
        <v>1.7695642462988204</v>
      </c>
    </row>
    <row r="674" spans="5:6" x14ac:dyDescent="0.25">
      <c r="E674" s="73">
        <f t="shared" ca="1" si="20"/>
        <v>1.5260939908908755E-3</v>
      </c>
      <c r="F674" s="74">
        <f t="shared" ca="1" si="21"/>
        <v>-17.375689723423413</v>
      </c>
    </row>
    <row r="675" spans="5:6" x14ac:dyDescent="0.25">
      <c r="E675" s="73">
        <f t="shared" ca="1" si="20"/>
        <v>0.30063597298509104</v>
      </c>
      <c r="F675" s="74">
        <f t="shared" ca="1" si="21"/>
        <v>-1.5261238729625652</v>
      </c>
    </row>
    <row r="676" spans="5:6" x14ac:dyDescent="0.25">
      <c r="E676" s="73">
        <f t="shared" ca="1" si="20"/>
        <v>0.34944510453624278</v>
      </c>
      <c r="F676" s="74">
        <f t="shared" ca="1" si="21"/>
        <v>-1.0747848529521442</v>
      </c>
    </row>
    <row r="677" spans="5:6" x14ac:dyDescent="0.25">
      <c r="E677" s="73">
        <f t="shared" ca="1" si="20"/>
        <v>0.84135422587670095</v>
      </c>
      <c r="F677" s="74">
        <f t="shared" ca="1" si="21"/>
        <v>3.4438026516671405</v>
      </c>
    </row>
    <row r="678" spans="5:6" x14ac:dyDescent="0.25">
      <c r="E678" s="73">
        <f t="shared" ca="1" si="20"/>
        <v>0.88744645423628687</v>
      </c>
      <c r="F678" s="74">
        <f t="shared" ca="1" si="21"/>
        <v>4.4735370830032446</v>
      </c>
    </row>
    <row r="679" spans="5:6" x14ac:dyDescent="0.25">
      <c r="E679" s="73">
        <f t="shared" ca="1" si="20"/>
        <v>0.99480539229023335</v>
      </c>
      <c r="F679" s="74">
        <f t="shared" ca="1" si="21"/>
        <v>13.700960969281304</v>
      </c>
    </row>
    <row r="680" spans="5:6" x14ac:dyDescent="0.25">
      <c r="E680" s="73">
        <f t="shared" ca="1" si="20"/>
        <v>6.9218757854312973E-2</v>
      </c>
      <c r="F680" s="74">
        <f t="shared" ca="1" si="21"/>
        <v>-5.9320086158154046</v>
      </c>
    </row>
    <row r="681" spans="5:6" x14ac:dyDescent="0.25">
      <c r="E681" s="73">
        <f t="shared" ca="1" si="20"/>
        <v>0.26367374127090459</v>
      </c>
      <c r="F681" s="74">
        <f t="shared" ca="1" si="21"/>
        <v>-1.9196867641829205</v>
      </c>
    </row>
    <row r="682" spans="5:6" x14ac:dyDescent="0.25">
      <c r="E682" s="73">
        <f t="shared" ca="1" si="20"/>
        <v>0.66465175495681461</v>
      </c>
      <c r="F682" s="74">
        <f t="shared" ca="1" si="21"/>
        <v>1.1983157072989949</v>
      </c>
    </row>
    <row r="683" spans="5:6" x14ac:dyDescent="0.25">
      <c r="E683" s="73">
        <f t="shared" ca="1" si="20"/>
        <v>0.13536262251082432</v>
      </c>
      <c r="F683" s="74">
        <f t="shared" ca="1" si="21"/>
        <v>-3.9199524852322876</v>
      </c>
    </row>
    <row r="684" spans="5:6" x14ac:dyDescent="0.25">
      <c r="E684" s="73">
        <f t="shared" ca="1" si="20"/>
        <v>0.52198498503932067</v>
      </c>
      <c r="F684" s="74">
        <f t="shared" ca="1" si="21"/>
        <v>0.13489786311736057</v>
      </c>
    </row>
    <row r="685" spans="5:6" x14ac:dyDescent="0.25">
      <c r="E685" s="73">
        <f t="shared" ca="1" si="20"/>
        <v>0.70507095251623264</v>
      </c>
      <c r="F685" s="74">
        <f t="shared" ca="1" si="21"/>
        <v>1.5836198640462111</v>
      </c>
    </row>
    <row r="686" spans="5:6" x14ac:dyDescent="0.25">
      <c r="E686" s="73">
        <f t="shared" ca="1" si="20"/>
        <v>1.1241093977910066E-2</v>
      </c>
      <c r="F686" s="74">
        <f t="shared" ca="1" si="21"/>
        <v>-11.385095789091746</v>
      </c>
    </row>
    <row r="687" spans="5:6" x14ac:dyDescent="0.25">
      <c r="E687" s="73">
        <f t="shared" ca="1" si="20"/>
        <v>0.25290655463223299</v>
      </c>
      <c r="F687" s="74">
        <f t="shared" ca="1" si="21"/>
        <v>-2.0447640816018851</v>
      </c>
    </row>
    <row r="688" spans="5:6" x14ac:dyDescent="0.25">
      <c r="E688" s="73">
        <f t="shared" ca="1" si="20"/>
        <v>5.1642373244782269E-2</v>
      </c>
      <c r="F688" s="74">
        <f t="shared" ca="1" si="21"/>
        <v>-6.8107967280293664</v>
      </c>
    </row>
    <row r="689" spans="5:6" x14ac:dyDescent="0.25">
      <c r="E689" s="73">
        <f t="shared" ca="1" si="20"/>
        <v>0.39183200784092731</v>
      </c>
      <c r="F689" s="74">
        <f t="shared" ca="1" si="21"/>
        <v>-0.73132470573702402</v>
      </c>
    </row>
    <row r="690" spans="5:6" x14ac:dyDescent="0.25">
      <c r="E690" s="73">
        <f t="shared" ca="1" si="20"/>
        <v>0.73634737166943809</v>
      </c>
      <c r="F690" s="74">
        <f t="shared" ca="1" si="21"/>
        <v>1.9199269904439729</v>
      </c>
    </row>
    <row r="691" spans="5:6" x14ac:dyDescent="0.25">
      <c r="E691" s="73">
        <f t="shared" ca="1" si="20"/>
        <v>0.19702230748121952</v>
      </c>
      <c r="F691" s="74">
        <f t="shared" ca="1" si="21"/>
        <v>-2.7938734204488966</v>
      </c>
    </row>
    <row r="692" spans="5:6" x14ac:dyDescent="0.25">
      <c r="E692" s="73">
        <f t="shared" ca="1" si="20"/>
        <v>0.60126320306987568</v>
      </c>
      <c r="F692" s="74">
        <f t="shared" ca="1" si="21"/>
        <v>0.67891966805504156</v>
      </c>
    </row>
    <row r="693" spans="5:6" x14ac:dyDescent="0.25">
      <c r="E693" s="73">
        <f t="shared" ca="1" si="20"/>
        <v>0.97121766603116888</v>
      </c>
      <c r="F693" s="74">
        <f t="shared" ca="1" si="21"/>
        <v>8.5645389100483165</v>
      </c>
    </row>
    <row r="694" spans="5:6" x14ac:dyDescent="0.25">
      <c r="E694" s="73">
        <f t="shared" ca="1" si="20"/>
        <v>0.10509403831693476</v>
      </c>
      <c r="F694" s="74">
        <f t="shared" ca="1" si="21"/>
        <v>-4.6792576381779902</v>
      </c>
    </row>
    <row r="695" spans="5:6" x14ac:dyDescent="0.25">
      <c r="E695" s="73">
        <f t="shared" ca="1" si="20"/>
        <v>0.20780332984711214</v>
      </c>
      <c r="F695" s="74">
        <f t="shared" ca="1" si="21"/>
        <v>-2.6340479867914079</v>
      </c>
    </row>
    <row r="696" spans="5:6" x14ac:dyDescent="0.25">
      <c r="E696" s="73">
        <f t="shared" ca="1" si="20"/>
        <v>0.74935996533829108</v>
      </c>
      <c r="F696" s="74">
        <f t="shared" ca="1" si="21"/>
        <v>2.0717709404563767</v>
      </c>
    </row>
    <row r="697" spans="5:6" x14ac:dyDescent="0.25">
      <c r="E697" s="73">
        <f t="shared" ca="1" si="20"/>
        <v>0.57619318166731037</v>
      </c>
      <c r="F697" s="74">
        <f t="shared" ca="1" si="21"/>
        <v>0.49599109246543055</v>
      </c>
    </row>
    <row r="698" spans="5:6" x14ac:dyDescent="0.25">
      <c r="E698" s="73">
        <f t="shared" ca="1" si="20"/>
        <v>0.81764771142832404</v>
      </c>
      <c r="F698" s="74">
        <f t="shared" ca="1" si="21"/>
        <v>3.0260028924361824</v>
      </c>
    </row>
    <row r="699" spans="5:6" x14ac:dyDescent="0.25">
      <c r="E699" s="73">
        <f t="shared" ca="1" si="20"/>
        <v>0.33349350004638378</v>
      </c>
      <c r="F699" s="74">
        <f t="shared" ca="1" si="21"/>
        <v>-1.2149541701167166</v>
      </c>
    </row>
    <row r="700" spans="5:6" x14ac:dyDescent="0.25">
      <c r="E700" s="73">
        <f t="shared" ca="1" si="20"/>
        <v>0.1561837016280373</v>
      </c>
      <c r="F700" s="74">
        <f t="shared" ca="1" si="21"/>
        <v>-3.490725628293073</v>
      </c>
    </row>
    <row r="701" spans="5:6" x14ac:dyDescent="0.25">
      <c r="E701" s="73">
        <f t="shared" ca="1" si="20"/>
        <v>0.80566401019348666</v>
      </c>
      <c r="F701" s="74">
        <f t="shared" ca="1" si="21"/>
        <v>2.8350585934797827</v>
      </c>
    </row>
    <row r="702" spans="5:6" x14ac:dyDescent="0.25">
      <c r="E702" s="73">
        <f t="shared" ca="1" si="20"/>
        <v>0.46730402485739453</v>
      </c>
      <c r="F702" s="74">
        <f t="shared" ca="1" si="21"/>
        <v>-0.20288410724269437</v>
      </c>
    </row>
    <row r="703" spans="5:6" x14ac:dyDescent="0.25">
      <c r="E703" s="73">
        <f t="shared" ca="1" si="20"/>
        <v>0.44851402245867722</v>
      </c>
      <c r="F703" s="74">
        <f t="shared" ca="1" si="21"/>
        <v>-0.32600445652604926</v>
      </c>
    </row>
    <row r="704" spans="5:6" x14ac:dyDescent="0.25">
      <c r="E704" s="73">
        <f t="shared" ca="1" si="20"/>
        <v>0.73248306242736916</v>
      </c>
      <c r="F704" s="74">
        <f t="shared" ca="1" si="21"/>
        <v>1.8762756481863172</v>
      </c>
    </row>
    <row r="705" spans="5:6" x14ac:dyDescent="0.25">
      <c r="E705" s="73">
        <f t="shared" ca="1" si="20"/>
        <v>0.62264386523997017</v>
      </c>
      <c r="F705" s="74">
        <f t="shared" ca="1" si="21"/>
        <v>0.84425610703078002</v>
      </c>
    </row>
    <row r="706" spans="5:6" x14ac:dyDescent="0.25">
      <c r="E706" s="73">
        <f t="shared" ca="1" si="20"/>
        <v>0.83972327836886473</v>
      </c>
      <c r="F706" s="74">
        <f t="shared" ca="1" si="21"/>
        <v>3.4131188006229589</v>
      </c>
    </row>
    <row r="707" spans="5:6" x14ac:dyDescent="0.25">
      <c r="E707" s="73">
        <f t="shared" ca="1" si="20"/>
        <v>0.92426977851288195</v>
      </c>
      <c r="F707" s="74">
        <f t="shared" ca="1" si="21"/>
        <v>5.6622923718185705</v>
      </c>
    </row>
    <row r="708" spans="5:6" x14ac:dyDescent="0.25">
      <c r="E708" s="73">
        <f t="shared" ref="E708:E771" ca="1" si="22">RAND()</f>
        <v>0.43471694683104511</v>
      </c>
      <c r="F708" s="74">
        <f t="shared" ref="F708:F771" ca="1" si="23">SIGN(E708-0.5)*(_xlfn.GAMMA.INV(2*ABS(E708-0.5),1/$C$5,(($C$4^$C$5)))^(1/$C$5))+$C$3</f>
        <v>-0.4197389282063072</v>
      </c>
    </row>
    <row r="709" spans="5:6" x14ac:dyDescent="0.25">
      <c r="E709" s="73">
        <f t="shared" ca="1" si="22"/>
        <v>0.19061169434811331</v>
      </c>
      <c r="F709" s="74">
        <f t="shared" ca="1" si="23"/>
        <v>-2.8931092609131115</v>
      </c>
    </row>
    <row r="710" spans="5:6" x14ac:dyDescent="0.25">
      <c r="E710" s="73">
        <f t="shared" ca="1" si="22"/>
        <v>0.13911866168048048</v>
      </c>
      <c r="F710" s="74">
        <f t="shared" ca="1" si="23"/>
        <v>-3.8378425449464224</v>
      </c>
    </row>
    <row r="711" spans="5:6" x14ac:dyDescent="0.25">
      <c r="E711" s="73">
        <f t="shared" ca="1" si="22"/>
        <v>0.50309552596752494</v>
      </c>
      <c r="F711" s="74">
        <f t="shared" ca="1" si="23"/>
        <v>1.8630887896167909E-2</v>
      </c>
    </row>
    <row r="712" spans="5:6" x14ac:dyDescent="0.25">
      <c r="E712" s="73">
        <f t="shared" ca="1" si="22"/>
        <v>0.51792116413489331</v>
      </c>
      <c r="F712" s="74">
        <f t="shared" ca="1" si="23"/>
        <v>0.10950131357981344</v>
      </c>
    </row>
    <row r="713" spans="5:6" x14ac:dyDescent="0.25">
      <c r="E713" s="73">
        <f t="shared" ca="1" si="22"/>
        <v>0.11376580554848548</v>
      </c>
      <c r="F713" s="74">
        <f t="shared" ca="1" si="23"/>
        <v>-4.4413983011009295</v>
      </c>
    </row>
    <row r="714" spans="5:6" x14ac:dyDescent="0.25">
      <c r="E714" s="73">
        <f t="shared" ca="1" si="22"/>
        <v>0.70488886230306413</v>
      </c>
      <c r="F714" s="74">
        <f t="shared" ca="1" si="23"/>
        <v>1.5817682252237466</v>
      </c>
    </row>
    <row r="715" spans="5:6" x14ac:dyDescent="0.25">
      <c r="E715" s="73">
        <f t="shared" ca="1" si="22"/>
        <v>0.35519361150824302</v>
      </c>
      <c r="F715" s="74">
        <f t="shared" ca="1" si="23"/>
        <v>-1.0258352192538154</v>
      </c>
    </row>
    <row r="716" spans="5:6" x14ac:dyDescent="0.25">
      <c r="E716" s="73">
        <f t="shared" ca="1" si="22"/>
        <v>0.14821948410974628</v>
      </c>
      <c r="F716" s="74">
        <f t="shared" ca="1" si="23"/>
        <v>-3.6477417674285153</v>
      </c>
    </row>
    <row r="717" spans="5:6" x14ac:dyDescent="0.25">
      <c r="E717" s="73">
        <f t="shared" ca="1" si="22"/>
        <v>2.4442985798595496E-2</v>
      </c>
      <c r="F717" s="74">
        <f t="shared" ca="1" si="23"/>
        <v>-9.0547944091863766</v>
      </c>
    </row>
    <row r="718" spans="5:6" x14ac:dyDescent="0.25">
      <c r="E718" s="73">
        <f t="shared" ca="1" si="22"/>
        <v>0.24825414690144343</v>
      </c>
      <c r="F718" s="74">
        <f t="shared" ca="1" si="23"/>
        <v>-2.1004652732966775</v>
      </c>
    </row>
    <row r="719" spans="5:6" x14ac:dyDescent="0.25">
      <c r="E719" s="73">
        <f t="shared" ca="1" si="22"/>
        <v>0.34396735490801766</v>
      </c>
      <c r="F719" s="74">
        <f t="shared" ca="1" si="23"/>
        <v>-1.1221840322254428</v>
      </c>
    </row>
    <row r="720" spans="5:6" x14ac:dyDescent="0.25">
      <c r="E720" s="73">
        <f t="shared" ca="1" si="22"/>
        <v>0.98601184279743281</v>
      </c>
      <c r="F720" s="74">
        <f t="shared" ca="1" si="23"/>
        <v>10.72919112268953</v>
      </c>
    </row>
    <row r="721" spans="5:6" x14ac:dyDescent="0.25">
      <c r="E721" s="73">
        <f t="shared" ca="1" si="22"/>
        <v>0.48988546716762804</v>
      </c>
      <c r="F721" s="74">
        <f t="shared" ca="1" si="23"/>
        <v>-6.1309425339930307E-2</v>
      </c>
    </row>
    <row r="722" spans="5:6" x14ac:dyDescent="0.25">
      <c r="E722" s="73">
        <f t="shared" ca="1" si="22"/>
        <v>0.1773414918483911</v>
      </c>
      <c r="F722" s="74">
        <f t="shared" ca="1" si="23"/>
        <v>-3.109592676429215</v>
      </c>
    </row>
    <row r="723" spans="5:6" x14ac:dyDescent="0.25">
      <c r="E723" s="73">
        <f t="shared" ca="1" si="22"/>
        <v>0.98235115425837982</v>
      </c>
      <c r="F723" s="74">
        <f t="shared" ca="1" si="23"/>
        <v>10.031813142770137</v>
      </c>
    </row>
    <row r="724" spans="5:6" x14ac:dyDescent="0.25">
      <c r="E724" s="73">
        <f t="shared" ca="1" si="22"/>
        <v>0.53116814052074246</v>
      </c>
      <c r="F724" s="74">
        <f t="shared" ca="1" si="23"/>
        <v>0.19309170848545837</v>
      </c>
    </row>
    <row r="725" spans="5:6" x14ac:dyDescent="0.25">
      <c r="E725" s="73">
        <f t="shared" ca="1" si="22"/>
        <v>0.8377797173057655</v>
      </c>
      <c r="F725" s="74">
        <f t="shared" ca="1" si="23"/>
        <v>3.3769587513658421</v>
      </c>
    </row>
    <row r="726" spans="5:6" x14ac:dyDescent="0.25">
      <c r="E726" s="73">
        <f t="shared" ca="1" si="22"/>
        <v>0.56453143843444764</v>
      </c>
      <c r="F726" s="74">
        <f t="shared" ca="1" si="23"/>
        <v>0.41455648206693729</v>
      </c>
    </row>
    <row r="727" spans="5:6" x14ac:dyDescent="0.25">
      <c r="E727" s="73">
        <f t="shared" ca="1" si="22"/>
        <v>0.33432160328053451</v>
      </c>
      <c r="F727" s="74">
        <f t="shared" ca="1" si="23"/>
        <v>-1.2075140539426228</v>
      </c>
    </row>
    <row r="728" spans="5:6" x14ac:dyDescent="0.25">
      <c r="E728" s="73">
        <f t="shared" ca="1" si="22"/>
        <v>0.16371365028027596</v>
      </c>
      <c r="F728" s="74">
        <f t="shared" ca="1" si="23"/>
        <v>-3.3494676947097703</v>
      </c>
    </row>
    <row r="729" spans="5:6" x14ac:dyDescent="0.25">
      <c r="E729" s="73">
        <f t="shared" ca="1" si="22"/>
        <v>3.8376877340852489E-2</v>
      </c>
      <c r="F729" s="74">
        <f t="shared" ca="1" si="23"/>
        <v>-7.7014589183314612</v>
      </c>
    </row>
    <row r="730" spans="5:6" x14ac:dyDescent="0.25">
      <c r="E730" s="73">
        <f t="shared" ca="1" si="22"/>
        <v>0.4716279424888975</v>
      </c>
      <c r="F730" s="74">
        <f t="shared" ca="1" si="23"/>
        <v>-0.17525304334099656</v>
      </c>
    </row>
    <row r="731" spans="5:6" x14ac:dyDescent="0.25">
      <c r="E731" s="73">
        <f t="shared" ca="1" si="22"/>
        <v>0.63875968507463199</v>
      </c>
      <c r="F731" s="74">
        <f t="shared" ca="1" si="23"/>
        <v>0.9751940077503497</v>
      </c>
    </row>
    <row r="732" spans="5:6" x14ac:dyDescent="0.25">
      <c r="E732" s="73">
        <f t="shared" ca="1" si="22"/>
        <v>0.11185360570857306</v>
      </c>
      <c r="F732" s="74">
        <f t="shared" ca="1" si="23"/>
        <v>-4.4922515220136621</v>
      </c>
    </row>
    <row r="733" spans="5:6" x14ac:dyDescent="0.25">
      <c r="E733" s="73">
        <f t="shared" ca="1" si="22"/>
        <v>0.75963444840127792</v>
      </c>
      <c r="F733" s="74">
        <f t="shared" ca="1" si="23"/>
        <v>2.1973416066221345</v>
      </c>
    </row>
    <row r="734" spans="5:6" x14ac:dyDescent="0.25">
      <c r="E734" s="73">
        <f t="shared" ca="1" si="22"/>
        <v>0.14786305091717589</v>
      </c>
      <c r="F734" s="74">
        <f t="shared" ca="1" si="23"/>
        <v>-3.6549647540471635</v>
      </c>
    </row>
    <row r="735" spans="5:6" x14ac:dyDescent="0.25">
      <c r="E735" s="73">
        <f t="shared" ca="1" si="22"/>
        <v>8.6473015630715633E-2</v>
      </c>
      <c r="F735" s="74">
        <f t="shared" ca="1" si="23"/>
        <v>-5.2643270735393823</v>
      </c>
    </row>
    <row r="736" spans="5:6" x14ac:dyDescent="0.25">
      <c r="E736" s="73">
        <f t="shared" ca="1" si="22"/>
        <v>0.40829293000840117</v>
      </c>
      <c r="F736" s="74">
        <f t="shared" ca="1" si="23"/>
        <v>-0.6078696477757336</v>
      </c>
    </row>
    <row r="737" spans="5:6" x14ac:dyDescent="0.25">
      <c r="E737" s="73">
        <f t="shared" ca="1" si="22"/>
        <v>0.85241021700532849</v>
      </c>
      <c r="F737" s="74">
        <f t="shared" ca="1" si="23"/>
        <v>3.6605142286650194</v>
      </c>
    </row>
    <row r="738" spans="5:6" x14ac:dyDescent="0.25">
      <c r="E738" s="73">
        <f t="shared" ca="1" si="22"/>
        <v>0.57226566605032769</v>
      </c>
      <c r="F738" s="74">
        <f t="shared" ca="1" si="23"/>
        <v>0.46831743190382591</v>
      </c>
    </row>
    <row r="739" spans="5:6" x14ac:dyDescent="0.25">
      <c r="E739" s="73">
        <f t="shared" ca="1" si="22"/>
        <v>0.33450292686999106</v>
      </c>
      <c r="F739" s="74">
        <f t="shared" ca="1" si="23"/>
        <v>-1.2058874067214918</v>
      </c>
    </row>
    <row r="740" spans="5:6" x14ac:dyDescent="0.25">
      <c r="E740" s="73">
        <f t="shared" ca="1" si="22"/>
        <v>0.78568499387969826</v>
      </c>
      <c r="F740" s="74">
        <f t="shared" ca="1" si="23"/>
        <v>2.5414835235032105</v>
      </c>
    </row>
    <row r="741" spans="5:6" x14ac:dyDescent="0.25">
      <c r="E741" s="73">
        <f t="shared" ca="1" si="22"/>
        <v>0.35968026890585159</v>
      </c>
      <c r="F741" s="74">
        <f t="shared" ca="1" si="23"/>
        <v>-0.98817781059583498</v>
      </c>
    </row>
    <row r="742" spans="5:6" x14ac:dyDescent="0.25">
      <c r="E742" s="73">
        <f t="shared" ca="1" si="22"/>
        <v>0.23594202689239396</v>
      </c>
      <c r="F742" s="74">
        <f t="shared" ca="1" si="23"/>
        <v>-2.2530659170026692</v>
      </c>
    </row>
    <row r="743" spans="5:6" x14ac:dyDescent="0.25">
      <c r="E743" s="73">
        <f t="shared" ca="1" si="22"/>
        <v>0.26167799317499985</v>
      </c>
      <c r="F743" s="74">
        <f t="shared" ca="1" si="23"/>
        <v>-1.9424801526767941</v>
      </c>
    </row>
    <row r="744" spans="5:6" x14ac:dyDescent="0.25">
      <c r="E744" s="73">
        <f t="shared" ca="1" si="22"/>
        <v>0.5813763950411085</v>
      </c>
      <c r="F744" s="74">
        <f t="shared" ca="1" si="23"/>
        <v>0.53290769924875758</v>
      </c>
    </row>
    <row r="745" spans="5:6" x14ac:dyDescent="0.25">
      <c r="E745" s="73">
        <f t="shared" ca="1" si="22"/>
        <v>0.1480585512198227</v>
      </c>
      <c r="F745" s="74">
        <f t="shared" ca="1" si="23"/>
        <v>-3.6510008596303143</v>
      </c>
    </row>
    <row r="746" spans="5:6" x14ac:dyDescent="0.25">
      <c r="E746" s="73">
        <f t="shared" ca="1" si="22"/>
        <v>0.36526512574516068</v>
      </c>
      <c r="F746" s="74">
        <f t="shared" ca="1" si="23"/>
        <v>-0.94195390984662997</v>
      </c>
    </row>
    <row r="747" spans="5:6" x14ac:dyDescent="0.25">
      <c r="E747" s="73">
        <f t="shared" ca="1" si="22"/>
        <v>0.29973710197806491</v>
      </c>
      <c r="F747" s="74">
        <f t="shared" ca="1" si="23"/>
        <v>-1.5351070041135717</v>
      </c>
    </row>
    <row r="748" spans="5:6" x14ac:dyDescent="0.25">
      <c r="E748" s="73">
        <f t="shared" ca="1" si="22"/>
        <v>0.55977182327648933</v>
      </c>
      <c r="F748" s="74">
        <f t="shared" ca="1" si="23"/>
        <v>0.38194476739588556</v>
      </c>
    </row>
    <row r="749" spans="5:6" x14ac:dyDescent="0.25">
      <c r="E749" s="73">
        <f t="shared" ca="1" si="22"/>
        <v>0.11625568265798236</v>
      </c>
      <c r="F749" s="74">
        <f t="shared" ca="1" si="23"/>
        <v>-4.3764485162101403</v>
      </c>
    </row>
    <row r="750" spans="5:6" x14ac:dyDescent="0.25">
      <c r="E750" s="73">
        <f t="shared" ca="1" si="22"/>
        <v>0.57259562854120261</v>
      </c>
      <c r="F750" s="74">
        <f t="shared" ca="1" si="23"/>
        <v>0.47063258268694697</v>
      </c>
    </row>
    <row r="751" spans="5:6" x14ac:dyDescent="0.25">
      <c r="E751" s="73">
        <f t="shared" ca="1" si="22"/>
        <v>5.5964735827164547E-2</v>
      </c>
      <c r="F751" s="74">
        <f t="shared" ca="1" si="23"/>
        <v>-6.5696589702430934</v>
      </c>
    </row>
    <row r="752" spans="5:6" x14ac:dyDescent="0.25">
      <c r="E752" s="73">
        <f t="shared" ca="1" si="22"/>
        <v>0.5421972853108703</v>
      </c>
      <c r="F752" s="74">
        <f t="shared" ca="1" si="23"/>
        <v>0.26450928318902117</v>
      </c>
    </row>
    <row r="753" spans="5:6" x14ac:dyDescent="0.25">
      <c r="E753" s="73">
        <f t="shared" ca="1" si="22"/>
        <v>0.89257981207614212</v>
      </c>
      <c r="F753" s="74">
        <f t="shared" ca="1" si="23"/>
        <v>4.6135798935467882</v>
      </c>
    </row>
    <row r="754" spans="5:6" x14ac:dyDescent="0.25">
      <c r="E754" s="73">
        <f t="shared" ca="1" si="22"/>
        <v>0.61227941026092392</v>
      </c>
      <c r="F754" s="74">
        <f t="shared" ca="1" si="23"/>
        <v>0.76296944326562555</v>
      </c>
    </row>
    <row r="755" spans="5:6" x14ac:dyDescent="0.25">
      <c r="E755" s="73">
        <f t="shared" ca="1" si="22"/>
        <v>0.37223010878058482</v>
      </c>
      <c r="F755" s="74">
        <f t="shared" ca="1" si="23"/>
        <v>-0.88528759018506376</v>
      </c>
    </row>
    <row r="756" spans="5:6" x14ac:dyDescent="0.25">
      <c r="E756" s="73">
        <f t="shared" ca="1" si="22"/>
        <v>0.50938310433503986</v>
      </c>
      <c r="F756" s="74">
        <f t="shared" ca="1" si="23"/>
        <v>5.6833585235517389E-2</v>
      </c>
    </row>
    <row r="757" spans="5:6" x14ac:dyDescent="0.25">
      <c r="E757" s="73">
        <f t="shared" ca="1" si="22"/>
        <v>0.55137351076204855</v>
      </c>
      <c r="F757" s="74">
        <f t="shared" ca="1" si="23"/>
        <v>0.32525228819747359</v>
      </c>
    </row>
    <row r="758" spans="5:6" x14ac:dyDescent="0.25">
      <c r="E758" s="73">
        <f t="shared" ca="1" si="22"/>
        <v>0.97701475335109056</v>
      </c>
      <c r="F758" s="74">
        <f t="shared" ca="1" si="23"/>
        <v>9.2392666150726743</v>
      </c>
    </row>
    <row r="759" spans="5:6" x14ac:dyDescent="0.25">
      <c r="E759" s="73">
        <f t="shared" ca="1" si="22"/>
        <v>0.23660847865805956</v>
      </c>
      <c r="F759" s="74">
        <f t="shared" ca="1" si="23"/>
        <v>-2.2446039363292556</v>
      </c>
    </row>
    <row r="760" spans="5:6" x14ac:dyDescent="0.25">
      <c r="E760" s="73">
        <f t="shared" ca="1" si="22"/>
        <v>0.53956550289636995</v>
      </c>
      <c r="F760" s="74">
        <f t="shared" ca="1" si="23"/>
        <v>0.24731248749955023</v>
      </c>
    </row>
    <row r="761" spans="5:6" x14ac:dyDescent="0.25">
      <c r="E761" s="73">
        <f t="shared" ca="1" si="22"/>
        <v>0.53549426161909885</v>
      </c>
      <c r="F761" s="74">
        <f t="shared" ca="1" si="23"/>
        <v>0.22090255907030498</v>
      </c>
    </row>
    <row r="762" spans="5:6" x14ac:dyDescent="0.25">
      <c r="E762" s="73">
        <f t="shared" ca="1" si="22"/>
        <v>0.92154596237235975</v>
      </c>
      <c r="F762" s="74">
        <f t="shared" ca="1" si="23"/>
        <v>5.5562854591160491</v>
      </c>
    </row>
    <row r="763" spans="5:6" x14ac:dyDescent="0.25">
      <c r="E763" s="73">
        <f t="shared" ca="1" si="22"/>
        <v>0.3225083172504154</v>
      </c>
      <c r="F763" s="74">
        <f t="shared" ca="1" si="23"/>
        <v>-1.3154375177854507</v>
      </c>
    </row>
    <row r="764" spans="5:6" x14ac:dyDescent="0.25">
      <c r="E764" s="73">
        <f t="shared" ca="1" si="22"/>
        <v>0.17940390286543861</v>
      </c>
      <c r="F764" s="74">
        <f t="shared" ca="1" si="23"/>
        <v>-3.0749051817940662</v>
      </c>
    </row>
    <row r="765" spans="5:6" x14ac:dyDescent="0.25">
      <c r="E765" s="73">
        <f t="shared" ca="1" si="22"/>
        <v>0.64551679540367846</v>
      </c>
      <c r="F765" s="74">
        <f t="shared" ca="1" si="23"/>
        <v>1.0318413938935129</v>
      </c>
    </row>
    <row r="766" spans="5:6" x14ac:dyDescent="0.25">
      <c r="E766" s="73">
        <f t="shared" ca="1" si="22"/>
        <v>0.15837785759306622</v>
      </c>
      <c r="F766" s="74">
        <f t="shared" ca="1" si="23"/>
        <v>-3.4488732502070105</v>
      </c>
    </row>
    <row r="767" spans="5:6" x14ac:dyDescent="0.25">
      <c r="E767" s="73">
        <f t="shared" ca="1" si="22"/>
        <v>0.90532010279680464</v>
      </c>
      <c r="F767" s="74">
        <f t="shared" ca="1" si="23"/>
        <v>4.9923191985174533</v>
      </c>
    </row>
    <row r="768" spans="5:6" x14ac:dyDescent="0.25">
      <c r="E768" s="73">
        <f t="shared" ca="1" si="22"/>
        <v>3.5730072112013844E-2</v>
      </c>
      <c r="F768" s="74">
        <f t="shared" ca="1" si="23"/>
        <v>-7.9158462244216548</v>
      </c>
    </row>
    <row r="769" spans="5:6" x14ac:dyDescent="0.25">
      <c r="E769" s="73">
        <f t="shared" ca="1" si="22"/>
        <v>0.3913900429089594</v>
      </c>
      <c r="F769" s="74">
        <f t="shared" ca="1" si="23"/>
        <v>-0.73471045039364224</v>
      </c>
    </row>
    <row r="770" spans="5:6" x14ac:dyDescent="0.25">
      <c r="E770" s="73">
        <f t="shared" ca="1" si="22"/>
        <v>0.91550766996944066</v>
      </c>
      <c r="F770" s="74">
        <f t="shared" ca="1" si="23"/>
        <v>5.3338420111437808</v>
      </c>
    </row>
    <row r="771" spans="5:6" x14ac:dyDescent="0.25">
      <c r="E771" s="73">
        <f t="shared" ca="1" si="22"/>
        <v>0.49912468529144183</v>
      </c>
      <c r="F771" s="74">
        <f t="shared" ca="1" si="23"/>
        <v>-5.2564906785971793E-3</v>
      </c>
    </row>
    <row r="772" spans="5:6" x14ac:dyDescent="0.25">
      <c r="E772" s="73">
        <f t="shared" ref="E772:E835" ca="1" si="24">RAND()</f>
        <v>0.63271312128115331</v>
      </c>
      <c r="F772" s="74">
        <f t="shared" ref="F772:F835" ca="1" si="25">SIGN(E772-0.5)*(_xlfn.GAMMA.INV(2*ABS(E772-0.5),1/$C$5,(($C$4^$C$5)))^(1/$C$5))+$C$3</f>
        <v>0.92539460952748853</v>
      </c>
    </row>
    <row r="773" spans="5:6" x14ac:dyDescent="0.25">
      <c r="E773" s="73">
        <f t="shared" ca="1" si="24"/>
        <v>0.59039045988397176</v>
      </c>
      <c r="F773" s="74">
        <f t="shared" ca="1" si="25"/>
        <v>0.59821120100770431</v>
      </c>
    </row>
    <row r="774" spans="5:6" x14ac:dyDescent="0.25">
      <c r="E774" s="73">
        <f t="shared" ca="1" si="24"/>
        <v>3.0499428731918132E-2</v>
      </c>
      <c r="F774" s="74">
        <f t="shared" ca="1" si="25"/>
        <v>-8.3907004352558427</v>
      </c>
    </row>
    <row r="775" spans="5:6" x14ac:dyDescent="0.25">
      <c r="E775" s="73">
        <f t="shared" ca="1" si="24"/>
        <v>0.74334378543256285</v>
      </c>
      <c r="F775" s="74">
        <f t="shared" ca="1" si="25"/>
        <v>2.0006117866088537</v>
      </c>
    </row>
    <row r="776" spans="5:6" x14ac:dyDescent="0.25">
      <c r="E776" s="73">
        <f t="shared" ca="1" si="24"/>
        <v>0.53627710060994926</v>
      </c>
      <c r="F776" s="74">
        <f t="shared" ca="1" si="25"/>
        <v>0.2259627725431444</v>
      </c>
    </row>
    <row r="777" spans="5:6" x14ac:dyDescent="0.25">
      <c r="E777" s="73">
        <f t="shared" ca="1" si="24"/>
        <v>0.33201069486016466</v>
      </c>
      <c r="F777" s="74">
        <f t="shared" ca="1" si="25"/>
        <v>-1.2283227497709415</v>
      </c>
    </row>
    <row r="778" spans="5:6" x14ac:dyDescent="0.25">
      <c r="E778" s="73">
        <f t="shared" ca="1" si="24"/>
        <v>0.50009315649737041</v>
      </c>
      <c r="F778" s="74">
        <f t="shared" ca="1" si="25"/>
        <v>5.5899105948874824E-4</v>
      </c>
    </row>
    <row r="779" spans="5:6" x14ac:dyDescent="0.25">
      <c r="E779" s="73">
        <f t="shared" ca="1" si="24"/>
        <v>0.56363379529363333</v>
      </c>
      <c r="F779" s="74">
        <f t="shared" ca="1" si="25"/>
        <v>0.4083788656694326</v>
      </c>
    </row>
    <row r="780" spans="5:6" x14ac:dyDescent="0.25">
      <c r="E780" s="73">
        <f t="shared" ca="1" si="24"/>
        <v>0.36465339173424482</v>
      </c>
      <c r="F780" s="74">
        <f t="shared" ca="1" si="25"/>
        <v>-0.94698242308057068</v>
      </c>
    </row>
    <row r="781" spans="5:6" x14ac:dyDescent="0.25">
      <c r="E781" s="73">
        <f t="shared" ca="1" si="24"/>
        <v>0.19783906771649473</v>
      </c>
      <c r="F781" s="74">
        <f t="shared" ca="1" si="25"/>
        <v>-2.7814625625918405</v>
      </c>
    </row>
    <row r="782" spans="5:6" x14ac:dyDescent="0.25">
      <c r="E782" s="73">
        <f t="shared" ca="1" si="24"/>
        <v>2.8516051594196901E-2</v>
      </c>
      <c r="F782" s="74">
        <f t="shared" ca="1" si="25"/>
        <v>-8.5924228675844994</v>
      </c>
    </row>
    <row r="783" spans="5:6" x14ac:dyDescent="0.25">
      <c r="E783" s="73">
        <f t="shared" ca="1" si="24"/>
        <v>0.49096711455973752</v>
      </c>
      <c r="F783" s="74">
        <f t="shared" ca="1" si="25"/>
        <v>-5.4692847982321796E-2</v>
      </c>
    </row>
    <row r="784" spans="5:6" x14ac:dyDescent="0.25">
      <c r="E784" s="73">
        <f t="shared" ca="1" si="24"/>
        <v>0.25607097993636563</v>
      </c>
      <c r="F784" s="74">
        <f t="shared" ca="1" si="25"/>
        <v>-2.0074602809914257</v>
      </c>
    </row>
    <row r="785" spans="5:6" x14ac:dyDescent="0.25">
      <c r="E785" s="73">
        <f t="shared" ca="1" si="24"/>
        <v>0.55054676737584352</v>
      </c>
      <c r="F785" s="74">
        <f t="shared" ca="1" si="25"/>
        <v>0.31972887908610287</v>
      </c>
    </row>
    <row r="786" spans="5:6" x14ac:dyDescent="0.25">
      <c r="E786" s="73">
        <f t="shared" ca="1" si="24"/>
        <v>0.50569232748678972</v>
      </c>
      <c r="F786" s="74">
        <f t="shared" ca="1" si="25"/>
        <v>3.4349868758354649E-2</v>
      </c>
    </row>
    <row r="787" spans="5:6" x14ac:dyDescent="0.25">
      <c r="E787" s="73">
        <f t="shared" ca="1" si="24"/>
        <v>0.29242561841905568</v>
      </c>
      <c r="F787" s="74">
        <f t="shared" ca="1" si="25"/>
        <v>-1.6091932802766604</v>
      </c>
    </row>
    <row r="788" spans="5:6" x14ac:dyDescent="0.25">
      <c r="E788" s="73">
        <f t="shared" ca="1" si="24"/>
        <v>0.98958112114027152</v>
      </c>
      <c r="F788" s="74">
        <f t="shared" ca="1" si="25"/>
        <v>11.612965988764159</v>
      </c>
    </row>
    <row r="789" spans="5:6" x14ac:dyDescent="0.25">
      <c r="E789" s="73">
        <f t="shared" ca="1" si="24"/>
        <v>0.98456750287837136</v>
      </c>
      <c r="F789" s="74">
        <f t="shared" ca="1" si="25"/>
        <v>10.434397828949731</v>
      </c>
    </row>
    <row r="790" spans="5:6" x14ac:dyDescent="0.25">
      <c r="E790" s="73">
        <f t="shared" ca="1" si="24"/>
        <v>0.34811649978991377</v>
      </c>
      <c r="F790" s="74">
        <f t="shared" ca="1" si="25"/>
        <v>-1.0862127154778429</v>
      </c>
    </row>
    <row r="791" spans="5:6" x14ac:dyDescent="0.25">
      <c r="E791" s="73">
        <f t="shared" ca="1" si="24"/>
        <v>4.7375900937730808E-2</v>
      </c>
      <c r="F791" s="74">
        <f t="shared" ca="1" si="25"/>
        <v>-7.0694832541354717</v>
      </c>
    </row>
    <row r="792" spans="5:6" x14ac:dyDescent="0.25">
      <c r="E792" s="73">
        <f t="shared" ca="1" si="24"/>
        <v>0.40819260846770189</v>
      </c>
      <c r="F792" s="74">
        <f t="shared" ca="1" si="25"/>
        <v>-0.60860686750450954</v>
      </c>
    </row>
    <row r="793" spans="5:6" x14ac:dyDescent="0.25">
      <c r="E793" s="73">
        <f t="shared" ca="1" si="24"/>
        <v>4.9195405112000823E-2</v>
      </c>
      <c r="F793" s="74">
        <f t="shared" ca="1" si="25"/>
        <v>-6.9564236139532207</v>
      </c>
    </row>
    <row r="794" spans="5:6" x14ac:dyDescent="0.25">
      <c r="E794" s="73">
        <f t="shared" ca="1" si="24"/>
        <v>0.55531038397916366</v>
      </c>
      <c r="F794" s="74">
        <f t="shared" ca="1" si="25"/>
        <v>0.35169465511420273</v>
      </c>
    </row>
    <row r="795" spans="5:6" x14ac:dyDescent="0.25">
      <c r="E795" s="73">
        <f t="shared" ca="1" si="24"/>
        <v>0.47174183234959466</v>
      </c>
      <c r="F795" s="74">
        <f t="shared" ca="1" si="25"/>
        <v>-0.17452868351335651</v>
      </c>
    </row>
    <row r="796" spans="5:6" x14ac:dyDescent="0.25">
      <c r="E796" s="73">
        <f t="shared" ca="1" si="24"/>
        <v>0.42580246762524776</v>
      </c>
      <c r="F796" s="74">
        <f t="shared" ca="1" si="25"/>
        <v>-0.48189765213387586</v>
      </c>
    </row>
    <row r="797" spans="5:6" x14ac:dyDescent="0.25">
      <c r="E797" s="73">
        <f t="shared" ca="1" si="24"/>
        <v>0.43069611714830658</v>
      </c>
      <c r="F797" s="74">
        <f t="shared" ca="1" si="25"/>
        <v>-0.44761596484349142</v>
      </c>
    </row>
    <row r="798" spans="5:6" x14ac:dyDescent="0.25">
      <c r="E798" s="73">
        <f t="shared" ca="1" si="24"/>
        <v>0.78038697815856839</v>
      </c>
      <c r="F798" s="74">
        <f t="shared" ca="1" si="25"/>
        <v>2.4682232776259911</v>
      </c>
    </row>
    <row r="799" spans="5:6" x14ac:dyDescent="0.25">
      <c r="E799" s="73">
        <f t="shared" ca="1" si="24"/>
        <v>0.37484462391182338</v>
      </c>
      <c r="F799" s="74">
        <f t="shared" ca="1" si="25"/>
        <v>-0.86428948364368252</v>
      </c>
    </row>
    <row r="800" spans="5:6" x14ac:dyDescent="0.25">
      <c r="E800" s="73">
        <f t="shared" ca="1" si="24"/>
        <v>0.20003975905065052</v>
      </c>
      <c r="F800" s="74">
        <f t="shared" ca="1" si="25"/>
        <v>-2.7482758691341811</v>
      </c>
    </row>
    <row r="801" spans="5:6" x14ac:dyDescent="0.25">
      <c r="E801" s="73">
        <f t="shared" ca="1" si="24"/>
        <v>0.69790413755105662</v>
      </c>
      <c r="F801" s="74">
        <f t="shared" ca="1" si="25"/>
        <v>1.5115911182653674</v>
      </c>
    </row>
    <row r="802" spans="5:6" x14ac:dyDescent="0.25">
      <c r="E802" s="73">
        <f t="shared" ca="1" si="24"/>
        <v>0.2351983268547222</v>
      </c>
      <c r="F802" s="74">
        <f t="shared" ca="1" si="25"/>
        <v>-2.262536988407815</v>
      </c>
    </row>
    <row r="803" spans="5:6" x14ac:dyDescent="0.25">
      <c r="E803" s="73">
        <f t="shared" ca="1" si="24"/>
        <v>0.41336339849533899</v>
      </c>
      <c r="F803" s="74">
        <f t="shared" ca="1" si="25"/>
        <v>-0.57084297852403632</v>
      </c>
    </row>
    <row r="804" spans="5:6" x14ac:dyDescent="0.25">
      <c r="E804" s="73">
        <f t="shared" ca="1" si="24"/>
        <v>0.75137173771176169</v>
      </c>
      <c r="F804" s="74">
        <f t="shared" ca="1" si="25"/>
        <v>2.0959477200417744</v>
      </c>
    </row>
    <row r="805" spans="5:6" x14ac:dyDescent="0.25">
      <c r="E805" s="73">
        <f t="shared" ca="1" si="24"/>
        <v>2.9012592748717037E-2</v>
      </c>
      <c r="F805" s="74">
        <f t="shared" ca="1" si="25"/>
        <v>-8.5406343899192354</v>
      </c>
    </row>
    <row r="806" spans="5:6" x14ac:dyDescent="0.25">
      <c r="E806" s="73">
        <f t="shared" ca="1" si="24"/>
        <v>0.91265979573704237</v>
      </c>
      <c r="F806" s="74">
        <f t="shared" ca="1" si="25"/>
        <v>5.234391634971634</v>
      </c>
    </row>
    <row r="807" spans="5:6" x14ac:dyDescent="0.25">
      <c r="E807" s="73">
        <f t="shared" ca="1" si="24"/>
        <v>0.82457065604923796</v>
      </c>
      <c r="F807" s="74">
        <f t="shared" ca="1" si="25"/>
        <v>3.1421152054559727</v>
      </c>
    </row>
    <row r="808" spans="5:6" x14ac:dyDescent="0.25">
      <c r="E808" s="73">
        <f t="shared" ca="1" si="24"/>
        <v>0.35877325493994283</v>
      </c>
      <c r="F808" s="74">
        <f t="shared" ca="1" si="25"/>
        <v>-0.99575253395093899</v>
      </c>
    </row>
    <row r="809" spans="5:6" x14ac:dyDescent="0.25">
      <c r="E809" s="73">
        <f t="shared" ca="1" si="24"/>
        <v>0.52523252040373669</v>
      </c>
      <c r="F809" s="74">
        <f t="shared" ca="1" si="25"/>
        <v>0.1553487926381433</v>
      </c>
    </row>
    <row r="810" spans="5:6" x14ac:dyDescent="0.25">
      <c r="E810" s="73">
        <f t="shared" ca="1" si="24"/>
        <v>0.54397478465736282</v>
      </c>
      <c r="F810" s="74">
        <f t="shared" ca="1" si="25"/>
        <v>0.27617998089776602</v>
      </c>
    </row>
    <row r="811" spans="5:6" x14ac:dyDescent="0.25">
      <c r="E811" s="73">
        <f t="shared" ca="1" si="24"/>
        <v>0.79762604660356995</v>
      </c>
      <c r="F811" s="74">
        <f t="shared" ca="1" si="25"/>
        <v>2.7134725741284158</v>
      </c>
    </row>
    <row r="812" spans="5:6" x14ac:dyDescent="0.25">
      <c r="E812" s="73">
        <f t="shared" ca="1" si="24"/>
        <v>0.95986882873114299</v>
      </c>
      <c r="F812" s="74">
        <f t="shared" ca="1" si="25"/>
        <v>7.5673641831155329</v>
      </c>
    </row>
    <row r="813" spans="5:6" x14ac:dyDescent="0.25">
      <c r="E813" s="73">
        <f t="shared" ca="1" si="24"/>
        <v>0.81117937917021021</v>
      </c>
      <c r="F813" s="74">
        <f t="shared" ca="1" si="25"/>
        <v>2.9214318905344432</v>
      </c>
    </row>
    <row r="814" spans="5:6" x14ac:dyDescent="0.25">
      <c r="E814" s="73">
        <f t="shared" ca="1" si="24"/>
        <v>0.30463732730410298</v>
      </c>
      <c r="F814" s="74">
        <f t="shared" ca="1" si="25"/>
        <v>-1.486458360451218</v>
      </c>
    </row>
    <row r="815" spans="5:6" x14ac:dyDescent="0.25">
      <c r="E815" s="73">
        <f t="shared" ca="1" si="24"/>
        <v>0.1019615636651221</v>
      </c>
      <c r="F815" s="74">
        <f t="shared" ca="1" si="25"/>
        <v>-4.7700365489025414</v>
      </c>
    </row>
    <row r="816" spans="5:6" x14ac:dyDescent="0.25">
      <c r="E816" s="73">
        <f t="shared" ca="1" si="24"/>
        <v>0.14234271849347235</v>
      </c>
      <c r="F816" s="74">
        <f t="shared" ca="1" si="25"/>
        <v>-3.7691113144267074</v>
      </c>
    </row>
    <row r="817" spans="5:6" x14ac:dyDescent="0.25">
      <c r="E817" s="73">
        <f t="shared" ca="1" si="24"/>
        <v>0.54824637923001551</v>
      </c>
      <c r="F817" s="74">
        <f t="shared" ca="1" si="25"/>
        <v>0.30441346198752933</v>
      </c>
    </row>
    <row r="818" spans="5:6" x14ac:dyDescent="0.25">
      <c r="E818" s="73">
        <f t="shared" ca="1" si="24"/>
        <v>0.76395590177580186</v>
      </c>
      <c r="F818" s="74">
        <f t="shared" ca="1" si="25"/>
        <v>2.2517683619098765</v>
      </c>
    </row>
    <row r="819" spans="5:6" x14ac:dyDescent="0.25">
      <c r="E819" s="73">
        <f t="shared" ca="1" si="24"/>
        <v>0.68129797526404523</v>
      </c>
      <c r="F819" s="74">
        <f t="shared" ca="1" si="25"/>
        <v>1.3510545717291493</v>
      </c>
    </row>
    <row r="820" spans="5:6" x14ac:dyDescent="0.25">
      <c r="E820" s="73">
        <f t="shared" ca="1" si="24"/>
        <v>0.48092441148399057</v>
      </c>
      <c r="F820" s="74">
        <f t="shared" ca="1" si="25"/>
        <v>-0.11669396804253226</v>
      </c>
    </row>
    <row r="821" spans="5:6" x14ac:dyDescent="0.25">
      <c r="E821" s="73">
        <f t="shared" ca="1" si="24"/>
        <v>0.11298817096696812</v>
      </c>
      <c r="F821" s="74">
        <f t="shared" ca="1" si="25"/>
        <v>-4.4619749006928311</v>
      </c>
    </row>
    <row r="822" spans="5:6" x14ac:dyDescent="0.25">
      <c r="E822" s="73">
        <f t="shared" ca="1" si="24"/>
        <v>6.0502036155977268E-2</v>
      </c>
      <c r="F822" s="74">
        <f t="shared" ca="1" si="25"/>
        <v>-6.3357932354430897</v>
      </c>
    </row>
    <row r="823" spans="5:6" x14ac:dyDescent="0.25">
      <c r="E823" s="73">
        <f t="shared" ca="1" si="24"/>
        <v>0.49488216299505072</v>
      </c>
      <c r="F823" s="74">
        <f t="shared" ca="1" si="25"/>
        <v>-3.0865256245313593E-2</v>
      </c>
    </row>
    <row r="824" spans="5:6" x14ac:dyDescent="0.25">
      <c r="E824" s="73">
        <f t="shared" ca="1" si="24"/>
        <v>0.54218720355922811</v>
      </c>
      <c r="F824" s="74">
        <f t="shared" ca="1" si="25"/>
        <v>0.26444321778370611</v>
      </c>
    </row>
    <row r="825" spans="5:6" x14ac:dyDescent="0.25">
      <c r="E825" s="73">
        <f t="shared" ca="1" si="24"/>
        <v>0.89924885953173328</v>
      </c>
      <c r="F825" s="74">
        <f t="shared" ca="1" si="25"/>
        <v>4.8058637336255483</v>
      </c>
    </row>
    <row r="826" spans="5:6" x14ac:dyDescent="0.25">
      <c r="E826" s="73">
        <f t="shared" ca="1" si="24"/>
        <v>0.31638749756921503</v>
      </c>
      <c r="F826" s="74">
        <f t="shared" ca="1" si="25"/>
        <v>-1.3729211338358196</v>
      </c>
    </row>
    <row r="827" spans="5:6" x14ac:dyDescent="0.25">
      <c r="E827" s="73">
        <f t="shared" ca="1" si="24"/>
        <v>0.1421506928487164</v>
      </c>
      <c r="F827" s="74">
        <f t="shared" ca="1" si="25"/>
        <v>-3.7731611588082345</v>
      </c>
    </row>
    <row r="828" spans="5:6" x14ac:dyDescent="0.25">
      <c r="E828" s="73">
        <f t="shared" ca="1" si="24"/>
        <v>0.80428552376778473</v>
      </c>
      <c r="F828" s="74">
        <f t="shared" ca="1" si="25"/>
        <v>2.8138537656195992</v>
      </c>
    </row>
    <row r="829" spans="5:6" x14ac:dyDescent="0.25">
      <c r="E829" s="73">
        <f t="shared" ca="1" si="24"/>
        <v>0.78799689036975507</v>
      </c>
      <c r="F829" s="74">
        <f t="shared" ca="1" si="25"/>
        <v>2.5740214673716837</v>
      </c>
    </row>
    <row r="830" spans="5:6" x14ac:dyDescent="0.25">
      <c r="E830" s="73">
        <f t="shared" ca="1" si="24"/>
        <v>0.95199075293448354</v>
      </c>
      <c r="F830" s="74">
        <f t="shared" ca="1" si="25"/>
        <v>7.0296433766103901</v>
      </c>
    </row>
    <row r="831" spans="5:6" x14ac:dyDescent="0.25">
      <c r="E831" s="73">
        <f t="shared" ca="1" si="24"/>
        <v>6.6975105676656876E-2</v>
      </c>
      <c r="F831" s="74">
        <f t="shared" ca="1" si="25"/>
        <v>-6.0308613154214328</v>
      </c>
    </row>
    <row r="832" spans="5:6" x14ac:dyDescent="0.25">
      <c r="E832" s="73">
        <f t="shared" ca="1" si="24"/>
        <v>5.1070965265680335E-2</v>
      </c>
      <c r="F832" s="74">
        <f t="shared" ca="1" si="25"/>
        <v>-6.8441758713166063</v>
      </c>
    </row>
    <row r="833" spans="5:6" x14ac:dyDescent="0.25">
      <c r="E833" s="73">
        <f t="shared" ca="1" si="24"/>
        <v>0.71874112626600761</v>
      </c>
      <c r="F833" s="74">
        <f t="shared" ca="1" si="25"/>
        <v>1.7259977830412723</v>
      </c>
    </row>
    <row r="834" spans="5:6" x14ac:dyDescent="0.25">
      <c r="E834" s="73">
        <f t="shared" ca="1" si="24"/>
        <v>8.2983745135920217E-2</v>
      </c>
      <c r="F834" s="74">
        <f t="shared" ca="1" si="25"/>
        <v>-5.3878900546229751</v>
      </c>
    </row>
    <row r="835" spans="5:6" x14ac:dyDescent="0.25">
      <c r="E835" s="73">
        <f t="shared" ca="1" si="24"/>
        <v>0.56029784861646093</v>
      </c>
      <c r="F835" s="74">
        <f t="shared" ca="1" si="25"/>
        <v>0.38553158820997141</v>
      </c>
    </row>
    <row r="836" spans="5:6" x14ac:dyDescent="0.25">
      <c r="E836" s="73">
        <f t="shared" ref="E836:E899" ca="1" si="26">RAND()</f>
        <v>0.71728484063249442</v>
      </c>
      <c r="F836" s="74">
        <f t="shared" ref="F836:F899" ca="1" si="27">SIGN(E836-0.5)*(_xlfn.GAMMA.INV(2*ABS(E836-0.5),1/$C$5,(($C$4^$C$5)))^(1/$C$5))+$C$3</f>
        <v>1.7105046349379716</v>
      </c>
    </row>
    <row r="837" spans="5:6" x14ac:dyDescent="0.25">
      <c r="E837" s="73">
        <f t="shared" ca="1" si="26"/>
        <v>0.15514107103074593</v>
      </c>
      <c r="F837" s="74">
        <f t="shared" ca="1" si="27"/>
        <v>-3.5108197792291862</v>
      </c>
    </row>
    <row r="838" spans="5:6" x14ac:dyDescent="0.25">
      <c r="E838" s="73">
        <f t="shared" ca="1" si="26"/>
        <v>0.41262565988863786</v>
      </c>
      <c r="F838" s="74">
        <f t="shared" ca="1" si="27"/>
        <v>-0.57620192701410622</v>
      </c>
    </row>
    <row r="839" spans="5:6" x14ac:dyDescent="0.25">
      <c r="E839" s="73">
        <f t="shared" ca="1" si="26"/>
        <v>0.7704563918217644</v>
      </c>
      <c r="F839" s="74">
        <f t="shared" ca="1" si="27"/>
        <v>2.3355452193702471</v>
      </c>
    </row>
    <row r="840" spans="5:6" x14ac:dyDescent="0.25">
      <c r="E840" s="73">
        <f t="shared" ca="1" si="26"/>
        <v>0.84799756528206538</v>
      </c>
      <c r="F840" s="74">
        <f t="shared" ca="1" si="27"/>
        <v>3.572134679469154</v>
      </c>
    </row>
    <row r="841" spans="5:6" x14ac:dyDescent="0.25">
      <c r="E841" s="73">
        <f t="shared" ca="1" si="26"/>
        <v>0.41658084555338892</v>
      </c>
      <c r="F841" s="74">
        <f t="shared" ca="1" si="27"/>
        <v>-0.54758264604207951</v>
      </c>
    </row>
    <row r="842" spans="5:6" x14ac:dyDescent="0.25">
      <c r="E842" s="73">
        <f t="shared" ca="1" si="26"/>
        <v>0.54177316252359187</v>
      </c>
      <c r="F842" s="74">
        <f t="shared" ca="1" si="27"/>
        <v>0.26173127575520716</v>
      </c>
    </row>
    <row r="843" spans="5:6" x14ac:dyDescent="0.25">
      <c r="E843" s="73">
        <f t="shared" ca="1" si="26"/>
        <v>0.52840482785887521</v>
      </c>
      <c r="F843" s="74">
        <f t="shared" ca="1" si="27"/>
        <v>0.1754615010045818</v>
      </c>
    </row>
    <row r="844" spans="5:6" x14ac:dyDescent="0.25">
      <c r="E844" s="73">
        <f t="shared" ca="1" si="26"/>
        <v>0.66848056222490182</v>
      </c>
      <c r="F844" s="74">
        <f t="shared" ca="1" si="27"/>
        <v>1.2327649640789096</v>
      </c>
    </row>
    <row r="845" spans="5:6" x14ac:dyDescent="0.25">
      <c r="E845" s="73">
        <f t="shared" ca="1" si="26"/>
        <v>0.27983768907275597</v>
      </c>
      <c r="F845" s="74">
        <f t="shared" ca="1" si="27"/>
        <v>-1.7411950356493739</v>
      </c>
    </row>
    <row r="846" spans="5:6" x14ac:dyDescent="0.25">
      <c r="E846" s="73">
        <f t="shared" ca="1" si="26"/>
        <v>0.78598504383348111</v>
      </c>
      <c r="F846" s="74">
        <f t="shared" ca="1" si="27"/>
        <v>2.5456865916415312</v>
      </c>
    </row>
    <row r="847" spans="5:6" x14ac:dyDescent="0.25">
      <c r="E847" s="73">
        <f t="shared" ca="1" si="26"/>
        <v>0.63105207299699673</v>
      </c>
      <c r="F847" s="74">
        <f t="shared" ca="1" si="27"/>
        <v>0.91185775071892161</v>
      </c>
    </row>
    <row r="848" spans="5:6" x14ac:dyDescent="0.25">
      <c r="E848" s="73">
        <f t="shared" ca="1" si="26"/>
        <v>0.63507092102703389</v>
      </c>
      <c r="F848" s="74">
        <f t="shared" ca="1" si="27"/>
        <v>0.94471520370857465</v>
      </c>
    </row>
    <row r="849" spans="5:6" x14ac:dyDescent="0.25">
      <c r="E849" s="73">
        <f t="shared" ca="1" si="26"/>
        <v>0.92783775583648564</v>
      </c>
      <c r="F849" s="74">
        <f t="shared" ca="1" si="27"/>
        <v>5.8070733699733204</v>
      </c>
    </row>
    <row r="850" spans="5:6" x14ac:dyDescent="0.25">
      <c r="E850" s="73">
        <f t="shared" ca="1" si="26"/>
        <v>8.8946857535932566E-2</v>
      </c>
      <c r="F850" s="74">
        <f t="shared" ca="1" si="27"/>
        <v>-5.1797070401006184</v>
      </c>
    </row>
    <row r="851" spans="5:6" x14ac:dyDescent="0.25">
      <c r="E851" s="73">
        <f t="shared" ca="1" si="26"/>
        <v>0.30619109398697364</v>
      </c>
      <c r="F851" s="74">
        <f t="shared" ca="1" si="27"/>
        <v>-1.4711961036874051</v>
      </c>
    </row>
    <row r="852" spans="5:6" x14ac:dyDescent="0.25">
      <c r="E852" s="73">
        <f t="shared" ca="1" si="26"/>
        <v>0.79069937255467582</v>
      </c>
      <c r="F852" s="74">
        <f t="shared" ca="1" si="27"/>
        <v>2.6125094134412858</v>
      </c>
    </row>
    <row r="853" spans="5:6" x14ac:dyDescent="0.25">
      <c r="E853" s="73">
        <f t="shared" ca="1" si="26"/>
        <v>0.24558837354715479</v>
      </c>
      <c r="F853" s="74">
        <f t="shared" ca="1" si="27"/>
        <v>-2.1328537267413354</v>
      </c>
    </row>
    <row r="854" spans="5:6" x14ac:dyDescent="0.25">
      <c r="E854" s="73">
        <f t="shared" ca="1" si="26"/>
        <v>2.0224903618701551E-2</v>
      </c>
      <c r="F854" s="74">
        <f t="shared" ca="1" si="27"/>
        <v>-9.6230802028276834</v>
      </c>
    </row>
    <row r="855" spans="5:6" x14ac:dyDescent="0.25">
      <c r="E855" s="73">
        <f t="shared" ca="1" si="26"/>
        <v>0.68338067426796445</v>
      </c>
      <c r="F855" s="74">
        <f t="shared" ca="1" si="27"/>
        <v>1.3707237340797509</v>
      </c>
    </row>
    <row r="856" spans="5:6" x14ac:dyDescent="0.25">
      <c r="E856" s="73">
        <f t="shared" ca="1" si="26"/>
        <v>0.44471645207850885</v>
      </c>
      <c r="F856" s="74">
        <f t="shared" ca="1" si="27"/>
        <v>-0.3515136170576173</v>
      </c>
    </row>
    <row r="857" spans="5:6" x14ac:dyDescent="0.25">
      <c r="E857" s="73">
        <f t="shared" ca="1" si="26"/>
        <v>0.24304258676574997</v>
      </c>
      <c r="F857" s="74">
        <f t="shared" ca="1" si="27"/>
        <v>-2.1641142487704661</v>
      </c>
    </row>
    <row r="858" spans="5:6" x14ac:dyDescent="0.25">
      <c r="E858" s="73">
        <f t="shared" ca="1" si="26"/>
        <v>0.35492496866905676</v>
      </c>
      <c r="F858" s="74">
        <f t="shared" ca="1" si="27"/>
        <v>-1.0281050614421572</v>
      </c>
    </row>
    <row r="859" spans="5:6" x14ac:dyDescent="0.25">
      <c r="E859" s="73">
        <f t="shared" ca="1" si="26"/>
        <v>0.56414884740064808</v>
      </c>
      <c r="F859" s="74">
        <f t="shared" ca="1" si="27"/>
        <v>0.41192191944542333</v>
      </c>
    </row>
    <row r="860" spans="5:6" x14ac:dyDescent="0.25">
      <c r="E860" s="73">
        <f t="shared" ca="1" si="26"/>
        <v>0.8895578124854614</v>
      </c>
      <c r="F860" s="74">
        <f t="shared" ca="1" si="27"/>
        <v>4.5303477128689824</v>
      </c>
    </row>
    <row r="861" spans="5:6" x14ac:dyDescent="0.25">
      <c r="E861" s="73">
        <f t="shared" ca="1" si="26"/>
        <v>0.99787555331903621</v>
      </c>
      <c r="F861" s="74">
        <f t="shared" ca="1" si="27"/>
        <v>16.383290146142365</v>
      </c>
    </row>
    <row r="862" spans="5:6" x14ac:dyDescent="0.25">
      <c r="E862" s="73">
        <f t="shared" ca="1" si="26"/>
        <v>0.75694264526549615</v>
      </c>
      <c r="F862" s="74">
        <f t="shared" ca="1" si="27"/>
        <v>2.1639319656533829</v>
      </c>
    </row>
    <row r="863" spans="5:6" x14ac:dyDescent="0.25">
      <c r="E863" s="73">
        <f t="shared" ca="1" si="26"/>
        <v>0.6452999772532112</v>
      </c>
      <c r="F863" s="74">
        <f t="shared" ca="1" si="27"/>
        <v>1.0300070175388865</v>
      </c>
    </row>
    <row r="864" spans="5:6" x14ac:dyDescent="0.25">
      <c r="E864" s="73">
        <f t="shared" ca="1" si="26"/>
        <v>0.88591158200642672</v>
      </c>
      <c r="F864" s="74">
        <f t="shared" ca="1" si="27"/>
        <v>4.432903062636985</v>
      </c>
    </row>
    <row r="865" spans="5:6" x14ac:dyDescent="0.25">
      <c r="E865" s="73">
        <f t="shared" ca="1" si="26"/>
        <v>0.95618691966497793</v>
      </c>
      <c r="F865" s="74">
        <f t="shared" ca="1" si="27"/>
        <v>7.3040270635118612</v>
      </c>
    </row>
    <row r="866" spans="5:6" x14ac:dyDescent="0.25">
      <c r="E866" s="73">
        <f t="shared" ca="1" si="26"/>
        <v>0.36671811114998476</v>
      </c>
      <c r="F866" s="74">
        <f t="shared" ca="1" si="27"/>
        <v>-0.93004390502724599</v>
      </c>
    </row>
    <row r="867" spans="5:6" x14ac:dyDescent="0.25">
      <c r="E867" s="73">
        <f t="shared" ca="1" si="26"/>
        <v>0.78220929585309884</v>
      </c>
      <c r="F867" s="74">
        <f t="shared" ca="1" si="27"/>
        <v>2.4932207085562368</v>
      </c>
    </row>
    <row r="868" spans="5:6" x14ac:dyDescent="0.25">
      <c r="E868" s="73">
        <f t="shared" ca="1" si="26"/>
        <v>0.28775304535504509</v>
      </c>
      <c r="F868" s="74">
        <f t="shared" ca="1" si="27"/>
        <v>-1.6575164026194504</v>
      </c>
    </row>
    <row r="869" spans="5:6" x14ac:dyDescent="0.25">
      <c r="E869" s="73">
        <f t="shared" ca="1" si="26"/>
        <v>0.10691802501349079</v>
      </c>
      <c r="F869" s="74">
        <f t="shared" ca="1" si="27"/>
        <v>-4.6276370368514481</v>
      </c>
    </row>
    <row r="870" spans="5:6" x14ac:dyDescent="0.25">
      <c r="E870" s="73">
        <f t="shared" ca="1" si="26"/>
        <v>0.61168858542204074</v>
      </c>
      <c r="F870" s="74">
        <f t="shared" ca="1" si="27"/>
        <v>0.7584013974910826</v>
      </c>
    </row>
    <row r="871" spans="5:6" x14ac:dyDescent="0.25">
      <c r="E871" s="73">
        <f t="shared" ca="1" si="26"/>
        <v>0.32491259899598035</v>
      </c>
      <c r="F871" s="74">
        <f t="shared" ca="1" si="27"/>
        <v>-1.293155635277383</v>
      </c>
    </row>
    <row r="872" spans="5:6" x14ac:dyDescent="0.25">
      <c r="E872" s="73">
        <f t="shared" ca="1" si="26"/>
        <v>0.48354971931551283</v>
      </c>
      <c r="F872" s="74">
        <f t="shared" ca="1" si="27"/>
        <v>-0.10036187017711246</v>
      </c>
    </row>
    <row r="873" spans="5:6" x14ac:dyDescent="0.25">
      <c r="E873" s="73">
        <f t="shared" ca="1" si="26"/>
        <v>0.24768408042758272</v>
      </c>
      <c r="F873" s="74">
        <f t="shared" ca="1" si="27"/>
        <v>-2.1073621006858967</v>
      </c>
    </row>
    <row r="874" spans="5:6" x14ac:dyDescent="0.25">
      <c r="E874" s="73">
        <f t="shared" ca="1" si="26"/>
        <v>0.11433893018938812</v>
      </c>
      <c r="F874" s="74">
        <f t="shared" ca="1" si="27"/>
        <v>-4.426322967086108</v>
      </c>
    </row>
    <row r="875" spans="5:6" x14ac:dyDescent="0.25">
      <c r="E875" s="73">
        <f t="shared" ca="1" si="26"/>
        <v>0.23256002720347846</v>
      </c>
      <c r="F875" s="74">
        <f t="shared" ca="1" si="27"/>
        <v>-2.2963791755926697</v>
      </c>
    </row>
    <row r="876" spans="5:6" x14ac:dyDescent="0.25">
      <c r="E876" s="73">
        <f t="shared" ca="1" si="26"/>
        <v>0.85211343201986145</v>
      </c>
      <c r="F876" s="74">
        <f t="shared" ca="1" si="27"/>
        <v>3.6544876532529189</v>
      </c>
    </row>
    <row r="877" spans="5:6" x14ac:dyDescent="0.25">
      <c r="E877" s="73">
        <f t="shared" ca="1" si="26"/>
        <v>0.88883971226366498</v>
      </c>
      <c r="F877" s="74">
        <f t="shared" ca="1" si="27"/>
        <v>4.5109047151894757</v>
      </c>
    </row>
    <row r="878" spans="5:6" x14ac:dyDescent="0.25">
      <c r="E878" s="73">
        <f t="shared" ca="1" si="26"/>
        <v>0.95819966340271301</v>
      </c>
      <c r="F878" s="74">
        <f t="shared" ca="1" si="27"/>
        <v>7.4451111190716848</v>
      </c>
    </row>
    <row r="879" spans="5:6" x14ac:dyDescent="0.25">
      <c r="E879" s="73">
        <f t="shared" ca="1" si="26"/>
        <v>6.2983003856385222E-2</v>
      </c>
      <c r="F879" s="74">
        <f t="shared" ca="1" si="27"/>
        <v>-6.215229565455668</v>
      </c>
    </row>
    <row r="880" spans="5:6" x14ac:dyDescent="0.25">
      <c r="E880" s="73">
        <f t="shared" ca="1" si="26"/>
        <v>0.80597942793924104</v>
      </c>
      <c r="F880" s="74">
        <f t="shared" ca="1" si="27"/>
        <v>2.8399317102917023</v>
      </c>
    </row>
    <row r="881" spans="5:6" x14ac:dyDescent="0.25">
      <c r="E881" s="73">
        <f t="shared" ca="1" si="26"/>
        <v>6.096827266640148E-2</v>
      </c>
      <c r="F881" s="74">
        <f t="shared" ca="1" si="27"/>
        <v>-6.3127634693437509</v>
      </c>
    </row>
    <row r="882" spans="5:6" x14ac:dyDescent="0.25">
      <c r="E882" s="73">
        <f t="shared" ca="1" si="26"/>
        <v>0.6172677894106614</v>
      </c>
      <c r="F882" s="74">
        <f t="shared" ca="1" si="27"/>
        <v>0.8018176285499794</v>
      </c>
    </row>
    <row r="883" spans="5:6" x14ac:dyDescent="0.25">
      <c r="E883" s="73">
        <f t="shared" ca="1" si="26"/>
        <v>0.98685982418168339</v>
      </c>
      <c r="F883" s="74">
        <f t="shared" ca="1" si="27"/>
        <v>10.916801115197554</v>
      </c>
    </row>
    <row r="884" spans="5:6" x14ac:dyDescent="0.25">
      <c r="E884" s="73">
        <f t="shared" ca="1" si="26"/>
        <v>0.8764223074017311</v>
      </c>
      <c r="F884" s="74">
        <f t="shared" ca="1" si="27"/>
        <v>4.1932141508511425</v>
      </c>
    </row>
    <row r="885" spans="5:6" x14ac:dyDescent="0.25">
      <c r="E885" s="73">
        <f t="shared" ca="1" si="26"/>
        <v>0.65205226827825669</v>
      </c>
      <c r="F885" s="74">
        <f t="shared" ca="1" si="27"/>
        <v>1.0876674783905504</v>
      </c>
    </row>
    <row r="886" spans="5:6" x14ac:dyDescent="0.25">
      <c r="E886" s="73">
        <f t="shared" ca="1" si="26"/>
        <v>0.85466145571063645</v>
      </c>
      <c r="F886" s="74">
        <f t="shared" ca="1" si="27"/>
        <v>3.7066268675460199</v>
      </c>
    </row>
    <row r="887" spans="5:6" x14ac:dyDescent="0.25">
      <c r="E887" s="73">
        <f t="shared" ca="1" si="26"/>
        <v>0.79041848898901357</v>
      </c>
      <c r="F887" s="74">
        <f t="shared" ca="1" si="27"/>
        <v>2.6084860820746645</v>
      </c>
    </row>
    <row r="888" spans="5:6" x14ac:dyDescent="0.25">
      <c r="E888" s="73">
        <f t="shared" ca="1" si="26"/>
        <v>0.24799859607652341</v>
      </c>
      <c r="F888" s="74">
        <f t="shared" ca="1" si="27"/>
        <v>-2.1035550397649803</v>
      </c>
    </row>
    <row r="889" spans="5:6" x14ac:dyDescent="0.25">
      <c r="E889" s="73">
        <f t="shared" ca="1" si="26"/>
        <v>0.47264074819517932</v>
      </c>
      <c r="F889" s="74">
        <f t="shared" ca="1" si="27"/>
        <v>-0.16881754820282871</v>
      </c>
    </row>
    <row r="890" spans="5:6" x14ac:dyDescent="0.25">
      <c r="E890" s="73">
        <f t="shared" ca="1" si="26"/>
        <v>0.95274089655245586</v>
      </c>
      <c r="F890" s="74">
        <f t="shared" ca="1" si="27"/>
        <v>7.0768883924507255</v>
      </c>
    </row>
    <row r="891" spans="5:6" x14ac:dyDescent="0.25">
      <c r="E891" s="73">
        <f t="shared" ca="1" si="26"/>
        <v>0.16722372828998155</v>
      </c>
      <c r="F891" s="74">
        <f t="shared" ca="1" si="27"/>
        <v>-3.2858264766921614</v>
      </c>
    </row>
    <row r="892" spans="5:6" x14ac:dyDescent="0.25">
      <c r="E892" s="73">
        <f t="shared" ca="1" si="26"/>
        <v>0.11338993084790849</v>
      </c>
      <c r="F892" s="74">
        <f t="shared" ca="1" si="27"/>
        <v>-4.4513265128976371</v>
      </c>
    </row>
    <row r="893" spans="5:6" x14ac:dyDescent="0.25">
      <c r="E893" s="73">
        <f t="shared" ca="1" si="26"/>
        <v>0.1143132485188284</v>
      </c>
      <c r="F893" s="74">
        <f t="shared" ca="1" si="27"/>
        <v>-4.4269968728624569</v>
      </c>
    </row>
    <row r="894" spans="5:6" x14ac:dyDescent="0.25">
      <c r="E894" s="73">
        <f t="shared" ca="1" si="26"/>
        <v>0.71626759136102303</v>
      </c>
      <c r="F894" s="74">
        <f t="shared" ca="1" si="27"/>
        <v>1.6997295826031824</v>
      </c>
    </row>
    <row r="895" spans="5:6" x14ac:dyDescent="0.25">
      <c r="E895" s="73">
        <f t="shared" ca="1" si="26"/>
        <v>0.93495906580457988</v>
      </c>
      <c r="F895" s="74">
        <f t="shared" ca="1" si="27"/>
        <v>6.1187738096627129</v>
      </c>
    </row>
    <row r="896" spans="5:6" x14ac:dyDescent="0.25">
      <c r="E896" s="73">
        <f t="shared" ca="1" si="26"/>
        <v>0.37412745196486319</v>
      </c>
      <c r="F896" s="74">
        <f t="shared" ca="1" si="27"/>
        <v>-0.87003473521645291</v>
      </c>
    </row>
    <row r="897" spans="5:6" x14ac:dyDescent="0.25">
      <c r="E897" s="73">
        <f t="shared" ca="1" si="26"/>
        <v>0.72899642358758698</v>
      </c>
      <c r="F897" s="74">
        <f t="shared" ca="1" si="27"/>
        <v>1.8374282416073902</v>
      </c>
    </row>
    <row r="898" spans="5:6" x14ac:dyDescent="0.25">
      <c r="E898" s="73">
        <f t="shared" ca="1" si="26"/>
        <v>0.19613233782959205</v>
      </c>
      <c r="F898" s="74">
        <f t="shared" ca="1" si="27"/>
        <v>-2.8074554220713979</v>
      </c>
    </row>
    <row r="899" spans="5:6" x14ac:dyDescent="0.25">
      <c r="E899" s="73">
        <f t="shared" ca="1" si="26"/>
        <v>0.3306316354782709</v>
      </c>
      <c r="F899" s="74">
        <f t="shared" ca="1" si="27"/>
        <v>-1.2408096795345647</v>
      </c>
    </row>
    <row r="900" spans="5:6" x14ac:dyDescent="0.25">
      <c r="E900" s="73">
        <f t="shared" ref="E900:E963" ca="1" si="28">RAND()</f>
        <v>0.19682659820466553</v>
      </c>
      <c r="F900" s="74">
        <f t="shared" ref="F900:F963" ca="1" si="29">SIGN(E900-0.5)*(_xlfn.GAMMA.INV(2*ABS(E900-0.5),1/$C$5,(($C$4^$C$5)))^(1/$C$5))+$C$3</f>
        <v>-2.7968549083723673</v>
      </c>
    </row>
    <row r="901" spans="5:6" x14ac:dyDescent="0.25">
      <c r="E901" s="73">
        <f t="shared" ca="1" si="28"/>
        <v>0.91270106794554817</v>
      </c>
      <c r="F901" s="74">
        <f t="shared" ca="1" si="29"/>
        <v>5.2358096061141097</v>
      </c>
    </row>
    <row r="902" spans="5:6" x14ac:dyDescent="0.25">
      <c r="E902" s="73">
        <f t="shared" ca="1" si="28"/>
        <v>8.2305726234489063E-2</v>
      </c>
      <c r="F902" s="74">
        <f t="shared" ca="1" si="29"/>
        <v>-5.4125022467512984</v>
      </c>
    </row>
    <row r="903" spans="5:6" x14ac:dyDescent="0.25">
      <c r="E903" s="73">
        <f t="shared" ca="1" si="28"/>
        <v>0.48675378027305127</v>
      </c>
      <c r="F903" s="74">
        <f t="shared" ca="1" si="29"/>
        <v>-8.0549063536631826E-2</v>
      </c>
    </row>
    <row r="904" spans="5:6" x14ac:dyDescent="0.25">
      <c r="E904" s="73">
        <f t="shared" ca="1" si="28"/>
        <v>0.51531183219157684</v>
      </c>
      <c r="F904" s="74">
        <f t="shared" ca="1" si="29"/>
        <v>9.3307101719800292E-2</v>
      </c>
    </row>
    <row r="905" spans="5:6" x14ac:dyDescent="0.25">
      <c r="E905" s="73">
        <f t="shared" ca="1" si="28"/>
        <v>0.65161587100626517</v>
      </c>
      <c r="F905" s="74">
        <f t="shared" ca="1" si="29"/>
        <v>1.0839072253812154</v>
      </c>
    </row>
    <row r="906" spans="5:6" x14ac:dyDescent="0.25">
      <c r="E906" s="73">
        <f t="shared" ca="1" si="28"/>
        <v>5.5838428888182468E-2</v>
      </c>
      <c r="F906" s="74">
        <f t="shared" ca="1" si="29"/>
        <v>-6.5764373289615481</v>
      </c>
    </row>
    <row r="907" spans="5:6" x14ac:dyDescent="0.25">
      <c r="E907" s="73">
        <f t="shared" ca="1" si="28"/>
        <v>0.32209114427389207</v>
      </c>
      <c r="F907" s="74">
        <f t="shared" ca="1" si="29"/>
        <v>-1.3193206085387101</v>
      </c>
    </row>
    <row r="908" spans="5:6" x14ac:dyDescent="0.25">
      <c r="E908" s="73">
        <f t="shared" ca="1" si="28"/>
        <v>0.89120955728945617</v>
      </c>
      <c r="F908" s="74">
        <f t="shared" ca="1" si="29"/>
        <v>4.5755538317781612</v>
      </c>
    </row>
    <row r="909" spans="5:6" x14ac:dyDescent="0.25">
      <c r="E909" s="73">
        <f t="shared" ca="1" si="28"/>
        <v>0.32849372939645738</v>
      </c>
      <c r="F909" s="74">
        <f t="shared" ca="1" si="29"/>
        <v>-1.2602710478249255</v>
      </c>
    </row>
    <row r="910" spans="5:6" x14ac:dyDescent="0.25">
      <c r="E910" s="73">
        <f t="shared" ca="1" si="28"/>
        <v>0.20109502770686849</v>
      </c>
      <c r="F910" s="74">
        <f t="shared" ca="1" si="29"/>
        <v>-2.7324915822744211</v>
      </c>
    </row>
    <row r="911" spans="5:6" x14ac:dyDescent="0.25">
      <c r="E911" s="73">
        <f t="shared" ca="1" si="28"/>
        <v>0.95050653494987369</v>
      </c>
      <c r="F911" s="74">
        <f t="shared" ca="1" si="29"/>
        <v>6.9383023702566442</v>
      </c>
    </row>
    <row r="912" spans="5:6" x14ac:dyDescent="0.25">
      <c r="E912" s="73">
        <f t="shared" ca="1" si="28"/>
        <v>0.92173822123340998</v>
      </c>
      <c r="F912" s="74">
        <f t="shared" ca="1" si="29"/>
        <v>5.5636462588844227</v>
      </c>
    </row>
    <row r="913" spans="5:6" x14ac:dyDescent="0.25">
      <c r="E913" s="73">
        <f t="shared" ca="1" si="28"/>
        <v>0.44201130089921192</v>
      </c>
      <c r="F913" s="74">
        <f t="shared" ca="1" si="29"/>
        <v>-0.36981794707819338</v>
      </c>
    </row>
    <row r="914" spans="5:6" x14ac:dyDescent="0.25">
      <c r="E914" s="73">
        <f t="shared" ca="1" si="28"/>
        <v>0.73792100529898474</v>
      </c>
      <c r="F914" s="74">
        <f t="shared" ca="1" si="29"/>
        <v>1.9378864008378556</v>
      </c>
    </row>
    <row r="915" spans="5:6" x14ac:dyDescent="0.25">
      <c r="E915" s="73">
        <f t="shared" ca="1" si="28"/>
        <v>0.42143275795313073</v>
      </c>
      <c r="F915" s="74">
        <f t="shared" ca="1" si="29"/>
        <v>-0.51284359220072906</v>
      </c>
    </row>
    <row r="916" spans="5:6" x14ac:dyDescent="0.25">
      <c r="E916" s="73">
        <f t="shared" ca="1" si="28"/>
        <v>0.25094427445180723</v>
      </c>
      <c r="F916" s="74">
        <f t="shared" ca="1" si="29"/>
        <v>-2.0681315942262621</v>
      </c>
    </row>
    <row r="917" spans="5:6" x14ac:dyDescent="0.25">
      <c r="E917" s="73">
        <f t="shared" ca="1" si="28"/>
        <v>9.8989912239589861E-3</v>
      </c>
      <c r="F917" s="74">
        <f t="shared" ca="1" si="29"/>
        <v>-11.766525729129764</v>
      </c>
    </row>
    <row r="918" spans="5:6" x14ac:dyDescent="0.25">
      <c r="E918" s="73">
        <f t="shared" ca="1" si="28"/>
        <v>0.55163922609380311</v>
      </c>
      <c r="F918" s="74">
        <f t="shared" ca="1" si="29"/>
        <v>0.32702967356588297</v>
      </c>
    </row>
    <row r="919" spans="5:6" x14ac:dyDescent="0.25">
      <c r="E919" s="73">
        <f t="shared" ca="1" si="28"/>
        <v>0.88235461309341856</v>
      </c>
      <c r="F919" s="74">
        <f t="shared" ca="1" si="29"/>
        <v>4.3407995829940935</v>
      </c>
    </row>
    <row r="920" spans="5:6" x14ac:dyDescent="0.25">
      <c r="E920" s="73">
        <f t="shared" ca="1" si="28"/>
        <v>0.51555574765583634</v>
      </c>
      <c r="F920" s="74">
        <f t="shared" ca="1" si="29"/>
        <v>9.4817207858059749E-2</v>
      </c>
    </row>
    <row r="921" spans="5:6" x14ac:dyDescent="0.25">
      <c r="E921" s="73">
        <f t="shared" ca="1" si="28"/>
        <v>0.93628347210852281</v>
      </c>
      <c r="F921" s="74">
        <f t="shared" ca="1" si="29"/>
        <v>6.1804923148643836</v>
      </c>
    </row>
    <row r="922" spans="5:6" x14ac:dyDescent="0.25">
      <c r="E922" s="73">
        <f t="shared" ca="1" si="28"/>
        <v>0.5666870192033564</v>
      </c>
      <c r="F922" s="74">
        <f t="shared" ca="1" si="29"/>
        <v>0.42944343640811034</v>
      </c>
    </row>
    <row r="923" spans="5:6" x14ac:dyDescent="0.25">
      <c r="E923" s="73">
        <f t="shared" ca="1" si="28"/>
        <v>0.41230786180292722</v>
      </c>
      <c r="F923" s="74">
        <f t="shared" ca="1" si="29"/>
        <v>-0.57851337218932841</v>
      </c>
    </row>
    <row r="924" spans="5:6" x14ac:dyDescent="0.25">
      <c r="E924" s="73">
        <f t="shared" ca="1" si="28"/>
        <v>0.1049876639801065</v>
      </c>
      <c r="F924" s="74">
        <f t="shared" ca="1" si="29"/>
        <v>-4.6822957232112756</v>
      </c>
    </row>
    <row r="925" spans="5:6" x14ac:dyDescent="0.25">
      <c r="E925" s="73">
        <f t="shared" ca="1" si="28"/>
        <v>0.60172239251834136</v>
      </c>
      <c r="F925" s="74">
        <f t="shared" ca="1" si="29"/>
        <v>0.68237649014054513</v>
      </c>
    </row>
    <row r="926" spans="5:6" x14ac:dyDescent="0.25">
      <c r="E926" s="73">
        <f t="shared" ca="1" si="28"/>
        <v>0.5968063598285227</v>
      </c>
      <c r="F926" s="74">
        <f t="shared" ca="1" si="29"/>
        <v>0.6455734655210007</v>
      </c>
    </row>
    <row r="927" spans="5:6" x14ac:dyDescent="0.25">
      <c r="E927" s="73">
        <f t="shared" ca="1" si="28"/>
        <v>0.22850025085940406</v>
      </c>
      <c r="F927" s="74">
        <f t="shared" ca="1" si="29"/>
        <v>-2.3492123707066894</v>
      </c>
    </row>
    <row r="928" spans="5:6" x14ac:dyDescent="0.25">
      <c r="E928" s="73">
        <f t="shared" ca="1" si="28"/>
        <v>0.68482383532613067</v>
      </c>
      <c r="F928" s="74">
        <f t="shared" ca="1" si="29"/>
        <v>1.3844290889618442</v>
      </c>
    </row>
    <row r="929" spans="5:6" x14ac:dyDescent="0.25">
      <c r="E929" s="73">
        <f t="shared" ca="1" si="28"/>
        <v>0.89592292830100595</v>
      </c>
      <c r="F929" s="74">
        <f t="shared" ca="1" si="29"/>
        <v>4.7084291991354004</v>
      </c>
    </row>
    <row r="930" spans="5:6" x14ac:dyDescent="0.25">
      <c r="E930" s="73">
        <f t="shared" ca="1" si="28"/>
        <v>7.2963066962440482E-2</v>
      </c>
      <c r="F930" s="74">
        <f t="shared" ca="1" si="29"/>
        <v>-5.773964151965858</v>
      </c>
    </row>
    <row r="931" spans="5:6" x14ac:dyDescent="0.25">
      <c r="E931" s="73">
        <f t="shared" ca="1" si="28"/>
        <v>0.59168444148491328</v>
      </c>
      <c r="F931" s="74">
        <f t="shared" ca="1" si="29"/>
        <v>0.60770338567822169</v>
      </c>
    </row>
    <row r="932" spans="5:6" x14ac:dyDescent="0.25">
      <c r="E932" s="73">
        <f t="shared" ca="1" si="28"/>
        <v>0.81949807860253143</v>
      </c>
      <c r="F932" s="74">
        <f t="shared" ca="1" si="29"/>
        <v>3.0566000275337717</v>
      </c>
    </row>
    <row r="933" spans="5:6" x14ac:dyDescent="0.25">
      <c r="E933" s="73">
        <f t="shared" ca="1" si="28"/>
        <v>2.1800922915289789E-2</v>
      </c>
      <c r="F933" s="74">
        <f t="shared" ca="1" si="29"/>
        <v>-9.3979673818785638</v>
      </c>
    </row>
    <row r="934" spans="5:6" x14ac:dyDescent="0.25">
      <c r="E934" s="73">
        <f t="shared" ca="1" si="28"/>
        <v>0.72606218695654856</v>
      </c>
      <c r="F934" s="74">
        <f t="shared" ca="1" si="29"/>
        <v>1.8051209324664106</v>
      </c>
    </row>
    <row r="935" spans="5:6" x14ac:dyDescent="0.25">
      <c r="E935" s="73">
        <f t="shared" ca="1" si="28"/>
        <v>0.75597365880200917</v>
      </c>
      <c r="F935" s="74">
        <f t="shared" ca="1" si="29"/>
        <v>2.1519957696789591</v>
      </c>
    </row>
    <row r="936" spans="5:6" x14ac:dyDescent="0.25">
      <c r="E936" s="73">
        <f t="shared" ca="1" si="28"/>
        <v>0.58609334577254024</v>
      </c>
      <c r="F936" s="74">
        <f t="shared" ca="1" si="29"/>
        <v>0.56690286870072226</v>
      </c>
    </row>
    <row r="937" spans="5:6" x14ac:dyDescent="0.25">
      <c r="E937" s="73">
        <f t="shared" ca="1" si="28"/>
        <v>0.95953100704086558</v>
      </c>
      <c r="F937" s="74">
        <f t="shared" ca="1" si="29"/>
        <v>7.5422160704487098</v>
      </c>
    </row>
    <row r="938" spans="5:6" x14ac:dyDescent="0.25">
      <c r="E938" s="73">
        <f t="shared" ca="1" si="28"/>
        <v>0.67871583884668485</v>
      </c>
      <c r="F938" s="74">
        <f t="shared" ca="1" si="29"/>
        <v>1.3268463889375011</v>
      </c>
    </row>
    <row r="939" spans="5:6" x14ac:dyDescent="0.25">
      <c r="E939" s="73">
        <f t="shared" ca="1" si="28"/>
        <v>0.82844778612552916</v>
      </c>
      <c r="F939" s="74">
        <f t="shared" ca="1" si="29"/>
        <v>3.2091612722231648</v>
      </c>
    </row>
    <row r="940" spans="5:6" x14ac:dyDescent="0.25">
      <c r="E940" s="73">
        <f t="shared" ca="1" si="28"/>
        <v>0.43056716652082905</v>
      </c>
      <c r="F940" s="74">
        <f t="shared" ca="1" si="29"/>
        <v>-0.44851430079408533</v>
      </c>
    </row>
    <row r="941" spans="5:6" x14ac:dyDescent="0.25">
      <c r="E941" s="73">
        <f t="shared" ca="1" si="28"/>
        <v>0.36547329328161215</v>
      </c>
      <c r="F941" s="74">
        <f t="shared" ca="1" si="29"/>
        <v>-0.94024467269695466</v>
      </c>
    </row>
    <row r="942" spans="5:6" x14ac:dyDescent="0.25">
      <c r="E942" s="73">
        <f t="shared" ca="1" si="28"/>
        <v>0.38721185386776447</v>
      </c>
      <c r="F942" s="74">
        <f t="shared" ca="1" si="29"/>
        <v>-0.76690838748142398</v>
      </c>
    </row>
    <row r="943" spans="5:6" x14ac:dyDescent="0.25">
      <c r="E943" s="73">
        <f t="shared" ca="1" si="28"/>
        <v>5.1908002227961103E-2</v>
      </c>
      <c r="F943" s="74">
        <f t="shared" ca="1" si="29"/>
        <v>-6.7954054038775951</v>
      </c>
    </row>
    <row r="944" spans="5:6" x14ac:dyDescent="0.25">
      <c r="E944" s="73">
        <f t="shared" ca="1" si="28"/>
        <v>0.69382545254584993</v>
      </c>
      <c r="F944" s="74">
        <f t="shared" ca="1" si="29"/>
        <v>1.4713582277359261</v>
      </c>
    </row>
    <row r="945" spans="5:6" x14ac:dyDescent="0.25">
      <c r="E945" s="73">
        <f t="shared" ca="1" si="28"/>
        <v>0.79831180365748644</v>
      </c>
      <c r="F945" s="74">
        <f t="shared" ca="1" si="29"/>
        <v>2.7236555281036776</v>
      </c>
    </row>
    <row r="946" spans="5:6" x14ac:dyDescent="0.25">
      <c r="E946" s="73">
        <f t="shared" ca="1" si="28"/>
        <v>0.25841342688772395</v>
      </c>
      <c r="F946" s="74">
        <f t="shared" ca="1" si="29"/>
        <v>-1.9801420986717169</v>
      </c>
    </row>
    <row r="947" spans="5:6" x14ac:dyDescent="0.25">
      <c r="E947" s="73">
        <f t="shared" ca="1" si="28"/>
        <v>0.87674015660849947</v>
      </c>
      <c r="F947" s="74">
        <f t="shared" ca="1" si="29"/>
        <v>4.2009402703290322</v>
      </c>
    </row>
    <row r="948" spans="5:6" x14ac:dyDescent="0.25">
      <c r="E948" s="73">
        <f t="shared" ca="1" si="28"/>
        <v>0.7924391357952999</v>
      </c>
      <c r="F948" s="74">
        <f t="shared" ca="1" si="29"/>
        <v>2.6375504408800081</v>
      </c>
    </row>
    <row r="949" spans="5:6" x14ac:dyDescent="0.25">
      <c r="E949" s="73">
        <f t="shared" ca="1" si="28"/>
        <v>0.4026509738081101</v>
      </c>
      <c r="F949" s="74">
        <f t="shared" ca="1" si="29"/>
        <v>-0.64961394505750369</v>
      </c>
    </row>
    <row r="950" spans="5:6" x14ac:dyDescent="0.25">
      <c r="E950" s="73">
        <f t="shared" ca="1" si="28"/>
        <v>0.87684324801693037</v>
      </c>
      <c r="F950" s="74">
        <f t="shared" ca="1" si="29"/>
        <v>4.2034504441496416</v>
      </c>
    </row>
    <row r="951" spans="5:6" x14ac:dyDescent="0.25">
      <c r="E951" s="73">
        <f t="shared" ca="1" si="28"/>
        <v>0.43448352021043735</v>
      </c>
      <c r="F951" s="74">
        <f t="shared" ca="1" si="29"/>
        <v>-0.4213502478160211</v>
      </c>
    </row>
    <row r="952" spans="5:6" x14ac:dyDescent="0.25">
      <c r="E952" s="73">
        <f t="shared" ca="1" si="28"/>
        <v>0.81479154273745691</v>
      </c>
      <c r="F952" s="74">
        <f t="shared" ca="1" si="29"/>
        <v>2.979378335064796</v>
      </c>
    </row>
    <row r="953" spans="5:6" x14ac:dyDescent="0.25">
      <c r="E953" s="73">
        <f t="shared" ca="1" si="28"/>
        <v>0.7332451023224712</v>
      </c>
      <c r="F953" s="74">
        <f t="shared" ca="1" si="29"/>
        <v>1.8848335435674652</v>
      </c>
    </row>
    <row r="954" spans="5:6" x14ac:dyDescent="0.25">
      <c r="E954" s="73">
        <f t="shared" ca="1" si="28"/>
        <v>0.55232092797608512</v>
      </c>
      <c r="F954" s="74">
        <f t="shared" ca="1" si="29"/>
        <v>0.33159443940907513</v>
      </c>
    </row>
    <row r="955" spans="5:6" x14ac:dyDescent="0.25">
      <c r="E955" s="73">
        <f t="shared" ca="1" si="28"/>
        <v>0.64316454106483945</v>
      </c>
      <c r="F955" s="74">
        <f t="shared" ca="1" si="29"/>
        <v>1.011999966691765</v>
      </c>
    </row>
    <row r="956" spans="5:6" x14ac:dyDescent="0.25">
      <c r="E956" s="73">
        <f t="shared" ca="1" si="28"/>
        <v>0.95167611709307121</v>
      </c>
      <c r="F956" s="74">
        <f t="shared" ca="1" si="29"/>
        <v>7.0100465695529461</v>
      </c>
    </row>
    <row r="957" spans="5:6" x14ac:dyDescent="0.25">
      <c r="E957" s="73">
        <f t="shared" ca="1" si="28"/>
        <v>0.69615553534139818</v>
      </c>
      <c r="F957" s="74">
        <f t="shared" ca="1" si="29"/>
        <v>1.4942764720663537</v>
      </c>
    </row>
    <row r="958" spans="5:6" x14ac:dyDescent="0.25">
      <c r="E958" s="73">
        <f t="shared" ca="1" si="28"/>
        <v>0.78898027023753992</v>
      </c>
      <c r="F958" s="74">
        <f t="shared" ca="1" si="29"/>
        <v>2.5879693900029421</v>
      </c>
    </row>
    <row r="959" spans="5:6" x14ac:dyDescent="0.25">
      <c r="E959" s="73">
        <f t="shared" ca="1" si="28"/>
        <v>0.37539541759254447</v>
      </c>
      <c r="F959" s="74">
        <f t="shared" ca="1" si="29"/>
        <v>-0.85988454323095764</v>
      </c>
    </row>
    <row r="960" spans="5:6" x14ac:dyDescent="0.25">
      <c r="E960" s="73">
        <f t="shared" ca="1" si="28"/>
        <v>0.5348194135386366</v>
      </c>
      <c r="F960" s="74">
        <f t="shared" ca="1" si="29"/>
        <v>0.21654723073455306</v>
      </c>
    </row>
    <row r="961" spans="5:6" x14ac:dyDescent="0.25">
      <c r="E961" s="73">
        <f t="shared" ca="1" si="28"/>
        <v>0.65503146034679827</v>
      </c>
      <c r="F961" s="74">
        <f t="shared" ca="1" si="29"/>
        <v>1.1134646248795459</v>
      </c>
    </row>
    <row r="962" spans="5:6" x14ac:dyDescent="0.25">
      <c r="E962" s="73">
        <f t="shared" ca="1" si="28"/>
        <v>0.55593322167793002</v>
      </c>
      <c r="F962" s="74">
        <f t="shared" ca="1" si="29"/>
        <v>0.35589943701862176</v>
      </c>
    </row>
    <row r="963" spans="5:6" x14ac:dyDescent="0.25">
      <c r="E963" s="73">
        <f t="shared" ca="1" si="28"/>
        <v>0.84956527691621786</v>
      </c>
      <c r="F963" s="74">
        <f t="shared" ca="1" si="29"/>
        <v>3.6032365259564729</v>
      </c>
    </row>
    <row r="964" spans="5:6" x14ac:dyDescent="0.25">
      <c r="E964" s="73">
        <f t="shared" ref="E964:E1027" ca="1" si="30">RAND()</f>
        <v>0.60368317655135351</v>
      </c>
      <c r="F964" s="74">
        <f t="shared" ref="F964:F1027" ca="1" si="31">SIGN(E964-0.5)*(_xlfn.GAMMA.INV(2*ABS(E964-0.5),1/$C$5,(($C$4^$C$5)))^(1/$C$5))+$C$3</f>
        <v>0.69718244349218395</v>
      </c>
    </row>
    <row r="965" spans="5:6" x14ac:dyDescent="0.25">
      <c r="E965" s="73">
        <f t="shared" ca="1" si="30"/>
        <v>0.21801982161588818</v>
      </c>
      <c r="F965" s="74">
        <f t="shared" ca="1" si="31"/>
        <v>-2.4900663447689761</v>
      </c>
    </row>
    <row r="966" spans="5:6" x14ac:dyDescent="0.25">
      <c r="E966" s="73">
        <f t="shared" ca="1" si="30"/>
        <v>0.93442190841618511</v>
      </c>
      <c r="F966" s="74">
        <f t="shared" ca="1" si="31"/>
        <v>6.0940992840341623</v>
      </c>
    </row>
    <row r="967" spans="5:6" x14ac:dyDescent="0.25">
      <c r="E967" s="73">
        <f t="shared" ca="1" si="30"/>
        <v>0.5076782966510518</v>
      </c>
      <c r="F967" s="74">
        <f t="shared" ca="1" si="31"/>
        <v>4.6427181040170816E-2</v>
      </c>
    </row>
    <row r="968" spans="5:6" x14ac:dyDescent="0.25">
      <c r="E968" s="73">
        <f t="shared" ca="1" si="30"/>
        <v>0.36222024425622212</v>
      </c>
      <c r="F968" s="74">
        <f t="shared" ca="1" si="31"/>
        <v>-0.96706698616469622</v>
      </c>
    </row>
    <row r="969" spans="5:6" x14ac:dyDescent="0.25">
      <c r="E969" s="73">
        <f t="shared" ca="1" si="30"/>
        <v>0.96030373731463592</v>
      </c>
      <c r="F969" s="74">
        <f t="shared" ca="1" si="31"/>
        <v>7.6000531622042935</v>
      </c>
    </row>
    <row r="970" spans="5:6" x14ac:dyDescent="0.25">
      <c r="E970" s="73">
        <f t="shared" ca="1" si="30"/>
        <v>0.71888804288412433</v>
      </c>
      <c r="F970" s="74">
        <f t="shared" ca="1" si="31"/>
        <v>1.7275652536147761</v>
      </c>
    </row>
    <row r="971" spans="5:6" x14ac:dyDescent="0.25">
      <c r="E971" s="73">
        <f t="shared" ca="1" si="30"/>
        <v>0.47696561835063866</v>
      </c>
      <c r="F971" s="74">
        <f t="shared" ca="1" si="31"/>
        <v>-0.14149106718342025</v>
      </c>
    </row>
    <row r="972" spans="5:6" x14ac:dyDescent="0.25">
      <c r="E972" s="73">
        <f t="shared" ca="1" si="30"/>
        <v>0.99960619931747374</v>
      </c>
      <c r="F972" s="74">
        <f t="shared" ca="1" si="31"/>
        <v>21.439555434062619</v>
      </c>
    </row>
    <row r="973" spans="5:6" x14ac:dyDescent="0.25">
      <c r="E973" s="73">
        <f t="shared" ca="1" si="30"/>
        <v>0.35854228719016534</v>
      </c>
      <c r="F973" s="74">
        <f t="shared" ca="1" si="31"/>
        <v>-0.99768446831617208</v>
      </c>
    </row>
    <row r="974" spans="5:6" x14ac:dyDescent="0.25">
      <c r="E974" s="73">
        <f t="shared" ca="1" si="30"/>
        <v>0.37282187843180137</v>
      </c>
      <c r="F974" s="74">
        <f t="shared" ca="1" si="31"/>
        <v>-0.88052199165652278</v>
      </c>
    </row>
    <row r="975" spans="5:6" x14ac:dyDescent="0.25">
      <c r="E975" s="73">
        <f t="shared" ca="1" si="30"/>
        <v>0.32552597467294853</v>
      </c>
      <c r="F975" s="74">
        <f t="shared" ca="1" si="31"/>
        <v>-1.2874975219647287</v>
      </c>
    </row>
    <row r="976" spans="5:6" x14ac:dyDescent="0.25">
      <c r="E976" s="73">
        <f t="shared" ca="1" si="30"/>
        <v>0.51938960822866909</v>
      </c>
      <c r="F976" s="74">
        <f t="shared" ca="1" si="31"/>
        <v>0.11865345857429783</v>
      </c>
    </row>
    <row r="977" spans="5:6" x14ac:dyDescent="0.25">
      <c r="E977" s="73">
        <f t="shared" ca="1" si="30"/>
        <v>0.43797530248075955</v>
      </c>
      <c r="F977" s="74">
        <f t="shared" ca="1" si="31"/>
        <v>-0.39733672999734981</v>
      </c>
    </row>
    <row r="978" spans="5:6" x14ac:dyDescent="0.25">
      <c r="E978" s="73">
        <f t="shared" ca="1" si="30"/>
        <v>0.9871561448174736</v>
      </c>
      <c r="F978" s="74">
        <f t="shared" ca="1" si="31"/>
        <v>10.985227792096302</v>
      </c>
    </row>
    <row r="979" spans="5:6" x14ac:dyDescent="0.25">
      <c r="E979" s="73">
        <f t="shared" ca="1" si="30"/>
        <v>0.79220823538302854</v>
      </c>
      <c r="F979" s="74">
        <f t="shared" ca="1" si="31"/>
        <v>2.6342149555111694</v>
      </c>
    </row>
    <row r="980" spans="5:6" x14ac:dyDescent="0.25">
      <c r="E980" s="73">
        <f t="shared" ca="1" si="30"/>
        <v>0.84738279390607862</v>
      </c>
      <c r="F980" s="74">
        <f t="shared" ca="1" si="31"/>
        <v>3.5600256990567427</v>
      </c>
    </row>
    <row r="981" spans="5:6" x14ac:dyDescent="0.25">
      <c r="E981" s="73">
        <f t="shared" ca="1" si="30"/>
        <v>0.39727177946722481</v>
      </c>
      <c r="F981" s="74">
        <f t="shared" ca="1" si="31"/>
        <v>-0.6899624067426402</v>
      </c>
    </row>
    <row r="982" spans="5:6" x14ac:dyDescent="0.25">
      <c r="E982" s="73">
        <f t="shared" ca="1" si="30"/>
        <v>0.54009625445655673</v>
      </c>
      <c r="F982" s="74">
        <f t="shared" ca="1" si="31"/>
        <v>0.25077263895972352</v>
      </c>
    </row>
    <row r="983" spans="5:6" x14ac:dyDescent="0.25">
      <c r="E983" s="73">
        <f t="shared" ca="1" si="30"/>
        <v>8.8037913247216881E-2</v>
      </c>
      <c r="F983" s="74">
        <f t="shared" ca="1" si="31"/>
        <v>-5.2105216331125774</v>
      </c>
    </row>
    <row r="984" spans="5:6" x14ac:dyDescent="0.25">
      <c r="E984" s="73">
        <f t="shared" ca="1" si="30"/>
        <v>0.62820368482452993</v>
      </c>
      <c r="F984" s="74">
        <f t="shared" ca="1" si="31"/>
        <v>0.88878580186384859</v>
      </c>
    </row>
    <row r="985" spans="5:6" x14ac:dyDescent="0.25">
      <c r="E985" s="73">
        <f t="shared" ca="1" si="30"/>
        <v>0.23352580612067519</v>
      </c>
      <c r="F985" s="74">
        <f t="shared" ca="1" si="31"/>
        <v>-2.2839465261056646</v>
      </c>
    </row>
    <row r="986" spans="5:6" x14ac:dyDescent="0.25">
      <c r="E986" s="73">
        <f t="shared" ca="1" si="30"/>
        <v>0.78568572376709955</v>
      </c>
      <c r="F986" s="74">
        <f t="shared" ca="1" si="31"/>
        <v>2.5414937405476077</v>
      </c>
    </row>
    <row r="987" spans="5:6" x14ac:dyDescent="0.25">
      <c r="E987" s="73">
        <f t="shared" ca="1" si="30"/>
        <v>0.7627047838715546</v>
      </c>
      <c r="F987" s="74">
        <f t="shared" ca="1" si="31"/>
        <v>2.2359092843317594</v>
      </c>
    </row>
    <row r="988" spans="5:6" x14ac:dyDescent="0.25">
      <c r="E988" s="73">
        <f t="shared" ca="1" si="30"/>
        <v>0.33196093772272617</v>
      </c>
      <c r="F988" s="74">
        <f t="shared" ca="1" si="31"/>
        <v>-1.2287723816686604</v>
      </c>
    </row>
    <row r="989" spans="5:6" x14ac:dyDescent="0.25">
      <c r="E989" s="73">
        <f t="shared" ca="1" si="30"/>
        <v>0.60676552747197632</v>
      </c>
      <c r="F989" s="74">
        <f t="shared" ca="1" si="31"/>
        <v>0.72060612675746893</v>
      </c>
    </row>
    <row r="990" spans="5:6" x14ac:dyDescent="0.25">
      <c r="E990" s="73">
        <f t="shared" ca="1" si="30"/>
        <v>0.13810048136727493</v>
      </c>
      <c r="F990" s="74">
        <f t="shared" ca="1" si="31"/>
        <v>-3.859879657110568</v>
      </c>
    </row>
    <row r="991" spans="5:6" x14ac:dyDescent="0.25">
      <c r="E991" s="73">
        <f t="shared" ca="1" si="30"/>
        <v>0.38426454676273414</v>
      </c>
      <c r="F991" s="74">
        <f t="shared" ca="1" si="31"/>
        <v>-0.78983057751685859</v>
      </c>
    </row>
    <row r="992" spans="5:6" x14ac:dyDescent="0.25">
      <c r="E992" s="73">
        <f t="shared" ca="1" si="30"/>
        <v>9.9793132037928611E-3</v>
      </c>
      <c r="F992" s="74">
        <f t="shared" ca="1" si="31"/>
        <v>-11.742281483166179</v>
      </c>
    </row>
    <row r="993" spans="5:6" x14ac:dyDescent="0.25">
      <c r="E993" s="73">
        <f t="shared" ca="1" si="30"/>
        <v>4.134265484786348E-3</v>
      </c>
      <c r="F993" s="74">
        <f t="shared" ca="1" si="31"/>
        <v>-14.385895258177236</v>
      </c>
    </row>
    <row r="994" spans="5:6" x14ac:dyDescent="0.25">
      <c r="E994" s="73">
        <f t="shared" ca="1" si="30"/>
        <v>0.97955339701736144</v>
      </c>
      <c r="F994" s="74">
        <f t="shared" ca="1" si="31"/>
        <v>9.5903740291504036</v>
      </c>
    </row>
    <row r="995" spans="5:6" x14ac:dyDescent="0.25">
      <c r="E995" s="73">
        <f t="shared" ca="1" si="30"/>
        <v>6.7806455831866175E-2</v>
      </c>
      <c r="F995" s="74">
        <f t="shared" ca="1" si="31"/>
        <v>-5.9938520677493159</v>
      </c>
    </row>
    <row r="996" spans="5:6" x14ac:dyDescent="0.25">
      <c r="E996" s="73">
        <f t="shared" ca="1" si="30"/>
        <v>0.10483584222130804</v>
      </c>
      <c r="F996" s="74">
        <f t="shared" ca="1" si="31"/>
        <v>-4.686637137232303</v>
      </c>
    </row>
    <row r="997" spans="5:6" x14ac:dyDescent="0.25">
      <c r="E997" s="73">
        <f t="shared" ca="1" si="30"/>
        <v>0.65978529714980683</v>
      </c>
      <c r="F997" s="74">
        <f t="shared" ca="1" si="31"/>
        <v>1.1550936034193287</v>
      </c>
    </row>
    <row r="998" spans="5:6" x14ac:dyDescent="0.25">
      <c r="E998" s="73">
        <f t="shared" ca="1" si="30"/>
        <v>0.85171317762949694</v>
      </c>
      <c r="F998" s="74">
        <f t="shared" ca="1" si="31"/>
        <v>3.6463791334384221</v>
      </c>
    </row>
    <row r="999" spans="5:6" x14ac:dyDescent="0.25">
      <c r="E999" s="73">
        <f t="shared" ca="1" si="30"/>
        <v>0.13088674019637114</v>
      </c>
      <c r="F999" s="74">
        <f t="shared" ca="1" si="31"/>
        <v>-4.0208271835151477</v>
      </c>
    </row>
    <row r="1000" spans="5:6" x14ac:dyDescent="0.25">
      <c r="E1000" s="73">
        <f t="shared" ca="1" si="30"/>
        <v>0.88845797228073098</v>
      </c>
      <c r="F1000" s="74">
        <f t="shared" ca="1" si="31"/>
        <v>4.5006199449741224</v>
      </c>
    </row>
    <row r="1001" spans="5:6" x14ac:dyDescent="0.25">
      <c r="E1001" s="73">
        <f t="shared" ca="1" si="30"/>
        <v>0.50578853905477617</v>
      </c>
      <c r="F1001" s="74">
        <f t="shared" ca="1" si="31"/>
        <v>3.4933842694925672E-2</v>
      </c>
    </row>
    <row r="1002" spans="5:6" x14ac:dyDescent="0.25">
      <c r="E1002" s="73">
        <f t="shared" ca="1" si="30"/>
        <v>0.55380611303634542</v>
      </c>
      <c r="F1002" s="74">
        <f t="shared" ca="1" si="31"/>
        <v>0.34156355020059814</v>
      </c>
    </row>
    <row r="1003" spans="5:6" x14ac:dyDescent="0.25">
      <c r="E1003" s="73">
        <f t="shared" ca="1" si="30"/>
        <v>0.37183218857162914</v>
      </c>
      <c r="F1003" s="74">
        <f t="shared" ca="1" si="31"/>
        <v>-0.8884963557546196</v>
      </c>
    </row>
    <row r="1004" spans="5:6" x14ac:dyDescent="0.25">
      <c r="E1004" s="73">
        <f t="shared" ca="1" si="30"/>
        <v>0.50727459036141764</v>
      </c>
      <c r="F1004" s="74">
        <f t="shared" ca="1" si="31"/>
        <v>4.3968173910983781E-2</v>
      </c>
    </row>
    <row r="1005" spans="5:6" x14ac:dyDescent="0.25">
      <c r="E1005" s="73">
        <f t="shared" ca="1" si="30"/>
        <v>0.88796516620652177</v>
      </c>
      <c r="F1005" s="74">
        <f t="shared" ca="1" si="31"/>
        <v>4.487394778408059</v>
      </c>
    </row>
    <row r="1006" spans="5:6" x14ac:dyDescent="0.25">
      <c r="E1006" s="73">
        <f t="shared" ca="1" si="30"/>
        <v>0.80749845369327522</v>
      </c>
      <c r="F1006" s="74">
        <f t="shared" ca="1" si="31"/>
        <v>2.8635117358932258</v>
      </c>
    </row>
    <row r="1007" spans="5:6" x14ac:dyDescent="0.25">
      <c r="E1007" s="73">
        <f t="shared" ca="1" si="30"/>
        <v>0.96452930083642818</v>
      </c>
      <c r="F1007" s="74">
        <f t="shared" ca="1" si="31"/>
        <v>7.9377033552747012</v>
      </c>
    </row>
    <row r="1008" spans="5:6" x14ac:dyDescent="0.25">
      <c r="E1008" s="73">
        <f t="shared" ca="1" si="30"/>
        <v>0.60733578899093532</v>
      </c>
      <c r="F1008" s="74">
        <f t="shared" ca="1" si="31"/>
        <v>0.72495983008582054</v>
      </c>
    </row>
    <row r="1009" spans="5:6" x14ac:dyDescent="0.25">
      <c r="E1009" s="73">
        <f t="shared" ca="1" si="30"/>
        <v>0.46810251661929214</v>
      </c>
      <c r="F1009" s="74">
        <f t="shared" ca="1" si="31"/>
        <v>-0.19776232166321628</v>
      </c>
    </row>
    <row r="1010" spans="5:6" x14ac:dyDescent="0.25">
      <c r="E1010" s="73">
        <f t="shared" ca="1" si="30"/>
        <v>5.6246820696538857E-2</v>
      </c>
      <c r="F1010" s="74">
        <f t="shared" ca="1" si="31"/>
        <v>-6.5545757396563555</v>
      </c>
    </row>
    <row r="1011" spans="5:6" x14ac:dyDescent="0.25">
      <c r="E1011" s="73">
        <f t="shared" ca="1" si="30"/>
        <v>0.38557515157325029</v>
      </c>
      <c r="F1011" s="74">
        <f t="shared" ca="1" si="31"/>
        <v>-0.77961593610884627</v>
      </c>
    </row>
    <row r="1012" spans="5:6" x14ac:dyDescent="0.25">
      <c r="E1012" s="73">
        <f t="shared" ca="1" si="30"/>
        <v>0.20977681190733677</v>
      </c>
      <c r="F1012" s="74">
        <f t="shared" ca="1" si="31"/>
        <v>-2.605691799956535</v>
      </c>
    </row>
    <row r="1013" spans="5:6" x14ac:dyDescent="0.25">
      <c r="E1013" s="73">
        <f t="shared" ca="1" si="30"/>
        <v>0.14260387401894625</v>
      </c>
      <c r="F1013" s="74">
        <f t="shared" ca="1" si="31"/>
        <v>-3.763612271333189</v>
      </c>
    </row>
    <row r="1014" spans="5:6" x14ac:dyDescent="0.25">
      <c r="E1014" s="73">
        <f t="shared" ca="1" si="30"/>
        <v>0.5791655785098121</v>
      </c>
      <c r="F1014" s="74">
        <f t="shared" ca="1" si="31"/>
        <v>0.51710592067461336</v>
      </c>
    </row>
    <row r="1015" spans="5:6" x14ac:dyDescent="0.25">
      <c r="E1015" s="73">
        <f t="shared" ca="1" si="30"/>
        <v>0.43299360467575687</v>
      </c>
      <c r="F1015" s="74">
        <f t="shared" ca="1" si="31"/>
        <v>-0.43165542099217102</v>
      </c>
    </row>
    <row r="1016" spans="5:6" x14ac:dyDescent="0.25">
      <c r="E1016" s="73">
        <f t="shared" ca="1" si="30"/>
        <v>5.883637345717907E-2</v>
      </c>
      <c r="F1016" s="74">
        <f t="shared" ca="1" si="31"/>
        <v>-6.4195435156765512</v>
      </c>
    </row>
    <row r="1017" spans="5:6" x14ac:dyDescent="0.25">
      <c r="E1017" s="73">
        <f t="shared" ca="1" si="30"/>
        <v>0.62476062596222981</v>
      </c>
      <c r="F1017" s="74">
        <f t="shared" ca="1" si="31"/>
        <v>0.86113183599246035</v>
      </c>
    </row>
    <row r="1018" spans="5:6" x14ac:dyDescent="0.25">
      <c r="E1018" s="73">
        <f t="shared" ca="1" si="30"/>
        <v>0.96270211385601967</v>
      </c>
      <c r="F1018" s="74">
        <f t="shared" ca="1" si="31"/>
        <v>7.7870143353644412</v>
      </c>
    </row>
    <row r="1019" spans="5:6" x14ac:dyDescent="0.25">
      <c r="E1019" s="73">
        <f t="shared" ca="1" si="30"/>
        <v>0.85019187924804873</v>
      </c>
      <c r="F1019" s="74">
        <f t="shared" ca="1" si="31"/>
        <v>3.6157584545437129</v>
      </c>
    </row>
    <row r="1020" spans="5:6" x14ac:dyDescent="0.25">
      <c r="E1020" s="73">
        <f t="shared" ca="1" si="30"/>
        <v>0.87617734419195326</v>
      </c>
      <c r="F1020" s="74">
        <f t="shared" ca="1" si="31"/>
        <v>4.1872732548562226</v>
      </c>
    </row>
    <row r="1021" spans="5:6" x14ac:dyDescent="0.25">
      <c r="E1021" s="73">
        <f t="shared" ca="1" si="30"/>
        <v>0.11301544624122561</v>
      </c>
      <c r="F1021" s="74">
        <f t="shared" ca="1" si="31"/>
        <v>-4.4612507899535379</v>
      </c>
    </row>
    <row r="1022" spans="5:6" x14ac:dyDescent="0.25">
      <c r="E1022" s="73">
        <f t="shared" ca="1" si="30"/>
        <v>0.59119026943389508</v>
      </c>
      <c r="F1022" s="74">
        <f t="shared" ca="1" si="31"/>
        <v>0.60407477118395492</v>
      </c>
    </row>
    <row r="1023" spans="5:6" x14ac:dyDescent="0.25">
      <c r="E1023" s="73">
        <f t="shared" ca="1" si="30"/>
        <v>0.24952841977850926</v>
      </c>
      <c r="F1023" s="74">
        <f t="shared" ca="1" si="31"/>
        <v>-2.0851058483688814</v>
      </c>
    </row>
    <row r="1024" spans="5:6" x14ac:dyDescent="0.25">
      <c r="E1024" s="73">
        <f t="shared" ca="1" si="30"/>
        <v>0.34209290905307776</v>
      </c>
      <c r="F1024" s="74">
        <f t="shared" ca="1" si="31"/>
        <v>-1.1385772030669603</v>
      </c>
    </row>
    <row r="1025" spans="5:6" x14ac:dyDescent="0.25">
      <c r="E1025" s="73">
        <f t="shared" ca="1" si="30"/>
        <v>0.72231152707980539</v>
      </c>
      <c r="F1025" s="74">
        <f t="shared" ca="1" si="31"/>
        <v>1.7643246422424452</v>
      </c>
    </row>
    <row r="1026" spans="5:6" x14ac:dyDescent="0.25">
      <c r="E1026" s="73">
        <f t="shared" ca="1" si="30"/>
        <v>0.30606604252115988</v>
      </c>
      <c r="F1026" s="74">
        <f t="shared" ca="1" si="31"/>
        <v>-1.4724215835725318</v>
      </c>
    </row>
    <row r="1027" spans="5:6" x14ac:dyDescent="0.25">
      <c r="E1027" s="73">
        <f t="shared" ca="1" si="30"/>
        <v>0.77948247304850027</v>
      </c>
      <c r="F1027" s="74">
        <f t="shared" ca="1" si="31"/>
        <v>2.4558927581575531</v>
      </c>
    </row>
    <row r="1028" spans="5:6" x14ac:dyDescent="0.25">
      <c r="E1028" s="73">
        <f t="shared" ref="E1028:E1091" ca="1" si="32">RAND()</f>
        <v>0.99143569439928758</v>
      </c>
      <c r="F1028" s="74">
        <f t="shared" ref="F1028:F1091" ca="1" si="33">SIGN(E1028-0.5)*(_xlfn.GAMMA.INV(2*ABS(E1028-0.5),1/$C$5,(($C$4^$C$5)))^(1/$C$5))+$C$3</f>
        <v>12.20101513196564</v>
      </c>
    </row>
    <row r="1029" spans="5:6" x14ac:dyDescent="0.25">
      <c r="E1029" s="73">
        <f t="shared" ca="1" si="32"/>
        <v>0.51355385326989145</v>
      </c>
      <c r="F1029" s="74">
        <f t="shared" ca="1" si="33"/>
        <v>8.2445694709652198E-2</v>
      </c>
    </row>
    <row r="1030" spans="5:6" x14ac:dyDescent="0.25">
      <c r="E1030" s="73">
        <f t="shared" ca="1" si="32"/>
        <v>7.9121816878176432E-2</v>
      </c>
      <c r="F1030" s="74">
        <f t="shared" ca="1" si="33"/>
        <v>-5.5308583433845389</v>
      </c>
    </row>
    <row r="1031" spans="5:6" x14ac:dyDescent="0.25">
      <c r="E1031" s="73">
        <f t="shared" ca="1" si="32"/>
        <v>1.5480666514051E-2</v>
      </c>
      <c r="F1031" s="74">
        <f t="shared" ca="1" si="33"/>
        <v>-10.425048524172812</v>
      </c>
    </row>
    <row r="1032" spans="5:6" x14ac:dyDescent="0.25">
      <c r="E1032" s="73">
        <f t="shared" ca="1" si="32"/>
        <v>0.98092808560800659</v>
      </c>
      <c r="F1032" s="74">
        <f t="shared" ca="1" si="33"/>
        <v>9.7991738886725077</v>
      </c>
    </row>
    <row r="1033" spans="5:6" x14ac:dyDescent="0.25">
      <c r="E1033" s="73">
        <f t="shared" ca="1" si="32"/>
        <v>0.54097604794472165</v>
      </c>
      <c r="F1033" s="74">
        <f t="shared" ca="1" si="33"/>
        <v>0.25651711978851149</v>
      </c>
    </row>
    <row r="1034" spans="5:6" x14ac:dyDescent="0.25">
      <c r="E1034" s="73">
        <f t="shared" ca="1" si="32"/>
        <v>0.7492190274287891</v>
      </c>
      <c r="F1034" s="74">
        <f t="shared" ca="1" si="33"/>
        <v>2.0700844784472401</v>
      </c>
    </row>
    <row r="1035" spans="5:6" x14ac:dyDescent="0.25">
      <c r="E1035" s="73">
        <f t="shared" ca="1" si="32"/>
        <v>0.50514969789760011</v>
      </c>
      <c r="F1035" s="74">
        <f t="shared" ca="1" si="33"/>
        <v>3.1058404760404716E-2</v>
      </c>
    </row>
    <row r="1036" spans="5:6" x14ac:dyDescent="0.25">
      <c r="E1036" s="73">
        <f t="shared" ca="1" si="32"/>
        <v>0.81182167083483592</v>
      </c>
      <c r="F1036" s="74">
        <f t="shared" ca="1" si="33"/>
        <v>2.9316540774037141</v>
      </c>
    </row>
    <row r="1037" spans="5:6" x14ac:dyDescent="0.25">
      <c r="E1037" s="73">
        <f t="shared" ca="1" si="32"/>
        <v>0.11418159511404391</v>
      </c>
      <c r="F1037" s="74">
        <f t="shared" ca="1" si="33"/>
        <v>-4.4304539334401065</v>
      </c>
    </row>
    <row r="1038" spans="5:6" x14ac:dyDescent="0.25">
      <c r="E1038" s="73">
        <f t="shared" ca="1" si="32"/>
        <v>0.85465270668312254</v>
      </c>
      <c r="F1038" s="74">
        <f t="shared" ca="1" si="33"/>
        <v>3.706446280264811</v>
      </c>
    </row>
    <row r="1039" spans="5:6" x14ac:dyDescent="0.25">
      <c r="E1039" s="73">
        <f t="shared" ca="1" si="32"/>
        <v>0.48534716025238789</v>
      </c>
      <c r="F1039" s="74">
        <f t="shared" ca="1" si="33"/>
        <v>-8.9231007625410405E-2</v>
      </c>
    </row>
    <row r="1040" spans="5:6" x14ac:dyDescent="0.25">
      <c r="E1040" s="73">
        <f t="shared" ca="1" si="32"/>
        <v>0.8452676628719944</v>
      </c>
      <c r="F1040" s="74">
        <f t="shared" ca="1" si="33"/>
        <v>3.5187339944349691</v>
      </c>
    </row>
    <row r="1041" spans="5:6" x14ac:dyDescent="0.25">
      <c r="E1041" s="73">
        <f t="shared" ca="1" si="32"/>
        <v>0.41213252972415382</v>
      </c>
      <c r="F1041" s="74">
        <f t="shared" ca="1" si="33"/>
        <v>-0.57978938013279135</v>
      </c>
    </row>
    <row r="1042" spans="5:6" x14ac:dyDescent="0.25">
      <c r="E1042" s="73">
        <f t="shared" ca="1" si="32"/>
        <v>2.1289608620483569E-2</v>
      </c>
      <c r="F1042" s="74">
        <f t="shared" ca="1" si="33"/>
        <v>-9.4691670088247974</v>
      </c>
    </row>
    <row r="1043" spans="5:6" x14ac:dyDescent="0.25">
      <c r="E1043" s="73">
        <f t="shared" ca="1" si="32"/>
        <v>1.9521405764954425E-2</v>
      </c>
      <c r="F1043" s="74">
        <f t="shared" ca="1" si="33"/>
        <v>-9.7292895101491919</v>
      </c>
    </row>
    <row r="1044" spans="5:6" x14ac:dyDescent="0.25">
      <c r="E1044" s="73">
        <f t="shared" ca="1" si="32"/>
        <v>0.73891249802693637</v>
      </c>
      <c r="F1044" s="74">
        <f t="shared" ca="1" si="33"/>
        <v>1.9492574720509772</v>
      </c>
    </row>
    <row r="1045" spans="5:6" x14ac:dyDescent="0.25">
      <c r="E1045" s="73">
        <f t="shared" ca="1" si="32"/>
        <v>0.28770842044129996</v>
      </c>
      <c r="F1045" s="74">
        <f t="shared" ca="1" si="33"/>
        <v>-1.6579816804858614</v>
      </c>
    </row>
    <row r="1046" spans="5:6" x14ac:dyDescent="0.25">
      <c r="E1046" s="73">
        <f t="shared" ca="1" si="32"/>
        <v>9.2071180238186168E-2</v>
      </c>
      <c r="F1046" s="74">
        <f t="shared" ca="1" si="33"/>
        <v>-5.0761383668465712</v>
      </c>
    </row>
    <row r="1047" spans="5:6" x14ac:dyDescent="0.25">
      <c r="E1047" s="73">
        <f t="shared" ca="1" si="32"/>
        <v>0.19887475093006557</v>
      </c>
      <c r="F1047" s="74">
        <f t="shared" ca="1" si="33"/>
        <v>-2.7657985924782471</v>
      </c>
    </row>
    <row r="1048" spans="5:6" x14ac:dyDescent="0.25">
      <c r="E1048" s="73">
        <f t="shared" ca="1" si="32"/>
        <v>7.6871978546323771E-2</v>
      </c>
      <c r="F1048" s="74">
        <f t="shared" ca="1" si="33"/>
        <v>-5.6174000295910984</v>
      </c>
    </row>
    <row r="1049" spans="5:6" x14ac:dyDescent="0.25">
      <c r="E1049" s="73">
        <f t="shared" ca="1" si="32"/>
        <v>0.63766261224673115</v>
      </c>
      <c r="F1049" s="74">
        <f t="shared" ca="1" si="33"/>
        <v>0.9660969308407944</v>
      </c>
    </row>
    <row r="1050" spans="5:6" x14ac:dyDescent="0.25">
      <c r="E1050" s="73">
        <f t="shared" ca="1" si="32"/>
        <v>0.42634124923809946</v>
      </c>
      <c r="F1050" s="74">
        <f t="shared" ca="1" si="33"/>
        <v>-0.4781040548287443</v>
      </c>
    </row>
    <row r="1051" spans="5:6" x14ac:dyDescent="0.25">
      <c r="E1051" s="73">
        <f t="shared" ca="1" si="32"/>
        <v>0.6725446223150312</v>
      </c>
      <c r="F1051" s="74">
        <f t="shared" ca="1" si="33"/>
        <v>1.2697689119206483</v>
      </c>
    </row>
    <row r="1052" spans="5:6" x14ac:dyDescent="0.25">
      <c r="E1052" s="73">
        <f t="shared" ca="1" si="32"/>
        <v>0.26083518148069929</v>
      </c>
      <c r="F1052" s="74">
        <f t="shared" ca="1" si="33"/>
        <v>-1.952158137456266</v>
      </c>
    </row>
    <row r="1053" spans="5:6" x14ac:dyDescent="0.25">
      <c r="E1053" s="73">
        <f t="shared" ca="1" si="32"/>
        <v>0.994506894762897</v>
      </c>
      <c r="F1053" s="74">
        <f t="shared" ca="1" si="33"/>
        <v>13.533343157529238</v>
      </c>
    </row>
    <row r="1054" spans="5:6" x14ac:dyDescent="0.25">
      <c r="E1054" s="73">
        <f t="shared" ca="1" si="32"/>
        <v>0.70004718292899482</v>
      </c>
      <c r="F1054" s="74">
        <f t="shared" ca="1" si="33"/>
        <v>1.5329487376956243</v>
      </c>
    </row>
    <row r="1055" spans="5:6" x14ac:dyDescent="0.25">
      <c r="E1055" s="73">
        <f t="shared" ca="1" si="32"/>
        <v>6.5121952459629373E-2</v>
      </c>
      <c r="F1055" s="74">
        <f t="shared" ca="1" si="33"/>
        <v>-6.115039184067621</v>
      </c>
    </row>
    <row r="1056" spans="5:6" x14ac:dyDescent="0.25">
      <c r="E1056" s="73">
        <f t="shared" ca="1" si="32"/>
        <v>0.81668627036824204</v>
      </c>
      <c r="F1056" s="74">
        <f t="shared" ca="1" si="33"/>
        <v>3.0102271315873441</v>
      </c>
    </row>
    <row r="1057" spans="5:6" x14ac:dyDescent="0.25">
      <c r="E1057" s="73">
        <f t="shared" ca="1" si="32"/>
        <v>0.80974806503928132</v>
      </c>
      <c r="F1057" s="74">
        <f t="shared" ca="1" si="33"/>
        <v>2.8987767933321926</v>
      </c>
    </row>
    <row r="1058" spans="5:6" x14ac:dyDescent="0.25">
      <c r="E1058" s="73">
        <f t="shared" ca="1" si="32"/>
        <v>0.59562114707844016</v>
      </c>
      <c r="F1058" s="74">
        <f t="shared" ca="1" si="33"/>
        <v>0.63676771536602383</v>
      </c>
    </row>
    <row r="1059" spans="5:6" x14ac:dyDescent="0.25">
      <c r="E1059" s="73">
        <f t="shared" ca="1" si="32"/>
        <v>0.20665931365252332</v>
      </c>
      <c r="F1059" s="74">
        <f t="shared" ca="1" si="33"/>
        <v>-2.6506094663544268</v>
      </c>
    </row>
    <row r="1060" spans="5:6" x14ac:dyDescent="0.25">
      <c r="E1060" s="73">
        <f t="shared" ca="1" si="32"/>
        <v>0.95860081869400893</v>
      </c>
      <c r="F1060" s="74">
        <f t="shared" ca="1" si="33"/>
        <v>7.4740409790121864</v>
      </c>
    </row>
    <row r="1061" spans="5:6" x14ac:dyDescent="0.25">
      <c r="E1061" s="73">
        <f t="shared" ca="1" si="32"/>
        <v>0.82734615569752401</v>
      </c>
      <c r="F1061" s="74">
        <f t="shared" ca="1" si="33"/>
        <v>3.1899582251542773</v>
      </c>
    </row>
    <row r="1062" spans="5:6" x14ac:dyDescent="0.25">
      <c r="E1062" s="73">
        <f t="shared" ca="1" si="32"/>
        <v>0.38967752560374447</v>
      </c>
      <c r="F1062" s="74">
        <f t="shared" ca="1" si="33"/>
        <v>-0.74786567627986034</v>
      </c>
    </row>
    <row r="1063" spans="5:6" x14ac:dyDescent="0.25">
      <c r="E1063" s="73">
        <f t="shared" ca="1" si="32"/>
        <v>7.443967474317903E-2</v>
      </c>
      <c r="F1063" s="74">
        <f t="shared" ca="1" si="33"/>
        <v>-5.7138571081200658</v>
      </c>
    </row>
    <row r="1064" spans="5:6" x14ac:dyDescent="0.25">
      <c r="E1064" s="73">
        <f t="shared" ca="1" si="32"/>
        <v>0.14115497160746571</v>
      </c>
      <c r="F1064" s="74">
        <f t="shared" ca="1" si="33"/>
        <v>-3.7942491665578277</v>
      </c>
    </row>
    <row r="1065" spans="5:6" x14ac:dyDescent="0.25">
      <c r="E1065" s="73">
        <f t="shared" ca="1" si="32"/>
        <v>1.7687952957185837E-2</v>
      </c>
      <c r="F1065" s="74">
        <f t="shared" ca="1" si="33"/>
        <v>-10.025172943379417</v>
      </c>
    </row>
    <row r="1066" spans="5:6" x14ac:dyDescent="0.25">
      <c r="E1066" s="73">
        <f t="shared" ca="1" si="32"/>
        <v>0.11311372893104532</v>
      </c>
      <c r="F1066" s="74">
        <f t="shared" ca="1" si="33"/>
        <v>-4.4586430053737685</v>
      </c>
    </row>
    <row r="1067" spans="5:6" x14ac:dyDescent="0.25">
      <c r="E1067" s="73">
        <f t="shared" ca="1" si="32"/>
        <v>0.7315852583071103</v>
      </c>
      <c r="F1067" s="74">
        <f t="shared" ca="1" si="33"/>
        <v>1.8662243114784773</v>
      </c>
    </row>
    <row r="1068" spans="5:6" x14ac:dyDescent="0.25">
      <c r="E1068" s="73">
        <f t="shared" ca="1" si="32"/>
        <v>0.63091980156871408</v>
      </c>
      <c r="F1068" s="74">
        <f t="shared" ca="1" si="33"/>
        <v>0.91078241422313955</v>
      </c>
    </row>
    <row r="1069" spans="5:6" x14ac:dyDescent="0.25">
      <c r="E1069" s="73">
        <f t="shared" ca="1" si="32"/>
        <v>0.78585739102032415</v>
      </c>
      <c r="F1069" s="74">
        <f t="shared" ca="1" si="33"/>
        <v>2.5438977247290095</v>
      </c>
    </row>
    <row r="1070" spans="5:6" x14ac:dyDescent="0.25">
      <c r="E1070" s="73">
        <f t="shared" ca="1" si="32"/>
        <v>0.96388839198044329</v>
      </c>
      <c r="F1070" s="74">
        <f t="shared" ca="1" si="33"/>
        <v>7.883981198945337</v>
      </c>
    </row>
    <row r="1071" spans="5:6" x14ac:dyDescent="0.25">
      <c r="E1071" s="73">
        <f t="shared" ca="1" si="32"/>
        <v>0.12349913976057791</v>
      </c>
      <c r="F1071" s="74">
        <f t="shared" ca="1" si="33"/>
        <v>-4.1951217236394376</v>
      </c>
    </row>
    <row r="1072" spans="5:6" x14ac:dyDescent="0.25">
      <c r="E1072" s="73">
        <f t="shared" ca="1" si="32"/>
        <v>0.82740105008673015</v>
      </c>
      <c r="F1072" s="74">
        <f t="shared" ca="1" si="33"/>
        <v>3.1909122111712778</v>
      </c>
    </row>
    <row r="1073" spans="5:6" x14ac:dyDescent="0.25">
      <c r="E1073" s="73">
        <f t="shared" ca="1" si="32"/>
        <v>0.41272760891590321</v>
      </c>
      <c r="F1073" s="74">
        <f t="shared" ca="1" si="33"/>
        <v>-0.57546079689464957</v>
      </c>
    </row>
    <row r="1074" spans="5:6" x14ac:dyDescent="0.25">
      <c r="E1074" s="73">
        <f t="shared" ca="1" si="32"/>
        <v>0.64568912146071744</v>
      </c>
      <c r="F1074" s="74">
        <f t="shared" ca="1" si="33"/>
        <v>1.033300148117352</v>
      </c>
    </row>
    <row r="1075" spans="5:6" x14ac:dyDescent="0.25">
      <c r="E1075" s="73">
        <f t="shared" ca="1" si="32"/>
        <v>8.2550020728254569E-2</v>
      </c>
      <c r="F1075" s="74">
        <f t="shared" ca="1" si="33"/>
        <v>-5.403611030870092</v>
      </c>
    </row>
    <row r="1076" spans="5:6" x14ac:dyDescent="0.25">
      <c r="E1076" s="73">
        <f t="shared" ca="1" si="32"/>
        <v>0.13996291872878408</v>
      </c>
      <c r="F1076" s="74">
        <f t="shared" ca="1" si="33"/>
        <v>-3.8196917313573344</v>
      </c>
    </row>
    <row r="1077" spans="5:6" x14ac:dyDescent="0.25">
      <c r="E1077" s="73">
        <f t="shared" ca="1" si="32"/>
        <v>0.543354164800817</v>
      </c>
      <c r="F1077" s="74">
        <f t="shared" ca="1" si="33"/>
        <v>0.27209995698222683</v>
      </c>
    </row>
    <row r="1078" spans="5:6" x14ac:dyDescent="0.25">
      <c r="E1078" s="73">
        <f t="shared" ca="1" si="32"/>
        <v>0.36545490224205157</v>
      </c>
      <c r="F1078" s="74">
        <f t="shared" ca="1" si="33"/>
        <v>-0.94039563997125408</v>
      </c>
    </row>
    <row r="1079" spans="5:6" x14ac:dyDescent="0.25">
      <c r="E1079" s="73">
        <f t="shared" ca="1" si="32"/>
        <v>0.66180582815050593</v>
      </c>
      <c r="F1079" s="74">
        <f t="shared" ca="1" si="33"/>
        <v>1.1729636848742384</v>
      </c>
    </row>
    <row r="1080" spans="5:6" x14ac:dyDescent="0.25">
      <c r="E1080" s="73">
        <f t="shared" ca="1" si="32"/>
        <v>0.79382826476364121</v>
      </c>
      <c r="F1080" s="74">
        <f t="shared" ca="1" si="33"/>
        <v>2.6576958322300364</v>
      </c>
    </row>
    <row r="1081" spans="5:6" x14ac:dyDescent="0.25">
      <c r="E1081" s="73">
        <f t="shared" ca="1" si="32"/>
        <v>0.52420725027073656</v>
      </c>
      <c r="F1081" s="74">
        <f t="shared" ca="1" si="33"/>
        <v>0.14887721619958189</v>
      </c>
    </row>
    <row r="1082" spans="5:6" x14ac:dyDescent="0.25">
      <c r="E1082" s="73">
        <f t="shared" ca="1" si="32"/>
        <v>0.82442359467029214</v>
      </c>
      <c r="F1082" s="74">
        <f t="shared" ca="1" si="33"/>
        <v>3.1396013767591118</v>
      </c>
    </row>
    <row r="1083" spans="5:6" x14ac:dyDescent="0.25">
      <c r="E1083" s="73">
        <f t="shared" ca="1" si="32"/>
        <v>0.87147298603972279</v>
      </c>
      <c r="F1083" s="74">
        <f t="shared" ca="1" si="33"/>
        <v>4.0754069724281017</v>
      </c>
    </row>
    <row r="1084" spans="5:6" x14ac:dyDescent="0.25">
      <c r="E1084" s="73">
        <f t="shared" ca="1" si="32"/>
        <v>0.32154480712705991</v>
      </c>
      <c r="F1084" s="74">
        <f t="shared" ca="1" si="33"/>
        <v>-1.3244135864265094</v>
      </c>
    </row>
    <row r="1085" spans="5:6" x14ac:dyDescent="0.25">
      <c r="E1085" s="73">
        <f t="shared" ca="1" si="32"/>
        <v>0.4473825582957065</v>
      </c>
      <c r="F1085" s="74">
        <f t="shared" ca="1" si="33"/>
        <v>-0.33358210413971118</v>
      </c>
    </row>
    <row r="1086" spans="5:6" x14ac:dyDescent="0.25">
      <c r="E1086" s="73">
        <f t="shared" ca="1" si="32"/>
        <v>0.37118858118360964</v>
      </c>
      <c r="F1086" s="74">
        <f t="shared" ca="1" si="33"/>
        <v>-0.89369357964271934</v>
      </c>
    </row>
    <row r="1087" spans="5:6" x14ac:dyDescent="0.25">
      <c r="E1087" s="73">
        <f t="shared" ca="1" si="32"/>
        <v>7.3984964342363013E-2</v>
      </c>
      <c r="F1087" s="74">
        <f t="shared" ca="1" si="33"/>
        <v>-5.7322386312763918</v>
      </c>
    </row>
    <row r="1088" spans="5:6" x14ac:dyDescent="0.25">
      <c r="E1088" s="73">
        <f t="shared" ca="1" si="32"/>
        <v>0.86353189032286271</v>
      </c>
      <c r="F1088" s="74">
        <f t="shared" ca="1" si="33"/>
        <v>3.8955514194946304</v>
      </c>
    </row>
    <row r="1089" spans="5:6" x14ac:dyDescent="0.25">
      <c r="E1089" s="73">
        <f t="shared" ca="1" si="32"/>
        <v>0.17826403998340135</v>
      </c>
      <c r="F1089" s="74">
        <f t="shared" ca="1" si="33"/>
        <v>-3.0940268296330773</v>
      </c>
    </row>
    <row r="1090" spans="5:6" x14ac:dyDescent="0.25">
      <c r="E1090" s="73">
        <f t="shared" ca="1" si="32"/>
        <v>0.94111682057005397</v>
      </c>
      <c r="F1090" s="74">
        <f t="shared" ca="1" si="33"/>
        <v>6.4171578809666556</v>
      </c>
    </row>
    <row r="1091" spans="5:6" x14ac:dyDescent="0.25">
      <c r="E1091" s="73">
        <f t="shared" ca="1" si="32"/>
        <v>0.87427265126489995</v>
      </c>
      <c r="F1091" s="74">
        <f t="shared" ca="1" si="33"/>
        <v>4.1414773050321667</v>
      </c>
    </row>
    <row r="1092" spans="5:6" x14ac:dyDescent="0.25">
      <c r="E1092" s="73">
        <f t="shared" ref="E1092:E1155" ca="1" si="34">RAND()</f>
        <v>3.5439696251050479E-2</v>
      </c>
      <c r="F1092" s="74">
        <f t="shared" ref="F1092:F1155" ca="1" si="35">SIGN(E1092-0.5)*(_xlfn.GAMMA.INV(2*ABS(E1092-0.5),1/$C$5,(($C$4^$C$5)))^(1/$C$5))+$C$3</f>
        <v>-7.9403266305489835</v>
      </c>
    </row>
    <row r="1093" spans="5:6" x14ac:dyDescent="0.25">
      <c r="E1093" s="73">
        <f t="shared" ca="1" si="34"/>
        <v>0.32424183532912865</v>
      </c>
      <c r="F1093" s="74">
        <f t="shared" ca="1" si="35"/>
        <v>-1.2993553671449216</v>
      </c>
    </row>
    <row r="1094" spans="5:6" x14ac:dyDescent="0.25">
      <c r="E1094" s="73">
        <f t="shared" ca="1" si="34"/>
        <v>0.37578336327747164</v>
      </c>
      <c r="F1094" s="74">
        <f t="shared" ca="1" si="35"/>
        <v>-0.85678584771960065</v>
      </c>
    </row>
    <row r="1095" spans="5:6" x14ac:dyDescent="0.25">
      <c r="E1095" s="73">
        <f t="shared" ca="1" si="34"/>
        <v>0.67328173294612548</v>
      </c>
      <c r="F1095" s="74">
        <f t="shared" ca="1" si="35"/>
        <v>1.276529602593317</v>
      </c>
    </row>
    <row r="1096" spans="5:6" x14ac:dyDescent="0.25">
      <c r="E1096" s="73">
        <f t="shared" ca="1" si="34"/>
        <v>0.92986089960349005</v>
      </c>
      <c r="F1096" s="74">
        <f t="shared" ca="1" si="35"/>
        <v>5.8923830388575613</v>
      </c>
    </row>
    <row r="1097" spans="5:6" x14ac:dyDescent="0.25">
      <c r="E1097" s="73">
        <f t="shared" ca="1" si="34"/>
        <v>0.5215421245213826</v>
      </c>
      <c r="F1097" s="74">
        <f t="shared" ca="1" si="35"/>
        <v>0.13211977779568376</v>
      </c>
    </row>
    <row r="1098" spans="5:6" x14ac:dyDescent="0.25">
      <c r="E1098" s="73">
        <f t="shared" ca="1" si="34"/>
        <v>0.42591862154673077</v>
      </c>
      <c r="F1098" s="74">
        <f t="shared" ca="1" si="35"/>
        <v>-0.48107939890276696</v>
      </c>
    </row>
    <row r="1099" spans="5:6" x14ac:dyDescent="0.25">
      <c r="E1099" s="73">
        <f t="shared" ca="1" si="34"/>
        <v>0.99500361360799472</v>
      </c>
      <c r="F1099" s="74">
        <f t="shared" ca="1" si="35"/>
        <v>13.817679506628572</v>
      </c>
    </row>
    <row r="1100" spans="5:6" x14ac:dyDescent="0.25">
      <c r="E1100" s="73">
        <f t="shared" ca="1" si="34"/>
        <v>0.21323529446625189</v>
      </c>
      <c r="F1100" s="74">
        <f t="shared" ca="1" si="35"/>
        <v>-2.5566356206643888</v>
      </c>
    </row>
    <row r="1101" spans="5:6" x14ac:dyDescent="0.25">
      <c r="E1101" s="73">
        <f t="shared" ca="1" si="34"/>
        <v>0.31854980861506843</v>
      </c>
      <c r="F1101" s="74">
        <f t="shared" ca="1" si="35"/>
        <v>-1.3524877519804872</v>
      </c>
    </row>
    <row r="1102" spans="5:6" x14ac:dyDescent="0.25">
      <c r="E1102" s="73">
        <f t="shared" ca="1" si="34"/>
        <v>0.52101688770947274</v>
      </c>
      <c r="F1102" s="74">
        <f t="shared" ca="1" si="35"/>
        <v>0.12882827343369044</v>
      </c>
    </row>
    <row r="1103" spans="5:6" x14ac:dyDescent="0.25">
      <c r="E1103" s="73">
        <f t="shared" ca="1" si="34"/>
        <v>0.22390622594129295</v>
      </c>
      <c r="F1103" s="74">
        <f t="shared" ca="1" si="35"/>
        <v>-2.4101423052286943</v>
      </c>
    </row>
    <row r="1104" spans="5:6" x14ac:dyDescent="0.25">
      <c r="E1104" s="73">
        <f t="shared" ca="1" si="34"/>
        <v>0.13460160532104848</v>
      </c>
      <c r="F1104" s="74">
        <f t="shared" ca="1" si="35"/>
        <v>-3.9368662640327123</v>
      </c>
    </row>
    <row r="1105" spans="5:6" x14ac:dyDescent="0.25">
      <c r="E1105" s="73">
        <f t="shared" ca="1" si="34"/>
        <v>7.3588220048950048E-2</v>
      </c>
      <c r="F1105" s="74">
        <f t="shared" ca="1" si="35"/>
        <v>-5.7483694175401876</v>
      </c>
    </row>
    <row r="1106" spans="5:6" x14ac:dyDescent="0.25">
      <c r="E1106" s="73">
        <f t="shared" ca="1" si="34"/>
        <v>0.32248607973018395</v>
      </c>
      <c r="F1106" s="74">
        <f t="shared" ca="1" si="35"/>
        <v>-1.315644380235832</v>
      </c>
    </row>
    <row r="1107" spans="5:6" x14ac:dyDescent="0.25">
      <c r="E1107" s="73">
        <f t="shared" ca="1" si="34"/>
        <v>0.17181353164184621</v>
      </c>
      <c r="F1107" s="74">
        <f t="shared" ca="1" si="35"/>
        <v>-3.2045949841544412</v>
      </c>
    </row>
    <row r="1108" spans="5:6" x14ac:dyDescent="0.25">
      <c r="E1108" s="73">
        <f t="shared" ca="1" si="34"/>
        <v>0.50332968386992438</v>
      </c>
      <c r="F1108" s="74">
        <f t="shared" ca="1" si="35"/>
        <v>2.0044920794665383E-2</v>
      </c>
    </row>
    <row r="1109" spans="5:6" x14ac:dyDescent="0.25">
      <c r="E1109" s="73">
        <f t="shared" ca="1" si="34"/>
        <v>0.937665264092442</v>
      </c>
      <c r="F1109" s="74">
        <f t="shared" ca="1" si="35"/>
        <v>6.2462678078942773</v>
      </c>
    </row>
    <row r="1110" spans="5:6" x14ac:dyDescent="0.25">
      <c r="E1110" s="73">
        <f t="shared" ca="1" si="34"/>
        <v>0.35650570659833747</v>
      </c>
      <c r="F1110" s="74">
        <f t="shared" ca="1" si="35"/>
        <v>-1.0147735542224767</v>
      </c>
    </row>
    <row r="1111" spans="5:6" x14ac:dyDescent="0.25">
      <c r="E1111" s="73">
        <f t="shared" ca="1" si="34"/>
        <v>0.2000555590914338</v>
      </c>
      <c r="F1111" s="74">
        <f t="shared" ca="1" si="35"/>
        <v>-2.748038924984999</v>
      </c>
    </row>
    <row r="1112" spans="5:6" x14ac:dyDescent="0.25">
      <c r="E1112" s="73">
        <f t="shared" ca="1" si="34"/>
        <v>0.98456844159374168</v>
      </c>
      <c r="F1112" s="74">
        <f t="shared" ca="1" si="35"/>
        <v>10.434580316057382</v>
      </c>
    </row>
    <row r="1113" spans="5:6" x14ac:dyDescent="0.25">
      <c r="E1113" s="73">
        <f t="shared" ca="1" si="34"/>
        <v>0.6869445387793206</v>
      </c>
      <c r="F1113" s="74">
        <f t="shared" ca="1" si="35"/>
        <v>1.4046831935412618</v>
      </c>
    </row>
    <row r="1114" spans="5:6" x14ac:dyDescent="0.25">
      <c r="E1114" s="73">
        <f t="shared" ca="1" si="34"/>
        <v>0.80271684831131118</v>
      </c>
      <c r="F1114" s="74">
        <f t="shared" ca="1" si="35"/>
        <v>2.7899042502618752</v>
      </c>
    </row>
    <row r="1115" spans="5:6" x14ac:dyDescent="0.25">
      <c r="E1115" s="73">
        <f t="shared" ca="1" si="34"/>
        <v>0.25446954403108391</v>
      </c>
      <c r="F1115" s="74">
        <f t="shared" ca="1" si="35"/>
        <v>-2.0262808182346266</v>
      </c>
    </row>
    <row r="1116" spans="5:6" x14ac:dyDescent="0.25">
      <c r="E1116" s="73">
        <f t="shared" ca="1" si="34"/>
        <v>0.21652757085307273</v>
      </c>
      <c r="F1116" s="74">
        <f t="shared" ca="1" si="35"/>
        <v>-2.5106706331097328</v>
      </c>
    </row>
    <row r="1117" spans="5:6" x14ac:dyDescent="0.25">
      <c r="E1117" s="73">
        <f t="shared" ca="1" si="34"/>
        <v>0.61747807695608004</v>
      </c>
      <c r="F1117" s="74">
        <f t="shared" ca="1" si="35"/>
        <v>0.80346639495164507</v>
      </c>
    </row>
    <row r="1118" spans="5:6" x14ac:dyDescent="0.25">
      <c r="E1118" s="73">
        <f t="shared" ca="1" si="34"/>
        <v>2.1473272227870099E-2</v>
      </c>
      <c r="F1118" s="74">
        <f t="shared" ca="1" si="35"/>
        <v>-9.4433972665060431</v>
      </c>
    </row>
    <row r="1119" spans="5:6" x14ac:dyDescent="0.25">
      <c r="E1119" s="73">
        <f t="shared" ca="1" si="34"/>
        <v>0.43894286667979443</v>
      </c>
      <c r="F1119" s="74">
        <f t="shared" ca="1" si="35"/>
        <v>-0.39071651416166042</v>
      </c>
    </row>
    <row r="1120" spans="5:6" x14ac:dyDescent="0.25">
      <c r="E1120" s="73">
        <f t="shared" ca="1" si="34"/>
        <v>0.41694190841769296</v>
      </c>
      <c r="F1120" s="74">
        <f t="shared" ca="1" si="35"/>
        <v>-0.54498358403566827</v>
      </c>
    </row>
    <row r="1121" spans="5:6" x14ac:dyDescent="0.25">
      <c r="E1121" s="73">
        <f t="shared" ca="1" si="34"/>
        <v>0.94390956601959308</v>
      </c>
      <c r="F1121" s="74">
        <f t="shared" ca="1" si="35"/>
        <v>6.562928453149695</v>
      </c>
    </row>
    <row r="1122" spans="5:6" x14ac:dyDescent="0.25">
      <c r="E1122" s="73">
        <f t="shared" ca="1" si="34"/>
        <v>0.35632833361460103</v>
      </c>
      <c r="F1122" s="74">
        <f t="shared" ca="1" si="35"/>
        <v>-1.0162665215393363</v>
      </c>
    </row>
    <row r="1123" spans="5:6" x14ac:dyDescent="0.25">
      <c r="E1123" s="73">
        <f t="shared" ca="1" si="34"/>
        <v>0.42691685550210157</v>
      </c>
      <c r="F1123" s="74">
        <f t="shared" ca="1" si="35"/>
        <v>-0.47405646584163363</v>
      </c>
    </row>
    <row r="1124" spans="5:6" x14ac:dyDescent="0.25">
      <c r="E1124" s="73">
        <f t="shared" ca="1" si="34"/>
        <v>0.1419484736885761</v>
      </c>
      <c r="F1124" s="74">
        <f t="shared" ca="1" si="35"/>
        <v>-3.7774319040572868</v>
      </c>
    </row>
    <row r="1125" spans="5:6" x14ac:dyDescent="0.25">
      <c r="E1125" s="73">
        <f t="shared" ca="1" si="34"/>
        <v>0.82383913485798099</v>
      </c>
      <c r="F1125" s="74">
        <f t="shared" ca="1" si="35"/>
        <v>3.129631543034634</v>
      </c>
    </row>
    <row r="1126" spans="5:6" x14ac:dyDescent="0.25">
      <c r="E1126" s="73">
        <f t="shared" ca="1" si="34"/>
        <v>0.45271457302875229</v>
      </c>
      <c r="F1126" s="74">
        <f t="shared" ca="1" si="35"/>
        <v>-0.29803875941469665</v>
      </c>
    </row>
    <row r="1127" spans="5:6" x14ac:dyDescent="0.25">
      <c r="E1127" s="73">
        <f t="shared" ca="1" si="34"/>
        <v>0.92584445468895316</v>
      </c>
      <c r="F1127" s="74">
        <f t="shared" ca="1" si="35"/>
        <v>5.7253297427701524</v>
      </c>
    </row>
    <row r="1128" spans="5:6" x14ac:dyDescent="0.25">
      <c r="E1128" s="73">
        <f t="shared" ca="1" si="34"/>
        <v>0.55324011575553844</v>
      </c>
      <c r="F1128" s="74">
        <f t="shared" ca="1" si="35"/>
        <v>0.33776045954894912</v>
      </c>
    </row>
    <row r="1129" spans="5:6" x14ac:dyDescent="0.25">
      <c r="E1129" s="73">
        <f t="shared" ca="1" si="34"/>
        <v>0.60537453599449997</v>
      </c>
      <c r="F1129" s="74">
        <f t="shared" ca="1" si="35"/>
        <v>0.71001292719294007</v>
      </c>
    </row>
    <row r="1130" spans="5:6" x14ac:dyDescent="0.25">
      <c r="E1130" s="73">
        <f t="shared" ca="1" si="34"/>
        <v>0.4646816008408956</v>
      </c>
      <c r="F1130" s="74">
        <f t="shared" ca="1" si="35"/>
        <v>-0.21976697023043806</v>
      </c>
    </row>
    <row r="1131" spans="5:6" x14ac:dyDescent="0.25">
      <c r="E1131" s="73">
        <f t="shared" ca="1" si="34"/>
        <v>0.93343098945037439</v>
      </c>
      <c r="F1131" s="74">
        <f t="shared" ca="1" si="35"/>
        <v>6.0491068086823532</v>
      </c>
    </row>
    <row r="1132" spans="5:6" x14ac:dyDescent="0.25">
      <c r="E1132" s="73">
        <f t="shared" ca="1" si="34"/>
        <v>0.67213076182235898</v>
      </c>
      <c r="F1132" s="74">
        <f t="shared" ca="1" si="35"/>
        <v>1.2659797008547855</v>
      </c>
    </row>
    <row r="1133" spans="5:6" x14ac:dyDescent="0.25">
      <c r="E1133" s="73">
        <f t="shared" ca="1" si="34"/>
        <v>0.73776026679132756</v>
      </c>
      <c r="F1133" s="74">
        <f t="shared" ca="1" si="35"/>
        <v>1.9360470023483121</v>
      </c>
    </row>
    <row r="1134" spans="5:6" x14ac:dyDescent="0.25">
      <c r="E1134" s="73">
        <f t="shared" ca="1" si="34"/>
        <v>0.76145245329401523</v>
      </c>
      <c r="F1134" s="74">
        <f t="shared" ca="1" si="35"/>
        <v>2.2201183521150467</v>
      </c>
    </row>
    <row r="1135" spans="5:6" x14ac:dyDescent="0.25">
      <c r="E1135" s="73">
        <f t="shared" ca="1" si="34"/>
        <v>7.0105889642811392E-2</v>
      </c>
      <c r="F1135" s="74">
        <f t="shared" ca="1" si="35"/>
        <v>-5.8938038705454536</v>
      </c>
    </row>
    <row r="1136" spans="5:6" x14ac:dyDescent="0.25">
      <c r="E1136" s="73">
        <f t="shared" ca="1" si="34"/>
        <v>0.16602955393676921</v>
      </c>
      <c r="F1136" s="74">
        <f t="shared" ca="1" si="35"/>
        <v>-3.3073268704453929</v>
      </c>
    </row>
    <row r="1137" spans="5:6" x14ac:dyDescent="0.25">
      <c r="E1137" s="73">
        <f t="shared" ca="1" si="34"/>
        <v>0.18708921293251257</v>
      </c>
      <c r="F1137" s="74">
        <f t="shared" ca="1" si="35"/>
        <v>-2.9490675624781533</v>
      </c>
    </row>
    <row r="1138" spans="5:6" x14ac:dyDescent="0.25">
      <c r="E1138" s="73">
        <f t="shared" ca="1" si="34"/>
        <v>0.99414052977199707</v>
      </c>
      <c r="F1138" s="74">
        <f t="shared" ca="1" si="35"/>
        <v>13.33964671109306</v>
      </c>
    </row>
    <row r="1139" spans="5:6" x14ac:dyDescent="0.25">
      <c r="E1139" s="73">
        <f t="shared" ca="1" si="34"/>
        <v>0.13387743887028958</v>
      </c>
      <c r="F1139" s="74">
        <f t="shared" ca="1" si="35"/>
        <v>-3.9530500569051386</v>
      </c>
    </row>
    <row r="1140" spans="5:6" x14ac:dyDescent="0.25">
      <c r="E1140" s="73">
        <f t="shared" ca="1" si="34"/>
        <v>0.34563554364315019</v>
      </c>
      <c r="F1140" s="74">
        <f t="shared" ca="1" si="35"/>
        <v>-1.1076696617727819</v>
      </c>
    </row>
    <row r="1141" spans="5:6" x14ac:dyDescent="0.25">
      <c r="E1141" s="73">
        <f t="shared" ca="1" si="34"/>
        <v>0.17300469769798121</v>
      </c>
      <c r="F1141" s="74">
        <f t="shared" ca="1" si="35"/>
        <v>-3.1838680499084822</v>
      </c>
    </row>
    <row r="1142" spans="5:6" x14ac:dyDescent="0.25">
      <c r="E1142" s="73">
        <f t="shared" ca="1" si="34"/>
        <v>6.5042968782149435E-2</v>
      </c>
      <c r="F1142" s="74">
        <f t="shared" ca="1" si="35"/>
        <v>-6.1186799662270719</v>
      </c>
    </row>
    <row r="1143" spans="5:6" x14ac:dyDescent="0.25">
      <c r="E1143" s="73">
        <f t="shared" ca="1" si="34"/>
        <v>0.92839940743675609</v>
      </c>
      <c r="F1143" s="74">
        <f t="shared" ca="1" si="35"/>
        <v>5.830514245400634</v>
      </c>
    </row>
    <row r="1144" spans="5:6" x14ac:dyDescent="0.25">
      <c r="E1144" s="73">
        <f t="shared" ca="1" si="34"/>
        <v>0.45271874093046571</v>
      </c>
      <c r="F1144" s="74">
        <f t="shared" ca="1" si="35"/>
        <v>-0.29801114014125574</v>
      </c>
    </row>
    <row r="1145" spans="5:6" x14ac:dyDescent="0.25">
      <c r="E1145" s="73">
        <f t="shared" ca="1" si="34"/>
        <v>0.85587521251764009</v>
      </c>
      <c r="F1145" s="74">
        <f t="shared" ca="1" si="35"/>
        <v>3.7317857831130623</v>
      </c>
    </row>
    <row r="1146" spans="5:6" x14ac:dyDescent="0.25">
      <c r="E1146" s="73">
        <f t="shared" ca="1" si="34"/>
        <v>0.24762608723006552</v>
      </c>
      <c r="F1146" s="74">
        <f t="shared" ca="1" si="35"/>
        <v>-2.1080646083455696</v>
      </c>
    </row>
    <row r="1147" spans="5:6" x14ac:dyDescent="0.25">
      <c r="E1147" s="73">
        <f t="shared" ca="1" si="34"/>
        <v>0.25489575794365271</v>
      </c>
      <c r="F1147" s="74">
        <f t="shared" ca="1" si="35"/>
        <v>-2.021260287659941</v>
      </c>
    </row>
    <row r="1148" spans="5:6" x14ac:dyDescent="0.25">
      <c r="E1148" s="73">
        <f t="shared" ca="1" si="34"/>
        <v>0.76427293217619352</v>
      </c>
      <c r="F1148" s="74">
        <f t="shared" ca="1" si="35"/>
        <v>2.2558003647654488</v>
      </c>
    </row>
    <row r="1149" spans="5:6" x14ac:dyDescent="0.25">
      <c r="E1149" s="73">
        <f t="shared" ca="1" si="34"/>
        <v>0.35170102728363883</v>
      </c>
      <c r="F1149" s="74">
        <f t="shared" ca="1" si="35"/>
        <v>-1.0554799141130442</v>
      </c>
    </row>
    <row r="1150" spans="5:6" x14ac:dyDescent="0.25">
      <c r="E1150" s="73">
        <f t="shared" ca="1" si="34"/>
        <v>0.57932178698261627</v>
      </c>
      <c r="F1150" s="74">
        <f t="shared" ca="1" si="35"/>
        <v>0.5182196898673227</v>
      </c>
    </row>
    <row r="1151" spans="5:6" x14ac:dyDescent="0.25">
      <c r="E1151" s="73">
        <f t="shared" ca="1" si="34"/>
        <v>0.33609417273701403</v>
      </c>
      <c r="F1151" s="74">
        <f t="shared" ca="1" si="35"/>
        <v>-1.1916501051778532</v>
      </c>
    </row>
    <row r="1152" spans="5:6" x14ac:dyDescent="0.25">
      <c r="E1152" s="73">
        <f t="shared" ca="1" si="34"/>
        <v>0.50643345866731215</v>
      </c>
      <c r="F1152" s="74">
        <f t="shared" ca="1" si="35"/>
        <v>3.8851239332755326E-2</v>
      </c>
    </row>
    <row r="1153" spans="5:6" x14ac:dyDescent="0.25">
      <c r="E1153" s="73">
        <f t="shared" ca="1" si="34"/>
        <v>0.4646687827329451</v>
      </c>
      <c r="F1153" s="74">
        <f t="shared" ca="1" si="35"/>
        <v>-0.21984972550666892</v>
      </c>
    </row>
    <row r="1154" spans="5:6" x14ac:dyDescent="0.25">
      <c r="E1154" s="73">
        <f t="shared" ca="1" si="34"/>
        <v>0.79611410817575956</v>
      </c>
      <c r="F1154" s="74">
        <f t="shared" ca="1" si="35"/>
        <v>2.6911428446322523</v>
      </c>
    </row>
    <row r="1155" spans="5:6" x14ac:dyDescent="0.25">
      <c r="E1155" s="73">
        <f t="shared" ca="1" si="34"/>
        <v>0.91551603628460854</v>
      </c>
      <c r="F1155" s="74">
        <f t="shared" ca="1" si="35"/>
        <v>5.3341390817560868</v>
      </c>
    </row>
    <row r="1156" spans="5:6" x14ac:dyDescent="0.25">
      <c r="E1156" s="73">
        <f t="shared" ref="E1156:E1219" ca="1" si="36">RAND()</f>
        <v>0.56181960029620526</v>
      </c>
      <c r="F1156" s="74">
        <f t="shared" ref="F1156:F1219" ca="1" si="37">SIGN(E1156-0.5)*(_xlfn.GAMMA.INV(2*ABS(E1156-0.5),1/$C$5,(($C$4^$C$5)))^(1/$C$5))+$C$3</f>
        <v>0.39593220411499785</v>
      </c>
    </row>
    <row r="1157" spans="5:6" x14ac:dyDescent="0.25">
      <c r="E1157" s="73">
        <f t="shared" ca="1" si="36"/>
        <v>0.6818649084509848</v>
      </c>
      <c r="F1157" s="74">
        <f t="shared" ca="1" si="37"/>
        <v>1.3563959689769833</v>
      </c>
    </row>
    <row r="1158" spans="5:6" x14ac:dyDescent="0.25">
      <c r="E1158" s="73">
        <f t="shared" ca="1" si="36"/>
        <v>0.3801072134496899</v>
      </c>
      <c r="F1158" s="74">
        <f t="shared" ca="1" si="37"/>
        <v>-0.82246423451661599</v>
      </c>
    </row>
    <row r="1159" spans="5:6" x14ac:dyDescent="0.25">
      <c r="E1159" s="73">
        <f t="shared" ca="1" si="36"/>
        <v>0.18872192451308156</v>
      </c>
      <c r="F1159" s="74">
        <f t="shared" ca="1" si="37"/>
        <v>-2.9230003969744294</v>
      </c>
    </row>
    <row r="1160" spans="5:6" x14ac:dyDescent="0.25">
      <c r="E1160" s="73">
        <f t="shared" ca="1" si="36"/>
        <v>3.7525916182005958E-2</v>
      </c>
      <c r="F1160" s="74">
        <f t="shared" ca="1" si="37"/>
        <v>-7.7687289178721493</v>
      </c>
    </row>
    <row r="1161" spans="5:6" x14ac:dyDescent="0.25">
      <c r="E1161" s="73">
        <f t="shared" ca="1" si="36"/>
        <v>6.4645942426498793E-2</v>
      </c>
      <c r="F1161" s="74">
        <f t="shared" ca="1" si="37"/>
        <v>-6.13704827199523</v>
      </c>
    </row>
    <row r="1162" spans="5:6" x14ac:dyDescent="0.25">
      <c r="E1162" s="73">
        <f t="shared" ca="1" si="36"/>
        <v>0.1409550110320098</v>
      </c>
      <c r="F1162" s="74">
        <f t="shared" ca="1" si="37"/>
        <v>-3.7985019889586216</v>
      </c>
    </row>
    <row r="1163" spans="5:6" x14ac:dyDescent="0.25">
      <c r="E1163" s="73">
        <f t="shared" ca="1" si="36"/>
        <v>0.99309479662755218</v>
      </c>
      <c r="F1163" s="74">
        <f t="shared" ca="1" si="37"/>
        <v>12.846998577208693</v>
      </c>
    </row>
    <row r="1164" spans="5:6" x14ac:dyDescent="0.25">
      <c r="E1164" s="73">
        <f t="shared" ca="1" si="36"/>
        <v>8.3471338696431086E-2</v>
      </c>
      <c r="F1164" s="74">
        <f t="shared" ca="1" si="37"/>
        <v>-5.3703143239001747</v>
      </c>
    </row>
    <row r="1165" spans="5:6" x14ac:dyDescent="0.25">
      <c r="E1165" s="73">
        <f t="shared" ca="1" si="36"/>
        <v>0.93619380986325618</v>
      </c>
      <c r="F1165" s="74">
        <f t="shared" ca="1" si="37"/>
        <v>6.176273666073258</v>
      </c>
    </row>
    <row r="1166" spans="5:6" x14ac:dyDescent="0.25">
      <c r="E1166" s="73">
        <f t="shared" ca="1" si="36"/>
        <v>4.9699971749938898E-2</v>
      </c>
      <c r="F1166" s="74">
        <f t="shared" ca="1" si="37"/>
        <v>-6.9258112011943869</v>
      </c>
    </row>
    <row r="1167" spans="5:6" x14ac:dyDescent="0.25">
      <c r="E1167" s="73">
        <f t="shared" ca="1" si="36"/>
        <v>0.79846496017234292</v>
      </c>
      <c r="F1167" s="74">
        <f t="shared" ca="1" si="37"/>
        <v>2.7259345116812588</v>
      </c>
    </row>
    <row r="1168" spans="5:6" x14ac:dyDescent="0.25">
      <c r="E1168" s="73">
        <f t="shared" ca="1" si="36"/>
        <v>0.30559842509255142</v>
      </c>
      <c r="F1168" s="74">
        <f t="shared" ca="1" si="37"/>
        <v>-1.477008583908197</v>
      </c>
    </row>
    <row r="1169" spans="5:6" x14ac:dyDescent="0.25">
      <c r="E1169" s="73">
        <f t="shared" ca="1" si="36"/>
        <v>7.1095439485826861E-2</v>
      </c>
      <c r="F1169" s="74">
        <f t="shared" ca="1" si="37"/>
        <v>-5.8517547177689568</v>
      </c>
    </row>
    <row r="1170" spans="5:6" x14ac:dyDescent="0.25">
      <c r="E1170" s="73">
        <f t="shared" ca="1" si="36"/>
        <v>0.83975261913242694</v>
      </c>
      <c r="F1170" s="74">
        <f t="shared" ca="1" si="37"/>
        <v>3.4136680403852497</v>
      </c>
    </row>
    <row r="1171" spans="5:6" x14ac:dyDescent="0.25">
      <c r="E1171" s="73">
        <f t="shared" ca="1" si="36"/>
        <v>0.19066592581719144</v>
      </c>
      <c r="F1171" s="74">
        <f t="shared" ca="1" si="37"/>
        <v>-2.8922558438766695</v>
      </c>
    </row>
    <row r="1172" spans="5:6" x14ac:dyDescent="0.25">
      <c r="E1172" s="73">
        <f t="shared" ca="1" si="36"/>
        <v>0.18828148258270017</v>
      </c>
      <c r="F1172" s="74">
        <f t="shared" ca="1" si="37"/>
        <v>-2.9300100227094492</v>
      </c>
    </row>
    <row r="1173" spans="5:6" x14ac:dyDescent="0.25">
      <c r="E1173" s="73">
        <f t="shared" ca="1" si="36"/>
        <v>0.48248719379236948</v>
      </c>
      <c r="F1173" s="74">
        <f t="shared" ca="1" si="37"/>
        <v>-0.1069611580750324</v>
      </c>
    </row>
    <row r="1174" spans="5:6" x14ac:dyDescent="0.25">
      <c r="E1174" s="73">
        <f t="shared" ca="1" si="36"/>
        <v>0.84460594571291814</v>
      </c>
      <c r="F1174" s="74">
        <f t="shared" ca="1" si="37"/>
        <v>3.5059317657644784</v>
      </c>
    </row>
    <row r="1175" spans="5:6" x14ac:dyDescent="0.25">
      <c r="E1175" s="73">
        <f t="shared" ca="1" si="36"/>
        <v>0.56061714718597666</v>
      </c>
      <c r="F1175" s="74">
        <f t="shared" ca="1" si="37"/>
        <v>0.38771088997509612</v>
      </c>
    </row>
    <row r="1176" spans="5:6" x14ac:dyDescent="0.25">
      <c r="E1176" s="73">
        <f t="shared" ca="1" si="36"/>
        <v>0.62106714582047828</v>
      </c>
      <c r="F1176" s="74">
        <f t="shared" ca="1" si="37"/>
        <v>0.83174722436613657</v>
      </c>
    </row>
    <row r="1177" spans="5:6" x14ac:dyDescent="0.25">
      <c r="E1177" s="73">
        <f t="shared" ca="1" si="36"/>
        <v>0.19842481470291728</v>
      </c>
      <c r="F1177" s="74">
        <f t="shared" ca="1" si="37"/>
        <v>-2.7725935118552623</v>
      </c>
    </row>
    <row r="1178" spans="5:6" x14ac:dyDescent="0.25">
      <c r="E1178" s="73">
        <f t="shared" ca="1" si="36"/>
        <v>0.13456426307458824</v>
      </c>
      <c r="F1178" s="74">
        <f t="shared" ca="1" si="37"/>
        <v>-3.9376986633318296</v>
      </c>
    </row>
    <row r="1179" spans="5:6" x14ac:dyDescent="0.25">
      <c r="E1179" s="73">
        <f t="shared" ca="1" si="36"/>
        <v>0.46401474312471769</v>
      </c>
      <c r="F1179" s="74">
        <f t="shared" ca="1" si="37"/>
        <v>-0.22407531817510162</v>
      </c>
    </row>
    <row r="1180" spans="5:6" x14ac:dyDescent="0.25">
      <c r="E1180" s="73">
        <f t="shared" ca="1" si="36"/>
        <v>0.82641097970409549</v>
      </c>
      <c r="F1180" s="74">
        <f t="shared" ca="1" si="37"/>
        <v>3.1737526360186026</v>
      </c>
    </row>
    <row r="1181" spans="5:6" x14ac:dyDescent="0.25">
      <c r="E1181" s="73">
        <f t="shared" ca="1" si="36"/>
        <v>0.62020242216573729</v>
      </c>
      <c r="F1181" s="74">
        <f t="shared" ca="1" si="37"/>
        <v>0.82490903262381154</v>
      </c>
    </row>
    <row r="1182" spans="5:6" x14ac:dyDescent="0.25">
      <c r="E1182" s="73">
        <f t="shared" ca="1" si="36"/>
        <v>0.16907627249304469</v>
      </c>
      <c r="F1182" s="74">
        <f t="shared" ca="1" si="37"/>
        <v>-3.2527745063546956</v>
      </c>
    </row>
    <row r="1183" spans="5:6" x14ac:dyDescent="0.25">
      <c r="E1183" s="73">
        <f t="shared" ca="1" si="36"/>
        <v>0.39739110491324714</v>
      </c>
      <c r="F1183" s="74">
        <f t="shared" ca="1" si="37"/>
        <v>-0.68906145528814622</v>
      </c>
    </row>
    <row r="1184" spans="5:6" x14ac:dyDescent="0.25">
      <c r="E1184" s="73">
        <f t="shared" ca="1" si="36"/>
        <v>0.83806502608599176</v>
      </c>
      <c r="F1184" s="74">
        <f t="shared" ca="1" si="37"/>
        <v>3.3822397180893726</v>
      </c>
    </row>
    <row r="1185" spans="5:6" x14ac:dyDescent="0.25">
      <c r="E1185" s="73">
        <f t="shared" ca="1" si="36"/>
        <v>0.20382337222816915</v>
      </c>
      <c r="F1185" s="74">
        <f t="shared" ca="1" si="37"/>
        <v>-2.6920629060888879</v>
      </c>
    </row>
    <row r="1186" spans="5:6" x14ac:dyDescent="0.25">
      <c r="E1186" s="73">
        <f t="shared" ca="1" si="36"/>
        <v>2.1895359889610777E-2</v>
      </c>
      <c r="F1186" s="74">
        <f t="shared" ca="1" si="37"/>
        <v>-9.3850000837068048</v>
      </c>
    </row>
    <row r="1187" spans="5:6" x14ac:dyDescent="0.25">
      <c r="E1187" s="73">
        <f t="shared" ca="1" si="36"/>
        <v>0.24117892045363987</v>
      </c>
      <c r="F1187" s="74">
        <f t="shared" ca="1" si="37"/>
        <v>-2.1872070955772811</v>
      </c>
    </row>
    <row r="1188" spans="5:6" x14ac:dyDescent="0.25">
      <c r="E1188" s="73">
        <f t="shared" ca="1" si="36"/>
        <v>0.95182788327276546</v>
      </c>
      <c r="F1188" s="74">
        <f t="shared" ca="1" si="37"/>
        <v>7.0194832076772204</v>
      </c>
    </row>
    <row r="1189" spans="5:6" x14ac:dyDescent="0.25">
      <c r="E1189" s="73">
        <f t="shared" ca="1" si="36"/>
        <v>0.82346410487142307</v>
      </c>
      <c r="F1189" s="74">
        <f t="shared" ca="1" si="37"/>
        <v>3.1232516126783736</v>
      </c>
    </row>
    <row r="1190" spans="5:6" x14ac:dyDescent="0.25">
      <c r="E1190" s="73">
        <f t="shared" ca="1" si="36"/>
        <v>0.69199296815090849</v>
      </c>
      <c r="F1190" s="74">
        <f t="shared" ca="1" si="37"/>
        <v>1.4534564550910942</v>
      </c>
    </row>
    <row r="1191" spans="5:6" x14ac:dyDescent="0.25">
      <c r="E1191" s="73">
        <f t="shared" ca="1" si="36"/>
        <v>0.87248687934762781</v>
      </c>
      <c r="F1191" s="74">
        <f t="shared" ca="1" si="37"/>
        <v>4.0991664961225558</v>
      </c>
    </row>
    <row r="1192" spans="5:6" x14ac:dyDescent="0.25">
      <c r="E1192" s="73">
        <f t="shared" ca="1" si="36"/>
        <v>0.15278294982894569</v>
      </c>
      <c r="F1192" s="74">
        <f t="shared" ca="1" si="37"/>
        <v>-3.5567694384147819</v>
      </c>
    </row>
    <row r="1193" spans="5:6" x14ac:dyDescent="0.25">
      <c r="E1193" s="73">
        <f t="shared" ca="1" si="36"/>
        <v>0.49925154436683805</v>
      </c>
      <c r="F1193" s="74">
        <f t="shared" ca="1" si="37"/>
        <v>-4.4940982719447247E-3</v>
      </c>
    </row>
    <row r="1194" spans="5:6" x14ac:dyDescent="0.25">
      <c r="E1194" s="73">
        <f t="shared" ca="1" si="36"/>
        <v>0.16495278629548127</v>
      </c>
      <c r="F1194" s="74">
        <f t="shared" ca="1" si="37"/>
        <v>-3.3268464273968119</v>
      </c>
    </row>
    <row r="1195" spans="5:6" x14ac:dyDescent="0.25">
      <c r="E1195" s="73">
        <f t="shared" ca="1" si="36"/>
        <v>0.95262059988717096</v>
      </c>
      <c r="F1195" s="74">
        <f t="shared" ca="1" si="37"/>
        <v>7.0692616828844059</v>
      </c>
    </row>
    <row r="1196" spans="5:6" x14ac:dyDescent="0.25">
      <c r="E1196" s="73">
        <f t="shared" ca="1" si="36"/>
        <v>0.37811303882718927</v>
      </c>
      <c r="F1196" s="74">
        <f t="shared" ca="1" si="37"/>
        <v>-0.83824470897338821</v>
      </c>
    </row>
    <row r="1197" spans="5:6" x14ac:dyDescent="0.25">
      <c r="E1197" s="73">
        <f t="shared" ca="1" si="36"/>
        <v>0.46835205321281126</v>
      </c>
      <c r="F1197" s="74">
        <f t="shared" ca="1" si="37"/>
        <v>-0.1961635045451362</v>
      </c>
    </row>
    <row r="1198" spans="5:6" x14ac:dyDescent="0.25">
      <c r="E1198" s="73">
        <f t="shared" ca="1" si="36"/>
        <v>0.26149484949124302</v>
      </c>
      <c r="F1198" s="74">
        <f t="shared" ca="1" si="37"/>
        <v>-1.9445805333881232</v>
      </c>
    </row>
    <row r="1199" spans="5:6" x14ac:dyDescent="0.25">
      <c r="E1199" s="73">
        <f t="shared" ca="1" si="36"/>
        <v>0.95273141309024378</v>
      </c>
      <c r="F1199" s="74">
        <f t="shared" ca="1" si="37"/>
        <v>7.076286444246465</v>
      </c>
    </row>
    <row r="1200" spans="5:6" x14ac:dyDescent="0.25">
      <c r="E1200" s="73">
        <f t="shared" ca="1" si="36"/>
        <v>0.71504384503249252</v>
      </c>
      <c r="F1200" s="74">
        <f t="shared" ca="1" si="37"/>
        <v>1.6868183166232238</v>
      </c>
    </row>
    <row r="1201" spans="5:6" x14ac:dyDescent="0.25">
      <c r="E1201" s="73">
        <f t="shared" ca="1" si="36"/>
        <v>0.75857873785418795</v>
      </c>
      <c r="F1201" s="74">
        <f t="shared" ca="1" si="37"/>
        <v>2.1841941454631302</v>
      </c>
    </row>
    <row r="1202" spans="5:6" x14ac:dyDescent="0.25">
      <c r="E1202" s="73">
        <f t="shared" ca="1" si="36"/>
        <v>0.38757779372265666</v>
      </c>
      <c r="F1202" s="74">
        <f t="shared" ca="1" si="37"/>
        <v>-0.76407453535208036</v>
      </c>
    </row>
    <row r="1203" spans="5:6" x14ac:dyDescent="0.25">
      <c r="E1203" s="73">
        <f t="shared" ca="1" si="36"/>
        <v>0.25501412526435874</v>
      </c>
      <c r="F1203" s="74">
        <f t="shared" ca="1" si="37"/>
        <v>-2.0198674848130449</v>
      </c>
    </row>
    <row r="1204" spans="5:6" x14ac:dyDescent="0.25">
      <c r="E1204" s="73">
        <f t="shared" ca="1" si="36"/>
        <v>0.80601570929099486</v>
      </c>
      <c r="F1204" s="74">
        <f t="shared" ca="1" si="37"/>
        <v>2.8404927550930572</v>
      </c>
    </row>
    <row r="1205" spans="5:6" x14ac:dyDescent="0.25">
      <c r="E1205" s="73">
        <f t="shared" ca="1" si="36"/>
        <v>5.6885597447597913E-4</v>
      </c>
      <c r="F1205" s="74">
        <f t="shared" ca="1" si="37"/>
        <v>-20.336208287241718</v>
      </c>
    </row>
    <row r="1206" spans="5:6" x14ac:dyDescent="0.25">
      <c r="E1206" s="73">
        <f t="shared" ca="1" si="36"/>
        <v>0.5169704370411301</v>
      </c>
      <c r="F1206" s="74">
        <f t="shared" ca="1" si="37"/>
        <v>0.10359071906551881</v>
      </c>
    </row>
    <row r="1207" spans="5:6" x14ac:dyDescent="0.25">
      <c r="E1207" s="73">
        <f t="shared" ca="1" si="36"/>
        <v>3.2313490154007529E-2</v>
      </c>
      <c r="F1207" s="74">
        <f t="shared" ca="1" si="37"/>
        <v>-8.2173699106769114</v>
      </c>
    </row>
    <row r="1208" spans="5:6" x14ac:dyDescent="0.25">
      <c r="E1208" s="73">
        <f t="shared" ca="1" si="36"/>
        <v>0.58262802179554107</v>
      </c>
      <c r="F1208" s="74">
        <f t="shared" ca="1" si="37"/>
        <v>0.54189072055763543</v>
      </c>
    </row>
    <row r="1209" spans="5:6" x14ac:dyDescent="0.25">
      <c r="E1209" s="73">
        <f t="shared" ca="1" si="36"/>
        <v>0.24989261632508208</v>
      </c>
      <c r="F1209" s="74">
        <f t="shared" ca="1" si="37"/>
        <v>-2.0807304226082128</v>
      </c>
    </row>
    <row r="1210" spans="5:6" x14ac:dyDescent="0.25">
      <c r="E1210" s="73">
        <f t="shared" ca="1" si="36"/>
        <v>0.23683320945135133</v>
      </c>
      <c r="F1210" s="74">
        <f t="shared" ca="1" si="37"/>
        <v>-2.2417558878897403</v>
      </c>
    </row>
    <row r="1211" spans="5:6" x14ac:dyDescent="0.25">
      <c r="E1211" s="73">
        <f t="shared" ca="1" si="36"/>
        <v>0.27461768581428303</v>
      </c>
      <c r="F1211" s="74">
        <f t="shared" ca="1" si="37"/>
        <v>-1.7976846042878303</v>
      </c>
    </row>
    <row r="1212" spans="5:6" x14ac:dyDescent="0.25">
      <c r="E1212" s="73">
        <f t="shared" ca="1" si="36"/>
        <v>7.8072045347786889E-2</v>
      </c>
      <c r="F1212" s="74">
        <f t="shared" ca="1" si="37"/>
        <v>-5.5709281192124482</v>
      </c>
    </row>
    <row r="1213" spans="5:6" x14ac:dyDescent="0.25">
      <c r="E1213" s="73">
        <f t="shared" ca="1" si="36"/>
        <v>0.41308964344227617</v>
      </c>
      <c r="F1213" s="74">
        <f t="shared" ca="1" si="37"/>
        <v>-0.57283042402317697</v>
      </c>
    </row>
    <row r="1214" spans="5:6" x14ac:dyDescent="0.25">
      <c r="E1214" s="73">
        <f t="shared" ca="1" si="36"/>
        <v>0.27891300077727299</v>
      </c>
      <c r="F1214" s="74">
        <f t="shared" ca="1" si="37"/>
        <v>-1.7511245711984054</v>
      </c>
    </row>
    <row r="1215" spans="5:6" x14ac:dyDescent="0.25">
      <c r="E1215" s="73">
        <f t="shared" ca="1" si="36"/>
        <v>0.96014223228593221</v>
      </c>
      <c r="F1215" s="74">
        <f t="shared" ca="1" si="37"/>
        <v>7.587872365095425</v>
      </c>
    </row>
    <row r="1216" spans="5:6" x14ac:dyDescent="0.25">
      <c r="E1216" s="73">
        <f t="shared" ca="1" si="36"/>
        <v>0.73930082836427136</v>
      </c>
      <c r="F1216" s="74">
        <f t="shared" ca="1" si="37"/>
        <v>1.9537228648485225</v>
      </c>
    </row>
    <row r="1217" spans="5:6" x14ac:dyDescent="0.25">
      <c r="E1217" s="73">
        <f t="shared" ca="1" si="36"/>
        <v>0.63195250893198551</v>
      </c>
      <c r="F1217" s="74">
        <f t="shared" ca="1" si="37"/>
        <v>0.91918835029341961</v>
      </c>
    </row>
    <row r="1218" spans="5:6" x14ac:dyDescent="0.25">
      <c r="E1218" s="73">
        <f t="shared" ca="1" si="36"/>
        <v>0.8127561684129363</v>
      </c>
      <c r="F1218" s="74">
        <f t="shared" ca="1" si="37"/>
        <v>2.946589256077881</v>
      </c>
    </row>
    <row r="1219" spans="5:6" x14ac:dyDescent="0.25">
      <c r="E1219" s="73">
        <f t="shared" ca="1" si="36"/>
        <v>0.16317919919890811</v>
      </c>
      <c r="F1219" s="74">
        <f t="shared" ca="1" si="37"/>
        <v>-3.3592773597132615</v>
      </c>
    </row>
    <row r="1220" spans="5:6" x14ac:dyDescent="0.25">
      <c r="E1220" s="73">
        <f t="shared" ref="E1220:E1283" ca="1" si="38">RAND()</f>
        <v>0.97679617249926076</v>
      </c>
      <c r="F1220" s="74">
        <f t="shared" ref="F1220:F1283" ca="1" si="39">SIGN(E1220-0.5)*(_xlfn.GAMMA.INV(2*ABS(E1220-0.5),1/$C$5,(($C$4^$C$5)))^(1/$C$5))+$C$3</f>
        <v>9.2108725646317229</v>
      </c>
    </row>
    <row r="1221" spans="5:6" x14ac:dyDescent="0.25">
      <c r="E1221" s="73">
        <f t="shared" ca="1" si="38"/>
        <v>0.60653102610292708</v>
      </c>
      <c r="F1221" s="74">
        <f t="shared" ca="1" si="39"/>
        <v>0.71881764055932018</v>
      </c>
    </row>
    <row r="1222" spans="5:6" x14ac:dyDescent="0.25">
      <c r="E1222" s="73">
        <f t="shared" ca="1" si="38"/>
        <v>0.9453621570257299</v>
      </c>
      <c r="F1222" s="74">
        <f t="shared" ca="1" si="39"/>
        <v>6.6416440829512</v>
      </c>
    </row>
    <row r="1223" spans="5:6" x14ac:dyDescent="0.25">
      <c r="E1223" s="73">
        <f t="shared" ca="1" si="38"/>
        <v>0.45679182916559657</v>
      </c>
      <c r="F1223" s="74">
        <f t="shared" ca="1" si="39"/>
        <v>-0.27114098206788551</v>
      </c>
    </row>
    <row r="1224" spans="5:6" x14ac:dyDescent="0.25">
      <c r="E1224" s="73">
        <f t="shared" ca="1" si="38"/>
        <v>0.45619997019343606</v>
      </c>
      <c r="F1224" s="74">
        <f t="shared" ca="1" si="39"/>
        <v>-0.27503056172556484</v>
      </c>
    </row>
    <row r="1225" spans="5:6" x14ac:dyDescent="0.25">
      <c r="E1225" s="73">
        <f t="shared" ca="1" si="38"/>
        <v>0.61235560342070217</v>
      </c>
      <c r="F1225" s="74">
        <f t="shared" ca="1" si="39"/>
        <v>0.76355904812038145</v>
      </c>
    </row>
    <row r="1226" spans="5:6" x14ac:dyDescent="0.25">
      <c r="E1226" s="73">
        <f t="shared" ca="1" si="38"/>
        <v>0.5276280497503818</v>
      </c>
      <c r="F1226" s="74">
        <f t="shared" ca="1" si="39"/>
        <v>0.17052417893860103</v>
      </c>
    </row>
    <row r="1227" spans="5:6" x14ac:dyDescent="0.25">
      <c r="E1227" s="73">
        <f t="shared" ca="1" si="38"/>
        <v>0.94955425216768674</v>
      </c>
      <c r="F1227" s="74">
        <f t="shared" ca="1" si="39"/>
        <v>6.8811289198960672</v>
      </c>
    </row>
    <row r="1228" spans="5:6" x14ac:dyDescent="0.25">
      <c r="E1228" s="73">
        <f t="shared" ca="1" si="38"/>
        <v>0.86817193704487172</v>
      </c>
      <c r="F1228" s="74">
        <f t="shared" ca="1" si="39"/>
        <v>3.9993287347982394</v>
      </c>
    </row>
    <row r="1229" spans="5:6" x14ac:dyDescent="0.25">
      <c r="E1229" s="73">
        <f t="shared" ca="1" si="38"/>
        <v>0.87729969834895016</v>
      </c>
      <c r="F1229" s="74">
        <f t="shared" ca="1" si="39"/>
        <v>4.2145898647937514</v>
      </c>
    </row>
    <row r="1230" spans="5:6" x14ac:dyDescent="0.25">
      <c r="E1230" s="73">
        <f t="shared" ca="1" si="38"/>
        <v>0.67098977834222506</v>
      </c>
      <c r="F1230" s="74">
        <f t="shared" ca="1" si="39"/>
        <v>1.255557837812491</v>
      </c>
    </row>
    <row r="1231" spans="5:6" x14ac:dyDescent="0.25">
      <c r="E1231" s="73">
        <f t="shared" ca="1" si="38"/>
        <v>5.7176462244571957E-2</v>
      </c>
      <c r="F1231" s="74">
        <f t="shared" ca="1" si="39"/>
        <v>-6.5053973518387433</v>
      </c>
    </row>
    <row r="1232" spans="5:6" x14ac:dyDescent="0.25">
      <c r="E1232" s="73">
        <f t="shared" ca="1" si="38"/>
        <v>0.32330159947709769</v>
      </c>
      <c r="F1232" s="74">
        <f t="shared" ca="1" si="39"/>
        <v>-1.3080673990698664</v>
      </c>
    </row>
    <row r="1233" spans="5:6" x14ac:dyDescent="0.25">
      <c r="E1233" s="73">
        <f t="shared" ca="1" si="38"/>
        <v>0.41545997830175474</v>
      </c>
      <c r="F1233" s="74">
        <f t="shared" ca="1" si="39"/>
        <v>-0.55566543162807802</v>
      </c>
    </row>
    <row r="1234" spans="5:6" x14ac:dyDescent="0.25">
      <c r="E1234" s="73">
        <f t="shared" ca="1" si="38"/>
        <v>0.73658469602933008</v>
      </c>
      <c r="F1234" s="74">
        <f t="shared" ca="1" si="39"/>
        <v>1.9226286274974127</v>
      </c>
    </row>
    <row r="1235" spans="5:6" x14ac:dyDescent="0.25">
      <c r="E1235" s="73">
        <f t="shared" ca="1" si="38"/>
        <v>0.92783637822568565</v>
      </c>
      <c r="F1235" s="74">
        <f t="shared" ca="1" si="39"/>
        <v>5.807016099124839</v>
      </c>
    </row>
    <row r="1236" spans="5:6" x14ac:dyDescent="0.25">
      <c r="E1236" s="73">
        <f t="shared" ca="1" si="38"/>
        <v>0.20009082433559311</v>
      </c>
      <c r="F1236" s="74">
        <f t="shared" ca="1" si="39"/>
        <v>-2.7475101398346959</v>
      </c>
    </row>
    <row r="1237" spans="5:6" x14ac:dyDescent="0.25">
      <c r="E1237" s="73">
        <f t="shared" ca="1" si="38"/>
        <v>0.27167852031903272</v>
      </c>
      <c r="F1237" s="74">
        <f t="shared" ca="1" si="39"/>
        <v>-1.829965925175419</v>
      </c>
    </row>
    <row r="1238" spans="5:6" x14ac:dyDescent="0.25">
      <c r="E1238" s="73">
        <f t="shared" ca="1" si="38"/>
        <v>0.11176050017873118</v>
      </c>
      <c r="F1238" s="74">
        <f t="shared" ca="1" si="39"/>
        <v>-4.4947497240350254</v>
      </c>
    </row>
    <row r="1239" spans="5:6" x14ac:dyDescent="0.25">
      <c r="E1239" s="73">
        <f t="shared" ca="1" si="38"/>
        <v>0.84660225190376059</v>
      </c>
      <c r="F1239" s="74">
        <f t="shared" ca="1" si="39"/>
        <v>3.5447216686292262</v>
      </c>
    </row>
    <row r="1240" spans="5:6" x14ac:dyDescent="0.25">
      <c r="E1240" s="73">
        <f t="shared" ca="1" si="38"/>
        <v>1.686101707595522E-2</v>
      </c>
      <c r="F1240" s="74">
        <f t="shared" ca="1" si="39"/>
        <v>-10.168811468634592</v>
      </c>
    </row>
    <row r="1241" spans="5:6" x14ac:dyDescent="0.25">
      <c r="E1241" s="73">
        <f t="shared" ca="1" si="38"/>
        <v>0.91228758620402539</v>
      </c>
      <c r="F1241" s="74">
        <f t="shared" ca="1" si="39"/>
        <v>5.2216339819389725</v>
      </c>
    </row>
    <row r="1242" spans="5:6" x14ac:dyDescent="0.25">
      <c r="E1242" s="73">
        <f t="shared" ca="1" si="38"/>
        <v>0.16598732511775016</v>
      </c>
      <c r="F1242" s="74">
        <f t="shared" ca="1" si="39"/>
        <v>-3.3080900030794993</v>
      </c>
    </row>
    <row r="1243" spans="5:6" x14ac:dyDescent="0.25">
      <c r="E1243" s="73">
        <f t="shared" ca="1" si="38"/>
        <v>0.88240565054544273</v>
      </c>
      <c r="F1243" s="74">
        <f t="shared" ca="1" si="39"/>
        <v>4.3421013389035625</v>
      </c>
    </row>
    <row r="1244" spans="5:6" x14ac:dyDescent="0.25">
      <c r="E1244" s="73">
        <f t="shared" ca="1" si="38"/>
        <v>0.89325131777492972</v>
      </c>
      <c r="F1244" s="74">
        <f t="shared" ca="1" si="39"/>
        <v>4.6323923726564411</v>
      </c>
    </row>
    <row r="1245" spans="5:6" x14ac:dyDescent="0.25">
      <c r="E1245" s="73">
        <f t="shared" ca="1" si="38"/>
        <v>0.35562056504011652</v>
      </c>
      <c r="F1245" s="74">
        <f t="shared" ca="1" si="39"/>
        <v>-1.0222312935249311</v>
      </c>
    </row>
    <row r="1246" spans="5:6" x14ac:dyDescent="0.25">
      <c r="E1246" s="73">
        <f t="shared" ca="1" si="38"/>
        <v>0.38094735153239623</v>
      </c>
      <c r="F1246" s="74">
        <f t="shared" ca="1" si="39"/>
        <v>-0.81584075339475559</v>
      </c>
    </row>
    <row r="1247" spans="5:6" x14ac:dyDescent="0.25">
      <c r="E1247" s="73">
        <f t="shared" ca="1" si="38"/>
        <v>0.848823973935945</v>
      </c>
      <c r="F1247" s="74">
        <f t="shared" ca="1" si="39"/>
        <v>3.5884896150773593</v>
      </c>
    </row>
    <row r="1248" spans="5:6" x14ac:dyDescent="0.25">
      <c r="E1248" s="73">
        <f t="shared" ca="1" si="38"/>
        <v>0.13920182747184462</v>
      </c>
      <c r="F1248" s="74">
        <f t="shared" ca="1" si="39"/>
        <v>-3.8360496666550818</v>
      </c>
    </row>
    <row r="1249" spans="5:6" x14ac:dyDescent="0.25">
      <c r="E1249" s="73">
        <f t="shared" ca="1" si="38"/>
        <v>0.15118085525351077</v>
      </c>
      <c r="F1249" s="74">
        <f t="shared" ca="1" si="39"/>
        <v>-3.5883937841618838</v>
      </c>
    </row>
    <row r="1250" spans="5:6" x14ac:dyDescent="0.25">
      <c r="E1250" s="73">
        <f t="shared" ca="1" si="38"/>
        <v>0.49627199750287498</v>
      </c>
      <c r="F1250" s="74">
        <f t="shared" ca="1" si="39"/>
        <v>-2.2451819824534973E-2</v>
      </c>
    </row>
    <row r="1251" spans="5:6" x14ac:dyDescent="0.25">
      <c r="E1251" s="73">
        <f t="shared" ca="1" si="38"/>
        <v>0.95495827512898523</v>
      </c>
      <c r="F1251" s="74">
        <f t="shared" ca="1" si="39"/>
        <v>7.2210564566949564</v>
      </c>
    </row>
    <row r="1252" spans="5:6" x14ac:dyDescent="0.25">
      <c r="E1252" s="73">
        <f t="shared" ca="1" si="38"/>
        <v>0.99425839097160384</v>
      </c>
      <c r="F1252" s="74">
        <f t="shared" ca="1" si="39"/>
        <v>13.400605826510102</v>
      </c>
    </row>
    <row r="1253" spans="5:6" x14ac:dyDescent="0.25">
      <c r="E1253" s="73">
        <f t="shared" ca="1" si="38"/>
        <v>0.62864498467514984</v>
      </c>
      <c r="F1253" s="74">
        <f t="shared" ca="1" si="39"/>
        <v>0.89234873623034372</v>
      </c>
    </row>
    <row r="1254" spans="5:6" x14ac:dyDescent="0.25">
      <c r="E1254" s="73">
        <f t="shared" ca="1" si="38"/>
        <v>0.35119252489223907</v>
      </c>
      <c r="F1254" s="74">
        <f t="shared" ca="1" si="39"/>
        <v>-1.0598205640894474</v>
      </c>
    </row>
    <row r="1255" spans="5:6" x14ac:dyDescent="0.25">
      <c r="E1255" s="73">
        <f t="shared" ca="1" si="38"/>
        <v>0.89298123683552755</v>
      </c>
      <c r="F1255" s="74">
        <f t="shared" ca="1" si="39"/>
        <v>4.6248117679684739</v>
      </c>
    </row>
    <row r="1256" spans="5:6" x14ac:dyDescent="0.25">
      <c r="E1256" s="73">
        <f t="shared" ca="1" si="38"/>
        <v>0.34532699486253871</v>
      </c>
      <c r="F1256" s="74">
        <f t="shared" ca="1" si="39"/>
        <v>-1.1103489572534395</v>
      </c>
    </row>
    <row r="1257" spans="5:6" x14ac:dyDescent="0.25">
      <c r="E1257" s="73">
        <f t="shared" ca="1" si="38"/>
        <v>0.51986892624142855</v>
      </c>
      <c r="F1257" s="74">
        <f t="shared" ca="1" si="39"/>
        <v>0.12164688440044386</v>
      </c>
    </row>
    <row r="1258" spans="5:6" x14ac:dyDescent="0.25">
      <c r="E1258" s="73">
        <f t="shared" ca="1" si="38"/>
        <v>0.43867101701814126</v>
      </c>
      <c r="F1258" s="74">
        <f t="shared" ca="1" si="39"/>
        <v>-0.39257507411881931</v>
      </c>
    </row>
    <row r="1259" spans="5:6" x14ac:dyDescent="0.25">
      <c r="E1259" s="73">
        <f t="shared" ca="1" si="38"/>
        <v>0.4640935143113839</v>
      </c>
      <c r="F1259" s="74">
        <f t="shared" ca="1" si="39"/>
        <v>-0.22356608111428963</v>
      </c>
    </row>
    <row r="1260" spans="5:6" x14ac:dyDescent="0.25">
      <c r="E1260" s="73">
        <f t="shared" ca="1" si="38"/>
        <v>0.30936249537800109</v>
      </c>
      <c r="F1260" s="74">
        <f t="shared" ca="1" si="39"/>
        <v>-1.4402831546889134</v>
      </c>
    </row>
    <row r="1261" spans="5:6" x14ac:dyDescent="0.25">
      <c r="E1261" s="73">
        <f t="shared" ca="1" si="38"/>
        <v>0.4669547505264412</v>
      </c>
      <c r="F1261" s="74">
        <f t="shared" ca="1" si="39"/>
        <v>-0.20512721818643884</v>
      </c>
    </row>
    <row r="1262" spans="5:6" x14ac:dyDescent="0.25">
      <c r="E1262" s="73">
        <f t="shared" ca="1" si="38"/>
        <v>0.19956888712408327</v>
      </c>
      <c r="F1262" s="74">
        <f t="shared" ca="1" si="39"/>
        <v>-2.7553458684798668</v>
      </c>
    </row>
    <row r="1263" spans="5:6" x14ac:dyDescent="0.25">
      <c r="E1263" s="73">
        <f t="shared" ca="1" si="38"/>
        <v>0.52927564946950201</v>
      </c>
      <c r="F1263" s="74">
        <f t="shared" ca="1" si="39"/>
        <v>0.18100625628708467</v>
      </c>
    </row>
    <row r="1264" spans="5:6" x14ac:dyDescent="0.25">
      <c r="E1264" s="73">
        <f t="shared" ca="1" si="38"/>
        <v>3.0742560242109751E-2</v>
      </c>
      <c r="F1264" s="74">
        <f t="shared" ca="1" si="39"/>
        <v>-8.3668802303661067</v>
      </c>
    </row>
    <row r="1265" spans="5:6" x14ac:dyDescent="0.25">
      <c r="E1265" s="73">
        <f t="shared" ca="1" si="38"/>
        <v>0.40267020839752909</v>
      </c>
      <c r="F1265" s="74">
        <f t="shared" ca="1" si="39"/>
        <v>-0.64947063883498546</v>
      </c>
    </row>
    <row r="1266" spans="5:6" x14ac:dyDescent="0.25">
      <c r="E1266" s="73">
        <f t="shared" ca="1" si="38"/>
        <v>0.31494900514002067</v>
      </c>
      <c r="F1266" s="74">
        <f t="shared" ca="1" si="39"/>
        <v>-1.3865920834388585</v>
      </c>
    </row>
    <row r="1267" spans="5:6" x14ac:dyDescent="0.25">
      <c r="E1267" s="73">
        <f t="shared" ca="1" si="38"/>
        <v>0.73741068215422068</v>
      </c>
      <c r="F1267" s="74">
        <f t="shared" ca="1" si="39"/>
        <v>1.9320504474155507</v>
      </c>
    </row>
    <row r="1268" spans="5:6" x14ac:dyDescent="0.25">
      <c r="E1268" s="73">
        <f t="shared" ca="1" si="38"/>
        <v>0.13338725114514638</v>
      </c>
      <c r="F1268" s="74">
        <f t="shared" ca="1" si="39"/>
        <v>-3.9640546144041875</v>
      </c>
    </row>
    <row r="1269" spans="5:6" x14ac:dyDescent="0.25">
      <c r="E1269" s="73">
        <f t="shared" ca="1" si="38"/>
        <v>0.22718033943275928</v>
      </c>
      <c r="F1269" s="74">
        <f t="shared" ca="1" si="39"/>
        <v>-2.3665918485188793</v>
      </c>
    </row>
    <row r="1270" spans="5:6" x14ac:dyDescent="0.25">
      <c r="E1270" s="73">
        <f t="shared" ca="1" si="38"/>
        <v>8.6278470250742423E-3</v>
      </c>
      <c r="F1270" s="74">
        <f t="shared" ca="1" si="39"/>
        <v>-12.178839300326283</v>
      </c>
    </row>
    <row r="1271" spans="5:6" x14ac:dyDescent="0.25">
      <c r="E1271" s="73">
        <f t="shared" ca="1" si="38"/>
        <v>0.10358668185465436</v>
      </c>
      <c r="F1271" s="74">
        <f t="shared" ca="1" si="39"/>
        <v>-4.7225979911610718</v>
      </c>
    </row>
    <row r="1272" spans="5:6" x14ac:dyDescent="0.25">
      <c r="E1272" s="73">
        <f t="shared" ca="1" si="38"/>
        <v>0.81746166372743045</v>
      </c>
      <c r="F1272" s="74">
        <f t="shared" ca="1" si="39"/>
        <v>3.022943657076075</v>
      </c>
    </row>
    <row r="1273" spans="5:6" x14ac:dyDescent="0.25">
      <c r="E1273" s="73">
        <f t="shared" ca="1" si="38"/>
        <v>0.93819122666229315</v>
      </c>
      <c r="F1273" s="74">
        <f t="shared" ca="1" si="39"/>
        <v>6.2716883419232428</v>
      </c>
    </row>
    <row r="1274" spans="5:6" x14ac:dyDescent="0.25">
      <c r="E1274" s="73">
        <f t="shared" ca="1" si="38"/>
        <v>7.4514776483265543E-2</v>
      </c>
      <c r="F1274" s="74">
        <f t="shared" ca="1" si="39"/>
        <v>-5.7108319519398236</v>
      </c>
    </row>
    <row r="1275" spans="5:6" x14ac:dyDescent="0.25">
      <c r="E1275" s="73">
        <f t="shared" ca="1" si="38"/>
        <v>0.45708230821300477</v>
      </c>
      <c r="F1275" s="74">
        <f t="shared" ca="1" si="39"/>
        <v>-0.2692338547383567</v>
      </c>
    </row>
    <row r="1276" spans="5:6" x14ac:dyDescent="0.25">
      <c r="E1276" s="73">
        <f t="shared" ca="1" si="38"/>
        <v>0.97687097792978328</v>
      </c>
      <c r="F1276" s="74">
        <f t="shared" ca="1" si="39"/>
        <v>9.2205597083597688</v>
      </c>
    </row>
    <row r="1277" spans="5:6" x14ac:dyDescent="0.25">
      <c r="E1277" s="73">
        <f t="shared" ca="1" si="38"/>
        <v>0.36052494915189537</v>
      </c>
      <c r="F1277" s="74">
        <f t="shared" ca="1" si="39"/>
        <v>-0.98114081103936213</v>
      </c>
    </row>
    <row r="1278" spans="5:6" x14ac:dyDescent="0.25">
      <c r="E1278" s="73">
        <f t="shared" ca="1" si="38"/>
        <v>3.8977507809488166E-2</v>
      </c>
      <c r="F1278" s="74">
        <f t="shared" ca="1" si="39"/>
        <v>-7.6548700244842927</v>
      </c>
    </row>
    <row r="1279" spans="5:6" x14ac:dyDescent="0.25">
      <c r="E1279" s="73">
        <f t="shared" ca="1" si="38"/>
        <v>0.14500459891687034</v>
      </c>
      <c r="F1279" s="74">
        <f t="shared" ca="1" si="39"/>
        <v>-3.7135279195095272</v>
      </c>
    </row>
    <row r="1280" spans="5:6" x14ac:dyDescent="0.25">
      <c r="E1280" s="73">
        <f t="shared" ca="1" si="38"/>
        <v>5.6155680125364427E-2</v>
      </c>
      <c r="F1280" s="74">
        <f t="shared" ca="1" si="39"/>
        <v>-6.5594407875235401</v>
      </c>
    </row>
    <row r="1281" spans="5:6" x14ac:dyDescent="0.25">
      <c r="E1281" s="73">
        <f t="shared" ca="1" si="38"/>
        <v>5.8601763309871546E-2</v>
      </c>
      <c r="F1281" s="74">
        <f t="shared" ca="1" si="39"/>
        <v>-6.4315299350393875</v>
      </c>
    </row>
    <row r="1282" spans="5:6" x14ac:dyDescent="0.25">
      <c r="E1282" s="73">
        <f t="shared" ca="1" si="38"/>
        <v>0.82026616318163792</v>
      </c>
      <c r="F1282" s="74">
        <f t="shared" ca="1" si="39"/>
        <v>3.0693930786210637</v>
      </c>
    </row>
    <row r="1283" spans="5:6" x14ac:dyDescent="0.25">
      <c r="E1283" s="73">
        <f t="shared" ca="1" si="38"/>
        <v>0.3194413520093291</v>
      </c>
      <c r="F1283" s="74">
        <f t="shared" ca="1" si="39"/>
        <v>-1.3441032097207988</v>
      </c>
    </row>
    <row r="1284" spans="5:6" x14ac:dyDescent="0.25">
      <c r="E1284" s="73">
        <f t="shared" ref="E1284:E1347" ca="1" si="40">RAND()</f>
        <v>0.33259007470204338</v>
      </c>
      <c r="F1284" s="74">
        <f t="shared" ref="F1284:F1347" ca="1" si="41">SIGN(E1284-0.5)*(_xlfn.GAMMA.INV(2*ABS(E1284-0.5),1/$C$5,(($C$4^$C$5)))^(1/$C$5))+$C$3</f>
        <v>-1.2230921209617049</v>
      </c>
    </row>
    <row r="1285" spans="5:6" x14ac:dyDescent="0.25">
      <c r="E1285" s="73">
        <f t="shared" ca="1" si="40"/>
        <v>0.28135011026229628</v>
      </c>
      <c r="F1285" s="74">
        <f t="shared" ca="1" si="41"/>
        <v>-1.7250247819158127</v>
      </c>
    </row>
    <row r="1286" spans="5:6" x14ac:dyDescent="0.25">
      <c r="E1286" s="73">
        <f t="shared" ca="1" si="40"/>
        <v>0.52380470057333806</v>
      </c>
      <c r="F1286" s="74">
        <f t="shared" ca="1" si="41"/>
        <v>0.14634010627421348</v>
      </c>
    </row>
    <row r="1287" spans="5:6" x14ac:dyDescent="0.25">
      <c r="E1287" s="73">
        <f t="shared" ca="1" si="40"/>
        <v>0.83104797602274694</v>
      </c>
      <c r="F1287" s="74">
        <f t="shared" ca="1" si="41"/>
        <v>3.2549799167777507</v>
      </c>
    </row>
    <row r="1288" spans="5:6" x14ac:dyDescent="0.25">
      <c r="E1288" s="73">
        <f t="shared" ca="1" si="40"/>
        <v>0.19422838891308247</v>
      </c>
      <c r="F1288" s="74">
        <f t="shared" ca="1" si="41"/>
        <v>-2.8367201080509727</v>
      </c>
    </row>
    <row r="1289" spans="5:6" x14ac:dyDescent="0.25">
      <c r="E1289" s="73">
        <f t="shared" ca="1" si="40"/>
        <v>0.13870759306756253</v>
      </c>
      <c r="F1289" s="74">
        <f t="shared" ca="1" si="41"/>
        <v>-3.8467200841824303</v>
      </c>
    </row>
    <row r="1290" spans="5:6" x14ac:dyDescent="0.25">
      <c r="E1290" s="73">
        <f t="shared" ca="1" si="40"/>
        <v>0.31506275146932883</v>
      </c>
      <c r="F1290" s="74">
        <f t="shared" ca="1" si="41"/>
        <v>-1.3855088052680866</v>
      </c>
    </row>
    <row r="1291" spans="5:6" x14ac:dyDescent="0.25">
      <c r="E1291" s="73">
        <f t="shared" ca="1" si="40"/>
        <v>0.72410265375801131</v>
      </c>
      <c r="F1291" s="74">
        <f t="shared" ca="1" si="41"/>
        <v>1.7837377073863507</v>
      </c>
    </row>
    <row r="1292" spans="5:6" x14ac:dyDescent="0.25">
      <c r="E1292" s="73">
        <f t="shared" ca="1" si="40"/>
        <v>0.49637500637751952</v>
      </c>
      <c r="F1292" s="74">
        <f t="shared" ca="1" si="41"/>
        <v>-2.1829188367763631E-2</v>
      </c>
    </row>
    <row r="1293" spans="5:6" x14ac:dyDescent="0.25">
      <c r="E1293" s="73">
        <f t="shared" ca="1" si="40"/>
        <v>0.10442572333324518</v>
      </c>
      <c r="F1293" s="74">
        <f t="shared" ca="1" si="41"/>
        <v>-4.6983961837269135</v>
      </c>
    </row>
    <row r="1294" spans="5:6" x14ac:dyDescent="0.25">
      <c r="E1294" s="73">
        <f t="shared" ca="1" si="40"/>
        <v>0.69330299246377514</v>
      </c>
      <c r="F1294" s="74">
        <f t="shared" ca="1" si="41"/>
        <v>1.4662433529692827</v>
      </c>
    </row>
    <row r="1295" spans="5:6" x14ac:dyDescent="0.25">
      <c r="E1295" s="73">
        <f t="shared" ca="1" si="40"/>
        <v>5.308842582338702E-2</v>
      </c>
      <c r="F1295" s="74">
        <f t="shared" ca="1" si="41"/>
        <v>-6.7279474900824798</v>
      </c>
    </row>
    <row r="1296" spans="5:6" x14ac:dyDescent="0.25">
      <c r="E1296" s="73">
        <f t="shared" ca="1" si="40"/>
        <v>3.4556395441999066E-2</v>
      </c>
      <c r="F1296" s="74">
        <f t="shared" ca="1" si="41"/>
        <v>-8.0160463754372309</v>
      </c>
    </row>
    <row r="1297" spans="5:6" x14ac:dyDescent="0.25">
      <c r="E1297" s="73">
        <f t="shared" ca="1" si="40"/>
        <v>0.98461650774876552</v>
      </c>
      <c r="F1297" s="74">
        <f t="shared" ca="1" si="41"/>
        <v>10.443939287011046</v>
      </c>
    </row>
    <row r="1298" spans="5:6" x14ac:dyDescent="0.25">
      <c r="E1298" s="73">
        <f t="shared" ca="1" si="40"/>
        <v>0.564881005698329</v>
      </c>
      <c r="F1298" s="74">
        <f t="shared" ca="1" si="41"/>
        <v>0.41696566386820699</v>
      </c>
    </row>
    <row r="1299" spans="5:6" x14ac:dyDescent="0.25">
      <c r="E1299" s="73">
        <f t="shared" ca="1" si="40"/>
        <v>0.5572759877418052</v>
      </c>
      <c r="F1299" s="74">
        <f t="shared" ca="1" si="41"/>
        <v>0.3649845590407676</v>
      </c>
    </row>
    <row r="1300" spans="5:6" x14ac:dyDescent="0.25">
      <c r="E1300" s="73">
        <f t="shared" ca="1" si="40"/>
        <v>0.68855964578650219</v>
      </c>
      <c r="F1300" s="74">
        <f t="shared" ca="1" si="41"/>
        <v>1.4202007733387532</v>
      </c>
    </row>
    <row r="1301" spans="5:6" x14ac:dyDescent="0.25">
      <c r="E1301" s="73">
        <f t="shared" ca="1" si="40"/>
        <v>0.44668185336466881</v>
      </c>
      <c r="F1301" s="74">
        <f t="shared" ca="1" si="41"/>
        <v>-0.33828448395953881</v>
      </c>
    </row>
    <row r="1302" spans="5:6" x14ac:dyDescent="0.25">
      <c r="E1302" s="73">
        <f t="shared" ca="1" si="40"/>
        <v>0.94270437833142784</v>
      </c>
      <c r="F1302" s="74">
        <f t="shared" ca="1" si="41"/>
        <v>6.4991516648747547</v>
      </c>
    </row>
    <row r="1303" spans="5:6" x14ac:dyDescent="0.25">
      <c r="E1303" s="73">
        <f t="shared" ca="1" si="40"/>
        <v>0.9126577591814109</v>
      </c>
      <c r="F1303" s="74">
        <f t="shared" ca="1" si="41"/>
        <v>5.2343216832728032</v>
      </c>
    </row>
    <row r="1304" spans="5:6" x14ac:dyDescent="0.25">
      <c r="E1304" s="73">
        <f t="shared" ca="1" si="40"/>
        <v>0.17455115633288221</v>
      </c>
      <c r="F1304" s="74">
        <f t="shared" ca="1" si="41"/>
        <v>-3.1571707207254063</v>
      </c>
    </row>
    <row r="1305" spans="5:6" x14ac:dyDescent="0.25">
      <c r="E1305" s="73">
        <f t="shared" ca="1" si="40"/>
        <v>0.16141883051751471</v>
      </c>
      <c r="F1305" s="74">
        <f t="shared" ca="1" si="41"/>
        <v>-3.391817038555998</v>
      </c>
    </row>
    <row r="1306" spans="5:6" x14ac:dyDescent="0.25">
      <c r="E1306" s="73">
        <f t="shared" ca="1" si="40"/>
        <v>0.20849073916978311</v>
      </c>
      <c r="F1306" s="74">
        <f t="shared" ca="1" si="41"/>
        <v>-2.624140423864965</v>
      </c>
    </row>
    <row r="1307" spans="5:6" x14ac:dyDescent="0.25">
      <c r="E1307" s="73">
        <f t="shared" ca="1" si="40"/>
        <v>0.27348376313222389</v>
      </c>
      <c r="F1307" s="74">
        <f t="shared" ca="1" si="41"/>
        <v>-1.8100975358935796</v>
      </c>
    </row>
    <row r="1308" spans="5:6" x14ac:dyDescent="0.25">
      <c r="E1308" s="73">
        <f t="shared" ca="1" si="40"/>
        <v>0.13338162437794832</v>
      </c>
      <c r="F1308" s="74">
        <f t="shared" ca="1" si="41"/>
        <v>-3.9641811681602328</v>
      </c>
    </row>
    <row r="1309" spans="5:6" x14ac:dyDescent="0.25">
      <c r="E1309" s="73">
        <f t="shared" ca="1" si="40"/>
        <v>0.33508459153846726</v>
      </c>
      <c r="F1309" s="74">
        <f t="shared" ca="1" si="41"/>
        <v>-1.2006752592534067</v>
      </c>
    </row>
    <row r="1310" spans="5:6" x14ac:dyDescent="0.25">
      <c r="E1310" s="73">
        <f t="shared" ca="1" si="40"/>
        <v>0.29439567234704267</v>
      </c>
      <c r="F1310" s="74">
        <f t="shared" ca="1" si="41"/>
        <v>-1.5890502347509752</v>
      </c>
    </row>
    <row r="1311" spans="5:6" x14ac:dyDescent="0.25">
      <c r="E1311" s="73">
        <f t="shared" ca="1" si="40"/>
        <v>0.95744817854703756</v>
      </c>
      <c r="F1311" s="74">
        <f t="shared" ca="1" si="41"/>
        <v>7.3916563108915456</v>
      </c>
    </row>
    <row r="1312" spans="5:6" x14ac:dyDescent="0.25">
      <c r="E1312" s="73">
        <f t="shared" ca="1" si="40"/>
        <v>0.93249119632775856</v>
      </c>
      <c r="F1312" s="74">
        <f t="shared" ca="1" si="41"/>
        <v>6.0070502528229959</v>
      </c>
    </row>
    <row r="1313" spans="5:6" x14ac:dyDescent="0.25">
      <c r="E1313" s="73">
        <f t="shared" ca="1" si="40"/>
        <v>0.9880199841444689</v>
      </c>
      <c r="F1313" s="74">
        <f t="shared" ca="1" si="41"/>
        <v>11.194104546707017</v>
      </c>
    </row>
    <row r="1314" spans="5:6" x14ac:dyDescent="0.25">
      <c r="E1314" s="73">
        <f t="shared" ca="1" si="40"/>
        <v>1.776827751700949E-2</v>
      </c>
      <c r="F1314" s="74">
        <f t="shared" ca="1" si="41"/>
        <v>-10.011580179089545</v>
      </c>
    </row>
    <row r="1315" spans="5:6" x14ac:dyDescent="0.25">
      <c r="E1315" s="73">
        <f t="shared" ca="1" si="40"/>
        <v>0.69175392300967242</v>
      </c>
      <c r="F1315" s="74">
        <f t="shared" ca="1" si="41"/>
        <v>1.4511290495189675</v>
      </c>
    </row>
    <row r="1316" spans="5:6" x14ac:dyDescent="0.25">
      <c r="E1316" s="73">
        <f t="shared" ca="1" si="40"/>
        <v>0.38762279484690287</v>
      </c>
      <c r="F1316" s="74">
        <f t="shared" ca="1" si="41"/>
        <v>-0.7637262297009213</v>
      </c>
    </row>
    <row r="1317" spans="5:6" x14ac:dyDescent="0.25">
      <c r="E1317" s="73">
        <f t="shared" ca="1" si="40"/>
        <v>0.41297040275545838</v>
      </c>
      <c r="F1317" s="74">
        <f t="shared" ca="1" si="41"/>
        <v>-0.57369651617854633</v>
      </c>
    </row>
    <row r="1318" spans="5:6" x14ac:dyDescent="0.25">
      <c r="E1318" s="73">
        <f t="shared" ca="1" si="40"/>
        <v>0.59530526086137214</v>
      </c>
      <c r="F1318" s="74">
        <f t="shared" ca="1" si="41"/>
        <v>0.63442513810567069</v>
      </c>
    </row>
    <row r="1319" spans="5:6" x14ac:dyDescent="0.25">
      <c r="E1319" s="73">
        <f t="shared" ca="1" si="40"/>
        <v>0.95950573871057576</v>
      </c>
      <c r="F1319" s="74">
        <f t="shared" ca="1" si="41"/>
        <v>7.5403434927210906</v>
      </c>
    </row>
    <row r="1320" spans="5:6" x14ac:dyDescent="0.25">
      <c r="E1320" s="73">
        <f t="shared" ca="1" si="40"/>
        <v>0.62674326900821298</v>
      </c>
      <c r="F1320" s="74">
        <f t="shared" ca="1" si="41"/>
        <v>0.87702488609363616</v>
      </c>
    </row>
    <row r="1321" spans="5:6" x14ac:dyDescent="0.25">
      <c r="E1321" s="73">
        <f t="shared" ca="1" si="40"/>
        <v>0.67468227878092968</v>
      </c>
      <c r="F1321" s="74">
        <f t="shared" ca="1" si="41"/>
        <v>1.2894173696544264</v>
      </c>
    </row>
    <row r="1322" spans="5:6" x14ac:dyDescent="0.25">
      <c r="E1322" s="73">
        <f t="shared" ca="1" si="40"/>
        <v>0.13192079314711713</v>
      </c>
      <c r="F1322" s="74">
        <f t="shared" ca="1" si="41"/>
        <v>-3.9972192235644064</v>
      </c>
    </row>
    <row r="1323" spans="5:6" x14ac:dyDescent="0.25">
      <c r="E1323" s="73">
        <f t="shared" ca="1" si="40"/>
        <v>9.8670582071243129E-2</v>
      </c>
      <c r="F1323" s="74">
        <f t="shared" ca="1" si="41"/>
        <v>-4.8684637511973161</v>
      </c>
    </row>
    <row r="1324" spans="5:6" x14ac:dyDescent="0.25">
      <c r="E1324" s="73">
        <f t="shared" ca="1" si="40"/>
        <v>0.55629982592874261</v>
      </c>
      <c r="F1324" s="74">
        <f t="shared" ca="1" si="41"/>
        <v>0.35837714315983205</v>
      </c>
    </row>
    <row r="1325" spans="5:6" x14ac:dyDescent="0.25">
      <c r="E1325" s="73">
        <f t="shared" ca="1" si="40"/>
        <v>0.38150374129556663</v>
      </c>
      <c r="F1325" s="74">
        <f t="shared" ca="1" si="41"/>
        <v>-0.8114623228265524</v>
      </c>
    </row>
    <row r="1326" spans="5:6" x14ac:dyDescent="0.25">
      <c r="E1326" s="73">
        <f t="shared" ca="1" si="40"/>
        <v>0.51419196677274559</v>
      </c>
      <c r="F1326" s="74">
        <f t="shared" ca="1" si="41"/>
        <v>8.6383637735046578E-2</v>
      </c>
    </row>
    <row r="1327" spans="5:6" x14ac:dyDescent="0.25">
      <c r="E1327" s="73">
        <f t="shared" ca="1" si="40"/>
        <v>0.67831392556360037</v>
      </c>
      <c r="F1327" s="74">
        <f t="shared" ca="1" si="41"/>
        <v>1.323095857607884</v>
      </c>
    </row>
    <row r="1328" spans="5:6" x14ac:dyDescent="0.25">
      <c r="E1328" s="73">
        <f t="shared" ca="1" si="40"/>
        <v>0.24137844933496355</v>
      </c>
      <c r="F1328" s="74">
        <f t="shared" ca="1" si="41"/>
        <v>-2.1847262022553275</v>
      </c>
    </row>
    <row r="1329" spans="5:6" x14ac:dyDescent="0.25">
      <c r="E1329" s="73">
        <f t="shared" ca="1" si="40"/>
        <v>0.96239713767775681</v>
      </c>
      <c r="F1329" s="74">
        <f t="shared" ca="1" si="41"/>
        <v>7.7625837759965233</v>
      </c>
    </row>
    <row r="1330" spans="5:6" x14ac:dyDescent="0.25">
      <c r="E1330" s="73">
        <f t="shared" ca="1" si="40"/>
        <v>0.87744793186290548</v>
      </c>
      <c r="F1330" s="74">
        <f t="shared" ca="1" si="41"/>
        <v>4.218216338180345</v>
      </c>
    </row>
    <row r="1331" spans="5:6" x14ac:dyDescent="0.25">
      <c r="E1331" s="73">
        <f t="shared" ca="1" si="40"/>
        <v>0.3948761375144626</v>
      </c>
      <c r="F1331" s="74">
        <f t="shared" ca="1" si="41"/>
        <v>-0.70810787582708901</v>
      </c>
    </row>
    <row r="1332" spans="5:6" x14ac:dyDescent="0.25">
      <c r="E1332" s="73">
        <f t="shared" ca="1" si="40"/>
        <v>0.80674408451943758</v>
      </c>
      <c r="F1332" s="74">
        <f t="shared" ca="1" si="41"/>
        <v>2.8517784027471427</v>
      </c>
    </row>
    <row r="1333" spans="5:6" x14ac:dyDescent="0.25">
      <c r="E1333" s="73">
        <f t="shared" ca="1" si="40"/>
        <v>0.81396857817005097</v>
      </c>
      <c r="F1333" s="74">
        <f t="shared" ca="1" si="41"/>
        <v>2.9660775132216286</v>
      </c>
    </row>
    <row r="1334" spans="5:6" x14ac:dyDescent="0.25">
      <c r="E1334" s="73">
        <f t="shared" ca="1" si="40"/>
        <v>0.29787736766551942</v>
      </c>
      <c r="F1334" s="74">
        <f t="shared" ca="1" si="41"/>
        <v>-1.5537786435433716</v>
      </c>
    </row>
    <row r="1335" spans="5:6" x14ac:dyDescent="0.25">
      <c r="E1335" s="73">
        <f t="shared" ca="1" si="40"/>
        <v>1.3601765094350959E-5</v>
      </c>
      <c r="F1335" s="74">
        <f t="shared" ca="1" si="41"/>
        <v>-31.536491420203518</v>
      </c>
    </row>
    <row r="1336" spans="5:6" x14ac:dyDescent="0.25">
      <c r="E1336" s="73">
        <f t="shared" ca="1" si="40"/>
        <v>0.24041347598509932</v>
      </c>
      <c r="F1336" s="74">
        <f t="shared" ca="1" si="41"/>
        <v>-2.1967435224655505</v>
      </c>
    </row>
    <row r="1337" spans="5:6" x14ac:dyDescent="0.25">
      <c r="E1337" s="73">
        <f t="shared" ca="1" si="40"/>
        <v>0.14726041422221281</v>
      </c>
      <c r="F1337" s="74">
        <f t="shared" ca="1" si="41"/>
        <v>-3.66721666086758</v>
      </c>
    </row>
    <row r="1338" spans="5:6" x14ac:dyDescent="0.25">
      <c r="E1338" s="73">
        <f t="shared" ca="1" si="40"/>
        <v>0.50498058358732389</v>
      </c>
      <c r="F1338" s="74">
        <f t="shared" ca="1" si="41"/>
        <v>3.0033334640013835E-2</v>
      </c>
    </row>
    <row r="1339" spans="5:6" x14ac:dyDescent="0.25">
      <c r="E1339" s="73">
        <f t="shared" ca="1" si="40"/>
        <v>0.56451326631097221</v>
      </c>
      <c r="F1339" s="74">
        <f t="shared" ca="1" si="41"/>
        <v>0.41443129453841254</v>
      </c>
    </row>
    <row r="1340" spans="5:6" x14ac:dyDescent="0.25">
      <c r="E1340" s="73">
        <f t="shared" ca="1" si="40"/>
        <v>0.57034563420353346</v>
      </c>
      <c r="F1340" s="74">
        <f t="shared" ca="1" si="41"/>
        <v>0.45488104028619808</v>
      </c>
    </row>
    <row r="1341" spans="5:6" x14ac:dyDescent="0.25">
      <c r="E1341" s="73">
        <f t="shared" ca="1" si="40"/>
        <v>0.10274972236434743</v>
      </c>
      <c r="F1341" s="74">
        <f t="shared" ca="1" si="41"/>
        <v>-4.7469358412989351</v>
      </c>
    </row>
    <row r="1342" spans="5:6" x14ac:dyDescent="0.25">
      <c r="E1342" s="73">
        <f t="shared" ca="1" si="40"/>
        <v>0.14142537694144797</v>
      </c>
      <c r="F1342" s="74">
        <f t="shared" ca="1" si="41"/>
        <v>-3.7885076756599716</v>
      </c>
    </row>
    <row r="1343" spans="5:6" x14ac:dyDescent="0.25">
      <c r="E1343" s="73">
        <f t="shared" ca="1" si="40"/>
        <v>0.76018031704596112</v>
      </c>
      <c r="F1343" s="74">
        <f t="shared" ca="1" si="41"/>
        <v>2.2041623354643862</v>
      </c>
    </row>
    <row r="1344" spans="5:6" x14ac:dyDescent="0.25">
      <c r="E1344" s="73">
        <f t="shared" ca="1" si="40"/>
        <v>0.95057553894903324</v>
      </c>
      <c r="F1344" s="74">
        <f t="shared" ca="1" si="41"/>
        <v>6.9424879014180334</v>
      </c>
    </row>
    <row r="1345" spans="5:6" x14ac:dyDescent="0.25">
      <c r="E1345" s="73">
        <f t="shared" ca="1" si="40"/>
        <v>0.14365205188537089</v>
      </c>
      <c r="F1345" s="74">
        <f t="shared" ca="1" si="41"/>
        <v>-3.7416420875312317</v>
      </c>
    </row>
    <row r="1346" spans="5:6" x14ac:dyDescent="0.25">
      <c r="E1346" s="73">
        <f t="shared" ca="1" si="40"/>
        <v>0.68598200878984961</v>
      </c>
      <c r="F1346" s="74">
        <f t="shared" ca="1" si="41"/>
        <v>1.395473451923182</v>
      </c>
    </row>
    <row r="1347" spans="5:6" x14ac:dyDescent="0.25">
      <c r="E1347" s="73">
        <f t="shared" ca="1" si="40"/>
        <v>0.12929863784898721</v>
      </c>
      <c r="F1347" s="74">
        <f t="shared" ca="1" si="41"/>
        <v>-4.0574500425314657</v>
      </c>
    </row>
    <row r="1348" spans="5:6" x14ac:dyDescent="0.25">
      <c r="E1348" s="73">
        <f t="shared" ref="E1348:E1411" ca="1" si="42">RAND()</f>
        <v>0.27493217574716222</v>
      </c>
      <c r="F1348" s="74">
        <f t="shared" ref="F1348:F1411" ca="1" si="43">SIGN(E1348-0.5)*(_xlfn.GAMMA.INV(2*ABS(E1348-0.5),1/$C$5,(($C$4^$C$5)))^(1/$C$5))+$C$3</f>
        <v>-1.7942509944641483</v>
      </c>
    </row>
    <row r="1349" spans="5:6" x14ac:dyDescent="0.25">
      <c r="E1349" s="73">
        <f t="shared" ca="1" si="42"/>
        <v>0.59664774543720889</v>
      </c>
      <c r="F1349" s="74">
        <f t="shared" ca="1" si="43"/>
        <v>0.6443935123821094</v>
      </c>
    </row>
    <row r="1350" spans="5:6" x14ac:dyDescent="0.25">
      <c r="E1350" s="73">
        <f t="shared" ca="1" si="42"/>
        <v>0.38188446355280692</v>
      </c>
      <c r="F1350" s="74">
        <f t="shared" ca="1" si="43"/>
        <v>-0.80846996098715462</v>
      </c>
    </row>
    <row r="1351" spans="5:6" x14ac:dyDescent="0.25">
      <c r="E1351" s="73">
        <f t="shared" ca="1" si="42"/>
        <v>0.80746953026975254</v>
      </c>
      <c r="F1351" s="74">
        <f t="shared" ca="1" si="43"/>
        <v>2.8630610187210577</v>
      </c>
    </row>
    <row r="1352" spans="5:6" x14ac:dyDescent="0.25">
      <c r="E1352" s="73">
        <f t="shared" ca="1" si="42"/>
        <v>1.9021082628759567E-2</v>
      </c>
      <c r="F1352" s="74">
        <f t="shared" ca="1" si="43"/>
        <v>-9.8071803671405799</v>
      </c>
    </row>
    <row r="1353" spans="5:6" x14ac:dyDescent="0.25">
      <c r="E1353" s="73">
        <f t="shared" ca="1" si="42"/>
        <v>0.99654513317778548</v>
      </c>
      <c r="F1353" s="74">
        <f t="shared" ca="1" si="43"/>
        <v>14.924472565013442</v>
      </c>
    </row>
    <row r="1354" spans="5:6" x14ac:dyDescent="0.25">
      <c r="E1354" s="73">
        <f t="shared" ca="1" si="42"/>
        <v>0.7429108199448583</v>
      </c>
      <c r="F1354" s="74">
        <f t="shared" ca="1" si="43"/>
        <v>1.9955552088400879</v>
      </c>
    </row>
    <row r="1355" spans="5:6" x14ac:dyDescent="0.25">
      <c r="E1355" s="73">
        <f t="shared" ca="1" si="42"/>
        <v>0.19074461407825016</v>
      </c>
      <c r="F1355" s="74">
        <f t="shared" ca="1" si="43"/>
        <v>-2.8910179924707275</v>
      </c>
    </row>
    <row r="1356" spans="5:6" x14ac:dyDescent="0.25">
      <c r="E1356" s="73">
        <f t="shared" ca="1" si="42"/>
        <v>0.12885240581647428</v>
      </c>
      <c r="F1356" s="74">
        <f t="shared" ca="1" si="43"/>
        <v>-4.0678214701410802</v>
      </c>
    </row>
    <row r="1357" spans="5:6" x14ac:dyDescent="0.25">
      <c r="E1357" s="73">
        <f t="shared" ca="1" si="42"/>
        <v>0.30477078846304284</v>
      </c>
      <c r="F1357" s="74">
        <f t="shared" ca="1" si="43"/>
        <v>-1.4851443527350046</v>
      </c>
    </row>
    <row r="1358" spans="5:6" x14ac:dyDescent="0.25">
      <c r="E1358" s="73">
        <f t="shared" ca="1" si="42"/>
        <v>4.1460922447606907E-2</v>
      </c>
      <c r="F1358" s="74">
        <f t="shared" ca="1" si="43"/>
        <v>-7.4695702276919205</v>
      </c>
    </row>
    <row r="1359" spans="5:6" x14ac:dyDescent="0.25">
      <c r="E1359" s="73">
        <f t="shared" ca="1" si="42"/>
        <v>0.44616926768729526</v>
      </c>
      <c r="F1359" s="74">
        <f t="shared" ca="1" si="43"/>
        <v>-0.3417290833217535</v>
      </c>
    </row>
    <row r="1360" spans="5:6" x14ac:dyDescent="0.25">
      <c r="E1360" s="73">
        <f t="shared" ca="1" si="42"/>
        <v>0.85690509073005217</v>
      </c>
      <c r="F1360" s="74">
        <f t="shared" ca="1" si="43"/>
        <v>3.7532999613782012</v>
      </c>
    </row>
    <row r="1361" spans="5:6" x14ac:dyDescent="0.25">
      <c r="E1361" s="73">
        <f t="shared" ca="1" si="42"/>
        <v>0.86646489696786499</v>
      </c>
      <c r="F1361" s="74">
        <f t="shared" ca="1" si="43"/>
        <v>3.960731133254046</v>
      </c>
    </row>
    <row r="1362" spans="5:6" x14ac:dyDescent="0.25">
      <c r="E1362" s="73">
        <f t="shared" ca="1" si="42"/>
        <v>0.949933622017746</v>
      </c>
      <c r="F1362" s="74">
        <f t="shared" ca="1" si="43"/>
        <v>6.9037752413314308</v>
      </c>
    </row>
    <row r="1363" spans="5:6" x14ac:dyDescent="0.25">
      <c r="E1363" s="73">
        <f t="shared" ca="1" si="42"/>
        <v>0.39094444317723565</v>
      </c>
      <c r="F1363" s="74">
        <f t="shared" ca="1" si="43"/>
        <v>-0.73812791277963385</v>
      </c>
    </row>
    <row r="1364" spans="5:6" x14ac:dyDescent="0.25">
      <c r="E1364" s="73">
        <f t="shared" ca="1" si="42"/>
        <v>0.21809844493352704</v>
      </c>
      <c r="F1364" s="74">
        <f t="shared" ca="1" si="43"/>
        <v>-2.4889846659054049</v>
      </c>
    </row>
    <row r="1365" spans="5:6" x14ac:dyDescent="0.25">
      <c r="E1365" s="73">
        <f t="shared" ca="1" si="42"/>
        <v>0.48871522393990963</v>
      </c>
      <c r="F1365" s="74">
        <f t="shared" ca="1" si="43"/>
        <v>-6.8484428154717281E-2</v>
      </c>
    </row>
    <row r="1366" spans="5:6" x14ac:dyDescent="0.25">
      <c r="E1366" s="73">
        <f t="shared" ca="1" si="42"/>
        <v>0.25943782361160161</v>
      </c>
      <c r="F1366" s="74">
        <f t="shared" ca="1" si="43"/>
        <v>-1.9682730757532805</v>
      </c>
    </row>
    <row r="1367" spans="5:6" x14ac:dyDescent="0.25">
      <c r="E1367" s="73">
        <f t="shared" ca="1" si="42"/>
        <v>0.84851531850542539</v>
      </c>
      <c r="F1367" s="74">
        <f t="shared" ca="1" si="43"/>
        <v>3.5823707724959641</v>
      </c>
    </row>
    <row r="1368" spans="5:6" x14ac:dyDescent="0.25">
      <c r="E1368" s="73">
        <f t="shared" ca="1" si="42"/>
        <v>0.61615110774156245</v>
      </c>
      <c r="F1368" s="74">
        <f t="shared" ca="1" si="43"/>
        <v>0.79307739907018182</v>
      </c>
    </row>
    <row r="1369" spans="5:6" x14ac:dyDescent="0.25">
      <c r="E1369" s="73">
        <f t="shared" ca="1" si="42"/>
        <v>0.82498740393876069</v>
      </c>
      <c r="F1369" s="74">
        <f t="shared" ca="1" si="43"/>
        <v>3.1492504487884112</v>
      </c>
    </row>
    <row r="1370" spans="5:6" x14ac:dyDescent="0.25">
      <c r="E1370" s="73">
        <f t="shared" ca="1" si="42"/>
        <v>0.42145398195449713</v>
      </c>
      <c r="F1370" s="74">
        <f t="shared" ca="1" si="43"/>
        <v>-0.51269251139449978</v>
      </c>
    </row>
    <row r="1371" spans="5:6" x14ac:dyDescent="0.25">
      <c r="E1371" s="73">
        <f t="shared" ca="1" si="42"/>
        <v>0.39923969561915562</v>
      </c>
      <c r="F1371" s="74">
        <f t="shared" ca="1" si="43"/>
        <v>-0.67513836301430674</v>
      </c>
    </row>
    <row r="1372" spans="5:6" x14ac:dyDescent="0.25">
      <c r="E1372" s="73">
        <f t="shared" ca="1" si="42"/>
        <v>0.35057194843767969</v>
      </c>
      <c r="F1372" s="74">
        <f t="shared" ca="1" si="43"/>
        <v>-1.0651264178900433</v>
      </c>
    </row>
    <row r="1373" spans="5:6" x14ac:dyDescent="0.25">
      <c r="E1373" s="73">
        <f t="shared" ca="1" si="42"/>
        <v>0.63488901421364341</v>
      </c>
      <c r="F1373" s="74">
        <f t="shared" ca="1" si="43"/>
        <v>0.9432201612367741</v>
      </c>
    </row>
    <row r="1374" spans="5:6" x14ac:dyDescent="0.25">
      <c r="E1374" s="73">
        <f t="shared" ca="1" si="42"/>
        <v>0.75430185162017371</v>
      </c>
      <c r="F1374" s="74">
        <f t="shared" ca="1" si="43"/>
        <v>2.131513065075294</v>
      </c>
    </row>
    <row r="1375" spans="5:6" x14ac:dyDescent="0.25">
      <c r="E1375" s="73">
        <f t="shared" ca="1" si="42"/>
        <v>0.38925535580167292</v>
      </c>
      <c r="F1375" s="74">
        <f t="shared" ca="1" si="43"/>
        <v>-0.75111758555332908</v>
      </c>
    </row>
    <row r="1376" spans="5:6" x14ac:dyDescent="0.25">
      <c r="E1376" s="73">
        <f t="shared" ca="1" si="42"/>
        <v>0.44155324334147172</v>
      </c>
      <c r="F1376" s="74">
        <f t="shared" ca="1" si="43"/>
        <v>-0.37292846753826636</v>
      </c>
    </row>
    <row r="1377" spans="5:6" x14ac:dyDescent="0.25">
      <c r="E1377" s="73">
        <f t="shared" ca="1" si="42"/>
        <v>0.2088471142195969</v>
      </c>
      <c r="F1377" s="74">
        <f t="shared" ca="1" si="43"/>
        <v>-2.6190168751591729</v>
      </c>
    </row>
    <row r="1378" spans="5:6" x14ac:dyDescent="0.25">
      <c r="E1378" s="73">
        <f t="shared" ca="1" si="42"/>
        <v>0.34505574300256314</v>
      </c>
      <c r="F1378" s="74">
        <f t="shared" ca="1" si="43"/>
        <v>-1.1127063615660575</v>
      </c>
    </row>
    <row r="1379" spans="5:6" x14ac:dyDescent="0.25">
      <c r="E1379" s="73">
        <f t="shared" ca="1" si="42"/>
        <v>0.41165898275983404</v>
      </c>
      <c r="F1379" s="74">
        <f t="shared" ca="1" si="43"/>
        <v>-0.5832384106894527</v>
      </c>
    </row>
    <row r="1380" spans="5:6" x14ac:dyDescent="0.25">
      <c r="E1380" s="73">
        <f t="shared" ca="1" si="42"/>
        <v>0.85324160626172751</v>
      </c>
      <c r="F1380" s="74">
        <f t="shared" ca="1" si="43"/>
        <v>3.6774613314438782</v>
      </c>
    </row>
    <row r="1381" spans="5:6" x14ac:dyDescent="0.25">
      <c r="E1381" s="73">
        <f t="shared" ca="1" si="42"/>
        <v>7.0037386512760147E-2</v>
      </c>
      <c r="F1381" s="74">
        <f t="shared" ca="1" si="43"/>
        <v>-5.8967367177309766</v>
      </c>
    </row>
    <row r="1382" spans="5:6" x14ac:dyDescent="0.25">
      <c r="E1382" s="73">
        <f t="shared" ca="1" si="42"/>
        <v>1.1441315608904934E-2</v>
      </c>
      <c r="F1382" s="74">
        <f t="shared" ca="1" si="43"/>
        <v>-11.332131354912658</v>
      </c>
    </row>
    <row r="1383" spans="5:6" x14ac:dyDescent="0.25">
      <c r="E1383" s="73">
        <f t="shared" ca="1" si="42"/>
        <v>0.39568133482990986</v>
      </c>
      <c r="F1383" s="74">
        <f t="shared" ca="1" si="43"/>
        <v>-0.70199676343832296</v>
      </c>
    </row>
    <row r="1384" spans="5:6" x14ac:dyDescent="0.25">
      <c r="E1384" s="73">
        <f t="shared" ca="1" si="42"/>
        <v>0.66182992527790718</v>
      </c>
      <c r="F1384" s="74">
        <f t="shared" ca="1" si="43"/>
        <v>1.1731774495213225</v>
      </c>
    </row>
    <row r="1385" spans="5:6" x14ac:dyDescent="0.25">
      <c r="E1385" s="73">
        <f t="shared" ca="1" si="42"/>
        <v>1.7078492992195771E-2</v>
      </c>
      <c r="F1385" s="74">
        <f t="shared" ca="1" si="43"/>
        <v>-10.130364438784518</v>
      </c>
    </row>
    <row r="1386" spans="5:6" x14ac:dyDescent="0.25">
      <c r="E1386" s="73">
        <f t="shared" ca="1" si="42"/>
        <v>0.74228407750404091</v>
      </c>
      <c r="F1386" s="74">
        <f t="shared" ca="1" si="43"/>
        <v>1.9882505871801133</v>
      </c>
    </row>
    <row r="1387" spans="5:6" x14ac:dyDescent="0.25">
      <c r="E1387" s="73">
        <f t="shared" ca="1" si="42"/>
        <v>0.745430877778676</v>
      </c>
      <c r="F1387" s="74">
        <f t="shared" ca="1" si="43"/>
        <v>2.0251070976733567</v>
      </c>
    </row>
    <row r="1388" spans="5:6" x14ac:dyDescent="0.25">
      <c r="E1388" s="73">
        <f t="shared" ca="1" si="42"/>
        <v>0.26056846377759846</v>
      </c>
      <c r="F1388" s="74">
        <f t="shared" ca="1" si="43"/>
        <v>-1.9552273648633678</v>
      </c>
    </row>
    <row r="1389" spans="5:6" x14ac:dyDescent="0.25">
      <c r="E1389" s="73">
        <f t="shared" ca="1" si="42"/>
        <v>0.4243858343258301</v>
      </c>
      <c r="F1389" s="74">
        <f t="shared" ca="1" si="43"/>
        <v>-0.4918952110785727</v>
      </c>
    </row>
    <row r="1390" spans="5:6" x14ac:dyDescent="0.25">
      <c r="E1390" s="73">
        <f t="shared" ca="1" si="42"/>
        <v>0.76995429421359829</v>
      </c>
      <c r="F1390" s="74">
        <f t="shared" ca="1" si="43"/>
        <v>2.3289902652927568</v>
      </c>
    </row>
    <row r="1391" spans="5:6" x14ac:dyDescent="0.25">
      <c r="E1391" s="73">
        <f t="shared" ca="1" si="42"/>
        <v>0.65377807644298691</v>
      </c>
      <c r="F1391" s="74">
        <f t="shared" ca="1" si="43"/>
        <v>1.1025843942250511</v>
      </c>
    </row>
    <row r="1392" spans="5:6" x14ac:dyDescent="0.25">
      <c r="E1392" s="73">
        <f t="shared" ca="1" si="42"/>
        <v>0.79066000760015998</v>
      </c>
      <c r="F1392" s="74">
        <f t="shared" ca="1" si="43"/>
        <v>2.6119452309023852</v>
      </c>
    </row>
    <row r="1393" spans="5:6" x14ac:dyDescent="0.25">
      <c r="E1393" s="73">
        <f t="shared" ca="1" si="42"/>
        <v>0.95094586341767917</v>
      </c>
      <c r="F1393" s="74">
        <f t="shared" ca="1" si="43"/>
        <v>6.9650507459233832</v>
      </c>
    </row>
    <row r="1394" spans="5:6" x14ac:dyDescent="0.25">
      <c r="E1394" s="73">
        <f t="shared" ca="1" si="42"/>
        <v>0.74818714797676877</v>
      </c>
      <c r="F1394" s="74">
        <f t="shared" ca="1" si="43"/>
        <v>2.0577658125416147</v>
      </c>
    </row>
    <row r="1395" spans="5:6" x14ac:dyDescent="0.25">
      <c r="E1395" s="73">
        <f t="shared" ca="1" si="42"/>
        <v>0.95261912718060249</v>
      </c>
      <c r="F1395" s="74">
        <f t="shared" ca="1" si="43"/>
        <v>7.0691684345310808</v>
      </c>
    </row>
    <row r="1396" spans="5:6" x14ac:dyDescent="0.25">
      <c r="E1396" s="73">
        <f t="shared" ca="1" si="42"/>
        <v>0.46523854872561521</v>
      </c>
      <c r="F1396" s="74">
        <f t="shared" ca="1" si="43"/>
        <v>-0.21617344909914971</v>
      </c>
    </row>
    <row r="1397" spans="5:6" x14ac:dyDescent="0.25">
      <c r="E1397" s="73">
        <f t="shared" ca="1" si="42"/>
        <v>0.29294462118270326</v>
      </c>
      <c r="F1397" s="74">
        <f t="shared" ca="1" si="43"/>
        <v>-1.6038735404142768</v>
      </c>
    </row>
    <row r="1398" spans="5:6" x14ac:dyDescent="0.25">
      <c r="E1398" s="73">
        <f t="shared" ca="1" si="42"/>
        <v>0.90357468546663056</v>
      </c>
      <c r="F1398" s="74">
        <f t="shared" ca="1" si="43"/>
        <v>4.9375179971546181</v>
      </c>
    </row>
    <row r="1399" spans="5:6" x14ac:dyDescent="0.25">
      <c r="E1399" s="73">
        <f t="shared" ca="1" si="42"/>
        <v>0.67157905322318823</v>
      </c>
      <c r="F1399" s="74">
        <f t="shared" ca="1" si="43"/>
        <v>1.2609358156182173</v>
      </c>
    </row>
    <row r="1400" spans="5:6" x14ac:dyDescent="0.25">
      <c r="E1400" s="73">
        <f t="shared" ca="1" si="42"/>
        <v>0.20146978720252517</v>
      </c>
      <c r="F1400" s="74">
        <f t="shared" ca="1" si="43"/>
        <v>-2.7269060031571746</v>
      </c>
    </row>
    <row r="1401" spans="5:6" x14ac:dyDescent="0.25">
      <c r="E1401" s="73">
        <f t="shared" ca="1" si="42"/>
        <v>5.0541704983726343E-2</v>
      </c>
      <c r="F1401" s="74">
        <f t="shared" ca="1" si="43"/>
        <v>-6.8754277850947076</v>
      </c>
    </row>
    <row r="1402" spans="5:6" x14ac:dyDescent="0.25">
      <c r="E1402" s="73">
        <f t="shared" ca="1" si="42"/>
        <v>0.37343807190969402</v>
      </c>
      <c r="F1402" s="74">
        <f t="shared" ca="1" si="43"/>
        <v>-0.87556773716933001</v>
      </c>
    </row>
    <row r="1403" spans="5:6" x14ac:dyDescent="0.25">
      <c r="E1403" s="73">
        <f t="shared" ca="1" si="42"/>
        <v>0.54725196750555727</v>
      </c>
      <c r="F1403" s="74">
        <f t="shared" ca="1" si="43"/>
        <v>0.29781704203729253</v>
      </c>
    </row>
    <row r="1404" spans="5:6" x14ac:dyDescent="0.25">
      <c r="E1404" s="73">
        <f t="shared" ca="1" si="42"/>
        <v>0.21498205510537938</v>
      </c>
      <c r="F1404" s="74">
        <f t="shared" ca="1" si="43"/>
        <v>-2.5321606152121112</v>
      </c>
    </row>
    <row r="1405" spans="5:6" x14ac:dyDescent="0.25">
      <c r="E1405" s="73">
        <f t="shared" ca="1" si="42"/>
        <v>0.30024668863271931</v>
      </c>
      <c r="F1405" s="74">
        <f t="shared" ca="1" si="43"/>
        <v>-1.5300109986698023</v>
      </c>
    </row>
    <row r="1406" spans="5:6" x14ac:dyDescent="0.25">
      <c r="E1406" s="73">
        <f t="shared" ca="1" si="42"/>
        <v>0.91818150889592243</v>
      </c>
      <c r="F1406" s="74">
        <f t="shared" ca="1" si="43"/>
        <v>5.4303144832273453</v>
      </c>
    </row>
    <row r="1407" spans="5:6" x14ac:dyDescent="0.25">
      <c r="E1407" s="73">
        <f t="shared" ca="1" si="42"/>
        <v>0.438383779306044</v>
      </c>
      <c r="F1407" s="74">
        <f t="shared" ca="1" si="43"/>
        <v>-0.39454008969301563</v>
      </c>
    </row>
    <row r="1408" spans="5:6" x14ac:dyDescent="0.25">
      <c r="E1408" s="73">
        <f t="shared" ca="1" si="42"/>
        <v>0.72562534459602102</v>
      </c>
      <c r="F1408" s="74">
        <f t="shared" ca="1" si="43"/>
        <v>1.8003407115731189</v>
      </c>
    </row>
    <row r="1409" spans="5:6" x14ac:dyDescent="0.25">
      <c r="E1409" s="73">
        <f t="shared" ca="1" si="42"/>
        <v>0.59384610768470203</v>
      </c>
      <c r="F1409" s="74">
        <f t="shared" ca="1" si="43"/>
        <v>0.62362789658501427</v>
      </c>
    </row>
    <row r="1410" spans="5:6" x14ac:dyDescent="0.25">
      <c r="E1410" s="73">
        <f t="shared" ca="1" si="42"/>
        <v>0.3012584508464814</v>
      </c>
      <c r="F1410" s="74">
        <f t="shared" ca="1" si="43"/>
        <v>-1.519918684225098</v>
      </c>
    </row>
    <row r="1411" spans="5:6" x14ac:dyDescent="0.25">
      <c r="E1411" s="73">
        <f t="shared" ca="1" si="42"/>
        <v>0.50391887755039855</v>
      </c>
      <c r="F1411" s="74">
        <f t="shared" ca="1" si="43"/>
        <v>2.3605895234525748E-2</v>
      </c>
    </row>
    <row r="1412" spans="5:6" x14ac:dyDescent="0.25">
      <c r="E1412" s="73">
        <f t="shared" ref="E1412:E1475" ca="1" si="44">RAND()</f>
        <v>0.19509506686717482</v>
      </c>
      <c r="F1412" s="74">
        <f t="shared" ref="F1412:F1475" ca="1" si="45">SIGN(E1412-0.5)*(_xlfn.GAMMA.INV(2*ABS(E1412-0.5),1/$C$5,(($C$4^$C$5)))^(1/$C$5))+$C$3</f>
        <v>-2.8233634087893282</v>
      </c>
    </row>
    <row r="1413" spans="5:6" x14ac:dyDescent="0.25">
      <c r="E1413" s="73">
        <f t="shared" ca="1" si="44"/>
        <v>0.39649038038274953</v>
      </c>
      <c r="F1413" s="74">
        <f t="shared" ca="1" si="45"/>
        <v>-0.69586895691408446</v>
      </c>
    </row>
    <row r="1414" spans="5:6" x14ac:dyDescent="0.25">
      <c r="E1414" s="73">
        <f t="shared" ca="1" si="44"/>
        <v>0.27686785064959984</v>
      </c>
      <c r="F1414" s="74">
        <f t="shared" ca="1" si="45"/>
        <v>-1.7732033386132655</v>
      </c>
    </row>
    <row r="1415" spans="5:6" x14ac:dyDescent="0.25">
      <c r="E1415" s="73">
        <f t="shared" ca="1" si="44"/>
        <v>0.7683794870333972</v>
      </c>
      <c r="F1415" s="74">
        <f t="shared" ca="1" si="45"/>
        <v>2.3085233579338778</v>
      </c>
    </row>
    <row r="1416" spans="5:6" x14ac:dyDescent="0.25">
      <c r="E1416" s="73">
        <f t="shared" ca="1" si="44"/>
        <v>0.61511528647828873</v>
      </c>
      <c r="F1416" s="74">
        <f t="shared" ca="1" si="45"/>
        <v>0.78499276312585653</v>
      </c>
    </row>
    <row r="1417" spans="5:6" x14ac:dyDescent="0.25">
      <c r="E1417" s="73">
        <f t="shared" ca="1" si="44"/>
        <v>0.58052137724265673</v>
      </c>
      <c r="F1417" s="74">
        <f t="shared" ca="1" si="45"/>
        <v>0.52678659802647476</v>
      </c>
    </row>
    <row r="1418" spans="5:6" x14ac:dyDescent="0.25">
      <c r="E1418" s="73">
        <f t="shared" ca="1" si="44"/>
        <v>0.79499073994158354</v>
      </c>
      <c r="F1418" s="74">
        <f t="shared" ca="1" si="45"/>
        <v>2.6746588478618927</v>
      </c>
    </row>
    <row r="1419" spans="5:6" x14ac:dyDescent="0.25">
      <c r="E1419" s="73">
        <f t="shared" ca="1" si="44"/>
        <v>0.15812711974079952</v>
      </c>
      <c r="F1419" s="74">
        <f t="shared" ca="1" si="45"/>
        <v>-3.4536265006645426</v>
      </c>
    </row>
    <row r="1420" spans="5:6" x14ac:dyDescent="0.25">
      <c r="E1420" s="73">
        <f t="shared" ca="1" si="44"/>
        <v>0.63498173070153452</v>
      </c>
      <c r="F1420" s="74">
        <f t="shared" ca="1" si="45"/>
        <v>0.94398207965938585</v>
      </c>
    </row>
    <row r="1421" spans="5:6" x14ac:dyDescent="0.25">
      <c r="E1421" s="73">
        <f t="shared" ca="1" si="44"/>
        <v>0.67388279053838307</v>
      </c>
      <c r="F1421" s="74">
        <f t="shared" ca="1" si="45"/>
        <v>1.2820537303441355</v>
      </c>
    </row>
    <row r="1422" spans="5:6" x14ac:dyDescent="0.25">
      <c r="E1422" s="73">
        <f t="shared" ca="1" si="44"/>
        <v>0.13880681583054943</v>
      </c>
      <c r="F1422" s="74">
        <f t="shared" ca="1" si="45"/>
        <v>-3.8445748384431062</v>
      </c>
    </row>
    <row r="1423" spans="5:6" x14ac:dyDescent="0.25">
      <c r="E1423" s="73">
        <f t="shared" ca="1" si="44"/>
        <v>0.82325081810250222</v>
      </c>
      <c r="F1423" s="74">
        <f t="shared" ca="1" si="45"/>
        <v>3.1196292667254206</v>
      </c>
    </row>
    <row r="1424" spans="5:6" x14ac:dyDescent="0.25">
      <c r="E1424" s="73">
        <f t="shared" ca="1" si="44"/>
        <v>0.73739338092845752</v>
      </c>
      <c r="F1424" s="74">
        <f t="shared" ca="1" si="45"/>
        <v>1.9318527928883169</v>
      </c>
    </row>
    <row r="1425" spans="5:6" x14ac:dyDescent="0.25">
      <c r="E1425" s="73">
        <f t="shared" ca="1" si="44"/>
        <v>0.17040314562613024</v>
      </c>
      <c r="F1425" s="74">
        <f t="shared" ca="1" si="45"/>
        <v>-3.2293230718503643</v>
      </c>
    </row>
    <row r="1426" spans="5:6" x14ac:dyDescent="0.25">
      <c r="E1426" s="73">
        <f t="shared" ca="1" si="44"/>
        <v>0.16850022433262246</v>
      </c>
      <c r="F1426" s="74">
        <f t="shared" ca="1" si="45"/>
        <v>-3.263013051839359</v>
      </c>
    </row>
    <row r="1427" spans="5:6" x14ac:dyDescent="0.25">
      <c r="E1427" s="73">
        <f t="shared" ca="1" si="44"/>
        <v>0.35939444263624998</v>
      </c>
      <c r="F1427" s="74">
        <f t="shared" ca="1" si="45"/>
        <v>-0.99056276125590315</v>
      </c>
    </row>
    <row r="1428" spans="5:6" x14ac:dyDescent="0.25">
      <c r="E1428" s="73">
        <f t="shared" ca="1" si="44"/>
        <v>0.41746085658941867</v>
      </c>
      <c r="F1428" s="74">
        <f t="shared" ca="1" si="45"/>
        <v>-0.54125194559629253</v>
      </c>
    </row>
    <row r="1429" spans="5:6" x14ac:dyDescent="0.25">
      <c r="E1429" s="73">
        <f t="shared" ca="1" si="44"/>
        <v>0.20289982333706602</v>
      </c>
      <c r="F1429" s="74">
        <f t="shared" ca="1" si="45"/>
        <v>-2.7056871668414142</v>
      </c>
    </row>
    <row r="1430" spans="5:6" x14ac:dyDescent="0.25">
      <c r="E1430" s="73">
        <f t="shared" ca="1" si="44"/>
        <v>0.36908683249114727</v>
      </c>
      <c r="F1430" s="74">
        <f t="shared" ca="1" si="45"/>
        <v>-0.91072849098151298</v>
      </c>
    </row>
    <row r="1431" spans="5:6" x14ac:dyDescent="0.25">
      <c r="E1431" s="73">
        <f t="shared" ca="1" si="44"/>
        <v>0.49738840696912756</v>
      </c>
      <c r="F1431" s="74">
        <f t="shared" ca="1" si="45"/>
        <v>-1.5710623752000275E-2</v>
      </c>
    </row>
    <row r="1432" spans="5:6" x14ac:dyDescent="0.25">
      <c r="E1432" s="73">
        <f t="shared" ca="1" si="44"/>
        <v>0.27994028051172426</v>
      </c>
      <c r="F1432" s="74">
        <f t="shared" ca="1" si="45"/>
        <v>-1.7400954056636517</v>
      </c>
    </row>
    <row r="1433" spans="5:6" x14ac:dyDescent="0.25">
      <c r="E1433" s="73">
        <f t="shared" ca="1" si="44"/>
        <v>0.19719755039170739</v>
      </c>
      <c r="F1433" s="74">
        <f t="shared" ca="1" si="45"/>
        <v>-2.7912062348386657</v>
      </c>
    </row>
    <row r="1434" spans="5:6" x14ac:dyDescent="0.25">
      <c r="E1434" s="73">
        <f t="shared" ca="1" si="44"/>
        <v>0.88259018004012235</v>
      </c>
      <c r="F1434" s="74">
        <f t="shared" ca="1" si="45"/>
        <v>4.3468126476364501</v>
      </c>
    </row>
    <row r="1435" spans="5:6" x14ac:dyDescent="0.25">
      <c r="E1435" s="73">
        <f t="shared" ca="1" si="44"/>
        <v>0.60895802953189171</v>
      </c>
      <c r="F1435" s="74">
        <f t="shared" ca="1" si="45"/>
        <v>0.73737960854050777</v>
      </c>
    </row>
    <row r="1436" spans="5:6" x14ac:dyDescent="0.25">
      <c r="E1436" s="73">
        <f t="shared" ca="1" si="44"/>
        <v>0.23909209320313318</v>
      </c>
      <c r="F1436" s="74">
        <f t="shared" ca="1" si="45"/>
        <v>-2.2132778805011486</v>
      </c>
    </row>
    <row r="1437" spans="5:6" x14ac:dyDescent="0.25">
      <c r="E1437" s="73">
        <f t="shared" ca="1" si="44"/>
        <v>0.98085777154076126</v>
      </c>
      <c r="F1437" s="74">
        <f t="shared" ca="1" si="45"/>
        <v>9.7881338692423547</v>
      </c>
    </row>
    <row r="1438" spans="5:6" x14ac:dyDescent="0.25">
      <c r="E1438" s="73">
        <f t="shared" ca="1" si="44"/>
        <v>0.55525921409572609</v>
      </c>
      <c r="F1438" s="74">
        <f t="shared" ca="1" si="45"/>
        <v>0.35134946868893591</v>
      </c>
    </row>
    <row r="1439" spans="5:6" x14ac:dyDescent="0.25">
      <c r="E1439" s="73">
        <f t="shared" ca="1" si="44"/>
        <v>0.73591164218714655</v>
      </c>
      <c r="F1439" s="74">
        <f t="shared" ca="1" si="45"/>
        <v>1.9149730877597666</v>
      </c>
    </row>
    <row r="1440" spans="5:6" x14ac:dyDescent="0.25">
      <c r="E1440" s="73">
        <f t="shared" ca="1" si="44"/>
        <v>0.35335151527357023</v>
      </c>
      <c r="F1440" s="74">
        <f t="shared" ca="1" si="45"/>
        <v>-1.0414342289600924</v>
      </c>
    </row>
    <row r="1441" spans="5:6" x14ac:dyDescent="0.25">
      <c r="E1441" s="73">
        <f t="shared" ca="1" si="44"/>
        <v>0.3362640061524893</v>
      </c>
      <c r="F1441" s="74">
        <f t="shared" ca="1" si="45"/>
        <v>-1.1901345431656432</v>
      </c>
    </row>
    <row r="1442" spans="5:6" x14ac:dyDescent="0.25">
      <c r="E1442" s="73">
        <f t="shared" ca="1" si="44"/>
        <v>0.57137006446810945</v>
      </c>
      <c r="F1442" s="74">
        <f t="shared" ca="1" si="45"/>
        <v>0.46204251871102325</v>
      </c>
    </row>
    <row r="1443" spans="5:6" x14ac:dyDescent="0.25">
      <c r="E1443" s="73">
        <f t="shared" ca="1" si="44"/>
        <v>0.18411966129528268</v>
      </c>
      <c r="F1443" s="74">
        <f t="shared" ca="1" si="45"/>
        <v>-2.9970666571848597</v>
      </c>
    </row>
    <row r="1444" spans="5:6" x14ac:dyDescent="0.25">
      <c r="E1444" s="73">
        <f t="shared" ca="1" si="44"/>
        <v>0.51125891668900048</v>
      </c>
      <c r="F1444" s="74">
        <f t="shared" ca="1" si="45"/>
        <v>6.8325693462000459E-2</v>
      </c>
    </row>
    <row r="1445" spans="5:6" x14ac:dyDescent="0.25">
      <c r="E1445" s="73">
        <f t="shared" ca="1" si="44"/>
        <v>0.21826956656907559</v>
      </c>
      <c r="F1445" s="74">
        <f t="shared" ca="1" si="45"/>
        <v>-2.486631766887013</v>
      </c>
    </row>
    <row r="1446" spans="5:6" x14ac:dyDescent="0.25">
      <c r="E1446" s="73">
        <f t="shared" ca="1" si="44"/>
        <v>0.77594251443793583</v>
      </c>
      <c r="F1446" s="74">
        <f t="shared" ca="1" si="45"/>
        <v>2.4081163425540097</v>
      </c>
    </row>
    <row r="1447" spans="5:6" x14ac:dyDescent="0.25">
      <c r="E1447" s="73">
        <f t="shared" ca="1" si="44"/>
        <v>0.29896187723338707</v>
      </c>
      <c r="F1447" s="74">
        <f t="shared" ca="1" si="45"/>
        <v>-1.5428761021563511</v>
      </c>
    </row>
    <row r="1448" spans="5:6" x14ac:dyDescent="0.25">
      <c r="E1448" s="73">
        <f t="shared" ca="1" si="44"/>
        <v>0.5053663720018694</v>
      </c>
      <c r="F1448" s="74">
        <f t="shared" ca="1" si="45"/>
        <v>3.237226606410782E-2</v>
      </c>
    </row>
    <row r="1449" spans="5:6" x14ac:dyDescent="0.25">
      <c r="E1449" s="73">
        <f t="shared" ca="1" si="44"/>
        <v>0.83927604647483145</v>
      </c>
      <c r="F1449" s="74">
        <f t="shared" ca="1" si="45"/>
        <v>3.4047593381415737</v>
      </c>
    </row>
    <row r="1450" spans="5:6" x14ac:dyDescent="0.25">
      <c r="E1450" s="73">
        <f t="shared" ca="1" si="44"/>
        <v>0.59066936229915523</v>
      </c>
      <c r="F1450" s="74">
        <f t="shared" ca="1" si="45"/>
        <v>0.60025459147885996</v>
      </c>
    </row>
    <row r="1451" spans="5:6" x14ac:dyDescent="0.25">
      <c r="E1451" s="73">
        <f t="shared" ca="1" si="44"/>
        <v>0.34500031879394044</v>
      </c>
      <c r="F1451" s="74">
        <f t="shared" ca="1" si="45"/>
        <v>-1.1131882720525554</v>
      </c>
    </row>
    <row r="1452" spans="5:6" x14ac:dyDescent="0.25">
      <c r="E1452" s="73">
        <f t="shared" ca="1" si="44"/>
        <v>0.45731679627883304</v>
      </c>
      <c r="F1452" s="74">
        <f t="shared" ca="1" si="45"/>
        <v>-0.26769521759523318</v>
      </c>
    </row>
    <row r="1453" spans="5:6" x14ac:dyDescent="0.25">
      <c r="E1453" s="73">
        <f t="shared" ca="1" si="44"/>
        <v>0.87693924055003392</v>
      </c>
      <c r="F1453" s="74">
        <f t="shared" ca="1" si="45"/>
        <v>4.2057896572480535</v>
      </c>
    </row>
    <row r="1454" spans="5:6" x14ac:dyDescent="0.25">
      <c r="E1454" s="73">
        <f t="shared" ca="1" si="44"/>
        <v>0.99120419412260652</v>
      </c>
      <c r="F1454" s="74">
        <f t="shared" ca="1" si="45"/>
        <v>12.120999286175604</v>
      </c>
    </row>
    <row r="1455" spans="5:6" x14ac:dyDescent="0.25">
      <c r="E1455" s="73">
        <f t="shared" ca="1" si="44"/>
        <v>0.23037034831561942</v>
      </c>
      <c r="F1455" s="74">
        <f t="shared" ca="1" si="45"/>
        <v>-2.3247596232880721</v>
      </c>
    </row>
    <row r="1456" spans="5:6" x14ac:dyDescent="0.25">
      <c r="E1456" s="73">
        <f t="shared" ca="1" si="44"/>
        <v>0.16036247255905756</v>
      </c>
      <c r="F1456" s="74">
        <f t="shared" ca="1" si="45"/>
        <v>-3.4115141758948453</v>
      </c>
    </row>
    <row r="1457" spans="5:6" x14ac:dyDescent="0.25">
      <c r="E1457" s="73">
        <f t="shared" ca="1" si="44"/>
        <v>0.14057978929012571</v>
      </c>
      <c r="F1457" s="74">
        <f t="shared" ca="1" si="45"/>
        <v>-3.8064986266095584</v>
      </c>
    </row>
    <row r="1458" spans="5:6" x14ac:dyDescent="0.25">
      <c r="E1458" s="73">
        <f t="shared" ca="1" si="44"/>
        <v>0.94709213558167027</v>
      </c>
      <c r="F1458" s="74">
        <f t="shared" ca="1" si="45"/>
        <v>6.738168314564013</v>
      </c>
    </row>
    <row r="1459" spans="5:6" x14ac:dyDescent="0.25">
      <c r="E1459" s="73">
        <f t="shared" ca="1" si="44"/>
        <v>0.25120781407172932</v>
      </c>
      <c r="F1459" s="74">
        <f t="shared" ca="1" si="45"/>
        <v>-2.064982672015546</v>
      </c>
    </row>
    <row r="1460" spans="5:6" x14ac:dyDescent="0.25">
      <c r="E1460" s="73">
        <f t="shared" ca="1" si="44"/>
        <v>0.73665791239553258</v>
      </c>
      <c r="F1460" s="74">
        <f t="shared" ca="1" si="45"/>
        <v>1.9234625943426247</v>
      </c>
    </row>
    <row r="1461" spans="5:6" x14ac:dyDescent="0.25">
      <c r="E1461" s="73">
        <f t="shared" ca="1" si="44"/>
        <v>0.81639576055465068</v>
      </c>
      <c r="F1461" s="74">
        <f t="shared" ca="1" si="45"/>
        <v>3.0054765895243287</v>
      </c>
    </row>
    <row r="1462" spans="5:6" x14ac:dyDescent="0.25">
      <c r="E1462" s="73">
        <f t="shared" ca="1" si="44"/>
        <v>0.4715149245209721</v>
      </c>
      <c r="F1462" s="74">
        <f t="shared" ca="1" si="45"/>
        <v>-0.17597203071238815</v>
      </c>
    </row>
    <row r="1463" spans="5:6" x14ac:dyDescent="0.25">
      <c r="E1463" s="73">
        <f t="shared" ca="1" si="44"/>
        <v>0.35965856418740527</v>
      </c>
      <c r="F1463" s="74">
        <f t="shared" ca="1" si="45"/>
        <v>-0.98835884949534414</v>
      </c>
    </row>
    <row r="1464" spans="5:6" x14ac:dyDescent="0.25">
      <c r="E1464" s="73">
        <f t="shared" ca="1" si="44"/>
        <v>0.67974544508791301</v>
      </c>
      <c r="F1464" s="74">
        <f t="shared" ca="1" si="45"/>
        <v>1.3364758042737956</v>
      </c>
    </row>
    <row r="1465" spans="5:6" x14ac:dyDescent="0.25">
      <c r="E1465" s="73">
        <f t="shared" ca="1" si="44"/>
        <v>0.98639270762181841</v>
      </c>
      <c r="F1465" s="74">
        <f t="shared" ca="1" si="45"/>
        <v>10.81200673532482</v>
      </c>
    </row>
    <row r="1466" spans="5:6" x14ac:dyDescent="0.25">
      <c r="E1466" s="73">
        <f t="shared" ca="1" si="44"/>
        <v>0.58223669523140031</v>
      </c>
      <c r="F1466" s="74">
        <f t="shared" ca="1" si="45"/>
        <v>0.53907924844699739</v>
      </c>
    </row>
    <row r="1467" spans="5:6" x14ac:dyDescent="0.25">
      <c r="E1467" s="73">
        <f t="shared" ca="1" si="44"/>
        <v>0.22977908034198458</v>
      </c>
      <c r="F1467" s="74">
        <f t="shared" ca="1" si="45"/>
        <v>-2.3324693140392583</v>
      </c>
    </row>
    <row r="1468" spans="5:6" x14ac:dyDescent="0.25">
      <c r="E1468" s="73">
        <f t="shared" ca="1" si="44"/>
        <v>0.35686562701990954</v>
      </c>
      <c r="F1468" s="74">
        <f t="shared" ca="1" si="45"/>
        <v>-1.0117463471973243</v>
      </c>
    </row>
    <row r="1469" spans="5:6" x14ac:dyDescent="0.25">
      <c r="E1469" s="73">
        <f t="shared" ca="1" si="44"/>
        <v>0.69357117278082669</v>
      </c>
      <c r="F1469" s="74">
        <f t="shared" ca="1" si="45"/>
        <v>1.4688677441035536</v>
      </c>
    </row>
    <row r="1470" spans="5:6" x14ac:dyDescent="0.25">
      <c r="E1470" s="73">
        <f t="shared" ca="1" si="44"/>
        <v>0.12427412021628936</v>
      </c>
      <c r="F1470" s="74">
        <f t="shared" ca="1" si="45"/>
        <v>-4.1763549773889359</v>
      </c>
    </row>
    <row r="1471" spans="5:6" x14ac:dyDescent="0.25">
      <c r="E1471" s="73">
        <f t="shared" ca="1" si="44"/>
        <v>0.12774549806812774</v>
      </c>
      <c r="F1471" s="74">
        <f t="shared" ca="1" si="45"/>
        <v>-4.0937043303916161</v>
      </c>
    </row>
    <row r="1472" spans="5:6" x14ac:dyDescent="0.25">
      <c r="E1472" s="73">
        <f t="shared" ca="1" si="44"/>
        <v>0.804765068390914</v>
      </c>
      <c r="F1472" s="74">
        <f t="shared" ca="1" si="45"/>
        <v>2.8212134626138892</v>
      </c>
    </row>
    <row r="1473" spans="5:6" x14ac:dyDescent="0.25">
      <c r="E1473" s="73">
        <f t="shared" ca="1" si="44"/>
        <v>7.2994108330343255E-2</v>
      </c>
      <c r="F1473" s="74">
        <f t="shared" ca="1" si="45"/>
        <v>-5.7726881050031027</v>
      </c>
    </row>
    <row r="1474" spans="5:6" x14ac:dyDescent="0.25">
      <c r="E1474" s="73">
        <f t="shared" ca="1" si="44"/>
        <v>0.30160000880229698</v>
      </c>
      <c r="F1474" s="74">
        <f t="shared" ca="1" si="45"/>
        <v>-1.516519299309169</v>
      </c>
    </row>
    <row r="1475" spans="5:6" x14ac:dyDescent="0.25">
      <c r="E1475" s="73">
        <f t="shared" ca="1" si="44"/>
        <v>0.5064276973859152</v>
      </c>
      <c r="F1475" s="74">
        <f t="shared" ca="1" si="45"/>
        <v>3.8816221271624318E-2</v>
      </c>
    </row>
    <row r="1476" spans="5:6" x14ac:dyDescent="0.25">
      <c r="E1476" s="73">
        <f t="shared" ref="E1476:E1539" ca="1" si="46">RAND()</f>
        <v>0.22497897478697404</v>
      </c>
      <c r="F1476" s="74">
        <f t="shared" ref="F1476:F1539" ca="1" si="47">SIGN(E1476-0.5)*(_xlfn.GAMMA.INV(2*ABS(E1476-0.5),1/$C$5,(($C$4^$C$5)))^(1/$C$5))+$C$3</f>
        <v>-2.3958034379258719</v>
      </c>
    </row>
    <row r="1477" spans="5:6" x14ac:dyDescent="0.25">
      <c r="E1477" s="73">
        <f t="shared" ca="1" si="46"/>
        <v>0.92981796391194182</v>
      </c>
      <c r="F1477" s="74">
        <f t="shared" ca="1" si="47"/>
        <v>5.8905471489568448</v>
      </c>
    </row>
    <row r="1478" spans="5:6" x14ac:dyDescent="0.25">
      <c r="E1478" s="73">
        <f t="shared" ca="1" si="46"/>
        <v>0.38412395474540828</v>
      </c>
      <c r="F1478" s="74">
        <f t="shared" ca="1" si="47"/>
        <v>-0.79092839731987885</v>
      </c>
    </row>
    <row r="1479" spans="5:6" x14ac:dyDescent="0.25">
      <c r="E1479" s="73">
        <f t="shared" ca="1" si="46"/>
        <v>0.34317059763625468</v>
      </c>
      <c r="F1479" s="74">
        <f t="shared" ca="1" si="47"/>
        <v>-1.1291412171042225</v>
      </c>
    </row>
    <row r="1480" spans="5:6" x14ac:dyDescent="0.25">
      <c r="E1480" s="73">
        <f t="shared" ca="1" si="46"/>
        <v>0.2898751312988922</v>
      </c>
      <c r="F1480" s="74">
        <f t="shared" ca="1" si="47"/>
        <v>-1.6354735496896824</v>
      </c>
    </row>
    <row r="1481" spans="5:6" x14ac:dyDescent="0.25">
      <c r="E1481" s="73">
        <f t="shared" ca="1" si="46"/>
        <v>3.8099589221238683E-2</v>
      </c>
      <c r="F1481" s="74">
        <f t="shared" ca="1" si="47"/>
        <v>-7.7232137938273304</v>
      </c>
    </row>
    <row r="1482" spans="5:6" x14ac:dyDescent="0.25">
      <c r="E1482" s="73">
        <f t="shared" ca="1" si="46"/>
        <v>0.64187454493741825</v>
      </c>
      <c r="F1482" s="74">
        <f t="shared" ca="1" si="47"/>
        <v>1.0011742208194154</v>
      </c>
    </row>
    <row r="1483" spans="5:6" x14ac:dyDescent="0.25">
      <c r="E1483" s="73">
        <f t="shared" ca="1" si="46"/>
        <v>0.38470064076371036</v>
      </c>
      <c r="F1483" s="74">
        <f t="shared" ca="1" si="47"/>
        <v>-0.78642786913835616</v>
      </c>
    </row>
    <row r="1484" spans="5:6" x14ac:dyDescent="0.25">
      <c r="E1484" s="73">
        <f t="shared" ca="1" si="46"/>
        <v>0.87588522608480956</v>
      </c>
      <c r="F1484" s="74">
        <f t="shared" ca="1" si="47"/>
        <v>4.1802040944804784</v>
      </c>
    </row>
    <row r="1485" spans="5:6" x14ac:dyDescent="0.25">
      <c r="E1485" s="73">
        <f t="shared" ca="1" si="46"/>
        <v>0.2314257103550551</v>
      </c>
      <c r="F1485" s="74">
        <f t="shared" ca="1" si="47"/>
        <v>-2.3110475459725075</v>
      </c>
    </row>
    <row r="1486" spans="5:6" x14ac:dyDescent="0.25">
      <c r="E1486" s="73">
        <f t="shared" ca="1" si="46"/>
        <v>7.2686072836901872E-2</v>
      </c>
      <c r="F1486" s="74">
        <f t="shared" ca="1" si="47"/>
        <v>-5.7853749076983947</v>
      </c>
    </row>
    <row r="1487" spans="5:6" x14ac:dyDescent="0.25">
      <c r="E1487" s="73">
        <f t="shared" ca="1" si="46"/>
        <v>0.98527073472851934</v>
      </c>
      <c r="F1487" s="74">
        <f t="shared" ca="1" si="47"/>
        <v>10.574315246784707</v>
      </c>
    </row>
    <row r="1488" spans="5:6" x14ac:dyDescent="0.25">
      <c r="E1488" s="73">
        <f t="shared" ca="1" si="46"/>
        <v>0.8147054238949637</v>
      </c>
      <c r="F1488" s="74">
        <f t="shared" ca="1" si="47"/>
        <v>2.9779837093324013</v>
      </c>
    </row>
    <row r="1489" spans="5:6" x14ac:dyDescent="0.25">
      <c r="E1489" s="73">
        <f t="shared" ca="1" si="46"/>
        <v>0.40618713818913799</v>
      </c>
      <c r="F1489" s="74">
        <f t="shared" ca="1" si="47"/>
        <v>-0.62338234054923514</v>
      </c>
    </row>
    <row r="1490" spans="5:6" x14ac:dyDescent="0.25">
      <c r="E1490" s="73">
        <f t="shared" ca="1" si="46"/>
        <v>0.27332229821829501</v>
      </c>
      <c r="F1490" s="74">
        <f t="shared" ca="1" si="47"/>
        <v>-1.8118692600572408</v>
      </c>
    </row>
    <row r="1491" spans="5:6" x14ac:dyDescent="0.25">
      <c r="E1491" s="73">
        <f t="shared" ca="1" si="46"/>
        <v>0.1175178490757165</v>
      </c>
      <c r="F1491" s="74">
        <f t="shared" ca="1" si="47"/>
        <v>-4.3440536080419232</v>
      </c>
    </row>
    <row r="1492" spans="5:6" x14ac:dyDescent="0.25">
      <c r="E1492" s="73">
        <f t="shared" ca="1" si="46"/>
        <v>0.556779838262357</v>
      </c>
      <c r="F1492" s="74">
        <f t="shared" ca="1" si="47"/>
        <v>0.36162441821555774</v>
      </c>
    </row>
    <row r="1493" spans="5:6" x14ac:dyDescent="0.25">
      <c r="E1493" s="73">
        <f t="shared" ca="1" si="46"/>
        <v>0.53264102408891134</v>
      </c>
      <c r="F1493" s="74">
        <f t="shared" ca="1" si="47"/>
        <v>0.20253135301761693</v>
      </c>
    </row>
    <row r="1494" spans="5:6" x14ac:dyDescent="0.25">
      <c r="E1494" s="73">
        <f t="shared" ca="1" si="46"/>
        <v>0.75412952263758126</v>
      </c>
      <c r="F1494" s="74">
        <f t="shared" ca="1" si="47"/>
        <v>2.1294096478029823</v>
      </c>
    </row>
    <row r="1495" spans="5:6" x14ac:dyDescent="0.25">
      <c r="E1495" s="73">
        <f t="shared" ca="1" si="46"/>
        <v>0.16873700780068868</v>
      </c>
      <c r="F1495" s="74">
        <f t="shared" ca="1" si="47"/>
        <v>-3.2588002873326927</v>
      </c>
    </row>
    <row r="1496" spans="5:6" x14ac:dyDescent="0.25">
      <c r="E1496" s="73">
        <f t="shared" ca="1" si="46"/>
        <v>0.50435502771807839</v>
      </c>
      <c r="F1496" s="74">
        <f t="shared" ca="1" si="47"/>
        <v>2.6244629042879209E-2</v>
      </c>
    </row>
    <row r="1497" spans="5:6" x14ac:dyDescent="0.25">
      <c r="E1497" s="73">
        <f t="shared" ca="1" si="46"/>
        <v>0.63020858049240969</v>
      </c>
      <c r="F1497" s="74">
        <f t="shared" ca="1" si="47"/>
        <v>0.90500694840175333</v>
      </c>
    </row>
    <row r="1498" spans="5:6" x14ac:dyDescent="0.25">
      <c r="E1498" s="73">
        <f t="shared" ca="1" si="46"/>
        <v>0.84352035251882362</v>
      </c>
      <c r="F1498" s="74">
        <f t="shared" ca="1" si="47"/>
        <v>3.4850464348276962</v>
      </c>
    </row>
    <row r="1499" spans="5:6" x14ac:dyDescent="0.25">
      <c r="E1499" s="73">
        <f t="shared" ca="1" si="46"/>
        <v>0.35069317729584515</v>
      </c>
      <c r="F1499" s="74">
        <f t="shared" ca="1" si="47"/>
        <v>-1.0640891879900425</v>
      </c>
    </row>
    <row r="1500" spans="5:6" x14ac:dyDescent="0.25">
      <c r="E1500" s="73">
        <f t="shared" ca="1" si="46"/>
        <v>0.49333128436261087</v>
      </c>
      <c r="F1500" s="74">
        <f t="shared" ca="1" si="47"/>
        <v>-4.0281520979393297E-2</v>
      </c>
    </row>
    <row r="1501" spans="5:6" x14ac:dyDescent="0.25">
      <c r="E1501" s="73">
        <f t="shared" ca="1" si="46"/>
        <v>0.89289209761138344</v>
      </c>
      <c r="F1501" s="74">
        <f t="shared" ca="1" si="47"/>
        <v>4.6223140156480023</v>
      </c>
    </row>
    <row r="1502" spans="5:6" x14ac:dyDescent="0.25">
      <c r="E1502" s="73">
        <f t="shared" ca="1" si="46"/>
        <v>0.25919938365329342</v>
      </c>
      <c r="F1502" s="74">
        <f t="shared" ca="1" si="47"/>
        <v>-1.9710315354831349</v>
      </c>
    </row>
    <row r="1503" spans="5:6" x14ac:dyDescent="0.25">
      <c r="E1503" s="73">
        <f t="shared" ca="1" si="46"/>
        <v>2.8376217289927785E-2</v>
      </c>
      <c r="F1503" s="74">
        <f t="shared" ca="1" si="47"/>
        <v>-8.6071701703657393</v>
      </c>
    </row>
    <row r="1504" spans="5:6" x14ac:dyDescent="0.25">
      <c r="E1504" s="73">
        <f t="shared" ca="1" si="46"/>
        <v>0.59030035920810076</v>
      </c>
      <c r="F1504" s="74">
        <f t="shared" ca="1" si="47"/>
        <v>0.59755137188580143</v>
      </c>
    </row>
    <row r="1505" spans="5:6" x14ac:dyDescent="0.25">
      <c r="E1505" s="73">
        <f t="shared" ca="1" si="46"/>
        <v>0.17982653618037747</v>
      </c>
      <c r="F1505" s="74">
        <f t="shared" ca="1" si="47"/>
        <v>-3.0678462001934532</v>
      </c>
    </row>
    <row r="1506" spans="5:6" x14ac:dyDescent="0.25">
      <c r="E1506" s="73">
        <f t="shared" ca="1" si="46"/>
        <v>0.91784795609293168</v>
      </c>
      <c r="F1506" s="74">
        <f t="shared" ca="1" si="47"/>
        <v>5.4181091221949913</v>
      </c>
    </row>
    <row r="1507" spans="5:6" x14ac:dyDescent="0.25">
      <c r="E1507" s="73">
        <f t="shared" ca="1" si="46"/>
        <v>0.15943098808165035</v>
      </c>
      <c r="F1507" s="74">
        <f t="shared" ca="1" si="47"/>
        <v>-3.428990839298689</v>
      </c>
    </row>
    <row r="1508" spans="5:6" x14ac:dyDescent="0.25">
      <c r="E1508" s="73">
        <f t="shared" ca="1" si="46"/>
        <v>1.3035587276687077E-2</v>
      </c>
      <c r="F1508" s="74">
        <f t="shared" ca="1" si="47"/>
        <v>-10.940774994661862</v>
      </c>
    </row>
    <row r="1509" spans="5:6" x14ac:dyDescent="0.25">
      <c r="E1509" s="73">
        <f t="shared" ca="1" si="46"/>
        <v>0.67586520307510123</v>
      </c>
      <c r="F1509" s="74">
        <f t="shared" ca="1" si="47"/>
        <v>1.3003458877763963</v>
      </c>
    </row>
    <row r="1510" spans="5:6" x14ac:dyDescent="0.25">
      <c r="E1510" s="73">
        <f t="shared" ca="1" si="46"/>
        <v>0.37429745978452911</v>
      </c>
      <c r="F1510" s="74">
        <f t="shared" ca="1" si="47"/>
        <v>-0.86867181033310592</v>
      </c>
    </row>
    <row r="1511" spans="5:6" x14ac:dyDescent="0.25">
      <c r="E1511" s="73">
        <f t="shared" ca="1" si="46"/>
        <v>0.56712378851999701</v>
      </c>
      <c r="F1511" s="74">
        <f t="shared" ca="1" si="47"/>
        <v>0.43246889106087738</v>
      </c>
    </row>
    <row r="1512" spans="5:6" x14ac:dyDescent="0.25">
      <c r="E1512" s="73">
        <f t="shared" ca="1" si="46"/>
        <v>0.48152081489137699</v>
      </c>
      <c r="F1512" s="74">
        <f t="shared" ca="1" si="47"/>
        <v>-0.11297591655836645</v>
      </c>
    </row>
    <row r="1513" spans="5:6" x14ac:dyDescent="0.25">
      <c r="E1513" s="73">
        <f t="shared" ca="1" si="46"/>
        <v>0.61151831337945994</v>
      </c>
      <c r="F1513" s="74">
        <f t="shared" ca="1" si="47"/>
        <v>0.75708620523426284</v>
      </c>
    </row>
    <row r="1514" spans="5:6" x14ac:dyDescent="0.25">
      <c r="E1514" s="73">
        <f t="shared" ca="1" si="46"/>
        <v>0.17689925441042709</v>
      </c>
      <c r="F1514" s="74">
        <f t="shared" ca="1" si="47"/>
        <v>-3.1170831360510549</v>
      </c>
    </row>
    <row r="1515" spans="5:6" x14ac:dyDescent="0.25">
      <c r="E1515" s="73">
        <f t="shared" ca="1" si="46"/>
        <v>0.79739967711415005</v>
      </c>
      <c r="F1515" s="74">
        <f t="shared" ca="1" si="47"/>
        <v>2.7101187386936161</v>
      </c>
    </row>
    <row r="1516" spans="5:6" x14ac:dyDescent="0.25">
      <c r="E1516" s="73">
        <f t="shared" ca="1" si="46"/>
        <v>0.24461829859741246</v>
      </c>
      <c r="F1516" s="74">
        <f t="shared" ca="1" si="47"/>
        <v>-2.1447272030259423</v>
      </c>
    </row>
    <row r="1517" spans="5:6" x14ac:dyDescent="0.25">
      <c r="E1517" s="73">
        <f t="shared" ca="1" si="46"/>
        <v>0.15395247297720105</v>
      </c>
      <c r="F1517" s="74">
        <f t="shared" ca="1" si="47"/>
        <v>-3.5338924820152826</v>
      </c>
    </row>
    <row r="1518" spans="5:6" x14ac:dyDescent="0.25">
      <c r="E1518" s="73">
        <f t="shared" ca="1" si="46"/>
        <v>0.15485120415449627</v>
      </c>
      <c r="F1518" s="74">
        <f t="shared" ca="1" si="47"/>
        <v>-3.516430247307337</v>
      </c>
    </row>
    <row r="1519" spans="5:6" x14ac:dyDescent="0.25">
      <c r="E1519" s="73">
        <f t="shared" ca="1" si="46"/>
        <v>0.51633395362530099</v>
      </c>
      <c r="F1519" s="74">
        <f t="shared" ca="1" si="47"/>
        <v>9.9640250055479773E-2</v>
      </c>
    </row>
    <row r="1520" spans="5:6" x14ac:dyDescent="0.25">
      <c r="E1520" s="73">
        <f t="shared" ca="1" si="46"/>
        <v>0.76202609577430713</v>
      </c>
      <c r="F1520" s="74">
        <f t="shared" ca="1" si="47"/>
        <v>2.2273412306184763</v>
      </c>
    </row>
    <row r="1521" spans="5:6" x14ac:dyDescent="0.25">
      <c r="E1521" s="73">
        <f t="shared" ca="1" si="46"/>
        <v>0.18066569661864418</v>
      </c>
      <c r="F1521" s="74">
        <f t="shared" ca="1" si="47"/>
        <v>-3.053879264803701</v>
      </c>
    </row>
    <row r="1522" spans="5:6" x14ac:dyDescent="0.25">
      <c r="E1522" s="73">
        <f t="shared" ca="1" si="46"/>
        <v>0.6358278206132586</v>
      </c>
      <c r="F1522" s="74">
        <f t="shared" ca="1" si="47"/>
        <v>0.95094396699311323</v>
      </c>
    </row>
    <row r="1523" spans="5:6" x14ac:dyDescent="0.25">
      <c r="E1523" s="73">
        <f t="shared" ca="1" si="46"/>
        <v>0.78478726153433498</v>
      </c>
      <c r="F1523" s="74">
        <f t="shared" ca="1" si="47"/>
        <v>2.5289432348182506</v>
      </c>
    </row>
    <row r="1524" spans="5:6" x14ac:dyDescent="0.25">
      <c r="E1524" s="73">
        <f t="shared" ca="1" si="46"/>
        <v>0.81222903135418756</v>
      </c>
      <c r="F1524" s="74">
        <f t="shared" ca="1" si="47"/>
        <v>2.9381553904448428</v>
      </c>
    </row>
    <row r="1525" spans="5:6" x14ac:dyDescent="0.25">
      <c r="E1525" s="73">
        <f t="shared" ca="1" si="46"/>
        <v>0.21207664981862118</v>
      </c>
      <c r="F1525" s="74">
        <f t="shared" ca="1" si="47"/>
        <v>-2.5729810000424864</v>
      </c>
    </row>
    <row r="1526" spans="5:6" x14ac:dyDescent="0.25">
      <c r="E1526" s="73">
        <f t="shared" ca="1" si="46"/>
        <v>0.12921323999562295</v>
      </c>
      <c r="F1526" s="74">
        <f t="shared" ca="1" si="47"/>
        <v>-4.059432106733297</v>
      </c>
    </row>
    <row r="1527" spans="5:6" x14ac:dyDescent="0.25">
      <c r="E1527" s="73">
        <f t="shared" ca="1" si="46"/>
        <v>0.22839592307787127</v>
      </c>
      <c r="F1527" s="74">
        <f t="shared" ca="1" si="47"/>
        <v>-2.3505824121642087</v>
      </c>
    </row>
    <row r="1528" spans="5:6" x14ac:dyDescent="0.25">
      <c r="E1528" s="73">
        <f t="shared" ca="1" si="46"/>
        <v>0.61532918518010793</v>
      </c>
      <c r="F1528" s="74">
        <f t="shared" ca="1" si="47"/>
        <v>0.78666046895954866</v>
      </c>
    </row>
    <row r="1529" spans="5:6" x14ac:dyDescent="0.25">
      <c r="E1529" s="73">
        <f t="shared" ca="1" si="46"/>
        <v>0.35524377813881902</v>
      </c>
      <c r="F1529" s="74">
        <f t="shared" ca="1" si="47"/>
        <v>-1.0254115369021504</v>
      </c>
    </row>
    <row r="1530" spans="5:6" x14ac:dyDescent="0.25">
      <c r="E1530" s="73">
        <f t="shared" ca="1" si="46"/>
        <v>0.15182037064101594</v>
      </c>
      <c r="F1530" s="74">
        <f t="shared" ca="1" si="47"/>
        <v>-3.5757301455533335</v>
      </c>
    </row>
    <row r="1531" spans="5:6" x14ac:dyDescent="0.25">
      <c r="E1531" s="73">
        <f t="shared" ca="1" si="46"/>
        <v>0.87448187243123965</v>
      </c>
      <c r="F1531" s="74">
        <f t="shared" ca="1" si="47"/>
        <v>4.1464737225067196</v>
      </c>
    </row>
    <row r="1532" spans="5:6" x14ac:dyDescent="0.25">
      <c r="E1532" s="73">
        <f t="shared" ca="1" si="46"/>
        <v>0.31974373500200137</v>
      </c>
      <c r="F1532" s="74">
        <f t="shared" ca="1" si="47"/>
        <v>-1.3412647547439096</v>
      </c>
    </row>
    <row r="1533" spans="5:6" x14ac:dyDescent="0.25">
      <c r="E1533" s="73">
        <f t="shared" ca="1" si="46"/>
        <v>0.52134151742416601</v>
      </c>
      <c r="F1533" s="74">
        <f t="shared" ca="1" si="47"/>
        <v>0.1308622059332912</v>
      </c>
    </row>
    <row r="1534" spans="5:6" x14ac:dyDescent="0.25">
      <c r="E1534" s="73">
        <f t="shared" ca="1" si="46"/>
        <v>0.35212155075178986</v>
      </c>
      <c r="F1534" s="74">
        <f t="shared" ca="1" si="47"/>
        <v>-1.0518950033871153</v>
      </c>
    </row>
    <row r="1535" spans="5:6" x14ac:dyDescent="0.25">
      <c r="E1535" s="73">
        <f t="shared" ca="1" si="46"/>
        <v>0.9701349896559931</v>
      </c>
      <c r="F1535" s="74">
        <f t="shared" ca="1" si="47"/>
        <v>8.4537615776374118</v>
      </c>
    </row>
    <row r="1536" spans="5:6" x14ac:dyDescent="0.25">
      <c r="E1536" s="73">
        <f t="shared" ca="1" si="46"/>
        <v>0.58310826254585735</v>
      </c>
      <c r="F1536" s="74">
        <f t="shared" ca="1" si="47"/>
        <v>0.5453445982297529</v>
      </c>
    </row>
    <row r="1537" spans="5:6" x14ac:dyDescent="0.25">
      <c r="E1537" s="73">
        <f t="shared" ca="1" si="46"/>
        <v>0.39956812008292908</v>
      </c>
      <c r="F1537" s="74">
        <f t="shared" ca="1" si="47"/>
        <v>-0.67267150320780655</v>
      </c>
    </row>
    <row r="1538" spans="5:6" x14ac:dyDescent="0.25">
      <c r="E1538" s="73">
        <f t="shared" ca="1" si="46"/>
        <v>0.74631058905068748</v>
      </c>
      <c r="F1538" s="74">
        <f t="shared" ca="1" si="47"/>
        <v>2.0354921134841231</v>
      </c>
    </row>
    <row r="1539" spans="5:6" x14ac:dyDescent="0.25">
      <c r="E1539" s="73">
        <f t="shared" ca="1" si="46"/>
        <v>0.60217788524404248</v>
      </c>
      <c r="F1539" s="74">
        <f t="shared" ca="1" si="47"/>
        <v>0.68580942269420442</v>
      </c>
    </row>
    <row r="1540" spans="5:6" x14ac:dyDescent="0.25">
      <c r="E1540" s="73">
        <f t="shared" ref="E1540:E1603" ca="1" si="48">RAND()</f>
        <v>0.76189309165652486</v>
      </c>
      <c r="F1540" s="74">
        <f t="shared" ref="F1540:F1603" ca="1" si="49">SIGN(E1540-0.5)*(_xlfn.GAMMA.INV(2*ABS(E1540-0.5),1/$C$5,(($C$4^$C$5)))^(1/$C$5))+$C$3</f>
        <v>2.2256649926639391</v>
      </c>
    </row>
    <row r="1541" spans="5:6" x14ac:dyDescent="0.25">
      <c r="E1541" s="73">
        <f t="shared" ca="1" si="48"/>
        <v>0.95121248008560488</v>
      </c>
      <c r="F1541" s="74">
        <f t="shared" ca="1" si="49"/>
        <v>6.9814006731873564</v>
      </c>
    </row>
    <row r="1542" spans="5:6" x14ac:dyDescent="0.25">
      <c r="E1542" s="73">
        <f t="shared" ca="1" si="48"/>
        <v>0.64299407926369045</v>
      </c>
      <c r="F1542" s="74">
        <f t="shared" ca="1" si="49"/>
        <v>1.0105671962535967</v>
      </c>
    </row>
    <row r="1543" spans="5:6" x14ac:dyDescent="0.25">
      <c r="E1543" s="73">
        <f t="shared" ca="1" si="48"/>
        <v>0.82137430169807213</v>
      </c>
      <c r="F1543" s="74">
        <f t="shared" ca="1" si="49"/>
        <v>3.0879466585854027</v>
      </c>
    </row>
    <row r="1544" spans="5:6" x14ac:dyDescent="0.25">
      <c r="E1544" s="73">
        <f t="shared" ca="1" si="48"/>
        <v>0.5866424358216431</v>
      </c>
      <c r="F1544" s="74">
        <f t="shared" ca="1" si="49"/>
        <v>0.57088532159198024</v>
      </c>
    </row>
    <row r="1545" spans="5:6" x14ac:dyDescent="0.25">
      <c r="E1545" s="73">
        <f t="shared" ca="1" si="48"/>
        <v>0.82277079267100517</v>
      </c>
      <c r="F1545" s="74">
        <f t="shared" ca="1" si="49"/>
        <v>3.1114927407618334</v>
      </c>
    </row>
    <row r="1546" spans="5:6" x14ac:dyDescent="0.25">
      <c r="E1546" s="73">
        <f t="shared" ca="1" si="48"/>
        <v>0.72453896793290651</v>
      </c>
      <c r="F1546" s="74">
        <f t="shared" ca="1" si="49"/>
        <v>1.7884857727079697</v>
      </c>
    </row>
    <row r="1547" spans="5:6" x14ac:dyDescent="0.25">
      <c r="E1547" s="73">
        <f t="shared" ca="1" si="48"/>
        <v>6.7569390174830657E-2</v>
      </c>
      <c r="F1547" s="74">
        <f t="shared" ca="1" si="49"/>
        <v>-6.0043590779593146</v>
      </c>
    </row>
    <row r="1548" spans="5:6" x14ac:dyDescent="0.25">
      <c r="E1548" s="73">
        <f t="shared" ca="1" si="48"/>
        <v>0.50918697463091911</v>
      </c>
      <c r="F1548" s="74">
        <f t="shared" ca="1" si="49"/>
        <v>5.5634540642348629E-2</v>
      </c>
    </row>
    <row r="1549" spans="5:6" x14ac:dyDescent="0.25">
      <c r="E1549" s="73">
        <f t="shared" ca="1" si="48"/>
        <v>0.48504831051138175</v>
      </c>
      <c r="F1549" s="74">
        <f t="shared" ca="1" si="49"/>
        <v>-9.1078809430702748E-2</v>
      </c>
    </row>
    <row r="1550" spans="5:6" x14ac:dyDescent="0.25">
      <c r="E1550" s="73">
        <f t="shared" ca="1" si="48"/>
        <v>0.91693096299678156</v>
      </c>
      <c r="F1550" s="74">
        <f t="shared" ca="1" si="49"/>
        <v>5.3848081956971461</v>
      </c>
    </row>
    <row r="1551" spans="5:6" x14ac:dyDescent="0.25">
      <c r="E1551" s="73">
        <f t="shared" ca="1" si="48"/>
        <v>0.84773380536695286</v>
      </c>
      <c r="F1551" s="74">
        <f t="shared" ca="1" si="49"/>
        <v>3.5669334863969056</v>
      </c>
    </row>
    <row r="1552" spans="5:6" x14ac:dyDescent="0.25">
      <c r="E1552" s="73">
        <f t="shared" ca="1" si="48"/>
        <v>0.85054321803703825</v>
      </c>
      <c r="F1552" s="74">
        <f t="shared" ca="1" si="49"/>
        <v>3.6228024937320953</v>
      </c>
    </row>
    <row r="1553" spans="5:6" x14ac:dyDescent="0.25">
      <c r="E1553" s="73">
        <f t="shared" ca="1" si="48"/>
        <v>0.81492238717289278</v>
      </c>
      <c r="F1553" s="74">
        <f t="shared" ca="1" si="49"/>
        <v>2.9814984975788774</v>
      </c>
    </row>
    <row r="1554" spans="5:6" x14ac:dyDescent="0.25">
      <c r="E1554" s="73">
        <f t="shared" ca="1" si="48"/>
        <v>0.29711316522967146</v>
      </c>
      <c r="F1554" s="74">
        <f t="shared" ca="1" si="49"/>
        <v>-1.5614850134483522</v>
      </c>
    </row>
    <row r="1555" spans="5:6" x14ac:dyDescent="0.25">
      <c r="E1555" s="73">
        <f t="shared" ca="1" si="48"/>
        <v>0.38135262233046785</v>
      </c>
      <c r="F1555" s="74">
        <f t="shared" ca="1" si="49"/>
        <v>-0.81265090018617936</v>
      </c>
    </row>
    <row r="1556" spans="5:6" x14ac:dyDescent="0.25">
      <c r="E1556" s="73">
        <f t="shared" ca="1" si="48"/>
        <v>0.7637634019195656</v>
      </c>
      <c r="F1556" s="74">
        <f t="shared" ca="1" si="49"/>
        <v>2.2493227840778447</v>
      </c>
    </row>
    <row r="1557" spans="5:6" x14ac:dyDescent="0.25">
      <c r="E1557" s="73">
        <f t="shared" ca="1" si="48"/>
        <v>0.88855386632705935</v>
      </c>
      <c r="F1557" s="74">
        <f t="shared" ca="1" si="49"/>
        <v>4.5032001909829074</v>
      </c>
    </row>
    <row r="1558" spans="5:6" x14ac:dyDescent="0.25">
      <c r="E1558" s="73">
        <f t="shared" ca="1" si="48"/>
        <v>0.28133810892862787</v>
      </c>
      <c r="F1558" s="74">
        <f t="shared" ca="1" si="49"/>
        <v>-1.7251527533208741</v>
      </c>
    </row>
    <row r="1559" spans="5:6" x14ac:dyDescent="0.25">
      <c r="E1559" s="73">
        <f t="shared" ca="1" si="48"/>
        <v>0.34676337835182447</v>
      </c>
      <c r="F1559" s="74">
        <f t="shared" ca="1" si="49"/>
        <v>-1.0978963735397322</v>
      </c>
    </row>
    <row r="1560" spans="5:6" x14ac:dyDescent="0.25">
      <c r="E1560" s="73">
        <f t="shared" ca="1" si="48"/>
        <v>0.25181281733470229</v>
      </c>
      <c r="F1560" s="74">
        <f t="shared" ca="1" si="49"/>
        <v>-2.0577662258072325</v>
      </c>
    </row>
    <row r="1561" spans="5:6" x14ac:dyDescent="0.25">
      <c r="E1561" s="73">
        <f t="shared" ca="1" si="48"/>
        <v>0.94751381520384803</v>
      </c>
      <c r="F1561" s="74">
        <f t="shared" ca="1" si="49"/>
        <v>6.7621743305812636</v>
      </c>
    </row>
    <row r="1562" spans="5:6" x14ac:dyDescent="0.25">
      <c r="E1562" s="73">
        <f t="shared" ca="1" si="48"/>
        <v>0.79904903972932628</v>
      </c>
      <c r="F1562" s="74">
        <f t="shared" ca="1" si="49"/>
        <v>2.7346415966509228</v>
      </c>
    </row>
    <row r="1563" spans="5:6" x14ac:dyDescent="0.25">
      <c r="E1563" s="73">
        <f t="shared" ca="1" si="48"/>
        <v>0.23702213985934062</v>
      </c>
      <c r="F1563" s="74">
        <f t="shared" ca="1" si="49"/>
        <v>-2.2393636335664477</v>
      </c>
    </row>
    <row r="1564" spans="5:6" x14ac:dyDescent="0.25">
      <c r="E1564" s="73">
        <f t="shared" ca="1" si="48"/>
        <v>0.74495543547902676</v>
      </c>
      <c r="F1564" s="74">
        <f t="shared" ca="1" si="49"/>
        <v>2.0195094171169905</v>
      </c>
    </row>
    <row r="1565" spans="5:6" x14ac:dyDescent="0.25">
      <c r="E1565" s="73">
        <f t="shared" ca="1" si="48"/>
        <v>0.69440171284959573</v>
      </c>
      <c r="F1565" s="74">
        <f t="shared" ca="1" si="49"/>
        <v>1.4770099380595958</v>
      </c>
    </row>
    <row r="1566" spans="5:6" x14ac:dyDescent="0.25">
      <c r="E1566" s="73">
        <f t="shared" ca="1" si="48"/>
        <v>0.34531622046308563</v>
      </c>
      <c r="F1566" s="74">
        <f t="shared" ca="1" si="49"/>
        <v>-1.1104425604269581</v>
      </c>
    </row>
    <row r="1567" spans="5:6" x14ac:dyDescent="0.25">
      <c r="E1567" s="73">
        <f t="shared" ca="1" si="48"/>
        <v>0.57916105009330576</v>
      </c>
      <c r="F1567" s="74">
        <f t="shared" ca="1" si="49"/>
        <v>0.5170736391507329</v>
      </c>
    </row>
    <row r="1568" spans="5:6" x14ac:dyDescent="0.25">
      <c r="E1568" s="73">
        <f t="shared" ca="1" si="48"/>
        <v>0.37322372601634912</v>
      </c>
      <c r="F1568" s="74">
        <f t="shared" ca="1" si="49"/>
        <v>-0.87729017080524152</v>
      </c>
    </row>
    <row r="1569" spans="5:6" x14ac:dyDescent="0.25">
      <c r="E1569" s="73">
        <f t="shared" ca="1" si="48"/>
        <v>0.16976655647591288</v>
      </c>
      <c r="F1569" s="74">
        <f t="shared" ca="1" si="49"/>
        <v>-3.2405514068152224</v>
      </c>
    </row>
    <row r="1570" spans="5:6" x14ac:dyDescent="0.25">
      <c r="E1570" s="73">
        <f t="shared" ca="1" si="48"/>
        <v>0.37189990934515471</v>
      </c>
      <c r="F1570" s="74">
        <f t="shared" ca="1" si="49"/>
        <v>-0.88795002375763499</v>
      </c>
    </row>
    <row r="1571" spans="5:6" x14ac:dyDescent="0.25">
      <c r="E1571" s="73">
        <f t="shared" ca="1" si="48"/>
        <v>0.598345393707579</v>
      </c>
      <c r="F1571" s="74">
        <f t="shared" ca="1" si="49"/>
        <v>0.65704670233298335</v>
      </c>
    </row>
    <row r="1572" spans="5:6" x14ac:dyDescent="0.25">
      <c r="E1572" s="73">
        <f t="shared" ca="1" si="48"/>
        <v>0.31627151464277425</v>
      </c>
      <c r="F1572" s="74">
        <f t="shared" ca="1" si="49"/>
        <v>-1.3740210906103347</v>
      </c>
    </row>
    <row r="1573" spans="5:6" x14ac:dyDescent="0.25">
      <c r="E1573" s="73">
        <f t="shared" ca="1" si="48"/>
        <v>0.62207680035410773</v>
      </c>
      <c r="F1573" s="74">
        <f t="shared" ca="1" si="49"/>
        <v>0.83975129695655326</v>
      </c>
    </row>
    <row r="1574" spans="5:6" x14ac:dyDescent="0.25">
      <c r="E1574" s="73">
        <f t="shared" ca="1" si="48"/>
        <v>0.9989810832114846</v>
      </c>
      <c r="F1574" s="74">
        <f t="shared" ca="1" si="49"/>
        <v>18.587604022384774</v>
      </c>
    </row>
    <row r="1575" spans="5:6" x14ac:dyDescent="0.25">
      <c r="E1575" s="73">
        <f t="shared" ca="1" si="48"/>
        <v>0.75217938306798393</v>
      </c>
      <c r="F1575" s="74">
        <f t="shared" ca="1" si="49"/>
        <v>2.1057087984029934</v>
      </c>
    </row>
    <row r="1576" spans="5:6" x14ac:dyDescent="0.25">
      <c r="E1576" s="73">
        <f t="shared" ca="1" si="48"/>
        <v>0.21049191485867091</v>
      </c>
      <c r="F1576" s="74">
        <f t="shared" ca="1" si="49"/>
        <v>-2.5954825657796237</v>
      </c>
    </row>
    <row r="1577" spans="5:6" x14ac:dyDescent="0.25">
      <c r="E1577" s="73">
        <f t="shared" ca="1" si="48"/>
        <v>0.74608007785605213</v>
      </c>
      <c r="F1577" s="74">
        <f t="shared" ca="1" si="49"/>
        <v>2.0327674447818067</v>
      </c>
    </row>
    <row r="1578" spans="5:6" x14ac:dyDescent="0.25">
      <c r="E1578" s="73">
        <f t="shared" ca="1" si="48"/>
        <v>0.14459228666731827</v>
      </c>
      <c r="F1578" s="74">
        <f t="shared" ca="1" si="49"/>
        <v>-3.7220703980098739</v>
      </c>
    </row>
    <row r="1579" spans="5:6" x14ac:dyDescent="0.25">
      <c r="E1579" s="73">
        <f t="shared" ca="1" si="48"/>
        <v>0.44303610890759737</v>
      </c>
      <c r="F1579" s="74">
        <f t="shared" ca="1" si="49"/>
        <v>-0.36287046524814537</v>
      </c>
    </row>
    <row r="1580" spans="5:6" x14ac:dyDescent="0.25">
      <c r="E1580" s="73">
        <f t="shared" ca="1" si="48"/>
        <v>0.10846641433078474</v>
      </c>
      <c r="F1580" s="74">
        <f t="shared" ca="1" si="49"/>
        <v>-4.5845025560973429</v>
      </c>
    </row>
    <row r="1581" spans="5:6" x14ac:dyDescent="0.25">
      <c r="E1581" s="73">
        <f t="shared" ca="1" si="48"/>
        <v>0.10517710813523817</v>
      </c>
      <c r="F1581" s="74">
        <f t="shared" ca="1" si="49"/>
        <v>-4.676887275224443</v>
      </c>
    </row>
    <row r="1582" spans="5:6" x14ac:dyDescent="0.25">
      <c r="E1582" s="73">
        <f t="shared" ca="1" si="48"/>
        <v>0.45316930438167313</v>
      </c>
      <c r="F1582" s="74">
        <f t="shared" ca="1" si="49"/>
        <v>-0.29502690721738162</v>
      </c>
    </row>
    <row r="1583" spans="5:6" x14ac:dyDescent="0.25">
      <c r="E1583" s="73">
        <f t="shared" ca="1" si="48"/>
        <v>2.0034374070463601E-2</v>
      </c>
      <c r="F1583" s="74">
        <f t="shared" ca="1" si="49"/>
        <v>-9.6514757898773471</v>
      </c>
    </row>
    <row r="1584" spans="5:6" x14ac:dyDescent="0.25">
      <c r="E1584" s="73">
        <f t="shared" ca="1" si="48"/>
        <v>0.13180162585627464</v>
      </c>
      <c r="F1584" s="74">
        <f t="shared" ca="1" si="49"/>
        <v>-3.999930421938898</v>
      </c>
    </row>
    <row r="1585" spans="5:6" x14ac:dyDescent="0.25">
      <c r="E1585" s="73">
        <f t="shared" ca="1" si="48"/>
        <v>0.19157964210315281</v>
      </c>
      <c r="F1585" s="74">
        <f t="shared" ca="1" si="49"/>
        <v>-2.8779134718054307</v>
      </c>
    </row>
    <row r="1586" spans="5:6" x14ac:dyDescent="0.25">
      <c r="E1586" s="73">
        <f t="shared" ca="1" si="48"/>
        <v>0.18913842482519583</v>
      </c>
      <c r="F1586" s="74">
        <f t="shared" ca="1" si="49"/>
        <v>-2.9163868348763176</v>
      </c>
    </row>
    <row r="1587" spans="5:6" x14ac:dyDescent="0.25">
      <c r="E1587" s="73">
        <f t="shared" ca="1" si="48"/>
        <v>0.9730693481803866</v>
      </c>
      <c r="F1587" s="74">
        <f t="shared" ca="1" si="49"/>
        <v>8.7640289630182799</v>
      </c>
    </row>
    <row r="1588" spans="5:6" x14ac:dyDescent="0.25">
      <c r="E1588" s="73">
        <f t="shared" ca="1" si="48"/>
        <v>0.30833693703852683</v>
      </c>
      <c r="F1588" s="74">
        <f t="shared" ca="1" si="49"/>
        <v>-1.450244885860972</v>
      </c>
    </row>
    <row r="1589" spans="5:6" x14ac:dyDescent="0.25">
      <c r="E1589" s="73">
        <f t="shared" ca="1" si="48"/>
        <v>9.4007090898010737E-2</v>
      </c>
      <c r="F1589" s="74">
        <f t="shared" ca="1" si="49"/>
        <v>-5.0137136517361505</v>
      </c>
    </row>
    <row r="1590" spans="5:6" x14ac:dyDescent="0.25">
      <c r="E1590" s="73">
        <f t="shared" ca="1" si="48"/>
        <v>0.64150520257700339</v>
      </c>
      <c r="F1590" s="74">
        <f t="shared" ca="1" si="49"/>
        <v>0.99808185167268682</v>
      </c>
    </row>
    <row r="1591" spans="5:6" x14ac:dyDescent="0.25">
      <c r="E1591" s="73">
        <f t="shared" ca="1" si="48"/>
        <v>0.28831220720229411</v>
      </c>
      <c r="F1591" s="74">
        <f t="shared" ca="1" si="49"/>
        <v>-1.6516924579842587</v>
      </c>
    </row>
    <row r="1592" spans="5:6" x14ac:dyDescent="0.25">
      <c r="E1592" s="73">
        <f t="shared" ca="1" si="48"/>
        <v>0.33458861800800532</v>
      </c>
      <c r="F1592" s="74">
        <f t="shared" ca="1" si="49"/>
        <v>-1.2051189814815788</v>
      </c>
    </row>
    <row r="1593" spans="5:6" x14ac:dyDescent="0.25">
      <c r="E1593" s="73">
        <f t="shared" ca="1" si="48"/>
        <v>1.1879804394298143E-2</v>
      </c>
      <c r="F1593" s="74">
        <f t="shared" ca="1" si="49"/>
        <v>-11.219304749248991</v>
      </c>
    </row>
    <row r="1594" spans="5:6" x14ac:dyDescent="0.25">
      <c r="E1594" s="73">
        <f t="shared" ca="1" si="48"/>
        <v>0.82165842161368718</v>
      </c>
      <c r="F1594" s="74">
        <f t="shared" ca="1" si="49"/>
        <v>3.0927222219633288</v>
      </c>
    </row>
    <row r="1595" spans="5:6" x14ac:dyDescent="0.25">
      <c r="E1595" s="73">
        <f t="shared" ca="1" si="48"/>
        <v>0.94499438561927929</v>
      </c>
      <c r="F1595" s="74">
        <f t="shared" ca="1" si="49"/>
        <v>6.6215185162500791</v>
      </c>
    </row>
    <row r="1596" spans="5:6" x14ac:dyDescent="0.25">
      <c r="E1596" s="73">
        <f t="shared" ca="1" si="48"/>
        <v>0.28621412046899108</v>
      </c>
      <c r="F1596" s="74">
        <f t="shared" ca="1" si="49"/>
        <v>-1.673603684248933</v>
      </c>
    </row>
    <row r="1597" spans="5:6" x14ac:dyDescent="0.25">
      <c r="E1597" s="73">
        <f t="shared" ca="1" si="48"/>
        <v>0.83202115239738317</v>
      </c>
      <c r="F1597" s="74">
        <f t="shared" ca="1" si="49"/>
        <v>3.272310102219544</v>
      </c>
    </row>
    <row r="1598" spans="5:6" x14ac:dyDescent="0.25">
      <c r="E1598" s="73">
        <f t="shared" ca="1" si="48"/>
        <v>3.8874155494361018E-2</v>
      </c>
      <c r="F1598" s="74">
        <f t="shared" ca="1" si="49"/>
        <v>-7.6628353553294328</v>
      </c>
    </row>
    <row r="1599" spans="5:6" x14ac:dyDescent="0.25">
      <c r="E1599" s="73">
        <f t="shared" ca="1" si="48"/>
        <v>6.0733804082774179E-2</v>
      </c>
      <c r="F1599" s="74">
        <f t="shared" ca="1" si="49"/>
        <v>-6.324322953617985</v>
      </c>
    </row>
    <row r="1600" spans="5:6" x14ac:dyDescent="0.25">
      <c r="E1600" s="73">
        <f t="shared" ca="1" si="48"/>
        <v>0.67379572751745798</v>
      </c>
      <c r="F1600" s="74">
        <f t="shared" ca="1" si="49"/>
        <v>1.2812529317454209</v>
      </c>
    </row>
    <row r="1601" spans="5:6" x14ac:dyDescent="0.25">
      <c r="E1601" s="73">
        <f t="shared" ca="1" si="48"/>
        <v>0.99281786178898723</v>
      </c>
      <c r="F1601" s="74">
        <f t="shared" ca="1" si="49"/>
        <v>12.729032876157778</v>
      </c>
    </row>
    <row r="1602" spans="5:6" x14ac:dyDescent="0.25">
      <c r="E1602" s="73">
        <f t="shared" ca="1" si="48"/>
        <v>0.38247809617461437</v>
      </c>
      <c r="F1602" s="74">
        <f t="shared" ca="1" si="49"/>
        <v>-0.80381013509480215</v>
      </c>
    </row>
    <row r="1603" spans="5:6" x14ac:dyDescent="0.25">
      <c r="E1603" s="73">
        <f t="shared" ca="1" si="48"/>
        <v>0.5041568667898898</v>
      </c>
      <c r="F1603" s="74">
        <f t="shared" ca="1" si="49"/>
        <v>2.5045456225397448E-2</v>
      </c>
    </row>
    <row r="1604" spans="5:6" x14ac:dyDescent="0.25">
      <c r="E1604" s="73">
        <f t="shared" ref="E1604:E1667" ca="1" si="50">RAND()</f>
        <v>8.9603845014479155E-2</v>
      </c>
      <c r="F1604" s="74">
        <f t="shared" ref="F1604:F1667" ca="1" si="51">SIGN(E1604-0.5)*(_xlfn.GAMMA.INV(2*ABS(E1604-0.5),1/$C$5,(($C$4^$C$5)))^(1/$C$5))+$C$3</f>
        <v>-5.1576295987620657</v>
      </c>
    </row>
    <row r="1605" spans="5:6" x14ac:dyDescent="0.25">
      <c r="E1605" s="73">
        <f t="shared" ca="1" si="50"/>
        <v>0.46930605931215552</v>
      </c>
      <c r="F1605" s="74">
        <f t="shared" ca="1" si="51"/>
        <v>-0.19005889296578657</v>
      </c>
    </row>
    <row r="1606" spans="5:6" x14ac:dyDescent="0.25">
      <c r="E1606" s="73">
        <f t="shared" ca="1" si="50"/>
        <v>2.4816488165967487E-2</v>
      </c>
      <c r="F1606" s="74">
        <f t="shared" ca="1" si="51"/>
        <v>-9.0092994622834048</v>
      </c>
    </row>
    <row r="1607" spans="5:6" x14ac:dyDescent="0.25">
      <c r="E1607" s="73">
        <f t="shared" ca="1" si="50"/>
        <v>0.23500621041094216</v>
      </c>
      <c r="F1607" s="74">
        <f t="shared" ca="1" si="51"/>
        <v>-2.264988472039867</v>
      </c>
    </row>
    <row r="1608" spans="5:6" x14ac:dyDescent="0.25">
      <c r="E1608" s="73">
        <f t="shared" ca="1" si="50"/>
        <v>0.9741300542986171</v>
      </c>
      <c r="F1608" s="74">
        <f t="shared" ca="1" si="51"/>
        <v>8.884578603387963</v>
      </c>
    </row>
    <row r="1609" spans="5:6" x14ac:dyDescent="0.25">
      <c r="E1609" s="73">
        <f t="shared" ca="1" si="50"/>
        <v>4.7526657743801159E-2</v>
      </c>
      <c r="F1609" s="74">
        <f t="shared" ca="1" si="51"/>
        <v>-7.05995198743571</v>
      </c>
    </row>
    <row r="1610" spans="5:6" x14ac:dyDescent="0.25">
      <c r="E1610" s="73">
        <f t="shared" ca="1" si="50"/>
        <v>0.43719175500357776</v>
      </c>
      <c r="F1610" s="74">
        <f t="shared" ca="1" si="51"/>
        <v>-0.40270860280613957</v>
      </c>
    </row>
    <row r="1611" spans="5:6" x14ac:dyDescent="0.25">
      <c r="E1611" s="73">
        <f t="shared" ca="1" si="50"/>
        <v>0.54155884267198462</v>
      </c>
      <c r="F1611" s="74">
        <f t="shared" ca="1" si="51"/>
        <v>0.2603284569152749</v>
      </c>
    </row>
    <row r="1612" spans="5:6" x14ac:dyDescent="0.25">
      <c r="E1612" s="73">
        <f t="shared" ca="1" si="50"/>
        <v>0.64811569793515666</v>
      </c>
      <c r="F1612" s="74">
        <f t="shared" ca="1" si="51"/>
        <v>1.0539169925081879</v>
      </c>
    </row>
    <row r="1613" spans="5:6" x14ac:dyDescent="0.25">
      <c r="E1613" s="73">
        <f t="shared" ca="1" si="50"/>
        <v>0.57790951251358513</v>
      </c>
      <c r="F1613" s="74">
        <f t="shared" ca="1" si="51"/>
        <v>0.50816514614623742</v>
      </c>
    </row>
    <row r="1614" spans="5:6" x14ac:dyDescent="0.25">
      <c r="E1614" s="73">
        <f t="shared" ca="1" si="50"/>
        <v>0.25307926832670824</v>
      </c>
      <c r="F1614" s="74">
        <f t="shared" ca="1" si="51"/>
        <v>-2.0427160356684269</v>
      </c>
    </row>
    <row r="1615" spans="5:6" x14ac:dyDescent="0.25">
      <c r="E1615" s="73">
        <f t="shared" ca="1" si="50"/>
        <v>0.96348759451902311</v>
      </c>
      <c r="F1615" s="74">
        <f t="shared" ca="1" si="51"/>
        <v>7.8508680581622823</v>
      </c>
    </row>
    <row r="1616" spans="5:6" x14ac:dyDescent="0.25">
      <c r="E1616" s="73">
        <f t="shared" ca="1" si="50"/>
        <v>0.28215624748405588</v>
      </c>
      <c r="F1616" s="74">
        <f t="shared" ca="1" si="51"/>
        <v>-1.7164413354938586</v>
      </c>
    </row>
    <row r="1617" spans="5:6" x14ac:dyDescent="0.25">
      <c r="E1617" s="73">
        <f t="shared" ca="1" si="50"/>
        <v>0.74881168467945725</v>
      </c>
      <c r="F1617" s="74">
        <f t="shared" ca="1" si="51"/>
        <v>2.0652155410611721</v>
      </c>
    </row>
    <row r="1618" spans="5:6" x14ac:dyDescent="0.25">
      <c r="E1618" s="73">
        <f t="shared" ca="1" si="50"/>
        <v>0.32219597816044687</v>
      </c>
      <c r="F1618" s="74">
        <f t="shared" ca="1" si="51"/>
        <v>-1.3183443305673248</v>
      </c>
    </row>
    <row r="1619" spans="5:6" x14ac:dyDescent="0.25">
      <c r="E1619" s="73">
        <f t="shared" ca="1" si="50"/>
        <v>0.21150081034740864</v>
      </c>
      <c r="F1619" s="74">
        <f t="shared" ca="1" si="51"/>
        <v>-2.5811378055401129</v>
      </c>
    </row>
    <row r="1620" spans="5:6" x14ac:dyDescent="0.25">
      <c r="E1620" s="73">
        <f t="shared" ca="1" si="50"/>
        <v>0.83988606494899742</v>
      </c>
      <c r="F1620" s="74">
        <f t="shared" ca="1" si="51"/>
        <v>3.4161673276148461</v>
      </c>
    </row>
    <row r="1621" spans="5:6" x14ac:dyDescent="0.25">
      <c r="E1621" s="73">
        <f t="shared" ca="1" si="50"/>
        <v>0.93890023395875866</v>
      </c>
      <c r="F1621" s="74">
        <f t="shared" ca="1" si="51"/>
        <v>6.3063001840926791</v>
      </c>
    </row>
    <row r="1622" spans="5:6" x14ac:dyDescent="0.25">
      <c r="E1622" s="73">
        <f t="shared" ca="1" si="50"/>
        <v>0.23970145752888017</v>
      </c>
      <c r="F1622" s="74">
        <f t="shared" ca="1" si="51"/>
        <v>-2.2056416290876264</v>
      </c>
    </row>
    <row r="1623" spans="5:6" x14ac:dyDescent="0.25">
      <c r="E1623" s="73">
        <f t="shared" ca="1" si="50"/>
        <v>1.484269563093632E-2</v>
      </c>
      <c r="F1623" s="74">
        <f t="shared" ca="1" si="51"/>
        <v>-10.551300692667413</v>
      </c>
    </row>
    <row r="1624" spans="5:6" x14ac:dyDescent="0.25">
      <c r="E1624" s="73">
        <f t="shared" ca="1" si="50"/>
        <v>0.20827433301790654</v>
      </c>
      <c r="F1624" s="74">
        <f t="shared" ca="1" si="51"/>
        <v>-2.6272559369312103</v>
      </c>
    </row>
    <row r="1625" spans="5:6" x14ac:dyDescent="0.25">
      <c r="E1625" s="73">
        <f t="shared" ca="1" si="50"/>
        <v>0.30256596446536144</v>
      </c>
      <c r="F1625" s="74">
        <f t="shared" ca="1" si="51"/>
        <v>-1.506926341126702</v>
      </c>
    </row>
    <row r="1626" spans="5:6" x14ac:dyDescent="0.25">
      <c r="E1626" s="73">
        <f t="shared" ca="1" si="50"/>
        <v>0.75895715150464349</v>
      </c>
      <c r="F1626" s="74">
        <f t="shared" ca="1" si="51"/>
        <v>2.1889001584457386</v>
      </c>
    </row>
    <row r="1627" spans="5:6" x14ac:dyDescent="0.25">
      <c r="E1627" s="73">
        <f t="shared" ca="1" si="50"/>
        <v>0.58147248976564658</v>
      </c>
      <c r="F1627" s="74">
        <f t="shared" ca="1" si="51"/>
        <v>0.53359642597837287</v>
      </c>
    </row>
    <row r="1628" spans="5:6" x14ac:dyDescent="0.25">
      <c r="E1628" s="73">
        <f t="shared" ca="1" si="50"/>
        <v>0.91777325390427789</v>
      </c>
      <c r="F1628" s="74">
        <f t="shared" ca="1" si="51"/>
        <v>5.4153824129719146</v>
      </c>
    </row>
    <row r="1629" spans="5:6" x14ac:dyDescent="0.25">
      <c r="E1629" s="73">
        <f t="shared" ca="1" si="50"/>
        <v>0.87011040379537419</v>
      </c>
      <c r="F1629" s="74">
        <f t="shared" ca="1" si="51"/>
        <v>4.0437698062697223</v>
      </c>
    </row>
    <row r="1630" spans="5:6" x14ac:dyDescent="0.25">
      <c r="E1630" s="73">
        <f t="shared" ca="1" si="50"/>
        <v>0.34062853088086331</v>
      </c>
      <c r="F1630" s="74">
        <f t="shared" ca="1" si="51"/>
        <v>-1.1514467015089069</v>
      </c>
    </row>
    <row r="1631" spans="5:6" x14ac:dyDescent="0.25">
      <c r="E1631" s="73">
        <f t="shared" ca="1" si="50"/>
        <v>1.00782678186212E-2</v>
      </c>
      <c r="F1631" s="74">
        <f t="shared" ca="1" si="51"/>
        <v>-11.712680081809472</v>
      </c>
    </row>
    <row r="1632" spans="5:6" x14ac:dyDescent="0.25">
      <c r="E1632" s="73">
        <f t="shared" ca="1" si="50"/>
        <v>0.63771697827310525</v>
      </c>
      <c r="F1632" s="74">
        <f t="shared" ca="1" si="51"/>
        <v>0.96654709226957713</v>
      </c>
    </row>
    <row r="1633" spans="5:6" x14ac:dyDescent="0.25">
      <c r="E1633" s="73">
        <f t="shared" ca="1" si="50"/>
        <v>0.89137288676888127</v>
      </c>
      <c r="F1633" s="74">
        <f t="shared" ca="1" si="51"/>
        <v>4.5800611819627068</v>
      </c>
    </row>
    <row r="1634" spans="5:6" x14ac:dyDescent="0.25">
      <c r="E1634" s="73">
        <f t="shared" ca="1" si="50"/>
        <v>8.2919680354749392E-2</v>
      </c>
      <c r="F1634" s="74">
        <f t="shared" ca="1" si="51"/>
        <v>-5.3902069971755147</v>
      </c>
    </row>
    <row r="1635" spans="5:6" x14ac:dyDescent="0.25">
      <c r="E1635" s="73">
        <f t="shared" ca="1" si="50"/>
        <v>0.55613681140894378</v>
      </c>
      <c r="F1635" s="74">
        <f t="shared" ca="1" si="51"/>
        <v>0.35727515183060793</v>
      </c>
    </row>
    <row r="1636" spans="5:6" x14ac:dyDescent="0.25">
      <c r="E1636" s="73">
        <f t="shared" ca="1" si="50"/>
        <v>0.82232488756709243</v>
      </c>
      <c r="F1636" s="74">
        <f t="shared" ca="1" si="51"/>
        <v>3.1039542807254703</v>
      </c>
    </row>
    <row r="1637" spans="5:6" x14ac:dyDescent="0.25">
      <c r="E1637" s="73">
        <f t="shared" ca="1" si="50"/>
        <v>0.72460502930434523</v>
      </c>
      <c r="F1637" s="74">
        <f t="shared" ca="1" si="51"/>
        <v>1.7892053223335427</v>
      </c>
    </row>
    <row r="1638" spans="5:6" x14ac:dyDescent="0.25">
      <c r="E1638" s="73">
        <f t="shared" ca="1" si="50"/>
        <v>0.79505824163864725</v>
      </c>
      <c r="F1638" s="74">
        <f t="shared" ca="1" si="51"/>
        <v>2.675646795611367</v>
      </c>
    </row>
    <row r="1639" spans="5:6" x14ac:dyDescent="0.25">
      <c r="E1639" s="73">
        <f t="shared" ca="1" si="50"/>
        <v>0.5141479761479284</v>
      </c>
      <c r="F1639" s="74">
        <f t="shared" ca="1" si="51"/>
        <v>8.6111995665209051E-2</v>
      </c>
    </row>
    <row r="1640" spans="5:6" x14ac:dyDescent="0.25">
      <c r="E1640" s="73">
        <f t="shared" ca="1" si="50"/>
        <v>0.63091417157236751</v>
      </c>
      <c r="F1640" s="74">
        <f t="shared" ca="1" si="51"/>
        <v>0.91073665219014011</v>
      </c>
    </row>
    <row r="1641" spans="5:6" x14ac:dyDescent="0.25">
      <c r="E1641" s="73">
        <f t="shared" ca="1" si="50"/>
        <v>0.87605138351098211</v>
      </c>
      <c r="F1641" s="74">
        <f t="shared" ca="1" si="51"/>
        <v>4.1842230055519831</v>
      </c>
    </row>
    <row r="1642" spans="5:6" x14ac:dyDescent="0.25">
      <c r="E1642" s="73">
        <f t="shared" ca="1" si="50"/>
        <v>0.62220957298595014</v>
      </c>
      <c r="F1642" s="74">
        <f t="shared" ca="1" si="51"/>
        <v>0.84080544732667706</v>
      </c>
    </row>
    <row r="1643" spans="5:6" x14ac:dyDescent="0.25">
      <c r="E1643" s="73">
        <f t="shared" ca="1" si="50"/>
        <v>0.50929804411053325</v>
      </c>
      <c r="F1643" s="74">
        <f t="shared" ca="1" si="51"/>
        <v>5.6313508251864847E-2</v>
      </c>
    </row>
    <row r="1644" spans="5:6" x14ac:dyDescent="0.25">
      <c r="E1644" s="73">
        <f t="shared" ca="1" si="50"/>
        <v>0.64648317470958216</v>
      </c>
      <c r="F1644" s="74">
        <f t="shared" ca="1" si="51"/>
        <v>1.0400310537685475</v>
      </c>
    </row>
    <row r="1645" spans="5:6" x14ac:dyDescent="0.25">
      <c r="E1645" s="73">
        <f t="shared" ca="1" si="50"/>
        <v>0.89791054755452981</v>
      </c>
      <c r="F1645" s="74">
        <f t="shared" ca="1" si="51"/>
        <v>4.7662760541145825</v>
      </c>
    </row>
    <row r="1646" spans="5:6" x14ac:dyDescent="0.25">
      <c r="E1646" s="73">
        <f t="shared" ca="1" si="50"/>
        <v>0.21619382606544779</v>
      </c>
      <c r="F1646" s="74">
        <f t="shared" ca="1" si="51"/>
        <v>-2.5152982506416373</v>
      </c>
    </row>
    <row r="1647" spans="5:6" x14ac:dyDescent="0.25">
      <c r="E1647" s="73">
        <f t="shared" ca="1" si="50"/>
        <v>0.6000212521340007</v>
      </c>
      <c r="F1647" s="74">
        <f t="shared" ca="1" si="51"/>
        <v>0.66959004918203324</v>
      </c>
    </row>
    <row r="1648" spans="5:6" x14ac:dyDescent="0.25">
      <c r="E1648" s="73">
        <f t="shared" ca="1" si="50"/>
        <v>0.98426469925334015</v>
      </c>
      <c r="F1648" s="74">
        <f t="shared" ca="1" si="51"/>
        <v>10.376104364578136</v>
      </c>
    </row>
    <row r="1649" spans="5:6" x14ac:dyDescent="0.25">
      <c r="E1649" s="73">
        <f t="shared" ca="1" si="50"/>
        <v>0.29919952259671512</v>
      </c>
      <c r="F1649" s="74">
        <f t="shared" ca="1" si="51"/>
        <v>-1.5404923437670703</v>
      </c>
    </row>
    <row r="1650" spans="5:6" x14ac:dyDescent="0.25">
      <c r="E1650" s="73">
        <f t="shared" ca="1" si="50"/>
        <v>0.58598114526817646</v>
      </c>
      <c r="F1650" s="74">
        <f t="shared" ca="1" si="51"/>
        <v>0.56608974841028692</v>
      </c>
    </row>
    <row r="1651" spans="5:6" x14ac:dyDescent="0.25">
      <c r="E1651" s="73">
        <f t="shared" ca="1" si="50"/>
        <v>0.74558414393478789</v>
      </c>
      <c r="F1651" s="74">
        <f t="shared" ca="1" si="51"/>
        <v>2.0269138247943843</v>
      </c>
    </row>
    <row r="1652" spans="5:6" x14ac:dyDescent="0.25">
      <c r="E1652" s="73">
        <f t="shared" ca="1" si="50"/>
        <v>2.8495376366178493E-2</v>
      </c>
      <c r="F1652" s="74">
        <f t="shared" ca="1" si="51"/>
        <v>-8.5945987712232377</v>
      </c>
    </row>
    <row r="1653" spans="5:6" x14ac:dyDescent="0.25">
      <c r="E1653" s="73">
        <f t="shared" ca="1" si="50"/>
        <v>0.68330723319688547</v>
      </c>
      <c r="F1653" s="74">
        <f t="shared" ca="1" si="51"/>
        <v>1.3700279532259774</v>
      </c>
    </row>
    <row r="1654" spans="5:6" x14ac:dyDescent="0.25">
      <c r="E1654" s="73">
        <f t="shared" ca="1" si="50"/>
        <v>8.5002246037455875E-2</v>
      </c>
      <c r="F1654" s="74">
        <f t="shared" ca="1" si="51"/>
        <v>-5.3157912549327389</v>
      </c>
    </row>
    <row r="1655" spans="5:6" x14ac:dyDescent="0.25">
      <c r="E1655" s="73">
        <f t="shared" ca="1" si="50"/>
        <v>3.337283796106294E-2</v>
      </c>
      <c r="F1655" s="74">
        <f t="shared" ca="1" si="51"/>
        <v>-8.1205972919789282</v>
      </c>
    </row>
    <row r="1656" spans="5:6" x14ac:dyDescent="0.25">
      <c r="E1656" s="73">
        <f t="shared" ca="1" si="50"/>
        <v>0.83997686614512856</v>
      </c>
      <c r="F1656" s="74">
        <f t="shared" ca="1" si="51"/>
        <v>3.4178691211411572</v>
      </c>
    </row>
    <row r="1657" spans="5:6" x14ac:dyDescent="0.25">
      <c r="E1657" s="73">
        <f t="shared" ca="1" si="50"/>
        <v>0.38493253888090662</v>
      </c>
      <c r="F1657" s="74">
        <f t="shared" ca="1" si="51"/>
        <v>-0.78462000952148392</v>
      </c>
    </row>
    <row r="1658" spans="5:6" x14ac:dyDescent="0.25">
      <c r="E1658" s="73">
        <f t="shared" ca="1" si="50"/>
        <v>0.6664758086199617</v>
      </c>
      <c r="F1658" s="74">
        <f t="shared" ca="1" si="51"/>
        <v>1.2146780934782346</v>
      </c>
    </row>
    <row r="1659" spans="5:6" x14ac:dyDescent="0.25">
      <c r="E1659" s="73">
        <f t="shared" ca="1" si="50"/>
        <v>0.35761151431432736</v>
      </c>
      <c r="F1659" s="74">
        <f t="shared" ca="1" si="51"/>
        <v>-1.005482570326909</v>
      </c>
    </row>
    <row r="1660" spans="5:6" x14ac:dyDescent="0.25">
      <c r="E1660" s="73">
        <f t="shared" ca="1" si="50"/>
        <v>0.83474724519668642</v>
      </c>
      <c r="F1660" s="74">
        <f t="shared" ca="1" si="51"/>
        <v>3.3213958479301566</v>
      </c>
    </row>
    <row r="1661" spans="5:6" x14ac:dyDescent="0.25">
      <c r="E1661" s="73">
        <f t="shared" ca="1" si="50"/>
        <v>0.91491722635286865</v>
      </c>
      <c r="F1661" s="74">
        <f t="shared" ca="1" si="51"/>
        <v>5.3129505244848083</v>
      </c>
    </row>
    <row r="1662" spans="5:6" x14ac:dyDescent="0.25">
      <c r="E1662" s="73">
        <f t="shared" ca="1" si="50"/>
        <v>0.68690329761546887</v>
      </c>
      <c r="F1662" s="74">
        <f t="shared" ca="1" si="51"/>
        <v>1.4042880068792156</v>
      </c>
    </row>
    <row r="1663" spans="5:6" x14ac:dyDescent="0.25">
      <c r="E1663" s="73">
        <f t="shared" ca="1" si="50"/>
        <v>0.99737199833164802</v>
      </c>
      <c r="F1663" s="74">
        <f t="shared" ca="1" si="51"/>
        <v>15.745153088888699</v>
      </c>
    </row>
    <row r="1664" spans="5:6" x14ac:dyDescent="0.25">
      <c r="E1664" s="73">
        <f t="shared" ca="1" si="50"/>
        <v>0.78846629500034238</v>
      </c>
      <c r="F1664" s="74">
        <f t="shared" ca="1" si="51"/>
        <v>2.5806712527962317</v>
      </c>
    </row>
    <row r="1665" spans="5:6" x14ac:dyDescent="0.25">
      <c r="E1665" s="73">
        <f t="shared" ca="1" si="50"/>
        <v>0.9884134366688816</v>
      </c>
      <c r="F1665" s="74">
        <f t="shared" ca="1" si="51"/>
        <v>11.294286015662806</v>
      </c>
    </row>
    <row r="1666" spans="5:6" x14ac:dyDescent="0.25">
      <c r="E1666" s="73">
        <f t="shared" ca="1" si="50"/>
        <v>0.5276117611962734</v>
      </c>
      <c r="F1666" s="74">
        <f t="shared" ca="1" si="51"/>
        <v>0.17042073329621213</v>
      </c>
    </row>
    <row r="1667" spans="5:6" x14ac:dyDescent="0.25">
      <c r="E1667" s="73">
        <f t="shared" ca="1" si="50"/>
        <v>0.14545096685323522</v>
      </c>
      <c r="F1667" s="74">
        <f t="shared" ca="1" si="51"/>
        <v>-3.7043071985380607</v>
      </c>
    </row>
    <row r="1668" spans="5:6" x14ac:dyDescent="0.25">
      <c r="E1668" s="73">
        <f t="shared" ref="E1668:E1731" ca="1" si="52">RAND()</f>
        <v>0.16825599512230827</v>
      </c>
      <c r="F1668" s="74">
        <f t="shared" ref="F1668:F1731" ca="1" si="53">SIGN(E1668-0.5)*(_xlfn.GAMMA.INV(2*ABS(E1668-0.5),1/$C$5,(($C$4^$C$5)))^(1/$C$5))+$C$3</f>
        <v>-3.2673644949134424</v>
      </c>
    </row>
    <row r="1669" spans="5:6" x14ac:dyDescent="0.25">
      <c r="E1669" s="73">
        <f t="shared" ca="1" si="52"/>
        <v>0.60510634560824694</v>
      </c>
      <c r="F1669" s="74">
        <f t="shared" ca="1" si="53"/>
        <v>0.70797479747332437</v>
      </c>
    </row>
    <row r="1670" spans="5:6" x14ac:dyDescent="0.25">
      <c r="E1670" s="73">
        <f t="shared" ca="1" si="52"/>
        <v>0.66843357682951898</v>
      </c>
      <c r="F1670" s="74">
        <f t="shared" ca="1" si="53"/>
        <v>1.2323398119389337</v>
      </c>
    </row>
    <row r="1671" spans="5:6" x14ac:dyDescent="0.25">
      <c r="E1671" s="73">
        <f t="shared" ca="1" si="52"/>
        <v>0.91302533193685076</v>
      </c>
      <c r="F1671" s="74">
        <f t="shared" ca="1" si="53"/>
        <v>5.2469735815627629</v>
      </c>
    </row>
    <row r="1672" spans="5:6" x14ac:dyDescent="0.25">
      <c r="E1672" s="73">
        <f t="shared" ca="1" si="52"/>
        <v>0.38525806310180877</v>
      </c>
      <c r="F1672" s="74">
        <f t="shared" ca="1" si="53"/>
        <v>-0.78208408473002855</v>
      </c>
    </row>
    <row r="1673" spans="5:6" x14ac:dyDescent="0.25">
      <c r="E1673" s="73">
        <f t="shared" ca="1" si="52"/>
        <v>0.57975963284249443</v>
      </c>
      <c r="F1673" s="74">
        <f t="shared" ca="1" si="53"/>
        <v>0.52134374427473684</v>
      </c>
    </row>
    <row r="1674" spans="5:6" x14ac:dyDescent="0.25">
      <c r="E1674" s="73">
        <f t="shared" ca="1" si="52"/>
        <v>0.49587262231949858</v>
      </c>
      <c r="F1674" s="74">
        <f t="shared" ca="1" si="53"/>
        <v>-2.4867043554835468E-2</v>
      </c>
    </row>
    <row r="1675" spans="5:6" x14ac:dyDescent="0.25">
      <c r="E1675" s="73">
        <f t="shared" ca="1" si="52"/>
        <v>0.65366945435996893</v>
      </c>
      <c r="F1675" s="74">
        <f t="shared" ca="1" si="53"/>
        <v>1.1016433355581063</v>
      </c>
    </row>
    <row r="1676" spans="5:6" x14ac:dyDescent="0.25">
      <c r="E1676" s="73">
        <f t="shared" ca="1" si="52"/>
        <v>0.25709255904536954</v>
      </c>
      <c r="F1676" s="74">
        <f t="shared" ca="1" si="53"/>
        <v>-1.995515779315806</v>
      </c>
    </row>
    <row r="1677" spans="5:6" x14ac:dyDescent="0.25">
      <c r="E1677" s="73">
        <f t="shared" ca="1" si="52"/>
        <v>0.46241822105903996</v>
      </c>
      <c r="F1677" s="74">
        <f t="shared" ca="1" si="53"/>
        <v>-0.2344151293076952</v>
      </c>
    </row>
    <row r="1678" spans="5:6" x14ac:dyDescent="0.25">
      <c r="E1678" s="73">
        <f t="shared" ca="1" si="52"/>
        <v>0.56575704590618858</v>
      </c>
      <c r="F1678" s="74">
        <f t="shared" ca="1" si="53"/>
        <v>0.42301175667910312</v>
      </c>
    </row>
    <row r="1679" spans="5:6" x14ac:dyDescent="0.25">
      <c r="E1679" s="73">
        <f t="shared" ca="1" si="52"/>
        <v>0.15971147917370732</v>
      </c>
      <c r="F1679" s="74">
        <f t="shared" ca="1" si="53"/>
        <v>-3.4237174985235028</v>
      </c>
    </row>
    <row r="1680" spans="5:6" x14ac:dyDescent="0.25">
      <c r="E1680" s="73">
        <f t="shared" ca="1" si="52"/>
        <v>0.74725961650498995</v>
      </c>
      <c r="F1680" s="74">
        <f t="shared" ca="1" si="53"/>
        <v>2.0467358662287682</v>
      </c>
    </row>
    <row r="1681" spans="5:6" x14ac:dyDescent="0.25">
      <c r="E1681" s="73">
        <f t="shared" ca="1" si="52"/>
        <v>0.89049712843864304</v>
      </c>
      <c r="F1681" s="74">
        <f t="shared" ca="1" si="53"/>
        <v>4.5559719756145718</v>
      </c>
    </row>
    <row r="1682" spans="5:6" x14ac:dyDescent="0.25">
      <c r="E1682" s="73">
        <f t="shared" ca="1" si="52"/>
        <v>0.75128860242958906</v>
      </c>
      <c r="F1682" s="74">
        <f t="shared" ca="1" si="53"/>
        <v>2.0949447602178513</v>
      </c>
    </row>
    <row r="1683" spans="5:6" x14ac:dyDescent="0.25">
      <c r="E1683" s="73">
        <f t="shared" ca="1" si="52"/>
        <v>4.6803063544655465E-2</v>
      </c>
      <c r="F1683" s="74">
        <f t="shared" ca="1" si="53"/>
        <v>-7.1059783118554201</v>
      </c>
    </row>
    <row r="1684" spans="5:6" x14ac:dyDescent="0.25">
      <c r="E1684" s="73">
        <f t="shared" ca="1" si="52"/>
        <v>0.46237866266245231</v>
      </c>
      <c r="F1684" s="74">
        <f t="shared" ca="1" si="53"/>
        <v>-0.23467178066957647</v>
      </c>
    </row>
    <row r="1685" spans="5:6" x14ac:dyDescent="0.25">
      <c r="E1685" s="73">
        <f t="shared" ca="1" si="52"/>
        <v>0.22709485333857138</v>
      </c>
      <c r="F1685" s="74">
        <f t="shared" ca="1" si="53"/>
        <v>-2.3677209363038689</v>
      </c>
    </row>
    <row r="1686" spans="5:6" x14ac:dyDescent="0.25">
      <c r="E1686" s="73">
        <f t="shared" ca="1" si="52"/>
        <v>1.02007641327575E-2</v>
      </c>
      <c r="F1686" s="74">
        <f t="shared" ca="1" si="53"/>
        <v>-11.676436397885183</v>
      </c>
    </row>
    <row r="1687" spans="5:6" x14ac:dyDescent="0.25">
      <c r="E1687" s="73">
        <f t="shared" ca="1" si="52"/>
        <v>0.35992329366294318</v>
      </c>
      <c r="F1687" s="74">
        <f t="shared" ca="1" si="53"/>
        <v>-0.98615148850151324</v>
      </c>
    </row>
    <row r="1688" spans="5:6" x14ac:dyDescent="0.25">
      <c r="E1688" s="73">
        <f t="shared" ca="1" si="52"/>
        <v>0.44120754622673142</v>
      </c>
      <c r="F1688" s="74">
        <f t="shared" ca="1" si="53"/>
        <v>-0.37527812196218679</v>
      </c>
    </row>
    <row r="1689" spans="5:6" x14ac:dyDescent="0.25">
      <c r="E1689" s="73">
        <f t="shared" ca="1" si="52"/>
        <v>0.86742727368590322</v>
      </c>
      <c r="F1689" s="74">
        <f t="shared" ca="1" si="53"/>
        <v>3.9824301771960631</v>
      </c>
    </row>
    <row r="1690" spans="5:6" x14ac:dyDescent="0.25">
      <c r="E1690" s="73">
        <f t="shared" ca="1" si="52"/>
        <v>0.87941383153440422</v>
      </c>
      <c r="F1690" s="74">
        <f t="shared" ca="1" si="53"/>
        <v>4.2667305301393013</v>
      </c>
    </row>
    <row r="1691" spans="5:6" x14ac:dyDescent="0.25">
      <c r="E1691" s="73">
        <f t="shared" ca="1" si="52"/>
        <v>0.25568507029255427</v>
      </c>
      <c r="F1691" s="74">
        <f t="shared" ca="1" si="53"/>
        <v>-2.0119848162670282</v>
      </c>
    </row>
    <row r="1692" spans="5:6" x14ac:dyDescent="0.25">
      <c r="E1692" s="73">
        <f t="shared" ca="1" si="52"/>
        <v>0.17516764645589344</v>
      </c>
      <c r="F1692" s="74">
        <f t="shared" ca="1" si="53"/>
        <v>-3.146593809961411</v>
      </c>
    </row>
    <row r="1693" spans="5:6" x14ac:dyDescent="0.25">
      <c r="E1693" s="73">
        <f t="shared" ca="1" si="52"/>
        <v>0.96394511767323976</v>
      </c>
      <c r="F1693" s="74">
        <f t="shared" ca="1" si="53"/>
        <v>7.8886974353210046</v>
      </c>
    </row>
    <row r="1694" spans="5:6" x14ac:dyDescent="0.25">
      <c r="E1694" s="73">
        <f t="shared" ca="1" si="52"/>
        <v>0.57844637674605581</v>
      </c>
      <c r="F1694" s="74">
        <f t="shared" ca="1" si="53"/>
        <v>0.51198332704577898</v>
      </c>
    </row>
    <row r="1695" spans="5:6" x14ac:dyDescent="0.25">
      <c r="E1695" s="73">
        <f t="shared" ca="1" si="52"/>
        <v>0.452351917106529</v>
      </c>
      <c r="F1695" s="74">
        <f t="shared" ca="1" si="53"/>
        <v>-0.30044293156504132</v>
      </c>
    </row>
    <row r="1696" spans="5:6" x14ac:dyDescent="0.25">
      <c r="E1696" s="73">
        <f t="shared" ca="1" si="52"/>
        <v>0.84818982674237697</v>
      </c>
      <c r="F1696" s="74">
        <f t="shared" ca="1" si="53"/>
        <v>3.5759316545965105</v>
      </c>
    </row>
    <row r="1697" spans="5:6" x14ac:dyDescent="0.25">
      <c r="E1697" s="73">
        <f t="shared" ca="1" si="52"/>
        <v>0.86550558319272863</v>
      </c>
      <c r="F1697" s="74">
        <f t="shared" ca="1" si="53"/>
        <v>3.9392562329054965</v>
      </c>
    </row>
    <row r="1698" spans="5:6" x14ac:dyDescent="0.25">
      <c r="E1698" s="73">
        <f t="shared" ca="1" si="52"/>
        <v>0.14304830622360021</v>
      </c>
      <c r="F1698" s="74">
        <f t="shared" ca="1" si="53"/>
        <v>-3.7542771583390859</v>
      </c>
    </row>
    <row r="1699" spans="5:6" x14ac:dyDescent="0.25">
      <c r="E1699" s="73">
        <f t="shared" ca="1" si="52"/>
        <v>0.46263074466953469</v>
      </c>
      <c r="F1699" s="74">
        <f t="shared" ca="1" si="53"/>
        <v>-0.23303667072588502</v>
      </c>
    </row>
    <row r="1700" spans="5:6" x14ac:dyDescent="0.25">
      <c r="E1700" s="73">
        <f t="shared" ca="1" si="52"/>
        <v>0.15648759656132083</v>
      </c>
      <c r="F1700" s="74">
        <f t="shared" ca="1" si="53"/>
        <v>-3.4848940403462128</v>
      </c>
    </row>
    <row r="1701" spans="5:6" x14ac:dyDescent="0.25">
      <c r="E1701" s="73">
        <f t="shared" ca="1" si="52"/>
        <v>0.37934113860348029</v>
      </c>
      <c r="F1701" s="74">
        <f t="shared" ca="1" si="53"/>
        <v>-0.82851658899712222</v>
      </c>
    </row>
    <row r="1702" spans="5:6" x14ac:dyDescent="0.25">
      <c r="E1702" s="73">
        <f t="shared" ca="1" si="52"/>
        <v>0.32871897655738025</v>
      </c>
      <c r="F1702" s="74">
        <f t="shared" ca="1" si="53"/>
        <v>-1.258214661808327</v>
      </c>
    </row>
    <row r="1703" spans="5:6" x14ac:dyDescent="0.25">
      <c r="E1703" s="73">
        <f t="shared" ca="1" si="52"/>
        <v>0.12125115445614643</v>
      </c>
      <c r="F1703" s="74">
        <f t="shared" ca="1" si="53"/>
        <v>-4.2502321420863618</v>
      </c>
    </row>
    <row r="1704" spans="5:6" x14ac:dyDescent="0.25">
      <c r="E1704" s="73">
        <f t="shared" ca="1" si="52"/>
        <v>0.83957371085979271</v>
      </c>
      <c r="F1704" s="74">
        <f t="shared" ca="1" si="53"/>
        <v>3.4103205571099435</v>
      </c>
    </row>
    <row r="1705" spans="5:6" x14ac:dyDescent="0.25">
      <c r="E1705" s="73">
        <f t="shared" ca="1" si="52"/>
        <v>0.45553550418277089</v>
      </c>
      <c r="F1705" s="74">
        <f t="shared" ca="1" si="53"/>
        <v>-0.27940331772978411</v>
      </c>
    </row>
    <row r="1706" spans="5:6" x14ac:dyDescent="0.25">
      <c r="E1706" s="73">
        <f t="shared" ca="1" si="52"/>
        <v>5.600657784414631E-2</v>
      </c>
      <c r="F1706" s="74">
        <f t="shared" ca="1" si="53"/>
        <v>-6.5674168592474755</v>
      </c>
    </row>
    <row r="1707" spans="5:6" x14ac:dyDescent="0.25">
      <c r="E1707" s="73">
        <f t="shared" ca="1" si="52"/>
        <v>0.56237677008722597</v>
      </c>
      <c r="F1707" s="74">
        <f t="shared" ca="1" si="53"/>
        <v>0.39974929174066887</v>
      </c>
    </row>
    <row r="1708" spans="5:6" x14ac:dyDescent="0.25">
      <c r="E1708" s="73">
        <f t="shared" ca="1" si="52"/>
        <v>0.72786664350407049</v>
      </c>
      <c r="F1708" s="74">
        <f t="shared" ca="1" si="53"/>
        <v>1.8249476131192042</v>
      </c>
    </row>
    <row r="1709" spans="5:6" x14ac:dyDescent="0.25">
      <c r="E1709" s="73">
        <f t="shared" ca="1" si="52"/>
        <v>0.420804917851067</v>
      </c>
      <c r="F1709" s="74">
        <f t="shared" ca="1" si="53"/>
        <v>-0.51731625047566165</v>
      </c>
    </row>
    <row r="1710" spans="5:6" x14ac:dyDescent="0.25">
      <c r="E1710" s="73">
        <f t="shared" ca="1" si="52"/>
        <v>0.22001666032568123</v>
      </c>
      <c r="F1710" s="74">
        <f t="shared" ca="1" si="53"/>
        <v>-2.4627144785520327</v>
      </c>
    </row>
    <row r="1711" spans="5:6" x14ac:dyDescent="0.25">
      <c r="E1711" s="73">
        <f t="shared" ca="1" si="52"/>
        <v>0.19138405650451695</v>
      </c>
      <c r="F1711" s="74">
        <f t="shared" ca="1" si="53"/>
        <v>-2.8809777666670877</v>
      </c>
    </row>
    <row r="1712" spans="5:6" x14ac:dyDescent="0.25">
      <c r="E1712" s="73">
        <f t="shared" ca="1" si="52"/>
        <v>0.33849811349592362</v>
      </c>
      <c r="F1712" s="74">
        <f t="shared" ca="1" si="53"/>
        <v>-1.1702687376423773</v>
      </c>
    </row>
    <row r="1713" spans="5:6" x14ac:dyDescent="0.25">
      <c r="E1713" s="73">
        <f t="shared" ca="1" si="52"/>
        <v>0.33261513361125927</v>
      </c>
      <c r="F1713" s="74">
        <f t="shared" ca="1" si="53"/>
        <v>-1.2228660952879919</v>
      </c>
    </row>
    <row r="1714" spans="5:6" x14ac:dyDescent="0.25">
      <c r="E1714" s="73">
        <f t="shared" ca="1" si="52"/>
        <v>0.92300036417095921</v>
      </c>
      <c r="F1714" s="74">
        <f t="shared" ca="1" si="53"/>
        <v>5.6124222182180059</v>
      </c>
    </row>
    <row r="1715" spans="5:6" x14ac:dyDescent="0.25">
      <c r="E1715" s="73">
        <f t="shared" ca="1" si="52"/>
        <v>0.31030646888693447</v>
      </c>
      <c r="F1715" s="74">
        <f t="shared" ca="1" si="53"/>
        <v>-1.4311430399479836</v>
      </c>
    </row>
    <row r="1716" spans="5:6" x14ac:dyDescent="0.25">
      <c r="E1716" s="73">
        <f t="shared" ca="1" si="52"/>
        <v>0.1658065061561339</v>
      </c>
      <c r="F1716" s="74">
        <f t="shared" ca="1" si="53"/>
        <v>-3.3113598465028602</v>
      </c>
    </row>
    <row r="1717" spans="5:6" x14ac:dyDescent="0.25">
      <c r="E1717" s="73">
        <f t="shared" ca="1" si="52"/>
        <v>0.88309974690931048</v>
      </c>
      <c r="F1717" s="74">
        <f t="shared" ca="1" si="53"/>
        <v>4.3598611947833481</v>
      </c>
    </row>
    <row r="1718" spans="5:6" x14ac:dyDescent="0.25">
      <c r="E1718" s="73">
        <f t="shared" ca="1" si="52"/>
        <v>0.73137196007426641</v>
      </c>
      <c r="F1718" s="74">
        <f t="shared" ca="1" si="53"/>
        <v>1.8638412807253226</v>
      </c>
    </row>
    <row r="1719" spans="5:6" x14ac:dyDescent="0.25">
      <c r="E1719" s="73">
        <f t="shared" ca="1" si="52"/>
        <v>0.23242566575169832</v>
      </c>
      <c r="F1719" s="74">
        <f t="shared" ca="1" si="53"/>
        <v>-2.2981129251366497</v>
      </c>
    </row>
    <row r="1720" spans="5:6" x14ac:dyDescent="0.25">
      <c r="E1720" s="73">
        <f t="shared" ca="1" si="52"/>
        <v>0.48705124447386072</v>
      </c>
      <c r="F1720" s="74">
        <f t="shared" ca="1" si="53"/>
        <v>-7.8716268249060806E-2</v>
      </c>
    </row>
    <row r="1721" spans="5:6" x14ac:dyDescent="0.25">
      <c r="E1721" s="73">
        <f t="shared" ca="1" si="52"/>
        <v>0.46558027412639458</v>
      </c>
      <c r="F1721" s="74">
        <f t="shared" ca="1" si="53"/>
        <v>-0.21397070840842192</v>
      </c>
    </row>
    <row r="1722" spans="5:6" x14ac:dyDescent="0.25">
      <c r="E1722" s="73">
        <f t="shared" ca="1" si="52"/>
        <v>7.9993668565757181E-2</v>
      </c>
      <c r="F1722" s="74">
        <f t="shared" ca="1" si="53"/>
        <v>-5.497981829424937</v>
      </c>
    </row>
    <row r="1723" spans="5:6" x14ac:dyDescent="0.25">
      <c r="E1723" s="73">
        <f t="shared" ca="1" si="52"/>
        <v>0.48349458793027111</v>
      </c>
      <c r="F1723" s="74">
        <f t="shared" ca="1" si="53"/>
        <v>-0.10070393135190056</v>
      </c>
    </row>
    <row r="1724" spans="5:6" x14ac:dyDescent="0.25">
      <c r="E1724" s="73">
        <f t="shared" ca="1" si="52"/>
        <v>0.40539038257115967</v>
      </c>
      <c r="F1724" s="74">
        <f t="shared" ca="1" si="53"/>
        <v>-0.62927276397943332</v>
      </c>
    </row>
    <row r="1725" spans="5:6" x14ac:dyDescent="0.25">
      <c r="E1725" s="73">
        <f t="shared" ca="1" si="52"/>
        <v>0.42457467275900296</v>
      </c>
      <c r="F1725" s="74">
        <f t="shared" ca="1" si="53"/>
        <v>-0.49056060174366489</v>
      </c>
    </row>
    <row r="1726" spans="5:6" x14ac:dyDescent="0.25">
      <c r="E1726" s="73">
        <f t="shared" ca="1" si="52"/>
        <v>0.21145750668546914</v>
      </c>
      <c r="F1726" s="74">
        <f t="shared" ca="1" si="53"/>
        <v>-2.5817521024154351</v>
      </c>
    </row>
    <row r="1727" spans="5:6" x14ac:dyDescent="0.25">
      <c r="E1727" s="73">
        <f t="shared" ca="1" si="52"/>
        <v>0.11353143922483988</v>
      </c>
      <c r="F1727" s="74">
        <f t="shared" ca="1" si="53"/>
        <v>-4.4475849068453943</v>
      </c>
    </row>
    <row r="1728" spans="5:6" x14ac:dyDescent="0.25">
      <c r="E1728" s="73">
        <f t="shared" ca="1" si="52"/>
        <v>0.21810391645748006</v>
      </c>
      <c r="F1728" s="74">
        <f t="shared" ca="1" si="53"/>
        <v>-2.4889094046353484</v>
      </c>
    </row>
    <row r="1729" spans="5:6" x14ac:dyDescent="0.25">
      <c r="E1729" s="73">
        <f t="shared" ca="1" si="52"/>
        <v>9.9220622638054201E-2</v>
      </c>
      <c r="F1729" s="74">
        <f t="shared" ca="1" si="53"/>
        <v>-4.8517866487226318</v>
      </c>
    </row>
    <row r="1730" spans="5:6" x14ac:dyDescent="0.25">
      <c r="E1730" s="73">
        <f t="shared" ca="1" si="52"/>
        <v>0.52906657526974632</v>
      </c>
      <c r="F1730" s="74">
        <f t="shared" ca="1" si="53"/>
        <v>0.17967408949347438</v>
      </c>
    </row>
    <row r="1731" spans="5:6" x14ac:dyDescent="0.25">
      <c r="E1731" s="73">
        <f t="shared" ca="1" si="52"/>
        <v>0.61615077614391622</v>
      </c>
      <c r="F1731" s="74">
        <f t="shared" ca="1" si="53"/>
        <v>0.7930748074448597</v>
      </c>
    </row>
    <row r="1732" spans="5:6" x14ac:dyDescent="0.25">
      <c r="E1732" s="73">
        <f t="shared" ref="E1732:E1795" ca="1" si="54">RAND()</f>
        <v>0.97112460624322838</v>
      </c>
      <c r="F1732" s="74">
        <f t="shared" ref="F1732:F1795" ca="1" si="55">SIGN(E1732-0.5)*(_xlfn.GAMMA.INV(2*ABS(E1732-0.5),1/$C$5,(($C$4^$C$5)))^(1/$C$5))+$C$3</f>
        <v>8.5548548792251822</v>
      </c>
    </row>
    <row r="1733" spans="5:6" x14ac:dyDescent="0.25">
      <c r="E1733" s="73">
        <f t="shared" ca="1" si="54"/>
        <v>0.71360319748042733</v>
      </c>
      <c r="F1733" s="74">
        <f t="shared" ca="1" si="55"/>
        <v>1.6716894833549714</v>
      </c>
    </row>
    <row r="1734" spans="5:6" x14ac:dyDescent="0.25">
      <c r="E1734" s="73">
        <f t="shared" ca="1" si="54"/>
        <v>0.28082377679261827</v>
      </c>
      <c r="F1734" s="74">
        <f t="shared" ca="1" si="55"/>
        <v>-1.73064226400367</v>
      </c>
    </row>
    <row r="1735" spans="5:6" x14ac:dyDescent="0.25">
      <c r="E1735" s="73">
        <f t="shared" ca="1" si="54"/>
        <v>0.45838009289793236</v>
      </c>
      <c r="F1735" s="74">
        <f t="shared" ca="1" si="55"/>
        <v>-0.26072808397556568</v>
      </c>
    </row>
    <row r="1736" spans="5:6" x14ac:dyDescent="0.25">
      <c r="E1736" s="73">
        <f t="shared" ca="1" si="54"/>
        <v>0.87691346740309462</v>
      </c>
      <c r="F1736" s="74">
        <f t="shared" ca="1" si="55"/>
        <v>4.2051614200616321</v>
      </c>
    </row>
    <row r="1737" spans="5:6" x14ac:dyDescent="0.25">
      <c r="E1737" s="73">
        <f t="shared" ca="1" si="54"/>
        <v>5.1197938348098382E-2</v>
      </c>
      <c r="F1737" s="74">
        <f t="shared" ca="1" si="55"/>
        <v>-6.8367265014784682</v>
      </c>
    </row>
    <row r="1738" spans="5:6" x14ac:dyDescent="0.25">
      <c r="E1738" s="73">
        <f t="shared" ca="1" si="54"/>
        <v>0.24350765702339705</v>
      </c>
      <c r="F1738" s="74">
        <f t="shared" ca="1" si="55"/>
        <v>-2.1583791321379509</v>
      </c>
    </row>
    <row r="1739" spans="5:6" x14ac:dyDescent="0.25">
      <c r="E1739" s="73">
        <f t="shared" ca="1" si="54"/>
        <v>0.56619927003537451</v>
      </c>
      <c r="F1739" s="74">
        <f t="shared" ca="1" si="55"/>
        <v>0.42606845192773229</v>
      </c>
    </row>
    <row r="1740" spans="5:6" x14ac:dyDescent="0.25">
      <c r="E1740" s="73">
        <f t="shared" ca="1" si="54"/>
        <v>0.25994356567997257</v>
      </c>
      <c r="F1740" s="74">
        <f t="shared" ca="1" si="55"/>
        <v>-1.9624306381306651</v>
      </c>
    </row>
    <row r="1741" spans="5:6" x14ac:dyDescent="0.25">
      <c r="E1741" s="73">
        <f t="shared" ca="1" si="54"/>
        <v>0.74576464711105128</v>
      </c>
      <c r="F1741" s="74">
        <f t="shared" ca="1" si="55"/>
        <v>2.0290430227280107</v>
      </c>
    </row>
    <row r="1742" spans="5:6" x14ac:dyDescent="0.25">
      <c r="E1742" s="73">
        <f t="shared" ca="1" si="54"/>
        <v>0.71360080057796527</v>
      </c>
      <c r="F1742" s="74">
        <f t="shared" ca="1" si="55"/>
        <v>1.671664375961198</v>
      </c>
    </row>
    <row r="1743" spans="5:6" x14ac:dyDescent="0.25">
      <c r="E1743" s="73">
        <f t="shared" ca="1" si="54"/>
        <v>0.59580851083949926</v>
      </c>
      <c r="F1743" s="74">
        <f t="shared" ca="1" si="55"/>
        <v>0.63815804905496543</v>
      </c>
    </row>
    <row r="1744" spans="5:6" x14ac:dyDescent="0.25">
      <c r="E1744" s="73">
        <f t="shared" ca="1" si="54"/>
        <v>0.49202856765794645</v>
      </c>
      <c r="F1744" s="74">
        <f t="shared" ca="1" si="55"/>
        <v>-4.8213957810398611E-2</v>
      </c>
    </row>
    <row r="1745" spans="5:6" x14ac:dyDescent="0.25">
      <c r="E1745" s="73">
        <f t="shared" ca="1" si="54"/>
        <v>0.9413487680183692</v>
      </c>
      <c r="F1745" s="74">
        <f t="shared" ca="1" si="55"/>
        <v>6.4289985536667569</v>
      </c>
    </row>
    <row r="1746" spans="5:6" x14ac:dyDescent="0.25">
      <c r="E1746" s="73">
        <f t="shared" ca="1" si="54"/>
        <v>0.91894066408526986</v>
      </c>
      <c r="F1746" s="74">
        <f t="shared" ca="1" si="55"/>
        <v>5.4582800093119106</v>
      </c>
    </row>
    <row r="1747" spans="5:6" x14ac:dyDescent="0.25">
      <c r="E1747" s="73">
        <f t="shared" ca="1" si="54"/>
        <v>0.34975593789294523</v>
      </c>
      <c r="F1747" s="74">
        <f t="shared" ca="1" si="55"/>
        <v>-1.0721175224564761</v>
      </c>
    </row>
    <row r="1748" spans="5:6" x14ac:dyDescent="0.25">
      <c r="E1748" s="73">
        <f t="shared" ca="1" si="54"/>
        <v>0.91312378973840747</v>
      </c>
      <c r="F1748" s="74">
        <f t="shared" ca="1" si="55"/>
        <v>5.2503715906967425</v>
      </c>
    </row>
    <row r="1749" spans="5:6" x14ac:dyDescent="0.25">
      <c r="E1749" s="73">
        <f t="shared" ca="1" si="54"/>
        <v>0.5602850609553004</v>
      </c>
      <c r="F1749" s="74">
        <f t="shared" ca="1" si="55"/>
        <v>0.38544434181937515</v>
      </c>
    </row>
    <row r="1750" spans="5:6" x14ac:dyDescent="0.25">
      <c r="E1750" s="73">
        <f t="shared" ca="1" si="54"/>
        <v>0.61333986890569148</v>
      </c>
      <c r="F1750" s="74">
        <f t="shared" ca="1" si="55"/>
        <v>0.77118601642512863</v>
      </c>
    </row>
    <row r="1751" spans="5:6" x14ac:dyDescent="0.25">
      <c r="E1751" s="73">
        <f t="shared" ca="1" si="54"/>
        <v>0.27108441868254052</v>
      </c>
      <c r="F1751" s="74">
        <f t="shared" ca="1" si="55"/>
        <v>-1.8365334539921876</v>
      </c>
    </row>
    <row r="1752" spans="5:6" x14ac:dyDescent="0.25">
      <c r="E1752" s="73">
        <f t="shared" ca="1" si="54"/>
        <v>0.76916180249001986</v>
      </c>
      <c r="F1752" s="74">
        <f t="shared" ca="1" si="55"/>
        <v>2.3186732310162697</v>
      </c>
    </row>
    <row r="1753" spans="5:6" x14ac:dyDescent="0.25">
      <c r="E1753" s="73">
        <f t="shared" ca="1" si="54"/>
        <v>0.5690927413679101</v>
      </c>
      <c r="F1753" s="74">
        <f t="shared" ca="1" si="55"/>
        <v>0.44614562598030894</v>
      </c>
    </row>
    <row r="1754" spans="5:6" x14ac:dyDescent="0.25">
      <c r="E1754" s="73">
        <f t="shared" ca="1" si="54"/>
        <v>0.63507393132605083</v>
      </c>
      <c r="F1754" s="74">
        <f t="shared" ca="1" si="55"/>
        <v>0.94473995080278916</v>
      </c>
    </row>
    <row r="1755" spans="5:6" x14ac:dyDescent="0.25">
      <c r="E1755" s="73">
        <f t="shared" ca="1" si="54"/>
        <v>0.33039876088663167</v>
      </c>
      <c r="F1755" s="74">
        <f t="shared" ca="1" si="55"/>
        <v>-1.2429234213765774</v>
      </c>
    </row>
    <row r="1756" spans="5:6" x14ac:dyDescent="0.25">
      <c r="E1756" s="73">
        <f t="shared" ca="1" si="54"/>
        <v>0.90952489088469413</v>
      </c>
      <c r="F1756" s="74">
        <f t="shared" ca="1" si="55"/>
        <v>5.1285999688379054</v>
      </c>
    </row>
    <row r="1757" spans="5:6" x14ac:dyDescent="0.25">
      <c r="E1757" s="73">
        <f t="shared" ca="1" si="54"/>
        <v>0.64977298993592014</v>
      </c>
      <c r="F1757" s="74">
        <f t="shared" ca="1" si="55"/>
        <v>1.0680796620175157</v>
      </c>
    </row>
    <row r="1758" spans="5:6" x14ac:dyDescent="0.25">
      <c r="E1758" s="73">
        <f t="shared" ca="1" si="54"/>
        <v>0.2271614654110371</v>
      </c>
      <c r="F1758" s="74">
        <f t="shared" ca="1" si="55"/>
        <v>-2.3668410972765126</v>
      </c>
    </row>
    <row r="1759" spans="5:6" x14ac:dyDescent="0.25">
      <c r="E1759" s="73">
        <f t="shared" ca="1" si="54"/>
        <v>0.96977789226018585</v>
      </c>
      <c r="F1759" s="74">
        <f t="shared" ca="1" si="55"/>
        <v>8.4181031924713317</v>
      </c>
    </row>
    <row r="1760" spans="5:6" x14ac:dyDescent="0.25">
      <c r="E1760" s="73">
        <f t="shared" ca="1" si="54"/>
        <v>0.61747084563995724</v>
      </c>
      <c r="F1760" s="74">
        <f t="shared" ca="1" si="55"/>
        <v>0.80340968253332479</v>
      </c>
    </row>
    <row r="1761" spans="5:6" x14ac:dyDescent="0.25">
      <c r="E1761" s="73">
        <f t="shared" ca="1" si="54"/>
        <v>0.60155557933366821</v>
      </c>
      <c r="F1761" s="74">
        <f t="shared" ca="1" si="55"/>
        <v>0.68112024381208502</v>
      </c>
    </row>
    <row r="1762" spans="5:6" x14ac:dyDescent="0.25">
      <c r="E1762" s="73">
        <f t="shared" ca="1" si="54"/>
        <v>0.91782088187598654</v>
      </c>
      <c r="F1762" s="74">
        <f t="shared" ca="1" si="55"/>
        <v>5.417120598161369</v>
      </c>
    </row>
    <row r="1763" spans="5:6" x14ac:dyDescent="0.25">
      <c r="E1763" s="73">
        <f t="shared" ca="1" si="54"/>
        <v>0.29705648553421837</v>
      </c>
      <c r="F1763" s="74">
        <f t="shared" ca="1" si="55"/>
        <v>-1.5620573721565307</v>
      </c>
    </row>
    <row r="1764" spans="5:6" x14ac:dyDescent="0.25">
      <c r="E1764" s="73">
        <f t="shared" ca="1" si="54"/>
        <v>0.82438144275074532</v>
      </c>
      <c r="F1764" s="74">
        <f t="shared" ca="1" si="55"/>
        <v>3.1388812311265033</v>
      </c>
    </row>
    <row r="1765" spans="5:6" x14ac:dyDescent="0.25">
      <c r="E1765" s="73">
        <f t="shared" ca="1" si="54"/>
        <v>0.64544914954321242</v>
      </c>
      <c r="F1765" s="74">
        <f t="shared" ca="1" si="55"/>
        <v>1.0312689599446283</v>
      </c>
    </row>
    <row r="1766" spans="5:6" x14ac:dyDescent="0.25">
      <c r="E1766" s="73">
        <f t="shared" ca="1" si="54"/>
        <v>0.81944998719368922</v>
      </c>
      <c r="F1766" s="74">
        <f t="shared" ca="1" si="55"/>
        <v>3.0558008393078566</v>
      </c>
    </row>
    <row r="1767" spans="5:6" x14ac:dyDescent="0.25">
      <c r="E1767" s="73">
        <f t="shared" ca="1" si="54"/>
        <v>0.26346355387018849</v>
      </c>
      <c r="F1767" s="74">
        <f t="shared" ca="1" si="55"/>
        <v>-1.9220791664711967</v>
      </c>
    </row>
    <row r="1768" spans="5:6" x14ac:dyDescent="0.25">
      <c r="E1768" s="73">
        <f t="shared" ca="1" si="54"/>
        <v>0.65725706643753812</v>
      </c>
      <c r="F1768" s="74">
        <f t="shared" ca="1" si="55"/>
        <v>1.1328821912336855</v>
      </c>
    </row>
    <row r="1769" spans="5:6" x14ac:dyDescent="0.25">
      <c r="E1769" s="73">
        <f t="shared" ca="1" si="54"/>
        <v>0.32903279024159671</v>
      </c>
      <c r="F1769" s="74">
        <f t="shared" ca="1" si="55"/>
        <v>-1.2553520587060572</v>
      </c>
    </row>
    <row r="1770" spans="5:6" x14ac:dyDescent="0.25">
      <c r="E1770" s="73">
        <f t="shared" ca="1" si="54"/>
        <v>0.25268780578232963</v>
      </c>
      <c r="F1770" s="74">
        <f t="shared" ca="1" si="55"/>
        <v>-2.0473600227042343</v>
      </c>
    </row>
    <row r="1771" spans="5:6" x14ac:dyDescent="0.25">
      <c r="E1771" s="73">
        <f t="shared" ca="1" si="54"/>
        <v>0.75819358076428534</v>
      </c>
      <c r="F1771" s="74">
        <f t="shared" ca="1" si="55"/>
        <v>2.1794118386586403</v>
      </c>
    </row>
    <row r="1772" spans="5:6" x14ac:dyDescent="0.25">
      <c r="E1772" s="73">
        <f t="shared" ca="1" si="54"/>
        <v>0.51122893726486718</v>
      </c>
      <c r="F1772" s="74">
        <f t="shared" ca="1" si="55"/>
        <v>6.8141678822812857E-2</v>
      </c>
    </row>
    <row r="1773" spans="5:6" x14ac:dyDescent="0.25">
      <c r="E1773" s="73">
        <f t="shared" ca="1" si="54"/>
        <v>0.15670944137329701</v>
      </c>
      <c r="F1773" s="74">
        <f t="shared" ca="1" si="55"/>
        <v>-3.4806440988293845</v>
      </c>
    </row>
    <row r="1774" spans="5:6" x14ac:dyDescent="0.25">
      <c r="E1774" s="73">
        <f t="shared" ca="1" si="54"/>
        <v>0.12100964036718942</v>
      </c>
      <c r="F1774" s="74">
        <f t="shared" ca="1" si="55"/>
        <v>-4.2562136506290642</v>
      </c>
    </row>
    <row r="1775" spans="5:6" x14ac:dyDescent="0.25">
      <c r="E1775" s="73">
        <f t="shared" ca="1" si="54"/>
        <v>0.12825763557415759</v>
      </c>
      <c r="F1775" s="74">
        <f t="shared" ca="1" si="55"/>
        <v>-4.0817012385088294</v>
      </c>
    </row>
    <row r="1776" spans="5:6" x14ac:dyDescent="0.25">
      <c r="E1776" s="73">
        <f t="shared" ca="1" si="54"/>
        <v>0.47012063156307038</v>
      </c>
      <c r="F1776" s="74">
        <f t="shared" ca="1" si="55"/>
        <v>-0.18485632125067503</v>
      </c>
    </row>
    <row r="1777" spans="5:6" x14ac:dyDescent="0.25">
      <c r="E1777" s="73">
        <f t="shared" ca="1" si="54"/>
        <v>0.3722324154069695</v>
      </c>
      <c r="F1777" s="74">
        <f t="shared" ca="1" si="55"/>
        <v>-0.88526899991643582</v>
      </c>
    </row>
    <row r="1778" spans="5:6" x14ac:dyDescent="0.25">
      <c r="E1778" s="73">
        <f t="shared" ca="1" si="54"/>
        <v>0.59889387149844542</v>
      </c>
      <c r="F1778" s="74">
        <f t="shared" ca="1" si="55"/>
        <v>0.66114613958077029</v>
      </c>
    </row>
    <row r="1779" spans="5:6" x14ac:dyDescent="0.25">
      <c r="E1779" s="73">
        <f t="shared" ca="1" si="54"/>
        <v>0.67040501309498735</v>
      </c>
      <c r="F1779" s="74">
        <f t="shared" ca="1" si="55"/>
        <v>1.2502305304061783</v>
      </c>
    </row>
    <row r="1780" spans="5:6" x14ac:dyDescent="0.25">
      <c r="E1780" s="73">
        <f t="shared" ca="1" si="54"/>
        <v>0.15252434662550052</v>
      </c>
      <c r="F1780" s="74">
        <f t="shared" ca="1" si="55"/>
        <v>-3.5618515953424463</v>
      </c>
    </row>
    <row r="1781" spans="5:6" x14ac:dyDescent="0.25">
      <c r="E1781" s="73">
        <f t="shared" ca="1" si="54"/>
        <v>0.4359359907394621</v>
      </c>
      <c r="F1781" s="74">
        <f t="shared" ca="1" si="55"/>
        <v>-0.41133802824427707</v>
      </c>
    </row>
    <row r="1782" spans="5:6" x14ac:dyDescent="0.25">
      <c r="E1782" s="73">
        <f t="shared" ca="1" si="54"/>
        <v>0.73658532000693688</v>
      </c>
      <c r="F1782" s="74">
        <f t="shared" ca="1" si="55"/>
        <v>1.922635733899392</v>
      </c>
    </row>
    <row r="1783" spans="5:6" x14ac:dyDescent="0.25">
      <c r="E1783" s="73">
        <f t="shared" ca="1" si="54"/>
        <v>0.89741365833685105</v>
      </c>
      <c r="F1783" s="74">
        <f t="shared" ca="1" si="55"/>
        <v>4.7517098902157962</v>
      </c>
    </row>
    <row r="1784" spans="5:6" x14ac:dyDescent="0.25">
      <c r="E1784" s="73">
        <f t="shared" ca="1" si="54"/>
        <v>0.4607690282039465</v>
      </c>
      <c r="F1784" s="74">
        <f t="shared" ca="1" si="55"/>
        <v>-0.24513361319545879</v>
      </c>
    </row>
    <row r="1785" spans="5:6" x14ac:dyDescent="0.25">
      <c r="E1785" s="73">
        <f t="shared" ca="1" si="54"/>
        <v>0.65902186128017892</v>
      </c>
      <c r="F1785" s="74">
        <f t="shared" ca="1" si="55"/>
        <v>1.1483691975594106</v>
      </c>
    </row>
    <row r="1786" spans="5:6" x14ac:dyDescent="0.25">
      <c r="E1786" s="73">
        <f t="shared" ca="1" si="54"/>
        <v>0.80251146593491918</v>
      </c>
      <c r="F1786" s="74">
        <f t="shared" ca="1" si="55"/>
        <v>2.7867827133989178</v>
      </c>
    </row>
    <row r="1787" spans="5:6" x14ac:dyDescent="0.25">
      <c r="E1787" s="73">
        <f t="shared" ca="1" si="54"/>
        <v>0.23909376080620948</v>
      </c>
      <c r="F1787" s="74">
        <f t="shared" ca="1" si="55"/>
        <v>-2.2132569563805919</v>
      </c>
    </row>
    <row r="1788" spans="5:6" x14ac:dyDescent="0.25">
      <c r="E1788" s="73">
        <f t="shared" ca="1" si="54"/>
        <v>0.78053570713889053</v>
      </c>
      <c r="F1788" s="74">
        <f t="shared" ca="1" si="55"/>
        <v>2.4702556620972027</v>
      </c>
    </row>
    <row r="1789" spans="5:6" x14ac:dyDescent="0.25">
      <c r="E1789" s="73">
        <f t="shared" ca="1" si="54"/>
        <v>0.26822989458062374</v>
      </c>
      <c r="F1789" s="74">
        <f t="shared" ca="1" si="55"/>
        <v>-1.8682910100765664</v>
      </c>
    </row>
    <row r="1790" spans="5:6" x14ac:dyDescent="0.25">
      <c r="E1790" s="73">
        <f t="shared" ca="1" si="54"/>
        <v>0.43690299391202281</v>
      </c>
      <c r="F1790" s="74">
        <f t="shared" ca="1" si="55"/>
        <v>-0.4046907295887413</v>
      </c>
    </row>
    <row r="1791" spans="5:6" x14ac:dyDescent="0.25">
      <c r="E1791" s="73">
        <f t="shared" ca="1" si="54"/>
        <v>3.1890412801328094E-2</v>
      </c>
      <c r="F1791" s="74">
        <f t="shared" ca="1" si="55"/>
        <v>-8.2569080188369561</v>
      </c>
    </row>
    <row r="1792" spans="5:6" x14ac:dyDescent="0.25">
      <c r="E1792" s="73">
        <f t="shared" ca="1" si="54"/>
        <v>6.6938991335011799E-2</v>
      </c>
      <c r="F1792" s="74">
        <f t="shared" ca="1" si="55"/>
        <v>-6.0324794128432799</v>
      </c>
    </row>
    <row r="1793" spans="5:6" x14ac:dyDescent="0.25">
      <c r="E1793" s="73">
        <f t="shared" ca="1" si="54"/>
        <v>0.79426032125576551</v>
      </c>
      <c r="F1793" s="74">
        <f t="shared" ca="1" si="55"/>
        <v>2.6639892725559449</v>
      </c>
    </row>
    <row r="1794" spans="5:6" x14ac:dyDescent="0.25">
      <c r="E1794" s="73">
        <f t="shared" ca="1" si="54"/>
        <v>0.28910342558435975</v>
      </c>
      <c r="F1794" s="74">
        <f t="shared" ca="1" si="55"/>
        <v>-1.6434708010111774</v>
      </c>
    </row>
    <row r="1795" spans="5:6" x14ac:dyDescent="0.25">
      <c r="E1795" s="73">
        <f t="shared" ca="1" si="54"/>
        <v>0.83035320818229408</v>
      </c>
      <c r="F1795" s="74">
        <f t="shared" ca="1" si="55"/>
        <v>3.2426685538946689</v>
      </c>
    </row>
    <row r="1796" spans="5:6" x14ac:dyDescent="0.25">
      <c r="E1796" s="73">
        <f t="shared" ref="E1796:E1859" ca="1" si="56">RAND()</f>
        <v>0.68791476929479578</v>
      </c>
      <c r="F1796" s="74">
        <f t="shared" ref="F1796:F1859" ca="1" si="57">SIGN(E1796-0.5)*(_xlfn.GAMMA.INV(2*ABS(E1796-0.5),1/$C$5,(($C$4^$C$5)))^(1/$C$5))+$C$3</f>
        <v>1.4139953177433149</v>
      </c>
    </row>
    <row r="1797" spans="5:6" x14ac:dyDescent="0.25">
      <c r="E1797" s="73">
        <f t="shared" ca="1" si="56"/>
        <v>0.50502203274216617</v>
      </c>
      <c r="F1797" s="74">
        <f t="shared" ca="1" si="57"/>
        <v>3.0284542303085547E-2</v>
      </c>
    </row>
    <row r="1798" spans="5:6" x14ac:dyDescent="0.25">
      <c r="E1798" s="73">
        <f t="shared" ca="1" si="56"/>
        <v>0.61210324887569889</v>
      </c>
      <c r="F1798" s="74">
        <f t="shared" ca="1" si="57"/>
        <v>0.76160669868290609</v>
      </c>
    </row>
    <row r="1799" spans="5:6" x14ac:dyDescent="0.25">
      <c r="E1799" s="73">
        <f t="shared" ca="1" si="56"/>
        <v>0.96506805335715273</v>
      </c>
      <c r="F1799" s="74">
        <f t="shared" ca="1" si="57"/>
        <v>7.9836189339887458</v>
      </c>
    </row>
    <row r="1800" spans="5:6" x14ac:dyDescent="0.25">
      <c r="E1800" s="73">
        <f t="shared" ca="1" si="56"/>
        <v>0.25812565803274168</v>
      </c>
      <c r="F1800" s="74">
        <f t="shared" ca="1" si="57"/>
        <v>-1.9834847562922719</v>
      </c>
    </row>
    <row r="1801" spans="5:6" x14ac:dyDescent="0.25">
      <c r="E1801" s="73">
        <f t="shared" ca="1" si="56"/>
        <v>0.2410345096414277</v>
      </c>
      <c r="F1801" s="74">
        <f t="shared" ca="1" si="57"/>
        <v>-2.1890039449495715</v>
      </c>
    </row>
    <row r="1802" spans="5:6" x14ac:dyDescent="0.25">
      <c r="E1802" s="73">
        <f t="shared" ca="1" si="56"/>
        <v>0.73135219287789321</v>
      </c>
      <c r="F1802" s="74">
        <f t="shared" ca="1" si="57"/>
        <v>1.8636205315906937</v>
      </c>
    </row>
    <row r="1803" spans="5:6" x14ac:dyDescent="0.25">
      <c r="E1803" s="73">
        <f t="shared" ca="1" si="56"/>
        <v>0.26813944206185336</v>
      </c>
      <c r="F1803" s="74">
        <f t="shared" ca="1" si="57"/>
        <v>-1.8693028410681816</v>
      </c>
    </row>
    <row r="1804" spans="5:6" x14ac:dyDescent="0.25">
      <c r="E1804" s="73">
        <f t="shared" ca="1" si="56"/>
        <v>0.76620496120575543</v>
      </c>
      <c r="F1804" s="74">
        <f t="shared" ca="1" si="57"/>
        <v>2.2804898084400222</v>
      </c>
    </row>
    <row r="1805" spans="5:6" x14ac:dyDescent="0.25">
      <c r="E1805" s="73">
        <f t="shared" ca="1" si="56"/>
        <v>0.67867546376055587</v>
      </c>
      <c r="F1805" s="74">
        <f t="shared" ca="1" si="57"/>
        <v>1.3264694091081344</v>
      </c>
    </row>
    <row r="1806" spans="5:6" x14ac:dyDescent="0.25">
      <c r="E1806" s="73">
        <f t="shared" ca="1" si="56"/>
        <v>0.69297997476146933</v>
      </c>
      <c r="F1806" s="74">
        <f t="shared" ca="1" si="57"/>
        <v>1.4630853725168924</v>
      </c>
    </row>
    <row r="1807" spans="5:6" x14ac:dyDescent="0.25">
      <c r="E1807" s="73">
        <f t="shared" ca="1" si="56"/>
        <v>0.45059974990209839</v>
      </c>
      <c r="F1807" s="74">
        <f t="shared" ca="1" si="57"/>
        <v>-0.31208587637181689</v>
      </c>
    </row>
    <row r="1808" spans="5:6" x14ac:dyDescent="0.25">
      <c r="E1808" s="73">
        <f t="shared" ca="1" si="56"/>
        <v>0.35421304861462677</v>
      </c>
      <c r="F1808" s="74">
        <f t="shared" ca="1" si="57"/>
        <v>-1.0341286022163163</v>
      </c>
    </row>
    <row r="1809" spans="5:6" x14ac:dyDescent="0.25">
      <c r="E1809" s="73">
        <f t="shared" ca="1" si="56"/>
        <v>0.25653960662624542</v>
      </c>
      <c r="F1809" s="74">
        <f t="shared" ca="1" si="57"/>
        <v>-2.0019751018002432</v>
      </c>
    </row>
    <row r="1810" spans="5:6" x14ac:dyDescent="0.25">
      <c r="E1810" s="73">
        <f t="shared" ca="1" si="56"/>
        <v>0.36641762377407361</v>
      </c>
      <c r="F1810" s="74">
        <f t="shared" ca="1" si="57"/>
        <v>-0.93250310087671762</v>
      </c>
    </row>
    <row r="1811" spans="5:6" x14ac:dyDescent="0.25">
      <c r="E1811" s="73">
        <f t="shared" ca="1" si="56"/>
        <v>0.99998034859639451</v>
      </c>
      <c r="F1811" s="74">
        <f t="shared" ca="1" si="57"/>
        <v>30.432643834005468</v>
      </c>
    </row>
    <row r="1812" spans="5:6" x14ac:dyDescent="0.25">
      <c r="E1812" s="73">
        <f t="shared" ca="1" si="56"/>
        <v>0.82188169645875797</v>
      </c>
      <c r="F1812" s="74">
        <f t="shared" ca="1" si="57"/>
        <v>3.0964804267811563</v>
      </c>
    </row>
    <row r="1813" spans="5:6" x14ac:dyDescent="0.25">
      <c r="E1813" s="73">
        <f t="shared" ca="1" si="56"/>
        <v>0.9987531591100951</v>
      </c>
      <c r="F1813" s="74">
        <f t="shared" ca="1" si="57"/>
        <v>17.981985102502634</v>
      </c>
    </row>
    <row r="1814" spans="5:6" x14ac:dyDescent="0.25">
      <c r="E1814" s="73">
        <f t="shared" ca="1" si="56"/>
        <v>0.59436426524891084</v>
      </c>
      <c r="F1814" s="74">
        <f t="shared" ca="1" si="57"/>
        <v>0.62745763978917157</v>
      </c>
    </row>
    <row r="1815" spans="5:6" x14ac:dyDescent="0.25">
      <c r="E1815" s="73">
        <f t="shared" ca="1" si="56"/>
        <v>0.50392684461027293</v>
      </c>
      <c r="F1815" s="74">
        <f t="shared" ca="1" si="57"/>
        <v>2.3654075603562121E-2</v>
      </c>
    </row>
    <row r="1816" spans="5:6" x14ac:dyDescent="0.25">
      <c r="E1816" s="73">
        <f t="shared" ca="1" si="56"/>
        <v>0.44085563296426988</v>
      </c>
      <c r="F1816" s="74">
        <f t="shared" ca="1" si="57"/>
        <v>-0.37767191838925973</v>
      </c>
    </row>
    <row r="1817" spans="5:6" x14ac:dyDescent="0.25">
      <c r="E1817" s="73">
        <f t="shared" ca="1" si="56"/>
        <v>0.71438535841146533</v>
      </c>
      <c r="F1817" s="74">
        <f t="shared" ca="1" si="57"/>
        <v>1.6798938096135734</v>
      </c>
    </row>
    <row r="1818" spans="5:6" x14ac:dyDescent="0.25">
      <c r="E1818" s="73">
        <f t="shared" ca="1" si="56"/>
        <v>0.87775388065819004</v>
      </c>
      <c r="F1818" s="74">
        <f t="shared" ca="1" si="57"/>
        <v>4.225715142588979</v>
      </c>
    </row>
    <row r="1819" spans="5:6" x14ac:dyDescent="0.25">
      <c r="E1819" s="73">
        <f t="shared" ca="1" si="56"/>
        <v>0.20064497168260575</v>
      </c>
      <c r="F1819" s="74">
        <f t="shared" ca="1" si="57"/>
        <v>-2.7392131864943638</v>
      </c>
    </row>
    <row r="1820" spans="5:6" x14ac:dyDescent="0.25">
      <c r="E1820" s="73">
        <f t="shared" ca="1" si="56"/>
        <v>0.89404432640142784</v>
      </c>
      <c r="F1820" s="74">
        <f t="shared" ca="1" si="57"/>
        <v>4.6547617961023873</v>
      </c>
    </row>
    <row r="1821" spans="5:6" x14ac:dyDescent="0.25">
      <c r="E1821" s="73">
        <f t="shared" ca="1" si="56"/>
        <v>0.38870589286852464</v>
      </c>
      <c r="F1821" s="74">
        <f t="shared" ca="1" si="57"/>
        <v>-0.75535530067437517</v>
      </c>
    </row>
    <row r="1822" spans="5:6" x14ac:dyDescent="0.25">
      <c r="E1822" s="73">
        <f t="shared" ca="1" si="56"/>
        <v>0.90823825421414917</v>
      </c>
      <c r="F1822" s="74">
        <f t="shared" ca="1" si="57"/>
        <v>5.0862378006509701</v>
      </c>
    </row>
    <row r="1823" spans="5:6" x14ac:dyDescent="0.25">
      <c r="E1823" s="73">
        <f t="shared" ca="1" si="56"/>
        <v>5.9258992206212557E-2</v>
      </c>
      <c r="F1823" s="74">
        <f t="shared" ca="1" si="57"/>
        <v>-6.3980716881868975</v>
      </c>
    </row>
    <row r="1824" spans="5:6" x14ac:dyDescent="0.25">
      <c r="E1824" s="73">
        <f t="shared" ca="1" si="56"/>
        <v>0.28133733770967384</v>
      </c>
      <c r="F1824" s="74">
        <f t="shared" ca="1" si="57"/>
        <v>-1.7251609770913474</v>
      </c>
    </row>
    <row r="1825" spans="5:6" x14ac:dyDescent="0.25">
      <c r="E1825" s="73">
        <f t="shared" ca="1" si="56"/>
        <v>0.57821896723233579</v>
      </c>
      <c r="F1825" s="74">
        <f t="shared" ca="1" si="57"/>
        <v>0.51036539624494059</v>
      </c>
    </row>
    <row r="1826" spans="5:6" x14ac:dyDescent="0.25">
      <c r="E1826" s="73">
        <f t="shared" ca="1" si="56"/>
        <v>0.58669230245696269</v>
      </c>
      <c r="F1826" s="74">
        <f t="shared" ca="1" si="57"/>
        <v>0.57124725746389204</v>
      </c>
    </row>
    <row r="1827" spans="5:6" x14ac:dyDescent="0.25">
      <c r="E1827" s="73">
        <f t="shared" ca="1" si="56"/>
        <v>0.46282495294685289</v>
      </c>
      <c r="F1827" s="74">
        <f t="shared" ca="1" si="57"/>
        <v>-0.2317775616361519</v>
      </c>
    </row>
    <row r="1828" spans="5:6" x14ac:dyDescent="0.25">
      <c r="E1828" s="73">
        <f t="shared" ca="1" si="56"/>
        <v>0.18707517836457876</v>
      </c>
      <c r="F1828" s="74">
        <f t="shared" ca="1" si="57"/>
        <v>-2.9492926170520275</v>
      </c>
    </row>
    <row r="1829" spans="5:6" x14ac:dyDescent="0.25">
      <c r="E1829" s="73">
        <f t="shared" ca="1" si="56"/>
        <v>0.531465924528148</v>
      </c>
      <c r="F1829" s="74">
        <f t="shared" ca="1" si="57"/>
        <v>0.19499779877306003</v>
      </c>
    </row>
    <row r="1830" spans="5:6" x14ac:dyDescent="0.25">
      <c r="E1830" s="73">
        <f t="shared" ca="1" si="56"/>
        <v>0.95159447361516236</v>
      </c>
      <c r="F1830" s="74">
        <f t="shared" ca="1" si="57"/>
        <v>7.0049823291387234</v>
      </c>
    </row>
    <row r="1831" spans="5:6" x14ac:dyDescent="0.25">
      <c r="E1831" s="73">
        <f t="shared" ca="1" si="56"/>
        <v>0.75580492161472357</v>
      </c>
      <c r="F1831" s="74">
        <f t="shared" ca="1" si="57"/>
        <v>2.1499220729433892</v>
      </c>
    </row>
    <row r="1832" spans="5:6" x14ac:dyDescent="0.25">
      <c r="E1832" s="73">
        <f t="shared" ca="1" si="56"/>
        <v>0.73636270317308783</v>
      </c>
      <c r="F1832" s="74">
        <f t="shared" ca="1" si="57"/>
        <v>1.920101446691922</v>
      </c>
    </row>
    <row r="1833" spans="5:6" x14ac:dyDescent="0.25">
      <c r="E1833" s="73">
        <f t="shared" ca="1" si="56"/>
        <v>0.67406805058056829</v>
      </c>
      <c r="F1833" s="74">
        <f t="shared" ca="1" si="57"/>
        <v>1.2837584488732241</v>
      </c>
    </row>
    <row r="1834" spans="5:6" x14ac:dyDescent="0.25">
      <c r="E1834" s="73">
        <f t="shared" ca="1" si="56"/>
        <v>0.4012466605297007</v>
      </c>
      <c r="F1834" s="74">
        <f t="shared" ca="1" si="57"/>
        <v>-0.66009524004003683</v>
      </c>
    </row>
    <row r="1835" spans="5:6" x14ac:dyDescent="0.25">
      <c r="E1835" s="73">
        <f t="shared" ca="1" si="56"/>
        <v>0.18986096737467983</v>
      </c>
      <c r="F1835" s="74">
        <f t="shared" ca="1" si="57"/>
        <v>-2.9049481343444357</v>
      </c>
    </row>
    <row r="1836" spans="5:6" x14ac:dyDescent="0.25">
      <c r="E1836" s="73">
        <f t="shared" ca="1" si="56"/>
        <v>0.53006591935692371</v>
      </c>
      <c r="F1836" s="74">
        <f t="shared" ca="1" si="57"/>
        <v>0.18604700251648232</v>
      </c>
    </row>
    <row r="1837" spans="5:6" x14ac:dyDescent="0.25">
      <c r="E1837" s="73">
        <f t="shared" ca="1" si="56"/>
        <v>0.805234766129584</v>
      </c>
      <c r="F1837" s="74">
        <f t="shared" ca="1" si="57"/>
        <v>2.8284395820980097</v>
      </c>
    </row>
    <row r="1838" spans="5:6" x14ac:dyDescent="0.25">
      <c r="E1838" s="73">
        <f t="shared" ca="1" si="56"/>
        <v>0.44799532890314187</v>
      </c>
      <c r="F1838" s="74">
        <f t="shared" ca="1" si="57"/>
        <v>-0.32947587785115118</v>
      </c>
    </row>
    <row r="1839" spans="5:6" x14ac:dyDescent="0.25">
      <c r="E1839" s="73">
        <f t="shared" ca="1" si="56"/>
        <v>0.2477090056875042</v>
      </c>
      <c r="F1839" s="74">
        <f t="shared" ca="1" si="57"/>
        <v>-2.1070602160535783</v>
      </c>
    </row>
    <row r="1840" spans="5:6" x14ac:dyDescent="0.25">
      <c r="E1840" s="73">
        <f t="shared" ca="1" si="56"/>
        <v>0.67859928889614662</v>
      </c>
      <c r="F1840" s="74">
        <f t="shared" ca="1" si="57"/>
        <v>1.325758297804378</v>
      </c>
    </row>
    <row r="1841" spans="5:6" x14ac:dyDescent="0.25">
      <c r="E1841" s="73">
        <f t="shared" ca="1" si="56"/>
        <v>0.16186942101869428</v>
      </c>
      <c r="F1841" s="74">
        <f t="shared" ca="1" si="57"/>
        <v>-3.3834543939350752</v>
      </c>
    </row>
    <row r="1842" spans="5:6" x14ac:dyDescent="0.25">
      <c r="E1842" s="73">
        <f t="shared" ca="1" si="56"/>
        <v>0.33026929011426798</v>
      </c>
      <c r="F1842" s="74">
        <f t="shared" ca="1" si="57"/>
        <v>-1.2440992382530704</v>
      </c>
    </row>
    <row r="1843" spans="5:6" x14ac:dyDescent="0.25">
      <c r="E1843" s="73">
        <f t="shared" ca="1" si="56"/>
        <v>0.99765004928589951</v>
      </c>
      <c r="F1843" s="74">
        <f t="shared" ca="1" si="57"/>
        <v>16.080641229627751</v>
      </c>
    </row>
    <row r="1844" spans="5:6" x14ac:dyDescent="0.25">
      <c r="E1844" s="73">
        <f t="shared" ca="1" si="56"/>
        <v>1.6952241597284812E-2</v>
      </c>
      <c r="F1844" s="74">
        <f t="shared" ca="1" si="57"/>
        <v>-10.152624077136769</v>
      </c>
    </row>
    <row r="1845" spans="5:6" x14ac:dyDescent="0.25">
      <c r="E1845" s="73">
        <f t="shared" ca="1" si="56"/>
        <v>0.67093235764283432</v>
      </c>
      <c r="F1845" s="74">
        <f t="shared" ca="1" si="57"/>
        <v>1.2550343067593162</v>
      </c>
    </row>
    <row r="1846" spans="5:6" x14ac:dyDescent="0.25">
      <c r="E1846" s="73">
        <f t="shared" ca="1" si="56"/>
        <v>0.64532777330736335</v>
      </c>
      <c r="F1846" s="74">
        <f t="shared" ca="1" si="57"/>
        <v>1.0302421216399138</v>
      </c>
    </row>
    <row r="1847" spans="5:6" x14ac:dyDescent="0.25">
      <c r="E1847" s="73">
        <f t="shared" ca="1" si="56"/>
        <v>0.26301655379472222</v>
      </c>
      <c r="F1847" s="74">
        <f t="shared" ca="1" si="57"/>
        <v>-1.9271733781198437</v>
      </c>
    </row>
    <row r="1848" spans="5:6" x14ac:dyDescent="0.25">
      <c r="E1848" s="73">
        <f t="shared" ca="1" si="56"/>
        <v>0.29716725651036313</v>
      </c>
      <c r="F1848" s="74">
        <f t="shared" ca="1" si="57"/>
        <v>-1.5609388946916614</v>
      </c>
    </row>
    <row r="1849" spans="5:6" x14ac:dyDescent="0.25">
      <c r="E1849" s="73">
        <f t="shared" ca="1" si="56"/>
        <v>0.96129133971330427</v>
      </c>
      <c r="F1849" s="74">
        <f t="shared" ca="1" si="57"/>
        <v>7.6756342302104752</v>
      </c>
    </row>
    <row r="1850" spans="5:6" x14ac:dyDescent="0.25">
      <c r="E1850" s="73">
        <f t="shared" ca="1" si="56"/>
        <v>0.73414755914926133</v>
      </c>
      <c r="F1850" s="74">
        <f t="shared" ca="1" si="57"/>
        <v>1.895000031617899</v>
      </c>
    </row>
    <row r="1851" spans="5:6" x14ac:dyDescent="0.25">
      <c r="E1851" s="73">
        <f t="shared" ca="1" si="56"/>
        <v>0.39861030036899292</v>
      </c>
      <c r="F1851" s="74">
        <f t="shared" ca="1" si="57"/>
        <v>-0.67987154883033607</v>
      </c>
    </row>
    <row r="1852" spans="5:6" x14ac:dyDescent="0.25">
      <c r="E1852" s="73">
        <f t="shared" ca="1" si="56"/>
        <v>0.56988986830025878</v>
      </c>
      <c r="F1852" s="74">
        <f t="shared" ca="1" si="57"/>
        <v>0.45170040688744412</v>
      </c>
    </row>
    <row r="1853" spans="5:6" x14ac:dyDescent="0.25">
      <c r="E1853" s="73">
        <f t="shared" ca="1" si="56"/>
        <v>0.890983382318697</v>
      </c>
      <c r="F1853" s="74">
        <f t="shared" ca="1" si="57"/>
        <v>4.569323316064442</v>
      </c>
    </row>
    <row r="1854" spans="5:6" x14ac:dyDescent="0.25">
      <c r="E1854" s="73">
        <f t="shared" ca="1" si="56"/>
        <v>0.44370053645857566</v>
      </c>
      <c r="F1854" s="74">
        <f t="shared" ca="1" si="57"/>
        <v>-0.35837469294327962</v>
      </c>
    </row>
    <row r="1855" spans="5:6" x14ac:dyDescent="0.25">
      <c r="E1855" s="73">
        <f t="shared" ca="1" si="56"/>
        <v>0.45438606549923166</v>
      </c>
      <c r="F1855" s="74">
        <f t="shared" ca="1" si="57"/>
        <v>-0.28698269160051554</v>
      </c>
    </row>
    <row r="1856" spans="5:6" x14ac:dyDescent="0.25">
      <c r="E1856" s="73">
        <f t="shared" ca="1" si="56"/>
        <v>0.13181277957208903</v>
      </c>
      <c r="F1856" s="74">
        <f t="shared" ca="1" si="57"/>
        <v>-3.9996765576069482</v>
      </c>
    </row>
    <row r="1857" spans="5:6" x14ac:dyDescent="0.25">
      <c r="E1857" s="73">
        <f t="shared" ca="1" si="56"/>
        <v>0.84108616217282506</v>
      </c>
      <c r="F1857" s="74">
        <f t="shared" ca="1" si="57"/>
        <v>3.4387378306232952</v>
      </c>
    </row>
    <row r="1858" spans="5:6" x14ac:dyDescent="0.25">
      <c r="E1858" s="73">
        <f t="shared" ca="1" si="56"/>
        <v>0.87027111843025351</v>
      </c>
      <c r="F1858" s="74">
        <f t="shared" ca="1" si="57"/>
        <v>4.0474840562750298</v>
      </c>
    </row>
    <row r="1859" spans="5:6" x14ac:dyDescent="0.25">
      <c r="E1859" s="73">
        <f t="shared" ca="1" si="56"/>
        <v>0.44637732192117774</v>
      </c>
      <c r="F1859" s="74">
        <f t="shared" ca="1" si="57"/>
        <v>-0.34033047238038816</v>
      </c>
    </row>
    <row r="1860" spans="5:6" x14ac:dyDescent="0.25">
      <c r="E1860" s="73">
        <f t="shared" ref="E1860:E1923" ca="1" si="58">RAND()</f>
        <v>0.74969710961403957</v>
      </c>
      <c r="F1860" s="74">
        <f t="shared" ref="F1860:F1923" ca="1" si="59">SIGN(E1860-0.5)*(_xlfn.GAMMA.INV(2*ABS(E1860-0.5),1/$C$5,(($C$4^$C$5)))^(1/$C$5))+$C$3</f>
        <v>2.0758090570935583</v>
      </c>
    </row>
    <row r="1861" spans="5:6" x14ac:dyDescent="0.25">
      <c r="E1861" s="73">
        <f t="shared" ca="1" si="58"/>
        <v>0.85018366123898159</v>
      </c>
      <c r="F1861" s="74">
        <f t="shared" ca="1" si="59"/>
        <v>3.6155938883581102</v>
      </c>
    </row>
    <row r="1862" spans="5:6" x14ac:dyDescent="0.25">
      <c r="E1862" s="73">
        <f t="shared" ca="1" si="58"/>
        <v>0.24056735845845645</v>
      </c>
      <c r="F1862" s="74">
        <f t="shared" ca="1" si="59"/>
        <v>-2.1948239140206249</v>
      </c>
    </row>
    <row r="1863" spans="5:6" x14ac:dyDescent="0.25">
      <c r="E1863" s="73">
        <f t="shared" ca="1" si="58"/>
        <v>0.32600318027002717</v>
      </c>
      <c r="F1863" s="74">
        <f t="shared" ca="1" si="59"/>
        <v>-1.2831028850206103</v>
      </c>
    </row>
    <row r="1864" spans="5:6" x14ac:dyDescent="0.25">
      <c r="E1864" s="73">
        <f t="shared" ca="1" si="58"/>
        <v>0.11699367746912803</v>
      </c>
      <c r="F1864" s="74">
        <f t="shared" ca="1" si="59"/>
        <v>-4.3574646114299451</v>
      </c>
    </row>
    <row r="1865" spans="5:6" x14ac:dyDescent="0.25">
      <c r="E1865" s="73">
        <f t="shared" ca="1" si="58"/>
        <v>2.3440384320703056E-2</v>
      </c>
      <c r="F1865" s="74">
        <f t="shared" ca="1" si="59"/>
        <v>-9.180443213740082</v>
      </c>
    </row>
    <row r="1866" spans="5:6" x14ac:dyDescent="0.25">
      <c r="E1866" s="73">
        <f t="shared" ca="1" si="58"/>
        <v>0.57423641466160369</v>
      </c>
      <c r="F1866" s="74">
        <f t="shared" ca="1" si="59"/>
        <v>0.48217161059013292</v>
      </c>
    </row>
    <row r="1867" spans="5:6" x14ac:dyDescent="0.25">
      <c r="E1867" s="73">
        <f t="shared" ca="1" si="58"/>
        <v>0.80320121958433599</v>
      </c>
      <c r="F1867" s="74">
        <f t="shared" ca="1" si="59"/>
        <v>2.7972789326943559</v>
      </c>
    </row>
    <row r="1868" spans="5:6" x14ac:dyDescent="0.25">
      <c r="E1868" s="73">
        <f t="shared" ca="1" si="58"/>
        <v>0.38665569786575504</v>
      </c>
      <c r="F1868" s="74">
        <f t="shared" ca="1" si="59"/>
        <v>-0.77122041294246979</v>
      </c>
    </row>
    <row r="1869" spans="5:6" x14ac:dyDescent="0.25">
      <c r="E1869" s="73">
        <f t="shared" ca="1" si="58"/>
        <v>0.65872972584775258</v>
      </c>
      <c r="F1869" s="74">
        <f t="shared" ca="1" si="59"/>
        <v>1.1458000267579633</v>
      </c>
    </row>
    <row r="1870" spans="5:6" x14ac:dyDescent="0.25">
      <c r="E1870" s="73">
        <f t="shared" ca="1" si="58"/>
        <v>0.50744110269806841</v>
      </c>
      <c r="F1870" s="74">
        <f t="shared" ca="1" si="59"/>
        <v>4.4982169589569555E-2</v>
      </c>
    </row>
    <row r="1871" spans="5:6" x14ac:dyDescent="0.25">
      <c r="E1871" s="73">
        <f t="shared" ca="1" si="58"/>
        <v>0.70424540915205691</v>
      </c>
      <c r="F1871" s="74">
        <f t="shared" ca="1" si="59"/>
        <v>1.5752342188569817</v>
      </c>
    </row>
    <row r="1872" spans="5:6" x14ac:dyDescent="0.25">
      <c r="E1872" s="73">
        <f t="shared" ca="1" si="58"/>
        <v>0.59195029528078891</v>
      </c>
      <c r="F1872" s="74">
        <f t="shared" ca="1" si="59"/>
        <v>0.60965731843783277</v>
      </c>
    </row>
    <row r="1873" spans="5:6" x14ac:dyDescent="0.25">
      <c r="E1873" s="73">
        <f t="shared" ca="1" si="58"/>
        <v>0.73165534484315686</v>
      </c>
      <c r="F1873" s="74">
        <f t="shared" ca="1" si="59"/>
        <v>1.8670077522922524</v>
      </c>
    </row>
    <row r="1874" spans="5:6" x14ac:dyDescent="0.25">
      <c r="E1874" s="73">
        <f t="shared" ca="1" si="58"/>
        <v>3.2401898335951418E-2</v>
      </c>
      <c r="F1874" s="74">
        <f t="shared" ca="1" si="59"/>
        <v>-8.2091732601734595</v>
      </c>
    </row>
    <row r="1875" spans="5:6" x14ac:dyDescent="0.25">
      <c r="E1875" s="73">
        <f t="shared" ca="1" si="58"/>
        <v>0.40065675571709314</v>
      </c>
      <c r="F1875" s="74">
        <f t="shared" ca="1" si="59"/>
        <v>-0.66450902534434253</v>
      </c>
    </row>
    <row r="1876" spans="5:6" x14ac:dyDescent="0.25">
      <c r="E1876" s="73">
        <f t="shared" ca="1" si="58"/>
        <v>0.32849235843233016</v>
      </c>
      <c r="F1876" s="74">
        <f t="shared" ca="1" si="59"/>
        <v>-1.2602835683103906</v>
      </c>
    </row>
    <row r="1877" spans="5:6" x14ac:dyDescent="0.25">
      <c r="E1877" s="73">
        <f t="shared" ca="1" si="58"/>
        <v>0.1766525782606494</v>
      </c>
      <c r="F1877" s="74">
        <f t="shared" ca="1" si="59"/>
        <v>-3.1212693882552847</v>
      </c>
    </row>
    <row r="1878" spans="5:6" x14ac:dyDescent="0.25">
      <c r="E1878" s="73">
        <f t="shared" ca="1" si="58"/>
        <v>0.41293409783654855</v>
      </c>
      <c r="F1878" s="74">
        <f t="shared" ca="1" si="59"/>
        <v>-0.5739602627902225</v>
      </c>
    </row>
    <row r="1879" spans="5:6" x14ac:dyDescent="0.25">
      <c r="E1879" s="73">
        <f t="shared" ca="1" si="58"/>
        <v>0.87960870310800954</v>
      </c>
      <c r="F1879" s="74">
        <f t="shared" ca="1" si="59"/>
        <v>4.2715825593311978</v>
      </c>
    </row>
    <row r="1880" spans="5:6" x14ac:dyDescent="0.25">
      <c r="E1880" s="73">
        <f t="shared" ca="1" si="58"/>
        <v>0.63648263325508891</v>
      </c>
      <c r="F1880" s="74">
        <f t="shared" ca="1" si="59"/>
        <v>0.95634307837559063</v>
      </c>
    </row>
    <row r="1881" spans="5:6" x14ac:dyDescent="0.25">
      <c r="E1881" s="73">
        <f t="shared" ca="1" si="58"/>
        <v>0.65196352499912602</v>
      </c>
      <c r="F1881" s="74">
        <f t="shared" ca="1" si="59"/>
        <v>1.086902432758011</v>
      </c>
    </row>
    <row r="1882" spans="5:6" x14ac:dyDescent="0.25">
      <c r="E1882" s="73">
        <f t="shared" ca="1" si="58"/>
        <v>0.76671123612858516</v>
      </c>
      <c r="F1882" s="74">
        <f t="shared" ca="1" si="59"/>
        <v>2.2869932468149772</v>
      </c>
    </row>
    <row r="1883" spans="5:6" x14ac:dyDescent="0.25">
      <c r="E1883" s="73">
        <f t="shared" ca="1" si="58"/>
        <v>0.87402970945247238</v>
      </c>
      <c r="F1883" s="74">
        <f t="shared" ca="1" si="59"/>
        <v>4.135686025736157</v>
      </c>
    </row>
    <row r="1884" spans="5:6" x14ac:dyDescent="0.25">
      <c r="E1884" s="73">
        <f t="shared" ca="1" si="58"/>
        <v>0.92703355464054116</v>
      </c>
      <c r="F1884" s="74">
        <f t="shared" ca="1" si="59"/>
        <v>5.7738252466697926</v>
      </c>
    </row>
    <row r="1885" spans="5:6" x14ac:dyDescent="0.25">
      <c r="E1885" s="73">
        <f t="shared" ca="1" si="58"/>
        <v>0.59481505316623551</v>
      </c>
      <c r="F1885" s="74">
        <f t="shared" ca="1" si="59"/>
        <v>0.63079343011131261</v>
      </c>
    </row>
    <row r="1886" spans="5:6" x14ac:dyDescent="0.25">
      <c r="E1886" s="73">
        <f t="shared" ca="1" si="58"/>
        <v>0.90059613068130395</v>
      </c>
      <c r="F1886" s="74">
        <f t="shared" ca="1" si="59"/>
        <v>4.8462511763095328</v>
      </c>
    </row>
    <row r="1887" spans="5:6" x14ac:dyDescent="0.25">
      <c r="E1887" s="73">
        <f t="shared" ca="1" si="58"/>
        <v>0.14431728790896747</v>
      </c>
      <c r="F1887" s="74">
        <f t="shared" ca="1" si="59"/>
        <v>-3.7277815034685062</v>
      </c>
    </row>
    <row r="1888" spans="5:6" x14ac:dyDescent="0.25">
      <c r="E1888" s="73">
        <f t="shared" ca="1" si="58"/>
        <v>9.4344256750569788E-2</v>
      </c>
      <c r="F1888" s="74">
        <f t="shared" ca="1" si="59"/>
        <v>-5.0029731006253817</v>
      </c>
    </row>
    <row r="1889" spans="5:6" x14ac:dyDescent="0.25">
      <c r="E1889" s="73">
        <f t="shared" ca="1" si="58"/>
        <v>0.86807161942760747</v>
      </c>
      <c r="F1889" s="74">
        <f t="shared" ca="1" si="59"/>
        <v>3.9970466835066785</v>
      </c>
    </row>
    <row r="1890" spans="5:6" x14ac:dyDescent="0.25">
      <c r="E1890" s="73">
        <f t="shared" ca="1" si="58"/>
        <v>0.41796669428542121</v>
      </c>
      <c r="F1890" s="74">
        <f t="shared" ca="1" si="59"/>
        <v>-0.53761904344489964</v>
      </c>
    </row>
    <row r="1891" spans="5:6" x14ac:dyDescent="0.25">
      <c r="E1891" s="73">
        <f t="shared" ca="1" si="58"/>
        <v>5.4168622253995213E-2</v>
      </c>
      <c r="F1891" s="74">
        <f t="shared" ca="1" si="59"/>
        <v>-6.6675188484645949</v>
      </c>
    </row>
    <row r="1892" spans="5:6" x14ac:dyDescent="0.25">
      <c r="E1892" s="73">
        <f t="shared" ca="1" si="58"/>
        <v>0.82455377373565619</v>
      </c>
      <c r="F1892" s="74">
        <f t="shared" ca="1" si="59"/>
        <v>3.1418265165583481</v>
      </c>
    </row>
    <row r="1893" spans="5:6" x14ac:dyDescent="0.25">
      <c r="E1893" s="73">
        <f t="shared" ca="1" si="58"/>
        <v>0.26168340779432853</v>
      </c>
      <c r="F1893" s="74">
        <f t="shared" ca="1" si="59"/>
        <v>-1.9424180775678672</v>
      </c>
    </row>
    <row r="1894" spans="5:6" x14ac:dyDescent="0.25">
      <c r="E1894" s="73">
        <f t="shared" ca="1" si="58"/>
        <v>0.17619235679006717</v>
      </c>
      <c r="F1894" s="74">
        <f t="shared" ca="1" si="59"/>
        <v>-3.129095291690724</v>
      </c>
    </row>
    <row r="1895" spans="5:6" x14ac:dyDescent="0.25">
      <c r="E1895" s="73">
        <f t="shared" ca="1" si="58"/>
        <v>0.69207871447091307</v>
      </c>
      <c r="F1895" s="74">
        <f t="shared" ca="1" si="59"/>
        <v>1.4542917437258838</v>
      </c>
    </row>
    <row r="1896" spans="5:6" x14ac:dyDescent="0.25">
      <c r="E1896" s="73">
        <f t="shared" ca="1" si="58"/>
        <v>0.30530185258576015</v>
      </c>
      <c r="F1896" s="74">
        <f t="shared" ca="1" si="59"/>
        <v>-1.479921391850112</v>
      </c>
    </row>
    <row r="1897" spans="5:6" x14ac:dyDescent="0.25">
      <c r="E1897" s="73">
        <f t="shared" ca="1" si="58"/>
        <v>0.16641685982507548</v>
      </c>
      <c r="F1897" s="74">
        <f t="shared" ca="1" si="59"/>
        <v>-3.300336762310681</v>
      </c>
    </row>
    <row r="1898" spans="5:6" x14ac:dyDescent="0.25">
      <c r="E1898" s="73">
        <f t="shared" ca="1" si="58"/>
        <v>0.39599649341932608</v>
      </c>
      <c r="F1898" s="74">
        <f t="shared" ca="1" si="59"/>
        <v>-0.69960822662585631</v>
      </c>
    </row>
    <row r="1899" spans="5:6" x14ac:dyDescent="0.25">
      <c r="E1899" s="73">
        <f t="shared" ca="1" si="58"/>
        <v>0.52854542318073394</v>
      </c>
      <c r="F1899" s="74">
        <f t="shared" ca="1" si="59"/>
        <v>0.17635601578318413</v>
      </c>
    </row>
    <row r="1900" spans="5:6" x14ac:dyDescent="0.25">
      <c r="E1900" s="73">
        <f t="shared" ca="1" si="58"/>
        <v>0.44118817297173785</v>
      </c>
      <c r="F1900" s="74">
        <f t="shared" ca="1" si="59"/>
        <v>-0.37540985370957747</v>
      </c>
    </row>
    <row r="1901" spans="5:6" x14ac:dyDescent="0.25">
      <c r="E1901" s="73">
        <f t="shared" ca="1" si="58"/>
        <v>0.2538565845829408</v>
      </c>
      <c r="F1901" s="74">
        <f t="shared" ca="1" si="59"/>
        <v>-2.0335158554762338</v>
      </c>
    </row>
    <row r="1902" spans="5:6" x14ac:dyDescent="0.25">
      <c r="E1902" s="73">
        <f t="shared" ca="1" si="58"/>
        <v>0.42955263791497078</v>
      </c>
      <c r="F1902" s="74">
        <f t="shared" ca="1" si="59"/>
        <v>-0.45559142473277503</v>
      </c>
    </row>
    <row r="1903" spans="5:6" x14ac:dyDescent="0.25">
      <c r="E1903" s="73">
        <f t="shared" ca="1" si="58"/>
        <v>0.23352154773037892</v>
      </c>
      <c r="F1903" s="74">
        <f t="shared" ca="1" si="59"/>
        <v>-2.2840012322110903</v>
      </c>
    </row>
    <row r="1904" spans="5:6" x14ac:dyDescent="0.25">
      <c r="E1904" s="73">
        <f t="shared" ca="1" si="58"/>
        <v>0.37086306615047615</v>
      </c>
      <c r="F1904" s="74">
        <f t="shared" ca="1" si="59"/>
        <v>-0.89632559364214348</v>
      </c>
    </row>
    <row r="1905" spans="5:6" x14ac:dyDescent="0.25">
      <c r="E1905" s="73">
        <f t="shared" ca="1" si="58"/>
        <v>0.38990261288977346</v>
      </c>
      <c r="F1905" s="74">
        <f t="shared" ca="1" si="59"/>
        <v>-0.74613330306122982</v>
      </c>
    </row>
    <row r="1906" spans="5:6" x14ac:dyDescent="0.25">
      <c r="E1906" s="73">
        <f t="shared" ca="1" si="58"/>
        <v>0.53643970083215609</v>
      </c>
      <c r="F1906" s="74">
        <f t="shared" ca="1" si="59"/>
        <v>0.22701487975780921</v>
      </c>
    </row>
    <row r="1907" spans="5:6" x14ac:dyDescent="0.25">
      <c r="E1907" s="73">
        <f t="shared" ca="1" si="58"/>
        <v>0.91560415796559436</v>
      </c>
      <c r="F1907" s="74">
        <f t="shared" ca="1" si="59"/>
        <v>5.3372698890871018</v>
      </c>
    </row>
    <row r="1908" spans="5:6" x14ac:dyDescent="0.25">
      <c r="E1908" s="73">
        <f t="shared" ca="1" si="58"/>
        <v>0.66102063511477904</v>
      </c>
      <c r="F1908" s="74">
        <f t="shared" ca="1" si="59"/>
        <v>1.1660065903184977</v>
      </c>
    </row>
    <row r="1909" spans="5:6" x14ac:dyDescent="0.25">
      <c r="E1909" s="73">
        <f t="shared" ca="1" si="58"/>
        <v>0.1390003691263666</v>
      </c>
      <c r="F1909" s="74">
        <f t="shared" ca="1" si="59"/>
        <v>-3.8403945291289645</v>
      </c>
    </row>
    <row r="1910" spans="5:6" x14ac:dyDescent="0.25">
      <c r="E1910" s="73">
        <f t="shared" ca="1" si="58"/>
        <v>0.98688232505682361</v>
      </c>
      <c r="F1910" s="74">
        <f t="shared" ca="1" si="59"/>
        <v>10.921942635922649</v>
      </c>
    </row>
    <row r="1911" spans="5:6" x14ac:dyDescent="0.25">
      <c r="E1911" s="73">
        <f t="shared" ca="1" si="58"/>
        <v>0.25451682402973674</v>
      </c>
      <c r="F1911" s="74">
        <f t="shared" ca="1" si="59"/>
        <v>-2.0257234752279487</v>
      </c>
    </row>
    <row r="1912" spans="5:6" x14ac:dyDescent="0.25">
      <c r="E1912" s="73">
        <f t="shared" ca="1" si="58"/>
        <v>0.8062964743755292</v>
      </c>
      <c r="F1912" s="74">
        <f t="shared" ca="1" si="59"/>
        <v>2.8448379801188128</v>
      </c>
    </row>
    <row r="1913" spans="5:6" x14ac:dyDescent="0.25">
      <c r="E1913" s="73">
        <f t="shared" ca="1" si="58"/>
        <v>0.45800438649370034</v>
      </c>
      <c r="F1913" s="74">
        <f t="shared" ca="1" si="59"/>
        <v>-0.2631880105701252</v>
      </c>
    </row>
    <row r="1914" spans="5:6" x14ac:dyDescent="0.25">
      <c r="E1914" s="73">
        <f t="shared" ca="1" si="58"/>
        <v>0.32187369447069059</v>
      </c>
      <c r="F1914" s="74">
        <f t="shared" ca="1" si="59"/>
        <v>-1.3213466490774157</v>
      </c>
    </row>
    <row r="1915" spans="5:6" x14ac:dyDescent="0.25">
      <c r="E1915" s="73">
        <f t="shared" ca="1" si="58"/>
        <v>0.79358534374446732</v>
      </c>
      <c r="F1915" s="74">
        <f t="shared" ca="1" si="59"/>
        <v>2.6541631750374575</v>
      </c>
    </row>
    <row r="1916" spans="5:6" x14ac:dyDescent="0.25">
      <c r="E1916" s="73">
        <f t="shared" ca="1" si="58"/>
        <v>0.59401005644054905</v>
      </c>
      <c r="F1916" s="74">
        <f t="shared" ca="1" si="59"/>
        <v>0.6248391260556968</v>
      </c>
    </row>
    <row r="1917" spans="5:6" x14ac:dyDescent="0.25">
      <c r="E1917" s="73">
        <f t="shared" ca="1" si="58"/>
        <v>0.42273957790805972</v>
      </c>
      <c r="F1917" s="74">
        <f t="shared" ca="1" si="59"/>
        <v>-0.50355529209900363</v>
      </c>
    </row>
    <row r="1918" spans="5:6" x14ac:dyDescent="0.25">
      <c r="E1918" s="73">
        <f t="shared" ca="1" si="58"/>
        <v>0.2951835558769077</v>
      </c>
      <c r="F1918" s="74">
        <f t="shared" ca="1" si="59"/>
        <v>-1.5810321368144467</v>
      </c>
    </row>
    <row r="1919" spans="5:6" x14ac:dyDescent="0.25">
      <c r="E1919" s="73">
        <f t="shared" ca="1" si="58"/>
        <v>4.5772024467134909E-2</v>
      </c>
      <c r="F1919" s="74">
        <f t="shared" ca="1" si="59"/>
        <v>-7.1728050402694556</v>
      </c>
    </row>
    <row r="1920" spans="5:6" x14ac:dyDescent="0.25">
      <c r="E1920" s="73">
        <f t="shared" ca="1" si="58"/>
        <v>0.94940271711584423</v>
      </c>
      <c r="F1920" s="74">
        <f t="shared" ca="1" si="59"/>
        <v>6.8721306645364306</v>
      </c>
    </row>
    <row r="1921" spans="5:6" x14ac:dyDescent="0.25">
      <c r="E1921" s="73">
        <f t="shared" ca="1" si="58"/>
        <v>0.40044000961779269</v>
      </c>
      <c r="F1921" s="74">
        <f t="shared" ca="1" si="59"/>
        <v>-0.66613239555854165</v>
      </c>
    </row>
    <row r="1922" spans="5:6" x14ac:dyDescent="0.25">
      <c r="E1922" s="73">
        <f t="shared" ca="1" si="58"/>
        <v>0.84049732790796949</v>
      </c>
      <c r="F1922" s="74">
        <f t="shared" ca="1" si="59"/>
        <v>3.4276422702285911</v>
      </c>
    </row>
    <row r="1923" spans="5:6" x14ac:dyDescent="0.25">
      <c r="E1923" s="73">
        <f t="shared" ca="1" si="58"/>
        <v>0.52085904995037446</v>
      </c>
      <c r="F1923" s="74">
        <f t="shared" ca="1" si="59"/>
        <v>0.12783985596211223</v>
      </c>
    </row>
    <row r="1924" spans="5:6" x14ac:dyDescent="0.25">
      <c r="E1924" s="73">
        <f t="shared" ref="E1924:E1987" ca="1" si="60">RAND()</f>
        <v>9.4057190398393886E-2</v>
      </c>
      <c r="F1924" s="74">
        <f t="shared" ref="F1924:F1987" ca="1" si="61">SIGN(E1924-0.5)*(_xlfn.GAMMA.INV(2*ABS(E1924-0.5),1/$C$5,(($C$4^$C$5)))^(1/$C$5))+$C$3</f>
        <v>-5.0121152779921436</v>
      </c>
    </row>
    <row r="1925" spans="5:6" x14ac:dyDescent="0.25">
      <c r="E1925" s="73">
        <f t="shared" ca="1" si="60"/>
        <v>0.22079566443342236</v>
      </c>
      <c r="F1925" s="74">
        <f t="shared" ca="1" si="61"/>
        <v>-2.452111259790692</v>
      </c>
    </row>
    <row r="1926" spans="5:6" x14ac:dyDescent="0.25">
      <c r="E1926" s="73">
        <f t="shared" ca="1" si="60"/>
        <v>0.3500386869022476</v>
      </c>
      <c r="F1926" s="74">
        <f t="shared" ca="1" si="61"/>
        <v>-1.0696932481222317</v>
      </c>
    </row>
    <row r="1927" spans="5:6" x14ac:dyDescent="0.25">
      <c r="E1927" s="73">
        <f t="shared" ca="1" si="60"/>
        <v>0.40391782165858015</v>
      </c>
      <c r="F1927" s="74">
        <f t="shared" ca="1" si="61"/>
        <v>-0.64018995866460759</v>
      </c>
    </row>
    <row r="1928" spans="5:6" x14ac:dyDescent="0.25">
      <c r="E1928" s="73">
        <f t="shared" ca="1" si="60"/>
        <v>0.77097377034717585</v>
      </c>
      <c r="F1928" s="74">
        <f t="shared" ca="1" si="61"/>
        <v>2.342314684375467</v>
      </c>
    </row>
    <row r="1929" spans="5:6" x14ac:dyDescent="0.25">
      <c r="E1929" s="73">
        <f t="shared" ca="1" si="60"/>
        <v>0.55883794638290163</v>
      </c>
      <c r="F1929" s="74">
        <f t="shared" ca="1" si="61"/>
        <v>0.37558746586760738</v>
      </c>
    </row>
    <row r="1930" spans="5:6" x14ac:dyDescent="0.25">
      <c r="E1930" s="73">
        <f t="shared" ca="1" si="60"/>
        <v>0.23582675862186098</v>
      </c>
      <c r="F1930" s="74">
        <f t="shared" ca="1" si="61"/>
        <v>-2.2545319097902308</v>
      </c>
    </row>
    <row r="1931" spans="5:6" x14ac:dyDescent="0.25">
      <c r="E1931" s="73">
        <f t="shared" ca="1" si="60"/>
        <v>0.43755430789183214</v>
      </c>
      <c r="F1931" s="74">
        <f t="shared" ca="1" si="61"/>
        <v>-0.40022180401234286</v>
      </c>
    </row>
    <row r="1932" spans="5:6" x14ac:dyDescent="0.25">
      <c r="E1932" s="73">
        <f t="shared" ca="1" si="60"/>
        <v>0.46373772510385058</v>
      </c>
      <c r="F1932" s="74">
        <f t="shared" ca="1" si="61"/>
        <v>-0.22586686088883001</v>
      </c>
    </row>
    <row r="1933" spans="5:6" x14ac:dyDescent="0.25">
      <c r="E1933" s="73">
        <f t="shared" ca="1" si="60"/>
        <v>0.26299255427752066</v>
      </c>
      <c r="F1933" s="74">
        <f t="shared" ca="1" si="61"/>
        <v>-1.9274471321311326</v>
      </c>
    </row>
    <row r="1934" spans="5:6" x14ac:dyDescent="0.25">
      <c r="E1934" s="73">
        <f t="shared" ca="1" si="60"/>
        <v>0.14779004771125304</v>
      </c>
      <c r="F1934" s="74">
        <f t="shared" ca="1" si="61"/>
        <v>-3.6564462850930792</v>
      </c>
    </row>
    <row r="1935" spans="5:6" x14ac:dyDescent="0.25">
      <c r="E1935" s="73">
        <f t="shared" ca="1" si="60"/>
        <v>0.53877178574351947</v>
      </c>
      <c r="F1935" s="74">
        <f t="shared" ca="1" si="61"/>
        <v>0.24214540844156701</v>
      </c>
    </row>
    <row r="1936" spans="5:6" x14ac:dyDescent="0.25">
      <c r="E1936" s="73">
        <f t="shared" ca="1" si="60"/>
        <v>0.62647477343467117</v>
      </c>
      <c r="F1936" s="74">
        <f t="shared" ca="1" si="61"/>
        <v>0.87486766537564287</v>
      </c>
    </row>
    <row r="1937" spans="5:6" x14ac:dyDescent="0.25">
      <c r="E1937" s="73">
        <f t="shared" ca="1" si="60"/>
        <v>0.94248878574357209</v>
      </c>
      <c r="F1937" s="74">
        <f t="shared" ca="1" si="61"/>
        <v>6.4878844172648975</v>
      </c>
    </row>
    <row r="1938" spans="5:6" x14ac:dyDescent="0.25">
      <c r="E1938" s="73">
        <f t="shared" ca="1" si="60"/>
        <v>0.26943375565103556</v>
      </c>
      <c r="F1938" s="74">
        <f t="shared" ca="1" si="61"/>
        <v>-1.8548566287672807</v>
      </c>
    </row>
    <row r="1939" spans="5:6" x14ac:dyDescent="0.25">
      <c r="E1939" s="73">
        <f t="shared" ca="1" si="60"/>
        <v>0.60018260604219764</v>
      </c>
      <c r="F1939" s="74">
        <f t="shared" ca="1" si="61"/>
        <v>0.670800511963347</v>
      </c>
    </row>
    <row r="1940" spans="5:6" x14ac:dyDescent="0.25">
      <c r="E1940" s="73">
        <f t="shared" ca="1" si="60"/>
        <v>0.85267749776366908</v>
      </c>
      <c r="F1940" s="74">
        <f t="shared" ca="1" si="61"/>
        <v>3.6659520658438649</v>
      </c>
    </row>
    <row r="1941" spans="5:6" x14ac:dyDescent="0.25">
      <c r="E1941" s="73">
        <f t="shared" ca="1" si="60"/>
        <v>0.48217776031932702</v>
      </c>
      <c r="F1941" s="74">
        <f t="shared" ca="1" si="61"/>
        <v>-0.10888576505284148</v>
      </c>
    </row>
    <row r="1942" spans="5:6" x14ac:dyDescent="0.25">
      <c r="E1942" s="73">
        <f t="shared" ca="1" si="60"/>
        <v>0.32104992260210796</v>
      </c>
      <c r="F1942" s="74">
        <f t="shared" ca="1" si="61"/>
        <v>-1.3290343957786226</v>
      </c>
    </row>
    <row r="1943" spans="5:6" x14ac:dyDescent="0.25">
      <c r="E1943" s="73">
        <f t="shared" ca="1" si="60"/>
        <v>9.5945523031661817E-2</v>
      </c>
      <c r="F1943" s="74">
        <f t="shared" ca="1" si="61"/>
        <v>-4.9524826093370606</v>
      </c>
    </row>
    <row r="1944" spans="5:6" x14ac:dyDescent="0.25">
      <c r="E1944" s="73">
        <f t="shared" ca="1" si="60"/>
        <v>0.64720062499675213</v>
      </c>
      <c r="F1944" s="74">
        <f t="shared" ca="1" si="61"/>
        <v>1.0461256374716066</v>
      </c>
    </row>
    <row r="1945" spans="5:6" x14ac:dyDescent="0.25">
      <c r="E1945" s="73">
        <f t="shared" ca="1" si="60"/>
        <v>0.47892706343132552</v>
      </c>
      <c r="F1945" s="74">
        <f t="shared" ca="1" si="61"/>
        <v>-0.12917934304764539</v>
      </c>
    </row>
    <row r="1946" spans="5:6" x14ac:dyDescent="0.25">
      <c r="E1946" s="73">
        <f t="shared" ca="1" si="60"/>
        <v>0.87362605661420567</v>
      </c>
      <c r="F1946" s="74">
        <f t="shared" ca="1" si="61"/>
        <v>4.1260883461793352</v>
      </c>
    </row>
    <row r="1947" spans="5:6" x14ac:dyDescent="0.25">
      <c r="E1947" s="73">
        <f t="shared" ca="1" si="60"/>
        <v>0.8621881538256525</v>
      </c>
      <c r="F1947" s="74">
        <f t="shared" ca="1" si="61"/>
        <v>3.8661563313162168</v>
      </c>
    </row>
    <row r="1948" spans="5:6" x14ac:dyDescent="0.25">
      <c r="E1948" s="73">
        <f t="shared" ca="1" si="60"/>
        <v>0.36075469203645816</v>
      </c>
      <c r="F1948" s="74">
        <f t="shared" ca="1" si="61"/>
        <v>-0.9792296835441745</v>
      </c>
    </row>
    <row r="1949" spans="5:6" x14ac:dyDescent="0.25">
      <c r="E1949" s="73">
        <f t="shared" ca="1" si="60"/>
        <v>0.79813669814693311</v>
      </c>
      <c r="F1949" s="74">
        <f t="shared" ca="1" si="61"/>
        <v>2.7210520608040762</v>
      </c>
    </row>
    <row r="1950" spans="5:6" x14ac:dyDescent="0.25">
      <c r="E1950" s="73">
        <f t="shared" ca="1" si="60"/>
        <v>0.80263944960448097</v>
      </c>
      <c r="F1950" s="74">
        <f t="shared" ca="1" si="61"/>
        <v>2.7887275122460835</v>
      </c>
    </row>
    <row r="1951" spans="5:6" x14ac:dyDescent="0.25">
      <c r="E1951" s="73">
        <f t="shared" ca="1" si="60"/>
        <v>8.817231689554117E-2</v>
      </c>
      <c r="F1951" s="74">
        <f t="shared" ca="1" si="61"/>
        <v>-5.2059451562208574</v>
      </c>
    </row>
    <row r="1952" spans="5:6" x14ac:dyDescent="0.25">
      <c r="E1952" s="73">
        <f t="shared" ca="1" si="60"/>
        <v>0.21345937180065988</v>
      </c>
      <c r="F1952" s="74">
        <f t="shared" ca="1" si="61"/>
        <v>-2.5534847396332236</v>
      </c>
    </row>
    <row r="1953" spans="5:6" x14ac:dyDescent="0.25">
      <c r="E1953" s="73">
        <f t="shared" ca="1" si="60"/>
        <v>0.72660007649126512</v>
      </c>
      <c r="F1953" s="74">
        <f t="shared" ca="1" si="61"/>
        <v>1.8110173617307055</v>
      </c>
    </row>
    <row r="1954" spans="5:6" x14ac:dyDescent="0.25">
      <c r="E1954" s="73">
        <f t="shared" ca="1" si="60"/>
        <v>8.034480618565909E-2</v>
      </c>
      <c r="F1954" s="74">
        <f t="shared" ca="1" si="61"/>
        <v>-5.4848419446231134</v>
      </c>
    </row>
    <row r="1955" spans="5:6" x14ac:dyDescent="0.25">
      <c r="E1955" s="73">
        <f t="shared" ca="1" si="60"/>
        <v>0.90068187266208621</v>
      </c>
      <c r="F1955" s="74">
        <f t="shared" ca="1" si="61"/>
        <v>4.848839978381136</v>
      </c>
    </row>
    <row r="1956" spans="5:6" x14ac:dyDescent="0.25">
      <c r="E1956" s="73">
        <f t="shared" ca="1" si="60"/>
        <v>0.12848788640635667</v>
      </c>
      <c r="F1956" s="74">
        <f t="shared" ca="1" si="61"/>
        <v>-4.0763204032253126</v>
      </c>
    </row>
    <row r="1957" spans="5:6" x14ac:dyDescent="0.25">
      <c r="E1957" s="73">
        <f t="shared" ca="1" si="60"/>
        <v>0.80676929425153476</v>
      </c>
      <c r="F1957" s="74">
        <f t="shared" ca="1" si="61"/>
        <v>2.8521697704801747</v>
      </c>
    </row>
    <row r="1958" spans="5:6" x14ac:dyDescent="0.25">
      <c r="E1958" s="73">
        <f t="shared" ca="1" si="60"/>
        <v>0.48528429124522343</v>
      </c>
      <c r="F1958" s="74">
        <f t="shared" ca="1" si="61"/>
        <v>-8.9619635093572736E-2</v>
      </c>
    </row>
    <row r="1959" spans="5:6" x14ac:dyDescent="0.25">
      <c r="E1959" s="73">
        <f t="shared" ca="1" si="60"/>
        <v>0.31929037352274581</v>
      </c>
      <c r="F1959" s="74">
        <f t="shared" ca="1" si="61"/>
        <v>-1.3455214435428562</v>
      </c>
    </row>
    <row r="1960" spans="5:6" x14ac:dyDescent="0.25">
      <c r="E1960" s="73">
        <f t="shared" ca="1" si="60"/>
        <v>0.89811251832206862</v>
      </c>
      <c r="F1960" s="74">
        <f t="shared" ca="1" si="61"/>
        <v>4.7722170444842815</v>
      </c>
    </row>
    <row r="1961" spans="5:6" x14ac:dyDescent="0.25">
      <c r="E1961" s="73">
        <f t="shared" ca="1" si="60"/>
        <v>0.22527217567207558</v>
      </c>
      <c r="F1961" s="74">
        <f t="shared" ca="1" si="61"/>
        <v>-2.3918962728748077</v>
      </c>
    </row>
    <row r="1962" spans="5:6" x14ac:dyDescent="0.25">
      <c r="E1962" s="73">
        <f t="shared" ca="1" si="60"/>
        <v>0.23176669267397743</v>
      </c>
      <c r="F1962" s="74">
        <f t="shared" ca="1" si="61"/>
        <v>-2.306630603316</v>
      </c>
    </row>
    <row r="1963" spans="5:6" x14ac:dyDescent="0.25">
      <c r="E1963" s="73">
        <f t="shared" ca="1" si="60"/>
        <v>0.83141427729578499</v>
      </c>
      <c r="F1963" s="74">
        <f t="shared" ca="1" si="61"/>
        <v>3.2614912137293297</v>
      </c>
    </row>
    <row r="1964" spans="5:6" x14ac:dyDescent="0.25">
      <c r="E1964" s="73">
        <f t="shared" ca="1" si="60"/>
        <v>0.65557819953560581</v>
      </c>
      <c r="F1964" s="74">
        <f t="shared" ca="1" si="61"/>
        <v>1.1182230841002698</v>
      </c>
    </row>
    <row r="1965" spans="5:6" x14ac:dyDescent="0.25">
      <c r="E1965" s="73">
        <f t="shared" ca="1" si="60"/>
        <v>0.56703796380952765</v>
      </c>
      <c r="F1965" s="74">
        <f t="shared" ca="1" si="61"/>
        <v>0.43187415149388764</v>
      </c>
    </row>
    <row r="1966" spans="5:6" x14ac:dyDescent="0.25">
      <c r="E1966" s="73">
        <f t="shared" ca="1" si="60"/>
        <v>0.78951360019302974</v>
      </c>
      <c r="F1966" s="74">
        <f t="shared" ca="1" si="61"/>
        <v>2.5955611691400655</v>
      </c>
    </row>
    <row r="1967" spans="5:6" x14ac:dyDescent="0.25">
      <c r="E1967" s="73">
        <f t="shared" ca="1" si="60"/>
        <v>0.84029303293095536</v>
      </c>
      <c r="F1967" s="74">
        <f t="shared" ca="1" si="61"/>
        <v>3.4238022545177049</v>
      </c>
    </row>
    <row r="1968" spans="5:6" x14ac:dyDescent="0.25">
      <c r="E1968" s="73">
        <f t="shared" ca="1" si="60"/>
        <v>0.50675659626574177</v>
      </c>
      <c r="F1968" s="74">
        <f t="shared" ca="1" si="61"/>
        <v>4.0815980030362409E-2</v>
      </c>
    </row>
    <row r="1969" spans="5:6" x14ac:dyDescent="0.25">
      <c r="E1969" s="73">
        <f t="shared" ca="1" si="60"/>
        <v>0.11971248980968263</v>
      </c>
      <c r="F1969" s="74">
        <f t="shared" ca="1" si="61"/>
        <v>-4.2885454460931305</v>
      </c>
    </row>
    <row r="1970" spans="5:6" x14ac:dyDescent="0.25">
      <c r="E1970" s="73">
        <f t="shared" ca="1" si="60"/>
        <v>0.18592955668498012</v>
      </c>
      <c r="F1970" s="74">
        <f t="shared" ca="1" si="61"/>
        <v>-2.9677206718334093</v>
      </c>
    </row>
    <row r="1971" spans="5:6" x14ac:dyDescent="0.25">
      <c r="E1971" s="73">
        <f t="shared" ca="1" si="60"/>
        <v>0.9178014323288658</v>
      </c>
      <c r="F1971" s="74">
        <f t="shared" ca="1" si="61"/>
        <v>5.4164106643117442</v>
      </c>
    </row>
    <row r="1972" spans="5:6" x14ac:dyDescent="0.25">
      <c r="E1972" s="73">
        <f t="shared" ca="1" si="60"/>
        <v>0.81827042340899403</v>
      </c>
      <c r="F1972" s="74">
        <f t="shared" ca="1" si="61"/>
        <v>3.0362650776335842</v>
      </c>
    </row>
    <row r="1973" spans="5:6" x14ac:dyDescent="0.25">
      <c r="E1973" s="73">
        <f t="shared" ca="1" si="60"/>
        <v>0.44997136225112411</v>
      </c>
      <c r="F1973" s="74">
        <f t="shared" ca="1" si="61"/>
        <v>-0.31627247137454378</v>
      </c>
    </row>
    <row r="1974" spans="5:6" x14ac:dyDescent="0.25">
      <c r="E1974" s="73">
        <f t="shared" ca="1" si="60"/>
        <v>0.5160952462984213</v>
      </c>
      <c r="F1974" s="74">
        <f t="shared" ca="1" si="61"/>
        <v>9.8160002831997009E-2</v>
      </c>
    </row>
    <row r="1975" spans="5:6" x14ac:dyDescent="0.25">
      <c r="E1975" s="73">
        <f t="shared" ca="1" si="60"/>
        <v>3.7155993458609649E-2</v>
      </c>
      <c r="F1975" s="74">
        <f t="shared" ca="1" si="61"/>
        <v>-7.7984490268469795</v>
      </c>
    </row>
    <row r="1976" spans="5:6" x14ac:dyDescent="0.25">
      <c r="E1976" s="73">
        <f t="shared" ca="1" si="60"/>
        <v>0.5613969012921679</v>
      </c>
      <c r="F1976" s="74">
        <f t="shared" ca="1" si="61"/>
        <v>0.39303959239807107</v>
      </c>
    </row>
    <row r="1977" spans="5:6" x14ac:dyDescent="0.25">
      <c r="E1977" s="73">
        <f t="shared" ca="1" si="60"/>
        <v>1.4226053050156895E-2</v>
      </c>
      <c r="F1977" s="74">
        <f t="shared" ca="1" si="61"/>
        <v>-10.67859927905762</v>
      </c>
    </row>
    <row r="1978" spans="5:6" x14ac:dyDescent="0.25">
      <c r="E1978" s="73">
        <f t="shared" ca="1" si="60"/>
        <v>0.22775559615012875</v>
      </c>
      <c r="F1978" s="74">
        <f t="shared" ca="1" si="61"/>
        <v>-2.3590049733704941</v>
      </c>
    </row>
    <row r="1979" spans="5:6" x14ac:dyDescent="0.25">
      <c r="E1979" s="73">
        <f t="shared" ca="1" si="60"/>
        <v>0.63158059616860351</v>
      </c>
      <c r="F1979" s="74">
        <f t="shared" ca="1" si="61"/>
        <v>0.91615837462793115</v>
      </c>
    </row>
    <row r="1980" spans="5:6" x14ac:dyDescent="0.25">
      <c r="E1980" s="73">
        <f t="shared" ca="1" si="60"/>
        <v>0.36409261622348399</v>
      </c>
      <c r="F1980" s="74">
        <f t="shared" ca="1" si="61"/>
        <v>-0.95159946892636782</v>
      </c>
    </row>
    <row r="1981" spans="5:6" x14ac:dyDescent="0.25">
      <c r="E1981" s="73">
        <f t="shared" ca="1" si="60"/>
        <v>7.7934164905473002E-2</v>
      </c>
      <c r="F1981" s="74">
        <f t="shared" ca="1" si="61"/>
        <v>-5.5762310034242022</v>
      </c>
    </row>
    <row r="1982" spans="5:6" x14ac:dyDescent="0.25">
      <c r="E1982" s="73">
        <f t="shared" ca="1" si="60"/>
        <v>5.9605933884928408E-2</v>
      </c>
      <c r="F1982" s="74">
        <f t="shared" ca="1" si="61"/>
        <v>-6.3805589024375395</v>
      </c>
    </row>
    <row r="1983" spans="5:6" x14ac:dyDescent="0.25">
      <c r="E1983" s="73">
        <f t="shared" ca="1" si="60"/>
        <v>0.81333629960633591</v>
      </c>
      <c r="F1983" s="74">
        <f t="shared" ca="1" si="61"/>
        <v>2.9558984827067816</v>
      </c>
    </row>
    <row r="1984" spans="5:6" x14ac:dyDescent="0.25">
      <c r="E1984" s="73">
        <f t="shared" ca="1" si="60"/>
        <v>0.65581151780971925</v>
      </c>
      <c r="F1984" s="74">
        <f t="shared" ca="1" si="61"/>
        <v>1.1202560332639895</v>
      </c>
    </row>
    <row r="1985" spans="5:6" x14ac:dyDescent="0.25">
      <c r="E1985" s="73">
        <f t="shared" ca="1" si="60"/>
        <v>0.37142961760113336</v>
      </c>
      <c r="F1985" s="74">
        <f t="shared" ca="1" si="61"/>
        <v>-0.89174612056038716</v>
      </c>
    </row>
    <row r="1986" spans="5:6" x14ac:dyDescent="0.25">
      <c r="E1986" s="73">
        <f t="shared" ca="1" si="60"/>
        <v>0.45911530422562064</v>
      </c>
      <c r="F1986" s="74">
        <f t="shared" ca="1" si="61"/>
        <v>-0.25592013733719732</v>
      </c>
    </row>
    <row r="1987" spans="5:6" x14ac:dyDescent="0.25">
      <c r="E1987" s="73">
        <f t="shared" ca="1" si="60"/>
        <v>0.1877512784695522</v>
      </c>
      <c r="F1987" s="74">
        <f t="shared" ca="1" si="61"/>
        <v>-2.9384699951282598</v>
      </c>
    </row>
    <row r="1988" spans="5:6" x14ac:dyDescent="0.25">
      <c r="E1988" s="73">
        <f t="shared" ref="E1988:E2051" ca="1" si="62">RAND()</f>
        <v>0.95117405737070959</v>
      </c>
      <c r="F1988" s="74">
        <f t="shared" ref="F1988:F2051" ca="1" si="63">SIGN(E1988-0.5)*(_xlfn.GAMMA.INV(2*ABS(E1988-0.5),1/$C$5,(($C$4^$C$5)))^(1/$C$5))+$C$3</f>
        <v>6.9790389466870302</v>
      </c>
    </row>
    <row r="1989" spans="5:6" x14ac:dyDescent="0.25">
      <c r="E1989" s="73">
        <f t="shared" ca="1" si="62"/>
        <v>0.44639408075618547</v>
      </c>
      <c r="F1989" s="74">
        <f t="shared" ca="1" si="63"/>
        <v>-0.34021784219335854</v>
      </c>
    </row>
    <row r="1990" spans="5:6" x14ac:dyDescent="0.25">
      <c r="E1990" s="73">
        <f t="shared" ca="1" si="62"/>
        <v>0.3525394928999418</v>
      </c>
      <c r="F1990" s="74">
        <f t="shared" ca="1" si="63"/>
        <v>-1.0483363375497585</v>
      </c>
    </row>
    <row r="1991" spans="5:6" x14ac:dyDescent="0.25">
      <c r="E1991" s="73">
        <f t="shared" ca="1" si="62"/>
        <v>0.14337098689859729</v>
      </c>
      <c r="F1991" s="74">
        <f t="shared" ca="1" si="63"/>
        <v>-3.7475175408287145</v>
      </c>
    </row>
    <row r="1992" spans="5:6" x14ac:dyDescent="0.25">
      <c r="E1992" s="73">
        <f t="shared" ca="1" si="62"/>
        <v>0.31987790567233354</v>
      </c>
      <c r="F1992" s="74">
        <f t="shared" ca="1" si="63"/>
        <v>-1.3400061606273133</v>
      </c>
    </row>
    <row r="1993" spans="5:6" x14ac:dyDescent="0.25">
      <c r="E1993" s="73">
        <f t="shared" ca="1" si="62"/>
        <v>0.97159119098037039</v>
      </c>
      <c r="F1993" s="74">
        <f t="shared" ca="1" si="63"/>
        <v>8.6037264738071162</v>
      </c>
    </row>
    <row r="1994" spans="5:6" x14ac:dyDescent="0.25">
      <c r="E1994" s="73">
        <f t="shared" ca="1" si="62"/>
        <v>0.69738942612888188</v>
      </c>
      <c r="F1994" s="74">
        <f t="shared" ca="1" si="63"/>
        <v>1.5064840628523979</v>
      </c>
    </row>
    <row r="1995" spans="5:6" x14ac:dyDescent="0.25">
      <c r="E1995" s="73">
        <f t="shared" ca="1" si="62"/>
        <v>0.41830505047873412</v>
      </c>
      <c r="F1995" s="74">
        <f t="shared" ca="1" si="63"/>
        <v>-0.53519143868201358</v>
      </c>
    </row>
    <row r="1996" spans="5:6" x14ac:dyDescent="0.25">
      <c r="E1996" s="73">
        <f t="shared" ca="1" si="62"/>
        <v>3.8776327878593198E-2</v>
      </c>
      <c r="F1996" s="74">
        <f t="shared" ca="1" si="63"/>
        <v>-7.6703944326159732</v>
      </c>
    </row>
    <row r="1997" spans="5:6" x14ac:dyDescent="0.25">
      <c r="E1997" s="73">
        <f t="shared" ca="1" si="62"/>
        <v>0.30989348008066409</v>
      </c>
      <c r="F1997" s="74">
        <f t="shared" ca="1" si="63"/>
        <v>-1.4351384179031101</v>
      </c>
    </row>
    <row r="1998" spans="5:6" x14ac:dyDescent="0.25">
      <c r="E1998" s="73">
        <f t="shared" ca="1" si="62"/>
        <v>0.35105698194321067</v>
      </c>
      <c r="F1998" s="74">
        <f t="shared" ca="1" si="63"/>
        <v>-1.0609786392413034</v>
      </c>
    </row>
    <row r="1999" spans="5:6" x14ac:dyDescent="0.25">
      <c r="E1999" s="73">
        <f t="shared" ca="1" si="62"/>
        <v>0.43900527987204019</v>
      </c>
      <c r="F1999" s="74">
        <f t="shared" ca="1" si="63"/>
        <v>-0.39028997512791896</v>
      </c>
    </row>
    <row r="2000" spans="5:6" x14ac:dyDescent="0.25">
      <c r="E2000" s="73">
        <f t="shared" ca="1" si="62"/>
        <v>0.40659098664660109</v>
      </c>
      <c r="F2000" s="74">
        <f t="shared" ca="1" si="63"/>
        <v>-0.62040109527436282</v>
      </c>
    </row>
    <row r="2001" spans="5:6" x14ac:dyDescent="0.25">
      <c r="E2001" s="73">
        <f t="shared" ca="1" si="62"/>
        <v>0.5466517299155913</v>
      </c>
      <c r="F2001" s="74">
        <f t="shared" ca="1" si="63"/>
        <v>0.29384238056217998</v>
      </c>
    </row>
    <row r="2002" spans="5:6" x14ac:dyDescent="0.25">
      <c r="E2002" s="73">
        <f t="shared" ca="1" si="62"/>
        <v>0.11243815192860562</v>
      </c>
      <c r="F2002" s="74">
        <f t="shared" ca="1" si="63"/>
        <v>-4.4766143657583601</v>
      </c>
    </row>
    <row r="2003" spans="5:6" x14ac:dyDescent="0.25">
      <c r="E2003" s="73">
        <f t="shared" ca="1" si="62"/>
        <v>0.53357196252788852</v>
      </c>
      <c r="F2003" s="74">
        <f t="shared" ca="1" si="63"/>
        <v>0.20851305163233802</v>
      </c>
    </row>
    <row r="2004" spans="5:6" x14ac:dyDescent="0.25">
      <c r="E2004" s="73">
        <f t="shared" ca="1" si="62"/>
        <v>0.19728728685249264</v>
      </c>
      <c r="F2004" s="74">
        <f t="shared" ca="1" si="63"/>
        <v>-2.7898413692642121</v>
      </c>
    </row>
    <row r="2005" spans="5:6" x14ac:dyDescent="0.25">
      <c r="E2005" s="73">
        <f t="shared" ca="1" si="62"/>
        <v>0.63703394196735941</v>
      </c>
      <c r="F2005" s="74">
        <f t="shared" ca="1" si="63"/>
        <v>0.96089631771428663</v>
      </c>
    </row>
    <row r="2006" spans="5:6" x14ac:dyDescent="0.25">
      <c r="E2006" s="73">
        <f t="shared" ca="1" si="62"/>
        <v>0.17003541967721014</v>
      </c>
      <c r="F2006" s="74">
        <f t="shared" ca="1" si="63"/>
        <v>-3.2358039960947442</v>
      </c>
    </row>
    <row r="2007" spans="5:6" x14ac:dyDescent="0.25">
      <c r="E2007" s="73">
        <f t="shared" ca="1" si="62"/>
        <v>0.15681427378126223</v>
      </c>
      <c r="F2007" s="74">
        <f t="shared" ca="1" si="63"/>
        <v>-3.4786378886423108</v>
      </c>
    </row>
    <row r="2008" spans="5:6" x14ac:dyDescent="0.25">
      <c r="E2008" s="73">
        <f t="shared" ca="1" si="62"/>
        <v>0.98929488903756035</v>
      </c>
      <c r="F2008" s="74">
        <f t="shared" ca="1" si="63"/>
        <v>11.531660432869458</v>
      </c>
    </row>
    <row r="2009" spans="5:6" x14ac:dyDescent="0.25">
      <c r="E2009" s="73">
        <f t="shared" ca="1" si="62"/>
        <v>0.36232248016944224</v>
      </c>
      <c r="F2009" s="74">
        <f t="shared" ca="1" si="63"/>
        <v>-0.96622036185571836</v>
      </c>
    </row>
    <row r="2010" spans="5:6" x14ac:dyDescent="0.25">
      <c r="E2010" s="73">
        <f t="shared" ca="1" si="62"/>
        <v>0.47462304047012838</v>
      </c>
      <c r="F2010" s="74">
        <f t="shared" ca="1" si="63"/>
        <v>-0.15626162539260921</v>
      </c>
    </row>
    <row r="2011" spans="5:6" x14ac:dyDescent="0.25">
      <c r="E2011" s="73">
        <f t="shared" ca="1" si="62"/>
        <v>0.88210608646106214</v>
      </c>
      <c r="F2011" s="74">
        <f t="shared" ca="1" si="63"/>
        <v>4.3344687484170334</v>
      </c>
    </row>
    <row r="2012" spans="5:6" x14ac:dyDescent="0.25">
      <c r="E2012" s="73">
        <f t="shared" ca="1" si="62"/>
        <v>0.61110289667479956</v>
      </c>
      <c r="F2012" s="74">
        <f t="shared" ca="1" si="63"/>
        <v>0.75387991700328094</v>
      </c>
    </row>
    <row r="2013" spans="5:6" x14ac:dyDescent="0.25">
      <c r="E2013" s="73">
        <f t="shared" ca="1" si="62"/>
        <v>0.78529785132098073</v>
      </c>
      <c r="F2013" s="74">
        <f t="shared" ca="1" si="63"/>
        <v>2.5360691573016907</v>
      </c>
    </row>
    <row r="2014" spans="5:6" x14ac:dyDescent="0.25">
      <c r="E2014" s="73">
        <f t="shared" ca="1" si="62"/>
        <v>0.67983144967829023</v>
      </c>
      <c r="F2014" s="74">
        <f t="shared" ca="1" si="63"/>
        <v>1.3372815646237084</v>
      </c>
    </row>
    <row r="2015" spans="5:6" x14ac:dyDescent="0.25">
      <c r="E2015" s="73">
        <f t="shared" ca="1" si="62"/>
        <v>4.164294469351093E-2</v>
      </c>
      <c r="F2015" s="74">
        <f t="shared" ca="1" si="63"/>
        <v>-7.4564284178162872</v>
      </c>
    </row>
    <row r="2016" spans="5:6" x14ac:dyDescent="0.25">
      <c r="E2016" s="73">
        <f t="shared" ca="1" si="62"/>
        <v>0.6656418842482299</v>
      </c>
      <c r="F2016" s="74">
        <f t="shared" ca="1" si="63"/>
        <v>1.2071864309844325</v>
      </c>
    </row>
    <row r="2017" spans="5:6" x14ac:dyDescent="0.25">
      <c r="E2017" s="73">
        <f t="shared" ca="1" si="62"/>
        <v>0.69721051989658656</v>
      </c>
      <c r="F2017" s="74">
        <f t="shared" ca="1" si="63"/>
        <v>1.5047109585753624</v>
      </c>
    </row>
    <row r="2018" spans="5:6" x14ac:dyDescent="0.25">
      <c r="E2018" s="73">
        <f t="shared" ca="1" si="62"/>
        <v>0.7523807573366561</v>
      </c>
      <c r="F2018" s="74">
        <f t="shared" ca="1" si="63"/>
        <v>2.108147531692552</v>
      </c>
    </row>
    <row r="2019" spans="5:6" x14ac:dyDescent="0.25">
      <c r="E2019" s="73">
        <f t="shared" ca="1" si="62"/>
        <v>0.64195472068341208</v>
      </c>
      <c r="F2019" s="74">
        <f t="shared" ca="1" si="63"/>
        <v>1.0018459244438169</v>
      </c>
    </row>
    <row r="2020" spans="5:6" x14ac:dyDescent="0.25">
      <c r="E2020" s="73">
        <f t="shared" ca="1" si="62"/>
        <v>0.5884617015803526</v>
      </c>
      <c r="F2020" s="74">
        <f t="shared" ca="1" si="63"/>
        <v>0.5841180370716853</v>
      </c>
    </row>
    <row r="2021" spans="5:6" x14ac:dyDescent="0.25">
      <c r="E2021" s="73">
        <f t="shared" ca="1" si="62"/>
        <v>0.20700775668879356</v>
      </c>
      <c r="F2021" s="74">
        <f t="shared" ca="1" si="63"/>
        <v>-2.6455555017970163</v>
      </c>
    </row>
    <row r="2022" spans="5:6" x14ac:dyDescent="0.25">
      <c r="E2022" s="73">
        <f t="shared" ca="1" si="62"/>
        <v>0.14419774780777905</v>
      </c>
      <c r="F2022" s="74">
        <f t="shared" ca="1" si="63"/>
        <v>-3.7302674766739967</v>
      </c>
    </row>
    <row r="2023" spans="5:6" x14ac:dyDescent="0.25">
      <c r="E2023" s="73">
        <f t="shared" ca="1" si="62"/>
        <v>0.68777625510708329</v>
      </c>
      <c r="F2023" s="74">
        <f t="shared" ca="1" si="63"/>
        <v>1.4126641096838513</v>
      </c>
    </row>
    <row r="2024" spans="5:6" x14ac:dyDescent="0.25">
      <c r="E2024" s="73">
        <f t="shared" ca="1" si="62"/>
        <v>0.67347234242970744</v>
      </c>
      <c r="F2024" s="74">
        <f t="shared" ca="1" si="63"/>
        <v>1.2782803321284562</v>
      </c>
    </row>
    <row r="2025" spans="5:6" x14ac:dyDescent="0.25">
      <c r="E2025" s="73">
        <f t="shared" ca="1" si="62"/>
        <v>0.74841581935855805</v>
      </c>
      <c r="F2025" s="74">
        <f t="shared" ca="1" si="63"/>
        <v>2.0604913518199157</v>
      </c>
    </row>
    <row r="2026" spans="5:6" x14ac:dyDescent="0.25">
      <c r="E2026" s="73">
        <f t="shared" ca="1" si="62"/>
        <v>0.65724343984840738</v>
      </c>
      <c r="F2026" s="74">
        <f t="shared" ca="1" si="63"/>
        <v>1.132762921218835</v>
      </c>
    </row>
    <row r="2027" spans="5:6" x14ac:dyDescent="0.25">
      <c r="E2027" s="73">
        <f t="shared" ca="1" si="62"/>
        <v>0.68516463001146011</v>
      </c>
      <c r="F2027" s="74">
        <f t="shared" ca="1" si="63"/>
        <v>1.3876746935244844</v>
      </c>
    </row>
    <row r="2028" spans="5:6" x14ac:dyDescent="0.25">
      <c r="E2028" s="73">
        <f t="shared" ca="1" si="62"/>
        <v>0.91037137540703572</v>
      </c>
      <c r="F2028" s="74">
        <f t="shared" ca="1" si="63"/>
        <v>5.1568000756729528</v>
      </c>
    </row>
    <row r="2029" spans="5:6" x14ac:dyDescent="0.25">
      <c r="E2029" s="73">
        <f t="shared" ca="1" si="62"/>
        <v>0.37225777840110086</v>
      </c>
      <c r="F2029" s="74">
        <f t="shared" ca="1" si="63"/>
        <v>-0.88506459431631801</v>
      </c>
    </row>
    <row r="2030" spans="5:6" x14ac:dyDescent="0.25">
      <c r="E2030" s="73">
        <f t="shared" ca="1" si="62"/>
        <v>0.25981179446126623</v>
      </c>
      <c r="F2030" s="74">
        <f t="shared" ca="1" si="63"/>
        <v>-1.9639517909456403</v>
      </c>
    </row>
    <row r="2031" spans="5:6" x14ac:dyDescent="0.25">
      <c r="E2031" s="73">
        <f t="shared" ca="1" si="62"/>
        <v>0.24337653678249305</v>
      </c>
      <c r="F2031" s="74">
        <f t="shared" ca="1" si="63"/>
        <v>-2.1599949608595477</v>
      </c>
    </row>
    <row r="2032" spans="5:6" x14ac:dyDescent="0.25">
      <c r="E2032" s="73">
        <f t="shared" ca="1" si="62"/>
        <v>0.93758408412599481</v>
      </c>
      <c r="F2032" s="74">
        <f t="shared" ca="1" si="63"/>
        <v>6.2423633804585883</v>
      </c>
    </row>
    <row r="2033" spans="5:6" x14ac:dyDescent="0.25">
      <c r="E2033" s="73">
        <f t="shared" ca="1" si="62"/>
        <v>0.32555773752431993</v>
      </c>
      <c r="F2033" s="74">
        <f t="shared" ca="1" si="63"/>
        <v>-1.2872048144298764</v>
      </c>
    </row>
    <row r="2034" spans="5:6" x14ac:dyDescent="0.25">
      <c r="E2034" s="73">
        <f t="shared" ca="1" si="62"/>
        <v>0.62289293189462003</v>
      </c>
      <c r="F2034" s="74">
        <f t="shared" ca="1" si="63"/>
        <v>0.84623685304531215</v>
      </c>
    </row>
    <row r="2035" spans="5:6" x14ac:dyDescent="0.25">
      <c r="E2035" s="73">
        <f t="shared" ca="1" si="62"/>
        <v>0.35755211422483613</v>
      </c>
      <c r="F2035" s="74">
        <f t="shared" ca="1" si="63"/>
        <v>-1.0059809185699469</v>
      </c>
    </row>
    <row r="2036" spans="5:6" x14ac:dyDescent="0.25">
      <c r="E2036" s="73">
        <f t="shared" ca="1" si="62"/>
        <v>0.84617480125478861</v>
      </c>
      <c r="F2036" s="74">
        <f t="shared" ca="1" si="63"/>
        <v>3.5363736413248361</v>
      </c>
    </row>
    <row r="2037" spans="5:6" x14ac:dyDescent="0.25">
      <c r="E2037" s="73">
        <f t="shared" ca="1" si="62"/>
        <v>0.47080498845718255</v>
      </c>
      <c r="F2037" s="74">
        <f t="shared" ca="1" si="63"/>
        <v>-0.18049238216627336</v>
      </c>
    </row>
    <row r="2038" spans="5:6" x14ac:dyDescent="0.25">
      <c r="E2038" s="73">
        <f t="shared" ca="1" si="62"/>
        <v>0.51093792601257271</v>
      </c>
      <c r="F2038" s="74">
        <f t="shared" ca="1" si="63"/>
        <v>6.6356029002057837E-2</v>
      </c>
    </row>
    <row r="2039" spans="5:6" x14ac:dyDescent="0.25">
      <c r="E2039" s="73">
        <f t="shared" ca="1" si="62"/>
        <v>0.83852146850953924</v>
      </c>
      <c r="F2039" s="74">
        <f t="shared" ca="1" si="63"/>
        <v>3.3907076896299788</v>
      </c>
    </row>
    <row r="2040" spans="5:6" x14ac:dyDescent="0.25">
      <c r="E2040" s="73">
        <f t="shared" ca="1" si="62"/>
        <v>0.26346787375459091</v>
      </c>
      <c r="F2040" s="74">
        <f t="shared" ca="1" si="63"/>
        <v>-1.9220299773261651</v>
      </c>
    </row>
    <row r="2041" spans="5:6" x14ac:dyDescent="0.25">
      <c r="E2041" s="73">
        <f t="shared" ca="1" si="62"/>
        <v>0.48821131947745644</v>
      </c>
      <c r="F2041" s="74">
        <f t="shared" ca="1" si="63"/>
        <v>-7.1579263752362413E-2</v>
      </c>
    </row>
    <row r="2042" spans="5:6" x14ac:dyDescent="0.25">
      <c r="E2042" s="73">
        <f t="shared" ca="1" si="62"/>
        <v>0.40210875585811079</v>
      </c>
      <c r="F2042" s="74">
        <f t="shared" ca="1" si="63"/>
        <v>-0.65365652829366216</v>
      </c>
    </row>
    <row r="2043" spans="5:6" x14ac:dyDescent="0.25">
      <c r="E2043" s="73">
        <f t="shared" ca="1" si="62"/>
        <v>0.47928418417026231</v>
      </c>
      <c r="F2043" s="74">
        <f t="shared" ca="1" si="63"/>
        <v>-0.12694317170422464</v>
      </c>
    </row>
    <row r="2044" spans="5:6" x14ac:dyDescent="0.25">
      <c r="E2044" s="73">
        <f t="shared" ca="1" si="62"/>
        <v>0.29283432797512721</v>
      </c>
      <c r="F2044" s="74">
        <f t="shared" ca="1" si="63"/>
        <v>-1.6050032485648136</v>
      </c>
    </row>
    <row r="2045" spans="5:6" x14ac:dyDescent="0.25">
      <c r="E2045" s="73">
        <f t="shared" ca="1" si="62"/>
        <v>0.47704926647116108</v>
      </c>
      <c r="F2045" s="74">
        <f t="shared" ca="1" si="63"/>
        <v>-0.14096498658194789</v>
      </c>
    </row>
    <row r="2046" spans="5:6" x14ac:dyDescent="0.25">
      <c r="E2046" s="73">
        <f t="shared" ca="1" si="62"/>
        <v>0.13334414607727285</v>
      </c>
      <c r="F2046" s="74">
        <f t="shared" ca="1" si="63"/>
        <v>-3.9650242430725253</v>
      </c>
    </row>
    <row r="2047" spans="5:6" x14ac:dyDescent="0.25">
      <c r="E2047" s="73">
        <f t="shared" ca="1" si="62"/>
        <v>0.31175427102185871</v>
      </c>
      <c r="F2047" s="74">
        <f t="shared" ca="1" si="63"/>
        <v>-1.4171784414167505</v>
      </c>
    </row>
    <row r="2048" spans="5:6" x14ac:dyDescent="0.25">
      <c r="E2048" s="73">
        <f t="shared" ca="1" si="62"/>
        <v>0.83529296168550538</v>
      </c>
      <c r="F2048" s="74">
        <f t="shared" ca="1" si="63"/>
        <v>3.3313191840052139</v>
      </c>
    </row>
    <row r="2049" spans="5:6" x14ac:dyDescent="0.25">
      <c r="E2049" s="73">
        <f t="shared" ca="1" si="62"/>
        <v>0.24917408281618592</v>
      </c>
      <c r="F2049" s="74">
        <f t="shared" ca="1" si="63"/>
        <v>-2.0893689553728416</v>
      </c>
    </row>
    <row r="2050" spans="5:6" x14ac:dyDescent="0.25">
      <c r="E2050" s="73">
        <f t="shared" ca="1" si="62"/>
        <v>0.45957234810576009</v>
      </c>
      <c r="F2050" s="74">
        <f t="shared" ca="1" si="63"/>
        <v>-0.25293515816596657</v>
      </c>
    </row>
    <row r="2051" spans="5:6" x14ac:dyDescent="0.25">
      <c r="E2051" s="73">
        <f t="shared" ca="1" si="62"/>
        <v>0.66842309229198171</v>
      </c>
      <c r="F2051" s="74">
        <f t="shared" ca="1" si="63"/>
        <v>1.2322449497540942</v>
      </c>
    </row>
    <row r="2052" spans="5:6" x14ac:dyDescent="0.25">
      <c r="E2052" s="73">
        <f t="shared" ref="E2052:E2115" ca="1" si="64">RAND()</f>
        <v>0.8339899007406989</v>
      </c>
      <c r="F2052" s="74">
        <f t="shared" ref="F2052:F2115" ca="1" si="65">SIGN(E2052-0.5)*(_xlfn.GAMMA.INV(2*ABS(E2052-0.5),1/$C$5,(($C$4^$C$5)))^(1/$C$5))+$C$3</f>
        <v>3.3076784190144228</v>
      </c>
    </row>
    <row r="2053" spans="5:6" x14ac:dyDescent="0.25">
      <c r="E2053" s="73">
        <f t="shared" ca="1" si="64"/>
        <v>0.12624766852998093</v>
      </c>
      <c r="F2053" s="74">
        <f t="shared" ca="1" si="65"/>
        <v>-4.1290874925795045</v>
      </c>
    </row>
    <row r="2054" spans="5:6" x14ac:dyDescent="0.25">
      <c r="E2054" s="73">
        <f t="shared" ca="1" si="64"/>
        <v>0.27490276176853412</v>
      </c>
      <c r="F2054" s="74">
        <f t="shared" ca="1" si="65"/>
        <v>-1.7945719705606007</v>
      </c>
    </row>
    <row r="2055" spans="5:6" x14ac:dyDescent="0.25">
      <c r="E2055" s="73">
        <f t="shared" ca="1" si="64"/>
        <v>4.9060686305882562E-2</v>
      </c>
      <c r="F2055" s="74">
        <f t="shared" ca="1" si="65"/>
        <v>-6.9646502117301612</v>
      </c>
    </row>
    <row r="2056" spans="5:6" x14ac:dyDescent="0.25">
      <c r="E2056" s="73">
        <f t="shared" ca="1" si="64"/>
        <v>0.81689099953798605</v>
      </c>
      <c r="F2056" s="74">
        <f t="shared" ca="1" si="65"/>
        <v>3.013579475875515</v>
      </c>
    </row>
    <row r="2057" spans="5:6" x14ac:dyDescent="0.25">
      <c r="E2057" s="73">
        <f t="shared" ca="1" si="64"/>
        <v>0.37069919799422379</v>
      </c>
      <c r="F2057" s="74">
        <f t="shared" ca="1" si="65"/>
        <v>-0.89765145527380519</v>
      </c>
    </row>
    <row r="2058" spans="5:6" x14ac:dyDescent="0.25">
      <c r="E2058" s="73">
        <f t="shared" ca="1" si="64"/>
        <v>0.6381670201812828</v>
      </c>
      <c r="F2058" s="74">
        <f t="shared" ca="1" si="65"/>
        <v>0.97027612434589638</v>
      </c>
    </row>
    <row r="2059" spans="5:6" x14ac:dyDescent="0.25">
      <c r="E2059" s="73">
        <f t="shared" ca="1" si="64"/>
        <v>0.92440409029969373</v>
      </c>
      <c r="F2059" s="74">
        <f t="shared" ca="1" si="65"/>
        <v>5.6676177635811262</v>
      </c>
    </row>
    <row r="2060" spans="5:6" x14ac:dyDescent="0.25">
      <c r="E2060" s="73">
        <f t="shared" ca="1" si="64"/>
        <v>0.76998275596100907</v>
      </c>
      <c r="F2060" s="74">
        <f t="shared" ca="1" si="65"/>
        <v>2.3293614546805292</v>
      </c>
    </row>
    <row r="2061" spans="5:6" x14ac:dyDescent="0.25">
      <c r="E2061" s="73">
        <f t="shared" ca="1" si="64"/>
        <v>0.5270383402918366</v>
      </c>
      <c r="F2061" s="74">
        <f t="shared" ca="1" si="65"/>
        <v>0.16678131274516431</v>
      </c>
    </row>
    <row r="2062" spans="5:6" x14ac:dyDescent="0.25">
      <c r="E2062" s="73">
        <f t="shared" ca="1" si="64"/>
        <v>0.87767894992841977</v>
      </c>
      <c r="F2062" s="74">
        <f t="shared" ca="1" si="65"/>
        <v>4.2238768566335603</v>
      </c>
    </row>
    <row r="2063" spans="5:6" x14ac:dyDescent="0.25">
      <c r="E2063" s="73">
        <f t="shared" ca="1" si="64"/>
        <v>0.38639495370951127</v>
      </c>
      <c r="F2063" s="74">
        <f t="shared" ca="1" si="65"/>
        <v>-0.77324416778130545</v>
      </c>
    </row>
    <row r="2064" spans="5:6" x14ac:dyDescent="0.25">
      <c r="E2064" s="73">
        <f t="shared" ca="1" si="64"/>
        <v>0.16446259447758449</v>
      </c>
      <c r="F2064" s="74">
        <f t="shared" ca="1" si="65"/>
        <v>-3.3357748298028689</v>
      </c>
    </row>
    <row r="2065" spans="5:6" x14ac:dyDescent="0.25">
      <c r="E2065" s="73">
        <f t="shared" ca="1" si="64"/>
        <v>0.2139911856847031</v>
      </c>
      <c r="F2065" s="74">
        <f t="shared" ca="1" si="65"/>
        <v>-2.5460198179135292</v>
      </c>
    </row>
    <row r="2066" spans="5:6" x14ac:dyDescent="0.25">
      <c r="E2066" s="73">
        <f t="shared" ca="1" si="64"/>
        <v>0.8102869864086466</v>
      </c>
      <c r="F2066" s="74">
        <f t="shared" ca="1" si="65"/>
        <v>2.9072868687926139</v>
      </c>
    </row>
    <row r="2067" spans="5:6" x14ac:dyDescent="0.25">
      <c r="E2067" s="73">
        <f t="shared" ca="1" si="64"/>
        <v>0.53131137034986697</v>
      </c>
      <c r="F2067" s="74">
        <f t="shared" ca="1" si="65"/>
        <v>0.19400835936551664</v>
      </c>
    </row>
    <row r="2068" spans="5:6" x14ac:dyDescent="0.25">
      <c r="E2068" s="73">
        <f t="shared" ca="1" si="64"/>
        <v>0.46200940291072323</v>
      </c>
      <c r="F2068" s="74">
        <f t="shared" ca="1" si="65"/>
        <v>-0.23706856478085481</v>
      </c>
    </row>
    <row r="2069" spans="5:6" x14ac:dyDescent="0.25">
      <c r="E2069" s="73">
        <f t="shared" ca="1" si="64"/>
        <v>0.91275485247151911</v>
      </c>
      <c r="F2069" s="74">
        <f t="shared" ca="1" si="65"/>
        <v>5.2376584638170502</v>
      </c>
    </row>
    <row r="2070" spans="5:6" x14ac:dyDescent="0.25">
      <c r="E2070" s="73">
        <f t="shared" ca="1" si="64"/>
        <v>0.23988533540132606</v>
      </c>
      <c r="F2070" s="74">
        <f t="shared" ca="1" si="65"/>
        <v>-2.2033411752281786</v>
      </c>
    </row>
    <row r="2071" spans="5:6" x14ac:dyDescent="0.25">
      <c r="E2071" s="73">
        <f t="shared" ca="1" si="64"/>
        <v>0.93160980958131012</v>
      </c>
      <c r="F2071" s="74">
        <f t="shared" ca="1" si="65"/>
        <v>5.9681360970300785</v>
      </c>
    </row>
    <row r="2072" spans="5:6" x14ac:dyDescent="0.25">
      <c r="E2072" s="73">
        <f t="shared" ca="1" si="64"/>
        <v>0.82738397405402964</v>
      </c>
      <c r="F2072" s="74">
        <f t="shared" ca="1" si="65"/>
        <v>3.1906154216243245</v>
      </c>
    </row>
    <row r="2073" spans="5:6" x14ac:dyDescent="0.25">
      <c r="E2073" s="73">
        <f t="shared" ca="1" si="64"/>
        <v>0.71925517164737152</v>
      </c>
      <c r="F2073" s="74">
        <f t="shared" ca="1" si="65"/>
        <v>1.7314857774029582</v>
      </c>
    </row>
    <row r="2074" spans="5:6" x14ac:dyDescent="0.25">
      <c r="E2074" s="73">
        <f t="shared" ca="1" si="64"/>
        <v>0.81950408157220678</v>
      </c>
      <c r="F2074" s="74">
        <f t="shared" ca="1" si="65"/>
        <v>3.0566998004799832</v>
      </c>
    </row>
    <row r="2075" spans="5:6" x14ac:dyDescent="0.25">
      <c r="E2075" s="73">
        <f t="shared" ca="1" si="64"/>
        <v>0.67526366560517126</v>
      </c>
      <c r="F2075" s="74">
        <f t="shared" ca="1" si="65"/>
        <v>1.2947835724269776</v>
      </c>
    </row>
    <row r="2076" spans="5:6" x14ac:dyDescent="0.25">
      <c r="E2076" s="73">
        <f t="shared" ca="1" si="64"/>
        <v>0.58088395965185946</v>
      </c>
      <c r="F2076" s="74">
        <f t="shared" ca="1" si="65"/>
        <v>0.52938081271265536</v>
      </c>
    </row>
    <row r="2077" spans="5:6" x14ac:dyDescent="0.25">
      <c r="E2077" s="73">
        <f t="shared" ca="1" si="64"/>
        <v>0.69228942801679838</v>
      </c>
      <c r="F2077" s="74">
        <f t="shared" ca="1" si="65"/>
        <v>1.4563453757939042</v>
      </c>
    </row>
    <row r="2078" spans="5:6" x14ac:dyDescent="0.25">
      <c r="E2078" s="73">
        <f t="shared" ca="1" si="64"/>
        <v>0.19419885054690256</v>
      </c>
      <c r="F2078" s="74">
        <f t="shared" ca="1" si="65"/>
        <v>-2.8371763844894313</v>
      </c>
    </row>
    <row r="2079" spans="5:6" x14ac:dyDescent="0.25">
      <c r="E2079" s="73">
        <f t="shared" ca="1" si="64"/>
        <v>0.11663563017719081</v>
      </c>
      <c r="F2079" s="74">
        <f t="shared" ca="1" si="65"/>
        <v>-4.366659885152897</v>
      </c>
    </row>
    <row r="2080" spans="5:6" x14ac:dyDescent="0.25">
      <c r="E2080" s="73">
        <f t="shared" ca="1" si="64"/>
        <v>0.31118494892706183</v>
      </c>
      <c r="F2080" s="74">
        <f t="shared" ca="1" si="65"/>
        <v>-1.4226620157534771</v>
      </c>
    </row>
    <row r="2081" spans="5:6" x14ac:dyDescent="0.25">
      <c r="E2081" s="73">
        <f t="shared" ca="1" si="64"/>
        <v>0.22960650252106585</v>
      </c>
      <c r="F2081" s="74">
        <f t="shared" ca="1" si="65"/>
        <v>-2.3347233398790994</v>
      </c>
    </row>
    <row r="2082" spans="5:6" x14ac:dyDescent="0.25">
      <c r="E2082" s="73">
        <f t="shared" ca="1" si="64"/>
        <v>0.78119704297867043</v>
      </c>
      <c r="F2082" s="74">
        <f t="shared" ca="1" si="65"/>
        <v>2.4793095397289275</v>
      </c>
    </row>
    <row r="2083" spans="5:6" x14ac:dyDescent="0.25">
      <c r="E2083" s="73">
        <f t="shared" ca="1" si="64"/>
        <v>0.12295872905520866</v>
      </c>
      <c r="F2083" s="74">
        <f t="shared" ca="1" si="65"/>
        <v>-4.2082780064734013</v>
      </c>
    </row>
    <row r="2084" spans="5:6" x14ac:dyDescent="0.25">
      <c r="E2084" s="73">
        <f t="shared" ca="1" si="64"/>
        <v>0.68873689760066459</v>
      </c>
      <c r="F2084" s="74">
        <f t="shared" ca="1" si="65"/>
        <v>1.4219086664015008</v>
      </c>
    </row>
    <row r="2085" spans="5:6" x14ac:dyDescent="0.25">
      <c r="E2085" s="73">
        <f t="shared" ca="1" si="64"/>
        <v>0.9813799041653084</v>
      </c>
      <c r="F2085" s="74">
        <f t="shared" ca="1" si="65"/>
        <v>9.8711000391540278</v>
      </c>
    </row>
    <row r="2086" spans="5:6" x14ac:dyDescent="0.25">
      <c r="E2086" s="73">
        <f t="shared" ca="1" si="64"/>
        <v>0.81889589817007402</v>
      </c>
      <c r="F2086" s="74">
        <f t="shared" ca="1" si="65"/>
        <v>3.0466082527772507</v>
      </c>
    </row>
    <row r="2087" spans="5:6" x14ac:dyDescent="0.25">
      <c r="E2087" s="73">
        <f t="shared" ca="1" si="64"/>
        <v>0.71140295180095259</v>
      </c>
      <c r="F2087" s="74">
        <f t="shared" ca="1" si="65"/>
        <v>1.648730040405769</v>
      </c>
    </row>
    <row r="2088" spans="5:6" x14ac:dyDescent="0.25">
      <c r="E2088" s="73">
        <f t="shared" ca="1" si="64"/>
        <v>0.71617542650763577</v>
      </c>
      <c r="F2088" s="74">
        <f t="shared" ca="1" si="65"/>
        <v>1.6987552502584236</v>
      </c>
    </row>
    <row r="2089" spans="5:6" x14ac:dyDescent="0.25">
      <c r="E2089" s="73">
        <f t="shared" ca="1" si="64"/>
        <v>9.8482888441982164E-2</v>
      </c>
      <c r="F2089" s="74">
        <f t="shared" ca="1" si="65"/>
        <v>-4.8741758602099656</v>
      </c>
    </row>
    <row r="2090" spans="5:6" x14ac:dyDescent="0.25">
      <c r="E2090" s="73">
        <f t="shared" ca="1" si="64"/>
        <v>0.86378469014620762</v>
      </c>
      <c r="F2090" s="74">
        <f t="shared" ca="1" si="65"/>
        <v>3.9011139116227982</v>
      </c>
    </row>
    <row r="2091" spans="5:6" x14ac:dyDescent="0.25">
      <c r="E2091" s="73">
        <f t="shared" ca="1" si="64"/>
        <v>0.58521041319576583</v>
      </c>
      <c r="F2091" s="74">
        <f t="shared" ca="1" si="65"/>
        <v>0.56051017955490745</v>
      </c>
    </row>
    <row r="2092" spans="5:6" x14ac:dyDescent="0.25">
      <c r="E2092" s="73">
        <f t="shared" ca="1" si="64"/>
        <v>0.13698126792771903</v>
      </c>
      <c r="F2092" s="74">
        <f t="shared" ca="1" si="65"/>
        <v>-3.8842917371913996</v>
      </c>
    </row>
    <row r="2093" spans="5:6" x14ac:dyDescent="0.25">
      <c r="E2093" s="73">
        <f t="shared" ca="1" si="64"/>
        <v>0.78695789639842917</v>
      </c>
      <c r="F2093" s="74">
        <f t="shared" ca="1" si="65"/>
        <v>2.5593548482675903</v>
      </c>
    </row>
    <row r="2094" spans="5:6" x14ac:dyDescent="0.25">
      <c r="E2094" s="73">
        <f t="shared" ca="1" si="64"/>
        <v>0.13270905535546318</v>
      </c>
      <c r="F2094" s="74">
        <f t="shared" ca="1" si="65"/>
        <v>-3.9793467603286912</v>
      </c>
    </row>
    <row r="2095" spans="5:6" x14ac:dyDescent="0.25">
      <c r="E2095" s="73">
        <f t="shared" ca="1" si="64"/>
        <v>0.33918328637185047</v>
      </c>
      <c r="F2095" s="74">
        <f t="shared" ca="1" si="65"/>
        <v>-1.1642024081589735</v>
      </c>
    </row>
    <row r="2096" spans="5:6" x14ac:dyDescent="0.25">
      <c r="E2096" s="73">
        <f t="shared" ca="1" si="64"/>
        <v>0.49028817147927894</v>
      </c>
      <c r="F2096" s="74">
        <f t="shared" ca="1" si="65"/>
        <v>-5.8844325371324668E-2</v>
      </c>
    </row>
    <row r="2097" spans="5:6" x14ac:dyDescent="0.25">
      <c r="E2097" s="73">
        <f t="shared" ca="1" si="64"/>
        <v>0.32868642285677807</v>
      </c>
      <c r="F2097" s="74">
        <f t="shared" ca="1" si="65"/>
        <v>-1.2585117725469168</v>
      </c>
    </row>
    <row r="2098" spans="5:6" x14ac:dyDescent="0.25">
      <c r="E2098" s="73">
        <f t="shared" ca="1" si="64"/>
        <v>0.78703929322524424</v>
      </c>
      <c r="F2098" s="74">
        <f t="shared" ca="1" si="65"/>
        <v>2.5605012748989129</v>
      </c>
    </row>
    <row r="2099" spans="5:6" x14ac:dyDescent="0.25">
      <c r="E2099" s="73">
        <f t="shared" ca="1" si="64"/>
        <v>0.55097542790706866</v>
      </c>
      <c r="F2099" s="74">
        <f t="shared" ca="1" si="65"/>
        <v>0.32259145773745307</v>
      </c>
    </row>
    <row r="2100" spans="5:6" x14ac:dyDescent="0.25">
      <c r="E2100" s="73">
        <f t="shared" ca="1" si="64"/>
        <v>0.24242213428340842</v>
      </c>
      <c r="F2100" s="74">
        <f t="shared" ca="1" si="65"/>
        <v>-2.1717826060363512</v>
      </c>
    </row>
    <row r="2101" spans="5:6" x14ac:dyDescent="0.25">
      <c r="E2101" s="73">
        <f t="shared" ca="1" si="64"/>
        <v>0.3463326130621992</v>
      </c>
      <c r="F2101" s="74">
        <f t="shared" ca="1" si="65"/>
        <v>-1.1016254270944426</v>
      </c>
    </row>
    <row r="2102" spans="5:6" x14ac:dyDescent="0.25">
      <c r="E2102" s="73">
        <f t="shared" ca="1" si="64"/>
        <v>0.95834758578512946</v>
      </c>
      <c r="F2102" s="74">
        <f t="shared" ca="1" si="65"/>
        <v>7.4557463014397332</v>
      </c>
    </row>
    <row r="2103" spans="5:6" x14ac:dyDescent="0.25">
      <c r="E2103" s="73">
        <f t="shared" ca="1" si="64"/>
        <v>0.87444480729565632</v>
      </c>
      <c r="F2103" s="74">
        <f t="shared" ca="1" si="65"/>
        <v>4.1455879620648162</v>
      </c>
    </row>
    <row r="2104" spans="5:6" x14ac:dyDescent="0.25">
      <c r="E2104" s="73">
        <f t="shared" ca="1" si="64"/>
        <v>0.35483475624612426</v>
      </c>
      <c r="F2104" s="74">
        <f t="shared" ca="1" si="65"/>
        <v>-1.0288676780312775</v>
      </c>
    </row>
    <row r="2105" spans="5:6" x14ac:dyDescent="0.25">
      <c r="E2105" s="73">
        <f t="shared" ca="1" si="64"/>
        <v>0.12945735687832283</v>
      </c>
      <c r="F2105" s="74">
        <f t="shared" ca="1" si="65"/>
        <v>-4.0537696860765227</v>
      </c>
    </row>
    <row r="2106" spans="5:6" x14ac:dyDescent="0.25">
      <c r="E2106" s="73">
        <f t="shared" ca="1" si="64"/>
        <v>0.29120939508376875</v>
      </c>
      <c r="F2106" s="74">
        <f t="shared" ca="1" si="65"/>
        <v>-1.6216965578489795</v>
      </c>
    </row>
    <row r="2107" spans="5:6" x14ac:dyDescent="0.25">
      <c r="E2107" s="73">
        <f t="shared" ca="1" si="64"/>
        <v>0.37641459364809171</v>
      </c>
      <c r="F2107" s="74">
        <f t="shared" ca="1" si="65"/>
        <v>-0.85175075944542167</v>
      </c>
    </row>
    <row r="2108" spans="5:6" x14ac:dyDescent="0.25">
      <c r="E2108" s="73">
        <f t="shared" ca="1" si="64"/>
        <v>0.48247796827055522</v>
      </c>
      <c r="F2108" s="74">
        <f t="shared" ca="1" si="65"/>
        <v>-0.10701852090331201</v>
      </c>
    </row>
    <row r="2109" spans="5:6" x14ac:dyDescent="0.25">
      <c r="E2109" s="73">
        <f t="shared" ca="1" si="64"/>
        <v>0.42724151732127935</v>
      </c>
      <c r="F2109" s="74">
        <f t="shared" ca="1" si="65"/>
        <v>-0.47177589227254552</v>
      </c>
    </row>
    <row r="2110" spans="5:6" x14ac:dyDescent="0.25">
      <c r="E2110" s="73">
        <f t="shared" ca="1" si="64"/>
        <v>0.13010229351416502</v>
      </c>
      <c r="F2110" s="74">
        <f t="shared" ca="1" si="65"/>
        <v>-4.0388612526093688</v>
      </c>
    </row>
    <row r="2111" spans="5:6" x14ac:dyDescent="0.25">
      <c r="E2111" s="73">
        <f t="shared" ca="1" si="64"/>
        <v>0.82923930843640459</v>
      </c>
      <c r="F2111" s="74">
        <f t="shared" ca="1" si="65"/>
        <v>3.223034959874961</v>
      </c>
    </row>
    <row r="2112" spans="5:6" x14ac:dyDescent="0.25">
      <c r="E2112" s="73">
        <f t="shared" ca="1" si="64"/>
        <v>0.48267463375261321</v>
      </c>
      <c r="F2112" s="74">
        <f t="shared" ca="1" si="65"/>
        <v>-0.10579592366199933</v>
      </c>
    </row>
    <row r="2113" spans="5:6" x14ac:dyDescent="0.25">
      <c r="E2113" s="73">
        <f t="shared" ca="1" si="64"/>
        <v>0.3101919816716151</v>
      </c>
      <c r="F2113" s="74">
        <f t="shared" ca="1" si="65"/>
        <v>-1.4322500907377043</v>
      </c>
    </row>
    <row r="2114" spans="5:6" x14ac:dyDescent="0.25">
      <c r="E2114" s="73">
        <f t="shared" ca="1" si="64"/>
        <v>0.28943165282535543</v>
      </c>
      <c r="F2114" s="74">
        <f t="shared" ca="1" si="65"/>
        <v>-1.6400667487233109</v>
      </c>
    </row>
    <row r="2115" spans="5:6" x14ac:dyDescent="0.25">
      <c r="E2115" s="73">
        <f t="shared" ca="1" si="64"/>
        <v>0.93685146462193347</v>
      </c>
      <c r="F2115" s="74">
        <f t="shared" ca="1" si="65"/>
        <v>6.2073553279230627</v>
      </c>
    </row>
    <row r="2116" spans="5:6" x14ac:dyDescent="0.25">
      <c r="E2116" s="73">
        <f t="shared" ref="E2116:E2160" ca="1" si="66">RAND()</f>
        <v>0.4015520363628764</v>
      </c>
      <c r="F2116" s="74">
        <f t="shared" ref="F2116:F2160" ca="1" si="67">SIGN(E2116-0.5)*(_xlfn.GAMMA.INV(2*ABS(E2116-0.5),1/$C$5,(($C$4^$C$5)))^(1/$C$5))+$C$3</f>
        <v>-0.65781290563351691</v>
      </c>
    </row>
    <row r="2117" spans="5:6" x14ac:dyDescent="0.25">
      <c r="E2117" s="73">
        <f t="shared" ca="1" si="66"/>
        <v>0.8687685388206795</v>
      </c>
      <c r="F2117" s="74">
        <f t="shared" ca="1" si="67"/>
        <v>4.0129363652534318</v>
      </c>
    </row>
    <row r="2118" spans="5:6" x14ac:dyDescent="0.25">
      <c r="E2118" s="73">
        <f t="shared" ca="1" si="66"/>
        <v>0.97386225113721137</v>
      </c>
      <c r="F2118" s="74">
        <f t="shared" ca="1" si="67"/>
        <v>8.8536825372601236</v>
      </c>
    </row>
    <row r="2119" spans="5:6" x14ac:dyDescent="0.25">
      <c r="E2119" s="73">
        <f t="shared" ca="1" si="66"/>
        <v>0.15638318915357174</v>
      </c>
      <c r="F2119" s="74">
        <f t="shared" ca="1" si="67"/>
        <v>-3.4868962869551989</v>
      </c>
    </row>
    <row r="2120" spans="5:6" x14ac:dyDescent="0.25">
      <c r="E2120" s="73">
        <f t="shared" ca="1" si="66"/>
        <v>0.91305272145676641</v>
      </c>
      <c r="F2120" s="74">
        <f t="shared" ca="1" si="67"/>
        <v>5.2479184716359191</v>
      </c>
    </row>
    <row r="2121" spans="5:6" x14ac:dyDescent="0.25">
      <c r="E2121" s="73">
        <f t="shared" ca="1" si="66"/>
        <v>0.17993276575541983</v>
      </c>
      <c r="F2121" s="74">
        <f t="shared" ca="1" si="67"/>
        <v>-3.0660745226708737</v>
      </c>
    </row>
    <row r="2122" spans="5:6" x14ac:dyDescent="0.25">
      <c r="E2122" s="73">
        <f t="shared" ca="1" si="66"/>
        <v>0.80793111073268109</v>
      </c>
      <c r="F2122" s="74">
        <f t="shared" ca="1" si="67"/>
        <v>2.8702619774394895</v>
      </c>
    </row>
    <row r="2123" spans="5:6" x14ac:dyDescent="0.25">
      <c r="E2123" s="73">
        <f t="shared" ca="1" si="66"/>
        <v>0.81318212092726072</v>
      </c>
      <c r="F2123" s="74">
        <f t="shared" ca="1" si="67"/>
        <v>2.9534215944802678</v>
      </c>
    </row>
    <row r="2124" spans="5:6" x14ac:dyDescent="0.25">
      <c r="E2124" s="73">
        <f t="shared" ca="1" si="66"/>
        <v>0.3393323646652312</v>
      </c>
      <c r="F2124" s="74">
        <f t="shared" ca="1" si="67"/>
        <v>-1.1628841338151019</v>
      </c>
    </row>
    <row r="2125" spans="5:6" x14ac:dyDescent="0.25">
      <c r="E2125" s="73">
        <f t="shared" ca="1" si="66"/>
        <v>0.90437921509066765</v>
      </c>
      <c r="F2125" s="74">
        <f t="shared" ca="1" si="67"/>
        <v>4.962653659879642</v>
      </c>
    </row>
    <row r="2126" spans="5:6" x14ac:dyDescent="0.25">
      <c r="E2126" s="73">
        <f t="shared" ca="1" si="66"/>
        <v>0.95373773626391345</v>
      </c>
      <c r="F2126" s="74">
        <f t="shared" ca="1" si="67"/>
        <v>7.1408445232548585</v>
      </c>
    </row>
    <row r="2127" spans="5:6" x14ac:dyDescent="0.25">
      <c r="E2127" s="73">
        <f t="shared" ca="1" si="66"/>
        <v>0.40771230889115517</v>
      </c>
      <c r="F2127" s="74">
        <f t="shared" ca="1" si="67"/>
        <v>-0.61213889400765753</v>
      </c>
    </row>
    <row r="2128" spans="5:6" x14ac:dyDescent="0.25">
      <c r="E2128" s="73">
        <f t="shared" ca="1" si="66"/>
        <v>0.74007778323775097</v>
      </c>
      <c r="F2128" s="74">
        <f t="shared" ca="1" si="67"/>
        <v>1.9626770353946119</v>
      </c>
    </row>
    <row r="2129" spans="5:6" x14ac:dyDescent="0.25">
      <c r="E2129" s="73">
        <f t="shared" ca="1" si="66"/>
        <v>9.6548770840517273E-2</v>
      </c>
      <c r="F2129" s="74">
        <f t="shared" ca="1" si="67"/>
        <v>-4.933679461309195</v>
      </c>
    </row>
    <row r="2130" spans="5:6" x14ac:dyDescent="0.25">
      <c r="E2130" s="73">
        <f t="shared" ca="1" si="66"/>
        <v>0.13639675819470509</v>
      </c>
      <c r="F2130" s="74">
        <f t="shared" ca="1" si="67"/>
        <v>-3.8971203605887688</v>
      </c>
    </row>
    <row r="2131" spans="5:6" x14ac:dyDescent="0.25">
      <c r="E2131" s="73">
        <f t="shared" ca="1" si="66"/>
        <v>0.2606229026729594</v>
      </c>
      <c r="F2131" s="74">
        <f t="shared" ca="1" si="67"/>
        <v>-1.954600659598509</v>
      </c>
    </row>
    <row r="2132" spans="5:6" x14ac:dyDescent="0.25">
      <c r="E2132" s="73">
        <f t="shared" ca="1" si="66"/>
        <v>0.51855978698839722</v>
      </c>
      <c r="F2132" s="74">
        <f t="shared" ca="1" si="67"/>
        <v>0.11347812928116771</v>
      </c>
    </row>
    <row r="2133" spans="5:6" x14ac:dyDescent="0.25">
      <c r="E2133" s="73">
        <f t="shared" ca="1" si="66"/>
        <v>0.44160448327605417</v>
      </c>
      <c r="F2133" s="74">
        <f t="shared" ca="1" si="67"/>
        <v>-0.37258035349411123</v>
      </c>
    </row>
    <row r="2134" spans="5:6" x14ac:dyDescent="0.25">
      <c r="E2134" s="73">
        <f t="shared" ca="1" si="66"/>
        <v>0.43600489407314014</v>
      </c>
      <c r="F2134" s="74">
        <f t="shared" ca="1" si="67"/>
        <v>-0.41086389059328532</v>
      </c>
    </row>
    <row r="2135" spans="5:6" x14ac:dyDescent="0.25">
      <c r="E2135" s="73">
        <f t="shared" ca="1" si="66"/>
        <v>0.22516798413143579</v>
      </c>
      <c r="F2135" s="74">
        <f t="shared" ca="1" si="67"/>
        <v>-2.3932841359269408</v>
      </c>
    </row>
    <row r="2136" spans="5:6" x14ac:dyDescent="0.25">
      <c r="E2136" s="73">
        <f t="shared" ca="1" si="66"/>
        <v>0.43991226120884852</v>
      </c>
      <c r="F2136" s="74">
        <f t="shared" ca="1" si="67"/>
        <v>-0.38409839321249784</v>
      </c>
    </row>
    <row r="2137" spans="5:6" x14ac:dyDescent="0.25">
      <c r="E2137" s="73">
        <f t="shared" ca="1" si="66"/>
        <v>0.85414580798488871</v>
      </c>
      <c r="F2137" s="74">
        <f t="shared" ca="1" si="67"/>
        <v>3.6960019816794651</v>
      </c>
    </row>
    <row r="2138" spans="5:6" x14ac:dyDescent="0.25">
      <c r="E2138" s="73">
        <f t="shared" ca="1" si="66"/>
        <v>0.79585785719610425</v>
      </c>
      <c r="F2138" s="74">
        <f t="shared" ca="1" si="67"/>
        <v>2.6873747062947224</v>
      </c>
    </row>
    <row r="2139" spans="5:6" x14ac:dyDescent="0.25">
      <c r="E2139" s="73">
        <f t="shared" ca="1" si="66"/>
        <v>0.91994171252804469</v>
      </c>
      <c r="F2139" s="74">
        <f t="shared" ca="1" si="67"/>
        <v>5.4955594069325571</v>
      </c>
    </row>
    <row r="2140" spans="5:6" x14ac:dyDescent="0.25">
      <c r="E2140" s="73">
        <f t="shared" ca="1" si="66"/>
        <v>0.7588695715278202</v>
      </c>
      <c r="F2140" s="74">
        <f t="shared" ca="1" si="67"/>
        <v>2.1878103430374205</v>
      </c>
    </row>
    <row r="2141" spans="5:6" x14ac:dyDescent="0.25">
      <c r="E2141" s="73">
        <f t="shared" ca="1" si="66"/>
        <v>0.37088389563303081</v>
      </c>
      <c r="F2141" s="74">
        <f t="shared" ca="1" si="67"/>
        <v>-0.8961571037098619</v>
      </c>
    </row>
    <row r="2142" spans="5:6" x14ac:dyDescent="0.25">
      <c r="E2142" s="73">
        <f t="shared" ca="1" si="66"/>
        <v>0.15018048711729914</v>
      </c>
      <c r="F2142" s="74">
        <f t="shared" ca="1" si="67"/>
        <v>-3.6083108405979631</v>
      </c>
    </row>
    <row r="2143" spans="5:6" x14ac:dyDescent="0.25">
      <c r="E2143" s="73">
        <f t="shared" ca="1" si="66"/>
        <v>0.11093495163370037</v>
      </c>
      <c r="F2143" s="74">
        <f t="shared" ca="1" si="67"/>
        <v>-4.5169922706164352</v>
      </c>
    </row>
    <row r="2144" spans="5:6" x14ac:dyDescent="0.25">
      <c r="E2144" s="73">
        <f t="shared" ca="1" si="66"/>
        <v>0.73265806130478672</v>
      </c>
      <c r="F2144" s="74">
        <f t="shared" ca="1" si="67"/>
        <v>1.8782387703266841</v>
      </c>
    </row>
    <row r="2145" spans="5:6" x14ac:dyDescent="0.25">
      <c r="E2145" s="73">
        <f t="shared" ca="1" si="66"/>
        <v>0.27490555412767403</v>
      </c>
      <c r="F2145" s="74">
        <f t="shared" ca="1" si="67"/>
        <v>-1.7945414978406449</v>
      </c>
    </row>
    <row r="2146" spans="5:6" x14ac:dyDescent="0.25">
      <c r="E2146" s="73">
        <f t="shared" ca="1" si="66"/>
        <v>0.62031576530065025</v>
      </c>
      <c r="F2146" s="74">
        <f t="shared" ca="1" si="67"/>
        <v>0.82580445737698349</v>
      </c>
    </row>
    <row r="2147" spans="5:6" x14ac:dyDescent="0.25">
      <c r="E2147" s="73">
        <f t="shared" ca="1" si="66"/>
        <v>0.1193083645978964</v>
      </c>
      <c r="F2147" s="74">
        <f t="shared" ca="1" si="67"/>
        <v>-4.2986899733865025</v>
      </c>
    </row>
    <row r="2148" spans="5:6" x14ac:dyDescent="0.25">
      <c r="E2148" s="73">
        <f t="shared" ca="1" si="66"/>
        <v>0.58347266047270219</v>
      </c>
      <c r="F2148" s="74">
        <f t="shared" ca="1" si="67"/>
        <v>0.54796799354284498</v>
      </c>
    </row>
    <row r="2149" spans="5:6" x14ac:dyDescent="0.25">
      <c r="E2149" s="73">
        <f t="shared" ca="1" si="66"/>
        <v>0.12817961361256547</v>
      </c>
      <c r="F2149" s="74">
        <f t="shared" ca="1" si="67"/>
        <v>-4.0835267602904057</v>
      </c>
    </row>
    <row r="2150" spans="5:6" x14ac:dyDescent="0.25">
      <c r="E2150" s="73">
        <f t="shared" ca="1" si="66"/>
        <v>0.46644001911974153</v>
      </c>
      <c r="F2150" s="74">
        <f t="shared" ca="1" si="67"/>
        <v>-0.20843598833782789</v>
      </c>
    </row>
    <row r="2151" spans="5:6" x14ac:dyDescent="0.25">
      <c r="E2151" s="73">
        <f t="shared" ca="1" si="66"/>
        <v>7.4330214271865813E-2</v>
      </c>
      <c r="F2151" s="74">
        <f t="shared" ca="1" si="67"/>
        <v>-5.7182717309361619</v>
      </c>
    </row>
    <row r="2152" spans="5:6" x14ac:dyDescent="0.25">
      <c r="E2152" s="73">
        <f t="shared" ca="1" si="66"/>
        <v>0.56434880954160416</v>
      </c>
      <c r="F2152" s="74">
        <f t="shared" ca="1" si="67"/>
        <v>0.41329859143758463</v>
      </c>
    </row>
    <row r="2153" spans="5:6" x14ac:dyDescent="0.25">
      <c r="E2153" s="73">
        <f t="shared" ca="1" si="66"/>
        <v>0.66545040237021302</v>
      </c>
      <c r="F2153" s="74">
        <f t="shared" ca="1" si="67"/>
        <v>1.2054688677443925</v>
      </c>
    </row>
    <row r="2154" spans="5:6" x14ac:dyDescent="0.25">
      <c r="E2154" s="73">
        <f t="shared" ca="1" si="66"/>
        <v>8.5715337721677942E-2</v>
      </c>
      <c r="F2154" s="74">
        <f t="shared" ca="1" si="67"/>
        <v>-5.2907289567513018</v>
      </c>
    </row>
    <row r="2155" spans="5:6" x14ac:dyDescent="0.25">
      <c r="E2155" s="73">
        <f t="shared" ca="1" si="66"/>
        <v>0.73653046096895824</v>
      </c>
      <c r="F2155" s="74">
        <f t="shared" ca="1" si="67"/>
        <v>1.922011015570058</v>
      </c>
    </row>
    <row r="2156" spans="5:6" x14ac:dyDescent="0.25">
      <c r="E2156" s="73">
        <f t="shared" ca="1" si="66"/>
        <v>0.78676140841398112</v>
      </c>
      <c r="F2156" s="74">
        <f t="shared" ca="1" si="67"/>
        <v>2.5565892339587792</v>
      </c>
    </row>
    <row r="2157" spans="5:6" x14ac:dyDescent="0.25">
      <c r="E2157" s="73">
        <f t="shared" ca="1" si="66"/>
        <v>0.25883574817393251</v>
      </c>
      <c r="F2157" s="74">
        <f t="shared" ca="1" si="67"/>
        <v>-1.9752432444975843</v>
      </c>
    </row>
    <row r="2158" spans="5:6" x14ac:dyDescent="0.25">
      <c r="E2158" s="73">
        <f t="shared" ca="1" si="66"/>
        <v>0.34928919092575827</v>
      </c>
      <c r="F2158" s="74">
        <f t="shared" ca="1" si="67"/>
        <v>-1.0761236761421731</v>
      </c>
    </row>
    <row r="2159" spans="5:6" x14ac:dyDescent="0.25">
      <c r="E2159" s="73">
        <f t="shared" ca="1" si="66"/>
        <v>0.25473362381192655</v>
      </c>
      <c r="F2159" s="74">
        <f t="shared" ca="1" si="67"/>
        <v>-2.023169135261754</v>
      </c>
    </row>
    <row r="2160" spans="5:6" x14ac:dyDescent="0.25">
      <c r="E2160" s="73">
        <f t="shared" ca="1" si="66"/>
        <v>0.59374104668699335</v>
      </c>
      <c r="F2160" s="74">
        <f t="shared" ca="1" si="67"/>
        <v>0.62285197829032179</v>
      </c>
    </row>
  </sheetData>
  <mergeCells count="3">
    <mergeCell ref="H9:I9"/>
    <mergeCell ref="H15:I15"/>
    <mergeCell ref="A1:L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4694A-CCCD-4143-A2ED-02FB128E05B6}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85" customWidth="1"/>
    <col min="2" max="2" width="10.28515625" style="85" bestFit="1" customWidth="1"/>
    <col min="3" max="3" width="11.85546875" style="85" bestFit="1" customWidth="1"/>
    <col min="4" max="4" width="5.140625" style="85" customWidth="1"/>
    <col min="5" max="5" width="11.42578125" style="85"/>
    <col min="6" max="6" width="18" style="85" customWidth="1"/>
    <col min="7" max="7" width="8.5703125" style="85" customWidth="1"/>
    <col min="8" max="8" width="11.42578125" style="85"/>
    <col min="9" max="9" width="17.7109375" style="85" bestFit="1" customWidth="1"/>
    <col min="10" max="10" width="18.7109375" style="85" bestFit="1" customWidth="1"/>
    <col min="11" max="11" width="11.42578125" style="85"/>
    <col min="12" max="12" width="12" style="85" bestFit="1" customWidth="1"/>
    <col min="13" max="13" width="11.42578125" style="85"/>
    <col min="14" max="14" width="11.7109375" style="85" bestFit="1" customWidth="1"/>
    <col min="15" max="16384" width="11.42578125" style="85"/>
  </cols>
  <sheetData>
    <row r="1" spans="1:12" x14ac:dyDescent="0.25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</row>
    <row r="2" spans="1:12" x14ac:dyDescent="0.25">
      <c r="B2" s="84" t="s">
        <v>11</v>
      </c>
      <c r="C2" s="84" t="s">
        <v>12</v>
      </c>
      <c r="E2" s="84" t="s">
        <v>13</v>
      </c>
      <c r="F2" s="84" t="s">
        <v>14</v>
      </c>
      <c r="H2" s="84" t="s">
        <v>15</v>
      </c>
      <c r="I2" s="84" t="s">
        <v>16</v>
      </c>
      <c r="J2" s="84" t="s">
        <v>17</v>
      </c>
    </row>
    <row r="3" spans="1:12" x14ac:dyDescent="0.25">
      <c r="B3" s="86" t="s">
        <v>18</v>
      </c>
      <c r="C3" s="70">
        <v>10</v>
      </c>
      <c r="E3" s="86">
        <f ca="1">RAND()</f>
        <v>0.7023569080191342</v>
      </c>
      <c r="F3" s="86">
        <f ca="1">$C$3+$C$4*(-LN(E3^(-1/$C$5)-1))</f>
        <v>17.842893328254924</v>
      </c>
      <c r="H3" s="86" t="s">
        <v>19</v>
      </c>
      <c r="I3" s="86">
        <f ca="1">AVERAGE(F3:F2160)</f>
        <v>16.080231176750132</v>
      </c>
      <c r="J3" s="70">
        <f>C3+C4*(1+(C5^2)/2)</f>
        <v>50.5</v>
      </c>
    </row>
    <row r="4" spans="1:12" x14ac:dyDescent="0.25">
      <c r="B4" s="86" t="s">
        <v>20</v>
      </c>
      <c r="C4" s="70">
        <v>3</v>
      </c>
      <c r="E4" s="86">
        <f t="shared" ref="E4:E67" ca="1" si="0">RAND()</f>
        <v>0.79865234055454981</v>
      </c>
      <c r="F4" s="86">
        <f t="shared" ref="F4:F67" ca="1" si="1">$C$3+$C$4*(-LN(E4^(-1/$C$5)-1))</f>
        <v>19.237850346255229</v>
      </c>
      <c r="H4" s="86" t="s">
        <v>21</v>
      </c>
      <c r="I4" s="86">
        <f ca="1">_xlfn.VAR.S(F3:F2160)</f>
        <v>16.514354251705033</v>
      </c>
      <c r="J4" s="80">
        <f>C4^2*C5^2*(1+5*C5^2/4)</f>
        <v>7256.25</v>
      </c>
    </row>
    <row r="5" spans="1:12" x14ac:dyDescent="0.25">
      <c r="B5" s="86" t="s">
        <v>53</v>
      </c>
      <c r="C5" s="70">
        <v>5</v>
      </c>
      <c r="E5" s="86">
        <f t="shared" ca="1" si="0"/>
        <v>0.94426057664934071</v>
      </c>
      <c r="F5" s="86">
        <f t="shared" ca="1" si="1"/>
        <v>23.38667564920107</v>
      </c>
      <c r="H5" s="86" t="s">
        <v>22</v>
      </c>
      <c r="I5" s="86">
        <f ca="1">_xlfn.STDEV.S(F3:F2160)</f>
        <v>4.0637857044515808</v>
      </c>
      <c r="J5" s="86">
        <f>SQRT(J4)</f>
        <v>85.183625187004111</v>
      </c>
    </row>
    <row r="6" spans="1:12" x14ac:dyDescent="0.25">
      <c r="E6" s="86">
        <f t="shared" ca="1" si="0"/>
        <v>0.70193189612003748</v>
      </c>
      <c r="F6" s="86">
        <f t="shared" ca="1" si="1"/>
        <v>17.837574319924808</v>
      </c>
      <c r="H6" s="86" t="s">
        <v>23</v>
      </c>
      <c r="I6" s="86">
        <f ca="1">SKEW(F3:F2160)</f>
        <v>0.82170699069648867</v>
      </c>
      <c r="J6" s="86">
        <f>4*C5^2*(11*C5^2+6)/((5*C5^2+4)*SQRT(C5^2*(5*C5^2+4)))</f>
        <v>3.8357628632170586</v>
      </c>
    </row>
    <row r="7" spans="1:12" x14ac:dyDescent="0.25">
      <c r="C7" s="75"/>
      <c r="E7" s="86">
        <f t="shared" ca="1" si="0"/>
        <v>0.2075424518642347</v>
      </c>
      <c r="F7" s="86">
        <f t="shared" ca="1" si="1"/>
        <v>12.986389279494405</v>
      </c>
      <c r="H7" s="86" t="s">
        <v>24</v>
      </c>
      <c r="I7" s="86">
        <f ca="1">I19/(I5^4)</f>
        <v>4.2021397002177006</v>
      </c>
      <c r="J7" s="86">
        <f>3*(211*C5^2+120*C5^2+16)/((5*C5^2+4)^2)</f>
        <v>1.4946818099873806</v>
      </c>
    </row>
    <row r="8" spans="1:12" x14ac:dyDescent="0.25">
      <c r="E8" s="86">
        <f t="shared" ca="1" si="0"/>
        <v>0.33170396277583702</v>
      </c>
      <c r="F8" s="86">
        <f t="shared" ca="1" si="1"/>
        <v>14.195679279624745</v>
      </c>
      <c r="I8" s="85">
        <f ca="1">MEDIAN(F3:F2160)</f>
        <v>15.545927702205262</v>
      </c>
    </row>
    <row r="9" spans="1:12" x14ac:dyDescent="0.25">
      <c r="E9" s="86">
        <f t="shared" ca="1" si="0"/>
        <v>0.79138512973806296</v>
      </c>
      <c r="F9" s="86">
        <f t="shared" ca="1" si="1"/>
        <v>19.115529075854788</v>
      </c>
      <c r="H9" s="95" t="s">
        <v>26</v>
      </c>
      <c r="I9" s="95"/>
    </row>
    <row r="10" spans="1:12" x14ac:dyDescent="0.25">
      <c r="E10" s="86">
        <f t="shared" ca="1" si="0"/>
        <v>0.24388241673807831</v>
      </c>
      <c r="F10" s="86">
        <f t="shared" ca="1" si="1"/>
        <v>13.362001171390443</v>
      </c>
      <c r="H10" s="86"/>
      <c r="I10" s="86">
        <f ca="1">SUMPRODUCT(F3:F2160)/COUNT(F3:F2160)</f>
        <v>16.080231176750132</v>
      </c>
    </row>
    <row r="11" spans="1:12" x14ac:dyDescent="0.25">
      <c r="E11" s="86">
        <f t="shared" ca="1" si="0"/>
        <v>0.98157296028769581</v>
      </c>
      <c r="F11" s="86">
        <f t="shared" ca="1" si="1"/>
        <v>26.77668559960172</v>
      </c>
      <c r="H11" s="86"/>
      <c r="I11" s="86">
        <f ca="1">SUMPRODUCT(F3:F2160,F3:F2160)/COUNT(F3:F2160)</f>
        <v>275.08053632929682</v>
      </c>
    </row>
    <row r="12" spans="1:12" x14ac:dyDescent="0.25">
      <c r="E12" s="86">
        <f t="shared" ca="1" si="0"/>
        <v>0.10330000350797064</v>
      </c>
      <c r="F12" s="86">
        <f t="shared" ca="1" si="1"/>
        <v>11.662060055514099</v>
      </c>
      <c r="H12" s="86"/>
      <c r="I12" s="86">
        <f ca="1">SUMPRODUCT(F3:F2160,F3:F2160,F3:F2160)/COUNT(F3:F2160)</f>
        <v>5009.2905454747652</v>
      </c>
    </row>
    <row r="13" spans="1:12" x14ac:dyDescent="0.25">
      <c r="E13" s="86">
        <f t="shared" ca="1" si="0"/>
        <v>0.3092154805570595</v>
      </c>
      <c r="F13" s="86">
        <f t="shared" ca="1" si="1"/>
        <v>13.988787126460085</v>
      </c>
      <c r="H13" s="86"/>
      <c r="I13" s="86">
        <f ca="1">SUMPRODUCT(F3:F2160,F3:F2160,F3:F2160,F3:F2160)/COUNT(F3:F2160)</f>
        <v>97157.733117645999</v>
      </c>
    </row>
    <row r="14" spans="1:12" x14ac:dyDescent="0.25">
      <c r="E14" s="86">
        <f t="shared" ca="1" si="0"/>
        <v>0.9698614973598606</v>
      </c>
      <c r="F14" s="86">
        <f t="shared" ca="1" si="1"/>
        <v>25.27919780879315</v>
      </c>
    </row>
    <row r="15" spans="1:12" x14ac:dyDescent="0.25">
      <c r="E15" s="86">
        <f t="shared" ca="1" si="0"/>
        <v>0.91842999503225997</v>
      </c>
      <c r="F15" s="86">
        <f t="shared" ca="1" si="1"/>
        <v>22.194902254835529</v>
      </c>
      <c r="H15" s="95" t="s">
        <v>27</v>
      </c>
      <c r="I15" s="95"/>
    </row>
    <row r="16" spans="1:12" x14ac:dyDescent="0.25">
      <c r="E16" s="86">
        <f t="shared" ca="1" si="0"/>
        <v>0.75537509254138502</v>
      </c>
      <c r="F16" s="86">
        <f t="shared" ca="1" si="1"/>
        <v>18.556865862537375</v>
      </c>
      <c r="H16" s="86"/>
      <c r="I16" s="86">
        <v>0</v>
      </c>
    </row>
    <row r="17" spans="5:9" x14ac:dyDescent="0.25">
      <c r="E17" s="86">
        <f t="shared" ca="1" si="0"/>
        <v>0.45335897869361519</v>
      </c>
      <c r="F17" s="86">
        <f t="shared" ca="1" si="1"/>
        <v>15.290966707956127</v>
      </c>
      <c r="H17" s="86"/>
      <c r="I17" s="86">
        <f ca="1">I11-I10^2</f>
        <v>16.506701631569854</v>
      </c>
    </row>
    <row r="18" spans="5:9" x14ac:dyDescent="0.25">
      <c r="E18" s="86">
        <f t="shared" ca="1" si="0"/>
        <v>0.98757633500504716</v>
      </c>
      <c r="F18" s="86">
        <f t="shared" ca="1" si="1"/>
        <v>27.970286294205444</v>
      </c>
      <c r="H18" s="86"/>
      <c r="I18" s="86">
        <f ca="1">I12-3*I10*I11+2*I10^3</f>
        <v>55.068772672695559</v>
      </c>
    </row>
    <row r="19" spans="5:9" x14ac:dyDescent="0.25">
      <c r="E19" s="86">
        <f t="shared" ca="1" si="0"/>
        <v>0.78138848973280128</v>
      </c>
      <c r="F19" s="86">
        <f t="shared" ca="1" si="1"/>
        <v>18.952960242186592</v>
      </c>
      <c r="H19" s="86"/>
      <c r="I19" s="86">
        <f ca="1">I13-4*I10*I12+6*(I10^2)*I11-3*(I10^4)</f>
        <v>1146.0239120537881</v>
      </c>
    </row>
    <row r="20" spans="5:9" x14ac:dyDescent="0.25">
      <c r="E20" s="86">
        <f t="shared" ca="1" si="0"/>
        <v>0.86012084807129097</v>
      </c>
      <c r="F20" s="86">
        <f t="shared" ca="1" si="1"/>
        <v>20.460738830349754</v>
      </c>
    </row>
    <row r="21" spans="5:9" x14ac:dyDescent="0.25">
      <c r="E21" s="86">
        <f t="shared" ca="1" si="0"/>
        <v>0.71077636000786093</v>
      </c>
      <c r="F21" s="86">
        <f t="shared" ca="1" si="1"/>
        <v>17.949435654399529</v>
      </c>
    </row>
    <row r="22" spans="5:9" x14ac:dyDescent="0.25">
      <c r="E22" s="86">
        <f t="shared" ca="1" si="0"/>
        <v>0.40307479533099233</v>
      </c>
      <c r="F22" s="86">
        <f t="shared" ca="1" si="1"/>
        <v>14.839038425311927</v>
      </c>
    </row>
    <row r="23" spans="5:9" x14ac:dyDescent="0.25">
      <c r="E23" s="86">
        <f t="shared" ca="1" si="0"/>
        <v>0.81534836397559318</v>
      </c>
      <c r="F23" s="86">
        <f t="shared" ca="1" si="1"/>
        <v>19.533713863017663</v>
      </c>
    </row>
    <row r="24" spans="5:9" x14ac:dyDescent="0.25">
      <c r="E24" s="86">
        <f t="shared" ca="1" si="0"/>
        <v>9.8581145345934984E-2</v>
      </c>
      <c r="F24" s="86">
        <f t="shared" ca="1" si="1"/>
        <v>11.585801245197555</v>
      </c>
    </row>
    <row r="25" spans="5:9" x14ac:dyDescent="0.25">
      <c r="E25" s="86">
        <f t="shared" ca="1" si="0"/>
        <v>0.51858828928710377</v>
      </c>
      <c r="F25" s="86">
        <f t="shared" ca="1" si="1"/>
        <v>15.890999918753423</v>
      </c>
    </row>
    <row r="26" spans="5:9" x14ac:dyDescent="0.25">
      <c r="E26" s="86">
        <f t="shared" ca="1" si="0"/>
        <v>0.97336159324958371</v>
      </c>
      <c r="F26" s="86">
        <f t="shared" ca="1" si="1"/>
        <v>25.656005590133663</v>
      </c>
    </row>
    <row r="27" spans="5:9" x14ac:dyDescent="0.25">
      <c r="E27" s="86">
        <f t="shared" ca="1" si="0"/>
        <v>7.6856262428673605E-2</v>
      </c>
      <c r="F27" s="86">
        <f t="shared" ca="1" si="1"/>
        <v>11.198890670744628</v>
      </c>
    </row>
    <row r="28" spans="5:9" x14ac:dyDescent="0.25">
      <c r="E28" s="86">
        <f t="shared" ca="1" si="0"/>
        <v>0.28087093260415275</v>
      </c>
      <c r="F28" s="86">
        <f t="shared" ca="1" si="1"/>
        <v>13.722577290521048</v>
      </c>
    </row>
    <row r="29" spans="5:9" x14ac:dyDescent="0.25">
      <c r="E29" s="86">
        <f t="shared" ca="1" si="0"/>
        <v>0.66229816660991003</v>
      </c>
      <c r="F29" s="86">
        <f t="shared" ca="1" si="1"/>
        <v>17.363761827727522</v>
      </c>
    </row>
    <row r="30" spans="5:9" x14ac:dyDescent="0.25">
      <c r="E30" s="86">
        <f t="shared" ca="1" si="0"/>
        <v>0.85217738778516272</v>
      </c>
      <c r="F30" s="86">
        <f t="shared" ca="1" si="1"/>
        <v>20.278681383445292</v>
      </c>
    </row>
    <row r="31" spans="5:9" x14ac:dyDescent="0.25">
      <c r="E31" s="86">
        <f t="shared" ca="1" si="0"/>
        <v>0.2644918657313895</v>
      </c>
      <c r="F31" s="86">
        <f t="shared" ca="1" si="1"/>
        <v>13.565079474343126</v>
      </c>
    </row>
    <row r="32" spans="5:9" x14ac:dyDescent="0.25">
      <c r="E32" s="86">
        <f t="shared" ca="1" si="0"/>
        <v>0.61577291926763456</v>
      </c>
      <c r="F32" s="86">
        <f t="shared" ca="1" si="1"/>
        <v>16.853255150153256</v>
      </c>
    </row>
    <row r="33" spans="5:6" x14ac:dyDescent="0.25">
      <c r="E33" s="86">
        <f t="shared" ca="1" si="0"/>
        <v>0.1237928957953186</v>
      </c>
      <c r="F33" s="86">
        <f t="shared" ca="1" si="1"/>
        <v>11.96951405417599</v>
      </c>
    </row>
    <row r="34" spans="5:6" x14ac:dyDescent="0.25">
      <c r="E34" s="86">
        <f t="shared" ca="1" si="0"/>
        <v>0.84484382234853406</v>
      </c>
      <c r="F34" s="86">
        <f t="shared" ca="1" si="1"/>
        <v>20.118207078849174</v>
      </c>
    </row>
    <row r="35" spans="5:6" x14ac:dyDescent="0.25">
      <c r="E35" s="86">
        <f t="shared" ca="1" si="0"/>
        <v>0.13588965187016189</v>
      </c>
      <c r="F35" s="86">
        <f t="shared" ca="1" si="1"/>
        <v>12.136344737069352</v>
      </c>
    </row>
    <row r="36" spans="5:6" x14ac:dyDescent="0.25">
      <c r="E36" s="86">
        <f t="shared" ca="1" si="0"/>
        <v>0.15435719780204038</v>
      </c>
      <c r="F36" s="86">
        <f t="shared" ca="1" si="1"/>
        <v>12.37494677536629</v>
      </c>
    </row>
    <row r="37" spans="5:6" x14ac:dyDescent="0.25">
      <c r="E37" s="86">
        <f t="shared" ca="1" si="0"/>
        <v>0.35174565999778384</v>
      </c>
      <c r="F37" s="86">
        <f t="shared" ca="1" si="1"/>
        <v>14.377791956531865</v>
      </c>
    </row>
    <row r="38" spans="5:6" x14ac:dyDescent="0.25">
      <c r="E38" s="86">
        <f t="shared" ca="1" si="0"/>
        <v>0.99790586987248753</v>
      </c>
      <c r="F38" s="86">
        <f t="shared" ca="1" si="1"/>
        <v>33.330391954353871</v>
      </c>
    </row>
    <row r="39" spans="5:6" x14ac:dyDescent="0.25">
      <c r="E39" s="86">
        <f t="shared" ca="1" si="0"/>
        <v>0.21541062150217238</v>
      </c>
      <c r="F39" s="86">
        <f t="shared" ca="1" si="1"/>
        <v>13.06997589880303</v>
      </c>
    </row>
    <row r="40" spans="5:6" x14ac:dyDescent="0.25">
      <c r="E40" s="86">
        <f t="shared" ca="1" si="0"/>
        <v>6.4298687404574006E-2</v>
      </c>
      <c r="F40" s="86">
        <f t="shared" ca="1" si="1"/>
        <v>10.939003040889018</v>
      </c>
    </row>
    <row r="41" spans="5:6" x14ac:dyDescent="0.25">
      <c r="E41" s="86">
        <f t="shared" ca="1" si="0"/>
        <v>0.67459629378997321</v>
      </c>
      <c r="F41" s="86">
        <f t="shared" ca="1" si="1"/>
        <v>17.506395755150773</v>
      </c>
    </row>
    <row r="42" spans="5:6" x14ac:dyDescent="0.25">
      <c r="E42" s="86">
        <f t="shared" ca="1" si="0"/>
        <v>0.62111864831304586</v>
      </c>
      <c r="F42" s="86">
        <f t="shared" ca="1" si="1"/>
        <v>16.909853054759783</v>
      </c>
    </row>
    <row r="43" spans="5:6" x14ac:dyDescent="0.25">
      <c r="E43" s="86">
        <f t="shared" ca="1" si="0"/>
        <v>0.16042857133743627</v>
      </c>
      <c r="F43" s="86">
        <f t="shared" ca="1" si="1"/>
        <v>12.449823079946006</v>
      </c>
    </row>
    <row r="44" spans="5:6" x14ac:dyDescent="0.25">
      <c r="E44" s="86">
        <f t="shared" ca="1" si="0"/>
        <v>0.41484133695660197</v>
      </c>
      <c r="F44" s="86">
        <f t="shared" ca="1" si="1"/>
        <v>14.944466544383509</v>
      </c>
    </row>
    <row r="45" spans="5:6" x14ac:dyDescent="0.25">
      <c r="E45" s="86">
        <f t="shared" ca="1" si="0"/>
        <v>0.63024804604777618</v>
      </c>
      <c r="F45" s="86">
        <f t="shared" ca="1" si="1"/>
        <v>17.007653657313455</v>
      </c>
    </row>
    <row r="46" spans="5:6" x14ac:dyDescent="0.25">
      <c r="E46" s="86">
        <f t="shared" ca="1" si="0"/>
        <v>0.47528977707291753</v>
      </c>
      <c r="F46" s="86">
        <f t="shared" ca="1" si="1"/>
        <v>15.490224505065653</v>
      </c>
    </row>
    <row r="47" spans="5:6" x14ac:dyDescent="0.25">
      <c r="E47" s="86">
        <f t="shared" ca="1" si="0"/>
        <v>0.40770692340419878</v>
      </c>
      <c r="F47" s="86">
        <f t="shared" ca="1" si="1"/>
        <v>14.88053497846245</v>
      </c>
    </row>
    <row r="48" spans="5:6" x14ac:dyDescent="0.25">
      <c r="E48" s="86">
        <f t="shared" ca="1" si="0"/>
        <v>0.32955366510960082</v>
      </c>
      <c r="F48" s="86">
        <f t="shared" ca="1" si="1"/>
        <v>14.176027288159393</v>
      </c>
    </row>
    <row r="49" spans="5:6" x14ac:dyDescent="0.25">
      <c r="E49" s="86">
        <f t="shared" ca="1" si="0"/>
        <v>0.82609084614098183</v>
      </c>
      <c r="F49" s="86">
        <f t="shared" ca="1" si="1"/>
        <v>19.736468099258513</v>
      </c>
    </row>
    <row r="50" spans="5:6" x14ac:dyDescent="0.25">
      <c r="E50" s="86">
        <f t="shared" ca="1" si="0"/>
        <v>0.28152981121525067</v>
      </c>
      <c r="F50" s="86">
        <f t="shared" ca="1" si="1"/>
        <v>13.728850504521724</v>
      </c>
    </row>
    <row r="51" spans="5:6" x14ac:dyDescent="0.25">
      <c r="E51" s="86">
        <f t="shared" ca="1" si="0"/>
        <v>0.13645443025684967</v>
      </c>
      <c r="F51" s="86">
        <f t="shared" ca="1" si="1"/>
        <v>12.143912017072068</v>
      </c>
    </row>
    <row r="52" spans="5:6" x14ac:dyDescent="0.25">
      <c r="E52" s="86">
        <f t="shared" ca="1" si="0"/>
        <v>0.41051048851241578</v>
      </c>
      <c r="F52" s="86">
        <f t="shared" ca="1" si="1"/>
        <v>14.905654096772608</v>
      </c>
    </row>
    <row r="53" spans="5:6" x14ac:dyDescent="0.25">
      <c r="E53" s="86">
        <f t="shared" ca="1" si="0"/>
        <v>0.49958188724525654</v>
      </c>
      <c r="F53" s="86">
        <f t="shared" ca="1" si="1"/>
        <v>15.713631105428249</v>
      </c>
    </row>
    <row r="54" spans="5:6" x14ac:dyDescent="0.25">
      <c r="E54" s="86">
        <f t="shared" ca="1" si="0"/>
        <v>0.9485101659514571</v>
      </c>
      <c r="F54" s="86">
        <f t="shared" ca="1" si="1"/>
        <v>23.632608740506157</v>
      </c>
    </row>
    <row r="55" spans="5:6" x14ac:dyDescent="0.25">
      <c r="E55" s="86">
        <f t="shared" ca="1" si="0"/>
        <v>0.44853248459961526</v>
      </c>
      <c r="F55" s="86">
        <f t="shared" ca="1" si="1"/>
        <v>15.247352845856227</v>
      </c>
    </row>
    <row r="56" spans="5:6" x14ac:dyDescent="0.25">
      <c r="E56" s="86">
        <f t="shared" ca="1" si="0"/>
        <v>0.34707915126516187</v>
      </c>
      <c r="F56" s="86">
        <f t="shared" ca="1" si="1"/>
        <v>14.335541211987165</v>
      </c>
    </row>
    <row r="57" spans="5:6" x14ac:dyDescent="0.25">
      <c r="E57" s="86">
        <f t="shared" ca="1" si="0"/>
        <v>0.59700592675413877</v>
      </c>
      <c r="F57" s="86">
        <f t="shared" ca="1" si="1"/>
        <v>16.658179312572706</v>
      </c>
    </row>
    <row r="58" spans="5:6" x14ac:dyDescent="0.25">
      <c r="E58" s="86">
        <f t="shared" ca="1" si="0"/>
        <v>9.1250015487803648E-2</v>
      </c>
      <c r="F58" s="86">
        <f t="shared" ca="1" si="1"/>
        <v>11.462375403169649</v>
      </c>
    </row>
    <row r="59" spans="5:6" x14ac:dyDescent="0.25">
      <c r="E59" s="86">
        <f t="shared" ca="1" si="0"/>
        <v>0.15598644950874707</v>
      </c>
      <c r="F59" s="86">
        <f t="shared" ca="1" si="1"/>
        <v>12.395197613594892</v>
      </c>
    </row>
    <row r="60" spans="5:6" x14ac:dyDescent="0.25">
      <c r="E60" s="86">
        <f t="shared" ca="1" si="0"/>
        <v>0.18295636082773437</v>
      </c>
      <c r="F60" s="86">
        <f t="shared" ca="1" si="1"/>
        <v>12.715100671863214</v>
      </c>
    </row>
    <row r="61" spans="5:6" x14ac:dyDescent="0.25">
      <c r="E61" s="86">
        <f t="shared" ca="1" si="0"/>
        <v>0.46794955407278693</v>
      </c>
      <c r="F61" s="86">
        <f t="shared" ca="1" si="1"/>
        <v>15.423312973282723</v>
      </c>
    </row>
    <row r="62" spans="5:6" x14ac:dyDescent="0.25">
      <c r="E62" s="86">
        <f t="shared" ca="1" si="0"/>
        <v>0.65770420497729176</v>
      </c>
      <c r="F62" s="86">
        <f t="shared" ca="1" si="1"/>
        <v>17.31138917103603</v>
      </c>
    </row>
    <row r="63" spans="5:6" x14ac:dyDescent="0.25">
      <c r="E63" s="86">
        <f t="shared" ca="1" si="0"/>
        <v>0.74780516584103707</v>
      </c>
      <c r="F63" s="86">
        <f t="shared" ca="1" si="1"/>
        <v>18.447997986862823</v>
      </c>
    </row>
    <row r="64" spans="5:6" x14ac:dyDescent="0.25">
      <c r="E64" s="86">
        <f t="shared" ca="1" si="0"/>
        <v>6.1472437798964052E-2</v>
      </c>
      <c r="F64" s="86">
        <f t="shared" ca="1" si="1"/>
        <v>10.875538674248912</v>
      </c>
    </row>
    <row r="65" spans="5:6" x14ac:dyDescent="0.25">
      <c r="E65" s="86">
        <f t="shared" ca="1" si="0"/>
        <v>0.56427740024094752</v>
      </c>
      <c r="F65" s="86">
        <f t="shared" ca="1" si="1"/>
        <v>16.329765322646509</v>
      </c>
    </row>
    <row r="66" spans="5:6" x14ac:dyDescent="0.25">
      <c r="E66" s="86">
        <f t="shared" ca="1" si="0"/>
        <v>0.52700246214405377</v>
      </c>
      <c r="F66" s="86">
        <f t="shared" ca="1" si="1"/>
        <v>15.970381494672187</v>
      </c>
    </row>
    <row r="67" spans="5:6" x14ac:dyDescent="0.25">
      <c r="E67" s="86">
        <f t="shared" ca="1" si="0"/>
        <v>0.2958894534515506</v>
      </c>
      <c r="F67" s="86">
        <f t="shared" ca="1" si="1"/>
        <v>13.864509397932078</v>
      </c>
    </row>
    <row r="68" spans="5:6" x14ac:dyDescent="0.25">
      <c r="E68" s="86">
        <f t="shared" ref="E68:E131" ca="1" si="2">RAND()</f>
        <v>0.5784982606963347</v>
      </c>
      <c r="F68" s="86">
        <f t="shared" ref="F68:F131" ca="1" si="3">$C$3+$C$4*(-LN(E68^(-1/$C$5)-1))</f>
        <v>16.470786517085632</v>
      </c>
    </row>
    <row r="69" spans="5:6" x14ac:dyDescent="0.25">
      <c r="E69" s="86">
        <f t="shared" ca="1" si="2"/>
        <v>0.44766634559859653</v>
      </c>
      <c r="F69" s="86">
        <f t="shared" ca="1" si="3"/>
        <v>15.239533763046492</v>
      </c>
    </row>
    <row r="70" spans="5:6" x14ac:dyDescent="0.25">
      <c r="E70" s="86">
        <f t="shared" ca="1" si="2"/>
        <v>0.4781976620121049</v>
      </c>
      <c r="F70" s="86">
        <f t="shared" ca="1" si="3"/>
        <v>15.516801259340561</v>
      </c>
    </row>
    <row r="71" spans="5:6" x14ac:dyDescent="0.25">
      <c r="E71" s="86">
        <f t="shared" ca="1" si="2"/>
        <v>0.4917125634998285</v>
      </c>
      <c r="F71" s="86">
        <f t="shared" ca="1" si="3"/>
        <v>15.640894865150397</v>
      </c>
    </row>
    <row r="72" spans="5:6" x14ac:dyDescent="0.25">
      <c r="E72" s="86">
        <f t="shared" ca="1" si="2"/>
        <v>0.4758892172238991</v>
      </c>
      <c r="F72" s="86">
        <f t="shared" ca="1" si="3"/>
        <v>15.495699782184225</v>
      </c>
    </row>
    <row r="73" spans="5:6" x14ac:dyDescent="0.25">
      <c r="E73" s="86">
        <f t="shared" ca="1" si="2"/>
        <v>0.1069080027370265</v>
      </c>
      <c r="F73" s="86">
        <f t="shared" ca="1" si="3"/>
        <v>11.718846222262671</v>
      </c>
    </row>
    <row r="74" spans="5:6" x14ac:dyDescent="0.25">
      <c r="E74" s="86">
        <f t="shared" ca="1" si="2"/>
        <v>0.63757530988058009</v>
      </c>
      <c r="F74" s="86">
        <f t="shared" ca="1" si="3"/>
        <v>17.087246704297321</v>
      </c>
    </row>
    <row r="75" spans="5:6" x14ac:dyDescent="0.25">
      <c r="E75" s="86">
        <f t="shared" ca="1" si="2"/>
        <v>0.89780449253658512</v>
      </c>
      <c r="F75" s="86">
        <f t="shared" ca="1" si="3"/>
        <v>21.47826554767045</v>
      </c>
    </row>
    <row r="76" spans="5:6" x14ac:dyDescent="0.25">
      <c r="E76" s="86">
        <f t="shared" ca="1" si="2"/>
        <v>0.99567546787630934</v>
      </c>
      <c r="F76" s="86">
        <f t="shared" ca="1" si="3"/>
        <v>31.150868925139939</v>
      </c>
    </row>
    <row r="77" spans="5:6" x14ac:dyDescent="0.25">
      <c r="E77" s="86">
        <f t="shared" ca="1" si="2"/>
        <v>0.70283072403331626</v>
      </c>
      <c r="F77" s="86">
        <f t="shared" ca="1" si="3"/>
        <v>17.848829692427124</v>
      </c>
    </row>
    <row r="78" spans="5:6" x14ac:dyDescent="0.25">
      <c r="E78" s="86">
        <f t="shared" ca="1" si="2"/>
        <v>0.95871992077833379</v>
      </c>
      <c r="F78" s="86">
        <f t="shared" ca="1" si="3"/>
        <v>24.314771368199438</v>
      </c>
    </row>
    <row r="79" spans="5:6" x14ac:dyDescent="0.25">
      <c r="E79" s="86">
        <f t="shared" ca="1" si="2"/>
        <v>0.47054586495754969</v>
      </c>
      <c r="F79" s="86">
        <f t="shared" ca="1" si="3"/>
        <v>15.446952661987966</v>
      </c>
    </row>
    <row r="80" spans="5:6" x14ac:dyDescent="0.25">
      <c r="E80" s="86">
        <f t="shared" ca="1" si="2"/>
        <v>4.5723190846481021E-2</v>
      </c>
      <c r="F80" s="86">
        <f t="shared" ca="1" si="3"/>
        <v>10.475527689209523</v>
      </c>
    </row>
    <row r="81" spans="5:6" x14ac:dyDescent="0.25">
      <c r="E81" s="86">
        <f t="shared" ca="1" si="2"/>
        <v>0.46581979160580333</v>
      </c>
      <c r="F81" s="86">
        <f t="shared" ca="1" si="3"/>
        <v>15.403942776919239</v>
      </c>
    </row>
    <row r="82" spans="5:6" x14ac:dyDescent="0.25">
      <c r="E82" s="86">
        <f t="shared" ca="1" si="2"/>
        <v>0.96552985488240861</v>
      </c>
      <c r="F82" s="86">
        <f t="shared" ca="1" si="3"/>
        <v>24.86830559865513</v>
      </c>
    </row>
    <row r="83" spans="5:6" x14ac:dyDescent="0.25">
      <c r="E83" s="86">
        <f t="shared" ca="1" si="2"/>
        <v>0.18052208176261331</v>
      </c>
      <c r="F83" s="86">
        <f t="shared" ca="1" si="3"/>
        <v>12.687288927201621</v>
      </c>
    </row>
    <row r="84" spans="5:6" x14ac:dyDescent="0.25">
      <c r="E84" s="86">
        <f t="shared" ca="1" si="2"/>
        <v>0.37453240618815831</v>
      </c>
      <c r="F84" s="86">
        <f t="shared" ca="1" si="3"/>
        <v>14.583126672751575</v>
      </c>
    </row>
    <row r="85" spans="5:6" x14ac:dyDescent="0.25">
      <c r="E85" s="86">
        <f t="shared" ca="1" si="2"/>
        <v>0.82372257222254086</v>
      </c>
      <c r="F85" s="86">
        <f t="shared" ca="1" si="3"/>
        <v>19.690854943226732</v>
      </c>
    </row>
    <row r="86" spans="5:6" x14ac:dyDescent="0.25">
      <c r="E86" s="86">
        <f t="shared" ca="1" si="2"/>
        <v>0.52852346987792853</v>
      </c>
      <c r="F86" s="86">
        <f t="shared" ca="1" si="3"/>
        <v>15.984792700519757</v>
      </c>
    </row>
    <row r="87" spans="5:6" x14ac:dyDescent="0.25">
      <c r="E87" s="86">
        <f t="shared" ca="1" si="2"/>
        <v>0.49099467643391892</v>
      </c>
      <c r="F87" s="86">
        <f t="shared" ca="1" si="3"/>
        <v>15.63427790345747</v>
      </c>
    </row>
    <row r="88" spans="5:6" x14ac:dyDescent="0.25">
      <c r="E88" s="86">
        <f t="shared" ca="1" si="2"/>
        <v>0.28705330364550874</v>
      </c>
      <c r="F88" s="86">
        <f t="shared" ca="1" si="3"/>
        <v>13.78126617439732</v>
      </c>
    </row>
    <row r="89" spans="5:6" x14ac:dyDescent="0.25">
      <c r="E89" s="86">
        <f t="shared" ca="1" si="2"/>
        <v>0.2283798764357603</v>
      </c>
      <c r="F89" s="86">
        <f t="shared" ca="1" si="3"/>
        <v>13.204873456560158</v>
      </c>
    </row>
    <row r="90" spans="5:6" x14ac:dyDescent="0.25">
      <c r="E90" s="86">
        <f t="shared" ca="1" si="2"/>
        <v>0.49028372350882554</v>
      </c>
      <c r="F90" s="86">
        <f t="shared" ca="1" si="3"/>
        <v>15.627727793773158</v>
      </c>
    </row>
    <row r="91" spans="5:6" x14ac:dyDescent="0.25">
      <c r="E91" s="86">
        <f t="shared" ca="1" si="2"/>
        <v>4.1371502615283995E-2</v>
      </c>
      <c r="F91" s="86">
        <f t="shared" ca="1" si="3"/>
        <v>10.346698600870605</v>
      </c>
    </row>
    <row r="92" spans="5:6" x14ac:dyDescent="0.25">
      <c r="E92" s="86">
        <f t="shared" ca="1" si="2"/>
        <v>0.62696570466134183</v>
      </c>
      <c r="F92" s="86">
        <f t="shared" ca="1" si="3"/>
        <v>16.972320446243508</v>
      </c>
    </row>
    <row r="93" spans="5:6" x14ac:dyDescent="0.25">
      <c r="E93" s="86">
        <f t="shared" ca="1" si="2"/>
        <v>0.46612474416268357</v>
      </c>
      <c r="F93" s="86">
        <f t="shared" ca="1" si="3"/>
        <v>15.406715158240724</v>
      </c>
    </row>
    <row r="94" spans="5:6" x14ac:dyDescent="0.25">
      <c r="E94" s="86">
        <f t="shared" ca="1" si="2"/>
        <v>0.3209723261716827</v>
      </c>
      <c r="F94" s="86">
        <f t="shared" ca="1" si="3"/>
        <v>14.097342282234111</v>
      </c>
    </row>
    <row r="95" spans="5:6" x14ac:dyDescent="0.25">
      <c r="E95" s="86">
        <f t="shared" ca="1" si="2"/>
        <v>0.77630833496230645</v>
      </c>
      <c r="F95" s="86">
        <f t="shared" ca="1" si="3"/>
        <v>18.872693143989672</v>
      </c>
    </row>
    <row r="96" spans="5:6" x14ac:dyDescent="0.25">
      <c r="E96" s="86">
        <f t="shared" ca="1" si="2"/>
        <v>0.62883009966439651</v>
      </c>
      <c r="F96" s="86">
        <f t="shared" ca="1" si="3"/>
        <v>16.992366074477911</v>
      </c>
    </row>
    <row r="97" spans="5:6" x14ac:dyDescent="0.25">
      <c r="E97" s="86">
        <f t="shared" ca="1" si="2"/>
        <v>0.92262204578746065</v>
      </c>
      <c r="F97" s="86">
        <f t="shared" ca="1" si="3"/>
        <v>22.361288013358038</v>
      </c>
    </row>
    <row r="98" spans="5:6" x14ac:dyDescent="0.25">
      <c r="E98" s="86">
        <f t="shared" ca="1" si="2"/>
        <v>0.29442152831917079</v>
      </c>
      <c r="F98" s="86">
        <f t="shared" ca="1" si="3"/>
        <v>13.850729609894216</v>
      </c>
    </row>
    <row r="99" spans="5:6" x14ac:dyDescent="0.25">
      <c r="E99" s="86">
        <f t="shared" ca="1" si="2"/>
        <v>0.50207220231506011</v>
      </c>
      <c r="F99" s="86">
        <f t="shared" ca="1" si="3"/>
        <v>15.736729674593876</v>
      </c>
    </row>
    <row r="100" spans="5:6" x14ac:dyDescent="0.25">
      <c r="E100" s="86">
        <f t="shared" ca="1" si="2"/>
        <v>0.17552388586894652</v>
      </c>
      <c r="F100" s="86">
        <f t="shared" ca="1" si="3"/>
        <v>12.629576182847222</v>
      </c>
    </row>
    <row r="101" spans="5:6" x14ac:dyDescent="0.25">
      <c r="E101" s="86">
        <f t="shared" ca="1" si="2"/>
        <v>0.78831949133813506</v>
      </c>
      <c r="F101" s="86">
        <f t="shared" ca="1" si="3"/>
        <v>19.06499747176013</v>
      </c>
    </row>
    <row r="102" spans="5:6" x14ac:dyDescent="0.25">
      <c r="E102" s="86">
        <f t="shared" ca="1" si="2"/>
        <v>0.80518740980782411</v>
      </c>
      <c r="F102" s="86">
        <f t="shared" ca="1" si="3"/>
        <v>19.351072861566962</v>
      </c>
    </row>
    <row r="103" spans="5:6" x14ac:dyDescent="0.25">
      <c r="E103" s="86">
        <f t="shared" ca="1" si="2"/>
        <v>0.80767618245934414</v>
      </c>
      <c r="F103" s="86">
        <f t="shared" ca="1" si="3"/>
        <v>19.395041281710306</v>
      </c>
    </row>
    <row r="104" spans="5:6" x14ac:dyDescent="0.25">
      <c r="E104" s="86">
        <f t="shared" ca="1" si="2"/>
        <v>0.52834371710473271</v>
      </c>
      <c r="F104" s="86">
        <f t="shared" ca="1" si="3"/>
        <v>15.983088571470397</v>
      </c>
    </row>
    <row r="105" spans="5:6" x14ac:dyDescent="0.25">
      <c r="E105" s="86">
        <f t="shared" ca="1" si="2"/>
        <v>0.60887164731063537</v>
      </c>
      <c r="F105" s="86">
        <f t="shared" ca="1" si="3"/>
        <v>16.780882966356668</v>
      </c>
    </row>
    <row r="106" spans="5:6" x14ac:dyDescent="0.25">
      <c r="E106" s="86">
        <f t="shared" ca="1" si="2"/>
        <v>0.41878463611105499</v>
      </c>
      <c r="F106" s="86">
        <f t="shared" ca="1" si="3"/>
        <v>14.979819606326773</v>
      </c>
    </row>
    <row r="107" spans="5:6" x14ac:dyDescent="0.25">
      <c r="E107" s="86">
        <f t="shared" ca="1" si="2"/>
        <v>0.64168217364726543</v>
      </c>
      <c r="F107" s="86">
        <f t="shared" ca="1" si="3"/>
        <v>17.13230673343925</v>
      </c>
    </row>
    <row r="108" spans="5:6" x14ac:dyDescent="0.25">
      <c r="E108" s="86">
        <f t="shared" ca="1" si="2"/>
        <v>0.38283053395856992</v>
      </c>
      <c r="F108" s="86">
        <f t="shared" ca="1" si="3"/>
        <v>14.657613828195936</v>
      </c>
    </row>
    <row r="109" spans="5:6" x14ac:dyDescent="0.25">
      <c r="E109" s="86">
        <f t="shared" ca="1" si="2"/>
        <v>4.7306854701175682E-2</v>
      </c>
      <c r="F109" s="86">
        <f t="shared" ca="1" si="3"/>
        <v>10.520074627549647</v>
      </c>
    </row>
    <row r="110" spans="5:6" x14ac:dyDescent="0.25">
      <c r="E110" s="86">
        <f t="shared" ca="1" si="2"/>
        <v>0.18608144433490847</v>
      </c>
      <c r="F110" s="86">
        <f t="shared" ca="1" si="3"/>
        <v>12.750532268684037</v>
      </c>
    </row>
    <row r="111" spans="5:6" x14ac:dyDescent="0.25">
      <c r="E111" s="86">
        <f t="shared" ca="1" si="2"/>
        <v>0.22331533534104842</v>
      </c>
      <c r="F111" s="86">
        <f t="shared" ca="1" si="3"/>
        <v>13.152597691601006</v>
      </c>
    </row>
    <row r="112" spans="5:6" x14ac:dyDescent="0.25">
      <c r="E112" s="86">
        <f t="shared" ca="1" si="2"/>
        <v>0.55121876956837312</v>
      </c>
      <c r="F112" s="86">
        <f t="shared" ca="1" si="3"/>
        <v>16.202292588092995</v>
      </c>
    </row>
    <row r="113" spans="5:6" x14ac:dyDescent="0.25">
      <c r="E113" s="86">
        <f t="shared" ca="1" si="2"/>
        <v>4.6378232337466074E-2</v>
      </c>
      <c r="F113" s="86">
        <f t="shared" ca="1" si="3"/>
        <v>10.494094144110408</v>
      </c>
    </row>
    <row r="114" spans="5:6" x14ac:dyDescent="0.25">
      <c r="E114" s="86">
        <f t="shared" ca="1" si="2"/>
        <v>8.1515251301291669E-2</v>
      </c>
      <c r="F114" s="86">
        <f t="shared" ca="1" si="3"/>
        <v>11.287646647821376</v>
      </c>
    </row>
    <row r="115" spans="5:6" x14ac:dyDescent="0.25">
      <c r="E115" s="86">
        <f t="shared" ca="1" si="2"/>
        <v>0.49134821115779115</v>
      </c>
      <c r="F115" s="86">
        <f t="shared" ca="1" si="3"/>
        <v>15.637536155727828</v>
      </c>
    </row>
    <row r="116" spans="5:6" x14ac:dyDescent="0.25">
      <c r="E116" s="86">
        <f t="shared" ca="1" si="2"/>
        <v>5.5267267660300434E-2</v>
      </c>
      <c r="F116" s="86">
        <f t="shared" ca="1" si="3"/>
        <v>10.728285627984555</v>
      </c>
    </row>
    <row r="117" spans="5:6" x14ac:dyDescent="0.25">
      <c r="E117" s="86">
        <f t="shared" ca="1" si="2"/>
        <v>0.39774022307148837</v>
      </c>
      <c r="F117" s="86">
        <f t="shared" ca="1" si="3"/>
        <v>14.791250776762988</v>
      </c>
    </row>
    <row r="118" spans="5:6" x14ac:dyDescent="0.25">
      <c r="E118" s="86">
        <f t="shared" ca="1" si="2"/>
        <v>0.87385826628625418</v>
      </c>
      <c r="F118" s="86">
        <f t="shared" ca="1" si="3"/>
        <v>20.798835768993502</v>
      </c>
    </row>
    <row r="119" spans="5:6" x14ac:dyDescent="0.25">
      <c r="E119" s="86">
        <f t="shared" ca="1" si="2"/>
        <v>0.60307895531317612</v>
      </c>
      <c r="F119" s="86">
        <f t="shared" ca="1" si="3"/>
        <v>16.720715578475854</v>
      </c>
    </row>
    <row r="120" spans="5:6" x14ac:dyDescent="0.25">
      <c r="E120" s="86">
        <f t="shared" ca="1" si="2"/>
        <v>0.63103801709179352</v>
      </c>
      <c r="F120" s="86">
        <f t="shared" ca="1" si="3"/>
        <v>17.016186651315536</v>
      </c>
    </row>
    <row r="121" spans="5:6" x14ac:dyDescent="0.25">
      <c r="E121" s="86">
        <f t="shared" ca="1" si="2"/>
        <v>0.26215559806859667</v>
      </c>
      <c r="F121" s="86">
        <f t="shared" ca="1" si="3"/>
        <v>13.54235249854286</v>
      </c>
    </row>
    <row r="122" spans="5:6" x14ac:dyDescent="0.25">
      <c r="E122" s="86">
        <f t="shared" ca="1" si="2"/>
        <v>0.73749410075904309</v>
      </c>
      <c r="F122" s="86">
        <f t="shared" ca="1" si="3"/>
        <v>18.30378126461526</v>
      </c>
    </row>
    <row r="123" spans="5:6" x14ac:dyDescent="0.25">
      <c r="E123" s="86">
        <f t="shared" ca="1" si="2"/>
        <v>0.77403914357878967</v>
      </c>
      <c r="F123" s="86">
        <f t="shared" ca="1" si="3"/>
        <v>18.837323138064345</v>
      </c>
    </row>
    <row r="124" spans="5:6" x14ac:dyDescent="0.25">
      <c r="E124" s="86">
        <f t="shared" ca="1" si="2"/>
        <v>4.6961141361335446E-2</v>
      </c>
      <c r="F124" s="86">
        <f t="shared" ca="1" si="3"/>
        <v>10.510448305789419</v>
      </c>
    </row>
    <row r="125" spans="5:6" x14ac:dyDescent="0.25">
      <c r="E125" s="86">
        <f t="shared" ca="1" si="2"/>
        <v>0.80437977384294246</v>
      </c>
      <c r="F125" s="86">
        <f t="shared" ca="1" si="3"/>
        <v>19.336907335021106</v>
      </c>
    </row>
    <row r="126" spans="5:6" x14ac:dyDescent="0.25">
      <c r="E126" s="86">
        <f t="shared" ca="1" si="2"/>
        <v>0.20085645357653947</v>
      </c>
      <c r="F126" s="86">
        <f t="shared" ca="1" si="3"/>
        <v>12.914213309729668</v>
      </c>
    </row>
    <row r="127" spans="5:6" x14ac:dyDescent="0.25">
      <c r="E127" s="86">
        <f t="shared" ca="1" si="2"/>
        <v>9.2756361519747754E-2</v>
      </c>
      <c r="F127" s="86">
        <f t="shared" ca="1" si="3"/>
        <v>11.488263394876867</v>
      </c>
    </row>
    <row r="128" spans="5:6" x14ac:dyDescent="0.25">
      <c r="E128" s="86">
        <f t="shared" ca="1" si="2"/>
        <v>8.4564324305766658E-2</v>
      </c>
      <c r="F128" s="86">
        <f t="shared" ca="1" si="3"/>
        <v>11.343842883926891</v>
      </c>
    </row>
    <row r="129" spans="5:6" x14ac:dyDescent="0.25">
      <c r="E129" s="86">
        <f t="shared" ca="1" si="2"/>
        <v>7.6100103342187864E-2</v>
      </c>
      <c r="F129" s="86">
        <f t="shared" ca="1" si="3"/>
        <v>11.184133177158387</v>
      </c>
    </row>
    <row r="130" spans="5:6" x14ac:dyDescent="0.25">
      <c r="E130" s="86">
        <f t="shared" ca="1" si="2"/>
        <v>0.43758670348260342</v>
      </c>
      <c r="F130" s="86">
        <f t="shared" ca="1" si="3"/>
        <v>15.14869222183923</v>
      </c>
    </row>
    <row r="131" spans="5:6" x14ac:dyDescent="0.25">
      <c r="E131" s="86">
        <f t="shared" ca="1" si="2"/>
        <v>0.93560003493237975</v>
      </c>
      <c r="F131" s="86">
        <f t="shared" ca="1" si="3"/>
        <v>22.936951052464799</v>
      </c>
    </row>
    <row r="132" spans="5:6" x14ac:dyDescent="0.25">
      <c r="E132" s="86">
        <f t="shared" ref="E132:E195" ca="1" si="4">RAND()</f>
        <v>0.27208886424339662</v>
      </c>
      <c r="F132" s="86">
        <f t="shared" ref="F132:F195" ca="1" si="5">$C$3+$C$4*(-LN(E132^(-1/$C$5)-1))</f>
        <v>13.638515344503524</v>
      </c>
    </row>
    <row r="133" spans="5:6" x14ac:dyDescent="0.25">
      <c r="E133" s="86">
        <f t="shared" ca="1" si="4"/>
        <v>0.15153420239074489</v>
      </c>
      <c r="F133" s="86">
        <f t="shared" ca="1" si="5"/>
        <v>12.339573213507077</v>
      </c>
    </row>
    <row r="134" spans="5:6" x14ac:dyDescent="0.25">
      <c r="E134" s="86">
        <f t="shared" ca="1" si="4"/>
        <v>6.1485301439743845E-2</v>
      </c>
      <c r="F134" s="86">
        <f t="shared" ca="1" si="5"/>
        <v>10.875832312458124</v>
      </c>
    </row>
    <row r="135" spans="5:6" x14ac:dyDescent="0.25">
      <c r="E135" s="86">
        <f t="shared" ca="1" si="4"/>
        <v>0.81542186478937928</v>
      </c>
      <c r="F135" s="86">
        <f t="shared" ca="1" si="5"/>
        <v>19.535066098660678</v>
      </c>
    </row>
    <row r="136" spans="5:6" x14ac:dyDescent="0.25">
      <c r="E136" s="86">
        <f t="shared" ca="1" si="4"/>
        <v>0.49949156958128782</v>
      </c>
      <c r="F136" s="86">
        <f t="shared" ca="1" si="5"/>
        <v>15.712794125055144</v>
      </c>
    </row>
    <row r="137" spans="5:6" x14ac:dyDescent="0.25">
      <c r="E137" s="86">
        <f t="shared" ca="1" si="4"/>
        <v>0.63266396613410636</v>
      </c>
      <c r="F137" s="86">
        <f t="shared" ca="1" si="5"/>
        <v>17.03378578074431</v>
      </c>
    </row>
    <row r="138" spans="5:6" x14ac:dyDescent="0.25">
      <c r="E138" s="86">
        <f t="shared" ca="1" si="4"/>
        <v>0.86601045926924425</v>
      </c>
      <c r="F138" s="86">
        <f t="shared" ca="1" si="5"/>
        <v>20.601832398945831</v>
      </c>
    </row>
    <row r="139" spans="5:6" x14ac:dyDescent="0.25">
      <c r="E139" s="86">
        <f t="shared" ca="1" si="4"/>
        <v>0.24708685568528355</v>
      </c>
      <c r="F139" s="86">
        <f t="shared" ca="1" si="5"/>
        <v>13.393982356271104</v>
      </c>
    </row>
    <row r="140" spans="5:6" x14ac:dyDescent="0.25">
      <c r="E140" s="86">
        <f t="shared" ca="1" si="4"/>
        <v>2.2802148654544552E-2</v>
      </c>
      <c r="F140" s="86">
        <f t="shared" ca="1" si="5"/>
        <v>9.6330184385135293</v>
      </c>
    </row>
    <row r="141" spans="5:6" x14ac:dyDescent="0.25">
      <c r="E141" s="86">
        <f t="shared" ca="1" si="4"/>
        <v>9.2243817932939787E-2</v>
      </c>
      <c r="F141" s="86">
        <f t="shared" ca="1" si="5"/>
        <v>11.4794868070337</v>
      </c>
    </row>
    <row r="142" spans="5:6" x14ac:dyDescent="0.25">
      <c r="E142" s="86">
        <f t="shared" ca="1" si="4"/>
        <v>0.45802586859472694</v>
      </c>
      <c r="F142" s="86">
        <f t="shared" ca="1" si="5"/>
        <v>15.333211945104221</v>
      </c>
    </row>
    <row r="143" spans="5:6" x14ac:dyDescent="0.25">
      <c r="E143" s="86">
        <f t="shared" ca="1" si="4"/>
        <v>0.93573701963765887</v>
      </c>
      <c r="F143" s="86">
        <f t="shared" ca="1" si="5"/>
        <v>22.943600316689889</v>
      </c>
    </row>
    <row r="144" spans="5:6" x14ac:dyDescent="0.25">
      <c r="E144" s="86">
        <f t="shared" ca="1" si="4"/>
        <v>0.76696871507577946</v>
      </c>
      <c r="F144" s="86">
        <f t="shared" ca="1" si="5"/>
        <v>18.728946283393896</v>
      </c>
    </row>
    <row r="145" spans="5:6" x14ac:dyDescent="0.25">
      <c r="E145" s="86">
        <f t="shared" ca="1" si="4"/>
        <v>0.1163166177389453</v>
      </c>
      <c r="F145" s="86">
        <f t="shared" ca="1" si="5"/>
        <v>11.86136284182408</v>
      </c>
    </row>
    <row r="146" spans="5:6" x14ac:dyDescent="0.25">
      <c r="E146" s="86">
        <f t="shared" ca="1" si="4"/>
        <v>8.0034587309364302E-2</v>
      </c>
      <c r="F146" s="86">
        <f t="shared" ca="1" si="5"/>
        <v>11.259831393661864</v>
      </c>
    </row>
    <row r="147" spans="5:6" x14ac:dyDescent="0.25">
      <c r="E147" s="86">
        <f t="shared" ca="1" si="4"/>
        <v>0.38102315429090283</v>
      </c>
      <c r="F147" s="86">
        <f t="shared" ca="1" si="5"/>
        <v>14.641399089201803</v>
      </c>
    </row>
    <row r="148" spans="5:6" x14ac:dyDescent="0.25">
      <c r="E148" s="86">
        <f t="shared" ca="1" si="4"/>
        <v>0.21287121114001029</v>
      </c>
      <c r="F148" s="86">
        <f t="shared" ca="1" si="5"/>
        <v>13.043151331514125</v>
      </c>
    </row>
    <row r="149" spans="5:6" x14ac:dyDescent="0.25">
      <c r="E149" s="86">
        <f t="shared" ca="1" si="4"/>
        <v>0.50844341190751041</v>
      </c>
      <c r="F149" s="86">
        <f t="shared" ca="1" si="5"/>
        <v>15.796012066295873</v>
      </c>
    </row>
    <row r="150" spans="5:6" x14ac:dyDescent="0.25">
      <c r="E150" s="86">
        <f t="shared" ca="1" si="4"/>
        <v>0.90288246819677598</v>
      </c>
      <c r="F150" s="86">
        <f t="shared" ca="1" si="5"/>
        <v>21.641172988500045</v>
      </c>
    </row>
    <row r="151" spans="5:6" x14ac:dyDescent="0.25">
      <c r="E151" s="86">
        <f t="shared" ca="1" si="4"/>
        <v>0.17641571125816002</v>
      </c>
      <c r="F151" s="86">
        <f t="shared" ca="1" si="5"/>
        <v>12.639935384698099</v>
      </c>
    </row>
    <row r="152" spans="5:6" x14ac:dyDescent="0.25">
      <c r="E152" s="86">
        <f t="shared" ca="1" si="4"/>
        <v>0.41158577688339071</v>
      </c>
      <c r="F152" s="86">
        <f t="shared" ca="1" si="5"/>
        <v>14.915289474044634</v>
      </c>
    </row>
    <row r="153" spans="5:6" x14ac:dyDescent="0.25">
      <c r="E153" s="86">
        <f t="shared" ca="1" si="4"/>
        <v>0.50979455711013277</v>
      </c>
      <c r="F153" s="86">
        <f t="shared" ca="1" si="5"/>
        <v>15.808619927349293</v>
      </c>
    </row>
    <row r="154" spans="5:6" x14ac:dyDescent="0.25">
      <c r="E154" s="86">
        <f t="shared" ca="1" si="4"/>
        <v>0.3668007592374114</v>
      </c>
      <c r="F154" s="86">
        <f t="shared" ca="1" si="5"/>
        <v>14.513608577028283</v>
      </c>
    </row>
    <row r="155" spans="5:6" x14ac:dyDescent="0.25">
      <c r="E155" s="86">
        <f t="shared" ca="1" si="4"/>
        <v>0.69824261304410851</v>
      </c>
      <c r="F155" s="86">
        <f t="shared" ca="1" si="5"/>
        <v>17.791634680851242</v>
      </c>
    </row>
    <row r="156" spans="5:6" x14ac:dyDescent="0.25">
      <c r="E156" s="86">
        <f t="shared" ca="1" si="4"/>
        <v>0.65884740585250656</v>
      </c>
      <c r="F156" s="86">
        <f t="shared" ca="1" si="5"/>
        <v>17.324377588995759</v>
      </c>
    </row>
    <row r="157" spans="5:6" x14ac:dyDescent="0.25">
      <c r="E157" s="86">
        <f t="shared" ca="1" si="4"/>
        <v>0.60288924413998202</v>
      </c>
      <c r="F157" s="86">
        <f t="shared" ca="1" si="5"/>
        <v>16.718753762106736</v>
      </c>
    </row>
    <row r="158" spans="5:6" x14ac:dyDescent="0.25">
      <c r="E158" s="86">
        <f t="shared" ca="1" si="4"/>
        <v>0.62235375567161033</v>
      </c>
      <c r="F158" s="86">
        <f t="shared" ca="1" si="5"/>
        <v>16.92299875167361</v>
      </c>
    </row>
    <row r="159" spans="5:6" x14ac:dyDescent="0.25">
      <c r="E159" s="86">
        <f t="shared" ca="1" si="4"/>
        <v>0.79566893173612685</v>
      </c>
      <c r="F159" s="86">
        <f t="shared" ca="1" si="5"/>
        <v>19.187191705830134</v>
      </c>
    </row>
    <row r="160" spans="5:6" x14ac:dyDescent="0.25">
      <c r="E160" s="86">
        <f t="shared" ca="1" si="4"/>
        <v>0.69673583867381916</v>
      </c>
      <c r="F160" s="86">
        <f t="shared" ca="1" si="5"/>
        <v>17.772989822693525</v>
      </c>
    </row>
    <row r="161" spans="5:6" x14ac:dyDescent="0.25">
      <c r="E161" s="86">
        <f t="shared" ca="1" si="4"/>
        <v>0.67665720588479261</v>
      </c>
      <c r="F161" s="86">
        <f t="shared" ca="1" si="5"/>
        <v>17.530660750914578</v>
      </c>
    </row>
    <row r="162" spans="5:6" x14ac:dyDescent="0.25">
      <c r="E162" s="86">
        <f t="shared" ca="1" si="4"/>
        <v>0.96446082051301119</v>
      </c>
      <c r="F162" s="86">
        <f t="shared" ca="1" si="5"/>
        <v>24.774694573739133</v>
      </c>
    </row>
    <row r="163" spans="5:6" x14ac:dyDescent="0.25">
      <c r="E163" s="86">
        <f t="shared" ca="1" si="4"/>
        <v>0.16855226687622527</v>
      </c>
      <c r="F163" s="86">
        <f t="shared" ca="1" si="5"/>
        <v>12.547628079868911</v>
      </c>
    </row>
    <row r="164" spans="5:6" x14ac:dyDescent="0.25">
      <c r="E164" s="86">
        <f t="shared" ca="1" si="4"/>
        <v>4.8738600610061522E-2</v>
      </c>
      <c r="F164" s="86">
        <f t="shared" ca="1" si="5"/>
        <v>10.559380181224165</v>
      </c>
    </row>
    <row r="165" spans="5:6" x14ac:dyDescent="0.25">
      <c r="E165" s="86">
        <f t="shared" ca="1" si="4"/>
        <v>0.51869499693428156</v>
      </c>
      <c r="F165" s="86">
        <f t="shared" ca="1" si="5"/>
        <v>15.892003120161732</v>
      </c>
    </row>
    <row r="166" spans="5:6" x14ac:dyDescent="0.25">
      <c r="E166" s="86">
        <f t="shared" ca="1" si="4"/>
        <v>0.12353592098759802</v>
      </c>
      <c r="F166" s="86">
        <f t="shared" ca="1" si="5"/>
        <v>11.965864830087899</v>
      </c>
    </row>
    <row r="167" spans="5:6" x14ac:dyDescent="0.25">
      <c r="E167" s="86">
        <f t="shared" ca="1" si="4"/>
        <v>0.7982445326231703</v>
      </c>
      <c r="F167" s="86">
        <f t="shared" ca="1" si="5"/>
        <v>19.23088853121871</v>
      </c>
    </row>
    <row r="168" spans="5:6" x14ac:dyDescent="0.25">
      <c r="E168" s="86">
        <f t="shared" ca="1" si="4"/>
        <v>2.5635744513596181E-2</v>
      </c>
      <c r="F168" s="86">
        <f t="shared" ca="1" si="5"/>
        <v>9.7668891750623601</v>
      </c>
    </row>
    <row r="169" spans="5:6" x14ac:dyDescent="0.25">
      <c r="E169" s="86">
        <f t="shared" ca="1" si="4"/>
        <v>0.99434919437261848</v>
      </c>
      <c r="F169" s="86">
        <f t="shared" ca="1" si="5"/>
        <v>30.345988758776031</v>
      </c>
    </row>
    <row r="170" spans="5:6" x14ac:dyDescent="0.25">
      <c r="E170" s="86">
        <f t="shared" ca="1" si="4"/>
        <v>0.19501962245761539</v>
      </c>
      <c r="F170" s="86">
        <f t="shared" ca="1" si="5"/>
        <v>12.850273103987103</v>
      </c>
    </row>
    <row r="171" spans="5:6" x14ac:dyDescent="0.25">
      <c r="E171" s="86">
        <f t="shared" ca="1" si="4"/>
        <v>0.66496194501091099</v>
      </c>
      <c r="F171" s="86">
        <f t="shared" ca="1" si="5"/>
        <v>17.394350793107947</v>
      </c>
    </row>
    <row r="172" spans="5:6" x14ac:dyDescent="0.25">
      <c r="E172" s="86">
        <f t="shared" ca="1" si="4"/>
        <v>0.7458144044077345</v>
      </c>
      <c r="F172" s="86">
        <f t="shared" ca="1" si="5"/>
        <v>18.419797994155509</v>
      </c>
    </row>
    <row r="173" spans="5:6" x14ac:dyDescent="0.25">
      <c r="E173" s="86">
        <f t="shared" ca="1" si="4"/>
        <v>0.50396950206878377</v>
      </c>
      <c r="F173" s="86">
        <f t="shared" ca="1" si="5"/>
        <v>15.754354974346173</v>
      </c>
    </row>
    <row r="174" spans="5:6" x14ac:dyDescent="0.25">
      <c r="E174" s="86">
        <f t="shared" ca="1" si="4"/>
        <v>0.43852759332548807</v>
      </c>
      <c r="F174" s="86">
        <f t="shared" ca="1" si="5"/>
        <v>15.157160901483257</v>
      </c>
    </row>
    <row r="175" spans="5:6" x14ac:dyDescent="0.25">
      <c r="E175" s="86">
        <f t="shared" ca="1" si="4"/>
        <v>0.14465507569566849</v>
      </c>
      <c r="F175" s="86">
        <f t="shared" ca="1" si="5"/>
        <v>12.25178054967596</v>
      </c>
    </row>
    <row r="176" spans="5:6" x14ac:dyDescent="0.25">
      <c r="E176" s="86">
        <f t="shared" ca="1" si="4"/>
        <v>0.16246885180921278</v>
      </c>
      <c r="F176" s="86">
        <f t="shared" ca="1" si="5"/>
        <v>12.474634415034162</v>
      </c>
    </row>
    <row r="177" spans="5:6" x14ac:dyDescent="0.25">
      <c r="E177" s="86">
        <f t="shared" ca="1" si="4"/>
        <v>0.69649002758298639</v>
      </c>
      <c r="F177" s="86">
        <f t="shared" ca="1" si="5"/>
        <v>17.769954543111385</v>
      </c>
    </row>
    <row r="178" spans="5:6" x14ac:dyDescent="0.25">
      <c r="E178" s="86">
        <f t="shared" ca="1" si="4"/>
        <v>0.21192371279239131</v>
      </c>
      <c r="F178" s="86">
        <f t="shared" ca="1" si="5"/>
        <v>13.033105972987528</v>
      </c>
    </row>
    <row r="179" spans="5:6" x14ac:dyDescent="0.25">
      <c r="E179" s="86">
        <f t="shared" ca="1" si="4"/>
        <v>0.42642329296252712</v>
      </c>
      <c r="F179" s="86">
        <f t="shared" ca="1" si="5"/>
        <v>15.048355431952857</v>
      </c>
    </row>
    <row r="180" spans="5:6" x14ac:dyDescent="0.25">
      <c r="E180" s="86">
        <f t="shared" ca="1" si="4"/>
        <v>0.99502303884655252</v>
      </c>
      <c r="F180" s="86">
        <f t="shared" ca="1" si="5"/>
        <v>30.72814318018289</v>
      </c>
    </row>
    <row r="181" spans="5:6" x14ac:dyDescent="0.25">
      <c r="E181" s="86">
        <f t="shared" ca="1" si="4"/>
        <v>0.72609961591873107</v>
      </c>
      <c r="F181" s="86">
        <f t="shared" ca="1" si="5"/>
        <v>18.149445958784185</v>
      </c>
    </row>
    <row r="182" spans="5:6" x14ac:dyDescent="0.25">
      <c r="E182" s="86">
        <f t="shared" ca="1" si="4"/>
        <v>0.57473343738650085</v>
      </c>
      <c r="F182" s="86">
        <f t="shared" ca="1" si="5"/>
        <v>16.433215412581408</v>
      </c>
    </row>
    <row r="183" spans="5:6" x14ac:dyDescent="0.25">
      <c r="E183" s="86">
        <f t="shared" ca="1" si="4"/>
        <v>0.28918836931499403</v>
      </c>
      <c r="F183" s="86">
        <f t="shared" ca="1" si="5"/>
        <v>13.80144657311531</v>
      </c>
    </row>
    <row r="184" spans="5:6" x14ac:dyDescent="0.25">
      <c r="E184" s="86">
        <f t="shared" ca="1" si="4"/>
        <v>0.46138501726799563</v>
      </c>
      <c r="F184" s="86">
        <f t="shared" ca="1" si="5"/>
        <v>15.363667854050155</v>
      </c>
    </row>
    <row r="185" spans="5:6" x14ac:dyDescent="0.25">
      <c r="E185" s="86">
        <f t="shared" ca="1" si="4"/>
        <v>0.44090914213800436</v>
      </c>
      <c r="F185" s="86">
        <f t="shared" ca="1" si="5"/>
        <v>15.178606069147357</v>
      </c>
    </row>
    <row r="186" spans="5:6" x14ac:dyDescent="0.25">
      <c r="E186" s="86">
        <f t="shared" ca="1" si="4"/>
        <v>0.37334815568334134</v>
      </c>
      <c r="F186" s="86">
        <f t="shared" ca="1" si="5"/>
        <v>14.572486767032064</v>
      </c>
    </row>
    <row r="187" spans="5:6" x14ac:dyDescent="0.25">
      <c r="E187" s="86">
        <f t="shared" ca="1" si="4"/>
        <v>0.70332811048882493</v>
      </c>
      <c r="F187" s="86">
        <f t="shared" ca="1" si="5"/>
        <v>17.855068850229149</v>
      </c>
    </row>
    <row r="188" spans="5:6" x14ac:dyDescent="0.25">
      <c r="E188" s="86">
        <f t="shared" ca="1" si="4"/>
        <v>0.22916138836812061</v>
      </c>
      <c r="F188" s="86">
        <f t="shared" ca="1" si="5"/>
        <v>13.212896527758945</v>
      </c>
    </row>
    <row r="189" spans="5:6" x14ac:dyDescent="0.25">
      <c r="E189" s="86">
        <f t="shared" ca="1" si="4"/>
        <v>0.56255823872952571</v>
      </c>
      <c r="F189" s="86">
        <f t="shared" ca="1" si="5"/>
        <v>16.312877404991983</v>
      </c>
    </row>
    <row r="190" spans="5:6" x14ac:dyDescent="0.25">
      <c r="E190" s="86">
        <f t="shared" ca="1" si="4"/>
        <v>0.58354806534289505</v>
      </c>
      <c r="F190" s="86">
        <f t="shared" ca="1" si="5"/>
        <v>16.521462535217317</v>
      </c>
    </row>
    <row r="191" spans="5:6" x14ac:dyDescent="0.25">
      <c r="E191" s="86">
        <f t="shared" ca="1" si="4"/>
        <v>0.52640025133914192</v>
      </c>
      <c r="F191" s="86">
        <f t="shared" ca="1" si="5"/>
        <v>15.964681018978538</v>
      </c>
    </row>
    <row r="192" spans="5:6" x14ac:dyDescent="0.25">
      <c r="E192" s="86">
        <f t="shared" ca="1" si="4"/>
        <v>0.56183235405173548</v>
      </c>
      <c r="F192" s="86">
        <f t="shared" ca="1" si="5"/>
        <v>16.305756726070882</v>
      </c>
    </row>
    <row r="193" spans="5:6" x14ac:dyDescent="0.25">
      <c r="E193" s="86">
        <f t="shared" ca="1" si="4"/>
        <v>0.91116171404472435</v>
      </c>
      <c r="F193" s="86">
        <f t="shared" ca="1" si="5"/>
        <v>21.924702246798095</v>
      </c>
    </row>
    <row r="194" spans="5:6" x14ac:dyDescent="0.25">
      <c r="E194" s="86">
        <f t="shared" ca="1" si="4"/>
        <v>0.49688461720620791</v>
      </c>
      <c r="F194" s="86">
        <f t="shared" ca="1" si="5"/>
        <v>15.688657471451709</v>
      </c>
    </row>
    <row r="195" spans="5:6" x14ac:dyDescent="0.25">
      <c r="E195" s="86">
        <f t="shared" ca="1" si="4"/>
        <v>0.56407436958014767</v>
      </c>
      <c r="F195" s="86">
        <f t="shared" ca="1" si="5"/>
        <v>16.327769148851395</v>
      </c>
    </row>
    <row r="196" spans="5:6" x14ac:dyDescent="0.25">
      <c r="E196" s="86">
        <f t="shared" ref="E196:E259" ca="1" si="6">RAND()</f>
        <v>0.84078736821756472</v>
      </c>
      <c r="F196" s="86">
        <f t="shared" ref="F196:F259" ca="1" si="7">$C$3+$C$4*(-LN(E196^(-1/$C$5)-1))</f>
        <v>20.032315910914114</v>
      </c>
    </row>
    <row r="197" spans="5:6" x14ac:dyDescent="0.25">
      <c r="E197" s="86">
        <f t="shared" ca="1" si="6"/>
        <v>0.24400444177003711</v>
      </c>
      <c r="F197" s="86">
        <f t="shared" ca="1" si="7"/>
        <v>13.363221961838544</v>
      </c>
    </row>
    <row r="198" spans="5:6" x14ac:dyDescent="0.25">
      <c r="E198" s="86">
        <f t="shared" ca="1" si="6"/>
        <v>0.69794155699601623</v>
      </c>
      <c r="F198" s="86">
        <f t="shared" ca="1" si="7"/>
        <v>17.787904001320499</v>
      </c>
    </row>
    <row r="199" spans="5:6" x14ac:dyDescent="0.25">
      <c r="E199" s="86">
        <f t="shared" ca="1" si="6"/>
        <v>0.62913246415376134</v>
      </c>
      <c r="F199" s="86">
        <f t="shared" ca="1" si="7"/>
        <v>16.99562295005272</v>
      </c>
    </row>
    <row r="200" spans="5:6" x14ac:dyDescent="0.25">
      <c r="E200" s="86">
        <f t="shared" ca="1" si="6"/>
        <v>0.66865833972352462</v>
      </c>
      <c r="F200" s="86">
        <f t="shared" ca="1" si="7"/>
        <v>17.437073527660445</v>
      </c>
    </row>
    <row r="201" spans="5:6" x14ac:dyDescent="0.25">
      <c r="E201" s="86">
        <f t="shared" ca="1" si="6"/>
        <v>0.61476781119215818</v>
      </c>
      <c r="F201" s="86">
        <f t="shared" ca="1" si="7"/>
        <v>16.842666792437804</v>
      </c>
    </row>
    <row r="202" spans="5:6" x14ac:dyDescent="0.25">
      <c r="E202" s="86">
        <f t="shared" ca="1" si="6"/>
        <v>0.75059770265977466</v>
      </c>
      <c r="F202" s="86">
        <f t="shared" ca="1" si="7"/>
        <v>18.487853380906415</v>
      </c>
    </row>
    <row r="203" spans="5:6" x14ac:dyDescent="0.25">
      <c r="E203" s="86">
        <f t="shared" ca="1" si="6"/>
        <v>0.53224318681059823</v>
      </c>
      <c r="F203" s="86">
        <f t="shared" ca="1" si="7"/>
        <v>16.020118957750334</v>
      </c>
    </row>
    <row r="204" spans="5:6" x14ac:dyDescent="0.25">
      <c r="E204" s="86">
        <f t="shared" ca="1" si="6"/>
        <v>0.33127258602912701</v>
      </c>
      <c r="F204" s="86">
        <f t="shared" ca="1" si="7"/>
        <v>14.19173881174669</v>
      </c>
    </row>
    <row r="205" spans="5:6" x14ac:dyDescent="0.25">
      <c r="E205" s="86">
        <f t="shared" ca="1" si="6"/>
        <v>0.62810875810105393</v>
      </c>
      <c r="F205" s="86">
        <f t="shared" ca="1" si="7"/>
        <v>16.9846029256443</v>
      </c>
    </row>
    <row r="206" spans="5:6" x14ac:dyDescent="0.25">
      <c r="E206" s="86">
        <f t="shared" ca="1" si="6"/>
        <v>0.71885961491011618</v>
      </c>
      <c r="F206" s="86">
        <f t="shared" ca="1" si="7"/>
        <v>18.053919363163729</v>
      </c>
    </row>
    <row r="207" spans="5:6" x14ac:dyDescent="0.25">
      <c r="E207" s="86">
        <f t="shared" ca="1" si="6"/>
        <v>0.18553108954584274</v>
      </c>
      <c r="F207" s="86">
        <f t="shared" ca="1" si="7"/>
        <v>12.744314247952236</v>
      </c>
    </row>
    <row r="208" spans="5:6" x14ac:dyDescent="0.25">
      <c r="E208" s="86">
        <f t="shared" ca="1" si="6"/>
        <v>0.3482765107370962</v>
      </c>
      <c r="F208" s="86">
        <f t="shared" ca="1" si="7"/>
        <v>14.346390041244064</v>
      </c>
    </row>
    <row r="209" spans="5:6" x14ac:dyDescent="0.25">
      <c r="E209" s="86">
        <f t="shared" ca="1" si="6"/>
        <v>0.57583470760302036</v>
      </c>
      <c r="F209" s="86">
        <f t="shared" ca="1" si="7"/>
        <v>16.444187360855878</v>
      </c>
    </row>
    <row r="210" spans="5:6" x14ac:dyDescent="0.25">
      <c r="E210" s="86">
        <f t="shared" ca="1" si="6"/>
        <v>1.8266429541116125E-3</v>
      </c>
      <c r="F210" s="86">
        <f t="shared" ca="1" si="7"/>
        <v>7.2163583675175031</v>
      </c>
    </row>
    <row r="211" spans="5:6" x14ac:dyDescent="0.25">
      <c r="E211" s="86">
        <f t="shared" ca="1" si="6"/>
        <v>5.9229385937924262E-2</v>
      </c>
      <c r="F211" s="86">
        <f t="shared" ca="1" si="7"/>
        <v>10.823632306061972</v>
      </c>
    </row>
    <row r="212" spans="5:6" x14ac:dyDescent="0.25">
      <c r="E212" s="86">
        <f t="shared" ca="1" si="6"/>
        <v>0.38439012182868126</v>
      </c>
      <c r="F212" s="86">
        <f t="shared" ca="1" si="7"/>
        <v>14.671602108068253</v>
      </c>
    </row>
    <row r="213" spans="5:6" x14ac:dyDescent="0.25">
      <c r="E213" s="86">
        <f t="shared" ca="1" si="6"/>
        <v>0.81032696352161138</v>
      </c>
      <c r="F213" s="86">
        <f t="shared" ca="1" si="7"/>
        <v>19.442408947809756</v>
      </c>
    </row>
    <row r="214" spans="5:6" x14ac:dyDescent="0.25">
      <c r="E214" s="86">
        <f t="shared" ca="1" si="6"/>
        <v>0.22330885566057601</v>
      </c>
      <c r="F214" s="86">
        <f t="shared" ca="1" si="7"/>
        <v>13.152530488310127</v>
      </c>
    </row>
    <row r="215" spans="5:6" x14ac:dyDescent="0.25">
      <c r="E215" s="86">
        <f t="shared" ca="1" si="6"/>
        <v>0.94171861301646764</v>
      </c>
      <c r="F215" s="86">
        <f t="shared" ca="1" si="7"/>
        <v>23.248076153799659</v>
      </c>
    </row>
    <row r="216" spans="5:6" x14ac:dyDescent="0.25">
      <c r="E216" s="86">
        <f t="shared" ca="1" si="6"/>
        <v>0.20908319142394927</v>
      </c>
      <c r="F216" s="86">
        <f t="shared" ca="1" si="7"/>
        <v>13.002868637681841</v>
      </c>
    </row>
    <row r="217" spans="5:6" x14ac:dyDescent="0.25">
      <c r="E217" s="86">
        <f t="shared" ca="1" si="6"/>
        <v>0.77457342673782137</v>
      </c>
      <c r="F217" s="86">
        <f t="shared" ca="1" si="7"/>
        <v>18.845624736577005</v>
      </c>
    </row>
    <row r="218" spans="5:6" x14ac:dyDescent="0.25">
      <c r="E218" s="86">
        <f t="shared" ca="1" si="6"/>
        <v>0.13999190299537589</v>
      </c>
      <c r="F218" s="86">
        <f t="shared" ca="1" si="7"/>
        <v>12.190894717395164</v>
      </c>
    </row>
    <row r="219" spans="5:6" x14ac:dyDescent="0.25">
      <c r="E219" s="86">
        <f t="shared" ca="1" si="6"/>
        <v>0.21789692661380156</v>
      </c>
      <c r="F219" s="86">
        <f t="shared" ca="1" si="7"/>
        <v>13.096103938250684</v>
      </c>
    </row>
    <row r="220" spans="5:6" x14ac:dyDescent="0.25">
      <c r="E220" s="86">
        <f t="shared" ca="1" si="6"/>
        <v>6.7693147745366167E-2</v>
      </c>
      <c r="F220" s="86">
        <f t="shared" ca="1" si="7"/>
        <v>11.012603242664165</v>
      </c>
    </row>
    <row r="221" spans="5:6" x14ac:dyDescent="0.25">
      <c r="E221" s="86">
        <f t="shared" ca="1" si="6"/>
        <v>0.99139243126709242</v>
      </c>
      <c r="F221" s="86">
        <f t="shared" ca="1" si="7"/>
        <v>29.078102147844383</v>
      </c>
    </row>
    <row r="222" spans="5:6" x14ac:dyDescent="0.25">
      <c r="E222" s="86">
        <f t="shared" ca="1" si="6"/>
        <v>5.3985974177127694E-2</v>
      </c>
      <c r="F222" s="86">
        <f t="shared" ca="1" si="7"/>
        <v>10.696365941419657</v>
      </c>
    </row>
    <row r="223" spans="5:6" x14ac:dyDescent="0.25">
      <c r="E223" s="86">
        <f t="shared" ca="1" si="6"/>
        <v>0.54031980801795942</v>
      </c>
      <c r="F223" s="86">
        <f t="shared" ca="1" si="7"/>
        <v>16.097243465464928</v>
      </c>
    </row>
    <row r="224" spans="5:6" x14ac:dyDescent="0.25">
      <c r="E224" s="86">
        <f t="shared" ca="1" si="6"/>
        <v>0.86765622781301932</v>
      </c>
      <c r="F224" s="86">
        <f t="shared" ca="1" si="7"/>
        <v>20.642261394150729</v>
      </c>
    </row>
    <row r="225" spans="5:6" x14ac:dyDescent="0.25">
      <c r="E225" s="86">
        <f t="shared" ca="1" si="6"/>
        <v>0.83095392040404292</v>
      </c>
      <c r="F225" s="86">
        <f t="shared" ca="1" si="7"/>
        <v>19.831853689582168</v>
      </c>
    </row>
    <row r="226" spans="5:6" x14ac:dyDescent="0.25">
      <c r="E226" s="86">
        <f t="shared" ca="1" si="6"/>
        <v>0.21517500088980157</v>
      </c>
      <c r="F226" s="86">
        <f t="shared" ca="1" si="7"/>
        <v>13.067492914650757</v>
      </c>
    </row>
    <row r="227" spans="5:6" x14ac:dyDescent="0.25">
      <c r="E227" s="86">
        <f t="shared" ca="1" si="6"/>
        <v>0.15489334577935598</v>
      </c>
      <c r="F227" s="86">
        <f t="shared" ca="1" si="7"/>
        <v>12.381623937236121</v>
      </c>
    </row>
    <row r="228" spans="5:6" x14ac:dyDescent="0.25">
      <c r="E228" s="86">
        <f t="shared" ca="1" si="6"/>
        <v>0.39313738290346145</v>
      </c>
      <c r="F228" s="86">
        <f t="shared" ca="1" si="7"/>
        <v>14.750012102501561</v>
      </c>
    </row>
    <row r="229" spans="5:6" x14ac:dyDescent="0.25">
      <c r="E229" s="86">
        <f t="shared" ca="1" si="6"/>
        <v>0.43783773652288804</v>
      </c>
      <c r="F229" s="86">
        <f t="shared" ca="1" si="7"/>
        <v>15.150951495337969</v>
      </c>
    </row>
    <row r="230" spans="5:6" x14ac:dyDescent="0.25">
      <c r="E230" s="86">
        <f t="shared" ca="1" si="6"/>
        <v>0.94125452066061099</v>
      </c>
      <c r="F230" s="86">
        <f t="shared" ca="1" si="7"/>
        <v>23.223401733285357</v>
      </c>
    </row>
    <row r="231" spans="5:6" x14ac:dyDescent="0.25">
      <c r="E231" s="86">
        <f t="shared" ca="1" si="6"/>
        <v>0.34148357086853232</v>
      </c>
      <c r="F231" s="86">
        <f t="shared" ca="1" si="7"/>
        <v>14.284764317789064</v>
      </c>
    </row>
    <row r="232" spans="5:6" x14ac:dyDescent="0.25">
      <c r="E232" s="86">
        <f t="shared" ca="1" si="6"/>
        <v>0.7470229394316158</v>
      </c>
      <c r="F232" s="86">
        <f t="shared" ca="1" si="7"/>
        <v>18.436896543723122</v>
      </c>
    </row>
    <row r="233" spans="5:6" x14ac:dyDescent="0.25">
      <c r="E233" s="86">
        <f t="shared" ca="1" si="6"/>
        <v>9.5506499713753912E-2</v>
      </c>
      <c r="F233" s="86">
        <f t="shared" ca="1" si="7"/>
        <v>11.534808913358795</v>
      </c>
    </row>
    <row r="234" spans="5:6" x14ac:dyDescent="0.25">
      <c r="E234" s="86">
        <f t="shared" ca="1" si="6"/>
        <v>0.85474789826430475</v>
      </c>
      <c r="F234" s="86">
        <f t="shared" ca="1" si="7"/>
        <v>20.336614618064747</v>
      </c>
    </row>
    <row r="235" spans="5:6" x14ac:dyDescent="0.25">
      <c r="E235" s="86">
        <f t="shared" ca="1" si="6"/>
        <v>1.3156886757124453E-2</v>
      </c>
      <c r="F235" s="86">
        <f t="shared" ca="1" si="7"/>
        <v>9.0386068606079029</v>
      </c>
    </row>
    <row r="236" spans="5:6" x14ac:dyDescent="0.25">
      <c r="E236" s="86">
        <f t="shared" ca="1" si="6"/>
        <v>0.72119590833233305</v>
      </c>
      <c r="F236" s="86">
        <f t="shared" ca="1" si="7"/>
        <v>18.084538907741226</v>
      </c>
    </row>
    <row r="237" spans="5:6" x14ac:dyDescent="0.25">
      <c r="E237" s="86">
        <f t="shared" ca="1" si="6"/>
        <v>0.98392024029260883</v>
      </c>
      <c r="F237" s="86">
        <f t="shared" ca="1" si="7"/>
        <v>27.189748352089794</v>
      </c>
    </row>
    <row r="238" spans="5:6" x14ac:dyDescent="0.25">
      <c r="E238" s="86">
        <f t="shared" ca="1" si="6"/>
        <v>0.509402886654161</v>
      </c>
      <c r="F238" s="86">
        <f t="shared" ca="1" si="7"/>
        <v>15.804963833855606</v>
      </c>
    </row>
    <row r="239" spans="5:6" x14ac:dyDescent="0.25">
      <c r="E239" s="86">
        <f t="shared" ca="1" si="6"/>
        <v>0.7754802758770335</v>
      </c>
      <c r="F239" s="86">
        <f t="shared" ca="1" si="7"/>
        <v>18.859752186510491</v>
      </c>
    </row>
    <row r="240" spans="5:6" x14ac:dyDescent="0.25">
      <c r="E240" s="86">
        <f t="shared" ca="1" si="6"/>
        <v>0.36028297029521184</v>
      </c>
      <c r="F240" s="86">
        <f t="shared" ca="1" si="7"/>
        <v>14.454892583742508</v>
      </c>
    </row>
    <row r="241" spans="5:6" x14ac:dyDescent="0.25">
      <c r="E241" s="86">
        <f t="shared" ca="1" si="6"/>
        <v>0.12147847097266451</v>
      </c>
      <c r="F241" s="86">
        <f t="shared" ca="1" si="7"/>
        <v>11.936477554677797</v>
      </c>
    </row>
    <row r="242" spans="5:6" x14ac:dyDescent="0.25">
      <c r="E242" s="86">
        <f t="shared" ca="1" si="6"/>
        <v>0.66372576688280926</v>
      </c>
      <c r="F242" s="86">
        <f t="shared" ca="1" si="7"/>
        <v>17.380134921456751</v>
      </c>
    </row>
    <row r="243" spans="5:6" x14ac:dyDescent="0.25">
      <c r="E243" s="86">
        <f t="shared" ca="1" si="6"/>
        <v>0.81460659640407718</v>
      </c>
      <c r="F243" s="86">
        <f t="shared" ca="1" si="7"/>
        <v>19.520093002046391</v>
      </c>
    </row>
    <row r="244" spans="5:6" x14ac:dyDescent="0.25">
      <c r="E244" s="86">
        <f t="shared" ca="1" si="6"/>
        <v>0.65855372249529409</v>
      </c>
      <c r="F244" s="86">
        <f t="shared" ca="1" si="7"/>
        <v>17.321038134960901</v>
      </c>
    </row>
    <row r="245" spans="5:6" x14ac:dyDescent="0.25">
      <c r="E245" s="86">
        <f t="shared" ca="1" si="6"/>
        <v>7.3951871395210977E-2</v>
      </c>
      <c r="F245" s="86">
        <f t="shared" ca="1" si="7"/>
        <v>11.141636136028405</v>
      </c>
    </row>
    <row r="246" spans="5:6" x14ac:dyDescent="0.25">
      <c r="E246" s="86">
        <f t="shared" ca="1" si="6"/>
        <v>0.40700810886667116</v>
      </c>
      <c r="F246" s="86">
        <f t="shared" ca="1" si="7"/>
        <v>14.874274334516457</v>
      </c>
    </row>
    <row r="247" spans="5:6" x14ac:dyDescent="0.25">
      <c r="E247" s="86">
        <f t="shared" ca="1" si="6"/>
        <v>0.89573086610777852</v>
      </c>
      <c r="F247" s="86">
        <f t="shared" ca="1" si="7"/>
        <v>21.413900808545932</v>
      </c>
    </row>
    <row r="248" spans="5:6" x14ac:dyDescent="0.25">
      <c r="E248" s="86">
        <f t="shared" ca="1" si="6"/>
        <v>0.34371663759141291</v>
      </c>
      <c r="F248" s="86">
        <f t="shared" ca="1" si="7"/>
        <v>14.30504395678102</v>
      </c>
    </row>
    <row r="249" spans="5:6" x14ac:dyDescent="0.25">
      <c r="E249" s="86">
        <f t="shared" ca="1" si="6"/>
        <v>0.88889006488860767</v>
      </c>
      <c r="F249" s="86">
        <f t="shared" ca="1" si="7"/>
        <v>21.20967664240726</v>
      </c>
    </row>
    <row r="250" spans="5:6" x14ac:dyDescent="0.25">
      <c r="E250" s="86">
        <f t="shared" ca="1" si="6"/>
        <v>1.8789870547902821E-3</v>
      </c>
      <c r="F250" s="86">
        <f t="shared" ca="1" si="7"/>
        <v>7.2400392676850043</v>
      </c>
    </row>
    <row r="251" spans="5:6" x14ac:dyDescent="0.25">
      <c r="E251" s="86">
        <f t="shared" ca="1" si="6"/>
        <v>0.54359844605095131</v>
      </c>
      <c r="F251" s="86">
        <f t="shared" ca="1" si="7"/>
        <v>16.128723094519593</v>
      </c>
    </row>
    <row r="252" spans="5:6" x14ac:dyDescent="0.25">
      <c r="E252" s="86">
        <f t="shared" ca="1" si="6"/>
        <v>0.21477877324095418</v>
      </c>
      <c r="F252" s="86">
        <f t="shared" ca="1" si="7"/>
        <v>13.063314719839934</v>
      </c>
    </row>
    <row r="253" spans="5:6" x14ac:dyDescent="0.25">
      <c r="E253" s="86">
        <f t="shared" ca="1" si="6"/>
        <v>0.77473569938479703</v>
      </c>
      <c r="F253" s="86">
        <f t="shared" ca="1" si="7"/>
        <v>18.848149292123814</v>
      </c>
    </row>
    <row r="254" spans="5:6" x14ac:dyDescent="0.25">
      <c r="E254" s="86">
        <f t="shared" ca="1" si="6"/>
        <v>0.39490164853221965</v>
      </c>
      <c r="F254" s="86">
        <f t="shared" ca="1" si="7"/>
        <v>14.765819970215283</v>
      </c>
    </row>
    <row r="255" spans="5:6" x14ac:dyDescent="0.25">
      <c r="E255" s="86">
        <f t="shared" ca="1" si="6"/>
        <v>0.67507277835732826</v>
      </c>
      <c r="F255" s="86">
        <f t="shared" ca="1" si="7"/>
        <v>17.511996306148639</v>
      </c>
    </row>
    <row r="256" spans="5:6" x14ac:dyDescent="0.25">
      <c r="E256" s="86">
        <f t="shared" ca="1" si="6"/>
        <v>0.61940734854911361</v>
      </c>
      <c r="F256" s="86">
        <f t="shared" ca="1" si="7"/>
        <v>16.891682238866409</v>
      </c>
    </row>
    <row r="257" spans="5:6" x14ac:dyDescent="0.25">
      <c r="E257" s="86">
        <f t="shared" ca="1" si="6"/>
        <v>0.97294813861426432</v>
      </c>
      <c r="F257" s="86">
        <f t="shared" ca="1" si="7"/>
        <v>25.609038281228386</v>
      </c>
    </row>
    <row r="258" spans="5:6" x14ac:dyDescent="0.25">
      <c r="E258" s="86">
        <f t="shared" ca="1" si="6"/>
        <v>0.79137155196396602</v>
      </c>
      <c r="F258" s="86">
        <f t="shared" ca="1" si="7"/>
        <v>19.115303905853047</v>
      </c>
    </row>
    <row r="259" spans="5:6" x14ac:dyDescent="0.25">
      <c r="E259" s="86">
        <f t="shared" ca="1" si="6"/>
        <v>0.37900139524795373</v>
      </c>
      <c r="F259" s="86">
        <f t="shared" ca="1" si="7"/>
        <v>14.623255539918357</v>
      </c>
    </row>
    <row r="260" spans="5:6" x14ac:dyDescent="0.25">
      <c r="E260" s="86">
        <f t="shared" ref="E260:E323" ca="1" si="8">RAND()</f>
        <v>5.5807597285243427E-3</v>
      </c>
      <c r="F260" s="86">
        <f t="shared" ref="F260:F323" ca="1" si="9">$C$3+$C$4*(-LN(E260^(-1/$C$5)-1))</f>
        <v>8.1990794915143788</v>
      </c>
    </row>
    <row r="261" spans="5:6" x14ac:dyDescent="0.25">
      <c r="E261" s="86">
        <f t="shared" ca="1" si="8"/>
        <v>0.63840603444461552</v>
      </c>
      <c r="F261" s="86">
        <f t="shared" ca="1" si="9"/>
        <v>17.096334799887238</v>
      </c>
    </row>
    <row r="262" spans="5:6" x14ac:dyDescent="0.25">
      <c r="E262" s="86">
        <f t="shared" ca="1" si="8"/>
        <v>0.3615112092317897</v>
      </c>
      <c r="F262" s="86">
        <f t="shared" ca="1" si="9"/>
        <v>14.465966153589598</v>
      </c>
    </row>
    <row r="263" spans="5:6" x14ac:dyDescent="0.25">
      <c r="E263" s="86">
        <f t="shared" ca="1" si="8"/>
        <v>0.72144059250637593</v>
      </c>
      <c r="F263" s="86">
        <f t="shared" ca="1" si="9"/>
        <v>18.087756971324815</v>
      </c>
    </row>
    <row r="264" spans="5:6" x14ac:dyDescent="0.25">
      <c r="E264" s="86">
        <f t="shared" ca="1" si="8"/>
        <v>0.9503626418711687</v>
      </c>
      <c r="F264" s="86">
        <f t="shared" ca="1" si="9"/>
        <v>23.746018441639038</v>
      </c>
    </row>
    <row r="265" spans="5:6" x14ac:dyDescent="0.25">
      <c r="E265" s="86">
        <f t="shared" ca="1" si="8"/>
        <v>6.9856916523372448E-2</v>
      </c>
      <c r="F265" s="86">
        <f t="shared" ca="1" si="9"/>
        <v>11.058141220620511</v>
      </c>
    </row>
    <row r="266" spans="5:6" x14ac:dyDescent="0.25">
      <c r="E266" s="86">
        <f t="shared" ca="1" si="8"/>
        <v>4.1504512583891984E-3</v>
      </c>
      <c r="F266" s="86">
        <f t="shared" ca="1" si="9"/>
        <v>7.9282326377702841</v>
      </c>
    </row>
    <row r="267" spans="5:6" x14ac:dyDescent="0.25">
      <c r="E267" s="86">
        <f t="shared" ca="1" si="8"/>
        <v>0.12251939461147665</v>
      </c>
      <c r="F267" s="86">
        <f t="shared" ca="1" si="9"/>
        <v>11.951383471029141</v>
      </c>
    </row>
    <row r="268" spans="5:6" x14ac:dyDescent="0.25">
      <c r="E268" s="86">
        <f t="shared" ca="1" si="8"/>
        <v>0.64257049289161716</v>
      </c>
      <c r="F268" s="86">
        <f t="shared" ca="1" si="9"/>
        <v>17.142096930506391</v>
      </c>
    </row>
    <row r="269" spans="5:6" x14ac:dyDescent="0.25">
      <c r="E269" s="86">
        <f t="shared" ca="1" si="8"/>
        <v>0.39141796039758214</v>
      </c>
      <c r="F269" s="86">
        <f t="shared" ca="1" si="9"/>
        <v>14.734604274663731</v>
      </c>
    </row>
    <row r="270" spans="5:6" x14ac:dyDescent="0.25">
      <c r="E270" s="86">
        <f t="shared" ca="1" si="8"/>
        <v>0.83074275413452181</v>
      </c>
      <c r="F270" s="86">
        <f t="shared" ca="1" si="9"/>
        <v>19.827662349680416</v>
      </c>
    </row>
    <row r="271" spans="5:6" x14ac:dyDescent="0.25">
      <c r="E271" s="86">
        <f t="shared" ca="1" si="8"/>
        <v>0.8349852580039101</v>
      </c>
      <c r="F271" s="86">
        <f t="shared" ca="1" si="9"/>
        <v>19.912762606089601</v>
      </c>
    </row>
    <row r="272" spans="5:6" x14ac:dyDescent="0.25">
      <c r="E272" s="86">
        <f t="shared" ca="1" si="8"/>
        <v>4.8517497550979116E-2</v>
      </c>
      <c r="F272" s="86">
        <f t="shared" ca="1" si="9"/>
        <v>10.55336808246328</v>
      </c>
    </row>
    <row r="273" spans="5:6" x14ac:dyDescent="0.25">
      <c r="E273" s="86">
        <f t="shared" ca="1" si="8"/>
        <v>0.6919738369125813</v>
      </c>
      <c r="F273" s="86">
        <f t="shared" ca="1" si="9"/>
        <v>17.71450266718757</v>
      </c>
    </row>
    <row r="274" spans="5:6" x14ac:dyDescent="0.25">
      <c r="E274" s="86">
        <f t="shared" ca="1" si="8"/>
        <v>0.47696723906439864</v>
      </c>
      <c r="F274" s="86">
        <f t="shared" ca="1" si="9"/>
        <v>15.505550750991729</v>
      </c>
    </row>
    <row r="275" spans="5:6" x14ac:dyDescent="0.25">
      <c r="E275" s="86">
        <f t="shared" ca="1" si="8"/>
        <v>0.22850190535429571</v>
      </c>
      <c r="F275" s="86">
        <f t="shared" ca="1" si="9"/>
        <v>13.206126970286125</v>
      </c>
    </row>
    <row r="276" spans="5:6" x14ac:dyDescent="0.25">
      <c r="E276" s="86">
        <f t="shared" ca="1" si="8"/>
        <v>0.94898985215563547</v>
      </c>
      <c r="F276" s="86">
        <f t="shared" ca="1" si="9"/>
        <v>23.661591835926934</v>
      </c>
    </row>
    <row r="277" spans="5:6" x14ac:dyDescent="0.25">
      <c r="E277" s="86">
        <f t="shared" ca="1" si="8"/>
        <v>0.58621257719783271</v>
      </c>
      <c r="F277" s="86">
        <f t="shared" ca="1" si="9"/>
        <v>16.54833525014336</v>
      </c>
    </row>
    <row r="278" spans="5:6" x14ac:dyDescent="0.25">
      <c r="E278" s="86">
        <f t="shared" ca="1" si="8"/>
        <v>8.4879667148888283E-2</v>
      </c>
      <c r="F278" s="86">
        <f t="shared" ca="1" si="9"/>
        <v>11.349574742693168</v>
      </c>
    </row>
    <row r="279" spans="5:6" x14ac:dyDescent="0.25">
      <c r="E279" s="86">
        <f t="shared" ca="1" si="8"/>
        <v>8.1135926278751325E-2</v>
      </c>
      <c r="F279" s="86">
        <f t="shared" ca="1" si="9"/>
        <v>11.280554404739657</v>
      </c>
    </row>
    <row r="280" spans="5:6" x14ac:dyDescent="0.25">
      <c r="E280" s="86">
        <f t="shared" ca="1" si="8"/>
        <v>0.34546087366155032</v>
      </c>
      <c r="F280" s="86">
        <f t="shared" ca="1" si="9"/>
        <v>14.320869562902848</v>
      </c>
    </row>
    <row r="281" spans="5:6" x14ac:dyDescent="0.25">
      <c r="E281" s="86">
        <f t="shared" ca="1" si="8"/>
        <v>0.4634299176767519</v>
      </c>
      <c r="F281" s="86">
        <f t="shared" ca="1" si="9"/>
        <v>15.382229129146049</v>
      </c>
    </row>
    <row r="282" spans="5:6" x14ac:dyDescent="0.25">
      <c r="E282" s="86">
        <f t="shared" ca="1" si="8"/>
        <v>0.85297433071897211</v>
      </c>
      <c r="F282" s="86">
        <f t="shared" ca="1" si="9"/>
        <v>20.296545552670082</v>
      </c>
    </row>
    <row r="283" spans="5:6" x14ac:dyDescent="0.25">
      <c r="E283" s="86">
        <f t="shared" ca="1" si="8"/>
        <v>0.89113030929897075</v>
      </c>
      <c r="F283" s="86">
        <f t="shared" ca="1" si="9"/>
        <v>21.275242394846813</v>
      </c>
    </row>
    <row r="284" spans="5:6" x14ac:dyDescent="0.25">
      <c r="E284" s="86">
        <f t="shared" ca="1" si="8"/>
        <v>0.71795604707500571</v>
      </c>
      <c r="F284" s="86">
        <f t="shared" ca="1" si="9"/>
        <v>18.042128723944355</v>
      </c>
    </row>
    <row r="285" spans="5:6" x14ac:dyDescent="0.25">
      <c r="E285" s="86">
        <f t="shared" ca="1" si="8"/>
        <v>0.84698379497155862</v>
      </c>
      <c r="F285" s="86">
        <f t="shared" ca="1" si="9"/>
        <v>20.164324257806065</v>
      </c>
    </row>
    <row r="286" spans="5:6" x14ac:dyDescent="0.25">
      <c r="E286" s="86">
        <f t="shared" ca="1" si="8"/>
        <v>0.30900446893472422</v>
      </c>
      <c r="F286" s="86">
        <f t="shared" ca="1" si="9"/>
        <v>13.98683001104947</v>
      </c>
    </row>
    <row r="287" spans="5:6" x14ac:dyDescent="0.25">
      <c r="E287" s="86">
        <f t="shared" ca="1" si="8"/>
        <v>0.22428854807924103</v>
      </c>
      <c r="F287" s="86">
        <f t="shared" ca="1" si="9"/>
        <v>13.162681818160486</v>
      </c>
    </row>
    <row r="288" spans="5:6" x14ac:dyDescent="0.25">
      <c r="E288" s="86">
        <f t="shared" ca="1" si="8"/>
        <v>5.9562002691005977E-3</v>
      </c>
      <c r="F288" s="86">
        <f t="shared" ca="1" si="9"/>
        <v>8.2597948517481328</v>
      </c>
    </row>
    <row r="289" spans="5:6" x14ac:dyDescent="0.25">
      <c r="E289" s="86">
        <f t="shared" ca="1" si="8"/>
        <v>0.60307861565654364</v>
      </c>
      <c r="F289" s="86">
        <f t="shared" ca="1" si="9"/>
        <v>16.720712065578464</v>
      </c>
    </row>
    <row r="290" spans="5:6" x14ac:dyDescent="0.25">
      <c r="E290" s="86">
        <f t="shared" ca="1" si="8"/>
        <v>0.50445106504250803</v>
      </c>
      <c r="F290" s="86">
        <f t="shared" ca="1" si="9"/>
        <v>15.758832340264439</v>
      </c>
    </row>
    <row r="291" spans="5:6" x14ac:dyDescent="0.25">
      <c r="E291" s="86">
        <f t="shared" ca="1" si="8"/>
        <v>0.45538770211882706</v>
      </c>
      <c r="F291" s="86">
        <f t="shared" ca="1" si="9"/>
        <v>15.309321666878311</v>
      </c>
    </row>
    <row r="292" spans="5:6" x14ac:dyDescent="0.25">
      <c r="E292" s="86">
        <f t="shared" ca="1" si="8"/>
        <v>0.90879223967439349</v>
      </c>
      <c r="F292" s="86">
        <f t="shared" ca="1" si="9"/>
        <v>21.841107359668271</v>
      </c>
    </row>
    <row r="293" spans="5:6" x14ac:dyDescent="0.25">
      <c r="E293" s="86">
        <f t="shared" ca="1" si="8"/>
        <v>0.96069737141726153</v>
      </c>
      <c r="F293" s="86">
        <f t="shared" ca="1" si="9"/>
        <v>24.46572579411345</v>
      </c>
    </row>
    <row r="294" spans="5:6" x14ac:dyDescent="0.25">
      <c r="E294" s="86">
        <f t="shared" ca="1" si="8"/>
        <v>0.84588042156780163</v>
      </c>
      <c r="F294" s="86">
        <f t="shared" ca="1" si="9"/>
        <v>20.140475128280571</v>
      </c>
    </row>
    <row r="295" spans="5:6" x14ac:dyDescent="0.25">
      <c r="E295" s="86">
        <f t="shared" ca="1" si="8"/>
        <v>0.65669349040036828</v>
      </c>
      <c r="F295" s="86">
        <f t="shared" ca="1" si="9"/>
        <v>17.299930188999053</v>
      </c>
    </row>
    <row r="296" spans="5:6" x14ac:dyDescent="0.25">
      <c r="E296" s="86">
        <f t="shared" ca="1" si="8"/>
        <v>0.22866407371009456</v>
      </c>
      <c r="F296" s="86">
        <f t="shared" ca="1" si="9"/>
        <v>13.207792374485617</v>
      </c>
    </row>
    <row r="297" spans="5:6" x14ac:dyDescent="0.25">
      <c r="E297" s="86">
        <f t="shared" ca="1" si="8"/>
        <v>0.64357680155254549</v>
      </c>
      <c r="F297" s="86">
        <f t="shared" ca="1" si="9"/>
        <v>17.153206520773509</v>
      </c>
    </row>
    <row r="298" spans="5:6" x14ac:dyDescent="0.25">
      <c r="E298" s="86">
        <f t="shared" ca="1" si="8"/>
        <v>0.44985326371703227</v>
      </c>
      <c r="F298" s="86">
        <f t="shared" ca="1" si="9"/>
        <v>15.259280571123497</v>
      </c>
    </row>
    <row r="299" spans="5:6" x14ac:dyDescent="0.25">
      <c r="E299" s="86">
        <f t="shared" ca="1" si="8"/>
        <v>1.8155778476300344E-2</v>
      </c>
      <c r="F299" s="86">
        <f t="shared" ca="1" si="9"/>
        <v>9.3803081725115263</v>
      </c>
    </row>
    <row r="300" spans="5:6" x14ac:dyDescent="0.25">
      <c r="E300" s="86">
        <f t="shared" ca="1" si="8"/>
        <v>0.83085456529821911</v>
      </c>
      <c r="F300" s="86">
        <f t="shared" ca="1" si="9"/>
        <v>19.829881066640034</v>
      </c>
    </row>
    <row r="301" spans="5:6" x14ac:dyDescent="0.25">
      <c r="E301" s="86">
        <f t="shared" ca="1" si="8"/>
        <v>0.94954441950148627</v>
      </c>
      <c r="F301" s="86">
        <f t="shared" ca="1" si="9"/>
        <v>23.695429812135345</v>
      </c>
    </row>
    <row r="302" spans="5:6" x14ac:dyDescent="0.25">
      <c r="E302" s="86">
        <f t="shared" ca="1" si="8"/>
        <v>0.59290119327681412</v>
      </c>
      <c r="F302" s="86">
        <f t="shared" ca="1" si="9"/>
        <v>16.616214246485249</v>
      </c>
    </row>
    <row r="303" spans="5:6" x14ac:dyDescent="0.25">
      <c r="E303" s="86">
        <f t="shared" ca="1" si="8"/>
        <v>0.58975369535418309</v>
      </c>
      <c r="F303" s="86">
        <f t="shared" ca="1" si="9"/>
        <v>16.584195826700618</v>
      </c>
    </row>
    <row r="304" spans="5:6" x14ac:dyDescent="0.25">
      <c r="E304" s="86">
        <f t="shared" ca="1" si="8"/>
        <v>5.1571764346426741E-2</v>
      </c>
      <c r="F304" s="86">
        <f t="shared" ca="1" si="9"/>
        <v>10.63464841398628</v>
      </c>
    </row>
    <row r="305" spans="5:6" x14ac:dyDescent="0.25">
      <c r="E305" s="86">
        <f t="shared" ca="1" si="8"/>
        <v>0.43091733360045203</v>
      </c>
      <c r="F305" s="86">
        <f t="shared" ca="1" si="9"/>
        <v>15.088718859211779</v>
      </c>
    </row>
    <row r="306" spans="5:6" x14ac:dyDescent="0.25">
      <c r="E306" s="86">
        <f t="shared" ca="1" si="8"/>
        <v>0.75555180627242791</v>
      </c>
      <c r="F306" s="86">
        <f t="shared" ca="1" si="9"/>
        <v>18.559439129566542</v>
      </c>
    </row>
    <row r="307" spans="5:6" x14ac:dyDescent="0.25">
      <c r="E307" s="86">
        <f t="shared" ca="1" si="8"/>
        <v>0.89941580276672672</v>
      </c>
      <c r="F307" s="86">
        <f t="shared" ca="1" si="9"/>
        <v>21.529124830593652</v>
      </c>
    </row>
    <row r="308" spans="5:6" x14ac:dyDescent="0.25">
      <c r="E308" s="86">
        <f t="shared" ca="1" si="8"/>
        <v>0.29136337426431635</v>
      </c>
      <c r="F308" s="86">
        <f t="shared" ca="1" si="9"/>
        <v>13.821960121358277</v>
      </c>
    </row>
    <row r="309" spans="5:6" x14ac:dyDescent="0.25">
      <c r="E309" s="86">
        <f t="shared" ca="1" si="8"/>
        <v>0.45487472168834497</v>
      </c>
      <c r="F309" s="86">
        <f t="shared" ca="1" si="9"/>
        <v>15.304679132607253</v>
      </c>
    </row>
    <row r="310" spans="5:6" x14ac:dyDescent="0.25">
      <c r="E310" s="86">
        <f t="shared" ca="1" si="8"/>
        <v>0.36003191076862728</v>
      </c>
      <c r="F310" s="86">
        <f t="shared" ca="1" si="9"/>
        <v>14.452628539143177</v>
      </c>
    </row>
    <row r="311" spans="5:6" x14ac:dyDescent="0.25">
      <c r="E311" s="86">
        <f t="shared" ca="1" si="8"/>
        <v>0.31693274566120277</v>
      </c>
      <c r="F311" s="86">
        <f t="shared" ca="1" si="9"/>
        <v>14.060147678048178</v>
      </c>
    </row>
    <row r="312" spans="5:6" x14ac:dyDescent="0.25">
      <c r="E312" s="86">
        <f t="shared" ca="1" si="8"/>
        <v>0.40996496498330037</v>
      </c>
      <c r="F312" s="86">
        <f t="shared" ca="1" si="9"/>
        <v>14.900766060525683</v>
      </c>
    </row>
    <row r="313" spans="5:6" x14ac:dyDescent="0.25">
      <c r="E313" s="86">
        <f t="shared" ca="1" si="8"/>
        <v>0.31418835227023767</v>
      </c>
      <c r="F313" s="86">
        <f t="shared" ca="1" si="9"/>
        <v>14.034817757262928</v>
      </c>
    </row>
    <row r="314" spans="5:6" x14ac:dyDescent="0.25">
      <c r="E314" s="86">
        <f t="shared" ca="1" si="8"/>
        <v>3.2047282514460873E-2</v>
      </c>
      <c r="F314" s="86">
        <f t="shared" ca="1" si="9"/>
        <v>10.030308165997232</v>
      </c>
    </row>
    <row r="315" spans="5:6" x14ac:dyDescent="0.25">
      <c r="E315" s="86">
        <f t="shared" ca="1" si="8"/>
        <v>0.31058896235568845</v>
      </c>
      <c r="F315" s="86">
        <f t="shared" ca="1" si="9"/>
        <v>14.001518132512095</v>
      </c>
    </row>
    <row r="316" spans="5:6" x14ac:dyDescent="0.25">
      <c r="E316" s="86">
        <f t="shared" ca="1" si="8"/>
        <v>5.3783582324047785E-2</v>
      </c>
      <c r="F316" s="86">
        <f t="shared" ca="1" si="9"/>
        <v>10.691272325595891</v>
      </c>
    </row>
    <row r="317" spans="5:6" x14ac:dyDescent="0.25">
      <c r="E317" s="86">
        <f t="shared" ca="1" si="8"/>
        <v>0.3751904359889241</v>
      </c>
      <c r="F317" s="86">
        <f t="shared" ca="1" si="9"/>
        <v>14.589037596830272</v>
      </c>
    </row>
    <row r="318" spans="5:6" x14ac:dyDescent="0.25">
      <c r="E318" s="86">
        <f t="shared" ca="1" si="8"/>
        <v>0.58052334458800992</v>
      </c>
      <c r="F318" s="86">
        <f t="shared" ca="1" si="9"/>
        <v>16.491069442901015</v>
      </c>
    </row>
    <row r="319" spans="5:6" x14ac:dyDescent="0.25">
      <c r="E319" s="86">
        <f t="shared" ca="1" si="8"/>
        <v>0.26521335370172283</v>
      </c>
      <c r="F319" s="86">
        <f t="shared" ca="1" si="9"/>
        <v>13.572084030375391</v>
      </c>
    </row>
    <row r="320" spans="5:6" x14ac:dyDescent="0.25">
      <c r="E320" s="86">
        <f t="shared" ca="1" si="8"/>
        <v>0.72574250386380856</v>
      </c>
      <c r="F320" s="86">
        <f t="shared" ca="1" si="9"/>
        <v>18.144689351527163</v>
      </c>
    </row>
    <row r="321" spans="5:6" x14ac:dyDescent="0.25">
      <c r="E321" s="86">
        <f t="shared" ca="1" si="8"/>
        <v>0.34737526832015242</v>
      </c>
      <c r="F321" s="86">
        <f t="shared" ca="1" si="9"/>
        <v>14.338224741072116</v>
      </c>
    </row>
    <row r="322" spans="5:6" x14ac:dyDescent="0.25">
      <c r="E322" s="86">
        <f t="shared" ca="1" si="8"/>
        <v>0.59627837184994081</v>
      </c>
      <c r="F322" s="86">
        <f t="shared" ca="1" si="9"/>
        <v>16.650723572148721</v>
      </c>
    </row>
    <row r="323" spans="5:6" x14ac:dyDescent="0.25">
      <c r="E323" s="86">
        <f t="shared" ca="1" si="8"/>
        <v>0.95601055039910299</v>
      </c>
      <c r="F323" s="86">
        <f t="shared" ca="1" si="9"/>
        <v>24.118997558254481</v>
      </c>
    </row>
    <row r="324" spans="5:6" x14ac:dyDescent="0.25">
      <c r="E324" s="86">
        <f t="shared" ref="E324:E387" ca="1" si="10">RAND()</f>
        <v>0.31491830590226755</v>
      </c>
      <c r="F324" s="86">
        <f t="shared" ref="F324:F387" ca="1" si="11">$C$3+$C$4*(-LN(E324^(-1/$C$5)-1))</f>
        <v>14.041559951485407</v>
      </c>
    </row>
    <row r="325" spans="5:6" x14ac:dyDescent="0.25">
      <c r="E325" s="86">
        <f t="shared" ca="1" si="10"/>
        <v>0.47642025694991796</v>
      </c>
      <c r="F325" s="86">
        <f t="shared" ca="1" si="11"/>
        <v>15.500551726048569</v>
      </c>
    </row>
    <row r="326" spans="5:6" x14ac:dyDescent="0.25">
      <c r="E326" s="86">
        <f t="shared" ca="1" si="10"/>
        <v>0.21774485084729778</v>
      </c>
      <c r="F326" s="86">
        <f t="shared" ca="1" si="11"/>
        <v>13.09450958922411</v>
      </c>
    </row>
    <row r="327" spans="5:6" x14ac:dyDescent="0.25">
      <c r="E327" s="86">
        <f t="shared" ca="1" si="10"/>
        <v>0.7119221618491155</v>
      </c>
      <c r="F327" s="86">
        <f t="shared" ca="1" si="11"/>
        <v>17.964112137350412</v>
      </c>
    </row>
    <row r="328" spans="5:6" x14ac:dyDescent="0.25">
      <c r="E328" s="86">
        <f t="shared" ca="1" si="10"/>
        <v>0.60213678196784182</v>
      </c>
      <c r="F328" s="86">
        <f t="shared" ca="1" si="11"/>
        <v>16.710977828478956</v>
      </c>
    </row>
    <row r="329" spans="5:6" x14ac:dyDescent="0.25">
      <c r="E329" s="86">
        <f t="shared" ca="1" si="10"/>
        <v>0.53831692909857698</v>
      </c>
      <c r="F329" s="86">
        <f t="shared" ca="1" si="11"/>
        <v>16.07806253610606</v>
      </c>
    </row>
    <row r="330" spans="5:6" x14ac:dyDescent="0.25">
      <c r="E330" s="86">
        <f t="shared" ca="1" si="10"/>
        <v>0.28398948411090952</v>
      </c>
      <c r="F330" s="86">
        <f t="shared" ca="1" si="11"/>
        <v>13.752229661268299</v>
      </c>
    </row>
    <row r="331" spans="5:6" x14ac:dyDescent="0.25">
      <c r="E331" s="86">
        <f t="shared" ca="1" si="10"/>
        <v>0.83151076738411089</v>
      </c>
      <c r="F331" s="86">
        <f t="shared" ca="1" si="11"/>
        <v>19.842928292961208</v>
      </c>
    </row>
    <row r="332" spans="5:6" x14ac:dyDescent="0.25">
      <c r="E332" s="86">
        <f t="shared" ca="1" si="10"/>
        <v>0.31398847171301647</v>
      </c>
      <c r="F332" s="86">
        <f t="shared" ca="1" si="11"/>
        <v>14.032970933150882</v>
      </c>
    </row>
    <row r="333" spans="5:6" x14ac:dyDescent="0.25">
      <c r="E333" s="86">
        <f t="shared" ca="1" si="10"/>
        <v>2.061666530562678E-2</v>
      </c>
      <c r="F333" s="86">
        <f t="shared" ca="1" si="11"/>
        <v>9.5200703785567491</v>
      </c>
    </row>
    <row r="334" spans="5:6" x14ac:dyDescent="0.25">
      <c r="E334" s="86">
        <f t="shared" ca="1" si="10"/>
        <v>0.82370992509725938</v>
      </c>
      <c r="F334" s="86">
        <f t="shared" ca="1" si="11"/>
        <v>19.69061279163612</v>
      </c>
    </row>
    <row r="335" spans="5:6" x14ac:dyDescent="0.25">
      <c r="E335" s="86">
        <f t="shared" ca="1" si="10"/>
        <v>0.10754829335343752</v>
      </c>
      <c r="F335" s="86">
        <f t="shared" ca="1" si="11"/>
        <v>11.728793581816921</v>
      </c>
    </row>
    <row r="336" spans="5:6" x14ac:dyDescent="0.25">
      <c r="E336" s="86">
        <f t="shared" ca="1" si="10"/>
        <v>3.9518430003031457E-2</v>
      </c>
      <c r="F336" s="86">
        <f t="shared" ca="1" si="11"/>
        <v>10.288637269782264</v>
      </c>
    </row>
    <row r="337" spans="5:6" x14ac:dyDescent="0.25">
      <c r="E337" s="86">
        <f t="shared" ca="1" si="10"/>
        <v>0.25437641587905058</v>
      </c>
      <c r="F337" s="86">
        <f t="shared" ca="1" si="11"/>
        <v>13.46615705409717</v>
      </c>
    </row>
    <row r="338" spans="5:6" x14ac:dyDescent="0.25">
      <c r="E338" s="86">
        <f t="shared" ca="1" si="10"/>
        <v>0.24832536788201476</v>
      </c>
      <c r="F338" s="86">
        <f t="shared" ca="1" si="11"/>
        <v>13.406300613123395</v>
      </c>
    </row>
    <row r="339" spans="5:6" x14ac:dyDescent="0.25">
      <c r="E339" s="86">
        <f t="shared" ca="1" si="10"/>
        <v>0.70968736240947994</v>
      </c>
      <c r="F339" s="86">
        <f t="shared" ca="1" si="11"/>
        <v>17.93552685505783</v>
      </c>
    </row>
    <row r="340" spans="5:6" x14ac:dyDescent="0.25">
      <c r="E340" s="86">
        <f t="shared" ca="1" si="10"/>
        <v>0.80531314126064091</v>
      </c>
      <c r="F340" s="86">
        <f t="shared" ca="1" si="11"/>
        <v>19.353282618537179</v>
      </c>
    </row>
    <row r="341" spans="5:6" x14ac:dyDescent="0.25">
      <c r="E341" s="86">
        <f t="shared" ca="1" si="10"/>
        <v>0.47664218780577206</v>
      </c>
      <c r="F341" s="86">
        <f t="shared" ca="1" si="11"/>
        <v>15.502579840818534</v>
      </c>
    </row>
    <row r="342" spans="5:6" x14ac:dyDescent="0.25">
      <c r="E342" s="86">
        <f t="shared" ca="1" si="10"/>
        <v>0.23716811913566294</v>
      </c>
      <c r="F342" s="86">
        <f t="shared" ca="1" si="11"/>
        <v>13.2944555118381</v>
      </c>
    </row>
    <row r="343" spans="5:6" x14ac:dyDescent="0.25">
      <c r="E343" s="86">
        <f t="shared" ca="1" si="10"/>
        <v>0.72788158532591574</v>
      </c>
      <c r="F343" s="86">
        <f t="shared" ca="1" si="11"/>
        <v>18.173252285137018</v>
      </c>
    </row>
    <row r="344" spans="5:6" x14ac:dyDescent="0.25">
      <c r="E344" s="86">
        <f t="shared" ca="1" si="10"/>
        <v>3.6902462436322336E-2</v>
      </c>
      <c r="F344" s="86">
        <f t="shared" ca="1" si="11"/>
        <v>10.202942158830908</v>
      </c>
    </row>
    <row r="345" spans="5:6" x14ac:dyDescent="0.25">
      <c r="E345" s="86">
        <f t="shared" ca="1" si="10"/>
        <v>0.26815041495891456</v>
      </c>
      <c r="F345" s="86">
        <f t="shared" ca="1" si="11"/>
        <v>13.600531749184007</v>
      </c>
    </row>
    <row r="346" spans="5:6" x14ac:dyDescent="0.25">
      <c r="E346" s="86">
        <f t="shared" ca="1" si="10"/>
        <v>8.1938024818373645E-2</v>
      </c>
      <c r="F346" s="86">
        <f t="shared" ca="1" si="11"/>
        <v>11.295524357479628</v>
      </c>
    </row>
    <row r="347" spans="5:6" x14ac:dyDescent="0.25">
      <c r="E347" s="86">
        <f t="shared" ca="1" si="10"/>
        <v>0.82162569269873864</v>
      </c>
      <c r="F347" s="86">
        <f t="shared" ca="1" si="11"/>
        <v>19.650910891390421</v>
      </c>
    </row>
    <row r="348" spans="5:6" x14ac:dyDescent="0.25">
      <c r="E348" s="86">
        <f t="shared" ca="1" si="10"/>
        <v>0.88500720713551573</v>
      </c>
      <c r="F348" s="86">
        <f t="shared" ca="1" si="11"/>
        <v>21.098874646031888</v>
      </c>
    </row>
    <row r="349" spans="5:6" x14ac:dyDescent="0.25">
      <c r="E349" s="86">
        <f t="shared" ca="1" si="10"/>
        <v>0.4104219727788907</v>
      </c>
      <c r="F349" s="86">
        <f t="shared" ca="1" si="11"/>
        <v>14.904860960954313</v>
      </c>
    </row>
    <row r="350" spans="5:6" x14ac:dyDescent="0.25">
      <c r="E350" s="86">
        <f t="shared" ca="1" si="10"/>
        <v>0.97953796580597097</v>
      </c>
      <c r="F350" s="86">
        <f t="shared" ca="1" si="11"/>
        <v>26.458703621989144</v>
      </c>
    </row>
    <row r="351" spans="5:6" x14ac:dyDescent="0.25">
      <c r="E351" s="86">
        <f t="shared" ca="1" si="10"/>
        <v>0.31822840124189122</v>
      </c>
      <c r="F351" s="86">
        <f t="shared" ca="1" si="11"/>
        <v>14.072088865720769</v>
      </c>
    </row>
    <row r="352" spans="5:6" x14ac:dyDescent="0.25">
      <c r="E352" s="86">
        <f t="shared" ca="1" si="10"/>
        <v>0.24252813311339372</v>
      </c>
      <c r="F352" s="86">
        <f t="shared" ca="1" si="11"/>
        <v>13.348436412780346</v>
      </c>
    </row>
    <row r="353" spans="5:6" x14ac:dyDescent="0.25">
      <c r="E353" s="86">
        <f t="shared" ca="1" si="10"/>
        <v>0.7731516819518931</v>
      </c>
      <c r="F353" s="86">
        <f t="shared" ca="1" si="11"/>
        <v>18.823569364182724</v>
      </c>
    </row>
    <row r="354" spans="5:6" x14ac:dyDescent="0.25">
      <c r="E354" s="86">
        <f t="shared" ca="1" si="10"/>
        <v>0.93140999532121505</v>
      </c>
      <c r="F354" s="86">
        <f t="shared" ca="1" si="11"/>
        <v>22.739844667774022</v>
      </c>
    </row>
    <row r="355" spans="5:6" x14ac:dyDescent="0.25">
      <c r="E355" s="86">
        <f t="shared" ca="1" si="10"/>
        <v>0.64676737348456548</v>
      </c>
      <c r="F355" s="86">
        <f t="shared" ca="1" si="11"/>
        <v>17.188565509600426</v>
      </c>
    </row>
    <row r="356" spans="5:6" x14ac:dyDescent="0.25">
      <c r="E356" s="86">
        <f t="shared" ca="1" si="10"/>
        <v>0.85048147886828473</v>
      </c>
      <c r="F356" s="86">
        <f t="shared" ca="1" si="11"/>
        <v>20.240950721729483</v>
      </c>
    </row>
    <row r="357" spans="5:6" x14ac:dyDescent="0.25">
      <c r="E357" s="86">
        <f t="shared" ca="1" si="10"/>
        <v>0.15235213846746243</v>
      </c>
      <c r="F357" s="86">
        <f t="shared" ca="1" si="11"/>
        <v>12.349860169264728</v>
      </c>
    </row>
    <row r="358" spans="5:6" x14ac:dyDescent="0.25">
      <c r="E358" s="86">
        <f t="shared" ca="1" si="10"/>
        <v>0.35559019128652691</v>
      </c>
      <c r="F358" s="86">
        <f t="shared" ca="1" si="11"/>
        <v>14.412541460269081</v>
      </c>
    </row>
    <row r="359" spans="5:6" x14ac:dyDescent="0.25">
      <c r="E359" s="86">
        <f t="shared" ca="1" si="10"/>
        <v>0.88039047546520011</v>
      </c>
      <c r="F359" s="86">
        <f t="shared" ca="1" si="11"/>
        <v>20.971527707350479</v>
      </c>
    </row>
    <row r="360" spans="5:6" x14ac:dyDescent="0.25">
      <c r="E360" s="86">
        <f t="shared" ca="1" si="10"/>
        <v>0.30123505638659376</v>
      </c>
      <c r="F360" s="86">
        <f t="shared" ca="1" si="11"/>
        <v>13.914533842320587</v>
      </c>
    </row>
    <row r="361" spans="5:6" x14ac:dyDescent="0.25">
      <c r="E361" s="86">
        <f t="shared" ca="1" si="10"/>
        <v>0.22863712761220922</v>
      </c>
      <c r="F361" s="86">
        <f t="shared" ca="1" si="11"/>
        <v>13.207515682997212</v>
      </c>
    </row>
    <row r="362" spans="5:6" x14ac:dyDescent="0.25">
      <c r="E362" s="86">
        <f t="shared" ca="1" si="10"/>
        <v>0.21367981232856381</v>
      </c>
      <c r="F362" s="86">
        <f t="shared" ca="1" si="11"/>
        <v>13.051708254469254</v>
      </c>
    </row>
    <row r="363" spans="5:6" x14ac:dyDescent="0.25">
      <c r="E363" s="86">
        <f t="shared" ca="1" si="10"/>
        <v>0.57187565413579144</v>
      </c>
      <c r="F363" s="86">
        <f t="shared" ca="1" si="11"/>
        <v>16.404812356197329</v>
      </c>
    </row>
    <row r="364" spans="5:6" x14ac:dyDescent="0.25">
      <c r="E364" s="86">
        <f t="shared" ca="1" si="10"/>
        <v>0.2917289784551429</v>
      </c>
      <c r="F364" s="86">
        <f t="shared" ca="1" si="11"/>
        <v>13.825404003817251</v>
      </c>
    </row>
    <row r="365" spans="5:6" x14ac:dyDescent="0.25">
      <c r="E365" s="86">
        <f t="shared" ca="1" si="10"/>
        <v>0.10217808833855768</v>
      </c>
      <c r="F365" s="86">
        <f t="shared" ca="1" si="11"/>
        <v>11.644139791135817</v>
      </c>
    </row>
    <row r="366" spans="5:6" x14ac:dyDescent="0.25">
      <c r="E366" s="86">
        <f t="shared" ca="1" si="10"/>
        <v>0.24335692693931499</v>
      </c>
      <c r="F366" s="86">
        <f t="shared" ca="1" si="11"/>
        <v>13.356741244900034</v>
      </c>
    </row>
    <row r="367" spans="5:6" x14ac:dyDescent="0.25">
      <c r="E367" s="86">
        <f t="shared" ca="1" si="10"/>
        <v>0.2647424441267201</v>
      </c>
      <c r="F367" s="86">
        <f t="shared" ca="1" si="11"/>
        <v>13.567512953134997</v>
      </c>
    </row>
    <row r="368" spans="5:6" x14ac:dyDescent="0.25">
      <c r="E368" s="86">
        <f t="shared" ca="1" si="10"/>
        <v>0.71918342950404612</v>
      </c>
      <c r="F368" s="86">
        <f t="shared" ca="1" si="11"/>
        <v>18.058151775502125</v>
      </c>
    </row>
    <row r="369" spans="5:6" x14ac:dyDescent="0.25">
      <c r="E369" s="86">
        <f t="shared" ca="1" si="10"/>
        <v>0.33217087646633126</v>
      </c>
      <c r="F369" s="86">
        <f t="shared" ca="1" si="11"/>
        <v>14.199943266745166</v>
      </c>
    </row>
    <row r="370" spans="5:6" x14ac:dyDescent="0.25">
      <c r="E370" s="86">
        <f t="shared" ca="1" si="10"/>
        <v>0.40414597418495979</v>
      </c>
      <c r="F370" s="86">
        <f t="shared" ca="1" si="11"/>
        <v>14.848634104382596</v>
      </c>
    </row>
    <row r="371" spans="5:6" x14ac:dyDescent="0.25">
      <c r="E371" s="86">
        <f t="shared" ca="1" si="10"/>
        <v>0.26009995621425008</v>
      </c>
      <c r="F371" s="86">
        <f t="shared" ca="1" si="11"/>
        <v>13.52229699596127</v>
      </c>
    </row>
    <row r="372" spans="5:6" x14ac:dyDescent="0.25">
      <c r="E372" s="86">
        <f t="shared" ca="1" si="10"/>
        <v>7.0368568832157141E-2</v>
      </c>
      <c r="F372" s="86">
        <f t="shared" ca="1" si="11"/>
        <v>11.068761170989921</v>
      </c>
    </row>
    <row r="373" spans="5:6" x14ac:dyDescent="0.25">
      <c r="E373" s="86">
        <f t="shared" ca="1" si="10"/>
        <v>0.53472278142276519</v>
      </c>
      <c r="F373" s="86">
        <f t="shared" ca="1" si="11"/>
        <v>16.043734503715914</v>
      </c>
    </row>
    <row r="374" spans="5:6" x14ac:dyDescent="0.25">
      <c r="E374" s="86">
        <f t="shared" ca="1" si="10"/>
        <v>0.98870145943128862</v>
      </c>
      <c r="F374" s="86">
        <f t="shared" ca="1" si="11"/>
        <v>28.257121238323858</v>
      </c>
    </row>
    <row r="375" spans="5:6" x14ac:dyDescent="0.25">
      <c r="E375" s="86">
        <f t="shared" ca="1" si="10"/>
        <v>7.1678377145764971E-2</v>
      </c>
      <c r="F375" s="86">
        <f t="shared" ca="1" si="11"/>
        <v>11.095698860163669</v>
      </c>
    </row>
    <row r="376" spans="5:6" x14ac:dyDescent="0.25">
      <c r="E376" s="86">
        <f t="shared" ca="1" si="10"/>
        <v>2.2954323952737887E-2</v>
      </c>
      <c r="F376" s="86">
        <f t="shared" ca="1" si="11"/>
        <v>9.640545217189997</v>
      </c>
    </row>
    <row r="377" spans="5:6" x14ac:dyDescent="0.25">
      <c r="E377" s="86">
        <f t="shared" ca="1" si="10"/>
        <v>0.63297504651338188</v>
      </c>
      <c r="F377" s="86">
        <f t="shared" ca="1" si="11"/>
        <v>17.03715847472305</v>
      </c>
    </row>
    <row r="378" spans="5:6" x14ac:dyDescent="0.25">
      <c r="E378" s="86">
        <f t="shared" ca="1" si="10"/>
        <v>0.26544760070964557</v>
      </c>
      <c r="F378" s="86">
        <f t="shared" ca="1" si="11"/>
        <v>13.574356810384842</v>
      </c>
    </row>
    <row r="379" spans="5:6" x14ac:dyDescent="0.25">
      <c r="E379" s="86">
        <f t="shared" ca="1" si="10"/>
        <v>0.89681512925917917</v>
      </c>
      <c r="F379" s="86">
        <f t="shared" ca="1" si="11"/>
        <v>21.447405988274269</v>
      </c>
    </row>
    <row r="380" spans="5:6" x14ac:dyDescent="0.25">
      <c r="E380" s="86">
        <f t="shared" ca="1" si="10"/>
        <v>0.23115689528379268</v>
      </c>
      <c r="F380" s="86">
        <f t="shared" ca="1" si="11"/>
        <v>13.233331162665641</v>
      </c>
    </row>
    <row r="381" spans="5:6" x14ac:dyDescent="0.25">
      <c r="E381" s="86">
        <f t="shared" ca="1" si="10"/>
        <v>0.3197946124285993</v>
      </c>
      <c r="F381" s="86">
        <f t="shared" ca="1" si="11"/>
        <v>14.086509146057139</v>
      </c>
    </row>
    <row r="382" spans="5:6" x14ac:dyDescent="0.25">
      <c r="E382" s="86">
        <f t="shared" ca="1" si="10"/>
        <v>0.35113572279015026</v>
      </c>
      <c r="F382" s="86">
        <f t="shared" ca="1" si="11"/>
        <v>14.372274169775384</v>
      </c>
    </row>
    <row r="383" spans="5:6" x14ac:dyDescent="0.25">
      <c r="E383" s="86">
        <f t="shared" ca="1" si="10"/>
        <v>0.35107257937083847</v>
      </c>
      <c r="F383" s="86">
        <f t="shared" ca="1" si="11"/>
        <v>14.371702866974779</v>
      </c>
    </row>
    <row r="384" spans="5:6" x14ac:dyDescent="0.25">
      <c r="E384" s="86">
        <f t="shared" ca="1" si="10"/>
        <v>0.24014431548621173</v>
      </c>
      <c r="F384" s="86">
        <f t="shared" ca="1" si="11"/>
        <v>13.324487648024729</v>
      </c>
    </row>
    <row r="385" spans="5:6" x14ac:dyDescent="0.25">
      <c r="E385" s="86">
        <f t="shared" ca="1" si="10"/>
        <v>0.28661330987373013</v>
      </c>
      <c r="F385" s="86">
        <f t="shared" ca="1" si="11"/>
        <v>13.777101938836246</v>
      </c>
    </row>
    <row r="386" spans="5:6" x14ac:dyDescent="0.25">
      <c r="E386" s="86">
        <f t="shared" ca="1" si="10"/>
        <v>0.42336486968279108</v>
      </c>
      <c r="F386" s="86">
        <f t="shared" ca="1" si="11"/>
        <v>15.020904926106711</v>
      </c>
    </row>
    <row r="387" spans="5:6" x14ac:dyDescent="0.25">
      <c r="E387" s="86">
        <f t="shared" ca="1" si="10"/>
        <v>0.23018592357949308</v>
      </c>
      <c r="F387" s="86">
        <f t="shared" ca="1" si="11"/>
        <v>13.22339726829995</v>
      </c>
    </row>
    <row r="388" spans="5:6" x14ac:dyDescent="0.25">
      <c r="E388" s="86">
        <f t="shared" ref="E388:E451" ca="1" si="12">RAND()</f>
        <v>0.79917262451646776</v>
      </c>
      <c r="F388" s="86">
        <f t="shared" ref="F388:F451" ca="1" si="13">$C$3+$C$4*(-LN(E388^(-1/$C$5)-1))</f>
        <v>19.246749576839527</v>
      </c>
    </row>
    <row r="389" spans="5:6" x14ac:dyDescent="0.25">
      <c r="E389" s="86">
        <f t="shared" ca="1" si="12"/>
        <v>0.61251934349759396</v>
      </c>
      <c r="F389" s="86">
        <f t="shared" ca="1" si="13"/>
        <v>16.819039970953451</v>
      </c>
    </row>
    <row r="390" spans="5:6" x14ac:dyDescent="0.25">
      <c r="E390" s="86">
        <f t="shared" ca="1" si="12"/>
        <v>0.50164170158187937</v>
      </c>
      <c r="F390" s="86">
        <f t="shared" ca="1" si="13"/>
        <v>15.732733755726873</v>
      </c>
    </row>
    <row r="391" spans="5:6" x14ac:dyDescent="0.25">
      <c r="E391" s="86">
        <f t="shared" ca="1" si="12"/>
        <v>0.62643654543557681</v>
      </c>
      <c r="F391" s="86">
        <f t="shared" ca="1" si="13"/>
        <v>16.966642375546382</v>
      </c>
    </row>
    <row r="392" spans="5:6" x14ac:dyDescent="0.25">
      <c r="E392" s="86">
        <f t="shared" ca="1" si="12"/>
        <v>0.43936499428195719</v>
      </c>
      <c r="F392" s="86">
        <f t="shared" ca="1" si="13"/>
        <v>15.164699876346859</v>
      </c>
    </row>
    <row r="393" spans="5:6" x14ac:dyDescent="0.25">
      <c r="E393" s="86">
        <f t="shared" ca="1" si="12"/>
        <v>0.98482827065196965</v>
      </c>
      <c r="F393" s="86">
        <f t="shared" ca="1" si="13"/>
        <v>27.365787871122684</v>
      </c>
    </row>
    <row r="394" spans="5:6" x14ac:dyDescent="0.25">
      <c r="E394" s="86">
        <f t="shared" ca="1" si="12"/>
        <v>0.79598986083951939</v>
      </c>
      <c r="F394" s="86">
        <f t="shared" ca="1" si="13"/>
        <v>19.192611100988675</v>
      </c>
    </row>
    <row r="395" spans="5:6" x14ac:dyDescent="0.25">
      <c r="E395" s="86">
        <f t="shared" ca="1" si="12"/>
        <v>0.8275501056087361</v>
      </c>
      <c r="F395" s="86">
        <f t="shared" ca="1" si="13"/>
        <v>19.764843423282404</v>
      </c>
    </row>
    <row r="396" spans="5:6" x14ac:dyDescent="0.25">
      <c r="E396" s="86">
        <f t="shared" ca="1" si="12"/>
        <v>0.24300275102472757</v>
      </c>
      <c r="F396" s="86">
        <f t="shared" ca="1" si="13"/>
        <v>13.353193613002784</v>
      </c>
    </row>
    <row r="397" spans="5:6" x14ac:dyDescent="0.25">
      <c r="E397" s="86">
        <f t="shared" ca="1" si="12"/>
        <v>0.72703746671848524</v>
      </c>
      <c r="F397" s="86">
        <f t="shared" ca="1" si="13"/>
        <v>18.161960410389991</v>
      </c>
    </row>
    <row r="398" spans="5:6" x14ac:dyDescent="0.25">
      <c r="E398" s="86">
        <f t="shared" ca="1" si="12"/>
        <v>0.80626024537881624</v>
      </c>
      <c r="F398" s="86">
        <f t="shared" ca="1" si="13"/>
        <v>19.369967318222425</v>
      </c>
    </row>
    <row r="399" spans="5:6" x14ac:dyDescent="0.25">
      <c r="E399" s="86">
        <f t="shared" ca="1" si="12"/>
        <v>0.50387583951181669</v>
      </c>
      <c r="F399" s="86">
        <f t="shared" ca="1" si="13"/>
        <v>15.753484320009097</v>
      </c>
    </row>
    <row r="400" spans="5:6" x14ac:dyDescent="0.25">
      <c r="E400" s="86">
        <f t="shared" ca="1" si="12"/>
        <v>3.6744638509666139E-2</v>
      </c>
      <c r="F400" s="86">
        <f t="shared" ca="1" si="13"/>
        <v>10.197621469699479</v>
      </c>
    </row>
    <row r="401" spans="5:6" x14ac:dyDescent="0.25">
      <c r="E401" s="86">
        <f t="shared" ca="1" si="12"/>
        <v>0.77524049706859721</v>
      </c>
      <c r="F401" s="86">
        <f t="shared" ca="1" si="13"/>
        <v>18.856012221997823</v>
      </c>
    </row>
    <row r="402" spans="5:6" x14ac:dyDescent="0.25">
      <c r="E402" s="86">
        <f t="shared" ca="1" si="12"/>
        <v>0.77436514013334035</v>
      </c>
      <c r="F402" s="86">
        <f t="shared" ca="1" si="13"/>
        <v>18.842386500688431</v>
      </c>
    </row>
    <row r="403" spans="5:6" x14ac:dyDescent="0.25">
      <c r="E403" s="86">
        <f t="shared" ca="1" si="12"/>
        <v>0.49549786145790331</v>
      </c>
      <c r="F403" s="86">
        <f t="shared" ca="1" si="13"/>
        <v>15.675835294282136</v>
      </c>
    </row>
    <row r="404" spans="5:6" x14ac:dyDescent="0.25">
      <c r="E404" s="86">
        <f t="shared" ca="1" si="12"/>
        <v>0.12392819783706177</v>
      </c>
      <c r="F404" s="86">
        <f t="shared" ca="1" si="13"/>
        <v>11.971433568510403</v>
      </c>
    </row>
    <row r="405" spans="5:6" x14ac:dyDescent="0.25">
      <c r="E405" s="86">
        <f t="shared" ca="1" si="12"/>
        <v>0.87466664619309142</v>
      </c>
      <c r="F405" s="86">
        <f t="shared" ca="1" si="13"/>
        <v>20.819757696914564</v>
      </c>
    </row>
    <row r="406" spans="5:6" x14ac:dyDescent="0.25">
      <c r="E406" s="86">
        <f t="shared" ca="1" si="12"/>
        <v>0.39955018144320853</v>
      </c>
      <c r="F406" s="86">
        <f t="shared" ca="1" si="13"/>
        <v>14.807464944248959</v>
      </c>
    </row>
    <row r="407" spans="5:6" x14ac:dyDescent="0.25">
      <c r="E407" s="86">
        <f t="shared" ca="1" si="12"/>
        <v>0.60017689707293231</v>
      </c>
      <c r="F407" s="86">
        <f t="shared" ca="1" si="13"/>
        <v>16.690764092973463</v>
      </c>
    </row>
    <row r="408" spans="5:6" x14ac:dyDescent="0.25">
      <c r="E408" s="86">
        <f t="shared" ca="1" si="12"/>
        <v>0.6435557564623654</v>
      </c>
      <c r="F408" s="86">
        <f t="shared" ca="1" si="13"/>
        <v>17.15297397632315</v>
      </c>
    </row>
    <row r="409" spans="5:6" x14ac:dyDescent="0.25">
      <c r="E409" s="86">
        <f t="shared" ca="1" si="12"/>
        <v>0.78157544933027967</v>
      </c>
      <c r="F409" s="86">
        <f t="shared" ca="1" si="13"/>
        <v>18.955943466576471</v>
      </c>
    </row>
    <row r="410" spans="5:6" x14ac:dyDescent="0.25">
      <c r="E410" s="86">
        <f t="shared" ca="1" si="12"/>
        <v>0.70759398372705085</v>
      </c>
      <c r="F410" s="86">
        <f t="shared" ca="1" si="13"/>
        <v>17.908898490272783</v>
      </c>
    </row>
    <row r="411" spans="5:6" x14ac:dyDescent="0.25">
      <c r="E411" s="86">
        <f t="shared" ca="1" si="12"/>
        <v>0.2169692323679282</v>
      </c>
      <c r="F411" s="86">
        <f t="shared" ca="1" si="13"/>
        <v>13.086370450854531</v>
      </c>
    </row>
    <row r="412" spans="5:6" x14ac:dyDescent="0.25">
      <c r="E412" s="86">
        <f t="shared" ca="1" si="12"/>
        <v>0.49476746913384273</v>
      </c>
      <c r="F412" s="86">
        <f t="shared" ca="1" si="13"/>
        <v>15.669086683151525</v>
      </c>
    </row>
    <row r="413" spans="5:6" x14ac:dyDescent="0.25">
      <c r="E413" s="86">
        <f t="shared" ca="1" si="12"/>
        <v>7.0104038948849867E-2</v>
      </c>
      <c r="F413" s="86">
        <f t="shared" ca="1" si="13"/>
        <v>11.063277457817264</v>
      </c>
    </row>
    <row r="414" spans="5:6" x14ac:dyDescent="0.25">
      <c r="E414" s="86">
        <f t="shared" ca="1" si="12"/>
        <v>0.91258168721659694</v>
      </c>
      <c r="F414" s="86">
        <f t="shared" ca="1" si="13"/>
        <v>21.975809494770562</v>
      </c>
    </row>
    <row r="415" spans="5:6" x14ac:dyDescent="0.25">
      <c r="E415" s="86">
        <f t="shared" ca="1" si="12"/>
        <v>0.93162605906707552</v>
      </c>
      <c r="F415" s="86">
        <f t="shared" ca="1" si="13"/>
        <v>22.749723370088031</v>
      </c>
    </row>
    <row r="416" spans="5:6" x14ac:dyDescent="0.25">
      <c r="E416" s="86">
        <f t="shared" ca="1" si="12"/>
        <v>0.334109137553664</v>
      </c>
      <c r="F416" s="86">
        <f t="shared" ca="1" si="13"/>
        <v>14.217632001991063</v>
      </c>
    </row>
    <row r="417" spans="5:6" x14ac:dyDescent="0.25">
      <c r="E417" s="86">
        <f t="shared" ca="1" si="12"/>
        <v>0.76504083806113288</v>
      </c>
      <c r="F417" s="86">
        <f t="shared" ca="1" si="13"/>
        <v>18.69985985078992</v>
      </c>
    </row>
    <row r="418" spans="5:6" x14ac:dyDescent="0.25">
      <c r="E418" s="86">
        <f t="shared" ca="1" si="12"/>
        <v>0.11124525224671367</v>
      </c>
      <c r="F418" s="86">
        <f t="shared" ca="1" si="13"/>
        <v>11.785497283972472</v>
      </c>
    </row>
    <row r="419" spans="5:6" x14ac:dyDescent="0.25">
      <c r="E419" s="86">
        <f t="shared" ca="1" si="12"/>
        <v>0.50276914245680315</v>
      </c>
      <c r="F419" s="86">
        <f t="shared" ca="1" si="13"/>
        <v>15.74320126238077</v>
      </c>
    </row>
    <row r="420" spans="5:6" x14ac:dyDescent="0.25">
      <c r="E420" s="86">
        <f t="shared" ca="1" si="12"/>
        <v>0.58142743962412169</v>
      </c>
      <c r="F420" s="86">
        <f t="shared" ca="1" si="13"/>
        <v>16.500141613588255</v>
      </c>
    </row>
    <row r="421" spans="5:6" x14ac:dyDescent="0.25">
      <c r="E421" s="86">
        <f t="shared" ca="1" si="12"/>
        <v>4.4176891894638581E-2</v>
      </c>
      <c r="F421" s="86">
        <f t="shared" ca="1" si="13"/>
        <v>10.430876926373054</v>
      </c>
    </row>
    <row r="422" spans="5:6" x14ac:dyDescent="0.25">
      <c r="E422" s="86">
        <f t="shared" ca="1" si="12"/>
        <v>0.26896212246486428</v>
      </c>
      <c r="F422" s="86">
        <f t="shared" ca="1" si="13"/>
        <v>13.608375194198267</v>
      </c>
    </row>
    <row r="423" spans="5:6" x14ac:dyDescent="0.25">
      <c r="E423" s="86">
        <f t="shared" ca="1" si="12"/>
        <v>0.22960381093151561</v>
      </c>
      <c r="F423" s="86">
        <f t="shared" ca="1" si="13"/>
        <v>13.217433424474542</v>
      </c>
    </row>
    <row r="424" spans="5:6" x14ac:dyDescent="0.25">
      <c r="E424" s="86">
        <f t="shared" ca="1" si="12"/>
        <v>0.86472277753907023</v>
      </c>
      <c r="F424" s="86">
        <f t="shared" ca="1" si="13"/>
        <v>20.570512297244292</v>
      </c>
    </row>
    <row r="425" spans="5:6" x14ac:dyDescent="0.25">
      <c r="E425" s="86">
        <f t="shared" ca="1" si="12"/>
        <v>0.54820925331034576</v>
      </c>
      <c r="F425" s="86">
        <f t="shared" ca="1" si="13"/>
        <v>16.173168706200691</v>
      </c>
    </row>
    <row r="426" spans="5:6" x14ac:dyDescent="0.25">
      <c r="E426" s="86">
        <f t="shared" ca="1" si="12"/>
        <v>0.35518162578842138</v>
      </c>
      <c r="F426" s="86">
        <f t="shared" ca="1" si="13"/>
        <v>14.408850950106778</v>
      </c>
    </row>
    <row r="427" spans="5:6" x14ac:dyDescent="0.25">
      <c r="E427" s="86">
        <f t="shared" ca="1" si="12"/>
        <v>0.51358913735676326</v>
      </c>
      <c r="F427" s="86">
        <f t="shared" ca="1" si="13"/>
        <v>15.844097730622133</v>
      </c>
    </row>
    <row r="428" spans="5:6" x14ac:dyDescent="0.25">
      <c r="E428" s="86">
        <f t="shared" ca="1" si="12"/>
        <v>0.47342415012694694</v>
      </c>
      <c r="F428" s="86">
        <f t="shared" ca="1" si="13"/>
        <v>15.473194741343603</v>
      </c>
    </row>
    <row r="429" spans="5:6" x14ac:dyDescent="0.25">
      <c r="E429" s="86">
        <f t="shared" ca="1" si="12"/>
        <v>0.89101519392548101</v>
      </c>
      <c r="F429" s="86">
        <f t="shared" ca="1" si="13"/>
        <v>21.271843003061548</v>
      </c>
    </row>
    <row r="430" spans="5:6" x14ac:dyDescent="0.25">
      <c r="E430" s="86">
        <f t="shared" ca="1" si="12"/>
        <v>0.56770831409941358</v>
      </c>
      <c r="F430" s="86">
        <f t="shared" ca="1" si="13"/>
        <v>16.363568812892098</v>
      </c>
    </row>
    <row r="431" spans="5:6" x14ac:dyDescent="0.25">
      <c r="E431" s="86">
        <f t="shared" ca="1" si="12"/>
        <v>0.93987099437318922</v>
      </c>
      <c r="F431" s="86">
        <f t="shared" ca="1" si="13"/>
        <v>23.15094120789562</v>
      </c>
    </row>
    <row r="432" spans="5:6" x14ac:dyDescent="0.25">
      <c r="E432" s="86">
        <f t="shared" ca="1" si="12"/>
        <v>0.24076949322173102</v>
      </c>
      <c r="F432" s="86">
        <f t="shared" ca="1" si="13"/>
        <v>13.330777413371283</v>
      </c>
    </row>
    <row r="433" spans="5:6" x14ac:dyDescent="0.25">
      <c r="E433" s="86">
        <f t="shared" ca="1" si="12"/>
        <v>0.61677938503485552</v>
      </c>
      <c r="F433" s="86">
        <f t="shared" ca="1" si="13"/>
        <v>16.863874518324153</v>
      </c>
    </row>
    <row r="434" spans="5:6" x14ac:dyDescent="0.25">
      <c r="E434" s="86">
        <f t="shared" ca="1" si="12"/>
        <v>0.229251856507381</v>
      </c>
      <c r="F434" s="86">
        <f t="shared" ca="1" si="13"/>
        <v>13.213824544697616</v>
      </c>
    </row>
    <row r="435" spans="5:6" x14ac:dyDescent="0.25">
      <c r="E435" s="86">
        <f t="shared" ca="1" si="12"/>
        <v>0.8852255555883467</v>
      </c>
      <c r="F435" s="86">
        <f t="shared" ca="1" si="13"/>
        <v>21.105013281478477</v>
      </c>
    </row>
    <row r="436" spans="5:6" x14ac:dyDescent="0.25">
      <c r="E436" s="86">
        <f t="shared" ca="1" si="12"/>
        <v>6.1510528923073404E-2</v>
      </c>
      <c r="F436" s="86">
        <f t="shared" ca="1" si="13"/>
        <v>10.87640804940513</v>
      </c>
    </row>
    <row r="437" spans="5:6" x14ac:dyDescent="0.25">
      <c r="E437" s="86">
        <f t="shared" ca="1" si="12"/>
        <v>0.12714663999216147</v>
      </c>
      <c r="F437" s="86">
        <f t="shared" ca="1" si="13"/>
        <v>12.016720050801464</v>
      </c>
    </row>
    <row r="438" spans="5:6" x14ac:dyDescent="0.25">
      <c r="E438" s="86">
        <f t="shared" ca="1" si="12"/>
        <v>0.31365785642438304</v>
      </c>
      <c r="F438" s="86">
        <f t="shared" ca="1" si="13"/>
        <v>14.029915565986215</v>
      </c>
    </row>
    <row r="439" spans="5:6" x14ac:dyDescent="0.25">
      <c r="E439" s="86">
        <f t="shared" ca="1" si="12"/>
        <v>0.90773897982908702</v>
      </c>
      <c r="F439" s="86">
        <f t="shared" ca="1" si="13"/>
        <v>21.804601531949348</v>
      </c>
    </row>
    <row r="440" spans="5:6" x14ac:dyDescent="0.25">
      <c r="E440" s="86">
        <f t="shared" ca="1" si="12"/>
        <v>0.84570145182306655</v>
      </c>
      <c r="F440" s="86">
        <f t="shared" ca="1" si="13"/>
        <v>20.13662105141298</v>
      </c>
    </row>
    <row r="441" spans="5:6" x14ac:dyDescent="0.25">
      <c r="E441" s="86">
        <f t="shared" ca="1" si="12"/>
        <v>0.92697708461604023</v>
      </c>
      <c r="F441" s="86">
        <f t="shared" ca="1" si="13"/>
        <v>22.543462013270222</v>
      </c>
    </row>
    <row r="442" spans="5:6" x14ac:dyDescent="0.25">
      <c r="E442" s="86">
        <f t="shared" ca="1" si="12"/>
        <v>0.88257274719062495</v>
      </c>
      <c r="F442" s="86">
        <f t="shared" ca="1" si="13"/>
        <v>21.031149384451339</v>
      </c>
    </row>
    <row r="443" spans="5:6" x14ac:dyDescent="0.25">
      <c r="E443" s="86">
        <f t="shared" ca="1" si="12"/>
        <v>0.10553370328026646</v>
      </c>
      <c r="F443" s="86">
        <f t="shared" ca="1" si="13"/>
        <v>11.697364872946098</v>
      </c>
    </row>
    <row r="444" spans="5:6" x14ac:dyDescent="0.25">
      <c r="E444" s="86">
        <f t="shared" ca="1" si="12"/>
        <v>0.82529970629920035</v>
      </c>
      <c r="F444" s="86">
        <f t="shared" ca="1" si="13"/>
        <v>19.72117092561955</v>
      </c>
    </row>
    <row r="445" spans="5:6" x14ac:dyDescent="0.25">
      <c r="E445" s="86">
        <f t="shared" ca="1" si="12"/>
        <v>0.50063284192890334</v>
      </c>
      <c r="F445" s="86">
        <f t="shared" ca="1" si="13"/>
        <v>15.723374211040507</v>
      </c>
    </row>
    <row r="446" spans="5:6" x14ac:dyDescent="0.25">
      <c r="E446" s="86">
        <f t="shared" ca="1" si="12"/>
        <v>0.82933111304950224</v>
      </c>
      <c r="F446" s="86">
        <f t="shared" ca="1" si="13"/>
        <v>19.799760214966689</v>
      </c>
    </row>
    <row r="447" spans="5:6" x14ac:dyDescent="0.25">
      <c r="E447" s="86">
        <f t="shared" ca="1" si="12"/>
        <v>0.43142261185564101</v>
      </c>
      <c r="F447" s="86">
        <f t="shared" ca="1" si="13"/>
        <v>15.09325931895437</v>
      </c>
    </row>
    <row r="448" spans="5:6" x14ac:dyDescent="0.25">
      <c r="E448" s="86">
        <f t="shared" ca="1" si="12"/>
        <v>0.351857573427517</v>
      </c>
      <c r="F448" s="86">
        <f t="shared" ca="1" si="13"/>
        <v>14.378804234137444</v>
      </c>
    </row>
    <row r="449" spans="5:6" x14ac:dyDescent="0.25">
      <c r="E449" s="86">
        <f t="shared" ca="1" si="12"/>
        <v>0.16712206192357359</v>
      </c>
      <c r="F449" s="86">
        <f t="shared" ca="1" si="13"/>
        <v>12.530596270441855</v>
      </c>
    </row>
    <row r="450" spans="5:6" x14ac:dyDescent="0.25">
      <c r="E450" s="86">
        <f t="shared" ca="1" si="12"/>
        <v>0.23151665693882884</v>
      </c>
      <c r="F450" s="86">
        <f t="shared" ca="1" si="13"/>
        <v>13.237007465876093</v>
      </c>
    </row>
    <row r="451" spans="5:6" x14ac:dyDescent="0.25">
      <c r="E451" s="86">
        <f t="shared" ca="1" si="12"/>
        <v>0.87812885092118376</v>
      </c>
      <c r="F451" s="86">
        <f t="shared" ca="1" si="13"/>
        <v>20.910781601884608</v>
      </c>
    </row>
    <row r="452" spans="5:6" x14ac:dyDescent="0.25">
      <c r="E452" s="86">
        <f t="shared" ref="E452:E515" ca="1" si="14">RAND()</f>
        <v>4.6915484524971185E-2</v>
      </c>
      <c r="F452" s="86">
        <f t="shared" ref="F452:F515" ca="1" si="15">$C$3+$C$4*(-LN(E452^(-1/$C$5)-1))</f>
        <v>10.509172963429963</v>
      </c>
    </row>
    <row r="453" spans="5:6" x14ac:dyDescent="0.25">
      <c r="E453" s="86">
        <f t="shared" ca="1" si="14"/>
        <v>0.73096850900304355</v>
      </c>
      <c r="F453" s="86">
        <f t="shared" ca="1" si="15"/>
        <v>18.214776632218879</v>
      </c>
    </row>
    <row r="454" spans="5:6" x14ac:dyDescent="0.25">
      <c r="E454" s="86">
        <f t="shared" ca="1" si="14"/>
        <v>0.91296228584997807</v>
      </c>
      <c r="F454" s="86">
        <f t="shared" ca="1" si="15"/>
        <v>21.989640714011699</v>
      </c>
    </row>
    <row r="455" spans="5:6" x14ac:dyDescent="0.25">
      <c r="E455" s="86">
        <f t="shared" ca="1" si="14"/>
        <v>8.1521905597842115E-2</v>
      </c>
      <c r="F455" s="86">
        <f t="shared" ca="1" si="15"/>
        <v>11.287770858924892</v>
      </c>
    </row>
    <row r="456" spans="5:6" x14ac:dyDescent="0.25">
      <c r="E456" s="86">
        <f t="shared" ca="1" si="14"/>
        <v>1.9707505307418161E-2</v>
      </c>
      <c r="F456" s="86">
        <f t="shared" ca="1" si="15"/>
        <v>9.4701416748458129</v>
      </c>
    </row>
    <row r="457" spans="5:6" x14ac:dyDescent="0.25">
      <c r="E457" s="86">
        <f t="shared" ca="1" si="14"/>
        <v>0.6395177809159015</v>
      </c>
      <c r="F457" s="86">
        <f t="shared" ca="1" si="15"/>
        <v>17.108518198122564</v>
      </c>
    </row>
    <row r="458" spans="5:6" x14ac:dyDescent="0.25">
      <c r="E458" s="86">
        <f t="shared" ca="1" si="14"/>
        <v>0.54280146391836614</v>
      </c>
      <c r="F458" s="86">
        <f t="shared" ca="1" si="15"/>
        <v>16.121061535909483</v>
      </c>
    </row>
    <row r="459" spans="5:6" x14ac:dyDescent="0.25">
      <c r="E459" s="86">
        <f t="shared" ca="1" si="14"/>
        <v>0.26488932928608411</v>
      </c>
      <c r="F459" s="86">
        <f t="shared" ca="1" si="15"/>
        <v>13.568939053063959</v>
      </c>
    </row>
    <row r="460" spans="5:6" x14ac:dyDescent="0.25">
      <c r="E460" s="86">
        <f t="shared" ca="1" si="14"/>
        <v>0.5019648797675591</v>
      </c>
      <c r="F460" s="86">
        <f t="shared" ca="1" si="15"/>
        <v>15.735733390763063</v>
      </c>
    </row>
    <row r="461" spans="5:6" x14ac:dyDescent="0.25">
      <c r="E461" s="86">
        <f t="shared" ca="1" si="14"/>
        <v>0.72428553375697702</v>
      </c>
      <c r="F461" s="86">
        <f t="shared" ca="1" si="15"/>
        <v>18.125331861163033</v>
      </c>
    </row>
    <row r="462" spans="5:6" x14ac:dyDescent="0.25">
      <c r="E462" s="86">
        <f t="shared" ca="1" si="14"/>
        <v>0.93452986630985135</v>
      </c>
      <c r="F462" s="86">
        <f t="shared" ca="1" si="15"/>
        <v>22.885466496547689</v>
      </c>
    </row>
    <row r="463" spans="5:6" x14ac:dyDescent="0.25">
      <c r="E463" s="86">
        <f t="shared" ca="1" si="14"/>
        <v>0.41912771561565965</v>
      </c>
      <c r="F463" s="86">
        <f t="shared" ca="1" si="15"/>
        <v>14.982896192880531</v>
      </c>
    </row>
    <row r="464" spans="5:6" x14ac:dyDescent="0.25">
      <c r="E464" s="86">
        <f t="shared" ca="1" si="14"/>
        <v>0.76826494772384879</v>
      </c>
      <c r="F464" s="86">
        <f t="shared" ca="1" si="15"/>
        <v>18.748612829354784</v>
      </c>
    </row>
    <row r="465" spans="5:6" x14ac:dyDescent="0.25">
      <c r="E465" s="86">
        <f t="shared" ca="1" si="14"/>
        <v>0.73478252291134882</v>
      </c>
      <c r="F465" s="86">
        <f t="shared" ca="1" si="15"/>
        <v>18.266591496925109</v>
      </c>
    </row>
    <row r="466" spans="5:6" x14ac:dyDescent="0.25">
      <c r="E466" s="86">
        <f t="shared" ca="1" si="14"/>
        <v>0.99646165970930023</v>
      </c>
      <c r="F466" s="86">
        <f t="shared" ca="1" si="15"/>
        <v>31.754227456617357</v>
      </c>
    </row>
    <row r="467" spans="5:6" x14ac:dyDescent="0.25">
      <c r="E467" s="86">
        <f t="shared" ca="1" si="14"/>
        <v>0.42823358488918395</v>
      </c>
      <c r="F467" s="86">
        <f t="shared" ca="1" si="15"/>
        <v>15.064610429703631</v>
      </c>
    </row>
    <row r="468" spans="5:6" x14ac:dyDescent="0.25">
      <c r="E468" s="86">
        <f t="shared" ca="1" si="14"/>
        <v>0.45445155392670133</v>
      </c>
      <c r="F468" s="86">
        <f t="shared" ca="1" si="15"/>
        <v>15.300850092229489</v>
      </c>
    </row>
    <row r="469" spans="5:6" x14ac:dyDescent="0.25">
      <c r="E469" s="86">
        <f t="shared" ca="1" si="14"/>
        <v>0.452754609897705</v>
      </c>
      <c r="F469" s="86">
        <f t="shared" ca="1" si="15"/>
        <v>15.285501327296645</v>
      </c>
    </row>
    <row r="470" spans="5:6" x14ac:dyDescent="0.25">
      <c r="E470" s="86">
        <f t="shared" ca="1" si="14"/>
        <v>0.56393304969702418</v>
      </c>
      <c r="F470" s="86">
        <f t="shared" ca="1" si="15"/>
        <v>16.326379983241587</v>
      </c>
    </row>
    <row r="471" spans="5:6" x14ac:dyDescent="0.25">
      <c r="E471" s="86">
        <f t="shared" ca="1" si="14"/>
        <v>0.40962919146608334</v>
      </c>
      <c r="F471" s="86">
        <f t="shared" ca="1" si="15"/>
        <v>14.89775752002714</v>
      </c>
    </row>
    <row r="472" spans="5:6" x14ac:dyDescent="0.25">
      <c r="E472" s="86">
        <f t="shared" ca="1" si="14"/>
        <v>0.81998658269562819</v>
      </c>
      <c r="F472" s="86">
        <f t="shared" ca="1" si="15"/>
        <v>19.619969365412008</v>
      </c>
    </row>
    <row r="473" spans="5:6" x14ac:dyDescent="0.25">
      <c r="E473" s="86">
        <f t="shared" ca="1" si="14"/>
        <v>0.65686660986880741</v>
      </c>
      <c r="F473" s="86">
        <f t="shared" ca="1" si="15"/>
        <v>17.301891327645205</v>
      </c>
    </row>
    <row r="474" spans="5:6" x14ac:dyDescent="0.25">
      <c r="E474" s="86">
        <f t="shared" ca="1" si="14"/>
        <v>0.97525011601412104</v>
      </c>
      <c r="F474" s="86">
        <f t="shared" ca="1" si="15"/>
        <v>25.880082176519323</v>
      </c>
    </row>
    <row r="475" spans="5:6" x14ac:dyDescent="0.25">
      <c r="E475" s="86">
        <f t="shared" ca="1" si="14"/>
        <v>0.12580154588515868</v>
      </c>
      <c r="F475" s="86">
        <f t="shared" ca="1" si="15"/>
        <v>11.997879520222039</v>
      </c>
    </row>
    <row r="476" spans="5:6" x14ac:dyDescent="0.25">
      <c r="E476" s="86">
        <f t="shared" ca="1" si="14"/>
        <v>0.97551942548246873</v>
      </c>
      <c r="F476" s="86">
        <f t="shared" ca="1" si="15"/>
        <v>25.913400141597386</v>
      </c>
    </row>
    <row r="477" spans="5:6" x14ac:dyDescent="0.25">
      <c r="E477" s="86">
        <f t="shared" ca="1" si="14"/>
        <v>0.11995481437952893</v>
      </c>
      <c r="F477" s="86">
        <f t="shared" ca="1" si="15"/>
        <v>11.914515721079317</v>
      </c>
    </row>
    <row r="478" spans="5:6" x14ac:dyDescent="0.25">
      <c r="E478" s="86">
        <f t="shared" ca="1" si="14"/>
        <v>0.83789412513468253</v>
      </c>
      <c r="F478" s="86">
        <f t="shared" ca="1" si="15"/>
        <v>19.972228879283399</v>
      </c>
    </row>
    <row r="479" spans="5:6" x14ac:dyDescent="0.25">
      <c r="E479" s="86">
        <f t="shared" ca="1" si="14"/>
        <v>0.17451571174962976</v>
      </c>
      <c r="F479" s="86">
        <f t="shared" ca="1" si="15"/>
        <v>12.617832519477735</v>
      </c>
    </row>
    <row r="480" spans="5:6" x14ac:dyDescent="0.25">
      <c r="E480" s="86">
        <f t="shared" ca="1" si="14"/>
        <v>0.4754070355414769</v>
      </c>
      <c r="F480" s="86">
        <f t="shared" ca="1" si="15"/>
        <v>15.491295407572043</v>
      </c>
    </row>
    <row r="481" spans="5:6" x14ac:dyDescent="0.25">
      <c r="E481" s="86">
        <f t="shared" ca="1" si="14"/>
        <v>0.92008381916065018</v>
      </c>
      <c r="F481" s="86">
        <f t="shared" ca="1" si="15"/>
        <v>22.25955405393632</v>
      </c>
    </row>
    <row r="482" spans="5:6" x14ac:dyDescent="0.25">
      <c r="E482" s="86">
        <f t="shared" ca="1" si="14"/>
        <v>0.16709120213679063</v>
      </c>
      <c r="F482" s="86">
        <f t="shared" ca="1" si="15"/>
        <v>12.530227915569345</v>
      </c>
    </row>
    <row r="483" spans="5:6" x14ac:dyDescent="0.25">
      <c r="E483" s="86">
        <f t="shared" ca="1" si="14"/>
        <v>0.96982010791214857</v>
      </c>
      <c r="F483" s="86">
        <f t="shared" ca="1" si="15"/>
        <v>25.275004206958165</v>
      </c>
    </row>
    <row r="484" spans="5:6" x14ac:dyDescent="0.25">
      <c r="E484" s="86">
        <f t="shared" ca="1" si="14"/>
        <v>0.76041071473179223</v>
      </c>
      <c r="F484" s="86">
        <f t="shared" ca="1" si="15"/>
        <v>18.630783770851767</v>
      </c>
    </row>
    <row r="485" spans="5:6" x14ac:dyDescent="0.25">
      <c r="E485" s="86">
        <f t="shared" ca="1" si="14"/>
        <v>0.58464537669901695</v>
      </c>
      <c r="F485" s="86">
        <f t="shared" ca="1" si="15"/>
        <v>16.532518023935964</v>
      </c>
    </row>
    <row r="486" spans="5:6" x14ac:dyDescent="0.25">
      <c r="E486" s="86">
        <f t="shared" ca="1" si="14"/>
        <v>0.24445217933416874</v>
      </c>
      <c r="F486" s="86">
        <f t="shared" ca="1" si="15"/>
        <v>13.367699301308601</v>
      </c>
    </row>
    <row r="487" spans="5:6" x14ac:dyDescent="0.25">
      <c r="E487" s="86">
        <f t="shared" ca="1" si="14"/>
        <v>0.92421094107807134</v>
      </c>
      <c r="F487" s="86">
        <f t="shared" ca="1" si="15"/>
        <v>22.42659623111118</v>
      </c>
    </row>
    <row r="488" spans="5:6" x14ac:dyDescent="0.25">
      <c r="E488" s="86">
        <f t="shared" ca="1" si="14"/>
        <v>0.85633088151628345</v>
      </c>
      <c r="F488" s="86">
        <f t="shared" ca="1" si="15"/>
        <v>20.372749852991085</v>
      </c>
    </row>
    <row r="489" spans="5:6" x14ac:dyDescent="0.25">
      <c r="E489" s="86">
        <f t="shared" ca="1" si="14"/>
        <v>0.9466247153806141</v>
      </c>
      <c r="F489" s="86">
        <f t="shared" ca="1" si="15"/>
        <v>23.521162615197746</v>
      </c>
    </row>
    <row r="490" spans="5:6" x14ac:dyDescent="0.25">
      <c r="E490" s="86">
        <f t="shared" ca="1" si="14"/>
        <v>0.43433874800028283</v>
      </c>
      <c r="F490" s="86">
        <f t="shared" ca="1" si="15"/>
        <v>15.119473739214111</v>
      </c>
    </row>
    <row r="491" spans="5:6" x14ac:dyDescent="0.25">
      <c r="E491" s="86">
        <f t="shared" ca="1" si="14"/>
        <v>0.18371246538837471</v>
      </c>
      <c r="F491" s="86">
        <f t="shared" ca="1" si="15"/>
        <v>12.723700991104771</v>
      </c>
    </row>
    <row r="492" spans="5:6" x14ac:dyDescent="0.25">
      <c r="E492" s="86">
        <f t="shared" ca="1" si="14"/>
        <v>0.55374558960372711</v>
      </c>
      <c r="F492" s="86">
        <f t="shared" ca="1" si="15"/>
        <v>16.226816646905821</v>
      </c>
    </row>
    <row r="493" spans="5:6" x14ac:dyDescent="0.25">
      <c r="E493" s="86">
        <f t="shared" ca="1" si="14"/>
        <v>0.37101131647854391</v>
      </c>
      <c r="F493" s="86">
        <f t="shared" ca="1" si="15"/>
        <v>14.551483213508432</v>
      </c>
    </row>
    <row r="494" spans="5:6" x14ac:dyDescent="0.25">
      <c r="E494" s="86">
        <f t="shared" ca="1" si="14"/>
        <v>0.80724582587591887</v>
      </c>
      <c r="F494" s="86">
        <f t="shared" ca="1" si="15"/>
        <v>19.387403760399309</v>
      </c>
    </row>
    <row r="495" spans="5:6" x14ac:dyDescent="0.25">
      <c r="E495" s="86">
        <f t="shared" ca="1" si="14"/>
        <v>7.6162635287413738E-2</v>
      </c>
      <c r="F495" s="86">
        <f t="shared" ca="1" si="15"/>
        <v>11.185357472794108</v>
      </c>
    </row>
    <row r="496" spans="5:6" x14ac:dyDescent="0.25">
      <c r="E496" s="86">
        <f t="shared" ca="1" si="14"/>
        <v>0.44777504340786678</v>
      </c>
      <c r="F496" s="86">
        <f t="shared" ca="1" si="15"/>
        <v>15.240514911352227</v>
      </c>
    </row>
    <row r="497" spans="5:6" x14ac:dyDescent="0.25">
      <c r="E497" s="86">
        <f t="shared" ca="1" si="14"/>
        <v>1.684205271051864E-2</v>
      </c>
      <c r="F497" s="86">
        <f t="shared" ca="1" si="15"/>
        <v>9.2990794443410767</v>
      </c>
    </row>
    <row r="498" spans="5:6" x14ac:dyDescent="0.25">
      <c r="E498" s="86">
        <f t="shared" ca="1" si="14"/>
        <v>0.84552647912670276</v>
      </c>
      <c r="F498" s="86">
        <f t="shared" ca="1" si="15"/>
        <v>20.132856886269579</v>
      </c>
    </row>
    <row r="499" spans="5:6" x14ac:dyDescent="0.25">
      <c r="E499" s="86">
        <f t="shared" ca="1" si="14"/>
        <v>0.2067856908657697</v>
      </c>
      <c r="F499" s="86">
        <f t="shared" ca="1" si="15"/>
        <v>12.978274626701959</v>
      </c>
    </row>
    <row r="500" spans="5:6" x14ac:dyDescent="0.25">
      <c r="E500" s="86">
        <f t="shared" ca="1" si="14"/>
        <v>0.29790045542949928</v>
      </c>
      <c r="F500" s="86">
        <f t="shared" ca="1" si="15"/>
        <v>13.883356782842657</v>
      </c>
    </row>
    <row r="501" spans="5:6" x14ac:dyDescent="0.25">
      <c r="E501" s="86">
        <f t="shared" ca="1" si="14"/>
        <v>0.81606522464029951</v>
      </c>
      <c r="F501" s="86">
        <f t="shared" ca="1" si="15"/>
        <v>19.546922173884372</v>
      </c>
    </row>
    <row r="502" spans="5:6" x14ac:dyDescent="0.25">
      <c r="E502" s="86">
        <f t="shared" ca="1" si="14"/>
        <v>0.9274110364920064</v>
      </c>
      <c r="F502" s="86">
        <f t="shared" ca="1" si="15"/>
        <v>22.562177198076427</v>
      </c>
    </row>
    <row r="503" spans="5:6" x14ac:dyDescent="0.25">
      <c r="E503" s="86">
        <f t="shared" ca="1" si="14"/>
        <v>0.57229717950384584</v>
      </c>
      <c r="F503" s="86">
        <f t="shared" ca="1" si="15"/>
        <v>16.408995620872233</v>
      </c>
    </row>
    <row r="504" spans="5:6" x14ac:dyDescent="0.25">
      <c r="E504" s="86">
        <f t="shared" ca="1" si="14"/>
        <v>0.10387449752596611</v>
      </c>
      <c r="F504" s="86">
        <f t="shared" ca="1" si="15"/>
        <v>11.671187285289955</v>
      </c>
    </row>
    <row r="505" spans="5:6" x14ac:dyDescent="0.25">
      <c r="E505" s="86">
        <f t="shared" ca="1" si="14"/>
        <v>0.14157415792856731</v>
      </c>
      <c r="F505" s="86">
        <f t="shared" ca="1" si="15"/>
        <v>12.211684109218588</v>
      </c>
    </row>
    <row r="506" spans="5:6" x14ac:dyDescent="0.25">
      <c r="E506" s="86">
        <f t="shared" ca="1" si="14"/>
        <v>0.90022421349462078</v>
      </c>
      <c r="F506" s="86">
        <f t="shared" ca="1" si="15"/>
        <v>21.55492809848489</v>
      </c>
    </row>
    <row r="507" spans="5:6" x14ac:dyDescent="0.25">
      <c r="E507" s="86">
        <f t="shared" ca="1" si="14"/>
        <v>0.38247228953341939</v>
      </c>
      <c r="F507" s="86">
        <f t="shared" ca="1" si="15"/>
        <v>14.654400221073962</v>
      </c>
    </row>
    <row r="508" spans="5:6" x14ac:dyDescent="0.25">
      <c r="E508" s="86">
        <f t="shared" ca="1" si="14"/>
        <v>0.26767131246685838</v>
      </c>
      <c r="F508" s="86">
        <f t="shared" ca="1" si="15"/>
        <v>13.595898492179241</v>
      </c>
    </row>
    <row r="509" spans="5:6" x14ac:dyDescent="0.25">
      <c r="E509" s="86">
        <f t="shared" ca="1" si="14"/>
        <v>0.75375361791239159</v>
      </c>
      <c r="F509" s="86">
        <f t="shared" ca="1" si="15"/>
        <v>18.533323279482339</v>
      </c>
    </row>
    <row r="510" spans="5:6" x14ac:dyDescent="0.25">
      <c r="E510" s="86">
        <f t="shared" ca="1" si="14"/>
        <v>0.94819833223041117</v>
      </c>
      <c r="F510" s="86">
        <f t="shared" ca="1" si="15"/>
        <v>23.613907194794887</v>
      </c>
    </row>
    <row r="511" spans="5:6" x14ac:dyDescent="0.25">
      <c r="E511" s="86">
        <f t="shared" ca="1" si="14"/>
        <v>7.7860924783579977E-2</v>
      </c>
      <c r="F511" s="86">
        <f t="shared" ca="1" si="15"/>
        <v>11.218341292204142</v>
      </c>
    </row>
    <row r="512" spans="5:6" x14ac:dyDescent="0.25">
      <c r="E512" s="86">
        <f t="shared" ca="1" si="14"/>
        <v>0.83315426580029894</v>
      </c>
      <c r="F512" s="86">
        <f t="shared" ca="1" si="15"/>
        <v>19.875802223167938</v>
      </c>
    </row>
    <row r="513" spans="5:6" x14ac:dyDescent="0.25">
      <c r="E513" s="86">
        <f t="shared" ca="1" si="14"/>
        <v>7.0118973769111026E-3</v>
      </c>
      <c r="F513" s="86">
        <f t="shared" ca="1" si="15"/>
        <v>8.4139416406645005</v>
      </c>
    </row>
    <row r="514" spans="5:6" x14ac:dyDescent="0.25">
      <c r="E514" s="86">
        <f t="shared" ca="1" si="14"/>
        <v>0.88093941545528009</v>
      </c>
      <c r="F514" s="86">
        <f t="shared" ca="1" si="15"/>
        <v>20.986430678737634</v>
      </c>
    </row>
    <row r="515" spans="5:6" x14ac:dyDescent="0.25">
      <c r="E515" s="86">
        <f t="shared" ca="1" si="14"/>
        <v>0.59152569980619829</v>
      </c>
      <c r="F515" s="86">
        <f t="shared" ca="1" si="15"/>
        <v>16.602204934253205</v>
      </c>
    </row>
    <row r="516" spans="5:6" x14ac:dyDescent="0.25">
      <c r="E516" s="86">
        <f t="shared" ref="E516:E579" ca="1" si="16">RAND()</f>
        <v>4.827184963415132E-2</v>
      </c>
      <c r="F516" s="86">
        <f t="shared" ref="F516:F579" ca="1" si="17">$C$3+$C$4*(-LN(E516^(-1/$C$5)-1))</f>
        <v>10.546664122924042</v>
      </c>
    </row>
    <row r="517" spans="5:6" x14ac:dyDescent="0.25">
      <c r="E517" s="86">
        <f t="shared" ca="1" si="16"/>
        <v>0.25963054057405677</v>
      </c>
      <c r="F517" s="86">
        <f t="shared" ca="1" si="17"/>
        <v>13.517709415133892</v>
      </c>
    </row>
    <row r="518" spans="5:6" x14ac:dyDescent="0.25">
      <c r="E518" s="86">
        <f t="shared" ca="1" si="16"/>
        <v>0.16625160623872459</v>
      </c>
      <c r="F518" s="86">
        <f t="shared" ca="1" si="17"/>
        <v>12.520192142121001</v>
      </c>
    </row>
    <row r="519" spans="5:6" x14ac:dyDescent="0.25">
      <c r="E519" s="86">
        <f t="shared" ca="1" si="16"/>
        <v>0.82376684168416359</v>
      </c>
      <c r="F519" s="86">
        <f t="shared" ca="1" si="17"/>
        <v>19.691702679230978</v>
      </c>
    </row>
    <row r="520" spans="5:6" x14ac:dyDescent="0.25">
      <c r="E520" s="86">
        <f t="shared" ca="1" si="16"/>
        <v>0.72117144591496607</v>
      </c>
      <c r="F520" s="86">
        <f t="shared" ca="1" si="17"/>
        <v>18.084217298028971</v>
      </c>
    </row>
    <row r="521" spans="5:6" x14ac:dyDescent="0.25">
      <c r="E521" s="86">
        <f t="shared" ca="1" si="16"/>
        <v>0.58785036320611284</v>
      </c>
      <c r="F521" s="86">
        <f t="shared" ca="1" si="17"/>
        <v>16.564899896828379</v>
      </c>
    </row>
    <row r="522" spans="5:6" x14ac:dyDescent="0.25">
      <c r="E522" s="86">
        <f t="shared" ca="1" si="16"/>
        <v>0.32028038350885302</v>
      </c>
      <c r="F522" s="86">
        <f t="shared" ca="1" si="17"/>
        <v>14.090978535847935</v>
      </c>
    </row>
    <row r="523" spans="5:6" x14ac:dyDescent="0.25">
      <c r="E523" s="86">
        <f t="shared" ca="1" si="16"/>
        <v>0.9080680711993464</v>
      </c>
      <c r="F523" s="86">
        <f t="shared" ca="1" si="17"/>
        <v>21.815965591690276</v>
      </c>
    </row>
    <row r="524" spans="5:6" x14ac:dyDescent="0.25">
      <c r="E524" s="86">
        <f t="shared" ca="1" si="16"/>
        <v>0.50362542227460849</v>
      </c>
      <c r="F524" s="86">
        <f t="shared" ca="1" si="17"/>
        <v>15.75115681598238</v>
      </c>
    </row>
    <row r="525" spans="5:6" x14ac:dyDescent="0.25">
      <c r="E525" s="86">
        <f t="shared" ca="1" si="16"/>
        <v>0.30341247529835269</v>
      </c>
      <c r="F525" s="86">
        <f t="shared" ca="1" si="17"/>
        <v>13.934842674994258</v>
      </c>
    </row>
    <row r="526" spans="5:6" x14ac:dyDescent="0.25">
      <c r="E526" s="86">
        <f t="shared" ca="1" si="16"/>
        <v>0.65267836701069237</v>
      </c>
      <c r="F526" s="86">
        <f t="shared" ca="1" si="17"/>
        <v>17.254629752409624</v>
      </c>
    </row>
    <row r="527" spans="5:6" x14ac:dyDescent="0.25">
      <c r="E527" s="86">
        <f t="shared" ca="1" si="16"/>
        <v>0.47089956403479816</v>
      </c>
      <c r="F527" s="86">
        <f t="shared" ca="1" si="17"/>
        <v>15.45017541801289</v>
      </c>
    </row>
    <row r="528" spans="5:6" x14ac:dyDescent="0.25">
      <c r="E528" s="86">
        <f t="shared" ca="1" si="16"/>
        <v>5.0496457670558881E-2</v>
      </c>
      <c r="F528" s="86">
        <f t="shared" ca="1" si="17"/>
        <v>10.606457782655932</v>
      </c>
    </row>
    <row r="529" spans="5:6" x14ac:dyDescent="0.25">
      <c r="E529" s="86">
        <f t="shared" ca="1" si="16"/>
        <v>0.12805446222990291</v>
      </c>
      <c r="F529" s="86">
        <f t="shared" ca="1" si="17"/>
        <v>12.029367317394046</v>
      </c>
    </row>
    <row r="530" spans="5:6" x14ac:dyDescent="0.25">
      <c r="E530" s="86">
        <f t="shared" ca="1" si="16"/>
        <v>0.49589103429631609</v>
      </c>
      <c r="F530" s="86">
        <f t="shared" ca="1" si="17"/>
        <v>15.679469439359302</v>
      </c>
    </row>
    <row r="531" spans="5:6" x14ac:dyDescent="0.25">
      <c r="E531" s="86">
        <f t="shared" ca="1" si="16"/>
        <v>0.26795539123890688</v>
      </c>
      <c r="F531" s="86">
        <f t="shared" ca="1" si="17"/>
        <v>13.59864606936419</v>
      </c>
    </row>
    <row r="532" spans="5:6" x14ac:dyDescent="0.25">
      <c r="E532" s="86">
        <f t="shared" ca="1" si="16"/>
        <v>7.612476928797951E-2</v>
      </c>
      <c r="F532" s="86">
        <f t="shared" ca="1" si="17"/>
        <v>11.184616189330963</v>
      </c>
    </row>
    <row r="533" spans="5:6" x14ac:dyDescent="0.25">
      <c r="E533" s="86">
        <f t="shared" ca="1" si="16"/>
        <v>0.2703307418235692</v>
      </c>
      <c r="F533" s="86">
        <f t="shared" ca="1" si="17"/>
        <v>13.621582157128149</v>
      </c>
    </row>
    <row r="534" spans="5:6" x14ac:dyDescent="0.25">
      <c r="E534" s="86">
        <f t="shared" ca="1" si="16"/>
        <v>0.80700558918590193</v>
      </c>
      <c r="F534" s="86">
        <f t="shared" ca="1" si="17"/>
        <v>19.383146611122243</v>
      </c>
    </row>
    <row r="535" spans="5:6" x14ac:dyDescent="0.25">
      <c r="E535" s="86">
        <f t="shared" ca="1" si="16"/>
        <v>0.53294343792533139</v>
      </c>
      <c r="F535" s="86">
        <f t="shared" ca="1" si="17"/>
        <v>16.026782635953573</v>
      </c>
    </row>
    <row r="536" spans="5:6" x14ac:dyDescent="0.25">
      <c r="E536" s="86">
        <f t="shared" ca="1" si="16"/>
        <v>0.90739617112813042</v>
      </c>
      <c r="F536" s="86">
        <f t="shared" ca="1" si="17"/>
        <v>21.792804161202053</v>
      </c>
    </row>
    <row r="537" spans="5:6" x14ac:dyDescent="0.25">
      <c r="E537" s="86">
        <f t="shared" ca="1" si="16"/>
        <v>0.43999062538294165</v>
      </c>
      <c r="F537" s="86">
        <f t="shared" ca="1" si="17"/>
        <v>15.170333434895854</v>
      </c>
    </row>
    <row r="538" spans="5:6" x14ac:dyDescent="0.25">
      <c r="E538" s="86">
        <f t="shared" ca="1" si="16"/>
        <v>2.4990759588822797E-2</v>
      </c>
      <c r="F538" s="86">
        <f t="shared" ca="1" si="17"/>
        <v>9.7375234481561819</v>
      </c>
    </row>
    <row r="539" spans="5:6" x14ac:dyDescent="0.25">
      <c r="E539" s="86">
        <f t="shared" ca="1" si="16"/>
        <v>0.66826695653965906</v>
      </c>
      <c r="F539" s="86">
        <f t="shared" ca="1" si="17"/>
        <v>17.432534540699827</v>
      </c>
    </row>
    <row r="540" spans="5:6" x14ac:dyDescent="0.25">
      <c r="E540" s="86">
        <f t="shared" ca="1" si="16"/>
        <v>0.86547115559802434</v>
      </c>
      <c r="F540" s="86">
        <f t="shared" ca="1" si="17"/>
        <v>20.588681985446151</v>
      </c>
    </row>
    <row r="541" spans="5:6" x14ac:dyDescent="0.25">
      <c r="E541" s="86">
        <f t="shared" ca="1" si="16"/>
        <v>0.1793729159283507</v>
      </c>
      <c r="F541" s="86">
        <f t="shared" ca="1" si="17"/>
        <v>12.674093290141483</v>
      </c>
    </row>
    <row r="542" spans="5:6" x14ac:dyDescent="0.25">
      <c r="E542" s="86">
        <f t="shared" ca="1" si="16"/>
        <v>0.75355909448032199</v>
      </c>
      <c r="F542" s="86">
        <f t="shared" ca="1" si="17"/>
        <v>18.530507255417803</v>
      </c>
    </row>
    <row r="543" spans="5:6" x14ac:dyDescent="0.25">
      <c r="E543" s="86">
        <f t="shared" ca="1" si="16"/>
        <v>0.79853211434134908</v>
      </c>
      <c r="F543" s="86">
        <f t="shared" ca="1" si="17"/>
        <v>19.235796691297452</v>
      </c>
    </row>
    <row r="544" spans="5:6" x14ac:dyDescent="0.25">
      <c r="E544" s="86">
        <f t="shared" ca="1" si="16"/>
        <v>0.6845725189292734</v>
      </c>
      <c r="F544" s="86">
        <f t="shared" ca="1" si="17"/>
        <v>17.624875862360419</v>
      </c>
    </row>
    <row r="545" spans="5:6" x14ac:dyDescent="0.25">
      <c r="E545" s="86">
        <f t="shared" ca="1" si="16"/>
        <v>0.43351743201041215</v>
      </c>
      <c r="F545" s="86">
        <f t="shared" ca="1" si="17"/>
        <v>15.112088824809177</v>
      </c>
    </row>
    <row r="546" spans="5:6" x14ac:dyDescent="0.25">
      <c r="E546" s="86">
        <f t="shared" ca="1" si="16"/>
        <v>0.68641675011663872</v>
      </c>
      <c r="F546" s="86">
        <f t="shared" ca="1" si="17"/>
        <v>17.647067082807975</v>
      </c>
    </row>
    <row r="547" spans="5:6" x14ac:dyDescent="0.25">
      <c r="E547" s="86">
        <f t="shared" ca="1" si="16"/>
        <v>0.24802071416898097</v>
      </c>
      <c r="F547" s="86">
        <f t="shared" ca="1" si="17"/>
        <v>13.403272684678667</v>
      </c>
    </row>
    <row r="548" spans="5:6" x14ac:dyDescent="0.25">
      <c r="E548" s="86">
        <f t="shared" ca="1" si="16"/>
        <v>0.31155143576167466</v>
      </c>
      <c r="F548" s="86">
        <f t="shared" ca="1" si="17"/>
        <v>14.010431348679241</v>
      </c>
    </row>
    <row r="549" spans="5:6" x14ac:dyDescent="0.25">
      <c r="E549" s="86">
        <f t="shared" ca="1" si="16"/>
        <v>0.478276948642682</v>
      </c>
      <c r="F549" s="86">
        <f t="shared" ca="1" si="17"/>
        <v>15.517526480299647</v>
      </c>
    </row>
    <row r="550" spans="5:6" x14ac:dyDescent="0.25">
      <c r="E550" s="86">
        <f t="shared" ca="1" si="16"/>
        <v>0.7261492295775166</v>
      </c>
      <c r="F550" s="86">
        <f t="shared" ca="1" si="17"/>
        <v>18.150107170056849</v>
      </c>
    </row>
    <row r="551" spans="5:6" x14ac:dyDescent="0.25">
      <c r="E551" s="86">
        <f t="shared" ca="1" si="16"/>
        <v>0.21603015105375611</v>
      </c>
      <c r="F551" s="86">
        <f t="shared" ca="1" si="17"/>
        <v>13.076498800491029</v>
      </c>
    </row>
    <row r="552" spans="5:6" x14ac:dyDescent="0.25">
      <c r="E552" s="86">
        <f t="shared" ca="1" si="16"/>
        <v>0.41730345164585703</v>
      </c>
      <c r="F552" s="86">
        <f t="shared" ca="1" si="17"/>
        <v>14.96653845884066</v>
      </c>
    </row>
    <row r="553" spans="5:6" x14ac:dyDescent="0.25">
      <c r="E553" s="86">
        <f t="shared" ca="1" si="16"/>
        <v>0.82250081560983757</v>
      </c>
      <c r="F553" s="86">
        <f t="shared" ca="1" si="17"/>
        <v>19.667531580041391</v>
      </c>
    </row>
    <row r="554" spans="5:6" x14ac:dyDescent="0.25">
      <c r="E554" s="86">
        <f t="shared" ca="1" si="16"/>
        <v>0.45838469326507669</v>
      </c>
      <c r="F554" s="86">
        <f t="shared" ca="1" si="17"/>
        <v>15.336463254420739</v>
      </c>
    </row>
    <row r="555" spans="5:6" x14ac:dyDescent="0.25">
      <c r="E555" s="86">
        <f t="shared" ca="1" si="16"/>
        <v>0.38854062665245381</v>
      </c>
      <c r="F555" s="86">
        <f t="shared" ca="1" si="17"/>
        <v>14.708815517496122</v>
      </c>
    </row>
    <row r="556" spans="5:6" x14ac:dyDescent="0.25">
      <c r="E556" s="86">
        <f t="shared" ca="1" si="16"/>
        <v>0.47183541190400513</v>
      </c>
      <c r="F556" s="86">
        <f t="shared" ca="1" si="17"/>
        <v>15.45870516415118</v>
      </c>
    </row>
    <row r="557" spans="5:6" x14ac:dyDescent="0.25">
      <c r="E557" s="86">
        <f t="shared" ca="1" si="16"/>
        <v>0.53498573779057434</v>
      </c>
      <c r="F557" s="86">
        <f t="shared" ca="1" si="17"/>
        <v>16.046242079556428</v>
      </c>
    </row>
    <row r="558" spans="5:6" x14ac:dyDescent="0.25">
      <c r="E558" s="86">
        <f t="shared" ca="1" si="16"/>
        <v>0.60583206752338881</v>
      </c>
      <c r="F558" s="86">
        <f t="shared" ca="1" si="17"/>
        <v>16.749247151833824</v>
      </c>
    </row>
    <row r="559" spans="5:6" x14ac:dyDescent="0.25">
      <c r="E559" s="86">
        <f t="shared" ca="1" si="16"/>
        <v>2.9214306875341656E-2</v>
      </c>
      <c r="F559" s="86">
        <f t="shared" ca="1" si="17"/>
        <v>9.9197042770579369</v>
      </c>
    </row>
    <row r="560" spans="5:6" x14ac:dyDescent="0.25">
      <c r="E560" s="86">
        <f t="shared" ca="1" si="16"/>
        <v>0.83661469797527255</v>
      </c>
      <c r="F560" s="86">
        <f t="shared" ca="1" si="17"/>
        <v>19.945958696244908</v>
      </c>
    </row>
    <row r="561" spans="5:6" x14ac:dyDescent="0.25">
      <c r="E561" s="86">
        <f t="shared" ca="1" si="16"/>
        <v>0.15972083954205785</v>
      </c>
      <c r="F561" s="86">
        <f t="shared" ca="1" si="17"/>
        <v>12.441176271749246</v>
      </c>
    </row>
    <row r="562" spans="5:6" x14ac:dyDescent="0.25">
      <c r="E562" s="86">
        <f t="shared" ca="1" si="16"/>
        <v>0.2693897756210758</v>
      </c>
      <c r="F562" s="86">
        <f t="shared" ca="1" si="17"/>
        <v>13.612504377922873</v>
      </c>
    </row>
    <row r="563" spans="5:6" x14ac:dyDescent="0.25">
      <c r="E563" s="86">
        <f t="shared" ca="1" si="16"/>
        <v>8.9603281550851954E-2</v>
      </c>
      <c r="F563" s="86">
        <f t="shared" ca="1" si="17"/>
        <v>11.433742776979894</v>
      </c>
    </row>
    <row r="564" spans="5:6" x14ac:dyDescent="0.25">
      <c r="E564" s="86">
        <f t="shared" ca="1" si="16"/>
        <v>0.92314731424946295</v>
      </c>
      <c r="F564" s="86">
        <f t="shared" ca="1" si="17"/>
        <v>22.382736019514116</v>
      </c>
    </row>
    <row r="565" spans="5:6" x14ac:dyDescent="0.25">
      <c r="E565" s="86">
        <f t="shared" ca="1" si="16"/>
        <v>3.9537399992082722E-2</v>
      </c>
      <c r="F565" s="86">
        <f t="shared" ca="1" si="17"/>
        <v>10.28924227896878</v>
      </c>
    </row>
    <row r="566" spans="5:6" x14ac:dyDescent="0.25">
      <c r="E566" s="86">
        <f t="shared" ca="1" si="16"/>
        <v>0.11607685830429204</v>
      </c>
      <c r="F566" s="86">
        <f t="shared" ca="1" si="17"/>
        <v>11.857823698834311</v>
      </c>
    </row>
    <row r="567" spans="5:6" x14ac:dyDescent="0.25">
      <c r="E567" s="86">
        <f t="shared" ca="1" si="16"/>
        <v>0.85534749291418444</v>
      </c>
      <c r="F567" s="86">
        <f t="shared" ca="1" si="17"/>
        <v>20.350260014458179</v>
      </c>
    </row>
    <row r="568" spans="5:6" x14ac:dyDescent="0.25">
      <c r="E568" s="86">
        <f t="shared" ca="1" si="16"/>
        <v>0.121713992294185</v>
      </c>
      <c r="F568" s="86">
        <f t="shared" ca="1" si="17"/>
        <v>11.939857081939019</v>
      </c>
    </row>
    <row r="569" spans="5:6" x14ac:dyDescent="0.25">
      <c r="E569" s="86">
        <f t="shared" ca="1" si="16"/>
        <v>0.48881636676798135</v>
      </c>
      <c r="F569" s="86">
        <f t="shared" ca="1" si="17"/>
        <v>15.614217970164473</v>
      </c>
    </row>
    <row r="570" spans="5:6" x14ac:dyDescent="0.25">
      <c r="E570" s="86">
        <f t="shared" ca="1" si="16"/>
        <v>0.34623011744057297</v>
      </c>
      <c r="F570" s="86">
        <f t="shared" ca="1" si="17"/>
        <v>14.327845003885669</v>
      </c>
    </row>
    <row r="571" spans="5:6" x14ac:dyDescent="0.25">
      <c r="E571" s="86">
        <f t="shared" ca="1" si="16"/>
        <v>0.79539985797578272</v>
      </c>
      <c r="F571" s="86">
        <f t="shared" ca="1" si="17"/>
        <v>19.182653485859397</v>
      </c>
    </row>
    <row r="572" spans="5:6" x14ac:dyDescent="0.25">
      <c r="E572" s="86">
        <f t="shared" ca="1" si="16"/>
        <v>0.44265571507618195</v>
      </c>
      <c r="F572" s="86">
        <f t="shared" ca="1" si="17"/>
        <v>15.194342533290754</v>
      </c>
    </row>
    <row r="573" spans="5:6" x14ac:dyDescent="0.25">
      <c r="E573" s="86">
        <f t="shared" ca="1" si="16"/>
        <v>0.441755009155409</v>
      </c>
      <c r="F573" s="86">
        <f t="shared" ca="1" si="17"/>
        <v>15.186226269508337</v>
      </c>
    </row>
    <row r="574" spans="5:6" x14ac:dyDescent="0.25">
      <c r="E574" s="86">
        <f t="shared" ca="1" si="16"/>
        <v>0.53802138464828564</v>
      </c>
      <c r="F574" s="86">
        <f t="shared" ca="1" si="17"/>
        <v>16.075235336145482</v>
      </c>
    </row>
    <row r="575" spans="5:6" x14ac:dyDescent="0.25">
      <c r="E575" s="86">
        <f t="shared" ca="1" si="16"/>
        <v>0.73133714820220375</v>
      </c>
      <c r="F575" s="86">
        <f t="shared" ca="1" si="17"/>
        <v>18.219759901441424</v>
      </c>
    </row>
    <row r="576" spans="5:6" x14ac:dyDescent="0.25">
      <c r="E576" s="86">
        <f t="shared" ca="1" si="16"/>
        <v>0.11203049897895534</v>
      </c>
      <c r="F576" s="86">
        <f t="shared" ca="1" si="17"/>
        <v>11.797385681209578</v>
      </c>
    </row>
    <row r="577" spans="5:6" x14ac:dyDescent="0.25">
      <c r="E577" s="86">
        <f t="shared" ca="1" si="16"/>
        <v>0.72904350327252843</v>
      </c>
      <c r="F577" s="86">
        <f t="shared" ca="1" si="17"/>
        <v>18.188839386480566</v>
      </c>
    </row>
    <row r="578" spans="5:6" x14ac:dyDescent="0.25">
      <c r="E578" s="86">
        <f t="shared" ca="1" si="16"/>
        <v>8.610501818085059E-2</v>
      </c>
      <c r="F578" s="86">
        <f t="shared" ca="1" si="17"/>
        <v>11.371709822083163</v>
      </c>
    </row>
    <row r="579" spans="5:6" x14ac:dyDescent="0.25">
      <c r="E579" s="86">
        <f t="shared" ca="1" si="16"/>
        <v>0.10973664228769153</v>
      </c>
      <c r="F579" s="86">
        <f t="shared" ca="1" si="17"/>
        <v>11.762506324674266</v>
      </c>
    </row>
    <row r="580" spans="5:6" x14ac:dyDescent="0.25">
      <c r="E580" s="86">
        <f t="shared" ref="E580:E643" ca="1" si="18">RAND()</f>
        <v>0.36257711681111426</v>
      </c>
      <c r="F580" s="86">
        <f t="shared" ref="F580:F643" ca="1" si="19">$C$3+$C$4*(-LN(E580^(-1/$C$5)-1))</f>
        <v>14.475572701062362</v>
      </c>
    </row>
    <row r="581" spans="5:6" x14ac:dyDescent="0.25">
      <c r="E581" s="86">
        <f t="shared" ca="1" si="18"/>
        <v>0.71616832018214205</v>
      </c>
      <c r="F581" s="86">
        <f t="shared" ca="1" si="19"/>
        <v>18.018884323900561</v>
      </c>
    </row>
    <row r="582" spans="5:6" x14ac:dyDescent="0.25">
      <c r="E582" s="86">
        <f t="shared" ca="1" si="18"/>
        <v>4.5873091155594903E-2</v>
      </c>
      <c r="F582" s="86">
        <f t="shared" ca="1" si="19"/>
        <v>10.479794322790603</v>
      </c>
    </row>
    <row r="583" spans="5:6" x14ac:dyDescent="0.25">
      <c r="E583" s="86">
        <f t="shared" ca="1" si="18"/>
        <v>0.41608184476567556</v>
      </c>
      <c r="F583" s="86">
        <f t="shared" ca="1" si="19"/>
        <v>14.955586514244303</v>
      </c>
    </row>
    <row r="584" spans="5:6" x14ac:dyDescent="0.25">
      <c r="E584" s="86">
        <f t="shared" ca="1" si="18"/>
        <v>0.69952646919596906</v>
      </c>
      <c r="F584" s="86">
        <f t="shared" ca="1" si="19"/>
        <v>17.807574712266096</v>
      </c>
    </row>
    <row r="585" spans="5:6" x14ac:dyDescent="0.25">
      <c r="E585" s="86">
        <f t="shared" ca="1" si="18"/>
        <v>0.77405117142896807</v>
      </c>
      <c r="F585" s="86">
        <f t="shared" ca="1" si="19"/>
        <v>18.837509847718675</v>
      </c>
    </row>
    <row r="586" spans="5:6" x14ac:dyDescent="0.25">
      <c r="E586" s="86">
        <f t="shared" ca="1" si="18"/>
        <v>0.59063928336545257</v>
      </c>
      <c r="F586" s="86">
        <f t="shared" ca="1" si="19"/>
        <v>16.593190761599836</v>
      </c>
    </row>
    <row r="587" spans="5:6" x14ac:dyDescent="0.25">
      <c r="E587" s="86">
        <f t="shared" ca="1" si="18"/>
        <v>0.24247165221858402</v>
      </c>
      <c r="F587" s="86">
        <f t="shared" ca="1" si="19"/>
        <v>13.347870051200708</v>
      </c>
    </row>
    <row r="588" spans="5:6" x14ac:dyDescent="0.25">
      <c r="E588" s="86">
        <f t="shared" ca="1" si="18"/>
        <v>9.7035527557261414E-2</v>
      </c>
      <c r="F588" s="86">
        <f t="shared" ca="1" si="19"/>
        <v>11.560301523206569</v>
      </c>
    </row>
    <row r="589" spans="5:6" x14ac:dyDescent="0.25">
      <c r="E589" s="86">
        <f t="shared" ca="1" si="18"/>
        <v>0.39435524239950026</v>
      </c>
      <c r="F589" s="86">
        <f t="shared" ca="1" si="19"/>
        <v>14.760924329460671</v>
      </c>
    </row>
    <row r="590" spans="5:6" x14ac:dyDescent="0.25">
      <c r="E590" s="86">
        <f t="shared" ca="1" si="18"/>
        <v>0.1174317585602066</v>
      </c>
      <c r="F590" s="86">
        <f t="shared" ca="1" si="19"/>
        <v>11.877763808874429</v>
      </c>
    </row>
    <row r="591" spans="5:6" x14ac:dyDescent="0.25">
      <c r="E591" s="86">
        <f t="shared" ca="1" si="18"/>
        <v>0.48480909202621114</v>
      </c>
      <c r="F591" s="86">
        <f t="shared" ca="1" si="19"/>
        <v>15.577384573299446</v>
      </c>
    </row>
    <row r="592" spans="5:6" x14ac:dyDescent="0.25">
      <c r="E592" s="86">
        <f t="shared" ca="1" si="18"/>
        <v>0.28395900775648175</v>
      </c>
      <c r="F592" s="86">
        <f t="shared" ca="1" si="19"/>
        <v>13.751940360585269</v>
      </c>
    </row>
    <row r="593" spans="5:6" x14ac:dyDescent="0.25">
      <c r="E593" s="86">
        <f t="shared" ca="1" si="18"/>
        <v>0.45840212971700944</v>
      </c>
      <c r="F593" s="86">
        <f t="shared" ca="1" si="19"/>
        <v>15.33662125800728</v>
      </c>
    </row>
    <row r="594" spans="5:6" x14ac:dyDescent="0.25">
      <c r="E594" s="86">
        <f t="shared" ca="1" si="18"/>
        <v>2.2276072735332164E-3</v>
      </c>
      <c r="F594" s="86">
        <f t="shared" ca="1" si="19"/>
        <v>7.3838413675290688</v>
      </c>
    </row>
    <row r="595" spans="5:6" x14ac:dyDescent="0.25">
      <c r="E595" s="86">
        <f t="shared" ca="1" si="18"/>
        <v>0.41457558839614539</v>
      </c>
      <c r="F595" s="86">
        <f t="shared" ca="1" si="19"/>
        <v>14.942084536843772</v>
      </c>
    </row>
    <row r="596" spans="5:6" x14ac:dyDescent="0.25">
      <c r="E596" s="86">
        <f t="shared" ca="1" si="18"/>
        <v>0.7648668261740722</v>
      </c>
      <c r="F596" s="86">
        <f t="shared" ca="1" si="19"/>
        <v>18.697244004300785</v>
      </c>
    </row>
    <row r="597" spans="5:6" x14ac:dyDescent="0.25">
      <c r="E597" s="86">
        <f t="shared" ca="1" si="18"/>
        <v>0.57097070195805322</v>
      </c>
      <c r="F597" s="86">
        <f t="shared" ca="1" si="19"/>
        <v>16.39583869983079</v>
      </c>
    </row>
    <row r="598" spans="5:6" x14ac:dyDescent="0.25">
      <c r="E598" s="86">
        <f t="shared" ca="1" si="18"/>
        <v>0.60471430595575348</v>
      </c>
      <c r="F598" s="86">
        <f t="shared" ca="1" si="19"/>
        <v>16.737649429131899</v>
      </c>
    </row>
    <row r="599" spans="5:6" x14ac:dyDescent="0.25">
      <c r="E599" s="86">
        <f t="shared" ca="1" si="18"/>
        <v>0.97362883647158893</v>
      </c>
      <c r="F599" s="86">
        <f t="shared" ca="1" si="19"/>
        <v>25.686746698995503</v>
      </c>
    </row>
    <row r="600" spans="5:6" x14ac:dyDescent="0.25">
      <c r="E600" s="86">
        <f t="shared" ca="1" si="18"/>
        <v>0.91661993327454616</v>
      </c>
      <c r="F600" s="86">
        <f t="shared" ca="1" si="19"/>
        <v>22.125549030612852</v>
      </c>
    </row>
    <row r="601" spans="5:6" x14ac:dyDescent="0.25">
      <c r="E601" s="86">
        <f t="shared" ca="1" si="18"/>
        <v>0.23875421804800134</v>
      </c>
      <c r="F601" s="86">
        <f t="shared" ca="1" si="19"/>
        <v>13.310478994464688</v>
      </c>
    </row>
    <row r="602" spans="5:6" x14ac:dyDescent="0.25">
      <c r="E602" s="86">
        <f t="shared" ca="1" si="18"/>
        <v>0.37621214114258883</v>
      </c>
      <c r="F602" s="86">
        <f t="shared" ca="1" si="19"/>
        <v>14.598213762060965</v>
      </c>
    </row>
    <row r="603" spans="5:6" x14ac:dyDescent="0.25">
      <c r="E603" s="86">
        <f t="shared" ca="1" si="18"/>
        <v>0.30034681871721125</v>
      </c>
      <c r="F603" s="86">
        <f t="shared" ca="1" si="19"/>
        <v>13.906238212254644</v>
      </c>
    </row>
    <row r="604" spans="5:6" x14ac:dyDescent="0.25">
      <c r="E604" s="86">
        <f t="shared" ca="1" si="18"/>
        <v>0.52242386628500892</v>
      </c>
      <c r="F604" s="86">
        <f t="shared" ca="1" si="19"/>
        <v>15.927115505978339</v>
      </c>
    </row>
    <row r="605" spans="5:6" x14ac:dyDescent="0.25">
      <c r="E605" s="86">
        <f t="shared" ca="1" si="18"/>
        <v>0.67808116271926777</v>
      </c>
      <c r="F605" s="86">
        <f t="shared" ca="1" si="19"/>
        <v>17.547489432675647</v>
      </c>
    </row>
    <row r="606" spans="5:6" x14ac:dyDescent="0.25">
      <c r="E606" s="86">
        <f t="shared" ca="1" si="18"/>
        <v>0.80442776844512742</v>
      </c>
      <c r="F606" s="86">
        <f t="shared" ca="1" si="19"/>
        <v>19.337747745263467</v>
      </c>
    </row>
    <row r="607" spans="5:6" x14ac:dyDescent="0.25">
      <c r="E607" s="86">
        <f t="shared" ca="1" si="18"/>
        <v>0.5657190663296644</v>
      </c>
      <c r="F607" s="86">
        <f t="shared" ca="1" si="19"/>
        <v>16.343953076970479</v>
      </c>
    </row>
    <row r="608" spans="5:6" x14ac:dyDescent="0.25">
      <c r="E608" s="86">
        <f t="shared" ca="1" si="18"/>
        <v>0.18783029406772467</v>
      </c>
      <c r="F608" s="86">
        <f t="shared" ca="1" si="19"/>
        <v>12.770230460063363</v>
      </c>
    </row>
    <row r="609" spans="5:6" x14ac:dyDescent="0.25">
      <c r="E609" s="86">
        <f t="shared" ca="1" si="18"/>
        <v>0.62722459761606419</v>
      </c>
      <c r="F609" s="86">
        <f t="shared" ca="1" si="19"/>
        <v>16.975100283174946</v>
      </c>
    </row>
    <row r="610" spans="5:6" x14ac:dyDescent="0.25">
      <c r="E610" s="86">
        <f t="shared" ca="1" si="18"/>
        <v>0.67572368852689824</v>
      </c>
      <c r="F610" s="86">
        <f t="shared" ca="1" si="19"/>
        <v>17.51965628595908</v>
      </c>
    </row>
    <row r="611" spans="5:6" x14ac:dyDescent="0.25">
      <c r="E611" s="86">
        <f t="shared" ca="1" si="18"/>
        <v>0.21518156303191838</v>
      </c>
      <c r="F611" s="86">
        <f t="shared" ca="1" si="19"/>
        <v>13.067562083228852</v>
      </c>
    </row>
    <row r="612" spans="5:6" x14ac:dyDescent="0.25">
      <c r="E612" s="86">
        <f t="shared" ca="1" si="18"/>
        <v>0.24163233447042931</v>
      </c>
      <c r="F612" s="86">
        <f t="shared" ca="1" si="19"/>
        <v>13.339447728168501</v>
      </c>
    </row>
    <row r="613" spans="5:6" x14ac:dyDescent="0.25">
      <c r="E613" s="86">
        <f t="shared" ca="1" si="18"/>
        <v>0.12636529595463086</v>
      </c>
      <c r="F613" s="86">
        <f t="shared" ca="1" si="19"/>
        <v>12.005790757782442</v>
      </c>
    </row>
    <row r="614" spans="5:6" x14ac:dyDescent="0.25">
      <c r="E614" s="86">
        <f t="shared" ca="1" si="18"/>
        <v>0.58393563881039445</v>
      </c>
      <c r="F614" s="86">
        <f t="shared" ca="1" si="19"/>
        <v>16.525365558924236</v>
      </c>
    </row>
    <row r="615" spans="5:6" x14ac:dyDescent="0.25">
      <c r="E615" s="86">
        <f t="shared" ca="1" si="18"/>
        <v>0.24266637849273365</v>
      </c>
      <c r="F615" s="86">
        <f t="shared" ca="1" si="19"/>
        <v>13.349822450245551</v>
      </c>
    </row>
    <row r="616" spans="5:6" x14ac:dyDescent="0.25">
      <c r="E616" s="86">
        <f t="shared" ca="1" si="18"/>
        <v>0.45746684026290074</v>
      </c>
      <c r="F616" s="86">
        <f t="shared" ca="1" si="19"/>
        <v>15.328147520073315</v>
      </c>
    </row>
    <row r="617" spans="5:6" x14ac:dyDescent="0.25">
      <c r="E617" s="86">
        <f t="shared" ca="1" si="18"/>
        <v>6.8894267515041796E-2</v>
      </c>
      <c r="F617" s="86">
        <f t="shared" ca="1" si="19"/>
        <v>11.038008432170395</v>
      </c>
    </row>
    <row r="618" spans="5:6" x14ac:dyDescent="0.25">
      <c r="E618" s="86">
        <f t="shared" ca="1" si="18"/>
        <v>0.70884397091167484</v>
      </c>
      <c r="F618" s="86">
        <f t="shared" ca="1" si="19"/>
        <v>17.924781593631074</v>
      </c>
    </row>
    <row r="619" spans="5:6" x14ac:dyDescent="0.25">
      <c r="E619" s="86">
        <f t="shared" ca="1" si="18"/>
        <v>0.25090580714838007</v>
      </c>
      <c r="F619" s="86">
        <f t="shared" ca="1" si="19"/>
        <v>13.431891627337937</v>
      </c>
    </row>
    <row r="620" spans="5:6" x14ac:dyDescent="0.25">
      <c r="E620" s="86">
        <f t="shared" ca="1" si="18"/>
        <v>0.3291528976133864</v>
      </c>
      <c r="F620" s="86">
        <f t="shared" ca="1" si="19"/>
        <v>14.172361849570521</v>
      </c>
    </row>
    <row r="621" spans="5:6" x14ac:dyDescent="0.25">
      <c r="E621" s="86">
        <f t="shared" ca="1" si="18"/>
        <v>2.3488541115062933E-2</v>
      </c>
      <c r="F621" s="86">
        <f t="shared" ca="1" si="19"/>
        <v>9.666647538502092</v>
      </c>
    </row>
    <row r="622" spans="5:6" x14ac:dyDescent="0.25">
      <c r="E622" s="86">
        <f t="shared" ca="1" si="18"/>
        <v>0.98993923071899015</v>
      </c>
      <c r="F622" s="86">
        <f t="shared" ca="1" si="19"/>
        <v>28.607459853236747</v>
      </c>
    </row>
    <row r="623" spans="5:6" x14ac:dyDescent="0.25">
      <c r="E623" s="86">
        <f t="shared" ca="1" si="18"/>
        <v>0.98682485605590842</v>
      </c>
      <c r="F623" s="86">
        <f t="shared" ca="1" si="19"/>
        <v>27.792731751415769</v>
      </c>
    </row>
    <row r="624" spans="5:6" x14ac:dyDescent="0.25">
      <c r="E624" s="86">
        <f t="shared" ca="1" si="18"/>
        <v>0.8556224951734428</v>
      </c>
      <c r="F624" s="86">
        <f t="shared" ca="1" si="19"/>
        <v>20.35653539972413</v>
      </c>
    </row>
    <row r="625" spans="5:6" x14ac:dyDescent="0.25">
      <c r="E625" s="86">
        <f t="shared" ca="1" si="18"/>
        <v>0.68198015638628884</v>
      </c>
      <c r="F625" s="86">
        <f t="shared" ca="1" si="19"/>
        <v>17.593837607482868</v>
      </c>
    </row>
    <row r="626" spans="5:6" x14ac:dyDescent="0.25">
      <c r="E626" s="86">
        <f t="shared" ca="1" si="18"/>
        <v>0.66117187205854133</v>
      </c>
      <c r="F626" s="86">
        <f t="shared" ca="1" si="19"/>
        <v>17.350877457262996</v>
      </c>
    </row>
    <row r="627" spans="5:6" x14ac:dyDescent="0.25">
      <c r="E627" s="86">
        <f t="shared" ca="1" si="18"/>
        <v>0.18718264121615069</v>
      </c>
      <c r="F627" s="86">
        <f t="shared" ca="1" si="19"/>
        <v>12.762946305002801</v>
      </c>
    </row>
    <row r="628" spans="5:6" x14ac:dyDescent="0.25">
      <c r="E628" s="86">
        <f t="shared" ca="1" si="18"/>
        <v>7.974005713632526E-2</v>
      </c>
      <c r="F628" s="86">
        <f t="shared" ca="1" si="19"/>
        <v>11.254255892652532</v>
      </c>
    </row>
    <row r="629" spans="5:6" x14ac:dyDescent="0.25">
      <c r="E629" s="86">
        <f t="shared" ca="1" si="18"/>
        <v>0.23469380782247695</v>
      </c>
      <c r="F629" s="86">
        <f t="shared" ca="1" si="19"/>
        <v>13.269372863361502</v>
      </c>
    </row>
    <row r="630" spans="5:6" x14ac:dyDescent="0.25">
      <c r="E630" s="86">
        <f t="shared" ca="1" si="18"/>
        <v>0.60942023729206696</v>
      </c>
      <c r="F630" s="86">
        <f t="shared" ca="1" si="19"/>
        <v>16.786608041811871</v>
      </c>
    </row>
    <row r="631" spans="5:6" x14ac:dyDescent="0.25">
      <c r="E631" s="86">
        <f t="shared" ca="1" si="18"/>
        <v>0.25720883539959427</v>
      </c>
      <c r="F631" s="86">
        <f t="shared" ca="1" si="19"/>
        <v>13.493995188258861</v>
      </c>
    </row>
    <row r="632" spans="5:6" x14ac:dyDescent="0.25">
      <c r="E632" s="86">
        <f t="shared" ca="1" si="18"/>
        <v>0.97564785620476779</v>
      </c>
      <c r="F632" s="86">
        <f t="shared" ca="1" si="19"/>
        <v>25.92941644071837</v>
      </c>
    </row>
    <row r="633" spans="5:6" x14ac:dyDescent="0.25">
      <c r="E633" s="86">
        <f t="shared" ca="1" si="18"/>
        <v>0.69031740894665228</v>
      </c>
      <c r="F633" s="86">
        <f t="shared" ca="1" si="19"/>
        <v>17.694311244178341</v>
      </c>
    </row>
    <row r="634" spans="5:6" x14ac:dyDescent="0.25">
      <c r="E634" s="86">
        <f t="shared" ca="1" si="18"/>
        <v>0.62856326797562889</v>
      </c>
      <c r="F634" s="86">
        <f t="shared" ca="1" si="19"/>
        <v>16.989493310322182</v>
      </c>
    </row>
    <row r="635" spans="5:6" x14ac:dyDescent="0.25">
      <c r="E635" s="86">
        <f t="shared" ca="1" si="18"/>
        <v>0.93022811014519668</v>
      </c>
      <c r="F635" s="86">
        <f t="shared" ca="1" si="19"/>
        <v>22.686327850898536</v>
      </c>
    </row>
    <row r="636" spans="5:6" x14ac:dyDescent="0.25">
      <c r="E636" s="86">
        <f t="shared" ca="1" si="18"/>
        <v>0.97598531836160174</v>
      </c>
      <c r="F636" s="86">
        <f t="shared" ca="1" si="19"/>
        <v>25.971900419442285</v>
      </c>
    </row>
    <row r="637" spans="5:6" x14ac:dyDescent="0.25">
      <c r="E637" s="86">
        <f t="shared" ca="1" si="18"/>
        <v>0.83440836148530928</v>
      </c>
      <c r="F637" s="86">
        <f t="shared" ca="1" si="19"/>
        <v>19.901078699669405</v>
      </c>
    </row>
    <row r="638" spans="5:6" x14ac:dyDescent="0.25">
      <c r="E638" s="86">
        <f t="shared" ca="1" si="18"/>
        <v>0.87423745783681817</v>
      </c>
      <c r="F638" s="86">
        <f t="shared" ca="1" si="19"/>
        <v>20.808634465543115</v>
      </c>
    </row>
    <row r="639" spans="5:6" x14ac:dyDescent="0.25">
      <c r="E639" s="86">
        <f t="shared" ca="1" si="18"/>
        <v>0.63245375548630423</v>
      </c>
      <c r="F639" s="86">
        <f t="shared" ca="1" si="19"/>
        <v>17.031507723065474</v>
      </c>
    </row>
    <row r="640" spans="5:6" x14ac:dyDescent="0.25">
      <c r="E640" s="86">
        <f t="shared" ca="1" si="18"/>
        <v>0.61829308227559365</v>
      </c>
      <c r="F640" s="86">
        <f t="shared" ca="1" si="19"/>
        <v>16.879877505315608</v>
      </c>
    </row>
    <row r="641" spans="5:6" x14ac:dyDescent="0.25">
      <c r="E641" s="86">
        <f t="shared" ca="1" si="18"/>
        <v>1.8414334486106521E-2</v>
      </c>
      <c r="F641" s="86">
        <f t="shared" ca="1" si="19"/>
        <v>9.3957111513725806</v>
      </c>
    </row>
    <row r="642" spans="5:6" x14ac:dyDescent="0.25">
      <c r="E642" s="86">
        <f t="shared" ca="1" si="18"/>
        <v>0.19840154032387591</v>
      </c>
      <c r="F642" s="86">
        <f t="shared" ca="1" si="19"/>
        <v>12.887430151298284</v>
      </c>
    </row>
    <row r="643" spans="5:6" x14ac:dyDescent="0.25">
      <c r="E643" s="86">
        <f t="shared" ca="1" si="18"/>
        <v>0.18658835132166007</v>
      </c>
      <c r="F643" s="86">
        <f t="shared" ca="1" si="19"/>
        <v>12.756251281380024</v>
      </c>
    </row>
    <row r="644" spans="5:6" x14ac:dyDescent="0.25">
      <c r="E644" s="86">
        <f t="shared" ref="E644:E707" ca="1" si="20">RAND()</f>
        <v>0.90958582832083301</v>
      </c>
      <c r="F644" s="86">
        <f t="shared" ref="F644:F707" ca="1" si="21">$C$3+$C$4*(-LN(E644^(-1/$C$5)-1))</f>
        <v>21.868875445219025</v>
      </c>
    </row>
    <row r="645" spans="5:6" x14ac:dyDescent="0.25">
      <c r="E645" s="86">
        <f t="shared" ca="1" si="20"/>
        <v>0.13712232486786535</v>
      </c>
      <c r="F645" s="86">
        <f t="shared" ca="1" si="21"/>
        <v>12.152837057647965</v>
      </c>
    </row>
    <row r="646" spans="5:6" x14ac:dyDescent="0.25">
      <c r="E646" s="86">
        <f t="shared" ca="1" si="20"/>
        <v>0.79140717382448311</v>
      </c>
      <c r="F646" s="86">
        <f t="shared" ca="1" si="21"/>
        <v>19.115894674930814</v>
      </c>
    </row>
    <row r="647" spans="5:6" x14ac:dyDescent="0.25">
      <c r="E647" s="86">
        <f t="shared" ca="1" si="20"/>
        <v>0.50819476330617885</v>
      </c>
      <c r="F647" s="86">
        <f t="shared" ca="1" si="21"/>
        <v>15.793693260297633</v>
      </c>
    </row>
    <row r="648" spans="5:6" x14ac:dyDescent="0.25">
      <c r="E648" s="86">
        <f t="shared" ca="1" si="20"/>
        <v>0.91486424870236649</v>
      </c>
      <c r="F648" s="86">
        <f t="shared" ca="1" si="21"/>
        <v>22.059625167030926</v>
      </c>
    </row>
    <row r="649" spans="5:6" x14ac:dyDescent="0.25">
      <c r="E649" s="86">
        <f t="shared" ca="1" si="20"/>
        <v>0.59943491629537038</v>
      </c>
      <c r="F649" s="86">
        <f t="shared" ca="1" si="21"/>
        <v>16.683126342880549</v>
      </c>
    </row>
    <row r="650" spans="5:6" x14ac:dyDescent="0.25">
      <c r="E650" s="86">
        <f t="shared" ca="1" si="20"/>
        <v>0.69995880258398657</v>
      </c>
      <c r="F650" s="86">
        <f t="shared" ca="1" si="21"/>
        <v>17.812953637742041</v>
      </c>
    </row>
    <row r="651" spans="5:6" x14ac:dyDescent="0.25">
      <c r="E651" s="86">
        <f t="shared" ca="1" si="20"/>
        <v>0.32837634389613968</v>
      </c>
      <c r="F651" s="86">
        <f t="shared" ca="1" si="21"/>
        <v>14.165256952340156</v>
      </c>
    </row>
    <row r="652" spans="5:6" x14ac:dyDescent="0.25">
      <c r="E652" s="86">
        <f t="shared" ca="1" si="20"/>
        <v>0.19279500683322248</v>
      </c>
      <c r="F652" s="86">
        <f t="shared" ca="1" si="21"/>
        <v>12.825661714409224</v>
      </c>
    </row>
    <row r="653" spans="5:6" x14ac:dyDescent="0.25">
      <c r="E653" s="86">
        <f t="shared" ca="1" si="20"/>
        <v>0.90647114373592763</v>
      </c>
      <c r="F653" s="86">
        <f t="shared" ca="1" si="21"/>
        <v>21.761173591117839</v>
      </c>
    </row>
    <row r="654" spans="5:6" x14ac:dyDescent="0.25">
      <c r="E654" s="86">
        <f t="shared" ca="1" si="20"/>
        <v>0.28045329456467549</v>
      </c>
      <c r="F654" s="86">
        <f t="shared" ca="1" si="21"/>
        <v>13.718598591438862</v>
      </c>
    </row>
    <row r="655" spans="5:6" x14ac:dyDescent="0.25">
      <c r="E655" s="86">
        <f t="shared" ca="1" si="20"/>
        <v>0.14591862859346028</v>
      </c>
      <c r="F655" s="86">
        <f t="shared" ca="1" si="21"/>
        <v>12.268082319784506</v>
      </c>
    </row>
    <row r="656" spans="5:6" x14ac:dyDescent="0.25">
      <c r="E656" s="86">
        <f t="shared" ca="1" si="20"/>
        <v>0.86820134138398775</v>
      </c>
      <c r="F656" s="86">
        <f t="shared" ca="1" si="21"/>
        <v>20.655752845258945</v>
      </c>
    </row>
    <row r="657" spans="5:6" x14ac:dyDescent="0.25">
      <c r="E657" s="86">
        <f t="shared" ca="1" si="20"/>
        <v>0.13889495793295825</v>
      </c>
      <c r="F657" s="86">
        <f t="shared" ca="1" si="21"/>
        <v>12.176401112924538</v>
      </c>
    </row>
    <row r="658" spans="5:6" x14ac:dyDescent="0.25">
      <c r="E658" s="86">
        <f t="shared" ca="1" si="20"/>
        <v>0.6434260680155468</v>
      </c>
      <c r="F658" s="86">
        <f t="shared" ca="1" si="21"/>
        <v>17.151541138735354</v>
      </c>
    </row>
    <row r="659" spans="5:6" x14ac:dyDescent="0.25">
      <c r="E659" s="86">
        <f t="shared" ca="1" si="20"/>
        <v>0.81563659980953751</v>
      </c>
      <c r="F659" s="86">
        <f t="shared" ca="1" si="21"/>
        <v>19.53901935525117</v>
      </c>
    </row>
    <row r="660" spans="5:6" x14ac:dyDescent="0.25">
      <c r="E660" s="86">
        <f t="shared" ca="1" si="20"/>
        <v>5.7784815335092721E-2</v>
      </c>
      <c r="F660" s="86">
        <f t="shared" ca="1" si="21"/>
        <v>10.789432469854662</v>
      </c>
    </row>
    <row r="661" spans="5:6" x14ac:dyDescent="0.25">
      <c r="E661" s="86">
        <f t="shared" ca="1" si="20"/>
        <v>0.86121422945193349</v>
      </c>
      <c r="F661" s="86">
        <f t="shared" ca="1" si="21"/>
        <v>20.486521770386428</v>
      </c>
    </row>
    <row r="662" spans="5:6" x14ac:dyDescent="0.25">
      <c r="E662" s="86">
        <f t="shared" ca="1" si="20"/>
        <v>0.57368487490257702</v>
      </c>
      <c r="F662" s="86">
        <f t="shared" ca="1" si="21"/>
        <v>16.422782405023803</v>
      </c>
    </row>
    <row r="663" spans="5:6" x14ac:dyDescent="0.25">
      <c r="E663" s="86">
        <f t="shared" ca="1" si="20"/>
        <v>0.84584019489794393</v>
      </c>
      <c r="F663" s="86">
        <f t="shared" ca="1" si="21"/>
        <v>20.139608508979311</v>
      </c>
    </row>
    <row r="664" spans="5:6" x14ac:dyDescent="0.25">
      <c r="E664" s="86">
        <f t="shared" ca="1" si="20"/>
        <v>0.94753917672719212</v>
      </c>
      <c r="F664" s="86">
        <f t="shared" ca="1" si="21"/>
        <v>23.574731427755161</v>
      </c>
    </row>
    <row r="665" spans="5:6" x14ac:dyDescent="0.25">
      <c r="E665" s="86">
        <f t="shared" ca="1" si="20"/>
        <v>0.70918195607122247</v>
      </c>
      <c r="F665" s="86">
        <f t="shared" ca="1" si="21"/>
        <v>17.929084926779474</v>
      </c>
    </row>
    <row r="666" spans="5:6" x14ac:dyDescent="0.25">
      <c r="E666" s="86">
        <f t="shared" ca="1" si="20"/>
        <v>0.94411408733808455</v>
      </c>
      <c r="F666" s="86">
        <f t="shared" ca="1" si="21"/>
        <v>23.378524533777384</v>
      </c>
    </row>
    <row r="667" spans="5:6" x14ac:dyDescent="0.25">
      <c r="E667" s="86">
        <f t="shared" ca="1" si="20"/>
        <v>4.3730930761056941E-2</v>
      </c>
      <c r="F667" s="86">
        <f t="shared" ca="1" si="21"/>
        <v>10.41777656160046</v>
      </c>
    </row>
    <row r="668" spans="5:6" x14ac:dyDescent="0.25">
      <c r="E668" s="86">
        <f t="shared" ca="1" si="20"/>
        <v>0.52012766782505737</v>
      </c>
      <c r="F668" s="86">
        <f t="shared" ca="1" si="21"/>
        <v>15.905480775313318</v>
      </c>
    </row>
    <row r="669" spans="5:6" x14ac:dyDescent="0.25">
      <c r="E669" s="86">
        <f t="shared" ca="1" si="20"/>
        <v>0.98454730312996996</v>
      </c>
      <c r="F669" s="86">
        <f t="shared" ca="1" si="21"/>
        <v>27.310226047686651</v>
      </c>
    </row>
    <row r="670" spans="5:6" x14ac:dyDescent="0.25">
      <c r="E670" s="86">
        <f t="shared" ca="1" si="20"/>
        <v>0.77912347859150077</v>
      </c>
      <c r="F670" s="86">
        <f t="shared" ca="1" si="21"/>
        <v>18.91698492542352</v>
      </c>
    </row>
    <row r="671" spans="5:6" x14ac:dyDescent="0.25">
      <c r="E671" s="86">
        <f t="shared" ca="1" si="20"/>
        <v>0.40036151251911767</v>
      </c>
      <c r="F671" s="86">
        <f t="shared" ca="1" si="21"/>
        <v>14.814732910412065</v>
      </c>
    </row>
    <row r="672" spans="5:6" x14ac:dyDescent="0.25">
      <c r="E672" s="86">
        <f t="shared" ca="1" si="20"/>
        <v>0.28497236969395423</v>
      </c>
      <c r="F672" s="86">
        <f t="shared" ca="1" si="21"/>
        <v>13.761554829653004</v>
      </c>
    </row>
    <row r="673" spans="5:6" x14ac:dyDescent="0.25">
      <c r="E673" s="86">
        <f t="shared" ca="1" si="20"/>
        <v>0.51622067356843704</v>
      </c>
      <c r="F673" s="86">
        <f t="shared" ca="1" si="21"/>
        <v>15.868763425310608</v>
      </c>
    </row>
    <row r="674" spans="5:6" x14ac:dyDescent="0.25">
      <c r="E674" s="86">
        <f t="shared" ca="1" si="20"/>
        <v>0.96674212352480404</v>
      </c>
      <c r="F674" s="86">
        <f t="shared" ca="1" si="21"/>
        <v>24.977959687164368</v>
      </c>
    </row>
    <row r="675" spans="5:6" x14ac:dyDescent="0.25">
      <c r="E675" s="86">
        <f t="shared" ca="1" si="20"/>
        <v>0.37431074878257131</v>
      </c>
      <c r="F675" s="86">
        <f t="shared" ca="1" si="21"/>
        <v>14.58113539486806</v>
      </c>
    </row>
    <row r="676" spans="5:6" x14ac:dyDescent="0.25">
      <c r="E676" s="86">
        <f t="shared" ca="1" si="20"/>
        <v>0.49652133425819467</v>
      </c>
      <c r="F676" s="86">
        <f t="shared" ca="1" si="21"/>
        <v>15.685297354023596</v>
      </c>
    </row>
    <row r="677" spans="5:6" x14ac:dyDescent="0.25">
      <c r="E677" s="86">
        <f t="shared" ca="1" si="20"/>
        <v>0.18332095676293891</v>
      </c>
      <c r="F677" s="86">
        <f t="shared" ca="1" si="21"/>
        <v>12.719250007931956</v>
      </c>
    </row>
    <row r="678" spans="5:6" x14ac:dyDescent="0.25">
      <c r="E678" s="86">
        <f t="shared" ca="1" si="20"/>
        <v>5.3935695286243535E-3</v>
      </c>
      <c r="F678" s="86">
        <f t="shared" ca="1" si="21"/>
        <v>8.1674370447807583</v>
      </c>
    </row>
    <row r="679" spans="5:6" x14ac:dyDescent="0.25">
      <c r="E679" s="86">
        <f t="shared" ca="1" si="20"/>
        <v>0.1916254920120074</v>
      </c>
      <c r="F679" s="86">
        <f t="shared" ca="1" si="21"/>
        <v>12.812667726668806</v>
      </c>
    </row>
    <row r="680" spans="5:6" x14ac:dyDescent="0.25">
      <c r="E680" s="86">
        <f t="shared" ca="1" si="20"/>
        <v>0.62342479043936594</v>
      </c>
      <c r="F680" s="86">
        <f t="shared" ca="1" si="21"/>
        <v>16.934419513040638</v>
      </c>
    </row>
    <row r="681" spans="5:6" x14ac:dyDescent="0.25">
      <c r="E681" s="86">
        <f t="shared" ca="1" si="20"/>
        <v>0.30945879919762698</v>
      </c>
      <c r="F681" s="86">
        <f t="shared" ca="1" si="21"/>
        <v>13.991043482200219</v>
      </c>
    </row>
    <row r="682" spans="5:6" x14ac:dyDescent="0.25">
      <c r="E682" s="86">
        <f t="shared" ca="1" si="20"/>
        <v>0.48638020765406342</v>
      </c>
      <c r="F682" s="86">
        <f t="shared" ca="1" si="21"/>
        <v>15.591815175166772</v>
      </c>
    </row>
    <row r="683" spans="5:6" x14ac:dyDescent="0.25">
      <c r="E683" s="86">
        <f t="shared" ca="1" si="20"/>
        <v>0.31773785881438954</v>
      </c>
      <c r="F683" s="86">
        <f t="shared" ca="1" si="21"/>
        <v>14.067569150240917</v>
      </c>
    </row>
    <row r="684" spans="5:6" x14ac:dyDescent="0.25">
      <c r="E684" s="86">
        <f t="shared" ca="1" si="20"/>
        <v>0.16129920034309275</v>
      </c>
      <c r="F684" s="86">
        <f t="shared" ca="1" si="21"/>
        <v>12.460431516131818</v>
      </c>
    </row>
    <row r="685" spans="5:6" x14ac:dyDescent="0.25">
      <c r="E685" s="86">
        <f t="shared" ca="1" si="20"/>
        <v>0.77293608948848436</v>
      </c>
      <c r="F685" s="86">
        <f t="shared" ca="1" si="21"/>
        <v>18.820234785591708</v>
      </c>
    </row>
    <row r="686" spans="5:6" x14ac:dyDescent="0.25">
      <c r="E686" s="86">
        <f t="shared" ca="1" si="20"/>
        <v>2.8082934221370426E-2</v>
      </c>
      <c r="F686" s="86">
        <f t="shared" ca="1" si="21"/>
        <v>9.8731128273144968</v>
      </c>
    </row>
    <row r="687" spans="5:6" x14ac:dyDescent="0.25">
      <c r="E687" s="86">
        <f t="shared" ca="1" si="20"/>
        <v>0.81748538861381903</v>
      </c>
      <c r="F687" s="86">
        <f t="shared" ca="1" si="21"/>
        <v>19.573220460215197</v>
      </c>
    </row>
    <row r="688" spans="5:6" x14ac:dyDescent="0.25">
      <c r="E688" s="86">
        <f t="shared" ca="1" si="20"/>
        <v>0.54858334290643274</v>
      </c>
      <c r="F688" s="86">
        <f t="shared" ca="1" si="21"/>
        <v>16.176783910442683</v>
      </c>
    </row>
    <row r="689" spans="5:6" x14ac:dyDescent="0.25">
      <c r="E689" s="86">
        <f t="shared" ca="1" si="20"/>
        <v>0.82853248078855424</v>
      </c>
      <c r="F689" s="86">
        <f t="shared" ca="1" si="21"/>
        <v>19.784063833551802</v>
      </c>
    </row>
    <row r="690" spans="5:6" x14ac:dyDescent="0.25">
      <c r="E690" s="86">
        <f t="shared" ca="1" si="20"/>
        <v>0.94897234561414923</v>
      </c>
      <c r="F690" s="86">
        <f t="shared" ca="1" si="21"/>
        <v>23.660529446805818</v>
      </c>
    </row>
    <row r="691" spans="5:6" x14ac:dyDescent="0.25">
      <c r="E691" s="86">
        <f t="shared" ca="1" si="20"/>
        <v>0.68966202951890621</v>
      </c>
      <c r="F691" s="86">
        <f t="shared" ca="1" si="21"/>
        <v>17.686343749925893</v>
      </c>
    </row>
    <row r="692" spans="5:6" x14ac:dyDescent="0.25">
      <c r="E692" s="86">
        <f t="shared" ca="1" si="20"/>
        <v>0.24919620778408502</v>
      </c>
      <c r="F692" s="86">
        <f t="shared" ca="1" si="21"/>
        <v>13.41494810462326</v>
      </c>
    </row>
    <row r="693" spans="5:6" x14ac:dyDescent="0.25">
      <c r="E693" s="86">
        <f t="shared" ca="1" si="20"/>
        <v>0.93559730138935815</v>
      </c>
      <c r="F693" s="86">
        <f t="shared" ca="1" si="21"/>
        <v>22.936818503744092</v>
      </c>
    </row>
    <row r="694" spans="5:6" x14ac:dyDescent="0.25">
      <c r="E694" s="86">
        <f t="shared" ca="1" si="20"/>
        <v>0.64199961737173872</v>
      </c>
      <c r="F694" s="86">
        <f t="shared" ca="1" si="21"/>
        <v>17.135803489831549</v>
      </c>
    </row>
    <row r="695" spans="5:6" x14ac:dyDescent="0.25">
      <c r="E695" s="86">
        <f t="shared" ca="1" si="20"/>
        <v>0.8428715098452102</v>
      </c>
      <c r="F695" s="86">
        <f t="shared" ca="1" si="21"/>
        <v>20.076200182898511</v>
      </c>
    </row>
    <row r="696" spans="5:6" x14ac:dyDescent="0.25">
      <c r="E696" s="86">
        <f t="shared" ca="1" si="20"/>
        <v>0.31892501742669788</v>
      </c>
      <c r="F696" s="86">
        <f t="shared" ca="1" si="21"/>
        <v>14.078504620546102</v>
      </c>
    </row>
    <row r="697" spans="5:6" x14ac:dyDescent="0.25">
      <c r="E697" s="86">
        <f t="shared" ca="1" si="20"/>
        <v>0.57575369912038898</v>
      </c>
      <c r="F697" s="86">
        <f t="shared" ca="1" si="21"/>
        <v>16.443379764750276</v>
      </c>
    </row>
    <row r="698" spans="5:6" x14ac:dyDescent="0.25">
      <c r="E698" s="86">
        <f t="shared" ca="1" si="20"/>
        <v>0.54483529493624672</v>
      </c>
      <c r="F698" s="86">
        <f t="shared" ca="1" si="21"/>
        <v>16.14062527420446</v>
      </c>
    </row>
    <row r="699" spans="5:6" x14ac:dyDescent="0.25">
      <c r="E699" s="86">
        <f t="shared" ca="1" si="20"/>
        <v>0.25786430513452352</v>
      </c>
      <c r="F699" s="86">
        <f t="shared" ca="1" si="21"/>
        <v>13.500421624488236</v>
      </c>
    </row>
    <row r="700" spans="5:6" x14ac:dyDescent="0.25">
      <c r="E700" s="86">
        <f t="shared" ca="1" si="20"/>
        <v>0.67342389839652772</v>
      </c>
      <c r="F700" s="86">
        <f t="shared" ca="1" si="21"/>
        <v>17.492639765864041</v>
      </c>
    </row>
    <row r="701" spans="5:6" x14ac:dyDescent="0.25">
      <c r="E701" s="86">
        <f t="shared" ca="1" si="20"/>
        <v>0.55868543906067181</v>
      </c>
      <c r="F701" s="86">
        <f t="shared" ca="1" si="21"/>
        <v>16.274953830549805</v>
      </c>
    </row>
    <row r="702" spans="5:6" x14ac:dyDescent="0.25">
      <c r="E702" s="86">
        <f t="shared" ca="1" si="20"/>
        <v>0.92590579899998093</v>
      </c>
      <c r="F702" s="86">
        <f t="shared" ca="1" si="21"/>
        <v>22.497709887900982</v>
      </c>
    </row>
    <row r="703" spans="5:6" x14ac:dyDescent="0.25">
      <c r="E703" s="86">
        <f t="shared" ca="1" si="20"/>
        <v>0.27690093622191658</v>
      </c>
      <c r="F703" s="86">
        <f t="shared" ca="1" si="21"/>
        <v>13.684681454902737</v>
      </c>
    </row>
    <row r="704" spans="5:6" x14ac:dyDescent="0.25">
      <c r="E704" s="86">
        <f t="shared" ca="1" si="20"/>
        <v>0.74780767804637271</v>
      </c>
      <c r="F704" s="86">
        <f t="shared" ca="1" si="21"/>
        <v>18.448033684125008</v>
      </c>
    </row>
    <row r="705" spans="5:6" x14ac:dyDescent="0.25">
      <c r="E705" s="86">
        <f t="shared" ca="1" si="20"/>
        <v>0.70881123918742894</v>
      </c>
      <c r="F705" s="86">
        <f t="shared" ca="1" si="21"/>
        <v>17.924365040048176</v>
      </c>
    </row>
    <row r="706" spans="5:6" x14ac:dyDescent="0.25">
      <c r="E706" s="86">
        <f t="shared" ca="1" si="20"/>
        <v>0.17117818602282209</v>
      </c>
      <c r="F706" s="86">
        <f t="shared" ca="1" si="21"/>
        <v>12.578700331149292</v>
      </c>
    </row>
    <row r="707" spans="5:6" x14ac:dyDescent="0.25">
      <c r="E707" s="86">
        <f t="shared" ca="1" si="20"/>
        <v>0.62362916305432448</v>
      </c>
      <c r="F707" s="86">
        <f t="shared" ca="1" si="21"/>
        <v>16.936601065192079</v>
      </c>
    </row>
    <row r="708" spans="5:6" x14ac:dyDescent="0.25">
      <c r="E708" s="86">
        <f t="shared" ref="E708:E771" ca="1" si="22">RAND()</f>
        <v>0.45895122386620824</v>
      </c>
      <c r="F708" s="86">
        <f t="shared" ref="F708:F771" ca="1" si="23">$C$3+$C$4*(-LN(E708^(-1/$C$5)-1))</f>
        <v>15.3415975441727</v>
      </c>
    </row>
    <row r="709" spans="5:6" x14ac:dyDescent="0.25">
      <c r="E709" s="86">
        <f t="shared" ca="1" si="22"/>
        <v>0.75163925720197122</v>
      </c>
      <c r="F709" s="86">
        <f t="shared" ca="1" si="23"/>
        <v>18.502809121874662</v>
      </c>
    </row>
    <row r="710" spans="5:6" x14ac:dyDescent="0.25">
      <c r="E710" s="86">
        <f t="shared" ca="1" si="22"/>
        <v>8.0462999975736693E-3</v>
      </c>
      <c r="F710" s="86">
        <f t="shared" ca="1" si="23"/>
        <v>8.5462505526607533</v>
      </c>
    </row>
    <row r="711" spans="5:6" x14ac:dyDescent="0.25">
      <c r="E711" s="86">
        <f t="shared" ca="1" si="22"/>
        <v>0.25104707223201084</v>
      </c>
      <c r="F711" s="86">
        <f t="shared" ca="1" si="23"/>
        <v>13.43328974893905</v>
      </c>
    </row>
    <row r="712" spans="5:6" x14ac:dyDescent="0.25">
      <c r="E712" s="86">
        <f t="shared" ca="1" si="22"/>
        <v>0.13002167390715436</v>
      </c>
      <c r="F712" s="86">
        <f t="shared" ca="1" si="23"/>
        <v>12.056588178260165</v>
      </c>
    </row>
    <row r="713" spans="5:6" x14ac:dyDescent="0.25">
      <c r="E713" s="86">
        <f t="shared" ca="1" si="22"/>
        <v>7.2682274265938096E-2</v>
      </c>
      <c r="F713" s="86">
        <f t="shared" ca="1" si="23"/>
        <v>11.116108824046249</v>
      </c>
    </row>
    <row r="714" spans="5:6" x14ac:dyDescent="0.25">
      <c r="E714" s="86">
        <f t="shared" ca="1" si="22"/>
        <v>0.21988901487324508</v>
      </c>
      <c r="F714" s="86">
        <f t="shared" ca="1" si="23"/>
        <v>13.11694405469051</v>
      </c>
    </row>
    <row r="715" spans="5:6" x14ac:dyDescent="0.25">
      <c r="E715" s="86">
        <f t="shared" ca="1" si="22"/>
        <v>0.95548542701785077</v>
      </c>
      <c r="F715" s="86">
        <f t="shared" ca="1" si="23"/>
        <v>24.082414154808404</v>
      </c>
    </row>
    <row r="716" spans="5:6" x14ac:dyDescent="0.25">
      <c r="E716" s="86">
        <f t="shared" ca="1" si="22"/>
        <v>0.66667786950345187</v>
      </c>
      <c r="F716" s="86">
        <f t="shared" ca="1" si="23"/>
        <v>17.414143051366153</v>
      </c>
    </row>
    <row r="717" spans="5:6" x14ac:dyDescent="0.25">
      <c r="E717" s="86">
        <f t="shared" ca="1" si="22"/>
        <v>0.15236090562855298</v>
      </c>
      <c r="F717" s="86">
        <f t="shared" ca="1" si="23"/>
        <v>12.349970262858164</v>
      </c>
    </row>
    <row r="718" spans="5:6" x14ac:dyDescent="0.25">
      <c r="E718" s="86">
        <f t="shared" ca="1" si="22"/>
        <v>4.2059397788244968E-2</v>
      </c>
      <c r="F718" s="86">
        <f t="shared" ca="1" si="23"/>
        <v>10.367738418310447</v>
      </c>
    </row>
    <row r="719" spans="5:6" x14ac:dyDescent="0.25">
      <c r="E719" s="86">
        <f t="shared" ca="1" si="22"/>
        <v>4.3062591010990525E-3</v>
      </c>
      <c r="F719" s="86">
        <f t="shared" ca="1" si="23"/>
        <v>7.9614898357138779</v>
      </c>
    </row>
    <row r="720" spans="5:6" x14ac:dyDescent="0.25">
      <c r="E720" s="86">
        <f t="shared" ca="1" si="22"/>
        <v>0.15619478856527746</v>
      </c>
      <c r="F720" s="86">
        <f t="shared" ca="1" si="23"/>
        <v>12.39777866731322</v>
      </c>
    </row>
    <row r="721" spans="5:6" x14ac:dyDescent="0.25">
      <c r="E721" s="86">
        <f t="shared" ca="1" si="22"/>
        <v>0.59139701522954113</v>
      </c>
      <c r="F721" s="86">
        <f t="shared" ca="1" si="23"/>
        <v>16.600895636618038</v>
      </c>
    </row>
    <row r="722" spans="5:6" x14ac:dyDescent="0.25">
      <c r="E722" s="86">
        <f t="shared" ca="1" si="22"/>
        <v>0.62521319361195182</v>
      </c>
      <c r="F722" s="86">
        <f t="shared" ca="1" si="23"/>
        <v>16.953534416530044</v>
      </c>
    </row>
    <row r="723" spans="5:6" x14ac:dyDescent="0.25">
      <c r="E723" s="86">
        <f t="shared" ca="1" si="22"/>
        <v>0.38790199256775959</v>
      </c>
      <c r="F723" s="86">
        <f t="shared" ca="1" si="23"/>
        <v>14.703090660413242</v>
      </c>
    </row>
    <row r="724" spans="5:6" x14ac:dyDescent="0.25">
      <c r="E724" s="86">
        <f t="shared" ca="1" si="22"/>
        <v>0.99225899674156104</v>
      </c>
      <c r="F724" s="86">
        <f t="shared" ca="1" si="23"/>
        <v>29.39800490698866</v>
      </c>
    </row>
    <row r="725" spans="5:6" x14ac:dyDescent="0.25">
      <c r="E725" s="86">
        <f t="shared" ca="1" si="22"/>
        <v>7.8620398502800004E-3</v>
      </c>
      <c r="F725" s="86">
        <f t="shared" ca="1" si="23"/>
        <v>8.5238211261573618</v>
      </c>
    </row>
    <row r="726" spans="5:6" x14ac:dyDescent="0.25">
      <c r="E726" s="86">
        <f t="shared" ca="1" si="22"/>
        <v>6.8774647604494255E-2</v>
      </c>
      <c r="F726" s="86">
        <f t="shared" ca="1" si="23"/>
        <v>11.035492651388996</v>
      </c>
    </row>
    <row r="727" spans="5:6" x14ac:dyDescent="0.25">
      <c r="E727" s="86">
        <f t="shared" ca="1" si="22"/>
        <v>7.2789171560243449E-2</v>
      </c>
      <c r="F727" s="86">
        <f t="shared" ca="1" si="23"/>
        <v>11.118270300453597</v>
      </c>
    </row>
    <row r="728" spans="5:6" x14ac:dyDescent="0.25">
      <c r="E728" s="86">
        <f t="shared" ca="1" si="22"/>
        <v>0.90390371867816155</v>
      </c>
      <c r="F728" s="86">
        <f t="shared" ca="1" si="23"/>
        <v>21.674894139954208</v>
      </c>
    </row>
    <row r="729" spans="5:6" x14ac:dyDescent="0.25">
      <c r="E729" s="86">
        <f t="shared" ca="1" si="22"/>
        <v>0.84092388810911445</v>
      </c>
      <c r="F729" s="86">
        <f t="shared" ca="1" si="23"/>
        <v>20.035174915613659</v>
      </c>
    </row>
    <row r="730" spans="5:6" x14ac:dyDescent="0.25">
      <c r="E730" s="86">
        <f t="shared" ca="1" si="22"/>
        <v>0.96246151648606715</v>
      </c>
      <c r="F730" s="86">
        <f t="shared" ca="1" si="23"/>
        <v>24.60678518722397</v>
      </c>
    </row>
    <row r="731" spans="5:6" x14ac:dyDescent="0.25">
      <c r="E731" s="86">
        <f t="shared" ca="1" si="22"/>
        <v>6.483367873988477E-2</v>
      </c>
      <c r="F731" s="86">
        <f t="shared" ca="1" si="23"/>
        <v>10.950786760787915</v>
      </c>
    </row>
    <row r="732" spans="5:6" x14ac:dyDescent="0.25">
      <c r="E732" s="86">
        <f t="shared" ca="1" si="22"/>
        <v>0.73287509331970468</v>
      </c>
      <c r="F732" s="86">
        <f t="shared" ca="1" si="23"/>
        <v>18.240606905877996</v>
      </c>
    </row>
    <row r="733" spans="5:6" x14ac:dyDescent="0.25">
      <c r="E733" s="86">
        <f t="shared" ca="1" si="22"/>
        <v>0.96123388594869164</v>
      </c>
      <c r="F733" s="86">
        <f t="shared" ca="1" si="23"/>
        <v>24.507960070549306</v>
      </c>
    </row>
    <row r="734" spans="5:6" x14ac:dyDescent="0.25">
      <c r="E734" s="86">
        <f t="shared" ca="1" si="22"/>
        <v>0.70031752648458068</v>
      </c>
      <c r="F734" s="86">
        <f t="shared" ca="1" si="23"/>
        <v>17.817421042265572</v>
      </c>
    </row>
    <row r="735" spans="5:6" x14ac:dyDescent="0.25">
      <c r="E735" s="86">
        <f t="shared" ca="1" si="22"/>
        <v>0.49165611646390028</v>
      </c>
      <c r="F735" s="86">
        <f t="shared" ca="1" si="23"/>
        <v>15.64037446879771</v>
      </c>
    </row>
    <row r="736" spans="5:6" x14ac:dyDescent="0.25">
      <c r="E736" s="86">
        <f t="shared" ca="1" si="22"/>
        <v>0.54416824367608996</v>
      </c>
      <c r="F736" s="86">
        <f t="shared" ca="1" si="23"/>
        <v>16.134204415783362</v>
      </c>
    </row>
    <row r="737" spans="5:6" x14ac:dyDescent="0.25">
      <c r="E737" s="86">
        <f t="shared" ca="1" si="22"/>
        <v>0.4542773834501842</v>
      </c>
      <c r="F737" s="86">
        <f t="shared" ca="1" si="23"/>
        <v>15.299274284794564</v>
      </c>
    </row>
    <row r="738" spans="5:6" x14ac:dyDescent="0.25">
      <c r="E738" s="86">
        <f t="shared" ca="1" si="22"/>
        <v>0.58460668423238527</v>
      </c>
      <c r="F738" s="86">
        <f t="shared" ca="1" si="23"/>
        <v>16.532127925242087</v>
      </c>
    </row>
    <row r="739" spans="5:6" x14ac:dyDescent="0.25">
      <c r="E739" s="86">
        <f t="shared" ca="1" si="22"/>
        <v>0.51186089037547489</v>
      </c>
      <c r="F739" s="86">
        <f t="shared" ca="1" si="23"/>
        <v>15.82792643007401</v>
      </c>
    </row>
    <row r="740" spans="5:6" x14ac:dyDescent="0.25">
      <c r="E740" s="86">
        <f t="shared" ca="1" si="22"/>
        <v>0.12504237863751244</v>
      </c>
      <c r="F740" s="86">
        <f t="shared" ca="1" si="23"/>
        <v>11.987191654347258</v>
      </c>
    </row>
    <row r="741" spans="5:6" x14ac:dyDescent="0.25">
      <c r="E741" s="86">
        <f t="shared" ca="1" si="22"/>
        <v>3.2900900700171598E-2</v>
      </c>
      <c r="F741" s="86">
        <f t="shared" ca="1" si="23"/>
        <v>10.062098132174439</v>
      </c>
    </row>
    <row r="742" spans="5:6" x14ac:dyDescent="0.25">
      <c r="E742" s="86">
        <f t="shared" ca="1" si="22"/>
        <v>0.1811609823946202</v>
      </c>
      <c r="F742" s="86">
        <f t="shared" ca="1" si="23"/>
        <v>12.694606749220991</v>
      </c>
    </row>
    <row r="743" spans="5:6" x14ac:dyDescent="0.25">
      <c r="E743" s="86">
        <f t="shared" ca="1" si="22"/>
        <v>0.4557059488423868</v>
      </c>
      <c r="F743" s="86">
        <f t="shared" ca="1" si="23"/>
        <v>15.312202294426665</v>
      </c>
    </row>
    <row r="744" spans="5:6" x14ac:dyDescent="0.25">
      <c r="E744" s="86">
        <f t="shared" ca="1" si="22"/>
        <v>0.60491151230539031</v>
      </c>
      <c r="F744" s="86">
        <f t="shared" ca="1" si="23"/>
        <v>16.739694223036139</v>
      </c>
    </row>
    <row r="745" spans="5:6" x14ac:dyDescent="0.25">
      <c r="E745" s="86">
        <f t="shared" ca="1" si="22"/>
        <v>0.67216916325774556</v>
      </c>
      <c r="F745" s="86">
        <f t="shared" ca="1" si="23"/>
        <v>17.477955563019279</v>
      </c>
    </row>
    <row r="746" spans="5:6" x14ac:dyDescent="0.25">
      <c r="E746" s="86">
        <f t="shared" ca="1" si="22"/>
        <v>0.12009516875402815</v>
      </c>
      <c r="F746" s="86">
        <f t="shared" ca="1" si="23"/>
        <v>11.916545986102317</v>
      </c>
    </row>
    <row r="747" spans="5:6" x14ac:dyDescent="0.25">
      <c r="E747" s="86">
        <f t="shared" ca="1" si="22"/>
        <v>0.73161746754406143</v>
      </c>
      <c r="F747" s="86">
        <f t="shared" ca="1" si="23"/>
        <v>18.223552788622086</v>
      </c>
    </row>
    <row r="748" spans="5:6" x14ac:dyDescent="0.25">
      <c r="E748" s="86">
        <f t="shared" ca="1" si="22"/>
        <v>0.73641251680384545</v>
      </c>
      <c r="F748" s="86">
        <f t="shared" ca="1" si="23"/>
        <v>18.28891156029735</v>
      </c>
    </row>
    <row r="749" spans="5:6" x14ac:dyDescent="0.25">
      <c r="E749" s="86">
        <f t="shared" ca="1" si="22"/>
        <v>2.1832592092091097E-2</v>
      </c>
      <c r="F749" s="86">
        <f t="shared" ca="1" si="23"/>
        <v>9.5840666157103716</v>
      </c>
    </row>
    <row r="750" spans="5:6" x14ac:dyDescent="0.25">
      <c r="E750" s="86">
        <f t="shared" ca="1" si="22"/>
        <v>0.40215603599673977</v>
      </c>
      <c r="F750" s="86">
        <f t="shared" ca="1" si="23"/>
        <v>14.830808204510863</v>
      </c>
    </row>
    <row r="751" spans="5:6" x14ac:dyDescent="0.25">
      <c r="E751" s="86">
        <f t="shared" ca="1" si="22"/>
        <v>0.9112229220356054</v>
      </c>
      <c r="F751" s="86">
        <f t="shared" ca="1" si="23"/>
        <v>21.926889318757617</v>
      </c>
    </row>
    <row r="752" spans="5:6" x14ac:dyDescent="0.25">
      <c r="E752" s="86">
        <f t="shared" ca="1" si="22"/>
        <v>0.17128472724287636</v>
      </c>
      <c r="F752" s="86">
        <f t="shared" ca="1" si="23"/>
        <v>12.579955680618953</v>
      </c>
    </row>
    <row r="753" spans="5:6" x14ac:dyDescent="0.25">
      <c r="E753" s="86">
        <f t="shared" ca="1" si="22"/>
        <v>0.25536527515743568</v>
      </c>
      <c r="F753" s="86">
        <f t="shared" ca="1" si="23"/>
        <v>13.475888650833962</v>
      </c>
    </row>
    <row r="754" spans="5:6" x14ac:dyDescent="0.25">
      <c r="E754" s="86">
        <f t="shared" ca="1" si="22"/>
        <v>0.41268319954172694</v>
      </c>
      <c r="F754" s="86">
        <f t="shared" ca="1" si="23"/>
        <v>14.925123954970628</v>
      </c>
    </row>
    <row r="755" spans="5:6" x14ac:dyDescent="0.25">
      <c r="E755" s="86">
        <f t="shared" ca="1" si="22"/>
        <v>0.34761346918859615</v>
      </c>
      <c r="F755" s="86">
        <f t="shared" ca="1" si="23"/>
        <v>14.340383160620645</v>
      </c>
    </row>
    <row r="756" spans="5:6" x14ac:dyDescent="0.25">
      <c r="E756" s="86">
        <f t="shared" ca="1" si="22"/>
        <v>1.1170699012099106E-2</v>
      </c>
      <c r="F756" s="86">
        <f t="shared" ca="1" si="23"/>
        <v>8.8711086866788236</v>
      </c>
    </row>
    <row r="757" spans="5:6" x14ac:dyDescent="0.25">
      <c r="E757" s="86">
        <f t="shared" ca="1" si="22"/>
        <v>0.34720765976939427</v>
      </c>
      <c r="F757" s="86">
        <f t="shared" ca="1" si="23"/>
        <v>14.336705849014074</v>
      </c>
    </row>
    <row r="758" spans="5:6" x14ac:dyDescent="0.25">
      <c r="E758" s="86">
        <f t="shared" ca="1" si="22"/>
        <v>0.77186421850851339</v>
      </c>
      <c r="F758" s="86">
        <f t="shared" ca="1" si="23"/>
        <v>18.803694423321033</v>
      </c>
    </row>
    <row r="759" spans="5:6" x14ac:dyDescent="0.25">
      <c r="E759" s="86">
        <f t="shared" ca="1" si="22"/>
        <v>0.80823405701049733</v>
      </c>
      <c r="F759" s="86">
        <f t="shared" ca="1" si="23"/>
        <v>19.40496358893763</v>
      </c>
    </row>
    <row r="760" spans="5:6" x14ac:dyDescent="0.25">
      <c r="E760" s="86">
        <f t="shared" ca="1" si="22"/>
        <v>0.67449406643048637</v>
      </c>
      <c r="F760" s="86">
        <f t="shared" ca="1" si="23"/>
        <v>17.505194928532791</v>
      </c>
    </row>
    <row r="761" spans="5:6" x14ac:dyDescent="0.25">
      <c r="E761" s="86">
        <f t="shared" ca="1" si="22"/>
        <v>7.0203157114440695E-2</v>
      </c>
      <c r="F761" s="86">
        <f t="shared" ca="1" si="23"/>
        <v>11.065333910312592</v>
      </c>
    </row>
    <row r="762" spans="5:6" x14ac:dyDescent="0.25">
      <c r="E762" s="86">
        <f t="shared" ca="1" si="22"/>
        <v>0.67562394965009631</v>
      </c>
      <c r="F762" s="86">
        <f t="shared" ca="1" si="23"/>
        <v>17.518481853765483</v>
      </c>
    </row>
    <row r="763" spans="5:6" x14ac:dyDescent="0.25">
      <c r="E763" s="86">
        <f t="shared" ca="1" si="22"/>
        <v>2.5225321308535276E-2</v>
      </c>
      <c r="F763" s="86">
        <f t="shared" ca="1" si="23"/>
        <v>9.7482736766620892</v>
      </c>
    </row>
    <row r="764" spans="5:6" x14ac:dyDescent="0.25">
      <c r="E764" s="86">
        <f t="shared" ca="1" si="22"/>
        <v>0.22819675382566484</v>
      </c>
      <c r="F764" s="86">
        <f t="shared" ca="1" si="23"/>
        <v>13.202991846694752</v>
      </c>
    </row>
    <row r="765" spans="5:6" x14ac:dyDescent="0.25">
      <c r="E765" s="86">
        <f t="shared" ca="1" si="22"/>
        <v>0.58054020213985313</v>
      </c>
      <c r="F765" s="86">
        <f t="shared" ca="1" si="23"/>
        <v>16.491238504645182</v>
      </c>
    </row>
    <row r="766" spans="5:6" x14ac:dyDescent="0.25">
      <c r="E766" s="86">
        <f t="shared" ca="1" si="22"/>
        <v>0.6345257443305411</v>
      </c>
      <c r="F766" s="86">
        <f t="shared" ca="1" si="23"/>
        <v>17.05399793477131</v>
      </c>
    </row>
    <row r="767" spans="5:6" x14ac:dyDescent="0.25">
      <c r="E767" s="86">
        <f t="shared" ca="1" si="22"/>
        <v>0.32108626128519691</v>
      </c>
      <c r="F767" s="86">
        <f t="shared" ca="1" si="23"/>
        <v>14.098389849986493</v>
      </c>
    </row>
    <row r="768" spans="5:6" x14ac:dyDescent="0.25">
      <c r="E768" s="86">
        <f t="shared" ca="1" si="22"/>
        <v>0.2192401674666612</v>
      </c>
      <c r="F768" s="86">
        <f t="shared" ca="1" si="23"/>
        <v>13.110165258350408</v>
      </c>
    </row>
    <row r="769" spans="5:6" x14ac:dyDescent="0.25">
      <c r="E769" s="86">
        <f t="shared" ca="1" si="22"/>
        <v>0.53318557977356051</v>
      </c>
      <c r="F769" s="86">
        <f t="shared" ca="1" si="23"/>
        <v>16.02908788784827</v>
      </c>
    </row>
    <row r="770" spans="5:6" x14ac:dyDescent="0.25">
      <c r="E770" s="86">
        <f t="shared" ca="1" si="22"/>
        <v>0.43505656421755201</v>
      </c>
      <c r="F770" s="86">
        <f t="shared" ca="1" si="23"/>
        <v>15.125929193316356</v>
      </c>
    </row>
    <row r="771" spans="5:6" x14ac:dyDescent="0.25">
      <c r="E771" s="86">
        <f t="shared" ca="1" si="22"/>
        <v>0.49299839860239436</v>
      </c>
      <c r="F771" s="86">
        <f t="shared" ca="1" si="23"/>
        <v>15.652754289890115</v>
      </c>
    </row>
    <row r="772" spans="5:6" x14ac:dyDescent="0.25">
      <c r="E772" s="86">
        <f t="shared" ref="E772:E835" ca="1" si="24">RAND()</f>
        <v>0.11957175465693581</v>
      </c>
      <c r="F772" s="86">
        <f t="shared" ref="F772:F835" ca="1" si="25">$C$3+$C$4*(-LN(E772^(-1/$C$5)-1))</f>
        <v>11.908967130927282</v>
      </c>
    </row>
    <row r="773" spans="5:6" x14ac:dyDescent="0.25">
      <c r="E773" s="86">
        <f t="shared" ca="1" si="24"/>
        <v>0.14274139286368137</v>
      </c>
      <c r="F773" s="86">
        <f t="shared" ca="1" si="25"/>
        <v>12.226933954140266</v>
      </c>
    </row>
    <row r="774" spans="5:6" x14ac:dyDescent="0.25">
      <c r="E774" s="86">
        <f t="shared" ca="1" si="24"/>
        <v>0.67811581135259258</v>
      </c>
      <c r="F774" s="86">
        <f t="shared" ca="1" si="25"/>
        <v>17.547899567568919</v>
      </c>
    </row>
    <row r="775" spans="5:6" x14ac:dyDescent="0.25">
      <c r="E775" s="86">
        <f t="shared" ca="1" si="24"/>
        <v>0.73007636311423751</v>
      </c>
      <c r="F775" s="86">
        <f t="shared" ca="1" si="25"/>
        <v>18.202738309101143</v>
      </c>
    </row>
    <row r="776" spans="5:6" x14ac:dyDescent="0.25">
      <c r="E776" s="86">
        <f t="shared" ca="1" si="24"/>
        <v>0.81330042358727206</v>
      </c>
      <c r="F776" s="86">
        <f t="shared" ca="1" si="25"/>
        <v>19.496221590643913</v>
      </c>
    </row>
    <row r="777" spans="5:6" x14ac:dyDescent="0.25">
      <c r="E777" s="86">
        <f t="shared" ca="1" si="24"/>
        <v>0.34817423671282655</v>
      </c>
      <c r="F777" s="86">
        <f t="shared" ca="1" si="25"/>
        <v>14.345463592393216</v>
      </c>
    </row>
    <row r="778" spans="5:6" x14ac:dyDescent="0.25">
      <c r="E778" s="86">
        <f t="shared" ca="1" si="24"/>
        <v>1.9685755124115745E-2</v>
      </c>
      <c r="F778" s="86">
        <f t="shared" ca="1" si="25"/>
        <v>9.468923945090955</v>
      </c>
    </row>
    <row r="779" spans="5:6" x14ac:dyDescent="0.25">
      <c r="E779" s="86">
        <f t="shared" ca="1" si="24"/>
        <v>0.85235145679457469</v>
      </c>
      <c r="F779" s="86">
        <f t="shared" ca="1" si="25"/>
        <v>20.282575929829569</v>
      </c>
    </row>
    <row r="780" spans="5:6" x14ac:dyDescent="0.25">
      <c r="E780" s="86">
        <f t="shared" ca="1" si="24"/>
        <v>0.32854754055903967</v>
      </c>
      <c r="F780" s="86">
        <f t="shared" ca="1" si="25"/>
        <v>14.166823561219159</v>
      </c>
    </row>
    <row r="781" spans="5:6" x14ac:dyDescent="0.25">
      <c r="E781" s="86">
        <f t="shared" ca="1" si="24"/>
        <v>0.18079213117593418</v>
      </c>
      <c r="F781" s="86">
        <f t="shared" ca="1" si="25"/>
        <v>12.690383619219441</v>
      </c>
    </row>
    <row r="782" spans="5:6" x14ac:dyDescent="0.25">
      <c r="E782" s="86">
        <f t="shared" ca="1" si="24"/>
        <v>0.70971162145985156</v>
      </c>
      <c r="F782" s="86">
        <f t="shared" ca="1" si="25"/>
        <v>17.935836271383344</v>
      </c>
    </row>
    <row r="783" spans="5:6" x14ac:dyDescent="0.25">
      <c r="E783" s="86">
        <f t="shared" ca="1" si="24"/>
        <v>0.23611239113384153</v>
      </c>
      <c r="F783" s="86">
        <f t="shared" ca="1" si="25"/>
        <v>13.283766311038372</v>
      </c>
    </row>
    <row r="784" spans="5:6" x14ac:dyDescent="0.25">
      <c r="E784" s="86">
        <f t="shared" ca="1" si="24"/>
        <v>0.92524938143989621</v>
      </c>
      <c r="F784" s="86">
        <f t="shared" ca="1" si="25"/>
        <v>22.469985842429377</v>
      </c>
    </row>
    <row r="785" spans="5:6" x14ac:dyDescent="0.25">
      <c r="E785" s="86">
        <f t="shared" ca="1" si="24"/>
        <v>0.61489177547108709</v>
      </c>
      <c r="F785" s="86">
        <f t="shared" ca="1" si="25"/>
        <v>16.843971802494764</v>
      </c>
    </row>
    <row r="786" spans="5:6" x14ac:dyDescent="0.25">
      <c r="E786" s="86">
        <f t="shared" ca="1" si="24"/>
        <v>0.80277708969053563</v>
      </c>
      <c r="F786" s="86">
        <f t="shared" ca="1" si="25"/>
        <v>19.308943574248751</v>
      </c>
    </row>
    <row r="787" spans="5:6" x14ac:dyDescent="0.25">
      <c r="E787" s="86">
        <f t="shared" ca="1" si="24"/>
        <v>0.57853542415429249</v>
      </c>
      <c r="F787" s="86">
        <f t="shared" ca="1" si="25"/>
        <v>16.471158272549314</v>
      </c>
    </row>
    <row r="788" spans="5:6" x14ac:dyDescent="0.25">
      <c r="E788" s="86">
        <f t="shared" ca="1" si="24"/>
        <v>0.84365370945500606</v>
      </c>
      <c r="F788" s="86">
        <f t="shared" ca="1" si="25"/>
        <v>20.092803470263689</v>
      </c>
    </row>
    <row r="789" spans="5:6" x14ac:dyDescent="0.25">
      <c r="E789" s="86">
        <f t="shared" ca="1" si="24"/>
        <v>0.95208968218848766</v>
      </c>
      <c r="F789" s="86">
        <f t="shared" ca="1" si="25"/>
        <v>23.855503285279539</v>
      </c>
    </row>
    <row r="790" spans="5:6" x14ac:dyDescent="0.25">
      <c r="E790" s="86">
        <f t="shared" ca="1" si="24"/>
        <v>0.51948209308059401</v>
      </c>
      <c r="F790" s="86">
        <f t="shared" ca="1" si="25"/>
        <v>15.899405645944729</v>
      </c>
    </row>
    <row r="791" spans="5:6" x14ac:dyDescent="0.25">
      <c r="E791" s="86">
        <f t="shared" ca="1" si="24"/>
        <v>0.89149074597135125</v>
      </c>
      <c r="F791" s="86">
        <f t="shared" ca="1" si="25"/>
        <v>21.285907758313513</v>
      </c>
    </row>
    <row r="792" spans="5:6" x14ac:dyDescent="0.25">
      <c r="E792" s="86">
        <f t="shared" ca="1" si="24"/>
        <v>0.21467743025808539</v>
      </c>
      <c r="F792" s="86">
        <f t="shared" ca="1" si="25"/>
        <v>13.062245514511194</v>
      </c>
    </row>
    <row r="793" spans="5:6" x14ac:dyDescent="0.25">
      <c r="E793" s="86">
        <f t="shared" ca="1" si="24"/>
        <v>0.48589424399676151</v>
      </c>
      <c r="F793" s="86">
        <f t="shared" ca="1" si="25"/>
        <v>15.587350196706726</v>
      </c>
    </row>
    <row r="794" spans="5:6" x14ac:dyDescent="0.25">
      <c r="E794" s="86">
        <f t="shared" ca="1" si="24"/>
        <v>0.55774981099330057</v>
      </c>
      <c r="F794" s="86">
        <f t="shared" ca="1" si="25"/>
        <v>16.265816456009581</v>
      </c>
    </row>
    <row r="795" spans="5:6" x14ac:dyDescent="0.25">
      <c r="E795" s="86">
        <f t="shared" ca="1" si="24"/>
        <v>0.15138932140801198</v>
      </c>
      <c r="F795" s="86">
        <f t="shared" ca="1" si="25"/>
        <v>12.337747826934923</v>
      </c>
    </row>
    <row r="796" spans="5:6" x14ac:dyDescent="0.25">
      <c r="E796" s="86">
        <f t="shared" ca="1" si="24"/>
        <v>0.75528736595158907</v>
      </c>
      <c r="F796" s="86">
        <f t="shared" ca="1" si="25"/>
        <v>18.55558895823799</v>
      </c>
    </row>
    <row r="797" spans="5:6" x14ac:dyDescent="0.25">
      <c r="E797" s="86">
        <f t="shared" ca="1" si="24"/>
        <v>0.49833953443878165</v>
      </c>
      <c r="F797" s="86">
        <f t="shared" ca="1" si="25"/>
        <v>15.702122666494676</v>
      </c>
    </row>
    <row r="798" spans="5:6" x14ac:dyDescent="0.25">
      <c r="E798" s="86">
        <f t="shared" ca="1" si="24"/>
        <v>0.44202934232163571</v>
      </c>
      <c r="F798" s="86">
        <f t="shared" ca="1" si="25"/>
        <v>15.188698062307772</v>
      </c>
    </row>
    <row r="799" spans="5:6" x14ac:dyDescent="0.25">
      <c r="E799" s="86">
        <f t="shared" ca="1" si="24"/>
        <v>0.35652972224891566</v>
      </c>
      <c r="F799" s="86">
        <f t="shared" ca="1" si="25"/>
        <v>14.42102602777463</v>
      </c>
    </row>
    <row r="800" spans="5:6" x14ac:dyDescent="0.25">
      <c r="E800" s="86">
        <f t="shared" ca="1" si="24"/>
        <v>0.60204283618240817</v>
      </c>
      <c r="F800" s="86">
        <f t="shared" ca="1" si="25"/>
        <v>16.710007590349917</v>
      </c>
    </row>
    <row r="801" spans="5:6" x14ac:dyDescent="0.25">
      <c r="E801" s="86">
        <f t="shared" ca="1" si="24"/>
        <v>6.286779791556063E-2</v>
      </c>
      <c r="F801" s="86">
        <f t="shared" ca="1" si="25"/>
        <v>10.907132018082175</v>
      </c>
    </row>
    <row r="802" spans="5:6" x14ac:dyDescent="0.25">
      <c r="E802" s="86">
        <f t="shared" ca="1" si="24"/>
        <v>6.0650497348070376E-2</v>
      </c>
      <c r="F802" s="86">
        <f t="shared" ca="1" si="25"/>
        <v>10.856682169881056</v>
      </c>
    </row>
    <row r="803" spans="5:6" x14ac:dyDescent="0.25">
      <c r="E803" s="86">
        <f t="shared" ca="1" si="24"/>
        <v>0.12598329306932654</v>
      </c>
      <c r="F803" s="86">
        <f t="shared" ca="1" si="25"/>
        <v>12.00043238021609</v>
      </c>
    </row>
    <row r="804" spans="5:6" x14ac:dyDescent="0.25">
      <c r="E804" s="86">
        <f t="shared" ca="1" si="24"/>
        <v>0.66727794341808455</v>
      </c>
      <c r="F804" s="86">
        <f t="shared" ca="1" si="25"/>
        <v>17.421081007139982</v>
      </c>
    </row>
    <row r="805" spans="5:6" x14ac:dyDescent="0.25">
      <c r="E805" s="86">
        <f t="shared" ca="1" si="24"/>
        <v>0.23393191144892334</v>
      </c>
      <c r="F805" s="86">
        <f t="shared" ca="1" si="25"/>
        <v>13.261627856839992</v>
      </c>
    </row>
    <row r="806" spans="5:6" x14ac:dyDescent="0.25">
      <c r="E806" s="86">
        <f t="shared" ca="1" si="24"/>
        <v>0.86648917601225295</v>
      </c>
      <c r="F806" s="86">
        <f t="shared" ca="1" si="25"/>
        <v>20.613545667205926</v>
      </c>
    </row>
    <row r="807" spans="5:6" x14ac:dyDescent="0.25">
      <c r="E807" s="86">
        <f t="shared" ca="1" si="24"/>
        <v>0.29869815773040487</v>
      </c>
      <c r="F807" s="86">
        <f t="shared" ca="1" si="25"/>
        <v>13.890823394387404</v>
      </c>
    </row>
    <row r="808" spans="5:6" x14ac:dyDescent="0.25">
      <c r="E808" s="86">
        <f t="shared" ca="1" si="24"/>
        <v>5.8113007508886816E-2</v>
      </c>
      <c r="F808" s="86">
        <f t="shared" ca="1" si="25"/>
        <v>10.797257301042125</v>
      </c>
    </row>
    <row r="809" spans="5:6" x14ac:dyDescent="0.25">
      <c r="E809" s="86">
        <f t="shared" ca="1" si="24"/>
        <v>0.81363684642216583</v>
      </c>
      <c r="F809" s="86">
        <f t="shared" ca="1" si="25"/>
        <v>19.502356252004411</v>
      </c>
    </row>
    <row r="810" spans="5:6" x14ac:dyDescent="0.25">
      <c r="E810" s="86">
        <f t="shared" ca="1" si="24"/>
        <v>0.8245464003485804</v>
      </c>
      <c r="F810" s="86">
        <f t="shared" ca="1" si="25"/>
        <v>19.706661189414636</v>
      </c>
    </row>
    <row r="811" spans="5:6" x14ac:dyDescent="0.25">
      <c r="E811" s="86">
        <f t="shared" ca="1" si="24"/>
        <v>0.98330356984334366</v>
      </c>
      <c r="F811" s="86">
        <f t="shared" ca="1" si="25"/>
        <v>27.075721497268542</v>
      </c>
    </row>
    <row r="812" spans="5:6" x14ac:dyDescent="0.25">
      <c r="E812" s="86">
        <f t="shared" ca="1" si="24"/>
        <v>1.6391570003588041E-2</v>
      </c>
      <c r="F812" s="86">
        <f t="shared" ca="1" si="25"/>
        <v>9.2699969364549872</v>
      </c>
    </row>
    <row r="813" spans="5:6" x14ac:dyDescent="0.25">
      <c r="E813" s="86">
        <f t="shared" ca="1" si="24"/>
        <v>0.65452085434659901</v>
      </c>
      <c r="F813" s="86">
        <f t="shared" ca="1" si="25"/>
        <v>17.275374009066773</v>
      </c>
    </row>
    <row r="814" spans="5:6" x14ac:dyDescent="0.25">
      <c r="E814" s="86">
        <f t="shared" ca="1" si="24"/>
        <v>0.93656640811774672</v>
      </c>
      <c r="F814" s="86">
        <f t="shared" ca="1" si="25"/>
        <v>22.984151520842449</v>
      </c>
    </row>
    <row r="815" spans="5:6" x14ac:dyDescent="0.25">
      <c r="E815" s="86">
        <f t="shared" ca="1" si="24"/>
        <v>4.088774605983414E-2</v>
      </c>
      <c r="F815" s="86">
        <f t="shared" ca="1" si="25"/>
        <v>10.331739497328538</v>
      </c>
    </row>
    <row r="816" spans="5:6" x14ac:dyDescent="0.25">
      <c r="E816" s="86">
        <f t="shared" ca="1" si="24"/>
        <v>0.73014869501138946</v>
      </c>
      <c r="F816" s="86">
        <f t="shared" ca="1" si="25"/>
        <v>18.203713190766369</v>
      </c>
    </row>
    <row r="817" spans="5:6" x14ac:dyDescent="0.25">
      <c r="E817" s="86">
        <f t="shared" ca="1" si="24"/>
        <v>0.23001310742837211</v>
      </c>
      <c r="F817" s="86">
        <f t="shared" ca="1" si="25"/>
        <v>13.221627390852428</v>
      </c>
    </row>
    <row r="818" spans="5:6" x14ac:dyDescent="0.25">
      <c r="E818" s="86">
        <f t="shared" ca="1" si="24"/>
        <v>0.71397699555737937</v>
      </c>
      <c r="F818" s="86">
        <f t="shared" ca="1" si="25"/>
        <v>17.99054186633807</v>
      </c>
    </row>
    <row r="819" spans="5:6" x14ac:dyDescent="0.25">
      <c r="E819" s="86">
        <f t="shared" ca="1" si="24"/>
        <v>0.98315299754041607</v>
      </c>
      <c r="F819" s="86">
        <f t="shared" ca="1" si="25"/>
        <v>27.048513029886738</v>
      </c>
    </row>
    <row r="820" spans="5:6" x14ac:dyDescent="0.25">
      <c r="E820" s="86">
        <f t="shared" ca="1" si="24"/>
        <v>0.15780977244586858</v>
      </c>
      <c r="F820" s="86">
        <f t="shared" ca="1" si="25"/>
        <v>12.41772183283342</v>
      </c>
    </row>
    <row r="821" spans="5:6" x14ac:dyDescent="0.25">
      <c r="E821" s="86">
        <f t="shared" ca="1" si="24"/>
        <v>0.70029057160615926</v>
      </c>
      <c r="F821" s="86">
        <f t="shared" ca="1" si="25"/>
        <v>17.817085221179163</v>
      </c>
    </row>
    <row r="822" spans="5:6" x14ac:dyDescent="0.25">
      <c r="E822" s="86">
        <f t="shared" ca="1" si="24"/>
        <v>0.23437329621601299</v>
      </c>
      <c r="F822" s="86">
        <f t="shared" ca="1" si="25"/>
        <v>13.266115969856164</v>
      </c>
    </row>
    <row r="823" spans="5:6" x14ac:dyDescent="0.25">
      <c r="E823" s="86">
        <f t="shared" ca="1" si="24"/>
        <v>0.62483951547651839</v>
      </c>
      <c r="F823" s="86">
        <f t="shared" ca="1" si="25"/>
        <v>16.949535809670024</v>
      </c>
    </row>
    <row r="824" spans="5:6" x14ac:dyDescent="0.25">
      <c r="E824" s="86">
        <f t="shared" ca="1" si="24"/>
        <v>0.56728495017907443</v>
      </c>
      <c r="F824" s="86">
        <f t="shared" ca="1" si="25"/>
        <v>16.359390243439758</v>
      </c>
    </row>
    <row r="825" spans="5:6" x14ac:dyDescent="0.25">
      <c r="E825" s="86">
        <f t="shared" ca="1" si="24"/>
        <v>0.32233616509543139</v>
      </c>
      <c r="F825" s="86">
        <f t="shared" ca="1" si="25"/>
        <v>14.10987675444229</v>
      </c>
    </row>
    <row r="826" spans="5:6" x14ac:dyDescent="0.25">
      <c r="E826" s="86">
        <f t="shared" ca="1" si="24"/>
        <v>0.18842136025003886</v>
      </c>
      <c r="F826" s="86">
        <f t="shared" ca="1" si="25"/>
        <v>12.776867309475776</v>
      </c>
    </row>
    <row r="827" spans="5:6" x14ac:dyDescent="0.25">
      <c r="E827" s="86">
        <f t="shared" ca="1" si="24"/>
        <v>0.53946054385581155</v>
      </c>
      <c r="F827" s="86">
        <f t="shared" ca="1" si="25"/>
        <v>16.08901001524173</v>
      </c>
    </row>
    <row r="828" spans="5:6" x14ac:dyDescent="0.25">
      <c r="E828" s="86">
        <f t="shared" ca="1" si="24"/>
        <v>0.10266926414878597</v>
      </c>
      <c r="F828" s="86">
        <f t="shared" ca="1" si="25"/>
        <v>11.652001037234834</v>
      </c>
    </row>
    <row r="829" spans="5:6" x14ac:dyDescent="0.25">
      <c r="E829" s="86">
        <f t="shared" ca="1" si="24"/>
        <v>5.7347640954263701E-2</v>
      </c>
      <c r="F829" s="86">
        <f t="shared" ca="1" si="25"/>
        <v>10.778958024179438</v>
      </c>
    </row>
    <row r="830" spans="5:6" x14ac:dyDescent="0.25">
      <c r="E830" s="86">
        <f t="shared" ca="1" si="24"/>
        <v>0.8706439773649054</v>
      </c>
      <c r="F830" s="86">
        <f t="shared" ca="1" si="25"/>
        <v>20.716836545296257</v>
      </c>
    </row>
    <row r="831" spans="5:6" x14ac:dyDescent="0.25">
      <c r="E831" s="86">
        <f t="shared" ca="1" si="24"/>
        <v>0.32620936952327184</v>
      </c>
      <c r="F831" s="86">
        <f t="shared" ca="1" si="25"/>
        <v>14.145412969447412</v>
      </c>
    </row>
    <row r="832" spans="5:6" x14ac:dyDescent="0.25">
      <c r="E832" s="86">
        <f t="shared" ca="1" si="24"/>
        <v>0.4530460000077805</v>
      </c>
      <c r="F832" s="86">
        <f t="shared" ca="1" si="25"/>
        <v>15.28813625277623</v>
      </c>
    </row>
    <row r="833" spans="5:6" x14ac:dyDescent="0.25">
      <c r="E833" s="86">
        <f t="shared" ca="1" si="24"/>
        <v>0.66392383241303587</v>
      </c>
      <c r="F833" s="86">
        <f t="shared" ca="1" si="25"/>
        <v>17.382410252692132</v>
      </c>
    </row>
    <row r="834" spans="5:6" x14ac:dyDescent="0.25">
      <c r="E834" s="86">
        <f t="shared" ca="1" si="24"/>
        <v>0.24207672559944937</v>
      </c>
      <c r="F834" s="86">
        <f t="shared" ca="1" si="25"/>
        <v>13.343908491020795</v>
      </c>
    </row>
    <row r="835" spans="5:6" x14ac:dyDescent="0.25">
      <c r="E835" s="86">
        <f t="shared" ca="1" si="24"/>
        <v>9.0403791827272317E-2</v>
      </c>
      <c r="F835" s="86">
        <f t="shared" ca="1" si="25"/>
        <v>11.447705697114385</v>
      </c>
    </row>
    <row r="836" spans="5:6" x14ac:dyDescent="0.25">
      <c r="E836" s="86">
        <f t="shared" ref="E836:E899" ca="1" si="26">RAND()</f>
        <v>0.61906339623286</v>
      </c>
      <c r="F836" s="86">
        <f t="shared" ref="F836:F899" ca="1" si="27">$C$3+$C$4*(-LN(E836^(-1/$C$5)-1))</f>
        <v>16.88803611143824</v>
      </c>
    </row>
    <row r="837" spans="5:6" x14ac:dyDescent="0.25">
      <c r="E837" s="86">
        <f t="shared" ca="1" si="26"/>
        <v>0.64827038004169368</v>
      </c>
      <c r="F837" s="86">
        <f t="shared" ca="1" si="27"/>
        <v>17.20529455783516</v>
      </c>
    </row>
    <row r="838" spans="5:6" x14ac:dyDescent="0.25">
      <c r="E838" s="86">
        <f t="shared" ca="1" si="26"/>
        <v>0.22999147330703973</v>
      </c>
      <c r="F838" s="86">
        <f t="shared" ca="1" si="27"/>
        <v>13.22140578857895</v>
      </c>
    </row>
    <row r="839" spans="5:6" x14ac:dyDescent="0.25">
      <c r="E839" s="86">
        <f t="shared" ca="1" si="26"/>
        <v>0.71443654452572181</v>
      </c>
      <c r="F839" s="86">
        <f t="shared" ca="1" si="27"/>
        <v>17.996472114926849</v>
      </c>
    </row>
    <row r="840" spans="5:6" x14ac:dyDescent="0.25">
      <c r="E840" s="86">
        <f t="shared" ca="1" si="26"/>
        <v>0.12039577229663867</v>
      </c>
      <c r="F840" s="86">
        <f t="shared" ca="1" si="27"/>
        <v>11.920889347486312</v>
      </c>
    </row>
    <row r="841" spans="5:6" x14ac:dyDescent="0.25">
      <c r="E841" s="86">
        <f t="shared" ca="1" si="26"/>
        <v>0.84460978353797977</v>
      </c>
      <c r="F841" s="86">
        <f t="shared" ca="1" si="27"/>
        <v>20.113197773894736</v>
      </c>
    </row>
    <row r="842" spans="5:6" x14ac:dyDescent="0.25">
      <c r="E842" s="86">
        <f t="shared" ca="1" si="26"/>
        <v>0.58742375140410086</v>
      </c>
      <c r="F842" s="86">
        <f t="shared" ca="1" si="27"/>
        <v>16.560581653323123</v>
      </c>
    </row>
    <row r="843" spans="5:6" x14ac:dyDescent="0.25">
      <c r="E843" s="86">
        <f t="shared" ca="1" si="26"/>
        <v>0.6080969263073599</v>
      </c>
      <c r="F843" s="86">
        <f t="shared" ca="1" si="27"/>
        <v>16.772806042105771</v>
      </c>
    </row>
    <row r="844" spans="5:6" x14ac:dyDescent="0.25">
      <c r="E844" s="86">
        <f t="shared" ca="1" si="26"/>
        <v>0.76754509879003541</v>
      </c>
      <c r="F844" s="86">
        <f t="shared" ca="1" si="27"/>
        <v>18.73768022818809</v>
      </c>
    </row>
    <row r="845" spans="5:6" x14ac:dyDescent="0.25">
      <c r="E845" s="86">
        <f t="shared" ca="1" si="26"/>
        <v>0.46390357094423618</v>
      </c>
      <c r="F845" s="86">
        <f t="shared" ca="1" si="27"/>
        <v>15.386530763542009</v>
      </c>
    </row>
    <row r="846" spans="5:6" x14ac:dyDescent="0.25">
      <c r="E846" s="86">
        <f t="shared" ca="1" si="26"/>
        <v>0.43773071169331312</v>
      </c>
      <c r="F846" s="86">
        <f t="shared" ca="1" si="27"/>
        <v>15.149988264118548</v>
      </c>
    </row>
    <row r="847" spans="5:6" x14ac:dyDescent="0.25">
      <c r="E847" s="86">
        <f t="shared" ca="1" si="26"/>
        <v>0.92812243026167685</v>
      </c>
      <c r="F847" s="86">
        <f t="shared" ca="1" si="27"/>
        <v>22.593089530927791</v>
      </c>
    </row>
    <row r="848" spans="5:6" x14ac:dyDescent="0.25">
      <c r="E848" s="86">
        <f t="shared" ca="1" si="26"/>
        <v>0.34591285485079037</v>
      </c>
      <c r="F848" s="86">
        <f t="shared" ca="1" si="27"/>
        <v>14.324968382696456</v>
      </c>
    </row>
    <row r="849" spans="5:6" x14ac:dyDescent="0.25">
      <c r="E849" s="86">
        <f t="shared" ca="1" si="26"/>
        <v>0.31050710705192541</v>
      </c>
      <c r="F849" s="86">
        <f t="shared" ca="1" si="27"/>
        <v>14.00075978594473</v>
      </c>
    </row>
    <row r="850" spans="5:6" x14ac:dyDescent="0.25">
      <c r="E850" s="86">
        <f t="shared" ca="1" si="26"/>
        <v>0.48877573394177842</v>
      </c>
      <c r="F850" s="86">
        <f t="shared" ca="1" si="27"/>
        <v>15.613844041047098</v>
      </c>
    </row>
    <row r="851" spans="5:6" x14ac:dyDescent="0.25">
      <c r="E851" s="86">
        <f t="shared" ca="1" si="26"/>
        <v>2.4225438474347105E-2</v>
      </c>
      <c r="F851" s="86">
        <f t="shared" ca="1" si="27"/>
        <v>9.7018646681291756</v>
      </c>
    </row>
    <row r="852" spans="5:6" x14ac:dyDescent="0.25">
      <c r="E852" s="86">
        <f t="shared" ca="1" si="26"/>
        <v>0.40766591962685794</v>
      </c>
      <c r="F852" s="86">
        <f t="shared" ca="1" si="27"/>
        <v>14.880167622719252</v>
      </c>
    </row>
    <row r="853" spans="5:6" x14ac:dyDescent="0.25">
      <c r="E853" s="86">
        <f t="shared" ca="1" si="26"/>
        <v>0.27674983976157819</v>
      </c>
      <c r="F853" s="86">
        <f t="shared" ca="1" si="27"/>
        <v>13.683235795170422</v>
      </c>
    </row>
    <row r="854" spans="5:6" x14ac:dyDescent="0.25">
      <c r="E854" s="86">
        <f t="shared" ca="1" si="26"/>
        <v>6.9461496218973906E-2</v>
      </c>
      <c r="F854" s="86">
        <f t="shared" ca="1" si="27"/>
        <v>11.049895622060333</v>
      </c>
    </row>
    <row r="855" spans="5:6" x14ac:dyDescent="0.25">
      <c r="E855" s="86">
        <f t="shared" ca="1" si="26"/>
        <v>0.74815697270013015</v>
      </c>
      <c r="F855" s="86">
        <f t="shared" ca="1" si="27"/>
        <v>18.45299973470787</v>
      </c>
    </row>
    <row r="856" spans="5:6" x14ac:dyDescent="0.25">
      <c r="E856" s="86">
        <f t="shared" ca="1" si="26"/>
        <v>0.77706534509058711</v>
      </c>
      <c r="F856" s="86">
        <f t="shared" ca="1" si="27"/>
        <v>18.884558213310022</v>
      </c>
    </row>
    <row r="857" spans="5:6" x14ac:dyDescent="0.25">
      <c r="E857" s="86">
        <f t="shared" ca="1" si="26"/>
        <v>0.53201254739778614</v>
      </c>
      <c r="F857" s="86">
        <f t="shared" ca="1" si="27"/>
        <v>16.017925101062438</v>
      </c>
    </row>
    <row r="858" spans="5:6" x14ac:dyDescent="0.25">
      <c r="E858" s="86">
        <f t="shared" ca="1" si="26"/>
        <v>0.59978470678062734</v>
      </c>
      <c r="F858" s="86">
        <f t="shared" ca="1" si="27"/>
        <v>16.686725981786275</v>
      </c>
    </row>
    <row r="859" spans="5:6" x14ac:dyDescent="0.25">
      <c r="E859" s="86">
        <f t="shared" ca="1" si="26"/>
        <v>0.93198456993130063</v>
      </c>
      <c r="F859" s="86">
        <f t="shared" ca="1" si="27"/>
        <v>22.766180934144522</v>
      </c>
    </row>
    <row r="860" spans="5:6" x14ac:dyDescent="0.25">
      <c r="E860" s="86">
        <f t="shared" ca="1" si="26"/>
        <v>0.24679514328279017</v>
      </c>
      <c r="F860" s="86">
        <f t="shared" ca="1" si="27"/>
        <v>13.391077575460958</v>
      </c>
    </row>
    <row r="861" spans="5:6" x14ac:dyDescent="0.25">
      <c r="E861" s="86">
        <f t="shared" ca="1" si="26"/>
        <v>0.15533410971120443</v>
      </c>
      <c r="F861" s="86">
        <f t="shared" ca="1" si="27"/>
        <v>12.387103543422226</v>
      </c>
    </row>
    <row r="862" spans="5:6" x14ac:dyDescent="0.25">
      <c r="E862" s="86">
        <f t="shared" ca="1" si="26"/>
        <v>0.89182644837323277</v>
      </c>
      <c r="F862" s="86">
        <f t="shared" ca="1" si="27"/>
        <v>21.295870774118452</v>
      </c>
    </row>
    <row r="863" spans="5:6" x14ac:dyDescent="0.25">
      <c r="E863" s="86">
        <f t="shared" ca="1" si="26"/>
        <v>0.88681707049694147</v>
      </c>
      <c r="F863" s="86">
        <f t="shared" ca="1" si="27"/>
        <v>21.150084857881311</v>
      </c>
    </row>
    <row r="864" spans="5:6" x14ac:dyDescent="0.25">
      <c r="E864" s="86">
        <f t="shared" ca="1" si="26"/>
        <v>0.5129507896039065</v>
      </c>
      <c r="F864" s="86">
        <f t="shared" ca="1" si="27"/>
        <v>15.838122139996784</v>
      </c>
    </row>
    <row r="865" spans="5:6" x14ac:dyDescent="0.25">
      <c r="E865" s="86">
        <f t="shared" ca="1" si="26"/>
        <v>0.27032600116301064</v>
      </c>
      <c r="F865" s="86">
        <f t="shared" ca="1" si="27"/>
        <v>13.621536448881347</v>
      </c>
    </row>
    <row r="866" spans="5:6" x14ac:dyDescent="0.25">
      <c r="E866" s="86">
        <f t="shared" ca="1" si="26"/>
        <v>0.48535846566485796</v>
      </c>
      <c r="F866" s="86">
        <f t="shared" ca="1" si="27"/>
        <v>15.582429016283736</v>
      </c>
    </row>
    <row r="867" spans="5:6" x14ac:dyDescent="0.25">
      <c r="E867" s="86">
        <f t="shared" ca="1" si="26"/>
        <v>9.9281273448763141E-2</v>
      </c>
      <c r="F867" s="86">
        <f t="shared" ca="1" si="27"/>
        <v>11.597265053859909</v>
      </c>
    </row>
    <row r="868" spans="5:6" x14ac:dyDescent="0.25">
      <c r="E868" s="86">
        <f t="shared" ca="1" si="26"/>
        <v>0.10585707212379702</v>
      </c>
      <c r="F868" s="86">
        <f t="shared" ca="1" si="27"/>
        <v>11.70243557786814</v>
      </c>
    </row>
    <row r="869" spans="5:6" x14ac:dyDescent="0.25">
      <c r="E869" s="86">
        <f t="shared" ca="1" si="26"/>
        <v>0.5740737884171202</v>
      </c>
      <c r="F869" s="86">
        <f t="shared" ca="1" si="27"/>
        <v>16.426650459138308</v>
      </c>
    </row>
    <row r="870" spans="5:6" x14ac:dyDescent="0.25">
      <c r="E870" s="86">
        <f t="shared" ca="1" si="26"/>
        <v>0.80680351127621008</v>
      </c>
      <c r="F870" s="86">
        <f t="shared" ca="1" si="27"/>
        <v>19.379569156571783</v>
      </c>
    </row>
    <row r="871" spans="5:6" x14ac:dyDescent="0.25">
      <c r="E871" s="86">
        <f t="shared" ca="1" si="26"/>
        <v>0.22256337545891203</v>
      </c>
      <c r="F871" s="86">
        <f t="shared" ca="1" si="27"/>
        <v>13.144793236107841</v>
      </c>
    </row>
    <row r="872" spans="5:6" x14ac:dyDescent="0.25">
      <c r="E872" s="86">
        <f t="shared" ca="1" si="26"/>
        <v>0.55225593512556248</v>
      </c>
      <c r="F872" s="86">
        <f t="shared" ca="1" si="27"/>
        <v>16.212350835029305</v>
      </c>
    </row>
    <row r="873" spans="5:6" x14ac:dyDescent="0.25">
      <c r="E873" s="86">
        <f t="shared" ca="1" si="26"/>
        <v>0.77623310211476759</v>
      </c>
      <c r="F873" s="86">
        <f t="shared" ca="1" si="27"/>
        <v>18.871515777765858</v>
      </c>
    </row>
    <row r="874" spans="5:6" x14ac:dyDescent="0.25">
      <c r="E874" s="86">
        <f t="shared" ca="1" si="26"/>
        <v>0.17340401748129108</v>
      </c>
      <c r="F874" s="86">
        <f t="shared" ca="1" si="27"/>
        <v>12.604841921668882</v>
      </c>
    </row>
    <row r="875" spans="5:6" x14ac:dyDescent="0.25">
      <c r="E875" s="86">
        <f t="shared" ca="1" si="26"/>
        <v>0.72775264674922024</v>
      </c>
      <c r="F875" s="86">
        <f t="shared" ca="1" si="27"/>
        <v>18.17152572431047</v>
      </c>
    </row>
    <row r="876" spans="5:6" x14ac:dyDescent="0.25">
      <c r="E876" s="86">
        <f t="shared" ca="1" si="26"/>
        <v>0.46808932559061356</v>
      </c>
      <c r="F876" s="86">
        <f t="shared" ca="1" si="27"/>
        <v>15.424584865442888</v>
      </c>
    </row>
    <row r="877" spans="5:6" x14ac:dyDescent="0.25">
      <c r="E877" s="86">
        <f t="shared" ca="1" si="26"/>
        <v>0.85805238007796092</v>
      </c>
      <c r="F877" s="86">
        <f t="shared" ca="1" si="27"/>
        <v>20.412454808395704</v>
      </c>
    </row>
    <row r="878" spans="5:6" x14ac:dyDescent="0.25">
      <c r="E878" s="86">
        <f t="shared" ca="1" si="26"/>
        <v>0.66232287086664543</v>
      </c>
      <c r="F878" s="86">
        <f t="shared" ca="1" si="27"/>
        <v>17.364044760495212</v>
      </c>
    </row>
    <row r="879" spans="5:6" x14ac:dyDescent="0.25">
      <c r="E879" s="86">
        <f t="shared" ca="1" si="26"/>
        <v>0.47471353697575513</v>
      </c>
      <c r="F879" s="86">
        <f t="shared" ca="1" si="27"/>
        <v>15.48496274387011</v>
      </c>
    </row>
    <row r="880" spans="5:6" x14ac:dyDescent="0.25">
      <c r="E880" s="86">
        <f t="shared" ca="1" si="26"/>
        <v>0.21884652686317529</v>
      </c>
      <c r="F880" s="86">
        <f t="shared" ca="1" si="27"/>
        <v>13.106048458704816</v>
      </c>
    </row>
    <row r="881" spans="5:6" x14ac:dyDescent="0.25">
      <c r="E881" s="86">
        <f t="shared" ca="1" si="26"/>
        <v>0.48960196689954461</v>
      </c>
      <c r="F881" s="86">
        <f t="shared" ca="1" si="27"/>
        <v>15.621449397647906</v>
      </c>
    </row>
    <row r="882" spans="5:6" x14ac:dyDescent="0.25">
      <c r="E882" s="86">
        <f t="shared" ca="1" si="26"/>
        <v>0.16039427679500484</v>
      </c>
      <c r="F882" s="86">
        <f t="shared" ca="1" si="27"/>
        <v>12.449404564169765</v>
      </c>
    </row>
    <row r="883" spans="5:6" x14ac:dyDescent="0.25">
      <c r="E883" s="86">
        <f t="shared" ca="1" si="26"/>
        <v>0.62720347554162259</v>
      </c>
      <c r="F883" s="86">
        <f t="shared" ca="1" si="27"/>
        <v>16.974873442116493</v>
      </c>
    </row>
    <row r="884" spans="5:6" x14ac:dyDescent="0.25">
      <c r="E884" s="86">
        <f t="shared" ca="1" si="26"/>
        <v>0.32519224809020675</v>
      </c>
      <c r="F884" s="86">
        <f t="shared" ca="1" si="27"/>
        <v>14.136089514395053</v>
      </c>
    </row>
    <row r="885" spans="5:6" x14ac:dyDescent="0.25">
      <c r="E885" s="86">
        <f t="shared" ca="1" si="26"/>
        <v>0.76568009814929328</v>
      </c>
      <c r="F885" s="86">
        <f t="shared" ca="1" si="27"/>
        <v>18.709483055303835</v>
      </c>
    </row>
    <row r="886" spans="5:6" x14ac:dyDescent="0.25">
      <c r="E886" s="86">
        <f t="shared" ca="1" si="26"/>
        <v>4.2214899178759646E-3</v>
      </c>
      <c r="F886" s="86">
        <f t="shared" ca="1" si="27"/>
        <v>7.9435326683238792</v>
      </c>
    </row>
    <row r="887" spans="5:6" x14ac:dyDescent="0.25">
      <c r="E887" s="86">
        <f t="shared" ca="1" si="26"/>
        <v>0.4200058708640293</v>
      </c>
      <c r="F887" s="86">
        <f t="shared" ca="1" si="27"/>
        <v>14.990771716934479</v>
      </c>
    </row>
    <row r="888" spans="5:6" x14ac:dyDescent="0.25">
      <c r="E888" s="86">
        <f t="shared" ca="1" si="26"/>
        <v>0.49612448135292375</v>
      </c>
      <c r="F888" s="86">
        <f t="shared" ca="1" si="27"/>
        <v>15.681627666359461</v>
      </c>
    </row>
    <row r="889" spans="5:6" x14ac:dyDescent="0.25">
      <c r="E889" s="86">
        <f t="shared" ca="1" si="26"/>
        <v>0.15085363100571492</v>
      </c>
      <c r="F889" s="86">
        <f t="shared" ca="1" si="27"/>
        <v>12.330989974406219</v>
      </c>
    </row>
    <row r="890" spans="5:6" x14ac:dyDescent="0.25">
      <c r="E890" s="86">
        <f t="shared" ca="1" si="26"/>
        <v>0.33309425198033615</v>
      </c>
      <c r="F890" s="86">
        <f t="shared" ca="1" si="27"/>
        <v>14.208372465617895</v>
      </c>
    </row>
    <row r="891" spans="5:6" x14ac:dyDescent="0.25">
      <c r="E891" s="86">
        <f t="shared" ca="1" si="26"/>
        <v>0.14424087611253578</v>
      </c>
      <c r="F891" s="86">
        <f t="shared" ca="1" si="27"/>
        <v>12.246418905068399</v>
      </c>
    </row>
    <row r="892" spans="5:6" x14ac:dyDescent="0.25">
      <c r="E892" s="86">
        <f t="shared" ca="1" si="26"/>
        <v>8.6199534127162747E-2</v>
      </c>
      <c r="F892" s="86">
        <f t="shared" ca="1" si="27"/>
        <v>11.373408200843649</v>
      </c>
    </row>
    <row r="893" spans="5:6" x14ac:dyDescent="0.25">
      <c r="E893" s="86">
        <f t="shared" ca="1" si="26"/>
        <v>0.97491367364438763</v>
      </c>
      <c r="F893" s="86">
        <f t="shared" ca="1" si="27"/>
        <v>25.838956805610309</v>
      </c>
    </row>
    <row r="894" spans="5:6" x14ac:dyDescent="0.25">
      <c r="E894" s="86">
        <f t="shared" ca="1" si="26"/>
        <v>0.73616425126657314</v>
      </c>
      <c r="F894" s="86">
        <f t="shared" ca="1" si="27"/>
        <v>18.285505075835399</v>
      </c>
    </row>
    <row r="895" spans="5:6" x14ac:dyDescent="0.25">
      <c r="E895" s="86">
        <f t="shared" ca="1" si="26"/>
        <v>0.12344587195998724</v>
      </c>
      <c r="F895" s="86">
        <f t="shared" ca="1" si="27"/>
        <v>11.964584966124736</v>
      </c>
    </row>
    <row r="896" spans="5:6" x14ac:dyDescent="0.25">
      <c r="E896" s="86">
        <f t="shared" ca="1" si="26"/>
        <v>0.89483621894652277</v>
      </c>
      <c r="F896" s="86">
        <f t="shared" ca="1" si="27"/>
        <v>21.386497894692035</v>
      </c>
    </row>
    <row r="897" spans="5:6" x14ac:dyDescent="0.25">
      <c r="E897" s="86">
        <f t="shared" ca="1" si="26"/>
        <v>0.17879658303883128</v>
      </c>
      <c r="F897" s="86">
        <f t="shared" ca="1" si="27"/>
        <v>12.667459080524452</v>
      </c>
    </row>
    <row r="898" spans="5:6" x14ac:dyDescent="0.25">
      <c r="E898" s="86">
        <f t="shared" ca="1" si="26"/>
        <v>0.15558584397535979</v>
      </c>
      <c r="F898" s="86">
        <f t="shared" ca="1" si="27"/>
        <v>12.390229235898687</v>
      </c>
    </row>
    <row r="899" spans="5:6" x14ac:dyDescent="0.25">
      <c r="E899" s="86">
        <f t="shared" ca="1" si="26"/>
        <v>0.28012554874185014</v>
      </c>
      <c r="F899" s="86">
        <f t="shared" ca="1" si="27"/>
        <v>13.715474982902975</v>
      </c>
    </row>
    <row r="900" spans="5:6" x14ac:dyDescent="0.25">
      <c r="E900" s="86">
        <f t="shared" ref="E900:E963" ca="1" si="28">RAND()</f>
        <v>0.92455884992041926</v>
      </c>
      <c r="F900" s="86">
        <f t="shared" ref="F900:F963" ca="1" si="29">$C$3+$C$4*(-LN(E900^(-1/$C$5)-1))</f>
        <v>22.441069764950111</v>
      </c>
    </row>
    <row r="901" spans="5:6" x14ac:dyDescent="0.25">
      <c r="E901" s="86">
        <f t="shared" ca="1" si="28"/>
        <v>0.96004153791065061</v>
      </c>
      <c r="F901" s="86">
        <f t="shared" ca="1" si="29"/>
        <v>24.414856011319472</v>
      </c>
    </row>
    <row r="902" spans="5:6" x14ac:dyDescent="0.25">
      <c r="E902" s="86">
        <f t="shared" ca="1" si="28"/>
        <v>8.9518094286257899E-2</v>
      </c>
      <c r="F902" s="86">
        <f t="shared" ca="1" si="29"/>
        <v>11.432251931366565</v>
      </c>
    </row>
    <row r="903" spans="5:6" x14ac:dyDescent="0.25">
      <c r="E903" s="86">
        <f t="shared" ca="1" si="28"/>
        <v>0.67567006962143827</v>
      </c>
      <c r="F903" s="86">
        <f t="shared" ca="1" si="29"/>
        <v>17.519024888339636</v>
      </c>
    </row>
    <row r="904" spans="5:6" x14ac:dyDescent="0.25">
      <c r="E904" s="86">
        <f t="shared" ca="1" si="28"/>
        <v>0.3673890095597937</v>
      </c>
      <c r="F904" s="86">
        <f t="shared" ca="1" si="29"/>
        <v>14.518902461285178</v>
      </c>
    </row>
    <row r="905" spans="5:6" x14ac:dyDescent="0.25">
      <c r="E905" s="86">
        <f t="shared" ca="1" si="28"/>
        <v>0.45462128988016048</v>
      </c>
      <c r="F905" s="86">
        <f t="shared" ca="1" si="29"/>
        <v>15.302385877443131</v>
      </c>
    </row>
    <row r="906" spans="5:6" x14ac:dyDescent="0.25">
      <c r="E906" s="86">
        <f t="shared" ca="1" si="28"/>
        <v>0.93281957156943929</v>
      </c>
      <c r="F906" s="86">
        <f t="shared" ca="1" si="29"/>
        <v>22.804835753143166</v>
      </c>
    </row>
    <row r="907" spans="5:6" x14ac:dyDescent="0.25">
      <c r="E907" s="86">
        <f t="shared" ca="1" si="28"/>
        <v>0.61381734207348726</v>
      </c>
      <c r="F907" s="86">
        <f t="shared" ca="1" si="29"/>
        <v>16.832669263144336</v>
      </c>
    </row>
    <row r="908" spans="5:6" x14ac:dyDescent="0.25">
      <c r="E908" s="86">
        <f t="shared" ca="1" si="28"/>
        <v>0.43104516798553094</v>
      </c>
      <c r="F908" s="86">
        <f t="shared" ca="1" si="29"/>
        <v>15.08986754047503</v>
      </c>
    </row>
    <row r="909" spans="5:6" x14ac:dyDescent="0.25">
      <c r="E909" s="86">
        <f t="shared" ca="1" si="28"/>
        <v>0.3650667748233245</v>
      </c>
      <c r="F909" s="86">
        <f t="shared" ca="1" si="29"/>
        <v>14.49799882752799</v>
      </c>
    </row>
    <row r="910" spans="5:6" x14ac:dyDescent="0.25">
      <c r="E910" s="86">
        <f t="shared" ca="1" si="28"/>
        <v>7.2975539470923945E-2</v>
      </c>
      <c r="F910" s="86">
        <f t="shared" ca="1" si="29"/>
        <v>11.122033301788681</v>
      </c>
    </row>
    <row r="911" spans="5:6" x14ac:dyDescent="0.25">
      <c r="E911" s="86">
        <f t="shared" ca="1" si="28"/>
        <v>0.79804745014515199</v>
      </c>
      <c r="F911" s="86">
        <f t="shared" ca="1" si="29"/>
        <v>19.227528330616426</v>
      </c>
    </row>
    <row r="912" spans="5:6" x14ac:dyDescent="0.25">
      <c r="E912" s="86">
        <f t="shared" ca="1" si="28"/>
        <v>0.20317491417582101</v>
      </c>
      <c r="F912" s="86">
        <f t="shared" ca="1" si="29"/>
        <v>12.939366328067445</v>
      </c>
    </row>
    <row r="913" spans="5:6" x14ac:dyDescent="0.25">
      <c r="E913" s="86">
        <f t="shared" ca="1" si="28"/>
        <v>0.1331737863556024</v>
      </c>
      <c r="F913" s="86">
        <f t="shared" ca="1" si="29"/>
        <v>12.099692436068388</v>
      </c>
    </row>
    <row r="914" spans="5:6" x14ac:dyDescent="0.25">
      <c r="E914" s="86">
        <f t="shared" ca="1" si="28"/>
        <v>5.4859434361584136E-2</v>
      </c>
      <c r="F914" s="86">
        <f t="shared" ca="1" si="29"/>
        <v>10.718186118092014</v>
      </c>
    </row>
    <row r="915" spans="5:6" x14ac:dyDescent="0.25">
      <c r="E915" s="86">
        <f t="shared" ca="1" si="28"/>
        <v>0.19953149875880061</v>
      </c>
      <c r="F915" s="86">
        <f t="shared" ca="1" si="29"/>
        <v>12.899777422916056</v>
      </c>
    </row>
    <row r="916" spans="5:6" x14ac:dyDescent="0.25">
      <c r="E916" s="86">
        <f t="shared" ca="1" si="28"/>
        <v>0.98620159261873297</v>
      </c>
      <c r="F916" s="86">
        <f t="shared" ca="1" si="29"/>
        <v>27.652933123466987</v>
      </c>
    </row>
    <row r="917" spans="5:6" x14ac:dyDescent="0.25">
      <c r="E917" s="86">
        <f t="shared" ca="1" si="28"/>
        <v>0.80362033488648354</v>
      </c>
      <c r="F917" s="86">
        <f t="shared" ca="1" si="29"/>
        <v>19.323632429945633</v>
      </c>
    </row>
    <row r="918" spans="5:6" x14ac:dyDescent="0.25">
      <c r="E918" s="86">
        <f t="shared" ca="1" si="28"/>
        <v>0.23323571167391455</v>
      </c>
      <c r="F918" s="86">
        <f t="shared" ca="1" si="29"/>
        <v>13.254541708422824</v>
      </c>
    </row>
    <row r="919" spans="5:6" x14ac:dyDescent="0.25">
      <c r="E919" s="86">
        <f t="shared" ca="1" si="28"/>
        <v>0.97555730252594963</v>
      </c>
      <c r="F919" s="86">
        <f t="shared" ca="1" si="29"/>
        <v>25.91811507927245</v>
      </c>
    </row>
    <row r="920" spans="5:6" x14ac:dyDescent="0.25">
      <c r="E920" s="86">
        <f t="shared" ca="1" si="28"/>
        <v>0.57862925072625748</v>
      </c>
      <c r="F920" s="86">
        <f t="shared" ca="1" si="29"/>
        <v>16.472096920950079</v>
      </c>
    </row>
    <row r="921" spans="5:6" x14ac:dyDescent="0.25">
      <c r="E921" s="86">
        <f t="shared" ca="1" si="28"/>
        <v>0.86668542111182123</v>
      </c>
      <c r="F921" s="86">
        <f t="shared" ca="1" si="29"/>
        <v>20.618358399518275</v>
      </c>
    </row>
    <row r="922" spans="5:6" x14ac:dyDescent="0.25">
      <c r="E922" s="86">
        <f t="shared" ca="1" si="28"/>
        <v>0.16346658839657746</v>
      </c>
      <c r="F922" s="86">
        <f t="shared" ca="1" si="29"/>
        <v>12.486705895196877</v>
      </c>
    </row>
    <row r="923" spans="5:6" x14ac:dyDescent="0.25">
      <c r="E923" s="86">
        <f t="shared" ca="1" si="28"/>
        <v>0.69468099830263164</v>
      </c>
      <c r="F923" s="86">
        <f t="shared" ca="1" si="29"/>
        <v>17.747671282026243</v>
      </c>
    </row>
    <row r="924" spans="5:6" x14ac:dyDescent="0.25">
      <c r="E924" s="86">
        <f t="shared" ca="1" si="28"/>
        <v>0.48912338179337811</v>
      </c>
      <c r="F924" s="86">
        <f t="shared" ca="1" si="29"/>
        <v>15.617043618964782</v>
      </c>
    </row>
    <row r="925" spans="5:6" x14ac:dyDescent="0.25">
      <c r="E925" s="86">
        <f t="shared" ca="1" si="28"/>
        <v>0.57390931127602485</v>
      </c>
      <c r="F925" s="86">
        <f t="shared" ca="1" si="29"/>
        <v>16.425014378447003</v>
      </c>
    </row>
    <row r="926" spans="5:6" x14ac:dyDescent="0.25">
      <c r="E926" s="86">
        <f t="shared" ca="1" si="28"/>
        <v>0.94584727843770355</v>
      </c>
      <c r="F926" s="86">
        <f t="shared" ca="1" si="29"/>
        <v>23.476313330067796</v>
      </c>
    </row>
    <row r="927" spans="5:6" x14ac:dyDescent="0.25">
      <c r="E927" s="86">
        <f t="shared" ca="1" si="28"/>
        <v>0.48843551131392349</v>
      </c>
      <c r="F927" s="86">
        <f t="shared" ca="1" si="29"/>
        <v>15.610713460658335</v>
      </c>
    </row>
    <row r="928" spans="5:6" x14ac:dyDescent="0.25">
      <c r="E928" s="86">
        <f t="shared" ca="1" si="28"/>
        <v>9.6802180989102427E-2</v>
      </c>
      <c r="F928" s="86">
        <f t="shared" ca="1" si="29"/>
        <v>11.55642841683032</v>
      </c>
    </row>
    <row r="929" spans="5:6" x14ac:dyDescent="0.25">
      <c r="E929" s="86">
        <f t="shared" ca="1" si="28"/>
        <v>0.61736683558619443</v>
      </c>
      <c r="F929" s="86">
        <f t="shared" ca="1" si="29"/>
        <v>16.870080570234911</v>
      </c>
    </row>
    <row r="930" spans="5:6" x14ac:dyDescent="0.25">
      <c r="E930" s="86">
        <f t="shared" ca="1" si="28"/>
        <v>0.63513705345023108</v>
      </c>
      <c r="F930" s="86">
        <f t="shared" ca="1" si="29"/>
        <v>17.060648739485302</v>
      </c>
    </row>
    <row r="931" spans="5:6" x14ac:dyDescent="0.25">
      <c r="E931" s="86">
        <f t="shared" ca="1" si="28"/>
        <v>0.14255835682401141</v>
      </c>
      <c r="F931" s="86">
        <f t="shared" ca="1" si="29"/>
        <v>12.224547400396695</v>
      </c>
    </row>
    <row r="932" spans="5:6" x14ac:dyDescent="0.25">
      <c r="E932" s="86">
        <f t="shared" ca="1" si="28"/>
        <v>0.5646345362485814</v>
      </c>
      <c r="F932" s="86">
        <f t="shared" ca="1" si="29"/>
        <v>16.333277774859781</v>
      </c>
    </row>
    <row r="933" spans="5:6" x14ac:dyDescent="0.25">
      <c r="E933" s="86">
        <f t="shared" ca="1" si="28"/>
        <v>0.5268620249616327</v>
      </c>
      <c r="F933" s="86">
        <f t="shared" ca="1" si="29"/>
        <v>15.969051859078471</v>
      </c>
    </row>
    <row r="934" spans="5:6" x14ac:dyDescent="0.25">
      <c r="E934" s="86">
        <f t="shared" ca="1" si="28"/>
        <v>0.83058422438166812</v>
      </c>
      <c r="F934" s="86">
        <f t="shared" ca="1" si="29"/>
        <v>19.824518772181818</v>
      </c>
    </row>
    <row r="935" spans="5:6" x14ac:dyDescent="0.25">
      <c r="E935" s="86">
        <f t="shared" ca="1" si="28"/>
        <v>0.21864483600205764</v>
      </c>
      <c r="F935" s="86">
        <f t="shared" ca="1" si="29"/>
        <v>13.103937868510858</v>
      </c>
    </row>
    <row r="936" spans="5:6" x14ac:dyDescent="0.25">
      <c r="E936" s="86">
        <f t="shared" ca="1" si="28"/>
        <v>0.330802939512856</v>
      </c>
      <c r="F936" s="86">
        <f t="shared" ca="1" si="29"/>
        <v>14.187447647782259</v>
      </c>
    </row>
    <row r="937" spans="5:6" x14ac:dyDescent="0.25">
      <c r="E937" s="86">
        <f t="shared" ca="1" si="28"/>
        <v>0.51630940505849354</v>
      </c>
      <c r="F937" s="86">
        <f t="shared" ca="1" si="29"/>
        <v>15.86959601792536</v>
      </c>
    </row>
    <row r="938" spans="5:6" x14ac:dyDescent="0.25">
      <c r="E938" s="86">
        <f t="shared" ca="1" si="28"/>
        <v>0.11109763955541385</v>
      </c>
      <c r="F938" s="86">
        <f t="shared" ca="1" si="29"/>
        <v>11.783256509587549</v>
      </c>
    </row>
    <row r="939" spans="5:6" x14ac:dyDescent="0.25">
      <c r="E939" s="86">
        <f t="shared" ca="1" si="28"/>
        <v>0.56234244995546057</v>
      </c>
      <c r="F939" s="86">
        <f t="shared" ca="1" si="29"/>
        <v>16.310759978148205</v>
      </c>
    </row>
    <row r="940" spans="5:6" x14ac:dyDescent="0.25">
      <c r="E940" s="86">
        <f t="shared" ca="1" si="28"/>
        <v>0.67134579799225724</v>
      </c>
      <c r="F940" s="86">
        <f t="shared" ca="1" si="29"/>
        <v>17.468340820202521</v>
      </c>
    </row>
    <row r="941" spans="5:6" x14ac:dyDescent="0.25">
      <c r="E941" s="86">
        <f t="shared" ca="1" si="28"/>
        <v>0.36963724190616587</v>
      </c>
      <c r="F941" s="86">
        <f t="shared" ca="1" si="29"/>
        <v>14.539127619360501</v>
      </c>
    </row>
    <row r="942" spans="5:6" x14ac:dyDescent="0.25">
      <c r="E942" s="86">
        <f t="shared" ca="1" si="28"/>
        <v>0.41643977370073459</v>
      </c>
      <c r="F942" s="86">
        <f t="shared" ca="1" si="29"/>
        <v>14.958795267538065</v>
      </c>
    </row>
    <row r="943" spans="5:6" x14ac:dyDescent="0.25">
      <c r="E943" s="86">
        <f t="shared" ca="1" si="28"/>
        <v>2.059689526905617E-2</v>
      </c>
      <c r="F943" s="86">
        <f t="shared" ca="1" si="29"/>
        <v>9.519004291915671</v>
      </c>
    </row>
    <row r="944" spans="5:6" x14ac:dyDescent="0.25">
      <c r="E944" s="86">
        <f t="shared" ca="1" si="28"/>
        <v>4.8684569347947293E-2</v>
      </c>
      <c r="F944" s="86">
        <f t="shared" ca="1" si="29"/>
        <v>10.557912911099564</v>
      </c>
    </row>
    <row r="945" spans="5:6" x14ac:dyDescent="0.25">
      <c r="E945" s="86">
        <f t="shared" ca="1" si="28"/>
        <v>0.14172461268982106</v>
      </c>
      <c r="F945" s="86">
        <f t="shared" ca="1" si="29"/>
        <v>12.213653882509426</v>
      </c>
    </row>
    <row r="946" spans="5:6" x14ac:dyDescent="0.25">
      <c r="E946" s="86">
        <f t="shared" ca="1" si="28"/>
        <v>0.23842593583713356</v>
      </c>
      <c r="F946" s="86">
        <f t="shared" ca="1" si="29"/>
        <v>13.307166028798296</v>
      </c>
    </row>
    <row r="947" spans="5:6" x14ac:dyDescent="0.25">
      <c r="E947" s="86">
        <f t="shared" ca="1" si="28"/>
        <v>0.90484673277233418</v>
      </c>
      <c r="F947" s="86">
        <f t="shared" ca="1" si="29"/>
        <v>21.706330960621639</v>
      </c>
    </row>
    <row r="948" spans="5:6" x14ac:dyDescent="0.25">
      <c r="E948" s="86">
        <f t="shared" ca="1" si="28"/>
        <v>0.84723539212190391</v>
      </c>
      <c r="F948" s="86">
        <f t="shared" ca="1" si="29"/>
        <v>20.169783862739429</v>
      </c>
    </row>
    <row r="949" spans="5:6" x14ac:dyDescent="0.25">
      <c r="E949" s="86">
        <f t="shared" ca="1" si="28"/>
        <v>0.20734852694886574</v>
      </c>
      <c r="F949" s="86">
        <f t="shared" ca="1" si="29"/>
        <v>12.984311144256795</v>
      </c>
    </row>
    <row r="950" spans="5:6" x14ac:dyDescent="0.25">
      <c r="E950" s="86">
        <f t="shared" ca="1" si="28"/>
        <v>0.34126229841765066</v>
      </c>
      <c r="F950" s="86">
        <f t="shared" ca="1" si="29"/>
        <v>14.282753645303394</v>
      </c>
    </row>
    <row r="951" spans="5:6" x14ac:dyDescent="0.25">
      <c r="E951" s="86">
        <f t="shared" ca="1" si="28"/>
        <v>0.17540313337235891</v>
      </c>
      <c r="F951" s="86">
        <f t="shared" ca="1" si="29"/>
        <v>12.628171456662381</v>
      </c>
    </row>
    <row r="952" spans="5:6" x14ac:dyDescent="0.25">
      <c r="E952" s="86">
        <f t="shared" ca="1" si="28"/>
        <v>0.54428138010331317</v>
      </c>
      <c r="F952" s="86">
        <f t="shared" ca="1" si="29"/>
        <v>16.135293134154676</v>
      </c>
    </row>
    <row r="953" spans="5:6" x14ac:dyDescent="0.25">
      <c r="E953" s="86">
        <f t="shared" ca="1" si="28"/>
        <v>0.29515683967880346</v>
      </c>
      <c r="F953" s="86">
        <f t="shared" ca="1" si="29"/>
        <v>13.857634533454192</v>
      </c>
    </row>
    <row r="954" spans="5:6" x14ac:dyDescent="0.25">
      <c r="E954" s="86">
        <f t="shared" ca="1" si="28"/>
        <v>0.4075391896826277</v>
      </c>
      <c r="F954" s="86">
        <f t="shared" ca="1" si="29"/>
        <v>14.879032244232077</v>
      </c>
    </row>
    <row r="955" spans="5:6" x14ac:dyDescent="0.25">
      <c r="E955" s="86">
        <f t="shared" ca="1" si="28"/>
        <v>3.5499156893935568E-3</v>
      </c>
      <c r="F955" s="86">
        <f t="shared" ca="1" si="29"/>
        <v>7.7885291180422707</v>
      </c>
    </row>
    <row r="956" spans="5:6" x14ac:dyDescent="0.25">
      <c r="E956" s="86">
        <f t="shared" ca="1" si="28"/>
        <v>0.42116927282322569</v>
      </c>
      <c r="F956" s="86">
        <f t="shared" ca="1" si="29"/>
        <v>15.001206825924967</v>
      </c>
    </row>
    <row r="957" spans="5:6" x14ac:dyDescent="0.25">
      <c r="E957" s="86">
        <f t="shared" ca="1" si="28"/>
        <v>0.99056726839633358</v>
      </c>
      <c r="F957" s="86">
        <f t="shared" ca="1" si="29"/>
        <v>28.801973671122816</v>
      </c>
    </row>
    <row r="958" spans="5:6" x14ac:dyDescent="0.25">
      <c r="E958" s="86">
        <f t="shared" ca="1" si="28"/>
        <v>0.71668810457583176</v>
      </c>
      <c r="F958" s="86">
        <f t="shared" ca="1" si="29"/>
        <v>18.025631281324493</v>
      </c>
    </row>
    <row r="959" spans="5:6" x14ac:dyDescent="0.25">
      <c r="E959" s="86">
        <f t="shared" ca="1" si="28"/>
        <v>0.27034146629552913</v>
      </c>
      <c r="F959" s="86">
        <f t="shared" ca="1" si="29"/>
        <v>13.621685558787371</v>
      </c>
    </row>
    <row r="960" spans="5:6" x14ac:dyDescent="0.25">
      <c r="E960" s="86">
        <f t="shared" ca="1" si="28"/>
        <v>0.5059678051870603</v>
      </c>
      <c r="F960" s="86">
        <f t="shared" ca="1" si="29"/>
        <v>15.772944535071591</v>
      </c>
    </row>
    <row r="961" spans="5:6" x14ac:dyDescent="0.25">
      <c r="E961" s="86">
        <f t="shared" ca="1" si="28"/>
        <v>0.83131452213819679</v>
      </c>
      <c r="F961" s="86">
        <f t="shared" ca="1" si="29"/>
        <v>19.839021706299167</v>
      </c>
    </row>
    <row r="962" spans="5:6" x14ac:dyDescent="0.25">
      <c r="E962" s="86">
        <f t="shared" ca="1" si="28"/>
        <v>0.93600164848205758</v>
      </c>
      <c r="F962" s="86">
        <f t="shared" ca="1" si="29"/>
        <v>22.956484012371163</v>
      </c>
    </row>
    <row r="963" spans="5:6" x14ac:dyDescent="0.25">
      <c r="E963" s="86">
        <f t="shared" ca="1" si="28"/>
        <v>0.34738847615648283</v>
      </c>
      <c r="F963" s="86">
        <f t="shared" ca="1" si="29"/>
        <v>14.338344427626897</v>
      </c>
    </row>
    <row r="964" spans="5:6" x14ac:dyDescent="0.25">
      <c r="E964" s="86">
        <f t="shared" ref="E964:E1027" ca="1" si="30">RAND()</f>
        <v>0.18781990382806379</v>
      </c>
      <c r="F964" s="86">
        <f t="shared" ref="F964:F1027" ca="1" si="31">$C$3+$C$4*(-LN(E964^(-1/$C$5)-1))</f>
        <v>12.770113699563181</v>
      </c>
    </row>
    <row r="965" spans="5:6" x14ac:dyDescent="0.25">
      <c r="E965" s="86">
        <f t="shared" ca="1" si="30"/>
        <v>0.94310663959051633</v>
      </c>
      <c r="F965" s="86">
        <f t="shared" ca="1" si="31"/>
        <v>23.323018710784019</v>
      </c>
    </row>
    <row r="966" spans="5:6" x14ac:dyDescent="0.25">
      <c r="E966" s="86">
        <f t="shared" ca="1" si="30"/>
        <v>0.60688498227618426</v>
      </c>
      <c r="F966" s="86">
        <f t="shared" ca="1" si="31"/>
        <v>16.760189603035464</v>
      </c>
    </row>
    <row r="967" spans="5:6" x14ac:dyDescent="0.25">
      <c r="E967" s="86">
        <f t="shared" ca="1" si="30"/>
        <v>0.80349489490492887</v>
      </c>
      <c r="F967" s="86">
        <f t="shared" ca="1" si="31"/>
        <v>19.321443950715416</v>
      </c>
    </row>
    <row r="968" spans="5:6" x14ac:dyDescent="0.25">
      <c r="E968" s="86">
        <f t="shared" ca="1" si="30"/>
        <v>0.71877736207203435</v>
      </c>
      <c r="F968" s="86">
        <f t="shared" ca="1" si="31"/>
        <v>18.052844865377956</v>
      </c>
    </row>
    <row r="969" spans="5:6" x14ac:dyDescent="0.25">
      <c r="E969" s="86">
        <f t="shared" ca="1" si="30"/>
        <v>0.44296750123712847</v>
      </c>
      <c r="F969" s="86">
        <f t="shared" ca="1" si="31"/>
        <v>15.197152536336342</v>
      </c>
    </row>
    <row r="970" spans="5:6" x14ac:dyDescent="0.25">
      <c r="E970" s="86">
        <f t="shared" ca="1" si="30"/>
        <v>0.44345172890539764</v>
      </c>
      <c r="F970" s="86">
        <f t="shared" ca="1" si="31"/>
        <v>15.201517198924712</v>
      </c>
    </row>
    <row r="971" spans="5:6" x14ac:dyDescent="0.25">
      <c r="E971" s="86">
        <f t="shared" ca="1" si="30"/>
        <v>0.34270597107626088</v>
      </c>
      <c r="F971" s="86">
        <f t="shared" ca="1" si="31"/>
        <v>14.295868234593444</v>
      </c>
    </row>
    <row r="972" spans="5:6" x14ac:dyDescent="0.25">
      <c r="E972" s="86">
        <f t="shared" ca="1" si="30"/>
        <v>0.88762719831399162</v>
      </c>
      <c r="F972" s="86">
        <f t="shared" ca="1" si="31"/>
        <v>21.17325250625948</v>
      </c>
    </row>
    <row r="973" spans="5:6" x14ac:dyDescent="0.25">
      <c r="E973" s="86">
        <f t="shared" ca="1" si="30"/>
        <v>0.39097840257057992</v>
      </c>
      <c r="F973" s="86">
        <f t="shared" ca="1" si="31"/>
        <v>14.730665055495928</v>
      </c>
    </row>
    <row r="974" spans="5:6" x14ac:dyDescent="0.25">
      <c r="E974" s="86">
        <f t="shared" ca="1" si="30"/>
        <v>0.43903138742103709</v>
      </c>
      <c r="F974" s="86">
        <f t="shared" ca="1" si="31"/>
        <v>15.161696269678231</v>
      </c>
    </row>
    <row r="975" spans="5:6" x14ac:dyDescent="0.25">
      <c r="E975" s="86">
        <f t="shared" ca="1" si="30"/>
        <v>0.88726301269820695</v>
      </c>
      <c r="F975" s="86">
        <f t="shared" ca="1" si="31"/>
        <v>21.162818699832815</v>
      </c>
    </row>
    <row r="976" spans="5:6" x14ac:dyDescent="0.25">
      <c r="E976" s="86">
        <f t="shared" ca="1" si="30"/>
        <v>1.1778948983323323E-2</v>
      </c>
      <c r="F976" s="86">
        <f t="shared" ca="1" si="31"/>
        <v>8.9249530417490224</v>
      </c>
    </row>
    <row r="977" spans="5:6" x14ac:dyDescent="0.25">
      <c r="E977" s="86">
        <f t="shared" ca="1" si="30"/>
        <v>0.50653770690692967</v>
      </c>
      <c r="F977" s="86">
        <f t="shared" ca="1" si="31"/>
        <v>15.778251103417961</v>
      </c>
    </row>
    <row r="978" spans="5:6" x14ac:dyDescent="0.25">
      <c r="E978" s="86">
        <f t="shared" ca="1" si="30"/>
        <v>0.27786377579985289</v>
      </c>
      <c r="F978" s="86">
        <f t="shared" ca="1" si="31"/>
        <v>13.693887850783682</v>
      </c>
    </row>
    <row r="979" spans="5:6" x14ac:dyDescent="0.25">
      <c r="E979" s="86">
        <f t="shared" ca="1" si="30"/>
        <v>0.52673388815825684</v>
      </c>
      <c r="F979" s="86">
        <f t="shared" ca="1" si="31"/>
        <v>15.967838824455509</v>
      </c>
    </row>
    <row r="980" spans="5:6" x14ac:dyDescent="0.25">
      <c r="E980" s="86">
        <f t="shared" ca="1" si="30"/>
        <v>0.43334824200234612</v>
      </c>
      <c r="F980" s="86">
        <f t="shared" ca="1" si="31"/>
        <v>15.110567715774508</v>
      </c>
    </row>
    <row r="981" spans="5:6" x14ac:dyDescent="0.25">
      <c r="E981" s="86">
        <f t="shared" ca="1" si="30"/>
        <v>0.59781443222531583</v>
      </c>
      <c r="F981" s="86">
        <f t="shared" ca="1" si="31"/>
        <v>16.666473570897324</v>
      </c>
    </row>
    <row r="982" spans="5:6" x14ac:dyDescent="0.25">
      <c r="E982" s="86">
        <f t="shared" ca="1" si="30"/>
        <v>0.54069877095883223</v>
      </c>
      <c r="F982" s="86">
        <f t="shared" ca="1" si="31"/>
        <v>16.10087686859719</v>
      </c>
    </row>
    <row r="983" spans="5:6" x14ac:dyDescent="0.25">
      <c r="E983" s="86">
        <f t="shared" ca="1" si="30"/>
        <v>0.73455718264390957</v>
      </c>
      <c r="F983" s="86">
        <f t="shared" ca="1" si="31"/>
        <v>18.263514207620901</v>
      </c>
    </row>
    <row r="984" spans="5:6" x14ac:dyDescent="0.25">
      <c r="E984" s="86">
        <f t="shared" ca="1" si="30"/>
        <v>0.54709290777230613</v>
      </c>
      <c r="F984" s="86">
        <f t="shared" ca="1" si="31"/>
        <v>16.162388612645508</v>
      </c>
    </row>
    <row r="985" spans="5:6" x14ac:dyDescent="0.25">
      <c r="E985" s="86">
        <f t="shared" ca="1" si="30"/>
        <v>0.60468453069115591</v>
      </c>
      <c r="F985" s="86">
        <f t="shared" ca="1" si="31"/>
        <v>16.737340746828956</v>
      </c>
    </row>
    <row r="986" spans="5:6" x14ac:dyDescent="0.25">
      <c r="E986" s="86">
        <f t="shared" ca="1" si="30"/>
        <v>0.86785269673415322</v>
      </c>
      <c r="F986" s="86">
        <f t="shared" ca="1" si="31"/>
        <v>20.647118141534317</v>
      </c>
    </row>
    <row r="987" spans="5:6" x14ac:dyDescent="0.25">
      <c r="E987" s="86">
        <f t="shared" ca="1" si="30"/>
        <v>0.32705627982181851</v>
      </c>
      <c r="F987" s="86">
        <f t="shared" ca="1" si="31"/>
        <v>14.1531716640621</v>
      </c>
    </row>
    <row r="988" spans="5:6" x14ac:dyDescent="0.25">
      <c r="E988" s="86">
        <f t="shared" ca="1" si="30"/>
        <v>0.47959463569004979</v>
      </c>
      <c r="F988" s="86">
        <f t="shared" ca="1" si="31"/>
        <v>15.529583704666784</v>
      </c>
    </row>
    <row r="989" spans="5:6" x14ac:dyDescent="0.25">
      <c r="E989" s="86">
        <f t="shared" ca="1" si="30"/>
        <v>0.69356552782131042</v>
      </c>
      <c r="F989" s="86">
        <f t="shared" ca="1" si="31"/>
        <v>17.733978731428778</v>
      </c>
    </row>
    <row r="990" spans="5:6" x14ac:dyDescent="0.25">
      <c r="E990" s="86">
        <f t="shared" ca="1" si="30"/>
        <v>0.20069516865430526</v>
      </c>
      <c r="F990" s="86">
        <f t="shared" ca="1" si="31"/>
        <v>12.912458459958099</v>
      </c>
    </row>
    <row r="991" spans="5:6" x14ac:dyDescent="0.25">
      <c r="E991" s="86">
        <f t="shared" ca="1" si="30"/>
        <v>0.80450699690764493</v>
      </c>
      <c r="F991" s="86">
        <f t="shared" ca="1" si="31"/>
        <v>19.339135460104178</v>
      </c>
    </row>
    <row r="992" spans="5:6" x14ac:dyDescent="0.25">
      <c r="E992" s="86">
        <f t="shared" ca="1" si="30"/>
        <v>1.2268078893470702E-2</v>
      </c>
      <c r="F992" s="86">
        <f t="shared" ca="1" si="31"/>
        <v>8.9665436061240378</v>
      </c>
    </row>
    <row r="993" spans="5:6" x14ac:dyDescent="0.25">
      <c r="E993" s="86">
        <f t="shared" ca="1" si="30"/>
        <v>1.5636046655924662E-2</v>
      </c>
      <c r="F993" s="86">
        <f t="shared" ca="1" si="31"/>
        <v>9.219671745211377</v>
      </c>
    </row>
    <row r="994" spans="5:6" x14ac:dyDescent="0.25">
      <c r="E994" s="86">
        <f t="shared" ca="1" si="30"/>
        <v>0.81130743375006109</v>
      </c>
      <c r="F994" s="86">
        <f t="shared" ca="1" si="31"/>
        <v>19.46007277521182</v>
      </c>
    </row>
    <row r="995" spans="5:6" x14ac:dyDescent="0.25">
      <c r="E995" s="86">
        <f t="shared" ca="1" si="30"/>
        <v>0.97916024156288495</v>
      </c>
      <c r="F995" s="86">
        <f t="shared" ca="1" si="31"/>
        <v>26.403136972354005</v>
      </c>
    </row>
    <row r="996" spans="5:6" x14ac:dyDescent="0.25">
      <c r="E996" s="86">
        <f t="shared" ca="1" si="30"/>
        <v>0.76367653914920131</v>
      </c>
      <c r="F996" s="86">
        <f t="shared" ca="1" si="31"/>
        <v>18.679392779703619</v>
      </c>
    </row>
    <row r="997" spans="5:6" x14ac:dyDescent="0.25">
      <c r="E997" s="86">
        <f t="shared" ca="1" si="30"/>
        <v>0.99464134420752315</v>
      </c>
      <c r="F997" s="86">
        <f t="shared" ca="1" si="31"/>
        <v>30.505772045894378</v>
      </c>
    </row>
    <row r="998" spans="5:6" x14ac:dyDescent="0.25">
      <c r="E998" s="86">
        <f t="shared" ca="1" si="30"/>
        <v>0.28089981929437002</v>
      </c>
      <c r="F998" s="86">
        <f t="shared" ca="1" si="31"/>
        <v>13.722852416913327</v>
      </c>
    </row>
    <row r="999" spans="5:6" x14ac:dyDescent="0.25">
      <c r="E999" s="86">
        <f t="shared" ca="1" si="30"/>
        <v>0.51623230349079985</v>
      </c>
      <c r="F999" s="86">
        <f t="shared" ca="1" si="31"/>
        <v>15.868872548775183</v>
      </c>
    </row>
    <row r="1000" spans="5:6" x14ac:dyDescent="0.25">
      <c r="E1000" s="86">
        <f t="shared" ca="1" si="30"/>
        <v>0.72631033716455773</v>
      </c>
      <c r="F1000" s="86">
        <f t="shared" ca="1" si="31"/>
        <v>18.15225491490316</v>
      </c>
    </row>
    <row r="1001" spans="5:6" x14ac:dyDescent="0.25">
      <c r="E1001" s="86">
        <f t="shared" ca="1" si="30"/>
        <v>0.67141908979140585</v>
      </c>
      <c r="F1001" s="86">
        <f t="shared" ca="1" si="31"/>
        <v>17.469196000377913</v>
      </c>
    </row>
    <row r="1002" spans="5:6" x14ac:dyDescent="0.25">
      <c r="E1002" s="86">
        <f t="shared" ca="1" si="30"/>
        <v>0.47703494970395843</v>
      </c>
      <c r="F1002" s="86">
        <f t="shared" ca="1" si="31"/>
        <v>15.506169678548099</v>
      </c>
    </row>
    <row r="1003" spans="5:6" x14ac:dyDescent="0.25">
      <c r="E1003" s="86">
        <f t="shared" ca="1" si="30"/>
        <v>0.41780684958420045</v>
      </c>
      <c r="F1003" s="86">
        <f t="shared" ca="1" si="31"/>
        <v>14.971051952920202</v>
      </c>
    </row>
    <row r="1004" spans="5:6" x14ac:dyDescent="0.25">
      <c r="E1004" s="86">
        <f t="shared" ca="1" si="30"/>
        <v>0.23296566241256811</v>
      </c>
      <c r="F1004" s="86">
        <f t="shared" ca="1" si="31"/>
        <v>13.251790737024173</v>
      </c>
    </row>
    <row r="1005" spans="5:6" x14ac:dyDescent="0.25">
      <c r="E1005" s="86">
        <f t="shared" ca="1" si="30"/>
        <v>0.55088276005402625</v>
      </c>
      <c r="F1005" s="86">
        <f t="shared" ca="1" si="31"/>
        <v>16.199036388526377</v>
      </c>
    </row>
    <row r="1006" spans="5:6" x14ac:dyDescent="0.25">
      <c r="E1006" s="86">
        <f t="shared" ca="1" si="30"/>
        <v>0.27599075451793242</v>
      </c>
      <c r="F1006" s="86">
        <f t="shared" ca="1" si="31"/>
        <v>13.675969225581429</v>
      </c>
    </row>
    <row r="1007" spans="5:6" x14ac:dyDescent="0.25">
      <c r="E1007" s="86">
        <f t="shared" ca="1" si="30"/>
        <v>0.90919079116505841</v>
      </c>
      <c r="F1007" s="86">
        <f t="shared" ca="1" si="31"/>
        <v>21.85502439478585</v>
      </c>
    </row>
    <row r="1008" spans="5:6" x14ac:dyDescent="0.25">
      <c r="E1008" s="86">
        <f t="shared" ca="1" si="30"/>
        <v>0.93044648028390253</v>
      </c>
      <c r="F1008" s="86">
        <f t="shared" ca="1" si="31"/>
        <v>22.696150323502799</v>
      </c>
    </row>
    <row r="1009" spans="5:6" x14ac:dyDescent="0.25">
      <c r="E1009" s="86">
        <f t="shared" ca="1" si="30"/>
        <v>0.98652888882874312</v>
      </c>
      <c r="F1009" s="86">
        <f t="shared" ca="1" si="31"/>
        <v>27.725546404170551</v>
      </c>
    </row>
    <row r="1010" spans="5:6" x14ac:dyDescent="0.25">
      <c r="E1010" s="86">
        <f t="shared" ca="1" si="30"/>
        <v>0.86726044768482113</v>
      </c>
      <c r="F1010" s="86">
        <f t="shared" ca="1" si="31"/>
        <v>20.63249745424168</v>
      </c>
    </row>
    <row r="1011" spans="5:6" x14ac:dyDescent="0.25">
      <c r="E1011" s="86">
        <f t="shared" ca="1" si="30"/>
        <v>0.94814262711087482</v>
      </c>
      <c r="F1011" s="86">
        <f t="shared" ca="1" si="31"/>
        <v>23.610577866957122</v>
      </c>
    </row>
    <row r="1012" spans="5:6" x14ac:dyDescent="0.25">
      <c r="E1012" s="86">
        <f t="shared" ca="1" si="30"/>
        <v>2.1485723946312429E-2</v>
      </c>
      <c r="F1012" s="86">
        <f t="shared" ca="1" si="31"/>
        <v>9.5661173925233705</v>
      </c>
    </row>
    <row r="1013" spans="5:6" x14ac:dyDescent="0.25">
      <c r="E1013" s="86">
        <f t="shared" ca="1" si="30"/>
        <v>0.69487528065362469</v>
      </c>
      <c r="F1013" s="86">
        <f t="shared" ca="1" si="31"/>
        <v>17.750059821383637</v>
      </c>
    </row>
    <row r="1014" spans="5:6" x14ac:dyDescent="0.25">
      <c r="E1014" s="86">
        <f t="shared" ca="1" si="30"/>
        <v>0.7968012080293746</v>
      </c>
      <c r="F1014" s="86">
        <f t="shared" ca="1" si="31"/>
        <v>19.206344051665731</v>
      </c>
    </row>
    <row r="1015" spans="5:6" x14ac:dyDescent="0.25">
      <c r="E1015" s="86">
        <f t="shared" ca="1" si="30"/>
        <v>0.61010673618082434</v>
      </c>
      <c r="F1015" s="86">
        <f t="shared" ca="1" si="31"/>
        <v>16.793779022325605</v>
      </c>
    </row>
    <row r="1016" spans="5:6" x14ac:dyDescent="0.25">
      <c r="E1016" s="86">
        <f t="shared" ca="1" si="30"/>
        <v>0.50227324575874188</v>
      </c>
      <c r="F1016" s="86">
        <f t="shared" ca="1" si="31"/>
        <v>15.738596179795612</v>
      </c>
    </row>
    <row r="1017" spans="5:6" x14ac:dyDescent="0.25">
      <c r="E1017" s="86">
        <f t="shared" ca="1" si="30"/>
        <v>0.86259339438059657</v>
      </c>
      <c r="F1017" s="86">
        <f t="shared" ca="1" si="31"/>
        <v>20.519306181155134</v>
      </c>
    </row>
    <row r="1018" spans="5:6" x14ac:dyDescent="0.25">
      <c r="E1018" s="86">
        <f t="shared" ca="1" si="30"/>
        <v>0.2823473191772341</v>
      </c>
      <c r="F1018" s="86">
        <f t="shared" ca="1" si="31"/>
        <v>13.736627779895191</v>
      </c>
    </row>
    <row r="1019" spans="5:6" x14ac:dyDescent="0.25">
      <c r="E1019" s="86">
        <f t="shared" ca="1" si="30"/>
        <v>0.42288055611152864</v>
      </c>
      <c r="F1019" s="86">
        <f t="shared" ca="1" si="31"/>
        <v>15.016559281622984</v>
      </c>
    </row>
    <row r="1020" spans="5:6" x14ac:dyDescent="0.25">
      <c r="E1020" s="86">
        <f t="shared" ca="1" si="30"/>
        <v>0.83149297892916019</v>
      </c>
      <c r="F1020" s="86">
        <f t="shared" ca="1" si="31"/>
        <v>19.842574020192451</v>
      </c>
    </row>
    <row r="1021" spans="5:6" x14ac:dyDescent="0.25">
      <c r="E1021" s="86">
        <f t="shared" ca="1" si="30"/>
        <v>0.28431942362696572</v>
      </c>
      <c r="F1021" s="86">
        <f t="shared" ca="1" si="31"/>
        <v>13.755361055907914</v>
      </c>
    </row>
    <row r="1022" spans="5:6" x14ac:dyDescent="0.25">
      <c r="E1022" s="86">
        <f t="shared" ca="1" si="30"/>
        <v>0.99522168063314831</v>
      </c>
      <c r="F1022" s="86">
        <f t="shared" ca="1" si="31"/>
        <v>30.850694074262496</v>
      </c>
    </row>
    <row r="1023" spans="5:6" x14ac:dyDescent="0.25">
      <c r="E1023" s="86">
        <f t="shared" ca="1" si="30"/>
        <v>8.8637556060513711E-2</v>
      </c>
      <c r="F1023" s="86">
        <f t="shared" ca="1" si="31"/>
        <v>11.416785137232468</v>
      </c>
    </row>
    <row r="1024" spans="5:6" x14ac:dyDescent="0.25">
      <c r="E1024" s="86">
        <f t="shared" ca="1" si="30"/>
        <v>0.35787867840901877</v>
      </c>
      <c r="F1024" s="86">
        <f t="shared" ca="1" si="31"/>
        <v>14.433203021166392</v>
      </c>
    </row>
    <row r="1025" spans="5:6" x14ac:dyDescent="0.25">
      <c r="E1025" s="86">
        <f t="shared" ca="1" si="30"/>
        <v>0.52548958480284513</v>
      </c>
      <c r="F1025" s="86">
        <f t="shared" ca="1" si="31"/>
        <v>15.956066425671077</v>
      </c>
    </row>
    <row r="1026" spans="5:6" x14ac:dyDescent="0.25">
      <c r="E1026" s="86">
        <f t="shared" ca="1" si="30"/>
        <v>0.7964218162217408</v>
      </c>
      <c r="F1026" s="86">
        <f t="shared" ca="1" si="31"/>
        <v>19.199916688912921</v>
      </c>
    </row>
    <row r="1027" spans="5:6" x14ac:dyDescent="0.25">
      <c r="E1027" s="86">
        <f t="shared" ca="1" si="30"/>
        <v>0.72010644732483431</v>
      </c>
      <c r="F1027" s="86">
        <f t="shared" ca="1" si="31"/>
        <v>18.070236335744006</v>
      </c>
    </row>
    <row r="1028" spans="5:6" x14ac:dyDescent="0.25">
      <c r="E1028" s="86">
        <f t="shared" ref="E1028:E1091" ca="1" si="32">RAND()</f>
        <v>0.53319688822787015</v>
      </c>
      <c r="F1028" s="86">
        <f t="shared" ref="F1028:F1091" ca="1" si="33">$C$3+$C$4*(-LN(E1028^(-1/$C$5)-1))</f>
        <v>16.029195559793099</v>
      </c>
    </row>
    <row r="1029" spans="5:6" x14ac:dyDescent="0.25">
      <c r="E1029" s="86">
        <f t="shared" ca="1" si="32"/>
        <v>0.19631777155462005</v>
      </c>
      <c r="F1029" s="86">
        <f t="shared" ca="1" si="33"/>
        <v>12.864572121072232</v>
      </c>
    </row>
    <row r="1030" spans="5:6" x14ac:dyDescent="0.25">
      <c r="E1030" s="86">
        <f t="shared" ca="1" si="32"/>
        <v>0.17563977389794916</v>
      </c>
      <c r="F1030" s="86">
        <f t="shared" ca="1" si="33"/>
        <v>12.630923848153797</v>
      </c>
    </row>
    <row r="1031" spans="5:6" x14ac:dyDescent="0.25">
      <c r="E1031" s="86">
        <f t="shared" ca="1" si="32"/>
        <v>0.53500310224048864</v>
      </c>
      <c r="F1031" s="86">
        <f t="shared" ca="1" si="33"/>
        <v>16.046407690242088</v>
      </c>
    </row>
    <row r="1032" spans="5:6" x14ac:dyDescent="0.25">
      <c r="E1032" s="86">
        <f t="shared" ca="1" si="32"/>
        <v>0.32343257207683163</v>
      </c>
      <c r="F1032" s="86">
        <f t="shared" ca="1" si="33"/>
        <v>14.119945174824526</v>
      </c>
    </row>
    <row r="1033" spans="5:6" x14ac:dyDescent="0.25">
      <c r="E1033" s="86">
        <f t="shared" ca="1" si="32"/>
        <v>0.7367534275354759</v>
      </c>
      <c r="F1033" s="86">
        <f t="shared" ca="1" si="33"/>
        <v>18.293593303685416</v>
      </c>
    </row>
    <row r="1034" spans="5:6" x14ac:dyDescent="0.25">
      <c r="E1034" s="86">
        <f t="shared" ca="1" si="32"/>
        <v>0.56422904810992291</v>
      </c>
      <c r="F1034" s="86">
        <f t="shared" ca="1" si="33"/>
        <v>16.329289887831166</v>
      </c>
    </row>
    <row r="1035" spans="5:6" x14ac:dyDescent="0.25">
      <c r="E1035" s="86">
        <f t="shared" ca="1" si="32"/>
        <v>0.37920901081005531</v>
      </c>
      <c r="F1035" s="86">
        <f t="shared" ca="1" si="33"/>
        <v>14.625118995900912</v>
      </c>
    </row>
    <row r="1036" spans="5:6" x14ac:dyDescent="0.25">
      <c r="E1036" s="86">
        <f t="shared" ca="1" si="32"/>
        <v>0.69744477565360796</v>
      </c>
      <c r="F1036" s="86">
        <f t="shared" ca="1" si="33"/>
        <v>17.78175381143971</v>
      </c>
    </row>
    <row r="1037" spans="5:6" x14ac:dyDescent="0.25">
      <c r="E1037" s="86">
        <f t="shared" ca="1" si="32"/>
        <v>0.62058120462957245</v>
      </c>
      <c r="F1037" s="86">
        <f t="shared" ca="1" si="33"/>
        <v>16.904141025066036</v>
      </c>
    </row>
    <row r="1038" spans="5:6" x14ac:dyDescent="0.25">
      <c r="E1038" s="86">
        <f t="shared" ca="1" si="32"/>
        <v>0.4345534372713582</v>
      </c>
      <c r="F1038" s="86">
        <f t="shared" ca="1" si="33"/>
        <v>15.121404364528527</v>
      </c>
    </row>
    <row r="1039" spans="5:6" x14ac:dyDescent="0.25">
      <c r="E1039" s="86">
        <f t="shared" ca="1" si="32"/>
        <v>0.12953073116509883</v>
      </c>
      <c r="F1039" s="86">
        <f t="shared" ca="1" si="33"/>
        <v>12.049818309888302</v>
      </c>
    </row>
    <row r="1040" spans="5:6" x14ac:dyDescent="0.25">
      <c r="E1040" s="86">
        <f t="shared" ca="1" si="32"/>
        <v>0.57586343229611681</v>
      </c>
      <c r="F1040" s="86">
        <f t="shared" ca="1" si="33"/>
        <v>16.444473744785149</v>
      </c>
    </row>
    <row r="1041" spans="5:6" x14ac:dyDescent="0.25">
      <c r="E1041" s="86">
        <f t="shared" ca="1" si="32"/>
        <v>0.60878551293394811</v>
      </c>
      <c r="F1041" s="86">
        <f t="shared" ca="1" si="33"/>
        <v>16.779984499531583</v>
      </c>
    </row>
    <row r="1042" spans="5:6" x14ac:dyDescent="0.25">
      <c r="E1042" s="86">
        <f t="shared" ca="1" si="32"/>
        <v>0.52446613927340535</v>
      </c>
      <c r="F1042" s="86">
        <f t="shared" ca="1" si="33"/>
        <v>15.946393106033389</v>
      </c>
    </row>
    <row r="1043" spans="5:6" x14ac:dyDescent="0.25">
      <c r="E1043" s="86">
        <f t="shared" ca="1" si="32"/>
        <v>0.82638647714897062</v>
      </c>
      <c r="F1043" s="86">
        <f t="shared" ca="1" si="33"/>
        <v>19.742199853491694</v>
      </c>
    </row>
    <row r="1044" spans="5:6" x14ac:dyDescent="0.25">
      <c r="E1044" s="86">
        <f t="shared" ca="1" si="32"/>
        <v>0.14212752827990471</v>
      </c>
      <c r="F1044" s="86">
        <f t="shared" ca="1" si="33"/>
        <v>12.218922924324923</v>
      </c>
    </row>
    <row r="1045" spans="5:6" x14ac:dyDescent="0.25">
      <c r="E1045" s="86">
        <f t="shared" ca="1" si="32"/>
        <v>0.46771447016983758</v>
      </c>
      <c r="F1045" s="86">
        <f t="shared" ca="1" si="33"/>
        <v>15.421173945818506</v>
      </c>
    </row>
    <row r="1046" spans="5:6" x14ac:dyDescent="0.25">
      <c r="E1046" s="86">
        <f t="shared" ca="1" si="32"/>
        <v>0.81965080683232217</v>
      </c>
      <c r="F1046" s="86">
        <f t="shared" ca="1" si="33"/>
        <v>19.613661014235504</v>
      </c>
    </row>
    <row r="1047" spans="5:6" x14ac:dyDescent="0.25">
      <c r="E1047" s="86">
        <f t="shared" ca="1" si="32"/>
        <v>0.37840731843378095</v>
      </c>
      <c r="F1047" s="86">
        <f t="shared" ca="1" si="33"/>
        <v>14.617923021537578</v>
      </c>
    </row>
    <row r="1048" spans="5:6" x14ac:dyDescent="0.25">
      <c r="E1048" s="86">
        <f t="shared" ca="1" si="32"/>
        <v>0.18566805575067702</v>
      </c>
      <c r="F1048" s="86">
        <f t="shared" ca="1" si="33"/>
        <v>12.745862581692524</v>
      </c>
    </row>
    <row r="1049" spans="5:6" x14ac:dyDescent="0.25">
      <c r="E1049" s="86">
        <f t="shared" ca="1" si="32"/>
        <v>0.9139828871309118</v>
      </c>
      <c r="F1049" s="86">
        <f t="shared" ca="1" si="33"/>
        <v>22.027013319399806</v>
      </c>
    </row>
    <row r="1050" spans="5:6" x14ac:dyDescent="0.25">
      <c r="E1050" s="86">
        <f t="shared" ca="1" si="32"/>
        <v>0.65463290031090771</v>
      </c>
      <c r="F1050" s="86">
        <f t="shared" ca="1" si="33"/>
        <v>17.276637884928881</v>
      </c>
    </row>
    <row r="1051" spans="5:6" x14ac:dyDescent="0.25">
      <c r="E1051" s="86">
        <f t="shared" ca="1" si="32"/>
        <v>0.89774562893019261</v>
      </c>
      <c r="F1051" s="86">
        <f t="shared" ca="1" si="33"/>
        <v>21.476421752227708</v>
      </c>
    </row>
    <row r="1052" spans="5:6" x14ac:dyDescent="0.25">
      <c r="E1052" s="86">
        <f t="shared" ca="1" si="32"/>
        <v>9.6729631695020912E-2</v>
      </c>
      <c r="F1052" s="86">
        <f t="shared" ca="1" si="33"/>
        <v>11.555222974436349</v>
      </c>
    </row>
    <row r="1053" spans="5:6" x14ac:dyDescent="0.25">
      <c r="E1053" s="86">
        <f t="shared" ca="1" si="32"/>
        <v>0.47670367021418736</v>
      </c>
      <c r="F1053" s="86">
        <f t="shared" ca="1" si="33"/>
        <v>15.503141739778174</v>
      </c>
    </row>
    <row r="1054" spans="5:6" x14ac:dyDescent="0.25">
      <c r="E1054" s="86">
        <f t="shared" ca="1" si="32"/>
        <v>0.20578969758314081</v>
      </c>
      <c r="F1054" s="86">
        <f t="shared" ca="1" si="33"/>
        <v>12.967573847055981</v>
      </c>
    </row>
    <row r="1055" spans="5:6" x14ac:dyDescent="0.25">
      <c r="E1055" s="86">
        <f t="shared" ca="1" si="32"/>
        <v>8.9930440657860156E-2</v>
      </c>
      <c r="F1055" s="86">
        <f t="shared" ca="1" si="33"/>
        <v>11.439459417664644</v>
      </c>
    </row>
    <row r="1056" spans="5:6" x14ac:dyDescent="0.25">
      <c r="E1056" s="86">
        <f t="shared" ca="1" si="32"/>
        <v>0.62488823015292549</v>
      </c>
      <c r="F1056" s="86">
        <f t="shared" ca="1" si="33"/>
        <v>16.950056949954199</v>
      </c>
    </row>
    <row r="1057" spans="5:6" x14ac:dyDescent="0.25">
      <c r="E1057" s="86">
        <f t="shared" ca="1" si="32"/>
        <v>0.79877042880542592</v>
      </c>
      <c r="F1057" s="86">
        <f t="shared" ca="1" si="33"/>
        <v>19.23986848942026</v>
      </c>
    </row>
    <row r="1058" spans="5:6" x14ac:dyDescent="0.25">
      <c r="E1058" s="86">
        <f t="shared" ca="1" si="32"/>
        <v>0.98910130670553442</v>
      </c>
      <c r="F1058" s="86">
        <f t="shared" ca="1" si="33"/>
        <v>28.365939948072533</v>
      </c>
    </row>
    <row r="1059" spans="5:6" x14ac:dyDescent="0.25">
      <c r="E1059" s="86">
        <f t="shared" ca="1" si="32"/>
        <v>0.87998236431114107</v>
      </c>
      <c r="F1059" s="86">
        <f t="shared" ca="1" si="33"/>
        <v>20.960488645575744</v>
      </c>
    </row>
    <row r="1060" spans="5:6" x14ac:dyDescent="0.25">
      <c r="E1060" s="86">
        <f t="shared" ca="1" si="32"/>
        <v>0.35783009141344579</v>
      </c>
      <c r="F1060" s="86">
        <f t="shared" ca="1" si="33"/>
        <v>14.432764527005622</v>
      </c>
    </row>
    <row r="1061" spans="5:6" x14ac:dyDescent="0.25">
      <c r="E1061" s="86">
        <f t="shared" ca="1" si="32"/>
        <v>0.1371977597864229</v>
      </c>
      <c r="F1061" s="86">
        <f t="shared" ca="1" si="33"/>
        <v>12.153843475861747</v>
      </c>
    </row>
    <row r="1062" spans="5:6" x14ac:dyDescent="0.25">
      <c r="E1062" s="86">
        <f t="shared" ca="1" si="32"/>
        <v>0.29585426525969605</v>
      </c>
      <c r="F1062" s="86">
        <f t="shared" ca="1" si="33"/>
        <v>13.864179298367823</v>
      </c>
    </row>
    <row r="1063" spans="5:6" x14ac:dyDescent="0.25">
      <c r="E1063" s="86">
        <f t="shared" ca="1" si="32"/>
        <v>0.29364708620101398</v>
      </c>
      <c r="F1063" s="86">
        <f t="shared" ca="1" si="33"/>
        <v>13.84345204190571</v>
      </c>
    </row>
    <row r="1064" spans="5:6" x14ac:dyDescent="0.25">
      <c r="E1064" s="86">
        <f t="shared" ca="1" si="32"/>
        <v>0.80510830121949506</v>
      </c>
      <c r="F1064" s="86">
        <f t="shared" ca="1" si="33"/>
        <v>19.349683133050746</v>
      </c>
    </row>
    <row r="1065" spans="5:6" x14ac:dyDescent="0.25">
      <c r="E1065" s="86">
        <f t="shared" ca="1" si="32"/>
        <v>0.86142079589930487</v>
      </c>
      <c r="F1065" s="86">
        <f t="shared" ca="1" si="33"/>
        <v>20.491413344402059</v>
      </c>
    </row>
    <row r="1066" spans="5:6" x14ac:dyDescent="0.25">
      <c r="E1066" s="86">
        <f t="shared" ca="1" si="32"/>
        <v>0.79223914760662828</v>
      </c>
      <c r="F1066" s="86">
        <f t="shared" ca="1" si="33"/>
        <v>19.129716586194522</v>
      </c>
    </row>
    <row r="1067" spans="5:6" x14ac:dyDescent="0.25">
      <c r="E1067" s="86">
        <f t="shared" ca="1" si="32"/>
        <v>0.64463952253220258</v>
      </c>
      <c r="F1067" s="86">
        <f t="shared" ca="1" si="33"/>
        <v>17.164960997974305</v>
      </c>
    </row>
    <row r="1068" spans="5:6" x14ac:dyDescent="0.25">
      <c r="E1068" s="86">
        <f t="shared" ca="1" si="32"/>
        <v>0.12447885713293239</v>
      </c>
      <c r="F1068" s="86">
        <f t="shared" ca="1" si="33"/>
        <v>11.979232463428442</v>
      </c>
    </row>
    <row r="1069" spans="5:6" x14ac:dyDescent="0.25">
      <c r="E1069" s="86">
        <f t="shared" ca="1" si="32"/>
        <v>0.87981228503794673</v>
      </c>
      <c r="F1069" s="86">
        <f t="shared" ca="1" si="33"/>
        <v>20.955898302025592</v>
      </c>
    </row>
    <row r="1070" spans="5:6" x14ac:dyDescent="0.25">
      <c r="E1070" s="86">
        <f t="shared" ca="1" si="32"/>
        <v>0.67531871724947679</v>
      </c>
      <c r="F1070" s="86">
        <f t="shared" ca="1" si="33"/>
        <v>17.514889283693279</v>
      </c>
    </row>
    <row r="1071" spans="5:6" x14ac:dyDescent="0.25">
      <c r="E1071" s="86">
        <f t="shared" ca="1" si="32"/>
        <v>0.24848307505088907</v>
      </c>
      <c r="F1071" s="86">
        <f t="shared" ca="1" si="33"/>
        <v>13.407867500813795</v>
      </c>
    </row>
    <row r="1072" spans="5:6" x14ac:dyDescent="0.25">
      <c r="E1072" s="86">
        <f t="shared" ca="1" si="32"/>
        <v>0.99677019730958283</v>
      </c>
      <c r="F1072" s="86">
        <f t="shared" ca="1" si="33"/>
        <v>32.028494630096816</v>
      </c>
    </row>
    <row r="1073" spans="5:6" x14ac:dyDescent="0.25">
      <c r="E1073" s="86">
        <f t="shared" ca="1" si="32"/>
        <v>0.64536908799713566</v>
      </c>
      <c r="F1073" s="86">
        <f t="shared" ca="1" si="33"/>
        <v>17.17304375833637</v>
      </c>
    </row>
    <row r="1074" spans="5:6" x14ac:dyDescent="0.25">
      <c r="E1074" s="86">
        <f t="shared" ca="1" si="32"/>
        <v>0.54771619892005763</v>
      </c>
      <c r="F1074" s="86">
        <f t="shared" ca="1" si="33"/>
        <v>16.168405955881227</v>
      </c>
    </row>
    <row r="1075" spans="5:6" x14ac:dyDescent="0.25">
      <c r="E1075" s="86">
        <f t="shared" ca="1" si="32"/>
        <v>0.23194115864176912</v>
      </c>
      <c r="F1075" s="86">
        <f t="shared" ca="1" si="33"/>
        <v>13.241342306604032</v>
      </c>
    </row>
    <row r="1076" spans="5:6" x14ac:dyDescent="0.25">
      <c r="E1076" s="86">
        <f t="shared" ca="1" si="32"/>
        <v>0.18785483591061947</v>
      </c>
      <c r="F1076" s="86">
        <f t="shared" ca="1" si="33"/>
        <v>12.77050623672265</v>
      </c>
    </row>
    <row r="1077" spans="5:6" x14ac:dyDescent="0.25">
      <c r="E1077" s="86">
        <f t="shared" ca="1" si="32"/>
        <v>4.5519981958568656E-2</v>
      </c>
      <c r="F1077" s="86">
        <f t="shared" ca="1" si="33"/>
        <v>10.469726591820487</v>
      </c>
    </row>
    <row r="1078" spans="5:6" x14ac:dyDescent="0.25">
      <c r="E1078" s="86">
        <f t="shared" ca="1" si="32"/>
        <v>0.73188376327498395</v>
      </c>
      <c r="F1078" s="86">
        <f t="shared" ca="1" si="33"/>
        <v>18.227158757109219</v>
      </c>
    </row>
    <row r="1079" spans="5:6" x14ac:dyDescent="0.25">
      <c r="E1079" s="86">
        <f t="shared" ca="1" si="32"/>
        <v>2.8711352370223486E-2</v>
      </c>
      <c r="F1079" s="86">
        <f t="shared" ca="1" si="33"/>
        <v>9.8991749663616666</v>
      </c>
    </row>
    <row r="1080" spans="5:6" x14ac:dyDescent="0.25">
      <c r="E1080" s="86">
        <f t="shared" ca="1" si="32"/>
        <v>0.64194011056336697</v>
      </c>
      <c r="F1080" s="86">
        <f t="shared" ca="1" si="33"/>
        <v>17.13514784862501</v>
      </c>
    </row>
    <row r="1081" spans="5:6" x14ac:dyDescent="0.25">
      <c r="E1081" s="86">
        <f t="shared" ca="1" si="32"/>
        <v>0.86458699463978206</v>
      </c>
      <c r="F1081" s="86">
        <f t="shared" ca="1" si="33"/>
        <v>20.567225405341276</v>
      </c>
    </row>
    <row r="1082" spans="5:6" x14ac:dyDescent="0.25">
      <c r="E1082" s="86">
        <f t="shared" ca="1" si="32"/>
        <v>0.78246495677657257</v>
      </c>
      <c r="F1082" s="86">
        <f t="shared" ca="1" si="33"/>
        <v>18.970165902619627</v>
      </c>
    </row>
    <row r="1083" spans="5:6" x14ac:dyDescent="0.25">
      <c r="E1083" s="86">
        <f t="shared" ca="1" si="32"/>
        <v>5.1418951111381395E-2</v>
      </c>
      <c r="F1083" s="86">
        <f t="shared" ca="1" si="33"/>
        <v>10.630669379807342</v>
      </c>
    </row>
    <row r="1084" spans="5:6" x14ac:dyDescent="0.25">
      <c r="E1084" s="86">
        <f t="shared" ca="1" si="32"/>
        <v>7.9133308716305972E-3</v>
      </c>
      <c r="F1084" s="86">
        <f t="shared" ca="1" si="33"/>
        <v>8.5301105593558155</v>
      </c>
    </row>
    <row r="1085" spans="5:6" x14ac:dyDescent="0.25">
      <c r="E1085" s="86">
        <f t="shared" ca="1" si="32"/>
        <v>0.2483277736949866</v>
      </c>
      <c r="F1085" s="86">
        <f t="shared" ca="1" si="33"/>
        <v>13.406324518717064</v>
      </c>
    </row>
    <row r="1086" spans="5:6" x14ac:dyDescent="0.25">
      <c r="E1086" s="86">
        <f t="shared" ca="1" si="32"/>
        <v>0.93009621232938677</v>
      </c>
      <c r="F1086" s="86">
        <f t="shared" ca="1" si="33"/>
        <v>22.680409182136795</v>
      </c>
    </row>
    <row r="1087" spans="5:6" x14ac:dyDescent="0.25">
      <c r="E1087" s="86">
        <f t="shared" ca="1" si="32"/>
        <v>0.49438707779471158</v>
      </c>
      <c r="F1087" s="86">
        <f t="shared" ca="1" si="33"/>
        <v>15.665573256178302</v>
      </c>
    </row>
    <row r="1088" spans="5:6" x14ac:dyDescent="0.25">
      <c r="E1088" s="86">
        <f t="shared" ca="1" si="32"/>
        <v>0.54836273226988841</v>
      </c>
      <c r="F1088" s="86">
        <f t="shared" ca="1" si="33"/>
        <v>16.174651758831079</v>
      </c>
    </row>
    <row r="1089" spans="5:6" x14ac:dyDescent="0.25">
      <c r="E1089" s="86">
        <f t="shared" ca="1" si="32"/>
        <v>0.49999363946452868</v>
      </c>
      <c r="F1089" s="86">
        <f t="shared" ca="1" si="33"/>
        <v>15.71744750220026</v>
      </c>
    </row>
    <row r="1090" spans="5:6" x14ac:dyDescent="0.25">
      <c r="E1090" s="86">
        <f t="shared" ca="1" si="32"/>
        <v>0.10593671666243698</v>
      </c>
      <c r="F1090" s="86">
        <f t="shared" ca="1" si="33"/>
        <v>11.703682934055252</v>
      </c>
    </row>
    <row r="1091" spans="5:6" x14ac:dyDescent="0.25">
      <c r="E1091" s="86">
        <f t="shared" ca="1" si="32"/>
        <v>0.78563188549378615</v>
      </c>
      <c r="F1091" s="86">
        <f t="shared" ca="1" si="33"/>
        <v>19.021196642655134</v>
      </c>
    </row>
    <row r="1092" spans="5:6" x14ac:dyDescent="0.25">
      <c r="E1092" s="86">
        <f t="shared" ref="E1092:E1155" ca="1" si="34">RAND()</f>
        <v>0.50214808945054379</v>
      </c>
      <c r="F1092" s="86">
        <f t="shared" ref="F1092:F1155" ca="1" si="35">$C$3+$C$4*(-LN(E1092^(-1/$C$5)-1))</f>
        <v>15.73743418642167</v>
      </c>
    </row>
    <row r="1093" spans="5:6" x14ac:dyDescent="0.25">
      <c r="E1093" s="86">
        <f t="shared" ca="1" si="34"/>
        <v>0.54613213121369997</v>
      </c>
      <c r="F1093" s="86">
        <f t="shared" ca="1" si="35"/>
        <v>16.153120646901186</v>
      </c>
    </row>
    <row r="1094" spans="5:6" x14ac:dyDescent="0.25">
      <c r="E1094" s="86">
        <f t="shared" ca="1" si="34"/>
        <v>0.60492737360931292</v>
      </c>
      <c r="F1094" s="86">
        <f t="shared" ca="1" si="35"/>
        <v>16.739858711581991</v>
      </c>
    </row>
    <row r="1095" spans="5:6" x14ac:dyDescent="0.25">
      <c r="E1095" s="86">
        <f t="shared" ca="1" si="34"/>
        <v>1.3508833407659404E-3</v>
      </c>
      <c r="F1095" s="86">
        <f t="shared" ca="1" si="35"/>
        <v>6.9666558716245301</v>
      </c>
    </row>
    <row r="1096" spans="5:6" x14ac:dyDescent="0.25">
      <c r="E1096" s="86">
        <f t="shared" ca="1" si="34"/>
        <v>0.98806350337022919</v>
      </c>
      <c r="F1096" s="86">
        <f t="shared" ca="1" si="35"/>
        <v>28.091179971670041</v>
      </c>
    </row>
    <row r="1097" spans="5:6" x14ac:dyDescent="0.25">
      <c r="E1097" s="86">
        <f t="shared" ca="1" si="34"/>
        <v>0.85904272043977736</v>
      </c>
      <c r="F1097" s="86">
        <f t="shared" ca="1" si="35"/>
        <v>20.435492675071117</v>
      </c>
    </row>
    <row r="1098" spans="5:6" x14ac:dyDescent="0.25">
      <c r="E1098" s="86">
        <f t="shared" ca="1" si="34"/>
        <v>0.57217982282288804</v>
      </c>
      <c r="F1098" s="86">
        <f t="shared" ca="1" si="35"/>
        <v>16.407830745653101</v>
      </c>
    </row>
    <row r="1099" spans="5:6" x14ac:dyDescent="0.25">
      <c r="E1099" s="86">
        <f t="shared" ca="1" si="34"/>
        <v>0.63741210611265997</v>
      </c>
      <c r="F1099" s="86">
        <f t="shared" ca="1" si="35"/>
        <v>17.085462825807198</v>
      </c>
    </row>
    <row r="1100" spans="5:6" x14ac:dyDescent="0.25">
      <c r="E1100" s="86">
        <f t="shared" ca="1" si="34"/>
        <v>0.41506295493571566</v>
      </c>
      <c r="F1100" s="86">
        <f t="shared" ca="1" si="35"/>
        <v>14.946453038399447</v>
      </c>
    </row>
    <row r="1101" spans="5:6" x14ac:dyDescent="0.25">
      <c r="E1101" s="86">
        <f t="shared" ca="1" si="34"/>
        <v>0.57014071732792926</v>
      </c>
      <c r="F1101" s="86">
        <f t="shared" ca="1" si="35"/>
        <v>16.387617012096761</v>
      </c>
    </row>
    <row r="1102" spans="5:6" x14ac:dyDescent="0.25">
      <c r="E1102" s="86">
        <f t="shared" ca="1" si="34"/>
        <v>0.85534144028529513</v>
      </c>
      <c r="F1102" s="86">
        <f t="shared" ca="1" si="35"/>
        <v>20.350122017456155</v>
      </c>
    </row>
    <row r="1103" spans="5:6" x14ac:dyDescent="0.25">
      <c r="E1103" s="86">
        <f t="shared" ca="1" si="34"/>
        <v>0.2334062038216439</v>
      </c>
      <c r="F1103" s="86">
        <f t="shared" ca="1" si="35"/>
        <v>13.25627782939743</v>
      </c>
    </row>
    <row r="1104" spans="5:6" x14ac:dyDescent="0.25">
      <c r="E1104" s="86">
        <f t="shared" ca="1" si="34"/>
        <v>0.86838440260570282</v>
      </c>
      <c r="F1104" s="86">
        <f t="shared" ca="1" si="35"/>
        <v>20.66029492831915</v>
      </c>
    </row>
    <row r="1105" spans="5:6" x14ac:dyDescent="0.25">
      <c r="E1105" s="86">
        <f t="shared" ca="1" si="34"/>
        <v>0.976539515521611</v>
      </c>
      <c r="F1105" s="86">
        <f t="shared" ca="1" si="35"/>
        <v>26.042962608594525</v>
      </c>
    </row>
    <row r="1106" spans="5:6" x14ac:dyDescent="0.25">
      <c r="E1106" s="86">
        <f t="shared" ca="1" si="34"/>
        <v>0.19418497219350395</v>
      </c>
      <c r="F1106" s="86">
        <f t="shared" ca="1" si="35"/>
        <v>12.841055224640908</v>
      </c>
    </row>
    <row r="1107" spans="5:6" x14ac:dyDescent="0.25">
      <c r="E1107" s="86">
        <f t="shared" ca="1" si="34"/>
        <v>0.92797347068658442</v>
      </c>
      <c r="F1107" s="86">
        <f t="shared" ca="1" si="35"/>
        <v>22.586592704448542</v>
      </c>
    </row>
    <row r="1108" spans="5:6" x14ac:dyDescent="0.25">
      <c r="E1108" s="86">
        <f t="shared" ca="1" si="34"/>
        <v>8.3824429076692519E-2</v>
      </c>
      <c r="F1108" s="86">
        <f t="shared" ca="1" si="35"/>
        <v>11.330336203218824</v>
      </c>
    </row>
    <row r="1109" spans="5:6" x14ac:dyDescent="0.25">
      <c r="E1109" s="86">
        <f t="shared" ca="1" si="34"/>
        <v>0.4013559998501266</v>
      </c>
      <c r="F1109" s="86">
        <f t="shared" ca="1" si="35"/>
        <v>14.823641517297368</v>
      </c>
    </row>
    <row r="1110" spans="5:6" x14ac:dyDescent="0.25">
      <c r="E1110" s="86">
        <f t="shared" ca="1" si="34"/>
        <v>0.83428442389469537</v>
      </c>
      <c r="F1110" s="86">
        <f t="shared" ca="1" si="35"/>
        <v>19.898573252701915</v>
      </c>
    </row>
    <row r="1111" spans="5:6" x14ac:dyDescent="0.25">
      <c r="E1111" s="86">
        <f t="shared" ca="1" si="34"/>
        <v>0.41283232007937432</v>
      </c>
      <c r="F1111" s="86">
        <f t="shared" ca="1" si="35"/>
        <v>14.926460353128491</v>
      </c>
    </row>
    <row r="1112" spans="5:6" x14ac:dyDescent="0.25">
      <c r="E1112" s="86">
        <f t="shared" ca="1" si="34"/>
        <v>0.34056010598108366</v>
      </c>
      <c r="F1112" s="86">
        <f t="shared" ca="1" si="35"/>
        <v>14.276371478847079</v>
      </c>
    </row>
    <row r="1113" spans="5:6" x14ac:dyDescent="0.25">
      <c r="E1113" s="86">
        <f t="shared" ca="1" si="34"/>
        <v>0.40186237509000133</v>
      </c>
      <c r="F1113" s="86">
        <f t="shared" ca="1" si="35"/>
        <v>14.828177603964487</v>
      </c>
    </row>
    <row r="1114" spans="5:6" x14ac:dyDescent="0.25">
      <c r="E1114" s="86">
        <f t="shared" ca="1" si="34"/>
        <v>0.77669338759715256</v>
      </c>
      <c r="F1114" s="86">
        <f t="shared" ca="1" si="35"/>
        <v>18.878724172610976</v>
      </c>
    </row>
    <row r="1115" spans="5:6" x14ac:dyDescent="0.25">
      <c r="E1115" s="86">
        <f t="shared" ca="1" si="34"/>
        <v>0.71823695083116479</v>
      </c>
      <c r="F1115" s="86">
        <f t="shared" ca="1" si="35"/>
        <v>18.045791175416294</v>
      </c>
    </row>
    <row r="1116" spans="5:6" x14ac:dyDescent="0.25">
      <c r="E1116" s="86">
        <f t="shared" ca="1" si="34"/>
        <v>0.14496657567524629</v>
      </c>
      <c r="F1116" s="86">
        <f t="shared" ca="1" si="35"/>
        <v>12.255806962396507</v>
      </c>
    </row>
    <row r="1117" spans="5:6" x14ac:dyDescent="0.25">
      <c r="E1117" s="86">
        <f t="shared" ca="1" si="34"/>
        <v>0.71499286023496778</v>
      </c>
      <c r="F1117" s="86">
        <f t="shared" ca="1" si="35"/>
        <v>18.003660667767264</v>
      </c>
    </row>
    <row r="1118" spans="5:6" x14ac:dyDescent="0.25">
      <c r="E1118" s="86">
        <f t="shared" ca="1" si="34"/>
        <v>0.45153246141494763</v>
      </c>
      <c r="F1118" s="86">
        <f t="shared" ca="1" si="35"/>
        <v>15.274452944476453</v>
      </c>
    </row>
    <row r="1119" spans="5:6" x14ac:dyDescent="0.25">
      <c r="E1119" s="86">
        <f t="shared" ca="1" si="34"/>
        <v>0.60142954424608486</v>
      </c>
      <c r="F1119" s="86">
        <f t="shared" ca="1" si="35"/>
        <v>16.703676974216009</v>
      </c>
    </row>
    <row r="1120" spans="5:6" x14ac:dyDescent="0.25">
      <c r="E1120" s="86">
        <f t="shared" ca="1" si="34"/>
        <v>0.47071059371626955</v>
      </c>
      <c r="F1120" s="86">
        <f t="shared" ca="1" si="35"/>
        <v>15.448453531402066</v>
      </c>
    </row>
    <row r="1121" spans="5:6" x14ac:dyDescent="0.25">
      <c r="E1121" s="86">
        <f t="shared" ca="1" si="34"/>
        <v>0.19892268244914457</v>
      </c>
      <c r="F1121" s="86">
        <f t="shared" ca="1" si="35"/>
        <v>12.893128912444192</v>
      </c>
    </row>
    <row r="1122" spans="5:6" x14ac:dyDescent="0.25">
      <c r="E1122" s="86">
        <f t="shared" ca="1" si="34"/>
        <v>0.78812192805451442</v>
      </c>
      <c r="F1122" s="86">
        <f t="shared" ca="1" si="35"/>
        <v>19.061761992202619</v>
      </c>
    </row>
    <row r="1123" spans="5:6" x14ac:dyDescent="0.25">
      <c r="E1123" s="86">
        <f t="shared" ca="1" si="34"/>
        <v>0.18986035994324291</v>
      </c>
      <c r="F1123" s="86">
        <f t="shared" ca="1" si="35"/>
        <v>12.792982332265169</v>
      </c>
    </row>
    <row r="1124" spans="5:6" x14ac:dyDescent="0.25">
      <c r="E1124" s="86">
        <f t="shared" ca="1" si="34"/>
        <v>0.28348945194339581</v>
      </c>
      <c r="F1124" s="86">
        <f t="shared" ca="1" si="35"/>
        <v>13.747481856870511</v>
      </c>
    </row>
    <row r="1125" spans="5:6" x14ac:dyDescent="0.25">
      <c r="E1125" s="86">
        <f t="shared" ca="1" si="34"/>
        <v>0.85319463919881477</v>
      </c>
      <c r="F1125" s="86">
        <f t="shared" ca="1" si="35"/>
        <v>20.301499235129551</v>
      </c>
    </row>
    <row r="1126" spans="5:6" x14ac:dyDescent="0.25">
      <c r="E1126" s="86">
        <f t="shared" ca="1" si="34"/>
        <v>0.4629889212595627</v>
      </c>
      <c r="F1126" s="86">
        <f t="shared" ca="1" si="35"/>
        <v>15.378224879950711</v>
      </c>
    </row>
    <row r="1127" spans="5:6" x14ac:dyDescent="0.25">
      <c r="E1127" s="86">
        <f t="shared" ca="1" si="34"/>
        <v>0.51226413111036495</v>
      </c>
      <c r="F1127" s="86">
        <f t="shared" ca="1" si="35"/>
        <v>15.831697632141488</v>
      </c>
    </row>
    <row r="1128" spans="5:6" x14ac:dyDescent="0.25">
      <c r="E1128" s="86">
        <f t="shared" ca="1" si="34"/>
        <v>0.2964037814874575</v>
      </c>
      <c r="F1128" s="86">
        <f t="shared" ca="1" si="35"/>
        <v>13.869333068039026</v>
      </c>
    </row>
    <row r="1129" spans="5:6" x14ac:dyDescent="0.25">
      <c r="E1129" s="86">
        <f t="shared" ca="1" si="34"/>
        <v>0.32353955429965686</v>
      </c>
      <c r="F1129" s="86">
        <f t="shared" ca="1" si="35"/>
        <v>14.120927217624084</v>
      </c>
    </row>
    <row r="1130" spans="5:6" x14ac:dyDescent="0.25">
      <c r="E1130" s="86">
        <f t="shared" ca="1" si="34"/>
        <v>0.18232960036023338</v>
      </c>
      <c r="F1130" s="86">
        <f t="shared" ca="1" si="35"/>
        <v>12.707957949072394</v>
      </c>
    </row>
    <row r="1131" spans="5:6" x14ac:dyDescent="0.25">
      <c r="E1131" s="86">
        <f t="shared" ca="1" si="34"/>
        <v>0.2720053394459383</v>
      </c>
      <c r="F1131" s="86">
        <f t="shared" ca="1" si="35"/>
        <v>13.637711698783683</v>
      </c>
    </row>
    <row r="1132" spans="5:6" x14ac:dyDescent="0.25">
      <c r="E1132" s="86">
        <f t="shared" ca="1" si="34"/>
        <v>0.59911944057023592</v>
      </c>
      <c r="F1132" s="86">
        <f t="shared" ca="1" si="35"/>
        <v>16.679881373114981</v>
      </c>
    </row>
    <row r="1133" spans="5:6" x14ac:dyDescent="0.25">
      <c r="E1133" s="86">
        <f t="shared" ca="1" si="34"/>
        <v>0.22886080296016964</v>
      </c>
      <c r="F1133" s="86">
        <f t="shared" ca="1" si="35"/>
        <v>13.20981204372616</v>
      </c>
    </row>
    <row r="1134" spans="5:6" x14ac:dyDescent="0.25">
      <c r="E1134" s="86">
        <f t="shared" ca="1" si="34"/>
        <v>0.89387942675374321</v>
      </c>
      <c r="F1134" s="86">
        <f t="shared" ca="1" si="35"/>
        <v>21.357429968308733</v>
      </c>
    </row>
    <row r="1135" spans="5:6" x14ac:dyDescent="0.25">
      <c r="E1135" s="86">
        <f t="shared" ca="1" si="34"/>
        <v>0.18445391390274801</v>
      </c>
      <c r="F1135" s="86">
        <f t="shared" ca="1" si="35"/>
        <v>12.732117291365864</v>
      </c>
    </row>
    <row r="1136" spans="5:6" x14ac:dyDescent="0.25">
      <c r="E1136" s="86">
        <f t="shared" ca="1" si="34"/>
        <v>0.65854978893327776</v>
      </c>
      <c r="F1136" s="86">
        <f t="shared" ca="1" si="35"/>
        <v>17.320993419785111</v>
      </c>
    </row>
    <row r="1137" spans="5:6" x14ac:dyDescent="0.25">
      <c r="E1137" s="86">
        <f t="shared" ca="1" si="34"/>
        <v>0.93046355858102259</v>
      </c>
      <c r="F1137" s="86">
        <f t="shared" ca="1" si="35"/>
        <v>22.696919760486299</v>
      </c>
    </row>
    <row r="1138" spans="5:6" x14ac:dyDescent="0.25">
      <c r="E1138" s="86">
        <f t="shared" ca="1" si="34"/>
        <v>0.37191136968423266</v>
      </c>
      <c r="F1138" s="86">
        <f t="shared" ca="1" si="35"/>
        <v>14.559574238860936</v>
      </c>
    </row>
    <row r="1139" spans="5:6" x14ac:dyDescent="0.25">
      <c r="E1139" s="86">
        <f t="shared" ca="1" si="34"/>
        <v>0.6472468795569658</v>
      </c>
      <c r="F1139" s="86">
        <f t="shared" ca="1" si="35"/>
        <v>17.193897530497335</v>
      </c>
    </row>
    <row r="1140" spans="5:6" x14ac:dyDescent="0.25">
      <c r="E1140" s="86">
        <f t="shared" ca="1" si="34"/>
        <v>0.92769833466016216</v>
      </c>
      <c r="F1140" s="86">
        <f t="shared" ca="1" si="35"/>
        <v>22.5746263246441</v>
      </c>
    </row>
    <row r="1141" spans="5:6" x14ac:dyDescent="0.25">
      <c r="E1141" s="86">
        <f t="shared" ca="1" si="34"/>
        <v>0.35829010627279723</v>
      </c>
      <c r="F1141" s="86">
        <f t="shared" ca="1" si="35"/>
        <v>14.436915834612329</v>
      </c>
    </row>
    <row r="1142" spans="5:6" x14ac:dyDescent="0.25">
      <c r="E1142" s="86">
        <f t="shared" ca="1" si="34"/>
        <v>0.90785167954210089</v>
      </c>
      <c r="F1142" s="86">
        <f t="shared" ca="1" si="35"/>
        <v>21.808488947616137</v>
      </c>
    </row>
    <row r="1143" spans="5:6" x14ac:dyDescent="0.25">
      <c r="E1143" s="86">
        <f t="shared" ca="1" si="34"/>
        <v>0.98058320972931801</v>
      </c>
      <c r="F1143" s="86">
        <f t="shared" ca="1" si="35"/>
        <v>26.617917210731022</v>
      </c>
    </row>
    <row r="1144" spans="5:6" x14ac:dyDescent="0.25">
      <c r="E1144" s="86">
        <f t="shared" ca="1" si="34"/>
        <v>0.20111682043409151</v>
      </c>
      <c r="F1144" s="86">
        <f t="shared" ca="1" si="35"/>
        <v>12.917044812124338</v>
      </c>
    </row>
    <row r="1145" spans="5:6" x14ac:dyDescent="0.25">
      <c r="E1145" s="86">
        <f t="shared" ca="1" si="34"/>
        <v>0.84866298681725827</v>
      </c>
      <c r="F1145" s="86">
        <f t="shared" ca="1" si="35"/>
        <v>20.20091470692384</v>
      </c>
    </row>
    <row r="1146" spans="5:6" x14ac:dyDescent="0.25">
      <c r="E1146" s="86">
        <f t="shared" ca="1" si="34"/>
        <v>0.31535024103709275</v>
      </c>
      <c r="F1146" s="86">
        <f t="shared" ca="1" si="35"/>
        <v>14.045547807348205</v>
      </c>
    </row>
    <row r="1147" spans="5:6" x14ac:dyDescent="0.25">
      <c r="E1147" s="86">
        <f t="shared" ca="1" si="34"/>
        <v>0.38212503019924737</v>
      </c>
      <c r="F1147" s="86">
        <f t="shared" ca="1" si="35"/>
        <v>14.651284993170441</v>
      </c>
    </row>
    <row r="1148" spans="5:6" x14ac:dyDescent="0.25">
      <c r="E1148" s="86">
        <f t="shared" ca="1" si="34"/>
        <v>0.12543567889193086</v>
      </c>
      <c r="F1148" s="86">
        <f t="shared" ca="1" si="35"/>
        <v>11.992733633099638</v>
      </c>
    </row>
    <row r="1149" spans="5:6" x14ac:dyDescent="0.25">
      <c r="E1149" s="86">
        <f t="shared" ca="1" si="34"/>
        <v>0.35802885479982205</v>
      </c>
      <c r="F1149" s="86">
        <f t="shared" ca="1" si="35"/>
        <v>14.43455830594991</v>
      </c>
    </row>
    <row r="1150" spans="5:6" x14ac:dyDescent="0.25">
      <c r="E1150" s="86">
        <f t="shared" ca="1" si="34"/>
        <v>0.5687367024123694</v>
      </c>
      <c r="F1150" s="86">
        <f t="shared" ca="1" si="35"/>
        <v>16.373727614316692</v>
      </c>
    </row>
    <row r="1151" spans="5:6" x14ac:dyDescent="0.25">
      <c r="E1151" s="86">
        <f t="shared" ca="1" si="34"/>
        <v>0.79439235198475899</v>
      </c>
      <c r="F1151" s="86">
        <f t="shared" ca="1" si="35"/>
        <v>19.165705252459517</v>
      </c>
    </row>
    <row r="1152" spans="5:6" x14ac:dyDescent="0.25">
      <c r="E1152" s="86">
        <f t="shared" ca="1" si="34"/>
        <v>0.89733542284614964</v>
      </c>
      <c r="F1152" s="86">
        <f t="shared" ca="1" si="35"/>
        <v>21.463600149944142</v>
      </c>
    </row>
    <row r="1153" spans="5:6" x14ac:dyDescent="0.25">
      <c r="E1153" s="86">
        <f t="shared" ca="1" si="34"/>
        <v>0.88313269792543858</v>
      </c>
      <c r="F1153" s="86">
        <f t="shared" ca="1" si="35"/>
        <v>21.046611764194076</v>
      </c>
    </row>
    <row r="1154" spans="5:6" x14ac:dyDescent="0.25">
      <c r="E1154" s="86">
        <f t="shared" ca="1" si="34"/>
        <v>1.4112714551178351E-2</v>
      </c>
      <c r="F1154" s="86">
        <f t="shared" ca="1" si="35"/>
        <v>9.1116003411039017</v>
      </c>
    </row>
    <row r="1155" spans="5:6" x14ac:dyDescent="0.25">
      <c r="E1155" s="86">
        <f t="shared" ca="1" si="34"/>
        <v>0.24222203472160952</v>
      </c>
      <c r="F1155" s="86">
        <f t="shared" ca="1" si="35"/>
        <v>13.345366398521939</v>
      </c>
    </row>
    <row r="1156" spans="5:6" x14ac:dyDescent="0.25">
      <c r="E1156" s="86">
        <f t="shared" ref="E1156:E1219" ca="1" si="36">RAND()</f>
        <v>0.60828665870590959</v>
      </c>
      <c r="F1156" s="86">
        <f t="shared" ref="F1156:F1219" ca="1" si="37">$C$3+$C$4*(-LN(E1156^(-1/$C$5)-1))</f>
        <v>16.774783245238197</v>
      </c>
    </row>
    <row r="1157" spans="5:6" x14ac:dyDescent="0.25">
      <c r="E1157" s="86">
        <f t="shared" ca="1" si="36"/>
        <v>0.77901637434110238</v>
      </c>
      <c r="F1157" s="86">
        <f t="shared" ca="1" si="37"/>
        <v>18.915291330981628</v>
      </c>
    </row>
    <row r="1158" spans="5:6" x14ac:dyDescent="0.25">
      <c r="E1158" s="86">
        <f t="shared" ca="1" si="36"/>
        <v>0.68776156340092887</v>
      </c>
      <c r="F1158" s="86">
        <f t="shared" ca="1" si="37"/>
        <v>17.663307569914881</v>
      </c>
    </row>
    <row r="1159" spans="5:6" x14ac:dyDescent="0.25">
      <c r="E1159" s="86">
        <f t="shared" ca="1" si="36"/>
        <v>0.65977259236093988</v>
      </c>
      <c r="F1159" s="86">
        <f t="shared" ca="1" si="37"/>
        <v>17.3349104770945</v>
      </c>
    </row>
    <row r="1160" spans="5:6" x14ac:dyDescent="0.25">
      <c r="E1160" s="86">
        <f t="shared" ca="1" si="36"/>
        <v>0.23023486153627992</v>
      </c>
      <c r="F1160" s="86">
        <f t="shared" ca="1" si="37"/>
        <v>13.223898360905237</v>
      </c>
    </row>
    <row r="1161" spans="5:6" x14ac:dyDescent="0.25">
      <c r="E1161" s="86">
        <f t="shared" ca="1" si="36"/>
        <v>1.7530867772201031E-2</v>
      </c>
      <c r="F1161" s="86">
        <f t="shared" ca="1" si="37"/>
        <v>9.3423072754648917</v>
      </c>
    </row>
    <row r="1162" spans="5:6" x14ac:dyDescent="0.25">
      <c r="E1162" s="86">
        <f t="shared" ca="1" si="36"/>
        <v>0.57165378538236922</v>
      </c>
      <c r="F1162" s="86">
        <f t="shared" ca="1" si="37"/>
        <v>16.402611362456</v>
      </c>
    </row>
    <row r="1163" spans="5:6" x14ac:dyDescent="0.25">
      <c r="E1163" s="86">
        <f t="shared" ca="1" si="36"/>
        <v>7.3841883272474096E-4</v>
      </c>
      <c r="F1163" s="86">
        <f t="shared" ca="1" si="37"/>
        <v>6.4825619133818453</v>
      </c>
    </row>
    <row r="1164" spans="5:6" x14ac:dyDescent="0.25">
      <c r="E1164" s="86">
        <f t="shared" ca="1" si="36"/>
        <v>0.79119545685836712</v>
      </c>
      <c r="F1164" s="86">
        <f t="shared" ca="1" si="37"/>
        <v>19.112384704288544</v>
      </c>
    </row>
    <row r="1165" spans="5:6" x14ac:dyDescent="0.25">
      <c r="E1165" s="86">
        <f t="shared" ca="1" si="36"/>
        <v>0.87970202203337289</v>
      </c>
      <c r="F1165" s="86">
        <f t="shared" ca="1" si="37"/>
        <v>20.952925546206203</v>
      </c>
    </row>
    <row r="1166" spans="5:6" x14ac:dyDescent="0.25">
      <c r="E1166" s="86">
        <f t="shared" ca="1" si="36"/>
        <v>0.17936304502975298</v>
      </c>
      <c r="F1166" s="86">
        <f t="shared" ca="1" si="37"/>
        <v>12.673979757570038</v>
      </c>
    </row>
    <row r="1167" spans="5:6" x14ac:dyDescent="0.25">
      <c r="E1167" s="86">
        <f t="shared" ca="1" si="36"/>
        <v>0.77086688261949399</v>
      </c>
      <c r="F1167" s="86">
        <f t="shared" ca="1" si="37"/>
        <v>18.788361129430722</v>
      </c>
    </row>
    <row r="1168" spans="5:6" x14ac:dyDescent="0.25">
      <c r="E1168" s="86">
        <f t="shared" ca="1" si="36"/>
        <v>0.70399434713474496</v>
      </c>
      <c r="F1168" s="86">
        <f t="shared" ca="1" si="37"/>
        <v>17.863438105124725</v>
      </c>
    </row>
    <row r="1169" spans="5:6" x14ac:dyDescent="0.25">
      <c r="E1169" s="86">
        <f t="shared" ca="1" si="36"/>
        <v>6.6582844572895317E-2</v>
      </c>
      <c r="F1169" s="86">
        <f t="shared" ca="1" si="37"/>
        <v>10.988828753766997</v>
      </c>
    </row>
    <row r="1170" spans="5:6" x14ac:dyDescent="0.25">
      <c r="E1170" s="86">
        <f t="shared" ca="1" si="36"/>
        <v>0.935737814232809</v>
      </c>
      <c r="F1170" s="86">
        <f t="shared" ca="1" si="37"/>
        <v>22.943638926105187</v>
      </c>
    </row>
    <row r="1171" spans="5:6" x14ac:dyDescent="0.25">
      <c r="E1171" s="86">
        <f t="shared" ca="1" si="36"/>
        <v>0.10764642748878928</v>
      </c>
      <c r="F1171" s="86">
        <f t="shared" ca="1" si="37"/>
        <v>11.730314787915479</v>
      </c>
    </row>
    <row r="1172" spans="5:6" x14ac:dyDescent="0.25">
      <c r="E1172" s="86">
        <f t="shared" ca="1" si="36"/>
        <v>0.74278275048485254</v>
      </c>
      <c r="F1172" s="86">
        <f t="shared" ca="1" si="37"/>
        <v>18.377185437542408</v>
      </c>
    </row>
    <row r="1173" spans="5:6" x14ac:dyDescent="0.25">
      <c r="E1173" s="86">
        <f t="shared" ca="1" si="36"/>
        <v>0.30664652736418319</v>
      </c>
      <c r="F1173" s="86">
        <f t="shared" ca="1" si="37"/>
        <v>13.964937843167251</v>
      </c>
    </row>
    <row r="1174" spans="5:6" x14ac:dyDescent="0.25">
      <c r="E1174" s="86">
        <f t="shared" ca="1" si="36"/>
        <v>0.37844016764040889</v>
      </c>
      <c r="F1174" s="86">
        <f t="shared" ca="1" si="37"/>
        <v>14.61821789538438</v>
      </c>
    </row>
    <row r="1175" spans="5:6" x14ac:dyDescent="0.25">
      <c r="E1175" s="86">
        <f t="shared" ca="1" si="36"/>
        <v>0.6589803700916953</v>
      </c>
      <c r="F1175" s="86">
        <f t="shared" ca="1" si="37"/>
        <v>17.325890151905995</v>
      </c>
    </row>
    <row r="1176" spans="5:6" x14ac:dyDescent="0.25">
      <c r="E1176" s="86">
        <f t="shared" ca="1" si="36"/>
        <v>0.90292836487222228</v>
      </c>
      <c r="F1176" s="86">
        <f t="shared" ca="1" si="37"/>
        <v>21.642681342709921</v>
      </c>
    </row>
    <row r="1177" spans="5:6" x14ac:dyDescent="0.25">
      <c r="E1177" s="86">
        <f t="shared" ca="1" si="36"/>
        <v>0.69237459585281758</v>
      </c>
      <c r="F1177" s="86">
        <f t="shared" ca="1" si="37"/>
        <v>17.719399542325647</v>
      </c>
    </row>
    <row r="1178" spans="5:6" x14ac:dyDescent="0.25">
      <c r="E1178" s="86">
        <f t="shared" ca="1" si="36"/>
        <v>0.56621433116397124</v>
      </c>
      <c r="F1178" s="86">
        <f t="shared" ca="1" si="37"/>
        <v>16.34883256366787</v>
      </c>
    </row>
    <row r="1179" spans="5:6" x14ac:dyDescent="0.25">
      <c r="E1179" s="86">
        <f t="shared" ca="1" si="36"/>
        <v>0.36893428384502325</v>
      </c>
      <c r="F1179" s="86">
        <f t="shared" ca="1" si="37"/>
        <v>14.532805043282735</v>
      </c>
    </row>
    <row r="1180" spans="5:6" x14ac:dyDescent="0.25">
      <c r="E1180" s="86">
        <f t="shared" ca="1" si="36"/>
        <v>0.1559445857746542</v>
      </c>
      <c r="F1180" s="86">
        <f t="shared" ca="1" si="37"/>
        <v>12.394678744601059</v>
      </c>
    </row>
    <row r="1181" spans="5:6" x14ac:dyDescent="0.25">
      <c r="E1181" s="86">
        <f t="shared" ca="1" si="36"/>
        <v>0.29948977277063626</v>
      </c>
      <c r="F1181" s="86">
        <f t="shared" ca="1" si="37"/>
        <v>13.898227739492112</v>
      </c>
    </row>
    <row r="1182" spans="5:6" x14ac:dyDescent="0.25">
      <c r="E1182" s="86">
        <f t="shared" ca="1" si="36"/>
        <v>0.83074420591795539</v>
      </c>
      <c r="F1182" s="86">
        <f t="shared" ca="1" si="37"/>
        <v>19.827691149826087</v>
      </c>
    </row>
    <row r="1183" spans="5:6" x14ac:dyDescent="0.25">
      <c r="E1183" s="86">
        <f t="shared" ca="1" si="36"/>
        <v>0.60377079460934446</v>
      </c>
      <c r="F1183" s="86">
        <f t="shared" ca="1" si="37"/>
        <v>16.727874539504526</v>
      </c>
    </row>
    <row r="1184" spans="5:6" x14ac:dyDescent="0.25">
      <c r="E1184" s="86">
        <f t="shared" ca="1" si="36"/>
        <v>0.42730731339107919</v>
      </c>
      <c r="F1184" s="86">
        <f t="shared" ca="1" si="37"/>
        <v>15.056292560495985</v>
      </c>
    </row>
    <row r="1185" spans="5:6" x14ac:dyDescent="0.25">
      <c r="E1185" s="86">
        <f t="shared" ca="1" si="36"/>
        <v>0.16182838455981141</v>
      </c>
      <c r="F1185" s="86">
        <f t="shared" ca="1" si="37"/>
        <v>12.466864245424937</v>
      </c>
    </row>
    <row r="1186" spans="5:6" x14ac:dyDescent="0.25">
      <c r="E1186" s="86">
        <f t="shared" ca="1" si="36"/>
        <v>0.35960984018663089</v>
      </c>
      <c r="F1186" s="86">
        <f t="shared" ca="1" si="37"/>
        <v>14.448821904363999</v>
      </c>
    </row>
    <row r="1187" spans="5:6" x14ac:dyDescent="0.25">
      <c r="E1187" s="86">
        <f t="shared" ca="1" si="36"/>
        <v>7.8157956792688221E-3</v>
      </c>
      <c r="F1187" s="86">
        <f t="shared" ca="1" si="37"/>
        <v>8.518119600984642</v>
      </c>
    </row>
    <row r="1188" spans="5:6" x14ac:dyDescent="0.25">
      <c r="E1188" s="86">
        <f t="shared" ca="1" si="36"/>
        <v>0.49564862938916932</v>
      </c>
      <c r="F1188" s="86">
        <f t="shared" ca="1" si="37"/>
        <v>15.677228749390647</v>
      </c>
    </row>
    <row r="1189" spans="5:6" x14ac:dyDescent="0.25">
      <c r="E1189" s="86">
        <f t="shared" ca="1" si="36"/>
        <v>0.57450736769637523</v>
      </c>
      <c r="F1189" s="86">
        <f t="shared" ca="1" si="37"/>
        <v>16.430964924285838</v>
      </c>
    </row>
    <row r="1190" spans="5:6" x14ac:dyDescent="0.25">
      <c r="E1190" s="86">
        <f t="shared" ca="1" si="36"/>
        <v>0.71028628403311023</v>
      </c>
      <c r="F1190" s="86">
        <f t="shared" ca="1" si="37"/>
        <v>17.943171535374134</v>
      </c>
    </row>
    <row r="1191" spans="5:6" x14ac:dyDescent="0.25">
      <c r="E1191" s="86">
        <f t="shared" ca="1" si="36"/>
        <v>0.75433175981527312</v>
      </c>
      <c r="F1191" s="86">
        <f t="shared" ca="1" si="37"/>
        <v>18.541703242413274</v>
      </c>
    </row>
    <row r="1192" spans="5:6" x14ac:dyDescent="0.25">
      <c r="E1192" s="86">
        <f t="shared" ca="1" si="36"/>
        <v>7.4661699415450533E-2</v>
      </c>
      <c r="F1192" s="86">
        <f t="shared" ca="1" si="37"/>
        <v>11.155773428019019</v>
      </c>
    </row>
    <row r="1193" spans="5:6" x14ac:dyDescent="0.25">
      <c r="E1193" s="86">
        <f t="shared" ca="1" si="36"/>
        <v>0.19780919832896793</v>
      </c>
      <c r="F1193" s="86">
        <f t="shared" ca="1" si="37"/>
        <v>12.880944143373476</v>
      </c>
    </row>
    <row r="1194" spans="5:6" x14ac:dyDescent="0.25">
      <c r="E1194" s="86">
        <f t="shared" ca="1" si="36"/>
        <v>2.6301545385803871E-2</v>
      </c>
      <c r="F1194" s="86">
        <f t="shared" ca="1" si="37"/>
        <v>9.7965777106512508</v>
      </c>
    </row>
    <row r="1195" spans="5:6" x14ac:dyDescent="0.25">
      <c r="E1195" s="86">
        <f t="shared" ca="1" si="36"/>
        <v>0.47908781942344958</v>
      </c>
      <c r="F1195" s="86">
        <f t="shared" ca="1" si="37"/>
        <v>15.524945162097636</v>
      </c>
    </row>
    <row r="1196" spans="5:6" x14ac:dyDescent="0.25">
      <c r="E1196" s="86">
        <f t="shared" ca="1" si="36"/>
        <v>0.27056856101629112</v>
      </c>
      <c r="F1196" s="86">
        <f t="shared" ca="1" si="37"/>
        <v>13.623874809079714</v>
      </c>
    </row>
    <row r="1197" spans="5:6" x14ac:dyDescent="0.25">
      <c r="E1197" s="86">
        <f t="shared" ca="1" si="36"/>
        <v>0.64360382318050535</v>
      </c>
      <c r="F1197" s="86">
        <f t="shared" ca="1" si="37"/>
        <v>17.153505117940128</v>
      </c>
    </row>
    <row r="1198" spans="5:6" x14ac:dyDescent="0.25">
      <c r="E1198" s="86">
        <f t="shared" ca="1" si="36"/>
        <v>0.19316252290348346</v>
      </c>
      <c r="F1198" s="86">
        <f t="shared" ca="1" si="37"/>
        <v>12.829737090686429</v>
      </c>
    </row>
    <row r="1199" spans="5:6" x14ac:dyDescent="0.25">
      <c r="E1199" s="86">
        <f t="shared" ca="1" si="36"/>
        <v>7.1567026920089982E-2</v>
      </c>
      <c r="F1199" s="86">
        <f t="shared" ca="1" si="37"/>
        <v>11.093422528677863</v>
      </c>
    </row>
    <row r="1200" spans="5:6" x14ac:dyDescent="0.25">
      <c r="E1200" s="86">
        <f t="shared" ca="1" si="36"/>
        <v>0.72984160476728344</v>
      </c>
      <c r="F1200" s="86">
        <f t="shared" ca="1" si="37"/>
        <v>18.199575644033143</v>
      </c>
    </row>
    <row r="1201" spans="5:6" x14ac:dyDescent="0.25">
      <c r="E1201" s="86">
        <f t="shared" ca="1" si="36"/>
        <v>0.63810243563575952</v>
      </c>
      <c r="F1201" s="86">
        <f t="shared" ca="1" si="37"/>
        <v>17.09301189417792</v>
      </c>
    </row>
    <row r="1202" spans="5:6" x14ac:dyDescent="0.25">
      <c r="E1202" s="86">
        <f t="shared" ca="1" si="36"/>
        <v>0.49415125407309302</v>
      </c>
      <c r="F1202" s="86">
        <f t="shared" ca="1" si="37"/>
        <v>15.663395543276673</v>
      </c>
    </row>
    <row r="1203" spans="5:6" x14ac:dyDescent="0.25">
      <c r="E1203" s="86">
        <f t="shared" ca="1" si="36"/>
        <v>0.37061015846439194</v>
      </c>
      <c r="F1203" s="86">
        <f t="shared" ca="1" si="37"/>
        <v>14.547876450503828</v>
      </c>
    </row>
    <row r="1204" spans="5:6" x14ac:dyDescent="0.25">
      <c r="E1204" s="86">
        <f t="shared" ca="1" si="36"/>
        <v>5.4111399292610551E-2</v>
      </c>
      <c r="F1204" s="86">
        <f t="shared" ca="1" si="37"/>
        <v>10.699515365039018</v>
      </c>
    </row>
    <row r="1205" spans="5:6" x14ac:dyDescent="0.25">
      <c r="E1205" s="86">
        <f t="shared" ca="1" si="36"/>
        <v>0.98796550966481766</v>
      </c>
      <c r="F1205" s="86">
        <f t="shared" ca="1" si="37"/>
        <v>28.066473515865287</v>
      </c>
    </row>
    <row r="1206" spans="5:6" x14ac:dyDescent="0.25">
      <c r="E1206" s="86">
        <f t="shared" ca="1" si="36"/>
        <v>0.16084088557855947</v>
      </c>
      <c r="F1206" s="86">
        <f t="shared" ca="1" si="37"/>
        <v>12.454850957151313</v>
      </c>
    </row>
    <row r="1207" spans="5:6" x14ac:dyDescent="0.25">
      <c r="E1207" s="86">
        <f t="shared" ca="1" si="36"/>
        <v>0.95819368274796402</v>
      </c>
      <c r="F1207" s="86">
        <f t="shared" ca="1" si="37"/>
        <v>24.275786419466655</v>
      </c>
    </row>
    <row r="1208" spans="5:6" x14ac:dyDescent="0.25">
      <c r="E1208" s="86">
        <f t="shared" ca="1" si="36"/>
        <v>0.2334467236557588</v>
      </c>
      <c r="F1208" s="86">
        <f t="shared" ca="1" si="37"/>
        <v>13.256690366638004</v>
      </c>
    </row>
    <row r="1209" spans="5:6" x14ac:dyDescent="0.25">
      <c r="E1209" s="86">
        <f t="shared" ca="1" si="36"/>
        <v>8.2976284563479608E-3</v>
      </c>
      <c r="F1209" s="86">
        <f t="shared" ca="1" si="37"/>
        <v>8.5761288221487462</v>
      </c>
    </row>
    <row r="1210" spans="5:6" x14ac:dyDescent="0.25">
      <c r="E1210" s="86">
        <f t="shared" ca="1" si="36"/>
        <v>0.51098457091784033</v>
      </c>
      <c r="F1210" s="86">
        <f t="shared" ca="1" si="37"/>
        <v>15.819734928463735</v>
      </c>
    </row>
    <row r="1211" spans="5:6" x14ac:dyDescent="0.25">
      <c r="E1211" s="86">
        <f t="shared" ca="1" si="36"/>
        <v>0.95067130827304358</v>
      </c>
      <c r="F1211" s="86">
        <f t="shared" ca="1" si="37"/>
        <v>23.765312542880352</v>
      </c>
    </row>
    <row r="1212" spans="5:6" x14ac:dyDescent="0.25">
      <c r="E1212" s="86">
        <f t="shared" ca="1" si="36"/>
        <v>0.19441727246599927</v>
      </c>
      <c r="F1212" s="86">
        <f t="shared" ca="1" si="37"/>
        <v>12.84362267089211</v>
      </c>
    </row>
    <row r="1213" spans="5:6" x14ac:dyDescent="0.25">
      <c r="E1213" s="86">
        <f t="shared" ca="1" si="36"/>
        <v>0.54319542782137464</v>
      </c>
      <c r="F1213" s="86">
        <f t="shared" ca="1" si="37"/>
        <v>16.12484803508206</v>
      </c>
    </row>
    <row r="1214" spans="5:6" x14ac:dyDescent="0.25">
      <c r="E1214" s="86">
        <f t="shared" ca="1" si="36"/>
        <v>0.96005564211625827</v>
      </c>
      <c r="F1214" s="86">
        <f t="shared" ca="1" si="37"/>
        <v>24.415941413592009</v>
      </c>
    </row>
    <row r="1215" spans="5:6" x14ac:dyDescent="0.25">
      <c r="E1215" s="86">
        <f t="shared" ca="1" si="36"/>
        <v>0.3619373871499203</v>
      </c>
      <c r="F1215" s="86">
        <f t="shared" ca="1" si="37"/>
        <v>14.469807485864129</v>
      </c>
    </row>
    <row r="1216" spans="5:6" x14ac:dyDescent="0.25">
      <c r="E1216" s="86">
        <f t="shared" ca="1" si="36"/>
        <v>0.35637002140075846</v>
      </c>
      <c r="F1216" s="86">
        <f t="shared" ca="1" si="37"/>
        <v>14.419584028582737</v>
      </c>
    </row>
    <row r="1217" spans="5:6" x14ac:dyDescent="0.25">
      <c r="E1217" s="86">
        <f t="shared" ca="1" si="36"/>
        <v>0.24323454586606641</v>
      </c>
      <c r="F1217" s="86">
        <f t="shared" ca="1" si="37"/>
        <v>13.355515631578433</v>
      </c>
    </row>
    <row r="1218" spans="5:6" x14ac:dyDescent="0.25">
      <c r="E1218" s="86">
        <f t="shared" ca="1" si="36"/>
        <v>0.54440091880388086</v>
      </c>
      <c r="F1218" s="86">
        <f t="shared" ca="1" si="37"/>
        <v>16.136443596226673</v>
      </c>
    </row>
    <row r="1219" spans="5:6" x14ac:dyDescent="0.25">
      <c r="E1219" s="86">
        <f t="shared" ca="1" si="36"/>
        <v>0.51103557349373052</v>
      </c>
      <c r="F1219" s="86">
        <f t="shared" ca="1" si="37"/>
        <v>15.820211529989319</v>
      </c>
    </row>
    <row r="1220" spans="5:6" x14ac:dyDescent="0.25">
      <c r="E1220" s="86">
        <f t="shared" ref="E1220:E1283" ca="1" si="38">RAND()</f>
        <v>0.81095228713076006</v>
      </c>
      <c r="F1220" s="86">
        <f t="shared" ref="F1220:F1283" ca="1" si="39">$C$3+$C$4*(-LN(E1220^(-1/$C$5)-1))</f>
        <v>19.453665514099228</v>
      </c>
    </row>
    <row r="1221" spans="5:6" x14ac:dyDescent="0.25">
      <c r="E1221" s="86">
        <f t="shared" ca="1" si="38"/>
        <v>0.60612768531175565</v>
      </c>
      <c r="F1221" s="86">
        <f t="shared" ca="1" si="39"/>
        <v>16.752317642712427</v>
      </c>
    </row>
    <row r="1222" spans="5:6" x14ac:dyDescent="0.25">
      <c r="E1222" s="86">
        <f t="shared" ca="1" si="38"/>
        <v>2.8041780761825175E-2</v>
      </c>
      <c r="F1222" s="86">
        <f t="shared" ca="1" si="39"/>
        <v>9.871389708635153</v>
      </c>
    </row>
    <row r="1223" spans="5:6" x14ac:dyDescent="0.25">
      <c r="E1223" s="86">
        <f t="shared" ca="1" si="38"/>
        <v>0.12561420369045795</v>
      </c>
      <c r="F1223" s="86">
        <f t="shared" ca="1" si="39"/>
        <v>11.99524571285909</v>
      </c>
    </row>
    <row r="1224" spans="5:6" x14ac:dyDescent="0.25">
      <c r="E1224" s="86">
        <f t="shared" ca="1" si="38"/>
        <v>0.67624341467665339</v>
      </c>
      <c r="F1224" s="86">
        <f t="shared" ca="1" si="39"/>
        <v>17.525780176552367</v>
      </c>
    </row>
    <row r="1225" spans="5:6" x14ac:dyDescent="0.25">
      <c r="E1225" s="86">
        <f t="shared" ca="1" si="38"/>
        <v>0.70678487895312581</v>
      </c>
      <c r="F1225" s="86">
        <f t="shared" ca="1" si="39"/>
        <v>17.898644307534205</v>
      </c>
    </row>
    <row r="1226" spans="5:6" x14ac:dyDescent="0.25">
      <c r="E1226" s="86">
        <f t="shared" ca="1" si="38"/>
        <v>0.37311179915879245</v>
      </c>
      <c r="F1226" s="86">
        <f t="shared" ca="1" si="39"/>
        <v>14.57036289395489</v>
      </c>
    </row>
    <row r="1227" spans="5:6" x14ac:dyDescent="0.25">
      <c r="E1227" s="86">
        <f t="shared" ca="1" si="38"/>
        <v>0.63437191328763887</v>
      </c>
      <c r="F1227" s="86">
        <f t="shared" ca="1" si="39"/>
        <v>17.052325423534274</v>
      </c>
    </row>
    <row r="1228" spans="5:6" x14ac:dyDescent="0.25">
      <c r="E1228" s="86">
        <f t="shared" ca="1" si="38"/>
        <v>0.64479657129479662</v>
      </c>
      <c r="F1228" s="86">
        <f t="shared" ca="1" si="39"/>
        <v>17.16670000841221</v>
      </c>
    </row>
    <row r="1229" spans="5:6" x14ac:dyDescent="0.25">
      <c r="E1229" s="86">
        <f t="shared" ca="1" si="38"/>
        <v>0.9036096208667016</v>
      </c>
      <c r="F1229" s="86">
        <f t="shared" ca="1" si="39"/>
        <v>21.665148963813728</v>
      </c>
    </row>
    <row r="1230" spans="5:6" x14ac:dyDescent="0.25">
      <c r="E1230" s="86">
        <f t="shared" ca="1" si="38"/>
        <v>0.19962403635951087</v>
      </c>
      <c r="F1230" s="86">
        <f t="shared" ca="1" si="39"/>
        <v>12.900787126188462</v>
      </c>
    </row>
    <row r="1231" spans="5:6" x14ac:dyDescent="0.25">
      <c r="E1231" s="86">
        <f t="shared" ca="1" si="38"/>
        <v>0.51815243378109077</v>
      </c>
      <c r="F1231" s="86">
        <f t="shared" ca="1" si="39"/>
        <v>15.886903176453163</v>
      </c>
    </row>
    <row r="1232" spans="5:6" x14ac:dyDescent="0.25">
      <c r="E1232" s="86">
        <f t="shared" ca="1" si="38"/>
        <v>0.33693143273080361</v>
      </c>
      <c r="F1232" s="86">
        <f t="shared" ca="1" si="39"/>
        <v>14.243354897222487</v>
      </c>
    </row>
    <row r="1233" spans="5:6" x14ac:dyDescent="0.25">
      <c r="E1233" s="86">
        <f t="shared" ca="1" si="38"/>
        <v>0.68671409365038416</v>
      </c>
      <c r="F1233" s="86">
        <f t="shared" ca="1" si="39"/>
        <v>17.650653636763803</v>
      </c>
    </row>
    <row r="1234" spans="5:6" x14ac:dyDescent="0.25">
      <c r="E1234" s="86">
        <f t="shared" ca="1" si="38"/>
        <v>0.47905045138430979</v>
      </c>
      <c r="F1234" s="86">
        <f t="shared" ca="1" si="39"/>
        <v>15.524603208867683</v>
      </c>
    </row>
    <row r="1235" spans="5:6" x14ac:dyDescent="0.25">
      <c r="E1235" s="86">
        <f t="shared" ca="1" si="38"/>
        <v>0.85917320365215422</v>
      </c>
      <c r="F1235" s="86">
        <f t="shared" ca="1" si="39"/>
        <v>20.438538895791222</v>
      </c>
    </row>
    <row r="1236" spans="5:6" x14ac:dyDescent="0.25">
      <c r="E1236" s="86">
        <f t="shared" ca="1" si="38"/>
        <v>0.92919655539165147</v>
      </c>
      <c r="F1236" s="86">
        <f t="shared" ca="1" si="39"/>
        <v>22.640320737832145</v>
      </c>
    </row>
    <row r="1237" spans="5:6" x14ac:dyDescent="0.25">
      <c r="E1237" s="86">
        <f t="shared" ca="1" si="38"/>
        <v>0.16185565259848944</v>
      </c>
      <c r="F1237" s="86">
        <f t="shared" ca="1" si="39"/>
        <v>12.467195403047045</v>
      </c>
    </row>
    <row r="1238" spans="5:6" x14ac:dyDescent="0.25">
      <c r="E1238" s="86">
        <f t="shared" ca="1" si="38"/>
        <v>0.91893988209614441</v>
      </c>
      <c r="F1238" s="86">
        <f t="shared" ca="1" si="39"/>
        <v>22.214701589549755</v>
      </c>
    </row>
    <row r="1239" spans="5:6" x14ac:dyDescent="0.25">
      <c r="E1239" s="86">
        <f t="shared" ca="1" si="38"/>
        <v>0.22453451215623743</v>
      </c>
      <c r="F1239" s="86">
        <f t="shared" ca="1" si="39"/>
        <v>13.165227464832858</v>
      </c>
    </row>
    <row r="1240" spans="5:6" x14ac:dyDescent="0.25">
      <c r="E1240" s="86">
        <f t="shared" ca="1" si="38"/>
        <v>0.24848177323106468</v>
      </c>
      <c r="F1240" s="86">
        <f t="shared" ca="1" si="39"/>
        <v>13.407854568217079</v>
      </c>
    </row>
    <row r="1241" spans="5:6" x14ac:dyDescent="0.25">
      <c r="E1241" s="86">
        <f t="shared" ca="1" si="38"/>
        <v>0.29698916946579745</v>
      </c>
      <c r="F1241" s="86">
        <f t="shared" ca="1" si="39"/>
        <v>13.874820394893167</v>
      </c>
    </row>
    <row r="1242" spans="5:6" x14ac:dyDescent="0.25">
      <c r="E1242" s="86">
        <f t="shared" ca="1" si="38"/>
        <v>0.77524763842937505</v>
      </c>
      <c r="F1242" s="86">
        <f t="shared" ca="1" si="39"/>
        <v>18.85612356251168</v>
      </c>
    </row>
    <row r="1243" spans="5:6" x14ac:dyDescent="0.25">
      <c r="E1243" s="86">
        <f t="shared" ca="1" si="38"/>
        <v>0.75359294142328759</v>
      </c>
      <c r="F1243" s="86">
        <f t="shared" ca="1" si="39"/>
        <v>18.53099711440894</v>
      </c>
    </row>
    <row r="1244" spans="5:6" x14ac:dyDescent="0.25">
      <c r="E1244" s="86">
        <f t="shared" ca="1" si="38"/>
        <v>0.18303598136674937</v>
      </c>
      <c r="F1244" s="86">
        <f t="shared" ca="1" si="39"/>
        <v>12.716007161119869</v>
      </c>
    </row>
    <row r="1245" spans="5:6" x14ac:dyDescent="0.25">
      <c r="E1245" s="86">
        <f t="shared" ca="1" si="38"/>
        <v>0.26113359813991366</v>
      </c>
      <c r="F1245" s="86">
        <f t="shared" ca="1" si="39"/>
        <v>13.532388461246978</v>
      </c>
    </row>
    <row r="1246" spans="5:6" x14ac:dyDescent="0.25">
      <c r="E1246" s="86">
        <f t="shared" ca="1" si="38"/>
        <v>0.97105686100369937</v>
      </c>
      <c r="F1246" s="86">
        <f t="shared" ca="1" si="39"/>
        <v>25.402817088201392</v>
      </c>
    </row>
    <row r="1247" spans="5:6" x14ac:dyDescent="0.25">
      <c r="E1247" s="86">
        <f t="shared" ca="1" si="38"/>
        <v>0.951850771718457</v>
      </c>
      <c r="F1247" s="86">
        <f t="shared" ca="1" si="39"/>
        <v>23.840131835182124</v>
      </c>
    </row>
    <row r="1248" spans="5:6" x14ac:dyDescent="0.25">
      <c r="E1248" s="86">
        <f t="shared" ca="1" si="38"/>
        <v>0.87591409599433578</v>
      </c>
      <c r="F1248" s="86">
        <f t="shared" ca="1" si="39"/>
        <v>20.852286236517134</v>
      </c>
    </row>
    <row r="1249" spans="5:6" x14ac:dyDescent="0.25">
      <c r="E1249" s="86">
        <f t="shared" ca="1" si="38"/>
        <v>9.533620433738188E-2</v>
      </c>
      <c r="F1249" s="86">
        <f t="shared" ca="1" si="39"/>
        <v>11.531952906891219</v>
      </c>
    </row>
    <row r="1250" spans="5:6" x14ac:dyDescent="0.25">
      <c r="E1250" s="86">
        <f t="shared" ca="1" si="38"/>
        <v>0.64709683596187406</v>
      </c>
      <c r="F1250" s="86">
        <f t="shared" ca="1" si="39"/>
        <v>17.192228563726005</v>
      </c>
    </row>
    <row r="1251" spans="5:6" x14ac:dyDescent="0.25">
      <c r="E1251" s="86">
        <f t="shared" ca="1" si="38"/>
        <v>0.28942042237313637</v>
      </c>
      <c r="F1251" s="86">
        <f t="shared" ca="1" si="39"/>
        <v>13.803637293022884</v>
      </c>
    </row>
    <row r="1252" spans="5:6" x14ac:dyDescent="0.25">
      <c r="E1252" s="86">
        <f t="shared" ca="1" si="38"/>
        <v>2.478752360116121E-2</v>
      </c>
      <c r="F1252" s="86">
        <f t="shared" ca="1" si="39"/>
        <v>9.7281420720018836</v>
      </c>
    </row>
    <row r="1253" spans="5:6" x14ac:dyDescent="0.25">
      <c r="E1253" s="86">
        <f t="shared" ca="1" si="38"/>
        <v>0.99137911831620928</v>
      </c>
      <c r="F1253" s="86">
        <f t="shared" ca="1" si="39"/>
        <v>29.073441619654442</v>
      </c>
    </row>
    <row r="1254" spans="5:6" x14ac:dyDescent="0.25">
      <c r="E1254" s="86">
        <f t="shared" ca="1" si="38"/>
        <v>0.72208175680062148</v>
      </c>
      <c r="F1254" s="86">
        <f t="shared" ca="1" si="39"/>
        <v>18.09619968574216</v>
      </c>
    </row>
    <row r="1255" spans="5:6" x14ac:dyDescent="0.25">
      <c r="E1255" s="86">
        <f t="shared" ca="1" si="38"/>
        <v>0.19349790409631673</v>
      </c>
      <c r="F1255" s="86">
        <f t="shared" ca="1" si="39"/>
        <v>12.833452834389636</v>
      </c>
    </row>
    <row r="1256" spans="5:6" x14ac:dyDescent="0.25">
      <c r="E1256" s="86">
        <f t="shared" ca="1" si="38"/>
        <v>0.15342180830463936</v>
      </c>
      <c r="F1256" s="86">
        <f t="shared" ca="1" si="39"/>
        <v>12.363266374765971</v>
      </c>
    </row>
    <row r="1257" spans="5:6" x14ac:dyDescent="0.25">
      <c r="E1257" s="86">
        <f t="shared" ca="1" si="38"/>
        <v>0.8069228425069559</v>
      </c>
      <c r="F1257" s="86">
        <f t="shared" ca="1" si="39"/>
        <v>19.381681332460836</v>
      </c>
    </row>
    <row r="1258" spans="5:6" x14ac:dyDescent="0.25">
      <c r="E1258" s="86">
        <f t="shared" ca="1" si="38"/>
        <v>0.56605358785963478</v>
      </c>
      <c r="F1258" s="86">
        <f t="shared" ca="1" si="39"/>
        <v>16.347248567637308</v>
      </c>
    </row>
    <row r="1259" spans="5:6" x14ac:dyDescent="0.25">
      <c r="E1259" s="86">
        <f t="shared" ca="1" si="38"/>
        <v>0.56831908954017074</v>
      </c>
      <c r="F1259" s="86">
        <f t="shared" ca="1" si="39"/>
        <v>16.36960079122926</v>
      </c>
    </row>
    <row r="1260" spans="5:6" x14ac:dyDescent="0.25">
      <c r="E1260" s="86">
        <f t="shared" ca="1" si="38"/>
        <v>0.31089871057527785</v>
      </c>
      <c r="F1260" s="86">
        <f t="shared" ca="1" si="39"/>
        <v>14.004387352414049</v>
      </c>
    </row>
    <row r="1261" spans="5:6" x14ac:dyDescent="0.25">
      <c r="E1261" s="86">
        <f t="shared" ca="1" si="38"/>
        <v>0.14965385796019048</v>
      </c>
      <c r="F1261" s="86">
        <f t="shared" ca="1" si="39"/>
        <v>12.315805183430335</v>
      </c>
    </row>
    <row r="1262" spans="5:6" x14ac:dyDescent="0.25">
      <c r="E1262" s="86">
        <f t="shared" ca="1" si="38"/>
        <v>0.47956630394222954</v>
      </c>
      <c r="F1262" s="86">
        <f t="shared" ca="1" si="39"/>
        <v>15.529324369573178</v>
      </c>
    </row>
    <row r="1263" spans="5:6" x14ac:dyDescent="0.25">
      <c r="E1263" s="86">
        <f t="shared" ca="1" si="38"/>
        <v>0.54174851703828508</v>
      </c>
      <c r="F1263" s="86">
        <f t="shared" ca="1" si="39"/>
        <v>16.110948614900906</v>
      </c>
    </row>
    <row r="1264" spans="5:6" x14ac:dyDescent="0.25">
      <c r="E1264" s="86">
        <f t="shared" ca="1" si="38"/>
        <v>0.52206347222650817</v>
      </c>
      <c r="F1264" s="86">
        <f t="shared" ca="1" si="39"/>
        <v>15.923717118298134</v>
      </c>
    </row>
    <row r="1265" spans="5:6" x14ac:dyDescent="0.25">
      <c r="E1265" s="86">
        <f t="shared" ca="1" si="38"/>
        <v>0.44619182627438492</v>
      </c>
      <c r="F1265" s="86">
        <f t="shared" ca="1" si="39"/>
        <v>15.226227607116382</v>
      </c>
    </row>
    <row r="1266" spans="5:6" x14ac:dyDescent="0.25">
      <c r="E1266" s="86">
        <f t="shared" ca="1" si="38"/>
        <v>0.37905173164468853</v>
      </c>
      <c r="F1266" s="86">
        <f t="shared" ca="1" si="39"/>
        <v>14.623707341024211</v>
      </c>
    </row>
    <row r="1267" spans="5:6" x14ac:dyDescent="0.25">
      <c r="E1267" s="86">
        <f t="shared" ca="1" si="38"/>
        <v>0.54072243846816503</v>
      </c>
      <c r="F1267" s="86">
        <f t="shared" ca="1" si="39"/>
        <v>16.101103831437129</v>
      </c>
    </row>
    <row r="1268" spans="5:6" x14ac:dyDescent="0.25">
      <c r="E1268" s="86">
        <f t="shared" ca="1" si="38"/>
        <v>0.17903611300118338</v>
      </c>
      <c r="F1268" s="86">
        <f t="shared" ca="1" si="39"/>
        <v>12.670217657217639</v>
      </c>
    </row>
    <row r="1269" spans="5:6" x14ac:dyDescent="0.25">
      <c r="E1269" s="86">
        <f t="shared" ca="1" si="38"/>
        <v>0.91644335476541583</v>
      </c>
      <c r="F1269" s="86">
        <f t="shared" ca="1" si="39"/>
        <v>22.118859727515417</v>
      </c>
    </row>
    <row r="1270" spans="5:6" x14ac:dyDescent="0.25">
      <c r="E1270" s="86">
        <f t="shared" ca="1" si="38"/>
        <v>0.32055599791395661</v>
      </c>
      <c r="F1270" s="86">
        <f t="shared" ca="1" si="39"/>
        <v>14.093513698867277</v>
      </c>
    </row>
    <row r="1271" spans="5:6" x14ac:dyDescent="0.25">
      <c r="E1271" s="86">
        <f t="shared" ca="1" si="38"/>
        <v>0.17698250854389863</v>
      </c>
      <c r="F1271" s="86">
        <f t="shared" ca="1" si="39"/>
        <v>12.646505053885061</v>
      </c>
    </row>
    <row r="1272" spans="5:6" x14ac:dyDescent="0.25">
      <c r="E1272" s="86">
        <f t="shared" ca="1" si="38"/>
        <v>0.99011234141655746</v>
      </c>
      <c r="F1272" s="86">
        <f t="shared" ca="1" si="39"/>
        <v>28.659842948954733</v>
      </c>
    </row>
    <row r="1273" spans="5:6" x14ac:dyDescent="0.25">
      <c r="E1273" s="86">
        <f t="shared" ca="1" si="38"/>
        <v>0.15449076670410677</v>
      </c>
      <c r="F1273" s="86">
        <f t="shared" ca="1" si="39"/>
        <v>12.376611445515932</v>
      </c>
    </row>
    <row r="1274" spans="5:6" x14ac:dyDescent="0.25">
      <c r="E1274" s="86">
        <f t="shared" ca="1" si="38"/>
        <v>0.32930473326176657</v>
      </c>
      <c r="F1274" s="86">
        <f t="shared" ca="1" si="39"/>
        <v>14.17375064847398</v>
      </c>
    </row>
    <row r="1275" spans="5:6" x14ac:dyDescent="0.25">
      <c r="E1275" s="86">
        <f t="shared" ca="1" si="38"/>
        <v>7.7039192351454289E-2</v>
      </c>
      <c r="F1275" s="86">
        <f t="shared" ca="1" si="39"/>
        <v>11.202445475848615</v>
      </c>
    </row>
    <row r="1276" spans="5:6" x14ac:dyDescent="0.25">
      <c r="E1276" s="86">
        <f t="shared" ca="1" si="38"/>
        <v>0.24828906623885472</v>
      </c>
      <c r="F1276" s="86">
        <f t="shared" ca="1" si="39"/>
        <v>13.405939887715355</v>
      </c>
    </row>
    <row r="1277" spans="5:6" x14ac:dyDescent="0.25">
      <c r="E1277" s="86">
        <f t="shared" ca="1" si="38"/>
        <v>0.2166699111653545</v>
      </c>
      <c r="F1277" s="86">
        <f t="shared" ca="1" si="39"/>
        <v>13.083226028257856</v>
      </c>
    </row>
    <row r="1278" spans="5:6" x14ac:dyDescent="0.25">
      <c r="E1278" s="86">
        <f t="shared" ca="1" si="38"/>
        <v>0.65467671845910447</v>
      </c>
      <c r="F1278" s="86">
        <f t="shared" ca="1" si="39"/>
        <v>17.277132226852345</v>
      </c>
    </row>
    <row r="1279" spans="5:6" x14ac:dyDescent="0.25">
      <c r="E1279" s="86">
        <f t="shared" ca="1" si="38"/>
        <v>0.8629071319935161</v>
      </c>
      <c r="F1279" s="86">
        <f t="shared" ca="1" si="39"/>
        <v>20.526805537236932</v>
      </c>
    </row>
    <row r="1280" spans="5:6" x14ac:dyDescent="0.25">
      <c r="E1280" s="86">
        <f t="shared" ca="1" si="38"/>
        <v>0.25256072468841062</v>
      </c>
      <c r="F1280" s="86">
        <f t="shared" ca="1" si="39"/>
        <v>13.448252325373133</v>
      </c>
    </row>
    <row r="1281" spans="5:6" x14ac:dyDescent="0.25">
      <c r="E1281" s="86">
        <f t="shared" ca="1" si="38"/>
        <v>0.90819392099748175</v>
      </c>
      <c r="F1281" s="86">
        <f t="shared" ca="1" si="39"/>
        <v>21.820321483111783</v>
      </c>
    </row>
    <row r="1282" spans="5:6" x14ac:dyDescent="0.25">
      <c r="E1282" s="86">
        <f t="shared" ca="1" si="38"/>
        <v>0.9055557868474795</v>
      </c>
      <c r="F1282" s="86">
        <f t="shared" ca="1" si="39"/>
        <v>21.730161022656141</v>
      </c>
    </row>
    <row r="1283" spans="5:6" x14ac:dyDescent="0.25">
      <c r="E1283" s="86">
        <f t="shared" ca="1" si="38"/>
        <v>0.48807834820253393</v>
      </c>
      <c r="F1283" s="86">
        <f t="shared" ca="1" si="39"/>
        <v>15.607427700292256</v>
      </c>
    </row>
    <row r="1284" spans="5:6" x14ac:dyDescent="0.25">
      <c r="E1284" s="86">
        <f t="shared" ref="E1284:E1347" ca="1" si="40">RAND()</f>
        <v>0.65772824763603999</v>
      </c>
      <c r="F1284" s="86">
        <f t="shared" ref="F1284:F1347" ca="1" si="41">$C$3+$C$4*(-LN(E1284^(-1/$C$5)-1))</f>
        <v>17.311662030622053</v>
      </c>
    </row>
    <row r="1285" spans="5:6" x14ac:dyDescent="0.25">
      <c r="E1285" s="86">
        <f t="shared" ca="1" si="40"/>
        <v>0.72429234617615335</v>
      </c>
      <c r="F1285" s="86">
        <f t="shared" ca="1" si="41"/>
        <v>18.125422190160645</v>
      </c>
    </row>
    <row r="1286" spans="5:6" x14ac:dyDescent="0.25">
      <c r="E1286" s="86">
        <f t="shared" ca="1" si="40"/>
        <v>0.69816799270309471</v>
      </c>
      <c r="F1286" s="86">
        <f t="shared" ca="1" si="41"/>
        <v>17.790709734792394</v>
      </c>
    </row>
    <row r="1287" spans="5:6" x14ac:dyDescent="0.25">
      <c r="E1287" s="86">
        <f t="shared" ca="1" si="40"/>
        <v>0.88189966101797557</v>
      </c>
      <c r="F1287" s="86">
        <f t="shared" ca="1" si="41"/>
        <v>21.012652312710074</v>
      </c>
    </row>
    <row r="1288" spans="5:6" x14ac:dyDescent="0.25">
      <c r="E1288" s="86">
        <f t="shared" ca="1" si="40"/>
        <v>0.46612177073767669</v>
      </c>
      <c r="F1288" s="86">
        <f t="shared" ca="1" si="41"/>
        <v>15.406688124412995</v>
      </c>
    </row>
    <row r="1289" spans="5:6" x14ac:dyDescent="0.25">
      <c r="E1289" s="86">
        <f t="shared" ca="1" si="40"/>
        <v>0.10769371366601643</v>
      </c>
      <c r="F1289" s="86">
        <f t="shared" ca="1" si="41"/>
        <v>11.731047466033687</v>
      </c>
    </row>
    <row r="1290" spans="5:6" x14ac:dyDescent="0.25">
      <c r="E1290" s="86">
        <f t="shared" ca="1" si="40"/>
        <v>0.99684250595742518</v>
      </c>
      <c r="F1290" s="86">
        <f t="shared" ca="1" si="41"/>
        <v>32.096552227947939</v>
      </c>
    </row>
    <row r="1291" spans="5:6" x14ac:dyDescent="0.25">
      <c r="E1291" s="86">
        <f t="shared" ca="1" si="40"/>
        <v>0.98703162624641583</v>
      </c>
      <c r="F1291" s="86">
        <f t="shared" ca="1" si="41"/>
        <v>27.840563449752143</v>
      </c>
    </row>
    <row r="1292" spans="5:6" x14ac:dyDescent="0.25">
      <c r="E1292" s="86">
        <f t="shared" ca="1" si="40"/>
        <v>0.40424396643396188</v>
      </c>
      <c r="F1292" s="86">
        <f t="shared" ca="1" si="41"/>
        <v>14.849511931734813</v>
      </c>
    </row>
    <row r="1293" spans="5:6" x14ac:dyDescent="0.25">
      <c r="E1293" s="86">
        <f t="shared" ca="1" si="40"/>
        <v>0.77987057261533976</v>
      </c>
      <c r="F1293" s="86">
        <f t="shared" ca="1" si="41"/>
        <v>18.928817279507719</v>
      </c>
    </row>
    <row r="1294" spans="5:6" x14ac:dyDescent="0.25">
      <c r="E1294" s="86">
        <f t="shared" ca="1" si="40"/>
        <v>0.18467520974729501</v>
      </c>
      <c r="F1294" s="86">
        <f t="shared" ca="1" si="41"/>
        <v>12.734625956287813</v>
      </c>
    </row>
    <row r="1295" spans="5:6" x14ac:dyDescent="0.25">
      <c r="E1295" s="86">
        <f t="shared" ca="1" si="40"/>
        <v>0.33382259451706364</v>
      </c>
      <c r="F1295" s="86">
        <f t="shared" ca="1" si="41"/>
        <v>14.215018190828602</v>
      </c>
    </row>
    <row r="1296" spans="5:6" x14ac:dyDescent="0.25">
      <c r="E1296" s="86">
        <f t="shared" ca="1" si="40"/>
        <v>0.30083976928122147</v>
      </c>
      <c r="F1296" s="86">
        <f t="shared" ca="1" si="41"/>
        <v>13.910842884853819</v>
      </c>
    </row>
    <row r="1297" spans="5:6" x14ac:dyDescent="0.25">
      <c r="E1297" s="86">
        <f t="shared" ca="1" si="40"/>
        <v>0.16937733918673192</v>
      </c>
      <c r="F1297" s="86">
        <f t="shared" ca="1" si="41"/>
        <v>12.557418567242042</v>
      </c>
    </row>
    <row r="1298" spans="5:6" x14ac:dyDescent="0.25">
      <c r="E1298" s="86">
        <f t="shared" ca="1" si="40"/>
        <v>0.7180255938113872</v>
      </c>
      <c r="F1298" s="86">
        <f t="shared" ca="1" si="41"/>
        <v>18.043035225021107</v>
      </c>
    </row>
    <row r="1299" spans="5:6" x14ac:dyDescent="0.25">
      <c r="E1299" s="86">
        <f t="shared" ca="1" si="40"/>
        <v>0.66842210658749335</v>
      </c>
      <c r="F1299" s="86">
        <f t="shared" ca="1" si="41"/>
        <v>17.434333421837763</v>
      </c>
    </row>
    <row r="1300" spans="5:6" x14ac:dyDescent="0.25">
      <c r="E1300" s="86">
        <f t="shared" ca="1" si="40"/>
        <v>0.62333868230508815</v>
      </c>
      <c r="F1300" s="86">
        <f t="shared" ca="1" si="41"/>
        <v>16.933500579573916</v>
      </c>
    </row>
    <row r="1301" spans="5:6" x14ac:dyDescent="0.25">
      <c r="E1301" s="86">
        <f t="shared" ca="1" si="40"/>
        <v>0.98828506669363636</v>
      </c>
      <c r="F1301" s="86">
        <f t="shared" ca="1" si="41"/>
        <v>28.147791732362531</v>
      </c>
    </row>
    <row r="1302" spans="5:6" x14ac:dyDescent="0.25">
      <c r="E1302" s="86">
        <f t="shared" ca="1" si="40"/>
        <v>0.72071020846440426</v>
      </c>
      <c r="F1302" s="86">
        <f t="shared" ca="1" si="41"/>
        <v>18.078157363908822</v>
      </c>
    </row>
    <row r="1303" spans="5:6" x14ac:dyDescent="0.25">
      <c r="E1303" s="86">
        <f t="shared" ca="1" si="40"/>
        <v>0.66777819158605523</v>
      </c>
      <c r="F1303" s="86">
        <f t="shared" ca="1" si="41"/>
        <v>17.426871345042052</v>
      </c>
    </row>
    <row r="1304" spans="5:6" x14ac:dyDescent="0.25">
      <c r="E1304" s="86">
        <f t="shared" ca="1" si="40"/>
        <v>0.40896702290357811</v>
      </c>
      <c r="F1304" s="86">
        <f t="shared" ca="1" si="41"/>
        <v>14.891824637292773</v>
      </c>
    </row>
    <row r="1305" spans="5:6" x14ac:dyDescent="0.25">
      <c r="E1305" s="86">
        <f t="shared" ca="1" si="40"/>
        <v>0.35444026849183197</v>
      </c>
      <c r="F1305" s="86">
        <f t="shared" ca="1" si="41"/>
        <v>14.402152963851002</v>
      </c>
    </row>
    <row r="1306" spans="5:6" x14ac:dyDescent="0.25">
      <c r="E1306" s="86">
        <f t="shared" ca="1" si="40"/>
        <v>0.48151611407792672</v>
      </c>
      <c r="F1306" s="86">
        <f t="shared" ca="1" si="41"/>
        <v>15.547181479970746</v>
      </c>
    </row>
    <row r="1307" spans="5:6" x14ac:dyDescent="0.25">
      <c r="E1307" s="86">
        <f t="shared" ca="1" si="40"/>
        <v>0.18776371151930582</v>
      </c>
      <c r="F1307" s="86">
        <f t="shared" ca="1" si="41"/>
        <v>12.769482181932522</v>
      </c>
    </row>
    <row r="1308" spans="5:6" x14ac:dyDescent="0.25">
      <c r="E1308" s="86">
        <f t="shared" ca="1" si="40"/>
        <v>0.8887528982760543</v>
      </c>
      <c r="F1308" s="86">
        <f t="shared" ca="1" si="41"/>
        <v>21.205701969548237</v>
      </c>
    </row>
    <row r="1309" spans="5:6" x14ac:dyDescent="0.25">
      <c r="E1309" s="86">
        <f t="shared" ca="1" si="40"/>
        <v>0.88727219260322132</v>
      </c>
      <c r="F1309" s="86">
        <f t="shared" ca="1" si="41"/>
        <v>21.163081318999552</v>
      </c>
    </row>
    <row r="1310" spans="5:6" x14ac:dyDescent="0.25">
      <c r="E1310" s="86">
        <f t="shared" ca="1" si="40"/>
        <v>9.5645543985738657E-2</v>
      </c>
      <c r="F1310" s="86">
        <f t="shared" ca="1" si="41"/>
        <v>11.537138295045098</v>
      </c>
    </row>
    <row r="1311" spans="5:6" x14ac:dyDescent="0.25">
      <c r="E1311" s="86">
        <f t="shared" ca="1" si="40"/>
        <v>0.78415815458399751</v>
      </c>
      <c r="F1311" s="86">
        <f t="shared" ca="1" si="41"/>
        <v>18.997372236313105</v>
      </c>
    </row>
    <row r="1312" spans="5:6" x14ac:dyDescent="0.25">
      <c r="E1312" s="86">
        <f t="shared" ca="1" si="40"/>
        <v>0.55869150387505218</v>
      </c>
      <c r="F1312" s="86">
        <f t="shared" ca="1" si="41"/>
        <v>16.275013090599177</v>
      </c>
    </row>
    <row r="1313" spans="5:6" x14ac:dyDescent="0.25">
      <c r="E1313" s="86">
        <f t="shared" ca="1" si="40"/>
        <v>0.46127697984323879</v>
      </c>
      <c r="F1313" s="86">
        <f t="shared" ca="1" si="41"/>
        <v>15.362687665078589</v>
      </c>
    </row>
    <row r="1314" spans="5:6" x14ac:dyDescent="0.25">
      <c r="E1314" s="86">
        <f t="shared" ca="1" si="40"/>
        <v>0.87515155527653754</v>
      </c>
      <c r="F1314" s="86">
        <f t="shared" ca="1" si="41"/>
        <v>20.832366933268244</v>
      </c>
    </row>
    <row r="1315" spans="5:6" x14ac:dyDescent="0.25">
      <c r="E1315" s="86">
        <f t="shared" ca="1" si="40"/>
        <v>0.4035635428607609</v>
      </c>
      <c r="F1315" s="86">
        <f t="shared" ca="1" si="41"/>
        <v>14.843416636316745</v>
      </c>
    </row>
    <row r="1316" spans="5:6" x14ac:dyDescent="0.25">
      <c r="E1316" s="86">
        <f t="shared" ca="1" si="40"/>
        <v>0.51306628128066012</v>
      </c>
      <c r="F1316" s="86">
        <f t="shared" ca="1" si="41"/>
        <v>15.839203039729462</v>
      </c>
    </row>
    <row r="1317" spans="5:6" x14ac:dyDescent="0.25">
      <c r="E1317" s="86">
        <f t="shared" ca="1" si="40"/>
        <v>0.7793995284024362</v>
      </c>
      <c r="F1317" s="86">
        <f t="shared" ca="1" si="41"/>
        <v>18.921353107856007</v>
      </c>
    </row>
    <row r="1318" spans="5:6" x14ac:dyDescent="0.25">
      <c r="E1318" s="86">
        <f t="shared" ca="1" si="40"/>
        <v>0.40078305825534466</v>
      </c>
      <c r="F1318" s="86">
        <f t="shared" ca="1" si="41"/>
        <v>14.818509121013873</v>
      </c>
    </row>
    <row r="1319" spans="5:6" x14ac:dyDescent="0.25">
      <c r="E1319" s="86">
        <f t="shared" ca="1" si="40"/>
        <v>0.71450254800429602</v>
      </c>
      <c r="F1319" s="86">
        <f t="shared" ca="1" si="41"/>
        <v>17.997324443810367</v>
      </c>
    </row>
    <row r="1320" spans="5:6" x14ac:dyDescent="0.25">
      <c r="E1320" s="86">
        <f t="shared" ca="1" si="40"/>
        <v>0.43969623217970566</v>
      </c>
      <c r="F1320" s="86">
        <f t="shared" ca="1" si="41"/>
        <v>15.167682421958567</v>
      </c>
    </row>
    <row r="1321" spans="5:6" x14ac:dyDescent="0.25">
      <c r="E1321" s="86">
        <f t="shared" ca="1" si="40"/>
        <v>0.94566376408430997</v>
      </c>
      <c r="F1321" s="86">
        <f t="shared" ca="1" si="41"/>
        <v>23.465817353466818</v>
      </c>
    </row>
    <row r="1322" spans="5:6" x14ac:dyDescent="0.25">
      <c r="E1322" s="86">
        <f t="shared" ca="1" si="40"/>
        <v>0.90840154462306955</v>
      </c>
      <c r="F1322" s="86">
        <f t="shared" ca="1" si="41"/>
        <v>21.827519981071077</v>
      </c>
    </row>
    <row r="1323" spans="5:6" x14ac:dyDescent="0.25">
      <c r="E1323" s="86">
        <f t="shared" ca="1" si="40"/>
        <v>0.36149662162637097</v>
      </c>
      <c r="F1323" s="86">
        <f t="shared" ca="1" si="41"/>
        <v>14.465834659887573</v>
      </c>
    </row>
    <row r="1324" spans="5:6" x14ac:dyDescent="0.25">
      <c r="E1324" s="86">
        <f t="shared" ca="1" si="40"/>
        <v>0.33977521452681148</v>
      </c>
      <c r="F1324" s="86">
        <f t="shared" ca="1" si="41"/>
        <v>14.269235048980764</v>
      </c>
    </row>
    <row r="1325" spans="5:6" x14ac:dyDescent="0.25">
      <c r="E1325" s="86">
        <f t="shared" ca="1" si="40"/>
        <v>0.41092664156426972</v>
      </c>
      <c r="F1325" s="86">
        <f t="shared" ca="1" si="41"/>
        <v>14.909383052554276</v>
      </c>
    </row>
    <row r="1326" spans="5:6" x14ac:dyDescent="0.25">
      <c r="E1326" s="86">
        <f t="shared" ca="1" si="40"/>
        <v>0.34687305465507912</v>
      </c>
      <c r="F1326" s="86">
        <f t="shared" ca="1" si="41"/>
        <v>14.333673278964016</v>
      </c>
    </row>
    <row r="1327" spans="5:6" x14ac:dyDescent="0.25">
      <c r="E1327" s="86">
        <f t="shared" ca="1" si="40"/>
        <v>0.45801646300640697</v>
      </c>
      <c r="F1327" s="86">
        <f t="shared" ca="1" si="41"/>
        <v>15.333126727386912</v>
      </c>
    </row>
    <row r="1328" spans="5:6" x14ac:dyDescent="0.25">
      <c r="E1328" s="86">
        <f t="shared" ca="1" si="40"/>
        <v>0.5520225219766054</v>
      </c>
      <c r="F1328" s="86">
        <f t="shared" ca="1" si="41"/>
        <v>16.210086272991767</v>
      </c>
    </row>
    <row r="1329" spans="5:6" x14ac:dyDescent="0.25">
      <c r="E1329" s="86">
        <f t="shared" ca="1" si="40"/>
        <v>0.22918900238434792</v>
      </c>
      <c r="F1329" s="86">
        <f t="shared" ca="1" si="41"/>
        <v>13.213179806908364</v>
      </c>
    </row>
    <row r="1330" spans="5:6" x14ac:dyDescent="0.25">
      <c r="E1330" s="86">
        <f t="shared" ca="1" si="40"/>
        <v>0.15379072970512109</v>
      </c>
      <c r="F1330" s="86">
        <f t="shared" ca="1" si="41"/>
        <v>12.367877917594063</v>
      </c>
    </row>
    <row r="1331" spans="5:6" x14ac:dyDescent="0.25">
      <c r="E1331" s="86">
        <f t="shared" ca="1" si="40"/>
        <v>0.80568534517765444</v>
      </c>
      <c r="F1331" s="86">
        <f t="shared" ca="1" si="41"/>
        <v>19.359831306576261</v>
      </c>
    </row>
    <row r="1332" spans="5:6" x14ac:dyDescent="0.25">
      <c r="E1332" s="86">
        <f t="shared" ca="1" si="40"/>
        <v>0.19333896933497419</v>
      </c>
      <c r="F1332" s="86">
        <f t="shared" ca="1" si="41"/>
        <v>12.831692360408523</v>
      </c>
    </row>
    <row r="1333" spans="5:6" x14ac:dyDescent="0.25">
      <c r="E1333" s="86">
        <f t="shared" ca="1" si="40"/>
        <v>0.79178794428830734</v>
      </c>
      <c r="F1333" s="86">
        <f t="shared" ca="1" si="41"/>
        <v>19.122214826369312</v>
      </c>
    </row>
    <row r="1334" spans="5:6" x14ac:dyDescent="0.25">
      <c r="E1334" s="86">
        <f t="shared" ca="1" si="40"/>
        <v>0.98354781875286912</v>
      </c>
      <c r="F1334" s="86">
        <f t="shared" ca="1" si="41"/>
        <v>27.120378158149109</v>
      </c>
    </row>
    <row r="1335" spans="5:6" x14ac:dyDescent="0.25">
      <c r="E1335" s="86">
        <f t="shared" ca="1" si="40"/>
        <v>0.52252700573267208</v>
      </c>
      <c r="F1335" s="86">
        <f t="shared" ca="1" si="41"/>
        <v>15.928088264989194</v>
      </c>
    </row>
    <row r="1336" spans="5:6" x14ac:dyDescent="0.25">
      <c r="E1336" s="86">
        <f t="shared" ca="1" si="40"/>
        <v>0.38338492078886921</v>
      </c>
      <c r="F1336" s="86">
        <f t="shared" ca="1" si="41"/>
        <v>14.662586590645265</v>
      </c>
    </row>
    <row r="1337" spans="5:6" x14ac:dyDescent="0.25">
      <c r="E1337" s="86">
        <f t="shared" ca="1" si="40"/>
        <v>0.77372440785828245</v>
      </c>
      <c r="F1337" s="86">
        <f t="shared" ca="1" si="41"/>
        <v>18.832440350472631</v>
      </c>
    </row>
    <row r="1338" spans="5:6" x14ac:dyDescent="0.25">
      <c r="E1338" s="86">
        <f t="shared" ca="1" si="40"/>
        <v>0.92911096259711401</v>
      </c>
      <c r="F1338" s="86">
        <f t="shared" ca="1" si="41"/>
        <v>22.636532101322871</v>
      </c>
    </row>
    <row r="1339" spans="5:6" x14ac:dyDescent="0.25">
      <c r="E1339" s="86">
        <f t="shared" ca="1" si="40"/>
        <v>0.2156768233929891</v>
      </c>
      <c r="F1339" s="86">
        <f t="shared" ca="1" si="41"/>
        <v>13.072779701605818</v>
      </c>
    </row>
    <row r="1340" spans="5:6" x14ac:dyDescent="0.25">
      <c r="E1340" s="86">
        <f t="shared" ca="1" si="40"/>
        <v>0.97075369600920991</v>
      </c>
      <c r="F1340" s="86">
        <f t="shared" ca="1" si="41"/>
        <v>25.370997174940914</v>
      </c>
    </row>
    <row r="1341" spans="5:6" x14ac:dyDescent="0.25">
      <c r="E1341" s="86">
        <f t="shared" ca="1" si="40"/>
        <v>0.57349146876164114</v>
      </c>
      <c r="F1341" s="86">
        <f t="shared" ca="1" si="41"/>
        <v>16.420859512169859</v>
      </c>
    </row>
    <row r="1342" spans="5:6" x14ac:dyDescent="0.25">
      <c r="E1342" s="86">
        <f t="shared" ca="1" si="40"/>
        <v>4.1738255151342329E-3</v>
      </c>
      <c r="F1342" s="86">
        <f t="shared" ca="1" si="41"/>
        <v>7.9332927239483446</v>
      </c>
    </row>
    <row r="1343" spans="5:6" x14ac:dyDescent="0.25">
      <c r="E1343" s="86">
        <f t="shared" ca="1" si="40"/>
        <v>1.4805000874632546E-3</v>
      </c>
      <c r="F1343" s="86">
        <f t="shared" ca="1" si="41"/>
        <v>7.0418809830612235</v>
      </c>
    </row>
    <row r="1344" spans="5:6" x14ac:dyDescent="0.25">
      <c r="E1344" s="86">
        <f t="shared" ca="1" si="40"/>
        <v>0.32933538974458221</v>
      </c>
      <c r="F1344" s="86">
        <f t="shared" ca="1" si="41"/>
        <v>14.174031039648407</v>
      </c>
    </row>
    <row r="1345" spans="5:6" x14ac:dyDescent="0.25">
      <c r="E1345" s="86">
        <f t="shared" ca="1" si="40"/>
        <v>0.14168467065688795</v>
      </c>
      <c r="F1345" s="86">
        <f t="shared" ca="1" si="41"/>
        <v>12.213131074891045</v>
      </c>
    </row>
    <row r="1346" spans="5:6" x14ac:dyDescent="0.25">
      <c r="E1346" s="86">
        <f t="shared" ca="1" si="40"/>
        <v>0.94134485167444193</v>
      </c>
      <c r="F1346" s="86">
        <f t="shared" ca="1" si="41"/>
        <v>23.228189628314581</v>
      </c>
    </row>
    <row r="1347" spans="5:6" x14ac:dyDescent="0.25">
      <c r="E1347" s="86">
        <f t="shared" ca="1" si="40"/>
        <v>0.39238380120459559</v>
      </c>
      <c r="F1347" s="86">
        <f t="shared" ca="1" si="41"/>
        <v>14.743259454697519</v>
      </c>
    </row>
    <row r="1348" spans="5:6" x14ac:dyDescent="0.25">
      <c r="E1348" s="86">
        <f t="shared" ref="E1348:E1411" ca="1" si="42">RAND()</f>
        <v>0.25658955919930471</v>
      </c>
      <c r="F1348" s="86">
        <f t="shared" ref="F1348:F1411" ca="1" si="43">$C$3+$C$4*(-LN(E1348^(-1/$C$5)-1))</f>
        <v>13.487918201503891</v>
      </c>
    </row>
    <row r="1349" spans="5:6" x14ac:dyDescent="0.25">
      <c r="E1349" s="86">
        <f t="shared" ca="1" si="42"/>
        <v>0.44856190659081041</v>
      </c>
      <c r="F1349" s="86">
        <f t="shared" ca="1" si="43"/>
        <v>15.247618492842609</v>
      </c>
    </row>
    <row r="1350" spans="5:6" x14ac:dyDescent="0.25">
      <c r="E1350" s="86">
        <f t="shared" ca="1" si="42"/>
        <v>0.52284590610021608</v>
      </c>
      <c r="F1350" s="86">
        <f t="shared" ca="1" si="43"/>
        <v>15.931096509907608</v>
      </c>
    </row>
    <row r="1351" spans="5:6" x14ac:dyDescent="0.25">
      <c r="E1351" s="86">
        <f t="shared" ca="1" si="42"/>
        <v>0.17332066041872984</v>
      </c>
      <c r="F1351" s="86">
        <f t="shared" ca="1" si="43"/>
        <v>12.603866108192776</v>
      </c>
    </row>
    <row r="1352" spans="5:6" x14ac:dyDescent="0.25">
      <c r="E1352" s="86">
        <f t="shared" ca="1" si="42"/>
        <v>0.43042485627277938</v>
      </c>
      <c r="F1352" s="86">
        <f t="shared" ca="1" si="43"/>
        <v>15.084293893978501</v>
      </c>
    </row>
    <row r="1353" spans="5:6" x14ac:dyDescent="0.25">
      <c r="E1353" s="86">
        <f t="shared" ca="1" si="42"/>
        <v>0.10389723027925668</v>
      </c>
      <c r="F1353" s="86">
        <f t="shared" ca="1" si="43"/>
        <v>11.671547773259791</v>
      </c>
    </row>
    <row r="1354" spans="5:6" x14ac:dyDescent="0.25">
      <c r="E1354" s="86">
        <f t="shared" ca="1" si="42"/>
        <v>0.76998354665173541</v>
      </c>
      <c r="F1354" s="86">
        <f t="shared" ca="1" si="43"/>
        <v>18.774825883814891</v>
      </c>
    </row>
    <row r="1355" spans="5:6" x14ac:dyDescent="0.25">
      <c r="E1355" s="86">
        <f t="shared" ca="1" si="42"/>
        <v>0.14605644381350891</v>
      </c>
      <c r="F1355" s="86">
        <f t="shared" ca="1" si="43"/>
        <v>12.269855432817614</v>
      </c>
    </row>
    <row r="1356" spans="5:6" x14ac:dyDescent="0.25">
      <c r="E1356" s="86">
        <f t="shared" ca="1" si="42"/>
        <v>0.43069833223372167</v>
      </c>
      <c r="F1356" s="86">
        <f t="shared" ca="1" si="43"/>
        <v>15.086751050662748</v>
      </c>
    </row>
    <row r="1357" spans="5:6" x14ac:dyDescent="0.25">
      <c r="E1357" s="86">
        <f t="shared" ca="1" si="42"/>
        <v>0.48085393755494077</v>
      </c>
      <c r="F1357" s="86">
        <f t="shared" ca="1" si="43"/>
        <v>15.541114840697993</v>
      </c>
    </row>
    <row r="1358" spans="5:6" x14ac:dyDescent="0.25">
      <c r="E1358" s="86">
        <f t="shared" ca="1" si="42"/>
        <v>0.81790925784267476</v>
      </c>
      <c r="F1358" s="86">
        <f t="shared" ca="1" si="43"/>
        <v>19.581103762062419</v>
      </c>
    </row>
    <row r="1359" spans="5:6" x14ac:dyDescent="0.25">
      <c r="E1359" s="86">
        <f t="shared" ca="1" si="42"/>
        <v>0.85157919327787224</v>
      </c>
      <c r="F1359" s="86">
        <f t="shared" ca="1" si="43"/>
        <v>20.265328799448554</v>
      </c>
    </row>
    <row r="1360" spans="5:6" x14ac:dyDescent="0.25">
      <c r="E1360" s="86">
        <f t="shared" ca="1" si="42"/>
        <v>0.65516919976295585</v>
      </c>
      <c r="F1360" s="86">
        <f t="shared" ca="1" si="43"/>
        <v>17.282691114039146</v>
      </c>
    </row>
    <row r="1361" spans="5:6" x14ac:dyDescent="0.25">
      <c r="E1361" s="86">
        <f t="shared" ca="1" si="42"/>
        <v>0.9922855807127795</v>
      </c>
      <c r="F1361" s="86">
        <f t="shared" ca="1" si="43"/>
        <v>29.408373341273609</v>
      </c>
    </row>
    <row r="1362" spans="5:6" x14ac:dyDescent="0.25">
      <c r="E1362" s="86">
        <f t="shared" ca="1" si="42"/>
        <v>0.29035070229080084</v>
      </c>
      <c r="F1362" s="86">
        <f t="shared" ca="1" si="43"/>
        <v>13.812414605281525</v>
      </c>
    </row>
    <row r="1363" spans="5:6" x14ac:dyDescent="0.25">
      <c r="E1363" s="86">
        <f t="shared" ca="1" si="42"/>
        <v>0.76358810776236652</v>
      </c>
      <c r="F1363" s="86">
        <f t="shared" ca="1" si="43"/>
        <v>18.678069439429432</v>
      </c>
    </row>
    <row r="1364" spans="5:6" x14ac:dyDescent="0.25">
      <c r="E1364" s="86">
        <f t="shared" ca="1" si="42"/>
        <v>7.3931774619470092E-2</v>
      </c>
      <c r="F1364" s="86">
        <f t="shared" ca="1" si="43"/>
        <v>11.141234484761698</v>
      </c>
    </row>
    <row r="1365" spans="5:6" x14ac:dyDescent="0.25">
      <c r="E1365" s="86">
        <f t="shared" ca="1" si="42"/>
        <v>0.42524043065377803</v>
      </c>
      <c r="F1365" s="86">
        <f t="shared" ca="1" si="43"/>
        <v>15.037737118907494</v>
      </c>
    </row>
    <row r="1366" spans="5:6" x14ac:dyDescent="0.25">
      <c r="E1366" s="86">
        <f t="shared" ca="1" si="42"/>
        <v>0.87623136771455967</v>
      </c>
      <c r="F1366" s="86">
        <f t="shared" ca="1" si="43"/>
        <v>20.860607052332099</v>
      </c>
    </row>
    <row r="1367" spans="5:6" x14ac:dyDescent="0.25">
      <c r="E1367" s="86">
        <f t="shared" ca="1" si="42"/>
        <v>0.71772117570821603</v>
      </c>
      <c r="F1367" s="86">
        <f t="shared" ca="1" si="43"/>
        <v>18.039068557787704</v>
      </c>
    </row>
    <row r="1368" spans="5:6" x14ac:dyDescent="0.25">
      <c r="E1368" s="86">
        <f t="shared" ca="1" si="42"/>
        <v>0.16045366402008154</v>
      </c>
      <c r="F1368" s="86">
        <f t="shared" ca="1" si="43"/>
        <v>12.450129269174631</v>
      </c>
    </row>
    <row r="1369" spans="5:6" x14ac:dyDescent="0.25">
      <c r="E1369" s="86">
        <f t="shared" ca="1" si="42"/>
        <v>0.6303275820959886</v>
      </c>
      <c r="F1369" s="86">
        <f t="shared" ca="1" si="43"/>
        <v>17.008512260478852</v>
      </c>
    </row>
    <row r="1370" spans="5:6" x14ac:dyDescent="0.25">
      <c r="E1370" s="86">
        <f t="shared" ca="1" si="42"/>
        <v>0.74482390933828613</v>
      </c>
      <c r="F1370" s="86">
        <f t="shared" ca="1" si="43"/>
        <v>18.405831988000756</v>
      </c>
    </row>
    <row r="1371" spans="5:6" x14ac:dyDescent="0.25">
      <c r="E1371" s="86">
        <f t="shared" ca="1" si="42"/>
        <v>0.92466107932154129</v>
      </c>
      <c r="F1371" s="86">
        <f t="shared" ca="1" si="43"/>
        <v>22.445334723075277</v>
      </c>
    </row>
    <row r="1372" spans="5:6" x14ac:dyDescent="0.25">
      <c r="E1372" s="86">
        <f t="shared" ca="1" si="42"/>
        <v>0.31657137962978343</v>
      </c>
      <c r="F1372" s="86">
        <f t="shared" ca="1" si="43"/>
        <v>14.056815251061249</v>
      </c>
    </row>
    <row r="1373" spans="5:6" x14ac:dyDescent="0.25">
      <c r="E1373" s="86">
        <f t="shared" ca="1" si="42"/>
        <v>6.0194696025287486E-2</v>
      </c>
      <c r="F1373" s="86">
        <f t="shared" ca="1" si="43"/>
        <v>10.846144495645815</v>
      </c>
    </row>
    <row r="1374" spans="5:6" x14ac:dyDescent="0.25">
      <c r="E1374" s="86">
        <f t="shared" ca="1" si="42"/>
        <v>0.29137093274940995</v>
      </c>
      <c r="F1374" s="86">
        <f t="shared" ca="1" si="43"/>
        <v>13.822031332484329</v>
      </c>
    </row>
    <row r="1375" spans="5:6" x14ac:dyDescent="0.25">
      <c r="E1375" s="86">
        <f t="shared" ca="1" si="42"/>
        <v>0.30303014526309224</v>
      </c>
      <c r="F1375" s="86">
        <f t="shared" ca="1" si="43"/>
        <v>13.93127941955429</v>
      </c>
    </row>
    <row r="1376" spans="5:6" x14ac:dyDescent="0.25">
      <c r="E1376" s="86">
        <f t="shared" ca="1" si="42"/>
        <v>0.46015079251332858</v>
      </c>
      <c r="F1376" s="86">
        <f t="shared" ca="1" si="43"/>
        <v>15.352472777864932</v>
      </c>
    </row>
    <row r="1377" spans="5:6" x14ac:dyDescent="0.25">
      <c r="E1377" s="86">
        <f t="shared" ca="1" si="42"/>
        <v>0.22721779528813812</v>
      </c>
      <c r="F1377" s="86">
        <f t="shared" ca="1" si="43"/>
        <v>13.192922167488096</v>
      </c>
    </row>
    <row r="1378" spans="5:6" x14ac:dyDescent="0.25">
      <c r="E1378" s="86">
        <f t="shared" ca="1" si="42"/>
        <v>0.80267255292274642</v>
      </c>
      <c r="F1378" s="86">
        <f t="shared" ca="1" si="43"/>
        <v>19.307126317236776</v>
      </c>
    </row>
    <row r="1379" spans="5:6" x14ac:dyDescent="0.25">
      <c r="E1379" s="86">
        <f t="shared" ca="1" si="42"/>
        <v>0.47995327413227162</v>
      </c>
      <c r="F1379" s="86">
        <f t="shared" ca="1" si="43"/>
        <v>15.532866856485004</v>
      </c>
    </row>
    <row r="1380" spans="5:6" x14ac:dyDescent="0.25">
      <c r="E1380" s="86">
        <f t="shared" ca="1" si="42"/>
        <v>0.45640900825515052</v>
      </c>
      <c r="F1380" s="86">
        <f t="shared" ca="1" si="43"/>
        <v>15.318567326193445</v>
      </c>
    </row>
    <row r="1381" spans="5:6" x14ac:dyDescent="0.25">
      <c r="E1381" s="86">
        <f t="shared" ca="1" si="42"/>
        <v>0.38808737457930409</v>
      </c>
      <c r="F1381" s="86">
        <f t="shared" ca="1" si="43"/>
        <v>14.704752504636627</v>
      </c>
    </row>
    <row r="1382" spans="5:6" x14ac:dyDescent="0.25">
      <c r="E1382" s="86">
        <f t="shared" ca="1" si="42"/>
        <v>0.85068769417209611</v>
      </c>
      <c r="F1382" s="86">
        <f t="shared" ca="1" si="43"/>
        <v>20.245518143913827</v>
      </c>
    </row>
    <row r="1383" spans="5:6" x14ac:dyDescent="0.25">
      <c r="E1383" s="86">
        <f t="shared" ca="1" si="42"/>
        <v>0.90456444074875386</v>
      </c>
      <c r="F1383" s="86">
        <f t="shared" ca="1" si="43"/>
        <v>21.696889861301827</v>
      </c>
    </row>
    <row r="1384" spans="5:6" x14ac:dyDescent="0.25">
      <c r="E1384" s="86">
        <f t="shared" ca="1" si="42"/>
        <v>0.73496236495285427</v>
      </c>
      <c r="F1384" s="86">
        <f t="shared" ca="1" si="43"/>
        <v>18.269048907221183</v>
      </c>
    </row>
    <row r="1385" spans="5:6" x14ac:dyDescent="0.25">
      <c r="E1385" s="86">
        <f t="shared" ca="1" si="42"/>
        <v>0.28026282720517115</v>
      </c>
      <c r="F1385" s="86">
        <f t="shared" ca="1" si="43"/>
        <v>13.71678346421918</v>
      </c>
    </row>
    <row r="1386" spans="5:6" x14ac:dyDescent="0.25">
      <c r="E1386" s="86">
        <f t="shared" ca="1" si="42"/>
        <v>0.19587283024210489</v>
      </c>
      <c r="F1386" s="86">
        <f t="shared" ca="1" si="43"/>
        <v>12.859676266934159</v>
      </c>
    </row>
    <row r="1387" spans="5:6" x14ac:dyDescent="0.25">
      <c r="E1387" s="86">
        <f t="shared" ca="1" si="42"/>
        <v>3.8166098187554787E-2</v>
      </c>
      <c r="F1387" s="86">
        <f t="shared" ca="1" si="43"/>
        <v>10.244910977560238</v>
      </c>
    </row>
    <row r="1388" spans="5:6" x14ac:dyDescent="0.25">
      <c r="E1388" s="86">
        <f t="shared" ca="1" si="42"/>
        <v>0.37277224724615332</v>
      </c>
      <c r="F1388" s="86">
        <f t="shared" ca="1" si="43"/>
        <v>14.567311524497169</v>
      </c>
    </row>
    <row r="1389" spans="5:6" x14ac:dyDescent="0.25">
      <c r="E1389" s="86">
        <f t="shared" ca="1" si="42"/>
        <v>0.67162666632501433</v>
      </c>
      <c r="F1389" s="86">
        <f t="shared" ca="1" si="43"/>
        <v>17.471618751236658</v>
      </c>
    </row>
    <row r="1390" spans="5:6" x14ac:dyDescent="0.25">
      <c r="E1390" s="86">
        <f t="shared" ca="1" si="42"/>
        <v>0.59076692411188181</v>
      </c>
      <c r="F1390" s="86">
        <f t="shared" ca="1" si="43"/>
        <v>16.594488100700762</v>
      </c>
    </row>
    <row r="1391" spans="5:6" x14ac:dyDescent="0.25">
      <c r="E1391" s="86">
        <f t="shared" ca="1" si="42"/>
        <v>0.60314298788273413</v>
      </c>
      <c r="F1391" s="86">
        <f t="shared" ca="1" si="43"/>
        <v>16.721377866151006</v>
      </c>
    </row>
    <row r="1392" spans="5:6" x14ac:dyDescent="0.25">
      <c r="E1392" s="86">
        <f t="shared" ca="1" si="42"/>
        <v>0.85201325373989978</v>
      </c>
      <c r="F1392" s="86">
        <f t="shared" ca="1" si="43"/>
        <v>20.275012870284719</v>
      </c>
    </row>
    <row r="1393" spans="5:6" x14ac:dyDescent="0.25">
      <c r="E1393" s="86">
        <f t="shared" ca="1" si="42"/>
        <v>1.4556425166617148E-2</v>
      </c>
      <c r="F1393" s="86">
        <f t="shared" ca="1" si="43"/>
        <v>9.1440622292086022</v>
      </c>
    </row>
    <row r="1394" spans="5:6" x14ac:dyDescent="0.25">
      <c r="E1394" s="86">
        <f t="shared" ca="1" si="42"/>
        <v>0.31757480806433402</v>
      </c>
      <c r="F1394" s="86">
        <f t="shared" ca="1" si="43"/>
        <v>14.066066502380888</v>
      </c>
    </row>
    <row r="1395" spans="5:6" x14ac:dyDescent="0.25">
      <c r="E1395" s="86">
        <f t="shared" ca="1" si="42"/>
        <v>0.73207388170545518</v>
      </c>
      <c r="F1395" s="86">
        <f t="shared" ca="1" si="43"/>
        <v>18.229734882059162</v>
      </c>
    </row>
    <row r="1396" spans="5:6" x14ac:dyDescent="0.25">
      <c r="E1396" s="86">
        <f t="shared" ca="1" si="42"/>
        <v>7.495381217032504E-2</v>
      </c>
      <c r="F1396" s="86">
        <f t="shared" ca="1" si="43"/>
        <v>11.161563726304891</v>
      </c>
    </row>
    <row r="1397" spans="5:6" x14ac:dyDescent="0.25">
      <c r="E1397" s="86">
        <f t="shared" ca="1" si="42"/>
        <v>0.74261068143438913</v>
      </c>
      <c r="F1397" s="86">
        <f t="shared" ca="1" si="43"/>
        <v>18.374778705183395</v>
      </c>
    </row>
    <row r="1398" spans="5:6" x14ac:dyDescent="0.25">
      <c r="E1398" s="86">
        <f t="shared" ca="1" si="42"/>
        <v>6.5243274380102578E-2</v>
      </c>
      <c r="F1398" s="86">
        <f t="shared" ca="1" si="43"/>
        <v>10.959760923289611</v>
      </c>
    </row>
    <row r="1399" spans="5:6" x14ac:dyDescent="0.25">
      <c r="E1399" s="86">
        <f t="shared" ca="1" si="42"/>
        <v>0.57023565595304815</v>
      </c>
      <c r="F1399" s="86">
        <f t="shared" ca="1" si="43"/>
        <v>16.388557044112616</v>
      </c>
    </row>
    <row r="1400" spans="5:6" x14ac:dyDescent="0.25">
      <c r="E1400" s="86">
        <f t="shared" ca="1" si="42"/>
        <v>0.57044422923756932</v>
      </c>
      <c r="F1400" s="86">
        <f t="shared" ca="1" si="43"/>
        <v>16.390622601429172</v>
      </c>
    </row>
    <row r="1401" spans="5:6" x14ac:dyDescent="0.25">
      <c r="E1401" s="86">
        <f t="shared" ca="1" si="42"/>
        <v>0.56830499454970895</v>
      </c>
      <c r="F1401" s="86">
        <f t="shared" ca="1" si="43"/>
        <v>16.369461541010608</v>
      </c>
    </row>
    <row r="1402" spans="5:6" x14ac:dyDescent="0.25">
      <c r="E1402" s="86">
        <f t="shared" ca="1" si="42"/>
        <v>2.5346264833686072E-2</v>
      </c>
      <c r="F1402" s="86">
        <f t="shared" ca="1" si="43"/>
        <v>9.7537848085075218</v>
      </c>
    </row>
    <row r="1403" spans="5:6" x14ac:dyDescent="0.25">
      <c r="E1403" s="86">
        <f t="shared" ca="1" si="42"/>
        <v>0.68667216913367601</v>
      </c>
      <c r="F1403" s="86">
        <f t="shared" ca="1" si="43"/>
        <v>17.650147796949444</v>
      </c>
    </row>
    <row r="1404" spans="5:6" x14ac:dyDescent="0.25">
      <c r="E1404" s="86">
        <f t="shared" ca="1" si="42"/>
        <v>0.15649312844406138</v>
      </c>
      <c r="F1404" s="86">
        <f t="shared" ca="1" si="43"/>
        <v>12.401471389911968</v>
      </c>
    </row>
    <row r="1405" spans="5:6" x14ac:dyDescent="0.25">
      <c r="E1405" s="86">
        <f t="shared" ca="1" si="42"/>
        <v>0.734110406227792</v>
      </c>
      <c r="F1405" s="86">
        <f t="shared" ca="1" si="43"/>
        <v>18.257418919619802</v>
      </c>
    </row>
    <row r="1406" spans="5:6" x14ac:dyDescent="0.25">
      <c r="E1406" s="86">
        <f t="shared" ca="1" si="42"/>
        <v>0.33380816361497778</v>
      </c>
      <c r="F1406" s="86">
        <f t="shared" ca="1" si="43"/>
        <v>14.214886542917412</v>
      </c>
    </row>
    <row r="1407" spans="5:6" x14ac:dyDescent="0.25">
      <c r="E1407" s="86">
        <f t="shared" ca="1" si="42"/>
        <v>0.57489135149843118</v>
      </c>
      <c r="F1407" s="86">
        <f t="shared" ca="1" si="43"/>
        <v>16.434787794255001</v>
      </c>
    </row>
    <row r="1408" spans="5:6" x14ac:dyDescent="0.25">
      <c r="E1408" s="86">
        <f t="shared" ca="1" si="42"/>
        <v>1.2342701358309616E-2</v>
      </c>
      <c r="F1408" s="86">
        <f t="shared" ca="1" si="43"/>
        <v>8.9727630291265292</v>
      </c>
    </row>
    <row r="1409" spans="5:6" x14ac:dyDescent="0.25">
      <c r="E1409" s="86">
        <f t="shared" ca="1" si="42"/>
        <v>0.37036172567239123</v>
      </c>
      <c r="F1409" s="86">
        <f t="shared" ca="1" si="43"/>
        <v>14.545642647026479</v>
      </c>
    </row>
    <row r="1410" spans="5:6" x14ac:dyDescent="0.25">
      <c r="E1410" s="86">
        <f t="shared" ca="1" si="42"/>
        <v>0.37536216363971986</v>
      </c>
      <c r="F1410" s="86">
        <f t="shared" ca="1" si="43"/>
        <v>14.590580053600126</v>
      </c>
    </row>
    <row r="1411" spans="5:6" x14ac:dyDescent="0.25">
      <c r="E1411" s="86">
        <f t="shared" ca="1" si="42"/>
        <v>0.2190396906747899</v>
      </c>
      <c r="F1411" s="86">
        <f t="shared" ca="1" si="43"/>
        <v>13.108069021404209</v>
      </c>
    </row>
    <row r="1412" spans="5:6" x14ac:dyDescent="0.25">
      <c r="E1412" s="86">
        <f t="shared" ref="E1412:E1475" ca="1" si="44">RAND()</f>
        <v>0.45549091262528807</v>
      </c>
      <c r="F1412" s="86">
        <f t="shared" ref="F1412:F1475" ca="1" si="45">$C$3+$C$4*(-LN(E1412^(-1/$C$5)-1))</f>
        <v>15.310255843941858</v>
      </c>
    </row>
    <row r="1413" spans="5:6" x14ac:dyDescent="0.25">
      <c r="E1413" s="86">
        <f t="shared" ca="1" si="44"/>
        <v>0.26361083683281195</v>
      </c>
      <c r="F1413" s="86">
        <f t="shared" ca="1" si="45"/>
        <v>13.556517102883078</v>
      </c>
    </row>
    <row r="1414" spans="5:6" x14ac:dyDescent="0.25">
      <c r="E1414" s="86">
        <f t="shared" ca="1" si="44"/>
        <v>7.3636427363271584E-2</v>
      </c>
      <c r="F1414" s="86">
        <f t="shared" ca="1" si="45"/>
        <v>11.135322786649636</v>
      </c>
    </row>
    <row r="1415" spans="5:6" x14ac:dyDescent="0.25">
      <c r="E1415" s="86">
        <f t="shared" ca="1" si="44"/>
        <v>0.54428205424464071</v>
      </c>
      <c r="F1415" s="86">
        <f t="shared" ca="1" si="45"/>
        <v>16.135299621825812</v>
      </c>
    </row>
    <row r="1416" spans="5:6" x14ac:dyDescent="0.25">
      <c r="E1416" s="86">
        <f t="shared" ca="1" si="44"/>
        <v>0.73895620259593364</v>
      </c>
      <c r="F1416" s="86">
        <f t="shared" ca="1" si="45"/>
        <v>18.32395830952353</v>
      </c>
    </row>
    <row r="1417" spans="5:6" x14ac:dyDescent="0.25">
      <c r="E1417" s="86">
        <f t="shared" ca="1" si="44"/>
        <v>0.32728574220460593</v>
      </c>
      <c r="F1417" s="86">
        <f t="shared" ca="1" si="45"/>
        <v>14.155273110239605</v>
      </c>
    </row>
    <row r="1418" spans="5:6" x14ac:dyDescent="0.25">
      <c r="E1418" s="86">
        <f t="shared" ca="1" si="44"/>
        <v>0.91789729422455835</v>
      </c>
      <c r="F1418" s="86">
        <f t="shared" ca="1" si="45"/>
        <v>22.174341722321351</v>
      </c>
    </row>
    <row r="1419" spans="5:6" x14ac:dyDescent="0.25">
      <c r="E1419" s="86">
        <f t="shared" ca="1" si="44"/>
        <v>0.52393530962665169</v>
      </c>
      <c r="F1419" s="86">
        <f t="shared" ca="1" si="45"/>
        <v>15.941379214525885</v>
      </c>
    </row>
    <row r="1420" spans="5:6" x14ac:dyDescent="0.25">
      <c r="E1420" s="86">
        <f t="shared" ca="1" si="44"/>
        <v>0.22321166954366922</v>
      </c>
      <c r="F1420" s="86">
        <f t="shared" ca="1" si="45"/>
        <v>13.151522433058982</v>
      </c>
    </row>
    <row r="1421" spans="5:6" x14ac:dyDescent="0.25">
      <c r="E1421" s="86">
        <f t="shared" ca="1" si="44"/>
        <v>0.84121887658165195</v>
      </c>
      <c r="F1421" s="86">
        <f t="shared" ca="1" si="45"/>
        <v>20.041359988916398</v>
      </c>
    </row>
    <row r="1422" spans="5:6" x14ac:dyDescent="0.25">
      <c r="E1422" s="86">
        <f t="shared" ca="1" si="44"/>
        <v>0.15114136210616913</v>
      </c>
      <c r="F1422" s="86">
        <f t="shared" ca="1" si="45"/>
        <v>12.33462144660264</v>
      </c>
    </row>
    <row r="1423" spans="5:6" x14ac:dyDescent="0.25">
      <c r="E1423" s="86">
        <f t="shared" ca="1" si="44"/>
        <v>1.2601762688987939E-2</v>
      </c>
      <c r="F1423" s="86">
        <f t="shared" ca="1" si="45"/>
        <v>8.9941071206484864</v>
      </c>
    </row>
    <row r="1424" spans="5:6" x14ac:dyDescent="0.25">
      <c r="E1424" s="86">
        <f t="shared" ca="1" si="44"/>
        <v>0.17334775143064918</v>
      </c>
      <c r="F1424" s="86">
        <f t="shared" ca="1" si="45"/>
        <v>12.60418327412566</v>
      </c>
    </row>
    <row r="1425" spans="5:6" x14ac:dyDescent="0.25">
      <c r="E1425" s="86">
        <f t="shared" ca="1" si="44"/>
        <v>0.72329393285727517</v>
      </c>
      <c r="F1425" s="86">
        <f t="shared" ca="1" si="45"/>
        <v>18.112201856341734</v>
      </c>
    </row>
    <row r="1426" spans="5:6" x14ac:dyDescent="0.25">
      <c r="E1426" s="86">
        <f t="shared" ca="1" si="44"/>
        <v>0.45496609083862727</v>
      </c>
      <c r="F1426" s="86">
        <f t="shared" ca="1" si="45"/>
        <v>15.305505968159034</v>
      </c>
    </row>
    <row r="1427" spans="5:6" x14ac:dyDescent="0.25">
      <c r="E1427" s="86">
        <f t="shared" ca="1" si="44"/>
        <v>0.80139777287258074</v>
      </c>
      <c r="F1427" s="86">
        <f t="shared" ca="1" si="45"/>
        <v>19.285031074153807</v>
      </c>
    </row>
    <row r="1428" spans="5:6" x14ac:dyDescent="0.25">
      <c r="E1428" s="86">
        <f t="shared" ca="1" si="44"/>
        <v>0.15028594476058355</v>
      </c>
      <c r="F1428" s="86">
        <f t="shared" ca="1" si="45"/>
        <v>12.323813672284928</v>
      </c>
    </row>
    <row r="1429" spans="5:6" x14ac:dyDescent="0.25">
      <c r="E1429" s="86">
        <f t="shared" ca="1" si="44"/>
        <v>0.70881627141274162</v>
      </c>
      <c r="F1429" s="86">
        <f t="shared" ca="1" si="45"/>
        <v>17.924429079371727</v>
      </c>
    </row>
    <row r="1430" spans="5:6" x14ac:dyDescent="0.25">
      <c r="E1430" s="86">
        <f t="shared" ca="1" si="44"/>
        <v>0.28349113854188823</v>
      </c>
      <c r="F1430" s="86">
        <f t="shared" ca="1" si="45"/>
        <v>13.747497875370527</v>
      </c>
    </row>
    <row r="1431" spans="5:6" x14ac:dyDescent="0.25">
      <c r="E1431" s="86">
        <f t="shared" ca="1" si="44"/>
        <v>0.76500426529246712</v>
      </c>
      <c r="F1431" s="86">
        <f t="shared" ca="1" si="45"/>
        <v>18.699309937888827</v>
      </c>
    </row>
    <row r="1432" spans="5:6" x14ac:dyDescent="0.25">
      <c r="E1432" s="86">
        <f t="shared" ca="1" si="44"/>
        <v>0.92508919150577551</v>
      </c>
      <c r="F1432" s="86">
        <f t="shared" ca="1" si="45"/>
        <v>22.463255314813882</v>
      </c>
    </row>
    <row r="1433" spans="5:6" x14ac:dyDescent="0.25">
      <c r="E1433" s="86">
        <f t="shared" ca="1" si="44"/>
        <v>0.33286359006366029</v>
      </c>
      <c r="F1433" s="86">
        <f t="shared" ca="1" si="45"/>
        <v>14.20626723827233</v>
      </c>
    </row>
    <row r="1434" spans="5:6" x14ac:dyDescent="0.25">
      <c r="E1434" s="86">
        <f t="shared" ca="1" si="44"/>
        <v>0.56117257371073404</v>
      </c>
      <c r="F1434" s="86">
        <f t="shared" ca="1" si="45"/>
        <v>16.299289585812357</v>
      </c>
    </row>
    <row r="1435" spans="5:6" x14ac:dyDescent="0.25">
      <c r="E1435" s="86">
        <f t="shared" ca="1" si="44"/>
        <v>0.53338133253301945</v>
      </c>
      <c r="F1435" s="86">
        <f t="shared" ca="1" si="45"/>
        <v>16.030951880503412</v>
      </c>
    </row>
    <row r="1436" spans="5:6" x14ac:dyDescent="0.25">
      <c r="E1436" s="86">
        <f t="shared" ca="1" si="44"/>
        <v>0.9933780415957324</v>
      </c>
      <c r="F1436" s="86">
        <f t="shared" ca="1" si="45"/>
        <v>29.868452232842685</v>
      </c>
    </row>
    <row r="1437" spans="5:6" x14ac:dyDescent="0.25">
      <c r="E1437" s="86">
        <f t="shared" ca="1" si="44"/>
        <v>0.39416946351237003</v>
      </c>
      <c r="F1437" s="86">
        <f t="shared" ca="1" si="45"/>
        <v>14.759259770646997</v>
      </c>
    </row>
    <row r="1438" spans="5:6" x14ac:dyDescent="0.25">
      <c r="E1438" s="86">
        <f t="shared" ca="1" si="44"/>
        <v>0.88601498015552649</v>
      </c>
      <c r="F1438" s="86">
        <f t="shared" ca="1" si="45"/>
        <v>21.127297231054683</v>
      </c>
    </row>
    <row r="1439" spans="5:6" x14ac:dyDescent="0.25">
      <c r="E1439" s="86">
        <f t="shared" ca="1" si="44"/>
        <v>0.60654101604835853</v>
      </c>
      <c r="F1439" s="86">
        <f t="shared" ca="1" si="45"/>
        <v>16.756613039999621</v>
      </c>
    </row>
    <row r="1440" spans="5:6" x14ac:dyDescent="0.25">
      <c r="E1440" s="86">
        <f t="shared" ca="1" si="44"/>
        <v>0.66466354761346425</v>
      </c>
      <c r="F1440" s="86">
        <f t="shared" ca="1" si="45"/>
        <v>17.390916001766996</v>
      </c>
    </row>
    <row r="1441" spans="5:6" x14ac:dyDescent="0.25">
      <c r="E1441" s="86">
        <f t="shared" ca="1" si="44"/>
        <v>0.83188490143223714</v>
      </c>
      <c r="F1441" s="86">
        <f t="shared" ca="1" si="45"/>
        <v>19.850387100436194</v>
      </c>
    </row>
    <row r="1442" spans="5:6" x14ac:dyDescent="0.25">
      <c r="E1442" s="86">
        <f t="shared" ca="1" si="44"/>
        <v>0.20370915762957842</v>
      </c>
      <c r="F1442" s="86">
        <f t="shared" ca="1" si="45"/>
        <v>12.945143255297081</v>
      </c>
    </row>
    <row r="1443" spans="5:6" x14ac:dyDescent="0.25">
      <c r="E1443" s="86">
        <f t="shared" ca="1" si="44"/>
        <v>6.1842213438765947E-2</v>
      </c>
      <c r="F1443" s="86">
        <f t="shared" ca="1" si="45"/>
        <v>10.883961666179774</v>
      </c>
    </row>
    <row r="1444" spans="5:6" x14ac:dyDescent="0.25">
      <c r="E1444" s="86">
        <f t="shared" ca="1" si="44"/>
        <v>0.91871789695816519</v>
      </c>
      <c r="F1444" s="86">
        <f t="shared" ca="1" si="45"/>
        <v>22.206067279764426</v>
      </c>
    </row>
    <row r="1445" spans="5:6" x14ac:dyDescent="0.25">
      <c r="E1445" s="86">
        <f t="shared" ca="1" si="44"/>
        <v>0.12383299388621027</v>
      </c>
      <c r="F1445" s="86">
        <f t="shared" ca="1" si="45"/>
        <v>11.970083055444245</v>
      </c>
    </row>
    <row r="1446" spans="5:6" x14ac:dyDescent="0.25">
      <c r="E1446" s="86">
        <f t="shared" ca="1" si="44"/>
        <v>0.41531912978961127</v>
      </c>
      <c r="F1446" s="86">
        <f t="shared" ca="1" si="45"/>
        <v>14.948749339408423</v>
      </c>
    </row>
    <row r="1447" spans="5:6" x14ac:dyDescent="0.25">
      <c r="E1447" s="86">
        <f t="shared" ca="1" si="44"/>
        <v>0.75674726215554444</v>
      </c>
      <c r="F1447" s="86">
        <f t="shared" ca="1" si="45"/>
        <v>18.57688624668706</v>
      </c>
    </row>
    <row r="1448" spans="5:6" x14ac:dyDescent="0.25">
      <c r="E1448" s="86">
        <f t="shared" ca="1" si="44"/>
        <v>0.58355780165309712</v>
      </c>
      <c r="F1448" s="86">
        <f t="shared" ca="1" si="45"/>
        <v>16.521560559762882</v>
      </c>
    </row>
    <row r="1449" spans="5:6" x14ac:dyDescent="0.25">
      <c r="E1449" s="86">
        <f t="shared" ca="1" si="44"/>
        <v>0.94224459118970694</v>
      </c>
      <c r="F1449" s="86">
        <f t="shared" ca="1" si="45"/>
        <v>23.276270544859788</v>
      </c>
    </row>
    <row r="1450" spans="5:6" x14ac:dyDescent="0.25">
      <c r="E1450" s="86">
        <f t="shared" ca="1" si="44"/>
        <v>0.49150744642966282</v>
      </c>
      <c r="F1450" s="86">
        <f t="shared" ca="1" si="45"/>
        <v>15.639003939287587</v>
      </c>
    </row>
    <row r="1451" spans="5:6" x14ac:dyDescent="0.25">
      <c r="E1451" s="86">
        <f t="shared" ca="1" si="44"/>
        <v>0.79748323180025948</v>
      </c>
      <c r="F1451" s="86">
        <f t="shared" ca="1" si="45"/>
        <v>19.217923837647191</v>
      </c>
    </row>
    <row r="1452" spans="5:6" x14ac:dyDescent="0.25">
      <c r="E1452" s="86">
        <f t="shared" ca="1" si="44"/>
        <v>0.13724633474470294</v>
      </c>
      <c r="F1452" s="86">
        <f t="shared" ca="1" si="45"/>
        <v>12.154491367974913</v>
      </c>
    </row>
    <row r="1453" spans="5:6" x14ac:dyDescent="0.25">
      <c r="E1453" s="86">
        <f t="shared" ca="1" si="44"/>
        <v>0.95500705243378303</v>
      </c>
      <c r="F1453" s="86">
        <f t="shared" ca="1" si="45"/>
        <v>24.049450826272473</v>
      </c>
    </row>
    <row r="1454" spans="5:6" x14ac:dyDescent="0.25">
      <c r="E1454" s="86">
        <f t="shared" ca="1" si="44"/>
        <v>0.91043796299421742</v>
      </c>
      <c r="F1454" s="86">
        <f t="shared" ca="1" si="45"/>
        <v>21.898948231831312</v>
      </c>
    </row>
    <row r="1455" spans="5:6" x14ac:dyDescent="0.25">
      <c r="E1455" s="86">
        <f t="shared" ca="1" si="44"/>
        <v>7.3925088819099205E-2</v>
      </c>
      <c r="F1455" s="86">
        <f t="shared" ca="1" si="45"/>
        <v>11.141100846196666</v>
      </c>
    </row>
    <row r="1456" spans="5:6" x14ac:dyDescent="0.25">
      <c r="E1456" s="86">
        <f t="shared" ca="1" si="44"/>
        <v>0.94268307994136502</v>
      </c>
      <c r="F1456" s="86">
        <f t="shared" ca="1" si="45"/>
        <v>23.299964797544437</v>
      </c>
    </row>
    <row r="1457" spans="5:6" x14ac:dyDescent="0.25">
      <c r="E1457" s="86">
        <f t="shared" ca="1" si="44"/>
        <v>0.19985388046664032</v>
      </c>
      <c r="F1457" s="86">
        <f t="shared" ca="1" si="45"/>
        <v>12.903294059278483</v>
      </c>
    </row>
    <row r="1458" spans="5:6" x14ac:dyDescent="0.25">
      <c r="E1458" s="86">
        <f t="shared" ca="1" si="44"/>
        <v>1.8670833388963137E-2</v>
      </c>
      <c r="F1458" s="86">
        <f t="shared" ca="1" si="45"/>
        <v>9.4108138494248621</v>
      </c>
    </row>
    <row r="1459" spans="5:6" x14ac:dyDescent="0.25">
      <c r="E1459" s="86">
        <f t="shared" ca="1" si="44"/>
        <v>0.44857977764616908</v>
      </c>
      <c r="F1459" s="86">
        <f t="shared" ca="1" si="45"/>
        <v>15.24777984934315</v>
      </c>
    </row>
    <row r="1460" spans="5:6" x14ac:dyDescent="0.25">
      <c r="E1460" s="86">
        <f t="shared" ca="1" si="44"/>
        <v>0.79215391904367105</v>
      </c>
      <c r="F1460" s="86">
        <f t="shared" ca="1" si="45"/>
        <v>19.128298521352963</v>
      </c>
    </row>
    <row r="1461" spans="5:6" x14ac:dyDescent="0.25">
      <c r="E1461" s="86">
        <f t="shared" ca="1" si="44"/>
        <v>0.95837696530099092</v>
      </c>
      <c r="F1461" s="86">
        <f t="shared" ca="1" si="45"/>
        <v>24.289309910711701</v>
      </c>
    </row>
    <row r="1462" spans="5:6" x14ac:dyDescent="0.25">
      <c r="E1462" s="86">
        <f t="shared" ca="1" si="44"/>
        <v>0.39917936140531429</v>
      </c>
      <c r="F1462" s="86">
        <f t="shared" ca="1" si="45"/>
        <v>14.804143077954105</v>
      </c>
    </row>
    <row r="1463" spans="5:6" x14ac:dyDescent="0.25">
      <c r="E1463" s="86">
        <f t="shared" ca="1" si="44"/>
        <v>0.10536478553487449</v>
      </c>
      <c r="F1463" s="86">
        <f t="shared" ca="1" si="45"/>
        <v>11.694712093240517</v>
      </c>
    </row>
    <row r="1464" spans="5:6" x14ac:dyDescent="0.25">
      <c r="E1464" s="86">
        <f t="shared" ca="1" si="44"/>
        <v>0.49143507304648681</v>
      </c>
      <c r="F1464" s="86">
        <f t="shared" ca="1" si="45"/>
        <v>15.638336804609201</v>
      </c>
    </row>
    <row r="1465" spans="5:6" x14ac:dyDescent="0.25">
      <c r="E1465" s="86">
        <f t="shared" ca="1" si="44"/>
        <v>0.81143050711573084</v>
      </c>
      <c r="F1465" s="86">
        <f t="shared" ca="1" si="45"/>
        <v>19.462295572909142</v>
      </c>
    </row>
    <row r="1466" spans="5:6" x14ac:dyDescent="0.25">
      <c r="E1466" s="86">
        <f t="shared" ca="1" si="44"/>
        <v>0.6907910049754149</v>
      </c>
      <c r="F1466" s="86">
        <f t="shared" ca="1" si="45"/>
        <v>17.700076317777047</v>
      </c>
    </row>
    <row r="1467" spans="5:6" x14ac:dyDescent="0.25">
      <c r="E1467" s="86">
        <f t="shared" ca="1" si="44"/>
        <v>0.37589477669582483</v>
      </c>
      <c r="F1467" s="86">
        <f t="shared" ca="1" si="45"/>
        <v>14.595363640667557</v>
      </c>
    </row>
    <row r="1468" spans="5:6" x14ac:dyDescent="0.25">
      <c r="E1468" s="86">
        <f t="shared" ca="1" si="44"/>
        <v>0.32169347005047866</v>
      </c>
      <c r="F1468" s="86">
        <f t="shared" ca="1" si="45"/>
        <v>14.103971434230946</v>
      </c>
    </row>
    <row r="1469" spans="5:6" x14ac:dyDescent="0.25">
      <c r="E1469" s="86">
        <f t="shared" ca="1" si="44"/>
        <v>0.8766497408194921</v>
      </c>
      <c r="F1469" s="86">
        <f t="shared" ca="1" si="45"/>
        <v>20.871609215607489</v>
      </c>
    </row>
    <row r="1470" spans="5:6" x14ac:dyDescent="0.25">
      <c r="E1470" s="86">
        <f t="shared" ca="1" si="44"/>
        <v>0.78643615404104816</v>
      </c>
      <c r="F1470" s="86">
        <f t="shared" ca="1" si="45"/>
        <v>19.034255935726414</v>
      </c>
    </row>
    <row r="1471" spans="5:6" x14ac:dyDescent="0.25">
      <c r="E1471" s="86">
        <f t="shared" ca="1" si="44"/>
        <v>0.13321775968600602</v>
      </c>
      <c r="F1471" s="86">
        <f t="shared" ca="1" si="45"/>
        <v>12.10028941211567</v>
      </c>
    </row>
    <row r="1472" spans="5:6" x14ac:dyDescent="0.25">
      <c r="E1472" s="86">
        <f t="shared" ca="1" si="44"/>
        <v>0.89430529952215942</v>
      </c>
      <c r="F1472" s="86">
        <f t="shared" ca="1" si="45"/>
        <v>21.370338077862499</v>
      </c>
    </row>
    <row r="1473" spans="5:6" x14ac:dyDescent="0.25">
      <c r="E1473" s="86">
        <f t="shared" ca="1" si="44"/>
        <v>0.87739456507303804</v>
      </c>
      <c r="F1473" s="86">
        <f t="shared" ca="1" si="45"/>
        <v>20.891280927591957</v>
      </c>
    </row>
    <row r="1474" spans="5:6" x14ac:dyDescent="0.25">
      <c r="E1474" s="86">
        <f t="shared" ca="1" si="44"/>
        <v>0.78640453812154965</v>
      </c>
      <c r="F1474" s="86">
        <f t="shared" ca="1" si="45"/>
        <v>19.033741801325142</v>
      </c>
    </row>
    <row r="1475" spans="5:6" x14ac:dyDescent="0.25">
      <c r="E1475" s="86">
        <f t="shared" ca="1" si="44"/>
        <v>0.30036785980929459</v>
      </c>
      <c r="F1475" s="86">
        <f t="shared" ca="1" si="45"/>
        <v>13.906434798785595</v>
      </c>
    </row>
    <row r="1476" spans="5:6" x14ac:dyDescent="0.25">
      <c r="E1476" s="86">
        <f t="shared" ref="E1476:E1539" ca="1" si="46">RAND()</f>
        <v>0.90446363761285709</v>
      </c>
      <c r="F1476" s="86">
        <f t="shared" ref="F1476:F1539" ca="1" si="47">$C$3+$C$4*(-LN(E1476^(-1/$C$5)-1))</f>
        <v>21.693524888390073</v>
      </c>
    </row>
    <row r="1477" spans="5:6" x14ac:dyDescent="0.25">
      <c r="E1477" s="86">
        <f t="shared" ca="1" si="46"/>
        <v>0.71020084422497198</v>
      </c>
      <c r="F1477" s="86">
        <f t="shared" ca="1" si="47"/>
        <v>17.942080256844328</v>
      </c>
    </row>
    <row r="1478" spans="5:6" x14ac:dyDescent="0.25">
      <c r="E1478" s="86">
        <f t="shared" ca="1" si="46"/>
        <v>4.8553762957074698E-2</v>
      </c>
      <c r="F1478" s="86">
        <f t="shared" ca="1" si="47"/>
        <v>10.554355613438391</v>
      </c>
    </row>
    <row r="1479" spans="5:6" x14ac:dyDescent="0.25">
      <c r="E1479" s="86">
        <f t="shared" ca="1" si="46"/>
        <v>0.48143465745851177</v>
      </c>
      <c r="F1479" s="86">
        <f t="shared" ca="1" si="47"/>
        <v>15.546435080250795</v>
      </c>
    </row>
    <row r="1480" spans="5:6" x14ac:dyDescent="0.25">
      <c r="E1480" s="86">
        <f t="shared" ca="1" si="46"/>
        <v>5.4325731938006716E-2</v>
      </c>
      <c r="F1480" s="86">
        <f t="shared" ca="1" si="47"/>
        <v>10.704884650541558</v>
      </c>
    </row>
    <row r="1481" spans="5:6" x14ac:dyDescent="0.25">
      <c r="E1481" s="86">
        <f t="shared" ca="1" si="46"/>
        <v>0.11329623011080414</v>
      </c>
      <c r="F1481" s="86">
        <f t="shared" ca="1" si="47"/>
        <v>11.816437480400715</v>
      </c>
    </row>
    <row r="1482" spans="5:6" x14ac:dyDescent="0.25">
      <c r="E1482" s="86">
        <f t="shared" ca="1" si="46"/>
        <v>0.71958921963499045</v>
      </c>
      <c r="F1482" s="86">
        <f t="shared" ca="1" si="47"/>
        <v>18.063460856001583</v>
      </c>
    </row>
    <row r="1483" spans="5:6" x14ac:dyDescent="0.25">
      <c r="E1483" s="86">
        <f t="shared" ca="1" si="46"/>
        <v>1.9302243194444291E-2</v>
      </c>
      <c r="F1483" s="86">
        <f t="shared" ca="1" si="47"/>
        <v>9.4472659747525363</v>
      </c>
    </row>
    <row r="1484" spans="5:6" x14ac:dyDescent="0.25">
      <c r="E1484" s="86">
        <f t="shared" ca="1" si="46"/>
        <v>0.61919110090425322</v>
      </c>
      <c r="F1484" s="86">
        <f t="shared" ca="1" si="47"/>
        <v>16.889389633877347</v>
      </c>
    </row>
    <row r="1485" spans="5:6" x14ac:dyDescent="0.25">
      <c r="E1485" s="86">
        <f t="shared" ca="1" si="46"/>
        <v>2.381993455316056E-2</v>
      </c>
      <c r="F1485" s="86">
        <f t="shared" ca="1" si="47"/>
        <v>9.6825956742118979</v>
      </c>
    </row>
    <row r="1486" spans="5:6" x14ac:dyDescent="0.25">
      <c r="E1486" s="86">
        <f t="shared" ca="1" si="46"/>
        <v>0.83968512104709092</v>
      </c>
      <c r="F1486" s="86">
        <f t="shared" ca="1" si="47"/>
        <v>20.00931161522</v>
      </c>
    </row>
    <row r="1487" spans="5:6" x14ac:dyDescent="0.25">
      <c r="E1487" s="86">
        <f t="shared" ca="1" si="46"/>
        <v>0.23296153526390517</v>
      </c>
      <c r="F1487" s="86">
        <f t="shared" ca="1" si="47"/>
        <v>13.251748683967961</v>
      </c>
    </row>
    <row r="1488" spans="5:6" x14ac:dyDescent="0.25">
      <c r="E1488" s="86">
        <f t="shared" ca="1" si="46"/>
        <v>0.36636999884225596</v>
      </c>
      <c r="F1488" s="86">
        <f t="shared" ca="1" si="47"/>
        <v>14.509731467972458</v>
      </c>
    </row>
    <row r="1489" spans="5:6" x14ac:dyDescent="0.25">
      <c r="E1489" s="86">
        <f t="shared" ca="1" si="46"/>
        <v>0.17628858308386131</v>
      </c>
      <c r="F1489" s="86">
        <f t="shared" ca="1" si="47"/>
        <v>12.638460360303199</v>
      </c>
    </row>
    <row r="1490" spans="5:6" x14ac:dyDescent="0.25">
      <c r="E1490" s="86">
        <f t="shared" ca="1" si="46"/>
        <v>0.52429788110321418</v>
      </c>
      <c r="F1490" s="86">
        <f t="shared" ca="1" si="47"/>
        <v>15.944803594844327</v>
      </c>
    </row>
    <row r="1491" spans="5:6" x14ac:dyDescent="0.25">
      <c r="E1491" s="86">
        <f t="shared" ca="1" si="46"/>
        <v>0.77574589861805276</v>
      </c>
      <c r="F1491" s="86">
        <f t="shared" ca="1" si="47"/>
        <v>18.863899080932875</v>
      </c>
    </row>
    <row r="1492" spans="5:6" x14ac:dyDescent="0.25">
      <c r="E1492" s="86">
        <f t="shared" ca="1" si="46"/>
        <v>0.94159229498023944</v>
      </c>
      <c r="F1492" s="86">
        <f t="shared" ca="1" si="47"/>
        <v>23.241341518515114</v>
      </c>
    </row>
    <row r="1493" spans="5:6" x14ac:dyDescent="0.25">
      <c r="E1493" s="86">
        <f t="shared" ca="1" si="46"/>
        <v>0.30546807856735658</v>
      </c>
      <c r="F1493" s="86">
        <f t="shared" ca="1" si="47"/>
        <v>13.953980895429149</v>
      </c>
    </row>
    <row r="1494" spans="5:6" x14ac:dyDescent="0.25">
      <c r="E1494" s="86">
        <f t="shared" ca="1" si="46"/>
        <v>0.5343847353022475</v>
      </c>
      <c r="F1494" s="86">
        <f t="shared" ca="1" si="47"/>
        <v>16.040511769778707</v>
      </c>
    </row>
    <row r="1495" spans="5:6" x14ac:dyDescent="0.25">
      <c r="E1495" s="86">
        <f t="shared" ca="1" si="46"/>
        <v>3.3642756179528721E-2</v>
      </c>
      <c r="F1495" s="86">
        <f t="shared" ca="1" si="47"/>
        <v>10.089197049670082</v>
      </c>
    </row>
    <row r="1496" spans="5:6" x14ac:dyDescent="0.25">
      <c r="E1496" s="86">
        <f t="shared" ca="1" si="46"/>
        <v>0.1935275234353373</v>
      </c>
      <c r="F1496" s="86">
        <f t="shared" ca="1" si="47"/>
        <v>12.833780841502898</v>
      </c>
    </row>
    <row r="1497" spans="5:6" x14ac:dyDescent="0.25">
      <c r="E1497" s="86">
        <f t="shared" ca="1" si="46"/>
        <v>4.3506739799254679E-2</v>
      </c>
      <c r="F1497" s="86">
        <f t="shared" ca="1" si="47"/>
        <v>10.411151933662357</v>
      </c>
    </row>
    <row r="1498" spans="5:6" x14ac:dyDescent="0.25">
      <c r="E1498" s="86">
        <f t="shared" ca="1" si="46"/>
        <v>0.72438840695704487</v>
      </c>
      <c r="F1498" s="86">
        <f t="shared" ca="1" si="47"/>
        <v>18.126696085283683</v>
      </c>
    </row>
    <row r="1499" spans="5:6" x14ac:dyDescent="0.25">
      <c r="E1499" s="86">
        <f t="shared" ca="1" si="46"/>
        <v>0.61606078347857696</v>
      </c>
      <c r="F1499" s="86">
        <f t="shared" ca="1" si="47"/>
        <v>16.856290735402744</v>
      </c>
    </row>
    <row r="1500" spans="5:6" x14ac:dyDescent="0.25">
      <c r="E1500" s="86">
        <f t="shared" ca="1" si="46"/>
        <v>0.33714040219134378</v>
      </c>
      <c r="F1500" s="86">
        <f t="shared" ca="1" si="47"/>
        <v>14.245257941733392</v>
      </c>
    </row>
    <row r="1501" spans="5:6" x14ac:dyDescent="0.25">
      <c r="E1501" s="86">
        <f t="shared" ca="1" si="46"/>
        <v>5.4517644663037323E-2</v>
      </c>
      <c r="F1501" s="86">
        <f t="shared" ca="1" si="47"/>
        <v>10.709678878499556</v>
      </c>
    </row>
    <row r="1502" spans="5:6" x14ac:dyDescent="0.25">
      <c r="E1502" s="86">
        <f t="shared" ca="1" si="46"/>
        <v>0.83556602643842726</v>
      </c>
      <c r="F1502" s="86">
        <f t="shared" ca="1" si="47"/>
        <v>19.924561236501255</v>
      </c>
    </row>
    <row r="1503" spans="5:6" x14ac:dyDescent="0.25">
      <c r="E1503" s="86">
        <f t="shared" ca="1" si="46"/>
        <v>0.68403462330351372</v>
      </c>
      <c r="F1503" s="86">
        <f t="shared" ca="1" si="47"/>
        <v>17.618420847464176</v>
      </c>
    </row>
    <row r="1504" spans="5:6" x14ac:dyDescent="0.25">
      <c r="E1504" s="86">
        <f t="shared" ca="1" si="46"/>
        <v>0.12547297934269019</v>
      </c>
      <c r="F1504" s="86">
        <f t="shared" ca="1" si="47"/>
        <v>11.993258680237965</v>
      </c>
    </row>
    <row r="1505" spans="5:6" x14ac:dyDescent="0.25">
      <c r="E1505" s="86">
        <f t="shared" ca="1" si="46"/>
        <v>0.39949811630913379</v>
      </c>
      <c r="F1505" s="86">
        <f t="shared" ca="1" si="47"/>
        <v>14.806998537664782</v>
      </c>
    </row>
    <row r="1506" spans="5:6" x14ac:dyDescent="0.25">
      <c r="E1506" s="86">
        <f t="shared" ca="1" si="46"/>
        <v>0.75052880010261391</v>
      </c>
      <c r="F1506" s="86">
        <f t="shared" ca="1" si="47"/>
        <v>18.486865753860268</v>
      </c>
    </row>
    <row r="1507" spans="5:6" x14ac:dyDescent="0.25">
      <c r="E1507" s="86">
        <f t="shared" ca="1" si="46"/>
        <v>0.13319098902761783</v>
      </c>
      <c r="F1507" s="86">
        <f t="shared" ca="1" si="47"/>
        <v>12.09992599125837</v>
      </c>
    </row>
    <row r="1508" spans="5:6" x14ac:dyDescent="0.25">
      <c r="E1508" s="86">
        <f t="shared" ca="1" si="46"/>
        <v>0.9796290891815288</v>
      </c>
      <c r="F1508" s="86">
        <f t="shared" ca="1" si="47"/>
        <v>26.472260308878838</v>
      </c>
    </row>
    <row r="1509" spans="5:6" x14ac:dyDescent="0.25">
      <c r="E1509" s="86">
        <f t="shared" ca="1" si="46"/>
        <v>0.86744692943788348</v>
      </c>
      <c r="F1509" s="86">
        <f t="shared" ca="1" si="47"/>
        <v>20.637094687015864</v>
      </c>
    </row>
    <row r="1510" spans="5:6" x14ac:dyDescent="0.25">
      <c r="E1510" s="86">
        <f t="shared" ca="1" si="46"/>
        <v>0.74356662982770938</v>
      </c>
      <c r="F1510" s="86">
        <f t="shared" ca="1" si="47"/>
        <v>18.388165574572646</v>
      </c>
    </row>
    <row r="1511" spans="5:6" x14ac:dyDescent="0.25">
      <c r="E1511" s="86">
        <f t="shared" ca="1" si="46"/>
        <v>0.22247751723450593</v>
      </c>
      <c r="F1511" s="86">
        <f t="shared" ca="1" si="47"/>
        <v>13.143901410067738</v>
      </c>
    </row>
    <row r="1512" spans="5:6" x14ac:dyDescent="0.25">
      <c r="E1512" s="86">
        <f t="shared" ca="1" si="46"/>
        <v>0.63611025221961504</v>
      </c>
      <c r="F1512" s="86">
        <f t="shared" ca="1" si="47"/>
        <v>17.071251370975432</v>
      </c>
    </row>
    <row r="1513" spans="5:6" x14ac:dyDescent="0.25">
      <c r="E1513" s="86">
        <f t="shared" ca="1" si="46"/>
        <v>0.90477822320315382</v>
      </c>
      <c r="F1513" s="86">
        <f t="shared" ca="1" si="47"/>
        <v>21.704037289548076</v>
      </c>
    </row>
    <row r="1514" spans="5:6" x14ac:dyDescent="0.25">
      <c r="E1514" s="86">
        <f t="shared" ca="1" si="46"/>
        <v>0.88979810996375663</v>
      </c>
      <c r="F1514" s="86">
        <f t="shared" ca="1" si="47"/>
        <v>21.236103972781315</v>
      </c>
    </row>
    <row r="1515" spans="5:6" x14ac:dyDescent="0.25">
      <c r="E1515" s="86">
        <f t="shared" ca="1" si="46"/>
        <v>0.2787580153693725</v>
      </c>
      <c r="F1515" s="86">
        <f t="shared" ca="1" si="47"/>
        <v>13.702429318787051</v>
      </c>
    </row>
    <row r="1516" spans="5:6" x14ac:dyDescent="0.25">
      <c r="E1516" s="86">
        <f t="shared" ca="1" si="46"/>
        <v>0.12847863773042645</v>
      </c>
      <c r="F1516" s="86">
        <f t="shared" ca="1" si="47"/>
        <v>12.035258040127932</v>
      </c>
    </row>
    <row r="1517" spans="5:6" x14ac:dyDescent="0.25">
      <c r="E1517" s="86">
        <f t="shared" ca="1" si="46"/>
        <v>0.16796574173035039</v>
      </c>
      <c r="F1517" s="86">
        <f t="shared" ca="1" si="47"/>
        <v>12.540652722904396</v>
      </c>
    </row>
    <row r="1518" spans="5:6" x14ac:dyDescent="0.25">
      <c r="E1518" s="86">
        <f t="shared" ca="1" si="46"/>
        <v>0.21184560997326685</v>
      </c>
      <c r="F1518" s="86">
        <f t="shared" ca="1" si="47"/>
        <v>13.032277028201074</v>
      </c>
    </row>
    <row r="1519" spans="5:6" x14ac:dyDescent="0.25">
      <c r="E1519" s="86">
        <f t="shared" ca="1" si="46"/>
        <v>0.56095463268399681</v>
      </c>
      <c r="F1519" s="86">
        <f t="shared" ca="1" si="47"/>
        <v>16.297154394744716</v>
      </c>
    </row>
    <row r="1520" spans="5:6" x14ac:dyDescent="0.25">
      <c r="E1520" s="86">
        <f t="shared" ca="1" si="46"/>
        <v>0.10922226606785423</v>
      </c>
      <c r="F1520" s="86">
        <f t="shared" ca="1" si="47"/>
        <v>11.754621136009616</v>
      </c>
    </row>
    <row r="1521" spans="5:6" x14ac:dyDescent="0.25">
      <c r="E1521" s="86">
        <f t="shared" ca="1" si="46"/>
        <v>0.36673007185113504</v>
      </c>
      <c r="F1521" s="86">
        <f t="shared" ca="1" si="47"/>
        <v>14.512972378237441</v>
      </c>
    </row>
    <row r="1522" spans="5:6" x14ac:dyDescent="0.25">
      <c r="E1522" s="86">
        <f t="shared" ca="1" si="46"/>
        <v>6.1187166554543704E-2</v>
      </c>
      <c r="F1522" s="86">
        <f t="shared" ca="1" si="47"/>
        <v>10.869015194205058</v>
      </c>
    </row>
    <row r="1523" spans="5:6" x14ac:dyDescent="0.25">
      <c r="E1523" s="86">
        <f t="shared" ca="1" si="46"/>
        <v>0.79953875083964476</v>
      </c>
      <c r="F1523" s="86">
        <f t="shared" ca="1" si="47"/>
        <v>19.253023689215802</v>
      </c>
    </row>
    <row r="1524" spans="5:6" x14ac:dyDescent="0.25">
      <c r="E1524" s="86">
        <f t="shared" ca="1" si="46"/>
        <v>0.88415918658092585</v>
      </c>
      <c r="F1524" s="86">
        <f t="shared" ca="1" si="47"/>
        <v>21.075134770401544</v>
      </c>
    </row>
    <row r="1525" spans="5:6" x14ac:dyDescent="0.25">
      <c r="E1525" s="86">
        <f t="shared" ca="1" si="46"/>
        <v>0.16119873872598922</v>
      </c>
      <c r="F1525" s="86">
        <f t="shared" ca="1" si="47"/>
        <v>12.459209011400318</v>
      </c>
    </row>
    <row r="1526" spans="5:6" x14ac:dyDescent="0.25">
      <c r="E1526" s="86">
        <f t="shared" ca="1" si="46"/>
        <v>0.35769434515601184</v>
      </c>
      <c r="F1526" s="86">
        <f t="shared" ca="1" si="47"/>
        <v>14.431539387731853</v>
      </c>
    </row>
    <row r="1527" spans="5:6" x14ac:dyDescent="0.25">
      <c r="E1527" s="86">
        <f t="shared" ca="1" si="46"/>
        <v>0.84013321332254687</v>
      </c>
      <c r="F1527" s="86">
        <f t="shared" ca="1" si="47"/>
        <v>20.018646559146273</v>
      </c>
    </row>
    <row r="1528" spans="5:6" x14ac:dyDescent="0.25">
      <c r="E1528" s="86">
        <f t="shared" ca="1" si="46"/>
        <v>0.29545001002257043</v>
      </c>
      <c r="F1528" s="86">
        <f t="shared" ca="1" si="47"/>
        <v>13.860386214600982</v>
      </c>
    </row>
    <row r="1529" spans="5:6" x14ac:dyDescent="0.25">
      <c r="E1529" s="86">
        <f t="shared" ca="1" si="46"/>
        <v>4.5527784246338965E-2</v>
      </c>
      <c r="F1529" s="86">
        <f t="shared" ca="1" si="47"/>
        <v>10.469949693117012</v>
      </c>
    </row>
    <row r="1530" spans="5:6" x14ac:dyDescent="0.25">
      <c r="E1530" s="86">
        <f t="shared" ca="1" si="46"/>
        <v>0.70815942420796041</v>
      </c>
      <c r="F1530" s="86">
        <f t="shared" ca="1" si="47"/>
        <v>17.916077075449095</v>
      </c>
    </row>
    <row r="1531" spans="5:6" x14ac:dyDescent="0.25">
      <c r="E1531" s="86">
        <f t="shared" ca="1" si="46"/>
        <v>0.13147624593649931</v>
      </c>
      <c r="F1531" s="86">
        <f t="shared" ca="1" si="47"/>
        <v>12.07655609053829</v>
      </c>
    </row>
    <row r="1532" spans="5:6" x14ac:dyDescent="0.25">
      <c r="E1532" s="86">
        <f t="shared" ca="1" si="46"/>
        <v>0.32873160020702619</v>
      </c>
      <c r="F1532" s="86">
        <f t="shared" ca="1" si="47"/>
        <v>14.168507698217613</v>
      </c>
    </row>
    <row r="1533" spans="5:6" x14ac:dyDescent="0.25">
      <c r="E1533" s="86">
        <f t="shared" ca="1" si="46"/>
        <v>0.1875867481132153</v>
      </c>
      <c r="F1533" s="86">
        <f t="shared" ca="1" si="47"/>
        <v>12.767492764052147</v>
      </c>
    </row>
    <row r="1534" spans="5:6" x14ac:dyDescent="0.25">
      <c r="E1534" s="86">
        <f t="shared" ca="1" si="46"/>
        <v>0.94036467936564316</v>
      </c>
      <c r="F1534" s="86">
        <f t="shared" ca="1" si="47"/>
        <v>23.176611625413145</v>
      </c>
    </row>
    <row r="1535" spans="5:6" x14ac:dyDescent="0.25">
      <c r="E1535" s="86">
        <f t="shared" ca="1" si="46"/>
        <v>0.7251144692956063</v>
      </c>
      <c r="F1535" s="86">
        <f t="shared" ca="1" si="47"/>
        <v>18.136335609662716</v>
      </c>
    </row>
    <row r="1536" spans="5:6" x14ac:dyDescent="0.25">
      <c r="E1536" s="86">
        <f t="shared" ca="1" si="46"/>
        <v>1.3721009010187468E-2</v>
      </c>
      <c r="F1536" s="86">
        <f t="shared" ca="1" si="47"/>
        <v>9.0822129288025408</v>
      </c>
    </row>
    <row r="1537" spans="5:6" x14ac:dyDescent="0.25">
      <c r="E1537" s="86">
        <f t="shared" ca="1" si="46"/>
        <v>0.41814487760755303</v>
      </c>
      <c r="F1537" s="86">
        <f t="shared" ca="1" si="47"/>
        <v>14.974082879300719</v>
      </c>
    </row>
    <row r="1538" spans="5:6" x14ac:dyDescent="0.25">
      <c r="E1538" s="86">
        <f t="shared" ca="1" si="46"/>
        <v>0.45121524047010819</v>
      </c>
      <c r="F1538" s="86">
        <f t="shared" ca="1" si="47"/>
        <v>15.271586013804271</v>
      </c>
    </row>
    <row r="1539" spans="5:6" x14ac:dyDescent="0.25">
      <c r="E1539" s="86">
        <f t="shared" ca="1" si="46"/>
        <v>2.2011743372216563E-2</v>
      </c>
      <c r="F1539" s="86">
        <f t="shared" ca="1" si="47"/>
        <v>9.5932449911840099</v>
      </c>
    </row>
    <row r="1540" spans="5:6" x14ac:dyDescent="0.25">
      <c r="E1540" s="86">
        <f t="shared" ref="E1540:E1603" ca="1" si="48">RAND()</f>
        <v>0.64771473722144168</v>
      </c>
      <c r="F1540" s="86">
        <f t="shared" ref="F1540:F1603" ca="1" si="49">$C$3+$C$4*(-LN(E1540^(-1/$C$5)-1))</f>
        <v>17.199104594579737</v>
      </c>
    </row>
    <row r="1541" spans="5:6" x14ac:dyDescent="0.25">
      <c r="E1541" s="86">
        <f t="shared" ca="1" si="48"/>
        <v>0.43883117777779923</v>
      </c>
      <c r="F1541" s="86">
        <f t="shared" ca="1" si="49"/>
        <v>15.159893824732617</v>
      </c>
    </row>
    <row r="1542" spans="5:6" x14ac:dyDescent="0.25">
      <c r="E1542" s="86">
        <f t="shared" ca="1" si="48"/>
        <v>0.15043802439685272</v>
      </c>
      <c r="F1542" s="86">
        <f t="shared" ca="1" si="49"/>
        <v>12.325737660669503</v>
      </c>
    </row>
    <row r="1543" spans="5:6" x14ac:dyDescent="0.25">
      <c r="E1543" s="86">
        <f t="shared" ca="1" si="48"/>
        <v>0.20272656721347648</v>
      </c>
      <c r="F1543" s="86">
        <f t="shared" ca="1" si="49"/>
        <v>12.934512745256947</v>
      </c>
    </row>
    <row r="1544" spans="5:6" x14ac:dyDescent="0.25">
      <c r="E1544" s="86">
        <f t="shared" ca="1" si="48"/>
        <v>0.28315198694583654</v>
      </c>
      <c r="F1544" s="86">
        <f t="shared" ca="1" si="49"/>
        <v>13.74427619612997</v>
      </c>
    </row>
    <row r="1545" spans="5:6" x14ac:dyDescent="0.25">
      <c r="E1545" s="86">
        <f t="shared" ca="1" si="48"/>
        <v>0.20347120649819828</v>
      </c>
      <c r="F1545" s="86">
        <f t="shared" ca="1" si="49"/>
        <v>12.94257109603757</v>
      </c>
    </row>
    <row r="1546" spans="5:6" x14ac:dyDescent="0.25">
      <c r="E1546" s="86">
        <f t="shared" ca="1" si="48"/>
        <v>0.4007310785365098</v>
      </c>
      <c r="F1546" s="86">
        <f t="shared" ca="1" si="49"/>
        <v>14.818043487013695</v>
      </c>
    </row>
    <row r="1547" spans="5:6" x14ac:dyDescent="0.25">
      <c r="E1547" s="86">
        <f t="shared" ca="1" si="48"/>
        <v>0.15313129065512365</v>
      </c>
      <c r="F1547" s="86">
        <f t="shared" ca="1" si="49"/>
        <v>12.359630509887186</v>
      </c>
    </row>
    <row r="1548" spans="5:6" x14ac:dyDescent="0.25">
      <c r="E1548" s="86">
        <f t="shared" ca="1" si="48"/>
        <v>0.36371008393613968</v>
      </c>
      <c r="F1548" s="86">
        <f t="shared" ca="1" si="49"/>
        <v>14.485780194096046</v>
      </c>
    </row>
    <row r="1549" spans="5:6" x14ac:dyDescent="0.25">
      <c r="E1549" s="86">
        <f t="shared" ca="1" si="48"/>
        <v>0.48132390840463424</v>
      </c>
      <c r="F1549" s="86">
        <f t="shared" ca="1" si="49"/>
        <v>15.545420324159728</v>
      </c>
    </row>
    <row r="1550" spans="5:6" x14ac:dyDescent="0.25">
      <c r="E1550" s="86">
        <f t="shared" ca="1" si="48"/>
        <v>0.91020870445797497</v>
      </c>
      <c r="F1550" s="86">
        <f t="shared" ca="1" si="49"/>
        <v>21.890831083665699</v>
      </c>
    </row>
    <row r="1551" spans="5:6" x14ac:dyDescent="0.25">
      <c r="E1551" s="86">
        <f t="shared" ca="1" si="48"/>
        <v>0.21311392343727731</v>
      </c>
      <c r="F1551" s="86">
        <f t="shared" ca="1" si="49"/>
        <v>13.04572133103137</v>
      </c>
    </row>
    <row r="1552" spans="5:6" x14ac:dyDescent="0.25">
      <c r="E1552" s="86">
        <f t="shared" ca="1" si="48"/>
        <v>0.9276820414182434</v>
      </c>
      <c r="F1552" s="86">
        <f t="shared" ca="1" si="49"/>
        <v>22.573919050774116</v>
      </c>
    </row>
    <row r="1553" spans="5:6" x14ac:dyDescent="0.25">
      <c r="E1553" s="86">
        <f t="shared" ca="1" si="48"/>
        <v>4.5808448899141152E-2</v>
      </c>
      <c r="F1553" s="86">
        <f t="shared" ca="1" si="49"/>
        <v>10.477955711932596</v>
      </c>
    </row>
    <row r="1554" spans="5:6" x14ac:dyDescent="0.25">
      <c r="E1554" s="86">
        <f t="shared" ca="1" si="48"/>
        <v>0.28942731244104836</v>
      </c>
      <c r="F1554" s="86">
        <f t="shared" ca="1" si="49"/>
        <v>13.803702331617087</v>
      </c>
    </row>
    <row r="1555" spans="5:6" x14ac:dyDescent="0.25">
      <c r="E1555" s="86">
        <f t="shared" ca="1" si="48"/>
        <v>0.97804022063461726</v>
      </c>
      <c r="F1555" s="86">
        <f t="shared" ca="1" si="49"/>
        <v>26.244032958340306</v>
      </c>
    </row>
    <row r="1556" spans="5:6" x14ac:dyDescent="0.25">
      <c r="E1556" s="86">
        <f t="shared" ca="1" si="48"/>
        <v>0.24898974312933497</v>
      </c>
      <c r="F1556" s="86">
        <f t="shared" ca="1" si="49"/>
        <v>13.412898928622697</v>
      </c>
    </row>
    <row r="1557" spans="5:6" x14ac:dyDescent="0.25">
      <c r="E1557" s="86">
        <f t="shared" ca="1" si="48"/>
        <v>0.62424111848442054</v>
      </c>
      <c r="F1557" s="86">
        <f t="shared" ca="1" si="49"/>
        <v>16.94313767646544</v>
      </c>
    </row>
    <row r="1558" spans="5:6" x14ac:dyDescent="0.25">
      <c r="E1558" s="86">
        <f t="shared" ca="1" si="48"/>
        <v>0.28973868379976864</v>
      </c>
      <c r="F1558" s="86">
        <f t="shared" ca="1" si="49"/>
        <v>13.806641045469952</v>
      </c>
    </row>
    <row r="1559" spans="5:6" x14ac:dyDescent="0.25">
      <c r="E1559" s="86">
        <f t="shared" ca="1" si="48"/>
        <v>0.74744139301413304</v>
      </c>
      <c r="F1559" s="86">
        <f t="shared" ca="1" si="49"/>
        <v>18.442831906946275</v>
      </c>
    </row>
    <row r="1560" spans="5:6" x14ac:dyDescent="0.25">
      <c r="E1560" s="86">
        <f t="shared" ca="1" si="48"/>
        <v>3.1878506446461063E-2</v>
      </c>
      <c r="F1560" s="86">
        <f t="shared" ca="1" si="49"/>
        <v>10.023942924734934</v>
      </c>
    </row>
    <row r="1561" spans="5:6" x14ac:dyDescent="0.25">
      <c r="E1561" s="86">
        <f t="shared" ca="1" si="48"/>
        <v>0.6086651743382735</v>
      </c>
      <c r="F1561" s="86">
        <f t="shared" ca="1" si="49"/>
        <v>16.77872944392206</v>
      </c>
    </row>
    <row r="1562" spans="5:6" x14ac:dyDescent="0.25">
      <c r="E1562" s="86">
        <f t="shared" ca="1" si="48"/>
        <v>0.10392462283660442</v>
      </c>
      <c r="F1562" s="86">
        <f t="shared" ca="1" si="49"/>
        <v>11.671982086564181</v>
      </c>
    </row>
    <row r="1563" spans="5:6" x14ac:dyDescent="0.25">
      <c r="E1563" s="86">
        <f t="shared" ca="1" si="48"/>
        <v>0.80564307260244927</v>
      </c>
      <c r="F1563" s="86">
        <f t="shared" ca="1" si="49"/>
        <v>19.359087010792905</v>
      </c>
    </row>
    <row r="1564" spans="5:6" x14ac:dyDescent="0.25">
      <c r="E1564" s="86">
        <f t="shared" ca="1" si="48"/>
        <v>0.29956609888318764</v>
      </c>
      <c r="F1564" s="86">
        <f t="shared" ca="1" si="49"/>
        <v>13.898941376750058</v>
      </c>
    </row>
    <row r="1565" spans="5:6" x14ac:dyDescent="0.25">
      <c r="E1565" s="86">
        <f t="shared" ca="1" si="48"/>
        <v>0.23751454948265827</v>
      </c>
      <c r="F1565" s="86">
        <f t="shared" ca="1" si="49"/>
        <v>13.297958946892654</v>
      </c>
    </row>
    <row r="1566" spans="5:6" x14ac:dyDescent="0.25">
      <c r="E1566" s="86">
        <f t="shared" ca="1" si="48"/>
        <v>0.3496477594933608</v>
      </c>
      <c r="F1566" s="86">
        <f t="shared" ca="1" si="49"/>
        <v>14.358807627250485</v>
      </c>
    </row>
    <row r="1567" spans="5:6" x14ac:dyDescent="0.25">
      <c r="E1567" s="86">
        <f t="shared" ca="1" si="48"/>
        <v>0.42248214910384019</v>
      </c>
      <c r="F1567" s="86">
        <f t="shared" ca="1" si="49"/>
        <v>15.012984700719457</v>
      </c>
    </row>
    <row r="1568" spans="5:6" x14ac:dyDescent="0.25">
      <c r="E1568" s="86">
        <f t="shared" ca="1" si="48"/>
        <v>5.9803472229360555E-2</v>
      </c>
      <c r="F1568" s="86">
        <f t="shared" ca="1" si="49"/>
        <v>10.837052929036268</v>
      </c>
    </row>
    <row r="1569" spans="5:6" x14ac:dyDescent="0.25">
      <c r="E1569" s="86">
        <f t="shared" ca="1" si="48"/>
        <v>0.85371849437313418</v>
      </c>
      <c r="F1569" s="86">
        <f t="shared" ca="1" si="49"/>
        <v>20.313304991148218</v>
      </c>
    </row>
    <row r="1570" spans="5:6" x14ac:dyDescent="0.25">
      <c r="E1570" s="86">
        <f t="shared" ca="1" si="48"/>
        <v>0.8956356154975087</v>
      </c>
      <c r="F1570" s="86">
        <f t="shared" ca="1" si="49"/>
        <v>21.410972929610267</v>
      </c>
    </row>
    <row r="1571" spans="5:6" x14ac:dyDescent="0.25">
      <c r="E1571" s="86">
        <f t="shared" ca="1" si="48"/>
        <v>0.82415877345302657</v>
      </c>
      <c r="F1571" s="86">
        <f t="shared" ca="1" si="49"/>
        <v>19.69921603552589</v>
      </c>
    </row>
    <row r="1572" spans="5:6" x14ac:dyDescent="0.25">
      <c r="E1572" s="86">
        <f t="shared" ca="1" si="48"/>
        <v>0.11268824766262309</v>
      </c>
      <c r="F1572" s="86">
        <f t="shared" ca="1" si="49"/>
        <v>11.807303075501789</v>
      </c>
    </row>
    <row r="1573" spans="5:6" x14ac:dyDescent="0.25">
      <c r="E1573" s="86">
        <f t="shared" ca="1" si="48"/>
        <v>0.568673756415771</v>
      </c>
      <c r="F1573" s="86">
        <f t="shared" ca="1" si="49"/>
        <v>16.373105455525646</v>
      </c>
    </row>
    <row r="1574" spans="5:6" x14ac:dyDescent="0.25">
      <c r="E1574" s="86">
        <f t="shared" ca="1" si="48"/>
        <v>0.22174804009960714</v>
      </c>
      <c r="F1574" s="86">
        <f t="shared" ca="1" si="49"/>
        <v>13.136318209656856</v>
      </c>
    </row>
    <row r="1575" spans="5:6" x14ac:dyDescent="0.25">
      <c r="E1575" s="86">
        <f t="shared" ca="1" si="48"/>
        <v>0.39714868961028993</v>
      </c>
      <c r="F1575" s="86">
        <f t="shared" ca="1" si="49"/>
        <v>14.785951459785348</v>
      </c>
    </row>
    <row r="1576" spans="5:6" x14ac:dyDescent="0.25">
      <c r="E1576" s="86">
        <f t="shared" ca="1" si="48"/>
        <v>0.28972373914013982</v>
      </c>
      <c r="F1576" s="86">
        <f t="shared" ca="1" si="49"/>
        <v>13.80650001905507</v>
      </c>
    </row>
    <row r="1577" spans="5:6" x14ac:dyDescent="0.25">
      <c r="E1577" s="86">
        <f t="shared" ca="1" si="48"/>
        <v>0.89204673890827746</v>
      </c>
      <c r="F1577" s="86">
        <f t="shared" ca="1" si="49"/>
        <v>21.302424154208893</v>
      </c>
    </row>
    <row r="1578" spans="5:6" x14ac:dyDescent="0.25">
      <c r="E1578" s="86">
        <f t="shared" ca="1" si="48"/>
        <v>0.43399861812651974</v>
      </c>
      <c r="F1578" s="86">
        <f t="shared" ca="1" si="49"/>
        <v>15.116415269403774</v>
      </c>
    </row>
    <row r="1579" spans="5:6" x14ac:dyDescent="0.25">
      <c r="E1579" s="86">
        <f t="shared" ca="1" si="48"/>
        <v>0.77093548395559319</v>
      </c>
      <c r="F1579" s="86">
        <f t="shared" ca="1" si="49"/>
        <v>18.789414078012918</v>
      </c>
    </row>
    <row r="1580" spans="5:6" x14ac:dyDescent="0.25">
      <c r="E1580" s="86">
        <f t="shared" ca="1" si="48"/>
        <v>0.55368831232844418</v>
      </c>
      <c r="F1580" s="86">
        <f t="shared" ca="1" si="49"/>
        <v>16.226260010043124</v>
      </c>
    </row>
    <row r="1581" spans="5:6" x14ac:dyDescent="0.25">
      <c r="E1581" s="86">
        <f t="shared" ca="1" si="48"/>
        <v>0.85357639276387842</v>
      </c>
      <c r="F1581" s="86">
        <f t="shared" ca="1" si="49"/>
        <v>20.31009881248692</v>
      </c>
    </row>
    <row r="1582" spans="5:6" x14ac:dyDescent="0.25">
      <c r="E1582" s="86">
        <f t="shared" ca="1" si="48"/>
        <v>4.1761381963426158E-2</v>
      </c>
      <c r="F1582" s="86">
        <f t="shared" ca="1" si="49"/>
        <v>10.358656345250779</v>
      </c>
    </row>
    <row r="1583" spans="5:6" x14ac:dyDescent="0.25">
      <c r="E1583" s="86">
        <f t="shared" ca="1" si="48"/>
        <v>0.19004493950119961</v>
      </c>
      <c r="F1583" s="86">
        <f t="shared" ca="1" si="49"/>
        <v>12.79504502894329</v>
      </c>
    </row>
    <row r="1584" spans="5:6" x14ac:dyDescent="0.25">
      <c r="E1584" s="86">
        <f t="shared" ca="1" si="48"/>
        <v>0.35848539330209395</v>
      </c>
      <c r="F1584" s="86">
        <f t="shared" ca="1" si="49"/>
        <v>14.4386779639074</v>
      </c>
    </row>
    <row r="1585" spans="5:6" x14ac:dyDescent="0.25">
      <c r="E1585" s="86">
        <f t="shared" ca="1" si="48"/>
        <v>2.7883134617719518E-2</v>
      </c>
      <c r="F1585" s="86">
        <f t="shared" ca="1" si="49"/>
        <v>9.8647279120367077</v>
      </c>
    </row>
    <row r="1586" spans="5:6" x14ac:dyDescent="0.25">
      <c r="E1586" s="86">
        <f t="shared" ca="1" si="48"/>
        <v>0.95200766607547094</v>
      </c>
      <c r="F1586" s="86">
        <f t="shared" ca="1" si="49"/>
        <v>23.850218025057639</v>
      </c>
    </row>
    <row r="1587" spans="5:6" x14ac:dyDescent="0.25">
      <c r="E1587" s="86">
        <f t="shared" ca="1" si="48"/>
        <v>0.32011219807594327</v>
      </c>
      <c r="F1587" s="86">
        <f t="shared" ca="1" si="49"/>
        <v>14.089431295121475</v>
      </c>
    </row>
    <row r="1588" spans="5:6" x14ac:dyDescent="0.25">
      <c r="E1588" s="86">
        <f t="shared" ca="1" si="48"/>
        <v>0.40351973921597073</v>
      </c>
      <c r="F1588" s="86">
        <f t="shared" ca="1" si="49"/>
        <v>14.843024241336774</v>
      </c>
    </row>
    <row r="1589" spans="5:6" x14ac:dyDescent="0.25">
      <c r="E1589" s="86">
        <f t="shared" ca="1" si="48"/>
        <v>6.1066874530214421E-2</v>
      </c>
      <c r="F1589" s="86">
        <f t="shared" ca="1" si="49"/>
        <v>10.866257718962649</v>
      </c>
    </row>
    <row r="1590" spans="5:6" x14ac:dyDescent="0.25">
      <c r="E1590" s="86">
        <f t="shared" ca="1" si="48"/>
        <v>0.19922326030236681</v>
      </c>
      <c r="F1590" s="86">
        <f t="shared" ca="1" si="49"/>
        <v>12.896412544917762</v>
      </c>
    </row>
    <row r="1591" spans="5:6" x14ac:dyDescent="0.25">
      <c r="E1591" s="86">
        <f t="shared" ca="1" si="48"/>
        <v>0.14267428059651899</v>
      </c>
      <c r="F1591" s="86">
        <f t="shared" ca="1" si="49"/>
        <v>12.22605910298895</v>
      </c>
    </row>
    <row r="1592" spans="5:6" x14ac:dyDescent="0.25">
      <c r="E1592" s="86">
        <f t="shared" ca="1" si="48"/>
        <v>0.25262424850618848</v>
      </c>
      <c r="F1592" s="86">
        <f t="shared" ca="1" si="49"/>
        <v>13.448879537405883</v>
      </c>
    </row>
    <row r="1593" spans="5:6" x14ac:dyDescent="0.25">
      <c r="E1593" s="86">
        <f t="shared" ca="1" si="48"/>
        <v>0.83834274792443952</v>
      </c>
      <c r="F1593" s="86">
        <f t="shared" ca="1" si="49"/>
        <v>19.981483610750139</v>
      </c>
    </row>
    <row r="1594" spans="5:6" x14ac:dyDescent="0.25">
      <c r="E1594" s="86">
        <f t="shared" ca="1" si="48"/>
        <v>0.50439531382805869</v>
      </c>
      <c r="F1594" s="86">
        <f t="shared" ca="1" si="49"/>
        <v>15.758313909967086</v>
      </c>
    </row>
    <row r="1595" spans="5:6" x14ac:dyDescent="0.25">
      <c r="E1595" s="86">
        <f t="shared" ca="1" si="48"/>
        <v>0.73165824028863702</v>
      </c>
      <c r="F1595" s="86">
        <f t="shared" ca="1" si="49"/>
        <v>18.224104722364451</v>
      </c>
    </row>
    <row r="1596" spans="5:6" x14ac:dyDescent="0.25">
      <c r="E1596" s="86">
        <f t="shared" ca="1" si="48"/>
        <v>0.81756840893868599</v>
      </c>
      <c r="F1596" s="86">
        <f t="shared" ca="1" si="49"/>
        <v>19.574763263276093</v>
      </c>
    </row>
    <row r="1597" spans="5:6" x14ac:dyDescent="0.25">
      <c r="E1597" s="86">
        <f t="shared" ca="1" si="48"/>
        <v>0.65659395608111226</v>
      </c>
      <c r="F1597" s="86">
        <f t="shared" ca="1" si="49"/>
        <v>17.29880293993638</v>
      </c>
    </row>
    <row r="1598" spans="5:6" x14ac:dyDescent="0.25">
      <c r="E1598" s="86">
        <f t="shared" ca="1" si="48"/>
        <v>0.58507698971780808</v>
      </c>
      <c r="F1598" s="86">
        <f t="shared" ca="1" si="49"/>
        <v>16.536870900292811</v>
      </c>
    </row>
    <row r="1599" spans="5:6" x14ac:dyDescent="0.25">
      <c r="E1599" s="86">
        <f t="shared" ca="1" si="48"/>
        <v>3.4378018126739129E-2</v>
      </c>
      <c r="F1599" s="86">
        <f t="shared" ca="1" si="49"/>
        <v>10.115590941139018</v>
      </c>
    </row>
    <row r="1600" spans="5:6" x14ac:dyDescent="0.25">
      <c r="E1600" s="86">
        <f t="shared" ca="1" si="48"/>
        <v>0.52616994830517905</v>
      </c>
      <c r="F1600" s="86">
        <f t="shared" ca="1" si="49"/>
        <v>15.962501784811598</v>
      </c>
    </row>
    <row r="1601" spans="5:6" x14ac:dyDescent="0.25">
      <c r="E1601" s="86">
        <f t="shared" ca="1" si="48"/>
        <v>0.42392831092885652</v>
      </c>
      <c r="F1601" s="86">
        <f t="shared" ca="1" si="49"/>
        <v>15.025960981984104</v>
      </c>
    </row>
    <row r="1602" spans="5:6" x14ac:dyDescent="0.25">
      <c r="E1602" s="86">
        <f t="shared" ca="1" si="48"/>
        <v>0.93144667983378571</v>
      </c>
      <c r="F1602" s="86">
        <f t="shared" ca="1" si="49"/>
        <v>22.741519831758907</v>
      </c>
    </row>
    <row r="1603" spans="5:6" x14ac:dyDescent="0.25">
      <c r="E1603" s="86">
        <f t="shared" ca="1" si="48"/>
        <v>9.0619528305815655E-2</v>
      </c>
      <c r="F1603" s="86">
        <f t="shared" ca="1" si="49"/>
        <v>11.451454372598949</v>
      </c>
    </row>
    <row r="1604" spans="5:6" x14ac:dyDescent="0.25">
      <c r="E1604" s="86">
        <f t="shared" ref="E1604:E1667" ca="1" si="50">RAND()</f>
        <v>0.36982038697428443</v>
      </c>
      <c r="F1604" s="86">
        <f t="shared" ref="F1604:F1667" ca="1" si="51">$C$3+$C$4*(-LN(E1604^(-1/$C$5)-1))</f>
        <v>14.540774688278587</v>
      </c>
    </row>
    <row r="1605" spans="5:6" x14ac:dyDescent="0.25">
      <c r="E1605" s="86">
        <f t="shared" ca="1" si="50"/>
        <v>0.69767259562165307</v>
      </c>
      <c r="F1605" s="86">
        <f t="shared" ca="1" si="51"/>
        <v>17.78457332673706</v>
      </c>
    </row>
    <row r="1606" spans="5:6" x14ac:dyDescent="0.25">
      <c r="E1606" s="86">
        <f t="shared" ca="1" si="50"/>
        <v>0.75486543620690405</v>
      </c>
      <c r="F1606" s="86">
        <f t="shared" ca="1" si="51"/>
        <v>18.549452660076611</v>
      </c>
    </row>
    <row r="1607" spans="5:6" x14ac:dyDescent="0.25">
      <c r="E1607" s="86">
        <f t="shared" ca="1" si="50"/>
        <v>0.18937558123373743</v>
      </c>
      <c r="F1607" s="86">
        <f t="shared" ca="1" si="51"/>
        <v>12.787560166578452</v>
      </c>
    </row>
    <row r="1608" spans="5:6" x14ac:dyDescent="0.25">
      <c r="E1608" s="86">
        <f t="shared" ca="1" si="50"/>
        <v>0.97447052180591232</v>
      </c>
      <c r="F1608" s="86">
        <f t="shared" ca="1" si="51"/>
        <v>25.785608634374629</v>
      </c>
    </row>
    <row r="1609" spans="5:6" x14ac:dyDescent="0.25">
      <c r="E1609" s="86">
        <f t="shared" ca="1" si="50"/>
        <v>0.83310938053438022</v>
      </c>
      <c r="F1609" s="86">
        <f t="shared" ca="1" si="51"/>
        <v>19.874900647612339</v>
      </c>
    </row>
    <row r="1610" spans="5:6" x14ac:dyDescent="0.25">
      <c r="E1610" s="86">
        <f t="shared" ca="1" si="50"/>
        <v>0.2081283309104438</v>
      </c>
      <c r="F1610" s="86">
        <f t="shared" ca="1" si="51"/>
        <v>12.992662265151349</v>
      </c>
    </row>
    <row r="1611" spans="5:6" x14ac:dyDescent="0.25">
      <c r="E1611" s="86">
        <f t="shared" ca="1" si="50"/>
        <v>0.94753448005792562</v>
      </c>
      <c r="F1611" s="86">
        <f t="shared" ca="1" si="51"/>
        <v>23.574454000273022</v>
      </c>
    </row>
    <row r="1612" spans="5:6" x14ac:dyDescent="0.25">
      <c r="E1612" s="86">
        <f t="shared" ca="1" si="50"/>
        <v>0.26985868078634168</v>
      </c>
      <c r="F1612" s="86">
        <f t="shared" ca="1" si="51"/>
        <v>13.617029359068828</v>
      </c>
    </row>
    <row r="1613" spans="5:6" x14ac:dyDescent="0.25">
      <c r="E1613" s="86">
        <f t="shared" ca="1" si="50"/>
        <v>8.1283834236799857E-2</v>
      </c>
      <c r="F1613" s="86">
        <f t="shared" ca="1" si="51"/>
        <v>11.283322569237169</v>
      </c>
    </row>
    <row r="1614" spans="5:6" x14ac:dyDescent="0.25">
      <c r="E1614" s="86">
        <f t="shared" ca="1" si="50"/>
        <v>0.53586267340358706</v>
      </c>
      <c r="F1614" s="86">
        <f t="shared" ca="1" si="51"/>
        <v>16.054609087064755</v>
      </c>
    </row>
    <row r="1615" spans="5:6" x14ac:dyDescent="0.25">
      <c r="E1615" s="86">
        <f t="shared" ca="1" si="50"/>
        <v>0.44376956424884129</v>
      </c>
      <c r="F1615" s="86">
        <f t="shared" ca="1" si="51"/>
        <v>15.204382400783507</v>
      </c>
    </row>
    <row r="1616" spans="5:6" x14ac:dyDescent="0.25">
      <c r="E1616" s="86">
        <f t="shared" ca="1" si="50"/>
        <v>0.78795164837130982</v>
      </c>
      <c r="F1616" s="86">
        <f t="shared" ca="1" si="51"/>
        <v>19.058975351438644</v>
      </c>
    </row>
    <row r="1617" spans="5:6" x14ac:dyDescent="0.25">
      <c r="E1617" s="86">
        <f t="shared" ca="1" si="50"/>
        <v>0.30071316157500094</v>
      </c>
      <c r="F1617" s="86">
        <f t="shared" ca="1" si="51"/>
        <v>13.909660426971495</v>
      </c>
    </row>
    <row r="1618" spans="5:6" x14ac:dyDescent="0.25">
      <c r="E1618" s="86">
        <f t="shared" ca="1" si="50"/>
        <v>0.73742528025559173</v>
      </c>
      <c r="F1618" s="86">
        <f t="shared" ca="1" si="51"/>
        <v>18.302833697405486</v>
      </c>
    </row>
    <row r="1619" spans="5:6" x14ac:dyDescent="0.25">
      <c r="E1619" s="86">
        <f t="shared" ca="1" si="50"/>
        <v>0.58805028038347129</v>
      </c>
      <c r="F1619" s="86">
        <f t="shared" ca="1" si="51"/>
        <v>16.566924340670887</v>
      </c>
    </row>
    <row r="1620" spans="5:6" x14ac:dyDescent="0.25">
      <c r="E1620" s="86">
        <f t="shared" ca="1" si="50"/>
        <v>0.35763398074978869</v>
      </c>
      <c r="F1620" s="86">
        <f t="shared" ca="1" si="51"/>
        <v>14.430994567445197</v>
      </c>
    </row>
    <row r="1621" spans="5:6" x14ac:dyDescent="0.25">
      <c r="E1621" s="86">
        <f t="shared" ca="1" si="50"/>
        <v>0.66761028084278162</v>
      </c>
      <c r="F1621" s="86">
        <f t="shared" ca="1" si="51"/>
        <v>17.424927124186699</v>
      </c>
    </row>
    <row r="1622" spans="5:6" x14ac:dyDescent="0.25">
      <c r="E1622" s="86">
        <f t="shared" ca="1" si="50"/>
        <v>0.33849610588729095</v>
      </c>
      <c r="F1622" s="86">
        <f t="shared" ca="1" si="51"/>
        <v>14.257599047369565</v>
      </c>
    </row>
    <row r="1623" spans="5:6" x14ac:dyDescent="0.25">
      <c r="E1623" s="86">
        <f t="shared" ca="1" si="50"/>
        <v>0.85277724417065903</v>
      </c>
      <c r="F1623" s="86">
        <f t="shared" ca="1" si="51"/>
        <v>20.292119643107473</v>
      </c>
    </row>
    <row r="1624" spans="5:6" x14ac:dyDescent="0.25">
      <c r="E1624" s="86">
        <f t="shared" ca="1" si="50"/>
        <v>0.98493155927577292</v>
      </c>
      <c r="F1624" s="86">
        <f t="shared" ca="1" si="51"/>
        <v>27.386470000449108</v>
      </c>
    </row>
    <row r="1625" spans="5:6" x14ac:dyDescent="0.25">
      <c r="E1625" s="86">
        <f t="shared" ca="1" si="50"/>
        <v>0.60704739963888721</v>
      </c>
      <c r="F1625" s="86">
        <f t="shared" ca="1" si="51"/>
        <v>16.761879056634953</v>
      </c>
    </row>
    <row r="1626" spans="5:6" x14ac:dyDescent="0.25">
      <c r="E1626" s="86">
        <f t="shared" ca="1" si="50"/>
        <v>0.56065969230608037</v>
      </c>
      <c r="F1626" s="86">
        <f t="shared" ca="1" si="51"/>
        <v>16.294265667133566</v>
      </c>
    </row>
    <row r="1627" spans="5:6" x14ac:dyDescent="0.25">
      <c r="E1627" s="86">
        <f t="shared" ca="1" si="50"/>
        <v>5.615096704044964E-2</v>
      </c>
      <c r="F1627" s="86">
        <f t="shared" ca="1" si="51"/>
        <v>10.749980435845407</v>
      </c>
    </row>
    <row r="1628" spans="5:6" x14ac:dyDescent="0.25">
      <c r="E1628" s="86">
        <f t="shared" ca="1" si="50"/>
        <v>0.16236420436582355</v>
      </c>
      <c r="F1628" s="86">
        <f t="shared" ca="1" si="51"/>
        <v>12.473365969472392</v>
      </c>
    </row>
    <row r="1629" spans="5:6" x14ac:dyDescent="0.25">
      <c r="E1629" s="86">
        <f t="shared" ca="1" si="50"/>
        <v>9.5991641435358876E-2</v>
      </c>
      <c r="F1629" s="86">
        <f t="shared" ca="1" si="51"/>
        <v>11.542926621174683</v>
      </c>
    </row>
    <row r="1630" spans="5:6" x14ac:dyDescent="0.25">
      <c r="E1630" s="86">
        <f t="shared" ca="1" si="50"/>
        <v>0.74486528471857649</v>
      </c>
      <c r="F1630" s="86">
        <f t="shared" ca="1" si="51"/>
        <v>18.40641452756131</v>
      </c>
    </row>
    <row r="1631" spans="5:6" x14ac:dyDescent="0.25">
      <c r="E1631" s="86">
        <f t="shared" ca="1" si="50"/>
        <v>6.779394650738757E-2</v>
      </c>
      <c r="F1631" s="86">
        <f t="shared" ca="1" si="51"/>
        <v>11.014747661322325</v>
      </c>
    </row>
    <row r="1632" spans="5:6" x14ac:dyDescent="0.25">
      <c r="E1632" s="86">
        <f t="shared" ca="1" si="50"/>
        <v>0.85544253201366538</v>
      </c>
      <c r="F1632" s="86">
        <f t="shared" ca="1" si="51"/>
        <v>20.352427538842207</v>
      </c>
    </row>
    <row r="1633" spans="5:6" x14ac:dyDescent="0.25">
      <c r="E1633" s="86">
        <f t="shared" ca="1" si="50"/>
        <v>0.35774492443489658</v>
      </c>
      <c r="F1633" s="86">
        <f t="shared" ca="1" si="51"/>
        <v>14.43199588336366</v>
      </c>
    </row>
    <row r="1634" spans="5:6" x14ac:dyDescent="0.25">
      <c r="E1634" s="86">
        <f t="shared" ca="1" si="50"/>
        <v>0.4497235482920775</v>
      </c>
      <c r="F1634" s="86">
        <f t="shared" ca="1" si="51"/>
        <v>15.25810889656085</v>
      </c>
    </row>
    <row r="1635" spans="5:6" x14ac:dyDescent="0.25">
      <c r="E1635" s="86">
        <f t="shared" ca="1" si="50"/>
        <v>0.60991895806945662</v>
      </c>
      <c r="F1635" s="86">
        <f t="shared" ca="1" si="51"/>
        <v>16.791816802530022</v>
      </c>
    </row>
    <row r="1636" spans="5:6" x14ac:dyDescent="0.25">
      <c r="E1636" s="86">
        <f t="shared" ca="1" si="50"/>
        <v>0.84087036564811124</v>
      </c>
      <c r="F1636" s="86">
        <f t="shared" ca="1" si="51"/>
        <v>20.034053787885654</v>
      </c>
    </row>
    <row r="1637" spans="5:6" x14ac:dyDescent="0.25">
      <c r="E1637" s="86">
        <f t="shared" ca="1" si="50"/>
        <v>0.74857431947627417</v>
      </c>
      <c r="F1637" s="86">
        <f t="shared" ca="1" si="51"/>
        <v>18.458940449405723</v>
      </c>
    </row>
    <row r="1638" spans="5:6" x14ac:dyDescent="0.25">
      <c r="E1638" s="86">
        <f t="shared" ca="1" si="50"/>
        <v>0.49872116735615546</v>
      </c>
      <c r="F1638" s="86">
        <f t="shared" ca="1" si="51"/>
        <v>15.70565685550755</v>
      </c>
    </row>
    <row r="1639" spans="5:6" x14ac:dyDescent="0.25">
      <c r="E1639" s="86">
        <f t="shared" ca="1" si="50"/>
        <v>0.52070022863358889</v>
      </c>
      <c r="F1639" s="86">
        <f t="shared" ca="1" si="51"/>
        <v>15.910871538508188</v>
      </c>
    </row>
    <row r="1640" spans="5:6" x14ac:dyDescent="0.25">
      <c r="E1640" s="86">
        <f t="shared" ca="1" si="50"/>
        <v>0.23849344425082808</v>
      </c>
      <c r="F1640" s="86">
        <f t="shared" ca="1" si="51"/>
        <v>13.307847459707379</v>
      </c>
    </row>
    <row r="1641" spans="5:6" x14ac:dyDescent="0.25">
      <c r="E1641" s="86">
        <f t="shared" ca="1" si="50"/>
        <v>0.689798147141504</v>
      </c>
      <c r="F1641" s="86">
        <f t="shared" ca="1" si="51"/>
        <v>17.687997548172888</v>
      </c>
    </row>
    <row r="1642" spans="5:6" x14ac:dyDescent="0.25">
      <c r="E1642" s="86">
        <f t="shared" ca="1" si="50"/>
        <v>0.37687042891639944</v>
      </c>
      <c r="F1642" s="86">
        <f t="shared" ca="1" si="51"/>
        <v>14.604125014233787</v>
      </c>
    </row>
    <row r="1643" spans="5:6" x14ac:dyDescent="0.25">
      <c r="E1643" s="86">
        <f t="shared" ca="1" si="50"/>
        <v>0.66343817482097067</v>
      </c>
      <c r="F1643" s="86">
        <f t="shared" ca="1" si="51"/>
        <v>17.376832750324038</v>
      </c>
    </row>
    <row r="1644" spans="5:6" x14ac:dyDescent="0.25">
      <c r="E1644" s="86">
        <f t="shared" ca="1" si="50"/>
        <v>0.45528072088160398</v>
      </c>
      <c r="F1644" s="86">
        <f t="shared" ca="1" si="51"/>
        <v>15.308353399105652</v>
      </c>
    </row>
    <row r="1645" spans="5:6" x14ac:dyDescent="0.25">
      <c r="E1645" s="86">
        <f t="shared" ca="1" si="50"/>
        <v>0.42894737502243374</v>
      </c>
      <c r="F1645" s="86">
        <f t="shared" ca="1" si="51"/>
        <v>15.07102123076298</v>
      </c>
    </row>
    <row r="1646" spans="5:6" x14ac:dyDescent="0.25">
      <c r="E1646" s="86">
        <f t="shared" ca="1" si="50"/>
        <v>0.63205809939630597</v>
      </c>
      <c r="F1646" s="86">
        <f t="shared" ca="1" si="51"/>
        <v>17.027222214166791</v>
      </c>
    </row>
    <row r="1647" spans="5:6" x14ac:dyDescent="0.25">
      <c r="E1647" s="86">
        <f t="shared" ca="1" si="50"/>
        <v>0.9454932059576564</v>
      </c>
      <c r="F1647" s="86">
        <f t="shared" ca="1" si="51"/>
        <v>23.456093033630438</v>
      </c>
    </row>
    <row r="1648" spans="5:6" x14ac:dyDescent="0.25">
      <c r="E1648" s="86">
        <f t="shared" ca="1" si="50"/>
        <v>1.7500720206871767E-2</v>
      </c>
      <c r="F1648" s="86">
        <f t="shared" ca="1" si="51"/>
        <v>9.3404454357183724</v>
      </c>
    </row>
    <row r="1649" spans="5:6" x14ac:dyDescent="0.25">
      <c r="E1649" s="86">
        <f t="shared" ca="1" si="50"/>
        <v>0.31814284915417534</v>
      </c>
      <c r="F1649" s="86">
        <f t="shared" ca="1" si="51"/>
        <v>14.071300725680034</v>
      </c>
    </row>
    <row r="1650" spans="5:6" x14ac:dyDescent="0.25">
      <c r="E1650" s="86">
        <f t="shared" ca="1" si="50"/>
        <v>0.61114794678952633</v>
      </c>
      <c r="F1650" s="86">
        <f t="shared" ca="1" si="51"/>
        <v>16.804669495891389</v>
      </c>
    </row>
    <row r="1651" spans="5:6" x14ac:dyDescent="0.25">
      <c r="E1651" s="86">
        <f t="shared" ca="1" si="50"/>
        <v>0.88332680511017758</v>
      </c>
      <c r="F1651" s="86">
        <f t="shared" ca="1" si="51"/>
        <v>21.051987703357049</v>
      </c>
    </row>
    <row r="1652" spans="5:6" x14ac:dyDescent="0.25">
      <c r="E1652" s="86">
        <f t="shared" ca="1" si="50"/>
        <v>0.10548107522667294</v>
      </c>
      <c r="F1652" s="86">
        <f t="shared" ca="1" si="51"/>
        <v>11.696538667511957</v>
      </c>
    </row>
    <row r="1653" spans="5:6" x14ac:dyDescent="0.25">
      <c r="E1653" s="86">
        <f t="shared" ca="1" si="50"/>
        <v>0.42597587209303422</v>
      </c>
      <c r="F1653" s="86">
        <f t="shared" ca="1" si="51"/>
        <v>15.044338768446011</v>
      </c>
    </row>
    <row r="1654" spans="5:6" x14ac:dyDescent="0.25">
      <c r="E1654" s="86">
        <f t="shared" ca="1" si="50"/>
        <v>4.2956519333564147E-2</v>
      </c>
      <c r="F1654" s="86">
        <f t="shared" ca="1" si="51"/>
        <v>10.394781181003154</v>
      </c>
    </row>
    <row r="1655" spans="5:6" x14ac:dyDescent="0.25">
      <c r="E1655" s="86">
        <f t="shared" ca="1" si="50"/>
        <v>2.7510336674146929E-3</v>
      </c>
      <c r="F1655" s="86">
        <f t="shared" ca="1" si="51"/>
        <v>7.5650398258327662</v>
      </c>
    </row>
    <row r="1656" spans="5:6" x14ac:dyDescent="0.25">
      <c r="E1656" s="86">
        <f t="shared" ca="1" si="50"/>
        <v>0.13759924369022825</v>
      </c>
      <c r="F1656" s="86">
        <f t="shared" ca="1" si="51"/>
        <v>12.159194407897347</v>
      </c>
    </row>
    <row r="1657" spans="5:6" x14ac:dyDescent="0.25">
      <c r="E1657" s="86">
        <f t="shared" ca="1" si="50"/>
        <v>8.6684228686115916E-2</v>
      </c>
      <c r="F1657" s="86">
        <f t="shared" ca="1" si="51"/>
        <v>11.382097842560707</v>
      </c>
    </row>
    <row r="1658" spans="5:6" x14ac:dyDescent="0.25">
      <c r="E1658" s="86">
        <f t="shared" ca="1" si="50"/>
        <v>0.8207587248992545</v>
      </c>
      <c r="F1658" s="86">
        <f t="shared" ca="1" si="51"/>
        <v>19.634514601368693</v>
      </c>
    </row>
    <row r="1659" spans="5:6" x14ac:dyDescent="0.25">
      <c r="E1659" s="86">
        <f t="shared" ca="1" si="50"/>
        <v>0.20593814908868835</v>
      </c>
      <c r="F1659" s="86">
        <f t="shared" ca="1" si="51"/>
        <v>12.969170297539074</v>
      </c>
    </row>
    <row r="1660" spans="5:6" x14ac:dyDescent="0.25">
      <c r="E1660" s="86">
        <f t="shared" ca="1" si="50"/>
        <v>0.56131728556301075</v>
      </c>
      <c r="F1660" s="86">
        <f t="shared" ca="1" si="51"/>
        <v>16.300707632879405</v>
      </c>
    </row>
    <row r="1661" spans="5:6" x14ac:dyDescent="0.25">
      <c r="E1661" s="86">
        <f t="shared" ca="1" si="50"/>
        <v>0.58299598489693782</v>
      </c>
      <c r="F1661" s="86">
        <f t="shared" ca="1" si="51"/>
        <v>16.515906251164772</v>
      </c>
    </row>
    <row r="1662" spans="5:6" x14ac:dyDescent="0.25">
      <c r="E1662" s="86">
        <f t="shared" ca="1" si="50"/>
        <v>0.35457436084692928</v>
      </c>
      <c r="F1662" s="86">
        <f t="shared" ca="1" si="51"/>
        <v>14.403364592814054</v>
      </c>
    </row>
    <row r="1663" spans="5:6" x14ac:dyDescent="0.25">
      <c r="E1663" s="86">
        <f t="shared" ca="1" si="50"/>
        <v>0.35229939830291745</v>
      </c>
      <c r="F1663" s="86">
        <f t="shared" ca="1" si="51"/>
        <v>14.382800185072741</v>
      </c>
    </row>
    <row r="1664" spans="5:6" x14ac:dyDescent="0.25">
      <c r="E1664" s="86">
        <f t="shared" ca="1" si="50"/>
        <v>0.47823972983157637</v>
      </c>
      <c r="F1664" s="86">
        <f t="shared" ca="1" si="51"/>
        <v>15.517186042471479</v>
      </c>
    </row>
    <row r="1665" spans="5:6" x14ac:dyDescent="0.25">
      <c r="E1665" s="86">
        <f t="shared" ca="1" si="50"/>
        <v>0.58934329751057835</v>
      </c>
      <c r="F1665" s="86">
        <f t="shared" ca="1" si="51"/>
        <v>16.580031053262857</v>
      </c>
    </row>
    <row r="1666" spans="5:6" x14ac:dyDescent="0.25">
      <c r="E1666" s="86">
        <f t="shared" ca="1" si="50"/>
        <v>0.41576368590906831</v>
      </c>
      <c r="F1666" s="86">
        <f t="shared" ca="1" si="51"/>
        <v>14.952734391372989</v>
      </c>
    </row>
    <row r="1667" spans="5:6" x14ac:dyDescent="0.25">
      <c r="E1667" s="86">
        <f t="shared" ca="1" si="50"/>
        <v>0.60774887645974185</v>
      </c>
      <c r="F1667" s="86">
        <f t="shared" ca="1" si="51"/>
        <v>16.769180473295375</v>
      </c>
    </row>
    <row r="1668" spans="5:6" x14ac:dyDescent="0.25">
      <c r="E1668" s="86">
        <f t="shared" ref="E1668:E1731" ca="1" si="52">RAND()</f>
        <v>0.34203894961040993</v>
      </c>
      <c r="F1668" s="86">
        <f t="shared" ref="F1668:F1731" ca="1" si="53">$C$3+$C$4*(-LN(E1668^(-1/$C$5)-1))</f>
        <v>14.289810019415357</v>
      </c>
    </row>
    <row r="1669" spans="5:6" x14ac:dyDescent="0.25">
      <c r="E1669" s="86">
        <f t="shared" ca="1" si="52"/>
        <v>0.7977704178590197</v>
      </c>
      <c r="F1669" s="86">
        <f t="shared" ca="1" si="53"/>
        <v>19.222809682390512</v>
      </c>
    </row>
    <row r="1670" spans="5:6" x14ac:dyDescent="0.25">
      <c r="E1670" s="86">
        <f t="shared" ca="1" si="52"/>
        <v>0.89652107926561209</v>
      </c>
      <c r="F1670" s="86">
        <f t="shared" ca="1" si="53"/>
        <v>21.438287225669132</v>
      </c>
    </row>
    <row r="1671" spans="5:6" x14ac:dyDescent="0.25">
      <c r="E1671" s="86">
        <f t="shared" ca="1" si="52"/>
        <v>0.20724106684510335</v>
      </c>
      <c r="F1671" s="86">
        <f t="shared" ca="1" si="53"/>
        <v>12.98315919767299</v>
      </c>
    </row>
    <row r="1672" spans="5:6" x14ac:dyDescent="0.25">
      <c r="E1672" s="86">
        <f t="shared" ca="1" si="52"/>
        <v>0.81648633153946482</v>
      </c>
      <c r="F1672" s="86">
        <f t="shared" ca="1" si="53"/>
        <v>19.554701838186027</v>
      </c>
    </row>
    <row r="1673" spans="5:6" x14ac:dyDescent="0.25">
      <c r="E1673" s="86">
        <f t="shared" ca="1" si="52"/>
        <v>0.73491779498929843</v>
      </c>
      <c r="F1673" s="86">
        <f t="shared" ca="1" si="53"/>
        <v>18.268439770815597</v>
      </c>
    </row>
    <row r="1674" spans="5:6" x14ac:dyDescent="0.25">
      <c r="E1674" s="86">
        <f t="shared" ca="1" si="52"/>
        <v>7.9284129111120039E-2</v>
      </c>
      <c r="F1674" s="86">
        <f t="shared" ca="1" si="53"/>
        <v>11.245596757784332</v>
      </c>
    </row>
    <row r="1675" spans="5:6" x14ac:dyDescent="0.25">
      <c r="E1675" s="86">
        <f t="shared" ca="1" si="52"/>
        <v>0.26524678084325692</v>
      </c>
      <c r="F1675" s="86">
        <f t="shared" ca="1" si="53"/>
        <v>13.572408398963882</v>
      </c>
    </row>
    <row r="1676" spans="5:6" x14ac:dyDescent="0.25">
      <c r="E1676" s="86">
        <f t="shared" ca="1" si="52"/>
        <v>0.62801703932815278</v>
      </c>
      <c r="F1676" s="86">
        <f t="shared" ca="1" si="53"/>
        <v>16.983616511808272</v>
      </c>
    </row>
    <row r="1677" spans="5:6" x14ac:dyDescent="0.25">
      <c r="E1677" s="86">
        <f t="shared" ca="1" si="52"/>
        <v>0.22432709717718324</v>
      </c>
      <c r="F1677" s="86">
        <f t="shared" ca="1" si="53"/>
        <v>13.163080867079916</v>
      </c>
    </row>
    <row r="1678" spans="5:6" x14ac:dyDescent="0.25">
      <c r="E1678" s="86">
        <f t="shared" ca="1" si="52"/>
        <v>0.72767649043645521</v>
      </c>
      <c r="F1678" s="86">
        <f t="shared" ca="1" si="53"/>
        <v>18.170506242240709</v>
      </c>
    </row>
    <row r="1679" spans="5:6" x14ac:dyDescent="0.25">
      <c r="E1679" s="86">
        <f t="shared" ca="1" si="52"/>
        <v>0.87833693805768409</v>
      </c>
      <c r="F1679" s="86">
        <f t="shared" ca="1" si="53"/>
        <v>20.916327394404263</v>
      </c>
    </row>
    <row r="1680" spans="5:6" x14ac:dyDescent="0.25">
      <c r="E1680" s="86">
        <f t="shared" ca="1" si="52"/>
        <v>0.29088868947450253</v>
      </c>
      <c r="F1680" s="86">
        <f t="shared" ca="1" si="53"/>
        <v>13.817486893530271</v>
      </c>
    </row>
    <row r="1681" spans="5:6" x14ac:dyDescent="0.25">
      <c r="E1681" s="86">
        <f t="shared" ca="1" si="52"/>
        <v>0.4584594412433195</v>
      </c>
      <c r="F1681" s="86">
        <f t="shared" ca="1" si="53"/>
        <v>15.337140604666288</v>
      </c>
    </row>
    <row r="1682" spans="5:6" x14ac:dyDescent="0.25">
      <c r="E1682" s="86">
        <f t="shared" ca="1" si="52"/>
        <v>0.55802731973974884</v>
      </c>
      <c r="F1682" s="86">
        <f t="shared" ca="1" si="53"/>
        <v>16.268525630045069</v>
      </c>
    </row>
    <row r="1683" spans="5:6" x14ac:dyDescent="0.25">
      <c r="E1683" s="86">
        <f t="shared" ca="1" si="52"/>
        <v>0.34844369196846148</v>
      </c>
      <c r="F1683" s="86">
        <f t="shared" ca="1" si="53"/>
        <v>14.347904364878964</v>
      </c>
    </row>
    <row r="1684" spans="5:6" x14ac:dyDescent="0.25">
      <c r="E1684" s="86">
        <f t="shared" ca="1" si="52"/>
        <v>0.29939847504261863</v>
      </c>
      <c r="F1684" s="86">
        <f t="shared" ca="1" si="53"/>
        <v>13.897374056276014</v>
      </c>
    </row>
    <row r="1685" spans="5:6" x14ac:dyDescent="0.25">
      <c r="E1685" s="86">
        <f t="shared" ca="1" si="52"/>
        <v>0.10767639104633497</v>
      </c>
      <c r="F1685" s="86">
        <f t="shared" ca="1" si="53"/>
        <v>11.730779083854394</v>
      </c>
    </row>
    <row r="1686" spans="5:6" x14ac:dyDescent="0.25">
      <c r="E1686" s="86">
        <f t="shared" ca="1" si="52"/>
        <v>0.2269771810045409</v>
      </c>
      <c r="F1686" s="86">
        <f t="shared" ca="1" si="53"/>
        <v>13.190444395272296</v>
      </c>
    </row>
    <row r="1687" spans="5:6" x14ac:dyDescent="0.25">
      <c r="E1687" s="86">
        <f t="shared" ca="1" si="52"/>
        <v>0.79103397829622979</v>
      </c>
      <c r="F1687" s="86">
        <f t="shared" ca="1" si="53"/>
        <v>19.109709617210257</v>
      </c>
    </row>
    <row r="1688" spans="5:6" x14ac:dyDescent="0.25">
      <c r="E1688" s="86">
        <f t="shared" ca="1" si="52"/>
        <v>0.2762394067521543</v>
      </c>
      <c r="F1688" s="86">
        <f t="shared" ca="1" si="53"/>
        <v>13.678350222774016</v>
      </c>
    </row>
    <row r="1689" spans="5:6" x14ac:dyDescent="0.25">
      <c r="E1689" s="86">
        <f t="shared" ca="1" si="52"/>
        <v>0.36161835810730525</v>
      </c>
      <c r="F1689" s="86">
        <f t="shared" ca="1" si="53"/>
        <v>14.466931982608603</v>
      </c>
    </row>
    <row r="1690" spans="5:6" x14ac:dyDescent="0.25">
      <c r="E1690" s="86">
        <f t="shared" ca="1" si="52"/>
        <v>0.23048463779683304</v>
      </c>
      <c r="F1690" s="86">
        <f t="shared" ca="1" si="53"/>
        <v>13.226455219417748</v>
      </c>
    </row>
    <row r="1691" spans="5:6" x14ac:dyDescent="0.25">
      <c r="E1691" s="86">
        <f t="shared" ca="1" si="52"/>
        <v>0.95299578717377043</v>
      </c>
      <c r="F1691" s="86">
        <f t="shared" ca="1" si="53"/>
        <v>23.914485389667664</v>
      </c>
    </row>
    <row r="1692" spans="5:6" x14ac:dyDescent="0.25">
      <c r="E1692" s="86">
        <f t="shared" ca="1" si="52"/>
        <v>0.92047460651728985</v>
      </c>
      <c r="F1692" s="86">
        <f t="shared" ca="1" si="53"/>
        <v>22.275015821251291</v>
      </c>
    </row>
    <row r="1693" spans="5:6" x14ac:dyDescent="0.25">
      <c r="E1693" s="86">
        <f t="shared" ca="1" si="52"/>
        <v>0.11358156187196744</v>
      </c>
      <c r="F1693" s="86">
        <f t="shared" ca="1" si="53"/>
        <v>11.820713631272795</v>
      </c>
    </row>
    <row r="1694" spans="5:6" x14ac:dyDescent="0.25">
      <c r="E1694" s="86">
        <f t="shared" ca="1" si="52"/>
        <v>0.18975648846058657</v>
      </c>
      <c r="F1694" s="86">
        <f t="shared" ca="1" si="53"/>
        <v>12.791821122802604</v>
      </c>
    </row>
    <row r="1695" spans="5:6" x14ac:dyDescent="0.25">
      <c r="E1695" s="86">
        <f t="shared" ca="1" si="52"/>
        <v>0.37506214670616966</v>
      </c>
      <c r="F1695" s="86">
        <f t="shared" ca="1" si="53"/>
        <v>14.587885267932727</v>
      </c>
    </row>
    <row r="1696" spans="5:6" x14ac:dyDescent="0.25">
      <c r="E1696" s="86">
        <f t="shared" ca="1" si="52"/>
        <v>0.70062206847865416</v>
      </c>
      <c r="F1696" s="86">
        <f t="shared" ca="1" si="53"/>
        <v>17.821216756166631</v>
      </c>
    </row>
    <row r="1697" spans="5:6" x14ac:dyDescent="0.25">
      <c r="E1697" s="86">
        <f t="shared" ca="1" si="52"/>
        <v>0.46671567399184044</v>
      </c>
      <c r="F1697" s="86">
        <f t="shared" ca="1" si="53"/>
        <v>15.41208851249128</v>
      </c>
    </row>
    <row r="1698" spans="5:6" x14ac:dyDescent="0.25">
      <c r="E1698" s="86">
        <f t="shared" ca="1" si="52"/>
        <v>0.13486840080634344</v>
      </c>
      <c r="F1698" s="86">
        <f t="shared" ca="1" si="53"/>
        <v>12.122613864031337</v>
      </c>
    </row>
    <row r="1699" spans="5:6" x14ac:dyDescent="0.25">
      <c r="E1699" s="86">
        <f t="shared" ca="1" si="52"/>
        <v>0.37236477068422635</v>
      </c>
      <c r="F1699" s="86">
        <f t="shared" ca="1" si="53"/>
        <v>14.563649446960763</v>
      </c>
    </row>
    <row r="1700" spans="5:6" x14ac:dyDescent="0.25">
      <c r="E1700" s="86">
        <f t="shared" ca="1" si="52"/>
        <v>0.3041999790517762</v>
      </c>
      <c r="F1700" s="86">
        <f t="shared" ca="1" si="53"/>
        <v>13.942178448115506</v>
      </c>
    </row>
    <row r="1701" spans="5:6" x14ac:dyDescent="0.25">
      <c r="E1701" s="86">
        <f t="shared" ca="1" si="52"/>
        <v>0.54454066423455272</v>
      </c>
      <c r="F1701" s="86">
        <f t="shared" ca="1" si="53"/>
        <v>16.137788706600414</v>
      </c>
    </row>
    <row r="1702" spans="5:6" x14ac:dyDescent="0.25">
      <c r="E1702" s="86">
        <f t="shared" ca="1" si="52"/>
        <v>0.15389621551554289</v>
      </c>
      <c r="F1702" s="86">
        <f t="shared" ca="1" si="53"/>
        <v>12.369195358734515</v>
      </c>
    </row>
    <row r="1703" spans="5:6" x14ac:dyDescent="0.25">
      <c r="E1703" s="86">
        <f t="shared" ca="1" si="52"/>
        <v>0.30719684022450988</v>
      </c>
      <c r="F1703" s="86">
        <f t="shared" ca="1" si="53"/>
        <v>13.970050911127821</v>
      </c>
    </row>
    <row r="1704" spans="5:6" x14ac:dyDescent="0.25">
      <c r="E1704" s="86">
        <f t="shared" ca="1" si="52"/>
        <v>0.58357641262886539</v>
      </c>
      <c r="F1704" s="86">
        <f t="shared" ca="1" si="53"/>
        <v>16.521747937322836</v>
      </c>
    </row>
    <row r="1705" spans="5:6" x14ac:dyDescent="0.25">
      <c r="E1705" s="86">
        <f t="shared" ca="1" si="52"/>
        <v>0.4978419006886925</v>
      </c>
      <c r="F1705" s="86">
        <f t="shared" ca="1" si="53"/>
        <v>15.69751560215812</v>
      </c>
    </row>
    <row r="1706" spans="5:6" x14ac:dyDescent="0.25">
      <c r="E1706" s="86">
        <f t="shared" ca="1" si="52"/>
        <v>0.13856186624014832</v>
      </c>
      <c r="F1706" s="86">
        <f t="shared" ca="1" si="53"/>
        <v>12.171986795062541</v>
      </c>
    </row>
    <row r="1707" spans="5:6" x14ac:dyDescent="0.25">
      <c r="E1707" s="86">
        <f t="shared" ca="1" si="52"/>
        <v>0.8570110090355384</v>
      </c>
      <c r="F1707" s="86">
        <f t="shared" ca="1" si="53"/>
        <v>20.388385121753068</v>
      </c>
    </row>
    <row r="1708" spans="5:6" x14ac:dyDescent="0.25">
      <c r="E1708" s="86">
        <f t="shared" ca="1" si="52"/>
        <v>0.44717078655225651</v>
      </c>
      <c r="F1708" s="86">
        <f t="shared" ca="1" si="53"/>
        <v>15.235061098433293</v>
      </c>
    </row>
    <row r="1709" spans="5:6" x14ac:dyDescent="0.25">
      <c r="E1709" s="86">
        <f t="shared" ca="1" si="52"/>
        <v>0.25149711553985898</v>
      </c>
      <c r="F1709" s="86">
        <f t="shared" ca="1" si="53"/>
        <v>13.437741946421212</v>
      </c>
    </row>
    <row r="1710" spans="5:6" x14ac:dyDescent="0.25">
      <c r="E1710" s="86">
        <f t="shared" ca="1" si="52"/>
        <v>8.918115400760851E-2</v>
      </c>
      <c r="F1710" s="86">
        <f t="shared" ca="1" si="53"/>
        <v>11.426345764468502</v>
      </c>
    </row>
    <row r="1711" spans="5:6" x14ac:dyDescent="0.25">
      <c r="E1711" s="86">
        <f t="shared" ca="1" si="52"/>
        <v>0.1779508386100116</v>
      </c>
      <c r="F1711" s="86">
        <f t="shared" ca="1" si="53"/>
        <v>12.657703740757555</v>
      </c>
    </row>
    <row r="1712" spans="5:6" x14ac:dyDescent="0.25">
      <c r="E1712" s="86">
        <f t="shared" ca="1" si="52"/>
        <v>0.26676766104415572</v>
      </c>
      <c r="F1712" s="86">
        <f t="shared" ca="1" si="53"/>
        <v>13.587151930643765</v>
      </c>
    </row>
    <row r="1713" spans="5:6" x14ac:dyDescent="0.25">
      <c r="E1713" s="86">
        <f t="shared" ca="1" si="52"/>
        <v>0.95486891464810031</v>
      </c>
      <c r="F1713" s="86">
        <f t="shared" ca="1" si="53"/>
        <v>24.039995526875906</v>
      </c>
    </row>
    <row r="1714" spans="5:6" x14ac:dyDescent="0.25">
      <c r="E1714" s="86">
        <f t="shared" ca="1" si="52"/>
        <v>0.20818707740906506</v>
      </c>
      <c r="F1714" s="86">
        <f t="shared" ca="1" si="53"/>
        <v>12.993290815375151</v>
      </c>
    </row>
    <row r="1715" spans="5:6" x14ac:dyDescent="0.25">
      <c r="E1715" s="86">
        <f t="shared" ca="1" si="52"/>
        <v>0.61176365856143355</v>
      </c>
      <c r="F1715" s="86">
        <f t="shared" ca="1" si="53"/>
        <v>16.811117630919636</v>
      </c>
    </row>
    <row r="1716" spans="5:6" x14ac:dyDescent="0.25">
      <c r="E1716" s="86">
        <f t="shared" ca="1" si="52"/>
        <v>0.6298000396853598</v>
      </c>
      <c r="F1716" s="86">
        <f t="shared" ca="1" si="53"/>
        <v>17.002819522847332</v>
      </c>
    </row>
    <row r="1717" spans="5:6" x14ac:dyDescent="0.25">
      <c r="E1717" s="86">
        <f t="shared" ca="1" si="52"/>
        <v>0.65671176764049533</v>
      </c>
      <c r="F1717" s="86">
        <f t="shared" ca="1" si="53"/>
        <v>17.300137206699262</v>
      </c>
    </row>
    <row r="1718" spans="5:6" x14ac:dyDescent="0.25">
      <c r="E1718" s="86">
        <f t="shared" ca="1" si="52"/>
        <v>0.66689678669310015</v>
      </c>
      <c r="F1718" s="86">
        <f t="shared" ca="1" si="53"/>
        <v>17.416673144886197</v>
      </c>
    </row>
    <row r="1719" spans="5:6" x14ac:dyDescent="0.25">
      <c r="E1719" s="86">
        <f t="shared" ca="1" si="52"/>
        <v>0.62142184396414446</v>
      </c>
      <c r="F1719" s="86">
        <f t="shared" ca="1" si="53"/>
        <v>16.913077645707673</v>
      </c>
    </row>
    <row r="1720" spans="5:6" x14ac:dyDescent="0.25">
      <c r="E1720" s="86">
        <f t="shared" ca="1" si="52"/>
        <v>0.50180313773461449</v>
      </c>
      <c r="F1720" s="86">
        <f t="shared" ca="1" si="53"/>
        <v>15.734232068575787</v>
      </c>
    </row>
    <row r="1721" spans="5:6" x14ac:dyDescent="0.25">
      <c r="E1721" s="86">
        <f t="shared" ca="1" si="52"/>
        <v>0.2089164077834007</v>
      </c>
      <c r="F1721" s="86">
        <f t="shared" ca="1" si="53"/>
        <v>13.001087446595978</v>
      </c>
    </row>
    <row r="1722" spans="5:6" x14ac:dyDescent="0.25">
      <c r="E1722" s="86">
        <f t="shared" ca="1" si="52"/>
        <v>0.92968906568750431</v>
      </c>
      <c r="F1722" s="86">
        <f t="shared" ca="1" si="53"/>
        <v>22.662206233209336</v>
      </c>
    </row>
    <row r="1723" spans="5:6" x14ac:dyDescent="0.25">
      <c r="E1723" s="86">
        <f t="shared" ca="1" si="52"/>
        <v>0.49039404629987748</v>
      </c>
      <c r="F1723" s="86">
        <f t="shared" ca="1" si="53"/>
        <v>15.628744022549071</v>
      </c>
    </row>
    <row r="1724" spans="5:6" x14ac:dyDescent="0.25">
      <c r="E1724" s="86">
        <f t="shared" ca="1" si="52"/>
        <v>0.71961930389130979</v>
      </c>
      <c r="F1724" s="86">
        <f t="shared" ca="1" si="53"/>
        <v>18.063854688982982</v>
      </c>
    </row>
    <row r="1725" spans="5:6" x14ac:dyDescent="0.25">
      <c r="E1725" s="86">
        <f t="shared" ca="1" si="52"/>
        <v>0.78487765814623989</v>
      </c>
      <c r="F1725" s="86">
        <f t="shared" ca="1" si="53"/>
        <v>19.008986836532365</v>
      </c>
    </row>
    <row r="1726" spans="5:6" x14ac:dyDescent="0.25">
      <c r="E1726" s="86">
        <f t="shared" ca="1" si="52"/>
        <v>0.3814524387510958</v>
      </c>
      <c r="F1726" s="86">
        <f t="shared" ca="1" si="53"/>
        <v>14.64525078021347</v>
      </c>
    </row>
    <row r="1727" spans="5:6" x14ac:dyDescent="0.25">
      <c r="E1727" s="86">
        <f t="shared" ca="1" si="52"/>
        <v>0.4010294861853847</v>
      </c>
      <c r="F1727" s="86">
        <f t="shared" ca="1" si="53"/>
        <v>14.82071661836617</v>
      </c>
    </row>
    <row r="1728" spans="5:6" x14ac:dyDescent="0.25">
      <c r="E1728" s="86">
        <f t="shared" ca="1" si="52"/>
        <v>0.74914178270223308</v>
      </c>
      <c r="F1728" s="86">
        <f t="shared" ca="1" si="53"/>
        <v>18.467030516003049</v>
      </c>
    </row>
    <row r="1729" spans="5:6" x14ac:dyDescent="0.25">
      <c r="E1729" s="86">
        <f t="shared" ca="1" si="52"/>
        <v>0.3986575609357268</v>
      </c>
      <c r="F1729" s="86">
        <f t="shared" ca="1" si="53"/>
        <v>14.799468661638485</v>
      </c>
    </row>
    <row r="1730" spans="5:6" x14ac:dyDescent="0.25">
      <c r="E1730" s="86">
        <f t="shared" ca="1" si="52"/>
        <v>0.64929144022600171</v>
      </c>
      <c r="F1730" s="86">
        <f t="shared" ca="1" si="53"/>
        <v>17.216686100571106</v>
      </c>
    </row>
    <row r="1731" spans="5:6" x14ac:dyDescent="0.25">
      <c r="E1731" s="86">
        <f t="shared" ca="1" si="52"/>
        <v>0.91550587031210284</v>
      </c>
      <c r="F1731" s="86">
        <f t="shared" ca="1" si="53"/>
        <v>22.083567195027708</v>
      </c>
    </row>
    <row r="1732" spans="5:6" x14ac:dyDescent="0.25">
      <c r="E1732" s="86">
        <f t="shared" ref="E1732:E1795" ca="1" si="54">RAND()</f>
        <v>6.5296333377254601E-2</v>
      </c>
      <c r="F1732" s="86">
        <f t="shared" ref="F1732:F1795" ca="1" si="55">$C$3+$C$4*(-LN(E1732^(-1/$C$5)-1))</f>
        <v>10.960920445576669</v>
      </c>
    </row>
    <row r="1733" spans="5:6" x14ac:dyDescent="0.25">
      <c r="E1733" s="86">
        <f t="shared" ca="1" si="54"/>
        <v>0.55235469659499103</v>
      </c>
      <c r="F1733" s="86">
        <f t="shared" ca="1" si="55"/>
        <v>16.213309182472223</v>
      </c>
    </row>
    <row r="1734" spans="5:6" x14ac:dyDescent="0.25">
      <c r="E1734" s="86">
        <f t="shared" ca="1" si="54"/>
        <v>0.36920372755705511</v>
      </c>
      <c r="F1734" s="86">
        <f t="shared" ca="1" si="55"/>
        <v>14.535228617873969</v>
      </c>
    </row>
    <row r="1735" spans="5:6" x14ac:dyDescent="0.25">
      <c r="E1735" s="86">
        <f t="shared" ca="1" si="54"/>
        <v>0.86437090726190746</v>
      </c>
      <c r="F1735" s="86">
        <f t="shared" ca="1" si="55"/>
        <v>20.562000725580404</v>
      </c>
    </row>
    <row r="1736" spans="5:6" x14ac:dyDescent="0.25">
      <c r="E1736" s="86">
        <f t="shared" ca="1" si="54"/>
        <v>0.39312976047311121</v>
      </c>
      <c r="F1736" s="86">
        <f t="shared" ca="1" si="55"/>
        <v>14.749943801622297</v>
      </c>
    </row>
    <row r="1737" spans="5:6" x14ac:dyDescent="0.25">
      <c r="E1737" s="86">
        <f t="shared" ca="1" si="54"/>
        <v>0.52152617830494541</v>
      </c>
      <c r="F1737" s="86">
        <f t="shared" ca="1" si="55"/>
        <v>15.918652546233599</v>
      </c>
    </row>
    <row r="1738" spans="5:6" x14ac:dyDescent="0.25">
      <c r="E1738" s="86">
        <f t="shared" ca="1" si="54"/>
        <v>0.92561989495238717</v>
      </c>
      <c r="F1738" s="86">
        <f t="shared" ca="1" si="55"/>
        <v>22.48560601726674</v>
      </c>
    </row>
    <row r="1739" spans="5:6" x14ac:dyDescent="0.25">
      <c r="E1739" s="86">
        <f t="shared" ca="1" si="54"/>
        <v>0.75390237240326841</v>
      </c>
      <c r="F1739" s="86">
        <f t="shared" ca="1" si="55"/>
        <v>18.535477924074517</v>
      </c>
    </row>
    <row r="1740" spans="5:6" x14ac:dyDescent="0.25">
      <c r="E1740" s="86">
        <f t="shared" ca="1" si="54"/>
        <v>0.64190991140143505</v>
      </c>
      <c r="F1740" s="86">
        <f t="shared" ca="1" si="55"/>
        <v>17.134815143608979</v>
      </c>
    </row>
    <row r="1741" spans="5:6" x14ac:dyDescent="0.25">
      <c r="E1741" s="86">
        <f t="shared" ca="1" si="54"/>
        <v>0.90805969121751529</v>
      </c>
      <c r="F1741" s="86">
        <f t="shared" ca="1" si="55"/>
        <v>21.815675743973529</v>
      </c>
    </row>
    <row r="1742" spans="5:6" x14ac:dyDescent="0.25">
      <c r="E1742" s="86">
        <f t="shared" ca="1" si="54"/>
        <v>8.0230366955805987E-2</v>
      </c>
      <c r="F1742" s="86">
        <f t="shared" ca="1" si="55"/>
        <v>11.263529639081638</v>
      </c>
    </row>
    <row r="1743" spans="5:6" x14ac:dyDescent="0.25">
      <c r="E1743" s="86">
        <f t="shared" ca="1" si="54"/>
        <v>0.97599274642742118</v>
      </c>
      <c r="F1743" s="86">
        <f t="shared" ca="1" si="55"/>
        <v>25.972842158620612</v>
      </c>
    </row>
    <row r="1744" spans="5:6" x14ac:dyDescent="0.25">
      <c r="E1744" s="86">
        <f t="shared" ca="1" si="54"/>
        <v>0.57771397672118097</v>
      </c>
      <c r="F1744" s="86">
        <f t="shared" ca="1" si="55"/>
        <v>16.462945178723452</v>
      </c>
    </row>
    <row r="1745" spans="5:6" x14ac:dyDescent="0.25">
      <c r="E1745" s="86">
        <f t="shared" ca="1" si="54"/>
        <v>0.42565516372902945</v>
      </c>
      <c r="F1745" s="86">
        <f t="shared" ca="1" si="55"/>
        <v>15.041459844359617</v>
      </c>
    </row>
    <row r="1746" spans="5:6" x14ac:dyDescent="0.25">
      <c r="E1746" s="86">
        <f t="shared" ca="1" si="54"/>
        <v>0.36734622499106351</v>
      </c>
      <c r="F1746" s="86">
        <f t="shared" ca="1" si="55"/>
        <v>14.518517455167565</v>
      </c>
    </row>
    <row r="1747" spans="5:6" x14ac:dyDescent="0.25">
      <c r="E1747" s="86">
        <f t="shared" ca="1" si="54"/>
        <v>0.17907168110555927</v>
      </c>
      <c r="F1747" s="86">
        <f t="shared" ca="1" si="55"/>
        <v>12.67062712022739</v>
      </c>
    </row>
    <row r="1748" spans="5:6" x14ac:dyDescent="0.25">
      <c r="E1748" s="86">
        <f t="shared" ca="1" si="54"/>
        <v>0.89427919993172866</v>
      </c>
      <c r="F1748" s="86">
        <f t="shared" ca="1" si="55"/>
        <v>21.36954561804702</v>
      </c>
    </row>
    <row r="1749" spans="5:6" x14ac:dyDescent="0.25">
      <c r="E1749" s="86">
        <f t="shared" ca="1" si="54"/>
        <v>0.48810161075722758</v>
      </c>
      <c r="F1749" s="86">
        <f t="shared" ca="1" si="55"/>
        <v>15.607641684921695</v>
      </c>
    </row>
    <row r="1750" spans="5:6" x14ac:dyDescent="0.25">
      <c r="E1750" s="86">
        <f t="shared" ca="1" si="54"/>
        <v>0.46262923181004745</v>
      </c>
      <c r="F1750" s="86">
        <f t="shared" ca="1" si="55"/>
        <v>15.374959466681361</v>
      </c>
    </row>
    <row r="1751" spans="5:6" x14ac:dyDescent="0.25">
      <c r="E1751" s="86">
        <f t="shared" ca="1" si="54"/>
        <v>0.93546981308305543</v>
      </c>
      <c r="F1751" s="86">
        <f t="shared" ca="1" si="55"/>
        <v>22.930642613735852</v>
      </c>
    </row>
    <row r="1752" spans="5:6" x14ac:dyDescent="0.25">
      <c r="E1752" s="86">
        <f t="shared" ca="1" si="54"/>
        <v>0.27829889027646004</v>
      </c>
      <c r="F1752" s="86">
        <f t="shared" ca="1" si="55"/>
        <v>13.698044990320096</v>
      </c>
    </row>
    <row r="1753" spans="5:6" x14ac:dyDescent="0.25">
      <c r="E1753" s="86">
        <f t="shared" ca="1" si="54"/>
        <v>0.13245631372119737</v>
      </c>
      <c r="F1753" s="86">
        <f t="shared" ca="1" si="55"/>
        <v>12.089935433410364</v>
      </c>
    </row>
    <row r="1754" spans="5:6" x14ac:dyDescent="0.25">
      <c r="E1754" s="86">
        <f t="shared" ca="1" si="54"/>
        <v>0.85529016270282521</v>
      </c>
      <c r="F1754" s="86">
        <f t="shared" ca="1" si="55"/>
        <v>20.348953121075525</v>
      </c>
    </row>
    <row r="1755" spans="5:6" x14ac:dyDescent="0.25">
      <c r="E1755" s="86">
        <f t="shared" ca="1" si="54"/>
        <v>6.9908855139974024E-2</v>
      </c>
      <c r="F1755" s="86">
        <f t="shared" ca="1" si="55"/>
        <v>11.059221799565591</v>
      </c>
    </row>
    <row r="1756" spans="5:6" x14ac:dyDescent="0.25">
      <c r="E1756" s="86">
        <f t="shared" ca="1" si="54"/>
        <v>0.4044314826739045</v>
      </c>
      <c r="F1756" s="86">
        <f t="shared" ca="1" si="55"/>
        <v>14.851191730937995</v>
      </c>
    </row>
    <row r="1757" spans="5:6" x14ac:dyDescent="0.25">
      <c r="E1757" s="86">
        <f t="shared" ca="1" si="54"/>
        <v>0.31178871250974838</v>
      </c>
      <c r="F1757" s="86">
        <f t="shared" ca="1" si="55"/>
        <v>14.012627694404999</v>
      </c>
    </row>
    <row r="1758" spans="5:6" x14ac:dyDescent="0.25">
      <c r="E1758" s="86">
        <f t="shared" ca="1" si="54"/>
        <v>0.33163622528378756</v>
      </c>
      <c r="F1758" s="86">
        <f t="shared" ca="1" si="55"/>
        <v>14.195060587209561</v>
      </c>
    </row>
    <row r="1759" spans="5:6" x14ac:dyDescent="0.25">
      <c r="E1759" s="86">
        <f t="shared" ca="1" si="54"/>
        <v>0.61557496180774252</v>
      </c>
      <c r="F1759" s="86">
        <f t="shared" ca="1" si="55"/>
        <v>16.851168443261578</v>
      </c>
    </row>
    <row r="1760" spans="5:6" x14ac:dyDescent="0.25">
      <c r="E1760" s="86">
        <f t="shared" ca="1" si="54"/>
        <v>2.572849521861964E-2</v>
      </c>
      <c r="F1760" s="86">
        <f t="shared" ca="1" si="55"/>
        <v>9.7710623619354493</v>
      </c>
    </row>
    <row r="1761" spans="5:6" x14ac:dyDescent="0.25">
      <c r="E1761" s="86">
        <f t="shared" ca="1" si="54"/>
        <v>0.84303991947168855</v>
      </c>
      <c r="F1761" s="86">
        <f t="shared" ca="1" si="55"/>
        <v>20.079768719099668</v>
      </c>
    </row>
    <row r="1762" spans="5:6" x14ac:dyDescent="0.25">
      <c r="E1762" s="86">
        <f t="shared" ca="1" si="54"/>
        <v>0.90876925936130959</v>
      </c>
      <c r="F1762" s="86">
        <f t="shared" ca="1" si="55"/>
        <v>21.840306651696238</v>
      </c>
    </row>
    <row r="1763" spans="5:6" x14ac:dyDescent="0.25">
      <c r="E1763" s="86">
        <f t="shared" ca="1" si="54"/>
        <v>0.6705859107789276</v>
      </c>
      <c r="F1763" s="86">
        <f t="shared" ca="1" si="55"/>
        <v>17.459482086642097</v>
      </c>
    </row>
    <row r="1764" spans="5:6" x14ac:dyDescent="0.25">
      <c r="E1764" s="86">
        <f t="shared" ca="1" si="54"/>
        <v>4.5525346212675899E-3</v>
      </c>
      <c r="F1764" s="86">
        <f t="shared" ca="1" si="55"/>
        <v>8.0119149539469934</v>
      </c>
    </row>
    <row r="1765" spans="5:6" x14ac:dyDescent="0.25">
      <c r="E1765" s="86">
        <f t="shared" ca="1" si="54"/>
        <v>0.91990961040170416</v>
      </c>
      <c r="F1765" s="86">
        <f t="shared" ca="1" si="55"/>
        <v>22.252684435773809</v>
      </c>
    </row>
    <row r="1766" spans="5:6" x14ac:dyDescent="0.25">
      <c r="E1766" s="86">
        <f t="shared" ca="1" si="54"/>
        <v>0.60036818123441593</v>
      </c>
      <c r="F1766" s="86">
        <f t="shared" ca="1" si="55"/>
        <v>16.692734436785898</v>
      </c>
    </row>
    <row r="1767" spans="5:6" x14ac:dyDescent="0.25">
      <c r="E1767" s="86">
        <f t="shared" ca="1" si="54"/>
        <v>0.28112071669204231</v>
      </c>
      <c r="F1767" s="86">
        <f t="shared" ca="1" si="55"/>
        <v>13.724956028699182</v>
      </c>
    </row>
    <row r="1768" spans="5:6" x14ac:dyDescent="0.25">
      <c r="E1768" s="86">
        <f t="shared" ca="1" si="54"/>
        <v>1.4550115576419276E-2</v>
      </c>
      <c r="F1768" s="86">
        <f t="shared" ca="1" si="55"/>
        <v>9.1436065522927681</v>
      </c>
    </row>
    <row r="1769" spans="5:6" x14ac:dyDescent="0.25">
      <c r="E1769" s="86">
        <f t="shared" ca="1" si="54"/>
        <v>0.44672121706716528</v>
      </c>
      <c r="F1769" s="86">
        <f t="shared" ca="1" si="55"/>
        <v>15.231004135066499</v>
      </c>
    </row>
    <row r="1770" spans="5:6" x14ac:dyDescent="0.25">
      <c r="E1770" s="86">
        <f t="shared" ca="1" si="54"/>
        <v>0.21960211397249763</v>
      </c>
      <c r="F1770" s="86">
        <f t="shared" ca="1" si="55"/>
        <v>13.113947749322119</v>
      </c>
    </row>
    <row r="1771" spans="5:6" x14ac:dyDescent="0.25">
      <c r="E1771" s="86">
        <f t="shared" ca="1" si="54"/>
        <v>0.15155863018107463</v>
      </c>
      <c r="F1771" s="86">
        <f t="shared" ca="1" si="55"/>
        <v>12.339880887517584</v>
      </c>
    </row>
    <row r="1772" spans="5:6" x14ac:dyDescent="0.25">
      <c r="E1772" s="86">
        <f t="shared" ca="1" si="54"/>
        <v>0.80910012530259134</v>
      </c>
      <c r="F1772" s="86">
        <f t="shared" ca="1" si="55"/>
        <v>19.420416335324056</v>
      </c>
    </row>
    <row r="1773" spans="5:6" x14ac:dyDescent="0.25">
      <c r="E1773" s="86">
        <f t="shared" ca="1" si="54"/>
        <v>0.84687400280911329</v>
      </c>
      <c r="F1773" s="86">
        <f t="shared" ca="1" si="55"/>
        <v>20.161944292564538</v>
      </c>
    </row>
    <row r="1774" spans="5:6" x14ac:dyDescent="0.25">
      <c r="E1774" s="86">
        <f t="shared" ca="1" si="54"/>
        <v>0.64794547589479945</v>
      </c>
      <c r="F1774" s="86">
        <f t="shared" ca="1" si="55"/>
        <v>17.201674288612352</v>
      </c>
    </row>
    <row r="1775" spans="5:6" x14ac:dyDescent="0.25">
      <c r="E1775" s="86">
        <f t="shared" ca="1" si="54"/>
        <v>0.49335396152941835</v>
      </c>
      <c r="F1775" s="86">
        <f t="shared" ca="1" si="55"/>
        <v>15.656035414389432</v>
      </c>
    </row>
    <row r="1776" spans="5:6" x14ac:dyDescent="0.25">
      <c r="E1776" s="86">
        <f t="shared" ca="1" si="54"/>
        <v>0.63613124389681797</v>
      </c>
      <c r="F1776" s="86">
        <f t="shared" ca="1" si="55"/>
        <v>17.071480265797312</v>
      </c>
    </row>
    <row r="1777" spans="5:6" x14ac:dyDescent="0.25">
      <c r="E1777" s="86">
        <f t="shared" ca="1" si="54"/>
        <v>0.90701169401324799</v>
      </c>
      <c r="F1777" s="86">
        <f t="shared" ca="1" si="55"/>
        <v>21.77962145549759</v>
      </c>
    </row>
    <row r="1778" spans="5:6" x14ac:dyDescent="0.25">
      <c r="E1778" s="86">
        <f t="shared" ca="1" si="54"/>
        <v>6.3360664287957724E-2</v>
      </c>
      <c r="F1778" s="86">
        <f t="shared" ca="1" si="55"/>
        <v>10.918168992718636</v>
      </c>
    </row>
    <row r="1779" spans="5:6" x14ac:dyDescent="0.25">
      <c r="E1779" s="86">
        <f t="shared" ca="1" si="54"/>
        <v>0.28216553785552367</v>
      </c>
      <c r="F1779" s="86">
        <f t="shared" ca="1" si="55"/>
        <v>13.734899018507292</v>
      </c>
    </row>
    <row r="1780" spans="5:6" x14ac:dyDescent="0.25">
      <c r="E1780" s="86">
        <f t="shared" ca="1" si="54"/>
        <v>0.12390514001093034</v>
      </c>
      <c r="F1780" s="86">
        <f t="shared" ca="1" si="55"/>
        <v>11.971106540837157</v>
      </c>
    </row>
    <row r="1781" spans="5:6" x14ac:dyDescent="0.25">
      <c r="E1781" s="86">
        <f t="shared" ca="1" si="54"/>
        <v>1.0674744304518313E-2</v>
      </c>
      <c r="F1781" s="86">
        <f t="shared" ca="1" si="55"/>
        <v>8.8252996668695882</v>
      </c>
    </row>
    <row r="1782" spans="5:6" x14ac:dyDescent="0.25">
      <c r="E1782" s="86">
        <f t="shared" ca="1" si="54"/>
        <v>0.95856614566557941</v>
      </c>
      <c r="F1782" s="86">
        <f t="shared" ca="1" si="55"/>
        <v>24.303329525975872</v>
      </c>
    </row>
    <row r="1783" spans="5:6" x14ac:dyDescent="0.25">
      <c r="E1783" s="86">
        <f t="shared" ca="1" si="54"/>
        <v>0.99403701866979155</v>
      </c>
      <c r="F1783" s="86">
        <f t="shared" ca="1" si="55"/>
        <v>30.184106633484163</v>
      </c>
    </row>
    <row r="1784" spans="5:6" x14ac:dyDescent="0.25">
      <c r="E1784" s="86">
        <f t="shared" ca="1" si="54"/>
        <v>0.29313105837714071</v>
      </c>
      <c r="F1784" s="86">
        <f t="shared" ca="1" si="55"/>
        <v>13.838599858506337</v>
      </c>
    </row>
    <row r="1785" spans="5:6" x14ac:dyDescent="0.25">
      <c r="E1785" s="86">
        <f t="shared" ca="1" si="54"/>
        <v>0.80062782719948833</v>
      </c>
      <c r="F1785" s="86">
        <f t="shared" ca="1" si="55"/>
        <v>19.271744046229379</v>
      </c>
    </row>
    <row r="1786" spans="5:6" x14ac:dyDescent="0.25">
      <c r="E1786" s="86">
        <f t="shared" ca="1" si="54"/>
        <v>0.37865513796240391</v>
      </c>
      <c r="F1786" s="86">
        <f t="shared" ca="1" si="55"/>
        <v>14.620147553122724</v>
      </c>
    </row>
    <row r="1787" spans="5:6" x14ac:dyDescent="0.25">
      <c r="E1787" s="86">
        <f t="shared" ca="1" si="54"/>
        <v>0.19639575054348979</v>
      </c>
      <c r="F1787" s="86">
        <f t="shared" ca="1" si="55"/>
        <v>12.865429603402216</v>
      </c>
    </row>
    <row r="1788" spans="5:6" x14ac:dyDescent="0.25">
      <c r="E1788" s="86">
        <f t="shared" ca="1" si="54"/>
        <v>0.68378868873767285</v>
      </c>
      <c r="F1788" s="86">
        <f t="shared" ca="1" si="55"/>
        <v>17.615472105663308</v>
      </c>
    </row>
    <row r="1789" spans="5:6" x14ac:dyDescent="0.25">
      <c r="E1789" s="86">
        <f t="shared" ca="1" si="54"/>
        <v>0.31854591841497537</v>
      </c>
      <c r="F1789" s="86">
        <f t="shared" ca="1" si="55"/>
        <v>14.075013548602659</v>
      </c>
    </row>
    <row r="1790" spans="5:6" x14ac:dyDescent="0.25">
      <c r="E1790" s="86">
        <f t="shared" ca="1" si="54"/>
        <v>0.23061831236056074</v>
      </c>
      <c r="F1790" s="86">
        <f t="shared" ca="1" si="55"/>
        <v>13.227823120825359</v>
      </c>
    </row>
    <row r="1791" spans="5:6" x14ac:dyDescent="0.25">
      <c r="E1791" s="86">
        <f t="shared" ca="1" si="54"/>
        <v>0.69692633206377952</v>
      </c>
      <c r="F1791" s="86">
        <f t="shared" ca="1" si="55"/>
        <v>17.775343267465342</v>
      </c>
    </row>
    <row r="1792" spans="5:6" x14ac:dyDescent="0.25">
      <c r="E1792" s="86">
        <f t="shared" ca="1" si="54"/>
        <v>0.14172161845112818</v>
      </c>
      <c r="F1792" s="86">
        <f t="shared" ca="1" si="55"/>
        <v>12.213614693415298</v>
      </c>
    </row>
    <row r="1793" spans="5:6" x14ac:dyDescent="0.25">
      <c r="E1793" s="86">
        <f t="shared" ca="1" si="54"/>
        <v>0.79808885534683194</v>
      </c>
      <c r="F1793" s="86">
        <f t="shared" ca="1" si="55"/>
        <v>19.228234047981733</v>
      </c>
    </row>
    <row r="1794" spans="5:6" x14ac:dyDescent="0.25">
      <c r="E1794" s="86">
        <f t="shared" ca="1" si="54"/>
        <v>0.4690739738563805</v>
      </c>
      <c r="F1794" s="86">
        <f t="shared" ca="1" si="55"/>
        <v>15.433547339352444</v>
      </c>
    </row>
    <row r="1795" spans="5:6" x14ac:dyDescent="0.25">
      <c r="E1795" s="86">
        <f t="shared" ca="1" si="54"/>
        <v>0.60934055385721375</v>
      </c>
      <c r="F1795" s="86">
        <f t="shared" ca="1" si="55"/>
        <v>16.785776172600421</v>
      </c>
    </row>
    <row r="1796" spans="5:6" x14ac:dyDescent="0.25">
      <c r="E1796" s="86">
        <f t="shared" ref="E1796:E1859" ca="1" si="56">RAND()</f>
        <v>2.1742694389262129E-2</v>
      </c>
      <c r="F1796" s="86">
        <f t="shared" ref="F1796:F1859" ca="1" si="57">$C$3+$C$4*(-LN(E1796^(-1/$C$5)-1))</f>
        <v>9.5794374714484665</v>
      </c>
    </row>
    <row r="1797" spans="5:6" x14ac:dyDescent="0.25">
      <c r="E1797" s="86">
        <f t="shared" ca="1" si="56"/>
        <v>0.97325141019930872</v>
      </c>
      <c r="F1797" s="86">
        <f t="shared" ca="1" si="57"/>
        <v>25.643419405416534</v>
      </c>
    </row>
    <row r="1798" spans="5:6" x14ac:dyDescent="0.25">
      <c r="E1798" s="86">
        <f t="shared" ca="1" si="56"/>
        <v>0.55201591231367175</v>
      </c>
      <c r="F1798" s="86">
        <f t="shared" ca="1" si="57"/>
        <v>16.210022154550991</v>
      </c>
    </row>
    <row r="1799" spans="5:6" x14ac:dyDescent="0.25">
      <c r="E1799" s="86">
        <f t="shared" ca="1" si="56"/>
        <v>4.320023949269336E-3</v>
      </c>
      <c r="F1799" s="86">
        <f t="shared" ca="1" si="57"/>
        <v>7.9643756940529968</v>
      </c>
    </row>
    <row r="1800" spans="5:6" x14ac:dyDescent="0.25">
      <c r="E1800" s="86">
        <f t="shared" ca="1" si="56"/>
        <v>3.9983776297490836E-3</v>
      </c>
      <c r="F1800" s="86">
        <f t="shared" ca="1" si="57"/>
        <v>7.8946710192065801</v>
      </c>
    </row>
    <row r="1801" spans="5:6" x14ac:dyDescent="0.25">
      <c r="E1801" s="86">
        <f t="shared" ca="1" si="56"/>
        <v>0.75727515627307362</v>
      </c>
      <c r="F1801" s="86">
        <f t="shared" ca="1" si="57"/>
        <v>18.584612445887007</v>
      </c>
    </row>
    <row r="1802" spans="5:6" x14ac:dyDescent="0.25">
      <c r="E1802" s="86">
        <f t="shared" ca="1" si="56"/>
        <v>0.5382386448694384</v>
      </c>
      <c r="F1802" s="86">
        <f t="shared" ca="1" si="57"/>
        <v>16.077313585386523</v>
      </c>
    </row>
    <row r="1803" spans="5:6" x14ac:dyDescent="0.25">
      <c r="E1803" s="86">
        <f t="shared" ca="1" si="56"/>
        <v>0.77858561358707468</v>
      </c>
      <c r="F1803" s="86">
        <f t="shared" ca="1" si="57"/>
        <v>18.908486715651676</v>
      </c>
    </row>
    <row r="1804" spans="5:6" x14ac:dyDescent="0.25">
      <c r="E1804" s="86">
        <f t="shared" ca="1" si="56"/>
        <v>0.20082667510075414</v>
      </c>
      <c r="F1804" s="86">
        <f t="shared" ca="1" si="57"/>
        <v>12.913889357077855</v>
      </c>
    </row>
    <row r="1805" spans="5:6" x14ac:dyDescent="0.25">
      <c r="E1805" s="86">
        <f t="shared" ca="1" si="56"/>
        <v>0.20047582735450331</v>
      </c>
      <c r="F1805" s="86">
        <f t="shared" ca="1" si="57"/>
        <v>12.910070863106846</v>
      </c>
    </row>
    <row r="1806" spans="5:6" x14ac:dyDescent="0.25">
      <c r="E1806" s="86">
        <f t="shared" ca="1" si="56"/>
        <v>0.6511579241028117</v>
      </c>
      <c r="F1806" s="86">
        <f t="shared" ca="1" si="57"/>
        <v>17.237566198819508</v>
      </c>
    </row>
    <row r="1807" spans="5:6" x14ac:dyDescent="0.25">
      <c r="E1807" s="86">
        <f t="shared" ca="1" si="56"/>
        <v>0.77070621351812185</v>
      </c>
      <c r="F1807" s="86">
        <f t="shared" ca="1" si="57"/>
        <v>18.785896056310015</v>
      </c>
    </row>
    <row r="1808" spans="5:6" x14ac:dyDescent="0.25">
      <c r="E1808" s="86">
        <f t="shared" ca="1" si="56"/>
        <v>0.56005306899232821</v>
      </c>
      <c r="F1808" s="86">
        <f t="shared" ca="1" si="57"/>
        <v>16.288327237821825</v>
      </c>
    </row>
    <row r="1809" spans="5:6" x14ac:dyDescent="0.25">
      <c r="E1809" s="86">
        <f t="shared" ca="1" si="56"/>
        <v>0.64466427668729576</v>
      </c>
      <c r="F1809" s="86">
        <f t="shared" ca="1" si="57"/>
        <v>17.165235069058138</v>
      </c>
    </row>
    <row r="1810" spans="5:6" x14ac:dyDescent="0.25">
      <c r="E1810" s="86">
        <f t="shared" ca="1" si="56"/>
        <v>0.34171486580433297</v>
      </c>
      <c r="F1810" s="86">
        <f t="shared" ca="1" si="57"/>
        <v>14.286865832452706</v>
      </c>
    </row>
    <row r="1811" spans="5:6" x14ac:dyDescent="0.25">
      <c r="E1811" s="86">
        <f t="shared" ca="1" si="56"/>
        <v>0.98950400162800856</v>
      </c>
      <c r="F1811" s="86">
        <f t="shared" ca="1" si="57"/>
        <v>28.479618057232972</v>
      </c>
    </row>
    <row r="1812" spans="5:6" x14ac:dyDescent="0.25">
      <c r="E1812" s="86">
        <f t="shared" ca="1" si="56"/>
        <v>0.43607157065148872</v>
      </c>
      <c r="F1812" s="86">
        <f t="shared" ca="1" si="57"/>
        <v>15.135059235678987</v>
      </c>
    </row>
    <row r="1813" spans="5:6" x14ac:dyDescent="0.25">
      <c r="E1813" s="86">
        <f t="shared" ca="1" si="56"/>
        <v>0.6765279212795845</v>
      </c>
      <c r="F1813" s="86">
        <f t="shared" ca="1" si="57"/>
        <v>17.529135399913809</v>
      </c>
    </row>
    <row r="1814" spans="5:6" x14ac:dyDescent="0.25">
      <c r="E1814" s="86">
        <f t="shared" ca="1" si="56"/>
        <v>0.83054879240591006</v>
      </c>
      <c r="F1814" s="86">
        <f t="shared" ca="1" si="57"/>
        <v>19.823816522979044</v>
      </c>
    </row>
    <row r="1815" spans="5:6" x14ac:dyDescent="0.25">
      <c r="E1815" s="86">
        <f t="shared" ca="1" si="56"/>
        <v>9.260175425950401E-2</v>
      </c>
      <c r="F1815" s="86">
        <f t="shared" ca="1" si="57"/>
        <v>11.485619402882627</v>
      </c>
    </row>
    <row r="1816" spans="5:6" x14ac:dyDescent="0.25">
      <c r="E1816" s="86">
        <f t="shared" ca="1" si="56"/>
        <v>0.51813922701295512</v>
      </c>
      <c r="F1816" s="86">
        <f t="shared" ca="1" si="57"/>
        <v>15.886779064693648</v>
      </c>
    </row>
    <row r="1817" spans="5:6" x14ac:dyDescent="0.25">
      <c r="E1817" s="86">
        <f t="shared" ca="1" si="56"/>
        <v>0.19587229265180128</v>
      </c>
      <c r="F1817" s="86">
        <f t="shared" ca="1" si="57"/>
        <v>12.859670348395801</v>
      </c>
    </row>
    <row r="1818" spans="5:6" x14ac:dyDescent="0.25">
      <c r="E1818" s="86">
        <f t="shared" ca="1" si="56"/>
        <v>0.74876834805278492</v>
      </c>
      <c r="F1818" s="86">
        <f t="shared" ca="1" si="57"/>
        <v>18.461705000675178</v>
      </c>
    </row>
    <row r="1819" spans="5:6" x14ac:dyDescent="0.25">
      <c r="E1819" s="86">
        <f t="shared" ca="1" si="56"/>
        <v>0.57984009630127953</v>
      </c>
      <c r="F1819" s="86">
        <f t="shared" ca="1" si="57"/>
        <v>16.484220308100401</v>
      </c>
    </row>
    <row r="1820" spans="5:6" x14ac:dyDescent="0.25">
      <c r="E1820" s="86">
        <f t="shared" ca="1" si="56"/>
        <v>0.32305256880053723</v>
      </c>
      <c r="F1820" s="86">
        <f t="shared" ca="1" si="57"/>
        <v>14.11645638348514</v>
      </c>
    </row>
    <row r="1821" spans="5:6" x14ac:dyDescent="0.25">
      <c r="E1821" s="86">
        <f t="shared" ca="1" si="56"/>
        <v>0.929945814422654</v>
      </c>
      <c r="F1821" s="86">
        <f t="shared" ca="1" si="57"/>
        <v>22.673673348877251</v>
      </c>
    </row>
    <row r="1822" spans="5:6" x14ac:dyDescent="0.25">
      <c r="E1822" s="86">
        <f t="shared" ca="1" si="56"/>
        <v>0.87414102596556165</v>
      </c>
      <c r="F1822" s="86">
        <f t="shared" ca="1" si="57"/>
        <v>20.806140015382617</v>
      </c>
    </row>
    <row r="1823" spans="5:6" x14ac:dyDescent="0.25">
      <c r="E1823" s="86">
        <f t="shared" ca="1" si="56"/>
        <v>0.41034833784084734</v>
      </c>
      <c r="F1823" s="86">
        <f t="shared" ca="1" si="57"/>
        <v>14.904201166292021</v>
      </c>
    </row>
    <row r="1824" spans="5:6" x14ac:dyDescent="0.25">
      <c r="E1824" s="86">
        <f t="shared" ca="1" si="56"/>
        <v>0.74154852643641611</v>
      </c>
      <c r="F1824" s="86">
        <f t="shared" ca="1" si="57"/>
        <v>18.359950169155873</v>
      </c>
    </row>
    <row r="1825" spans="5:6" x14ac:dyDescent="0.25">
      <c r="E1825" s="86">
        <f t="shared" ca="1" si="56"/>
        <v>6.1311590459353082E-2</v>
      </c>
      <c r="F1825" s="86">
        <f t="shared" ca="1" si="57"/>
        <v>10.871863208829597</v>
      </c>
    </row>
    <row r="1826" spans="5:6" x14ac:dyDescent="0.25">
      <c r="E1826" s="86">
        <f t="shared" ca="1" si="56"/>
        <v>0.90204289163467055</v>
      </c>
      <c r="F1826" s="86">
        <f t="shared" ca="1" si="57"/>
        <v>21.613697927545672</v>
      </c>
    </row>
    <row r="1827" spans="5:6" x14ac:dyDescent="0.25">
      <c r="E1827" s="86">
        <f t="shared" ca="1" si="56"/>
        <v>0.47148954800728671</v>
      </c>
      <c r="F1827" s="86">
        <f t="shared" ca="1" si="57"/>
        <v>15.455552344042758</v>
      </c>
    </row>
    <row r="1828" spans="5:6" x14ac:dyDescent="0.25">
      <c r="E1828" s="86">
        <f t="shared" ca="1" si="56"/>
        <v>0.14228419024702876</v>
      </c>
      <c r="F1828" s="86">
        <f t="shared" ca="1" si="57"/>
        <v>12.220969293576026</v>
      </c>
    </row>
    <row r="1829" spans="5:6" x14ac:dyDescent="0.25">
      <c r="E1829" s="86">
        <f t="shared" ca="1" si="56"/>
        <v>0.83281017421852832</v>
      </c>
      <c r="F1829" s="86">
        <f t="shared" ca="1" si="57"/>
        <v>19.86889614869234</v>
      </c>
    </row>
    <row r="1830" spans="5:6" x14ac:dyDescent="0.25">
      <c r="E1830" s="86">
        <f t="shared" ca="1" si="56"/>
        <v>7.0432460499359806E-2</v>
      </c>
      <c r="F1830" s="86">
        <f t="shared" ca="1" si="57"/>
        <v>11.070083438239843</v>
      </c>
    </row>
    <row r="1831" spans="5:6" x14ac:dyDescent="0.25">
      <c r="E1831" s="86">
        <f t="shared" ca="1" si="56"/>
        <v>0.72338197732135623</v>
      </c>
      <c r="F1831" s="86">
        <f t="shared" ca="1" si="57"/>
        <v>18.113366222510159</v>
      </c>
    </row>
    <row r="1832" spans="5:6" x14ac:dyDescent="0.25">
      <c r="E1832" s="86">
        <f t="shared" ca="1" si="56"/>
        <v>0.76816866319885746</v>
      </c>
      <c r="F1832" s="86">
        <f t="shared" ca="1" si="57"/>
        <v>18.747148925213953</v>
      </c>
    </row>
    <row r="1833" spans="5:6" x14ac:dyDescent="0.25">
      <c r="E1833" s="86">
        <f t="shared" ca="1" si="56"/>
        <v>0.59087787183957763</v>
      </c>
      <c r="F1833" s="86">
        <f t="shared" ca="1" si="57"/>
        <v>16.595615954711068</v>
      </c>
    </row>
    <row r="1834" spans="5:6" x14ac:dyDescent="0.25">
      <c r="E1834" s="86">
        <f t="shared" ca="1" si="56"/>
        <v>0.13767260243387258</v>
      </c>
      <c r="F1834" s="86">
        <f t="shared" ca="1" si="57"/>
        <v>12.16017113016774</v>
      </c>
    </row>
    <row r="1835" spans="5:6" x14ac:dyDescent="0.25">
      <c r="E1835" s="86">
        <f t="shared" ca="1" si="56"/>
        <v>0.74759118840669558</v>
      </c>
      <c r="F1835" s="86">
        <f t="shared" ca="1" si="57"/>
        <v>18.444958497768745</v>
      </c>
    </row>
    <row r="1836" spans="5:6" x14ac:dyDescent="0.25">
      <c r="E1836" s="86">
        <f t="shared" ca="1" si="56"/>
        <v>0.23254124995919123</v>
      </c>
      <c r="F1836" s="86">
        <f t="shared" ca="1" si="57"/>
        <v>13.247464643386923</v>
      </c>
    </row>
    <row r="1837" spans="5:6" x14ac:dyDescent="0.25">
      <c r="E1837" s="86">
        <f t="shared" ca="1" si="56"/>
        <v>0.65890737245117226</v>
      </c>
      <c r="F1837" s="86">
        <f t="shared" ca="1" si="57"/>
        <v>17.325059702693714</v>
      </c>
    </row>
    <row r="1838" spans="5:6" x14ac:dyDescent="0.25">
      <c r="E1838" s="86">
        <f t="shared" ca="1" si="56"/>
        <v>0.47677069480177225</v>
      </c>
      <c r="F1838" s="86">
        <f t="shared" ca="1" si="57"/>
        <v>15.50375431055312</v>
      </c>
    </row>
    <row r="1839" spans="5:6" x14ac:dyDescent="0.25">
      <c r="E1839" s="86">
        <f t="shared" ca="1" si="56"/>
        <v>0.22668840651973265</v>
      </c>
      <c r="F1839" s="86">
        <f t="shared" ca="1" si="57"/>
        <v>13.187469224496178</v>
      </c>
    </row>
    <row r="1840" spans="5:6" x14ac:dyDescent="0.25">
      <c r="E1840" s="86">
        <f t="shared" ca="1" si="56"/>
        <v>0.70624026995335609</v>
      </c>
      <c r="F1840" s="86">
        <f t="shared" ca="1" si="57"/>
        <v>17.891753989571185</v>
      </c>
    </row>
    <row r="1841" spans="5:6" x14ac:dyDescent="0.25">
      <c r="E1841" s="86">
        <f t="shared" ca="1" si="56"/>
        <v>0.19057940705875631</v>
      </c>
      <c r="F1841" s="86">
        <f t="shared" ca="1" si="57"/>
        <v>12.801012209119525</v>
      </c>
    </row>
    <row r="1842" spans="5:6" x14ac:dyDescent="0.25">
      <c r="E1842" s="86">
        <f t="shared" ca="1" si="56"/>
        <v>0.84568165965984621</v>
      </c>
      <c r="F1842" s="86">
        <f t="shared" ca="1" si="57"/>
        <v>20.136195075067267</v>
      </c>
    </row>
    <row r="1843" spans="5:6" x14ac:dyDescent="0.25">
      <c r="E1843" s="86">
        <f t="shared" ca="1" si="56"/>
        <v>0.65727075854796069</v>
      </c>
      <c r="F1843" s="86">
        <f t="shared" ca="1" si="57"/>
        <v>17.30647219881892</v>
      </c>
    </row>
    <row r="1844" spans="5:6" x14ac:dyDescent="0.25">
      <c r="E1844" s="86">
        <f t="shared" ca="1" si="56"/>
        <v>0.90909707758199476</v>
      </c>
      <c r="F1844" s="86">
        <f t="shared" ca="1" si="57"/>
        <v>21.851746855389337</v>
      </c>
    </row>
    <row r="1845" spans="5:6" x14ac:dyDescent="0.25">
      <c r="E1845" s="86">
        <f t="shared" ca="1" si="56"/>
        <v>0.49726343280010987</v>
      </c>
      <c r="F1845" s="86">
        <f t="shared" ca="1" si="57"/>
        <v>15.692162124337804</v>
      </c>
    </row>
    <row r="1846" spans="5:6" x14ac:dyDescent="0.25">
      <c r="E1846" s="86">
        <f t="shared" ca="1" si="56"/>
        <v>0.14585477533504465</v>
      </c>
      <c r="F1846" s="86">
        <f t="shared" ca="1" si="57"/>
        <v>12.267260466051384</v>
      </c>
    </row>
    <row r="1847" spans="5:6" x14ac:dyDescent="0.25">
      <c r="E1847" s="86">
        <f t="shared" ca="1" si="56"/>
        <v>0.21012775171020293</v>
      </c>
      <c r="F1847" s="86">
        <f t="shared" ca="1" si="57"/>
        <v>13.014009497791868</v>
      </c>
    </row>
    <row r="1848" spans="5:6" x14ac:dyDescent="0.25">
      <c r="E1848" s="86">
        <f t="shared" ca="1" si="56"/>
        <v>4.1809458417774614E-2</v>
      </c>
      <c r="F1848" s="86">
        <f t="shared" ca="1" si="57"/>
        <v>10.360124869528969</v>
      </c>
    </row>
    <row r="1849" spans="5:6" x14ac:dyDescent="0.25">
      <c r="E1849" s="86">
        <f t="shared" ca="1" si="56"/>
        <v>0.47766264200145858</v>
      </c>
      <c r="F1849" s="86">
        <f t="shared" ca="1" si="57"/>
        <v>15.511908333977832</v>
      </c>
    </row>
    <row r="1850" spans="5:6" x14ac:dyDescent="0.25">
      <c r="E1850" s="86">
        <f t="shared" ca="1" si="56"/>
        <v>0.84264520253151753</v>
      </c>
      <c r="F1850" s="86">
        <f t="shared" ca="1" si="57"/>
        <v>20.071410146855413</v>
      </c>
    </row>
    <row r="1851" spans="5:6" x14ac:dyDescent="0.25">
      <c r="E1851" s="86">
        <f t="shared" ca="1" si="56"/>
        <v>0.9094762281408737</v>
      </c>
      <c r="F1851" s="86">
        <f t="shared" ca="1" si="57"/>
        <v>21.865026882211826</v>
      </c>
    </row>
    <row r="1852" spans="5:6" x14ac:dyDescent="0.25">
      <c r="E1852" s="86">
        <f t="shared" ca="1" si="56"/>
        <v>0.47929825307273632</v>
      </c>
      <c r="F1852" s="86">
        <f t="shared" ca="1" si="57"/>
        <v>15.526870961143743</v>
      </c>
    </row>
    <row r="1853" spans="5:6" x14ac:dyDescent="0.25">
      <c r="E1853" s="86">
        <f t="shared" ca="1" si="56"/>
        <v>0.93861367748493674</v>
      </c>
      <c r="F1853" s="86">
        <f t="shared" ca="1" si="57"/>
        <v>23.086467667709144</v>
      </c>
    </row>
    <row r="1854" spans="5:6" x14ac:dyDescent="0.25">
      <c r="E1854" s="86">
        <f t="shared" ca="1" si="56"/>
        <v>0.61229683056645756</v>
      </c>
      <c r="F1854" s="86">
        <f t="shared" ca="1" si="57"/>
        <v>16.816706267737757</v>
      </c>
    </row>
    <row r="1855" spans="5:6" x14ac:dyDescent="0.25">
      <c r="E1855" s="86">
        <f t="shared" ca="1" si="56"/>
        <v>0.47918140146730392</v>
      </c>
      <c r="F1855" s="86">
        <f t="shared" ca="1" si="57"/>
        <v>15.525801557732398</v>
      </c>
    </row>
    <row r="1856" spans="5:6" x14ac:dyDescent="0.25">
      <c r="E1856" s="86">
        <f t="shared" ca="1" si="56"/>
        <v>0.47201071188402399</v>
      </c>
      <c r="F1856" s="86">
        <f t="shared" ca="1" si="57"/>
        <v>15.460303366885924</v>
      </c>
    </row>
    <row r="1857" spans="5:6" x14ac:dyDescent="0.25">
      <c r="E1857" s="86">
        <f t="shared" ca="1" si="56"/>
        <v>0.21928045790660855</v>
      </c>
      <c r="F1857" s="86">
        <f t="shared" ca="1" si="57"/>
        <v>13.110586444662976</v>
      </c>
    </row>
    <row r="1858" spans="5:6" x14ac:dyDescent="0.25">
      <c r="E1858" s="86">
        <f t="shared" ca="1" si="56"/>
        <v>0.10257761025595968</v>
      </c>
      <c r="F1858" s="86">
        <f t="shared" ca="1" si="57"/>
        <v>11.650535988968059</v>
      </c>
    </row>
    <row r="1859" spans="5:6" x14ac:dyDescent="0.25">
      <c r="E1859" s="86">
        <f t="shared" ca="1" si="56"/>
        <v>0.56420783414106346</v>
      </c>
      <c r="F1859" s="86">
        <f t="shared" ca="1" si="57"/>
        <v>16.329081304353004</v>
      </c>
    </row>
    <row r="1860" spans="5:6" x14ac:dyDescent="0.25">
      <c r="E1860" s="86">
        <f t="shared" ref="E1860:E1923" ca="1" si="58">RAND()</f>
        <v>0.65065909447158565</v>
      </c>
      <c r="F1860" s="86">
        <f t="shared" ref="F1860:F1923" ca="1" si="59">$C$3+$C$4*(-LN(E1860^(-1/$C$5)-1))</f>
        <v>17.231978665810317</v>
      </c>
    </row>
    <row r="1861" spans="5:6" x14ac:dyDescent="0.25">
      <c r="E1861" s="86">
        <f t="shared" ca="1" si="58"/>
        <v>9.2239426754640141E-2</v>
      </c>
      <c r="F1861" s="86">
        <f t="shared" ca="1" si="59"/>
        <v>11.47941147283</v>
      </c>
    </row>
    <row r="1862" spans="5:6" x14ac:dyDescent="0.25">
      <c r="E1862" s="86">
        <f t="shared" ca="1" si="58"/>
        <v>0.51200564030334328</v>
      </c>
      <c r="F1862" s="86">
        <f t="shared" ca="1" si="59"/>
        <v>15.829280030011017</v>
      </c>
    </row>
    <row r="1863" spans="5:6" x14ac:dyDescent="0.25">
      <c r="E1863" s="86">
        <f t="shared" ca="1" si="58"/>
        <v>0.62633953968769251</v>
      </c>
      <c r="F1863" s="86">
        <f t="shared" ca="1" si="59"/>
        <v>16.965602009803252</v>
      </c>
    </row>
    <row r="1864" spans="5:6" x14ac:dyDescent="0.25">
      <c r="E1864" s="86">
        <f t="shared" ca="1" si="58"/>
        <v>0.57824724342190015</v>
      </c>
      <c r="F1864" s="86">
        <f t="shared" ca="1" si="59"/>
        <v>16.468275983468892</v>
      </c>
    </row>
    <row r="1865" spans="5:6" x14ac:dyDescent="0.25">
      <c r="E1865" s="86">
        <f t="shared" ca="1" si="58"/>
        <v>0.64892052818046997</v>
      </c>
      <c r="F1865" s="86">
        <f t="shared" ca="1" si="59"/>
        <v>17.21254547421767</v>
      </c>
    </row>
    <row r="1866" spans="5:6" x14ac:dyDescent="0.25">
      <c r="E1866" s="86">
        <f t="shared" ca="1" si="58"/>
        <v>0.72388973626933162</v>
      </c>
      <c r="F1866" s="86">
        <f t="shared" ca="1" si="59"/>
        <v>18.12008671623791</v>
      </c>
    </row>
    <row r="1867" spans="5:6" x14ac:dyDescent="0.25">
      <c r="E1867" s="86">
        <f t="shared" ca="1" si="58"/>
        <v>0.33539047262448118</v>
      </c>
      <c r="F1867" s="86">
        <f t="shared" ca="1" si="59"/>
        <v>14.229315164390785</v>
      </c>
    </row>
    <row r="1868" spans="5:6" x14ac:dyDescent="0.25">
      <c r="E1868" s="86">
        <f t="shared" ca="1" si="58"/>
        <v>0.36203813741448143</v>
      </c>
      <c r="F1868" s="86">
        <f t="shared" ca="1" si="59"/>
        <v>14.470715518411744</v>
      </c>
    </row>
    <row r="1869" spans="5:6" x14ac:dyDescent="0.25">
      <c r="E1869" s="86">
        <f t="shared" ca="1" si="58"/>
        <v>0.52455086869395229</v>
      </c>
      <c r="F1869" s="86">
        <f t="shared" ca="1" si="59"/>
        <v>15.947193620086088</v>
      </c>
    </row>
    <row r="1870" spans="5:6" x14ac:dyDescent="0.25">
      <c r="E1870" s="86">
        <f t="shared" ca="1" si="58"/>
        <v>0.79005543309639348</v>
      </c>
      <c r="F1870" s="86">
        <f t="shared" ca="1" si="59"/>
        <v>19.0935357154641</v>
      </c>
    </row>
    <row r="1871" spans="5:6" x14ac:dyDescent="0.25">
      <c r="E1871" s="86">
        <f t="shared" ca="1" si="58"/>
        <v>0.55319075225878456</v>
      </c>
      <c r="F1871" s="86">
        <f t="shared" ca="1" si="59"/>
        <v>16.221426016035444</v>
      </c>
    </row>
    <row r="1872" spans="5:6" x14ac:dyDescent="0.25">
      <c r="E1872" s="86">
        <f t="shared" ca="1" si="58"/>
        <v>0.71617827696665848</v>
      </c>
      <c r="F1872" s="86">
        <f t="shared" ca="1" si="59"/>
        <v>18.01901347864414</v>
      </c>
    </row>
    <row r="1873" spans="5:6" x14ac:dyDescent="0.25">
      <c r="E1873" s="86">
        <f t="shared" ca="1" si="58"/>
        <v>0.41355719017986292</v>
      </c>
      <c r="F1873" s="86">
        <f t="shared" ca="1" si="59"/>
        <v>14.932956773917793</v>
      </c>
    </row>
    <row r="1874" spans="5:6" x14ac:dyDescent="0.25">
      <c r="E1874" s="86">
        <f t="shared" ca="1" si="58"/>
        <v>0.49599510945855141</v>
      </c>
      <c r="F1874" s="86">
        <f t="shared" ca="1" si="59"/>
        <v>15.680431577006377</v>
      </c>
    </row>
    <row r="1875" spans="5:6" x14ac:dyDescent="0.25">
      <c r="E1875" s="86">
        <f t="shared" ca="1" si="58"/>
        <v>4.6749154754700539E-2</v>
      </c>
      <c r="F1875" s="86">
        <f t="shared" ca="1" si="59"/>
        <v>10.50451881262317</v>
      </c>
    </row>
    <row r="1876" spans="5:6" x14ac:dyDescent="0.25">
      <c r="E1876" s="86">
        <f t="shared" ca="1" si="58"/>
        <v>0.37415663867817628</v>
      </c>
      <c r="F1876" s="86">
        <f t="shared" ca="1" si="59"/>
        <v>14.5797508789109</v>
      </c>
    </row>
    <row r="1877" spans="5:6" x14ac:dyDescent="0.25">
      <c r="E1877" s="86">
        <f t="shared" ca="1" si="58"/>
        <v>0.5428502037134969</v>
      </c>
      <c r="F1877" s="86">
        <f t="shared" ca="1" si="59"/>
        <v>16.121529907622147</v>
      </c>
    </row>
    <row r="1878" spans="5:6" x14ac:dyDescent="0.25">
      <c r="E1878" s="86">
        <f t="shared" ca="1" si="58"/>
        <v>0.66971334545881989</v>
      </c>
      <c r="F1878" s="86">
        <f t="shared" ca="1" si="59"/>
        <v>17.449327119325773</v>
      </c>
    </row>
    <row r="1879" spans="5:6" x14ac:dyDescent="0.25">
      <c r="E1879" s="86">
        <f t="shared" ca="1" si="58"/>
        <v>0.69689055424127611</v>
      </c>
      <c r="F1879" s="86">
        <f t="shared" ca="1" si="59"/>
        <v>17.774901169507125</v>
      </c>
    </row>
    <row r="1880" spans="5:6" x14ac:dyDescent="0.25">
      <c r="E1880" s="86">
        <f t="shared" ca="1" si="58"/>
        <v>0.36596459012064775</v>
      </c>
      <c r="F1880" s="86">
        <f t="shared" ca="1" si="59"/>
        <v>14.506082120162768</v>
      </c>
    </row>
    <row r="1881" spans="5:6" x14ac:dyDescent="0.25">
      <c r="E1881" s="86">
        <f t="shared" ca="1" si="58"/>
        <v>0.18373124648221995</v>
      </c>
      <c r="F1881" s="86">
        <f t="shared" ca="1" si="59"/>
        <v>12.723914389276677</v>
      </c>
    </row>
    <row r="1882" spans="5:6" x14ac:dyDescent="0.25">
      <c r="E1882" s="86">
        <f t="shared" ca="1" si="58"/>
        <v>0.69718822694377425</v>
      </c>
      <c r="F1882" s="86">
        <f t="shared" ca="1" si="59"/>
        <v>17.778580594952203</v>
      </c>
    </row>
    <row r="1883" spans="5:6" x14ac:dyDescent="0.25">
      <c r="E1883" s="86">
        <f t="shared" ca="1" si="58"/>
        <v>0.25337790551703521</v>
      </c>
      <c r="F1883" s="86">
        <f t="shared" ca="1" si="59"/>
        <v>13.456316459218989</v>
      </c>
    </row>
    <row r="1884" spans="5:6" x14ac:dyDescent="0.25">
      <c r="E1884" s="86">
        <f t="shared" ca="1" si="58"/>
        <v>0.13028886575384713</v>
      </c>
      <c r="F1884" s="86">
        <f t="shared" ca="1" si="59"/>
        <v>12.060266149854575</v>
      </c>
    </row>
    <row r="1885" spans="5:6" x14ac:dyDescent="0.25">
      <c r="E1885" s="86">
        <f t="shared" ca="1" si="58"/>
        <v>0.39229608349004896</v>
      </c>
      <c r="F1885" s="86">
        <f t="shared" ca="1" si="59"/>
        <v>14.742473416282916</v>
      </c>
    </row>
    <row r="1886" spans="5:6" x14ac:dyDescent="0.25">
      <c r="E1886" s="86">
        <f t="shared" ca="1" si="58"/>
        <v>0.1730571285595035</v>
      </c>
      <c r="F1886" s="86">
        <f t="shared" ca="1" si="59"/>
        <v>12.600779473528281</v>
      </c>
    </row>
    <row r="1887" spans="5:6" x14ac:dyDescent="0.25">
      <c r="E1887" s="86">
        <f t="shared" ca="1" si="58"/>
        <v>0.81125917784030388</v>
      </c>
      <c r="F1887" s="86">
        <f t="shared" ca="1" si="59"/>
        <v>19.45920157604473</v>
      </c>
    </row>
    <row r="1888" spans="5:6" x14ac:dyDescent="0.25">
      <c r="E1888" s="86">
        <f t="shared" ca="1" si="58"/>
        <v>0.51792654641939151</v>
      </c>
      <c r="F1888" s="86">
        <f t="shared" ca="1" si="59"/>
        <v>15.884780564406796</v>
      </c>
    </row>
    <row r="1889" spans="5:6" x14ac:dyDescent="0.25">
      <c r="E1889" s="86">
        <f t="shared" ca="1" si="58"/>
        <v>0.62121838739189095</v>
      </c>
      <c r="F1889" s="86">
        <f t="shared" ca="1" si="59"/>
        <v>16.910913640369447</v>
      </c>
    </row>
    <row r="1890" spans="5:6" x14ac:dyDescent="0.25">
      <c r="E1890" s="86">
        <f t="shared" ca="1" si="58"/>
        <v>0.19051884238604677</v>
      </c>
      <c r="F1890" s="86">
        <f t="shared" ca="1" si="59"/>
        <v>12.800336435220471</v>
      </c>
    </row>
    <row r="1891" spans="5:6" x14ac:dyDescent="0.25">
      <c r="E1891" s="86">
        <f t="shared" ca="1" si="58"/>
        <v>0.2553074489162237</v>
      </c>
      <c r="F1891" s="86">
        <f t="shared" ca="1" si="59"/>
        <v>13.475319946848121</v>
      </c>
    </row>
    <row r="1892" spans="5:6" x14ac:dyDescent="0.25">
      <c r="E1892" s="86">
        <f t="shared" ca="1" si="58"/>
        <v>0.95477060706897465</v>
      </c>
      <c r="F1892" s="86">
        <f t="shared" ca="1" si="59"/>
        <v>24.033283646783268</v>
      </c>
    </row>
    <row r="1893" spans="5:6" x14ac:dyDescent="0.25">
      <c r="E1893" s="86">
        <f t="shared" ca="1" si="58"/>
        <v>0.33455426903094143</v>
      </c>
      <c r="F1893" s="86">
        <f t="shared" ca="1" si="59"/>
        <v>14.221691619795031</v>
      </c>
    </row>
    <row r="1894" spans="5:6" x14ac:dyDescent="0.25">
      <c r="E1894" s="86">
        <f t="shared" ca="1" si="58"/>
        <v>0.94511537723667471</v>
      </c>
      <c r="F1894" s="86">
        <f t="shared" ca="1" si="59"/>
        <v>23.434655410890507</v>
      </c>
    </row>
    <row r="1895" spans="5:6" x14ac:dyDescent="0.25">
      <c r="E1895" s="86">
        <f t="shared" ca="1" si="58"/>
        <v>9.0909986416632727E-2</v>
      </c>
      <c r="F1895" s="86">
        <f t="shared" ca="1" si="59"/>
        <v>11.45649191444436</v>
      </c>
    </row>
    <row r="1896" spans="5:6" x14ac:dyDescent="0.25">
      <c r="E1896" s="86">
        <f t="shared" ca="1" si="58"/>
        <v>3.766847729405054E-4</v>
      </c>
      <c r="F1896" s="86">
        <f t="shared" ca="1" si="59"/>
        <v>5.9639396559283577</v>
      </c>
    </row>
    <row r="1897" spans="5:6" x14ac:dyDescent="0.25">
      <c r="E1897" s="86">
        <f t="shared" ca="1" si="58"/>
        <v>0.78279059355240421</v>
      </c>
      <c r="F1897" s="86">
        <f t="shared" ca="1" si="59"/>
        <v>18.975384581810598</v>
      </c>
    </row>
    <row r="1898" spans="5:6" x14ac:dyDescent="0.25">
      <c r="E1898" s="86">
        <f t="shared" ca="1" si="58"/>
        <v>0.3832271439518441</v>
      </c>
      <c r="F1898" s="86">
        <f t="shared" ca="1" si="59"/>
        <v>14.661171397154334</v>
      </c>
    </row>
    <row r="1899" spans="5:6" x14ac:dyDescent="0.25">
      <c r="E1899" s="86">
        <f t="shared" ca="1" si="58"/>
        <v>0.14651109326821177</v>
      </c>
      <c r="F1899" s="86">
        <f t="shared" ca="1" si="59"/>
        <v>12.27569809915996</v>
      </c>
    </row>
    <row r="1900" spans="5:6" x14ac:dyDescent="0.25">
      <c r="E1900" s="86">
        <f t="shared" ca="1" si="58"/>
        <v>0.24424994396971034</v>
      </c>
      <c r="F1900" s="86">
        <f t="shared" ca="1" si="59"/>
        <v>13.365677356228872</v>
      </c>
    </row>
    <row r="1901" spans="5:6" x14ac:dyDescent="0.25">
      <c r="E1901" s="86">
        <f t="shared" ca="1" si="58"/>
        <v>0.68869349663405977</v>
      </c>
      <c r="F1901" s="86">
        <f t="shared" ca="1" si="59"/>
        <v>17.674591270936432</v>
      </c>
    </row>
    <row r="1902" spans="5:6" x14ac:dyDescent="0.25">
      <c r="E1902" s="86">
        <f t="shared" ca="1" si="58"/>
        <v>7.7658854445738945E-2</v>
      </c>
      <c r="F1902" s="86">
        <f t="shared" ca="1" si="59"/>
        <v>11.214443325097152</v>
      </c>
    </row>
    <row r="1903" spans="5:6" x14ac:dyDescent="0.25">
      <c r="E1903" s="86">
        <f t="shared" ca="1" si="58"/>
        <v>0.53499952791319239</v>
      </c>
      <c r="F1903" s="86">
        <f t="shared" ca="1" si="59"/>
        <v>16.046373600442646</v>
      </c>
    </row>
    <row r="1904" spans="5:6" x14ac:dyDescent="0.25">
      <c r="E1904" s="86">
        <f t="shared" ca="1" si="58"/>
        <v>0.22053257385334424</v>
      </c>
      <c r="F1904" s="86">
        <f t="shared" ca="1" si="59"/>
        <v>13.123659015945037</v>
      </c>
    </row>
    <row r="1905" spans="5:6" x14ac:dyDescent="0.25">
      <c r="E1905" s="86">
        <f t="shared" ca="1" si="58"/>
        <v>0.85604830762306749</v>
      </c>
      <c r="F1905" s="86">
        <f t="shared" ca="1" si="59"/>
        <v>20.366273361058148</v>
      </c>
    </row>
    <row r="1906" spans="5:6" x14ac:dyDescent="0.25">
      <c r="E1906" s="86">
        <f t="shared" ca="1" si="58"/>
        <v>4.4128292915769252E-2</v>
      </c>
      <c r="F1906" s="86">
        <f t="shared" ca="1" si="59"/>
        <v>10.429454257445169</v>
      </c>
    </row>
    <row r="1907" spans="5:6" x14ac:dyDescent="0.25">
      <c r="E1907" s="86">
        <f t="shared" ca="1" si="58"/>
        <v>0.18317292018144593</v>
      </c>
      <c r="F1907" s="86">
        <f t="shared" ca="1" si="59"/>
        <v>12.717565759707114</v>
      </c>
    </row>
    <row r="1908" spans="5:6" x14ac:dyDescent="0.25">
      <c r="E1908" s="86">
        <f t="shared" ca="1" si="58"/>
        <v>0.1875208144432805</v>
      </c>
      <c r="F1908" s="86">
        <f t="shared" ca="1" si="59"/>
        <v>12.766751301095294</v>
      </c>
    </row>
    <row r="1909" spans="5:6" x14ac:dyDescent="0.25">
      <c r="E1909" s="86">
        <f t="shared" ca="1" si="58"/>
        <v>0.19646404946952056</v>
      </c>
      <c r="F1909" s="86">
        <f t="shared" ca="1" si="59"/>
        <v>12.86618050631477</v>
      </c>
    </row>
    <row r="1910" spans="5:6" x14ac:dyDescent="0.25">
      <c r="E1910" s="86">
        <f t="shared" ca="1" si="58"/>
        <v>0.98002783051997111</v>
      </c>
      <c r="F1910" s="86">
        <f t="shared" ca="1" si="59"/>
        <v>26.532295322338843</v>
      </c>
    </row>
    <row r="1911" spans="5:6" x14ac:dyDescent="0.25">
      <c r="E1911" s="86">
        <f t="shared" ca="1" si="58"/>
        <v>6.370694662256593E-3</v>
      </c>
      <c r="F1911" s="86">
        <f t="shared" ca="1" si="59"/>
        <v>8.3229987639583918</v>
      </c>
    </row>
    <row r="1912" spans="5:6" x14ac:dyDescent="0.25">
      <c r="E1912" s="86">
        <f t="shared" ca="1" si="58"/>
        <v>0.40636732915600571</v>
      </c>
      <c r="F1912" s="86">
        <f t="shared" ca="1" si="59"/>
        <v>14.8685337680283</v>
      </c>
    </row>
    <row r="1913" spans="5:6" x14ac:dyDescent="0.25">
      <c r="E1913" s="86">
        <f t="shared" ca="1" si="58"/>
        <v>0.72429638950127151</v>
      </c>
      <c r="F1913" s="86">
        <f t="shared" ca="1" si="59"/>
        <v>18.125475803271208</v>
      </c>
    </row>
    <row r="1914" spans="5:6" x14ac:dyDescent="0.25">
      <c r="E1914" s="86">
        <f t="shared" ca="1" si="58"/>
        <v>0.91411516356978451</v>
      </c>
      <c r="F1914" s="86">
        <f t="shared" ca="1" si="59"/>
        <v>22.031887612374124</v>
      </c>
    </row>
    <row r="1915" spans="5:6" x14ac:dyDescent="0.25">
      <c r="E1915" s="86">
        <f t="shared" ca="1" si="58"/>
        <v>7.9660815281667574E-2</v>
      </c>
      <c r="F1915" s="86">
        <f t="shared" ca="1" si="59"/>
        <v>11.252753385772484</v>
      </c>
    </row>
    <row r="1916" spans="5:6" x14ac:dyDescent="0.25">
      <c r="E1916" s="86">
        <f t="shared" ca="1" si="58"/>
        <v>0.28289082674968047</v>
      </c>
      <c r="F1916" s="86">
        <f t="shared" ca="1" si="59"/>
        <v>13.741794577769422</v>
      </c>
    </row>
    <row r="1917" spans="5:6" x14ac:dyDescent="0.25">
      <c r="E1917" s="86">
        <f t="shared" ca="1" si="58"/>
        <v>0.20519674552500178</v>
      </c>
      <c r="F1917" s="86">
        <f t="shared" ca="1" si="59"/>
        <v>12.961191909923667</v>
      </c>
    </row>
    <row r="1918" spans="5:6" x14ac:dyDescent="0.25">
      <c r="E1918" s="86">
        <f t="shared" ca="1" si="58"/>
        <v>0.94674696207551923</v>
      </c>
      <c r="F1918" s="86">
        <f t="shared" ca="1" si="59"/>
        <v>23.528272205900961</v>
      </c>
    </row>
    <row r="1919" spans="5:6" x14ac:dyDescent="0.25">
      <c r="E1919" s="86">
        <f t="shared" ca="1" si="58"/>
        <v>0.68651893322419344</v>
      </c>
      <c r="F1919" s="86">
        <f t="shared" ca="1" si="59"/>
        <v>17.6482993408396</v>
      </c>
    </row>
    <row r="1920" spans="5:6" x14ac:dyDescent="0.25">
      <c r="E1920" s="86">
        <f t="shared" ca="1" si="58"/>
        <v>8.6618672534633068E-2</v>
      </c>
      <c r="F1920" s="86">
        <f t="shared" ca="1" si="59"/>
        <v>11.380924491566809</v>
      </c>
    </row>
    <row r="1921" spans="5:6" x14ac:dyDescent="0.25">
      <c r="E1921" s="86">
        <f t="shared" ca="1" si="58"/>
        <v>9.4552768338027615E-2</v>
      </c>
      <c r="F1921" s="86">
        <f t="shared" ca="1" si="59"/>
        <v>11.518769955143132</v>
      </c>
    </row>
    <row r="1922" spans="5:6" x14ac:dyDescent="0.25">
      <c r="E1922" s="86">
        <f t="shared" ca="1" si="58"/>
        <v>0.88195472083529503</v>
      </c>
      <c r="F1922" s="86">
        <f t="shared" ca="1" si="59"/>
        <v>21.014161769555322</v>
      </c>
    </row>
    <row r="1923" spans="5:6" x14ac:dyDescent="0.25">
      <c r="E1923" s="86">
        <f t="shared" ca="1" si="58"/>
        <v>0.21647770788290488</v>
      </c>
      <c r="F1923" s="86">
        <f t="shared" ca="1" si="59"/>
        <v>13.081205888490448</v>
      </c>
    </row>
    <row r="1924" spans="5:6" x14ac:dyDescent="0.25">
      <c r="E1924" s="86">
        <f t="shared" ref="E1924:E1987" ca="1" si="60">RAND()</f>
        <v>0.11704760092949318</v>
      </c>
      <c r="F1924" s="86">
        <f t="shared" ref="F1924:F1987" ca="1" si="61">$C$3+$C$4*(-LN(E1924^(-1/$C$5)-1))</f>
        <v>11.872124867119517</v>
      </c>
    </row>
    <row r="1925" spans="5:6" x14ac:dyDescent="0.25">
      <c r="E1925" s="86">
        <f t="shared" ca="1" si="60"/>
        <v>0.76679889624454556</v>
      </c>
      <c r="F1925" s="86">
        <f t="shared" ca="1" si="61"/>
        <v>18.726376361106041</v>
      </c>
    </row>
    <row r="1926" spans="5:6" x14ac:dyDescent="0.25">
      <c r="E1926" s="86">
        <f t="shared" ca="1" si="60"/>
        <v>0.99032209477556399</v>
      </c>
      <c r="F1926" s="86">
        <f t="shared" ca="1" si="61"/>
        <v>28.72454942418414</v>
      </c>
    </row>
    <row r="1927" spans="5:6" x14ac:dyDescent="0.25">
      <c r="E1927" s="86">
        <f t="shared" ca="1" si="60"/>
        <v>0.5794173547713074</v>
      </c>
      <c r="F1927" s="86">
        <f t="shared" ca="1" si="61"/>
        <v>16.479985567754976</v>
      </c>
    </row>
    <row r="1928" spans="5:6" x14ac:dyDescent="0.25">
      <c r="E1928" s="86">
        <f t="shared" ca="1" si="60"/>
        <v>0.33480914548523422</v>
      </c>
      <c r="F1928" s="86">
        <f t="shared" ca="1" si="61"/>
        <v>14.22401565814873</v>
      </c>
    </row>
    <row r="1929" spans="5:6" x14ac:dyDescent="0.25">
      <c r="E1929" s="86">
        <f t="shared" ca="1" si="60"/>
        <v>0.6059666590523104</v>
      </c>
      <c r="F1929" s="86">
        <f t="shared" ca="1" si="61"/>
        <v>16.750644945776514</v>
      </c>
    </row>
    <row r="1930" spans="5:6" x14ac:dyDescent="0.25">
      <c r="E1930" s="86">
        <f t="shared" ca="1" si="60"/>
        <v>0.22832831658416142</v>
      </c>
      <c r="F1930" s="86">
        <f t="shared" ca="1" si="61"/>
        <v>13.204343735850006</v>
      </c>
    </row>
    <row r="1931" spans="5:6" x14ac:dyDescent="0.25">
      <c r="E1931" s="86">
        <f t="shared" ca="1" si="60"/>
        <v>0.68525685863281782</v>
      </c>
      <c r="F1931" s="86">
        <f t="shared" ca="1" si="61"/>
        <v>17.633099580428549</v>
      </c>
    </row>
    <row r="1932" spans="5:6" x14ac:dyDescent="0.25">
      <c r="E1932" s="86">
        <f t="shared" ca="1" si="60"/>
        <v>0.62487037694471337</v>
      </c>
      <c r="F1932" s="86">
        <f t="shared" ca="1" si="61"/>
        <v>16.949865954900254</v>
      </c>
    </row>
    <row r="1933" spans="5:6" x14ac:dyDescent="0.25">
      <c r="E1933" s="86">
        <f t="shared" ca="1" si="60"/>
        <v>0.81718700467636718</v>
      </c>
      <c r="F1933" s="86">
        <f t="shared" ca="1" si="61"/>
        <v>19.567680452570016</v>
      </c>
    </row>
    <row r="1934" spans="5:6" x14ac:dyDescent="0.25">
      <c r="E1934" s="86">
        <f t="shared" ca="1" si="60"/>
        <v>0.29728358730044746</v>
      </c>
      <c r="F1934" s="86">
        <f t="shared" ca="1" si="61"/>
        <v>13.877579103264065</v>
      </c>
    </row>
    <row r="1935" spans="5:6" x14ac:dyDescent="0.25">
      <c r="E1935" s="86">
        <f t="shared" ca="1" si="60"/>
        <v>0.2232272130852222</v>
      </c>
      <c r="F1935" s="86">
        <f t="shared" ca="1" si="61"/>
        <v>13.151683669825594</v>
      </c>
    </row>
    <row r="1936" spans="5:6" x14ac:dyDescent="0.25">
      <c r="E1936" s="86">
        <f t="shared" ca="1" si="60"/>
        <v>0.80538513699359504</v>
      </c>
      <c r="F1936" s="86">
        <f t="shared" ca="1" si="61"/>
        <v>19.354548505529689</v>
      </c>
    </row>
    <row r="1937" spans="5:6" x14ac:dyDescent="0.25">
      <c r="E1937" s="86">
        <f t="shared" ca="1" si="60"/>
        <v>0.53432107754143776</v>
      </c>
      <c r="F1937" s="86">
        <f t="shared" ca="1" si="61"/>
        <v>16.039905007572862</v>
      </c>
    </row>
    <row r="1938" spans="5:6" x14ac:dyDescent="0.25">
      <c r="E1938" s="86">
        <f t="shared" ca="1" si="60"/>
        <v>0.7281855936220315</v>
      </c>
      <c r="F1938" s="86">
        <f t="shared" ca="1" si="61"/>
        <v>18.177325611922733</v>
      </c>
    </row>
    <row r="1939" spans="5:6" x14ac:dyDescent="0.25">
      <c r="E1939" s="86">
        <f t="shared" ca="1" si="60"/>
        <v>0.15593119981437853</v>
      </c>
      <c r="F1939" s="86">
        <f t="shared" ca="1" si="61"/>
        <v>12.39451281952176</v>
      </c>
    </row>
    <row r="1940" spans="5:6" x14ac:dyDescent="0.25">
      <c r="E1940" s="86">
        <f t="shared" ca="1" si="60"/>
        <v>6.1970143490496565E-2</v>
      </c>
      <c r="F1940" s="86">
        <f t="shared" ca="1" si="61"/>
        <v>10.886867160850151</v>
      </c>
    </row>
    <row r="1941" spans="5:6" x14ac:dyDescent="0.25">
      <c r="E1941" s="86">
        <f t="shared" ca="1" si="60"/>
        <v>7.8676058443866936E-2</v>
      </c>
      <c r="F1941" s="86">
        <f t="shared" ca="1" si="61"/>
        <v>11.23399388723135</v>
      </c>
    </row>
    <row r="1942" spans="5:6" x14ac:dyDescent="0.25">
      <c r="E1942" s="86">
        <f t="shared" ca="1" si="60"/>
        <v>0.55786874670420605</v>
      </c>
      <c r="F1942" s="86">
        <f t="shared" ca="1" si="61"/>
        <v>16.266977462145874</v>
      </c>
    </row>
    <row r="1943" spans="5:6" x14ac:dyDescent="0.25">
      <c r="E1943" s="86">
        <f t="shared" ca="1" si="60"/>
        <v>0.34537818298713552</v>
      </c>
      <c r="F1943" s="86">
        <f t="shared" ca="1" si="61"/>
        <v>14.320119587235983</v>
      </c>
    </row>
    <row r="1944" spans="5:6" x14ac:dyDescent="0.25">
      <c r="E1944" s="86">
        <f t="shared" ca="1" si="60"/>
        <v>0.99784742637052259</v>
      </c>
      <c r="F1944" s="86">
        <f t="shared" ca="1" si="61"/>
        <v>33.247708833048364</v>
      </c>
    </row>
    <row r="1945" spans="5:6" x14ac:dyDescent="0.25">
      <c r="E1945" s="86">
        <f t="shared" ca="1" si="60"/>
        <v>0.13495081156541144</v>
      </c>
      <c r="F1945" s="86">
        <f t="shared" ca="1" si="61"/>
        <v>12.123724173202088</v>
      </c>
    </row>
    <row r="1946" spans="5:6" x14ac:dyDescent="0.25">
      <c r="E1946" s="86">
        <f t="shared" ca="1" si="60"/>
        <v>0.29971711343868768</v>
      </c>
      <c r="F1946" s="86">
        <f t="shared" ca="1" si="61"/>
        <v>13.900353196632054</v>
      </c>
    </row>
    <row r="1947" spans="5:6" x14ac:dyDescent="0.25">
      <c r="E1947" s="86">
        <f t="shared" ca="1" si="60"/>
        <v>0.13136493588827547</v>
      </c>
      <c r="F1947" s="86">
        <f t="shared" ca="1" si="61"/>
        <v>12.075032769029164</v>
      </c>
    </row>
    <row r="1948" spans="5:6" x14ac:dyDescent="0.25">
      <c r="E1948" s="86">
        <f t="shared" ca="1" si="60"/>
        <v>0.26357731562742548</v>
      </c>
      <c r="F1948" s="86">
        <f t="shared" ca="1" si="61"/>
        <v>13.556191128785258</v>
      </c>
    </row>
    <row r="1949" spans="5:6" x14ac:dyDescent="0.25">
      <c r="E1949" s="86">
        <f t="shared" ca="1" si="60"/>
        <v>0.79288574491842201</v>
      </c>
      <c r="F1949" s="86">
        <f t="shared" ca="1" si="61"/>
        <v>19.140490821720498</v>
      </c>
    </row>
    <row r="1950" spans="5:6" x14ac:dyDescent="0.25">
      <c r="E1950" s="86">
        <f t="shared" ca="1" si="60"/>
        <v>0.64230725725306836</v>
      </c>
      <c r="F1950" s="86">
        <f t="shared" ca="1" si="61"/>
        <v>17.139194164209957</v>
      </c>
    </row>
    <row r="1951" spans="5:6" x14ac:dyDescent="0.25">
      <c r="E1951" s="86">
        <f t="shared" ca="1" si="60"/>
        <v>0.15264454256896642</v>
      </c>
      <c r="F1951" s="86">
        <f t="shared" ca="1" si="61"/>
        <v>12.353530113445622</v>
      </c>
    </row>
    <row r="1952" spans="5:6" x14ac:dyDescent="0.25">
      <c r="E1952" s="86">
        <f t="shared" ca="1" si="60"/>
        <v>4.3249955218787273E-2</v>
      </c>
      <c r="F1952" s="86">
        <f t="shared" ca="1" si="61"/>
        <v>10.403531794207188</v>
      </c>
    </row>
    <row r="1953" spans="5:6" x14ac:dyDescent="0.25">
      <c r="E1953" s="86">
        <f t="shared" ca="1" si="60"/>
        <v>0.90693707301582571</v>
      </c>
      <c r="F1953" s="86">
        <f t="shared" ca="1" si="61"/>
        <v>21.77706882259989</v>
      </c>
    </row>
    <row r="1954" spans="5:6" x14ac:dyDescent="0.25">
      <c r="E1954" s="86">
        <f t="shared" ca="1" si="60"/>
        <v>0.11136407219304878</v>
      </c>
      <c r="F1954" s="86">
        <f t="shared" ca="1" si="61"/>
        <v>11.787299605563181</v>
      </c>
    </row>
    <row r="1955" spans="5:6" x14ac:dyDescent="0.25">
      <c r="E1955" s="86">
        <f t="shared" ca="1" si="60"/>
        <v>8.403810309133275E-2</v>
      </c>
      <c r="F1955" s="86">
        <f t="shared" ca="1" si="61"/>
        <v>11.33424518406191</v>
      </c>
    </row>
    <row r="1956" spans="5:6" x14ac:dyDescent="0.25">
      <c r="E1956" s="86">
        <f t="shared" ca="1" si="60"/>
        <v>0.11682269747575225</v>
      </c>
      <c r="F1956" s="86">
        <f t="shared" ca="1" si="61"/>
        <v>11.868818188946639</v>
      </c>
    </row>
    <row r="1957" spans="5:6" x14ac:dyDescent="0.25">
      <c r="E1957" s="86">
        <f t="shared" ca="1" si="60"/>
        <v>0.55079699152912354</v>
      </c>
      <c r="F1957" s="86">
        <f t="shared" ca="1" si="61"/>
        <v>16.198205407650981</v>
      </c>
    </row>
    <row r="1958" spans="5:6" x14ac:dyDescent="0.25">
      <c r="E1958" s="86">
        <f t="shared" ca="1" si="60"/>
        <v>0.53684163260102646</v>
      </c>
      <c r="F1958" s="86">
        <f t="shared" ca="1" si="61"/>
        <v>16.063957694093162</v>
      </c>
    </row>
    <row r="1959" spans="5:6" x14ac:dyDescent="0.25">
      <c r="E1959" s="86">
        <f t="shared" ca="1" si="60"/>
        <v>0.16588732579170007</v>
      </c>
      <c r="F1959" s="86">
        <f t="shared" ca="1" si="61"/>
        <v>12.515829405949649</v>
      </c>
    </row>
    <row r="1960" spans="5:6" x14ac:dyDescent="0.25">
      <c r="E1960" s="86">
        <f t="shared" ca="1" si="60"/>
        <v>0.12742922848662019</v>
      </c>
      <c r="F1960" s="86">
        <f t="shared" ca="1" si="61"/>
        <v>12.020662778266725</v>
      </c>
    </row>
    <row r="1961" spans="5:6" x14ac:dyDescent="0.25">
      <c r="E1961" s="86">
        <f t="shared" ca="1" si="60"/>
        <v>0.78104819487179988</v>
      </c>
      <c r="F1961" s="86">
        <f t="shared" ca="1" si="61"/>
        <v>18.94753572890448</v>
      </c>
    </row>
    <row r="1962" spans="5:6" x14ac:dyDescent="0.25">
      <c r="E1962" s="86">
        <f t="shared" ca="1" si="60"/>
        <v>0.93100899989524855</v>
      </c>
      <c r="F1962" s="86">
        <f t="shared" ca="1" si="61"/>
        <v>22.721589191431278</v>
      </c>
    </row>
    <row r="1963" spans="5:6" x14ac:dyDescent="0.25">
      <c r="E1963" s="86">
        <f t="shared" ca="1" si="60"/>
        <v>0.47365580837423804</v>
      </c>
      <c r="F1963" s="86">
        <f t="shared" ca="1" si="61"/>
        <v>15.475308474338448</v>
      </c>
    </row>
    <row r="1964" spans="5:6" x14ac:dyDescent="0.25">
      <c r="E1964" s="86">
        <f t="shared" ca="1" si="60"/>
        <v>0.25974113176460356</v>
      </c>
      <c r="F1964" s="86">
        <f t="shared" ca="1" si="61"/>
        <v>13.518790482408455</v>
      </c>
    </row>
    <row r="1965" spans="5:6" x14ac:dyDescent="0.25">
      <c r="E1965" s="86">
        <f t="shared" ca="1" si="60"/>
        <v>0.22580026923719032</v>
      </c>
      <c r="F1965" s="86">
        <f t="shared" ca="1" si="61"/>
        <v>13.17830893825977</v>
      </c>
    </row>
    <row r="1966" spans="5:6" x14ac:dyDescent="0.25">
      <c r="E1966" s="86">
        <f t="shared" ca="1" si="60"/>
        <v>0.22286768697514925</v>
      </c>
      <c r="F1966" s="86">
        <f t="shared" ca="1" si="61"/>
        <v>13.147952990040721</v>
      </c>
    </row>
    <row r="1967" spans="5:6" x14ac:dyDescent="0.25">
      <c r="E1967" s="86">
        <f t="shared" ca="1" si="60"/>
        <v>7.6053680761334341E-3</v>
      </c>
      <c r="F1967" s="86">
        <f t="shared" ca="1" si="61"/>
        <v>8.4917954725652365</v>
      </c>
    </row>
    <row r="1968" spans="5:6" x14ac:dyDescent="0.25">
      <c r="E1968" s="86">
        <f t="shared" ca="1" si="60"/>
        <v>0.64399851886747461</v>
      </c>
      <c r="F1968" s="86">
        <f t="shared" ca="1" si="61"/>
        <v>17.157868299112394</v>
      </c>
    </row>
    <row r="1969" spans="5:6" x14ac:dyDescent="0.25">
      <c r="E1969" s="86">
        <f t="shared" ca="1" si="60"/>
        <v>0.95677283882921993</v>
      </c>
      <c r="F1969" s="86">
        <f t="shared" ca="1" si="61"/>
        <v>24.172866097298357</v>
      </c>
    </row>
    <row r="1970" spans="5:6" x14ac:dyDescent="0.25">
      <c r="E1970" s="86">
        <f t="shared" ca="1" si="60"/>
        <v>0.53762399444048403</v>
      </c>
      <c r="F1970" s="86">
        <f t="shared" ca="1" si="61"/>
        <v>16.071435133193965</v>
      </c>
    </row>
    <row r="1971" spans="5:6" x14ac:dyDescent="0.25">
      <c r="E1971" s="86">
        <f t="shared" ca="1" si="60"/>
        <v>4.532900664679429E-2</v>
      </c>
      <c r="F1971" s="86">
        <f t="shared" ca="1" si="61"/>
        <v>10.464256619859615</v>
      </c>
    </row>
    <row r="1972" spans="5:6" x14ac:dyDescent="0.25">
      <c r="E1972" s="86">
        <f t="shared" ca="1" si="60"/>
        <v>0.43196023739595069</v>
      </c>
      <c r="F1972" s="86">
        <f t="shared" ca="1" si="61"/>
        <v>15.09809099265799</v>
      </c>
    </row>
    <row r="1973" spans="5:6" x14ac:dyDescent="0.25">
      <c r="E1973" s="86">
        <f t="shared" ca="1" si="60"/>
        <v>0.11692774995190436</v>
      </c>
      <c r="F1973" s="86">
        <f t="shared" ca="1" si="61"/>
        <v>11.870363235636788</v>
      </c>
    </row>
    <row r="1974" spans="5:6" x14ac:dyDescent="0.25">
      <c r="E1974" s="86">
        <f t="shared" ca="1" si="60"/>
        <v>0.98885802143646728</v>
      </c>
      <c r="F1974" s="86">
        <f t="shared" ca="1" si="61"/>
        <v>28.299267028528874</v>
      </c>
    </row>
    <row r="1975" spans="5:6" x14ac:dyDescent="0.25">
      <c r="E1975" s="86">
        <f t="shared" ca="1" si="60"/>
        <v>0.43770142405245438</v>
      </c>
      <c r="F1975" s="86">
        <f t="shared" ca="1" si="61"/>
        <v>15.149724677877691</v>
      </c>
    </row>
    <row r="1976" spans="5:6" x14ac:dyDescent="0.25">
      <c r="E1976" s="86">
        <f t="shared" ca="1" si="60"/>
        <v>0.44640536024901789</v>
      </c>
      <c r="F1976" s="86">
        <f t="shared" ca="1" si="61"/>
        <v>15.228154160297002</v>
      </c>
    </row>
    <row r="1977" spans="5:6" x14ac:dyDescent="0.25">
      <c r="E1977" s="86">
        <f t="shared" ca="1" si="60"/>
        <v>0.26930784431170895</v>
      </c>
      <c r="F1977" s="86">
        <f t="shared" ca="1" si="61"/>
        <v>13.611713463673794</v>
      </c>
    </row>
    <row r="1978" spans="5:6" x14ac:dyDescent="0.25">
      <c r="E1978" s="86">
        <f t="shared" ca="1" si="60"/>
        <v>0.41127804526505352</v>
      </c>
      <c r="F1978" s="86">
        <f t="shared" ca="1" si="61"/>
        <v>14.912531899591823</v>
      </c>
    </row>
    <row r="1979" spans="5:6" x14ac:dyDescent="0.25">
      <c r="E1979" s="86">
        <f t="shared" ca="1" si="60"/>
        <v>0.41204302934871451</v>
      </c>
      <c r="F1979" s="86">
        <f t="shared" ca="1" si="61"/>
        <v>14.919387013221293</v>
      </c>
    </row>
    <row r="1980" spans="5:6" x14ac:dyDescent="0.25">
      <c r="E1980" s="86">
        <f t="shared" ca="1" si="60"/>
        <v>0.99901777088554655</v>
      </c>
      <c r="F1980" s="86">
        <f t="shared" ca="1" si="61"/>
        <v>35.603602860064761</v>
      </c>
    </row>
    <row r="1981" spans="5:6" x14ac:dyDescent="0.25">
      <c r="E1981" s="86">
        <f t="shared" ca="1" si="60"/>
        <v>4.3065740552898246E-2</v>
      </c>
      <c r="F1981" s="86">
        <f t="shared" ca="1" si="61"/>
        <v>10.398043662904113</v>
      </c>
    </row>
    <row r="1982" spans="5:6" x14ac:dyDescent="0.25">
      <c r="E1982" s="86">
        <f t="shared" ca="1" si="60"/>
        <v>0.30079272221850317</v>
      </c>
      <c r="F1982" s="86">
        <f t="shared" ca="1" si="61"/>
        <v>13.910403502195017</v>
      </c>
    </row>
    <row r="1983" spans="5:6" x14ac:dyDescent="0.25">
      <c r="E1983" s="86">
        <f t="shared" ca="1" si="60"/>
        <v>0.48845536757307495</v>
      </c>
      <c r="F1983" s="86">
        <f t="shared" ca="1" si="61"/>
        <v>15.610896151425994</v>
      </c>
    </row>
    <row r="1984" spans="5:6" x14ac:dyDescent="0.25">
      <c r="E1984" s="86">
        <f t="shared" ca="1" si="60"/>
        <v>1.9559716655841664E-2</v>
      </c>
      <c r="F1984" s="86">
        <f t="shared" ca="1" si="61"/>
        <v>9.4618452816705272</v>
      </c>
    </row>
    <row r="1985" spans="5:6" x14ac:dyDescent="0.25">
      <c r="E1985" s="86">
        <f t="shared" ca="1" si="60"/>
        <v>0.54797669824912043</v>
      </c>
      <c r="F1985" s="86">
        <f t="shared" ca="1" si="61"/>
        <v>16.17092199608669</v>
      </c>
    </row>
    <row r="1986" spans="5:6" x14ac:dyDescent="0.25">
      <c r="E1986" s="86">
        <f t="shared" ca="1" si="60"/>
        <v>0.85784632135078098</v>
      </c>
      <c r="F1986" s="86">
        <f t="shared" ca="1" si="61"/>
        <v>20.407679517689726</v>
      </c>
    </row>
    <row r="1987" spans="5:6" x14ac:dyDescent="0.25">
      <c r="E1987" s="86">
        <f t="shared" ca="1" si="60"/>
        <v>0.42678481560560533</v>
      </c>
      <c r="F1987" s="86">
        <f t="shared" ca="1" si="61"/>
        <v>15.051601189164796</v>
      </c>
    </row>
    <row r="1988" spans="5:6" x14ac:dyDescent="0.25">
      <c r="E1988" s="86">
        <f t="shared" ref="E1988:E2051" ca="1" si="62">RAND()</f>
        <v>0.92574959003655999</v>
      </c>
      <c r="F1988" s="86">
        <f t="shared" ref="F1988:F2051" ca="1" si="63">$C$3+$C$4*(-LN(E1988^(-1/$C$5)-1))</f>
        <v>22.491091219074576</v>
      </c>
    </row>
    <row r="1989" spans="5:6" x14ac:dyDescent="0.25">
      <c r="E1989" s="86">
        <f t="shared" ca="1" si="62"/>
        <v>0.78296075808850318</v>
      </c>
      <c r="F1989" s="86">
        <f t="shared" ca="1" si="63"/>
        <v>18.978114228950311</v>
      </c>
    </row>
    <row r="1990" spans="5:6" x14ac:dyDescent="0.25">
      <c r="E1990" s="86">
        <f t="shared" ca="1" si="62"/>
        <v>7.627371038811348E-2</v>
      </c>
      <c r="F1990" s="86">
        <f t="shared" ca="1" si="63"/>
        <v>11.187530440002039</v>
      </c>
    </row>
    <row r="1991" spans="5:6" x14ac:dyDescent="0.25">
      <c r="E1991" s="86">
        <f t="shared" ca="1" si="62"/>
        <v>0.67794219306993975</v>
      </c>
      <c r="F1991" s="86">
        <f t="shared" ca="1" si="63"/>
        <v>17.545844763477852</v>
      </c>
    </row>
    <row r="1992" spans="5:6" x14ac:dyDescent="0.25">
      <c r="E1992" s="86">
        <f t="shared" ca="1" si="62"/>
        <v>0.41115705892696974</v>
      </c>
      <c r="F1992" s="86">
        <f t="shared" ca="1" si="63"/>
        <v>14.911447760582309</v>
      </c>
    </row>
    <row r="1993" spans="5:6" x14ac:dyDescent="0.25">
      <c r="E1993" s="86">
        <f t="shared" ca="1" si="62"/>
        <v>3.6265568073010512E-2</v>
      </c>
      <c r="F1993" s="86">
        <f t="shared" ca="1" si="63"/>
        <v>10.181359782698912</v>
      </c>
    </row>
    <row r="1994" spans="5:6" x14ac:dyDescent="0.25">
      <c r="E1994" s="86">
        <f t="shared" ca="1" si="62"/>
        <v>0.53396959630724061</v>
      </c>
      <c r="F1994" s="86">
        <f t="shared" ca="1" si="63"/>
        <v>16.036555465640681</v>
      </c>
    </row>
    <row r="1995" spans="5:6" x14ac:dyDescent="0.25">
      <c r="E1995" s="86">
        <f t="shared" ca="1" si="62"/>
        <v>0.47461915253637565</v>
      </c>
      <c r="F1995" s="86">
        <f t="shared" ca="1" si="63"/>
        <v>15.484101050331931</v>
      </c>
    </row>
    <row r="1996" spans="5:6" x14ac:dyDescent="0.25">
      <c r="E1996" s="86">
        <f t="shared" ca="1" si="62"/>
        <v>0.95677060037859429</v>
      </c>
      <c r="F1996" s="86">
        <f t="shared" ca="1" si="63"/>
        <v>24.172706564589575</v>
      </c>
    </row>
    <row r="1997" spans="5:6" x14ac:dyDescent="0.25">
      <c r="E1997" s="86">
        <f t="shared" ca="1" si="62"/>
        <v>8.04568541939501E-2</v>
      </c>
      <c r="F1997" s="86">
        <f t="shared" ca="1" si="63"/>
        <v>11.267800126766854</v>
      </c>
    </row>
    <row r="1998" spans="5:6" x14ac:dyDescent="0.25">
      <c r="E1998" s="86">
        <f t="shared" ca="1" si="62"/>
        <v>0.14256551139321227</v>
      </c>
      <c r="F1998" s="86">
        <f t="shared" ca="1" si="63"/>
        <v>12.224640720115097</v>
      </c>
    </row>
    <row r="1999" spans="5:6" x14ac:dyDescent="0.25">
      <c r="E1999" s="86">
        <f t="shared" ca="1" si="62"/>
        <v>0.9665936827480025</v>
      </c>
      <c r="F1999" s="86">
        <f t="shared" ca="1" si="63"/>
        <v>24.964324342320676</v>
      </c>
    </row>
    <row r="2000" spans="5:6" x14ac:dyDescent="0.25">
      <c r="E2000" s="86">
        <f t="shared" ca="1" si="62"/>
        <v>0.33569758785098536</v>
      </c>
      <c r="F2000" s="86">
        <f t="shared" ca="1" si="63"/>
        <v>14.232114222313136</v>
      </c>
    </row>
    <row r="2001" spans="5:6" x14ac:dyDescent="0.25">
      <c r="E2001" s="86">
        <f t="shared" ca="1" si="62"/>
        <v>0.54640820377985255</v>
      </c>
      <c r="F2001" s="86">
        <f t="shared" ca="1" si="63"/>
        <v>16.155782803881426</v>
      </c>
    </row>
    <row r="2002" spans="5:6" x14ac:dyDescent="0.25">
      <c r="E2002" s="86">
        <f t="shared" ca="1" si="62"/>
        <v>0.54195127214245697</v>
      </c>
      <c r="F2002" s="86">
        <f t="shared" ca="1" si="63"/>
        <v>16.112895138030069</v>
      </c>
    </row>
    <row r="2003" spans="5:6" x14ac:dyDescent="0.25">
      <c r="E2003" s="86">
        <f t="shared" ca="1" si="62"/>
        <v>0.14811892682890926</v>
      </c>
      <c r="F2003" s="86">
        <f t="shared" ca="1" si="63"/>
        <v>12.296277437341109</v>
      </c>
    </row>
    <row r="2004" spans="5:6" x14ac:dyDescent="0.25">
      <c r="E2004" s="86">
        <f t="shared" ca="1" si="62"/>
        <v>5.5834891844205869E-2</v>
      </c>
      <c r="F2004" s="86">
        <f t="shared" ca="1" si="63"/>
        <v>10.742250168850951</v>
      </c>
    </row>
    <row r="2005" spans="5:6" x14ac:dyDescent="0.25">
      <c r="E2005" s="86">
        <f t="shared" ca="1" si="62"/>
        <v>0.60924284248500704</v>
      </c>
      <c r="F2005" s="86">
        <f t="shared" ca="1" si="63"/>
        <v>16.784756234209574</v>
      </c>
    </row>
    <row r="2006" spans="5:6" x14ac:dyDescent="0.25">
      <c r="E2006" s="86">
        <f t="shared" ca="1" si="62"/>
        <v>0.90360644501926801</v>
      </c>
      <c r="F2006" s="86">
        <f t="shared" ca="1" si="63"/>
        <v>21.665043881300608</v>
      </c>
    </row>
    <row r="2007" spans="5:6" x14ac:dyDescent="0.25">
      <c r="E2007" s="86">
        <f t="shared" ca="1" si="62"/>
        <v>0.52672150616847457</v>
      </c>
      <c r="F2007" s="86">
        <f t="shared" ca="1" si="63"/>
        <v>15.967721614911127</v>
      </c>
    </row>
    <row r="2008" spans="5:6" x14ac:dyDescent="0.25">
      <c r="E2008" s="86">
        <f t="shared" ca="1" si="62"/>
        <v>0.81830223532326041</v>
      </c>
      <c r="F2008" s="86">
        <f t="shared" ca="1" si="63"/>
        <v>19.588426683381126</v>
      </c>
    </row>
    <row r="2009" spans="5:6" x14ac:dyDescent="0.25">
      <c r="E2009" s="86">
        <f t="shared" ca="1" si="62"/>
        <v>0.94841393991325895</v>
      </c>
      <c r="F2009" s="86">
        <f t="shared" ca="1" si="63"/>
        <v>23.626826135493452</v>
      </c>
    </row>
    <row r="2010" spans="5:6" x14ac:dyDescent="0.25">
      <c r="E2010" s="86">
        <f t="shared" ca="1" si="62"/>
        <v>0.9097634417242576</v>
      </c>
      <c r="F2010" s="86">
        <f t="shared" ca="1" si="63"/>
        <v>21.875121581020515</v>
      </c>
    </row>
    <row r="2011" spans="5:6" x14ac:dyDescent="0.25">
      <c r="E2011" s="86">
        <f t="shared" ca="1" si="62"/>
        <v>8.1096085920927652E-2</v>
      </c>
      <c r="F2011" s="86">
        <f t="shared" ca="1" si="63"/>
        <v>11.279808176219193</v>
      </c>
    </row>
    <row r="2012" spans="5:6" x14ac:dyDescent="0.25">
      <c r="E2012" s="86">
        <f t="shared" ca="1" si="62"/>
        <v>0.33939989286072803</v>
      </c>
      <c r="F2012" s="86">
        <f t="shared" ca="1" si="63"/>
        <v>14.26582154196166</v>
      </c>
    </row>
    <row r="2013" spans="5:6" x14ac:dyDescent="0.25">
      <c r="E2013" s="86">
        <f t="shared" ca="1" si="62"/>
        <v>0.93924729744086799</v>
      </c>
      <c r="F2013" s="86">
        <f t="shared" ca="1" si="63"/>
        <v>23.118798606208752</v>
      </c>
    </row>
    <row r="2014" spans="5:6" x14ac:dyDescent="0.25">
      <c r="E2014" s="86">
        <f t="shared" ca="1" si="62"/>
        <v>0.48504128547387648</v>
      </c>
      <c r="F2014" s="86">
        <f t="shared" ca="1" si="63"/>
        <v>15.579516414947763</v>
      </c>
    </row>
    <row r="2015" spans="5:6" x14ac:dyDescent="0.25">
      <c r="E2015" s="86">
        <f t="shared" ca="1" si="62"/>
        <v>0.1489484820971908</v>
      </c>
      <c r="F2015" s="86">
        <f t="shared" ca="1" si="63"/>
        <v>12.306845441387402</v>
      </c>
    </row>
    <row r="2016" spans="5:6" x14ac:dyDescent="0.25">
      <c r="E2016" s="86">
        <f t="shared" ca="1" si="62"/>
        <v>0.2442067928408389</v>
      </c>
      <c r="F2016" s="86">
        <f t="shared" ca="1" si="63"/>
        <v>13.365245848527589</v>
      </c>
    </row>
    <row r="2017" spans="5:6" x14ac:dyDescent="0.25">
      <c r="E2017" s="86">
        <f t="shared" ca="1" si="62"/>
        <v>0.61035628218676663</v>
      </c>
      <c r="F2017" s="86">
        <f t="shared" ca="1" si="63"/>
        <v>16.796387561557921</v>
      </c>
    </row>
    <row r="2018" spans="5:6" x14ac:dyDescent="0.25">
      <c r="E2018" s="86">
        <f t="shared" ca="1" si="62"/>
        <v>0.54953209886463916</v>
      </c>
      <c r="F2018" s="86">
        <f t="shared" ca="1" si="63"/>
        <v>16.185958978748104</v>
      </c>
    </row>
    <row r="2019" spans="5:6" x14ac:dyDescent="0.25">
      <c r="E2019" s="86">
        <f t="shared" ca="1" si="62"/>
        <v>0.70765632850451909</v>
      </c>
      <c r="F2019" s="86">
        <f t="shared" ca="1" si="63"/>
        <v>17.90968948755361</v>
      </c>
    </row>
    <row r="2020" spans="5:6" x14ac:dyDescent="0.25">
      <c r="E2020" s="86">
        <f t="shared" ca="1" si="62"/>
        <v>0.28783267204831553</v>
      </c>
      <c r="F2020" s="86">
        <f t="shared" ca="1" si="63"/>
        <v>13.788637746904737</v>
      </c>
    </row>
    <row r="2021" spans="5:6" x14ac:dyDescent="0.25">
      <c r="E2021" s="86">
        <f t="shared" ca="1" si="62"/>
        <v>0.11312354162681348</v>
      </c>
      <c r="F2021" s="86">
        <f t="shared" ca="1" si="63"/>
        <v>11.813846153559496</v>
      </c>
    </row>
    <row r="2022" spans="5:6" x14ac:dyDescent="0.25">
      <c r="E2022" s="86">
        <f t="shared" ca="1" si="62"/>
        <v>0.40016168636701688</v>
      </c>
      <c r="F2022" s="86">
        <f t="shared" ca="1" si="63"/>
        <v>14.812942859926459</v>
      </c>
    </row>
    <row r="2023" spans="5:6" x14ac:dyDescent="0.25">
      <c r="E2023" s="86">
        <f t="shared" ca="1" si="62"/>
        <v>7.0433055142379852E-2</v>
      </c>
      <c r="F2023" s="86">
        <f t="shared" ca="1" si="63"/>
        <v>11.070095740623824</v>
      </c>
    </row>
    <row r="2024" spans="5:6" x14ac:dyDescent="0.25">
      <c r="E2024" s="86">
        <f t="shared" ca="1" si="62"/>
        <v>0.83970188463861417</v>
      </c>
      <c r="F2024" s="86">
        <f t="shared" ca="1" si="63"/>
        <v>20.009660430004381</v>
      </c>
    </row>
    <row r="2025" spans="5:6" x14ac:dyDescent="0.25">
      <c r="E2025" s="86">
        <f t="shared" ca="1" si="62"/>
        <v>0.23924738725631833</v>
      </c>
      <c r="F2025" s="86">
        <f t="shared" ca="1" si="63"/>
        <v>13.315452573747049</v>
      </c>
    </row>
    <row r="2026" spans="5:6" x14ac:dyDescent="0.25">
      <c r="E2026" s="86">
        <f t="shared" ca="1" si="62"/>
        <v>2.0837464162314134E-2</v>
      </c>
      <c r="F2026" s="86">
        <f t="shared" ca="1" si="63"/>
        <v>9.5319195665309966</v>
      </c>
    </row>
    <row r="2027" spans="5:6" x14ac:dyDescent="0.25">
      <c r="E2027" s="86">
        <f t="shared" ca="1" si="62"/>
        <v>0.10676472752805521</v>
      </c>
      <c r="F2027" s="86">
        <f t="shared" ca="1" si="63"/>
        <v>11.716615084258835</v>
      </c>
    </row>
    <row r="2028" spans="5:6" x14ac:dyDescent="0.25">
      <c r="E2028" s="86">
        <f t="shared" ca="1" si="62"/>
        <v>0.16885244702653046</v>
      </c>
      <c r="F2028" s="86">
        <f t="shared" ca="1" si="63"/>
        <v>12.551193025780401</v>
      </c>
    </row>
    <row r="2029" spans="5:6" x14ac:dyDescent="0.25">
      <c r="E2029" s="86">
        <f t="shared" ca="1" si="62"/>
        <v>0.45423765695836216</v>
      </c>
      <c r="F2029" s="86">
        <f t="shared" ca="1" si="63"/>
        <v>15.298914873743815</v>
      </c>
    </row>
    <row r="2030" spans="5:6" x14ac:dyDescent="0.25">
      <c r="E2030" s="86">
        <f t="shared" ca="1" si="62"/>
        <v>0.79600076163395128</v>
      </c>
      <c r="F2030" s="86">
        <f t="shared" ca="1" si="63"/>
        <v>19.192795304065505</v>
      </c>
    </row>
    <row r="2031" spans="5:6" x14ac:dyDescent="0.25">
      <c r="E2031" s="86">
        <f t="shared" ca="1" si="62"/>
        <v>0.39522182651934068</v>
      </c>
      <c r="F2031" s="86">
        <f t="shared" ca="1" si="63"/>
        <v>14.768688606686254</v>
      </c>
    </row>
    <row r="2032" spans="5:6" x14ac:dyDescent="0.25">
      <c r="E2032" s="86">
        <f t="shared" ca="1" si="62"/>
        <v>0.40863335594630468</v>
      </c>
      <c r="F2032" s="86">
        <f t="shared" ca="1" si="63"/>
        <v>14.888835134795048</v>
      </c>
    </row>
    <row r="2033" spans="5:6" x14ac:dyDescent="0.25">
      <c r="E2033" s="86">
        <f t="shared" ca="1" si="62"/>
        <v>0.81036245407783403</v>
      </c>
      <c r="F2033" s="86">
        <f t="shared" ca="1" si="63"/>
        <v>19.443046969108508</v>
      </c>
    </row>
    <row r="2034" spans="5:6" x14ac:dyDescent="0.25">
      <c r="E2034" s="86">
        <f t="shared" ca="1" si="62"/>
        <v>0.45567360519089495</v>
      </c>
      <c r="F2034" s="86">
        <f t="shared" ca="1" si="63"/>
        <v>15.311909518063143</v>
      </c>
    </row>
    <row r="2035" spans="5:6" x14ac:dyDescent="0.25">
      <c r="E2035" s="86">
        <f t="shared" ca="1" si="62"/>
        <v>2.0913231724410952E-2</v>
      </c>
      <c r="F2035" s="86">
        <f t="shared" ca="1" si="63"/>
        <v>9.5359616538014365</v>
      </c>
    </row>
    <row r="2036" spans="5:6" x14ac:dyDescent="0.25">
      <c r="E2036" s="86">
        <f t="shared" ca="1" si="62"/>
        <v>4.5819632151110623E-3</v>
      </c>
      <c r="F2036" s="86">
        <f t="shared" ca="1" si="63"/>
        <v>8.0177757483697079</v>
      </c>
    </row>
    <row r="2037" spans="5:6" x14ac:dyDescent="0.25">
      <c r="E2037" s="86">
        <f t="shared" ca="1" si="62"/>
        <v>0.64482207285060078</v>
      </c>
      <c r="F2037" s="86">
        <f t="shared" ca="1" si="63"/>
        <v>17.166982435852486</v>
      </c>
    </row>
    <row r="2038" spans="5:6" x14ac:dyDescent="0.25">
      <c r="E2038" s="86">
        <f t="shared" ca="1" si="62"/>
        <v>0.38178931946684258</v>
      </c>
      <c r="F2038" s="86">
        <f t="shared" ca="1" si="63"/>
        <v>14.6482732123972</v>
      </c>
    </row>
    <row r="2039" spans="5:6" x14ac:dyDescent="0.25">
      <c r="E2039" s="86">
        <f t="shared" ca="1" si="62"/>
        <v>0.66186601786890764</v>
      </c>
      <c r="F2039" s="86">
        <f t="shared" ca="1" si="63"/>
        <v>17.358814782348631</v>
      </c>
    </row>
    <row r="2040" spans="5:6" x14ac:dyDescent="0.25">
      <c r="E2040" s="86">
        <f t="shared" ca="1" si="62"/>
        <v>0.42326891512467602</v>
      </c>
      <c r="F2040" s="86">
        <f t="shared" ca="1" si="63"/>
        <v>15.02004391995419</v>
      </c>
    </row>
    <row r="2041" spans="5:6" x14ac:dyDescent="0.25">
      <c r="E2041" s="86">
        <f t="shared" ca="1" si="62"/>
        <v>0.73074236625816247</v>
      </c>
      <c r="F2041" s="86">
        <f t="shared" ca="1" si="63"/>
        <v>18.211722233336275</v>
      </c>
    </row>
    <row r="2042" spans="5:6" x14ac:dyDescent="0.25">
      <c r="E2042" s="86">
        <f t="shared" ca="1" si="62"/>
        <v>0.62595756875216146</v>
      </c>
      <c r="F2042" s="86">
        <f t="shared" ca="1" si="63"/>
        <v>16.961507079962168</v>
      </c>
    </row>
    <row r="2043" spans="5:6" x14ac:dyDescent="0.25">
      <c r="E2043" s="86">
        <f t="shared" ca="1" si="62"/>
        <v>0.12975835548380132</v>
      </c>
      <c r="F2043" s="86">
        <f t="shared" ca="1" si="63"/>
        <v>12.052959063551693</v>
      </c>
    </row>
    <row r="2044" spans="5:6" x14ac:dyDescent="0.25">
      <c r="E2044" s="86">
        <f t="shared" ca="1" si="62"/>
        <v>0.76627720024749868</v>
      </c>
      <c r="F2044" s="86">
        <f t="shared" ca="1" si="63"/>
        <v>18.718490851109294</v>
      </c>
    </row>
    <row r="2045" spans="5:6" x14ac:dyDescent="0.25">
      <c r="E2045" s="86">
        <f t="shared" ca="1" si="62"/>
        <v>0.56094643797708421</v>
      </c>
      <c r="F2045" s="86">
        <f t="shared" ca="1" si="63"/>
        <v>16.297074120569206</v>
      </c>
    </row>
    <row r="2046" spans="5:6" x14ac:dyDescent="0.25">
      <c r="E2046" s="86">
        <f t="shared" ca="1" si="62"/>
        <v>0.93145417079929838</v>
      </c>
      <c r="F2046" s="86">
        <f t="shared" ca="1" si="63"/>
        <v>22.741862004996229</v>
      </c>
    </row>
    <row r="2047" spans="5:6" x14ac:dyDescent="0.25">
      <c r="E2047" s="86">
        <f t="shared" ca="1" si="62"/>
        <v>0.14215488190260828</v>
      </c>
      <c r="F2047" s="86">
        <f t="shared" ca="1" si="63"/>
        <v>12.219280320561941</v>
      </c>
    </row>
    <row r="2048" spans="5:6" x14ac:dyDescent="0.25">
      <c r="E2048" s="86">
        <f t="shared" ca="1" si="62"/>
        <v>0.91218124018153257</v>
      </c>
      <c r="F2048" s="86">
        <f t="shared" ca="1" si="63"/>
        <v>21.961318064736371</v>
      </c>
    </row>
    <row r="2049" spans="5:6" x14ac:dyDescent="0.25">
      <c r="E2049" s="86">
        <f t="shared" ca="1" si="62"/>
        <v>0.80711242993008858</v>
      </c>
      <c r="F2049" s="86">
        <f t="shared" ca="1" si="63"/>
        <v>19.385039339960645</v>
      </c>
    </row>
    <row r="2050" spans="5:6" x14ac:dyDescent="0.25">
      <c r="E2050" s="86">
        <f t="shared" ca="1" si="62"/>
        <v>0.263709775975</v>
      </c>
      <c r="F2050" s="86">
        <f t="shared" ca="1" si="63"/>
        <v>13.557479144616316</v>
      </c>
    </row>
    <row r="2051" spans="5:6" x14ac:dyDescent="0.25">
      <c r="E2051" s="86">
        <f t="shared" ca="1" si="62"/>
        <v>0.86363148656993738</v>
      </c>
      <c r="F2051" s="86">
        <f t="shared" ca="1" si="63"/>
        <v>20.544179347239989</v>
      </c>
    </row>
    <row r="2052" spans="5:6" x14ac:dyDescent="0.25">
      <c r="E2052" s="86">
        <f t="shared" ref="E2052:E2115" ca="1" si="64">RAND()</f>
        <v>0.13517106256997091</v>
      </c>
      <c r="F2052" s="86">
        <f t="shared" ref="F2052:F2115" ca="1" si="65">$C$3+$C$4*(-LN(E2052^(-1/$C$5)-1))</f>
        <v>12.126689610571127</v>
      </c>
    </row>
    <row r="2053" spans="5:6" x14ac:dyDescent="0.25">
      <c r="E2053" s="86">
        <f t="shared" ca="1" si="64"/>
        <v>0.62372424909695989</v>
      </c>
      <c r="F2053" s="86">
        <f t="shared" ca="1" si="65"/>
        <v>16.93761629867884</v>
      </c>
    </row>
    <row r="2054" spans="5:6" x14ac:dyDescent="0.25">
      <c r="E2054" s="86">
        <f t="shared" ca="1" si="64"/>
        <v>0.26800472133260878</v>
      </c>
      <c r="F2054" s="86">
        <f t="shared" ca="1" si="65"/>
        <v>13.599123084464701</v>
      </c>
    </row>
    <row r="2055" spans="5:6" x14ac:dyDescent="0.25">
      <c r="E2055" s="86">
        <f t="shared" ca="1" si="64"/>
        <v>0.43862273295588128</v>
      </c>
      <c r="F2055" s="86">
        <f t="shared" ca="1" si="65"/>
        <v>15.158017342324246</v>
      </c>
    </row>
    <row r="2056" spans="5:6" x14ac:dyDescent="0.25">
      <c r="E2056" s="86">
        <f t="shared" ca="1" si="64"/>
        <v>0.4801191479200505</v>
      </c>
      <c r="F2056" s="86">
        <f t="shared" ca="1" si="65"/>
        <v>15.534385565802054</v>
      </c>
    </row>
    <row r="2057" spans="5:6" x14ac:dyDescent="0.25">
      <c r="E2057" s="86">
        <f t="shared" ca="1" si="64"/>
        <v>0.19558735682081341</v>
      </c>
      <c r="F2057" s="86">
        <f t="shared" ca="1" si="65"/>
        <v>12.856532279083034</v>
      </c>
    </row>
    <row r="2058" spans="5:6" x14ac:dyDescent="0.25">
      <c r="E2058" s="86">
        <f t="shared" ca="1" si="64"/>
        <v>0.606880206377854</v>
      </c>
      <c r="F2058" s="86">
        <f t="shared" ca="1" si="65"/>
        <v>16.760139930675969</v>
      </c>
    </row>
    <row r="2059" spans="5:6" x14ac:dyDescent="0.25">
      <c r="E2059" s="86">
        <f t="shared" ca="1" si="64"/>
        <v>0.69838040078504315</v>
      </c>
      <c r="F2059" s="86">
        <f t="shared" ca="1" si="65"/>
        <v>17.793343047532538</v>
      </c>
    </row>
    <row r="2060" spans="5:6" x14ac:dyDescent="0.25">
      <c r="E2060" s="86">
        <f t="shared" ca="1" si="64"/>
        <v>0.16066918732950153</v>
      </c>
      <c r="F2060" s="86">
        <f t="shared" ca="1" si="65"/>
        <v>12.452758077556588</v>
      </c>
    </row>
    <row r="2061" spans="5:6" x14ac:dyDescent="0.25">
      <c r="E2061" s="86">
        <f t="shared" ca="1" si="64"/>
        <v>0.47425468525790349</v>
      </c>
      <c r="F2061" s="86">
        <f t="shared" ca="1" si="65"/>
        <v>15.480773997101776</v>
      </c>
    </row>
    <row r="2062" spans="5:6" x14ac:dyDescent="0.25">
      <c r="E2062" s="86">
        <f t="shared" ca="1" si="64"/>
        <v>0.39927639974523577</v>
      </c>
      <c r="F2062" s="86">
        <f t="shared" ca="1" si="65"/>
        <v>14.80501236546127</v>
      </c>
    </row>
    <row r="2063" spans="5:6" x14ac:dyDescent="0.25">
      <c r="E2063" s="86">
        <f t="shared" ca="1" si="64"/>
        <v>0.17296096612427958</v>
      </c>
      <c r="F2063" s="86">
        <f t="shared" ca="1" si="65"/>
        <v>12.599652551262492</v>
      </c>
    </row>
    <row r="2064" spans="5:6" x14ac:dyDescent="0.25">
      <c r="E2064" s="86">
        <f t="shared" ca="1" si="64"/>
        <v>0.39328596417789763</v>
      </c>
      <c r="F2064" s="86">
        <f t="shared" ca="1" si="65"/>
        <v>14.751343460029551</v>
      </c>
    </row>
    <row r="2065" spans="5:6" x14ac:dyDescent="0.25">
      <c r="E2065" s="86">
        <f t="shared" ca="1" si="64"/>
        <v>0.63312197323750052</v>
      </c>
      <c r="F2065" s="86">
        <f t="shared" ca="1" si="65"/>
        <v>17.038752062659754</v>
      </c>
    </row>
    <row r="2066" spans="5:6" x14ac:dyDescent="0.25">
      <c r="E2066" s="86">
        <f t="shared" ca="1" si="64"/>
        <v>0.42568347208941748</v>
      </c>
      <c r="F2066" s="86">
        <f t="shared" ca="1" si="65"/>
        <v>15.041713955442086</v>
      </c>
    </row>
    <row r="2067" spans="5:6" x14ac:dyDescent="0.25">
      <c r="E2067" s="86">
        <f t="shared" ca="1" si="64"/>
        <v>0.81484195533978776</v>
      </c>
      <c r="F2067" s="86">
        <f t="shared" ca="1" si="65"/>
        <v>19.524409745069111</v>
      </c>
    </row>
    <row r="2068" spans="5:6" x14ac:dyDescent="0.25">
      <c r="E2068" s="86">
        <f t="shared" ca="1" si="64"/>
        <v>0.88546883550817423</v>
      </c>
      <c r="F2068" s="86">
        <f t="shared" ca="1" si="65"/>
        <v>21.11186551879738</v>
      </c>
    </row>
    <row r="2069" spans="5:6" x14ac:dyDescent="0.25">
      <c r="E2069" s="86">
        <f t="shared" ca="1" si="64"/>
        <v>0.68041971943739099</v>
      </c>
      <c r="F2069" s="86">
        <f t="shared" ca="1" si="65"/>
        <v>17.575240645294098</v>
      </c>
    </row>
    <row r="2070" spans="5:6" x14ac:dyDescent="0.25">
      <c r="E2070" s="86">
        <f t="shared" ca="1" si="64"/>
        <v>0.54272745264700673</v>
      </c>
      <c r="F2070" s="86">
        <f t="shared" ca="1" si="65"/>
        <v>16.120350357812256</v>
      </c>
    </row>
    <row r="2071" spans="5:6" x14ac:dyDescent="0.25">
      <c r="E2071" s="86">
        <f t="shared" ca="1" si="64"/>
        <v>0.50514231991380842</v>
      </c>
      <c r="F2071" s="86">
        <f t="shared" ca="1" si="65"/>
        <v>15.765262050896581</v>
      </c>
    </row>
    <row r="2072" spans="5:6" x14ac:dyDescent="0.25">
      <c r="E2072" s="86">
        <f t="shared" ca="1" si="64"/>
        <v>0.28742988964731175</v>
      </c>
      <c r="F2072" s="86">
        <f t="shared" ca="1" si="65"/>
        <v>13.784828805849649</v>
      </c>
    </row>
    <row r="2073" spans="5:6" x14ac:dyDescent="0.25">
      <c r="E2073" s="86">
        <f t="shared" ca="1" si="64"/>
        <v>0.96325075630320223</v>
      </c>
      <c r="F2073" s="86">
        <f t="shared" ca="1" si="65"/>
        <v>24.672000140330756</v>
      </c>
    </row>
    <row r="2074" spans="5:6" x14ac:dyDescent="0.25">
      <c r="E2074" s="86">
        <f t="shared" ca="1" si="64"/>
        <v>0.14463083135767318</v>
      </c>
      <c r="F2074" s="86">
        <f t="shared" ca="1" si="65"/>
        <v>12.251466960713621</v>
      </c>
    </row>
    <row r="2075" spans="5:6" x14ac:dyDescent="0.25">
      <c r="E2075" s="86">
        <f t="shared" ca="1" si="64"/>
        <v>0.27130335792088889</v>
      </c>
      <c r="F2075" s="86">
        <f t="shared" ca="1" si="65"/>
        <v>13.630954281261463</v>
      </c>
    </row>
    <row r="2076" spans="5:6" x14ac:dyDescent="0.25">
      <c r="E2076" s="86">
        <f t="shared" ca="1" si="64"/>
        <v>0.70868536794452675</v>
      </c>
      <c r="F2076" s="86">
        <f t="shared" ca="1" si="65"/>
        <v>17.922763489166538</v>
      </c>
    </row>
    <row r="2077" spans="5:6" x14ac:dyDescent="0.25">
      <c r="E2077" s="86">
        <f t="shared" ca="1" si="64"/>
        <v>0.31188032925699749</v>
      </c>
      <c r="F2077" s="86">
        <f t="shared" ca="1" si="65"/>
        <v>14.013475635773391</v>
      </c>
    </row>
    <row r="2078" spans="5:6" x14ac:dyDescent="0.25">
      <c r="E2078" s="86">
        <f t="shared" ca="1" si="64"/>
        <v>0.22904688392715566</v>
      </c>
      <c r="F2078" s="86">
        <f t="shared" ca="1" si="65"/>
        <v>13.211721729076624</v>
      </c>
    </row>
    <row r="2079" spans="5:6" x14ac:dyDescent="0.25">
      <c r="E2079" s="86">
        <f t="shared" ca="1" si="64"/>
        <v>0.43719476961652726</v>
      </c>
      <c r="F2079" s="86">
        <f t="shared" ca="1" si="65"/>
        <v>15.14516514598245</v>
      </c>
    </row>
    <row r="2080" spans="5:6" x14ac:dyDescent="0.25">
      <c r="E2080" s="86">
        <f t="shared" ca="1" si="64"/>
        <v>0.63192158813385346</v>
      </c>
      <c r="F2080" s="86">
        <f t="shared" ca="1" si="65"/>
        <v>17.025744279466348</v>
      </c>
    </row>
    <row r="2081" spans="5:6" x14ac:dyDescent="0.25">
      <c r="E2081" s="86">
        <f t="shared" ca="1" si="64"/>
        <v>0.11868193869199573</v>
      </c>
      <c r="F2081" s="86">
        <f t="shared" ca="1" si="65"/>
        <v>11.89603537607033</v>
      </c>
    </row>
    <row r="2082" spans="5:6" x14ac:dyDescent="0.25">
      <c r="E2082" s="86">
        <f t="shared" ca="1" si="64"/>
        <v>0.23035954732659358</v>
      </c>
      <c r="F2082" s="86">
        <f t="shared" ca="1" si="65"/>
        <v>13.225174862347593</v>
      </c>
    </row>
    <row r="2083" spans="5:6" x14ac:dyDescent="0.25">
      <c r="E2083" s="86">
        <f t="shared" ca="1" si="64"/>
        <v>0.96416704792328112</v>
      </c>
      <c r="F2083" s="86">
        <f t="shared" ca="1" si="65"/>
        <v>24.749452320010178</v>
      </c>
    </row>
    <row r="2084" spans="5:6" x14ac:dyDescent="0.25">
      <c r="E2084" s="86">
        <f t="shared" ca="1" si="64"/>
        <v>0.377942790264019</v>
      </c>
      <c r="F2084" s="86">
        <f t="shared" ca="1" si="65"/>
        <v>14.613752956017301</v>
      </c>
    </row>
    <row r="2085" spans="5:6" x14ac:dyDescent="0.25">
      <c r="E2085" s="86">
        <f t="shared" ca="1" si="64"/>
        <v>0.48071975521142585</v>
      </c>
      <c r="F2085" s="86">
        <f t="shared" ca="1" si="65"/>
        <v>15.539885780650954</v>
      </c>
    </row>
    <row r="2086" spans="5:6" x14ac:dyDescent="0.25">
      <c r="E2086" s="86">
        <f t="shared" ca="1" si="64"/>
        <v>0.41776304065221681</v>
      </c>
      <c r="F2086" s="86">
        <f t="shared" ca="1" si="65"/>
        <v>14.97065914917648</v>
      </c>
    </row>
    <row r="2087" spans="5:6" x14ac:dyDescent="0.25">
      <c r="E2087" s="86">
        <f t="shared" ca="1" si="64"/>
        <v>0.61700491724176088</v>
      </c>
      <c r="F2087" s="86">
        <f t="shared" ca="1" si="65"/>
        <v>16.866256446931654</v>
      </c>
    </row>
    <row r="2088" spans="5:6" x14ac:dyDescent="0.25">
      <c r="E2088" s="86">
        <f t="shared" ca="1" si="64"/>
        <v>0.28028441735872567</v>
      </c>
      <c r="F2088" s="86">
        <f t="shared" ca="1" si="65"/>
        <v>13.716989234533271</v>
      </c>
    </row>
    <row r="2089" spans="5:6" x14ac:dyDescent="0.25">
      <c r="E2089" s="86">
        <f t="shared" ca="1" si="64"/>
        <v>0.81780463153504868</v>
      </c>
      <c r="F2089" s="86">
        <f t="shared" ca="1" si="65"/>
        <v>19.579156406727513</v>
      </c>
    </row>
    <row r="2090" spans="5:6" x14ac:dyDescent="0.25">
      <c r="E2090" s="86">
        <f t="shared" ca="1" si="64"/>
        <v>0.25363826163830949</v>
      </c>
      <c r="F2090" s="86">
        <f t="shared" ca="1" si="65"/>
        <v>13.458883706985585</v>
      </c>
    </row>
    <row r="2091" spans="5:6" x14ac:dyDescent="0.25">
      <c r="E2091" s="86">
        <f t="shared" ca="1" si="64"/>
        <v>0.90048089534319609</v>
      </c>
      <c r="F2091" s="86">
        <f t="shared" ca="1" si="65"/>
        <v>21.563161784466512</v>
      </c>
    </row>
    <row r="2092" spans="5:6" x14ac:dyDescent="0.25">
      <c r="E2092" s="86">
        <f t="shared" ca="1" si="64"/>
        <v>0.93787913335213891</v>
      </c>
      <c r="F2092" s="86">
        <f t="shared" ca="1" si="65"/>
        <v>23.049385742754993</v>
      </c>
    </row>
    <row r="2093" spans="5:6" x14ac:dyDescent="0.25">
      <c r="E2093" s="86">
        <f t="shared" ca="1" si="64"/>
        <v>0.70596700789237876</v>
      </c>
      <c r="F2093" s="86">
        <f t="shared" ca="1" si="65"/>
        <v>17.888300271774558</v>
      </c>
    </row>
    <row r="2094" spans="5:6" x14ac:dyDescent="0.25">
      <c r="E2094" s="86">
        <f t="shared" ca="1" si="64"/>
        <v>5.7373658259596061E-2</v>
      </c>
      <c r="F2094" s="86">
        <f t="shared" ca="1" si="65"/>
        <v>10.779583035183327</v>
      </c>
    </row>
    <row r="2095" spans="5:6" x14ac:dyDescent="0.25">
      <c r="E2095" s="86">
        <f t="shared" ca="1" si="64"/>
        <v>6.1004071597135612E-2</v>
      </c>
      <c r="F2095" s="86">
        <f t="shared" ca="1" si="65"/>
        <v>10.864816494000376</v>
      </c>
    </row>
    <row r="2096" spans="5:6" x14ac:dyDescent="0.25">
      <c r="E2096" s="86">
        <f t="shared" ca="1" si="64"/>
        <v>0.41930305906829435</v>
      </c>
      <c r="F2096" s="86">
        <f t="shared" ca="1" si="65"/>
        <v>14.984468647332344</v>
      </c>
    </row>
    <row r="2097" spans="5:6" x14ac:dyDescent="0.25">
      <c r="E2097" s="86">
        <f t="shared" ca="1" si="64"/>
        <v>0.67618230666323853</v>
      </c>
      <c r="F2097" s="86">
        <f t="shared" ca="1" si="65"/>
        <v>17.525059790280832</v>
      </c>
    </row>
    <row r="2098" spans="5:6" x14ac:dyDescent="0.25">
      <c r="E2098" s="86">
        <f t="shared" ca="1" si="64"/>
        <v>0.65514339048545533</v>
      </c>
      <c r="F2098" s="86">
        <f t="shared" ca="1" si="65"/>
        <v>17.282399660307149</v>
      </c>
    </row>
    <row r="2099" spans="5:6" x14ac:dyDescent="0.25">
      <c r="E2099" s="86">
        <f t="shared" ca="1" si="64"/>
        <v>0.15524560591502012</v>
      </c>
      <c r="F2099" s="86">
        <f t="shared" ca="1" si="65"/>
        <v>12.386003954152292</v>
      </c>
    </row>
    <row r="2100" spans="5:6" x14ac:dyDescent="0.25">
      <c r="E2100" s="86">
        <f t="shared" ca="1" si="64"/>
        <v>0.40394332221076323</v>
      </c>
      <c r="F2100" s="86">
        <f t="shared" ca="1" si="65"/>
        <v>14.846818726075217</v>
      </c>
    </row>
    <row r="2101" spans="5:6" x14ac:dyDescent="0.25">
      <c r="E2101" s="86">
        <f t="shared" ca="1" si="64"/>
        <v>0.64570497382797598</v>
      </c>
      <c r="F2101" s="86">
        <f t="shared" ca="1" si="65"/>
        <v>17.176768632305048</v>
      </c>
    </row>
    <row r="2102" spans="5:6" x14ac:dyDescent="0.25">
      <c r="E2102" s="86">
        <f t="shared" ca="1" si="64"/>
        <v>0.31351074264831535</v>
      </c>
      <c r="F2102" s="86">
        <f t="shared" ca="1" si="65"/>
        <v>14.028555778519593</v>
      </c>
    </row>
    <row r="2103" spans="5:6" x14ac:dyDescent="0.25">
      <c r="E2103" s="86">
        <f t="shared" ca="1" si="64"/>
        <v>0.86234513301101468</v>
      </c>
      <c r="F2103" s="86">
        <f t="shared" ca="1" si="65"/>
        <v>20.513382866857548</v>
      </c>
    </row>
    <row r="2104" spans="5:6" x14ac:dyDescent="0.25">
      <c r="E2104" s="86">
        <f t="shared" ca="1" si="64"/>
        <v>0.43352623400613621</v>
      </c>
      <c r="F2104" s="86">
        <f t="shared" ca="1" si="65"/>
        <v>15.112167961086836</v>
      </c>
    </row>
    <row r="2105" spans="5:6" x14ac:dyDescent="0.25">
      <c r="E2105" s="86">
        <f t="shared" ca="1" si="64"/>
        <v>0.4190180967690128</v>
      </c>
      <c r="F2105" s="86">
        <f t="shared" ca="1" si="65"/>
        <v>14.981913164780661</v>
      </c>
    </row>
    <row r="2106" spans="5:6" x14ac:dyDescent="0.25">
      <c r="E2106" s="86">
        <f t="shared" ca="1" si="64"/>
        <v>0.68024147496068443</v>
      </c>
      <c r="F2106" s="86">
        <f t="shared" ca="1" si="65"/>
        <v>17.573120438314547</v>
      </c>
    </row>
    <row r="2107" spans="5:6" x14ac:dyDescent="0.25">
      <c r="E2107" s="86">
        <f t="shared" ca="1" si="64"/>
        <v>0.55306790566779851</v>
      </c>
      <c r="F2107" s="86">
        <f t="shared" ca="1" si="65"/>
        <v>16.220232908365752</v>
      </c>
    </row>
    <row r="2108" spans="5:6" x14ac:dyDescent="0.25">
      <c r="E2108" s="86">
        <f t="shared" ca="1" si="64"/>
        <v>0.20924546857402371</v>
      </c>
      <c r="F2108" s="86">
        <f t="shared" ca="1" si="65"/>
        <v>13.004601079485344</v>
      </c>
    </row>
    <row r="2109" spans="5:6" x14ac:dyDescent="0.25">
      <c r="E2109" s="86">
        <f t="shared" ca="1" si="64"/>
        <v>0.14467411170102729</v>
      </c>
      <c r="F2109" s="86">
        <f t="shared" ca="1" si="65"/>
        <v>12.252026750107884</v>
      </c>
    </row>
    <row r="2110" spans="5:6" x14ac:dyDescent="0.25">
      <c r="E2110" s="86">
        <f t="shared" ca="1" si="64"/>
        <v>0.94677063541895401</v>
      </c>
      <c r="F2110" s="86">
        <f t="shared" ca="1" si="65"/>
        <v>23.529650815829527</v>
      </c>
    </row>
    <row r="2111" spans="5:6" x14ac:dyDescent="0.25">
      <c r="E2111" s="86">
        <f t="shared" ca="1" si="64"/>
        <v>6.8047439878289318E-3</v>
      </c>
      <c r="F2111" s="86">
        <f t="shared" ca="1" si="65"/>
        <v>8.3853942882430665</v>
      </c>
    </row>
    <row r="2112" spans="5:6" x14ac:dyDescent="0.25">
      <c r="E2112" s="86">
        <f t="shared" ca="1" si="64"/>
        <v>0.56102778346361848</v>
      </c>
      <c r="F2112" s="86">
        <f t="shared" ca="1" si="65"/>
        <v>16.297871002133011</v>
      </c>
    </row>
    <row r="2113" spans="5:6" x14ac:dyDescent="0.25">
      <c r="E2113" s="86">
        <f t="shared" ca="1" si="64"/>
        <v>0.55252537735881824</v>
      </c>
      <c r="F2113" s="86">
        <f t="shared" ca="1" si="65"/>
        <v>16.214965647159794</v>
      </c>
    </row>
    <row r="2114" spans="5:6" x14ac:dyDescent="0.25">
      <c r="E2114" s="86">
        <f t="shared" ca="1" si="64"/>
        <v>0.96473989134411697</v>
      </c>
      <c r="F2114" s="86">
        <f t="shared" ca="1" si="65"/>
        <v>24.798863264271954</v>
      </c>
    </row>
    <row r="2115" spans="5:6" x14ac:dyDescent="0.25">
      <c r="E2115" s="86">
        <f t="shared" ca="1" si="64"/>
        <v>0.69719770092595912</v>
      </c>
      <c r="F2115" s="86">
        <f t="shared" ca="1" si="65"/>
        <v>17.778697742600677</v>
      </c>
    </row>
    <row r="2116" spans="5:6" x14ac:dyDescent="0.25">
      <c r="E2116" s="86">
        <f t="shared" ref="E2116:E2160" ca="1" si="66">RAND()</f>
        <v>0.45602418338900641</v>
      </c>
      <c r="F2116" s="86">
        <f t="shared" ref="F2116:F2160" ca="1" si="67">$C$3+$C$4*(-LN(E2116^(-1/$C$5)-1))</f>
        <v>15.315083163872373</v>
      </c>
    </row>
    <row r="2117" spans="5:6" x14ac:dyDescent="0.25">
      <c r="E2117" s="86">
        <f t="shared" ca="1" si="66"/>
        <v>0.77255341516835407</v>
      </c>
      <c r="F2117" s="86">
        <f t="shared" ca="1" si="67"/>
        <v>18.814322314364283</v>
      </c>
    </row>
    <row r="2118" spans="5:6" x14ac:dyDescent="0.25">
      <c r="E2118" s="86">
        <f t="shared" ca="1" si="66"/>
        <v>1.2415637100523513E-3</v>
      </c>
      <c r="F2118" s="86">
        <f t="shared" ca="1" si="67"/>
        <v>6.8978129162899151</v>
      </c>
    </row>
    <row r="2119" spans="5:6" x14ac:dyDescent="0.25">
      <c r="E2119" s="86">
        <f t="shared" ca="1" si="66"/>
        <v>0.90214163492510846</v>
      </c>
      <c r="F2119" s="86">
        <f t="shared" ca="1" si="67"/>
        <v>21.616917852250786</v>
      </c>
    </row>
    <row r="2120" spans="5:6" x14ac:dyDescent="0.25">
      <c r="E2120" s="86">
        <f t="shared" ca="1" si="66"/>
        <v>0.11459747016899369</v>
      </c>
      <c r="F2120" s="86">
        <f t="shared" ca="1" si="67"/>
        <v>11.835883699639751</v>
      </c>
    </row>
    <row r="2121" spans="5:6" x14ac:dyDescent="0.25">
      <c r="E2121" s="86">
        <f t="shared" ca="1" si="66"/>
        <v>0.43446568524735274</v>
      </c>
      <c r="F2121" s="86">
        <f t="shared" ca="1" si="67"/>
        <v>15.120615229562063</v>
      </c>
    </row>
    <row r="2122" spans="5:6" x14ac:dyDescent="0.25">
      <c r="E2122" s="86">
        <f t="shared" ca="1" si="66"/>
        <v>0.44222683657456507</v>
      </c>
      <c r="F2122" s="86">
        <f t="shared" ca="1" si="67"/>
        <v>15.190477643372102</v>
      </c>
    </row>
    <row r="2123" spans="5:6" x14ac:dyDescent="0.25">
      <c r="E2123" s="86">
        <f t="shared" ca="1" si="66"/>
        <v>0.3828360422431385</v>
      </c>
      <c r="F2123" s="86">
        <f t="shared" ca="1" si="67"/>
        <v>14.65766323857944</v>
      </c>
    </row>
    <row r="2124" spans="5:6" x14ac:dyDescent="0.25">
      <c r="E2124" s="86">
        <f t="shared" ca="1" si="66"/>
        <v>3.2104946887116959E-2</v>
      </c>
      <c r="F2124" s="86">
        <f t="shared" ca="1" si="67"/>
        <v>10.032476795614151</v>
      </c>
    </row>
    <row r="2125" spans="5:6" x14ac:dyDescent="0.25">
      <c r="E2125" s="86">
        <f t="shared" ca="1" si="66"/>
        <v>0.9255390504909502</v>
      </c>
      <c r="F2125" s="86">
        <f t="shared" ca="1" si="67"/>
        <v>22.48219145932093</v>
      </c>
    </row>
    <row r="2126" spans="5:6" x14ac:dyDescent="0.25">
      <c r="E2126" s="86">
        <f t="shared" ca="1" si="66"/>
        <v>0.85126272263715319</v>
      </c>
      <c r="F2126" s="86">
        <f t="shared" ca="1" si="67"/>
        <v>20.258284139708017</v>
      </c>
    </row>
    <row r="2127" spans="5:6" x14ac:dyDescent="0.25">
      <c r="E2127" s="86">
        <f t="shared" ca="1" si="66"/>
        <v>0.53297153867258562</v>
      </c>
      <c r="F2127" s="86">
        <f t="shared" ca="1" si="67"/>
        <v>16.02705013580589</v>
      </c>
    </row>
    <row r="2128" spans="5:6" x14ac:dyDescent="0.25">
      <c r="E2128" s="86">
        <f t="shared" ca="1" si="66"/>
        <v>3.468412328275472E-2</v>
      </c>
      <c r="F2128" s="86">
        <f t="shared" ca="1" si="67"/>
        <v>10.126447512369761</v>
      </c>
    </row>
    <row r="2129" spans="5:6" x14ac:dyDescent="0.25">
      <c r="E2129" s="86">
        <f t="shared" ca="1" si="66"/>
        <v>5.4309710596793015E-2</v>
      </c>
      <c r="F2129" s="86">
        <f t="shared" ca="1" si="67"/>
        <v>10.704483844954366</v>
      </c>
    </row>
    <row r="2130" spans="5:6" x14ac:dyDescent="0.25">
      <c r="E2130" s="86">
        <f t="shared" ca="1" si="66"/>
        <v>0.5668160439880422</v>
      </c>
      <c r="F2130" s="86">
        <f t="shared" ca="1" si="67"/>
        <v>16.354764598014807</v>
      </c>
    </row>
    <row r="2131" spans="5:6" x14ac:dyDescent="0.25">
      <c r="E2131" s="86">
        <f t="shared" ca="1" si="66"/>
        <v>0.274218464909599</v>
      </c>
      <c r="F2131" s="86">
        <f t="shared" ca="1" si="67"/>
        <v>13.658978531313906</v>
      </c>
    </row>
    <row r="2132" spans="5:6" x14ac:dyDescent="0.25">
      <c r="E2132" s="86">
        <f t="shared" ca="1" si="66"/>
        <v>0.61117418274014002</v>
      </c>
      <c r="F2132" s="86">
        <f t="shared" ca="1" si="67"/>
        <v>16.80494413218139</v>
      </c>
    </row>
    <row r="2133" spans="5:6" x14ac:dyDescent="0.25">
      <c r="E2133" s="86">
        <f t="shared" ca="1" si="66"/>
        <v>0.34056026869700728</v>
      </c>
      <c r="F2133" s="86">
        <f t="shared" ca="1" si="67"/>
        <v>14.276372958013164</v>
      </c>
    </row>
    <row r="2134" spans="5:6" x14ac:dyDescent="0.25">
      <c r="E2134" s="86">
        <f t="shared" ca="1" si="66"/>
        <v>0.8515582177034986</v>
      </c>
      <c r="F2134" s="86">
        <f t="shared" ca="1" si="67"/>
        <v>20.264861466711917</v>
      </c>
    </row>
    <row r="2135" spans="5:6" x14ac:dyDescent="0.25">
      <c r="E2135" s="86">
        <f t="shared" ca="1" si="66"/>
        <v>0.77738543552458805</v>
      </c>
      <c r="F2135" s="86">
        <f t="shared" ca="1" si="67"/>
        <v>18.889585144311287</v>
      </c>
    </row>
    <row r="2136" spans="5:6" x14ac:dyDescent="0.25">
      <c r="E2136" s="86">
        <f t="shared" ca="1" si="66"/>
        <v>0.76273948324607821</v>
      </c>
      <c r="F2136" s="86">
        <f t="shared" ca="1" si="67"/>
        <v>18.665390388898086</v>
      </c>
    </row>
    <row r="2137" spans="5:6" x14ac:dyDescent="0.25">
      <c r="E2137" s="86">
        <f t="shared" ca="1" si="66"/>
        <v>0.92368027518849871</v>
      </c>
      <c r="F2137" s="86">
        <f t="shared" ca="1" si="67"/>
        <v>22.404640866278882</v>
      </c>
    </row>
    <row r="2138" spans="5:6" x14ac:dyDescent="0.25">
      <c r="E2138" s="86">
        <f t="shared" ca="1" si="66"/>
        <v>0.34724446562072531</v>
      </c>
      <c r="F2138" s="86">
        <f t="shared" ca="1" si="67"/>
        <v>14.337039398254298</v>
      </c>
    </row>
    <row r="2139" spans="5:6" x14ac:dyDescent="0.25">
      <c r="E2139" s="86">
        <f t="shared" ca="1" si="66"/>
        <v>0.21340391255097735</v>
      </c>
      <c r="F2139" s="86">
        <f t="shared" ca="1" si="67"/>
        <v>13.048790210474715</v>
      </c>
    </row>
    <row r="2140" spans="5:6" x14ac:dyDescent="0.25">
      <c r="E2140" s="86">
        <f t="shared" ca="1" si="66"/>
        <v>0.35338976868338334</v>
      </c>
      <c r="F2140" s="86">
        <f t="shared" ca="1" si="67"/>
        <v>14.392658763832232</v>
      </c>
    </row>
    <row r="2141" spans="5:6" x14ac:dyDescent="0.25">
      <c r="E2141" s="86">
        <f t="shared" ca="1" si="66"/>
        <v>0.4921528898200499</v>
      </c>
      <c r="F2141" s="86">
        <f t="shared" ca="1" si="67"/>
        <v>15.644954959191658</v>
      </c>
    </row>
    <row r="2142" spans="5:6" x14ac:dyDescent="0.25">
      <c r="E2142" s="86">
        <f t="shared" ca="1" si="66"/>
        <v>0.54562334842052396</v>
      </c>
      <c r="F2142" s="86">
        <f t="shared" ca="1" si="67"/>
        <v>16.148216430043142</v>
      </c>
    </row>
    <row r="2143" spans="5:6" x14ac:dyDescent="0.25">
      <c r="E2143" s="86">
        <f t="shared" ca="1" si="66"/>
        <v>0.41086652608742502</v>
      </c>
      <c r="F2143" s="86">
        <f t="shared" ca="1" si="67"/>
        <v>14.908844379179836</v>
      </c>
    </row>
    <row r="2144" spans="5:6" x14ac:dyDescent="0.25">
      <c r="E2144" s="86">
        <f t="shared" ca="1" si="66"/>
        <v>0.22319256561885636</v>
      </c>
      <c r="F2144" s="86">
        <f t="shared" ca="1" si="67"/>
        <v>13.151324257024232</v>
      </c>
    </row>
    <row r="2145" spans="5:6" x14ac:dyDescent="0.25">
      <c r="E2145" s="86">
        <f t="shared" ca="1" si="66"/>
        <v>0.43900946110665029</v>
      </c>
      <c r="F2145" s="86">
        <f t="shared" ca="1" si="67"/>
        <v>15.161498867019482</v>
      </c>
    </row>
    <row r="2146" spans="5:6" x14ac:dyDescent="0.25">
      <c r="E2146" s="86">
        <f t="shared" ca="1" si="66"/>
        <v>0.68399566039387616</v>
      </c>
      <c r="F2146" s="86">
        <f t="shared" ca="1" si="67"/>
        <v>17.617953575926052</v>
      </c>
    </row>
    <row r="2147" spans="5:6" x14ac:dyDescent="0.25">
      <c r="E2147" s="86">
        <f t="shared" ca="1" si="66"/>
        <v>0.35381640101748235</v>
      </c>
      <c r="F2147" s="86">
        <f t="shared" ca="1" si="67"/>
        <v>14.396515033678313</v>
      </c>
    </row>
    <row r="2148" spans="5:6" x14ac:dyDescent="0.25">
      <c r="E2148" s="86">
        <f t="shared" ca="1" si="66"/>
        <v>0.37827693370721005</v>
      </c>
      <c r="F2148" s="86">
        <f t="shared" ca="1" si="67"/>
        <v>14.616752594234477</v>
      </c>
    </row>
    <row r="2149" spans="5:6" x14ac:dyDescent="0.25">
      <c r="E2149" s="86">
        <f t="shared" ca="1" si="66"/>
        <v>0.5581308683878049</v>
      </c>
      <c r="F2149" s="86">
        <f t="shared" ca="1" si="67"/>
        <v>16.26953673443219</v>
      </c>
    </row>
    <row r="2150" spans="5:6" x14ac:dyDescent="0.25">
      <c r="E2150" s="86">
        <f t="shared" ca="1" si="66"/>
        <v>0.13744895985866201</v>
      </c>
      <c r="F2150" s="86">
        <f t="shared" ca="1" si="67"/>
        <v>12.15719252125303</v>
      </c>
    </row>
    <row r="2151" spans="5:6" x14ac:dyDescent="0.25">
      <c r="E2151" s="86">
        <f t="shared" ca="1" si="66"/>
        <v>0.81145227951265786</v>
      </c>
      <c r="F2151" s="86">
        <f t="shared" ca="1" si="67"/>
        <v>19.462688928167328</v>
      </c>
    </row>
    <row r="2152" spans="5:6" x14ac:dyDescent="0.25">
      <c r="E2152" s="86">
        <f t="shared" ca="1" si="66"/>
        <v>4.8727606193592288E-2</v>
      </c>
      <c r="F2152" s="86">
        <f t="shared" ca="1" si="67"/>
        <v>10.559081717519121</v>
      </c>
    </row>
    <row r="2153" spans="5:6" x14ac:dyDescent="0.25">
      <c r="E2153" s="86">
        <f t="shared" ca="1" si="66"/>
        <v>0.71693409393223784</v>
      </c>
      <c r="F2153" s="86">
        <f t="shared" ca="1" si="67"/>
        <v>18.028827543280602</v>
      </c>
    </row>
    <row r="2154" spans="5:6" x14ac:dyDescent="0.25">
      <c r="E2154" s="86">
        <f t="shared" ca="1" si="66"/>
        <v>0.34826307629265185</v>
      </c>
      <c r="F2154" s="86">
        <f t="shared" ca="1" si="67"/>
        <v>14.346268347686527</v>
      </c>
    </row>
    <row r="2155" spans="5:6" x14ac:dyDescent="0.25">
      <c r="E2155" s="86">
        <f t="shared" ca="1" si="66"/>
        <v>9.2223342216391835E-2</v>
      </c>
      <c r="F2155" s="86">
        <f t="shared" ca="1" si="67"/>
        <v>11.479135509010346</v>
      </c>
    </row>
    <row r="2156" spans="5:6" x14ac:dyDescent="0.25">
      <c r="E2156" s="86">
        <f t="shared" ca="1" si="66"/>
        <v>0.25150254869913913</v>
      </c>
      <c r="F2156" s="86">
        <f t="shared" ca="1" si="67"/>
        <v>13.43779567761089</v>
      </c>
    </row>
    <row r="2157" spans="5:6" x14ac:dyDescent="0.25">
      <c r="E2157" s="86">
        <f t="shared" ca="1" si="66"/>
        <v>6.8581531271419416E-2</v>
      </c>
      <c r="F2157" s="86">
        <f t="shared" ca="1" si="67"/>
        <v>11.031424499050576</v>
      </c>
    </row>
    <row r="2158" spans="5:6" x14ac:dyDescent="0.25">
      <c r="E2158" s="86">
        <f t="shared" ca="1" si="66"/>
        <v>8.3117743853165726E-2</v>
      </c>
      <c r="F2158" s="86">
        <f t="shared" ca="1" si="67"/>
        <v>11.317358924542834</v>
      </c>
    </row>
    <row r="2159" spans="5:6" x14ac:dyDescent="0.25">
      <c r="E2159" s="86">
        <f t="shared" ca="1" si="66"/>
        <v>0.26047947549179851</v>
      </c>
      <c r="F2159" s="86">
        <f t="shared" ca="1" si="67"/>
        <v>13.526003886687102</v>
      </c>
    </row>
    <row r="2160" spans="5:6" x14ac:dyDescent="0.25">
      <c r="E2160" s="86">
        <f t="shared" ca="1" si="66"/>
        <v>0.45320310652257534</v>
      </c>
      <c r="F2160" s="86">
        <f t="shared" ca="1" si="67"/>
        <v>15.289557021217057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BA94-90AA-4DA3-AF16-09F6A3E4FEB5}">
  <sheetPr>
    <tabColor theme="8" tint="-0.249977111117893"/>
  </sheetPr>
  <dimension ref="B2:Z2160"/>
  <sheetViews>
    <sheetView zoomScale="90" zoomScaleNormal="90" workbookViewId="0">
      <selection activeCell="V3" sqref="V3:V2160"/>
    </sheetView>
  </sheetViews>
  <sheetFormatPr baseColWidth="10" defaultRowHeight="15" x14ac:dyDescent="0.25"/>
  <cols>
    <col min="1" max="1" width="4.28515625" style="82" customWidth="1"/>
    <col min="2" max="2" width="10.28515625" style="82" bestFit="1" customWidth="1"/>
    <col min="3" max="3" width="11.85546875" style="82" bestFit="1" customWidth="1"/>
    <col min="4" max="4" width="5.140625" style="82" customWidth="1"/>
    <col min="5" max="5" width="11.42578125" style="82"/>
    <col min="6" max="6" width="18" style="82" customWidth="1"/>
    <col min="7" max="7" width="4.28515625" style="82" customWidth="1"/>
    <col min="8" max="8" width="11.42578125" style="82"/>
    <col min="9" max="9" width="17.7109375" style="82" bestFit="1" customWidth="1"/>
    <col min="10" max="10" width="20" style="82" bestFit="1" customWidth="1"/>
    <col min="11" max="11" width="11.42578125" style="82"/>
    <col min="12" max="12" width="12" style="82" bestFit="1" customWidth="1"/>
    <col min="13" max="13" width="11.42578125" style="82"/>
    <col min="14" max="14" width="11.7109375" style="82" bestFit="1" customWidth="1"/>
    <col min="15" max="17" width="11.42578125" style="82"/>
    <col min="18" max="18" width="10.28515625" style="85" bestFit="1" customWidth="1"/>
    <col min="19" max="19" width="11.85546875" style="85" bestFit="1" customWidth="1"/>
    <col min="20" max="20" width="5.140625" style="85" customWidth="1"/>
    <col min="21" max="21" width="11.42578125" style="85"/>
    <col min="22" max="22" width="18" style="85" customWidth="1"/>
    <col min="23" max="23" width="4.28515625" style="85" customWidth="1"/>
    <col min="24" max="24" width="11.42578125" style="85"/>
    <col min="25" max="25" width="17.7109375" style="85" bestFit="1" customWidth="1"/>
    <col min="26" max="26" width="20" style="85" bestFit="1" customWidth="1"/>
    <col min="27" max="16384" width="11.42578125" style="82"/>
  </cols>
  <sheetData>
    <row r="2" spans="2:26" x14ac:dyDescent="0.25">
      <c r="B2" s="81" t="s">
        <v>11</v>
      </c>
      <c r="C2" s="81" t="s">
        <v>12</v>
      </c>
      <c r="E2" s="81" t="s">
        <v>13</v>
      </c>
      <c r="F2" s="81" t="s">
        <v>14</v>
      </c>
      <c r="H2" s="81" t="s">
        <v>15</v>
      </c>
      <c r="I2" s="81" t="s">
        <v>16</v>
      </c>
      <c r="J2" s="81" t="s">
        <v>17</v>
      </c>
      <c r="R2" s="84" t="s">
        <v>11</v>
      </c>
      <c r="S2" s="84" t="s">
        <v>12</v>
      </c>
      <c r="U2" s="84" t="s">
        <v>13</v>
      </c>
      <c r="V2" s="84" t="s">
        <v>14</v>
      </c>
      <c r="X2" s="84" t="s">
        <v>15</v>
      </c>
      <c r="Y2" s="84" t="s">
        <v>16</v>
      </c>
      <c r="Z2" s="84" t="s">
        <v>17</v>
      </c>
    </row>
    <row r="3" spans="2:26" x14ac:dyDescent="0.25">
      <c r="B3" s="83" t="s">
        <v>65</v>
      </c>
      <c r="C3" s="87">
        <v>0.1</v>
      </c>
      <c r="E3" s="83">
        <f ca="1">RAND()</f>
        <v>2.6705400718578076E-2</v>
      </c>
      <c r="F3" s="83">
        <f ca="1">(((-LN(E3))^(-$C$3)-1)*(1/$C$3))*$C$5+$C$4</f>
        <v>7.5842758214930583</v>
      </c>
      <c r="H3" s="83" t="s">
        <v>19</v>
      </c>
      <c r="I3" s="83">
        <f ca="1">AVERAGE(F3:F2160)</f>
        <v>11.274985910310251</v>
      </c>
      <c r="J3" s="83">
        <f>C4+C5*(C9-1)/C3</f>
        <v>11.372574042386393</v>
      </c>
      <c r="R3" s="86" t="s">
        <v>65</v>
      </c>
      <c r="S3" s="87">
        <v>0</v>
      </c>
      <c r="U3" s="86">
        <f ca="1">RAND()</f>
        <v>1.6246742896817934E-2</v>
      </c>
      <c r="V3" s="86">
        <f ca="1">$S$4-$S$5*LN(-LN(U3))</f>
        <v>7.1683602630189229</v>
      </c>
      <c r="X3" s="86" t="s">
        <v>19</v>
      </c>
      <c r="Y3" s="86">
        <f ca="1">AVERAGE(V3:V2160)</f>
        <v>11.196133648561174</v>
      </c>
      <c r="Z3" s="86" t="e">
        <f>S4+S5*(S9-1)/S3</f>
        <v>#DIV/0!</v>
      </c>
    </row>
    <row r="4" spans="2:26" x14ac:dyDescent="0.25">
      <c r="B4" s="86" t="s">
        <v>111</v>
      </c>
      <c r="C4" s="87">
        <v>10</v>
      </c>
      <c r="E4" s="83">
        <f t="shared" ref="E4:E67" ca="1" si="0">RAND()</f>
        <v>0.38338672145336528</v>
      </c>
      <c r="F4" s="83">
        <f t="shared" ref="F4:F67" ca="1" si="1">(((-LN(E4))^(-$C$3)-1)*(1/$C$3))*$C$5+$C$4</f>
        <v>10.084509081056048</v>
      </c>
      <c r="H4" s="83" t="s">
        <v>21</v>
      </c>
      <c r="I4" s="83">
        <f ca="1">_xlfn.VAR.S(F3:F2160)</f>
        <v>8.753245117331991</v>
      </c>
      <c r="J4" s="66">
        <f>(C5^2)*(C10-C9^2)/(C3^2)</f>
        <v>8.9049642928327604</v>
      </c>
      <c r="R4" s="86" t="s">
        <v>111</v>
      </c>
      <c r="S4" s="87">
        <v>10</v>
      </c>
      <c r="U4" s="86">
        <f t="shared" ref="U4:U67" ca="1" si="2">RAND()</f>
        <v>0.22643234974817006</v>
      </c>
      <c r="V4" s="86">
        <f t="shared" ref="V4:V67" ca="1" si="3">$S$4-$S$5*LN(-LN(U4))</f>
        <v>9.2087542627300234</v>
      </c>
      <c r="X4" s="86" t="s">
        <v>21</v>
      </c>
      <c r="Y4" s="86">
        <f ca="1">_xlfn.VAR.S(V3:V2160)</f>
        <v>6.8906288508224458</v>
      </c>
      <c r="Z4" s="66" t="e">
        <f>(S5^2)*(S10-S9^2)/(S3^2)</f>
        <v>#DIV/0!</v>
      </c>
    </row>
    <row r="5" spans="2:26" x14ac:dyDescent="0.25">
      <c r="B5" s="86" t="s">
        <v>112</v>
      </c>
      <c r="C5" s="87">
        <v>2</v>
      </c>
      <c r="E5" s="83">
        <f t="shared" ca="1" si="0"/>
        <v>0.58944388226953948</v>
      </c>
      <c r="F5" s="83">
        <f t="shared" ca="1" si="1"/>
        <v>11.316665555416265</v>
      </c>
      <c r="H5" s="83" t="s">
        <v>22</v>
      </c>
      <c r="I5" s="83">
        <f ca="1">_xlfn.STDEV.S(F3:F2160)</f>
        <v>2.9585883656453444</v>
      </c>
      <c r="J5" s="83">
        <f>SQRT(J4)</f>
        <v>2.984118679414872</v>
      </c>
      <c r="R5" s="86" t="s">
        <v>112</v>
      </c>
      <c r="S5" s="87">
        <v>2</v>
      </c>
      <c r="U5" s="86">
        <f t="shared" ca="1" si="2"/>
        <v>0.81580770682080961</v>
      </c>
      <c r="V5" s="86">
        <f t="shared" ca="1" si="3"/>
        <v>13.183425813264526</v>
      </c>
      <c r="X5" s="86" t="s">
        <v>22</v>
      </c>
      <c r="Y5" s="86">
        <f ca="1">_xlfn.STDEV.S(V3:V2160)</f>
        <v>2.6250007334898871</v>
      </c>
      <c r="Z5" s="86" t="e">
        <f>SQRT(Z4)</f>
        <v>#DIV/0!</v>
      </c>
    </row>
    <row r="6" spans="2:26" x14ac:dyDescent="0.25">
      <c r="E6" s="83">
        <f t="shared" ca="1" si="0"/>
        <v>0.14544908399468359</v>
      </c>
      <c r="F6" s="83">
        <f t="shared" ca="1" si="1"/>
        <v>8.7292716076737094</v>
      </c>
      <c r="H6" s="83" t="s">
        <v>23</v>
      </c>
      <c r="I6" s="83">
        <f ca="1">SKEW(F3:F2160)</f>
        <v>1.7183212803793486</v>
      </c>
      <c r="J6" s="83">
        <f>SIGN(C3)*((C11-3*C10*C9+2*C9^3)/((C10-C9^2)^1.5))</f>
        <v>1.9103391341686939</v>
      </c>
      <c r="U6" s="86">
        <f t="shared" ca="1" si="2"/>
        <v>0.7152991605668898</v>
      </c>
      <c r="V6" s="86">
        <f t="shared" ca="1" si="3"/>
        <v>12.186924640647806</v>
      </c>
      <c r="X6" s="86" t="s">
        <v>23</v>
      </c>
      <c r="Y6" s="86">
        <f ca="1">SKEW(V3:V2160)</f>
        <v>1.1656564531309836</v>
      </c>
      <c r="Z6" s="86">
        <f>SIGN(S3)*((S11-3*S10*S9+2*S9^3)/((S10-S9^2)^1.5))</f>
        <v>0</v>
      </c>
    </row>
    <row r="7" spans="2:26" x14ac:dyDescent="0.25">
      <c r="C7" s="75"/>
      <c r="E7" s="83">
        <f t="shared" ca="1" si="0"/>
        <v>0.4435014590346511</v>
      </c>
      <c r="F7" s="83">
        <f t="shared" ca="1" si="1"/>
        <v>10.418227883578663</v>
      </c>
      <c r="H7" s="83" t="s">
        <v>24</v>
      </c>
      <c r="I7" s="83">
        <f ca="1">I19/(I5^4)</f>
        <v>7.5688414431427233</v>
      </c>
      <c r="J7" s="83"/>
      <c r="S7" s="75"/>
      <c r="U7" s="86">
        <f t="shared" ca="1" si="2"/>
        <v>0.30067884927774235</v>
      </c>
      <c r="V7" s="86">
        <f t="shared" ca="1" si="3"/>
        <v>9.63250470487014</v>
      </c>
      <c r="X7" s="86" t="s">
        <v>24</v>
      </c>
      <c r="Y7" s="86">
        <f ca="1">Y19/(Y5^4)</f>
        <v>5.2128062052763253</v>
      </c>
      <c r="Z7" s="86"/>
    </row>
    <row r="8" spans="2:26" x14ac:dyDescent="0.25">
      <c r="B8" s="82" t="s">
        <v>65</v>
      </c>
      <c r="C8" s="82" t="s">
        <v>113</v>
      </c>
      <c r="E8" s="83">
        <f t="shared" ca="1" si="0"/>
        <v>0.69683099389928549</v>
      </c>
      <c r="F8" s="83">
        <f t="shared" ca="1" si="1"/>
        <v>12.14388073477557</v>
      </c>
      <c r="I8" s="82">
        <f ca="1">MEDIAN(F3:F2160)</f>
        <v>10.695224354496705</v>
      </c>
      <c r="J8" s="82">
        <f>C4+C5*(LN(2)^(-C3)-1)/C3</f>
        <v>10.746624642471412</v>
      </c>
      <c r="R8" s="85" t="s">
        <v>65</v>
      </c>
      <c r="S8" s="85" t="s">
        <v>113</v>
      </c>
      <c r="U8" s="86">
        <f t="shared" ca="1" si="2"/>
        <v>0.98924050865636481</v>
      </c>
      <c r="V8" s="86">
        <f t="shared" ca="1" si="3"/>
        <v>19.053125955322258</v>
      </c>
      <c r="Y8" s="85">
        <f ca="1">MEDIAN(V3:V2160)</f>
        <v>10.744209838946151</v>
      </c>
      <c r="Z8" s="85" t="e">
        <f>S4+S5*(LN(2)^(-S3)-1)/S3</f>
        <v>#DIV/0!</v>
      </c>
    </row>
    <row r="9" spans="2:26" x14ac:dyDescent="0.25">
      <c r="B9" s="82">
        <v>1</v>
      </c>
      <c r="C9" s="82">
        <f>_xlfn.GAMMA(1-B9*$C$3)</f>
        <v>1.0686287021193197</v>
      </c>
      <c r="E9" s="83">
        <f t="shared" ca="1" si="0"/>
        <v>0.92978989658263567</v>
      </c>
      <c r="F9" s="83">
        <f t="shared" ca="1" si="1"/>
        <v>15.990753155606843</v>
      </c>
      <c r="H9" s="95" t="s">
        <v>26</v>
      </c>
      <c r="I9" s="95"/>
      <c r="J9" s="82">
        <f>C4+C5*(LN(1+C3)^(-C3)-1)/C3</f>
        <v>15.299740508638454</v>
      </c>
      <c r="R9" s="85">
        <v>1</v>
      </c>
      <c r="S9" s="85">
        <f>_xlfn.GAMMA(1-R9*$C$3)</f>
        <v>1.0686287021193197</v>
      </c>
      <c r="U9" s="86">
        <f t="shared" ca="1" si="2"/>
        <v>2.5298203964487787E-2</v>
      </c>
      <c r="V9" s="86">
        <f t="shared" ca="1" si="3"/>
        <v>7.3957936969394265</v>
      </c>
      <c r="X9" s="95" t="s">
        <v>26</v>
      </c>
      <c r="Y9" s="95"/>
      <c r="Z9" s="85" t="e">
        <f>S4+S5*(LN(1+S3)^(-S3)-1)/S3</f>
        <v>#NUM!</v>
      </c>
    </row>
    <row r="10" spans="2:26" x14ac:dyDescent="0.25">
      <c r="B10" s="82">
        <v>2</v>
      </c>
      <c r="C10" s="82">
        <f t="shared" ref="C10:C14" si="4">_xlfn.GAMMA(1-B10*$C$3)</f>
        <v>1.1642297137253037</v>
      </c>
      <c r="E10" s="83">
        <f t="shared" ca="1" si="0"/>
        <v>0.47416937657644986</v>
      </c>
      <c r="F10" s="83">
        <f t="shared" ca="1" si="1"/>
        <v>10.594204134128367</v>
      </c>
      <c r="H10" s="83"/>
      <c r="I10" s="83">
        <f ca="1">SUMPRODUCT(F3:F2160)/COUNT(F3:F2160)</f>
        <v>11.274985910310251</v>
      </c>
      <c r="R10" s="85">
        <v>2</v>
      </c>
      <c r="S10" s="85">
        <f t="shared" ref="S10:S14" si="5">_xlfn.GAMMA(1-R10*$C$3)</f>
        <v>1.1642297137253037</v>
      </c>
      <c r="U10" s="86">
        <f t="shared" ca="1" si="2"/>
        <v>0.40185757875816497</v>
      </c>
      <c r="V10" s="86">
        <f t="shared" ca="1" si="3"/>
        <v>10.184981738964401</v>
      </c>
      <c r="X10" s="86"/>
      <c r="Y10" s="86">
        <f ca="1">SUMPRODUCT(V3:V2160)/COUNT(V3:V2160)</f>
        <v>11.196133648561174</v>
      </c>
    </row>
    <row r="11" spans="2:26" x14ac:dyDescent="0.25">
      <c r="B11" s="82">
        <v>3</v>
      </c>
      <c r="C11" s="82">
        <f t="shared" si="4"/>
        <v>1.2980553326475579</v>
      </c>
      <c r="E11" s="83">
        <f t="shared" ca="1" si="0"/>
        <v>0.41170678051280785</v>
      </c>
      <c r="F11" s="83">
        <f t="shared" ca="1" si="1"/>
        <v>10.240251552150701</v>
      </c>
      <c r="H11" s="83"/>
      <c r="I11" s="83">
        <f ca="1">SUMPRODUCT(F3:F2160,F3:F2160)/COUNT(F3:F2160)</f>
        <v>135.87449621100566</v>
      </c>
      <c r="R11" s="85">
        <v>3</v>
      </c>
      <c r="S11" s="85">
        <f t="shared" si="5"/>
        <v>1.2980553326475579</v>
      </c>
      <c r="U11" s="86">
        <f t="shared" ca="1" si="2"/>
        <v>0.30955724521693506</v>
      </c>
      <c r="V11" s="86">
        <f t="shared" ca="1" si="3"/>
        <v>9.6815321061078361</v>
      </c>
      <c r="X11" s="86"/>
      <c r="Y11" s="86">
        <f ca="1">SUMPRODUCT(V3:V2160,V3:V2160)/COUNT(V3:V2160)</f>
        <v>132.24084446477741</v>
      </c>
    </row>
    <row r="12" spans="2:26" x14ac:dyDescent="0.25">
      <c r="B12" s="82">
        <v>4</v>
      </c>
      <c r="C12" s="82">
        <f t="shared" si="4"/>
        <v>1.4891922488128171</v>
      </c>
      <c r="E12" s="83">
        <f t="shared" ca="1" si="0"/>
        <v>0.61668807859938835</v>
      </c>
      <c r="F12" s="83">
        <f t="shared" ca="1" si="1"/>
        <v>11.508001408860524</v>
      </c>
      <c r="H12" s="83"/>
      <c r="I12" s="83">
        <f ca="1">SUMPRODUCT(F3:F2160,F3:F2160,F3:F2160)/COUNT(F3:F2160)</f>
        <v>1773.7149451548953</v>
      </c>
      <c r="R12" s="85">
        <v>4</v>
      </c>
      <c r="S12" s="85">
        <f t="shared" si="5"/>
        <v>1.4891922488128171</v>
      </c>
      <c r="U12" s="86">
        <f t="shared" ca="1" si="2"/>
        <v>0.55677759337285271</v>
      </c>
      <c r="V12" s="86">
        <f t="shared" ca="1" si="3"/>
        <v>11.070272792290284</v>
      </c>
      <c r="X12" s="86"/>
      <c r="Y12" s="86">
        <f ca="1">SUMPRODUCT(V3:V2160,V3:V2160,V3:V2160)/COUNT(V3:V2160)</f>
        <v>1655.8664538826781</v>
      </c>
    </row>
    <row r="13" spans="2:26" x14ac:dyDescent="0.25">
      <c r="B13" s="82">
        <v>5</v>
      </c>
      <c r="C13" s="82">
        <f t="shared" si="4"/>
        <v>1.7724538509055161</v>
      </c>
      <c r="E13" s="83">
        <f t="shared" ca="1" si="0"/>
        <v>0.37134908414814427</v>
      </c>
      <c r="F13" s="83">
        <f t="shared" ca="1" si="1"/>
        <v>10.018872112229523</v>
      </c>
      <c r="H13" s="83"/>
      <c r="I13" s="83">
        <f ca="1">SUMPRODUCT(F3:F2160,F3:F2160,F3:F2160,F3:F2160)/COUNT(F3:F2160)</f>
        <v>25418.372155122284</v>
      </c>
      <c r="R13" s="85">
        <v>5</v>
      </c>
      <c r="S13" s="85">
        <f t="shared" si="5"/>
        <v>1.7724538509055161</v>
      </c>
      <c r="U13" s="86">
        <f t="shared" ca="1" si="2"/>
        <v>0.12370435758209297</v>
      </c>
      <c r="V13" s="86">
        <f t="shared" ca="1" si="3"/>
        <v>8.5258051038849612</v>
      </c>
      <c r="X13" s="86"/>
      <c r="Y13" s="86">
        <f ca="1">SUMPRODUCT(V3:V2160,V3:V2160,V3:V2160,V3:V2160)/COUNT(V3:V2160)</f>
        <v>22084.103999727449</v>
      </c>
    </row>
    <row r="14" spans="2:26" x14ac:dyDescent="0.25">
      <c r="B14" s="82">
        <v>6</v>
      </c>
      <c r="C14" s="82">
        <f t="shared" si="4"/>
        <v>2.2181595437576882</v>
      </c>
      <c r="E14" s="83">
        <f t="shared" ca="1" si="0"/>
        <v>0.8941012960410516</v>
      </c>
      <c r="F14" s="83">
        <f t="shared" ca="1" si="1"/>
        <v>14.896192784003102</v>
      </c>
      <c r="R14" s="85">
        <v>6</v>
      </c>
      <c r="S14" s="85">
        <f t="shared" si="5"/>
        <v>2.2181595437576882</v>
      </c>
      <c r="U14" s="86">
        <f t="shared" ca="1" si="2"/>
        <v>0.50808842937176235</v>
      </c>
      <c r="V14" s="86">
        <f t="shared" ca="1" si="3"/>
        <v>10.779873283528406</v>
      </c>
    </row>
    <row r="15" spans="2:26" x14ac:dyDescent="0.25">
      <c r="E15" s="83">
        <f t="shared" ca="1" si="0"/>
        <v>0.71600589418157923</v>
      </c>
      <c r="F15" s="83">
        <f t="shared" ca="1" si="1"/>
        <v>12.317557046908082</v>
      </c>
      <c r="H15" s="95" t="s">
        <v>27</v>
      </c>
      <c r="I15" s="95"/>
      <c r="U15" s="86">
        <f t="shared" ca="1" si="2"/>
        <v>0.9976735063024964</v>
      </c>
      <c r="V15" s="86">
        <f t="shared" ca="1" si="3"/>
        <v>22.12445723928386</v>
      </c>
      <c r="X15" s="95" t="s">
        <v>27</v>
      </c>
      <c r="Y15" s="95"/>
    </row>
    <row r="16" spans="2:26" x14ac:dyDescent="0.25">
      <c r="E16" s="83">
        <f t="shared" ca="1" si="0"/>
        <v>4.5610419041720252E-2</v>
      </c>
      <c r="F16" s="83">
        <f t="shared" ca="1" si="1"/>
        <v>7.8676576957678357</v>
      </c>
      <c r="H16" s="83"/>
      <c r="I16" s="83">
        <v>0</v>
      </c>
      <c r="U16" s="86">
        <f t="shared" ca="1" si="2"/>
        <v>0.35876785613860618</v>
      </c>
      <c r="V16" s="86">
        <f t="shared" ca="1" si="3"/>
        <v>9.9504591907475159</v>
      </c>
      <c r="X16" s="86"/>
      <c r="Y16" s="86">
        <v>0</v>
      </c>
    </row>
    <row r="17" spans="5:25" x14ac:dyDescent="0.25">
      <c r="E17" s="83">
        <f t="shared" ca="1" si="0"/>
        <v>0.30936809475075799</v>
      </c>
      <c r="F17" s="83">
        <f t="shared" ca="1" si="1"/>
        <v>9.6830285121960298</v>
      </c>
      <c r="H17" s="83"/>
      <c r="I17" s="83">
        <f ca="1">I11-I10^2</f>
        <v>8.7491889333109754</v>
      </c>
      <c r="U17" s="86">
        <f t="shared" ca="1" si="2"/>
        <v>0.64113687551517506</v>
      </c>
      <c r="V17" s="86">
        <f t="shared" ca="1" si="3"/>
        <v>11.621555058444812</v>
      </c>
      <c r="X17" s="86"/>
      <c r="Y17" s="86">
        <f ca="1">Y11-Y10^2</f>
        <v>6.8874357883336614</v>
      </c>
    </row>
    <row r="18" spans="5:25" x14ac:dyDescent="0.25">
      <c r="E18" s="83">
        <f t="shared" ca="1" si="0"/>
        <v>0.44102841967304951</v>
      </c>
      <c r="F18" s="83">
        <f t="shared" ca="1" si="1"/>
        <v>10.404238125178576</v>
      </c>
      <c r="H18" s="83"/>
      <c r="I18" s="83">
        <f ca="1">I12-3*I10*I11+2*I10^3</f>
        <v>44.437950905855359</v>
      </c>
      <c r="U18" s="86">
        <f t="shared" ca="1" si="2"/>
        <v>0.99085039400727593</v>
      </c>
      <c r="V18" s="86">
        <f t="shared" ca="1" si="3"/>
        <v>19.378904242968591</v>
      </c>
      <c r="X18" s="86"/>
      <c r="Y18" s="86">
        <f ca="1">Y12-3*Y10*Y11+2*Y10^3</f>
        <v>21.054982292304885</v>
      </c>
    </row>
    <row r="19" spans="5:25" x14ac:dyDescent="0.25">
      <c r="E19" s="83">
        <f t="shared" ca="1" si="0"/>
        <v>0.5236346785062026</v>
      </c>
      <c r="F19" s="83">
        <f t="shared" ca="1" si="1"/>
        <v>10.890180112851482</v>
      </c>
      <c r="H19" s="83"/>
      <c r="I19" s="83">
        <f ca="1">I13-4*I10*I12+6*(I10^2)*I11-3*(I10^4)</f>
        <v>579.9193338210971</v>
      </c>
      <c r="U19" s="86">
        <f t="shared" ca="1" si="2"/>
        <v>0.51938777980600226</v>
      </c>
      <c r="V19" s="86">
        <f t="shared" ca="1" si="3"/>
        <v>10.84592100512403</v>
      </c>
      <c r="X19" s="86"/>
      <c r="Y19" s="86">
        <f ca="1">Y13-4*Y10*Y12+6*(Y10^2)*Y11-3*(Y10^4)</f>
        <v>247.50803142644872</v>
      </c>
    </row>
    <row r="20" spans="5:25" x14ac:dyDescent="0.25">
      <c r="E20" s="83">
        <f t="shared" ca="1" si="0"/>
        <v>0.96978041988922314</v>
      </c>
      <c r="F20" s="83">
        <f t="shared" ca="1" si="1"/>
        <v>18.335868444456359</v>
      </c>
      <c r="U20" s="86">
        <f t="shared" ca="1" si="2"/>
        <v>0.33598236815549498</v>
      </c>
      <c r="V20" s="86">
        <f t="shared" ca="1" si="3"/>
        <v>9.8263668577411352</v>
      </c>
    </row>
    <row r="21" spans="5:25" x14ac:dyDescent="0.25">
      <c r="E21" s="83">
        <f t="shared" ca="1" si="0"/>
        <v>0.49662970440667153</v>
      </c>
      <c r="F21" s="83">
        <f t="shared" ca="1" si="1"/>
        <v>10.726488943575738</v>
      </c>
      <c r="U21" s="86">
        <f t="shared" ca="1" si="2"/>
        <v>0.39076771163499113</v>
      </c>
      <c r="V21" s="86">
        <f t="shared" ca="1" si="3"/>
        <v>10.12451268992344</v>
      </c>
    </row>
    <row r="22" spans="5:25" x14ac:dyDescent="0.25">
      <c r="E22" s="83">
        <f t="shared" ca="1" si="0"/>
        <v>0.77927223744346064</v>
      </c>
      <c r="F22" s="83">
        <f t="shared" ca="1" si="1"/>
        <v>12.979535836398499</v>
      </c>
      <c r="U22" s="86">
        <f t="shared" ca="1" si="2"/>
        <v>0.9325813884887707</v>
      </c>
      <c r="V22" s="86">
        <f t="shared" ca="1" si="3"/>
        <v>15.324275450099147</v>
      </c>
    </row>
    <row r="23" spans="5:25" x14ac:dyDescent="0.25">
      <c r="E23" s="83">
        <f t="shared" ca="1" si="0"/>
        <v>0.77907878601924851</v>
      </c>
      <c r="F23" s="83">
        <f t="shared" ca="1" si="1"/>
        <v>12.977249433486273</v>
      </c>
      <c r="U23" s="86">
        <f t="shared" ca="1" si="2"/>
        <v>0.99092192892769349</v>
      </c>
      <c r="V23" s="86">
        <f t="shared" ca="1" si="3"/>
        <v>19.394674494443962</v>
      </c>
    </row>
    <row r="24" spans="5:25" x14ac:dyDescent="0.25">
      <c r="E24" s="83">
        <f t="shared" ca="1" si="0"/>
        <v>0.80578214372319656</v>
      </c>
      <c r="F24" s="83">
        <f t="shared" ca="1" si="1"/>
        <v>13.312900528919617</v>
      </c>
      <c r="U24" s="86">
        <f t="shared" ca="1" si="2"/>
        <v>0.90627080567650653</v>
      </c>
      <c r="V24" s="86">
        <f t="shared" ca="1" si="3"/>
        <v>14.637081112436478</v>
      </c>
    </row>
    <row r="25" spans="5:25" x14ac:dyDescent="0.25">
      <c r="E25" s="83">
        <f t="shared" ca="1" si="0"/>
        <v>0.38171934950582254</v>
      </c>
      <c r="F25" s="83">
        <f t="shared" ca="1" si="1"/>
        <v>10.075400910304477</v>
      </c>
      <c r="U25" s="86">
        <f t="shared" ca="1" si="2"/>
        <v>0.40371652374475553</v>
      </c>
      <c r="V25" s="86">
        <f t="shared" ca="1" si="3"/>
        <v>10.195132338613567</v>
      </c>
    </row>
    <row r="26" spans="5:25" x14ac:dyDescent="0.25">
      <c r="E26" s="83">
        <f t="shared" ca="1" si="0"/>
        <v>0.39430125734566213</v>
      </c>
      <c r="F26" s="83">
        <f t="shared" ca="1" si="1"/>
        <v>10.144283361638831</v>
      </c>
      <c r="U26" s="86">
        <f t="shared" ca="1" si="2"/>
        <v>0.84301535105791592</v>
      </c>
      <c r="V26" s="86">
        <f t="shared" ca="1" si="3"/>
        <v>13.534874012849224</v>
      </c>
    </row>
    <row r="27" spans="5:25" x14ac:dyDescent="0.25">
      <c r="E27" s="83">
        <f t="shared" ca="1" si="0"/>
        <v>0.39281827847819795</v>
      </c>
      <c r="F27" s="83">
        <f t="shared" ca="1" si="1"/>
        <v>10.136145142446701</v>
      </c>
      <c r="U27" s="86">
        <f t="shared" ca="1" si="2"/>
        <v>0.37749996313029011</v>
      </c>
      <c r="V27" s="86">
        <f t="shared" ca="1" si="3"/>
        <v>10.052308504209922</v>
      </c>
    </row>
    <row r="28" spans="5:25" x14ac:dyDescent="0.25">
      <c r="E28" s="83">
        <f t="shared" ca="1" si="0"/>
        <v>0.52911238096572177</v>
      </c>
      <c r="F28" s="83">
        <f t="shared" ca="1" si="1"/>
        <v>10.924083343949249</v>
      </c>
      <c r="U28" s="86">
        <f t="shared" ca="1" si="2"/>
        <v>9.3745881126916508E-4</v>
      </c>
      <c r="V28" s="86">
        <f t="shared" ca="1" si="3"/>
        <v>6.1160988635739804</v>
      </c>
    </row>
    <row r="29" spans="5:25" x14ac:dyDescent="0.25">
      <c r="E29" s="83">
        <f t="shared" ca="1" si="0"/>
        <v>0.72579330284546106</v>
      </c>
      <c r="F29" s="83">
        <f t="shared" ca="1" si="1"/>
        <v>12.410345174538024</v>
      </c>
      <c r="U29" s="86">
        <f t="shared" ca="1" si="2"/>
        <v>0.75320302328394706</v>
      </c>
      <c r="V29" s="86">
        <f t="shared" ca="1" si="3"/>
        <v>12.521647460622091</v>
      </c>
    </row>
    <row r="30" spans="5:25" x14ac:dyDescent="0.25">
      <c r="E30" s="83">
        <f t="shared" ca="1" si="0"/>
        <v>0.4321509123491446</v>
      </c>
      <c r="F30" s="83">
        <f t="shared" ca="1" si="1"/>
        <v>10.354236353643195</v>
      </c>
      <c r="U30" s="86">
        <f t="shared" ca="1" si="2"/>
        <v>0.29647058011664851</v>
      </c>
      <c r="V30" s="86">
        <f t="shared" ca="1" si="3"/>
        <v>9.6091834163243242</v>
      </c>
    </row>
    <row r="31" spans="5:25" x14ac:dyDescent="0.25">
      <c r="E31" s="83">
        <f t="shared" ca="1" si="0"/>
        <v>0.58433878565986064</v>
      </c>
      <c r="F31" s="83">
        <f t="shared" ca="1" si="1"/>
        <v>11.28189934243499</v>
      </c>
      <c r="U31" s="86">
        <f t="shared" ca="1" si="2"/>
        <v>0.76910783159135021</v>
      </c>
      <c r="V31" s="86">
        <f t="shared" ca="1" si="3"/>
        <v>12.674824812451345</v>
      </c>
    </row>
    <row r="32" spans="5:25" x14ac:dyDescent="0.25">
      <c r="E32" s="83">
        <f t="shared" ca="1" si="0"/>
        <v>0.34188650378042906</v>
      </c>
      <c r="F32" s="83">
        <f t="shared" ca="1" si="1"/>
        <v>9.8590667409273536</v>
      </c>
      <c r="U32" s="86">
        <f t="shared" ca="1" si="2"/>
        <v>0.81728868566017154</v>
      </c>
      <c r="V32" s="86">
        <f t="shared" ca="1" si="3"/>
        <v>13.201324085409437</v>
      </c>
    </row>
    <row r="33" spans="5:22" x14ac:dyDescent="0.25">
      <c r="E33" s="83">
        <f t="shared" ca="1" si="0"/>
        <v>0.51543684790002908</v>
      </c>
      <c r="F33" s="83">
        <f t="shared" ca="1" si="1"/>
        <v>10.839900698925176</v>
      </c>
      <c r="U33" s="86">
        <f t="shared" ca="1" si="2"/>
        <v>0.60354530095952774</v>
      </c>
      <c r="V33" s="86">
        <f t="shared" ca="1" si="3"/>
        <v>11.366654399436726</v>
      </c>
    </row>
    <row r="34" spans="5:22" x14ac:dyDescent="0.25">
      <c r="E34" s="83">
        <f t="shared" ca="1" si="0"/>
        <v>0.92161144388598359</v>
      </c>
      <c r="F34" s="83">
        <f t="shared" ca="1" si="1"/>
        <v>15.69473717944723</v>
      </c>
      <c r="U34" s="86">
        <f t="shared" ca="1" si="2"/>
        <v>0.39212845902730109</v>
      </c>
      <c r="V34" s="86">
        <f t="shared" ca="1" si="3"/>
        <v>10.131925381520841</v>
      </c>
    </row>
    <row r="35" spans="5:22" x14ac:dyDescent="0.25">
      <c r="E35" s="83">
        <f t="shared" ca="1" si="0"/>
        <v>0.76756327667314006</v>
      </c>
      <c r="F35" s="83">
        <f t="shared" ca="1" si="1"/>
        <v>12.84450683788101</v>
      </c>
      <c r="U35" s="86">
        <f t="shared" ca="1" si="2"/>
        <v>0.66498619364806189</v>
      </c>
      <c r="V35" s="86">
        <f t="shared" ca="1" si="3"/>
        <v>11.793030131582409</v>
      </c>
    </row>
    <row r="36" spans="5:22" x14ac:dyDescent="0.25">
      <c r="E36" s="83">
        <f t="shared" ca="1" si="0"/>
        <v>0.62042688853319672</v>
      </c>
      <c r="F36" s="83">
        <f t="shared" ca="1" si="1"/>
        <v>11.535081995882347</v>
      </c>
      <c r="U36" s="86">
        <f t="shared" ca="1" si="2"/>
        <v>0.25245245791511173</v>
      </c>
      <c r="V36" s="86">
        <f t="shared" ca="1" si="3"/>
        <v>9.3608649300853699</v>
      </c>
    </row>
    <row r="37" spans="5:22" x14ac:dyDescent="0.25">
      <c r="E37" s="83">
        <f t="shared" ca="1" si="0"/>
        <v>0.52605800734394359</v>
      </c>
      <c r="F37" s="83">
        <f t="shared" ca="1" si="1"/>
        <v>10.90514780765789</v>
      </c>
      <c r="U37" s="86">
        <f t="shared" ca="1" si="2"/>
        <v>0.61435801155362491</v>
      </c>
      <c r="V37" s="86">
        <f t="shared" ca="1" si="3"/>
        <v>11.438253737931804</v>
      </c>
    </row>
    <row r="38" spans="5:22" x14ac:dyDescent="0.25">
      <c r="E38" s="83">
        <f t="shared" ca="1" si="0"/>
        <v>0.7554722526073665</v>
      </c>
      <c r="F38" s="83">
        <f t="shared" ca="1" si="1"/>
        <v>12.711734429442906</v>
      </c>
      <c r="U38" s="86">
        <f t="shared" ca="1" si="2"/>
        <v>0.4624868448026408</v>
      </c>
      <c r="V38" s="86">
        <f t="shared" ca="1" si="3"/>
        <v>10.519778028984929</v>
      </c>
    </row>
    <row r="39" spans="5:22" x14ac:dyDescent="0.25">
      <c r="E39" s="83">
        <f t="shared" ca="1" si="0"/>
        <v>0.18127002108582113</v>
      </c>
      <c r="F39" s="83">
        <f t="shared" ca="1" si="1"/>
        <v>8.9577643451407809</v>
      </c>
      <c r="U39" s="86">
        <f t="shared" ca="1" si="2"/>
        <v>0.92872066434926792</v>
      </c>
      <c r="V39" s="86">
        <f t="shared" ca="1" si="3"/>
        <v>15.20880602512457</v>
      </c>
    </row>
    <row r="40" spans="5:22" x14ac:dyDescent="0.25">
      <c r="E40" s="83">
        <f t="shared" ca="1" si="0"/>
        <v>0.18478030954682845</v>
      </c>
      <c r="F40" s="83">
        <f t="shared" ca="1" si="1"/>
        <v>8.9791882790701489</v>
      </c>
      <c r="U40" s="86">
        <f t="shared" ca="1" si="2"/>
        <v>0.24335999673620134</v>
      </c>
      <c r="V40" s="86">
        <f t="shared" ca="1" si="3"/>
        <v>9.3082676726234759</v>
      </c>
    </row>
    <row r="41" spans="5:22" x14ac:dyDescent="0.25">
      <c r="E41" s="83">
        <f t="shared" ca="1" si="0"/>
        <v>0.71349924805364906</v>
      </c>
      <c r="F41" s="83">
        <f t="shared" ca="1" si="1"/>
        <v>12.294262485613658</v>
      </c>
      <c r="U41" s="86">
        <f t="shared" ca="1" si="2"/>
        <v>0.50901908482487801</v>
      </c>
      <c r="V41" s="86">
        <f t="shared" ca="1" si="3"/>
        <v>10.785286022153644</v>
      </c>
    </row>
    <row r="42" spans="5:22" x14ac:dyDescent="0.25">
      <c r="E42" s="83">
        <f t="shared" ca="1" si="0"/>
        <v>9.6412378942439592E-2</v>
      </c>
      <c r="F42" s="83">
        <f t="shared" ca="1" si="1"/>
        <v>8.3706588796880528</v>
      </c>
      <c r="U42" s="86">
        <f t="shared" ca="1" si="2"/>
        <v>0.78554994355273633</v>
      </c>
      <c r="V42" s="86">
        <f t="shared" ca="1" si="3"/>
        <v>12.842838219573979</v>
      </c>
    </row>
    <row r="43" spans="5:22" x14ac:dyDescent="0.25">
      <c r="E43" s="83">
        <f t="shared" ca="1" si="0"/>
        <v>0.4248948872967061</v>
      </c>
      <c r="F43" s="83">
        <f t="shared" ca="1" si="1"/>
        <v>10.313605304866304</v>
      </c>
      <c r="U43" s="86">
        <f t="shared" ca="1" si="2"/>
        <v>0.58921464895329134</v>
      </c>
      <c r="V43" s="86">
        <f t="shared" ca="1" si="3"/>
        <v>11.27366703609696</v>
      </c>
    </row>
    <row r="44" spans="5:22" x14ac:dyDescent="0.25">
      <c r="E44" s="83">
        <f t="shared" ca="1" si="0"/>
        <v>0.14724782723021856</v>
      </c>
      <c r="F44" s="83">
        <f t="shared" ca="1" si="1"/>
        <v>8.7412539920279109</v>
      </c>
      <c r="U44" s="86">
        <f t="shared" ca="1" si="2"/>
        <v>0.92552999269379554</v>
      </c>
      <c r="V44" s="86">
        <f t="shared" ca="1" si="3"/>
        <v>15.117827961679819</v>
      </c>
    </row>
    <row r="45" spans="5:22" x14ac:dyDescent="0.25">
      <c r="E45" s="83">
        <f t="shared" ca="1" si="0"/>
        <v>0.52700195874492972</v>
      </c>
      <c r="F45" s="83">
        <f t="shared" ca="1" si="1"/>
        <v>10.910991398646622</v>
      </c>
      <c r="U45" s="86">
        <f t="shared" ca="1" si="2"/>
        <v>0.73003866571369569</v>
      </c>
      <c r="V45" s="86">
        <f t="shared" ca="1" si="3"/>
        <v>12.312539289964182</v>
      </c>
    </row>
    <row r="46" spans="5:22" x14ac:dyDescent="0.25">
      <c r="E46" s="83">
        <f t="shared" ca="1" si="0"/>
        <v>0.19630705194029252</v>
      </c>
      <c r="F46" s="83">
        <f t="shared" ca="1" si="1"/>
        <v>9.0485774533291625</v>
      </c>
      <c r="U46" s="86">
        <f t="shared" ca="1" si="2"/>
        <v>0.18382619276673173</v>
      </c>
      <c r="V46" s="86">
        <f t="shared" ca="1" si="3"/>
        <v>8.9460927816126308</v>
      </c>
    </row>
    <row r="47" spans="5:22" x14ac:dyDescent="0.25">
      <c r="E47" s="83">
        <f t="shared" ca="1" si="0"/>
        <v>0.33490662666239013</v>
      </c>
      <c r="F47" s="83">
        <f t="shared" ca="1" si="1"/>
        <v>9.8212981405188913</v>
      </c>
      <c r="U47" s="86">
        <f t="shared" ca="1" si="2"/>
        <v>0.94803727803417692</v>
      </c>
      <c r="V47" s="86">
        <f t="shared" ca="1" si="3"/>
        <v>15.861333232277751</v>
      </c>
    </row>
    <row r="48" spans="5:22" x14ac:dyDescent="0.25">
      <c r="E48" s="83">
        <f t="shared" ca="1" si="0"/>
        <v>0.43315606784424421</v>
      </c>
      <c r="F48" s="83">
        <f t="shared" ca="1" si="1"/>
        <v>10.359881282083903</v>
      </c>
      <c r="U48" s="86">
        <f t="shared" ca="1" si="2"/>
        <v>0.46393789255633522</v>
      </c>
      <c r="V48" s="86">
        <f t="shared" ca="1" si="3"/>
        <v>10.527919143881254</v>
      </c>
    </row>
    <row r="49" spans="5:22" x14ac:dyDescent="0.25">
      <c r="E49" s="83">
        <f t="shared" ca="1" si="0"/>
        <v>0.99821944585447486</v>
      </c>
      <c r="F49" s="83">
        <f t="shared" ca="1" si="1"/>
        <v>27.664810281520143</v>
      </c>
      <c r="U49" s="86">
        <f t="shared" ca="1" si="2"/>
        <v>0.6920130059523425</v>
      </c>
      <c r="V49" s="86">
        <f t="shared" ca="1" si="3"/>
        <v>11.998526757528152</v>
      </c>
    </row>
    <row r="50" spans="5:22" x14ac:dyDescent="0.25">
      <c r="E50" s="83">
        <f t="shared" ca="1" si="0"/>
        <v>0.88878120941588623</v>
      </c>
      <c r="F50" s="83">
        <f t="shared" ca="1" si="1"/>
        <v>14.76720931748198</v>
      </c>
      <c r="U50" s="86">
        <f t="shared" ca="1" si="2"/>
        <v>0.54873226999240199</v>
      </c>
      <c r="V50" s="86">
        <f t="shared" ca="1" si="3"/>
        <v>11.021169222545124</v>
      </c>
    </row>
    <row r="51" spans="5:22" x14ac:dyDescent="0.25">
      <c r="E51" s="83">
        <f t="shared" ca="1" si="0"/>
        <v>0.52398521389369768</v>
      </c>
      <c r="F51" s="83">
        <f t="shared" ca="1" si="1"/>
        <v>10.892342181096112</v>
      </c>
      <c r="U51" s="86">
        <f t="shared" ca="1" si="2"/>
        <v>3.2401059207462168E-2</v>
      </c>
      <c r="V51" s="86">
        <f t="shared" ca="1" si="3"/>
        <v>7.5351336249109346</v>
      </c>
    </row>
    <row r="52" spans="5:22" x14ac:dyDescent="0.25">
      <c r="E52" s="83">
        <f t="shared" ca="1" si="0"/>
        <v>0.63755350495044549</v>
      </c>
      <c r="F52" s="83">
        <f t="shared" ca="1" si="1"/>
        <v>11.661944896851031</v>
      </c>
      <c r="U52" s="86">
        <f t="shared" ca="1" si="2"/>
        <v>0.58870918160784835</v>
      </c>
      <c r="V52" s="86">
        <f t="shared" ca="1" si="3"/>
        <v>11.270424706819163</v>
      </c>
    </row>
    <row r="53" spans="5:22" x14ac:dyDescent="0.25">
      <c r="E53" s="83">
        <f t="shared" ca="1" si="0"/>
        <v>0.26325035927727736</v>
      </c>
      <c r="F53" s="83">
        <f t="shared" ca="1" si="1"/>
        <v>9.4309155512827942</v>
      </c>
      <c r="U53" s="86">
        <f t="shared" ca="1" si="2"/>
        <v>0.50797223105062439</v>
      </c>
      <c r="V53" s="86">
        <f t="shared" ca="1" si="3"/>
        <v>10.779197800876247</v>
      </c>
    </row>
    <row r="54" spans="5:22" x14ac:dyDescent="0.25">
      <c r="E54" s="83">
        <f t="shared" ca="1" si="0"/>
        <v>0.52399640748121479</v>
      </c>
      <c r="F54" s="83">
        <f t="shared" ca="1" si="1"/>
        <v>10.892411238778582</v>
      </c>
      <c r="U54" s="86">
        <f t="shared" ca="1" si="2"/>
        <v>0.86345305959419283</v>
      </c>
      <c r="V54" s="86">
        <f t="shared" ca="1" si="3"/>
        <v>13.837153847933948</v>
      </c>
    </row>
    <row r="55" spans="5:22" x14ac:dyDescent="0.25">
      <c r="E55" s="83">
        <f t="shared" ca="1" si="0"/>
        <v>0.5963380255930596</v>
      </c>
      <c r="F55" s="83">
        <f t="shared" ca="1" si="1"/>
        <v>11.364136396881349</v>
      </c>
      <c r="U55" s="86">
        <f t="shared" ca="1" si="2"/>
        <v>0.66842575963465345</v>
      </c>
      <c r="V55" s="86">
        <f t="shared" ca="1" si="3"/>
        <v>11.818481563779697</v>
      </c>
    </row>
    <row r="56" spans="5:22" x14ac:dyDescent="0.25">
      <c r="E56" s="83">
        <f t="shared" ca="1" si="0"/>
        <v>0.77370011670680994</v>
      </c>
      <c r="F56" s="83">
        <f t="shared" ca="1" si="1"/>
        <v>12.914440174200239</v>
      </c>
      <c r="U56" s="86">
        <f t="shared" ca="1" si="2"/>
        <v>0.33924645919543595</v>
      </c>
      <c r="V56" s="86">
        <f t="shared" ca="1" si="3"/>
        <v>9.8441743471034027</v>
      </c>
    </row>
    <row r="57" spans="5:22" x14ac:dyDescent="0.25">
      <c r="E57" s="83">
        <f t="shared" ca="1" si="0"/>
        <v>0.27648995585615299</v>
      </c>
      <c r="F57" s="83">
        <f t="shared" ca="1" si="1"/>
        <v>9.5038369850506736</v>
      </c>
      <c r="U57" s="86">
        <f t="shared" ca="1" si="2"/>
        <v>0.84206494444182733</v>
      </c>
      <c r="V57" s="86">
        <f t="shared" ca="1" si="3"/>
        <v>13.521706413953394</v>
      </c>
    </row>
    <row r="58" spans="5:22" x14ac:dyDescent="0.25">
      <c r="E58" s="83">
        <f t="shared" ca="1" si="0"/>
        <v>0.14834847327770595</v>
      </c>
      <c r="F58" s="83">
        <f t="shared" ca="1" si="1"/>
        <v>8.7485552206636346</v>
      </c>
      <c r="U58" s="86">
        <f t="shared" ca="1" si="2"/>
        <v>0.46469278264445713</v>
      </c>
      <c r="V58" s="86">
        <f t="shared" ca="1" si="3"/>
        <v>10.532157496267008</v>
      </c>
    </row>
    <row r="59" spans="5:22" x14ac:dyDescent="0.25">
      <c r="E59" s="83">
        <f t="shared" ca="1" si="0"/>
        <v>0.73321089998383493</v>
      </c>
      <c r="F59" s="83">
        <f t="shared" ca="1" si="1"/>
        <v>12.482714913295068</v>
      </c>
      <c r="U59" s="86">
        <f t="shared" ca="1" si="2"/>
        <v>0.6572175013269238</v>
      </c>
      <c r="V59" s="86">
        <f t="shared" ca="1" si="3"/>
        <v>11.736238360701442</v>
      </c>
    </row>
    <row r="60" spans="5:22" x14ac:dyDescent="0.25">
      <c r="E60" s="83">
        <f t="shared" ca="1" si="0"/>
        <v>0.97008542709148204</v>
      </c>
      <c r="F60" s="83">
        <f t="shared" ca="1" si="1"/>
        <v>18.36507153387414</v>
      </c>
      <c r="U60" s="86">
        <f t="shared" ca="1" si="2"/>
        <v>0.46489094885299709</v>
      </c>
      <c r="V60" s="86">
        <f t="shared" ca="1" si="3"/>
        <v>10.533270453427043</v>
      </c>
    </row>
    <row r="61" spans="5:22" x14ac:dyDescent="0.25">
      <c r="E61" s="83">
        <f t="shared" ca="1" si="0"/>
        <v>0.76073521300369995</v>
      </c>
      <c r="F61" s="83">
        <f t="shared" ca="1" si="1"/>
        <v>12.768742108823732</v>
      </c>
      <c r="U61" s="86">
        <f t="shared" ca="1" si="2"/>
        <v>0.12759753017286257</v>
      </c>
      <c r="V61" s="86">
        <f t="shared" ca="1" si="3"/>
        <v>8.5556812804491944</v>
      </c>
    </row>
    <row r="62" spans="5:22" x14ac:dyDescent="0.25">
      <c r="E62" s="83">
        <f t="shared" ca="1" si="0"/>
        <v>0.95695231940538938</v>
      </c>
      <c r="F62" s="83">
        <f t="shared" ca="1" si="1"/>
        <v>17.332731711191034</v>
      </c>
      <c r="U62" s="86">
        <f t="shared" ca="1" si="2"/>
        <v>0.69563394838951786</v>
      </c>
      <c r="V62" s="86">
        <f t="shared" ca="1" si="3"/>
        <v>12.027081270728836</v>
      </c>
    </row>
    <row r="63" spans="5:22" x14ac:dyDescent="0.25">
      <c r="E63" s="83">
        <f t="shared" ca="1" si="0"/>
        <v>0.9936652958426625</v>
      </c>
      <c r="F63" s="83">
        <f t="shared" ca="1" si="1"/>
        <v>23.168011942209709</v>
      </c>
      <c r="U63" s="86">
        <f t="shared" ca="1" si="2"/>
        <v>0.86106143157831405</v>
      </c>
      <c r="V63" s="86">
        <f t="shared" ca="1" si="3"/>
        <v>13.799721768831004</v>
      </c>
    </row>
    <row r="64" spans="5:22" x14ac:dyDescent="0.25">
      <c r="E64" s="83">
        <f t="shared" ca="1" si="0"/>
        <v>0.67246743083636717</v>
      </c>
      <c r="F64" s="83">
        <f t="shared" ca="1" si="1"/>
        <v>11.93676861149453</v>
      </c>
      <c r="U64" s="86">
        <f t="shared" ca="1" si="2"/>
        <v>0.74499802000650484</v>
      </c>
      <c r="V64" s="86">
        <f t="shared" ca="1" si="3"/>
        <v>12.44581033627712</v>
      </c>
    </row>
    <row r="65" spans="5:22" x14ac:dyDescent="0.25">
      <c r="E65" s="83">
        <f t="shared" ca="1" si="0"/>
        <v>0.28829291998362239</v>
      </c>
      <c r="F65" s="83">
        <f t="shared" ca="1" si="1"/>
        <v>9.5684172673983312</v>
      </c>
      <c r="U65" s="86">
        <f t="shared" ca="1" si="2"/>
        <v>0.58722646335513384</v>
      </c>
      <c r="V65" s="86">
        <f t="shared" ca="1" si="3"/>
        <v>11.260928000222309</v>
      </c>
    </row>
    <row r="66" spans="5:22" x14ac:dyDescent="0.25">
      <c r="E66" s="83">
        <f t="shared" ca="1" si="0"/>
        <v>0.55168954488058708</v>
      </c>
      <c r="F66" s="83">
        <f t="shared" ca="1" si="1"/>
        <v>11.066631766768772</v>
      </c>
      <c r="U66" s="86">
        <f t="shared" ca="1" si="2"/>
        <v>0.76183085635819459</v>
      </c>
      <c r="V66" s="86">
        <f t="shared" ca="1" si="3"/>
        <v>12.603680546816161</v>
      </c>
    </row>
    <row r="67" spans="5:22" x14ac:dyDescent="0.25">
      <c r="E67" s="83">
        <f t="shared" ca="1" si="0"/>
        <v>0.23973690793937086</v>
      </c>
      <c r="F67" s="83">
        <f t="shared" ca="1" si="1"/>
        <v>9.2997059517857146</v>
      </c>
      <c r="U67" s="86">
        <f t="shared" ca="1" si="2"/>
        <v>0.9571412189978713</v>
      </c>
      <c r="V67" s="86">
        <f t="shared" ca="1" si="3"/>
        <v>16.256045026386982</v>
      </c>
    </row>
    <row r="68" spans="5:22" x14ac:dyDescent="0.25">
      <c r="E68" s="83">
        <f t="shared" ref="E68:E131" ca="1" si="6">RAND()</f>
        <v>0.32288197189858459</v>
      </c>
      <c r="F68" s="83">
        <f t="shared" ref="F68:F131" ca="1" si="7">(((-LN(E68))^(-$C$3)-1)*(1/$C$3))*$C$5+$C$4</f>
        <v>9.7562335529052362</v>
      </c>
      <c r="U68" s="86">
        <f t="shared" ref="U68:U131" ca="1" si="8">RAND()</f>
        <v>0.90581882430466854</v>
      </c>
      <c r="V68" s="86">
        <f t="shared" ref="V68:V131" ca="1" si="9">$S$4-$S$5*LN(-LN(U68))</f>
        <v>14.62696923295178</v>
      </c>
    </row>
    <row r="69" spans="5:22" x14ac:dyDescent="0.25">
      <c r="E69" s="83">
        <f t="shared" ca="1" si="6"/>
        <v>0.96025624306040891</v>
      </c>
      <c r="F69" s="83">
        <f t="shared" ca="1" si="7"/>
        <v>17.556587611411913</v>
      </c>
      <c r="U69" s="86">
        <f t="shared" ca="1" si="8"/>
        <v>0.58238146551891112</v>
      </c>
      <c r="V69" s="86">
        <f t="shared" ca="1" si="9"/>
        <v>11.230041759719413</v>
      </c>
    </row>
    <row r="70" spans="5:22" x14ac:dyDescent="0.25">
      <c r="E70" s="83">
        <f t="shared" ca="1" si="6"/>
        <v>7.8241481189231799E-3</v>
      </c>
      <c r="F70" s="83">
        <f t="shared" ca="1" si="7"/>
        <v>7.0785495040024493</v>
      </c>
      <c r="U70" s="86">
        <f t="shared" ca="1" si="8"/>
        <v>0.46312484476861515</v>
      </c>
      <c r="V70" s="86">
        <f t="shared" ca="1" si="9"/>
        <v>10.523356592497763</v>
      </c>
    </row>
    <row r="71" spans="5:22" x14ac:dyDescent="0.25">
      <c r="E71" s="83">
        <f t="shared" ca="1" si="6"/>
        <v>0.17740951218056389</v>
      </c>
      <c r="F71" s="83">
        <f t="shared" ca="1" si="7"/>
        <v>8.934031589933479</v>
      </c>
      <c r="U71" s="86">
        <f t="shared" ca="1" si="8"/>
        <v>0.78652356092727216</v>
      </c>
      <c r="V71" s="86">
        <f t="shared" ca="1" si="9"/>
        <v>12.853128014304783</v>
      </c>
    </row>
    <row r="72" spans="5:22" x14ac:dyDescent="0.25">
      <c r="E72" s="83">
        <f t="shared" ca="1" si="6"/>
        <v>0.2059153589412891</v>
      </c>
      <c r="F72" s="83">
        <f t="shared" ca="1" si="7"/>
        <v>9.1054079066262155</v>
      </c>
      <c r="U72" s="86">
        <f t="shared" ca="1" si="8"/>
        <v>0.28436587401802926</v>
      </c>
      <c r="V72" s="86">
        <f t="shared" ca="1" si="9"/>
        <v>9.5417589629379158</v>
      </c>
    </row>
    <row r="73" spans="5:22" x14ac:dyDescent="0.25">
      <c r="E73" s="83">
        <f t="shared" ca="1" si="6"/>
        <v>1.899697093840691E-2</v>
      </c>
      <c r="F73" s="83">
        <f t="shared" ca="1" si="7"/>
        <v>7.426989730505027</v>
      </c>
      <c r="U73" s="86">
        <f t="shared" ca="1" si="8"/>
        <v>0.39048752248795804</v>
      </c>
      <c r="V73" s="86">
        <f t="shared" ca="1" si="9"/>
        <v>10.122986564389569</v>
      </c>
    </row>
    <row r="74" spans="5:22" x14ac:dyDescent="0.25">
      <c r="E74" s="83">
        <f t="shared" ca="1" si="6"/>
        <v>0.3319731440577709</v>
      </c>
      <c r="F74" s="83">
        <f t="shared" ca="1" si="7"/>
        <v>9.8054270291050116</v>
      </c>
      <c r="U74" s="86">
        <f t="shared" ca="1" si="8"/>
        <v>0.57039591723317939</v>
      </c>
      <c r="V74" s="86">
        <f t="shared" ca="1" si="9"/>
        <v>11.154555709282315</v>
      </c>
    </row>
    <row r="75" spans="5:22" x14ac:dyDescent="0.25">
      <c r="E75" s="83">
        <f t="shared" ca="1" si="6"/>
        <v>0.27179308658461465</v>
      </c>
      <c r="F75" s="83">
        <f t="shared" ca="1" si="7"/>
        <v>9.4780322475538998</v>
      </c>
      <c r="U75" s="86">
        <f t="shared" ca="1" si="8"/>
        <v>0.87616394310391499</v>
      </c>
      <c r="V75" s="86">
        <f t="shared" ca="1" si="9"/>
        <v>14.046847600586444</v>
      </c>
    </row>
    <row r="76" spans="5:22" x14ac:dyDescent="0.25">
      <c r="E76" s="83">
        <f t="shared" ca="1" si="6"/>
        <v>0.35027441025952599</v>
      </c>
      <c r="F76" s="83">
        <f t="shared" ca="1" si="7"/>
        <v>9.9044809514795151</v>
      </c>
      <c r="U76" s="86">
        <f t="shared" ca="1" si="8"/>
        <v>0.10908872040927042</v>
      </c>
      <c r="V76" s="86">
        <f t="shared" ca="1" si="9"/>
        <v>8.4089591211798957</v>
      </c>
    </row>
    <row r="77" spans="5:22" x14ac:dyDescent="0.25">
      <c r="E77" s="83">
        <f t="shared" ca="1" si="6"/>
        <v>0.57808568522502413</v>
      </c>
      <c r="F77" s="83">
        <f t="shared" ca="1" si="7"/>
        <v>11.239745596802795</v>
      </c>
      <c r="U77" s="86">
        <f t="shared" ca="1" si="8"/>
        <v>0.59413014950323972</v>
      </c>
      <c r="V77" s="86">
        <f t="shared" ca="1" si="9"/>
        <v>11.305328080314084</v>
      </c>
    </row>
    <row r="78" spans="5:22" x14ac:dyDescent="0.25">
      <c r="E78" s="83">
        <f t="shared" ca="1" si="6"/>
        <v>3.4033108428796588E-2</v>
      </c>
      <c r="F78" s="83">
        <f t="shared" ca="1" si="7"/>
        <v>7.7065076247078723</v>
      </c>
      <c r="U78" s="86">
        <f t="shared" ca="1" si="8"/>
        <v>0.43497364496040647</v>
      </c>
      <c r="V78" s="86">
        <f t="shared" ca="1" si="9"/>
        <v>10.366716581569637</v>
      </c>
    </row>
    <row r="79" spans="5:22" x14ac:dyDescent="0.25">
      <c r="E79" s="83">
        <f t="shared" ca="1" si="6"/>
        <v>0.89036629971696835</v>
      </c>
      <c r="F79" s="83">
        <f t="shared" ca="1" si="7"/>
        <v>14.804953783306448</v>
      </c>
      <c r="U79" s="86">
        <f t="shared" ca="1" si="8"/>
        <v>0.51527941366865349</v>
      </c>
      <c r="V79" s="86">
        <f t="shared" ca="1" si="9"/>
        <v>10.821821895725229</v>
      </c>
    </row>
    <row r="80" spans="5:22" x14ac:dyDescent="0.25">
      <c r="E80" s="83">
        <f t="shared" ca="1" si="6"/>
        <v>0.90746057100637678</v>
      </c>
      <c r="F80" s="83">
        <f t="shared" ca="1" si="7"/>
        <v>15.252580491672344</v>
      </c>
      <c r="U80" s="86">
        <f t="shared" ca="1" si="8"/>
        <v>0.80780875326319257</v>
      </c>
      <c r="V80" s="86">
        <f t="shared" ca="1" si="9"/>
        <v>13.088893300259372</v>
      </c>
    </row>
    <row r="81" spans="5:22" x14ac:dyDescent="0.25">
      <c r="E81" s="83">
        <f t="shared" ca="1" si="6"/>
        <v>0.71268956938314665</v>
      </c>
      <c r="F81" s="83">
        <f t="shared" ca="1" si="7"/>
        <v>12.286777556491408</v>
      </c>
      <c r="U81" s="86">
        <f t="shared" ca="1" si="8"/>
        <v>0.10105241706465173</v>
      </c>
      <c r="V81" s="86">
        <f t="shared" ca="1" si="9"/>
        <v>8.3410492565745553</v>
      </c>
    </row>
    <row r="82" spans="5:22" x14ac:dyDescent="0.25">
      <c r="E82" s="83">
        <f t="shared" ca="1" si="6"/>
        <v>0.78733494360945133</v>
      </c>
      <c r="F82" s="83">
        <f t="shared" ca="1" si="7"/>
        <v>13.076596742131063</v>
      </c>
      <c r="U82" s="86">
        <f t="shared" ca="1" si="8"/>
        <v>4.4995404322633381E-2</v>
      </c>
      <c r="V82" s="86">
        <f t="shared" ca="1" si="9"/>
        <v>7.7364250090475331</v>
      </c>
    </row>
    <row r="83" spans="5:22" x14ac:dyDescent="0.25">
      <c r="E83" s="83">
        <f t="shared" ca="1" si="6"/>
        <v>0.61826194139535806</v>
      </c>
      <c r="F83" s="83">
        <f t="shared" ca="1" si="7"/>
        <v>11.519375342867759</v>
      </c>
      <c r="U83" s="86">
        <f t="shared" ca="1" si="8"/>
        <v>0.78134535670344574</v>
      </c>
      <c r="V83" s="86">
        <f t="shared" ca="1" si="9"/>
        <v>12.798856234698714</v>
      </c>
    </row>
    <row r="84" spans="5:22" x14ac:dyDescent="0.25">
      <c r="E84" s="83">
        <f t="shared" ca="1" si="6"/>
        <v>0.73217931576697415</v>
      </c>
      <c r="F84" s="83">
        <f t="shared" ca="1" si="7"/>
        <v>12.472539872300343</v>
      </c>
      <c r="U84" s="86">
        <f t="shared" ca="1" si="8"/>
        <v>1.2542488775126537E-2</v>
      </c>
      <c r="V84" s="86">
        <f t="shared" ca="1" si="9"/>
        <v>7.0465267141087518</v>
      </c>
    </row>
    <row r="85" spans="5:22" x14ac:dyDescent="0.25">
      <c r="E85" s="83">
        <f t="shared" ca="1" si="6"/>
        <v>0.38083400357196162</v>
      </c>
      <c r="F85" s="83">
        <f t="shared" ca="1" si="7"/>
        <v>10.070566937951245</v>
      </c>
      <c r="U85" s="86">
        <f t="shared" ca="1" si="8"/>
        <v>0.89299415390450521</v>
      </c>
      <c r="V85" s="86">
        <f t="shared" ca="1" si="9"/>
        <v>14.357635646932266</v>
      </c>
    </row>
    <row r="86" spans="5:22" x14ac:dyDescent="0.25">
      <c r="E86" s="83">
        <f t="shared" ca="1" si="6"/>
        <v>0.13644342844107105</v>
      </c>
      <c r="F86" s="83">
        <f t="shared" ca="1" si="7"/>
        <v>8.6682856457680053</v>
      </c>
      <c r="U86" s="86">
        <f t="shared" ca="1" si="8"/>
        <v>0.2105350419509544</v>
      </c>
      <c r="V86" s="86">
        <f t="shared" ca="1" si="9"/>
        <v>9.1130616709273351</v>
      </c>
    </row>
    <row r="87" spans="5:22" x14ac:dyDescent="0.25">
      <c r="E87" s="83">
        <f t="shared" ca="1" si="6"/>
        <v>4.3932569418262291E-2</v>
      </c>
      <c r="F87" s="83">
        <f t="shared" ca="1" si="7"/>
        <v>7.8461119505685017</v>
      </c>
      <c r="U87" s="86">
        <f t="shared" ca="1" si="8"/>
        <v>0.76571286507531722</v>
      </c>
      <c r="V87" s="86">
        <f t="shared" ca="1" si="9"/>
        <v>12.641402572790856</v>
      </c>
    </row>
    <row r="88" spans="5:22" x14ac:dyDescent="0.25">
      <c r="E88" s="83">
        <f t="shared" ca="1" si="6"/>
        <v>0.21153528674686217</v>
      </c>
      <c r="F88" s="83">
        <f t="shared" ca="1" si="7"/>
        <v>9.1382704442417584</v>
      </c>
      <c r="U88" s="86">
        <f t="shared" ca="1" si="8"/>
        <v>0.96468202589980601</v>
      </c>
      <c r="V88" s="86">
        <f t="shared" ca="1" si="9"/>
        <v>16.650877527292014</v>
      </c>
    </row>
    <row r="89" spans="5:22" x14ac:dyDescent="0.25">
      <c r="E89" s="83">
        <f t="shared" ca="1" si="6"/>
        <v>0.43115429862912968</v>
      </c>
      <c r="F89" s="83">
        <f t="shared" ca="1" si="7"/>
        <v>10.348643427198208</v>
      </c>
      <c r="U89" s="86">
        <f t="shared" ca="1" si="8"/>
        <v>0.76645730036701076</v>
      </c>
      <c r="V89" s="86">
        <f t="shared" ca="1" si="9"/>
        <v>12.648696222739872</v>
      </c>
    </row>
    <row r="90" spans="5:22" x14ac:dyDescent="0.25">
      <c r="E90" s="83">
        <f t="shared" ca="1" si="6"/>
        <v>0.74895525555139675</v>
      </c>
      <c r="F90" s="83">
        <f t="shared" ca="1" si="7"/>
        <v>12.642729929922991</v>
      </c>
      <c r="U90" s="86">
        <f t="shared" ca="1" si="8"/>
        <v>0.83564644965124435</v>
      </c>
      <c r="V90" s="86">
        <f t="shared" ca="1" si="9"/>
        <v>13.434606876427507</v>
      </c>
    </row>
    <row r="91" spans="5:22" x14ac:dyDescent="0.25">
      <c r="E91" s="83">
        <f t="shared" ca="1" si="6"/>
        <v>0.74798063091370048</v>
      </c>
      <c r="F91" s="83">
        <f t="shared" ca="1" si="7"/>
        <v>12.632555571682026</v>
      </c>
      <c r="U91" s="86">
        <f t="shared" ca="1" si="8"/>
        <v>0.31631758196303239</v>
      </c>
      <c r="V91" s="86">
        <f t="shared" ca="1" si="9"/>
        <v>9.7187228598395858</v>
      </c>
    </row>
    <row r="92" spans="5:22" x14ac:dyDescent="0.25">
      <c r="E92" s="83">
        <f t="shared" ca="1" si="6"/>
        <v>0.65251224724011847</v>
      </c>
      <c r="F92" s="83">
        <f t="shared" ca="1" si="7"/>
        <v>11.776836942720315</v>
      </c>
      <c r="U92" s="86">
        <f t="shared" ca="1" si="8"/>
        <v>0.67306968200882988</v>
      </c>
      <c r="V92" s="86">
        <f t="shared" ca="1" si="9"/>
        <v>11.853154841272231</v>
      </c>
    </row>
    <row r="93" spans="5:22" x14ac:dyDescent="0.25">
      <c r="E93" s="83">
        <f t="shared" ca="1" si="6"/>
        <v>0.94385979147234744</v>
      </c>
      <c r="F93" s="83">
        <f t="shared" ca="1" si="7"/>
        <v>16.598307859011538</v>
      </c>
      <c r="U93" s="86">
        <f t="shared" ca="1" si="8"/>
        <v>0.50032907708046093</v>
      </c>
      <c r="V93" s="86">
        <f t="shared" ca="1" si="9"/>
        <v>10.73492514955554</v>
      </c>
    </row>
    <row r="94" spans="5:22" x14ac:dyDescent="0.25">
      <c r="E94" s="83">
        <f t="shared" ca="1" si="6"/>
        <v>0.62792042097433742</v>
      </c>
      <c r="F94" s="83">
        <f t="shared" ca="1" si="7"/>
        <v>11.590007117532007</v>
      </c>
      <c r="U94" s="86">
        <f t="shared" ca="1" si="8"/>
        <v>0.49471510783297579</v>
      </c>
      <c r="V94" s="86">
        <f t="shared" ca="1" si="9"/>
        <v>10.702598205597843</v>
      </c>
    </row>
    <row r="95" spans="5:22" x14ac:dyDescent="0.25">
      <c r="E95" s="83">
        <f t="shared" ca="1" si="6"/>
        <v>0.50807211072831682</v>
      </c>
      <c r="F95" s="83">
        <f t="shared" ca="1" si="7"/>
        <v>10.795179277512194</v>
      </c>
      <c r="U95" s="86">
        <f t="shared" ca="1" si="8"/>
        <v>0.32061244510774667</v>
      </c>
      <c r="V95" s="86">
        <f t="shared" ca="1" si="9"/>
        <v>9.7422951861331093</v>
      </c>
    </row>
    <row r="96" spans="5:22" x14ac:dyDescent="0.25">
      <c r="E96" s="83">
        <f t="shared" ca="1" si="6"/>
        <v>0.15202284733008553</v>
      </c>
      <c r="F96" s="83">
        <f t="shared" ca="1" si="7"/>
        <v>8.7727656212131162</v>
      </c>
      <c r="U96" s="86">
        <f t="shared" ca="1" si="8"/>
        <v>0.38963575563085007</v>
      </c>
      <c r="V96" s="86">
        <f t="shared" ca="1" si="9"/>
        <v>10.118347610113164</v>
      </c>
    </row>
    <row r="97" spans="5:22" x14ac:dyDescent="0.25">
      <c r="E97" s="83">
        <f t="shared" ca="1" si="6"/>
        <v>0.8861360984191069</v>
      </c>
      <c r="F97" s="83">
        <f t="shared" ca="1" si="7"/>
        <v>14.705454681947483</v>
      </c>
      <c r="U97" s="86">
        <f t="shared" ca="1" si="8"/>
        <v>0.53883988423546714</v>
      </c>
      <c r="V97" s="86">
        <f t="shared" ca="1" si="9"/>
        <v>10.96144393028823</v>
      </c>
    </row>
    <row r="98" spans="5:22" x14ac:dyDescent="0.25">
      <c r="E98" s="83">
        <f t="shared" ca="1" si="6"/>
        <v>0.65785059342861252</v>
      </c>
      <c r="F98" s="83">
        <f t="shared" ca="1" si="7"/>
        <v>11.81884054399703</v>
      </c>
      <c r="U98" s="86">
        <f t="shared" ca="1" si="8"/>
        <v>7.3557883539356661E-2</v>
      </c>
      <c r="V98" s="86">
        <f t="shared" ca="1" si="9"/>
        <v>8.0815427510006028</v>
      </c>
    </row>
    <row r="99" spans="5:22" x14ac:dyDescent="0.25">
      <c r="E99" s="83">
        <f t="shared" ca="1" si="6"/>
        <v>0.8246184731164905</v>
      </c>
      <c r="F99" s="83">
        <f t="shared" ca="1" si="7"/>
        <v>13.578248026840862</v>
      </c>
      <c r="U99" s="86">
        <f t="shared" ca="1" si="8"/>
        <v>0.13967031112301964</v>
      </c>
      <c r="V99" s="86">
        <f t="shared" ca="1" si="9"/>
        <v>8.645486254505558</v>
      </c>
    </row>
    <row r="100" spans="5:22" x14ac:dyDescent="0.25">
      <c r="E100" s="83">
        <f t="shared" ca="1" si="6"/>
        <v>0.74437697073774844</v>
      </c>
      <c r="F100" s="83">
        <f t="shared" ca="1" si="7"/>
        <v>12.595254056734593</v>
      </c>
      <c r="U100" s="86">
        <f t="shared" ca="1" si="8"/>
        <v>9.4829724254640757E-2</v>
      </c>
      <c r="V100" s="86">
        <f t="shared" ca="1" si="9"/>
        <v>8.2863476101067377</v>
      </c>
    </row>
    <row r="101" spans="5:22" x14ac:dyDescent="0.25">
      <c r="E101" s="83">
        <f t="shared" ca="1" si="6"/>
        <v>0.49094798635831405</v>
      </c>
      <c r="F101" s="83">
        <f t="shared" ca="1" si="7"/>
        <v>10.692719286225266</v>
      </c>
      <c r="U101" s="86">
        <f t="shared" ca="1" si="8"/>
        <v>0.55742423062338164</v>
      </c>
      <c r="V101" s="86">
        <f t="shared" ca="1" si="9"/>
        <v>11.074241000484747</v>
      </c>
    </row>
    <row r="102" spans="5:22" x14ac:dyDescent="0.25">
      <c r="E102" s="83">
        <f t="shared" ca="1" si="6"/>
        <v>5.1747636638519112E-2</v>
      </c>
      <c r="F102" s="83">
        <f t="shared" ca="1" si="7"/>
        <v>7.942404066471898</v>
      </c>
      <c r="U102" s="86">
        <f t="shared" ca="1" si="8"/>
        <v>0.24146255837444131</v>
      </c>
      <c r="V102" s="86">
        <f t="shared" ca="1" si="9"/>
        <v>9.2972207998576373</v>
      </c>
    </row>
    <row r="103" spans="5:22" x14ac:dyDescent="0.25">
      <c r="E103" s="83">
        <f t="shared" ca="1" si="6"/>
        <v>0.83133345152516147</v>
      </c>
      <c r="F103" s="83">
        <f t="shared" ca="1" si="7"/>
        <v>13.679776166410878</v>
      </c>
      <c r="U103" s="86">
        <f t="shared" ca="1" si="8"/>
        <v>0.61663111938489312</v>
      </c>
      <c r="V103" s="86">
        <f t="shared" ca="1" si="9"/>
        <v>11.453472891052327</v>
      </c>
    </row>
    <row r="104" spans="5:22" x14ac:dyDescent="0.25">
      <c r="E104" s="83">
        <f t="shared" ca="1" si="6"/>
        <v>0.91565247176413334</v>
      </c>
      <c r="F104" s="83">
        <f t="shared" ca="1" si="7"/>
        <v>15.499011410887608</v>
      </c>
      <c r="U104" s="86">
        <f t="shared" ca="1" si="8"/>
        <v>0.71874796001885688</v>
      </c>
      <c r="V104" s="86">
        <f t="shared" ca="1" si="9"/>
        <v>12.215843827472158</v>
      </c>
    </row>
    <row r="105" spans="5:22" x14ac:dyDescent="0.25">
      <c r="E105" s="83">
        <f t="shared" ca="1" si="6"/>
        <v>0.18283540761826245</v>
      </c>
      <c r="F105" s="83">
        <f t="shared" ca="1" si="7"/>
        <v>8.9673360814808341</v>
      </c>
      <c r="U105" s="86">
        <f t="shared" ca="1" si="8"/>
        <v>0.11161560782022129</v>
      </c>
      <c r="V105" s="86">
        <f t="shared" ca="1" si="9"/>
        <v>8.4297378003017513</v>
      </c>
    </row>
    <row r="106" spans="5:22" x14ac:dyDescent="0.25">
      <c r="E106" s="83">
        <f t="shared" ca="1" si="6"/>
        <v>3.1285588582739221E-2</v>
      </c>
      <c r="F106" s="83">
        <f t="shared" ca="1" si="7"/>
        <v>7.6630099745556031</v>
      </c>
      <c r="U106" s="86">
        <f t="shared" ca="1" si="8"/>
        <v>0.57570059545965369</v>
      </c>
      <c r="V106" s="86">
        <f t="shared" ca="1" si="9"/>
        <v>11.187807481519236</v>
      </c>
    </row>
    <row r="107" spans="5:22" x14ac:dyDescent="0.25">
      <c r="E107" s="83">
        <f t="shared" ca="1" si="6"/>
        <v>0.59747726299152781</v>
      </c>
      <c r="F107" s="83">
        <f t="shared" ca="1" si="7"/>
        <v>11.372040075875166</v>
      </c>
      <c r="U107" s="86">
        <f t="shared" ca="1" si="8"/>
        <v>0.21033836722164101</v>
      </c>
      <c r="V107" s="86">
        <f t="shared" ca="1" si="9"/>
        <v>9.1118623631073739</v>
      </c>
    </row>
    <row r="108" spans="5:22" x14ac:dyDescent="0.25">
      <c r="E108" s="83">
        <f t="shared" ca="1" si="6"/>
        <v>0.83998733289468708</v>
      </c>
      <c r="F108" s="83">
        <f t="shared" ca="1" si="7"/>
        <v>13.816788536784745</v>
      </c>
      <c r="U108" s="86">
        <f t="shared" ca="1" si="8"/>
        <v>0.57018439738916471</v>
      </c>
      <c r="V108" s="86">
        <f t="shared" ca="1" si="9"/>
        <v>11.153234868674081</v>
      </c>
    </row>
    <row r="109" spans="5:22" x14ac:dyDescent="0.25">
      <c r="E109" s="83">
        <f t="shared" ca="1" si="6"/>
        <v>0.5257685146443829</v>
      </c>
      <c r="F109" s="83">
        <f t="shared" ca="1" si="7"/>
        <v>10.90335718284582</v>
      </c>
      <c r="U109" s="86">
        <f t="shared" ca="1" si="8"/>
        <v>0.87627127330588728</v>
      </c>
      <c r="V109" s="86">
        <f t="shared" ca="1" si="9"/>
        <v>14.048701572003564</v>
      </c>
    </row>
    <row r="110" spans="5:22" x14ac:dyDescent="0.25">
      <c r="E110" s="83">
        <f t="shared" ca="1" si="6"/>
        <v>0.13495759230580828</v>
      </c>
      <c r="F110" s="83">
        <f t="shared" ca="1" si="7"/>
        <v>8.6580543032240058</v>
      </c>
      <c r="U110" s="86">
        <f t="shared" ca="1" si="8"/>
        <v>0.74639618702122701</v>
      </c>
      <c r="V110" s="86">
        <f t="shared" ca="1" si="9"/>
        <v>12.458589854009922</v>
      </c>
    </row>
    <row r="111" spans="5:22" x14ac:dyDescent="0.25">
      <c r="E111" s="83">
        <f t="shared" ca="1" si="6"/>
        <v>0.21089109878155099</v>
      </c>
      <c r="F111" s="83">
        <f t="shared" ca="1" si="7"/>
        <v>9.1345168017673632</v>
      </c>
      <c r="U111" s="86">
        <f t="shared" ca="1" si="8"/>
        <v>0.65771858688217266</v>
      </c>
      <c r="V111" s="86">
        <f t="shared" ca="1" si="9"/>
        <v>11.739873166440816</v>
      </c>
    </row>
    <row r="112" spans="5:22" x14ac:dyDescent="0.25">
      <c r="E112" s="83">
        <f t="shared" ca="1" si="6"/>
        <v>0.25416485017989598</v>
      </c>
      <c r="F112" s="83">
        <f t="shared" ca="1" si="7"/>
        <v>9.3805081848972058</v>
      </c>
      <c r="U112" s="86">
        <f t="shared" ca="1" si="8"/>
        <v>0.86191575678665411</v>
      </c>
      <c r="V112" s="86">
        <f t="shared" ca="1" si="9"/>
        <v>13.813024669937152</v>
      </c>
    </row>
    <row r="113" spans="5:22" x14ac:dyDescent="0.25">
      <c r="E113" s="83">
        <f t="shared" ca="1" si="6"/>
        <v>0.55981202536265462</v>
      </c>
      <c r="F113" s="83">
        <f t="shared" ca="1" si="7"/>
        <v>11.119111838962805</v>
      </c>
      <c r="U113" s="86">
        <f t="shared" ca="1" si="8"/>
        <v>0.11566662632217817</v>
      </c>
      <c r="V113" s="86">
        <f t="shared" ca="1" si="9"/>
        <v>8.462523268828301</v>
      </c>
    </row>
    <row r="114" spans="5:22" x14ac:dyDescent="0.25">
      <c r="E114" s="83">
        <f t="shared" ca="1" si="6"/>
        <v>0.87833676330577182</v>
      </c>
      <c r="F114" s="83">
        <f t="shared" ca="1" si="7"/>
        <v>14.531695210558038</v>
      </c>
      <c r="U114" s="86">
        <f t="shared" ca="1" si="8"/>
        <v>0.4260628961714642</v>
      </c>
      <c r="V114" s="86">
        <f t="shared" ca="1" si="9"/>
        <v>10.317596894598495</v>
      </c>
    </row>
    <row r="115" spans="5:22" x14ac:dyDescent="0.25">
      <c r="E115" s="83">
        <f t="shared" ca="1" si="6"/>
        <v>0.66953709744522827</v>
      </c>
      <c r="F115" s="83">
        <f t="shared" ca="1" si="7"/>
        <v>11.912770540421906</v>
      </c>
      <c r="U115" s="86">
        <f t="shared" ca="1" si="8"/>
        <v>0.82663328472148867</v>
      </c>
      <c r="V115" s="86">
        <f t="shared" ca="1" si="9"/>
        <v>13.317318176686916</v>
      </c>
    </row>
    <row r="116" spans="5:22" x14ac:dyDescent="0.25">
      <c r="E116" s="83">
        <f t="shared" ca="1" si="6"/>
        <v>0.78248499338576616</v>
      </c>
      <c r="F116" s="83">
        <f t="shared" ca="1" si="7"/>
        <v>13.017793379065846</v>
      </c>
      <c r="U116" s="86">
        <f t="shared" ca="1" si="8"/>
        <v>0.14059286841283258</v>
      </c>
      <c r="V116" s="86">
        <f t="shared" ca="1" si="9"/>
        <v>8.6521864457409414</v>
      </c>
    </row>
    <row r="117" spans="5:22" x14ac:dyDescent="0.25">
      <c r="E117" s="83">
        <f t="shared" ca="1" si="6"/>
        <v>4.8151547664518568E-2</v>
      </c>
      <c r="F117" s="83">
        <f t="shared" ca="1" si="7"/>
        <v>7.899339225719868</v>
      </c>
      <c r="U117" s="86">
        <f t="shared" ca="1" si="8"/>
        <v>0.59737800213739212</v>
      </c>
      <c r="V117" s="86">
        <f t="shared" ca="1" si="9"/>
        <v>11.32638003555348</v>
      </c>
    </row>
    <row r="118" spans="5:22" x14ac:dyDescent="0.25">
      <c r="E118" s="83">
        <f t="shared" ca="1" si="6"/>
        <v>0.90635257792586987</v>
      </c>
      <c r="F118" s="83">
        <f t="shared" ca="1" si="7"/>
        <v>15.221026906817849</v>
      </c>
      <c r="U118" s="86">
        <f t="shared" ca="1" si="8"/>
        <v>0.8483812219511172</v>
      </c>
      <c r="V118" s="86">
        <f t="shared" ca="1" si="9"/>
        <v>13.610599168241473</v>
      </c>
    </row>
    <row r="119" spans="5:22" x14ac:dyDescent="0.25">
      <c r="E119" s="83">
        <f t="shared" ca="1" si="6"/>
        <v>0.78419016169263389</v>
      </c>
      <c r="F119" s="83">
        <f t="shared" ca="1" si="7"/>
        <v>13.038321393372714</v>
      </c>
      <c r="U119" s="86">
        <f t="shared" ca="1" si="8"/>
        <v>0.40598648265250048</v>
      </c>
      <c r="V119" s="86">
        <f t="shared" ca="1" si="9"/>
        <v>10.20753376368066</v>
      </c>
    </row>
    <row r="120" spans="5:22" x14ac:dyDescent="0.25">
      <c r="E120" s="83">
        <f t="shared" ca="1" si="6"/>
        <v>0.51496353089183278</v>
      </c>
      <c r="F120" s="83">
        <f t="shared" ca="1" si="7"/>
        <v>10.837014027537371</v>
      </c>
      <c r="U120" s="86">
        <f t="shared" ca="1" si="8"/>
        <v>0.11383295218334055</v>
      </c>
      <c r="V120" s="86">
        <f t="shared" ca="1" si="9"/>
        <v>8.4477612105789301</v>
      </c>
    </row>
    <row r="121" spans="5:22" x14ac:dyDescent="0.25">
      <c r="E121" s="83">
        <f t="shared" ca="1" si="6"/>
        <v>0.64108571163061445</v>
      </c>
      <c r="F121" s="83">
        <f t="shared" ca="1" si="7"/>
        <v>11.688714902667257</v>
      </c>
      <c r="U121" s="86">
        <f t="shared" ca="1" si="8"/>
        <v>0.21248167800084561</v>
      </c>
      <c r="V121" s="86">
        <f t="shared" ca="1" si="9"/>
        <v>9.1249106224526386</v>
      </c>
    </row>
    <row r="122" spans="5:22" x14ac:dyDescent="0.25">
      <c r="E122" s="83">
        <f t="shared" ca="1" si="6"/>
        <v>2.6482924154344278E-2</v>
      </c>
      <c r="F122" s="83">
        <f t="shared" ca="1" si="7"/>
        <v>7.5802205599440402</v>
      </c>
      <c r="U122" s="86">
        <f t="shared" ca="1" si="8"/>
        <v>0.9142805605461074</v>
      </c>
      <c r="V122" s="86">
        <f t="shared" ca="1" si="9"/>
        <v>14.824402734045016</v>
      </c>
    </row>
    <row r="123" spans="5:22" x14ac:dyDescent="0.25">
      <c r="E123" s="83">
        <f t="shared" ca="1" si="6"/>
        <v>0.52166342823011758</v>
      </c>
      <c r="F123" s="83">
        <f t="shared" ca="1" si="7"/>
        <v>10.878040436583341</v>
      </c>
      <c r="U123" s="86">
        <f t="shared" ca="1" si="8"/>
        <v>0.42375951913432719</v>
      </c>
      <c r="V123" s="86">
        <f t="shared" ca="1" si="9"/>
        <v>10.304929505089373</v>
      </c>
    </row>
    <row r="124" spans="5:22" x14ac:dyDescent="0.25">
      <c r="E124" s="83">
        <f t="shared" ca="1" si="6"/>
        <v>0.78506655368393241</v>
      </c>
      <c r="F124" s="83">
        <f t="shared" ca="1" si="7"/>
        <v>13.048933296053349</v>
      </c>
      <c r="U124" s="86">
        <f t="shared" ca="1" si="8"/>
        <v>0.19394692471408725</v>
      </c>
      <c r="V124" s="86">
        <f t="shared" ca="1" si="9"/>
        <v>9.0103993060712497</v>
      </c>
    </row>
    <row r="125" spans="5:22" x14ac:dyDescent="0.25">
      <c r="E125" s="83">
        <f t="shared" ca="1" si="6"/>
        <v>2.7251902635721637E-2</v>
      </c>
      <c r="F125" s="83">
        <f t="shared" ca="1" si="7"/>
        <v>7.5941384913230188</v>
      </c>
      <c r="U125" s="86">
        <f t="shared" ca="1" si="8"/>
        <v>0.64693973531688531</v>
      </c>
      <c r="V125" s="86">
        <f t="shared" ca="1" si="9"/>
        <v>11.662511166938678</v>
      </c>
    </row>
    <row r="126" spans="5:22" x14ac:dyDescent="0.25">
      <c r="E126" s="83">
        <f t="shared" ca="1" si="6"/>
        <v>0.35632792452122863</v>
      </c>
      <c r="F126" s="83">
        <f t="shared" ca="1" si="7"/>
        <v>9.9372875665038265</v>
      </c>
      <c r="U126" s="86">
        <f t="shared" ca="1" si="8"/>
        <v>0.51730189782243996</v>
      </c>
      <c r="V126" s="86">
        <f t="shared" ca="1" si="9"/>
        <v>10.83367313776299</v>
      </c>
    </row>
    <row r="127" spans="5:22" x14ac:dyDescent="0.25">
      <c r="E127" s="83">
        <f t="shared" ca="1" si="6"/>
        <v>0.65032058309878094</v>
      </c>
      <c r="F127" s="83">
        <f t="shared" ca="1" si="7"/>
        <v>11.7597492892275</v>
      </c>
      <c r="U127" s="86">
        <f t="shared" ca="1" si="8"/>
        <v>0.66446625328668529</v>
      </c>
      <c r="V127" s="86">
        <f t="shared" ca="1" si="9"/>
        <v>11.789199447775138</v>
      </c>
    </row>
    <row r="128" spans="5:22" x14ac:dyDescent="0.25">
      <c r="E128" s="83">
        <f t="shared" ca="1" si="6"/>
        <v>0.58284898091822712</v>
      </c>
      <c r="F128" s="83">
        <f t="shared" ca="1" si="7"/>
        <v>11.271813771554022</v>
      </c>
      <c r="U128" s="86">
        <f t="shared" ca="1" si="8"/>
        <v>0.67881781016918508</v>
      </c>
      <c r="V128" s="86">
        <f t="shared" ca="1" si="9"/>
        <v>11.896582106968378</v>
      </c>
    </row>
    <row r="129" spans="5:22" x14ac:dyDescent="0.25">
      <c r="E129" s="83">
        <f t="shared" ca="1" si="6"/>
        <v>1.9663989032080109E-2</v>
      </c>
      <c r="F129" s="83">
        <f t="shared" ca="1" si="7"/>
        <v>7.442236285391763</v>
      </c>
      <c r="U129" s="86">
        <f t="shared" ca="1" si="8"/>
        <v>0.57379745422803385</v>
      </c>
      <c r="V129" s="86">
        <f t="shared" ca="1" si="9"/>
        <v>11.175849625207917</v>
      </c>
    </row>
    <row r="130" spans="5:22" x14ac:dyDescent="0.25">
      <c r="E130" s="83">
        <f t="shared" ca="1" si="6"/>
        <v>0.37565521092375376</v>
      </c>
      <c r="F130" s="83">
        <f t="shared" ca="1" si="7"/>
        <v>10.042321313127038</v>
      </c>
      <c r="U130" s="86">
        <f t="shared" ca="1" si="8"/>
        <v>8.7546171027829356E-2</v>
      </c>
      <c r="V130" s="86">
        <f t="shared" ca="1" si="9"/>
        <v>8.2196228034128893</v>
      </c>
    </row>
    <row r="131" spans="5:22" x14ac:dyDescent="0.25">
      <c r="E131" s="83">
        <f t="shared" ca="1" si="6"/>
        <v>0.12388817074117486</v>
      </c>
      <c r="F131" s="83">
        <f t="shared" ca="1" si="7"/>
        <v>8.5801461991981949</v>
      </c>
      <c r="U131" s="86">
        <f t="shared" ca="1" si="8"/>
        <v>0.11188085761150501</v>
      </c>
      <c r="V131" s="86">
        <f t="shared" ca="1" si="9"/>
        <v>8.4319040157829388</v>
      </c>
    </row>
    <row r="132" spans="5:22" x14ac:dyDescent="0.25">
      <c r="E132" s="83">
        <f t="shared" ref="E132:E195" ca="1" si="10">RAND()</f>
        <v>0.12225658718948285</v>
      </c>
      <c r="F132" s="83">
        <f t="shared" ref="F132:F195" ca="1" si="11">(((-LN(E132))^(-$C$3)-1)*(1/$C$3))*$C$5+$C$4</f>
        <v>8.5683922645982342</v>
      </c>
      <c r="U132" s="86">
        <f t="shared" ref="U132:U195" ca="1" si="12">RAND()</f>
        <v>0.79394580341223897</v>
      </c>
      <c r="V132" s="86">
        <f t="shared" ref="V132:V195" ca="1" si="13">$S$4-$S$5*LN(-LN(U132))</f>
        <v>12.932926813204574</v>
      </c>
    </row>
    <row r="133" spans="5:22" x14ac:dyDescent="0.25">
      <c r="E133" s="83">
        <f t="shared" ca="1" si="10"/>
        <v>0.4361363189609444</v>
      </c>
      <c r="F133" s="83">
        <f t="shared" ca="1" si="11"/>
        <v>10.376642701927477</v>
      </c>
      <c r="U133" s="86">
        <f t="shared" ca="1" si="12"/>
        <v>0.3435537909109202</v>
      </c>
      <c r="V133" s="86">
        <f t="shared" ca="1" si="13"/>
        <v>9.8676539126424903</v>
      </c>
    </row>
    <row r="134" spans="5:22" x14ac:dyDescent="0.25">
      <c r="E134" s="83">
        <f t="shared" ca="1" si="10"/>
        <v>0.14423368274934956</v>
      </c>
      <c r="F134" s="83">
        <f t="shared" ca="1" si="11"/>
        <v>8.7211391531795535</v>
      </c>
      <c r="U134" s="86">
        <f t="shared" ca="1" si="12"/>
        <v>0.17314398426822741</v>
      </c>
      <c r="V134" s="86">
        <f t="shared" ca="1" si="13"/>
        <v>8.8766221517037636</v>
      </c>
    </row>
    <row r="135" spans="5:22" x14ac:dyDescent="0.25">
      <c r="E135" s="83">
        <f t="shared" ca="1" si="10"/>
        <v>0.99441628350362199</v>
      </c>
      <c r="F135" s="83">
        <f t="shared" ca="1" si="11"/>
        <v>23.590473653667932</v>
      </c>
      <c r="U135" s="86">
        <f t="shared" ca="1" si="12"/>
        <v>0.16007216943375258</v>
      </c>
      <c r="V135" s="86">
        <f t="shared" ca="1" si="13"/>
        <v>8.7890409982432462</v>
      </c>
    </row>
    <row r="136" spans="5:22" x14ac:dyDescent="0.25">
      <c r="E136" s="83">
        <f t="shared" ca="1" si="10"/>
        <v>0.54742894330777658</v>
      </c>
      <c r="F136" s="83">
        <f t="shared" ca="1" si="11"/>
        <v>11.039366589424491</v>
      </c>
      <c r="U136" s="86">
        <f t="shared" ca="1" si="12"/>
        <v>0.47750483921533082</v>
      </c>
      <c r="V136" s="86">
        <f t="shared" ca="1" si="13"/>
        <v>10.604424966482066</v>
      </c>
    </row>
    <row r="137" spans="5:22" x14ac:dyDescent="0.25">
      <c r="E137" s="83">
        <f t="shared" ca="1" si="10"/>
        <v>0.3642149909029091</v>
      </c>
      <c r="F137" s="83">
        <f t="shared" ca="1" si="11"/>
        <v>9.9800875717689213</v>
      </c>
      <c r="U137" s="86">
        <f t="shared" ca="1" si="12"/>
        <v>0.69182604916949653</v>
      </c>
      <c r="V137" s="86">
        <f t="shared" ca="1" si="13"/>
        <v>11.997059417097894</v>
      </c>
    </row>
    <row r="138" spans="5:22" x14ac:dyDescent="0.25">
      <c r="E138" s="83">
        <f t="shared" ca="1" si="10"/>
        <v>1.0321633798355601E-2</v>
      </c>
      <c r="F138" s="83">
        <f t="shared" ca="1" si="11"/>
        <v>7.1792817257680719</v>
      </c>
      <c r="U138" s="86">
        <f t="shared" ca="1" si="12"/>
        <v>0.14251301721343046</v>
      </c>
      <c r="V138" s="86">
        <f t="shared" ca="1" si="13"/>
        <v>8.6660630885530363</v>
      </c>
    </row>
    <row r="139" spans="5:22" x14ac:dyDescent="0.25">
      <c r="E139" s="83">
        <f t="shared" ca="1" si="10"/>
        <v>0.15080140542257192</v>
      </c>
      <c r="F139" s="83">
        <f t="shared" ca="1" si="11"/>
        <v>8.7647450679793444</v>
      </c>
      <c r="U139" s="86">
        <f t="shared" ca="1" si="12"/>
        <v>0.46610727921615791</v>
      </c>
      <c r="V139" s="86">
        <f t="shared" ca="1" si="13"/>
        <v>10.540104893950737</v>
      </c>
    </row>
    <row r="140" spans="5:22" x14ac:dyDescent="0.25">
      <c r="E140" s="83">
        <f t="shared" ca="1" si="10"/>
        <v>0.90485657793663143</v>
      </c>
      <c r="F140" s="83">
        <f t="shared" ca="1" si="11"/>
        <v>15.179041446369945</v>
      </c>
      <c r="U140" s="86">
        <f t="shared" ca="1" si="12"/>
        <v>0.38271805924261992</v>
      </c>
      <c r="V140" s="86">
        <f t="shared" ca="1" si="13"/>
        <v>10.080692759803027</v>
      </c>
    </row>
    <row r="141" spans="5:22" x14ac:dyDescent="0.25">
      <c r="E141" s="83">
        <f t="shared" ca="1" si="10"/>
        <v>0.61781629830352425</v>
      </c>
      <c r="F141" s="83">
        <f t="shared" ca="1" si="11"/>
        <v>11.516151012161284</v>
      </c>
      <c r="U141" s="86">
        <f t="shared" ca="1" si="12"/>
        <v>0.54002527554143231</v>
      </c>
      <c r="V141" s="86">
        <f t="shared" ca="1" si="13"/>
        <v>10.968564299061848</v>
      </c>
    </row>
    <row r="142" spans="5:22" x14ac:dyDescent="0.25">
      <c r="E142" s="83">
        <f t="shared" ca="1" si="10"/>
        <v>9.6979331706373739E-2</v>
      </c>
      <c r="F142" s="83">
        <f t="shared" ca="1" si="11"/>
        <v>8.375270056138401</v>
      </c>
      <c r="U142" s="86">
        <f t="shared" ca="1" si="12"/>
        <v>0.82639710154913282</v>
      </c>
      <c r="V142" s="86">
        <f t="shared" ca="1" si="13"/>
        <v>13.314318676515139</v>
      </c>
    </row>
    <row r="143" spans="5:22" x14ac:dyDescent="0.25">
      <c r="E143" s="83">
        <f t="shared" ca="1" si="10"/>
        <v>0.32444540529658861</v>
      </c>
      <c r="F143" s="83">
        <f t="shared" ca="1" si="11"/>
        <v>9.7646951913634688</v>
      </c>
      <c r="U143" s="86">
        <f t="shared" ca="1" si="12"/>
        <v>0.67497940212119645</v>
      </c>
      <c r="V143" s="86">
        <f t="shared" ca="1" si="13"/>
        <v>11.867519338537008</v>
      </c>
    </row>
    <row r="144" spans="5:22" x14ac:dyDescent="0.25">
      <c r="E144" s="83">
        <f t="shared" ca="1" si="10"/>
        <v>0.47401934750948382</v>
      </c>
      <c r="F144" s="83">
        <f t="shared" ca="1" si="11"/>
        <v>10.593330952621853</v>
      </c>
      <c r="U144" s="86">
        <f t="shared" ca="1" si="12"/>
        <v>0.80199152813566377</v>
      </c>
      <c r="V144" s="86">
        <f t="shared" ca="1" si="13"/>
        <v>13.022289512323495</v>
      </c>
    </row>
    <row r="145" spans="5:22" x14ac:dyDescent="0.25">
      <c r="E145" s="83">
        <f t="shared" ca="1" si="10"/>
        <v>0.3967020380445434</v>
      </c>
      <c r="F145" s="83">
        <f t="shared" ca="1" si="11"/>
        <v>10.157470117302868</v>
      </c>
      <c r="U145" s="86">
        <f t="shared" ca="1" si="12"/>
        <v>0.35202208422682502</v>
      </c>
      <c r="V145" s="86">
        <f t="shared" ca="1" si="13"/>
        <v>9.913763465010442</v>
      </c>
    </row>
    <row r="146" spans="5:22" x14ac:dyDescent="0.25">
      <c r="E146" s="83">
        <f t="shared" ca="1" si="10"/>
        <v>0.33728169606352743</v>
      </c>
      <c r="F146" s="83">
        <f t="shared" ca="1" si="11"/>
        <v>9.8341485670368751</v>
      </c>
      <c r="U146" s="86">
        <f t="shared" ca="1" si="12"/>
        <v>0.81372097838786694</v>
      </c>
      <c r="V146" s="86">
        <f t="shared" ca="1" si="13"/>
        <v>13.158421287382424</v>
      </c>
    </row>
    <row r="147" spans="5:22" x14ac:dyDescent="0.25">
      <c r="E147" s="83">
        <f t="shared" ca="1" si="10"/>
        <v>0.92882155797501342</v>
      </c>
      <c r="F147" s="83">
        <f t="shared" ca="1" si="11"/>
        <v>15.953840286234993</v>
      </c>
      <c r="U147" s="86">
        <f t="shared" ca="1" si="12"/>
        <v>0.94406875941542756</v>
      </c>
      <c r="V147" s="86">
        <f t="shared" ca="1" si="13"/>
        <v>15.709984154418599</v>
      </c>
    </row>
    <row r="148" spans="5:22" x14ac:dyDescent="0.25">
      <c r="E148" s="83">
        <f t="shared" ca="1" si="10"/>
        <v>0.66443224922089184</v>
      </c>
      <c r="F148" s="83">
        <f t="shared" ca="1" si="11"/>
        <v>11.871397373323589</v>
      </c>
      <c r="U148" s="86">
        <f t="shared" ca="1" si="12"/>
        <v>0.42030765895350897</v>
      </c>
      <c r="V148" s="86">
        <f t="shared" ca="1" si="13"/>
        <v>10.285967128998658</v>
      </c>
    </row>
    <row r="149" spans="5:22" x14ac:dyDescent="0.25">
      <c r="E149" s="83">
        <f t="shared" ca="1" si="10"/>
        <v>4.9205476118212133E-2</v>
      </c>
      <c r="F149" s="83">
        <f t="shared" ca="1" si="11"/>
        <v>7.9121657197057216</v>
      </c>
      <c r="U149" s="86">
        <f t="shared" ca="1" si="12"/>
        <v>0.68955209222110458</v>
      </c>
      <c r="V149" s="86">
        <f t="shared" ca="1" si="13"/>
        <v>11.979266273389802</v>
      </c>
    </row>
    <row r="150" spans="5:22" x14ac:dyDescent="0.25">
      <c r="E150" s="83">
        <f t="shared" ca="1" si="10"/>
        <v>8.2931516321524734E-2</v>
      </c>
      <c r="F150" s="83">
        <f t="shared" ca="1" si="11"/>
        <v>8.2563769360057666</v>
      </c>
      <c r="U150" s="86">
        <f t="shared" ca="1" si="12"/>
        <v>0.23500930796796415</v>
      </c>
      <c r="V150" s="86">
        <f t="shared" ca="1" si="13"/>
        <v>9.2594536449477545</v>
      </c>
    </row>
    <row r="151" spans="5:22" x14ac:dyDescent="0.25">
      <c r="E151" s="83">
        <f t="shared" ca="1" si="10"/>
        <v>0.67937927095825701</v>
      </c>
      <c r="F151" s="83">
        <f t="shared" ca="1" si="11"/>
        <v>11.994117288123029</v>
      </c>
      <c r="U151" s="86">
        <f t="shared" ca="1" si="12"/>
        <v>0.96788718616849068</v>
      </c>
      <c r="V151" s="86">
        <f t="shared" ca="1" si="13"/>
        <v>16.844449324329123</v>
      </c>
    </row>
    <row r="152" spans="5:22" x14ac:dyDescent="0.25">
      <c r="E152" s="83">
        <f t="shared" ca="1" si="10"/>
        <v>0.81983389518960093</v>
      </c>
      <c r="F152" s="83">
        <f t="shared" ca="1" si="11"/>
        <v>13.508253640169606</v>
      </c>
      <c r="U152" s="86">
        <f t="shared" ca="1" si="12"/>
        <v>0.9289052938710336</v>
      </c>
      <c r="V152" s="86">
        <f t="shared" ca="1" si="13"/>
        <v>15.214189529852634</v>
      </c>
    </row>
    <row r="153" spans="5:22" x14ac:dyDescent="0.25">
      <c r="E153" s="83">
        <f t="shared" ca="1" si="10"/>
        <v>0.17399053536145581</v>
      </c>
      <c r="F153" s="83">
        <f t="shared" ca="1" si="11"/>
        <v>8.9128559275234682</v>
      </c>
      <c r="U153" s="86">
        <f t="shared" ca="1" si="12"/>
        <v>0.77397996814353498</v>
      </c>
      <c r="V153" s="86">
        <f t="shared" ca="1" si="13"/>
        <v>12.723521284811635</v>
      </c>
    </row>
    <row r="154" spans="5:22" x14ac:dyDescent="0.25">
      <c r="E154" s="83">
        <f t="shared" ca="1" si="10"/>
        <v>0.43167044438863422</v>
      </c>
      <c r="F154" s="83">
        <f t="shared" ca="1" si="11"/>
        <v>10.351539502408471</v>
      </c>
      <c r="U154" s="86">
        <f t="shared" ca="1" si="12"/>
        <v>0.73521235972761079</v>
      </c>
      <c r="V154" s="86">
        <f t="shared" ca="1" si="13"/>
        <v>12.357936762329429</v>
      </c>
    </row>
    <row r="155" spans="5:22" x14ac:dyDescent="0.25">
      <c r="E155" s="83">
        <f t="shared" ca="1" si="10"/>
        <v>0.95457566126831217</v>
      </c>
      <c r="F155" s="83">
        <f t="shared" ca="1" si="11"/>
        <v>17.182885940924383</v>
      </c>
      <c r="U155" s="86">
        <f t="shared" ca="1" si="12"/>
        <v>0.74670550423467985</v>
      </c>
      <c r="V155" s="86">
        <f t="shared" ca="1" si="13"/>
        <v>12.46142488934613</v>
      </c>
    </row>
    <row r="156" spans="5:22" x14ac:dyDescent="0.25">
      <c r="E156" s="83">
        <f t="shared" ca="1" si="10"/>
        <v>0.10224327292410085</v>
      </c>
      <c r="F156" s="83">
        <f t="shared" ca="1" si="11"/>
        <v>8.4174240321671316</v>
      </c>
      <c r="U156" s="86">
        <f t="shared" ca="1" si="12"/>
        <v>0.84999957488297828</v>
      </c>
      <c r="V156" s="86">
        <f t="shared" ca="1" si="13"/>
        <v>13.633915434743537</v>
      </c>
    </row>
    <row r="157" spans="5:22" x14ac:dyDescent="0.25">
      <c r="E157" s="83">
        <f t="shared" ca="1" si="10"/>
        <v>0.32768024504666882</v>
      </c>
      <c r="F157" s="83">
        <f t="shared" ca="1" si="11"/>
        <v>9.7822000899097858</v>
      </c>
      <c r="U157" s="86">
        <f t="shared" ca="1" si="12"/>
        <v>0.23593845182072481</v>
      </c>
      <c r="V157" s="86">
        <f t="shared" ca="1" si="13"/>
        <v>9.2649106647942521</v>
      </c>
    </row>
    <row r="158" spans="5:22" x14ac:dyDescent="0.25">
      <c r="E158" s="83">
        <f t="shared" ca="1" si="10"/>
        <v>0.33767451934022363</v>
      </c>
      <c r="F158" s="83">
        <f t="shared" ca="1" si="11"/>
        <v>9.8362740460407778</v>
      </c>
      <c r="U158" s="86">
        <f t="shared" ca="1" si="12"/>
        <v>0.82213282024327083</v>
      </c>
      <c r="V158" s="86">
        <f t="shared" ca="1" si="13"/>
        <v>13.260778583807816</v>
      </c>
    </row>
    <row r="159" spans="5:22" x14ac:dyDescent="0.25">
      <c r="E159" s="83">
        <f t="shared" ca="1" si="10"/>
        <v>0.57401014636602954</v>
      </c>
      <c r="F159" s="83">
        <f t="shared" ca="1" si="11"/>
        <v>11.212518344595237</v>
      </c>
      <c r="U159" s="86">
        <f t="shared" ca="1" si="12"/>
        <v>0.48996286953511137</v>
      </c>
      <c r="V159" s="86">
        <f t="shared" ca="1" si="13"/>
        <v>10.675354056000655</v>
      </c>
    </row>
    <row r="160" spans="5:22" x14ac:dyDescent="0.25">
      <c r="E160" s="83">
        <f t="shared" ca="1" si="10"/>
        <v>0.12191050291881544</v>
      </c>
      <c r="F160" s="83">
        <f t="shared" ca="1" si="11"/>
        <v>8.565889497828401</v>
      </c>
      <c r="U160" s="86">
        <f t="shared" ca="1" si="12"/>
        <v>0.62203518197989582</v>
      </c>
      <c r="V160" s="86">
        <f t="shared" ca="1" si="13"/>
        <v>11.489897523263748</v>
      </c>
    </row>
    <row r="161" spans="5:22" x14ac:dyDescent="0.25">
      <c r="E161" s="83">
        <f t="shared" ca="1" si="10"/>
        <v>0.9473725038034444</v>
      </c>
      <c r="F161" s="83">
        <f t="shared" ca="1" si="11"/>
        <v>16.77565184822658</v>
      </c>
      <c r="U161" s="86">
        <f t="shared" ca="1" si="12"/>
        <v>0.38688077059455139</v>
      </c>
      <c r="V161" s="86">
        <f t="shared" ca="1" si="13"/>
        <v>10.103347323457792</v>
      </c>
    </row>
    <row r="162" spans="5:22" x14ac:dyDescent="0.25">
      <c r="E162" s="83">
        <f t="shared" ca="1" si="10"/>
        <v>0.16906671156482622</v>
      </c>
      <c r="F162" s="83">
        <f t="shared" ca="1" si="11"/>
        <v>8.882085753088532</v>
      </c>
      <c r="U162" s="86">
        <f t="shared" ca="1" si="12"/>
        <v>0.46742790169995707</v>
      </c>
      <c r="V162" s="86">
        <f t="shared" ca="1" si="13"/>
        <v>10.547531607303458</v>
      </c>
    </row>
    <row r="163" spans="5:22" x14ac:dyDescent="0.25">
      <c r="E163" s="83">
        <f t="shared" ca="1" si="10"/>
        <v>0.77962769180099756</v>
      </c>
      <c r="F163" s="83">
        <f t="shared" ca="1" si="11"/>
        <v>12.983742003647421</v>
      </c>
      <c r="U163" s="86">
        <f t="shared" ca="1" si="12"/>
        <v>0.20352172981606231</v>
      </c>
      <c r="V163" s="86">
        <f t="shared" ca="1" si="13"/>
        <v>9.0700398109834968</v>
      </c>
    </row>
    <row r="164" spans="5:22" x14ac:dyDescent="0.25">
      <c r="E164" s="83">
        <f t="shared" ca="1" si="10"/>
        <v>0.96130069390525996</v>
      </c>
      <c r="F164" s="83">
        <f t="shared" ca="1" si="11"/>
        <v>17.631563484975224</v>
      </c>
      <c r="U164" s="86">
        <f t="shared" ca="1" si="12"/>
        <v>0.96641965622741854</v>
      </c>
      <c r="V164" s="86">
        <f t="shared" ca="1" si="13"/>
        <v>16.753568892308607</v>
      </c>
    </row>
    <row r="165" spans="5:22" x14ac:dyDescent="0.25">
      <c r="E165" s="83">
        <f t="shared" ca="1" si="10"/>
        <v>0.4179380642195204</v>
      </c>
      <c r="F165" s="83">
        <f t="shared" ca="1" si="11"/>
        <v>10.27483522429311</v>
      </c>
      <c r="U165" s="86">
        <f t="shared" ca="1" si="12"/>
        <v>0.81141871568420343</v>
      </c>
      <c r="V165" s="86">
        <f t="shared" ca="1" si="13"/>
        <v>13.131118986509515</v>
      </c>
    </row>
    <row r="166" spans="5:22" x14ac:dyDescent="0.25">
      <c r="E166" s="83">
        <f t="shared" ca="1" si="10"/>
        <v>0.30903193454443523</v>
      </c>
      <c r="F166" s="83">
        <f t="shared" ca="1" si="11"/>
        <v>9.6812054698370709</v>
      </c>
      <c r="U166" s="86">
        <f t="shared" ca="1" si="12"/>
        <v>0.48618583805294102</v>
      </c>
      <c r="V166" s="86">
        <f t="shared" ca="1" si="13"/>
        <v>10.65377645366156</v>
      </c>
    </row>
    <row r="167" spans="5:22" x14ac:dyDescent="0.25">
      <c r="E167" s="83">
        <f t="shared" ca="1" si="10"/>
        <v>0.34314742639423235</v>
      </c>
      <c r="F167" s="83">
        <f t="shared" ca="1" si="11"/>
        <v>9.8658912994854013</v>
      </c>
      <c r="U167" s="86">
        <f t="shared" ca="1" si="12"/>
        <v>0.9669083712090657</v>
      </c>
      <c r="V167" s="86">
        <f t="shared" ca="1" si="13"/>
        <v>16.783392694634763</v>
      </c>
    </row>
    <row r="168" spans="5:22" x14ac:dyDescent="0.25">
      <c r="E168" s="83">
        <f t="shared" ca="1" si="10"/>
        <v>0.11399838976870968</v>
      </c>
      <c r="F168" s="83">
        <f t="shared" ca="1" si="11"/>
        <v>8.5077060523976016</v>
      </c>
      <c r="U168" s="86">
        <f t="shared" ca="1" si="12"/>
        <v>0.47269759001965994</v>
      </c>
      <c r="V168" s="86">
        <f t="shared" ca="1" si="13"/>
        <v>10.577233179219467</v>
      </c>
    </row>
    <row r="169" spans="5:22" x14ac:dyDescent="0.25">
      <c r="E169" s="83">
        <f t="shared" ca="1" si="10"/>
        <v>0.235922764033622</v>
      </c>
      <c r="F169" s="83">
        <f t="shared" ca="1" si="11"/>
        <v>9.2781668196477582</v>
      </c>
      <c r="U169" s="86">
        <f t="shared" ca="1" si="12"/>
        <v>0.55025075936972612</v>
      </c>
      <c r="V169" s="86">
        <f t="shared" ca="1" si="13"/>
        <v>11.030399758669807</v>
      </c>
    </row>
    <row r="170" spans="5:22" x14ac:dyDescent="0.25">
      <c r="E170" s="83">
        <f t="shared" ca="1" si="10"/>
        <v>0.73036634945148116</v>
      </c>
      <c r="F170" s="83">
        <f t="shared" ca="1" si="11"/>
        <v>12.454745157432722</v>
      </c>
      <c r="U170" s="86">
        <f t="shared" ca="1" si="12"/>
        <v>0.51290859479384943</v>
      </c>
      <c r="V170" s="86">
        <f t="shared" ca="1" si="13"/>
        <v>10.807959541106669</v>
      </c>
    </row>
    <row r="171" spans="5:22" x14ac:dyDescent="0.25">
      <c r="E171" s="83">
        <f t="shared" ca="1" si="10"/>
        <v>0.46524924586772731</v>
      </c>
      <c r="F171" s="83">
        <f t="shared" ca="1" si="11"/>
        <v>10.542510654450572</v>
      </c>
      <c r="U171" s="86">
        <f t="shared" ca="1" si="12"/>
        <v>0.25737454468577137</v>
      </c>
      <c r="V171" s="86">
        <f t="shared" ca="1" si="13"/>
        <v>9.389118771966972</v>
      </c>
    </row>
    <row r="172" spans="5:22" x14ac:dyDescent="0.25">
      <c r="E172" s="83">
        <f t="shared" ca="1" si="10"/>
        <v>0.54206645866104952</v>
      </c>
      <c r="F172" s="83">
        <f t="shared" ca="1" si="11"/>
        <v>11.005297716754221</v>
      </c>
      <c r="U172" s="86">
        <f t="shared" ca="1" si="12"/>
        <v>0.90055784852927712</v>
      </c>
      <c r="V172" s="86">
        <f t="shared" ca="1" si="13"/>
        <v>14.512531653675893</v>
      </c>
    </row>
    <row r="173" spans="5:22" x14ac:dyDescent="0.25">
      <c r="E173" s="83">
        <f t="shared" ca="1" si="10"/>
        <v>0.12430059413939243</v>
      </c>
      <c r="F173" s="83">
        <f t="shared" ca="1" si="11"/>
        <v>8.5831056586851986</v>
      </c>
      <c r="U173" s="86">
        <f t="shared" ca="1" si="12"/>
        <v>0.11936481100563712</v>
      </c>
      <c r="V173" s="86">
        <f t="shared" ca="1" si="13"/>
        <v>8.4919192093663494</v>
      </c>
    </row>
    <row r="174" spans="5:22" x14ac:dyDescent="0.25">
      <c r="E174" s="83">
        <f t="shared" ca="1" si="10"/>
        <v>0.80500903365006582</v>
      </c>
      <c r="F174" s="83">
        <f t="shared" ca="1" si="11"/>
        <v>13.30256264191803</v>
      </c>
      <c r="U174" s="86">
        <f t="shared" ca="1" si="12"/>
        <v>0.55539460557281495</v>
      </c>
      <c r="V174" s="86">
        <f t="shared" ca="1" si="13"/>
        <v>11.061796757813509</v>
      </c>
    </row>
    <row r="175" spans="5:22" x14ac:dyDescent="0.25">
      <c r="E175" s="83">
        <f t="shared" ca="1" si="10"/>
        <v>0.75748726391168797</v>
      </c>
      <c r="F175" s="83">
        <f t="shared" ca="1" si="11"/>
        <v>12.733422053783205</v>
      </c>
      <c r="U175" s="86">
        <f t="shared" ca="1" si="12"/>
        <v>0.94370813477418736</v>
      </c>
      <c r="V175" s="86">
        <f t="shared" ca="1" si="13"/>
        <v>15.696751877967806</v>
      </c>
    </row>
    <row r="176" spans="5:22" x14ac:dyDescent="0.25">
      <c r="E176" s="83">
        <f t="shared" ca="1" si="10"/>
        <v>0.68224479143282191</v>
      </c>
      <c r="F176" s="83">
        <f t="shared" ca="1" si="11"/>
        <v>12.018208668856914</v>
      </c>
      <c r="U176" s="86">
        <f t="shared" ca="1" si="12"/>
        <v>0.44845547933298679</v>
      </c>
      <c r="V176" s="86">
        <f t="shared" ca="1" si="13"/>
        <v>10.441428339027306</v>
      </c>
    </row>
    <row r="177" spans="5:22" x14ac:dyDescent="0.25">
      <c r="E177" s="83">
        <f t="shared" ca="1" si="10"/>
        <v>0.88634116129495888</v>
      </c>
      <c r="F177" s="83">
        <f t="shared" ca="1" si="11"/>
        <v>14.710188541329213</v>
      </c>
      <c r="U177" s="86">
        <f t="shared" ca="1" si="12"/>
        <v>0.98583817269782792</v>
      </c>
      <c r="V177" s="86">
        <f t="shared" ca="1" si="13"/>
        <v>18.500164194540098</v>
      </c>
    </row>
    <row r="178" spans="5:22" x14ac:dyDescent="0.25">
      <c r="E178" s="83">
        <f t="shared" ca="1" si="10"/>
        <v>0.30948537949396138</v>
      </c>
      <c r="F178" s="83">
        <f t="shared" ca="1" si="11"/>
        <v>9.6836645340674625</v>
      </c>
      <c r="U178" s="86">
        <f t="shared" ca="1" si="12"/>
        <v>0.39016521991181674</v>
      </c>
      <c r="V178" s="86">
        <f t="shared" ca="1" si="13"/>
        <v>10.12123114257993</v>
      </c>
    </row>
    <row r="179" spans="5:22" x14ac:dyDescent="0.25">
      <c r="E179" s="83">
        <f t="shared" ca="1" si="10"/>
        <v>0.91440016423212611</v>
      </c>
      <c r="F179" s="83">
        <f t="shared" ca="1" si="11"/>
        <v>15.459742515003313</v>
      </c>
      <c r="U179" s="86">
        <f t="shared" ca="1" si="12"/>
        <v>0.18631306192259334</v>
      </c>
      <c r="V179" s="86">
        <f t="shared" ca="1" si="13"/>
        <v>8.9620232944463876</v>
      </c>
    </row>
    <row r="180" spans="5:22" x14ac:dyDescent="0.25">
      <c r="E180" s="83">
        <f t="shared" ca="1" si="10"/>
        <v>0.74137136125428305</v>
      </c>
      <c r="F180" s="83">
        <f t="shared" ca="1" si="11"/>
        <v>12.564517679827404</v>
      </c>
      <c r="U180" s="86">
        <f t="shared" ca="1" si="12"/>
        <v>0.38820716409673861</v>
      </c>
      <c r="V180" s="86">
        <f t="shared" ca="1" si="13"/>
        <v>10.110568487360753</v>
      </c>
    </row>
    <row r="181" spans="5:22" x14ac:dyDescent="0.25">
      <c r="E181" s="83">
        <f t="shared" ca="1" si="10"/>
        <v>0.28216416521397292</v>
      </c>
      <c r="F181" s="83">
        <f t="shared" ca="1" si="11"/>
        <v>9.5349275075593347</v>
      </c>
      <c r="U181" s="86">
        <f t="shared" ca="1" si="12"/>
        <v>0.65222667804555867</v>
      </c>
      <c r="V181" s="86">
        <f t="shared" ca="1" si="13"/>
        <v>11.700242496568618</v>
      </c>
    </row>
    <row r="182" spans="5:22" x14ac:dyDescent="0.25">
      <c r="E182" s="83">
        <f t="shared" ca="1" si="10"/>
        <v>0.63226159220063738</v>
      </c>
      <c r="F182" s="83">
        <f t="shared" ca="1" si="11"/>
        <v>11.622235985150308</v>
      </c>
      <c r="U182" s="86">
        <f t="shared" ca="1" si="12"/>
        <v>2.230466662138153E-2</v>
      </c>
      <c r="V182" s="86">
        <f t="shared" ca="1" si="13"/>
        <v>7.3284409164653379</v>
      </c>
    </row>
    <row r="183" spans="5:22" x14ac:dyDescent="0.25">
      <c r="E183" s="83">
        <f t="shared" ca="1" si="10"/>
        <v>0.89001257769664932</v>
      </c>
      <c r="F183" s="83">
        <f t="shared" ca="1" si="11"/>
        <v>14.796481778696311</v>
      </c>
      <c r="U183" s="86">
        <f t="shared" ca="1" si="12"/>
        <v>0.73601716996022248</v>
      </c>
      <c r="V183" s="86">
        <f t="shared" ca="1" si="13"/>
        <v>12.365063094392193</v>
      </c>
    </row>
    <row r="184" spans="5:22" x14ac:dyDescent="0.25">
      <c r="E184" s="83">
        <f t="shared" ca="1" si="10"/>
        <v>0.38493010682134698</v>
      </c>
      <c r="F184" s="83">
        <f t="shared" ca="1" si="11"/>
        <v>10.092945164167716</v>
      </c>
      <c r="U184" s="86">
        <f t="shared" ca="1" si="12"/>
        <v>0.90487235947563005</v>
      </c>
      <c r="V184" s="86">
        <f t="shared" ca="1" si="13"/>
        <v>14.605942645489725</v>
      </c>
    </row>
    <row r="185" spans="5:22" x14ac:dyDescent="0.25">
      <c r="E185" s="83">
        <f t="shared" ca="1" si="10"/>
        <v>0.22131499531869203</v>
      </c>
      <c r="F185" s="83">
        <f t="shared" ca="1" si="11"/>
        <v>9.1948629483128812</v>
      </c>
      <c r="U185" s="86">
        <f t="shared" ca="1" si="12"/>
        <v>0.16730115071239327</v>
      </c>
      <c r="V185" s="86">
        <f t="shared" ca="1" si="13"/>
        <v>8.8378496214151454</v>
      </c>
    </row>
    <row r="186" spans="5:22" x14ac:dyDescent="0.25">
      <c r="E186" s="83">
        <f t="shared" ca="1" si="10"/>
        <v>0.70319360602267045</v>
      </c>
      <c r="F186" s="83">
        <f t="shared" ca="1" si="11"/>
        <v>12.200387409806286</v>
      </c>
      <c r="U186" s="86">
        <f t="shared" ca="1" si="12"/>
        <v>0.70442944708823052</v>
      </c>
      <c r="V186" s="86">
        <f t="shared" ca="1" si="13"/>
        <v>12.09754764125905</v>
      </c>
    </row>
    <row r="187" spans="5:22" x14ac:dyDescent="0.25">
      <c r="E187" s="83">
        <f t="shared" ca="1" si="10"/>
        <v>0.38415945629055037</v>
      </c>
      <c r="F187" s="83">
        <f t="shared" ca="1" si="11"/>
        <v>10.088732184400758</v>
      </c>
      <c r="U187" s="86">
        <f t="shared" ca="1" si="12"/>
        <v>0.83241442306169611</v>
      </c>
      <c r="V187" s="86">
        <f t="shared" ca="1" si="13"/>
        <v>13.391900382180005</v>
      </c>
    </row>
    <row r="188" spans="5:22" x14ac:dyDescent="0.25">
      <c r="E188" s="83">
        <f t="shared" ca="1" si="10"/>
        <v>0.56915504350365764</v>
      </c>
      <c r="F188" s="83">
        <f t="shared" ca="1" si="11"/>
        <v>11.180329517544934</v>
      </c>
      <c r="U188" s="86">
        <f t="shared" ca="1" si="12"/>
        <v>0.48623184102146999</v>
      </c>
      <c r="V188" s="86">
        <f t="shared" ca="1" si="13"/>
        <v>10.654038867810007</v>
      </c>
    </row>
    <row r="189" spans="5:22" x14ac:dyDescent="0.25">
      <c r="E189" s="83">
        <f t="shared" ca="1" si="10"/>
        <v>0.35616645457068452</v>
      </c>
      <c r="F189" s="83">
        <f t="shared" ca="1" si="11"/>
        <v>9.9364120542658902</v>
      </c>
      <c r="U189" s="86">
        <f t="shared" ca="1" si="12"/>
        <v>3.6336689407719058E-2</v>
      </c>
      <c r="V189" s="86">
        <f t="shared" ca="1" si="13"/>
        <v>7.6031286019730171</v>
      </c>
    </row>
    <row r="190" spans="5:22" x14ac:dyDescent="0.25">
      <c r="E190" s="83">
        <f t="shared" ca="1" si="10"/>
        <v>0.90537776656250935</v>
      </c>
      <c r="F190" s="83">
        <f t="shared" ca="1" si="11"/>
        <v>15.193589349355188</v>
      </c>
      <c r="U190" s="86">
        <f t="shared" ca="1" si="12"/>
        <v>0.46287747718230321</v>
      </c>
      <c r="V190" s="86">
        <f t="shared" ca="1" si="13"/>
        <v>10.521968924781303</v>
      </c>
    </row>
    <row r="191" spans="5:22" x14ac:dyDescent="0.25">
      <c r="E191" s="83">
        <f t="shared" ca="1" si="10"/>
        <v>0.32548259411932889</v>
      </c>
      <c r="F191" s="83">
        <f t="shared" ca="1" si="11"/>
        <v>9.7703081575087563</v>
      </c>
      <c r="U191" s="86">
        <f t="shared" ca="1" si="12"/>
        <v>8.6309678202187712E-3</v>
      </c>
      <c r="V191" s="86">
        <f t="shared" ca="1" si="13"/>
        <v>6.8827010676016513</v>
      </c>
    </row>
    <row r="192" spans="5:22" x14ac:dyDescent="0.25">
      <c r="E192" s="83">
        <f t="shared" ca="1" si="10"/>
        <v>0.39406092803687121</v>
      </c>
      <c r="F192" s="83">
        <f t="shared" ca="1" si="11"/>
        <v>10.142964119233056</v>
      </c>
      <c r="U192" s="86">
        <f t="shared" ca="1" si="12"/>
        <v>0.36384885466813877</v>
      </c>
      <c r="V192" s="86">
        <f t="shared" ca="1" si="13"/>
        <v>9.9780870202817518</v>
      </c>
    </row>
    <row r="193" spans="5:22" x14ac:dyDescent="0.25">
      <c r="E193" s="83">
        <f t="shared" ca="1" si="10"/>
        <v>0.66022608542373351</v>
      </c>
      <c r="F193" s="83">
        <f t="shared" ca="1" si="11"/>
        <v>11.837709820188502</v>
      </c>
      <c r="U193" s="86">
        <f t="shared" ca="1" si="12"/>
        <v>0.72103341762281525</v>
      </c>
      <c r="V193" s="86">
        <f t="shared" ca="1" si="13"/>
        <v>12.235163388447246</v>
      </c>
    </row>
    <row r="194" spans="5:22" x14ac:dyDescent="0.25">
      <c r="E194" s="83">
        <f t="shared" ca="1" si="10"/>
        <v>0.59946970665002863</v>
      </c>
      <c r="F194" s="83">
        <f t="shared" ca="1" si="11"/>
        <v>11.385904301614719</v>
      </c>
      <c r="U194" s="86">
        <f t="shared" ca="1" si="12"/>
        <v>0.30997408561355377</v>
      </c>
      <c r="V194" s="86">
        <f t="shared" ca="1" si="13"/>
        <v>9.6838285797814017</v>
      </c>
    </row>
    <row r="195" spans="5:22" x14ac:dyDescent="0.25">
      <c r="E195" s="83">
        <f t="shared" ca="1" si="10"/>
        <v>1.6406626675268932E-2</v>
      </c>
      <c r="F195" s="83">
        <f t="shared" ca="1" si="11"/>
        <v>7.3638119677499514</v>
      </c>
      <c r="U195" s="86">
        <f t="shared" ca="1" si="12"/>
        <v>0.49579509543500011</v>
      </c>
      <c r="V195" s="86">
        <f t="shared" ca="1" si="13"/>
        <v>10.708804908416385</v>
      </c>
    </row>
    <row r="196" spans="5:22" x14ac:dyDescent="0.25">
      <c r="E196" s="83">
        <f t="shared" ref="E196:E259" ca="1" si="14">RAND()</f>
        <v>0.76977573628509188</v>
      </c>
      <c r="F196" s="83">
        <f t="shared" ref="F196:F259" ca="1" si="15">(((-LN(E196))^(-$C$3)-1)*(1/$C$3))*$C$5+$C$4</f>
        <v>12.869512984064585</v>
      </c>
      <c r="U196" s="86">
        <f t="shared" ref="U196:U259" ca="1" si="16">RAND()</f>
        <v>2.9517487526440345E-2</v>
      </c>
      <c r="V196" s="86">
        <f t="shared" ref="V196:V259" ca="1" si="17">$S$4-$S$5*LN(-LN(U196))</f>
        <v>7.4815034170568273</v>
      </c>
    </row>
    <row r="197" spans="5:22" x14ac:dyDescent="0.25">
      <c r="E197" s="83">
        <f t="shared" ca="1" si="14"/>
        <v>0.7977355921317888</v>
      </c>
      <c r="F197" s="83">
        <f t="shared" ca="1" si="15"/>
        <v>13.20723314313927</v>
      </c>
      <c r="U197" s="86">
        <f t="shared" ca="1" si="16"/>
        <v>0.93850757672535501</v>
      </c>
      <c r="V197" s="86">
        <f t="shared" ca="1" si="17"/>
        <v>15.514553903707728</v>
      </c>
    </row>
    <row r="198" spans="5:22" x14ac:dyDescent="0.25">
      <c r="E198" s="83">
        <f t="shared" ca="1" si="14"/>
        <v>0.39071021140319717</v>
      </c>
      <c r="F198" s="83">
        <f t="shared" ca="1" si="15"/>
        <v>10.124585931108037</v>
      </c>
      <c r="U198" s="86">
        <f t="shared" ca="1" si="16"/>
        <v>0.6428034474669112</v>
      </c>
      <c r="V198" s="86">
        <f t="shared" ca="1" si="17"/>
        <v>11.633269644484381</v>
      </c>
    </row>
    <row r="199" spans="5:22" x14ac:dyDescent="0.25">
      <c r="E199" s="83">
        <f t="shared" ca="1" si="14"/>
        <v>0.20770770092349466</v>
      </c>
      <c r="F199" s="83">
        <f t="shared" ca="1" si="15"/>
        <v>9.1159173902337791</v>
      </c>
      <c r="U199" s="86">
        <f t="shared" ca="1" si="16"/>
        <v>0.5375069405289723</v>
      </c>
      <c r="V199" s="86">
        <f t="shared" ca="1" si="17"/>
        <v>10.953448785488703</v>
      </c>
    </row>
    <row r="200" spans="5:22" x14ac:dyDescent="0.25">
      <c r="E200" s="83">
        <f t="shared" ca="1" si="14"/>
        <v>0.41319351057968401</v>
      </c>
      <c r="F200" s="83">
        <f t="shared" ca="1" si="15"/>
        <v>10.248491188264847</v>
      </c>
      <c r="U200" s="86">
        <f t="shared" ca="1" si="16"/>
        <v>0.69099999238147658</v>
      </c>
      <c r="V200" s="86">
        <f t="shared" ca="1" si="17"/>
        <v>11.990584188406292</v>
      </c>
    </row>
    <row r="201" spans="5:22" x14ac:dyDescent="0.25">
      <c r="E201" s="83">
        <f t="shared" ca="1" si="14"/>
        <v>0.84089842495250489</v>
      </c>
      <c r="F201" s="83">
        <f t="shared" ca="1" si="15"/>
        <v>13.831646466997874</v>
      </c>
      <c r="U201" s="86">
        <f t="shared" ca="1" si="16"/>
        <v>0.38930689005728114</v>
      </c>
      <c r="V201" s="86">
        <f t="shared" ca="1" si="17"/>
        <v>10.116556685339665</v>
      </c>
    </row>
    <row r="202" spans="5:22" x14ac:dyDescent="0.25">
      <c r="E202" s="83">
        <f t="shared" ca="1" si="14"/>
        <v>0.60921372581822042</v>
      </c>
      <c r="F202" s="83">
        <f t="shared" ca="1" si="15"/>
        <v>11.454484383332053</v>
      </c>
      <c r="U202" s="86">
        <f t="shared" ca="1" si="16"/>
        <v>0.43452447864365185</v>
      </c>
      <c r="V202" s="86">
        <f t="shared" ca="1" si="17"/>
        <v>10.364235958961292</v>
      </c>
    </row>
    <row r="203" spans="5:22" x14ac:dyDescent="0.25">
      <c r="E203" s="83">
        <f t="shared" ca="1" si="14"/>
        <v>0.87473812706599496</v>
      </c>
      <c r="F203" s="83">
        <f t="shared" ca="1" si="15"/>
        <v>14.455379914036349</v>
      </c>
      <c r="U203" s="86">
        <f t="shared" ca="1" si="16"/>
        <v>0.24486037708057984</v>
      </c>
      <c r="V203" s="86">
        <f t="shared" ca="1" si="17"/>
        <v>9.3169850368382239</v>
      </c>
    </row>
    <row r="204" spans="5:22" x14ac:dyDescent="0.25">
      <c r="E204" s="83">
        <f t="shared" ca="1" si="14"/>
        <v>2.7901098335841867E-2</v>
      </c>
      <c r="F204" s="83">
        <f t="shared" ca="1" si="15"/>
        <v>7.6056775381402231</v>
      </c>
      <c r="U204" s="86">
        <f t="shared" ca="1" si="16"/>
        <v>0.61585637881396516</v>
      </c>
      <c r="V204" s="86">
        <f t="shared" ca="1" si="17"/>
        <v>11.448279064782181</v>
      </c>
    </row>
    <row r="205" spans="5:22" x14ac:dyDescent="0.25">
      <c r="E205" s="83">
        <f t="shared" ca="1" si="14"/>
        <v>0.15618147239094682</v>
      </c>
      <c r="F205" s="83">
        <f t="shared" ca="1" si="15"/>
        <v>8.7998751166713784</v>
      </c>
      <c r="U205" s="86">
        <f t="shared" ca="1" si="16"/>
        <v>0.70497318822816657</v>
      </c>
      <c r="V205" s="86">
        <f t="shared" ca="1" si="17"/>
        <v>12.101956969793779</v>
      </c>
    </row>
    <row r="206" spans="5:22" x14ac:dyDescent="0.25">
      <c r="E206" s="83">
        <f t="shared" ca="1" si="14"/>
        <v>4.6022926124450358E-2</v>
      </c>
      <c r="F206" s="83">
        <f t="shared" ca="1" si="15"/>
        <v>7.8728762726774626</v>
      </c>
      <c r="U206" s="86">
        <f t="shared" ca="1" si="16"/>
        <v>0.64655739590192252</v>
      </c>
      <c r="V206" s="86">
        <f t="shared" ca="1" si="17"/>
        <v>11.659798111184342</v>
      </c>
    </row>
    <row r="207" spans="5:22" x14ac:dyDescent="0.25">
      <c r="E207" s="83">
        <f t="shared" ca="1" si="14"/>
        <v>0.66449515118697278</v>
      </c>
      <c r="F207" s="83">
        <f t="shared" ca="1" si="15"/>
        <v>11.871903885817314</v>
      </c>
      <c r="U207" s="86">
        <f t="shared" ca="1" si="16"/>
        <v>0.60612703160641301</v>
      </c>
      <c r="V207" s="86">
        <f t="shared" ca="1" si="17"/>
        <v>11.383633365059115</v>
      </c>
    </row>
    <row r="208" spans="5:22" x14ac:dyDescent="0.25">
      <c r="E208" s="83">
        <f t="shared" ca="1" si="14"/>
        <v>0.60864211256350542</v>
      </c>
      <c r="F208" s="83">
        <f t="shared" ca="1" si="15"/>
        <v>11.450424782836084</v>
      </c>
      <c r="U208" s="86">
        <f t="shared" ca="1" si="16"/>
        <v>0.25990474025496768</v>
      </c>
      <c r="V208" s="86">
        <f t="shared" ca="1" si="17"/>
        <v>9.4035868616302096</v>
      </c>
    </row>
    <row r="209" spans="5:22" x14ac:dyDescent="0.25">
      <c r="E209" s="83">
        <f t="shared" ca="1" si="14"/>
        <v>0.3862864115986534</v>
      </c>
      <c r="F209" s="83">
        <f t="shared" ca="1" si="15"/>
        <v>10.100362918556961</v>
      </c>
      <c r="U209" s="86">
        <f t="shared" ca="1" si="16"/>
        <v>0.23087741831981823</v>
      </c>
      <c r="V209" s="86">
        <f t="shared" ca="1" si="17"/>
        <v>9.2351043837635611</v>
      </c>
    </row>
    <row r="210" spans="5:22" x14ac:dyDescent="0.25">
      <c r="E210" s="83">
        <f t="shared" ca="1" si="14"/>
        <v>0.89425125250593096</v>
      </c>
      <c r="F210" s="83">
        <f t="shared" ca="1" si="15"/>
        <v>14.899925822850619</v>
      </c>
      <c r="U210" s="86">
        <f t="shared" ca="1" si="16"/>
        <v>0.93593397046828508</v>
      </c>
      <c r="V210" s="86">
        <f t="shared" ca="1" si="17"/>
        <v>15.429836986896843</v>
      </c>
    </row>
    <row r="211" spans="5:22" x14ac:dyDescent="0.25">
      <c r="E211" s="83">
        <f t="shared" ca="1" si="14"/>
        <v>0.56127150647627444</v>
      </c>
      <c r="F211" s="83">
        <f t="shared" ca="1" si="15"/>
        <v>11.128613444365874</v>
      </c>
      <c r="U211" s="86">
        <f t="shared" ca="1" si="16"/>
        <v>0.94620275192918413</v>
      </c>
      <c r="V211" s="86">
        <f t="shared" ca="1" si="17"/>
        <v>15.790022340718973</v>
      </c>
    </row>
    <row r="212" spans="5:22" x14ac:dyDescent="0.25">
      <c r="E212" s="83">
        <f t="shared" ca="1" si="14"/>
        <v>0.15907522496759363</v>
      </c>
      <c r="F212" s="83">
        <f t="shared" ca="1" si="15"/>
        <v>8.8185653904780796</v>
      </c>
      <c r="U212" s="86">
        <f t="shared" ca="1" si="16"/>
        <v>0.91792454345449692</v>
      </c>
      <c r="V212" s="86">
        <f t="shared" ca="1" si="17"/>
        <v>14.915203565771336</v>
      </c>
    </row>
    <row r="213" spans="5:22" x14ac:dyDescent="0.25">
      <c r="E213" s="83">
        <f t="shared" ca="1" si="14"/>
        <v>0.17888452786040387</v>
      </c>
      <c r="F213" s="83">
        <f t="shared" ca="1" si="15"/>
        <v>8.9431211040577665</v>
      </c>
      <c r="U213" s="86">
        <f t="shared" ca="1" si="16"/>
        <v>0.11685801012608377</v>
      </c>
      <c r="V213" s="86">
        <f t="shared" ca="1" si="17"/>
        <v>8.4720473114179704</v>
      </c>
    </row>
    <row r="214" spans="5:22" x14ac:dyDescent="0.25">
      <c r="E214" s="83">
        <f t="shared" ca="1" si="14"/>
        <v>0.17459366125555276</v>
      </c>
      <c r="F214" s="83">
        <f t="shared" ca="1" si="15"/>
        <v>8.9166024821357386</v>
      </c>
      <c r="U214" s="86">
        <f t="shared" ca="1" si="16"/>
        <v>0.56333567030651011</v>
      </c>
      <c r="V214" s="86">
        <f t="shared" ca="1" si="17"/>
        <v>11.110671282252255</v>
      </c>
    </row>
    <row r="215" spans="5:22" x14ac:dyDescent="0.25">
      <c r="E215" s="83">
        <f t="shared" ca="1" si="14"/>
        <v>9.9932326308550534E-3</v>
      </c>
      <c r="F215" s="83">
        <f t="shared" ca="1" si="15"/>
        <v>7.1671832696003035</v>
      </c>
      <c r="U215" s="86">
        <f t="shared" ca="1" si="16"/>
        <v>0.92930035525846177</v>
      </c>
      <c r="V215" s="86">
        <f t="shared" ca="1" si="17"/>
        <v>15.225754185033569</v>
      </c>
    </row>
    <row r="216" spans="5:22" x14ac:dyDescent="0.25">
      <c r="E216" s="83">
        <f t="shared" ca="1" si="14"/>
        <v>0.25262163842726226</v>
      </c>
      <c r="F216" s="83">
        <f t="shared" ca="1" si="15"/>
        <v>9.3719123388183672</v>
      </c>
      <c r="U216" s="86">
        <f t="shared" ca="1" si="16"/>
        <v>0.48268369997398952</v>
      </c>
      <c r="V216" s="86">
        <f t="shared" ca="1" si="17"/>
        <v>10.633827145896291</v>
      </c>
    </row>
    <row r="217" spans="5:22" x14ac:dyDescent="0.25">
      <c r="E217" s="83">
        <f t="shared" ca="1" si="14"/>
        <v>0.91792101152137051</v>
      </c>
      <c r="F217" s="83">
        <f t="shared" ca="1" si="15"/>
        <v>15.571743159024138</v>
      </c>
      <c r="U217" s="86">
        <f t="shared" ca="1" si="16"/>
        <v>0.4216657114347423</v>
      </c>
      <c r="V217" s="86">
        <f t="shared" ca="1" si="17"/>
        <v>10.293424486425224</v>
      </c>
    </row>
    <row r="218" spans="5:22" x14ac:dyDescent="0.25">
      <c r="E218" s="83">
        <f t="shared" ca="1" si="14"/>
        <v>8.3467932881344575E-2</v>
      </c>
      <c r="F218" s="83">
        <f t="shared" ca="1" si="15"/>
        <v>8.261111299520902</v>
      </c>
      <c r="U218" s="86">
        <f t="shared" ca="1" si="16"/>
        <v>0.90852761523385672</v>
      </c>
      <c r="V218" s="86">
        <f t="shared" ca="1" si="17"/>
        <v>14.688273142610438</v>
      </c>
    </row>
    <row r="219" spans="5:22" x14ac:dyDescent="0.25">
      <c r="E219" s="83">
        <f t="shared" ca="1" si="14"/>
        <v>0.76078808504644213</v>
      </c>
      <c r="F219" s="83">
        <f t="shared" ca="1" si="15"/>
        <v>12.769320827704265</v>
      </c>
      <c r="U219" s="86">
        <f t="shared" ca="1" si="16"/>
        <v>0.65698741196299693</v>
      </c>
      <c r="V219" s="86">
        <f t="shared" ca="1" si="17"/>
        <v>11.734570607681054</v>
      </c>
    </row>
    <row r="220" spans="5:22" x14ac:dyDescent="0.25">
      <c r="E220" s="83">
        <f t="shared" ca="1" si="14"/>
        <v>0.40277115164207622</v>
      </c>
      <c r="F220" s="83">
        <f t="shared" ca="1" si="15"/>
        <v>10.190874711823717</v>
      </c>
      <c r="U220" s="86">
        <f t="shared" ca="1" si="16"/>
        <v>0.25856442802970414</v>
      </c>
      <c r="V220" s="86">
        <f t="shared" ca="1" si="17"/>
        <v>9.3959273223882853</v>
      </c>
    </row>
    <row r="221" spans="5:22" x14ac:dyDescent="0.25">
      <c r="E221" s="83">
        <f t="shared" ca="1" si="14"/>
        <v>0.59853685867582129</v>
      </c>
      <c r="F221" s="83">
        <f t="shared" ca="1" si="15"/>
        <v>11.379406602463398</v>
      </c>
      <c r="U221" s="86">
        <f t="shared" ca="1" si="16"/>
        <v>9.471836258817623E-2</v>
      </c>
      <c r="V221" s="86">
        <f t="shared" ca="1" si="17"/>
        <v>8.2853502472807321</v>
      </c>
    </row>
    <row r="222" spans="5:22" x14ac:dyDescent="0.25">
      <c r="E222" s="83">
        <f t="shared" ca="1" si="14"/>
        <v>0.77364094603103395</v>
      </c>
      <c r="F222" s="83">
        <f t="shared" ca="1" si="15"/>
        <v>12.913757236495682</v>
      </c>
      <c r="U222" s="86">
        <f t="shared" ca="1" si="16"/>
        <v>0.8995237663546457</v>
      </c>
      <c r="V222" s="86">
        <f t="shared" ca="1" si="17"/>
        <v>14.49071261723887</v>
      </c>
    </row>
    <row r="223" spans="5:22" x14ac:dyDescent="0.25">
      <c r="E223" s="83">
        <f t="shared" ca="1" si="14"/>
        <v>0.66262778296248692</v>
      </c>
      <c r="F223" s="83">
        <f t="shared" ca="1" si="15"/>
        <v>11.85690144929163</v>
      </c>
      <c r="U223" s="86">
        <f t="shared" ca="1" si="16"/>
        <v>0.7456628222791446</v>
      </c>
      <c r="V223" s="86">
        <f t="shared" ca="1" si="17"/>
        <v>12.451879563960295</v>
      </c>
    </row>
    <row r="224" spans="5:22" x14ac:dyDescent="0.25">
      <c r="E224" s="83">
        <f t="shared" ca="1" si="14"/>
        <v>0.59257967630000985</v>
      </c>
      <c r="F224" s="83">
        <f t="shared" ca="1" si="15"/>
        <v>11.338182094533167</v>
      </c>
      <c r="U224" s="86">
        <f t="shared" ca="1" si="16"/>
        <v>0.74748602281668686</v>
      </c>
      <c r="V224" s="86">
        <f t="shared" ca="1" si="17"/>
        <v>12.468591379215429</v>
      </c>
    </row>
    <row r="225" spans="5:22" x14ac:dyDescent="0.25">
      <c r="E225" s="83">
        <f t="shared" ca="1" si="14"/>
        <v>0.18611914575450283</v>
      </c>
      <c r="F225" s="83">
        <f t="shared" ca="1" si="15"/>
        <v>8.9873218311493002</v>
      </c>
      <c r="U225" s="86">
        <f t="shared" ca="1" si="16"/>
        <v>0.29687173425240043</v>
      </c>
      <c r="V225" s="86">
        <f t="shared" ca="1" si="17"/>
        <v>9.6114089946543277</v>
      </c>
    </row>
    <row r="226" spans="5:22" x14ac:dyDescent="0.25">
      <c r="E226" s="83">
        <f t="shared" ca="1" si="14"/>
        <v>0.2985696440472555</v>
      </c>
      <c r="F226" s="83">
        <f t="shared" ca="1" si="15"/>
        <v>9.6243948270335249</v>
      </c>
      <c r="U226" s="86">
        <f t="shared" ca="1" si="16"/>
        <v>0.73243081501415463</v>
      </c>
      <c r="V226" s="86">
        <f t="shared" ca="1" si="17"/>
        <v>12.333441433210906</v>
      </c>
    </row>
    <row r="227" spans="5:22" x14ac:dyDescent="0.25">
      <c r="E227" s="83">
        <f t="shared" ca="1" si="14"/>
        <v>0.66138945362004353</v>
      </c>
      <c r="F227" s="83">
        <f t="shared" ca="1" si="15"/>
        <v>11.84699167809525</v>
      </c>
      <c r="U227" s="86">
        <f t="shared" ca="1" si="16"/>
        <v>0.13079190289885523</v>
      </c>
      <c r="V227" s="86">
        <f t="shared" ca="1" si="17"/>
        <v>8.5798461334075995</v>
      </c>
    </row>
    <row r="228" spans="5:22" x14ac:dyDescent="0.25">
      <c r="E228" s="83">
        <f t="shared" ca="1" si="14"/>
        <v>0.57874407109423842</v>
      </c>
      <c r="F228" s="83">
        <f t="shared" ca="1" si="15"/>
        <v>11.244162115818295</v>
      </c>
      <c r="U228" s="86">
        <f t="shared" ca="1" si="16"/>
        <v>0.35966881949777652</v>
      </c>
      <c r="V228" s="86">
        <f t="shared" ca="1" si="17"/>
        <v>9.9553587053119212</v>
      </c>
    </row>
    <row r="229" spans="5:22" x14ac:dyDescent="0.25">
      <c r="E229" s="83">
        <f t="shared" ca="1" si="14"/>
        <v>0.27588691081490435</v>
      </c>
      <c r="F229" s="83">
        <f t="shared" ca="1" si="15"/>
        <v>9.5005275053072165</v>
      </c>
      <c r="U229" s="86">
        <f t="shared" ca="1" si="16"/>
        <v>0.16946785350097826</v>
      </c>
      <c r="V229" s="86">
        <f t="shared" ca="1" si="17"/>
        <v>8.8522954666810882</v>
      </c>
    </row>
    <row r="230" spans="5:22" x14ac:dyDescent="0.25">
      <c r="E230" s="83">
        <f t="shared" ca="1" si="14"/>
        <v>2.7119100642572169E-2</v>
      </c>
      <c r="F230" s="83">
        <f t="shared" ca="1" si="15"/>
        <v>7.5917545667234805</v>
      </c>
      <c r="U230" s="86">
        <f t="shared" ca="1" si="16"/>
        <v>3.1955313011730824E-2</v>
      </c>
      <c r="V230" s="86">
        <f t="shared" ca="1" si="17"/>
        <v>7.5270715195778255</v>
      </c>
    </row>
    <row r="231" spans="5:22" x14ac:dyDescent="0.25">
      <c r="E231" s="83">
        <f t="shared" ca="1" si="14"/>
        <v>0.62440752466018112</v>
      </c>
      <c r="F231" s="83">
        <f t="shared" ca="1" si="15"/>
        <v>11.564149173793217</v>
      </c>
      <c r="U231" s="86">
        <f t="shared" ca="1" si="16"/>
        <v>8.7773751854087201E-2</v>
      </c>
      <c r="V231" s="86">
        <f t="shared" ca="1" si="17"/>
        <v>8.2217558100447157</v>
      </c>
    </row>
    <row r="232" spans="5:22" x14ac:dyDescent="0.25">
      <c r="E232" s="83">
        <f t="shared" ca="1" si="14"/>
        <v>0.17995808658281554</v>
      </c>
      <c r="F232" s="83">
        <f t="shared" ca="1" si="15"/>
        <v>8.9497197025573136</v>
      </c>
      <c r="U232" s="86">
        <f t="shared" ca="1" si="16"/>
        <v>0.11371065246357981</v>
      </c>
      <c r="V232" s="86">
        <f t="shared" ca="1" si="17"/>
        <v>8.4467720903267374</v>
      </c>
    </row>
    <row r="233" spans="5:22" x14ac:dyDescent="0.25">
      <c r="E233" s="83">
        <f t="shared" ca="1" si="14"/>
        <v>4.1447669311306279E-2</v>
      </c>
      <c r="F233" s="83">
        <f t="shared" ca="1" si="15"/>
        <v>7.8131988662321401</v>
      </c>
      <c r="U233" s="86">
        <f t="shared" ca="1" si="16"/>
        <v>0.48030090511852097</v>
      </c>
      <c r="V233" s="86">
        <f t="shared" ca="1" si="17"/>
        <v>10.62028489541612</v>
      </c>
    </row>
    <row r="234" spans="5:22" x14ac:dyDescent="0.25">
      <c r="E234" s="83">
        <f t="shared" ca="1" si="14"/>
        <v>0.80352829157637351</v>
      </c>
      <c r="F234" s="83">
        <f t="shared" ca="1" si="15"/>
        <v>13.282874772022652</v>
      </c>
      <c r="U234" s="86">
        <f t="shared" ca="1" si="16"/>
        <v>0.41717494339682493</v>
      </c>
      <c r="V234" s="86">
        <f t="shared" ca="1" si="17"/>
        <v>10.268778683100617</v>
      </c>
    </row>
    <row r="235" spans="5:22" x14ac:dyDescent="0.25">
      <c r="E235" s="83">
        <f t="shared" ca="1" si="14"/>
        <v>0.10889457575419337</v>
      </c>
      <c r="F235" s="83">
        <f t="shared" ca="1" si="15"/>
        <v>8.4691147590577351</v>
      </c>
      <c r="U235" s="86">
        <f t="shared" ca="1" si="16"/>
        <v>0.13420244314721608</v>
      </c>
      <c r="V235" s="86">
        <f t="shared" ca="1" si="17"/>
        <v>8.6053174047757306</v>
      </c>
    </row>
    <row r="236" spans="5:22" x14ac:dyDescent="0.25">
      <c r="E236" s="83">
        <f t="shared" ca="1" si="14"/>
        <v>0.79822660896494191</v>
      </c>
      <c r="F236" s="83">
        <f t="shared" ca="1" si="15"/>
        <v>13.213561806721167</v>
      </c>
      <c r="U236" s="86">
        <f t="shared" ca="1" si="16"/>
        <v>0.81574170075683405</v>
      </c>
      <c r="V236" s="86">
        <f t="shared" ca="1" si="17"/>
        <v>13.182631065274421</v>
      </c>
    </row>
    <row r="237" spans="5:22" x14ac:dyDescent="0.25">
      <c r="E237" s="83">
        <f t="shared" ca="1" si="14"/>
        <v>0.90481228370809397</v>
      </c>
      <c r="F237" s="83">
        <f t="shared" ca="1" si="15"/>
        <v>15.177808931246002</v>
      </c>
      <c r="U237" s="86">
        <f t="shared" ca="1" si="16"/>
        <v>0.1168849910084877</v>
      </c>
      <c r="V237" s="86">
        <f t="shared" ca="1" si="17"/>
        <v>8.4722623964399606</v>
      </c>
    </row>
    <row r="238" spans="5:22" x14ac:dyDescent="0.25">
      <c r="E238" s="83">
        <f t="shared" ca="1" si="14"/>
        <v>0.31600021897865394</v>
      </c>
      <c r="F238" s="83">
        <f t="shared" ca="1" si="15"/>
        <v>9.7189724996574611</v>
      </c>
      <c r="U238" s="86">
        <f t="shared" ca="1" si="16"/>
        <v>0.94886670703939513</v>
      </c>
      <c r="V238" s="86">
        <f t="shared" ca="1" si="17"/>
        <v>15.894381558110908</v>
      </c>
    </row>
    <row r="239" spans="5:22" x14ac:dyDescent="0.25">
      <c r="E239" s="83">
        <f t="shared" ca="1" si="14"/>
        <v>4.049627957991786E-2</v>
      </c>
      <c r="F239" s="83">
        <f t="shared" ca="1" si="15"/>
        <v>7.8002564564716454</v>
      </c>
      <c r="U239" s="86">
        <f t="shared" ca="1" si="16"/>
        <v>0.1758575337598669</v>
      </c>
      <c r="V239" s="86">
        <f t="shared" ca="1" si="17"/>
        <v>8.8944366469788836</v>
      </c>
    </row>
    <row r="240" spans="5:22" x14ac:dyDescent="0.25">
      <c r="E240" s="83">
        <f t="shared" ca="1" si="14"/>
        <v>0.43367490006886888</v>
      </c>
      <c r="F240" s="83">
        <f t="shared" ca="1" si="15"/>
        <v>10.362796642400301</v>
      </c>
      <c r="U240" s="86">
        <f t="shared" ca="1" si="16"/>
        <v>0.17490726582539884</v>
      </c>
      <c r="V240" s="86">
        <f t="shared" ca="1" si="17"/>
        <v>8.8882115655328633</v>
      </c>
    </row>
    <row r="241" spans="5:22" x14ac:dyDescent="0.25">
      <c r="E241" s="83">
        <f t="shared" ca="1" si="14"/>
        <v>0.58509913594862417</v>
      </c>
      <c r="F241" s="83">
        <f t="shared" ca="1" si="15"/>
        <v>11.287057084149264</v>
      </c>
      <c r="U241" s="86">
        <f t="shared" ca="1" si="16"/>
        <v>0.75412384454687997</v>
      </c>
      <c r="V241" s="86">
        <f t="shared" ca="1" si="17"/>
        <v>12.530287873907449</v>
      </c>
    </row>
    <row r="242" spans="5:22" x14ac:dyDescent="0.25">
      <c r="E242" s="83">
        <f t="shared" ca="1" si="14"/>
        <v>0.71076991235356723</v>
      </c>
      <c r="F242" s="83">
        <f t="shared" ca="1" si="15"/>
        <v>12.269107691724441</v>
      </c>
      <c r="U242" s="86">
        <f t="shared" ca="1" si="16"/>
        <v>0.45216971764510661</v>
      </c>
      <c r="V242" s="86">
        <f t="shared" ca="1" si="17"/>
        <v>10.4621052713814</v>
      </c>
    </row>
    <row r="243" spans="5:22" x14ac:dyDescent="0.25">
      <c r="E243" s="83">
        <f t="shared" ca="1" si="14"/>
        <v>2.8300397982382042E-2</v>
      </c>
      <c r="F243" s="83">
        <f t="shared" ca="1" si="15"/>
        <v>7.6126827054104478</v>
      </c>
      <c r="U243" s="86">
        <f t="shared" ca="1" si="16"/>
        <v>0.56225791177290341</v>
      </c>
      <c r="V243" s="86">
        <f t="shared" ca="1" si="17"/>
        <v>11.104008500502033</v>
      </c>
    </row>
    <row r="244" spans="5:22" x14ac:dyDescent="0.25">
      <c r="E244" s="83">
        <f t="shared" ca="1" si="14"/>
        <v>0.52927579168296413</v>
      </c>
      <c r="F244" s="83">
        <f t="shared" ca="1" si="15"/>
        <v>10.925098639188118</v>
      </c>
      <c r="U244" s="86">
        <f t="shared" ca="1" si="16"/>
        <v>0.57166485178629811</v>
      </c>
      <c r="V244" s="86">
        <f t="shared" ca="1" si="17"/>
        <v>11.162487654064932</v>
      </c>
    </row>
    <row r="245" spans="5:22" x14ac:dyDescent="0.25">
      <c r="E245" s="83">
        <f t="shared" ca="1" si="14"/>
        <v>0.9859975065217218</v>
      </c>
      <c r="F245" s="83">
        <f t="shared" ca="1" si="15"/>
        <v>20.626940049040911</v>
      </c>
      <c r="U245" s="86">
        <f t="shared" ca="1" si="16"/>
        <v>0.95833829518161739</v>
      </c>
      <c r="V245" s="86">
        <f t="shared" ca="1" si="17"/>
        <v>16.313942311141783</v>
      </c>
    </row>
    <row r="246" spans="5:22" x14ac:dyDescent="0.25">
      <c r="E246" s="83">
        <f t="shared" ca="1" si="14"/>
        <v>0.30889809869322238</v>
      </c>
      <c r="F246" s="83">
        <f t="shared" ca="1" si="15"/>
        <v>9.6804796250537528</v>
      </c>
      <c r="U246" s="86">
        <f t="shared" ca="1" si="16"/>
        <v>0.67649673445500236</v>
      </c>
      <c r="V246" s="86">
        <f t="shared" ca="1" si="17"/>
        <v>11.878977174526957</v>
      </c>
    </row>
    <row r="247" spans="5:22" x14ac:dyDescent="0.25">
      <c r="E247" s="83">
        <f t="shared" ca="1" si="14"/>
        <v>0.18857934899261475</v>
      </c>
      <c r="F247" s="83">
        <f t="shared" ca="1" si="15"/>
        <v>9.002215370884759</v>
      </c>
      <c r="U247" s="86">
        <f t="shared" ca="1" si="16"/>
        <v>0.58550248117669612</v>
      </c>
      <c r="V247" s="86">
        <f t="shared" ca="1" si="17"/>
        <v>11.249912456924349</v>
      </c>
    </row>
    <row r="248" spans="5:22" x14ac:dyDescent="0.25">
      <c r="E248" s="83">
        <f t="shared" ca="1" si="14"/>
        <v>1.0301636025503935E-2</v>
      </c>
      <c r="F248" s="83">
        <f t="shared" ca="1" si="15"/>
        <v>7.1785534295847508</v>
      </c>
      <c r="U248" s="86">
        <f t="shared" ca="1" si="16"/>
        <v>0.10359720343788414</v>
      </c>
      <c r="V248" s="86">
        <f t="shared" ca="1" si="17"/>
        <v>8.3628691739036736</v>
      </c>
    </row>
    <row r="249" spans="5:22" x14ac:dyDescent="0.25">
      <c r="E249" s="83">
        <f t="shared" ca="1" si="14"/>
        <v>4.3467007454828455E-2</v>
      </c>
      <c r="F249" s="83">
        <f t="shared" ca="1" si="15"/>
        <v>7.8400394309487638</v>
      </c>
      <c r="U249" s="86">
        <f t="shared" ca="1" si="16"/>
        <v>0.65187060556921128</v>
      </c>
      <c r="V249" s="86">
        <f t="shared" ca="1" si="17"/>
        <v>11.697688536741659</v>
      </c>
    </row>
    <row r="250" spans="5:22" x14ac:dyDescent="0.25">
      <c r="E250" s="83">
        <f t="shared" ca="1" si="14"/>
        <v>0.81897894258068993</v>
      </c>
      <c r="F250" s="83">
        <f t="shared" ca="1" si="15"/>
        <v>13.495942024915649</v>
      </c>
      <c r="U250" s="86">
        <f t="shared" ca="1" si="16"/>
        <v>0.2151436268577005</v>
      </c>
      <c r="V250" s="86">
        <f t="shared" ca="1" si="17"/>
        <v>9.1410516052229855</v>
      </c>
    </row>
    <row r="251" spans="5:22" x14ac:dyDescent="0.25">
      <c r="E251" s="83">
        <f t="shared" ca="1" si="14"/>
        <v>0.46464307067881794</v>
      </c>
      <c r="F251" s="83">
        <f t="shared" ca="1" si="15"/>
        <v>10.539013799343856</v>
      </c>
      <c r="U251" s="86">
        <f t="shared" ca="1" si="16"/>
        <v>0.631351493360093</v>
      </c>
      <c r="V251" s="86">
        <f t="shared" ca="1" si="17"/>
        <v>11.553524895520384</v>
      </c>
    </row>
    <row r="252" spans="5:22" x14ac:dyDescent="0.25">
      <c r="E252" s="83">
        <f t="shared" ca="1" si="14"/>
        <v>0.23644002179618806</v>
      </c>
      <c r="F252" s="83">
        <f t="shared" ca="1" si="15"/>
        <v>9.2810926360941011</v>
      </c>
      <c r="U252" s="86">
        <f t="shared" ca="1" si="16"/>
        <v>0.55124293186688478</v>
      </c>
      <c r="V252" s="86">
        <f t="shared" ca="1" si="17"/>
        <v>11.036440210318236</v>
      </c>
    </row>
    <row r="253" spans="5:22" x14ac:dyDescent="0.25">
      <c r="E253" s="83">
        <f t="shared" ca="1" si="14"/>
        <v>7.9809252377541884E-2</v>
      </c>
      <c r="F253" s="83">
        <f t="shared" ca="1" si="15"/>
        <v>8.2284733960974972</v>
      </c>
      <c r="U253" s="86">
        <f t="shared" ca="1" si="16"/>
        <v>0.30354224426003473</v>
      </c>
      <c r="V253" s="86">
        <f t="shared" ca="1" si="17"/>
        <v>9.6483414654073734</v>
      </c>
    </row>
    <row r="254" spans="5:22" x14ac:dyDescent="0.25">
      <c r="E254" s="83">
        <f t="shared" ca="1" si="14"/>
        <v>0.64533375780918933</v>
      </c>
      <c r="F254" s="83">
        <f t="shared" ca="1" si="15"/>
        <v>11.721199777256945</v>
      </c>
      <c r="U254" s="86">
        <f t="shared" ca="1" si="16"/>
        <v>0.40668266259309083</v>
      </c>
      <c r="V254" s="86">
        <f t="shared" ca="1" si="17"/>
        <v>10.21133869012319</v>
      </c>
    </row>
    <row r="255" spans="5:22" x14ac:dyDescent="0.25">
      <c r="E255" s="83">
        <f t="shared" ca="1" si="14"/>
        <v>0.82255901916982455</v>
      </c>
      <c r="F255" s="83">
        <f t="shared" ca="1" si="15"/>
        <v>13.547888969050055</v>
      </c>
      <c r="U255" s="86">
        <f t="shared" ca="1" si="16"/>
        <v>0.35143223668365231</v>
      </c>
      <c r="V255" s="86">
        <f t="shared" ca="1" si="17"/>
        <v>9.9105535806605598</v>
      </c>
    </row>
    <row r="256" spans="5:22" x14ac:dyDescent="0.25">
      <c r="E256" s="83">
        <f t="shared" ca="1" si="14"/>
        <v>3.9223292326224235E-2</v>
      </c>
      <c r="F256" s="83">
        <f t="shared" ca="1" si="15"/>
        <v>7.7826226653165875</v>
      </c>
      <c r="U256" s="86">
        <f t="shared" ca="1" si="16"/>
        <v>0.63126963170009875</v>
      </c>
      <c r="V256" s="86">
        <f t="shared" ca="1" si="17"/>
        <v>11.55296106326935</v>
      </c>
    </row>
    <row r="257" spans="5:22" x14ac:dyDescent="0.25">
      <c r="E257" s="83">
        <f t="shared" ca="1" si="14"/>
        <v>0.27484632125572628</v>
      </c>
      <c r="F257" s="83">
        <f t="shared" ca="1" si="15"/>
        <v>9.4948143158420972</v>
      </c>
      <c r="U257" s="86">
        <f t="shared" ca="1" si="16"/>
        <v>0.64907850613722207</v>
      </c>
      <c r="V257" s="86">
        <f t="shared" ca="1" si="17"/>
        <v>11.677726243541901</v>
      </c>
    </row>
    <row r="258" spans="5:22" x14ac:dyDescent="0.25">
      <c r="E258" s="83">
        <f t="shared" ca="1" si="14"/>
        <v>0.27940443484154776</v>
      </c>
      <c r="F258" s="83">
        <f t="shared" ca="1" si="15"/>
        <v>9.5198170433584455</v>
      </c>
      <c r="U258" s="86">
        <f t="shared" ca="1" si="16"/>
        <v>0.36398357480465848</v>
      </c>
      <c r="V258" s="86">
        <f t="shared" ca="1" si="17"/>
        <v>9.9788194775423165</v>
      </c>
    </row>
    <row r="259" spans="5:22" x14ac:dyDescent="0.25">
      <c r="E259" s="83">
        <f t="shared" ca="1" si="14"/>
        <v>0.29357596172958278</v>
      </c>
      <c r="F259" s="83">
        <f t="shared" ca="1" si="15"/>
        <v>9.5972192807949561</v>
      </c>
      <c r="U259" s="86">
        <f t="shared" ca="1" si="16"/>
        <v>0.19407054957073844</v>
      </c>
      <c r="V259" s="86">
        <f t="shared" ca="1" si="17"/>
        <v>9.0111764649956676</v>
      </c>
    </row>
    <row r="260" spans="5:22" x14ac:dyDescent="0.25">
      <c r="E260" s="83">
        <f t="shared" ref="E260:E323" ca="1" si="18">RAND()</f>
        <v>0.71208667904508083</v>
      </c>
      <c r="F260" s="83">
        <f t="shared" ref="F260:F323" ca="1" si="19">(((-LN(E260))^(-$C$3)-1)*(1/$C$3))*$C$5+$C$4</f>
        <v>12.281216649900548</v>
      </c>
      <c r="U260" s="86">
        <f t="shared" ref="U260:U323" ca="1" si="20">RAND()</f>
        <v>0.10839281620208441</v>
      </c>
      <c r="V260" s="86">
        <f t="shared" ref="V260:V323" ca="1" si="21">$S$4-$S$5*LN(-LN(U260))</f>
        <v>8.4031905011281367</v>
      </c>
    </row>
    <row r="261" spans="5:22" x14ac:dyDescent="0.25">
      <c r="E261" s="83">
        <f t="shared" ca="1" si="18"/>
        <v>0.8775144534025423</v>
      </c>
      <c r="F261" s="83">
        <f t="shared" ca="1" si="19"/>
        <v>14.514052648155737</v>
      </c>
      <c r="U261" s="86">
        <f t="shared" ca="1" si="20"/>
        <v>0.97966739272239822</v>
      </c>
      <c r="V261" s="86">
        <f t="shared" ca="1" si="21"/>
        <v>17.770551828345301</v>
      </c>
    </row>
    <row r="262" spans="5:22" x14ac:dyDescent="0.25">
      <c r="E262" s="83">
        <f t="shared" ca="1" si="18"/>
        <v>0.56545058959321215</v>
      </c>
      <c r="F262" s="83">
        <f t="shared" ca="1" si="19"/>
        <v>11.155944856184949</v>
      </c>
      <c r="U262" s="86">
        <f t="shared" ca="1" si="20"/>
        <v>0.23685320436691693</v>
      </c>
      <c r="V262" s="86">
        <f t="shared" ca="1" si="21"/>
        <v>9.2702767086316342</v>
      </c>
    </row>
    <row r="263" spans="5:22" x14ac:dyDescent="0.25">
      <c r="E263" s="83">
        <f t="shared" ca="1" si="18"/>
        <v>0.14100014587942711</v>
      </c>
      <c r="F263" s="83">
        <f t="shared" ca="1" si="19"/>
        <v>8.6993571799603799</v>
      </c>
      <c r="U263" s="86">
        <f t="shared" ca="1" si="20"/>
        <v>0.76626902556389564</v>
      </c>
      <c r="V263" s="86">
        <f t="shared" ca="1" si="21"/>
        <v>12.646849744638516</v>
      </c>
    </row>
    <row r="264" spans="5:22" x14ac:dyDescent="0.25">
      <c r="E264" s="83">
        <f t="shared" ca="1" si="18"/>
        <v>0.9377305838274802</v>
      </c>
      <c r="F264" s="83">
        <f t="shared" ca="1" si="19"/>
        <v>16.315637779457607</v>
      </c>
      <c r="U264" s="86">
        <f t="shared" ca="1" si="20"/>
        <v>0.60812240158141195</v>
      </c>
      <c r="V264" s="86">
        <f t="shared" ca="1" si="21"/>
        <v>11.396805538457812</v>
      </c>
    </row>
    <row r="265" spans="5:22" x14ac:dyDescent="0.25">
      <c r="E265" s="83">
        <f t="shared" ca="1" si="18"/>
        <v>0.74322564523023504</v>
      </c>
      <c r="F265" s="83">
        <f t="shared" ca="1" si="19"/>
        <v>12.583440486505566</v>
      </c>
      <c r="U265" s="86">
        <f t="shared" ca="1" si="20"/>
        <v>0.13199431194198052</v>
      </c>
      <c r="V265" s="86">
        <f t="shared" ca="1" si="21"/>
        <v>8.5888641063696678</v>
      </c>
    </row>
    <row r="266" spans="5:22" x14ac:dyDescent="0.25">
      <c r="E266" s="83">
        <f t="shared" ca="1" si="18"/>
        <v>0.1399186062685156</v>
      </c>
      <c r="F266" s="83">
        <f t="shared" ca="1" si="19"/>
        <v>8.6920230259818947</v>
      </c>
      <c r="U266" s="86">
        <f t="shared" ca="1" si="20"/>
        <v>0.68912462505476324</v>
      </c>
      <c r="V266" s="86">
        <f t="shared" ca="1" si="21"/>
        <v>11.975932542562708</v>
      </c>
    </row>
    <row r="267" spans="5:22" x14ac:dyDescent="0.25">
      <c r="E267" s="83">
        <f t="shared" ca="1" si="18"/>
        <v>0.99667946793325379</v>
      </c>
      <c r="F267" s="83">
        <f t="shared" ca="1" si="19"/>
        <v>25.386452231609915</v>
      </c>
      <c r="U267" s="86">
        <f t="shared" ca="1" si="20"/>
        <v>0.95519183361086701</v>
      </c>
      <c r="V267" s="86">
        <f t="shared" ca="1" si="21"/>
        <v>16.16506178492935</v>
      </c>
    </row>
    <row r="268" spans="5:22" x14ac:dyDescent="0.25">
      <c r="E268" s="83">
        <f t="shared" ca="1" si="18"/>
        <v>0.76549868858368908</v>
      </c>
      <c r="F268" s="83">
        <f t="shared" ca="1" si="19"/>
        <v>12.821376493596892</v>
      </c>
      <c r="U268" s="86">
        <f t="shared" ca="1" si="20"/>
        <v>0.59873210539600252</v>
      </c>
      <c r="V268" s="86">
        <f t="shared" ca="1" si="21"/>
        <v>11.335188832861247</v>
      </c>
    </row>
    <row r="269" spans="5:22" x14ac:dyDescent="0.25">
      <c r="E269" s="83">
        <f t="shared" ca="1" si="18"/>
        <v>3.1161692482538417E-2</v>
      </c>
      <c r="F269" s="83">
        <f t="shared" ca="1" si="19"/>
        <v>7.6609882912248084</v>
      </c>
      <c r="U269" s="86">
        <f t="shared" ca="1" si="20"/>
        <v>0.37861513492023879</v>
      </c>
      <c r="V269" s="86">
        <f t="shared" ca="1" si="21"/>
        <v>10.05837350904366</v>
      </c>
    </row>
    <row r="270" spans="5:22" x14ac:dyDescent="0.25">
      <c r="E270" s="83">
        <f t="shared" ca="1" si="18"/>
        <v>5.5850204259551006E-3</v>
      </c>
      <c r="F270" s="83">
        <f t="shared" ca="1" si="19"/>
        <v>6.9641766048780962</v>
      </c>
      <c r="U270" s="86">
        <f t="shared" ca="1" si="20"/>
        <v>0.48300886623161476</v>
      </c>
      <c r="V270" s="86">
        <f t="shared" ca="1" si="21"/>
        <v>10.635677101256883</v>
      </c>
    </row>
    <row r="271" spans="5:22" x14ac:dyDescent="0.25">
      <c r="E271" s="83">
        <f t="shared" ca="1" si="18"/>
        <v>0.12150586103346694</v>
      </c>
      <c r="F271" s="83">
        <f t="shared" ca="1" si="19"/>
        <v>8.5629589570401698</v>
      </c>
      <c r="U271" s="86">
        <f t="shared" ca="1" si="20"/>
        <v>0.94049347606324118</v>
      </c>
      <c r="V271" s="86">
        <f t="shared" ca="1" si="21"/>
        <v>15.582301733791329</v>
      </c>
    </row>
    <row r="272" spans="5:22" x14ac:dyDescent="0.25">
      <c r="E272" s="83">
        <f t="shared" ca="1" si="18"/>
        <v>0.32664847767059246</v>
      </c>
      <c r="F272" s="83">
        <f t="shared" ca="1" si="19"/>
        <v>9.776617157823253</v>
      </c>
      <c r="U272" s="86">
        <f t="shared" ca="1" si="20"/>
        <v>0.43263282810095172</v>
      </c>
      <c r="V272" s="86">
        <f t="shared" ca="1" si="21"/>
        <v>10.353794471484475</v>
      </c>
    </row>
    <row r="273" spans="5:22" x14ac:dyDescent="0.25">
      <c r="E273" s="83">
        <f t="shared" ca="1" si="18"/>
        <v>0.19251149558446501</v>
      </c>
      <c r="F273" s="83">
        <f t="shared" ca="1" si="19"/>
        <v>9.0258834896740368</v>
      </c>
      <c r="U273" s="86">
        <f t="shared" ca="1" si="20"/>
        <v>0.6563993236771446</v>
      </c>
      <c r="V273" s="86">
        <f t="shared" ca="1" si="21"/>
        <v>11.73031163699388</v>
      </c>
    </row>
    <row r="274" spans="5:22" x14ac:dyDescent="0.25">
      <c r="E274" s="83">
        <f t="shared" ca="1" si="18"/>
        <v>0.91769474423855901</v>
      </c>
      <c r="F274" s="83">
        <f t="shared" ca="1" si="19"/>
        <v>15.564393842340923</v>
      </c>
      <c r="U274" s="86">
        <f t="shared" ca="1" si="20"/>
        <v>0.33066564048612834</v>
      </c>
      <c r="V274" s="86">
        <f t="shared" ca="1" si="21"/>
        <v>9.7973295351410936</v>
      </c>
    </row>
    <row r="275" spans="5:22" x14ac:dyDescent="0.25">
      <c r="E275" s="83">
        <f t="shared" ca="1" si="18"/>
        <v>0.41672732479334096</v>
      </c>
      <c r="F275" s="83">
        <f t="shared" ca="1" si="19"/>
        <v>10.268105363165766</v>
      </c>
      <c r="U275" s="86">
        <f t="shared" ca="1" si="20"/>
        <v>0.65611947760851419</v>
      </c>
      <c r="V275" s="86">
        <f t="shared" ca="1" si="21"/>
        <v>11.728286817970769</v>
      </c>
    </row>
    <row r="276" spans="5:22" x14ac:dyDescent="0.25">
      <c r="E276" s="83">
        <f t="shared" ca="1" si="18"/>
        <v>0.74979346153772486</v>
      </c>
      <c r="F276" s="83">
        <f t="shared" ca="1" si="19"/>
        <v>12.651509928354479</v>
      </c>
      <c r="U276" s="86">
        <f t="shared" ca="1" si="20"/>
        <v>0.554296187817226</v>
      </c>
      <c r="V276" s="86">
        <f t="shared" ca="1" si="21"/>
        <v>11.055075323537134</v>
      </c>
    </row>
    <row r="277" spans="5:22" x14ac:dyDescent="0.25">
      <c r="E277" s="83">
        <f t="shared" ca="1" si="18"/>
        <v>0.1063708502621451</v>
      </c>
      <c r="F277" s="83">
        <f t="shared" ca="1" si="19"/>
        <v>8.4496965142196778</v>
      </c>
      <c r="U277" s="86">
        <f t="shared" ca="1" si="20"/>
        <v>0.1976062392471265</v>
      </c>
      <c r="V277" s="86">
        <f t="shared" ca="1" si="21"/>
        <v>9.0333227084522161</v>
      </c>
    </row>
    <row r="278" spans="5:22" x14ac:dyDescent="0.25">
      <c r="E278" s="83">
        <f t="shared" ca="1" si="18"/>
        <v>0.48492186239785229</v>
      </c>
      <c r="F278" s="83">
        <f t="shared" ca="1" si="19"/>
        <v>10.657134979569074</v>
      </c>
      <c r="U278" s="86">
        <f t="shared" ca="1" si="20"/>
        <v>0.14649526281261427</v>
      </c>
      <c r="V278" s="86">
        <f t="shared" ca="1" si="21"/>
        <v>8.6945558408847816</v>
      </c>
    </row>
    <row r="279" spans="5:22" x14ac:dyDescent="0.25">
      <c r="E279" s="83">
        <f t="shared" ca="1" si="18"/>
        <v>0.18188427307975441</v>
      </c>
      <c r="F279" s="83">
        <f t="shared" ca="1" si="19"/>
        <v>8.961523738100281</v>
      </c>
      <c r="U279" s="86">
        <f t="shared" ca="1" si="20"/>
        <v>0.15152996756908788</v>
      </c>
      <c r="V279" s="86">
        <f t="shared" ca="1" si="21"/>
        <v>8.730053284241027</v>
      </c>
    </row>
    <row r="280" spans="5:22" x14ac:dyDescent="0.25">
      <c r="E280" s="83">
        <f t="shared" ca="1" si="18"/>
        <v>0.93857605684976975</v>
      </c>
      <c r="F280" s="83">
        <f t="shared" ca="1" si="19"/>
        <v>16.352812458657247</v>
      </c>
      <c r="U280" s="86">
        <f t="shared" ca="1" si="20"/>
        <v>0.84573234100561334</v>
      </c>
      <c r="V280" s="86">
        <f t="shared" ca="1" si="21"/>
        <v>13.572918863841155</v>
      </c>
    </row>
    <row r="281" spans="5:22" x14ac:dyDescent="0.25">
      <c r="E281" s="83">
        <f t="shared" ca="1" si="18"/>
        <v>0.80294519344914472</v>
      </c>
      <c r="F281" s="83">
        <f t="shared" ca="1" si="19"/>
        <v>13.275162023352065</v>
      </c>
      <c r="U281" s="86">
        <f t="shared" ca="1" si="20"/>
        <v>0.11414450702273737</v>
      </c>
      <c r="V281" s="86">
        <f t="shared" ca="1" si="21"/>
        <v>8.4502783759748343</v>
      </c>
    </row>
    <row r="282" spans="5:22" x14ac:dyDescent="0.25">
      <c r="E282" s="83">
        <f t="shared" ca="1" si="18"/>
        <v>0.94575426802502238</v>
      </c>
      <c r="F282" s="83">
        <f t="shared" ca="1" si="19"/>
        <v>16.692422005319436</v>
      </c>
      <c r="U282" s="86">
        <f t="shared" ca="1" si="20"/>
        <v>0.59144407816720457</v>
      </c>
      <c r="V282" s="86">
        <f t="shared" ca="1" si="21"/>
        <v>11.287997428077841</v>
      </c>
    </row>
    <row r="283" spans="5:22" x14ac:dyDescent="0.25">
      <c r="E283" s="83">
        <f t="shared" ca="1" si="18"/>
        <v>0.49265721734522216</v>
      </c>
      <c r="F283" s="83">
        <f t="shared" ca="1" si="19"/>
        <v>10.702855434923695</v>
      </c>
      <c r="U283" s="86">
        <f t="shared" ca="1" si="20"/>
        <v>0.21633545539344889</v>
      </c>
      <c r="V283" s="86">
        <f t="shared" ca="1" si="21"/>
        <v>9.1482556896475895</v>
      </c>
    </row>
    <row r="284" spans="5:22" x14ac:dyDescent="0.25">
      <c r="E284" s="83">
        <f t="shared" ca="1" si="18"/>
        <v>3.1590878130291378E-2</v>
      </c>
      <c r="F284" s="83">
        <f t="shared" ca="1" si="19"/>
        <v>7.6679683500717433</v>
      </c>
      <c r="U284" s="86">
        <f t="shared" ca="1" si="20"/>
        <v>0.80783042374827574</v>
      </c>
      <c r="V284" s="86">
        <f t="shared" ca="1" si="21"/>
        <v>13.089144695007649</v>
      </c>
    </row>
    <row r="285" spans="5:22" x14ac:dyDescent="0.25">
      <c r="E285" s="83">
        <f t="shared" ca="1" si="18"/>
        <v>0.8084382444159085</v>
      </c>
      <c r="F285" s="83">
        <f t="shared" ca="1" si="19"/>
        <v>13.348729598247582</v>
      </c>
      <c r="U285" s="86">
        <f t="shared" ca="1" si="20"/>
        <v>0.52118012245133272</v>
      </c>
      <c r="V285" s="86">
        <f t="shared" ca="1" si="21"/>
        <v>10.856465962949446</v>
      </c>
    </row>
    <row r="286" spans="5:22" x14ac:dyDescent="0.25">
      <c r="E286" s="83">
        <f t="shared" ca="1" si="18"/>
        <v>0.23608666224743313</v>
      </c>
      <c r="F286" s="83">
        <f t="shared" ca="1" si="19"/>
        <v>9.2790940583707542</v>
      </c>
      <c r="U286" s="86">
        <f t="shared" ca="1" si="20"/>
        <v>0.41350710613682884</v>
      </c>
      <c r="V286" s="86">
        <f t="shared" ca="1" si="21"/>
        <v>10.248677652446853</v>
      </c>
    </row>
    <row r="287" spans="5:22" x14ac:dyDescent="0.25">
      <c r="E287" s="83">
        <f t="shared" ca="1" si="18"/>
        <v>0.63635847915168287</v>
      </c>
      <c r="F287" s="83">
        <f t="shared" ca="1" si="19"/>
        <v>11.652936529512431</v>
      </c>
      <c r="U287" s="86">
        <f t="shared" ca="1" si="20"/>
        <v>0.78219189890486562</v>
      </c>
      <c r="V287" s="86">
        <f t="shared" ca="1" si="21"/>
        <v>12.807652920093631</v>
      </c>
    </row>
    <row r="288" spans="5:22" x14ac:dyDescent="0.25">
      <c r="E288" s="83">
        <f t="shared" ca="1" si="18"/>
        <v>0.55739115398891226</v>
      </c>
      <c r="F288" s="83">
        <f t="shared" ca="1" si="19"/>
        <v>11.103400118759827</v>
      </c>
      <c r="U288" s="86">
        <f t="shared" ca="1" si="20"/>
        <v>0.91552057795432662</v>
      </c>
      <c r="V288" s="86">
        <f t="shared" ca="1" si="21"/>
        <v>14.854881308912468</v>
      </c>
    </row>
    <row r="289" spans="5:22" x14ac:dyDescent="0.25">
      <c r="E289" s="83">
        <f t="shared" ca="1" si="18"/>
        <v>0.43996616269697764</v>
      </c>
      <c r="F289" s="83">
        <f t="shared" ca="1" si="19"/>
        <v>10.398237339995884</v>
      </c>
      <c r="U289" s="86">
        <f t="shared" ca="1" si="20"/>
        <v>0.74238916247361308</v>
      </c>
      <c r="V289" s="86">
        <f t="shared" ca="1" si="21"/>
        <v>12.422117732010141</v>
      </c>
    </row>
    <row r="290" spans="5:22" x14ac:dyDescent="0.25">
      <c r="E290" s="83">
        <f t="shared" ca="1" si="18"/>
        <v>0.34462317430046407</v>
      </c>
      <c r="F290" s="83">
        <f t="shared" ca="1" si="19"/>
        <v>9.8738794800035379</v>
      </c>
      <c r="U290" s="86">
        <f t="shared" ca="1" si="20"/>
        <v>0.2332555464003061</v>
      </c>
      <c r="V290" s="86">
        <f t="shared" ca="1" si="21"/>
        <v>9.2491352387288259</v>
      </c>
    </row>
    <row r="291" spans="5:22" x14ac:dyDescent="0.25">
      <c r="E291" s="83">
        <f t="shared" ca="1" si="18"/>
        <v>0.23050155024414953</v>
      </c>
      <c r="F291" s="83">
        <f t="shared" ca="1" si="19"/>
        <v>9.2474080251684327</v>
      </c>
      <c r="U291" s="86">
        <f t="shared" ca="1" si="20"/>
        <v>0.47719985582035007</v>
      </c>
      <c r="V291" s="86">
        <f t="shared" ca="1" si="21"/>
        <v>10.602697026180923</v>
      </c>
    </row>
    <row r="292" spans="5:22" x14ac:dyDescent="0.25">
      <c r="E292" s="83">
        <f t="shared" ca="1" si="18"/>
        <v>0.52463113236769421</v>
      </c>
      <c r="F292" s="83">
        <f t="shared" ca="1" si="19"/>
        <v>10.896328805223403</v>
      </c>
      <c r="U292" s="86">
        <f t="shared" ca="1" si="20"/>
        <v>0.37440211547225566</v>
      </c>
      <c r="V292" s="86">
        <f t="shared" ca="1" si="21"/>
        <v>10.035462784017923</v>
      </c>
    </row>
    <row r="293" spans="5:22" x14ac:dyDescent="0.25">
      <c r="E293" s="83">
        <f t="shared" ca="1" si="18"/>
        <v>0.5548376691796103</v>
      </c>
      <c r="F293" s="83">
        <f t="shared" ca="1" si="19"/>
        <v>11.086892802679099</v>
      </c>
      <c r="U293" s="86">
        <f t="shared" ca="1" si="20"/>
        <v>0.97577652012050087</v>
      </c>
      <c r="V293" s="86">
        <f t="shared" ca="1" si="21"/>
        <v>17.416394161624236</v>
      </c>
    </row>
    <row r="294" spans="5:22" x14ac:dyDescent="0.25">
      <c r="E294" s="83">
        <f t="shared" ca="1" si="18"/>
        <v>2.1144687945926721E-2</v>
      </c>
      <c r="F294" s="83">
        <f t="shared" ca="1" si="19"/>
        <v>7.4747980221785149</v>
      </c>
      <c r="U294" s="86">
        <f t="shared" ca="1" si="20"/>
        <v>0.84637491464074632</v>
      </c>
      <c r="V294" s="86">
        <f t="shared" ca="1" si="21"/>
        <v>13.582005239073009</v>
      </c>
    </row>
    <row r="295" spans="5:22" x14ac:dyDescent="0.25">
      <c r="E295" s="83">
        <f t="shared" ca="1" si="18"/>
        <v>0.11202165280579346</v>
      </c>
      <c r="F295" s="83">
        <f t="shared" ca="1" si="19"/>
        <v>8.4928636543273157</v>
      </c>
      <c r="U295" s="86">
        <f t="shared" ca="1" si="20"/>
        <v>0.91587761694285352</v>
      </c>
      <c r="V295" s="86">
        <f t="shared" ca="1" si="21"/>
        <v>14.863736093106898</v>
      </c>
    </row>
    <row r="296" spans="5:22" x14ac:dyDescent="0.25">
      <c r="E296" s="83">
        <f t="shared" ca="1" si="18"/>
        <v>0.51029324085965899</v>
      </c>
      <c r="F296" s="83">
        <f t="shared" ca="1" si="19"/>
        <v>10.808623431468485</v>
      </c>
      <c r="U296" s="86">
        <f t="shared" ca="1" si="20"/>
        <v>0.46803179702193953</v>
      </c>
      <c r="V296" s="86">
        <f t="shared" ca="1" si="21"/>
        <v>10.550929897990667</v>
      </c>
    </row>
    <row r="297" spans="5:22" x14ac:dyDescent="0.25">
      <c r="E297" s="83">
        <f t="shared" ca="1" si="18"/>
        <v>0.61528938851486137</v>
      </c>
      <c r="F297" s="83">
        <f t="shared" ca="1" si="19"/>
        <v>11.49792444270421</v>
      </c>
      <c r="U297" s="86">
        <f t="shared" ca="1" si="20"/>
        <v>0.26365545688578251</v>
      </c>
      <c r="V297" s="86">
        <f t="shared" ca="1" si="21"/>
        <v>9.4249677089894757</v>
      </c>
    </row>
    <row r="298" spans="5:22" x14ac:dyDescent="0.25">
      <c r="E298" s="83">
        <f t="shared" ca="1" si="18"/>
        <v>0.69319471773901098</v>
      </c>
      <c r="F298" s="83">
        <f t="shared" ca="1" si="19"/>
        <v>12.112059469004297</v>
      </c>
      <c r="U298" s="86">
        <f t="shared" ca="1" si="20"/>
        <v>0.35814747640167732</v>
      </c>
      <c r="V298" s="86">
        <f t="shared" ca="1" si="21"/>
        <v>9.9470853403393864</v>
      </c>
    </row>
    <row r="299" spans="5:22" x14ac:dyDescent="0.25">
      <c r="E299" s="83">
        <f t="shared" ca="1" si="18"/>
        <v>0.22815526250828666</v>
      </c>
      <c r="F299" s="83">
        <f t="shared" ca="1" si="19"/>
        <v>9.234040173147811</v>
      </c>
      <c r="U299" s="86">
        <f t="shared" ca="1" si="20"/>
        <v>0.76857096589215823</v>
      </c>
      <c r="V299" s="86">
        <f t="shared" ca="1" si="21"/>
        <v>12.669512129201152</v>
      </c>
    </row>
    <row r="300" spans="5:22" x14ac:dyDescent="0.25">
      <c r="E300" s="83">
        <f t="shared" ca="1" si="18"/>
        <v>0.7111605025839306</v>
      </c>
      <c r="F300" s="83">
        <f t="shared" ca="1" si="19"/>
        <v>12.272694339134166</v>
      </c>
      <c r="U300" s="86">
        <f t="shared" ca="1" si="20"/>
        <v>0.31588978156640635</v>
      </c>
      <c r="V300" s="86">
        <f t="shared" ca="1" si="21"/>
        <v>9.7163726429707431</v>
      </c>
    </row>
    <row r="301" spans="5:22" x14ac:dyDescent="0.25">
      <c r="E301" s="83">
        <f t="shared" ca="1" si="18"/>
        <v>0.1223206515649744</v>
      </c>
      <c r="F301" s="83">
        <f t="shared" ca="1" si="19"/>
        <v>8.5688551862353357</v>
      </c>
      <c r="U301" s="86">
        <f t="shared" ca="1" si="20"/>
        <v>0.4335800603081722</v>
      </c>
      <c r="V301" s="86">
        <f t="shared" ca="1" si="21"/>
        <v>10.359021861520976</v>
      </c>
    </row>
    <row r="302" spans="5:22" x14ac:dyDescent="0.25">
      <c r="E302" s="83">
        <f t="shared" ca="1" si="18"/>
        <v>0.42856550229579304</v>
      </c>
      <c r="F302" s="83">
        <f t="shared" ca="1" si="19"/>
        <v>10.334133753293454</v>
      </c>
      <c r="U302" s="86">
        <f t="shared" ca="1" si="20"/>
        <v>0.65356604717517397</v>
      </c>
      <c r="V302" s="86">
        <f t="shared" ca="1" si="21"/>
        <v>11.709866008551773</v>
      </c>
    </row>
    <row r="303" spans="5:22" x14ac:dyDescent="0.25">
      <c r="E303" s="83">
        <f t="shared" ca="1" si="18"/>
        <v>0.80927435066304021</v>
      </c>
      <c r="F303" s="83">
        <f t="shared" ca="1" si="19"/>
        <v>13.360109787837985</v>
      </c>
      <c r="U303" s="86">
        <f t="shared" ca="1" si="20"/>
        <v>0.4524247270200652</v>
      </c>
      <c r="V303" s="86">
        <f t="shared" ca="1" si="21"/>
        <v>10.463526491726578</v>
      </c>
    </row>
    <row r="304" spans="5:22" x14ac:dyDescent="0.25">
      <c r="E304" s="83">
        <f t="shared" ca="1" si="18"/>
        <v>0.48880290481986366</v>
      </c>
      <c r="F304" s="83">
        <f t="shared" ca="1" si="19"/>
        <v>10.680025659772632</v>
      </c>
      <c r="U304" s="86">
        <f t="shared" ca="1" si="20"/>
        <v>0.42931156393214553</v>
      </c>
      <c r="V304" s="86">
        <f t="shared" ca="1" si="21"/>
        <v>10.335483046120464</v>
      </c>
    </row>
    <row r="305" spans="5:22" x14ac:dyDescent="0.25">
      <c r="E305" s="83">
        <f t="shared" ca="1" si="18"/>
        <v>0.92696297532136329</v>
      </c>
      <c r="F305" s="83">
        <f t="shared" ca="1" si="19"/>
        <v>15.884466352923363</v>
      </c>
      <c r="U305" s="86">
        <f t="shared" ca="1" si="20"/>
        <v>0.88787146316340204</v>
      </c>
      <c r="V305" s="86">
        <f t="shared" ca="1" si="21"/>
        <v>14.258469058380648</v>
      </c>
    </row>
    <row r="306" spans="5:22" x14ac:dyDescent="0.25">
      <c r="E306" s="83">
        <f t="shared" ca="1" si="18"/>
        <v>6.808289157122438E-2</v>
      </c>
      <c r="F306" s="83">
        <f t="shared" ca="1" si="19"/>
        <v>8.1176871062445493</v>
      </c>
      <c r="U306" s="86">
        <f t="shared" ca="1" si="20"/>
        <v>0.54494056442854666</v>
      </c>
      <c r="V306" s="86">
        <f t="shared" ca="1" si="21"/>
        <v>10.998194190742137</v>
      </c>
    </row>
    <row r="307" spans="5:22" x14ac:dyDescent="0.25">
      <c r="E307" s="83">
        <f t="shared" ca="1" si="18"/>
        <v>0.58092472124111383</v>
      </c>
      <c r="F307" s="83">
        <f t="shared" ca="1" si="19"/>
        <v>11.258826561427068</v>
      </c>
      <c r="U307" s="86">
        <f t="shared" ca="1" si="20"/>
        <v>0.94553634677346499</v>
      </c>
      <c r="V307" s="86">
        <f t="shared" ca="1" si="21"/>
        <v>15.764701830412875</v>
      </c>
    </row>
    <row r="308" spans="5:22" x14ac:dyDescent="0.25">
      <c r="E308" s="83">
        <f t="shared" ca="1" si="18"/>
        <v>0.97317347158447487</v>
      </c>
      <c r="F308" s="83">
        <f t="shared" ca="1" si="19"/>
        <v>18.680346857393324</v>
      </c>
      <c r="U308" s="86">
        <f t="shared" ca="1" si="20"/>
        <v>0.93614776634425545</v>
      </c>
      <c r="V308" s="86">
        <f t="shared" ca="1" si="21"/>
        <v>15.436748271827888</v>
      </c>
    </row>
    <row r="309" spans="5:22" x14ac:dyDescent="0.25">
      <c r="E309" s="83">
        <f t="shared" ca="1" si="18"/>
        <v>0.51258200849910307</v>
      </c>
      <c r="F309" s="83">
        <f t="shared" ca="1" si="19"/>
        <v>10.822515919964776</v>
      </c>
      <c r="U309" s="86">
        <f t="shared" ca="1" si="20"/>
        <v>0.88738882217996784</v>
      </c>
      <c r="V309" s="86">
        <f t="shared" ca="1" si="21"/>
        <v>14.249345882327638</v>
      </c>
    </row>
    <row r="310" spans="5:22" x14ac:dyDescent="0.25">
      <c r="E310" s="83">
        <f t="shared" ca="1" si="18"/>
        <v>0.83916051310282636</v>
      </c>
      <c r="F310" s="83">
        <f t="shared" ca="1" si="19"/>
        <v>13.803378765306986</v>
      </c>
      <c r="U310" s="86">
        <f t="shared" ca="1" si="20"/>
        <v>0.53417922153853148</v>
      </c>
      <c r="V310" s="86">
        <f t="shared" ca="1" si="21"/>
        <v>10.933541320345046</v>
      </c>
    </row>
    <row r="311" spans="5:22" x14ac:dyDescent="0.25">
      <c r="E311" s="83">
        <f t="shared" ca="1" si="18"/>
        <v>8.243944080334431E-2</v>
      </c>
      <c r="F311" s="83">
        <f t="shared" ca="1" si="19"/>
        <v>8.252018867991783</v>
      </c>
      <c r="U311" s="86">
        <f t="shared" ca="1" si="20"/>
        <v>0.21878750496451405</v>
      </c>
      <c r="V311" s="86">
        <f t="shared" ca="1" si="21"/>
        <v>9.163034227836139</v>
      </c>
    </row>
    <row r="312" spans="5:22" x14ac:dyDescent="0.25">
      <c r="E312" s="83">
        <f t="shared" ca="1" si="18"/>
        <v>0.99349062618470529</v>
      </c>
      <c r="F312" s="83">
        <f t="shared" ca="1" si="19"/>
        <v>23.077626596698273</v>
      </c>
      <c r="U312" s="86">
        <f t="shared" ca="1" si="20"/>
        <v>0.40743637200391103</v>
      </c>
      <c r="V312" s="86">
        <f t="shared" ca="1" si="21"/>
        <v>10.215458859052401</v>
      </c>
    </row>
    <row r="313" spans="5:22" x14ac:dyDescent="0.25">
      <c r="E313" s="83">
        <f t="shared" ca="1" si="18"/>
        <v>0.62128960163962776</v>
      </c>
      <c r="F313" s="83">
        <f t="shared" ca="1" si="19"/>
        <v>11.541360874208358</v>
      </c>
      <c r="U313" s="86">
        <f t="shared" ca="1" si="20"/>
        <v>0.33747097765634326</v>
      </c>
      <c r="V313" s="86">
        <f t="shared" ca="1" si="21"/>
        <v>9.8344897678598091</v>
      </c>
    </row>
    <row r="314" spans="5:22" x14ac:dyDescent="0.25">
      <c r="E314" s="83">
        <f t="shared" ca="1" si="18"/>
        <v>0.45610802745170886</v>
      </c>
      <c r="F314" s="83">
        <f t="shared" ca="1" si="19"/>
        <v>10.489983750185484</v>
      </c>
      <c r="U314" s="86">
        <f t="shared" ca="1" si="20"/>
        <v>0.13340096331187357</v>
      </c>
      <c r="V314" s="86">
        <f t="shared" ca="1" si="21"/>
        <v>8.5993612779546744</v>
      </c>
    </row>
    <row r="315" spans="5:22" x14ac:dyDescent="0.25">
      <c r="E315" s="83">
        <f t="shared" ca="1" si="18"/>
        <v>0.672678694809276</v>
      </c>
      <c r="F315" s="83">
        <f t="shared" ca="1" si="19"/>
        <v>11.938505909686338</v>
      </c>
      <c r="U315" s="86">
        <f t="shared" ca="1" si="20"/>
        <v>0.76779129649754518</v>
      </c>
      <c r="V315" s="86">
        <f t="shared" ca="1" si="21"/>
        <v>12.661815188777579</v>
      </c>
    </row>
    <row r="316" spans="5:22" x14ac:dyDescent="0.25">
      <c r="E316" s="83">
        <f t="shared" ca="1" si="18"/>
        <v>0.22736021533349715</v>
      </c>
      <c r="F316" s="83">
        <f t="shared" ca="1" si="19"/>
        <v>9.2295025099094019</v>
      </c>
      <c r="U316" s="86">
        <f t="shared" ca="1" si="20"/>
        <v>0.54571885611948212</v>
      </c>
      <c r="V316" s="86">
        <f t="shared" ca="1" si="21"/>
        <v>11.00290157245354</v>
      </c>
    </row>
    <row r="317" spans="5:22" x14ac:dyDescent="0.25">
      <c r="E317" s="83">
        <f t="shared" ca="1" si="18"/>
        <v>0.86396326504543464</v>
      </c>
      <c r="F317" s="83">
        <f t="shared" ca="1" si="19"/>
        <v>14.239732578585254</v>
      </c>
      <c r="U317" s="86">
        <f t="shared" ca="1" si="20"/>
        <v>0.55838847244858791</v>
      </c>
      <c r="V317" s="86">
        <f t="shared" ca="1" si="21"/>
        <v>11.080164334077615</v>
      </c>
    </row>
    <row r="318" spans="5:22" x14ac:dyDescent="0.25">
      <c r="E318" s="83">
        <f t="shared" ca="1" si="18"/>
        <v>1.1458411011649905E-2</v>
      </c>
      <c r="F318" s="83">
        <f t="shared" ca="1" si="19"/>
        <v>7.2190289690552323</v>
      </c>
      <c r="U318" s="86">
        <f t="shared" ca="1" si="20"/>
        <v>0.10045256211081643</v>
      </c>
      <c r="V318" s="86">
        <f t="shared" ca="1" si="21"/>
        <v>8.3358609965338655</v>
      </c>
    </row>
    <row r="319" spans="5:22" x14ac:dyDescent="0.25">
      <c r="E319" s="83">
        <f t="shared" ca="1" si="18"/>
        <v>0.48214432877121738</v>
      </c>
      <c r="F319" s="83">
        <f t="shared" ca="1" si="19"/>
        <v>10.640811380193679</v>
      </c>
      <c r="U319" s="86">
        <f t="shared" ca="1" si="20"/>
        <v>0.37282084240371705</v>
      </c>
      <c r="V319" s="86">
        <f t="shared" ca="1" si="21"/>
        <v>10.026865047515027</v>
      </c>
    </row>
    <row r="320" spans="5:22" x14ac:dyDescent="0.25">
      <c r="E320" s="83">
        <f t="shared" ca="1" si="18"/>
        <v>0.25911092871131214</v>
      </c>
      <c r="F320" s="83">
        <f t="shared" ca="1" si="19"/>
        <v>9.4079903935600573</v>
      </c>
      <c r="U320" s="86">
        <f t="shared" ca="1" si="20"/>
        <v>0.99845530221392076</v>
      </c>
      <c r="V320" s="86">
        <f t="shared" ca="1" si="21"/>
        <v>22.944308298050423</v>
      </c>
    </row>
    <row r="321" spans="5:22" x14ac:dyDescent="0.25">
      <c r="E321" s="83">
        <f t="shared" ca="1" si="18"/>
        <v>0.5912367127305167</v>
      </c>
      <c r="F321" s="83">
        <f t="shared" ca="1" si="19"/>
        <v>11.328951962669148</v>
      </c>
      <c r="U321" s="86">
        <f t="shared" ca="1" si="20"/>
        <v>0.56575282168178853</v>
      </c>
      <c r="V321" s="86">
        <f t="shared" ca="1" si="21"/>
        <v>11.125648835763947</v>
      </c>
    </row>
    <row r="322" spans="5:22" x14ac:dyDescent="0.25">
      <c r="E322" s="83">
        <f t="shared" ca="1" si="18"/>
        <v>0.47910890865212885</v>
      </c>
      <c r="F322" s="83">
        <f t="shared" ca="1" si="19"/>
        <v>10.623026679007918</v>
      </c>
      <c r="U322" s="86">
        <f t="shared" ca="1" si="20"/>
        <v>0.83115726871615503</v>
      </c>
      <c r="V322" s="86">
        <f t="shared" ca="1" si="21"/>
        <v>13.375488219374583</v>
      </c>
    </row>
    <row r="323" spans="5:22" x14ac:dyDescent="0.25">
      <c r="E323" s="83">
        <f t="shared" ca="1" si="18"/>
        <v>0.94406090046353786</v>
      </c>
      <c r="F323" s="83">
        <f t="shared" ca="1" si="19"/>
        <v>16.608135607473415</v>
      </c>
      <c r="U323" s="86">
        <f t="shared" ca="1" si="20"/>
        <v>0.45704715180617905</v>
      </c>
      <c r="V323" s="86">
        <f t="shared" ca="1" si="21"/>
        <v>10.48932507411404</v>
      </c>
    </row>
    <row r="324" spans="5:22" x14ac:dyDescent="0.25">
      <c r="E324" s="83">
        <f t="shared" ref="E324:E387" ca="1" si="22">RAND()</f>
        <v>3.729313463520556E-2</v>
      </c>
      <c r="F324" s="83">
        <f t="shared" ref="F324:F387" ca="1" si="23">(((-LN(E324))^(-$C$3)-1)*(1/$C$3))*$C$5+$C$4</f>
        <v>7.7551489909579701</v>
      </c>
      <c r="U324" s="86">
        <f t="shared" ref="U324:U387" ca="1" si="24">RAND()</f>
        <v>6.4654935550531256E-2</v>
      </c>
      <c r="V324" s="86">
        <f t="shared" ref="V324:V387" ca="1" si="25">$S$4-$S$5*LN(-LN(U324))</f>
        <v>7.98503998314313</v>
      </c>
    </row>
    <row r="325" spans="5:22" x14ac:dyDescent="0.25">
      <c r="E325" s="83">
        <f t="shared" ca="1" si="22"/>
        <v>0.37173134106006722</v>
      </c>
      <c r="F325" s="83">
        <f t="shared" ca="1" si="23"/>
        <v>10.020952448064664</v>
      </c>
      <c r="U325" s="86">
        <f t="shared" ca="1" si="24"/>
        <v>0.40412774047938316</v>
      </c>
      <c r="V325" s="86">
        <f t="shared" ca="1" si="25"/>
        <v>10.197378388774471</v>
      </c>
    </row>
    <row r="326" spans="5:22" x14ac:dyDescent="0.25">
      <c r="E326" s="83">
        <f t="shared" ca="1" si="22"/>
        <v>0.88454851959489333</v>
      </c>
      <c r="F326" s="83">
        <f t="shared" ca="1" si="23"/>
        <v>14.669103000359112</v>
      </c>
      <c r="U326" s="86">
        <f t="shared" ca="1" si="24"/>
        <v>8.3009676915238861E-2</v>
      </c>
      <c r="V326" s="86">
        <f t="shared" ca="1" si="25"/>
        <v>8.1764002027660894</v>
      </c>
    </row>
    <row r="327" spans="5:22" x14ac:dyDescent="0.25">
      <c r="E327" s="83">
        <f t="shared" ca="1" si="22"/>
        <v>0.89480524862872668</v>
      </c>
      <c r="F327" s="83">
        <f t="shared" ca="1" si="23"/>
        <v>14.913765245908216</v>
      </c>
      <c r="U327" s="86">
        <f t="shared" ca="1" si="24"/>
        <v>0.57131707927393782</v>
      </c>
      <c r="V327" s="86">
        <f t="shared" ca="1" si="25"/>
        <v>11.160312396526686</v>
      </c>
    </row>
    <row r="328" spans="5:22" x14ac:dyDescent="0.25">
      <c r="E328" s="83">
        <f t="shared" ca="1" si="22"/>
        <v>0.3559981663150863</v>
      </c>
      <c r="F328" s="83">
        <f t="shared" ca="1" si="23"/>
        <v>9.9354995999165752</v>
      </c>
      <c r="U328" s="86">
        <f t="shared" ca="1" si="24"/>
        <v>0.6202853968228399</v>
      </c>
      <c r="V328" s="86">
        <f t="shared" ca="1" si="25"/>
        <v>11.478065658361345</v>
      </c>
    </row>
    <row r="329" spans="5:22" x14ac:dyDescent="0.25">
      <c r="E329" s="83">
        <f t="shared" ca="1" si="22"/>
        <v>0.89255296257960959</v>
      </c>
      <c r="F329" s="83">
        <f t="shared" ca="1" si="23"/>
        <v>14.857968265778037</v>
      </c>
      <c r="U329" s="86">
        <f t="shared" ca="1" si="24"/>
        <v>0.29574414246449887</v>
      </c>
      <c r="V329" s="86">
        <f t="shared" ca="1" si="25"/>
        <v>9.6051518221010497</v>
      </c>
    </row>
    <row r="330" spans="5:22" x14ac:dyDescent="0.25">
      <c r="E330" s="83">
        <f t="shared" ca="1" si="22"/>
        <v>0.45476368190869687</v>
      </c>
      <c r="F330" s="83">
        <f t="shared" ca="1" si="23"/>
        <v>10.482295188701304</v>
      </c>
      <c r="U330" s="86">
        <f t="shared" ca="1" si="24"/>
        <v>0.1171101150551751</v>
      </c>
      <c r="V330" s="86">
        <f t="shared" ca="1" si="25"/>
        <v>8.4740559979276036</v>
      </c>
    </row>
    <row r="331" spans="5:22" x14ac:dyDescent="0.25">
      <c r="E331" s="83">
        <f t="shared" ca="1" si="22"/>
        <v>0.50801055830142949</v>
      </c>
      <c r="F331" s="83">
        <f t="shared" ca="1" si="23"/>
        <v>10.794807234802871</v>
      </c>
      <c r="U331" s="86">
        <f t="shared" ca="1" si="24"/>
        <v>0.10789885708876146</v>
      </c>
      <c r="V331" s="86">
        <f t="shared" ca="1" si="25"/>
        <v>8.3990835154852324</v>
      </c>
    </row>
    <row r="332" spans="5:22" x14ac:dyDescent="0.25">
      <c r="E332" s="83">
        <f t="shared" ca="1" si="22"/>
        <v>0.13148592322492647</v>
      </c>
      <c r="F332" s="83">
        <f t="shared" ca="1" si="23"/>
        <v>8.6339482231834115</v>
      </c>
      <c r="U332" s="86">
        <f t="shared" ca="1" si="24"/>
        <v>1.4532921711733815E-2</v>
      </c>
      <c r="V332" s="86">
        <f t="shared" ca="1" si="25"/>
        <v>7.1149631398972586</v>
      </c>
    </row>
    <row r="333" spans="5:22" x14ac:dyDescent="0.25">
      <c r="E333" s="83">
        <f t="shared" ca="1" si="22"/>
        <v>0.46157894156409995</v>
      </c>
      <c r="F333" s="83">
        <f t="shared" ca="1" si="23"/>
        <v>10.521367864523201</v>
      </c>
      <c r="U333" s="86">
        <f t="shared" ca="1" si="24"/>
        <v>0.12550421241468102</v>
      </c>
      <c r="V333" s="86">
        <f t="shared" ca="1" si="25"/>
        <v>8.5396768114486132</v>
      </c>
    </row>
    <row r="334" spans="5:22" x14ac:dyDescent="0.25">
      <c r="E334" s="83">
        <f t="shared" ca="1" si="22"/>
        <v>9.0359104575237326E-2</v>
      </c>
      <c r="F334" s="83">
        <f t="shared" ca="1" si="23"/>
        <v>8.3204952161086041</v>
      </c>
      <c r="U334" s="86">
        <f t="shared" ca="1" si="24"/>
        <v>0.22339981025845101</v>
      </c>
      <c r="V334" s="86">
        <f t="shared" ca="1" si="25"/>
        <v>9.1906807768569827</v>
      </c>
    </row>
    <row r="335" spans="5:22" x14ac:dyDescent="0.25">
      <c r="E335" s="83">
        <f t="shared" ca="1" si="22"/>
        <v>0.65598343662127911</v>
      </c>
      <c r="F335" s="83">
        <f t="shared" ca="1" si="23"/>
        <v>11.804086793477687</v>
      </c>
      <c r="U335" s="86">
        <f t="shared" ca="1" si="24"/>
        <v>0.97247909650520648</v>
      </c>
      <c r="V335" s="86">
        <f t="shared" ca="1" si="25"/>
        <v>17.157777071865972</v>
      </c>
    </row>
    <row r="336" spans="5:22" x14ac:dyDescent="0.25">
      <c r="E336" s="83">
        <f t="shared" ca="1" si="22"/>
        <v>0.27360526119720885</v>
      </c>
      <c r="F336" s="83">
        <f t="shared" ca="1" si="23"/>
        <v>9.48799627394129</v>
      </c>
      <c r="U336" s="86">
        <f t="shared" ca="1" si="24"/>
        <v>0.85154712789873721</v>
      </c>
      <c r="V336" s="86">
        <f t="shared" ca="1" si="25"/>
        <v>13.656426617397422</v>
      </c>
    </row>
    <row r="337" spans="5:22" x14ac:dyDescent="0.25">
      <c r="E337" s="83">
        <f t="shared" ca="1" si="22"/>
        <v>0.74784088647079805</v>
      </c>
      <c r="F337" s="83">
        <f t="shared" ca="1" si="23"/>
        <v>12.631099775069995</v>
      </c>
      <c r="U337" s="86">
        <f t="shared" ca="1" si="24"/>
        <v>6.3560964098769879E-2</v>
      </c>
      <c r="V337" s="86">
        <f t="shared" ca="1" si="25"/>
        <v>7.9726165373249769</v>
      </c>
    </row>
    <row r="338" spans="5:22" x14ac:dyDescent="0.25">
      <c r="E338" s="83">
        <f t="shared" ca="1" si="22"/>
        <v>0.55446265757857593</v>
      </c>
      <c r="F338" s="83">
        <f t="shared" ca="1" si="23"/>
        <v>11.084474057662415</v>
      </c>
      <c r="U338" s="86">
        <f t="shared" ca="1" si="24"/>
        <v>0.93138771394422493</v>
      </c>
      <c r="V338" s="86">
        <f t="shared" ca="1" si="25"/>
        <v>15.287908695587866</v>
      </c>
    </row>
    <row r="339" spans="5:22" x14ac:dyDescent="0.25">
      <c r="E339" s="83">
        <f t="shared" ca="1" si="22"/>
        <v>0.24583921093933669</v>
      </c>
      <c r="F339" s="83">
        <f t="shared" ca="1" si="23"/>
        <v>9.3340050389724905</v>
      </c>
      <c r="U339" s="86">
        <f t="shared" ca="1" si="24"/>
        <v>0.15253772523105846</v>
      </c>
      <c r="V339" s="86">
        <f t="shared" ca="1" si="25"/>
        <v>8.7370912297030596</v>
      </c>
    </row>
    <row r="340" spans="5:22" x14ac:dyDescent="0.25">
      <c r="E340" s="83">
        <f t="shared" ca="1" si="22"/>
        <v>6.9509016483660591E-2</v>
      </c>
      <c r="F340" s="83">
        <f t="shared" ca="1" si="23"/>
        <v>8.1317245965759515</v>
      </c>
      <c r="U340" s="86">
        <f t="shared" ca="1" si="24"/>
        <v>2.4003374403418598E-2</v>
      </c>
      <c r="V340" s="86">
        <f t="shared" ca="1" si="25"/>
        <v>7.3674190112288152</v>
      </c>
    </row>
    <row r="341" spans="5:22" x14ac:dyDescent="0.25">
      <c r="E341" s="83">
        <f t="shared" ca="1" si="22"/>
        <v>0.32193623712523334</v>
      </c>
      <c r="F341" s="83">
        <f t="shared" ca="1" si="23"/>
        <v>9.7511145076796595</v>
      </c>
      <c r="U341" s="86">
        <f t="shared" ca="1" si="24"/>
        <v>0.79531440517565577</v>
      </c>
      <c r="V341" s="86">
        <f t="shared" ca="1" si="25"/>
        <v>12.947911410145355</v>
      </c>
    </row>
    <row r="342" spans="5:22" x14ac:dyDescent="0.25">
      <c r="E342" s="83">
        <f t="shared" ca="1" si="22"/>
        <v>2.1134650558999213E-2</v>
      </c>
      <c r="F342" s="83">
        <f t="shared" ca="1" si="23"/>
        <v>7.4745828793205167</v>
      </c>
      <c r="U342" s="86">
        <f t="shared" ca="1" si="24"/>
        <v>0.17724283582448574</v>
      </c>
      <c r="V342" s="86">
        <f t="shared" ca="1" si="25"/>
        <v>8.903486065095974</v>
      </c>
    </row>
    <row r="343" spans="5:22" x14ac:dyDescent="0.25">
      <c r="E343" s="83">
        <f t="shared" ca="1" si="22"/>
        <v>0.31150879519174979</v>
      </c>
      <c r="F343" s="83">
        <f t="shared" ca="1" si="23"/>
        <v>9.6946349984121767</v>
      </c>
      <c r="U343" s="86">
        <f t="shared" ca="1" si="24"/>
        <v>0.1467338522810705</v>
      </c>
      <c r="V343" s="86">
        <f t="shared" ca="1" si="25"/>
        <v>8.6962510165449576</v>
      </c>
    </row>
    <row r="344" spans="5:22" x14ac:dyDescent="0.25">
      <c r="E344" s="83">
        <f t="shared" ca="1" si="22"/>
        <v>0.89292230865515243</v>
      </c>
      <c r="F344" s="83">
        <f t="shared" ca="1" si="23"/>
        <v>14.867033986805506</v>
      </c>
      <c r="U344" s="86">
        <f t="shared" ca="1" si="24"/>
        <v>0.51452453763514205</v>
      </c>
      <c r="V344" s="86">
        <f t="shared" ca="1" si="25"/>
        <v>10.817404586338652</v>
      </c>
    </row>
    <row r="345" spans="5:22" x14ac:dyDescent="0.25">
      <c r="E345" s="83">
        <f t="shared" ca="1" si="22"/>
        <v>5.4515155016008232E-2</v>
      </c>
      <c r="F345" s="83">
        <f t="shared" ca="1" si="23"/>
        <v>7.9742796844530073</v>
      </c>
      <c r="U345" s="86">
        <f t="shared" ca="1" si="24"/>
        <v>0.75563293151699162</v>
      </c>
      <c r="V345" s="86">
        <f t="shared" ca="1" si="25"/>
        <v>12.544506423373516</v>
      </c>
    </row>
    <row r="346" spans="5:22" x14ac:dyDescent="0.25">
      <c r="E346" s="83">
        <f t="shared" ca="1" si="22"/>
        <v>0.37712839209916427</v>
      </c>
      <c r="F346" s="83">
        <f t="shared" ca="1" si="23"/>
        <v>10.050351050153949</v>
      </c>
      <c r="U346" s="86">
        <f t="shared" ca="1" si="24"/>
        <v>0.23035277668487719</v>
      </c>
      <c r="V346" s="86">
        <f t="shared" ca="1" si="25"/>
        <v>9.2320028719364959</v>
      </c>
    </row>
    <row r="347" spans="5:22" x14ac:dyDescent="0.25">
      <c r="E347" s="83">
        <f t="shared" ca="1" si="22"/>
        <v>0.59270503793588802</v>
      </c>
      <c r="F347" s="83">
        <f t="shared" ca="1" si="23"/>
        <v>11.339044874733419</v>
      </c>
      <c r="U347" s="86">
        <f t="shared" ca="1" si="24"/>
        <v>0.28491902273131298</v>
      </c>
      <c r="V347" s="86">
        <f t="shared" ca="1" si="25"/>
        <v>9.5448521229557972</v>
      </c>
    </row>
    <row r="348" spans="5:22" x14ac:dyDescent="0.25">
      <c r="E348" s="83">
        <f t="shared" ca="1" si="22"/>
        <v>0.47087702705668977</v>
      </c>
      <c r="F348" s="83">
        <f t="shared" ca="1" si="23"/>
        <v>10.575072232074643</v>
      </c>
      <c r="U348" s="86">
        <f t="shared" ca="1" si="24"/>
        <v>0.74289755047592576</v>
      </c>
      <c r="V348" s="86">
        <f t="shared" ca="1" si="25"/>
        <v>12.426719245453489</v>
      </c>
    </row>
    <row r="349" spans="5:22" x14ac:dyDescent="0.25">
      <c r="E349" s="83">
        <f t="shared" ca="1" si="22"/>
        <v>7.6935017044000076E-2</v>
      </c>
      <c r="F349" s="83">
        <f t="shared" ca="1" si="23"/>
        <v>8.2022361411786768</v>
      </c>
      <c r="U349" s="86">
        <f t="shared" ca="1" si="24"/>
        <v>0.93749485259612186</v>
      </c>
      <c r="V349" s="86">
        <f t="shared" ca="1" si="25"/>
        <v>15.480815871357336</v>
      </c>
    </row>
    <row r="350" spans="5:22" x14ac:dyDescent="0.25">
      <c r="E350" s="83">
        <f t="shared" ca="1" si="22"/>
        <v>0.63917831714394013</v>
      </c>
      <c r="F350" s="83">
        <f t="shared" ca="1" si="23"/>
        <v>11.674232286202177</v>
      </c>
      <c r="U350" s="86">
        <f t="shared" ca="1" si="24"/>
        <v>0.57217611189977469</v>
      </c>
      <c r="V350" s="86">
        <f t="shared" ca="1" si="25"/>
        <v>11.165687393652142</v>
      </c>
    </row>
    <row r="351" spans="5:22" x14ac:dyDescent="0.25">
      <c r="E351" s="83">
        <f t="shared" ca="1" si="22"/>
        <v>0.85113209318434069</v>
      </c>
      <c r="F351" s="83">
        <f t="shared" ca="1" si="23"/>
        <v>14.004725319843097</v>
      </c>
      <c r="U351" s="86">
        <f t="shared" ca="1" si="24"/>
        <v>3.5485304664808703E-2</v>
      </c>
      <c r="V351" s="86">
        <f t="shared" ca="1" si="25"/>
        <v>7.5888749471200594</v>
      </c>
    </row>
    <row r="352" spans="5:22" x14ac:dyDescent="0.25">
      <c r="E352" s="83">
        <f t="shared" ca="1" si="22"/>
        <v>0.73452122972890477</v>
      </c>
      <c r="F352" s="83">
        <f t="shared" ca="1" si="23"/>
        <v>12.495692022760911</v>
      </c>
      <c r="U352" s="86">
        <f t="shared" ca="1" si="24"/>
        <v>0.31941566037865621</v>
      </c>
      <c r="V352" s="86">
        <f t="shared" ca="1" si="25"/>
        <v>9.7357306405218242</v>
      </c>
    </row>
    <row r="353" spans="5:22" x14ac:dyDescent="0.25">
      <c r="E353" s="83">
        <f t="shared" ca="1" si="22"/>
        <v>0.88823584502541741</v>
      </c>
      <c r="F353" s="83">
        <f t="shared" ca="1" si="23"/>
        <v>14.754352534747369</v>
      </c>
      <c r="U353" s="86">
        <f t="shared" ca="1" si="24"/>
        <v>0.71261009594953573</v>
      </c>
      <c r="V353" s="86">
        <f t="shared" ca="1" si="25"/>
        <v>12.164567506650211</v>
      </c>
    </row>
    <row r="354" spans="5:22" x14ac:dyDescent="0.25">
      <c r="E354" s="83">
        <f t="shared" ca="1" si="22"/>
        <v>0.10474933785886387</v>
      </c>
      <c r="F354" s="83">
        <f t="shared" ca="1" si="23"/>
        <v>8.4370963013253579</v>
      </c>
      <c r="U354" s="86">
        <f t="shared" ca="1" si="24"/>
        <v>0.73071608890311013</v>
      </c>
      <c r="V354" s="86">
        <f t="shared" ca="1" si="25"/>
        <v>12.318443273785931</v>
      </c>
    </row>
    <row r="355" spans="5:22" x14ac:dyDescent="0.25">
      <c r="E355" s="83">
        <f t="shared" ca="1" si="22"/>
        <v>0.72209855492852704</v>
      </c>
      <c r="F355" s="83">
        <f t="shared" ca="1" si="23"/>
        <v>12.374967000172749</v>
      </c>
      <c r="U355" s="86">
        <f t="shared" ca="1" si="24"/>
        <v>0.38278235716725728</v>
      </c>
      <c r="V355" s="86">
        <f t="shared" ca="1" si="25"/>
        <v>10.081042601611646</v>
      </c>
    </row>
    <row r="356" spans="5:22" x14ac:dyDescent="0.25">
      <c r="E356" s="83">
        <f t="shared" ca="1" si="22"/>
        <v>0.29326287163198106</v>
      </c>
      <c r="F356" s="83">
        <f t="shared" ca="1" si="23"/>
        <v>9.5955139381152836</v>
      </c>
      <c r="U356" s="86">
        <f t="shared" ca="1" si="24"/>
        <v>2.6634613917423278E-2</v>
      </c>
      <c r="V356" s="86">
        <f t="shared" ca="1" si="25"/>
        <v>7.4239915098594089</v>
      </c>
    </row>
    <row r="357" spans="5:22" x14ac:dyDescent="0.25">
      <c r="E357" s="83">
        <f t="shared" ca="1" si="22"/>
        <v>0.40430780411331435</v>
      </c>
      <c r="F357" s="83">
        <f t="shared" ca="1" si="23"/>
        <v>10.199348910868329</v>
      </c>
      <c r="U357" s="86">
        <f t="shared" ca="1" si="24"/>
        <v>0.25447774017378699</v>
      </c>
      <c r="V357" s="86">
        <f t="shared" ca="1" si="25"/>
        <v>9.3725082498357448</v>
      </c>
    </row>
    <row r="358" spans="5:22" x14ac:dyDescent="0.25">
      <c r="E358" s="83">
        <f t="shared" ca="1" si="22"/>
        <v>0.33216615735959909</v>
      </c>
      <c r="F358" s="83">
        <f t="shared" ca="1" si="23"/>
        <v>9.8064712932416054</v>
      </c>
      <c r="U358" s="86">
        <f t="shared" ca="1" si="24"/>
        <v>0.92635541773890218</v>
      </c>
      <c r="V358" s="86">
        <f t="shared" ca="1" si="25"/>
        <v>15.140999730519653</v>
      </c>
    </row>
    <row r="359" spans="5:22" x14ac:dyDescent="0.25">
      <c r="E359" s="83">
        <f t="shared" ca="1" si="22"/>
        <v>0.21409529996418064</v>
      </c>
      <c r="F359" s="83">
        <f t="shared" ca="1" si="23"/>
        <v>9.1531548021641171</v>
      </c>
      <c r="U359" s="86">
        <f t="shared" ca="1" si="24"/>
        <v>0.49216148619528932</v>
      </c>
      <c r="V359" s="86">
        <f t="shared" ca="1" si="25"/>
        <v>10.687945088846323</v>
      </c>
    </row>
    <row r="360" spans="5:22" x14ac:dyDescent="0.25">
      <c r="E360" s="83">
        <f t="shared" ca="1" si="22"/>
        <v>0.23367760170209706</v>
      </c>
      <c r="F360" s="83">
        <f t="shared" ca="1" si="23"/>
        <v>9.2654494082779024</v>
      </c>
      <c r="U360" s="86">
        <f t="shared" ca="1" si="24"/>
        <v>0.63671895728754668</v>
      </c>
      <c r="V360" s="86">
        <f t="shared" ca="1" si="25"/>
        <v>11.590683567724714</v>
      </c>
    </row>
    <row r="361" spans="5:22" x14ac:dyDescent="0.25">
      <c r="E361" s="83">
        <f t="shared" ca="1" si="22"/>
        <v>0.93473289891739619</v>
      </c>
      <c r="F361" s="83">
        <f t="shared" ca="1" si="23"/>
        <v>16.188051293543879</v>
      </c>
      <c r="U361" s="86">
        <f t="shared" ca="1" si="24"/>
        <v>0.49420170841778466</v>
      </c>
      <c r="V361" s="86">
        <f t="shared" ca="1" si="25"/>
        <v>10.699649694749592</v>
      </c>
    </row>
    <row r="362" spans="5:22" x14ac:dyDescent="0.25">
      <c r="E362" s="83">
        <f t="shared" ca="1" si="22"/>
        <v>0.45679758356674538</v>
      </c>
      <c r="F362" s="83">
        <f t="shared" ca="1" si="23"/>
        <v>10.493930973068357</v>
      </c>
      <c r="U362" s="86">
        <f t="shared" ca="1" si="24"/>
        <v>6.6682146133026032E-2</v>
      </c>
      <c r="V362" s="86">
        <f t="shared" ca="1" si="25"/>
        <v>8.0077136843272658</v>
      </c>
    </row>
    <row r="363" spans="5:22" x14ac:dyDescent="0.25">
      <c r="E363" s="83">
        <f t="shared" ca="1" si="22"/>
        <v>0.72745277243339801</v>
      </c>
      <c r="F363" s="83">
        <f t="shared" ca="1" si="23"/>
        <v>12.426377690402868</v>
      </c>
      <c r="U363" s="86">
        <f t="shared" ca="1" si="24"/>
        <v>0.14429722150488888</v>
      </c>
      <c r="V363" s="86">
        <f t="shared" ca="1" si="25"/>
        <v>8.6788759224326117</v>
      </c>
    </row>
    <row r="364" spans="5:22" x14ac:dyDescent="0.25">
      <c r="E364" s="83">
        <f t="shared" ca="1" si="22"/>
        <v>0.87266771357951345</v>
      </c>
      <c r="F364" s="83">
        <f t="shared" ca="1" si="23"/>
        <v>14.412494053103755</v>
      </c>
      <c r="U364" s="86">
        <f t="shared" ca="1" si="24"/>
        <v>0.41631000236702653</v>
      </c>
      <c r="V364" s="86">
        <f t="shared" ca="1" si="25"/>
        <v>10.264036280348108</v>
      </c>
    </row>
    <row r="365" spans="5:22" x14ac:dyDescent="0.25">
      <c r="E365" s="83">
        <f t="shared" ca="1" si="22"/>
        <v>0.87802670783753634</v>
      </c>
      <c r="F365" s="83">
        <f t="shared" ca="1" si="23"/>
        <v>14.525028542068501</v>
      </c>
      <c r="U365" s="86">
        <f t="shared" ca="1" si="24"/>
        <v>0.86042413561382824</v>
      </c>
      <c r="V365" s="86">
        <f t="shared" ca="1" si="25"/>
        <v>13.789847059560612</v>
      </c>
    </row>
    <row r="366" spans="5:22" x14ac:dyDescent="0.25">
      <c r="E366" s="83">
        <f t="shared" ca="1" si="22"/>
        <v>0.82871369163792119</v>
      </c>
      <c r="F366" s="83">
        <f t="shared" ca="1" si="23"/>
        <v>13.639691981283875</v>
      </c>
      <c r="U366" s="86">
        <f t="shared" ca="1" si="24"/>
        <v>7.8274314911725984E-3</v>
      </c>
      <c r="V366" s="86">
        <f t="shared" ca="1" si="25"/>
        <v>6.8419927527314588</v>
      </c>
    </row>
    <row r="367" spans="5:22" x14ac:dyDescent="0.25">
      <c r="E367" s="83">
        <f t="shared" ca="1" si="22"/>
        <v>0.44255399665873885</v>
      </c>
      <c r="F367" s="83">
        <f t="shared" ca="1" si="23"/>
        <v>10.412864952704215</v>
      </c>
      <c r="U367" s="86">
        <f t="shared" ca="1" si="24"/>
        <v>0.98304287796912215</v>
      </c>
      <c r="V367" s="86">
        <f t="shared" ca="1" si="25"/>
        <v>18.137056543581746</v>
      </c>
    </row>
    <row r="368" spans="5:22" x14ac:dyDescent="0.25">
      <c r="E368" s="83">
        <f t="shared" ca="1" si="22"/>
        <v>0.81277195701892102</v>
      </c>
      <c r="F368" s="83">
        <f t="shared" ca="1" si="23"/>
        <v>13.408257158487302</v>
      </c>
      <c r="U368" s="86">
        <f t="shared" ca="1" si="24"/>
        <v>0.25720072182604703</v>
      </c>
      <c r="V368" s="86">
        <f t="shared" ca="1" si="25"/>
        <v>9.3881234610935085</v>
      </c>
    </row>
    <row r="369" spans="5:22" x14ac:dyDescent="0.25">
      <c r="E369" s="83">
        <f t="shared" ca="1" si="22"/>
        <v>0.18299817536250984</v>
      </c>
      <c r="F369" s="83">
        <f t="shared" ca="1" si="23"/>
        <v>8.9683296771621368</v>
      </c>
      <c r="U369" s="86">
        <f t="shared" ca="1" si="24"/>
        <v>0.68977919042652858</v>
      </c>
      <c r="V369" s="86">
        <f t="shared" ca="1" si="25"/>
        <v>11.981038787724616</v>
      </c>
    </row>
    <row r="370" spans="5:22" x14ac:dyDescent="0.25">
      <c r="E370" s="83">
        <f t="shared" ca="1" si="22"/>
        <v>0.96477785981113395</v>
      </c>
      <c r="F370" s="83">
        <f t="shared" ca="1" si="23"/>
        <v>17.897938630516371</v>
      </c>
      <c r="U370" s="86">
        <f t="shared" ca="1" si="24"/>
        <v>0.12266030654969118</v>
      </c>
      <c r="V370" s="86">
        <f t="shared" ca="1" si="25"/>
        <v>8.5177102435164258</v>
      </c>
    </row>
    <row r="371" spans="5:22" x14ac:dyDescent="0.25">
      <c r="E371" s="83">
        <f t="shared" ca="1" si="22"/>
        <v>0.41820620850036128</v>
      </c>
      <c r="F371" s="83">
        <f t="shared" ca="1" si="23"/>
        <v>10.276326382420775</v>
      </c>
      <c r="U371" s="86">
        <f t="shared" ca="1" si="24"/>
        <v>0.9041510720670396</v>
      </c>
      <c r="V371" s="86">
        <f t="shared" ca="1" si="25"/>
        <v>14.590051128064328</v>
      </c>
    </row>
    <row r="372" spans="5:22" x14ac:dyDescent="0.25">
      <c r="E372" s="83">
        <f t="shared" ca="1" si="22"/>
        <v>0.6615582093196738</v>
      </c>
      <c r="F372" s="83">
        <f t="shared" ca="1" si="23"/>
        <v>11.84834033458381</v>
      </c>
      <c r="U372" s="86">
        <f t="shared" ca="1" si="24"/>
        <v>0.8274723735360231</v>
      </c>
      <c r="V372" s="86">
        <f t="shared" ca="1" si="25"/>
        <v>13.328004071434764</v>
      </c>
    </row>
    <row r="373" spans="5:22" x14ac:dyDescent="0.25">
      <c r="E373" s="83">
        <f t="shared" ca="1" si="22"/>
        <v>7.1653666774182612E-2</v>
      </c>
      <c r="F373" s="83">
        <f t="shared" ca="1" si="23"/>
        <v>8.1525199297492996</v>
      </c>
      <c r="U373" s="86">
        <f t="shared" ca="1" si="24"/>
        <v>0.64918409845798852</v>
      </c>
      <c r="V373" s="86">
        <f t="shared" ca="1" si="25"/>
        <v>11.678479122474606</v>
      </c>
    </row>
    <row r="374" spans="5:22" x14ac:dyDescent="0.25">
      <c r="E374" s="83">
        <f t="shared" ca="1" si="22"/>
        <v>0.22138544499699486</v>
      </c>
      <c r="F374" s="83">
        <f t="shared" ca="1" si="23"/>
        <v>9.1952680692482698</v>
      </c>
      <c r="U374" s="86">
        <f t="shared" ca="1" si="24"/>
        <v>9.6457213482989745E-2</v>
      </c>
      <c r="V374" s="86">
        <f t="shared" ca="1" si="25"/>
        <v>8.300847400835627</v>
      </c>
    </row>
    <row r="375" spans="5:22" x14ac:dyDescent="0.25">
      <c r="E375" s="83">
        <f t="shared" ca="1" si="22"/>
        <v>0.28964777823130783</v>
      </c>
      <c r="F375" s="83">
        <f t="shared" ca="1" si="23"/>
        <v>9.5758091657725402</v>
      </c>
      <c r="U375" s="86">
        <f t="shared" ca="1" si="24"/>
        <v>0.34098784390604109</v>
      </c>
      <c r="V375" s="86">
        <f t="shared" ca="1" si="25"/>
        <v>9.8536692497391147</v>
      </c>
    </row>
    <row r="376" spans="5:22" x14ac:dyDescent="0.25">
      <c r="E376" s="83">
        <f t="shared" ca="1" si="22"/>
        <v>0.17815668048619182</v>
      </c>
      <c r="F376" s="83">
        <f t="shared" ca="1" si="23"/>
        <v>8.938639286116965</v>
      </c>
      <c r="U376" s="86">
        <f t="shared" ca="1" si="24"/>
        <v>0.87851521825870038</v>
      </c>
      <c r="V376" s="86">
        <f t="shared" ca="1" si="25"/>
        <v>14.087808307273937</v>
      </c>
    </row>
    <row r="377" spans="5:22" x14ac:dyDescent="0.25">
      <c r="E377" s="83">
        <f t="shared" ca="1" si="22"/>
        <v>0.58306829895158829</v>
      </c>
      <c r="F377" s="83">
        <f t="shared" ca="1" si="23"/>
        <v>11.273296811705244</v>
      </c>
      <c r="U377" s="86">
        <f t="shared" ca="1" si="24"/>
        <v>0.54641803797853239</v>
      </c>
      <c r="V377" s="86">
        <f t="shared" ca="1" si="25"/>
        <v>11.007134198534017</v>
      </c>
    </row>
    <row r="378" spans="5:22" x14ac:dyDescent="0.25">
      <c r="E378" s="83">
        <f t="shared" ca="1" si="22"/>
        <v>0.68237316805553938</v>
      </c>
      <c r="F378" s="83">
        <f t="shared" ca="1" si="23"/>
        <v>12.019292406804315</v>
      </c>
      <c r="U378" s="86">
        <f t="shared" ca="1" si="24"/>
        <v>0.48002796691490079</v>
      </c>
      <c r="V378" s="86">
        <f t="shared" ca="1" si="25"/>
        <v>10.618735261049638</v>
      </c>
    </row>
    <row r="379" spans="5:22" x14ac:dyDescent="0.25">
      <c r="E379" s="83">
        <f t="shared" ca="1" si="22"/>
        <v>0.72014260013494547</v>
      </c>
      <c r="F379" s="83">
        <f t="shared" ca="1" si="23"/>
        <v>12.356412262312265</v>
      </c>
      <c r="U379" s="86">
        <f t="shared" ca="1" si="24"/>
        <v>0.6644158686662871</v>
      </c>
      <c r="V379" s="86">
        <f t="shared" ca="1" si="25"/>
        <v>11.788828467372685</v>
      </c>
    </row>
    <row r="380" spans="5:22" x14ac:dyDescent="0.25">
      <c r="E380" s="83">
        <f t="shared" ca="1" si="22"/>
        <v>0.74222957031003234</v>
      </c>
      <c r="F380" s="83">
        <f t="shared" ca="1" si="23"/>
        <v>12.573259817823503</v>
      </c>
      <c r="U380" s="86">
        <f t="shared" ca="1" si="24"/>
        <v>0.15020534392140372</v>
      </c>
      <c r="V380" s="86">
        <f t="shared" ca="1" si="25"/>
        <v>8.7207688533525456</v>
      </c>
    </row>
    <row r="381" spans="5:22" x14ac:dyDescent="0.25">
      <c r="E381" s="83">
        <f t="shared" ca="1" si="22"/>
        <v>0.10141683421570935</v>
      </c>
      <c r="F381" s="83">
        <f t="shared" ca="1" si="23"/>
        <v>8.4108820999299745</v>
      </c>
      <c r="U381" s="86">
        <f t="shared" ca="1" si="24"/>
        <v>0.2176727266400974</v>
      </c>
      <c r="V381" s="86">
        <f t="shared" ca="1" si="25"/>
        <v>9.156322550808639</v>
      </c>
    </row>
    <row r="382" spans="5:22" x14ac:dyDescent="0.25">
      <c r="E382" s="83">
        <f t="shared" ca="1" si="22"/>
        <v>0.65527208489325783</v>
      </c>
      <c r="F382" s="83">
        <f t="shared" ca="1" si="23"/>
        <v>11.79848367183245</v>
      </c>
      <c r="U382" s="86">
        <f t="shared" ca="1" si="24"/>
        <v>0.52855737574519246</v>
      </c>
      <c r="V382" s="86">
        <f t="shared" ca="1" si="25"/>
        <v>10.900076018901387</v>
      </c>
    </row>
    <row r="383" spans="5:22" x14ac:dyDescent="0.25">
      <c r="E383" s="83">
        <f t="shared" ca="1" si="22"/>
        <v>0.52341373809677727</v>
      </c>
      <c r="F383" s="83">
        <f t="shared" ca="1" si="23"/>
        <v>10.888817894604902</v>
      </c>
      <c r="U383" s="86">
        <f t="shared" ca="1" si="24"/>
        <v>0.54250900211967223</v>
      </c>
      <c r="V383" s="86">
        <f t="shared" ca="1" si="25"/>
        <v>10.983515160079961</v>
      </c>
    </row>
    <row r="384" spans="5:22" x14ac:dyDescent="0.25">
      <c r="E384" s="83">
        <f t="shared" ca="1" si="22"/>
        <v>0.8366005664638726</v>
      </c>
      <c r="F384" s="83">
        <f t="shared" ca="1" si="23"/>
        <v>13.762297618795776</v>
      </c>
      <c r="U384" s="86">
        <f t="shared" ca="1" si="24"/>
        <v>0.46744676987247835</v>
      </c>
      <c r="V384" s="86">
        <f t="shared" ca="1" si="25"/>
        <v>10.547637762910904</v>
      </c>
    </row>
    <row r="385" spans="5:22" x14ac:dyDescent="0.25">
      <c r="E385" s="83">
        <f t="shared" ca="1" si="22"/>
        <v>0.56999648539841241</v>
      </c>
      <c r="F385" s="83">
        <f t="shared" ca="1" si="23"/>
        <v>11.185889320399962</v>
      </c>
      <c r="U385" s="86">
        <f t="shared" ca="1" si="24"/>
        <v>0.72648219386558555</v>
      </c>
      <c r="V385" s="86">
        <f t="shared" ca="1" si="25"/>
        <v>12.281737462107026</v>
      </c>
    </row>
    <row r="386" spans="5:22" x14ac:dyDescent="0.25">
      <c r="E386" s="83">
        <f t="shared" ca="1" si="22"/>
        <v>0.85867544800961759</v>
      </c>
      <c r="F386" s="83">
        <f t="shared" ca="1" si="23"/>
        <v>14.140245740355608</v>
      </c>
      <c r="U386" s="86">
        <f t="shared" ca="1" si="24"/>
        <v>0.51149638997244817</v>
      </c>
      <c r="V386" s="86">
        <f t="shared" ca="1" si="25"/>
        <v>10.799717452526959</v>
      </c>
    </row>
    <row r="387" spans="5:22" x14ac:dyDescent="0.25">
      <c r="E387" s="83">
        <f t="shared" ca="1" si="22"/>
        <v>0.3504340922217356</v>
      </c>
      <c r="F387" s="83">
        <f t="shared" ca="1" si="23"/>
        <v>9.9053459427879513</v>
      </c>
      <c r="U387" s="86">
        <f t="shared" ca="1" si="24"/>
        <v>0.35559494618298937</v>
      </c>
      <c r="V387" s="86">
        <f t="shared" ca="1" si="25"/>
        <v>9.9332020399653249</v>
      </c>
    </row>
    <row r="388" spans="5:22" x14ac:dyDescent="0.25">
      <c r="E388" s="83">
        <f t="shared" ref="E388:E451" ca="1" si="26">RAND()</f>
        <v>0.91346715677450774</v>
      </c>
      <c r="F388" s="83">
        <f t="shared" ref="F388:F451" ca="1" si="27">(((-LN(E388))^(-$C$3)-1)*(1/$C$3))*$C$5+$C$4</f>
        <v>15.430878763390229</v>
      </c>
      <c r="U388" s="86">
        <f t="shared" ref="U388:U451" ca="1" si="28">RAND()</f>
        <v>3.8294688371614427E-2</v>
      </c>
      <c r="V388" s="86">
        <f t="shared" ref="V388:V451" ca="1" si="29">$S$4-$S$5*LN(-LN(U388))</f>
        <v>7.6350467371556388</v>
      </c>
    </row>
    <row r="389" spans="5:22" x14ac:dyDescent="0.25">
      <c r="E389" s="83">
        <f t="shared" ca="1" si="26"/>
        <v>0.38031868260282609</v>
      </c>
      <c r="F389" s="83">
        <f t="shared" ca="1" si="27"/>
        <v>10.067754018140675</v>
      </c>
      <c r="U389" s="86">
        <f t="shared" ca="1" si="28"/>
        <v>0.32716229441583144</v>
      </c>
      <c r="V389" s="86">
        <f t="shared" ca="1" si="29"/>
        <v>9.7781718156539714</v>
      </c>
    </row>
    <row r="390" spans="5:22" x14ac:dyDescent="0.25">
      <c r="E390" s="83">
        <f t="shared" ca="1" si="26"/>
        <v>0.96066997708160395</v>
      </c>
      <c r="F390" s="83">
        <f t="shared" ca="1" si="27"/>
        <v>17.586029729859419</v>
      </c>
      <c r="U390" s="86">
        <f t="shared" ca="1" si="28"/>
        <v>0.15511974960059027</v>
      </c>
      <c r="V390" s="86">
        <f t="shared" ca="1" si="29"/>
        <v>8.7550249989767828</v>
      </c>
    </row>
    <row r="391" spans="5:22" x14ac:dyDescent="0.25">
      <c r="E391" s="83">
        <f t="shared" ca="1" si="26"/>
        <v>3.2686641127437022E-2</v>
      </c>
      <c r="F391" s="83">
        <f t="shared" ca="1" si="27"/>
        <v>7.685501089431126</v>
      </c>
      <c r="U391" s="86">
        <f t="shared" ca="1" si="28"/>
        <v>0.7225817396935702</v>
      </c>
      <c r="V391" s="86">
        <f t="shared" ca="1" si="29"/>
        <v>12.248323441591602</v>
      </c>
    </row>
    <row r="392" spans="5:22" x14ac:dyDescent="0.25">
      <c r="E392" s="83">
        <f t="shared" ca="1" si="26"/>
        <v>0.67875200784341738</v>
      </c>
      <c r="F392" s="83">
        <f t="shared" ca="1" si="27"/>
        <v>11.988868732608008</v>
      </c>
      <c r="U392" s="86">
        <f t="shared" ca="1" si="28"/>
        <v>0.54495344514327682</v>
      </c>
      <c r="V392" s="86">
        <f t="shared" ca="1" si="29"/>
        <v>10.998272062370633</v>
      </c>
    </row>
    <row r="393" spans="5:22" x14ac:dyDescent="0.25">
      <c r="E393" s="83">
        <f t="shared" ca="1" si="26"/>
        <v>0.35288762389631068</v>
      </c>
      <c r="F393" s="83">
        <f t="shared" ca="1" si="27"/>
        <v>9.9186391664333975</v>
      </c>
      <c r="U393" s="86">
        <f t="shared" ca="1" si="28"/>
        <v>0.62398812651173463</v>
      </c>
      <c r="V393" s="86">
        <f t="shared" ca="1" si="29"/>
        <v>11.503146701501905</v>
      </c>
    </row>
    <row r="394" spans="5:22" x14ac:dyDescent="0.25">
      <c r="E394" s="83">
        <f t="shared" ca="1" si="26"/>
        <v>0.54366170686939341</v>
      </c>
      <c r="F394" s="83">
        <f t="shared" ca="1" si="27"/>
        <v>11.015404276443252</v>
      </c>
      <c r="U394" s="86">
        <f t="shared" ca="1" si="28"/>
        <v>0.67356088860749674</v>
      </c>
      <c r="V394" s="86">
        <f t="shared" ca="1" si="29"/>
        <v>11.856843628774275</v>
      </c>
    </row>
    <row r="395" spans="5:22" x14ac:dyDescent="0.25">
      <c r="E395" s="83">
        <f t="shared" ca="1" si="26"/>
        <v>0.15468505199581972</v>
      </c>
      <c r="F395" s="83">
        <f t="shared" ca="1" si="27"/>
        <v>8.7901547679830934</v>
      </c>
      <c r="U395" s="86">
        <f t="shared" ca="1" si="28"/>
        <v>9.6875846186932568E-2</v>
      </c>
      <c r="V395" s="86">
        <f t="shared" ca="1" si="29"/>
        <v>8.304554411379506</v>
      </c>
    </row>
    <row r="396" spans="5:22" x14ac:dyDescent="0.25">
      <c r="E396" s="83">
        <f t="shared" ca="1" si="26"/>
        <v>0.68712143448051644</v>
      </c>
      <c r="F396" s="83">
        <f t="shared" ca="1" si="27"/>
        <v>12.059648698830937</v>
      </c>
      <c r="U396" s="86">
        <f t="shared" ca="1" si="28"/>
        <v>0.13136130674761126</v>
      </c>
      <c r="V396" s="86">
        <f t="shared" ca="1" si="29"/>
        <v>8.5841218365533134</v>
      </c>
    </row>
    <row r="397" spans="5:22" x14ac:dyDescent="0.25">
      <c r="E397" s="83">
        <f t="shared" ca="1" si="26"/>
        <v>0.47751129165967543</v>
      </c>
      <c r="F397" s="83">
        <f t="shared" ca="1" si="27"/>
        <v>10.613688593868718</v>
      </c>
      <c r="U397" s="86">
        <f t="shared" ca="1" si="28"/>
        <v>0.68659663737703813</v>
      </c>
      <c r="V397" s="86">
        <f t="shared" ca="1" si="29"/>
        <v>11.95628814683211</v>
      </c>
    </row>
    <row r="398" spans="5:22" x14ac:dyDescent="0.25">
      <c r="E398" s="83">
        <f t="shared" ca="1" si="26"/>
        <v>2.1447775810044756E-2</v>
      </c>
      <c r="F398" s="83">
        <f t="shared" ca="1" si="27"/>
        <v>7.4812603634970287</v>
      </c>
      <c r="U398" s="86">
        <f t="shared" ca="1" si="28"/>
        <v>0.74025435143045826</v>
      </c>
      <c r="V398" s="86">
        <f t="shared" ca="1" si="29"/>
        <v>12.402875815171598</v>
      </c>
    </row>
    <row r="399" spans="5:22" x14ac:dyDescent="0.25">
      <c r="E399" s="83">
        <f t="shared" ca="1" si="26"/>
        <v>0.20163017048886156</v>
      </c>
      <c r="F399" s="83">
        <f t="shared" ca="1" si="27"/>
        <v>9.0801673791411108</v>
      </c>
      <c r="U399" s="86">
        <f t="shared" ca="1" si="28"/>
        <v>0.18156662495691234</v>
      </c>
      <c r="V399" s="86">
        <f t="shared" ca="1" si="29"/>
        <v>8.931541641335679</v>
      </c>
    </row>
    <row r="400" spans="5:22" x14ac:dyDescent="0.25">
      <c r="E400" s="83">
        <f t="shared" ca="1" si="26"/>
        <v>0.55033655243350177</v>
      </c>
      <c r="F400" s="83">
        <f t="shared" ca="1" si="27"/>
        <v>11.057954249302373</v>
      </c>
      <c r="U400" s="86">
        <f t="shared" ca="1" si="28"/>
        <v>0.32718044019206938</v>
      </c>
      <c r="V400" s="86">
        <f t="shared" ca="1" si="29"/>
        <v>9.7782710979149989</v>
      </c>
    </row>
    <row r="401" spans="5:22" x14ac:dyDescent="0.25">
      <c r="E401" s="83">
        <f t="shared" ca="1" si="26"/>
        <v>0.33026916309641141</v>
      </c>
      <c r="F401" s="83">
        <f t="shared" ca="1" si="27"/>
        <v>9.7962078423847903</v>
      </c>
      <c r="U401" s="86">
        <f t="shared" ca="1" si="28"/>
        <v>6.2679546615190818E-2</v>
      </c>
      <c r="V401" s="86">
        <f t="shared" ca="1" si="29"/>
        <v>7.9625074673975655</v>
      </c>
    </row>
    <row r="402" spans="5:22" x14ac:dyDescent="0.25">
      <c r="E402" s="83">
        <f t="shared" ca="1" si="26"/>
        <v>0.37191841724179708</v>
      </c>
      <c r="F402" s="83">
        <f t="shared" ca="1" si="27"/>
        <v>10.021970649370409</v>
      </c>
      <c r="U402" s="86">
        <f t="shared" ca="1" si="28"/>
        <v>0.41338785364919461</v>
      </c>
      <c r="V402" s="86">
        <f t="shared" ca="1" si="29"/>
        <v>10.248024513100386</v>
      </c>
    </row>
    <row r="403" spans="5:22" x14ac:dyDescent="0.25">
      <c r="E403" s="83">
        <f t="shared" ca="1" si="26"/>
        <v>0.61709290757458934</v>
      </c>
      <c r="F403" s="83">
        <f t="shared" ca="1" si="27"/>
        <v>11.510923465635745</v>
      </c>
      <c r="U403" s="86">
        <f t="shared" ca="1" si="28"/>
        <v>0.47518097124729519</v>
      </c>
      <c r="V403" s="86">
        <f t="shared" ca="1" si="29"/>
        <v>10.591268399525291</v>
      </c>
    </row>
    <row r="404" spans="5:22" x14ac:dyDescent="0.25">
      <c r="E404" s="83">
        <f t="shared" ca="1" si="26"/>
        <v>0.76180318965839511</v>
      </c>
      <c r="F404" s="83">
        <f t="shared" ca="1" si="27"/>
        <v>12.780455457333112</v>
      </c>
      <c r="U404" s="86">
        <f t="shared" ca="1" si="28"/>
        <v>0.20040566196448528</v>
      </c>
      <c r="V404" s="86">
        <f t="shared" ca="1" si="29"/>
        <v>9.0507495624721344</v>
      </c>
    </row>
    <row r="405" spans="5:22" x14ac:dyDescent="0.25">
      <c r="E405" s="83">
        <f t="shared" ca="1" si="26"/>
        <v>0.26345208560338906</v>
      </c>
      <c r="F405" s="83">
        <f t="shared" ca="1" si="27"/>
        <v>9.4320311046106156</v>
      </c>
      <c r="U405" s="86">
        <f t="shared" ca="1" si="28"/>
        <v>0.99485668350519796</v>
      </c>
      <c r="V405" s="86">
        <f t="shared" ca="1" si="29"/>
        <v>20.534959977263426</v>
      </c>
    </row>
    <row r="406" spans="5:22" x14ac:dyDescent="0.25">
      <c r="E406" s="83">
        <f t="shared" ca="1" si="26"/>
        <v>0.34929762579904933</v>
      </c>
      <c r="F406" s="83">
        <f t="shared" ca="1" si="27"/>
        <v>9.8991901566477285</v>
      </c>
      <c r="U406" s="86">
        <f t="shared" ca="1" si="28"/>
        <v>0.17698811177594798</v>
      </c>
      <c r="V406" s="86">
        <f t="shared" ca="1" si="29"/>
        <v>8.9018243441017137</v>
      </c>
    </row>
    <row r="407" spans="5:22" x14ac:dyDescent="0.25">
      <c r="E407" s="83">
        <f t="shared" ca="1" si="26"/>
        <v>0.62873185728594549</v>
      </c>
      <c r="F407" s="83">
        <f t="shared" ca="1" si="27"/>
        <v>11.596007980821742</v>
      </c>
      <c r="U407" s="86">
        <f t="shared" ca="1" si="28"/>
        <v>0.1498839133444132</v>
      </c>
      <c r="V407" s="86">
        <f t="shared" ca="1" si="29"/>
        <v>8.7185100931991162</v>
      </c>
    </row>
    <row r="408" spans="5:22" x14ac:dyDescent="0.25">
      <c r="E408" s="83">
        <f t="shared" ca="1" si="26"/>
        <v>0.76621557702597642</v>
      </c>
      <c r="F408" s="83">
        <f t="shared" ca="1" si="27"/>
        <v>12.829385931395482</v>
      </c>
      <c r="U408" s="86">
        <f t="shared" ca="1" si="28"/>
        <v>0.84856685264125942</v>
      </c>
      <c r="V408" s="86">
        <f t="shared" ca="1" si="29"/>
        <v>13.613262111789286</v>
      </c>
    </row>
    <row r="409" spans="5:22" x14ac:dyDescent="0.25">
      <c r="E409" s="83">
        <f t="shared" ca="1" si="26"/>
        <v>0.43975341282006331</v>
      </c>
      <c r="F409" s="83">
        <f t="shared" ca="1" si="27"/>
        <v>10.397036089776442</v>
      </c>
      <c r="U409" s="86">
        <f t="shared" ca="1" si="28"/>
        <v>0.23158675915327998</v>
      </c>
      <c r="V409" s="86">
        <f t="shared" ca="1" si="29"/>
        <v>9.2392942200000334</v>
      </c>
    </row>
    <row r="410" spans="5:22" x14ac:dyDescent="0.25">
      <c r="E410" s="83">
        <f t="shared" ca="1" si="26"/>
        <v>0.36635197164536037</v>
      </c>
      <c r="F410" s="83">
        <f t="shared" ca="1" si="27"/>
        <v>9.9916975145606823</v>
      </c>
      <c r="U410" s="86">
        <f t="shared" ca="1" si="28"/>
        <v>0.78774832362853509</v>
      </c>
      <c r="V410" s="86">
        <f t="shared" ca="1" si="29"/>
        <v>12.866129471141381</v>
      </c>
    </row>
    <row r="411" spans="5:22" x14ac:dyDescent="0.25">
      <c r="E411" s="83">
        <f t="shared" ca="1" si="26"/>
        <v>0.89500405701502561</v>
      </c>
      <c r="F411" s="83">
        <f t="shared" ca="1" si="27"/>
        <v>14.918750288236552</v>
      </c>
      <c r="U411" s="86">
        <f t="shared" ca="1" si="28"/>
        <v>0.60496909451505032</v>
      </c>
      <c r="V411" s="86">
        <f t="shared" ca="1" si="29"/>
        <v>11.376009229684605</v>
      </c>
    </row>
    <row r="412" spans="5:22" x14ac:dyDescent="0.25">
      <c r="E412" s="83">
        <f t="shared" ca="1" si="26"/>
        <v>0.64465350743571426</v>
      </c>
      <c r="F412" s="83">
        <f t="shared" ca="1" si="27"/>
        <v>11.715976287233367</v>
      </c>
      <c r="U412" s="86">
        <f t="shared" ca="1" si="28"/>
        <v>0.5421098613180142</v>
      </c>
      <c r="V412" s="86">
        <f t="shared" ca="1" si="29"/>
        <v>10.981109604585232</v>
      </c>
    </row>
    <row r="413" spans="5:22" x14ac:dyDescent="0.25">
      <c r="E413" s="83">
        <f t="shared" ca="1" si="26"/>
        <v>0.11002906706498905</v>
      </c>
      <c r="F413" s="83">
        <f t="shared" ca="1" si="27"/>
        <v>8.4777697778455625</v>
      </c>
      <c r="U413" s="86">
        <f t="shared" ca="1" si="28"/>
        <v>7.4699590602297472E-2</v>
      </c>
      <c r="V413" s="86">
        <f t="shared" ca="1" si="29"/>
        <v>8.0933814425262049</v>
      </c>
    </row>
    <row r="414" spans="5:22" x14ac:dyDescent="0.25">
      <c r="E414" s="83">
        <f t="shared" ca="1" si="26"/>
        <v>0.56823941862184435</v>
      </c>
      <c r="F414" s="83">
        <f t="shared" ca="1" si="27"/>
        <v>11.17428843294212</v>
      </c>
      <c r="U414" s="86">
        <f t="shared" ca="1" si="28"/>
        <v>0.51374334080159345</v>
      </c>
      <c r="V414" s="86">
        <f t="shared" ca="1" si="29"/>
        <v>10.812836698999611</v>
      </c>
    </row>
    <row r="415" spans="5:22" x14ac:dyDescent="0.25">
      <c r="E415" s="83">
        <f t="shared" ca="1" si="26"/>
        <v>0.5372294561919907</v>
      </c>
      <c r="F415" s="83">
        <f t="shared" ca="1" si="27"/>
        <v>10.9747969138405</v>
      </c>
      <c r="U415" s="86">
        <f t="shared" ca="1" si="28"/>
        <v>0.93030697733285239</v>
      </c>
      <c r="V415" s="86">
        <f t="shared" ca="1" si="29"/>
        <v>15.255504352602937</v>
      </c>
    </row>
    <row r="416" spans="5:22" x14ac:dyDescent="0.25">
      <c r="E416" s="83">
        <f t="shared" ca="1" si="26"/>
        <v>0.83838436987975318</v>
      </c>
      <c r="F416" s="83">
        <f t="shared" ca="1" si="27"/>
        <v>13.790854137648303</v>
      </c>
      <c r="U416" s="86">
        <f t="shared" ca="1" si="28"/>
        <v>0.40055021609430974</v>
      </c>
      <c r="V416" s="86">
        <f t="shared" ca="1" si="29"/>
        <v>10.177845743295713</v>
      </c>
    </row>
    <row r="417" spans="5:22" x14ac:dyDescent="0.25">
      <c r="E417" s="83">
        <f t="shared" ca="1" si="26"/>
        <v>0.35941051689607484</v>
      </c>
      <c r="F417" s="83">
        <f t="shared" ca="1" si="27"/>
        <v>9.9540070281010529</v>
      </c>
      <c r="U417" s="86">
        <f t="shared" ca="1" si="28"/>
        <v>0.73750461058427608</v>
      </c>
      <c r="V417" s="86">
        <f t="shared" ca="1" si="29"/>
        <v>12.378280444944913</v>
      </c>
    </row>
    <row r="418" spans="5:22" x14ac:dyDescent="0.25">
      <c r="E418" s="83">
        <f t="shared" ca="1" si="26"/>
        <v>0.74596441648250167</v>
      </c>
      <c r="F418" s="83">
        <f t="shared" ca="1" si="27"/>
        <v>12.611624553665003</v>
      </c>
      <c r="U418" s="86">
        <f t="shared" ca="1" si="28"/>
        <v>0.38732235236396484</v>
      </c>
      <c r="V418" s="86">
        <f t="shared" ca="1" si="29"/>
        <v>10.105751236847858</v>
      </c>
    </row>
    <row r="419" spans="5:22" x14ac:dyDescent="0.25">
      <c r="E419" s="83">
        <f t="shared" ca="1" si="26"/>
        <v>0.31640654434955817</v>
      </c>
      <c r="F419" s="83">
        <f t="shared" ca="1" si="27"/>
        <v>9.7211734041306457</v>
      </c>
      <c r="U419" s="86">
        <f t="shared" ca="1" si="28"/>
        <v>0.5377157878062534</v>
      </c>
      <c r="V419" s="86">
        <f t="shared" ca="1" si="29"/>
        <v>10.954700672306796</v>
      </c>
    </row>
    <row r="420" spans="5:22" x14ac:dyDescent="0.25">
      <c r="E420" s="83">
        <f t="shared" ca="1" si="26"/>
        <v>0.63433953441978275</v>
      </c>
      <c r="F420" s="83">
        <f t="shared" ca="1" si="27"/>
        <v>11.637772206920211</v>
      </c>
      <c r="U420" s="86">
        <f t="shared" ca="1" si="28"/>
        <v>0.4294993030609795</v>
      </c>
      <c r="V420" s="86">
        <f t="shared" ca="1" si="29"/>
        <v>10.336517422951918</v>
      </c>
    </row>
    <row r="421" spans="5:22" x14ac:dyDescent="0.25">
      <c r="E421" s="83">
        <f t="shared" ca="1" si="26"/>
        <v>0.24107883867638669</v>
      </c>
      <c r="F421" s="83">
        <f t="shared" ca="1" si="27"/>
        <v>9.3072651424758224</v>
      </c>
      <c r="U421" s="86">
        <f t="shared" ca="1" si="28"/>
        <v>0.2790747777828716</v>
      </c>
      <c r="V421" s="86">
        <f t="shared" ca="1" si="29"/>
        <v>9.5121078392380163</v>
      </c>
    </row>
    <row r="422" spans="5:22" x14ac:dyDescent="0.25">
      <c r="E422" s="83">
        <f t="shared" ca="1" si="26"/>
        <v>0.38657435391450445</v>
      </c>
      <c r="F422" s="83">
        <f t="shared" ca="1" si="27"/>
        <v>10.101938222503257</v>
      </c>
      <c r="U422" s="86">
        <f t="shared" ca="1" si="28"/>
        <v>0.46986285842012743</v>
      </c>
      <c r="V422" s="86">
        <f t="shared" ca="1" si="29"/>
        <v>10.561242338931814</v>
      </c>
    </row>
    <row r="423" spans="5:22" x14ac:dyDescent="0.25">
      <c r="E423" s="83">
        <f t="shared" ca="1" si="26"/>
        <v>0.51427191188503807</v>
      </c>
      <c r="F423" s="83">
        <f t="shared" ca="1" si="27"/>
        <v>10.832799107664165</v>
      </c>
      <c r="U423" s="86">
        <f t="shared" ca="1" si="28"/>
        <v>0.10504117453461059</v>
      </c>
      <c r="V423" s="86">
        <f t="shared" ca="1" si="29"/>
        <v>8.3751170816704654</v>
      </c>
    </row>
    <row r="424" spans="5:22" x14ac:dyDescent="0.25">
      <c r="E424" s="83">
        <f t="shared" ca="1" si="26"/>
        <v>0.4585730896569381</v>
      </c>
      <c r="F424" s="83">
        <f t="shared" ca="1" si="27"/>
        <v>10.504105608564821</v>
      </c>
      <c r="U424" s="86">
        <f t="shared" ca="1" si="28"/>
        <v>0.17245926816213264</v>
      </c>
      <c r="V424" s="86">
        <f t="shared" ca="1" si="29"/>
        <v>8.8721081191692299</v>
      </c>
    </row>
    <row r="425" spans="5:22" x14ac:dyDescent="0.25">
      <c r="E425" s="83">
        <f t="shared" ca="1" si="26"/>
        <v>0.54390005380516071</v>
      </c>
      <c r="F425" s="83">
        <f t="shared" ca="1" si="27"/>
        <v>11.016916349504866</v>
      </c>
      <c r="U425" s="86">
        <f t="shared" ca="1" si="28"/>
        <v>0.19639402936939987</v>
      </c>
      <c r="V425" s="86">
        <f t="shared" ca="1" si="29"/>
        <v>9.0257472555652285</v>
      </c>
    </row>
    <row r="426" spans="5:22" x14ac:dyDescent="0.25">
      <c r="E426" s="83">
        <f t="shared" ca="1" si="26"/>
        <v>0.4940652718481322</v>
      </c>
      <c r="F426" s="83">
        <f t="shared" ca="1" si="27"/>
        <v>10.711220168690097</v>
      </c>
      <c r="U426" s="86">
        <f t="shared" ca="1" si="28"/>
        <v>0.34535479719520357</v>
      </c>
      <c r="V426" s="86">
        <f t="shared" ca="1" si="29"/>
        <v>9.8774655360441042</v>
      </c>
    </row>
    <row r="427" spans="5:22" x14ac:dyDescent="0.25">
      <c r="E427" s="83">
        <f t="shared" ca="1" si="26"/>
        <v>0.4145298607584994</v>
      </c>
      <c r="F427" s="83">
        <f t="shared" ca="1" si="27"/>
        <v>10.255903587831053</v>
      </c>
      <c r="U427" s="86">
        <f t="shared" ca="1" si="28"/>
        <v>0.58378948063393654</v>
      </c>
      <c r="V427" s="86">
        <f t="shared" ca="1" si="29"/>
        <v>11.238994937180134</v>
      </c>
    </row>
    <row r="428" spans="5:22" x14ac:dyDescent="0.25">
      <c r="E428" s="83">
        <f t="shared" ca="1" si="26"/>
        <v>0.37246419355626292</v>
      </c>
      <c r="F428" s="83">
        <f t="shared" ca="1" si="27"/>
        <v>10.024941480462477</v>
      </c>
      <c r="U428" s="86">
        <f t="shared" ca="1" si="28"/>
        <v>0.56491196147437672</v>
      </c>
      <c r="V428" s="86">
        <f t="shared" ca="1" si="29"/>
        <v>11.120433105399872</v>
      </c>
    </row>
    <row r="429" spans="5:22" x14ac:dyDescent="0.25">
      <c r="E429" s="83">
        <f t="shared" ca="1" si="26"/>
        <v>0.94588415499622869</v>
      </c>
      <c r="F429" s="83">
        <f t="shared" ca="1" si="27"/>
        <v>16.699003341420607</v>
      </c>
      <c r="U429" s="86">
        <f t="shared" ca="1" si="28"/>
        <v>0.41008883148102071</v>
      </c>
      <c r="V429" s="86">
        <f t="shared" ca="1" si="29"/>
        <v>10.229965588632368</v>
      </c>
    </row>
    <row r="430" spans="5:22" x14ac:dyDescent="0.25">
      <c r="E430" s="83">
        <f t="shared" ca="1" si="26"/>
        <v>0.75904863257017041</v>
      </c>
      <c r="F430" s="83">
        <f t="shared" ca="1" si="27"/>
        <v>12.750344859107487</v>
      </c>
      <c r="U430" s="86">
        <f t="shared" ca="1" si="28"/>
        <v>0.71296091937220862</v>
      </c>
      <c r="V430" s="86">
        <f t="shared" ca="1" si="29"/>
        <v>12.167474909525398</v>
      </c>
    </row>
    <row r="431" spans="5:22" x14ac:dyDescent="0.25">
      <c r="E431" s="83">
        <f t="shared" ca="1" si="26"/>
        <v>0.56886412476957482</v>
      </c>
      <c r="F431" s="83">
        <f t="shared" ca="1" si="27"/>
        <v>11.178409101184457</v>
      </c>
      <c r="U431" s="86">
        <f t="shared" ca="1" si="28"/>
        <v>0.30758959498898741</v>
      </c>
      <c r="V431" s="86">
        <f t="shared" ca="1" si="29"/>
        <v>9.6706856401737635</v>
      </c>
    </row>
    <row r="432" spans="5:22" x14ac:dyDescent="0.25">
      <c r="E432" s="83">
        <f t="shared" ca="1" si="26"/>
        <v>0.83998728809647893</v>
      </c>
      <c r="F432" s="83">
        <f t="shared" ca="1" si="27"/>
        <v>13.816787808329135</v>
      </c>
      <c r="U432" s="86">
        <f t="shared" ca="1" si="28"/>
        <v>0.24276225943515584</v>
      </c>
      <c r="V432" s="86">
        <f t="shared" ca="1" si="29"/>
        <v>9.3047903923113982</v>
      </c>
    </row>
    <row r="433" spans="5:22" x14ac:dyDescent="0.25">
      <c r="E433" s="83">
        <f t="shared" ca="1" si="26"/>
        <v>0.38111612087441327</v>
      </c>
      <c r="F433" s="83">
        <f t="shared" ca="1" si="27"/>
        <v>10.072107121788232</v>
      </c>
      <c r="U433" s="86">
        <f t="shared" ca="1" si="28"/>
        <v>0.82755054128658001</v>
      </c>
      <c r="V433" s="86">
        <f t="shared" ca="1" si="29"/>
        <v>13.329001906659284</v>
      </c>
    </row>
    <row r="434" spans="5:22" x14ac:dyDescent="0.25">
      <c r="E434" s="83">
        <f t="shared" ca="1" si="26"/>
        <v>0.75370696493935918</v>
      </c>
      <c r="F434" s="83">
        <f t="shared" ca="1" si="27"/>
        <v>12.692873091650277</v>
      </c>
      <c r="U434" s="86">
        <f t="shared" ca="1" si="28"/>
        <v>9.7998796148988432E-2</v>
      </c>
      <c r="V434" s="86">
        <f t="shared" ca="1" si="29"/>
        <v>8.3144532181417148</v>
      </c>
    </row>
    <row r="435" spans="5:22" x14ac:dyDescent="0.25">
      <c r="E435" s="83">
        <f t="shared" ca="1" si="26"/>
        <v>0.60902280037485401</v>
      </c>
      <c r="F435" s="83">
        <f t="shared" ca="1" si="27"/>
        <v>11.453127913631356</v>
      </c>
      <c r="U435" s="86">
        <f t="shared" ca="1" si="28"/>
        <v>0.75271645874309556</v>
      </c>
      <c r="V435" s="86">
        <f t="shared" ca="1" si="29"/>
        <v>12.517092623303814</v>
      </c>
    </row>
    <row r="436" spans="5:22" x14ac:dyDescent="0.25">
      <c r="E436" s="83">
        <f t="shared" ca="1" si="26"/>
        <v>0.15433302884270483</v>
      </c>
      <c r="F436" s="83">
        <f t="shared" ca="1" si="27"/>
        <v>8.7878625281326794</v>
      </c>
      <c r="U436" s="86">
        <f t="shared" ca="1" si="28"/>
        <v>0.85310423196894236</v>
      </c>
      <c r="V436" s="86">
        <f t="shared" ca="1" si="29"/>
        <v>13.679293423060479</v>
      </c>
    </row>
    <row r="437" spans="5:22" x14ac:dyDescent="0.25">
      <c r="E437" s="83">
        <f t="shared" ca="1" si="26"/>
        <v>0.60202315248940974</v>
      </c>
      <c r="F437" s="83">
        <f t="shared" ca="1" si="27"/>
        <v>11.403749898564172</v>
      </c>
      <c r="U437" s="86">
        <f t="shared" ca="1" si="28"/>
        <v>0.64751761459873358</v>
      </c>
      <c r="V437" s="86">
        <f t="shared" ca="1" si="29"/>
        <v>11.666615708716925</v>
      </c>
    </row>
    <row r="438" spans="5:22" x14ac:dyDescent="0.25">
      <c r="E438" s="83">
        <f t="shared" ca="1" si="26"/>
        <v>0.56805546845785093</v>
      </c>
      <c r="F438" s="83">
        <f t="shared" ca="1" si="27"/>
        <v>11.173075883526703</v>
      </c>
      <c r="U438" s="86">
        <f t="shared" ca="1" si="28"/>
        <v>0.32027559366953295</v>
      </c>
      <c r="V438" s="86">
        <f t="shared" ca="1" si="29"/>
        <v>9.7404478080378869</v>
      </c>
    </row>
    <row r="439" spans="5:22" x14ac:dyDescent="0.25">
      <c r="E439" s="83">
        <f t="shared" ca="1" si="26"/>
        <v>0.25186900158111769</v>
      </c>
      <c r="F439" s="83">
        <f t="shared" ca="1" si="27"/>
        <v>9.3677162696227931</v>
      </c>
      <c r="U439" s="86">
        <f t="shared" ca="1" si="28"/>
        <v>0.31938700941932618</v>
      </c>
      <c r="V439" s="86">
        <f t="shared" ca="1" si="29"/>
        <v>9.7355734486780676</v>
      </c>
    </row>
    <row r="440" spans="5:22" x14ac:dyDescent="0.25">
      <c r="E440" s="83">
        <f t="shared" ca="1" si="26"/>
        <v>0.40734993381031281</v>
      </c>
      <c r="F440" s="83">
        <f t="shared" ca="1" si="27"/>
        <v>10.216145928136964</v>
      </c>
      <c r="U440" s="86">
        <f t="shared" ca="1" si="28"/>
        <v>0.82931104284908641</v>
      </c>
      <c r="V440" s="86">
        <f t="shared" ca="1" si="29"/>
        <v>13.35158291417159</v>
      </c>
    </row>
    <row r="441" spans="5:22" x14ac:dyDescent="0.25">
      <c r="E441" s="83">
        <f t="shared" ca="1" si="26"/>
        <v>0.17858036185120141</v>
      </c>
      <c r="F441" s="83">
        <f t="shared" ca="1" si="27"/>
        <v>8.9412489644583388</v>
      </c>
      <c r="U441" s="86">
        <f t="shared" ca="1" si="28"/>
        <v>0.49407033179536519</v>
      </c>
      <c r="V441" s="86">
        <f t="shared" ca="1" si="29"/>
        <v>10.698895390284935</v>
      </c>
    </row>
    <row r="442" spans="5:22" x14ac:dyDescent="0.25">
      <c r="E442" s="83">
        <f t="shared" ca="1" si="26"/>
        <v>0.95261638400519599</v>
      </c>
      <c r="F442" s="83">
        <f t="shared" ca="1" si="27"/>
        <v>17.065580235887939</v>
      </c>
      <c r="U442" s="86">
        <f t="shared" ca="1" si="28"/>
        <v>0.57202605652908456</v>
      </c>
      <c r="V442" s="86">
        <f t="shared" ca="1" si="29"/>
        <v>11.164748032536361</v>
      </c>
    </row>
    <row r="443" spans="5:22" x14ac:dyDescent="0.25">
      <c r="E443" s="83">
        <f t="shared" ca="1" si="26"/>
        <v>0.27364266175706242</v>
      </c>
      <c r="F443" s="83">
        <f t="shared" ca="1" si="27"/>
        <v>9.4882018101210335</v>
      </c>
      <c r="U443" s="86">
        <f t="shared" ca="1" si="28"/>
        <v>0.70613721348005631</v>
      </c>
      <c r="V443" s="86">
        <f t="shared" ca="1" si="29"/>
        <v>12.111417651483166</v>
      </c>
    </row>
    <row r="444" spans="5:22" x14ac:dyDescent="0.25">
      <c r="E444" s="83">
        <f t="shared" ca="1" si="26"/>
        <v>0.18296954128736942</v>
      </c>
      <c r="F444" s="83">
        <f t="shared" ca="1" si="27"/>
        <v>8.9681549065541706</v>
      </c>
      <c r="U444" s="86">
        <f t="shared" ca="1" si="28"/>
        <v>0.60014404807675636</v>
      </c>
      <c r="V444" s="86">
        <f t="shared" ca="1" si="29"/>
        <v>11.344394061279985</v>
      </c>
    </row>
    <row r="445" spans="5:22" x14ac:dyDescent="0.25">
      <c r="E445" s="83">
        <f t="shared" ca="1" si="26"/>
        <v>0.17544344783737009</v>
      </c>
      <c r="F445" s="83">
        <f t="shared" ca="1" si="27"/>
        <v>8.9218731601848873</v>
      </c>
      <c r="U445" s="86">
        <f t="shared" ca="1" si="28"/>
        <v>0.32906171753429014</v>
      </c>
      <c r="V445" s="86">
        <f t="shared" ca="1" si="29"/>
        <v>9.7885611793688181</v>
      </c>
    </row>
    <row r="446" spans="5:22" x14ac:dyDescent="0.25">
      <c r="E446" s="83">
        <f t="shared" ca="1" si="26"/>
        <v>0.34513881900844112</v>
      </c>
      <c r="F446" s="83">
        <f t="shared" ca="1" si="27"/>
        <v>9.8766709054544748</v>
      </c>
      <c r="U446" s="86">
        <f t="shared" ca="1" si="28"/>
        <v>0.62972237695843714</v>
      </c>
      <c r="V446" s="86">
        <f t="shared" ca="1" si="29"/>
        <v>11.542320243607929</v>
      </c>
    </row>
    <row r="447" spans="5:22" x14ac:dyDescent="0.25">
      <c r="E447" s="83">
        <f t="shared" ca="1" si="26"/>
        <v>0.33825649509283662</v>
      </c>
      <c r="F447" s="83">
        <f t="shared" ca="1" si="27"/>
        <v>9.8394230476017146</v>
      </c>
      <c r="U447" s="86">
        <f t="shared" ca="1" si="28"/>
        <v>0.23508470645585811</v>
      </c>
      <c r="V447" s="86">
        <f t="shared" ca="1" si="29"/>
        <v>9.2598967211428089</v>
      </c>
    </row>
    <row r="448" spans="5:22" x14ac:dyDescent="0.25">
      <c r="E448" s="83">
        <f t="shared" ca="1" si="26"/>
        <v>0.1120471395727175</v>
      </c>
      <c r="F448" s="83">
        <f t="shared" ca="1" si="27"/>
        <v>8.4930558457860599</v>
      </c>
      <c r="U448" s="86">
        <f t="shared" ca="1" si="28"/>
        <v>0.1312353841313294</v>
      </c>
      <c r="V448" s="86">
        <f t="shared" ca="1" si="29"/>
        <v>8.5831770843833795</v>
      </c>
    </row>
    <row r="449" spans="5:22" x14ac:dyDescent="0.25">
      <c r="E449" s="83">
        <f t="shared" ca="1" si="26"/>
        <v>0.10904526668223014</v>
      </c>
      <c r="F449" s="83">
        <f t="shared" ca="1" si="27"/>
        <v>8.4702669818640963</v>
      </c>
      <c r="U449" s="86">
        <f t="shared" ca="1" si="28"/>
        <v>0.26470310409372588</v>
      </c>
      <c r="V449" s="86">
        <f t="shared" ca="1" si="29"/>
        <v>9.4309260719700827</v>
      </c>
    </row>
    <row r="450" spans="5:22" x14ac:dyDescent="0.25">
      <c r="E450" s="83">
        <f t="shared" ca="1" si="26"/>
        <v>0.44042954317702665</v>
      </c>
      <c r="F450" s="83">
        <f t="shared" ca="1" si="27"/>
        <v>10.400854410083316</v>
      </c>
      <c r="U450" s="86">
        <f t="shared" ca="1" si="28"/>
        <v>1.9719296697025102E-2</v>
      </c>
      <c r="V450" s="86">
        <f t="shared" ca="1" si="29"/>
        <v>7.2646775272258735</v>
      </c>
    </row>
    <row r="451" spans="5:22" x14ac:dyDescent="0.25">
      <c r="E451" s="83">
        <f t="shared" ca="1" si="26"/>
        <v>0.3673765823856826</v>
      </c>
      <c r="F451" s="83">
        <f t="shared" ca="1" si="27"/>
        <v>9.9972663621855684</v>
      </c>
      <c r="U451" s="86">
        <f t="shared" ca="1" si="28"/>
        <v>0.5786338254124288</v>
      </c>
      <c r="V451" s="86">
        <f t="shared" ca="1" si="29"/>
        <v>11.206300628842683</v>
      </c>
    </row>
    <row r="452" spans="5:22" x14ac:dyDescent="0.25">
      <c r="E452" s="83">
        <f t="shared" ref="E452:E515" ca="1" si="30">RAND()</f>
        <v>0.24959060405070777</v>
      </c>
      <c r="F452" s="83">
        <f t="shared" ref="F452:F515" ca="1" si="31">(((-LN(E452))^(-$C$3)-1)*(1/$C$3))*$C$5+$C$4</f>
        <v>9.3549982547106545</v>
      </c>
      <c r="U452" s="86">
        <f t="shared" ref="U452:U515" ca="1" si="32">RAND()</f>
        <v>0.90192934863927965</v>
      </c>
      <c r="V452" s="86">
        <f t="shared" ref="V452:V515" ca="1" si="33">$S$4-$S$5*LN(-LN(U452))</f>
        <v>14.541802935728661</v>
      </c>
    </row>
    <row r="453" spans="5:22" x14ac:dyDescent="0.25">
      <c r="E453" s="83">
        <f t="shared" ca="1" si="30"/>
        <v>0.54260217505234665</v>
      </c>
      <c r="F453" s="83">
        <f t="shared" ca="1" si="31"/>
        <v>11.00868905221224</v>
      </c>
      <c r="U453" s="86">
        <f t="shared" ca="1" si="32"/>
        <v>0.31053674949244148</v>
      </c>
      <c r="V453" s="86">
        <f t="shared" ca="1" si="33"/>
        <v>9.6869277145767025</v>
      </c>
    </row>
    <row r="454" spans="5:22" x14ac:dyDescent="0.25">
      <c r="E454" s="83">
        <f t="shared" ca="1" si="30"/>
        <v>0.76114092245749643</v>
      </c>
      <c r="F454" s="83">
        <f t="shared" ca="1" si="31"/>
        <v>12.77318597909268</v>
      </c>
      <c r="U454" s="86">
        <f t="shared" ca="1" si="32"/>
        <v>0.39844043760083581</v>
      </c>
      <c r="V454" s="86">
        <f t="shared" ca="1" si="33"/>
        <v>10.166334441190765</v>
      </c>
    </row>
    <row r="455" spans="5:22" x14ac:dyDescent="0.25">
      <c r="E455" s="83">
        <f t="shared" ca="1" si="30"/>
        <v>0.12891488944218776</v>
      </c>
      <c r="F455" s="83">
        <f t="shared" ca="1" si="31"/>
        <v>8.6159077475766992</v>
      </c>
      <c r="U455" s="86">
        <f t="shared" ca="1" si="32"/>
        <v>6.8417496313588955E-2</v>
      </c>
      <c r="V455" s="86">
        <f t="shared" ca="1" si="33"/>
        <v>8.0267799559985864</v>
      </c>
    </row>
    <row r="456" spans="5:22" x14ac:dyDescent="0.25">
      <c r="E456" s="83">
        <f t="shared" ca="1" si="30"/>
        <v>0.4478044512782352</v>
      </c>
      <c r="F456" s="83">
        <f t="shared" ca="1" si="31"/>
        <v>10.442635578502323</v>
      </c>
      <c r="U456" s="86">
        <f t="shared" ca="1" si="32"/>
        <v>0.30652404247252685</v>
      </c>
      <c r="V456" s="86">
        <f t="shared" ca="1" si="33"/>
        <v>9.6648075198097523</v>
      </c>
    </row>
    <row r="457" spans="5:22" x14ac:dyDescent="0.25">
      <c r="E457" s="83">
        <f t="shared" ca="1" si="30"/>
        <v>0.84406550102634803</v>
      </c>
      <c r="F457" s="83">
        <f t="shared" ca="1" si="31"/>
        <v>13.88397315437691</v>
      </c>
      <c r="U457" s="86">
        <f t="shared" ca="1" si="32"/>
        <v>0.51444928071002483</v>
      </c>
      <c r="V457" s="86">
        <f t="shared" ca="1" si="33"/>
        <v>10.816964384864253</v>
      </c>
    </row>
    <row r="458" spans="5:22" x14ac:dyDescent="0.25">
      <c r="E458" s="83">
        <f t="shared" ca="1" si="30"/>
        <v>0.62357378774826366</v>
      </c>
      <c r="F458" s="83">
        <f t="shared" ca="1" si="31"/>
        <v>11.558040741084227</v>
      </c>
      <c r="U458" s="86">
        <f t="shared" ca="1" si="32"/>
        <v>3.7685595762543933E-2</v>
      </c>
      <c r="V458" s="86">
        <f t="shared" ca="1" si="33"/>
        <v>7.6252418263908446</v>
      </c>
    </row>
    <row r="459" spans="5:22" x14ac:dyDescent="0.25">
      <c r="E459" s="83">
        <f t="shared" ca="1" si="30"/>
        <v>0.20617970377681516</v>
      </c>
      <c r="F459" s="83">
        <f t="shared" ca="1" si="31"/>
        <v>9.1069596394943204</v>
      </c>
      <c r="U459" s="86">
        <f t="shared" ca="1" si="32"/>
        <v>0.99665394964266663</v>
      </c>
      <c r="V459" s="86">
        <f t="shared" ca="1" si="33"/>
        <v>21.396598528274602</v>
      </c>
    </row>
    <row r="460" spans="5:22" x14ac:dyDescent="0.25">
      <c r="E460" s="83">
        <f t="shared" ca="1" si="30"/>
        <v>0.53262339798892244</v>
      </c>
      <c r="F460" s="83">
        <f t="shared" ca="1" si="31"/>
        <v>10.945948457896515</v>
      </c>
      <c r="U460" s="86">
        <f t="shared" ca="1" si="32"/>
        <v>0.22742175938471798</v>
      </c>
      <c r="V460" s="86">
        <f t="shared" ca="1" si="33"/>
        <v>9.2146337833676473</v>
      </c>
    </row>
    <row r="461" spans="5:22" x14ac:dyDescent="0.25">
      <c r="E461" s="83">
        <f t="shared" ca="1" si="30"/>
        <v>0.67516643004471977</v>
      </c>
      <c r="F461" s="83">
        <f t="shared" ca="1" si="31"/>
        <v>11.959036666138608</v>
      </c>
      <c r="U461" s="86">
        <f t="shared" ca="1" si="32"/>
        <v>0.24046400952149316</v>
      </c>
      <c r="V461" s="86">
        <f t="shared" ca="1" si="33"/>
        <v>9.2913969519189141</v>
      </c>
    </row>
    <row r="462" spans="5:22" x14ac:dyDescent="0.25">
      <c r="E462" s="83">
        <f t="shared" ca="1" si="30"/>
        <v>0.95281782297953377</v>
      </c>
      <c r="F462" s="83">
        <f t="shared" ca="1" si="31"/>
        <v>17.077397383943111</v>
      </c>
      <c r="U462" s="86">
        <f t="shared" ca="1" si="32"/>
        <v>0.76199945571725769</v>
      </c>
      <c r="V462" s="86">
        <f t="shared" ca="1" si="33"/>
        <v>12.605308110720655</v>
      </c>
    </row>
    <row r="463" spans="5:22" x14ac:dyDescent="0.25">
      <c r="E463" s="83">
        <f t="shared" ca="1" si="30"/>
        <v>0.82319636427654774</v>
      </c>
      <c r="F463" s="83">
        <f t="shared" ca="1" si="31"/>
        <v>13.557246471039818</v>
      </c>
      <c r="U463" s="86">
        <f t="shared" ca="1" si="32"/>
        <v>0.25258230193473397</v>
      </c>
      <c r="V463" s="86">
        <f t="shared" ca="1" si="33"/>
        <v>9.3616121619654322</v>
      </c>
    </row>
    <row r="464" spans="5:22" x14ac:dyDescent="0.25">
      <c r="E464" s="83">
        <f t="shared" ca="1" si="30"/>
        <v>0.85524802616512041</v>
      </c>
      <c r="F464" s="83">
        <f t="shared" ca="1" si="31"/>
        <v>14.077776803518439</v>
      </c>
      <c r="U464" s="86">
        <f t="shared" ca="1" si="32"/>
        <v>2.6082123666143486E-3</v>
      </c>
      <c r="V464" s="86">
        <f t="shared" ca="1" si="33"/>
        <v>6.4335233962620588</v>
      </c>
    </row>
    <row r="465" spans="5:22" x14ac:dyDescent="0.25">
      <c r="E465" s="83">
        <f t="shared" ca="1" si="30"/>
        <v>0.17287503339320376</v>
      </c>
      <c r="F465" s="83">
        <f t="shared" ca="1" si="31"/>
        <v>8.9059138129450428</v>
      </c>
      <c r="U465" s="86">
        <f t="shared" ca="1" si="32"/>
        <v>0.76417755733102266</v>
      </c>
      <c r="V465" s="86">
        <f t="shared" ca="1" si="33"/>
        <v>12.626421566877658</v>
      </c>
    </row>
    <row r="466" spans="5:22" x14ac:dyDescent="0.25">
      <c r="E466" s="83">
        <f t="shared" ca="1" si="30"/>
        <v>0.92862749871955619</v>
      </c>
      <c r="F466" s="83">
        <f t="shared" ca="1" si="31"/>
        <v>15.946507141398016</v>
      </c>
      <c r="U466" s="86">
        <f t="shared" ca="1" si="32"/>
        <v>0.76177909483179418</v>
      </c>
      <c r="V466" s="86">
        <f t="shared" ca="1" si="33"/>
        <v>12.603181063391233</v>
      </c>
    </row>
    <row r="467" spans="5:22" x14ac:dyDescent="0.25">
      <c r="E467" s="83">
        <f t="shared" ca="1" si="30"/>
        <v>0.28147133577645733</v>
      </c>
      <c r="F467" s="83">
        <f t="shared" ca="1" si="31"/>
        <v>9.5311358914154649</v>
      </c>
      <c r="U467" s="86">
        <f t="shared" ca="1" si="32"/>
        <v>0.27370715757888908</v>
      </c>
      <c r="V467" s="86">
        <f t="shared" ca="1" si="33"/>
        <v>9.4819032045191278</v>
      </c>
    </row>
    <row r="468" spans="5:22" x14ac:dyDescent="0.25">
      <c r="E468" s="83">
        <f t="shared" ca="1" si="30"/>
        <v>0.74189565052605388</v>
      </c>
      <c r="F468" s="83">
        <f t="shared" ca="1" si="31"/>
        <v>12.569855121397207</v>
      </c>
      <c r="U468" s="86">
        <f t="shared" ca="1" si="32"/>
        <v>0.32574819223443574</v>
      </c>
      <c r="V468" s="86">
        <f t="shared" ca="1" si="33"/>
        <v>9.7704329388776667</v>
      </c>
    </row>
    <row r="469" spans="5:22" x14ac:dyDescent="0.25">
      <c r="E469" s="83">
        <f t="shared" ca="1" si="30"/>
        <v>0.72469416717877144</v>
      </c>
      <c r="F469" s="83">
        <f t="shared" ca="1" si="31"/>
        <v>12.39977519435136</v>
      </c>
      <c r="U469" s="86">
        <f t="shared" ca="1" si="32"/>
        <v>8.2740712125125793E-2</v>
      </c>
      <c r="V469" s="86">
        <f t="shared" ca="1" si="33"/>
        <v>8.1737938777448846</v>
      </c>
    </row>
    <row r="470" spans="5:22" x14ac:dyDescent="0.25">
      <c r="E470" s="83">
        <f t="shared" ca="1" si="30"/>
        <v>0.85643726900775241</v>
      </c>
      <c r="F470" s="83">
        <f t="shared" ca="1" si="31"/>
        <v>14.099279242230679</v>
      </c>
      <c r="U470" s="86">
        <f t="shared" ca="1" si="32"/>
        <v>3.1912340298320796E-2</v>
      </c>
      <c r="V470" s="86">
        <f t="shared" ca="1" si="33"/>
        <v>7.526290076351005</v>
      </c>
    </row>
    <row r="471" spans="5:22" x14ac:dyDescent="0.25">
      <c r="E471" s="83">
        <f t="shared" ca="1" si="30"/>
        <v>0.72787562134754002</v>
      </c>
      <c r="F471" s="83">
        <f t="shared" ca="1" si="31"/>
        <v>12.430477288340715</v>
      </c>
      <c r="U471" s="86">
        <f t="shared" ca="1" si="32"/>
        <v>0.31415208757151269</v>
      </c>
      <c r="V471" s="86">
        <f t="shared" ca="1" si="33"/>
        <v>9.7068218658926622</v>
      </c>
    </row>
    <row r="472" spans="5:22" x14ac:dyDescent="0.25">
      <c r="E472" s="83">
        <f t="shared" ca="1" si="30"/>
        <v>0.42341224292506108</v>
      </c>
      <c r="F472" s="83">
        <f t="shared" ca="1" si="31"/>
        <v>10.305327834307318</v>
      </c>
      <c r="U472" s="86">
        <f t="shared" ca="1" si="32"/>
        <v>0.23342765816387734</v>
      </c>
      <c r="V472" s="86">
        <f t="shared" ca="1" si="33"/>
        <v>9.2501489405803632</v>
      </c>
    </row>
    <row r="473" spans="5:22" x14ac:dyDescent="0.25">
      <c r="E473" s="83">
        <f t="shared" ca="1" si="30"/>
        <v>0.52752599366794939</v>
      </c>
      <c r="F473" s="83">
        <f t="shared" ca="1" si="31"/>
        <v>10.914238709978594</v>
      </c>
      <c r="U473" s="86">
        <f t="shared" ca="1" si="32"/>
        <v>0.83986958402523937</v>
      </c>
      <c r="V473" s="86">
        <f t="shared" ca="1" si="33"/>
        <v>13.491561864403961</v>
      </c>
    </row>
    <row r="474" spans="5:22" x14ac:dyDescent="0.25">
      <c r="E474" s="83">
        <f t="shared" ca="1" si="30"/>
        <v>2.1804452743584557E-3</v>
      </c>
      <c r="F474" s="83">
        <f t="shared" ca="1" si="31"/>
        <v>6.6838592426965704</v>
      </c>
      <c r="U474" s="86">
        <f t="shared" ca="1" si="32"/>
        <v>0.30544147490444562</v>
      </c>
      <c r="V474" s="86">
        <f t="shared" ca="1" si="33"/>
        <v>9.658832305718029</v>
      </c>
    </row>
    <row r="475" spans="5:22" x14ac:dyDescent="0.25">
      <c r="E475" s="83">
        <f t="shared" ca="1" si="30"/>
        <v>0.25079001756715669</v>
      </c>
      <c r="F475" s="83">
        <f t="shared" ca="1" si="31"/>
        <v>9.3616963309641488</v>
      </c>
      <c r="U475" s="86">
        <f t="shared" ca="1" si="32"/>
        <v>0.82242511743546254</v>
      </c>
      <c r="V475" s="86">
        <f t="shared" ca="1" si="33"/>
        <v>13.264411864514964</v>
      </c>
    </row>
    <row r="476" spans="5:22" x14ac:dyDescent="0.25">
      <c r="E476" s="83">
        <f t="shared" ca="1" si="30"/>
        <v>0.46613079071193197</v>
      </c>
      <c r="F476" s="83">
        <f t="shared" ca="1" si="31"/>
        <v>10.547599601443363</v>
      </c>
      <c r="U476" s="86">
        <f t="shared" ca="1" si="32"/>
        <v>0.42407978616823661</v>
      </c>
      <c r="V476" s="86">
        <f t="shared" ca="1" si="33"/>
        <v>10.30669012028711</v>
      </c>
    </row>
    <row r="477" spans="5:22" x14ac:dyDescent="0.25">
      <c r="E477" s="83">
        <f t="shared" ca="1" si="30"/>
        <v>3.7684589818131387E-2</v>
      </c>
      <c r="F477" s="83">
        <f t="shared" ca="1" si="31"/>
        <v>7.7607958986799925</v>
      </c>
      <c r="U477" s="86">
        <f t="shared" ca="1" si="32"/>
        <v>0.85517574565687349</v>
      </c>
      <c r="V477" s="86">
        <f t="shared" ca="1" si="33"/>
        <v>13.710059596863175</v>
      </c>
    </row>
    <row r="478" spans="5:22" x14ac:dyDescent="0.25">
      <c r="E478" s="83">
        <f t="shared" ca="1" si="30"/>
        <v>0.15599576928721282</v>
      </c>
      <c r="F478" s="83">
        <f t="shared" ca="1" si="31"/>
        <v>8.7986709139365722</v>
      </c>
      <c r="U478" s="86">
        <f t="shared" ca="1" si="32"/>
        <v>0.42173990343139867</v>
      </c>
      <c r="V478" s="86">
        <f t="shared" ca="1" si="33"/>
        <v>10.293831999104183</v>
      </c>
    </row>
    <row r="479" spans="5:22" x14ac:dyDescent="0.25">
      <c r="E479" s="83">
        <f t="shared" ca="1" si="30"/>
        <v>0.99489310034209277</v>
      </c>
      <c r="F479" s="83">
        <f t="shared" ca="1" si="31"/>
        <v>23.892463075256245</v>
      </c>
      <c r="U479" s="86">
        <f t="shared" ca="1" si="32"/>
        <v>9.4324409959404276E-3</v>
      </c>
      <c r="V479" s="86">
        <f t="shared" ca="1" si="33"/>
        <v>6.920424480796143</v>
      </c>
    </row>
    <row r="480" spans="5:22" x14ac:dyDescent="0.25">
      <c r="E480" s="83">
        <f t="shared" ca="1" si="30"/>
        <v>0.9772629911295011</v>
      </c>
      <c r="F480" s="83">
        <f t="shared" ca="1" si="31"/>
        <v>19.164745591862701</v>
      </c>
      <c r="U480" s="86">
        <f t="shared" ca="1" si="32"/>
        <v>0.8284603278540672</v>
      </c>
      <c r="V480" s="86">
        <f t="shared" ca="1" si="33"/>
        <v>13.340645405793193</v>
      </c>
    </row>
    <row r="481" spans="5:22" x14ac:dyDescent="0.25">
      <c r="E481" s="83">
        <f t="shared" ca="1" si="30"/>
        <v>0.48937207661504134</v>
      </c>
      <c r="F481" s="83">
        <f t="shared" ca="1" si="31"/>
        <v>10.683390832225967</v>
      </c>
      <c r="U481" s="86">
        <f t="shared" ca="1" si="32"/>
        <v>0.94489355444026801</v>
      </c>
      <c r="V481" s="86">
        <f t="shared" ca="1" si="33"/>
        <v>15.740561921774603</v>
      </c>
    </row>
    <row r="482" spans="5:22" x14ac:dyDescent="0.25">
      <c r="E482" s="83">
        <f t="shared" ca="1" si="30"/>
        <v>0.21151787340160244</v>
      </c>
      <c r="F482" s="83">
        <f t="shared" ca="1" si="31"/>
        <v>9.1381690217656892</v>
      </c>
      <c r="U482" s="86">
        <f t="shared" ca="1" si="32"/>
        <v>0.85148689527445698</v>
      </c>
      <c r="V482" s="86">
        <f t="shared" ca="1" si="33"/>
        <v>13.655546469127056</v>
      </c>
    </row>
    <row r="483" spans="5:22" x14ac:dyDescent="0.25">
      <c r="E483" s="83">
        <f t="shared" ca="1" si="30"/>
        <v>0.52456253646268136</v>
      </c>
      <c r="F483" s="83">
        <f t="shared" ca="1" si="31"/>
        <v>10.895905265567173</v>
      </c>
      <c r="U483" s="86">
        <f t="shared" ca="1" si="32"/>
        <v>0.88086740592465618</v>
      </c>
      <c r="V483" s="86">
        <f t="shared" ca="1" si="33"/>
        <v>14.129528863794294</v>
      </c>
    </row>
    <row r="484" spans="5:22" x14ac:dyDescent="0.25">
      <c r="E484" s="83">
        <f t="shared" ca="1" si="30"/>
        <v>0.90946347268046501</v>
      </c>
      <c r="F484" s="83">
        <f t="shared" ca="1" si="31"/>
        <v>15.310642595520516</v>
      </c>
      <c r="U484" s="86">
        <f t="shared" ca="1" si="32"/>
        <v>0.7482026107099774</v>
      </c>
      <c r="V484" s="86">
        <f t="shared" ca="1" si="33"/>
        <v>12.475186944332751</v>
      </c>
    </row>
    <row r="485" spans="5:22" x14ac:dyDescent="0.25">
      <c r="E485" s="83">
        <f t="shared" ca="1" si="30"/>
        <v>0.41130741940604842</v>
      </c>
      <c r="F485" s="83">
        <f t="shared" ca="1" si="31"/>
        <v>10.238039464233175</v>
      </c>
      <c r="U485" s="86">
        <f t="shared" ca="1" si="32"/>
        <v>0.77139330954008556</v>
      </c>
      <c r="V485" s="86">
        <f t="shared" ca="1" si="33"/>
        <v>12.697558615977059</v>
      </c>
    </row>
    <row r="486" spans="5:22" x14ac:dyDescent="0.25">
      <c r="E486" s="83">
        <f t="shared" ca="1" si="30"/>
        <v>0.67925089519306925</v>
      </c>
      <c r="F486" s="83">
        <f t="shared" ca="1" si="31"/>
        <v>11.993042390773208</v>
      </c>
      <c r="U486" s="86">
        <f t="shared" ca="1" si="32"/>
        <v>0.63077259352731863</v>
      </c>
      <c r="V486" s="86">
        <f t="shared" ca="1" si="33"/>
        <v>11.549539492421623</v>
      </c>
    </row>
    <row r="487" spans="5:22" x14ac:dyDescent="0.25">
      <c r="E487" s="83">
        <f t="shared" ca="1" si="30"/>
        <v>0.51049790297881481</v>
      </c>
      <c r="F487" s="83">
        <f t="shared" ca="1" si="31"/>
        <v>10.80986408318887</v>
      </c>
      <c r="U487" s="86">
        <f t="shared" ca="1" si="32"/>
        <v>0.62199563304419314</v>
      </c>
      <c r="V487" s="86">
        <f t="shared" ca="1" si="33"/>
        <v>11.489629691728455</v>
      </c>
    </row>
    <row r="488" spans="5:22" x14ac:dyDescent="0.25">
      <c r="E488" s="83">
        <f t="shared" ca="1" si="30"/>
        <v>0.66967889673622649</v>
      </c>
      <c r="F488" s="83">
        <f t="shared" ca="1" si="31"/>
        <v>11.913927584197111</v>
      </c>
      <c r="U488" s="86">
        <f t="shared" ca="1" si="32"/>
        <v>0.57089239149032855</v>
      </c>
      <c r="V488" s="86">
        <f t="shared" ca="1" si="33"/>
        <v>11.157657458607463</v>
      </c>
    </row>
    <row r="489" spans="5:22" x14ac:dyDescent="0.25">
      <c r="E489" s="83">
        <f t="shared" ca="1" si="30"/>
        <v>0.97909951153982966</v>
      </c>
      <c r="F489" s="83">
        <f t="shared" ca="1" si="31"/>
        <v>19.414163427672744</v>
      </c>
      <c r="U489" s="86">
        <f t="shared" ca="1" si="32"/>
        <v>1.1029774850161989E-3</v>
      </c>
      <c r="V489" s="86">
        <f t="shared" ca="1" si="33"/>
        <v>6.1632915463066542</v>
      </c>
    </row>
    <row r="490" spans="5:22" x14ac:dyDescent="0.25">
      <c r="E490" s="83">
        <f t="shared" ca="1" si="30"/>
        <v>0.94403491716027232</v>
      </c>
      <c r="F490" s="83">
        <f t="shared" ca="1" si="31"/>
        <v>16.60686373055713</v>
      </c>
      <c r="U490" s="86">
        <f t="shared" ca="1" si="32"/>
        <v>0.96238047821930961</v>
      </c>
      <c r="V490" s="86">
        <f t="shared" ca="1" si="33"/>
        <v>16.522241464350483</v>
      </c>
    </row>
    <row r="491" spans="5:22" x14ac:dyDescent="0.25">
      <c r="E491" s="83">
        <f t="shared" ca="1" si="30"/>
        <v>0.45693005918517915</v>
      </c>
      <c r="F491" s="83">
        <f t="shared" ca="1" si="31"/>
        <v>10.494689577904923</v>
      </c>
      <c r="U491" s="86">
        <f t="shared" ca="1" si="32"/>
        <v>0.30504902253662147</v>
      </c>
      <c r="V491" s="86">
        <f t="shared" ca="1" si="33"/>
        <v>9.6566653542839038</v>
      </c>
    </row>
    <row r="492" spans="5:22" x14ac:dyDescent="0.25">
      <c r="E492" s="83">
        <f t="shared" ca="1" si="30"/>
        <v>0.5478948659443823</v>
      </c>
      <c r="F492" s="83">
        <f t="shared" ca="1" si="31"/>
        <v>11.042339611181831</v>
      </c>
      <c r="U492" s="86">
        <f t="shared" ca="1" si="32"/>
        <v>0.58867359171339129</v>
      </c>
      <c r="V492" s="86">
        <f t="shared" ca="1" si="33"/>
        <v>11.270196507965922</v>
      </c>
    </row>
    <row r="493" spans="5:22" x14ac:dyDescent="0.25">
      <c r="E493" s="83">
        <f t="shared" ca="1" si="30"/>
        <v>0.52786702141947917</v>
      </c>
      <c r="F493" s="83">
        <f t="shared" ca="1" si="31"/>
        <v>10.916353219744966</v>
      </c>
      <c r="U493" s="86">
        <f t="shared" ca="1" si="32"/>
        <v>0.48943691087990548</v>
      </c>
      <c r="V493" s="86">
        <f t="shared" ca="1" si="33"/>
        <v>10.67234537459094</v>
      </c>
    </row>
    <row r="494" spans="5:22" x14ac:dyDescent="0.25">
      <c r="E494" s="83">
        <f t="shared" ca="1" si="30"/>
        <v>0.23814898980605026</v>
      </c>
      <c r="F494" s="83">
        <f t="shared" ca="1" si="31"/>
        <v>9.2907485121965454</v>
      </c>
      <c r="U494" s="86">
        <f t="shared" ca="1" si="32"/>
        <v>0.22534634372490792</v>
      </c>
      <c r="V494" s="86">
        <f t="shared" ca="1" si="33"/>
        <v>9.2022910483056961</v>
      </c>
    </row>
    <row r="495" spans="5:22" x14ac:dyDescent="0.25">
      <c r="E495" s="83">
        <f t="shared" ca="1" si="30"/>
        <v>0.84123683872714883</v>
      </c>
      <c r="F495" s="83">
        <f t="shared" ca="1" si="31"/>
        <v>13.837187195444525</v>
      </c>
      <c r="U495" s="86">
        <f t="shared" ca="1" si="32"/>
        <v>0.39786162765414279</v>
      </c>
      <c r="V495" s="86">
        <f t="shared" ca="1" si="33"/>
        <v>10.163177296770082</v>
      </c>
    </row>
    <row r="496" spans="5:22" x14ac:dyDescent="0.25">
      <c r="E496" s="83">
        <f t="shared" ca="1" si="30"/>
        <v>0.32447833725779673</v>
      </c>
      <c r="F496" s="83">
        <f t="shared" ca="1" si="31"/>
        <v>9.7648734156320387</v>
      </c>
      <c r="U496" s="86">
        <f t="shared" ca="1" si="32"/>
        <v>1.8724505048351769E-2</v>
      </c>
      <c r="V496" s="86">
        <f t="shared" ca="1" si="33"/>
        <v>7.2384807634039827</v>
      </c>
    </row>
    <row r="497" spans="5:22" x14ac:dyDescent="0.25">
      <c r="E497" s="83">
        <f t="shared" ca="1" si="30"/>
        <v>0.68422041364067854</v>
      </c>
      <c r="F497" s="83">
        <f t="shared" ca="1" si="31"/>
        <v>12.034929184413894</v>
      </c>
      <c r="U497" s="86">
        <f t="shared" ca="1" si="32"/>
        <v>0.251141335034331</v>
      </c>
      <c r="V497" s="86">
        <f t="shared" ca="1" si="33"/>
        <v>9.3533137042045666</v>
      </c>
    </row>
    <row r="498" spans="5:22" x14ac:dyDescent="0.25">
      <c r="E498" s="83">
        <f t="shared" ca="1" si="30"/>
        <v>4.3529223952535778E-2</v>
      </c>
      <c r="F498" s="83">
        <f t="shared" ca="1" si="31"/>
        <v>7.8408533816790555</v>
      </c>
      <c r="U498" s="86">
        <f t="shared" ca="1" si="32"/>
        <v>0.81899104508925336</v>
      </c>
      <c r="V498" s="86">
        <f t="shared" ca="1" si="33"/>
        <v>13.222057062136923</v>
      </c>
    </row>
    <row r="499" spans="5:22" x14ac:dyDescent="0.25">
      <c r="E499" s="83">
        <f t="shared" ca="1" si="30"/>
        <v>0.32490393632164216</v>
      </c>
      <c r="F499" s="83">
        <f t="shared" ca="1" si="31"/>
        <v>9.767176676123464</v>
      </c>
      <c r="U499" s="86">
        <f t="shared" ca="1" si="32"/>
        <v>0.22071699415318735</v>
      </c>
      <c r="V499" s="86">
        <f t="shared" ca="1" si="33"/>
        <v>9.1746234603146171</v>
      </c>
    </row>
    <row r="500" spans="5:22" x14ac:dyDescent="0.25">
      <c r="E500" s="83">
        <f t="shared" ca="1" si="30"/>
        <v>0.13659928285625467</v>
      </c>
      <c r="F500" s="83">
        <f t="shared" ca="1" si="31"/>
        <v>8.6693559428852911</v>
      </c>
      <c r="U500" s="86">
        <f t="shared" ca="1" si="32"/>
        <v>0.9415828262473902</v>
      </c>
      <c r="V500" s="86">
        <f t="shared" ca="1" si="33"/>
        <v>15.620399684045193</v>
      </c>
    </row>
    <row r="501" spans="5:22" x14ac:dyDescent="0.25">
      <c r="E501" s="83">
        <f t="shared" ca="1" si="30"/>
        <v>0.20377908968208092</v>
      </c>
      <c r="F501" s="83">
        <f t="shared" ca="1" si="31"/>
        <v>9.0928453669913001</v>
      </c>
      <c r="U501" s="86">
        <f t="shared" ca="1" si="32"/>
        <v>0.59583807671290911</v>
      </c>
      <c r="V501" s="86">
        <f t="shared" ca="1" si="33"/>
        <v>11.316385215849248</v>
      </c>
    </row>
    <row r="502" spans="5:22" x14ac:dyDescent="0.25">
      <c r="E502" s="83">
        <f t="shared" ca="1" si="30"/>
        <v>0.3370490759114485</v>
      </c>
      <c r="F502" s="83">
        <f t="shared" ca="1" si="31"/>
        <v>9.8328899256589288</v>
      </c>
      <c r="U502" s="86">
        <f t="shared" ca="1" si="32"/>
        <v>0.91439822620108613</v>
      </c>
      <c r="V502" s="86">
        <f t="shared" ca="1" si="33"/>
        <v>14.827276755660193</v>
      </c>
    </row>
    <row r="503" spans="5:22" x14ac:dyDescent="0.25">
      <c r="E503" s="83">
        <f t="shared" ca="1" si="30"/>
        <v>0.51848857663656411</v>
      </c>
      <c r="F503" s="83">
        <f t="shared" ca="1" si="31"/>
        <v>10.858554863999528</v>
      </c>
      <c r="U503" s="86">
        <f t="shared" ca="1" si="32"/>
        <v>0.9340020267214576</v>
      </c>
      <c r="V503" s="86">
        <f t="shared" ca="1" si="33"/>
        <v>15.368374280062481</v>
      </c>
    </row>
    <row r="504" spans="5:22" x14ac:dyDescent="0.25">
      <c r="E504" s="83">
        <f t="shared" ca="1" si="30"/>
        <v>0.10911068319132677</v>
      </c>
      <c r="F504" s="83">
        <f t="shared" ca="1" si="31"/>
        <v>8.4707669241939847</v>
      </c>
      <c r="U504" s="86">
        <f t="shared" ca="1" si="32"/>
        <v>0.72328265416160464</v>
      </c>
      <c r="V504" s="86">
        <f t="shared" ca="1" si="33"/>
        <v>12.254300169330406</v>
      </c>
    </row>
    <row r="505" spans="5:22" x14ac:dyDescent="0.25">
      <c r="E505" s="83">
        <f t="shared" ca="1" si="30"/>
        <v>0.56617785213954552</v>
      </c>
      <c r="F505" s="83">
        <f t="shared" ca="1" si="31"/>
        <v>11.160720293811162</v>
      </c>
      <c r="U505" s="86">
        <f t="shared" ca="1" si="32"/>
        <v>0.55817065409573074</v>
      </c>
      <c r="V505" s="86">
        <f t="shared" ca="1" si="33"/>
        <v>11.078825637693415</v>
      </c>
    </row>
    <row r="506" spans="5:22" x14ac:dyDescent="0.25">
      <c r="E506" s="83">
        <f t="shared" ca="1" si="30"/>
        <v>0.91613131580560447</v>
      </c>
      <c r="F506" s="83">
        <f t="shared" ca="1" si="31"/>
        <v>15.514189863034925</v>
      </c>
      <c r="U506" s="86">
        <f t="shared" ca="1" si="32"/>
        <v>0.99922520901039757</v>
      </c>
      <c r="V506" s="86">
        <f t="shared" ca="1" si="33"/>
        <v>24.325059470407851</v>
      </c>
    </row>
    <row r="507" spans="5:22" x14ac:dyDescent="0.25">
      <c r="E507" s="83">
        <f t="shared" ca="1" si="30"/>
        <v>0.46362985882514085</v>
      </c>
      <c r="F507" s="83">
        <f t="shared" ca="1" si="31"/>
        <v>10.533173289397153</v>
      </c>
      <c r="U507" s="86">
        <f t="shared" ca="1" si="32"/>
        <v>0.92964101853115755</v>
      </c>
      <c r="V507" s="86">
        <f t="shared" ca="1" si="33"/>
        <v>15.235776439335758</v>
      </c>
    </row>
    <row r="508" spans="5:22" x14ac:dyDescent="0.25">
      <c r="E508" s="83">
        <f t="shared" ca="1" si="30"/>
        <v>0.94954268115632245</v>
      </c>
      <c r="F508" s="83">
        <f t="shared" ca="1" si="31"/>
        <v>16.891693573003415</v>
      </c>
      <c r="U508" s="86">
        <f t="shared" ca="1" si="32"/>
        <v>0.90184682936167748</v>
      </c>
      <c r="V508" s="86">
        <f t="shared" ca="1" si="33"/>
        <v>14.540030867968362</v>
      </c>
    </row>
    <row r="509" spans="5:22" x14ac:dyDescent="0.25">
      <c r="E509" s="83">
        <f t="shared" ca="1" si="30"/>
        <v>0.35294010559136235</v>
      </c>
      <c r="F509" s="83">
        <f t="shared" ca="1" si="31"/>
        <v>9.9189235664309372</v>
      </c>
      <c r="U509" s="86">
        <f t="shared" ca="1" si="32"/>
        <v>7.4263003917053205E-2</v>
      </c>
      <c r="V509" s="86">
        <f t="shared" ca="1" si="33"/>
        <v>8.0888675900946012</v>
      </c>
    </row>
    <row r="510" spans="5:22" x14ac:dyDescent="0.25">
      <c r="E510" s="83">
        <f t="shared" ca="1" si="30"/>
        <v>0.9064072584548597</v>
      </c>
      <c r="F510" s="83">
        <f t="shared" ca="1" si="31"/>
        <v>15.2225748659415</v>
      </c>
      <c r="U510" s="86">
        <f t="shared" ca="1" si="32"/>
        <v>0.67311751391155572</v>
      </c>
      <c r="V510" s="86">
        <f t="shared" ca="1" si="33"/>
        <v>11.853513861264775</v>
      </c>
    </row>
    <row r="511" spans="5:22" x14ac:dyDescent="0.25">
      <c r="E511" s="83">
        <f t="shared" ca="1" si="30"/>
        <v>0.598671134619709</v>
      </c>
      <c r="F511" s="83">
        <f t="shared" ca="1" si="31"/>
        <v>11.380341179645859</v>
      </c>
      <c r="U511" s="86">
        <f t="shared" ca="1" si="32"/>
        <v>0.9343713511776901</v>
      </c>
      <c r="V511" s="86">
        <f t="shared" ca="1" si="33"/>
        <v>15.37998856433178</v>
      </c>
    </row>
    <row r="512" spans="5:22" x14ac:dyDescent="0.25">
      <c r="E512" s="83">
        <f t="shared" ca="1" si="30"/>
        <v>0.92959177781061442</v>
      </c>
      <c r="F512" s="83">
        <f t="shared" ca="1" si="31"/>
        <v>15.983156957782253</v>
      </c>
      <c r="U512" s="86">
        <f t="shared" ca="1" si="32"/>
        <v>0.77044002852221516</v>
      </c>
      <c r="V512" s="86">
        <f t="shared" ca="1" si="33"/>
        <v>12.688053038476806</v>
      </c>
    </row>
    <row r="513" spans="5:22" x14ac:dyDescent="0.25">
      <c r="E513" s="83">
        <f t="shared" ca="1" si="30"/>
        <v>0.82360196567118926</v>
      </c>
      <c r="F513" s="83">
        <f t="shared" ca="1" si="31"/>
        <v>13.563219082496483</v>
      </c>
      <c r="U513" s="86">
        <f t="shared" ca="1" si="32"/>
        <v>0.89294444912716642</v>
      </c>
      <c r="V513" s="86">
        <f t="shared" ca="1" si="33"/>
        <v>14.356652239738736</v>
      </c>
    </row>
    <row r="514" spans="5:22" x14ac:dyDescent="0.25">
      <c r="E514" s="83">
        <f t="shared" ca="1" si="30"/>
        <v>0.15541488439711781</v>
      </c>
      <c r="F514" s="83">
        <f t="shared" ca="1" si="31"/>
        <v>8.7949003480507351</v>
      </c>
      <c r="U514" s="86">
        <f t="shared" ca="1" si="32"/>
        <v>0.23698318454469713</v>
      </c>
      <c r="V514" s="86">
        <f t="shared" ca="1" si="33"/>
        <v>9.2710386719176565</v>
      </c>
    </row>
    <row r="515" spans="5:22" x14ac:dyDescent="0.25">
      <c r="E515" s="83">
        <f t="shared" ca="1" si="30"/>
        <v>0.19815439394592405</v>
      </c>
      <c r="F515" s="83">
        <f t="shared" ca="1" si="31"/>
        <v>9.0595710944045766</v>
      </c>
      <c r="U515" s="86">
        <f t="shared" ca="1" si="32"/>
        <v>0.27551189464814196</v>
      </c>
      <c r="V515" s="86">
        <f t="shared" ca="1" si="33"/>
        <v>9.4920734247857954</v>
      </c>
    </row>
    <row r="516" spans="5:22" x14ac:dyDescent="0.25">
      <c r="E516" s="83">
        <f t="shared" ref="E516:E579" ca="1" si="34">RAND()</f>
        <v>0.24985990858292606</v>
      </c>
      <c r="F516" s="83">
        <f t="shared" ref="F516:F579" ca="1" si="35">(((-LN(E516))^(-$C$3)-1)*(1/$C$3))*$C$5+$C$4</f>
        <v>9.3565027520885362</v>
      </c>
      <c r="U516" s="86">
        <f t="shared" ref="U516:U579" ca="1" si="36">RAND()</f>
        <v>0.91156450632149033</v>
      </c>
      <c r="V516" s="86">
        <f t="shared" ref="V516:V579" ca="1" si="37">$S$4-$S$5*LN(-LN(U516))</f>
        <v>14.759085240492954</v>
      </c>
    </row>
    <row r="517" spans="5:22" x14ac:dyDescent="0.25">
      <c r="E517" s="83">
        <f t="shared" ca="1" si="34"/>
        <v>0.2240252496087547</v>
      </c>
      <c r="F517" s="83">
        <f t="shared" ca="1" si="35"/>
        <v>9.2104234309649655</v>
      </c>
      <c r="U517" s="86">
        <f t="shared" ca="1" si="36"/>
        <v>0.95669220728145044</v>
      </c>
      <c r="V517" s="86">
        <f t="shared" ca="1" si="37"/>
        <v>16.234735160797076</v>
      </c>
    </row>
    <row r="518" spans="5:22" x14ac:dyDescent="0.25">
      <c r="E518" s="83">
        <f t="shared" ca="1" si="34"/>
        <v>0.70299138005019668</v>
      </c>
      <c r="F518" s="83">
        <f t="shared" ca="1" si="35"/>
        <v>12.19857483657429</v>
      </c>
      <c r="U518" s="86">
        <f t="shared" ca="1" si="36"/>
        <v>0.17373113264890216</v>
      </c>
      <c r="V518" s="86">
        <f t="shared" ca="1" si="37"/>
        <v>8.8804868559450778</v>
      </c>
    </row>
    <row r="519" spans="5:22" x14ac:dyDescent="0.25">
      <c r="E519" s="83">
        <f t="shared" ca="1" si="34"/>
        <v>0.90027078194284471</v>
      </c>
      <c r="F519" s="83">
        <f t="shared" ca="1" si="35"/>
        <v>15.054537102473873</v>
      </c>
      <c r="U519" s="86">
        <f t="shared" ca="1" si="36"/>
        <v>0.84745731186960471</v>
      </c>
      <c r="V519" s="86">
        <f t="shared" ca="1" si="37"/>
        <v>13.597389197830227</v>
      </c>
    </row>
    <row r="520" spans="5:22" x14ac:dyDescent="0.25">
      <c r="E520" s="83">
        <f t="shared" ca="1" si="34"/>
        <v>0.72726302893272177</v>
      </c>
      <c r="F520" s="83">
        <f t="shared" ca="1" si="35"/>
        <v>12.424539995147503</v>
      </c>
      <c r="U520" s="86">
        <f t="shared" ca="1" si="36"/>
        <v>0.99342389207451354</v>
      </c>
      <c r="V520" s="86">
        <f t="shared" ca="1" si="37"/>
        <v>20.042030220492009</v>
      </c>
    </row>
    <row r="521" spans="5:22" x14ac:dyDescent="0.25">
      <c r="E521" s="83">
        <f t="shared" ca="1" si="34"/>
        <v>0.69387887080154387</v>
      </c>
      <c r="F521" s="83">
        <f t="shared" ca="1" si="35"/>
        <v>12.118020875443921</v>
      </c>
      <c r="U521" s="86">
        <f t="shared" ca="1" si="36"/>
        <v>0.92885165808298042</v>
      </c>
      <c r="V521" s="86">
        <f t="shared" ca="1" si="37"/>
        <v>15.212624211529167</v>
      </c>
    </row>
    <row r="522" spans="5:22" x14ac:dyDescent="0.25">
      <c r="E522" s="83">
        <f t="shared" ca="1" si="34"/>
        <v>0.21325125219694196</v>
      </c>
      <c r="F522" s="83">
        <f t="shared" ca="1" si="35"/>
        <v>9.1482530716236603</v>
      </c>
      <c r="U522" s="86">
        <f t="shared" ca="1" si="36"/>
        <v>0.52174236437725985</v>
      </c>
      <c r="V522" s="86">
        <f t="shared" ca="1" si="37"/>
        <v>10.859777807771396</v>
      </c>
    </row>
    <row r="523" spans="5:22" x14ac:dyDescent="0.25">
      <c r="E523" s="83">
        <f t="shared" ca="1" si="34"/>
        <v>0.77108517606271065</v>
      </c>
      <c r="F523" s="83">
        <f t="shared" ca="1" si="35"/>
        <v>12.884421491727611</v>
      </c>
      <c r="U523" s="86">
        <f t="shared" ca="1" si="36"/>
        <v>0.398840753399895</v>
      </c>
      <c r="V523" s="86">
        <f t="shared" ca="1" si="37"/>
        <v>10.168518213643383</v>
      </c>
    </row>
    <row r="524" spans="5:22" x14ac:dyDescent="0.25">
      <c r="E524" s="83">
        <f t="shared" ca="1" si="34"/>
        <v>0.75915478420824845</v>
      </c>
      <c r="F524" s="83">
        <f t="shared" ca="1" si="35"/>
        <v>12.751499151376656</v>
      </c>
      <c r="U524" s="86">
        <f t="shared" ca="1" si="36"/>
        <v>0.4398410930294584</v>
      </c>
      <c r="V524" s="86">
        <f t="shared" ca="1" si="37"/>
        <v>10.39363194346905</v>
      </c>
    </row>
    <row r="525" spans="5:22" x14ac:dyDescent="0.25">
      <c r="E525" s="83">
        <f t="shared" ca="1" si="34"/>
        <v>0.13157815600391398</v>
      </c>
      <c r="F525" s="83">
        <f t="shared" ca="1" si="35"/>
        <v>8.6345923777613169</v>
      </c>
      <c r="U525" s="86">
        <f t="shared" ca="1" si="36"/>
        <v>0.1722071981362332</v>
      </c>
      <c r="V525" s="86">
        <f t="shared" ca="1" si="37"/>
        <v>8.8704443886496236</v>
      </c>
    </row>
    <row r="526" spans="5:22" x14ac:dyDescent="0.25">
      <c r="E526" s="83">
        <f t="shared" ca="1" si="34"/>
        <v>0.63423340610605572</v>
      </c>
      <c r="F526" s="83">
        <f t="shared" ca="1" si="35"/>
        <v>11.636976970873025</v>
      </c>
      <c r="U526" s="86">
        <f t="shared" ca="1" si="36"/>
        <v>8.7017135500757736E-2</v>
      </c>
      <c r="V526" s="86">
        <f t="shared" ca="1" si="37"/>
        <v>8.2146517392945704</v>
      </c>
    </row>
    <row r="527" spans="5:22" x14ac:dyDescent="0.25">
      <c r="E527" s="83">
        <f t="shared" ca="1" si="34"/>
        <v>0.99757164809894661</v>
      </c>
      <c r="F527" s="83">
        <f t="shared" ca="1" si="35"/>
        <v>26.512876569555189</v>
      </c>
      <c r="U527" s="86">
        <f t="shared" ca="1" si="36"/>
        <v>0.6783553443024174</v>
      </c>
      <c r="V527" s="86">
        <f t="shared" ca="1" si="37"/>
        <v>11.893066824074658</v>
      </c>
    </row>
    <row r="528" spans="5:22" x14ac:dyDescent="0.25">
      <c r="E528" s="83">
        <f t="shared" ca="1" si="34"/>
        <v>0.85389670055617306</v>
      </c>
      <c r="F528" s="83">
        <f t="shared" ca="1" si="35"/>
        <v>14.053561703933939</v>
      </c>
      <c r="U528" s="86">
        <f t="shared" ca="1" si="36"/>
        <v>0.72159811045909394</v>
      </c>
      <c r="V528" s="86">
        <f t="shared" ca="1" si="37"/>
        <v>12.239956270172899</v>
      </c>
    </row>
    <row r="529" spans="5:22" x14ac:dyDescent="0.25">
      <c r="E529" s="83">
        <f t="shared" ca="1" si="34"/>
        <v>0.25268301456987463</v>
      </c>
      <c r="F529" s="83">
        <f t="shared" ca="1" si="35"/>
        <v>9.3722544095826024</v>
      </c>
      <c r="U529" s="86">
        <f t="shared" ca="1" si="36"/>
        <v>0.61875116229158822</v>
      </c>
      <c r="V529" s="86">
        <f t="shared" ca="1" si="37"/>
        <v>11.467721334226683</v>
      </c>
    </row>
    <row r="530" spans="5:22" x14ac:dyDescent="0.25">
      <c r="E530" s="83">
        <f t="shared" ca="1" si="34"/>
        <v>0.26686015759140513</v>
      </c>
      <c r="F530" s="83">
        <f t="shared" ca="1" si="35"/>
        <v>9.4508556474102434</v>
      </c>
      <c r="U530" s="86">
        <f t="shared" ca="1" si="36"/>
        <v>7.3727203917265061E-2</v>
      </c>
      <c r="V530" s="86">
        <f t="shared" ca="1" si="37"/>
        <v>8.0833055967824023</v>
      </c>
    </row>
    <row r="531" spans="5:22" x14ac:dyDescent="0.25">
      <c r="E531" s="83">
        <f t="shared" ca="1" si="34"/>
        <v>0.21814632376805931</v>
      </c>
      <c r="F531" s="83">
        <f t="shared" ca="1" si="35"/>
        <v>9.1766048912554616</v>
      </c>
      <c r="U531" s="86">
        <f t="shared" ca="1" si="36"/>
        <v>0.19725421917850638</v>
      </c>
      <c r="V531" s="86">
        <f t="shared" ca="1" si="37"/>
        <v>9.0311246769754945</v>
      </c>
    </row>
    <row r="532" spans="5:22" x14ac:dyDescent="0.25">
      <c r="E532" s="83">
        <f t="shared" ca="1" si="34"/>
        <v>4.1830103127594831E-2</v>
      </c>
      <c r="F532" s="83">
        <f t="shared" ca="1" si="35"/>
        <v>7.8183465442730142</v>
      </c>
      <c r="U532" s="86">
        <f t="shared" ca="1" si="36"/>
        <v>0.85225163990918396</v>
      </c>
      <c r="V532" s="86">
        <f t="shared" ca="1" si="37"/>
        <v>13.666745506538676</v>
      </c>
    </row>
    <row r="533" spans="5:22" x14ac:dyDescent="0.25">
      <c r="E533" s="83">
        <f t="shared" ca="1" si="34"/>
        <v>0.44195779145346903</v>
      </c>
      <c r="F533" s="83">
        <f t="shared" ca="1" si="35"/>
        <v>10.409492304090202</v>
      </c>
      <c r="U533" s="86">
        <f t="shared" ca="1" si="36"/>
        <v>8.3986610912281323E-2</v>
      </c>
      <c r="V533" s="86">
        <f t="shared" ca="1" si="37"/>
        <v>8.1858246640152785</v>
      </c>
    </row>
    <row r="534" spans="5:22" x14ac:dyDescent="0.25">
      <c r="E534" s="83">
        <f t="shared" ca="1" si="34"/>
        <v>0.71428076627999626</v>
      </c>
      <c r="F534" s="83">
        <f t="shared" ca="1" si="35"/>
        <v>12.30150530725326</v>
      </c>
      <c r="U534" s="86">
        <f t="shared" ca="1" si="36"/>
        <v>0.38557234690575037</v>
      </c>
      <c r="V534" s="86">
        <f t="shared" ca="1" si="37"/>
        <v>10.096225277609047</v>
      </c>
    </row>
    <row r="535" spans="5:22" x14ac:dyDescent="0.25">
      <c r="E535" s="83">
        <f t="shared" ca="1" si="34"/>
        <v>0.24232110511383054</v>
      </c>
      <c r="F535" s="83">
        <f t="shared" ca="1" si="35"/>
        <v>9.3142544124009454</v>
      </c>
      <c r="U535" s="86">
        <f t="shared" ca="1" si="36"/>
        <v>0.66430163718913282</v>
      </c>
      <c r="V535" s="86">
        <f t="shared" ca="1" si="37"/>
        <v>11.787987535161079</v>
      </c>
    </row>
    <row r="536" spans="5:22" x14ac:dyDescent="0.25">
      <c r="E536" s="83">
        <f t="shared" ca="1" si="34"/>
        <v>0.52933883498056011</v>
      </c>
      <c r="F536" s="83">
        <f t="shared" ca="1" si="35"/>
        <v>10.925490397700948</v>
      </c>
      <c r="U536" s="86">
        <f t="shared" ca="1" si="36"/>
        <v>0.12852987005835226</v>
      </c>
      <c r="V536" s="86">
        <f t="shared" ca="1" si="37"/>
        <v>8.5627659449310176</v>
      </c>
    </row>
    <row r="537" spans="5:22" x14ac:dyDescent="0.25">
      <c r="E537" s="83">
        <f t="shared" ca="1" si="34"/>
        <v>0.35538591032520828</v>
      </c>
      <c r="F537" s="83">
        <f t="shared" ca="1" si="35"/>
        <v>9.9321801997812305</v>
      </c>
      <c r="U537" s="86">
        <f t="shared" ca="1" si="36"/>
        <v>2.9692654690239961E-2</v>
      </c>
      <c r="V537" s="86">
        <f t="shared" ca="1" si="37"/>
        <v>7.4848654211806398</v>
      </c>
    </row>
    <row r="538" spans="5:22" x14ac:dyDescent="0.25">
      <c r="E538" s="83">
        <f t="shared" ca="1" si="34"/>
        <v>0.18556626383657349</v>
      </c>
      <c r="F538" s="83">
        <f t="shared" ca="1" si="35"/>
        <v>8.9839654927819232</v>
      </c>
      <c r="U538" s="86">
        <f t="shared" ca="1" si="36"/>
        <v>0.76094484018433484</v>
      </c>
      <c r="V538" s="86">
        <f t="shared" ca="1" si="37"/>
        <v>12.595143246771132</v>
      </c>
    </row>
    <row r="539" spans="5:22" x14ac:dyDescent="0.25">
      <c r="E539" s="83">
        <f t="shared" ca="1" si="34"/>
        <v>0.51701944766200125</v>
      </c>
      <c r="F539" s="83">
        <f t="shared" ca="1" si="35"/>
        <v>10.849565412786868</v>
      </c>
      <c r="U539" s="86">
        <f t="shared" ca="1" si="36"/>
        <v>0.46878895182999014</v>
      </c>
      <c r="V539" s="86">
        <f t="shared" ca="1" si="37"/>
        <v>10.555192589563463</v>
      </c>
    </row>
    <row r="540" spans="5:22" x14ac:dyDescent="0.25">
      <c r="E540" s="83">
        <f t="shared" ca="1" si="34"/>
        <v>0.57908388688683554</v>
      </c>
      <c r="F540" s="83">
        <f t="shared" ca="1" si="35"/>
        <v>11.246443622493342</v>
      </c>
      <c r="U540" s="86">
        <f t="shared" ca="1" si="36"/>
        <v>0.49517305984547288</v>
      </c>
      <c r="V540" s="86">
        <f t="shared" ca="1" si="37"/>
        <v>10.705229362615224</v>
      </c>
    </row>
    <row r="541" spans="5:22" x14ac:dyDescent="0.25">
      <c r="E541" s="83">
        <f t="shared" ca="1" si="34"/>
        <v>0.13598713547413099</v>
      </c>
      <c r="F541" s="83">
        <f t="shared" ca="1" si="35"/>
        <v>8.6651489977826763</v>
      </c>
      <c r="U541" s="86">
        <f t="shared" ca="1" si="36"/>
        <v>0.15221672859246993</v>
      </c>
      <c r="V541" s="86">
        <f t="shared" ca="1" si="37"/>
        <v>8.7348518370012993</v>
      </c>
    </row>
    <row r="542" spans="5:22" x14ac:dyDescent="0.25">
      <c r="E542" s="83">
        <f t="shared" ca="1" si="34"/>
        <v>0.86663081928894237</v>
      </c>
      <c r="F542" s="83">
        <f t="shared" ca="1" si="35"/>
        <v>14.291437997765474</v>
      </c>
      <c r="U542" s="86">
        <f t="shared" ca="1" si="36"/>
        <v>0.67030254891867258</v>
      </c>
      <c r="V542" s="86">
        <f t="shared" ca="1" si="37"/>
        <v>11.832450953147116</v>
      </c>
    </row>
    <row r="543" spans="5:22" x14ac:dyDescent="0.25">
      <c r="E543" s="83">
        <f t="shared" ca="1" si="34"/>
        <v>0.47282301523545311</v>
      </c>
      <c r="F543" s="83">
        <f t="shared" ca="1" si="35"/>
        <v>10.586372869870825</v>
      </c>
      <c r="U543" s="86">
        <f t="shared" ca="1" si="36"/>
        <v>0.22704180081087488</v>
      </c>
      <c r="V543" s="86">
        <f t="shared" ca="1" si="37"/>
        <v>9.21237688446557</v>
      </c>
    </row>
    <row r="544" spans="5:22" x14ac:dyDescent="0.25">
      <c r="E544" s="83">
        <f t="shared" ca="1" si="34"/>
        <v>0.36233000743053145</v>
      </c>
      <c r="F544" s="83">
        <f t="shared" ca="1" si="35"/>
        <v>9.969851747360579</v>
      </c>
      <c r="U544" s="86">
        <f t="shared" ca="1" si="36"/>
        <v>0.53883988082163781</v>
      </c>
      <c r="V544" s="86">
        <f t="shared" ca="1" si="37"/>
        <v>10.961443909796106</v>
      </c>
    </row>
    <row r="545" spans="5:22" x14ac:dyDescent="0.25">
      <c r="E545" s="83">
        <f t="shared" ca="1" si="34"/>
        <v>0.44740002682201374</v>
      </c>
      <c r="F545" s="83">
        <f t="shared" ca="1" si="35"/>
        <v>10.440337935868698</v>
      </c>
      <c r="U545" s="86">
        <f t="shared" ca="1" si="36"/>
        <v>0.92767860224823528</v>
      </c>
      <c r="V545" s="86">
        <f t="shared" ca="1" si="37"/>
        <v>15.178670134167369</v>
      </c>
    </row>
    <row r="546" spans="5:22" x14ac:dyDescent="0.25">
      <c r="E546" s="83">
        <f t="shared" ca="1" si="34"/>
        <v>0.81105862112525973</v>
      </c>
      <c r="F546" s="83">
        <f t="shared" ca="1" si="35"/>
        <v>13.384561386813004</v>
      </c>
      <c r="U546" s="86">
        <f t="shared" ca="1" si="36"/>
        <v>4.3420285767770794E-2</v>
      </c>
      <c r="V546" s="86">
        <f t="shared" ca="1" si="37"/>
        <v>7.7135754636170777</v>
      </c>
    </row>
    <row r="547" spans="5:22" x14ac:dyDescent="0.25">
      <c r="E547" s="83">
        <f t="shared" ca="1" si="34"/>
        <v>0.1980812477418683</v>
      </c>
      <c r="F547" s="83">
        <f t="shared" ca="1" si="35"/>
        <v>9.0591364258935165</v>
      </c>
      <c r="U547" s="86">
        <f t="shared" ca="1" si="36"/>
        <v>0.82261583098740576</v>
      </c>
      <c r="V547" s="86">
        <f t="shared" ca="1" si="37"/>
        <v>13.266785316955279</v>
      </c>
    </row>
    <row r="548" spans="5:22" x14ac:dyDescent="0.25">
      <c r="E548" s="83">
        <f t="shared" ca="1" si="34"/>
        <v>0.51801472121144354</v>
      </c>
      <c r="F548" s="83">
        <f t="shared" ca="1" si="35"/>
        <v>10.855653519431531</v>
      </c>
      <c r="U548" s="86">
        <f t="shared" ca="1" si="36"/>
        <v>0.70032254298585417</v>
      </c>
      <c r="V548" s="86">
        <f t="shared" ca="1" si="37"/>
        <v>12.064445669800774</v>
      </c>
    </row>
    <row r="549" spans="5:22" x14ac:dyDescent="0.25">
      <c r="E549" s="83">
        <f t="shared" ca="1" si="34"/>
        <v>0.68326505517596359</v>
      </c>
      <c r="F549" s="83">
        <f t="shared" ca="1" si="35"/>
        <v>12.026832189509236</v>
      </c>
      <c r="U549" s="86">
        <f t="shared" ca="1" si="36"/>
        <v>0.6639891548889526</v>
      </c>
      <c r="V549" s="86">
        <f t="shared" ca="1" si="37"/>
        <v>11.785688216569351</v>
      </c>
    </row>
    <row r="550" spans="5:22" x14ac:dyDescent="0.25">
      <c r="E550" s="83">
        <f t="shared" ca="1" si="34"/>
        <v>0.29069448891022487</v>
      </c>
      <c r="F550" s="83">
        <f t="shared" ca="1" si="35"/>
        <v>9.5815171944459347</v>
      </c>
      <c r="U550" s="86">
        <f t="shared" ca="1" si="36"/>
        <v>0.93363041483552156</v>
      </c>
      <c r="V550" s="86">
        <f t="shared" ca="1" si="37"/>
        <v>15.356751145370341</v>
      </c>
    </row>
    <row r="551" spans="5:22" x14ac:dyDescent="0.25">
      <c r="E551" s="83">
        <f t="shared" ca="1" si="34"/>
        <v>0.36451450622413362</v>
      </c>
      <c r="F551" s="83">
        <f t="shared" ca="1" si="35"/>
        <v>9.981714425430825</v>
      </c>
      <c r="U551" s="86">
        <f t="shared" ca="1" si="36"/>
        <v>0.84974013717724706</v>
      </c>
      <c r="V551" s="86">
        <f t="shared" ca="1" si="37"/>
        <v>13.630162268336315</v>
      </c>
    </row>
    <row r="552" spans="5:22" x14ac:dyDescent="0.25">
      <c r="E552" s="83">
        <f t="shared" ca="1" si="34"/>
        <v>3.7394642237193576E-2</v>
      </c>
      <c r="F552" s="83">
        <f t="shared" ca="1" si="35"/>
        <v>7.7566170528065932</v>
      </c>
      <c r="U552" s="86">
        <f t="shared" ca="1" si="36"/>
        <v>0.9306167753875918</v>
      </c>
      <c r="V552" s="86">
        <f t="shared" ca="1" si="37"/>
        <v>15.264743483332749</v>
      </c>
    </row>
    <row r="553" spans="5:22" x14ac:dyDescent="0.25">
      <c r="E553" s="83">
        <f t="shared" ca="1" si="34"/>
        <v>2.0073534596001696E-2</v>
      </c>
      <c r="F553" s="83">
        <f t="shared" ca="1" si="35"/>
        <v>7.4514138331421265</v>
      </c>
      <c r="U553" s="86">
        <f t="shared" ca="1" si="36"/>
        <v>0.97852405662656183</v>
      </c>
      <c r="V553" s="86">
        <f t="shared" ca="1" si="37"/>
        <v>17.659973135603156</v>
      </c>
    </row>
    <row r="554" spans="5:22" x14ac:dyDescent="0.25">
      <c r="E554" s="83">
        <f t="shared" ca="1" si="34"/>
        <v>0.87946445536483586</v>
      </c>
      <c r="F554" s="83">
        <f t="shared" ca="1" si="35"/>
        <v>14.556091654197619</v>
      </c>
      <c r="U554" s="86">
        <f t="shared" ca="1" si="36"/>
        <v>0.42525372958226104</v>
      </c>
      <c r="V554" s="86">
        <f t="shared" ca="1" si="37"/>
        <v>10.313145574220632</v>
      </c>
    </row>
    <row r="555" spans="5:22" x14ac:dyDescent="0.25">
      <c r="E555" s="83">
        <f t="shared" ca="1" si="34"/>
        <v>9.9705042228035445E-2</v>
      </c>
      <c r="F555" s="83">
        <f t="shared" ca="1" si="35"/>
        <v>8.3972431286448508</v>
      </c>
      <c r="U555" s="86">
        <f t="shared" ca="1" si="36"/>
        <v>0.85869391446623466</v>
      </c>
      <c r="V555" s="86">
        <f t="shared" ca="1" si="37"/>
        <v>13.763244748006038</v>
      </c>
    </row>
    <row r="556" spans="5:22" x14ac:dyDescent="0.25">
      <c r="E556" s="83">
        <f t="shared" ca="1" si="34"/>
        <v>0.71039303611198512</v>
      </c>
      <c r="F556" s="83">
        <f t="shared" ca="1" si="35"/>
        <v>12.26565112396643</v>
      </c>
      <c r="U556" s="86">
        <f t="shared" ca="1" si="36"/>
        <v>0.38865056496552419</v>
      </c>
      <c r="V556" s="86">
        <f t="shared" ca="1" si="37"/>
        <v>10.112982762873516</v>
      </c>
    </row>
    <row r="557" spans="5:22" x14ac:dyDescent="0.25">
      <c r="E557" s="83">
        <f t="shared" ca="1" si="34"/>
        <v>0.32788031577109156</v>
      </c>
      <c r="F557" s="83">
        <f t="shared" ca="1" si="35"/>
        <v>9.7832826499143124</v>
      </c>
      <c r="U557" s="86">
        <f t="shared" ca="1" si="36"/>
        <v>0.46120255983251868</v>
      </c>
      <c r="V557" s="86">
        <f t="shared" ca="1" si="37"/>
        <v>10.51257886277898</v>
      </c>
    </row>
    <row r="558" spans="5:22" x14ac:dyDescent="0.25">
      <c r="E558" s="83">
        <f t="shared" ca="1" si="34"/>
        <v>0.4557667643567388</v>
      </c>
      <c r="F558" s="83">
        <f t="shared" ca="1" si="35"/>
        <v>10.488031145729035</v>
      </c>
      <c r="U558" s="86">
        <f t="shared" ca="1" si="36"/>
        <v>0.69798109760094196</v>
      </c>
      <c r="V558" s="86">
        <f t="shared" ca="1" si="37"/>
        <v>12.04573031589416</v>
      </c>
    </row>
    <row r="559" spans="5:22" x14ac:dyDescent="0.25">
      <c r="E559" s="83">
        <f t="shared" ca="1" si="34"/>
        <v>0.57934310909452635</v>
      </c>
      <c r="F559" s="83">
        <f t="shared" ca="1" si="35"/>
        <v>11.248184940238426</v>
      </c>
      <c r="U559" s="86">
        <f t="shared" ca="1" si="36"/>
        <v>0.21258070339697122</v>
      </c>
      <c r="V559" s="86">
        <f t="shared" ca="1" si="37"/>
        <v>9.1255123446075235</v>
      </c>
    </row>
    <row r="560" spans="5:22" x14ac:dyDescent="0.25">
      <c r="E560" s="83">
        <f t="shared" ca="1" si="34"/>
        <v>0.60020170502488623</v>
      </c>
      <c r="F560" s="83">
        <f t="shared" ca="1" si="35"/>
        <v>11.391011137825554</v>
      </c>
      <c r="U560" s="86">
        <f t="shared" ca="1" si="36"/>
        <v>0.36955852709181958</v>
      </c>
      <c r="V560" s="86">
        <f t="shared" ca="1" si="37"/>
        <v>10.009128489149949</v>
      </c>
    </row>
    <row r="561" spans="5:22" x14ac:dyDescent="0.25">
      <c r="E561" s="83">
        <f t="shared" ca="1" si="34"/>
        <v>0.20937435754675837</v>
      </c>
      <c r="F561" s="83">
        <f t="shared" ca="1" si="35"/>
        <v>9.1256655102074582</v>
      </c>
      <c r="U561" s="86">
        <f t="shared" ca="1" si="36"/>
        <v>0.7236686174676108</v>
      </c>
      <c r="V561" s="86">
        <f t="shared" ca="1" si="37"/>
        <v>12.257596456319646</v>
      </c>
    </row>
    <row r="562" spans="5:22" x14ac:dyDescent="0.25">
      <c r="E562" s="83">
        <f t="shared" ca="1" si="34"/>
        <v>0.96923071586475562</v>
      </c>
      <c r="F562" s="83">
        <f t="shared" ca="1" si="35"/>
        <v>18.284036063027745</v>
      </c>
      <c r="U562" s="86">
        <f t="shared" ca="1" si="36"/>
        <v>0.15366517729776563</v>
      </c>
      <c r="V562" s="86">
        <f t="shared" ca="1" si="37"/>
        <v>8.7449393455046174</v>
      </c>
    </row>
    <row r="563" spans="5:22" x14ac:dyDescent="0.25">
      <c r="E563" s="83">
        <f t="shared" ca="1" si="34"/>
        <v>0.83368038045352566</v>
      </c>
      <c r="F563" s="83">
        <f t="shared" ca="1" si="35"/>
        <v>13.716220928838077</v>
      </c>
      <c r="U563" s="86">
        <f t="shared" ca="1" si="36"/>
        <v>0.56952418293035079</v>
      </c>
      <c r="V563" s="86">
        <f t="shared" ca="1" si="37"/>
        <v>11.149114599455283</v>
      </c>
    </row>
    <row r="564" spans="5:22" x14ac:dyDescent="0.25">
      <c r="E564" s="83">
        <f t="shared" ca="1" si="34"/>
        <v>0.41187943440258756</v>
      </c>
      <c r="F564" s="83">
        <f t="shared" ca="1" si="35"/>
        <v>10.241208052603801</v>
      </c>
      <c r="U564" s="86">
        <f t="shared" ca="1" si="36"/>
        <v>0.16591801786934524</v>
      </c>
      <c r="V564" s="86">
        <f t="shared" ca="1" si="37"/>
        <v>8.8285849000585781</v>
      </c>
    </row>
    <row r="565" spans="5:22" x14ac:dyDescent="0.25">
      <c r="E565" s="83">
        <f t="shared" ca="1" si="34"/>
        <v>0.77839423085718551</v>
      </c>
      <c r="F565" s="83">
        <f t="shared" ca="1" si="35"/>
        <v>12.969174172394764</v>
      </c>
      <c r="U565" s="86">
        <f t="shared" ca="1" si="36"/>
        <v>0.62558097076438024</v>
      </c>
      <c r="V565" s="86">
        <f t="shared" ca="1" si="37"/>
        <v>11.513987315860387</v>
      </c>
    </row>
    <row r="566" spans="5:22" x14ac:dyDescent="0.25">
      <c r="E566" s="83">
        <f t="shared" ca="1" si="34"/>
        <v>1.1213111970263978E-2</v>
      </c>
      <c r="F566" s="83">
        <f t="shared" ca="1" si="35"/>
        <v>7.2107131868548819</v>
      </c>
      <c r="U566" s="86">
        <f t="shared" ca="1" si="36"/>
        <v>0.8167360273387263</v>
      </c>
      <c r="V566" s="86">
        <f t="shared" ca="1" si="37"/>
        <v>13.194630022458044</v>
      </c>
    </row>
    <row r="567" spans="5:22" x14ac:dyDescent="0.25">
      <c r="E567" s="83">
        <f t="shared" ca="1" si="34"/>
        <v>0.66980850646338785</v>
      </c>
      <c r="F567" s="83">
        <f t="shared" ca="1" si="35"/>
        <v>11.914985538128873</v>
      </c>
      <c r="U567" s="86">
        <f t="shared" ca="1" si="36"/>
        <v>0.78584983306666634</v>
      </c>
      <c r="V567" s="86">
        <f t="shared" ca="1" si="37"/>
        <v>12.846003357725976</v>
      </c>
    </row>
    <row r="568" spans="5:22" x14ac:dyDescent="0.25">
      <c r="E568" s="83">
        <f t="shared" ca="1" si="34"/>
        <v>0.20683872707791762</v>
      </c>
      <c r="F568" s="83">
        <f t="shared" ca="1" si="35"/>
        <v>9.1108255550349568</v>
      </c>
      <c r="U568" s="86">
        <f t="shared" ca="1" si="36"/>
        <v>0.46622924792416809</v>
      </c>
      <c r="V568" s="86">
        <f t="shared" ca="1" si="37"/>
        <v>10.540790528107577</v>
      </c>
    </row>
    <row r="569" spans="5:22" x14ac:dyDescent="0.25">
      <c r="E569" s="83">
        <f t="shared" ca="1" si="34"/>
        <v>0.5056903742011003</v>
      </c>
      <c r="F569" s="83">
        <f t="shared" ca="1" si="35"/>
        <v>10.780803708894538</v>
      </c>
      <c r="U569" s="86">
        <f t="shared" ca="1" si="36"/>
        <v>0.46303986452157575</v>
      </c>
      <c r="V569" s="86">
        <f t="shared" ca="1" si="37"/>
        <v>10.522879850479498</v>
      </c>
    </row>
    <row r="570" spans="5:22" x14ac:dyDescent="0.25">
      <c r="E570" s="83">
        <f t="shared" ca="1" si="34"/>
        <v>0.31114787965843649</v>
      </c>
      <c r="F570" s="83">
        <f t="shared" ca="1" si="35"/>
        <v>9.6926785112773128</v>
      </c>
      <c r="U570" s="86">
        <f t="shared" ca="1" si="36"/>
        <v>0.1117008323252886</v>
      </c>
      <c r="V570" s="86">
        <f t="shared" ca="1" si="37"/>
        <v>8.4304341081628085</v>
      </c>
    </row>
    <row r="571" spans="5:22" x14ac:dyDescent="0.25">
      <c r="E571" s="83">
        <f t="shared" ca="1" si="34"/>
        <v>0.54921308036649052</v>
      </c>
      <c r="F571" s="83">
        <f t="shared" ca="1" si="35"/>
        <v>11.050762418459481</v>
      </c>
      <c r="U571" s="86">
        <f t="shared" ca="1" si="36"/>
        <v>0.42250022568087109</v>
      </c>
      <c r="V571" s="86">
        <f t="shared" ca="1" si="37"/>
        <v>10.298008860295022</v>
      </c>
    </row>
    <row r="572" spans="5:22" x14ac:dyDescent="0.25">
      <c r="E572" s="83">
        <f t="shared" ca="1" si="34"/>
        <v>0.27550704417788052</v>
      </c>
      <c r="F572" s="83">
        <f t="shared" ca="1" si="35"/>
        <v>9.4984422762876335</v>
      </c>
      <c r="U572" s="86">
        <f t="shared" ca="1" si="36"/>
        <v>0.32121660915983741</v>
      </c>
      <c r="V572" s="86">
        <f t="shared" ca="1" si="37"/>
        <v>9.7456079873095707</v>
      </c>
    </row>
    <row r="573" spans="5:22" x14ac:dyDescent="0.25">
      <c r="E573" s="83">
        <f t="shared" ca="1" si="34"/>
        <v>0.7982428325443256</v>
      </c>
      <c r="F573" s="83">
        <f t="shared" ca="1" si="35"/>
        <v>13.213771168429673</v>
      </c>
      <c r="U573" s="86">
        <f t="shared" ca="1" si="36"/>
        <v>0.62577177878005352</v>
      </c>
      <c r="V573" s="86">
        <f t="shared" ca="1" si="37"/>
        <v>11.515288013163566</v>
      </c>
    </row>
    <row r="574" spans="5:22" x14ac:dyDescent="0.25">
      <c r="E574" s="83">
        <f t="shared" ca="1" si="34"/>
        <v>0.90118266796888191</v>
      </c>
      <c r="F574" s="83">
        <f t="shared" ca="1" si="35"/>
        <v>15.078809296907586</v>
      </c>
      <c r="U574" s="86">
        <f t="shared" ca="1" si="36"/>
        <v>0.60577117466946939</v>
      </c>
      <c r="V574" s="86">
        <f t="shared" ca="1" si="37"/>
        <v>11.381288775214268</v>
      </c>
    </row>
    <row r="575" spans="5:22" x14ac:dyDescent="0.25">
      <c r="E575" s="83">
        <f t="shared" ca="1" si="34"/>
        <v>0.3429747497636515</v>
      </c>
      <c r="F575" s="83">
        <f t="shared" ca="1" si="35"/>
        <v>9.8649566723695674</v>
      </c>
      <c r="U575" s="86">
        <f t="shared" ca="1" si="36"/>
        <v>0.99164619248451225</v>
      </c>
      <c r="V575" s="86">
        <f t="shared" ca="1" si="37"/>
        <v>19.561692676688423</v>
      </c>
    </row>
    <row r="576" spans="5:22" x14ac:dyDescent="0.25">
      <c r="E576" s="83">
        <f t="shared" ca="1" si="34"/>
        <v>0.56649275800177701</v>
      </c>
      <c r="F576" s="83">
        <f t="shared" ca="1" si="35"/>
        <v>11.1627898425506</v>
      </c>
      <c r="U576" s="86">
        <f t="shared" ca="1" si="36"/>
        <v>0.28002174566496962</v>
      </c>
      <c r="V576" s="86">
        <f t="shared" ca="1" si="37"/>
        <v>9.5174233061542797</v>
      </c>
    </row>
    <row r="577" spans="5:22" x14ac:dyDescent="0.25">
      <c r="E577" s="83">
        <f t="shared" ca="1" si="34"/>
        <v>0.26939898805873286</v>
      </c>
      <c r="F577" s="83">
        <f t="shared" ca="1" si="35"/>
        <v>9.4648526621359181</v>
      </c>
      <c r="U577" s="86">
        <f t="shared" ca="1" si="36"/>
        <v>0.67017202139458731</v>
      </c>
      <c r="V577" s="86">
        <f t="shared" ca="1" si="37"/>
        <v>11.831477512475418</v>
      </c>
    </row>
    <row r="578" spans="5:22" x14ac:dyDescent="0.25">
      <c r="E578" s="83">
        <f t="shared" ca="1" si="34"/>
        <v>0.27777475022914278</v>
      </c>
      <c r="F578" s="83">
        <f t="shared" ca="1" si="35"/>
        <v>9.5108844116860531</v>
      </c>
      <c r="U578" s="86">
        <f t="shared" ca="1" si="36"/>
        <v>0.46978475277070164</v>
      </c>
      <c r="V578" s="86">
        <f t="shared" ca="1" si="37"/>
        <v>10.560802187760611</v>
      </c>
    </row>
    <row r="579" spans="5:22" x14ac:dyDescent="0.25">
      <c r="E579" s="83">
        <f t="shared" ca="1" si="34"/>
        <v>6.2562774115771935E-3</v>
      </c>
      <c r="F579" s="83">
        <f t="shared" ca="1" si="35"/>
        <v>7.0017448732195842</v>
      </c>
      <c r="U579" s="86">
        <f t="shared" ca="1" si="36"/>
        <v>0.96473928132952869</v>
      </c>
      <c r="V579" s="86">
        <f t="shared" ca="1" si="37"/>
        <v>16.654181435497851</v>
      </c>
    </row>
    <row r="580" spans="5:22" x14ac:dyDescent="0.25">
      <c r="E580" s="83">
        <f t="shared" ref="E580:E643" ca="1" si="38">RAND()</f>
        <v>0.47326116108551441</v>
      </c>
      <c r="F580" s="83">
        <f t="shared" ref="F580:F643" ca="1" si="39">(((-LN(E580))^(-$C$3)-1)*(1/$C$3))*$C$5+$C$4</f>
        <v>10.588920243795702</v>
      </c>
      <c r="U580" s="86">
        <f t="shared" ref="U580:U643" ca="1" si="40">RAND()</f>
        <v>0.27964574245802398</v>
      </c>
      <c r="V580" s="86">
        <f t="shared" ref="V580:V643" ca="1" si="41">$S$4-$S$5*LN(-LN(U580))</f>
        <v>9.5153132101827875</v>
      </c>
    </row>
    <row r="581" spans="5:22" x14ac:dyDescent="0.25">
      <c r="E581" s="83">
        <f t="shared" ca="1" si="38"/>
        <v>0.3117302553961121</v>
      </c>
      <c r="F581" s="83">
        <f t="shared" ca="1" si="39"/>
        <v>9.6958354481461679</v>
      </c>
      <c r="U581" s="86">
        <f t="shared" ca="1" si="40"/>
        <v>0.28581004381421371</v>
      </c>
      <c r="V581" s="86">
        <f t="shared" ca="1" si="41"/>
        <v>9.5498320709364339</v>
      </c>
    </row>
    <row r="582" spans="5:22" x14ac:dyDescent="0.25">
      <c r="E582" s="83">
        <f t="shared" ca="1" si="38"/>
        <v>0.75783088694034972</v>
      </c>
      <c r="F582" s="83">
        <f t="shared" ca="1" si="39"/>
        <v>12.737137506609994</v>
      </c>
      <c r="U582" s="86">
        <f t="shared" ca="1" si="40"/>
        <v>0.89490316942963544</v>
      </c>
      <c r="V582" s="86">
        <f t="shared" ca="1" si="41"/>
        <v>14.395733938700669</v>
      </c>
    </row>
    <row r="583" spans="5:22" x14ac:dyDescent="0.25">
      <c r="E583" s="83">
        <f t="shared" ca="1" si="38"/>
        <v>0.2197744475461606</v>
      </c>
      <c r="F583" s="83">
        <f t="shared" ca="1" si="39"/>
        <v>9.1859952411426455</v>
      </c>
      <c r="U583" s="86">
        <f t="shared" ca="1" si="40"/>
        <v>0.37249855548915611</v>
      </c>
      <c r="V583" s="86">
        <f t="shared" ca="1" si="41"/>
        <v>10.025112766836438</v>
      </c>
    </row>
    <row r="584" spans="5:22" x14ac:dyDescent="0.25">
      <c r="E584" s="83">
        <f t="shared" ca="1" si="38"/>
        <v>0.674379961924639</v>
      </c>
      <c r="F584" s="83">
        <f t="shared" ca="1" si="39"/>
        <v>11.952531451345045</v>
      </c>
      <c r="U584" s="86">
        <f t="shared" ca="1" si="40"/>
        <v>0.49027716794043785</v>
      </c>
      <c r="V584" s="86">
        <f t="shared" ca="1" si="41"/>
        <v>10.677152580152455</v>
      </c>
    </row>
    <row r="585" spans="5:22" x14ac:dyDescent="0.25">
      <c r="E585" s="83">
        <f t="shared" ca="1" si="38"/>
        <v>3.0058898364922593E-2</v>
      </c>
      <c r="F585" s="83">
        <f t="shared" ca="1" si="39"/>
        <v>7.6427464527675255</v>
      </c>
      <c r="U585" s="86">
        <f t="shared" ca="1" si="40"/>
        <v>0.51386455803244047</v>
      </c>
      <c r="V585" s="86">
        <f t="shared" ca="1" si="41"/>
        <v>10.813545263016351</v>
      </c>
    </row>
    <row r="586" spans="5:22" x14ac:dyDescent="0.25">
      <c r="E586" s="83">
        <f t="shared" ca="1" si="38"/>
        <v>0.70326433110598874</v>
      </c>
      <c r="F586" s="83">
        <f t="shared" ca="1" si="39"/>
        <v>12.201021587664943</v>
      </c>
      <c r="U586" s="86">
        <f t="shared" ca="1" si="40"/>
        <v>0.79902023662905319</v>
      </c>
      <c r="V586" s="86">
        <f t="shared" ca="1" si="41"/>
        <v>12.98892646779418</v>
      </c>
    </row>
    <row r="587" spans="5:22" x14ac:dyDescent="0.25">
      <c r="E587" s="83">
        <f t="shared" ca="1" si="38"/>
        <v>0.83948667640187669</v>
      </c>
      <c r="F587" s="83">
        <f t="shared" ca="1" si="39"/>
        <v>13.808660301158536</v>
      </c>
      <c r="U587" s="86">
        <f t="shared" ca="1" si="40"/>
        <v>0.41022061079985228</v>
      </c>
      <c r="V587" s="86">
        <f t="shared" ca="1" si="41"/>
        <v>10.230686603494364</v>
      </c>
    </row>
    <row r="588" spans="5:22" x14ac:dyDescent="0.25">
      <c r="E588" s="83">
        <f t="shared" ca="1" si="38"/>
        <v>0.16211389680638277</v>
      </c>
      <c r="F588" s="83">
        <f t="shared" ca="1" si="39"/>
        <v>8.8380453017293696</v>
      </c>
      <c r="U588" s="86">
        <f t="shared" ca="1" si="40"/>
        <v>0.6821813282996434</v>
      </c>
      <c r="V588" s="86">
        <f t="shared" ca="1" si="41"/>
        <v>11.92226356729638</v>
      </c>
    </row>
    <row r="589" spans="5:22" x14ac:dyDescent="0.25">
      <c r="E589" s="83">
        <f t="shared" ca="1" si="38"/>
        <v>0.74879874858542483</v>
      </c>
      <c r="F589" s="83">
        <f t="shared" ca="1" si="39"/>
        <v>12.64109361367618</v>
      </c>
      <c r="U589" s="86">
        <f t="shared" ca="1" si="40"/>
        <v>0.54116189991193731</v>
      </c>
      <c r="V589" s="86">
        <f t="shared" ca="1" si="41"/>
        <v>10.975400886237988</v>
      </c>
    </row>
    <row r="590" spans="5:22" x14ac:dyDescent="0.25">
      <c r="E590" s="83">
        <f t="shared" ca="1" si="38"/>
        <v>0.51382881380915457</v>
      </c>
      <c r="F590" s="83">
        <f t="shared" ca="1" si="39"/>
        <v>10.830100692875583</v>
      </c>
      <c r="U590" s="86">
        <f t="shared" ca="1" si="40"/>
        <v>0.33037984259121678</v>
      </c>
      <c r="V590" s="86">
        <f t="shared" ca="1" si="41"/>
        <v>9.7957674354165221</v>
      </c>
    </row>
    <row r="591" spans="5:22" x14ac:dyDescent="0.25">
      <c r="E591" s="83">
        <f t="shared" ca="1" si="38"/>
        <v>0.16941712694416744</v>
      </c>
      <c r="F591" s="83">
        <f t="shared" ca="1" si="39"/>
        <v>8.8842866688321802</v>
      </c>
      <c r="U591" s="86">
        <f t="shared" ca="1" si="40"/>
        <v>0.4977974430388421</v>
      </c>
      <c r="V591" s="86">
        <f t="shared" ca="1" si="41"/>
        <v>10.720327687341154</v>
      </c>
    </row>
    <row r="592" spans="5:22" x14ac:dyDescent="0.25">
      <c r="E592" s="83">
        <f t="shared" ca="1" si="38"/>
        <v>0.54436955495494099</v>
      </c>
      <c r="F592" s="83">
        <f t="shared" ca="1" si="39"/>
        <v>11.019896428731295</v>
      </c>
      <c r="U592" s="86">
        <f t="shared" ca="1" si="40"/>
        <v>0.73133435132987623</v>
      </c>
      <c r="V592" s="86">
        <f t="shared" ca="1" si="41"/>
        <v>12.323842109535995</v>
      </c>
    </row>
    <row r="593" spans="5:22" x14ac:dyDescent="0.25">
      <c r="E593" s="83">
        <f t="shared" ca="1" si="38"/>
        <v>0.893362828821336</v>
      </c>
      <c r="F593" s="83">
        <f t="shared" ca="1" si="39"/>
        <v>14.877889518288345</v>
      </c>
      <c r="U593" s="86">
        <f t="shared" ca="1" si="40"/>
        <v>0.43767781359807856</v>
      </c>
      <c r="V593" s="86">
        <f t="shared" ca="1" si="41"/>
        <v>10.381661979868516</v>
      </c>
    </row>
    <row r="594" spans="5:22" x14ac:dyDescent="0.25">
      <c r="E594" s="83">
        <f t="shared" ca="1" si="38"/>
        <v>0.30442248898435442</v>
      </c>
      <c r="F594" s="83">
        <f t="shared" ca="1" si="39"/>
        <v>9.6561943615903356</v>
      </c>
      <c r="U594" s="86">
        <f t="shared" ca="1" si="40"/>
        <v>0.25303857666103691</v>
      </c>
      <c r="V594" s="86">
        <f t="shared" ca="1" si="41"/>
        <v>9.3642371198255638</v>
      </c>
    </row>
    <row r="595" spans="5:22" x14ac:dyDescent="0.25">
      <c r="E595" s="83">
        <f t="shared" ca="1" si="38"/>
        <v>0.17357266659909498</v>
      </c>
      <c r="F595" s="83">
        <f t="shared" ca="1" si="39"/>
        <v>8.910257345826551</v>
      </c>
      <c r="U595" s="86">
        <f t="shared" ca="1" si="40"/>
        <v>0.74500382890574135</v>
      </c>
      <c r="V595" s="86">
        <f t="shared" ca="1" si="41"/>
        <v>12.445863311616204</v>
      </c>
    </row>
    <row r="596" spans="5:22" x14ac:dyDescent="0.25">
      <c r="E596" s="83">
        <f t="shared" ca="1" si="38"/>
        <v>0.2880418234660771</v>
      </c>
      <c r="F596" s="83">
        <f t="shared" ca="1" si="39"/>
        <v>9.5670468862682334</v>
      </c>
      <c r="U596" s="86">
        <f t="shared" ca="1" si="40"/>
        <v>0.28667785821437963</v>
      </c>
      <c r="V596" s="86">
        <f t="shared" ca="1" si="41"/>
        <v>9.5546793086104067</v>
      </c>
    </row>
    <row r="597" spans="5:22" x14ac:dyDescent="0.25">
      <c r="E597" s="83">
        <f t="shared" ca="1" si="38"/>
        <v>0.32386317874821247</v>
      </c>
      <c r="F597" s="83">
        <f t="shared" ca="1" si="39"/>
        <v>9.7615441737193187</v>
      </c>
      <c r="U597" s="86">
        <f t="shared" ca="1" si="40"/>
        <v>0.63546838971022612</v>
      </c>
      <c r="V597" s="86">
        <f t="shared" ca="1" si="41"/>
        <v>11.581992266852597</v>
      </c>
    </row>
    <row r="598" spans="5:22" x14ac:dyDescent="0.25">
      <c r="E598" s="83">
        <f t="shared" ca="1" si="38"/>
        <v>0.19241973358431408</v>
      </c>
      <c r="F598" s="83">
        <f t="shared" ca="1" si="39"/>
        <v>9.0253330194625203</v>
      </c>
      <c r="U598" s="86">
        <f t="shared" ca="1" si="40"/>
        <v>0.94912689818289453</v>
      </c>
      <c r="V598" s="86">
        <f t="shared" ca="1" si="41"/>
        <v>15.904856297714936</v>
      </c>
    </row>
    <row r="599" spans="5:22" x14ac:dyDescent="0.25">
      <c r="E599" s="83">
        <f t="shared" ca="1" si="38"/>
        <v>0.81608262542844034</v>
      </c>
      <c r="F599" s="83">
        <f t="shared" ca="1" si="39"/>
        <v>13.454660283594592</v>
      </c>
      <c r="U599" s="86">
        <f t="shared" ca="1" si="40"/>
        <v>0.8010606879905815</v>
      </c>
      <c r="V599" s="86">
        <f t="shared" ca="1" si="41"/>
        <v>13.011790971477962</v>
      </c>
    </row>
    <row r="600" spans="5:22" x14ac:dyDescent="0.25">
      <c r="E600" s="83">
        <f t="shared" ca="1" si="38"/>
        <v>0.58020681446961853</v>
      </c>
      <c r="F600" s="83">
        <f t="shared" ca="1" si="39"/>
        <v>11.253992573025853</v>
      </c>
      <c r="U600" s="86">
        <f t="shared" ca="1" si="40"/>
        <v>0.98061421632770662</v>
      </c>
      <c r="V600" s="86">
        <f t="shared" ca="1" si="41"/>
        <v>17.866886346966012</v>
      </c>
    </row>
    <row r="601" spans="5:22" x14ac:dyDescent="0.25">
      <c r="E601" s="83">
        <f t="shared" ca="1" si="38"/>
        <v>0.80167950434871837</v>
      </c>
      <c r="F601" s="83">
        <f t="shared" ca="1" si="39"/>
        <v>13.25849754167486</v>
      </c>
      <c r="U601" s="86">
        <f t="shared" ca="1" si="40"/>
        <v>0.72843563096295072</v>
      </c>
      <c r="V601" s="86">
        <f t="shared" ca="1" si="41"/>
        <v>12.298615635682753</v>
      </c>
    </row>
    <row r="602" spans="5:22" x14ac:dyDescent="0.25">
      <c r="E602" s="83">
        <f t="shared" ca="1" si="38"/>
        <v>0.19305029487594116</v>
      </c>
      <c r="F602" s="83">
        <f t="shared" ca="1" si="39"/>
        <v>9.0291139320124998</v>
      </c>
      <c r="U602" s="86">
        <f t="shared" ca="1" si="40"/>
        <v>0.45331435407105625</v>
      </c>
      <c r="V602" s="86">
        <f t="shared" ca="1" si="41"/>
        <v>10.468486208604368</v>
      </c>
    </row>
    <row r="603" spans="5:22" x14ac:dyDescent="0.25">
      <c r="E603" s="83">
        <f t="shared" ca="1" si="38"/>
        <v>0.52028154142385064</v>
      </c>
      <c r="F603" s="83">
        <f t="shared" ca="1" si="39"/>
        <v>10.86954915791592</v>
      </c>
      <c r="U603" s="86">
        <f t="shared" ca="1" si="40"/>
        <v>0.26024652053736741</v>
      </c>
      <c r="V603" s="86">
        <f t="shared" ca="1" si="41"/>
        <v>9.4055384121790926</v>
      </c>
    </row>
    <row r="604" spans="5:22" x14ac:dyDescent="0.25">
      <c r="E604" s="83">
        <f t="shared" ca="1" si="38"/>
        <v>9.8688961855943891E-2</v>
      </c>
      <c r="F604" s="83">
        <f t="shared" ca="1" si="39"/>
        <v>8.3890894356719858</v>
      </c>
      <c r="U604" s="86">
        <f t="shared" ca="1" si="40"/>
        <v>0.47040455689904181</v>
      </c>
      <c r="V604" s="86">
        <f t="shared" ca="1" si="41"/>
        <v>10.564295642328666</v>
      </c>
    </row>
    <row r="605" spans="5:22" x14ac:dyDescent="0.25">
      <c r="E605" s="83">
        <f t="shared" ca="1" si="38"/>
        <v>0.47516501178314707</v>
      </c>
      <c r="F605" s="83">
        <f t="shared" ca="1" si="39"/>
        <v>10.600002139611107</v>
      </c>
      <c r="U605" s="86">
        <f t="shared" ca="1" si="40"/>
        <v>0.34604677551743557</v>
      </c>
      <c r="V605" s="86">
        <f t="shared" ca="1" si="41"/>
        <v>9.8812345121921474</v>
      </c>
    </row>
    <row r="606" spans="5:22" x14ac:dyDescent="0.25">
      <c r="E606" s="83">
        <f t="shared" ca="1" si="38"/>
        <v>3.5724870674517128E-2</v>
      </c>
      <c r="F606" s="83">
        <f t="shared" ca="1" si="39"/>
        <v>7.7321212895118263</v>
      </c>
      <c r="U606" s="86">
        <f t="shared" ca="1" si="40"/>
        <v>0.79760218728751875</v>
      </c>
      <c r="V606" s="86">
        <f t="shared" ca="1" si="41"/>
        <v>12.973154972675097</v>
      </c>
    </row>
    <row r="607" spans="5:22" x14ac:dyDescent="0.25">
      <c r="E607" s="83">
        <f t="shared" ca="1" si="38"/>
        <v>0.98607106126120148</v>
      </c>
      <c r="F607" s="83">
        <f t="shared" ca="1" si="39"/>
        <v>20.643188980607068</v>
      </c>
      <c r="U607" s="86">
        <f t="shared" ca="1" si="40"/>
        <v>0.53516890020795915</v>
      </c>
      <c r="V607" s="86">
        <f t="shared" ca="1" si="41"/>
        <v>10.939454117114607</v>
      </c>
    </row>
    <row r="608" spans="5:22" x14ac:dyDescent="0.25">
      <c r="E608" s="83">
        <f t="shared" ca="1" si="38"/>
        <v>0.40204863487488662</v>
      </c>
      <c r="F608" s="83">
        <f t="shared" ca="1" si="39"/>
        <v>10.186892588508588</v>
      </c>
      <c r="U608" s="86">
        <f t="shared" ca="1" si="40"/>
        <v>0.36151929483257206</v>
      </c>
      <c r="V608" s="86">
        <f t="shared" ca="1" si="41"/>
        <v>9.9654209293915059</v>
      </c>
    </row>
    <row r="609" spans="5:22" x14ac:dyDescent="0.25">
      <c r="E609" s="83">
        <f t="shared" ca="1" si="38"/>
        <v>0.29421855226479721</v>
      </c>
      <c r="F609" s="83">
        <f t="shared" ca="1" si="39"/>
        <v>9.6007187681107702</v>
      </c>
      <c r="U609" s="86">
        <f t="shared" ca="1" si="40"/>
        <v>6.6694420428119683E-2</v>
      </c>
      <c r="V609" s="86">
        <f t="shared" ca="1" si="41"/>
        <v>8.0078496321645272</v>
      </c>
    </row>
    <row r="610" spans="5:22" x14ac:dyDescent="0.25">
      <c r="E610" s="83">
        <f t="shared" ca="1" si="38"/>
        <v>0.48342764034015961</v>
      </c>
      <c r="F610" s="83">
        <f t="shared" ca="1" si="39"/>
        <v>10.648347431898241</v>
      </c>
      <c r="U610" s="86">
        <f t="shared" ca="1" si="40"/>
        <v>0.93611332644558787</v>
      </c>
      <c r="V610" s="86">
        <f t="shared" ca="1" si="41"/>
        <v>15.435633440192786</v>
      </c>
    </row>
    <row r="611" spans="5:22" x14ac:dyDescent="0.25">
      <c r="E611" s="83">
        <f t="shared" ca="1" si="38"/>
        <v>0.92034510336575015</v>
      </c>
      <c r="F611" s="83">
        <f t="shared" ca="1" si="39"/>
        <v>15.651853469644529</v>
      </c>
      <c r="U611" s="86">
        <f t="shared" ca="1" si="40"/>
        <v>0.75988707538303224</v>
      </c>
      <c r="V611" s="86">
        <f t="shared" ca="1" si="41"/>
        <v>12.584985606416636</v>
      </c>
    </row>
    <row r="612" spans="5:22" x14ac:dyDescent="0.25">
      <c r="E612" s="83">
        <f t="shared" ca="1" si="38"/>
        <v>0.57955883300989008</v>
      </c>
      <c r="F612" s="83">
        <f t="shared" ca="1" si="39"/>
        <v>11.249634662538398</v>
      </c>
      <c r="U612" s="86">
        <f t="shared" ca="1" si="40"/>
        <v>0.93585051716738699</v>
      </c>
      <c r="V612" s="86">
        <f t="shared" ca="1" si="41"/>
        <v>15.427145269227074</v>
      </c>
    </row>
    <row r="613" spans="5:22" x14ac:dyDescent="0.25">
      <c r="E613" s="83">
        <f t="shared" ca="1" si="38"/>
        <v>0.27304568730049128</v>
      </c>
      <c r="F613" s="83">
        <f t="shared" ca="1" si="39"/>
        <v>9.4849206053077051</v>
      </c>
      <c r="U613" s="86">
        <f t="shared" ca="1" si="40"/>
        <v>5.0510179341097361E-2</v>
      </c>
      <c r="V613" s="86">
        <f t="shared" ca="1" si="41"/>
        <v>7.8124116718147611</v>
      </c>
    </row>
    <row r="614" spans="5:22" x14ac:dyDescent="0.25">
      <c r="E614" s="83">
        <f t="shared" ca="1" si="38"/>
        <v>1.038905824851033E-2</v>
      </c>
      <c r="F614" s="83">
        <f t="shared" ca="1" si="39"/>
        <v>7.1817293776957065</v>
      </c>
      <c r="U614" s="86">
        <f t="shared" ca="1" si="40"/>
        <v>0.62089814622943063</v>
      </c>
      <c r="V614" s="86">
        <f t="shared" ca="1" si="41"/>
        <v>11.482204836570846</v>
      </c>
    </row>
    <row r="615" spans="5:22" x14ac:dyDescent="0.25">
      <c r="E615" s="83">
        <f t="shared" ca="1" si="38"/>
        <v>0.36572076596803271</v>
      </c>
      <c r="F615" s="83">
        <f t="shared" ca="1" si="39"/>
        <v>9.9882675999710671</v>
      </c>
      <c r="U615" s="86">
        <f t="shared" ca="1" si="40"/>
        <v>0.40610293496131333</v>
      </c>
      <c r="V615" s="86">
        <f t="shared" ca="1" si="41"/>
        <v>10.208170176217681</v>
      </c>
    </row>
    <row r="616" spans="5:22" x14ac:dyDescent="0.25">
      <c r="E616" s="83">
        <f t="shared" ca="1" si="38"/>
        <v>0.67658971742654361</v>
      </c>
      <c r="F616" s="83">
        <f t="shared" ca="1" si="39"/>
        <v>11.970844060483605</v>
      </c>
      <c r="U616" s="86">
        <f t="shared" ca="1" si="40"/>
        <v>0.18720093198301535</v>
      </c>
      <c r="V616" s="86">
        <f t="shared" ca="1" si="41"/>
        <v>8.9676899219676134</v>
      </c>
    </row>
    <row r="617" spans="5:22" x14ac:dyDescent="0.25">
      <c r="E617" s="83">
        <f t="shared" ca="1" si="38"/>
        <v>0.44963174778432202</v>
      </c>
      <c r="F617" s="83">
        <f t="shared" ca="1" si="39"/>
        <v>10.453026527019475</v>
      </c>
      <c r="U617" s="86">
        <f t="shared" ca="1" si="40"/>
        <v>0.33041114222697932</v>
      </c>
      <c r="V617" s="86">
        <f t="shared" ca="1" si="41"/>
        <v>9.7959385177649025</v>
      </c>
    </row>
    <row r="618" spans="5:22" x14ac:dyDescent="0.25">
      <c r="E618" s="83">
        <f t="shared" ca="1" si="38"/>
        <v>0.25012609358146132</v>
      </c>
      <c r="F618" s="83">
        <f t="shared" ca="1" si="39"/>
        <v>9.3579894923029183</v>
      </c>
      <c r="U618" s="86">
        <f t="shared" ca="1" si="40"/>
        <v>0.80331725820938715</v>
      </c>
      <c r="V618" s="86">
        <f t="shared" ca="1" si="41"/>
        <v>13.037316396750258</v>
      </c>
    </row>
    <row r="619" spans="5:22" x14ac:dyDescent="0.25">
      <c r="E619" s="83">
        <f t="shared" ca="1" si="38"/>
        <v>0.56748226898229459</v>
      </c>
      <c r="F619" s="83">
        <f t="shared" ca="1" si="39"/>
        <v>11.169299885990288</v>
      </c>
      <c r="U619" s="86">
        <f t="shared" ca="1" si="40"/>
        <v>0.10537524483685534</v>
      </c>
      <c r="V619" s="86">
        <f t="shared" ca="1" si="41"/>
        <v>8.3779373207435075</v>
      </c>
    </row>
    <row r="620" spans="5:22" x14ac:dyDescent="0.25">
      <c r="E620" s="83">
        <f t="shared" ca="1" si="38"/>
        <v>0.63218121225859558</v>
      </c>
      <c r="F620" s="83">
        <f t="shared" ca="1" si="39"/>
        <v>11.621636444082215</v>
      </c>
      <c r="U620" s="86">
        <f t="shared" ca="1" si="40"/>
        <v>0.22549455414799491</v>
      </c>
      <c r="V620" s="86">
        <f t="shared" ca="1" si="41"/>
        <v>9.2031737032931744</v>
      </c>
    </row>
    <row r="621" spans="5:22" x14ac:dyDescent="0.25">
      <c r="E621" s="83">
        <f t="shared" ca="1" si="38"/>
        <v>0.13949456939601357</v>
      </c>
      <c r="F621" s="83">
        <f t="shared" ca="1" si="39"/>
        <v>8.6891407331569877</v>
      </c>
      <c r="U621" s="86">
        <f t="shared" ca="1" si="40"/>
        <v>0.74908300622493229</v>
      </c>
      <c r="V621" s="86">
        <f t="shared" ca="1" si="41"/>
        <v>12.483311414164691</v>
      </c>
    </row>
    <row r="622" spans="5:22" x14ac:dyDescent="0.25">
      <c r="E622" s="83">
        <f t="shared" ca="1" si="38"/>
        <v>0.93642528887348631</v>
      </c>
      <c r="F622" s="83">
        <f t="shared" ca="1" si="39"/>
        <v>16.25929245428738</v>
      </c>
      <c r="U622" s="86">
        <f t="shared" ca="1" si="40"/>
        <v>0.92596937490756792</v>
      </c>
      <c r="V622" s="86">
        <f t="shared" ca="1" si="41"/>
        <v>15.130131677731228</v>
      </c>
    </row>
    <row r="623" spans="5:22" x14ac:dyDescent="0.25">
      <c r="E623" s="83">
        <f t="shared" ca="1" si="38"/>
        <v>0.59581542225027784</v>
      </c>
      <c r="F623" s="83">
        <f t="shared" ca="1" si="39"/>
        <v>11.360516434668885</v>
      </c>
      <c r="U623" s="86">
        <f t="shared" ca="1" si="40"/>
        <v>0.3846201577756686</v>
      </c>
      <c r="V623" s="86">
        <f t="shared" ca="1" si="41"/>
        <v>10.091043050724567</v>
      </c>
    </row>
    <row r="624" spans="5:22" x14ac:dyDescent="0.25">
      <c r="E624" s="83">
        <f t="shared" ca="1" si="38"/>
        <v>0.7114157987606109</v>
      </c>
      <c r="F624" s="83">
        <f t="shared" ca="1" si="39"/>
        <v>12.275041002240542</v>
      </c>
      <c r="U624" s="86">
        <f t="shared" ca="1" si="40"/>
        <v>0.96132470768170952</v>
      </c>
      <c r="V624" s="86">
        <f t="shared" ca="1" si="41"/>
        <v>16.465795251020573</v>
      </c>
    </row>
    <row r="625" spans="5:22" x14ac:dyDescent="0.25">
      <c r="E625" s="83">
        <f t="shared" ca="1" si="38"/>
        <v>0.3689027133064221</v>
      </c>
      <c r="F625" s="83">
        <f t="shared" ca="1" si="39"/>
        <v>10.005563865040132</v>
      </c>
      <c r="U625" s="86">
        <f t="shared" ca="1" si="40"/>
        <v>0.866816144657656</v>
      </c>
      <c r="V625" s="86">
        <f t="shared" ca="1" si="41"/>
        <v>13.890823172008972</v>
      </c>
    </row>
    <row r="626" spans="5:22" x14ac:dyDescent="0.25">
      <c r="E626" s="83">
        <f t="shared" ca="1" si="38"/>
        <v>0.45436910431166577</v>
      </c>
      <c r="F626" s="83">
        <f t="shared" ca="1" si="39"/>
        <v>10.48004023830126</v>
      </c>
      <c r="U626" s="86">
        <f t="shared" ca="1" si="40"/>
        <v>0.61954168584638414</v>
      </c>
      <c r="V626" s="86">
        <f t="shared" ca="1" si="41"/>
        <v>11.473047826814934</v>
      </c>
    </row>
    <row r="627" spans="5:22" x14ac:dyDescent="0.25">
      <c r="E627" s="83">
        <f t="shared" ca="1" si="38"/>
        <v>3.8786745834751057E-2</v>
      </c>
      <c r="F627" s="83">
        <f t="shared" ca="1" si="39"/>
        <v>7.7764886587862714</v>
      </c>
      <c r="U627" s="86">
        <f t="shared" ca="1" si="40"/>
        <v>0.93623316495446807</v>
      </c>
      <c r="V627" s="86">
        <f t="shared" ca="1" si="41"/>
        <v>15.439515161540596</v>
      </c>
    </row>
    <row r="628" spans="5:22" x14ac:dyDescent="0.25">
      <c r="E628" s="83">
        <f t="shared" ca="1" si="38"/>
        <v>0.28971104817629545</v>
      </c>
      <c r="F628" s="83">
        <f t="shared" ca="1" si="39"/>
        <v>9.576154260978635</v>
      </c>
      <c r="U628" s="86">
        <f t="shared" ca="1" si="40"/>
        <v>0.30105201124630943</v>
      </c>
      <c r="V628" s="86">
        <f t="shared" ca="1" si="41"/>
        <v>9.6345699840323462</v>
      </c>
    </row>
    <row r="629" spans="5:22" x14ac:dyDescent="0.25">
      <c r="E629" s="83">
        <f t="shared" ca="1" si="38"/>
        <v>9.2478589413244161E-2</v>
      </c>
      <c r="F629" s="83">
        <f t="shared" ca="1" si="39"/>
        <v>8.3382590460160717</v>
      </c>
      <c r="U629" s="86">
        <f t="shared" ca="1" si="40"/>
        <v>5.7329914067977161E-2</v>
      </c>
      <c r="V629" s="86">
        <f t="shared" ca="1" si="41"/>
        <v>7.8991032316106109</v>
      </c>
    </row>
    <row r="630" spans="5:22" x14ac:dyDescent="0.25">
      <c r="E630" s="83">
        <f t="shared" ca="1" si="38"/>
        <v>0.1931139357230407</v>
      </c>
      <c r="F630" s="83">
        <f t="shared" ca="1" si="39"/>
        <v>9.0294953015945651</v>
      </c>
      <c r="U630" s="86">
        <f t="shared" ca="1" si="40"/>
        <v>0.79567619214341812</v>
      </c>
      <c r="V630" s="86">
        <f t="shared" ca="1" si="41"/>
        <v>12.951887056197148</v>
      </c>
    </row>
    <row r="631" spans="5:22" x14ac:dyDescent="0.25">
      <c r="E631" s="83">
        <f t="shared" ca="1" si="38"/>
        <v>0.96912958928870241</v>
      </c>
      <c r="F631" s="83">
        <f t="shared" ca="1" si="39"/>
        <v>18.274610231213192</v>
      </c>
      <c r="U631" s="86">
        <f t="shared" ca="1" si="40"/>
        <v>0.84541159885828066</v>
      </c>
      <c r="V631" s="86">
        <f t="shared" ca="1" si="41"/>
        <v>13.568396205353608</v>
      </c>
    </row>
    <row r="632" spans="5:22" x14ac:dyDescent="0.25">
      <c r="E632" s="83">
        <f t="shared" ca="1" si="38"/>
        <v>0.85574384217124955</v>
      </c>
      <c r="F632" s="83">
        <f t="shared" ca="1" si="39"/>
        <v>14.086719523260843</v>
      </c>
      <c r="U632" s="86">
        <f t="shared" ca="1" si="40"/>
        <v>0.44621192368107765</v>
      </c>
      <c r="V632" s="86">
        <f t="shared" ca="1" si="41"/>
        <v>10.428959197424586</v>
      </c>
    </row>
    <row r="633" spans="5:22" x14ac:dyDescent="0.25">
      <c r="E633" s="83">
        <f t="shared" ca="1" si="38"/>
        <v>0.63846304360172257</v>
      </c>
      <c r="F633" s="83">
        <f t="shared" ca="1" si="39"/>
        <v>11.668817549784766</v>
      </c>
      <c r="U633" s="86">
        <f t="shared" ca="1" si="40"/>
        <v>0.39989863231373257</v>
      </c>
      <c r="V633" s="86">
        <f t="shared" ca="1" si="41"/>
        <v>10.174290008476381</v>
      </c>
    </row>
    <row r="634" spans="5:22" x14ac:dyDescent="0.25">
      <c r="E634" s="83">
        <f t="shared" ca="1" si="38"/>
        <v>3.8868005961968821E-2</v>
      </c>
      <c r="F634" s="83">
        <f t="shared" ca="1" si="39"/>
        <v>7.7776339061868249</v>
      </c>
      <c r="U634" s="86">
        <f t="shared" ca="1" si="40"/>
        <v>0.38489627491059131</v>
      </c>
      <c r="V634" s="86">
        <f t="shared" ca="1" si="41"/>
        <v>10.092545737135623</v>
      </c>
    </row>
    <row r="635" spans="5:22" x14ac:dyDescent="0.25">
      <c r="E635" s="83">
        <f t="shared" ca="1" si="38"/>
        <v>0.268574126363198</v>
      </c>
      <c r="F635" s="83">
        <f t="shared" ca="1" si="39"/>
        <v>9.460307437585243</v>
      </c>
      <c r="U635" s="86">
        <f t="shared" ca="1" si="40"/>
        <v>0.26428591420100489</v>
      </c>
      <c r="V635" s="86">
        <f t="shared" ca="1" si="41"/>
        <v>9.4285540603807316</v>
      </c>
    </row>
    <row r="636" spans="5:22" x14ac:dyDescent="0.25">
      <c r="E636" s="83">
        <f t="shared" ca="1" si="38"/>
        <v>0.84226407287198646</v>
      </c>
      <c r="F636" s="83">
        <f t="shared" ca="1" si="39"/>
        <v>13.854079248667119</v>
      </c>
      <c r="U636" s="86">
        <f t="shared" ca="1" si="40"/>
        <v>0.86093744964541563</v>
      </c>
      <c r="V636" s="86">
        <f t="shared" ca="1" si="41"/>
        <v>13.797797455971832</v>
      </c>
    </row>
    <row r="637" spans="5:22" x14ac:dyDescent="0.25">
      <c r="E637" s="83">
        <f t="shared" ca="1" si="38"/>
        <v>0.89862189875683529</v>
      </c>
      <c r="F637" s="83">
        <f t="shared" ca="1" si="39"/>
        <v>15.011233142030429</v>
      </c>
      <c r="U637" s="86">
        <f t="shared" ca="1" si="40"/>
        <v>0.49692058124518812</v>
      </c>
      <c r="V637" s="86">
        <f t="shared" ca="1" si="41"/>
        <v>10.71527921260423</v>
      </c>
    </row>
    <row r="638" spans="5:22" x14ac:dyDescent="0.25">
      <c r="E638" s="83">
        <f t="shared" ca="1" si="38"/>
        <v>0.68841646660887268</v>
      </c>
      <c r="F638" s="83">
        <f t="shared" ca="1" si="39"/>
        <v>12.070748720230142</v>
      </c>
      <c r="U638" s="86">
        <f t="shared" ca="1" si="40"/>
        <v>0.54356814941826914</v>
      </c>
      <c r="V638" s="86">
        <f t="shared" ca="1" si="41"/>
        <v>10.989903924654168</v>
      </c>
    </row>
    <row r="639" spans="5:22" x14ac:dyDescent="0.25">
      <c r="E639" s="83">
        <f t="shared" ca="1" si="38"/>
        <v>0.71841837182430512</v>
      </c>
      <c r="F639" s="83">
        <f t="shared" ca="1" si="39"/>
        <v>12.340153732748242</v>
      </c>
      <c r="U639" s="86">
        <f t="shared" ca="1" si="40"/>
        <v>0.30638390114083558</v>
      </c>
      <c r="V639" s="86">
        <f t="shared" ca="1" si="41"/>
        <v>9.6640341968553791</v>
      </c>
    </row>
    <row r="640" spans="5:22" x14ac:dyDescent="0.25">
      <c r="E640" s="83">
        <f t="shared" ca="1" si="38"/>
        <v>0.60872600572484525</v>
      </c>
      <c r="F640" s="83">
        <f t="shared" ca="1" si="39"/>
        <v>11.451020302154529</v>
      </c>
      <c r="U640" s="86">
        <f t="shared" ca="1" si="40"/>
        <v>0.15466825734754652</v>
      </c>
      <c r="V640" s="86">
        <f t="shared" ca="1" si="41"/>
        <v>8.7518991809678024</v>
      </c>
    </row>
    <row r="641" spans="5:22" x14ac:dyDescent="0.25">
      <c r="E641" s="83">
        <f t="shared" ca="1" si="38"/>
        <v>0.90975259397630459</v>
      </c>
      <c r="F641" s="83">
        <f t="shared" ca="1" si="39"/>
        <v>15.319135610576904</v>
      </c>
      <c r="U641" s="86">
        <f t="shared" ca="1" si="40"/>
        <v>0.35683595965783188</v>
      </c>
      <c r="V641" s="86">
        <f t="shared" ca="1" si="41"/>
        <v>9.9399523214016376</v>
      </c>
    </row>
    <row r="642" spans="5:22" x14ac:dyDescent="0.25">
      <c r="E642" s="83">
        <f t="shared" ca="1" si="38"/>
        <v>0.81656818710766466</v>
      </c>
      <c r="F642" s="83">
        <f t="shared" ca="1" si="39"/>
        <v>13.461535742717224</v>
      </c>
      <c r="U642" s="86">
        <f t="shared" ca="1" si="40"/>
        <v>0.70795102787492958</v>
      </c>
      <c r="V642" s="86">
        <f t="shared" ca="1" si="41"/>
        <v>12.12621796834355</v>
      </c>
    </row>
    <row r="643" spans="5:22" x14ac:dyDescent="0.25">
      <c r="E643" s="83">
        <f t="shared" ca="1" si="38"/>
        <v>0.66162978634650749</v>
      </c>
      <c r="F643" s="83">
        <f t="shared" ca="1" si="39"/>
        <v>11.84891253434432</v>
      </c>
      <c r="U643" s="86">
        <f t="shared" ca="1" si="40"/>
        <v>0.58669357297331182</v>
      </c>
      <c r="V643" s="86">
        <f t="shared" ca="1" si="41"/>
        <v>11.257520025575053</v>
      </c>
    </row>
    <row r="644" spans="5:22" x14ac:dyDescent="0.25">
      <c r="E644" s="83">
        <f t="shared" ref="E644:E707" ca="1" si="42">RAND()</f>
        <v>0.83611455373325994</v>
      </c>
      <c r="F644" s="83">
        <f t="shared" ref="F644:F707" ca="1" si="43">(((-LN(E644))^(-$C$3)-1)*(1/$C$3))*$C$5+$C$4</f>
        <v>13.754571675488613</v>
      </c>
      <c r="U644" s="86">
        <f t="shared" ref="U644:U707" ca="1" si="44">RAND()</f>
        <v>0.77730107802553094</v>
      </c>
      <c r="V644" s="86">
        <f t="shared" ref="V644:V707" ca="1" si="45">$S$4-$S$5*LN(-LN(U644))</f>
        <v>12.75722773662673</v>
      </c>
    </row>
    <row r="645" spans="5:22" x14ac:dyDescent="0.25">
      <c r="E645" s="83">
        <f t="shared" ca="1" si="42"/>
        <v>0.46079081296995283</v>
      </c>
      <c r="F645" s="83">
        <f t="shared" ca="1" si="43"/>
        <v>10.51683717779313</v>
      </c>
      <c r="U645" s="86">
        <f t="shared" ca="1" si="44"/>
        <v>9.5838215118464243E-2</v>
      </c>
      <c r="V645" s="86">
        <f t="shared" ca="1" si="45"/>
        <v>8.2953492248013898</v>
      </c>
    </row>
    <row r="646" spans="5:22" x14ac:dyDescent="0.25">
      <c r="E646" s="83">
        <f t="shared" ca="1" si="42"/>
        <v>0.49258154504552387</v>
      </c>
      <c r="F646" s="83">
        <f t="shared" ca="1" si="43"/>
        <v>10.702406269411821</v>
      </c>
      <c r="U646" s="86">
        <f t="shared" ca="1" si="44"/>
        <v>0.63410513580576644</v>
      </c>
      <c r="V646" s="86">
        <f t="shared" ca="1" si="45"/>
        <v>11.572541266626773</v>
      </c>
    </row>
    <row r="647" spans="5:22" x14ac:dyDescent="0.25">
      <c r="E647" s="83">
        <f t="shared" ca="1" si="42"/>
        <v>0.17785674758835235</v>
      </c>
      <c r="F647" s="83">
        <f t="shared" ca="1" si="43"/>
        <v>8.9367904809132881</v>
      </c>
      <c r="U647" s="86">
        <f t="shared" ca="1" si="44"/>
        <v>0.39187970149738882</v>
      </c>
      <c r="V647" s="86">
        <f t="shared" ca="1" si="45"/>
        <v>10.130570142993021</v>
      </c>
    </row>
    <row r="648" spans="5:22" x14ac:dyDescent="0.25">
      <c r="E648" s="83">
        <f t="shared" ca="1" si="42"/>
        <v>0.89194211583172234</v>
      </c>
      <c r="F648" s="83">
        <f t="shared" ca="1" si="43"/>
        <v>14.843046029078572</v>
      </c>
      <c r="U648" s="86">
        <f t="shared" ca="1" si="44"/>
        <v>0.29274110450831958</v>
      </c>
      <c r="V648" s="86">
        <f t="shared" ca="1" si="45"/>
        <v>9.5884664475784795</v>
      </c>
    </row>
    <row r="649" spans="5:22" x14ac:dyDescent="0.25">
      <c r="E649" s="83">
        <f t="shared" ca="1" si="42"/>
        <v>0.12347576651032877</v>
      </c>
      <c r="F649" s="83">
        <f t="shared" ca="1" si="43"/>
        <v>8.5771822111662068</v>
      </c>
      <c r="U649" s="86">
        <f t="shared" ca="1" si="44"/>
        <v>0.98668296437178682</v>
      </c>
      <c r="V649" s="86">
        <f t="shared" ca="1" si="45"/>
        <v>18.62403085345727</v>
      </c>
    </row>
    <row r="650" spans="5:22" x14ac:dyDescent="0.25">
      <c r="E650" s="83">
        <f t="shared" ca="1" si="42"/>
        <v>0.95852720877189013</v>
      </c>
      <c r="F650" s="83">
        <f t="shared" ca="1" si="43"/>
        <v>17.437032515162993</v>
      </c>
      <c r="U650" s="86">
        <f t="shared" ca="1" si="44"/>
        <v>0.14388402824561564</v>
      </c>
      <c r="V650" s="86">
        <f t="shared" ca="1" si="45"/>
        <v>8.6759155395191669</v>
      </c>
    </row>
    <row r="651" spans="5:22" x14ac:dyDescent="0.25">
      <c r="E651" s="83">
        <f t="shared" ca="1" si="42"/>
        <v>9.805593722708672E-2</v>
      </c>
      <c r="F651" s="83">
        <f t="shared" ca="1" si="43"/>
        <v>8.3839873448964131</v>
      </c>
      <c r="U651" s="86">
        <f t="shared" ca="1" si="44"/>
        <v>0.73652430704662819</v>
      </c>
      <c r="V651" s="86">
        <f t="shared" ca="1" si="45"/>
        <v>12.369562687205326</v>
      </c>
    </row>
    <row r="652" spans="5:22" x14ac:dyDescent="0.25">
      <c r="E652" s="83">
        <f t="shared" ca="1" si="42"/>
        <v>0.46727849686867406</v>
      </c>
      <c r="F652" s="83">
        <f t="shared" ca="1" si="43"/>
        <v>10.554231402844593</v>
      </c>
      <c r="U652" s="86">
        <f t="shared" ca="1" si="44"/>
        <v>0.76195125351422865</v>
      </c>
      <c r="V652" s="86">
        <f t="shared" ca="1" si="45"/>
        <v>12.604842695165754</v>
      </c>
    </row>
    <row r="653" spans="5:22" x14ac:dyDescent="0.25">
      <c r="E653" s="83">
        <f t="shared" ca="1" si="42"/>
        <v>0.40084308771396071</v>
      </c>
      <c r="F653" s="83">
        <f t="shared" ca="1" si="43"/>
        <v>10.180251555200815</v>
      </c>
      <c r="U653" s="86">
        <f t="shared" ca="1" si="44"/>
        <v>0.31423924026350669</v>
      </c>
      <c r="V653" s="86">
        <f t="shared" ca="1" si="45"/>
        <v>9.7073010471469061</v>
      </c>
    </row>
    <row r="654" spans="5:22" x14ac:dyDescent="0.25">
      <c r="E654" s="83">
        <f t="shared" ca="1" si="42"/>
        <v>0.42181836265768802</v>
      </c>
      <c r="F654" s="83">
        <f t="shared" ca="1" si="43"/>
        <v>10.296438385934636</v>
      </c>
      <c r="U654" s="86">
        <f t="shared" ca="1" si="44"/>
        <v>0.27921373656407489</v>
      </c>
      <c r="V654" s="86">
        <f t="shared" ca="1" si="45"/>
        <v>9.5128880780993139</v>
      </c>
    </row>
    <row r="655" spans="5:22" x14ac:dyDescent="0.25">
      <c r="E655" s="83">
        <f t="shared" ca="1" si="42"/>
        <v>0.67228606559202397</v>
      </c>
      <c r="F655" s="83">
        <f t="shared" ca="1" si="43"/>
        <v>11.935277952530384</v>
      </c>
      <c r="U655" s="86">
        <f t="shared" ca="1" si="44"/>
        <v>0.31498714433690111</v>
      </c>
      <c r="V655" s="86">
        <f t="shared" ca="1" si="45"/>
        <v>9.7114124185359305</v>
      </c>
    </row>
    <row r="656" spans="5:22" x14ac:dyDescent="0.25">
      <c r="E656" s="83">
        <f t="shared" ca="1" si="42"/>
        <v>0.29838523992001686</v>
      </c>
      <c r="F656" s="83">
        <f t="shared" ca="1" si="43"/>
        <v>9.6233920690643426</v>
      </c>
      <c r="U656" s="86">
        <f t="shared" ca="1" si="44"/>
        <v>0.24051102644151823</v>
      </c>
      <c r="V656" s="86">
        <f t="shared" ca="1" si="45"/>
        <v>9.2916713305127736</v>
      </c>
    </row>
    <row r="657" spans="5:22" x14ac:dyDescent="0.25">
      <c r="E657" s="83">
        <f t="shared" ca="1" si="42"/>
        <v>3.093988676702053E-2</v>
      </c>
      <c r="F657" s="83">
        <f t="shared" ca="1" si="43"/>
        <v>7.6573552066514257</v>
      </c>
      <c r="U657" s="86">
        <f t="shared" ca="1" si="44"/>
        <v>0.28295759093522288</v>
      </c>
      <c r="V657" s="86">
        <f t="shared" ca="1" si="45"/>
        <v>9.5338783786664347</v>
      </c>
    </row>
    <row r="658" spans="5:22" x14ac:dyDescent="0.25">
      <c r="E658" s="83">
        <f t="shared" ca="1" si="42"/>
        <v>0.29688645378657641</v>
      </c>
      <c r="F658" s="83">
        <f t="shared" ca="1" si="43"/>
        <v>9.6152398197987843</v>
      </c>
      <c r="U658" s="86">
        <f t="shared" ca="1" si="44"/>
        <v>0.62390663864659668</v>
      </c>
      <c r="V658" s="86">
        <f t="shared" ca="1" si="45"/>
        <v>11.502592944789802</v>
      </c>
    </row>
    <row r="659" spans="5:22" x14ac:dyDescent="0.25">
      <c r="E659" s="83">
        <f t="shared" ca="1" si="42"/>
        <v>0.88917593053214683</v>
      </c>
      <c r="F659" s="83">
        <f t="shared" ca="1" si="43"/>
        <v>14.77655579390229</v>
      </c>
      <c r="U659" s="86">
        <f t="shared" ca="1" si="44"/>
        <v>0.84308858090302319</v>
      </c>
      <c r="V659" s="86">
        <f t="shared" ca="1" si="45"/>
        <v>13.535891578365698</v>
      </c>
    </row>
    <row r="660" spans="5:22" x14ac:dyDescent="0.25">
      <c r="E660" s="83">
        <f t="shared" ca="1" si="42"/>
        <v>0.28177341224213459</v>
      </c>
      <c r="F660" s="83">
        <f t="shared" ca="1" si="43"/>
        <v>9.532789202263416</v>
      </c>
      <c r="U660" s="86">
        <f t="shared" ca="1" si="44"/>
        <v>0.67681994552685076</v>
      </c>
      <c r="V660" s="86">
        <f t="shared" ca="1" si="45"/>
        <v>11.881423008818487</v>
      </c>
    </row>
    <row r="661" spans="5:22" x14ac:dyDescent="0.25">
      <c r="E661" s="83">
        <f t="shared" ca="1" si="42"/>
        <v>6.7947966731004006E-2</v>
      </c>
      <c r="F661" s="83">
        <f t="shared" ca="1" si="43"/>
        <v>8.1163500838748952</v>
      </c>
      <c r="U661" s="86">
        <f t="shared" ca="1" si="44"/>
        <v>0.19083957276804697</v>
      </c>
      <c r="V661" s="86">
        <f t="shared" ca="1" si="45"/>
        <v>8.9908008715274317</v>
      </c>
    </row>
    <row r="662" spans="5:22" x14ac:dyDescent="0.25">
      <c r="E662" s="83">
        <f t="shared" ca="1" si="42"/>
        <v>0.70295599113219487</v>
      </c>
      <c r="F662" s="83">
        <f t="shared" ca="1" si="43"/>
        <v>12.198257755612296</v>
      </c>
      <c r="U662" s="86">
        <f t="shared" ca="1" si="44"/>
        <v>0.7954740323745092</v>
      </c>
      <c r="V662" s="86">
        <f t="shared" ca="1" si="45"/>
        <v>12.94966478851965</v>
      </c>
    </row>
    <row r="663" spans="5:22" x14ac:dyDescent="0.25">
      <c r="E663" s="83">
        <f t="shared" ca="1" si="42"/>
        <v>0.43657736188969831</v>
      </c>
      <c r="F663" s="83">
        <f t="shared" ca="1" si="43"/>
        <v>10.379126345013789</v>
      </c>
      <c r="U663" s="86">
        <f t="shared" ca="1" si="44"/>
        <v>0.47087474623231462</v>
      </c>
      <c r="V663" s="86">
        <f t="shared" ca="1" si="45"/>
        <v>10.566946810928744</v>
      </c>
    </row>
    <row r="664" spans="5:22" x14ac:dyDescent="0.25">
      <c r="E664" s="83">
        <f t="shared" ca="1" si="42"/>
        <v>0.47378536353934331</v>
      </c>
      <c r="F664" s="83">
        <f t="shared" ca="1" si="43"/>
        <v>10.591969407804793</v>
      </c>
      <c r="U664" s="86">
        <f t="shared" ca="1" si="44"/>
        <v>0.60039336225368956</v>
      </c>
      <c r="V664" s="86">
        <f t="shared" ca="1" si="45"/>
        <v>11.346021630375535</v>
      </c>
    </row>
    <row r="665" spans="5:22" x14ac:dyDescent="0.25">
      <c r="E665" s="83">
        <f t="shared" ca="1" si="42"/>
        <v>0.92855944820147929</v>
      </c>
      <c r="F665" s="83">
        <f t="shared" ca="1" si="43"/>
        <v>15.943940663778911</v>
      </c>
      <c r="U665" s="86">
        <f t="shared" ca="1" si="44"/>
        <v>0.13174195808108879</v>
      </c>
      <c r="V665" s="86">
        <f t="shared" ca="1" si="45"/>
        <v>8.5869749373206012</v>
      </c>
    </row>
    <row r="666" spans="5:22" x14ac:dyDescent="0.25">
      <c r="E666" s="83">
        <f t="shared" ca="1" si="42"/>
        <v>1.3690467428209896E-2</v>
      </c>
      <c r="F666" s="83">
        <f t="shared" ca="1" si="43"/>
        <v>7.289147623027552</v>
      </c>
      <c r="U666" s="86">
        <f t="shared" ca="1" si="44"/>
        <v>0.28973865774993357</v>
      </c>
      <c r="V666" s="86">
        <f t="shared" ca="1" si="45"/>
        <v>9.5717525021800753</v>
      </c>
    </row>
    <row r="667" spans="5:22" x14ac:dyDescent="0.25">
      <c r="E667" s="83">
        <f t="shared" ca="1" si="42"/>
        <v>0.39048758735472333</v>
      </c>
      <c r="F667" s="83">
        <f t="shared" ca="1" si="43"/>
        <v>10.123365838550837</v>
      </c>
      <c r="U667" s="86">
        <f t="shared" ca="1" si="44"/>
        <v>0.68541376981573654</v>
      </c>
      <c r="V667" s="86">
        <f t="shared" ca="1" si="45"/>
        <v>11.947137590456977</v>
      </c>
    </row>
    <row r="668" spans="5:22" x14ac:dyDescent="0.25">
      <c r="E668" s="83">
        <f t="shared" ca="1" si="42"/>
        <v>0.93577195485005826</v>
      </c>
      <c r="F668" s="83">
        <f t="shared" ca="1" si="43"/>
        <v>16.231552844832834</v>
      </c>
      <c r="U668" s="86">
        <f t="shared" ca="1" si="44"/>
        <v>0.84592141017954969</v>
      </c>
      <c r="V668" s="86">
        <f t="shared" ca="1" si="45"/>
        <v>13.575588847323839</v>
      </c>
    </row>
    <row r="669" spans="5:22" x14ac:dyDescent="0.25">
      <c r="E669" s="83">
        <f t="shared" ca="1" si="42"/>
        <v>0.6926044683527246</v>
      </c>
      <c r="F669" s="83">
        <f t="shared" ca="1" si="43"/>
        <v>12.106925754464459</v>
      </c>
      <c r="U669" s="86">
        <f t="shared" ca="1" si="44"/>
        <v>0.48817467418370497</v>
      </c>
      <c r="V669" s="86">
        <f t="shared" ca="1" si="45"/>
        <v>10.665130163837908</v>
      </c>
    </row>
    <row r="670" spans="5:22" x14ac:dyDescent="0.25">
      <c r="E670" s="83">
        <f t="shared" ca="1" si="42"/>
        <v>0.11013574725068553</v>
      </c>
      <c r="F670" s="83">
        <f t="shared" ca="1" si="43"/>
        <v>8.4785813289915435</v>
      </c>
      <c r="U670" s="86">
        <f t="shared" ca="1" si="44"/>
        <v>0.72728326750483197</v>
      </c>
      <c r="V670" s="86">
        <f t="shared" ca="1" si="45"/>
        <v>12.288647192820218</v>
      </c>
    </row>
    <row r="671" spans="5:22" x14ac:dyDescent="0.25">
      <c r="E671" s="83">
        <f t="shared" ca="1" si="42"/>
        <v>0.56000792637148356</v>
      </c>
      <c r="F671" s="83">
        <f t="shared" ca="1" si="43"/>
        <v>11.120385913262712</v>
      </c>
      <c r="U671" s="86">
        <f t="shared" ca="1" si="44"/>
        <v>0.41943950443846456</v>
      </c>
      <c r="V671" s="86">
        <f t="shared" ca="1" si="45"/>
        <v>10.28120185238209</v>
      </c>
    </row>
    <row r="672" spans="5:22" x14ac:dyDescent="0.25">
      <c r="E672" s="83">
        <f t="shared" ca="1" si="42"/>
        <v>0.60053448446752444</v>
      </c>
      <c r="F672" s="83">
        <f t="shared" ca="1" si="43"/>
        <v>11.393335173924925</v>
      </c>
      <c r="U672" s="86">
        <f t="shared" ca="1" si="44"/>
        <v>0.28048362926636006</v>
      </c>
      <c r="V672" s="86">
        <f t="shared" ca="1" si="45"/>
        <v>9.5200145242112395</v>
      </c>
    </row>
    <row r="673" spans="5:22" x14ac:dyDescent="0.25">
      <c r="E673" s="83">
        <f t="shared" ca="1" si="42"/>
        <v>0.23032605862009792</v>
      </c>
      <c r="F673" s="83">
        <f t="shared" ca="1" si="43"/>
        <v>9.246409362529338</v>
      </c>
      <c r="U673" s="86">
        <f t="shared" ca="1" si="44"/>
        <v>0.236810390538853</v>
      </c>
      <c r="V673" s="86">
        <f t="shared" ca="1" si="45"/>
        <v>9.2700256995736936</v>
      </c>
    </row>
    <row r="674" spans="5:22" x14ac:dyDescent="0.25">
      <c r="E674" s="83">
        <f t="shared" ca="1" si="42"/>
        <v>0.4943988989033461</v>
      </c>
      <c r="F674" s="83">
        <f t="shared" ca="1" si="43"/>
        <v>10.71320407748023</v>
      </c>
      <c r="U674" s="86">
        <f t="shared" ca="1" si="44"/>
        <v>0.2538741320859369</v>
      </c>
      <c r="V674" s="86">
        <f t="shared" ca="1" si="45"/>
        <v>9.3690407521258621</v>
      </c>
    </row>
    <row r="675" spans="5:22" x14ac:dyDescent="0.25">
      <c r="E675" s="83">
        <f t="shared" ca="1" si="42"/>
        <v>0.51637602083018097</v>
      </c>
      <c r="F675" s="83">
        <f t="shared" ca="1" si="43"/>
        <v>10.845633722960621</v>
      </c>
      <c r="U675" s="86">
        <f t="shared" ca="1" si="44"/>
        <v>0.30609267363204695</v>
      </c>
      <c r="V675" s="86">
        <f t="shared" ca="1" si="45"/>
        <v>9.6624269803785978</v>
      </c>
    </row>
    <row r="676" spans="5:22" x14ac:dyDescent="0.25">
      <c r="E676" s="83">
        <f t="shared" ca="1" si="42"/>
        <v>0.35658261214648612</v>
      </c>
      <c r="F676" s="83">
        <f t="shared" ca="1" si="43"/>
        <v>9.9386685710554659</v>
      </c>
      <c r="U676" s="86">
        <f t="shared" ca="1" si="44"/>
        <v>4.4750598601928093E-4</v>
      </c>
      <c r="V676" s="86">
        <f t="shared" ca="1" si="45"/>
        <v>5.9144913994722623</v>
      </c>
    </row>
    <row r="677" spans="5:22" x14ac:dyDescent="0.25">
      <c r="E677" s="83">
        <f t="shared" ca="1" si="42"/>
        <v>0.26153300186478834</v>
      </c>
      <c r="F677" s="83">
        <f t="shared" ca="1" si="43"/>
        <v>9.421412365955053</v>
      </c>
      <c r="U677" s="86">
        <f t="shared" ca="1" si="44"/>
        <v>8.4609614064700467E-2</v>
      </c>
      <c r="V677" s="86">
        <f t="shared" ca="1" si="45"/>
        <v>8.1918006541332105</v>
      </c>
    </row>
    <row r="678" spans="5:22" x14ac:dyDescent="0.25">
      <c r="E678" s="83">
        <f t="shared" ca="1" si="42"/>
        <v>0.23817343443701056</v>
      </c>
      <c r="F678" s="83">
        <f t="shared" ca="1" si="43"/>
        <v>9.2908865091364703</v>
      </c>
      <c r="U678" s="86">
        <f t="shared" ca="1" si="44"/>
        <v>0.30314477656148697</v>
      </c>
      <c r="V678" s="86">
        <f t="shared" ca="1" si="45"/>
        <v>9.6461446327845</v>
      </c>
    </row>
    <row r="679" spans="5:22" x14ac:dyDescent="0.25">
      <c r="E679" s="83">
        <f t="shared" ca="1" si="42"/>
        <v>0.19157648728980092</v>
      </c>
      <c r="F679" s="83">
        <f t="shared" ca="1" si="43"/>
        <v>9.0202703759643139</v>
      </c>
      <c r="U679" s="86">
        <f t="shared" ca="1" si="44"/>
        <v>0.34196129653330098</v>
      </c>
      <c r="V679" s="86">
        <f t="shared" ca="1" si="45"/>
        <v>9.8589754961836178</v>
      </c>
    </row>
    <row r="680" spans="5:22" x14ac:dyDescent="0.25">
      <c r="E680" s="83">
        <f t="shared" ca="1" si="42"/>
        <v>0.19095440601727931</v>
      </c>
      <c r="F680" s="83">
        <f t="shared" ca="1" si="43"/>
        <v>9.0165307786597833</v>
      </c>
      <c r="U680" s="86">
        <f t="shared" ca="1" si="44"/>
        <v>0.65302075260750692</v>
      </c>
      <c r="V680" s="86">
        <f t="shared" ca="1" si="45"/>
        <v>11.705944801288851</v>
      </c>
    </row>
    <row r="681" spans="5:22" x14ac:dyDescent="0.25">
      <c r="E681" s="83">
        <f t="shared" ca="1" si="42"/>
        <v>0.2911887743257644</v>
      </c>
      <c r="F681" s="83">
        <f t="shared" ca="1" si="43"/>
        <v>9.5842118946027899</v>
      </c>
      <c r="U681" s="86">
        <f t="shared" ca="1" si="44"/>
        <v>0.71574674185958886</v>
      </c>
      <c r="V681" s="86">
        <f t="shared" ca="1" si="45"/>
        <v>12.190662033393149</v>
      </c>
    </row>
    <row r="682" spans="5:22" x14ac:dyDescent="0.25">
      <c r="E682" s="83">
        <f t="shared" ca="1" si="42"/>
        <v>0.531626883716111</v>
      </c>
      <c r="F682" s="83">
        <f t="shared" ca="1" si="43"/>
        <v>10.939731741571123</v>
      </c>
      <c r="U682" s="86">
        <f t="shared" ca="1" si="44"/>
        <v>0.19684470471820925</v>
      </c>
      <c r="V682" s="86">
        <f t="shared" ca="1" si="45"/>
        <v>9.0285657512780428</v>
      </c>
    </row>
    <row r="683" spans="5:22" x14ac:dyDescent="0.25">
      <c r="E683" s="83">
        <f t="shared" ca="1" si="42"/>
        <v>0.43568344285620586</v>
      </c>
      <c r="F683" s="83">
        <f t="shared" ca="1" si="43"/>
        <v>10.374093273586764</v>
      </c>
      <c r="U683" s="86">
        <f t="shared" ca="1" si="44"/>
        <v>0.77225917894580509</v>
      </c>
      <c r="V683" s="86">
        <f t="shared" ca="1" si="45"/>
        <v>12.706221660443441</v>
      </c>
    </row>
    <row r="684" spans="5:22" x14ac:dyDescent="0.25">
      <c r="E684" s="83">
        <f t="shared" ca="1" si="42"/>
        <v>0.61690488927215947</v>
      </c>
      <c r="F684" s="83">
        <f t="shared" ca="1" si="43"/>
        <v>11.509566044371141</v>
      </c>
      <c r="U684" s="86">
        <f t="shared" ca="1" si="44"/>
        <v>5.9602905634831838E-2</v>
      </c>
      <c r="V684" s="86">
        <f t="shared" ca="1" si="45"/>
        <v>7.926490092953447</v>
      </c>
    </row>
    <row r="685" spans="5:22" x14ac:dyDescent="0.25">
      <c r="E685" s="83">
        <f t="shared" ca="1" si="42"/>
        <v>0.36727742166893296</v>
      </c>
      <c r="F685" s="83">
        <f t="shared" ca="1" si="43"/>
        <v>9.9967273489758242</v>
      </c>
      <c r="U685" s="86">
        <f t="shared" ca="1" si="44"/>
        <v>0.24829402330736117</v>
      </c>
      <c r="V685" s="86">
        <f t="shared" ca="1" si="45"/>
        <v>9.336877236384419</v>
      </c>
    </row>
    <row r="686" spans="5:22" x14ac:dyDescent="0.25">
      <c r="E686" s="83">
        <f t="shared" ca="1" si="42"/>
        <v>1.7345786878705027E-2</v>
      </c>
      <c r="F686" s="83">
        <f t="shared" ca="1" si="43"/>
        <v>7.3875053248839295</v>
      </c>
      <c r="U686" s="86">
        <f t="shared" ca="1" si="44"/>
        <v>0.62633017854369788</v>
      </c>
      <c r="V686" s="86">
        <f t="shared" ca="1" si="45"/>
        <v>11.519097089377421</v>
      </c>
    </row>
    <row r="687" spans="5:22" x14ac:dyDescent="0.25">
      <c r="E687" s="83">
        <f t="shared" ca="1" si="42"/>
        <v>9.7262309596015561E-2</v>
      </c>
      <c r="F687" s="83">
        <f t="shared" ca="1" si="43"/>
        <v>8.3775662575788594</v>
      </c>
      <c r="U687" s="86">
        <f t="shared" ca="1" si="44"/>
        <v>0.24780439061802162</v>
      </c>
      <c r="V687" s="86">
        <f t="shared" ca="1" si="45"/>
        <v>9.3340454536664748</v>
      </c>
    </row>
    <row r="688" spans="5:22" x14ac:dyDescent="0.25">
      <c r="E688" s="83">
        <f t="shared" ca="1" si="42"/>
        <v>0.7668764540996833</v>
      </c>
      <c r="F688" s="83">
        <f t="shared" ca="1" si="43"/>
        <v>12.836790392627613</v>
      </c>
      <c r="U688" s="86">
        <f t="shared" ca="1" si="44"/>
        <v>2.8618336588438487E-2</v>
      </c>
      <c r="V688" s="86">
        <f t="shared" ca="1" si="45"/>
        <v>7.464017079018074</v>
      </c>
    </row>
    <row r="689" spans="5:22" x14ac:dyDescent="0.25">
      <c r="E689" s="83">
        <f t="shared" ca="1" si="42"/>
        <v>5.5038015758908099E-3</v>
      </c>
      <c r="F689" s="83">
        <f t="shared" ca="1" si="43"/>
        <v>6.9593936512603394</v>
      </c>
      <c r="U689" s="86">
        <f t="shared" ca="1" si="44"/>
        <v>0.78306383021385184</v>
      </c>
      <c r="V689" s="86">
        <f t="shared" ca="1" si="45"/>
        <v>12.816744048136231</v>
      </c>
    </row>
    <row r="690" spans="5:22" x14ac:dyDescent="0.25">
      <c r="E690" s="83">
        <f t="shared" ca="1" si="42"/>
        <v>0.39224874773342011</v>
      </c>
      <c r="F690" s="83">
        <f t="shared" ca="1" si="43"/>
        <v>10.133021152956992</v>
      </c>
      <c r="U690" s="86">
        <f t="shared" ca="1" si="44"/>
        <v>2.2276964191812909E-2</v>
      </c>
      <c r="V690" s="86">
        <f t="shared" ca="1" si="45"/>
        <v>7.327787440950841</v>
      </c>
    </row>
    <row r="691" spans="5:22" x14ac:dyDescent="0.25">
      <c r="E691" s="83">
        <f t="shared" ca="1" si="42"/>
        <v>0.11321248064421097</v>
      </c>
      <c r="F691" s="83">
        <f t="shared" ca="1" si="43"/>
        <v>8.5018204134802371</v>
      </c>
      <c r="U691" s="86">
        <f t="shared" ca="1" si="44"/>
        <v>0.88884205675898365</v>
      </c>
      <c r="V691" s="86">
        <f t="shared" ca="1" si="45"/>
        <v>14.276927601692204</v>
      </c>
    </row>
    <row r="692" spans="5:22" x14ac:dyDescent="0.25">
      <c r="E692" s="83">
        <f t="shared" ca="1" si="42"/>
        <v>0.30891209548138443</v>
      </c>
      <c r="F692" s="83">
        <f t="shared" ca="1" si="43"/>
        <v>9.6805555361097007</v>
      </c>
      <c r="U692" s="86">
        <f t="shared" ca="1" si="44"/>
        <v>0.32834023677018265</v>
      </c>
      <c r="V692" s="86">
        <f t="shared" ca="1" si="45"/>
        <v>9.7846155878867851</v>
      </c>
    </row>
    <row r="693" spans="5:22" x14ac:dyDescent="0.25">
      <c r="E693" s="83">
        <f t="shared" ca="1" si="42"/>
        <v>0.78549762790547939</v>
      </c>
      <c r="F693" s="83">
        <f t="shared" ca="1" si="43"/>
        <v>13.054168431613281</v>
      </c>
      <c r="U693" s="86">
        <f t="shared" ca="1" si="44"/>
        <v>0.88323974161853691</v>
      </c>
      <c r="V693" s="86">
        <f t="shared" ca="1" si="45"/>
        <v>14.172390881301851</v>
      </c>
    </row>
    <row r="694" spans="5:22" x14ac:dyDescent="0.25">
      <c r="E694" s="83">
        <f t="shared" ca="1" si="42"/>
        <v>0.54430846150425216</v>
      </c>
      <c r="F694" s="83">
        <f t="shared" ca="1" si="43"/>
        <v>11.019508530810779</v>
      </c>
      <c r="U694" s="86">
        <f t="shared" ca="1" si="44"/>
        <v>0.96066880357431239</v>
      </c>
      <c r="V694" s="86">
        <f t="shared" ca="1" si="45"/>
        <v>16.431483148907649</v>
      </c>
    </row>
    <row r="695" spans="5:22" x14ac:dyDescent="0.25">
      <c r="E695" s="83">
        <f t="shared" ca="1" si="42"/>
        <v>0.22808857894540646</v>
      </c>
      <c r="F695" s="83">
        <f t="shared" ca="1" si="43"/>
        <v>9.2336597383070522</v>
      </c>
      <c r="U695" s="86">
        <f t="shared" ca="1" si="44"/>
        <v>0.60982838763503566</v>
      </c>
      <c r="V695" s="86">
        <f t="shared" ca="1" si="45"/>
        <v>11.408102051433884</v>
      </c>
    </row>
    <row r="696" spans="5:22" x14ac:dyDescent="0.25">
      <c r="E696" s="83">
        <f t="shared" ca="1" si="42"/>
        <v>0.98367861058895156</v>
      </c>
      <c r="F696" s="83">
        <f t="shared" ca="1" si="43"/>
        <v>20.157645681167153</v>
      </c>
      <c r="U696" s="86">
        <f t="shared" ca="1" si="44"/>
        <v>0.29115751400621714</v>
      </c>
      <c r="V696" s="86">
        <f t="shared" ca="1" si="45"/>
        <v>9.5796550239405764</v>
      </c>
    </row>
    <row r="697" spans="5:22" x14ac:dyDescent="0.25">
      <c r="E697" s="83">
        <f t="shared" ca="1" si="42"/>
        <v>0.74079770437192149</v>
      </c>
      <c r="F697" s="83">
        <f t="shared" ca="1" si="43"/>
        <v>12.558689218183709</v>
      </c>
      <c r="U697" s="86">
        <f t="shared" ca="1" si="44"/>
        <v>0.14236865139800103</v>
      </c>
      <c r="V697" s="86">
        <f t="shared" ca="1" si="45"/>
        <v>8.6650229618713581</v>
      </c>
    </row>
    <row r="698" spans="5:22" x14ac:dyDescent="0.25">
      <c r="E698" s="83">
        <f t="shared" ca="1" si="42"/>
        <v>0.65431050274514124</v>
      </c>
      <c r="F698" s="83">
        <f t="shared" ca="1" si="43"/>
        <v>11.790925023637261</v>
      </c>
      <c r="U698" s="86">
        <f t="shared" ca="1" si="44"/>
        <v>0.54970177652347585</v>
      </c>
      <c r="V698" s="86">
        <f t="shared" ca="1" si="45"/>
        <v>11.027060648628641</v>
      </c>
    </row>
    <row r="699" spans="5:22" x14ac:dyDescent="0.25">
      <c r="E699" s="83">
        <f t="shared" ca="1" si="42"/>
        <v>0.72054694584324863</v>
      </c>
      <c r="F699" s="83">
        <f t="shared" ca="1" si="43"/>
        <v>12.360238257164484</v>
      </c>
      <c r="U699" s="86">
        <f t="shared" ca="1" si="44"/>
        <v>0.43757052189819268</v>
      </c>
      <c r="V699" s="86">
        <f t="shared" ca="1" si="45"/>
        <v>10.381068634920686</v>
      </c>
    </row>
    <row r="700" spans="5:22" x14ac:dyDescent="0.25">
      <c r="E700" s="83">
        <f t="shared" ca="1" si="42"/>
        <v>0.38673663269809744</v>
      </c>
      <c r="F700" s="83">
        <f t="shared" ca="1" si="43"/>
        <v>10.102826114989396</v>
      </c>
      <c r="U700" s="86">
        <f t="shared" ca="1" si="44"/>
        <v>0.10134863901871261</v>
      </c>
      <c r="V700" s="86">
        <f t="shared" ca="1" si="45"/>
        <v>8.3436049316778735</v>
      </c>
    </row>
    <row r="701" spans="5:22" x14ac:dyDescent="0.25">
      <c r="E701" s="83">
        <f t="shared" ca="1" si="42"/>
        <v>0.268326340046523</v>
      </c>
      <c r="F701" s="83">
        <f t="shared" ca="1" si="43"/>
        <v>9.4589416202621202</v>
      </c>
      <c r="U701" s="86">
        <f t="shared" ca="1" si="44"/>
        <v>2.7167360627549542E-2</v>
      </c>
      <c r="V701" s="86">
        <f t="shared" ca="1" si="45"/>
        <v>7.4349465126609457</v>
      </c>
    </row>
    <row r="702" spans="5:22" x14ac:dyDescent="0.25">
      <c r="E702" s="83">
        <f t="shared" ca="1" si="42"/>
        <v>0.3939269090817169</v>
      </c>
      <c r="F702" s="83">
        <f t="shared" ca="1" si="43"/>
        <v>10.142228510811835</v>
      </c>
      <c r="U702" s="86">
        <f t="shared" ca="1" si="44"/>
        <v>8.9752824744535831E-2</v>
      </c>
      <c r="V702" s="86">
        <f t="shared" ca="1" si="45"/>
        <v>8.240169178675945</v>
      </c>
    </row>
    <row r="703" spans="5:22" x14ac:dyDescent="0.25">
      <c r="E703" s="83">
        <f t="shared" ca="1" si="42"/>
        <v>0.52113695740824884</v>
      </c>
      <c r="F703" s="83">
        <f t="shared" ca="1" si="43"/>
        <v>10.874803606617593</v>
      </c>
      <c r="U703" s="86">
        <f t="shared" ca="1" si="44"/>
        <v>0.89837017026986865</v>
      </c>
      <c r="V703" s="86">
        <f t="shared" ca="1" si="45"/>
        <v>14.466620375974824</v>
      </c>
    </row>
    <row r="704" spans="5:22" x14ac:dyDescent="0.25">
      <c r="E704" s="83">
        <f t="shared" ca="1" si="42"/>
        <v>0.4587974594394042</v>
      </c>
      <c r="F704" s="83">
        <f t="shared" ca="1" si="43"/>
        <v>10.505392519995</v>
      </c>
      <c r="U704" s="86">
        <f t="shared" ca="1" si="44"/>
        <v>0.31870551867969643</v>
      </c>
      <c r="V704" s="86">
        <f t="shared" ca="1" si="45"/>
        <v>9.7318339714900883</v>
      </c>
    </row>
    <row r="705" spans="5:22" x14ac:dyDescent="0.25">
      <c r="E705" s="83">
        <f t="shared" ca="1" si="42"/>
        <v>0.76894674045338063</v>
      </c>
      <c r="F705" s="83">
        <f t="shared" ca="1" si="43"/>
        <v>12.860116480538558</v>
      </c>
      <c r="U705" s="86">
        <f t="shared" ca="1" si="44"/>
        <v>0.42903661901054435</v>
      </c>
      <c r="V705" s="86">
        <f t="shared" ca="1" si="45"/>
        <v>10.333968344927852</v>
      </c>
    </row>
    <row r="706" spans="5:22" x14ac:dyDescent="0.25">
      <c r="E706" s="83">
        <f t="shared" ca="1" si="42"/>
        <v>0.33202302498839642</v>
      </c>
      <c r="F706" s="83">
        <f t="shared" ca="1" si="43"/>
        <v>9.8056969011370558</v>
      </c>
      <c r="U706" s="86">
        <f t="shared" ca="1" si="44"/>
        <v>0.61218790153356484</v>
      </c>
      <c r="V706" s="86">
        <f t="shared" ca="1" si="45"/>
        <v>11.423779398968351</v>
      </c>
    </row>
    <row r="707" spans="5:22" x14ac:dyDescent="0.25">
      <c r="E707" s="83">
        <f t="shared" ca="1" si="42"/>
        <v>0.17725600239873485</v>
      </c>
      <c r="F707" s="83">
        <f t="shared" ca="1" si="43"/>
        <v>8.9330840409199901</v>
      </c>
      <c r="U707" s="86">
        <f t="shared" ca="1" si="44"/>
        <v>8.8013079486556234E-2</v>
      </c>
      <c r="V707" s="86">
        <f t="shared" ca="1" si="45"/>
        <v>8.2239954029595879</v>
      </c>
    </row>
    <row r="708" spans="5:22" x14ac:dyDescent="0.25">
      <c r="E708" s="83">
        <f t="shared" ref="E708:E771" ca="1" si="46">RAND()</f>
        <v>0.24623779551273595</v>
      </c>
      <c r="F708" s="83">
        <f t="shared" ref="F708:F771" ca="1" si="47">(((-LN(E708))^(-$C$3)-1)*(1/$C$3))*$C$5+$C$4</f>
        <v>9.3362387838936929</v>
      </c>
      <c r="U708" s="86">
        <f t="shared" ref="U708:U771" ca="1" si="48">RAND()</f>
        <v>0.97839337716787134</v>
      </c>
      <c r="V708" s="86">
        <f t="shared" ref="V708:V771" ca="1" si="49">$S$4-$S$5*LN(-LN(U708))</f>
        <v>17.647707094954143</v>
      </c>
    </row>
    <row r="709" spans="5:22" x14ac:dyDescent="0.25">
      <c r="E709" s="83">
        <f t="shared" ca="1" si="46"/>
        <v>0.43958137419672416</v>
      </c>
      <c r="F709" s="83">
        <f t="shared" ca="1" si="47"/>
        <v>10.396064851674648</v>
      </c>
      <c r="U709" s="86">
        <f t="shared" ca="1" si="48"/>
        <v>0.61227787866474981</v>
      </c>
      <c r="V709" s="86">
        <f t="shared" ca="1" si="49"/>
        <v>11.424378472720576</v>
      </c>
    </row>
    <row r="710" spans="5:22" x14ac:dyDescent="0.25">
      <c r="E710" s="83">
        <f t="shared" ca="1" si="46"/>
        <v>0.16182696178714939</v>
      </c>
      <c r="F710" s="83">
        <f t="shared" ca="1" si="47"/>
        <v>8.8362121023064795</v>
      </c>
      <c r="U710" s="86">
        <f t="shared" ca="1" si="48"/>
        <v>0.26657959826909317</v>
      </c>
      <c r="V710" s="86">
        <f t="shared" ca="1" si="49"/>
        <v>9.4415838617397974</v>
      </c>
    </row>
    <row r="711" spans="5:22" x14ac:dyDescent="0.25">
      <c r="E711" s="83">
        <f t="shared" ca="1" si="46"/>
        <v>3.3407644320780916E-2</v>
      </c>
      <c r="F711" s="83">
        <f t="shared" ca="1" si="47"/>
        <v>7.6968209023061736</v>
      </c>
      <c r="U711" s="86">
        <f t="shared" ca="1" si="48"/>
        <v>0.19422240401638857</v>
      </c>
      <c r="V711" s="86">
        <f t="shared" ca="1" si="49"/>
        <v>9.0121308230132247</v>
      </c>
    </row>
    <row r="712" spans="5:22" x14ac:dyDescent="0.25">
      <c r="E712" s="83">
        <f t="shared" ca="1" si="46"/>
        <v>0.56199883195037592</v>
      </c>
      <c r="F712" s="83">
        <f t="shared" ca="1" si="47"/>
        <v>11.133356865467876</v>
      </c>
      <c r="U712" s="86">
        <f t="shared" ca="1" si="48"/>
        <v>0.91815077190428307</v>
      </c>
      <c r="V712" s="86">
        <f t="shared" ca="1" si="49"/>
        <v>14.92096678576265</v>
      </c>
    </row>
    <row r="713" spans="5:22" x14ac:dyDescent="0.25">
      <c r="E713" s="83">
        <f t="shared" ca="1" si="46"/>
        <v>0.17457677708909092</v>
      </c>
      <c r="F713" s="83">
        <f t="shared" ca="1" si="47"/>
        <v>8.9164976647136545</v>
      </c>
      <c r="U713" s="86">
        <f t="shared" ca="1" si="48"/>
        <v>0.50751901391158394</v>
      </c>
      <c r="V713" s="86">
        <f t="shared" ca="1" si="49"/>
        <v>10.776563867368946</v>
      </c>
    </row>
    <row r="714" spans="5:22" x14ac:dyDescent="0.25">
      <c r="E714" s="83">
        <f t="shared" ca="1" si="46"/>
        <v>0.69305718068795197</v>
      </c>
      <c r="F714" s="83">
        <f t="shared" ca="1" si="47"/>
        <v>12.110862454504074</v>
      </c>
      <c r="U714" s="86">
        <f t="shared" ca="1" si="48"/>
        <v>0.7081565385912606</v>
      </c>
      <c r="V714" s="86">
        <f t="shared" ca="1" si="49"/>
        <v>12.127899415168894</v>
      </c>
    </row>
    <row r="715" spans="5:22" x14ac:dyDescent="0.25">
      <c r="E715" s="83">
        <f t="shared" ca="1" si="46"/>
        <v>0.25997882209019396</v>
      </c>
      <c r="F715" s="83">
        <f t="shared" ca="1" si="47"/>
        <v>9.4128024717713021</v>
      </c>
      <c r="U715" s="86">
        <f t="shared" ca="1" si="48"/>
        <v>0.1782968360150412</v>
      </c>
      <c r="V715" s="86">
        <f t="shared" ca="1" si="49"/>
        <v>8.9103512790733355</v>
      </c>
    </row>
    <row r="716" spans="5:22" x14ac:dyDescent="0.25">
      <c r="E716" s="83">
        <f t="shared" ca="1" si="46"/>
        <v>0.59251051205717242</v>
      </c>
      <c r="F716" s="83">
        <f t="shared" ca="1" si="47"/>
        <v>11.337706169472966</v>
      </c>
      <c r="U716" s="86">
        <f t="shared" ca="1" si="48"/>
        <v>0.78743793500503678</v>
      </c>
      <c r="V716" s="86">
        <f t="shared" ca="1" si="49"/>
        <v>12.862828455883268</v>
      </c>
    </row>
    <row r="717" spans="5:22" x14ac:dyDescent="0.25">
      <c r="E717" s="83">
        <f t="shared" ca="1" si="46"/>
        <v>0.6275399886141344</v>
      </c>
      <c r="F717" s="83">
        <f t="shared" ca="1" si="47"/>
        <v>11.587197325287622</v>
      </c>
      <c r="U717" s="86">
        <f t="shared" ca="1" si="48"/>
        <v>0.49926131630882797</v>
      </c>
      <c r="V717" s="86">
        <f t="shared" ca="1" si="49"/>
        <v>10.728764451106825</v>
      </c>
    </row>
    <row r="718" spans="5:22" x14ac:dyDescent="0.25">
      <c r="E718" s="83">
        <f t="shared" ca="1" si="46"/>
        <v>0.88739234564281344</v>
      </c>
      <c r="F718" s="83">
        <f t="shared" ca="1" si="47"/>
        <v>14.734595499283042</v>
      </c>
      <c r="U718" s="86">
        <f t="shared" ca="1" si="48"/>
        <v>0.41135318868603032</v>
      </c>
      <c r="V718" s="86">
        <f t="shared" ca="1" si="49"/>
        <v>10.236884545124347</v>
      </c>
    </row>
    <row r="719" spans="5:22" x14ac:dyDescent="0.25">
      <c r="E719" s="83">
        <f t="shared" ca="1" si="46"/>
        <v>0.78395210944334592</v>
      </c>
      <c r="F719" s="83">
        <f t="shared" ca="1" si="47"/>
        <v>13.035446128403514</v>
      </c>
      <c r="U719" s="86">
        <f t="shared" ca="1" si="48"/>
        <v>0.96284260555935763</v>
      </c>
      <c r="V719" s="86">
        <f t="shared" ca="1" si="49"/>
        <v>16.547439127745886</v>
      </c>
    </row>
    <row r="720" spans="5:22" x14ac:dyDescent="0.25">
      <c r="E720" s="83">
        <f t="shared" ca="1" si="46"/>
        <v>0.71305288857004623</v>
      </c>
      <c r="F720" s="83">
        <f t="shared" ca="1" si="47"/>
        <v>12.290133827391223</v>
      </c>
      <c r="U720" s="86">
        <f t="shared" ca="1" si="48"/>
        <v>0.12823009877144709</v>
      </c>
      <c r="V720" s="86">
        <f t="shared" ca="1" si="49"/>
        <v>8.5604909288706228</v>
      </c>
    </row>
    <row r="721" spans="5:22" x14ac:dyDescent="0.25">
      <c r="E721" s="83">
        <f t="shared" ca="1" si="46"/>
        <v>0.33847453750604051</v>
      </c>
      <c r="F721" s="83">
        <f t="shared" ca="1" si="47"/>
        <v>9.840602869355763</v>
      </c>
      <c r="U721" s="86">
        <f t="shared" ca="1" si="48"/>
        <v>0.39727779994680779</v>
      </c>
      <c r="V721" s="86">
        <f t="shared" ca="1" si="49"/>
        <v>10.159993178247632</v>
      </c>
    </row>
    <row r="722" spans="5:22" x14ac:dyDescent="0.25">
      <c r="E722" s="83">
        <f t="shared" ca="1" si="46"/>
        <v>0.549441815505057</v>
      </c>
      <c r="F722" s="83">
        <f t="shared" ca="1" si="47"/>
        <v>11.052225652453039</v>
      </c>
      <c r="U722" s="86">
        <f t="shared" ca="1" si="48"/>
        <v>0.42629938353527952</v>
      </c>
      <c r="V722" s="86">
        <f t="shared" ca="1" si="49"/>
        <v>10.318898113250887</v>
      </c>
    </row>
    <row r="723" spans="5:22" x14ac:dyDescent="0.25">
      <c r="E723" s="83">
        <f t="shared" ca="1" si="46"/>
        <v>0.86393096960124693</v>
      </c>
      <c r="F723" s="83">
        <f t="shared" ca="1" si="47"/>
        <v>14.239112996066767</v>
      </c>
      <c r="U723" s="86">
        <f t="shared" ca="1" si="48"/>
        <v>0.82340806118590026</v>
      </c>
      <c r="V723" s="86">
        <f t="shared" ca="1" si="49"/>
        <v>13.276669058336569</v>
      </c>
    </row>
    <row r="724" spans="5:22" x14ac:dyDescent="0.25">
      <c r="E724" s="83">
        <f t="shared" ca="1" si="46"/>
        <v>0.90388301525024228</v>
      </c>
      <c r="F724" s="83">
        <f t="shared" ca="1" si="47"/>
        <v>15.152089579535716</v>
      </c>
      <c r="U724" s="86">
        <f t="shared" ca="1" si="48"/>
        <v>0.84563496838176655</v>
      </c>
      <c r="V724" s="86">
        <f t="shared" ca="1" si="49"/>
        <v>13.571544950861199</v>
      </c>
    </row>
    <row r="725" spans="5:22" x14ac:dyDescent="0.25">
      <c r="E725" s="83">
        <f t="shared" ca="1" si="46"/>
        <v>0.94136055456001666</v>
      </c>
      <c r="F725" s="83">
        <f t="shared" ca="1" si="47"/>
        <v>16.479234012904126</v>
      </c>
      <c r="U725" s="86">
        <f t="shared" ca="1" si="48"/>
        <v>0.1309418026379815</v>
      </c>
      <c r="V725" s="86">
        <f t="shared" ca="1" si="49"/>
        <v>8.5809726590283741</v>
      </c>
    </row>
    <row r="726" spans="5:22" x14ac:dyDescent="0.25">
      <c r="E726" s="83">
        <f t="shared" ca="1" si="46"/>
        <v>0.71902461582093702</v>
      </c>
      <c r="F726" s="83">
        <f t="shared" ca="1" si="47"/>
        <v>12.345859900428708</v>
      </c>
      <c r="U726" s="86">
        <f t="shared" ca="1" si="48"/>
        <v>0.87219265740203245</v>
      </c>
      <c r="V726" s="86">
        <f t="shared" ca="1" si="49"/>
        <v>13.97927564983854</v>
      </c>
    </row>
    <row r="727" spans="5:22" x14ac:dyDescent="0.25">
      <c r="E727" s="83">
        <f t="shared" ca="1" si="46"/>
        <v>0.82569199998235931</v>
      </c>
      <c r="F727" s="83">
        <f t="shared" ca="1" si="47"/>
        <v>13.594214918819363</v>
      </c>
      <c r="U727" s="86">
        <f t="shared" ca="1" si="48"/>
        <v>0.68801979448812178</v>
      </c>
      <c r="V727" s="86">
        <f t="shared" ca="1" si="49"/>
        <v>11.967332304258434</v>
      </c>
    </row>
    <row r="728" spans="5:22" x14ac:dyDescent="0.25">
      <c r="E728" s="83">
        <f t="shared" ca="1" si="46"/>
        <v>0.81068873525515628</v>
      </c>
      <c r="F728" s="83">
        <f t="shared" ca="1" si="47"/>
        <v>13.379473747866268</v>
      </c>
      <c r="U728" s="86">
        <f t="shared" ca="1" si="48"/>
        <v>0.99643714315895826</v>
      </c>
      <c r="V728" s="86">
        <f t="shared" ca="1" si="49"/>
        <v>21.270816987673122</v>
      </c>
    </row>
    <row r="729" spans="5:22" x14ac:dyDescent="0.25">
      <c r="E729" s="83">
        <f t="shared" ca="1" si="46"/>
        <v>0.34299167361798621</v>
      </c>
      <c r="F729" s="83">
        <f t="shared" ca="1" si="47"/>
        <v>9.8650482736021026</v>
      </c>
      <c r="U729" s="86">
        <f t="shared" ca="1" si="48"/>
        <v>0.71256614221972558</v>
      </c>
      <c r="V729" s="86">
        <f t="shared" ca="1" si="49"/>
        <v>12.164203442859739</v>
      </c>
    </row>
    <row r="730" spans="5:22" x14ac:dyDescent="0.25">
      <c r="E730" s="83">
        <f t="shared" ca="1" si="46"/>
        <v>0.15658371725408626</v>
      </c>
      <c r="F730" s="83">
        <f t="shared" ca="1" si="47"/>
        <v>8.8024814987395423</v>
      </c>
      <c r="U730" s="86">
        <f t="shared" ca="1" si="48"/>
        <v>0.99140425880116601</v>
      </c>
      <c r="V730" s="86">
        <f t="shared" ca="1" si="49"/>
        <v>19.504350128547202</v>
      </c>
    </row>
    <row r="731" spans="5:22" x14ac:dyDescent="0.25">
      <c r="E731" s="83">
        <f t="shared" ca="1" si="46"/>
        <v>0.87485814328948142</v>
      </c>
      <c r="F731" s="83">
        <f t="shared" ca="1" si="47"/>
        <v>14.457888307588718</v>
      </c>
      <c r="U731" s="86">
        <f t="shared" ca="1" si="48"/>
        <v>0.78290858384034911</v>
      </c>
      <c r="V731" s="86">
        <f t="shared" ca="1" si="49"/>
        <v>12.815123098416404</v>
      </c>
    </row>
    <row r="732" spans="5:22" x14ac:dyDescent="0.25">
      <c r="E732" s="83">
        <f t="shared" ca="1" si="46"/>
        <v>0.64269845168156792</v>
      </c>
      <c r="F732" s="83">
        <f t="shared" ca="1" si="47"/>
        <v>11.701009880651906</v>
      </c>
      <c r="U732" s="86">
        <f t="shared" ca="1" si="48"/>
        <v>0.93445010060776768</v>
      </c>
      <c r="V732" s="86">
        <f t="shared" ca="1" si="49"/>
        <v>15.38247317879588</v>
      </c>
    </row>
    <row r="733" spans="5:22" x14ac:dyDescent="0.25">
      <c r="E733" s="83">
        <f t="shared" ca="1" si="46"/>
        <v>0.59615209073352515</v>
      </c>
      <c r="F733" s="83">
        <f t="shared" ca="1" si="47"/>
        <v>11.362848056016045</v>
      </c>
      <c r="U733" s="86">
        <f t="shared" ca="1" si="48"/>
        <v>0.61531788859619363</v>
      </c>
      <c r="V733" s="86">
        <f t="shared" ca="1" si="49"/>
        <v>11.444673140994379</v>
      </c>
    </row>
    <row r="734" spans="5:22" x14ac:dyDescent="0.25">
      <c r="E734" s="83">
        <f t="shared" ca="1" si="46"/>
        <v>0.92758673954421278</v>
      </c>
      <c r="F734" s="83">
        <f t="shared" ca="1" si="47"/>
        <v>15.907537545849451</v>
      </c>
      <c r="U734" s="86">
        <f t="shared" ca="1" si="48"/>
        <v>0.9480994215014571</v>
      </c>
      <c r="V734" s="86">
        <f t="shared" ca="1" si="49"/>
        <v>15.86379147658009</v>
      </c>
    </row>
    <row r="735" spans="5:22" x14ac:dyDescent="0.25">
      <c r="E735" s="83">
        <f t="shared" ca="1" si="46"/>
        <v>1.2465494200900373E-2</v>
      </c>
      <c r="F735" s="83">
        <f t="shared" ca="1" si="47"/>
        <v>7.2518274889795853</v>
      </c>
      <c r="U735" s="86">
        <f t="shared" ca="1" si="48"/>
        <v>0.14872178929629187</v>
      </c>
      <c r="V735" s="86">
        <f t="shared" ca="1" si="49"/>
        <v>8.7103243988606316</v>
      </c>
    </row>
    <row r="736" spans="5:22" x14ac:dyDescent="0.25">
      <c r="E736" s="83">
        <f t="shared" ca="1" si="46"/>
        <v>0.93548550474960046</v>
      </c>
      <c r="F736" s="83">
        <f t="shared" ca="1" si="47"/>
        <v>16.219485547487054</v>
      </c>
      <c r="U736" s="86">
        <f t="shared" ca="1" si="48"/>
        <v>0.92496338745776197</v>
      </c>
      <c r="V736" s="86">
        <f t="shared" ca="1" si="49"/>
        <v>15.102064100182023</v>
      </c>
    </row>
    <row r="737" spans="5:22" x14ac:dyDescent="0.25">
      <c r="E737" s="83">
        <f t="shared" ca="1" si="46"/>
        <v>0.25119774085168356</v>
      </c>
      <c r="F737" s="83">
        <f t="shared" ca="1" si="47"/>
        <v>9.3639717461020524</v>
      </c>
      <c r="U737" s="86">
        <f t="shared" ca="1" si="48"/>
        <v>0.67746792250038246</v>
      </c>
      <c r="V737" s="86">
        <f t="shared" ca="1" si="49"/>
        <v>11.886331943991042</v>
      </c>
    </row>
    <row r="738" spans="5:22" x14ac:dyDescent="0.25">
      <c r="E738" s="83">
        <f t="shared" ca="1" si="46"/>
        <v>0.67965825815419179</v>
      </c>
      <c r="F738" s="83">
        <f t="shared" ca="1" si="47"/>
        <v>11.996454556432994</v>
      </c>
      <c r="U738" s="86">
        <f t="shared" ca="1" si="48"/>
        <v>0.33956958109052549</v>
      </c>
      <c r="V738" s="86">
        <f t="shared" ca="1" si="49"/>
        <v>9.8459364388109147</v>
      </c>
    </row>
    <row r="739" spans="5:22" x14ac:dyDescent="0.25">
      <c r="E739" s="83">
        <f t="shared" ca="1" si="46"/>
        <v>0.2774155000215266</v>
      </c>
      <c r="F739" s="83">
        <f t="shared" ca="1" si="47"/>
        <v>9.5089143011580255</v>
      </c>
      <c r="U739" s="86">
        <f t="shared" ca="1" si="48"/>
        <v>0.50502100851473986</v>
      </c>
      <c r="V739" s="86">
        <f t="shared" ca="1" si="49"/>
        <v>10.76206627978628</v>
      </c>
    </row>
    <row r="740" spans="5:22" x14ac:dyDescent="0.25">
      <c r="E740" s="83">
        <f t="shared" ca="1" si="46"/>
        <v>0.85021417631229357</v>
      </c>
      <c r="F740" s="83">
        <f t="shared" ca="1" si="47"/>
        <v>13.988714617782074</v>
      </c>
      <c r="U740" s="86">
        <f t="shared" ca="1" si="48"/>
        <v>5.6575555260877874E-2</v>
      </c>
      <c r="V740" s="86">
        <f t="shared" ca="1" si="49"/>
        <v>7.8898585559984804</v>
      </c>
    </row>
    <row r="741" spans="5:22" x14ac:dyDescent="0.25">
      <c r="E741" s="83">
        <f t="shared" ca="1" si="46"/>
        <v>0.55937587520372334</v>
      </c>
      <c r="F741" s="83">
        <f t="shared" ca="1" si="47"/>
        <v>11.116276698856034</v>
      </c>
      <c r="U741" s="86">
        <f t="shared" ca="1" si="48"/>
        <v>0.82749851508703987</v>
      </c>
      <c r="V741" s="86">
        <f t="shared" ca="1" si="49"/>
        <v>13.328337731409086</v>
      </c>
    </row>
    <row r="742" spans="5:22" x14ac:dyDescent="0.25">
      <c r="E742" s="83">
        <f t="shared" ca="1" si="46"/>
        <v>0.90987737516226908</v>
      </c>
      <c r="F742" s="83">
        <f t="shared" ca="1" si="47"/>
        <v>15.322809958425442</v>
      </c>
      <c r="U742" s="86">
        <f t="shared" ca="1" si="48"/>
        <v>7.3577147142393384E-2</v>
      </c>
      <c r="V742" s="86">
        <f t="shared" ca="1" si="49"/>
        <v>8.0817434362813287</v>
      </c>
    </row>
    <row r="743" spans="5:22" x14ac:dyDescent="0.25">
      <c r="E743" s="83">
        <f t="shared" ca="1" si="46"/>
        <v>0.59507249495728853</v>
      </c>
      <c r="F743" s="83">
        <f t="shared" ca="1" si="47"/>
        <v>11.355376473848612</v>
      </c>
      <c r="U743" s="86">
        <f t="shared" ca="1" si="48"/>
        <v>0.78273852139340583</v>
      </c>
      <c r="V743" s="86">
        <f t="shared" ca="1" si="49"/>
        <v>12.813348589965297</v>
      </c>
    </row>
    <row r="744" spans="5:22" x14ac:dyDescent="0.25">
      <c r="E744" s="83">
        <f t="shared" ca="1" si="46"/>
        <v>0.93802180356279896</v>
      </c>
      <c r="F744" s="83">
        <f t="shared" ca="1" si="47"/>
        <v>16.328381147548001</v>
      </c>
      <c r="U744" s="86">
        <f t="shared" ca="1" si="48"/>
        <v>0.47672464758674427</v>
      </c>
      <c r="V744" s="86">
        <f t="shared" ca="1" si="49"/>
        <v>10.600005418831824</v>
      </c>
    </row>
    <row r="745" spans="5:22" x14ac:dyDescent="0.25">
      <c r="E745" s="83">
        <f t="shared" ca="1" si="46"/>
        <v>0.9415202108678663</v>
      </c>
      <c r="F745" s="83">
        <f t="shared" ca="1" si="47"/>
        <v>16.486676601925243</v>
      </c>
      <c r="U745" s="86">
        <f t="shared" ca="1" si="48"/>
        <v>0.8477753500307561</v>
      </c>
      <c r="V745" s="86">
        <f t="shared" ca="1" si="49"/>
        <v>13.601928256399447</v>
      </c>
    </row>
    <row r="746" spans="5:22" x14ac:dyDescent="0.25">
      <c r="E746" s="83">
        <f t="shared" ca="1" si="46"/>
        <v>0.27774666434214301</v>
      </c>
      <c r="F746" s="83">
        <f t="shared" ca="1" si="47"/>
        <v>9.5107304030621904</v>
      </c>
      <c r="U746" s="86">
        <f t="shared" ca="1" si="48"/>
        <v>0.99904296489930167</v>
      </c>
      <c r="V746" s="86">
        <f t="shared" ca="1" si="49"/>
        <v>23.902383561724747</v>
      </c>
    </row>
    <row r="747" spans="5:22" x14ac:dyDescent="0.25">
      <c r="E747" s="83">
        <f t="shared" ca="1" si="46"/>
        <v>0.50220482915479336</v>
      </c>
      <c r="F747" s="83">
        <f t="shared" ca="1" si="47"/>
        <v>10.759840382677712</v>
      </c>
      <c r="U747" s="86">
        <f t="shared" ca="1" si="48"/>
        <v>0.89441796413071806</v>
      </c>
      <c r="V747" s="86">
        <f t="shared" ca="1" si="49"/>
        <v>14.385989421749642</v>
      </c>
    </row>
    <row r="748" spans="5:22" x14ac:dyDescent="0.25">
      <c r="E748" s="83">
        <f t="shared" ca="1" si="46"/>
        <v>0.54760516573955453</v>
      </c>
      <c r="F748" s="83">
        <f t="shared" ca="1" si="47"/>
        <v>11.04049080728236</v>
      </c>
      <c r="U748" s="86">
        <f t="shared" ca="1" si="48"/>
        <v>0.4313722461374232</v>
      </c>
      <c r="V748" s="86">
        <f t="shared" ca="1" si="49"/>
        <v>10.346841260066839</v>
      </c>
    </row>
    <row r="749" spans="5:22" x14ac:dyDescent="0.25">
      <c r="E749" s="83">
        <f t="shared" ca="1" si="46"/>
        <v>0.49108053784147365</v>
      </c>
      <c r="F749" s="83">
        <f t="shared" ca="1" si="47"/>
        <v>10.69350465641433</v>
      </c>
      <c r="U749" s="86">
        <f t="shared" ca="1" si="48"/>
        <v>0.95452269221561337</v>
      </c>
      <c r="V749" s="86">
        <f t="shared" ca="1" si="49"/>
        <v>16.134720277055482</v>
      </c>
    </row>
    <row r="750" spans="5:22" x14ac:dyDescent="0.25">
      <c r="E750" s="83">
        <f t="shared" ca="1" si="46"/>
        <v>0.55550184785163448</v>
      </c>
      <c r="F750" s="83">
        <f t="shared" ca="1" si="47"/>
        <v>11.091180096349206</v>
      </c>
      <c r="U750" s="86">
        <f t="shared" ca="1" si="48"/>
        <v>0.20595662807002924</v>
      </c>
      <c r="V750" s="86">
        <f t="shared" ca="1" si="49"/>
        <v>9.0850367955873939</v>
      </c>
    </row>
    <row r="751" spans="5:22" x14ac:dyDescent="0.25">
      <c r="E751" s="83">
        <f t="shared" ca="1" si="46"/>
        <v>3.3491290232934401E-2</v>
      </c>
      <c r="F751" s="83">
        <f t="shared" ca="1" si="47"/>
        <v>7.6981234072704829</v>
      </c>
      <c r="U751" s="86">
        <f t="shared" ca="1" si="48"/>
        <v>5.0216963654776903E-2</v>
      </c>
      <c r="V751" s="86">
        <f t="shared" ca="1" si="49"/>
        <v>7.8085153929662638</v>
      </c>
    </row>
    <row r="752" spans="5:22" x14ac:dyDescent="0.25">
      <c r="E752" s="83">
        <f t="shared" ca="1" si="46"/>
        <v>0.32975236456579371</v>
      </c>
      <c r="F752" s="83">
        <f t="shared" ca="1" si="47"/>
        <v>9.793411708850023</v>
      </c>
      <c r="U752" s="86">
        <f t="shared" ca="1" si="48"/>
        <v>6.9289307768971575E-2</v>
      </c>
      <c r="V752" s="86">
        <f t="shared" ca="1" si="49"/>
        <v>8.0362440888346107</v>
      </c>
    </row>
    <row r="753" spans="5:22" x14ac:dyDescent="0.25">
      <c r="E753" s="83">
        <f t="shared" ca="1" si="46"/>
        <v>0.50440122720947367</v>
      </c>
      <c r="F753" s="83">
        <f t="shared" ca="1" si="47"/>
        <v>10.773040077649259</v>
      </c>
      <c r="U753" s="86">
        <f t="shared" ca="1" si="48"/>
        <v>0.29842955374609015</v>
      </c>
      <c r="V753" s="86">
        <f t="shared" ca="1" si="49"/>
        <v>9.6200466787567702</v>
      </c>
    </row>
    <row r="754" spans="5:22" x14ac:dyDescent="0.25">
      <c r="E754" s="83">
        <f t="shared" ca="1" si="46"/>
        <v>0.357192735382727</v>
      </c>
      <c r="F754" s="83">
        <f t="shared" ca="1" si="47"/>
        <v>9.9419771396504757</v>
      </c>
      <c r="U754" s="86">
        <f t="shared" ca="1" si="48"/>
        <v>0.68064734976657437</v>
      </c>
      <c r="V754" s="86">
        <f t="shared" ca="1" si="49"/>
        <v>11.91052601848088</v>
      </c>
    </row>
    <row r="755" spans="5:22" x14ac:dyDescent="0.25">
      <c r="E755" s="83">
        <f t="shared" ca="1" si="46"/>
        <v>8.5228197153764729E-2</v>
      </c>
      <c r="F755" s="83">
        <f t="shared" ca="1" si="47"/>
        <v>8.2765294548995492</v>
      </c>
      <c r="U755" s="86">
        <f t="shared" ca="1" si="48"/>
        <v>0.61942518591438922</v>
      </c>
      <c r="V755" s="86">
        <f t="shared" ca="1" si="49"/>
        <v>11.472262394145067</v>
      </c>
    </row>
    <row r="756" spans="5:22" x14ac:dyDescent="0.25">
      <c r="E756" s="83">
        <f t="shared" ca="1" si="46"/>
        <v>0.44954250466589618</v>
      </c>
      <c r="F756" s="83">
        <f t="shared" ca="1" si="47"/>
        <v>10.452518677551481</v>
      </c>
      <c r="U756" s="86">
        <f t="shared" ca="1" si="48"/>
        <v>8.8078825203184108E-2</v>
      </c>
      <c r="V756" s="86">
        <f t="shared" ca="1" si="49"/>
        <v>8.2246100139396816</v>
      </c>
    </row>
    <row r="757" spans="5:22" x14ac:dyDescent="0.25">
      <c r="E757" s="83">
        <f t="shared" ca="1" si="46"/>
        <v>0.2094253036214786</v>
      </c>
      <c r="F757" s="83">
        <f t="shared" ca="1" si="47"/>
        <v>9.1259631244655175</v>
      </c>
      <c r="U757" s="86">
        <f t="shared" ca="1" si="48"/>
        <v>0.91887277459255712</v>
      </c>
      <c r="V757" s="86">
        <f t="shared" ca="1" si="49"/>
        <v>14.939462241485135</v>
      </c>
    </row>
    <row r="758" spans="5:22" x14ac:dyDescent="0.25">
      <c r="E758" s="83">
        <f t="shared" ca="1" si="46"/>
        <v>0.56902633262536928</v>
      </c>
      <c r="F758" s="83">
        <f t="shared" ca="1" si="47"/>
        <v>11.179479754540637</v>
      </c>
      <c r="U758" s="86">
        <f t="shared" ca="1" si="48"/>
        <v>0.57976605415828442</v>
      </c>
      <c r="V758" s="86">
        <f t="shared" ca="1" si="49"/>
        <v>11.213459717032988</v>
      </c>
    </row>
    <row r="759" spans="5:22" x14ac:dyDescent="0.25">
      <c r="E759" s="83">
        <f t="shared" ca="1" si="46"/>
        <v>0.1825803123624008</v>
      </c>
      <c r="F759" s="83">
        <f t="shared" ca="1" si="47"/>
        <v>8.9657782560209771</v>
      </c>
      <c r="U759" s="86">
        <f t="shared" ca="1" si="48"/>
        <v>0.1586478095056868</v>
      </c>
      <c r="V759" s="86">
        <f t="shared" ca="1" si="49"/>
        <v>8.7793077067875007</v>
      </c>
    </row>
    <row r="760" spans="5:22" x14ac:dyDescent="0.25">
      <c r="E760" s="83">
        <f t="shared" ca="1" si="46"/>
        <v>0.99026521860115613</v>
      </c>
      <c r="F760" s="83">
        <f t="shared" ca="1" si="47"/>
        <v>21.767652596977385</v>
      </c>
      <c r="U760" s="86">
        <f t="shared" ca="1" si="48"/>
        <v>0.67072571567747141</v>
      </c>
      <c r="V760" s="86">
        <f t="shared" ca="1" si="49"/>
        <v>11.835608778443136</v>
      </c>
    </row>
    <row r="761" spans="5:22" x14ac:dyDescent="0.25">
      <c r="E761" s="83">
        <f t="shared" ca="1" si="46"/>
        <v>0.32541714400001709</v>
      </c>
      <c r="F761" s="83">
        <f t="shared" ca="1" si="47"/>
        <v>9.7699539714862045</v>
      </c>
      <c r="U761" s="86">
        <f t="shared" ca="1" si="48"/>
        <v>0.56879407978093022</v>
      </c>
      <c r="V761" s="86">
        <f t="shared" ca="1" si="49"/>
        <v>11.144562483664417</v>
      </c>
    </row>
    <row r="762" spans="5:22" x14ac:dyDescent="0.25">
      <c r="E762" s="83">
        <f t="shared" ca="1" si="46"/>
        <v>3.8215613728969422E-2</v>
      </c>
      <c r="F762" s="83">
        <f t="shared" ca="1" si="47"/>
        <v>7.7683941955250262</v>
      </c>
      <c r="U762" s="86">
        <f t="shared" ca="1" si="48"/>
        <v>0.94206329460700133</v>
      </c>
      <c r="V762" s="86">
        <f t="shared" ca="1" si="49"/>
        <v>15.637422314086294</v>
      </c>
    </row>
    <row r="763" spans="5:22" x14ac:dyDescent="0.25">
      <c r="E763" s="83">
        <f t="shared" ca="1" si="46"/>
        <v>0.9767664492955247</v>
      </c>
      <c r="F763" s="83">
        <f t="shared" ca="1" si="47"/>
        <v>19.101071076984439</v>
      </c>
      <c r="U763" s="86">
        <f t="shared" ca="1" si="48"/>
        <v>0.18579387696787508</v>
      </c>
      <c r="V763" s="86">
        <f t="shared" ca="1" si="49"/>
        <v>8.9587046520385769</v>
      </c>
    </row>
    <row r="764" spans="5:22" x14ac:dyDescent="0.25">
      <c r="E764" s="83">
        <f t="shared" ca="1" si="46"/>
        <v>0.28628964185386596</v>
      </c>
      <c r="F764" s="83">
        <f t="shared" ca="1" si="47"/>
        <v>9.5574802889450083</v>
      </c>
      <c r="U764" s="86">
        <f t="shared" ca="1" si="48"/>
        <v>0.44477597226618282</v>
      </c>
      <c r="V764" s="86">
        <f t="shared" ca="1" si="49"/>
        <v>10.420986419005697</v>
      </c>
    </row>
    <row r="765" spans="5:22" x14ac:dyDescent="0.25">
      <c r="E765" s="83">
        <f t="shared" ca="1" si="46"/>
        <v>0.60510736169306112</v>
      </c>
      <c r="F765" s="83">
        <f t="shared" ca="1" si="47"/>
        <v>11.425423184924011</v>
      </c>
      <c r="U765" s="86">
        <f t="shared" ca="1" si="48"/>
        <v>0.35247576742106945</v>
      </c>
      <c r="V765" s="86">
        <f t="shared" ca="1" si="49"/>
        <v>9.9162322033230321</v>
      </c>
    </row>
    <row r="766" spans="5:22" x14ac:dyDescent="0.25">
      <c r="E766" s="83">
        <f t="shared" ca="1" si="46"/>
        <v>0.62588526032417868</v>
      </c>
      <c r="F766" s="83">
        <f t="shared" ca="1" si="47"/>
        <v>11.575002737149184</v>
      </c>
      <c r="U766" s="86">
        <f t="shared" ca="1" si="48"/>
        <v>0.52291519486770544</v>
      </c>
      <c r="V766" s="86">
        <f t="shared" ca="1" si="49"/>
        <v>10.866692460631892</v>
      </c>
    </row>
    <row r="767" spans="5:22" x14ac:dyDescent="0.25">
      <c r="E767" s="83">
        <f t="shared" ca="1" si="46"/>
        <v>0.79800985828448379</v>
      </c>
      <c r="F767" s="83">
        <f t="shared" ca="1" si="47"/>
        <v>13.210766270076331</v>
      </c>
      <c r="U767" s="86">
        <f t="shared" ca="1" si="48"/>
        <v>0.25114608136479133</v>
      </c>
      <c r="V767" s="86">
        <f t="shared" ca="1" si="49"/>
        <v>9.3533410595681126</v>
      </c>
    </row>
    <row r="768" spans="5:22" x14ac:dyDescent="0.25">
      <c r="E768" s="83">
        <f t="shared" ca="1" si="46"/>
        <v>0.72622915041310099</v>
      </c>
      <c r="F768" s="83">
        <f t="shared" ca="1" si="47"/>
        <v>12.41454733987084</v>
      </c>
      <c r="U768" s="86">
        <f t="shared" ca="1" si="48"/>
        <v>0.30588599663735982</v>
      </c>
      <c r="V768" s="86">
        <f t="shared" ca="1" si="49"/>
        <v>9.6612862343923656</v>
      </c>
    </row>
    <row r="769" spans="5:22" x14ac:dyDescent="0.25">
      <c r="E769" s="83">
        <f t="shared" ca="1" si="46"/>
        <v>0.94192493384598097</v>
      </c>
      <c r="F769" s="83">
        <f t="shared" ca="1" si="47"/>
        <v>16.505641295627381</v>
      </c>
      <c r="U769" s="86">
        <f t="shared" ca="1" si="48"/>
        <v>0.85862269057993101</v>
      </c>
      <c r="V769" s="86">
        <f t="shared" ca="1" si="49"/>
        <v>13.762156080407143</v>
      </c>
    </row>
    <row r="770" spans="5:22" x14ac:dyDescent="0.25">
      <c r="E770" s="83">
        <f t="shared" ca="1" si="46"/>
        <v>0.60055064697300431</v>
      </c>
      <c r="F770" s="83">
        <f t="shared" ca="1" si="47"/>
        <v>11.393448086156223</v>
      </c>
      <c r="U770" s="86">
        <f t="shared" ca="1" si="48"/>
        <v>9.9201116026299885E-2</v>
      </c>
      <c r="V770" s="86">
        <f t="shared" ca="1" si="49"/>
        <v>8.324980331875226</v>
      </c>
    </row>
    <row r="771" spans="5:22" x14ac:dyDescent="0.25">
      <c r="E771" s="83">
        <f t="shared" ca="1" si="46"/>
        <v>0.66425549117532001</v>
      </c>
      <c r="F771" s="83">
        <f t="shared" ca="1" si="47"/>
        <v>11.869974478701648</v>
      </c>
      <c r="U771" s="86">
        <f t="shared" ca="1" si="48"/>
        <v>0.33116065218120183</v>
      </c>
      <c r="V771" s="86">
        <f t="shared" ca="1" si="49"/>
        <v>9.8000348378943301</v>
      </c>
    </row>
    <row r="772" spans="5:22" x14ac:dyDescent="0.25">
      <c r="E772" s="83">
        <f t="shared" ref="E772:E835" ca="1" si="50">RAND()</f>
        <v>0.15838770940482472</v>
      </c>
      <c r="F772" s="83">
        <f t="shared" ref="F772:F835" ca="1" si="51">(((-LN(E772))^(-$C$3)-1)*(1/$C$3))*$C$5+$C$4</f>
        <v>8.8141373696687957</v>
      </c>
      <c r="U772" s="86">
        <f t="shared" ref="U772:U835" ca="1" si="52">RAND()</f>
        <v>0.17722884369911929</v>
      </c>
      <c r="V772" s="86">
        <f t="shared" ref="V772:V835" ca="1" si="53">$S$4-$S$5*LN(-LN(U772))</f>
        <v>8.9033948120745769</v>
      </c>
    </row>
    <row r="773" spans="5:22" x14ac:dyDescent="0.25">
      <c r="E773" s="83">
        <f t="shared" ca="1" si="50"/>
        <v>0.99435430267179215</v>
      </c>
      <c r="F773" s="83">
        <f t="shared" ca="1" si="51"/>
        <v>23.55330869132397</v>
      </c>
      <c r="U773" s="86">
        <f t="shared" ca="1" si="52"/>
        <v>0.77453334945391117</v>
      </c>
      <c r="V773" s="86">
        <f t="shared" ca="1" si="53"/>
        <v>12.729108316675248</v>
      </c>
    </row>
    <row r="774" spans="5:22" x14ac:dyDescent="0.25">
      <c r="E774" s="83">
        <f t="shared" ca="1" si="50"/>
        <v>7.0378933117620779E-2</v>
      </c>
      <c r="F774" s="83">
        <f t="shared" ca="1" si="51"/>
        <v>8.1402042803515009</v>
      </c>
      <c r="U774" s="86">
        <f t="shared" ca="1" si="52"/>
        <v>0.71738227667040899</v>
      </c>
      <c r="V774" s="86">
        <f t="shared" ca="1" si="53"/>
        <v>12.204358771580225</v>
      </c>
    </row>
    <row r="775" spans="5:22" x14ac:dyDescent="0.25">
      <c r="E775" s="83">
        <f t="shared" ca="1" si="50"/>
        <v>0.50524006236133512</v>
      </c>
      <c r="F775" s="83">
        <f t="shared" ca="1" si="51"/>
        <v>10.778090420378902</v>
      </c>
      <c r="U775" s="86">
        <f t="shared" ca="1" si="52"/>
        <v>0.65655159536981045</v>
      </c>
      <c r="V775" s="86">
        <f t="shared" ca="1" si="53"/>
        <v>11.731413893689556</v>
      </c>
    </row>
    <row r="776" spans="5:22" x14ac:dyDescent="0.25">
      <c r="E776" s="83">
        <f t="shared" ca="1" si="50"/>
        <v>0.67946583886990142</v>
      </c>
      <c r="F776" s="83">
        <f t="shared" ca="1" si="51"/>
        <v>11.994842337639451</v>
      </c>
      <c r="U776" s="86">
        <f t="shared" ca="1" si="52"/>
        <v>1.7798671437512126E-2</v>
      </c>
      <c r="V776" s="86">
        <f t="shared" ca="1" si="53"/>
        <v>7.2131465382118058</v>
      </c>
    </row>
    <row r="777" spans="5:22" x14ac:dyDescent="0.25">
      <c r="E777" s="83">
        <f t="shared" ca="1" si="50"/>
        <v>0.14514028135361645</v>
      </c>
      <c r="F777" s="83">
        <f t="shared" ca="1" si="51"/>
        <v>8.727208138152978</v>
      </c>
      <c r="U777" s="86">
        <f t="shared" ca="1" si="52"/>
        <v>0.4950564852555901</v>
      </c>
      <c r="V777" s="86">
        <f t="shared" ca="1" si="53"/>
        <v>10.704559487434768</v>
      </c>
    </row>
    <row r="778" spans="5:22" x14ac:dyDescent="0.25">
      <c r="E778" s="83">
        <f t="shared" ca="1" si="50"/>
        <v>7.2290201248544572E-2</v>
      </c>
      <c r="F778" s="83">
        <f t="shared" ca="1" si="51"/>
        <v>8.1586219040392756</v>
      </c>
      <c r="U778" s="86">
        <f t="shared" ca="1" si="52"/>
        <v>0.14803326298580077</v>
      </c>
      <c r="V778" s="86">
        <f t="shared" ca="1" si="53"/>
        <v>8.7054602655683677</v>
      </c>
    </row>
    <row r="779" spans="5:22" x14ac:dyDescent="0.25">
      <c r="E779" s="83">
        <f t="shared" ca="1" si="50"/>
        <v>0.49797343721237375</v>
      </c>
      <c r="F779" s="83">
        <f t="shared" ca="1" si="51"/>
        <v>10.734507573768246</v>
      </c>
      <c r="U779" s="86">
        <f t="shared" ca="1" si="52"/>
        <v>0.27593664514298311</v>
      </c>
      <c r="V779" s="86">
        <f t="shared" ca="1" si="53"/>
        <v>9.4944648331462673</v>
      </c>
    </row>
    <row r="780" spans="5:22" x14ac:dyDescent="0.25">
      <c r="E780" s="83">
        <f t="shared" ca="1" si="50"/>
        <v>0.93946404642098158</v>
      </c>
      <c r="F780" s="83">
        <f t="shared" ca="1" si="51"/>
        <v>16.392450833181151</v>
      </c>
      <c r="U780" s="86">
        <f t="shared" ca="1" si="52"/>
        <v>0.12775963282842573</v>
      </c>
      <c r="V780" s="86">
        <f t="shared" ca="1" si="53"/>
        <v>8.5569149710297197</v>
      </c>
    </row>
    <row r="781" spans="5:22" x14ac:dyDescent="0.25">
      <c r="E781" s="83">
        <f t="shared" ca="1" si="50"/>
        <v>0.69835803275499209</v>
      </c>
      <c r="F781" s="83">
        <f t="shared" ca="1" si="51"/>
        <v>12.157345215368753</v>
      </c>
      <c r="U781" s="86">
        <f t="shared" ca="1" si="52"/>
        <v>0.98958864314272188</v>
      </c>
      <c r="V781" s="86">
        <f t="shared" ca="1" si="53"/>
        <v>19.119259320056827</v>
      </c>
    </row>
    <row r="782" spans="5:22" x14ac:dyDescent="0.25">
      <c r="E782" s="83">
        <f t="shared" ca="1" si="50"/>
        <v>8.6151402434570423E-2</v>
      </c>
      <c r="F782" s="83">
        <f t="shared" ca="1" si="51"/>
        <v>8.2845453399744677</v>
      </c>
      <c r="U782" s="86">
        <f t="shared" ca="1" si="52"/>
        <v>6.2265377106365594E-2</v>
      </c>
      <c r="V782" s="86">
        <f t="shared" ca="1" si="53"/>
        <v>7.9577259476200233</v>
      </c>
    </row>
    <row r="783" spans="5:22" x14ac:dyDescent="0.25">
      <c r="E783" s="83">
        <f t="shared" ca="1" si="50"/>
        <v>0.52104402851457965</v>
      </c>
      <c r="F783" s="83">
        <f t="shared" ca="1" si="51"/>
        <v>10.874232498029919</v>
      </c>
      <c r="U783" s="86">
        <f t="shared" ca="1" si="52"/>
        <v>0.75776067982256545</v>
      </c>
      <c r="V783" s="86">
        <f t="shared" ca="1" si="53"/>
        <v>12.564678448148511</v>
      </c>
    </row>
    <row r="784" spans="5:22" x14ac:dyDescent="0.25">
      <c r="E784" s="83">
        <f t="shared" ca="1" si="50"/>
        <v>0.85167453273069349</v>
      </c>
      <c r="F784" s="83">
        <f t="shared" ca="1" si="51"/>
        <v>14.014234124644855</v>
      </c>
      <c r="U784" s="86">
        <f t="shared" ca="1" si="52"/>
        <v>0.60786286771160181</v>
      </c>
      <c r="V784" s="86">
        <f t="shared" ca="1" si="53"/>
        <v>11.39508979679316</v>
      </c>
    </row>
    <row r="785" spans="5:22" x14ac:dyDescent="0.25">
      <c r="E785" s="83">
        <f t="shared" ca="1" si="50"/>
        <v>0.39244666324875499</v>
      </c>
      <c r="F785" s="83">
        <f t="shared" ca="1" si="51"/>
        <v>10.134106668394303</v>
      </c>
      <c r="U785" s="86">
        <f t="shared" ca="1" si="52"/>
        <v>0.18181616344679163</v>
      </c>
      <c r="V785" s="86">
        <f t="shared" ca="1" si="53"/>
        <v>8.9331522696306784</v>
      </c>
    </row>
    <row r="786" spans="5:22" x14ac:dyDescent="0.25">
      <c r="E786" s="83">
        <f t="shared" ca="1" si="50"/>
        <v>0.49161188112197551</v>
      </c>
      <c r="F786" s="83">
        <f t="shared" ca="1" si="51"/>
        <v>10.696654040785937</v>
      </c>
      <c r="U786" s="86">
        <f t="shared" ca="1" si="52"/>
        <v>0.29843237112689347</v>
      </c>
      <c r="V786" s="86">
        <f t="shared" ca="1" si="53"/>
        <v>9.6200622932375417</v>
      </c>
    </row>
    <row r="787" spans="5:22" x14ac:dyDescent="0.25">
      <c r="E787" s="83">
        <f t="shared" ca="1" si="50"/>
        <v>0.14691665248856378</v>
      </c>
      <c r="F787" s="83">
        <f t="shared" ca="1" si="51"/>
        <v>8.739052578186433</v>
      </c>
      <c r="U787" s="86">
        <f t="shared" ca="1" si="52"/>
        <v>0.88020632749014094</v>
      </c>
      <c r="V787" s="86">
        <f t="shared" ca="1" si="53"/>
        <v>14.11772649434608</v>
      </c>
    </row>
    <row r="788" spans="5:22" x14ac:dyDescent="0.25">
      <c r="E788" s="83">
        <f t="shared" ca="1" si="50"/>
        <v>0.51295089713577413</v>
      </c>
      <c r="F788" s="83">
        <f t="shared" ca="1" si="51"/>
        <v>10.824758759561867</v>
      </c>
      <c r="U788" s="86">
        <f t="shared" ca="1" si="52"/>
        <v>0.73904812785578944</v>
      </c>
      <c r="V788" s="86">
        <f t="shared" ca="1" si="53"/>
        <v>12.392060629114003</v>
      </c>
    </row>
    <row r="789" spans="5:22" x14ac:dyDescent="0.25">
      <c r="E789" s="83">
        <f t="shared" ca="1" si="50"/>
        <v>0.18234589785262845</v>
      </c>
      <c r="F789" s="83">
        <f t="shared" ca="1" si="51"/>
        <v>8.9643460467144074</v>
      </c>
      <c r="U789" s="86">
        <f t="shared" ca="1" si="52"/>
        <v>0.95736084790521647</v>
      </c>
      <c r="V789" s="86">
        <f t="shared" ca="1" si="53"/>
        <v>16.266548100478403</v>
      </c>
    </row>
    <row r="790" spans="5:22" x14ac:dyDescent="0.25">
      <c r="E790" s="83">
        <f t="shared" ca="1" si="50"/>
        <v>0.79482878960234193</v>
      </c>
      <c r="F790" s="83">
        <f t="shared" ca="1" si="51"/>
        <v>13.17007331431855</v>
      </c>
      <c r="U790" s="86">
        <f t="shared" ca="1" si="52"/>
        <v>0.28850141300191534</v>
      </c>
      <c r="V790" s="86">
        <f t="shared" ca="1" si="53"/>
        <v>9.5648554062180047</v>
      </c>
    </row>
    <row r="791" spans="5:22" x14ac:dyDescent="0.25">
      <c r="E791" s="83">
        <f t="shared" ca="1" si="50"/>
        <v>8.8159263980663316E-2</v>
      </c>
      <c r="F791" s="83">
        <f t="shared" ca="1" si="51"/>
        <v>8.3018171770108324</v>
      </c>
      <c r="U791" s="86">
        <f t="shared" ca="1" si="52"/>
        <v>0.20874513959200491</v>
      </c>
      <c r="V791" s="86">
        <f t="shared" ca="1" si="53"/>
        <v>9.1021320721933545</v>
      </c>
    </row>
    <row r="792" spans="5:22" x14ac:dyDescent="0.25">
      <c r="E792" s="83">
        <f t="shared" ca="1" si="50"/>
        <v>6.4715621253031541E-2</v>
      </c>
      <c r="F792" s="83">
        <f t="shared" ca="1" si="51"/>
        <v>8.0838366163284618</v>
      </c>
      <c r="U792" s="86">
        <f t="shared" ca="1" si="52"/>
        <v>0.87636432475755177</v>
      </c>
      <c r="V792" s="86">
        <f t="shared" ca="1" si="53"/>
        <v>14.050310107038776</v>
      </c>
    </row>
    <row r="793" spans="5:22" x14ac:dyDescent="0.25">
      <c r="E793" s="83">
        <f t="shared" ca="1" si="50"/>
        <v>0.29892147963370352</v>
      </c>
      <c r="F793" s="83">
        <f t="shared" ca="1" si="51"/>
        <v>9.6263078942174687</v>
      </c>
      <c r="U793" s="86">
        <f t="shared" ca="1" si="52"/>
        <v>0.5658406332800866</v>
      </c>
      <c r="V793" s="86">
        <f t="shared" ca="1" si="53"/>
        <v>11.126193855412968</v>
      </c>
    </row>
    <row r="794" spans="5:22" x14ac:dyDescent="0.25">
      <c r="E794" s="83">
        <f t="shared" ca="1" si="50"/>
        <v>0.81394016333611274</v>
      </c>
      <c r="F794" s="83">
        <f t="shared" ca="1" si="51"/>
        <v>13.424537317892717</v>
      </c>
      <c r="U794" s="86">
        <f t="shared" ca="1" si="52"/>
        <v>0.88935803977674566</v>
      </c>
      <c r="V794" s="86">
        <f t="shared" ca="1" si="53"/>
        <v>14.286801973268501</v>
      </c>
    </row>
    <row r="795" spans="5:22" x14ac:dyDescent="0.25">
      <c r="E795" s="83">
        <f t="shared" ca="1" si="50"/>
        <v>0.49746617674689597</v>
      </c>
      <c r="F795" s="83">
        <f t="shared" ca="1" si="51"/>
        <v>10.731479069377832</v>
      </c>
      <c r="U795" s="86">
        <f t="shared" ca="1" si="52"/>
        <v>5.1789056257694921E-2</v>
      </c>
      <c r="V795" s="86">
        <f t="shared" ca="1" si="53"/>
        <v>7.8292320274661087</v>
      </c>
    </row>
    <row r="796" spans="5:22" x14ac:dyDescent="0.25">
      <c r="E796" s="83">
        <f t="shared" ca="1" si="50"/>
        <v>0.26412211933400631</v>
      </c>
      <c r="F796" s="83">
        <f t="shared" ca="1" si="51"/>
        <v>9.4357353416950716</v>
      </c>
      <c r="U796" s="86">
        <f t="shared" ca="1" si="52"/>
        <v>0.11083699968000482</v>
      </c>
      <c r="V796" s="86">
        <f t="shared" ca="1" si="53"/>
        <v>8.4233629091930062</v>
      </c>
    </row>
    <row r="797" spans="5:22" x14ac:dyDescent="0.25">
      <c r="E797" s="83">
        <f t="shared" ca="1" si="50"/>
        <v>0.63744950078934048</v>
      </c>
      <c r="F797" s="83">
        <f t="shared" ca="1" si="51"/>
        <v>11.66115992352449</v>
      </c>
      <c r="U797" s="86">
        <f t="shared" ca="1" si="52"/>
        <v>0.74345713606066255</v>
      </c>
      <c r="V797" s="86">
        <f t="shared" ca="1" si="53"/>
        <v>12.431792775036742</v>
      </c>
    </row>
    <row r="798" spans="5:22" x14ac:dyDescent="0.25">
      <c r="E798" s="83">
        <f t="shared" ca="1" si="50"/>
        <v>0.39020655931938308</v>
      </c>
      <c r="F798" s="83">
        <f t="shared" ca="1" si="51"/>
        <v>10.121825831119908</v>
      </c>
      <c r="U798" s="86">
        <f t="shared" ca="1" si="52"/>
        <v>7.8232502065641585E-2</v>
      </c>
      <c r="V798" s="86">
        <f t="shared" ca="1" si="53"/>
        <v>8.1293275093696842</v>
      </c>
    </row>
    <row r="799" spans="5:22" x14ac:dyDescent="0.25">
      <c r="E799" s="83">
        <f t="shared" ca="1" si="50"/>
        <v>0.93494761563148898</v>
      </c>
      <c r="F799" s="83">
        <f t="shared" ca="1" si="51"/>
        <v>16.196979773445502</v>
      </c>
      <c r="U799" s="86">
        <f t="shared" ca="1" si="52"/>
        <v>7.1735316017273121E-2</v>
      </c>
      <c r="V799" s="86">
        <f t="shared" ca="1" si="53"/>
        <v>8.0624066225465256</v>
      </c>
    </row>
    <row r="800" spans="5:22" x14ac:dyDescent="0.25">
      <c r="E800" s="83">
        <f t="shared" ca="1" si="50"/>
        <v>2.2561554433929376E-2</v>
      </c>
      <c r="F800" s="83">
        <f t="shared" ca="1" si="51"/>
        <v>7.5044632609192057</v>
      </c>
      <c r="U800" s="86">
        <f t="shared" ca="1" si="52"/>
        <v>0.31235445999586386</v>
      </c>
      <c r="V800" s="86">
        <f t="shared" ca="1" si="53"/>
        <v>9.6969340931979051</v>
      </c>
    </row>
    <row r="801" spans="5:22" x14ac:dyDescent="0.25">
      <c r="E801" s="83">
        <f t="shared" ca="1" si="50"/>
        <v>0.72717686926049008</v>
      </c>
      <c r="F801" s="83">
        <f t="shared" ca="1" si="51"/>
        <v>12.42370591377667</v>
      </c>
      <c r="U801" s="86">
        <f t="shared" ca="1" si="52"/>
        <v>0.78428017248604398</v>
      </c>
      <c r="V801" s="86">
        <f t="shared" ca="1" si="53"/>
        <v>12.829478540789626</v>
      </c>
    </row>
    <row r="802" spans="5:22" x14ac:dyDescent="0.25">
      <c r="E802" s="83">
        <f t="shared" ca="1" si="50"/>
        <v>0.50127257776989986</v>
      </c>
      <c r="F802" s="83">
        <f t="shared" ca="1" si="51"/>
        <v>10.754248267999515</v>
      </c>
      <c r="U802" s="86">
        <f t="shared" ca="1" si="52"/>
        <v>0.67201708334329391</v>
      </c>
      <c r="V802" s="86">
        <f t="shared" ca="1" si="53"/>
        <v>11.845264004896068</v>
      </c>
    </row>
    <row r="803" spans="5:22" x14ac:dyDescent="0.25">
      <c r="E803" s="83">
        <f t="shared" ca="1" si="50"/>
        <v>0.60510371786774819</v>
      </c>
      <c r="F803" s="83">
        <f t="shared" ca="1" si="51"/>
        <v>11.425397501844582</v>
      </c>
      <c r="U803" s="86">
        <f t="shared" ca="1" si="52"/>
        <v>0.38631911784241424</v>
      </c>
      <c r="V803" s="86">
        <f t="shared" ca="1" si="53"/>
        <v>10.100289969140134</v>
      </c>
    </row>
    <row r="804" spans="5:22" x14ac:dyDescent="0.25">
      <c r="E804" s="83">
        <f t="shared" ca="1" si="50"/>
        <v>0.46364232588059495</v>
      </c>
      <c r="F804" s="83">
        <f t="shared" ca="1" si="51"/>
        <v>10.533245120386834</v>
      </c>
      <c r="U804" s="86">
        <f t="shared" ca="1" si="52"/>
        <v>0.40043398100831573</v>
      </c>
      <c r="V804" s="86">
        <f t="shared" ca="1" si="53"/>
        <v>10.177211401794413</v>
      </c>
    </row>
    <row r="805" spans="5:22" x14ac:dyDescent="0.25">
      <c r="E805" s="83">
        <f t="shared" ca="1" si="50"/>
        <v>0.28243133645417318</v>
      </c>
      <c r="F805" s="83">
        <f t="shared" ca="1" si="51"/>
        <v>9.5363893175731373</v>
      </c>
      <c r="U805" s="86">
        <f t="shared" ca="1" si="52"/>
        <v>0.14931787844265365</v>
      </c>
      <c r="V805" s="86">
        <f t="shared" ca="1" si="53"/>
        <v>8.714526866838149</v>
      </c>
    </row>
    <row r="806" spans="5:22" x14ac:dyDescent="0.25">
      <c r="E806" s="83">
        <f t="shared" ca="1" si="50"/>
        <v>0.25408503192373733</v>
      </c>
      <c r="F806" s="83">
        <f t="shared" ca="1" si="51"/>
        <v>9.3800638432784567</v>
      </c>
      <c r="U806" s="86">
        <f t="shared" ca="1" si="52"/>
        <v>0.56171822137219296</v>
      </c>
      <c r="V806" s="86">
        <f t="shared" ca="1" si="53"/>
        <v>11.100675632476442</v>
      </c>
    </row>
    <row r="807" spans="5:22" x14ac:dyDescent="0.25">
      <c r="E807" s="83">
        <f t="shared" ca="1" si="50"/>
        <v>0.71023817738948203</v>
      </c>
      <c r="F807" s="83">
        <f t="shared" ca="1" si="51"/>
        <v>12.264231996172729</v>
      </c>
      <c r="U807" s="86">
        <f t="shared" ca="1" si="52"/>
        <v>0.11842862602940596</v>
      </c>
      <c r="V807" s="86">
        <f t="shared" ca="1" si="53"/>
        <v>8.4845240882188087</v>
      </c>
    </row>
    <row r="808" spans="5:22" x14ac:dyDescent="0.25">
      <c r="E808" s="83">
        <f t="shared" ca="1" si="50"/>
        <v>0.72278929256877034</v>
      </c>
      <c r="F808" s="83">
        <f t="shared" ca="1" si="51"/>
        <v>12.38154808963488</v>
      </c>
      <c r="U808" s="86">
        <f t="shared" ca="1" si="52"/>
        <v>0.95981073804881811</v>
      </c>
      <c r="V808" s="86">
        <f t="shared" ca="1" si="53"/>
        <v>16.387431919877116</v>
      </c>
    </row>
    <row r="809" spans="5:22" x14ac:dyDescent="0.25">
      <c r="E809" s="83">
        <f t="shared" ca="1" si="50"/>
        <v>0.46674360051202102</v>
      </c>
      <c r="F809" s="83">
        <f t="shared" ca="1" si="51"/>
        <v>10.551139706182319</v>
      </c>
      <c r="U809" s="86">
        <f t="shared" ca="1" si="52"/>
        <v>0.73989110282530657</v>
      </c>
      <c r="V809" s="86">
        <f t="shared" ca="1" si="53"/>
        <v>12.399614571269323</v>
      </c>
    </row>
    <row r="810" spans="5:22" x14ac:dyDescent="0.25">
      <c r="E810" s="83">
        <f t="shared" ca="1" si="50"/>
        <v>0.82482713270981123</v>
      </c>
      <c r="F810" s="83">
        <f t="shared" ca="1" si="51"/>
        <v>13.581343812046942</v>
      </c>
      <c r="U810" s="86">
        <f t="shared" ca="1" si="52"/>
        <v>0.31009276626557059</v>
      </c>
      <c r="V810" s="86">
        <f t="shared" ca="1" si="53"/>
        <v>9.6844823372036011</v>
      </c>
    </row>
    <row r="811" spans="5:22" x14ac:dyDescent="0.25">
      <c r="E811" s="83">
        <f t="shared" ca="1" si="50"/>
        <v>0.947566206527934</v>
      </c>
      <c r="F811" s="83">
        <f t="shared" ca="1" si="51"/>
        <v>16.785798339943121</v>
      </c>
      <c r="U811" s="86">
        <f t="shared" ca="1" si="52"/>
        <v>0.92548612928907759</v>
      </c>
      <c r="V811" s="86">
        <f t="shared" ca="1" si="53"/>
        <v>15.116603510706728</v>
      </c>
    </row>
    <row r="812" spans="5:22" x14ac:dyDescent="0.25">
      <c r="E812" s="83">
        <f t="shared" ca="1" si="50"/>
        <v>0.48720875235720684</v>
      </c>
      <c r="F812" s="83">
        <f t="shared" ca="1" si="51"/>
        <v>10.670611553471465</v>
      </c>
      <c r="U812" s="86">
        <f t="shared" ca="1" si="52"/>
        <v>0.77040774055896599</v>
      </c>
      <c r="V812" s="86">
        <f t="shared" ca="1" si="53"/>
        <v>12.687731665529679</v>
      </c>
    </row>
    <row r="813" spans="5:22" x14ac:dyDescent="0.25">
      <c r="E813" s="83">
        <f t="shared" ca="1" si="50"/>
        <v>0.29963332963620459</v>
      </c>
      <c r="F813" s="83">
        <f t="shared" ca="1" si="51"/>
        <v>9.6301778889720566</v>
      </c>
      <c r="U813" s="86">
        <f t="shared" ca="1" si="52"/>
        <v>8.5875522912108093E-2</v>
      </c>
      <c r="V813" s="86">
        <f t="shared" ca="1" si="53"/>
        <v>8.203863434707408</v>
      </c>
    </row>
    <row r="814" spans="5:22" x14ac:dyDescent="0.25">
      <c r="E814" s="83">
        <f t="shared" ca="1" si="50"/>
        <v>0.16409653269395952</v>
      </c>
      <c r="F814" s="83">
        <f t="shared" ca="1" si="51"/>
        <v>8.8506773882344341</v>
      </c>
      <c r="U814" s="86">
        <f t="shared" ca="1" si="52"/>
        <v>0.50991873643443797</v>
      </c>
      <c r="V814" s="86">
        <f t="shared" ca="1" si="53"/>
        <v>10.790522966343357</v>
      </c>
    </row>
    <row r="815" spans="5:22" x14ac:dyDescent="0.25">
      <c r="E815" s="83">
        <f t="shared" ca="1" si="50"/>
        <v>0.68956425368203145</v>
      </c>
      <c r="F815" s="83">
        <f t="shared" ca="1" si="51"/>
        <v>12.080620690959192</v>
      </c>
      <c r="U815" s="86">
        <f t="shared" ca="1" si="52"/>
        <v>3.4479202717235258E-2</v>
      </c>
      <c r="V815" s="86">
        <f t="shared" ca="1" si="53"/>
        <v>7.5717187532805825</v>
      </c>
    </row>
    <row r="816" spans="5:22" x14ac:dyDescent="0.25">
      <c r="E816" s="83">
        <f t="shared" ca="1" si="50"/>
        <v>0.24445523942146852</v>
      </c>
      <c r="F816" s="83">
        <f t="shared" ca="1" si="51"/>
        <v>9.3262428892924696</v>
      </c>
      <c r="U816" s="86">
        <f t="shared" ca="1" si="52"/>
        <v>0.93412757351736175</v>
      </c>
      <c r="V816" s="86">
        <f t="shared" ca="1" si="53"/>
        <v>15.372315349737402</v>
      </c>
    </row>
    <row r="817" spans="5:22" x14ac:dyDescent="0.25">
      <c r="E817" s="83">
        <f t="shared" ca="1" si="50"/>
        <v>0.3368946415986771</v>
      </c>
      <c r="F817" s="83">
        <f t="shared" ca="1" si="51"/>
        <v>9.832054331122098</v>
      </c>
      <c r="U817" s="86">
        <f t="shared" ca="1" si="52"/>
        <v>0.59363293968500364</v>
      </c>
      <c r="V817" s="86">
        <f t="shared" ca="1" si="53"/>
        <v>11.30211464665862</v>
      </c>
    </row>
    <row r="818" spans="5:22" x14ac:dyDescent="0.25">
      <c r="E818" s="83">
        <f t="shared" ca="1" si="50"/>
        <v>0.49962624787847321</v>
      </c>
      <c r="F818" s="83">
        <f t="shared" ca="1" si="51"/>
        <v>10.744387774001844</v>
      </c>
      <c r="U818" s="86">
        <f t="shared" ca="1" si="52"/>
        <v>0.84690827906573507</v>
      </c>
      <c r="V818" s="86">
        <f t="shared" ca="1" si="53"/>
        <v>13.589573541300632</v>
      </c>
    </row>
    <row r="819" spans="5:22" x14ac:dyDescent="0.25">
      <c r="E819" s="83">
        <f t="shared" ca="1" si="50"/>
        <v>0.52154167457805922</v>
      </c>
      <c r="F819" s="83">
        <f t="shared" ca="1" si="51"/>
        <v>10.877291674670397</v>
      </c>
      <c r="U819" s="86">
        <f t="shared" ca="1" si="52"/>
        <v>2.7243511305641732E-2</v>
      </c>
      <c r="V819" s="86">
        <f t="shared" ca="1" si="53"/>
        <v>7.4364996959184069</v>
      </c>
    </row>
    <row r="820" spans="5:22" x14ac:dyDescent="0.25">
      <c r="E820" s="83">
        <f t="shared" ca="1" si="50"/>
        <v>0.99654093120357878</v>
      </c>
      <c r="F820" s="83">
        <f t="shared" ca="1" si="51"/>
        <v>25.241862668773592</v>
      </c>
      <c r="U820" s="86">
        <f t="shared" ca="1" si="52"/>
        <v>0.26673955413312034</v>
      </c>
      <c r="V820" s="86">
        <f t="shared" ca="1" si="53"/>
        <v>9.4424915004466197</v>
      </c>
    </row>
    <row r="821" spans="5:22" x14ac:dyDescent="0.25">
      <c r="E821" s="83">
        <f t="shared" ca="1" si="50"/>
        <v>0.72243081825323197</v>
      </c>
      <c r="F821" s="83">
        <f t="shared" ca="1" si="51"/>
        <v>12.378130808784572</v>
      </c>
      <c r="U821" s="86">
        <f t="shared" ca="1" si="52"/>
        <v>0.12294724683451819</v>
      </c>
      <c r="V821" s="86">
        <f t="shared" ca="1" si="53"/>
        <v>8.5199385595132107</v>
      </c>
    </row>
    <row r="822" spans="5:22" x14ac:dyDescent="0.25">
      <c r="E822" s="83">
        <f t="shared" ca="1" si="50"/>
        <v>0.29750270715360139</v>
      </c>
      <c r="F822" s="83">
        <f t="shared" ca="1" si="51"/>
        <v>9.6185922258129999</v>
      </c>
      <c r="U822" s="86">
        <f t="shared" ca="1" si="52"/>
        <v>0.65280260656582412</v>
      </c>
      <c r="V822" s="86">
        <f t="shared" ca="1" si="53"/>
        <v>11.704377350513298</v>
      </c>
    </row>
    <row r="823" spans="5:22" x14ac:dyDescent="0.25">
      <c r="E823" s="83">
        <f t="shared" ca="1" si="50"/>
        <v>0.24716215323688073</v>
      </c>
      <c r="F823" s="83">
        <f t="shared" ca="1" si="51"/>
        <v>9.3414160783826112</v>
      </c>
      <c r="U823" s="86">
        <f t="shared" ca="1" si="52"/>
        <v>0.26046999424733785</v>
      </c>
      <c r="V823" s="86">
        <f t="shared" ca="1" si="53"/>
        <v>9.4068140809037359</v>
      </c>
    </row>
    <row r="824" spans="5:22" x14ac:dyDescent="0.25">
      <c r="E824" s="83">
        <f t="shared" ca="1" si="50"/>
        <v>0.66519365671615704</v>
      </c>
      <c r="F824" s="83">
        <f t="shared" ca="1" si="51"/>
        <v>11.877533998074341</v>
      </c>
      <c r="U824" s="86">
        <f t="shared" ca="1" si="52"/>
        <v>0.98077492153799872</v>
      </c>
      <c r="V824" s="86">
        <f t="shared" ca="1" si="53"/>
        <v>17.883698484143181</v>
      </c>
    </row>
    <row r="825" spans="5:22" x14ac:dyDescent="0.25">
      <c r="E825" s="83">
        <f t="shared" ca="1" si="50"/>
        <v>6.5689084618219651E-2</v>
      </c>
      <c r="F825" s="83">
        <f t="shared" ca="1" si="51"/>
        <v>8.0937282135263224</v>
      </c>
      <c r="U825" s="86">
        <f t="shared" ca="1" si="52"/>
        <v>0.69273739482089725</v>
      </c>
      <c r="V825" s="86">
        <f t="shared" ca="1" si="53"/>
        <v>12.004218597850494</v>
      </c>
    </row>
    <row r="826" spans="5:22" x14ac:dyDescent="0.25">
      <c r="E826" s="83">
        <f t="shared" ca="1" si="50"/>
        <v>0.59692314908014876</v>
      </c>
      <c r="F826" s="83">
        <f t="shared" ca="1" si="51"/>
        <v>11.36819367121233</v>
      </c>
      <c r="U826" s="86">
        <f t="shared" ca="1" si="52"/>
        <v>0.64558045275312115</v>
      </c>
      <c r="V826" s="86">
        <f t="shared" ca="1" si="53"/>
        <v>11.652875192426864</v>
      </c>
    </row>
    <row r="827" spans="5:22" x14ac:dyDescent="0.25">
      <c r="E827" s="83">
        <f t="shared" ca="1" si="50"/>
        <v>0.86764876027995996</v>
      </c>
      <c r="F827" s="83">
        <f t="shared" ca="1" si="51"/>
        <v>14.311449736248862</v>
      </c>
      <c r="U827" s="86">
        <f t="shared" ca="1" si="52"/>
        <v>0.88595551957225149</v>
      </c>
      <c r="V827" s="86">
        <f t="shared" ca="1" si="53"/>
        <v>14.222466641859501</v>
      </c>
    </row>
    <row r="828" spans="5:22" x14ac:dyDescent="0.25">
      <c r="E828" s="83">
        <f t="shared" ca="1" si="50"/>
        <v>0.90190772593709723</v>
      </c>
      <c r="F828" s="83">
        <f t="shared" ca="1" si="51"/>
        <v>15.098276955705456</v>
      </c>
      <c r="U828" s="86">
        <f t="shared" ca="1" si="52"/>
        <v>0.78529607888434272</v>
      </c>
      <c r="V828" s="86">
        <f t="shared" ca="1" si="53"/>
        <v>12.840161810481625</v>
      </c>
    </row>
    <row r="829" spans="5:22" x14ac:dyDescent="0.25">
      <c r="E829" s="83">
        <f t="shared" ca="1" si="50"/>
        <v>0.83557693769318298</v>
      </c>
      <c r="F829" s="83">
        <f t="shared" ca="1" si="51"/>
        <v>13.746052288629143</v>
      </c>
      <c r="U829" s="86">
        <f t="shared" ca="1" si="52"/>
        <v>0.70929275508524303</v>
      </c>
      <c r="V829" s="86">
        <f t="shared" ca="1" si="53"/>
        <v>12.137212464170666</v>
      </c>
    </row>
    <row r="830" spans="5:22" x14ac:dyDescent="0.25">
      <c r="E830" s="83">
        <f t="shared" ca="1" si="50"/>
        <v>0.11091675917731258</v>
      </c>
      <c r="F830" s="83">
        <f t="shared" ca="1" si="51"/>
        <v>8.4845107885479099</v>
      </c>
      <c r="U830" s="86">
        <f t="shared" ca="1" si="52"/>
        <v>6.4453254988450559E-2</v>
      </c>
      <c r="V830" s="86">
        <f t="shared" ca="1" si="53"/>
        <v>7.9827597461467796</v>
      </c>
    </row>
    <row r="831" spans="5:22" x14ac:dyDescent="0.25">
      <c r="E831" s="83">
        <f t="shared" ca="1" si="50"/>
        <v>0.6731054023667763</v>
      </c>
      <c r="F831" s="83">
        <f t="shared" ca="1" si="51"/>
        <v>11.942017831271926</v>
      </c>
      <c r="U831" s="86">
        <f t="shared" ca="1" si="52"/>
        <v>0.12888399555569696</v>
      </c>
      <c r="V831" s="86">
        <f t="shared" ca="1" si="53"/>
        <v>8.5654499633857561</v>
      </c>
    </row>
    <row r="832" spans="5:22" x14ac:dyDescent="0.25">
      <c r="E832" s="83">
        <f t="shared" ca="1" si="50"/>
        <v>0.64281270743044416</v>
      </c>
      <c r="F832" s="83">
        <f t="shared" ca="1" si="51"/>
        <v>11.70188266651734</v>
      </c>
      <c r="U832" s="86">
        <f t="shared" ca="1" si="52"/>
        <v>0.45964618292416237</v>
      </c>
      <c r="V832" s="86">
        <f t="shared" ca="1" si="53"/>
        <v>10.503862300501989</v>
      </c>
    </row>
    <row r="833" spans="5:22" x14ac:dyDescent="0.25">
      <c r="E833" s="83">
        <f t="shared" ca="1" si="50"/>
        <v>0.83727766799331182</v>
      </c>
      <c r="F833" s="83">
        <f t="shared" ca="1" si="51"/>
        <v>13.773099962385427</v>
      </c>
      <c r="U833" s="86">
        <f t="shared" ca="1" si="52"/>
        <v>0.66221584384189036</v>
      </c>
      <c r="V833" s="86">
        <f t="shared" ca="1" si="53"/>
        <v>11.772669220606415</v>
      </c>
    </row>
    <row r="834" spans="5:22" x14ac:dyDescent="0.25">
      <c r="E834" s="83">
        <f t="shared" ca="1" si="50"/>
        <v>0.56537817440347127</v>
      </c>
      <c r="F834" s="83">
        <f t="shared" ca="1" si="51"/>
        <v>11.155469667705781</v>
      </c>
      <c r="U834" s="86">
        <f t="shared" ca="1" si="52"/>
        <v>0.58107160169933902</v>
      </c>
      <c r="V834" s="86">
        <f t="shared" ca="1" si="53"/>
        <v>11.221729199788829</v>
      </c>
    </row>
    <row r="835" spans="5:22" x14ac:dyDescent="0.25">
      <c r="E835" s="83">
        <f t="shared" ca="1" si="50"/>
        <v>0.11684092411730829</v>
      </c>
      <c r="F835" s="83">
        <f t="shared" ca="1" si="51"/>
        <v>8.5288287161898158</v>
      </c>
      <c r="U835" s="86">
        <f t="shared" ca="1" si="52"/>
        <v>0.30493133575478437</v>
      </c>
      <c r="V835" s="86">
        <f t="shared" ca="1" si="53"/>
        <v>9.6560154534441498</v>
      </c>
    </row>
    <row r="836" spans="5:22" x14ac:dyDescent="0.25">
      <c r="E836" s="83">
        <f t="shared" ref="E836:E899" ca="1" si="54">RAND()</f>
        <v>0.73004572460233608</v>
      </c>
      <c r="F836" s="83">
        <f t="shared" ref="F836:F899" ca="1" si="55">(((-LN(E836))^(-$C$3)-1)*(1/$C$3))*$C$5+$C$4</f>
        <v>12.451609651346182</v>
      </c>
      <c r="U836" s="86">
        <f t="shared" ref="U836:U899" ca="1" si="56">RAND()</f>
        <v>0.41774738993851246</v>
      </c>
      <c r="V836" s="86">
        <f t="shared" ref="V836:V899" ca="1" si="57">$S$4-$S$5*LN(-LN(U836))</f>
        <v>10.271918138257773</v>
      </c>
    </row>
    <row r="837" spans="5:22" x14ac:dyDescent="0.25">
      <c r="E837" s="83">
        <f t="shared" ca="1" si="54"/>
        <v>0.5207466382220981</v>
      </c>
      <c r="F837" s="83">
        <f t="shared" ca="1" si="55"/>
        <v>10.872405311225801</v>
      </c>
      <c r="U837" s="86">
        <f t="shared" ca="1" si="56"/>
        <v>0.63944481033381528</v>
      </c>
      <c r="V837" s="86">
        <f t="shared" ca="1" si="57"/>
        <v>11.609700142298029</v>
      </c>
    </row>
    <row r="838" spans="5:22" x14ac:dyDescent="0.25">
      <c r="E838" s="83">
        <f t="shared" ca="1" si="54"/>
        <v>0.76349433766518016</v>
      </c>
      <c r="F838" s="83">
        <f t="shared" ca="1" si="55"/>
        <v>12.799106250609231</v>
      </c>
      <c r="U838" s="86">
        <f t="shared" ca="1" si="56"/>
        <v>0.18390729160035313</v>
      </c>
      <c r="V838" s="86">
        <f t="shared" ca="1" si="57"/>
        <v>8.9466136703155943</v>
      </c>
    </row>
    <row r="839" spans="5:22" x14ac:dyDescent="0.25">
      <c r="E839" s="83">
        <f t="shared" ca="1" si="54"/>
        <v>0.78628064608980164</v>
      </c>
      <c r="F839" s="83">
        <f t="shared" ca="1" si="55"/>
        <v>13.063703903079995</v>
      </c>
      <c r="U839" s="86">
        <f t="shared" ca="1" si="56"/>
        <v>0.56281621549814154</v>
      </c>
      <c r="V839" s="86">
        <f t="shared" ca="1" si="57"/>
        <v>11.107458796641442</v>
      </c>
    </row>
    <row r="840" spans="5:22" x14ac:dyDescent="0.25">
      <c r="E840" s="83">
        <f t="shared" ca="1" si="54"/>
        <v>0.88853246233475514</v>
      </c>
      <c r="F840" s="83">
        <f t="shared" ca="1" si="55"/>
        <v>14.761337057585958</v>
      </c>
      <c r="U840" s="86">
        <f t="shared" ca="1" si="56"/>
        <v>0.64455342036757413</v>
      </c>
      <c r="V840" s="86">
        <f t="shared" ca="1" si="57"/>
        <v>11.645611827197225</v>
      </c>
    </row>
    <row r="841" spans="5:22" x14ac:dyDescent="0.25">
      <c r="E841" s="83">
        <f t="shared" ca="1" si="54"/>
        <v>0.46563852166926611</v>
      </c>
      <c r="F841" s="83">
        <f t="shared" ca="1" si="55"/>
        <v>10.544757328551819</v>
      </c>
      <c r="U841" s="86">
        <f t="shared" ca="1" si="56"/>
        <v>0.36610245511165007</v>
      </c>
      <c r="V841" s="86">
        <f t="shared" ca="1" si="57"/>
        <v>9.9903392645550966</v>
      </c>
    </row>
    <row r="842" spans="5:22" x14ac:dyDescent="0.25">
      <c r="E842" s="83">
        <f t="shared" ca="1" si="54"/>
        <v>0.99710500465687613</v>
      </c>
      <c r="F842" s="83">
        <f t="shared" ca="1" si="55"/>
        <v>25.87585571699805</v>
      </c>
      <c r="U842" s="86">
        <f t="shared" ca="1" si="56"/>
        <v>0.72748759115377326</v>
      </c>
      <c r="V842" s="86">
        <f t="shared" ca="1" si="57"/>
        <v>12.290412210585107</v>
      </c>
    </row>
    <row r="843" spans="5:22" x14ac:dyDescent="0.25">
      <c r="E843" s="83">
        <f t="shared" ca="1" si="54"/>
        <v>0.63785139350077746</v>
      </c>
      <c r="F843" s="83">
        <f t="shared" ca="1" si="55"/>
        <v>11.664194239873247</v>
      </c>
      <c r="U843" s="86">
        <f t="shared" ca="1" si="56"/>
        <v>0.34588681591889525</v>
      </c>
      <c r="V843" s="86">
        <f t="shared" ca="1" si="57"/>
        <v>9.8803633045064654</v>
      </c>
    </row>
    <row r="844" spans="5:22" x14ac:dyDescent="0.25">
      <c r="E844" s="83">
        <f t="shared" ca="1" si="54"/>
        <v>0.87961521524889108</v>
      </c>
      <c r="F844" s="83">
        <f t="shared" ca="1" si="55"/>
        <v>14.559371103890829</v>
      </c>
      <c r="U844" s="86">
        <f t="shared" ca="1" si="56"/>
        <v>0.51309381136523424</v>
      </c>
      <c r="V844" s="86">
        <f t="shared" ca="1" si="57"/>
        <v>10.809041361326306</v>
      </c>
    </row>
    <row r="845" spans="5:22" x14ac:dyDescent="0.25">
      <c r="E845" s="83">
        <f t="shared" ca="1" si="54"/>
        <v>7.6614249273025403E-2</v>
      </c>
      <c r="F845" s="83">
        <f t="shared" ca="1" si="55"/>
        <v>8.1992736504413681</v>
      </c>
      <c r="U845" s="86">
        <f t="shared" ca="1" si="56"/>
        <v>0.34507271168804321</v>
      </c>
      <c r="V845" s="86">
        <f t="shared" ca="1" si="57"/>
        <v>9.8759289819935034</v>
      </c>
    </row>
    <row r="846" spans="5:22" x14ac:dyDescent="0.25">
      <c r="E846" s="83">
        <f t="shared" ca="1" si="54"/>
        <v>0.99778996733379222</v>
      </c>
      <c r="F846" s="83">
        <f t="shared" ca="1" si="55"/>
        <v>26.858876378213139</v>
      </c>
      <c r="U846" s="86">
        <f t="shared" ca="1" si="56"/>
        <v>0.25740586381584163</v>
      </c>
      <c r="V846" s="86">
        <f t="shared" ca="1" si="57"/>
        <v>9.3892980866973925</v>
      </c>
    </row>
    <row r="847" spans="5:22" x14ac:dyDescent="0.25">
      <c r="E847" s="83">
        <f t="shared" ca="1" si="54"/>
        <v>0.27275311916797707</v>
      </c>
      <c r="F847" s="83">
        <f t="shared" ca="1" si="55"/>
        <v>9.4833121375307154</v>
      </c>
      <c r="U847" s="86">
        <f t="shared" ca="1" si="56"/>
        <v>0.97712524243685228</v>
      </c>
      <c r="V847" s="86">
        <f t="shared" ca="1" si="57"/>
        <v>17.532346711236716</v>
      </c>
    </row>
    <row r="848" spans="5:22" x14ac:dyDescent="0.25">
      <c r="E848" s="83">
        <f t="shared" ca="1" si="54"/>
        <v>0.26093137670986077</v>
      </c>
      <c r="F848" s="83">
        <f t="shared" ca="1" si="55"/>
        <v>9.4180805686365403</v>
      </c>
      <c r="U848" s="86">
        <f t="shared" ca="1" si="56"/>
        <v>0.55690808803308378</v>
      </c>
      <c r="V848" s="86">
        <f t="shared" ca="1" si="57"/>
        <v>11.071073333691357</v>
      </c>
    </row>
    <row r="849" spans="5:22" x14ac:dyDescent="0.25">
      <c r="E849" s="83">
        <f t="shared" ca="1" si="54"/>
        <v>0.70366432041836524</v>
      </c>
      <c r="F849" s="83">
        <f t="shared" ca="1" si="55"/>
        <v>12.204610765671568</v>
      </c>
      <c r="U849" s="86">
        <f t="shared" ca="1" si="56"/>
        <v>0.87446076089268732</v>
      </c>
      <c r="V849" s="86">
        <f t="shared" ca="1" si="57"/>
        <v>14.017625370716551</v>
      </c>
    </row>
    <row r="850" spans="5:22" x14ac:dyDescent="0.25">
      <c r="E850" s="83">
        <f t="shared" ca="1" si="54"/>
        <v>0.45228897110451283</v>
      </c>
      <c r="F850" s="83">
        <f t="shared" ca="1" si="55"/>
        <v>10.468165302277463</v>
      </c>
      <c r="U850" s="86">
        <f t="shared" ca="1" si="56"/>
        <v>2.8394940279203307E-2</v>
      </c>
      <c r="V850" s="86">
        <f t="shared" ca="1" si="57"/>
        <v>7.4596115091425812</v>
      </c>
    </row>
    <row r="851" spans="5:22" x14ac:dyDescent="0.25">
      <c r="E851" s="83">
        <f t="shared" ca="1" si="54"/>
        <v>7.2906534155898761E-2</v>
      </c>
      <c r="F851" s="83">
        <f t="shared" ca="1" si="55"/>
        <v>8.1645005305638652</v>
      </c>
      <c r="U851" s="86">
        <f t="shared" ca="1" si="56"/>
        <v>0.15022006527890586</v>
      </c>
      <c r="V851" s="86">
        <f t="shared" ca="1" si="57"/>
        <v>8.7208722486773187</v>
      </c>
    </row>
    <row r="852" spans="5:22" x14ac:dyDescent="0.25">
      <c r="E852" s="83">
        <f t="shared" ca="1" si="54"/>
        <v>0.61298129522373634</v>
      </c>
      <c r="F852" s="83">
        <f t="shared" ca="1" si="55"/>
        <v>11.481358761443827</v>
      </c>
      <c r="U852" s="86">
        <f t="shared" ca="1" si="56"/>
        <v>0.22884397005992096</v>
      </c>
      <c r="V852" s="86">
        <f t="shared" ca="1" si="57"/>
        <v>9.2230706868022185</v>
      </c>
    </row>
    <row r="853" spans="5:22" x14ac:dyDescent="0.25">
      <c r="E853" s="83">
        <f t="shared" ca="1" si="54"/>
        <v>0.85931111216388179</v>
      </c>
      <c r="F853" s="83">
        <f t="shared" ca="1" si="55"/>
        <v>14.152001727219798</v>
      </c>
      <c r="U853" s="86">
        <f t="shared" ca="1" si="56"/>
        <v>0.24782471095031766</v>
      </c>
      <c r="V853" s="86">
        <f t="shared" ca="1" si="57"/>
        <v>9.3341630074385531</v>
      </c>
    </row>
    <row r="854" spans="5:22" x14ac:dyDescent="0.25">
      <c r="E854" s="83">
        <f t="shared" ca="1" si="54"/>
        <v>0.29655416681620683</v>
      </c>
      <c r="F854" s="83">
        <f t="shared" ca="1" si="55"/>
        <v>9.6134319140297855</v>
      </c>
      <c r="U854" s="86">
        <f t="shared" ca="1" si="56"/>
        <v>0.42757518862019317</v>
      </c>
      <c r="V854" s="86">
        <f t="shared" ca="1" si="57"/>
        <v>10.325920109424169</v>
      </c>
    </row>
    <row r="855" spans="5:22" x14ac:dyDescent="0.25">
      <c r="E855" s="83">
        <f t="shared" ca="1" si="54"/>
        <v>0.20943415477658234</v>
      </c>
      <c r="F855" s="83">
        <f t="shared" ca="1" si="55"/>
        <v>9.1260148285170644</v>
      </c>
      <c r="U855" s="86">
        <f t="shared" ca="1" si="56"/>
        <v>0.76175417823083402</v>
      </c>
      <c r="V855" s="86">
        <f t="shared" ca="1" si="57"/>
        <v>12.602940657930308</v>
      </c>
    </row>
    <row r="856" spans="5:22" x14ac:dyDescent="0.25">
      <c r="E856" s="83">
        <f t="shared" ca="1" si="54"/>
        <v>0.40387208855928203</v>
      </c>
      <c r="F856" s="83">
        <f t="shared" ca="1" si="55"/>
        <v>10.19694536775015</v>
      </c>
      <c r="U856" s="86">
        <f t="shared" ca="1" si="56"/>
        <v>0.7142135180584529</v>
      </c>
      <c r="V856" s="86">
        <f t="shared" ca="1" si="57"/>
        <v>12.177878548282926</v>
      </c>
    </row>
    <row r="857" spans="5:22" x14ac:dyDescent="0.25">
      <c r="E857" s="83">
        <f t="shared" ca="1" si="54"/>
        <v>0.68506749264159816</v>
      </c>
      <c r="F857" s="83">
        <f t="shared" ca="1" si="55"/>
        <v>12.042126447263284</v>
      </c>
      <c r="U857" s="86">
        <f t="shared" ca="1" si="56"/>
        <v>0.48708656812942308</v>
      </c>
      <c r="V857" s="86">
        <f t="shared" ca="1" si="57"/>
        <v>10.658916227941853</v>
      </c>
    </row>
    <row r="858" spans="5:22" x14ac:dyDescent="0.25">
      <c r="E858" s="83">
        <f t="shared" ca="1" si="54"/>
        <v>9.3758102751047789E-2</v>
      </c>
      <c r="F858" s="83">
        <f t="shared" ca="1" si="55"/>
        <v>8.3488769205616471</v>
      </c>
      <c r="U858" s="86">
        <f t="shared" ca="1" si="56"/>
        <v>0.6086665509229604</v>
      </c>
      <c r="V858" s="86">
        <f t="shared" ca="1" si="57"/>
        <v>11.400405236839005</v>
      </c>
    </row>
    <row r="859" spans="5:22" x14ac:dyDescent="0.25">
      <c r="E859" s="83">
        <f t="shared" ca="1" si="54"/>
        <v>0.26305571155939933</v>
      </c>
      <c r="F859" s="83">
        <f t="shared" ca="1" si="55"/>
        <v>9.4298390004173456</v>
      </c>
      <c r="U859" s="86">
        <f t="shared" ca="1" si="56"/>
        <v>0.32089708152945984</v>
      </c>
      <c r="V859" s="86">
        <f t="shared" ca="1" si="57"/>
        <v>9.743856020956299</v>
      </c>
    </row>
    <row r="860" spans="5:22" x14ac:dyDescent="0.25">
      <c r="E860" s="83">
        <f t="shared" ca="1" si="54"/>
        <v>0.66082082534806585</v>
      </c>
      <c r="F860" s="83">
        <f t="shared" ca="1" si="55"/>
        <v>11.842451535009184</v>
      </c>
      <c r="U860" s="86">
        <f t="shared" ca="1" si="56"/>
        <v>7.0634534888161071E-2</v>
      </c>
      <c r="V860" s="86">
        <f t="shared" ca="1" si="57"/>
        <v>8.0507025457803394</v>
      </c>
    </row>
    <row r="861" spans="5:22" x14ac:dyDescent="0.25">
      <c r="E861" s="83">
        <f t="shared" ca="1" si="54"/>
        <v>0.67688288410989583</v>
      </c>
      <c r="F861" s="83">
        <f t="shared" ca="1" si="55"/>
        <v>11.97328172721325</v>
      </c>
      <c r="U861" s="86">
        <f t="shared" ca="1" si="56"/>
        <v>2.4466967787623362E-2</v>
      </c>
      <c r="V861" s="86">
        <f t="shared" ca="1" si="57"/>
        <v>7.3777037402176502</v>
      </c>
    </row>
    <row r="862" spans="5:22" x14ac:dyDescent="0.25">
      <c r="E862" s="83">
        <f t="shared" ca="1" si="54"/>
        <v>0.36609123264427068</v>
      </c>
      <c r="F862" s="83">
        <f t="shared" ca="1" si="55"/>
        <v>9.9902806146060783</v>
      </c>
      <c r="U862" s="86">
        <f t="shared" ca="1" si="56"/>
        <v>7.7759843887474145E-2</v>
      </c>
      <c r="V862" s="86">
        <f t="shared" ca="1" si="57"/>
        <v>8.1245765872561755</v>
      </c>
    </row>
    <row r="863" spans="5:22" x14ac:dyDescent="0.25">
      <c r="E863" s="83">
        <f t="shared" ca="1" si="54"/>
        <v>0.98633850384908761</v>
      </c>
      <c r="F863" s="83">
        <f t="shared" ca="1" si="55"/>
        <v>20.703070583659134</v>
      </c>
      <c r="U863" s="86">
        <f t="shared" ca="1" si="56"/>
        <v>0.59588702343333955</v>
      </c>
      <c r="V863" s="86">
        <f t="shared" ca="1" si="57"/>
        <v>11.316702531411885</v>
      </c>
    </row>
    <row r="864" spans="5:22" x14ac:dyDescent="0.25">
      <c r="E864" s="83">
        <f t="shared" ca="1" si="54"/>
        <v>0.24226074882442594</v>
      </c>
      <c r="F864" s="83">
        <f t="shared" ca="1" si="55"/>
        <v>9.313915020966256</v>
      </c>
      <c r="U864" s="86">
        <f t="shared" ca="1" si="56"/>
        <v>0.23364132454683606</v>
      </c>
      <c r="V864" s="86">
        <f t="shared" ca="1" si="57"/>
        <v>9.2514070653004907</v>
      </c>
    </row>
    <row r="865" spans="5:22" x14ac:dyDescent="0.25">
      <c r="E865" s="83">
        <f t="shared" ca="1" si="54"/>
        <v>0.47030502248308481</v>
      </c>
      <c r="F865" s="83">
        <f t="shared" ca="1" si="55"/>
        <v>10.571754618623146</v>
      </c>
      <c r="U865" s="86">
        <f t="shared" ca="1" si="56"/>
        <v>0.15290689434334159</v>
      </c>
      <c r="V865" s="86">
        <f t="shared" ca="1" si="57"/>
        <v>8.7396639657226629</v>
      </c>
    </row>
    <row r="866" spans="5:22" x14ac:dyDescent="0.25">
      <c r="E866" s="83">
        <f t="shared" ca="1" si="54"/>
        <v>0.44976768333067219</v>
      </c>
      <c r="F866" s="83">
        <f t="shared" ca="1" si="55"/>
        <v>10.453800158642101</v>
      </c>
      <c r="U866" s="86">
        <f t="shared" ca="1" si="56"/>
        <v>0.84931526552547199</v>
      </c>
      <c r="V866" s="86">
        <f t="shared" ca="1" si="57"/>
        <v>13.624028550332007</v>
      </c>
    </row>
    <row r="867" spans="5:22" x14ac:dyDescent="0.25">
      <c r="E867" s="83">
        <f t="shared" ca="1" si="54"/>
        <v>0.14429728525452878</v>
      </c>
      <c r="F867" s="83">
        <f t="shared" ca="1" si="55"/>
        <v>8.7215654589496836</v>
      </c>
      <c r="U867" s="86">
        <f t="shared" ca="1" si="56"/>
        <v>0.77644676247758593</v>
      </c>
      <c r="V867" s="86">
        <f t="shared" ca="1" si="57"/>
        <v>12.74851657528675</v>
      </c>
    </row>
    <row r="868" spans="5:22" x14ac:dyDescent="0.25">
      <c r="E868" s="83">
        <f t="shared" ca="1" si="54"/>
        <v>0.45933786184616532</v>
      </c>
      <c r="F868" s="83">
        <f t="shared" ca="1" si="55"/>
        <v>10.508493155695069</v>
      </c>
      <c r="U868" s="86">
        <f t="shared" ca="1" si="56"/>
        <v>0.40997227757762222</v>
      </c>
      <c r="V868" s="86">
        <f t="shared" ca="1" si="57"/>
        <v>10.229327901349789</v>
      </c>
    </row>
    <row r="869" spans="5:22" x14ac:dyDescent="0.25">
      <c r="E869" s="83">
        <f t="shared" ca="1" si="54"/>
        <v>0.75921461565085446</v>
      </c>
      <c r="F869" s="83">
        <f t="shared" ca="1" si="55"/>
        <v>12.752149970943357</v>
      </c>
      <c r="U869" s="86">
        <f t="shared" ca="1" si="56"/>
        <v>0.65277644318274919</v>
      </c>
      <c r="V869" s="86">
        <f t="shared" ca="1" si="57"/>
        <v>11.704189405350718</v>
      </c>
    </row>
    <row r="870" spans="5:22" x14ac:dyDescent="0.25">
      <c r="E870" s="83">
        <f t="shared" ca="1" si="54"/>
        <v>0.52728308499398524</v>
      </c>
      <c r="F870" s="83">
        <f t="shared" ca="1" si="55"/>
        <v>10.912733178240499</v>
      </c>
      <c r="U870" s="86">
        <f t="shared" ca="1" si="56"/>
        <v>0.21310624978234982</v>
      </c>
      <c r="V870" s="86">
        <f t="shared" ca="1" si="57"/>
        <v>9.128704138523581</v>
      </c>
    </row>
    <row r="871" spans="5:22" x14ac:dyDescent="0.25">
      <c r="E871" s="83">
        <f t="shared" ca="1" si="54"/>
        <v>0.17167392833962325</v>
      </c>
      <c r="F871" s="83">
        <f t="shared" ca="1" si="55"/>
        <v>8.8984202383976196</v>
      </c>
      <c r="U871" s="86">
        <f t="shared" ca="1" si="56"/>
        <v>0.88850536290574478</v>
      </c>
      <c r="V871" s="86">
        <f t="shared" ca="1" si="57"/>
        <v>14.270507400559836</v>
      </c>
    </row>
    <row r="872" spans="5:22" x14ac:dyDescent="0.25">
      <c r="E872" s="83">
        <f t="shared" ca="1" si="54"/>
        <v>0.36170543759425566</v>
      </c>
      <c r="F872" s="83">
        <f t="shared" ca="1" si="55"/>
        <v>9.966461206827562</v>
      </c>
      <c r="U872" s="86">
        <f t="shared" ca="1" si="56"/>
        <v>1.3477387415215758E-2</v>
      </c>
      <c r="V872" s="86">
        <f t="shared" ca="1" si="57"/>
        <v>7.0796365944582949</v>
      </c>
    </row>
    <row r="873" spans="5:22" x14ac:dyDescent="0.25">
      <c r="E873" s="83">
        <f t="shared" ca="1" si="54"/>
        <v>0.89859471313321282</v>
      </c>
      <c r="F873" s="83">
        <f t="shared" ca="1" si="55"/>
        <v>15.010525379659075</v>
      </c>
      <c r="U873" s="86">
        <f t="shared" ca="1" si="56"/>
        <v>0.65607796900030158</v>
      </c>
      <c r="V873" s="86">
        <f t="shared" ca="1" si="57"/>
        <v>11.727986584510884</v>
      </c>
    </row>
    <row r="874" spans="5:22" x14ac:dyDescent="0.25">
      <c r="E874" s="83">
        <f t="shared" ca="1" si="54"/>
        <v>0.74086680164963126</v>
      </c>
      <c r="F874" s="83">
        <f t="shared" ca="1" si="55"/>
        <v>12.559390621536469</v>
      </c>
      <c r="U874" s="86">
        <f t="shared" ca="1" si="56"/>
        <v>0.13324571817744535</v>
      </c>
      <c r="V874" s="86">
        <f t="shared" ca="1" si="57"/>
        <v>8.5982055076583457</v>
      </c>
    </row>
    <row r="875" spans="5:22" x14ac:dyDescent="0.25">
      <c r="E875" s="83">
        <f t="shared" ca="1" si="54"/>
        <v>0.97315401749341934</v>
      </c>
      <c r="F875" s="83">
        <f t="shared" ca="1" si="55"/>
        <v>18.678239307242137</v>
      </c>
      <c r="U875" s="86">
        <f t="shared" ca="1" si="56"/>
        <v>0.56440018193366559</v>
      </c>
      <c r="V875" s="86">
        <f t="shared" ca="1" si="57"/>
        <v>11.117261468229026</v>
      </c>
    </row>
    <row r="876" spans="5:22" x14ac:dyDescent="0.25">
      <c r="E876" s="83">
        <f t="shared" ca="1" si="54"/>
        <v>0.66256489225268422</v>
      </c>
      <c r="F876" s="83">
        <f t="shared" ca="1" si="55"/>
        <v>11.856397418626642</v>
      </c>
      <c r="U876" s="86">
        <f t="shared" ca="1" si="56"/>
        <v>0.95387761453830966</v>
      </c>
      <c r="V876" s="86">
        <f t="shared" ca="1" si="57"/>
        <v>16.105879628039645</v>
      </c>
    </row>
    <row r="877" spans="5:22" x14ac:dyDescent="0.25">
      <c r="E877" s="83">
        <f t="shared" ca="1" si="54"/>
        <v>0.32780205814476704</v>
      </c>
      <c r="F877" s="83">
        <f t="shared" ca="1" si="55"/>
        <v>9.7828592078572285</v>
      </c>
      <c r="U877" s="86">
        <f t="shared" ca="1" si="56"/>
        <v>0.14415176351644055</v>
      </c>
      <c r="V877" s="86">
        <f t="shared" ca="1" si="57"/>
        <v>8.6778342359288594</v>
      </c>
    </row>
    <row r="878" spans="5:22" x14ac:dyDescent="0.25">
      <c r="E878" s="83">
        <f t="shared" ca="1" si="54"/>
        <v>0.73100980242531288</v>
      </c>
      <c r="F878" s="83">
        <f t="shared" ca="1" si="55"/>
        <v>12.461048117283781</v>
      </c>
      <c r="U878" s="86">
        <f t="shared" ca="1" si="56"/>
        <v>0.97382196017027323</v>
      </c>
      <c r="V878" s="86">
        <f t="shared" ca="1" si="57"/>
        <v>17.259200642601421</v>
      </c>
    </row>
    <row r="879" spans="5:22" x14ac:dyDescent="0.25">
      <c r="E879" s="83">
        <f t="shared" ca="1" si="54"/>
        <v>0.3717832647322572</v>
      </c>
      <c r="F879" s="83">
        <f t="shared" ca="1" si="55"/>
        <v>10.021235047783597</v>
      </c>
      <c r="U879" s="86">
        <f t="shared" ca="1" si="56"/>
        <v>0.25145702439202622</v>
      </c>
      <c r="V879" s="86">
        <f t="shared" ca="1" si="57"/>
        <v>9.355132861598447</v>
      </c>
    </row>
    <row r="880" spans="5:22" x14ac:dyDescent="0.25">
      <c r="E880" s="83">
        <f t="shared" ca="1" si="54"/>
        <v>0.15017670040968578</v>
      </c>
      <c r="F880" s="83">
        <f t="shared" ca="1" si="55"/>
        <v>8.7606324681316252</v>
      </c>
      <c r="U880" s="86">
        <f t="shared" ca="1" si="56"/>
        <v>0.20093259174128908</v>
      </c>
      <c r="V880" s="86">
        <f t="shared" ca="1" si="57"/>
        <v>9.054019430953467</v>
      </c>
    </row>
    <row r="881" spans="5:22" x14ac:dyDescent="0.25">
      <c r="E881" s="83">
        <f t="shared" ca="1" si="54"/>
        <v>0.82080219999111881</v>
      </c>
      <c r="F881" s="83">
        <f t="shared" ca="1" si="55"/>
        <v>13.522268116591128</v>
      </c>
      <c r="U881" s="86">
        <f t="shared" ca="1" si="56"/>
        <v>3.0713737211523595E-2</v>
      </c>
      <c r="V881" s="86">
        <f t="shared" ca="1" si="57"/>
        <v>7.5041860292881601</v>
      </c>
    </row>
    <row r="882" spans="5:22" x14ac:dyDescent="0.25">
      <c r="E882" s="83">
        <f t="shared" ca="1" si="54"/>
        <v>0.82570366909530901</v>
      </c>
      <c r="F882" s="83">
        <f t="shared" ca="1" si="55"/>
        <v>13.594389017391073</v>
      </c>
      <c r="U882" s="86">
        <f t="shared" ca="1" si="56"/>
        <v>0.10025764924362013</v>
      </c>
      <c r="V882" s="86">
        <f t="shared" ca="1" si="57"/>
        <v>8.3341713941355042</v>
      </c>
    </row>
    <row r="883" spans="5:22" x14ac:dyDescent="0.25">
      <c r="E883" s="83">
        <f t="shared" ca="1" si="54"/>
        <v>0.3868990612046902</v>
      </c>
      <c r="F883" s="83">
        <f t="shared" ca="1" si="55"/>
        <v>10.103714885575247</v>
      </c>
      <c r="U883" s="86">
        <f t="shared" ca="1" si="56"/>
        <v>0.77859800881889152</v>
      </c>
      <c r="V883" s="86">
        <f t="shared" ca="1" si="57"/>
        <v>12.770506596863299</v>
      </c>
    </row>
    <row r="884" spans="5:22" x14ac:dyDescent="0.25">
      <c r="E884" s="83">
        <f t="shared" ca="1" si="54"/>
        <v>0.32408861943153289</v>
      </c>
      <c r="F884" s="83">
        <f t="shared" ca="1" si="55"/>
        <v>9.7627642774830381</v>
      </c>
      <c r="U884" s="86">
        <f t="shared" ca="1" si="56"/>
        <v>0.27378206990502973</v>
      </c>
      <c r="V884" s="86">
        <f t="shared" ca="1" si="57"/>
        <v>9.4823256593448573</v>
      </c>
    </row>
    <row r="885" spans="5:22" x14ac:dyDescent="0.25">
      <c r="E885" s="83">
        <f t="shared" ca="1" si="54"/>
        <v>0.22254535190768177</v>
      </c>
      <c r="F885" s="83">
        <f t="shared" ca="1" si="55"/>
        <v>9.2019331269314897</v>
      </c>
      <c r="U885" s="86">
        <f t="shared" ca="1" si="56"/>
        <v>4.1921380728824897E-2</v>
      </c>
      <c r="V885" s="86">
        <f t="shared" ca="1" si="57"/>
        <v>7.691301053225752</v>
      </c>
    </row>
    <row r="886" spans="5:22" x14ac:dyDescent="0.25">
      <c r="E886" s="83">
        <f t="shared" ca="1" si="54"/>
        <v>0.31152178286416266</v>
      </c>
      <c r="F886" s="83">
        <f t="shared" ca="1" si="55"/>
        <v>9.6947054008733957</v>
      </c>
      <c r="U886" s="86">
        <f t="shared" ca="1" si="56"/>
        <v>0.69647231909308138</v>
      </c>
      <c r="V886" s="86">
        <f t="shared" ca="1" si="57"/>
        <v>12.033729722159126</v>
      </c>
    </row>
    <row r="887" spans="5:22" x14ac:dyDescent="0.25">
      <c r="E887" s="83">
        <f t="shared" ca="1" si="54"/>
        <v>0.2302569380090651</v>
      </c>
      <c r="F887" s="83">
        <f t="shared" ca="1" si="55"/>
        <v>9.2460159684743974</v>
      </c>
      <c r="U887" s="86">
        <f t="shared" ca="1" si="56"/>
        <v>0.53466893150124184</v>
      </c>
      <c r="V887" s="86">
        <f t="shared" ca="1" si="57"/>
        <v>10.936466256590711</v>
      </c>
    </row>
    <row r="888" spans="5:22" x14ac:dyDescent="0.25">
      <c r="E888" s="83">
        <f t="shared" ca="1" si="54"/>
        <v>0.29061412136727161</v>
      </c>
      <c r="F888" s="83">
        <f t="shared" ca="1" si="55"/>
        <v>9.5810790066826037</v>
      </c>
      <c r="U888" s="86">
        <f t="shared" ca="1" si="56"/>
        <v>0.38540853159146427</v>
      </c>
      <c r="V888" s="86">
        <f t="shared" ca="1" si="57"/>
        <v>10.095333679505345</v>
      </c>
    </row>
    <row r="889" spans="5:22" x14ac:dyDescent="0.25">
      <c r="E889" s="83">
        <f t="shared" ca="1" si="54"/>
        <v>0.33260787824082871</v>
      </c>
      <c r="F889" s="83">
        <f t="shared" ca="1" si="55"/>
        <v>9.8088611416215592</v>
      </c>
      <c r="U889" s="86">
        <f t="shared" ca="1" si="56"/>
        <v>0.41136729267899119</v>
      </c>
      <c r="V889" s="86">
        <f t="shared" ca="1" si="57"/>
        <v>10.236961741510823</v>
      </c>
    </row>
    <row r="890" spans="5:22" x14ac:dyDescent="0.25">
      <c r="E890" s="83">
        <f t="shared" ca="1" si="54"/>
        <v>0.44056529367494157</v>
      </c>
      <c r="F890" s="83">
        <f t="shared" ca="1" si="55"/>
        <v>10.401621276671262</v>
      </c>
      <c r="U890" s="86">
        <f t="shared" ca="1" si="56"/>
        <v>0.52863050417022628</v>
      </c>
      <c r="V890" s="86">
        <f t="shared" ca="1" si="57"/>
        <v>10.900510019352479</v>
      </c>
    </row>
    <row r="891" spans="5:22" x14ac:dyDescent="0.25">
      <c r="E891" s="83">
        <f t="shared" ca="1" si="54"/>
        <v>0.22436929175548437</v>
      </c>
      <c r="F891" s="83">
        <f t="shared" ca="1" si="55"/>
        <v>9.2123950949075315</v>
      </c>
      <c r="U891" s="86">
        <f t="shared" ca="1" si="56"/>
        <v>0.19381051911675495</v>
      </c>
      <c r="V891" s="86">
        <f t="shared" ca="1" si="57"/>
        <v>9.0095415775197036</v>
      </c>
    </row>
    <row r="892" spans="5:22" x14ac:dyDescent="0.25">
      <c r="E892" s="83">
        <f t="shared" ca="1" si="54"/>
        <v>0.6959339447948395</v>
      </c>
      <c r="F892" s="83">
        <f t="shared" ca="1" si="55"/>
        <v>12.135999232234358</v>
      </c>
      <c r="U892" s="86">
        <f t="shared" ca="1" si="56"/>
        <v>0.36428890592106833</v>
      </c>
      <c r="V892" s="86">
        <f t="shared" ca="1" si="57"/>
        <v>9.9804795158678807</v>
      </c>
    </row>
    <row r="893" spans="5:22" x14ac:dyDescent="0.25">
      <c r="E893" s="83">
        <f t="shared" ca="1" si="54"/>
        <v>7.7144343397042903E-2</v>
      </c>
      <c r="F893" s="83">
        <f t="shared" ca="1" si="55"/>
        <v>8.2041655981407331</v>
      </c>
      <c r="U893" s="86">
        <f t="shared" ca="1" si="56"/>
        <v>0.16873617826859399</v>
      </c>
      <c r="V893" s="86">
        <f t="shared" ca="1" si="57"/>
        <v>8.8474263452646404</v>
      </c>
    </row>
    <row r="894" spans="5:22" x14ac:dyDescent="0.25">
      <c r="E894" s="83">
        <f t="shared" ca="1" si="54"/>
        <v>0.3138248305779161</v>
      </c>
      <c r="F894" s="83">
        <f t="shared" ca="1" si="55"/>
        <v>9.7071870254456734</v>
      </c>
      <c r="U894" s="86">
        <f t="shared" ca="1" si="56"/>
        <v>0.13517569837669385</v>
      </c>
      <c r="V894" s="86">
        <f t="shared" ca="1" si="57"/>
        <v>8.612526109506895</v>
      </c>
    </row>
    <row r="895" spans="5:22" x14ac:dyDescent="0.25">
      <c r="E895" s="83">
        <f t="shared" ca="1" si="54"/>
        <v>0.44630883008599431</v>
      </c>
      <c r="F895" s="83">
        <f t="shared" ca="1" si="55"/>
        <v>10.434142358836969</v>
      </c>
      <c r="U895" s="86">
        <f t="shared" ca="1" si="56"/>
        <v>4.96424802982115E-2</v>
      </c>
      <c r="V895" s="86">
        <f t="shared" ca="1" si="57"/>
        <v>7.8008374591084202</v>
      </c>
    </row>
    <row r="896" spans="5:22" x14ac:dyDescent="0.25">
      <c r="E896" s="83">
        <f t="shared" ca="1" si="54"/>
        <v>0.72335866395747994</v>
      </c>
      <c r="F896" s="83">
        <f t="shared" ca="1" si="55"/>
        <v>12.386984150319735</v>
      </c>
      <c r="U896" s="86">
        <f t="shared" ca="1" si="56"/>
        <v>0.82119877151690313</v>
      </c>
      <c r="V896" s="86">
        <f t="shared" ca="1" si="57"/>
        <v>13.249203714192795</v>
      </c>
    </row>
    <row r="897" spans="5:22" x14ac:dyDescent="0.25">
      <c r="E897" s="83">
        <f t="shared" ca="1" si="54"/>
        <v>3.5256538969889006E-2</v>
      </c>
      <c r="F897" s="83">
        <f t="shared" ca="1" si="55"/>
        <v>7.7251137028516581</v>
      </c>
      <c r="U897" s="86">
        <f t="shared" ca="1" si="56"/>
        <v>0.92468421989741889</v>
      </c>
      <c r="V897" s="86">
        <f t="shared" ca="1" si="57"/>
        <v>15.094339142716706</v>
      </c>
    </row>
    <row r="898" spans="5:22" x14ac:dyDescent="0.25">
      <c r="E898" s="83">
        <f t="shared" ca="1" si="54"/>
        <v>0.63150946424988463</v>
      </c>
      <c r="F898" s="83">
        <f t="shared" ca="1" si="55"/>
        <v>11.616630146861603</v>
      </c>
      <c r="U898" s="86">
        <f t="shared" ca="1" si="56"/>
        <v>0.12461939084063745</v>
      </c>
      <c r="V898" s="86">
        <f t="shared" ca="1" si="57"/>
        <v>8.5328703957227123</v>
      </c>
    </row>
    <row r="899" spans="5:22" x14ac:dyDescent="0.25">
      <c r="E899" s="83">
        <f t="shared" ca="1" si="54"/>
        <v>0.23655662738176919</v>
      </c>
      <c r="F899" s="83">
        <f t="shared" ca="1" si="55"/>
        <v>9.2817519937779931</v>
      </c>
      <c r="U899" s="86">
        <f t="shared" ca="1" si="56"/>
        <v>7.2402217338537578E-2</v>
      </c>
      <c r="V899" s="86">
        <f t="shared" ca="1" si="57"/>
        <v>8.0694433106449388</v>
      </c>
    </row>
    <row r="900" spans="5:22" x14ac:dyDescent="0.25">
      <c r="E900" s="83">
        <f t="shared" ref="E900:E963" ca="1" si="58">RAND()</f>
        <v>0.85771808967360008</v>
      </c>
      <c r="F900" s="83">
        <f t="shared" ref="F900:F963" ca="1" si="59">(((-LN(E900))^(-$C$3)-1)*(1/$C$3))*$C$5+$C$4</f>
        <v>14.122642084788634</v>
      </c>
      <c r="U900" s="86">
        <f t="shared" ref="U900:U963" ca="1" si="60">RAND()</f>
        <v>0.26578005683625672</v>
      </c>
      <c r="V900" s="86">
        <f t="shared" ref="V900:V963" ca="1" si="61">$S$4-$S$5*LN(-LN(U900))</f>
        <v>9.4370450231158216</v>
      </c>
    </row>
    <row r="901" spans="5:22" x14ac:dyDescent="0.25">
      <c r="E901" s="83">
        <f t="shared" ca="1" si="58"/>
        <v>0.43302831519216545</v>
      </c>
      <c r="F901" s="83">
        <f t="shared" ca="1" si="59"/>
        <v>10.359163598405443</v>
      </c>
      <c r="U901" s="86">
        <f t="shared" ca="1" si="60"/>
        <v>0.76351427126534188</v>
      </c>
      <c r="V901" s="86">
        <f t="shared" ca="1" si="61"/>
        <v>12.619974752118846</v>
      </c>
    </row>
    <row r="902" spans="5:22" x14ac:dyDescent="0.25">
      <c r="E902" s="83">
        <f t="shared" ca="1" si="58"/>
        <v>0.89213451245374309</v>
      </c>
      <c r="F902" s="83">
        <f t="shared" ca="1" si="59"/>
        <v>14.847736518279749</v>
      </c>
      <c r="U902" s="86">
        <f t="shared" ca="1" si="60"/>
        <v>0.76520545007200647</v>
      </c>
      <c r="V902" s="86">
        <f t="shared" ca="1" si="61"/>
        <v>12.636442296048214</v>
      </c>
    </row>
    <row r="903" spans="5:22" x14ac:dyDescent="0.25">
      <c r="E903" s="83">
        <f t="shared" ca="1" si="58"/>
        <v>0.88382044617059641</v>
      </c>
      <c r="F903" s="83">
        <f t="shared" ca="1" si="59"/>
        <v>14.652605408278854</v>
      </c>
      <c r="U903" s="86">
        <f t="shared" ca="1" si="60"/>
        <v>0.92517805561320343</v>
      </c>
      <c r="V903" s="86">
        <f t="shared" ca="1" si="61"/>
        <v>15.108023035227163</v>
      </c>
    </row>
    <row r="904" spans="5:22" x14ac:dyDescent="0.25">
      <c r="E904" s="83">
        <f t="shared" ca="1" si="58"/>
        <v>0.75459994682540577</v>
      </c>
      <c r="F904" s="83">
        <f t="shared" ca="1" si="59"/>
        <v>12.702398188901132</v>
      </c>
      <c r="U904" s="86">
        <f t="shared" ca="1" si="60"/>
        <v>6.2513946376525298E-2</v>
      </c>
      <c r="V904" s="86">
        <f t="shared" ca="1" si="61"/>
        <v>7.9605980703896009</v>
      </c>
    </row>
    <row r="905" spans="5:22" x14ac:dyDescent="0.25">
      <c r="E905" s="83">
        <f t="shared" ca="1" si="58"/>
        <v>0.34259699615322903</v>
      </c>
      <c r="F905" s="83">
        <f t="shared" ca="1" si="59"/>
        <v>9.8629120940000874</v>
      </c>
      <c r="U905" s="86">
        <f t="shared" ca="1" si="60"/>
        <v>0.23739448484227965</v>
      </c>
      <c r="V905" s="86">
        <f t="shared" ca="1" si="61"/>
        <v>9.2734489358972212</v>
      </c>
    </row>
    <row r="906" spans="5:22" x14ac:dyDescent="0.25">
      <c r="E906" s="83">
        <f t="shared" ca="1" si="58"/>
        <v>0.64736108015491678</v>
      </c>
      <c r="F906" s="83">
        <f t="shared" ca="1" si="59"/>
        <v>11.736816679876</v>
      </c>
      <c r="U906" s="86">
        <f t="shared" ca="1" si="60"/>
        <v>0.7348101515389982</v>
      </c>
      <c r="V906" s="86">
        <f t="shared" ca="1" si="61"/>
        <v>12.354381919794816</v>
      </c>
    </row>
    <row r="907" spans="5:22" x14ac:dyDescent="0.25">
      <c r="E907" s="83">
        <f t="shared" ca="1" si="58"/>
        <v>0.53745113494283936</v>
      </c>
      <c r="F907" s="83">
        <f t="shared" ca="1" si="59"/>
        <v>10.976190098738856</v>
      </c>
      <c r="U907" s="86">
        <f t="shared" ca="1" si="60"/>
        <v>0.22536553645770352</v>
      </c>
      <c r="V907" s="86">
        <f t="shared" ca="1" si="61"/>
        <v>9.2024053598037341</v>
      </c>
    </row>
    <row r="908" spans="5:22" x14ac:dyDescent="0.25">
      <c r="E908" s="83">
        <f t="shared" ca="1" si="58"/>
        <v>6.782574717356582E-2</v>
      </c>
      <c r="F908" s="83">
        <f t="shared" ca="1" si="59"/>
        <v>8.1151376081903486</v>
      </c>
      <c r="U908" s="86">
        <f t="shared" ca="1" si="60"/>
        <v>0.85873347056375771</v>
      </c>
      <c r="V908" s="86">
        <f t="shared" ca="1" si="61"/>
        <v>13.763849585810945</v>
      </c>
    </row>
    <row r="909" spans="5:22" x14ac:dyDescent="0.25">
      <c r="E909" s="83">
        <f t="shared" ca="1" si="58"/>
        <v>0.33545463570870426</v>
      </c>
      <c r="F909" s="83">
        <f t="shared" ca="1" si="59"/>
        <v>9.8242631031307592</v>
      </c>
      <c r="U909" s="86">
        <f t="shared" ca="1" si="60"/>
        <v>0.36140199636696901</v>
      </c>
      <c r="V909" s="86">
        <f t="shared" ca="1" si="61"/>
        <v>9.9647831311596402</v>
      </c>
    </row>
    <row r="910" spans="5:22" x14ac:dyDescent="0.25">
      <c r="E910" s="83">
        <f t="shared" ca="1" si="58"/>
        <v>0.58264747299060515</v>
      </c>
      <c r="F910" s="83">
        <f t="shared" ca="1" si="59"/>
        <v>11.270451674651607</v>
      </c>
      <c r="U910" s="86">
        <f t="shared" ca="1" si="60"/>
        <v>0.53277008625248434</v>
      </c>
      <c r="V910" s="86">
        <f t="shared" ca="1" si="61"/>
        <v>10.925133722949703</v>
      </c>
    </row>
    <row r="911" spans="5:22" x14ac:dyDescent="0.25">
      <c r="E911" s="83">
        <f t="shared" ca="1" si="58"/>
        <v>0.29584012413835514</v>
      </c>
      <c r="F911" s="83">
        <f t="shared" ca="1" si="59"/>
        <v>9.6095462992484073</v>
      </c>
      <c r="U911" s="86">
        <f t="shared" ca="1" si="60"/>
        <v>0.10226786539048083</v>
      </c>
      <c r="V911" s="86">
        <f t="shared" ca="1" si="61"/>
        <v>8.3515089639988389</v>
      </c>
    </row>
    <row r="912" spans="5:22" x14ac:dyDescent="0.25">
      <c r="E912" s="83">
        <f t="shared" ca="1" si="58"/>
        <v>0.20202332235645892</v>
      </c>
      <c r="F912" s="83">
        <f t="shared" ca="1" si="59"/>
        <v>9.0824899902930749</v>
      </c>
      <c r="U912" s="86">
        <f t="shared" ca="1" si="60"/>
        <v>0.4674216122620205</v>
      </c>
      <c r="V912" s="86">
        <f t="shared" ca="1" si="61"/>
        <v>10.547496222135884</v>
      </c>
    </row>
    <row r="913" spans="5:22" x14ac:dyDescent="0.25">
      <c r="E913" s="83">
        <f t="shared" ca="1" si="58"/>
        <v>0.64142400718516057</v>
      </c>
      <c r="F913" s="83">
        <f t="shared" ca="1" si="59"/>
        <v>11.691290163789629</v>
      </c>
      <c r="U913" s="86">
        <f t="shared" ca="1" si="60"/>
        <v>0.15732295194588397</v>
      </c>
      <c r="V913" s="86">
        <f t="shared" ca="1" si="61"/>
        <v>8.7702184653695436</v>
      </c>
    </row>
    <row r="914" spans="5:22" x14ac:dyDescent="0.25">
      <c r="E914" s="83">
        <f t="shared" ca="1" si="58"/>
        <v>6.4517524335811149E-2</v>
      </c>
      <c r="F914" s="83">
        <f t="shared" ca="1" si="59"/>
        <v>8.0818128370182336</v>
      </c>
      <c r="U914" s="86">
        <f t="shared" ca="1" si="60"/>
        <v>0.38613963939173634</v>
      </c>
      <c r="V914" s="86">
        <f t="shared" ca="1" si="61"/>
        <v>10.09931302748932</v>
      </c>
    </row>
    <row r="915" spans="5:22" x14ac:dyDescent="0.25">
      <c r="E915" s="83">
        <f t="shared" ca="1" si="58"/>
        <v>5.3984996986814915E-2</v>
      </c>
      <c r="F915" s="83">
        <f t="shared" ca="1" si="59"/>
        <v>7.9682530656890682</v>
      </c>
      <c r="U915" s="86">
        <f t="shared" ca="1" si="60"/>
        <v>0.36186819195305842</v>
      </c>
      <c r="V915" s="86">
        <f t="shared" ca="1" si="61"/>
        <v>9.9673180005609936</v>
      </c>
    </row>
    <row r="916" spans="5:22" x14ac:dyDescent="0.25">
      <c r="E916" s="83">
        <f t="shared" ca="1" si="58"/>
        <v>0.71363558443407105</v>
      </c>
      <c r="F916" s="83">
        <f t="shared" ca="1" si="59"/>
        <v>12.295524709023065</v>
      </c>
      <c r="U916" s="86">
        <f t="shared" ca="1" si="60"/>
        <v>0.7234335460493565</v>
      </c>
      <c r="V916" s="86">
        <f t="shared" ca="1" si="61"/>
        <v>12.255588411358762</v>
      </c>
    </row>
    <row r="917" spans="5:22" x14ac:dyDescent="0.25">
      <c r="E917" s="83">
        <f t="shared" ca="1" si="58"/>
        <v>0.6487640096928613</v>
      </c>
      <c r="F917" s="83">
        <f t="shared" ca="1" si="59"/>
        <v>11.747667589924372</v>
      </c>
      <c r="U917" s="86">
        <f t="shared" ca="1" si="60"/>
        <v>0.62482741159925592</v>
      </c>
      <c r="V917" s="86">
        <f t="shared" ca="1" si="61"/>
        <v>11.508854847008676</v>
      </c>
    </row>
    <row r="918" spans="5:22" x14ac:dyDescent="0.25">
      <c r="E918" s="83">
        <f t="shared" ca="1" si="58"/>
        <v>0.85078091211150753</v>
      </c>
      <c r="F918" s="83">
        <f t="shared" ca="1" si="59"/>
        <v>13.998588024206295</v>
      </c>
      <c r="U918" s="86">
        <f t="shared" ca="1" si="60"/>
        <v>0.96602356148383373</v>
      </c>
      <c r="V918" s="86">
        <f t="shared" ca="1" si="61"/>
        <v>16.729708476967538</v>
      </c>
    </row>
    <row r="919" spans="5:22" x14ac:dyDescent="0.25">
      <c r="E919" s="83">
        <f t="shared" ca="1" si="58"/>
        <v>0.97895434848506901</v>
      </c>
      <c r="F919" s="83">
        <f t="shared" ca="1" si="59"/>
        <v>19.393594520045525</v>
      </c>
      <c r="U919" s="86">
        <f t="shared" ca="1" si="60"/>
        <v>0.60988188489448747</v>
      </c>
      <c r="V919" s="86">
        <f t="shared" ca="1" si="61"/>
        <v>11.408456814857653</v>
      </c>
    </row>
    <row r="920" spans="5:22" x14ac:dyDescent="0.25">
      <c r="E920" s="83">
        <f t="shared" ca="1" si="58"/>
        <v>0.85768277000755599</v>
      </c>
      <c r="F920" s="83">
        <f t="shared" ca="1" si="59"/>
        <v>14.121994956287139</v>
      </c>
      <c r="U920" s="86">
        <f t="shared" ca="1" si="60"/>
        <v>0.47068308364591538</v>
      </c>
      <c r="V920" s="86">
        <f t="shared" ca="1" si="61"/>
        <v>10.565866014435231</v>
      </c>
    </row>
    <row r="921" spans="5:22" x14ac:dyDescent="0.25">
      <c r="E921" s="83">
        <f t="shared" ca="1" si="58"/>
        <v>0.92094328045979557</v>
      </c>
      <c r="F921" s="83">
        <f t="shared" ca="1" si="59"/>
        <v>15.672019491184969</v>
      </c>
      <c r="U921" s="86">
        <f t="shared" ca="1" si="60"/>
        <v>0.52246618677403256</v>
      </c>
      <c r="V921" s="86">
        <f t="shared" ca="1" si="61"/>
        <v>10.864044254748288</v>
      </c>
    </row>
    <row r="922" spans="5:22" x14ac:dyDescent="0.25">
      <c r="E922" s="83">
        <f t="shared" ca="1" si="58"/>
        <v>0.39877707974252108</v>
      </c>
      <c r="F922" s="83">
        <f t="shared" ca="1" si="59"/>
        <v>10.168879874884119</v>
      </c>
      <c r="U922" s="86">
        <f t="shared" ca="1" si="60"/>
        <v>0.42903129826506359</v>
      </c>
      <c r="V922" s="86">
        <f t="shared" ca="1" si="61"/>
        <v>10.333939034110161</v>
      </c>
    </row>
    <row r="923" spans="5:22" x14ac:dyDescent="0.25">
      <c r="E923" s="83">
        <f t="shared" ca="1" si="58"/>
        <v>5.472830869989731E-2</v>
      </c>
      <c r="F923" s="83">
        <f t="shared" ca="1" si="59"/>
        <v>7.9766924493119085</v>
      </c>
      <c r="U923" s="86">
        <f t="shared" ca="1" si="60"/>
        <v>0.92806107125877668</v>
      </c>
      <c r="V923" s="86">
        <f t="shared" ca="1" si="61"/>
        <v>15.189682184767134</v>
      </c>
    </row>
    <row r="924" spans="5:22" x14ac:dyDescent="0.25">
      <c r="E924" s="83">
        <f t="shared" ca="1" si="58"/>
        <v>0.45985711771522386</v>
      </c>
      <c r="F924" s="83">
        <f t="shared" ca="1" si="59"/>
        <v>10.511473882893405</v>
      </c>
      <c r="U924" s="86">
        <f t="shared" ca="1" si="60"/>
        <v>0.76631987916900124</v>
      </c>
      <c r="V924" s="86">
        <f t="shared" ca="1" si="61"/>
        <v>12.647348360759004</v>
      </c>
    </row>
    <row r="925" spans="5:22" x14ac:dyDescent="0.25">
      <c r="E925" s="83">
        <f t="shared" ca="1" si="58"/>
        <v>0.28009988031838395</v>
      </c>
      <c r="F925" s="83">
        <f t="shared" ca="1" si="59"/>
        <v>9.5236267291055761</v>
      </c>
      <c r="U925" s="86">
        <f t="shared" ca="1" si="60"/>
        <v>0.51305859114966701</v>
      </c>
      <c r="V925" s="86">
        <f t="shared" ca="1" si="61"/>
        <v>10.808835630724122</v>
      </c>
    </row>
    <row r="926" spans="5:22" x14ac:dyDescent="0.25">
      <c r="E926" s="83">
        <f t="shared" ca="1" si="58"/>
        <v>2.8915693678173038E-2</v>
      </c>
      <c r="F926" s="83">
        <f t="shared" ca="1" si="59"/>
        <v>7.6233446880540328</v>
      </c>
      <c r="U926" s="86">
        <f t="shared" ca="1" si="60"/>
        <v>0.78496229035540632</v>
      </c>
      <c r="V926" s="86">
        <f t="shared" ca="1" si="61"/>
        <v>12.836646919097028</v>
      </c>
    </row>
    <row r="927" spans="5:22" x14ac:dyDescent="0.25">
      <c r="E927" s="83">
        <f t="shared" ca="1" si="58"/>
        <v>0.10240397030412762</v>
      </c>
      <c r="F927" s="83">
        <f t="shared" ca="1" si="59"/>
        <v>8.4186928969209589</v>
      </c>
      <c r="U927" s="86">
        <f t="shared" ca="1" si="60"/>
        <v>9.9169785966974788E-2</v>
      </c>
      <c r="V927" s="86">
        <f t="shared" ca="1" si="61"/>
        <v>8.3247069387050132</v>
      </c>
    </row>
    <row r="928" spans="5:22" x14ac:dyDescent="0.25">
      <c r="E928" s="83">
        <f t="shared" ca="1" si="58"/>
        <v>0.23987764204311357</v>
      </c>
      <c r="F928" s="83">
        <f t="shared" ca="1" si="59"/>
        <v>9.3004991702862565</v>
      </c>
      <c r="U928" s="86">
        <f t="shared" ca="1" si="60"/>
        <v>0.23976283196646297</v>
      </c>
      <c r="V928" s="86">
        <f t="shared" ca="1" si="61"/>
        <v>9.2873031566075337</v>
      </c>
    </row>
    <row r="929" spans="5:22" x14ac:dyDescent="0.25">
      <c r="E929" s="83">
        <f t="shared" ca="1" si="58"/>
        <v>0.4566270054577598</v>
      </c>
      <c r="F929" s="83">
        <f t="shared" ca="1" si="59"/>
        <v>10.492954310008265</v>
      </c>
      <c r="U929" s="86">
        <f t="shared" ca="1" si="60"/>
        <v>9.7760594145265833E-2</v>
      </c>
      <c r="V929" s="86">
        <f t="shared" ca="1" si="61"/>
        <v>8.312358894616839</v>
      </c>
    </row>
    <row r="930" spans="5:22" x14ac:dyDescent="0.25">
      <c r="E930" s="83">
        <f t="shared" ca="1" si="58"/>
        <v>0.64013667602559066</v>
      </c>
      <c r="F930" s="83">
        <f t="shared" ca="1" si="59"/>
        <v>11.681501082299226</v>
      </c>
      <c r="U930" s="86">
        <f t="shared" ca="1" si="60"/>
        <v>0.9714180308318493</v>
      </c>
      <c r="V930" s="86">
        <f t="shared" ca="1" si="61"/>
        <v>17.081030104780012</v>
      </c>
    </row>
    <row r="931" spans="5:22" x14ac:dyDescent="0.25">
      <c r="E931" s="83">
        <f t="shared" ca="1" si="58"/>
        <v>0.56182171441868511</v>
      </c>
      <c r="F931" s="83">
        <f t="shared" ca="1" si="59"/>
        <v>11.132201239331661</v>
      </c>
      <c r="U931" s="86">
        <f t="shared" ca="1" si="60"/>
        <v>0.90616199068643188</v>
      </c>
      <c r="V931" s="86">
        <f t="shared" ca="1" si="61"/>
        <v>14.634642451762236</v>
      </c>
    </row>
    <row r="932" spans="5:22" x14ac:dyDescent="0.25">
      <c r="E932" s="83">
        <f t="shared" ca="1" si="58"/>
        <v>7.1294128550626334E-2</v>
      </c>
      <c r="F932" s="83">
        <f t="shared" ca="1" si="59"/>
        <v>8.1490593470443873</v>
      </c>
      <c r="U932" s="86">
        <f t="shared" ca="1" si="60"/>
        <v>0.60784522389375706</v>
      </c>
      <c r="V932" s="86">
        <f t="shared" ca="1" si="61"/>
        <v>11.39497318284792</v>
      </c>
    </row>
    <row r="933" spans="5:22" x14ac:dyDescent="0.25">
      <c r="E933" s="83">
        <f t="shared" ca="1" si="58"/>
        <v>0.84554257046302228</v>
      </c>
      <c r="F933" s="83">
        <f t="shared" ca="1" si="59"/>
        <v>13.908746907212155</v>
      </c>
      <c r="U933" s="86">
        <f t="shared" ca="1" si="60"/>
        <v>0.57956951992205208</v>
      </c>
      <c r="V933" s="86">
        <f t="shared" ca="1" si="61"/>
        <v>11.212216195077996</v>
      </c>
    </row>
    <row r="934" spans="5:22" x14ac:dyDescent="0.25">
      <c r="E934" s="83">
        <f t="shared" ca="1" si="58"/>
        <v>0.34473946960225432</v>
      </c>
      <c r="F934" s="83">
        <f t="shared" ca="1" si="59"/>
        <v>9.8745090286571173</v>
      </c>
      <c r="U934" s="86">
        <f t="shared" ca="1" si="60"/>
        <v>0.51655663456942513</v>
      </c>
      <c r="V934" s="86">
        <f t="shared" ca="1" si="61"/>
        <v>10.829303313760894</v>
      </c>
    </row>
    <row r="935" spans="5:22" x14ac:dyDescent="0.25">
      <c r="E935" s="83">
        <f t="shared" ca="1" si="58"/>
        <v>0.31925094085303463</v>
      </c>
      <c r="F935" s="83">
        <f t="shared" ca="1" si="59"/>
        <v>9.7365770683313357</v>
      </c>
      <c r="U935" s="86">
        <f t="shared" ca="1" si="60"/>
        <v>0.77827761224430314</v>
      </c>
      <c r="V935" s="86">
        <f t="shared" ca="1" si="61"/>
        <v>12.767220011461712</v>
      </c>
    </row>
    <row r="936" spans="5:22" x14ac:dyDescent="0.25">
      <c r="E936" s="83">
        <f t="shared" ca="1" si="58"/>
        <v>0.49276292911261821</v>
      </c>
      <c r="F936" s="83">
        <f t="shared" ca="1" si="59"/>
        <v>10.703482968665172</v>
      </c>
      <c r="U936" s="86">
        <f t="shared" ca="1" si="60"/>
        <v>0.51532870611512382</v>
      </c>
      <c r="V936" s="86">
        <f t="shared" ca="1" si="61"/>
        <v>10.822110454637398</v>
      </c>
    </row>
    <row r="937" spans="5:22" x14ac:dyDescent="0.25">
      <c r="E937" s="83">
        <f t="shared" ca="1" si="58"/>
        <v>0.92741125847204708</v>
      </c>
      <c r="F937" s="83">
        <f t="shared" ca="1" si="59"/>
        <v>15.901025704574518</v>
      </c>
      <c r="U937" s="86">
        <f t="shared" ca="1" si="60"/>
        <v>0.78423279233902177</v>
      </c>
      <c r="V937" s="86">
        <f t="shared" ca="1" si="61"/>
        <v>12.828981344638946</v>
      </c>
    </row>
    <row r="938" spans="5:22" x14ac:dyDescent="0.25">
      <c r="E938" s="83">
        <f t="shared" ca="1" si="58"/>
        <v>0.1085913126762228</v>
      </c>
      <c r="F938" s="83">
        <f t="shared" ca="1" si="59"/>
        <v>8.4667934904610043</v>
      </c>
      <c r="U938" s="86">
        <f t="shared" ca="1" si="60"/>
        <v>0.79973080686567266</v>
      </c>
      <c r="V938" s="86">
        <f t="shared" ca="1" si="61"/>
        <v>12.996865819592857</v>
      </c>
    </row>
    <row r="939" spans="5:22" x14ac:dyDescent="0.25">
      <c r="E939" s="83">
        <f t="shared" ca="1" si="58"/>
        <v>0.2247439572993738</v>
      </c>
      <c r="F939" s="83">
        <f t="shared" ca="1" si="59"/>
        <v>9.2145413504442963</v>
      </c>
      <c r="U939" s="86">
        <f t="shared" ca="1" si="60"/>
        <v>4.6941428518745054E-2</v>
      </c>
      <c r="V939" s="86">
        <f t="shared" ca="1" si="61"/>
        <v>7.7639188989511219</v>
      </c>
    </row>
    <row r="940" spans="5:22" x14ac:dyDescent="0.25">
      <c r="E940" s="83">
        <f t="shared" ca="1" si="58"/>
        <v>0.77770436262085063</v>
      </c>
      <c r="F940" s="83">
        <f t="shared" ca="1" si="59"/>
        <v>12.961060561609031</v>
      </c>
      <c r="U940" s="86">
        <f t="shared" ca="1" si="60"/>
        <v>1.9311471224359389E-2</v>
      </c>
      <c r="V940" s="86">
        <f t="shared" ca="1" si="61"/>
        <v>7.2540600330475229</v>
      </c>
    </row>
    <row r="941" spans="5:22" x14ac:dyDescent="0.25">
      <c r="E941" s="83">
        <f t="shared" ca="1" si="58"/>
        <v>0.42018786412007192</v>
      </c>
      <c r="F941" s="83">
        <f t="shared" ca="1" si="59"/>
        <v>10.287354238107614</v>
      </c>
      <c r="U941" s="86">
        <f t="shared" ca="1" si="60"/>
        <v>0.53769745797147961</v>
      </c>
      <c r="V941" s="86">
        <f t="shared" ca="1" si="61"/>
        <v>10.954590786437949</v>
      </c>
    </row>
    <row r="942" spans="5:22" x14ac:dyDescent="0.25">
      <c r="E942" s="83">
        <f t="shared" ca="1" si="58"/>
        <v>0.66065892238072654</v>
      </c>
      <c r="F942" s="83">
        <f t="shared" ca="1" si="59"/>
        <v>11.841160023501196</v>
      </c>
      <c r="U942" s="86">
        <f t="shared" ca="1" si="60"/>
        <v>0.92868930381382109</v>
      </c>
      <c r="V942" s="86">
        <f t="shared" ca="1" si="61"/>
        <v>15.207892933405438</v>
      </c>
    </row>
    <row r="943" spans="5:22" x14ac:dyDescent="0.25">
      <c r="E943" s="83">
        <f t="shared" ca="1" si="58"/>
        <v>0.24594437915926337</v>
      </c>
      <c r="F943" s="83">
        <f t="shared" ca="1" si="59"/>
        <v>9.3345944977777862</v>
      </c>
      <c r="U943" s="86">
        <f t="shared" ca="1" si="60"/>
        <v>0.31983882560754273</v>
      </c>
      <c r="V943" s="86">
        <f t="shared" ca="1" si="61"/>
        <v>9.7380521096302655</v>
      </c>
    </row>
    <row r="944" spans="5:22" x14ac:dyDescent="0.25">
      <c r="E944" s="83">
        <f t="shared" ca="1" si="58"/>
        <v>0.19221983114161867</v>
      </c>
      <c r="F944" s="83">
        <f t="shared" ca="1" si="59"/>
        <v>9.0241335241416074</v>
      </c>
      <c r="U944" s="86">
        <f t="shared" ca="1" si="60"/>
        <v>0.58177478597854115</v>
      </c>
      <c r="V944" s="86">
        <f t="shared" ca="1" si="61"/>
        <v>11.226189726860191</v>
      </c>
    </row>
    <row r="945" spans="5:22" x14ac:dyDescent="0.25">
      <c r="E945" s="83">
        <f t="shared" ca="1" si="58"/>
        <v>0.73044964523682254</v>
      </c>
      <c r="F945" s="83">
        <f t="shared" ca="1" si="59"/>
        <v>12.455560300227567</v>
      </c>
      <c r="U945" s="86">
        <f t="shared" ca="1" si="60"/>
        <v>0.51742925073418677</v>
      </c>
      <c r="V945" s="86">
        <f t="shared" ca="1" si="61"/>
        <v>10.834420192251079</v>
      </c>
    </row>
    <row r="946" spans="5:22" x14ac:dyDescent="0.25">
      <c r="E946" s="83">
        <f t="shared" ca="1" si="58"/>
        <v>0.3273851203456899</v>
      </c>
      <c r="F946" s="83">
        <f t="shared" ca="1" si="59"/>
        <v>9.7806031865134919</v>
      </c>
      <c r="U946" s="86">
        <f t="shared" ca="1" si="60"/>
        <v>0.69557901576095604</v>
      </c>
      <c r="V946" s="86">
        <f t="shared" ca="1" si="61"/>
        <v>12.026646135128431</v>
      </c>
    </row>
    <row r="947" spans="5:22" x14ac:dyDescent="0.25">
      <c r="E947" s="83">
        <f t="shared" ca="1" si="58"/>
        <v>0.94324422788295093</v>
      </c>
      <c r="F947" s="83">
        <f t="shared" ca="1" si="59"/>
        <v>16.568459737579406</v>
      </c>
      <c r="U947" s="86">
        <f t="shared" ca="1" si="60"/>
        <v>0.17135740282688117</v>
      </c>
      <c r="V947" s="86">
        <f t="shared" ca="1" si="61"/>
        <v>8.8648277439777132</v>
      </c>
    </row>
    <row r="948" spans="5:22" x14ac:dyDescent="0.25">
      <c r="E948" s="83">
        <f t="shared" ca="1" si="58"/>
        <v>0.52728787558561452</v>
      </c>
      <c r="F948" s="83">
        <f t="shared" ca="1" si="59"/>
        <v>10.912762865187249</v>
      </c>
      <c r="U948" s="86">
        <f t="shared" ca="1" si="60"/>
        <v>0.84759278007944794</v>
      </c>
      <c r="V948" s="86">
        <f t="shared" ca="1" si="61"/>
        <v>13.599321556643904</v>
      </c>
    </row>
    <row r="949" spans="5:22" x14ac:dyDescent="0.25">
      <c r="E949" s="83">
        <f t="shared" ca="1" si="58"/>
        <v>0.20428454729173184</v>
      </c>
      <c r="F949" s="83">
        <f t="shared" ca="1" si="59"/>
        <v>9.0958213918617474</v>
      </c>
      <c r="U949" s="86">
        <f t="shared" ca="1" si="60"/>
        <v>0.73158995779006908</v>
      </c>
      <c r="V949" s="86">
        <f t="shared" ca="1" si="61"/>
        <v>12.32607706308924</v>
      </c>
    </row>
    <row r="950" spans="5:22" x14ac:dyDescent="0.25">
      <c r="E950" s="83">
        <f t="shared" ca="1" si="58"/>
        <v>5.3208021612388356E-2</v>
      </c>
      <c r="F950" s="83">
        <f t="shared" ca="1" si="59"/>
        <v>7.9593537003676644</v>
      </c>
      <c r="U950" s="86">
        <f t="shared" ca="1" si="60"/>
        <v>0.27741635036552736</v>
      </c>
      <c r="V950" s="86">
        <f t="shared" ca="1" si="61"/>
        <v>9.5027894051973281</v>
      </c>
    </row>
    <row r="951" spans="5:22" x14ac:dyDescent="0.25">
      <c r="E951" s="83">
        <f t="shared" ca="1" si="58"/>
        <v>0.39230192120324492</v>
      </c>
      <c r="F951" s="83">
        <f t="shared" ca="1" si="59"/>
        <v>10.133312786242872</v>
      </c>
      <c r="U951" s="86">
        <f t="shared" ca="1" si="60"/>
        <v>4.7554180022502224E-2</v>
      </c>
      <c r="V951" s="86">
        <f t="shared" ca="1" si="61"/>
        <v>7.7724166166177584</v>
      </c>
    </row>
    <row r="952" spans="5:22" x14ac:dyDescent="0.25">
      <c r="E952" s="83">
        <f t="shared" ca="1" si="58"/>
        <v>2.7543153777303653E-2</v>
      </c>
      <c r="F952" s="83">
        <f t="shared" ca="1" si="59"/>
        <v>7.5993386210171483</v>
      </c>
      <c r="U952" s="86">
        <f t="shared" ca="1" si="60"/>
        <v>0.47546371475469973</v>
      </c>
      <c r="V952" s="86">
        <f t="shared" ca="1" si="61"/>
        <v>10.592867958954695</v>
      </c>
    </row>
    <row r="953" spans="5:22" x14ac:dyDescent="0.25">
      <c r="E953" s="83">
        <f t="shared" ca="1" si="58"/>
        <v>0.13405743205844811</v>
      </c>
      <c r="F953" s="83">
        <f t="shared" ca="1" si="59"/>
        <v>8.6518311884136558</v>
      </c>
      <c r="U953" s="86">
        <f t="shared" ca="1" si="60"/>
        <v>0.26861012755188407</v>
      </c>
      <c r="V953" s="86">
        <f t="shared" ca="1" si="61"/>
        <v>9.453095956375563</v>
      </c>
    </row>
    <row r="954" spans="5:22" x14ac:dyDescent="0.25">
      <c r="E954" s="83">
        <f t="shared" ca="1" si="58"/>
        <v>0.29997745004326037</v>
      </c>
      <c r="F954" s="83">
        <f t="shared" ca="1" si="59"/>
        <v>9.6320484214408957</v>
      </c>
      <c r="U954" s="86">
        <f t="shared" ca="1" si="60"/>
        <v>0.30561934338473906</v>
      </c>
      <c r="V954" s="86">
        <f t="shared" ca="1" si="61"/>
        <v>9.6598142742004658</v>
      </c>
    </row>
    <row r="955" spans="5:22" x14ac:dyDescent="0.25">
      <c r="E955" s="83">
        <f t="shared" ca="1" si="58"/>
        <v>0.61815741895121512</v>
      </c>
      <c r="F955" s="83">
        <f t="shared" ca="1" si="59"/>
        <v>11.518618830397426</v>
      </c>
      <c r="U955" s="86">
        <f t="shared" ca="1" si="60"/>
        <v>0.65758929574021574</v>
      </c>
      <c r="V955" s="86">
        <f t="shared" ca="1" si="61"/>
        <v>11.73893493900567</v>
      </c>
    </row>
    <row r="956" spans="5:22" x14ac:dyDescent="0.25">
      <c r="E956" s="83">
        <f t="shared" ca="1" si="58"/>
        <v>0.99162074314459003</v>
      </c>
      <c r="F956" s="83">
        <f t="shared" ca="1" si="59"/>
        <v>22.249787222916339</v>
      </c>
      <c r="U956" s="86">
        <f t="shared" ca="1" si="60"/>
        <v>0.80280827072302674</v>
      </c>
      <c r="V956" s="86">
        <f t="shared" ca="1" si="61"/>
        <v>13.031536702987077</v>
      </c>
    </row>
    <row r="957" spans="5:22" x14ac:dyDescent="0.25">
      <c r="E957" s="83">
        <f t="shared" ca="1" si="58"/>
        <v>0.59689916767104778</v>
      </c>
      <c r="F957" s="83">
        <f t="shared" ca="1" si="59"/>
        <v>11.368027294564694</v>
      </c>
      <c r="U957" s="86">
        <f t="shared" ca="1" si="60"/>
        <v>0.29769683097384192</v>
      </c>
      <c r="V957" s="86">
        <f t="shared" ca="1" si="61"/>
        <v>9.615984914958295</v>
      </c>
    </row>
    <row r="958" spans="5:22" x14ac:dyDescent="0.25">
      <c r="E958" s="83">
        <f t="shared" ca="1" si="58"/>
        <v>0.5409918528835288</v>
      </c>
      <c r="F958" s="83">
        <f t="shared" ca="1" si="59"/>
        <v>10.998502993186893</v>
      </c>
      <c r="U958" s="86">
        <f t="shared" ca="1" si="60"/>
        <v>0.31791197785611935</v>
      </c>
      <c r="V958" s="86">
        <f t="shared" ca="1" si="61"/>
        <v>9.7274783872358999</v>
      </c>
    </row>
    <row r="959" spans="5:22" x14ac:dyDescent="0.25">
      <c r="E959" s="83">
        <f t="shared" ca="1" si="58"/>
        <v>0.66484956438247678</v>
      </c>
      <c r="F959" s="83">
        <f t="shared" ca="1" si="59"/>
        <v>11.874759283356976</v>
      </c>
      <c r="U959" s="86">
        <f t="shared" ca="1" si="60"/>
        <v>0.91590084179784204</v>
      </c>
      <c r="V959" s="86">
        <f t="shared" ca="1" si="61"/>
        <v>14.864313324043163</v>
      </c>
    </row>
    <row r="960" spans="5:22" x14ac:dyDescent="0.25">
      <c r="E960" s="83">
        <f t="shared" ca="1" si="58"/>
        <v>0.44023985603306115</v>
      </c>
      <c r="F960" s="83">
        <f t="shared" ca="1" si="59"/>
        <v>10.399782985753841</v>
      </c>
      <c r="U960" s="86">
        <f t="shared" ca="1" si="60"/>
        <v>0.50065590901632173</v>
      </c>
      <c r="V960" s="86">
        <f t="shared" ca="1" si="61"/>
        <v>10.736812048969192</v>
      </c>
    </row>
    <row r="961" spans="5:22" x14ac:dyDescent="0.25">
      <c r="E961" s="83">
        <f t="shared" ca="1" si="58"/>
        <v>0.89229037397228761</v>
      </c>
      <c r="F961" s="83">
        <f t="shared" ca="1" si="59"/>
        <v>14.851542718747123</v>
      </c>
      <c r="U961" s="86">
        <f t="shared" ca="1" si="60"/>
        <v>0.78711453864700065</v>
      </c>
      <c r="V961" s="86">
        <f t="shared" ca="1" si="61"/>
        <v>12.85939350694164</v>
      </c>
    </row>
    <row r="962" spans="5:22" x14ac:dyDescent="0.25">
      <c r="E962" s="83">
        <f t="shared" ca="1" si="58"/>
        <v>0.95393260373944588</v>
      </c>
      <c r="F962" s="83">
        <f t="shared" ca="1" si="59"/>
        <v>17.143793239308312</v>
      </c>
      <c r="U962" s="86">
        <f t="shared" ca="1" si="60"/>
        <v>1.7869645849649007E-2</v>
      </c>
      <c r="V962" s="86">
        <f t="shared" ca="1" si="61"/>
        <v>7.2151232202003754</v>
      </c>
    </row>
    <row r="963" spans="5:22" x14ac:dyDescent="0.25">
      <c r="E963" s="83">
        <f t="shared" ca="1" si="58"/>
        <v>0.34819618360655635</v>
      </c>
      <c r="F963" s="83">
        <f t="shared" ca="1" si="59"/>
        <v>9.8932249585853587</v>
      </c>
      <c r="U963" s="86">
        <f t="shared" ca="1" si="60"/>
        <v>0.4795353095828192</v>
      </c>
      <c r="V963" s="86">
        <f t="shared" ca="1" si="61"/>
        <v>10.615938957100475</v>
      </c>
    </row>
    <row r="964" spans="5:22" x14ac:dyDescent="0.25">
      <c r="E964" s="83">
        <f t="shared" ref="E964:E1027" ca="1" si="62">RAND()</f>
        <v>0.65666115666465752</v>
      </c>
      <c r="F964" s="83">
        <f t="shared" ref="F964:F1027" ca="1" si="63">(((-LN(E964))^(-$C$3)-1)*(1/$C$3))*$C$5+$C$4</f>
        <v>11.809434108759525</v>
      </c>
      <c r="U964" s="86">
        <f t="shared" ref="U964:U1027" ca="1" si="64">RAND()</f>
        <v>0.40621184315386816</v>
      </c>
      <c r="V964" s="86">
        <f t="shared" ref="V964:V1027" ca="1" si="65">$S$4-$S$5*LN(-LN(U964))</f>
        <v>10.208765378230567</v>
      </c>
    </row>
    <row r="965" spans="5:22" x14ac:dyDescent="0.25">
      <c r="E965" s="83">
        <f t="shared" ca="1" si="62"/>
        <v>0.13752748690014605</v>
      </c>
      <c r="F965" s="83">
        <f t="shared" ca="1" si="63"/>
        <v>8.6757189169713378</v>
      </c>
      <c r="U965" s="86">
        <f t="shared" ca="1" si="64"/>
        <v>0.67223999400647361</v>
      </c>
      <c r="V965" s="86">
        <f t="shared" ca="1" si="65"/>
        <v>11.846933494599947</v>
      </c>
    </row>
    <row r="966" spans="5:22" x14ac:dyDescent="0.25">
      <c r="E966" s="83">
        <f t="shared" ca="1" si="62"/>
        <v>8.4724196003256425E-2</v>
      </c>
      <c r="F966" s="83">
        <f t="shared" ca="1" si="63"/>
        <v>8.2721331090745771</v>
      </c>
      <c r="U966" s="86">
        <f t="shared" ca="1" si="64"/>
        <v>0.3271837266540627</v>
      </c>
      <c r="V966" s="86">
        <f t="shared" ca="1" si="65"/>
        <v>9.7782890793037023</v>
      </c>
    </row>
    <row r="967" spans="5:22" x14ac:dyDescent="0.25">
      <c r="E967" s="83">
        <f t="shared" ca="1" si="62"/>
        <v>0.58399899088704876</v>
      </c>
      <c r="F967" s="83">
        <f t="shared" ca="1" si="63"/>
        <v>11.279596659848767</v>
      </c>
      <c r="U967" s="86">
        <f t="shared" ca="1" si="64"/>
        <v>0.8453505087547909</v>
      </c>
      <c r="V967" s="86">
        <f t="shared" ca="1" si="65"/>
        <v>13.567535761944946</v>
      </c>
    </row>
    <row r="968" spans="5:22" x14ac:dyDescent="0.25">
      <c r="E968" s="83">
        <f t="shared" ca="1" si="62"/>
        <v>0.2361674898316467</v>
      </c>
      <c r="F968" s="83">
        <f t="shared" ca="1" si="63"/>
        <v>9.2795512763996975</v>
      </c>
      <c r="U968" s="86">
        <f t="shared" ca="1" si="64"/>
        <v>0.33506139225749065</v>
      </c>
      <c r="V968" s="86">
        <f t="shared" ca="1" si="65"/>
        <v>9.8213398701176189</v>
      </c>
    </row>
    <row r="969" spans="5:22" x14ac:dyDescent="0.25">
      <c r="E969" s="83">
        <f t="shared" ca="1" si="62"/>
        <v>0.66348285158257092</v>
      </c>
      <c r="F969" s="83">
        <f t="shared" ca="1" si="63"/>
        <v>11.863762258316566</v>
      </c>
      <c r="U969" s="86">
        <f t="shared" ca="1" si="64"/>
        <v>0.48679275081300599</v>
      </c>
      <c r="V969" s="86">
        <f t="shared" ca="1" si="65"/>
        <v>10.657239232046551</v>
      </c>
    </row>
    <row r="970" spans="5:22" x14ac:dyDescent="0.25">
      <c r="E970" s="83">
        <f t="shared" ca="1" si="62"/>
        <v>0.95191418694906471</v>
      </c>
      <c r="F970" s="83">
        <f t="shared" ca="1" si="63"/>
        <v>17.024805924537031</v>
      </c>
      <c r="U970" s="86">
        <f t="shared" ca="1" si="64"/>
        <v>0.17664668272204231</v>
      </c>
      <c r="V970" s="86">
        <f t="shared" ca="1" si="65"/>
        <v>8.8995954072130736</v>
      </c>
    </row>
    <row r="971" spans="5:22" x14ac:dyDescent="0.25">
      <c r="E971" s="83">
        <f t="shared" ca="1" si="62"/>
        <v>0.32601346837552747</v>
      </c>
      <c r="F971" s="83">
        <f t="shared" ca="1" si="63"/>
        <v>9.7731809539539167</v>
      </c>
      <c r="U971" s="86">
        <f t="shared" ca="1" si="64"/>
        <v>0.44479331148916468</v>
      </c>
      <c r="V971" s="86">
        <f t="shared" ca="1" si="65"/>
        <v>10.421082654732905</v>
      </c>
    </row>
    <row r="972" spans="5:22" x14ac:dyDescent="0.25">
      <c r="E972" s="83">
        <f t="shared" ca="1" si="62"/>
        <v>0.89228187134428005</v>
      </c>
      <c r="F972" s="83">
        <f t="shared" ca="1" si="63"/>
        <v>14.851334932880714</v>
      </c>
      <c r="U972" s="86">
        <f t="shared" ca="1" si="64"/>
        <v>0.52437877260609456</v>
      </c>
      <c r="V972" s="86">
        <f t="shared" ca="1" si="65"/>
        <v>10.875333085484398</v>
      </c>
    </row>
    <row r="973" spans="5:22" x14ac:dyDescent="0.25">
      <c r="E973" s="83">
        <f t="shared" ca="1" si="62"/>
        <v>0.52453783436738288</v>
      </c>
      <c r="F973" s="83">
        <f t="shared" ca="1" si="63"/>
        <v>10.895752754115486</v>
      </c>
      <c r="U973" s="86">
        <f t="shared" ca="1" si="64"/>
        <v>0.5506624094260284</v>
      </c>
      <c r="V973" s="86">
        <f t="shared" ca="1" si="65"/>
        <v>11.032905034607733</v>
      </c>
    </row>
    <row r="974" spans="5:22" x14ac:dyDescent="0.25">
      <c r="E974" s="83">
        <f t="shared" ca="1" si="62"/>
        <v>0.53130640834225595</v>
      </c>
      <c r="F974" s="83">
        <f t="shared" ca="1" si="63"/>
        <v>10.937734304627217</v>
      </c>
      <c r="U974" s="86">
        <f t="shared" ca="1" si="64"/>
        <v>0.78037178594494405</v>
      </c>
      <c r="V974" s="86">
        <f t="shared" ca="1" si="65"/>
        <v>12.788775454765963</v>
      </c>
    </row>
    <row r="975" spans="5:22" x14ac:dyDescent="0.25">
      <c r="E975" s="83">
        <f t="shared" ca="1" si="62"/>
        <v>0.20333198049028089</v>
      </c>
      <c r="F975" s="83">
        <f t="shared" ca="1" si="63"/>
        <v>9.0902109866600469</v>
      </c>
      <c r="U975" s="86">
        <f t="shared" ca="1" si="64"/>
        <v>0.18553872647120728</v>
      </c>
      <c r="V975" s="86">
        <f t="shared" ca="1" si="65"/>
        <v>8.957072345403601</v>
      </c>
    </row>
    <row r="976" spans="5:22" x14ac:dyDescent="0.25">
      <c r="E976" s="83">
        <f t="shared" ca="1" si="62"/>
        <v>0.76268888292849257</v>
      </c>
      <c r="F976" s="83">
        <f t="shared" ca="1" si="63"/>
        <v>12.790207524609357</v>
      </c>
      <c r="U976" s="86">
        <f t="shared" ca="1" si="64"/>
        <v>0.73349043411240589</v>
      </c>
      <c r="V976" s="86">
        <f t="shared" ca="1" si="65"/>
        <v>12.342748432397793</v>
      </c>
    </row>
    <row r="977" spans="5:22" x14ac:dyDescent="0.25">
      <c r="E977" s="83">
        <f t="shared" ca="1" si="62"/>
        <v>0.25298705191058579</v>
      </c>
      <c r="F977" s="83">
        <f t="shared" ca="1" si="63"/>
        <v>9.3739486711309272</v>
      </c>
      <c r="U977" s="86">
        <f t="shared" ca="1" si="64"/>
        <v>0.15519469403698072</v>
      </c>
      <c r="V977" s="86">
        <f t="shared" ca="1" si="65"/>
        <v>8.7555434536698353</v>
      </c>
    </row>
    <row r="978" spans="5:22" x14ac:dyDescent="0.25">
      <c r="E978" s="83">
        <f t="shared" ca="1" si="62"/>
        <v>6.4200868052079141E-2</v>
      </c>
      <c r="F978" s="83">
        <f t="shared" ca="1" si="63"/>
        <v>8.0785701008128541</v>
      </c>
      <c r="U978" s="86">
        <f t="shared" ca="1" si="64"/>
        <v>0.94992323107177334</v>
      </c>
      <c r="V978" s="86">
        <f t="shared" ca="1" si="65"/>
        <v>15.937241974640813</v>
      </c>
    </row>
    <row r="979" spans="5:22" x14ac:dyDescent="0.25">
      <c r="E979" s="83">
        <f t="shared" ca="1" si="62"/>
        <v>0.24911509102428953</v>
      </c>
      <c r="F979" s="83">
        <f t="shared" ca="1" si="63"/>
        <v>9.352340929159098</v>
      </c>
      <c r="U979" s="86">
        <f t="shared" ca="1" si="64"/>
        <v>0.5479259994330854</v>
      </c>
      <c r="V979" s="86">
        <f t="shared" ca="1" si="65"/>
        <v>11.016275017694969</v>
      </c>
    </row>
    <row r="980" spans="5:22" x14ac:dyDescent="0.25">
      <c r="E980" s="83">
        <f t="shared" ca="1" si="62"/>
        <v>0.55471838310490229</v>
      </c>
      <c r="F980" s="83">
        <f t="shared" ca="1" si="63"/>
        <v>11.086123279222093</v>
      </c>
      <c r="U980" s="86">
        <f t="shared" ca="1" si="64"/>
        <v>0.55436108276692864</v>
      </c>
      <c r="V980" s="86">
        <f t="shared" ca="1" si="65"/>
        <v>11.055472170777367</v>
      </c>
    </row>
    <row r="981" spans="5:22" x14ac:dyDescent="0.25">
      <c r="E981" s="83">
        <f t="shared" ca="1" si="62"/>
        <v>6.6041244891630657E-2</v>
      </c>
      <c r="F981" s="83">
        <f t="shared" ca="1" si="63"/>
        <v>8.0972850490321981</v>
      </c>
      <c r="U981" s="86">
        <f t="shared" ca="1" si="64"/>
        <v>0.14544141009898848</v>
      </c>
      <c r="V981" s="86">
        <f t="shared" ca="1" si="65"/>
        <v>8.68705232845792</v>
      </c>
    </row>
    <row r="982" spans="5:22" x14ac:dyDescent="0.25">
      <c r="E982" s="83">
        <f t="shared" ca="1" si="62"/>
        <v>6.1368030069057E-2</v>
      </c>
      <c r="F982" s="83">
        <f t="shared" ca="1" si="63"/>
        <v>8.0491225238522652</v>
      </c>
      <c r="U982" s="86">
        <f t="shared" ca="1" si="64"/>
        <v>0.60654724100128454</v>
      </c>
      <c r="V982" s="86">
        <f t="shared" ca="1" si="65"/>
        <v>11.386403714307848</v>
      </c>
    </row>
    <row r="983" spans="5:22" x14ac:dyDescent="0.25">
      <c r="E983" s="83">
        <f t="shared" ca="1" si="62"/>
        <v>0.89179482556396827</v>
      </c>
      <c r="F983" s="83">
        <f t="shared" ca="1" si="63"/>
        <v>14.839461089661787</v>
      </c>
      <c r="U983" s="86">
        <f t="shared" ca="1" si="64"/>
        <v>0.45814093541007195</v>
      </c>
      <c r="V983" s="86">
        <f t="shared" ca="1" si="65"/>
        <v>10.495440132433265</v>
      </c>
    </row>
    <row r="984" spans="5:22" x14ac:dyDescent="0.25">
      <c r="E984" s="83">
        <f t="shared" ca="1" si="62"/>
        <v>0.84825470883854448</v>
      </c>
      <c r="F984" s="83">
        <f t="shared" ca="1" si="63"/>
        <v>13.954868307278696</v>
      </c>
      <c r="U984" s="86">
        <f t="shared" ca="1" si="64"/>
        <v>0.40487257519361575</v>
      </c>
      <c r="V984" s="86">
        <f t="shared" ca="1" si="65"/>
        <v>10.201447253031091</v>
      </c>
    </row>
    <row r="985" spans="5:22" x14ac:dyDescent="0.25">
      <c r="E985" s="83">
        <f t="shared" ca="1" si="62"/>
        <v>5.1580408787449961E-2</v>
      </c>
      <c r="F985" s="83">
        <f t="shared" ca="1" si="63"/>
        <v>7.9404441082455124</v>
      </c>
      <c r="U985" s="86">
        <f t="shared" ca="1" si="64"/>
        <v>8.542913883230796E-2</v>
      </c>
      <c r="V985" s="86">
        <f t="shared" ca="1" si="65"/>
        <v>8.1996219900964942</v>
      </c>
    </row>
    <row r="986" spans="5:22" x14ac:dyDescent="0.25">
      <c r="E986" s="83">
        <f t="shared" ca="1" si="62"/>
        <v>0.43796904812140891</v>
      </c>
      <c r="F986" s="83">
        <f t="shared" ca="1" si="63"/>
        <v>10.386968741833336</v>
      </c>
      <c r="U986" s="86">
        <f t="shared" ca="1" si="64"/>
        <v>0.57011274337852524</v>
      </c>
      <c r="V986" s="86">
        <f t="shared" ca="1" si="65"/>
        <v>11.152787510210597</v>
      </c>
    </row>
    <row r="987" spans="5:22" x14ac:dyDescent="0.25">
      <c r="E987" s="83">
        <f t="shared" ca="1" si="62"/>
        <v>0.78879971082390454</v>
      </c>
      <c r="F987" s="83">
        <f t="shared" ca="1" si="63"/>
        <v>13.094612718846651</v>
      </c>
      <c r="U987" s="86">
        <f t="shared" ca="1" si="64"/>
        <v>0.81345237830800654</v>
      </c>
      <c r="V987" s="86">
        <f t="shared" ca="1" si="65"/>
        <v>13.155220718099713</v>
      </c>
    </row>
    <row r="988" spans="5:22" x14ac:dyDescent="0.25">
      <c r="E988" s="83">
        <f t="shared" ca="1" si="62"/>
        <v>0.59137012239877762</v>
      </c>
      <c r="F988" s="83">
        <f t="shared" ca="1" si="63"/>
        <v>11.329867854535841</v>
      </c>
      <c r="U988" s="86">
        <f t="shared" ca="1" si="64"/>
        <v>0.6276191292186788</v>
      </c>
      <c r="V988" s="86">
        <f t="shared" ca="1" si="65"/>
        <v>11.527904334582189</v>
      </c>
    </row>
    <row r="989" spans="5:22" x14ac:dyDescent="0.25">
      <c r="E989" s="83">
        <f t="shared" ca="1" si="62"/>
        <v>5.8360545669597141E-2</v>
      </c>
      <c r="F989" s="83">
        <f t="shared" ca="1" si="63"/>
        <v>8.0169432756962777</v>
      </c>
      <c r="U989" s="86">
        <f t="shared" ca="1" si="64"/>
        <v>0.53339436349982194</v>
      </c>
      <c r="V989" s="86">
        <f t="shared" ca="1" si="65"/>
        <v>10.928856849141365</v>
      </c>
    </row>
    <row r="990" spans="5:22" x14ac:dyDescent="0.25">
      <c r="E990" s="83">
        <f t="shared" ca="1" si="62"/>
        <v>0.48580424809683553</v>
      </c>
      <c r="F990" s="83">
        <f t="shared" ca="1" si="63"/>
        <v>10.662330911993894</v>
      </c>
      <c r="U990" s="86">
        <f t="shared" ca="1" si="64"/>
        <v>0.75616174240494649</v>
      </c>
      <c r="V990" s="86">
        <f t="shared" ca="1" si="65"/>
        <v>12.549506110838518</v>
      </c>
    </row>
    <row r="991" spans="5:22" x14ac:dyDescent="0.25">
      <c r="E991" s="83">
        <f t="shared" ca="1" si="62"/>
        <v>0.88232219524099553</v>
      </c>
      <c r="F991" s="83">
        <f t="shared" ca="1" si="63"/>
        <v>14.618991612741258</v>
      </c>
      <c r="U991" s="86">
        <f t="shared" ca="1" si="64"/>
        <v>0.82998011882311662</v>
      </c>
      <c r="V991" s="86">
        <f t="shared" ca="1" si="65"/>
        <v>13.360219402490758</v>
      </c>
    </row>
    <row r="992" spans="5:22" x14ac:dyDescent="0.25">
      <c r="E992" s="83">
        <f t="shared" ca="1" si="62"/>
        <v>0.74111155145450447</v>
      </c>
      <c r="F992" s="83">
        <f t="shared" ca="1" si="63"/>
        <v>12.561876470354015</v>
      </c>
      <c r="U992" s="86">
        <f t="shared" ca="1" si="64"/>
        <v>0.50914015695189696</v>
      </c>
      <c r="V992" s="86">
        <f t="shared" ca="1" si="65"/>
        <v>10.785990532929169</v>
      </c>
    </row>
    <row r="993" spans="5:22" x14ac:dyDescent="0.25">
      <c r="E993" s="83">
        <f t="shared" ca="1" si="62"/>
        <v>0.35507279500974231</v>
      </c>
      <c r="F993" s="83">
        <f t="shared" ca="1" si="63"/>
        <v>9.9304827577478232</v>
      </c>
      <c r="U993" s="86">
        <f t="shared" ca="1" si="64"/>
        <v>0.59423688935202312</v>
      </c>
      <c r="V993" s="86">
        <f t="shared" ca="1" si="65"/>
        <v>11.306018255438245</v>
      </c>
    </row>
    <row r="994" spans="5:22" x14ac:dyDescent="0.25">
      <c r="E994" s="83">
        <f t="shared" ca="1" si="62"/>
        <v>0.72178508542079656</v>
      </c>
      <c r="F994" s="83">
        <f t="shared" ca="1" si="63"/>
        <v>12.371985318812474</v>
      </c>
      <c r="U994" s="86">
        <f t="shared" ca="1" si="64"/>
        <v>0.51974636464915724</v>
      </c>
      <c r="V994" s="86">
        <f t="shared" ca="1" si="65"/>
        <v>10.848029141014248</v>
      </c>
    </row>
    <row r="995" spans="5:22" x14ac:dyDescent="0.25">
      <c r="E995" s="83">
        <f t="shared" ca="1" si="62"/>
        <v>7.0755537672642976E-2</v>
      </c>
      <c r="F995" s="83">
        <f t="shared" ca="1" si="63"/>
        <v>8.143856258764977</v>
      </c>
      <c r="U995" s="86">
        <f t="shared" ca="1" si="64"/>
        <v>0.63316394325282532</v>
      </c>
      <c r="V995" s="86">
        <f t="shared" ca="1" si="65"/>
        <v>11.566030447698161</v>
      </c>
    </row>
    <row r="996" spans="5:22" x14ac:dyDescent="0.25">
      <c r="E996" s="83">
        <f t="shared" ca="1" si="62"/>
        <v>9.8126650362487799E-2</v>
      </c>
      <c r="F996" s="83">
        <f t="shared" ca="1" si="63"/>
        <v>8.38455814059283</v>
      </c>
      <c r="U996" s="86">
        <f t="shared" ca="1" si="64"/>
        <v>0.33925664485182805</v>
      </c>
      <c r="V996" s="86">
        <f t="shared" ca="1" si="65"/>
        <v>9.8442298948050677</v>
      </c>
    </row>
    <row r="997" spans="5:22" x14ac:dyDescent="0.25">
      <c r="E997" s="83">
        <f t="shared" ca="1" si="62"/>
        <v>2.3629184120521729E-2</v>
      </c>
      <c r="F997" s="83">
        <f t="shared" ca="1" si="63"/>
        <v>7.5259533346620255</v>
      </c>
      <c r="U997" s="86">
        <f t="shared" ca="1" si="64"/>
        <v>0.66201343879724084</v>
      </c>
      <c r="V997" s="86">
        <f t="shared" ca="1" si="65"/>
        <v>11.771186404257739</v>
      </c>
    </row>
    <row r="998" spans="5:22" x14ac:dyDescent="0.25">
      <c r="E998" s="83">
        <f t="shared" ca="1" si="62"/>
        <v>0.91449588857808783</v>
      </c>
      <c r="F998" s="83">
        <f t="shared" ca="1" si="63"/>
        <v>15.46272265768545</v>
      </c>
      <c r="U998" s="86">
        <f t="shared" ca="1" si="64"/>
        <v>0.89886361816060345</v>
      </c>
      <c r="V998" s="86">
        <f t="shared" ca="1" si="65"/>
        <v>14.476894054885715</v>
      </c>
    </row>
    <row r="999" spans="5:22" x14ac:dyDescent="0.25">
      <c r="E999" s="83">
        <f t="shared" ca="1" si="62"/>
        <v>0.74226750128132368</v>
      </c>
      <c r="F999" s="83">
        <f t="shared" ca="1" si="63"/>
        <v>12.573646828273946</v>
      </c>
      <c r="U999" s="86">
        <f t="shared" ca="1" si="64"/>
        <v>0.86451034141590655</v>
      </c>
      <c r="V999" s="86">
        <f t="shared" ca="1" si="65"/>
        <v>13.853894019921952</v>
      </c>
    </row>
    <row r="1000" spans="5:22" x14ac:dyDescent="0.25">
      <c r="E1000" s="83">
        <f t="shared" ca="1" si="62"/>
        <v>0.53377043760374099</v>
      </c>
      <c r="F1000" s="83">
        <f t="shared" ca="1" si="63"/>
        <v>10.95311497653379</v>
      </c>
      <c r="U1000" s="86">
        <f t="shared" ca="1" si="64"/>
        <v>1.0537112497416956E-2</v>
      </c>
      <c r="V1000" s="86">
        <f t="shared" ca="1" si="65"/>
        <v>6.9684924190366786</v>
      </c>
    </row>
    <row r="1001" spans="5:22" x14ac:dyDescent="0.25">
      <c r="E1001" s="83">
        <f t="shared" ca="1" si="62"/>
        <v>0.53235937767472608</v>
      </c>
      <c r="F1001" s="83">
        <f t="shared" ca="1" si="63"/>
        <v>10.944300533815646</v>
      </c>
      <c r="U1001" s="86">
        <f t="shared" ca="1" si="64"/>
        <v>0.39287124529193329</v>
      </c>
      <c r="V1001" s="86">
        <f t="shared" ca="1" si="65"/>
        <v>10.135972454687057</v>
      </c>
    </row>
    <row r="1002" spans="5:22" x14ac:dyDescent="0.25">
      <c r="E1002" s="83">
        <f t="shared" ca="1" si="62"/>
        <v>0.99223619243526351</v>
      </c>
      <c r="F1002" s="83">
        <f t="shared" ca="1" si="63"/>
        <v>22.497756672310686</v>
      </c>
      <c r="U1002" s="86">
        <f t="shared" ca="1" si="64"/>
        <v>0.68878847760802708</v>
      </c>
      <c r="V1002" s="86">
        <f t="shared" ca="1" si="65"/>
        <v>11.973313443707436</v>
      </c>
    </row>
    <row r="1003" spans="5:22" x14ac:dyDescent="0.25">
      <c r="E1003" s="83">
        <f t="shared" ca="1" si="62"/>
        <v>0.64120357129725802</v>
      </c>
      <c r="F1003" s="83">
        <f t="shared" ca="1" si="63"/>
        <v>11.689611877043063</v>
      </c>
      <c r="U1003" s="86">
        <f t="shared" ca="1" si="64"/>
        <v>0.75586823275047255</v>
      </c>
      <c r="V1003" s="86">
        <f t="shared" ca="1" si="65"/>
        <v>12.546729987506488</v>
      </c>
    </row>
    <row r="1004" spans="5:22" x14ac:dyDescent="0.25">
      <c r="E1004" s="83">
        <f t="shared" ca="1" si="62"/>
        <v>5.9745189815335831E-2</v>
      </c>
      <c r="F1004" s="83">
        <f t="shared" ca="1" si="63"/>
        <v>8.0318811120910105</v>
      </c>
      <c r="U1004" s="86">
        <f t="shared" ca="1" si="64"/>
        <v>0.34611058836109154</v>
      </c>
      <c r="V1004" s="86">
        <f t="shared" ca="1" si="65"/>
        <v>9.8815820574625963</v>
      </c>
    </row>
    <row r="1005" spans="5:22" x14ac:dyDescent="0.25">
      <c r="E1005" s="83">
        <f t="shared" ca="1" si="62"/>
        <v>0.89010933290493488</v>
      </c>
      <c r="F1005" s="83">
        <f t="shared" ca="1" si="63"/>
        <v>14.798796337947318</v>
      </c>
      <c r="U1005" s="86">
        <f t="shared" ca="1" si="64"/>
        <v>0.9968708045600746</v>
      </c>
      <c r="V1005" s="86">
        <f t="shared" ca="1" si="65"/>
        <v>21.530825427779217</v>
      </c>
    </row>
    <row r="1006" spans="5:22" x14ac:dyDescent="0.25">
      <c r="E1006" s="83">
        <f t="shared" ca="1" si="62"/>
        <v>6.4282508782284808E-2</v>
      </c>
      <c r="F1006" s="83">
        <f t="shared" ca="1" si="63"/>
        <v>8.0794070622831686</v>
      </c>
      <c r="U1006" s="86">
        <f t="shared" ca="1" si="64"/>
        <v>0.3068444702077624</v>
      </c>
      <c r="V1006" s="86">
        <f t="shared" ca="1" si="65"/>
        <v>9.666575488101353</v>
      </c>
    </row>
    <row r="1007" spans="5:22" x14ac:dyDescent="0.25">
      <c r="E1007" s="83">
        <f t="shared" ca="1" si="62"/>
        <v>0.49158410299835031</v>
      </c>
      <c r="F1007" s="83">
        <f t="shared" ca="1" si="63"/>
        <v>10.696489347693632</v>
      </c>
      <c r="U1007" s="86">
        <f t="shared" ca="1" si="64"/>
        <v>0.18205443981320191</v>
      </c>
      <c r="V1007" s="86">
        <f t="shared" ca="1" si="65"/>
        <v>8.9346893546375377</v>
      </c>
    </row>
    <row r="1008" spans="5:22" x14ac:dyDescent="0.25">
      <c r="E1008" s="83">
        <f t="shared" ca="1" si="62"/>
        <v>0.99644941108052376</v>
      </c>
      <c r="F1008" s="83">
        <f t="shared" ca="1" si="63"/>
        <v>25.149790587313028</v>
      </c>
      <c r="U1008" s="86">
        <f t="shared" ca="1" si="64"/>
        <v>0.59284408398196931</v>
      </c>
      <c r="V1008" s="86">
        <f t="shared" ca="1" si="65"/>
        <v>11.29702138738674</v>
      </c>
    </row>
    <row r="1009" spans="5:22" x14ac:dyDescent="0.25">
      <c r="E1009" s="83">
        <f t="shared" ca="1" si="62"/>
        <v>4.3037279228014591E-2</v>
      </c>
      <c r="F1009" s="83">
        <f t="shared" ca="1" si="63"/>
        <v>7.8343967178919964</v>
      </c>
      <c r="U1009" s="86">
        <f t="shared" ca="1" si="64"/>
        <v>0.16354992556265524</v>
      </c>
      <c r="V1009" s="86">
        <f t="shared" ca="1" si="65"/>
        <v>8.812642587814322</v>
      </c>
    </row>
    <row r="1010" spans="5:22" x14ac:dyDescent="0.25">
      <c r="E1010" s="83">
        <f t="shared" ca="1" si="62"/>
        <v>7.6000397072236492E-2</v>
      </c>
      <c r="F1010" s="83">
        <f t="shared" ca="1" si="63"/>
        <v>8.1935844974988399</v>
      </c>
      <c r="U1010" s="86">
        <f t="shared" ca="1" si="64"/>
        <v>0.26265647033175343</v>
      </c>
      <c r="V1010" s="86">
        <f t="shared" ca="1" si="65"/>
        <v>9.4192805856082114</v>
      </c>
    </row>
    <row r="1011" spans="5:22" x14ac:dyDescent="0.25">
      <c r="E1011" s="83">
        <f t="shared" ca="1" si="62"/>
        <v>0.82574254121326229</v>
      </c>
      <c r="F1011" s="83">
        <f t="shared" ca="1" si="63"/>
        <v>13.594969058297002</v>
      </c>
      <c r="U1011" s="86">
        <f t="shared" ca="1" si="64"/>
        <v>0.23454198671741999</v>
      </c>
      <c r="V1011" s="86">
        <f t="shared" ca="1" si="65"/>
        <v>9.2567064674556914</v>
      </c>
    </row>
    <row r="1012" spans="5:22" x14ac:dyDescent="0.25">
      <c r="E1012" s="83">
        <f t="shared" ca="1" si="62"/>
        <v>0.86728883145696822</v>
      </c>
      <c r="F1012" s="83">
        <f t="shared" ca="1" si="63"/>
        <v>14.304355837100688</v>
      </c>
      <c r="U1012" s="86">
        <f t="shared" ca="1" si="64"/>
        <v>0.16609071406178888</v>
      </c>
      <c r="V1012" s="86">
        <f t="shared" ca="1" si="65"/>
        <v>8.8297435427380826</v>
      </c>
    </row>
    <row r="1013" spans="5:22" x14ac:dyDescent="0.25">
      <c r="E1013" s="83">
        <f t="shared" ca="1" si="62"/>
        <v>6.5663412460171267E-2</v>
      </c>
      <c r="F1013" s="83">
        <f t="shared" ca="1" si="63"/>
        <v>8.0934684797156997</v>
      </c>
      <c r="U1013" s="86">
        <f t="shared" ca="1" si="64"/>
        <v>8.494150983023685E-2</v>
      </c>
      <c r="V1013" s="86">
        <f t="shared" ca="1" si="65"/>
        <v>8.1949735844666858</v>
      </c>
    </row>
    <row r="1014" spans="5:22" x14ac:dyDescent="0.25">
      <c r="E1014" s="83">
        <f t="shared" ca="1" si="62"/>
        <v>0.9454832072638063</v>
      </c>
      <c r="F1014" s="83">
        <f t="shared" ca="1" si="63"/>
        <v>16.678741773646198</v>
      </c>
      <c r="U1014" s="86">
        <f t="shared" ca="1" si="64"/>
        <v>8.9588743853526998E-3</v>
      </c>
      <c r="V1014" s="86">
        <f t="shared" ca="1" si="65"/>
        <v>6.8984552175756937</v>
      </c>
    </row>
    <row r="1015" spans="5:22" x14ac:dyDescent="0.25">
      <c r="E1015" s="83">
        <f t="shared" ca="1" si="62"/>
        <v>0.21266159432594367</v>
      </c>
      <c r="F1015" s="83">
        <f t="shared" ca="1" si="63"/>
        <v>9.1448253721049859</v>
      </c>
      <c r="U1015" s="86">
        <f t="shared" ca="1" si="64"/>
        <v>0.47965985194786853</v>
      </c>
      <c r="V1015" s="86">
        <f t="shared" ca="1" si="65"/>
        <v>10.616645756717846</v>
      </c>
    </row>
    <row r="1016" spans="5:22" x14ac:dyDescent="0.25">
      <c r="E1016" s="83">
        <f t="shared" ca="1" si="62"/>
        <v>0.94315709025936967</v>
      </c>
      <c r="F1016" s="83">
        <f t="shared" ca="1" si="63"/>
        <v>16.564262588479668</v>
      </c>
      <c r="U1016" s="86">
        <f t="shared" ca="1" si="64"/>
        <v>0.26677030550174274</v>
      </c>
      <c r="V1016" s="86">
        <f t="shared" ca="1" si="65"/>
        <v>9.4426659779757038</v>
      </c>
    </row>
    <row r="1017" spans="5:22" x14ac:dyDescent="0.25">
      <c r="E1017" s="83">
        <f t="shared" ca="1" si="62"/>
        <v>0.43216495474514505</v>
      </c>
      <c r="F1017" s="83">
        <f t="shared" ca="1" si="63"/>
        <v>10.35431518717183</v>
      </c>
      <c r="U1017" s="86">
        <f t="shared" ca="1" si="64"/>
        <v>5.9970327013227909E-2</v>
      </c>
      <c r="V1017" s="86">
        <f t="shared" ca="1" si="65"/>
        <v>7.93085332690905</v>
      </c>
    </row>
    <row r="1018" spans="5:22" x14ac:dyDescent="0.25">
      <c r="E1018" s="83">
        <f t="shared" ca="1" si="62"/>
        <v>0.31993862069252821</v>
      </c>
      <c r="F1018" s="83">
        <f t="shared" ca="1" si="63"/>
        <v>9.7403003639001042</v>
      </c>
      <c r="U1018" s="86">
        <f t="shared" ca="1" si="64"/>
        <v>7.7818932888695125E-2</v>
      </c>
      <c r="V1018" s="86">
        <f t="shared" ca="1" si="65"/>
        <v>8.1251714789115628</v>
      </c>
    </row>
    <row r="1019" spans="5:22" x14ac:dyDescent="0.25">
      <c r="E1019" s="83">
        <f t="shared" ca="1" si="62"/>
        <v>0.66047607092681315</v>
      </c>
      <c r="F1019" s="83">
        <f t="shared" ca="1" si="63"/>
        <v>11.839702033623499</v>
      </c>
      <c r="U1019" s="86">
        <f t="shared" ca="1" si="64"/>
        <v>2.0892780246802189E-2</v>
      </c>
      <c r="V1019" s="86">
        <f t="shared" ca="1" si="65"/>
        <v>7.2943430421054121</v>
      </c>
    </row>
    <row r="1020" spans="5:22" x14ac:dyDescent="0.25">
      <c r="E1020" s="83">
        <f t="shared" ca="1" si="62"/>
        <v>0.94010887042443381</v>
      </c>
      <c r="F1020" s="83">
        <f t="shared" ca="1" si="63"/>
        <v>16.421626843465326</v>
      </c>
      <c r="U1020" s="86">
        <f t="shared" ca="1" si="64"/>
        <v>0.55568376766758742</v>
      </c>
      <c r="V1020" s="86">
        <f t="shared" ca="1" si="65"/>
        <v>11.063567743999762</v>
      </c>
    </row>
    <row r="1021" spans="5:22" x14ac:dyDescent="0.25">
      <c r="E1021" s="83">
        <f t="shared" ca="1" si="62"/>
        <v>0.34386731504444923</v>
      </c>
      <c r="F1021" s="83">
        <f t="shared" ca="1" si="63"/>
        <v>9.8697879052946789</v>
      </c>
      <c r="U1021" s="86">
        <f t="shared" ca="1" si="64"/>
        <v>9.7433104094379885E-2</v>
      </c>
      <c r="V1021" s="86">
        <f t="shared" ca="1" si="65"/>
        <v>8.3094747772439863</v>
      </c>
    </row>
    <row r="1022" spans="5:22" x14ac:dyDescent="0.25">
      <c r="E1022" s="83">
        <f t="shared" ca="1" si="62"/>
        <v>0.78139910733030149</v>
      </c>
      <c r="F1022" s="83">
        <f t="shared" ca="1" si="63"/>
        <v>13.004801820986405</v>
      </c>
      <c r="U1022" s="86">
        <f t="shared" ca="1" si="64"/>
        <v>0.12963032038363154</v>
      </c>
      <c r="V1022" s="86">
        <f t="shared" ca="1" si="65"/>
        <v>8.5710942438074706</v>
      </c>
    </row>
    <row r="1023" spans="5:22" x14ac:dyDescent="0.25">
      <c r="E1023" s="83">
        <f t="shared" ca="1" si="62"/>
        <v>0.79236881436902007</v>
      </c>
      <c r="F1023" s="83">
        <f t="shared" ca="1" si="63"/>
        <v>13.139025892545222</v>
      </c>
      <c r="U1023" s="86">
        <f t="shared" ca="1" si="64"/>
        <v>0.94332095797917992</v>
      </c>
      <c r="V1023" s="86">
        <f t="shared" ca="1" si="65"/>
        <v>15.682636541975526</v>
      </c>
    </row>
    <row r="1024" spans="5:22" x14ac:dyDescent="0.25">
      <c r="E1024" s="83">
        <f t="shared" ca="1" si="62"/>
        <v>0.47383580375553047</v>
      </c>
      <c r="F1024" s="83">
        <f t="shared" ca="1" si="63"/>
        <v>10.592262890836185</v>
      </c>
      <c r="U1024" s="86">
        <f t="shared" ca="1" si="64"/>
        <v>0.77006377719725239</v>
      </c>
      <c r="V1024" s="86">
        <f t="shared" ca="1" si="65"/>
        <v>12.684310449333832</v>
      </c>
    </row>
    <row r="1025" spans="5:22" x14ac:dyDescent="0.25">
      <c r="E1025" s="83">
        <f t="shared" ca="1" si="62"/>
        <v>0.62490764507701924</v>
      </c>
      <c r="F1025" s="83">
        <f t="shared" ca="1" si="63"/>
        <v>11.567818569944421</v>
      </c>
      <c r="U1025" s="86">
        <f t="shared" ca="1" si="64"/>
        <v>0.97605830520454706</v>
      </c>
      <c r="V1025" s="86">
        <f t="shared" ca="1" si="65"/>
        <v>17.440083556484659</v>
      </c>
    </row>
    <row r="1026" spans="5:22" x14ac:dyDescent="0.25">
      <c r="E1026" s="83">
        <f t="shared" ca="1" si="62"/>
        <v>0.96500258706219022</v>
      </c>
      <c r="F1026" s="83">
        <f t="shared" ca="1" si="63"/>
        <v>17.916124200535574</v>
      </c>
      <c r="U1026" s="86">
        <f t="shared" ca="1" si="64"/>
        <v>0.37948950098901912</v>
      </c>
      <c r="V1026" s="86">
        <f t="shared" ca="1" si="65"/>
        <v>10.063129228387158</v>
      </c>
    </row>
    <row r="1027" spans="5:22" x14ac:dyDescent="0.25">
      <c r="E1027" s="83">
        <f t="shared" ca="1" si="62"/>
        <v>1.4223865058732188E-2</v>
      </c>
      <c r="F1027" s="83">
        <f t="shared" ca="1" si="63"/>
        <v>7.3046233779783343</v>
      </c>
      <c r="U1027" s="86">
        <f t="shared" ca="1" si="64"/>
        <v>0.69323078534517735</v>
      </c>
      <c r="V1027" s="86">
        <f t="shared" ca="1" si="65"/>
        <v>12.008101259801549</v>
      </c>
    </row>
    <row r="1028" spans="5:22" x14ac:dyDescent="0.25">
      <c r="E1028" s="83">
        <f t="shared" ref="E1028:E1091" ca="1" si="66">RAND()</f>
        <v>0.78135724987037514</v>
      </c>
      <c r="F1028" s="83">
        <f t="shared" ref="F1028:F1091" ca="1" si="67">(((-LN(E1028))^(-$C$3)-1)*(1/$C$3))*$C$5+$C$4</f>
        <v>13.004302289088127</v>
      </c>
      <c r="U1028" s="86">
        <f t="shared" ref="U1028:U1091" ca="1" si="68">RAND()</f>
        <v>0.71599461932272124</v>
      </c>
      <c r="V1028" s="86">
        <f t="shared" ref="V1028:V1091" ca="1" si="69">$S$4-$S$5*LN(-LN(U1028))</f>
        <v>12.192733860972353</v>
      </c>
    </row>
    <row r="1029" spans="5:22" x14ac:dyDescent="0.25">
      <c r="E1029" s="83">
        <f t="shared" ca="1" si="66"/>
        <v>0.86880202998872391</v>
      </c>
      <c r="F1029" s="83">
        <f t="shared" ca="1" si="67"/>
        <v>14.334314238753784</v>
      </c>
      <c r="U1029" s="86">
        <f t="shared" ca="1" si="68"/>
        <v>0.32444952074253885</v>
      </c>
      <c r="V1029" s="86">
        <f t="shared" ca="1" si="69"/>
        <v>9.7633225663186103</v>
      </c>
    </row>
    <row r="1030" spans="5:22" x14ac:dyDescent="0.25">
      <c r="E1030" s="83">
        <f t="shared" ca="1" si="66"/>
        <v>0.37970184025770837</v>
      </c>
      <c r="F1030" s="83">
        <f t="shared" ca="1" si="67"/>
        <v>10.06438762622556</v>
      </c>
      <c r="U1030" s="86">
        <f t="shared" ca="1" si="68"/>
        <v>0.84408723558277166</v>
      </c>
      <c r="V1030" s="86">
        <f t="shared" ca="1" si="69"/>
        <v>13.549811429618369</v>
      </c>
    </row>
    <row r="1031" spans="5:22" x14ac:dyDescent="0.25">
      <c r="E1031" s="83">
        <f t="shared" ca="1" si="66"/>
        <v>0.69868574700200892</v>
      </c>
      <c r="F1031" s="83">
        <f t="shared" ca="1" si="67"/>
        <v>12.160242709901446</v>
      </c>
      <c r="U1031" s="86">
        <f t="shared" ca="1" si="68"/>
        <v>0.79465736653942975</v>
      </c>
      <c r="V1031" s="86">
        <f t="shared" ca="1" si="69"/>
        <v>12.940706810117348</v>
      </c>
    </row>
    <row r="1032" spans="5:22" x14ac:dyDescent="0.25">
      <c r="E1032" s="83">
        <f t="shared" ca="1" si="66"/>
        <v>0.69923952841612591</v>
      </c>
      <c r="F1032" s="83">
        <f t="shared" ca="1" si="67"/>
        <v>12.165145377230129</v>
      </c>
      <c r="U1032" s="86">
        <f t="shared" ca="1" si="68"/>
        <v>0.51401752386126431</v>
      </c>
      <c r="V1032" s="86">
        <f t="shared" ca="1" si="69"/>
        <v>10.814439530259136</v>
      </c>
    </row>
    <row r="1033" spans="5:22" x14ac:dyDescent="0.25">
      <c r="E1033" s="83">
        <f t="shared" ca="1" si="66"/>
        <v>0.3438963061753616</v>
      </c>
      <c r="F1033" s="83">
        <f t="shared" ca="1" si="67"/>
        <v>9.8699448332823678</v>
      </c>
      <c r="U1033" s="86">
        <f t="shared" ca="1" si="68"/>
        <v>0.11160715921451525</v>
      </c>
      <c r="V1033" s="86">
        <f t="shared" ca="1" si="69"/>
        <v>8.4296687570963211</v>
      </c>
    </row>
    <row r="1034" spans="5:22" x14ac:dyDescent="0.25">
      <c r="E1034" s="83">
        <f t="shared" ca="1" si="66"/>
        <v>0.46629904979955905</v>
      </c>
      <c r="F1034" s="83">
        <f t="shared" ca="1" si="67"/>
        <v>10.548571402597071</v>
      </c>
      <c r="U1034" s="86">
        <f t="shared" ca="1" si="68"/>
        <v>0.4265770974725922</v>
      </c>
      <c r="V1034" s="86">
        <f t="shared" ca="1" si="69"/>
        <v>10.320426331223896</v>
      </c>
    </row>
    <row r="1035" spans="5:22" x14ac:dyDescent="0.25">
      <c r="E1035" s="83">
        <f t="shared" ca="1" si="66"/>
        <v>0.84440374887072345</v>
      </c>
      <c r="F1035" s="83">
        <f t="shared" ca="1" si="67"/>
        <v>13.889625247900961</v>
      </c>
      <c r="U1035" s="86">
        <f t="shared" ca="1" si="68"/>
        <v>0.11984324604244934</v>
      </c>
      <c r="V1035" s="86">
        <f t="shared" ca="1" si="69"/>
        <v>8.495686604183744</v>
      </c>
    </row>
    <row r="1036" spans="5:22" x14ac:dyDescent="0.25">
      <c r="E1036" s="83">
        <f t="shared" ca="1" si="66"/>
        <v>0.63092825211788184</v>
      </c>
      <c r="F1036" s="83">
        <f t="shared" ca="1" si="67"/>
        <v>11.612304564368889</v>
      </c>
      <c r="U1036" s="86">
        <f t="shared" ca="1" si="68"/>
        <v>0.90839339455553925</v>
      </c>
      <c r="V1036" s="86">
        <f t="shared" ca="1" si="69"/>
        <v>14.68519524101665</v>
      </c>
    </row>
    <row r="1037" spans="5:22" x14ac:dyDescent="0.25">
      <c r="E1037" s="83">
        <f t="shared" ca="1" si="66"/>
        <v>0.11697122649404479</v>
      </c>
      <c r="F1037" s="83">
        <f t="shared" ca="1" si="67"/>
        <v>8.5297909198641477</v>
      </c>
      <c r="U1037" s="86">
        <f t="shared" ca="1" si="68"/>
        <v>0.62852093328230596</v>
      </c>
      <c r="V1037" s="86">
        <f t="shared" ca="1" si="69"/>
        <v>11.534078589928278</v>
      </c>
    </row>
    <row r="1038" spans="5:22" x14ac:dyDescent="0.25">
      <c r="E1038" s="83">
        <f t="shared" ca="1" si="66"/>
        <v>0.41737748602935865</v>
      </c>
      <c r="F1038" s="83">
        <f t="shared" ca="1" si="67"/>
        <v>10.271718637974683</v>
      </c>
      <c r="U1038" s="86">
        <f t="shared" ca="1" si="68"/>
        <v>0.52020810587882649</v>
      </c>
      <c r="V1038" s="86">
        <f t="shared" ca="1" si="69"/>
        <v>10.85074486957812</v>
      </c>
    </row>
    <row r="1039" spans="5:22" x14ac:dyDescent="0.25">
      <c r="E1039" s="83">
        <f t="shared" ca="1" si="66"/>
        <v>0.68671073263151972</v>
      </c>
      <c r="F1039" s="83">
        <f t="shared" ca="1" si="67"/>
        <v>12.056136919568781</v>
      </c>
      <c r="U1039" s="86">
        <f t="shared" ca="1" si="68"/>
        <v>0.49532202512691781</v>
      </c>
      <c r="V1039" s="86">
        <f t="shared" ca="1" si="69"/>
        <v>10.706085462203323</v>
      </c>
    </row>
    <row r="1040" spans="5:22" x14ac:dyDescent="0.25">
      <c r="E1040" s="83">
        <f t="shared" ca="1" si="66"/>
        <v>0.43687197878189366</v>
      </c>
      <c r="F1040" s="83">
        <f t="shared" ca="1" si="67"/>
        <v>10.38078587708875</v>
      </c>
      <c r="U1040" s="86">
        <f t="shared" ca="1" si="68"/>
        <v>0.105425012737415</v>
      </c>
      <c r="V1040" s="86">
        <f t="shared" ca="1" si="69"/>
        <v>8.3783570384749009</v>
      </c>
    </row>
    <row r="1041" spans="5:22" x14ac:dyDescent="0.25">
      <c r="E1041" s="83">
        <f t="shared" ca="1" si="66"/>
        <v>0.68875229499479196</v>
      </c>
      <c r="F1041" s="83">
        <f t="shared" ca="1" si="67"/>
        <v>12.073633815812471</v>
      </c>
      <c r="U1041" s="86">
        <f t="shared" ca="1" si="68"/>
        <v>0.68624334120994779</v>
      </c>
      <c r="V1041" s="86">
        <f t="shared" ca="1" si="69"/>
        <v>11.953552345776378</v>
      </c>
    </row>
    <row r="1042" spans="5:22" x14ac:dyDescent="0.25">
      <c r="E1042" s="83">
        <f t="shared" ca="1" si="66"/>
        <v>0.9521267087670513</v>
      </c>
      <c r="F1042" s="83">
        <f t="shared" ca="1" si="67"/>
        <v>17.037078333209109</v>
      </c>
      <c r="U1042" s="86">
        <f t="shared" ca="1" si="68"/>
        <v>0.97485619565016901</v>
      </c>
      <c r="V1042" s="86">
        <f t="shared" ca="1" si="69"/>
        <v>17.340876250783317</v>
      </c>
    </row>
    <row r="1043" spans="5:22" x14ac:dyDescent="0.25">
      <c r="E1043" s="83">
        <f t="shared" ca="1" si="66"/>
        <v>4.6433518224073489E-2</v>
      </c>
      <c r="F1043" s="83">
        <f t="shared" ca="1" si="67"/>
        <v>7.8780408550000702</v>
      </c>
      <c r="U1043" s="86">
        <f t="shared" ca="1" si="68"/>
        <v>0.63094188878521218</v>
      </c>
      <c r="V1043" s="86">
        <f t="shared" ca="1" si="69"/>
        <v>11.550704552747636</v>
      </c>
    </row>
    <row r="1044" spans="5:22" x14ac:dyDescent="0.25">
      <c r="E1044" s="83">
        <f t="shared" ca="1" si="66"/>
        <v>0.60375778222127907</v>
      </c>
      <c r="F1044" s="83">
        <f t="shared" ca="1" si="67"/>
        <v>11.415923380874812</v>
      </c>
      <c r="U1044" s="86">
        <f t="shared" ca="1" si="68"/>
        <v>0.34195719621809251</v>
      </c>
      <c r="V1044" s="86">
        <f t="shared" ca="1" si="69"/>
        <v>9.8589531477350327</v>
      </c>
    </row>
    <row r="1045" spans="5:22" x14ac:dyDescent="0.25">
      <c r="E1045" s="83">
        <f t="shared" ca="1" si="66"/>
        <v>0.85687758267753211</v>
      </c>
      <c r="F1045" s="83">
        <f t="shared" ca="1" si="67"/>
        <v>14.107286668789341</v>
      </c>
      <c r="U1045" s="86">
        <f t="shared" ca="1" si="68"/>
        <v>0.65735110350790682</v>
      </c>
      <c r="V1045" s="86">
        <f t="shared" ca="1" si="69"/>
        <v>11.737207117652009</v>
      </c>
    </row>
    <row r="1046" spans="5:22" x14ac:dyDescent="0.25">
      <c r="E1046" s="83">
        <f t="shared" ca="1" si="66"/>
        <v>0.52976325234555244</v>
      </c>
      <c r="F1046" s="83">
        <f t="shared" ca="1" si="67"/>
        <v>10.928128663707458</v>
      </c>
      <c r="U1046" s="86">
        <f t="shared" ca="1" si="68"/>
        <v>0.66966227249322596</v>
      </c>
      <c r="V1046" s="86">
        <f t="shared" ca="1" si="69"/>
        <v>11.82767865509893</v>
      </c>
    </row>
    <row r="1047" spans="5:22" x14ac:dyDescent="0.25">
      <c r="E1047" s="83">
        <f t="shared" ca="1" si="66"/>
        <v>0.39737682295358634</v>
      </c>
      <c r="F1047" s="83">
        <f t="shared" ca="1" si="67"/>
        <v>10.161179208912806</v>
      </c>
      <c r="U1047" s="86">
        <f t="shared" ca="1" si="68"/>
        <v>0.67374007483297216</v>
      </c>
      <c r="V1047" s="86">
        <f t="shared" ca="1" si="69"/>
        <v>11.858190278565461</v>
      </c>
    </row>
    <row r="1048" spans="5:22" x14ac:dyDescent="0.25">
      <c r="E1048" s="83">
        <f t="shared" ca="1" si="66"/>
        <v>0.49483991617128364</v>
      </c>
      <c r="F1048" s="83">
        <f t="shared" ca="1" si="67"/>
        <v>10.715827735024504</v>
      </c>
      <c r="U1048" s="86">
        <f t="shared" ca="1" si="68"/>
        <v>0.57285300875608891</v>
      </c>
      <c r="V1048" s="86">
        <f t="shared" ca="1" si="69"/>
        <v>11.169927259004549</v>
      </c>
    </row>
    <row r="1049" spans="5:22" x14ac:dyDescent="0.25">
      <c r="E1049" s="83">
        <f t="shared" ca="1" si="66"/>
        <v>8.0923976907709472E-2</v>
      </c>
      <c r="F1049" s="83">
        <f t="shared" ca="1" si="67"/>
        <v>8.2385048938015775</v>
      </c>
      <c r="U1049" s="86">
        <f t="shared" ca="1" si="68"/>
        <v>0.88485943635230246</v>
      </c>
      <c r="V1049" s="86">
        <f t="shared" ca="1" si="69"/>
        <v>14.202123558366969</v>
      </c>
    </row>
    <row r="1050" spans="5:22" x14ac:dyDescent="0.25">
      <c r="E1050" s="83">
        <f t="shared" ca="1" si="66"/>
        <v>0.91691967243199202</v>
      </c>
      <c r="F1050" s="83">
        <f t="shared" ca="1" si="67"/>
        <v>15.539380157509015</v>
      </c>
      <c r="U1050" s="86">
        <f t="shared" ca="1" si="68"/>
        <v>0.42082086818876985</v>
      </c>
      <c r="V1050" s="86">
        <f t="shared" ca="1" si="69"/>
        <v>10.28878483067874</v>
      </c>
    </row>
    <row r="1051" spans="5:22" x14ac:dyDescent="0.25">
      <c r="E1051" s="83">
        <f t="shared" ca="1" si="66"/>
        <v>0.16776674026069505</v>
      </c>
      <c r="F1051" s="83">
        <f t="shared" ca="1" si="67"/>
        <v>8.8739055329098662</v>
      </c>
      <c r="U1051" s="86">
        <f t="shared" ca="1" si="68"/>
        <v>0.49252487667749301</v>
      </c>
      <c r="V1051" s="86">
        <f t="shared" ca="1" si="69"/>
        <v>10.690028366633756</v>
      </c>
    </row>
    <row r="1052" spans="5:22" x14ac:dyDescent="0.25">
      <c r="E1052" s="83">
        <f t="shared" ca="1" si="66"/>
        <v>4.8444109331328367E-2</v>
      </c>
      <c r="F1052" s="83">
        <f t="shared" ca="1" si="67"/>
        <v>7.902917516001235</v>
      </c>
      <c r="U1052" s="86">
        <f t="shared" ca="1" si="68"/>
        <v>0.4718029573525212</v>
      </c>
      <c r="V1052" s="86">
        <f t="shared" ca="1" si="69"/>
        <v>10.572183092566009</v>
      </c>
    </row>
    <row r="1053" spans="5:22" x14ac:dyDescent="0.25">
      <c r="E1053" s="83">
        <f t="shared" ca="1" si="66"/>
        <v>0.41547782583452819</v>
      </c>
      <c r="F1053" s="83">
        <f t="shared" ca="1" si="67"/>
        <v>10.261165317818026</v>
      </c>
      <c r="U1053" s="86">
        <f t="shared" ca="1" si="68"/>
        <v>0.1591032381125419</v>
      </c>
      <c r="V1053" s="86">
        <f t="shared" ca="1" si="69"/>
        <v>8.782424169695652</v>
      </c>
    </row>
    <row r="1054" spans="5:22" x14ac:dyDescent="0.25">
      <c r="E1054" s="83">
        <f t="shared" ca="1" si="66"/>
        <v>0.25133816153679567</v>
      </c>
      <c r="F1054" s="83">
        <f t="shared" ca="1" si="67"/>
        <v>9.3647552290119016</v>
      </c>
      <c r="U1054" s="86">
        <f t="shared" ca="1" si="68"/>
        <v>0.70372219335670005</v>
      </c>
      <c r="V1054" s="86">
        <f t="shared" ca="1" si="69"/>
        <v>12.091821781493454</v>
      </c>
    </row>
    <row r="1055" spans="5:22" x14ac:dyDescent="0.25">
      <c r="E1055" s="83">
        <f t="shared" ca="1" si="66"/>
        <v>2.6483761150543961E-2</v>
      </c>
      <c r="F1055" s="83">
        <f t="shared" ca="1" si="67"/>
        <v>7.5802358609619009</v>
      </c>
      <c r="U1055" s="86">
        <f t="shared" ca="1" si="68"/>
        <v>0.64099946546439734</v>
      </c>
      <c r="V1055" s="86">
        <f t="shared" ca="1" si="69"/>
        <v>11.620590883588296</v>
      </c>
    </row>
    <row r="1056" spans="5:22" x14ac:dyDescent="0.25">
      <c r="E1056" s="83">
        <f t="shared" ca="1" si="66"/>
        <v>0.60401555306667143</v>
      </c>
      <c r="F1056" s="83">
        <f t="shared" ca="1" si="67"/>
        <v>11.41773591166011</v>
      </c>
      <c r="U1056" s="86">
        <f t="shared" ca="1" si="68"/>
        <v>0.26950865426101434</v>
      </c>
      <c r="V1056" s="86">
        <f t="shared" ca="1" si="69"/>
        <v>9.458183484064433</v>
      </c>
    </row>
    <row r="1057" spans="5:22" x14ac:dyDescent="0.25">
      <c r="E1057" s="83">
        <f t="shared" ca="1" si="66"/>
        <v>0.11686199016576904</v>
      </c>
      <c r="F1057" s="83">
        <f t="shared" ca="1" si="67"/>
        <v>8.5289843115642974</v>
      </c>
      <c r="U1057" s="86">
        <f t="shared" ca="1" si="68"/>
        <v>0.76540881532047322</v>
      </c>
      <c r="V1057" s="86">
        <f t="shared" ca="1" si="69"/>
        <v>12.638429227387743</v>
      </c>
    </row>
    <row r="1058" spans="5:22" x14ac:dyDescent="0.25">
      <c r="E1058" s="83">
        <f t="shared" ca="1" si="66"/>
        <v>0.45779595408694151</v>
      </c>
      <c r="F1058" s="83">
        <f t="shared" ca="1" si="67"/>
        <v>10.499650210824365</v>
      </c>
      <c r="U1058" s="86">
        <f t="shared" ca="1" si="68"/>
        <v>0.20459213744145022</v>
      </c>
      <c r="V1058" s="86">
        <f t="shared" ca="1" si="69"/>
        <v>9.0766407699528706</v>
      </c>
    </row>
    <row r="1059" spans="5:22" x14ac:dyDescent="0.25">
      <c r="E1059" s="83">
        <f t="shared" ca="1" si="66"/>
        <v>0.91124732773288974</v>
      </c>
      <c r="F1059" s="83">
        <f t="shared" ca="1" si="67"/>
        <v>15.363506536837628</v>
      </c>
      <c r="U1059" s="86">
        <f t="shared" ca="1" si="68"/>
        <v>0.7629832811273356</v>
      </c>
      <c r="V1059" s="86">
        <f t="shared" ca="1" si="69"/>
        <v>12.614824703120895</v>
      </c>
    </row>
    <row r="1060" spans="5:22" x14ac:dyDescent="0.25">
      <c r="E1060" s="83">
        <f t="shared" ca="1" si="66"/>
        <v>0.188182780704789</v>
      </c>
      <c r="F1060" s="83">
        <f t="shared" ca="1" si="67"/>
        <v>8.999819153150284</v>
      </c>
      <c r="U1060" s="86">
        <f t="shared" ca="1" si="68"/>
        <v>0.1055866644265756</v>
      </c>
      <c r="V1060" s="86">
        <f t="shared" ca="1" si="69"/>
        <v>8.3797195697058751</v>
      </c>
    </row>
    <row r="1061" spans="5:22" x14ac:dyDescent="0.25">
      <c r="E1061" s="83">
        <f t="shared" ca="1" si="66"/>
        <v>0.97678552468945579</v>
      </c>
      <c r="F1061" s="83">
        <f t="shared" ca="1" si="67"/>
        <v>19.103489742421417</v>
      </c>
      <c r="U1061" s="86">
        <f t="shared" ca="1" si="68"/>
        <v>0.70254815662752335</v>
      </c>
      <c r="V1061" s="86">
        <f t="shared" ca="1" si="69"/>
        <v>12.082340294834481</v>
      </c>
    </row>
    <row r="1062" spans="5:22" x14ac:dyDescent="0.25">
      <c r="E1062" s="83">
        <f t="shared" ca="1" si="66"/>
        <v>0.49115727208280313</v>
      </c>
      <c r="F1062" s="83">
        <f t="shared" ca="1" si="67"/>
        <v>10.693959361299781</v>
      </c>
      <c r="U1062" s="86">
        <f t="shared" ca="1" si="68"/>
        <v>0.44334760539397522</v>
      </c>
      <c r="V1062" s="86">
        <f t="shared" ca="1" si="69"/>
        <v>10.413061732724911</v>
      </c>
    </row>
    <row r="1063" spans="5:22" x14ac:dyDescent="0.25">
      <c r="E1063" s="83">
        <f t="shared" ca="1" si="66"/>
        <v>0.41814717252618971</v>
      </c>
      <c r="F1063" s="83">
        <f t="shared" ca="1" si="67"/>
        <v>10.275998060193533</v>
      </c>
      <c r="U1063" s="86">
        <f t="shared" ca="1" si="68"/>
        <v>0.82030818099916136</v>
      </c>
      <c r="V1063" s="86">
        <f t="shared" ca="1" si="69"/>
        <v>13.238217258445053</v>
      </c>
    </row>
    <row r="1064" spans="5:22" x14ac:dyDescent="0.25">
      <c r="E1064" s="83">
        <f t="shared" ca="1" si="66"/>
        <v>0.8196511018797551</v>
      </c>
      <c r="F1064" s="83">
        <f t="shared" ca="1" si="67"/>
        <v>13.505616465217262</v>
      </c>
      <c r="U1064" s="86">
        <f t="shared" ca="1" si="68"/>
        <v>0.36843449221240787</v>
      </c>
      <c r="V1064" s="86">
        <f t="shared" ca="1" si="69"/>
        <v>10.0030175714615</v>
      </c>
    </row>
    <row r="1065" spans="5:22" x14ac:dyDescent="0.25">
      <c r="E1065" s="83">
        <f t="shared" ca="1" si="66"/>
        <v>0.37277186684021801</v>
      </c>
      <c r="F1065" s="83">
        <f t="shared" ca="1" si="67"/>
        <v>10.02661646026862</v>
      </c>
      <c r="U1065" s="86">
        <f t="shared" ca="1" si="68"/>
        <v>0.80483059051697392</v>
      </c>
      <c r="V1065" s="86">
        <f t="shared" ca="1" si="69"/>
        <v>13.054578199637955</v>
      </c>
    </row>
    <row r="1066" spans="5:22" x14ac:dyDescent="0.25">
      <c r="E1066" s="83">
        <f t="shared" ca="1" si="66"/>
        <v>0.19674960511518258</v>
      </c>
      <c r="F1066" s="83">
        <f t="shared" ca="1" si="67"/>
        <v>9.0512141436834099</v>
      </c>
      <c r="U1066" s="86">
        <f t="shared" ca="1" si="68"/>
        <v>0.64687098485387418</v>
      </c>
      <c r="V1066" s="86">
        <f t="shared" ca="1" si="69"/>
        <v>11.662023164939079</v>
      </c>
    </row>
    <row r="1067" spans="5:22" x14ac:dyDescent="0.25">
      <c r="E1067" s="83">
        <f t="shared" ca="1" si="66"/>
        <v>0.49503902914112041</v>
      </c>
      <c r="F1067" s="83">
        <f t="shared" ca="1" si="67"/>
        <v>10.717012710414938</v>
      </c>
      <c r="U1067" s="86">
        <f t="shared" ca="1" si="68"/>
        <v>3.8996304457019515E-2</v>
      </c>
      <c r="V1067" s="86">
        <f t="shared" ca="1" si="69"/>
        <v>7.6462079333900599</v>
      </c>
    </row>
    <row r="1068" spans="5:22" x14ac:dyDescent="0.25">
      <c r="E1068" s="83">
        <f t="shared" ca="1" si="66"/>
        <v>0.35554827461665239</v>
      </c>
      <c r="F1068" s="83">
        <f t="shared" ca="1" si="67"/>
        <v>9.9330604365445794</v>
      </c>
      <c r="U1068" s="86">
        <f t="shared" ca="1" si="68"/>
        <v>0.91187021573277105</v>
      </c>
      <c r="V1068" s="86">
        <f t="shared" ca="1" si="69"/>
        <v>14.766341091712341</v>
      </c>
    </row>
    <row r="1069" spans="5:22" x14ac:dyDescent="0.25">
      <c r="E1069" s="83">
        <f t="shared" ca="1" si="66"/>
        <v>0.68791023498476489</v>
      </c>
      <c r="F1069" s="83">
        <f t="shared" ca="1" si="67"/>
        <v>12.066404865509162</v>
      </c>
      <c r="U1069" s="86">
        <f t="shared" ca="1" si="68"/>
        <v>0.86647044664525108</v>
      </c>
      <c r="V1069" s="86">
        <f t="shared" ca="1" si="69"/>
        <v>13.885249226802024</v>
      </c>
    </row>
    <row r="1070" spans="5:22" x14ac:dyDescent="0.25">
      <c r="E1070" s="83">
        <f t="shared" ca="1" si="66"/>
        <v>3.8437243994831061E-2</v>
      </c>
      <c r="F1070" s="83">
        <f t="shared" ca="1" si="67"/>
        <v>7.7715447383581342</v>
      </c>
      <c r="U1070" s="86">
        <f t="shared" ca="1" si="68"/>
        <v>7.0679316278945525E-2</v>
      </c>
      <c r="V1070" s="86">
        <f t="shared" ca="1" si="69"/>
        <v>8.0511808896600012</v>
      </c>
    </row>
    <row r="1071" spans="5:22" x14ac:dyDescent="0.25">
      <c r="E1071" s="83">
        <f t="shared" ca="1" si="66"/>
        <v>0.95168405961331615</v>
      </c>
      <c r="F1071" s="83">
        <f t="shared" ca="1" si="67"/>
        <v>17.011582562190672</v>
      </c>
      <c r="U1071" s="86">
        <f t="shared" ca="1" si="68"/>
        <v>0.95415716252057303</v>
      </c>
      <c r="V1071" s="86">
        <f t="shared" ca="1" si="69"/>
        <v>16.118329244833362</v>
      </c>
    </row>
    <row r="1072" spans="5:22" x14ac:dyDescent="0.25">
      <c r="E1072" s="83">
        <f t="shared" ca="1" si="66"/>
        <v>0.17952092036518774</v>
      </c>
      <c r="F1072" s="83">
        <f t="shared" ca="1" si="67"/>
        <v>8.9470343861620556</v>
      </c>
      <c r="U1072" s="86">
        <f t="shared" ca="1" si="68"/>
        <v>0.4651849407892118</v>
      </c>
      <c r="V1072" s="86">
        <f t="shared" ca="1" si="69"/>
        <v>10.534921861991901</v>
      </c>
    </row>
    <row r="1073" spans="5:22" x14ac:dyDescent="0.25">
      <c r="E1073" s="83">
        <f t="shared" ca="1" si="66"/>
        <v>0.84060013994861726</v>
      </c>
      <c r="F1073" s="83">
        <f t="shared" ca="1" si="67"/>
        <v>13.826772631543406</v>
      </c>
      <c r="U1073" s="86">
        <f t="shared" ca="1" si="68"/>
        <v>0.20233753384233055</v>
      </c>
      <c r="V1073" s="86">
        <f t="shared" ca="1" si="69"/>
        <v>9.0627220824055552</v>
      </c>
    </row>
    <row r="1074" spans="5:22" x14ac:dyDescent="0.25">
      <c r="E1074" s="83">
        <f t="shared" ca="1" si="66"/>
        <v>0.68478167702135029</v>
      </c>
      <c r="F1074" s="83">
        <f t="shared" ca="1" si="67"/>
        <v>12.03969610054822</v>
      </c>
      <c r="U1074" s="86">
        <f t="shared" ca="1" si="68"/>
        <v>0.53284398931304189</v>
      </c>
      <c r="V1074" s="86">
        <f t="shared" ca="1" si="69"/>
        <v>10.925574339231961</v>
      </c>
    </row>
    <row r="1075" spans="5:22" x14ac:dyDescent="0.25">
      <c r="E1075" s="83">
        <f t="shared" ca="1" si="66"/>
        <v>0.59707025566557281</v>
      </c>
      <c r="F1075" s="83">
        <f t="shared" ca="1" si="67"/>
        <v>11.369214423234748</v>
      </c>
      <c r="U1075" s="86">
        <f t="shared" ca="1" si="68"/>
        <v>0.6681576546883442</v>
      </c>
      <c r="V1075" s="86">
        <f t="shared" ca="1" si="69"/>
        <v>11.816490749063894</v>
      </c>
    </row>
    <row r="1076" spans="5:22" x14ac:dyDescent="0.25">
      <c r="E1076" s="83">
        <f t="shared" ca="1" si="66"/>
        <v>0.44808534753972618</v>
      </c>
      <c r="F1076" s="83">
        <f t="shared" ca="1" si="67"/>
        <v>10.444231875423927</v>
      </c>
      <c r="U1076" s="86">
        <f t="shared" ca="1" si="68"/>
        <v>0.40266627636783248</v>
      </c>
      <c r="V1076" s="86">
        <f t="shared" ca="1" si="69"/>
        <v>10.189396985275632</v>
      </c>
    </row>
    <row r="1077" spans="5:22" x14ac:dyDescent="0.25">
      <c r="E1077" s="83">
        <f t="shared" ca="1" si="66"/>
        <v>0.39851200002674025</v>
      </c>
      <c r="F1077" s="83">
        <f t="shared" ca="1" si="67"/>
        <v>10.167421673196642</v>
      </c>
      <c r="U1077" s="86">
        <f t="shared" ca="1" si="68"/>
        <v>0.6095489949360634</v>
      </c>
      <c r="V1077" s="86">
        <f t="shared" ca="1" si="69"/>
        <v>11.406249794324768</v>
      </c>
    </row>
    <row r="1078" spans="5:22" x14ac:dyDescent="0.25">
      <c r="E1078" s="83">
        <f t="shared" ca="1" si="66"/>
        <v>0.35471613892926812</v>
      </c>
      <c r="F1078" s="83">
        <f t="shared" ca="1" si="67"/>
        <v>9.9285493887596861</v>
      </c>
      <c r="U1078" s="86">
        <f t="shared" ca="1" si="68"/>
        <v>0.34275968782968635</v>
      </c>
      <c r="V1078" s="86">
        <f t="shared" ca="1" si="69"/>
        <v>9.8633267218248726</v>
      </c>
    </row>
    <row r="1079" spans="5:22" x14ac:dyDescent="0.25">
      <c r="E1079" s="83">
        <f t="shared" ca="1" si="66"/>
        <v>0.9616950007522026</v>
      </c>
      <c r="F1079" s="83">
        <f t="shared" ca="1" si="67"/>
        <v>17.660439619373022</v>
      </c>
      <c r="U1079" s="86">
        <f t="shared" ca="1" si="68"/>
        <v>0.42588938183137504</v>
      </c>
      <c r="V1079" s="86">
        <f t="shared" ca="1" si="69"/>
        <v>10.316642249960108</v>
      </c>
    </row>
    <row r="1080" spans="5:22" x14ac:dyDescent="0.25">
      <c r="E1080" s="83">
        <f t="shared" ca="1" si="66"/>
        <v>0.61920328591896101</v>
      </c>
      <c r="F1080" s="83">
        <f t="shared" ca="1" si="67"/>
        <v>11.526196040128113</v>
      </c>
      <c r="U1080" s="86">
        <f t="shared" ca="1" si="68"/>
        <v>0.47423123174019388</v>
      </c>
      <c r="V1080" s="86">
        <f t="shared" ca="1" si="69"/>
        <v>10.585897847825605</v>
      </c>
    </row>
    <row r="1081" spans="5:22" x14ac:dyDescent="0.25">
      <c r="E1081" s="83">
        <f t="shared" ca="1" si="66"/>
        <v>0.56198084312211793</v>
      </c>
      <c r="F1081" s="83">
        <f t="shared" ca="1" si="67"/>
        <v>11.133239479943807</v>
      </c>
      <c r="U1081" s="86">
        <f t="shared" ca="1" si="68"/>
        <v>0.99893316944072041</v>
      </c>
      <c r="V1081" s="86">
        <f t="shared" ca="1" si="69"/>
        <v>23.685058935562786</v>
      </c>
    </row>
    <row r="1082" spans="5:22" x14ac:dyDescent="0.25">
      <c r="E1082" s="83">
        <f t="shared" ca="1" si="66"/>
        <v>0.33149215046499181</v>
      </c>
      <c r="F1082" s="83">
        <f t="shared" ca="1" si="67"/>
        <v>9.802824691665128</v>
      </c>
      <c r="U1082" s="86">
        <f t="shared" ca="1" si="68"/>
        <v>0.38729712756721324</v>
      </c>
      <c r="V1082" s="86">
        <f t="shared" ca="1" si="69"/>
        <v>10.10561391237766</v>
      </c>
    </row>
    <row r="1083" spans="5:22" x14ac:dyDescent="0.25">
      <c r="E1083" s="83">
        <f t="shared" ca="1" si="66"/>
        <v>0.29130202624741675</v>
      </c>
      <c r="F1083" s="83">
        <f t="shared" ca="1" si="67"/>
        <v>9.5848292410308851</v>
      </c>
      <c r="U1083" s="86">
        <f t="shared" ca="1" si="68"/>
        <v>0.40781602592916988</v>
      </c>
      <c r="V1083" s="86">
        <f t="shared" ca="1" si="69"/>
        <v>10.217534572874666</v>
      </c>
    </row>
    <row r="1084" spans="5:22" x14ac:dyDescent="0.25">
      <c r="E1084" s="83">
        <f t="shared" ca="1" si="66"/>
        <v>0.43396263739357721</v>
      </c>
      <c r="F1084" s="83">
        <f t="shared" ca="1" si="67"/>
        <v>10.36441393754715</v>
      </c>
      <c r="U1084" s="86">
        <f t="shared" ca="1" si="68"/>
        <v>0.54852087170014951</v>
      </c>
      <c r="V1084" s="86">
        <f t="shared" ca="1" si="69"/>
        <v>11.019885534976517</v>
      </c>
    </row>
    <row r="1085" spans="5:22" x14ac:dyDescent="0.25">
      <c r="E1085" s="83">
        <f t="shared" ca="1" si="66"/>
        <v>0.79274112125919183</v>
      </c>
      <c r="F1085" s="83">
        <f t="shared" ca="1" si="67"/>
        <v>13.143701629545665</v>
      </c>
      <c r="U1085" s="86">
        <f t="shared" ca="1" si="68"/>
        <v>0.12038355917840604</v>
      </c>
      <c r="V1085" s="86">
        <f t="shared" ca="1" si="69"/>
        <v>8.4999317059439523</v>
      </c>
    </row>
    <row r="1086" spans="5:22" x14ac:dyDescent="0.25">
      <c r="E1086" s="83">
        <f t="shared" ca="1" si="66"/>
        <v>0.86221772129451624</v>
      </c>
      <c r="F1086" s="83">
        <f t="shared" ca="1" si="67"/>
        <v>14.206459251647336</v>
      </c>
      <c r="U1086" s="86">
        <f t="shared" ca="1" si="68"/>
        <v>0.63319900458680878</v>
      </c>
      <c r="V1086" s="86">
        <f t="shared" ca="1" si="69"/>
        <v>11.56627278246987</v>
      </c>
    </row>
    <row r="1087" spans="5:22" x14ac:dyDescent="0.25">
      <c r="E1087" s="83">
        <f t="shared" ca="1" si="66"/>
        <v>0.18292521530362449</v>
      </c>
      <c r="F1087" s="83">
        <f t="shared" ca="1" si="67"/>
        <v>8.9678843399876289</v>
      </c>
      <c r="U1087" s="86">
        <f t="shared" ca="1" si="68"/>
        <v>0.20701763953821595</v>
      </c>
      <c r="V1087" s="86">
        <f t="shared" ca="1" si="69"/>
        <v>9.0915513304502937</v>
      </c>
    </row>
    <row r="1088" spans="5:22" x14ac:dyDescent="0.25">
      <c r="E1088" s="83">
        <f t="shared" ca="1" si="66"/>
        <v>0.46853681823918703</v>
      </c>
      <c r="F1088" s="83">
        <f t="shared" ca="1" si="67"/>
        <v>10.561510725036642</v>
      </c>
      <c r="U1088" s="86">
        <f t="shared" ca="1" si="68"/>
        <v>0.87325617102686282</v>
      </c>
      <c r="V1088" s="86">
        <f t="shared" ca="1" si="69"/>
        <v>13.997178701280728</v>
      </c>
    </row>
    <row r="1089" spans="5:22" x14ac:dyDescent="0.25">
      <c r="E1089" s="83">
        <f t="shared" ca="1" si="66"/>
        <v>0.71133452712327405</v>
      </c>
      <c r="F1089" s="83">
        <f t="shared" ca="1" si="67"/>
        <v>12.27429375579888</v>
      </c>
      <c r="U1089" s="86">
        <f t="shared" ca="1" si="68"/>
        <v>0.1518253363061467</v>
      </c>
      <c r="V1089" s="86">
        <f t="shared" ca="1" si="69"/>
        <v>8.7321183402151821</v>
      </c>
    </row>
    <row r="1090" spans="5:22" x14ac:dyDescent="0.25">
      <c r="E1090" s="83">
        <f t="shared" ca="1" si="66"/>
        <v>0.67663469682571098</v>
      </c>
      <c r="F1090" s="83">
        <f t="shared" ca="1" si="67"/>
        <v>11.971217937414501</v>
      </c>
      <c r="U1090" s="86">
        <f t="shared" ca="1" si="68"/>
        <v>0.8742373634003564</v>
      </c>
      <c r="V1090" s="86">
        <f t="shared" ca="1" si="69"/>
        <v>14.013819741686845</v>
      </c>
    </row>
    <row r="1091" spans="5:22" x14ac:dyDescent="0.25">
      <c r="E1091" s="83">
        <f t="shared" ca="1" si="66"/>
        <v>0.84298877473805256</v>
      </c>
      <c r="F1091" s="83">
        <f t="shared" ca="1" si="67"/>
        <v>13.866063555007706</v>
      </c>
      <c r="U1091" s="86">
        <f t="shared" ca="1" si="68"/>
        <v>0.4876633027110876</v>
      </c>
      <c r="V1091" s="86">
        <f t="shared" ca="1" si="69"/>
        <v>10.662209155416008</v>
      </c>
    </row>
    <row r="1092" spans="5:22" x14ac:dyDescent="0.25">
      <c r="E1092" s="83">
        <f t="shared" ref="E1092:E1155" ca="1" si="70">RAND()</f>
        <v>0.92098373547532586</v>
      </c>
      <c r="F1092" s="83">
        <f t="shared" ref="F1092:F1155" ca="1" si="71">(((-LN(E1092))^(-$C$3)-1)*(1/$C$3))*$C$5+$C$4</f>
        <v>15.673389167029761</v>
      </c>
      <c r="U1092" s="86">
        <f t="shared" ref="U1092:U1155" ca="1" si="72">RAND()</f>
        <v>0.62906740201577693</v>
      </c>
      <c r="V1092" s="86">
        <f t="shared" ref="V1092:V1155" ca="1" si="73">$S$4-$S$5*LN(-LN(U1092))</f>
        <v>11.537824992708225</v>
      </c>
    </row>
    <row r="1093" spans="5:22" x14ac:dyDescent="0.25">
      <c r="E1093" s="83">
        <f t="shared" ca="1" si="70"/>
        <v>0.63361352210359057</v>
      </c>
      <c r="F1093" s="83">
        <f t="shared" ca="1" si="71"/>
        <v>11.632335842355177</v>
      </c>
      <c r="U1093" s="86">
        <f t="shared" ca="1" si="72"/>
        <v>0.54275980645981969</v>
      </c>
      <c r="V1093" s="86">
        <f t="shared" ca="1" si="73"/>
        <v>10.985027291355829</v>
      </c>
    </row>
    <row r="1094" spans="5:22" x14ac:dyDescent="0.25">
      <c r="E1094" s="83">
        <f t="shared" ca="1" si="70"/>
        <v>8.7862575948052468E-2</v>
      </c>
      <c r="F1094" s="83">
        <f t="shared" ca="1" si="71"/>
        <v>8.2992787253068894</v>
      </c>
      <c r="U1094" s="86">
        <f t="shared" ca="1" si="72"/>
        <v>0.69120508831510219</v>
      </c>
      <c r="V1094" s="86">
        <f t="shared" ca="1" si="73"/>
        <v>11.992190644390927</v>
      </c>
    </row>
    <row r="1095" spans="5:22" x14ac:dyDescent="0.25">
      <c r="E1095" s="83">
        <f t="shared" ca="1" si="70"/>
        <v>0.16411145685881134</v>
      </c>
      <c r="F1095" s="83">
        <f t="shared" ca="1" si="71"/>
        <v>8.8507722474476598</v>
      </c>
      <c r="U1095" s="86">
        <f t="shared" ca="1" si="72"/>
        <v>0.78223311901181769</v>
      </c>
      <c r="V1095" s="86">
        <f t="shared" ca="1" si="73"/>
        <v>12.808081996884674</v>
      </c>
    </row>
    <row r="1096" spans="5:22" x14ac:dyDescent="0.25">
      <c r="E1096" s="83">
        <f t="shared" ca="1" si="70"/>
        <v>4.3517415209088361E-2</v>
      </c>
      <c r="F1096" s="83">
        <f t="shared" ca="1" si="71"/>
        <v>7.840698951238374</v>
      </c>
      <c r="U1096" s="86">
        <f t="shared" ca="1" si="72"/>
        <v>0.94137223286941751</v>
      </c>
      <c r="V1096" s="86">
        <f t="shared" ca="1" si="73"/>
        <v>15.612981231269039</v>
      </c>
    </row>
    <row r="1097" spans="5:22" x14ac:dyDescent="0.25">
      <c r="E1097" s="83">
        <f t="shared" ca="1" si="70"/>
        <v>0.74639717039439457</v>
      </c>
      <c r="F1097" s="83">
        <f t="shared" ca="1" si="71"/>
        <v>12.616103949966661</v>
      </c>
      <c r="U1097" s="86">
        <f t="shared" ca="1" si="72"/>
        <v>0.99052709942872841</v>
      </c>
      <c r="V1097" s="86">
        <f t="shared" ca="1" si="73"/>
        <v>19.309129751877855</v>
      </c>
    </row>
    <row r="1098" spans="5:22" x14ac:dyDescent="0.25">
      <c r="E1098" s="83">
        <f t="shared" ca="1" si="70"/>
        <v>0.39633911566912594</v>
      </c>
      <c r="F1098" s="83">
        <f t="shared" ca="1" si="71"/>
        <v>10.155475736886714</v>
      </c>
      <c r="U1098" s="86">
        <f t="shared" ca="1" si="72"/>
        <v>0.54557719754865497</v>
      </c>
      <c r="V1098" s="86">
        <f t="shared" ca="1" si="73"/>
        <v>11.002044446767968</v>
      </c>
    </row>
    <row r="1099" spans="5:22" x14ac:dyDescent="0.25">
      <c r="E1099" s="83">
        <f t="shared" ca="1" si="70"/>
        <v>0.99284311904738243</v>
      </c>
      <c r="F1099" s="83">
        <f t="shared" ca="1" si="71"/>
        <v>22.764363929822157</v>
      </c>
      <c r="U1099" s="86">
        <f t="shared" ca="1" si="72"/>
        <v>0.69101588502938105</v>
      </c>
      <c r="V1099" s="86">
        <f t="shared" ca="1" si="73"/>
        <v>11.990708641758033</v>
      </c>
    </row>
    <row r="1100" spans="5:22" x14ac:dyDescent="0.25">
      <c r="E1100" s="83">
        <f t="shared" ca="1" si="70"/>
        <v>0.22849145989733921</v>
      </c>
      <c r="F1100" s="83">
        <f t="shared" ca="1" si="71"/>
        <v>9.2359577727337179</v>
      </c>
      <c r="U1100" s="86">
        <f t="shared" ca="1" si="72"/>
        <v>0.1965996790700596</v>
      </c>
      <c r="V1100" s="86">
        <f t="shared" ca="1" si="73"/>
        <v>9.0270336847503838</v>
      </c>
    </row>
    <row r="1101" spans="5:22" x14ac:dyDescent="0.25">
      <c r="E1101" s="83">
        <f t="shared" ca="1" si="70"/>
        <v>0.82927079791260117</v>
      </c>
      <c r="F1101" s="83">
        <f t="shared" ca="1" si="71"/>
        <v>13.648164319324154</v>
      </c>
      <c r="U1101" s="86">
        <f t="shared" ca="1" si="72"/>
        <v>0.63588708011108075</v>
      </c>
      <c r="V1101" s="86">
        <f t="shared" ca="1" si="73"/>
        <v>11.584899815005823</v>
      </c>
    </row>
    <row r="1102" spans="5:22" x14ac:dyDescent="0.25">
      <c r="E1102" s="83">
        <f t="shared" ca="1" si="70"/>
        <v>0.92684984611307553</v>
      </c>
      <c r="F1102" s="83">
        <f t="shared" ca="1" si="71"/>
        <v>15.880304505574934</v>
      </c>
      <c r="U1102" s="86">
        <f t="shared" ca="1" si="72"/>
        <v>0.38784927283599702</v>
      </c>
      <c r="V1102" s="86">
        <f t="shared" ca="1" si="73"/>
        <v>10.108619917989463</v>
      </c>
    </row>
    <row r="1103" spans="5:22" x14ac:dyDescent="0.25">
      <c r="E1103" s="83">
        <f t="shared" ca="1" si="70"/>
        <v>0.5721054311468512</v>
      </c>
      <c r="F1103" s="83">
        <f t="shared" ca="1" si="71"/>
        <v>11.199858743345343</v>
      </c>
      <c r="U1103" s="86">
        <f t="shared" ca="1" si="72"/>
        <v>2.8291822962617119E-2</v>
      </c>
      <c r="V1103" s="86">
        <f t="shared" ca="1" si="73"/>
        <v>7.4575695345306796</v>
      </c>
    </row>
    <row r="1104" spans="5:22" x14ac:dyDescent="0.25">
      <c r="E1104" s="83">
        <f t="shared" ca="1" si="70"/>
        <v>0.10012675512492097</v>
      </c>
      <c r="F1104" s="83">
        <f t="shared" ca="1" si="71"/>
        <v>8.4006144551605786</v>
      </c>
      <c r="U1104" s="86">
        <f t="shared" ca="1" si="72"/>
        <v>0.21855750191706924</v>
      </c>
      <c r="V1104" s="86">
        <f t="shared" ca="1" si="73"/>
        <v>9.1616504244542547</v>
      </c>
    </row>
    <row r="1105" spans="5:22" x14ac:dyDescent="0.25">
      <c r="E1105" s="83">
        <f t="shared" ca="1" si="70"/>
        <v>0.34924101416075204</v>
      </c>
      <c r="F1105" s="83">
        <f t="shared" ca="1" si="71"/>
        <v>9.8988835384358165</v>
      </c>
      <c r="U1105" s="86">
        <f t="shared" ca="1" si="72"/>
        <v>0.62539155577024541</v>
      </c>
      <c r="V1105" s="86">
        <f t="shared" ca="1" si="73"/>
        <v>11.512696558541395</v>
      </c>
    </row>
    <row r="1106" spans="5:22" x14ac:dyDescent="0.25">
      <c r="E1106" s="83">
        <f t="shared" ca="1" si="70"/>
        <v>0.41225747127431778</v>
      </c>
      <c r="F1106" s="83">
        <f t="shared" ca="1" si="71"/>
        <v>10.243302708741822</v>
      </c>
      <c r="U1106" s="86">
        <f t="shared" ca="1" si="72"/>
        <v>0.46926929295835829</v>
      </c>
      <c r="V1106" s="86">
        <f t="shared" ca="1" si="73"/>
        <v>10.557897994261159</v>
      </c>
    </row>
    <row r="1107" spans="5:22" x14ac:dyDescent="0.25">
      <c r="E1107" s="83">
        <f t="shared" ca="1" si="70"/>
        <v>0.41977956890034374</v>
      </c>
      <c r="F1107" s="83">
        <f t="shared" ca="1" si="71"/>
        <v>10.285080953740158</v>
      </c>
      <c r="U1107" s="86">
        <f t="shared" ca="1" si="72"/>
        <v>0.19640119595795114</v>
      </c>
      <c r="V1107" s="86">
        <f t="shared" ca="1" si="73"/>
        <v>9.0257920944534415</v>
      </c>
    </row>
    <row r="1108" spans="5:22" x14ac:dyDescent="0.25">
      <c r="E1108" s="83">
        <f t="shared" ca="1" si="70"/>
        <v>0.87425040509754082</v>
      </c>
      <c r="F1108" s="83">
        <f t="shared" ca="1" si="71"/>
        <v>14.445211802577379</v>
      </c>
      <c r="U1108" s="86">
        <f t="shared" ca="1" si="72"/>
        <v>0.92960006428524011</v>
      </c>
      <c r="V1108" s="86">
        <f t="shared" ca="1" si="73"/>
        <v>15.234569107826736</v>
      </c>
    </row>
    <row r="1109" spans="5:22" x14ac:dyDescent="0.25">
      <c r="E1109" s="83">
        <f t="shared" ca="1" si="70"/>
        <v>0.31347987998034887</v>
      </c>
      <c r="F1109" s="83">
        <f t="shared" ca="1" si="71"/>
        <v>9.705317837925783</v>
      </c>
      <c r="U1109" s="86">
        <f t="shared" ca="1" si="72"/>
        <v>0.24775966117876191</v>
      </c>
      <c r="V1109" s="86">
        <f t="shared" ca="1" si="73"/>
        <v>9.3337866828102527</v>
      </c>
    </row>
    <row r="1110" spans="5:22" x14ac:dyDescent="0.25">
      <c r="E1110" s="83">
        <f t="shared" ca="1" si="70"/>
        <v>0.72721245269058821</v>
      </c>
      <c r="F1110" s="83">
        <f t="shared" ca="1" si="71"/>
        <v>12.424050355014264</v>
      </c>
      <c r="U1110" s="86">
        <f t="shared" ca="1" si="72"/>
        <v>0.11610208975415237</v>
      </c>
      <c r="V1110" s="86">
        <f t="shared" ca="1" si="73"/>
        <v>8.4660104708789614</v>
      </c>
    </row>
    <row r="1111" spans="5:22" x14ac:dyDescent="0.25">
      <c r="E1111" s="83">
        <f t="shared" ca="1" si="70"/>
        <v>0.52566723405150229</v>
      </c>
      <c r="F1111" s="83">
        <f t="shared" ca="1" si="71"/>
        <v>10.902730888595777</v>
      </c>
      <c r="U1111" s="86">
        <f t="shared" ca="1" si="72"/>
        <v>7.9951280985222195E-2</v>
      </c>
      <c r="V1111" s="86">
        <f t="shared" ca="1" si="73"/>
        <v>8.1464584977379335</v>
      </c>
    </row>
    <row r="1112" spans="5:22" x14ac:dyDescent="0.25">
      <c r="E1112" s="83">
        <f t="shared" ca="1" si="70"/>
        <v>0.40038566263386322</v>
      </c>
      <c r="F1112" s="83">
        <f t="shared" ca="1" si="71"/>
        <v>10.177732789980972</v>
      </c>
      <c r="U1112" s="86">
        <f t="shared" ca="1" si="72"/>
        <v>0.97933411725781705</v>
      </c>
      <c r="V1112" s="86">
        <f t="shared" ca="1" si="73"/>
        <v>17.73769615931641</v>
      </c>
    </row>
    <row r="1113" spans="5:22" x14ac:dyDescent="0.25">
      <c r="E1113" s="83">
        <f t="shared" ca="1" si="70"/>
        <v>0.69744121541733217</v>
      </c>
      <c r="F1113" s="83">
        <f t="shared" ca="1" si="71"/>
        <v>12.149254027689228</v>
      </c>
      <c r="U1113" s="86">
        <f t="shared" ca="1" si="72"/>
        <v>0.23640507637306973</v>
      </c>
      <c r="V1113" s="86">
        <f t="shared" ca="1" si="73"/>
        <v>9.267648733721968</v>
      </c>
    </row>
    <row r="1114" spans="5:22" x14ac:dyDescent="0.25">
      <c r="E1114" s="83">
        <f t="shared" ca="1" si="70"/>
        <v>0.23084495360524704</v>
      </c>
      <c r="F1114" s="83">
        <f t="shared" ca="1" si="71"/>
        <v>9.249361665568788</v>
      </c>
      <c r="U1114" s="86">
        <f t="shared" ca="1" si="72"/>
        <v>0.43809698872631275</v>
      </c>
      <c r="V1114" s="86">
        <f t="shared" ca="1" si="73"/>
        <v>10.383980397256627</v>
      </c>
    </row>
    <row r="1115" spans="5:22" x14ac:dyDescent="0.25">
      <c r="E1115" s="83">
        <f t="shared" ca="1" si="70"/>
        <v>0.31062160255234683</v>
      </c>
      <c r="F1115" s="83">
        <f t="shared" ca="1" si="71"/>
        <v>9.6898253797909639</v>
      </c>
      <c r="U1115" s="86">
        <f t="shared" ca="1" si="72"/>
        <v>0.55603485583328016</v>
      </c>
      <c r="V1115" s="86">
        <f t="shared" ca="1" si="73"/>
        <v>11.065718869017353</v>
      </c>
    </row>
    <row r="1116" spans="5:22" x14ac:dyDescent="0.25">
      <c r="E1116" s="83">
        <f t="shared" ca="1" si="70"/>
        <v>0.34896380959500517</v>
      </c>
      <c r="F1116" s="83">
        <f t="shared" ca="1" si="71"/>
        <v>9.8973821842043304</v>
      </c>
      <c r="U1116" s="86">
        <f t="shared" ca="1" si="72"/>
        <v>0.86318386895986765</v>
      </c>
      <c r="V1116" s="86">
        <f t="shared" ca="1" si="73"/>
        <v>13.832910725980978</v>
      </c>
    </row>
    <row r="1117" spans="5:22" x14ac:dyDescent="0.25">
      <c r="E1117" s="83">
        <f t="shared" ca="1" si="70"/>
        <v>0.43963273610526643</v>
      </c>
      <c r="F1117" s="83">
        <f t="shared" ca="1" si="71"/>
        <v>10.396354800080406</v>
      </c>
      <c r="U1117" s="86">
        <f t="shared" ca="1" si="72"/>
        <v>0.58231365819552161</v>
      </c>
      <c r="V1117" s="86">
        <f t="shared" ca="1" si="73"/>
        <v>11.229611056868286</v>
      </c>
    </row>
    <row r="1118" spans="5:22" x14ac:dyDescent="0.25">
      <c r="E1118" s="83">
        <f t="shared" ca="1" si="70"/>
        <v>0.8261967038663397</v>
      </c>
      <c r="F1118" s="83">
        <f t="shared" ca="1" si="71"/>
        <v>13.601755587364291</v>
      </c>
      <c r="U1118" s="86">
        <f t="shared" ca="1" si="72"/>
        <v>0.59241498268604165</v>
      </c>
      <c r="V1118" s="86">
        <f t="shared" ca="1" si="73"/>
        <v>11.294253486018889</v>
      </c>
    </row>
    <row r="1119" spans="5:22" x14ac:dyDescent="0.25">
      <c r="E1119" s="83">
        <f t="shared" ca="1" si="70"/>
        <v>0.7926966216429493</v>
      </c>
      <c r="F1119" s="83">
        <f t="shared" ca="1" si="71"/>
        <v>13.143142335204239</v>
      </c>
      <c r="U1119" s="86">
        <f t="shared" ca="1" si="72"/>
        <v>0.57855097193907956</v>
      </c>
      <c r="V1119" s="86">
        <f t="shared" ca="1" si="73"/>
        <v>11.205777201972035</v>
      </c>
    </row>
    <row r="1120" spans="5:22" x14ac:dyDescent="0.25">
      <c r="E1120" s="83">
        <f t="shared" ca="1" si="70"/>
        <v>0.78357471624443764</v>
      </c>
      <c r="F1120" s="83">
        <f t="shared" ca="1" si="71"/>
        <v>13.030894152926415</v>
      </c>
      <c r="U1120" s="86">
        <f t="shared" ca="1" si="72"/>
        <v>0.58171530129384108</v>
      </c>
      <c r="V1120" s="86">
        <f t="shared" ca="1" si="73"/>
        <v>11.225812219697476</v>
      </c>
    </row>
    <row r="1121" spans="5:22" x14ac:dyDescent="0.25">
      <c r="E1121" s="83">
        <f t="shared" ca="1" si="70"/>
        <v>0.58063434673754921</v>
      </c>
      <c r="F1121" s="83">
        <f t="shared" ca="1" si="71"/>
        <v>11.256870603040937</v>
      </c>
      <c r="U1121" s="86">
        <f t="shared" ca="1" si="72"/>
        <v>0.64614264977689173</v>
      </c>
      <c r="V1121" s="86">
        <f t="shared" ca="1" si="73"/>
        <v>11.656857444227462</v>
      </c>
    </row>
    <row r="1122" spans="5:22" x14ac:dyDescent="0.25">
      <c r="E1122" s="83">
        <f t="shared" ca="1" si="70"/>
        <v>0.55330827876187116</v>
      </c>
      <c r="F1122" s="83">
        <f t="shared" ca="1" si="71"/>
        <v>11.077037426890675</v>
      </c>
      <c r="U1122" s="86">
        <f t="shared" ca="1" si="72"/>
        <v>0.64161819948242382</v>
      </c>
      <c r="V1122" s="86">
        <f t="shared" ca="1" si="73"/>
        <v>11.624934436849788</v>
      </c>
    </row>
    <row r="1123" spans="5:22" x14ac:dyDescent="0.25">
      <c r="E1123" s="83">
        <f t="shared" ca="1" si="70"/>
        <v>0.54643101777302339</v>
      </c>
      <c r="F1123" s="83">
        <f t="shared" ca="1" si="71"/>
        <v>11.033005911125358</v>
      </c>
      <c r="U1123" s="86">
        <f t="shared" ca="1" si="72"/>
        <v>0.50282943548250103</v>
      </c>
      <c r="V1123" s="86">
        <f t="shared" ca="1" si="73"/>
        <v>10.749374503703439</v>
      </c>
    </row>
    <row r="1124" spans="5:22" x14ac:dyDescent="0.25">
      <c r="E1124" s="83">
        <f t="shared" ca="1" si="70"/>
        <v>0.89852415526083063</v>
      </c>
      <c r="F1124" s="83">
        <f t="shared" ca="1" si="71"/>
        <v>15.008689372750519</v>
      </c>
      <c r="U1124" s="86">
        <f t="shared" ca="1" si="72"/>
        <v>0.40009121896379052</v>
      </c>
      <c r="V1124" s="86">
        <f t="shared" ca="1" si="73"/>
        <v>10.175340910893267</v>
      </c>
    </row>
    <row r="1125" spans="5:22" x14ac:dyDescent="0.25">
      <c r="E1125" s="83">
        <f t="shared" ca="1" si="70"/>
        <v>0.15394946873066451</v>
      </c>
      <c r="F1125" s="83">
        <f t="shared" ca="1" si="71"/>
        <v>8.7853624818828973</v>
      </c>
      <c r="U1125" s="86">
        <f t="shared" ca="1" si="72"/>
        <v>0.70705548386369022</v>
      </c>
      <c r="V1125" s="86">
        <f t="shared" ca="1" si="73"/>
        <v>12.118901587529388</v>
      </c>
    </row>
    <row r="1126" spans="5:22" x14ac:dyDescent="0.25">
      <c r="E1126" s="83">
        <f t="shared" ca="1" si="70"/>
        <v>0.46996694403352268</v>
      </c>
      <c r="F1126" s="83">
        <f t="shared" ca="1" si="71"/>
        <v>10.569794640862522</v>
      </c>
      <c r="U1126" s="86">
        <f t="shared" ca="1" si="72"/>
        <v>0.80868923508836799</v>
      </c>
      <c r="V1126" s="86">
        <f t="shared" ca="1" si="73"/>
        <v>13.099127658781621</v>
      </c>
    </row>
    <row r="1127" spans="5:22" x14ac:dyDescent="0.25">
      <c r="E1127" s="83">
        <f t="shared" ca="1" si="70"/>
        <v>7.1065090851020307E-2</v>
      </c>
      <c r="F1127" s="83">
        <f t="shared" ca="1" si="71"/>
        <v>8.1468495304195461</v>
      </c>
      <c r="U1127" s="86">
        <f t="shared" ca="1" si="72"/>
        <v>0.37609947787001929</v>
      </c>
      <c r="V1127" s="86">
        <f t="shared" ca="1" si="73"/>
        <v>10.044692451369452</v>
      </c>
    </row>
    <row r="1128" spans="5:22" x14ac:dyDescent="0.25">
      <c r="E1128" s="83">
        <f t="shared" ca="1" si="70"/>
        <v>0.68263399545553283</v>
      </c>
      <c r="F1128" s="83">
        <f t="shared" ca="1" si="71"/>
        <v>12.021495456154065</v>
      </c>
      <c r="U1128" s="86">
        <f t="shared" ca="1" si="72"/>
        <v>0.46630618771571908</v>
      </c>
      <c r="V1128" s="86">
        <f t="shared" ca="1" si="73"/>
        <v>10.541223065628182</v>
      </c>
    </row>
    <row r="1129" spans="5:22" x14ac:dyDescent="0.25">
      <c r="E1129" s="83">
        <f t="shared" ca="1" si="70"/>
        <v>0.40781651615717596</v>
      </c>
      <c r="F1129" s="83">
        <f t="shared" ca="1" si="71"/>
        <v>10.21872461571791</v>
      </c>
      <c r="U1129" s="86">
        <f t="shared" ca="1" si="72"/>
        <v>0.72372976680051448</v>
      </c>
      <c r="V1129" s="86">
        <f t="shared" ca="1" si="73"/>
        <v>12.258119034425366</v>
      </c>
    </row>
    <row r="1130" spans="5:22" x14ac:dyDescent="0.25">
      <c r="E1130" s="83">
        <f t="shared" ca="1" si="70"/>
        <v>0.72083489233782505</v>
      </c>
      <c r="F1130" s="83">
        <f t="shared" ca="1" si="71"/>
        <v>12.362965946021198</v>
      </c>
      <c r="U1130" s="86">
        <f t="shared" ca="1" si="72"/>
        <v>0.78985115667158023</v>
      </c>
      <c r="V1130" s="86">
        <f t="shared" ca="1" si="73"/>
        <v>12.888603357469403</v>
      </c>
    </row>
    <row r="1131" spans="5:22" x14ac:dyDescent="0.25">
      <c r="E1131" s="83">
        <f t="shared" ca="1" si="70"/>
        <v>0.27184120252876975</v>
      </c>
      <c r="F1131" s="83">
        <f t="shared" ca="1" si="71"/>
        <v>9.478296939395376</v>
      </c>
      <c r="U1131" s="86">
        <f t="shared" ca="1" si="72"/>
        <v>0.26203647346309966</v>
      </c>
      <c r="V1131" s="86">
        <f t="shared" ca="1" si="73"/>
        <v>9.4157482718356533</v>
      </c>
    </row>
    <row r="1132" spans="5:22" x14ac:dyDescent="0.25">
      <c r="E1132" s="83">
        <f t="shared" ca="1" si="70"/>
        <v>0.14502652719826703</v>
      </c>
      <c r="F1132" s="83">
        <f t="shared" ca="1" si="71"/>
        <v>8.7264475387306817</v>
      </c>
      <c r="U1132" s="86">
        <f t="shared" ca="1" si="72"/>
        <v>2.5353772338529978E-2</v>
      </c>
      <c r="V1132" s="86">
        <f t="shared" ca="1" si="73"/>
        <v>7.3969874784631706</v>
      </c>
    </row>
    <row r="1133" spans="5:22" x14ac:dyDescent="0.25">
      <c r="E1133" s="83">
        <f t="shared" ca="1" si="70"/>
        <v>0.43791086075752539</v>
      </c>
      <c r="F1133" s="83">
        <f t="shared" ca="1" si="71"/>
        <v>10.386640680574356</v>
      </c>
      <c r="U1133" s="86">
        <f t="shared" ca="1" si="72"/>
        <v>0.96854750205265727</v>
      </c>
      <c r="V1133" s="86">
        <f t="shared" ca="1" si="73"/>
        <v>16.886681103124676</v>
      </c>
    </row>
    <row r="1134" spans="5:22" x14ac:dyDescent="0.25">
      <c r="E1134" s="83">
        <f t="shared" ca="1" si="70"/>
        <v>0.71677360890541642</v>
      </c>
      <c r="F1134" s="83">
        <f t="shared" ca="1" si="71"/>
        <v>12.324728894720828</v>
      </c>
      <c r="U1134" s="86">
        <f t="shared" ca="1" si="72"/>
        <v>0.364898245710784</v>
      </c>
      <c r="V1134" s="86">
        <f t="shared" ca="1" si="73"/>
        <v>9.9837923633485506</v>
      </c>
    </row>
    <row r="1135" spans="5:22" x14ac:dyDescent="0.25">
      <c r="E1135" s="83">
        <f t="shared" ca="1" si="70"/>
        <v>0.81867888540015887</v>
      </c>
      <c r="F1135" s="83">
        <f t="shared" ca="1" si="71"/>
        <v>13.491634831147215</v>
      </c>
      <c r="U1135" s="86">
        <f t="shared" ca="1" si="72"/>
        <v>5.5985414412415557E-2</v>
      </c>
      <c r="V1135" s="86">
        <f t="shared" ca="1" si="73"/>
        <v>7.882570211927133</v>
      </c>
    </row>
    <row r="1136" spans="5:22" x14ac:dyDescent="0.25">
      <c r="E1136" s="83">
        <f t="shared" ca="1" si="70"/>
        <v>5.1996843469688803E-2</v>
      </c>
      <c r="F1136" s="83">
        <f t="shared" ca="1" si="71"/>
        <v>7.9453174694106217</v>
      </c>
      <c r="U1136" s="86">
        <f t="shared" ca="1" si="72"/>
        <v>0.66825387144790782</v>
      </c>
      <c r="V1136" s="86">
        <f t="shared" ca="1" si="73"/>
        <v>11.817205071045034</v>
      </c>
    </row>
    <row r="1137" spans="5:22" x14ac:dyDescent="0.25">
      <c r="E1137" s="83">
        <f t="shared" ca="1" si="70"/>
        <v>0.33383438089976691</v>
      </c>
      <c r="F1137" s="83">
        <f t="shared" ca="1" si="71"/>
        <v>9.815496905245757</v>
      </c>
      <c r="U1137" s="86">
        <f t="shared" ca="1" si="72"/>
        <v>0.42900089625645021</v>
      </c>
      <c r="V1137" s="86">
        <f t="shared" ca="1" si="73"/>
        <v>10.333771557391991</v>
      </c>
    </row>
    <row r="1138" spans="5:22" x14ac:dyDescent="0.25">
      <c r="E1138" s="83">
        <f t="shared" ca="1" si="70"/>
        <v>0.20156056826435298</v>
      </c>
      <c r="F1138" s="83">
        <f t="shared" ca="1" si="71"/>
        <v>9.0797560446741539</v>
      </c>
      <c r="U1138" s="86">
        <f t="shared" ca="1" si="72"/>
        <v>0.28751282014282231</v>
      </c>
      <c r="V1138" s="86">
        <f t="shared" ca="1" si="73"/>
        <v>9.559340282115885</v>
      </c>
    </row>
    <row r="1139" spans="5:22" x14ac:dyDescent="0.25">
      <c r="E1139" s="83">
        <f t="shared" ca="1" si="70"/>
        <v>0.50381074692675565</v>
      </c>
      <c r="F1139" s="83">
        <f t="shared" ca="1" si="71"/>
        <v>10.769488054686128</v>
      </c>
      <c r="U1139" s="86">
        <f t="shared" ca="1" si="72"/>
        <v>0.19346352102645847</v>
      </c>
      <c r="V1139" s="86">
        <f t="shared" ca="1" si="73"/>
        <v>9.0073585638610112</v>
      </c>
    </row>
    <row r="1140" spans="5:22" x14ac:dyDescent="0.25">
      <c r="E1140" s="83">
        <f t="shared" ca="1" si="70"/>
        <v>0.258075035466373</v>
      </c>
      <c r="F1140" s="83">
        <f t="shared" ca="1" si="71"/>
        <v>9.4022429129166234</v>
      </c>
      <c r="U1140" s="86">
        <f t="shared" ca="1" si="72"/>
        <v>0.65286396096108412</v>
      </c>
      <c r="V1140" s="86">
        <f t="shared" ca="1" si="73"/>
        <v>11.704818130718818</v>
      </c>
    </row>
    <row r="1141" spans="5:22" x14ac:dyDescent="0.25">
      <c r="E1141" s="83">
        <f t="shared" ca="1" si="70"/>
        <v>0.65427942759463598</v>
      </c>
      <c r="F1141" s="83">
        <f t="shared" ca="1" si="71"/>
        <v>11.79068104865642</v>
      </c>
      <c r="U1141" s="86">
        <f t="shared" ca="1" si="72"/>
        <v>0.69195398542014697</v>
      </c>
      <c r="V1141" s="86">
        <f t="shared" ca="1" si="73"/>
        <v>11.998063458222667</v>
      </c>
    </row>
    <row r="1142" spans="5:22" x14ac:dyDescent="0.25">
      <c r="E1142" s="83">
        <f t="shared" ca="1" si="70"/>
        <v>0.70736476893764078</v>
      </c>
      <c r="F1142" s="83">
        <f t="shared" ca="1" si="71"/>
        <v>12.238023483586211</v>
      </c>
      <c r="U1142" s="86">
        <f t="shared" ca="1" si="72"/>
        <v>0.13480391878243259</v>
      </c>
      <c r="V1142" s="86">
        <f t="shared" ca="1" si="73"/>
        <v>8.6097754930820436</v>
      </c>
    </row>
    <row r="1143" spans="5:22" x14ac:dyDescent="0.25">
      <c r="E1143" s="83">
        <f t="shared" ca="1" si="70"/>
        <v>1.561583579705017E-2</v>
      </c>
      <c r="F1143" s="83">
        <f t="shared" ca="1" si="71"/>
        <v>7.3430788452447242</v>
      </c>
      <c r="U1143" s="86">
        <f t="shared" ca="1" si="72"/>
        <v>0.13529900207994028</v>
      </c>
      <c r="V1143" s="86">
        <f t="shared" ca="1" si="73"/>
        <v>8.6134375374077194</v>
      </c>
    </row>
    <row r="1144" spans="5:22" x14ac:dyDescent="0.25">
      <c r="E1144" s="83">
        <f t="shared" ca="1" si="70"/>
        <v>0.44997279987578365</v>
      </c>
      <c r="F1144" s="83">
        <f t="shared" ca="1" si="71"/>
        <v>10.454967677501878</v>
      </c>
      <c r="U1144" s="86">
        <f t="shared" ca="1" si="72"/>
        <v>0.526955369270251</v>
      </c>
      <c r="V1144" s="86">
        <f t="shared" ca="1" si="73"/>
        <v>10.890577008041864</v>
      </c>
    </row>
    <row r="1145" spans="5:22" x14ac:dyDescent="0.25">
      <c r="E1145" s="83">
        <f t="shared" ca="1" si="70"/>
        <v>0.56369574289965896</v>
      </c>
      <c r="F1145" s="83">
        <f t="shared" ca="1" si="71"/>
        <v>11.144445413299193</v>
      </c>
      <c r="U1145" s="86">
        <f t="shared" ca="1" si="72"/>
        <v>0.17481872093785777</v>
      </c>
      <c r="V1145" s="86">
        <f t="shared" ca="1" si="73"/>
        <v>8.8876307867567075</v>
      </c>
    </row>
    <row r="1146" spans="5:22" x14ac:dyDescent="0.25">
      <c r="E1146" s="83">
        <f t="shared" ca="1" si="70"/>
        <v>0.45231619366691844</v>
      </c>
      <c r="F1146" s="83">
        <f t="shared" ca="1" si="71"/>
        <v>10.468320571783249</v>
      </c>
      <c r="U1146" s="86">
        <f t="shared" ca="1" si="72"/>
        <v>0.55485040626485449</v>
      </c>
      <c r="V1146" s="86">
        <f t="shared" ca="1" si="73"/>
        <v>11.05846553498564</v>
      </c>
    </row>
    <row r="1147" spans="5:22" x14ac:dyDescent="0.25">
      <c r="E1147" s="83">
        <f t="shared" ca="1" si="70"/>
        <v>0.9346040293811807</v>
      </c>
      <c r="F1147" s="83">
        <f t="shared" ca="1" si="71"/>
        <v>16.182707616424427</v>
      </c>
      <c r="U1147" s="86">
        <f t="shared" ca="1" si="72"/>
        <v>2.75116582775351E-2</v>
      </c>
      <c r="V1147" s="86">
        <f t="shared" ca="1" si="73"/>
        <v>7.4419440353165536</v>
      </c>
    </row>
    <row r="1148" spans="5:22" x14ac:dyDescent="0.25">
      <c r="E1148" s="83">
        <f t="shared" ca="1" si="70"/>
        <v>3.8506711525030712E-2</v>
      </c>
      <c r="F1148" s="83">
        <f t="shared" ca="1" si="71"/>
        <v>7.7725297624733951</v>
      </c>
      <c r="U1148" s="86">
        <f t="shared" ca="1" si="72"/>
        <v>2.6073340321830729E-2</v>
      </c>
      <c r="V1148" s="86">
        <f t="shared" ca="1" si="73"/>
        <v>7.41227686301273</v>
      </c>
    </row>
    <row r="1149" spans="5:22" x14ac:dyDescent="0.25">
      <c r="E1149" s="83">
        <f t="shared" ca="1" si="70"/>
        <v>4.5510406431078732E-2</v>
      </c>
      <c r="F1149" s="83">
        <f t="shared" ca="1" si="71"/>
        <v>7.8663878779287577</v>
      </c>
      <c r="U1149" s="86">
        <f t="shared" ca="1" si="72"/>
        <v>0.86087804556366276</v>
      </c>
      <c r="V1149" s="86">
        <f t="shared" ca="1" si="73"/>
        <v>13.796876007917815</v>
      </c>
    </row>
    <row r="1150" spans="5:22" x14ac:dyDescent="0.25">
      <c r="E1150" s="83">
        <f t="shared" ca="1" si="70"/>
        <v>0.93778325336419011</v>
      </c>
      <c r="F1150" s="83">
        <f t="shared" ca="1" si="71"/>
        <v>16.317937795733517</v>
      </c>
      <c r="U1150" s="86">
        <f t="shared" ca="1" si="72"/>
        <v>0.3785054077903689</v>
      </c>
      <c r="V1150" s="86">
        <f t="shared" ca="1" si="73"/>
        <v>10.057776721385165</v>
      </c>
    </row>
    <row r="1151" spans="5:22" x14ac:dyDescent="0.25">
      <c r="E1151" s="83">
        <f t="shared" ca="1" si="70"/>
        <v>0.79523924478346786</v>
      </c>
      <c r="F1151" s="83">
        <f t="shared" ca="1" si="71"/>
        <v>13.175289092565009</v>
      </c>
      <c r="U1151" s="86">
        <f t="shared" ca="1" si="72"/>
        <v>0.53703896984417132</v>
      </c>
      <c r="V1151" s="86">
        <f t="shared" ca="1" si="73"/>
        <v>10.950644721101989</v>
      </c>
    </row>
    <row r="1152" spans="5:22" x14ac:dyDescent="0.25">
      <c r="E1152" s="83">
        <f t="shared" ca="1" si="70"/>
        <v>0.87554049663993361</v>
      </c>
      <c r="F1152" s="83">
        <f t="shared" ca="1" si="71"/>
        <v>14.472197244832611</v>
      </c>
      <c r="U1152" s="86">
        <f t="shared" ca="1" si="72"/>
        <v>0.68809624072293119</v>
      </c>
      <c r="V1152" s="86">
        <f t="shared" ca="1" si="73"/>
        <v>11.967926632468862</v>
      </c>
    </row>
    <row r="1153" spans="5:22" x14ac:dyDescent="0.25">
      <c r="E1153" s="83">
        <f t="shared" ca="1" si="70"/>
        <v>0.1453420412544103</v>
      </c>
      <c r="F1153" s="83">
        <f t="shared" ca="1" si="71"/>
        <v>8.7285565440344897</v>
      </c>
      <c r="U1153" s="86">
        <f t="shared" ca="1" si="72"/>
        <v>0.60199615925561811</v>
      </c>
      <c r="V1153" s="86">
        <f t="shared" ca="1" si="73"/>
        <v>11.356500530614234</v>
      </c>
    </row>
    <row r="1154" spans="5:22" x14ac:dyDescent="0.25">
      <c r="E1154" s="83">
        <f t="shared" ca="1" si="70"/>
        <v>0.12045687230444868</v>
      </c>
      <c r="F1154" s="83">
        <f t="shared" ca="1" si="71"/>
        <v>8.555340036077812</v>
      </c>
      <c r="U1154" s="86">
        <f t="shared" ca="1" si="72"/>
        <v>0.93287839403571671</v>
      </c>
      <c r="V1154" s="86">
        <f t="shared" ca="1" si="73"/>
        <v>15.333420433352583</v>
      </c>
    </row>
    <row r="1155" spans="5:22" x14ac:dyDescent="0.25">
      <c r="E1155" s="83">
        <f t="shared" ca="1" si="70"/>
        <v>0.66059017721542934</v>
      </c>
      <c r="F1155" s="83">
        <f t="shared" ca="1" si="71"/>
        <v>11.840611796720566</v>
      </c>
      <c r="U1155" s="86">
        <f t="shared" ca="1" si="72"/>
        <v>0.18507076174680892</v>
      </c>
      <c r="V1155" s="86">
        <f t="shared" ca="1" si="73"/>
        <v>8.9540762019748072</v>
      </c>
    </row>
    <row r="1156" spans="5:22" x14ac:dyDescent="0.25">
      <c r="E1156" s="83">
        <f t="shared" ref="E1156:E1219" ca="1" si="74">RAND()</f>
        <v>0.68002786241690616</v>
      </c>
      <c r="F1156" s="83">
        <f t="shared" ref="F1156:F1219" ca="1" si="75">(((-LN(E1156))^(-$C$3)-1)*(1/$C$3))*$C$5+$C$4</f>
        <v>11.999553719177793</v>
      </c>
      <c r="U1156" s="86">
        <f t="shared" ref="U1156:U1219" ca="1" si="76">RAND()</f>
        <v>0.47094690814352436</v>
      </c>
      <c r="V1156" s="86">
        <f t="shared" ref="V1156:V1219" ca="1" si="77">$S$4-$S$5*LN(-LN(U1156))</f>
        <v>10.567353773499503</v>
      </c>
    </row>
    <row r="1157" spans="5:22" x14ac:dyDescent="0.25">
      <c r="E1157" s="83">
        <f t="shared" ca="1" si="74"/>
        <v>0.31704599895859609</v>
      </c>
      <c r="F1157" s="83">
        <f t="shared" ca="1" si="75"/>
        <v>9.7246368267579939</v>
      </c>
      <c r="U1157" s="86">
        <f t="shared" ca="1" si="76"/>
        <v>0.19241593974858351</v>
      </c>
      <c r="V1157" s="86">
        <f t="shared" ca="1" si="77"/>
        <v>9.0007587602462991</v>
      </c>
    </row>
    <row r="1158" spans="5:22" x14ac:dyDescent="0.25">
      <c r="E1158" s="83">
        <f t="shared" ca="1" si="74"/>
        <v>2.3586780650669992E-2</v>
      </c>
      <c r="F1158" s="83">
        <f t="shared" ca="1" si="75"/>
        <v>7.5251130502345864</v>
      </c>
      <c r="U1158" s="86">
        <f t="shared" ca="1" si="76"/>
        <v>0.97468342140646447</v>
      </c>
      <c r="V1158" s="86">
        <f t="shared" ca="1" si="77"/>
        <v>17.32700387300487</v>
      </c>
    </row>
    <row r="1159" spans="5:22" x14ac:dyDescent="0.25">
      <c r="E1159" s="83">
        <f t="shared" ca="1" si="74"/>
        <v>0.27082608960140653</v>
      </c>
      <c r="F1159" s="83">
        <f t="shared" ca="1" si="75"/>
        <v>9.4727111207863484</v>
      </c>
      <c r="U1159" s="86">
        <f t="shared" ca="1" si="76"/>
        <v>0.23540287256807668</v>
      </c>
      <c r="V1159" s="86">
        <f t="shared" ca="1" si="77"/>
        <v>9.2617659279846691</v>
      </c>
    </row>
    <row r="1160" spans="5:22" x14ac:dyDescent="0.25">
      <c r="E1160" s="83">
        <f t="shared" ca="1" si="74"/>
        <v>0.9226407772719889</v>
      </c>
      <c r="F1160" s="83">
        <f t="shared" ca="1" si="75"/>
        <v>15.730139948914967</v>
      </c>
      <c r="U1160" s="86">
        <f t="shared" ca="1" si="76"/>
        <v>0.66621290255570709</v>
      </c>
      <c r="V1160" s="86">
        <f t="shared" ca="1" si="77"/>
        <v>11.802085225068913</v>
      </c>
    </row>
    <row r="1161" spans="5:22" x14ac:dyDescent="0.25">
      <c r="E1161" s="83">
        <f t="shared" ca="1" si="74"/>
        <v>0.71333493161478601</v>
      </c>
      <c r="F1161" s="83">
        <f t="shared" ca="1" si="75"/>
        <v>12.292741942159985</v>
      </c>
      <c r="U1161" s="86">
        <f t="shared" ca="1" si="76"/>
        <v>0.54201225224885297</v>
      </c>
      <c r="V1161" s="86">
        <f t="shared" ca="1" si="77"/>
        <v>10.980521501645558</v>
      </c>
    </row>
    <row r="1162" spans="5:22" x14ac:dyDescent="0.25">
      <c r="E1162" s="83">
        <f t="shared" ca="1" si="74"/>
        <v>0.19653797090664693</v>
      </c>
      <c r="F1162" s="83">
        <f t="shared" ca="1" si="75"/>
        <v>9.0499534868129832</v>
      </c>
      <c r="U1162" s="86">
        <f t="shared" ca="1" si="76"/>
        <v>0.9018652297745442</v>
      </c>
      <c r="V1162" s="86">
        <f t="shared" ca="1" si="77"/>
        <v>14.540425887359302</v>
      </c>
    </row>
    <row r="1163" spans="5:22" x14ac:dyDescent="0.25">
      <c r="E1163" s="83">
        <f t="shared" ca="1" si="74"/>
        <v>0.15875116066598982</v>
      </c>
      <c r="F1163" s="83">
        <f t="shared" ca="1" si="75"/>
        <v>8.8164791794689066</v>
      </c>
      <c r="U1163" s="86">
        <f t="shared" ca="1" si="76"/>
        <v>0.8060761458331589</v>
      </c>
      <c r="V1163" s="86">
        <f t="shared" ca="1" si="77"/>
        <v>13.068873625908285</v>
      </c>
    </row>
    <row r="1164" spans="5:22" x14ac:dyDescent="0.25">
      <c r="E1164" s="83">
        <f t="shared" ca="1" si="74"/>
        <v>0.66818644781082248</v>
      </c>
      <c r="F1164" s="83">
        <f t="shared" ca="1" si="75"/>
        <v>11.901770938988046</v>
      </c>
      <c r="U1164" s="86">
        <f t="shared" ca="1" si="76"/>
        <v>0.32681919856137109</v>
      </c>
      <c r="V1164" s="86">
        <f t="shared" ca="1" si="77"/>
        <v>9.7762945020705843</v>
      </c>
    </row>
    <row r="1165" spans="5:22" x14ac:dyDescent="0.25">
      <c r="E1165" s="83">
        <f t="shared" ca="1" si="74"/>
        <v>0.75895246184748533</v>
      </c>
      <c r="F1165" s="83">
        <f t="shared" ca="1" si="75"/>
        <v>12.74929951589975</v>
      </c>
      <c r="U1165" s="86">
        <f t="shared" ca="1" si="76"/>
        <v>0.4685284669754638</v>
      </c>
      <c r="V1165" s="86">
        <f t="shared" ca="1" si="77"/>
        <v>10.553725843028415</v>
      </c>
    </row>
    <row r="1166" spans="5:22" x14ac:dyDescent="0.25">
      <c r="E1166" s="83">
        <f t="shared" ca="1" si="74"/>
        <v>0.24030325026104626</v>
      </c>
      <c r="F1166" s="83">
        <f t="shared" ca="1" si="75"/>
        <v>9.3028973735657612</v>
      </c>
      <c r="U1166" s="86">
        <f t="shared" ca="1" si="76"/>
        <v>0.94382683072684603</v>
      </c>
      <c r="V1166" s="86">
        <f t="shared" ca="1" si="77"/>
        <v>15.701098047305358</v>
      </c>
    </row>
    <row r="1167" spans="5:22" x14ac:dyDescent="0.25">
      <c r="E1167" s="83">
        <f t="shared" ca="1" si="74"/>
        <v>0.92299076298893079</v>
      </c>
      <c r="F1167" s="83">
        <f t="shared" ca="1" si="75"/>
        <v>15.742291350840961</v>
      </c>
      <c r="U1167" s="86">
        <f t="shared" ca="1" si="76"/>
        <v>0.51407208361784495</v>
      </c>
      <c r="V1167" s="86">
        <f t="shared" ca="1" si="77"/>
        <v>10.814758529300571</v>
      </c>
    </row>
    <row r="1168" spans="5:22" x14ac:dyDescent="0.25">
      <c r="E1168" s="83">
        <f t="shared" ca="1" si="74"/>
        <v>0.4408059486957131</v>
      </c>
      <c r="F1168" s="83">
        <f t="shared" ca="1" si="75"/>
        <v>10.402980956870307</v>
      </c>
      <c r="U1168" s="86">
        <f t="shared" ca="1" si="76"/>
        <v>0.32629235522103139</v>
      </c>
      <c r="V1168" s="86">
        <f t="shared" ca="1" si="77"/>
        <v>9.7734113728184386</v>
      </c>
    </row>
    <row r="1169" spans="5:22" x14ac:dyDescent="0.25">
      <c r="E1169" s="83">
        <f t="shared" ca="1" si="74"/>
        <v>0.55766881093870979</v>
      </c>
      <c r="F1169" s="83">
        <f t="shared" ca="1" si="75"/>
        <v>11.105199075559838</v>
      </c>
      <c r="U1169" s="86">
        <f t="shared" ca="1" si="76"/>
        <v>0.99603131124216993</v>
      </c>
      <c r="V1169" s="86">
        <f t="shared" ca="1" si="77"/>
        <v>21.054663785947778</v>
      </c>
    </row>
    <row r="1170" spans="5:22" x14ac:dyDescent="0.25">
      <c r="E1170" s="83">
        <f t="shared" ca="1" si="74"/>
        <v>0.16194271600393295</v>
      </c>
      <c r="F1170" s="83">
        <f t="shared" ca="1" si="75"/>
        <v>8.8369517991999054</v>
      </c>
      <c r="U1170" s="86">
        <f t="shared" ca="1" si="76"/>
        <v>2.3778578020606345E-2</v>
      </c>
      <c r="V1170" s="86">
        <f t="shared" ca="1" si="77"/>
        <v>7.3623795552303006</v>
      </c>
    </row>
    <row r="1171" spans="5:22" x14ac:dyDescent="0.25">
      <c r="E1171" s="83">
        <f t="shared" ca="1" si="74"/>
        <v>0.64658935981331922</v>
      </c>
      <c r="F1171" s="83">
        <f t="shared" ca="1" si="75"/>
        <v>11.73086316667761</v>
      </c>
      <c r="U1171" s="86">
        <f t="shared" ca="1" si="76"/>
        <v>0.24158092332193981</v>
      </c>
      <c r="V1171" s="86">
        <f t="shared" ca="1" si="77"/>
        <v>9.2979106666159481</v>
      </c>
    </row>
    <row r="1172" spans="5:22" x14ac:dyDescent="0.25">
      <c r="E1172" s="83">
        <f t="shared" ca="1" si="74"/>
        <v>5.6598445976059786E-2</v>
      </c>
      <c r="F1172" s="83">
        <f t="shared" ca="1" si="75"/>
        <v>7.9976156731092836</v>
      </c>
      <c r="U1172" s="86">
        <f t="shared" ca="1" si="76"/>
        <v>0.4719889213856634</v>
      </c>
      <c r="V1172" s="86">
        <f t="shared" ca="1" si="77"/>
        <v>10.573232573705917</v>
      </c>
    </row>
    <row r="1173" spans="5:22" x14ac:dyDescent="0.25">
      <c r="E1173" s="83">
        <f t="shared" ca="1" si="74"/>
        <v>0.38758417843812709</v>
      </c>
      <c r="F1173" s="83">
        <f t="shared" ca="1" si="75"/>
        <v>10.107464338346244</v>
      </c>
      <c r="U1173" s="86">
        <f t="shared" ca="1" si="76"/>
        <v>0.44941105248003965</v>
      </c>
      <c r="V1173" s="86">
        <f t="shared" ca="1" si="77"/>
        <v>10.446743840589926</v>
      </c>
    </row>
    <row r="1174" spans="5:22" x14ac:dyDescent="0.25">
      <c r="E1174" s="83">
        <f t="shared" ca="1" si="74"/>
        <v>0.97737677947056323</v>
      </c>
      <c r="F1174" s="83">
        <f t="shared" ca="1" si="75"/>
        <v>19.179550747501818</v>
      </c>
      <c r="U1174" s="86">
        <f t="shared" ca="1" si="76"/>
        <v>0.20659223565929785</v>
      </c>
      <c r="V1174" s="86">
        <f t="shared" ca="1" si="77"/>
        <v>9.0889408520223451</v>
      </c>
    </row>
    <row r="1175" spans="5:22" x14ac:dyDescent="0.25">
      <c r="E1175" s="83">
        <f t="shared" ca="1" si="74"/>
        <v>0.41940794795484593</v>
      </c>
      <c r="F1175" s="83">
        <f t="shared" ca="1" si="75"/>
        <v>10.283012376116151</v>
      </c>
      <c r="U1175" s="86">
        <f t="shared" ca="1" si="76"/>
        <v>4.9045309117245917E-2</v>
      </c>
      <c r="V1175" s="86">
        <f t="shared" ca="1" si="77"/>
        <v>7.7927932204114434</v>
      </c>
    </row>
    <row r="1176" spans="5:22" x14ac:dyDescent="0.25">
      <c r="E1176" s="83">
        <f t="shared" ca="1" si="74"/>
        <v>0.61144124148824008</v>
      </c>
      <c r="F1176" s="83">
        <f t="shared" ca="1" si="75"/>
        <v>11.47034871848966</v>
      </c>
      <c r="U1176" s="86">
        <f t="shared" ca="1" si="76"/>
        <v>0.88282582696167067</v>
      </c>
      <c r="V1176" s="86">
        <f t="shared" ca="1" si="77"/>
        <v>14.164854399948741</v>
      </c>
    </row>
    <row r="1177" spans="5:22" x14ac:dyDescent="0.25">
      <c r="E1177" s="83">
        <f t="shared" ca="1" si="74"/>
        <v>0.11227646287548199</v>
      </c>
      <c r="F1177" s="83">
        <f t="shared" ca="1" si="75"/>
        <v>8.4947841576384047</v>
      </c>
      <c r="U1177" s="86">
        <f t="shared" ca="1" si="76"/>
        <v>2.4259744058901855E-2</v>
      </c>
      <c r="V1177" s="86">
        <f t="shared" ca="1" si="77"/>
        <v>7.3731242905719947</v>
      </c>
    </row>
    <row r="1178" spans="5:22" x14ac:dyDescent="0.25">
      <c r="E1178" s="83">
        <f t="shared" ca="1" si="74"/>
        <v>0.31627891943153497</v>
      </c>
      <c r="F1178" s="83">
        <f t="shared" ca="1" si="75"/>
        <v>9.7204821237952785</v>
      </c>
      <c r="U1178" s="86">
        <f t="shared" ca="1" si="76"/>
        <v>0.6013867182792666</v>
      </c>
      <c r="V1178" s="86">
        <f t="shared" ca="1" si="77"/>
        <v>11.35251289766704</v>
      </c>
    </row>
    <row r="1179" spans="5:22" x14ac:dyDescent="0.25">
      <c r="E1179" s="83">
        <f t="shared" ca="1" si="74"/>
        <v>0.18462194847386193</v>
      </c>
      <c r="F1179" s="83">
        <f t="shared" ca="1" si="75"/>
        <v>8.9782248679084198</v>
      </c>
      <c r="U1179" s="86">
        <f t="shared" ca="1" si="76"/>
        <v>0.24838794199446368</v>
      </c>
      <c r="V1179" s="86">
        <f t="shared" ca="1" si="77"/>
        <v>9.3374202332138978</v>
      </c>
    </row>
    <row r="1180" spans="5:22" x14ac:dyDescent="0.25">
      <c r="E1180" s="83">
        <f t="shared" ca="1" si="74"/>
        <v>0.19646561538148699</v>
      </c>
      <c r="F1180" s="83">
        <f t="shared" ca="1" si="75"/>
        <v>9.0495223805923217</v>
      </c>
      <c r="U1180" s="86">
        <f t="shared" ca="1" si="76"/>
        <v>0.8698943806162871</v>
      </c>
      <c r="V1180" s="86">
        <f t="shared" ca="1" si="77"/>
        <v>13.941052644319175</v>
      </c>
    </row>
    <row r="1181" spans="5:22" x14ac:dyDescent="0.25">
      <c r="E1181" s="83">
        <f t="shared" ca="1" si="74"/>
        <v>7.4437178937543647E-2</v>
      </c>
      <c r="F1181" s="83">
        <f t="shared" ca="1" si="75"/>
        <v>8.1789765187961461</v>
      </c>
      <c r="U1181" s="86">
        <f t="shared" ca="1" si="76"/>
        <v>6.6074209642850379E-2</v>
      </c>
      <c r="V1181" s="86">
        <f t="shared" ca="1" si="77"/>
        <v>8.0009604315077514</v>
      </c>
    </row>
    <row r="1182" spans="5:22" x14ac:dyDescent="0.25">
      <c r="E1182" s="83">
        <f t="shared" ca="1" si="74"/>
        <v>0.14004007444971334</v>
      </c>
      <c r="F1182" s="83">
        <f t="shared" ca="1" si="75"/>
        <v>8.6928479680468378</v>
      </c>
      <c r="U1182" s="86">
        <f t="shared" ca="1" si="76"/>
        <v>0.58448673399503537</v>
      </c>
      <c r="V1182" s="86">
        <f t="shared" ca="1" si="77"/>
        <v>11.243435433231593</v>
      </c>
    </row>
    <row r="1183" spans="5:22" x14ac:dyDescent="0.25">
      <c r="E1183" s="83">
        <f t="shared" ca="1" si="74"/>
        <v>3.0840242198932444E-2</v>
      </c>
      <c r="F1183" s="83">
        <f t="shared" ca="1" si="75"/>
        <v>7.6557172748111864</v>
      </c>
      <c r="U1183" s="86">
        <f t="shared" ca="1" si="76"/>
        <v>4.9516211424135426E-3</v>
      </c>
      <c r="V1183" s="86">
        <f t="shared" ca="1" si="77"/>
        <v>6.6615546003876602</v>
      </c>
    </row>
    <row r="1184" spans="5:22" x14ac:dyDescent="0.25">
      <c r="E1184" s="83">
        <f t="shared" ca="1" si="74"/>
        <v>0.51302457133967205</v>
      </c>
      <c r="F1184" s="83">
        <f t="shared" ca="1" si="75"/>
        <v>10.825206823175195</v>
      </c>
      <c r="U1184" s="86">
        <f t="shared" ca="1" si="76"/>
        <v>0.85775318730817518</v>
      </c>
      <c r="V1184" s="86">
        <f t="shared" ca="1" si="77"/>
        <v>13.748905916607843</v>
      </c>
    </row>
    <row r="1185" spans="5:22" x14ac:dyDescent="0.25">
      <c r="E1185" s="83">
        <f t="shared" ca="1" si="74"/>
        <v>1.371214691262912E-2</v>
      </c>
      <c r="F1185" s="83">
        <f t="shared" ca="1" si="75"/>
        <v>7.2897852762823634</v>
      </c>
      <c r="U1185" s="86">
        <f t="shared" ca="1" si="76"/>
        <v>3.2410864349708635E-2</v>
      </c>
      <c r="V1185" s="86">
        <f t="shared" ca="1" si="77"/>
        <v>7.535310082039512</v>
      </c>
    </row>
    <row r="1186" spans="5:22" x14ac:dyDescent="0.25">
      <c r="E1186" s="83">
        <f t="shared" ca="1" si="74"/>
        <v>5.9970552953009459E-2</v>
      </c>
      <c r="F1186" s="83">
        <f t="shared" ca="1" si="75"/>
        <v>8.0342923102658794</v>
      </c>
      <c r="U1186" s="86">
        <f t="shared" ca="1" si="76"/>
        <v>0.48230083656823908</v>
      </c>
      <c r="V1186" s="86">
        <f t="shared" ca="1" si="77"/>
        <v>10.631649531989071</v>
      </c>
    </row>
    <row r="1187" spans="5:22" x14ac:dyDescent="0.25">
      <c r="E1187" s="83">
        <f t="shared" ca="1" si="74"/>
        <v>0.98999229324226701</v>
      </c>
      <c r="F1187" s="83">
        <f t="shared" ca="1" si="75"/>
        <v>21.679499548987451</v>
      </c>
      <c r="U1187" s="86">
        <f t="shared" ca="1" si="76"/>
        <v>0.88267803589323912</v>
      </c>
      <c r="V1187" s="86">
        <f t="shared" ca="1" si="77"/>
        <v>14.162169459827322</v>
      </c>
    </row>
    <row r="1188" spans="5:22" x14ac:dyDescent="0.25">
      <c r="E1188" s="83">
        <f t="shared" ca="1" si="74"/>
        <v>0.653889817201048</v>
      </c>
      <c r="F1188" s="83">
        <f t="shared" ca="1" si="75"/>
        <v>11.787623732837069</v>
      </c>
      <c r="U1188" s="86">
        <f t="shared" ca="1" si="76"/>
        <v>0.93465937442734948</v>
      </c>
      <c r="V1188" s="86">
        <f t="shared" ca="1" si="77"/>
        <v>15.389089972071314</v>
      </c>
    </row>
    <row r="1189" spans="5:22" x14ac:dyDescent="0.25">
      <c r="E1189" s="83">
        <f t="shared" ca="1" si="74"/>
        <v>3.1401903415248511E-2</v>
      </c>
      <c r="F1189" s="83">
        <f t="shared" ca="1" si="75"/>
        <v>7.6649029830419018</v>
      </c>
      <c r="U1189" s="86">
        <f t="shared" ca="1" si="76"/>
        <v>0.41732004014468749</v>
      </c>
      <c r="V1189" s="86">
        <f t="shared" ca="1" si="77"/>
        <v>10.269574374898994</v>
      </c>
    </row>
    <row r="1190" spans="5:22" x14ac:dyDescent="0.25">
      <c r="E1190" s="83">
        <f t="shared" ca="1" si="74"/>
        <v>0.22024521398810881</v>
      </c>
      <c r="F1190" s="83">
        <f t="shared" ca="1" si="75"/>
        <v>9.1887068610121521</v>
      </c>
      <c r="U1190" s="86">
        <f t="shared" ca="1" si="76"/>
        <v>0.13543229806197499</v>
      </c>
      <c r="V1190" s="86">
        <f t="shared" ca="1" si="77"/>
        <v>8.6144223584607449</v>
      </c>
    </row>
    <row r="1191" spans="5:22" x14ac:dyDescent="0.25">
      <c r="E1191" s="83">
        <f t="shared" ca="1" si="74"/>
        <v>0.34310378715882439</v>
      </c>
      <c r="F1191" s="83">
        <f t="shared" ca="1" si="75"/>
        <v>9.8656550971163846</v>
      </c>
      <c r="U1191" s="86">
        <f t="shared" ca="1" si="76"/>
        <v>0.77516861949942062</v>
      </c>
      <c r="V1191" s="86">
        <f t="shared" ca="1" si="77"/>
        <v>12.735536470945339</v>
      </c>
    </row>
    <row r="1192" spans="5:22" x14ac:dyDescent="0.25">
      <c r="E1192" s="83">
        <f t="shared" ca="1" si="74"/>
        <v>0.63812394276916784</v>
      </c>
      <c r="F1192" s="83">
        <f t="shared" ca="1" si="75"/>
        <v>11.666253578495716</v>
      </c>
      <c r="U1192" s="86">
        <f t="shared" ca="1" si="76"/>
        <v>0.97265253513304772</v>
      </c>
      <c r="V1192" s="86">
        <f t="shared" ca="1" si="77"/>
        <v>17.170598597450667</v>
      </c>
    </row>
    <row r="1193" spans="5:22" x14ac:dyDescent="0.25">
      <c r="E1193" s="83">
        <f t="shared" ca="1" si="74"/>
        <v>0.31874076626524472</v>
      </c>
      <c r="F1193" s="83">
        <f t="shared" ca="1" si="75"/>
        <v>9.7338146482494174</v>
      </c>
      <c r="U1193" s="86">
        <f t="shared" ca="1" si="76"/>
        <v>0.84371573052341764</v>
      </c>
      <c r="V1193" s="86">
        <f t="shared" ca="1" si="77"/>
        <v>13.544623771126156</v>
      </c>
    </row>
    <row r="1194" spans="5:22" x14ac:dyDescent="0.25">
      <c r="E1194" s="83">
        <f t="shared" ca="1" si="74"/>
        <v>0.67841888556510266</v>
      </c>
      <c r="F1194" s="83">
        <f t="shared" ca="1" si="75"/>
        <v>11.986084993692447</v>
      </c>
      <c r="U1194" s="86">
        <f t="shared" ca="1" si="76"/>
        <v>0.42786224064631306</v>
      </c>
      <c r="V1194" s="86">
        <f t="shared" ca="1" si="77"/>
        <v>10.327500544320168</v>
      </c>
    </row>
    <row r="1195" spans="5:22" x14ac:dyDescent="0.25">
      <c r="E1195" s="83">
        <f t="shared" ca="1" si="74"/>
        <v>0.99289726956007007</v>
      </c>
      <c r="F1195" s="83">
        <f t="shared" ca="1" si="75"/>
        <v>22.789347178704841</v>
      </c>
      <c r="U1195" s="86">
        <f t="shared" ca="1" si="76"/>
        <v>0.97633029254791315</v>
      </c>
      <c r="V1195" s="86">
        <f t="shared" ca="1" si="77"/>
        <v>17.463211911906484</v>
      </c>
    </row>
    <row r="1196" spans="5:22" x14ac:dyDescent="0.25">
      <c r="E1196" s="83">
        <f t="shared" ca="1" si="74"/>
        <v>0.66980372272764155</v>
      </c>
      <c r="F1196" s="83">
        <f t="shared" ca="1" si="75"/>
        <v>11.914946484002037</v>
      </c>
      <c r="U1196" s="86">
        <f t="shared" ca="1" si="76"/>
        <v>0.88412549050944911</v>
      </c>
      <c r="V1196" s="86">
        <f t="shared" ca="1" si="77"/>
        <v>14.188602503389113</v>
      </c>
    </row>
    <row r="1197" spans="5:22" x14ac:dyDescent="0.25">
      <c r="E1197" s="83">
        <f t="shared" ca="1" si="74"/>
        <v>0.16989394400165847</v>
      </c>
      <c r="F1197" s="83">
        <f t="shared" ca="1" si="75"/>
        <v>8.8872787191235822</v>
      </c>
      <c r="U1197" s="86">
        <f t="shared" ca="1" si="76"/>
        <v>0.87943306436115587</v>
      </c>
      <c r="V1197" s="86">
        <f t="shared" ca="1" si="77"/>
        <v>14.103997928199144</v>
      </c>
    </row>
    <row r="1198" spans="5:22" x14ac:dyDescent="0.25">
      <c r="E1198" s="83">
        <f t="shared" ca="1" si="74"/>
        <v>0.73984717606580352</v>
      </c>
      <c r="F1198" s="83">
        <f t="shared" ca="1" si="75"/>
        <v>12.549058107248833</v>
      </c>
      <c r="U1198" s="86">
        <f t="shared" ca="1" si="76"/>
        <v>0.2398581606727741</v>
      </c>
      <c r="V1198" s="86">
        <f t="shared" ca="1" si="77"/>
        <v>9.287859939406836</v>
      </c>
    </row>
    <row r="1199" spans="5:22" x14ac:dyDescent="0.25">
      <c r="E1199" s="83">
        <f t="shared" ca="1" si="74"/>
        <v>0.7952476899722094</v>
      </c>
      <c r="F1199" s="83">
        <f t="shared" ca="1" si="75"/>
        <v>13.175396515528321</v>
      </c>
      <c r="U1199" s="86">
        <f t="shared" ca="1" si="76"/>
        <v>0.19103635048404277</v>
      </c>
      <c r="V1199" s="86">
        <f t="shared" ca="1" si="77"/>
        <v>8.9920456842205443</v>
      </c>
    </row>
    <row r="1200" spans="5:22" x14ac:dyDescent="0.25">
      <c r="E1200" s="83">
        <f t="shared" ca="1" si="74"/>
        <v>6.1587733958498481E-2</v>
      </c>
      <c r="F1200" s="83">
        <f t="shared" ca="1" si="75"/>
        <v>8.0514353469061071</v>
      </c>
      <c r="U1200" s="86">
        <f t="shared" ca="1" si="76"/>
        <v>0.41019736228153092</v>
      </c>
      <c r="V1200" s="86">
        <f t="shared" ca="1" si="77"/>
        <v>10.230559399938008</v>
      </c>
    </row>
    <row r="1201" spans="5:22" x14ac:dyDescent="0.25">
      <c r="E1201" s="83">
        <f t="shared" ca="1" si="74"/>
        <v>1.6431403488656238E-2</v>
      </c>
      <c r="F1201" s="83">
        <f t="shared" ca="1" si="75"/>
        <v>7.3644496172204033</v>
      </c>
      <c r="U1201" s="86">
        <f t="shared" ca="1" si="76"/>
        <v>0.90373311904045062</v>
      </c>
      <c r="V1201" s="86">
        <f t="shared" ca="1" si="77"/>
        <v>14.580894422517705</v>
      </c>
    </row>
    <row r="1202" spans="5:22" x14ac:dyDescent="0.25">
      <c r="E1202" s="83">
        <f t="shared" ca="1" si="74"/>
        <v>0.64063258388714683</v>
      </c>
      <c r="F1202" s="83">
        <f t="shared" ca="1" si="75"/>
        <v>11.685268622932741</v>
      </c>
      <c r="U1202" s="86">
        <f t="shared" ca="1" si="76"/>
        <v>0.86228180253538944</v>
      </c>
      <c r="V1202" s="86">
        <f t="shared" ca="1" si="77"/>
        <v>13.818747585462313</v>
      </c>
    </row>
    <row r="1203" spans="5:22" x14ac:dyDescent="0.25">
      <c r="E1203" s="83">
        <f t="shared" ca="1" si="74"/>
        <v>0.77508562927750979</v>
      </c>
      <c r="F1203" s="83">
        <f t="shared" ca="1" si="75"/>
        <v>12.930480813557338</v>
      </c>
      <c r="U1203" s="86">
        <f t="shared" ca="1" si="76"/>
        <v>0.58466935477504733</v>
      </c>
      <c r="V1203" s="86">
        <f t="shared" ca="1" si="77"/>
        <v>11.244599217859292</v>
      </c>
    </row>
    <row r="1204" spans="5:22" x14ac:dyDescent="0.25">
      <c r="E1204" s="83">
        <f t="shared" ca="1" si="74"/>
        <v>0.54183076169073718</v>
      </c>
      <c r="F1204" s="83">
        <f t="shared" ca="1" si="75"/>
        <v>11.003806490269703</v>
      </c>
      <c r="U1204" s="86">
        <f t="shared" ca="1" si="76"/>
        <v>0.5569948280791932</v>
      </c>
      <c r="V1204" s="86">
        <f t="shared" ca="1" si="77"/>
        <v>11.071605528581415</v>
      </c>
    </row>
    <row r="1205" spans="5:22" x14ac:dyDescent="0.25">
      <c r="E1205" s="83">
        <f t="shared" ca="1" si="74"/>
        <v>0.87287488792312484</v>
      </c>
      <c r="F1205" s="83">
        <f t="shared" ca="1" si="75"/>
        <v>14.416752839145044</v>
      </c>
      <c r="U1205" s="86">
        <f t="shared" ca="1" si="76"/>
        <v>0.85455561503018951</v>
      </c>
      <c r="V1205" s="86">
        <f t="shared" ca="1" si="77"/>
        <v>13.70080751218762</v>
      </c>
    </row>
    <row r="1206" spans="5:22" x14ac:dyDescent="0.25">
      <c r="E1206" s="83">
        <f t="shared" ca="1" si="74"/>
        <v>0.253778634620904</v>
      </c>
      <c r="F1206" s="83">
        <f t="shared" ca="1" si="75"/>
        <v>9.378357899005529</v>
      </c>
      <c r="U1206" s="86">
        <f t="shared" ca="1" si="76"/>
        <v>0.88998089204054776</v>
      </c>
      <c r="V1206" s="86">
        <f t="shared" ca="1" si="77"/>
        <v>14.298779119426008</v>
      </c>
    </row>
    <row r="1207" spans="5:22" x14ac:dyDescent="0.25">
      <c r="E1207" s="83">
        <f t="shared" ca="1" si="74"/>
        <v>0.79959283727810759</v>
      </c>
      <c r="F1207" s="83">
        <f t="shared" ca="1" si="75"/>
        <v>13.23125082588879</v>
      </c>
      <c r="U1207" s="86">
        <f t="shared" ca="1" si="76"/>
        <v>0.36119537727001039</v>
      </c>
      <c r="V1207" s="86">
        <f t="shared" ca="1" si="77"/>
        <v>9.9636596524371281</v>
      </c>
    </row>
    <row r="1208" spans="5:22" x14ac:dyDescent="0.25">
      <c r="E1208" s="83">
        <f t="shared" ca="1" si="74"/>
        <v>0.21808600938870482</v>
      </c>
      <c r="F1208" s="83">
        <f t="shared" ca="1" si="75"/>
        <v>9.1762566512999744</v>
      </c>
      <c r="U1208" s="86">
        <f t="shared" ca="1" si="76"/>
        <v>0.63430847255825862</v>
      </c>
      <c r="V1208" s="86">
        <f t="shared" ca="1" si="77"/>
        <v>11.573949390491304</v>
      </c>
    </row>
    <row r="1209" spans="5:22" x14ac:dyDescent="0.25">
      <c r="E1209" s="83">
        <f t="shared" ca="1" si="74"/>
        <v>0.66132195568551899</v>
      </c>
      <c r="F1209" s="83">
        <f t="shared" ca="1" si="75"/>
        <v>11.846452410236106</v>
      </c>
      <c r="U1209" s="86">
        <f t="shared" ca="1" si="76"/>
        <v>0.14844307925433931</v>
      </c>
      <c r="V1209" s="86">
        <f t="shared" ca="1" si="77"/>
        <v>8.7083567295257946</v>
      </c>
    </row>
    <row r="1210" spans="5:22" x14ac:dyDescent="0.25">
      <c r="E1210" s="83">
        <f t="shared" ca="1" si="74"/>
        <v>3.5646170465215676E-2</v>
      </c>
      <c r="F1210" s="83">
        <f t="shared" ca="1" si="75"/>
        <v>7.7309480312035905</v>
      </c>
      <c r="U1210" s="86">
        <f t="shared" ca="1" si="76"/>
        <v>0.82873077148708274</v>
      </c>
      <c r="V1210" s="86">
        <f t="shared" ca="1" si="77"/>
        <v>13.34411719211097</v>
      </c>
    </row>
    <row r="1211" spans="5:22" x14ac:dyDescent="0.25">
      <c r="E1211" s="83">
        <f t="shared" ca="1" si="74"/>
        <v>6.7604052385933033E-2</v>
      </c>
      <c r="F1211" s="83">
        <f t="shared" ca="1" si="75"/>
        <v>8.1129349900636694</v>
      </c>
      <c r="U1211" s="86">
        <f t="shared" ca="1" si="76"/>
        <v>0.93250851506352661</v>
      </c>
      <c r="V1211" s="86">
        <f t="shared" ca="1" si="77"/>
        <v>15.32203756322324</v>
      </c>
    </row>
    <row r="1212" spans="5:22" x14ac:dyDescent="0.25">
      <c r="E1212" s="83">
        <f t="shared" ca="1" si="74"/>
        <v>0.59952217168923938</v>
      </c>
      <c r="F1212" s="83">
        <f t="shared" ca="1" si="75"/>
        <v>11.386270088781085</v>
      </c>
      <c r="U1212" s="86">
        <f t="shared" ca="1" si="76"/>
        <v>0.97817413101795214</v>
      </c>
      <c r="V1212" s="86">
        <f t="shared" ca="1" si="77"/>
        <v>17.627291728905551</v>
      </c>
    </row>
    <row r="1213" spans="5:22" x14ac:dyDescent="0.25">
      <c r="E1213" s="83">
        <f t="shared" ca="1" si="74"/>
        <v>0.547386018876868</v>
      </c>
      <c r="F1213" s="83">
        <f t="shared" ca="1" si="75"/>
        <v>11.039092796610248</v>
      </c>
      <c r="U1213" s="86">
        <f t="shared" ca="1" si="76"/>
        <v>0.93329195352295202</v>
      </c>
      <c r="V1213" s="86">
        <f t="shared" ca="1" si="77"/>
        <v>15.346219347250976</v>
      </c>
    </row>
    <row r="1214" spans="5:22" x14ac:dyDescent="0.25">
      <c r="E1214" s="83">
        <f t="shared" ca="1" si="74"/>
        <v>0.78454231650065864</v>
      </c>
      <c r="F1214" s="83">
        <f t="shared" ca="1" si="75"/>
        <v>13.042580469657757</v>
      </c>
      <c r="U1214" s="86">
        <f t="shared" ca="1" si="76"/>
        <v>0.22385579410360423</v>
      </c>
      <c r="V1214" s="86">
        <f t="shared" ca="1" si="77"/>
        <v>9.1934035280446071</v>
      </c>
    </row>
    <row r="1215" spans="5:22" x14ac:dyDescent="0.25">
      <c r="E1215" s="83">
        <f t="shared" ca="1" si="74"/>
        <v>0.10500362304682886</v>
      </c>
      <c r="F1215" s="83">
        <f t="shared" ca="1" si="75"/>
        <v>8.439078822303296</v>
      </c>
      <c r="U1215" s="86">
        <f t="shared" ca="1" si="76"/>
        <v>0.45092553472739882</v>
      </c>
      <c r="V1215" s="86">
        <f t="shared" ca="1" si="77"/>
        <v>10.455174156895952</v>
      </c>
    </row>
    <row r="1216" spans="5:22" x14ac:dyDescent="0.25">
      <c r="E1216" s="83">
        <f t="shared" ca="1" si="74"/>
        <v>0.42831170848401845</v>
      </c>
      <c r="F1216" s="83">
        <f t="shared" ca="1" si="75"/>
        <v>10.33271270780511</v>
      </c>
      <c r="U1216" s="86">
        <f t="shared" ca="1" si="76"/>
        <v>0.80360898948597448</v>
      </c>
      <c r="V1216" s="86">
        <f t="shared" ca="1" si="77"/>
        <v>13.040634975895932</v>
      </c>
    </row>
    <row r="1217" spans="5:22" x14ac:dyDescent="0.25">
      <c r="E1217" s="83">
        <f t="shared" ca="1" si="74"/>
        <v>0.33099855516630938</v>
      </c>
      <c r="F1217" s="83">
        <f t="shared" ca="1" si="75"/>
        <v>9.8001541599445687</v>
      </c>
      <c r="U1217" s="86">
        <f t="shared" ca="1" si="76"/>
        <v>0.37818601075182667</v>
      </c>
      <c r="V1217" s="86">
        <f t="shared" ca="1" si="77"/>
        <v>10.056039602546686</v>
      </c>
    </row>
    <row r="1218" spans="5:22" x14ac:dyDescent="0.25">
      <c r="E1218" s="83">
        <f t="shared" ca="1" si="74"/>
        <v>0.92446958620013819</v>
      </c>
      <c r="F1218" s="83">
        <f t="shared" ca="1" si="75"/>
        <v>15.794291355418881</v>
      </c>
      <c r="U1218" s="86">
        <f t="shared" ca="1" si="76"/>
        <v>0.87248702575012427</v>
      </c>
      <c r="V1218" s="86">
        <f t="shared" ca="1" si="77"/>
        <v>13.984217169629078</v>
      </c>
    </row>
    <row r="1219" spans="5:22" x14ac:dyDescent="0.25">
      <c r="E1219" s="83">
        <f t="shared" ca="1" si="74"/>
        <v>0.5926579126355388</v>
      </c>
      <c r="F1219" s="83">
        <f t="shared" ca="1" si="75"/>
        <v>11.338720519240223</v>
      </c>
      <c r="U1219" s="86">
        <f t="shared" ca="1" si="76"/>
        <v>4.3541296171457189E-2</v>
      </c>
      <c r="V1219" s="86">
        <f t="shared" ca="1" si="77"/>
        <v>7.7153507053559265</v>
      </c>
    </row>
    <row r="1220" spans="5:22" x14ac:dyDescent="0.25">
      <c r="E1220" s="83">
        <f t="shared" ref="E1220:E1283" ca="1" si="78">RAND()</f>
        <v>0.65004363410842969</v>
      </c>
      <c r="F1220" s="83">
        <f t="shared" ref="F1220:F1283" ca="1" si="79">(((-LN(E1220))^(-$C$3)-1)*(1/$C$3))*$C$5+$C$4</f>
        <v>11.757596402283044</v>
      </c>
      <c r="U1220" s="86">
        <f t="shared" ref="U1220:U1283" ca="1" si="80">RAND()</f>
        <v>0.32900542131502619</v>
      </c>
      <c r="V1220" s="86">
        <f t="shared" ref="V1220:V1283" ca="1" si="81">$S$4-$S$5*LN(-LN(U1220))</f>
        <v>9.7882533413627186</v>
      </c>
    </row>
    <row r="1221" spans="5:22" x14ac:dyDescent="0.25">
      <c r="E1221" s="83">
        <f t="shared" ca="1" si="78"/>
        <v>0.7835627292090287</v>
      </c>
      <c r="F1221" s="83">
        <f t="shared" ca="1" si="79"/>
        <v>13.030749695940145</v>
      </c>
      <c r="U1221" s="86">
        <f t="shared" ca="1" si="80"/>
        <v>0.48198543223364987</v>
      </c>
      <c r="V1221" s="86">
        <f t="shared" ca="1" si="81"/>
        <v>10.629856087662182</v>
      </c>
    </row>
    <row r="1222" spans="5:22" x14ac:dyDescent="0.25">
      <c r="E1222" s="83">
        <f t="shared" ca="1" si="78"/>
        <v>9.2297385162834589E-2</v>
      </c>
      <c r="F1222" s="83">
        <f t="shared" ca="1" si="79"/>
        <v>8.3367489815714393</v>
      </c>
      <c r="U1222" s="86">
        <f t="shared" ca="1" si="80"/>
        <v>0.13648486833321716</v>
      </c>
      <c r="V1222" s="86">
        <f t="shared" ca="1" si="81"/>
        <v>8.6221820507166136</v>
      </c>
    </row>
    <row r="1223" spans="5:22" x14ac:dyDescent="0.25">
      <c r="E1223" s="83">
        <f t="shared" ca="1" si="78"/>
        <v>7.4791975284062229E-2</v>
      </c>
      <c r="F1223" s="83">
        <f t="shared" ca="1" si="79"/>
        <v>8.1823073881011155</v>
      </c>
      <c r="U1223" s="86">
        <f t="shared" ca="1" si="80"/>
        <v>0.51511925805203918</v>
      </c>
      <c r="V1223" s="86">
        <f t="shared" ca="1" si="81"/>
        <v>10.820884438525946</v>
      </c>
    </row>
    <row r="1224" spans="5:22" x14ac:dyDescent="0.25">
      <c r="E1224" s="83">
        <f t="shared" ca="1" si="78"/>
        <v>0.18795771380251403</v>
      </c>
      <c r="F1224" s="83">
        <f t="shared" ca="1" si="79"/>
        <v>8.9984584459222496</v>
      </c>
      <c r="U1224" s="86">
        <f t="shared" ca="1" si="80"/>
        <v>0.16953145400776537</v>
      </c>
      <c r="V1224" s="86">
        <f t="shared" ca="1" si="81"/>
        <v>8.8527182781840388</v>
      </c>
    </row>
    <row r="1225" spans="5:22" x14ac:dyDescent="0.25">
      <c r="E1225" s="83">
        <f t="shared" ca="1" si="78"/>
        <v>0.56952727930031644</v>
      </c>
      <c r="F1225" s="83">
        <f t="shared" ca="1" si="79"/>
        <v>11.182788088090394</v>
      </c>
      <c r="U1225" s="86">
        <f t="shared" ca="1" si="80"/>
        <v>0.35308958432195425</v>
      </c>
      <c r="V1225" s="86">
        <f t="shared" ca="1" si="81"/>
        <v>9.9195721099591996</v>
      </c>
    </row>
    <row r="1226" spans="5:22" x14ac:dyDescent="0.25">
      <c r="E1226" s="83">
        <f t="shared" ca="1" si="78"/>
        <v>0.29641481389660995</v>
      </c>
      <c r="F1226" s="83">
        <f t="shared" ca="1" si="79"/>
        <v>9.6126736659654668</v>
      </c>
      <c r="U1226" s="86">
        <f t="shared" ca="1" si="80"/>
        <v>0.75123222098466891</v>
      </c>
      <c r="V1226" s="86">
        <f t="shared" ca="1" si="81"/>
        <v>12.503244024004223</v>
      </c>
    </row>
    <row r="1227" spans="5:22" x14ac:dyDescent="0.25">
      <c r="E1227" s="83">
        <f t="shared" ca="1" si="78"/>
        <v>0.69504631170077036</v>
      </c>
      <c r="F1227" s="83">
        <f t="shared" ca="1" si="79"/>
        <v>12.128220777212562</v>
      </c>
      <c r="U1227" s="86">
        <f t="shared" ca="1" si="80"/>
        <v>0.19917010296698479</v>
      </c>
      <c r="V1227" s="86">
        <f t="shared" ca="1" si="81"/>
        <v>9.0430695046175646</v>
      </c>
    </row>
    <row r="1228" spans="5:22" x14ac:dyDescent="0.25">
      <c r="E1228" s="83">
        <f t="shared" ca="1" si="78"/>
        <v>0.7182458325731973</v>
      </c>
      <c r="F1228" s="83">
        <f t="shared" ca="1" si="79"/>
        <v>12.338531784568945</v>
      </c>
      <c r="U1228" s="86">
        <f t="shared" ca="1" si="80"/>
        <v>0.29805252150513839</v>
      </c>
      <c r="V1228" s="86">
        <f t="shared" ca="1" si="81"/>
        <v>9.6179568610383637</v>
      </c>
    </row>
    <row r="1229" spans="5:22" x14ac:dyDescent="0.25">
      <c r="E1229" s="83">
        <f t="shared" ca="1" si="78"/>
        <v>0.97605853966996114</v>
      </c>
      <c r="F1229" s="83">
        <f t="shared" ca="1" si="79"/>
        <v>19.01280959587147</v>
      </c>
      <c r="U1229" s="86">
        <f t="shared" ca="1" si="80"/>
        <v>0.68597754784106291</v>
      </c>
      <c r="V1229" s="86">
        <f t="shared" ca="1" si="81"/>
        <v>11.95149567254909</v>
      </c>
    </row>
    <row r="1230" spans="5:22" x14ac:dyDescent="0.25">
      <c r="E1230" s="83">
        <f t="shared" ca="1" si="78"/>
        <v>0.37623475527514005</v>
      </c>
      <c r="F1230" s="83">
        <f t="shared" ca="1" si="79"/>
        <v>10.045479712733636</v>
      </c>
      <c r="U1230" s="86">
        <f t="shared" ca="1" si="80"/>
        <v>5.7571278926580649E-2</v>
      </c>
      <c r="V1230" s="86">
        <f t="shared" ca="1" si="81"/>
        <v>7.9020444379489234</v>
      </c>
    </row>
    <row r="1231" spans="5:22" x14ac:dyDescent="0.25">
      <c r="E1231" s="83">
        <f t="shared" ca="1" si="78"/>
        <v>0.30377714846225667</v>
      </c>
      <c r="F1231" s="83">
        <f t="shared" ca="1" si="79"/>
        <v>9.6526905485939469</v>
      </c>
      <c r="U1231" s="86">
        <f t="shared" ca="1" si="80"/>
        <v>0.23398084609592096</v>
      </c>
      <c r="V1231" s="86">
        <f t="shared" ca="1" si="81"/>
        <v>9.2534055203713379</v>
      </c>
    </row>
    <row r="1232" spans="5:22" x14ac:dyDescent="0.25">
      <c r="E1232" s="83">
        <f t="shared" ca="1" si="78"/>
        <v>0.52241077034656391</v>
      </c>
      <c r="F1232" s="83">
        <f t="shared" ca="1" si="79"/>
        <v>10.882639096201103</v>
      </c>
      <c r="U1232" s="86">
        <f t="shared" ca="1" si="80"/>
        <v>0.22358056266746251</v>
      </c>
      <c r="V1232" s="86">
        <f t="shared" ca="1" si="81"/>
        <v>9.1917602986685072</v>
      </c>
    </row>
    <row r="1233" spans="5:22" x14ac:dyDescent="0.25">
      <c r="E1233" s="83">
        <f t="shared" ca="1" si="78"/>
        <v>0.87164808330070809</v>
      </c>
      <c r="F1233" s="83">
        <f t="shared" ca="1" si="79"/>
        <v>14.391637693787098</v>
      </c>
      <c r="U1233" s="86">
        <f t="shared" ca="1" si="80"/>
        <v>0.91361862689983142</v>
      </c>
      <c r="V1233" s="86">
        <f t="shared" ca="1" si="81"/>
        <v>14.808304473515456</v>
      </c>
    </row>
    <row r="1234" spans="5:22" x14ac:dyDescent="0.25">
      <c r="E1234" s="83">
        <f t="shared" ca="1" si="78"/>
        <v>0.39864945194155188</v>
      </c>
      <c r="F1234" s="83">
        <f t="shared" ca="1" si="79"/>
        <v>10.168177771500169</v>
      </c>
      <c r="U1234" s="86">
        <f t="shared" ca="1" si="80"/>
        <v>0.56410590555609452</v>
      </c>
      <c r="V1234" s="86">
        <f t="shared" ca="1" si="81"/>
        <v>11.115438732000774</v>
      </c>
    </row>
    <row r="1235" spans="5:22" x14ac:dyDescent="0.25">
      <c r="E1235" s="83">
        <f t="shared" ca="1" si="78"/>
        <v>2.6535184226643249E-2</v>
      </c>
      <c r="F1235" s="83">
        <f t="shared" ca="1" si="79"/>
        <v>7.5811752736964451</v>
      </c>
      <c r="U1235" s="86">
        <f t="shared" ca="1" si="80"/>
        <v>0.14061927042370337</v>
      </c>
      <c r="V1235" s="86">
        <f t="shared" ca="1" si="81"/>
        <v>8.652377875619587</v>
      </c>
    </row>
    <row r="1236" spans="5:22" x14ac:dyDescent="0.25">
      <c r="E1236" s="83">
        <f t="shared" ca="1" si="78"/>
        <v>0.54713919752367124</v>
      </c>
      <c r="F1236" s="83">
        <f t="shared" ca="1" si="79"/>
        <v>11.037518794220302</v>
      </c>
      <c r="U1236" s="86">
        <f t="shared" ca="1" si="80"/>
        <v>3.4769952257499126E-2</v>
      </c>
      <c r="V1236" s="86">
        <f t="shared" ca="1" si="81"/>
        <v>7.5767123629269326</v>
      </c>
    </row>
    <row r="1237" spans="5:22" x14ac:dyDescent="0.25">
      <c r="E1237" s="83">
        <f t="shared" ca="1" si="78"/>
        <v>0.39987817309906826</v>
      </c>
      <c r="F1237" s="83">
        <f t="shared" ca="1" si="79"/>
        <v>10.174939028997567</v>
      </c>
      <c r="U1237" s="86">
        <f t="shared" ca="1" si="80"/>
        <v>0.23109538354579651</v>
      </c>
      <c r="V1237" s="86">
        <f t="shared" ca="1" si="81"/>
        <v>9.2363922645900836</v>
      </c>
    </row>
    <row r="1238" spans="5:22" x14ac:dyDescent="0.25">
      <c r="E1238" s="83">
        <f t="shared" ca="1" si="78"/>
        <v>0.13966206639770262</v>
      </c>
      <c r="F1238" s="83">
        <f t="shared" ca="1" si="79"/>
        <v>8.690279716599056</v>
      </c>
      <c r="U1238" s="86">
        <f t="shared" ca="1" si="80"/>
        <v>0.61672983456636721</v>
      </c>
      <c r="V1238" s="86">
        <f t="shared" ca="1" si="81"/>
        <v>11.454135173549595</v>
      </c>
    </row>
    <row r="1239" spans="5:22" x14ac:dyDescent="0.25">
      <c r="E1239" s="83">
        <f t="shared" ca="1" si="78"/>
        <v>7.1181009789449412E-2</v>
      </c>
      <c r="F1239" s="83">
        <f t="shared" ca="1" si="79"/>
        <v>8.1479684659158735</v>
      </c>
      <c r="U1239" s="86">
        <f t="shared" ca="1" si="80"/>
        <v>0.51152984814834168</v>
      </c>
      <c r="V1239" s="86">
        <f t="shared" ca="1" si="81"/>
        <v>10.799912595584168</v>
      </c>
    </row>
    <row r="1240" spans="5:22" x14ac:dyDescent="0.25">
      <c r="E1240" s="83">
        <f t="shared" ca="1" si="78"/>
        <v>2.0116914210926762E-2</v>
      </c>
      <c r="F1240" s="83">
        <f t="shared" ca="1" si="79"/>
        <v>7.4523780213058828</v>
      </c>
      <c r="U1240" s="86">
        <f t="shared" ca="1" si="80"/>
        <v>0.14363543715261551</v>
      </c>
      <c r="V1240" s="86">
        <f t="shared" ca="1" si="81"/>
        <v>8.6741324895379748</v>
      </c>
    </row>
    <row r="1241" spans="5:22" x14ac:dyDescent="0.25">
      <c r="E1241" s="83">
        <f t="shared" ca="1" si="78"/>
        <v>0.97738591795913587</v>
      </c>
      <c r="F1241" s="83">
        <f t="shared" ca="1" si="79"/>
        <v>19.180743286520023</v>
      </c>
      <c r="U1241" s="86">
        <f t="shared" ca="1" si="80"/>
        <v>0.2674382920264744</v>
      </c>
      <c r="V1241" s="86">
        <f t="shared" ca="1" si="81"/>
        <v>9.4464548052109034</v>
      </c>
    </row>
    <row r="1242" spans="5:22" x14ac:dyDescent="0.25">
      <c r="E1242" s="83">
        <f t="shared" ca="1" si="78"/>
        <v>0.97553210626334474</v>
      </c>
      <c r="F1242" s="83">
        <f t="shared" ca="1" si="79"/>
        <v>18.948997309862683</v>
      </c>
      <c r="U1242" s="86">
        <f t="shared" ca="1" si="80"/>
        <v>6.1854439633203251E-2</v>
      </c>
      <c r="V1242" s="86">
        <f t="shared" ca="1" si="81"/>
        <v>7.9529615868903587</v>
      </c>
    </row>
    <row r="1243" spans="5:22" x14ac:dyDescent="0.25">
      <c r="E1243" s="83">
        <f t="shared" ca="1" si="78"/>
        <v>8.0219052929306867E-2</v>
      </c>
      <c r="F1243" s="83">
        <f t="shared" ca="1" si="79"/>
        <v>8.2321703524709733</v>
      </c>
      <c r="U1243" s="86">
        <f t="shared" ca="1" si="80"/>
        <v>0.94734287613489077</v>
      </c>
      <c r="V1243" s="86">
        <f t="shared" ca="1" si="81"/>
        <v>15.834057143701584</v>
      </c>
    </row>
    <row r="1244" spans="5:22" x14ac:dyDescent="0.25">
      <c r="E1244" s="83">
        <f t="shared" ca="1" si="78"/>
        <v>0.73417720948741649</v>
      </c>
      <c r="F1244" s="83">
        <f t="shared" ca="1" si="79"/>
        <v>12.492279214419675</v>
      </c>
      <c r="U1244" s="86">
        <f t="shared" ca="1" si="80"/>
        <v>0.34523920728778579</v>
      </c>
      <c r="V1244" s="86">
        <f t="shared" ca="1" si="81"/>
        <v>9.8768359128407326</v>
      </c>
    </row>
    <row r="1245" spans="5:22" x14ac:dyDescent="0.25">
      <c r="E1245" s="83">
        <f t="shared" ca="1" si="78"/>
        <v>0.53536575831050015</v>
      </c>
      <c r="F1245" s="83">
        <f t="shared" ca="1" si="79"/>
        <v>10.963101576769887</v>
      </c>
      <c r="U1245" s="86">
        <f t="shared" ca="1" si="80"/>
        <v>0.72696082903434434</v>
      </c>
      <c r="V1245" s="86">
        <f t="shared" ca="1" si="81"/>
        <v>12.285864016310981</v>
      </c>
    </row>
    <row r="1246" spans="5:22" x14ac:dyDescent="0.25">
      <c r="E1246" s="83">
        <f t="shared" ca="1" si="78"/>
        <v>0.21096380131722081</v>
      </c>
      <c r="F1246" s="83">
        <f t="shared" ca="1" si="79"/>
        <v>9.13494060269384</v>
      </c>
      <c r="U1246" s="86">
        <f t="shared" ca="1" si="80"/>
        <v>0.15421234619597524</v>
      </c>
      <c r="V1246" s="86">
        <f t="shared" ca="1" si="81"/>
        <v>8.7487384682773364</v>
      </c>
    </row>
    <row r="1247" spans="5:22" x14ac:dyDescent="0.25">
      <c r="E1247" s="83">
        <f t="shared" ca="1" si="78"/>
        <v>0.72164176658400458</v>
      </c>
      <c r="F1247" s="83">
        <f t="shared" ca="1" si="79"/>
        <v>12.370623112571707</v>
      </c>
      <c r="U1247" s="86">
        <f t="shared" ca="1" si="80"/>
        <v>0.43053020719264223</v>
      </c>
      <c r="V1247" s="86">
        <f t="shared" ca="1" si="81"/>
        <v>10.342198826792798</v>
      </c>
    </row>
    <row r="1248" spans="5:22" x14ac:dyDescent="0.25">
      <c r="E1248" s="83">
        <f t="shared" ca="1" si="78"/>
        <v>0.99624034104763737</v>
      </c>
      <c r="F1248" s="83">
        <f t="shared" ca="1" si="79"/>
        <v>24.948889647957206</v>
      </c>
      <c r="U1248" s="86">
        <f t="shared" ca="1" si="80"/>
        <v>0.92402001159167857</v>
      </c>
      <c r="V1248" s="86">
        <f t="shared" ca="1" si="81"/>
        <v>15.076069357599884</v>
      </c>
    </row>
    <row r="1249" spans="5:22" x14ac:dyDescent="0.25">
      <c r="E1249" s="83">
        <f t="shared" ca="1" si="78"/>
        <v>0.8752012123355738</v>
      </c>
      <c r="F1249" s="83">
        <f t="shared" ca="1" si="79"/>
        <v>14.465072346665067</v>
      </c>
      <c r="U1249" s="86">
        <f t="shared" ca="1" si="80"/>
        <v>0.35811196717711669</v>
      </c>
      <c r="V1249" s="86">
        <f t="shared" ca="1" si="81"/>
        <v>9.9468922237515915</v>
      </c>
    </row>
    <row r="1250" spans="5:22" x14ac:dyDescent="0.25">
      <c r="E1250" s="83">
        <f t="shared" ca="1" si="78"/>
        <v>0.70306472414948373</v>
      </c>
      <c r="F1250" s="83">
        <f t="shared" ca="1" si="79"/>
        <v>12.199232099773001</v>
      </c>
      <c r="U1250" s="86">
        <f t="shared" ca="1" si="80"/>
        <v>0.49351868167030277</v>
      </c>
      <c r="V1250" s="86">
        <f t="shared" ca="1" si="81"/>
        <v>10.695728982245646</v>
      </c>
    </row>
    <row r="1251" spans="5:22" x14ac:dyDescent="0.25">
      <c r="E1251" s="83">
        <f t="shared" ca="1" si="78"/>
        <v>0.44457594617401264</v>
      </c>
      <c r="F1251" s="83">
        <f t="shared" ca="1" si="79"/>
        <v>10.424314710664117</v>
      </c>
      <c r="U1251" s="86">
        <f t="shared" ca="1" si="80"/>
        <v>0.2360019969390319</v>
      </c>
      <c r="V1251" s="86">
        <f t="shared" ca="1" si="81"/>
        <v>9.2652836338992319</v>
      </c>
    </row>
    <row r="1252" spans="5:22" x14ac:dyDescent="0.25">
      <c r="E1252" s="83">
        <f t="shared" ca="1" si="78"/>
        <v>0.75700077080943284</v>
      </c>
      <c r="F1252" s="83">
        <f t="shared" ca="1" si="79"/>
        <v>12.72817032976854</v>
      </c>
      <c r="U1252" s="86">
        <f t="shared" ca="1" si="80"/>
        <v>0.4558573814143736</v>
      </c>
      <c r="V1252" s="86">
        <f t="shared" ca="1" si="81"/>
        <v>10.482677981626649</v>
      </c>
    </row>
    <row r="1253" spans="5:22" x14ac:dyDescent="0.25">
      <c r="E1253" s="83">
        <f t="shared" ca="1" si="78"/>
        <v>0.79027666991983636</v>
      </c>
      <c r="F1253" s="83">
        <f t="shared" ca="1" si="79"/>
        <v>13.112902259123992</v>
      </c>
      <c r="U1253" s="86">
        <f t="shared" ca="1" si="80"/>
        <v>0.10538716162046891</v>
      </c>
      <c r="V1253" s="86">
        <f t="shared" ca="1" si="81"/>
        <v>8.3780378309982844</v>
      </c>
    </row>
    <row r="1254" spans="5:22" x14ac:dyDescent="0.25">
      <c r="E1254" s="83">
        <f t="shared" ca="1" si="78"/>
        <v>0.37292144687489182</v>
      </c>
      <c r="F1254" s="83">
        <f t="shared" ca="1" si="79"/>
        <v>10.027430834340878</v>
      </c>
      <c r="U1254" s="86">
        <f t="shared" ca="1" si="80"/>
        <v>0.14676951832074481</v>
      </c>
      <c r="V1254" s="86">
        <f t="shared" ca="1" si="81"/>
        <v>8.6965043098989625</v>
      </c>
    </row>
    <row r="1255" spans="5:22" x14ac:dyDescent="0.25">
      <c r="E1255" s="83">
        <f t="shared" ca="1" si="78"/>
        <v>0.23640653178231896</v>
      </c>
      <c r="F1255" s="83">
        <f t="shared" ca="1" si="79"/>
        <v>9.2809032492835701</v>
      </c>
      <c r="U1255" s="86">
        <f t="shared" ca="1" si="80"/>
        <v>0.14415842126046441</v>
      </c>
      <c r="V1255" s="86">
        <f t="shared" ca="1" si="81"/>
        <v>8.6778819259626907</v>
      </c>
    </row>
    <row r="1256" spans="5:22" x14ac:dyDescent="0.25">
      <c r="E1256" s="83">
        <f t="shared" ca="1" si="78"/>
        <v>0.77385377205923989</v>
      </c>
      <c r="F1256" s="83">
        <f t="shared" ca="1" si="79"/>
        <v>12.916214439876317</v>
      </c>
      <c r="U1256" s="86">
        <f t="shared" ca="1" si="80"/>
        <v>6.7263467742754157E-2</v>
      </c>
      <c r="V1256" s="86">
        <f t="shared" ca="1" si="81"/>
        <v>8.0141350620588092</v>
      </c>
    </row>
    <row r="1257" spans="5:22" x14ac:dyDescent="0.25">
      <c r="E1257" s="83">
        <f t="shared" ca="1" si="78"/>
        <v>0.76965899047428366</v>
      </c>
      <c r="F1257" s="83">
        <f t="shared" ca="1" si="79"/>
        <v>12.868187734353258</v>
      </c>
      <c r="U1257" s="86">
        <f t="shared" ca="1" si="80"/>
        <v>0.59669240455434669</v>
      </c>
      <c r="V1257" s="86">
        <f t="shared" ca="1" si="81"/>
        <v>11.321927210853929</v>
      </c>
    </row>
    <row r="1258" spans="5:22" x14ac:dyDescent="0.25">
      <c r="E1258" s="83">
        <f t="shared" ca="1" si="78"/>
        <v>0.85174238831294413</v>
      </c>
      <c r="F1258" s="83">
        <f t="shared" ca="1" si="79"/>
        <v>14.015426105729265</v>
      </c>
      <c r="U1258" s="86">
        <f t="shared" ca="1" si="80"/>
        <v>0.91582129505230325</v>
      </c>
      <c r="V1258" s="86">
        <f t="shared" ca="1" si="81"/>
        <v>14.862336898646076</v>
      </c>
    </row>
    <row r="1259" spans="5:22" x14ac:dyDescent="0.25">
      <c r="E1259" s="83">
        <f t="shared" ca="1" si="78"/>
        <v>0.22356917642200902</v>
      </c>
      <c r="F1259" s="83">
        <f t="shared" ca="1" si="79"/>
        <v>9.2078084942836682</v>
      </c>
      <c r="U1259" s="86">
        <f t="shared" ca="1" si="80"/>
        <v>0.39203622383415582</v>
      </c>
      <c r="V1259" s="86">
        <f t="shared" ca="1" si="81"/>
        <v>10.131422874598682</v>
      </c>
    </row>
    <row r="1260" spans="5:22" x14ac:dyDescent="0.25">
      <c r="E1260" s="83">
        <f t="shared" ca="1" si="78"/>
        <v>0.57013634018638504</v>
      </c>
      <c r="F1260" s="83">
        <f t="shared" ca="1" si="79"/>
        <v>11.18681416739074</v>
      </c>
      <c r="U1260" s="86">
        <f t="shared" ca="1" si="80"/>
        <v>0.85432423178266859</v>
      </c>
      <c r="V1260" s="86">
        <f t="shared" ca="1" si="81"/>
        <v>13.69736459437973</v>
      </c>
    </row>
    <row r="1261" spans="5:22" x14ac:dyDescent="0.25">
      <c r="E1261" s="83">
        <f t="shared" ca="1" si="78"/>
        <v>0.19763682819260375</v>
      </c>
      <c r="F1261" s="83">
        <f t="shared" ca="1" si="79"/>
        <v>9.0564943717319828</v>
      </c>
      <c r="U1261" s="86">
        <f t="shared" ca="1" si="80"/>
        <v>0.24125160350639729</v>
      </c>
      <c r="V1261" s="86">
        <f t="shared" ca="1" si="81"/>
        <v>9.2959910424706731</v>
      </c>
    </row>
    <row r="1262" spans="5:22" x14ac:dyDescent="0.25">
      <c r="E1262" s="83">
        <f t="shared" ca="1" si="78"/>
        <v>0.30686730087343272</v>
      </c>
      <c r="F1262" s="83">
        <f t="shared" ca="1" si="79"/>
        <v>9.6694632809917493</v>
      </c>
      <c r="U1262" s="86">
        <f t="shared" ca="1" si="80"/>
        <v>0.61460954300569215</v>
      </c>
      <c r="V1262" s="86">
        <f t="shared" ca="1" si="81"/>
        <v>11.439934890873976</v>
      </c>
    </row>
    <row r="1263" spans="5:22" x14ac:dyDescent="0.25">
      <c r="E1263" s="83">
        <f t="shared" ca="1" si="78"/>
        <v>0.93585064413117602</v>
      </c>
      <c r="F1263" s="83">
        <f t="shared" ca="1" si="79"/>
        <v>16.234877863344121</v>
      </c>
      <c r="U1263" s="86">
        <f t="shared" ca="1" si="80"/>
        <v>0.92270911501667752</v>
      </c>
      <c r="V1263" s="86">
        <f t="shared" ca="1" si="81"/>
        <v>15.040456453476194</v>
      </c>
    </row>
    <row r="1264" spans="5:22" x14ac:dyDescent="0.25">
      <c r="E1264" s="83">
        <f t="shared" ca="1" si="78"/>
        <v>0.35629479581425527</v>
      </c>
      <c r="F1264" s="83">
        <f t="shared" ca="1" si="79"/>
        <v>9.9371079359777621</v>
      </c>
      <c r="U1264" s="86">
        <f t="shared" ca="1" si="80"/>
        <v>0.31447889152234876</v>
      </c>
      <c r="V1264" s="86">
        <f t="shared" ca="1" si="81"/>
        <v>9.7086185999074193</v>
      </c>
    </row>
    <row r="1265" spans="5:22" x14ac:dyDescent="0.25">
      <c r="E1265" s="83">
        <f t="shared" ca="1" si="78"/>
        <v>0.4418998839925401</v>
      </c>
      <c r="F1265" s="83">
        <f t="shared" ca="1" si="79"/>
        <v>10.409164814037194</v>
      </c>
      <c r="U1265" s="86">
        <f t="shared" ca="1" si="80"/>
        <v>1.6785232635373903E-2</v>
      </c>
      <c r="V1265" s="86">
        <f t="shared" ca="1" si="81"/>
        <v>7.1842524227791085</v>
      </c>
    </row>
    <row r="1266" spans="5:22" x14ac:dyDescent="0.25">
      <c r="E1266" s="83">
        <f t="shared" ca="1" si="78"/>
        <v>0.91878485431281554</v>
      </c>
      <c r="F1266" s="83">
        <f t="shared" ca="1" si="79"/>
        <v>15.600000067028059</v>
      </c>
      <c r="U1266" s="86">
        <f t="shared" ca="1" si="80"/>
        <v>0.78834595506620098</v>
      </c>
      <c r="V1266" s="86">
        <f t="shared" ca="1" si="81"/>
        <v>12.872497052892101</v>
      </c>
    </row>
    <row r="1267" spans="5:22" x14ac:dyDescent="0.25">
      <c r="E1267" s="83">
        <f t="shared" ca="1" si="78"/>
        <v>0.34801963669858882</v>
      </c>
      <c r="F1267" s="83">
        <f t="shared" ca="1" si="79"/>
        <v>9.8922688909774958</v>
      </c>
      <c r="U1267" s="86">
        <f t="shared" ca="1" si="80"/>
        <v>0.24988081478593382</v>
      </c>
      <c r="V1267" s="86">
        <f t="shared" ca="1" si="81"/>
        <v>9.3460436426666202</v>
      </c>
    </row>
    <row r="1268" spans="5:22" x14ac:dyDescent="0.25">
      <c r="E1268" s="83">
        <f t="shared" ca="1" si="78"/>
        <v>0.6101214937359497</v>
      </c>
      <c r="F1268" s="83">
        <f t="shared" ca="1" si="79"/>
        <v>11.460940915084873</v>
      </c>
      <c r="U1268" s="86">
        <f t="shared" ca="1" si="80"/>
        <v>0.95122614485993384</v>
      </c>
      <c r="V1268" s="86">
        <f t="shared" ca="1" si="81"/>
        <v>15.991326639962594</v>
      </c>
    </row>
    <row r="1269" spans="5:22" x14ac:dyDescent="0.25">
      <c r="E1269" s="83">
        <f t="shared" ca="1" si="78"/>
        <v>1.2319083760876315E-2</v>
      </c>
      <c r="F1269" s="83">
        <f t="shared" ca="1" si="79"/>
        <v>7.2471858761988317</v>
      </c>
      <c r="U1269" s="86">
        <f t="shared" ca="1" si="80"/>
        <v>0.63653714676285311</v>
      </c>
      <c r="V1269" s="86">
        <f t="shared" ca="1" si="81"/>
        <v>11.589418719373066</v>
      </c>
    </row>
    <row r="1270" spans="5:22" x14ac:dyDescent="0.25">
      <c r="E1270" s="83">
        <f t="shared" ca="1" si="78"/>
        <v>0.99060136523797004</v>
      </c>
      <c r="F1270" s="83">
        <f t="shared" ca="1" si="79"/>
        <v>21.88002298493258</v>
      </c>
      <c r="U1270" s="86">
        <f t="shared" ca="1" si="80"/>
        <v>0.78765229999965081</v>
      </c>
      <c r="V1270" s="86">
        <f t="shared" ca="1" si="81"/>
        <v>12.865107806719823</v>
      </c>
    </row>
    <row r="1271" spans="5:22" x14ac:dyDescent="0.25">
      <c r="E1271" s="83">
        <f t="shared" ca="1" si="78"/>
        <v>0.40483090002155953</v>
      </c>
      <c r="F1271" s="83">
        <f t="shared" ca="1" si="79"/>
        <v>10.202235206272094</v>
      </c>
      <c r="U1271" s="86">
        <f t="shared" ca="1" si="80"/>
        <v>0.80382666221874766</v>
      </c>
      <c r="V1271" s="86">
        <f t="shared" ca="1" si="81"/>
        <v>13.043113910340807</v>
      </c>
    </row>
    <row r="1272" spans="5:22" x14ac:dyDescent="0.25">
      <c r="E1272" s="83">
        <f t="shared" ca="1" si="78"/>
        <v>0.6015595253112076</v>
      </c>
      <c r="F1272" s="83">
        <f t="shared" ca="1" si="79"/>
        <v>11.400503146224899</v>
      </c>
      <c r="U1272" s="86">
        <f t="shared" ca="1" si="80"/>
        <v>4.0279389052137904E-2</v>
      </c>
      <c r="V1272" s="86">
        <f t="shared" ca="1" si="81"/>
        <v>7.6662650992033345</v>
      </c>
    </row>
    <row r="1273" spans="5:22" x14ac:dyDescent="0.25">
      <c r="E1273" s="83">
        <f t="shared" ca="1" si="78"/>
        <v>0.69609972499471906</v>
      </c>
      <c r="F1273" s="83">
        <f t="shared" ca="1" si="79"/>
        <v>12.137454223519587</v>
      </c>
      <c r="U1273" s="86">
        <f t="shared" ca="1" si="80"/>
        <v>0.51773955701473318</v>
      </c>
      <c r="V1273" s="86">
        <f t="shared" ca="1" si="81"/>
        <v>10.836240853279801</v>
      </c>
    </row>
    <row r="1274" spans="5:22" x14ac:dyDescent="0.25">
      <c r="E1274" s="83">
        <f t="shared" ca="1" si="78"/>
        <v>8.5942495929177576E-2</v>
      </c>
      <c r="F1274" s="83">
        <f t="shared" ca="1" si="79"/>
        <v>8.2827356418928773</v>
      </c>
      <c r="U1274" s="86">
        <f t="shared" ca="1" si="80"/>
        <v>3.6934707522948251E-2</v>
      </c>
      <c r="V1274" s="86">
        <f t="shared" ca="1" si="81"/>
        <v>7.6130015532394841</v>
      </c>
    </row>
    <row r="1275" spans="5:22" x14ac:dyDescent="0.25">
      <c r="E1275" s="83">
        <f t="shared" ca="1" si="78"/>
        <v>0.87039504632041342</v>
      </c>
      <c r="F1275" s="83">
        <f t="shared" ca="1" si="79"/>
        <v>14.366239941762217</v>
      </c>
      <c r="U1275" s="86">
        <f t="shared" ca="1" si="80"/>
        <v>0.73417170829954914</v>
      </c>
      <c r="V1275" s="86">
        <f t="shared" ca="1" si="81"/>
        <v>12.348748117653329</v>
      </c>
    </row>
    <row r="1276" spans="5:22" x14ac:dyDescent="0.25">
      <c r="E1276" s="83">
        <f t="shared" ca="1" si="78"/>
        <v>0.47534221002977073</v>
      </c>
      <c r="F1276" s="83">
        <f t="shared" ca="1" si="79"/>
        <v>10.601034648211765</v>
      </c>
      <c r="U1276" s="86">
        <f t="shared" ca="1" si="80"/>
        <v>0.5685510467163104</v>
      </c>
      <c r="V1276" s="86">
        <f t="shared" ca="1" si="81"/>
        <v>11.143048199941802</v>
      </c>
    </row>
    <row r="1277" spans="5:22" x14ac:dyDescent="0.25">
      <c r="E1277" s="83">
        <f t="shared" ca="1" si="78"/>
        <v>0.97917267123518636</v>
      </c>
      <c r="F1277" s="83">
        <f t="shared" ca="1" si="79"/>
        <v>19.424588921292653</v>
      </c>
      <c r="U1277" s="86">
        <f t="shared" ca="1" si="80"/>
        <v>0.14989360250092643</v>
      </c>
      <c r="V1277" s="86">
        <f t="shared" ca="1" si="81"/>
        <v>8.7185782144015</v>
      </c>
    </row>
    <row r="1278" spans="5:22" x14ac:dyDescent="0.25">
      <c r="E1278" s="83">
        <f t="shared" ca="1" si="78"/>
        <v>0.93670477975698596</v>
      </c>
      <c r="F1278" s="83">
        <f t="shared" ca="1" si="79"/>
        <v>16.271252429172552</v>
      </c>
      <c r="U1278" s="86">
        <f t="shared" ca="1" si="80"/>
        <v>0.79013215961884209</v>
      </c>
      <c r="V1278" s="86">
        <f t="shared" ca="1" si="81"/>
        <v>12.891621211552039</v>
      </c>
    </row>
    <row r="1279" spans="5:22" x14ac:dyDescent="0.25">
      <c r="E1279" s="83">
        <f t="shared" ca="1" si="78"/>
        <v>0.70129903455749976</v>
      </c>
      <c r="F1279" s="83">
        <f t="shared" ca="1" si="79"/>
        <v>12.183449346745894</v>
      </c>
      <c r="U1279" s="86">
        <f t="shared" ca="1" si="80"/>
        <v>0.99849714029286007</v>
      </c>
      <c r="V1279" s="86">
        <f t="shared" ca="1" si="81"/>
        <v>22.999267227280402</v>
      </c>
    </row>
    <row r="1280" spans="5:22" x14ac:dyDescent="0.25">
      <c r="E1280" s="83">
        <f t="shared" ca="1" si="78"/>
        <v>1.1905647562462929E-2</v>
      </c>
      <c r="F1280" s="83">
        <f t="shared" ca="1" si="79"/>
        <v>7.2338514629681816</v>
      </c>
      <c r="U1280" s="86">
        <f t="shared" ca="1" si="80"/>
        <v>0.27717609771084784</v>
      </c>
      <c r="V1280" s="86">
        <f t="shared" ca="1" si="81"/>
        <v>9.501438453978734</v>
      </c>
    </row>
    <row r="1281" spans="5:22" x14ac:dyDescent="0.25">
      <c r="E1281" s="83">
        <f t="shared" ca="1" si="78"/>
        <v>0.33184174989168846</v>
      </c>
      <c r="F1281" s="83">
        <f t="shared" ca="1" si="79"/>
        <v>9.8047161435102659</v>
      </c>
      <c r="U1281" s="86">
        <f t="shared" ca="1" si="80"/>
        <v>0.9515074547534228</v>
      </c>
      <c r="V1281" s="86">
        <f t="shared" ca="1" si="81"/>
        <v>16.003188541536417</v>
      </c>
    </row>
    <row r="1282" spans="5:22" x14ac:dyDescent="0.25">
      <c r="E1282" s="83">
        <f t="shared" ca="1" si="78"/>
        <v>0.31469581173223404</v>
      </c>
      <c r="F1282" s="83">
        <f t="shared" ca="1" si="79"/>
        <v>9.7119061600306047</v>
      </c>
      <c r="U1282" s="86">
        <f t="shared" ca="1" si="80"/>
        <v>3.9840615945445412E-2</v>
      </c>
      <c r="V1282" s="86">
        <f t="shared" ca="1" si="81"/>
        <v>7.6594564677930066</v>
      </c>
    </row>
    <row r="1283" spans="5:22" x14ac:dyDescent="0.25">
      <c r="E1283" s="83">
        <f t="shared" ca="1" si="78"/>
        <v>0.58450442591328944</v>
      </c>
      <c r="F1283" s="83">
        <f t="shared" ca="1" si="79"/>
        <v>11.283022342899326</v>
      </c>
      <c r="U1283" s="86">
        <f t="shared" ca="1" si="80"/>
        <v>0.74880078078582413</v>
      </c>
      <c r="V1283" s="86">
        <f t="shared" ca="1" si="81"/>
        <v>12.480704425307513</v>
      </c>
    </row>
    <row r="1284" spans="5:22" x14ac:dyDescent="0.25">
      <c r="E1284" s="83">
        <f t="shared" ref="E1284:E1347" ca="1" si="82">RAND()</f>
        <v>4.8801338512013404E-2</v>
      </c>
      <c r="F1284" s="83">
        <f t="shared" ref="F1284:F1347" ca="1" si="83">(((-LN(E1284))^(-$C$3)-1)*(1/$C$3))*$C$5+$C$4</f>
        <v>7.9072681429432627</v>
      </c>
      <c r="U1284" s="86">
        <f t="shared" ref="U1284:U1347" ca="1" si="84">RAND()</f>
        <v>0.84929986577411376</v>
      </c>
      <c r="V1284" s="86">
        <f t="shared" ref="V1284:V1347" ca="1" si="85">$S$4-$S$5*LN(-LN(U1284))</f>
        <v>13.623806525062328</v>
      </c>
    </row>
    <row r="1285" spans="5:22" x14ac:dyDescent="0.25">
      <c r="E1285" s="83">
        <f t="shared" ca="1" si="82"/>
        <v>0.70071512072557784</v>
      </c>
      <c r="F1285" s="83">
        <f t="shared" ca="1" si="83"/>
        <v>12.178248355967991</v>
      </c>
      <c r="U1285" s="86">
        <f t="shared" ca="1" si="84"/>
        <v>0.30416186890395336</v>
      </c>
      <c r="V1285" s="86">
        <f t="shared" ca="1" si="85"/>
        <v>9.6517652516903052</v>
      </c>
    </row>
    <row r="1286" spans="5:22" x14ac:dyDescent="0.25">
      <c r="E1286" s="83">
        <f t="shared" ca="1" si="82"/>
        <v>0.12375919495091081</v>
      </c>
      <c r="F1286" s="83">
        <f t="shared" ca="1" si="83"/>
        <v>8.5792197409567894</v>
      </c>
      <c r="U1286" s="86">
        <f t="shared" ca="1" si="84"/>
        <v>0.9430525451435966</v>
      </c>
      <c r="V1286" s="86">
        <f t="shared" ca="1" si="85"/>
        <v>15.672905765438799</v>
      </c>
    </row>
    <row r="1287" spans="5:22" x14ac:dyDescent="0.25">
      <c r="E1287" s="83">
        <f t="shared" ca="1" si="82"/>
        <v>0.3304177678777257</v>
      </c>
      <c r="F1287" s="83">
        <f t="shared" ca="1" si="83"/>
        <v>9.7970118611315655</v>
      </c>
      <c r="U1287" s="86">
        <f t="shared" ca="1" si="84"/>
        <v>0.20211526553704628</v>
      </c>
      <c r="V1287" s="86">
        <f t="shared" ca="1" si="85"/>
        <v>9.0613467962049707</v>
      </c>
    </row>
    <row r="1288" spans="5:22" x14ac:dyDescent="0.25">
      <c r="E1288" s="83">
        <f t="shared" ca="1" si="82"/>
        <v>0.94961732515912212</v>
      </c>
      <c r="F1288" s="83">
        <f t="shared" ca="1" si="83"/>
        <v>16.895779832888721</v>
      </c>
      <c r="U1288" s="86">
        <f t="shared" ca="1" si="84"/>
        <v>0.84716174522028642</v>
      </c>
      <c r="V1288" s="86">
        <f t="shared" ca="1" si="85"/>
        <v>13.593178546978622</v>
      </c>
    </row>
    <row r="1289" spans="5:22" x14ac:dyDescent="0.25">
      <c r="E1289" s="83">
        <f t="shared" ca="1" si="82"/>
        <v>0.49806002730737808</v>
      </c>
      <c r="F1289" s="83">
        <f t="shared" ca="1" si="83"/>
        <v>10.735024721807957</v>
      </c>
      <c r="U1289" s="86">
        <f t="shared" ca="1" si="84"/>
        <v>0.93588791375134917</v>
      </c>
      <c r="V1289" s="86">
        <f t="shared" ca="1" si="85"/>
        <v>15.42835104706497</v>
      </c>
    </row>
    <row r="1290" spans="5:22" x14ac:dyDescent="0.25">
      <c r="E1290" s="83">
        <f t="shared" ca="1" si="82"/>
        <v>0.93762481561008471</v>
      </c>
      <c r="F1290" s="83">
        <f t="shared" ca="1" si="83"/>
        <v>16.311025285804462</v>
      </c>
      <c r="U1290" s="86">
        <f t="shared" ca="1" si="84"/>
        <v>0.1624322281553634</v>
      </c>
      <c r="V1290" s="86">
        <f t="shared" ca="1" si="85"/>
        <v>8.8050822775787356</v>
      </c>
    </row>
    <row r="1291" spans="5:22" x14ac:dyDescent="0.25">
      <c r="E1291" s="83">
        <f t="shared" ca="1" si="82"/>
        <v>0.45725899710517404</v>
      </c>
      <c r="F1291" s="83">
        <f t="shared" ca="1" si="83"/>
        <v>10.496573584094936</v>
      </c>
      <c r="U1291" s="86">
        <f t="shared" ca="1" si="84"/>
        <v>0.84503833996820821</v>
      </c>
      <c r="V1291" s="86">
        <f t="shared" ca="1" si="85"/>
        <v>13.563143720253214</v>
      </c>
    </row>
    <row r="1292" spans="5:22" x14ac:dyDescent="0.25">
      <c r="E1292" s="83">
        <f t="shared" ca="1" si="82"/>
        <v>9.5518023184493095E-2</v>
      </c>
      <c r="F1292" s="83">
        <f t="shared" ca="1" si="83"/>
        <v>8.3633555366546357</v>
      </c>
      <c r="U1292" s="86">
        <f t="shared" ca="1" si="84"/>
        <v>0.47836982153351371</v>
      </c>
      <c r="V1292" s="86">
        <f t="shared" ca="1" si="85"/>
        <v>10.609327807545963</v>
      </c>
    </row>
    <row r="1293" spans="5:22" x14ac:dyDescent="0.25">
      <c r="E1293" s="83">
        <f t="shared" ca="1" si="82"/>
        <v>9.0344883489344663E-2</v>
      </c>
      <c r="F1293" s="83">
        <f t="shared" ca="1" si="83"/>
        <v>8.3203752692937591</v>
      </c>
      <c r="U1293" s="86">
        <f t="shared" ca="1" si="84"/>
        <v>0.22362878060531988</v>
      </c>
      <c r="V1293" s="86">
        <f t="shared" ca="1" si="85"/>
        <v>9.1920482254066194</v>
      </c>
    </row>
    <row r="1294" spans="5:22" x14ac:dyDescent="0.25">
      <c r="E1294" s="83">
        <f t="shared" ca="1" si="82"/>
        <v>0.1828768252994396</v>
      </c>
      <c r="F1294" s="83">
        <f t="shared" ca="1" si="83"/>
        <v>8.9675889401870634</v>
      </c>
      <c r="U1294" s="86">
        <f t="shared" ca="1" si="84"/>
        <v>0.83173924408966105</v>
      </c>
      <c r="V1294" s="86">
        <f t="shared" ca="1" si="85"/>
        <v>13.383072257615769</v>
      </c>
    </row>
    <row r="1295" spans="5:22" x14ac:dyDescent="0.25">
      <c r="E1295" s="83">
        <f t="shared" ca="1" si="82"/>
        <v>0.47022808689648521</v>
      </c>
      <c r="F1295" s="83">
        <f t="shared" ca="1" si="83"/>
        <v>10.571308535170751</v>
      </c>
      <c r="U1295" s="86">
        <f t="shared" ca="1" si="84"/>
        <v>0.77241919535805958</v>
      </c>
      <c r="V1295" s="86">
        <f t="shared" ca="1" si="85"/>
        <v>12.707825678174125</v>
      </c>
    </row>
    <row r="1296" spans="5:22" x14ac:dyDescent="0.25">
      <c r="E1296" s="83">
        <f t="shared" ca="1" si="82"/>
        <v>0.61367006866381646</v>
      </c>
      <c r="F1296" s="83">
        <f t="shared" ca="1" si="83"/>
        <v>11.486294057214543</v>
      </c>
      <c r="U1296" s="86">
        <f t="shared" ca="1" si="84"/>
        <v>0.65820332403581994</v>
      </c>
      <c r="V1296" s="86">
        <f t="shared" ca="1" si="85"/>
        <v>11.743393039230209</v>
      </c>
    </row>
    <row r="1297" spans="5:22" x14ac:dyDescent="0.25">
      <c r="E1297" s="83">
        <f t="shared" ca="1" si="82"/>
        <v>0.38240095397998652</v>
      </c>
      <c r="F1297" s="83">
        <f t="shared" ca="1" si="83"/>
        <v>10.079123542845551</v>
      </c>
      <c r="U1297" s="86">
        <f t="shared" ca="1" si="84"/>
        <v>0.2603512798204376</v>
      </c>
      <c r="V1297" s="86">
        <f t="shared" ca="1" si="85"/>
        <v>9.4061364510625918</v>
      </c>
    </row>
    <row r="1298" spans="5:22" x14ac:dyDescent="0.25">
      <c r="E1298" s="83">
        <f t="shared" ca="1" si="82"/>
        <v>0.18141603492968783</v>
      </c>
      <c r="F1298" s="83">
        <f t="shared" ca="1" si="83"/>
        <v>8.9586584000748637</v>
      </c>
      <c r="U1298" s="86">
        <f t="shared" ca="1" si="84"/>
        <v>0.93112609477789665</v>
      </c>
      <c r="V1298" s="86">
        <f t="shared" ca="1" si="85"/>
        <v>15.28001958574084</v>
      </c>
    </row>
    <row r="1299" spans="5:22" x14ac:dyDescent="0.25">
      <c r="E1299" s="83">
        <f t="shared" ca="1" si="82"/>
        <v>7.7357600271557025E-3</v>
      </c>
      <c r="F1299" s="83">
        <f t="shared" ca="1" si="83"/>
        <v>7.0745544437312002</v>
      </c>
      <c r="U1299" s="86">
        <f t="shared" ca="1" si="84"/>
        <v>8.6757819996347241E-2</v>
      </c>
      <c r="V1299" s="86">
        <f t="shared" ca="1" si="85"/>
        <v>8.2122085738772892</v>
      </c>
    </row>
    <row r="1300" spans="5:22" x14ac:dyDescent="0.25">
      <c r="E1300" s="83">
        <f t="shared" ca="1" si="82"/>
        <v>0.7136481893996921</v>
      </c>
      <c r="F1300" s="83">
        <f t="shared" ca="1" si="83"/>
        <v>12.295641435278895</v>
      </c>
      <c r="U1300" s="86">
        <f t="shared" ca="1" si="84"/>
        <v>0.51909024834379147</v>
      </c>
      <c r="V1300" s="86">
        <f t="shared" ca="1" si="85"/>
        <v>10.84417238636903</v>
      </c>
    </row>
    <row r="1301" spans="5:22" x14ac:dyDescent="0.25">
      <c r="E1301" s="83">
        <f t="shared" ca="1" si="82"/>
        <v>0.22045472887939266</v>
      </c>
      <c r="F1301" s="83">
        <f t="shared" ca="1" si="83"/>
        <v>9.1899131598629964</v>
      </c>
      <c r="U1301" s="86">
        <f t="shared" ca="1" si="84"/>
        <v>6.3646452656970554E-2</v>
      </c>
      <c r="V1301" s="86">
        <f t="shared" ca="1" si="85"/>
        <v>7.9735922474748042</v>
      </c>
    </row>
    <row r="1302" spans="5:22" x14ac:dyDescent="0.25">
      <c r="E1302" s="83">
        <f t="shared" ca="1" si="82"/>
        <v>0.58213965621478014</v>
      </c>
      <c r="F1302" s="83">
        <f t="shared" ca="1" si="83"/>
        <v>11.267021240603988</v>
      </c>
      <c r="U1302" s="86">
        <f t="shared" ca="1" si="84"/>
        <v>0.99894497071616173</v>
      </c>
      <c r="V1302" s="86">
        <f t="shared" ca="1" si="85"/>
        <v>23.707318017129509</v>
      </c>
    </row>
    <row r="1303" spans="5:22" x14ac:dyDescent="0.25">
      <c r="E1303" s="83">
        <f t="shared" ca="1" si="82"/>
        <v>0.44202622474087139</v>
      </c>
      <c r="F1303" s="83">
        <f t="shared" ca="1" si="83"/>
        <v>10.409879341142695</v>
      </c>
      <c r="U1303" s="86">
        <f t="shared" ca="1" si="84"/>
        <v>0.91630943484961469</v>
      </c>
      <c r="V1303" s="86">
        <f t="shared" ca="1" si="85"/>
        <v>14.874493439451633</v>
      </c>
    </row>
    <row r="1304" spans="5:22" x14ac:dyDescent="0.25">
      <c r="E1304" s="83">
        <f t="shared" ca="1" si="82"/>
        <v>0.68148662930888249</v>
      </c>
      <c r="F1304" s="83">
        <f t="shared" ca="1" si="83"/>
        <v>12.011816159074016</v>
      </c>
      <c r="U1304" s="86">
        <f t="shared" ca="1" si="84"/>
        <v>0.99489836443664803</v>
      </c>
      <c r="V1304" s="86">
        <f t="shared" ca="1" si="85"/>
        <v>20.551275670607648</v>
      </c>
    </row>
    <row r="1305" spans="5:22" x14ac:dyDescent="0.25">
      <c r="E1305" s="83">
        <f t="shared" ca="1" si="82"/>
        <v>0.30908936766647765</v>
      </c>
      <c r="F1305" s="83">
        <f t="shared" ca="1" si="83"/>
        <v>9.6815169462790767</v>
      </c>
      <c r="U1305" s="86">
        <f t="shared" ca="1" si="84"/>
        <v>0.12029176503928396</v>
      </c>
      <c r="V1305" s="86">
        <f t="shared" ca="1" si="85"/>
        <v>8.4992112134180893</v>
      </c>
    </row>
    <row r="1306" spans="5:22" x14ac:dyDescent="0.25">
      <c r="E1306" s="83">
        <f t="shared" ca="1" si="82"/>
        <v>0.21651485600766929</v>
      </c>
      <c r="F1306" s="83">
        <f t="shared" ca="1" si="83"/>
        <v>9.1671757219752887</v>
      </c>
      <c r="U1306" s="86">
        <f t="shared" ca="1" si="84"/>
        <v>0.53152675229245971</v>
      </c>
      <c r="V1306" s="86">
        <f t="shared" ca="1" si="85"/>
        <v>10.917726235194618</v>
      </c>
    </row>
    <row r="1307" spans="5:22" x14ac:dyDescent="0.25">
      <c r="E1307" s="83">
        <f t="shared" ca="1" si="82"/>
        <v>0.36272831808493022</v>
      </c>
      <c r="F1307" s="83">
        <f t="shared" ca="1" si="83"/>
        <v>9.9720142713708526</v>
      </c>
      <c r="U1307" s="86">
        <f t="shared" ca="1" si="84"/>
        <v>0.19877365039604178</v>
      </c>
      <c r="V1307" s="86">
        <f t="shared" ca="1" si="85"/>
        <v>9.0406013812479262</v>
      </c>
    </row>
    <row r="1308" spans="5:22" x14ac:dyDescent="0.25">
      <c r="E1308" s="83">
        <f t="shared" ca="1" si="82"/>
        <v>0.73192138408070828</v>
      </c>
      <c r="F1308" s="83">
        <f t="shared" ca="1" si="83"/>
        <v>12.470001427651379</v>
      </c>
      <c r="U1308" s="86">
        <f t="shared" ca="1" si="84"/>
        <v>0.42370934230427792</v>
      </c>
      <c r="V1308" s="86">
        <f t="shared" ca="1" si="85"/>
        <v>10.304653686129305</v>
      </c>
    </row>
    <row r="1309" spans="5:22" x14ac:dyDescent="0.25">
      <c r="E1309" s="83">
        <f t="shared" ca="1" si="82"/>
        <v>3.2363328700060201E-3</v>
      </c>
      <c r="F1309" s="83">
        <f t="shared" ca="1" si="83"/>
        <v>6.7953639658934906</v>
      </c>
      <c r="U1309" s="86">
        <f t="shared" ca="1" si="84"/>
        <v>0.22577694968291884</v>
      </c>
      <c r="V1309" s="86">
        <f t="shared" ca="1" si="85"/>
        <v>9.2048549593379274</v>
      </c>
    </row>
    <row r="1310" spans="5:22" x14ac:dyDescent="0.25">
      <c r="E1310" s="83">
        <f t="shared" ca="1" si="82"/>
        <v>0.61438607363115516</v>
      </c>
      <c r="F1310" s="83">
        <f t="shared" ca="1" si="83"/>
        <v>11.491431837898535</v>
      </c>
      <c r="U1310" s="86">
        <f t="shared" ca="1" si="84"/>
        <v>2.3961732700456762E-2</v>
      </c>
      <c r="V1310" s="86">
        <f t="shared" ca="1" si="85"/>
        <v>7.3664881083141456</v>
      </c>
    </row>
    <row r="1311" spans="5:22" x14ac:dyDescent="0.25">
      <c r="E1311" s="83">
        <f t="shared" ca="1" si="82"/>
        <v>0.28329238424938119</v>
      </c>
      <c r="F1311" s="83">
        <f t="shared" ca="1" si="83"/>
        <v>9.5410992670344079</v>
      </c>
      <c r="U1311" s="86">
        <f t="shared" ca="1" si="84"/>
        <v>0.77771208101774547</v>
      </c>
      <c r="V1311" s="86">
        <f t="shared" ca="1" si="85"/>
        <v>12.761428723735079</v>
      </c>
    </row>
    <row r="1312" spans="5:22" x14ac:dyDescent="0.25">
      <c r="E1312" s="83">
        <f t="shared" ca="1" si="82"/>
        <v>0.8226850418031717</v>
      </c>
      <c r="F1312" s="83">
        <f t="shared" ca="1" si="83"/>
        <v>13.549736566812474</v>
      </c>
      <c r="U1312" s="86">
        <f t="shared" ca="1" si="84"/>
        <v>0.71673698960039789</v>
      </c>
      <c r="V1312" s="86">
        <f t="shared" ca="1" si="85"/>
        <v>12.198947361207248</v>
      </c>
    </row>
    <row r="1313" spans="5:22" x14ac:dyDescent="0.25">
      <c r="E1313" s="83">
        <f t="shared" ca="1" si="82"/>
        <v>0.66784002055088898</v>
      </c>
      <c r="F1313" s="83">
        <f t="shared" ca="1" si="83"/>
        <v>11.89895585381505</v>
      </c>
      <c r="U1313" s="86">
        <f t="shared" ca="1" si="84"/>
        <v>4.7950823310373369E-2</v>
      </c>
      <c r="V1313" s="86">
        <f t="shared" ca="1" si="85"/>
        <v>7.7778781643425727</v>
      </c>
    </row>
    <row r="1314" spans="5:22" x14ac:dyDescent="0.25">
      <c r="E1314" s="83">
        <f t="shared" ca="1" si="82"/>
        <v>0.23153591947715091</v>
      </c>
      <c r="F1314" s="83">
        <f t="shared" ca="1" si="83"/>
        <v>9.2532904132824818</v>
      </c>
      <c r="U1314" s="86">
        <f t="shared" ca="1" si="84"/>
        <v>0.43062080336035546</v>
      </c>
      <c r="V1314" s="86">
        <f t="shared" ca="1" si="85"/>
        <v>10.342698231068791</v>
      </c>
    </row>
    <row r="1315" spans="5:22" x14ac:dyDescent="0.25">
      <c r="E1315" s="83">
        <f t="shared" ca="1" si="82"/>
        <v>0.76564955287045455</v>
      </c>
      <c r="F1315" s="83">
        <f t="shared" ca="1" si="83"/>
        <v>12.823060080876614</v>
      </c>
      <c r="U1315" s="86">
        <f t="shared" ca="1" si="84"/>
        <v>0.33775844176491332</v>
      </c>
      <c r="V1315" s="86">
        <f t="shared" ca="1" si="85"/>
        <v>9.8360580437357665</v>
      </c>
    </row>
    <row r="1316" spans="5:22" x14ac:dyDescent="0.25">
      <c r="E1316" s="83">
        <f t="shared" ca="1" si="82"/>
        <v>0.85603786424853523</v>
      </c>
      <c r="F1316" s="83">
        <f t="shared" ca="1" si="83"/>
        <v>14.092037458396423</v>
      </c>
      <c r="U1316" s="86">
        <f t="shared" ca="1" si="84"/>
        <v>0.61782435668584268</v>
      </c>
      <c r="V1316" s="86">
        <f t="shared" ca="1" si="85"/>
        <v>11.461485959686071</v>
      </c>
    </row>
    <row r="1317" spans="5:22" x14ac:dyDescent="0.25">
      <c r="E1317" s="83">
        <f t="shared" ca="1" si="82"/>
        <v>0.99754860647772736</v>
      </c>
      <c r="F1317" s="83">
        <f t="shared" ca="1" si="83"/>
        <v>26.478368521197343</v>
      </c>
      <c r="U1317" s="86">
        <f t="shared" ca="1" si="84"/>
        <v>4.92587179392594E-2</v>
      </c>
      <c r="V1317" s="86">
        <f t="shared" ca="1" si="85"/>
        <v>7.7956754313696539</v>
      </c>
    </row>
    <row r="1318" spans="5:22" x14ac:dyDescent="0.25">
      <c r="E1318" s="83">
        <f t="shared" ca="1" si="82"/>
        <v>0.90649646769553793</v>
      </c>
      <c r="F1318" s="83">
        <f t="shared" ca="1" si="83"/>
        <v>15.225102348020885</v>
      </c>
      <c r="U1318" s="86">
        <f t="shared" ca="1" si="84"/>
        <v>0.96286966250297323</v>
      </c>
      <c r="V1318" s="86">
        <f t="shared" ca="1" si="85"/>
        <v>16.548923924031492</v>
      </c>
    </row>
    <row r="1319" spans="5:22" x14ac:dyDescent="0.25">
      <c r="E1319" s="83">
        <f t="shared" ca="1" si="82"/>
        <v>0.23189188182159826</v>
      </c>
      <c r="F1319" s="83">
        <f t="shared" ca="1" si="83"/>
        <v>9.2553132349736629</v>
      </c>
      <c r="U1319" s="86">
        <f t="shared" ca="1" si="84"/>
        <v>0.26594414501070396</v>
      </c>
      <c r="V1319" s="86">
        <f t="shared" ca="1" si="85"/>
        <v>9.4379767913532682</v>
      </c>
    </row>
    <row r="1320" spans="5:22" x14ac:dyDescent="0.25">
      <c r="E1320" s="83">
        <f t="shared" ca="1" si="82"/>
        <v>0.47054699643144104</v>
      </c>
      <c r="F1320" s="83">
        <f t="shared" ca="1" si="83"/>
        <v>10.573157835965951</v>
      </c>
      <c r="U1320" s="86">
        <f t="shared" ca="1" si="84"/>
        <v>0.43639493217735748</v>
      </c>
      <c r="V1320" s="86">
        <f t="shared" ca="1" si="85"/>
        <v>10.374569374631754</v>
      </c>
    </row>
    <row r="1321" spans="5:22" x14ac:dyDescent="0.25">
      <c r="E1321" s="83">
        <f t="shared" ca="1" si="82"/>
        <v>0.59100706212520282</v>
      </c>
      <c r="F1321" s="83">
        <f t="shared" ca="1" si="83"/>
        <v>11.327375880849807</v>
      </c>
      <c r="U1321" s="86">
        <f t="shared" ca="1" si="84"/>
        <v>0.8755880468711188</v>
      </c>
      <c r="V1321" s="86">
        <f t="shared" ca="1" si="85"/>
        <v>14.036925224992608</v>
      </c>
    </row>
    <row r="1322" spans="5:22" x14ac:dyDescent="0.25">
      <c r="E1322" s="83">
        <f t="shared" ca="1" si="82"/>
        <v>0.94392692147232737</v>
      </c>
      <c r="F1322" s="83">
        <f t="shared" ca="1" si="83"/>
        <v>16.601584146703424</v>
      </c>
      <c r="U1322" s="86">
        <f t="shared" ca="1" si="84"/>
        <v>0.80611012636119428</v>
      </c>
      <c r="V1322" s="86">
        <f t="shared" ca="1" si="85"/>
        <v>13.069264750210735</v>
      </c>
    </row>
    <row r="1323" spans="5:22" x14ac:dyDescent="0.25">
      <c r="E1323" s="83">
        <f t="shared" ca="1" si="82"/>
        <v>0.18370716266183174</v>
      </c>
      <c r="F1323" s="83">
        <f t="shared" ca="1" si="83"/>
        <v>8.9726539807458945</v>
      </c>
      <c r="U1323" s="86">
        <f t="shared" ca="1" si="84"/>
        <v>0.84497417300826738</v>
      </c>
      <c r="V1323" s="86">
        <f t="shared" ca="1" si="85"/>
        <v>13.562241919802606</v>
      </c>
    </row>
    <row r="1324" spans="5:22" x14ac:dyDescent="0.25">
      <c r="E1324" s="83">
        <f t="shared" ca="1" si="82"/>
        <v>0.76678218008265064</v>
      </c>
      <c r="F1324" s="83">
        <f t="shared" ca="1" si="83"/>
        <v>12.835732921645548</v>
      </c>
      <c r="U1324" s="86">
        <f t="shared" ca="1" si="84"/>
        <v>0.80261031143727879</v>
      </c>
      <c r="V1324" s="86">
        <f t="shared" ca="1" si="85"/>
        <v>13.0292923368091</v>
      </c>
    </row>
    <row r="1325" spans="5:22" x14ac:dyDescent="0.25">
      <c r="E1325" s="83">
        <f t="shared" ca="1" si="82"/>
        <v>0.46983414870244344</v>
      </c>
      <c r="F1325" s="83">
        <f t="shared" ca="1" si="83"/>
        <v>10.56902494875272</v>
      </c>
      <c r="U1325" s="86">
        <f t="shared" ca="1" si="84"/>
        <v>2.5350935234067062E-2</v>
      </c>
      <c r="V1325" s="86">
        <f t="shared" ca="1" si="85"/>
        <v>7.3969265747969617</v>
      </c>
    </row>
    <row r="1326" spans="5:22" x14ac:dyDescent="0.25">
      <c r="E1326" s="83">
        <f t="shared" ca="1" si="82"/>
        <v>0.86668510759704764</v>
      </c>
      <c r="F1326" s="83">
        <f t="shared" ca="1" si="83"/>
        <v>14.292501280202101</v>
      </c>
      <c r="U1326" s="86">
        <f t="shared" ca="1" si="84"/>
        <v>0.24533745383205285</v>
      </c>
      <c r="V1326" s="86">
        <f t="shared" ca="1" si="85"/>
        <v>9.3197536529750611</v>
      </c>
    </row>
    <row r="1327" spans="5:22" x14ac:dyDescent="0.25">
      <c r="E1327" s="83">
        <f t="shared" ca="1" si="82"/>
        <v>0.77564617550528592</v>
      </c>
      <c r="F1327" s="83">
        <f t="shared" ca="1" si="83"/>
        <v>12.936997520066701</v>
      </c>
      <c r="U1327" s="86">
        <f t="shared" ca="1" si="84"/>
        <v>0.25480878074354341</v>
      </c>
      <c r="V1327" s="86">
        <f t="shared" ca="1" si="85"/>
        <v>9.3744090101029531</v>
      </c>
    </row>
    <row r="1328" spans="5:22" x14ac:dyDescent="0.25">
      <c r="E1328" s="83">
        <f t="shared" ca="1" si="82"/>
        <v>9.3220722086501229E-2</v>
      </c>
      <c r="F1328" s="83">
        <f t="shared" ca="1" si="83"/>
        <v>8.3444270665889988</v>
      </c>
      <c r="U1328" s="86">
        <f t="shared" ca="1" si="84"/>
        <v>0.97219747608258855</v>
      </c>
      <c r="V1328" s="86">
        <f t="shared" ca="1" si="85"/>
        <v>17.137126869873466</v>
      </c>
    </row>
    <row r="1329" spans="5:22" x14ac:dyDescent="0.25">
      <c r="E1329" s="83">
        <f t="shared" ca="1" si="82"/>
        <v>0.80132159851655138</v>
      </c>
      <c r="F1329" s="83">
        <f t="shared" ca="1" si="83"/>
        <v>13.253804211557444</v>
      </c>
      <c r="U1329" s="86">
        <f t="shared" ca="1" si="84"/>
        <v>0.84000025233321418</v>
      </c>
      <c r="V1329" s="86">
        <f t="shared" ca="1" si="85"/>
        <v>13.493345603394998</v>
      </c>
    </row>
    <row r="1330" spans="5:22" x14ac:dyDescent="0.25">
      <c r="E1330" s="83">
        <f t="shared" ca="1" si="82"/>
        <v>0.85894979393645454</v>
      </c>
      <c r="F1330" s="83">
        <f t="shared" ca="1" si="83"/>
        <v>14.145312845854345</v>
      </c>
      <c r="U1330" s="86">
        <f t="shared" ca="1" si="84"/>
        <v>0.87307491573350549</v>
      </c>
      <c r="V1330" s="86">
        <f t="shared" ca="1" si="85"/>
        <v>13.994117668058813</v>
      </c>
    </row>
    <row r="1331" spans="5:22" x14ac:dyDescent="0.25">
      <c r="E1331" s="83">
        <f t="shared" ca="1" si="82"/>
        <v>0.60821816705883425</v>
      </c>
      <c r="F1331" s="83">
        <f t="shared" ca="1" si="83"/>
        <v>11.447416911597346</v>
      </c>
      <c r="U1331" s="86">
        <f t="shared" ca="1" si="84"/>
        <v>0.75264001778717993</v>
      </c>
      <c r="V1331" s="86">
        <f t="shared" ca="1" si="85"/>
        <v>12.516377717468654</v>
      </c>
    </row>
    <row r="1332" spans="5:22" x14ac:dyDescent="0.25">
      <c r="E1332" s="83">
        <f t="shared" ca="1" si="82"/>
        <v>0.49760567238655207</v>
      </c>
      <c r="F1332" s="83">
        <f t="shared" ca="1" si="83"/>
        <v>10.732311724827671</v>
      </c>
      <c r="U1332" s="86">
        <f t="shared" ca="1" si="84"/>
        <v>0.38777535115248118</v>
      </c>
      <c r="V1332" s="86">
        <f t="shared" ca="1" si="85"/>
        <v>10.108217457666266</v>
      </c>
    </row>
    <row r="1333" spans="5:22" x14ac:dyDescent="0.25">
      <c r="E1333" s="83">
        <f t="shared" ca="1" si="82"/>
        <v>0.18190817209785948</v>
      </c>
      <c r="F1333" s="83">
        <f t="shared" ca="1" si="83"/>
        <v>8.96166991556019</v>
      </c>
      <c r="U1333" s="86">
        <f t="shared" ca="1" si="84"/>
        <v>0.91221362684801299</v>
      </c>
      <c r="V1333" s="86">
        <f t="shared" ca="1" si="85"/>
        <v>14.774520372490709</v>
      </c>
    </row>
    <row r="1334" spans="5:22" x14ac:dyDescent="0.25">
      <c r="E1334" s="83">
        <f t="shared" ca="1" si="82"/>
        <v>4.056560200843129E-2</v>
      </c>
      <c r="F1334" s="83">
        <f t="shared" ca="1" si="83"/>
        <v>7.8012061938352595</v>
      </c>
      <c r="U1334" s="86">
        <f t="shared" ca="1" si="84"/>
        <v>0.87739555607729081</v>
      </c>
      <c r="V1334" s="86">
        <f t="shared" ca="1" si="85"/>
        <v>14.068212121620114</v>
      </c>
    </row>
    <row r="1335" spans="5:22" x14ac:dyDescent="0.25">
      <c r="E1335" s="83">
        <f t="shared" ca="1" si="82"/>
        <v>3.4783760406367881E-2</v>
      </c>
      <c r="F1335" s="83">
        <f t="shared" ca="1" si="83"/>
        <v>7.7179759191981763</v>
      </c>
      <c r="U1335" s="86">
        <f t="shared" ca="1" si="84"/>
        <v>0.21961147836909556</v>
      </c>
      <c r="V1335" s="86">
        <f t="shared" ca="1" si="85"/>
        <v>9.167987555299888</v>
      </c>
    </row>
    <row r="1336" spans="5:22" x14ac:dyDescent="0.25">
      <c r="E1336" s="83">
        <f t="shared" ca="1" si="82"/>
        <v>0.70710639819427679</v>
      </c>
      <c r="F1336" s="83">
        <f t="shared" ca="1" si="83"/>
        <v>12.235678253962949</v>
      </c>
      <c r="U1336" s="86">
        <f t="shared" ca="1" si="84"/>
        <v>0.85432051226564787</v>
      </c>
      <c r="V1336" s="86">
        <f t="shared" ca="1" si="85"/>
        <v>13.697309289776291</v>
      </c>
    </row>
    <row r="1337" spans="5:22" x14ac:dyDescent="0.25">
      <c r="E1337" s="83">
        <f t="shared" ca="1" si="82"/>
        <v>0.62208743462005456</v>
      </c>
      <c r="F1337" s="83">
        <f t="shared" ca="1" si="83"/>
        <v>11.547177733087818</v>
      </c>
      <c r="U1337" s="86">
        <f t="shared" ca="1" si="84"/>
        <v>0.38229965537795507</v>
      </c>
      <c r="V1337" s="86">
        <f t="shared" ca="1" si="85"/>
        <v>10.078416303838042</v>
      </c>
    </row>
    <row r="1338" spans="5:22" x14ac:dyDescent="0.25">
      <c r="E1338" s="83">
        <f t="shared" ca="1" si="82"/>
        <v>0.54528226053449347</v>
      </c>
      <c r="F1338" s="83">
        <f t="shared" ca="1" si="83"/>
        <v>11.025695629717704</v>
      </c>
      <c r="U1338" s="86">
        <f t="shared" ca="1" si="84"/>
        <v>0.23910149000829284</v>
      </c>
      <c r="V1338" s="86">
        <f t="shared" ca="1" si="85"/>
        <v>9.2834386499549346</v>
      </c>
    </row>
    <row r="1339" spans="5:22" x14ac:dyDescent="0.25">
      <c r="E1339" s="83">
        <f t="shared" ca="1" si="82"/>
        <v>0.47939832778125613</v>
      </c>
      <c r="F1339" s="83">
        <f t="shared" ca="1" si="83"/>
        <v>10.624719981046802</v>
      </c>
      <c r="U1339" s="86">
        <f t="shared" ca="1" si="84"/>
        <v>5.8287821929214778E-2</v>
      </c>
      <c r="V1339" s="86">
        <f t="shared" ca="1" si="85"/>
        <v>7.9107291407403029</v>
      </c>
    </row>
    <row r="1340" spans="5:22" x14ac:dyDescent="0.25">
      <c r="E1340" s="83">
        <f t="shared" ca="1" si="82"/>
        <v>0.87332243148186817</v>
      </c>
      <c r="F1340" s="83">
        <f t="shared" ca="1" si="83"/>
        <v>14.425977300074994</v>
      </c>
      <c r="U1340" s="86">
        <f t="shared" ca="1" si="84"/>
        <v>0.60815476736451668</v>
      </c>
      <c r="V1340" s="86">
        <f t="shared" ca="1" si="85"/>
        <v>11.397019555945459</v>
      </c>
    </row>
    <row r="1341" spans="5:22" x14ac:dyDescent="0.25">
      <c r="E1341" s="83">
        <f t="shared" ca="1" si="82"/>
        <v>0.61312701495779354</v>
      </c>
      <c r="F1341" s="83">
        <f t="shared" ca="1" si="83"/>
        <v>11.482402315229301</v>
      </c>
      <c r="U1341" s="86">
        <f t="shared" ca="1" si="84"/>
        <v>0.29319462077290404</v>
      </c>
      <c r="V1341" s="86">
        <f t="shared" ca="1" si="85"/>
        <v>9.5909882633998027</v>
      </c>
    </row>
    <row r="1342" spans="5:22" x14ac:dyDescent="0.25">
      <c r="E1342" s="83">
        <f t="shared" ca="1" si="82"/>
        <v>0.75335804525123229</v>
      </c>
      <c r="F1342" s="83">
        <f t="shared" ca="1" si="83"/>
        <v>12.689160159903885</v>
      </c>
      <c r="U1342" s="86">
        <f t="shared" ca="1" si="84"/>
        <v>0.32729885096517064</v>
      </c>
      <c r="V1342" s="86">
        <f t="shared" ca="1" si="85"/>
        <v>9.7789189529257996</v>
      </c>
    </row>
    <row r="1343" spans="5:22" x14ac:dyDescent="0.25">
      <c r="E1343" s="83">
        <f t="shared" ca="1" si="82"/>
        <v>1.593300812806453E-2</v>
      </c>
      <c r="F1343" s="83">
        <f t="shared" ca="1" si="83"/>
        <v>7.3514850849238877</v>
      </c>
      <c r="U1343" s="86">
        <f t="shared" ca="1" si="84"/>
        <v>0.1693009507737715</v>
      </c>
      <c r="V1343" s="86">
        <f t="shared" ca="1" si="85"/>
        <v>8.8511855799341639</v>
      </c>
    </row>
    <row r="1344" spans="5:22" x14ac:dyDescent="0.25">
      <c r="E1344" s="83">
        <f t="shared" ca="1" si="82"/>
        <v>0.22054374237542573</v>
      </c>
      <c r="F1344" s="83">
        <f t="shared" ca="1" si="83"/>
        <v>9.1904255676271784</v>
      </c>
      <c r="U1344" s="86">
        <f t="shared" ca="1" si="84"/>
        <v>0.21614848787636698</v>
      </c>
      <c r="V1344" s="86">
        <f t="shared" ca="1" si="85"/>
        <v>9.1471264668060392</v>
      </c>
    </row>
    <row r="1345" spans="5:22" x14ac:dyDescent="0.25">
      <c r="E1345" s="83">
        <f t="shared" ca="1" si="82"/>
        <v>0.99040604994509063</v>
      </c>
      <c r="F1345" s="83">
        <f t="shared" ca="1" si="83"/>
        <v>21.814205552824333</v>
      </c>
      <c r="U1345" s="86">
        <f t="shared" ca="1" si="84"/>
        <v>0.56906389859126727</v>
      </c>
      <c r="V1345" s="86">
        <f t="shared" ca="1" si="85"/>
        <v>11.146244248747944</v>
      </c>
    </row>
    <row r="1346" spans="5:22" x14ac:dyDescent="0.25">
      <c r="E1346" s="83">
        <f t="shared" ca="1" si="82"/>
        <v>0.11999538887190131</v>
      </c>
      <c r="F1346" s="83">
        <f t="shared" ca="1" si="83"/>
        <v>8.551978149627752</v>
      </c>
      <c r="U1346" s="86">
        <f t="shared" ca="1" si="84"/>
        <v>3.9930173270613434E-2</v>
      </c>
      <c r="V1346" s="86">
        <f t="shared" ca="1" si="85"/>
        <v>7.6608503502706506</v>
      </c>
    </row>
    <row r="1347" spans="5:22" x14ac:dyDescent="0.25">
      <c r="E1347" s="83">
        <f t="shared" ca="1" si="82"/>
        <v>0.25939658495956031</v>
      </c>
      <c r="F1347" s="83">
        <f t="shared" ca="1" si="83"/>
        <v>9.4095745569059215</v>
      </c>
      <c r="U1347" s="86">
        <f t="shared" ca="1" si="84"/>
        <v>0.35390361647291035</v>
      </c>
      <c r="V1347" s="86">
        <f t="shared" ca="1" si="85"/>
        <v>9.9240010784456416</v>
      </c>
    </row>
    <row r="1348" spans="5:22" x14ac:dyDescent="0.25">
      <c r="E1348" s="83">
        <f t="shared" ref="E1348:E1411" ca="1" si="86">RAND()</f>
        <v>0.55160994221835657</v>
      </c>
      <c r="F1348" s="83">
        <f t="shared" ref="F1348:F1411" ca="1" si="87">(((-LN(E1348))^(-$C$3)-1)*(1/$C$3))*$C$5+$C$4</f>
        <v>11.066120729685402</v>
      </c>
      <c r="U1348" s="86">
        <f t="shared" ref="U1348:U1411" ca="1" si="88">RAND()</f>
        <v>0.35935336919538075</v>
      </c>
      <c r="V1348" s="86">
        <f t="shared" ref="V1348:V1411" ca="1" si="89">$S$4-$S$5*LN(-LN(U1348))</f>
        <v>9.9536432923843208</v>
      </c>
    </row>
    <row r="1349" spans="5:22" x14ac:dyDescent="0.25">
      <c r="E1349" s="83">
        <f t="shared" ca="1" si="86"/>
        <v>0.79198110554408441</v>
      </c>
      <c r="F1349" s="83">
        <f t="shared" ca="1" si="87"/>
        <v>13.134165419413485</v>
      </c>
      <c r="U1349" s="86">
        <f t="shared" ca="1" si="88"/>
        <v>0.21324749927613074</v>
      </c>
      <c r="V1349" s="86">
        <f t="shared" ca="1" si="89"/>
        <v>9.1295615127293619</v>
      </c>
    </row>
    <row r="1350" spans="5:22" x14ac:dyDescent="0.25">
      <c r="E1350" s="83">
        <f t="shared" ca="1" si="86"/>
        <v>0.38502014707222232</v>
      </c>
      <c r="F1350" s="83">
        <f t="shared" ca="1" si="87"/>
        <v>10.09343747816509</v>
      </c>
      <c r="U1350" s="86">
        <f t="shared" ca="1" si="88"/>
        <v>5.4110552183938121E-2</v>
      </c>
      <c r="V1350" s="86">
        <f t="shared" ca="1" si="89"/>
        <v>7.8590764484138944</v>
      </c>
    </row>
    <row r="1351" spans="5:22" x14ac:dyDescent="0.25">
      <c r="E1351" s="83">
        <f t="shared" ca="1" si="86"/>
        <v>1.1760464154415229E-2</v>
      </c>
      <c r="F1351" s="83">
        <f t="shared" ca="1" si="87"/>
        <v>7.2290863775218206</v>
      </c>
      <c r="U1351" s="86">
        <f t="shared" ca="1" si="88"/>
        <v>0.36355705715403819</v>
      </c>
      <c r="V1351" s="86">
        <f t="shared" ca="1" si="89"/>
        <v>9.9765005418515891</v>
      </c>
    </row>
    <row r="1352" spans="5:22" x14ac:dyDescent="0.25">
      <c r="E1352" s="83">
        <f t="shared" ca="1" si="86"/>
        <v>0.58807079830408215</v>
      </c>
      <c r="F1352" s="83">
        <f t="shared" ca="1" si="87"/>
        <v>11.307283001799266</v>
      </c>
      <c r="U1352" s="86">
        <f t="shared" ca="1" si="88"/>
        <v>0.66090234814207083</v>
      </c>
      <c r="V1352" s="86">
        <f t="shared" ca="1" si="89"/>
        <v>11.763058046576937</v>
      </c>
    </row>
    <row r="1353" spans="5:22" x14ac:dyDescent="0.25">
      <c r="E1353" s="83">
        <f t="shared" ca="1" si="86"/>
        <v>0.72503862910316785</v>
      </c>
      <c r="F1353" s="83">
        <f t="shared" ca="1" si="87"/>
        <v>12.403083581245888</v>
      </c>
      <c r="U1353" s="86">
        <f t="shared" ca="1" si="88"/>
        <v>0.66383993850514122</v>
      </c>
      <c r="V1353" s="86">
        <f t="shared" ca="1" si="89"/>
        <v>11.784590797664841</v>
      </c>
    </row>
    <row r="1354" spans="5:22" x14ac:dyDescent="0.25">
      <c r="E1354" s="83">
        <f t="shared" ca="1" si="86"/>
        <v>0.1502485099111075</v>
      </c>
      <c r="F1354" s="83">
        <f t="shared" ca="1" si="87"/>
        <v>8.7611055736884662</v>
      </c>
      <c r="U1354" s="86">
        <f t="shared" ca="1" si="88"/>
        <v>0.56411091433214944</v>
      </c>
      <c r="V1354" s="86">
        <f t="shared" ca="1" si="89"/>
        <v>11.115469750218972</v>
      </c>
    </row>
    <row r="1355" spans="5:22" x14ac:dyDescent="0.25">
      <c r="E1355" s="83">
        <f t="shared" ca="1" si="86"/>
        <v>0.61732049295295677</v>
      </c>
      <c r="F1355" s="83">
        <f t="shared" ca="1" si="87"/>
        <v>11.512567253959274</v>
      </c>
      <c r="U1355" s="86">
        <f t="shared" ca="1" si="88"/>
        <v>4.085033820677042E-2</v>
      </c>
      <c r="V1355" s="86">
        <f t="shared" ca="1" si="89"/>
        <v>7.6750487245966239</v>
      </c>
    </row>
    <row r="1356" spans="5:22" x14ac:dyDescent="0.25">
      <c r="E1356" s="83">
        <f t="shared" ca="1" si="86"/>
        <v>5.0547655402070957E-2</v>
      </c>
      <c r="F1356" s="83">
        <f t="shared" ca="1" si="87"/>
        <v>7.928250377997168</v>
      </c>
      <c r="U1356" s="86">
        <f t="shared" ca="1" si="88"/>
        <v>0.54083332519607863</v>
      </c>
      <c r="V1356" s="86">
        <f t="shared" ca="1" si="89"/>
        <v>10.973423644730879</v>
      </c>
    </row>
    <row r="1357" spans="5:22" x14ac:dyDescent="0.25">
      <c r="E1357" s="83">
        <f t="shared" ca="1" si="86"/>
        <v>0.85316415192575734</v>
      </c>
      <c r="F1357" s="83">
        <f t="shared" ca="1" si="87"/>
        <v>14.040530159651183</v>
      </c>
      <c r="U1357" s="86">
        <f t="shared" ca="1" si="88"/>
        <v>0.93442026409936685</v>
      </c>
      <c r="V1357" s="86">
        <f t="shared" ca="1" si="89"/>
        <v>15.381531471870009</v>
      </c>
    </row>
    <row r="1358" spans="5:22" x14ac:dyDescent="0.25">
      <c r="E1358" s="83">
        <f t="shared" ca="1" si="86"/>
        <v>0.15873240611746331</v>
      </c>
      <c r="F1358" s="83">
        <f t="shared" ca="1" si="87"/>
        <v>8.8163583919456165</v>
      </c>
      <c r="U1358" s="86">
        <f t="shared" ca="1" si="88"/>
        <v>0.19830220762414474</v>
      </c>
      <c r="V1358" s="86">
        <f t="shared" ca="1" si="89"/>
        <v>9.0376639618018935</v>
      </c>
    </row>
    <row r="1359" spans="5:22" x14ac:dyDescent="0.25">
      <c r="E1359" s="83">
        <f t="shared" ca="1" si="86"/>
        <v>0.30563240555509585</v>
      </c>
      <c r="F1359" s="83">
        <f t="shared" ca="1" si="87"/>
        <v>9.6627619918964101</v>
      </c>
      <c r="U1359" s="86">
        <f t="shared" ca="1" si="88"/>
        <v>0.70092300296555199</v>
      </c>
      <c r="V1359" s="86">
        <f t="shared" ca="1" si="89"/>
        <v>12.069263389110663</v>
      </c>
    </row>
    <row r="1360" spans="5:22" x14ac:dyDescent="0.25">
      <c r="E1360" s="83">
        <f t="shared" ca="1" si="86"/>
        <v>0.68964296612713616</v>
      </c>
      <c r="F1360" s="83">
        <f t="shared" ca="1" si="87"/>
        <v>12.081298865265646</v>
      </c>
      <c r="U1360" s="86">
        <f t="shared" ca="1" si="88"/>
        <v>0.70226616366339067</v>
      </c>
      <c r="V1360" s="86">
        <f t="shared" ca="1" si="89"/>
        <v>12.080067255357825</v>
      </c>
    </row>
    <row r="1361" spans="5:22" x14ac:dyDescent="0.25">
      <c r="E1361" s="83">
        <f t="shared" ca="1" si="86"/>
        <v>0.14940866002703923</v>
      </c>
      <c r="F1361" s="83">
        <f t="shared" ca="1" si="87"/>
        <v>8.7555663950095166</v>
      </c>
      <c r="U1361" s="86">
        <f t="shared" ca="1" si="88"/>
        <v>0.86942865211776821</v>
      </c>
      <c r="V1361" s="86">
        <f t="shared" ca="1" si="89"/>
        <v>13.933383122246289</v>
      </c>
    </row>
    <row r="1362" spans="5:22" x14ac:dyDescent="0.25">
      <c r="E1362" s="83">
        <f t="shared" ca="1" si="86"/>
        <v>0.63857427863112304</v>
      </c>
      <c r="F1362" s="83">
        <f t="shared" ca="1" si="87"/>
        <v>11.669659038160152</v>
      </c>
      <c r="U1362" s="86">
        <f t="shared" ca="1" si="88"/>
        <v>0.58261815898120384</v>
      </c>
      <c r="V1362" s="86">
        <f t="shared" ca="1" si="89"/>
        <v>11.231545538350732</v>
      </c>
    </row>
    <row r="1363" spans="5:22" x14ac:dyDescent="0.25">
      <c r="E1363" s="83">
        <f t="shared" ca="1" si="86"/>
        <v>0.43469234660122547</v>
      </c>
      <c r="F1363" s="83">
        <f t="shared" ca="1" si="87"/>
        <v>10.368516969209454</v>
      </c>
      <c r="U1363" s="86">
        <f t="shared" ca="1" si="88"/>
        <v>0.85978886321959935</v>
      </c>
      <c r="V1363" s="86">
        <f t="shared" ca="1" si="89"/>
        <v>13.780044761672851</v>
      </c>
    </row>
    <row r="1364" spans="5:22" x14ac:dyDescent="0.25">
      <c r="E1364" s="83">
        <f t="shared" ca="1" si="86"/>
        <v>0.6718700619394018</v>
      </c>
      <c r="F1364" s="83">
        <f t="shared" ca="1" si="87"/>
        <v>11.931861464257167</v>
      </c>
      <c r="U1364" s="86">
        <f t="shared" ca="1" si="88"/>
        <v>0.34843225893942331</v>
      </c>
      <c r="V1364" s="86">
        <f t="shared" ca="1" si="89"/>
        <v>9.8942242067637185</v>
      </c>
    </row>
    <row r="1365" spans="5:22" x14ac:dyDescent="0.25">
      <c r="E1365" s="83">
        <f t="shared" ca="1" si="86"/>
        <v>0.16204128429719533</v>
      </c>
      <c r="F1365" s="83">
        <f t="shared" ca="1" si="87"/>
        <v>8.8375815090171592</v>
      </c>
      <c r="U1365" s="86">
        <f t="shared" ca="1" si="88"/>
        <v>0.88230927575828155</v>
      </c>
      <c r="V1365" s="86">
        <f t="shared" ca="1" si="89"/>
        <v>14.1554838672245</v>
      </c>
    </row>
    <row r="1366" spans="5:22" x14ac:dyDescent="0.25">
      <c r="E1366" s="83">
        <f t="shared" ca="1" si="86"/>
        <v>0.77944107559175901</v>
      </c>
      <c r="F1366" s="83">
        <f t="shared" ca="1" si="87"/>
        <v>12.981532917559688</v>
      </c>
      <c r="U1366" s="86">
        <f t="shared" ca="1" si="88"/>
        <v>0.74857727784933414</v>
      </c>
      <c r="V1366" s="86">
        <f t="shared" ca="1" si="89"/>
        <v>12.478641583640238</v>
      </c>
    </row>
    <row r="1367" spans="5:22" x14ac:dyDescent="0.25">
      <c r="E1367" s="83">
        <f t="shared" ca="1" si="86"/>
        <v>0.56977761291466988</v>
      </c>
      <c r="F1367" s="83">
        <f t="shared" ca="1" si="87"/>
        <v>11.184442372258578</v>
      </c>
      <c r="U1367" s="86">
        <f t="shared" ca="1" si="88"/>
        <v>0.90329705015600747</v>
      </c>
      <c r="V1367" s="86">
        <f t="shared" ca="1" si="89"/>
        <v>14.571380821267807</v>
      </c>
    </row>
    <row r="1368" spans="5:22" x14ac:dyDescent="0.25">
      <c r="E1368" s="83">
        <f t="shared" ca="1" si="86"/>
        <v>0.72180417411182873</v>
      </c>
      <c r="F1368" s="83">
        <f t="shared" ca="1" si="87"/>
        <v>12.372166800038226</v>
      </c>
      <c r="U1368" s="86">
        <f t="shared" ca="1" si="88"/>
        <v>0.61414266435680442</v>
      </c>
      <c r="V1368" s="86">
        <f t="shared" ca="1" si="89"/>
        <v>11.436815004179971</v>
      </c>
    </row>
    <row r="1369" spans="5:22" x14ac:dyDescent="0.25">
      <c r="E1369" s="83">
        <f t="shared" ca="1" si="86"/>
        <v>0.37267235663609433</v>
      </c>
      <c r="F1369" s="83">
        <f t="shared" ca="1" si="87"/>
        <v>10.026074707334253</v>
      </c>
      <c r="U1369" s="86">
        <f t="shared" ca="1" si="88"/>
        <v>0.4410027673885486</v>
      </c>
      <c r="V1369" s="86">
        <f t="shared" ca="1" si="89"/>
        <v>10.400065040218177</v>
      </c>
    </row>
    <row r="1370" spans="5:22" x14ac:dyDescent="0.25">
      <c r="E1370" s="83">
        <f t="shared" ca="1" si="86"/>
        <v>0.73757856861996207</v>
      </c>
      <c r="F1370" s="83">
        <f t="shared" ca="1" si="87"/>
        <v>12.5262035672209</v>
      </c>
      <c r="U1370" s="86">
        <f t="shared" ca="1" si="88"/>
        <v>0.60848830521689135</v>
      </c>
      <c r="V1370" s="86">
        <f t="shared" ca="1" si="89"/>
        <v>11.399225733162508</v>
      </c>
    </row>
    <row r="1371" spans="5:22" x14ac:dyDescent="0.25">
      <c r="E1371" s="83">
        <f t="shared" ca="1" si="86"/>
        <v>0.81450887959957274</v>
      </c>
      <c r="F1371" s="83">
        <f t="shared" ca="1" si="87"/>
        <v>13.432499724575809</v>
      </c>
      <c r="U1371" s="86">
        <f t="shared" ca="1" si="88"/>
        <v>0.47932322461595256</v>
      </c>
      <c r="V1371" s="86">
        <f t="shared" ca="1" si="89"/>
        <v>10.614735490283765</v>
      </c>
    </row>
    <row r="1372" spans="5:22" x14ac:dyDescent="0.25">
      <c r="E1372" s="83">
        <f t="shared" ca="1" si="86"/>
        <v>0.14935892559605435</v>
      </c>
      <c r="F1372" s="83">
        <f t="shared" ca="1" si="87"/>
        <v>8.755237964183177</v>
      </c>
      <c r="U1372" s="86">
        <f t="shared" ca="1" si="88"/>
        <v>3.2070794560149496E-2</v>
      </c>
      <c r="V1372" s="86">
        <f t="shared" ca="1" si="89"/>
        <v>7.5291678220544505</v>
      </c>
    </row>
    <row r="1373" spans="5:22" x14ac:dyDescent="0.25">
      <c r="E1373" s="83">
        <f t="shared" ca="1" si="86"/>
        <v>0.99636669297842018</v>
      </c>
      <c r="F1373" s="83">
        <f t="shared" ca="1" si="87"/>
        <v>25.068789069638534</v>
      </c>
      <c r="U1373" s="86">
        <f t="shared" ca="1" si="88"/>
        <v>0.60608267673058169</v>
      </c>
      <c r="V1373" s="86">
        <f t="shared" ca="1" si="89"/>
        <v>11.383341054817707</v>
      </c>
    </row>
    <row r="1374" spans="5:22" x14ac:dyDescent="0.25">
      <c r="E1374" s="83">
        <f t="shared" ca="1" si="86"/>
        <v>6.1395535159760817E-2</v>
      </c>
      <c r="F1374" s="83">
        <f t="shared" ca="1" si="87"/>
        <v>8.0494123442935397</v>
      </c>
      <c r="U1374" s="86">
        <f t="shared" ca="1" si="88"/>
        <v>0.43817242611364715</v>
      </c>
      <c r="V1374" s="86">
        <f t="shared" ca="1" si="89"/>
        <v>10.384397683980017</v>
      </c>
    </row>
    <row r="1375" spans="5:22" x14ac:dyDescent="0.25">
      <c r="E1375" s="83">
        <f t="shared" ca="1" si="86"/>
        <v>0.56798036178878075</v>
      </c>
      <c r="F1375" s="83">
        <f t="shared" ca="1" si="87"/>
        <v>11.172580907500652</v>
      </c>
      <c r="U1375" s="86">
        <f t="shared" ca="1" si="88"/>
        <v>0.50003147855094288</v>
      </c>
      <c r="V1375" s="86">
        <f t="shared" ca="1" si="89"/>
        <v>10.733207499492353</v>
      </c>
    </row>
    <row r="1376" spans="5:22" x14ac:dyDescent="0.25">
      <c r="E1376" s="83">
        <f t="shared" ca="1" si="86"/>
        <v>0.79731050512909196</v>
      </c>
      <c r="F1376" s="83">
        <f t="shared" ca="1" si="87"/>
        <v>13.201766398085407</v>
      </c>
      <c r="U1376" s="86">
        <f t="shared" ca="1" si="88"/>
        <v>0.6926962222800207</v>
      </c>
      <c r="V1376" s="86">
        <f t="shared" ca="1" si="89"/>
        <v>12.00389481240477</v>
      </c>
    </row>
    <row r="1377" spans="5:22" x14ac:dyDescent="0.25">
      <c r="E1377" s="83">
        <f t="shared" ca="1" si="86"/>
        <v>0.74996270877556859</v>
      </c>
      <c r="F1377" s="83">
        <f t="shared" ca="1" si="87"/>
        <v>12.653286108377042</v>
      </c>
      <c r="U1377" s="86">
        <f t="shared" ca="1" si="88"/>
        <v>0.95042840019573893</v>
      </c>
      <c r="V1377" s="86">
        <f t="shared" ca="1" si="89"/>
        <v>15.958047347444825</v>
      </c>
    </row>
    <row r="1378" spans="5:22" x14ac:dyDescent="0.25">
      <c r="E1378" s="83">
        <f t="shared" ca="1" si="86"/>
        <v>0.39824144401531136</v>
      </c>
      <c r="F1378" s="83">
        <f t="shared" ca="1" si="87"/>
        <v>10.165933542099266</v>
      </c>
      <c r="U1378" s="86">
        <f t="shared" ca="1" si="88"/>
        <v>0.14346610312490315</v>
      </c>
      <c r="V1378" s="86">
        <f t="shared" ca="1" si="89"/>
        <v>8.6729170641153281</v>
      </c>
    </row>
    <row r="1379" spans="5:22" x14ac:dyDescent="0.25">
      <c r="E1379" s="83">
        <f t="shared" ca="1" si="86"/>
        <v>3.3590446146767317E-3</v>
      </c>
      <c r="F1379" s="83">
        <f t="shared" ca="1" si="87"/>
        <v>6.8063051677557524</v>
      </c>
      <c r="U1379" s="86">
        <f t="shared" ca="1" si="88"/>
        <v>0.20296925153993639</v>
      </c>
      <c r="V1379" s="86">
        <f t="shared" ca="1" si="89"/>
        <v>9.066627758134663</v>
      </c>
    </row>
    <row r="1380" spans="5:22" x14ac:dyDescent="0.25">
      <c r="E1380" s="83">
        <f t="shared" ca="1" si="86"/>
        <v>0.6491549453901897</v>
      </c>
      <c r="F1380" s="83">
        <f t="shared" ca="1" si="87"/>
        <v>11.750697711858962</v>
      </c>
      <c r="U1380" s="86">
        <f t="shared" ca="1" si="88"/>
        <v>0.20045785478951528</v>
      </c>
      <c r="V1380" s="86">
        <f t="shared" ca="1" si="89"/>
        <v>9.0510735903175092</v>
      </c>
    </row>
    <row r="1381" spans="5:22" x14ac:dyDescent="0.25">
      <c r="E1381" s="83">
        <f t="shared" ca="1" si="86"/>
        <v>0.27963624925531871</v>
      </c>
      <c r="F1381" s="83">
        <f t="shared" ca="1" si="87"/>
        <v>9.5210870782599386</v>
      </c>
      <c r="U1381" s="86">
        <f t="shared" ca="1" si="88"/>
        <v>0.26383546090910992</v>
      </c>
      <c r="V1381" s="86">
        <f t="shared" ca="1" si="89"/>
        <v>9.4259918782849219</v>
      </c>
    </row>
    <row r="1382" spans="5:22" x14ac:dyDescent="0.25">
      <c r="E1382" s="83">
        <f t="shared" ca="1" si="86"/>
        <v>1.6761907685872712E-2</v>
      </c>
      <c r="F1382" s="83">
        <f t="shared" ca="1" si="87"/>
        <v>7.37288883546743</v>
      </c>
      <c r="U1382" s="86">
        <f t="shared" ca="1" si="88"/>
        <v>0.32212843464752783</v>
      </c>
      <c r="V1382" s="86">
        <f t="shared" ca="1" si="89"/>
        <v>9.7506063769378084</v>
      </c>
    </row>
    <row r="1383" spans="5:22" x14ac:dyDescent="0.25">
      <c r="E1383" s="83">
        <f t="shared" ca="1" si="86"/>
        <v>0.91793406897913787</v>
      </c>
      <c r="F1383" s="83">
        <f t="shared" ca="1" si="87"/>
        <v>15.57216792881321</v>
      </c>
      <c r="U1383" s="86">
        <f t="shared" ca="1" si="88"/>
        <v>0.17632083842441304</v>
      </c>
      <c r="V1383" s="86">
        <f t="shared" ca="1" si="89"/>
        <v>8.8974665108936595</v>
      </c>
    </row>
    <row r="1384" spans="5:22" x14ac:dyDescent="0.25">
      <c r="E1384" s="83">
        <f t="shared" ca="1" si="86"/>
        <v>0.75748256725654561</v>
      </c>
      <c r="F1384" s="83">
        <f t="shared" ca="1" si="87"/>
        <v>12.733371305382741</v>
      </c>
      <c r="U1384" s="86">
        <f t="shared" ca="1" si="88"/>
        <v>0.99010879957960607</v>
      </c>
      <c r="V1384" s="86">
        <f t="shared" ca="1" si="89"/>
        <v>19.222287318083694</v>
      </c>
    </row>
    <row r="1385" spans="5:22" x14ac:dyDescent="0.25">
      <c r="E1385" s="83">
        <f t="shared" ca="1" si="86"/>
        <v>0.80322803655754182</v>
      </c>
      <c r="F1385" s="83">
        <f t="shared" ca="1" si="87"/>
        <v>13.278900431214655</v>
      </c>
      <c r="U1385" s="86">
        <f t="shared" ca="1" si="88"/>
        <v>0.15767707935503938</v>
      </c>
      <c r="V1385" s="86">
        <f t="shared" ca="1" si="89"/>
        <v>8.7726513951666725</v>
      </c>
    </row>
    <row r="1386" spans="5:22" x14ac:dyDescent="0.25">
      <c r="E1386" s="83">
        <f t="shared" ca="1" si="86"/>
        <v>0.58070287495066664</v>
      </c>
      <c r="F1386" s="83">
        <f t="shared" ca="1" si="87"/>
        <v>11.25733211778253</v>
      </c>
      <c r="U1386" s="86">
        <f t="shared" ca="1" si="88"/>
        <v>0.41598453440070915</v>
      </c>
      <c r="V1386" s="86">
        <f t="shared" ca="1" si="89"/>
        <v>10.262252126737543</v>
      </c>
    </row>
    <row r="1387" spans="5:22" x14ac:dyDescent="0.25">
      <c r="E1387" s="83">
        <f t="shared" ca="1" si="86"/>
        <v>0.97285626781447421</v>
      </c>
      <c r="F1387" s="83">
        <f t="shared" ca="1" si="87"/>
        <v>18.646188403586152</v>
      </c>
      <c r="U1387" s="86">
        <f t="shared" ca="1" si="88"/>
        <v>0.51113555709746328</v>
      </c>
      <c r="V1387" s="86">
        <f t="shared" ca="1" si="89"/>
        <v>10.797613312121166</v>
      </c>
    </row>
    <row r="1388" spans="5:22" x14ac:dyDescent="0.25">
      <c r="E1388" s="83">
        <f t="shared" ca="1" si="86"/>
        <v>0.9303619395519338</v>
      </c>
      <c r="F1388" s="83">
        <f t="shared" ca="1" si="87"/>
        <v>16.012815071242848</v>
      </c>
      <c r="U1388" s="86">
        <f t="shared" ca="1" si="88"/>
        <v>0.38984038088200357</v>
      </c>
      <c r="V1388" s="86">
        <f t="shared" ca="1" si="89"/>
        <v>10.119461997652566</v>
      </c>
    </row>
    <row r="1389" spans="5:22" x14ac:dyDescent="0.25">
      <c r="E1389" s="83">
        <f t="shared" ca="1" si="86"/>
        <v>0.37596487027672465</v>
      </c>
      <c r="F1389" s="83">
        <f t="shared" ca="1" si="87"/>
        <v>10.044008818671273</v>
      </c>
      <c r="U1389" s="86">
        <f t="shared" ca="1" si="88"/>
        <v>0.14035997223959851</v>
      </c>
      <c r="V1389" s="86">
        <f t="shared" ca="1" si="89"/>
        <v>8.6504970492628157</v>
      </c>
    </row>
    <row r="1390" spans="5:22" x14ac:dyDescent="0.25">
      <c r="E1390" s="83">
        <f t="shared" ca="1" si="86"/>
        <v>0.26220786746579505</v>
      </c>
      <c r="F1390" s="83">
        <f t="shared" ca="1" si="87"/>
        <v>9.4251481293190515</v>
      </c>
      <c r="U1390" s="86">
        <f t="shared" ca="1" si="88"/>
        <v>0.20425802189767017</v>
      </c>
      <c r="V1390" s="86">
        <f t="shared" ca="1" si="89"/>
        <v>9.0745817331384959</v>
      </c>
    </row>
    <row r="1391" spans="5:22" x14ac:dyDescent="0.25">
      <c r="E1391" s="83">
        <f t="shared" ca="1" si="86"/>
        <v>0.74821973920457752</v>
      </c>
      <c r="F1391" s="83">
        <f t="shared" ca="1" si="87"/>
        <v>12.635048257306591</v>
      </c>
      <c r="U1391" s="86">
        <f t="shared" ca="1" si="88"/>
        <v>0.92826429447498215</v>
      </c>
      <c r="V1391" s="86">
        <f t="shared" ca="1" si="89"/>
        <v>15.195556293742001</v>
      </c>
    </row>
    <row r="1392" spans="5:22" x14ac:dyDescent="0.25">
      <c r="E1392" s="83">
        <f t="shared" ca="1" si="86"/>
        <v>0.7893190913067617</v>
      </c>
      <c r="F1392" s="83">
        <f t="shared" ca="1" si="87"/>
        <v>13.101030087827134</v>
      </c>
      <c r="U1392" s="86">
        <f t="shared" ca="1" si="88"/>
        <v>0.65138638176654007</v>
      </c>
      <c r="V1392" s="86">
        <f t="shared" ca="1" si="89"/>
        <v>11.694218391565034</v>
      </c>
    </row>
    <row r="1393" spans="5:22" x14ac:dyDescent="0.25">
      <c r="E1393" s="83">
        <f t="shared" ca="1" si="86"/>
        <v>0.79197647185105813</v>
      </c>
      <c r="F1393" s="83">
        <f t="shared" ca="1" si="87"/>
        <v>13.134107383080575</v>
      </c>
      <c r="U1393" s="86">
        <f t="shared" ca="1" si="88"/>
        <v>0.62732288621766419</v>
      </c>
      <c r="V1393" s="86">
        <f t="shared" ca="1" si="89"/>
        <v>11.525878310246618</v>
      </c>
    </row>
    <row r="1394" spans="5:22" x14ac:dyDescent="0.25">
      <c r="E1394" s="83">
        <f t="shared" ca="1" si="86"/>
        <v>1.2784099600911758E-2</v>
      </c>
      <c r="F1394" s="83">
        <f t="shared" ca="1" si="87"/>
        <v>7.2617887933056107</v>
      </c>
      <c r="U1394" s="86">
        <f t="shared" ca="1" si="88"/>
        <v>0.45095478219566676</v>
      </c>
      <c r="V1394" s="86">
        <f t="shared" ca="1" si="89"/>
        <v>10.455337032806788</v>
      </c>
    </row>
    <row r="1395" spans="5:22" x14ac:dyDescent="0.25">
      <c r="E1395" s="83">
        <f t="shared" ca="1" si="86"/>
        <v>0.72242885732820739</v>
      </c>
      <c r="F1395" s="83">
        <f t="shared" ca="1" si="87"/>
        <v>12.378112126703487</v>
      </c>
      <c r="U1395" s="86">
        <f t="shared" ca="1" si="88"/>
        <v>0.65122939463315266</v>
      </c>
      <c r="V1395" s="86">
        <f t="shared" ca="1" si="89"/>
        <v>11.693094096010002</v>
      </c>
    </row>
    <row r="1396" spans="5:22" x14ac:dyDescent="0.25">
      <c r="E1396" s="83">
        <f t="shared" ca="1" si="86"/>
        <v>0.46230039101841369</v>
      </c>
      <c r="F1396" s="83">
        <f t="shared" ca="1" si="87"/>
        <v>10.525518103435294</v>
      </c>
      <c r="U1396" s="86">
        <f t="shared" ca="1" si="88"/>
        <v>0.52212126597087072</v>
      </c>
      <c r="V1396" s="86">
        <f t="shared" ca="1" si="89"/>
        <v>10.862010780782727</v>
      </c>
    </row>
    <row r="1397" spans="5:22" x14ac:dyDescent="0.25">
      <c r="E1397" s="83">
        <f t="shared" ca="1" si="86"/>
        <v>0.54113930166015278</v>
      </c>
      <c r="F1397" s="83">
        <f t="shared" ca="1" si="87"/>
        <v>10.999434677898945</v>
      </c>
      <c r="U1397" s="86">
        <f t="shared" ca="1" si="88"/>
        <v>0.25900778417879244</v>
      </c>
      <c r="V1397" s="86">
        <f t="shared" ca="1" si="89"/>
        <v>9.3984621261952768</v>
      </c>
    </row>
    <row r="1398" spans="5:22" x14ac:dyDescent="0.25">
      <c r="E1398" s="83">
        <f t="shared" ca="1" si="86"/>
        <v>0.88126631677885181</v>
      </c>
      <c r="F1398" s="83">
        <f t="shared" ca="1" si="87"/>
        <v>14.595568515024485</v>
      </c>
      <c r="U1398" s="86">
        <f t="shared" ca="1" si="88"/>
        <v>0.36890239070712538</v>
      </c>
      <c r="V1398" s="86">
        <f t="shared" ca="1" si="89"/>
        <v>10.005561337430388</v>
      </c>
    </row>
    <row r="1399" spans="5:22" x14ac:dyDescent="0.25">
      <c r="E1399" s="83">
        <f t="shared" ca="1" si="86"/>
        <v>0.25565205735271712</v>
      </c>
      <c r="F1399" s="83">
        <f t="shared" ca="1" si="87"/>
        <v>9.3887823562629968</v>
      </c>
      <c r="U1399" s="86">
        <f t="shared" ca="1" si="88"/>
        <v>0.81667301523595226</v>
      </c>
      <c r="V1399" s="86">
        <f t="shared" ca="1" si="89"/>
        <v>13.193867923518216</v>
      </c>
    </row>
    <row r="1400" spans="5:22" x14ac:dyDescent="0.25">
      <c r="E1400" s="83">
        <f t="shared" ca="1" si="86"/>
        <v>0.76170054951172927</v>
      </c>
      <c r="F1400" s="83">
        <f t="shared" ca="1" si="87"/>
        <v>12.779327553849903</v>
      </c>
      <c r="U1400" s="86">
        <f t="shared" ca="1" si="88"/>
        <v>0.49841029821295091</v>
      </c>
      <c r="V1400" s="86">
        <f t="shared" ca="1" si="89"/>
        <v>10.723858449408208</v>
      </c>
    </row>
    <row r="1401" spans="5:22" x14ac:dyDescent="0.25">
      <c r="E1401" s="83">
        <f t="shared" ca="1" si="86"/>
        <v>0.927089044783594</v>
      </c>
      <c r="F1401" s="83">
        <f t="shared" ca="1" si="87"/>
        <v>15.889112340392128</v>
      </c>
      <c r="U1401" s="86">
        <f t="shared" ca="1" si="88"/>
        <v>0.31089324810254848</v>
      </c>
      <c r="V1401" s="86">
        <f t="shared" ca="1" si="89"/>
        <v>9.688890876008978</v>
      </c>
    </row>
    <row r="1402" spans="5:22" x14ac:dyDescent="0.25">
      <c r="E1402" s="83">
        <f t="shared" ca="1" si="86"/>
        <v>1.9892346520962612E-2</v>
      </c>
      <c r="F1402" s="83">
        <f t="shared" ca="1" si="87"/>
        <v>7.4473703427088793</v>
      </c>
      <c r="U1402" s="86">
        <f t="shared" ca="1" si="88"/>
        <v>0.36819018513013912</v>
      </c>
      <c r="V1402" s="86">
        <f t="shared" ca="1" si="89"/>
        <v>10.00168937951331</v>
      </c>
    </row>
    <row r="1403" spans="5:22" x14ac:dyDescent="0.25">
      <c r="E1403" s="83">
        <f t="shared" ca="1" si="86"/>
        <v>0.1762375069833324</v>
      </c>
      <c r="F1403" s="83">
        <f t="shared" ca="1" si="87"/>
        <v>8.9267897119890289</v>
      </c>
      <c r="U1403" s="86">
        <f t="shared" ca="1" si="88"/>
        <v>0.70429788539940008</v>
      </c>
      <c r="V1403" s="86">
        <f t="shared" ca="1" si="89"/>
        <v>12.096481724135959</v>
      </c>
    </row>
    <row r="1404" spans="5:22" x14ac:dyDescent="0.25">
      <c r="E1404" s="83">
        <f t="shared" ca="1" si="86"/>
        <v>0.45556287564483322</v>
      </c>
      <c r="F1404" s="83">
        <f t="shared" ca="1" si="87"/>
        <v>10.486864835109273</v>
      </c>
      <c r="U1404" s="86">
        <f t="shared" ca="1" si="88"/>
        <v>0.22798308347315743</v>
      </c>
      <c r="V1404" s="86">
        <f t="shared" ca="1" si="89"/>
        <v>9.2179657285706273</v>
      </c>
    </row>
    <row r="1405" spans="5:22" x14ac:dyDescent="0.25">
      <c r="E1405" s="83">
        <f t="shared" ca="1" si="86"/>
        <v>0.39555823284580605</v>
      </c>
      <c r="F1405" s="83">
        <f t="shared" ca="1" si="87"/>
        <v>10.151185688398474</v>
      </c>
      <c r="U1405" s="86">
        <f t="shared" ca="1" si="88"/>
        <v>0.90335339295433514</v>
      </c>
      <c r="V1405" s="86">
        <f t="shared" ca="1" si="89"/>
        <v>14.572607752468612</v>
      </c>
    </row>
    <row r="1406" spans="5:22" x14ac:dyDescent="0.25">
      <c r="E1406" s="83">
        <f t="shared" ca="1" si="86"/>
        <v>0.48483668964699367</v>
      </c>
      <c r="F1406" s="83">
        <f t="shared" ca="1" si="87"/>
        <v>10.656633699899816</v>
      </c>
      <c r="U1406" s="86">
        <f t="shared" ca="1" si="88"/>
        <v>0.30320362344484675</v>
      </c>
      <c r="V1406" s="86">
        <f t="shared" ca="1" si="89"/>
        <v>9.6464699131304741</v>
      </c>
    </row>
    <row r="1407" spans="5:22" x14ac:dyDescent="0.25">
      <c r="E1407" s="83">
        <f t="shared" ca="1" si="86"/>
        <v>0.14770363924837338</v>
      </c>
      <c r="F1407" s="83">
        <f t="shared" ca="1" si="87"/>
        <v>8.7442804619467811</v>
      </c>
      <c r="U1407" s="86">
        <f t="shared" ca="1" si="88"/>
        <v>4.8822447190691731E-2</v>
      </c>
      <c r="V1407" s="86">
        <f t="shared" ca="1" si="89"/>
        <v>7.7897743788501161</v>
      </c>
    </row>
    <row r="1408" spans="5:22" x14ac:dyDescent="0.25">
      <c r="E1408" s="83">
        <f t="shared" ca="1" si="86"/>
        <v>0.22187052941391605</v>
      </c>
      <c r="F1408" s="83">
        <f t="shared" ca="1" si="87"/>
        <v>9.1980566027828186</v>
      </c>
      <c r="U1408" s="86">
        <f t="shared" ca="1" si="88"/>
        <v>0.94572127354410662</v>
      </c>
      <c r="V1408" s="86">
        <f t="shared" ca="1" si="89"/>
        <v>15.77169795537478</v>
      </c>
    </row>
    <row r="1409" spans="5:22" x14ac:dyDescent="0.25">
      <c r="E1409" s="83">
        <f t="shared" ca="1" si="86"/>
        <v>0.23169968429148702</v>
      </c>
      <c r="F1409" s="83">
        <f t="shared" ca="1" si="87"/>
        <v>9.2542211326737345</v>
      </c>
      <c r="U1409" s="86">
        <f t="shared" ca="1" si="88"/>
        <v>0.85211087140915742</v>
      </c>
      <c r="V1409" s="86">
        <f t="shared" ca="1" si="89"/>
        <v>13.664680112564216</v>
      </c>
    </row>
    <row r="1410" spans="5:22" x14ac:dyDescent="0.25">
      <c r="E1410" s="83">
        <f t="shared" ca="1" si="86"/>
        <v>8.6165530087582765E-2</v>
      </c>
      <c r="F1410" s="83">
        <f t="shared" ca="1" si="87"/>
        <v>8.2846676364394689</v>
      </c>
      <c r="U1410" s="86">
        <f t="shared" ca="1" si="88"/>
        <v>0.5956891130843085</v>
      </c>
      <c r="V1410" s="86">
        <f t="shared" ca="1" si="89"/>
        <v>11.315419652310032</v>
      </c>
    </row>
    <row r="1411" spans="5:22" x14ac:dyDescent="0.25">
      <c r="E1411" s="83">
        <f t="shared" ca="1" si="86"/>
        <v>0.24106920101798279</v>
      </c>
      <c r="F1411" s="83">
        <f t="shared" ca="1" si="87"/>
        <v>9.3072108870947403</v>
      </c>
      <c r="U1411" s="86">
        <f t="shared" ca="1" si="88"/>
        <v>0.99447117631142157</v>
      </c>
      <c r="V1411" s="86">
        <f t="shared" ca="1" si="89"/>
        <v>20.390018798510578</v>
      </c>
    </row>
    <row r="1412" spans="5:22" x14ac:dyDescent="0.25">
      <c r="E1412" s="83">
        <f t="shared" ref="E1412:E1475" ca="1" si="90">RAND()</f>
        <v>0.41227934972288871</v>
      </c>
      <c r="F1412" s="83">
        <f t="shared" ref="F1412:F1475" ca="1" si="91">(((-LN(E1412))^(-$C$3)-1)*(1/$C$3))*$C$5+$C$4</f>
        <v>10.243423948727379</v>
      </c>
      <c r="U1412" s="86">
        <f t="shared" ref="U1412:U1475" ca="1" si="92">RAND()</f>
        <v>9.0949161359531461E-2</v>
      </c>
      <c r="V1412" s="86">
        <f t="shared" ref="V1412:V1475" ca="1" si="93">$S$4-$S$5*LN(-LN(U1412))</f>
        <v>8.2511848217994004</v>
      </c>
    </row>
    <row r="1413" spans="5:22" x14ac:dyDescent="0.25">
      <c r="E1413" s="83">
        <f t="shared" ca="1" si="90"/>
        <v>0.84521043541441099</v>
      </c>
      <c r="F1413" s="83">
        <f t="shared" ca="1" si="91"/>
        <v>13.903155375967589</v>
      </c>
      <c r="U1413" s="86">
        <f t="shared" ca="1" si="92"/>
        <v>0.61849976013202113</v>
      </c>
      <c r="V1413" s="86">
        <f t="shared" ca="1" si="93"/>
        <v>11.466028949520783</v>
      </c>
    </row>
    <row r="1414" spans="5:22" x14ac:dyDescent="0.25">
      <c r="E1414" s="83">
        <f t="shared" ca="1" si="90"/>
        <v>0.85064029509285843</v>
      </c>
      <c r="F1414" s="83">
        <f t="shared" ca="1" si="91"/>
        <v>13.996134702710133</v>
      </c>
      <c r="U1414" s="86">
        <f t="shared" ca="1" si="92"/>
        <v>0.71893378787059137</v>
      </c>
      <c r="V1414" s="86">
        <f t="shared" ca="1" si="93"/>
        <v>12.217410010269241</v>
      </c>
    </row>
    <row r="1415" spans="5:22" x14ac:dyDescent="0.25">
      <c r="E1415" s="83">
        <f t="shared" ca="1" si="90"/>
        <v>0.91250440769288166</v>
      </c>
      <c r="F1415" s="83">
        <f t="shared" ca="1" si="91"/>
        <v>15.401437602578326</v>
      </c>
      <c r="U1415" s="86">
        <f t="shared" ca="1" si="92"/>
        <v>3.2405507835146952E-2</v>
      </c>
      <c r="V1415" s="86">
        <f t="shared" ca="1" si="93"/>
        <v>7.5352136888210151</v>
      </c>
    </row>
    <row r="1416" spans="5:22" x14ac:dyDescent="0.25">
      <c r="E1416" s="83">
        <f t="shared" ca="1" si="90"/>
        <v>6.2704678912135603E-2</v>
      </c>
      <c r="F1416" s="83">
        <f t="shared" ca="1" si="91"/>
        <v>8.06311695195933</v>
      </c>
      <c r="U1416" s="86">
        <f t="shared" ca="1" si="92"/>
        <v>0.69189510062147153</v>
      </c>
      <c r="V1416" s="86">
        <f t="shared" ca="1" si="93"/>
        <v>11.997601291957334</v>
      </c>
    </row>
    <row r="1417" spans="5:22" x14ac:dyDescent="0.25">
      <c r="E1417" s="83">
        <f t="shared" ca="1" si="90"/>
        <v>0.50006872762616628</v>
      </c>
      <c r="F1417" s="83">
        <f t="shared" ca="1" si="91"/>
        <v>10.747036077108163</v>
      </c>
      <c r="U1417" s="86">
        <f t="shared" ca="1" si="92"/>
        <v>0.18829880484766215</v>
      </c>
      <c r="V1417" s="86">
        <f t="shared" ca="1" si="93"/>
        <v>8.9746818875129577</v>
      </c>
    </row>
    <row r="1418" spans="5:22" x14ac:dyDescent="0.25">
      <c r="E1418" s="83">
        <f t="shared" ca="1" si="90"/>
        <v>0.31758953238312992</v>
      </c>
      <c r="F1418" s="83">
        <f t="shared" ca="1" si="91"/>
        <v>9.7275804864151212</v>
      </c>
      <c r="U1418" s="86">
        <f t="shared" ca="1" si="92"/>
        <v>0.46548111771494838</v>
      </c>
      <c r="V1418" s="86">
        <f t="shared" ca="1" si="93"/>
        <v>10.536585867703023</v>
      </c>
    </row>
    <row r="1419" spans="5:22" x14ac:dyDescent="0.25">
      <c r="E1419" s="83">
        <f t="shared" ca="1" si="90"/>
        <v>0.53885876223527196</v>
      </c>
      <c r="F1419" s="83">
        <f t="shared" ca="1" si="91"/>
        <v>10.985046991202134</v>
      </c>
      <c r="U1419" s="86">
        <f t="shared" ca="1" si="92"/>
        <v>0.68355608863168993</v>
      </c>
      <c r="V1419" s="86">
        <f t="shared" ca="1" si="93"/>
        <v>11.932819088916492</v>
      </c>
    </row>
    <row r="1420" spans="5:22" x14ac:dyDescent="0.25">
      <c r="E1420" s="83">
        <f t="shared" ca="1" si="90"/>
        <v>9.7964771214347213E-3</v>
      </c>
      <c r="F1420" s="83">
        <f t="shared" ca="1" si="91"/>
        <v>7.1597890570515972</v>
      </c>
      <c r="U1420" s="86">
        <f t="shared" ca="1" si="92"/>
        <v>0.58523522976384668</v>
      </c>
      <c r="V1420" s="86">
        <f t="shared" ca="1" si="93"/>
        <v>11.248207355174179</v>
      </c>
    </row>
    <row r="1421" spans="5:22" x14ac:dyDescent="0.25">
      <c r="E1421" s="83">
        <f t="shared" ca="1" si="90"/>
        <v>0.13223646491058749</v>
      </c>
      <c r="F1421" s="83">
        <f t="shared" ca="1" si="91"/>
        <v>8.6391840308229035</v>
      </c>
      <c r="U1421" s="86">
        <f t="shared" ca="1" si="92"/>
        <v>0.45078903184692687</v>
      </c>
      <c r="V1421" s="86">
        <f t="shared" ca="1" si="93"/>
        <v>10.454414023165779</v>
      </c>
    </row>
    <row r="1422" spans="5:22" x14ac:dyDescent="0.25">
      <c r="E1422" s="83">
        <f t="shared" ca="1" si="90"/>
        <v>0.21050611488828264</v>
      </c>
      <c r="F1422" s="83">
        <f t="shared" ca="1" si="91"/>
        <v>9.1322719209988392</v>
      </c>
      <c r="U1422" s="86">
        <f t="shared" ca="1" si="92"/>
        <v>0.40040541094971016</v>
      </c>
      <c r="V1422" s="86">
        <f t="shared" ca="1" si="93"/>
        <v>10.177055486135625</v>
      </c>
    </row>
    <row r="1423" spans="5:22" x14ac:dyDescent="0.25">
      <c r="E1423" s="83">
        <f t="shared" ca="1" si="90"/>
        <v>0.265764949719278</v>
      </c>
      <c r="F1423" s="83">
        <f t="shared" ca="1" si="91"/>
        <v>9.4448107522463882</v>
      </c>
      <c r="U1423" s="86">
        <f t="shared" ca="1" si="92"/>
        <v>0.91406456125541613</v>
      </c>
      <c r="V1423" s="86">
        <f t="shared" ca="1" si="93"/>
        <v>14.819136647400953</v>
      </c>
    </row>
    <row r="1424" spans="5:22" x14ac:dyDescent="0.25">
      <c r="E1424" s="83">
        <f t="shared" ca="1" si="90"/>
        <v>0.37973609852901802</v>
      </c>
      <c r="F1424" s="83">
        <f t="shared" ca="1" si="91"/>
        <v>10.06457456976162</v>
      </c>
      <c r="U1424" s="86">
        <f t="shared" ca="1" si="92"/>
        <v>0.20355173719037589</v>
      </c>
      <c r="V1424" s="86">
        <f t="shared" ca="1" si="93"/>
        <v>9.0702250348786055</v>
      </c>
    </row>
    <row r="1425" spans="5:22" x14ac:dyDescent="0.25">
      <c r="E1425" s="83">
        <f t="shared" ca="1" si="90"/>
        <v>0.54547530167731961</v>
      </c>
      <c r="F1425" s="83">
        <f t="shared" ca="1" si="91"/>
        <v>11.02692319682717</v>
      </c>
      <c r="U1425" s="86">
        <f t="shared" ca="1" si="92"/>
        <v>0.78869141703357448</v>
      </c>
      <c r="V1425" s="86">
        <f t="shared" ca="1" si="93"/>
        <v>12.876184904236665</v>
      </c>
    </row>
    <row r="1426" spans="5:22" x14ac:dyDescent="0.25">
      <c r="E1426" s="83">
        <f t="shared" ca="1" si="90"/>
        <v>0.68353342691740526</v>
      </c>
      <c r="F1426" s="83">
        <f t="shared" ca="1" si="91"/>
        <v>12.029104570795734</v>
      </c>
      <c r="U1426" s="86">
        <f t="shared" ca="1" si="92"/>
        <v>0.97838035777859211</v>
      </c>
      <c r="V1426" s="86">
        <f t="shared" ca="1" si="93"/>
        <v>17.646489069857569</v>
      </c>
    </row>
    <row r="1427" spans="5:22" x14ac:dyDescent="0.25">
      <c r="E1427" s="83">
        <f t="shared" ca="1" si="90"/>
        <v>0.95126811671876454</v>
      </c>
      <c r="F1427" s="83">
        <f t="shared" ca="1" si="91"/>
        <v>16.987853229347508</v>
      </c>
      <c r="U1427" s="86">
        <f t="shared" ca="1" si="92"/>
        <v>0.19709578149735174</v>
      </c>
      <c r="V1427" s="86">
        <f t="shared" ca="1" si="93"/>
        <v>9.030134892644698</v>
      </c>
    </row>
    <row r="1428" spans="5:22" x14ac:dyDescent="0.25">
      <c r="E1428" s="83">
        <f t="shared" ca="1" si="90"/>
        <v>8.2624557871368798E-2</v>
      </c>
      <c r="F1428" s="83">
        <f t="shared" ca="1" si="91"/>
        <v>8.253660058809988</v>
      </c>
      <c r="U1428" s="86">
        <f t="shared" ca="1" si="92"/>
        <v>0.79250415292891951</v>
      </c>
      <c r="V1428" s="86">
        <f t="shared" ca="1" si="93"/>
        <v>12.917235261987898</v>
      </c>
    </row>
    <row r="1429" spans="5:22" x14ac:dyDescent="0.25">
      <c r="E1429" s="83">
        <f t="shared" ca="1" si="90"/>
        <v>0.89446783157190868</v>
      </c>
      <c r="F1429" s="83">
        <f t="shared" ca="1" si="91"/>
        <v>14.905327156018814</v>
      </c>
      <c r="U1429" s="86">
        <f t="shared" ca="1" si="92"/>
        <v>0.80129449759060711</v>
      </c>
      <c r="V1429" s="86">
        <f t="shared" ca="1" si="93"/>
        <v>13.014423975280854</v>
      </c>
    </row>
    <row r="1430" spans="5:22" x14ac:dyDescent="0.25">
      <c r="E1430" s="83">
        <f t="shared" ca="1" si="90"/>
        <v>0.99737282493136648</v>
      </c>
      <c r="F1430" s="83">
        <f t="shared" ca="1" si="91"/>
        <v>26.226300334934098</v>
      </c>
      <c r="U1430" s="86">
        <f t="shared" ca="1" si="92"/>
        <v>0.14149803503651648</v>
      </c>
      <c r="V1430" s="86">
        <f t="shared" ca="1" si="93"/>
        <v>8.6587394163904872</v>
      </c>
    </row>
    <row r="1431" spans="5:22" x14ac:dyDescent="0.25">
      <c r="E1431" s="83">
        <f t="shared" ca="1" si="90"/>
        <v>0.58474730417315168</v>
      </c>
      <c r="F1431" s="83">
        <f t="shared" ca="1" si="91"/>
        <v>11.284669601687657</v>
      </c>
      <c r="U1431" s="86">
        <f t="shared" ca="1" si="92"/>
        <v>0.28031362987007602</v>
      </c>
      <c r="V1431" s="86">
        <f t="shared" ca="1" si="93"/>
        <v>9.51906091499729</v>
      </c>
    </row>
    <row r="1432" spans="5:22" x14ac:dyDescent="0.25">
      <c r="E1432" s="83">
        <f t="shared" ca="1" si="90"/>
        <v>2.8962324865510425E-2</v>
      </c>
      <c r="F1432" s="83">
        <f t="shared" ca="1" si="91"/>
        <v>7.6241463168085755</v>
      </c>
      <c r="U1432" s="86">
        <f t="shared" ca="1" si="92"/>
        <v>3.3380098748788112E-2</v>
      </c>
      <c r="V1432" s="86">
        <f t="shared" ca="1" si="93"/>
        <v>7.5525694918883115</v>
      </c>
    </row>
    <row r="1433" spans="5:22" x14ac:dyDescent="0.25">
      <c r="E1433" s="83">
        <f t="shared" ca="1" si="90"/>
        <v>0.12446474864298485</v>
      </c>
      <c r="F1433" s="83">
        <f t="shared" ca="1" si="91"/>
        <v>8.5842823038574387</v>
      </c>
      <c r="U1433" s="86">
        <f t="shared" ca="1" si="92"/>
        <v>4.5895973567086079E-3</v>
      </c>
      <c r="V1433" s="86">
        <f t="shared" ca="1" si="93"/>
        <v>6.6331505669941304</v>
      </c>
    </row>
    <row r="1434" spans="5:22" x14ac:dyDescent="0.25">
      <c r="E1434" s="83">
        <f t="shared" ca="1" si="90"/>
        <v>0.11243172487076269</v>
      </c>
      <c r="F1434" s="83">
        <f t="shared" ca="1" si="91"/>
        <v>8.4959533051201159</v>
      </c>
      <c r="U1434" s="86">
        <f t="shared" ca="1" si="92"/>
        <v>0.53339931615937231</v>
      </c>
      <c r="V1434" s="86">
        <f t="shared" ca="1" si="93"/>
        <v>10.928886396587032</v>
      </c>
    </row>
    <row r="1435" spans="5:22" x14ac:dyDescent="0.25">
      <c r="E1435" s="83">
        <f t="shared" ca="1" si="90"/>
        <v>0.12651558369021965</v>
      </c>
      <c r="F1435" s="83">
        <f t="shared" ca="1" si="91"/>
        <v>8.5989213970846237</v>
      </c>
      <c r="U1435" s="86">
        <f t="shared" ca="1" si="92"/>
        <v>0.23225851929948549</v>
      </c>
      <c r="V1435" s="86">
        <f t="shared" ca="1" si="93"/>
        <v>9.2432583378359237</v>
      </c>
    </row>
    <row r="1436" spans="5:22" x14ac:dyDescent="0.25">
      <c r="E1436" s="83">
        <f t="shared" ca="1" si="90"/>
        <v>0.51447417501321546</v>
      </c>
      <c r="F1436" s="83">
        <f t="shared" ca="1" si="91"/>
        <v>10.834031371577026</v>
      </c>
      <c r="U1436" s="86">
        <f t="shared" ca="1" si="92"/>
        <v>0.82018437138639766</v>
      </c>
      <c r="V1436" s="86">
        <f t="shared" ca="1" si="93"/>
        <v>13.236693750882464</v>
      </c>
    </row>
    <row r="1437" spans="5:22" x14ac:dyDescent="0.25">
      <c r="E1437" s="83">
        <f t="shared" ca="1" si="90"/>
        <v>0.24496693971131023</v>
      </c>
      <c r="F1437" s="83">
        <f t="shared" ca="1" si="91"/>
        <v>9.3291139260973672</v>
      </c>
      <c r="U1437" s="86">
        <f t="shared" ca="1" si="92"/>
        <v>0.15598783044597975</v>
      </c>
      <c r="V1437" s="86">
        <f t="shared" ca="1" si="93"/>
        <v>8.7610231706716597</v>
      </c>
    </row>
    <row r="1438" spans="5:22" x14ac:dyDescent="0.25">
      <c r="E1438" s="83">
        <f t="shared" ca="1" si="90"/>
        <v>0.9263834699123219</v>
      </c>
      <c r="F1438" s="83">
        <f t="shared" ca="1" si="91"/>
        <v>15.863219255215903</v>
      </c>
      <c r="U1438" s="86">
        <f t="shared" ca="1" si="92"/>
        <v>0.41760848527407035</v>
      </c>
      <c r="V1438" s="86">
        <f t="shared" ca="1" si="93"/>
        <v>10.271156289352673</v>
      </c>
    </row>
    <row r="1439" spans="5:22" x14ac:dyDescent="0.25">
      <c r="E1439" s="83">
        <f t="shared" ca="1" si="90"/>
        <v>0.68959732085013781</v>
      </c>
      <c r="F1439" s="83">
        <f t="shared" ca="1" si="91"/>
        <v>12.080905574108618</v>
      </c>
      <c r="U1439" s="86">
        <f t="shared" ca="1" si="92"/>
        <v>0.99536754860074539</v>
      </c>
      <c r="V1439" s="86">
        <f t="shared" ca="1" si="93"/>
        <v>20.744696764397496</v>
      </c>
    </row>
    <row r="1440" spans="5:22" x14ac:dyDescent="0.25">
      <c r="E1440" s="83">
        <f t="shared" ca="1" si="90"/>
        <v>0.63339788883995718</v>
      </c>
      <c r="F1440" s="83">
        <f t="shared" ca="1" si="91"/>
        <v>11.630722878116098</v>
      </c>
      <c r="U1440" s="86">
        <f t="shared" ca="1" si="92"/>
        <v>0.45046705712644408</v>
      </c>
      <c r="V1440" s="86">
        <f t="shared" ca="1" si="93"/>
        <v>10.452621298198361</v>
      </c>
    </row>
    <row r="1441" spans="5:22" x14ac:dyDescent="0.25">
      <c r="E1441" s="83">
        <f t="shared" ca="1" si="90"/>
        <v>9.2211209995232579E-2</v>
      </c>
      <c r="F1441" s="83">
        <f t="shared" ca="1" si="91"/>
        <v>8.3360302814508707</v>
      </c>
      <c r="U1441" s="86">
        <f t="shared" ca="1" si="92"/>
        <v>0.56236025974213222</v>
      </c>
      <c r="V1441" s="86">
        <f t="shared" ca="1" si="93"/>
        <v>11.104640817966271</v>
      </c>
    </row>
    <row r="1442" spans="5:22" x14ac:dyDescent="0.25">
      <c r="E1442" s="83">
        <f t="shared" ca="1" si="90"/>
        <v>0.55945959802288658</v>
      </c>
      <c r="F1442" s="83">
        <f t="shared" ca="1" si="91"/>
        <v>11.116820775376839</v>
      </c>
      <c r="U1442" s="86">
        <f t="shared" ca="1" si="92"/>
        <v>0.98637849695083257</v>
      </c>
      <c r="V1442" s="86">
        <f t="shared" ca="1" si="93"/>
        <v>18.578511805108676</v>
      </c>
    </row>
    <row r="1443" spans="5:22" x14ac:dyDescent="0.25">
      <c r="E1443" s="83">
        <f t="shared" ca="1" si="90"/>
        <v>0.75322912633930783</v>
      </c>
      <c r="F1443" s="83">
        <f t="shared" ca="1" si="91"/>
        <v>12.687789559887266</v>
      </c>
      <c r="U1443" s="86">
        <f t="shared" ca="1" si="92"/>
        <v>0.28308925154761966</v>
      </c>
      <c r="V1443" s="86">
        <f t="shared" ca="1" si="93"/>
        <v>9.5346154788187807</v>
      </c>
    </row>
    <row r="1444" spans="5:22" x14ac:dyDescent="0.25">
      <c r="E1444" s="83">
        <f t="shared" ca="1" si="90"/>
        <v>0.96307124893706975</v>
      </c>
      <c r="F1444" s="83">
        <f t="shared" ca="1" si="91"/>
        <v>17.763806991235519</v>
      </c>
      <c r="U1444" s="86">
        <f t="shared" ca="1" si="92"/>
        <v>0.44655035923150344</v>
      </c>
      <c r="V1444" s="86">
        <f t="shared" ca="1" si="93"/>
        <v>10.430839170200581</v>
      </c>
    </row>
    <row r="1445" spans="5:22" x14ac:dyDescent="0.25">
      <c r="E1445" s="83">
        <f t="shared" ca="1" si="90"/>
        <v>8.2893172698335071E-3</v>
      </c>
      <c r="F1445" s="83">
        <f t="shared" ca="1" si="91"/>
        <v>7.0990182854896062</v>
      </c>
      <c r="U1445" s="86">
        <f t="shared" ca="1" si="92"/>
        <v>0.68087335699297657</v>
      </c>
      <c r="V1445" s="86">
        <f t="shared" ca="1" si="93"/>
        <v>11.912252694995141</v>
      </c>
    </row>
    <row r="1446" spans="5:22" x14ac:dyDescent="0.25">
      <c r="E1446" s="83">
        <f t="shared" ca="1" si="90"/>
        <v>0.64160579633343917</v>
      </c>
      <c r="F1446" s="83">
        <f t="shared" ca="1" si="91"/>
        <v>11.692674855026652</v>
      </c>
      <c r="U1446" s="86">
        <f t="shared" ca="1" si="92"/>
        <v>0.78968667031449669</v>
      </c>
      <c r="V1446" s="86">
        <f t="shared" ca="1" si="93"/>
        <v>12.886838456028281</v>
      </c>
    </row>
    <row r="1447" spans="5:22" x14ac:dyDescent="0.25">
      <c r="E1447" s="83">
        <f t="shared" ca="1" si="90"/>
        <v>0.67775285433124555</v>
      </c>
      <c r="F1447" s="83">
        <f t="shared" ca="1" si="91"/>
        <v>11.980526810421534</v>
      </c>
      <c r="U1447" s="86">
        <f t="shared" ca="1" si="92"/>
        <v>0.39821423429158587</v>
      </c>
      <c r="V1447" s="86">
        <f t="shared" ca="1" si="93"/>
        <v>10.165100558304257</v>
      </c>
    </row>
    <row r="1448" spans="5:22" x14ac:dyDescent="0.25">
      <c r="E1448" s="83">
        <f t="shared" ca="1" si="90"/>
        <v>0.10345061739342221</v>
      </c>
      <c r="F1448" s="83">
        <f t="shared" ca="1" si="91"/>
        <v>8.4269321583517414</v>
      </c>
      <c r="U1448" s="86">
        <f t="shared" ca="1" si="92"/>
        <v>0.61049089629178643</v>
      </c>
      <c r="V1448" s="86">
        <f t="shared" ca="1" si="93"/>
        <v>11.412497677643707</v>
      </c>
    </row>
    <row r="1449" spans="5:22" x14ac:dyDescent="0.25">
      <c r="E1449" s="83">
        <f t="shared" ca="1" si="90"/>
        <v>0.75494520142822485</v>
      </c>
      <c r="F1449" s="83">
        <f t="shared" ca="1" si="91"/>
        <v>12.706089671616496</v>
      </c>
      <c r="U1449" s="86">
        <f t="shared" ca="1" si="92"/>
        <v>0.48747748677544622</v>
      </c>
      <c r="V1449" s="86">
        <f t="shared" ca="1" si="93"/>
        <v>10.661148052988137</v>
      </c>
    </row>
    <row r="1450" spans="5:22" x14ac:dyDescent="0.25">
      <c r="E1450" s="83">
        <f t="shared" ca="1" si="90"/>
        <v>0.6631956867657991</v>
      </c>
      <c r="F1450" s="83">
        <f t="shared" ca="1" si="91"/>
        <v>11.861456480317919</v>
      </c>
      <c r="U1450" s="86">
        <f t="shared" ca="1" si="92"/>
        <v>7.3505809301400604E-2</v>
      </c>
      <c r="V1450" s="86">
        <f t="shared" ca="1" si="93"/>
        <v>8.0810000872066041</v>
      </c>
    </row>
    <row r="1451" spans="5:22" x14ac:dyDescent="0.25">
      <c r="E1451" s="83">
        <f t="shared" ca="1" si="90"/>
        <v>9.5352702882904761E-2</v>
      </c>
      <c r="F1451" s="83">
        <f t="shared" ca="1" si="91"/>
        <v>8.3620015532378194</v>
      </c>
      <c r="U1451" s="86">
        <f t="shared" ca="1" si="92"/>
        <v>0.53594712797200961</v>
      </c>
      <c r="V1451" s="86">
        <f t="shared" ca="1" si="93"/>
        <v>10.944108213292711</v>
      </c>
    </row>
    <row r="1452" spans="5:22" x14ac:dyDescent="0.25">
      <c r="E1452" s="83">
        <f t="shared" ca="1" si="90"/>
        <v>0.26262608711928714</v>
      </c>
      <c r="F1452" s="83">
        <f t="shared" ca="1" si="91"/>
        <v>9.4274623507068274</v>
      </c>
      <c r="U1452" s="86">
        <f t="shared" ca="1" si="92"/>
        <v>0.5010425883363272</v>
      </c>
      <c r="V1452" s="86">
        <f t="shared" ca="1" si="93"/>
        <v>10.739045174188862</v>
      </c>
    </row>
    <row r="1453" spans="5:22" x14ac:dyDescent="0.25">
      <c r="E1453" s="83">
        <f t="shared" ca="1" si="90"/>
        <v>0.76422931451621778</v>
      </c>
      <c r="F1453" s="83">
        <f t="shared" ca="1" si="91"/>
        <v>12.807251567164242</v>
      </c>
      <c r="U1453" s="86">
        <f t="shared" ca="1" si="92"/>
        <v>0.31934188706316424</v>
      </c>
      <c r="V1453" s="86">
        <f t="shared" ca="1" si="93"/>
        <v>9.7353258839196872</v>
      </c>
    </row>
    <row r="1454" spans="5:22" x14ac:dyDescent="0.25">
      <c r="E1454" s="83">
        <f t="shared" ca="1" si="90"/>
        <v>0.37149957336489425</v>
      </c>
      <c r="F1454" s="83">
        <f t="shared" ca="1" si="91"/>
        <v>10.019691083098209</v>
      </c>
      <c r="U1454" s="86">
        <f t="shared" ca="1" si="92"/>
        <v>0.69646044891047976</v>
      </c>
      <c r="V1454" s="86">
        <f t="shared" ca="1" si="93"/>
        <v>12.033635490724505</v>
      </c>
    </row>
    <row r="1455" spans="5:22" x14ac:dyDescent="0.25">
      <c r="E1455" s="83">
        <f t="shared" ca="1" si="90"/>
        <v>0.81392028280939843</v>
      </c>
      <c r="F1455" s="83">
        <f t="shared" ca="1" si="91"/>
        <v>13.424259414625833</v>
      </c>
      <c r="U1455" s="86">
        <f t="shared" ca="1" si="92"/>
        <v>0.84199263690281079</v>
      </c>
      <c r="V1455" s="86">
        <f t="shared" ca="1" si="93"/>
        <v>13.520707548457013</v>
      </c>
    </row>
    <row r="1456" spans="5:22" x14ac:dyDescent="0.25">
      <c r="E1456" s="83">
        <f t="shared" ca="1" si="90"/>
        <v>0.63017018172294736</v>
      </c>
      <c r="F1456" s="83">
        <f t="shared" ca="1" si="91"/>
        <v>11.606671046391801</v>
      </c>
      <c r="U1456" s="86">
        <f t="shared" ca="1" si="92"/>
        <v>5.8657452928990494E-2</v>
      </c>
      <c r="V1456" s="86">
        <f t="shared" ca="1" si="93"/>
        <v>7.9151821246900589</v>
      </c>
    </row>
    <row r="1457" spans="5:22" x14ac:dyDescent="0.25">
      <c r="E1457" s="83">
        <f t="shared" ca="1" si="90"/>
        <v>0.74577775864383899</v>
      </c>
      <c r="F1457" s="83">
        <f t="shared" ca="1" si="91"/>
        <v>12.609694683722878</v>
      </c>
      <c r="U1457" s="86">
        <f t="shared" ca="1" si="92"/>
        <v>0.38442726263511495</v>
      </c>
      <c r="V1457" s="86">
        <f t="shared" ca="1" si="93"/>
        <v>10.089993305433216</v>
      </c>
    </row>
    <row r="1458" spans="5:22" x14ac:dyDescent="0.25">
      <c r="E1458" s="83">
        <f t="shared" ca="1" si="90"/>
        <v>0.81412026718864272</v>
      </c>
      <c r="F1458" s="83">
        <f t="shared" ca="1" si="91"/>
        <v>13.427056273906901</v>
      </c>
      <c r="U1458" s="86">
        <f t="shared" ca="1" si="92"/>
        <v>9.2693552534895862E-2</v>
      </c>
      <c r="V1458" s="86">
        <f t="shared" ca="1" si="93"/>
        <v>8.2670966213033026</v>
      </c>
    </row>
    <row r="1459" spans="5:22" x14ac:dyDescent="0.25">
      <c r="E1459" s="83">
        <f t="shared" ca="1" si="90"/>
        <v>0.18385937591995449</v>
      </c>
      <c r="F1459" s="83">
        <f t="shared" ca="1" si="91"/>
        <v>8.973581605447345</v>
      </c>
      <c r="U1459" s="86">
        <f t="shared" ca="1" si="92"/>
        <v>0.83235548680438565</v>
      </c>
      <c r="V1459" s="86">
        <f t="shared" ca="1" si="93"/>
        <v>13.391128508328682</v>
      </c>
    </row>
    <row r="1460" spans="5:22" x14ac:dyDescent="0.25">
      <c r="E1460" s="83">
        <f t="shared" ca="1" si="90"/>
        <v>0.31098972463583929</v>
      </c>
      <c r="F1460" s="83">
        <f t="shared" ca="1" si="91"/>
        <v>9.6918211274577608</v>
      </c>
      <c r="U1460" s="86">
        <f t="shared" ca="1" si="92"/>
        <v>0.43648426812350238</v>
      </c>
      <c r="V1460" s="86">
        <f t="shared" ca="1" si="93"/>
        <v>10.375063142021997</v>
      </c>
    </row>
    <row r="1461" spans="5:22" x14ac:dyDescent="0.25">
      <c r="E1461" s="83">
        <f t="shared" ca="1" si="90"/>
        <v>0.50405895920146626</v>
      </c>
      <c r="F1461" s="83">
        <f t="shared" ca="1" si="91"/>
        <v>10.770980863832156</v>
      </c>
      <c r="U1461" s="86">
        <f t="shared" ca="1" si="92"/>
        <v>0.44705725885348502</v>
      </c>
      <c r="V1461" s="86">
        <f t="shared" ca="1" si="93"/>
        <v>10.433655583796613</v>
      </c>
    </row>
    <row r="1462" spans="5:22" x14ac:dyDescent="0.25">
      <c r="E1462" s="83">
        <f t="shared" ca="1" si="90"/>
        <v>0.71576373280999428</v>
      </c>
      <c r="F1462" s="83">
        <f t="shared" ca="1" si="91"/>
        <v>12.315298478793387</v>
      </c>
      <c r="U1462" s="86">
        <f t="shared" ca="1" si="92"/>
        <v>0.44886908833297978</v>
      </c>
      <c r="V1462" s="86">
        <f t="shared" ca="1" si="93"/>
        <v>10.443728748407066</v>
      </c>
    </row>
    <row r="1463" spans="5:22" x14ac:dyDescent="0.25">
      <c r="E1463" s="83">
        <f t="shared" ca="1" si="90"/>
        <v>0.5380705546443072</v>
      </c>
      <c r="F1463" s="83">
        <f t="shared" ca="1" si="91"/>
        <v>10.98008531969397</v>
      </c>
      <c r="U1463" s="86">
        <f t="shared" ca="1" si="92"/>
        <v>0.81259389808397453</v>
      </c>
      <c r="V1463" s="86">
        <f t="shared" ca="1" si="93"/>
        <v>13.145018450018815</v>
      </c>
    </row>
    <row r="1464" spans="5:22" x14ac:dyDescent="0.25">
      <c r="E1464" s="83">
        <f t="shared" ca="1" si="90"/>
        <v>0.14271813448388504</v>
      </c>
      <c r="F1464" s="83">
        <f t="shared" ca="1" si="91"/>
        <v>8.7109567613439864</v>
      </c>
      <c r="U1464" s="86">
        <f t="shared" ca="1" si="92"/>
        <v>0.94484587893574223</v>
      </c>
      <c r="V1464" s="86">
        <f t="shared" ca="1" si="93"/>
        <v>15.738782383550292</v>
      </c>
    </row>
    <row r="1465" spans="5:22" x14ac:dyDescent="0.25">
      <c r="E1465" s="83">
        <f t="shared" ca="1" si="90"/>
        <v>0.14648223773669355</v>
      </c>
      <c r="F1465" s="83">
        <f t="shared" ca="1" si="91"/>
        <v>8.7361616865296394</v>
      </c>
      <c r="U1465" s="86">
        <f t="shared" ca="1" si="92"/>
        <v>0.1865245952388247</v>
      </c>
      <c r="V1465" s="86">
        <f t="shared" ca="1" si="93"/>
        <v>8.9633743460836541</v>
      </c>
    </row>
    <row r="1466" spans="5:22" x14ac:dyDescent="0.25">
      <c r="E1466" s="83">
        <f t="shared" ca="1" si="90"/>
        <v>0.15756128495934651</v>
      </c>
      <c r="F1466" s="83">
        <f t="shared" ca="1" si="91"/>
        <v>8.8088044220249948</v>
      </c>
      <c r="U1466" s="86">
        <f t="shared" ca="1" si="92"/>
        <v>0.24667112017492487</v>
      </c>
      <c r="V1466" s="86">
        <f t="shared" ca="1" si="93"/>
        <v>9.32748510595769</v>
      </c>
    </row>
    <row r="1467" spans="5:22" x14ac:dyDescent="0.25">
      <c r="E1467" s="83">
        <f t="shared" ca="1" si="90"/>
        <v>0.77662997364234487</v>
      </c>
      <c r="F1467" s="83">
        <f t="shared" ca="1" si="91"/>
        <v>12.948472808813207</v>
      </c>
      <c r="U1467" s="86">
        <f t="shared" ca="1" si="92"/>
        <v>0.37871337781954428</v>
      </c>
      <c r="V1467" s="86">
        <f t="shared" ca="1" si="93"/>
        <v>10.058907840221828</v>
      </c>
    </row>
    <row r="1468" spans="5:22" x14ac:dyDescent="0.25">
      <c r="E1468" s="83">
        <f t="shared" ca="1" si="90"/>
        <v>0.45021094776611803</v>
      </c>
      <c r="F1468" s="83">
        <f t="shared" ca="1" si="91"/>
        <v>10.456323462116881</v>
      </c>
      <c r="U1468" s="86">
        <f t="shared" ca="1" si="92"/>
        <v>0.24739369576290426</v>
      </c>
      <c r="V1468" s="86">
        <f t="shared" ca="1" si="93"/>
        <v>9.3316689846538701</v>
      </c>
    </row>
    <row r="1469" spans="5:22" x14ac:dyDescent="0.25">
      <c r="E1469" s="83">
        <f t="shared" ca="1" si="90"/>
        <v>0.72967682435228598</v>
      </c>
      <c r="F1469" s="83">
        <f t="shared" ca="1" si="91"/>
        <v>12.448006292157077</v>
      </c>
      <c r="U1469" s="86">
        <f t="shared" ca="1" si="92"/>
        <v>0.20726639626655696</v>
      </c>
      <c r="V1469" s="86">
        <f t="shared" ca="1" si="93"/>
        <v>9.093076911153144</v>
      </c>
    </row>
    <row r="1470" spans="5:22" x14ac:dyDescent="0.25">
      <c r="E1470" s="83">
        <f t="shared" ca="1" si="90"/>
        <v>0.84966586800137023</v>
      </c>
      <c r="F1470" s="83">
        <f t="shared" ca="1" si="91"/>
        <v>13.979198378867487</v>
      </c>
      <c r="U1470" s="86">
        <f t="shared" ca="1" si="92"/>
        <v>0.98477181260983626</v>
      </c>
      <c r="V1470" s="86">
        <f t="shared" ca="1" si="93"/>
        <v>18.353888566054785</v>
      </c>
    </row>
    <row r="1471" spans="5:22" x14ac:dyDescent="0.25">
      <c r="E1471" s="83">
        <f t="shared" ca="1" si="90"/>
        <v>0.51164836743491882</v>
      </c>
      <c r="F1471" s="83">
        <f t="shared" ca="1" si="91"/>
        <v>10.816844042732413</v>
      </c>
      <c r="U1471" s="86">
        <f t="shared" ca="1" si="92"/>
        <v>0.28305001932707785</v>
      </c>
      <c r="V1471" s="86">
        <f t="shared" ca="1" si="93"/>
        <v>9.5343958452141599</v>
      </c>
    </row>
    <row r="1472" spans="5:22" x14ac:dyDescent="0.25">
      <c r="E1472" s="83">
        <f t="shared" ca="1" si="90"/>
        <v>3.7418552767170099E-2</v>
      </c>
      <c r="F1472" s="83">
        <f t="shared" ca="1" si="91"/>
        <v>7.7569624748376897</v>
      </c>
      <c r="U1472" s="86">
        <f t="shared" ca="1" si="92"/>
        <v>0.40109327601174039</v>
      </c>
      <c r="V1472" s="86">
        <f t="shared" ca="1" si="93"/>
        <v>10.180809666947773</v>
      </c>
    </row>
    <row r="1473" spans="5:22" x14ac:dyDescent="0.25">
      <c r="E1473" s="83">
        <f t="shared" ca="1" si="90"/>
        <v>0.41774880211185073</v>
      </c>
      <c r="F1473" s="83">
        <f t="shared" ca="1" si="91"/>
        <v>10.273782882491535</v>
      </c>
      <c r="U1473" s="86">
        <f t="shared" ca="1" si="92"/>
        <v>8.4521750316499222E-2</v>
      </c>
      <c r="V1473" s="86">
        <f t="shared" ca="1" si="93"/>
        <v>8.1909594357250111</v>
      </c>
    </row>
    <row r="1474" spans="5:22" x14ac:dyDescent="0.25">
      <c r="E1474" s="83">
        <f t="shared" ca="1" si="90"/>
        <v>0.52692949661928767</v>
      </c>
      <c r="F1474" s="83">
        <f t="shared" ca="1" si="91"/>
        <v>10.910542551645527</v>
      </c>
      <c r="U1474" s="86">
        <f t="shared" ca="1" si="92"/>
        <v>0.95141626326200346</v>
      </c>
      <c r="V1474" s="86">
        <f t="shared" ca="1" si="93"/>
        <v>15.999335972718036</v>
      </c>
    </row>
    <row r="1475" spans="5:22" x14ac:dyDescent="0.25">
      <c r="E1475" s="83">
        <f t="shared" ca="1" si="90"/>
        <v>0.44448567025452956</v>
      </c>
      <c r="F1475" s="83">
        <f t="shared" ca="1" si="91"/>
        <v>10.423803108117543</v>
      </c>
      <c r="U1475" s="86">
        <f t="shared" ca="1" si="92"/>
        <v>0.33860390214875602</v>
      </c>
      <c r="V1475" s="86">
        <f t="shared" ca="1" si="93"/>
        <v>9.8406698934335388</v>
      </c>
    </row>
    <row r="1476" spans="5:22" x14ac:dyDescent="0.25">
      <c r="E1476" s="83">
        <f t="shared" ref="E1476:E1539" ca="1" si="94">RAND()</f>
        <v>9.6187224413204708E-2</v>
      </c>
      <c r="F1476" s="83">
        <f t="shared" ref="F1476:F1539" ca="1" si="95">(((-LN(E1476))^(-$C$3)-1)*(1/$C$3))*$C$5+$C$4</f>
        <v>8.3688236562534009</v>
      </c>
      <c r="U1476" s="86">
        <f t="shared" ref="U1476:U1539" ca="1" si="96">RAND()</f>
        <v>0.9701232548064278</v>
      </c>
      <c r="V1476" s="86">
        <f t="shared" ref="V1476:V1539" ca="1" si="97">$S$4-$S$5*LN(-LN(U1476))</f>
        <v>16.991094228434008</v>
      </c>
    </row>
    <row r="1477" spans="5:22" x14ac:dyDescent="0.25">
      <c r="E1477" s="83">
        <f t="shared" ca="1" si="94"/>
        <v>0.94463673052168873</v>
      </c>
      <c r="F1477" s="83">
        <f t="shared" ca="1" si="95"/>
        <v>16.63648622362075</v>
      </c>
      <c r="U1477" s="86">
        <f t="shared" ca="1" si="96"/>
        <v>0.12839605637233698</v>
      </c>
      <c r="V1477" s="86">
        <f t="shared" ca="1" si="97"/>
        <v>8.5617507463660658</v>
      </c>
    </row>
    <row r="1478" spans="5:22" x14ac:dyDescent="0.25">
      <c r="E1478" s="83">
        <f t="shared" ca="1" si="94"/>
        <v>0.76100393558599855</v>
      </c>
      <c r="F1478" s="83">
        <f t="shared" ca="1" si="95"/>
        <v>12.771684714480775</v>
      </c>
      <c r="U1478" s="86">
        <f t="shared" ca="1" si="96"/>
        <v>0.15987593777823739</v>
      </c>
      <c r="V1478" s="86">
        <f t="shared" ca="1" si="97"/>
        <v>8.7877024074967895</v>
      </c>
    </row>
    <row r="1479" spans="5:22" x14ac:dyDescent="0.25">
      <c r="E1479" s="83">
        <f t="shared" ca="1" si="94"/>
        <v>0.37996099243425896</v>
      </c>
      <c r="F1479" s="83">
        <f t="shared" ca="1" si="95"/>
        <v>10.065801847566496</v>
      </c>
      <c r="U1479" s="86">
        <f t="shared" ca="1" si="96"/>
        <v>0.42468805983874547</v>
      </c>
      <c r="V1479" s="86">
        <f t="shared" ca="1" si="97"/>
        <v>10.310034612210611</v>
      </c>
    </row>
    <row r="1480" spans="5:22" x14ac:dyDescent="0.25">
      <c r="E1480" s="83">
        <f t="shared" ca="1" si="94"/>
        <v>0.86671380119966945</v>
      </c>
      <c r="F1480" s="83">
        <f t="shared" ca="1" si="95"/>
        <v>14.293063448630567</v>
      </c>
      <c r="U1480" s="86">
        <f t="shared" ca="1" si="96"/>
        <v>0.27114965370561894</v>
      </c>
      <c r="V1480" s="86">
        <f t="shared" ca="1" si="97"/>
        <v>9.4674646002897678</v>
      </c>
    </row>
    <row r="1481" spans="5:22" x14ac:dyDescent="0.25">
      <c r="E1481" s="83">
        <f t="shared" ca="1" si="94"/>
        <v>6.2586889554630654E-2</v>
      </c>
      <c r="F1481" s="83">
        <f t="shared" ca="1" si="95"/>
        <v>8.0618910044486558</v>
      </c>
      <c r="U1481" s="86">
        <f t="shared" ca="1" si="96"/>
        <v>3.185226833612298E-2</v>
      </c>
      <c r="V1481" s="86">
        <f t="shared" ca="1" si="97"/>
        <v>7.5251964367980104</v>
      </c>
    </row>
    <row r="1482" spans="5:22" x14ac:dyDescent="0.25">
      <c r="E1482" s="83">
        <f t="shared" ca="1" si="94"/>
        <v>0.13890930883488906</v>
      </c>
      <c r="F1482" s="83">
        <f t="shared" ca="1" si="95"/>
        <v>8.6851561954204275</v>
      </c>
      <c r="U1482" s="86">
        <f t="shared" ca="1" si="96"/>
        <v>0.70407934227609204</v>
      </c>
      <c r="V1482" s="86">
        <f t="shared" ca="1" si="97"/>
        <v>12.094711895583334</v>
      </c>
    </row>
    <row r="1483" spans="5:22" x14ac:dyDescent="0.25">
      <c r="E1483" s="83">
        <f t="shared" ca="1" si="94"/>
        <v>0.14497558818035516</v>
      </c>
      <c r="F1483" s="83">
        <f t="shared" ca="1" si="95"/>
        <v>8.7261068597253484</v>
      </c>
      <c r="U1483" s="86">
        <f t="shared" ca="1" si="96"/>
        <v>0.61364179861547818</v>
      </c>
      <c r="V1483" s="86">
        <f t="shared" ca="1" si="97"/>
        <v>11.433470771569777</v>
      </c>
    </row>
    <row r="1484" spans="5:22" x14ac:dyDescent="0.25">
      <c r="E1484" s="83">
        <f t="shared" ca="1" si="94"/>
        <v>0.9777370038681622</v>
      </c>
      <c r="F1484" s="83">
        <f t="shared" ca="1" si="95"/>
        <v>19.226960622966001</v>
      </c>
      <c r="U1484" s="86">
        <f t="shared" ca="1" si="96"/>
        <v>0.96939745599583893</v>
      </c>
      <c r="V1484" s="86">
        <f t="shared" ca="1" si="97"/>
        <v>16.942344191850786</v>
      </c>
    </row>
    <row r="1485" spans="5:22" x14ac:dyDescent="0.25">
      <c r="E1485" s="83">
        <f t="shared" ca="1" si="94"/>
        <v>0.17171834424790577</v>
      </c>
      <c r="F1485" s="83">
        <f t="shared" ca="1" si="95"/>
        <v>8.8986976941039497</v>
      </c>
      <c r="U1485" s="86">
        <f t="shared" ca="1" si="96"/>
        <v>0.96808886998416654</v>
      </c>
      <c r="V1485" s="86">
        <f t="shared" ca="1" si="97"/>
        <v>16.857257114177337</v>
      </c>
    </row>
    <row r="1486" spans="5:22" x14ac:dyDescent="0.25">
      <c r="E1486" s="83">
        <f t="shared" ca="1" si="94"/>
        <v>0.16810452652183527</v>
      </c>
      <c r="F1486" s="83">
        <f t="shared" ca="1" si="95"/>
        <v>8.8760334177563607</v>
      </c>
      <c r="U1486" s="86">
        <f t="shared" ca="1" si="96"/>
        <v>8.7925557988640657E-3</v>
      </c>
      <c r="V1486" s="86">
        <f t="shared" ca="1" si="97"/>
        <v>6.8905224146283004</v>
      </c>
    </row>
    <row r="1487" spans="5:22" x14ac:dyDescent="0.25">
      <c r="E1487" s="83">
        <f t="shared" ca="1" si="94"/>
        <v>0.39779088213629321</v>
      </c>
      <c r="F1487" s="83">
        <f t="shared" ca="1" si="95"/>
        <v>10.163455766682294</v>
      </c>
      <c r="U1487" s="86">
        <f t="shared" ca="1" si="96"/>
        <v>0.6818284187545528</v>
      </c>
      <c r="V1487" s="86">
        <f t="shared" ca="1" si="97"/>
        <v>11.919559443733133</v>
      </c>
    </row>
    <row r="1488" spans="5:22" x14ac:dyDescent="0.25">
      <c r="E1488" s="83">
        <f t="shared" ca="1" si="94"/>
        <v>0.47514005392417957</v>
      </c>
      <c r="F1488" s="83">
        <f t="shared" ca="1" si="95"/>
        <v>10.599856728571165</v>
      </c>
      <c r="U1488" s="86">
        <f t="shared" ca="1" si="96"/>
        <v>0.35061588726158233</v>
      </c>
      <c r="V1488" s="86">
        <f t="shared" ca="1" si="97"/>
        <v>9.9061107078320312</v>
      </c>
    </row>
    <row r="1489" spans="5:22" x14ac:dyDescent="0.25">
      <c r="E1489" s="83">
        <f t="shared" ca="1" si="94"/>
        <v>0.47351954191419299</v>
      </c>
      <c r="F1489" s="83">
        <f t="shared" ca="1" si="95"/>
        <v>10.590422986220162</v>
      </c>
      <c r="U1489" s="86">
        <f t="shared" ca="1" si="96"/>
        <v>0.21089881827239232</v>
      </c>
      <c r="V1489" s="86">
        <f t="shared" ca="1" si="97"/>
        <v>9.1152788950695314</v>
      </c>
    </row>
    <row r="1490" spans="5:22" x14ac:dyDescent="0.25">
      <c r="E1490" s="83">
        <f t="shared" ca="1" si="94"/>
        <v>0.58401611364781858</v>
      </c>
      <c r="F1490" s="83">
        <f t="shared" ca="1" si="95"/>
        <v>11.279712661908734</v>
      </c>
      <c r="U1490" s="86">
        <f t="shared" ca="1" si="96"/>
        <v>0.94386551101398375</v>
      </c>
      <c r="V1490" s="86">
        <f t="shared" ca="1" si="97"/>
        <v>15.702516288685562</v>
      </c>
    </row>
    <row r="1491" spans="5:22" x14ac:dyDescent="0.25">
      <c r="E1491" s="83">
        <f t="shared" ca="1" si="94"/>
        <v>0.86412536184529987</v>
      </c>
      <c r="F1491" s="83">
        <f t="shared" ca="1" si="95"/>
        <v>14.242844661476148</v>
      </c>
      <c r="U1491" s="86">
        <f t="shared" ca="1" si="96"/>
        <v>0.46109398428567094</v>
      </c>
      <c r="V1491" s="86">
        <f t="shared" ca="1" si="97"/>
        <v>10.511970503033211</v>
      </c>
    </row>
    <row r="1492" spans="5:22" x14ac:dyDescent="0.25">
      <c r="E1492" s="83">
        <f t="shared" ca="1" si="94"/>
        <v>0.49080918168845111</v>
      </c>
      <c r="F1492" s="83">
        <f t="shared" ca="1" si="95"/>
        <v>10.691896989913401</v>
      </c>
      <c r="U1492" s="86">
        <f t="shared" ca="1" si="96"/>
        <v>0.97039077223992665</v>
      </c>
      <c r="V1492" s="86">
        <f t="shared" ca="1" si="97"/>
        <v>17.009357286389914</v>
      </c>
    </row>
    <row r="1493" spans="5:22" x14ac:dyDescent="0.25">
      <c r="E1493" s="83">
        <f t="shared" ca="1" si="94"/>
        <v>0.44670637035994587</v>
      </c>
      <c r="F1493" s="83">
        <f t="shared" ca="1" si="95"/>
        <v>10.436398865628957</v>
      </c>
      <c r="U1493" s="86">
        <f t="shared" ca="1" si="96"/>
        <v>6.3546982266720842E-2</v>
      </c>
      <c r="V1493" s="86">
        <f t="shared" ca="1" si="97"/>
        <v>7.9724568783591181</v>
      </c>
    </row>
    <row r="1494" spans="5:22" x14ac:dyDescent="0.25">
      <c r="E1494" s="83">
        <f t="shared" ca="1" si="94"/>
        <v>0.57847791465088705</v>
      </c>
      <c r="F1494" s="83">
        <f t="shared" ca="1" si="95"/>
        <v>11.242376100430263</v>
      </c>
      <c r="U1494" s="86">
        <f t="shared" ca="1" si="96"/>
        <v>5.9069511045020229E-2</v>
      </c>
      <c r="V1494" s="86">
        <f t="shared" ca="1" si="97"/>
        <v>7.9201248717338135</v>
      </c>
    </row>
    <row r="1495" spans="5:22" x14ac:dyDescent="0.25">
      <c r="E1495" s="83">
        <f t="shared" ca="1" si="94"/>
        <v>0.13670959703899754</v>
      </c>
      <c r="F1495" s="83">
        <f t="shared" ca="1" si="95"/>
        <v>8.670113171896336</v>
      </c>
      <c r="U1495" s="86">
        <f t="shared" ca="1" si="96"/>
        <v>0.30806061350920144</v>
      </c>
      <c r="V1495" s="86">
        <f t="shared" ca="1" si="97"/>
        <v>9.6732830250126565</v>
      </c>
    </row>
    <row r="1496" spans="5:22" x14ac:dyDescent="0.25">
      <c r="E1496" s="83">
        <f t="shared" ca="1" si="94"/>
        <v>0.81835474876776793</v>
      </c>
      <c r="F1496" s="83">
        <f t="shared" ca="1" si="95"/>
        <v>13.486989958548037</v>
      </c>
      <c r="U1496" s="86">
        <f t="shared" ca="1" si="96"/>
        <v>1.7016418815000489E-2</v>
      </c>
      <c r="V1496" s="86">
        <f t="shared" ca="1" si="97"/>
        <v>7.1909572355878106</v>
      </c>
    </row>
    <row r="1497" spans="5:22" x14ac:dyDescent="0.25">
      <c r="E1497" s="83">
        <f t="shared" ca="1" si="94"/>
        <v>0.43848358422021594</v>
      </c>
      <c r="F1497" s="83">
        <f t="shared" ca="1" si="95"/>
        <v>10.389870335656127</v>
      </c>
      <c r="U1497" s="86">
        <f t="shared" ca="1" si="96"/>
        <v>0.24698623016695209</v>
      </c>
      <c r="V1497" s="86">
        <f t="shared" ca="1" si="97"/>
        <v>9.3293100938768703</v>
      </c>
    </row>
    <row r="1498" spans="5:22" x14ac:dyDescent="0.25">
      <c r="E1498" s="83">
        <f t="shared" ca="1" si="94"/>
        <v>0.50967182387080934</v>
      </c>
      <c r="F1498" s="83">
        <f t="shared" ca="1" si="95"/>
        <v>10.804858366371381</v>
      </c>
      <c r="U1498" s="86">
        <f t="shared" ca="1" si="96"/>
        <v>1.8442215426676123E-2</v>
      </c>
      <c r="V1498" s="86">
        <f t="shared" ca="1" si="97"/>
        <v>7.2308577828416123</v>
      </c>
    </row>
    <row r="1499" spans="5:22" x14ac:dyDescent="0.25">
      <c r="E1499" s="83">
        <f t="shared" ca="1" si="94"/>
        <v>0.97419962014485673</v>
      </c>
      <c r="F1499" s="83">
        <f t="shared" ca="1" si="95"/>
        <v>18.793934993043298</v>
      </c>
      <c r="U1499" s="86">
        <f t="shared" ca="1" si="96"/>
        <v>0.5561542894438618</v>
      </c>
      <c r="V1499" s="86">
        <f t="shared" ca="1" si="97"/>
        <v>11.066450859251407</v>
      </c>
    </row>
    <row r="1500" spans="5:22" x14ac:dyDescent="0.25">
      <c r="E1500" s="83">
        <f t="shared" ca="1" si="94"/>
        <v>0.97810818492207874</v>
      </c>
      <c r="F1500" s="83">
        <f t="shared" ca="1" si="95"/>
        <v>19.276695100916058</v>
      </c>
      <c r="U1500" s="86">
        <f t="shared" ca="1" si="96"/>
        <v>0.7692630367267258</v>
      </c>
      <c r="V1500" s="86">
        <f t="shared" ca="1" si="97"/>
        <v>12.676362622928911</v>
      </c>
    </row>
    <row r="1501" spans="5:22" x14ac:dyDescent="0.25">
      <c r="E1501" s="83">
        <f t="shared" ca="1" si="94"/>
        <v>0.46261495242789497</v>
      </c>
      <c r="F1501" s="83">
        <f t="shared" ca="1" si="95"/>
        <v>10.527328524470377</v>
      </c>
      <c r="U1501" s="86">
        <f t="shared" ca="1" si="96"/>
        <v>0.58522067505777842</v>
      </c>
      <c r="V1501" s="86">
        <f t="shared" ca="1" si="97"/>
        <v>11.248114513475738</v>
      </c>
    </row>
    <row r="1502" spans="5:22" x14ac:dyDescent="0.25">
      <c r="E1502" s="83">
        <f t="shared" ca="1" si="94"/>
        <v>0.57347111226821967</v>
      </c>
      <c r="F1502" s="83">
        <f t="shared" ca="1" si="95"/>
        <v>11.208931510659754</v>
      </c>
      <c r="U1502" s="86">
        <f t="shared" ca="1" si="96"/>
        <v>0.92538800237499785</v>
      </c>
      <c r="V1502" s="86">
        <f t="shared" ca="1" si="97"/>
        <v>15.113866790409354</v>
      </c>
    </row>
    <row r="1503" spans="5:22" x14ac:dyDescent="0.25">
      <c r="E1503" s="83">
        <f t="shared" ca="1" si="94"/>
        <v>0.1363627717866629</v>
      </c>
      <c r="F1503" s="83">
        <f t="shared" ca="1" si="95"/>
        <v>8.6677315383938378</v>
      </c>
      <c r="U1503" s="86">
        <f t="shared" ca="1" si="96"/>
        <v>6.7317224346410631E-2</v>
      </c>
      <c r="V1503" s="86">
        <f t="shared" ca="1" si="97"/>
        <v>8.0147270982623056</v>
      </c>
    </row>
    <row r="1504" spans="5:22" x14ac:dyDescent="0.25">
      <c r="E1504" s="83">
        <f t="shared" ca="1" si="94"/>
        <v>0.28353204129122012</v>
      </c>
      <c r="F1504" s="83">
        <f t="shared" ca="1" si="95"/>
        <v>9.5424098689298411</v>
      </c>
      <c r="U1504" s="86">
        <f t="shared" ca="1" si="96"/>
        <v>0.29871149138177</v>
      </c>
      <c r="V1504" s="86">
        <f t="shared" ca="1" si="97"/>
        <v>9.6216091065836409</v>
      </c>
    </row>
    <row r="1505" spans="5:22" x14ac:dyDescent="0.25">
      <c r="E1505" s="83">
        <f t="shared" ca="1" si="94"/>
        <v>0.65530809310531801</v>
      </c>
      <c r="F1505" s="83">
        <f t="shared" ca="1" si="95"/>
        <v>11.79876706422338</v>
      </c>
      <c r="U1505" s="86">
        <f t="shared" ca="1" si="96"/>
        <v>0.57409277377537327</v>
      </c>
      <c r="V1505" s="86">
        <f t="shared" ca="1" si="97"/>
        <v>11.177703095205926</v>
      </c>
    </row>
    <row r="1506" spans="5:22" x14ac:dyDescent="0.25">
      <c r="E1506" s="83">
        <f t="shared" ca="1" si="94"/>
        <v>0.93289611327083388</v>
      </c>
      <c r="F1506" s="83">
        <f t="shared" ca="1" si="95"/>
        <v>16.112931100905399</v>
      </c>
      <c r="U1506" s="86">
        <f t="shared" ca="1" si="96"/>
        <v>9.0321618907690304E-2</v>
      </c>
      <c r="V1506" s="86">
        <f t="shared" ca="1" si="97"/>
        <v>8.2454171535217302</v>
      </c>
    </row>
    <row r="1507" spans="5:22" x14ac:dyDescent="0.25">
      <c r="E1507" s="83">
        <f t="shared" ca="1" si="94"/>
        <v>0.19644955570769063</v>
      </c>
      <c r="F1507" s="83">
        <f t="shared" ca="1" si="95"/>
        <v>9.0494266874169007</v>
      </c>
      <c r="U1507" s="86">
        <f t="shared" ca="1" si="96"/>
        <v>9.2174794609082511E-2</v>
      </c>
      <c r="V1507" s="86">
        <f t="shared" ca="1" si="97"/>
        <v>8.2623829830116495</v>
      </c>
    </row>
    <row r="1508" spans="5:22" x14ac:dyDescent="0.25">
      <c r="E1508" s="83">
        <f t="shared" ca="1" si="94"/>
        <v>0.18355087851066132</v>
      </c>
      <c r="F1508" s="83">
        <f t="shared" ca="1" si="95"/>
        <v>8.9717012664412525</v>
      </c>
      <c r="U1508" s="86">
        <f t="shared" ca="1" si="96"/>
        <v>0.70584293371801266</v>
      </c>
      <c r="V1508" s="86">
        <f t="shared" ca="1" si="97"/>
        <v>12.109023121319854</v>
      </c>
    </row>
    <row r="1509" spans="5:22" x14ac:dyDescent="0.25">
      <c r="E1509" s="83">
        <f t="shared" ca="1" si="94"/>
        <v>0.91207919673786586</v>
      </c>
      <c r="F1509" s="83">
        <f t="shared" ca="1" si="95"/>
        <v>15.388543275027043</v>
      </c>
      <c r="U1509" s="86">
        <f t="shared" ca="1" si="96"/>
        <v>0.63361270518457469</v>
      </c>
      <c r="V1509" s="86">
        <f t="shared" ca="1" si="97"/>
        <v>11.569133377946354</v>
      </c>
    </row>
    <row r="1510" spans="5:22" x14ac:dyDescent="0.25">
      <c r="E1510" s="83">
        <f t="shared" ca="1" si="94"/>
        <v>0.83631945831158871</v>
      </c>
      <c r="F1510" s="83">
        <f t="shared" ca="1" si="95"/>
        <v>13.757826137071071</v>
      </c>
      <c r="U1510" s="86">
        <f t="shared" ca="1" si="96"/>
        <v>0.95381928087110857</v>
      </c>
      <c r="V1510" s="86">
        <f t="shared" ca="1" si="97"/>
        <v>16.103291035293967</v>
      </c>
    </row>
    <row r="1511" spans="5:22" x14ac:dyDescent="0.25">
      <c r="E1511" s="83">
        <f t="shared" ca="1" si="94"/>
        <v>0.88620950750604377</v>
      </c>
      <c r="F1511" s="83">
        <f t="shared" ca="1" si="95"/>
        <v>14.707148304167234</v>
      </c>
      <c r="U1511" s="86">
        <f t="shared" ca="1" si="96"/>
        <v>0.60085854950849216</v>
      </c>
      <c r="V1511" s="86">
        <f t="shared" ca="1" si="97"/>
        <v>11.349060195004965</v>
      </c>
    </row>
    <row r="1512" spans="5:22" x14ac:dyDescent="0.25">
      <c r="E1512" s="83">
        <f t="shared" ca="1" si="94"/>
        <v>0.57344391964007868</v>
      </c>
      <c r="F1512" s="83">
        <f t="shared" ca="1" si="95"/>
        <v>11.208750653254711</v>
      </c>
      <c r="U1512" s="86">
        <f t="shared" ca="1" si="96"/>
        <v>2.2943805768598224E-3</v>
      </c>
      <c r="V1512" s="86">
        <f t="shared" ca="1" si="97"/>
        <v>6.3908814731844679</v>
      </c>
    </row>
    <row r="1513" spans="5:22" x14ac:dyDescent="0.25">
      <c r="E1513" s="83">
        <f t="shared" ca="1" si="94"/>
        <v>0.50301783518393439</v>
      </c>
      <c r="F1513" s="83">
        <f t="shared" ca="1" si="95"/>
        <v>10.764722264708899</v>
      </c>
      <c r="U1513" s="86">
        <f t="shared" ca="1" si="96"/>
        <v>0.41823357196501743</v>
      </c>
      <c r="V1513" s="86">
        <f t="shared" ca="1" si="97"/>
        <v>10.274584986749161</v>
      </c>
    </row>
    <row r="1514" spans="5:22" x14ac:dyDescent="0.25">
      <c r="E1514" s="83">
        <f t="shared" ca="1" si="94"/>
        <v>0.76957027666498645</v>
      </c>
      <c r="F1514" s="83">
        <f t="shared" ca="1" si="95"/>
        <v>12.867181122490257</v>
      </c>
      <c r="U1514" s="86">
        <f t="shared" ca="1" si="96"/>
        <v>0.38421247735348096</v>
      </c>
      <c r="V1514" s="86">
        <f t="shared" ca="1" si="97"/>
        <v>10.088824461379124</v>
      </c>
    </row>
    <row r="1515" spans="5:22" x14ac:dyDescent="0.25">
      <c r="E1515" s="83">
        <f t="shared" ca="1" si="94"/>
        <v>0.71698433168955689</v>
      </c>
      <c r="F1515" s="83">
        <f t="shared" ca="1" si="95"/>
        <v>12.326700521741309</v>
      </c>
      <c r="U1515" s="86">
        <f t="shared" ca="1" si="96"/>
        <v>0.96886334029632848</v>
      </c>
      <c r="V1515" s="86">
        <f t="shared" ca="1" si="97"/>
        <v>16.907190441782724</v>
      </c>
    </row>
    <row r="1516" spans="5:22" x14ac:dyDescent="0.25">
      <c r="E1516" s="83">
        <f t="shared" ca="1" si="94"/>
        <v>0.38490296394693613</v>
      </c>
      <c r="F1516" s="83">
        <f t="shared" ca="1" si="95"/>
        <v>10.092796758236169</v>
      </c>
      <c r="U1516" s="86">
        <f t="shared" ca="1" si="96"/>
        <v>0.56476410467417959</v>
      </c>
      <c r="V1516" s="86">
        <f t="shared" ca="1" si="97"/>
        <v>11.119516575131442</v>
      </c>
    </row>
    <row r="1517" spans="5:22" x14ac:dyDescent="0.25">
      <c r="E1517" s="83">
        <f t="shared" ca="1" si="94"/>
        <v>0.47718380728276111</v>
      </c>
      <c r="F1517" s="83">
        <f t="shared" ca="1" si="95"/>
        <v>10.611776332902178</v>
      </c>
      <c r="U1517" s="86">
        <f t="shared" ca="1" si="96"/>
        <v>0.63505397692403454</v>
      </c>
      <c r="V1517" s="86">
        <f t="shared" ca="1" si="97"/>
        <v>11.579116697502327</v>
      </c>
    </row>
    <row r="1518" spans="5:22" x14ac:dyDescent="0.25">
      <c r="E1518" s="83">
        <f t="shared" ca="1" si="94"/>
        <v>0.40190860417348662</v>
      </c>
      <c r="F1518" s="83">
        <f t="shared" ca="1" si="95"/>
        <v>10.186120986681285</v>
      </c>
      <c r="U1518" s="86">
        <f t="shared" ca="1" si="96"/>
        <v>0.64253408039789395</v>
      </c>
      <c r="V1518" s="86">
        <f t="shared" ca="1" si="97"/>
        <v>11.63137363094469</v>
      </c>
    </row>
    <row r="1519" spans="5:22" x14ac:dyDescent="0.25">
      <c r="E1519" s="83">
        <f t="shared" ca="1" si="94"/>
        <v>0.13926969089999552</v>
      </c>
      <c r="F1519" s="83">
        <f t="shared" ca="1" si="95"/>
        <v>8.6876106040957968</v>
      </c>
      <c r="U1519" s="86">
        <f t="shared" ca="1" si="96"/>
        <v>0.84437231934112977</v>
      </c>
      <c r="V1519" s="86">
        <f t="shared" ca="1" si="97"/>
        <v>13.55379990152794</v>
      </c>
    </row>
    <row r="1520" spans="5:22" x14ac:dyDescent="0.25">
      <c r="E1520" s="83">
        <f t="shared" ca="1" si="94"/>
        <v>4.2665464306652634E-3</v>
      </c>
      <c r="F1520" s="83">
        <f t="shared" ca="1" si="95"/>
        <v>6.8785445213294842</v>
      </c>
      <c r="U1520" s="86">
        <f t="shared" ca="1" si="96"/>
        <v>2.8096516267078875E-2</v>
      </c>
      <c r="V1520" s="86">
        <f t="shared" ca="1" si="97"/>
        <v>7.4536872602511082</v>
      </c>
    </row>
    <row r="1521" spans="5:22" x14ac:dyDescent="0.25">
      <c r="E1521" s="83">
        <f t="shared" ca="1" si="94"/>
        <v>0.17664140762856495</v>
      </c>
      <c r="F1521" s="83">
        <f t="shared" ca="1" si="95"/>
        <v>8.9292874147746755</v>
      </c>
      <c r="U1521" s="86">
        <f t="shared" ca="1" si="96"/>
        <v>0.18571623465735321</v>
      </c>
      <c r="V1521" s="86">
        <f t="shared" ca="1" si="97"/>
        <v>8.9582080374450186</v>
      </c>
    </row>
    <row r="1522" spans="5:22" x14ac:dyDescent="0.25">
      <c r="E1522" s="83">
        <f t="shared" ca="1" si="94"/>
        <v>0.97216255246397854</v>
      </c>
      <c r="F1522" s="83">
        <f t="shared" ca="1" si="95"/>
        <v>18.572973686215857</v>
      </c>
      <c r="U1522" s="86">
        <f t="shared" ca="1" si="96"/>
        <v>0.75877753306181051</v>
      </c>
      <c r="V1522" s="86">
        <f t="shared" ca="1" si="97"/>
        <v>12.574370812553823</v>
      </c>
    </row>
    <row r="1523" spans="5:22" x14ac:dyDescent="0.25">
      <c r="E1523" s="83">
        <f t="shared" ca="1" si="94"/>
        <v>0.12821405963895904</v>
      </c>
      <c r="F1523" s="83">
        <f t="shared" ca="1" si="95"/>
        <v>8.6109614046592124</v>
      </c>
      <c r="U1523" s="86">
        <f t="shared" ca="1" si="96"/>
        <v>0.95922591405612878</v>
      </c>
      <c r="V1523" s="86">
        <f t="shared" ca="1" si="97"/>
        <v>16.357932846306749</v>
      </c>
    </row>
    <row r="1524" spans="5:22" x14ac:dyDescent="0.25">
      <c r="E1524" s="83">
        <f t="shared" ca="1" si="94"/>
        <v>0.41789756330909944</v>
      </c>
      <c r="F1524" s="83">
        <f t="shared" ca="1" si="95"/>
        <v>10.274610019266035</v>
      </c>
      <c r="U1524" s="86">
        <f t="shared" ca="1" si="96"/>
        <v>0.78128344817123307</v>
      </c>
      <c r="V1524" s="86">
        <f t="shared" ca="1" si="97"/>
        <v>12.79821406640626</v>
      </c>
    </row>
    <row r="1525" spans="5:22" x14ac:dyDescent="0.25">
      <c r="E1525" s="83">
        <f t="shared" ca="1" si="94"/>
        <v>0.48651035398664144</v>
      </c>
      <c r="F1525" s="83">
        <f t="shared" ca="1" si="95"/>
        <v>10.666492379764211</v>
      </c>
      <c r="U1525" s="86">
        <f t="shared" ca="1" si="96"/>
        <v>0.44658482560989243</v>
      </c>
      <c r="V1525" s="86">
        <f t="shared" ca="1" si="97"/>
        <v>10.431030646387685</v>
      </c>
    </row>
    <row r="1526" spans="5:22" x14ac:dyDescent="0.25">
      <c r="E1526" s="83">
        <f t="shared" ca="1" si="94"/>
        <v>0.77976539257978628</v>
      </c>
      <c r="F1526" s="83">
        <f t="shared" ca="1" si="95"/>
        <v>12.985373208335446</v>
      </c>
      <c r="U1526" s="86">
        <f t="shared" ca="1" si="96"/>
        <v>0.12509263736578502</v>
      </c>
      <c r="V1526" s="86">
        <f t="shared" ca="1" si="97"/>
        <v>8.5365139132842778</v>
      </c>
    </row>
    <row r="1527" spans="5:22" x14ac:dyDescent="0.25">
      <c r="E1527" s="83">
        <f t="shared" ca="1" si="94"/>
        <v>6.6327550644343591E-2</v>
      </c>
      <c r="F1527" s="83">
        <f t="shared" ca="1" si="95"/>
        <v>8.1001684388912327</v>
      </c>
      <c r="U1527" s="86">
        <f t="shared" ca="1" si="96"/>
        <v>0.7232254153136749</v>
      </c>
      <c r="V1527" s="86">
        <f t="shared" ca="1" si="97"/>
        <v>12.2538116384352</v>
      </c>
    </row>
    <row r="1528" spans="5:22" x14ac:dyDescent="0.25">
      <c r="E1528" s="83">
        <f t="shared" ca="1" si="94"/>
        <v>0.23549466179474532</v>
      </c>
      <c r="F1528" s="83">
        <f t="shared" ca="1" si="95"/>
        <v>9.275744146216935</v>
      </c>
      <c r="U1528" s="86">
        <f t="shared" ca="1" si="96"/>
        <v>0.38740022073284175</v>
      </c>
      <c r="V1528" s="86">
        <f t="shared" ca="1" si="97"/>
        <v>10.106175157402994</v>
      </c>
    </row>
    <row r="1529" spans="5:22" x14ac:dyDescent="0.25">
      <c r="E1529" s="83">
        <f t="shared" ca="1" si="94"/>
        <v>0.57612913312381864</v>
      </c>
      <c r="F1529" s="83">
        <f t="shared" ca="1" si="95"/>
        <v>11.226650646613162</v>
      </c>
      <c r="U1529" s="86">
        <f t="shared" ca="1" si="96"/>
        <v>9.0617405040718468E-2</v>
      </c>
      <c r="V1529" s="86">
        <f t="shared" ca="1" si="97"/>
        <v>8.2481385922660433</v>
      </c>
    </row>
    <row r="1530" spans="5:22" x14ac:dyDescent="0.25">
      <c r="E1530" s="83">
        <f t="shared" ca="1" si="94"/>
        <v>0.92647150782714582</v>
      </c>
      <c r="F1530" s="83">
        <f t="shared" ca="1" si="95"/>
        <v>15.866435608595793</v>
      </c>
      <c r="U1530" s="86">
        <f t="shared" ca="1" si="96"/>
        <v>2.8232928903467069E-2</v>
      </c>
      <c r="V1530" s="86">
        <f t="shared" ca="1" si="97"/>
        <v>7.4564008849151033</v>
      </c>
    </row>
    <row r="1531" spans="5:22" x14ac:dyDescent="0.25">
      <c r="E1531" s="83">
        <f t="shared" ca="1" si="94"/>
        <v>0.19616381890258416</v>
      </c>
      <c r="F1531" s="83">
        <f t="shared" ca="1" si="95"/>
        <v>9.0477236717224194</v>
      </c>
      <c r="U1531" s="86">
        <f t="shared" ca="1" si="96"/>
        <v>0.71996283315906162</v>
      </c>
      <c r="V1531" s="86">
        <f t="shared" ca="1" si="97"/>
        <v>12.226097861128364</v>
      </c>
    </row>
    <row r="1532" spans="5:22" x14ac:dyDescent="0.25">
      <c r="E1532" s="83">
        <f t="shared" ca="1" si="94"/>
        <v>0.19747921541984792</v>
      </c>
      <c r="F1532" s="83">
        <f t="shared" ca="1" si="95"/>
        <v>9.0555569124468072</v>
      </c>
      <c r="U1532" s="86">
        <f t="shared" ca="1" si="96"/>
        <v>0.88531520973403177</v>
      </c>
      <c r="V1532" s="86">
        <f t="shared" ca="1" si="97"/>
        <v>14.210560559221031</v>
      </c>
    </row>
    <row r="1533" spans="5:22" x14ac:dyDescent="0.25">
      <c r="E1533" s="83">
        <f t="shared" ca="1" si="94"/>
        <v>0.97630317648921983</v>
      </c>
      <c r="F1533" s="83">
        <f t="shared" ca="1" si="95"/>
        <v>19.042985507322641</v>
      </c>
      <c r="U1533" s="86">
        <f t="shared" ca="1" si="96"/>
        <v>0.89860726933242241</v>
      </c>
      <c r="V1533" s="86">
        <f t="shared" ca="1" si="97"/>
        <v>14.471550941290829</v>
      </c>
    </row>
    <row r="1534" spans="5:22" x14ac:dyDescent="0.25">
      <c r="E1534" s="83">
        <f t="shared" ca="1" si="94"/>
        <v>0.72430505008020429</v>
      </c>
      <c r="F1534" s="83">
        <f t="shared" ca="1" si="95"/>
        <v>12.396042483519816</v>
      </c>
      <c r="U1534" s="86">
        <f t="shared" ca="1" si="96"/>
        <v>0.63501755722732256</v>
      </c>
      <c r="V1534" s="86">
        <f t="shared" ca="1" si="97"/>
        <v>11.578864092735687</v>
      </c>
    </row>
    <row r="1535" spans="5:22" x14ac:dyDescent="0.25">
      <c r="E1535" s="83">
        <f t="shared" ca="1" si="94"/>
        <v>0.97269507261852073</v>
      </c>
      <c r="F1535" s="83">
        <f t="shared" ca="1" si="95"/>
        <v>18.628995862476302</v>
      </c>
      <c r="U1535" s="86">
        <f t="shared" ca="1" si="96"/>
        <v>0.86946190573459803</v>
      </c>
      <c r="V1535" s="86">
        <f t="shared" ca="1" si="97"/>
        <v>13.93392989804925</v>
      </c>
    </row>
    <row r="1536" spans="5:22" x14ac:dyDescent="0.25">
      <c r="E1536" s="83">
        <f t="shared" ca="1" si="94"/>
        <v>0.73149545784943648</v>
      </c>
      <c r="F1536" s="83">
        <f t="shared" ca="1" si="95"/>
        <v>12.46581459776575</v>
      </c>
      <c r="U1536" s="86">
        <f t="shared" ca="1" si="96"/>
        <v>0.24087413110205402</v>
      </c>
      <c r="V1536" s="86">
        <f t="shared" ca="1" si="97"/>
        <v>9.2937897773616225</v>
      </c>
    </row>
    <row r="1537" spans="5:22" x14ac:dyDescent="0.25">
      <c r="E1537" s="83">
        <f t="shared" ca="1" si="94"/>
        <v>0.82210550559252393</v>
      </c>
      <c r="F1537" s="83">
        <f t="shared" ca="1" si="95"/>
        <v>13.541250908463915</v>
      </c>
      <c r="U1537" s="86">
        <f t="shared" ca="1" si="96"/>
        <v>0.33983058852571646</v>
      </c>
      <c r="V1537" s="86">
        <f t="shared" ca="1" si="97"/>
        <v>9.8473597087737268</v>
      </c>
    </row>
    <row r="1538" spans="5:22" x14ac:dyDescent="0.25">
      <c r="E1538" s="83">
        <f t="shared" ca="1" si="94"/>
        <v>0.92638665446492086</v>
      </c>
      <c r="F1538" s="83">
        <f t="shared" ca="1" si="95"/>
        <v>15.863335527461935</v>
      </c>
      <c r="U1538" s="86">
        <f t="shared" ca="1" si="96"/>
        <v>0.9078776015302884</v>
      </c>
      <c r="V1538" s="86">
        <f t="shared" ca="1" si="97"/>
        <v>14.673406931989636</v>
      </c>
    </row>
    <row r="1539" spans="5:22" x14ac:dyDescent="0.25">
      <c r="E1539" s="83">
        <f t="shared" ca="1" si="94"/>
        <v>0.12116828944695257</v>
      </c>
      <c r="F1539" s="83">
        <f t="shared" ca="1" si="95"/>
        <v>8.5605105882492474</v>
      </c>
      <c r="U1539" s="86">
        <f t="shared" ca="1" si="96"/>
        <v>0.77757984365275634</v>
      </c>
      <c r="V1539" s="86">
        <f t="shared" ca="1" si="97"/>
        <v>12.760076364560526</v>
      </c>
    </row>
    <row r="1540" spans="5:22" x14ac:dyDescent="0.25">
      <c r="E1540" s="83">
        <f t="shared" ref="E1540:E1603" ca="1" si="98">RAND()</f>
        <v>0.87246807657178838</v>
      </c>
      <c r="F1540" s="83">
        <f t="shared" ref="F1540:F1603" ca="1" si="99">(((-LN(E1540))^(-$C$3)-1)*(1/$C$3))*$C$5+$C$4</f>
        <v>14.408396971978812</v>
      </c>
      <c r="U1540" s="86">
        <f t="shared" ref="U1540:U1603" ca="1" si="100">RAND()</f>
        <v>0.20022906798052875</v>
      </c>
      <c r="V1540" s="86">
        <f t="shared" ref="V1540:V1603" ca="1" si="101">$S$4-$S$5*LN(-LN(U1540))</f>
        <v>9.0496529803767825</v>
      </c>
    </row>
    <row r="1541" spans="5:22" x14ac:dyDescent="0.25">
      <c r="E1541" s="83">
        <f t="shared" ca="1" si="98"/>
        <v>0.59962110586793094</v>
      </c>
      <c r="F1541" s="83">
        <f t="shared" ca="1" si="99"/>
        <v>11.386959959772739</v>
      </c>
      <c r="U1541" s="86">
        <f t="shared" ca="1" si="100"/>
        <v>0.26969440805679512</v>
      </c>
      <c r="V1541" s="86">
        <f t="shared" ca="1" si="101"/>
        <v>9.4592347328979951</v>
      </c>
    </row>
    <row r="1542" spans="5:22" x14ac:dyDescent="0.25">
      <c r="E1542" s="83">
        <f t="shared" ca="1" si="98"/>
        <v>0.67459863152634714</v>
      </c>
      <c r="F1542" s="83">
        <f t="shared" ca="1" si="99"/>
        <v>11.954338794926272</v>
      </c>
      <c r="U1542" s="86">
        <f t="shared" ca="1" si="100"/>
        <v>0.44136304395517256</v>
      </c>
      <c r="V1542" s="86">
        <f t="shared" ca="1" si="101"/>
        <v>10.402060932328228</v>
      </c>
    </row>
    <row r="1543" spans="5:22" x14ac:dyDescent="0.25">
      <c r="E1543" s="83">
        <f t="shared" ca="1" si="98"/>
        <v>0.82921828204973114</v>
      </c>
      <c r="F1543" s="83">
        <f t="shared" ca="1" si="99"/>
        <v>13.647364487066671</v>
      </c>
      <c r="U1543" s="86">
        <f t="shared" ca="1" si="100"/>
        <v>0.65696647100625161</v>
      </c>
      <c r="V1543" s="86">
        <f t="shared" ca="1" si="101"/>
        <v>11.734418861722126</v>
      </c>
    </row>
    <row r="1544" spans="5:22" x14ac:dyDescent="0.25">
      <c r="E1544" s="83">
        <f t="shared" ca="1" si="98"/>
        <v>0.4910758717664121</v>
      </c>
      <c r="F1544" s="83">
        <f t="shared" ca="1" si="99"/>
        <v>10.693477007858391</v>
      </c>
      <c r="U1544" s="86">
        <f t="shared" ca="1" si="100"/>
        <v>0.67875766961646522</v>
      </c>
      <c r="V1544" s="86">
        <f t="shared" ca="1" si="101"/>
        <v>11.896124754175096</v>
      </c>
    </row>
    <row r="1545" spans="5:22" x14ac:dyDescent="0.25">
      <c r="E1545" s="83">
        <f t="shared" ca="1" si="98"/>
        <v>0.93757427506232927</v>
      </c>
      <c r="F1545" s="83">
        <f t="shared" ca="1" si="99"/>
        <v>16.308824193544275</v>
      </c>
      <c r="U1545" s="86">
        <f t="shared" ca="1" si="100"/>
        <v>0.40929331146843861</v>
      </c>
      <c r="V1545" s="86">
        <f t="shared" ca="1" si="101"/>
        <v>10.225613592129948</v>
      </c>
    </row>
    <row r="1546" spans="5:22" x14ac:dyDescent="0.25">
      <c r="E1546" s="83">
        <f t="shared" ca="1" si="98"/>
        <v>0.89920187769586879</v>
      </c>
      <c r="F1546" s="83">
        <f t="shared" ca="1" si="99"/>
        <v>15.026380147423355</v>
      </c>
      <c r="U1546" s="86">
        <f t="shared" ca="1" si="100"/>
        <v>0.5395150680204297</v>
      </c>
      <c r="V1546" s="86">
        <f t="shared" ca="1" si="101"/>
        <v>10.965498412010735</v>
      </c>
    </row>
    <row r="1547" spans="5:22" x14ac:dyDescent="0.25">
      <c r="E1547" s="83">
        <f t="shared" ca="1" si="98"/>
        <v>0.18104262851349551</v>
      </c>
      <c r="F1547" s="83">
        <f t="shared" ca="1" si="99"/>
        <v>8.9563714908475589</v>
      </c>
      <c r="U1547" s="86">
        <f t="shared" ca="1" si="100"/>
        <v>0.94015854378806074</v>
      </c>
      <c r="V1547" s="86">
        <f t="shared" ca="1" si="101"/>
        <v>15.570723766929255</v>
      </c>
    </row>
    <row r="1548" spans="5:22" x14ac:dyDescent="0.25">
      <c r="E1548" s="83">
        <f t="shared" ca="1" si="98"/>
        <v>0.29710351251073563</v>
      </c>
      <c r="F1548" s="83">
        <f t="shared" ca="1" si="99"/>
        <v>9.6164206890885939</v>
      </c>
      <c r="U1548" s="86">
        <f t="shared" ca="1" si="100"/>
        <v>0.7001817379797749</v>
      </c>
      <c r="V1548" s="86">
        <f t="shared" ca="1" si="101"/>
        <v>12.063317018512706</v>
      </c>
    </row>
    <row r="1549" spans="5:22" x14ac:dyDescent="0.25">
      <c r="E1549" s="83">
        <f t="shared" ca="1" si="98"/>
        <v>0.71257826665120072</v>
      </c>
      <c r="F1549" s="83">
        <f t="shared" ca="1" si="99"/>
        <v>12.285750133404933</v>
      </c>
      <c r="U1549" s="86">
        <f t="shared" ca="1" si="100"/>
        <v>0.56718518132847284</v>
      </c>
      <c r="V1549" s="86">
        <f t="shared" ca="1" si="101"/>
        <v>11.134547062104652</v>
      </c>
    </row>
    <row r="1550" spans="5:22" x14ac:dyDescent="0.25">
      <c r="E1550" s="83">
        <f t="shared" ca="1" si="98"/>
        <v>4.5152324928054988E-4</v>
      </c>
      <c r="F1550" s="83">
        <f t="shared" ca="1" si="99"/>
        <v>6.3066466905159801</v>
      </c>
      <c r="U1550" s="86">
        <f t="shared" ca="1" si="100"/>
        <v>0.73309546276320459</v>
      </c>
      <c r="V1550" s="86">
        <f t="shared" ca="1" si="101"/>
        <v>12.339275771672042</v>
      </c>
    </row>
    <row r="1551" spans="5:22" x14ac:dyDescent="0.25">
      <c r="E1551" s="83">
        <f t="shared" ca="1" si="98"/>
        <v>0.39604424873789834</v>
      </c>
      <c r="F1551" s="83">
        <f t="shared" ca="1" si="99"/>
        <v>10.153855597627812</v>
      </c>
      <c r="U1551" s="86">
        <f t="shared" ca="1" si="100"/>
        <v>0.59888953314739146</v>
      </c>
      <c r="V1551" s="86">
        <f t="shared" ca="1" si="101"/>
        <v>11.33621416729525</v>
      </c>
    </row>
    <row r="1552" spans="5:22" x14ac:dyDescent="0.25">
      <c r="E1552" s="83">
        <f t="shared" ca="1" si="98"/>
        <v>0.42692652114478125</v>
      </c>
      <c r="F1552" s="83">
        <f t="shared" ca="1" si="99"/>
        <v>10.324961143903298</v>
      </c>
      <c r="U1552" s="86">
        <f t="shared" ca="1" si="100"/>
        <v>0.78463178239050557</v>
      </c>
      <c r="V1552" s="86">
        <f t="shared" ca="1" si="101"/>
        <v>12.833171179740699</v>
      </c>
    </row>
    <row r="1553" spans="5:22" x14ac:dyDescent="0.25">
      <c r="E1553" s="83">
        <f t="shared" ca="1" si="98"/>
        <v>0.59605806000421946</v>
      </c>
      <c r="F1553" s="83">
        <f t="shared" ca="1" si="99"/>
        <v>11.362196690349315</v>
      </c>
      <c r="U1553" s="86">
        <f t="shared" ca="1" si="100"/>
        <v>0.42701890993814207</v>
      </c>
      <c r="V1553" s="86">
        <f t="shared" ca="1" si="101"/>
        <v>10.32285791531376</v>
      </c>
    </row>
    <row r="1554" spans="5:22" x14ac:dyDescent="0.25">
      <c r="E1554" s="83">
        <f t="shared" ca="1" si="98"/>
        <v>0.7948809352050753</v>
      </c>
      <c r="F1554" s="83">
        <f t="shared" ca="1" si="99"/>
        <v>13.170735377806704</v>
      </c>
      <c r="U1554" s="86">
        <f t="shared" ca="1" si="100"/>
        <v>0.46962463054686365</v>
      </c>
      <c r="V1554" s="86">
        <f t="shared" ca="1" si="101"/>
        <v>10.559899920089716</v>
      </c>
    </row>
    <row r="1555" spans="5:22" x14ac:dyDescent="0.25">
      <c r="E1555" s="83">
        <f t="shared" ca="1" si="98"/>
        <v>0.20571750513509646</v>
      </c>
      <c r="F1555" s="83">
        <f t="shared" ca="1" si="99"/>
        <v>9.1042460871980939</v>
      </c>
      <c r="U1555" s="86">
        <f t="shared" ca="1" si="100"/>
        <v>0.64864578058324984</v>
      </c>
      <c r="V1555" s="86">
        <f t="shared" ca="1" si="101"/>
        <v>11.674642566457843</v>
      </c>
    </row>
    <row r="1556" spans="5:22" x14ac:dyDescent="0.25">
      <c r="E1556" s="83">
        <f t="shared" ca="1" si="98"/>
        <v>0.68707074075596986</v>
      </c>
      <c r="F1556" s="83">
        <f t="shared" ca="1" si="99"/>
        <v>12.059215013912183</v>
      </c>
      <c r="U1556" s="86">
        <f t="shared" ca="1" si="100"/>
        <v>0.68594367031300341</v>
      </c>
      <c r="V1556" s="86">
        <f t="shared" ca="1" si="101"/>
        <v>11.951233627486232</v>
      </c>
    </row>
    <row r="1557" spans="5:22" x14ac:dyDescent="0.25">
      <c r="E1557" s="83">
        <f t="shared" ca="1" si="98"/>
        <v>1.3597466078089315E-2</v>
      </c>
      <c r="F1557" s="83">
        <f t="shared" ca="1" si="99"/>
        <v>7.2864036454499637</v>
      </c>
      <c r="U1557" s="86">
        <f t="shared" ca="1" si="100"/>
        <v>0.39334629248857966</v>
      </c>
      <c r="V1557" s="86">
        <f t="shared" ca="1" si="101"/>
        <v>10.138561032001594</v>
      </c>
    </row>
    <row r="1558" spans="5:22" x14ac:dyDescent="0.25">
      <c r="E1558" s="83">
        <f t="shared" ca="1" si="98"/>
        <v>0.90103478126187031</v>
      </c>
      <c r="F1558" s="83">
        <f t="shared" ca="1" si="99"/>
        <v>15.074856982177094</v>
      </c>
      <c r="U1558" s="86">
        <f t="shared" ca="1" si="100"/>
        <v>0.35379140446070267</v>
      </c>
      <c r="V1558" s="86">
        <f t="shared" ca="1" si="101"/>
        <v>9.9233905808422112</v>
      </c>
    </row>
    <row r="1559" spans="5:22" x14ac:dyDescent="0.25">
      <c r="E1559" s="83">
        <f t="shared" ca="1" si="98"/>
        <v>1.6364374554456274E-2</v>
      </c>
      <c r="F1559" s="83">
        <f t="shared" ca="1" si="99"/>
        <v>7.3627229496991387</v>
      </c>
      <c r="U1559" s="86">
        <f t="shared" ca="1" si="100"/>
        <v>0.34056182850044192</v>
      </c>
      <c r="V1559" s="86">
        <f t="shared" ca="1" si="101"/>
        <v>9.8513467250953841</v>
      </c>
    </row>
    <row r="1560" spans="5:22" x14ac:dyDescent="0.25">
      <c r="E1560" s="83">
        <f t="shared" ca="1" si="98"/>
        <v>0.64040212104667515</v>
      </c>
      <c r="F1560" s="83">
        <f t="shared" ca="1" si="99"/>
        <v>11.683517204200919</v>
      </c>
      <c r="U1560" s="86">
        <f t="shared" ca="1" si="100"/>
        <v>0.9460511640772804</v>
      </c>
      <c r="V1560" s="86">
        <f t="shared" ca="1" si="101"/>
        <v>15.784236000578888</v>
      </c>
    </row>
    <row r="1561" spans="5:22" x14ac:dyDescent="0.25">
      <c r="E1561" s="83">
        <f t="shared" ca="1" si="98"/>
        <v>0.2397932260920117</v>
      </c>
      <c r="F1561" s="83">
        <f t="shared" ca="1" si="99"/>
        <v>9.3000233901691232</v>
      </c>
      <c r="U1561" s="86">
        <f t="shared" ca="1" si="100"/>
        <v>0.23266162443128269</v>
      </c>
      <c r="V1561" s="86">
        <f t="shared" ca="1" si="101"/>
        <v>9.2456353628744079</v>
      </c>
    </row>
    <row r="1562" spans="5:22" x14ac:dyDescent="0.25">
      <c r="E1562" s="83">
        <f t="shared" ca="1" si="98"/>
        <v>8.396506061307496E-2</v>
      </c>
      <c r="F1562" s="83">
        <f t="shared" ca="1" si="99"/>
        <v>8.2654837939898567</v>
      </c>
      <c r="U1562" s="86">
        <f t="shared" ca="1" si="100"/>
        <v>7.6939820375540147E-2</v>
      </c>
      <c r="V1562" s="86">
        <f t="shared" ca="1" si="101"/>
        <v>8.1162922417926175</v>
      </c>
    </row>
    <row r="1563" spans="5:22" x14ac:dyDescent="0.25">
      <c r="E1563" s="83">
        <f t="shared" ca="1" si="98"/>
        <v>0.73068617120122892</v>
      </c>
      <c r="F1563" s="83">
        <f t="shared" ca="1" si="99"/>
        <v>12.45787624100454</v>
      </c>
      <c r="U1563" s="86">
        <f t="shared" ca="1" si="100"/>
        <v>0.8359320257974916</v>
      </c>
      <c r="V1563" s="86">
        <f t="shared" ca="1" si="101"/>
        <v>13.438416518040352</v>
      </c>
    </row>
    <row r="1564" spans="5:22" x14ac:dyDescent="0.25">
      <c r="E1564" s="83">
        <f t="shared" ca="1" si="98"/>
        <v>0.45073295022583471</v>
      </c>
      <c r="F1564" s="83">
        <f t="shared" ca="1" si="99"/>
        <v>10.459296191302796</v>
      </c>
      <c r="U1564" s="86">
        <f t="shared" ca="1" si="100"/>
        <v>0.97232092345542842</v>
      </c>
      <c r="V1564" s="86">
        <f t="shared" ca="1" si="101"/>
        <v>17.146153317372438</v>
      </c>
    </row>
    <row r="1565" spans="5:22" x14ac:dyDescent="0.25">
      <c r="E1565" s="83">
        <f t="shared" ca="1" si="98"/>
        <v>0.65423148906258155</v>
      </c>
      <c r="F1565" s="83">
        <f t="shared" ca="1" si="99"/>
        <v>11.790304713310134</v>
      </c>
      <c r="U1565" s="86">
        <f t="shared" ca="1" si="100"/>
        <v>0.65086835409644517</v>
      </c>
      <c r="V1565" s="86">
        <f t="shared" ca="1" si="101"/>
        <v>11.690509798700512</v>
      </c>
    </row>
    <row r="1566" spans="5:22" x14ac:dyDescent="0.25">
      <c r="E1566" s="83">
        <f t="shared" ca="1" si="98"/>
        <v>0.66421956754520062</v>
      </c>
      <c r="F1566" s="83">
        <f t="shared" ca="1" si="99"/>
        <v>11.869685373229348</v>
      </c>
      <c r="U1566" s="86">
        <f t="shared" ca="1" si="100"/>
        <v>0.26796294748551808</v>
      </c>
      <c r="V1566" s="86">
        <f t="shared" ca="1" si="101"/>
        <v>9.449429052175681</v>
      </c>
    </row>
    <row r="1567" spans="5:22" x14ac:dyDescent="0.25">
      <c r="E1567" s="83">
        <f t="shared" ca="1" si="98"/>
        <v>7.1977098691231145E-2</v>
      </c>
      <c r="F1567" s="83">
        <f t="shared" ca="1" si="99"/>
        <v>8.1556243515828637</v>
      </c>
      <c r="U1567" s="86">
        <f t="shared" ca="1" si="100"/>
        <v>0.19228977515816637</v>
      </c>
      <c r="V1567" s="86">
        <f t="shared" ca="1" si="101"/>
        <v>8.9999629675152342</v>
      </c>
    </row>
    <row r="1568" spans="5:22" x14ac:dyDescent="0.25">
      <c r="E1568" s="83">
        <f t="shared" ca="1" si="98"/>
        <v>0.4074330165164608</v>
      </c>
      <c r="F1568" s="83">
        <f t="shared" ca="1" si="99"/>
        <v>10.216605057417446</v>
      </c>
      <c r="U1568" s="86">
        <f t="shared" ca="1" si="100"/>
        <v>0.64784588496401585</v>
      </c>
      <c r="V1568" s="86">
        <f t="shared" ca="1" si="101"/>
        <v>11.668949459010296</v>
      </c>
    </row>
    <row r="1569" spans="5:22" x14ac:dyDescent="0.25">
      <c r="E1569" s="83">
        <f t="shared" ca="1" si="98"/>
        <v>9.5527587854503548E-2</v>
      </c>
      <c r="F1569" s="83">
        <f t="shared" ca="1" si="99"/>
        <v>8.3634338337444767</v>
      </c>
      <c r="U1569" s="86">
        <f t="shared" ca="1" si="100"/>
        <v>0.9900854911377116</v>
      </c>
      <c r="V1569" s="86">
        <f t="shared" ca="1" si="101"/>
        <v>19.217556394620857</v>
      </c>
    </row>
    <row r="1570" spans="5:22" x14ac:dyDescent="0.25">
      <c r="E1570" s="83">
        <f t="shared" ca="1" si="98"/>
        <v>0.51460986153319421</v>
      </c>
      <c r="F1570" s="83">
        <f t="shared" ca="1" si="99"/>
        <v>10.83485820333137</v>
      </c>
      <c r="U1570" s="86">
        <f t="shared" ca="1" si="100"/>
        <v>0.37442067797340417</v>
      </c>
      <c r="V1570" s="86">
        <f t="shared" ca="1" si="101"/>
        <v>10.035563716053877</v>
      </c>
    </row>
    <row r="1571" spans="5:22" x14ac:dyDescent="0.25">
      <c r="E1571" s="83">
        <f t="shared" ca="1" si="98"/>
        <v>0.10102508810009658</v>
      </c>
      <c r="F1571" s="83">
        <f t="shared" ca="1" si="99"/>
        <v>8.4077714457445563</v>
      </c>
      <c r="U1571" s="86">
        <f t="shared" ca="1" si="100"/>
        <v>0.72094751433332782</v>
      </c>
      <c r="V1571" s="86">
        <f t="shared" ca="1" si="101"/>
        <v>12.234434953554873</v>
      </c>
    </row>
    <row r="1572" spans="5:22" x14ac:dyDescent="0.25">
      <c r="E1572" s="83">
        <f t="shared" ca="1" si="98"/>
        <v>0.2865978389818794</v>
      </c>
      <c r="F1572" s="83">
        <f t="shared" ca="1" si="99"/>
        <v>9.5591634931327043</v>
      </c>
      <c r="U1572" s="86">
        <f t="shared" ca="1" si="100"/>
        <v>0.36260862841893859</v>
      </c>
      <c r="V1572" s="86">
        <f t="shared" ca="1" si="101"/>
        <v>9.9713439069734111</v>
      </c>
    </row>
    <row r="1573" spans="5:22" x14ac:dyDescent="0.25">
      <c r="E1573" s="83">
        <f t="shared" ca="1" si="98"/>
        <v>0.78403474680182039</v>
      </c>
      <c r="F1573" s="83">
        <f t="shared" ca="1" si="99"/>
        <v>13.036443898327343</v>
      </c>
      <c r="U1573" s="86">
        <f t="shared" ca="1" si="100"/>
        <v>0.73779993994838611</v>
      </c>
      <c r="V1573" s="86">
        <f t="shared" ca="1" si="101"/>
        <v>12.38091197094464</v>
      </c>
    </row>
    <row r="1574" spans="5:22" x14ac:dyDescent="0.25">
      <c r="E1574" s="83">
        <f t="shared" ca="1" si="98"/>
        <v>0.8107906808275771</v>
      </c>
      <c r="F1574" s="83">
        <f t="shared" ca="1" si="99"/>
        <v>13.380874986695339</v>
      </c>
      <c r="U1574" s="86">
        <f t="shared" ca="1" si="100"/>
        <v>0.18955233270068694</v>
      </c>
      <c r="V1574" s="86">
        <f t="shared" ca="1" si="101"/>
        <v>8.9826452073545813</v>
      </c>
    </row>
    <row r="1575" spans="5:22" x14ac:dyDescent="0.25">
      <c r="E1575" s="83">
        <f t="shared" ca="1" si="98"/>
        <v>0.45794676826328551</v>
      </c>
      <c r="F1575" s="83">
        <f t="shared" ca="1" si="99"/>
        <v>10.500514602159292</v>
      </c>
      <c r="U1575" s="86">
        <f t="shared" ca="1" si="100"/>
        <v>0.47219962155976192</v>
      </c>
      <c r="V1575" s="86">
        <f t="shared" ca="1" si="101"/>
        <v>10.574421818209018</v>
      </c>
    </row>
    <row r="1576" spans="5:22" x14ac:dyDescent="0.25">
      <c r="E1576" s="83">
        <f t="shared" ca="1" si="98"/>
        <v>0.47767221377321223</v>
      </c>
      <c r="F1576" s="83">
        <f t="shared" ca="1" si="99"/>
        <v>10.614628491775481</v>
      </c>
      <c r="U1576" s="86">
        <f t="shared" ca="1" si="100"/>
        <v>0.15515913364513589</v>
      </c>
      <c r="V1576" s="86">
        <f t="shared" ca="1" si="101"/>
        <v>8.755297466525068</v>
      </c>
    </row>
    <row r="1577" spans="5:22" x14ac:dyDescent="0.25">
      <c r="E1577" s="83">
        <f t="shared" ca="1" si="98"/>
        <v>0.5330700822072697</v>
      </c>
      <c r="F1577" s="83">
        <f t="shared" ca="1" si="99"/>
        <v>10.94873789611734</v>
      </c>
      <c r="U1577" s="86">
        <f t="shared" ca="1" si="100"/>
        <v>0.57853804271603604</v>
      </c>
      <c r="V1577" s="86">
        <f t="shared" ca="1" si="101"/>
        <v>11.205695527192031</v>
      </c>
    </row>
    <row r="1578" spans="5:22" x14ac:dyDescent="0.25">
      <c r="E1578" s="83">
        <f t="shared" ca="1" si="98"/>
        <v>0.49213269457292297</v>
      </c>
      <c r="F1578" s="83">
        <f t="shared" ca="1" si="99"/>
        <v>10.699742827184835</v>
      </c>
      <c r="U1578" s="86">
        <f t="shared" ca="1" si="100"/>
        <v>0.47860487086777004</v>
      </c>
      <c r="V1578" s="86">
        <f t="shared" ca="1" si="101"/>
        <v>10.610660644814399</v>
      </c>
    </row>
    <row r="1579" spans="5:22" x14ac:dyDescent="0.25">
      <c r="E1579" s="83">
        <f t="shared" ca="1" si="98"/>
        <v>0.37281015106595572</v>
      </c>
      <c r="F1579" s="83">
        <f t="shared" ca="1" si="99"/>
        <v>10.026824891468182</v>
      </c>
      <c r="U1579" s="86">
        <f t="shared" ca="1" si="100"/>
        <v>0.59693977033747503</v>
      </c>
      <c r="V1579" s="86">
        <f t="shared" ca="1" si="101"/>
        <v>11.323533250695577</v>
      </c>
    </row>
    <row r="1580" spans="5:22" x14ac:dyDescent="0.25">
      <c r="E1580" s="83">
        <f t="shared" ca="1" si="98"/>
        <v>0.30355358211692507</v>
      </c>
      <c r="F1580" s="83">
        <f t="shared" ca="1" si="99"/>
        <v>9.6514765844915686</v>
      </c>
      <c r="U1580" s="86">
        <f t="shared" ca="1" si="100"/>
        <v>0.9418671147397718</v>
      </c>
      <c r="V1580" s="86">
        <f t="shared" ca="1" si="101"/>
        <v>15.630455349126757</v>
      </c>
    </row>
    <row r="1581" spans="5:22" x14ac:dyDescent="0.25">
      <c r="E1581" s="83">
        <f t="shared" ca="1" si="98"/>
        <v>0.27476432558995822</v>
      </c>
      <c r="F1581" s="83">
        <f t="shared" ca="1" si="99"/>
        <v>9.4943639963384392</v>
      </c>
      <c r="U1581" s="86">
        <f t="shared" ca="1" si="100"/>
        <v>0.23336212429797965</v>
      </c>
      <c r="V1581" s="86">
        <f t="shared" ca="1" si="101"/>
        <v>9.2497629875569398</v>
      </c>
    </row>
    <row r="1582" spans="5:22" x14ac:dyDescent="0.25">
      <c r="E1582" s="83">
        <f t="shared" ca="1" si="98"/>
        <v>6.8328525789823846E-2</v>
      </c>
      <c r="F1582" s="83">
        <f t="shared" ca="1" si="99"/>
        <v>8.1201171790476057</v>
      </c>
      <c r="U1582" s="86">
        <f t="shared" ca="1" si="100"/>
        <v>0.20292342381018602</v>
      </c>
      <c r="V1582" s="86">
        <f t="shared" ca="1" si="101"/>
        <v>9.0663445751409473</v>
      </c>
    </row>
    <row r="1583" spans="5:22" x14ac:dyDescent="0.25">
      <c r="E1583" s="83">
        <f t="shared" ca="1" si="98"/>
        <v>0.26831811315964171</v>
      </c>
      <c r="F1583" s="83">
        <f t="shared" ca="1" si="99"/>
        <v>9.458896269486452</v>
      </c>
      <c r="U1583" s="86">
        <f t="shared" ca="1" si="100"/>
        <v>0.69848768358710223</v>
      </c>
      <c r="V1583" s="86">
        <f t="shared" ca="1" si="101"/>
        <v>12.049769979220072</v>
      </c>
    </row>
    <row r="1584" spans="5:22" x14ac:dyDescent="0.25">
      <c r="E1584" s="83">
        <f t="shared" ca="1" si="98"/>
        <v>0.61513637650873076</v>
      </c>
      <c r="F1584" s="83">
        <f t="shared" ca="1" si="99"/>
        <v>11.496823816901518</v>
      </c>
      <c r="U1584" s="86">
        <f t="shared" ca="1" si="100"/>
        <v>0.41869949801034867</v>
      </c>
      <c r="V1584" s="86">
        <f t="shared" ca="1" si="101"/>
        <v>10.277141153437277</v>
      </c>
    </row>
    <row r="1585" spans="5:22" x14ac:dyDescent="0.25">
      <c r="E1585" s="83">
        <f t="shared" ca="1" si="98"/>
        <v>0.93801177741000497</v>
      </c>
      <c r="F1585" s="83">
        <f t="shared" ca="1" si="99"/>
        <v>16.327941353274412</v>
      </c>
      <c r="U1585" s="86">
        <f t="shared" ca="1" si="100"/>
        <v>0.35870958759492622</v>
      </c>
      <c r="V1585" s="86">
        <f t="shared" ca="1" si="101"/>
        <v>9.9501423114630683</v>
      </c>
    </row>
    <row r="1586" spans="5:22" x14ac:dyDescent="0.25">
      <c r="E1586" s="83">
        <f t="shared" ca="1" si="98"/>
        <v>0.29267260349528457</v>
      </c>
      <c r="F1586" s="83">
        <f t="shared" ca="1" si="99"/>
        <v>9.5922983462150242</v>
      </c>
      <c r="U1586" s="86">
        <f t="shared" ca="1" si="100"/>
        <v>0.70453456163685746</v>
      </c>
      <c r="V1586" s="86">
        <f t="shared" ca="1" si="101"/>
        <v>12.098399548082604</v>
      </c>
    </row>
    <row r="1587" spans="5:22" x14ac:dyDescent="0.25">
      <c r="E1587" s="83">
        <f t="shared" ca="1" si="98"/>
        <v>0.71506560192206592</v>
      </c>
      <c r="F1587" s="83">
        <f t="shared" ca="1" si="99"/>
        <v>12.308796992922396</v>
      </c>
      <c r="U1587" s="86">
        <f t="shared" ca="1" si="100"/>
        <v>0.2801611156315893</v>
      </c>
      <c r="V1587" s="86">
        <f t="shared" ca="1" si="101"/>
        <v>9.5182052833361315</v>
      </c>
    </row>
    <row r="1588" spans="5:22" x14ac:dyDescent="0.25">
      <c r="E1588" s="83">
        <f t="shared" ca="1" si="98"/>
        <v>0.60489866942975301</v>
      </c>
      <c r="F1588" s="83">
        <f t="shared" ca="1" si="99"/>
        <v>11.423952538121203</v>
      </c>
      <c r="U1588" s="86">
        <f t="shared" ca="1" si="100"/>
        <v>0.4171060936368356</v>
      </c>
      <c r="V1588" s="86">
        <f t="shared" ca="1" si="101"/>
        <v>10.268401133854359</v>
      </c>
    </row>
    <row r="1589" spans="5:22" x14ac:dyDescent="0.25">
      <c r="E1589" s="83">
        <f t="shared" ca="1" si="98"/>
        <v>0.97930979625006243</v>
      </c>
      <c r="F1589" s="83">
        <f t="shared" ca="1" si="99"/>
        <v>19.444237683457981</v>
      </c>
      <c r="U1589" s="86">
        <f t="shared" ca="1" si="100"/>
        <v>0.8748756832306569</v>
      </c>
      <c r="V1589" s="86">
        <f t="shared" ca="1" si="101"/>
        <v>14.024710352719072</v>
      </c>
    </row>
    <row r="1590" spans="5:22" x14ac:dyDescent="0.25">
      <c r="E1590" s="83">
        <f t="shared" ca="1" si="98"/>
        <v>0.88805126374388876</v>
      </c>
      <c r="F1590" s="83">
        <f t="shared" ca="1" si="99"/>
        <v>14.750015895715922</v>
      </c>
      <c r="U1590" s="86">
        <f t="shared" ca="1" si="100"/>
        <v>1.6771787433712104E-2</v>
      </c>
      <c r="V1590" s="86">
        <f t="shared" ca="1" si="101"/>
        <v>7.183860347409917</v>
      </c>
    </row>
    <row r="1591" spans="5:22" x14ac:dyDescent="0.25">
      <c r="E1591" s="83">
        <f t="shared" ca="1" si="98"/>
        <v>0.34011757546246857</v>
      </c>
      <c r="F1591" s="83">
        <f t="shared" ca="1" si="99"/>
        <v>9.8494937126893447</v>
      </c>
      <c r="U1591" s="86">
        <f t="shared" ca="1" si="100"/>
        <v>0.77209844892001633</v>
      </c>
      <c r="V1591" s="86">
        <f t="shared" ca="1" si="101"/>
        <v>12.704611449186098</v>
      </c>
    </row>
    <row r="1592" spans="5:22" x14ac:dyDescent="0.25">
      <c r="E1592" s="83">
        <f t="shared" ca="1" si="98"/>
        <v>0.74089315189811655</v>
      </c>
      <c r="F1592" s="83">
        <f t="shared" ca="1" si="99"/>
        <v>12.559658147682358</v>
      </c>
      <c r="U1592" s="86">
        <f t="shared" ca="1" si="100"/>
        <v>0.86218202518650267</v>
      </c>
      <c r="V1592" s="86">
        <f t="shared" ca="1" si="101"/>
        <v>13.817186240618556</v>
      </c>
    </row>
    <row r="1593" spans="5:22" x14ac:dyDescent="0.25">
      <c r="E1593" s="83">
        <f t="shared" ca="1" si="98"/>
        <v>0.18867891765373601</v>
      </c>
      <c r="F1593" s="83">
        <f t="shared" ca="1" si="99"/>
        <v>9.0028167331009552</v>
      </c>
      <c r="U1593" s="86">
        <f t="shared" ca="1" si="100"/>
        <v>0.9446124931247285</v>
      </c>
      <c r="V1593" s="86">
        <f t="shared" ca="1" si="101"/>
        <v>15.730092498302156</v>
      </c>
    </row>
    <row r="1594" spans="5:22" x14ac:dyDescent="0.25">
      <c r="E1594" s="83">
        <f t="shared" ca="1" si="98"/>
        <v>0.75450960126934274</v>
      </c>
      <c r="F1594" s="83">
        <f t="shared" ca="1" si="99"/>
        <v>12.701433019340712</v>
      </c>
      <c r="U1594" s="86">
        <f t="shared" ca="1" si="100"/>
        <v>1.4689865160773752E-2</v>
      </c>
      <c r="V1594" s="86">
        <f t="shared" ca="1" si="101"/>
        <v>7.1200466038433099</v>
      </c>
    </row>
    <row r="1595" spans="5:22" x14ac:dyDescent="0.25">
      <c r="E1595" s="83">
        <f t="shared" ca="1" si="98"/>
        <v>0.35754482542581056</v>
      </c>
      <c r="F1595" s="83">
        <f t="shared" ca="1" si="99"/>
        <v>9.9438866246661899</v>
      </c>
      <c r="U1595" s="86">
        <f t="shared" ca="1" si="100"/>
        <v>0.49178082166729009</v>
      </c>
      <c r="V1595" s="86">
        <f t="shared" ca="1" si="101"/>
        <v>10.68576345794639</v>
      </c>
    </row>
    <row r="1596" spans="5:22" x14ac:dyDescent="0.25">
      <c r="E1596" s="83">
        <f t="shared" ca="1" si="98"/>
        <v>0.6234509337172125</v>
      </c>
      <c r="F1596" s="83">
        <f t="shared" ca="1" si="99"/>
        <v>11.557141560489113</v>
      </c>
      <c r="U1596" s="86">
        <f t="shared" ca="1" si="100"/>
        <v>0.25615527957007145</v>
      </c>
      <c r="V1596" s="86">
        <f t="shared" ca="1" si="101"/>
        <v>9.3821334975166248</v>
      </c>
    </row>
    <row r="1597" spans="5:22" x14ac:dyDescent="0.25">
      <c r="E1597" s="83">
        <f t="shared" ca="1" si="98"/>
        <v>0.92337012085201975</v>
      </c>
      <c r="F1597" s="83">
        <f t="shared" ca="1" si="99"/>
        <v>15.755528951734817</v>
      </c>
      <c r="U1597" s="86">
        <f t="shared" ca="1" si="100"/>
        <v>0.49200025788976531</v>
      </c>
      <c r="V1597" s="86">
        <f t="shared" ca="1" si="101"/>
        <v>10.687020986981636</v>
      </c>
    </row>
    <row r="1598" spans="5:22" x14ac:dyDescent="0.25">
      <c r="E1598" s="83">
        <f t="shared" ca="1" si="98"/>
        <v>0.76371314374013366</v>
      </c>
      <c r="F1598" s="83">
        <f t="shared" ca="1" si="99"/>
        <v>12.801528624497308</v>
      </c>
      <c r="U1598" s="86">
        <f t="shared" ca="1" si="100"/>
        <v>0.20626564680471682</v>
      </c>
      <c r="V1598" s="86">
        <f t="shared" ca="1" si="101"/>
        <v>9.086935414554663</v>
      </c>
    </row>
    <row r="1599" spans="5:22" x14ac:dyDescent="0.25">
      <c r="E1599" s="83">
        <f t="shared" ca="1" si="98"/>
        <v>7.1628575825031793E-2</v>
      </c>
      <c r="F1599" s="83">
        <f t="shared" ca="1" si="99"/>
        <v>8.1522787564789372</v>
      </c>
      <c r="U1599" s="86">
        <f t="shared" ca="1" si="100"/>
        <v>0.92447489730648902</v>
      </c>
      <c r="V1599" s="86">
        <f t="shared" ca="1" si="101"/>
        <v>15.08856488161809</v>
      </c>
    </row>
    <row r="1600" spans="5:22" x14ac:dyDescent="0.25">
      <c r="E1600" s="83">
        <f t="shared" ca="1" si="98"/>
        <v>0.13379707379079997</v>
      </c>
      <c r="F1600" s="83">
        <f t="shared" ca="1" si="99"/>
        <v>8.6500277228918421</v>
      </c>
      <c r="U1600" s="86">
        <f t="shared" ca="1" si="100"/>
        <v>0.59505066477668522</v>
      </c>
      <c r="V1600" s="86">
        <f t="shared" ca="1" si="101"/>
        <v>11.311283852174196</v>
      </c>
    </row>
    <row r="1601" spans="5:22" x14ac:dyDescent="0.25">
      <c r="E1601" s="83">
        <f t="shared" ca="1" si="98"/>
        <v>0.63976499692378996</v>
      </c>
      <c r="F1601" s="83">
        <f t="shared" ca="1" si="99"/>
        <v>11.678680144109496</v>
      </c>
      <c r="U1601" s="86">
        <f t="shared" ca="1" si="100"/>
        <v>0.8959621209895261</v>
      </c>
      <c r="V1601" s="86">
        <f t="shared" ca="1" si="101"/>
        <v>14.417148922069423</v>
      </c>
    </row>
    <row r="1602" spans="5:22" x14ac:dyDescent="0.25">
      <c r="E1602" s="83">
        <f t="shared" ca="1" si="98"/>
        <v>0.26505749403982604</v>
      </c>
      <c r="F1602" s="83">
        <f t="shared" ca="1" si="99"/>
        <v>9.4409037727991709</v>
      </c>
      <c r="U1602" s="86">
        <f t="shared" ca="1" si="100"/>
        <v>0.38435534461540677</v>
      </c>
      <c r="V1602" s="86">
        <f t="shared" ca="1" si="101"/>
        <v>10.089601930084251</v>
      </c>
    </row>
    <row r="1603" spans="5:22" x14ac:dyDescent="0.25">
      <c r="E1603" s="83">
        <f t="shared" ca="1" si="98"/>
        <v>0.10268778167618187</v>
      </c>
      <c r="F1603" s="83">
        <f t="shared" ca="1" si="99"/>
        <v>8.420931355374691</v>
      </c>
      <c r="U1603" s="86">
        <f t="shared" ca="1" si="100"/>
        <v>0.64542462893556141</v>
      </c>
      <c r="V1603" s="86">
        <f t="shared" ca="1" si="101"/>
        <v>11.65177222316235</v>
      </c>
    </row>
    <row r="1604" spans="5:22" x14ac:dyDescent="0.25">
      <c r="E1604" s="83">
        <f t="shared" ref="E1604:E1667" ca="1" si="102">RAND()</f>
        <v>0.66266874108223095</v>
      </c>
      <c r="F1604" s="83">
        <f t="shared" ref="F1604:F1667" ca="1" si="103">(((-LN(E1604))^(-$C$3)-1)*(1/$C$3))*$C$5+$C$4</f>
        <v>11.857229746661645</v>
      </c>
      <c r="U1604" s="86">
        <f t="shared" ref="U1604:U1667" ca="1" si="104">RAND()</f>
        <v>0.15085246008314157</v>
      </c>
      <c r="V1604" s="86">
        <f t="shared" ref="V1604:V1667" ca="1" si="105">$S$4-$S$5*LN(-LN(U1604))</f>
        <v>8.7253093607673389</v>
      </c>
    </row>
    <row r="1605" spans="5:22" x14ac:dyDescent="0.25">
      <c r="E1605" s="83">
        <f t="shared" ca="1" si="102"/>
        <v>0.16290877587513564</v>
      </c>
      <c r="F1605" s="83">
        <f t="shared" ca="1" si="103"/>
        <v>8.8431170230386886</v>
      </c>
      <c r="U1605" s="86">
        <f t="shared" ca="1" si="104"/>
        <v>0.74053768181388402</v>
      </c>
      <c r="V1605" s="86">
        <f t="shared" ca="1" si="105"/>
        <v>12.405422137418613</v>
      </c>
    </row>
    <row r="1606" spans="5:22" x14ac:dyDescent="0.25">
      <c r="E1606" s="83">
        <f t="shared" ca="1" si="102"/>
        <v>0.65361167073296078</v>
      </c>
      <c r="F1606" s="83">
        <f t="shared" ca="1" si="103"/>
        <v>11.785442857649437</v>
      </c>
      <c r="U1606" s="86">
        <f t="shared" ca="1" si="104"/>
        <v>0.44795347996055479</v>
      </c>
      <c r="V1606" s="86">
        <f t="shared" ca="1" si="105"/>
        <v>10.438637023895563</v>
      </c>
    </row>
    <row r="1607" spans="5:22" x14ac:dyDescent="0.25">
      <c r="E1607" s="83">
        <f t="shared" ca="1" si="102"/>
        <v>0.25137766780693838</v>
      </c>
      <c r="F1607" s="83">
        <f t="shared" ca="1" si="103"/>
        <v>9.3649756397892165</v>
      </c>
      <c r="U1607" s="86">
        <f t="shared" ca="1" si="104"/>
        <v>0.54467373502871808</v>
      </c>
      <c r="V1607" s="86">
        <f t="shared" ca="1" si="105"/>
        <v>10.996581315140485</v>
      </c>
    </row>
    <row r="1608" spans="5:22" x14ac:dyDescent="0.25">
      <c r="E1608" s="83">
        <f t="shared" ca="1" si="102"/>
        <v>0.75274127490843801</v>
      </c>
      <c r="F1608" s="83">
        <f t="shared" ca="1" si="103"/>
        <v>12.682609083825508</v>
      </c>
      <c r="U1608" s="86">
        <f t="shared" ca="1" si="104"/>
        <v>0.36849179168444812</v>
      </c>
      <c r="V1608" s="86">
        <f t="shared" ca="1" si="105"/>
        <v>10.003329084080978</v>
      </c>
    </row>
    <row r="1609" spans="5:22" x14ac:dyDescent="0.25">
      <c r="E1609" s="83">
        <f t="shared" ca="1" si="102"/>
        <v>0.78039114037050517</v>
      </c>
      <c r="F1609" s="83">
        <f t="shared" ca="1" si="103"/>
        <v>12.992798263138639</v>
      </c>
      <c r="U1609" s="86">
        <f t="shared" ca="1" si="104"/>
        <v>0.92781542402437001</v>
      </c>
      <c r="V1609" s="86">
        <f t="shared" ca="1" si="105"/>
        <v>15.182603067001807</v>
      </c>
    </row>
    <row r="1610" spans="5:22" x14ac:dyDescent="0.25">
      <c r="E1610" s="83">
        <f t="shared" ca="1" si="102"/>
        <v>0.17913010810970975</v>
      </c>
      <c r="F1610" s="83">
        <f t="shared" ca="1" si="103"/>
        <v>8.944631810660189</v>
      </c>
      <c r="U1610" s="86">
        <f t="shared" ca="1" si="104"/>
        <v>0.41150296749860837</v>
      </c>
      <c r="V1610" s="86">
        <f t="shared" ca="1" si="105"/>
        <v>10.237704357158369</v>
      </c>
    </row>
    <row r="1611" spans="5:22" x14ac:dyDescent="0.25">
      <c r="E1611" s="83">
        <f t="shared" ca="1" si="102"/>
        <v>0.79670954644838055</v>
      </c>
      <c r="F1611" s="83">
        <f t="shared" ca="1" si="103"/>
        <v>13.194057036187168</v>
      </c>
      <c r="U1611" s="86">
        <f t="shared" ca="1" si="104"/>
        <v>0.12938737799067523</v>
      </c>
      <c r="V1611" s="86">
        <f t="shared" ca="1" si="105"/>
        <v>8.5692587550014689</v>
      </c>
    </row>
    <row r="1612" spans="5:22" x14ac:dyDescent="0.25">
      <c r="E1612" s="83">
        <f t="shared" ca="1" si="102"/>
        <v>0.68411577960585779</v>
      </c>
      <c r="F1612" s="83">
        <f t="shared" ca="1" si="103"/>
        <v>12.034041329099431</v>
      </c>
      <c r="U1612" s="86">
        <f t="shared" ca="1" si="104"/>
        <v>0.89463645301082284</v>
      </c>
      <c r="V1612" s="86">
        <f t="shared" ca="1" si="105"/>
        <v>14.390372175276012</v>
      </c>
    </row>
    <row r="1613" spans="5:22" x14ac:dyDescent="0.25">
      <c r="E1613" s="83">
        <f t="shared" ca="1" si="102"/>
        <v>0.40108827781035106</v>
      </c>
      <c r="F1613" s="83">
        <f t="shared" ca="1" si="103"/>
        <v>10.181601910113196</v>
      </c>
      <c r="U1613" s="86">
        <f t="shared" ca="1" si="104"/>
        <v>0.14641423813232024</v>
      </c>
      <c r="V1613" s="86">
        <f t="shared" ca="1" si="105"/>
        <v>8.6939798604458538</v>
      </c>
    </row>
    <row r="1614" spans="5:22" x14ac:dyDescent="0.25">
      <c r="E1614" s="83">
        <f t="shared" ca="1" si="102"/>
        <v>0.90702282071251517</v>
      </c>
      <c r="F1614" s="83">
        <f t="shared" ca="1" si="103"/>
        <v>15.240066884527295</v>
      </c>
      <c r="U1614" s="86">
        <f t="shared" ca="1" si="104"/>
        <v>0.94572479416210886</v>
      </c>
      <c r="V1614" s="86">
        <f t="shared" ca="1" si="105"/>
        <v>15.771831371310419</v>
      </c>
    </row>
    <row r="1615" spans="5:22" x14ac:dyDescent="0.25">
      <c r="E1615" s="83">
        <f t="shared" ca="1" si="102"/>
        <v>0.9065341560127067</v>
      </c>
      <c r="F1615" s="83">
        <f t="shared" ca="1" si="103"/>
        <v>15.226170898714514</v>
      </c>
      <c r="U1615" s="86">
        <f t="shared" ca="1" si="104"/>
        <v>0.46949890768602809</v>
      </c>
      <c r="V1615" s="86">
        <f t="shared" ca="1" si="105"/>
        <v>10.559191557961491</v>
      </c>
    </row>
    <row r="1616" spans="5:22" x14ac:dyDescent="0.25">
      <c r="E1616" s="83">
        <f t="shared" ca="1" si="102"/>
        <v>0.98913255395124855</v>
      </c>
      <c r="F1616" s="83">
        <f t="shared" ca="1" si="103"/>
        <v>21.418119499208114</v>
      </c>
      <c r="U1616" s="86">
        <f t="shared" ca="1" si="104"/>
        <v>0.35952295810769763</v>
      </c>
      <c r="V1616" s="86">
        <f t="shared" ca="1" si="105"/>
        <v>9.9545655179682981</v>
      </c>
    </row>
    <row r="1617" spans="5:22" x14ac:dyDescent="0.25">
      <c r="E1617" s="83">
        <f t="shared" ca="1" si="102"/>
        <v>0.71645175647097203</v>
      </c>
      <c r="F1617" s="83">
        <f t="shared" ca="1" si="103"/>
        <v>12.321720058792089</v>
      </c>
      <c r="U1617" s="86">
        <f t="shared" ca="1" si="104"/>
        <v>0.69455937494250941</v>
      </c>
      <c r="V1617" s="86">
        <f t="shared" ca="1" si="105"/>
        <v>12.018580216780629</v>
      </c>
    </row>
    <row r="1618" spans="5:22" x14ac:dyDescent="0.25">
      <c r="E1618" s="83">
        <f t="shared" ca="1" si="102"/>
        <v>4.4004967995061484E-2</v>
      </c>
      <c r="F1618" s="83">
        <f t="shared" ca="1" si="103"/>
        <v>7.8470525213701547</v>
      </c>
      <c r="U1618" s="86">
        <f t="shared" ca="1" si="104"/>
        <v>0.90346849598029078</v>
      </c>
      <c r="V1618" s="86">
        <f t="shared" ca="1" si="105"/>
        <v>14.575116360956191</v>
      </c>
    </row>
    <row r="1619" spans="5:22" x14ac:dyDescent="0.25">
      <c r="E1619" s="83">
        <f t="shared" ca="1" si="102"/>
        <v>0.48347180913469445</v>
      </c>
      <c r="F1619" s="83">
        <f t="shared" ca="1" si="103"/>
        <v>10.648606988804055</v>
      </c>
      <c r="U1619" s="86">
        <f t="shared" ca="1" si="104"/>
        <v>0.17481242034208644</v>
      </c>
      <c r="V1619" s="86">
        <f t="shared" ca="1" si="105"/>
        <v>8.8875894554526695</v>
      </c>
    </row>
    <row r="1620" spans="5:22" x14ac:dyDescent="0.25">
      <c r="E1620" s="83">
        <f t="shared" ca="1" si="102"/>
        <v>2.3596739448377146E-2</v>
      </c>
      <c r="F1620" s="83">
        <f t="shared" ca="1" si="103"/>
        <v>7.5253104936425608</v>
      </c>
      <c r="U1620" s="86">
        <f t="shared" ca="1" si="104"/>
        <v>0.69404064130085108</v>
      </c>
      <c r="V1620" s="86">
        <f t="shared" ca="1" si="105"/>
        <v>12.014484672360172</v>
      </c>
    </row>
    <row r="1621" spans="5:22" x14ac:dyDescent="0.25">
      <c r="E1621" s="83">
        <f t="shared" ca="1" si="102"/>
        <v>0.35810012467447194</v>
      </c>
      <c r="F1621" s="83">
        <f t="shared" ca="1" si="103"/>
        <v>9.9468984377251761</v>
      </c>
      <c r="U1621" s="86">
        <f t="shared" ca="1" si="104"/>
        <v>0.47414571374411185</v>
      </c>
      <c r="V1621" s="86">
        <f t="shared" ca="1" si="105"/>
        <v>10.585414443941811</v>
      </c>
    </row>
    <row r="1622" spans="5:22" x14ac:dyDescent="0.25">
      <c r="E1622" s="83">
        <f t="shared" ca="1" si="102"/>
        <v>0.4192001592079867</v>
      </c>
      <c r="F1622" s="83">
        <f t="shared" ca="1" si="103"/>
        <v>10.28185596080553</v>
      </c>
      <c r="U1622" s="86">
        <f t="shared" ca="1" si="104"/>
        <v>3.0688746787000953E-3</v>
      </c>
      <c r="V1622" s="86">
        <f t="shared" ca="1" si="105"/>
        <v>6.4889640017939287</v>
      </c>
    </row>
    <row r="1623" spans="5:22" x14ac:dyDescent="0.25">
      <c r="E1623" s="83">
        <f t="shared" ca="1" si="102"/>
        <v>0.29172109595626849</v>
      </c>
      <c r="F1623" s="83">
        <f t="shared" ca="1" si="103"/>
        <v>9.5871134026499245</v>
      </c>
      <c r="U1623" s="86">
        <f t="shared" ca="1" si="104"/>
        <v>6.4518060981644809E-2</v>
      </c>
      <c r="V1623" s="86">
        <f t="shared" ca="1" si="105"/>
        <v>7.9834929479358276</v>
      </c>
    </row>
    <row r="1624" spans="5:22" x14ac:dyDescent="0.25">
      <c r="E1624" s="83">
        <f t="shared" ca="1" si="102"/>
        <v>0.29319911623668882</v>
      </c>
      <c r="F1624" s="83">
        <f t="shared" ca="1" si="103"/>
        <v>9.5951666515177436</v>
      </c>
      <c r="U1624" s="86">
        <f t="shared" ca="1" si="104"/>
        <v>0.60442637821869849</v>
      </c>
      <c r="V1624" s="86">
        <f t="shared" ca="1" si="105"/>
        <v>11.372440828619094</v>
      </c>
    </row>
    <row r="1625" spans="5:22" x14ac:dyDescent="0.25">
      <c r="E1625" s="83">
        <f t="shared" ca="1" si="102"/>
        <v>0.4320818524095309</v>
      </c>
      <c r="F1625" s="83">
        <f t="shared" ca="1" si="103"/>
        <v>10.353848665110487</v>
      </c>
      <c r="U1625" s="86">
        <f t="shared" ca="1" si="104"/>
        <v>0.48316117049030582</v>
      </c>
      <c r="V1625" s="86">
        <f t="shared" ca="1" si="105"/>
        <v>10.63654375995231</v>
      </c>
    </row>
    <row r="1626" spans="5:22" x14ac:dyDescent="0.25">
      <c r="E1626" s="83">
        <f t="shared" ca="1" si="102"/>
        <v>0.30253380342291614</v>
      </c>
      <c r="F1626" s="83">
        <f t="shared" ca="1" si="103"/>
        <v>9.6459383059014208</v>
      </c>
      <c r="U1626" s="86">
        <f t="shared" ca="1" si="104"/>
        <v>0.47936482742673747</v>
      </c>
      <c r="V1626" s="86">
        <f t="shared" ca="1" si="105"/>
        <v>10.614971548486039</v>
      </c>
    </row>
    <row r="1627" spans="5:22" x14ac:dyDescent="0.25">
      <c r="E1627" s="83">
        <f t="shared" ca="1" si="102"/>
        <v>0.21169088155100302</v>
      </c>
      <c r="F1627" s="83">
        <f t="shared" ca="1" si="103"/>
        <v>9.139176584204904</v>
      </c>
      <c r="U1627" s="86">
        <f t="shared" ca="1" si="104"/>
        <v>0.14063770264350295</v>
      </c>
      <c r="V1627" s="86">
        <f t="shared" ca="1" si="105"/>
        <v>8.6525115094499885</v>
      </c>
    </row>
    <row r="1628" spans="5:22" x14ac:dyDescent="0.25">
      <c r="E1628" s="83">
        <f t="shared" ca="1" si="102"/>
        <v>0.84061472341305454</v>
      </c>
      <c r="F1628" s="83">
        <f t="shared" ca="1" si="103"/>
        <v>13.827010703815921</v>
      </c>
      <c r="U1628" s="86">
        <f t="shared" ca="1" si="104"/>
        <v>0.58488304189608997</v>
      </c>
      <c r="V1628" s="86">
        <f t="shared" ca="1" si="105"/>
        <v>11.245961376950492</v>
      </c>
    </row>
    <row r="1629" spans="5:22" x14ac:dyDescent="0.25">
      <c r="E1629" s="83">
        <f t="shared" ca="1" si="102"/>
        <v>0.74674168970942412</v>
      </c>
      <c r="F1629" s="83">
        <f t="shared" ca="1" si="103"/>
        <v>12.619675166914966</v>
      </c>
      <c r="U1629" s="86">
        <f t="shared" ca="1" si="104"/>
        <v>0.93777411372694552</v>
      </c>
      <c r="V1629" s="86">
        <f t="shared" ca="1" si="105"/>
        <v>15.490066152113588</v>
      </c>
    </row>
    <row r="1630" spans="5:22" x14ac:dyDescent="0.25">
      <c r="E1630" s="83">
        <f t="shared" ca="1" si="102"/>
        <v>0.20841720110214124</v>
      </c>
      <c r="F1630" s="83">
        <f t="shared" ca="1" si="103"/>
        <v>9.1200700333520928</v>
      </c>
      <c r="U1630" s="86">
        <f t="shared" ca="1" si="104"/>
        <v>0.28148896015191305</v>
      </c>
      <c r="V1630" s="86">
        <f t="shared" ca="1" si="105"/>
        <v>9.5256514030161394</v>
      </c>
    </row>
    <row r="1631" spans="5:22" x14ac:dyDescent="0.25">
      <c r="E1631" s="83">
        <f t="shared" ca="1" si="102"/>
        <v>0.1812272177140376</v>
      </c>
      <c r="F1631" s="83">
        <f t="shared" ca="1" si="103"/>
        <v>8.9575022079653071</v>
      </c>
      <c r="U1631" s="86">
        <f t="shared" ca="1" si="104"/>
        <v>0.58572141072207851</v>
      </c>
      <c r="V1631" s="86">
        <f t="shared" ca="1" si="105"/>
        <v>11.251309761855417</v>
      </c>
    </row>
    <row r="1632" spans="5:22" x14ac:dyDescent="0.25">
      <c r="E1632" s="83">
        <f t="shared" ca="1" si="102"/>
        <v>0.1469030100801052</v>
      </c>
      <c r="F1632" s="83">
        <f t="shared" ca="1" si="103"/>
        <v>8.7389618478348012</v>
      </c>
      <c r="U1632" s="86">
        <f t="shared" ca="1" si="104"/>
        <v>0.26139258343612926</v>
      </c>
      <c r="V1632" s="86">
        <f t="shared" ca="1" si="105"/>
        <v>9.4120775892618607</v>
      </c>
    </row>
    <row r="1633" spans="5:22" x14ac:dyDescent="0.25">
      <c r="E1633" s="83">
        <f t="shared" ca="1" si="102"/>
        <v>0.40992434337457306</v>
      </c>
      <c r="F1633" s="83">
        <f t="shared" ca="1" si="103"/>
        <v>10.230382450370236</v>
      </c>
      <c r="U1633" s="86">
        <f t="shared" ca="1" si="104"/>
        <v>0.35758523840841772</v>
      </c>
      <c r="V1633" s="86">
        <f t="shared" ca="1" si="105"/>
        <v>9.9440275543079686</v>
      </c>
    </row>
    <row r="1634" spans="5:22" x14ac:dyDescent="0.25">
      <c r="E1634" s="83">
        <f t="shared" ca="1" si="102"/>
        <v>0.54054961477339547</v>
      </c>
      <c r="F1634" s="83">
        <f t="shared" ca="1" si="103"/>
        <v>10.995709825869744</v>
      </c>
      <c r="U1634" s="86">
        <f t="shared" ca="1" si="104"/>
        <v>0.7739561471839147</v>
      </c>
      <c r="V1634" s="86">
        <f t="shared" ca="1" si="105"/>
        <v>12.723281044844398</v>
      </c>
    </row>
    <row r="1635" spans="5:22" x14ac:dyDescent="0.25">
      <c r="E1635" s="83">
        <f t="shared" ca="1" si="102"/>
        <v>0.59581965167399553</v>
      </c>
      <c r="F1635" s="83">
        <f t="shared" ca="1" si="103"/>
        <v>11.360545716650613</v>
      </c>
      <c r="U1635" s="86">
        <f t="shared" ca="1" si="104"/>
        <v>0.90366195599945232</v>
      </c>
      <c r="V1635" s="86">
        <f t="shared" ca="1" si="105"/>
        <v>14.579339097698981</v>
      </c>
    </row>
    <row r="1636" spans="5:22" x14ac:dyDescent="0.25">
      <c r="E1636" s="83">
        <f t="shared" ca="1" si="102"/>
        <v>0.59537114707800531</v>
      </c>
      <c r="F1636" s="83">
        <f t="shared" ca="1" si="103"/>
        <v>11.357441841396042</v>
      </c>
      <c r="U1636" s="86">
        <f t="shared" ca="1" si="104"/>
        <v>0.88708632944864529</v>
      </c>
      <c r="V1636" s="86">
        <f t="shared" ca="1" si="105"/>
        <v>14.243646604706088</v>
      </c>
    </row>
    <row r="1637" spans="5:22" x14ac:dyDescent="0.25">
      <c r="E1637" s="83">
        <f t="shared" ca="1" si="102"/>
        <v>0.1124978076623554</v>
      </c>
      <c r="F1637" s="83">
        <f t="shared" ca="1" si="103"/>
        <v>8.4964506757142555</v>
      </c>
      <c r="U1637" s="86">
        <f t="shared" ca="1" si="104"/>
        <v>0.21782858956586859</v>
      </c>
      <c r="V1637" s="86">
        <f t="shared" ca="1" si="105"/>
        <v>9.1572616535098099</v>
      </c>
    </row>
    <row r="1638" spans="5:22" x14ac:dyDescent="0.25">
      <c r="E1638" s="83">
        <f t="shared" ca="1" si="102"/>
        <v>0.99494755689142578</v>
      </c>
      <c r="F1638" s="83">
        <f t="shared" ca="1" si="103"/>
        <v>23.928910051839502</v>
      </c>
      <c r="U1638" s="86">
        <f t="shared" ca="1" si="104"/>
        <v>0.15064021519295256</v>
      </c>
      <c r="V1638" s="86">
        <f t="shared" ca="1" si="105"/>
        <v>8.7238211535872541</v>
      </c>
    </row>
    <row r="1639" spans="5:22" x14ac:dyDescent="0.25">
      <c r="E1639" s="83">
        <f t="shared" ca="1" si="102"/>
        <v>0.16326716774139016</v>
      </c>
      <c r="F1639" s="83">
        <f t="shared" ca="1" si="103"/>
        <v>8.8454005495235517</v>
      </c>
      <c r="U1639" s="86">
        <f t="shared" ca="1" si="104"/>
        <v>0.88978768842028511</v>
      </c>
      <c r="V1639" s="86">
        <f t="shared" ca="1" si="105"/>
        <v>14.295057126274058</v>
      </c>
    </row>
    <row r="1640" spans="5:22" x14ac:dyDescent="0.25">
      <c r="E1640" s="83">
        <f t="shared" ca="1" si="102"/>
        <v>0.84103611120401378</v>
      </c>
      <c r="F1640" s="83">
        <f t="shared" ca="1" si="103"/>
        <v>13.833899314663318</v>
      </c>
      <c r="U1640" s="86">
        <f t="shared" ca="1" si="104"/>
        <v>0.87835390992284723</v>
      </c>
      <c r="V1640" s="86">
        <f t="shared" ca="1" si="105"/>
        <v>14.084974789079178</v>
      </c>
    </row>
    <row r="1641" spans="5:22" x14ac:dyDescent="0.25">
      <c r="E1641" s="83">
        <f t="shared" ca="1" si="102"/>
        <v>0.68716326976624986</v>
      </c>
      <c r="F1641" s="83">
        <f t="shared" ca="1" si="103"/>
        <v>12.060006646332635</v>
      </c>
      <c r="U1641" s="86">
        <f t="shared" ca="1" si="104"/>
        <v>0.41074074281348949</v>
      </c>
      <c r="V1641" s="86">
        <f t="shared" ca="1" si="105"/>
        <v>10.233532721201019</v>
      </c>
    </row>
    <row r="1642" spans="5:22" x14ac:dyDescent="0.25">
      <c r="E1642" s="83">
        <f t="shared" ca="1" si="102"/>
        <v>6.9306228001617454E-2</v>
      </c>
      <c r="F1642" s="83">
        <f t="shared" ca="1" si="103"/>
        <v>8.129738935593112</v>
      </c>
      <c r="U1642" s="86">
        <f t="shared" ca="1" si="104"/>
        <v>0.85618996056017815</v>
      </c>
      <c r="V1642" s="86">
        <f t="shared" ca="1" si="105"/>
        <v>13.72526951089044</v>
      </c>
    </row>
    <row r="1643" spans="5:22" x14ac:dyDescent="0.25">
      <c r="E1643" s="83">
        <f t="shared" ca="1" si="102"/>
        <v>5.1348409972762354E-2</v>
      </c>
      <c r="F1643" s="83">
        <f t="shared" ca="1" si="103"/>
        <v>7.937718385604704</v>
      </c>
      <c r="U1643" s="86">
        <f t="shared" ca="1" si="104"/>
        <v>0.72423082540606531</v>
      </c>
      <c r="V1643" s="86">
        <f t="shared" ca="1" si="105"/>
        <v>12.262404532643805</v>
      </c>
    </row>
    <row r="1644" spans="5:22" x14ac:dyDescent="0.25">
      <c r="E1644" s="83">
        <f t="shared" ca="1" si="102"/>
        <v>0.46677099757325546</v>
      </c>
      <c r="F1644" s="83">
        <f t="shared" ca="1" si="103"/>
        <v>10.551298022738385</v>
      </c>
      <c r="U1644" s="86">
        <f t="shared" ca="1" si="104"/>
        <v>0.43833232098676989</v>
      </c>
      <c r="V1644" s="86">
        <f t="shared" ca="1" si="105"/>
        <v>10.38528220302986</v>
      </c>
    </row>
    <row r="1645" spans="5:22" x14ac:dyDescent="0.25">
      <c r="E1645" s="83">
        <f t="shared" ca="1" si="102"/>
        <v>0.60505902875262574</v>
      </c>
      <c r="F1645" s="83">
        <f t="shared" ca="1" si="103"/>
        <v>11.425082530772691</v>
      </c>
      <c r="U1645" s="86">
        <f t="shared" ca="1" si="104"/>
        <v>0.83651737520898761</v>
      </c>
      <c r="V1645" s="86">
        <f t="shared" ca="1" si="105"/>
        <v>13.446243862275534</v>
      </c>
    </row>
    <row r="1646" spans="5:22" x14ac:dyDescent="0.25">
      <c r="E1646" s="83">
        <f t="shared" ca="1" si="102"/>
        <v>0.35647106057170364</v>
      </c>
      <c r="F1646" s="83">
        <f t="shared" ca="1" si="103"/>
        <v>9.938063691704361</v>
      </c>
      <c r="U1646" s="86">
        <f t="shared" ca="1" si="104"/>
        <v>0.39657618785817039</v>
      </c>
      <c r="V1646" s="86">
        <f t="shared" ca="1" si="105"/>
        <v>10.156167194269949</v>
      </c>
    </row>
    <row r="1647" spans="5:22" x14ac:dyDescent="0.25">
      <c r="E1647" s="83">
        <f t="shared" ca="1" si="102"/>
        <v>0.872487993587863</v>
      </c>
      <c r="F1647" s="83">
        <f t="shared" ca="1" si="103"/>
        <v>14.408805424539381</v>
      </c>
      <c r="U1647" s="86">
        <f t="shared" ca="1" si="104"/>
        <v>0.69162782529318434</v>
      </c>
      <c r="V1647" s="86">
        <f t="shared" ca="1" si="105"/>
        <v>11.995504388532254</v>
      </c>
    </row>
    <row r="1648" spans="5:22" x14ac:dyDescent="0.25">
      <c r="E1648" s="83">
        <f t="shared" ca="1" si="102"/>
        <v>0.18236167579058749</v>
      </c>
      <c r="F1648" s="83">
        <f t="shared" ca="1" si="103"/>
        <v>8.9644424660713611</v>
      </c>
      <c r="U1648" s="86">
        <f t="shared" ca="1" si="104"/>
        <v>0.92339771630717993</v>
      </c>
      <c r="V1648" s="86">
        <f t="shared" ca="1" si="105"/>
        <v>15.059090786491431</v>
      </c>
    </row>
    <row r="1649" spans="5:22" x14ac:dyDescent="0.25">
      <c r="E1649" s="83">
        <f t="shared" ca="1" si="102"/>
        <v>0.98991735674977721</v>
      </c>
      <c r="F1649" s="83">
        <f t="shared" ca="1" si="103"/>
        <v>21.655755896643321</v>
      </c>
      <c r="U1649" s="86">
        <f t="shared" ca="1" si="104"/>
        <v>0.91765936986930696</v>
      </c>
      <c r="V1649" s="86">
        <f t="shared" ca="1" si="105"/>
        <v>14.90846748418307</v>
      </c>
    </row>
    <row r="1650" spans="5:22" x14ac:dyDescent="0.25">
      <c r="E1650" s="83">
        <f t="shared" ca="1" si="102"/>
        <v>0.54211511765261644</v>
      </c>
      <c r="F1650" s="83">
        <f t="shared" ca="1" si="103"/>
        <v>11.005605640648316</v>
      </c>
      <c r="U1650" s="86">
        <f t="shared" ca="1" si="104"/>
        <v>5.3479557140152179E-2</v>
      </c>
      <c r="V1650" s="86">
        <f t="shared" ca="1" si="105"/>
        <v>7.8510494880218644</v>
      </c>
    </row>
    <row r="1651" spans="5:22" x14ac:dyDescent="0.25">
      <c r="E1651" s="83">
        <f t="shared" ca="1" si="102"/>
        <v>0.97897658109995433</v>
      </c>
      <c r="F1651" s="83">
        <f t="shared" ca="1" si="103"/>
        <v>19.396734725429866</v>
      </c>
      <c r="U1651" s="86">
        <f t="shared" ca="1" si="104"/>
        <v>0.74218678305196328</v>
      </c>
      <c r="V1651" s="86">
        <f t="shared" ca="1" si="105"/>
        <v>12.420288025493665</v>
      </c>
    </row>
    <row r="1652" spans="5:22" x14ac:dyDescent="0.25">
      <c r="E1652" s="83">
        <f t="shared" ca="1" si="102"/>
        <v>0.71953984235007251</v>
      </c>
      <c r="F1652" s="83">
        <f t="shared" ca="1" si="103"/>
        <v>12.350718218176834</v>
      </c>
      <c r="U1652" s="86">
        <f t="shared" ca="1" si="104"/>
        <v>0.36892343948128747</v>
      </c>
      <c r="V1652" s="86">
        <f t="shared" ca="1" si="105"/>
        <v>10.005675770882169</v>
      </c>
    </row>
    <row r="1653" spans="5:22" x14ac:dyDescent="0.25">
      <c r="E1653" s="83">
        <f t="shared" ca="1" si="102"/>
        <v>0.15824943431987792</v>
      </c>
      <c r="F1653" s="83">
        <f t="shared" ca="1" si="103"/>
        <v>8.8132458593652956</v>
      </c>
      <c r="U1653" s="86">
        <f t="shared" ca="1" si="104"/>
        <v>0.38449820405608492</v>
      </c>
      <c r="V1653" s="86">
        <f t="shared" ca="1" si="105"/>
        <v>10.090379369467415</v>
      </c>
    </row>
    <row r="1654" spans="5:22" x14ac:dyDescent="0.25">
      <c r="E1654" s="83">
        <f t="shared" ca="1" si="102"/>
        <v>0.78389081424940077</v>
      </c>
      <c r="F1654" s="83">
        <f t="shared" ca="1" si="103"/>
        <v>13.034706284504081</v>
      </c>
      <c r="U1654" s="86">
        <f t="shared" ca="1" si="104"/>
        <v>0.51170413318546126</v>
      </c>
      <c r="V1654" s="86">
        <f t="shared" ca="1" si="105"/>
        <v>10.800929205472672</v>
      </c>
    </row>
    <row r="1655" spans="5:22" x14ac:dyDescent="0.25">
      <c r="E1655" s="83">
        <f t="shared" ca="1" si="102"/>
        <v>0.97375074970685049</v>
      </c>
      <c r="F1655" s="83">
        <f t="shared" ca="1" si="103"/>
        <v>18.743653962835328</v>
      </c>
      <c r="U1655" s="86">
        <f t="shared" ca="1" si="104"/>
        <v>0.8619591198557276</v>
      </c>
      <c r="V1655" s="86">
        <f t="shared" ca="1" si="105"/>
        <v>13.813701898984313</v>
      </c>
    </row>
    <row r="1656" spans="5:22" x14ac:dyDescent="0.25">
      <c r="E1656" s="83">
        <f t="shared" ca="1" si="102"/>
        <v>9.1151265374931789E-2</v>
      </c>
      <c r="F1656" s="83">
        <f t="shared" ca="1" si="103"/>
        <v>8.3271605610335158</v>
      </c>
      <c r="U1656" s="86">
        <f t="shared" ca="1" si="104"/>
        <v>0.57705996724884689</v>
      </c>
      <c r="V1656" s="86">
        <f t="shared" ca="1" si="105"/>
        <v>11.196368345661249</v>
      </c>
    </row>
    <row r="1657" spans="5:22" x14ac:dyDescent="0.25">
      <c r="E1657" s="83">
        <f t="shared" ca="1" si="102"/>
        <v>0.40480666187704328</v>
      </c>
      <c r="F1657" s="83">
        <f t="shared" ca="1" si="103"/>
        <v>10.202101449247118</v>
      </c>
      <c r="U1657" s="86">
        <f t="shared" ca="1" si="104"/>
        <v>0.5602516764239811</v>
      </c>
      <c r="V1657" s="86">
        <f t="shared" ca="1" si="105"/>
        <v>11.091630796658242</v>
      </c>
    </row>
    <row r="1658" spans="5:22" x14ac:dyDescent="0.25">
      <c r="E1658" s="83">
        <f t="shared" ca="1" si="102"/>
        <v>2.1533132326385429E-2</v>
      </c>
      <c r="F1658" s="83">
        <f t="shared" ca="1" si="103"/>
        <v>7.4830685319656105</v>
      </c>
      <c r="U1658" s="86">
        <f t="shared" ca="1" si="104"/>
        <v>0.14739619678953875</v>
      </c>
      <c r="V1658" s="86">
        <f t="shared" ca="1" si="105"/>
        <v>8.7009500644014501</v>
      </c>
    </row>
    <row r="1659" spans="5:22" x14ac:dyDescent="0.25">
      <c r="E1659" s="83">
        <f t="shared" ca="1" si="102"/>
        <v>0.67621236163587684</v>
      </c>
      <c r="F1659" s="83">
        <f t="shared" ca="1" si="103"/>
        <v>11.967709186495746</v>
      </c>
      <c r="U1659" s="86">
        <f t="shared" ca="1" si="104"/>
        <v>0.54050533780627841</v>
      </c>
      <c r="V1659" s="86">
        <f t="shared" ca="1" si="105"/>
        <v>10.971450688503229</v>
      </c>
    </row>
    <row r="1660" spans="5:22" x14ac:dyDescent="0.25">
      <c r="E1660" s="83">
        <f t="shared" ca="1" si="102"/>
        <v>0.6305587040275823</v>
      </c>
      <c r="F1660" s="83">
        <f t="shared" ca="1" si="103"/>
        <v>11.609557135725769</v>
      </c>
      <c r="U1660" s="86">
        <f t="shared" ca="1" si="104"/>
        <v>0.29458705537095176</v>
      </c>
      <c r="V1660" s="86">
        <f t="shared" ca="1" si="105"/>
        <v>9.5987265301617164</v>
      </c>
    </row>
    <row r="1661" spans="5:22" x14ac:dyDescent="0.25">
      <c r="E1661" s="83">
        <f t="shared" ca="1" si="102"/>
        <v>0.76860948600662959</v>
      </c>
      <c r="F1661" s="83">
        <f t="shared" ca="1" si="103"/>
        <v>12.856303004646579</v>
      </c>
      <c r="U1661" s="86">
        <f t="shared" ca="1" si="104"/>
        <v>0.24975978707650737</v>
      </c>
      <c r="V1661" s="86">
        <f t="shared" ca="1" si="105"/>
        <v>9.3453450783071208</v>
      </c>
    </row>
    <row r="1662" spans="5:22" x14ac:dyDescent="0.25">
      <c r="E1662" s="83">
        <f t="shared" ca="1" si="102"/>
        <v>0.27016543041916397</v>
      </c>
      <c r="F1662" s="83">
        <f t="shared" ca="1" si="103"/>
        <v>9.4690739671253681</v>
      </c>
      <c r="U1662" s="86">
        <f t="shared" ca="1" si="104"/>
        <v>0.56201624002860651</v>
      </c>
      <c r="V1662" s="86">
        <f t="shared" ca="1" si="105"/>
        <v>11.102515761203323</v>
      </c>
    </row>
    <row r="1663" spans="5:22" x14ac:dyDescent="0.25">
      <c r="E1663" s="83">
        <f t="shared" ca="1" si="102"/>
        <v>7.0654765947532394E-2</v>
      </c>
      <c r="F1663" s="83">
        <f t="shared" ca="1" si="103"/>
        <v>8.1428801801329236</v>
      </c>
      <c r="U1663" s="86">
        <f t="shared" ca="1" si="104"/>
        <v>0.79923819527564455</v>
      </c>
      <c r="V1663" s="86">
        <f t="shared" ca="1" si="105"/>
        <v>12.991359166523173</v>
      </c>
    </row>
    <row r="1664" spans="5:22" x14ac:dyDescent="0.25">
      <c r="E1664" s="83">
        <f t="shared" ca="1" si="102"/>
        <v>0.60266019418523675</v>
      </c>
      <c r="F1664" s="83">
        <f t="shared" ca="1" si="103"/>
        <v>11.408215827778019</v>
      </c>
      <c r="U1664" s="86">
        <f t="shared" ca="1" si="104"/>
        <v>0.47230441751875285</v>
      </c>
      <c r="V1664" s="86">
        <f t="shared" ca="1" si="105"/>
        <v>10.575013378547979</v>
      </c>
    </row>
    <row r="1665" spans="5:22" x14ac:dyDescent="0.25">
      <c r="E1665" s="83">
        <f t="shared" ca="1" si="102"/>
        <v>0.98609816704850273</v>
      </c>
      <c r="F1665" s="83">
        <f t="shared" ca="1" si="103"/>
        <v>20.649200578558066</v>
      </c>
      <c r="U1665" s="86">
        <f t="shared" ca="1" si="104"/>
        <v>0.46052107123427577</v>
      </c>
      <c r="V1665" s="86">
        <f t="shared" ca="1" si="105"/>
        <v>10.508761104262344</v>
      </c>
    </row>
    <row r="1666" spans="5:22" x14ac:dyDescent="0.25">
      <c r="E1666" s="83">
        <f t="shared" ca="1" si="102"/>
        <v>0.94857667143181224</v>
      </c>
      <c r="F1666" s="83">
        <f t="shared" ca="1" si="103"/>
        <v>16.839390085547375</v>
      </c>
      <c r="U1666" s="86">
        <f t="shared" ca="1" si="104"/>
        <v>0.10789445500820294</v>
      </c>
      <c r="V1666" s="86">
        <f t="shared" ca="1" si="105"/>
        <v>8.3990468682327766</v>
      </c>
    </row>
    <row r="1667" spans="5:22" x14ac:dyDescent="0.25">
      <c r="E1667" s="83">
        <f t="shared" ca="1" si="102"/>
        <v>0.72848829495881495</v>
      </c>
      <c r="F1667" s="83">
        <f t="shared" ca="1" si="103"/>
        <v>12.436427692174741</v>
      </c>
      <c r="U1667" s="86">
        <f t="shared" ca="1" si="104"/>
        <v>0.8955586244910172</v>
      </c>
      <c r="V1667" s="86">
        <f t="shared" ca="1" si="105"/>
        <v>14.408965013493628</v>
      </c>
    </row>
    <row r="1668" spans="5:22" x14ac:dyDescent="0.25">
      <c r="E1668" s="83">
        <f t="shared" ref="E1668:E1731" ca="1" si="106">RAND()</f>
        <v>0.18338600206548816</v>
      </c>
      <c r="F1668" s="83">
        <f t="shared" ref="F1668:F1731" ca="1" si="107">(((-LN(E1668))^(-$C$3)-1)*(1/$C$3))*$C$5+$C$4</f>
        <v>8.9706958643628347</v>
      </c>
      <c r="U1668" s="86">
        <f t="shared" ref="U1668:U1731" ca="1" si="108">RAND()</f>
        <v>0.81368829672323928</v>
      </c>
      <c r="V1668" s="86">
        <f t="shared" ref="V1668:V1731" ca="1" si="109">$S$4-$S$5*LN(-LN(U1668))</f>
        <v>13.158031643792324</v>
      </c>
    </row>
    <row r="1669" spans="5:22" x14ac:dyDescent="0.25">
      <c r="E1669" s="83">
        <f t="shared" ca="1" si="106"/>
        <v>0.50698023817453142</v>
      </c>
      <c r="F1669" s="83">
        <f t="shared" ca="1" si="107"/>
        <v>10.788583816003573</v>
      </c>
      <c r="U1669" s="86">
        <f t="shared" ca="1" si="108"/>
        <v>0.97656989530418459</v>
      </c>
      <c r="V1669" s="86">
        <f t="shared" ca="1" si="109"/>
        <v>17.483805004842587</v>
      </c>
    </row>
    <row r="1670" spans="5:22" x14ac:dyDescent="0.25">
      <c r="E1670" s="83">
        <f t="shared" ca="1" si="106"/>
        <v>0.15652443849531705</v>
      </c>
      <c r="F1670" s="83">
        <f t="shared" ca="1" si="107"/>
        <v>8.8020975680217717</v>
      </c>
      <c r="U1670" s="86">
        <f t="shared" ca="1" si="108"/>
        <v>0.55058025042054881</v>
      </c>
      <c r="V1670" s="86">
        <f t="shared" ca="1" si="109"/>
        <v>11.03240491910525</v>
      </c>
    </row>
    <row r="1671" spans="5:22" x14ac:dyDescent="0.25">
      <c r="E1671" s="83">
        <f t="shared" ca="1" si="106"/>
        <v>0.90964154867912339</v>
      </c>
      <c r="F1671" s="83">
        <f t="shared" ca="1" si="107"/>
        <v>15.315870236541471</v>
      </c>
      <c r="U1671" s="86">
        <f t="shared" ca="1" si="108"/>
        <v>0.26066991560383446</v>
      </c>
      <c r="V1671" s="86">
        <f t="shared" ca="1" si="109"/>
        <v>9.4079550662277569</v>
      </c>
    </row>
    <row r="1672" spans="5:22" x14ac:dyDescent="0.25">
      <c r="E1672" s="83">
        <f t="shared" ca="1" si="106"/>
        <v>0.57680604027345084</v>
      </c>
      <c r="F1672" s="83">
        <f t="shared" ca="1" si="107"/>
        <v>11.23117607402834</v>
      </c>
      <c r="U1672" s="86">
        <f t="shared" ca="1" si="108"/>
        <v>0.21831306647174342</v>
      </c>
      <c r="V1672" s="86">
        <f t="shared" ca="1" si="109"/>
        <v>9.1601792424865529</v>
      </c>
    </row>
    <row r="1673" spans="5:22" x14ac:dyDescent="0.25">
      <c r="E1673" s="83">
        <f t="shared" ca="1" si="106"/>
        <v>0.16778119087897825</v>
      </c>
      <c r="F1673" s="83">
        <f t="shared" ca="1" si="107"/>
        <v>8.8739965982208187</v>
      </c>
      <c r="U1673" s="86">
        <f t="shared" ca="1" si="108"/>
        <v>0.46509169890111668</v>
      </c>
      <c r="V1673" s="86">
        <f t="shared" ca="1" si="109"/>
        <v>10.534398069979073</v>
      </c>
    </row>
    <row r="1674" spans="5:22" x14ac:dyDescent="0.25">
      <c r="E1674" s="83">
        <f t="shared" ca="1" si="106"/>
        <v>0.83538574147754996</v>
      </c>
      <c r="F1674" s="83">
        <f t="shared" ca="1" si="107"/>
        <v>13.743029247445051</v>
      </c>
      <c r="U1674" s="86">
        <f t="shared" ca="1" si="108"/>
        <v>0.5137734752874521</v>
      </c>
      <c r="V1674" s="86">
        <f t="shared" ca="1" si="109"/>
        <v>10.813012839493609</v>
      </c>
    </row>
    <row r="1675" spans="5:22" x14ac:dyDescent="0.25">
      <c r="E1675" s="83">
        <f t="shared" ca="1" si="106"/>
        <v>8.880066689505417E-2</v>
      </c>
      <c r="F1675" s="83">
        <f t="shared" ca="1" si="107"/>
        <v>8.3072890770544294</v>
      </c>
      <c r="U1675" s="86">
        <f t="shared" ca="1" si="108"/>
        <v>0.82536592920593321</v>
      </c>
      <c r="V1675" s="86">
        <f t="shared" ca="1" si="109"/>
        <v>13.301265364995988</v>
      </c>
    </row>
    <row r="1676" spans="5:22" x14ac:dyDescent="0.25">
      <c r="E1676" s="83">
        <f t="shared" ca="1" si="106"/>
        <v>0.54853076120959554</v>
      </c>
      <c r="F1676" s="83">
        <f t="shared" ca="1" si="107"/>
        <v>11.046400598694319</v>
      </c>
      <c r="U1676" s="86">
        <f t="shared" ca="1" si="108"/>
        <v>0.45221521034563239</v>
      </c>
      <c r="V1676" s="86">
        <f t="shared" ca="1" si="109"/>
        <v>10.462358796388941</v>
      </c>
    </row>
    <row r="1677" spans="5:22" x14ac:dyDescent="0.25">
      <c r="E1677" s="83">
        <f t="shared" ca="1" si="106"/>
        <v>0.38173665676259383</v>
      </c>
      <c r="F1677" s="83">
        <f t="shared" ca="1" si="107"/>
        <v>10.075495423403185</v>
      </c>
      <c r="U1677" s="86">
        <f t="shared" ca="1" si="108"/>
        <v>0.87065407833869901</v>
      </c>
      <c r="V1677" s="86">
        <f t="shared" ca="1" si="109"/>
        <v>13.953617773552665</v>
      </c>
    </row>
    <row r="1678" spans="5:22" x14ac:dyDescent="0.25">
      <c r="E1678" s="83">
        <f t="shared" ca="1" si="106"/>
        <v>0.92531560208998265</v>
      </c>
      <c r="F1678" s="83">
        <f t="shared" ca="1" si="107"/>
        <v>15.824528644873762</v>
      </c>
      <c r="U1678" s="86">
        <f t="shared" ca="1" si="108"/>
        <v>0.230895553039559</v>
      </c>
      <c r="V1678" s="86">
        <f t="shared" ca="1" si="109"/>
        <v>9.2352115502503196</v>
      </c>
    </row>
    <row r="1679" spans="5:22" x14ac:dyDescent="0.25">
      <c r="E1679" s="83">
        <f t="shared" ca="1" si="106"/>
        <v>0.33124627919271354</v>
      </c>
      <c r="F1679" s="83">
        <f t="shared" ca="1" si="107"/>
        <v>9.8014944400484811</v>
      </c>
      <c r="U1679" s="86">
        <f t="shared" ca="1" si="108"/>
        <v>0.55304978964899909</v>
      </c>
      <c r="V1679" s="86">
        <f t="shared" ca="1" si="109"/>
        <v>11.047459564281125</v>
      </c>
    </row>
    <row r="1680" spans="5:22" x14ac:dyDescent="0.25">
      <c r="E1680" s="83">
        <f t="shared" ca="1" si="106"/>
        <v>8.3280083973416685E-2</v>
      </c>
      <c r="F1680" s="83">
        <f t="shared" ca="1" si="107"/>
        <v>8.2594552976531901</v>
      </c>
      <c r="U1680" s="86">
        <f t="shared" ca="1" si="108"/>
        <v>0.15308691206377634</v>
      </c>
      <c r="V1680" s="86">
        <f t="shared" ca="1" si="109"/>
        <v>8.7409174539499457</v>
      </c>
    </row>
    <row r="1681" spans="5:22" x14ac:dyDescent="0.25">
      <c r="E1681" s="83">
        <f t="shared" ca="1" si="106"/>
        <v>0.12633396944271424</v>
      </c>
      <c r="F1681" s="83">
        <f t="shared" ca="1" si="107"/>
        <v>8.5976295316983435</v>
      </c>
      <c r="U1681" s="86">
        <f t="shared" ca="1" si="108"/>
        <v>0.92864547454138913</v>
      </c>
      <c r="V1681" s="86">
        <f t="shared" ca="1" si="109"/>
        <v>15.206617449002614</v>
      </c>
    </row>
    <row r="1682" spans="5:22" x14ac:dyDescent="0.25">
      <c r="E1682" s="83">
        <f t="shared" ca="1" si="106"/>
        <v>0.24810901409748043</v>
      </c>
      <c r="F1682" s="83">
        <f t="shared" ca="1" si="107"/>
        <v>9.3467151382906088</v>
      </c>
      <c r="U1682" s="86">
        <f t="shared" ca="1" si="108"/>
        <v>0.69967483977380496</v>
      </c>
      <c r="V1682" s="86">
        <f t="shared" ca="1" si="109"/>
        <v>12.059257262226888</v>
      </c>
    </row>
    <row r="1683" spans="5:22" x14ac:dyDescent="0.25">
      <c r="E1683" s="83">
        <f t="shared" ca="1" si="106"/>
        <v>0.95036211059143927</v>
      </c>
      <c r="F1683" s="83">
        <f t="shared" ca="1" si="107"/>
        <v>16.936912217374477</v>
      </c>
      <c r="U1683" s="86">
        <f t="shared" ca="1" si="108"/>
        <v>0.31804382177191481</v>
      </c>
      <c r="V1683" s="86">
        <f t="shared" ca="1" si="109"/>
        <v>9.7282021469754643</v>
      </c>
    </row>
    <row r="1684" spans="5:22" x14ac:dyDescent="0.25">
      <c r="E1684" s="83">
        <f t="shared" ca="1" si="106"/>
        <v>0.21953232230306297</v>
      </c>
      <c r="F1684" s="83">
        <f t="shared" ca="1" si="107"/>
        <v>9.184599977781744</v>
      </c>
      <c r="U1684" s="86">
        <f t="shared" ca="1" si="108"/>
        <v>0.12185736072347075</v>
      </c>
      <c r="V1684" s="86">
        <f t="shared" ca="1" si="109"/>
        <v>8.5114601911666163</v>
      </c>
    </row>
    <row r="1685" spans="5:22" x14ac:dyDescent="0.25">
      <c r="E1685" s="83">
        <f t="shared" ca="1" si="106"/>
        <v>3.3824706348994038E-2</v>
      </c>
      <c r="F1685" s="83">
        <f t="shared" ca="1" si="107"/>
        <v>7.7032935059703433</v>
      </c>
      <c r="U1685" s="86">
        <f t="shared" ca="1" si="108"/>
        <v>0.3955740561151706</v>
      </c>
      <c r="V1685" s="86">
        <f t="shared" ca="1" si="109"/>
        <v>10.150703386687734</v>
      </c>
    </row>
    <row r="1686" spans="5:22" x14ac:dyDescent="0.25">
      <c r="E1686" s="83">
        <f t="shared" ca="1" si="106"/>
        <v>0.72039415350951452</v>
      </c>
      <c r="F1686" s="83">
        <f t="shared" ca="1" si="107"/>
        <v>12.358791913312421</v>
      </c>
      <c r="U1686" s="86">
        <f t="shared" ca="1" si="108"/>
        <v>0.82700546864616664</v>
      </c>
      <c r="V1686" s="86">
        <f t="shared" ca="1" si="109"/>
        <v>13.322052275893746</v>
      </c>
    </row>
    <row r="1687" spans="5:22" x14ac:dyDescent="0.25">
      <c r="E1687" s="83">
        <f t="shared" ca="1" si="106"/>
        <v>0.75415163425106202</v>
      </c>
      <c r="F1687" s="83">
        <f t="shared" ca="1" si="107"/>
        <v>12.697612123357512</v>
      </c>
      <c r="U1687" s="86">
        <f t="shared" ca="1" si="108"/>
        <v>0.97480093760307396</v>
      </c>
      <c r="V1687" s="86">
        <f t="shared" ca="1" si="109"/>
        <v>17.336429268592269</v>
      </c>
    </row>
    <row r="1688" spans="5:22" x14ac:dyDescent="0.25">
      <c r="E1688" s="83">
        <f t="shared" ca="1" si="106"/>
        <v>0.9893954287275184</v>
      </c>
      <c r="F1688" s="83">
        <f t="shared" ca="1" si="107"/>
        <v>21.495563636924583</v>
      </c>
      <c r="U1688" s="86">
        <f t="shared" ca="1" si="108"/>
        <v>0.70179401191356461</v>
      </c>
      <c r="V1688" s="86">
        <f t="shared" ca="1" si="109"/>
        <v>12.07626515232184</v>
      </c>
    </row>
    <row r="1689" spans="5:22" x14ac:dyDescent="0.25">
      <c r="E1689" s="83">
        <f t="shared" ca="1" si="106"/>
        <v>0.58974534826425218</v>
      </c>
      <c r="F1689" s="83">
        <f t="shared" ca="1" si="107"/>
        <v>11.318728692171725</v>
      </c>
      <c r="U1689" s="86">
        <f t="shared" ca="1" si="108"/>
        <v>0.4262046061335405</v>
      </c>
      <c r="V1689" s="86">
        <f t="shared" ca="1" si="109"/>
        <v>10.318376606909178</v>
      </c>
    </row>
    <row r="1690" spans="5:22" x14ac:dyDescent="0.25">
      <c r="E1690" s="83">
        <f t="shared" ca="1" si="106"/>
        <v>0.73524800531571333</v>
      </c>
      <c r="F1690" s="83">
        <f t="shared" ca="1" si="107"/>
        <v>12.502915409488216</v>
      </c>
      <c r="U1690" s="86">
        <f t="shared" ca="1" si="108"/>
        <v>0.65035976840923815</v>
      </c>
      <c r="V1690" s="86">
        <f t="shared" ca="1" si="109"/>
        <v>11.686872614607321</v>
      </c>
    </row>
    <row r="1691" spans="5:22" x14ac:dyDescent="0.25">
      <c r="E1691" s="83">
        <f t="shared" ca="1" si="106"/>
        <v>0.67698869668970241</v>
      </c>
      <c r="F1691" s="83">
        <f t="shared" ca="1" si="107"/>
        <v>11.974162025229909</v>
      </c>
      <c r="U1691" s="86">
        <f t="shared" ca="1" si="108"/>
        <v>0.10329090718723044</v>
      </c>
      <c r="V1691" s="86">
        <f t="shared" ca="1" si="109"/>
        <v>8.3602589090419972</v>
      </c>
    </row>
    <row r="1692" spans="5:22" x14ac:dyDescent="0.25">
      <c r="E1692" s="83">
        <f t="shared" ca="1" si="106"/>
        <v>0.37497946890887091</v>
      </c>
      <c r="F1692" s="83">
        <f t="shared" ca="1" si="107"/>
        <v>10.038639414963232</v>
      </c>
      <c r="U1692" s="86">
        <f t="shared" ca="1" si="108"/>
        <v>0.63038001086893847</v>
      </c>
      <c r="V1692" s="86">
        <f t="shared" ca="1" si="109"/>
        <v>11.546839214351577</v>
      </c>
    </row>
    <row r="1693" spans="5:22" x14ac:dyDescent="0.25">
      <c r="E1693" s="83">
        <f t="shared" ca="1" si="106"/>
        <v>0.96971727619079606</v>
      </c>
      <c r="F1693" s="83">
        <f t="shared" ca="1" si="107"/>
        <v>18.329862709086377</v>
      </c>
      <c r="U1693" s="86">
        <f t="shared" ca="1" si="108"/>
        <v>0.18474156280093967</v>
      </c>
      <c r="V1693" s="86">
        <f t="shared" ca="1" si="109"/>
        <v>8.951966657755106</v>
      </c>
    </row>
    <row r="1694" spans="5:22" x14ac:dyDescent="0.25">
      <c r="E1694" s="83">
        <f t="shared" ca="1" si="106"/>
        <v>0.69471141711111573</v>
      </c>
      <c r="F1694" s="83">
        <f t="shared" ca="1" si="107"/>
        <v>12.125291272111074</v>
      </c>
      <c r="U1694" s="86">
        <f t="shared" ca="1" si="108"/>
        <v>0.63956613659935946</v>
      </c>
      <c r="V1694" s="86">
        <f t="shared" ca="1" si="109"/>
        <v>11.610548882264682</v>
      </c>
    </row>
    <row r="1695" spans="5:22" x14ac:dyDescent="0.25">
      <c r="E1695" s="83">
        <f t="shared" ca="1" si="106"/>
        <v>0.54493207444277447</v>
      </c>
      <c r="F1695" s="83">
        <f t="shared" ca="1" si="107"/>
        <v>11.023469665130389</v>
      </c>
      <c r="U1695" s="86">
        <f t="shared" ca="1" si="108"/>
        <v>2.5275059036321323E-2</v>
      </c>
      <c r="V1695" s="86">
        <f t="shared" ca="1" si="109"/>
        <v>7.3952959087111543</v>
      </c>
    </row>
    <row r="1696" spans="5:22" x14ac:dyDescent="0.25">
      <c r="E1696" s="83">
        <f t="shared" ca="1" si="106"/>
        <v>0.26165436919424434</v>
      </c>
      <c r="F1696" s="83">
        <f t="shared" ca="1" si="107"/>
        <v>9.4220843301550516</v>
      </c>
      <c r="U1696" s="86">
        <f t="shared" ca="1" si="108"/>
        <v>0.15597308590683767</v>
      </c>
      <c r="V1696" s="86">
        <f t="shared" ca="1" si="109"/>
        <v>8.7609214194670688</v>
      </c>
    </row>
    <row r="1697" spans="5:22" x14ac:dyDescent="0.25">
      <c r="E1697" s="83">
        <f t="shared" ca="1" si="106"/>
        <v>0.5153204498452032</v>
      </c>
      <c r="F1697" s="83">
        <f t="shared" ca="1" si="107"/>
        <v>10.839190647088675</v>
      </c>
      <c r="U1697" s="86">
        <f t="shared" ca="1" si="108"/>
        <v>0.60637043204593455</v>
      </c>
      <c r="V1697" s="86">
        <f t="shared" ca="1" si="109"/>
        <v>11.385237817594161</v>
      </c>
    </row>
    <row r="1698" spans="5:22" x14ac:dyDescent="0.25">
      <c r="E1698" s="83">
        <f t="shared" ca="1" si="106"/>
        <v>0.44768207238656321</v>
      </c>
      <c r="F1698" s="83">
        <f t="shared" ca="1" si="107"/>
        <v>10.441940230829175</v>
      </c>
      <c r="U1698" s="86">
        <f t="shared" ca="1" si="108"/>
        <v>0.76093773239847418</v>
      </c>
      <c r="V1698" s="86">
        <f t="shared" ca="1" si="109"/>
        <v>12.595074866006279</v>
      </c>
    </row>
    <row r="1699" spans="5:22" x14ac:dyDescent="0.25">
      <c r="E1699" s="83">
        <f t="shared" ca="1" si="106"/>
        <v>0.47810374884828599</v>
      </c>
      <c r="F1699" s="83">
        <f t="shared" ca="1" si="107"/>
        <v>10.61714972367926</v>
      </c>
      <c r="U1699" s="86">
        <f t="shared" ca="1" si="108"/>
        <v>0.63856890904691799</v>
      </c>
      <c r="V1699" s="86">
        <f t="shared" ca="1" si="109"/>
        <v>11.603578656432669</v>
      </c>
    </row>
    <row r="1700" spans="5:22" x14ac:dyDescent="0.25">
      <c r="E1700" s="83">
        <f t="shared" ca="1" si="106"/>
        <v>0.73817457473196635</v>
      </c>
      <c r="F1700" s="83">
        <f t="shared" ca="1" si="107"/>
        <v>12.532190021713628</v>
      </c>
      <c r="U1700" s="86">
        <f t="shared" ca="1" si="108"/>
        <v>0.38758962200387315</v>
      </c>
      <c r="V1700" s="86">
        <f t="shared" ca="1" si="109"/>
        <v>10.107206289890039</v>
      </c>
    </row>
    <row r="1701" spans="5:22" x14ac:dyDescent="0.25">
      <c r="E1701" s="83">
        <f t="shared" ca="1" si="106"/>
        <v>0.9242417138493445</v>
      </c>
      <c r="F1701" s="83">
        <f t="shared" ca="1" si="107"/>
        <v>15.786208526161536</v>
      </c>
      <c r="U1701" s="86">
        <f t="shared" ca="1" si="108"/>
        <v>0.12381172999639567</v>
      </c>
      <c r="V1701" s="86">
        <f t="shared" ca="1" si="109"/>
        <v>8.5266355703782502</v>
      </c>
    </row>
    <row r="1702" spans="5:22" x14ac:dyDescent="0.25">
      <c r="E1702" s="83">
        <f t="shared" ca="1" si="106"/>
        <v>9.8718225912809099E-2</v>
      </c>
      <c r="F1702" s="83">
        <f t="shared" ca="1" si="107"/>
        <v>8.3893248834901186</v>
      </c>
      <c r="U1702" s="86">
        <f t="shared" ca="1" si="108"/>
        <v>7.6826476865654247E-2</v>
      </c>
      <c r="V1702" s="86">
        <f t="shared" ca="1" si="109"/>
        <v>8.1151429538778626</v>
      </c>
    </row>
    <row r="1703" spans="5:22" x14ac:dyDescent="0.25">
      <c r="E1703" s="83">
        <f t="shared" ca="1" si="106"/>
        <v>0.19544756627220417</v>
      </c>
      <c r="F1703" s="83">
        <f t="shared" ca="1" si="107"/>
        <v>9.0434511978047531</v>
      </c>
      <c r="U1703" s="86">
        <f t="shared" ca="1" si="108"/>
        <v>0.15178302106705011</v>
      </c>
      <c r="V1703" s="86">
        <f t="shared" ca="1" si="109"/>
        <v>8.7318226111856454</v>
      </c>
    </row>
    <row r="1704" spans="5:22" x14ac:dyDescent="0.25">
      <c r="E1704" s="83">
        <f t="shared" ca="1" si="106"/>
        <v>0.21333282177983992</v>
      </c>
      <c r="F1704" s="83">
        <f t="shared" ca="1" si="107"/>
        <v>9.1487270227003687</v>
      </c>
      <c r="U1704" s="86">
        <f t="shared" ca="1" si="108"/>
        <v>0.79946552172715202</v>
      </c>
      <c r="V1704" s="86">
        <f t="shared" ca="1" si="109"/>
        <v>12.993898870433966</v>
      </c>
    </row>
    <row r="1705" spans="5:22" x14ac:dyDescent="0.25">
      <c r="E1705" s="83">
        <f t="shared" ca="1" si="106"/>
        <v>0.78956222815548394</v>
      </c>
      <c r="F1705" s="83">
        <f t="shared" ca="1" si="107"/>
        <v>13.104039538754089</v>
      </c>
      <c r="U1705" s="86">
        <f t="shared" ca="1" si="108"/>
        <v>9.7939718832054434E-2</v>
      </c>
      <c r="V1705" s="86">
        <f t="shared" ca="1" si="109"/>
        <v>8.3139340682652598</v>
      </c>
    </row>
    <row r="1706" spans="5:22" x14ac:dyDescent="0.25">
      <c r="E1706" s="83">
        <f t="shared" ca="1" si="106"/>
        <v>0.7923264200022383</v>
      </c>
      <c r="F1706" s="83">
        <f t="shared" ca="1" si="107"/>
        <v>13.13849398846326</v>
      </c>
      <c r="U1706" s="86">
        <f t="shared" ca="1" si="108"/>
        <v>0.57616805824402095</v>
      </c>
      <c r="V1706" s="86">
        <f t="shared" ca="1" si="109"/>
        <v>11.190749548839795</v>
      </c>
    </row>
    <row r="1707" spans="5:22" x14ac:dyDescent="0.25">
      <c r="E1707" s="83">
        <f t="shared" ca="1" si="106"/>
        <v>0.346978872284468</v>
      </c>
      <c r="F1707" s="83">
        <f t="shared" ca="1" si="107"/>
        <v>9.8866331698755356</v>
      </c>
      <c r="U1707" s="86">
        <f t="shared" ca="1" si="108"/>
        <v>0.89928162187243066</v>
      </c>
      <c r="V1707" s="86">
        <f t="shared" ca="1" si="109"/>
        <v>14.485634008841123</v>
      </c>
    </row>
    <row r="1708" spans="5:22" x14ac:dyDescent="0.25">
      <c r="E1708" s="83">
        <f t="shared" ca="1" si="106"/>
        <v>0.81411727174184845</v>
      </c>
      <c r="F1708" s="83">
        <f t="shared" ca="1" si="107"/>
        <v>13.427014359382694</v>
      </c>
      <c r="U1708" s="86">
        <f t="shared" ca="1" si="108"/>
        <v>0.35561825806890479</v>
      </c>
      <c r="V1708" s="86">
        <f t="shared" ca="1" si="109"/>
        <v>9.9333288478811497</v>
      </c>
    </row>
    <row r="1709" spans="5:22" x14ac:dyDescent="0.25">
      <c r="E1709" s="83">
        <f t="shared" ca="1" si="106"/>
        <v>0.17953449449889136</v>
      </c>
      <c r="F1709" s="83">
        <f t="shared" ca="1" si="107"/>
        <v>8.9471178013002195</v>
      </c>
      <c r="U1709" s="86">
        <f t="shared" ca="1" si="108"/>
        <v>0.64343978387921374</v>
      </c>
      <c r="V1709" s="86">
        <f t="shared" ca="1" si="109"/>
        <v>11.637752661041933</v>
      </c>
    </row>
    <row r="1710" spans="5:22" x14ac:dyDescent="0.25">
      <c r="E1710" s="83">
        <f t="shared" ca="1" si="106"/>
        <v>0.53774840113768596</v>
      </c>
      <c r="F1710" s="83">
        <f t="shared" ca="1" si="107"/>
        <v>10.978059024344521</v>
      </c>
      <c r="U1710" s="86">
        <f t="shared" ca="1" si="108"/>
        <v>0.87265033212010279</v>
      </c>
      <c r="V1710" s="86">
        <f t="shared" ca="1" si="109"/>
        <v>13.986963124353508</v>
      </c>
    </row>
    <row r="1711" spans="5:22" x14ac:dyDescent="0.25">
      <c r="E1711" s="83">
        <f t="shared" ca="1" si="106"/>
        <v>0.75302310485320867</v>
      </c>
      <c r="F1711" s="83">
        <f t="shared" ca="1" si="107"/>
        <v>12.685600647341854</v>
      </c>
      <c r="U1711" s="86">
        <f t="shared" ca="1" si="108"/>
        <v>0.19110896340125427</v>
      </c>
      <c r="V1711" s="86">
        <f t="shared" ca="1" si="109"/>
        <v>8.9925049041235923</v>
      </c>
    </row>
    <row r="1712" spans="5:22" x14ac:dyDescent="0.25">
      <c r="E1712" s="83">
        <f t="shared" ca="1" si="106"/>
        <v>0.94488247696781569</v>
      </c>
      <c r="F1712" s="83">
        <f t="shared" ca="1" si="107"/>
        <v>16.648681882443327</v>
      </c>
      <c r="U1712" s="86">
        <f t="shared" ca="1" si="108"/>
        <v>0.15427709867241501</v>
      </c>
      <c r="V1712" s="86">
        <f t="shared" ca="1" si="109"/>
        <v>8.7491876445941905</v>
      </c>
    </row>
    <row r="1713" spans="5:22" x14ac:dyDescent="0.25">
      <c r="E1713" s="83">
        <f t="shared" ca="1" si="106"/>
        <v>0.84559844654174354</v>
      </c>
      <c r="F1713" s="83">
        <f t="shared" ca="1" si="107"/>
        <v>13.909688786382883</v>
      </c>
      <c r="U1713" s="86">
        <f t="shared" ca="1" si="108"/>
        <v>0.19509992389456976</v>
      </c>
      <c r="V1713" s="86">
        <f t="shared" ca="1" si="109"/>
        <v>9.0176400838592805</v>
      </c>
    </row>
    <row r="1714" spans="5:22" x14ac:dyDescent="0.25">
      <c r="E1714" s="83">
        <f t="shared" ca="1" si="106"/>
        <v>0.76465083250905319</v>
      </c>
      <c r="F1714" s="83">
        <f t="shared" ca="1" si="107"/>
        <v>12.81193393437896</v>
      </c>
      <c r="U1714" s="86">
        <f t="shared" ca="1" si="108"/>
        <v>0.54274658059755054</v>
      </c>
      <c r="V1714" s="86">
        <f t="shared" ca="1" si="109"/>
        <v>10.984947539847862</v>
      </c>
    </row>
    <row r="1715" spans="5:22" x14ac:dyDescent="0.25">
      <c r="E1715" s="83">
        <f t="shared" ca="1" si="106"/>
        <v>0.29606389357350915</v>
      </c>
      <c r="F1715" s="83">
        <f t="shared" ca="1" si="107"/>
        <v>9.6107640849348446</v>
      </c>
      <c r="U1715" s="86">
        <f t="shared" ca="1" si="108"/>
        <v>0.69708940149387022</v>
      </c>
      <c r="V1715" s="86">
        <f t="shared" ca="1" si="109"/>
        <v>12.038632339037608</v>
      </c>
    </row>
    <row r="1716" spans="5:22" x14ac:dyDescent="0.25">
      <c r="E1716" s="83">
        <f t="shared" ca="1" si="106"/>
        <v>0.69777999259372003</v>
      </c>
      <c r="F1716" s="83">
        <f t="shared" ca="1" si="107"/>
        <v>12.152241290037447</v>
      </c>
      <c r="U1716" s="86">
        <f t="shared" ca="1" si="108"/>
        <v>1.5593371247363264E-2</v>
      </c>
      <c r="V1716" s="86">
        <f t="shared" ca="1" si="109"/>
        <v>7.1485326996789187</v>
      </c>
    </row>
    <row r="1717" spans="5:22" x14ac:dyDescent="0.25">
      <c r="E1717" s="83">
        <f t="shared" ca="1" si="106"/>
        <v>0.95972759569687971</v>
      </c>
      <c r="F1717" s="83">
        <f t="shared" ca="1" si="107"/>
        <v>17.51944661736357</v>
      </c>
      <c r="U1717" s="86">
        <f t="shared" ca="1" si="108"/>
        <v>0.86845659549764442</v>
      </c>
      <c r="V1717" s="86">
        <f t="shared" ca="1" si="109"/>
        <v>13.917456508877979</v>
      </c>
    </row>
    <row r="1718" spans="5:22" x14ac:dyDescent="0.25">
      <c r="E1718" s="83">
        <f t="shared" ca="1" si="106"/>
        <v>0.12174991342375363</v>
      </c>
      <c r="F1718" s="83">
        <f t="shared" ca="1" si="107"/>
        <v>8.5647270163182725</v>
      </c>
      <c r="U1718" s="86">
        <f t="shared" ca="1" si="108"/>
        <v>0.73356998786639449</v>
      </c>
      <c r="V1718" s="86">
        <f t="shared" ca="1" si="109"/>
        <v>12.343448387238805</v>
      </c>
    </row>
    <row r="1719" spans="5:22" x14ac:dyDescent="0.25">
      <c r="E1719" s="83">
        <f t="shared" ca="1" si="106"/>
        <v>0.22929244450889297</v>
      </c>
      <c r="F1719" s="83">
        <f t="shared" ca="1" si="107"/>
        <v>9.2405235306912097</v>
      </c>
      <c r="U1719" s="86">
        <f t="shared" ca="1" si="108"/>
        <v>0.45582025587151409</v>
      </c>
      <c r="V1719" s="86">
        <f t="shared" ca="1" si="109"/>
        <v>10.482470642539326</v>
      </c>
    </row>
    <row r="1720" spans="5:22" x14ac:dyDescent="0.25">
      <c r="E1720" s="83">
        <f t="shared" ca="1" si="106"/>
        <v>0.90658777588511841</v>
      </c>
      <c r="F1720" s="83">
        <f t="shared" ca="1" si="107"/>
        <v>15.227691927686307</v>
      </c>
      <c r="U1720" s="86">
        <f t="shared" ca="1" si="108"/>
        <v>2.5396493616751892E-2</v>
      </c>
      <c r="V1720" s="86">
        <f t="shared" ca="1" si="109"/>
        <v>7.3979039701406109</v>
      </c>
    </row>
    <row r="1721" spans="5:22" x14ac:dyDescent="0.25">
      <c r="E1721" s="83">
        <f t="shared" ca="1" si="106"/>
        <v>0.64209563179915552</v>
      </c>
      <c r="F1721" s="83">
        <f t="shared" ca="1" si="107"/>
        <v>11.696408830862648</v>
      </c>
      <c r="U1721" s="86">
        <f t="shared" ca="1" si="108"/>
        <v>0.55770958248018176</v>
      </c>
      <c r="V1721" s="86">
        <f t="shared" ca="1" si="109"/>
        <v>11.075993155040647</v>
      </c>
    </row>
    <row r="1722" spans="5:22" x14ac:dyDescent="0.25">
      <c r="E1722" s="83">
        <f t="shared" ca="1" si="106"/>
        <v>0.10566139532343188</v>
      </c>
      <c r="F1722" s="83">
        <f t="shared" ca="1" si="107"/>
        <v>8.4441957424655314</v>
      </c>
      <c r="U1722" s="86">
        <f t="shared" ca="1" si="108"/>
        <v>3.7533141295367334E-2</v>
      </c>
      <c r="V1722" s="86">
        <f t="shared" ca="1" si="109"/>
        <v>7.6227704768968172</v>
      </c>
    </row>
    <row r="1723" spans="5:22" x14ac:dyDescent="0.25">
      <c r="E1723" s="83">
        <f t="shared" ca="1" si="106"/>
        <v>0.45026645051491954</v>
      </c>
      <c r="F1723" s="83">
        <f t="shared" ca="1" si="107"/>
        <v>10.456639480262302</v>
      </c>
      <c r="U1723" s="86">
        <f t="shared" ca="1" si="108"/>
        <v>0.15539635155482201</v>
      </c>
      <c r="V1723" s="86">
        <f t="shared" ca="1" si="109"/>
        <v>8.75693791548467</v>
      </c>
    </row>
    <row r="1724" spans="5:22" x14ac:dyDescent="0.25">
      <c r="E1724" s="83">
        <f t="shared" ca="1" si="106"/>
        <v>0.76385281502449798</v>
      </c>
      <c r="F1724" s="83">
        <f t="shared" ca="1" si="107"/>
        <v>12.80307602551655</v>
      </c>
      <c r="U1724" s="86">
        <f t="shared" ca="1" si="108"/>
        <v>0.90838218537902293</v>
      </c>
      <c r="V1724" s="86">
        <f t="shared" ca="1" si="109"/>
        <v>14.684938389728444</v>
      </c>
    </row>
    <row r="1725" spans="5:22" x14ac:dyDescent="0.25">
      <c r="E1725" s="83">
        <f t="shared" ca="1" si="106"/>
        <v>0.17152303382148282</v>
      </c>
      <c r="F1725" s="83">
        <f t="shared" ca="1" si="107"/>
        <v>8.8974774343332204</v>
      </c>
      <c r="U1725" s="86">
        <f t="shared" ca="1" si="108"/>
        <v>0.96061213325052264</v>
      </c>
      <c r="V1725" s="86">
        <f t="shared" ca="1" si="109"/>
        <v>16.428544927082264</v>
      </c>
    </row>
    <row r="1726" spans="5:22" x14ac:dyDescent="0.25">
      <c r="E1726" s="83">
        <f t="shared" ca="1" si="106"/>
        <v>0.51626415049224295</v>
      </c>
      <c r="F1726" s="83">
        <f t="shared" ca="1" si="107"/>
        <v>10.844950466403883</v>
      </c>
      <c r="U1726" s="86">
        <f t="shared" ca="1" si="108"/>
        <v>0.64728047180169512</v>
      </c>
      <c r="V1726" s="86">
        <f t="shared" ca="1" si="109"/>
        <v>11.664930762919916</v>
      </c>
    </row>
    <row r="1727" spans="5:22" x14ac:dyDescent="0.25">
      <c r="E1727" s="83">
        <f t="shared" ca="1" si="106"/>
        <v>0.34616133379332281</v>
      </c>
      <c r="F1727" s="83">
        <f t="shared" ca="1" si="107"/>
        <v>9.8822066804868136</v>
      </c>
      <c r="U1727" s="86">
        <f t="shared" ca="1" si="108"/>
        <v>0.30015408717821901</v>
      </c>
      <c r="V1727" s="86">
        <f t="shared" ca="1" si="109"/>
        <v>9.6295996603516532</v>
      </c>
    </row>
    <row r="1728" spans="5:22" x14ac:dyDescent="0.25">
      <c r="E1728" s="83">
        <f t="shared" ca="1" si="106"/>
        <v>0.99041323869106901</v>
      </c>
      <c r="F1728" s="83">
        <f t="shared" ca="1" si="107"/>
        <v>21.81660190217681</v>
      </c>
      <c r="U1728" s="86">
        <f t="shared" ca="1" si="108"/>
        <v>0.97188669425549223</v>
      </c>
      <c r="V1728" s="86">
        <f t="shared" ca="1" si="109"/>
        <v>17.114576313642942</v>
      </c>
    </row>
    <row r="1729" spans="5:22" x14ac:dyDescent="0.25">
      <c r="E1729" s="83">
        <f t="shared" ca="1" si="106"/>
        <v>0.34954556915709711</v>
      </c>
      <c r="F1729" s="83">
        <f t="shared" ca="1" si="107"/>
        <v>9.9005330867401682</v>
      </c>
      <c r="U1729" s="86">
        <f t="shared" ca="1" si="108"/>
        <v>0.88420743709450866</v>
      </c>
      <c r="V1729" s="86">
        <f t="shared" ca="1" si="109"/>
        <v>14.190108187134962</v>
      </c>
    </row>
    <row r="1730" spans="5:22" x14ac:dyDescent="0.25">
      <c r="E1730" s="83">
        <f t="shared" ca="1" si="106"/>
        <v>0.8052834290200469</v>
      </c>
      <c r="F1730" s="83">
        <f t="shared" ca="1" si="107"/>
        <v>13.3062271707636</v>
      </c>
      <c r="U1730" s="86">
        <f t="shared" ca="1" si="108"/>
        <v>0.12100723591278462</v>
      </c>
      <c r="V1730" s="86">
        <f t="shared" ca="1" si="109"/>
        <v>8.5048192947308401</v>
      </c>
    </row>
    <row r="1731" spans="5:22" x14ac:dyDescent="0.25">
      <c r="E1731" s="83">
        <f t="shared" ca="1" si="106"/>
        <v>0.71841365572124505</v>
      </c>
      <c r="F1731" s="83">
        <f t="shared" ca="1" si="107"/>
        <v>12.340109387170667</v>
      </c>
      <c r="U1731" s="86">
        <f t="shared" ca="1" si="108"/>
        <v>0.76417380198066032</v>
      </c>
      <c r="V1731" s="86">
        <f t="shared" ca="1" si="109"/>
        <v>12.626385023938528</v>
      </c>
    </row>
    <row r="1732" spans="5:22" x14ac:dyDescent="0.25">
      <c r="E1732" s="83">
        <f t="shared" ref="E1732:E1795" ca="1" si="110">RAND()</f>
        <v>0.41452053599902827</v>
      </c>
      <c r="F1732" s="83">
        <f t="shared" ref="F1732:F1795" ca="1" si="111">(((-LN(E1732))^(-$C$3)-1)*(1/$C$3))*$C$5+$C$4</f>
        <v>10.255851845203656</v>
      </c>
      <c r="U1732" s="86">
        <f t="shared" ref="U1732:U1795" ca="1" si="112">RAND()</f>
        <v>0.63950222609844998</v>
      </c>
      <c r="V1732" s="86">
        <f t="shared" ref="V1732:V1795" ca="1" si="113">$S$4-$S$5*LN(-LN(U1732))</f>
        <v>11.610101770438781</v>
      </c>
    </row>
    <row r="1733" spans="5:22" x14ac:dyDescent="0.25">
      <c r="E1733" s="83">
        <f t="shared" ca="1" si="110"/>
        <v>0.90991184513563339</v>
      </c>
      <c r="F1733" s="83">
        <f t="shared" ca="1" si="111"/>
        <v>15.323825918354821</v>
      </c>
      <c r="U1733" s="86">
        <f t="shared" ca="1" si="112"/>
        <v>0.56996061323460878</v>
      </c>
      <c r="V1733" s="86">
        <f t="shared" ca="1" si="113"/>
        <v>11.151837859298341</v>
      </c>
    </row>
    <row r="1734" spans="5:22" x14ac:dyDescent="0.25">
      <c r="E1734" s="83">
        <f t="shared" ca="1" si="110"/>
        <v>0.52536575424810561</v>
      </c>
      <c r="F1734" s="83">
        <f t="shared" ca="1" si="111"/>
        <v>10.900867118896658</v>
      </c>
      <c r="U1734" s="86">
        <f t="shared" ca="1" si="112"/>
        <v>0.30499286422666505</v>
      </c>
      <c r="V1734" s="86">
        <f t="shared" ca="1" si="113"/>
        <v>9.6563552366052807</v>
      </c>
    </row>
    <row r="1735" spans="5:22" x14ac:dyDescent="0.25">
      <c r="E1735" s="83">
        <f t="shared" ca="1" si="110"/>
        <v>0.78194769231362271</v>
      </c>
      <c r="F1735" s="83">
        <f t="shared" ca="1" si="111"/>
        <v>13.011357271170411</v>
      </c>
      <c r="U1735" s="86">
        <f t="shared" ca="1" si="112"/>
        <v>0.14756795953146251</v>
      </c>
      <c r="V1735" s="86">
        <f t="shared" ca="1" si="113"/>
        <v>8.7021669976902789</v>
      </c>
    </row>
    <row r="1736" spans="5:22" x14ac:dyDescent="0.25">
      <c r="E1736" s="83">
        <f t="shared" ca="1" si="110"/>
        <v>0.13671268665656344</v>
      </c>
      <c r="F1736" s="83">
        <f t="shared" ca="1" si="111"/>
        <v>8.6701343760052669</v>
      </c>
      <c r="U1736" s="86">
        <f t="shared" ca="1" si="112"/>
        <v>0.47990774590737462</v>
      </c>
      <c r="V1736" s="86">
        <f t="shared" ca="1" si="113"/>
        <v>10.618052795454005</v>
      </c>
    </row>
    <row r="1737" spans="5:22" x14ac:dyDescent="0.25">
      <c r="E1737" s="83">
        <f t="shared" ca="1" si="110"/>
        <v>0.39635268726054163</v>
      </c>
      <c r="F1737" s="83">
        <f t="shared" ca="1" si="111"/>
        <v>10.15555031113314</v>
      </c>
      <c r="U1737" s="86">
        <f t="shared" ca="1" si="112"/>
        <v>0.27565460838912303</v>
      </c>
      <c r="V1737" s="86">
        <f t="shared" ca="1" si="113"/>
        <v>9.4928770163470979</v>
      </c>
    </row>
    <row r="1738" spans="5:22" x14ac:dyDescent="0.25">
      <c r="E1738" s="83">
        <f t="shared" ca="1" si="110"/>
        <v>3.7306708369481245E-2</v>
      </c>
      <c r="F1738" s="83">
        <f t="shared" ca="1" si="111"/>
        <v>7.7553454560674862</v>
      </c>
      <c r="U1738" s="86">
        <f t="shared" ca="1" si="112"/>
        <v>0.37991447835554126</v>
      </c>
      <c r="V1738" s="86">
        <f t="shared" ca="1" si="113"/>
        <v>10.065440826127295</v>
      </c>
    </row>
    <row r="1739" spans="5:22" x14ac:dyDescent="0.25">
      <c r="E1739" s="83">
        <f t="shared" ca="1" si="110"/>
        <v>0.72407072443167619</v>
      </c>
      <c r="F1739" s="83">
        <f t="shared" ca="1" si="111"/>
        <v>12.393796982759175</v>
      </c>
      <c r="U1739" s="86">
        <f t="shared" ca="1" si="112"/>
        <v>0.13168841771604411</v>
      </c>
      <c r="V1739" s="86">
        <f t="shared" ca="1" si="113"/>
        <v>8.5865738883222491</v>
      </c>
    </row>
    <row r="1740" spans="5:22" x14ac:dyDescent="0.25">
      <c r="E1740" s="83">
        <f t="shared" ca="1" si="110"/>
        <v>0.934507390245364</v>
      </c>
      <c r="F1740" s="83">
        <f t="shared" ca="1" si="111"/>
        <v>16.17870777263358</v>
      </c>
      <c r="U1740" s="86">
        <f t="shared" ca="1" si="112"/>
        <v>0.76182182184328695</v>
      </c>
      <c r="V1740" s="86">
        <f t="shared" ca="1" si="113"/>
        <v>12.603593359876939</v>
      </c>
    </row>
    <row r="1741" spans="5:22" x14ac:dyDescent="0.25">
      <c r="E1741" s="83">
        <f t="shared" ca="1" si="110"/>
        <v>0.14360638279301541</v>
      </c>
      <c r="F1741" s="83">
        <f t="shared" ca="1" si="111"/>
        <v>8.7169302149015859</v>
      </c>
      <c r="U1741" s="86">
        <f t="shared" ca="1" si="112"/>
        <v>0.94848170447696556</v>
      </c>
      <c r="V1741" s="86">
        <f t="shared" ca="1" si="113"/>
        <v>15.878976916090927</v>
      </c>
    </row>
    <row r="1742" spans="5:22" x14ac:dyDescent="0.25">
      <c r="E1742" s="83">
        <f t="shared" ca="1" si="110"/>
        <v>0.25440537553740539</v>
      </c>
      <c r="F1742" s="83">
        <f t="shared" ca="1" si="111"/>
        <v>9.3818470035989083</v>
      </c>
      <c r="U1742" s="86">
        <f t="shared" ca="1" si="112"/>
        <v>0.1590925292301123</v>
      </c>
      <c r="V1742" s="86">
        <f t="shared" ca="1" si="113"/>
        <v>8.7823509364031089</v>
      </c>
    </row>
    <row r="1743" spans="5:22" x14ac:dyDescent="0.25">
      <c r="E1743" s="83">
        <f t="shared" ca="1" si="110"/>
        <v>0.27830629357069048</v>
      </c>
      <c r="F1743" s="83">
        <f t="shared" ca="1" si="111"/>
        <v>9.5137987099365073</v>
      </c>
      <c r="U1743" s="86">
        <f t="shared" ca="1" si="112"/>
        <v>0.19041132699493313</v>
      </c>
      <c r="V1743" s="86">
        <f t="shared" ca="1" si="113"/>
        <v>8.9880900356992584</v>
      </c>
    </row>
    <row r="1744" spans="5:22" x14ac:dyDescent="0.25">
      <c r="E1744" s="83">
        <f t="shared" ca="1" si="110"/>
        <v>0.94946073939605757</v>
      </c>
      <c r="F1744" s="83">
        <f t="shared" ca="1" si="111"/>
        <v>16.887215291250843</v>
      </c>
      <c r="U1744" s="86">
        <f t="shared" ca="1" si="112"/>
        <v>0.7315155308822846</v>
      </c>
      <c r="V1744" s="86">
        <f t="shared" ca="1" si="113"/>
        <v>12.325426117232695</v>
      </c>
    </row>
    <row r="1745" spans="5:22" x14ac:dyDescent="0.25">
      <c r="E1745" s="83">
        <f t="shared" ca="1" si="110"/>
        <v>8.2463278526695771E-2</v>
      </c>
      <c r="F1745" s="83">
        <f t="shared" ca="1" si="111"/>
        <v>8.2522303213913197</v>
      </c>
      <c r="U1745" s="86">
        <f t="shared" ca="1" si="112"/>
        <v>0.4185789737524368</v>
      </c>
      <c r="V1745" s="86">
        <f t="shared" ca="1" si="113"/>
        <v>10.27647989203299</v>
      </c>
    </row>
    <row r="1746" spans="5:22" x14ac:dyDescent="0.25">
      <c r="E1746" s="83">
        <f t="shared" ca="1" si="110"/>
        <v>0.90789006428669994</v>
      </c>
      <c r="F1746" s="83">
        <f t="shared" ca="1" si="111"/>
        <v>15.264918801209483</v>
      </c>
      <c r="U1746" s="86">
        <f t="shared" ca="1" si="112"/>
        <v>0.18171589761519891</v>
      </c>
      <c r="V1746" s="86">
        <f t="shared" ca="1" si="113"/>
        <v>8.9325052209615023</v>
      </c>
    </row>
    <row r="1747" spans="5:22" x14ac:dyDescent="0.25">
      <c r="E1747" s="83">
        <f t="shared" ca="1" si="110"/>
        <v>0.51206624329489647</v>
      </c>
      <c r="F1747" s="83">
        <f t="shared" ca="1" si="111"/>
        <v>10.819381819226441</v>
      </c>
      <c r="U1747" s="86">
        <f t="shared" ca="1" si="112"/>
        <v>0.58531101876628344</v>
      </c>
      <c r="V1747" s="86">
        <f t="shared" ca="1" si="113"/>
        <v>11.248690831129529</v>
      </c>
    </row>
    <row r="1748" spans="5:22" x14ac:dyDescent="0.25">
      <c r="E1748" s="83">
        <f t="shared" ca="1" si="110"/>
        <v>1.9671642987692639E-2</v>
      </c>
      <c r="F1748" s="83">
        <f t="shared" ca="1" si="111"/>
        <v>7.4424090589714726</v>
      </c>
      <c r="U1748" s="86">
        <f t="shared" ca="1" si="112"/>
        <v>0.5940364448367752</v>
      </c>
      <c r="V1748" s="86">
        <f t="shared" ca="1" si="113"/>
        <v>11.304722284191158</v>
      </c>
    </row>
    <row r="1749" spans="5:22" x14ac:dyDescent="0.25">
      <c r="E1749" s="83">
        <f t="shared" ca="1" si="110"/>
        <v>0.44365911653294365</v>
      </c>
      <c r="F1749" s="83">
        <f t="shared" ca="1" si="111"/>
        <v>10.419120665503335</v>
      </c>
      <c r="U1749" s="86">
        <f t="shared" ca="1" si="112"/>
        <v>0.6426681981676502</v>
      </c>
      <c r="V1749" s="86">
        <f t="shared" ca="1" si="113"/>
        <v>11.632317530084752</v>
      </c>
    </row>
    <row r="1750" spans="5:22" x14ac:dyDescent="0.25">
      <c r="E1750" s="83">
        <f t="shared" ca="1" si="110"/>
        <v>0.82055530766453944</v>
      </c>
      <c r="F1750" s="83">
        <f t="shared" ca="1" si="111"/>
        <v>13.518687630866943</v>
      </c>
      <c r="U1750" s="86">
        <f t="shared" ca="1" si="112"/>
        <v>0.45017967230141676</v>
      </c>
      <c r="V1750" s="86">
        <f t="shared" ca="1" si="113"/>
        <v>10.451021441388908</v>
      </c>
    </row>
    <row r="1751" spans="5:22" x14ac:dyDescent="0.25">
      <c r="E1751" s="83">
        <f t="shared" ca="1" si="110"/>
        <v>0.44653337641513535</v>
      </c>
      <c r="F1751" s="83">
        <f t="shared" ca="1" si="111"/>
        <v>10.435416832376617</v>
      </c>
      <c r="U1751" s="86">
        <f t="shared" ca="1" si="112"/>
        <v>0.38891370476255072</v>
      </c>
      <c r="V1751" s="86">
        <f t="shared" ca="1" si="113"/>
        <v>10.114415609490644</v>
      </c>
    </row>
    <row r="1752" spans="5:22" x14ac:dyDescent="0.25">
      <c r="E1752" s="83">
        <f t="shared" ca="1" si="110"/>
        <v>0.93566953849065015</v>
      </c>
      <c r="F1752" s="83">
        <f t="shared" ca="1" si="111"/>
        <v>16.227231752270647</v>
      </c>
      <c r="U1752" s="86">
        <f t="shared" ca="1" si="112"/>
        <v>0.39580263851280395</v>
      </c>
      <c r="V1752" s="86">
        <f t="shared" ca="1" si="113"/>
        <v>10.151949563454536</v>
      </c>
    </row>
    <row r="1753" spans="5:22" x14ac:dyDescent="0.25">
      <c r="E1753" s="83">
        <f t="shared" ca="1" si="110"/>
        <v>0.49542018405455257</v>
      </c>
      <c r="F1753" s="83">
        <f t="shared" ca="1" si="111"/>
        <v>10.719281817704275</v>
      </c>
      <c r="U1753" s="86">
        <f t="shared" ca="1" si="112"/>
        <v>0.45327932658761383</v>
      </c>
      <c r="V1753" s="86">
        <f t="shared" ca="1" si="113"/>
        <v>10.468290880146897</v>
      </c>
    </row>
    <row r="1754" spans="5:22" x14ac:dyDescent="0.25">
      <c r="E1754" s="83">
        <f t="shared" ca="1" si="110"/>
        <v>0.68511601511586984</v>
      </c>
      <c r="F1754" s="83">
        <f t="shared" ca="1" si="111"/>
        <v>12.042539235542066</v>
      </c>
      <c r="U1754" s="86">
        <f t="shared" ca="1" si="112"/>
        <v>0.4498849997749772</v>
      </c>
      <c r="V1754" s="86">
        <f t="shared" ca="1" si="113"/>
        <v>10.449381282548451</v>
      </c>
    </row>
    <row r="1755" spans="5:22" x14ac:dyDescent="0.25">
      <c r="E1755" s="83">
        <f t="shared" ca="1" si="110"/>
        <v>0.58145953095773351</v>
      </c>
      <c r="F1755" s="83">
        <f t="shared" ca="1" si="111"/>
        <v>11.262431657117986</v>
      </c>
      <c r="U1755" s="86">
        <f t="shared" ca="1" si="112"/>
        <v>0.87759837174823685</v>
      </c>
      <c r="V1755" s="86">
        <f t="shared" ca="1" si="113"/>
        <v>14.071749413698235</v>
      </c>
    </row>
    <row r="1756" spans="5:22" x14ac:dyDescent="0.25">
      <c r="E1756" s="83">
        <f t="shared" ca="1" si="110"/>
        <v>0.64421457609191712</v>
      </c>
      <c r="F1756" s="83">
        <f t="shared" ca="1" si="111"/>
        <v>11.712610235306888</v>
      </c>
      <c r="U1756" s="86">
        <f t="shared" ca="1" si="112"/>
        <v>0.670654195506449</v>
      </c>
      <c r="V1756" s="86">
        <f t="shared" ca="1" si="113"/>
        <v>11.835074858492856</v>
      </c>
    </row>
    <row r="1757" spans="5:22" x14ac:dyDescent="0.25">
      <c r="E1757" s="83">
        <f t="shared" ca="1" si="110"/>
        <v>0.29229847392098762</v>
      </c>
      <c r="F1757" s="83">
        <f t="shared" ca="1" si="111"/>
        <v>9.5902598569573563</v>
      </c>
      <c r="U1757" s="86">
        <f t="shared" ca="1" si="112"/>
        <v>0.23996425850423231</v>
      </c>
      <c r="V1757" s="86">
        <f t="shared" ca="1" si="113"/>
        <v>9.2884795430908831</v>
      </c>
    </row>
    <row r="1758" spans="5:22" x14ac:dyDescent="0.25">
      <c r="E1758" s="83">
        <f t="shared" ca="1" si="110"/>
        <v>0.44695129159967728</v>
      </c>
      <c r="F1758" s="83">
        <f t="shared" ca="1" si="111"/>
        <v>10.437789445402554</v>
      </c>
      <c r="U1758" s="86">
        <f t="shared" ca="1" si="112"/>
        <v>0.21012490213990054</v>
      </c>
      <c r="V1758" s="86">
        <f t="shared" ca="1" si="113"/>
        <v>9.1105602137960595</v>
      </c>
    </row>
    <row r="1759" spans="5:22" x14ac:dyDescent="0.25">
      <c r="E1759" s="83">
        <f t="shared" ca="1" si="110"/>
        <v>0.24290835216473938</v>
      </c>
      <c r="F1759" s="83">
        <f t="shared" ca="1" si="111"/>
        <v>9.3175555949229043</v>
      </c>
      <c r="U1759" s="86">
        <f t="shared" ca="1" si="112"/>
        <v>0.26064506582359792</v>
      </c>
      <c r="V1759" s="86">
        <f t="shared" ca="1" si="113"/>
        <v>9.4078132565019015</v>
      </c>
    </row>
    <row r="1760" spans="5:22" x14ac:dyDescent="0.25">
      <c r="E1760" s="83">
        <f t="shared" ca="1" si="110"/>
        <v>1.7240203669982024E-2</v>
      </c>
      <c r="F1760" s="83">
        <f t="shared" ca="1" si="111"/>
        <v>7.3848890908706233</v>
      </c>
      <c r="U1760" s="86">
        <f t="shared" ca="1" si="112"/>
        <v>0.89588901078187644</v>
      </c>
      <c r="V1760" s="86">
        <f t="shared" ca="1" si="113"/>
        <v>14.415663853400609</v>
      </c>
    </row>
    <row r="1761" spans="5:22" x14ac:dyDescent="0.25">
      <c r="E1761" s="83">
        <f t="shared" ca="1" si="110"/>
        <v>0.42319742345525213</v>
      </c>
      <c r="F1761" s="83">
        <f t="shared" ca="1" si="111"/>
        <v>10.304129192240282</v>
      </c>
      <c r="U1761" s="86">
        <f t="shared" ca="1" si="112"/>
        <v>0.99490075215816243</v>
      </c>
      <c r="V1761" s="86">
        <f t="shared" ca="1" si="113"/>
        <v>20.552214348830269</v>
      </c>
    </row>
    <row r="1762" spans="5:22" x14ac:dyDescent="0.25">
      <c r="E1762" s="83">
        <f t="shared" ca="1" si="110"/>
        <v>0.10960819392024279</v>
      </c>
      <c r="F1762" s="83">
        <f t="shared" ca="1" si="111"/>
        <v>8.4745641997556458</v>
      </c>
      <c r="U1762" s="86">
        <f t="shared" ca="1" si="112"/>
        <v>0.16318747331443728</v>
      </c>
      <c r="V1762" s="86">
        <f t="shared" ca="1" si="113"/>
        <v>8.8101934411443992</v>
      </c>
    </row>
    <row r="1763" spans="5:22" x14ac:dyDescent="0.25">
      <c r="E1763" s="83">
        <f t="shared" ca="1" si="110"/>
        <v>0.74815302676113027</v>
      </c>
      <c r="F1763" s="83">
        <f t="shared" ca="1" si="111"/>
        <v>12.634352561563738</v>
      </c>
      <c r="U1763" s="86">
        <f t="shared" ca="1" si="112"/>
        <v>9.1952459895618843E-2</v>
      </c>
      <c r="V1763" s="86">
        <f t="shared" ca="1" si="113"/>
        <v>8.260358049415256</v>
      </c>
    </row>
    <row r="1764" spans="5:22" x14ac:dyDescent="0.25">
      <c r="E1764" s="83">
        <f t="shared" ca="1" si="110"/>
        <v>6.5567846683530773E-3</v>
      </c>
      <c r="F1764" s="83">
        <f t="shared" ca="1" si="111"/>
        <v>7.0175448835950487</v>
      </c>
      <c r="U1764" s="86">
        <f t="shared" ca="1" si="112"/>
        <v>0.95867329850032401</v>
      </c>
      <c r="V1764" s="86">
        <f t="shared" ca="1" si="113"/>
        <v>16.330436429762266</v>
      </c>
    </row>
    <row r="1765" spans="5:22" x14ac:dyDescent="0.25">
      <c r="E1765" s="83">
        <f t="shared" ca="1" si="110"/>
        <v>0.2786162421692524</v>
      </c>
      <c r="F1765" s="83">
        <f t="shared" ca="1" si="111"/>
        <v>9.5154977082356407</v>
      </c>
      <c r="U1765" s="86">
        <f t="shared" ca="1" si="112"/>
        <v>0.12862155850465729</v>
      </c>
      <c r="V1765" s="86">
        <f t="shared" ca="1" si="113"/>
        <v>8.5634612409789952</v>
      </c>
    </row>
    <row r="1766" spans="5:22" x14ac:dyDescent="0.25">
      <c r="E1766" s="83">
        <f t="shared" ca="1" si="110"/>
        <v>0.4720335249500055</v>
      </c>
      <c r="F1766" s="83">
        <f t="shared" ca="1" si="111"/>
        <v>10.581785573180511</v>
      </c>
      <c r="U1766" s="86">
        <f t="shared" ca="1" si="112"/>
        <v>0.64366726537985186</v>
      </c>
      <c r="V1766" s="86">
        <f t="shared" ca="1" si="113"/>
        <v>11.639356641310593</v>
      </c>
    </row>
    <row r="1767" spans="5:22" x14ac:dyDescent="0.25">
      <c r="E1767" s="83">
        <f t="shared" ca="1" si="110"/>
        <v>8.8383955181774332E-2</v>
      </c>
      <c r="F1767" s="83">
        <f t="shared" ca="1" si="111"/>
        <v>8.3037365178464544</v>
      </c>
      <c r="U1767" s="86">
        <f t="shared" ca="1" si="112"/>
        <v>0.78535509230829603</v>
      </c>
      <c r="V1767" s="86">
        <f t="shared" ca="1" si="113"/>
        <v>12.840783726703672</v>
      </c>
    </row>
    <row r="1768" spans="5:22" x14ac:dyDescent="0.25">
      <c r="E1768" s="83">
        <f t="shared" ca="1" si="110"/>
        <v>0.48011597080867863</v>
      </c>
      <c r="F1768" s="83">
        <f t="shared" ca="1" si="111"/>
        <v>10.628920879709893</v>
      </c>
      <c r="U1768" s="86">
        <f t="shared" ca="1" si="112"/>
        <v>0.16504663955974519</v>
      </c>
      <c r="V1768" s="86">
        <f t="shared" ca="1" si="113"/>
        <v>8.8227305218233489</v>
      </c>
    </row>
    <row r="1769" spans="5:22" x14ac:dyDescent="0.25">
      <c r="E1769" s="83">
        <f t="shared" ca="1" si="110"/>
        <v>1.8038485732975396E-2</v>
      </c>
      <c r="F1769" s="83">
        <f t="shared" ca="1" si="111"/>
        <v>7.4043881935820384</v>
      </c>
      <c r="U1769" s="86">
        <f t="shared" ca="1" si="112"/>
        <v>0.78499961639104499</v>
      </c>
      <c r="V1769" s="86">
        <f t="shared" ca="1" si="113"/>
        <v>12.837039740773074</v>
      </c>
    </row>
    <row r="1770" spans="5:22" x14ac:dyDescent="0.25">
      <c r="E1770" s="83">
        <f t="shared" ca="1" si="110"/>
        <v>0.33358935625293695</v>
      </c>
      <c r="F1770" s="83">
        <f t="shared" ca="1" si="111"/>
        <v>9.8141712426242371</v>
      </c>
      <c r="U1770" s="86">
        <f t="shared" ca="1" si="112"/>
        <v>0.55232626724306977</v>
      </c>
      <c r="V1770" s="86">
        <f t="shared" ca="1" si="113"/>
        <v>11.043044109421849</v>
      </c>
    </row>
    <row r="1771" spans="5:22" x14ac:dyDescent="0.25">
      <c r="E1771" s="83">
        <f t="shared" ca="1" si="110"/>
        <v>0.45587823554718809</v>
      </c>
      <c r="F1771" s="83">
        <f t="shared" ca="1" si="111"/>
        <v>10.488668885875461</v>
      </c>
      <c r="U1771" s="86">
        <f t="shared" ca="1" si="112"/>
        <v>0.65168002540120629</v>
      </c>
      <c r="V1771" s="86">
        <f t="shared" ca="1" si="113"/>
        <v>11.696322350720719</v>
      </c>
    </row>
    <row r="1772" spans="5:22" x14ac:dyDescent="0.25">
      <c r="E1772" s="83">
        <f t="shared" ca="1" si="110"/>
        <v>0.82179560966752097</v>
      </c>
      <c r="F1772" s="83">
        <f t="shared" ca="1" si="111"/>
        <v>13.536724687489862</v>
      </c>
      <c r="U1772" s="86">
        <f t="shared" ca="1" si="112"/>
        <v>0.75671972697550105</v>
      </c>
      <c r="V1772" s="86">
        <f t="shared" ca="1" si="113"/>
        <v>12.554791405838142</v>
      </c>
    </row>
    <row r="1773" spans="5:22" x14ac:dyDescent="0.25">
      <c r="E1773" s="83">
        <f t="shared" ca="1" si="110"/>
        <v>0.53839483935804922</v>
      </c>
      <c r="F1773" s="83">
        <f t="shared" ca="1" si="111"/>
        <v>10.982125969630477</v>
      </c>
      <c r="U1773" s="86">
        <f t="shared" ca="1" si="112"/>
        <v>0.75237704919136106</v>
      </c>
      <c r="V1773" s="86">
        <f t="shared" ca="1" si="113"/>
        <v>12.513919727893576</v>
      </c>
    </row>
    <row r="1774" spans="5:22" x14ac:dyDescent="0.25">
      <c r="E1774" s="83">
        <f t="shared" ca="1" si="110"/>
        <v>0.33438765167137252</v>
      </c>
      <c r="F1774" s="83">
        <f t="shared" ca="1" si="111"/>
        <v>9.8184902895710273</v>
      </c>
      <c r="U1774" s="86">
        <f t="shared" ca="1" si="112"/>
        <v>0.61814695899121685</v>
      </c>
      <c r="V1774" s="86">
        <f t="shared" ca="1" si="113"/>
        <v>11.463655222758575</v>
      </c>
    </row>
    <row r="1775" spans="5:22" x14ac:dyDescent="0.25">
      <c r="E1775" s="83">
        <f t="shared" ca="1" si="110"/>
        <v>0.3335281949002562</v>
      </c>
      <c r="F1775" s="83">
        <f t="shared" ca="1" si="111"/>
        <v>9.8138403402399277</v>
      </c>
      <c r="U1775" s="86">
        <f t="shared" ca="1" si="112"/>
        <v>0.73226486453004236</v>
      </c>
      <c r="V1775" s="86">
        <f t="shared" ca="1" si="113"/>
        <v>12.331986531977606</v>
      </c>
    </row>
    <row r="1776" spans="5:22" x14ac:dyDescent="0.25">
      <c r="E1776" s="83">
        <f t="shared" ca="1" si="110"/>
        <v>0.4947605633354536</v>
      </c>
      <c r="F1776" s="83">
        <f t="shared" ca="1" si="111"/>
        <v>10.715355559632451</v>
      </c>
      <c r="U1776" s="86">
        <f t="shared" ca="1" si="112"/>
        <v>0.97770266594818978</v>
      </c>
      <c r="V1776" s="86">
        <f t="shared" ca="1" si="113"/>
        <v>17.58406900991579</v>
      </c>
    </row>
    <row r="1777" spans="5:22" x14ac:dyDescent="0.25">
      <c r="E1777" s="83">
        <f t="shared" ca="1" si="110"/>
        <v>0.36267054176320179</v>
      </c>
      <c r="F1777" s="83">
        <f t="shared" ca="1" si="111"/>
        <v>9.9717005774607195</v>
      </c>
      <c r="U1777" s="86">
        <f t="shared" ca="1" si="112"/>
        <v>0.55308302516995134</v>
      </c>
      <c r="V1777" s="86">
        <f t="shared" ca="1" si="113"/>
        <v>11.047662486775355</v>
      </c>
    </row>
    <row r="1778" spans="5:22" x14ac:dyDescent="0.25">
      <c r="E1778" s="83">
        <f t="shared" ca="1" si="110"/>
        <v>0.89487258225466482</v>
      </c>
      <c r="F1778" s="83">
        <f t="shared" ca="1" si="111"/>
        <v>14.915452505800681</v>
      </c>
      <c r="U1778" s="86">
        <f t="shared" ca="1" si="112"/>
        <v>0.76807525446976554</v>
      </c>
      <c r="V1778" s="86">
        <f t="shared" ca="1" si="113"/>
        <v>12.664615913685722</v>
      </c>
    </row>
    <row r="1779" spans="5:22" x14ac:dyDescent="0.25">
      <c r="E1779" s="83">
        <f t="shared" ca="1" si="110"/>
        <v>2.7457455334196634E-3</v>
      </c>
      <c r="F1779" s="83">
        <f t="shared" ca="1" si="111"/>
        <v>6.7479520359025491</v>
      </c>
      <c r="U1779" s="86">
        <f t="shared" ca="1" si="112"/>
        <v>0.53926528796221607</v>
      </c>
      <c r="V1779" s="86">
        <f t="shared" ca="1" si="113"/>
        <v>10.963998115340194</v>
      </c>
    </row>
    <row r="1780" spans="5:22" x14ac:dyDescent="0.25">
      <c r="E1780" s="83">
        <f t="shared" ca="1" si="110"/>
        <v>0.64004750087085527</v>
      </c>
      <c r="F1780" s="83">
        <f t="shared" ca="1" si="111"/>
        <v>11.680824049548374</v>
      </c>
      <c r="U1780" s="86">
        <f t="shared" ca="1" si="112"/>
        <v>0.90031018887570158</v>
      </c>
      <c r="V1780" s="86">
        <f t="shared" ca="1" si="113"/>
        <v>14.507286628615571</v>
      </c>
    </row>
    <row r="1781" spans="5:22" x14ac:dyDescent="0.25">
      <c r="E1781" s="83">
        <f t="shared" ca="1" si="110"/>
        <v>0.55610050150530488</v>
      </c>
      <c r="F1781" s="83">
        <f t="shared" ca="1" si="111"/>
        <v>11.0950482518091</v>
      </c>
      <c r="U1781" s="86">
        <f t="shared" ca="1" si="112"/>
        <v>0.42970087170187943</v>
      </c>
      <c r="V1781" s="86">
        <f t="shared" ca="1" si="113"/>
        <v>10.337628087791</v>
      </c>
    </row>
    <row r="1782" spans="5:22" x14ac:dyDescent="0.25">
      <c r="E1782" s="83">
        <f t="shared" ca="1" si="110"/>
        <v>0.87117505690905006</v>
      </c>
      <c r="F1782" s="83">
        <f t="shared" ca="1" si="111"/>
        <v>14.382020012812502</v>
      </c>
      <c r="U1782" s="86">
        <f t="shared" ca="1" si="112"/>
        <v>0.17547076389358951</v>
      </c>
      <c r="V1782" s="86">
        <f t="shared" ca="1" si="113"/>
        <v>8.8919046994445843</v>
      </c>
    </row>
    <row r="1783" spans="5:22" x14ac:dyDescent="0.25">
      <c r="E1783" s="83">
        <f t="shared" ca="1" si="110"/>
        <v>0.46214028419775499</v>
      </c>
      <c r="F1783" s="83">
        <f t="shared" ca="1" si="111"/>
        <v>10.524596828989159</v>
      </c>
      <c r="U1783" s="86">
        <f t="shared" ca="1" si="112"/>
        <v>9.8253099772946828E-2</v>
      </c>
      <c r="V1783" s="86">
        <f t="shared" ca="1" si="113"/>
        <v>8.3166859135469977</v>
      </c>
    </row>
    <row r="1784" spans="5:22" x14ac:dyDescent="0.25">
      <c r="E1784" s="83">
        <f t="shared" ca="1" si="110"/>
        <v>1.4356808730331405E-3</v>
      </c>
      <c r="F1784" s="83">
        <f t="shared" ca="1" si="111"/>
        <v>6.5741637593427704</v>
      </c>
      <c r="U1784" s="86">
        <f t="shared" ca="1" si="112"/>
        <v>0.65873195560435249</v>
      </c>
      <c r="V1784" s="86">
        <f t="shared" ca="1" si="113"/>
        <v>11.747235759901718</v>
      </c>
    </row>
    <row r="1785" spans="5:22" x14ac:dyDescent="0.25">
      <c r="E1785" s="83">
        <f t="shared" ca="1" si="110"/>
        <v>0.40708325096690012</v>
      </c>
      <c r="F1785" s="83">
        <f t="shared" ca="1" si="111"/>
        <v>10.214672335150684</v>
      </c>
      <c r="U1785" s="86">
        <f t="shared" ca="1" si="112"/>
        <v>0.44788928584571253</v>
      </c>
      <c r="V1785" s="86">
        <f t="shared" ca="1" si="113"/>
        <v>10.438280134629522</v>
      </c>
    </row>
    <row r="1786" spans="5:22" x14ac:dyDescent="0.25">
      <c r="E1786" s="83">
        <f t="shared" ca="1" si="110"/>
        <v>0.75586254344905723</v>
      </c>
      <c r="F1786" s="83">
        <f t="shared" ca="1" si="111"/>
        <v>12.715921895901321</v>
      </c>
      <c r="U1786" s="86">
        <f t="shared" ca="1" si="112"/>
        <v>0.7080842385043894</v>
      </c>
      <c r="V1786" s="86">
        <f t="shared" ca="1" si="113"/>
        <v>12.127307765039248</v>
      </c>
    </row>
    <row r="1787" spans="5:22" x14ac:dyDescent="0.25">
      <c r="E1787" s="83">
        <f t="shared" ca="1" si="110"/>
        <v>0.44794268552678751</v>
      </c>
      <c r="F1787" s="83">
        <f t="shared" ca="1" si="111"/>
        <v>10.44342109950929</v>
      </c>
      <c r="U1787" s="86">
        <f t="shared" ca="1" si="112"/>
        <v>0.58748538889862523</v>
      </c>
      <c r="V1787" s="86">
        <f t="shared" ca="1" si="113"/>
        <v>11.262584877955037</v>
      </c>
    </row>
    <row r="1788" spans="5:22" x14ac:dyDescent="0.25">
      <c r="E1788" s="83">
        <f t="shared" ca="1" si="110"/>
        <v>0.13875459224478492</v>
      </c>
      <c r="F1788" s="83">
        <f t="shared" ca="1" si="111"/>
        <v>8.6841016220858709</v>
      </c>
      <c r="U1788" s="86">
        <f t="shared" ca="1" si="112"/>
        <v>0.65551669932691181</v>
      </c>
      <c r="V1788" s="86">
        <f t="shared" ca="1" si="113"/>
        <v>11.723929454735151</v>
      </c>
    </row>
    <row r="1789" spans="5:22" x14ac:dyDescent="0.25">
      <c r="E1789" s="83">
        <f t="shared" ca="1" si="110"/>
        <v>4.905520768843219E-2</v>
      </c>
      <c r="F1789" s="83">
        <f t="shared" ca="1" si="111"/>
        <v>7.9103476733277862</v>
      </c>
      <c r="U1789" s="86">
        <f t="shared" ca="1" si="112"/>
        <v>7.0578148495580306E-3</v>
      </c>
      <c r="V1789" s="86">
        <f t="shared" ca="1" si="113"/>
        <v>6.7997628412211828</v>
      </c>
    </row>
    <row r="1790" spans="5:22" x14ac:dyDescent="0.25">
      <c r="E1790" s="83">
        <f t="shared" ca="1" si="110"/>
        <v>0.87591565677522365</v>
      </c>
      <c r="F1790" s="83">
        <f t="shared" ca="1" si="111"/>
        <v>14.48009895337953</v>
      </c>
      <c r="U1790" s="86">
        <f t="shared" ca="1" si="112"/>
        <v>0.12437115593589909</v>
      </c>
      <c r="V1790" s="86">
        <f t="shared" ca="1" si="113"/>
        <v>8.5309563639222112</v>
      </c>
    </row>
    <row r="1791" spans="5:22" x14ac:dyDescent="0.25">
      <c r="E1791" s="83">
        <f t="shared" ca="1" si="110"/>
        <v>0.20709235832292539</v>
      </c>
      <c r="F1791" s="83">
        <f t="shared" ca="1" si="111"/>
        <v>9.1123123961233343</v>
      </c>
      <c r="U1791" s="86">
        <f t="shared" ca="1" si="112"/>
        <v>0.85053529838322328</v>
      </c>
      <c r="V1791" s="86">
        <f t="shared" ca="1" si="113"/>
        <v>13.641684219400789</v>
      </c>
    </row>
    <row r="1792" spans="5:22" x14ac:dyDescent="0.25">
      <c r="E1792" s="83">
        <f t="shared" ca="1" si="110"/>
        <v>0.34239042083533033</v>
      </c>
      <c r="F1792" s="83">
        <f t="shared" ca="1" si="111"/>
        <v>9.8617940380092577</v>
      </c>
      <c r="U1792" s="86">
        <f t="shared" ca="1" si="112"/>
        <v>0.11309659680932638</v>
      </c>
      <c r="V1792" s="86">
        <f t="shared" ca="1" si="113"/>
        <v>8.4417970977665409</v>
      </c>
    </row>
    <row r="1793" spans="5:22" x14ac:dyDescent="0.25">
      <c r="E1793" s="83">
        <f t="shared" ca="1" si="110"/>
        <v>0.24463976372717067</v>
      </c>
      <c r="F1793" s="83">
        <f t="shared" ca="1" si="111"/>
        <v>9.3272783655648883</v>
      </c>
      <c r="U1793" s="86">
        <f t="shared" ca="1" si="112"/>
        <v>0.50549188827676239</v>
      </c>
      <c r="V1793" s="86">
        <f t="shared" ca="1" si="113"/>
        <v>10.764796547156299</v>
      </c>
    </row>
    <row r="1794" spans="5:22" x14ac:dyDescent="0.25">
      <c r="E1794" s="83">
        <f t="shared" ca="1" si="110"/>
        <v>0.4399899724393791</v>
      </c>
      <c r="F1794" s="83">
        <f t="shared" ca="1" si="111"/>
        <v>10.39837178928277</v>
      </c>
      <c r="U1794" s="86">
        <f t="shared" ca="1" si="112"/>
        <v>0.90129938770064111</v>
      </c>
      <c r="V1794" s="86">
        <f t="shared" ca="1" si="113"/>
        <v>14.528310293072174</v>
      </c>
    </row>
    <row r="1795" spans="5:22" x14ac:dyDescent="0.25">
      <c r="E1795" s="83">
        <f t="shared" ca="1" si="110"/>
        <v>0.26008469196644468</v>
      </c>
      <c r="F1795" s="83">
        <f t="shared" ca="1" si="111"/>
        <v>9.4133892700812734</v>
      </c>
      <c r="U1795" s="86">
        <f t="shared" ca="1" si="112"/>
        <v>0.11487593150155018</v>
      </c>
      <c r="V1795" s="86">
        <f t="shared" ca="1" si="113"/>
        <v>8.4561733082355488</v>
      </c>
    </row>
    <row r="1796" spans="5:22" x14ac:dyDescent="0.25">
      <c r="E1796" s="83">
        <f t="shared" ref="E1796:E1859" ca="1" si="114">RAND()</f>
        <v>0.53084122549470658</v>
      </c>
      <c r="F1796" s="83">
        <f t="shared" ref="F1796:F1859" ca="1" si="115">(((-LN(E1796))^(-$C$3)-1)*(1/$C$3))*$C$5+$C$4</f>
        <v>10.934836528964231</v>
      </c>
      <c r="U1796" s="86">
        <f t="shared" ref="U1796:U1859" ca="1" si="116">RAND()</f>
        <v>0.78050885173633289</v>
      </c>
      <c r="V1796" s="86">
        <f t="shared" ref="V1796:V1859" ca="1" si="117">$S$4-$S$5*LN(-LN(U1796))</f>
        <v>12.790192383817251</v>
      </c>
    </row>
    <row r="1797" spans="5:22" x14ac:dyDescent="0.25">
      <c r="E1797" s="83">
        <f t="shared" ca="1" si="114"/>
        <v>0.42043769341715698</v>
      </c>
      <c r="F1797" s="83">
        <f t="shared" ca="1" si="115"/>
        <v>10.288745516883013</v>
      </c>
      <c r="U1797" s="86">
        <f t="shared" ca="1" si="116"/>
        <v>0.56235502691560768</v>
      </c>
      <c r="V1797" s="86">
        <f t="shared" ca="1" si="117"/>
        <v>11.104608486907541</v>
      </c>
    </row>
    <row r="1798" spans="5:22" x14ac:dyDescent="0.25">
      <c r="E1798" s="83">
        <f t="shared" ca="1" si="114"/>
        <v>0.78909860352111749</v>
      </c>
      <c r="F1798" s="83">
        <f t="shared" ca="1" si="115"/>
        <v>13.098303901633429</v>
      </c>
      <c r="U1798" s="86">
        <f t="shared" ca="1" si="116"/>
        <v>0.24925171649607603</v>
      </c>
      <c r="V1798" s="86">
        <f t="shared" ca="1" si="117"/>
        <v>9.3424114940036862</v>
      </c>
    </row>
    <row r="1799" spans="5:22" x14ac:dyDescent="0.25">
      <c r="E1799" s="83">
        <f t="shared" ca="1" si="114"/>
        <v>0.55026475472082259</v>
      </c>
      <c r="F1799" s="83">
        <f t="shared" ca="1" si="115"/>
        <v>11.057494271998905</v>
      </c>
      <c r="U1799" s="86">
        <f t="shared" ca="1" si="116"/>
        <v>0.42381699022104813</v>
      </c>
      <c r="V1799" s="86">
        <f t="shared" ca="1" si="117"/>
        <v>10.305245426740555</v>
      </c>
    </row>
    <row r="1800" spans="5:22" x14ac:dyDescent="0.25">
      <c r="E1800" s="83">
        <f t="shared" ca="1" si="114"/>
        <v>0.91171991505307692</v>
      </c>
      <c r="F1800" s="83">
        <f t="shared" ca="1" si="115"/>
        <v>15.37769943817413</v>
      </c>
      <c r="U1800" s="86">
        <f t="shared" ca="1" si="116"/>
        <v>2.1425225595512409E-2</v>
      </c>
      <c r="V1800" s="86">
        <f t="shared" ca="1" si="117"/>
        <v>7.3073964314828324</v>
      </c>
    </row>
    <row r="1801" spans="5:22" x14ac:dyDescent="0.25">
      <c r="E1801" s="83">
        <f t="shared" ca="1" si="114"/>
        <v>0.82256011289267972</v>
      </c>
      <c r="F1801" s="83">
        <f t="shared" ca="1" si="115"/>
        <v>13.547904998306342</v>
      </c>
      <c r="U1801" s="86">
        <f t="shared" ca="1" si="116"/>
        <v>0.71785728075664323</v>
      </c>
      <c r="V1801" s="86">
        <f t="shared" ca="1" si="117"/>
        <v>12.20834843705846</v>
      </c>
    </row>
    <row r="1802" spans="5:22" x14ac:dyDescent="0.25">
      <c r="E1802" s="83">
        <f t="shared" ca="1" si="114"/>
        <v>0.20517350892881037</v>
      </c>
      <c r="F1802" s="83">
        <f t="shared" ca="1" si="115"/>
        <v>9.1010499253790549</v>
      </c>
      <c r="U1802" s="86">
        <f t="shared" ca="1" si="116"/>
        <v>0.99500937744332429</v>
      </c>
      <c r="V1802" s="86">
        <f t="shared" ca="1" si="117"/>
        <v>20.595388200917348</v>
      </c>
    </row>
    <row r="1803" spans="5:22" x14ac:dyDescent="0.25">
      <c r="E1803" s="83">
        <f t="shared" ca="1" si="114"/>
        <v>0.49069239652333185</v>
      </c>
      <c r="F1803" s="83">
        <f t="shared" ca="1" si="115"/>
        <v>10.691205238197226</v>
      </c>
      <c r="U1803" s="86">
        <f t="shared" ca="1" si="116"/>
        <v>0.88221006312509154</v>
      </c>
      <c r="V1803" s="86">
        <f t="shared" ca="1" si="117"/>
        <v>14.153688482787654</v>
      </c>
    </row>
    <row r="1804" spans="5:22" x14ac:dyDescent="0.25">
      <c r="E1804" s="83">
        <f t="shared" ca="1" si="114"/>
        <v>0.13441372807323992</v>
      </c>
      <c r="F1804" s="83">
        <f t="shared" ca="1" si="115"/>
        <v>8.6542966346618293</v>
      </c>
      <c r="U1804" s="86">
        <f t="shared" ca="1" si="116"/>
        <v>0.19315700231903854</v>
      </c>
      <c r="V1804" s="86">
        <f t="shared" ca="1" si="117"/>
        <v>9.0054289372003673</v>
      </c>
    </row>
    <row r="1805" spans="5:22" x14ac:dyDescent="0.25">
      <c r="E1805" s="83">
        <f t="shared" ca="1" si="114"/>
        <v>0.93432371334249487</v>
      </c>
      <c r="F1805" s="83">
        <f t="shared" ca="1" si="115"/>
        <v>16.1711228270551</v>
      </c>
      <c r="U1805" s="86">
        <f t="shared" ca="1" si="116"/>
        <v>0.308431223907628</v>
      </c>
      <c r="V1805" s="86">
        <f t="shared" ca="1" si="117"/>
        <v>9.6753262982670112</v>
      </c>
    </row>
    <row r="1806" spans="5:22" x14ac:dyDescent="0.25">
      <c r="E1806" s="83">
        <f t="shared" ca="1" si="114"/>
        <v>0.8040755897118812</v>
      </c>
      <c r="F1806" s="83">
        <f t="shared" ca="1" si="115"/>
        <v>13.290134529305305</v>
      </c>
      <c r="U1806" s="86">
        <f t="shared" ca="1" si="116"/>
        <v>0.5602012705600774</v>
      </c>
      <c r="V1806" s="86">
        <f t="shared" ca="1" si="117"/>
        <v>11.091320227498912</v>
      </c>
    </row>
    <row r="1807" spans="5:22" x14ac:dyDescent="0.25">
      <c r="E1807" s="83">
        <f t="shared" ca="1" si="114"/>
        <v>0.14177102956953658</v>
      </c>
      <c r="F1807" s="83">
        <f t="shared" ca="1" si="115"/>
        <v>8.7045696537466419</v>
      </c>
      <c r="U1807" s="86">
        <f t="shared" ca="1" si="116"/>
        <v>0.10759814773995702</v>
      </c>
      <c r="V1807" s="86">
        <f t="shared" ca="1" si="117"/>
        <v>8.3965782178422081</v>
      </c>
    </row>
    <row r="1808" spans="5:22" x14ac:dyDescent="0.25">
      <c r="E1808" s="83">
        <f t="shared" ca="1" si="114"/>
        <v>0.53574217827571613</v>
      </c>
      <c r="F1808" s="83">
        <f t="shared" ca="1" si="115"/>
        <v>10.965461235662598</v>
      </c>
      <c r="U1808" s="86">
        <f t="shared" ca="1" si="116"/>
        <v>5.0039251102199866E-2</v>
      </c>
      <c r="V1808" s="86">
        <f t="shared" ca="1" si="117"/>
        <v>7.8061465558838528</v>
      </c>
    </row>
    <row r="1809" spans="5:22" x14ac:dyDescent="0.25">
      <c r="E1809" s="83">
        <f t="shared" ca="1" si="114"/>
        <v>2.4165347039207252E-2</v>
      </c>
      <c r="F1809" s="83">
        <f t="shared" ca="1" si="115"/>
        <v>7.5364874874673449</v>
      </c>
      <c r="U1809" s="86">
        <f t="shared" ca="1" si="116"/>
        <v>2.7266111952684691E-2</v>
      </c>
      <c r="V1809" s="86">
        <f t="shared" ca="1" si="117"/>
        <v>7.4369600591954148</v>
      </c>
    </row>
    <row r="1810" spans="5:22" x14ac:dyDescent="0.25">
      <c r="E1810" s="83">
        <f t="shared" ca="1" si="114"/>
        <v>0.47851513995295325</v>
      </c>
      <c r="F1810" s="83">
        <f t="shared" ca="1" si="115"/>
        <v>10.619554304774002</v>
      </c>
      <c r="U1810" s="86">
        <f t="shared" ca="1" si="116"/>
        <v>0.37320960286081373</v>
      </c>
      <c r="V1810" s="86">
        <f t="shared" ca="1" si="117"/>
        <v>10.028978773610437</v>
      </c>
    </row>
    <row r="1811" spans="5:22" x14ac:dyDescent="0.25">
      <c r="E1811" s="83">
        <f t="shared" ca="1" si="114"/>
        <v>0.1177129514819707</v>
      </c>
      <c r="F1811" s="83">
        <f t="shared" ca="1" si="115"/>
        <v>8.5352581934027238</v>
      </c>
      <c r="U1811" s="86">
        <f t="shared" ca="1" si="116"/>
        <v>0.48956356509427268</v>
      </c>
      <c r="V1811" s="86">
        <f t="shared" ca="1" si="117"/>
        <v>10.673069766059184</v>
      </c>
    </row>
    <row r="1812" spans="5:22" x14ac:dyDescent="0.25">
      <c r="E1812" s="83">
        <f t="shared" ca="1" si="114"/>
        <v>0.82392841584001375</v>
      </c>
      <c r="F1812" s="83">
        <f t="shared" ca="1" si="115"/>
        <v>13.568036147730854</v>
      </c>
      <c r="U1812" s="86">
        <f t="shared" ca="1" si="116"/>
        <v>1.1742805187393013E-2</v>
      </c>
      <c r="V1812" s="86">
        <f t="shared" ca="1" si="117"/>
        <v>7.0166586990060171</v>
      </c>
    </row>
    <row r="1813" spans="5:22" x14ac:dyDescent="0.25">
      <c r="E1813" s="83">
        <f t="shared" ca="1" si="114"/>
        <v>0.61058849887377975</v>
      </c>
      <c r="F1813" s="83">
        <f t="shared" ca="1" si="115"/>
        <v>11.464267094729772</v>
      </c>
      <c r="U1813" s="86">
        <f t="shared" ca="1" si="116"/>
        <v>0.63689109901959684</v>
      </c>
      <c r="V1813" s="86">
        <f t="shared" ca="1" si="117"/>
        <v>11.591881555245596</v>
      </c>
    </row>
    <row r="1814" spans="5:22" x14ac:dyDescent="0.25">
      <c r="E1814" s="83">
        <f t="shared" ca="1" si="114"/>
        <v>0.15403950708696401</v>
      </c>
      <c r="F1814" s="83">
        <f t="shared" ca="1" si="115"/>
        <v>8.7859495823994536</v>
      </c>
      <c r="U1814" s="86">
        <f t="shared" ca="1" si="116"/>
        <v>0.78470244199290873</v>
      </c>
      <c r="V1814" s="86">
        <f t="shared" ca="1" si="117"/>
        <v>12.833913876749104</v>
      </c>
    </row>
    <row r="1815" spans="5:22" x14ac:dyDescent="0.25">
      <c r="E1815" s="83">
        <f t="shared" ca="1" si="114"/>
        <v>0.27547180390699055</v>
      </c>
      <c r="F1815" s="83">
        <f t="shared" ca="1" si="115"/>
        <v>9.4982488080219341</v>
      </c>
      <c r="U1815" s="86">
        <f t="shared" ca="1" si="116"/>
        <v>0.4855535736608525</v>
      </c>
      <c r="V1815" s="86">
        <f t="shared" ca="1" si="117"/>
        <v>10.650170806916208</v>
      </c>
    </row>
    <row r="1816" spans="5:22" x14ac:dyDescent="0.25">
      <c r="E1816" s="83">
        <f t="shared" ca="1" si="114"/>
        <v>0.16738333303858632</v>
      </c>
      <c r="F1816" s="83">
        <f t="shared" ca="1" si="115"/>
        <v>8.8714882650617675</v>
      </c>
      <c r="U1816" s="86">
        <f t="shared" ca="1" si="116"/>
        <v>0.87785338300702054</v>
      </c>
      <c r="V1816" s="86">
        <f t="shared" ca="1" si="117"/>
        <v>14.076204778273976</v>
      </c>
    </row>
    <row r="1817" spans="5:22" x14ac:dyDescent="0.25">
      <c r="E1817" s="83">
        <f t="shared" ca="1" si="114"/>
        <v>0.13720669132879848</v>
      </c>
      <c r="F1817" s="83">
        <f t="shared" ca="1" si="115"/>
        <v>8.6735219906138248</v>
      </c>
      <c r="U1817" s="86">
        <f t="shared" ca="1" si="116"/>
        <v>0.84356576141021922</v>
      </c>
      <c r="V1817" s="86">
        <f t="shared" ca="1" si="117"/>
        <v>13.542532778511653</v>
      </c>
    </row>
    <row r="1818" spans="5:22" x14ac:dyDescent="0.25">
      <c r="E1818" s="83">
        <f t="shared" ca="1" si="114"/>
        <v>0.52030380580254532</v>
      </c>
      <c r="F1818" s="83">
        <f t="shared" ca="1" si="115"/>
        <v>10.869685843368831</v>
      </c>
      <c r="U1818" s="86">
        <f t="shared" ca="1" si="116"/>
        <v>0.35030672738506807</v>
      </c>
      <c r="V1818" s="86">
        <f t="shared" ca="1" si="117"/>
        <v>9.9044280238380207</v>
      </c>
    </row>
    <row r="1819" spans="5:22" x14ac:dyDescent="0.25">
      <c r="E1819" s="83">
        <f t="shared" ca="1" si="114"/>
        <v>0.12393089303772764</v>
      </c>
      <c r="F1819" s="83">
        <f t="shared" ca="1" si="115"/>
        <v>8.5804529811148775</v>
      </c>
      <c r="U1819" s="86">
        <f t="shared" ca="1" si="116"/>
        <v>0.38572989674793545</v>
      </c>
      <c r="V1819" s="86">
        <f t="shared" ca="1" si="117"/>
        <v>10.097082792220482</v>
      </c>
    </row>
    <row r="1820" spans="5:22" x14ac:dyDescent="0.25">
      <c r="E1820" s="83">
        <f t="shared" ca="1" si="114"/>
        <v>0.7908657321960948</v>
      </c>
      <c r="F1820" s="83">
        <f t="shared" ca="1" si="115"/>
        <v>13.120231800005735</v>
      </c>
      <c r="U1820" s="86">
        <f t="shared" ca="1" si="116"/>
        <v>0.19272498666513871</v>
      </c>
      <c r="V1820" s="86">
        <f t="shared" ca="1" si="117"/>
        <v>9.0027072309744973</v>
      </c>
    </row>
    <row r="1821" spans="5:22" x14ac:dyDescent="0.25">
      <c r="E1821" s="83">
        <f t="shared" ca="1" si="114"/>
        <v>0.34796781902957852</v>
      </c>
      <c r="F1821" s="83">
        <f t="shared" ca="1" si="115"/>
        <v>9.8919882827908996</v>
      </c>
      <c r="U1821" s="86">
        <f t="shared" ca="1" si="116"/>
        <v>0.70382043670884487</v>
      </c>
      <c r="V1821" s="86">
        <f t="shared" ca="1" si="117"/>
        <v>12.092616514444504</v>
      </c>
    </row>
    <row r="1822" spans="5:22" x14ac:dyDescent="0.25">
      <c r="E1822" s="83">
        <f t="shared" ca="1" si="114"/>
        <v>0.10090903270616258</v>
      </c>
      <c r="F1822" s="83">
        <f t="shared" ca="1" si="115"/>
        <v>8.4068487058174988</v>
      </c>
      <c r="U1822" s="86">
        <f t="shared" ca="1" si="116"/>
        <v>0.93330681603949439</v>
      </c>
      <c r="V1822" s="86">
        <f t="shared" ca="1" si="117"/>
        <v>15.346680737319176</v>
      </c>
    </row>
    <row r="1823" spans="5:22" x14ac:dyDescent="0.25">
      <c r="E1823" s="83">
        <f t="shared" ca="1" si="114"/>
        <v>0.23017806591111012</v>
      </c>
      <c r="F1823" s="83">
        <f t="shared" ca="1" si="115"/>
        <v>9.2455670384572919</v>
      </c>
      <c r="U1823" s="86">
        <f t="shared" ca="1" si="116"/>
        <v>0.19562935720825225</v>
      </c>
      <c r="V1823" s="86">
        <f t="shared" ca="1" si="117"/>
        <v>9.0209593276456665</v>
      </c>
    </row>
    <row r="1824" spans="5:22" x14ac:dyDescent="0.25">
      <c r="E1824" s="83">
        <f t="shared" ca="1" si="114"/>
        <v>0.28238080468272797</v>
      </c>
      <c r="F1824" s="83">
        <f t="shared" ca="1" si="115"/>
        <v>9.5361128500955097</v>
      </c>
      <c r="U1824" s="86">
        <f t="shared" ca="1" si="116"/>
        <v>0.37675923806850642</v>
      </c>
      <c r="V1824" s="86">
        <f t="shared" ca="1" si="117"/>
        <v>10.04828024170545</v>
      </c>
    </row>
    <row r="1825" spans="5:22" x14ac:dyDescent="0.25">
      <c r="E1825" s="83">
        <f t="shared" ca="1" si="114"/>
        <v>0.70199286561419338</v>
      </c>
      <c r="F1825" s="83">
        <f t="shared" ca="1" si="115"/>
        <v>12.189641220790195</v>
      </c>
      <c r="U1825" s="86">
        <f t="shared" ca="1" si="116"/>
        <v>0.23846751285481105</v>
      </c>
      <c r="V1825" s="86">
        <f t="shared" ca="1" si="117"/>
        <v>9.2797310250499301</v>
      </c>
    </row>
    <row r="1826" spans="5:22" x14ac:dyDescent="0.25">
      <c r="E1826" s="83">
        <f t="shared" ca="1" si="114"/>
        <v>0.3852571606329126</v>
      </c>
      <c r="F1826" s="83">
        <f t="shared" ca="1" si="115"/>
        <v>10.094733483632137</v>
      </c>
      <c r="U1826" s="86">
        <f t="shared" ca="1" si="116"/>
        <v>0.15203998945694852</v>
      </c>
      <c r="V1826" s="86">
        <f t="shared" ca="1" si="117"/>
        <v>8.7336178937794564</v>
      </c>
    </row>
    <row r="1827" spans="5:22" x14ac:dyDescent="0.25">
      <c r="E1827" s="83">
        <f t="shared" ca="1" si="114"/>
        <v>0.20862686988505907</v>
      </c>
      <c r="F1827" s="83">
        <f t="shared" ca="1" si="115"/>
        <v>9.1212963972528804</v>
      </c>
      <c r="U1827" s="86">
        <f t="shared" ca="1" si="116"/>
        <v>0.20862978375410901</v>
      </c>
      <c r="V1827" s="86">
        <f t="shared" ca="1" si="117"/>
        <v>9.1014265233590805</v>
      </c>
    </row>
    <row r="1828" spans="5:22" x14ac:dyDescent="0.25">
      <c r="E1828" s="83">
        <f t="shared" ca="1" si="114"/>
        <v>0.41726762389734517</v>
      </c>
      <c r="F1828" s="83">
        <f t="shared" ca="1" si="115"/>
        <v>10.271107976500824</v>
      </c>
      <c r="U1828" s="86">
        <f t="shared" ca="1" si="116"/>
        <v>0.63502601394736835</v>
      </c>
      <c r="V1828" s="86">
        <f t="shared" ca="1" si="117"/>
        <v>11.578922746470925</v>
      </c>
    </row>
    <row r="1829" spans="5:22" x14ac:dyDescent="0.25">
      <c r="E1829" s="83">
        <f t="shared" ca="1" si="114"/>
        <v>1.7943777772023939E-2</v>
      </c>
      <c r="F1829" s="83">
        <f t="shared" ca="1" si="115"/>
        <v>7.4021080487162223</v>
      </c>
      <c r="U1829" s="86">
        <f t="shared" ca="1" si="116"/>
        <v>0.82175511299596737</v>
      </c>
      <c r="V1829" s="86">
        <f t="shared" ca="1" si="117"/>
        <v>13.256091494932173</v>
      </c>
    </row>
    <row r="1830" spans="5:22" x14ac:dyDescent="0.25">
      <c r="E1830" s="83">
        <f t="shared" ca="1" si="114"/>
        <v>0.87866295179077303</v>
      </c>
      <c r="F1830" s="83">
        <f t="shared" ca="1" si="115"/>
        <v>14.538727790038219</v>
      </c>
      <c r="U1830" s="86">
        <f t="shared" ca="1" si="116"/>
        <v>0.7699575777382982</v>
      </c>
      <c r="V1830" s="86">
        <f t="shared" ca="1" si="117"/>
        <v>12.683255014159895</v>
      </c>
    </row>
    <row r="1831" spans="5:22" x14ac:dyDescent="0.25">
      <c r="E1831" s="83">
        <f t="shared" ca="1" si="114"/>
        <v>0.75018349364603121</v>
      </c>
      <c r="F1831" s="83">
        <f t="shared" ca="1" si="115"/>
        <v>12.655604856307576</v>
      </c>
      <c r="U1831" s="86">
        <f t="shared" ca="1" si="116"/>
        <v>0.49796795244738223</v>
      </c>
      <c r="V1831" s="86">
        <f t="shared" ca="1" si="117"/>
        <v>10.721309831219829</v>
      </c>
    </row>
    <row r="1832" spans="5:22" x14ac:dyDescent="0.25">
      <c r="E1832" s="83">
        <f t="shared" ca="1" si="114"/>
        <v>0.64959093238644283</v>
      </c>
      <c r="F1832" s="83">
        <f t="shared" ca="1" si="115"/>
        <v>11.754080353039784</v>
      </c>
      <c r="U1832" s="86">
        <f t="shared" ca="1" si="116"/>
        <v>6.0499276218062725E-2</v>
      </c>
      <c r="V1832" s="86">
        <f t="shared" ca="1" si="117"/>
        <v>7.9371045979013841</v>
      </c>
    </row>
    <row r="1833" spans="5:22" x14ac:dyDescent="0.25">
      <c r="E1833" s="83">
        <f t="shared" ca="1" si="114"/>
        <v>0.81579602164765463</v>
      </c>
      <c r="F1833" s="83">
        <f t="shared" ca="1" si="115"/>
        <v>13.45061049645123</v>
      </c>
      <c r="U1833" s="86">
        <f t="shared" ca="1" si="116"/>
        <v>0.99652812885831432</v>
      </c>
      <c r="V1833" s="86">
        <f t="shared" ca="1" si="117"/>
        <v>21.322646288801792</v>
      </c>
    </row>
    <row r="1834" spans="5:22" x14ac:dyDescent="0.25">
      <c r="E1834" s="83">
        <f t="shared" ca="1" si="114"/>
        <v>0.58692111755271026</v>
      </c>
      <c r="F1834" s="83">
        <f t="shared" ca="1" si="115"/>
        <v>11.299445055018268</v>
      </c>
      <c r="U1834" s="86">
        <f t="shared" ca="1" si="116"/>
        <v>7.9885108298993757E-3</v>
      </c>
      <c r="V1834" s="86">
        <f t="shared" ca="1" si="117"/>
        <v>6.8504102077814055</v>
      </c>
    </row>
    <row r="1835" spans="5:22" x14ac:dyDescent="0.25">
      <c r="E1835" s="83">
        <f t="shared" ca="1" si="114"/>
        <v>1.2556373111047736E-2</v>
      </c>
      <c r="F1835" s="83">
        <f t="shared" ca="1" si="115"/>
        <v>7.2546880913999434</v>
      </c>
      <c r="U1835" s="86">
        <f t="shared" ca="1" si="116"/>
        <v>0.16157930555591615</v>
      </c>
      <c r="V1835" s="86">
        <f t="shared" ca="1" si="117"/>
        <v>8.7992972051299425</v>
      </c>
    </row>
    <row r="1836" spans="5:22" x14ac:dyDescent="0.25">
      <c r="E1836" s="83">
        <f t="shared" ca="1" si="114"/>
        <v>0.72757904600724155</v>
      </c>
      <c r="F1836" s="83">
        <f t="shared" ca="1" si="115"/>
        <v>12.427601322309947</v>
      </c>
      <c r="U1836" s="86">
        <f t="shared" ca="1" si="116"/>
        <v>0.94096952912628384</v>
      </c>
      <c r="V1836" s="86">
        <f t="shared" ca="1" si="117"/>
        <v>15.598866999648692</v>
      </c>
    </row>
    <row r="1837" spans="5:22" x14ac:dyDescent="0.25">
      <c r="E1837" s="83">
        <f t="shared" ca="1" si="114"/>
        <v>0.39544058909606272</v>
      </c>
      <c r="F1837" s="83">
        <f t="shared" ca="1" si="115"/>
        <v>10.150539508980527</v>
      </c>
      <c r="U1837" s="86">
        <f t="shared" ca="1" si="116"/>
        <v>0.18727769010430961</v>
      </c>
      <c r="V1837" s="86">
        <f t="shared" ca="1" si="117"/>
        <v>8.9681793030209462</v>
      </c>
    </row>
    <row r="1838" spans="5:22" x14ac:dyDescent="0.25">
      <c r="E1838" s="83">
        <f t="shared" ca="1" si="114"/>
        <v>0.2662913351360785</v>
      </c>
      <c r="F1838" s="83">
        <f t="shared" ca="1" si="115"/>
        <v>9.4477166094674008</v>
      </c>
      <c r="U1838" s="86">
        <f t="shared" ca="1" si="116"/>
        <v>0.42597987185275066</v>
      </c>
      <c r="V1838" s="86">
        <f t="shared" ca="1" si="117"/>
        <v>10.317140101418282</v>
      </c>
    </row>
    <row r="1839" spans="5:22" x14ac:dyDescent="0.25">
      <c r="E1839" s="83">
        <f t="shared" ca="1" si="114"/>
        <v>0.26467298639597814</v>
      </c>
      <c r="F1839" s="83">
        <f t="shared" ca="1" si="115"/>
        <v>9.4387795500399889</v>
      </c>
      <c r="U1839" s="86">
        <f t="shared" ca="1" si="116"/>
        <v>0.58564438961877352</v>
      </c>
      <c r="V1839" s="86">
        <f t="shared" ca="1" si="117"/>
        <v>11.250818127447534</v>
      </c>
    </row>
    <row r="1840" spans="5:22" x14ac:dyDescent="0.25">
      <c r="E1840" s="83">
        <f t="shared" ca="1" si="114"/>
        <v>0.79540177804414547</v>
      </c>
      <c r="F1840" s="83">
        <f t="shared" ca="1" si="115"/>
        <v>13.177357280558395</v>
      </c>
      <c r="U1840" s="86">
        <f t="shared" ca="1" si="116"/>
        <v>0.45657434764761951</v>
      </c>
      <c r="V1840" s="86">
        <f t="shared" ca="1" si="117"/>
        <v>10.486683007845462</v>
      </c>
    </row>
    <row r="1841" spans="5:22" x14ac:dyDescent="0.25">
      <c r="E1841" s="83">
        <f t="shared" ca="1" si="114"/>
        <v>0.23659816993972349</v>
      </c>
      <c r="F1841" s="83">
        <f t="shared" ca="1" si="115"/>
        <v>9.2819868816224531</v>
      </c>
      <c r="U1841" s="86">
        <f t="shared" ca="1" si="116"/>
        <v>0.99389294424263253</v>
      </c>
      <c r="V1841" s="86">
        <f t="shared" ca="1" si="117"/>
        <v>20.190498336418301</v>
      </c>
    </row>
    <row r="1842" spans="5:22" x14ac:dyDescent="0.25">
      <c r="E1842" s="83">
        <f t="shared" ca="1" si="114"/>
        <v>0.53079222336112808</v>
      </c>
      <c r="F1842" s="83">
        <f t="shared" ca="1" si="115"/>
        <v>10.934531387705446</v>
      </c>
      <c r="U1842" s="86">
        <f t="shared" ca="1" si="116"/>
        <v>0.45481610571189801</v>
      </c>
      <c r="V1842" s="86">
        <f t="shared" ca="1" si="117"/>
        <v>10.47686439619028</v>
      </c>
    </row>
    <row r="1843" spans="5:22" x14ac:dyDescent="0.25">
      <c r="E1843" s="83">
        <f t="shared" ca="1" si="114"/>
        <v>0.44973268237500563</v>
      </c>
      <c r="F1843" s="83">
        <f t="shared" ca="1" si="115"/>
        <v>10.453600954012966</v>
      </c>
      <c r="U1843" s="86">
        <f t="shared" ca="1" si="116"/>
        <v>0.3854481906631898</v>
      </c>
      <c r="V1843" s="86">
        <f t="shared" ca="1" si="117"/>
        <v>10.095549530350469</v>
      </c>
    </row>
    <row r="1844" spans="5:22" x14ac:dyDescent="0.25">
      <c r="E1844" s="83">
        <f t="shared" ca="1" si="114"/>
        <v>0.53286706419998897</v>
      </c>
      <c r="F1844" s="83">
        <f t="shared" ca="1" si="115"/>
        <v>10.947469879606642</v>
      </c>
      <c r="U1844" s="86">
        <f t="shared" ca="1" si="116"/>
        <v>0.74458646600483336</v>
      </c>
      <c r="V1844" s="86">
        <f t="shared" ca="1" si="117"/>
        <v>12.442059610065009</v>
      </c>
    </row>
    <row r="1845" spans="5:22" x14ac:dyDescent="0.25">
      <c r="E1845" s="83">
        <f t="shared" ca="1" si="114"/>
        <v>0.42827598050857341</v>
      </c>
      <c r="F1845" s="83">
        <f t="shared" ca="1" si="115"/>
        <v>10.332512679393382</v>
      </c>
      <c r="U1845" s="86">
        <f t="shared" ca="1" si="116"/>
        <v>0.37237026121777239</v>
      </c>
      <c r="V1845" s="86">
        <f t="shared" ca="1" si="117"/>
        <v>10.024415233611016</v>
      </c>
    </row>
    <row r="1846" spans="5:22" x14ac:dyDescent="0.25">
      <c r="E1846" s="83">
        <f t="shared" ca="1" si="114"/>
        <v>0.83891974892632337</v>
      </c>
      <c r="F1846" s="83">
        <f t="shared" ca="1" si="115"/>
        <v>13.799487030364208</v>
      </c>
      <c r="U1846" s="86">
        <f t="shared" ca="1" si="116"/>
        <v>0.10845563455110285</v>
      </c>
      <c r="V1846" s="86">
        <f t="shared" ca="1" si="117"/>
        <v>8.4037120608526852</v>
      </c>
    </row>
    <row r="1847" spans="5:22" x14ac:dyDescent="0.25">
      <c r="E1847" s="83">
        <f t="shared" ca="1" si="114"/>
        <v>0.56371199087224844</v>
      </c>
      <c r="F1847" s="83">
        <f t="shared" ca="1" si="115"/>
        <v>11.144551734409681</v>
      </c>
      <c r="U1847" s="86">
        <f t="shared" ca="1" si="116"/>
        <v>0.36314089562572627</v>
      </c>
      <c r="V1847" s="86">
        <f t="shared" ca="1" si="117"/>
        <v>9.9742378808015228</v>
      </c>
    </row>
    <row r="1848" spans="5:22" x14ac:dyDescent="0.25">
      <c r="E1848" s="83">
        <f t="shared" ca="1" si="114"/>
        <v>0.28241918259471155</v>
      </c>
      <c r="F1848" s="83">
        <f t="shared" ca="1" si="115"/>
        <v>9.5363228224337817</v>
      </c>
      <c r="U1848" s="86">
        <f t="shared" ca="1" si="116"/>
        <v>0.11351294726236971</v>
      </c>
      <c r="V1848" s="86">
        <f t="shared" ca="1" si="117"/>
        <v>8.4451718992115126</v>
      </c>
    </row>
    <row r="1849" spans="5:22" x14ac:dyDescent="0.25">
      <c r="E1849" s="83">
        <f t="shared" ca="1" si="114"/>
        <v>0.11001666356307305</v>
      </c>
      <c r="F1849" s="83">
        <f t="shared" ca="1" si="115"/>
        <v>8.4776753947365329</v>
      </c>
      <c r="U1849" s="86">
        <f t="shared" ca="1" si="116"/>
        <v>0.98832503818391049</v>
      </c>
      <c r="V1849" s="86">
        <f t="shared" ca="1" si="117"/>
        <v>18.888885335445572</v>
      </c>
    </row>
    <row r="1850" spans="5:22" x14ac:dyDescent="0.25">
      <c r="E1850" s="83">
        <f t="shared" ca="1" si="114"/>
        <v>0.15043676761677849</v>
      </c>
      <c r="F1850" s="83">
        <f t="shared" ca="1" si="115"/>
        <v>8.7623454296553192</v>
      </c>
      <c r="U1850" s="86">
        <f t="shared" ca="1" si="116"/>
        <v>1.0551849515103573E-2</v>
      </c>
      <c r="V1850" s="86">
        <f t="shared" ca="1" si="117"/>
        <v>6.9691064603926947</v>
      </c>
    </row>
    <row r="1851" spans="5:22" x14ac:dyDescent="0.25">
      <c r="E1851" s="83">
        <f t="shared" ca="1" si="114"/>
        <v>0.19446206225627827</v>
      </c>
      <c r="F1851" s="83">
        <f t="shared" ca="1" si="115"/>
        <v>9.0375642667497296</v>
      </c>
      <c r="U1851" s="86">
        <f t="shared" ca="1" si="116"/>
        <v>0.45312165883088296</v>
      </c>
      <c r="V1851" s="86">
        <f t="shared" ca="1" si="117"/>
        <v>10.467411705553559</v>
      </c>
    </row>
    <row r="1852" spans="5:22" x14ac:dyDescent="0.25">
      <c r="E1852" s="83">
        <f t="shared" ca="1" si="114"/>
        <v>0.6182222998219431</v>
      </c>
      <c r="F1852" s="83">
        <f t="shared" ca="1" si="115"/>
        <v>11.519088405735225</v>
      </c>
      <c r="U1852" s="86">
        <f t="shared" ca="1" si="116"/>
        <v>0.84747963193321441</v>
      </c>
      <c r="V1852" s="86">
        <f t="shared" ca="1" si="117"/>
        <v>13.597707470661781</v>
      </c>
    </row>
    <row r="1853" spans="5:22" x14ac:dyDescent="0.25">
      <c r="E1853" s="83">
        <f t="shared" ca="1" si="114"/>
        <v>0.36739588923189492</v>
      </c>
      <c r="F1853" s="83">
        <f t="shared" ca="1" si="115"/>
        <v>9.9973713111072549</v>
      </c>
      <c r="U1853" s="86">
        <f t="shared" ca="1" si="116"/>
        <v>0.73808289755468959</v>
      </c>
      <c r="V1853" s="86">
        <f t="shared" ca="1" si="117"/>
        <v>12.383435520948188</v>
      </c>
    </row>
    <row r="1854" spans="5:22" x14ac:dyDescent="0.25">
      <c r="E1854" s="83">
        <f t="shared" ca="1" si="114"/>
        <v>0.64517972811781621</v>
      </c>
      <c r="F1854" s="83">
        <f t="shared" ca="1" si="115"/>
        <v>11.720016289703153</v>
      </c>
      <c r="U1854" s="86">
        <f t="shared" ca="1" si="116"/>
        <v>0.11263316588618644</v>
      </c>
      <c r="V1854" s="86">
        <f t="shared" ca="1" si="117"/>
        <v>8.4380327602767125</v>
      </c>
    </row>
    <row r="1855" spans="5:22" x14ac:dyDescent="0.25">
      <c r="E1855" s="83">
        <f t="shared" ca="1" si="114"/>
        <v>0.11672390969165569</v>
      </c>
      <c r="F1855" s="83">
        <f t="shared" ca="1" si="115"/>
        <v>8.5279641899026455</v>
      </c>
      <c r="U1855" s="86">
        <f t="shared" ca="1" si="116"/>
        <v>0.74099769241278768</v>
      </c>
      <c r="V1855" s="86">
        <f t="shared" ca="1" si="117"/>
        <v>12.409561142005344</v>
      </c>
    </row>
    <row r="1856" spans="5:22" x14ac:dyDescent="0.25">
      <c r="E1856" s="83">
        <f t="shared" ca="1" si="114"/>
        <v>0.43806733685390875</v>
      </c>
      <c r="F1856" s="83">
        <f t="shared" ca="1" si="115"/>
        <v>10.387522928135358</v>
      </c>
      <c r="U1856" s="86">
        <f t="shared" ca="1" si="116"/>
        <v>0.14376536571932519</v>
      </c>
      <c r="V1856" s="86">
        <f t="shared" ca="1" si="117"/>
        <v>8.6750646043705633</v>
      </c>
    </row>
    <row r="1857" spans="5:22" x14ac:dyDescent="0.25">
      <c r="E1857" s="83">
        <f t="shared" ca="1" si="114"/>
        <v>0.55539901009752979</v>
      </c>
      <c r="F1857" s="83">
        <f t="shared" ca="1" si="115"/>
        <v>11.090515983645716</v>
      </c>
      <c r="U1857" s="86">
        <f t="shared" ca="1" si="116"/>
        <v>0.23820563961449737</v>
      </c>
      <c r="V1857" s="86">
        <f t="shared" ca="1" si="117"/>
        <v>9.2781986690951115</v>
      </c>
    </row>
    <row r="1858" spans="5:22" x14ac:dyDescent="0.25">
      <c r="E1858" s="83">
        <f t="shared" ca="1" si="114"/>
        <v>0.17782908460577085</v>
      </c>
      <c r="F1858" s="83">
        <f t="shared" ca="1" si="115"/>
        <v>8.9366199076036796</v>
      </c>
      <c r="U1858" s="86">
        <f t="shared" ca="1" si="116"/>
        <v>0.61552146166505228</v>
      </c>
      <c r="V1858" s="86">
        <f t="shared" ca="1" si="117"/>
        <v>11.446035945904221</v>
      </c>
    </row>
    <row r="1859" spans="5:22" x14ac:dyDescent="0.25">
      <c r="E1859" s="83">
        <f t="shared" ca="1" si="114"/>
        <v>0.70157285288729621</v>
      </c>
      <c r="F1859" s="83">
        <f t="shared" ca="1" si="115"/>
        <v>12.185891412222443</v>
      </c>
      <c r="U1859" s="86">
        <f t="shared" ca="1" si="116"/>
        <v>0.23636441734961178</v>
      </c>
      <c r="V1859" s="86">
        <f t="shared" ca="1" si="117"/>
        <v>9.2674102199078217</v>
      </c>
    </row>
    <row r="1860" spans="5:22" x14ac:dyDescent="0.25">
      <c r="E1860" s="83">
        <f t="shared" ref="E1860:E1923" ca="1" si="118">RAND()</f>
        <v>0.84565363991175213</v>
      </c>
      <c r="F1860" s="83">
        <f t="shared" ref="F1860:F1923" ca="1" si="119">(((-LN(E1860))^(-$C$3)-1)*(1/$C$3))*$C$5+$C$4</f>
        <v>13.910619497147781</v>
      </c>
      <c r="U1860" s="86">
        <f t="shared" ref="U1860:U1923" ca="1" si="120">RAND()</f>
        <v>0.56158272396443021</v>
      </c>
      <c r="V1860" s="86">
        <f t="shared" ref="V1860:V1923" ca="1" si="121">$S$4-$S$5*LN(-LN(U1860))</f>
        <v>11.099839234990663</v>
      </c>
    </row>
    <row r="1861" spans="5:22" x14ac:dyDescent="0.25">
      <c r="E1861" s="83">
        <f t="shared" ca="1" si="118"/>
        <v>0.58607832292080764</v>
      </c>
      <c r="F1861" s="83">
        <f t="shared" ca="1" si="119"/>
        <v>11.293709679841584</v>
      </c>
      <c r="U1861" s="86">
        <f t="shared" ca="1" si="120"/>
        <v>0.96707315100634861</v>
      </c>
      <c r="V1861" s="86">
        <f t="shared" ca="1" si="121"/>
        <v>16.793546026038193</v>
      </c>
    </row>
    <row r="1862" spans="5:22" x14ac:dyDescent="0.25">
      <c r="E1862" s="83">
        <f t="shared" ca="1" si="118"/>
        <v>0.75299387732170264</v>
      </c>
      <c r="F1862" s="83">
        <f t="shared" ca="1" si="119"/>
        <v>12.685290253759618</v>
      </c>
      <c r="U1862" s="86">
        <f t="shared" ca="1" si="120"/>
        <v>0.70720475598172727</v>
      </c>
      <c r="V1862" s="86">
        <f t="shared" ca="1" si="121"/>
        <v>12.120119890374903</v>
      </c>
    </row>
    <row r="1863" spans="5:22" x14ac:dyDescent="0.25">
      <c r="E1863" s="83">
        <f t="shared" ca="1" si="118"/>
        <v>0.71154885409634183</v>
      </c>
      <c r="F1863" s="83">
        <f t="shared" ca="1" si="119"/>
        <v>12.276264781468109</v>
      </c>
      <c r="U1863" s="86">
        <f t="shared" ca="1" si="120"/>
        <v>0.82283067720859782</v>
      </c>
      <c r="V1863" s="86">
        <f t="shared" ca="1" si="121"/>
        <v>13.269461821151712</v>
      </c>
    </row>
    <row r="1864" spans="5:22" x14ac:dyDescent="0.25">
      <c r="E1864" s="83">
        <f t="shared" ca="1" si="118"/>
        <v>0.95545428481758221</v>
      </c>
      <c r="F1864" s="83">
        <f t="shared" ca="1" si="119"/>
        <v>17.237274965951791</v>
      </c>
      <c r="U1864" s="86">
        <f t="shared" ca="1" si="120"/>
        <v>0.43359263402591719</v>
      </c>
      <c r="V1864" s="86">
        <f t="shared" ca="1" si="121"/>
        <v>10.359091265799869</v>
      </c>
    </row>
    <row r="1865" spans="5:22" x14ac:dyDescent="0.25">
      <c r="E1865" s="83">
        <f t="shared" ca="1" si="118"/>
        <v>0.53002876625668949</v>
      </c>
      <c r="F1865" s="83">
        <f t="shared" ca="1" si="119"/>
        <v>10.929779939048814</v>
      </c>
      <c r="U1865" s="86">
        <f t="shared" ca="1" si="120"/>
        <v>0.54130038531657465</v>
      </c>
      <c r="V1865" s="86">
        <f t="shared" ca="1" si="121"/>
        <v>10.976234466336047</v>
      </c>
    </row>
    <row r="1866" spans="5:22" x14ac:dyDescent="0.25">
      <c r="E1866" s="83">
        <f t="shared" ca="1" si="118"/>
        <v>0.4448240242631436</v>
      </c>
      <c r="F1866" s="83">
        <f t="shared" ca="1" si="119"/>
        <v>10.425720784751205</v>
      </c>
      <c r="U1866" s="86">
        <f t="shared" ca="1" si="120"/>
        <v>0.96206184770443681</v>
      </c>
      <c r="V1866" s="86">
        <f t="shared" ca="1" si="121"/>
        <v>16.505044147758642</v>
      </c>
    </row>
    <row r="1867" spans="5:22" x14ac:dyDescent="0.25">
      <c r="E1867" s="83">
        <f t="shared" ca="1" si="118"/>
        <v>0.42201157331745565</v>
      </c>
      <c r="F1867" s="83">
        <f t="shared" ca="1" si="119"/>
        <v>10.297515473801994</v>
      </c>
      <c r="U1867" s="86">
        <f t="shared" ca="1" si="120"/>
        <v>0.11089539028448925</v>
      </c>
      <c r="V1867" s="86">
        <f t="shared" ca="1" si="121"/>
        <v>8.4238418297041857</v>
      </c>
    </row>
    <row r="1868" spans="5:22" x14ac:dyDescent="0.25">
      <c r="E1868" s="83">
        <f t="shared" ca="1" si="118"/>
        <v>0.41420493430075978</v>
      </c>
      <c r="F1868" s="83">
        <f t="shared" ca="1" si="119"/>
        <v>10.254100757815227</v>
      </c>
      <c r="U1868" s="86">
        <f t="shared" ca="1" si="120"/>
        <v>0.78370495660292794</v>
      </c>
      <c r="V1868" s="86">
        <f t="shared" ca="1" si="121"/>
        <v>12.823448676323556</v>
      </c>
    </row>
    <row r="1869" spans="5:22" x14ac:dyDescent="0.25">
      <c r="E1869" s="83">
        <f t="shared" ca="1" si="118"/>
        <v>8.6866758028307456E-2</v>
      </c>
      <c r="F1869" s="83">
        <f t="shared" ca="1" si="119"/>
        <v>8.2907240162372275</v>
      </c>
      <c r="U1869" s="86">
        <f t="shared" ca="1" si="120"/>
        <v>0.18440395020089817</v>
      </c>
      <c r="V1869" s="86">
        <f t="shared" ca="1" si="121"/>
        <v>8.9498016047785818</v>
      </c>
    </row>
    <row r="1870" spans="5:22" x14ac:dyDescent="0.25">
      <c r="E1870" s="83">
        <f t="shared" ca="1" si="118"/>
        <v>0.39787370226825747</v>
      </c>
      <c r="F1870" s="83">
        <f t="shared" ca="1" si="119"/>
        <v>10.163911178728696</v>
      </c>
      <c r="U1870" s="86">
        <f t="shared" ca="1" si="120"/>
        <v>0.64313922902851361</v>
      </c>
      <c r="V1870" s="86">
        <f t="shared" ca="1" si="121"/>
        <v>11.635634540084459</v>
      </c>
    </row>
    <row r="1871" spans="5:22" x14ac:dyDescent="0.25">
      <c r="E1871" s="83">
        <f t="shared" ca="1" si="118"/>
        <v>0.78980805065542126</v>
      </c>
      <c r="F1871" s="83">
        <f t="shared" ca="1" si="119"/>
        <v>13.107085677614227</v>
      </c>
      <c r="U1871" s="86">
        <f t="shared" ca="1" si="120"/>
        <v>0.57657507898994831</v>
      </c>
      <c r="V1871" s="86">
        <f t="shared" ca="1" si="121"/>
        <v>11.193312794674011</v>
      </c>
    </row>
    <row r="1872" spans="5:22" x14ac:dyDescent="0.25">
      <c r="E1872" s="83">
        <f t="shared" ca="1" si="118"/>
        <v>0.78378869173667254</v>
      </c>
      <c r="F1872" s="83">
        <f t="shared" ca="1" si="119"/>
        <v>13.03347409944843</v>
      </c>
      <c r="U1872" s="86">
        <f t="shared" ca="1" si="120"/>
        <v>0.28621165701541751</v>
      </c>
      <c r="V1872" s="86">
        <f t="shared" ca="1" si="121"/>
        <v>9.5520756758751304</v>
      </c>
    </row>
    <row r="1873" spans="5:22" x14ac:dyDescent="0.25">
      <c r="E1873" s="83">
        <f t="shared" ca="1" si="118"/>
        <v>0.1343691893309924</v>
      </c>
      <c r="F1873" s="83">
        <f t="shared" ca="1" si="119"/>
        <v>8.6539886035748648</v>
      </c>
      <c r="U1873" s="86">
        <f t="shared" ca="1" si="120"/>
        <v>0.35697970614171104</v>
      </c>
      <c r="V1873" s="86">
        <f t="shared" ca="1" si="121"/>
        <v>9.940734159535392</v>
      </c>
    </row>
    <row r="1874" spans="5:22" x14ac:dyDescent="0.25">
      <c r="E1874" s="83">
        <f t="shared" ca="1" si="118"/>
        <v>0.36813908854369104</v>
      </c>
      <c r="F1874" s="83">
        <f t="shared" ca="1" si="119"/>
        <v>10.001411639400558</v>
      </c>
      <c r="U1874" s="86">
        <f t="shared" ca="1" si="120"/>
        <v>0.77560063266590185</v>
      </c>
      <c r="V1874" s="86">
        <f t="shared" ca="1" si="121"/>
        <v>12.739916726961372</v>
      </c>
    </row>
    <row r="1875" spans="5:22" x14ac:dyDescent="0.25">
      <c r="E1875" s="83">
        <f t="shared" ca="1" si="118"/>
        <v>0.62103708267469016</v>
      </c>
      <c r="F1875" s="83">
        <f t="shared" ca="1" si="119"/>
        <v>11.539521844315219</v>
      </c>
      <c r="U1875" s="86">
        <f t="shared" ca="1" si="120"/>
        <v>0.84485615922610791</v>
      </c>
      <c r="V1875" s="86">
        <f t="shared" ca="1" si="121"/>
        <v>13.560584240055441</v>
      </c>
    </row>
    <row r="1876" spans="5:22" x14ac:dyDescent="0.25">
      <c r="E1876" s="83">
        <f t="shared" ca="1" si="118"/>
        <v>0.50636063449604762</v>
      </c>
      <c r="F1876" s="83">
        <f t="shared" ca="1" si="119"/>
        <v>10.784845011249153</v>
      </c>
      <c r="U1876" s="86">
        <f t="shared" ca="1" si="120"/>
        <v>0.23893105330887143</v>
      </c>
      <c r="V1876" s="86">
        <f t="shared" ca="1" si="121"/>
        <v>9.2824421939051831</v>
      </c>
    </row>
    <row r="1877" spans="5:22" x14ac:dyDescent="0.25">
      <c r="E1877" s="83">
        <f t="shared" ca="1" si="118"/>
        <v>1.2061026584951895E-2</v>
      </c>
      <c r="F1877" s="83">
        <f t="shared" ca="1" si="119"/>
        <v>7.2389030336174027</v>
      </c>
      <c r="U1877" s="86">
        <f t="shared" ca="1" si="120"/>
        <v>0.93788286973654145</v>
      </c>
      <c r="V1877" s="86">
        <f t="shared" ca="1" si="121"/>
        <v>15.493679458645008</v>
      </c>
    </row>
    <row r="1878" spans="5:22" x14ac:dyDescent="0.25">
      <c r="E1878" s="83">
        <f t="shared" ca="1" si="118"/>
        <v>4.1054320920061893E-2</v>
      </c>
      <c r="F1878" s="83">
        <f t="shared" ca="1" si="119"/>
        <v>7.8078717427038802</v>
      </c>
      <c r="U1878" s="86">
        <f t="shared" ca="1" si="120"/>
        <v>0.60914267232224539</v>
      </c>
      <c r="V1878" s="86">
        <f t="shared" ca="1" si="121"/>
        <v>11.403557589569282</v>
      </c>
    </row>
    <row r="1879" spans="5:22" x14ac:dyDescent="0.25">
      <c r="E1879" s="83">
        <f t="shared" ca="1" si="118"/>
        <v>0.42989371281984279</v>
      </c>
      <c r="F1879" s="83">
        <f t="shared" ca="1" si="119"/>
        <v>10.341574795346622</v>
      </c>
      <c r="U1879" s="86">
        <f t="shared" ca="1" si="120"/>
        <v>0.84115426732843257</v>
      </c>
      <c r="V1879" s="86">
        <f t="shared" ca="1" si="121"/>
        <v>13.509156253482553</v>
      </c>
    </row>
    <row r="1880" spans="5:22" x14ac:dyDescent="0.25">
      <c r="E1880" s="83">
        <f t="shared" ca="1" si="118"/>
        <v>0.53973241182194498</v>
      </c>
      <c r="F1880" s="83">
        <f t="shared" ca="1" si="119"/>
        <v>10.990553121483</v>
      </c>
      <c r="U1880" s="86">
        <f t="shared" ca="1" si="120"/>
        <v>0.28177335996056463</v>
      </c>
      <c r="V1880" s="86">
        <f t="shared" ca="1" si="121"/>
        <v>9.527245255700258</v>
      </c>
    </row>
    <row r="1881" spans="5:22" x14ac:dyDescent="0.25">
      <c r="E1881" s="83">
        <f t="shared" ca="1" si="118"/>
        <v>7.3946901357478723E-2</v>
      </c>
      <c r="F1881" s="83">
        <f t="shared" ca="1" si="119"/>
        <v>8.1743586339216492</v>
      </c>
      <c r="U1881" s="86">
        <f t="shared" ca="1" si="120"/>
        <v>0.40046687132244296</v>
      </c>
      <c r="V1881" s="86">
        <f t="shared" ca="1" si="121"/>
        <v>10.177390895701969</v>
      </c>
    </row>
    <row r="1882" spans="5:22" x14ac:dyDescent="0.25">
      <c r="E1882" s="83">
        <f t="shared" ca="1" si="118"/>
        <v>5.3539734029870334E-2</v>
      </c>
      <c r="F1882" s="83">
        <f t="shared" ca="1" si="119"/>
        <v>7.9631629431657718</v>
      </c>
      <c r="U1882" s="86">
        <f t="shared" ca="1" si="120"/>
        <v>6.767731012504774E-2</v>
      </c>
      <c r="V1882" s="86">
        <f t="shared" ca="1" si="121"/>
        <v>8.0186851725744308</v>
      </c>
    </row>
    <row r="1883" spans="5:22" x14ac:dyDescent="0.25">
      <c r="E1883" s="83">
        <f t="shared" ca="1" si="118"/>
        <v>0.98121150118810574</v>
      </c>
      <c r="F1883" s="83">
        <f t="shared" ca="1" si="119"/>
        <v>19.732372829228645</v>
      </c>
      <c r="U1883" s="86">
        <f t="shared" ca="1" si="120"/>
        <v>4.8080479774252338E-2</v>
      </c>
      <c r="V1883" s="86">
        <f t="shared" ca="1" si="121"/>
        <v>7.7796568822934056</v>
      </c>
    </row>
    <row r="1884" spans="5:22" x14ac:dyDescent="0.25">
      <c r="E1884" s="83">
        <f t="shared" ca="1" si="118"/>
        <v>0.99726819985507431</v>
      </c>
      <c r="F1884" s="83">
        <f t="shared" ca="1" si="119"/>
        <v>26.084917388106565</v>
      </c>
      <c r="U1884" s="86">
        <f t="shared" ca="1" si="120"/>
        <v>0.55130797437199019</v>
      </c>
      <c r="V1884" s="86">
        <f t="shared" ca="1" si="121"/>
        <v>11.036836453455857</v>
      </c>
    </row>
    <row r="1885" spans="5:22" x14ac:dyDescent="0.25">
      <c r="E1885" s="83">
        <f t="shared" ca="1" si="118"/>
        <v>0.72014484642001475</v>
      </c>
      <c r="F1885" s="83">
        <f t="shared" ca="1" si="119"/>
        <v>12.356433503128862</v>
      </c>
      <c r="U1885" s="86">
        <f t="shared" ca="1" si="120"/>
        <v>0.67906988803381141</v>
      </c>
      <c r="V1885" s="86">
        <f t="shared" ca="1" si="121"/>
        <v>11.898499789086248</v>
      </c>
    </row>
    <row r="1886" spans="5:22" x14ac:dyDescent="0.25">
      <c r="E1886" s="83">
        <f t="shared" ca="1" si="118"/>
        <v>0.31192423922143309</v>
      </c>
      <c r="F1886" s="83">
        <f t="shared" ca="1" si="119"/>
        <v>9.6968869196426493</v>
      </c>
      <c r="U1886" s="86">
        <f t="shared" ca="1" si="120"/>
        <v>0.72547196197381802</v>
      </c>
      <c r="V1886" s="86">
        <f t="shared" ca="1" si="121"/>
        <v>12.273046711281935</v>
      </c>
    </row>
    <row r="1887" spans="5:22" x14ac:dyDescent="0.25">
      <c r="E1887" s="83">
        <f t="shared" ca="1" si="118"/>
        <v>0.82411354432105144</v>
      </c>
      <c r="F1887" s="83">
        <f t="shared" ca="1" si="119"/>
        <v>13.570771854776753</v>
      </c>
      <c r="U1887" s="86">
        <f t="shared" ca="1" si="120"/>
        <v>0.52737322437875778</v>
      </c>
      <c r="V1887" s="86">
        <f t="shared" ca="1" si="121"/>
        <v>10.893053089310474</v>
      </c>
    </row>
    <row r="1888" spans="5:22" x14ac:dyDescent="0.25">
      <c r="E1888" s="83">
        <f t="shared" ca="1" si="118"/>
        <v>0.50813066391548067</v>
      </c>
      <c r="F1888" s="83">
        <f t="shared" ca="1" si="119"/>
        <v>10.795533217974533</v>
      </c>
      <c r="U1888" s="86">
        <f t="shared" ca="1" si="120"/>
        <v>0.39892507303553815</v>
      </c>
      <c r="V1888" s="86">
        <f t="shared" ca="1" si="121"/>
        <v>10.168978212225879</v>
      </c>
    </row>
    <row r="1889" spans="5:22" x14ac:dyDescent="0.25">
      <c r="E1889" s="83">
        <f t="shared" ca="1" si="118"/>
        <v>1.4543590826528896E-2</v>
      </c>
      <c r="F1889" s="83">
        <f t="shared" ca="1" si="119"/>
        <v>7.3136944594436981</v>
      </c>
      <c r="U1889" s="86">
        <f t="shared" ca="1" si="120"/>
        <v>0.36026251567910383</v>
      </c>
      <c r="V1889" s="86">
        <f t="shared" ca="1" si="121"/>
        <v>9.9585871251601841</v>
      </c>
    </row>
    <row r="1890" spans="5:22" x14ac:dyDescent="0.25">
      <c r="E1890" s="83">
        <f t="shared" ca="1" si="118"/>
        <v>0.77596628314036542</v>
      </c>
      <c r="F1890" s="83">
        <f t="shared" ca="1" si="119"/>
        <v>12.94072601248066</v>
      </c>
      <c r="U1890" s="86">
        <f t="shared" ca="1" si="120"/>
        <v>0.84464182941847488</v>
      </c>
      <c r="V1890" s="86">
        <f t="shared" ca="1" si="121"/>
        <v>13.557576575908978</v>
      </c>
    </row>
    <row r="1891" spans="5:22" x14ac:dyDescent="0.25">
      <c r="E1891" s="83">
        <f t="shared" ca="1" si="118"/>
        <v>0.14376040444484006</v>
      </c>
      <c r="F1891" s="83">
        <f t="shared" ca="1" si="119"/>
        <v>8.7179643757343044</v>
      </c>
      <c r="U1891" s="86">
        <f t="shared" ca="1" si="120"/>
        <v>0.37512612592519234</v>
      </c>
      <c r="V1891" s="86">
        <f t="shared" ca="1" si="121"/>
        <v>10.039399598697093</v>
      </c>
    </row>
    <row r="1892" spans="5:22" x14ac:dyDescent="0.25">
      <c r="E1892" s="83">
        <f t="shared" ca="1" si="118"/>
        <v>0.15371585780030617</v>
      </c>
      <c r="F1892" s="83">
        <f t="shared" ca="1" si="119"/>
        <v>8.783838547352218</v>
      </c>
      <c r="U1892" s="86">
        <f t="shared" ca="1" si="120"/>
        <v>0.60176448121927806</v>
      </c>
      <c r="V1892" s="86">
        <f t="shared" ca="1" si="121"/>
        <v>11.354984177238684</v>
      </c>
    </row>
    <row r="1893" spans="5:22" x14ac:dyDescent="0.25">
      <c r="E1893" s="83">
        <f t="shared" ca="1" si="118"/>
        <v>0.15429529511481888</v>
      </c>
      <c r="F1893" s="83">
        <f t="shared" ca="1" si="119"/>
        <v>8.7876166930669477</v>
      </c>
      <c r="U1893" s="86">
        <f t="shared" ca="1" si="120"/>
        <v>0.44390218539594273</v>
      </c>
      <c r="V1893" s="86">
        <f t="shared" ca="1" si="121"/>
        <v>10.416137882724547</v>
      </c>
    </row>
    <row r="1894" spans="5:22" x14ac:dyDescent="0.25">
      <c r="E1894" s="83">
        <f t="shared" ca="1" si="118"/>
        <v>0.50907313523557141</v>
      </c>
      <c r="F1894" s="83">
        <f t="shared" ca="1" si="119"/>
        <v>10.801233752111221</v>
      </c>
      <c r="U1894" s="86">
        <f t="shared" ca="1" si="120"/>
        <v>0.54384362792879826</v>
      </c>
      <c r="V1894" s="86">
        <f t="shared" ca="1" si="121"/>
        <v>10.991566912765919</v>
      </c>
    </row>
    <row r="1895" spans="5:22" x14ac:dyDescent="0.25">
      <c r="E1895" s="83">
        <f t="shared" ca="1" si="118"/>
        <v>0.18849084416218498</v>
      </c>
      <c r="F1895" s="83">
        <f t="shared" ca="1" si="119"/>
        <v>9.0016807397975906</v>
      </c>
      <c r="U1895" s="86">
        <f t="shared" ca="1" si="120"/>
        <v>0.97604230633962274</v>
      </c>
      <c r="V1895" s="86">
        <f t="shared" ca="1" si="121"/>
        <v>17.438731192043626</v>
      </c>
    </row>
    <row r="1896" spans="5:22" x14ac:dyDescent="0.25">
      <c r="E1896" s="83">
        <f t="shared" ca="1" si="118"/>
        <v>0.25628615296975488</v>
      </c>
      <c r="F1896" s="83">
        <f t="shared" ca="1" si="119"/>
        <v>9.3923073432959896</v>
      </c>
      <c r="U1896" s="86">
        <f t="shared" ca="1" si="120"/>
        <v>0.86362490913286749</v>
      </c>
      <c r="V1896" s="86">
        <f t="shared" ca="1" si="121"/>
        <v>13.839866651177077</v>
      </c>
    </row>
    <row r="1897" spans="5:22" x14ac:dyDescent="0.25">
      <c r="E1897" s="83">
        <f t="shared" ca="1" si="118"/>
        <v>0.84584975244292437</v>
      </c>
      <c r="F1897" s="83">
        <f t="shared" ca="1" si="119"/>
        <v>13.913929224370808</v>
      </c>
      <c r="U1897" s="86">
        <f t="shared" ca="1" si="120"/>
        <v>0.49246393381783182</v>
      </c>
      <c r="V1897" s="86">
        <f t="shared" ca="1" si="121"/>
        <v>10.689678943751813</v>
      </c>
    </row>
    <row r="1898" spans="5:22" x14ac:dyDescent="0.25">
      <c r="E1898" s="83">
        <f t="shared" ca="1" si="118"/>
        <v>4.6661590905903383E-2</v>
      </c>
      <c r="F1898" s="83">
        <f t="shared" ca="1" si="119"/>
        <v>7.8808969852707378</v>
      </c>
      <c r="U1898" s="86">
        <f t="shared" ca="1" si="120"/>
        <v>0.41270717687254266</v>
      </c>
      <c r="V1898" s="86">
        <f t="shared" ca="1" si="121"/>
        <v>10.244296957970805</v>
      </c>
    </row>
    <row r="1899" spans="5:22" x14ac:dyDescent="0.25">
      <c r="E1899" s="83">
        <f t="shared" ca="1" si="118"/>
        <v>0.13000460281032711</v>
      </c>
      <c r="F1899" s="83">
        <f t="shared" ca="1" si="119"/>
        <v>8.6235741163327067</v>
      </c>
      <c r="U1899" s="86">
        <f t="shared" ca="1" si="120"/>
        <v>0.61328608817557362</v>
      </c>
      <c r="V1899" s="86">
        <f t="shared" ca="1" si="121"/>
        <v>11.431097463606477</v>
      </c>
    </row>
    <row r="1900" spans="5:22" x14ac:dyDescent="0.25">
      <c r="E1900" s="83">
        <f t="shared" ca="1" si="118"/>
        <v>0.51888136412120611</v>
      </c>
      <c r="F1900" s="83">
        <f t="shared" ca="1" si="119"/>
        <v>10.860961198181226</v>
      </c>
      <c r="U1900" s="86">
        <f t="shared" ca="1" si="120"/>
        <v>0.99867947905970489</v>
      </c>
      <c r="V1900" s="86">
        <f t="shared" ca="1" si="121"/>
        <v>23.258136688909659</v>
      </c>
    </row>
    <row r="1901" spans="5:22" x14ac:dyDescent="0.25">
      <c r="E1901" s="83">
        <f t="shared" ca="1" si="118"/>
        <v>0.11001710128134012</v>
      </c>
      <c r="F1901" s="83">
        <f t="shared" ca="1" si="119"/>
        <v>8.4776787255972934</v>
      </c>
      <c r="U1901" s="86">
        <f t="shared" ca="1" si="120"/>
        <v>0.73986638702581153</v>
      </c>
      <c r="V1901" s="86">
        <f t="shared" ca="1" si="121"/>
        <v>12.399392807949956</v>
      </c>
    </row>
    <row r="1902" spans="5:22" x14ac:dyDescent="0.25">
      <c r="E1902" s="83">
        <f t="shared" ca="1" si="118"/>
        <v>0.12618405741622551</v>
      </c>
      <c r="F1902" s="83">
        <f t="shared" ca="1" si="119"/>
        <v>8.5965625164186967</v>
      </c>
      <c r="U1902" s="86">
        <f t="shared" ca="1" si="120"/>
        <v>0.49735691777418456</v>
      </c>
      <c r="V1902" s="86">
        <f t="shared" ca="1" si="121"/>
        <v>10.717790911436914</v>
      </c>
    </row>
    <row r="1903" spans="5:22" x14ac:dyDescent="0.25">
      <c r="E1903" s="83">
        <f t="shared" ca="1" si="118"/>
        <v>5.4691279604380139E-2</v>
      </c>
      <c r="F1903" s="83">
        <f t="shared" ca="1" si="119"/>
        <v>7.9762737231300846</v>
      </c>
      <c r="U1903" s="86">
        <f t="shared" ca="1" si="120"/>
        <v>0.39265989030076798</v>
      </c>
      <c r="V1903" s="86">
        <f t="shared" ca="1" si="121"/>
        <v>10.134820832275603</v>
      </c>
    </row>
    <row r="1904" spans="5:22" x14ac:dyDescent="0.25">
      <c r="E1904" s="83">
        <f t="shared" ca="1" si="118"/>
        <v>0.14094469813293364</v>
      </c>
      <c r="F1904" s="83">
        <f t="shared" ca="1" si="119"/>
        <v>8.6989817790830219</v>
      </c>
      <c r="U1904" s="86">
        <f t="shared" ca="1" si="120"/>
        <v>3.1980735987320985E-2</v>
      </c>
      <c r="V1904" s="86">
        <f t="shared" ca="1" si="121"/>
        <v>7.5275334761587906</v>
      </c>
    </row>
    <row r="1905" spans="5:22" x14ac:dyDescent="0.25">
      <c r="E1905" s="83">
        <f t="shared" ca="1" si="118"/>
        <v>0.48220834680571001</v>
      </c>
      <c r="F1905" s="83">
        <f t="shared" ca="1" si="119"/>
        <v>10.641187074296997</v>
      </c>
      <c r="U1905" s="86">
        <f t="shared" ca="1" si="120"/>
        <v>0.24272892503960741</v>
      </c>
      <c r="V1905" s="86">
        <f t="shared" ca="1" si="121"/>
        <v>9.3045963987495099</v>
      </c>
    </row>
    <row r="1906" spans="5:22" x14ac:dyDescent="0.25">
      <c r="E1906" s="83">
        <f t="shared" ca="1" si="118"/>
        <v>0.21915664645396793</v>
      </c>
      <c r="F1906" s="83">
        <f t="shared" ca="1" si="119"/>
        <v>9.1824342829795054</v>
      </c>
      <c r="U1906" s="86">
        <f t="shared" ca="1" si="120"/>
        <v>0.7014673028384425</v>
      </c>
      <c r="V1906" s="86">
        <f t="shared" ca="1" si="121"/>
        <v>12.073636988011424</v>
      </c>
    </row>
    <row r="1907" spans="5:22" x14ac:dyDescent="0.25">
      <c r="E1907" s="83">
        <f t="shared" ca="1" si="118"/>
        <v>0.37657436489771556</v>
      </c>
      <c r="F1907" s="83">
        <f t="shared" ca="1" si="119"/>
        <v>10.047330799290188</v>
      </c>
      <c r="U1907" s="86">
        <f t="shared" ca="1" si="120"/>
        <v>6.2369488981067867E-2</v>
      </c>
      <c r="V1907" s="86">
        <f t="shared" ca="1" si="121"/>
        <v>7.9589298113582814</v>
      </c>
    </row>
    <row r="1908" spans="5:22" x14ac:dyDescent="0.25">
      <c r="E1908" s="83">
        <f t="shared" ca="1" si="118"/>
        <v>0.18289819504458593</v>
      </c>
      <c r="F1908" s="83">
        <f t="shared" ca="1" si="119"/>
        <v>8.9677193965266149</v>
      </c>
      <c r="U1908" s="86">
        <f t="shared" ca="1" si="120"/>
        <v>0.18701394867918686</v>
      </c>
      <c r="V1908" s="86">
        <f t="shared" ca="1" si="121"/>
        <v>8.9664974476334809</v>
      </c>
    </row>
    <row r="1909" spans="5:22" x14ac:dyDescent="0.25">
      <c r="E1909" s="83">
        <f t="shared" ca="1" si="118"/>
        <v>0.51961095299228743</v>
      </c>
      <c r="F1909" s="83">
        <f t="shared" ca="1" si="119"/>
        <v>10.865434153047527</v>
      </c>
      <c r="U1909" s="86">
        <f t="shared" ca="1" si="120"/>
        <v>0.55875640162211837</v>
      </c>
      <c r="V1909" s="86">
        <f t="shared" ca="1" si="121"/>
        <v>11.082426450865453</v>
      </c>
    </row>
    <row r="1910" spans="5:22" x14ac:dyDescent="0.25">
      <c r="E1910" s="83">
        <f t="shared" ca="1" si="118"/>
        <v>0.50498458305498328</v>
      </c>
      <c r="F1910" s="83">
        <f t="shared" ca="1" si="119"/>
        <v>10.776551724236111</v>
      </c>
      <c r="U1910" s="86">
        <f t="shared" ca="1" si="120"/>
        <v>0.91867819031932674</v>
      </c>
      <c r="V1910" s="86">
        <f t="shared" ca="1" si="121"/>
        <v>14.934462173086949</v>
      </c>
    </row>
    <row r="1911" spans="5:22" x14ac:dyDescent="0.25">
      <c r="E1911" s="83">
        <f t="shared" ca="1" si="118"/>
        <v>0.60955560597901481</v>
      </c>
      <c r="F1911" s="83">
        <f t="shared" ca="1" si="119"/>
        <v>11.456914638426788</v>
      </c>
      <c r="U1911" s="86">
        <f t="shared" ca="1" si="120"/>
        <v>6.7164688537838524E-2</v>
      </c>
      <c r="V1911" s="86">
        <f t="shared" ca="1" si="121"/>
        <v>8.0130464025851662</v>
      </c>
    </row>
    <row r="1912" spans="5:22" x14ac:dyDescent="0.25">
      <c r="E1912" s="83">
        <f t="shared" ca="1" si="118"/>
        <v>6.3403177127705601E-2</v>
      </c>
      <c r="F1912" s="83">
        <f t="shared" ca="1" si="119"/>
        <v>8.0703585497793746</v>
      </c>
      <c r="U1912" s="86">
        <f t="shared" ca="1" si="120"/>
        <v>7.6512710952457708E-3</v>
      </c>
      <c r="V1912" s="86">
        <f t="shared" ca="1" si="121"/>
        <v>6.8326282919727488</v>
      </c>
    </row>
    <row r="1913" spans="5:22" x14ac:dyDescent="0.25">
      <c r="E1913" s="83">
        <f t="shared" ca="1" si="118"/>
        <v>0.9528244696507302</v>
      </c>
      <c r="F1913" s="83">
        <f t="shared" ca="1" si="119"/>
        <v>17.077788227929503</v>
      </c>
      <c r="U1913" s="86">
        <f t="shared" ca="1" si="120"/>
        <v>0.17119199153155928</v>
      </c>
      <c r="V1913" s="86">
        <f t="shared" ca="1" si="121"/>
        <v>8.8637330730040969</v>
      </c>
    </row>
    <row r="1914" spans="5:22" x14ac:dyDescent="0.25">
      <c r="E1914" s="83">
        <f t="shared" ca="1" si="118"/>
        <v>0.36366763491617882</v>
      </c>
      <c r="F1914" s="83">
        <f t="shared" ca="1" si="119"/>
        <v>9.9771148487475649</v>
      </c>
      <c r="U1914" s="86">
        <f t="shared" ca="1" si="120"/>
        <v>0.68052521444327707</v>
      </c>
      <c r="V1914" s="86">
        <f t="shared" ca="1" si="121"/>
        <v>11.909593296368872</v>
      </c>
    </row>
    <row r="1915" spans="5:22" x14ac:dyDescent="0.25">
      <c r="E1915" s="83">
        <f t="shared" ca="1" si="118"/>
        <v>0.46093487321290572</v>
      </c>
      <c r="F1915" s="83">
        <f t="shared" ca="1" si="119"/>
        <v>10.517665088327046</v>
      </c>
      <c r="U1915" s="86">
        <f t="shared" ca="1" si="120"/>
        <v>0.31812778194784685</v>
      </c>
      <c r="V1915" s="86">
        <f t="shared" ca="1" si="121"/>
        <v>9.7286630281176674</v>
      </c>
    </row>
    <row r="1916" spans="5:22" x14ac:dyDescent="0.25">
      <c r="E1916" s="83">
        <f t="shared" ca="1" si="118"/>
        <v>0.8995764471908928</v>
      </c>
      <c r="F1916" s="83">
        <f t="shared" ca="1" si="119"/>
        <v>15.036211223824122</v>
      </c>
      <c r="U1916" s="86">
        <f t="shared" ca="1" si="120"/>
        <v>0.42234746734371575</v>
      </c>
      <c r="V1916" s="86">
        <f t="shared" ca="1" si="121"/>
        <v>10.297169579721768</v>
      </c>
    </row>
    <row r="1917" spans="5:22" x14ac:dyDescent="0.25">
      <c r="E1917" s="83">
        <f t="shared" ca="1" si="118"/>
        <v>0.17659876123508633</v>
      </c>
      <c r="F1917" s="83">
        <f t="shared" ca="1" si="119"/>
        <v>8.9290237901827947</v>
      </c>
      <c r="U1917" s="86">
        <f t="shared" ca="1" si="120"/>
        <v>0.16910090002451383</v>
      </c>
      <c r="V1917" s="86">
        <f t="shared" ca="1" si="121"/>
        <v>8.8498546319002163</v>
      </c>
    </row>
    <row r="1918" spans="5:22" x14ac:dyDescent="0.25">
      <c r="E1918" s="83">
        <f t="shared" ca="1" si="118"/>
        <v>4.3135571658522442E-3</v>
      </c>
      <c r="F1918" s="83">
        <f t="shared" ca="1" si="119"/>
        <v>6.8819376778908499</v>
      </c>
      <c r="U1918" s="86">
        <f t="shared" ca="1" si="120"/>
        <v>0.26599680612622534</v>
      </c>
      <c r="V1918" s="86">
        <f t="shared" ca="1" si="121"/>
        <v>9.4382757955584378</v>
      </c>
    </row>
    <row r="1919" spans="5:22" x14ac:dyDescent="0.25">
      <c r="E1919" s="83">
        <f t="shared" ca="1" si="118"/>
        <v>0.48287851619547617</v>
      </c>
      <c r="F1919" s="83">
        <f t="shared" ca="1" si="119"/>
        <v>10.645121531745003</v>
      </c>
      <c r="U1919" s="86">
        <f t="shared" ca="1" si="120"/>
        <v>0.88879839688894002</v>
      </c>
      <c r="V1919" s="86">
        <f t="shared" ca="1" si="121"/>
        <v>14.276094052895182</v>
      </c>
    </row>
    <row r="1920" spans="5:22" x14ac:dyDescent="0.25">
      <c r="E1920" s="83">
        <f t="shared" ca="1" si="118"/>
        <v>0.58811011400018864</v>
      </c>
      <c r="F1920" s="83">
        <f t="shared" ca="1" si="119"/>
        <v>11.307551326576327</v>
      </c>
      <c r="U1920" s="86">
        <f t="shared" ca="1" si="120"/>
        <v>0.4352736204269162</v>
      </c>
      <c r="V1920" s="86">
        <f t="shared" ca="1" si="121"/>
        <v>10.368373550874738</v>
      </c>
    </row>
    <row r="1921" spans="5:22" x14ac:dyDescent="0.25">
      <c r="E1921" s="83">
        <f t="shared" ca="1" si="118"/>
        <v>0.99358088567451952</v>
      </c>
      <c r="F1921" s="83">
        <f t="shared" ca="1" si="119"/>
        <v>23.123995811139633</v>
      </c>
      <c r="U1921" s="86">
        <f t="shared" ca="1" si="120"/>
        <v>0.41020418096367961</v>
      </c>
      <c r="V1921" s="86">
        <f t="shared" ca="1" si="121"/>
        <v>10.23059670805735</v>
      </c>
    </row>
    <row r="1922" spans="5:22" x14ac:dyDescent="0.25">
      <c r="E1922" s="83">
        <f t="shared" ca="1" si="118"/>
        <v>0.35054152150323425</v>
      </c>
      <c r="F1922" s="83">
        <f t="shared" ca="1" si="119"/>
        <v>9.9059278941142797</v>
      </c>
      <c r="U1922" s="86">
        <f t="shared" ca="1" si="120"/>
        <v>0.94378882767212935</v>
      </c>
      <c r="V1922" s="86">
        <f t="shared" ca="1" si="121"/>
        <v>15.699705559366496</v>
      </c>
    </row>
    <row r="1923" spans="5:22" x14ac:dyDescent="0.25">
      <c r="E1923" s="83">
        <f t="shared" ca="1" si="118"/>
        <v>0.50144088595332181</v>
      </c>
      <c r="F1923" s="83">
        <f t="shared" ca="1" si="119"/>
        <v>10.755257408527692</v>
      </c>
      <c r="U1923" s="86">
        <f t="shared" ca="1" si="120"/>
        <v>0.56791998438884028</v>
      </c>
      <c r="V1923" s="86">
        <f t="shared" ca="1" si="121"/>
        <v>11.139118522040732</v>
      </c>
    </row>
    <row r="1924" spans="5:22" x14ac:dyDescent="0.25">
      <c r="E1924" s="83">
        <f t="shared" ref="E1924:E1987" ca="1" si="122">RAND()</f>
        <v>0.50675617660558481</v>
      </c>
      <c r="F1924" s="83">
        <f t="shared" ref="F1924:F1987" ca="1" si="123">(((-LN(E1924))^(-$C$3)-1)*(1/$C$3))*$C$5+$C$4</f>
        <v>10.787231460335382</v>
      </c>
      <c r="U1924" s="86">
        <f t="shared" ref="U1924:U1987" ca="1" si="124">RAND()</f>
        <v>0.52032516738312262</v>
      </c>
      <c r="V1924" s="86">
        <f t="shared" ref="V1924:V1987" ca="1" si="125">$S$4-$S$5*LN(-LN(U1924))</f>
        <v>10.851433569121827</v>
      </c>
    </row>
    <row r="1925" spans="5:22" x14ac:dyDescent="0.25">
      <c r="E1925" s="83">
        <f t="shared" ca="1" si="122"/>
        <v>0.58390732513848165</v>
      </c>
      <c r="F1925" s="83">
        <f t="shared" ca="1" si="123"/>
        <v>11.27897570970806</v>
      </c>
      <c r="U1925" s="86">
        <f t="shared" ca="1" si="124"/>
        <v>0.68166354581420263</v>
      </c>
      <c r="V1925" s="86">
        <f t="shared" ca="1" si="125"/>
        <v>11.918296899086977</v>
      </c>
    </row>
    <row r="1926" spans="5:22" x14ac:dyDescent="0.25">
      <c r="E1926" s="83">
        <f t="shared" ca="1" si="122"/>
        <v>0.87208683067348836</v>
      </c>
      <c r="F1926" s="83">
        <f t="shared" ca="1" si="123"/>
        <v>14.400591157348121</v>
      </c>
      <c r="U1926" s="86">
        <f t="shared" ca="1" si="124"/>
        <v>0.4503267183386449</v>
      </c>
      <c r="V1926" s="86">
        <f t="shared" ca="1" si="125"/>
        <v>10.451840006922351</v>
      </c>
    </row>
    <row r="1927" spans="5:22" x14ac:dyDescent="0.25">
      <c r="E1927" s="83">
        <f t="shared" ca="1" si="122"/>
        <v>0.56154104321262444</v>
      </c>
      <c r="F1927" s="83">
        <f t="shared" ca="1" si="123"/>
        <v>11.130370640994499</v>
      </c>
      <c r="U1927" s="86">
        <f t="shared" ca="1" si="124"/>
        <v>0.81247204884484259</v>
      </c>
      <c r="V1927" s="86">
        <f t="shared" ca="1" si="125"/>
        <v>13.14357371887796</v>
      </c>
    </row>
    <row r="1928" spans="5:22" x14ac:dyDescent="0.25">
      <c r="E1928" s="83">
        <f t="shared" ca="1" si="122"/>
        <v>0.84844487651205613</v>
      </c>
      <c r="F1928" s="83">
        <f t="shared" ca="1" si="123"/>
        <v>13.958133576390654</v>
      </c>
      <c r="U1928" s="86">
        <f t="shared" ca="1" si="124"/>
        <v>0.86195899530728504</v>
      </c>
      <c r="V1928" s="86">
        <f t="shared" ca="1" si="125"/>
        <v>13.813699953551247</v>
      </c>
    </row>
    <row r="1929" spans="5:22" x14ac:dyDescent="0.25">
      <c r="E1929" s="83">
        <f t="shared" ca="1" si="122"/>
        <v>9.4862497974404492E-2</v>
      </c>
      <c r="F1929" s="83">
        <f t="shared" ca="1" si="123"/>
        <v>8.3579793844941292</v>
      </c>
      <c r="U1929" s="86">
        <f t="shared" ca="1" si="124"/>
        <v>0.51537566779867594</v>
      </c>
      <c r="V1929" s="86">
        <f t="shared" ca="1" si="125"/>
        <v>10.822385382272847</v>
      </c>
    </row>
    <row r="1930" spans="5:22" x14ac:dyDescent="0.25">
      <c r="E1930" s="83">
        <f t="shared" ca="1" si="122"/>
        <v>0.47590786027206533</v>
      </c>
      <c r="F1930" s="83">
        <f t="shared" ca="1" si="123"/>
        <v>10.604331845591798</v>
      </c>
      <c r="U1930" s="86">
        <f t="shared" ca="1" si="124"/>
        <v>2.4476375643783022E-2</v>
      </c>
      <c r="V1930" s="86">
        <f t="shared" ca="1" si="125"/>
        <v>7.3779109714136997</v>
      </c>
    </row>
    <row r="1931" spans="5:22" x14ac:dyDescent="0.25">
      <c r="E1931" s="83">
        <f t="shared" ca="1" si="122"/>
        <v>0.12993979721891902</v>
      </c>
      <c r="F1931" s="83">
        <f t="shared" ca="1" si="123"/>
        <v>8.6231190265995856</v>
      </c>
      <c r="U1931" s="86">
        <f t="shared" ca="1" si="124"/>
        <v>0.69585401840018646</v>
      </c>
      <c r="V1931" s="86">
        <f t="shared" ca="1" si="125"/>
        <v>12.028825107497404</v>
      </c>
    </row>
    <row r="1932" spans="5:22" x14ac:dyDescent="0.25">
      <c r="E1932" s="83">
        <f t="shared" ca="1" si="122"/>
        <v>6.5509828843521523E-2</v>
      </c>
      <c r="F1932" s="83">
        <f t="shared" ca="1" si="123"/>
        <v>8.0919133570001556</v>
      </c>
      <c r="U1932" s="86">
        <f t="shared" ca="1" si="124"/>
        <v>0.87623714415379228</v>
      </c>
      <c r="V1932" s="86">
        <f t="shared" ca="1" si="125"/>
        <v>14.04811187933724</v>
      </c>
    </row>
    <row r="1933" spans="5:22" x14ac:dyDescent="0.25">
      <c r="E1933" s="83">
        <f t="shared" ca="1" si="122"/>
        <v>0.84137704842221217</v>
      </c>
      <c r="F1933" s="83">
        <f t="shared" ca="1" si="123"/>
        <v>13.839486301730602</v>
      </c>
      <c r="U1933" s="86">
        <f t="shared" ca="1" si="124"/>
        <v>0.17850163857654544</v>
      </c>
      <c r="V1933" s="86">
        <f t="shared" ca="1" si="125"/>
        <v>8.9116832748026802</v>
      </c>
    </row>
    <row r="1934" spans="5:22" x14ac:dyDescent="0.25">
      <c r="E1934" s="83">
        <f t="shared" ca="1" si="122"/>
        <v>0.84317726343576371</v>
      </c>
      <c r="F1934" s="83">
        <f t="shared" ca="1" si="123"/>
        <v>13.869189753650652</v>
      </c>
      <c r="U1934" s="86">
        <f t="shared" ca="1" si="124"/>
        <v>0.9704937698447611</v>
      </c>
      <c r="V1934" s="86">
        <f t="shared" ca="1" si="125"/>
        <v>17.016432147663991</v>
      </c>
    </row>
    <row r="1935" spans="5:22" x14ac:dyDescent="0.25">
      <c r="E1935" s="83">
        <f t="shared" ca="1" si="122"/>
        <v>6.0951740260536291E-2</v>
      </c>
      <c r="F1935" s="83">
        <f t="shared" ca="1" si="123"/>
        <v>8.0447264406137755</v>
      </c>
      <c r="U1935" s="86">
        <f t="shared" ca="1" si="124"/>
        <v>0.47886416993711678</v>
      </c>
      <c r="V1935" s="86">
        <f t="shared" ca="1" si="125"/>
        <v>10.612131260365818</v>
      </c>
    </row>
    <row r="1936" spans="5:22" x14ac:dyDescent="0.25">
      <c r="E1936" s="83">
        <f t="shared" ca="1" si="122"/>
        <v>0.43430198755170857</v>
      </c>
      <c r="F1936" s="83">
        <f t="shared" ca="1" si="123"/>
        <v>10.366321772664122</v>
      </c>
      <c r="U1936" s="86">
        <f t="shared" ca="1" si="124"/>
        <v>0.18131180639314526</v>
      </c>
      <c r="V1936" s="86">
        <f t="shared" ca="1" si="125"/>
        <v>8.9298959874511397</v>
      </c>
    </row>
    <row r="1937" spans="5:22" x14ac:dyDescent="0.25">
      <c r="E1937" s="83">
        <f t="shared" ca="1" si="122"/>
        <v>6.3654730203075438E-3</v>
      </c>
      <c r="F1937" s="83">
        <f t="shared" ca="1" si="123"/>
        <v>7.0075534618291968</v>
      </c>
      <c r="U1937" s="86">
        <f t="shared" ca="1" si="124"/>
        <v>0.79863479442306484</v>
      </c>
      <c r="V1937" s="86">
        <f t="shared" ca="1" si="125"/>
        <v>12.984630046790294</v>
      </c>
    </row>
    <row r="1938" spans="5:22" x14ac:dyDescent="0.25">
      <c r="E1938" s="83">
        <f t="shared" ca="1" si="122"/>
        <v>0.51577022216305768</v>
      </c>
      <c r="F1938" s="83">
        <f t="shared" ca="1" si="123"/>
        <v>10.841934935551096</v>
      </c>
      <c r="U1938" s="86">
        <f t="shared" ca="1" si="124"/>
        <v>0.19825044489795829</v>
      </c>
      <c r="V1938" s="86">
        <f t="shared" ca="1" si="125"/>
        <v>9.0373412813732212</v>
      </c>
    </row>
    <row r="1939" spans="5:22" x14ac:dyDescent="0.25">
      <c r="E1939" s="83">
        <f t="shared" ca="1" si="122"/>
        <v>0.40978919434924821</v>
      </c>
      <c r="F1939" s="83">
        <f t="shared" ca="1" si="123"/>
        <v>10.229634560641014</v>
      </c>
      <c r="U1939" s="86">
        <f t="shared" ca="1" si="124"/>
        <v>0.86173889687741012</v>
      </c>
      <c r="V1939" s="86">
        <f t="shared" ca="1" si="125"/>
        <v>13.810264554722833</v>
      </c>
    </row>
    <row r="1940" spans="5:22" x14ac:dyDescent="0.25">
      <c r="E1940" s="83">
        <f t="shared" ca="1" si="122"/>
        <v>8.2001205967790702E-2</v>
      </c>
      <c r="F1940" s="83">
        <f t="shared" ca="1" si="123"/>
        <v>8.2481253775296928</v>
      </c>
      <c r="U1940" s="86">
        <f t="shared" ca="1" si="124"/>
        <v>0.97307763124455637</v>
      </c>
      <c r="V1940" s="86">
        <f t="shared" ca="1" si="125"/>
        <v>17.202366224880709</v>
      </c>
    </row>
    <row r="1941" spans="5:22" x14ac:dyDescent="0.25">
      <c r="E1941" s="83">
        <f t="shared" ca="1" si="122"/>
        <v>0.24397213396858486</v>
      </c>
      <c r="F1941" s="83">
        <f t="shared" ca="1" si="123"/>
        <v>9.3235310829736449</v>
      </c>
      <c r="U1941" s="86">
        <f t="shared" ca="1" si="124"/>
        <v>0.96503036426042088</v>
      </c>
      <c r="V1941" s="86">
        <f t="shared" ca="1" si="125"/>
        <v>16.671060162858026</v>
      </c>
    </row>
    <row r="1942" spans="5:22" x14ac:dyDescent="0.25">
      <c r="E1942" s="83">
        <f t="shared" ca="1" si="122"/>
        <v>0.68571749152647754</v>
      </c>
      <c r="F1942" s="83">
        <f t="shared" ca="1" si="123"/>
        <v>12.047660729061134</v>
      </c>
      <c r="U1942" s="86">
        <f t="shared" ca="1" si="124"/>
        <v>0.32994437389730358</v>
      </c>
      <c r="V1942" s="86">
        <f t="shared" ca="1" si="125"/>
        <v>9.7933870199987556</v>
      </c>
    </row>
    <row r="1943" spans="5:22" x14ac:dyDescent="0.25">
      <c r="E1943" s="83">
        <f t="shared" ca="1" si="122"/>
        <v>3.7447683323660552E-2</v>
      </c>
      <c r="F1943" s="83">
        <f t="shared" ca="1" si="123"/>
        <v>7.7573831093178018</v>
      </c>
      <c r="U1943" s="86">
        <f t="shared" ca="1" si="124"/>
        <v>2.9654297451318645E-2</v>
      </c>
      <c r="V1943" s="86">
        <f t="shared" ca="1" si="125"/>
        <v>7.4841304426834352</v>
      </c>
    </row>
    <row r="1944" spans="5:22" x14ac:dyDescent="0.25">
      <c r="E1944" s="83">
        <f t="shared" ca="1" si="122"/>
        <v>0.78636704943071467</v>
      </c>
      <c r="F1944" s="83">
        <f t="shared" ca="1" si="123"/>
        <v>13.064758187785696</v>
      </c>
      <c r="U1944" s="86">
        <f t="shared" ca="1" si="124"/>
        <v>3.8193854295510588E-2</v>
      </c>
      <c r="V1944" s="86">
        <f t="shared" ca="1" si="125"/>
        <v>7.6334310671112036</v>
      </c>
    </row>
    <row r="1945" spans="5:22" x14ac:dyDescent="0.25">
      <c r="E1945" s="83">
        <f t="shared" ca="1" si="122"/>
        <v>0.10854500018323776</v>
      </c>
      <c r="F1945" s="83">
        <f t="shared" ca="1" si="123"/>
        <v>8.4664387127931757</v>
      </c>
      <c r="U1945" s="86">
        <f t="shared" ca="1" si="124"/>
        <v>0.16078834079057625</v>
      </c>
      <c r="V1945" s="86">
        <f t="shared" ca="1" si="125"/>
        <v>8.793920040862254</v>
      </c>
    </row>
    <row r="1946" spans="5:22" x14ac:dyDescent="0.25">
      <c r="E1946" s="83">
        <f t="shared" ca="1" si="122"/>
        <v>0.46051562763973897</v>
      </c>
      <c r="F1946" s="83">
        <f t="shared" ca="1" si="123"/>
        <v>10.515255996559052</v>
      </c>
      <c r="U1946" s="86">
        <f t="shared" ca="1" si="124"/>
        <v>0.52311068400416139</v>
      </c>
      <c r="V1946" s="86">
        <f t="shared" ca="1" si="125"/>
        <v>10.867845821707673</v>
      </c>
    </row>
    <row r="1947" spans="5:22" x14ac:dyDescent="0.25">
      <c r="E1947" s="83">
        <f t="shared" ca="1" si="122"/>
        <v>0.53692498324549953</v>
      </c>
      <c r="F1947" s="83">
        <f t="shared" ca="1" si="123"/>
        <v>10.972884113734152</v>
      </c>
      <c r="U1947" s="86">
        <f t="shared" ca="1" si="124"/>
        <v>0.87126505922307362</v>
      </c>
      <c r="V1947" s="86">
        <f t="shared" ca="1" si="125"/>
        <v>13.963772750192984</v>
      </c>
    </row>
    <row r="1948" spans="5:22" x14ac:dyDescent="0.25">
      <c r="E1948" s="83">
        <f t="shared" ca="1" si="122"/>
        <v>0.32465785083995458</v>
      </c>
      <c r="F1948" s="83">
        <f t="shared" ca="1" si="123"/>
        <v>9.7658449168570645</v>
      </c>
      <c r="U1948" s="86">
        <f t="shared" ca="1" si="124"/>
        <v>0.68455159407738708</v>
      </c>
      <c r="V1948" s="86">
        <f t="shared" ca="1" si="125"/>
        <v>11.940484257803034</v>
      </c>
    </row>
    <row r="1949" spans="5:22" x14ac:dyDescent="0.25">
      <c r="E1949" s="83">
        <f t="shared" ca="1" si="122"/>
        <v>0.12415153956294811</v>
      </c>
      <c r="F1949" s="83">
        <f t="shared" ca="1" si="123"/>
        <v>8.5820366123941874</v>
      </c>
      <c r="U1949" s="86">
        <f t="shared" ca="1" si="124"/>
        <v>0.87662919003817952</v>
      </c>
      <c r="V1949" s="86">
        <f t="shared" ca="1" si="125"/>
        <v>14.054894861392407</v>
      </c>
    </row>
    <row r="1950" spans="5:22" x14ac:dyDescent="0.25">
      <c r="E1950" s="83">
        <f t="shared" ca="1" si="122"/>
        <v>0.95343538310086773</v>
      </c>
      <c r="F1950" s="83">
        <f t="shared" ca="1" si="123"/>
        <v>17.113967419657897</v>
      </c>
      <c r="U1950" s="86">
        <f t="shared" ca="1" si="124"/>
        <v>0.77793620419231457</v>
      </c>
      <c r="V1950" s="86">
        <f t="shared" ca="1" si="125"/>
        <v>12.763722341142788</v>
      </c>
    </row>
    <row r="1951" spans="5:22" x14ac:dyDescent="0.25">
      <c r="E1951" s="83">
        <f t="shared" ca="1" si="122"/>
        <v>0.96200874871387354</v>
      </c>
      <c r="F1951" s="83">
        <f t="shared" ca="1" si="123"/>
        <v>17.683646918138685</v>
      </c>
      <c r="U1951" s="86">
        <f t="shared" ca="1" si="124"/>
        <v>0.50815789309177839</v>
      </c>
      <c r="V1951" s="86">
        <f t="shared" ca="1" si="125"/>
        <v>10.780277124353052</v>
      </c>
    </row>
    <row r="1952" spans="5:22" x14ac:dyDescent="0.25">
      <c r="E1952" s="83">
        <f t="shared" ca="1" si="122"/>
        <v>1.8012029623553971E-2</v>
      </c>
      <c r="F1952" s="83">
        <f t="shared" ca="1" si="123"/>
        <v>7.4037521253679506</v>
      </c>
      <c r="U1952" s="86">
        <f t="shared" ca="1" si="124"/>
        <v>2.1471515914239792E-4</v>
      </c>
      <c r="V1952" s="86">
        <f t="shared" ca="1" si="125"/>
        <v>5.7325671423669586</v>
      </c>
    </row>
    <row r="1953" spans="5:22" x14ac:dyDescent="0.25">
      <c r="E1953" s="83">
        <f t="shared" ca="1" si="122"/>
        <v>0.63054429448282634</v>
      </c>
      <c r="F1953" s="83">
        <f t="shared" ca="1" si="123"/>
        <v>11.609450052255541</v>
      </c>
      <c r="U1953" s="86">
        <f t="shared" ca="1" si="124"/>
        <v>0.99045610266002604</v>
      </c>
      <c r="V1953" s="86">
        <f t="shared" ca="1" si="125"/>
        <v>19.294124632871021</v>
      </c>
    </row>
    <row r="1954" spans="5:22" x14ac:dyDescent="0.25">
      <c r="E1954" s="83">
        <f t="shared" ca="1" si="122"/>
        <v>0.40948109703728708</v>
      </c>
      <c r="F1954" s="83">
        <f t="shared" ca="1" si="123"/>
        <v>10.227929821762022</v>
      </c>
      <c r="U1954" s="86">
        <f t="shared" ca="1" si="124"/>
        <v>0.80586671401866439</v>
      </c>
      <c r="V1954" s="86">
        <f t="shared" ca="1" si="125"/>
        <v>13.066464337253471</v>
      </c>
    </row>
    <row r="1955" spans="5:22" x14ac:dyDescent="0.25">
      <c r="E1955" s="83">
        <f t="shared" ca="1" si="122"/>
        <v>0.59541452959514185</v>
      </c>
      <c r="F1955" s="83">
        <f t="shared" ca="1" si="123"/>
        <v>11.357741955430258</v>
      </c>
      <c r="U1955" s="86">
        <f t="shared" ca="1" si="124"/>
        <v>0.18378038510562167</v>
      </c>
      <c r="V1955" s="86">
        <f t="shared" ca="1" si="125"/>
        <v>8.9457985225524972</v>
      </c>
    </row>
    <row r="1956" spans="5:22" x14ac:dyDescent="0.25">
      <c r="E1956" s="83">
        <f t="shared" ca="1" si="122"/>
        <v>0.19924778023849732</v>
      </c>
      <c r="F1956" s="83">
        <f t="shared" ca="1" si="123"/>
        <v>9.0660623998746797</v>
      </c>
      <c r="U1956" s="86">
        <f t="shared" ca="1" si="124"/>
        <v>0.79207776519605044</v>
      </c>
      <c r="V1956" s="86">
        <f t="shared" ca="1" si="125"/>
        <v>12.912612329292022</v>
      </c>
    </row>
    <row r="1957" spans="5:22" x14ac:dyDescent="0.25">
      <c r="E1957" s="83">
        <f t="shared" ca="1" si="122"/>
        <v>0.51688881050304236</v>
      </c>
      <c r="F1957" s="83">
        <f t="shared" ca="1" si="123"/>
        <v>10.848766884410651</v>
      </c>
      <c r="U1957" s="86">
        <f t="shared" ca="1" si="124"/>
        <v>8.5843307753629028E-2</v>
      </c>
      <c r="V1957" s="86">
        <f t="shared" ca="1" si="125"/>
        <v>8.2035577715751291</v>
      </c>
    </row>
    <row r="1958" spans="5:22" x14ac:dyDescent="0.25">
      <c r="E1958" s="83">
        <f t="shared" ca="1" si="122"/>
        <v>0.75159331255401429</v>
      </c>
      <c r="F1958" s="83">
        <f t="shared" ca="1" si="123"/>
        <v>12.670456857315013</v>
      </c>
      <c r="U1958" s="86">
        <f t="shared" ca="1" si="124"/>
        <v>0.71461691849634934</v>
      </c>
      <c r="V1958" s="86">
        <f t="shared" ca="1" si="125"/>
        <v>12.181236701824435</v>
      </c>
    </row>
    <row r="1959" spans="5:22" x14ac:dyDescent="0.25">
      <c r="E1959" s="83">
        <f t="shared" ca="1" si="122"/>
        <v>0.30031768017485627</v>
      </c>
      <c r="F1959" s="83">
        <f t="shared" ca="1" si="123"/>
        <v>9.6338976252762265</v>
      </c>
      <c r="U1959" s="86">
        <f t="shared" ca="1" si="124"/>
        <v>0.48655603047440821</v>
      </c>
      <c r="V1959" s="86">
        <f t="shared" ca="1" si="125"/>
        <v>10.655888410131462</v>
      </c>
    </row>
    <row r="1960" spans="5:22" x14ac:dyDescent="0.25">
      <c r="E1960" s="83">
        <f t="shared" ca="1" si="122"/>
        <v>0.63252579101612105</v>
      </c>
      <c r="F1960" s="83">
        <f t="shared" ca="1" si="123"/>
        <v>11.624207353466524</v>
      </c>
      <c r="U1960" s="86">
        <f t="shared" ca="1" si="124"/>
        <v>0.29330310672770799</v>
      </c>
      <c r="V1960" s="86">
        <f t="shared" ca="1" si="125"/>
        <v>9.5915914016773094</v>
      </c>
    </row>
    <row r="1961" spans="5:22" x14ac:dyDescent="0.25">
      <c r="E1961" s="83">
        <f t="shared" ca="1" si="122"/>
        <v>0.27077878004212441</v>
      </c>
      <c r="F1961" s="83">
        <f t="shared" ca="1" si="123"/>
        <v>9.4724507123375155</v>
      </c>
      <c r="U1961" s="86">
        <f t="shared" ca="1" si="124"/>
        <v>0.97377561555103975</v>
      </c>
      <c r="V1961" s="86">
        <f t="shared" ca="1" si="125"/>
        <v>17.255615667170602</v>
      </c>
    </row>
    <row r="1962" spans="5:22" x14ac:dyDescent="0.25">
      <c r="E1962" s="83">
        <f t="shared" ca="1" si="122"/>
        <v>0.60299687021950865</v>
      </c>
      <c r="F1962" s="83">
        <f t="shared" ca="1" si="123"/>
        <v>11.410578302845146</v>
      </c>
      <c r="U1962" s="86">
        <f t="shared" ca="1" si="124"/>
        <v>0.8338577440751459</v>
      </c>
      <c r="V1962" s="86">
        <f t="shared" ca="1" si="125"/>
        <v>13.410879582733511</v>
      </c>
    </row>
    <row r="1963" spans="5:22" x14ac:dyDescent="0.25">
      <c r="E1963" s="83">
        <f t="shared" ca="1" si="122"/>
        <v>0.47411512896559005</v>
      </c>
      <c r="F1963" s="83">
        <f t="shared" ca="1" si="123"/>
        <v>10.593888393459361</v>
      </c>
      <c r="U1963" s="86">
        <f t="shared" ca="1" si="124"/>
        <v>0.52900409161429485</v>
      </c>
      <c r="V1963" s="86">
        <f t="shared" ca="1" si="125"/>
        <v>10.902727708437681</v>
      </c>
    </row>
    <row r="1964" spans="5:22" x14ac:dyDescent="0.25">
      <c r="E1964" s="83">
        <f t="shared" ca="1" si="122"/>
        <v>0.79675839836585394</v>
      </c>
      <c r="F1964" s="83">
        <f t="shared" ca="1" si="123"/>
        <v>13.194682895476593</v>
      </c>
      <c r="U1964" s="86">
        <f t="shared" ca="1" si="124"/>
        <v>0.71910679395846966</v>
      </c>
      <c r="V1964" s="86">
        <f t="shared" ca="1" si="125"/>
        <v>12.218868868488972</v>
      </c>
    </row>
    <row r="1965" spans="5:22" x14ac:dyDescent="0.25">
      <c r="E1965" s="83">
        <f t="shared" ca="1" si="122"/>
        <v>0.97178720133840946</v>
      </c>
      <c r="F1965" s="83">
        <f t="shared" ca="1" si="123"/>
        <v>18.534181508641044</v>
      </c>
      <c r="U1965" s="86">
        <f t="shared" ca="1" si="124"/>
        <v>0.61381659006383604</v>
      </c>
      <c r="V1965" s="86">
        <f t="shared" ca="1" si="125"/>
        <v>11.434637512117401</v>
      </c>
    </row>
    <row r="1966" spans="5:22" x14ac:dyDescent="0.25">
      <c r="E1966" s="83">
        <f t="shared" ca="1" si="122"/>
        <v>5.6386504885430844E-2</v>
      </c>
      <c r="F1966" s="83">
        <f t="shared" ca="1" si="123"/>
        <v>7.9952661596044994</v>
      </c>
      <c r="U1966" s="86">
        <f t="shared" ca="1" si="124"/>
        <v>0.17747977101762924</v>
      </c>
      <c r="V1966" s="86">
        <f t="shared" ca="1" si="125"/>
        <v>8.9050308339219715</v>
      </c>
    </row>
    <row r="1967" spans="5:22" x14ac:dyDescent="0.25">
      <c r="E1967" s="83">
        <f t="shared" ca="1" si="122"/>
        <v>0.35351410107667791</v>
      </c>
      <c r="F1967" s="83">
        <f t="shared" ca="1" si="123"/>
        <v>9.9220342229600611</v>
      </c>
      <c r="U1967" s="86">
        <f t="shared" ca="1" si="124"/>
        <v>0.7070097686228497</v>
      </c>
      <c r="V1967" s="86">
        <f t="shared" ca="1" si="125"/>
        <v>12.118528573912108</v>
      </c>
    </row>
    <row r="1968" spans="5:22" x14ac:dyDescent="0.25">
      <c r="E1968" s="83">
        <f t="shared" ca="1" si="122"/>
        <v>0.31745187841394418</v>
      </c>
      <c r="F1968" s="83">
        <f t="shared" ca="1" si="123"/>
        <v>9.7268350020601453</v>
      </c>
      <c r="U1968" s="86">
        <f t="shared" ca="1" si="124"/>
        <v>0.25901256177579146</v>
      </c>
      <c r="V1968" s="86">
        <f t="shared" ca="1" si="125"/>
        <v>9.3984894350421584</v>
      </c>
    </row>
    <row r="1969" spans="5:22" x14ac:dyDescent="0.25">
      <c r="E1969" s="83">
        <f t="shared" ca="1" si="122"/>
        <v>0.20977623647459931</v>
      </c>
      <c r="F1969" s="83">
        <f t="shared" ca="1" si="123"/>
        <v>9.1280126044264982</v>
      </c>
      <c r="U1969" s="86">
        <f t="shared" ca="1" si="124"/>
        <v>0.83141642232345159</v>
      </c>
      <c r="V1969" s="86">
        <f t="shared" ca="1" si="125"/>
        <v>13.378862495421153</v>
      </c>
    </row>
    <row r="1970" spans="5:22" x14ac:dyDescent="0.25">
      <c r="E1970" s="83">
        <f t="shared" ca="1" si="122"/>
        <v>0.20060500495041245</v>
      </c>
      <c r="F1970" s="83">
        <f t="shared" ca="1" si="123"/>
        <v>9.0741043509212318</v>
      </c>
      <c r="U1970" s="86">
        <f t="shared" ca="1" si="124"/>
        <v>0.22736457650253616</v>
      </c>
      <c r="V1970" s="86">
        <f t="shared" ca="1" si="125"/>
        <v>9.2142942037225435</v>
      </c>
    </row>
    <row r="1971" spans="5:22" x14ac:dyDescent="0.25">
      <c r="E1971" s="83">
        <f t="shared" ca="1" si="122"/>
        <v>0.96885247340196134</v>
      </c>
      <c r="F1971" s="83">
        <f t="shared" ca="1" si="123"/>
        <v>18.248951538908678</v>
      </c>
      <c r="U1971" s="86">
        <f t="shared" ca="1" si="124"/>
        <v>0.35061653928433034</v>
      </c>
      <c r="V1971" s="86">
        <f t="shared" ca="1" si="125"/>
        <v>9.9061142565650968</v>
      </c>
    </row>
    <row r="1972" spans="5:22" x14ac:dyDescent="0.25">
      <c r="E1972" s="83">
        <f t="shared" ca="1" si="122"/>
        <v>0.51007566085014655</v>
      </c>
      <c r="F1972" s="83">
        <f t="shared" ca="1" si="123"/>
        <v>10.807304818604916</v>
      </c>
      <c r="U1972" s="86">
        <f t="shared" ca="1" si="124"/>
        <v>0.37365367908216462</v>
      </c>
      <c r="V1972" s="86">
        <f t="shared" ca="1" si="125"/>
        <v>10.031393296019932</v>
      </c>
    </row>
    <row r="1973" spans="5:22" x14ac:dyDescent="0.25">
      <c r="E1973" s="83">
        <f t="shared" ca="1" si="122"/>
        <v>0.35630278077660926</v>
      </c>
      <c r="F1973" s="83">
        <f t="shared" ca="1" si="123"/>
        <v>9.9371512319522317</v>
      </c>
      <c r="U1973" s="86">
        <f t="shared" ca="1" si="124"/>
        <v>0.80282289083375402</v>
      </c>
      <c r="V1973" s="86">
        <f t="shared" ca="1" si="125"/>
        <v>13.031702536652817</v>
      </c>
    </row>
    <row r="1974" spans="5:22" x14ac:dyDescent="0.25">
      <c r="E1974" s="83">
        <f t="shared" ca="1" si="122"/>
        <v>0.50615469176206862</v>
      </c>
      <c r="F1974" s="83">
        <f t="shared" ca="1" si="123"/>
        <v>10.783602939006567</v>
      </c>
      <c r="U1974" s="86">
        <f t="shared" ca="1" si="124"/>
        <v>0.34371120761616503</v>
      </c>
      <c r="V1974" s="86">
        <f t="shared" ca="1" si="125"/>
        <v>9.8685116239282458</v>
      </c>
    </row>
    <row r="1975" spans="5:22" x14ac:dyDescent="0.25">
      <c r="E1975" s="83">
        <f t="shared" ca="1" si="122"/>
        <v>5.1136707138386472E-2</v>
      </c>
      <c r="F1975" s="83">
        <f t="shared" ca="1" si="123"/>
        <v>7.9352243446814956</v>
      </c>
      <c r="U1975" s="86">
        <f t="shared" ca="1" si="124"/>
        <v>0.17034728520956355</v>
      </c>
      <c r="V1975" s="86">
        <f t="shared" ca="1" si="125"/>
        <v>8.8581357434870167</v>
      </c>
    </row>
    <row r="1976" spans="5:22" x14ac:dyDescent="0.25">
      <c r="E1976" s="83">
        <f t="shared" ca="1" si="122"/>
        <v>0.22758038826506299</v>
      </c>
      <c r="F1976" s="83">
        <f t="shared" ca="1" si="123"/>
        <v>9.2307595350514831</v>
      </c>
      <c r="U1976" s="86">
        <f t="shared" ca="1" si="124"/>
        <v>2.3841163322270709E-2</v>
      </c>
      <c r="V1976" s="86">
        <f t="shared" ca="1" si="125"/>
        <v>7.3637860763542911</v>
      </c>
    </row>
    <row r="1977" spans="5:22" x14ac:dyDescent="0.25">
      <c r="E1977" s="83">
        <f t="shared" ca="1" si="122"/>
        <v>0.2246096526660063</v>
      </c>
      <c r="F1977" s="83">
        <f t="shared" ca="1" si="123"/>
        <v>9.2137721005844959</v>
      </c>
      <c r="U1977" s="86">
        <f t="shared" ca="1" si="124"/>
        <v>0.87845416896817718</v>
      </c>
      <c r="V1977" s="86">
        <f t="shared" ca="1" si="125"/>
        <v>14.086735513532332</v>
      </c>
    </row>
    <row r="1978" spans="5:22" x14ac:dyDescent="0.25">
      <c r="E1978" s="83">
        <f t="shared" ca="1" si="122"/>
        <v>0.21073454308630934</v>
      </c>
      <c r="F1978" s="83">
        <f t="shared" ca="1" si="123"/>
        <v>9.1336040546658097</v>
      </c>
      <c r="U1978" s="86">
        <f t="shared" ca="1" si="124"/>
        <v>0.75437152235478466</v>
      </c>
      <c r="V1978" s="86">
        <f t="shared" ca="1" si="125"/>
        <v>12.532616506351236</v>
      </c>
    </row>
    <row r="1979" spans="5:22" x14ac:dyDescent="0.25">
      <c r="E1979" s="83">
        <f t="shared" ca="1" si="122"/>
        <v>3.4819230046855276E-2</v>
      </c>
      <c r="F1979" s="83">
        <f t="shared" ca="1" si="123"/>
        <v>7.7185136768963254</v>
      </c>
      <c r="U1979" s="86">
        <f t="shared" ca="1" si="124"/>
        <v>0.15798267753794348</v>
      </c>
      <c r="V1979" s="86">
        <f t="shared" ca="1" si="125"/>
        <v>8.7747489051086109</v>
      </c>
    </row>
    <row r="1980" spans="5:22" x14ac:dyDescent="0.25">
      <c r="E1980" s="83">
        <f t="shared" ca="1" si="122"/>
        <v>0.57060791810248146</v>
      </c>
      <c r="F1980" s="83">
        <f t="shared" ca="1" si="123"/>
        <v>11.189934272039498</v>
      </c>
      <c r="U1980" s="86">
        <f t="shared" ca="1" si="124"/>
        <v>0.91299255581231265</v>
      </c>
      <c r="V1980" s="86">
        <f t="shared" ca="1" si="125"/>
        <v>14.79318609885323</v>
      </c>
    </row>
    <row r="1981" spans="5:22" x14ac:dyDescent="0.25">
      <c r="E1981" s="83">
        <f t="shared" ca="1" si="122"/>
        <v>0.83789597723398579</v>
      </c>
      <c r="F1981" s="83">
        <f t="shared" ca="1" si="123"/>
        <v>13.783004051702523</v>
      </c>
      <c r="U1981" s="86">
        <f t="shared" ca="1" si="124"/>
        <v>0.25531815949606096</v>
      </c>
      <c r="V1981" s="86">
        <f t="shared" ca="1" si="125"/>
        <v>9.3773324536666589</v>
      </c>
    </row>
    <row r="1982" spans="5:22" x14ac:dyDescent="0.25">
      <c r="E1982" s="83">
        <f t="shared" ca="1" si="122"/>
        <v>0.57489463819076936</v>
      </c>
      <c r="F1982" s="83">
        <f t="shared" ca="1" si="123"/>
        <v>11.218411091220135</v>
      </c>
      <c r="U1982" s="86">
        <f t="shared" ca="1" si="124"/>
        <v>4.7256709443991296E-2</v>
      </c>
      <c r="V1982" s="86">
        <f t="shared" ca="1" si="125"/>
        <v>7.7683005096684328</v>
      </c>
    </row>
    <row r="1983" spans="5:22" x14ac:dyDescent="0.25">
      <c r="E1983" s="83">
        <f t="shared" ca="1" si="122"/>
        <v>0.14579812693110117</v>
      </c>
      <c r="F1983" s="83">
        <f t="shared" ca="1" si="123"/>
        <v>8.7316017058028272</v>
      </c>
      <c r="U1983" s="86">
        <f t="shared" ca="1" si="124"/>
        <v>0.8157164408792924</v>
      </c>
      <c r="V1983" s="86">
        <f t="shared" ca="1" si="125"/>
        <v>13.182326989489583</v>
      </c>
    </row>
    <row r="1984" spans="5:22" x14ac:dyDescent="0.25">
      <c r="E1984" s="83">
        <f t="shared" ca="1" si="122"/>
        <v>0.25411806999216036</v>
      </c>
      <c r="F1984" s="83">
        <f t="shared" ca="1" si="123"/>
        <v>9.3802477668036843</v>
      </c>
      <c r="U1984" s="86">
        <f t="shared" ca="1" si="124"/>
        <v>0.47475397899060245</v>
      </c>
      <c r="V1984" s="86">
        <f t="shared" ca="1" si="125"/>
        <v>10.588853404592726</v>
      </c>
    </row>
    <row r="1985" spans="5:22" x14ac:dyDescent="0.25">
      <c r="E1985" s="83">
        <f t="shared" ca="1" si="122"/>
        <v>0.14623122747352257</v>
      </c>
      <c r="F1985" s="83">
        <f t="shared" ca="1" si="123"/>
        <v>8.7344896236161329</v>
      </c>
      <c r="U1985" s="86">
        <f t="shared" ca="1" si="124"/>
        <v>0.96059830582748329</v>
      </c>
      <c r="V1985" s="86">
        <f t="shared" ca="1" si="125"/>
        <v>16.427828636361355</v>
      </c>
    </row>
    <row r="1986" spans="5:22" x14ac:dyDescent="0.25">
      <c r="E1986" s="83">
        <f t="shared" ca="1" si="122"/>
        <v>0.98979314048483247</v>
      </c>
      <c r="F1986" s="83">
        <f t="shared" ca="1" si="123"/>
        <v>21.616820557533629</v>
      </c>
      <c r="U1986" s="86">
        <f t="shared" ca="1" si="124"/>
        <v>0.54822681908349769</v>
      </c>
      <c r="V1986" s="86">
        <f t="shared" ca="1" si="125"/>
        <v>11.018100487267805</v>
      </c>
    </row>
    <row r="1987" spans="5:22" x14ac:dyDescent="0.25">
      <c r="E1987" s="83">
        <f t="shared" ca="1" si="122"/>
        <v>0.80355871473030138</v>
      </c>
      <c r="F1987" s="83">
        <f t="shared" ca="1" si="123"/>
        <v>13.283277803397384</v>
      </c>
      <c r="U1987" s="86">
        <f t="shared" ca="1" si="124"/>
        <v>3.4181452384612121E-2</v>
      </c>
      <c r="V1987" s="86">
        <f t="shared" ca="1" si="125"/>
        <v>7.5665741278170735</v>
      </c>
    </row>
    <row r="1988" spans="5:22" x14ac:dyDescent="0.25">
      <c r="E1988" s="83">
        <f t="shared" ref="E1988:E2051" ca="1" si="126">RAND()</f>
        <v>0.43004078186337158</v>
      </c>
      <c r="F1988" s="83">
        <f t="shared" ref="F1988:F2051" ca="1" si="127">(((-LN(E1988))^(-$C$3)-1)*(1/$C$3))*$C$5+$C$4</f>
        <v>10.342399147975353</v>
      </c>
      <c r="U1988" s="86">
        <f t="shared" ref="U1988:U2051" ca="1" si="128">RAND()</f>
        <v>0.64308729109213181</v>
      </c>
      <c r="V1988" s="86">
        <f t="shared" ref="V1988:V2051" ca="1" si="129">$S$4-$S$5*LN(-LN(U1988))</f>
        <v>11.635268641253603</v>
      </c>
    </row>
    <row r="1989" spans="5:22" x14ac:dyDescent="0.25">
      <c r="E1989" s="83">
        <f t="shared" ca="1" si="126"/>
        <v>0.4263674862286253</v>
      </c>
      <c r="F1989" s="83">
        <f t="shared" ca="1" si="127"/>
        <v>10.321834849838588</v>
      </c>
      <c r="U1989" s="86">
        <f t="shared" ca="1" si="128"/>
        <v>0.35378923724221512</v>
      </c>
      <c r="V1989" s="86">
        <f t="shared" ca="1" si="129"/>
        <v>9.9233787898611663</v>
      </c>
    </row>
    <row r="1990" spans="5:22" x14ac:dyDescent="0.25">
      <c r="E1990" s="83">
        <f t="shared" ca="1" si="126"/>
        <v>6.6225143210534965E-2</v>
      </c>
      <c r="F1990" s="83">
        <f t="shared" ca="1" si="127"/>
        <v>8.0991379440302431</v>
      </c>
      <c r="U1990" s="86">
        <f t="shared" ca="1" si="128"/>
        <v>0.46201757304970426</v>
      </c>
      <c r="V1990" s="86">
        <f t="shared" ca="1" si="129"/>
        <v>10.517146803281101</v>
      </c>
    </row>
    <row r="1991" spans="5:22" x14ac:dyDescent="0.25">
      <c r="E1991" s="83">
        <f t="shared" ca="1" si="126"/>
        <v>0.53005800346316556</v>
      </c>
      <c r="F1991" s="83">
        <f t="shared" ca="1" si="127"/>
        <v>10.929961807152285</v>
      </c>
      <c r="U1991" s="86">
        <f t="shared" ca="1" si="128"/>
        <v>0.52956815886265585</v>
      </c>
      <c r="V1991" s="86">
        <f t="shared" ca="1" si="129"/>
        <v>10.906077817340828</v>
      </c>
    </row>
    <row r="1992" spans="5:22" x14ac:dyDescent="0.25">
      <c r="E1992" s="83">
        <f t="shared" ca="1" si="126"/>
        <v>0.56046337575426275</v>
      </c>
      <c r="F1992" s="83">
        <f t="shared" ca="1" si="127"/>
        <v>11.123349549534417</v>
      </c>
      <c r="U1992" s="86">
        <f t="shared" ca="1" si="128"/>
        <v>0.90190339661552621</v>
      </c>
      <c r="V1992" s="86">
        <f t="shared" ca="1" si="129"/>
        <v>14.541245474837918</v>
      </c>
    </row>
    <row r="1993" spans="5:22" x14ac:dyDescent="0.25">
      <c r="E1993" s="83">
        <f t="shared" ca="1" si="126"/>
        <v>0.68240277146052652</v>
      </c>
      <c r="F1993" s="83">
        <f t="shared" ca="1" si="127"/>
        <v>12.019542369045247</v>
      </c>
      <c r="U1993" s="86">
        <f t="shared" ca="1" si="128"/>
        <v>0.53952221696654012</v>
      </c>
      <c r="V1993" s="86">
        <f t="shared" ca="1" si="129"/>
        <v>10.965541358289844</v>
      </c>
    </row>
    <row r="1994" spans="5:22" x14ac:dyDescent="0.25">
      <c r="E1994" s="83">
        <f t="shared" ca="1" si="126"/>
        <v>0.77573168459574682</v>
      </c>
      <c r="F1994" s="83">
        <f t="shared" ca="1" si="127"/>
        <v>12.937992995719462</v>
      </c>
      <c r="U1994" s="86">
        <f t="shared" ca="1" si="128"/>
        <v>0.77435483646788839</v>
      </c>
      <c r="V1994" s="86">
        <f t="shared" ca="1" si="129"/>
        <v>12.727304749812493</v>
      </c>
    </row>
    <row r="1995" spans="5:22" x14ac:dyDescent="0.25">
      <c r="E1995" s="83">
        <f t="shared" ca="1" si="126"/>
        <v>0.5501096935447396</v>
      </c>
      <c r="F1995" s="83">
        <f t="shared" ca="1" si="127"/>
        <v>11.056501033490571</v>
      </c>
      <c r="U1995" s="86">
        <f t="shared" ca="1" si="128"/>
        <v>0.76173696523817591</v>
      </c>
      <c r="V1995" s="86">
        <f t="shared" ca="1" si="129"/>
        <v>12.602774592286796</v>
      </c>
    </row>
    <row r="1996" spans="5:22" x14ac:dyDescent="0.25">
      <c r="E1996" s="83">
        <f t="shared" ca="1" si="126"/>
        <v>0.71187703440883299</v>
      </c>
      <c r="F1996" s="83">
        <f t="shared" ca="1" si="127"/>
        <v>12.279285412185592</v>
      </c>
      <c r="U1996" s="86">
        <f t="shared" ca="1" si="128"/>
        <v>0.77868179307753305</v>
      </c>
      <c r="V1996" s="86">
        <f t="shared" ca="1" si="129"/>
        <v>12.771366712846888</v>
      </c>
    </row>
    <row r="1997" spans="5:22" x14ac:dyDescent="0.25">
      <c r="E1997" s="83">
        <f t="shared" ca="1" si="126"/>
        <v>0.73035197426800103</v>
      </c>
      <c r="F1997" s="83">
        <f t="shared" ca="1" si="127"/>
        <v>12.454604503644893</v>
      </c>
      <c r="U1997" s="86">
        <f t="shared" ca="1" si="128"/>
        <v>0.43387598492447588</v>
      </c>
      <c r="V1997" s="86">
        <f t="shared" ca="1" si="129"/>
        <v>10.360655408309228</v>
      </c>
    </row>
    <row r="1998" spans="5:22" x14ac:dyDescent="0.25">
      <c r="E1998" s="83">
        <f t="shared" ca="1" si="126"/>
        <v>0.30987161861980617</v>
      </c>
      <c r="F1998" s="83">
        <f t="shared" ca="1" si="127"/>
        <v>9.6857589596796672</v>
      </c>
      <c r="U1998" s="86">
        <f t="shared" ca="1" si="128"/>
        <v>0.64565065688255818</v>
      </c>
      <c r="V1998" s="86">
        <f t="shared" ca="1" si="129"/>
        <v>11.653372230802017</v>
      </c>
    </row>
    <row r="1999" spans="5:22" x14ac:dyDescent="0.25">
      <c r="E1999" s="83">
        <f t="shared" ca="1" si="126"/>
        <v>0.57561236726775977</v>
      </c>
      <c r="F1999" s="83">
        <f t="shared" ca="1" si="127"/>
        <v>11.223199395083112</v>
      </c>
      <c r="U1999" s="86">
        <f t="shared" ca="1" si="128"/>
        <v>5.919018087651351E-2</v>
      </c>
      <c r="V1999" s="86">
        <f t="shared" ca="1" si="129"/>
        <v>7.9215681153599444</v>
      </c>
    </row>
    <row r="2000" spans="5:22" x14ac:dyDescent="0.25">
      <c r="E2000" s="83">
        <f t="shared" ca="1" si="126"/>
        <v>0.40971720201108297</v>
      </c>
      <c r="F2000" s="83">
        <f t="shared" ca="1" si="127"/>
        <v>10.229236191815541</v>
      </c>
      <c r="U2000" s="86">
        <f t="shared" ca="1" si="128"/>
        <v>0.98589888627330635</v>
      </c>
      <c r="V2000" s="86">
        <f t="shared" ca="1" si="129"/>
        <v>18.508818321766316</v>
      </c>
    </row>
    <row r="2001" spans="5:22" x14ac:dyDescent="0.25">
      <c r="E2001" s="83">
        <f t="shared" ca="1" si="126"/>
        <v>0.6412894884107474</v>
      </c>
      <c r="F2001" s="83">
        <f t="shared" ca="1" si="127"/>
        <v>11.690265904987388</v>
      </c>
      <c r="U2001" s="86">
        <f t="shared" ca="1" si="128"/>
        <v>0.51247515248238196</v>
      </c>
      <c r="V2001" s="86">
        <f t="shared" ca="1" si="129"/>
        <v>10.805428633693595</v>
      </c>
    </row>
    <row r="2002" spans="5:22" x14ac:dyDescent="0.25">
      <c r="E2002" s="83">
        <f t="shared" ca="1" si="126"/>
        <v>0.95386203730956964</v>
      </c>
      <c r="F2002" s="83">
        <f t="shared" ca="1" si="127"/>
        <v>17.139539233642598</v>
      </c>
      <c r="U2002" s="86">
        <f t="shared" ca="1" si="128"/>
        <v>0.80901111491985334</v>
      </c>
      <c r="V2002" s="86">
        <f t="shared" ca="1" si="129"/>
        <v>13.102879374968712</v>
      </c>
    </row>
    <row r="2003" spans="5:22" x14ac:dyDescent="0.25">
      <c r="E2003" s="83">
        <f t="shared" ca="1" si="126"/>
        <v>0.33997080075659603</v>
      </c>
      <c r="F2003" s="83">
        <f t="shared" ca="1" si="127"/>
        <v>9.8486994501083895</v>
      </c>
      <c r="U2003" s="86">
        <f t="shared" ca="1" si="128"/>
        <v>0.4257385801909731</v>
      </c>
      <c r="V2003" s="86">
        <f t="shared" ca="1" si="129"/>
        <v>10.315812620699207</v>
      </c>
    </row>
    <row r="2004" spans="5:22" x14ac:dyDescent="0.25">
      <c r="E2004" s="83">
        <f t="shared" ca="1" si="126"/>
        <v>0.73965509545082242</v>
      </c>
      <c r="F2004" s="83">
        <f t="shared" ca="1" si="127"/>
        <v>12.547115859433053</v>
      </c>
      <c r="U2004" s="86">
        <f t="shared" ca="1" si="128"/>
        <v>0.69353903310388254</v>
      </c>
      <c r="V2004" s="86">
        <f t="shared" ca="1" si="129"/>
        <v>12.010529394625934</v>
      </c>
    </row>
    <row r="2005" spans="5:22" x14ac:dyDescent="0.25">
      <c r="E2005" s="83">
        <f t="shared" ca="1" si="126"/>
        <v>0.28620778926060442</v>
      </c>
      <c r="F2005" s="83">
        <f t="shared" ca="1" si="127"/>
        <v>9.5570332181992228</v>
      </c>
      <c r="U2005" s="86">
        <f t="shared" ca="1" si="128"/>
        <v>0.65130134313430554</v>
      </c>
      <c r="V2005" s="86">
        <f t="shared" ca="1" si="129"/>
        <v>11.693609325144241</v>
      </c>
    </row>
    <row r="2006" spans="5:22" x14ac:dyDescent="0.25">
      <c r="E2006" s="83">
        <f t="shared" ca="1" si="126"/>
        <v>0.53299173157432245</v>
      </c>
      <c r="F2006" s="83">
        <f t="shared" ca="1" si="127"/>
        <v>10.948248488358363</v>
      </c>
      <c r="U2006" s="86">
        <f t="shared" ca="1" si="128"/>
        <v>0.71379348677167442</v>
      </c>
      <c r="V2006" s="86">
        <f t="shared" ca="1" si="129"/>
        <v>12.174385920034492</v>
      </c>
    </row>
    <row r="2007" spans="5:22" x14ac:dyDescent="0.25">
      <c r="E2007" s="83">
        <f t="shared" ca="1" si="126"/>
        <v>0.83913791371116619</v>
      </c>
      <c r="F2007" s="83">
        <f t="shared" ca="1" si="127"/>
        <v>13.803013216309253</v>
      </c>
      <c r="U2007" s="86">
        <f t="shared" ca="1" si="128"/>
        <v>0.60603513284803223</v>
      </c>
      <c r="V2007" s="86">
        <f t="shared" ca="1" si="129"/>
        <v>11.383027751870641</v>
      </c>
    </row>
    <row r="2008" spans="5:22" x14ac:dyDescent="0.25">
      <c r="E2008" s="83">
        <f t="shared" ca="1" si="126"/>
        <v>0.62863467568958242</v>
      </c>
      <c r="F2008" s="83">
        <f t="shared" ca="1" si="127"/>
        <v>11.595288729136222</v>
      </c>
      <c r="U2008" s="86">
        <f t="shared" ca="1" si="128"/>
        <v>0.90940033255842667</v>
      </c>
      <c r="V2008" s="86">
        <f t="shared" ca="1" si="129"/>
        <v>14.708391151121761</v>
      </c>
    </row>
    <row r="2009" spans="5:22" x14ac:dyDescent="0.25">
      <c r="E2009" s="83">
        <f t="shared" ca="1" si="126"/>
        <v>0.22693262564312899</v>
      </c>
      <c r="F2009" s="83">
        <f t="shared" ca="1" si="127"/>
        <v>9.2270603919595864</v>
      </c>
      <c r="U2009" s="86">
        <f t="shared" ca="1" si="128"/>
        <v>0.56887949627421419</v>
      </c>
      <c r="V2009" s="86">
        <f t="shared" ca="1" si="129"/>
        <v>11.14509481304896</v>
      </c>
    </row>
    <row r="2010" spans="5:22" x14ac:dyDescent="0.25">
      <c r="E2010" s="83">
        <f t="shared" ca="1" si="126"/>
        <v>0.53262556038437081</v>
      </c>
      <c r="F2010" s="83">
        <f t="shared" ca="1" si="127"/>
        <v>10.945961957341535</v>
      </c>
      <c r="U2010" s="86">
        <f t="shared" ca="1" si="128"/>
        <v>0.93795696834165965</v>
      </c>
      <c r="V2010" s="86">
        <f t="shared" ca="1" si="129"/>
        <v>15.496144812434004</v>
      </c>
    </row>
    <row r="2011" spans="5:22" x14ac:dyDescent="0.25">
      <c r="E2011" s="83">
        <f t="shared" ca="1" si="126"/>
        <v>0.1366526196187664</v>
      </c>
      <c r="F2011" s="83">
        <f t="shared" ca="1" si="127"/>
        <v>8.6697220962602266</v>
      </c>
      <c r="U2011" s="86">
        <f t="shared" ca="1" si="128"/>
        <v>0.85253666288770114</v>
      </c>
      <c r="V2011" s="86">
        <f t="shared" ca="1" si="129"/>
        <v>13.670932937385128</v>
      </c>
    </row>
    <row r="2012" spans="5:22" x14ac:dyDescent="0.25">
      <c r="E2012" s="83">
        <f t="shared" ca="1" si="126"/>
        <v>0.46239251157591033</v>
      </c>
      <c r="F2012" s="83">
        <f t="shared" ca="1" si="127"/>
        <v>10.526048238068423</v>
      </c>
      <c r="U2012" s="86">
        <f t="shared" ca="1" si="128"/>
        <v>5.5592280010761441E-2</v>
      </c>
      <c r="V2012" s="86">
        <f t="shared" ca="1" si="129"/>
        <v>7.877687049982506</v>
      </c>
    </row>
    <row r="2013" spans="5:22" x14ac:dyDescent="0.25">
      <c r="E2013" s="83">
        <f t="shared" ca="1" si="126"/>
        <v>0.99389552650168167</v>
      </c>
      <c r="F2013" s="83">
        <f t="shared" ca="1" si="127"/>
        <v>23.2914168762114</v>
      </c>
      <c r="U2013" s="86">
        <f t="shared" ca="1" si="128"/>
        <v>0.93656338595584177</v>
      </c>
      <c r="V2013" s="86">
        <f t="shared" ca="1" si="129"/>
        <v>15.450247999594545</v>
      </c>
    </row>
    <row r="2014" spans="5:22" x14ac:dyDescent="0.25">
      <c r="E2014" s="83">
        <f t="shared" ca="1" si="126"/>
        <v>0.92059719823746833</v>
      </c>
      <c r="F2014" s="83">
        <f t="shared" ca="1" si="127"/>
        <v>15.660332561707211</v>
      </c>
      <c r="U2014" s="86">
        <f t="shared" ca="1" si="128"/>
        <v>0.70510015521619995</v>
      </c>
      <c r="V2014" s="86">
        <f t="shared" ca="1" si="129"/>
        <v>12.102987486758863</v>
      </c>
    </row>
    <row r="2015" spans="5:22" x14ac:dyDescent="0.25">
      <c r="E2015" s="83">
        <f t="shared" ca="1" si="126"/>
        <v>6.5244030803929931E-2</v>
      </c>
      <c r="F2015" s="83">
        <f t="shared" ca="1" si="127"/>
        <v>8.0892168515210905</v>
      </c>
      <c r="U2015" s="86">
        <f t="shared" ca="1" si="128"/>
        <v>0.1744044471166335</v>
      </c>
      <c r="V2015" s="86">
        <f t="shared" ca="1" si="129"/>
        <v>8.8849118350613221</v>
      </c>
    </row>
    <row r="2016" spans="5:22" x14ac:dyDescent="0.25">
      <c r="E2016" s="83">
        <f t="shared" ca="1" si="126"/>
        <v>0.18946019908267042</v>
      </c>
      <c r="F2016" s="83">
        <f t="shared" ca="1" si="127"/>
        <v>9.0075316800308514</v>
      </c>
      <c r="U2016" s="86">
        <f t="shared" ca="1" si="128"/>
        <v>0.47195669702897369</v>
      </c>
      <c r="V2016" s="86">
        <f t="shared" ca="1" si="129"/>
        <v>10.573050706917197</v>
      </c>
    </row>
    <row r="2017" spans="5:22" x14ac:dyDescent="0.25">
      <c r="E2017" s="83">
        <f t="shared" ca="1" si="126"/>
        <v>0.76375278720229267</v>
      </c>
      <c r="F2017" s="83">
        <f t="shared" ca="1" si="127"/>
        <v>12.801967740917771</v>
      </c>
      <c r="U2017" s="86">
        <f t="shared" ca="1" si="128"/>
        <v>0.39763808363730191</v>
      </c>
      <c r="V2017" s="86">
        <f t="shared" ca="1" si="129"/>
        <v>10.161958070970178</v>
      </c>
    </row>
    <row r="2018" spans="5:22" x14ac:dyDescent="0.25">
      <c r="E2018" s="83">
        <f t="shared" ca="1" si="126"/>
        <v>0.46460299388729709</v>
      </c>
      <c r="F2018" s="83">
        <f t="shared" ca="1" si="127"/>
        <v>10.538782677587747</v>
      </c>
      <c r="U2018" s="86">
        <f t="shared" ca="1" si="128"/>
        <v>9.4437741742523174E-2</v>
      </c>
      <c r="V2018" s="86">
        <f t="shared" ca="1" si="129"/>
        <v>8.2828339891748026</v>
      </c>
    </row>
    <row r="2019" spans="5:22" x14ac:dyDescent="0.25">
      <c r="E2019" s="83">
        <f t="shared" ca="1" si="126"/>
        <v>0.18260375685192531</v>
      </c>
      <c r="F2019" s="83">
        <f t="shared" ca="1" si="127"/>
        <v>8.9659214597696248</v>
      </c>
      <c r="U2019" s="86">
        <f t="shared" ca="1" si="128"/>
        <v>4.7542887600710571E-2</v>
      </c>
      <c r="V2019" s="86">
        <f t="shared" ca="1" si="129"/>
        <v>7.7722606795214704</v>
      </c>
    </row>
    <row r="2020" spans="5:22" x14ac:dyDescent="0.25">
      <c r="E2020" s="83">
        <f t="shared" ca="1" si="126"/>
        <v>0.53753344777673207</v>
      </c>
      <c r="F2020" s="83">
        <f t="shared" ca="1" si="127"/>
        <v>10.976707523239426</v>
      </c>
      <c r="U2020" s="86">
        <f t="shared" ca="1" si="128"/>
        <v>6.6636566128650654E-2</v>
      </c>
      <c r="V2020" s="86">
        <f t="shared" ca="1" si="129"/>
        <v>8.0072087103991176</v>
      </c>
    </row>
    <row r="2021" spans="5:22" x14ac:dyDescent="0.25">
      <c r="E2021" s="83">
        <f t="shared" ca="1" si="126"/>
        <v>0.93088412317945157</v>
      </c>
      <c r="F2021" s="83">
        <f t="shared" ca="1" si="127"/>
        <v>16.033123362455576</v>
      </c>
      <c r="U2021" s="86">
        <f t="shared" ca="1" si="128"/>
        <v>6.4035825020162696E-2</v>
      </c>
      <c r="V2021" s="86">
        <f t="shared" ca="1" si="129"/>
        <v>7.9780257632769809</v>
      </c>
    </row>
    <row r="2022" spans="5:22" x14ac:dyDescent="0.25">
      <c r="E2022" s="83">
        <f t="shared" ca="1" si="126"/>
        <v>0.58205827802504373</v>
      </c>
      <c r="F2022" s="83">
        <f t="shared" ca="1" si="127"/>
        <v>11.266471797356829</v>
      </c>
      <c r="U2022" s="86">
        <f t="shared" ca="1" si="128"/>
        <v>0.52493065554844653</v>
      </c>
      <c r="V2022" s="86">
        <f t="shared" ca="1" si="129"/>
        <v>10.878594707799802</v>
      </c>
    </row>
    <row r="2023" spans="5:22" x14ac:dyDescent="0.25">
      <c r="E2023" s="83">
        <f t="shared" ca="1" si="126"/>
        <v>0.29576520299445397</v>
      </c>
      <c r="F2023" s="83">
        <f t="shared" ca="1" si="127"/>
        <v>9.6091385476259443</v>
      </c>
      <c r="U2023" s="86">
        <f t="shared" ca="1" si="128"/>
        <v>0.89422751832678371</v>
      </c>
      <c r="V2023" s="86">
        <f t="shared" ca="1" si="129"/>
        <v>14.382176143064854</v>
      </c>
    </row>
    <row r="2024" spans="5:22" x14ac:dyDescent="0.25">
      <c r="E2024" s="83">
        <f t="shared" ca="1" si="126"/>
        <v>0.80472901815003761</v>
      </c>
      <c r="F2024" s="83">
        <f t="shared" ca="1" si="127"/>
        <v>13.298828295816447</v>
      </c>
      <c r="U2024" s="86">
        <f t="shared" ca="1" si="128"/>
        <v>0.20747763269018182</v>
      </c>
      <c r="V2024" s="86">
        <f t="shared" ca="1" si="129"/>
        <v>9.0943718624535652</v>
      </c>
    </row>
    <row r="2025" spans="5:22" x14ac:dyDescent="0.25">
      <c r="E2025" s="83">
        <f t="shared" ca="1" si="126"/>
        <v>0.12485907059096824</v>
      </c>
      <c r="F2025" s="83">
        <f t="shared" ca="1" si="127"/>
        <v>8.5871057801418615</v>
      </c>
      <c r="U2025" s="86">
        <f t="shared" ca="1" si="128"/>
        <v>0.81192058900618291</v>
      </c>
      <c r="V2025" s="86">
        <f t="shared" ca="1" si="129"/>
        <v>13.137045536729193</v>
      </c>
    </row>
    <row r="2026" spans="5:22" x14ac:dyDescent="0.25">
      <c r="E2026" s="83">
        <f t="shared" ca="1" si="126"/>
        <v>0.925235702987522</v>
      </c>
      <c r="F2026" s="83">
        <f t="shared" ca="1" si="127"/>
        <v>15.821657456793229</v>
      </c>
      <c r="U2026" s="86">
        <f t="shared" ca="1" si="128"/>
        <v>0.90504319302129044</v>
      </c>
      <c r="V2026" s="86">
        <f t="shared" ca="1" si="129"/>
        <v>14.609723177976464</v>
      </c>
    </row>
    <row r="2027" spans="5:22" x14ac:dyDescent="0.25">
      <c r="E2027" s="83">
        <f t="shared" ca="1" si="126"/>
        <v>0.81375631430337325</v>
      </c>
      <c r="F2027" s="83">
        <f t="shared" ca="1" si="127"/>
        <v>13.421968476919313</v>
      </c>
      <c r="U2027" s="86">
        <f t="shared" ca="1" si="128"/>
        <v>0.55120068456703308</v>
      </c>
      <c r="V2027" s="86">
        <f t="shared" ca="1" si="129"/>
        <v>11.036182854049535</v>
      </c>
    </row>
    <row r="2028" spans="5:22" x14ac:dyDescent="0.25">
      <c r="E2028" s="83">
        <f t="shared" ca="1" si="126"/>
        <v>0.7973135726643914</v>
      </c>
      <c r="F2028" s="83">
        <f t="shared" ca="1" si="127"/>
        <v>13.201805807219866</v>
      </c>
      <c r="U2028" s="86">
        <f t="shared" ca="1" si="128"/>
        <v>0.90614430661184664</v>
      </c>
      <c r="V2028" s="86">
        <f t="shared" ca="1" si="129"/>
        <v>14.634246385775342</v>
      </c>
    </row>
    <row r="2029" spans="5:22" x14ac:dyDescent="0.25">
      <c r="E2029" s="83">
        <f t="shared" ca="1" si="126"/>
        <v>0.51442540803966408</v>
      </c>
      <c r="F2029" s="83">
        <f t="shared" ca="1" si="127"/>
        <v>10.833734235601513</v>
      </c>
      <c r="U2029" s="86">
        <f t="shared" ca="1" si="128"/>
        <v>0.29466199388369985</v>
      </c>
      <c r="V2029" s="86">
        <f t="shared" ca="1" si="129"/>
        <v>9.599142800955633</v>
      </c>
    </row>
    <row r="2030" spans="5:22" x14ac:dyDescent="0.25">
      <c r="E2030" s="83">
        <f t="shared" ca="1" si="126"/>
        <v>0.7100637967603457</v>
      </c>
      <c r="F2030" s="83">
        <f t="shared" ca="1" si="127"/>
        <v>12.262634789465793</v>
      </c>
      <c r="U2030" s="86">
        <f t="shared" ca="1" si="128"/>
        <v>0.16786754172066909</v>
      </c>
      <c r="V2030" s="86">
        <f t="shared" ca="1" si="129"/>
        <v>8.8416337540806449</v>
      </c>
    </row>
    <row r="2031" spans="5:22" x14ac:dyDescent="0.25">
      <c r="E2031" s="83">
        <f t="shared" ca="1" si="126"/>
        <v>7.2509199866639507E-2</v>
      </c>
      <c r="F2031" s="83">
        <f t="shared" ca="1" si="127"/>
        <v>8.1607140495611894</v>
      </c>
      <c r="U2031" s="86">
        <f t="shared" ca="1" si="128"/>
        <v>7.6168763405188411E-2</v>
      </c>
      <c r="V2031" s="86">
        <f t="shared" ca="1" si="129"/>
        <v>8.1084533030878987</v>
      </c>
    </row>
    <row r="2032" spans="5:22" x14ac:dyDescent="0.25">
      <c r="E2032" s="83">
        <f t="shared" ca="1" si="126"/>
        <v>0.67256955498786852</v>
      </c>
      <c r="F2032" s="83">
        <f t="shared" ca="1" si="127"/>
        <v>11.937608293599737</v>
      </c>
      <c r="U2032" s="86">
        <f t="shared" ca="1" si="128"/>
        <v>0.35578620688825713</v>
      </c>
      <c r="V2032" s="86">
        <f t="shared" ca="1" si="129"/>
        <v>9.934242418443743</v>
      </c>
    </row>
    <row r="2033" spans="5:22" x14ac:dyDescent="0.25">
      <c r="E2033" s="83">
        <f t="shared" ca="1" si="126"/>
        <v>0.86343051536425819</v>
      </c>
      <c r="F2033" s="83">
        <f t="shared" ca="1" si="127"/>
        <v>14.229531122359006</v>
      </c>
      <c r="U2033" s="86">
        <f t="shared" ca="1" si="128"/>
        <v>0.8481910169096335</v>
      </c>
      <c r="V2033" s="86">
        <f t="shared" ca="1" si="129"/>
        <v>13.607873673440684</v>
      </c>
    </row>
    <row r="2034" spans="5:22" x14ac:dyDescent="0.25">
      <c r="E2034" s="83">
        <f t="shared" ca="1" si="126"/>
        <v>0.50104660560383429</v>
      </c>
      <c r="F2034" s="83">
        <f t="shared" ca="1" si="127"/>
        <v>10.752893702140263</v>
      </c>
      <c r="U2034" s="86">
        <f t="shared" ca="1" si="128"/>
        <v>2.8309411666203821E-2</v>
      </c>
      <c r="V2034" s="86">
        <f t="shared" ca="1" si="129"/>
        <v>7.4579182121135164</v>
      </c>
    </row>
    <row r="2035" spans="5:22" x14ac:dyDescent="0.25">
      <c r="E2035" s="83">
        <f t="shared" ca="1" si="126"/>
        <v>0.110087179699775</v>
      </c>
      <c r="F2035" s="83">
        <f t="shared" ca="1" si="127"/>
        <v>8.4782119086133356</v>
      </c>
      <c r="U2035" s="86">
        <f t="shared" ca="1" si="128"/>
        <v>0.74680141605043493</v>
      </c>
      <c r="V2035" s="86">
        <f t="shared" ca="1" si="129"/>
        <v>12.462304543570868</v>
      </c>
    </row>
    <row r="2036" spans="5:22" x14ac:dyDescent="0.25">
      <c r="E2036" s="83">
        <f t="shared" ca="1" si="126"/>
        <v>0.27704017907984257</v>
      </c>
      <c r="F2036" s="83">
        <f t="shared" ca="1" si="127"/>
        <v>9.5068556721374424</v>
      </c>
      <c r="U2036" s="86">
        <f t="shared" ca="1" si="128"/>
        <v>0.28066202425778319</v>
      </c>
      <c r="V2036" s="86">
        <f t="shared" ca="1" si="129"/>
        <v>9.521015095804918</v>
      </c>
    </row>
    <row r="2037" spans="5:22" x14ac:dyDescent="0.25">
      <c r="E2037" s="83">
        <f t="shared" ca="1" si="126"/>
        <v>0.64308823809909488</v>
      </c>
      <c r="F2037" s="83">
        <f t="shared" ca="1" si="127"/>
        <v>11.703988362815929</v>
      </c>
      <c r="U2037" s="86">
        <f t="shared" ca="1" si="128"/>
        <v>0.89570066897742795</v>
      </c>
      <c r="V2037" s="86">
        <f t="shared" ca="1" si="129"/>
        <v>14.411842629896396</v>
      </c>
    </row>
    <row r="2038" spans="5:22" x14ac:dyDescent="0.25">
      <c r="E2038" s="83">
        <f t="shared" ca="1" si="126"/>
        <v>0.3919898051631634</v>
      </c>
      <c r="F2038" s="83">
        <f t="shared" ca="1" si="127"/>
        <v>10.131601064908509</v>
      </c>
      <c r="U2038" s="86">
        <f t="shared" ca="1" si="128"/>
        <v>0.33780831032227354</v>
      </c>
      <c r="V2038" s="86">
        <f t="shared" ca="1" si="129"/>
        <v>9.8363300936058309</v>
      </c>
    </row>
    <row r="2039" spans="5:22" x14ac:dyDescent="0.25">
      <c r="E2039" s="83">
        <f t="shared" ca="1" si="126"/>
        <v>0.91720943483708539</v>
      </c>
      <c r="F2039" s="83">
        <f t="shared" ca="1" si="127"/>
        <v>15.548702553663368</v>
      </c>
      <c r="U2039" s="86">
        <f t="shared" ca="1" si="128"/>
        <v>3.9386647575914702E-2</v>
      </c>
      <c r="V2039" s="86">
        <f t="shared" ca="1" si="129"/>
        <v>7.6523573871187729</v>
      </c>
    </row>
    <row r="2040" spans="5:22" x14ac:dyDescent="0.25">
      <c r="E2040" s="83">
        <f t="shared" ca="1" si="126"/>
        <v>0.72040812079340666</v>
      </c>
      <c r="F2040" s="83">
        <f t="shared" ca="1" si="127"/>
        <v>12.358924098688483</v>
      </c>
      <c r="U2040" s="86">
        <f t="shared" ca="1" si="128"/>
        <v>0.91566029542834959</v>
      </c>
      <c r="V2040" s="86">
        <f t="shared" ca="1" si="129"/>
        <v>14.858342130851298</v>
      </c>
    </row>
    <row r="2041" spans="5:22" x14ac:dyDescent="0.25">
      <c r="E2041" s="83">
        <f t="shared" ca="1" si="126"/>
        <v>1.9481238350392061E-2</v>
      </c>
      <c r="F2041" s="83">
        <f t="shared" ca="1" si="127"/>
        <v>7.4380965734651632</v>
      </c>
      <c r="U2041" s="86">
        <f t="shared" ca="1" si="128"/>
        <v>0.5151142294822969</v>
      </c>
      <c r="V2041" s="86">
        <f t="shared" ca="1" si="129"/>
        <v>10.82085500661897</v>
      </c>
    </row>
    <row r="2042" spans="5:22" x14ac:dyDescent="0.25">
      <c r="E2042" s="83">
        <f t="shared" ca="1" si="126"/>
        <v>0.21184024507893651</v>
      </c>
      <c r="F2042" s="83">
        <f t="shared" ca="1" si="127"/>
        <v>9.1400462523458117</v>
      </c>
      <c r="U2042" s="86">
        <f t="shared" ca="1" si="128"/>
        <v>0.38402802801452929</v>
      </c>
      <c r="V2042" s="86">
        <f t="shared" ca="1" si="129"/>
        <v>10.087820726757874</v>
      </c>
    </row>
    <row r="2043" spans="5:22" x14ac:dyDescent="0.25">
      <c r="E2043" s="83">
        <f t="shared" ca="1" si="126"/>
        <v>0.91890429343045288</v>
      </c>
      <c r="F2043" s="83">
        <f t="shared" ca="1" si="127"/>
        <v>15.603932044408349</v>
      </c>
      <c r="U2043" s="86">
        <f t="shared" ca="1" si="128"/>
        <v>0.63294666861496252</v>
      </c>
      <c r="V2043" s="86">
        <f t="shared" ca="1" si="129"/>
        <v>11.564529057587567</v>
      </c>
    </row>
    <row r="2044" spans="5:22" x14ac:dyDescent="0.25">
      <c r="E2044" s="83">
        <f t="shared" ca="1" si="126"/>
        <v>0.65641080649413031</v>
      </c>
      <c r="F2044" s="83">
        <f t="shared" ca="1" si="127"/>
        <v>11.807457770412441</v>
      </c>
      <c r="U2044" s="86">
        <f t="shared" ca="1" si="128"/>
        <v>0.95381163755749543</v>
      </c>
      <c r="V2044" s="86">
        <f t="shared" ca="1" si="129"/>
        <v>16.102952094902584</v>
      </c>
    </row>
    <row r="2045" spans="5:22" x14ac:dyDescent="0.25">
      <c r="E2045" s="83">
        <f t="shared" ca="1" si="126"/>
        <v>4.8252334043205503E-2</v>
      </c>
      <c r="F2045" s="83">
        <f t="shared" ca="1" si="127"/>
        <v>7.9005734929525806</v>
      </c>
      <c r="U2045" s="86">
        <f t="shared" ca="1" si="128"/>
        <v>0.79891997909828771</v>
      </c>
      <c r="V2045" s="86">
        <f t="shared" ca="1" si="129"/>
        <v>12.98780823509189</v>
      </c>
    </row>
    <row r="2046" spans="5:22" x14ac:dyDescent="0.25">
      <c r="E2046" s="83">
        <f t="shared" ca="1" si="126"/>
        <v>0.38066736399641365</v>
      </c>
      <c r="F2046" s="83">
        <f t="shared" ca="1" si="127"/>
        <v>10.069657264992639</v>
      </c>
      <c r="U2046" s="86">
        <f t="shared" ca="1" si="128"/>
        <v>0.75781074898027134</v>
      </c>
      <c r="V2046" s="86">
        <f t="shared" ca="1" si="129"/>
        <v>12.565154899370846</v>
      </c>
    </row>
    <row r="2047" spans="5:22" x14ac:dyDescent="0.25">
      <c r="E2047" s="83">
        <f t="shared" ca="1" si="126"/>
        <v>0.56508698543128133</v>
      </c>
      <c r="F2047" s="83">
        <f t="shared" ca="1" si="127"/>
        <v>11.153559456125839</v>
      </c>
      <c r="U2047" s="86">
        <f t="shared" ca="1" si="128"/>
        <v>0.79847968288475601</v>
      </c>
      <c r="V2047" s="86">
        <f t="shared" ca="1" si="129"/>
        <v>12.982903077104472</v>
      </c>
    </row>
    <row r="2048" spans="5:22" x14ac:dyDescent="0.25">
      <c r="E2048" s="83">
        <f t="shared" ca="1" si="126"/>
        <v>0.98371694812819876</v>
      </c>
      <c r="F2048" s="83">
        <f t="shared" ca="1" si="127"/>
        <v>20.164797238620636</v>
      </c>
      <c r="U2048" s="86">
        <f t="shared" ca="1" si="128"/>
        <v>0.61650419334962314</v>
      </c>
      <c r="V2048" s="86">
        <f t="shared" ca="1" si="129"/>
        <v>11.452621507688612</v>
      </c>
    </row>
    <row r="2049" spans="5:22" x14ac:dyDescent="0.25">
      <c r="E2049" s="83">
        <f t="shared" ca="1" si="126"/>
        <v>3.7414572337328811E-2</v>
      </c>
      <c r="F2049" s="83">
        <f t="shared" ca="1" si="127"/>
        <v>7.7569049819869962</v>
      </c>
      <c r="U2049" s="86">
        <f t="shared" ca="1" si="128"/>
        <v>0.16544165670501443</v>
      </c>
      <c r="V2049" s="86">
        <f t="shared" ca="1" si="129"/>
        <v>8.8253861516661551</v>
      </c>
    </row>
    <row r="2050" spans="5:22" x14ac:dyDescent="0.25">
      <c r="E2050" s="83">
        <f t="shared" ca="1" si="126"/>
        <v>0.83393183057352005</v>
      </c>
      <c r="F2050" s="83">
        <f t="shared" ca="1" si="127"/>
        <v>13.720156279689203</v>
      </c>
      <c r="U2050" s="86">
        <f t="shared" ca="1" si="128"/>
        <v>0.40767430442774044</v>
      </c>
      <c r="V2050" s="86">
        <f t="shared" ca="1" si="129"/>
        <v>10.216759701132233</v>
      </c>
    </row>
    <row r="2051" spans="5:22" x14ac:dyDescent="0.25">
      <c r="E2051" s="83">
        <f t="shared" ca="1" si="126"/>
        <v>0.68355480489644194</v>
      </c>
      <c r="F2051" s="83">
        <f t="shared" ca="1" si="127"/>
        <v>12.029285656874912</v>
      </c>
      <c r="U2051" s="86">
        <f t="shared" ca="1" si="128"/>
        <v>0.9361871012428209</v>
      </c>
      <c r="V2051" s="86">
        <f t="shared" ca="1" si="129"/>
        <v>15.438022266767065</v>
      </c>
    </row>
    <row r="2052" spans="5:22" x14ac:dyDescent="0.25">
      <c r="E2052" s="83">
        <f t="shared" ref="E2052:E2115" ca="1" si="130">RAND()</f>
        <v>0.25148895645771885</v>
      </c>
      <c r="F2052" s="83">
        <f t="shared" ref="F2052:F2115" ca="1" si="131">(((-LN(E2052))^(-$C$3)-1)*(1/$C$3))*$C$5+$C$4</f>
        <v>9.3655964962348861</v>
      </c>
      <c r="U2052" s="86">
        <f t="shared" ref="U2052:U2115" ca="1" si="132">RAND()</f>
        <v>0.38232773616692051</v>
      </c>
      <c r="V2052" s="86">
        <f t="shared" ref="V2052:V2115" ca="1" si="133">$S$4-$S$5*LN(-LN(U2052))</f>
        <v>10.078569082927386</v>
      </c>
    </row>
    <row r="2053" spans="5:22" x14ac:dyDescent="0.25">
      <c r="E2053" s="83">
        <f t="shared" ca="1" si="130"/>
        <v>0.58202024762771953</v>
      </c>
      <c r="F2053" s="83">
        <f t="shared" ca="1" si="131"/>
        <v>11.266215053727509</v>
      </c>
      <c r="U2053" s="86">
        <f t="shared" ca="1" si="132"/>
        <v>0.24398524488323092</v>
      </c>
      <c r="V2053" s="86">
        <f t="shared" ca="1" si="133"/>
        <v>9.3119023236056613</v>
      </c>
    </row>
    <row r="2054" spans="5:22" x14ac:dyDescent="0.25">
      <c r="E2054" s="83">
        <f t="shared" ca="1" si="130"/>
        <v>0.23880943206628091</v>
      </c>
      <c r="F2054" s="83">
        <f t="shared" ca="1" si="131"/>
        <v>9.2944757398843478</v>
      </c>
      <c r="U2054" s="86">
        <f t="shared" ca="1" si="132"/>
        <v>3.7207002119197141E-2</v>
      </c>
      <c r="V2054" s="86">
        <f t="shared" ca="1" si="133"/>
        <v>7.6174600887809198</v>
      </c>
    </row>
    <row r="2055" spans="5:22" x14ac:dyDescent="0.25">
      <c r="E2055" s="83">
        <f t="shared" ca="1" si="130"/>
        <v>0.31605891308282175</v>
      </c>
      <c r="F2055" s="83">
        <f t="shared" ca="1" si="131"/>
        <v>9.7192904303192549</v>
      </c>
      <c r="U2055" s="86">
        <f t="shared" ca="1" si="132"/>
        <v>0.8876545761146325</v>
      </c>
      <c r="V2055" s="86">
        <f t="shared" ca="1" si="133"/>
        <v>14.254364790658556</v>
      </c>
    </row>
    <row r="2056" spans="5:22" x14ac:dyDescent="0.25">
      <c r="E2056" s="83">
        <f t="shared" ca="1" si="130"/>
        <v>0.52514878331090431</v>
      </c>
      <c r="F2056" s="83">
        <f t="shared" ca="1" si="131"/>
        <v>10.899526258268214</v>
      </c>
      <c r="U2056" s="86">
        <f t="shared" ca="1" si="132"/>
        <v>0.90511784959124941</v>
      </c>
      <c r="V2056" s="86">
        <f t="shared" ca="1" si="133"/>
        <v>14.611377343886289</v>
      </c>
    </row>
    <row r="2057" spans="5:22" x14ac:dyDescent="0.25">
      <c r="E2057" s="83">
        <f t="shared" ca="1" si="130"/>
        <v>0.6051320464790888</v>
      </c>
      <c r="F2057" s="83">
        <f t="shared" ca="1" si="131"/>
        <v>11.425597177616345</v>
      </c>
      <c r="U2057" s="86">
        <f t="shared" ca="1" si="132"/>
        <v>0.45067348529376405</v>
      </c>
      <c r="V2057" s="86">
        <f t="shared" ca="1" si="133"/>
        <v>10.453770633309821</v>
      </c>
    </row>
    <row r="2058" spans="5:22" x14ac:dyDescent="0.25">
      <c r="E2058" s="83">
        <f t="shared" ca="1" si="130"/>
        <v>0.19837414984060064</v>
      </c>
      <c r="F2058" s="83">
        <f t="shared" ca="1" si="131"/>
        <v>9.0608766763165605</v>
      </c>
      <c r="U2058" s="86">
        <f t="shared" ca="1" si="132"/>
        <v>0.75336800758968048</v>
      </c>
      <c r="V2058" s="86">
        <f t="shared" ca="1" si="133"/>
        <v>12.52319360363628</v>
      </c>
    </row>
    <row r="2059" spans="5:22" x14ac:dyDescent="0.25">
      <c r="E2059" s="83">
        <f t="shared" ca="1" si="130"/>
        <v>0.8070425756556131</v>
      </c>
      <c r="F2059" s="83">
        <f t="shared" ca="1" si="131"/>
        <v>13.329842191308821</v>
      </c>
      <c r="U2059" s="86">
        <f t="shared" ca="1" si="132"/>
        <v>0.94391749424262761</v>
      </c>
      <c r="V2059" s="86">
        <f t="shared" ca="1" si="133"/>
        <v>15.704423785999808</v>
      </c>
    </row>
    <row r="2060" spans="5:22" x14ac:dyDescent="0.25">
      <c r="E2060" s="83">
        <f t="shared" ca="1" si="130"/>
        <v>0.82918212969622918</v>
      </c>
      <c r="F2060" s="83">
        <f t="shared" ca="1" si="131"/>
        <v>13.646814019403092</v>
      </c>
      <c r="U2060" s="86">
        <f t="shared" ca="1" si="132"/>
        <v>0.14976749465148009</v>
      </c>
      <c r="V2060" s="86">
        <f t="shared" ca="1" si="133"/>
        <v>8.7176914295185863</v>
      </c>
    </row>
    <row r="2061" spans="5:22" x14ac:dyDescent="0.25">
      <c r="E2061" s="83">
        <f t="shared" ca="1" si="130"/>
        <v>0.26873616397152411</v>
      </c>
      <c r="F2061" s="83">
        <f t="shared" ca="1" si="131"/>
        <v>9.4612004900961431</v>
      </c>
      <c r="U2061" s="86">
        <f t="shared" ca="1" si="132"/>
        <v>0.90407784977243311</v>
      </c>
      <c r="V2061" s="86">
        <f t="shared" ca="1" si="133"/>
        <v>14.588444215031995</v>
      </c>
    </row>
    <row r="2062" spans="5:22" x14ac:dyDescent="0.25">
      <c r="E2062" s="83">
        <f t="shared" ca="1" si="130"/>
        <v>0.63718740741845337</v>
      </c>
      <c r="F2062" s="83">
        <f t="shared" ca="1" si="131"/>
        <v>11.659182588229182</v>
      </c>
      <c r="U2062" s="86">
        <f t="shared" ca="1" si="132"/>
        <v>0.5359134626037283</v>
      </c>
      <c r="V2062" s="86">
        <f t="shared" ca="1" si="133"/>
        <v>10.943906797424413</v>
      </c>
    </row>
    <row r="2063" spans="5:22" x14ac:dyDescent="0.25">
      <c r="E2063" s="83">
        <f t="shared" ca="1" si="130"/>
        <v>0.51666733414444288</v>
      </c>
      <c r="F2063" s="83">
        <f t="shared" ca="1" si="131"/>
        <v>10.84741340275221</v>
      </c>
      <c r="U2063" s="86">
        <f t="shared" ca="1" si="132"/>
        <v>0.27384327245199724</v>
      </c>
      <c r="V2063" s="86">
        <f t="shared" ca="1" si="133"/>
        <v>9.4826707807270214</v>
      </c>
    </row>
    <row r="2064" spans="5:22" x14ac:dyDescent="0.25">
      <c r="E2064" s="83">
        <f t="shared" ca="1" si="130"/>
        <v>0.32582700215942628</v>
      </c>
      <c r="F2064" s="83">
        <f t="shared" ca="1" si="131"/>
        <v>9.7721719126684228</v>
      </c>
      <c r="U2064" s="86">
        <f t="shared" ca="1" si="132"/>
        <v>0.68660200229335133</v>
      </c>
      <c r="V2064" s="86">
        <f t="shared" ca="1" si="133"/>
        <v>11.956329708853808</v>
      </c>
    </row>
    <row r="2065" spans="5:22" x14ac:dyDescent="0.25">
      <c r="E2065" s="83">
        <f t="shared" ca="1" si="130"/>
        <v>0.31469318835104065</v>
      </c>
      <c r="F2065" s="83">
        <f t="shared" ca="1" si="131"/>
        <v>9.711891947041531</v>
      </c>
      <c r="U2065" s="86">
        <f t="shared" ca="1" si="132"/>
        <v>0.62097409212904053</v>
      </c>
      <c r="V2065" s="86">
        <f t="shared" ca="1" si="133"/>
        <v>11.482718170332102</v>
      </c>
    </row>
    <row r="2066" spans="5:22" x14ac:dyDescent="0.25">
      <c r="E2066" s="83">
        <f t="shared" ca="1" si="130"/>
        <v>0.87914002318872342</v>
      </c>
      <c r="F2066" s="83">
        <f t="shared" ca="1" si="131"/>
        <v>14.549048743725415</v>
      </c>
      <c r="U2066" s="86">
        <f t="shared" ca="1" si="132"/>
        <v>2.4257407987975932E-2</v>
      </c>
      <c r="V2066" s="86">
        <f t="shared" ca="1" si="133"/>
        <v>7.3730725029128736</v>
      </c>
    </row>
    <row r="2067" spans="5:22" x14ac:dyDescent="0.25">
      <c r="E2067" s="83">
        <f t="shared" ca="1" si="130"/>
        <v>0.19370990438130642</v>
      </c>
      <c r="F2067" s="83">
        <f t="shared" ca="1" si="131"/>
        <v>9.0330646461163315</v>
      </c>
      <c r="U2067" s="86">
        <f t="shared" ca="1" si="132"/>
        <v>0.74407775681689114</v>
      </c>
      <c r="V2067" s="86">
        <f t="shared" ca="1" si="133"/>
        <v>12.437430296196565</v>
      </c>
    </row>
    <row r="2068" spans="5:22" x14ac:dyDescent="0.25">
      <c r="E2068" s="83">
        <f t="shared" ca="1" si="130"/>
        <v>0.54810124168555463</v>
      </c>
      <c r="F2068" s="83">
        <f t="shared" ca="1" si="131"/>
        <v>11.043657150269688</v>
      </c>
      <c r="U2068" s="86">
        <f t="shared" ca="1" si="132"/>
        <v>0.19049277041379675</v>
      </c>
      <c r="V2068" s="86">
        <f t="shared" ca="1" si="133"/>
        <v>8.9886057662829693</v>
      </c>
    </row>
    <row r="2069" spans="5:22" x14ac:dyDescent="0.25">
      <c r="E2069" s="83">
        <f t="shared" ca="1" si="130"/>
        <v>0.56558748198534381</v>
      </c>
      <c r="F2069" s="83">
        <f t="shared" ca="1" si="131"/>
        <v>11.156843298613918</v>
      </c>
      <c r="U2069" s="86">
        <f t="shared" ca="1" si="132"/>
        <v>0.66298833160776982</v>
      </c>
      <c r="V2069" s="86">
        <f t="shared" ca="1" si="133"/>
        <v>11.778334404734903</v>
      </c>
    </row>
    <row r="2070" spans="5:22" x14ac:dyDescent="0.25">
      <c r="E2070" s="83">
        <f t="shared" ca="1" si="130"/>
        <v>0.14341135988807885</v>
      </c>
      <c r="F2070" s="83">
        <f t="shared" ca="1" si="131"/>
        <v>8.7156200661682259</v>
      </c>
      <c r="U2070" s="86">
        <f t="shared" ca="1" si="132"/>
        <v>0.77230625241879602</v>
      </c>
      <c r="V2070" s="86">
        <f t="shared" ca="1" si="133"/>
        <v>12.706693429779481</v>
      </c>
    </row>
    <row r="2071" spans="5:22" x14ac:dyDescent="0.25">
      <c r="E2071" s="83">
        <f t="shared" ca="1" si="130"/>
        <v>0.63390784660431765</v>
      </c>
      <c r="F2071" s="83">
        <f t="shared" ca="1" si="131"/>
        <v>11.634538677318854</v>
      </c>
      <c r="U2071" s="86">
        <f t="shared" ca="1" si="132"/>
        <v>0.48861493407487477</v>
      </c>
      <c r="V2071" s="86">
        <f t="shared" ca="1" si="133"/>
        <v>10.667645942391179</v>
      </c>
    </row>
    <row r="2072" spans="5:22" x14ac:dyDescent="0.25">
      <c r="E2072" s="83">
        <f t="shared" ca="1" si="130"/>
        <v>0.3477964313059223</v>
      </c>
      <c r="F2072" s="83">
        <f t="shared" ca="1" si="131"/>
        <v>9.891060179446221</v>
      </c>
      <c r="U2072" s="86">
        <f t="shared" ca="1" si="132"/>
        <v>0.99444592130209619</v>
      </c>
      <c r="V2072" s="86">
        <f t="shared" ca="1" si="133"/>
        <v>20.38087846627235</v>
      </c>
    </row>
    <row r="2073" spans="5:22" x14ac:dyDescent="0.25">
      <c r="E2073" s="83">
        <f t="shared" ca="1" si="130"/>
        <v>7.2996778397680373E-3</v>
      </c>
      <c r="F2073" s="83">
        <f t="shared" ca="1" si="131"/>
        <v>7.0543097596997946</v>
      </c>
      <c r="U2073" s="86">
        <f t="shared" ca="1" si="132"/>
        <v>0.54993640750888195</v>
      </c>
      <c r="V2073" s="86">
        <f t="shared" ca="1" si="133"/>
        <v>11.028487483924906</v>
      </c>
    </row>
    <row r="2074" spans="5:22" x14ac:dyDescent="0.25">
      <c r="E2074" s="83">
        <f t="shared" ca="1" si="130"/>
        <v>0.43900711120129621</v>
      </c>
      <c r="F2074" s="83">
        <f t="shared" ca="1" si="131"/>
        <v>10.392823799585841</v>
      </c>
      <c r="U2074" s="86">
        <f t="shared" ca="1" si="132"/>
        <v>0.63687958982285697</v>
      </c>
      <c r="V2074" s="86">
        <f t="shared" ca="1" si="133"/>
        <v>11.591801446903393</v>
      </c>
    </row>
    <row r="2075" spans="5:22" x14ac:dyDescent="0.25">
      <c r="E2075" s="83">
        <f t="shared" ca="1" si="130"/>
        <v>0.19400839199995967</v>
      </c>
      <c r="F2075" s="83">
        <f t="shared" ca="1" si="131"/>
        <v>9.0348509702035411</v>
      </c>
      <c r="U2075" s="86">
        <f t="shared" ca="1" si="132"/>
        <v>2.5445940584694737E-2</v>
      </c>
      <c r="V2075" s="86">
        <f t="shared" ca="1" si="133"/>
        <v>7.3989633470455534</v>
      </c>
    </row>
    <row r="2076" spans="5:22" x14ac:dyDescent="0.25">
      <c r="E2076" s="83">
        <f t="shared" ca="1" si="130"/>
        <v>0.7863140129273517</v>
      </c>
      <c r="F2076" s="83">
        <f t="shared" ca="1" si="131"/>
        <v>13.064110992712132</v>
      </c>
      <c r="U2076" s="86">
        <f t="shared" ca="1" si="132"/>
        <v>0.92078768993614135</v>
      </c>
      <c r="V2076" s="86">
        <f t="shared" ca="1" si="133"/>
        <v>14.989288843706628</v>
      </c>
    </row>
    <row r="2077" spans="5:22" x14ac:dyDescent="0.25">
      <c r="E2077" s="83">
        <f t="shared" ca="1" si="130"/>
        <v>0.96945161379479028</v>
      </c>
      <c r="F2077" s="83">
        <f t="shared" ca="1" si="131"/>
        <v>18.304743072029698</v>
      </c>
      <c r="U2077" s="86">
        <f t="shared" ca="1" si="132"/>
        <v>0.20357101273880462</v>
      </c>
      <c r="V2077" s="86">
        <f t="shared" ca="1" si="133"/>
        <v>9.0703440100154236</v>
      </c>
    </row>
    <row r="2078" spans="5:22" x14ac:dyDescent="0.25">
      <c r="E2078" s="83">
        <f t="shared" ca="1" si="130"/>
        <v>0.89598077744061289</v>
      </c>
      <c r="F2078" s="83">
        <f t="shared" ca="1" si="131"/>
        <v>14.943385471891171</v>
      </c>
      <c r="U2078" s="86">
        <f t="shared" ca="1" si="132"/>
        <v>0.86618092018143089</v>
      </c>
      <c r="V2078" s="86">
        <f t="shared" ca="1" si="133"/>
        <v>13.880591195652508</v>
      </c>
    </row>
    <row r="2079" spans="5:22" x14ac:dyDescent="0.25">
      <c r="E2079" s="83">
        <f t="shared" ca="1" si="130"/>
        <v>0.60002316202454486</v>
      </c>
      <c r="F2079" s="83">
        <f t="shared" ca="1" si="131"/>
        <v>11.389764858108165</v>
      </c>
      <c r="U2079" s="86">
        <f t="shared" ca="1" si="132"/>
        <v>0.20581425473213455</v>
      </c>
      <c r="V2079" s="86">
        <f t="shared" ca="1" si="133"/>
        <v>9.0841616983942473</v>
      </c>
    </row>
    <row r="2080" spans="5:22" x14ac:dyDescent="0.25">
      <c r="E2080" s="83">
        <f t="shared" ca="1" si="130"/>
        <v>7.7838536674951553E-2</v>
      </c>
      <c r="F2080" s="83">
        <f t="shared" ca="1" si="131"/>
        <v>8.2105430120524936</v>
      </c>
      <c r="U2080" s="86">
        <f t="shared" ca="1" si="132"/>
        <v>0.38218648137151923</v>
      </c>
      <c r="V2080" s="86">
        <f t="shared" ca="1" si="133"/>
        <v>10.077800562799641</v>
      </c>
    </row>
    <row r="2081" spans="5:22" x14ac:dyDescent="0.25">
      <c r="E2081" s="83">
        <f t="shared" ca="1" si="130"/>
        <v>0.55241538716678307</v>
      </c>
      <c r="F2081" s="83">
        <f t="shared" ca="1" si="131"/>
        <v>11.071294458366165</v>
      </c>
      <c r="U2081" s="86">
        <f t="shared" ca="1" si="132"/>
        <v>0.38258904103431324</v>
      </c>
      <c r="V2081" s="86">
        <f t="shared" ca="1" si="133"/>
        <v>10.079990785440124</v>
      </c>
    </row>
    <row r="2082" spans="5:22" x14ac:dyDescent="0.25">
      <c r="E2082" s="83">
        <f t="shared" ca="1" si="130"/>
        <v>0.97142014899144113</v>
      </c>
      <c r="F2082" s="83">
        <f t="shared" ca="1" si="131"/>
        <v>18.496785698039897</v>
      </c>
      <c r="U2082" s="86">
        <f t="shared" ca="1" si="132"/>
        <v>0.51055641865087931</v>
      </c>
      <c r="V2082" s="86">
        <f t="shared" ca="1" si="133"/>
        <v>10.794237677550926</v>
      </c>
    </row>
    <row r="2083" spans="5:22" x14ac:dyDescent="0.25">
      <c r="E2083" s="83">
        <f t="shared" ca="1" si="130"/>
        <v>8.5267681058246447E-3</v>
      </c>
      <c r="F2083" s="83">
        <f t="shared" ca="1" si="131"/>
        <v>7.1091271353341057</v>
      </c>
      <c r="U2083" s="86">
        <f t="shared" ca="1" si="132"/>
        <v>7.9100655671896725E-2</v>
      </c>
      <c r="V2083" s="86">
        <f t="shared" ca="1" si="133"/>
        <v>8.1380085449053645</v>
      </c>
    </row>
    <row r="2084" spans="5:22" x14ac:dyDescent="0.25">
      <c r="E2084" s="83">
        <f t="shared" ca="1" si="130"/>
        <v>0.93043718807515463</v>
      </c>
      <c r="F2084" s="83">
        <f t="shared" ca="1" si="131"/>
        <v>16.015731539012968</v>
      </c>
      <c r="U2084" s="86">
        <f t="shared" ca="1" si="132"/>
        <v>0.57520383418666898</v>
      </c>
      <c r="V2084" s="86">
        <f t="shared" ca="1" si="133"/>
        <v>11.184683141150085</v>
      </c>
    </row>
    <row r="2085" spans="5:22" x14ac:dyDescent="0.25">
      <c r="E2085" s="83">
        <f t="shared" ca="1" si="130"/>
        <v>0.14948418956298448</v>
      </c>
      <c r="F2085" s="83">
        <f t="shared" ca="1" si="131"/>
        <v>8.7560650806574714</v>
      </c>
      <c r="U2085" s="86">
        <f t="shared" ca="1" si="132"/>
        <v>0.36471678178885492</v>
      </c>
      <c r="V2085" s="86">
        <f t="shared" ca="1" si="133"/>
        <v>9.9828057886830894</v>
      </c>
    </row>
    <row r="2086" spans="5:22" x14ac:dyDescent="0.25">
      <c r="E2086" s="83">
        <f t="shared" ca="1" si="130"/>
        <v>0.58917482218058048</v>
      </c>
      <c r="F2086" s="83">
        <f t="shared" ca="1" si="131"/>
        <v>11.3148251574755</v>
      </c>
      <c r="U2086" s="86">
        <f t="shared" ca="1" si="132"/>
        <v>0.49780357988685309</v>
      </c>
      <c r="V2086" s="86">
        <f t="shared" ca="1" si="133"/>
        <v>10.720363033402926</v>
      </c>
    </row>
    <row r="2087" spans="5:22" x14ac:dyDescent="0.25">
      <c r="E2087" s="83">
        <f t="shared" ca="1" si="130"/>
        <v>0.78719638917114521</v>
      </c>
      <c r="F2087" s="83">
        <f t="shared" ca="1" si="131"/>
        <v>13.074898839497742</v>
      </c>
      <c r="U2087" s="86">
        <f t="shared" ca="1" si="132"/>
        <v>0.72883171054896112</v>
      </c>
      <c r="V2087" s="86">
        <f t="shared" ca="1" si="133"/>
        <v>12.302049744660163</v>
      </c>
    </row>
    <row r="2088" spans="5:22" x14ac:dyDescent="0.25">
      <c r="E2088" s="83">
        <f t="shared" ca="1" si="130"/>
        <v>2.5739779453414546E-2</v>
      </c>
      <c r="F2088" s="83">
        <f t="shared" ca="1" si="131"/>
        <v>7.5664999043855623</v>
      </c>
      <c r="U2088" s="86">
        <f t="shared" ca="1" si="132"/>
        <v>9.7907694043468996E-2</v>
      </c>
      <c r="V2088" s="86">
        <f t="shared" ca="1" si="133"/>
        <v>8.3136525715710405</v>
      </c>
    </row>
    <row r="2089" spans="5:22" x14ac:dyDescent="0.25">
      <c r="E2089" s="83">
        <f t="shared" ca="1" si="130"/>
        <v>0.46754826725701248</v>
      </c>
      <c r="F2089" s="83">
        <f t="shared" ca="1" si="131"/>
        <v>10.555791271760754</v>
      </c>
      <c r="U2089" s="86">
        <f t="shared" ca="1" si="132"/>
        <v>0.48681402336572055</v>
      </c>
      <c r="V2089" s="86">
        <f t="shared" ca="1" si="133"/>
        <v>10.657360634336827</v>
      </c>
    </row>
    <row r="2090" spans="5:22" x14ac:dyDescent="0.25">
      <c r="E2090" s="83">
        <f t="shared" ca="1" si="130"/>
        <v>0.13455338762821245</v>
      </c>
      <c r="F2090" s="83">
        <f t="shared" ca="1" si="131"/>
        <v>8.6552622248456412</v>
      </c>
      <c r="U2090" s="86">
        <f t="shared" ca="1" si="132"/>
        <v>5.1063390605162962E-2</v>
      </c>
      <c r="V2090" s="86">
        <f t="shared" ca="1" si="133"/>
        <v>7.8197220405766465</v>
      </c>
    </row>
    <row r="2091" spans="5:22" x14ac:dyDescent="0.25">
      <c r="E2091" s="83">
        <f t="shared" ca="1" si="130"/>
        <v>0.25899755884086817</v>
      </c>
      <c r="F2091" s="83">
        <f t="shared" ca="1" si="131"/>
        <v>9.407361588756233</v>
      </c>
      <c r="U2091" s="86">
        <f t="shared" ca="1" si="132"/>
        <v>0.15549451408998249</v>
      </c>
      <c r="V2091" s="86">
        <f t="shared" ca="1" si="133"/>
        <v>8.7576164062980641</v>
      </c>
    </row>
    <row r="2092" spans="5:22" x14ac:dyDescent="0.25">
      <c r="E2092" s="83">
        <f t="shared" ca="1" si="130"/>
        <v>0.71101988791092829</v>
      </c>
      <c r="F2092" s="83">
        <f t="shared" ca="1" si="131"/>
        <v>12.271402620920057</v>
      </c>
      <c r="U2092" s="86">
        <f t="shared" ca="1" si="132"/>
        <v>0.93493336852938802</v>
      </c>
      <c r="V2092" s="86">
        <f t="shared" ca="1" si="133"/>
        <v>15.397784055833696</v>
      </c>
    </row>
    <row r="2093" spans="5:22" x14ac:dyDescent="0.25">
      <c r="E2093" s="83">
        <f t="shared" ca="1" si="130"/>
        <v>0.72115151275468459</v>
      </c>
      <c r="F2093" s="83">
        <f t="shared" ca="1" si="131"/>
        <v>12.365968230547333</v>
      </c>
      <c r="U2093" s="86">
        <f t="shared" ca="1" si="132"/>
        <v>0.59235922741865454</v>
      </c>
      <c r="V2093" s="86">
        <f t="shared" ca="1" si="133"/>
        <v>11.293893972817886</v>
      </c>
    </row>
    <row r="2094" spans="5:22" x14ac:dyDescent="0.25">
      <c r="E2094" s="83">
        <f t="shared" ca="1" si="130"/>
        <v>7.6265901905669953E-3</v>
      </c>
      <c r="F2094" s="83">
        <f t="shared" ca="1" si="131"/>
        <v>7.0695710164946268</v>
      </c>
      <c r="U2094" s="86">
        <f t="shared" ca="1" si="132"/>
        <v>8.7247511692558621E-3</v>
      </c>
      <c r="V2094" s="86">
        <f t="shared" ca="1" si="133"/>
        <v>6.8872543937677344</v>
      </c>
    </row>
    <row r="2095" spans="5:22" x14ac:dyDescent="0.25">
      <c r="E2095" s="83">
        <f t="shared" ca="1" si="130"/>
        <v>0.3642228869352877</v>
      </c>
      <c r="F2095" s="83">
        <f t="shared" ca="1" si="131"/>
        <v>9.9801304584884321</v>
      </c>
      <c r="U2095" s="86">
        <f t="shared" ca="1" si="132"/>
        <v>0.64781710782341695</v>
      </c>
      <c r="V2095" s="86">
        <f t="shared" ca="1" si="133"/>
        <v>11.668744814015719</v>
      </c>
    </row>
    <row r="2096" spans="5:22" x14ac:dyDescent="0.25">
      <c r="E2096" s="83">
        <f t="shared" ca="1" si="130"/>
        <v>0.84253580397154537</v>
      </c>
      <c r="F2096" s="83">
        <f t="shared" ca="1" si="131"/>
        <v>13.858566284152264</v>
      </c>
      <c r="U2096" s="86">
        <f t="shared" ca="1" si="132"/>
        <v>0.63520548701580182</v>
      </c>
      <c r="V2096" s="86">
        <f t="shared" ca="1" si="133"/>
        <v>11.58016774915844</v>
      </c>
    </row>
    <row r="2097" spans="5:22" x14ac:dyDescent="0.25">
      <c r="E2097" s="83">
        <f t="shared" ca="1" si="130"/>
        <v>0.71475374219952892</v>
      </c>
      <c r="F2097" s="83">
        <f t="shared" ca="1" si="131"/>
        <v>12.305897411415572</v>
      </c>
      <c r="U2097" s="86">
        <f t="shared" ca="1" si="132"/>
        <v>3.9621306584782134E-2</v>
      </c>
      <c r="V2097" s="86">
        <f t="shared" ca="1" si="133"/>
        <v>7.6560339558153876</v>
      </c>
    </row>
    <row r="2098" spans="5:22" x14ac:dyDescent="0.25">
      <c r="E2098" s="83">
        <f t="shared" ca="1" si="130"/>
        <v>0.86359096507932909</v>
      </c>
      <c r="F2098" s="83">
        <f t="shared" ca="1" si="131"/>
        <v>14.232599217161592</v>
      </c>
      <c r="U2098" s="86">
        <f t="shared" ca="1" si="132"/>
        <v>0.71054299091861817</v>
      </c>
      <c r="V2098" s="86">
        <f t="shared" ca="1" si="133"/>
        <v>12.147493087709545</v>
      </c>
    </row>
    <row r="2099" spans="5:22" x14ac:dyDescent="0.25">
      <c r="E2099" s="83">
        <f t="shared" ca="1" si="130"/>
        <v>0.12455139486717759</v>
      </c>
      <c r="F2099" s="83">
        <f t="shared" ca="1" si="131"/>
        <v>8.5849030809949198</v>
      </c>
      <c r="U2099" s="86">
        <f t="shared" ca="1" si="132"/>
        <v>0.19348522462111095</v>
      </c>
      <c r="V2099" s="86">
        <f t="shared" ca="1" si="133"/>
        <v>9.0074951490785491</v>
      </c>
    </row>
    <row r="2100" spans="5:22" x14ac:dyDescent="0.25">
      <c r="E2100" s="83">
        <f t="shared" ca="1" si="130"/>
        <v>0.59672828668406031</v>
      </c>
      <c r="F2100" s="83">
        <f t="shared" ca="1" si="131"/>
        <v>11.366841986592897</v>
      </c>
      <c r="U2100" s="86">
        <f t="shared" ca="1" si="132"/>
        <v>0.69611974114421293</v>
      </c>
      <c r="V2100" s="86">
        <f t="shared" ca="1" si="133"/>
        <v>12.030931989353023</v>
      </c>
    </row>
    <row r="2101" spans="5:22" x14ac:dyDescent="0.25">
      <c r="E2101" s="83">
        <f t="shared" ca="1" si="130"/>
        <v>0.57074344327714521</v>
      </c>
      <c r="F2101" s="83">
        <f t="shared" ca="1" si="131"/>
        <v>11.190831406387574</v>
      </c>
      <c r="U2101" s="86">
        <f t="shared" ca="1" si="132"/>
        <v>0.61788276756395732</v>
      </c>
      <c r="V2101" s="86">
        <f t="shared" ca="1" si="133"/>
        <v>11.461878639389326</v>
      </c>
    </row>
    <row r="2102" spans="5:22" x14ac:dyDescent="0.25">
      <c r="E2102" s="83">
        <f t="shared" ca="1" si="130"/>
        <v>0.28823201797389331</v>
      </c>
      <c r="F2102" s="83">
        <f t="shared" ca="1" si="131"/>
        <v>9.568084902078688</v>
      </c>
      <c r="U2102" s="86">
        <f t="shared" ca="1" si="132"/>
        <v>1.0545629793082267E-2</v>
      </c>
      <c r="V2102" s="86">
        <f t="shared" ca="1" si="133"/>
        <v>6.9688473874184913</v>
      </c>
    </row>
    <row r="2103" spans="5:22" x14ac:dyDescent="0.25">
      <c r="E2103" s="83">
        <f t="shared" ca="1" si="130"/>
        <v>0.66069661930728063</v>
      </c>
      <c r="F2103" s="83">
        <f t="shared" ca="1" si="131"/>
        <v>11.841460687813514</v>
      </c>
      <c r="U2103" s="86">
        <f t="shared" ca="1" si="132"/>
        <v>0.55516136879734523</v>
      </c>
      <c r="V2103" s="86">
        <f t="shared" ca="1" si="133"/>
        <v>11.060368759292157</v>
      </c>
    </row>
    <row r="2104" spans="5:22" x14ac:dyDescent="0.25">
      <c r="E2104" s="83">
        <f t="shared" ca="1" si="130"/>
        <v>0.86135403254771359</v>
      </c>
      <c r="F2104" s="83">
        <f t="shared" ca="1" si="131"/>
        <v>14.190155342470746</v>
      </c>
      <c r="U2104" s="86">
        <f t="shared" ca="1" si="132"/>
        <v>0.71950244476975278</v>
      </c>
      <c r="V2104" s="86">
        <f t="shared" ca="1" si="133"/>
        <v>12.222207841776829</v>
      </c>
    </row>
    <row r="2105" spans="5:22" x14ac:dyDescent="0.25">
      <c r="E2105" s="83">
        <f t="shared" ca="1" si="130"/>
        <v>0.12562491829199141</v>
      </c>
      <c r="F2105" s="83">
        <f t="shared" ca="1" si="131"/>
        <v>8.5925775298531484</v>
      </c>
      <c r="U2105" s="86">
        <f t="shared" ca="1" si="132"/>
        <v>0.63606122905927109</v>
      </c>
      <c r="V2105" s="86">
        <f t="shared" ca="1" si="133"/>
        <v>11.586109854042574</v>
      </c>
    </row>
    <row r="2106" spans="5:22" x14ac:dyDescent="0.25">
      <c r="E2106" s="83">
        <f t="shared" ca="1" si="130"/>
        <v>0.21157999229931501</v>
      </c>
      <c r="F2106" s="83">
        <f t="shared" ca="1" si="131"/>
        <v>9.1385308165871759</v>
      </c>
      <c r="U2106" s="86">
        <f t="shared" ca="1" si="132"/>
        <v>0.30117732755986659</v>
      </c>
      <c r="V2106" s="86">
        <f t="shared" ca="1" si="133"/>
        <v>9.6352634559357249</v>
      </c>
    </row>
    <row r="2107" spans="5:22" x14ac:dyDescent="0.25">
      <c r="E2107" s="83">
        <f t="shared" ca="1" si="130"/>
        <v>0.48892529578193022</v>
      </c>
      <c r="F2107" s="83">
        <f t="shared" ca="1" si="131"/>
        <v>10.680749106591936</v>
      </c>
      <c r="U2107" s="86">
        <f t="shared" ca="1" si="132"/>
        <v>0.23088372486405451</v>
      </c>
      <c r="V2107" s="86">
        <f t="shared" ca="1" si="133"/>
        <v>9.2351416523676875</v>
      </c>
    </row>
    <row r="2108" spans="5:22" x14ac:dyDescent="0.25">
      <c r="E2108" s="83">
        <f t="shared" ca="1" si="130"/>
        <v>0.51745692447681157</v>
      </c>
      <c r="F2108" s="83">
        <f t="shared" ca="1" si="131"/>
        <v>10.852240500511673</v>
      </c>
      <c r="U2108" s="86">
        <f t="shared" ca="1" si="132"/>
        <v>0.86009893508032098</v>
      </c>
      <c r="V2108" s="86">
        <f t="shared" ca="1" si="133"/>
        <v>13.784824095133876</v>
      </c>
    </row>
    <row r="2109" spans="5:22" x14ac:dyDescent="0.25">
      <c r="E2109" s="83">
        <f t="shared" ca="1" si="130"/>
        <v>0.20152088412985047</v>
      </c>
      <c r="F2109" s="83">
        <f t="shared" ca="1" si="131"/>
        <v>9.0795214998964937</v>
      </c>
      <c r="U2109" s="86">
        <f t="shared" ca="1" si="132"/>
        <v>0.21093055485434864</v>
      </c>
      <c r="V2109" s="86">
        <f t="shared" ca="1" si="133"/>
        <v>9.1154722652816389</v>
      </c>
    </row>
    <row r="2110" spans="5:22" x14ac:dyDescent="0.25">
      <c r="E2110" s="83">
        <f t="shared" ca="1" si="130"/>
        <v>0.46273909181436323</v>
      </c>
      <c r="F2110" s="83">
        <f t="shared" ca="1" si="131"/>
        <v>10.528043138637976</v>
      </c>
      <c r="U2110" s="86">
        <f t="shared" ca="1" si="132"/>
        <v>0.32213371598467866</v>
      </c>
      <c r="V2110" s="86">
        <f t="shared" ca="1" si="133"/>
        <v>9.7506353229854064</v>
      </c>
    </row>
    <row r="2111" spans="5:22" x14ac:dyDescent="0.25">
      <c r="E2111" s="83">
        <f t="shared" ca="1" si="130"/>
        <v>0.78563966436431831</v>
      </c>
      <c r="F2111" s="83">
        <f t="shared" ca="1" si="131"/>
        <v>13.05589561619998</v>
      </c>
      <c r="U2111" s="86">
        <f t="shared" ca="1" si="132"/>
        <v>8.9161458183132702E-2</v>
      </c>
      <c r="V2111" s="86">
        <f t="shared" ca="1" si="133"/>
        <v>8.2346922620116842</v>
      </c>
    </row>
    <row r="2112" spans="5:22" x14ac:dyDescent="0.25">
      <c r="E2112" s="83">
        <f t="shared" ca="1" si="130"/>
        <v>0.20571592299476094</v>
      </c>
      <c r="F2112" s="83">
        <f t="shared" ca="1" si="131"/>
        <v>9.1042367953254875</v>
      </c>
      <c r="U2112" s="86">
        <f t="shared" ca="1" si="132"/>
        <v>0.21030688011297771</v>
      </c>
      <c r="V2112" s="86">
        <f t="shared" ca="1" si="133"/>
        <v>9.1116703197454214</v>
      </c>
    </row>
    <row r="2113" spans="5:22" x14ac:dyDescent="0.25">
      <c r="E2113" s="83">
        <f t="shared" ca="1" si="130"/>
        <v>0.84395584063532303</v>
      </c>
      <c r="F2113" s="83">
        <f t="shared" ca="1" si="131"/>
        <v>13.88214340669624</v>
      </c>
      <c r="U2113" s="86">
        <f t="shared" ca="1" si="132"/>
        <v>0.30986794133861295</v>
      </c>
      <c r="V2113" s="86">
        <f t="shared" ca="1" si="133"/>
        <v>9.6832438485219789</v>
      </c>
    </row>
    <row r="2114" spans="5:22" x14ac:dyDescent="0.25">
      <c r="E2114" s="83">
        <f t="shared" ca="1" si="130"/>
        <v>0.72576353878138034</v>
      </c>
      <c r="F2114" s="83">
        <f t="shared" ca="1" si="131"/>
        <v>12.410058432304663</v>
      </c>
      <c r="U2114" s="86">
        <f t="shared" ca="1" si="132"/>
        <v>1.3646493149333305E-2</v>
      </c>
      <c r="V2114" s="86">
        <f t="shared" ca="1" si="133"/>
        <v>7.0854355895188199</v>
      </c>
    </row>
    <row r="2115" spans="5:22" x14ac:dyDescent="0.25">
      <c r="E2115" s="83">
        <f t="shared" ca="1" si="130"/>
        <v>0.8933088045178037</v>
      </c>
      <c r="F2115" s="83">
        <f t="shared" ca="1" si="131"/>
        <v>14.876555704251832</v>
      </c>
      <c r="U2115" s="86">
        <f t="shared" ca="1" si="132"/>
        <v>0.60320720506086378</v>
      </c>
      <c r="V2115" s="86">
        <f t="shared" ca="1" si="133"/>
        <v>11.364436172040453</v>
      </c>
    </row>
    <row r="2116" spans="5:22" x14ac:dyDescent="0.25">
      <c r="E2116" s="83">
        <f t="shared" ref="E2116:E2160" ca="1" si="134">RAND()</f>
        <v>0.65343634879710688</v>
      </c>
      <c r="F2116" s="83">
        <f t="shared" ref="F2116:F2160" ca="1" si="135">(((-LN(E2116))^(-$C$3)-1)*(1/$C$3))*$C$5+$C$4</f>
        <v>11.784068959856246</v>
      </c>
      <c r="U2116" s="86">
        <f t="shared" ref="U2116:U2160" ca="1" si="136">RAND()</f>
        <v>0.21122454616745823</v>
      </c>
      <c r="V2116" s="86">
        <f t="shared" ref="V2116:V2160" ca="1" si="137">$S$4-$S$5*LN(-LN(U2116))</f>
        <v>9.1172630532955203</v>
      </c>
    </row>
    <row r="2117" spans="5:22" x14ac:dyDescent="0.25">
      <c r="E2117" s="83">
        <f t="shared" ca="1" si="134"/>
        <v>0.94406122887355948</v>
      </c>
      <c r="F2117" s="83">
        <f t="shared" ca="1" si="135"/>
        <v>16.608151687127414</v>
      </c>
      <c r="U2117" s="86">
        <f t="shared" ca="1" si="136"/>
        <v>0.74533928399861904</v>
      </c>
      <c r="V2117" s="86">
        <f t="shared" ca="1" si="137"/>
        <v>12.448924238013594</v>
      </c>
    </row>
    <row r="2118" spans="5:22" x14ac:dyDescent="0.25">
      <c r="E2118" s="83">
        <f t="shared" ca="1" si="134"/>
        <v>0.70141058417156887</v>
      </c>
      <c r="F2118" s="83">
        <f t="shared" ca="1" si="135"/>
        <v>12.184443966927523</v>
      </c>
      <c r="U2118" s="86">
        <f t="shared" ca="1" si="136"/>
        <v>0.20735527635386164</v>
      </c>
      <c r="V2118" s="86">
        <f t="shared" ca="1" si="137"/>
        <v>9.0936218349672515</v>
      </c>
    </row>
    <row r="2119" spans="5:22" x14ac:dyDescent="0.25">
      <c r="E2119" s="83">
        <f t="shared" ca="1" si="134"/>
        <v>0.55495881272935677</v>
      </c>
      <c r="F2119" s="83">
        <f t="shared" ca="1" si="135"/>
        <v>11.087674455721842</v>
      </c>
      <c r="U2119" s="86">
        <f t="shared" ca="1" si="136"/>
        <v>3.0663663390706697E-2</v>
      </c>
      <c r="V2119" s="86">
        <f t="shared" ca="1" si="137"/>
        <v>7.5032493271659462</v>
      </c>
    </row>
    <row r="2120" spans="5:22" x14ac:dyDescent="0.25">
      <c r="E2120" s="83">
        <f t="shared" ca="1" si="134"/>
        <v>0.935412977471894</v>
      </c>
      <c r="F2120" s="83">
        <f t="shared" ca="1" si="135"/>
        <v>16.216439269993987</v>
      </c>
      <c r="U2120" s="86">
        <f t="shared" ca="1" si="136"/>
        <v>0.95261195549498778</v>
      </c>
      <c r="V2120" s="86">
        <f t="shared" ca="1" si="137"/>
        <v>16.050419377402594</v>
      </c>
    </row>
    <row r="2121" spans="5:22" x14ac:dyDescent="0.25">
      <c r="E2121" s="83">
        <f t="shared" ca="1" si="134"/>
        <v>0.85597364750027949</v>
      </c>
      <c r="F2121" s="83">
        <f t="shared" ca="1" si="135"/>
        <v>14.090875032598301</v>
      </c>
      <c r="U2121" s="86">
        <f t="shared" ca="1" si="136"/>
        <v>0.38413380687675358</v>
      </c>
      <c r="V2121" s="86">
        <f t="shared" ca="1" si="137"/>
        <v>10.088396350480753</v>
      </c>
    </row>
    <row r="2122" spans="5:22" x14ac:dyDescent="0.25">
      <c r="E2122" s="83">
        <f t="shared" ca="1" si="134"/>
        <v>0.34814106343752727</v>
      </c>
      <c r="F2122" s="83">
        <f t="shared" ca="1" si="135"/>
        <v>9.8929264600227604</v>
      </c>
      <c r="U2122" s="86">
        <f t="shared" ca="1" si="136"/>
        <v>0.288625069378453</v>
      </c>
      <c r="V2122" s="86">
        <f t="shared" ca="1" si="137"/>
        <v>9.5655449945940738</v>
      </c>
    </row>
    <row r="2123" spans="5:22" x14ac:dyDescent="0.25">
      <c r="E2123" s="83">
        <f t="shared" ca="1" si="134"/>
        <v>0.99386811233403882</v>
      </c>
      <c r="F2123" s="83">
        <f t="shared" ca="1" si="135"/>
        <v>23.276457224229535</v>
      </c>
      <c r="U2123" s="86">
        <f t="shared" ca="1" si="136"/>
        <v>0.10558344352534044</v>
      </c>
      <c r="V2123" s="86">
        <f t="shared" ca="1" si="137"/>
        <v>8.3796924326589277</v>
      </c>
    </row>
    <row r="2124" spans="5:22" x14ac:dyDescent="0.25">
      <c r="E2124" s="83">
        <f t="shared" ca="1" si="134"/>
        <v>0.66934327871477761</v>
      </c>
      <c r="F2124" s="83">
        <f t="shared" ca="1" si="135"/>
        <v>11.911189722401666</v>
      </c>
      <c r="U2124" s="86">
        <f t="shared" ca="1" si="136"/>
        <v>5.1563426003972013E-2</v>
      </c>
      <c r="V2124" s="86">
        <f t="shared" ca="1" si="137"/>
        <v>7.8262846159579205</v>
      </c>
    </row>
    <row r="2125" spans="5:22" x14ac:dyDescent="0.25">
      <c r="E2125" s="83">
        <f t="shared" ca="1" si="134"/>
        <v>0.24381978939117377</v>
      </c>
      <c r="F2125" s="83">
        <f t="shared" ca="1" si="135"/>
        <v>9.3226756852385133</v>
      </c>
      <c r="U2125" s="86">
        <f t="shared" ca="1" si="136"/>
        <v>0.25370935702302078</v>
      </c>
      <c r="V2125" s="86">
        <f t="shared" ca="1" si="137"/>
        <v>9.3680937954118537</v>
      </c>
    </row>
    <row r="2126" spans="5:22" x14ac:dyDescent="0.25">
      <c r="E2126" s="83">
        <f t="shared" ca="1" si="134"/>
        <v>0.37172450677394475</v>
      </c>
      <c r="F2126" s="83">
        <f t="shared" ca="1" si="135"/>
        <v>10.020915252114953</v>
      </c>
      <c r="U2126" s="86">
        <f t="shared" ca="1" si="136"/>
        <v>0.72431514673973096</v>
      </c>
      <c r="V2126" s="86">
        <f t="shared" ca="1" si="137"/>
        <v>12.263126335247694</v>
      </c>
    </row>
    <row r="2127" spans="5:22" x14ac:dyDescent="0.25">
      <c r="E2127" s="83">
        <f t="shared" ca="1" si="134"/>
        <v>3.5933257981854982E-2</v>
      </c>
      <c r="F2127" s="83">
        <f t="shared" ca="1" si="135"/>
        <v>7.7352195787325728</v>
      </c>
      <c r="U2127" s="86">
        <f t="shared" ca="1" si="136"/>
        <v>0.66078530745259789</v>
      </c>
      <c r="V2127" s="86">
        <f t="shared" ca="1" si="137"/>
        <v>11.762202943683969</v>
      </c>
    </row>
    <row r="2128" spans="5:22" x14ac:dyDescent="0.25">
      <c r="E2128" s="83">
        <f t="shared" ca="1" si="134"/>
        <v>0.54577494664942783</v>
      </c>
      <c r="F2128" s="83">
        <f t="shared" ca="1" si="135"/>
        <v>11.028829369392996</v>
      </c>
      <c r="U2128" s="86">
        <f t="shared" ca="1" si="136"/>
        <v>0.45105566235594019</v>
      </c>
      <c r="V2128" s="86">
        <f t="shared" ca="1" si="137"/>
        <v>10.45589884397357</v>
      </c>
    </row>
    <row r="2129" spans="5:22" x14ac:dyDescent="0.25">
      <c r="E2129" s="83">
        <f t="shared" ca="1" si="134"/>
        <v>0.97032165501476475</v>
      </c>
      <c r="F2129" s="83">
        <f t="shared" ca="1" si="135"/>
        <v>18.387912403204496</v>
      </c>
      <c r="U2129" s="86">
        <f t="shared" ca="1" si="136"/>
        <v>0.32241049869697214</v>
      </c>
      <c r="V2129" s="86">
        <f t="shared" ca="1" si="137"/>
        <v>9.752152240966991</v>
      </c>
    </row>
    <row r="2130" spans="5:22" x14ac:dyDescent="0.25">
      <c r="E2130" s="83">
        <f t="shared" ca="1" si="134"/>
        <v>1.3998875510719766E-2</v>
      </c>
      <c r="F2130" s="83">
        <f t="shared" ca="1" si="135"/>
        <v>7.2981490904982564</v>
      </c>
      <c r="U2130" s="86">
        <f t="shared" ca="1" si="136"/>
        <v>0.30974869092767665</v>
      </c>
      <c r="V2130" s="86">
        <f t="shared" ca="1" si="137"/>
        <v>9.6825868827269304</v>
      </c>
    </row>
    <row r="2131" spans="5:22" x14ac:dyDescent="0.25">
      <c r="E2131" s="83">
        <f t="shared" ca="1" si="134"/>
        <v>0.17232851840586549</v>
      </c>
      <c r="F2131" s="83">
        <f t="shared" ca="1" si="135"/>
        <v>8.9025065860181982</v>
      </c>
      <c r="U2131" s="86">
        <f t="shared" ca="1" si="136"/>
        <v>0.49658535688205208</v>
      </c>
      <c r="V2131" s="86">
        <f t="shared" ca="1" si="137"/>
        <v>10.713350193338686</v>
      </c>
    </row>
    <row r="2132" spans="5:22" x14ac:dyDescent="0.25">
      <c r="E2132" s="83">
        <f t="shared" ca="1" si="134"/>
        <v>0.79597723808785992</v>
      </c>
      <c r="F2132" s="83">
        <f t="shared" ca="1" si="135"/>
        <v>13.184692791379504</v>
      </c>
      <c r="U2132" s="86">
        <f t="shared" ca="1" si="136"/>
        <v>0.37651133043456431</v>
      </c>
      <c r="V2132" s="86">
        <f t="shared" ca="1" si="137"/>
        <v>10.046932097192705</v>
      </c>
    </row>
    <row r="2133" spans="5:22" x14ac:dyDescent="0.25">
      <c r="E2133" s="83">
        <f t="shared" ca="1" si="134"/>
        <v>8.3505657112866727E-3</v>
      </c>
      <c r="F2133" s="83">
        <f t="shared" ca="1" si="135"/>
        <v>7.1016468996803823</v>
      </c>
      <c r="U2133" s="86">
        <f t="shared" ca="1" si="136"/>
        <v>0.57005478269448751</v>
      </c>
      <c r="V2133" s="86">
        <f t="shared" ca="1" si="137"/>
        <v>11.152425675548834</v>
      </c>
    </row>
    <row r="2134" spans="5:22" x14ac:dyDescent="0.25">
      <c r="E2134" s="83">
        <f t="shared" ca="1" si="134"/>
        <v>0.30292302630239665</v>
      </c>
      <c r="F2134" s="83">
        <f t="shared" ca="1" si="135"/>
        <v>9.6480522952943399</v>
      </c>
      <c r="U2134" s="86">
        <f t="shared" ca="1" si="136"/>
        <v>0.10073234443548673</v>
      </c>
      <c r="V2134" s="86">
        <f t="shared" ca="1" si="137"/>
        <v>8.3382830565602504</v>
      </c>
    </row>
    <row r="2135" spans="5:22" x14ac:dyDescent="0.25">
      <c r="E2135" s="83">
        <f t="shared" ca="1" si="134"/>
        <v>0.56223591698343334</v>
      </c>
      <c r="F2135" s="83">
        <f t="shared" ca="1" si="135"/>
        <v>11.134904275523979</v>
      </c>
      <c r="U2135" s="86">
        <f t="shared" ca="1" si="136"/>
        <v>0.47674012451706849</v>
      </c>
      <c r="V2135" s="86">
        <f t="shared" ca="1" si="137"/>
        <v>10.600093066265519</v>
      </c>
    </row>
    <row r="2136" spans="5:22" x14ac:dyDescent="0.25">
      <c r="E2136" s="83">
        <f t="shared" ca="1" si="134"/>
        <v>0.47286665961773111</v>
      </c>
      <c r="F2136" s="83">
        <f t="shared" ca="1" si="135"/>
        <v>10.586626568055779</v>
      </c>
      <c r="U2136" s="86">
        <f t="shared" ca="1" si="136"/>
        <v>0.45247527842354329</v>
      </c>
      <c r="V2136" s="86">
        <f t="shared" ca="1" si="137"/>
        <v>10.463808250020206</v>
      </c>
    </row>
    <row r="2137" spans="5:22" x14ac:dyDescent="0.25">
      <c r="E2137" s="83">
        <f t="shared" ca="1" si="134"/>
        <v>0.18851442748037961</v>
      </c>
      <c r="F2137" s="83">
        <f t="shared" ca="1" si="135"/>
        <v>9.0018232078943399</v>
      </c>
      <c r="U2137" s="86">
        <f t="shared" ca="1" si="136"/>
        <v>0.13739573096251534</v>
      </c>
      <c r="V2137" s="86">
        <f t="shared" ca="1" si="137"/>
        <v>8.6288730364383266</v>
      </c>
    </row>
    <row r="2138" spans="5:22" x14ac:dyDescent="0.25">
      <c r="E2138" s="83">
        <f t="shared" ca="1" si="134"/>
        <v>0.57790197582029257</v>
      </c>
      <c r="F2138" s="83">
        <f t="shared" ca="1" si="135"/>
        <v>11.238514159930322</v>
      </c>
      <c r="U2138" s="86">
        <f t="shared" ca="1" si="136"/>
        <v>0.30360397708092801</v>
      </c>
      <c r="V2138" s="86">
        <f t="shared" ca="1" si="137"/>
        <v>9.6486826254648133</v>
      </c>
    </row>
    <row r="2139" spans="5:22" x14ac:dyDescent="0.25">
      <c r="E2139" s="83">
        <f t="shared" ca="1" si="134"/>
        <v>0.46895701968717551</v>
      </c>
      <c r="F2139" s="83">
        <f t="shared" ca="1" si="135"/>
        <v>10.563943528319868</v>
      </c>
      <c r="U2139" s="86">
        <f t="shared" ca="1" si="136"/>
        <v>7.8703136985150968E-2</v>
      </c>
      <c r="V2139" s="86">
        <f t="shared" ca="1" si="137"/>
        <v>8.1340407990083694</v>
      </c>
    </row>
    <row r="2140" spans="5:22" x14ac:dyDescent="0.25">
      <c r="E2140" s="83">
        <f t="shared" ca="1" si="134"/>
        <v>0.24819956591816261</v>
      </c>
      <c r="F2140" s="83">
        <f t="shared" ca="1" si="135"/>
        <v>9.347221682778617</v>
      </c>
      <c r="U2140" s="86">
        <f t="shared" ca="1" si="136"/>
        <v>0.80525765453279341</v>
      </c>
      <c r="V2140" s="86">
        <f t="shared" ca="1" si="137"/>
        <v>13.059470663363017</v>
      </c>
    </row>
    <row r="2141" spans="5:22" x14ac:dyDescent="0.25">
      <c r="E2141" s="83">
        <f t="shared" ca="1" si="134"/>
        <v>0.13115767161594183</v>
      </c>
      <c r="F2141" s="83">
        <f t="shared" ca="1" si="135"/>
        <v>8.6316540303778595</v>
      </c>
      <c r="U2141" s="86">
        <f t="shared" ca="1" si="136"/>
        <v>0.18951917858442613</v>
      </c>
      <c r="V2141" s="86">
        <f t="shared" ca="1" si="137"/>
        <v>8.9824348596984578</v>
      </c>
    </row>
    <row r="2142" spans="5:22" x14ac:dyDescent="0.25">
      <c r="E2142" s="83">
        <f t="shared" ca="1" si="134"/>
        <v>0.43815542109970929</v>
      </c>
      <c r="F2142" s="83">
        <f t="shared" ca="1" si="135"/>
        <v>10.38801961311794</v>
      </c>
      <c r="U2142" s="86">
        <f t="shared" ca="1" si="136"/>
        <v>0.23171270117245302</v>
      </c>
      <c r="V2142" s="86">
        <f t="shared" ca="1" si="137"/>
        <v>9.2400376916577347</v>
      </c>
    </row>
    <row r="2143" spans="5:22" x14ac:dyDescent="0.25">
      <c r="E2143" s="83">
        <f t="shared" ca="1" si="134"/>
        <v>0.20645043999422807</v>
      </c>
      <c r="F2143" s="83">
        <f t="shared" ca="1" si="135"/>
        <v>9.1085482650104943</v>
      </c>
      <c r="U2143" s="86">
        <f t="shared" ca="1" si="136"/>
        <v>0.41733881443611043</v>
      </c>
      <c r="V2143" s="86">
        <f t="shared" ca="1" si="137"/>
        <v>10.269677333599287</v>
      </c>
    </row>
    <row r="2144" spans="5:22" x14ac:dyDescent="0.25">
      <c r="E2144" s="83">
        <f t="shared" ca="1" si="134"/>
        <v>0.58456429534351328</v>
      </c>
      <c r="F2144" s="83">
        <f t="shared" ca="1" si="135"/>
        <v>11.283428325103095</v>
      </c>
      <c r="U2144" s="86">
        <f t="shared" ca="1" si="136"/>
        <v>0.67045490498523097</v>
      </c>
      <c r="V2144" s="86">
        <f t="shared" ca="1" si="137"/>
        <v>11.83358754513846</v>
      </c>
    </row>
    <row r="2145" spans="5:22" x14ac:dyDescent="0.25">
      <c r="E2145" s="83">
        <f t="shared" ca="1" si="134"/>
        <v>0.52038454968506764</v>
      </c>
      <c r="F2145" s="83">
        <f t="shared" ca="1" si="135"/>
        <v>10.870181579687873</v>
      </c>
      <c r="U2145" s="86">
        <f t="shared" ca="1" si="136"/>
        <v>0.84222964396698508</v>
      </c>
      <c r="V2145" s="86">
        <f t="shared" ca="1" si="137"/>
        <v>13.523983137432968</v>
      </c>
    </row>
    <row r="2146" spans="5:22" x14ac:dyDescent="0.25">
      <c r="E2146" s="83">
        <f t="shared" ca="1" si="134"/>
        <v>0.16618358073879613</v>
      </c>
      <c r="F2146" s="83">
        <f t="shared" ca="1" si="135"/>
        <v>8.863910370417976</v>
      </c>
      <c r="U2146" s="86">
        <f t="shared" ca="1" si="136"/>
        <v>0.43976004052185969</v>
      </c>
      <c r="V2146" s="86">
        <f t="shared" ca="1" si="137"/>
        <v>10.393183231102384</v>
      </c>
    </row>
    <row r="2147" spans="5:22" x14ac:dyDescent="0.25">
      <c r="E2147" s="83">
        <f t="shared" ca="1" si="134"/>
        <v>0.79871091798491933</v>
      </c>
      <c r="F2147" s="83">
        <f t="shared" ca="1" si="135"/>
        <v>13.219818831908423</v>
      </c>
      <c r="U2147" s="86">
        <f t="shared" ca="1" si="136"/>
        <v>0.76725471927591526</v>
      </c>
      <c r="V2147" s="86">
        <f t="shared" ca="1" si="137"/>
        <v>12.656530702376424</v>
      </c>
    </row>
    <row r="2148" spans="5:22" x14ac:dyDescent="0.25">
      <c r="E2148" s="83">
        <f t="shared" ca="1" si="134"/>
        <v>0.76776243118538279</v>
      </c>
      <c r="F2148" s="83">
        <f t="shared" ca="1" si="135"/>
        <v>12.846748414964576</v>
      </c>
      <c r="U2148" s="86">
        <f t="shared" ca="1" si="136"/>
        <v>0.20507788749200007</v>
      </c>
      <c r="V2148" s="86">
        <f t="shared" ca="1" si="137"/>
        <v>9.0796320611066932</v>
      </c>
    </row>
    <row r="2149" spans="5:22" x14ac:dyDescent="0.25">
      <c r="E2149" s="83">
        <f t="shared" ca="1" si="134"/>
        <v>0.51857798070263639</v>
      </c>
      <c r="F2149" s="83">
        <f t="shared" ca="1" si="135"/>
        <v>10.859102471975785</v>
      </c>
      <c r="U2149" s="86">
        <f t="shared" ca="1" si="136"/>
        <v>0.25925151965433979</v>
      </c>
      <c r="V2149" s="86">
        <f t="shared" ca="1" si="137"/>
        <v>9.399855156643234</v>
      </c>
    </row>
    <row r="2150" spans="5:22" x14ac:dyDescent="0.25">
      <c r="E2150" s="83">
        <f t="shared" ca="1" si="134"/>
        <v>0.19010596600907925</v>
      </c>
      <c r="F2150" s="83">
        <f t="shared" ca="1" si="135"/>
        <v>9.0114238402402265</v>
      </c>
      <c r="U2150" s="86">
        <f t="shared" ca="1" si="136"/>
        <v>0.17696769493296483</v>
      </c>
      <c r="V2150" s="86">
        <f t="shared" ca="1" si="137"/>
        <v>8.9016911088153918</v>
      </c>
    </row>
    <row r="2151" spans="5:22" x14ac:dyDescent="0.25">
      <c r="E2151" s="83">
        <f t="shared" ca="1" si="134"/>
        <v>0.46909570902450359</v>
      </c>
      <c r="F2151" s="83">
        <f t="shared" ca="1" si="135"/>
        <v>10.564746702208403</v>
      </c>
      <c r="U2151" s="86">
        <f t="shared" ca="1" si="136"/>
        <v>0.9932863927593244</v>
      </c>
      <c r="V2151" s="86">
        <f t="shared" ca="1" si="137"/>
        <v>20.000505297924615</v>
      </c>
    </row>
    <row r="2152" spans="5:22" x14ac:dyDescent="0.25">
      <c r="E2152" s="83">
        <f t="shared" ca="1" si="134"/>
        <v>0.97701473584566212</v>
      </c>
      <c r="F2152" s="83">
        <f t="shared" ca="1" si="135"/>
        <v>19.132723028384756</v>
      </c>
      <c r="U2152" s="86">
        <f t="shared" ca="1" si="136"/>
        <v>0.63015094388419335</v>
      </c>
      <c r="V2152" s="86">
        <f t="shared" ca="1" si="137"/>
        <v>11.545264543208502</v>
      </c>
    </row>
    <row r="2153" spans="5:22" x14ac:dyDescent="0.25">
      <c r="E2153" s="83">
        <f t="shared" ca="1" si="134"/>
        <v>0.38164348454646591</v>
      </c>
      <c r="F2153" s="83">
        <f t="shared" ca="1" si="135"/>
        <v>10.07498662697143</v>
      </c>
      <c r="U2153" s="86">
        <f t="shared" ca="1" si="136"/>
        <v>0.18438131247807354</v>
      </c>
      <c r="V2153" s="86">
        <f t="shared" ca="1" si="137"/>
        <v>8.94965637498494</v>
      </c>
    </row>
    <row r="2154" spans="5:22" x14ac:dyDescent="0.25">
      <c r="E2154" s="83">
        <f t="shared" ca="1" si="134"/>
        <v>0.39027770808948647</v>
      </c>
      <c r="F2154" s="83">
        <f t="shared" ca="1" si="135"/>
        <v>10.12221570200575</v>
      </c>
      <c r="U2154" s="86">
        <f t="shared" ca="1" si="136"/>
        <v>0.8524438556745354</v>
      </c>
      <c r="V2154" s="86">
        <f t="shared" ca="1" si="137"/>
        <v>13.669568646030331</v>
      </c>
    </row>
    <row r="2155" spans="5:22" x14ac:dyDescent="0.25">
      <c r="E2155" s="83">
        <f t="shared" ca="1" si="134"/>
        <v>0.57797988287573554</v>
      </c>
      <c r="F2155" s="83">
        <f t="shared" ca="1" si="135"/>
        <v>11.239036336693356</v>
      </c>
      <c r="U2155" s="86">
        <f t="shared" ca="1" si="136"/>
        <v>0.76094922040795765</v>
      </c>
      <c r="V2155" s="86">
        <f t="shared" ca="1" si="137"/>
        <v>12.595185387750403</v>
      </c>
    </row>
    <row r="2156" spans="5:22" x14ac:dyDescent="0.25">
      <c r="E2156" s="83">
        <f t="shared" ca="1" si="134"/>
        <v>0.97560987353498996</v>
      </c>
      <c r="F2156" s="83">
        <f t="shared" ca="1" si="135"/>
        <v>18.958329347942524</v>
      </c>
      <c r="U2156" s="86">
        <f t="shared" ca="1" si="136"/>
        <v>0.68441350422080238</v>
      </c>
      <c r="V2156" s="86">
        <f t="shared" ca="1" si="137"/>
        <v>11.93941990739104</v>
      </c>
    </row>
    <row r="2157" spans="5:22" x14ac:dyDescent="0.25">
      <c r="E2157" s="83">
        <f t="shared" ca="1" si="134"/>
        <v>9.8346716236407783E-2</v>
      </c>
      <c r="F2157" s="83">
        <f t="shared" ca="1" si="135"/>
        <v>8.3863331267996184</v>
      </c>
      <c r="U2157" s="86">
        <f t="shared" ca="1" si="136"/>
        <v>0.292821871922614</v>
      </c>
      <c r="V2157" s="86">
        <f t="shared" ca="1" si="137"/>
        <v>9.5889156146962016</v>
      </c>
    </row>
    <row r="2158" spans="5:22" x14ac:dyDescent="0.25">
      <c r="E2158" s="83">
        <f t="shared" ca="1" si="134"/>
        <v>0.51168747263585501</v>
      </c>
      <c r="F2158" s="83">
        <f t="shared" ca="1" si="135"/>
        <v>10.817081473717241</v>
      </c>
      <c r="U2158" s="86">
        <f t="shared" ca="1" si="136"/>
        <v>0.54162282959747376</v>
      </c>
      <c r="V2158" s="86">
        <f t="shared" ca="1" si="137"/>
        <v>10.978175863572204</v>
      </c>
    </row>
    <row r="2159" spans="5:22" x14ac:dyDescent="0.25">
      <c r="E2159" s="83">
        <f t="shared" ca="1" si="134"/>
        <v>4.922673798128574E-2</v>
      </c>
      <c r="F2159" s="83">
        <f t="shared" ca="1" si="135"/>
        <v>7.9124226749335875</v>
      </c>
      <c r="U2159" s="86">
        <f t="shared" ca="1" si="136"/>
        <v>0.85388067762461839</v>
      </c>
      <c r="V2159" s="86">
        <f t="shared" ca="1" si="137"/>
        <v>13.690778560735342</v>
      </c>
    </row>
    <row r="2160" spans="5:22" x14ac:dyDescent="0.25">
      <c r="E2160" s="83">
        <f t="shared" ca="1" si="134"/>
        <v>0.55510977595424049</v>
      </c>
      <c r="F2160" s="83">
        <f t="shared" ca="1" si="135"/>
        <v>11.088648721202908</v>
      </c>
      <c r="U2160" s="86">
        <f t="shared" ca="1" si="136"/>
        <v>0.39844020094406218</v>
      </c>
      <c r="V2160" s="86">
        <f t="shared" ca="1" si="137"/>
        <v>10.166333150255156</v>
      </c>
    </row>
  </sheetData>
  <mergeCells count="4">
    <mergeCell ref="H9:I9"/>
    <mergeCell ref="H15:I15"/>
    <mergeCell ref="X9:Y9"/>
    <mergeCell ref="X15:Y1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F96CF-7122-4C5E-A9FC-5477B9D91434}">
  <sheetPr>
    <tabColor theme="8" tint="-0.249977111117893"/>
  </sheetPr>
  <dimension ref="A1:L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77" customWidth="1"/>
    <col min="2" max="2" width="10.28515625" style="77" bestFit="1" customWidth="1"/>
    <col min="3" max="3" width="11.85546875" style="77" bestFit="1" customWidth="1"/>
    <col min="4" max="4" width="5.140625" style="77" customWidth="1"/>
    <col min="5" max="5" width="11.42578125" style="77"/>
    <col min="6" max="6" width="18" style="77" customWidth="1"/>
    <col min="7" max="7" width="8.5703125" style="77" customWidth="1"/>
    <col min="8" max="8" width="11.42578125" style="77"/>
    <col min="9" max="9" width="17.7109375" style="77" bestFit="1" customWidth="1"/>
    <col min="10" max="10" width="18.7109375" style="77" bestFit="1" customWidth="1"/>
    <col min="11" max="11" width="11.42578125" style="77"/>
    <col min="12" max="12" width="12" style="77" bestFit="1" customWidth="1"/>
    <col min="13" max="13" width="11.42578125" style="77"/>
    <col min="14" max="14" width="11.7109375" style="77" bestFit="1" customWidth="1"/>
    <col min="15" max="16384" width="11.42578125" style="77"/>
  </cols>
  <sheetData>
    <row r="1" spans="1:12" x14ac:dyDescent="0.25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</row>
    <row r="2" spans="1:12" x14ac:dyDescent="0.25">
      <c r="B2" s="76" t="s">
        <v>11</v>
      </c>
      <c r="C2" s="76" t="s">
        <v>12</v>
      </c>
      <c r="E2" s="76" t="s">
        <v>13</v>
      </c>
      <c r="F2" s="76" t="s">
        <v>14</v>
      </c>
      <c r="H2" s="76" t="s">
        <v>15</v>
      </c>
      <c r="I2" s="76" t="s">
        <v>16</v>
      </c>
      <c r="J2" s="76" t="s">
        <v>17</v>
      </c>
    </row>
    <row r="3" spans="1:12" x14ac:dyDescent="0.25">
      <c r="B3" s="78" t="s">
        <v>18</v>
      </c>
      <c r="C3" s="70">
        <v>3</v>
      </c>
      <c r="E3" s="78">
        <f ca="1">RAND()</f>
        <v>0.38930215555116421</v>
      </c>
      <c r="F3" s="78">
        <f ca="1">$C$3+$C$4*((($C$5*_xlfn.NORM.S.INV(E3)+SQRT(($C$5*_xlfn.NORM.S.INV(E3))^2+4))/(2))^2)</f>
        <v>5.6982201149961611</v>
      </c>
      <c r="H3" s="78" t="s">
        <v>19</v>
      </c>
      <c r="I3" s="78">
        <f ca="1">AVERAGE(F3:F2160)</f>
        <v>143.34170323222472</v>
      </c>
      <c r="J3" s="70">
        <f>C3+C4*(1+(C5^2)/2)</f>
        <v>138</v>
      </c>
    </row>
    <row r="4" spans="1:12" x14ac:dyDescent="0.25">
      <c r="B4" s="78" t="s">
        <v>20</v>
      </c>
      <c r="C4" s="70">
        <v>10</v>
      </c>
      <c r="E4" s="78">
        <f t="shared" ref="E4:E67" ca="1" si="0">RAND()</f>
        <v>0.37263667928297561</v>
      </c>
      <c r="F4" s="78">
        <f t="shared" ref="F4:F67" ca="1" si="1">$C$3+$C$4*((($C$5*_xlfn.NORM.S.INV(E4)+SQRT(($C$5*_xlfn.NORM.S.INV(E4))^2+4))/(2))^2)</f>
        <v>5.2665515496027426</v>
      </c>
      <c r="H4" s="78" t="s">
        <v>21</v>
      </c>
      <c r="I4" s="78">
        <f ca="1">_xlfn.VAR.S(F3:F2160)</f>
        <v>84496.073640533927</v>
      </c>
      <c r="J4" s="80">
        <f>C4^2*C5^2*(1+5*C5^2/4)</f>
        <v>80625</v>
      </c>
    </row>
    <row r="5" spans="1:12" x14ac:dyDescent="0.25">
      <c r="B5" s="78" t="s">
        <v>53</v>
      </c>
      <c r="C5" s="70">
        <v>5</v>
      </c>
      <c r="E5" s="78">
        <f t="shared" ca="1" si="0"/>
        <v>0.1098291452204786</v>
      </c>
      <c r="F5" s="78">
        <f t="shared" ca="1" si="1"/>
        <v>3.2522715263446051</v>
      </c>
      <c r="H5" s="78" t="s">
        <v>22</v>
      </c>
      <c r="I5" s="78">
        <f ca="1">_xlfn.STDEV.S(F3:F2160)</f>
        <v>290.68208345292618</v>
      </c>
      <c r="J5" s="78">
        <f>SQRT(J4)</f>
        <v>283.94541729001367</v>
      </c>
    </row>
    <row r="6" spans="1:12" x14ac:dyDescent="0.25">
      <c r="E6" s="78">
        <f t="shared" ca="1" si="0"/>
        <v>0.49944812358030555</v>
      </c>
      <c r="F6" s="78">
        <f t="shared" ca="1" si="1"/>
        <v>12.931071319394428</v>
      </c>
      <c r="H6" s="78" t="s">
        <v>23</v>
      </c>
      <c r="I6" s="78">
        <f ca="1">SKEW(F3:F2160)</f>
        <v>3.8559399221791257</v>
      </c>
      <c r="J6" s="78">
        <f>4*C5^2*(11*C5^2+6)/((5*C5^2+4)*SQRT(C5^2*(5*C5^2+4)))</f>
        <v>3.8357628632170586</v>
      </c>
    </row>
    <row r="7" spans="1:12" x14ac:dyDescent="0.25">
      <c r="C7" s="75"/>
      <c r="E7" s="78">
        <f t="shared" ca="1" si="0"/>
        <v>7.7642729195729787E-2</v>
      </c>
      <c r="F7" s="78">
        <f t="shared" ca="1" si="1"/>
        <v>3.1905864869660245</v>
      </c>
      <c r="H7" s="78" t="s">
        <v>24</v>
      </c>
      <c r="I7" s="78">
        <f ca="1">I19/(I5^4)</f>
        <v>24.54814951969108</v>
      </c>
      <c r="J7" s="78">
        <f>3*(211*C5^2+120*C5^2+16)/((5*C5^2+4)^2)</f>
        <v>1.4946818099873806</v>
      </c>
    </row>
    <row r="8" spans="1:12" x14ac:dyDescent="0.25">
      <c r="E8" s="78">
        <f t="shared" ca="1" si="0"/>
        <v>0.87201421257460066</v>
      </c>
      <c r="F8" s="78">
        <f t="shared" ca="1" si="1"/>
        <v>345.31149720861697</v>
      </c>
      <c r="I8" s="77">
        <f ca="1">MEDIAN(F3:F2160)</f>
        <v>13.990754845965785</v>
      </c>
    </row>
    <row r="9" spans="1:12" x14ac:dyDescent="0.25">
      <c r="E9" s="78">
        <f t="shared" ca="1" si="0"/>
        <v>0.10079895494714686</v>
      </c>
      <c r="F9" s="78">
        <f t="shared" ca="1" si="1"/>
        <v>3.2339421235672146</v>
      </c>
      <c r="H9" s="95" t="s">
        <v>26</v>
      </c>
      <c r="I9" s="95"/>
    </row>
    <row r="10" spans="1:12" x14ac:dyDescent="0.25">
      <c r="E10" s="78">
        <f t="shared" ca="1" si="0"/>
        <v>0.495705247352907</v>
      </c>
      <c r="F10" s="78">
        <f t="shared" ca="1" si="1"/>
        <v>12.476014414785984</v>
      </c>
      <c r="H10" s="78"/>
      <c r="I10" s="78">
        <f ca="1">SUMPRODUCT(F3:F2160)/COUNT(F3:F2160)</f>
        <v>143.34170323222472</v>
      </c>
    </row>
    <row r="11" spans="1:12" x14ac:dyDescent="0.25">
      <c r="E11" s="78">
        <f t="shared" ca="1" si="0"/>
        <v>0.58240762816791525</v>
      </c>
      <c r="F11" s="78">
        <f t="shared" ca="1" si="1"/>
        <v>30.136867507861297</v>
      </c>
      <c r="H11" s="78"/>
      <c r="I11" s="78">
        <f ca="1">SUMPRODUCT(F3:F2160,F3:F2160)/COUNT(F3:F2160)</f>
        <v>105003.76271898676</v>
      </c>
    </row>
    <row r="12" spans="1:12" x14ac:dyDescent="0.25">
      <c r="E12" s="78">
        <f t="shared" ca="1" si="0"/>
        <v>0.39439454637291493</v>
      </c>
      <c r="F12" s="78">
        <f t="shared" ca="1" si="1"/>
        <v>5.8497652113113601</v>
      </c>
      <c r="H12" s="78"/>
      <c r="I12" s="78">
        <f ca="1">SUMPRODUCT(F3:F2160,F3:F2160,F3:F2160)/COUNT(F3:F2160)</f>
        <v>133839843.82593554</v>
      </c>
    </row>
    <row r="13" spans="1:12" x14ac:dyDescent="0.25">
      <c r="E13" s="78">
        <f t="shared" ca="1" si="0"/>
        <v>0.51249117113921638</v>
      </c>
      <c r="F13" s="78">
        <f t="shared" ca="1" si="1"/>
        <v>14.693168501580178</v>
      </c>
      <c r="H13" s="78"/>
      <c r="I13" s="78">
        <f ca="1">SUMPRODUCT(F3:F2160,F3:F2160,F3:F2160,F3:F2160)/COUNT(F3:F2160)</f>
        <v>240324503503.67734</v>
      </c>
    </row>
    <row r="14" spans="1:12" x14ac:dyDescent="0.25">
      <c r="E14" s="78">
        <f t="shared" ca="1" si="0"/>
        <v>1.5013133865543815E-2</v>
      </c>
      <c r="F14" s="78">
        <f t="shared" ca="1" si="1"/>
        <v>3.0835517252585896</v>
      </c>
    </row>
    <row r="15" spans="1:12" x14ac:dyDescent="0.25">
      <c r="E15" s="78">
        <f t="shared" ca="1" si="0"/>
        <v>0.99315765654275268</v>
      </c>
      <c r="F15" s="78">
        <f t="shared" ca="1" si="1"/>
        <v>1542.5279079250099</v>
      </c>
      <c r="H15" s="95" t="s">
        <v>27</v>
      </c>
      <c r="I15" s="95"/>
    </row>
    <row r="16" spans="1:12" x14ac:dyDescent="0.25">
      <c r="E16" s="78">
        <f t="shared" ca="1" si="0"/>
        <v>0.25264200148756411</v>
      </c>
      <c r="F16" s="78">
        <f t="shared" ca="1" si="1"/>
        <v>3.7681252345486698</v>
      </c>
      <c r="H16" s="78"/>
      <c r="I16" s="78">
        <v>0</v>
      </c>
    </row>
    <row r="17" spans="5:9" x14ac:dyDescent="0.25">
      <c r="E17" s="78">
        <f t="shared" ca="1" si="0"/>
        <v>0.20872032154276732</v>
      </c>
      <c r="F17" s="78">
        <f t="shared" ca="1" si="1"/>
        <v>3.5439709468535212</v>
      </c>
      <c r="H17" s="78"/>
      <c r="I17" s="78">
        <f ca="1">I11-I10^2</f>
        <v>84456.918833471573</v>
      </c>
    </row>
    <row r="18" spans="5:9" x14ac:dyDescent="0.25">
      <c r="E18" s="78">
        <f t="shared" ca="1" si="0"/>
        <v>1.532703452555273E-2</v>
      </c>
      <c r="F18" s="78">
        <f t="shared" ca="1" si="1"/>
        <v>3.0841769438629205</v>
      </c>
      <c r="H18" s="78"/>
      <c r="I18" s="78">
        <f ca="1">I12-3*I10*I11+2*I10^3</f>
        <v>94576028.441332459</v>
      </c>
    </row>
    <row r="19" spans="5:9" x14ac:dyDescent="0.25">
      <c r="E19" s="78">
        <f t="shared" ca="1" si="0"/>
        <v>0.61656908317634318</v>
      </c>
      <c r="F19" s="78">
        <f t="shared" ca="1" si="1"/>
        <v>42.439926915555652</v>
      </c>
      <c r="H19" s="78"/>
      <c r="I19" s="78">
        <f ca="1">I13-4*I10*I12+6*(I10^2)*I11-3*(I10^4)</f>
        <v>175263635945.20413</v>
      </c>
    </row>
    <row r="20" spans="5:9" x14ac:dyDescent="0.25">
      <c r="E20" s="78">
        <f t="shared" ca="1" si="0"/>
        <v>0.8031417832851554</v>
      </c>
      <c r="F20" s="78">
        <f t="shared" ca="1" si="1"/>
        <v>204.36169828173846</v>
      </c>
    </row>
    <row r="21" spans="5:9" x14ac:dyDescent="0.25">
      <c r="E21" s="78">
        <f t="shared" ca="1" si="0"/>
        <v>0.56145629788700657</v>
      </c>
      <c r="F21" s="78">
        <f t="shared" ca="1" si="1"/>
        <v>24.281120645086105</v>
      </c>
    </row>
    <row r="22" spans="5:9" x14ac:dyDescent="0.25">
      <c r="E22" s="78">
        <f t="shared" ca="1" si="0"/>
        <v>0.63877336837996146</v>
      </c>
      <c r="F22" s="78">
        <f t="shared" ca="1" si="1"/>
        <v>52.51913859338859</v>
      </c>
    </row>
    <row r="23" spans="5:9" x14ac:dyDescent="0.25">
      <c r="E23" s="78">
        <f t="shared" ca="1" si="0"/>
        <v>0.91082038532613263</v>
      </c>
      <c r="F23" s="78">
        <f t="shared" ca="1" si="1"/>
        <v>475.5990767900617</v>
      </c>
    </row>
    <row r="24" spans="5:9" x14ac:dyDescent="0.25">
      <c r="E24" s="78">
        <f t="shared" ca="1" si="0"/>
        <v>0.90546460705677501</v>
      </c>
      <c r="F24" s="78">
        <f t="shared" ca="1" si="1"/>
        <v>453.98911337825871</v>
      </c>
    </row>
    <row r="25" spans="5:9" x14ac:dyDescent="0.25">
      <c r="E25" s="78">
        <f t="shared" ca="1" si="0"/>
        <v>0.38269829437584335</v>
      </c>
      <c r="F25" s="78">
        <f t="shared" ca="1" si="1"/>
        <v>5.5160495889080501</v>
      </c>
    </row>
    <row r="26" spans="5:9" x14ac:dyDescent="0.25">
      <c r="E26" s="78">
        <f t="shared" ca="1" si="0"/>
        <v>0.70778954818616957</v>
      </c>
      <c r="F26" s="78">
        <f t="shared" ca="1" si="1"/>
        <v>96.718436939151616</v>
      </c>
    </row>
    <row r="27" spans="5:9" x14ac:dyDescent="0.25">
      <c r="E27" s="78">
        <f t="shared" ca="1" si="0"/>
        <v>0.28298097688775137</v>
      </c>
      <c r="F27" s="78">
        <f t="shared" ca="1" si="1"/>
        <v>3.9863378182946261</v>
      </c>
    </row>
    <row r="28" spans="5:9" x14ac:dyDescent="0.25">
      <c r="E28" s="78">
        <f t="shared" ca="1" si="0"/>
        <v>0.92225665837196791</v>
      </c>
      <c r="F28" s="78">
        <f t="shared" ca="1" si="1"/>
        <v>527.2044529980484</v>
      </c>
    </row>
    <row r="29" spans="5:9" x14ac:dyDescent="0.25">
      <c r="E29" s="78">
        <f t="shared" ca="1" si="0"/>
        <v>0.1492716123171508</v>
      </c>
      <c r="F29" s="78">
        <f t="shared" ca="1" si="1"/>
        <v>3.3450328271256562</v>
      </c>
    </row>
    <row r="30" spans="5:9" x14ac:dyDescent="0.25">
      <c r="E30" s="78">
        <f t="shared" ca="1" si="0"/>
        <v>0.81715432211526562</v>
      </c>
      <c r="F30" s="78">
        <f t="shared" ca="1" si="1"/>
        <v>227.11712932064523</v>
      </c>
    </row>
    <row r="31" spans="5:9" x14ac:dyDescent="0.25">
      <c r="E31" s="78">
        <f t="shared" ca="1" si="0"/>
        <v>0.23748460733273224</v>
      </c>
      <c r="F31" s="78">
        <f t="shared" ca="1" si="1"/>
        <v>3.6806548343729553</v>
      </c>
    </row>
    <row r="32" spans="5:9" x14ac:dyDescent="0.25">
      <c r="E32" s="78">
        <f t="shared" ca="1" si="0"/>
        <v>0.64553406245008049</v>
      </c>
      <c r="F32" s="78">
        <f t="shared" ca="1" si="1"/>
        <v>55.947893147013716</v>
      </c>
    </row>
    <row r="33" spans="5:6" x14ac:dyDescent="0.25">
      <c r="E33" s="78">
        <f t="shared" ca="1" si="0"/>
        <v>0.79168586872436419</v>
      </c>
      <c r="F33" s="78">
        <f t="shared" ca="1" si="1"/>
        <v>187.40935443911258</v>
      </c>
    </row>
    <row r="34" spans="5:6" x14ac:dyDescent="0.25">
      <c r="E34" s="78">
        <f t="shared" ca="1" si="0"/>
        <v>0.41544706394899367</v>
      </c>
      <c r="F34" s="78">
        <f t="shared" ca="1" si="1"/>
        <v>6.5964822153640004</v>
      </c>
    </row>
    <row r="35" spans="5:6" x14ac:dyDescent="0.25">
      <c r="E35" s="78">
        <f t="shared" ca="1" si="0"/>
        <v>0.6107827251970096</v>
      </c>
      <c r="F35" s="78">
        <f t="shared" ca="1" si="1"/>
        <v>40.095037252426295</v>
      </c>
    </row>
    <row r="36" spans="5:6" x14ac:dyDescent="0.25">
      <c r="E36" s="78">
        <f t="shared" ca="1" si="0"/>
        <v>0.40071602786345861</v>
      </c>
      <c r="F36" s="78">
        <f t="shared" ca="1" si="1"/>
        <v>6.0525206744975693</v>
      </c>
    </row>
    <row r="37" spans="5:6" x14ac:dyDescent="0.25">
      <c r="E37" s="78">
        <f t="shared" ca="1" si="0"/>
        <v>0.34284946519738935</v>
      </c>
      <c r="F37" s="78">
        <f t="shared" ca="1" si="1"/>
        <v>4.6875434181153661</v>
      </c>
    </row>
    <row r="38" spans="5:6" x14ac:dyDescent="0.25">
      <c r="E38" s="78">
        <f t="shared" ca="1" si="0"/>
        <v>0.81896251443827695</v>
      </c>
      <c r="F38" s="78">
        <f t="shared" ca="1" si="1"/>
        <v>230.23078615757854</v>
      </c>
    </row>
    <row r="39" spans="5:6" x14ac:dyDescent="0.25">
      <c r="E39" s="78">
        <f t="shared" ca="1" si="0"/>
        <v>0.63367661323344748</v>
      </c>
      <c r="F39" s="78">
        <f t="shared" ca="1" si="1"/>
        <v>50.048338207606733</v>
      </c>
    </row>
    <row r="40" spans="5:6" x14ac:dyDescent="0.25">
      <c r="E40" s="78">
        <f t="shared" ca="1" si="0"/>
        <v>0.60898489240186193</v>
      </c>
      <c r="F40" s="78">
        <f t="shared" ca="1" si="1"/>
        <v>39.389089193953886</v>
      </c>
    </row>
    <row r="41" spans="5:6" x14ac:dyDescent="0.25">
      <c r="E41" s="78">
        <f t="shared" ca="1" si="0"/>
        <v>0.30707253454385508</v>
      </c>
      <c r="F41" s="78">
        <f t="shared" ca="1" si="1"/>
        <v>4.2146077015092178</v>
      </c>
    </row>
    <row r="42" spans="5:6" x14ac:dyDescent="0.25">
      <c r="E42" s="78">
        <f t="shared" ca="1" si="0"/>
        <v>0.44539293267678692</v>
      </c>
      <c r="F42" s="78">
        <f t="shared" ca="1" si="1"/>
        <v>8.0980123153106298</v>
      </c>
    </row>
    <row r="43" spans="5:6" x14ac:dyDescent="0.25">
      <c r="E43" s="78">
        <f t="shared" ca="1" si="0"/>
        <v>0.88834134254055719</v>
      </c>
      <c r="F43" s="78">
        <f t="shared" ca="1" si="1"/>
        <v>393.47535081110908</v>
      </c>
    </row>
    <row r="44" spans="5:6" x14ac:dyDescent="0.25">
      <c r="E44" s="78">
        <f t="shared" ca="1" si="0"/>
        <v>2.416637072262573E-2</v>
      </c>
      <c r="F44" s="78">
        <f t="shared" ca="1" si="1"/>
        <v>3.1005536467221826</v>
      </c>
    </row>
    <row r="45" spans="5:6" x14ac:dyDescent="0.25">
      <c r="E45" s="78">
        <f t="shared" ca="1" si="0"/>
        <v>0.57862990804318892</v>
      </c>
      <c r="F45" s="78">
        <f t="shared" ca="1" si="1"/>
        <v>28.992328125895312</v>
      </c>
    </row>
    <row r="46" spans="5:6" x14ac:dyDescent="0.25">
      <c r="E46" s="78">
        <f t="shared" ca="1" si="0"/>
        <v>0.81735116500261407</v>
      </c>
      <c r="F46" s="78">
        <f t="shared" ca="1" si="1"/>
        <v>227.45402351675543</v>
      </c>
    </row>
    <row r="47" spans="5:6" x14ac:dyDescent="0.25">
      <c r="E47" s="78">
        <f t="shared" ca="1" si="0"/>
        <v>0.69842025483916637</v>
      </c>
      <c r="F47" s="78">
        <f t="shared" ca="1" si="1"/>
        <v>89.406911420873044</v>
      </c>
    </row>
    <row r="48" spans="5:6" x14ac:dyDescent="0.25">
      <c r="E48" s="78">
        <f t="shared" ca="1" si="0"/>
        <v>0.59549296285960707</v>
      </c>
      <c r="F48" s="78">
        <f t="shared" ca="1" si="1"/>
        <v>34.422015114102507</v>
      </c>
    </row>
    <row r="49" spans="5:6" x14ac:dyDescent="0.25">
      <c r="E49" s="78">
        <f t="shared" ca="1" si="0"/>
        <v>0.72243415148245294</v>
      </c>
      <c r="F49" s="78">
        <f t="shared" ca="1" si="1"/>
        <v>109.10851131551541</v>
      </c>
    </row>
    <row r="50" spans="5:6" x14ac:dyDescent="0.25">
      <c r="E50" s="78">
        <f t="shared" ca="1" si="0"/>
        <v>0.3663553378598392</v>
      </c>
      <c r="F50" s="78">
        <f t="shared" ca="1" si="1"/>
        <v>5.1261598408762676</v>
      </c>
    </row>
    <row r="51" spans="5:6" x14ac:dyDescent="0.25">
      <c r="E51" s="78">
        <f t="shared" ca="1" si="0"/>
        <v>0.28740103196563405</v>
      </c>
      <c r="F51" s="78">
        <f t="shared" ca="1" si="1"/>
        <v>4.0240197379822433</v>
      </c>
    </row>
    <row r="52" spans="5:6" x14ac:dyDescent="0.25">
      <c r="E52" s="78">
        <f t="shared" ca="1" si="0"/>
        <v>0.96924352110642176</v>
      </c>
      <c r="F52" s="78">
        <f t="shared" ca="1" si="1"/>
        <v>896.91698082535879</v>
      </c>
    </row>
    <row r="53" spans="5:6" x14ac:dyDescent="0.25">
      <c r="E53" s="78">
        <f t="shared" ca="1" si="0"/>
        <v>0.15963236146583337</v>
      </c>
      <c r="F53" s="78">
        <f t="shared" ca="1" si="1"/>
        <v>3.3736705897315225</v>
      </c>
    </row>
    <row r="54" spans="5:6" x14ac:dyDescent="0.25">
      <c r="E54" s="78">
        <f t="shared" ca="1" si="0"/>
        <v>0.38573984882299805</v>
      </c>
      <c r="F54" s="78">
        <f t="shared" ca="1" si="1"/>
        <v>5.5980223219770782</v>
      </c>
    </row>
    <row r="55" spans="5:6" x14ac:dyDescent="0.25">
      <c r="E55" s="78">
        <f t="shared" ca="1" si="0"/>
        <v>0.38083647652260932</v>
      </c>
      <c r="F55" s="78">
        <f t="shared" ca="1" si="1"/>
        <v>5.4674323339342727</v>
      </c>
    </row>
    <row r="56" spans="5:6" x14ac:dyDescent="0.25">
      <c r="E56" s="78">
        <f t="shared" ca="1" si="0"/>
        <v>0.63397874690788247</v>
      </c>
      <c r="F56" s="78">
        <f t="shared" ca="1" si="1"/>
        <v>50.192121910991062</v>
      </c>
    </row>
    <row r="57" spans="5:6" x14ac:dyDescent="0.25">
      <c r="E57" s="78">
        <f t="shared" ca="1" si="0"/>
        <v>0.62549719149371308</v>
      </c>
      <c r="F57" s="78">
        <f t="shared" ca="1" si="1"/>
        <v>46.281684698998561</v>
      </c>
    </row>
    <row r="58" spans="5:6" x14ac:dyDescent="0.25">
      <c r="E58" s="78">
        <f t="shared" ca="1" si="0"/>
        <v>0.36031641681888837</v>
      </c>
      <c r="F58" s="78">
        <f t="shared" ca="1" si="1"/>
        <v>5.0011760603439681</v>
      </c>
    </row>
    <row r="59" spans="5:6" x14ac:dyDescent="0.25">
      <c r="E59" s="78">
        <f t="shared" ca="1" si="0"/>
        <v>0.25848534403083856</v>
      </c>
      <c r="F59" s="78">
        <f t="shared" ca="1" si="1"/>
        <v>3.8052966092075344</v>
      </c>
    </row>
    <row r="60" spans="5:6" x14ac:dyDescent="0.25">
      <c r="E60" s="78">
        <f t="shared" ca="1" si="0"/>
        <v>0.60902407304700845</v>
      </c>
      <c r="F60" s="78">
        <f t="shared" ca="1" si="1"/>
        <v>39.404361200847404</v>
      </c>
    </row>
    <row r="61" spans="5:6" x14ac:dyDescent="0.25">
      <c r="E61" s="78">
        <f t="shared" ca="1" si="0"/>
        <v>0.2280464367199021</v>
      </c>
      <c r="F61" s="78">
        <f t="shared" ca="1" si="1"/>
        <v>3.6319733821226512</v>
      </c>
    </row>
    <row r="62" spans="5:6" x14ac:dyDescent="0.25">
      <c r="E62" s="78">
        <f t="shared" ca="1" si="0"/>
        <v>0.28593460637193302</v>
      </c>
      <c r="F62" s="78">
        <f t="shared" ca="1" si="1"/>
        <v>4.0113277899587914</v>
      </c>
    </row>
    <row r="63" spans="5:6" x14ac:dyDescent="0.25">
      <c r="E63" s="78">
        <f t="shared" ca="1" si="0"/>
        <v>0.1521538413527509</v>
      </c>
      <c r="F63" s="78">
        <f t="shared" ca="1" si="1"/>
        <v>3.3527928252203649</v>
      </c>
    </row>
    <row r="64" spans="5:6" x14ac:dyDescent="0.25">
      <c r="E64" s="78">
        <f t="shared" ca="1" si="0"/>
        <v>0.57399366164329146</v>
      </c>
      <c r="F64" s="78">
        <f t="shared" ca="1" si="1"/>
        <v>27.64224916934225</v>
      </c>
    </row>
    <row r="65" spans="5:6" x14ac:dyDescent="0.25">
      <c r="E65" s="78">
        <f t="shared" ca="1" si="0"/>
        <v>3.7972813728799903E-2</v>
      </c>
      <c r="F65" s="78">
        <f t="shared" ca="1" si="1"/>
        <v>3.1238733932066394</v>
      </c>
    </row>
    <row r="66" spans="5:6" x14ac:dyDescent="0.25">
      <c r="E66" s="78">
        <f t="shared" ca="1" si="0"/>
        <v>0.83433860392735792</v>
      </c>
      <c r="F66" s="78">
        <f t="shared" ca="1" si="1"/>
        <v>258.53885880336583</v>
      </c>
    </row>
    <row r="67" spans="5:6" x14ac:dyDescent="0.25">
      <c r="E67" s="78">
        <f t="shared" ca="1" si="0"/>
        <v>0.58138678096973662</v>
      </c>
      <c r="F67" s="78">
        <f t="shared" ca="1" si="1"/>
        <v>29.823590963365717</v>
      </c>
    </row>
    <row r="68" spans="5:6" x14ac:dyDescent="0.25">
      <c r="E68" s="78">
        <f t="shared" ref="E68:E131" ca="1" si="2">RAND()</f>
        <v>0.68574409278180115</v>
      </c>
      <c r="F68" s="78">
        <f t="shared" ref="F68:F131" ca="1" si="3">$C$3+$C$4*((($C$5*_xlfn.NORM.S.INV(E68)+SQRT(($C$5*_xlfn.NORM.S.INV(E68))^2+4))/(2))^2)</f>
        <v>80.226165549831492</v>
      </c>
    </row>
    <row r="69" spans="5:6" x14ac:dyDescent="0.25">
      <c r="E69" s="78">
        <f t="shared" ca="1" si="2"/>
        <v>0.62788256196245973</v>
      </c>
      <c r="F69" s="78">
        <f t="shared" ca="1" si="3"/>
        <v>47.355317477872362</v>
      </c>
    </row>
    <row r="70" spans="5:6" x14ac:dyDescent="0.25">
      <c r="E70" s="78">
        <f t="shared" ca="1" si="2"/>
        <v>0.81402262426830241</v>
      </c>
      <c r="F70" s="78">
        <f t="shared" ca="1" si="3"/>
        <v>221.82391839815733</v>
      </c>
    </row>
    <row r="71" spans="5:6" x14ac:dyDescent="0.25">
      <c r="E71" s="78">
        <f t="shared" ca="1" si="2"/>
        <v>0.1080057464991877</v>
      </c>
      <c r="F71" s="78">
        <f t="shared" ca="1" si="3"/>
        <v>3.2484967741810178</v>
      </c>
    </row>
    <row r="72" spans="5:6" x14ac:dyDescent="0.25">
      <c r="E72" s="78">
        <f t="shared" ca="1" si="2"/>
        <v>0.25522199458389938</v>
      </c>
      <c r="F72" s="78">
        <f t="shared" ca="1" si="3"/>
        <v>3.7842834289545815</v>
      </c>
    </row>
    <row r="73" spans="5:6" x14ac:dyDescent="0.25">
      <c r="E73" s="78">
        <f t="shared" ca="1" si="2"/>
        <v>0.36591060198735703</v>
      </c>
      <c r="F73" s="78">
        <f t="shared" ca="1" si="3"/>
        <v>5.1166321839388091</v>
      </c>
    </row>
    <row r="74" spans="5:6" x14ac:dyDescent="0.25">
      <c r="E74" s="78">
        <f t="shared" ca="1" si="2"/>
        <v>0.21060599447880446</v>
      </c>
      <c r="F74" s="78">
        <f t="shared" ca="1" si="3"/>
        <v>3.5519346465924473</v>
      </c>
    </row>
    <row r="75" spans="5:6" x14ac:dyDescent="0.25">
      <c r="E75" s="78">
        <f t="shared" ca="1" si="2"/>
        <v>0.91036295835133596</v>
      </c>
      <c r="F75" s="78">
        <f t="shared" ca="1" si="3"/>
        <v>473.69542387583147</v>
      </c>
    </row>
    <row r="76" spans="5:6" x14ac:dyDescent="0.25">
      <c r="E76" s="78">
        <f t="shared" ca="1" si="2"/>
        <v>0.93824281619881533</v>
      </c>
      <c r="F76" s="78">
        <f t="shared" ca="1" si="3"/>
        <v>615.8821315031613</v>
      </c>
    </row>
    <row r="77" spans="5:6" x14ac:dyDescent="0.25">
      <c r="E77" s="78">
        <f t="shared" ca="1" si="2"/>
        <v>7.2678816683001468E-2</v>
      </c>
      <c r="F77" s="78">
        <f t="shared" ca="1" si="3"/>
        <v>3.1818531323896995</v>
      </c>
    </row>
    <row r="78" spans="5:6" x14ac:dyDescent="0.25">
      <c r="E78" s="78">
        <f t="shared" ca="1" si="2"/>
        <v>0.5471028083773446</v>
      </c>
      <c r="F78" s="78">
        <f t="shared" ca="1" si="3"/>
        <v>20.921483578291596</v>
      </c>
    </row>
    <row r="79" spans="5:6" x14ac:dyDescent="0.25">
      <c r="E79" s="78">
        <f t="shared" ca="1" si="2"/>
        <v>0.86611260100556853</v>
      </c>
      <c r="F79" s="78">
        <f t="shared" ca="1" si="3"/>
        <v>329.72157680231362</v>
      </c>
    </row>
    <row r="80" spans="5:6" x14ac:dyDescent="0.25">
      <c r="E80" s="78">
        <f t="shared" ca="1" si="2"/>
        <v>0.8850907527798938</v>
      </c>
      <c r="F80" s="78">
        <f t="shared" ca="1" si="3"/>
        <v>383.23309837468537</v>
      </c>
    </row>
    <row r="81" spans="5:6" x14ac:dyDescent="0.25">
      <c r="E81" s="78">
        <f t="shared" ca="1" si="2"/>
        <v>0.20555686936360762</v>
      </c>
      <c r="F81" s="78">
        <f t="shared" ca="1" si="3"/>
        <v>3.5308883920812737</v>
      </c>
    </row>
    <row r="82" spans="5:6" x14ac:dyDescent="0.25">
      <c r="E82" s="78">
        <f t="shared" ca="1" si="2"/>
        <v>0.61018933508486894</v>
      </c>
      <c r="F82" s="78">
        <f t="shared" ca="1" si="3"/>
        <v>39.860859769264806</v>
      </c>
    </row>
    <row r="83" spans="5:6" x14ac:dyDescent="0.25">
      <c r="E83" s="78">
        <f t="shared" ca="1" si="2"/>
        <v>0.99940031562476073</v>
      </c>
      <c r="F83" s="78">
        <f t="shared" ca="1" si="3"/>
        <v>2645.7913138052786</v>
      </c>
    </row>
    <row r="84" spans="5:6" x14ac:dyDescent="0.25">
      <c r="E84" s="78">
        <f t="shared" ca="1" si="2"/>
        <v>0.62713648652141185</v>
      </c>
      <c r="F84" s="78">
        <f t="shared" ca="1" si="3"/>
        <v>47.017340551431786</v>
      </c>
    </row>
    <row r="85" spans="5:6" x14ac:dyDescent="0.25">
      <c r="E85" s="78">
        <f t="shared" ca="1" si="2"/>
        <v>0.21550430702437173</v>
      </c>
      <c r="F85" s="78">
        <f t="shared" ca="1" si="3"/>
        <v>3.5732209595389111</v>
      </c>
    </row>
    <row r="86" spans="5:6" x14ac:dyDescent="0.25">
      <c r="E86" s="78">
        <f t="shared" ca="1" si="2"/>
        <v>0.10524777566215204</v>
      </c>
      <c r="F86" s="78">
        <f t="shared" ca="1" si="3"/>
        <v>3.2428594267747073</v>
      </c>
    </row>
    <row r="87" spans="5:6" x14ac:dyDescent="0.25">
      <c r="E87" s="78">
        <f t="shared" ca="1" si="2"/>
        <v>0.3100881321747575</v>
      </c>
      <c r="F87" s="78">
        <f t="shared" ca="1" si="3"/>
        <v>4.2475449649439669</v>
      </c>
    </row>
    <row r="88" spans="5:6" x14ac:dyDescent="0.25">
      <c r="E88" s="78">
        <f t="shared" ca="1" si="2"/>
        <v>0.31868049655656727</v>
      </c>
      <c r="F88" s="78">
        <f t="shared" ca="1" si="3"/>
        <v>4.3476193470539553</v>
      </c>
    </row>
    <row r="89" spans="5:6" x14ac:dyDescent="0.25">
      <c r="E89" s="78">
        <f t="shared" ca="1" si="2"/>
        <v>0.91654241812853143</v>
      </c>
      <c r="F89" s="78">
        <f t="shared" ca="1" si="3"/>
        <v>500.40721764009334</v>
      </c>
    </row>
    <row r="90" spans="5:6" x14ac:dyDescent="0.25">
      <c r="E90" s="78">
        <f t="shared" ca="1" si="2"/>
        <v>0.47297037723534729</v>
      </c>
      <c r="F90" s="78">
        <f t="shared" ca="1" si="3"/>
        <v>10.136071351714396</v>
      </c>
    </row>
    <row r="91" spans="5:6" x14ac:dyDescent="0.25">
      <c r="E91" s="78">
        <f t="shared" ca="1" si="2"/>
        <v>0.21061227361319845</v>
      </c>
      <c r="F91" s="78">
        <f t="shared" ca="1" si="3"/>
        <v>3.5519613754169788</v>
      </c>
    </row>
    <row r="92" spans="5:6" x14ac:dyDescent="0.25">
      <c r="E92" s="78">
        <f t="shared" ca="1" si="2"/>
        <v>0.89767134025431594</v>
      </c>
      <c r="F92" s="78">
        <f t="shared" ca="1" si="3"/>
        <v>424.96878603287615</v>
      </c>
    </row>
    <row r="93" spans="5:6" x14ac:dyDescent="0.25">
      <c r="E93" s="78">
        <f t="shared" ca="1" si="2"/>
        <v>3.7397185302595837E-2</v>
      </c>
      <c r="F93" s="78">
        <f t="shared" ca="1" si="3"/>
        <v>3.1229238882384727</v>
      </c>
    </row>
    <row r="94" spans="5:6" x14ac:dyDescent="0.25">
      <c r="E94" s="78">
        <f t="shared" ca="1" si="2"/>
        <v>0.94050352658871539</v>
      </c>
      <c r="F94" s="78">
        <f t="shared" ca="1" si="3"/>
        <v>630.47218802513896</v>
      </c>
    </row>
    <row r="95" spans="5:6" x14ac:dyDescent="0.25">
      <c r="E95" s="78">
        <f t="shared" ca="1" si="2"/>
        <v>0.55916101510290672</v>
      </c>
      <c r="F95" s="78">
        <f t="shared" ca="1" si="3"/>
        <v>23.709911278259309</v>
      </c>
    </row>
    <row r="96" spans="5:6" x14ac:dyDescent="0.25">
      <c r="E96" s="78">
        <f t="shared" ca="1" si="2"/>
        <v>0.31025474858336144</v>
      </c>
      <c r="F96" s="78">
        <f t="shared" ca="1" si="3"/>
        <v>4.2493966475858524</v>
      </c>
    </row>
    <row r="97" spans="5:6" x14ac:dyDescent="0.25">
      <c r="E97" s="78">
        <f t="shared" ca="1" si="2"/>
        <v>0.4515220549197223</v>
      </c>
      <c r="F97" s="78">
        <f t="shared" ca="1" si="3"/>
        <v>8.4878884860786563</v>
      </c>
    </row>
    <row r="98" spans="5:6" x14ac:dyDescent="0.25">
      <c r="E98" s="78">
        <f t="shared" ca="1" si="2"/>
        <v>0.85497655791233851</v>
      </c>
      <c r="F98" s="78">
        <f t="shared" ca="1" si="3"/>
        <v>302.51705977698077</v>
      </c>
    </row>
    <row r="99" spans="5:6" x14ac:dyDescent="0.25">
      <c r="E99" s="78">
        <f t="shared" ca="1" si="2"/>
        <v>0.66892796666446042</v>
      </c>
      <c r="F99" s="78">
        <f t="shared" ca="1" si="3"/>
        <v>69.222328224557685</v>
      </c>
    </row>
    <row r="100" spans="5:6" x14ac:dyDescent="0.25">
      <c r="E100" s="78">
        <f t="shared" ca="1" si="2"/>
        <v>0.54468595554271859</v>
      </c>
      <c r="F100" s="78">
        <f t="shared" ca="1" si="3"/>
        <v>20.404006768947745</v>
      </c>
    </row>
    <row r="101" spans="5:6" x14ac:dyDescent="0.25">
      <c r="E101" s="78">
        <f t="shared" ca="1" si="2"/>
        <v>6.2903530991411549E-2</v>
      </c>
      <c r="F101" s="78">
        <f t="shared" ca="1" si="3"/>
        <v>3.1650959170023638</v>
      </c>
    </row>
    <row r="102" spans="5:6" x14ac:dyDescent="0.25">
      <c r="E102" s="78">
        <f t="shared" ca="1" si="2"/>
        <v>0.44946890268857043</v>
      </c>
      <c r="F102" s="78">
        <f t="shared" ca="1" si="3"/>
        <v>8.3536649543765478</v>
      </c>
    </row>
    <row r="103" spans="5:6" x14ac:dyDescent="0.25">
      <c r="E103" s="78">
        <f t="shared" ca="1" si="2"/>
        <v>2.6701303950905086E-2</v>
      </c>
      <c r="F103" s="78">
        <f t="shared" ca="1" si="3"/>
        <v>3.1049633115133122</v>
      </c>
    </row>
    <row r="104" spans="5:6" x14ac:dyDescent="0.25">
      <c r="E104" s="78">
        <f t="shared" ca="1" si="2"/>
        <v>0.41620792461971756</v>
      </c>
      <c r="F104" s="78">
        <f t="shared" ca="1" si="3"/>
        <v>6.6275928819084831</v>
      </c>
    </row>
    <row r="105" spans="5:6" x14ac:dyDescent="0.25">
      <c r="E105" s="78">
        <f t="shared" ca="1" si="2"/>
        <v>0.45958308989195507</v>
      </c>
      <c r="F105" s="78">
        <f t="shared" ca="1" si="3"/>
        <v>9.0524090863862963</v>
      </c>
    </row>
    <row r="106" spans="5:6" x14ac:dyDescent="0.25">
      <c r="E106" s="78">
        <f t="shared" ca="1" si="2"/>
        <v>0.61124859385574981</v>
      </c>
      <c r="F106" s="78">
        <f t="shared" ca="1" si="3"/>
        <v>40.279702282514414</v>
      </c>
    </row>
    <row r="107" spans="5:6" x14ac:dyDescent="0.25">
      <c r="E107" s="78">
        <f t="shared" ca="1" si="2"/>
        <v>0.45816657635599622</v>
      </c>
      <c r="F107" s="78">
        <f t="shared" ca="1" si="3"/>
        <v>8.9487123671476674</v>
      </c>
    </row>
    <row r="108" spans="5:6" x14ac:dyDescent="0.25">
      <c r="E108" s="78">
        <f t="shared" ca="1" si="2"/>
        <v>0.85922004741578761</v>
      </c>
      <c r="F108" s="78">
        <f t="shared" ca="1" si="3"/>
        <v>312.56323620238959</v>
      </c>
    </row>
    <row r="109" spans="5:6" x14ac:dyDescent="0.25">
      <c r="E109" s="78">
        <f t="shared" ca="1" si="2"/>
        <v>4.5120448444614492E-2</v>
      </c>
      <c r="F109" s="78">
        <f t="shared" ca="1" si="3"/>
        <v>3.1356149005725835</v>
      </c>
    </row>
    <row r="110" spans="5:6" x14ac:dyDescent="0.25">
      <c r="E110" s="78">
        <f t="shared" ca="1" si="2"/>
        <v>0.47459578818730186</v>
      </c>
      <c r="F110" s="78">
        <f t="shared" ca="1" si="3"/>
        <v>10.281285926894368</v>
      </c>
    </row>
    <row r="111" spans="5:6" x14ac:dyDescent="0.25">
      <c r="E111" s="78">
        <f t="shared" ca="1" si="2"/>
        <v>0.82041044638640104</v>
      </c>
      <c r="F111" s="78">
        <f t="shared" ca="1" si="3"/>
        <v>232.75509834271043</v>
      </c>
    </row>
    <row r="112" spans="5:6" x14ac:dyDescent="0.25">
      <c r="E112" s="78">
        <f t="shared" ca="1" si="2"/>
        <v>0.92847457943476086</v>
      </c>
      <c r="F112" s="78">
        <f t="shared" ca="1" si="3"/>
        <v>559.02776086337133</v>
      </c>
    </row>
    <row r="113" spans="5:6" x14ac:dyDescent="0.25">
      <c r="E113" s="78">
        <f t="shared" ca="1" si="2"/>
        <v>0.10402309211099159</v>
      </c>
      <c r="F113" s="78">
        <f t="shared" ca="1" si="3"/>
        <v>3.2403833209040607</v>
      </c>
    </row>
    <row r="114" spans="5:6" x14ac:dyDescent="0.25">
      <c r="E114" s="78">
        <f t="shared" ca="1" si="2"/>
        <v>0.47061115632257711</v>
      </c>
      <c r="F114" s="78">
        <f t="shared" ca="1" si="3"/>
        <v>9.9307866538588492</v>
      </c>
    </row>
    <row r="115" spans="5:6" x14ac:dyDescent="0.25">
      <c r="E115" s="78">
        <f t="shared" ca="1" si="2"/>
        <v>0.74627669937377084</v>
      </c>
      <c r="F115" s="78">
        <f t="shared" ca="1" si="3"/>
        <v>132.05734639862919</v>
      </c>
    </row>
    <row r="116" spans="5:6" x14ac:dyDescent="0.25">
      <c r="E116" s="78">
        <f t="shared" ca="1" si="2"/>
        <v>8.1745484730669449E-2</v>
      </c>
      <c r="F116" s="78">
        <f t="shared" ca="1" si="3"/>
        <v>3.1979370384104708</v>
      </c>
    </row>
    <row r="117" spans="5:6" x14ac:dyDescent="0.25">
      <c r="E117" s="78">
        <f t="shared" ca="1" si="2"/>
        <v>0.17721272662100862</v>
      </c>
      <c r="F117" s="78">
        <f t="shared" ca="1" si="3"/>
        <v>3.4274237379361474</v>
      </c>
    </row>
    <row r="118" spans="5:6" x14ac:dyDescent="0.25">
      <c r="E118" s="78">
        <f t="shared" ca="1" si="2"/>
        <v>0.19879814518412353</v>
      </c>
      <c r="F118" s="78">
        <f t="shared" ca="1" si="3"/>
        <v>3.5040527587079424</v>
      </c>
    </row>
    <row r="119" spans="5:6" x14ac:dyDescent="0.25">
      <c r="E119" s="78">
        <f t="shared" ca="1" si="2"/>
        <v>0.25420843423301165</v>
      </c>
      <c r="F119" s="78">
        <f t="shared" ca="1" si="3"/>
        <v>3.7778885570963299</v>
      </c>
    </row>
    <row r="120" spans="5:6" x14ac:dyDescent="0.25">
      <c r="E120" s="78">
        <f t="shared" ca="1" si="2"/>
        <v>0.93012914832964499</v>
      </c>
      <c r="F120" s="78">
        <f t="shared" ca="1" si="3"/>
        <v>568.02330167224454</v>
      </c>
    </row>
    <row r="121" spans="5:6" x14ac:dyDescent="0.25">
      <c r="E121" s="78">
        <f t="shared" ca="1" si="2"/>
        <v>3.6982091837908238E-3</v>
      </c>
      <c r="F121" s="78">
        <f t="shared" ca="1" si="3"/>
        <v>3.0551430252488099</v>
      </c>
    </row>
    <row r="122" spans="5:6" x14ac:dyDescent="0.25">
      <c r="E122" s="78">
        <f t="shared" ca="1" si="2"/>
        <v>0.86261893630555331</v>
      </c>
      <c r="F122" s="78">
        <f t="shared" ca="1" si="3"/>
        <v>320.88960358918109</v>
      </c>
    </row>
    <row r="123" spans="5:6" x14ac:dyDescent="0.25">
      <c r="E123" s="78">
        <f t="shared" ca="1" si="2"/>
        <v>0.78911141259690909</v>
      </c>
      <c r="F123" s="78">
        <f t="shared" ca="1" si="3"/>
        <v>183.78639331756716</v>
      </c>
    </row>
    <row r="124" spans="5:6" x14ac:dyDescent="0.25">
      <c r="E124" s="78">
        <f t="shared" ca="1" si="2"/>
        <v>0.39469813987867075</v>
      </c>
      <c r="F124" s="78">
        <f t="shared" ca="1" si="3"/>
        <v>5.8591224509038655</v>
      </c>
    </row>
    <row r="125" spans="5:6" x14ac:dyDescent="0.25">
      <c r="E125" s="78">
        <f t="shared" ca="1" si="2"/>
        <v>0.2019436328810188</v>
      </c>
      <c r="F125" s="78">
        <f t="shared" ca="1" si="3"/>
        <v>3.5163576892499533</v>
      </c>
    </row>
    <row r="126" spans="5:6" x14ac:dyDescent="0.25">
      <c r="E126" s="78">
        <f t="shared" ca="1" si="2"/>
        <v>0.8512312432323188</v>
      </c>
      <c r="F126" s="78">
        <f t="shared" ca="1" si="3"/>
        <v>293.95593758128246</v>
      </c>
    </row>
    <row r="127" spans="5:6" x14ac:dyDescent="0.25">
      <c r="E127" s="78">
        <f t="shared" ca="1" si="2"/>
        <v>0.94425581085462695</v>
      </c>
      <c r="F127" s="78">
        <f t="shared" ca="1" si="3"/>
        <v>656.09579418780106</v>
      </c>
    </row>
    <row r="128" spans="5:6" x14ac:dyDescent="0.25">
      <c r="E128" s="78">
        <f t="shared" ca="1" si="2"/>
        <v>0.42255602423070493</v>
      </c>
      <c r="F128" s="78">
        <f t="shared" ca="1" si="3"/>
        <v>6.8999565934563565</v>
      </c>
    </row>
    <row r="129" spans="5:6" x14ac:dyDescent="0.25">
      <c r="E129" s="78">
        <f t="shared" ca="1" si="2"/>
        <v>0.30563746953618709</v>
      </c>
      <c r="F129" s="78">
        <f t="shared" ca="1" si="3"/>
        <v>4.199309295818427</v>
      </c>
    </row>
    <row r="130" spans="5:6" x14ac:dyDescent="0.25">
      <c r="E130" s="78">
        <f t="shared" ca="1" si="2"/>
        <v>0.42249970616118881</v>
      </c>
      <c r="F130" s="78">
        <f t="shared" ca="1" si="3"/>
        <v>6.8974363860334194</v>
      </c>
    </row>
    <row r="131" spans="5:6" x14ac:dyDescent="0.25">
      <c r="E131" s="78">
        <f t="shared" ca="1" si="2"/>
        <v>0.48800712670129232</v>
      </c>
      <c r="F131" s="78">
        <f t="shared" ca="1" si="3"/>
        <v>11.605446094335058</v>
      </c>
    </row>
    <row r="132" spans="5:6" x14ac:dyDescent="0.25">
      <c r="E132" s="78">
        <f t="shared" ref="E132:E195" ca="1" si="4">RAND()</f>
        <v>0.89105454856173871</v>
      </c>
      <c r="F132" s="78">
        <f t="shared" ref="F132:F195" ca="1" si="5">$C$3+$C$4*((($C$5*_xlfn.NORM.S.INV(E132)+SQRT(($C$5*_xlfn.NORM.S.INV(E132))^2+4))/(2))^2)</f>
        <v>402.30152132480112</v>
      </c>
    </row>
    <row r="133" spans="5:6" x14ac:dyDescent="0.25">
      <c r="E133" s="78">
        <f t="shared" ca="1" si="4"/>
        <v>0.4650637702230489</v>
      </c>
      <c r="F133" s="78">
        <f t="shared" ca="1" si="5"/>
        <v>9.4727475813836008</v>
      </c>
    </row>
    <row r="134" spans="5:6" x14ac:dyDescent="0.25">
      <c r="E134" s="78">
        <f t="shared" ca="1" si="4"/>
        <v>0.50661197564138505</v>
      </c>
      <c r="F134" s="78">
        <f t="shared" ca="1" si="5"/>
        <v>13.863776695475277</v>
      </c>
    </row>
    <row r="135" spans="5:6" x14ac:dyDescent="0.25">
      <c r="E135" s="78">
        <f t="shared" ca="1" si="4"/>
        <v>0.28036862693448272</v>
      </c>
      <c r="F135" s="78">
        <f t="shared" ca="1" si="5"/>
        <v>3.9648553859141971</v>
      </c>
    </row>
    <row r="136" spans="5:6" x14ac:dyDescent="0.25">
      <c r="E136" s="78">
        <f t="shared" ca="1" si="4"/>
        <v>0.69354219777643644</v>
      </c>
      <c r="F136" s="78">
        <f t="shared" ca="1" si="5"/>
        <v>85.779730043866522</v>
      </c>
    </row>
    <row r="137" spans="5:6" x14ac:dyDescent="0.25">
      <c r="E137" s="78">
        <f t="shared" ca="1" si="4"/>
        <v>0.43137239115416925</v>
      </c>
      <c r="F137" s="78">
        <f t="shared" ca="1" si="5"/>
        <v>7.3191209560415933</v>
      </c>
    </row>
    <row r="138" spans="5:6" x14ac:dyDescent="0.25">
      <c r="E138" s="78">
        <f t="shared" ca="1" si="4"/>
        <v>0.54614683832497524</v>
      </c>
      <c r="F138" s="78">
        <f t="shared" ca="1" si="5"/>
        <v>20.715193149212048</v>
      </c>
    </row>
    <row r="139" spans="5:6" x14ac:dyDescent="0.25">
      <c r="E139" s="78">
        <f t="shared" ca="1" si="4"/>
        <v>0.8535443132495748</v>
      </c>
      <c r="F139" s="78">
        <f t="shared" ca="1" si="5"/>
        <v>299.21023029486332</v>
      </c>
    </row>
    <row r="140" spans="5:6" x14ac:dyDescent="0.25">
      <c r="E140" s="78">
        <f t="shared" ca="1" si="4"/>
        <v>0.72366180598164165</v>
      </c>
      <c r="F140" s="78">
        <f t="shared" ca="1" si="5"/>
        <v>110.20326634364139</v>
      </c>
    </row>
    <row r="141" spans="5:6" x14ac:dyDescent="0.25">
      <c r="E141" s="78">
        <f t="shared" ca="1" si="4"/>
        <v>0.21813797006257707</v>
      </c>
      <c r="F141" s="78">
        <f t="shared" ca="1" si="5"/>
        <v>3.5850367028889649</v>
      </c>
    </row>
    <row r="142" spans="5:6" x14ac:dyDescent="0.25">
      <c r="E142" s="78">
        <f t="shared" ca="1" si="4"/>
        <v>5.5068849891071192E-4</v>
      </c>
      <c r="F142" s="78">
        <f t="shared" ca="1" si="5"/>
        <v>3.0372830746527306</v>
      </c>
    </row>
    <row r="143" spans="5:6" x14ac:dyDescent="0.25">
      <c r="E143" s="78">
        <f t="shared" ca="1" si="4"/>
        <v>0.32487642885426593</v>
      </c>
      <c r="F143" s="78">
        <f t="shared" ca="1" si="5"/>
        <v>4.4259847275606541</v>
      </c>
    </row>
    <row r="144" spans="5:6" x14ac:dyDescent="0.25">
      <c r="E144" s="78">
        <f t="shared" ca="1" si="4"/>
        <v>0.19823866770232035</v>
      </c>
      <c r="F144" s="78">
        <f t="shared" ca="1" si="5"/>
        <v>3.5018968299465216</v>
      </c>
    </row>
    <row r="145" spans="5:6" x14ac:dyDescent="0.25">
      <c r="E145" s="78">
        <f t="shared" ca="1" si="4"/>
        <v>1.0568119557914035E-2</v>
      </c>
      <c r="F145" s="78">
        <f t="shared" ca="1" si="5"/>
        <v>3.0741396023729179</v>
      </c>
    </row>
    <row r="146" spans="5:6" x14ac:dyDescent="0.25">
      <c r="E146" s="78">
        <f t="shared" ca="1" si="4"/>
        <v>0.18630687922882694</v>
      </c>
      <c r="F146" s="78">
        <f t="shared" ca="1" si="5"/>
        <v>3.4581393719014843</v>
      </c>
    </row>
    <row r="147" spans="5:6" x14ac:dyDescent="0.25">
      <c r="E147" s="78">
        <f t="shared" ca="1" si="4"/>
        <v>0.37952471950290634</v>
      </c>
      <c r="F147" s="78">
        <f t="shared" ca="1" si="5"/>
        <v>5.4338690906958629</v>
      </c>
    </row>
    <row r="148" spans="5:6" x14ac:dyDescent="0.25">
      <c r="E148" s="78">
        <f t="shared" ca="1" si="4"/>
        <v>6.8995898272279144E-2</v>
      </c>
      <c r="F148" s="78">
        <f t="shared" ca="1" si="5"/>
        <v>3.1754763340194767</v>
      </c>
    </row>
    <row r="149" spans="5:6" x14ac:dyDescent="0.25">
      <c r="E149" s="78">
        <f t="shared" ca="1" si="4"/>
        <v>0.70640535771916257</v>
      </c>
      <c r="F149" s="78">
        <f t="shared" ca="1" si="5"/>
        <v>95.608988271150054</v>
      </c>
    </row>
    <row r="150" spans="5:6" x14ac:dyDescent="0.25">
      <c r="E150" s="78">
        <f t="shared" ca="1" si="4"/>
        <v>7.3488588386817044E-2</v>
      </c>
      <c r="F150" s="78">
        <f t="shared" ca="1" si="5"/>
        <v>3.1832665612911413</v>
      </c>
    </row>
    <row r="151" spans="5:6" x14ac:dyDescent="0.25">
      <c r="E151" s="78">
        <f t="shared" ca="1" si="4"/>
        <v>0.54400989382807508</v>
      </c>
      <c r="F151" s="78">
        <f t="shared" ca="1" si="5"/>
        <v>20.261646727806315</v>
      </c>
    </row>
    <row r="152" spans="5:6" x14ac:dyDescent="0.25">
      <c r="E152" s="78">
        <f t="shared" ca="1" si="4"/>
        <v>0.93028005835502403</v>
      </c>
      <c r="F152" s="78">
        <f t="shared" ca="1" si="5"/>
        <v>568.85564740171276</v>
      </c>
    </row>
    <row r="153" spans="5:6" x14ac:dyDescent="0.25">
      <c r="E153" s="78">
        <f t="shared" ca="1" si="4"/>
        <v>0.68642556564047097</v>
      </c>
      <c r="F153" s="78">
        <f t="shared" ca="1" si="5"/>
        <v>80.699739207535984</v>
      </c>
    </row>
    <row r="154" spans="5:6" x14ac:dyDescent="0.25">
      <c r="E154" s="78">
        <f t="shared" ca="1" si="4"/>
        <v>0.8846794822578592</v>
      </c>
      <c r="F154" s="78">
        <f t="shared" ca="1" si="5"/>
        <v>381.96206404121449</v>
      </c>
    </row>
    <row r="155" spans="5:6" x14ac:dyDescent="0.25">
      <c r="E155" s="78">
        <f t="shared" ca="1" si="4"/>
        <v>0.13230152447494203</v>
      </c>
      <c r="F155" s="78">
        <f t="shared" ca="1" si="5"/>
        <v>3.3022737136247926</v>
      </c>
    </row>
    <row r="156" spans="5:6" x14ac:dyDescent="0.25">
      <c r="E156" s="78">
        <f t="shared" ca="1" si="4"/>
        <v>9.5929405744951568E-2</v>
      </c>
      <c r="F156" s="78">
        <f t="shared" ca="1" si="5"/>
        <v>3.2244179976654075</v>
      </c>
    </row>
    <row r="157" spans="5:6" x14ac:dyDescent="0.25">
      <c r="E157" s="78">
        <f t="shared" ca="1" si="4"/>
        <v>0.52891946186568228</v>
      </c>
      <c r="F157" s="78">
        <f t="shared" ca="1" si="5"/>
        <v>17.344900185620389</v>
      </c>
    </row>
    <row r="158" spans="5:6" x14ac:dyDescent="0.25">
      <c r="E158" s="78">
        <f t="shared" ca="1" si="4"/>
        <v>0.7918719144777453</v>
      </c>
      <c r="F158" s="78">
        <f t="shared" ca="1" si="5"/>
        <v>187.67373416760836</v>
      </c>
    </row>
    <row r="159" spans="5:6" x14ac:dyDescent="0.25">
      <c r="E159" s="78">
        <f t="shared" ca="1" si="4"/>
        <v>0.23423443340464822</v>
      </c>
      <c r="F159" s="78">
        <f t="shared" ca="1" si="5"/>
        <v>3.6634252743703919</v>
      </c>
    </row>
    <row r="160" spans="5:6" x14ac:dyDescent="0.25">
      <c r="E160" s="78">
        <f t="shared" ca="1" si="4"/>
        <v>0.90399540274940249</v>
      </c>
      <c r="F160" s="78">
        <f t="shared" ca="1" si="5"/>
        <v>448.30881853780869</v>
      </c>
    </row>
    <row r="161" spans="5:6" x14ac:dyDescent="0.25">
      <c r="E161" s="78">
        <f t="shared" ca="1" si="4"/>
        <v>6.6255183503808102E-2</v>
      </c>
      <c r="F161" s="78">
        <f t="shared" ca="1" si="5"/>
        <v>3.1707823389520997</v>
      </c>
    </row>
    <row r="162" spans="5:6" x14ac:dyDescent="0.25">
      <c r="E162" s="78">
        <f t="shared" ca="1" si="4"/>
        <v>0.26277377607715047</v>
      </c>
      <c r="F162" s="78">
        <f t="shared" ca="1" si="5"/>
        <v>3.8339286510657606</v>
      </c>
    </row>
    <row r="163" spans="5:6" x14ac:dyDescent="0.25">
      <c r="E163" s="78">
        <f t="shared" ca="1" si="4"/>
        <v>0.21843132957161815</v>
      </c>
      <c r="F163" s="78">
        <f t="shared" ca="1" si="5"/>
        <v>3.5863693706810613</v>
      </c>
    </row>
    <row r="164" spans="5:6" x14ac:dyDescent="0.25">
      <c r="E164" s="78">
        <f t="shared" ca="1" si="4"/>
        <v>0.32661976959932038</v>
      </c>
      <c r="F164" s="78">
        <f t="shared" ca="1" si="5"/>
        <v>4.4490440163353497</v>
      </c>
    </row>
    <row r="165" spans="5:6" x14ac:dyDescent="0.25">
      <c r="E165" s="78">
        <f t="shared" ca="1" si="4"/>
        <v>0.46894247833995861</v>
      </c>
      <c r="F165" s="78">
        <f t="shared" ca="1" si="5"/>
        <v>9.7894261804102314</v>
      </c>
    </row>
    <row r="166" spans="5:6" x14ac:dyDescent="0.25">
      <c r="E166" s="78">
        <f t="shared" ca="1" si="4"/>
        <v>0.97707372802713677</v>
      </c>
      <c r="F166" s="78">
        <f t="shared" ca="1" si="5"/>
        <v>1019.6524749159903</v>
      </c>
    </row>
    <row r="167" spans="5:6" x14ac:dyDescent="0.25">
      <c r="E167" s="78">
        <f t="shared" ca="1" si="4"/>
        <v>0.94165840871232442</v>
      </c>
      <c r="F167" s="78">
        <f t="shared" ca="1" si="5"/>
        <v>638.16417212056103</v>
      </c>
    </row>
    <row r="168" spans="5:6" x14ac:dyDescent="0.25">
      <c r="E168" s="78">
        <f t="shared" ca="1" si="4"/>
        <v>0.50161127891035562</v>
      </c>
      <c r="F168" s="78">
        <f t="shared" ca="1" si="5"/>
        <v>13.203993784326851</v>
      </c>
    </row>
    <row r="169" spans="5:6" x14ac:dyDescent="0.25">
      <c r="E169" s="78">
        <f t="shared" ca="1" si="4"/>
        <v>0.73067339371424522</v>
      </c>
      <c r="F169" s="78">
        <f t="shared" ca="1" si="5"/>
        <v>116.6303507671154</v>
      </c>
    </row>
    <row r="170" spans="5:6" x14ac:dyDescent="0.25">
      <c r="E170" s="78">
        <f t="shared" ca="1" si="4"/>
        <v>0.18994113015158987</v>
      </c>
      <c r="F170" s="78">
        <f t="shared" ca="1" si="5"/>
        <v>3.4710322469134933</v>
      </c>
    </row>
    <row r="171" spans="5:6" x14ac:dyDescent="0.25">
      <c r="E171" s="78">
        <f t="shared" ca="1" si="4"/>
        <v>0.84516043295603938</v>
      </c>
      <c r="F171" s="78">
        <f t="shared" ca="1" si="5"/>
        <v>280.65077114899464</v>
      </c>
    </row>
    <row r="172" spans="5:6" x14ac:dyDescent="0.25">
      <c r="E172" s="78">
        <f t="shared" ca="1" si="4"/>
        <v>0.97391752160938749</v>
      </c>
      <c r="F172" s="78">
        <f t="shared" ca="1" si="5"/>
        <v>965.51373578724701</v>
      </c>
    </row>
    <row r="173" spans="5:6" x14ac:dyDescent="0.25">
      <c r="E173" s="78">
        <f t="shared" ca="1" si="4"/>
        <v>0.99459450178185538</v>
      </c>
      <c r="F173" s="78">
        <f t="shared" ca="1" si="5"/>
        <v>1646.970008560445</v>
      </c>
    </row>
    <row r="174" spans="5:6" x14ac:dyDescent="0.25">
      <c r="E174" s="78">
        <f t="shared" ca="1" si="4"/>
        <v>0.41384638960715048</v>
      </c>
      <c r="F174" s="78">
        <f t="shared" ca="1" si="5"/>
        <v>6.5320608526716395</v>
      </c>
    </row>
    <row r="175" spans="5:6" x14ac:dyDescent="0.25">
      <c r="E175" s="78">
        <f t="shared" ca="1" si="4"/>
        <v>0.85038430518944896</v>
      </c>
      <c r="F175" s="78">
        <f t="shared" ca="1" si="5"/>
        <v>292.05815613570996</v>
      </c>
    </row>
    <row r="176" spans="5:6" x14ac:dyDescent="0.25">
      <c r="E176" s="78">
        <f t="shared" ca="1" si="4"/>
        <v>0.12614672518490666</v>
      </c>
      <c r="F176" s="78">
        <f t="shared" ca="1" si="5"/>
        <v>3.2878924926012885</v>
      </c>
    </row>
    <row r="177" spans="5:6" x14ac:dyDescent="0.25">
      <c r="E177" s="78">
        <f t="shared" ca="1" si="4"/>
        <v>0.82300757169395611</v>
      </c>
      <c r="F177" s="78">
        <f t="shared" ca="1" si="5"/>
        <v>237.3534850772856</v>
      </c>
    </row>
    <row r="178" spans="5:6" x14ac:dyDescent="0.25">
      <c r="E178" s="78">
        <f t="shared" ca="1" si="4"/>
        <v>0.79074635802543769</v>
      </c>
      <c r="F178" s="78">
        <f t="shared" ca="1" si="5"/>
        <v>186.07956850223269</v>
      </c>
    </row>
    <row r="179" spans="5:6" x14ac:dyDescent="0.25">
      <c r="E179" s="78">
        <f t="shared" ca="1" si="4"/>
        <v>0.95689321817457507</v>
      </c>
      <c r="F179" s="78">
        <f t="shared" ca="1" si="5"/>
        <v>758.7902438940323</v>
      </c>
    </row>
    <row r="180" spans="5:6" x14ac:dyDescent="0.25">
      <c r="E180" s="78">
        <f t="shared" ca="1" si="4"/>
        <v>0.29308159029234282</v>
      </c>
      <c r="F180" s="78">
        <f t="shared" ca="1" si="5"/>
        <v>4.0750491419006858</v>
      </c>
    </row>
    <row r="181" spans="5:6" x14ac:dyDescent="0.25">
      <c r="E181" s="78">
        <f t="shared" ca="1" si="4"/>
        <v>0.8120404232815045</v>
      </c>
      <c r="F181" s="78">
        <f t="shared" ca="1" si="5"/>
        <v>218.53721654353055</v>
      </c>
    </row>
    <row r="182" spans="5:6" x14ac:dyDescent="0.25">
      <c r="E182" s="78">
        <f t="shared" ca="1" si="4"/>
        <v>0.29331655385439814</v>
      </c>
      <c r="F182" s="78">
        <f t="shared" ca="1" si="5"/>
        <v>4.0772257490469919</v>
      </c>
    </row>
    <row r="183" spans="5:6" x14ac:dyDescent="0.25">
      <c r="E183" s="78">
        <f t="shared" ca="1" si="4"/>
        <v>0.79386063600660939</v>
      </c>
      <c r="F183" s="78">
        <f t="shared" ca="1" si="5"/>
        <v>190.52169612049653</v>
      </c>
    </row>
    <row r="184" spans="5:6" x14ac:dyDescent="0.25">
      <c r="E184" s="78">
        <f t="shared" ca="1" si="4"/>
        <v>0.29019713495801369</v>
      </c>
      <c r="F184" s="78">
        <f t="shared" ca="1" si="5"/>
        <v>4.0487604274009978</v>
      </c>
    </row>
    <row r="185" spans="5:6" x14ac:dyDescent="0.25">
      <c r="E185" s="78">
        <f t="shared" ca="1" si="4"/>
        <v>0.54187438682250066</v>
      </c>
      <c r="F185" s="78">
        <f t="shared" ca="1" si="5"/>
        <v>19.818755973065617</v>
      </c>
    </row>
    <row r="186" spans="5:6" x14ac:dyDescent="0.25">
      <c r="E186" s="78">
        <f t="shared" ca="1" si="4"/>
        <v>0.93571256016222859</v>
      </c>
      <c r="F186" s="78">
        <f t="shared" ca="1" si="5"/>
        <v>600.23937564030689</v>
      </c>
    </row>
    <row r="187" spans="5:6" x14ac:dyDescent="0.25">
      <c r="E187" s="78">
        <f t="shared" ca="1" si="4"/>
        <v>0.21131418559522042</v>
      </c>
      <c r="F187" s="78">
        <f t="shared" ca="1" si="5"/>
        <v>3.5549581409781137</v>
      </c>
    </row>
    <row r="188" spans="5:6" x14ac:dyDescent="0.25">
      <c r="E188" s="78">
        <f t="shared" ca="1" si="4"/>
        <v>0.26459545709278787</v>
      </c>
      <c r="F188" s="78">
        <f t="shared" ca="1" si="5"/>
        <v>3.8464548999086108</v>
      </c>
    </row>
    <row r="189" spans="5:6" x14ac:dyDescent="0.25">
      <c r="E189" s="78">
        <f t="shared" ca="1" si="4"/>
        <v>0.974814312896222</v>
      </c>
      <c r="F189" s="78">
        <f t="shared" ca="1" si="5"/>
        <v>980.16100245959342</v>
      </c>
    </row>
    <row r="190" spans="5:6" x14ac:dyDescent="0.25">
      <c r="E190" s="78">
        <f t="shared" ca="1" si="4"/>
        <v>0.70939308295517445</v>
      </c>
      <c r="F190" s="78">
        <f t="shared" ca="1" si="5"/>
        <v>98.016655092695643</v>
      </c>
    </row>
    <row r="191" spans="5:6" x14ac:dyDescent="0.25">
      <c r="E191" s="78">
        <f t="shared" ca="1" si="4"/>
        <v>0.91364693951489528</v>
      </c>
      <c r="F191" s="78">
        <f t="shared" ca="1" si="5"/>
        <v>487.61754990498821</v>
      </c>
    </row>
    <row r="192" spans="5:6" x14ac:dyDescent="0.25">
      <c r="E192" s="78">
        <f t="shared" ca="1" si="4"/>
        <v>0.44644121615107601</v>
      </c>
      <c r="F192" s="78">
        <f t="shared" ca="1" si="5"/>
        <v>8.1624195639551367</v>
      </c>
    </row>
    <row r="193" spans="5:6" x14ac:dyDescent="0.25">
      <c r="E193" s="78">
        <f t="shared" ca="1" si="4"/>
        <v>0.71299060449567919</v>
      </c>
      <c r="F193" s="78">
        <f t="shared" ca="1" si="5"/>
        <v>100.98049525318331</v>
      </c>
    </row>
    <row r="194" spans="5:6" x14ac:dyDescent="0.25">
      <c r="E194" s="78">
        <f t="shared" ca="1" si="4"/>
        <v>0.1760496426660848</v>
      </c>
      <c r="F194" s="78">
        <f t="shared" ca="1" si="5"/>
        <v>3.4236469855477853</v>
      </c>
    </row>
    <row r="195" spans="5:6" x14ac:dyDescent="0.25">
      <c r="E195" s="78">
        <f t="shared" ca="1" si="4"/>
        <v>0.85861297061394315</v>
      </c>
      <c r="F195" s="78">
        <f t="shared" ca="1" si="5"/>
        <v>311.10269623374256</v>
      </c>
    </row>
    <row r="196" spans="5:6" x14ac:dyDescent="0.25">
      <c r="E196" s="78">
        <f t="shared" ref="E196:E259" ca="1" si="6">RAND()</f>
        <v>7.3730750980248061E-2</v>
      </c>
      <c r="F196" s="78">
        <f t="shared" ref="F196:F259" ca="1" si="7">$C$3+$C$4*((($C$5*_xlfn.NORM.S.INV(E196)+SQRT(($C$5*_xlfn.NORM.S.INV(E196))^2+4))/(2))^2)</f>
        <v>3.1836900745727803</v>
      </c>
    </row>
    <row r="197" spans="5:6" x14ac:dyDescent="0.25">
      <c r="E197" s="78">
        <f t="shared" ca="1" si="6"/>
        <v>0.84510904090432648</v>
      </c>
      <c r="F197" s="78">
        <f t="shared" ca="1" si="7"/>
        <v>280.54102719142668</v>
      </c>
    </row>
    <row r="198" spans="5:6" x14ac:dyDescent="0.25">
      <c r="E198" s="78">
        <f t="shared" ca="1" si="6"/>
        <v>0.79544818842847287</v>
      </c>
      <c r="F198" s="78">
        <f t="shared" ca="1" si="7"/>
        <v>192.82423872920819</v>
      </c>
    </row>
    <row r="199" spans="5:6" x14ac:dyDescent="0.25">
      <c r="E199" s="78">
        <f t="shared" ca="1" si="6"/>
        <v>8.7526406340919793E-2</v>
      </c>
      <c r="F199" s="78">
        <f t="shared" ca="1" si="7"/>
        <v>3.2085182733444162</v>
      </c>
    </row>
    <row r="200" spans="5:6" x14ac:dyDescent="0.25">
      <c r="E200" s="78">
        <f t="shared" ca="1" si="6"/>
        <v>7.5514426977784432E-2</v>
      </c>
      <c r="F200" s="78">
        <f t="shared" ca="1" si="7"/>
        <v>3.1868215040210996</v>
      </c>
    </row>
    <row r="201" spans="5:6" x14ac:dyDescent="0.25">
      <c r="E201" s="78">
        <f t="shared" ca="1" si="6"/>
        <v>1.8783345941959406E-2</v>
      </c>
      <c r="F201" s="78">
        <f t="shared" ca="1" si="7"/>
        <v>3.0908229940376843</v>
      </c>
    </row>
    <row r="202" spans="5:6" x14ac:dyDescent="0.25">
      <c r="E202" s="78">
        <f t="shared" ca="1" si="6"/>
        <v>0.23716207398246048</v>
      </c>
      <c r="F202" s="78">
        <f t="shared" ca="1" si="7"/>
        <v>3.6789224089497314</v>
      </c>
    </row>
    <row r="203" spans="5:6" x14ac:dyDescent="0.25">
      <c r="E203" s="78">
        <f t="shared" ca="1" si="6"/>
        <v>0.87408376950993683</v>
      </c>
      <c r="F203" s="78">
        <f t="shared" ca="1" si="7"/>
        <v>350.98997346392702</v>
      </c>
    </row>
    <row r="204" spans="5:6" x14ac:dyDescent="0.25">
      <c r="E204" s="78">
        <f t="shared" ca="1" si="6"/>
        <v>0.10398223789134431</v>
      </c>
      <c r="F204" s="78">
        <f t="shared" ca="1" si="7"/>
        <v>3.2403010035990056</v>
      </c>
    </row>
    <row r="205" spans="5:6" x14ac:dyDescent="0.25">
      <c r="E205" s="78">
        <f t="shared" ca="1" si="6"/>
        <v>0.35102714911393285</v>
      </c>
      <c r="F205" s="78">
        <f t="shared" ca="1" si="7"/>
        <v>4.8261588866786553</v>
      </c>
    </row>
    <row r="206" spans="5:6" x14ac:dyDescent="0.25">
      <c r="E206" s="78">
        <f t="shared" ca="1" si="6"/>
        <v>0.56780450281363937</v>
      </c>
      <c r="F206" s="78">
        <f t="shared" ca="1" si="7"/>
        <v>25.931208612347831</v>
      </c>
    </row>
    <row r="207" spans="5:6" x14ac:dyDescent="0.25">
      <c r="E207" s="78">
        <f t="shared" ca="1" si="6"/>
        <v>0.12973146251885892</v>
      </c>
      <c r="F207" s="78">
        <f t="shared" ca="1" si="7"/>
        <v>3.296200735814887</v>
      </c>
    </row>
    <row r="208" spans="5:6" x14ac:dyDescent="0.25">
      <c r="E208" s="78">
        <f t="shared" ca="1" si="6"/>
        <v>0.51243070410322722</v>
      </c>
      <c r="F208" s="78">
        <f t="shared" ca="1" si="7"/>
        <v>14.684332859353548</v>
      </c>
    </row>
    <row r="209" spans="5:6" x14ac:dyDescent="0.25">
      <c r="E209" s="78">
        <f t="shared" ca="1" si="6"/>
        <v>0.37288126198113702</v>
      </c>
      <c r="F209" s="78">
        <f t="shared" ca="1" si="7"/>
        <v>5.2722457352291316</v>
      </c>
    </row>
    <row r="210" spans="5:6" x14ac:dyDescent="0.25">
      <c r="E210" s="78">
        <f t="shared" ca="1" si="6"/>
        <v>0.342711124635665</v>
      </c>
      <c r="F210" s="78">
        <f t="shared" ca="1" si="7"/>
        <v>4.6853128933979926</v>
      </c>
    </row>
    <row r="211" spans="5:6" x14ac:dyDescent="0.25">
      <c r="E211" s="78">
        <f t="shared" ca="1" si="6"/>
        <v>0.98142423876135909</v>
      </c>
      <c r="F211" s="78">
        <f t="shared" ca="1" si="7"/>
        <v>1108.772607062793</v>
      </c>
    </row>
    <row r="212" spans="5:6" x14ac:dyDescent="0.25">
      <c r="E212" s="78">
        <f t="shared" ca="1" si="6"/>
        <v>0.91693762154060787</v>
      </c>
      <c r="F212" s="78">
        <f t="shared" ca="1" si="7"/>
        <v>502.19225061301256</v>
      </c>
    </row>
    <row r="213" spans="5:6" x14ac:dyDescent="0.25">
      <c r="E213" s="78">
        <f t="shared" ca="1" si="6"/>
        <v>0.6962724244498727</v>
      </c>
      <c r="F213" s="78">
        <f t="shared" ca="1" si="7"/>
        <v>87.795032781118607</v>
      </c>
    </row>
    <row r="214" spans="5:6" x14ac:dyDescent="0.25">
      <c r="E214" s="78">
        <f t="shared" ca="1" si="6"/>
        <v>0.83743953616035305</v>
      </c>
      <c r="F214" s="78">
        <f t="shared" ca="1" si="7"/>
        <v>264.67643045478474</v>
      </c>
    </row>
    <row r="215" spans="5:6" x14ac:dyDescent="0.25">
      <c r="E215" s="78">
        <f t="shared" ca="1" si="6"/>
        <v>0.99039942113828194</v>
      </c>
      <c r="F215" s="78">
        <f t="shared" ca="1" si="7"/>
        <v>1393.7035475974155</v>
      </c>
    </row>
    <row r="216" spans="5:6" x14ac:dyDescent="0.25">
      <c r="E216" s="78">
        <f t="shared" ca="1" si="6"/>
        <v>0.96745009395356818</v>
      </c>
      <c r="F216" s="78">
        <f t="shared" ca="1" si="7"/>
        <v>873.49665927462593</v>
      </c>
    </row>
    <row r="217" spans="5:6" x14ac:dyDescent="0.25">
      <c r="E217" s="78">
        <f t="shared" ca="1" si="6"/>
        <v>0.29857333048212065</v>
      </c>
      <c r="F217" s="78">
        <f t="shared" ca="1" si="7"/>
        <v>4.1273592554748006</v>
      </c>
    </row>
    <row r="218" spans="5:6" x14ac:dyDescent="0.25">
      <c r="E218" s="78">
        <f t="shared" ca="1" si="6"/>
        <v>0.54885919968424013</v>
      </c>
      <c r="F218" s="78">
        <f t="shared" ca="1" si="7"/>
        <v>21.306028369872735</v>
      </c>
    </row>
    <row r="219" spans="5:6" x14ac:dyDescent="0.25">
      <c r="E219" s="78">
        <f t="shared" ca="1" si="6"/>
        <v>0.22727823641370581</v>
      </c>
      <c r="F219" s="78">
        <f t="shared" ca="1" si="7"/>
        <v>3.628187651652333</v>
      </c>
    </row>
    <row r="220" spans="5:6" x14ac:dyDescent="0.25">
      <c r="E220" s="78">
        <f t="shared" ca="1" si="6"/>
        <v>3.2830164245451376E-2</v>
      </c>
      <c r="F220" s="78">
        <f t="shared" ca="1" si="7"/>
        <v>3.1153453820707191</v>
      </c>
    </row>
    <row r="221" spans="5:6" x14ac:dyDescent="0.25">
      <c r="E221" s="78">
        <f t="shared" ca="1" si="6"/>
        <v>0.99452916332664476</v>
      </c>
      <c r="F221" s="78">
        <f t="shared" ca="1" si="7"/>
        <v>1641.6304132600433</v>
      </c>
    </row>
    <row r="222" spans="5:6" x14ac:dyDescent="0.25">
      <c r="E222" s="78">
        <f t="shared" ca="1" si="6"/>
        <v>0.41670045305308179</v>
      </c>
      <c r="F222" s="78">
        <f t="shared" ca="1" si="7"/>
        <v>6.6479019929768004</v>
      </c>
    </row>
    <row r="223" spans="5:6" x14ac:dyDescent="0.25">
      <c r="E223" s="78">
        <f t="shared" ca="1" si="6"/>
        <v>0.78793379961263832</v>
      </c>
      <c r="F223" s="78">
        <f t="shared" ca="1" si="7"/>
        <v>182.1509577946114</v>
      </c>
    </row>
    <row r="224" spans="5:6" x14ac:dyDescent="0.25">
      <c r="E224" s="78">
        <f t="shared" ca="1" si="6"/>
        <v>0.51534903468840854</v>
      </c>
      <c r="F224" s="78">
        <f t="shared" ca="1" si="7"/>
        <v>15.118201541477845</v>
      </c>
    </row>
    <row r="225" spans="5:6" x14ac:dyDescent="0.25">
      <c r="E225" s="78">
        <f t="shared" ca="1" si="6"/>
        <v>0.27426360452831056</v>
      </c>
      <c r="F225" s="78">
        <f t="shared" ca="1" si="7"/>
        <v>3.9168108879288019</v>
      </c>
    </row>
    <row r="226" spans="5:6" x14ac:dyDescent="0.25">
      <c r="E226" s="78">
        <f t="shared" ca="1" si="6"/>
        <v>0.53144589365623374</v>
      </c>
      <c r="F226" s="78">
        <f t="shared" ca="1" si="7"/>
        <v>17.799524676727451</v>
      </c>
    </row>
    <row r="227" spans="5:6" x14ac:dyDescent="0.25">
      <c r="E227" s="78">
        <f t="shared" ca="1" si="6"/>
        <v>0.69991270257223459</v>
      </c>
      <c r="F227" s="78">
        <f t="shared" ca="1" si="7"/>
        <v>90.540838218221211</v>
      </c>
    </row>
    <row r="228" spans="5:6" x14ac:dyDescent="0.25">
      <c r="E228" s="78">
        <f t="shared" ca="1" si="6"/>
        <v>0.51093616269585251</v>
      </c>
      <c r="F228" s="78">
        <f t="shared" ca="1" si="7"/>
        <v>14.467989496488881</v>
      </c>
    </row>
    <row r="229" spans="5:6" x14ac:dyDescent="0.25">
      <c r="E229" s="78">
        <f t="shared" ca="1" si="6"/>
        <v>2.3295518878243993E-2</v>
      </c>
      <c r="F229" s="78">
        <f t="shared" ca="1" si="7"/>
        <v>3.0990172479595524</v>
      </c>
    </row>
    <row r="230" spans="5:6" x14ac:dyDescent="0.25">
      <c r="E230" s="78">
        <f t="shared" ca="1" si="6"/>
        <v>0.99284373349563171</v>
      </c>
      <c r="F230" s="78">
        <f t="shared" ca="1" si="7"/>
        <v>1522.7290800800502</v>
      </c>
    </row>
    <row r="231" spans="5:6" x14ac:dyDescent="0.25">
      <c r="E231" s="78">
        <f t="shared" ca="1" si="6"/>
        <v>0.67087816770550945</v>
      </c>
      <c r="F231" s="78">
        <f t="shared" ca="1" si="7"/>
        <v>70.433071894020998</v>
      </c>
    </row>
    <row r="232" spans="5:6" x14ac:dyDescent="0.25">
      <c r="E232" s="78">
        <f t="shared" ca="1" si="6"/>
        <v>0.28764996260864828</v>
      </c>
      <c r="F232" s="78">
        <f t="shared" ca="1" si="7"/>
        <v>4.0261933849249312</v>
      </c>
    </row>
    <row r="233" spans="5:6" x14ac:dyDescent="0.25">
      <c r="E233" s="78">
        <f t="shared" ca="1" si="6"/>
        <v>0.42027949964462208</v>
      </c>
      <c r="F233" s="78">
        <f t="shared" ca="1" si="7"/>
        <v>6.7995936293535593</v>
      </c>
    </row>
    <row r="234" spans="5:6" x14ac:dyDescent="0.25">
      <c r="E234" s="78">
        <f t="shared" ca="1" si="6"/>
        <v>0.54068739942446564</v>
      </c>
      <c r="F234" s="78">
        <f t="shared" ca="1" si="7"/>
        <v>19.576999747983521</v>
      </c>
    </row>
    <row r="235" spans="5:6" x14ac:dyDescent="0.25">
      <c r="E235" s="78">
        <f t="shared" ca="1" si="6"/>
        <v>0.9415852458704711</v>
      </c>
      <c r="F235" s="78">
        <f t="shared" ca="1" si="7"/>
        <v>637.67190564518341</v>
      </c>
    </row>
    <row r="236" spans="5:6" x14ac:dyDescent="0.25">
      <c r="E236" s="78">
        <f t="shared" ca="1" si="6"/>
        <v>0.66315264552981579</v>
      </c>
      <c r="F236" s="78">
        <f t="shared" ca="1" si="7"/>
        <v>65.733613959837356</v>
      </c>
    </row>
    <row r="237" spans="5:6" x14ac:dyDescent="0.25">
      <c r="E237" s="78">
        <f t="shared" ca="1" si="6"/>
        <v>0.67920588776249236</v>
      </c>
      <c r="F237" s="78">
        <f t="shared" ca="1" si="7"/>
        <v>75.794016053974275</v>
      </c>
    </row>
    <row r="238" spans="5:6" x14ac:dyDescent="0.25">
      <c r="E238" s="78">
        <f t="shared" ca="1" si="6"/>
        <v>0.12887882320515454</v>
      </c>
      <c r="F238" s="78">
        <f t="shared" ca="1" si="7"/>
        <v>3.2942076711726447</v>
      </c>
    </row>
    <row r="239" spans="5:6" x14ac:dyDescent="0.25">
      <c r="E239" s="78">
        <f t="shared" ca="1" si="6"/>
        <v>0.28236122114804385</v>
      </c>
      <c r="F239" s="78">
        <f t="shared" ca="1" si="7"/>
        <v>3.9811894530486143</v>
      </c>
    </row>
    <row r="240" spans="5:6" x14ac:dyDescent="0.25">
      <c r="E240" s="78">
        <f t="shared" ca="1" si="6"/>
        <v>0.21464440312431265</v>
      </c>
      <c r="F240" s="78">
        <f t="shared" ca="1" si="7"/>
        <v>3.5694200719949052</v>
      </c>
    </row>
    <row r="241" spans="5:6" x14ac:dyDescent="0.25">
      <c r="E241" s="78">
        <f t="shared" ca="1" si="6"/>
        <v>0.18001085408061823</v>
      </c>
      <c r="F241" s="78">
        <f t="shared" ca="1" si="7"/>
        <v>3.4366474111065699</v>
      </c>
    </row>
    <row r="242" spans="5:6" x14ac:dyDescent="0.25">
      <c r="E242" s="78">
        <f t="shared" ca="1" si="6"/>
        <v>8.3690303788686582E-2</v>
      </c>
      <c r="F242" s="78">
        <f t="shared" ca="1" si="7"/>
        <v>3.2014664375361632</v>
      </c>
    </row>
    <row r="243" spans="5:6" x14ac:dyDescent="0.25">
      <c r="E243" s="78">
        <f t="shared" ca="1" si="6"/>
        <v>4.4539299279246936E-2</v>
      </c>
      <c r="F243" s="78">
        <f t="shared" ca="1" si="7"/>
        <v>3.1346616584060585</v>
      </c>
    </row>
    <row r="244" spans="5:6" x14ac:dyDescent="0.25">
      <c r="E244" s="78">
        <f t="shared" ca="1" si="6"/>
        <v>0.83220923112263967</v>
      </c>
      <c r="F244" s="78">
        <f t="shared" ca="1" si="7"/>
        <v>254.41186259478565</v>
      </c>
    </row>
    <row r="245" spans="5:6" x14ac:dyDescent="0.25">
      <c r="E245" s="78">
        <f t="shared" ca="1" si="6"/>
        <v>0.51573921434932657</v>
      </c>
      <c r="F245" s="78">
        <f t="shared" ca="1" si="7"/>
        <v>15.177371177112825</v>
      </c>
    </row>
    <row r="246" spans="5:6" x14ac:dyDescent="0.25">
      <c r="E246" s="78">
        <f t="shared" ca="1" si="6"/>
        <v>7.0324140429566251E-2</v>
      </c>
      <c r="F246" s="78">
        <f t="shared" ca="1" si="7"/>
        <v>3.1777666339342483</v>
      </c>
    </row>
    <row r="247" spans="5:6" x14ac:dyDescent="0.25">
      <c r="E247" s="78">
        <f t="shared" ca="1" si="6"/>
        <v>0.5633314272163451</v>
      </c>
      <c r="F247" s="78">
        <f t="shared" ca="1" si="7"/>
        <v>24.757693364654781</v>
      </c>
    </row>
    <row r="248" spans="5:6" x14ac:dyDescent="0.25">
      <c r="E248" s="78">
        <f t="shared" ca="1" si="6"/>
        <v>0.82447499963340942</v>
      </c>
      <c r="F248" s="78">
        <f t="shared" ca="1" si="7"/>
        <v>239.99255064093481</v>
      </c>
    </row>
    <row r="249" spans="5:6" x14ac:dyDescent="0.25">
      <c r="E249" s="78">
        <f t="shared" ca="1" si="6"/>
        <v>0.99813835291360187</v>
      </c>
      <c r="F249" s="78">
        <f t="shared" ca="1" si="7"/>
        <v>2126.4689252919839</v>
      </c>
    </row>
    <row r="250" spans="5:6" x14ac:dyDescent="0.25">
      <c r="E250" s="78">
        <f t="shared" ca="1" si="6"/>
        <v>0.43648027107846066</v>
      </c>
      <c r="F250" s="78">
        <f t="shared" ca="1" si="7"/>
        <v>7.5858835880899909</v>
      </c>
    </row>
    <row r="251" spans="5:6" x14ac:dyDescent="0.25">
      <c r="E251" s="78">
        <f t="shared" ca="1" si="6"/>
        <v>0.44475276894952109</v>
      </c>
      <c r="F251" s="78">
        <f t="shared" ca="1" si="7"/>
        <v>8.0591281564193054</v>
      </c>
    </row>
    <row r="252" spans="5:6" x14ac:dyDescent="0.25">
      <c r="E252" s="78">
        <f t="shared" ca="1" si="6"/>
        <v>0.61333543763542786</v>
      </c>
      <c r="F252" s="78">
        <f t="shared" ca="1" si="7"/>
        <v>41.115724552280177</v>
      </c>
    </row>
    <row r="253" spans="5:6" x14ac:dyDescent="0.25">
      <c r="E253" s="78">
        <f t="shared" ca="1" si="6"/>
        <v>0.22551555421276703</v>
      </c>
      <c r="F253" s="78">
        <f t="shared" ca="1" si="7"/>
        <v>3.6195969510252919</v>
      </c>
    </row>
    <row r="254" spans="5:6" x14ac:dyDescent="0.25">
      <c r="E254" s="78">
        <f t="shared" ca="1" si="6"/>
        <v>0.99989245865863186</v>
      </c>
      <c r="F254" s="78">
        <f t="shared" ca="1" si="7"/>
        <v>3446.5976691660112</v>
      </c>
    </row>
    <row r="255" spans="5:6" x14ac:dyDescent="0.25">
      <c r="E255" s="78">
        <f t="shared" ca="1" si="6"/>
        <v>0.88336690826053021</v>
      </c>
      <c r="F255" s="78">
        <f t="shared" ca="1" si="7"/>
        <v>377.94178596030747</v>
      </c>
    </row>
    <row r="256" spans="5:6" x14ac:dyDescent="0.25">
      <c r="E256" s="78">
        <f t="shared" ca="1" si="6"/>
        <v>0.19660945362574012</v>
      </c>
      <c r="F256" s="78">
        <f t="shared" ca="1" si="7"/>
        <v>3.4956738732379149</v>
      </c>
    </row>
    <row r="257" spans="5:6" x14ac:dyDescent="0.25">
      <c r="E257" s="78">
        <f t="shared" ca="1" si="6"/>
        <v>0.8751566683182912</v>
      </c>
      <c r="F257" s="78">
        <f t="shared" ca="1" si="7"/>
        <v>353.97909013062144</v>
      </c>
    </row>
    <row r="258" spans="5:6" x14ac:dyDescent="0.25">
      <c r="E258" s="78">
        <f t="shared" ca="1" si="6"/>
        <v>0.549955420704904</v>
      </c>
      <c r="F258" s="78">
        <f t="shared" ca="1" si="7"/>
        <v>21.549696327500254</v>
      </c>
    </row>
    <row r="259" spans="5:6" x14ac:dyDescent="0.25">
      <c r="E259" s="78">
        <f t="shared" ca="1" si="6"/>
        <v>0.32507820637792029</v>
      </c>
      <c r="F259" s="78">
        <f t="shared" ca="1" si="7"/>
        <v>4.4286302898788241</v>
      </c>
    </row>
    <row r="260" spans="5:6" x14ac:dyDescent="0.25">
      <c r="E260" s="78">
        <f t="shared" ref="E260:E323" ca="1" si="8">RAND()</f>
        <v>0.47516334384803349</v>
      </c>
      <c r="F260" s="78">
        <f t="shared" ref="F260:F323" ca="1" si="9">$C$3+$C$4*((($C$5*_xlfn.NORM.S.INV(E260)+SQRT(($C$5*_xlfn.NORM.S.INV(E260))^2+4))/(2))^2)</f>
        <v>10.332731230063908</v>
      </c>
    </row>
    <row r="261" spans="5:6" x14ac:dyDescent="0.25">
      <c r="E261" s="78">
        <f t="shared" ca="1" si="8"/>
        <v>0.31016824000831789</v>
      </c>
      <c r="F261" s="78">
        <f t="shared" ca="1" si="9"/>
        <v>4.2484348170437078</v>
      </c>
    </row>
    <row r="262" spans="5:6" x14ac:dyDescent="0.25">
      <c r="E262" s="78">
        <f t="shared" ca="1" si="8"/>
        <v>0.54886705531630198</v>
      </c>
      <c r="F262" s="78">
        <f t="shared" ca="1" si="9"/>
        <v>21.307764470473149</v>
      </c>
    </row>
    <row r="263" spans="5:6" x14ac:dyDescent="0.25">
      <c r="E263" s="78">
        <f t="shared" ca="1" si="8"/>
        <v>0.97280346854590571</v>
      </c>
      <c r="F263" s="78">
        <f t="shared" ca="1" si="9"/>
        <v>948.04297451643083</v>
      </c>
    </row>
    <row r="264" spans="5:6" x14ac:dyDescent="0.25">
      <c r="E264" s="78">
        <f t="shared" ca="1" si="8"/>
        <v>0.64727932554276169</v>
      </c>
      <c r="F264" s="78">
        <f t="shared" ca="1" si="9"/>
        <v>56.861655440797335</v>
      </c>
    </row>
    <row r="265" spans="5:6" x14ac:dyDescent="0.25">
      <c r="E265" s="78">
        <f t="shared" ca="1" si="8"/>
        <v>0.12658685672742809</v>
      </c>
      <c r="F265" s="78">
        <f t="shared" ca="1" si="9"/>
        <v>3.2889026016168321</v>
      </c>
    </row>
    <row r="266" spans="5:6" x14ac:dyDescent="0.25">
      <c r="E266" s="78">
        <f t="shared" ca="1" si="8"/>
        <v>0.50542283013583633</v>
      </c>
      <c r="F266" s="78">
        <f t="shared" ca="1" si="9"/>
        <v>13.703161951158261</v>
      </c>
    </row>
    <row r="267" spans="5:6" x14ac:dyDescent="0.25">
      <c r="E267" s="78">
        <f t="shared" ca="1" si="8"/>
        <v>0.85461755319887656</v>
      </c>
      <c r="F267" s="78">
        <f t="shared" ca="1" si="9"/>
        <v>301.68428009456227</v>
      </c>
    </row>
    <row r="268" spans="5:6" x14ac:dyDescent="0.25">
      <c r="E268" s="78">
        <f t="shared" ca="1" si="8"/>
        <v>7.8183070091982887E-2</v>
      </c>
      <c r="F268" s="78">
        <f t="shared" ca="1" si="9"/>
        <v>3.1915474576379683</v>
      </c>
    </row>
    <row r="269" spans="5:6" x14ac:dyDescent="0.25">
      <c r="E269" s="78">
        <f t="shared" ca="1" si="8"/>
        <v>0.26211992047952715</v>
      </c>
      <c r="F269" s="78">
        <f t="shared" ca="1" si="9"/>
        <v>3.8294862826240417</v>
      </c>
    </row>
    <row r="270" spans="5:6" x14ac:dyDescent="0.25">
      <c r="E270" s="78">
        <f t="shared" ca="1" si="8"/>
        <v>0.50682333009953051</v>
      </c>
      <c r="F270" s="78">
        <f t="shared" ca="1" si="9"/>
        <v>13.892570836724698</v>
      </c>
    </row>
    <row r="271" spans="5:6" x14ac:dyDescent="0.25">
      <c r="E271" s="78">
        <f t="shared" ca="1" si="8"/>
        <v>0.41624515718619248</v>
      </c>
      <c r="F271" s="78">
        <f t="shared" ca="1" si="9"/>
        <v>6.6291234521231512</v>
      </c>
    </row>
    <row r="272" spans="5:6" x14ac:dyDescent="0.25">
      <c r="E272" s="78">
        <f t="shared" ca="1" si="8"/>
        <v>0.42276862226138523</v>
      </c>
      <c r="F272" s="78">
        <f t="shared" ca="1" si="9"/>
        <v>6.9094875426798383</v>
      </c>
    </row>
    <row r="273" spans="5:6" x14ac:dyDescent="0.25">
      <c r="E273" s="78">
        <f t="shared" ca="1" si="8"/>
        <v>0.11564172089391034</v>
      </c>
      <c r="F273" s="78">
        <f t="shared" ca="1" si="9"/>
        <v>3.2645690409438299</v>
      </c>
    </row>
    <row r="274" spans="5:6" x14ac:dyDescent="0.25">
      <c r="E274" s="78">
        <f t="shared" ca="1" si="8"/>
        <v>0.36912300784000573</v>
      </c>
      <c r="F274" s="78">
        <f t="shared" ca="1" si="9"/>
        <v>5.1866571717584886</v>
      </c>
    </row>
    <row r="275" spans="5:6" x14ac:dyDescent="0.25">
      <c r="E275" s="78">
        <f t="shared" ca="1" si="8"/>
        <v>0.89110494540186214</v>
      </c>
      <c r="F275" s="78">
        <f t="shared" ca="1" si="9"/>
        <v>402.46793754327922</v>
      </c>
    </row>
    <row r="276" spans="5:6" x14ac:dyDescent="0.25">
      <c r="E276" s="78">
        <f t="shared" ca="1" si="8"/>
        <v>0.67382697008806858</v>
      </c>
      <c r="F276" s="78">
        <f t="shared" ca="1" si="9"/>
        <v>72.295688108776176</v>
      </c>
    </row>
    <row r="277" spans="5:6" x14ac:dyDescent="0.25">
      <c r="E277" s="78">
        <f t="shared" ca="1" si="8"/>
        <v>0.13674083362512734</v>
      </c>
      <c r="F277" s="78">
        <f t="shared" ca="1" si="9"/>
        <v>3.3130018269742587</v>
      </c>
    </row>
    <row r="278" spans="5:6" x14ac:dyDescent="0.25">
      <c r="E278" s="78">
        <f t="shared" ca="1" si="8"/>
        <v>0.43606991932477901</v>
      </c>
      <c r="F278" s="78">
        <f t="shared" ca="1" si="9"/>
        <v>7.5637632653396274</v>
      </c>
    </row>
    <row r="279" spans="5:6" x14ac:dyDescent="0.25">
      <c r="E279" s="78">
        <f t="shared" ca="1" si="8"/>
        <v>1.3823165197147436E-2</v>
      </c>
      <c r="F279" s="78">
        <f t="shared" ca="1" si="9"/>
        <v>3.0811414480380757</v>
      </c>
    </row>
    <row r="280" spans="5:6" x14ac:dyDescent="0.25">
      <c r="E280" s="78">
        <f t="shared" ca="1" si="8"/>
        <v>0.55025528203067697</v>
      </c>
      <c r="F280" s="78">
        <f t="shared" ca="1" si="9"/>
        <v>21.616843035977915</v>
      </c>
    </row>
    <row r="281" spans="5:6" x14ac:dyDescent="0.25">
      <c r="E281" s="78">
        <f t="shared" ca="1" si="8"/>
        <v>0.57169742070206253</v>
      </c>
      <c r="F281" s="78">
        <f t="shared" ca="1" si="9"/>
        <v>26.995418613984331</v>
      </c>
    </row>
    <row r="282" spans="5:6" x14ac:dyDescent="0.25">
      <c r="E282" s="78">
        <f t="shared" ca="1" si="8"/>
        <v>0.63270989345572171</v>
      </c>
      <c r="F282" s="78">
        <f t="shared" ca="1" si="9"/>
        <v>49.59053301001282</v>
      </c>
    </row>
    <row r="283" spans="5:6" x14ac:dyDescent="0.25">
      <c r="E283" s="78">
        <f t="shared" ca="1" si="8"/>
        <v>0.21475063907214675</v>
      </c>
      <c r="F283" s="78">
        <f t="shared" ca="1" si="9"/>
        <v>3.5698881487298504</v>
      </c>
    </row>
    <row r="284" spans="5:6" x14ac:dyDescent="0.25">
      <c r="E284" s="78">
        <f t="shared" ca="1" si="8"/>
        <v>0.87807133898197143</v>
      </c>
      <c r="F284" s="78">
        <f t="shared" ca="1" si="9"/>
        <v>362.2606457153949</v>
      </c>
    </row>
    <row r="285" spans="5:6" x14ac:dyDescent="0.25">
      <c r="E285" s="78">
        <f t="shared" ca="1" si="8"/>
        <v>0.32476584791781615</v>
      </c>
      <c r="F285" s="78">
        <f t="shared" ca="1" si="9"/>
        <v>4.4245374418076739</v>
      </c>
    </row>
    <row r="286" spans="5:6" x14ac:dyDescent="0.25">
      <c r="E286" s="78">
        <f t="shared" ca="1" si="8"/>
        <v>0.51560962007498756</v>
      </c>
      <c r="F286" s="78">
        <f t="shared" ca="1" si="9"/>
        <v>15.15768790251094</v>
      </c>
    </row>
    <row r="287" spans="5:6" x14ac:dyDescent="0.25">
      <c r="E287" s="78">
        <f t="shared" ca="1" si="8"/>
        <v>0.51875676150919658</v>
      </c>
      <c r="F287" s="78">
        <f t="shared" ca="1" si="9"/>
        <v>15.64439902820455</v>
      </c>
    </row>
    <row r="288" spans="5:6" x14ac:dyDescent="0.25">
      <c r="E288" s="78">
        <f t="shared" ca="1" si="8"/>
        <v>2.9797590145486219E-2</v>
      </c>
      <c r="F288" s="78">
        <f t="shared" ca="1" si="9"/>
        <v>3.1102483007081094</v>
      </c>
    </row>
    <row r="289" spans="5:6" x14ac:dyDescent="0.25">
      <c r="E289" s="78">
        <f t="shared" ca="1" si="8"/>
        <v>0.6321438970996669</v>
      </c>
      <c r="F289" s="78">
        <f t="shared" ca="1" si="9"/>
        <v>49.324084184494218</v>
      </c>
    </row>
    <row r="290" spans="5:6" x14ac:dyDescent="0.25">
      <c r="E290" s="78">
        <f t="shared" ca="1" si="8"/>
        <v>0.14845595968845804</v>
      </c>
      <c r="F290" s="78">
        <f t="shared" ca="1" si="9"/>
        <v>3.3428645741952536</v>
      </c>
    </row>
    <row r="291" spans="5:6" x14ac:dyDescent="0.25">
      <c r="E291" s="78">
        <f t="shared" ca="1" si="8"/>
        <v>0.13165824210982435</v>
      </c>
      <c r="F291" s="78">
        <f t="shared" ca="1" si="9"/>
        <v>3.3007443473020368</v>
      </c>
    </row>
    <row r="292" spans="5:6" x14ac:dyDescent="0.25">
      <c r="E292" s="78">
        <f t="shared" ca="1" si="8"/>
        <v>0.63403621417973433</v>
      </c>
      <c r="F292" s="78">
        <f t="shared" ca="1" si="9"/>
        <v>50.219508267301379</v>
      </c>
    </row>
    <row r="293" spans="5:6" x14ac:dyDescent="0.25">
      <c r="E293" s="78">
        <f t="shared" ca="1" si="8"/>
        <v>0.31318314359904853</v>
      </c>
      <c r="F293" s="78">
        <f t="shared" ca="1" si="9"/>
        <v>4.2825007807047886</v>
      </c>
    </row>
    <row r="294" spans="5:6" x14ac:dyDescent="0.25">
      <c r="E294" s="78">
        <f t="shared" ca="1" si="8"/>
        <v>5.374250095058708E-2</v>
      </c>
      <c r="F294" s="78">
        <f t="shared" ca="1" si="9"/>
        <v>3.1498006154859168</v>
      </c>
    </row>
    <row r="295" spans="5:6" x14ac:dyDescent="0.25">
      <c r="E295" s="78">
        <f t="shared" ca="1" si="8"/>
        <v>0.65064097591711489</v>
      </c>
      <c r="F295" s="78">
        <f t="shared" ca="1" si="9"/>
        <v>58.655455705107769</v>
      </c>
    </row>
    <row r="296" spans="5:6" x14ac:dyDescent="0.25">
      <c r="E296" s="78">
        <f t="shared" ca="1" si="8"/>
        <v>0.51764166705174375</v>
      </c>
      <c r="F296" s="78">
        <f t="shared" ca="1" si="9"/>
        <v>15.469857665810608</v>
      </c>
    </row>
    <row r="297" spans="5:6" x14ac:dyDescent="0.25">
      <c r="E297" s="78">
        <f t="shared" ca="1" si="8"/>
        <v>0.97454549259797296</v>
      </c>
      <c r="F297" s="78">
        <f t="shared" ca="1" si="9"/>
        <v>975.71322702704094</v>
      </c>
    </row>
    <row r="298" spans="5:6" x14ac:dyDescent="0.25">
      <c r="E298" s="78">
        <f t="shared" ca="1" si="8"/>
        <v>8.9678065343911206E-2</v>
      </c>
      <c r="F298" s="78">
        <f t="shared" ca="1" si="9"/>
        <v>3.2125284474855529</v>
      </c>
    </row>
    <row r="299" spans="5:6" x14ac:dyDescent="0.25">
      <c r="E299" s="78">
        <f t="shared" ca="1" si="8"/>
        <v>5.1960468577713304E-2</v>
      </c>
      <c r="F299" s="78">
        <f t="shared" ca="1" si="9"/>
        <v>3.1468575611835385</v>
      </c>
    </row>
    <row r="300" spans="5:6" x14ac:dyDescent="0.25">
      <c r="E300" s="78">
        <f t="shared" ca="1" si="8"/>
        <v>0.64031859608185715</v>
      </c>
      <c r="F300" s="78">
        <f t="shared" ca="1" si="9"/>
        <v>53.287443866709623</v>
      </c>
    </row>
    <row r="301" spans="5:6" x14ac:dyDescent="0.25">
      <c r="E301" s="78">
        <f t="shared" ca="1" si="8"/>
        <v>0.39613295320600483</v>
      </c>
      <c r="F301" s="78">
        <f t="shared" ca="1" si="9"/>
        <v>5.903853304640359</v>
      </c>
    </row>
    <row r="302" spans="5:6" x14ac:dyDescent="0.25">
      <c r="E302" s="78">
        <f t="shared" ca="1" si="8"/>
        <v>0.29328269574481025</v>
      </c>
      <c r="F302" s="78">
        <f t="shared" ca="1" si="9"/>
        <v>4.0769117701495956</v>
      </c>
    </row>
    <row r="303" spans="5:6" x14ac:dyDescent="0.25">
      <c r="E303" s="78">
        <f t="shared" ca="1" si="8"/>
        <v>0.5812672302700862</v>
      </c>
      <c r="F303" s="78">
        <f t="shared" ca="1" si="9"/>
        <v>29.787097539986654</v>
      </c>
    </row>
    <row r="304" spans="5:6" x14ac:dyDescent="0.25">
      <c r="E304" s="78">
        <f t="shared" ca="1" si="8"/>
        <v>0.68163772357215302</v>
      </c>
      <c r="F304" s="78">
        <f t="shared" ca="1" si="9"/>
        <v>77.419150621710358</v>
      </c>
    </row>
    <row r="305" spans="5:6" x14ac:dyDescent="0.25">
      <c r="E305" s="78">
        <f t="shared" ca="1" si="8"/>
        <v>0.32021831334076079</v>
      </c>
      <c r="F305" s="78">
        <f t="shared" ca="1" si="9"/>
        <v>4.3665620474194959</v>
      </c>
    </row>
    <row r="306" spans="5:6" x14ac:dyDescent="0.25">
      <c r="E306" s="78">
        <f t="shared" ca="1" si="8"/>
        <v>0.25641193001287732</v>
      </c>
      <c r="F306" s="78">
        <f t="shared" ca="1" si="9"/>
        <v>3.7918700277436042</v>
      </c>
    </row>
    <row r="307" spans="5:6" x14ac:dyDescent="0.25">
      <c r="E307" s="78">
        <f t="shared" ca="1" si="8"/>
        <v>0.93942609428783264</v>
      </c>
      <c r="F307" s="78">
        <f t="shared" ca="1" si="9"/>
        <v>623.44349811780205</v>
      </c>
    </row>
    <row r="308" spans="5:6" x14ac:dyDescent="0.25">
      <c r="E308" s="78">
        <f t="shared" ca="1" si="8"/>
        <v>0.89331787972484578</v>
      </c>
      <c r="F308" s="78">
        <f t="shared" ca="1" si="9"/>
        <v>409.8670039734821</v>
      </c>
    </row>
    <row r="309" spans="5:6" x14ac:dyDescent="0.25">
      <c r="E309" s="78">
        <f t="shared" ca="1" si="8"/>
        <v>0.25819192342989317</v>
      </c>
      <c r="F309" s="78">
        <f t="shared" ca="1" si="9"/>
        <v>3.8033803457028181</v>
      </c>
    </row>
    <row r="310" spans="5:6" x14ac:dyDescent="0.25">
      <c r="E310" s="78">
        <f t="shared" ca="1" si="8"/>
        <v>0.5984127241336008</v>
      </c>
      <c r="F310" s="78">
        <f t="shared" ca="1" si="9"/>
        <v>35.448425545167758</v>
      </c>
    </row>
    <row r="311" spans="5:6" x14ac:dyDescent="0.25">
      <c r="E311" s="78">
        <f t="shared" ca="1" si="8"/>
        <v>0.69298644090975681</v>
      </c>
      <c r="F311" s="78">
        <f t="shared" ca="1" si="9"/>
        <v>85.374067518760214</v>
      </c>
    </row>
    <row r="312" spans="5:6" x14ac:dyDescent="0.25">
      <c r="E312" s="78">
        <f t="shared" ca="1" si="8"/>
        <v>0.21694333122666476</v>
      </c>
      <c r="F312" s="78">
        <f t="shared" ca="1" si="9"/>
        <v>3.5796441306213871</v>
      </c>
    </row>
    <row r="313" spans="5:6" x14ac:dyDescent="0.25">
      <c r="E313" s="78">
        <f t="shared" ca="1" si="8"/>
        <v>9.2825638355881646E-2</v>
      </c>
      <c r="F313" s="78">
        <f t="shared" ca="1" si="9"/>
        <v>3.2184693091195142</v>
      </c>
    </row>
    <row r="314" spans="5:6" x14ac:dyDescent="0.25">
      <c r="E314" s="78">
        <f t="shared" ca="1" si="8"/>
        <v>0.54139180808019649</v>
      </c>
      <c r="F314" s="78">
        <f t="shared" ca="1" si="9"/>
        <v>19.720089713997442</v>
      </c>
    </row>
    <row r="315" spans="5:6" x14ac:dyDescent="0.25">
      <c r="E315" s="78">
        <f t="shared" ca="1" si="8"/>
        <v>0.13967010130760993</v>
      </c>
      <c r="F315" s="78">
        <f t="shared" ca="1" si="9"/>
        <v>3.3202520786221936</v>
      </c>
    </row>
    <row r="316" spans="5:6" x14ac:dyDescent="0.25">
      <c r="E316" s="78">
        <f t="shared" ca="1" si="8"/>
        <v>0.63079097419224461</v>
      </c>
      <c r="F316" s="78">
        <f t="shared" ca="1" si="9"/>
        <v>48.691910653851778</v>
      </c>
    </row>
    <row r="317" spans="5:6" x14ac:dyDescent="0.25">
      <c r="E317" s="78">
        <f t="shared" ca="1" si="8"/>
        <v>0.32778931877399253</v>
      </c>
      <c r="F317" s="78">
        <f t="shared" ca="1" si="9"/>
        <v>4.4647728271252598</v>
      </c>
    </row>
    <row r="318" spans="5:6" x14ac:dyDescent="0.25">
      <c r="E318" s="78">
        <f t="shared" ca="1" si="8"/>
        <v>0.33433559923718492</v>
      </c>
      <c r="F318" s="78">
        <f t="shared" ca="1" si="9"/>
        <v>4.5568255404984912</v>
      </c>
    </row>
    <row r="319" spans="5:6" x14ac:dyDescent="0.25">
      <c r="E319" s="78">
        <f t="shared" ca="1" si="8"/>
        <v>0.98138083383718899</v>
      </c>
      <c r="F319" s="78">
        <f t="shared" ca="1" si="9"/>
        <v>1107.7790570436828</v>
      </c>
    </row>
    <row r="320" spans="5:6" x14ac:dyDescent="0.25">
      <c r="E320" s="78">
        <f t="shared" ca="1" si="8"/>
        <v>0.52467074128052127</v>
      </c>
      <c r="F320" s="78">
        <f t="shared" ca="1" si="9"/>
        <v>16.609435477684784</v>
      </c>
    </row>
    <row r="321" spans="5:6" x14ac:dyDescent="0.25">
      <c r="E321" s="78">
        <f t="shared" ca="1" si="8"/>
        <v>0.81214854259289304</v>
      </c>
      <c r="F321" s="78">
        <f t="shared" ca="1" si="9"/>
        <v>218.71524014670388</v>
      </c>
    </row>
    <row r="322" spans="5:6" x14ac:dyDescent="0.25">
      <c r="E322" s="78">
        <f t="shared" ca="1" si="8"/>
        <v>0.5282079959779411</v>
      </c>
      <c r="F322" s="78">
        <f t="shared" ca="1" si="9"/>
        <v>17.219222791086558</v>
      </c>
    </row>
    <row r="323" spans="5:6" x14ac:dyDescent="0.25">
      <c r="E323" s="78">
        <f t="shared" ca="1" si="8"/>
        <v>0.30355321201129171</v>
      </c>
      <c r="F323" s="78">
        <f t="shared" ca="1" si="9"/>
        <v>4.1775093868633419</v>
      </c>
    </row>
    <row r="324" spans="5:6" x14ac:dyDescent="0.25">
      <c r="E324" s="78">
        <f t="shared" ref="E324:E387" ca="1" si="10">RAND()</f>
        <v>7.8933759117658431E-2</v>
      </c>
      <c r="F324" s="78">
        <f t="shared" ref="F324:F387" ca="1" si="11">$C$3+$C$4*((($C$5*_xlfn.NORM.S.INV(E324)+SQRT(($C$5*_xlfn.NORM.S.INV(E324))^2+4))/(2))^2)</f>
        <v>3.1928860355811786</v>
      </c>
    </row>
    <row r="325" spans="5:6" x14ac:dyDescent="0.25">
      <c r="E325" s="78">
        <f t="shared" ca="1" si="10"/>
        <v>0.69665481322737466</v>
      </c>
      <c r="F325" s="78">
        <f t="shared" ca="1" si="11"/>
        <v>88.080287921380062</v>
      </c>
    </row>
    <row r="326" spans="5:6" x14ac:dyDescent="0.25">
      <c r="E326" s="78">
        <f t="shared" ca="1" si="10"/>
        <v>0.27394560666431045</v>
      </c>
      <c r="F326" s="78">
        <f t="shared" ca="1" si="11"/>
        <v>3.9143881097772346</v>
      </c>
    </row>
    <row r="327" spans="5:6" x14ac:dyDescent="0.25">
      <c r="E327" s="78">
        <f t="shared" ca="1" si="10"/>
        <v>0.28852853145025092</v>
      </c>
      <c r="F327" s="78">
        <f t="shared" ca="1" si="11"/>
        <v>4.0339099101145166</v>
      </c>
    </row>
    <row r="328" spans="5:6" x14ac:dyDescent="0.25">
      <c r="E328" s="78">
        <f t="shared" ca="1" si="10"/>
        <v>0.10030574976387541</v>
      </c>
      <c r="F328" s="78">
        <f t="shared" ca="1" si="11"/>
        <v>3.2329664858019971</v>
      </c>
    </row>
    <row r="329" spans="5:6" x14ac:dyDescent="0.25">
      <c r="E329" s="78">
        <f t="shared" ca="1" si="10"/>
        <v>0.8602644248483865</v>
      </c>
      <c r="F329" s="78">
        <f t="shared" ca="1" si="11"/>
        <v>315.09453811720334</v>
      </c>
    </row>
    <row r="330" spans="5:6" x14ac:dyDescent="0.25">
      <c r="E330" s="78">
        <f t="shared" ca="1" si="10"/>
        <v>9.2337142291480601E-2</v>
      </c>
      <c r="F330" s="78">
        <f t="shared" ca="1" si="11"/>
        <v>3.2175413503225321</v>
      </c>
    </row>
    <row r="331" spans="5:6" x14ac:dyDescent="0.25">
      <c r="E331" s="78">
        <f t="shared" ca="1" si="10"/>
        <v>0.20554972786958636</v>
      </c>
      <c r="F331" s="78">
        <f t="shared" ca="1" si="11"/>
        <v>3.5308592442765985</v>
      </c>
    </row>
    <row r="332" spans="5:6" x14ac:dyDescent="0.25">
      <c r="E332" s="78">
        <f t="shared" ca="1" si="10"/>
        <v>0.64029385310421127</v>
      </c>
      <c r="F332" s="78">
        <f t="shared" ca="1" si="11"/>
        <v>53.275070205763228</v>
      </c>
    </row>
    <row r="333" spans="5:6" x14ac:dyDescent="0.25">
      <c r="E333" s="78">
        <f t="shared" ca="1" si="10"/>
        <v>0.16056039680065037</v>
      </c>
      <c r="F333" s="78">
        <f t="shared" ca="1" si="11"/>
        <v>3.376339260687728</v>
      </c>
    </row>
    <row r="334" spans="5:6" x14ac:dyDescent="0.25">
      <c r="E334" s="78">
        <f t="shared" ca="1" si="10"/>
        <v>0.87647030867261722</v>
      </c>
      <c r="F334" s="78">
        <f t="shared" ca="1" si="11"/>
        <v>357.68203158899718</v>
      </c>
    </row>
    <row r="335" spans="5:6" x14ac:dyDescent="0.25">
      <c r="E335" s="78">
        <f t="shared" ca="1" si="10"/>
        <v>0.8135847388520987</v>
      </c>
      <c r="F335" s="78">
        <f t="shared" ca="1" si="11"/>
        <v>221.09366559295469</v>
      </c>
    </row>
    <row r="336" spans="5:6" x14ac:dyDescent="0.25">
      <c r="E336" s="78">
        <f t="shared" ca="1" si="10"/>
        <v>0.36347093719387302</v>
      </c>
      <c r="F336" s="78">
        <f t="shared" ca="1" si="11"/>
        <v>5.0652949095478128</v>
      </c>
    </row>
    <row r="337" spans="5:6" x14ac:dyDescent="0.25">
      <c r="E337" s="78">
        <f t="shared" ca="1" si="10"/>
        <v>0.84797538251697779</v>
      </c>
      <c r="F337" s="78">
        <f t="shared" ca="1" si="11"/>
        <v>286.73495907801163</v>
      </c>
    </row>
    <row r="338" spans="5:6" x14ac:dyDescent="0.25">
      <c r="E338" s="78">
        <f t="shared" ca="1" si="10"/>
        <v>0.48987710851199762</v>
      </c>
      <c r="F338" s="78">
        <f t="shared" ca="1" si="11"/>
        <v>11.809095873267868</v>
      </c>
    </row>
    <row r="339" spans="5:6" x14ac:dyDescent="0.25">
      <c r="E339" s="78">
        <f t="shared" ca="1" si="10"/>
        <v>0.6026547212275235</v>
      </c>
      <c r="F339" s="78">
        <f t="shared" ca="1" si="11"/>
        <v>36.986895387285976</v>
      </c>
    </row>
    <row r="340" spans="5:6" x14ac:dyDescent="0.25">
      <c r="E340" s="78">
        <f t="shared" ca="1" si="10"/>
        <v>0.62176282831803809</v>
      </c>
      <c r="F340" s="78">
        <f t="shared" ca="1" si="11"/>
        <v>44.641189126599443</v>
      </c>
    </row>
    <row r="341" spans="5:6" x14ac:dyDescent="0.25">
      <c r="E341" s="78">
        <f t="shared" ca="1" si="10"/>
        <v>0.92652530788552612</v>
      </c>
      <c r="F341" s="78">
        <f t="shared" ca="1" si="11"/>
        <v>548.72561231922032</v>
      </c>
    </row>
    <row r="342" spans="5:6" x14ac:dyDescent="0.25">
      <c r="E342" s="78">
        <f t="shared" ca="1" si="10"/>
        <v>6.1971062732818494E-3</v>
      </c>
      <c r="F342" s="78">
        <f t="shared" ca="1" si="11"/>
        <v>3.0631578920511684</v>
      </c>
    </row>
    <row r="343" spans="5:6" x14ac:dyDescent="0.25">
      <c r="E343" s="78">
        <f t="shared" ca="1" si="10"/>
        <v>0.8277386279127803</v>
      </c>
      <c r="F343" s="78">
        <f t="shared" ca="1" si="11"/>
        <v>245.97070237130114</v>
      </c>
    </row>
    <row r="344" spans="5:6" x14ac:dyDescent="0.25">
      <c r="E344" s="78">
        <f t="shared" ca="1" si="10"/>
        <v>0.86249975065976414</v>
      </c>
      <c r="F344" s="78">
        <f t="shared" ca="1" si="11"/>
        <v>320.59326952564498</v>
      </c>
    </row>
    <row r="345" spans="5:6" x14ac:dyDescent="0.25">
      <c r="E345" s="78">
        <f t="shared" ca="1" si="10"/>
        <v>1.0211848671544788E-2</v>
      </c>
      <c r="F345" s="78">
        <f t="shared" ca="1" si="11"/>
        <v>3.0733269823824836</v>
      </c>
    </row>
    <row r="346" spans="5:6" x14ac:dyDescent="0.25">
      <c r="E346" s="78">
        <f t="shared" ca="1" si="10"/>
        <v>0.71057763310858857</v>
      </c>
      <c r="F346" s="78">
        <f t="shared" ca="1" si="11"/>
        <v>98.98467421960396</v>
      </c>
    </row>
    <row r="347" spans="5:6" x14ac:dyDescent="0.25">
      <c r="E347" s="78">
        <f t="shared" ca="1" si="10"/>
        <v>0.32164440117032733</v>
      </c>
      <c r="F347" s="78">
        <f t="shared" ca="1" si="11"/>
        <v>4.3844234505741353</v>
      </c>
    </row>
    <row r="348" spans="5:6" x14ac:dyDescent="0.25">
      <c r="E348" s="78">
        <f t="shared" ca="1" si="10"/>
        <v>0.90975264274512557</v>
      </c>
      <c r="F348" s="78">
        <f t="shared" ca="1" si="11"/>
        <v>471.17290363805881</v>
      </c>
    </row>
    <row r="349" spans="5:6" x14ac:dyDescent="0.25">
      <c r="E349" s="78">
        <f t="shared" ca="1" si="10"/>
        <v>0.95981730988352887</v>
      </c>
      <c r="F349" s="78">
        <f t="shared" ca="1" si="11"/>
        <v>787.24672784144127</v>
      </c>
    </row>
    <row r="350" spans="5:6" x14ac:dyDescent="0.25">
      <c r="E350" s="78">
        <f t="shared" ca="1" si="10"/>
        <v>0.79232259034262764</v>
      </c>
      <c r="F350" s="78">
        <f t="shared" ca="1" si="11"/>
        <v>188.31561156103177</v>
      </c>
    </row>
    <row r="351" spans="5:6" x14ac:dyDescent="0.25">
      <c r="E351" s="78">
        <f t="shared" ca="1" si="10"/>
        <v>5.6273211038028736E-2</v>
      </c>
      <c r="F351" s="78">
        <f t="shared" ca="1" si="11"/>
        <v>3.153995426717247</v>
      </c>
    </row>
    <row r="352" spans="5:6" x14ac:dyDescent="0.25">
      <c r="E352" s="78">
        <f t="shared" ca="1" si="10"/>
        <v>0.93831078863514228</v>
      </c>
      <c r="F352" s="78">
        <f t="shared" ca="1" si="11"/>
        <v>616.31212333279791</v>
      </c>
    </row>
    <row r="353" spans="5:6" x14ac:dyDescent="0.25">
      <c r="E353" s="78">
        <f t="shared" ca="1" si="10"/>
        <v>0.78450388820443973</v>
      </c>
      <c r="F353" s="78">
        <f t="shared" ca="1" si="11"/>
        <v>177.46386247791295</v>
      </c>
    </row>
    <row r="354" spans="5:6" x14ac:dyDescent="0.25">
      <c r="E354" s="78">
        <f t="shared" ca="1" si="10"/>
        <v>0.44959142650146566</v>
      </c>
      <c r="F354" s="78">
        <f t="shared" ca="1" si="11"/>
        <v>8.3615706135039787</v>
      </c>
    </row>
    <row r="355" spans="5:6" x14ac:dyDescent="0.25">
      <c r="E355" s="78">
        <f t="shared" ca="1" si="10"/>
        <v>0.60435320091835409</v>
      </c>
      <c r="F355" s="78">
        <f t="shared" ca="1" si="11"/>
        <v>37.618812494803677</v>
      </c>
    </row>
    <row r="356" spans="5:6" x14ac:dyDescent="0.25">
      <c r="E356" s="78">
        <f t="shared" ca="1" si="10"/>
        <v>0.35134210347813455</v>
      </c>
      <c r="F356" s="78">
        <f t="shared" ca="1" si="11"/>
        <v>4.8317746206522685</v>
      </c>
    </row>
    <row r="357" spans="5:6" x14ac:dyDescent="0.25">
      <c r="E357" s="78">
        <f t="shared" ca="1" si="10"/>
        <v>0.78796233013980421</v>
      </c>
      <c r="F357" s="78">
        <f t="shared" ca="1" si="11"/>
        <v>182.19042033288963</v>
      </c>
    </row>
    <row r="358" spans="5:6" x14ac:dyDescent="0.25">
      <c r="E358" s="78">
        <f t="shared" ca="1" si="10"/>
        <v>0.90726803989764826</v>
      </c>
      <c r="F358" s="78">
        <f t="shared" ca="1" si="11"/>
        <v>461.10370510227364</v>
      </c>
    </row>
    <row r="359" spans="5:6" x14ac:dyDescent="0.25">
      <c r="E359" s="78">
        <f t="shared" ca="1" si="10"/>
        <v>0.8649968456514936</v>
      </c>
      <c r="F359" s="78">
        <f t="shared" ca="1" si="11"/>
        <v>326.86997217384413</v>
      </c>
    </row>
    <row r="360" spans="5:6" x14ac:dyDescent="0.25">
      <c r="E360" s="78">
        <f t="shared" ca="1" si="10"/>
        <v>0.37567681846956946</v>
      </c>
      <c r="F360" s="78">
        <f t="shared" ca="1" si="11"/>
        <v>5.3385973952102175</v>
      </c>
    </row>
    <row r="361" spans="5:6" x14ac:dyDescent="0.25">
      <c r="E361" s="78">
        <f t="shared" ca="1" si="10"/>
        <v>0.6774535278013083</v>
      </c>
      <c r="F361" s="78">
        <f t="shared" ca="1" si="11"/>
        <v>74.639865809334765</v>
      </c>
    </row>
    <row r="362" spans="5:6" x14ac:dyDescent="0.25">
      <c r="E362" s="78">
        <f t="shared" ca="1" si="10"/>
        <v>0.76138615180067715</v>
      </c>
      <c r="F362" s="78">
        <f t="shared" ca="1" si="11"/>
        <v>148.61120893749273</v>
      </c>
    </row>
    <row r="363" spans="5:6" x14ac:dyDescent="0.25">
      <c r="E363" s="78">
        <f t="shared" ca="1" si="10"/>
        <v>2.3459911051860738E-3</v>
      </c>
      <c r="F363" s="78">
        <f t="shared" ca="1" si="11"/>
        <v>3.0495399263845746</v>
      </c>
    </row>
    <row r="364" spans="5:6" x14ac:dyDescent="0.25">
      <c r="E364" s="78">
        <f t="shared" ca="1" si="10"/>
        <v>0.85908813091739522</v>
      </c>
      <c r="F364" s="78">
        <f t="shared" ca="1" si="11"/>
        <v>312.24518888157729</v>
      </c>
    </row>
    <row r="365" spans="5:6" x14ac:dyDescent="0.25">
      <c r="E365" s="78">
        <f t="shared" ca="1" si="10"/>
        <v>0.25732506846286851</v>
      </c>
      <c r="F365" s="78">
        <f t="shared" ca="1" si="11"/>
        <v>3.7977504093269649</v>
      </c>
    </row>
    <row r="366" spans="5:6" x14ac:dyDescent="0.25">
      <c r="E366" s="78">
        <f t="shared" ca="1" si="10"/>
        <v>0.8859470671332772</v>
      </c>
      <c r="F366" s="78">
        <f t="shared" ca="1" si="11"/>
        <v>385.89719124442598</v>
      </c>
    </row>
    <row r="367" spans="5:6" x14ac:dyDescent="0.25">
      <c r="E367" s="78">
        <f t="shared" ca="1" si="10"/>
        <v>0.85055491136939509</v>
      </c>
      <c r="F367" s="78">
        <f t="shared" ca="1" si="11"/>
        <v>292.43933279765895</v>
      </c>
    </row>
    <row r="368" spans="5:6" x14ac:dyDescent="0.25">
      <c r="E368" s="78">
        <f t="shared" ca="1" si="10"/>
        <v>0.14677675874079577</v>
      </c>
      <c r="F368" s="78">
        <f t="shared" ca="1" si="11"/>
        <v>3.3384385910238414</v>
      </c>
    </row>
    <row r="369" spans="5:6" x14ac:dyDescent="0.25">
      <c r="E369" s="78">
        <f t="shared" ca="1" si="10"/>
        <v>0.20382572317713221</v>
      </c>
      <c r="F369" s="78">
        <f t="shared" ca="1" si="11"/>
        <v>3.5238727327464376</v>
      </c>
    </row>
    <row r="370" spans="5:6" x14ac:dyDescent="0.25">
      <c r="E370" s="78">
        <f t="shared" ca="1" si="10"/>
        <v>0.85950488251455781</v>
      </c>
      <c r="F370" s="78">
        <f t="shared" ca="1" si="11"/>
        <v>313.25125023006046</v>
      </c>
    </row>
    <row r="371" spans="5:6" x14ac:dyDescent="0.25">
      <c r="E371" s="78">
        <f t="shared" ca="1" si="10"/>
        <v>0.47413554229091148</v>
      </c>
      <c r="F371" s="78">
        <f t="shared" ca="1" si="11"/>
        <v>10.239850003495008</v>
      </c>
    </row>
    <row r="372" spans="5:6" x14ac:dyDescent="0.25">
      <c r="E372" s="78">
        <f t="shared" ca="1" si="10"/>
        <v>0.73639876035282026</v>
      </c>
      <c r="F372" s="78">
        <f t="shared" ca="1" si="11"/>
        <v>122.10561057447849</v>
      </c>
    </row>
    <row r="373" spans="5:6" x14ac:dyDescent="0.25">
      <c r="E373" s="78">
        <f t="shared" ca="1" si="10"/>
        <v>0.75056876685554863</v>
      </c>
      <c r="F373" s="78">
        <f t="shared" ca="1" si="11"/>
        <v>136.59032725442438</v>
      </c>
    </row>
    <row r="374" spans="5:6" x14ac:dyDescent="0.25">
      <c r="E374" s="78">
        <f t="shared" ca="1" si="10"/>
        <v>4.1522521712052507E-2</v>
      </c>
      <c r="F374" s="78">
        <f t="shared" ca="1" si="11"/>
        <v>3.1297118774048518</v>
      </c>
    </row>
    <row r="375" spans="5:6" x14ac:dyDescent="0.25">
      <c r="E375" s="78">
        <f t="shared" ca="1" si="10"/>
        <v>0.74030641102618466</v>
      </c>
      <c r="F375" s="78">
        <f t="shared" ca="1" si="11"/>
        <v>125.96426646131789</v>
      </c>
    </row>
    <row r="376" spans="5:6" x14ac:dyDescent="0.25">
      <c r="E376" s="78">
        <f t="shared" ca="1" si="10"/>
        <v>0.11144019563658547</v>
      </c>
      <c r="F376" s="78">
        <f t="shared" ca="1" si="11"/>
        <v>3.2556390872756102</v>
      </c>
    </row>
    <row r="377" spans="5:6" x14ac:dyDescent="0.25">
      <c r="E377" s="78">
        <f t="shared" ca="1" si="10"/>
        <v>0.19726630857444405</v>
      </c>
      <c r="F377" s="78">
        <f t="shared" ca="1" si="11"/>
        <v>3.4981729749253891</v>
      </c>
    </row>
    <row r="378" spans="5:6" x14ac:dyDescent="0.25">
      <c r="E378" s="78">
        <f t="shared" ca="1" si="10"/>
        <v>0.20449682849202011</v>
      </c>
      <c r="F378" s="78">
        <f t="shared" ca="1" si="11"/>
        <v>3.5265805973448883</v>
      </c>
    </row>
    <row r="379" spans="5:6" x14ac:dyDescent="0.25">
      <c r="E379" s="78">
        <f t="shared" ca="1" si="10"/>
        <v>0.25049758069491379</v>
      </c>
      <c r="F379" s="78">
        <f t="shared" ca="1" si="11"/>
        <v>3.7549908225117563</v>
      </c>
    </row>
    <row r="380" spans="5:6" x14ac:dyDescent="0.25">
      <c r="E380" s="78">
        <f t="shared" ca="1" si="10"/>
        <v>2.0081991427030599E-2</v>
      </c>
      <c r="F380" s="78">
        <f t="shared" ca="1" si="11"/>
        <v>3.0932276857255037</v>
      </c>
    </row>
    <row r="381" spans="5:6" x14ac:dyDescent="0.25">
      <c r="E381" s="78">
        <f t="shared" ca="1" si="10"/>
        <v>0.96778123530729898</v>
      </c>
      <c r="F381" s="78">
        <f t="shared" ca="1" si="11"/>
        <v>877.71581313627996</v>
      </c>
    </row>
    <row r="382" spans="5:6" x14ac:dyDescent="0.25">
      <c r="E382" s="78">
        <f t="shared" ca="1" si="10"/>
        <v>0.69779015934038402</v>
      </c>
      <c r="F382" s="78">
        <f t="shared" ca="1" si="11"/>
        <v>88.931609286393225</v>
      </c>
    </row>
    <row r="383" spans="5:6" x14ac:dyDescent="0.25">
      <c r="E383" s="78">
        <f t="shared" ca="1" si="10"/>
        <v>0.77512874437246437</v>
      </c>
      <c r="F383" s="78">
        <f t="shared" ca="1" si="11"/>
        <v>165.20868777763775</v>
      </c>
    </row>
    <row r="384" spans="5:6" x14ac:dyDescent="0.25">
      <c r="E384" s="78">
        <f t="shared" ca="1" si="10"/>
        <v>0.26891696759014327</v>
      </c>
      <c r="F384" s="78">
        <f t="shared" ca="1" si="11"/>
        <v>3.8770760405529803</v>
      </c>
    </row>
    <row r="385" spans="5:6" x14ac:dyDescent="0.25">
      <c r="E385" s="78">
        <f t="shared" ca="1" si="10"/>
        <v>0.87508162179647453</v>
      </c>
      <c r="F385" s="78">
        <f t="shared" ca="1" si="11"/>
        <v>353.7689868704241</v>
      </c>
    </row>
    <row r="386" spans="5:6" x14ac:dyDescent="0.25">
      <c r="E386" s="78">
        <f t="shared" ca="1" si="10"/>
        <v>2.5038952979280826E-2</v>
      </c>
      <c r="F386" s="78">
        <f t="shared" ca="1" si="11"/>
        <v>3.1020814391261444</v>
      </c>
    </row>
    <row r="387" spans="5:6" x14ac:dyDescent="0.25">
      <c r="E387" s="78">
        <f t="shared" ca="1" si="10"/>
        <v>0.84150155255774395</v>
      </c>
      <c r="F387" s="78">
        <f t="shared" ca="1" si="11"/>
        <v>272.95379589940757</v>
      </c>
    </row>
    <row r="388" spans="5:6" x14ac:dyDescent="0.25">
      <c r="E388" s="78">
        <f t="shared" ref="E388:E451" ca="1" si="12">RAND()</f>
        <v>0.809167314856724</v>
      </c>
      <c r="F388" s="78">
        <f t="shared" ref="F388:F451" ca="1" si="13">$C$3+$C$4*((($C$5*_xlfn.NORM.S.INV(E388)+SQRT(($C$5*_xlfn.NORM.S.INV(E388))^2+4))/(2))^2)</f>
        <v>213.85846720560735</v>
      </c>
    </row>
    <row r="389" spans="5:6" x14ac:dyDescent="0.25">
      <c r="E389" s="78">
        <f t="shared" ca="1" si="12"/>
        <v>0.23784112669750568</v>
      </c>
      <c r="F389" s="78">
        <f t="shared" ca="1" si="13"/>
        <v>3.6825756956754478</v>
      </c>
    </row>
    <row r="390" spans="5:6" x14ac:dyDescent="0.25">
      <c r="E390" s="78">
        <f t="shared" ca="1" si="12"/>
        <v>0.40415614309350723</v>
      </c>
      <c r="F390" s="78">
        <f t="shared" ca="1" si="13"/>
        <v>6.1701767887635679</v>
      </c>
    </row>
    <row r="391" spans="5:6" x14ac:dyDescent="0.25">
      <c r="E391" s="78">
        <f t="shared" ca="1" si="12"/>
        <v>0.90425338633675512</v>
      </c>
      <c r="F391" s="78">
        <f t="shared" ca="1" si="13"/>
        <v>449.2988816493114</v>
      </c>
    </row>
    <row r="392" spans="5:6" x14ac:dyDescent="0.25">
      <c r="E392" s="78">
        <f t="shared" ca="1" si="12"/>
        <v>2.7913382875041304E-2</v>
      </c>
      <c r="F392" s="78">
        <f t="shared" ca="1" si="13"/>
        <v>3.107043741916689</v>
      </c>
    </row>
    <row r="393" spans="5:6" x14ac:dyDescent="0.25">
      <c r="E393" s="78">
        <f t="shared" ca="1" si="12"/>
        <v>0.13034780369083576</v>
      </c>
      <c r="F393" s="78">
        <f t="shared" ca="1" si="13"/>
        <v>3.2976481302710492</v>
      </c>
    </row>
    <row r="394" spans="5:6" x14ac:dyDescent="0.25">
      <c r="E394" s="78">
        <f t="shared" ca="1" si="12"/>
        <v>0.89070460227199044</v>
      </c>
      <c r="F394" s="78">
        <f t="shared" ca="1" si="13"/>
        <v>401.14848184620956</v>
      </c>
    </row>
    <row r="395" spans="5:6" x14ac:dyDescent="0.25">
      <c r="E395" s="78">
        <f t="shared" ca="1" si="12"/>
        <v>0.7489378005223587</v>
      </c>
      <c r="F395" s="78">
        <f t="shared" ca="1" si="13"/>
        <v>134.85246184369183</v>
      </c>
    </row>
    <row r="396" spans="5:6" x14ac:dyDescent="0.25">
      <c r="E396" s="78">
        <f t="shared" ca="1" si="12"/>
        <v>0.48449551547735825</v>
      </c>
      <c r="F396" s="78">
        <f t="shared" ca="1" si="13"/>
        <v>11.236050520928391</v>
      </c>
    </row>
    <row r="397" spans="5:6" x14ac:dyDescent="0.25">
      <c r="E397" s="78">
        <f t="shared" ca="1" si="12"/>
        <v>0.87664128211163017</v>
      </c>
      <c r="F397" s="78">
        <f t="shared" ca="1" si="13"/>
        <v>358.16751715536566</v>
      </c>
    </row>
    <row r="398" spans="5:6" x14ac:dyDescent="0.25">
      <c r="E398" s="78">
        <f t="shared" ca="1" si="12"/>
        <v>0.46212520635360332</v>
      </c>
      <c r="F398" s="78">
        <f t="shared" ca="1" si="13"/>
        <v>9.2435342339787177</v>
      </c>
    </row>
    <row r="399" spans="5:6" x14ac:dyDescent="0.25">
      <c r="E399" s="78">
        <f t="shared" ca="1" si="12"/>
        <v>4.2465487709469341E-2</v>
      </c>
      <c r="F399" s="78">
        <f t="shared" ca="1" si="13"/>
        <v>3.1312596386381637</v>
      </c>
    </row>
    <row r="400" spans="5:6" x14ac:dyDescent="0.25">
      <c r="E400" s="78">
        <f t="shared" ca="1" si="12"/>
        <v>3.8583789331422147E-2</v>
      </c>
      <c r="F400" s="78">
        <f t="shared" ca="1" si="13"/>
        <v>3.1248801990391137</v>
      </c>
    </row>
    <row r="401" spans="5:6" x14ac:dyDescent="0.25">
      <c r="E401" s="78">
        <f t="shared" ca="1" si="12"/>
        <v>2.9784562571453566E-2</v>
      </c>
      <c r="F401" s="78">
        <f t="shared" ca="1" si="13"/>
        <v>3.1102262544165566</v>
      </c>
    </row>
    <row r="402" spans="5:6" x14ac:dyDescent="0.25">
      <c r="E402" s="78">
        <f t="shared" ca="1" si="12"/>
        <v>0.92915057750404761</v>
      </c>
      <c r="F402" s="78">
        <f t="shared" ca="1" si="13"/>
        <v>562.6744869738427</v>
      </c>
    </row>
    <row r="403" spans="5:6" x14ac:dyDescent="0.25">
      <c r="E403" s="78">
        <f t="shared" ca="1" si="12"/>
        <v>0.50497015374993393</v>
      </c>
      <c r="F403" s="78">
        <f t="shared" ca="1" si="13"/>
        <v>13.642636840252946</v>
      </c>
    </row>
    <row r="404" spans="5:6" x14ac:dyDescent="0.25">
      <c r="E404" s="78">
        <f t="shared" ca="1" si="12"/>
        <v>0.81301171053324728</v>
      </c>
      <c r="F404" s="78">
        <f t="shared" ca="1" si="13"/>
        <v>220.14164054299351</v>
      </c>
    </row>
    <row r="405" spans="5:6" x14ac:dyDescent="0.25">
      <c r="E405" s="78">
        <f t="shared" ca="1" si="12"/>
        <v>0.74305054790659397</v>
      </c>
      <c r="F405" s="78">
        <f t="shared" ca="1" si="13"/>
        <v>128.73470932949891</v>
      </c>
    </row>
    <row r="406" spans="5:6" x14ac:dyDescent="0.25">
      <c r="E406" s="78">
        <f t="shared" ca="1" si="12"/>
        <v>0.27668844705908913</v>
      </c>
      <c r="F406" s="78">
        <f t="shared" ca="1" si="13"/>
        <v>3.9355410697134046</v>
      </c>
    </row>
    <row r="407" spans="5:6" x14ac:dyDescent="0.25">
      <c r="E407" s="78">
        <f t="shared" ca="1" si="12"/>
        <v>0.69831239804229794</v>
      </c>
      <c r="F407" s="78">
        <f t="shared" ca="1" si="13"/>
        <v>89.325407423159035</v>
      </c>
    </row>
    <row r="408" spans="5:6" x14ac:dyDescent="0.25">
      <c r="E408" s="78">
        <f t="shared" ca="1" si="12"/>
        <v>0.76846031058372222</v>
      </c>
      <c r="F408" s="78">
        <f t="shared" ca="1" si="13"/>
        <v>156.9608345737777</v>
      </c>
    </row>
    <row r="409" spans="5:6" x14ac:dyDescent="0.25">
      <c r="E409" s="78">
        <f t="shared" ca="1" si="12"/>
        <v>0.83314252715287729</v>
      </c>
      <c r="F409" s="78">
        <f t="shared" ca="1" si="13"/>
        <v>256.21207753930423</v>
      </c>
    </row>
    <row r="410" spans="5:6" x14ac:dyDescent="0.25">
      <c r="E410" s="78">
        <f t="shared" ca="1" si="12"/>
        <v>0.32479857916737942</v>
      </c>
      <c r="F410" s="78">
        <f t="shared" ca="1" si="13"/>
        <v>4.4249656396152215</v>
      </c>
    </row>
    <row r="411" spans="5:6" x14ac:dyDescent="0.25">
      <c r="E411" s="78">
        <f t="shared" ca="1" si="12"/>
        <v>0.99373234943173294</v>
      </c>
      <c r="F411" s="78">
        <f t="shared" ca="1" si="13"/>
        <v>1581.32123717326</v>
      </c>
    </row>
    <row r="412" spans="5:6" x14ac:dyDescent="0.25">
      <c r="E412" s="78">
        <f t="shared" ca="1" si="12"/>
        <v>0.36159616526198068</v>
      </c>
      <c r="F412" s="78">
        <f t="shared" ca="1" si="13"/>
        <v>5.0268872042947397</v>
      </c>
    </row>
    <row r="413" spans="5:6" x14ac:dyDescent="0.25">
      <c r="E413" s="78">
        <f t="shared" ca="1" si="12"/>
        <v>0.77255547154909165</v>
      </c>
      <c r="F413" s="78">
        <f t="shared" ca="1" si="13"/>
        <v>161.98125324296731</v>
      </c>
    </row>
    <row r="414" spans="5:6" x14ac:dyDescent="0.25">
      <c r="E414" s="78">
        <f t="shared" ca="1" si="12"/>
        <v>0.10858354874490117</v>
      </c>
      <c r="F414" s="78">
        <f t="shared" ca="1" si="13"/>
        <v>3.2496887593303585</v>
      </c>
    </row>
    <row r="415" spans="5:6" x14ac:dyDescent="0.25">
      <c r="E415" s="78">
        <f t="shared" ca="1" si="12"/>
        <v>0.84747305991440991</v>
      </c>
      <c r="F415" s="78">
        <f t="shared" ca="1" si="13"/>
        <v>285.63861943121896</v>
      </c>
    </row>
    <row r="416" spans="5:6" x14ac:dyDescent="0.25">
      <c r="E416" s="78">
        <f t="shared" ca="1" si="12"/>
        <v>0.74265394821965236</v>
      </c>
      <c r="F416" s="78">
        <f t="shared" ca="1" si="13"/>
        <v>128.33116578220987</v>
      </c>
    </row>
    <row r="417" spans="5:6" x14ac:dyDescent="0.25">
      <c r="E417" s="78">
        <f t="shared" ca="1" si="12"/>
        <v>0.88021400146594264</v>
      </c>
      <c r="F417" s="78">
        <f t="shared" ca="1" si="13"/>
        <v>368.50407257106144</v>
      </c>
    </row>
    <row r="418" spans="5:6" x14ac:dyDescent="0.25">
      <c r="E418" s="78">
        <f t="shared" ca="1" si="12"/>
        <v>0.95295819628042977</v>
      </c>
      <c r="F418" s="78">
        <f t="shared" ca="1" si="13"/>
        <v>723.63041828181429</v>
      </c>
    </row>
    <row r="419" spans="5:6" x14ac:dyDescent="0.25">
      <c r="E419" s="78">
        <f t="shared" ca="1" si="12"/>
        <v>0.68197774228428887</v>
      </c>
      <c r="F419" s="78">
        <f t="shared" ca="1" si="13"/>
        <v>77.648567367310932</v>
      </c>
    </row>
    <row r="420" spans="5:6" x14ac:dyDescent="0.25">
      <c r="E420" s="78">
        <f t="shared" ca="1" si="12"/>
        <v>0.42514027431005563</v>
      </c>
      <c r="F420" s="78">
        <f t="shared" ca="1" si="13"/>
        <v>7.0176870667205353</v>
      </c>
    </row>
    <row r="421" spans="5:6" x14ac:dyDescent="0.25">
      <c r="E421" s="78">
        <f t="shared" ca="1" si="12"/>
        <v>0.59818740202728837</v>
      </c>
      <c r="F421" s="78">
        <f t="shared" ca="1" si="13"/>
        <v>35.368278873686748</v>
      </c>
    </row>
    <row r="422" spans="5:6" x14ac:dyDescent="0.25">
      <c r="E422" s="78">
        <f t="shared" ca="1" si="12"/>
        <v>0.81166739425467538</v>
      </c>
      <c r="F422" s="78">
        <f t="shared" ca="1" si="13"/>
        <v>217.92410457699222</v>
      </c>
    </row>
    <row r="423" spans="5:6" x14ac:dyDescent="0.25">
      <c r="E423" s="78">
        <f t="shared" ca="1" si="12"/>
        <v>8.1275755962527563E-2</v>
      </c>
      <c r="F423" s="78">
        <f t="shared" ca="1" si="13"/>
        <v>3.1970890318650595</v>
      </c>
    </row>
    <row r="424" spans="5:6" x14ac:dyDescent="0.25">
      <c r="E424" s="78">
        <f t="shared" ca="1" si="12"/>
        <v>0.73651381327114751</v>
      </c>
      <c r="F424" s="78">
        <f t="shared" ca="1" si="13"/>
        <v>122.21779136929069</v>
      </c>
    </row>
    <row r="425" spans="5:6" x14ac:dyDescent="0.25">
      <c r="E425" s="78">
        <f t="shared" ca="1" si="12"/>
        <v>0.25827381592070975</v>
      </c>
      <c r="F425" s="78">
        <f t="shared" ca="1" si="13"/>
        <v>3.803914625900048</v>
      </c>
    </row>
    <row r="426" spans="5:6" x14ac:dyDescent="0.25">
      <c r="E426" s="78">
        <f t="shared" ca="1" si="12"/>
        <v>0.52132301046734364</v>
      </c>
      <c r="F426" s="78">
        <f t="shared" ca="1" si="13"/>
        <v>16.054941211725534</v>
      </c>
    </row>
    <row r="427" spans="5:6" x14ac:dyDescent="0.25">
      <c r="E427" s="78">
        <f t="shared" ca="1" si="12"/>
        <v>0.68543149959968963</v>
      </c>
      <c r="F427" s="78">
        <f t="shared" ca="1" si="13"/>
        <v>80.009677948231641</v>
      </c>
    </row>
    <row r="428" spans="5:6" x14ac:dyDescent="0.25">
      <c r="E428" s="78">
        <f t="shared" ca="1" si="12"/>
        <v>0.92540556870731405</v>
      </c>
      <c r="F428" s="78">
        <f t="shared" ca="1" si="13"/>
        <v>542.94603014643064</v>
      </c>
    </row>
    <row r="429" spans="5:6" x14ac:dyDescent="0.25">
      <c r="E429" s="78">
        <f t="shared" ca="1" si="12"/>
        <v>0.55224388049474349</v>
      </c>
      <c r="F429" s="78">
        <f t="shared" ca="1" si="13"/>
        <v>22.067546938642028</v>
      </c>
    </row>
    <row r="430" spans="5:6" x14ac:dyDescent="0.25">
      <c r="E430" s="78">
        <f t="shared" ca="1" si="12"/>
        <v>0.19134972437080244</v>
      </c>
      <c r="F430" s="78">
        <f t="shared" ca="1" si="13"/>
        <v>3.4761292690534731</v>
      </c>
    </row>
    <row r="431" spans="5:6" x14ac:dyDescent="0.25">
      <c r="E431" s="78">
        <f t="shared" ca="1" si="12"/>
        <v>0.12724654385212486</v>
      </c>
      <c r="F431" s="78">
        <f t="shared" ca="1" si="13"/>
        <v>3.2904217728425289</v>
      </c>
    </row>
    <row r="432" spans="5:6" x14ac:dyDescent="0.25">
      <c r="E432" s="78">
        <f t="shared" ca="1" si="12"/>
        <v>0.4261941181653196</v>
      </c>
      <c r="F432" s="78">
        <f t="shared" ca="1" si="13"/>
        <v>7.0668897641770592</v>
      </c>
    </row>
    <row r="433" spans="5:6" x14ac:dyDescent="0.25">
      <c r="E433" s="78">
        <f t="shared" ca="1" si="12"/>
        <v>0.40083345122649094</v>
      </c>
      <c r="F433" s="78">
        <f t="shared" ca="1" si="13"/>
        <v>6.0564490176222723</v>
      </c>
    </row>
    <row r="434" spans="5:6" x14ac:dyDescent="0.25">
      <c r="E434" s="78">
        <f t="shared" ca="1" si="12"/>
        <v>0.11950617510047479</v>
      </c>
      <c r="F434" s="78">
        <f t="shared" ca="1" si="13"/>
        <v>3.2729783261431136</v>
      </c>
    </row>
    <row r="435" spans="5:6" x14ac:dyDescent="0.25">
      <c r="E435" s="78">
        <f t="shared" ca="1" si="12"/>
        <v>0.56467675373285653</v>
      </c>
      <c r="F435" s="78">
        <f t="shared" ca="1" si="13"/>
        <v>25.105173507375206</v>
      </c>
    </row>
    <row r="436" spans="5:6" x14ac:dyDescent="0.25">
      <c r="E436" s="78">
        <f t="shared" ca="1" si="12"/>
        <v>0.21707910586080337</v>
      </c>
      <c r="F436" s="78">
        <f t="shared" ca="1" si="13"/>
        <v>3.5802542455716564</v>
      </c>
    </row>
    <row r="437" spans="5:6" x14ac:dyDescent="0.25">
      <c r="E437" s="78">
        <f t="shared" ca="1" si="12"/>
        <v>0.98980242662487072</v>
      </c>
      <c r="F437" s="78">
        <f t="shared" ca="1" si="13"/>
        <v>1367.3645944960008</v>
      </c>
    </row>
    <row r="438" spans="5:6" x14ac:dyDescent="0.25">
      <c r="E438" s="78">
        <f t="shared" ca="1" si="12"/>
        <v>0.55064182194790823</v>
      </c>
      <c r="F438" s="78">
        <f t="shared" ca="1" si="13"/>
        <v>21.703713355605892</v>
      </c>
    </row>
    <row r="439" spans="5:6" x14ac:dyDescent="0.25">
      <c r="E439" s="78">
        <f t="shared" ca="1" si="12"/>
        <v>0.32164320624224585</v>
      </c>
      <c r="F439" s="78">
        <f t="shared" ca="1" si="13"/>
        <v>4.3844083639527147</v>
      </c>
    </row>
    <row r="440" spans="5:6" x14ac:dyDescent="0.25">
      <c r="E440" s="78">
        <f t="shared" ca="1" si="12"/>
        <v>0.72969250311320177</v>
      </c>
      <c r="F440" s="78">
        <f t="shared" ca="1" si="13"/>
        <v>115.7130743462813</v>
      </c>
    </row>
    <row r="441" spans="5:6" x14ac:dyDescent="0.25">
      <c r="E441" s="78">
        <f t="shared" ca="1" si="12"/>
        <v>0.19608662284207257</v>
      </c>
      <c r="F441" s="78">
        <f t="shared" ca="1" si="13"/>
        <v>3.493694099820249</v>
      </c>
    </row>
    <row r="442" spans="5:6" x14ac:dyDescent="0.25">
      <c r="E442" s="78">
        <f t="shared" ca="1" si="12"/>
        <v>0.27327987277498178</v>
      </c>
      <c r="F442" s="78">
        <f t="shared" ca="1" si="13"/>
        <v>3.9093407981843327</v>
      </c>
    </row>
    <row r="443" spans="5:6" x14ac:dyDescent="0.25">
      <c r="E443" s="78">
        <f t="shared" ca="1" si="12"/>
        <v>1.0941021544246143E-2</v>
      </c>
      <c r="F443" s="78">
        <f t="shared" ca="1" si="13"/>
        <v>3.0749788197484205</v>
      </c>
    </row>
    <row r="444" spans="5:6" x14ac:dyDescent="0.25">
      <c r="E444" s="78">
        <f t="shared" ca="1" si="12"/>
        <v>0.87208719739551122</v>
      </c>
      <c r="F444" s="78">
        <f t="shared" ca="1" si="13"/>
        <v>345.50982809865775</v>
      </c>
    </row>
    <row r="445" spans="5:6" x14ac:dyDescent="0.25">
      <c r="E445" s="78">
        <f t="shared" ca="1" si="12"/>
        <v>7.5192141900234932E-2</v>
      </c>
      <c r="F445" s="78">
        <f t="shared" ca="1" si="13"/>
        <v>3.1862541147591967</v>
      </c>
    </row>
    <row r="446" spans="5:6" x14ac:dyDescent="0.25">
      <c r="E446" s="78">
        <f t="shared" ca="1" si="12"/>
        <v>0.21475439747259462</v>
      </c>
      <c r="F446" s="78">
        <f t="shared" ca="1" si="13"/>
        <v>3.5699047160059032</v>
      </c>
    </row>
    <row r="447" spans="5:6" x14ac:dyDescent="0.25">
      <c r="E447" s="78">
        <f t="shared" ca="1" si="12"/>
        <v>0.17505543088736819</v>
      </c>
      <c r="F447" s="78">
        <f t="shared" ca="1" si="13"/>
        <v>3.4204447523523696</v>
      </c>
    </row>
    <row r="448" spans="5:6" x14ac:dyDescent="0.25">
      <c r="E448" s="78">
        <f t="shared" ca="1" si="12"/>
        <v>7.2820237996071069E-2</v>
      </c>
      <c r="F448" s="78">
        <f t="shared" ca="1" si="13"/>
        <v>3.1820996739828229</v>
      </c>
    </row>
    <row r="449" spans="5:6" x14ac:dyDescent="0.25">
      <c r="E449" s="78">
        <f t="shared" ca="1" si="12"/>
        <v>0.70648992223019025</v>
      </c>
      <c r="F449" s="78">
        <f t="shared" ca="1" si="13"/>
        <v>95.676472319660576</v>
      </c>
    </row>
    <row r="450" spans="5:6" x14ac:dyDescent="0.25">
      <c r="E450" s="78">
        <f t="shared" ca="1" si="12"/>
        <v>0.65904136729851648</v>
      </c>
      <c r="F450" s="78">
        <f t="shared" ca="1" si="13"/>
        <v>63.336527253548667</v>
      </c>
    </row>
    <row r="451" spans="5:6" x14ac:dyDescent="0.25">
      <c r="E451" s="78">
        <f t="shared" ca="1" si="12"/>
        <v>0.86282352192242395</v>
      </c>
      <c r="F451" s="78">
        <f t="shared" ca="1" si="13"/>
        <v>321.39902146915517</v>
      </c>
    </row>
    <row r="452" spans="5:6" x14ac:dyDescent="0.25">
      <c r="E452" s="78">
        <f t="shared" ref="E452:E515" ca="1" si="14">RAND()</f>
        <v>0.1111559598359213</v>
      </c>
      <c r="F452" s="78">
        <f t="shared" ref="F452:F515" ca="1" si="15">$C$3+$C$4*((($C$5*_xlfn.NORM.S.INV(E452)+SQRT(($C$5*_xlfn.NORM.S.INV(E452))^2+4))/(2))^2)</f>
        <v>3.2550427148972445</v>
      </c>
    </row>
    <row r="453" spans="5:6" x14ac:dyDescent="0.25">
      <c r="E453" s="78">
        <f t="shared" ca="1" si="14"/>
        <v>0.15429145999266558</v>
      </c>
      <c r="F453" s="78">
        <f t="shared" ca="1" si="15"/>
        <v>3.3586489773099815</v>
      </c>
    </row>
    <row r="454" spans="5:6" x14ac:dyDescent="0.25">
      <c r="E454" s="78">
        <f t="shared" ca="1" si="14"/>
        <v>0.17500967160696268</v>
      </c>
      <c r="F454" s="78">
        <f t="shared" ca="1" si="15"/>
        <v>3.4202979431972245</v>
      </c>
    </row>
    <row r="455" spans="5:6" x14ac:dyDescent="0.25">
      <c r="E455" s="78">
        <f t="shared" ca="1" si="14"/>
        <v>0.63070410987609116</v>
      </c>
      <c r="F455" s="78">
        <f t="shared" ca="1" si="15"/>
        <v>48.651549108579765</v>
      </c>
    </row>
    <row r="456" spans="5:6" x14ac:dyDescent="0.25">
      <c r="E456" s="78">
        <f t="shared" ca="1" si="14"/>
        <v>0.93272313933101569</v>
      </c>
      <c r="F456" s="78">
        <f t="shared" ca="1" si="15"/>
        <v>582.61844065899515</v>
      </c>
    </row>
    <row r="457" spans="5:6" x14ac:dyDescent="0.25">
      <c r="E457" s="78">
        <f t="shared" ca="1" si="14"/>
        <v>0.44105845352631368</v>
      </c>
      <c r="F457" s="78">
        <f t="shared" ca="1" si="15"/>
        <v>7.8412111847549211</v>
      </c>
    </row>
    <row r="458" spans="5:6" x14ac:dyDescent="0.25">
      <c r="E458" s="78">
        <f t="shared" ca="1" si="14"/>
        <v>0.72394850613069262</v>
      </c>
      <c r="F458" s="78">
        <f t="shared" ca="1" si="15"/>
        <v>110.46022255394863</v>
      </c>
    </row>
    <row r="459" spans="5:6" x14ac:dyDescent="0.25">
      <c r="E459" s="78">
        <f t="shared" ca="1" si="14"/>
        <v>0.1653986887681862</v>
      </c>
      <c r="F459" s="78">
        <f t="shared" ca="1" si="15"/>
        <v>3.3905442879796874</v>
      </c>
    </row>
    <row r="460" spans="5:6" x14ac:dyDescent="0.25">
      <c r="E460" s="78">
        <f t="shared" ca="1" si="14"/>
        <v>0.57277655340688216</v>
      </c>
      <c r="F460" s="78">
        <f t="shared" ca="1" si="15"/>
        <v>27.29761841117946</v>
      </c>
    </row>
    <row r="461" spans="5:6" x14ac:dyDescent="0.25">
      <c r="E461" s="78">
        <f t="shared" ca="1" si="14"/>
        <v>0.92660867312181561</v>
      </c>
      <c r="F461" s="78">
        <f t="shared" ca="1" si="15"/>
        <v>549.15987511748972</v>
      </c>
    </row>
    <row r="462" spans="5:6" x14ac:dyDescent="0.25">
      <c r="E462" s="78">
        <f t="shared" ca="1" si="14"/>
        <v>0.72102904833772075</v>
      </c>
      <c r="F462" s="78">
        <f t="shared" ca="1" si="15"/>
        <v>107.86646361953019</v>
      </c>
    </row>
    <row r="463" spans="5:6" x14ac:dyDescent="0.25">
      <c r="E463" s="78">
        <f t="shared" ca="1" si="14"/>
        <v>0.76825643016612588</v>
      </c>
      <c r="F463" s="78">
        <f t="shared" ca="1" si="15"/>
        <v>156.71453694083218</v>
      </c>
    </row>
    <row r="464" spans="5:6" x14ac:dyDescent="0.25">
      <c r="E464" s="78">
        <f t="shared" ca="1" si="14"/>
        <v>0.76623518476417607</v>
      </c>
      <c r="F464" s="78">
        <f t="shared" ca="1" si="15"/>
        <v>154.29117223403273</v>
      </c>
    </row>
    <row r="465" spans="5:6" x14ac:dyDescent="0.25">
      <c r="E465" s="78">
        <f t="shared" ca="1" si="14"/>
        <v>0.83975971192527377</v>
      </c>
      <c r="F465" s="78">
        <f t="shared" ca="1" si="15"/>
        <v>269.37063828122285</v>
      </c>
    </row>
    <row r="466" spans="5:6" x14ac:dyDescent="0.25">
      <c r="E466" s="78">
        <f t="shared" ca="1" si="14"/>
        <v>0.84743135821895432</v>
      </c>
      <c r="F466" s="78">
        <f t="shared" ca="1" si="15"/>
        <v>285.54781335242575</v>
      </c>
    </row>
    <row r="467" spans="5:6" x14ac:dyDescent="0.25">
      <c r="E467" s="78">
        <f t="shared" ca="1" si="14"/>
        <v>0.37780908082749431</v>
      </c>
      <c r="F467" s="78">
        <f t="shared" ca="1" si="15"/>
        <v>5.3908131000770148</v>
      </c>
    </row>
    <row r="468" spans="5:6" x14ac:dyDescent="0.25">
      <c r="E468" s="78">
        <f t="shared" ca="1" si="14"/>
        <v>0.85796187633531029</v>
      </c>
      <c r="F468" s="78">
        <f t="shared" ca="1" si="15"/>
        <v>309.54503287465877</v>
      </c>
    </row>
    <row r="469" spans="5:6" x14ac:dyDescent="0.25">
      <c r="E469" s="78">
        <f t="shared" ca="1" si="14"/>
        <v>0.52597442144236539</v>
      </c>
      <c r="F469" s="78">
        <f t="shared" ca="1" si="15"/>
        <v>16.831283048464798</v>
      </c>
    </row>
    <row r="470" spans="5:6" x14ac:dyDescent="0.25">
      <c r="E470" s="78">
        <f t="shared" ca="1" si="14"/>
        <v>4.0016376931887865E-2</v>
      </c>
      <c r="F470" s="78">
        <f t="shared" ca="1" si="15"/>
        <v>3.1272374912798662</v>
      </c>
    </row>
    <row r="471" spans="5:6" x14ac:dyDescent="0.25">
      <c r="E471" s="78">
        <f t="shared" ca="1" si="14"/>
        <v>0.26103583582570777</v>
      </c>
      <c r="F471" s="78">
        <f t="shared" ca="1" si="15"/>
        <v>3.822182456225204</v>
      </c>
    </row>
    <row r="472" spans="5:6" x14ac:dyDescent="0.25">
      <c r="E472" s="78">
        <f t="shared" ca="1" si="14"/>
        <v>0.63300808974659428</v>
      </c>
      <c r="F472" s="78">
        <f t="shared" ca="1" si="15"/>
        <v>49.731383190718283</v>
      </c>
    </row>
    <row r="473" spans="5:6" x14ac:dyDescent="0.25">
      <c r="E473" s="78">
        <f t="shared" ca="1" si="14"/>
        <v>0.17714699408708967</v>
      </c>
      <c r="F473" s="78">
        <f t="shared" ca="1" si="15"/>
        <v>3.4272094056236959</v>
      </c>
    </row>
    <row r="474" spans="5:6" x14ac:dyDescent="0.25">
      <c r="E474" s="78">
        <f t="shared" ca="1" si="14"/>
        <v>0.60023565348969898</v>
      </c>
      <c r="F474" s="78">
        <f t="shared" ca="1" si="15"/>
        <v>36.102647014599121</v>
      </c>
    </row>
    <row r="475" spans="5:6" x14ac:dyDescent="0.25">
      <c r="E475" s="78">
        <f t="shared" ca="1" si="14"/>
        <v>0.61607950248760779</v>
      </c>
      <c r="F475" s="78">
        <f t="shared" ca="1" si="15"/>
        <v>42.23717736201008</v>
      </c>
    </row>
    <row r="476" spans="5:6" x14ac:dyDescent="0.25">
      <c r="E476" s="78">
        <f t="shared" ca="1" si="14"/>
        <v>0.5770450938025864</v>
      </c>
      <c r="F476" s="78">
        <f t="shared" ca="1" si="15"/>
        <v>28.52412955227204</v>
      </c>
    </row>
    <row r="477" spans="5:6" x14ac:dyDescent="0.25">
      <c r="E477" s="78">
        <f t="shared" ca="1" si="14"/>
        <v>0.13448473632710334</v>
      </c>
      <c r="F477" s="78">
        <f t="shared" ca="1" si="15"/>
        <v>3.3075113418693953</v>
      </c>
    </row>
    <row r="478" spans="5:6" x14ac:dyDescent="0.25">
      <c r="E478" s="78">
        <f t="shared" ca="1" si="14"/>
        <v>0.81677068232478622</v>
      </c>
      <c r="F478" s="78">
        <f t="shared" ca="1" si="15"/>
        <v>226.46197225385765</v>
      </c>
    </row>
    <row r="479" spans="5:6" x14ac:dyDescent="0.25">
      <c r="E479" s="78">
        <f t="shared" ca="1" si="14"/>
        <v>0.24892532508285903</v>
      </c>
      <c r="F479" s="78">
        <f t="shared" ca="1" si="15"/>
        <v>3.7455272287499111</v>
      </c>
    </row>
    <row r="480" spans="5:6" x14ac:dyDescent="0.25">
      <c r="E480" s="78">
        <f t="shared" ca="1" si="14"/>
        <v>0.786974687725851</v>
      </c>
      <c r="F480" s="78">
        <f t="shared" ca="1" si="15"/>
        <v>180.82893334538684</v>
      </c>
    </row>
    <row r="481" spans="5:6" x14ac:dyDescent="0.25">
      <c r="E481" s="78">
        <f t="shared" ca="1" si="14"/>
        <v>0.33633670189305143</v>
      </c>
      <c r="F481" s="78">
        <f t="shared" ca="1" si="15"/>
        <v>4.5863869038459146</v>
      </c>
    </row>
    <row r="482" spans="5:6" x14ac:dyDescent="0.25">
      <c r="E482" s="78">
        <f t="shared" ca="1" si="14"/>
        <v>0.32212888053535604</v>
      </c>
      <c r="F482" s="78">
        <f t="shared" ca="1" si="15"/>
        <v>4.3905570579646165</v>
      </c>
    </row>
    <row r="483" spans="5:6" x14ac:dyDescent="0.25">
      <c r="E483" s="78">
        <f t="shared" ca="1" si="14"/>
        <v>0.76738077988674958</v>
      </c>
      <c r="F483" s="78">
        <f t="shared" ca="1" si="15"/>
        <v>155.66058717152964</v>
      </c>
    </row>
    <row r="484" spans="5:6" x14ac:dyDescent="0.25">
      <c r="E484" s="78">
        <f t="shared" ca="1" si="14"/>
        <v>7.0186685098346802E-3</v>
      </c>
      <c r="F484" s="78">
        <f t="shared" ca="1" si="15"/>
        <v>3.0654323939608399</v>
      </c>
    </row>
    <row r="485" spans="5:6" x14ac:dyDescent="0.25">
      <c r="E485" s="78">
        <f t="shared" ca="1" si="14"/>
        <v>5.9002392804791914E-2</v>
      </c>
      <c r="F485" s="78">
        <f t="shared" ca="1" si="15"/>
        <v>3.1585432811743424</v>
      </c>
    </row>
    <row r="486" spans="5:6" x14ac:dyDescent="0.25">
      <c r="E486" s="78">
        <f t="shared" ca="1" si="14"/>
        <v>0.27278249099215024</v>
      </c>
      <c r="F486" s="78">
        <f t="shared" ca="1" si="15"/>
        <v>3.9055916453279602</v>
      </c>
    </row>
    <row r="487" spans="5:6" x14ac:dyDescent="0.25">
      <c r="E487" s="78">
        <f t="shared" ca="1" si="14"/>
        <v>0.41720364557369982</v>
      </c>
      <c r="F487" s="78">
        <f t="shared" ca="1" si="15"/>
        <v>6.6687901469318085</v>
      </c>
    </row>
    <row r="488" spans="5:6" x14ac:dyDescent="0.25">
      <c r="E488" s="78">
        <f t="shared" ca="1" si="14"/>
        <v>0.63100538319512189</v>
      </c>
      <c r="F488" s="78">
        <f t="shared" ca="1" si="15"/>
        <v>48.791652987292025</v>
      </c>
    </row>
    <row r="489" spans="5:6" x14ac:dyDescent="0.25">
      <c r="E489" s="78">
        <f t="shared" ca="1" si="14"/>
        <v>0.57528129204870981</v>
      </c>
      <c r="F489" s="78">
        <f t="shared" ca="1" si="15"/>
        <v>28.011254345180504</v>
      </c>
    </row>
    <row r="490" spans="5:6" x14ac:dyDescent="0.25">
      <c r="E490" s="78">
        <f t="shared" ca="1" si="14"/>
        <v>0.15374685623108675</v>
      </c>
      <c r="F490" s="78">
        <f t="shared" ca="1" si="15"/>
        <v>3.3571487079413136</v>
      </c>
    </row>
    <row r="491" spans="5:6" x14ac:dyDescent="0.25">
      <c r="E491" s="78">
        <f t="shared" ca="1" si="14"/>
        <v>0.68015613523400009</v>
      </c>
      <c r="F491" s="78">
        <f t="shared" ca="1" si="15"/>
        <v>76.425780445832501</v>
      </c>
    </row>
    <row r="492" spans="5:6" x14ac:dyDescent="0.25">
      <c r="E492" s="78">
        <f t="shared" ca="1" si="14"/>
        <v>0.77159983105963792</v>
      </c>
      <c r="F492" s="78">
        <f t="shared" ca="1" si="15"/>
        <v>160.79709741115178</v>
      </c>
    </row>
    <row r="493" spans="5:6" x14ac:dyDescent="0.25">
      <c r="E493" s="78">
        <f t="shared" ca="1" si="14"/>
        <v>1.6140560808755477E-2</v>
      </c>
      <c r="F493" s="78">
        <f t="shared" ca="1" si="15"/>
        <v>3.085778709187867</v>
      </c>
    </row>
    <row r="494" spans="5:6" x14ac:dyDescent="0.25">
      <c r="E494" s="78">
        <f t="shared" ca="1" si="14"/>
        <v>0.506722223230889</v>
      </c>
      <c r="F494" s="78">
        <f t="shared" ca="1" si="15"/>
        <v>13.87878707339944</v>
      </c>
    </row>
    <row r="495" spans="5:6" x14ac:dyDescent="0.25">
      <c r="E495" s="78">
        <f t="shared" ca="1" si="14"/>
        <v>2.3985597262359271E-3</v>
      </c>
      <c r="F495" s="78">
        <f t="shared" ca="1" si="15"/>
        <v>3.0497872914378137</v>
      </c>
    </row>
    <row r="496" spans="5:6" x14ac:dyDescent="0.25">
      <c r="E496" s="78">
        <f t="shared" ca="1" si="14"/>
        <v>0.78184106236188666</v>
      </c>
      <c r="F496" s="78">
        <f t="shared" ca="1" si="15"/>
        <v>173.90165440769925</v>
      </c>
    </row>
    <row r="497" spans="5:6" x14ac:dyDescent="0.25">
      <c r="E497" s="78">
        <f t="shared" ca="1" si="14"/>
        <v>0.34137527981778082</v>
      </c>
      <c r="F497" s="78">
        <f t="shared" ca="1" si="15"/>
        <v>4.6639615323453238</v>
      </c>
    </row>
    <row r="498" spans="5:6" x14ac:dyDescent="0.25">
      <c r="E498" s="78">
        <f t="shared" ca="1" si="14"/>
        <v>1.3992462858083421E-3</v>
      </c>
      <c r="F498" s="78">
        <f t="shared" ca="1" si="15"/>
        <v>3.0443743166727186</v>
      </c>
    </row>
    <row r="499" spans="5:6" x14ac:dyDescent="0.25">
      <c r="E499" s="78">
        <f t="shared" ca="1" si="14"/>
        <v>0.73629857598919579</v>
      </c>
      <c r="F499" s="78">
        <f t="shared" ca="1" si="15"/>
        <v>122.00799716301627</v>
      </c>
    </row>
    <row r="500" spans="5:6" x14ac:dyDescent="0.25">
      <c r="E500" s="78">
        <f t="shared" ca="1" si="14"/>
        <v>0.70256142368617802</v>
      </c>
      <c r="F500" s="78">
        <f t="shared" ca="1" si="15"/>
        <v>92.581661923249413</v>
      </c>
    </row>
    <row r="501" spans="5:6" x14ac:dyDescent="0.25">
      <c r="E501" s="78">
        <f t="shared" ca="1" si="14"/>
        <v>0.52827982564945275</v>
      </c>
      <c r="F501" s="78">
        <f t="shared" ca="1" si="15"/>
        <v>17.231864732618114</v>
      </c>
    </row>
    <row r="502" spans="5:6" x14ac:dyDescent="0.25">
      <c r="E502" s="78">
        <f t="shared" ca="1" si="14"/>
        <v>7.1668727479100469E-2</v>
      </c>
      <c r="F502" s="78">
        <f t="shared" ca="1" si="15"/>
        <v>3.1800959217602216</v>
      </c>
    </row>
    <row r="503" spans="5:6" x14ac:dyDescent="0.25">
      <c r="E503" s="78">
        <f t="shared" ca="1" si="14"/>
        <v>0.41039237280765961</v>
      </c>
      <c r="F503" s="78">
        <f t="shared" ca="1" si="15"/>
        <v>6.3976688282351892</v>
      </c>
    </row>
    <row r="504" spans="5:6" x14ac:dyDescent="0.25">
      <c r="E504" s="78">
        <f t="shared" ca="1" si="14"/>
        <v>0.57778644952478531</v>
      </c>
      <c r="F504" s="78">
        <f t="shared" ca="1" si="15"/>
        <v>28.742274585826927</v>
      </c>
    </row>
    <row r="505" spans="5:6" x14ac:dyDescent="0.25">
      <c r="E505" s="78">
        <f t="shared" ca="1" si="14"/>
        <v>0.71161493977875767</v>
      </c>
      <c r="F505" s="78">
        <f t="shared" ca="1" si="15"/>
        <v>99.838701482072935</v>
      </c>
    </row>
    <row r="506" spans="5:6" x14ac:dyDescent="0.25">
      <c r="E506" s="78">
        <f t="shared" ca="1" si="14"/>
        <v>0.97956633810553084</v>
      </c>
      <c r="F506" s="78">
        <f t="shared" ca="1" si="15"/>
        <v>1068.2831120389399</v>
      </c>
    </row>
    <row r="507" spans="5:6" x14ac:dyDescent="0.25">
      <c r="E507" s="78">
        <f t="shared" ca="1" si="14"/>
        <v>0.24905110273840647</v>
      </c>
      <c r="F507" s="78">
        <f t="shared" ca="1" si="15"/>
        <v>3.7462791947897225</v>
      </c>
    </row>
    <row r="508" spans="5:6" x14ac:dyDescent="0.25">
      <c r="E508" s="78">
        <f t="shared" ca="1" si="14"/>
        <v>0.61423796108702122</v>
      </c>
      <c r="F508" s="78">
        <f t="shared" ca="1" si="15"/>
        <v>41.481781845772566</v>
      </c>
    </row>
    <row r="509" spans="5:6" x14ac:dyDescent="0.25">
      <c r="E509" s="78">
        <f t="shared" ca="1" si="14"/>
        <v>0.81595417042556362</v>
      </c>
      <c r="F509" s="78">
        <f t="shared" ca="1" si="15"/>
        <v>225.07387753640575</v>
      </c>
    </row>
    <row r="510" spans="5:6" x14ac:dyDescent="0.25">
      <c r="E510" s="78">
        <f t="shared" ca="1" si="14"/>
        <v>0.7872354879440685</v>
      </c>
      <c r="F510" s="78">
        <f t="shared" ca="1" si="15"/>
        <v>181.18753575671957</v>
      </c>
    </row>
    <row r="511" spans="5:6" x14ac:dyDescent="0.25">
      <c r="E511" s="78">
        <f t="shared" ca="1" si="14"/>
        <v>0.69304448458754841</v>
      </c>
      <c r="F511" s="78">
        <f t="shared" ca="1" si="15"/>
        <v>85.416363424380364</v>
      </c>
    </row>
    <row r="512" spans="5:6" x14ac:dyDescent="0.25">
      <c r="E512" s="78">
        <f t="shared" ca="1" si="14"/>
        <v>0.31047639334311705</v>
      </c>
      <c r="F512" s="78">
        <f t="shared" ca="1" si="15"/>
        <v>4.2518651333798712</v>
      </c>
    </row>
    <row r="513" spans="5:6" x14ac:dyDescent="0.25">
      <c r="E513" s="78">
        <f t="shared" ca="1" si="14"/>
        <v>0.44704203600697134</v>
      </c>
      <c r="F513" s="78">
        <f t="shared" ca="1" si="15"/>
        <v>8.1997491397866771</v>
      </c>
    </row>
    <row r="514" spans="5:6" x14ac:dyDescent="0.25">
      <c r="E514" s="78">
        <f t="shared" ca="1" si="14"/>
        <v>0.67640732485687138</v>
      </c>
      <c r="F514" s="78">
        <f t="shared" ca="1" si="15"/>
        <v>73.957498577843765</v>
      </c>
    </row>
    <row r="515" spans="5:6" x14ac:dyDescent="0.25">
      <c r="E515" s="78">
        <f t="shared" ca="1" si="14"/>
        <v>0.59887191412294294</v>
      </c>
      <c r="F515" s="78">
        <f t="shared" ca="1" si="15"/>
        <v>35.61224650000279</v>
      </c>
    </row>
    <row r="516" spans="5:6" x14ac:dyDescent="0.25">
      <c r="E516" s="78">
        <f t="shared" ref="E516:E579" ca="1" si="16">RAND()</f>
        <v>0.78048633681833546</v>
      </c>
      <c r="F516" s="78">
        <f t="shared" ref="F516:F579" ca="1" si="17">$C$3+$C$4*((($C$5*_xlfn.NORM.S.INV(E516)+SQRT(($C$5*_xlfn.NORM.S.INV(E516))^2+4))/(2))^2)</f>
        <v>172.11452057091384</v>
      </c>
    </row>
    <row r="517" spans="5:6" x14ac:dyDescent="0.25">
      <c r="E517" s="78">
        <f t="shared" ca="1" si="16"/>
        <v>0.92630424857142923</v>
      </c>
      <c r="F517" s="78">
        <f t="shared" ca="1" si="17"/>
        <v>547.5767644345367</v>
      </c>
    </row>
    <row r="518" spans="5:6" x14ac:dyDescent="0.25">
      <c r="E518" s="78">
        <f t="shared" ca="1" si="16"/>
        <v>0.27052785593047424</v>
      </c>
      <c r="F518" s="78">
        <f t="shared" ca="1" si="17"/>
        <v>3.888827033355521</v>
      </c>
    </row>
    <row r="519" spans="5:6" x14ac:dyDescent="0.25">
      <c r="E519" s="78">
        <f t="shared" ca="1" si="16"/>
        <v>0.10597317632405145</v>
      </c>
      <c r="F519" s="78">
        <f t="shared" ca="1" si="17"/>
        <v>3.2443338783564792</v>
      </c>
    </row>
    <row r="520" spans="5:6" x14ac:dyDescent="0.25">
      <c r="E520" s="78">
        <f t="shared" ca="1" si="16"/>
        <v>0.87364420002717591</v>
      </c>
      <c r="F520" s="78">
        <f t="shared" ca="1" si="17"/>
        <v>349.77433070036039</v>
      </c>
    </row>
    <row r="521" spans="5:6" x14ac:dyDescent="0.25">
      <c r="E521" s="78">
        <f t="shared" ca="1" si="16"/>
        <v>0.93596601818546976</v>
      </c>
      <c r="F521" s="78">
        <f t="shared" ca="1" si="17"/>
        <v>601.77520333545795</v>
      </c>
    </row>
    <row r="522" spans="5:6" x14ac:dyDescent="0.25">
      <c r="E522" s="78">
        <f t="shared" ca="1" si="16"/>
        <v>0.41034086035203221</v>
      </c>
      <c r="F522" s="78">
        <f t="shared" ca="1" si="17"/>
        <v>6.3957111617377969</v>
      </c>
    </row>
    <row r="523" spans="5:6" x14ac:dyDescent="0.25">
      <c r="E523" s="78">
        <f t="shared" ca="1" si="16"/>
        <v>0.80278889000208675</v>
      </c>
      <c r="F523" s="78">
        <f t="shared" ca="1" si="17"/>
        <v>203.81835293881343</v>
      </c>
    </row>
    <row r="524" spans="5:6" x14ac:dyDescent="0.25">
      <c r="E524" s="78">
        <f t="shared" ca="1" si="16"/>
        <v>0.5667334879507363</v>
      </c>
      <c r="F524" s="78">
        <f t="shared" ca="1" si="17"/>
        <v>25.645473463941773</v>
      </c>
    </row>
    <row r="525" spans="5:6" x14ac:dyDescent="0.25">
      <c r="E525" s="78">
        <f t="shared" ca="1" si="16"/>
        <v>0.55725613033629695</v>
      </c>
      <c r="F525" s="78">
        <f t="shared" ca="1" si="17"/>
        <v>23.245885647733147</v>
      </c>
    </row>
    <row r="526" spans="5:6" x14ac:dyDescent="0.25">
      <c r="E526" s="78">
        <f t="shared" ca="1" si="16"/>
        <v>0.11979001045034099</v>
      </c>
      <c r="F526" s="78">
        <f t="shared" ca="1" si="17"/>
        <v>3.2736036082488758</v>
      </c>
    </row>
    <row r="527" spans="5:6" x14ac:dyDescent="0.25">
      <c r="E527" s="78">
        <f t="shared" ca="1" si="16"/>
        <v>0.1058887316949122</v>
      </c>
      <c r="F527" s="78">
        <f t="shared" ca="1" si="17"/>
        <v>3.2441619346423836</v>
      </c>
    </row>
    <row r="528" spans="5:6" x14ac:dyDescent="0.25">
      <c r="E528" s="78">
        <f t="shared" ca="1" si="16"/>
        <v>0.74590402536260836</v>
      </c>
      <c r="F528" s="78">
        <f t="shared" ca="1" si="17"/>
        <v>131.66985901913671</v>
      </c>
    </row>
    <row r="529" spans="5:6" x14ac:dyDescent="0.25">
      <c r="E529" s="78">
        <f t="shared" ca="1" si="16"/>
        <v>0.36143556808266331</v>
      </c>
      <c r="F529" s="78">
        <f t="shared" ca="1" si="17"/>
        <v>5.0236383497273067</v>
      </c>
    </row>
    <row r="530" spans="5:6" x14ac:dyDescent="0.25">
      <c r="E530" s="78">
        <f t="shared" ca="1" si="16"/>
        <v>0.82462055575536064</v>
      </c>
      <c r="F530" s="78">
        <f t="shared" ca="1" si="17"/>
        <v>240.25595745265394</v>
      </c>
    </row>
    <row r="531" spans="5:6" x14ac:dyDescent="0.25">
      <c r="E531" s="78">
        <f t="shared" ca="1" si="16"/>
        <v>0.66722821025898571</v>
      </c>
      <c r="F531" s="78">
        <f t="shared" ca="1" si="17"/>
        <v>68.180618375774614</v>
      </c>
    </row>
    <row r="532" spans="5:6" x14ac:dyDescent="0.25">
      <c r="E532" s="78">
        <f t="shared" ca="1" si="16"/>
        <v>0.60676576511016067</v>
      </c>
      <c r="F532" s="78">
        <f t="shared" ca="1" si="17"/>
        <v>38.532266695054943</v>
      </c>
    </row>
    <row r="533" spans="5:6" x14ac:dyDescent="0.25">
      <c r="E533" s="78">
        <f t="shared" ca="1" si="16"/>
        <v>5.6221628853971861E-3</v>
      </c>
      <c r="F533" s="78">
        <f t="shared" ca="1" si="17"/>
        <v>3.0614812996951128</v>
      </c>
    </row>
    <row r="534" spans="5:6" x14ac:dyDescent="0.25">
      <c r="E534" s="78">
        <f t="shared" ca="1" si="16"/>
        <v>0.17241842157625753</v>
      </c>
      <c r="F534" s="78">
        <f t="shared" ca="1" si="17"/>
        <v>3.4120660664446141</v>
      </c>
    </row>
    <row r="535" spans="5:6" x14ac:dyDescent="0.25">
      <c r="E535" s="78">
        <f t="shared" ca="1" si="16"/>
        <v>5.4587016648950937E-2</v>
      </c>
      <c r="F535" s="78">
        <f t="shared" ca="1" si="17"/>
        <v>3.1511983058414117</v>
      </c>
    </row>
    <row r="536" spans="5:6" x14ac:dyDescent="0.25">
      <c r="E536" s="78">
        <f t="shared" ca="1" si="16"/>
        <v>0.83185697001076742</v>
      </c>
      <c r="F536" s="78">
        <f t="shared" ca="1" si="17"/>
        <v>253.7358614437284</v>
      </c>
    </row>
    <row r="537" spans="5:6" x14ac:dyDescent="0.25">
      <c r="E537" s="78">
        <f t="shared" ca="1" si="16"/>
        <v>0.33381011541480798</v>
      </c>
      <c r="F537" s="78">
        <f t="shared" ca="1" si="17"/>
        <v>4.5491763110335866</v>
      </c>
    </row>
    <row r="538" spans="5:6" x14ac:dyDescent="0.25">
      <c r="E538" s="78">
        <f t="shared" ca="1" si="16"/>
        <v>0.48583897683519872</v>
      </c>
      <c r="F538" s="78">
        <f t="shared" ca="1" si="17"/>
        <v>11.375392723450721</v>
      </c>
    </row>
    <row r="539" spans="5:6" x14ac:dyDescent="0.25">
      <c r="E539" s="78">
        <f t="shared" ca="1" si="16"/>
        <v>0.99781604264089796</v>
      </c>
      <c r="F539" s="78">
        <f t="shared" ca="1" si="17"/>
        <v>2053.9919665336747</v>
      </c>
    </row>
    <row r="540" spans="5:6" x14ac:dyDescent="0.25">
      <c r="E540" s="78">
        <f t="shared" ca="1" si="16"/>
        <v>0.70435304519418585</v>
      </c>
      <c r="F540" s="78">
        <f t="shared" ca="1" si="17"/>
        <v>93.982921818985005</v>
      </c>
    </row>
    <row r="541" spans="5:6" x14ac:dyDescent="0.25">
      <c r="E541" s="78">
        <f t="shared" ca="1" si="16"/>
        <v>0.15507430458456761</v>
      </c>
      <c r="F541" s="78">
        <f t="shared" ca="1" si="17"/>
        <v>3.3608155847513164</v>
      </c>
    </row>
    <row r="542" spans="5:6" x14ac:dyDescent="0.25">
      <c r="E542" s="78">
        <f t="shared" ca="1" si="16"/>
        <v>0.94168273816486692</v>
      </c>
      <c r="F542" s="78">
        <f t="shared" ca="1" si="17"/>
        <v>638.32802066587908</v>
      </c>
    </row>
    <row r="543" spans="5:6" x14ac:dyDescent="0.25">
      <c r="E543" s="78">
        <f t="shared" ca="1" si="16"/>
        <v>2.4820001138012415E-2</v>
      </c>
      <c r="F543" s="78">
        <f t="shared" ca="1" si="17"/>
        <v>3.1016991190448677</v>
      </c>
    </row>
    <row r="544" spans="5:6" x14ac:dyDescent="0.25">
      <c r="E544" s="78">
        <f t="shared" ca="1" si="16"/>
        <v>3.3368306526072922E-2</v>
      </c>
      <c r="F544" s="78">
        <f t="shared" ca="1" si="17"/>
        <v>3.1162435598194378</v>
      </c>
    </row>
    <row r="545" spans="5:6" x14ac:dyDescent="0.25">
      <c r="E545" s="78">
        <f t="shared" ca="1" si="16"/>
        <v>0.81808347642604851</v>
      </c>
      <c r="F545" s="78">
        <f t="shared" ca="1" si="17"/>
        <v>228.71177898872276</v>
      </c>
    </row>
    <row r="546" spans="5:6" x14ac:dyDescent="0.25">
      <c r="E546" s="78">
        <f t="shared" ca="1" si="16"/>
        <v>0.48026730643812043</v>
      </c>
      <c r="F546" s="78">
        <f t="shared" ca="1" si="17"/>
        <v>10.813072262705356</v>
      </c>
    </row>
    <row r="547" spans="5:6" x14ac:dyDescent="0.25">
      <c r="E547" s="78">
        <f t="shared" ca="1" si="16"/>
        <v>0.19674206446552245</v>
      </c>
      <c r="F547" s="78">
        <f t="shared" ca="1" si="17"/>
        <v>3.4961773471517645</v>
      </c>
    </row>
    <row r="548" spans="5:6" x14ac:dyDescent="0.25">
      <c r="E548" s="78">
        <f t="shared" ca="1" si="16"/>
        <v>0.15094863296208172</v>
      </c>
      <c r="F548" s="78">
        <f t="shared" ca="1" si="17"/>
        <v>3.3495291897598003</v>
      </c>
    </row>
    <row r="549" spans="5:6" x14ac:dyDescent="0.25">
      <c r="E549" s="78">
        <f t="shared" ca="1" si="16"/>
        <v>0.46615367512503014</v>
      </c>
      <c r="F549" s="78">
        <f t="shared" ca="1" si="17"/>
        <v>9.5600819884536214</v>
      </c>
    </row>
    <row r="550" spans="5:6" x14ac:dyDescent="0.25">
      <c r="E550" s="78">
        <f t="shared" ca="1" si="16"/>
        <v>0.79455754531202583</v>
      </c>
      <c r="F550" s="78">
        <f t="shared" ca="1" si="17"/>
        <v>191.52926898529637</v>
      </c>
    </row>
    <row r="551" spans="5:6" x14ac:dyDescent="0.25">
      <c r="E551" s="78">
        <f t="shared" ca="1" si="16"/>
        <v>0.24132138522323165</v>
      </c>
      <c r="F551" s="78">
        <f t="shared" ca="1" si="17"/>
        <v>3.7016567565715515</v>
      </c>
    </row>
    <row r="552" spans="5:6" x14ac:dyDescent="0.25">
      <c r="E552" s="78">
        <f t="shared" ca="1" si="16"/>
        <v>0.86019212032164505</v>
      </c>
      <c r="F552" s="78">
        <f t="shared" ca="1" si="17"/>
        <v>314.91852367798697</v>
      </c>
    </row>
    <row r="553" spans="5:6" x14ac:dyDescent="0.25">
      <c r="E553" s="78">
        <f t="shared" ca="1" si="16"/>
        <v>0.18128328647921399</v>
      </c>
      <c r="F553" s="78">
        <f t="shared" ca="1" si="17"/>
        <v>3.4409073623847539</v>
      </c>
    </row>
    <row r="554" spans="5:6" x14ac:dyDescent="0.25">
      <c r="E554" s="78">
        <f t="shared" ca="1" si="16"/>
        <v>0.39739811221331944</v>
      </c>
      <c r="F554" s="78">
        <f t="shared" ca="1" si="17"/>
        <v>5.9440004800807076</v>
      </c>
    </row>
    <row r="555" spans="5:6" x14ac:dyDescent="0.25">
      <c r="E555" s="78">
        <f t="shared" ca="1" si="16"/>
        <v>0.64981380600465821</v>
      </c>
      <c r="F555" s="78">
        <f t="shared" ca="1" si="17"/>
        <v>58.209921963273139</v>
      </c>
    </row>
    <row r="556" spans="5:6" x14ac:dyDescent="0.25">
      <c r="E556" s="78">
        <f t="shared" ca="1" si="16"/>
        <v>0.73825130894390611</v>
      </c>
      <c r="F556" s="78">
        <f t="shared" ca="1" si="17"/>
        <v>123.92240874460967</v>
      </c>
    </row>
    <row r="557" spans="5:6" x14ac:dyDescent="0.25">
      <c r="E557" s="78">
        <f t="shared" ca="1" si="16"/>
        <v>0.47983130628627502</v>
      </c>
      <c r="F557" s="78">
        <f t="shared" ca="1" si="17"/>
        <v>10.770770078413983</v>
      </c>
    </row>
    <row r="558" spans="5:6" x14ac:dyDescent="0.25">
      <c r="E558" s="78">
        <f t="shared" ca="1" si="16"/>
        <v>0.53531198867738561</v>
      </c>
      <c r="F558" s="78">
        <f t="shared" ca="1" si="17"/>
        <v>18.520884072665353</v>
      </c>
    </row>
    <row r="559" spans="5:6" x14ac:dyDescent="0.25">
      <c r="E559" s="78">
        <f t="shared" ca="1" si="16"/>
        <v>0.89458087319120227</v>
      </c>
      <c r="F559" s="78">
        <f t="shared" ca="1" si="17"/>
        <v>414.17205763269254</v>
      </c>
    </row>
    <row r="560" spans="5:6" x14ac:dyDescent="0.25">
      <c r="E560" s="78">
        <f t="shared" ca="1" si="16"/>
        <v>0.19015561199117037</v>
      </c>
      <c r="F560" s="78">
        <f t="shared" ca="1" si="17"/>
        <v>3.4718047007547912</v>
      </c>
    </row>
    <row r="561" spans="5:6" x14ac:dyDescent="0.25">
      <c r="E561" s="78">
        <f t="shared" ca="1" si="16"/>
        <v>0.96835504010282225</v>
      </c>
      <c r="F561" s="78">
        <f t="shared" ca="1" si="17"/>
        <v>885.1374938257793</v>
      </c>
    </row>
    <row r="562" spans="5:6" x14ac:dyDescent="0.25">
      <c r="E562" s="78">
        <f t="shared" ca="1" si="16"/>
        <v>0.73556612769292595</v>
      </c>
      <c r="F562" s="78">
        <f t="shared" ca="1" si="17"/>
        <v>121.29632059391457</v>
      </c>
    </row>
    <row r="563" spans="5:6" x14ac:dyDescent="0.25">
      <c r="E563" s="78">
        <f t="shared" ca="1" si="16"/>
        <v>0.71848609004608721</v>
      </c>
      <c r="F563" s="78">
        <f t="shared" ca="1" si="17"/>
        <v>105.64798759826847</v>
      </c>
    </row>
    <row r="564" spans="5:6" x14ac:dyDescent="0.25">
      <c r="E564" s="78">
        <f t="shared" ca="1" si="16"/>
        <v>3.3596315494235918E-2</v>
      </c>
      <c r="F564" s="78">
        <f t="shared" ca="1" si="17"/>
        <v>3.1166236238339433</v>
      </c>
    </row>
    <row r="565" spans="5:6" x14ac:dyDescent="0.25">
      <c r="E565" s="78">
        <f t="shared" ca="1" si="16"/>
        <v>0.80072845398330583</v>
      </c>
      <c r="F565" s="78">
        <f t="shared" ca="1" si="17"/>
        <v>200.67352754085277</v>
      </c>
    </row>
    <row r="566" spans="5:6" x14ac:dyDescent="0.25">
      <c r="E566" s="78">
        <f t="shared" ca="1" si="16"/>
        <v>0.71656758845445323</v>
      </c>
      <c r="F566" s="78">
        <f t="shared" ca="1" si="17"/>
        <v>103.99903197116517</v>
      </c>
    </row>
    <row r="567" spans="5:6" x14ac:dyDescent="0.25">
      <c r="E567" s="78">
        <f t="shared" ca="1" si="16"/>
        <v>0.74703809752367134</v>
      </c>
      <c r="F567" s="78">
        <f t="shared" ca="1" si="17"/>
        <v>132.85201577889316</v>
      </c>
    </row>
    <row r="568" spans="5:6" x14ac:dyDescent="0.25">
      <c r="E568" s="78">
        <f t="shared" ca="1" si="16"/>
        <v>7.1943513558701766E-2</v>
      </c>
      <c r="F568" s="78">
        <f t="shared" ca="1" si="17"/>
        <v>3.1805733193624155</v>
      </c>
    </row>
    <row r="569" spans="5:6" x14ac:dyDescent="0.25">
      <c r="E569" s="78">
        <f t="shared" ca="1" si="16"/>
        <v>0.77576623936624034</v>
      </c>
      <c r="F569" s="78">
        <f t="shared" ca="1" si="17"/>
        <v>166.0170973629285</v>
      </c>
    </row>
    <row r="570" spans="5:6" x14ac:dyDescent="0.25">
      <c r="E570" s="78">
        <f t="shared" ca="1" si="16"/>
        <v>0.94494720640129948</v>
      </c>
      <c r="F570" s="78">
        <f t="shared" ca="1" si="17"/>
        <v>661.02431941870395</v>
      </c>
    </row>
    <row r="571" spans="5:6" x14ac:dyDescent="0.25">
      <c r="E571" s="78">
        <f t="shared" ca="1" si="16"/>
        <v>3.2401129215976376E-2</v>
      </c>
      <c r="F571" s="78">
        <f t="shared" ca="1" si="17"/>
        <v>3.1146280829238773</v>
      </c>
    </row>
    <row r="572" spans="5:6" x14ac:dyDescent="0.25">
      <c r="E572" s="78">
        <f t="shared" ca="1" si="16"/>
        <v>0.5710784783119135</v>
      </c>
      <c r="F572" s="78">
        <f t="shared" ca="1" si="17"/>
        <v>26.823508685215433</v>
      </c>
    </row>
    <row r="573" spans="5:6" x14ac:dyDescent="0.25">
      <c r="E573" s="78">
        <f t="shared" ca="1" si="16"/>
        <v>0.63672101066425935</v>
      </c>
      <c r="F573" s="78">
        <f t="shared" ca="1" si="17"/>
        <v>51.51256971654081</v>
      </c>
    </row>
    <row r="574" spans="5:6" x14ac:dyDescent="0.25">
      <c r="E574" s="78">
        <f t="shared" ca="1" si="16"/>
        <v>0.49033566220297431</v>
      </c>
      <c r="F574" s="78">
        <f t="shared" ca="1" si="17"/>
        <v>11.85978656544046</v>
      </c>
    </row>
    <row r="575" spans="5:6" x14ac:dyDescent="0.25">
      <c r="E575" s="78">
        <f t="shared" ca="1" si="16"/>
        <v>0.1480638793891641</v>
      </c>
      <c r="F575" s="78">
        <f t="shared" ca="1" si="17"/>
        <v>3.3418266027432764</v>
      </c>
    </row>
    <row r="576" spans="5:6" x14ac:dyDescent="0.25">
      <c r="E576" s="78">
        <f t="shared" ca="1" si="16"/>
        <v>0.49139970918823561</v>
      </c>
      <c r="F576" s="78">
        <f t="shared" ca="1" si="17"/>
        <v>11.978566227027086</v>
      </c>
    </row>
    <row r="577" spans="5:6" x14ac:dyDescent="0.25">
      <c r="E577" s="78">
        <f t="shared" ca="1" si="16"/>
        <v>0.67791268535451377</v>
      </c>
      <c r="F577" s="78">
        <f t="shared" ca="1" si="17"/>
        <v>74.940918774432191</v>
      </c>
    </row>
    <row r="578" spans="5:6" x14ac:dyDescent="0.25">
      <c r="E578" s="78">
        <f t="shared" ca="1" si="16"/>
        <v>0.7923694693513571</v>
      </c>
      <c r="F578" s="78">
        <f t="shared" ca="1" si="17"/>
        <v>188.38249700070617</v>
      </c>
    </row>
    <row r="579" spans="5:6" x14ac:dyDescent="0.25">
      <c r="E579" s="78">
        <f t="shared" ca="1" si="16"/>
        <v>0.53731843043244243</v>
      </c>
      <c r="F579" s="78">
        <f t="shared" ca="1" si="17"/>
        <v>18.907757248047446</v>
      </c>
    </row>
    <row r="580" spans="5:6" x14ac:dyDescent="0.25">
      <c r="E580" s="78">
        <f t="shared" ref="E580:E643" ca="1" si="18">RAND()</f>
        <v>4.4887308697231232E-3</v>
      </c>
      <c r="F580" s="78">
        <f t="shared" ref="F580:F643" ca="1" si="19">$C$3+$C$4*((($C$5*_xlfn.NORM.S.INV(E580)+SQRT(($C$5*_xlfn.NORM.S.INV(E580))^2+4))/(2))^2)</f>
        <v>3.0579116472036798</v>
      </c>
    </row>
    <row r="581" spans="5:6" x14ac:dyDescent="0.25">
      <c r="E581" s="78">
        <f t="shared" ca="1" si="18"/>
        <v>0.47997270156629401</v>
      </c>
      <c r="F581" s="78">
        <f t="shared" ca="1" si="19"/>
        <v>10.78446225605998</v>
      </c>
    </row>
    <row r="582" spans="5:6" x14ac:dyDescent="0.25">
      <c r="E582" s="78">
        <f t="shared" ca="1" si="18"/>
        <v>0.63852435999832091</v>
      </c>
      <c r="F582" s="78">
        <f t="shared" ca="1" si="19"/>
        <v>52.396171453611586</v>
      </c>
    </row>
    <row r="583" spans="5:6" x14ac:dyDescent="0.25">
      <c r="E583" s="78">
        <f t="shared" ca="1" si="18"/>
        <v>0.14602754339067725</v>
      </c>
      <c r="F583" s="78">
        <f t="shared" ca="1" si="19"/>
        <v>3.3364800785688979</v>
      </c>
    </row>
    <row r="584" spans="5:6" x14ac:dyDescent="0.25">
      <c r="E584" s="78">
        <f t="shared" ca="1" si="18"/>
        <v>0.86984305580768684</v>
      </c>
      <c r="F584" s="78">
        <f t="shared" ca="1" si="19"/>
        <v>339.47452471277524</v>
      </c>
    </row>
    <row r="585" spans="5:6" x14ac:dyDescent="0.25">
      <c r="E585" s="78">
        <f t="shared" ca="1" si="18"/>
        <v>0.59433786731158789</v>
      </c>
      <c r="F585" s="78">
        <f t="shared" ca="1" si="19"/>
        <v>34.023172857714002</v>
      </c>
    </row>
    <row r="586" spans="5:6" x14ac:dyDescent="0.25">
      <c r="E586" s="78">
        <f t="shared" ca="1" si="18"/>
        <v>0.23286528982658827</v>
      </c>
      <c r="F586" s="78">
        <f t="shared" ca="1" si="19"/>
        <v>3.656316375697318</v>
      </c>
    </row>
    <row r="587" spans="5:6" x14ac:dyDescent="0.25">
      <c r="E587" s="78">
        <f t="shared" ca="1" si="18"/>
        <v>0.56622155324555867</v>
      </c>
      <c r="F587" s="78">
        <f t="shared" ca="1" si="19"/>
        <v>25.509958003761746</v>
      </c>
    </row>
    <row r="588" spans="5:6" x14ac:dyDescent="0.25">
      <c r="E588" s="78">
        <f t="shared" ca="1" si="18"/>
        <v>0.20424200751998978</v>
      </c>
      <c r="F588" s="78">
        <f t="shared" ca="1" si="19"/>
        <v>3.5255506516609114</v>
      </c>
    </row>
    <row r="589" spans="5:6" x14ac:dyDescent="0.25">
      <c r="E589" s="78">
        <f t="shared" ca="1" si="18"/>
        <v>0.53918911533242908</v>
      </c>
      <c r="F589" s="78">
        <f t="shared" ca="1" si="19"/>
        <v>19.276296682921142</v>
      </c>
    </row>
    <row r="590" spans="5:6" x14ac:dyDescent="0.25">
      <c r="E590" s="78">
        <f t="shared" ca="1" si="18"/>
        <v>0.32782980536883188</v>
      </c>
      <c r="F590" s="78">
        <f t="shared" ca="1" si="19"/>
        <v>4.4653210925416502</v>
      </c>
    </row>
    <row r="591" spans="5:6" x14ac:dyDescent="0.25">
      <c r="E591" s="78">
        <f t="shared" ca="1" si="18"/>
        <v>0.58054911558555777</v>
      </c>
      <c r="F591" s="78">
        <f t="shared" ca="1" si="19"/>
        <v>29.568743500899892</v>
      </c>
    </row>
    <row r="592" spans="5:6" x14ac:dyDescent="0.25">
      <c r="E592" s="78">
        <f t="shared" ca="1" si="18"/>
        <v>0.70342512415153657</v>
      </c>
      <c r="F592" s="78">
        <f t="shared" ca="1" si="19"/>
        <v>93.255065395657653</v>
      </c>
    </row>
    <row r="593" spans="5:6" x14ac:dyDescent="0.25">
      <c r="E593" s="78">
        <f t="shared" ca="1" si="18"/>
        <v>0.13544380117597932</v>
      </c>
      <c r="F593" s="78">
        <f t="shared" ca="1" si="19"/>
        <v>3.3098355423497199</v>
      </c>
    </row>
    <row r="594" spans="5:6" x14ac:dyDescent="0.25">
      <c r="E594" s="78">
        <f t="shared" ca="1" si="18"/>
        <v>0.34433889174223442</v>
      </c>
      <c r="F594" s="78">
        <f t="shared" ca="1" si="19"/>
        <v>4.7117916017453094</v>
      </c>
    </row>
    <row r="595" spans="5:6" x14ac:dyDescent="0.25">
      <c r="E595" s="78">
        <f t="shared" ca="1" si="18"/>
        <v>0.6418275592641699</v>
      </c>
      <c r="F595" s="78">
        <f t="shared" ca="1" si="19"/>
        <v>54.046456946940893</v>
      </c>
    </row>
    <row r="596" spans="5:6" x14ac:dyDescent="0.25">
      <c r="E596" s="78">
        <f t="shared" ca="1" si="18"/>
        <v>0.62460272199659528</v>
      </c>
      <c r="F596" s="78">
        <f t="shared" ca="1" si="19"/>
        <v>45.884289748393215</v>
      </c>
    </row>
    <row r="597" spans="5:6" x14ac:dyDescent="0.25">
      <c r="E597" s="78">
        <f t="shared" ca="1" si="18"/>
        <v>0.45726381965480123</v>
      </c>
      <c r="F597" s="78">
        <f t="shared" ca="1" si="19"/>
        <v>8.883650425822772</v>
      </c>
    </row>
    <row r="598" spans="5:6" x14ac:dyDescent="0.25">
      <c r="E598" s="78">
        <f t="shared" ca="1" si="18"/>
        <v>0.67646629521946289</v>
      </c>
      <c r="F598" s="78">
        <f t="shared" ca="1" si="19"/>
        <v>73.995828571872025</v>
      </c>
    </row>
    <row r="599" spans="5:6" x14ac:dyDescent="0.25">
      <c r="E599" s="78">
        <f t="shared" ca="1" si="18"/>
        <v>0.93889083750645264</v>
      </c>
      <c r="F599" s="78">
        <f t="shared" ca="1" si="19"/>
        <v>620.00301028985723</v>
      </c>
    </row>
    <row r="600" spans="5:6" x14ac:dyDescent="0.25">
      <c r="E600" s="78">
        <f t="shared" ca="1" si="18"/>
        <v>0.91879450717468536</v>
      </c>
      <c r="F600" s="78">
        <f t="shared" ca="1" si="19"/>
        <v>510.71129326485936</v>
      </c>
    </row>
    <row r="601" spans="5:6" x14ac:dyDescent="0.25">
      <c r="E601" s="78">
        <f t="shared" ca="1" si="18"/>
        <v>0.64317122922979364</v>
      </c>
      <c r="F601" s="78">
        <f t="shared" ca="1" si="19"/>
        <v>54.729646323016027</v>
      </c>
    </row>
    <row r="602" spans="5:6" x14ac:dyDescent="0.25">
      <c r="E602" s="78">
        <f t="shared" ca="1" si="18"/>
        <v>0.97801000001393557</v>
      </c>
      <c r="F602" s="78">
        <f t="shared" ca="1" si="19"/>
        <v>1037.2356775505737</v>
      </c>
    </row>
    <row r="603" spans="5:6" x14ac:dyDescent="0.25">
      <c r="E603" s="78">
        <f t="shared" ca="1" si="18"/>
        <v>0.46399337663453122</v>
      </c>
      <c r="F603" s="78">
        <f t="shared" ca="1" si="19"/>
        <v>9.3882077456215463</v>
      </c>
    </row>
    <row r="604" spans="5:6" x14ac:dyDescent="0.25">
      <c r="E604" s="78">
        <f t="shared" ca="1" si="18"/>
        <v>0.33661372732662354</v>
      </c>
      <c r="F604" s="78">
        <f t="shared" ca="1" si="19"/>
        <v>4.5905339342046041</v>
      </c>
    </row>
    <row r="605" spans="5:6" x14ac:dyDescent="0.25">
      <c r="E605" s="78">
        <f t="shared" ca="1" si="18"/>
        <v>0.98174505671843959</v>
      </c>
      <c r="F605" s="78">
        <f t="shared" ca="1" si="19"/>
        <v>1116.192477932871</v>
      </c>
    </row>
    <row r="606" spans="5:6" x14ac:dyDescent="0.25">
      <c r="E606" s="78">
        <f t="shared" ca="1" si="18"/>
        <v>0.9284298514041377</v>
      </c>
      <c r="F606" s="78">
        <f t="shared" ca="1" si="19"/>
        <v>558.78783999764426</v>
      </c>
    </row>
    <row r="607" spans="5:6" x14ac:dyDescent="0.25">
      <c r="E607" s="78">
        <f t="shared" ca="1" si="18"/>
        <v>0.83455818787005509</v>
      </c>
      <c r="F607" s="78">
        <f t="shared" ca="1" si="19"/>
        <v>258.96845121078672</v>
      </c>
    </row>
    <row r="608" spans="5:6" x14ac:dyDescent="0.25">
      <c r="E608" s="78">
        <f t="shared" ca="1" si="18"/>
        <v>4.9322840796094614E-2</v>
      </c>
      <c r="F608" s="78">
        <f t="shared" ca="1" si="19"/>
        <v>3.1425144011870154</v>
      </c>
    </row>
    <row r="609" spans="5:6" x14ac:dyDescent="0.25">
      <c r="E609" s="78">
        <f t="shared" ca="1" si="18"/>
        <v>0.57942729833806339</v>
      </c>
      <c r="F609" s="78">
        <f t="shared" ca="1" si="19"/>
        <v>29.23055715263439</v>
      </c>
    </row>
    <row r="610" spans="5:6" x14ac:dyDescent="0.25">
      <c r="E610" s="78">
        <f t="shared" ca="1" si="18"/>
        <v>0.22311065569205235</v>
      </c>
      <c r="F610" s="78">
        <f t="shared" ca="1" si="19"/>
        <v>3.6080876828194617</v>
      </c>
    </row>
    <row r="611" spans="5:6" x14ac:dyDescent="0.25">
      <c r="E611" s="78">
        <f t="shared" ca="1" si="18"/>
        <v>0.54182295749724374</v>
      </c>
      <c r="F611" s="78">
        <f t="shared" ca="1" si="19"/>
        <v>19.808216172979151</v>
      </c>
    </row>
    <row r="612" spans="5:6" x14ac:dyDescent="0.25">
      <c r="E612" s="78">
        <f t="shared" ca="1" si="18"/>
        <v>0.55090707173410913</v>
      </c>
      <c r="F612" s="78">
        <f t="shared" ca="1" si="19"/>
        <v>21.76353019393645</v>
      </c>
    </row>
    <row r="613" spans="5:6" x14ac:dyDescent="0.25">
      <c r="E613" s="78">
        <f t="shared" ca="1" si="18"/>
        <v>0.13013189419315285</v>
      </c>
      <c r="F613" s="78">
        <f t="shared" ca="1" si="19"/>
        <v>3.2971404547432579</v>
      </c>
    </row>
    <row r="614" spans="5:6" x14ac:dyDescent="0.25">
      <c r="E614" s="78">
        <f t="shared" ca="1" si="18"/>
        <v>0.68629697270804524</v>
      </c>
      <c r="F614" s="78">
        <f t="shared" ca="1" si="19"/>
        <v>80.610206576221913</v>
      </c>
    </row>
    <row r="615" spans="5:6" x14ac:dyDescent="0.25">
      <c r="E615" s="78">
        <f t="shared" ca="1" si="18"/>
        <v>0.78608793673051869</v>
      </c>
      <c r="F615" s="78">
        <f t="shared" ca="1" si="19"/>
        <v>179.61453603471199</v>
      </c>
    </row>
    <row r="616" spans="5:6" x14ac:dyDescent="0.25">
      <c r="E616" s="78">
        <f t="shared" ca="1" si="18"/>
        <v>0.53402465467394222</v>
      </c>
      <c r="F616" s="78">
        <f t="shared" ca="1" si="19"/>
        <v>18.27719294250128</v>
      </c>
    </row>
    <row r="617" spans="5:6" x14ac:dyDescent="0.25">
      <c r="E617" s="78">
        <f t="shared" ca="1" si="18"/>
        <v>0.71372668012269358</v>
      </c>
      <c r="F617" s="78">
        <f t="shared" ca="1" si="19"/>
        <v>101.59576581343629</v>
      </c>
    </row>
    <row r="618" spans="5:6" x14ac:dyDescent="0.25">
      <c r="E618" s="78">
        <f t="shared" ca="1" si="18"/>
        <v>0.31107254737635326</v>
      </c>
      <c r="F618" s="78">
        <f t="shared" ca="1" si="19"/>
        <v>4.2585344426842351</v>
      </c>
    </row>
    <row r="619" spans="5:6" x14ac:dyDescent="0.25">
      <c r="E619" s="78">
        <f t="shared" ca="1" si="18"/>
        <v>0.42869280648865327</v>
      </c>
      <c r="F619" s="78">
        <f t="shared" ca="1" si="19"/>
        <v>7.1863926474454747</v>
      </c>
    </row>
    <row r="620" spans="5:6" x14ac:dyDescent="0.25">
      <c r="E620" s="78">
        <f t="shared" ca="1" si="18"/>
        <v>0.26911287838802245</v>
      </c>
      <c r="F620" s="78">
        <f t="shared" ca="1" si="19"/>
        <v>3.878495207002234</v>
      </c>
    </row>
    <row r="621" spans="5:6" x14ac:dyDescent="0.25">
      <c r="E621" s="78">
        <f t="shared" ca="1" si="18"/>
        <v>0.18155522983134476</v>
      </c>
      <c r="F621" s="78">
        <f t="shared" ca="1" si="19"/>
        <v>3.4418231942347433</v>
      </c>
    </row>
    <row r="622" spans="5:6" x14ac:dyDescent="0.25">
      <c r="E622" s="78">
        <f t="shared" ca="1" si="18"/>
        <v>5.01052497881318E-2</v>
      </c>
      <c r="F622" s="78">
        <f t="shared" ca="1" si="19"/>
        <v>3.1438013548685282</v>
      </c>
    </row>
    <row r="623" spans="5:6" x14ac:dyDescent="0.25">
      <c r="E623" s="78">
        <f t="shared" ca="1" si="18"/>
        <v>0.99375759266325292</v>
      </c>
      <c r="F623" s="78">
        <f t="shared" ca="1" si="19"/>
        <v>1583.1080760511502</v>
      </c>
    </row>
    <row r="624" spans="5:6" x14ac:dyDescent="0.25">
      <c r="E624" s="78">
        <f t="shared" ca="1" si="18"/>
        <v>0.98846349569868452</v>
      </c>
      <c r="F624" s="78">
        <f t="shared" ca="1" si="19"/>
        <v>1313.6737245204763</v>
      </c>
    </row>
    <row r="625" spans="5:6" x14ac:dyDescent="0.25">
      <c r="E625" s="78">
        <f t="shared" ca="1" si="18"/>
        <v>0.93916710171098949</v>
      </c>
      <c r="F625" s="78">
        <f t="shared" ca="1" si="19"/>
        <v>621.77457468041428</v>
      </c>
    </row>
    <row r="626" spans="5:6" x14ac:dyDescent="0.25">
      <c r="E626" s="78">
        <f t="shared" ca="1" si="18"/>
        <v>0.94186031877920584</v>
      </c>
      <c r="F626" s="78">
        <f t="shared" ca="1" si="19"/>
        <v>639.52624144903325</v>
      </c>
    </row>
    <row r="627" spans="5:6" x14ac:dyDescent="0.25">
      <c r="E627" s="78">
        <f t="shared" ca="1" si="18"/>
        <v>5.2048096720570203E-2</v>
      </c>
      <c r="F627" s="78">
        <f t="shared" ca="1" si="19"/>
        <v>3.1470020980870292</v>
      </c>
    </row>
    <row r="628" spans="5:6" x14ac:dyDescent="0.25">
      <c r="E628" s="78">
        <f t="shared" ca="1" si="18"/>
        <v>0.35489275475180182</v>
      </c>
      <c r="F628" s="78">
        <f t="shared" ca="1" si="19"/>
        <v>4.8965891547037996</v>
      </c>
    </row>
    <row r="629" spans="5:6" x14ac:dyDescent="0.25">
      <c r="E629" s="78">
        <f t="shared" ca="1" si="18"/>
        <v>0.32149244879446282</v>
      </c>
      <c r="F629" s="78">
        <f t="shared" ca="1" si="19"/>
        <v>4.3825065984824469</v>
      </c>
    </row>
    <row r="630" spans="5:6" x14ac:dyDescent="0.25">
      <c r="E630" s="78">
        <f t="shared" ca="1" si="18"/>
        <v>0.60493754017358536</v>
      </c>
      <c r="F630" s="78">
        <f t="shared" ca="1" si="19"/>
        <v>37.838342289444668</v>
      </c>
    </row>
    <row r="631" spans="5:6" x14ac:dyDescent="0.25">
      <c r="E631" s="78">
        <f t="shared" ca="1" si="18"/>
        <v>0.68240926207995778</v>
      </c>
      <c r="F631" s="78">
        <f t="shared" ca="1" si="19"/>
        <v>77.940499875055053</v>
      </c>
    </row>
    <row r="632" spans="5:6" x14ac:dyDescent="0.25">
      <c r="E632" s="78">
        <f t="shared" ca="1" si="18"/>
        <v>0.76264000099808971</v>
      </c>
      <c r="F632" s="78">
        <f t="shared" ca="1" si="19"/>
        <v>150.06208348367002</v>
      </c>
    </row>
    <row r="633" spans="5:6" x14ac:dyDescent="0.25">
      <c r="E633" s="78">
        <f t="shared" ca="1" si="18"/>
        <v>0.90173603571470984</v>
      </c>
      <c r="F633" s="78">
        <f t="shared" ca="1" si="19"/>
        <v>439.76863011685134</v>
      </c>
    </row>
    <row r="634" spans="5:6" x14ac:dyDescent="0.25">
      <c r="E634" s="78">
        <f t="shared" ca="1" si="18"/>
        <v>0.59858634735763394</v>
      </c>
      <c r="F634" s="78">
        <f t="shared" ca="1" si="19"/>
        <v>35.510290481803622</v>
      </c>
    </row>
    <row r="635" spans="5:6" x14ac:dyDescent="0.25">
      <c r="E635" s="78">
        <f t="shared" ca="1" si="18"/>
        <v>0.5605446541324145</v>
      </c>
      <c r="F635" s="78">
        <f t="shared" ca="1" si="19"/>
        <v>24.052655181943113</v>
      </c>
    </row>
    <row r="636" spans="5:6" x14ac:dyDescent="0.25">
      <c r="E636" s="78">
        <f t="shared" ca="1" si="18"/>
        <v>0.58472968433700034</v>
      </c>
      <c r="F636" s="78">
        <f t="shared" ca="1" si="19"/>
        <v>30.860581135102432</v>
      </c>
    </row>
    <row r="637" spans="5:6" x14ac:dyDescent="0.25">
      <c r="E637" s="78">
        <f t="shared" ca="1" si="18"/>
        <v>0.35922181049465418</v>
      </c>
      <c r="F637" s="78">
        <f t="shared" ca="1" si="19"/>
        <v>4.9795040828935884</v>
      </c>
    </row>
    <row r="638" spans="5:6" x14ac:dyDescent="0.25">
      <c r="E638" s="78">
        <f t="shared" ca="1" si="18"/>
        <v>0.88872129022700308</v>
      </c>
      <c r="F638" s="78">
        <f t="shared" ca="1" si="19"/>
        <v>394.69582034218297</v>
      </c>
    </row>
    <row r="639" spans="5:6" x14ac:dyDescent="0.25">
      <c r="E639" s="78">
        <f t="shared" ca="1" si="18"/>
        <v>0.15394888192242873</v>
      </c>
      <c r="F639" s="78">
        <f t="shared" ca="1" si="19"/>
        <v>3.357704580828937</v>
      </c>
    </row>
    <row r="640" spans="5:6" x14ac:dyDescent="0.25">
      <c r="E640" s="78">
        <f t="shared" ca="1" si="18"/>
        <v>0.60191914820647763</v>
      </c>
      <c r="F640" s="78">
        <f t="shared" ca="1" si="19"/>
        <v>36.716067522790517</v>
      </c>
    </row>
    <row r="641" spans="5:6" x14ac:dyDescent="0.25">
      <c r="E641" s="78">
        <f t="shared" ca="1" si="18"/>
        <v>0.18084208018570402</v>
      </c>
      <c r="F641" s="78">
        <f t="shared" ca="1" si="19"/>
        <v>3.439425554934922</v>
      </c>
    </row>
    <row r="642" spans="5:6" x14ac:dyDescent="0.25">
      <c r="E642" s="78">
        <f t="shared" ca="1" si="18"/>
        <v>0.61297882223906219</v>
      </c>
      <c r="F642" s="78">
        <f t="shared" ca="1" si="19"/>
        <v>40.971833524213217</v>
      </c>
    </row>
    <row r="643" spans="5:6" x14ac:dyDescent="0.25">
      <c r="E643" s="78">
        <f t="shared" ca="1" si="18"/>
        <v>0.79127188020796613</v>
      </c>
      <c r="F643" s="78">
        <f t="shared" ca="1" si="19"/>
        <v>186.82230501604127</v>
      </c>
    </row>
    <row r="644" spans="5:6" x14ac:dyDescent="0.25">
      <c r="E644" s="78">
        <f t="shared" ref="E644:E707" ca="1" si="20">RAND()</f>
        <v>0.96662210592052977</v>
      </c>
      <c r="F644" s="78">
        <f t="shared" ref="F644:F707" ca="1" si="21">$C$3+$C$4*((($C$5*_xlfn.NORM.S.INV(E644)+SQRT(($C$5*_xlfn.NORM.S.INV(E644))^2+4))/(2))^2)</f>
        <v>863.14441548122068</v>
      </c>
    </row>
    <row r="645" spans="5:6" x14ac:dyDescent="0.25">
      <c r="E645" s="78">
        <f t="shared" ca="1" si="20"/>
        <v>0.78194243350787151</v>
      </c>
      <c r="F645" s="78">
        <f t="shared" ca="1" si="21"/>
        <v>174.03605892490395</v>
      </c>
    </row>
    <row r="646" spans="5:6" x14ac:dyDescent="0.25">
      <c r="E646" s="78">
        <f t="shared" ca="1" si="20"/>
        <v>0.48033070016084778</v>
      </c>
      <c r="F646" s="78">
        <f t="shared" ca="1" si="21"/>
        <v>10.819243071192091</v>
      </c>
    </row>
    <row r="647" spans="5:6" x14ac:dyDescent="0.25">
      <c r="E647" s="78">
        <f t="shared" ca="1" si="20"/>
        <v>0.19468270742597016</v>
      </c>
      <c r="F647" s="78">
        <f t="shared" ca="1" si="21"/>
        <v>3.4884188681251009</v>
      </c>
    </row>
    <row r="648" spans="5:6" x14ac:dyDescent="0.25">
      <c r="E648" s="78">
        <f t="shared" ca="1" si="20"/>
        <v>0.1492385665647199</v>
      </c>
      <c r="F648" s="78">
        <f t="shared" ca="1" si="21"/>
        <v>3.3449447457687151</v>
      </c>
    </row>
    <row r="649" spans="5:6" x14ac:dyDescent="0.25">
      <c r="E649" s="78">
        <f t="shared" ca="1" si="20"/>
        <v>0.19641627187304811</v>
      </c>
      <c r="F649" s="78">
        <f t="shared" ca="1" si="21"/>
        <v>3.4949413940383405</v>
      </c>
    </row>
    <row r="650" spans="5:6" x14ac:dyDescent="0.25">
      <c r="E650" s="78">
        <f t="shared" ca="1" si="20"/>
        <v>0.57295824549044105</v>
      </c>
      <c r="F650" s="78">
        <f t="shared" ca="1" si="21"/>
        <v>27.348809624525511</v>
      </c>
    </row>
    <row r="651" spans="5:6" x14ac:dyDescent="0.25">
      <c r="E651" s="78">
        <f t="shared" ca="1" si="20"/>
        <v>0.93349478005999187</v>
      </c>
      <c r="F651" s="78">
        <f t="shared" ca="1" si="21"/>
        <v>587.08191064998675</v>
      </c>
    </row>
    <row r="652" spans="5:6" x14ac:dyDescent="0.25">
      <c r="E652" s="78">
        <f t="shared" ca="1" si="20"/>
        <v>0.64067095438979638</v>
      </c>
      <c r="F652" s="78">
        <f t="shared" ca="1" si="21"/>
        <v>53.463906055355579</v>
      </c>
    </row>
    <row r="653" spans="5:6" x14ac:dyDescent="0.25">
      <c r="E653" s="78">
        <f t="shared" ca="1" si="20"/>
        <v>0.62197816171072529</v>
      </c>
      <c r="F653" s="78">
        <f t="shared" ca="1" si="21"/>
        <v>44.734460451152238</v>
      </c>
    </row>
    <row r="654" spans="5:6" x14ac:dyDescent="0.25">
      <c r="E654" s="78">
        <f t="shared" ca="1" si="20"/>
        <v>3.8233803449708947E-2</v>
      </c>
      <c r="F654" s="78">
        <f t="shared" ca="1" si="21"/>
        <v>3.1243035893136373</v>
      </c>
    </row>
    <row r="655" spans="5:6" x14ac:dyDescent="0.25">
      <c r="E655" s="78">
        <f t="shared" ca="1" si="20"/>
        <v>0.49287829043181886</v>
      </c>
      <c r="F655" s="78">
        <f t="shared" ca="1" si="21"/>
        <v>12.146328724055497</v>
      </c>
    </row>
    <row r="656" spans="5:6" x14ac:dyDescent="0.25">
      <c r="E656" s="78">
        <f t="shared" ca="1" si="20"/>
        <v>0.63584037397438886</v>
      </c>
      <c r="F656" s="78">
        <f t="shared" ca="1" si="21"/>
        <v>51.085489349238522</v>
      </c>
    </row>
    <row r="657" spans="5:6" x14ac:dyDescent="0.25">
      <c r="E657" s="78">
        <f t="shared" ca="1" si="20"/>
        <v>0.3747557838514517</v>
      </c>
      <c r="F657" s="78">
        <f t="shared" ca="1" si="21"/>
        <v>5.3164767528762624</v>
      </c>
    </row>
    <row r="658" spans="5:6" x14ac:dyDescent="0.25">
      <c r="E658" s="78">
        <f t="shared" ca="1" si="20"/>
        <v>0.35477110722292848</v>
      </c>
      <c r="F658" s="78">
        <f t="shared" ca="1" si="21"/>
        <v>4.8943219961492339</v>
      </c>
    </row>
    <row r="659" spans="5:6" x14ac:dyDescent="0.25">
      <c r="E659" s="78">
        <f t="shared" ca="1" si="20"/>
        <v>9.2664341826138918E-2</v>
      </c>
      <c r="F659" s="78">
        <f t="shared" ca="1" si="21"/>
        <v>3.2181626609330083</v>
      </c>
    </row>
    <row r="660" spans="5:6" x14ac:dyDescent="0.25">
      <c r="E660" s="78">
        <f t="shared" ca="1" si="20"/>
        <v>0.97156653702135465</v>
      </c>
      <c r="F660" s="78">
        <f t="shared" ca="1" si="21"/>
        <v>929.51240282084598</v>
      </c>
    </row>
    <row r="661" spans="5:6" x14ac:dyDescent="0.25">
      <c r="E661" s="78">
        <f t="shared" ca="1" si="20"/>
        <v>3.2464826351999321E-2</v>
      </c>
      <c r="F661" s="78">
        <f t="shared" ca="1" si="21"/>
        <v>3.1147346487768588</v>
      </c>
    </row>
    <row r="662" spans="5:6" x14ac:dyDescent="0.25">
      <c r="E662" s="78">
        <f t="shared" ca="1" si="20"/>
        <v>0.18774355310991553</v>
      </c>
      <c r="F662" s="78">
        <f t="shared" ca="1" si="21"/>
        <v>3.4631923018595572</v>
      </c>
    </row>
    <row r="663" spans="5:6" x14ac:dyDescent="0.25">
      <c r="E663" s="78">
        <f t="shared" ca="1" si="20"/>
        <v>0.66367820858627258</v>
      </c>
      <c r="F663" s="78">
        <f t="shared" ca="1" si="21"/>
        <v>66.045180174429149</v>
      </c>
    </row>
    <row r="664" spans="5:6" x14ac:dyDescent="0.25">
      <c r="E664" s="78">
        <f t="shared" ca="1" si="20"/>
        <v>0.26319946415990603</v>
      </c>
      <c r="F664" s="78">
        <f t="shared" ca="1" si="21"/>
        <v>3.8368359749726233</v>
      </c>
    </row>
    <row r="665" spans="5:6" x14ac:dyDescent="0.25">
      <c r="E665" s="78">
        <f t="shared" ca="1" si="20"/>
        <v>0.83173702192292664</v>
      </c>
      <c r="F665" s="78">
        <f t="shared" ca="1" si="21"/>
        <v>253.50610832150727</v>
      </c>
    </row>
    <row r="666" spans="5:6" x14ac:dyDescent="0.25">
      <c r="E666" s="78">
        <f t="shared" ca="1" si="20"/>
        <v>0.93372419960553255</v>
      </c>
      <c r="F666" s="78">
        <f t="shared" ca="1" si="21"/>
        <v>588.42012708040079</v>
      </c>
    </row>
    <row r="667" spans="5:6" x14ac:dyDescent="0.25">
      <c r="E667" s="78">
        <f t="shared" ca="1" si="20"/>
        <v>0.63816952753735723</v>
      </c>
      <c r="F667" s="78">
        <f t="shared" ca="1" si="21"/>
        <v>52.221348265510976</v>
      </c>
    </row>
    <row r="668" spans="5:6" x14ac:dyDescent="0.25">
      <c r="E668" s="78">
        <f t="shared" ca="1" si="20"/>
        <v>0.63817801086328707</v>
      </c>
      <c r="F668" s="78">
        <f t="shared" ca="1" si="21"/>
        <v>52.225522416064237</v>
      </c>
    </row>
    <row r="669" spans="5:6" x14ac:dyDescent="0.25">
      <c r="E669" s="78">
        <f t="shared" ca="1" si="20"/>
        <v>0.54438507213109344</v>
      </c>
      <c r="F669" s="78">
        <f t="shared" ca="1" si="21"/>
        <v>20.340520607320041</v>
      </c>
    </row>
    <row r="670" spans="5:6" x14ac:dyDescent="0.25">
      <c r="E670" s="78">
        <f t="shared" ca="1" si="20"/>
        <v>8.3265180178415887E-2</v>
      </c>
      <c r="F670" s="78">
        <f t="shared" ca="1" si="21"/>
        <v>3.2006923741431397</v>
      </c>
    </row>
    <row r="671" spans="5:6" x14ac:dyDescent="0.25">
      <c r="E671" s="78">
        <f t="shared" ca="1" si="20"/>
        <v>0.32581210909088132</v>
      </c>
      <c r="F671" s="78">
        <f t="shared" ca="1" si="21"/>
        <v>4.4383040817837554</v>
      </c>
    </row>
    <row r="672" spans="5:6" x14ac:dyDescent="0.25">
      <c r="E672" s="78">
        <f t="shared" ca="1" si="20"/>
        <v>0.32797816487740994</v>
      </c>
      <c r="F672" s="78">
        <f t="shared" ca="1" si="21"/>
        <v>4.467332335773528</v>
      </c>
    </row>
    <row r="673" spans="5:6" x14ac:dyDescent="0.25">
      <c r="E673" s="78">
        <f t="shared" ca="1" si="20"/>
        <v>0.27259794073436971</v>
      </c>
      <c r="F673" s="78">
        <f t="shared" ca="1" si="21"/>
        <v>3.9042052589448017</v>
      </c>
    </row>
    <row r="674" spans="5:6" x14ac:dyDescent="0.25">
      <c r="E674" s="78">
        <f t="shared" ca="1" si="20"/>
        <v>0.52614131360329108</v>
      </c>
      <c r="F674" s="78">
        <f t="shared" ca="1" si="21"/>
        <v>16.859925686233449</v>
      </c>
    </row>
    <row r="675" spans="5:6" x14ac:dyDescent="0.25">
      <c r="E675" s="78">
        <f t="shared" ca="1" si="20"/>
        <v>0.15451326303775037</v>
      </c>
      <c r="F675" s="78">
        <f t="shared" ca="1" si="21"/>
        <v>3.359261636425062</v>
      </c>
    </row>
    <row r="676" spans="5:6" x14ac:dyDescent="0.25">
      <c r="E676" s="78">
        <f t="shared" ca="1" si="20"/>
        <v>0.60744515351378692</v>
      </c>
      <c r="F676" s="78">
        <f t="shared" ca="1" si="21"/>
        <v>38.792885165855196</v>
      </c>
    </row>
    <row r="677" spans="5:6" x14ac:dyDescent="0.25">
      <c r="E677" s="78">
        <f t="shared" ca="1" si="20"/>
        <v>0.37299107166725143</v>
      </c>
      <c r="F677" s="78">
        <f t="shared" ca="1" si="21"/>
        <v>5.274807968871162</v>
      </c>
    </row>
    <row r="678" spans="5:6" x14ac:dyDescent="0.25">
      <c r="E678" s="78">
        <f t="shared" ca="1" si="20"/>
        <v>0.50497519494352494</v>
      </c>
      <c r="F678" s="78">
        <f t="shared" ca="1" si="21"/>
        <v>13.643309010433374</v>
      </c>
    </row>
    <row r="679" spans="5:6" x14ac:dyDescent="0.25">
      <c r="E679" s="78">
        <f t="shared" ca="1" si="20"/>
        <v>0.73245716226585778</v>
      </c>
      <c r="F679" s="78">
        <f t="shared" ca="1" si="21"/>
        <v>118.31386589407231</v>
      </c>
    </row>
    <row r="680" spans="5:6" x14ac:dyDescent="0.25">
      <c r="E680" s="78">
        <f t="shared" ca="1" si="20"/>
        <v>0.14869749109456054</v>
      </c>
      <c r="F680" s="78">
        <f t="shared" ca="1" si="21"/>
        <v>3.3435053768926721</v>
      </c>
    </row>
    <row r="681" spans="5:6" x14ac:dyDescent="0.25">
      <c r="E681" s="78">
        <f t="shared" ca="1" si="20"/>
        <v>0.76816920636912245</v>
      </c>
      <c r="F681" s="78">
        <f t="shared" ca="1" si="21"/>
        <v>156.60927069351672</v>
      </c>
    </row>
    <row r="682" spans="5:6" x14ac:dyDescent="0.25">
      <c r="E682" s="78">
        <f t="shared" ca="1" si="20"/>
        <v>0.32961551306093351</v>
      </c>
      <c r="F682" s="78">
        <f t="shared" ca="1" si="21"/>
        <v>4.4897578920492691</v>
      </c>
    </row>
    <row r="683" spans="5:6" x14ac:dyDescent="0.25">
      <c r="E683" s="78">
        <f t="shared" ca="1" si="20"/>
        <v>0.30408456290149488</v>
      </c>
      <c r="F683" s="78">
        <f t="shared" ca="1" si="21"/>
        <v>4.1830204266304225</v>
      </c>
    </row>
    <row r="684" spans="5:6" x14ac:dyDescent="0.25">
      <c r="E684" s="78">
        <f t="shared" ca="1" si="20"/>
        <v>0.1829617777753505</v>
      </c>
      <c r="F684" s="78">
        <f t="shared" ca="1" si="21"/>
        <v>3.4465907385633132</v>
      </c>
    </row>
    <row r="685" spans="5:6" x14ac:dyDescent="0.25">
      <c r="E685" s="78">
        <f t="shared" ca="1" si="20"/>
        <v>0.84467594213432862</v>
      </c>
      <c r="F685" s="78">
        <f t="shared" ca="1" si="21"/>
        <v>279.61805013128878</v>
      </c>
    </row>
    <row r="686" spans="5:6" x14ac:dyDescent="0.25">
      <c r="E686" s="78">
        <f t="shared" ca="1" si="20"/>
        <v>0.32819969826866746</v>
      </c>
      <c r="F686" s="78">
        <f t="shared" ca="1" si="21"/>
        <v>4.4703419338574459</v>
      </c>
    </row>
    <row r="687" spans="5:6" x14ac:dyDescent="0.25">
      <c r="E687" s="78">
        <f t="shared" ca="1" si="20"/>
        <v>8.3590295215586252E-2</v>
      </c>
      <c r="F687" s="78">
        <f t="shared" ca="1" si="21"/>
        <v>3.201284211950322</v>
      </c>
    </row>
    <row r="688" spans="5:6" x14ac:dyDescent="0.25">
      <c r="E688" s="78">
        <f t="shared" ca="1" si="20"/>
        <v>0.82295019349949283</v>
      </c>
      <c r="F688" s="78">
        <f t="shared" ca="1" si="21"/>
        <v>237.25089976065593</v>
      </c>
    </row>
    <row r="689" spans="5:6" x14ac:dyDescent="0.25">
      <c r="E689" s="78">
        <f t="shared" ca="1" si="20"/>
        <v>0.37066937869339955</v>
      </c>
      <c r="F689" s="78">
        <f t="shared" ca="1" si="21"/>
        <v>5.2213838631100185</v>
      </c>
    </row>
    <row r="690" spans="5:6" x14ac:dyDescent="0.25">
      <c r="E690" s="78">
        <f t="shared" ca="1" si="20"/>
        <v>1.7829448018045646E-2</v>
      </c>
      <c r="F690" s="78">
        <f t="shared" ca="1" si="21"/>
        <v>3.0890276365270459</v>
      </c>
    </row>
    <row r="691" spans="5:6" x14ac:dyDescent="0.25">
      <c r="E691" s="78">
        <f t="shared" ca="1" si="20"/>
        <v>0.34504703452737129</v>
      </c>
      <c r="F691" s="78">
        <f t="shared" ca="1" si="21"/>
        <v>4.7234718695724016</v>
      </c>
    </row>
    <row r="692" spans="5:6" x14ac:dyDescent="0.25">
      <c r="E692" s="78">
        <f t="shared" ca="1" si="20"/>
        <v>0.27738080075493821</v>
      </c>
      <c r="F692" s="78">
        <f t="shared" ca="1" si="21"/>
        <v>3.9409731854082235</v>
      </c>
    </row>
    <row r="693" spans="5:6" x14ac:dyDescent="0.25">
      <c r="E693" s="78">
        <f t="shared" ca="1" si="20"/>
        <v>0.95502557493506268</v>
      </c>
      <c r="F693" s="78">
        <f t="shared" ca="1" si="21"/>
        <v>741.6867663639681</v>
      </c>
    </row>
    <row r="694" spans="5:6" x14ac:dyDescent="0.25">
      <c r="E694" s="78">
        <f t="shared" ca="1" si="20"/>
        <v>0.41268854869967886</v>
      </c>
      <c r="F694" s="78">
        <f t="shared" ca="1" si="21"/>
        <v>6.486316306958142</v>
      </c>
    </row>
    <row r="695" spans="5:6" x14ac:dyDescent="0.25">
      <c r="E695" s="78">
        <f t="shared" ca="1" si="20"/>
        <v>0.21699568707284755</v>
      </c>
      <c r="F695" s="78">
        <f t="shared" ca="1" si="21"/>
        <v>3.5798793123584915</v>
      </c>
    </row>
    <row r="696" spans="5:6" x14ac:dyDescent="0.25">
      <c r="E696" s="78">
        <f t="shared" ca="1" si="20"/>
        <v>0.26299186616162562</v>
      </c>
      <c r="F696" s="78">
        <f t="shared" ca="1" si="21"/>
        <v>3.8354166438649298</v>
      </c>
    </row>
    <row r="697" spans="5:6" x14ac:dyDescent="0.25">
      <c r="E697" s="78">
        <f t="shared" ca="1" si="20"/>
        <v>0.52238583524022508</v>
      </c>
      <c r="F697" s="78">
        <f t="shared" ca="1" si="21"/>
        <v>16.228634217201325</v>
      </c>
    </row>
    <row r="698" spans="5:6" x14ac:dyDescent="0.25">
      <c r="E698" s="78">
        <f t="shared" ca="1" si="20"/>
        <v>1.6045955192577566E-2</v>
      </c>
      <c r="F698" s="78">
        <f t="shared" ca="1" si="21"/>
        <v>3.0855937583180166</v>
      </c>
    </row>
    <row r="699" spans="5:6" x14ac:dyDescent="0.25">
      <c r="E699" s="78">
        <f t="shared" ca="1" si="20"/>
        <v>0.98509583172453763</v>
      </c>
      <c r="F699" s="78">
        <f t="shared" ca="1" si="21"/>
        <v>1202.994631415982</v>
      </c>
    </row>
    <row r="700" spans="5:6" x14ac:dyDescent="0.25">
      <c r="E700" s="78">
        <f t="shared" ca="1" si="20"/>
        <v>0.10923209451266136</v>
      </c>
      <c r="F700" s="78">
        <f t="shared" ca="1" si="21"/>
        <v>3.2510312781194464</v>
      </c>
    </row>
    <row r="701" spans="5:6" x14ac:dyDescent="0.25">
      <c r="E701" s="78">
        <f t="shared" ca="1" si="20"/>
        <v>0.71530802707544006</v>
      </c>
      <c r="F701" s="78">
        <f t="shared" ca="1" si="21"/>
        <v>102.92787185376227</v>
      </c>
    </row>
    <row r="702" spans="5:6" x14ac:dyDescent="0.25">
      <c r="E702" s="78">
        <f t="shared" ca="1" si="20"/>
        <v>0.11006034999763237</v>
      </c>
      <c r="F702" s="78">
        <f t="shared" ca="1" si="21"/>
        <v>3.2527529268662954</v>
      </c>
    </row>
    <row r="703" spans="5:6" x14ac:dyDescent="0.25">
      <c r="E703" s="78">
        <f t="shared" ca="1" si="20"/>
        <v>0.26194435692875762</v>
      </c>
      <c r="F703" s="78">
        <f t="shared" ca="1" si="21"/>
        <v>3.8282982602614961</v>
      </c>
    </row>
    <row r="704" spans="5:6" x14ac:dyDescent="0.25">
      <c r="E704" s="78">
        <f t="shared" ca="1" si="20"/>
        <v>4.2414770191143147E-2</v>
      </c>
      <c r="F704" s="78">
        <f t="shared" ca="1" si="21"/>
        <v>3.1311764120581498</v>
      </c>
    </row>
    <row r="705" spans="5:6" x14ac:dyDescent="0.25">
      <c r="E705" s="78">
        <f t="shared" ca="1" si="20"/>
        <v>0.48847544174865309</v>
      </c>
      <c r="F705" s="78">
        <f t="shared" ca="1" si="21"/>
        <v>11.655988518921561</v>
      </c>
    </row>
    <row r="706" spans="5:6" x14ac:dyDescent="0.25">
      <c r="E706" s="78">
        <f t="shared" ca="1" si="20"/>
        <v>0.12455543005786751</v>
      </c>
      <c r="F706" s="78">
        <f t="shared" ca="1" si="21"/>
        <v>3.2842632858313956</v>
      </c>
    </row>
    <row r="707" spans="5:6" x14ac:dyDescent="0.25">
      <c r="E707" s="78">
        <f t="shared" ca="1" si="20"/>
        <v>0.6888951866335874</v>
      </c>
      <c r="F707" s="78">
        <f t="shared" ca="1" si="21"/>
        <v>82.434637851972013</v>
      </c>
    </row>
    <row r="708" spans="5:6" x14ac:dyDescent="0.25">
      <c r="E708" s="78">
        <f t="shared" ref="E708:E771" ca="1" si="22">RAND()</f>
        <v>0.85772210897332879</v>
      </c>
      <c r="F708" s="78">
        <f t="shared" ref="F708:F771" ca="1" si="23">$C$3+$C$4*((($C$5*_xlfn.NORM.S.INV(E708)+SQRT(($C$5*_xlfn.NORM.S.INV(E708))^2+4))/(2))^2)</f>
        <v>308.97369122271112</v>
      </c>
    </row>
    <row r="709" spans="5:6" x14ac:dyDescent="0.25">
      <c r="E709" s="78">
        <f t="shared" ca="1" si="22"/>
        <v>0.28545091771639963</v>
      </c>
      <c r="F709" s="78">
        <f t="shared" ca="1" si="23"/>
        <v>4.0071833483919086</v>
      </c>
    </row>
    <row r="710" spans="5:6" x14ac:dyDescent="0.25">
      <c r="E710" s="78">
        <f t="shared" ca="1" si="22"/>
        <v>0.83545388629662032</v>
      </c>
      <c r="F710" s="78">
        <f t="shared" ca="1" si="23"/>
        <v>260.72865668452931</v>
      </c>
    </row>
    <row r="711" spans="5:6" x14ac:dyDescent="0.25">
      <c r="E711" s="78">
        <f t="shared" ca="1" si="22"/>
        <v>0.66479304693701624</v>
      </c>
      <c r="F711" s="78">
        <f t="shared" ca="1" si="23"/>
        <v>66.70997412804752</v>
      </c>
    </row>
    <row r="712" spans="5:6" x14ac:dyDescent="0.25">
      <c r="E712" s="78">
        <f t="shared" ca="1" si="22"/>
        <v>0.55550634674067234</v>
      </c>
      <c r="F712" s="78">
        <f t="shared" ca="1" si="23"/>
        <v>22.827559891220233</v>
      </c>
    </row>
    <row r="713" spans="5:6" x14ac:dyDescent="0.25">
      <c r="E713" s="78">
        <f t="shared" ca="1" si="22"/>
        <v>2.653133956859699E-2</v>
      </c>
      <c r="F713" s="78">
        <f t="shared" ca="1" si="23"/>
        <v>3.1046702500069725</v>
      </c>
    </row>
    <row r="714" spans="5:6" x14ac:dyDescent="0.25">
      <c r="E714" s="78">
        <f t="shared" ca="1" si="22"/>
        <v>0.1175597642294689</v>
      </c>
      <c r="F714" s="78">
        <f t="shared" ca="1" si="23"/>
        <v>3.2687188064643262</v>
      </c>
    </row>
    <row r="715" spans="5:6" x14ac:dyDescent="0.25">
      <c r="E715" s="78">
        <f t="shared" ca="1" si="22"/>
        <v>0.4973526346478816</v>
      </c>
      <c r="F715" s="78">
        <f t="shared" ca="1" si="23"/>
        <v>12.673658442986913</v>
      </c>
    </row>
    <row r="716" spans="5:6" x14ac:dyDescent="0.25">
      <c r="E716" s="78">
        <f t="shared" ca="1" si="22"/>
        <v>0.21792297625080082</v>
      </c>
      <c r="F716" s="78">
        <f t="shared" ca="1" si="23"/>
        <v>3.5840621567084332</v>
      </c>
    </row>
    <row r="717" spans="5:6" x14ac:dyDescent="0.25">
      <c r="E717" s="78">
        <f t="shared" ca="1" si="22"/>
        <v>0.10700450679623152</v>
      </c>
      <c r="F717" s="78">
        <f t="shared" ca="1" si="23"/>
        <v>3.2464402974471325</v>
      </c>
    </row>
    <row r="718" spans="5:6" x14ac:dyDescent="0.25">
      <c r="E718" s="78">
        <f t="shared" ca="1" si="22"/>
        <v>0.669063085647844</v>
      </c>
      <c r="F718" s="78">
        <f t="shared" ca="1" si="23"/>
        <v>69.305676836394639</v>
      </c>
    </row>
    <row r="719" spans="5:6" x14ac:dyDescent="0.25">
      <c r="E719" s="78">
        <f t="shared" ca="1" si="22"/>
        <v>0.1715165076594235</v>
      </c>
      <c r="F719" s="78">
        <f t="shared" ca="1" si="23"/>
        <v>3.4092380215302827</v>
      </c>
    </row>
    <row r="720" spans="5:6" x14ac:dyDescent="0.25">
      <c r="E720" s="78">
        <f t="shared" ca="1" si="22"/>
        <v>0.78062008206813194</v>
      </c>
      <c r="F720" s="78">
        <f t="shared" ca="1" si="23"/>
        <v>172.29020895565174</v>
      </c>
    </row>
    <row r="721" spans="5:6" x14ac:dyDescent="0.25">
      <c r="E721" s="78">
        <f t="shared" ca="1" si="22"/>
        <v>0.27232543949095966</v>
      </c>
      <c r="F721" s="78">
        <f t="shared" ca="1" si="23"/>
        <v>3.9021628081710511</v>
      </c>
    </row>
    <row r="722" spans="5:6" x14ac:dyDescent="0.25">
      <c r="E722" s="78">
        <f t="shared" ca="1" si="22"/>
        <v>0.2285681224562609</v>
      </c>
      <c r="F722" s="78">
        <f t="shared" ca="1" si="23"/>
        <v>3.6345589111770291</v>
      </c>
    </row>
    <row r="723" spans="5:6" x14ac:dyDescent="0.25">
      <c r="E723" s="78">
        <f t="shared" ca="1" si="22"/>
        <v>6.1501174907457434E-2</v>
      </c>
      <c r="F723" s="78">
        <f t="shared" ca="1" si="23"/>
        <v>3.1627327700293217</v>
      </c>
    </row>
    <row r="724" spans="5:6" x14ac:dyDescent="0.25">
      <c r="E724" s="78">
        <f t="shared" ca="1" si="22"/>
        <v>0.93611525486332681</v>
      </c>
      <c r="F724" s="78">
        <f t="shared" ca="1" si="23"/>
        <v>602.6826702894532</v>
      </c>
    </row>
    <row r="725" spans="5:6" x14ac:dyDescent="0.25">
      <c r="E725" s="78">
        <f t="shared" ca="1" si="22"/>
        <v>0.91572716755815287</v>
      </c>
      <c r="F725" s="78">
        <f t="shared" ca="1" si="23"/>
        <v>496.75531217332968</v>
      </c>
    </row>
    <row r="726" spans="5:6" x14ac:dyDescent="0.25">
      <c r="E726" s="78">
        <f t="shared" ca="1" si="22"/>
        <v>0.22280953136232851</v>
      </c>
      <c r="F726" s="78">
        <f t="shared" ca="1" si="23"/>
        <v>3.6066634654140302</v>
      </c>
    </row>
    <row r="727" spans="5:6" x14ac:dyDescent="0.25">
      <c r="E727" s="78">
        <f t="shared" ca="1" si="22"/>
        <v>0.23394068222442577</v>
      </c>
      <c r="F727" s="78">
        <f t="shared" ca="1" si="23"/>
        <v>3.6618927087599404</v>
      </c>
    </row>
    <row r="728" spans="5:6" x14ac:dyDescent="0.25">
      <c r="E728" s="78">
        <f t="shared" ca="1" si="22"/>
        <v>0.66413440149058223</v>
      </c>
      <c r="F728" s="78">
        <f t="shared" ca="1" si="23"/>
        <v>66.316574074498419</v>
      </c>
    </row>
    <row r="729" spans="5:6" x14ac:dyDescent="0.25">
      <c r="E729" s="78">
        <f t="shared" ca="1" si="22"/>
        <v>0.19756377937720226</v>
      </c>
      <c r="F729" s="78">
        <f t="shared" ca="1" si="23"/>
        <v>3.499309102947378</v>
      </c>
    </row>
    <row r="730" spans="5:6" x14ac:dyDescent="0.25">
      <c r="E730" s="78">
        <f t="shared" ca="1" si="22"/>
        <v>0.43035962491485735</v>
      </c>
      <c r="F730" s="78">
        <f t="shared" ca="1" si="23"/>
        <v>7.2683881631891811</v>
      </c>
    </row>
    <row r="731" spans="5:6" x14ac:dyDescent="0.25">
      <c r="E731" s="78">
        <f t="shared" ca="1" si="22"/>
        <v>0.36201032819926493</v>
      </c>
      <c r="F731" s="78">
        <f t="shared" ca="1" si="23"/>
        <v>5.0352954714327547</v>
      </c>
    </row>
    <row r="732" spans="5:6" x14ac:dyDescent="0.25">
      <c r="E732" s="78">
        <f t="shared" ca="1" si="22"/>
        <v>0.47022594664967754</v>
      </c>
      <c r="F732" s="78">
        <f t="shared" ca="1" si="23"/>
        <v>9.8978747797883333</v>
      </c>
    </row>
    <row r="733" spans="5:6" x14ac:dyDescent="0.25">
      <c r="E733" s="78">
        <f t="shared" ca="1" si="22"/>
        <v>0.42303256116153443</v>
      </c>
      <c r="F733" s="78">
        <f t="shared" ca="1" si="23"/>
        <v>6.9213582717216218</v>
      </c>
    </row>
    <row r="734" spans="5:6" x14ac:dyDescent="0.25">
      <c r="E734" s="78">
        <f t="shared" ca="1" si="22"/>
        <v>0.49513941460078836</v>
      </c>
      <c r="F734" s="78">
        <f t="shared" ca="1" si="23"/>
        <v>12.409074521385204</v>
      </c>
    </row>
    <row r="735" spans="5:6" x14ac:dyDescent="0.25">
      <c r="E735" s="78">
        <f t="shared" ca="1" si="22"/>
        <v>0.76243821307958837</v>
      </c>
      <c r="F735" s="78">
        <f t="shared" ca="1" si="23"/>
        <v>149.82775575205281</v>
      </c>
    </row>
    <row r="736" spans="5:6" x14ac:dyDescent="0.25">
      <c r="E736" s="78">
        <f t="shared" ca="1" si="22"/>
        <v>0.22829824304879787</v>
      </c>
      <c r="F736" s="78">
        <f t="shared" ca="1" si="23"/>
        <v>3.6332198767959207</v>
      </c>
    </row>
    <row r="737" spans="5:6" x14ac:dyDescent="0.25">
      <c r="E737" s="78">
        <f t="shared" ca="1" si="22"/>
        <v>0.4978038700926799</v>
      </c>
      <c r="F737" s="78">
        <f t="shared" ca="1" si="23"/>
        <v>12.728516482335612</v>
      </c>
    </row>
    <row r="738" spans="5:6" x14ac:dyDescent="0.25">
      <c r="E738" s="78">
        <f t="shared" ca="1" si="22"/>
        <v>0.29452462082595376</v>
      </c>
      <c r="F738" s="78">
        <f t="shared" ca="1" si="23"/>
        <v>4.0885020229725271</v>
      </c>
    </row>
    <row r="739" spans="5:6" x14ac:dyDescent="0.25">
      <c r="E739" s="78">
        <f t="shared" ca="1" si="22"/>
        <v>0.35857392635430418</v>
      </c>
      <c r="F739" s="78">
        <f t="shared" ca="1" si="23"/>
        <v>4.9668134930388685</v>
      </c>
    </row>
    <row r="740" spans="5:6" x14ac:dyDescent="0.25">
      <c r="E740" s="78">
        <f t="shared" ca="1" si="22"/>
        <v>0.40493966295965222</v>
      </c>
      <c r="F740" s="78">
        <f t="shared" ca="1" si="23"/>
        <v>6.1977327008638126</v>
      </c>
    </row>
    <row r="741" spans="5:6" x14ac:dyDescent="0.25">
      <c r="E741" s="78">
        <f t="shared" ca="1" si="22"/>
        <v>0.13235140794737366</v>
      </c>
      <c r="F741" s="78">
        <f t="shared" ca="1" si="23"/>
        <v>3.3023925709080153</v>
      </c>
    </row>
    <row r="742" spans="5:6" x14ac:dyDescent="0.25">
      <c r="E742" s="78">
        <f t="shared" ca="1" si="22"/>
        <v>0.71845931057324319</v>
      </c>
      <c r="F742" s="78">
        <f t="shared" ca="1" si="23"/>
        <v>105.62482492533017</v>
      </c>
    </row>
    <row r="743" spans="5:6" x14ac:dyDescent="0.25">
      <c r="E743" s="78">
        <f t="shared" ca="1" si="22"/>
        <v>0.54365865761938648</v>
      </c>
      <c r="F743" s="78">
        <f t="shared" ca="1" si="23"/>
        <v>20.188095667649861</v>
      </c>
    </row>
    <row r="744" spans="5:6" x14ac:dyDescent="0.25">
      <c r="E744" s="78">
        <f t="shared" ca="1" si="22"/>
        <v>0.64652489416603909</v>
      </c>
      <c r="F744" s="78">
        <f t="shared" ca="1" si="23"/>
        <v>56.465200168388435</v>
      </c>
    </row>
    <row r="745" spans="5:6" x14ac:dyDescent="0.25">
      <c r="E745" s="78">
        <f t="shared" ca="1" si="22"/>
        <v>0.3710851095544041</v>
      </c>
      <c r="F745" s="78">
        <f t="shared" ca="1" si="23"/>
        <v>5.2308356275714907</v>
      </c>
    </row>
    <row r="746" spans="5:6" x14ac:dyDescent="0.25">
      <c r="E746" s="78">
        <f t="shared" ca="1" si="22"/>
        <v>0.57817916461909769</v>
      </c>
      <c r="F746" s="78">
        <f t="shared" ca="1" si="23"/>
        <v>28.858452328500071</v>
      </c>
    </row>
    <row r="747" spans="5:6" x14ac:dyDescent="0.25">
      <c r="E747" s="78">
        <f t="shared" ca="1" si="22"/>
        <v>0.96259550982108077</v>
      </c>
      <c r="F747" s="78">
        <f t="shared" ca="1" si="23"/>
        <v>816.43175023915921</v>
      </c>
    </row>
    <row r="748" spans="5:6" x14ac:dyDescent="0.25">
      <c r="E748" s="78">
        <f t="shared" ca="1" si="22"/>
        <v>0.74949190005570032</v>
      </c>
      <c r="F748" s="78">
        <f t="shared" ca="1" si="23"/>
        <v>135.44075170877534</v>
      </c>
    </row>
    <row r="749" spans="5:6" x14ac:dyDescent="0.25">
      <c r="E749" s="78">
        <f t="shared" ca="1" si="22"/>
        <v>0.3926386712035409</v>
      </c>
      <c r="F749" s="78">
        <f t="shared" ca="1" si="23"/>
        <v>5.7963698685717002</v>
      </c>
    </row>
    <row r="750" spans="5:6" x14ac:dyDescent="0.25">
      <c r="E750" s="78">
        <f t="shared" ca="1" si="22"/>
        <v>0.95335898905373762</v>
      </c>
      <c r="F750" s="78">
        <f t="shared" ca="1" si="23"/>
        <v>727.06268086781233</v>
      </c>
    </row>
    <row r="751" spans="5:6" x14ac:dyDescent="0.25">
      <c r="E751" s="78">
        <f t="shared" ca="1" si="22"/>
        <v>0.67172821665125804</v>
      </c>
      <c r="F751" s="78">
        <f t="shared" ca="1" si="23"/>
        <v>70.966046990513306</v>
      </c>
    </row>
    <row r="752" spans="5:6" x14ac:dyDescent="0.25">
      <c r="E752" s="78">
        <f t="shared" ca="1" si="22"/>
        <v>0.92418888708933022</v>
      </c>
      <c r="F752" s="78">
        <f t="shared" ca="1" si="23"/>
        <v>536.77614553758292</v>
      </c>
    </row>
    <row r="753" spans="5:6" x14ac:dyDescent="0.25">
      <c r="E753" s="78">
        <f t="shared" ca="1" si="22"/>
        <v>0.10782613697353227</v>
      </c>
      <c r="F753" s="78">
        <f t="shared" ca="1" si="23"/>
        <v>3.2481270271353009</v>
      </c>
    </row>
    <row r="754" spans="5:6" x14ac:dyDescent="0.25">
      <c r="E754" s="78">
        <f t="shared" ca="1" si="22"/>
        <v>0.69685474090358202</v>
      </c>
      <c r="F754" s="78">
        <f t="shared" ca="1" si="23"/>
        <v>88.229725336254489</v>
      </c>
    </row>
    <row r="755" spans="5:6" x14ac:dyDescent="0.25">
      <c r="E755" s="78">
        <f t="shared" ca="1" si="22"/>
        <v>0.27889359335868036</v>
      </c>
      <c r="F755" s="78">
        <f t="shared" ca="1" si="23"/>
        <v>3.9529750407982251</v>
      </c>
    </row>
    <row r="756" spans="5:6" x14ac:dyDescent="0.25">
      <c r="E756" s="78">
        <f t="shared" ca="1" si="22"/>
        <v>0.60358457089083484</v>
      </c>
      <c r="F756" s="78">
        <f t="shared" ca="1" si="23"/>
        <v>37.331707515625148</v>
      </c>
    </row>
    <row r="757" spans="5:6" x14ac:dyDescent="0.25">
      <c r="E757" s="78">
        <f t="shared" ca="1" si="22"/>
        <v>0.49173063969386965</v>
      </c>
      <c r="F757" s="78">
        <f t="shared" ca="1" si="23"/>
        <v>12.015839258304046</v>
      </c>
    </row>
    <row r="758" spans="5:6" x14ac:dyDescent="0.25">
      <c r="E758" s="78">
        <f t="shared" ca="1" si="22"/>
        <v>0.68710544974793519</v>
      </c>
      <c r="F758" s="78">
        <f t="shared" ca="1" si="23"/>
        <v>81.174424853482563</v>
      </c>
    </row>
    <row r="759" spans="5:6" x14ac:dyDescent="0.25">
      <c r="E759" s="78">
        <f t="shared" ca="1" si="22"/>
        <v>0.77721432636109866</v>
      </c>
      <c r="F759" s="78">
        <f t="shared" ca="1" si="23"/>
        <v>167.86665652178766</v>
      </c>
    </row>
    <row r="760" spans="5:6" x14ac:dyDescent="0.25">
      <c r="E760" s="78">
        <f t="shared" ca="1" si="22"/>
        <v>0.44607741660926248</v>
      </c>
      <c r="F760" s="78">
        <f t="shared" ca="1" si="23"/>
        <v>8.139963669831376</v>
      </c>
    </row>
    <row r="761" spans="5:6" x14ac:dyDescent="0.25">
      <c r="E761" s="78">
        <f t="shared" ca="1" si="22"/>
        <v>4.9636263564239114E-2</v>
      </c>
      <c r="F761" s="78">
        <f t="shared" ca="1" si="23"/>
        <v>3.1430298147092466</v>
      </c>
    </row>
    <row r="762" spans="5:6" x14ac:dyDescent="0.25">
      <c r="E762" s="78">
        <f t="shared" ca="1" si="22"/>
        <v>0.65255704551337945</v>
      </c>
      <c r="F762" s="78">
        <f t="shared" ca="1" si="23"/>
        <v>59.697991619949235</v>
      </c>
    </row>
    <row r="763" spans="5:6" x14ac:dyDescent="0.25">
      <c r="E763" s="78">
        <f t="shared" ca="1" si="22"/>
        <v>0.61113743682396204</v>
      </c>
      <c r="F763" s="78">
        <f t="shared" ca="1" si="23"/>
        <v>40.235575840307263</v>
      </c>
    </row>
    <row r="764" spans="5:6" x14ac:dyDescent="0.25">
      <c r="E764" s="78">
        <f t="shared" ca="1" si="22"/>
        <v>0.71196121913027344</v>
      </c>
      <c r="F764" s="78">
        <f t="shared" ca="1" si="23"/>
        <v>100.12512148209227</v>
      </c>
    </row>
    <row r="765" spans="5:6" x14ac:dyDescent="0.25">
      <c r="E765" s="78">
        <f t="shared" ca="1" si="22"/>
        <v>0.70765869471259846</v>
      </c>
      <c r="F765" s="78">
        <f t="shared" ca="1" si="23"/>
        <v>96.613113806880278</v>
      </c>
    </row>
    <row r="766" spans="5:6" x14ac:dyDescent="0.25">
      <c r="E766" s="78">
        <f t="shared" ca="1" si="22"/>
        <v>0.39433507157859704</v>
      </c>
      <c r="F766" s="78">
        <f t="shared" ca="1" si="23"/>
        <v>5.8479364587774301</v>
      </c>
    </row>
    <row r="767" spans="5:6" x14ac:dyDescent="0.25">
      <c r="E767" s="78">
        <f t="shared" ca="1" si="22"/>
        <v>0.9512104429123609</v>
      </c>
      <c r="F767" s="78">
        <f t="shared" ca="1" si="23"/>
        <v>709.02629799717658</v>
      </c>
    </row>
    <row r="768" spans="5:6" x14ac:dyDescent="0.25">
      <c r="E768" s="78">
        <f t="shared" ca="1" si="22"/>
        <v>0.79126095576207511</v>
      </c>
      <c r="F768" s="78">
        <f t="shared" ca="1" si="23"/>
        <v>186.80683706124717</v>
      </c>
    </row>
    <row r="769" spans="5:6" x14ac:dyDescent="0.25">
      <c r="E769" s="78">
        <f t="shared" ca="1" si="22"/>
        <v>0.55597542897609298</v>
      </c>
      <c r="F769" s="78">
        <f t="shared" ca="1" si="23"/>
        <v>22.938965849611268</v>
      </c>
    </row>
    <row r="770" spans="5:6" x14ac:dyDescent="0.25">
      <c r="E770" s="78">
        <f t="shared" ca="1" si="22"/>
        <v>0.64632246466476817</v>
      </c>
      <c r="F770" s="78">
        <f t="shared" ca="1" si="23"/>
        <v>56.359201796372766</v>
      </c>
    </row>
    <row r="771" spans="5:6" x14ac:dyDescent="0.25">
      <c r="E771" s="78">
        <f t="shared" ca="1" si="22"/>
        <v>0.5147103713672101</v>
      </c>
      <c r="F771" s="78">
        <f t="shared" ca="1" si="23"/>
        <v>15.021945285417189</v>
      </c>
    </row>
    <row r="772" spans="5:6" x14ac:dyDescent="0.25">
      <c r="E772" s="78">
        <f t="shared" ref="E772:E835" ca="1" si="24">RAND()</f>
        <v>0.44675386287439489</v>
      </c>
      <c r="F772" s="78">
        <f t="shared" ref="F772:F835" ca="1" si="25">$C$3+$C$4*((($C$5*_xlfn.NORM.S.INV(E772)+SQRT(($C$5*_xlfn.NORM.S.INV(E772))^2+4))/(2))^2)</f>
        <v>8.1818066914591299</v>
      </c>
    </row>
    <row r="773" spans="5:6" x14ac:dyDescent="0.25">
      <c r="E773" s="78">
        <f t="shared" ca="1" si="24"/>
        <v>0.56100698425012885</v>
      </c>
      <c r="F773" s="78">
        <f t="shared" ca="1" si="25"/>
        <v>24.16825582037935</v>
      </c>
    </row>
    <row r="774" spans="5:6" x14ac:dyDescent="0.25">
      <c r="E774" s="78">
        <f t="shared" ca="1" si="24"/>
        <v>0.52702051071189782</v>
      </c>
      <c r="F774" s="78">
        <f t="shared" ca="1" si="25"/>
        <v>17.011731401151557</v>
      </c>
    </row>
    <row r="775" spans="5:6" x14ac:dyDescent="0.25">
      <c r="E775" s="78">
        <f t="shared" ca="1" si="24"/>
        <v>0.19013997633933233</v>
      </c>
      <c r="F775" s="78">
        <f t="shared" ca="1" si="25"/>
        <v>3.4717483449956883</v>
      </c>
    </row>
    <row r="776" spans="5:6" x14ac:dyDescent="0.25">
      <c r="E776" s="78">
        <f t="shared" ca="1" si="24"/>
        <v>0.55800112470478014</v>
      </c>
      <c r="F776" s="78">
        <f t="shared" ca="1" si="25"/>
        <v>23.426289175841497</v>
      </c>
    </row>
    <row r="777" spans="5:6" x14ac:dyDescent="0.25">
      <c r="E777" s="78">
        <f t="shared" ca="1" si="24"/>
        <v>6.069002828433101E-2</v>
      </c>
      <c r="F777" s="78">
        <f t="shared" ca="1" si="25"/>
        <v>3.1613699040492627</v>
      </c>
    </row>
    <row r="778" spans="5:6" x14ac:dyDescent="0.25">
      <c r="E778" s="78">
        <f t="shared" ca="1" si="24"/>
        <v>0.43263647691856078</v>
      </c>
      <c r="F778" s="78">
        <f t="shared" ca="1" si="25"/>
        <v>7.3834281588942243</v>
      </c>
    </row>
    <row r="779" spans="5:6" x14ac:dyDescent="0.25">
      <c r="E779" s="78">
        <f t="shared" ca="1" si="24"/>
        <v>0.29008753013005339</v>
      </c>
      <c r="F779" s="78">
        <f t="shared" ca="1" si="25"/>
        <v>4.0477770224123351</v>
      </c>
    </row>
    <row r="780" spans="5:6" x14ac:dyDescent="0.25">
      <c r="E780" s="78">
        <f t="shared" ca="1" si="24"/>
        <v>0.70873395823274943</v>
      </c>
      <c r="F780" s="78">
        <f t="shared" ca="1" si="25"/>
        <v>97.481337241353188</v>
      </c>
    </row>
    <row r="781" spans="5:6" x14ac:dyDescent="0.25">
      <c r="E781" s="78">
        <f t="shared" ca="1" si="24"/>
        <v>0.58921781724159306</v>
      </c>
      <c r="F781" s="78">
        <f t="shared" ca="1" si="25"/>
        <v>32.303798837070872</v>
      </c>
    </row>
    <row r="782" spans="5:6" x14ac:dyDescent="0.25">
      <c r="E782" s="78">
        <f t="shared" ca="1" si="24"/>
        <v>0.65323258478175683</v>
      </c>
      <c r="F782" s="78">
        <f t="shared" ca="1" si="25"/>
        <v>60.069068337475322</v>
      </c>
    </row>
    <row r="783" spans="5:6" x14ac:dyDescent="0.25">
      <c r="E783" s="78">
        <f t="shared" ca="1" si="24"/>
        <v>0.65629173287322073</v>
      </c>
      <c r="F783" s="78">
        <f t="shared" ca="1" si="25"/>
        <v>61.772622353819472</v>
      </c>
    </row>
    <row r="784" spans="5:6" x14ac:dyDescent="0.25">
      <c r="E784" s="78">
        <f t="shared" ca="1" si="24"/>
        <v>0.62211259898634508</v>
      </c>
      <c r="F784" s="78">
        <f t="shared" ca="1" si="25"/>
        <v>44.792773471872955</v>
      </c>
    </row>
    <row r="785" spans="5:6" x14ac:dyDescent="0.25">
      <c r="E785" s="78">
        <f t="shared" ca="1" si="24"/>
        <v>0.7381034336987865</v>
      </c>
      <c r="F785" s="78">
        <f t="shared" ca="1" si="25"/>
        <v>123.77656223073156</v>
      </c>
    </row>
    <row r="786" spans="5:6" x14ac:dyDescent="0.25">
      <c r="E786" s="78">
        <f t="shared" ca="1" si="24"/>
        <v>0.54889862931167799</v>
      </c>
      <c r="F786" s="78">
        <f t="shared" ca="1" si="25"/>
        <v>21.314743807040671</v>
      </c>
    </row>
    <row r="787" spans="5:6" x14ac:dyDescent="0.25">
      <c r="E787" s="78">
        <f t="shared" ca="1" si="24"/>
        <v>0.78975701786464192</v>
      </c>
      <c r="F787" s="78">
        <f t="shared" ca="1" si="25"/>
        <v>184.6887618250874</v>
      </c>
    </row>
    <row r="788" spans="5:6" x14ac:dyDescent="0.25">
      <c r="E788" s="78">
        <f t="shared" ca="1" si="24"/>
        <v>0.14385581886122123</v>
      </c>
      <c r="F788" s="78">
        <f t="shared" ca="1" si="25"/>
        <v>3.330858716765742</v>
      </c>
    </row>
    <row r="789" spans="5:6" x14ac:dyDescent="0.25">
      <c r="E789" s="78">
        <f t="shared" ca="1" si="24"/>
        <v>0.33176752490784023</v>
      </c>
      <c r="F789" s="78">
        <f t="shared" ca="1" si="25"/>
        <v>4.5198822221809563</v>
      </c>
    </row>
    <row r="790" spans="5:6" x14ac:dyDescent="0.25">
      <c r="E790" s="78">
        <f t="shared" ca="1" si="24"/>
        <v>0.67352731219971007</v>
      </c>
      <c r="F790" s="78">
        <f t="shared" ca="1" si="25"/>
        <v>72.104641215909766</v>
      </c>
    </row>
    <row r="791" spans="5:6" x14ac:dyDescent="0.25">
      <c r="E791" s="78">
        <f t="shared" ca="1" si="24"/>
        <v>0.85786361064166328</v>
      </c>
      <c r="F791" s="78">
        <f t="shared" ca="1" si="25"/>
        <v>309.31072814011691</v>
      </c>
    </row>
    <row r="792" spans="5:6" x14ac:dyDescent="0.25">
      <c r="E792" s="78">
        <f t="shared" ca="1" si="24"/>
        <v>0.51391472594801424</v>
      </c>
      <c r="F792" s="78">
        <f t="shared" ca="1" si="25"/>
        <v>14.903057672991899</v>
      </c>
    </row>
    <row r="793" spans="5:6" x14ac:dyDescent="0.25">
      <c r="E793" s="78">
        <f t="shared" ca="1" si="24"/>
        <v>0.75330720443931687</v>
      </c>
      <c r="F793" s="78">
        <f t="shared" ca="1" si="25"/>
        <v>139.55130906616509</v>
      </c>
    </row>
    <row r="794" spans="5:6" x14ac:dyDescent="0.25">
      <c r="E794" s="78">
        <f t="shared" ca="1" si="24"/>
        <v>0.36039876674001825</v>
      </c>
      <c r="F794" s="78">
        <f t="shared" ca="1" si="25"/>
        <v>5.0028183434365481</v>
      </c>
    </row>
    <row r="795" spans="5:6" x14ac:dyDescent="0.25">
      <c r="E795" s="78">
        <f t="shared" ca="1" si="24"/>
        <v>0.84484668468480162</v>
      </c>
      <c r="F795" s="78">
        <f t="shared" ca="1" si="25"/>
        <v>279.98152024056975</v>
      </c>
    </row>
    <row r="796" spans="5:6" x14ac:dyDescent="0.25">
      <c r="E796" s="78">
        <f t="shared" ca="1" si="24"/>
        <v>0.76994354954428779</v>
      </c>
      <c r="F796" s="78">
        <f t="shared" ca="1" si="25"/>
        <v>158.7630004211797</v>
      </c>
    </row>
    <row r="797" spans="5:6" x14ac:dyDescent="0.25">
      <c r="E797" s="78">
        <f t="shared" ca="1" si="24"/>
        <v>0.9698328817056594</v>
      </c>
      <c r="F797" s="78">
        <f t="shared" ca="1" si="25"/>
        <v>904.93237843342717</v>
      </c>
    </row>
    <row r="798" spans="5:6" x14ac:dyDescent="0.25">
      <c r="E798" s="78">
        <f t="shared" ca="1" si="24"/>
        <v>0.52122258397460453</v>
      </c>
      <c r="F798" s="78">
        <f t="shared" ca="1" si="25"/>
        <v>16.038640698588331</v>
      </c>
    </row>
    <row r="799" spans="5:6" x14ac:dyDescent="0.25">
      <c r="E799" s="78">
        <f t="shared" ca="1" si="24"/>
        <v>0.85699881834397118</v>
      </c>
      <c r="F799" s="78">
        <f t="shared" ca="1" si="25"/>
        <v>307.25751702940948</v>
      </c>
    </row>
    <row r="800" spans="5:6" x14ac:dyDescent="0.25">
      <c r="E800" s="78">
        <f t="shared" ca="1" si="24"/>
        <v>0.1174908756698686</v>
      </c>
      <c r="F800" s="78">
        <f t="shared" ca="1" si="25"/>
        <v>3.268568950341439</v>
      </c>
    </row>
    <row r="801" spans="5:6" x14ac:dyDescent="0.25">
      <c r="E801" s="78">
        <f t="shared" ca="1" si="24"/>
        <v>0.87640924916624696</v>
      </c>
      <c r="F801" s="78">
        <f t="shared" ca="1" si="25"/>
        <v>357.50884966480658</v>
      </c>
    </row>
    <row r="802" spans="5:6" x14ac:dyDescent="0.25">
      <c r="E802" s="78">
        <f t="shared" ca="1" si="24"/>
        <v>0.10141921588424629</v>
      </c>
      <c r="F802" s="78">
        <f t="shared" ca="1" si="25"/>
        <v>3.2351727058420998</v>
      </c>
    </row>
    <row r="803" spans="5:6" x14ac:dyDescent="0.25">
      <c r="E803" s="78">
        <f t="shared" ca="1" si="24"/>
        <v>0.63501005041568259</v>
      </c>
      <c r="F803" s="78">
        <f t="shared" ca="1" si="25"/>
        <v>50.685446519799079</v>
      </c>
    </row>
    <row r="804" spans="5:6" x14ac:dyDescent="0.25">
      <c r="E804" s="78">
        <f t="shared" ca="1" si="24"/>
        <v>0.47178873504426622</v>
      </c>
      <c r="F804" s="78">
        <f t="shared" ca="1" si="25"/>
        <v>10.032448751677318</v>
      </c>
    </row>
    <row r="805" spans="5:6" x14ac:dyDescent="0.25">
      <c r="E805" s="78">
        <f t="shared" ca="1" si="24"/>
        <v>0.1326528430149676</v>
      </c>
      <c r="F805" s="78">
        <f t="shared" ca="1" si="25"/>
        <v>3.303111605930924</v>
      </c>
    </row>
    <row r="806" spans="5:6" x14ac:dyDescent="0.25">
      <c r="E806" s="78">
        <f t="shared" ca="1" si="24"/>
        <v>0.6985451889258909</v>
      </c>
      <c r="F806" s="78">
        <f t="shared" ca="1" si="25"/>
        <v>89.501394652070772</v>
      </c>
    </row>
    <row r="807" spans="5:6" x14ac:dyDescent="0.25">
      <c r="E807" s="78">
        <f t="shared" ca="1" si="24"/>
        <v>0.42189016174949168</v>
      </c>
      <c r="F807" s="78">
        <f t="shared" ca="1" si="25"/>
        <v>6.8702817701693046</v>
      </c>
    </row>
    <row r="808" spans="5:6" x14ac:dyDescent="0.25">
      <c r="E808" s="78">
        <f t="shared" ca="1" si="24"/>
        <v>0.46043335003185137</v>
      </c>
      <c r="F808" s="78">
        <f t="shared" ca="1" si="25"/>
        <v>9.1156090236405483</v>
      </c>
    </row>
    <row r="809" spans="5:6" x14ac:dyDescent="0.25">
      <c r="E809" s="78">
        <f t="shared" ca="1" si="24"/>
        <v>0.4829180635230953</v>
      </c>
      <c r="F809" s="78">
        <f t="shared" ca="1" si="25"/>
        <v>11.075513437749889</v>
      </c>
    </row>
    <row r="810" spans="5:6" x14ac:dyDescent="0.25">
      <c r="E810" s="78">
        <f t="shared" ca="1" si="24"/>
        <v>0.84195546062842941</v>
      </c>
      <c r="F810" s="78">
        <f t="shared" ca="1" si="25"/>
        <v>273.89600740717822</v>
      </c>
    </row>
    <row r="811" spans="5:6" x14ac:dyDescent="0.25">
      <c r="E811" s="78">
        <f t="shared" ca="1" si="24"/>
        <v>0.39592057595380636</v>
      </c>
      <c r="F811" s="78">
        <f t="shared" ca="1" si="25"/>
        <v>5.8971791369537865</v>
      </c>
    </row>
    <row r="812" spans="5:6" x14ac:dyDescent="0.25">
      <c r="E812" s="78">
        <f t="shared" ca="1" si="24"/>
        <v>0.79737522847426867</v>
      </c>
      <c r="F812" s="78">
        <f t="shared" ca="1" si="25"/>
        <v>195.65444864655322</v>
      </c>
    </row>
    <row r="813" spans="5:6" x14ac:dyDescent="0.25">
      <c r="E813" s="78">
        <f t="shared" ca="1" si="24"/>
        <v>0.21738550730027539</v>
      </c>
      <c r="F813" s="78">
        <f t="shared" ca="1" si="25"/>
        <v>3.5816336883383459</v>
      </c>
    </row>
    <row r="814" spans="5:6" x14ac:dyDescent="0.25">
      <c r="E814" s="78">
        <f t="shared" ca="1" si="24"/>
        <v>0.88380467420173203</v>
      </c>
      <c r="F814" s="78">
        <f t="shared" ca="1" si="25"/>
        <v>379.27652930100919</v>
      </c>
    </row>
    <row r="815" spans="5:6" x14ac:dyDescent="0.25">
      <c r="E815" s="78">
        <f t="shared" ca="1" si="24"/>
        <v>0.46185345037022663</v>
      </c>
      <c r="F815" s="78">
        <f t="shared" ca="1" si="25"/>
        <v>9.2227896234732842</v>
      </c>
    </row>
    <row r="816" spans="5:6" x14ac:dyDescent="0.25">
      <c r="E816" s="78">
        <f t="shared" ca="1" si="24"/>
        <v>5.7889655872311763E-2</v>
      </c>
      <c r="F816" s="78">
        <f t="shared" ca="1" si="25"/>
        <v>3.1566857461415689</v>
      </c>
    </row>
    <row r="817" spans="5:6" x14ac:dyDescent="0.25">
      <c r="E817" s="78">
        <f t="shared" ca="1" si="24"/>
        <v>0.93976849704949739</v>
      </c>
      <c r="F817" s="78">
        <f t="shared" ca="1" si="25"/>
        <v>625.66208064698969</v>
      </c>
    </row>
    <row r="818" spans="5:6" x14ac:dyDescent="0.25">
      <c r="E818" s="78">
        <f t="shared" ca="1" si="24"/>
        <v>0.82926646806948001</v>
      </c>
      <c r="F818" s="78">
        <f t="shared" ca="1" si="25"/>
        <v>248.82210620530773</v>
      </c>
    </row>
    <row r="819" spans="5:6" x14ac:dyDescent="0.25">
      <c r="E819" s="78">
        <f t="shared" ca="1" si="24"/>
        <v>1.265254834939411E-2</v>
      </c>
      <c r="F819" s="78">
        <f t="shared" ca="1" si="25"/>
        <v>3.07870033125874</v>
      </c>
    </row>
    <row r="820" spans="5:6" x14ac:dyDescent="0.25">
      <c r="E820" s="78">
        <f t="shared" ca="1" si="24"/>
        <v>0.59004342800885523</v>
      </c>
      <c r="F820" s="78">
        <f t="shared" ca="1" si="25"/>
        <v>32.575743021088968</v>
      </c>
    </row>
    <row r="821" spans="5:6" x14ac:dyDescent="0.25">
      <c r="E821" s="78">
        <f t="shared" ca="1" si="24"/>
        <v>0.2807882310735329</v>
      </c>
      <c r="F821" s="78">
        <f t="shared" ca="1" si="25"/>
        <v>3.9682675856975069</v>
      </c>
    </row>
    <row r="822" spans="5:6" x14ac:dyDescent="0.25">
      <c r="E822" s="78">
        <f t="shared" ca="1" si="24"/>
        <v>0.25315424087526317</v>
      </c>
      <c r="F822" s="78">
        <f t="shared" ca="1" si="25"/>
        <v>3.7713020670732309</v>
      </c>
    </row>
    <row r="823" spans="5:6" x14ac:dyDescent="0.25">
      <c r="E823" s="78">
        <f t="shared" ca="1" si="24"/>
        <v>0.35389479343154617</v>
      </c>
      <c r="F823" s="78">
        <f t="shared" ca="1" si="25"/>
        <v>4.8780888691742499</v>
      </c>
    </row>
    <row r="824" spans="5:6" x14ac:dyDescent="0.25">
      <c r="E824" s="78">
        <f t="shared" ca="1" si="24"/>
        <v>0.1818509249000283</v>
      </c>
      <c r="F824" s="78">
        <f t="shared" ca="1" si="25"/>
        <v>3.4428211872144594</v>
      </c>
    </row>
    <row r="825" spans="5:6" x14ac:dyDescent="0.25">
      <c r="E825" s="78">
        <f t="shared" ca="1" si="24"/>
        <v>2.1158890801360131E-2</v>
      </c>
      <c r="F825" s="78">
        <f t="shared" ca="1" si="25"/>
        <v>3.0951912241419537</v>
      </c>
    </row>
    <row r="826" spans="5:6" x14ac:dyDescent="0.25">
      <c r="E826" s="78">
        <f t="shared" ca="1" si="24"/>
        <v>0.59182409181547668</v>
      </c>
      <c r="F826" s="78">
        <f t="shared" ca="1" si="25"/>
        <v>33.169183132475681</v>
      </c>
    </row>
    <row r="827" spans="5:6" x14ac:dyDescent="0.25">
      <c r="E827" s="78">
        <f t="shared" ca="1" si="24"/>
        <v>0.1710126263083166</v>
      </c>
      <c r="F827" s="78">
        <f t="shared" ca="1" si="25"/>
        <v>3.4076662832029609</v>
      </c>
    </row>
    <row r="828" spans="5:6" x14ac:dyDescent="0.25">
      <c r="E828" s="78">
        <f t="shared" ca="1" si="24"/>
        <v>0.96420256493268686</v>
      </c>
      <c r="F828" s="78">
        <f t="shared" ca="1" si="25"/>
        <v>834.39755563635981</v>
      </c>
    </row>
    <row r="829" spans="5:6" x14ac:dyDescent="0.25">
      <c r="E829" s="78">
        <f t="shared" ca="1" si="24"/>
        <v>0.27814143134080049</v>
      </c>
      <c r="F829" s="78">
        <f t="shared" ca="1" si="25"/>
        <v>3.9469848100865472</v>
      </c>
    </row>
    <row r="830" spans="5:6" x14ac:dyDescent="0.25">
      <c r="E830" s="78">
        <f t="shared" ca="1" si="24"/>
        <v>0.68224344674544701</v>
      </c>
      <c r="F830" s="78">
        <f t="shared" ca="1" si="25"/>
        <v>77.82821909224154</v>
      </c>
    </row>
    <row r="831" spans="5:6" x14ac:dyDescent="0.25">
      <c r="E831" s="78">
        <f t="shared" ca="1" si="24"/>
        <v>6.7590612483915069E-2</v>
      </c>
      <c r="F831" s="78">
        <f t="shared" ca="1" si="25"/>
        <v>3.1730643015157551</v>
      </c>
    </row>
    <row r="832" spans="5:6" x14ac:dyDescent="0.25">
      <c r="E832" s="78">
        <f t="shared" ca="1" si="24"/>
        <v>6.853211750313426E-2</v>
      </c>
      <c r="F832" s="78">
        <f t="shared" ca="1" si="25"/>
        <v>3.1746790592881315</v>
      </c>
    </row>
    <row r="833" spans="5:6" x14ac:dyDescent="0.25">
      <c r="E833" s="78">
        <f t="shared" ca="1" si="24"/>
        <v>0.22575229286613663</v>
      </c>
      <c r="F833" s="78">
        <f t="shared" ca="1" si="25"/>
        <v>3.6207430367929576</v>
      </c>
    </row>
    <row r="834" spans="5:6" x14ac:dyDescent="0.25">
      <c r="E834" s="78">
        <f t="shared" ca="1" si="24"/>
        <v>0.86217430259983197</v>
      </c>
      <c r="F834" s="78">
        <f t="shared" ca="1" si="25"/>
        <v>319.7857377753113</v>
      </c>
    </row>
    <row r="835" spans="5:6" x14ac:dyDescent="0.25">
      <c r="E835" s="78">
        <f t="shared" ca="1" si="24"/>
        <v>0.81867224510700098</v>
      </c>
      <c r="F835" s="78">
        <f t="shared" ca="1" si="25"/>
        <v>229.72807008999033</v>
      </c>
    </row>
    <row r="836" spans="5:6" x14ac:dyDescent="0.25">
      <c r="E836" s="78">
        <f t="shared" ref="E836:E899" ca="1" si="26">RAND()</f>
        <v>0.74368192521225895</v>
      </c>
      <c r="F836" s="78">
        <f t="shared" ref="F836:F899" ca="1" si="27">$C$3+$C$4*((($C$5*_xlfn.NORM.S.INV(E836)+SQRT(($C$5*_xlfn.NORM.S.INV(E836))^2+4))/(2))^2)</f>
        <v>129.37934881768501</v>
      </c>
    </row>
    <row r="837" spans="5:6" x14ac:dyDescent="0.25">
      <c r="E837" s="78">
        <f t="shared" ca="1" si="26"/>
        <v>0.2380657525109986</v>
      </c>
      <c r="F837" s="78">
        <f t="shared" ca="1" si="27"/>
        <v>3.6837891239940475</v>
      </c>
    </row>
    <row r="838" spans="5:6" x14ac:dyDescent="0.25">
      <c r="E838" s="78">
        <f t="shared" ca="1" si="26"/>
        <v>0.53342150972465774</v>
      </c>
      <c r="F838" s="78">
        <f t="shared" ca="1" si="27"/>
        <v>18.164223731963268</v>
      </c>
    </row>
    <row r="839" spans="5:6" x14ac:dyDescent="0.25">
      <c r="E839" s="78">
        <f t="shared" ca="1" si="26"/>
        <v>0.71253048775590144</v>
      </c>
      <c r="F839" s="78">
        <f t="shared" ca="1" si="27"/>
        <v>100.59742984304918</v>
      </c>
    </row>
    <row r="840" spans="5:6" x14ac:dyDescent="0.25">
      <c r="E840" s="78">
        <f t="shared" ca="1" si="26"/>
        <v>0.91105280069239225</v>
      </c>
      <c r="F840" s="78">
        <f t="shared" ca="1" si="27"/>
        <v>476.57063274474024</v>
      </c>
    </row>
    <row r="841" spans="5:6" x14ac:dyDescent="0.25">
      <c r="E841" s="78">
        <f t="shared" ca="1" si="26"/>
        <v>0.95768832879411669</v>
      </c>
      <c r="F841" s="78">
        <f t="shared" ca="1" si="27"/>
        <v>766.31669568312532</v>
      </c>
    </row>
    <row r="842" spans="5:6" x14ac:dyDescent="0.25">
      <c r="E842" s="78">
        <f t="shared" ca="1" si="26"/>
        <v>0.94268965365671575</v>
      </c>
      <c r="F842" s="78">
        <f t="shared" ca="1" si="27"/>
        <v>645.17615256978297</v>
      </c>
    </row>
    <row r="843" spans="5:6" x14ac:dyDescent="0.25">
      <c r="E843" s="78">
        <f t="shared" ca="1" si="26"/>
        <v>0.90334742602880536</v>
      </c>
      <c r="F843" s="78">
        <f t="shared" ca="1" si="27"/>
        <v>445.83570815991601</v>
      </c>
    </row>
    <row r="844" spans="5:6" x14ac:dyDescent="0.25">
      <c r="E844" s="78">
        <f t="shared" ca="1" si="26"/>
        <v>0.26772265794657846</v>
      </c>
      <c r="F844" s="78">
        <f t="shared" ca="1" si="27"/>
        <v>3.8684834305836118</v>
      </c>
    </row>
    <row r="845" spans="5:6" x14ac:dyDescent="0.25">
      <c r="E845" s="78">
        <f t="shared" ca="1" si="26"/>
        <v>0.15396868883871251</v>
      </c>
      <c r="F845" s="78">
        <f t="shared" ca="1" si="27"/>
        <v>3.3577591216880536</v>
      </c>
    </row>
    <row r="846" spans="5:6" x14ac:dyDescent="0.25">
      <c r="E846" s="78">
        <f t="shared" ca="1" si="26"/>
        <v>0.11081949584908535</v>
      </c>
      <c r="F846" s="78">
        <f t="shared" ca="1" si="27"/>
        <v>3.2543380034096567</v>
      </c>
    </row>
    <row r="847" spans="5:6" x14ac:dyDescent="0.25">
      <c r="E847" s="78">
        <f t="shared" ca="1" si="26"/>
        <v>0.53092116261962019</v>
      </c>
      <c r="F847" s="78">
        <f t="shared" ca="1" si="27"/>
        <v>17.704022184402284</v>
      </c>
    </row>
    <row r="848" spans="5:6" x14ac:dyDescent="0.25">
      <c r="E848" s="78">
        <f t="shared" ca="1" si="26"/>
        <v>0.29024219062769363</v>
      </c>
      <c r="F848" s="78">
        <f t="shared" ca="1" si="27"/>
        <v>4.0491650050112931</v>
      </c>
    </row>
    <row r="849" spans="5:6" x14ac:dyDescent="0.25">
      <c r="E849" s="78">
        <f t="shared" ca="1" si="26"/>
        <v>0.44818505870774805</v>
      </c>
      <c r="F849" s="78">
        <f t="shared" ca="1" si="27"/>
        <v>8.2716111709690949</v>
      </c>
    </row>
    <row r="850" spans="5:6" x14ac:dyDescent="0.25">
      <c r="E850" s="78">
        <f t="shared" ca="1" si="26"/>
        <v>0.82753450471509127</v>
      </c>
      <c r="F850" s="78">
        <f t="shared" ca="1" si="27"/>
        <v>245.59232629528103</v>
      </c>
    </row>
    <row r="851" spans="5:6" x14ac:dyDescent="0.25">
      <c r="E851" s="78">
        <f t="shared" ca="1" si="26"/>
        <v>0.24580634158744508</v>
      </c>
      <c r="F851" s="78">
        <f t="shared" ca="1" si="27"/>
        <v>3.7271589415905</v>
      </c>
    </row>
    <row r="852" spans="5:6" x14ac:dyDescent="0.25">
      <c r="E852" s="78">
        <f t="shared" ca="1" si="26"/>
        <v>0.70181562298560007</v>
      </c>
      <c r="F852" s="78">
        <f t="shared" ca="1" si="27"/>
        <v>92.003329953128585</v>
      </c>
    </row>
    <row r="853" spans="5:6" x14ac:dyDescent="0.25">
      <c r="E853" s="78">
        <f t="shared" ca="1" si="26"/>
        <v>0.85186199455691114</v>
      </c>
      <c r="F853" s="78">
        <f t="shared" ca="1" si="27"/>
        <v>295.37831692134711</v>
      </c>
    </row>
    <row r="854" spans="5:6" x14ac:dyDescent="0.25">
      <c r="E854" s="78">
        <f t="shared" ca="1" si="26"/>
        <v>0.24945584377529639</v>
      </c>
      <c r="F854" s="78">
        <f t="shared" ca="1" si="27"/>
        <v>3.7487049523616438</v>
      </c>
    </row>
    <row r="855" spans="5:6" x14ac:dyDescent="0.25">
      <c r="E855" s="78">
        <f t="shared" ca="1" si="26"/>
        <v>3.5586596078847843E-2</v>
      </c>
      <c r="F855" s="78">
        <f t="shared" ca="1" si="27"/>
        <v>3.1199301627931555</v>
      </c>
    </row>
    <row r="856" spans="5:6" x14ac:dyDescent="0.25">
      <c r="E856" s="78">
        <f t="shared" ca="1" si="26"/>
        <v>5.5212294597732803E-2</v>
      </c>
      <c r="F856" s="78">
        <f t="shared" ca="1" si="27"/>
        <v>3.1522345010724497</v>
      </c>
    </row>
    <row r="857" spans="5:6" x14ac:dyDescent="0.25">
      <c r="E857" s="78">
        <f t="shared" ca="1" si="26"/>
        <v>0.32430428900330999</v>
      </c>
      <c r="F857" s="78">
        <f t="shared" ca="1" si="27"/>
        <v>4.4185161443335463</v>
      </c>
    </row>
    <row r="858" spans="5:6" x14ac:dyDescent="0.25">
      <c r="E858" s="78">
        <f t="shared" ca="1" si="26"/>
        <v>0.70586121195863738</v>
      </c>
      <c r="F858" s="78">
        <f t="shared" ca="1" si="27"/>
        <v>95.175666606441169</v>
      </c>
    </row>
    <row r="859" spans="5:6" x14ac:dyDescent="0.25">
      <c r="E859" s="78">
        <f t="shared" ca="1" si="26"/>
        <v>0.86424144822566218</v>
      </c>
      <c r="F859" s="78">
        <f t="shared" ca="1" si="27"/>
        <v>324.95599132865038</v>
      </c>
    </row>
    <row r="860" spans="5:6" x14ac:dyDescent="0.25">
      <c r="E860" s="78">
        <f t="shared" ca="1" si="26"/>
        <v>0.15604056721131254</v>
      </c>
      <c r="F860" s="78">
        <f t="shared" ca="1" si="27"/>
        <v>3.3635062757337573</v>
      </c>
    </row>
    <row r="861" spans="5:6" x14ac:dyDescent="0.25">
      <c r="E861" s="78">
        <f t="shared" ca="1" si="26"/>
        <v>0.48855622544464805</v>
      </c>
      <c r="F861" s="78">
        <f t="shared" ca="1" si="27"/>
        <v>11.664737906786188</v>
      </c>
    </row>
    <row r="862" spans="5:6" x14ac:dyDescent="0.25">
      <c r="E862" s="78">
        <f t="shared" ca="1" si="26"/>
        <v>0.41845001185855224</v>
      </c>
      <c r="F862" s="78">
        <f t="shared" ca="1" si="27"/>
        <v>6.7211411974647701</v>
      </c>
    </row>
    <row r="863" spans="5:6" x14ac:dyDescent="0.25">
      <c r="E863" s="78">
        <f t="shared" ca="1" si="26"/>
        <v>0.35440363059543112</v>
      </c>
      <c r="F863" s="78">
        <f t="shared" ca="1" si="27"/>
        <v>4.8874936553488482</v>
      </c>
    </row>
    <row r="864" spans="5:6" x14ac:dyDescent="0.25">
      <c r="E864" s="78">
        <f t="shared" ca="1" si="26"/>
        <v>0.71841575866486473</v>
      </c>
      <c r="F864" s="78">
        <f t="shared" ca="1" si="27"/>
        <v>105.58716392121647</v>
      </c>
    </row>
    <row r="865" spans="5:6" x14ac:dyDescent="0.25">
      <c r="E865" s="78">
        <f t="shared" ca="1" si="26"/>
        <v>0.98493655667297242</v>
      </c>
      <c r="F865" s="78">
        <f t="shared" ca="1" si="27"/>
        <v>1198.4256565958103</v>
      </c>
    </row>
    <row r="866" spans="5:6" x14ac:dyDescent="0.25">
      <c r="E866" s="78">
        <f t="shared" ca="1" si="26"/>
        <v>0.19973074832738125</v>
      </c>
      <c r="F866" s="78">
        <f t="shared" ca="1" si="27"/>
        <v>3.5076682932100467</v>
      </c>
    </row>
    <row r="867" spans="5:6" x14ac:dyDescent="0.25">
      <c r="E867" s="78">
        <f t="shared" ca="1" si="26"/>
        <v>0.96967724769837982</v>
      </c>
      <c r="F867" s="78">
        <f t="shared" ca="1" si="27"/>
        <v>902.79964509267177</v>
      </c>
    </row>
    <row r="868" spans="5:6" x14ac:dyDescent="0.25">
      <c r="E868" s="78">
        <f t="shared" ca="1" si="26"/>
        <v>0.73763763553728101</v>
      </c>
      <c r="F868" s="78">
        <f t="shared" ca="1" si="27"/>
        <v>123.31809257982879</v>
      </c>
    </row>
    <row r="869" spans="5:6" x14ac:dyDescent="0.25">
      <c r="E869" s="78">
        <f t="shared" ca="1" si="26"/>
        <v>0.28033348927602264</v>
      </c>
      <c r="F869" s="78">
        <f t="shared" ca="1" si="27"/>
        <v>3.964570307228322</v>
      </c>
    </row>
    <row r="870" spans="5:6" x14ac:dyDescent="0.25">
      <c r="E870" s="78">
        <f t="shared" ca="1" si="26"/>
        <v>0.99867605695033557</v>
      </c>
      <c r="F870" s="78">
        <f t="shared" ca="1" si="27"/>
        <v>2281.8276875550364</v>
      </c>
    </row>
    <row r="871" spans="5:6" x14ac:dyDescent="0.25">
      <c r="E871" s="78">
        <f t="shared" ca="1" si="26"/>
        <v>0.75869147344324428</v>
      </c>
      <c r="F871" s="78">
        <f t="shared" ca="1" si="27"/>
        <v>145.53437619143983</v>
      </c>
    </row>
    <row r="872" spans="5:6" x14ac:dyDescent="0.25">
      <c r="E872" s="78">
        <f t="shared" ca="1" si="26"/>
        <v>0.16352083305103782</v>
      </c>
      <c r="F872" s="78">
        <f t="shared" ca="1" si="27"/>
        <v>3.3849719891528416</v>
      </c>
    </row>
    <row r="873" spans="5:6" x14ac:dyDescent="0.25">
      <c r="E873" s="78">
        <f t="shared" ca="1" si="26"/>
        <v>0.22095778188521553</v>
      </c>
      <c r="F873" s="78">
        <f t="shared" ca="1" si="27"/>
        <v>3.5979865167538976</v>
      </c>
    </row>
    <row r="874" spans="5:6" x14ac:dyDescent="0.25">
      <c r="E874" s="78">
        <f t="shared" ca="1" si="26"/>
        <v>0.3158479450874544</v>
      </c>
      <c r="F874" s="78">
        <f t="shared" ca="1" si="27"/>
        <v>4.3135696129324685</v>
      </c>
    </row>
    <row r="875" spans="5:6" x14ac:dyDescent="0.25">
      <c r="E875" s="78">
        <f t="shared" ca="1" si="26"/>
        <v>0.52241890664905788</v>
      </c>
      <c r="F875" s="78">
        <f t="shared" ca="1" si="27"/>
        <v>16.234073729829394</v>
      </c>
    </row>
    <row r="876" spans="5:6" x14ac:dyDescent="0.25">
      <c r="E876" s="78">
        <f t="shared" ca="1" si="26"/>
        <v>0.70365243739834993</v>
      </c>
      <c r="F876" s="78">
        <f t="shared" ca="1" si="27"/>
        <v>93.43294805913861</v>
      </c>
    </row>
    <row r="877" spans="5:6" x14ac:dyDescent="0.25">
      <c r="E877" s="78">
        <f t="shared" ca="1" si="26"/>
        <v>0.95587189820031349</v>
      </c>
      <c r="F877" s="78">
        <f t="shared" ca="1" si="27"/>
        <v>749.33998019501416</v>
      </c>
    </row>
    <row r="878" spans="5:6" x14ac:dyDescent="0.25">
      <c r="E878" s="78">
        <f t="shared" ca="1" si="26"/>
        <v>0.9795484141447679</v>
      </c>
      <c r="F878" s="78">
        <f t="shared" ca="1" si="27"/>
        <v>1067.9115754112504</v>
      </c>
    </row>
    <row r="879" spans="5:6" x14ac:dyDescent="0.25">
      <c r="E879" s="78">
        <f t="shared" ca="1" si="26"/>
        <v>0.53484325832143764</v>
      </c>
      <c r="F879" s="78">
        <f t="shared" ca="1" si="27"/>
        <v>18.431746716783859</v>
      </c>
    </row>
    <row r="880" spans="5:6" x14ac:dyDescent="0.25">
      <c r="E880" s="78">
        <f t="shared" ca="1" si="26"/>
        <v>0.11196369341372014</v>
      </c>
      <c r="F880" s="78">
        <f t="shared" ca="1" si="27"/>
        <v>3.2567400002182016</v>
      </c>
    </row>
    <row r="881" spans="5:6" x14ac:dyDescent="0.25">
      <c r="E881" s="78">
        <f t="shared" ca="1" si="26"/>
        <v>0.69919821167428331</v>
      </c>
      <c r="F881" s="78">
        <f t="shared" ca="1" si="27"/>
        <v>89.996555535546719</v>
      </c>
    </row>
    <row r="882" spans="5:6" x14ac:dyDescent="0.25">
      <c r="E882" s="78">
        <f t="shared" ca="1" si="26"/>
        <v>0.90570715623525422</v>
      </c>
      <c r="F882" s="78">
        <f t="shared" ca="1" si="27"/>
        <v>454.93675079070482</v>
      </c>
    </row>
    <row r="883" spans="5:6" x14ac:dyDescent="0.25">
      <c r="E883" s="78">
        <f t="shared" ca="1" si="26"/>
        <v>5.7838524209978703E-2</v>
      </c>
      <c r="F883" s="78">
        <f t="shared" ca="1" si="27"/>
        <v>3.1566005023504977</v>
      </c>
    </row>
    <row r="884" spans="5:6" x14ac:dyDescent="0.25">
      <c r="E884" s="78">
        <f t="shared" ca="1" si="26"/>
        <v>0.81638073183715609</v>
      </c>
      <c r="F884" s="78">
        <f t="shared" ca="1" si="27"/>
        <v>225.79797903995882</v>
      </c>
    </row>
    <row r="885" spans="5:6" x14ac:dyDescent="0.25">
      <c r="E885" s="78">
        <f t="shared" ca="1" si="26"/>
        <v>0.8632749232823459</v>
      </c>
      <c r="F885" s="78">
        <f t="shared" ca="1" si="27"/>
        <v>322.52638394843115</v>
      </c>
    </row>
    <row r="886" spans="5:6" x14ac:dyDescent="0.25">
      <c r="E886" s="78">
        <f t="shared" ca="1" si="26"/>
        <v>0.509097205273499</v>
      </c>
      <c r="F886" s="78">
        <f t="shared" ca="1" si="27"/>
        <v>14.20712629238162</v>
      </c>
    </row>
    <row r="887" spans="5:6" x14ac:dyDescent="0.25">
      <c r="E887" s="78">
        <f t="shared" ca="1" si="26"/>
        <v>0.22755892857649551</v>
      </c>
      <c r="F887" s="78">
        <f t="shared" ca="1" si="27"/>
        <v>3.6295679525320268</v>
      </c>
    </row>
    <row r="888" spans="5:6" x14ac:dyDescent="0.25">
      <c r="E888" s="78">
        <f t="shared" ca="1" si="26"/>
        <v>0.5442669327082772</v>
      </c>
      <c r="F888" s="78">
        <f t="shared" ca="1" si="27"/>
        <v>20.315649611270953</v>
      </c>
    </row>
    <row r="889" spans="5:6" x14ac:dyDescent="0.25">
      <c r="E889" s="78">
        <f t="shared" ca="1" si="26"/>
        <v>8.8663245553286973E-2</v>
      </c>
      <c r="F889" s="78">
        <f t="shared" ca="1" si="27"/>
        <v>3.2106320239970096</v>
      </c>
    </row>
    <row r="890" spans="5:6" x14ac:dyDescent="0.25">
      <c r="E890" s="78">
        <f t="shared" ca="1" si="26"/>
        <v>1.3634009907693034E-2</v>
      </c>
      <c r="F890" s="78">
        <f t="shared" ca="1" si="27"/>
        <v>3.0807520054900972</v>
      </c>
    </row>
    <row r="891" spans="5:6" x14ac:dyDescent="0.25">
      <c r="E891" s="78">
        <f t="shared" ca="1" si="26"/>
        <v>0.89098802651149667</v>
      </c>
      <c r="F891" s="78">
        <f t="shared" ca="1" si="27"/>
        <v>402.08199814516411</v>
      </c>
    </row>
    <row r="892" spans="5:6" x14ac:dyDescent="0.25">
      <c r="E892" s="78">
        <f t="shared" ca="1" si="26"/>
        <v>0.41780474078948948</v>
      </c>
      <c r="F892" s="78">
        <f t="shared" ca="1" si="27"/>
        <v>6.6939283377094352</v>
      </c>
    </row>
    <row r="893" spans="5:6" x14ac:dyDescent="0.25">
      <c r="E893" s="78">
        <f t="shared" ca="1" si="26"/>
        <v>0.31320618501660058</v>
      </c>
      <c r="F893" s="78">
        <f t="shared" ca="1" si="27"/>
        <v>4.2827655111277139</v>
      </c>
    </row>
    <row r="894" spans="5:6" x14ac:dyDescent="0.25">
      <c r="E894" s="78">
        <f t="shared" ca="1" si="26"/>
        <v>0.51505837694448553</v>
      </c>
      <c r="F894" s="78">
        <f t="shared" ca="1" si="27"/>
        <v>15.07430356360668</v>
      </c>
    </row>
    <row r="895" spans="5:6" x14ac:dyDescent="0.25">
      <c r="E895" s="78">
        <f t="shared" ca="1" si="26"/>
        <v>0.83387289067255499</v>
      </c>
      <c r="F895" s="78">
        <f t="shared" ca="1" si="27"/>
        <v>257.63023874575333</v>
      </c>
    </row>
    <row r="896" spans="5:6" x14ac:dyDescent="0.25">
      <c r="E896" s="78">
        <f t="shared" ca="1" si="26"/>
        <v>0.21361127349563935</v>
      </c>
      <c r="F896" s="78">
        <f t="shared" ca="1" si="27"/>
        <v>3.5648899873126751</v>
      </c>
    </row>
    <row r="897" spans="5:6" x14ac:dyDescent="0.25">
      <c r="E897" s="78">
        <f t="shared" ca="1" si="26"/>
        <v>0.91141903141812075</v>
      </c>
      <c r="F897" s="78">
        <f t="shared" ca="1" si="27"/>
        <v>478.10753085258375</v>
      </c>
    </row>
    <row r="898" spans="5:6" x14ac:dyDescent="0.25">
      <c r="E898" s="78">
        <f t="shared" ca="1" si="26"/>
        <v>0.78780731134158599</v>
      </c>
      <c r="F898" s="78">
        <f t="shared" ca="1" si="27"/>
        <v>181.97609838338343</v>
      </c>
    </row>
    <row r="899" spans="5:6" x14ac:dyDescent="0.25">
      <c r="E899" s="78">
        <f t="shared" ca="1" si="26"/>
        <v>0.61110765979272241</v>
      </c>
      <c r="F899" s="78">
        <f t="shared" ca="1" si="27"/>
        <v>40.223762063969239</v>
      </c>
    </row>
    <row r="900" spans="5:6" x14ac:dyDescent="0.25">
      <c r="E900" s="78">
        <f t="shared" ref="E900:E963" ca="1" si="28">RAND()</f>
        <v>0.1178526187241945</v>
      </c>
      <c r="F900" s="78">
        <f t="shared" ref="F900:F963" ca="1" si="29">$C$3+$C$4*((($C$5*_xlfn.NORM.S.INV(E900)+SQRT(($C$5*_xlfn.NORM.S.INV(E900))^2+4))/(2))^2)</f>
        <v>3.2693565468079853</v>
      </c>
    </row>
    <row r="901" spans="5:6" x14ac:dyDescent="0.25">
      <c r="E901" s="78">
        <f t="shared" ca="1" si="28"/>
        <v>0.43829509927065324</v>
      </c>
      <c r="F901" s="78">
        <f t="shared" ca="1" si="29"/>
        <v>7.6852038634194066</v>
      </c>
    </row>
    <row r="902" spans="5:6" x14ac:dyDescent="0.25">
      <c r="E902" s="78">
        <f t="shared" ca="1" si="28"/>
        <v>0.95143539890800422</v>
      </c>
      <c r="F902" s="78">
        <f t="shared" ca="1" si="29"/>
        <v>710.87378445413356</v>
      </c>
    </row>
    <row r="903" spans="5:6" x14ac:dyDescent="0.25">
      <c r="E903" s="78">
        <f t="shared" ca="1" si="28"/>
        <v>0.33782776035514384</v>
      </c>
      <c r="F903" s="78">
        <f t="shared" ca="1" si="29"/>
        <v>4.6088671984711844</v>
      </c>
    </row>
    <row r="904" spans="5:6" x14ac:dyDescent="0.25">
      <c r="E904" s="78">
        <f t="shared" ca="1" si="28"/>
        <v>0.23251805818173144</v>
      </c>
      <c r="F904" s="78">
        <f t="shared" ca="1" si="29"/>
        <v>3.6545272502219976</v>
      </c>
    </row>
    <row r="905" spans="5:6" x14ac:dyDescent="0.25">
      <c r="E905" s="78">
        <f t="shared" ca="1" si="28"/>
        <v>0.41419580046049986</v>
      </c>
      <c r="F905" s="78">
        <f t="shared" ca="1" si="29"/>
        <v>6.5460055843537637</v>
      </c>
    </row>
    <row r="906" spans="5:6" x14ac:dyDescent="0.25">
      <c r="E906" s="78">
        <f t="shared" ca="1" si="28"/>
        <v>2.8818066783674046E-2</v>
      </c>
      <c r="F906" s="78">
        <f t="shared" ca="1" si="29"/>
        <v>3.1085865315445123</v>
      </c>
    </row>
    <row r="907" spans="5:6" x14ac:dyDescent="0.25">
      <c r="E907" s="78">
        <f t="shared" ca="1" si="28"/>
        <v>0.21411612305528416</v>
      </c>
      <c r="F907" s="78">
        <f t="shared" ca="1" si="29"/>
        <v>3.5670987113323758</v>
      </c>
    </row>
    <row r="908" spans="5:6" x14ac:dyDescent="0.25">
      <c r="E908" s="78">
        <f t="shared" ca="1" si="28"/>
        <v>0.69622761300503244</v>
      </c>
      <c r="F908" s="78">
        <f t="shared" ca="1" si="29"/>
        <v>87.761652695547866</v>
      </c>
    </row>
    <row r="909" spans="5:6" x14ac:dyDescent="0.25">
      <c r="E909" s="78">
        <f t="shared" ca="1" si="28"/>
        <v>0.18495277943264998</v>
      </c>
      <c r="F909" s="78">
        <f t="shared" ca="1" si="29"/>
        <v>3.4534283654329201</v>
      </c>
    </row>
    <row r="910" spans="5:6" x14ac:dyDescent="0.25">
      <c r="E910" s="78">
        <f t="shared" ca="1" si="28"/>
        <v>0.62129767490263499</v>
      </c>
      <c r="F910" s="78">
        <f t="shared" ca="1" si="29"/>
        <v>44.440258063225656</v>
      </c>
    </row>
    <row r="911" spans="5:6" x14ac:dyDescent="0.25">
      <c r="E911" s="78">
        <f t="shared" ca="1" si="28"/>
        <v>0.80103669519605381</v>
      </c>
      <c r="F911" s="78">
        <f t="shared" ca="1" si="29"/>
        <v>201.14101570200577</v>
      </c>
    </row>
    <row r="912" spans="5:6" x14ac:dyDescent="0.25">
      <c r="E912" s="78">
        <f t="shared" ca="1" si="28"/>
        <v>0.44167560915254966</v>
      </c>
      <c r="F912" s="78">
        <f t="shared" ca="1" si="29"/>
        <v>7.8768596662215602</v>
      </c>
    </row>
    <row r="913" spans="5:6" x14ac:dyDescent="0.25">
      <c r="E913" s="78">
        <f t="shared" ca="1" si="28"/>
        <v>0.2113683769283442</v>
      </c>
      <c r="F913" s="78">
        <f t="shared" ca="1" si="29"/>
        <v>3.5551902419585191</v>
      </c>
    </row>
    <row r="914" spans="5:6" x14ac:dyDescent="0.25">
      <c r="E914" s="78">
        <f t="shared" ca="1" si="28"/>
        <v>0.30585287677801198</v>
      </c>
      <c r="F914" s="78">
        <f t="shared" ca="1" si="29"/>
        <v>4.2015904615929864</v>
      </c>
    </row>
    <row r="915" spans="5:6" x14ac:dyDescent="0.25">
      <c r="E915" s="78">
        <f t="shared" ca="1" si="28"/>
        <v>0.31738316911136955</v>
      </c>
      <c r="F915" s="78">
        <f t="shared" ca="1" si="29"/>
        <v>4.3318907120132675</v>
      </c>
    </row>
    <row r="916" spans="5:6" x14ac:dyDescent="0.25">
      <c r="E916" s="78">
        <f t="shared" ca="1" si="28"/>
        <v>0.34202316232106034</v>
      </c>
      <c r="F916" s="78">
        <f t="shared" ca="1" si="29"/>
        <v>4.6742747370094335</v>
      </c>
    </row>
    <row r="917" spans="5:6" x14ac:dyDescent="0.25">
      <c r="E917" s="78">
        <f t="shared" ca="1" si="28"/>
        <v>0.43443003881365494</v>
      </c>
      <c r="F917" s="78">
        <f t="shared" ca="1" si="29"/>
        <v>7.4765835592117034</v>
      </c>
    </row>
    <row r="918" spans="5:6" x14ac:dyDescent="0.25">
      <c r="E918" s="78">
        <f t="shared" ca="1" si="28"/>
        <v>0.75801813760258385</v>
      </c>
      <c r="F918" s="78">
        <f t="shared" ca="1" si="29"/>
        <v>144.77424306042678</v>
      </c>
    </row>
    <row r="919" spans="5:6" x14ac:dyDescent="0.25">
      <c r="E919" s="78">
        <f t="shared" ca="1" si="28"/>
        <v>0.36846282874798963</v>
      </c>
      <c r="F919" s="78">
        <f t="shared" ca="1" si="29"/>
        <v>5.1720356863993668</v>
      </c>
    </row>
    <row r="920" spans="5:6" x14ac:dyDescent="0.25">
      <c r="E920" s="78">
        <f t="shared" ca="1" si="28"/>
        <v>0.72238272374446855</v>
      </c>
      <c r="F920" s="78">
        <f t="shared" ca="1" si="29"/>
        <v>109.0628460824457</v>
      </c>
    </row>
    <row r="921" spans="5:6" x14ac:dyDescent="0.25">
      <c r="E921" s="78">
        <f t="shared" ca="1" si="28"/>
        <v>0.11356162357700528</v>
      </c>
      <c r="F921" s="78">
        <f t="shared" ca="1" si="29"/>
        <v>3.2601209233793589</v>
      </c>
    </row>
    <row r="922" spans="5:6" x14ac:dyDescent="0.25">
      <c r="E922" s="78">
        <f t="shared" ca="1" si="28"/>
        <v>0.8276792990496229</v>
      </c>
      <c r="F922" s="78">
        <f t="shared" ca="1" si="29"/>
        <v>245.86066424243495</v>
      </c>
    </row>
    <row r="923" spans="5:6" x14ac:dyDescent="0.25">
      <c r="E923" s="78">
        <f t="shared" ca="1" si="28"/>
        <v>0.33280793233787842</v>
      </c>
      <c r="F923" s="78">
        <f t="shared" ca="1" si="29"/>
        <v>4.534716729142338</v>
      </c>
    </row>
    <row r="924" spans="5:6" x14ac:dyDescent="0.25">
      <c r="E924" s="78">
        <f t="shared" ca="1" si="28"/>
        <v>0.79649475897924971</v>
      </c>
      <c r="F924" s="78">
        <f t="shared" ca="1" si="29"/>
        <v>194.35647843230259</v>
      </c>
    </row>
    <row r="925" spans="5:6" x14ac:dyDescent="0.25">
      <c r="E925" s="78">
        <f t="shared" ca="1" si="28"/>
        <v>0.73925559941172181</v>
      </c>
      <c r="F925" s="78">
        <f t="shared" ca="1" si="29"/>
        <v>124.91673283319957</v>
      </c>
    </row>
    <row r="926" spans="5:6" x14ac:dyDescent="0.25">
      <c r="E926" s="78">
        <f t="shared" ca="1" si="28"/>
        <v>0.84786688483644657</v>
      </c>
      <c r="F926" s="78">
        <f t="shared" ca="1" si="29"/>
        <v>286.49776297412279</v>
      </c>
    </row>
    <row r="927" spans="5:6" x14ac:dyDescent="0.25">
      <c r="E927" s="78">
        <f t="shared" ca="1" si="28"/>
        <v>0.24365959010854432</v>
      </c>
      <c r="F927" s="78">
        <f t="shared" ca="1" si="29"/>
        <v>3.7148209425710821</v>
      </c>
    </row>
    <row r="928" spans="5:6" x14ac:dyDescent="0.25">
      <c r="E928" s="78">
        <f t="shared" ca="1" si="28"/>
        <v>0.66962432963188656</v>
      </c>
      <c r="F928" s="78">
        <f t="shared" ca="1" si="29"/>
        <v>69.652736574635327</v>
      </c>
    </row>
    <row r="929" spans="5:6" x14ac:dyDescent="0.25">
      <c r="E929" s="78">
        <f t="shared" ca="1" si="28"/>
        <v>0.32157743064133115</v>
      </c>
      <c r="F929" s="78">
        <f t="shared" ca="1" si="29"/>
        <v>4.3835782245031947</v>
      </c>
    </row>
    <row r="930" spans="5:6" x14ac:dyDescent="0.25">
      <c r="E930" s="78">
        <f t="shared" ca="1" si="28"/>
        <v>0.82700238127173353</v>
      </c>
      <c r="F930" s="78">
        <f t="shared" ca="1" si="29"/>
        <v>244.60878051824542</v>
      </c>
    </row>
    <row r="931" spans="5:6" x14ac:dyDescent="0.25">
      <c r="E931" s="78">
        <f t="shared" ca="1" si="28"/>
        <v>2.0253815843258027E-2</v>
      </c>
      <c r="F931" s="78">
        <f t="shared" ca="1" si="29"/>
        <v>3.0935427353645895</v>
      </c>
    </row>
    <row r="932" spans="5:6" x14ac:dyDescent="0.25">
      <c r="E932" s="78">
        <f t="shared" ca="1" si="28"/>
        <v>0.42010763592716682</v>
      </c>
      <c r="F932" s="78">
        <f t="shared" ca="1" si="29"/>
        <v>6.7921411763881574</v>
      </c>
    </row>
    <row r="933" spans="5:6" x14ac:dyDescent="0.25">
      <c r="E933" s="78">
        <f t="shared" ca="1" si="28"/>
        <v>0.20557887801489694</v>
      </c>
      <c r="F933" s="78">
        <f t="shared" ca="1" si="29"/>
        <v>3.5309782305761526</v>
      </c>
    </row>
    <row r="934" spans="5:6" x14ac:dyDescent="0.25">
      <c r="E934" s="78">
        <f t="shared" ca="1" si="28"/>
        <v>0.76718750372761424</v>
      </c>
      <c r="F934" s="78">
        <f t="shared" ca="1" si="29"/>
        <v>155.42880112713382</v>
      </c>
    </row>
    <row r="935" spans="5:6" x14ac:dyDescent="0.25">
      <c r="E935" s="78">
        <f t="shared" ca="1" si="28"/>
        <v>0.70422337223489573</v>
      </c>
      <c r="F935" s="78">
        <f t="shared" ca="1" si="29"/>
        <v>93.880933307610277</v>
      </c>
    </row>
    <row r="936" spans="5:6" x14ac:dyDescent="0.25">
      <c r="E936" s="78">
        <f t="shared" ca="1" si="28"/>
        <v>0.19759758359727497</v>
      </c>
      <c r="F936" s="78">
        <f t="shared" ca="1" si="29"/>
        <v>3.4994383836290091</v>
      </c>
    </row>
    <row r="937" spans="5:6" x14ac:dyDescent="0.25">
      <c r="E937" s="78">
        <f t="shared" ca="1" si="28"/>
        <v>0.60215755138004923</v>
      </c>
      <c r="F937" s="78">
        <f t="shared" ca="1" si="29"/>
        <v>36.803656880857076</v>
      </c>
    </row>
    <row r="938" spans="5:6" x14ac:dyDescent="0.25">
      <c r="E938" s="78">
        <f t="shared" ca="1" si="28"/>
        <v>0.56149849164187782</v>
      </c>
      <c r="F938" s="78">
        <f t="shared" ca="1" si="29"/>
        <v>24.291745775151746</v>
      </c>
    </row>
    <row r="939" spans="5:6" x14ac:dyDescent="0.25">
      <c r="E939" s="78">
        <f t="shared" ca="1" si="28"/>
        <v>0.79105412176838885</v>
      </c>
      <c r="F939" s="78">
        <f t="shared" ca="1" si="29"/>
        <v>186.51420556860913</v>
      </c>
    </row>
    <row r="940" spans="5:6" x14ac:dyDescent="0.25">
      <c r="E940" s="78">
        <f t="shared" ca="1" si="28"/>
        <v>0.23066422958714927</v>
      </c>
      <c r="F940" s="78">
        <f t="shared" ca="1" si="29"/>
        <v>3.6450683533340387</v>
      </c>
    </row>
    <row r="941" spans="5:6" x14ac:dyDescent="0.25">
      <c r="E941" s="78">
        <f t="shared" ca="1" si="28"/>
        <v>0.71238906999040985</v>
      </c>
      <c r="F941" s="78">
        <f t="shared" ca="1" si="29"/>
        <v>100.47993082675328</v>
      </c>
    </row>
    <row r="942" spans="5:6" x14ac:dyDescent="0.25">
      <c r="E942" s="78">
        <f t="shared" ca="1" si="28"/>
        <v>0.27990232783534641</v>
      </c>
      <c r="F942" s="78">
        <f t="shared" ca="1" si="29"/>
        <v>3.9610804707172913</v>
      </c>
    </row>
    <row r="943" spans="5:6" x14ac:dyDescent="0.25">
      <c r="E943" s="78">
        <f t="shared" ca="1" si="28"/>
        <v>0.96363321451859008</v>
      </c>
      <c r="F943" s="78">
        <f t="shared" ca="1" si="29"/>
        <v>827.93537116243147</v>
      </c>
    </row>
    <row r="944" spans="5:6" x14ac:dyDescent="0.25">
      <c r="E944" s="78">
        <f t="shared" ca="1" si="28"/>
        <v>0.49558199366198896</v>
      </c>
      <c r="F944" s="78">
        <f t="shared" ca="1" si="29"/>
        <v>12.461392158223012</v>
      </c>
    </row>
    <row r="945" spans="5:6" x14ac:dyDescent="0.25">
      <c r="E945" s="78">
        <f t="shared" ca="1" si="28"/>
        <v>0.63729170427007853</v>
      </c>
      <c r="F945" s="78">
        <f t="shared" ca="1" si="29"/>
        <v>51.790880855645341</v>
      </c>
    </row>
    <row r="946" spans="5:6" x14ac:dyDescent="0.25">
      <c r="E946" s="78">
        <f t="shared" ca="1" si="28"/>
        <v>0.12614500147002217</v>
      </c>
      <c r="F946" s="78">
        <f t="shared" ca="1" si="29"/>
        <v>3.2878885420615438</v>
      </c>
    </row>
    <row r="947" spans="5:6" x14ac:dyDescent="0.25">
      <c r="E947" s="78">
        <f t="shared" ca="1" si="28"/>
        <v>0.86009455251683198</v>
      </c>
      <c r="F947" s="78">
        <f t="shared" ca="1" si="29"/>
        <v>314.68119119783444</v>
      </c>
    </row>
    <row r="948" spans="5:6" x14ac:dyDescent="0.25">
      <c r="E948" s="78">
        <f t="shared" ca="1" si="28"/>
        <v>0.3331217115667845</v>
      </c>
      <c r="F948" s="78">
        <f t="shared" ca="1" si="29"/>
        <v>4.539225900784686</v>
      </c>
    </row>
    <row r="949" spans="5:6" x14ac:dyDescent="0.25">
      <c r="E949" s="78">
        <f t="shared" ca="1" si="28"/>
        <v>0.22142593922591625</v>
      </c>
      <c r="F949" s="78">
        <f t="shared" ca="1" si="29"/>
        <v>3.6001671040922361</v>
      </c>
    </row>
    <row r="950" spans="5:6" x14ac:dyDescent="0.25">
      <c r="E950" s="78">
        <f t="shared" ca="1" si="28"/>
        <v>0.59105995315517268</v>
      </c>
      <c r="F950" s="78">
        <f t="shared" ca="1" si="29"/>
        <v>32.913358298525353</v>
      </c>
    </row>
    <row r="951" spans="5:6" x14ac:dyDescent="0.25">
      <c r="E951" s="78">
        <f t="shared" ca="1" si="28"/>
        <v>0.64075768512386266</v>
      </c>
      <c r="F951" s="78">
        <f t="shared" ca="1" si="29"/>
        <v>53.507413396578329</v>
      </c>
    </row>
    <row r="952" spans="5:6" x14ac:dyDescent="0.25">
      <c r="E952" s="78">
        <f t="shared" ca="1" si="28"/>
        <v>0.57972384304474667</v>
      </c>
      <c r="F952" s="78">
        <f t="shared" ca="1" si="29"/>
        <v>29.319609161838727</v>
      </c>
    </row>
    <row r="953" spans="5:6" x14ac:dyDescent="0.25">
      <c r="E953" s="78">
        <f t="shared" ca="1" si="28"/>
        <v>0.82296339214288683</v>
      </c>
      <c r="F953" s="78">
        <f t="shared" ca="1" si="29"/>
        <v>237.27449333706892</v>
      </c>
    </row>
    <row r="954" spans="5:6" x14ac:dyDescent="0.25">
      <c r="E954" s="78">
        <f t="shared" ca="1" si="28"/>
        <v>0.89991102326151007</v>
      </c>
      <c r="F954" s="78">
        <f t="shared" ca="1" si="29"/>
        <v>433.03636503565815</v>
      </c>
    </row>
    <row r="955" spans="5:6" x14ac:dyDescent="0.25">
      <c r="E955" s="78">
        <f t="shared" ca="1" si="28"/>
        <v>0.15476043082056778</v>
      </c>
      <c r="F955" s="78">
        <f t="shared" ca="1" si="29"/>
        <v>3.359945478505733</v>
      </c>
    </row>
    <row r="956" spans="5:6" x14ac:dyDescent="0.25">
      <c r="E956" s="78">
        <f t="shared" ca="1" si="28"/>
        <v>0.97321592059016837</v>
      </c>
      <c r="F956" s="78">
        <f t="shared" ca="1" si="29"/>
        <v>954.42124985489772</v>
      </c>
    </row>
    <row r="957" spans="5:6" x14ac:dyDescent="0.25">
      <c r="E957" s="78">
        <f t="shared" ca="1" si="28"/>
        <v>0.25991929663901769</v>
      </c>
      <c r="F957" s="78">
        <f t="shared" ca="1" si="29"/>
        <v>3.8147393274793062</v>
      </c>
    </row>
    <row r="958" spans="5:6" x14ac:dyDescent="0.25">
      <c r="E958" s="78">
        <f t="shared" ca="1" si="28"/>
        <v>0.91856225802169267</v>
      </c>
      <c r="F958" s="78">
        <f t="shared" ca="1" si="29"/>
        <v>509.63367273982681</v>
      </c>
    </row>
    <row r="959" spans="5:6" x14ac:dyDescent="0.25">
      <c r="E959" s="78">
        <f t="shared" ca="1" si="28"/>
        <v>0.7293541354622054</v>
      </c>
      <c r="F959" s="78">
        <f t="shared" ca="1" si="29"/>
        <v>115.39803817454029</v>
      </c>
    </row>
    <row r="960" spans="5:6" x14ac:dyDescent="0.25">
      <c r="E960" s="78">
        <f t="shared" ca="1" si="28"/>
        <v>0.7959872539437467</v>
      </c>
      <c r="F960" s="78">
        <f t="shared" ca="1" si="29"/>
        <v>193.61203100815735</v>
      </c>
    </row>
    <row r="961" spans="5:6" x14ac:dyDescent="0.25">
      <c r="E961" s="78">
        <f t="shared" ca="1" si="28"/>
        <v>0.18200666290832246</v>
      </c>
      <c r="F961" s="78">
        <f t="shared" ca="1" si="29"/>
        <v>3.4433477266963961</v>
      </c>
    </row>
    <row r="962" spans="5:6" x14ac:dyDescent="0.25">
      <c r="E962" s="78">
        <f t="shared" ca="1" si="28"/>
        <v>0.48707272678012503</v>
      </c>
      <c r="F962" s="78">
        <f t="shared" ca="1" si="29"/>
        <v>11.505509822088248</v>
      </c>
    </row>
    <row r="963" spans="5:6" x14ac:dyDescent="0.25">
      <c r="E963" s="78">
        <f t="shared" ca="1" si="28"/>
        <v>0.36266404204621416</v>
      </c>
      <c r="F963" s="78">
        <f t="shared" ca="1" si="29"/>
        <v>5.0486550263066645</v>
      </c>
    </row>
    <row r="964" spans="5:6" x14ac:dyDescent="0.25">
      <c r="E964" s="78">
        <f t="shared" ref="E964:E1027" ca="1" si="30">RAND()</f>
        <v>0.23607184527160707</v>
      </c>
      <c r="F964" s="78">
        <f t="shared" ref="F964:F1027" ca="1" si="31">$C$3+$C$4*((($C$5*_xlfn.NORM.S.INV(E964)+SQRT(($C$5*_xlfn.NORM.S.INV(E964))^2+4))/(2))^2)</f>
        <v>3.6731036481402373</v>
      </c>
    </row>
    <row r="965" spans="5:6" x14ac:dyDescent="0.25">
      <c r="E965" s="78">
        <f t="shared" ca="1" si="30"/>
        <v>0.65893684114988282</v>
      </c>
      <c r="F965" s="78">
        <f t="shared" ca="1" si="31"/>
        <v>63.276504526171387</v>
      </c>
    </row>
    <row r="966" spans="5:6" x14ac:dyDescent="0.25">
      <c r="E966" s="78">
        <f t="shared" ca="1" si="30"/>
        <v>0.52055296990059852</v>
      </c>
      <c r="F966" s="78">
        <f t="shared" ca="1" si="31"/>
        <v>15.930444521653921</v>
      </c>
    </row>
    <row r="967" spans="5:6" x14ac:dyDescent="0.25">
      <c r="E967" s="78">
        <f t="shared" ca="1" si="30"/>
        <v>0.35006465020586586</v>
      </c>
      <c r="F967" s="78">
        <f t="shared" ca="1" si="31"/>
        <v>4.8091290062404148</v>
      </c>
    </row>
    <row r="968" spans="5:6" x14ac:dyDescent="0.25">
      <c r="E968" s="78">
        <f t="shared" ca="1" si="30"/>
        <v>0.19080212190669876</v>
      </c>
      <c r="F968" s="78">
        <f t="shared" ca="1" si="31"/>
        <v>3.474141020753212</v>
      </c>
    </row>
    <row r="969" spans="5:6" x14ac:dyDescent="0.25">
      <c r="E969" s="78">
        <f t="shared" ca="1" si="30"/>
        <v>0.55578588280753904</v>
      </c>
      <c r="F969" s="78">
        <f t="shared" ca="1" si="31"/>
        <v>22.893884102474097</v>
      </c>
    </row>
    <row r="970" spans="5:6" x14ac:dyDescent="0.25">
      <c r="E970" s="78">
        <f t="shared" ca="1" si="30"/>
        <v>0.43656357824092085</v>
      </c>
      <c r="F970" s="78">
        <f t="shared" ca="1" si="31"/>
        <v>7.5903893840735925</v>
      </c>
    </row>
    <row r="971" spans="5:6" x14ac:dyDescent="0.25">
      <c r="E971" s="78">
        <f t="shared" ca="1" si="30"/>
        <v>0.30179568295368309</v>
      </c>
      <c r="F971" s="78">
        <f t="shared" ca="1" si="31"/>
        <v>4.159503724118526</v>
      </c>
    </row>
    <row r="972" spans="5:6" x14ac:dyDescent="0.25">
      <c r="E972" s="78">
        <f t="shared" ca="1" si="30"/>
        <v>0.51593942590164121</v>
      </c>
      <c r="F972" s="78">
        <f t="shared" ca="1" si="31"/>
        <v>15.207840149696301</v>
      </c>
    </row>
    <row r="973" spans="5:6" x14ac:dyDescent="0.25">
      <c r="E973" s="78">
        <f t="shared" ca="1" si="30"/>
        <v>0.39882148187067279</v>
      </c>
      <c r="F973" s="78">
        <f t="shared" ca="1" si="31"/>
        <v>5.9899742866756505</v>
      </c>
    </row>
    <row r="974" spans="5:6" x14ac:dyDescent="0.25">
      <c r="E974" s="78">
        <f t="shared" ca="1" si="30"/>
        <v>0.84960203015117342</v>
      </c>
      <c r="F974" s="78">
        <f t="shared" ca="1" si="31"/>
        <v>290.31747938699021</v>
      </c>
    </row>
    <row r="975" spans="5:6" x14ac:dyDescent="0.25">
      <c r="E975" s="78">
        <f t="shared" ca="1" si="30"/>
        <v>0.75229120330183863</v>
      </c>
      <c r="F975" s="78">
        <f t="shared" ca="1" si="31"/>
        <v>138.44639131701967</v>
      </c>
    </row>
    <row r="976" spans="5:6" x14ac:dyDescent="0.25">
      <c r="E976" s="78">
        <f t="shared" ca="1" si="30"/>
        <v>0.18980590583603862</v>
      </c>
      <c r="F976" s="78">
        <f t="shared" ca="1" si="31"/>
        <v>3.4705459086874848</v>
      </c>
    </row>
    <row r="977" spans="5:6" x14ac:dyDescent="0.25">
      <c r="E977" s="78">
        <f t="shared" ca="1" si="30"/>
        <v>0.2212521458167982</v>
      </c>
      <c r="F977" s="78">
        <f t="shared" ca="1" si="31"/>
        <v>3.5993565783985813</v>
      </c>
    </row>
    <row r="978" spans="5:6" x14ac:dyDescent="0.25">
      <c r="E978" s="78">
        <f t="shared" ca="1" si="30"/>
        <v>0.94098596313086447</v>
      </c>
      <c r="F978" s="78">
        <f t="shared" ca="1" si="31"/>
        <v>633.66516939782855</v>
      </c>
    </row>
    <row r="979" spans="5:6" x14ac:dyDescent="0.25">
      <c r="E979" s="78">
        <f t="shared" ca="1" si="30"/>
        <v>3.6168666661572924E-2</v>
      </c>
      <c r="F979" s="78">
        <f t="shared" ca="1" si="31"/>
        <v>3.1208938906828836</v>
      </c>
    </row>
    <row r="980" spans="5:6" x14ac:dyDescent="0.25">
      <c r="E980" s="78">
        <f t="shared" ca="1" si="30"/>
        <v>0.14833233529096879</v>
      </c>
      <c r="F980" s="78">
        <f t="shared" ca="1" si="31"/>
        <v>3.3425369977138342</v>
      </c>
    </row>
    <row r="981" spans="5:6" x14ac:dyDescent="0.25">
      <c r="E981" s="78">
        <f t="shared" ca="1" si="30"/>
        <v>0.27174477246362205</v>
      </c>
      <c r="F981" s="78">
        <f t="shared" ca="1" si="31"/>
        <v>3.8978289889496223</v>
      </c>
    </row>
    <row r="982" spans="5:6" x14ac:dyDescent="0.25">
      <c r="E982" s="78">
        <f t="shared" ca="1" si="30"/>
        <v>5.4339828576613569E-2</v>
      </c>
      <c r="F982" s="78">
        <f t="shared" ca="1" si="31"/>
        <v>3.1507889932491144</v>
      </c>
    </row>
    <row r="983" spans="5:6" x14ac:dyDescent="0.25">
      <c r="E983" s="78">
        <f t="shared" ca="1" si="30"/>
        <v>0.89865654932838057</v>
      </c>
      <c r="F983" s="78">
        <f t="shared" ca="1" si="31"/>
        <v>428.4917683512881</v>
      </c>
    </row>
    <row r="984" spans="5:6" x14ac:dyDescent="0.25">
      <c r="E984" s="78">
        <f t="shared" ca="1" si="30"/>
        <v>0.72893102419344147</v>
      </c>
      <c r="F984" s="78">
        <f t="shared" ca="1" si="31"/>
        <v>115.00509907336811</v>
      </c>
    </row>
    <row r="985" spans="5:6" x14ac:dyDescent="0.25">
      <c r="E985" s="78">
        <f t="shared" ca="1" si="30"/>
        <v>3.3602137506477114E-2</v>
      </c>
      <c r="F985" s="78">
        <f t="shared" ca="1" si="31"/>
        <v>3.1166333247398321</v>
      </c>
    </row>
    <row r="986" spans="5:6" x14ac:dyDescent="0.25">
      <c r="E986" s="78">
        <f t="shared" ca="1" si="30"/>
        <v>0.11226413196809037</v>
      </c>
      <c r="F986" s="78">
        <f t="shared" ca="1" si="31"/>
        <v>3.2573733088999073</v>
      </c>
    </row>
    <row r="987" spans="5:6" x14ac:dyDescent="0.25">
      <c r="E987" s="78">
        <f t="shared" ca="1" si="30"/>
        <v>0.5073950350987072</v>
      </c>
      <c r="F987" s="78">
        <f t="shared" ca="1" si="31"/>
        <v>13.970833756198763</v>
      </c>
    </row>
    <row r="988" spans="5:6" x14ac:dyDescent="0.25">
      <c r="E988" s="78">
        <f t="shared" ca="1" si="30"/>
        <v>6.650944040090645E-2</v>
      </c>
      <c r="F988" s="78">
        <f t="shared" ca="1" si="31"/>
        <v>3.1712160656444146</v>
      </c>
    </row>
    <row r="989" spans="5:6" x14ac:dyDescent="0.25">
      <c r="E989" s="78">
        <f t="shared" ca="1" si="30"/>
        <v>0.58087808042155997</v>
      </c>
      <c r="F989" s="78">
        <f t="shared" ca="1" si="31"/>
        <v>29.66858886236367</v>
      </c>
    </row>
    <row r="990" spans="5:6" x14ac:dyDescent="0.25">
      <c r="E990" s="78">
        <f t="shared" ca="1" si="30"/>
        <v>0.78429092152194846</v>
      </c>
      <c r="F990" s="78">
        <f t="shared" ca="1" si="31"/>
        <v>177.17652699942334</v>
      </c>
    </row>
    <row r="991" spans="5:6" x14ac:dyDescent="0.25">
      <c r="E991" s="78">
        <f t="shared" ca="1" si="30"/>
        <v>6.0689935803792783E-2</v>
      </c>
      <c r="F991" s="78">
        <f t="shared" ca="1" si="31"/>
        <v>3.1613697488285251</v>
      </c>
    </row>
    <row r="992" spans="5:6" x14ac:dyDescent="0.25">
      <c r="E992" s="78">
        <f t="shared" ca="1" si="30"/>
        <v>0.16572882325699689</v>
      </c>
      <c r="F992" s="78">
        <f t="shared" ca="1" si="31"/>
        <v>3.3915317991771796</v>
      </c>
    </row>
    <row r="993" spans="5:6" x14ac:dyDescent="0.25">
      <c r="E993" s="78">
        <f t="shared" ca="1" si="30"/>
        <v>0.58083180582309535</v>
      </c>
      <c r="F993" s="78">
        <f t="shared" ca="1" si="31"/>
        <v>29.654525345740694</v>
      </c>
    </row>
    <row r="994" spans="5:6" x14ac:dyDescent="0.25">
      <c r="E994" s="78">
        <f t="shared" ca="1" si="30"/>
        <v>0.62975192530268731</v>
      </c>
      <c r="F994" s="78">
        <f t="shared" ca="1" si="31"/>
        <v>48.21090593132071</v>
      </c>
    </row>
    <row r="995" spans="5:6" x14ac:dyDescent="0.25">
      <c r="E995" s="78">
        <f t="shared" ca="1" si="30"/>
        <v>0.39999454745195306</v>
      </c>
      <c r="F995" s="78">
        <f t="shared" ca="1" si="31"/>
        <v>6.0285171863336835</v>
      </c>
    </row>
    <row r="996" spans="5:6" x14ac:dyDescent="0.25">
      <c r="E996" s="78">
        <f t="shared" ca="1" si="30"/>
        <v>0.87230328865666773</v>
      </c>
      <c r="F996" s="78">
        <f t="shared" ca="1" si="31"/>
        <v>346.09785809358027</v>
      </c>
    </row>
    <row r="997" spans="5:6" x14ac:dyDescent="0.25">
      <c r="E997" s="78">
        <f t="shared" ca="1" si="30"/>
        <v>0.89747205954168774</v>
      </c>
      <c r="F997" s="78">
        <f t="shared" ca="1" si="31"/>
        <v>424.26104091945433</v>
      </c>
    </row>
    <row r="998" spans="5:6" x14ac:dyDescent="0.25">
      <c r="E998" s="78">
        <f t="shared" ca="1" si="30"/>
        <v>0.71697366311125543</v>
      </c>
      <c r="F998" s="78">
        <f t="shared" ca="1" si="31"/>
        <v>104.34629336763615</v>
      </c>
    </row>
    <row r="999" spans="5:6" x14ac:dyDescent="0.25">
      <c r="E999" s="78">
        <f t="shared" ca="1" si="30"/>
        <v>0.74528573585257507</v>
      </c>
      <c r="F999" s="78">
        <f t="shared" ca="1" si="31"/>
        <v>131.02911762893433</v>
      </c>
    </row>
    <row r="1000" spans="5:6" x14ac:dyDescent="0.25">
      <c r="E1000" s="78">
        <f t="shared" ca="1" si="30"/>
        <v>0.95683314586668444</v>
      </c>
      <c r="F1000" s="78">
        <f t="shared" ca="1" si="31"/>
        <v>758.2277169720345</v>
      </c>
    </row>
    <row r="1001" spans="5:6" x14ac:dyDescent="0.25">
      <c r="E1001" s="78">
        <f t="shared" ca="1" si="30"/>
        <v>0.97498781415108215</v>
      </c>
      <c r="F1001" s="78">
        <f t="shared" ca="1" si="31"/>
        <v>983.0583959226401</v>
      </c>
    </row>
    <row r="1002" spans="5:6" x14ac:dyDescent="0.25">
      <c r="E1002" s="78">
        <f t="shared" ca="1" si="30"/>
        <v>8.1906290276298255E-2</v>
      </c>
      <c r="F1002" s="78">
        <f t="shared" ca="1" si="31"/>
        <v>3.1982277352786164</v>
      </c>
    </row>
    <row r="1003" spans="5:6" x14ac:dyDescent="0.25">
      <c r="E1003" s="78">
        <f t="shared" ca="1" si="30"/>
        <v>0.10027008969565021</v>
      </c>
      <c r="F1003" s="78">
        <f t="shared" ca="1" si="31"/>
        <v>3.2328960425765954</v>
      </c>
    </row>
    <row r="1004" spans="5:6" x14ac:dyDescent="0.25">
      <c r="E1004" s="78">
        <f t="shared" ca="1" si="30"/>
        <v>0.69222926341087299</v>
      </c>
      <c r="F1004" s="78">
        <f t="shared" ca="1" si="31"/>
        <v>84.8238495328672</v>
      </c>
    </row>
    <row r="1005" spans="5:6" x14ac:dyDescent="0.25">
      <c r="E1005" s="78">
        <f t="shared" ca="1" si="30"/>
        <v>0.62910667046730162</v>
      </c>
      <c r="F1005" s="78">
        <f t="shared" ca="1" si="31"/>
        <v>47.914160616868188</v>
      </c>
    </row>
    <row r="1006" spans="5:6" x14ac:dyDescent="0.25">
      <c r="E1006" s="78">
        <f t="shared" ca="1" si="30"/>
        <v>0.90613651524360705</v>
      </c>
      <c r="F1006" s="78">
        <f t="shared" ca="1" si="31"/>
        <v>456.62122559991661</v>
      </c>
    </row>
    <row r="1007" spans="5:6" x14ac:dyDescent="0.25">
      <c r="E1007" s="78">
        <f t="shared" ca="1" si="30"/>
        <v>0.96066684100994393</v>
      </c>
      <c r="F1007" s="78">
        <f t="shared" ca="1" si="31"/>
        <v>795.93455545578399</v>
      </c>
    </row>
    <row r="1008" spans="5:6" x14ac:dyDescent="0.25">
      <c r="E1008" s="78">
        <f t="shared" ca="1" si="30"/>
        <v>0.74175003431019726</v>
      </c>
      <c r="F1008" s="78">
        <f t="shared" ca="1" si="31"/>
        <v>127.41540624593158</v>
      </c>
    </row>
    <row r="1009" spans="5:6" x14ac:dyDescent="0.25">
      <c r="E1009" s="78">
        <f t="shared" ca="1" si="30"/>
        <v>0.12343744322495631</v>
      </c>
      <c r="F1009" s="78">
        <f t="shared" ca="1" si="31"/>
        <v>3.2817346854341687</v>
      </c>
    </row>
    <row r="1010" spans="5:6" x14ac:dyDescent="0.25">
      <c r="E1010" s="78">
        <f t="shared" ca="1" si="30"/>
        <v>0.36617711478824655</v>
      </c>
      <c r="F1010" s="78">
        <f t="shared" ca="1" si="31"/>
        <v>5.1223353892127204</v>
      </c>
    </row>
    <row r="1011" spans="5:6" x14ac:dyDescent="0.25">
      <c r="E1011" s="78">
        <f t="shared" ca="1" si="30"/>
        <v>0.17525290894272005</v>
      </c>
      <c r="F1011" s="78">
        <f t="shared" ca="1" si="31"/>
        <v>3.4210788992678247</v>
      </c>
    </row>
    <row r="1012" spans="5:6" x14ac:dyDescent="0.25">
      <c r="E1012" s="78">
        <f t="shared" ca="1" si="30"/>
        <v>0.79585605636186918</v>
      </c>
      <c r="F1012" s="78">
        <f t="shared" ca="1" si="31"/>
        <v>193.42001909705749</v>
      </c>
    </row>
    <row r="1013" spans="5:6" x14ac:dyDescent="0.25">
      <c r="E1013" s="78">
        <f t="shared" ca="1" si="30"/>
        <v>0.93568282899251798</v>
      </c>
      <c r="F1013" s="78">
        <f t="shared" ca="1" si="31"/>
        <v>600.05966157956186</v>
      </c>
    </row>
    <row r="1014" spans="5:6" x14ac:dyDescent="0.25">
      <c r="E1014" s="78">
        <f t="shared" ca="1" si="30"/>
        <v>8.306571848493649E-2</v>
      </c>
      <c r="F1014" s="78">
        <f t="shared" ca="1" si="31"/>
        <v>3.2003296930363168</v>
      </c>
    </row>
    <row r="1015" spans="5:6" x14ac:dyDescent="0.25">
      <c r="E1015" s="78">
        <f t="shared" ca="1" si="30"/>
        <v>0.67732531672323348</v>
      </c>
      <c r="F1015" s="78">
        <f t="shared" ca="1" si="31"/>
        <v>74.555974396859241</v>
      </c>
    </row>
    <row r="1016" spans="5:6" x14ac:dyDescent="0.25">
      <c r="E1016" s="78">
        <f t="shared" ca="1" si="30"/>
        <v>1.0168303300530868E-2</v>
      </c>
      <c r="F1016" s="78">
        <f t="shared" ca="1" si="31"/>
        <v>3.0732269005811177</v>
      </c>
    </row>
    <row r="1017" spans="5:6" x14ac:dyDescent="0.25">
      <c r="E1017" s="78">
        <f t="shared" ca="1" si="30"/>
        <v>0.77438575618716099</v>
      </c>
      <c r="F1017" s="78">
        <f t="shared" ca="1" si="31"/>
        <v>164.2709614451876</v>
      </c>
    </row>
    <row r="1018" spans="5:6" x14ac:dyDescent="0.25">
      <c r="E1018" s="78">
        <f t="shared" ca="1" si="30"/>
        <v>0.32566889212641759</v>
      </c>
      <c r="F1018" s="78">
        <f t="shared" ca="1" si="31"/>
        <v>4.4364099425615944</v>
      </c>
    </row>
    <row r="1019" spans="5:6" x14ac:dyDescent="0.25">
      <c r="E1019" s="78">
        <f t="shared" ca="1" si="30"/>
        <v>0.31956854701859205</v>
      </c>
      <c r="F1019" s="78">
        <f t="shared" ca="1" si="31"/>
        <v>4.3585183920599642</v>
      </c>
    </row>
    <row r="1020" spans="5:6" x14ac:dyDescent="0.25">
      <c r="E1020" s="78">
        <f t="shared" ca="1" si="30"/>
        <v>0.96052901803795954</v>
      </c>
      <c r="F1020" s="78">
        <f t="shared" ca="1" si="31"/>
        <v>794.51143608999757</v>
      </c>
    </row>
    <row r="1021" spans="5:6" x14ac:dyDescent="0.25">
      <c r="E1021" s="78">
        <f t="shared" ca="1" si="30"/>
        <v>0.87436938863319114</v>
      </c>
      <c r="F1021" s="78">
        <f t="shared" ca="1" si="31"/>
        <v>351.78265598679252</v>
      </c>
    </row>
    <row r="1022" spans="5:6" x14ac:dyDescent="0.25">
      <c r="E1022" s="78">
        <f t="shared" ca="1" si="30"/>
        <v>8.272215769082325E-2</v>
      </c>
      <c r="F1022" s="78">
        <f t="shared" ca="1" si="31"/>
        <v>3.1997057379663842</v>
      </c>
    </row>
    <row r="1023" spans="5:6" x14ac:dyDescent="0.25">
      <c r="E1023" s="78">
        <f t="shared" ca="1" si="30"/>
        <v>0.23701401234198216</v>
      </c>
      <c r="F1023" s="78">
        <f t="shared" ca="1" si="31"/>
        <v>3.6781288132276031</v>
      </c>
    </row>
    <row r="1024" spans="5:6" x14ac:dyDescent="0.25">
      <c r="E1024" s="78">
        <f t="shared" ca="1" si="30"/>
        <v>0.21958078507650647</v>
      </c>
      <c r="F1024" s="78">
        <f t="shared" ca="1" si="31"/>
        <v>3.5916235209523828</v>
      </c>
    </row>
    <row r="1025" spans="5:6" x14ac:dyDescent="0.25">
      <c r="E1025" s="78">
        <f t="shared" ca="1" si="30"/>
        <v>0.66964916961396326</v>
      </c>
      <c r="F1025" s="78">
        <f t="shared" ca="1" si="31"/>
        <v>69.668128887409495</v>
      </c>
    </row>
    <row r="1026" spans="5:6" x14ac:dyDescent="0.25">
      <c r="E1026" s="78">
        <f t="shared" ca="1" si="30"/>
        <v>0.70288959540892171</v>
      </c>
      <c r="F1026" s="78">
        <f t="shared" ca="1" si="31"/>
        <v>92.837066474956387</v>
      </c>
    </row>
    <row r="1027" spans="5:6" x14ac:dyDescent="0.25">
      <c r="E1027" s="78">
        <f t="shared" ca="1" si="30"/>
        <v>0.15744839579807679</v>
      </c>
      <c r="F1027" s="78">
        <f t="shared" ca="1" si="31"/>
        <v>3.3674594770750863</v>
      </c>
    </row>
    <row r="1028" spans="5:6" x14ac:dyDescent="0.25">
      <c r="E1028" s="78">
        <f t="shared" ref="E1028:E1091" ca="1" si="32">RAND()</f>
        <v>0.37491793650876826</v>
      </c>
      <c r="F1028" s="78">
        <f t="shared" ref="F1028:F1091" ca="1" si="33">$C$3+$C$4*((($C$5*_xlfn.NORM.S.INV(E1028)+SQRT(($C$5*_xlfn.NORM.S.INV(E1028))^2+4))/(2))^2)</f>
        <v>5.3203524734168495</v>
      </c>
    </row>
    <row r="1029" spans="5:6" x14ac:dyDescent="0.25">
      <c r="E1029" s="78">
        <f t="shared" ca="1" si="32"/>
        <v>1.4230329208741122E-2</v>
      </c>
      <c r="F1029" s="78">
        <f t="shared" ca="1" si="33"/>
        <v>3.0819736580945372</v>
      </c>
    </row>
    <row r="1030" spans="5:6" x14ac:dyDescent="0.25">
      <c r="E1030" s="78">
        <f t="shared" ca="1" si="32"/>
        <v>0.18131558408858284</v>
      </c>
      <c r="F1030" s="78">
        <f t="shared" ca="1" si="33"/>
        <v>3.44101603206789</v>
      </c>
    </row>
    <row r="1031" spans="5:6" x14ac:dyDescent="0.25">
      <c r="E1031" s="78">
        <f t="shared" ca="1" si="32"/>
        <v>0.50137439935836103</v>
      </c>
      <c r="F1031" s="78">
        <f t="shared" ca="1" si="33"/>
        <v>13.173745746479849</v>
      </c>
    </row>
    <row r="1032" spans="5:6" x14ac:dyDescent="0.25">
      <c r="E1032" s="78">
        <f t="shared" ca="1" si="32"/>
        <v>9.0453395261733238E-2</v>
      </c>
      <c r="F1032" s="78">
        <f t="shared" ca="1" si="33"/>
        <v>3.2139834922641888</v>
      </c>
    </row>
    <row r="1033" spans="5:6" x14ac:dyDescent="0.25">
      <c r="E1033" s="78">
        <f t="shared" ca="1" si="32"/>
        <v>5.7263110317053334E-2</v>
      </c>
      <c r="F1033" s="78">
        <f t="shared" ca="1" si="33"/>
        <v>3.1556418629205374</v>
      </c>
    </row>
    <row r="1034" spans="5:6" x14ac:dyDescent="0.25">
      <c r="E1034" s="78">
        <f t="shared" ca="1" si="32"/>
        <v>0.94852548398942549</v>
      </c>
      <c r="F1034" s="78">
        <f t="shared" ca="1" si="33"/>
        <v>687.66735054731726</v>
      </c>
    </row>
    <row r="1035" spans="5:6" x14ac:dyDescent="0.25">
      <c r="E1035" s="78">
        <f t="shared" ca="1" si="32"/>
        <v>0.88562124391408792</v>
      </c>
      <c r="F1035" s="78">
        <f t="shared" ca="1" si="33"/>
        <v>384.88069192598266</v>
      </c>
    </row>
    <row r="1036" spans="5:6" x14ac:dyDescent="0.25">
      <c r="E1036" s="78">
        <f t="shared" ca="1" si="32"/>
        <v>0.71425202317360414</v>
      </c>
      <c r="F1036" s="78">
        <f t="shared" ca="1" si="33"/>
        <v>102.0367461231257</v>
      </c>
    </row>
    <row r="1037" spans="5:6" x14ac:dyDescent="0.25">
      <c r="E1037" s="78">
        <f t="shared" ca="1" si="32"/>
        <v>0.77905705070199593</v>
      </c>
      <c r="F1037" s="78">
        <f t="shared" ca="1" si="33"/>
        <v>170.24713314268467</v>
      </c>
    </row>
    <row r="1038" spans="5:6" x14ac:dyDescent="0.25">
      <c r="E1038" s="78">
        <f t="shared" ca="1" si="32"/>
        <v>0.45784153828907903</v>
      </c>
      <c r="F1038" s="78">
        <f t="shared" ca="1" si="33"/>
        <v>8.9251955330923884</v>
      </c>
    </row>
    <row r="1039" spans="5:6" x14ac:dyDescent="0.25">
      <c r="E1039" s="78">
        <f t="shared" ca="1" si="32"/>
        <v>0.46939734766041319</v>
      </c>
      <c r="F1039" s="78">
        <f t="shared" ca="1" si="33"/>
        <v>9.8276492372786155</v>
      </c>
    </row>
    <row r="1040" spans="5:6" x14ac:dyDescent="0.25">
      <c r="E1040" s="78">
        <f t="shared" ca="1" si="32"/>
        <v>0.14320166228954911</v>
      </c>
      <c r="F1040" s="78">
        <f t="shared" ca="1" si="33"/>
        <v>3.3291815037964856</v>
      </c>
    </row>
    <row r="1041" spans="5:6" x14ac:dyDescent="0.25">
      <c r="E1041" s="78">
        <f t="shared" ca="1" si="32"/>
        <v>0.71150297919205818</v>
      </c>
      <c r="F1041" s="78">
        <f t="shared" ca="1" si="33"/>
        <v>99.746236930567463</v>
      </c>
    </row>
    <row r="1042" spans="5:6" x14ac:dyDescent="0.25">
      <c r="E1042" s="78">
        <f t="shared" ca="1" si="32"/>
        <v>0.98720521751669998</v>
      </c>
      <c r="F1042" s="78">
        <f t="shared" ca="1" si="33"/>
        <v>1268.8060768519572</v>
      </c>
    </row>
    <row r="1043" spans="5:6" x14ac:dyDescent="0.25">
      <c r="E1043" s="78">
        <f t="shared" ca="1" si="32"/>
        <v>0.91850277170295758</v>
      </c>
      <c r="F1043" s="78">
        <f t="shared" ca="1" si="33"/>
        <v>509.35822414670213</v>
      </c>
    </row>
    <row r="1044" spans="5:6" x14ac:dyDescent="0.25">
      <c r="E1044" s="78">
        <f t="shared" ca="1" si="32"/>
        <v>0.4264269915816381</v>
      </c>
      <c r="F1044" s="78">
        <f t="shared" ca="1" si="33"/>
        <v>7.0778572681922114</v>
      </c>
    </row>
    <row r="1045" spans="5:6" x14ac:dyDescent="0.25">
      <c r="E1045" s="78">
        <f t="shared" ca="1" si="32"/>
        <v>0.34725137557542762</v>
      </c>
      <c r="F1045" s="78">
        <f t="shared" ca="1" si="33"/>
        <v>4.760469158608716</v>
      </c>
    </row>
    <row r="1046" spans="5:6" x14ac:dyDescent="0.25">
      <c r="E1046" s="78">
        <f t="shared" ca="1" si="32"/>
        <v>0.37743844525993464</v>
      </c>
      <c r="F1046" s="78">
        <f t="shared" ca="1" si="33"/>
        <v>5.3816347386485788</v>
      </c>
    </row>
    <row r="1047" spans="5:6" x14ac:dyDescent="0.25">
      <c r="E1047" s="78">
        <f t="shared" ca="1" si="32"/>
        <v>0.53635820374804999</v>
      </c>
      <c r="F1047" s="78">
        <f t="shared" ca="1" si="33"/>
        <v>18.72153187933143</v>
      </c>
    </row>
    <row r="1048" spans="5:6" x14ac:dyDescent="0.25">
      <c r="E1048" s="78">
        <f t="shared" ca="1" si="32"/>
        <v>0.46602835784659713</v>
      </c>
      <c r="F1048" s="78">
        <f t="shared" ca="1" si="33"/>
        <v>9.5499753829627991</v>
      </c>
    </row>
    <row r="1049" spans="5:6" x14ac:dyDescent="0.25">
      <c r="E1049" s="78">
        <f t="shared" ca="1" si="32"/>
        <v>0.16701066322037572</v>
      </c>
      <c r="F1049" s="78">
        <f t="shared" ca="1" si="33"/>
        <v>3.3953887038379973</v>
      </c>
    </row>
    <row r="1050" spans="5:6" x14ac:dyDescent="0.25">
      <c r="E1050" s="78">
        <f t="shared" ca="1" si="32"/>
        <v>0.90386076749041155</v>
      </c>
      <c r="F1050" s="78">
        <f t="shared" ca="1" si="33"/>
        <v>447.79336066318194</v>
      </c>
    </row>
    <row r="1051" spans="5:6" x14ac:dyDescent="0.25">
      <c r="E1051" s="78">
        <f t="shared" ca="1" si="32"/>
        <v>5.6672953093205303E-2</v>
      </c>
      <c r="F1051" s="78">
        <f t="shared" ca="1" si="33"/>
        <v>3.1546598857247727</v>
      </c>
    </row>
    <row r="1052" spans="5:6" x14ac:dyDescent="0.25">
      <c r="E1052" s="78">
        <f t="shared" ca="1" si="32"/>
        <v>0.94627735882511954</v>
      </c>
      <c r="F1052" s="78">
        <f t="shared" ca="1" si="33"/>
        <v>670.70039458771157</v>
      </c>
    </row>
    <row r="1053" spans="5:6" x14ac:dyDescent="0.25">
      <c r="E1053" s="78">
        <f t="shared" ca="1" si="32"/>
        <v>0.97717230527850074</v>
      </c>
      <c r="F1053" s="78">
        <f t="shared" ca="1" si="33"/>
        <v>1021.4677991329932</v>
      </c>
    </row>
    <row r="1054" spans="5:6" x14ac:dyDescent="0.25">
      <c r="E1054" s="78">
        <f t="shared" ca="1" si="32"/>
        <v>0.27883074526897933</v>
      </c>
      <c r="F1054" s="78">
        <f t="shared" ca="1" si="33"/>
        <v>3.9524727731391311</v>
      </c>
    </row>
    <row r="1055" spans="5:6" x14ac:dyDescent="0.25">
      <c r="E1055" s="78">
        <f t="shared" ca="1" si="32"/>
        <v>0.65251389875754828</v>
      </c>
      <c r="F1055" s="78">
        <f t="shared" ca="1" si="33"/>
        <v>59.67435336199258</v>
      </c>
    </row>
    <row r="1056" spans="5:6" x14ac:dyDescent="0.25">
      <c r="E1056" s="78">
        <f t="shared" ca="1" si="32"/>
        <v>0.69565373625517701</v>
      </c>
      <c r="F1056" s="78">
        <f t="shared" ca="1" si="33"/>
        <v>87.335068193351361</v>
      </c>
    </row>
    <row r="1057" spans="5:6" x14ac:dyDescent="0.25">
      <c r="E1057" s="78">
        <f t="shared" ca="1" si="32"/>
        <v>0.46973772619085619</v>
      </c>
      <c r="F1057" s="78">
        <f t="shared" ca="1" si="33"/>
        <v>9.8564033597833109</v>
      </c>
    </row>
    <row r="1058" spans="5:6" x14ac:dyDescent="0.25">
      <c r="E1058" s="78">
        <f t="shared" ca="1" si="32"/>
        <v>0.51679019471833765</v>
      </c>
      <c r="F1058" s="78">
        <f t="shared" ca="1" si="33"/>
        <v>15.338129757688016</v>
      </c>
    </row>
    <row r="1059" spans="5:6" x14ac:dyDescent="0.25">
      <c r="E1059" s="78">
        <f t="shared" ca="1" si="32"/>
        <v>0.28002730149338595</v>
      </c>
      <c r="F1059" s="78">
        <f t="shared" ca="1" si="33"/>
        <v>3.962090442177554</v>
      </c>
    </row>
    <row r="1060" spans="5:6" x14ac:dyDescent="0.25">
      <c r="E1060" s="78">
        <f t="shared" ca="1" si="32"/>
        <v>0.59366055452415456</v>
      </c>
      <c r="F1060" s="78">
        <f t="shared" ca="1" si="33"/>
        <v>33.791192425196755</v>
      </c>
    </row>
    <row r="1061" spans="5:6" x14ac:dyDescent="0.25">
      <c r="E1061" s="78">
        <f t="shared" ca="1" si="32"/>
        <v>0.77427291448418867</v>
      </c>
      <c r="F1061" s="78">
        <f t="shared" ca="1" si="33"/>
        <v>164.12896193701104</v>
      </c>
    </row>
    <row r="1062" spans="5:6" x14ac:dyDescent="0.25">
      <c r="E1062" s="78">
        <f t="shared" ca="1" si="32"/>
        <v>0.27514478497539063</v>
      </c>
      <c r="F1062" s="78">
        <f t="shared" ca="1" si="33"/>
        <v>3.923564825511483</v>
      </c>
    </row>
    <row r="1063" spans="5:6" x14ac:dyDescent="0.25">
      <c r="E1063" s="78">
        <f t="shared" ca="1" si="32"/>
        <v>0.2227014157423135</v>
      </c>
      <c r="F1063" s="78">
        <f t="shared" ca="1" si="33"/>
        <v>3.6061530219870095</v>
      </c>
    </row>
    <row r="1064" spans="5:6" x14ac:dyDescent="0.25">
      <c r="E1064" s="78">
        <f t="shared" ca="1" si="32"/>
        <v>0.57898030143846313</v>
      </c>
      <c r="F1064" s="78">
        <f t="shared" ca="1" si="33"/>
        <v>29.096792072202902</v>
      </c>
    </row>
    <row r="1065" spans="5:6" x14ac:dyDescent="0.25">
      <c r="E1065" s="78">
        <f t="shared" ca="1" si="32"/>
        <v>0.96869643691008045</v>
      </c>
      <c r="F1065" s="78">
        <f t="shared" ca="1" si="33"/>
        <v>889.62155604447503</v>
      </c>
    </row>
    <row r="1066" spans="5:6" x14ac:dyDescent="0.25">
      <c r="E1066" s="78">
        <f t="shared" ca="1" si="32"/>
        <v>0.7750023210467365</v>
      </c>
      <c r="F1066" s="78">
        <f t="shared" ca="1" si="33"/>
        <v>165.04879054937498</v>
      </c>
    </row>
    <row r="1067" spans="5:6" x14ac:dyDescent="0.25">
      <c r="E1067" s="78">
        <f t="shared" ca="1" si="32"/>
        <v>0.22724127020367224</v>
      </c>
      <c r="F1067" s="78">
        <f t="shared" ca="1" si="33"/>
        <v>3.6280061242874573</v>
      </c>
    </row>
    <row r="1068" spans="5:6" x14ac:dyDescent="0.25">
      <c r="E1068" s="78">
        <f t="shared" ca="1" si="32"/>
        <v>0.73234764929441354</v>
      </c>
      <c r="F1068" s="78">
        <f t="shared" ca="1" si="33"/>
        <v>118.20993081445749</v>
      </c>
    </row>
    <row r="1069" spans="5:6" x14ac:dyDescent="0.25">
      <c r="E1069" s="78">
        <f t="shared" ca="1" si="32"/>
        <v>0.76044095025445446</v>
      </c>
      <c r="F1069" s="78">
        <f t="shared" ca="1" si="33"/>
        <v>147.52558182767606</v>
      </c>
    </row>
    <row r="1070" spans="5:6" x14ac:dyDescent="0.25">
      <c r="E1070" s="78">
        <f t="shared" ca="1" si="32"/>
        <v>0.67665454530842006</v>
      </c>
      <c r="F1070" s="78">
        <f t="shared" ca="1" si="33"/>
        <v>74.118294434643602</v>
      </c>
    </row>
    <row r="1071" spans="5:6" x14ac:dyDescent="0.25">
      <c r="E1071" s="78">
        <f t="shared" ca="1" si="32"/>
        <v>0.52128055711333621</v>
      </c>
      <c r="F1071" s="78">
        <f t="shared" ca="1" si="33"/>
        <v>16.048048138166322</v>
      </c>
    </row>
    <row r="1072" spans="5:6" x14ac:dyDescent="0.25">
      <c r="E1072" s="78">
        <f t="shared" ca="1" si="32"/>
        <v>0.44602622790661739</v>
      </c>
      <c r="F1072" s="78">
        <f t="shared" ca="1" si="33"/>
        <v>8.1368128754482409</v>
      </c>
    </row>
    <row r="1073" spans="5:6" x14ac:dyDescent="0.25">
      <c r="E1073" s="78">
        <f t="shared" ca="1" si="32"/>
        <v>0.72900429903396602</v>
      </c>
      <c r="F1073" s="78">
        <f t="shared" ca="1" si="33"/>
        <v>115.07306943508947</v>
      </c>
    </row>
    <row r="1074" spans="5:6" x14ac:dyDescent="0.25">
      <c r="E1074" s="78">
        <f t="shared" ca="1" si="32"/>
        <v>0.4075061407428775</v>
      </c>
      <c r="F1074" s="78">
        <f t="shared" ca="1" si="33"/>
        <v>6.2900304910225469</v>
      </c>
    </row>
    <row r="1075" spans="5:6" x14ac:dyDescent="0.25">
      <c r="E1075" s="78">
        <f t="shared" ca="1" si="32"/>
        <v>0.80032764277109014</v>
      </c>
      <c r="F1075" s="78">
        <f t="shared" ca="1" si="33"/>
        <v>200.06719931395497</v>
      </c>
    </row>
    <row r="1076" spans="5:6" x14ac:dyDescent="0.25">
      <c r="E1076" s="78">
        <f t="shared" ca="1" si="32"/>
        <v>0.14952929229538503</v>
      </c>
      <c r="F1076" s="78">
        <f t="shared" ca="1" si="33"/>
        <v>3.34572034211903</v>
      </c>
    </row>
    <row r="1077" spans="5:6" x14ac:dyDescent="0.25">
      <c r="E1077" s="78">
        <f t="shared" ca="1" si="32"/>
        <v>0.54437816513185155</v>
      </c>
      <c r="F1077" s="78">
        <f t="shared" ca="1" si="33"/>
        <v>20.339065655597455</v>
      </c>
    </row>
    <row r="1078" spans="5:6" x14ac:dyDescent="0.25">
      <c r="E1078" s="78">
        <f t="shared" ca="1" si="32"/>
        <v>0.93550467253947867</v>
      </c>
      <c r="F1078" s="78">
        <f t="shared" ca="1" si="33"/>
        <v>598.98470502545797</v>
      </c>
    </row>
    <row r="1079" spans="5:6" x14ac:dyDescent="0.25">
      <c r="E1079" s="78">
        <f t="shared" ca="1" si="32"/>
        <v>0.66580905765439624</v>
      </c>
      <c r="F1079" s="78">
        <f t="shared" ca="1" si="33"/>
        <v>67.320463137007636</v>
      </c>
    </row>
    <row r="1080" spans="5:6" x14ac:dyDescent="0.25">
      <c r="E1080" s="78">
        <f t="shared" ca="1" si="32"/>
        <v>0.22523534170346515</v>
      </c>
      <c r="F1080" s="78">
        <f t="shared" ca="1" si="33"/>
        <v>3.6182434639127239</v>
      </c>
    </row>
    <row r="1081" spans="5:6" x14ac:dyDescent="0.25">
      <c r="E1081" s="78">
        <f t="shared" ca="1" si="32"/>
        <v>9.8424281329697716E-2</v>
      </c>
      <c r="F1081" s="78">
        <f t="shared" ca="1" si="33"/>
        <v>3.2292676739952011</v>
      </c>
    </row>
    <row r="1082" spans="5:6" x14ac:dyDescent="0.25">
      <c r="E1082" s="78">
        <f t="shared" ca="1" si="32"/>
        <v>0.5279196592024743</v>
      </c>
      <c r="F1082" s="78">
        <f t="shared" ca="1" si="33"/>
        <v>17.168580583393592</v>
      </c>
    </row>
    <row r="1083" spans="5:6" x14ac:dyDescent="0.25">
      <c r="E1083" s="78">
        <f t="shared" ca="1" si="32"/>
        <v>0.80943936470148947</v>
      </c>
      <c r="F1083" s="78">
        <f t="shared" ca="1" si="33"/>
        <v>214.29723695284991</v>
      </c>
    </row>
    <row r="1084" spans="5:6" x14ac:dyDescent="0.25">
      <c r="E1084" s="78">
        <f t="shared" ca="1" si="32"/>
        <v>0.30502638169311225</v>
      </c>
      <c r="F1084" s="78">
        <f t="shared" ca="1" si="33"/>
        <v>4.192866759571511</v>
      </c>
    </row>
    <row r="1085" spans="5:6" x14ac:dyDescent="0.25">
      <c r="E1085" s="78">
        <f t="shared" ca="1" si="32"/>
        <v>0.28799537323660451</v>
      </c>
      <c r="F1085" s="78">
        <f t="shared" ca="1" si="33"/>
        <v>4.0292187762867364</v>
      </c>
    </row>
    <row r="1086" spans="5:6" x14ac:dyDescent="0.25">
      <c r="E1086" s="78">
        <f t="shared" ca="1" si="32"/>
        <v>0.51197022389345692</v>
      </c>
      <c r="F1086" s="78">
        <f t="shared" ca="1" si="33"/>
        <v>14.617257609092796</v>
      </c>
    </row>
    <row r="1087" spans="5:6" x14ac:dyDescent="0.25">
      <c r="E1087" s="78">
        <f t="shared" ca="1" si="32"/>
        <v>0.48932620776606595</v>
      </c>
      <c r="F1087" s="78">
        <f t="shared" ca="1" si="33"/>
        <v>11.748590218763209</v>
      </c>
    </row>
    <row r="1088" spans="5:6" x14ac:dyDescent="0.25">
      <c r="E1088" s="78">
        <f t="shared" ca="1" si="32"/>
        <v>0.96517049434121183</v>
      </c>
      <c r="F1088" s="78">
        <f t="shared" ca="1" si="33"/>
        <v>845.64059370276755</v>
      </c>
    </row>
    <row r="1089" spans="5:6" x14ac:dyDescent="0.25">
      <c r="E1089" s="78">
        <f t="shared" ca="1" si="32"/>
        <v>0.43359581650092516</v>
      </c>
      <c r="F1089" s="78">
        <f t="shared" ca="1" si="33"/>
        <v>7.4329731301030426</v>
      </c>
    </row>
    <row r="1090" spans="5:6" x14ac:dyDescent="0.25">
      <c r="E1090" s="78">
        <f t="shared" ca="1" si="32"/>
        <v>0.39113525710522767</v>
      </c>
      <c r="F1090" s="78">
        <f t="shared" ca="1" si="33"/>
        <v>5.7516154143107734</v>
      </c>
    </row>
    <row r="1091" spans="5:6" x14ac:dyDescent="0.25">
      <c r="E1091" s="78">
        <f t="shared" ca="1" si="32"/>
        <v>0.18491991328456314</v>
      </c>
      <c r="F1091" s="78">
        <f t="shared" ca="1" si="33"/>
        <v>3.4533146367338947</v>
      </c>
    </row>
    <row r="1092" spans="5:6" x14ac:dyDescent="0.25">
      <c r="E1092" s="78">
        <f t="shared" ref="E1092:E1155" ca="1" si="34">RAND()</f>
        <v>0.85561836959264681</v>
      </c>
      <c r="F1092" s="78">
        <f t="shared" ref="F1092:F1155" ca="1" si="35">$C$3+$C$4*((($C$5*_xlfn.NORM.S.INV(E1092)+SQRT(($C$5*_xlfn.NORM.S.INV(E1092))^2+4))/(2))^2)</f>
        <v>304.01241694270732</v>
      </c>
    </row>
    <row r="1093" spans="5:6" x14ac:dyDescent="0.25">
      <c r="E1093" s="78">
        <f t="shared" ca="1" si="34"/>
        <v>0.19643039778316618</v>
      </c>
      <c r="F1093" s="78">
        <f t="shared" ca="1" si="35"/>
        <v>3.4949949161311671</v>
      </c>
    </row>
    <row r="1094" spans="5:6" x14ac:dyDescent="0.25">
      <c r="E1094" s="78">
        <f t="shared" ca="1" si="34"/>
        <v>0.96419043888501443</v>
      </c>
      <c r="F1094" s="78">
        <f t="shared" ca="1" si="35"/>
        <v>834.25877857366379</v>
      </c>
    </row>
    <row r="1095" spans="5:6" x14ac:dyDescent="0.25">
      <c r="E1095" s="78">
        <f t="shared" ca="1" si="34"/>
        <v>0.99452215302129532</v>
      </c>
      <c r="F1095" s="78">
        <f t="shared" ca="1" si="35"/>
        <v>1641.0614066687831</v>
      </c>
    </row>
    <row r="1096" spans="5:6" x14ac:dyDescent="0.25">
      <c r="E1096" s="78">
        <f t="shared" ca="1" si="34"/>
        <v>0.12497518393921347</v>
      </c>
      <c r="F1096" s="78">
        <f t="shared" ca="1" si="35"/>
        <v>3.2852171489623023</v>
      </c>
    </row>
    <row r="1097" spans="5:6" x14ac:dyDescent="0.25">
      <c r="E1097" s="78">
        <f t="shared" ca="1" si="34"/>
        <v>3.3464507581315028E-2</v>
      </c>
      <c r="F1097" s="78">
        <f t="shared" ca="1" si="35"/>
        <v>3.1164039502858971</v>
      </c>
    </row>
    <row r="1098" spans="5:6" x14ac:dyDescent="0.25">
      <c r="E1098" s="78">
        <f t="shared" ca="1" si="34"/>
        <v>0.61162286760286655</v>
      </c>
      <c r="F1098" s="78">
        <f t="shared" ca="1" si="35"/>
        <v>40.42857939545096</v>
      </c>
    </row>
    <row r="1099" spans="5:6" x14ac:dyDescent="0.25">
      <c r="E1099" s="78">
        <f t="shared" ca="1" si="34"/>
        <v>2.8130968800427203E-3</v>
      </c>
      <c r="F1099" s="78">
        <f t="shared" ca="1" si="35"/>
        <v>3.051638981782248</v>
      </c>
    </row>
    <row r="1100" spans="5:6" x14ac:dyDescent="0.25">
      <c r="E1100" s="78">
        <f t="shared" ca="1" si="34"/>
        <v>0.62930531961514691</v>
      </c>
      <c r="F1100" s="78">
        <f t="shared" ca="1" si="35"/>
        <v>48.00535736952866</v>
      </c>
    </row>
    <row r="1101" spans="5:6" x14ac:dyDescent="0.25">
      <c r="E1101" s="78">
        <f t="shared" ca="1" si="34"/>
        <v>0.20911090034312263</v>
      </c>
      <c r="F1101" s="78">
        <f t="shared" ca="1" si="35"/>
        <v>3.5456101829259423</v>
      </c>
    </row>
    <row r="1102" spans="5:6" x14ac:dyDescent="0.25">
      <c r="E1102" s="78">
        <f t="shared" ca="1" si="34"/>
        <v>0.52775766295047599</v>
      </c>
      <c r="F1102" s="78">
        <f t="shared" ca="1" si="35"/>
        <v>17.140201749020164</v>
      </c>
    </row>
    <row r="1103" spans="5:6" x14ac:dyDescent="0.25">
      <c r="E1103" s="78">
        <f t="shared" ca="1" si="34"/>
        <v>0.84936042600975903</v>
      </c>
      <c r="F1103" s="78">
        <f t="shared" ca="1" si="35"/>
        <v>289.78222529886034</v>
      </c>
    </row>
    <row r="1104" spans="5:6" x14ac:dyDescent="0.25">
      <c r="E1104" s="78">
        <f t="shared" ca="1" si="34"/>
        <v>0.96846734383237199</v>
      </c>
      <c r="F1104" s="78">
        <f t="shared" ca="1" si="35"/>
        <v>886.60682907764908</v>
      </c>
    </row>
    <row r="1105" spans="5:6" x14ac:dyDescent="0.25">
      <c r="E1105" s="78">
        <f t="shared" ca="1" si="34"/>
        <v>0.66982107556857917</v>
      </c>
      <c r="F1105" s="78">
        <f t="shared" ca="1" si="35"/>
        <v>69.774726049645196</v>
      </c>
    </row>
    <row r="1106" spans="5:6" x14ac:dyDescent="0.25">
      <c r="E1106" s="78">
        <f t="shared" ca="1" si="34"/>
        <v>0.23311273937348376</v>
      </c>
      <c r="F1106" s="78">
        <f t="shared" ca="1" si="35"/>
        <v>3.6575947569604401</v>
      </c>
    </row>
    <row r="1107" spans="5:6" x14ac:dyDescent="0.25">
      <c r="E1107" s="78">
        <f t="shared" ca="1" si="34"/>
        <v>0.25345201284589569</v>
      </c>
      <c r="F1107" s="78">
        <f t="shared" ca="1" si="35"/>
        <v>3.7731558727051731</v>
      </c>
    </row>
    <row r="1108" spans="5:6" x14ac:dyDescent="0.25">
      <c r="E1108" s="78">
        <f t="shared" ca="1" si="34"/>
        <v>1.8012243650022075E-2</v>
      </c>
      <c r="F1108" s="78">
        <f t="shared" ca="1" si="35"/>
        <v>3.0893737389075366</v>
      </c>
    </row>
    <row r="1109" spans="5:6" x14ac:dyDescent="0.25">
      <c r="E1109" s="78">
        <f t="shared" ca="1" si="34"/>
        <v>0.20746682162526076</v>
      </c>
      <c r="F1109" s="78">
        <f t="shared" ca="1" si="35"/>
        <v>3.538745945418619</v>
      </c>
    </row>
    <row r="1110" spans="5:6" x14ac:dyDescent="0.25">
      <c r="E1110" s="78">
        <f t="shared" ca="1" si="34"/>
        <v>0.70211391334573714</v>
      </c>
      <c r="F1110" s="78">
        <f t="shared" ca="1" si="35"/>
        <v>92.234290320784567</v>
      </c>
    </row>
    <row r="1111" spans="5:6" x14ac:dyDescent="0.25">
      <c r="E1111" s="78">
        <f t="shared" ca="1" si="34"/>
        <v>6.3392510741558605E-2</v>
      </c>
      <c r="F1111" s="78">
        <f t="shared" ca="1" si="35"/>
        <v>3.1659220597251947</v>
      </c>
    </row>
    <row r="1112" spans="5:6" x14ac:dyDescent="0.25">
      <c r="E1112" s="78">
        <f t="shared" ca="1" si="34"/>
        <v>0.94125154595602323</v>
      </c>
      <c r="F1112" s="78">
        <f t="shared" ca="1" si="35"/>
        <v>635.43525336244124</v>
      </c>
    </row>
    <row r="1113" spans="5:6" x14ac:dyDescent="0.25">
      <c r="E1113" s="78">
        <f t="shared" ca="1" si="34"/>
        <v>0.85649875439747769</v>
      </c>
      <c r="F1113" s="78">
        <f t="shared" ca="1" si="35"/>
        <v>306.07741554416032</v>
      </c>
    </row>
    <row r="1114" spans="5:6" x14ac:dyDescent="0.25">
      <c r="E1114" s="78">
        <f t="shared" ca="1" si="34"/>
        <v>0.41790657048355195</v>
      </c>
      <c r="F1114" s="78">
        <f t="shared" ca="1" si="35"/>
        <v>6.6982070908300546</v>
      </c>
    </row>
    <row r="1115" spans="5:6" x14ac:dyDescent="0.25">
      <c r="E1115" s="78">
        <f t="shared" ca="1" si="34"/>
        <v>0.8384365399317204</v>
      </c>
      <c r="F1115" s="78">
        <f t="shared" ca="1" si="35"/>
        <v>266.68270909468083</v>
      </c>
    </row>
    <row r="1116" spans="5:6" x14ac:dyDescent="0.25">
      <c r="E1116" s="78">
        <f t="shared" ca="1" si="34"/>
        <v>0.46304059393406583</v>
      </c>
      <c r="F1116" s="78">
        <f t="shared" ca="1" si="35"/>
        <v>9.3139700979864166</v>
      </c>
    </row>
    <row r="1117" spans="5:6" x14ac:dyDescent="0.25">
      <c r="E1117" s="78">
        <f t="shared" ca="1" si="34"/>
        <v>0.49152658572839558</v>
      </c>
      <c r="F1117" s="78">
        <f t="shared" ca="1" si="35"/>
        <v>11.992837803966811</v>
      </c>
    </row>
    <row r="1118" spans="5:6" x14ac:dyDescent="0.25">
      <c r="E1118" s="78">
        <f t="shared" ca="1" si="34"/>
        <v>0.99911562340379789</v>
      </c>
      <c r="F1118" s="78">
        <f t="shared" ca="1" si="35"/>
        <v>2466.7754199457695</v>
      </c>
    </row>
    <row r="1119" spans="5:6" x14ac:dyDescent="0.25">
      <c r="E1119" s="78">
        <f t="shared" ca="1" si="34"/>
        <v>0.59539962533623159</v>
      </c>
      <c r="F1119" s="78">
        <f t="shared" ca="1" si="35"/>
        <v>34.389635421958971</v>
      </c>
    </row>
    <row r="1120" spans="5:6" x14ac:dyDescent="0.25">
      <c r="E1120" s="78">
        <f t="shared" ca="1" si="34"/>
        <v>0.76431297715358537</v>
      </c>
      <c r="F1120" s="78">
        <f t="shared" ca="1" si="35"/>
        <v>152.01721951087569</v>
      </c>
    </row>
    <row r="1121" spans="5:6" x14ac:dyDescent="0.25">
      <c r="E1121" s="78">
        <f t="shared" ca="1" si="34"/>
        <v>0.86148725228385858</v>
      </c>
      <c r="F1121" s="78">
        <f t="shared" ca="1" si="35"/>
        <v>318.08879376355287</v>
      </c>
    </row>
    <row r="1122" spans="5:6" x14ac:dyDescent="0.25">
      <c r="E1122" s="78">
        <f t="shared" ca="1" si="34"/>
        <v>0.96304088936704324</v>
      </c>
      <c r="F1122" s="78">
        <f t="shared" ca="1" si="35"/>
        <v>821.32657830440144</v>
      </c>
    </row>
    <row r="1123" spans="5:6" x14ac:dyDescent="0.25">
      <c r="E1123" s="78">
        <f t="shared" ca="1" si="34"/>
        <v>3.5381882124469577E-2</v>
      </c>
      <c r="F1123" s="78">
        <f t="shared" ca="1" si="35"/>
        <v>3.1195908957353993</v>
      </c>
    </row>
    <row r="1124" spans="5:6" x14ac:dyDescent="0.25">
      <c r="E1124" s="78">
        <f t="shared" ca="1" si="34"/>
        <v>0.98466055161451072</v>
      </c>
      <c r="F1124" s="78">
        <f t="shared" ca="1" si="35"/>
        <v>1190.6261068330168</v>
      </c>
    </row>
    <row r="1125" spans="5:6" x14ac:dyDescent="0.25">
      <c r="E1125" s="78">
        <f t="shared" ca="1" si="34"/>
        <v>0.23849156040636388</v>
      </c>
      <c r="F1125" s="78">
        <f t="shared" ca="1" si="35"/>
        <v>3.6860961227870952</v>
      </c>
    </row>
    <row r="1126" spans="5:6" x14ac:dyDescent="0.25">
      <c r="E1126" s="78">
        <f t="shared" ca="1" si="34"/>
        <v>0.63190637987753007</v>
      </c>
      <c r="F1126" s="78">
        <f t="shared" ca="1" si="35"/>
        <v>49.212618695651251</v>
      </c>
    </row>
    <row r="1127" spans="5:6" x14ac:dyDescent="0.25">
      <c r="E1127" s="78">
        <f t="shared" ca="1" si="34"/>
        <v>0.83970880055890151</v>
      </c>
      <c r="F1127" s="78">
        <f t="shared" ca="1" si="35"/>
        <v>269.26667674808067</v>
      </c>
    </row>
    <row r="1128" spans="5:6" x14ac:dyDescent="0.25">
      <c r="E1128" s="78">
        <f t="shared" ca="1" si="34"/>
        <v>5.1239697441414656E-2</v>
      </c>
      <c r="F1128" s="78">
        <f t="shared" ca="1" si="35"/>
        <v>3.1456693490055732</v>
      </c>
    </row>
    <row r="1129" spans="5:6" x14ac:dyDescent="0.25">
      <c r="E1129" s="78">
        <f t="shared" ca="1" si="34"/>
        <v>0.49832553301740246</v>
      </c>
      <c r="F1129" s="78">
        <f t="shared" ca="1" si="35"/>
        <v>12.792326659644809</v>
      </c>
    </row>
    <row r="1130" spans="5:6" x14ac:dyDescent="0.25">
      <c r="E1130" s="78">
        <f t="shared" ca="1" si="34"/>
        <v>0.14485273496862439</v>
      </c>
      <c r="F1130" s="78">
        <f t="shared" ca="1" si="35"/>
        <v>3.3334289519667877</v>
      </c>
    </row>
    <row r="1131" spans="5:6" x14ac:dyDescent="0.25">
      <c r="E1131" s="78">
        <f t="shared" ca="1" si="34"/>
        <v>0.37543234417765492</v>
      </c>
      <c r="F1131" s="78">
        <f t="shared" ca="1" si="35"/>
        <v>5.3327005810325367</v>
      </c>
    </row>
    <row r="1132" spans="5:6" x14ac:dyDescent="0.25">
      <c r="E1132" s="78">
        <f t="shared" ca="1" si="34"/>
        <v>0.11136177000648828</v>
      </c>
      <c r="F1132" s="78">
        <f t="shared" ca="1" si="35"/>
        <v>3.2554744413450685</v>
      </c>
    </row>
    <row r="1133" spans="5:6" x14ac:dyDescent="0.25">
      <c r="E1133" s="78">
        <f t="shared" ca="1" si="34"/>
        <v>8.3744031047842005E-2</v>
      </c>
      <c r="F1133" s="78">
        <f t="shared" ca="1" si="35"/>
        <v>3.2015643671695755</v>
      </c>
    </row>
    <row r="1134" spans="5:6" x14ac:dyDescent="0.25">
      <c r="E1134" s="78">
        <f t="shared" ca="1" si="34"/>
        <v>0.6365182921709257</v>
      </c>
      <c r="F1134" s="78">
        <f t="shared" ca="1" si="35"/>
        <v>51.414002062127565</v>
      </c>
    </row>
    <row r="1135" spans="5:6" x14ac:dyDescent="0.25">
      <c r="E1135" s="78">
        <f t="shared" ca="1" si="34"/>
        <v>0.38594565446710916</v>
      </c>
      <c r="F1135" s="78">
        <f t="shared" ca="1" si="35"/>
        <v>5.6036860786769989</v>
      </c>
    </row>
    <row r="1136" spans="5:6" x14ac:dyDescent="0.25">
      <c r="E1136" s="78">
        <f t="shared" ca="1" si="34"/>
        <v>0.48274887457486337</v>
      </c>
      <c r="F1136" s="78">
        <f t="shared" ca="1" si="35"/>
        <v>11.058490042234487</v>
      </c>
    </row>
    <row r="1137" spans="5:6" x14ac:dyDescent="0.25">
      <c r="E1137" s="78">
        <f t="shared" ca="1" si="34"/>
        <v>0.36354060522410359</v>
      </c>
      <c r="F1137" s="78">
        <f t="shared" ca="1" si="35"/>
        <v>5.066739433819178</v>
      </c>
    </row>
    <row r="1138" spans="5:6" x14ac:dyDescent="0.25">
      <c r="E1138" s="78">
        <f t="shared" ca="1" si="34"/>
        <v>0.15712669781791611</v>
      </c>
      <c r="F1138" s="78">
        <f t="shared" ca="1" si="35"/>
        <v>3.3665526792238194</v>
      </c>
    </row>
    <row r="1139" spans="5:6" x14ac:dyDescent="0.25">
      <c r="E1139" s="78">
        <f t="shared" ca="1" si="34"/>
        <v>0.67247798241890344</v>
      </c>
      <c r="F1139" s="78">
        <f t="shared" ca="1" si="35"/>
        <v>71.438801348214412</v>
      </c>
    </row>
    <row r="1140" spans="5:6" x14ac:dyDescent="0.25">
      <c r="E1140" s="78">
        <f t="shared" ca="1" si="34"/>
        <v>0.24850604232638929</v>
      </c>
      <c r="F1140" s="78">
        <f t="shared" ca="1" si="35"/>
        <v>3.7430268933082953</v>
      </c>
    </row>
    <row r="1141" spans="5:6" x14ac:dyDescent="0.25">
      <c r="E1141" s="78">
        <f t="shared" ca="1" si="34"/>
        <v>0.44768123942342497</v>
      </c>
      <c r="F1141" s="78">
        <f t="shared" ca="1" si="35"/>
        <v>8.2397987253967777</v>
      </c>
    </row>
    <row r="1142" spans="5:6" x14ac:dyDescent="0.25">
      <c r="E1142" s="78">
        <f t="shared" ca="1" si="34"/>
        <v>0.86495842405189483</v>
      </c>
      <c r="F1142" s="78">
        <f t="shared" ca="1" si="35"/>
        <v>326.77229946184963</v>
      </c>
    </row>
    <row r="1143" spans="5:6" x14ac:dyDescent="0.25">
      <c r="E1143" s="78">
        <f t="shared" ca="1" si="34"/>
        <v>0.87024644552179287</v>
      </c>
      <c r="F1143" s="78">
        <f t="shared" ca="1" si="35"/>
        <v>340.54987289382342</v>
      </c>
    </row>
    <row r="1144" spans="5:6" x14ac:dyDescent="0.25">
      <c r="E1144" s="78">
        <f t="shared" ca="1" si="34"/>
        <v>0.11782791824023164</v>
      </c>
      <c r="F1144" s="78">
        <f t="shared" ca="1" si="35"/>
        <v>3.2693027146240903</v>
      </c>
    </row>
    <row r="1145" spans="5:6" x14ac:dyDescent="0.25">
      <c r="E1145" s="78">
        <f t="shared" ca="1" si="34"/>
        <v>0.93636298836348231</v>
      </c>
      <c r="F1145" s="78">
        <f t="shared" ca="1" si="35"/>
        <v>604.19428901576316</v>
      </c>
    </row>
    <row r="1146" spans="5:6" x14ac:dyDescent="0.25">
      <c r="E1146" s="78">
        <f t="shared" ca="1" si="34"/>
        <v>6.9016928525027499E-3</v>
      </c>
      <c r="F1146" s="78">
        <f t="shared" ca="1" si="35"/>
        <v>3.0651162871717985</v>
      </c>
    </row>
    <row r="1147" spans="5:6" x14ac:dyDescent="0.25">
      <c r="E1147" s="78">
        <f t="shared" ca="1" si="34"/>
        <v>0.31907154305393493</v>
      </c>
      <c r="F1147" s="78">
        <f t="shared" ca="1" si="35"/>
        <v>4.3524052969188025</v>
      </c>
    </row>
    <row r="1148" spans="5:6" x14ac:dyDescent="0.25">
      <c r="E1148" s="78">
        <f t="shared" ca="1" si="34"/>
        <v>0.81486695152687028</v>
      </c>
      <c r="F1148" s="78">
        <f t="shared" ca="1" si="35"/>
        <v>223.23876305605728</v>
      </c>
    </row>
    <row r="1149" spans="5:6" x14ac:dyDescent="0.25">
      <c r="E1149" s="78">
        <f t="shared" ca="1" si="34"/>
        <v>5.9206032633139838E-2</v>
      </c>
      <c r="F1149" s="78">
        <f t="shared" ca="1" si="35"/>
        <v>3.1588837437626873</v>
      </c>
    </row>
    <row r="1150" spans="5:6" x14ac:dyDescent="0.25">
      <c r="E1150" s="78">
        <f t="shared" ca="1" si="34"/>
        <v>0.3969427879360431</v>
      </c>
      <c r="F1150" s="78">
        <f t="shared" ca="1" si="35"/>
        <v>5.9294747436234774</v>
      </c>
    </row>
    <row r="1151" spans="5:6" x14ac:dyDescent="0.25">
      <c r="E1151" s="78">
        <f t="shared" ca="1" si="34"/>
        <v>0.9650768007857351</v>
      </c>
      <c r="F1151" s="78">
        <f t="shared" ca="1" si="35"/>
        <v>844.53775424159699</v>
      </c>
    </row>
    <row r="1152" spans="5:6" x14ac:dyDescent="0.25">
      <c r="E1152" s="78">
        <f t="shared" ca="1" si="34"/>
        <v>0.96952783792730479</v>
      </c>
      <c r="F1152" s="78">
        <f t="shared" ca="1" si="35"/>
        <v>900.76313516756727</v>
      </c>
    </row>
    <row r="1153" spans="5:6" x14ac:dyDescent="0.25">
      <c r="E1153" s="78">
        <f t="shared" ca="1" si="34"/>
        <v>0.20083805796711685</v>
      </c>
      <c r="F1153" s="78">
        <f t="shared" ca="1" si="35"/>
        <v>3.5119968261237418</v>
      </c>
    </row>
    <row r="1154" spans="5:6" x14ac:dyDescent="0.25">
      <c r="E1154" s="78">
        <f t="shared" ca="1" si="34"/>
        <v>0.14259304657710448</v>
      </c>
      <c r="F1154" s="78">
        <f t="shared" ca="1" si="35"/>
        <v>3.327627635612056</v>
      </c>
    </row>
    <row r="1155" spans="5:6" x14ac:dyDescent="0.25">
      <c r="E1155" s="78">
        <f t="shared" ca="1" si="34"/>
        <v>0.68927238765702081</v>
      </c>
      <c r="F1155" s="78">
        <f t="shared" ca="1" si="35"/>
        <v>82.702216124926252</v>
      </c>
    </row>
    <row r="1156" spans="5:6" x14ac:dyDescent="0.25">
      <c r="E1156" s="78">
        <f t="shared" ref="E1156:E1219" ca="1" si="36">RAND()</f>
        <v>0.34134080057282545</v>
      </c>
      <c r="F1156" s="78">
        <f t="shared" ref="F1156:F1219" ca="1" si="37">$C$3+$C$4*((($C$5*_xlfn.NORM.S.INV(E1156)+SQRT(($C$5*_xlfn.NORM.S.INV(E1156))^2+4))/(2))^2)</f>
        <v>4.663414892098932</v>
      </c>
    </row>
    <row r="1157" spans="5:6" x14ac:dyDescent="0.25">
      <c r="E1157" s="78">
        <f t="shared" ca="1" si="36"/>
        <v>0.74437070600669897</v>
      </c>
      <c r="F1157" s="78">
        <f t="shared" ca="1" si="37"/>
        <v>130.08570310844749</v>
      </c>
    </row>
    <row r="1158" spans="5:6" x14ac:dyDescent="0.25">
      <c r="E1158" s="78">
        <f t="shared" ca="1" si="36"/>
        <v>0.87207078155753348</v>
      </c>
      <c r="F1158" s="78">
        <f t="shared" ca="1" si="37"/>
        <v>345.46520712110743</v>
      </c>
    </row>
    <row r="1159" spans="5:6" x14ac:dyDescent="0.25">
      <c r="E1159" s="78">
        <f t="shared" ca="1" si="36"/>
        <v>0.37669363823587232</v>
      </c>
      <c r="F1159" s="78">
        <f t="shared" ca="1" si="37"/>
        <v>5.3633209913528122</v>
      </c>
    </row>
    <row r="1160" spans="5:6" x14ac:dyDescent="0.25">
      <c r="E1160" s="78">
        <f t="shared" ca="1" si="36"/>
        <v>0.95523180245477568</v>
      </c>
      <c r="F1160" s="78">
        <f t="shared" ca="1" si="37"/>
        <v>743.53718454889236</v>
      </c>
    </row>
    <row r="1161" spans="5:6" x14ac:dyDescent="0.25">
      <c r="E1161" s="78">
        <f t="shared" ca="1" si="36"/>
        <v>0.48375141626803631</v>
      </c>
      <c r="F1161" s="78">
        <f t="shared" ca="1" si="37"/>
        <v>11.159913060479759</v>
      </c>
    </row>
    <row r="1162" spans="5:6" x14ac:dyDescent="0.25">
      <c r="E1162" s="78">
        <f t="shared" ca="1" si="36"/>
        <v>4.5226608883254582E-2</v>
      </c>
      <c r="F1162" s="78">
        <f t="shared" ca="1" si="37"/>
        <v>3.1357890392226926</v>
      </c>
    </row>
    <row r="1163" spans="5:6" x14ac:dyDescent="0.25">
      <c r="E1163" s="78">
        <f t="shared" ca="1" si="36"/>
        <v>0.3798296265727541</v>
      </c>
      <c r="F1163" s="78">
        <f t="shared" ca="1" si="37"/>
        <v>5.4416203823457927</v>
      </c>
    </row>
    <row r="1164" spans="5:6" x14ac:dyDescent="0.25">
      <c r="E1164" s="78">
        <f t="shared" ca="1" si="36"/>
        <v>0.49939392249377568</v>
      </c>
      <c r="F1164" s="78">
        <f t="shared" ca="1" si="37"/>
        <v>12.924327372714819</v>
      </c>
    </row>
    <row r="1165" spans="5:6" x14ac:dyDescent="0.25">
      <c r="E1165" s="78">
        <f t="shared" ca="1" si="36"/>
        <v>8.6059407265407062E-2</v>
      </c>
      <c r="F1165" s="78">
        <f t="shared" ca="1" si="37"/>
        <v>3.2058070247010222</v>
      </c>
    </row>
    <row r="1166" spans="5:6" x14ac:dyDescent="0.25">
      <c r="E1166" s="78">
        <f t="shared" ca="1" si="36"/>
        <v>5.14432801872442E-2</v>
      </c>
      <c r="F1166" s="78">
        <f t="shared" ca="1" si="37"/>
        <v>3.1460048459229455</v>
      </c>
    </row>
    <row r="1167" spans="5:6" x14ac:dyDescent="0.25">
      <c r="E1167" s="78">
        <f t="shared" ca="1" si="36"/>
        <v>0.64019464830690531</v>
      </c>
      <c r="F1167" s="78">
        <f t="shared" ca="1" si="37"/>
        <v>53.22548240996003</v>
      </c>
    </row>
    <row r="1168" spans="5:6" x14ac:dyDescent="0.25">
      <c r="E1168" s="78">
        <f t="shared" ca="1" si="36"/>
        <v>0.54851326722685534</v>
      </c>
      <c r="F1168" s="78">
        <f t="shared" ca="1" si="37"/>
        <v>21.229720422931639</v>
      </c>
    </row>
    <row r="1169" spans="5:6" x14ac:dyDescent="0.25">
      <c r="E1169" s="78">
        <f t="shared" ca="1" si="36"/>
        <v>0.99817546455270356</v>
      </c>
      <c r="F1169" s="78">
        <f t="shared" ca="1" si="37"/>
        <v>2135.6229702231676</v>
      </c>
    </row>
    <row r="1170" spans="5:6" x14ac:dyDescent="0.25">
      <c r="E1170" s="78">
        <f t="shared" ca="1" si="36"/>
        <v>0.58412740383309358</v>
      </c>
      <c r="F1170" s="78">
        <f t="shared" ca="1" si="37"/>
        <v>30.671377348276046</v>
      </c>
    </row>
    <row r="1171" spans="5:6" x14ac:dyDescent="0.25">
      <c r="E1171" s="78">
        <f t="shared" ca="1" si="36"/>
        <v>0.49138413316772056</v>
      </c>
      <c r="F1171" s="78">
        <f t="shared" ca="1" si="37"/>
        <v>11.976815771155145</v>
      </c>
    </row>
    <row r="1172" spans="5:6" x14ac:dyDescent="0.25">
      <c r="E1172" s="78">
        <f t="shared" ca="1" si="36"/>
        <v>0.33344460901021389</v>
      </c>
      <c r="F1172" s="78">
        <f t="shared" ca="1" si="37"/>
        <v>4.543883266432486</v>
      </c>
    </row>
    <row r="1173" spans="5:6" x14ac:dyDescent="0.25">
      <c r="E1173" s="78">
        <f t="shared" ca="1" si="36"/>
        <v>0.40812149561320388</v>
      </c>
      <c r="F1173" s="78">
        <f t="shared" ca="1" si="37"/>
        <v>6.312633062685733</v>
      </c>
    </row>
    <row r="1174" spans="5:6" x14ac:dyDescent="0.25">
      <c r="E1174" s="78">
        <f t="shared" ca="1" si="36"/>
        <v>0.17995642860529881</v>
      </c>
      <c r="F1174" s="78">
        <f t="shared" ca="1" si="37"/>
        <v>3.4364661239677838</v>
      </c>
    </row>
    <row r="1175" spans="5:6" x14ac:dyDescent="0.25">
      <c r="E1175" s="78">
        <f t="shared" ca="1" si="36"/>
        <v>0.8787469032748747</v>
      </c>
      <c r="F1175" s="78">
        <f t="shared" ca="1" si="37"/>
        <v>364.21465378432879</v>
      </c>
    </row>
    <row r="1176" spans="5:6" x14ac:dyDescent="0.25">
      <c r="E1176" s="78">
        <f t="shared" ca="1" si="36"/>
        <v>0.85775733434897106</v>
      </c>
      <c r="F1176" s="78">
        <f t="shared" ca="1" si="37"/>
        <v>309.05755342447446</v>
      </c>
    </row>
    <row r="1177" spans="5:6" x14ac:dyDescent="0.25">
      <c r="E1177" s="78">
        <f t="shared" ca="1" si="36"/>
        <v>0.58643003105631797</v>
      </c>
      <c r="F1177" s="78">
        <f t="shared" ca="1" si="37"/>
        <v>31.400415078129445</v>
      </c>
    </row>
    <row r="1178" spans="5:6" x14ac:dyDescent="0.25">
      <c r="E1178" s="78">
        <f t="shared" ca="1" si="36"/>
        <v>0.83813465815144617</v>
      </c>
      <c r="F1178" s="78">
        <f t="shared" ca="1" si="37"/>
        <v>266.07351206107205</v>
      </c>
    </row>
    <row r="1179" spans="5:6" x14ac:dyDescent="0.25">
      <c r="E1179" s="78">
        <f t="shared" ca="1" si="36"/>
        <v>0.66442327167320214</v>
      </c>
      <c r="F1179" s="78">
        <f t="shared" ca="1" si="37"/>
        <v>66.488884391426893</v>
      </c>
    </row>
    <row r="1180" spans="5:6" x14ac:dyDescent="0.25">
      <c r="E1180" s="78">
        <f t="shared" ca="1" si="36"/>
        <v>0.71631675162611075</v>
      </c>
      <c r="F1180" s="78">
        <f t="shared" ca="1" si="37"/>
        <v>103.78499496672742</v>
      </c>
    </row>
    <row r="1181" spans="5:6" x14ac:dyDescent="0.25">
      <c r="E1181" s="78">
        <f t="shared" ca="1" si="36"/>
        <v>0.36136312290533146</v>
      </c>
      <c r="F1181" s="78">
        <f t="shared" ca="1" si="37"/>
        <v>5.0221749039578159</v>
      </c>
    </row>
    <row r="1182" spans="5:6" x14ac:dyDescent="0.25">
      <c r="E1182" s="78">
        <f t="shared" ca="1" si="36"/>
        <v>0.68223572311759506</v>
      </c>
      <c r="F1182" s="78">
        <f t="shared" ca="1" si="37"/>
        <v>77.822992225837595</v>
      </c>
    </row>
    <row r="1183" spans="5:6" x14ac:dyDescent="0.25">
      <c r="E1183" s="78">
        <f t="shared" ca="1" si="36"/>
        <v>0.7697005208971105</v>
      </c>
      <c r="F1183" s="78">
        <f t="shared" ca="1" si="37"/>
        <v>158.46646536758792</v>
      </c>
    </row>
    <row r="1184" spans="5:6" x14ac:dyDescent="0.25">
      <c r="E1184" s="78">
        <f t="shared" ca="1" si="36"/>
        <v>0.90601488186257628</v>
      </c>
      <c r="F1184" s="78">
        <f t="shared" ca="1" si="37"/>
        <v>456.14312140747523</v>
      </c>
    </row>
    <row r="1185" spans="5:6" x14ac:dyDescent="0.25">
      <c r="E1185" s="78">
        <f t="shared" ca="1" si="36"/>
        <v>0.65071778886843579</v>
      </c>
      <c r="F1185" s="78">
        <f t="shared" ca="1" si="37"/>
        <v>58.696967243568977</v>
      </c>
    </row>
    <row r="1186" spans="5:6" x14ac:dyDescent="0.25">
      <c r="E1186" s="78">
        <f t="shared" ca="1" si="36"/>
        <v>0.68827075678330107</v>
      </c>
      <c r="F1186" s="78">
        <f t="shared" ca="1" si="37"/>
        <v>81.993197980708814</v>
      </c>
    </row>
    <row r="1187" spans="5:6" x14ac:dyDescent="0.25">
      <c r="E1187" s="78">
        <f t="shared" ca="1" si="36"/>
        <v>0.31877818940433578</v>
      </c>
      <c r="F1187" s="78">
        <f t="shared" ca="1" si="37"/>
        <v>4.3488130291717972</v>
      </c>
    </row>
    <row r="1188" spans="5:6" x14ac:dyDescent="0.25">
      <c r="E1188" s="78">
        <f t="shared" ca="1" si="36"/>
        <v>0.56067172509156682</v>
      </c>
      <c r="F1188" s="78">
        <f t="shared" ca="1" si="37"/>
        <v>24.084374025433917</v>
      </c>
    </row>
    <row r="1189" spans="5:6" x14ac:dyDescent="0.25">
      <c r="E1189" s="78">
        <f t="shared" ca="1" si="36"/>
        <v>0.58536778422709301</v>
      </c>
      <c r="F1189" s="78">
        <f t="shared" ca="1" si="37"/>
        <v>31.062183019862829</v>
      </c>
    </row>
    <row r="1190" spans="5:6" x14ac:dyDescent="0.25">
      <c r="E1190" s="78">
        <f t="shared" ca="1" si="36"/>
        <v>0.29714445512690824</v>
      </c>
      <c r="F1190" s="78">
        <f t="shared" ca="1" si="37"/>
        <v>4.1134550596672028</v>
      </c>
    </row>
    <row r="1191" spans="5:6" x14ac:dyDescent="0.25">
      <c r="E1191" s="78">
        <f t="shared" ca="1" si="36"/>
        <v>0.84710274142588815</v>
      </c>
      <c r="F1191" s="78">
        <f t="shared" ca="1" si="37"/>
        <v>284.83336522588792</v>
      </c>
    </row>
    <row r="1192" spans="5:6" x14ac:dyDescent="0.25">
      <c r="E1192" s="78">
        <f t="shared" ca="1" si="36"/>
        <v>1.9448728887695665E-2</v>
      </c>
      <c r="F1192" s="78">
        <f t="shared" ca="1" si="37"/>
        <v>3.0920604311230737</v>
      </c>
    </row>
    <row r="1193" spans="5:6" x14ac:dyDescent="0.25">
      <c r="E1193" s="78">
        <f t="shared" ca="1" si="36"/>
        <v>0.89823230278782917</v>
      </c>
      <c r="F1193" s="78">
        <f t="shared" ca="1" si="37"/>
        <v>426.96979486506604</v>
      </c>
    </row>
    <row r="1194" spans="5:6" x14ac:dyDescent="0.25">
      <c r="E1194" s="78">
        <f t="shared" ca="1" si="36"/>
        <v>0.88807999085042144</v>
      </c>
      <c r="F1194" s="78">
        <f t="shared" ca="1" si="37"/>
        <v>392.63871691078333</v>
      </c>
    </row>
    <row r="1195" spans="5:6" x14ac:dyDescent="0.25">
      <c r="E1195" s="78">
        <f t="shared" ca="1" si="36"/>
        <v>0.51141286674830755</v>
      </c>
      <c r="F1195" s="78">
        <f t="shared" ca="1" si="37"/>
        <v>14.536569770310756</v>
      </c>
    </row>
    <row r="1196" spans="5:6" x14ac:dyDescent="0.25">
      <c r="E1196" s="78">
        <f t="shared" ca="1" si="36"/>
        <v>0.63861266287475538</v>
      </c>
      <c r="F1196" s="78">
        <f t="shared" ca="1" si="37"/>
        <v>52.439751131011548</v>
      </c>
    </row>
    <row r="1197" spans="5:6" x14ac:dyDescent="0.25">
      <c r="E1197" s="78">
        <f t="shared" ca="1" si="36"/>
        <v>0.4817677958819343</v>
      </c>
      <c r="F1197" s="78">
        <f t="shared" ca="1" si="37"/>
        <v>10.960513155683255</v>
      </c>
    </row>
    <row r="1198" spans="5:6" x14ac:dyDescent="0.25">
      <c r="E1198" s="78">
        <f t="shared" ca="1" si="36"/>
        <v>0.11410461075958656</v>
      </c>
      <c r="F1198" s="78">
        <f t="shared" ca="1" si="37"/>
        <v>3.2612768837320565</v>
      </c>
    </row>
    <row r="1199" spans="5:6" x14ac:dyDescent="0.25">
      <c r="E1199" s="78">
        <f t="shared" ca="1" si="36"/>
        <v>0.26603218794794914</v>
      </c>
      <c r="F1199" s="78">
        <f t="shared" ca="1" si="37"/>
        <v>3.8564919262772954</v>
      </c>
    </row>
    <row r="1200" spans="5:6" x14ac:dyDescent="0.25">
      <c r="E1200" s="78">
        <f t="shared" ca="1" si="36"/>
        <v>0.44395066168927244</v>
      </c>
      <c r="F1200" s="78">
        <f t="shared" ca="1" si="37"/>
        <v>8.01088153479445</v>
      </c>
    </row>
    <row r="1201" spans="5:6" x14ac:dyDescent="0.25">
      <c r="E1201" s="78">
        <f t="shared" ca="1" si="36"/>
        <v>0.2062959506217289</v>
      </c>
      <c r="F1201" s="78">
        <f t="shared" ca="1" si="37"/>
        <v>3.5339142497085145</v>
      </c>
    </row>
    <row r="1202" spans="5:6" x14ac:dyDescent="0.25">
      <c r="E1202" s="78">
        <f t="shared" ca="1" si="36"/>
        <v>0.50131697768462935</v>
      </c>
      <c r="F1202" s="78">
        <f t="shared" ca="1" si="37"/>
        <v>13.166426819206045</v>
      </c>
    </row>
    <row r="1203" spans="5:6" x14ac:dyDescent="0.25">
      <c r="E1203" s="78">
        <f t="shared" ca="1" si="36"/>
        <v>0.53383216708751902</v>
      </c>
      <c r="F1203" s="78">
        <f t="shared" ca="1" si="37"/>
        <v>18.241056700093722</v>
      </c>
    </row>
    <row r="1204" spans="5:6" x14ac:dyDescent="0.25">
      <c r="E1204" s="78">
        <f t="shared" ca="1" si="36"/>
        <v>0.6989314136845296</v>
      </c>
      <c r="F1204" s="78">
        <f t="shared" ca="1" si="37"/>
        <v>89.793988826943831</v>
      </c>
    </row>
    <row r="1205" spans="5:6" x14ac:dyDescent="0.25">
      <c r="E1205" s="78">
        <f t="shared" ca="1" si="36"/>
        <v>0.70975344336834423</v>
      </c>
      <c r="F1205" s="78">
        <f t="shared" ca="1" si="37"/>
        <v>98.310329606616875</v>
      </c>
    </row>
    <row r="1206" spans="5:6" x14ac:dyDescent="0.25">
      <c r="E1206" s="78">
        <f t="shared" ca="1" si="36"/>
        <v>0.59947310213751903</v>
      </c>
      <c r="F1206" s="78">
        <f t="shared" ca="1" si="37"/>
        <v>35.827718391356115</v>
      </c>
    </row>
    <row r="1207" spans="5:6" x14ac:dyDescent="0.25">
      <c r="E1207" s="78">
        <f t="shared" ca="1" si="36"/>
        <v>0.35422917304313817</v>
      </c>
      <c r="F1207" s="78">
        <f t="shared" ca="1" si="37"/>
        <v>4.8842626138741689</v>
      </c>
    </row>
    <row r="1208" spans="5:6" x14ac:dyDescent="0.25">
      <c r="E1208" s="78">
        <f t="shared" ca="1" si="36"/>
        <v>0.22203528488413471</v>
      </c>
      <c r="F1208" s="78">
        <f t="shared" ca="1" si="37"/>
        <v>3.6030185685917742</v>
      </c>
    </row>
    <row r="1209" spans="5:6" x14ac:dyDescent="0.25">
      <c r="E1209" s="78">
        <f t="shared" ca="1" si="36"/>
        <v>0.9423242029791854</v>
      </c>
      <c r="F1209" s="78">
        <f t="shared" ca="1" si="37"/>
        <v>642.6754465847489</v>
      </c>
    </row>
    <row r="1210" spans="5:6" x14ac:dyDescent="0.25">
      <c r="E1210" s="78">
        <f t="shared" ca="1" si="36"/>
        <v>0.27898791942833967</v>
      </c>
      <c r="F1210" s="78">
        <f t="shared" ca="1" si="37"/>
        <v>3.9537294724522667</v>
      </c>
    </row>
    <row r="1211" spans="5:6" x14ac:dyDescent="0.25">
      <c r="E1211" s="78">
        <f t="shared" ca="1" si="36"/>
        <v>0.28545091706129944</v>
      </c>
      <c r="F1211" s="78">
        <f t="shared" ca="1" si="37"/>
        <v>4.0071833427927004</v>
      </c>
    </row>
    <row r="1212" spans="5:6" x14ac:dyDescent="0.25">
      <c r="E1212" s="78">
        <f t="shared" ca="1" si="36"/>
        <v>0.49137738536245323</v>
      </c>
      <c r="F1212" s="78">
        <f t="shared" ca="1" si="37"/>
        <v>11.976057551317497</v>
      </c>
    </row>
    <row r="1213" spans="5:6" x14ac:dyDescent="0.25">
      <c r="E1213" s="78">
        <f t="shared" ca="1" si="36"/>
        <v>0.38774539855567103</v>
      </c>
      <c r="F1213" s="78">
        <f t="shared" ca="1" si="37"/>
        <v>5.653863021716119</v>
      </c>
    </row>
    <row r="1214" spans="5:6" x14ac:dyDescent="0.25">
      <c r="E1214" s="78">
        <f t="shared" ca="1" si="36"/>
        <v>0.4554886885010403</v>
      </c>
      <c r="F1214" s="78">
        <f t="shared" ca="1" si="37"/>
        <v>8.7580031349159846</v>
      </c>
    </row>
    <row r="1215" spans="5:6" x14ac:dyDescent="0.25">
      <c r="E1215" s="78">
        <f t="shared" ca="1" si="36"/>
        <v>0.58917614692082898</v>
      </c>
      <c r="F1215" s="78">
        <f t="shared" ca="1" si="37"/>
        <v>32.290126848088597</v>
      </c>
    </row>
    <row r="1216" spans="5:6" x14ac:dyDescent="0.25">
      <c r="E1216" s="78">
        <f t="shared" ca="1" si="36"/>
        <v>0.33071613221360052</v>
      </c>
      <c r="F1216" s="78">
        <f t="shared" ca="1" si="37"/>
        <v>4.5050712151946986</v>
      </c>
    </row>
    <row r="1217" spans="5:6" x14ac:dyDescent="0.25">
      <c r="E1217" s="78">
        <f t="shared" ca="1" si="36"/>
        <v>0.84145347478532451</v>
      </c>
      <c r="F1217" s="78">
        <f t="shared" ca="1" si="37"/>
        <v>272.85420381684077</v>
      </c>
    </row>
    <row r="1218" spans="5:6" x14ac:dyDescent="0.25">
      <c r="E1218" s="78">
        <f t="shared" ca="1" si="36"/>
        <v>0.3205044965881213</v>
      </c>
      <c r="F1218" s="78">
        <f t="shared" ca="1" si="37"/>
        <v>4.3701234673473639</v>
      </c>
    </row>
    <row r="1219" spans="5:6" x14ac:dyDescent="0.25">
      <c r="E1219" s="78">
        <f t="shared" ca="1" si="36"/>
        <v>0.71354822983802579</v>
      </c>
      <c r="F1219" s="78">
        <f t="shared" ca="1" si="37"/>
        <v>101.44632445236853</v>
      </c>
    </row>
    <row r="1220" spans="5:6" x14ac:dyDescent="0.25">
      <c r="E1220" s="78">
        <f t="shared" ref="E1220:E1283" ca="1" si="38">RAND()</f>
        <v>0.19571894794329803</v>
      </c>
      <c r="F1220" s="78">
        <f t="shared" ref="F1220:F1283" ca="1" si="39">$C$3+$C$4*((($C$5*_xlfn.NORM.S.INV(E1220)+SQRT(($C$5*_xlfn.NORM.S.INV(E1220))^2+4))/(2))^2)</f>
        <v>3.4923068151173884</v>
      </c>
    </row>
    <row r="1221" spans="5:6" x14ac:dyDescent="0.25">
      <c r="E1221" s="78">
        <f t="shared" ca="1" si="38"/>
        <v>0.28823979454106574</v>
      </c>
      <c r="F1221" s="78">
        <f t="shared" ca="1" si="39"/>
        <v>4.03136616545744</v>
      </c>
    </row>
    <row r="1222" spans="5:6" x14ac:dyDescent="0.25">
      <c r="E1222" s="78">
        <f t="shared" ca="1" si="38"/>
        <v>0.71137961414359163</v>
      </c>
      <c r="F1222" s="78">
        <f t="shared" ca="1" si="39"/>
        <v>99.644434091101544</v>
      </c>
    </row>
    <row r="1223" spans="5:6" x14ac:dyDescent="0.25">
      <c r="E1223" s="78">
        <f t="shared" ca="1" si="38"/>
        <v>0.18351715137407465</v>
      </c>
      <c r="F1223" s="78">
        <f t="shared" ca="1" si="39"/>
        <v>3.4484874671632655</v>
      </c>
    </row>
    <row r="1224" spans="5:6" x14ac:dyDescent="0.25">
      <c r="E1224" s="78">
        <f t="shared" ca="1" si="38"/>
        <v>0.58974108596062769</v>
      </c>
      <c r="F1224" s="78">
        <f t="shared" ca="1" si="39"/>
        <v>32.475921040793807</v>
      </c>
    </row>
    <row r="1225" spans="5:6" x14ac:dyDescent="0.25">
      <c r="E1225" s="78">
        <f t="shared" ca="1" si="38"/>
        <v>0.76945035689410812</v>
      </c>
      <c r="F1225" s="78">
        <f t="shared" ca="1" si="39"/>
        <v>158.16173715132743</v>
      </c>
    </row>
    <row r="1226" spans="5:6" x14ac:dyDescent="0.25">
      <c r="E1226" s="78">
        <f t="shared" ca="1" si="38"/>
        <v>0.7676833462948307</v>
      </c>
      <c r="F1226" s="78">
        <f t="shared" ca="1" si="39"/>
        <v>156.02405193795894</v>
      </c>
    </row>
    <row r="1227" spans="5:6" x14ac:dyDescent="0.25">
      <c r="E1227" s="78">
        <f t="shared" ca="1" si="38"/>
        <v>0.88112694292791405</v>
      </c>
      <c r="F1227" s="78">
        <f t="shared" ca="1" si="39"/>
        <v>371.20559822145253</v>
      </c>
    </row>
    <row r="1228" spans="5:6" x14ac:dyDescent="0.25">
      <c r="E1228" s="78">
        <f t="shared" ca="1" si="38"/>
        <v>0.1338008345750934</v>
      </c>
      <c r="F1228" s="78">
        <f t="shared" ca="1" si="39"/>
        <v>3.30586272947001</v>
      </c>
    </row>
    <row r="1229" spans="5:6" x14ac:dyDescent="0.25">
      <c r="E1229" s="78">
        <f t="shared" ca="1" si="38"/>
        <v>1.445651510827517E-2</v>
      </c>
      <c r="F1229" s="78">
        <f t="shared" ca="1" si="39"/>
        <v>3.0824325085204141</v>
      </c>
    </row>
    <row r="1230" spans="5:6" x14ac:dyDescent="0.25">
      <c r="E1230" s="78">
        <f t="shared" ca="1" si="38"/>
        <v>0.11981395066521094</v>
      </c>
      <c r="F1230" s="78">
        <f t="shared" ca="1" si="39"/>
        <v>3.2736563965200043</v>
      </c>
    </row>
    <row r="1231" spans="5:6" x14ac:dyDescent="0.25">
      <c r="E1231" s="78">
        <f t="shared" ca="1" si="38"/>
        <v>0.7969253410177255</v>
      </c>
      <c r="F1231" s="78">
        <f t="shared" ca="1" si="39"/>
        <v>194.99021150089027</v>
      </c>
    </row>
    <row r="1232" spans="5:6" x14ac:dyDescent="0.25">
      <c r="E1232" s="78">
        <f t="shared" ca="1" si="38"/>
        <v>0.54341185364026956</v>
      </c>
      <c r="F1232" s="78">
        <f t="shared" ca="1" si="39"/>
        <v>20.136580446245585</v>
      </c>
    </row>
    <row r="1233" spans="5:6" x14ac:dyDescent="0.25">
      <c r="E1233" s="78">
        <f t="shared" ca="1" si="38"/>
        <v>0.36529764269053833</v>
      </c>
      <c r="F1233" s="78">
        <f t="shared" ca="1" si="39"/>
        <v>5.1035869065944679</v>
      </c>
    </row>
    <row r="1234" spans="5:6" x14ac:dyDescent="0.25">
      <c r="E1234" s="78">
        <f t="shared" ca="1" si="38"/>
        <v>0.89769748156399898</v>
      </c>
      <c r="F1234" s="78">
        <f t="shared" ca="1" si="39"/>
        <v>425.06174734953254</v>
      </c>
    </row>
    <row r="1235" spans="5:6" x14ac:dyDescent="0.25">
      <c r="E1235" s="78">
        <f t="shared" ca="1" si="38"/>
        <v>6.4498085049800591E-2</v>
      </c>
      <c r="F1235" s="78">
        <f t="shared" ca="1" si="39"/>
        <v>3.1677942179884671</v>
      </c>
    </row>
    <row r="1236" spans="5:6" x14ac:dyDescent="0.25">
      <c r="E1236" s="78">
        <f t="shared" ca="1" si="38"/>
        <v>0.56914912060646472</v>
      </c>
      <c r="F1236" s="78">
        <f t="shared" ca="1" si="39"/>
        <v>26.29422363413784</v>
      </c>
    </row>
    <row r="1237" spans="5:6" x14ac:dyDescent="0.25">
      <c r="E1237" s="78">
        <f t="shared" ca="1" si="38"/>
        <v>0.82885350760541132</v>
      </c>
      <c r="F1237" s="78">
        <f t="shared" ca="1" si="39"/>
        <v>248.0480244653717</v>
      </c>
    </row>
    <row r="1238" spans="5:6" x14ac:dyDescent="0.25">
      <c r="E1238" s="78">
        <f t="shared" ca="1" si="38"/>
        <v>0.98789140986024382</v>
      </c>
      <c r="F1238" s="78">
        <f t="shared" ca="1" si="39"/>
        <v>1292.675206356362</v>
      </c>
    </row>
    <row r="1239" spans="5:6" x14ac:dyDescent="0.25">
      <c r="E1239" s="78">
        <f t="shared" ca="1" si="38"/>
        <v>0.67134712641042782</v>
      </c>
      <c r="F1239" s="78">
        <f t="shared" ca="1" si="39"/>
        <v>70.726710936820311</v>
      </c>
    </row>
    <row r="1240" spans="5:6" x14ac:dyDescent="0.25">
      <c r="E1240" s="78">
        <f t="shared" ca="1" si="38"/>
        <v>3.828433623369476E-2</v>
      </c>
      <c r="F1240" s="78">
        <f t="shared" ca="1" si="39"/>
        <v>3.1243868627206899</v>
      </c>
    </row>
    <row r="1241" spans="5:6" x14ac:dyDescent="0.25">
      <c r="E1241" s="78">
        <f t="shared" ca="1" si="38"/>
        <v>0.91642909863859323</v>
      </c>
      <c r="F1241" s="78">
        <f t="shared" ca="1" si="39"/>
        <v>499.89716610020071</v>
      </c>
    </row>
    <row r="1242" spans="5:6" x14ac:dyDescent="0.25">
      <c r="E1242" s="78">
        <f t="shared" ca="1" si="38"/>
        <v>0.212594170842895</v>
      </c>
      <c r="F1242" s="78">
        <f t="shared" ca="1" si="39"/>
        <v>3.5604686524558748</v>
      </c>
    </row>
    <row r="1243" spans="5:6" x14ac:dyDescent="0.25">
      <c r="E1243" s="78">
        <f t="shared" ca="1" si="38"/>
        <v>0.89748811578363352</v>
      </c>
      <c r="F1243" s="78">
        <f t="shared" ca="1" si="39"/>
        <v>424.31800456056976</v>
      </c>
    </row>
    <row r="1244" spans="5:6" x14ac:dyDescent="0.25">
      <c r="E1244" s="78">
        <f t="shared" ca="1" si="38"/>
        <v>0.14146466153450077</v>
      </c>
      <c r="F1244" s="78">
        <f t="shared" ca="1" si="39"/>
        <v>3.3247633741454443</v>
      </c>
    </row>
    <row r="1245" spans="5:6" x14ac:dyDescent="0.25">
      <c r="E1245" s="78">
        <f t="shared" ca="1" si="38"/>
        <v>0.57082381470765553</v>
      </c>
      <c r="F1245" s="78">
        <f t="shared" ca="1" si="39"/>
        <v>26.753075553225639</v>
      </c>
    </row>
    <row r="1246" spans="5:6" x14ac:dyDescent="0.25">
      <c r="E1246" s="78">
        <f t="shared" ca="1" si="38"/>
        <v>0.17453841163135431</v>
      </c>
      <c r="F1246" s="78">
        <f t="shared" ca="1" si="39"/>
        <v>3.4187889355880676</v>
      </c>
    </row>
    <row r="1247" spans="5:6" x14ac:dyDescent="0.25">
      <c r="E1247" s="78">
        <f t="shared" ca="1" si="38"/>
        <v>0.33037506252907944</v>
      </c>
      <c r="F1247" s="78">
        <f t="shared" ca="1" si="39"/>
        <v>4.5003050151192854</v>
      </c>
    </row>
    <row r="1248" spans="5:6" x14ac:dyDescent="0.25">
      <c r="E1248" s="78">
        <f t="shared" ca="1" si="38"/>
        <v>0.83524667870763636</v>
      </c>
      <c r="F1248" s="78">
        <f t="shared" ca="1" si="39"/>
        <v>260.3203295750879</v>
      </c>
    </row>
    <row r="1249" spans="5:6" x14ac:dyDescent="0.25">
      <c r="E1249" s="78">
        <f t="shared" ca="1" si="38"/>
        <v>9.133161916274668E-2</v>
      </c>
      <c r="F1249" s="78">
        <f t="shared" ca="1" si="39"/>
        <v>3.2156381745984368</v>
      </c>
    </row>
    <row r="1250" spans="5:6" x14ac:dyDescent="0.25">
      <c r="E1250" s="78">
        <f t="shared" ca="1" si="38"/>
        <v>0.74622186793076795</v>
      </c>
      <c r="F1250" s="78">
        <f t="shared" ca="1" si="39"/>
        <v>132.00027490553708</v>
      </c>
    </row>
    <row r="1251" spans="5:6" x14ac:dyDescent="0.25">
      <c r="E1251" s="78">
        <f t="shared" ca="1" si="38"/>
        <v>0.62541107042406208</v>
      </c>
      <c r="F1251" s="78">
        <f t="shared" ca="1" si="39"/>
        <v>46.243299976088039</v>
      </c>
    </row>
    <row r="1252" spans="5:6" x14ac:dyDescent="0.25">
      <c r="E1252" s="78">
        <f t="shared" ca="1" si="38"/>
        <v>0.90539134128314525</v>
      </c>
      <c r="F1252" s="78">
        <f t="shared" ca="1" si="39"/>
        <v>453.70342099048833</v>
      </c>
    </row>
    <row r="1253" spans="5:6" x14ac:dyDescent="0.25">
      <c r="E1253" s="78">
        <f t="shared" ca="1" si="38"/>
        <v>0.64794463722878093</v>
      </c>
      <c r="F1253" s="78">
        <f t="shared" ca="1" si="39"/>
        <v>57.21312998181002</v>
      </c>
    </row>
    <row r="1254" spans="5:6" x14ac:dyDescent="0.25">
      <c r="E1254" s="78">
        <f t="shared" ca="1" si="38"/>
        <v>0.85260890462950756</v>
      </c>
      <c r="F1254" s="78">
        <f t="shared" ca="1" si="39"/>
        <v>297.07269732753656</v>
      </c>
    </row>
    <row r="1255" spans="5:6" x14ac:dyDescent="0.25">
      <c r="E1255" s="78">
        <f t="shared" ca="1" si="38"/>
        <v>0.96843497815225132</v>
      </c>
      <c r="F1255" s="78">
        <f t="shared" ca="1" si="39"/>
        <v>886.18279865228317</v>
      </c>
    </row>
    <row r="1256" spans="5:6" x14ac:dyDescent="0.25">
      <c r="E1256" s="78">
        <f t="shared" ca="1" si="38"/>
        <v>9.9362995424900125E-2</v>
      </c>
      <c r="F1256" s="78">
        <f t="shared" ca="1" si="39"/>
        <v>3.2311085764185279</v>
      </c>
    </row>
    <row r="1257" spans="5:6" x14ac:dyDescent="0.25">
      <c r="E1257" s="78">
        <f t="shared" ca="1" si="38"/>
        <v>0.5897960097017293</v>
      </c>
      <c r="F1257" s="78">
        <f t="shared" ca="1" si="39"/>
        <v>32.494034598582587</v>
      </c>
    </row>
    <row r="1258" spans="5:6" x14ac:dyDescent="0.25">
      <c r="E1258" s="78">
        <f t="shared" ca="1" si="38"/>
        <v>4.304831437980905E-2</v>
      </c>
      <c r="F1258" s="78">
        <f t="shared" ca="1" si="39"/>
        <v>3.1322159223230353</v>
      </c>
    </row>
    <row r="1259" spans="5:6" x14ac:dyDescent="0.25">
      <c r="E1259" s="78">
        <f t="shared" ca="1" si="38"/>
        <v>0.49485178552278886</v>
      </c>
      <c r="F1259" s="78">
        <f t="shared" ca="1" si="39"/>
        <v>12.375230804177832</v>
      </c>
    </row>
    <row r="1260" spans="5:6" x14ac:dyDescent="0.25">
      <c r="E1260" s="78">
        <f t="shared" ca="1" si="38"/>
        <v>0.83295471457304349</v>
      </c>
      <c r="F1260" s="78">
        <f t="shared" ca="1" si="39"/>
        <v>255.84873305165829</v>
      </c>
    </row>
    <row r="1261" spans="5:6" x14ac:dyDescent="0.25">
      <c r="E1261" s="78">
        <f t="shared" ca="1" si="38"/>
        <v>0.50427551440981666</v>
      </c>
      <c r="F1261" s="78">
        <f t="shared" ca="1" si="39"/>
        <v>13.550416480213642</v>
      </c>
    </row>
    <row r="1262" spans="5:6" x14ac:dyDescent="0.25">
      <c r="E1262" s="78">
        <f t="shared" ca="1" si="38"/>
        <v>0.70384337171854039</v>
      </c>
      <c r="F1262" s="78">
        <f t="shared" ca="1" si="39"/>
        <v>93.582573330046444</v>
      </c>
    </row>
    <row r="1263" spans="5:6" x14ac:dyDescent="0.25">
      <c r="E1263" s="78">
        <f t="shared" ca="1" si="38"/>
        <v>0.37680175155857654</v>
      </c>
      <c r="F1263" s="78">
        <f t="shared" ca="1" si="39"/>
        <v>5.3659685814965119</v>
      </c>
    </row>
    <row r="1264" spans="5:6" x14ac:dyDescent="0.25">
      <c r="E1264" s="78">
        <f t="shared" ca="1" si="38"/>
        <v>0.36731073069712694</v>
      </c>
      <c r="F1264" s="78">
        <f t="shared" ca="1" si="39"/>
        <v>5.1468071106855717</v>
      </c>
    </row>
    <row r="1265" spans="5:6" x14ac:dyDescent="0.25">
      <c r="E1265" s="78">
        <f t="shared" ca="1" si="38"/>
        <v>0.10209645710423276</v>
      </c>
      <c r="F1265" s="78">
        <f t="shared" ca="1" si="39"/>
        <v>3.2365209630893901</v>
      </c>
    </row>
    <row r="1266" spans="5:6" x14ac:dyDescent="0.25">
      <c r="E1266" s="78">
        <f t="shared" ca="1" si="38"/>
        <v>0.47547707967934116</v>
      </c>
      <c r="F1266" s="78">
        <f t="shared" ca="1" si="39"/>
        <v>10.361335329464529</v>
      </c>
    </row>
    <row r="1267" spans="5:6" x14ac:dyDescent="0.25">
      <c r="E1267" s="78">
        <f t="shared" ca="1" si="38"/>
        <v>0.3103409623522122</v>
      </c>
      <c r="F1267" s="78">
        <f t="shared" ca="1" si="39"/>
        <v>4.2503561083420296</v>
      </c>
    </row>
    <row r="1268" spans="5:6" x14ac:dyDescent="0.25">
      <c r="E1268" s="78">
        <f t="shared" ca="1" si="38"/>
        <v>0.46581583064045129</v>
      </c>
      <c r="F1268" s="78">
        <f t="shared" ca="1" si="39"/>
        <v>9.5328741238212107</v>
      </c>
    </row>
    <row r="1269" spans="5:6" x14ac:dyDescent="0.25">
      <c r="E1269" s="78">
        <f t="shared" ca="1" si="38"/>
        <v>0.87140481545363435</v>
      </c>
      <c r="F1269" s="78">
        <f t="shared" ca="1" si="39"/>
        <v>343.66092444803309</v>
      </c>
    </row>
    <row r="1270" spans="5:6" x14ac:dyDescent="0.25">
      <c r="E1270" s="78">
        <f t="shared" ca="1" si="38"/>
        <v>0.3919161132764255</v>
      </c>
      <c r="F1270" s="78">
        <f t="shared" ca="1" si="39"/>
        <v>5.774750738419959</v>
      </c>
    </row>
    <row r="1271" spans="5:6" x14ac:dyDescent="0.25">
      <c r="E1271" s="78">
        <f t="shared" ca="1" si="38"/>
        <v>0.95998465913851994</v>
      </c>
      <c r="F1271" s="78">
        <f t="shared" ca="1" si="39"/>
        <v>788.94239576696157</v>
      </c>
    </row>
    <row r="1272" spans="5:6" x14ac:dyDescent="0.25">
      <c r="E1272" s="78">
        <f t="shared" ca="1" si="38"/>
        <v>0.45282165031379429</v>
      </c>
      <c r="F1272" s="78">
        <f t="shared" ca="1" si="39"/>
        <v>8.5747963834666177</v>
      </c>
    </row>
    <row r="1273" spans="5:6" x14ac:dyDescent="0.25">
      <c r="E1273" s="78">
        <f t="shared" ca="1" si="38"/>
        <v>0.5676656002366206</v>
      </c>
      <c r="F1273" s="78">
        <f t="shared" ca="1" si="39"/>
        <v>25.893980572554433</v>
      </c>
    </row>
    <row r="1274" spans="5:6" x14ac:dyDescent="0.25">
      <c r="E1274" s="78">
        <f t="shared" ca="1" si="38"/>
        <v>2.2759806537726579E-3</v>
      </c>
      <c r="F1274" s="78">
        <f t="shared" ca="1" si="39"/>
        <v>3.049205527977715</v>
      </c>
    </row>
    <row r="1275" spans="5:6" x14ac:dyDescent="0.25">
      <c r="E1275" s="78">
        <f t="shared" ca="1" si="38"/>
        <v>0.4505283273775218</v>
      </c>
      <c r="F1275" s="78">
        <f t="shared" ca="1" si="39"/>
        <v>8.422458266760982</v>
      </c>
    </row>
    <row r="1276" spans="5:6" x14ac:dyDescent="0.25">
      <c r="E1276" s="78">
        <f t="shared" ca="1" si="38"/>
        <v>0.18389141238311491</v>
      </c>
      <c r="F1276" s="78">
        <f t="shared" ca="1" si="39"/>
        <v>3.4497702499366434</v>
      </c>
    </row>
    <row r="1277" spans="5:6" x14ac:dyDescent="0.25">
      <c r="E1277" s="78">
        <f t="shared" ca="1" si="38"/>
        <v>0.81832943367780797</v>
      </c>
      <c r="F1277" s="78">
        <f t="shared" ca="1" si="39"/>
        <v>229.13578132613037</v>
      </c>
    </row>
    <row r="1278" spans="5:6" x14ac:dyDescent="0.25">
      <c r="E1278" s="78">
        <f t="shared" ca="1" si="38"/>
        <v>0.71376148417071084</v>
      </c>
      <c r="F1278" s="78">
        <f t="shared" ca="1" si="39"/>
        <v>101.62493290587815</v>
      </c>
    </row>
    <row r="1279" spans="5:6" x14ac:dyDescent="0.25">
      <c r="E1279" s="78">
        <f t="shared" ca="1" si="38"/>
        <v>0.58025602904305418</v>
      </c>
      <c r="F1279" s="78">
        <f t="shared" ca="1" si="39"/>
        <v>29.48004579772509</v>
      </c>
    </row>
    <row r="1280" spans="5:6" x14ac:dyDescent="0.25">
      <c r="E1280" s="78">
        <f t="shared" ca="1" si="38"/>
        <v>0.24448863812095567</v>
      </c>
      <c r="F1280" s="78">
        <f t="shared" ca="1" si="39"/>
        <v>3.7195568000758756</v>
      </c>
    </row>
    <row r="1281" spans="5:6" x14ac:dyDescent="0.25">
      <c r="E1281" s="78">
        <f t="shared" ca="1" si="38"/>
        <v>0.1899372611898803</v>
      </c>
      <c r="F1281" s="78">
        <f t="shared" ca="1" si="39"/>
        <v>3.4710183248781736</v>
      </c>
    </row>
    <row r="1282" spans="5:6" x14ac:dyDescent="0.25">
      <c r="E1282" s="78">
        <f t="shared" ca="1" si="38"/>
        <v>0.3020060170749288</v>
      </c>
      <c r="F1282" s="78">
        <f t="shared" ca="1" si="39"/>
        <v>4.1616406970157085</v>
      </c>
    </row>
    <row r="1283" spans="5:6" x14ac:dyDescent="0.25">
      <c r="E1283" s="78">
        <f t="shared" ca="1" si="38"/>
        <v>0.56628963727759696</v>
      </c>
      <c r="F1283" s="78">
        <f t="shared" ca="1" si="39"/>
        <v>25.52794116112668</v>
      </c>
    </row>
    <row r="1284" spans="5:6" x14ac:dyDescent="0.25">
      <c r="E1284" s="78">
        <f t="shared" ref="E1284:E1347" ca="1" si="40">RAND()</f>
        <v>0.21853172583986347</v>
      </c>
      <c r="F1284" s="78">
        <f t="shared" ref="F1284:F1347" ca="1" si="41">$C$3+$C$4*((($C$5*_xlfn.NORM.S.INV(E1284)+SQRT(($C$5*_xlfn.NORM.S.INV(E1284))^2+4))/(2))^2)</f>
        <v>3.5868262187151698</v>
      </c>
    </row>
    <row r="1285" spans="5:6" x14ac:dyDescent="0.25">
      <c r="E1285" s="78">
        <f t="shared" ca="1" si="40"/>
        <v>0.67997476952985392</v>
      </c>
      <c r="F1285" s="78">
        <f t="shared" ca="1" si="41"/>
        <v>76.304878766388413</v>
      </c>
    </row>
    <row r="1286" spans="5:6" x14ac:dyDescent="0.25">
      <c r="E1286" s="78">
        <f t="shared" ca="1" si="40"/>
        <v>0.71084935606261823</v>
      </c>
      <c r="F1286" s="78">
        <f t="shared" ca="1" si="41"/>
        <v>99.207813473859019</v>
      </c>
    </row>
    <row r="1287" spans="5:6" x14ac:dyDescent="0.25">
      <c r="E1287" s="78">
        <f t="shared" ca="1" si="40"/>
        <v>0.79005436705108401</v>
      </c>
      <c r="F1287" s="78">
        <f t="shared" ca="1" si="41"/>
        <v>185.10575284073795</v>
      </c>
    </row>
    <row r="1288" spans="5:6" x14ac:dyDescent="0.25">
      <c r="E1288" s="78">
        <f t="shared" ca="1" si="40"/>
        <v>0.51833404070788869</v>
      </c>
      <c r="F1288" s="78">
        <f t="shared" ca="1" si="41"/>
        <v>15.577960123023979</v>
      </c>
    </row>
    <row r="1289" spans="5:6" x14ac:dyDescent="0.25">
      <c r="E1289" s="78">
        <f t="shared" ca="1" si="40"/>
        <v>0.31710559016043405</v>
      </c>
      <c r="F1289" s="78">
        <f t="shared" ca="1" si="41"/>
        <v>4.3285548780588821</v>
      </c>
    </row>
    <row r="1290" spans="5:6" x14ac:dyDescent="0.25">
      <c r="E1290" s="78">
        <f t="shared" ca="1" si="40"/>
        <v>0.28070031237203175</v>
      </c>
      <c r="F1290" s="78">
        <f t="shared" ca="1" si="41"/>
        <v>3.9675514306782889</v>
      </c>
    </row>
    <row r="1291" spans="5:6" x14ac:dyDescent="0.25">
      <c r="E1291" s="78">
        <f t="shared" ca="1" si="40"/>
        <v>0.74561734111878053</v>
      </c>
      <c r="F1291" s="78">
        <f t="shared" ca="1" si="41"/>
        <v>131.37243533712675</v>
      </c>
    </row>
    <row r="1292" spans="5:6" x14ac:dyDescent="0.25">
      <c r="E1292" s="78">
        <f t="shared" ca="1" si="40"/>
        <v>0.42987613680525727</v>
      </c>
      <c r="F1292" s="78">
        <f t="shared" ca="1" si="41"/>
        <v>7.2444130871319024</v>
      </c>
    </row>
    <row r="1293" spans="5:6" x14ac:dyDescent="0.25">
      <c r="E1293" s="78">
        <f t="shared" ca="1" si="40"/>
        <v>0.71070887830478924</v>
      </c>
      <c r="F1293" s="78">
        <f t="shared" ca="1" si="41"/>
        <v>99.092402208648551</v>
      </c>
    </row>
    <row r="1294" spans="5:6" x14ac:dyDescent="0.25">
      <c r="E1294" s="78">
        <f t="shared" ca="1" si="40"/>
        <v>1.3576122420699832E-3</v>
      </c>
      <c r="F1294" s="78">
        <f t="shared" ca="1" si="41"/>
        <v>3.0441043023504322</v>
      </c>
    </row>
    <row r="1295" spans="5:6" x14ac:dyDescent="0.25">
      <c r="E1295" s="78">
        <f t="shared" ca="1" si="40"/>
        <v>0.17632920077411196</v>
      </c>
      <c r="F1295" s="78">
        <f t="shared" ca="1" si="41"/>
        <v>3.4245517369544372</v>
      </c>
    </row>
    <row r="1296" spans="5:6" x14ac:dyDescent="0.25">
      <c r="E1296" s="78">
        <f t="shared" ca="1" si="40"/>
        <v>0.49520074681443704</v>
      </c>
      <c r="F1296" s="78">
        <f t="shared" ca="1" si="41"/>
        <v>12.416307136138062</v>
      </c>
    </row>
    <row r="1297" spans="5:6" x14ac:dyDescent="0.25">
      <c r="E1297" s="78">
        <f t="shared" ca="1" si="40"/>
        <v>0.24701634393137528</v>
      </c>
      <c r="F1297" s="78">
        <f t="shared" ca="1" si="41"/>
        <v>3.7342217908858637</v>
      </c>
    </row>
    <row r="1298" spans="5:6" x14ac:dyDescent="0.25">
      <c r="E1298" s="78">
        <f t="shared" ca="1" si="40"/>
        <v>0.13238806671913872</v>
      </c>
      <c r="F1298" s="78">
        <f t="shared" ca="1" si="41"/>
        <v>3.3024799418397981</v>
      </c>
    </row>
    <row r="1299" spans="5:6" x14ac:dyDescent="0.25">
      <c r="E1299" s="78">
        <f t="shared" ca="1" si="40"/>
        <v>0.89354663849200211</v>
      </c>
      <c r="F1299" s="78">
        <f t="shared" ca="1" si="41"/>
        <v>410.64225756606947</v>
      </c>
    </row>
    <row r="1300" spans="5:6" x14ac:dyDescent="0.25">
      <c r="E1300" s="78">
        <f t="shared" ca="1" si="40"/>
        <v>0.19331934711057142</v>
      </c>
      <c r="F1300" s="78">
        <f t="shared" ca="1" si="41"/>
        <v>3.4833523755987206</v>
      </c>
    </row>
    <row r="1301" spans="5:6" x14ac:dyDescent="0.25">
      <c r="E1301" s="78">
        <f t="shared" ca="1" si="40"/>
        <v>0.61701091900639726</v>
      </c>
      <c r="F1301" s="78">
        <f t="shared" ca="1" si="41"/>
        <v>42.623601074746176</v>
      </c>
    </row>
    <row r="1302" spans="5:6" x14ac:dyDescent="0.25">
      <c r="E1302" s="78">
        <f t="shared" ca="1" si="40"/>
        <v>0.8253143803827877</v>
      </c>
      <c r="F1302" s="78">
        <f t="shared" ca="1" si="41"/>
        <v>241.51563177901309</v>
      </c>
    </row>
    <row r="1303" spans="5:6" x14ac:dyDescent="0.25">
      <c r="E1303" s="78">
        <f t="shared" ca="1" si="40"/>
        <v>0.41093132004380795</v>
      </c>
      <c r="F1303" s="78">
        <f t="shared" ca="1" si="41"/>
        <v>6.4182318689962763</v>
      </c>
    </row>
    <row r="1304" spans="5:6" x14ac:dyDescent="0.25">
      <c r="E1304" s="78">
        <f t="shared" ca="1" si="40"/>
        <v>0.50477723539614683</v>
      </c>
      <c r="F1304" s="78">
        <f t="shared" ca="1" si="41"/>
        <v>13.616945430959577</v>
      </c>
    </row>
    <row r="1305" spans="5:6" x14ac:dyDescent="0.25">
      <c r="E1305" s="78">
        <f t="shared" ca="1" si="40"/>
        <v>0.2817997605345598</v>
      </c>
      <c r="F1305" s="78">
        <f t="shared" ca="1" si="41"/>
        <v>3.9765533707307168</v>
      </c>
    </row>
    <row r="1306" spans="5:6" x14ac:dyDescent="0.25">
      <c r="E1306" s="78">
        <f t="shared" ca="1" si="40"/>
        <v>0.33039357051532547</v>
      </c>
      <c r="F1306" s="78">
        <f t="shared" ca="1" si="41"/>
        <v>4.5005631703398503</v>
      </c>
    </row>
    <row r="1307" spans="5:6" x14ac:dyDescent="0.25">
      <c r="E1307" s="78">
        <f t="shared" ca="1" si="40"/>
        <v>0.71515069135629838</v>
      </c>
      <c r="F1307" s="78">
        <f t="shared" ca="1" si="41"/>
        <v>102.79470237297568</v>
      </c>
    </row>
    <row r="1308" spans="5:6" x14ac:dyDescent="0.25">
      <c r="E1308" s="78">
        <f t="shared" ca="1" si="40"/>
        <v>0.96062521269990986</v>
      </c>
      <c r="F1308" s="78">
        <f t="shared" ca="1" si="41"/>
        <v>795.50414856288683</v>
      </c>
    </row>
    <row r="1309" spans="5:6" x14ac:dyDescent="0.25">
      <c r="E1309" s="78">
        <f t="shared" ca="1" si="40"/>
        <v>0.53172384291029451</v>
      </c>
      <c r="F1309" s="78">
        <f t="shared" ca="1" si="41"/>
        <v>17.850342966339834</v>
      </c>
    </row>
    <row r="1310" spans="5:6" x14ac:dyDescent="0.25">
      <c r="E1310" s="78">
        <f t="shared" ca="1" si="40"/>
        <v>0.69192949328956987</v>
      </c>
      <c r="F1310" s="78">
        <f t="shared" ca="1" si="41"/>
        <v>84.60679959534653</v>
      </c>
    </row>
    <row r="1311" spans="5:6" x14ac:dyDescent="0.25">
      <c r="E1311" s="78">
        <f t="shared" ca="1" si="40"/>
        <v>0.83765784093125106</v>
      </c>
      <c r="F1311" s="78">
        <f t="shared" ca="1" si="41"/>
        <v>265.11433789384733</v>
      </c>
    </row>
    <row r="1312" spans="5:6" x14ac:dyDescent="0.25">
      <c r="E1312" s="78">
        <f t="shared" ca="1" si="40"/>
        <v>0.11121935784815307</v>
      </c>
      <c r="F1312" s="78">
        <f t="shared" ca="1" si="41"/>
        <v>3.2551756505797433</v>
      </c>
    </row>
    <row r="1313" spans="5:6" x14ac:dyDescent="0.25">
      <c r="E1313" s="78">
        <f t="shared" ca="1" si="40"/>
        <v>3.1728403323564081E-2</v>
      </c>
      <c r="F1313" s="78">
        <f t="shared" ca="1" si="41"/>
        <v>3.1135010202226763</v>
      </c>
    </row>
    <row r="1314" spans="5:6" x14ac:dyDescent="0.25">
      <c r="E1314" s="78">
        <f t="shared" ca="1" si="40"/>
        <v>0.95006595649921433</v>
      </c>
      <c r="F1314" s="78">
        <f t="shared" ca="1" si="41"/>
        <v>699.76867504818142</v>
      </c>
    </row>
    <row r="1315" spans="5:6" x14ac:dyDescent="0.25">
      <c r="E1315" s="78">
        <f t="shared" ca="1" si="40"/>
        <v>0.54747363252910386</v>
      </c>
      <c r="F1315" s="78">
        <f t="shared" ca="1" si="41"/>
        <v>21.002073712142526</v>
      </c>
    </row>
    <row r="1316" spans="5:6" x14ac:dyDescent="0.25">
      <c r="E1316" s="78">
        <f t="shared" ca="1" si="40"/>
        <v>0.63353296201441145</v>
      </c>
      <c r="F1316" s="78">
        <f t="shared" ca="1" si="41"/>
        <v>49.980093089825004</v>
      </c>
    </row>
    <row r="1317" spans="5:6" x14ac:dyDescent="0.25">
      <c r="E1317" s="78">
        <f t="shared" ca="1" si="40"/>
        <v>0.30096987677335885</v>
      </c>
      <c r="F1317" s="78">
        <f t="shared" ca="1" si="41"/>
        <v>4.1511600784761233</v>
      </c>
    </row>
    <row r="1318" spans="5:6" x14ac:dyDescent="0.25">
      <c r="E1318" s="78">
        <f t="shared" ca="1" si="40"/>
        <v>0.55287339622060716</v>
      </c>
      <c r="F1318" s="78">
        <f t="shared" ca="1" si="41"/>
        <v>22.212192972326886</v>
      </c>
    </row>
    <row r="1319" spans="5:6" x14ac:dyDescent="0.25">
      <c r="E1319" s="78">
        <f t="shared" ca="1" si="40"/>
        <v>0.3949919072354573</v>
      </c>
      <c r="F1319" s="78">
        <f t="shared" ca="1" si="41"/>
        <v>5.8682123475045369</v>
      </c>
    </row>
    <row r="1320" spans="5:6" x14ac:dyDescent="0.25">
      <c r="E1320" s="78">
        <f t="shared" ca="1" si="40"/>
        <v>6.0677832114853447E-2</v>
      </c>
      <c r="F1320" s="78">
        <f t="shared" ca="1" si="41"/>
        <v>3.1613494341291313</v>
      </c>
    </row>
    <row r="1321" spans="5:6" x14ac:dyDescent="0.25">
      <c r="E1321" s="78">
        <f t="shared" ca="1" si="40"/>
        <v>0.38785536179551694</v>
      </c>
      <c r="F1321" s="78">
        <f t="shared" ca="1" si="41"/>
        <v>5.6569668978837804</v>
      </c>
    </row>
    <row r="1322" spans="5:6" x14ac:dyDescent="0.25">
      <c r="E1322" s="78">
        <f t="shared" ca="1" si="40"/>
        <v>0.72310621579285483</v>
      </c>
      <c r="F1322" s="78">
        <f t="shared" ca="1" si="41"/>
        <v>109.7067116789419</v>
      </c>
    </row>
    <row r="1323" spans="5:6" x14ac:dyDescent="0.25">
      <c r="E1323" s="78">
        <f t="shared" ca="1" si="40"/>
        <v>0.74136937023451144</v>
      </c>
      <c r="F1323" s="78">
        <f t="shared" ca="1" si="41"/>
        <v>127.03140290283085</v>
      </c>
    </row>
    <row r="1324" spans="5:6" x14ac:dyDescent="0.25">
      <c r="E1324" s="78">
        <f t="shared" ca="1" si="40"/>
        <v>0.63316955897120708</v>
      </c>
      <c r="F1324" s="78">
        <f t="shared" ca="1" si="41"/>
        <v>49.807787546181842</v>
      </c>
    </row>
    <row r="1325" spans="5:6" x14ac:dyDescent="0.25">
      <c r="E1325" s="78">
        <f t="shared" ca="1" si="40"/>
        <v>0.24911643003198214</v>
      </c>
      <c r="F1325" s="78">
        <f t="shared" ca="1" si="41"/>
        <v>3.7466701045993118</v>
      </c>
    </row>
    <row r="1326" spans="5:6" x14ac:dyDescent="0.25">
      <c r="E1326" s="78">
        <f t="shared" ca="1" si="40"/>
        <v>0.90703418873151309</v>
      </c>
      <c r="F1326" s="78">
        <f t="shared" ca="1" si="41"/>
        <v>460.17212581731337</v>
      </c>
    </row>
    <row r="1327" spans="5:6" x14ac:dyDescent="0.25">
      <c r="E1327" s="78">
        <f t="shared" ca="1" si="40"/>
        <v>0.66442461710821443</v>
      </c>
      <c r="F1327" s="78">
        <f t="shared" ca="1" si="41"/>
        <v>66.489687772688228</v>
      </c>
    </row>
    <row r="1328" spans="5:6" x14ac:dyDescent="0.25">
      <c r="E1328" s="78">
        <f t="shared" ca="1" si="40"/>
        <v>0.22545941495905597</v>
      </c>
      <c r="F1328" s="78">
        <f t="shared" ca="1" si="41"/>
        <v>3.6193255206814712</v>
      </c>
    </row>
    <row r="1329" spans="5:6" x14ac:dyDescent="0.25">
      <c r="E1329" s="78">
        <f t="shared" ca="1" si="40"/>
        <v>6.7871607779988019E-2</v>
      </c>
      <c r="F1329" s="78">
        <f t="shared" ca="1" si="41"/>
        <v>3.1735457095730908</v>
      </c>
    </row>
    <row r="1330" spans="5:6" x14ac:dyDescent="0.25">
      <c r="E1330" s="78">
        <f t="shared" ca="1" si="40"/>
        <v>0.52331386134963598</v>
      </c>
      <c r="F1330" s="78">
        <f t="shared" ca="1" si="41"/>
        <v>16.382075577909546</v>
      </c>
    </row>
    <row r="1331" spans="5:6" x14ac:dyDescent="0.25">
      <c r="E1331" s="78">
        <f t="shared" ca="1" si="40"/>
        <v>0.43387336504792806</v>
      </c>
      <c r="F1331" s="78">
        <f t="shared" ca="1" si="41"/>
        <v>7.4474277236805584</v>
      </c>
    </row>
    <row r="1332" spans="5:6" x14ac:dyDescent="0.25">
      <c r="E1332" s="78">
        <f t="shared" ca="1" si="40"/>
        <v>0.39218871008867173</v>
      </c>
      <c r="F1332" s="78">
        <f t="shared" ca="1" si="41"/>
        <v>5.7828829542202271</v>
      </c>
    </row>
    <row r="1333" spans="5:6" x14ac:dyDescent="0.25">
      <c r="E1333" s="78">
        <f t="shared" ca="1" si="40"/>
        <v>0.10719543505639129</v>
      </c>
      <c r="F1333" s="78">
        <f t="shared" ca="1" si="41"/>
        <v>3.2468315708632804</v>
      </c>
    </row>
    <row r="1334" spans="5:6" x14ac:dyDescent="0.25">
      <c r="E1334" s="78">
        <f t="shared" ca="1" si="40"/>
        <v>0.48083967773907166</v>
      </c>
      <c r="F1334" s="78">
        <f t="shared" ca="1" si="41"/>
        <v>10.868973482812338</v>
      </c>
    </row>
    <row r="1335" spans="5:6" x14ac:dyDescent="0.25">
      <c r="E1335" s="78">
        <f t="shared" ca="1" si="40"/>
        <v>0.40998872198775482</v>
      </c>
      <c r="F1335" s="78">
        <f t="shared" ca="1" si="41"/>
        <v>6.3823646110395602</v>
      </c>
    </row>
    <row r="1336" spans="5:6" x14ac:dyDescent="0.25">
      <c r="E1336" s="78">
        <f t="shared" ca="1" si="40"/>
        <v>0.51835240960821161</v>
      </c>
      <c r="F1336" s="78">
        <f t="shared" ca="1" si="41"/>
        <v>15.580840239090076</v>
      </c>
    </row>
    <row r="1337" spans="5:6" x14ac:dyDescent="0.25">
      <c r="E1337" s="78">
        <f t="shared" ca="1" si="40"/>
        <v>6.5317626760051595E-2</v>
      </c>
      <c r="F1337" s="78">
        <f t="shared" ca="1" si="41"/>
        <v>3.1691859479847975</v>
      </c>
    </row>
    <row r="1338" spans="5:6" x14ac:dyDescent="0.25">
      <c r="E1338" s="78">
        <f t="shared" ca="1" si="40"/>
        <v>0.28876239296775996</v>
      </c>
      <c r="F1338" s="78">
        <f t="shared" ca="1" si="41"/>
        <v>4.0359757963952116</v>
      </c>
    </row>
    <row r="1339" spans="5:6" x14ac:dyDescent="0.25">
      <c r="E1339" s="78">
        <f t="shared" ca="1" si="40"/>
        <v>0.20844953779367459</v>
      </c>
      <c r="F1339" s="78">
        <f t="shared" ca="1" si="41"/>
        <v>3.5428376114793485</v>
      </c>
    </row>
    <row r="1340" spans="5:6" x14ac:dyDescent="0.25">
      <c r="E1340" s="78">
        <f t="shared" ca="1" si="40"/>
        <v>0.35812734347462205</v>
      </c>
      <c r="F1340" s="78">
        <f t="shared" ca="1" si="41"/>
        <v>4.9581245448666325</v>
      </c>
    </row>
    <row r="1341" spans="5:6" x14ac:dyDescent="0.25">
      <c r="E1341" s="78">
        <f t="shared" ca="1" si="40"/>
        <v>4.5669326714808278E-2</v>
      </c>
      <c r="F1341" s="78">
        <f t="shared" ca="1" si="41"/>
        <v>3.1365152830418919</v>
      </c>
    </row>
    <row r="1342" spans="5:6" x14ac:dyDescent="0.25">
      <c r="E1342" s="78">
        <f t="shared" ca="1" si="40"/>
        <v>0.66159564375277868</v>
      </c>
      <c r="F1342" s="78">
        <f t="shared" ca="1" si="41"/>
        <v>64.817449326502668</v>
      </c>
    </row>
    <row r="1343" spans="5:6" x14ac:dyDescent="0.25">
      <c r="E1343" s="78">
        <f t="shared" ca="1" si="40"/>
        <v>0.75506476306371773</v>
      </c>
      <c r="F1343" s="78">
        <f t="shared" ca="1" si="41"/>
        <v>141.48056692811656</v>
      </c>
    </row>
    <row r="1344" spans="5:6" x14ac:dyDescent="0.25">
      <c r="E1344" s="78">
        <f t="shared" ca="1" si="40"/>
        <v>0.94791316898883116</v>
      </c>
      <c r="F1344" s="78">
        <f t="shared" ca="1" si="41"/>
        <v>682.96684796609838</v>
      </c>
    </row>
    <row r="1345" spans="5:6" x14ac:dyDescent="0.25">
      <c r="E1345" s="78">
        <f t="shared" ca="1" si="40"/>
        <v>0.10078443036946472</v>
      </c>
      <c r="F1345" s="78">
        <f t="shared" ca="1" si="41"/>
        <v>3.2339133554379127</v>
      </c>
    </row>
    <row r="1346" spans="5:6" x14ac:dyDescent="0.25">
      <c r="E1346" s="78">
        <f t="shared" ca="1" si="40"/>
        <v>1.8094509388537627E-3</v>
      </c>
      <c r="F1346" s="78">
        <f t="shared" ca="1" si="41"/>
        <v>3.0468077577639958</v>
      </c>
    </row>
    <row r="1347" spans="5:6" x14ac:dyDescent="0.25">
      <c r="E1347" s="78">
        <f t="shared" ca="1" si="40"/>
        <v>0.7349574697045953</v>
      </c>
      <c r="F1347" s="78">
        <f t="shared" ca="1" si="41"/>
        <v>120.70755920063131</v>
      </c>
    </row>
    <row r="1348" spans="5:6" x14ac:dyDescent="0.25">
      <c r="E1348" s="78">
        <f t="shared" ref="E1348:E1411" ca="1" si="42">RAND()</f>
        <v>0.54831125576206019</v>
      </c>
      <c r="F1348" s="78">
        <f t="shared" ref="F1348:F1411" ca="1" si="43">$C$3+$C$4*((($C$5*_xlfn.NORM.S.INV(E1348)+SQRT(($C$5*_xlfn.NORM.S.INV(E1348))^2+4))/(2))^2)</f>
        <v>21.185288993103562</v>
      </c>
    </row>
    <row r="1349" spans="5:6" x14ac:dyDescent="0.25">
      <c r="E1349" s="78">
        <f t="shared" ca="1" si="42"/>
        <v>9.8197798409025427E-3</v>
      </c>
      <c r="F1349" s="78">
        <f t="shared" ca="1" si="43"/>
        <v>3.072419650163051</v>
      </c>
    </row>
    <row r="1350" spans="5:6" x14ac:dyDescent="0.25">
      <c r="E1350" s="78">
        <f t="shared" ca="1" si="42"/>
        <v>0.17216659616314389</v>
      </c>
      <c r="F1350" s="78">
        <f t="shared" ca="1" si="43"/>
        <v>3.4112745307814984</v>
      </c>
    </row>
    <row r="1351" spans="5:6" x14ac:dyDescent="0.25">
      <c r="E1351" s="78">
        <f t="shared" ca="1" si="42"/>
        <v>0.78279964295760995</v>
      </c>
      <c r="F1351" s="78">
        <f t="shared" ca="1" si="43"/>
        <v>175.17639860960659</v>
      </c>
    </row>
    <row r="1352" spans="5:6" x14ac:dyDescent="0.25">
      <c r="E1352" s="78">
        <f t="shared" ca="1" si="42"/>
        <v>0.2159003917015403</v>
      </c>
      <c r="F1352" s="78">
        <f t="shared" ca="1" si="43"/>
        <v>3.574981066343649</v>
      </c>
    </row>
    <row r="1353" spans="5:6" x14ac:dyDescent="0.25">
      <c r="E1353" s="78">
        <f t="shared" ca="1" si="42"/>
        <v>0.87774839316177611</v>
      </c>
      <c r="F1353" s="78">
        <f t="shared" ca="1" si="43"/>
        <v>361.33120653995024</v>
      </c>
    </row>
    <row r="1354" spans="5:6" x14ac:dyDescent="0.25">
      <c r="E1354" s="78">
        <f t="shared" ca="1" si="42"/>
        <v>0.10066053649927365</v>
      </c>
      <c r="F1354" s="78">
        <f t="shared" ca="1" si="43"/>
        <v>3.2336680543164893</v>
      </c>
    </row>
    <row r="1355" spans="5:6" x14ac:dyDescent="0.25">
      <c r="E1355" s="78">
        <f t="shared" ca="1" si="42"/>
        <v>0.77008876525430914</v>
      </c>
      <c r="F1355" s="78">
        <f t="shared" ca="1" si="43"/>
        <v>158.94042244367589</v>
      </c>
    </row>
    <row r="1356" spans="5:6" x14ac:dyDescent="0.25">
      <c r="E1356" s="78">
        <f t="shared" ca="1" si="42"/>
        <v>0.96234684663952275</v>
      </c>
      <c r="F1356" s="78">
        <f t="shared" ca="1" si="43"/>
        <v>813.72603443983894</v>
      </c>
    </row>
    <row r="1357" spans="5:6" x14ac:dyDescent="0.25">
      <c r="E1357" s="78">
        <f t="shared" ca="1" si="42"/>
        <v>0.16169669001264708</v>
      </c>
      <c r="F1357" s="78">
        <f t="shared" ca="1" si="43"/>
        <v>3.3796310239781038</v>
      </c>
    </row>
    <row r="1358" spans="5:6" x14ac:dyDescent="0.25">
      <c r="E1358" s="78">
        <f t="shared" ca="1" si="42"/>
        <v>0.25794291433044836</v>
      </c>
      <c r="F1358" s="78">
        <f t="shared" ca="1" si="43"/>
        <v>3.8017583372314077</v>
      </c>
    </row>
    <row r="1359" spans="5:6" x14ac:dyDescent="0.25">
      <c r="E1359" s="78">
        <f t="shared" ca="1" si="42"/>
        <v>0.16717204300680355</v>
      </c>
      <c r="F1359" s="78">
        <f t="shared" ca="1" si="43"/>
        <v>3.3958768418127074</v>
      </c>
    </row>
    <row r="1360" spans="5:6" x14ac:dyDescent="0.25">
      <c r="E1360" s="78">
        <f t="shared" ca="1" si="42"/>
        <v>0.78191352039378192</v>
      </c>
      <c r="F1360" s="78">
        <f t="shared" ca="1" si="43"/>
        <v>173.99771436979796</v>
      </c>
    </row>
    <row r="1361" spans="5:6" x14ac:dyDescent="0.25">
      <c r="E1361" s="78">
        <f t="shared" ca="1" si="42"/>
        <v>0.38389644990681104</v>
      </c>
      <c r="F1361" s="78">
        <f t="shared" ca="1" si="43"/>
        <v>5.5479578385276183</v>
      </c>
    </row>
    <row r="1362" spans="5:6" x14ac:dyDescent="0.25">
      <c r="E1362" s="78">
        <f t="shared" ca="1" si="42"/>
        <v>0.25606734770808126</v>
      </c>
      <c r="F1362" s="78">
        <f t="shared" ca="1" si="43"/>
        <v>3.7896642611512106</v>
      </c>
    </row>
    <row r="1363" spans="5:6" x14ac:dyDescent="0.25">
      <c r="E1363" s="78">
        <f t="shared" ca="1" si="42"/>
        <v>0.87429111557613459</v>
      </c>
      <c r="F1363" s="78">
        <f t="shared" ca="1" si="43"/>
        <v>351.56520405004369</v>
      </c>
    </row>
    <row r="1364" spans="5:6" x14ac:dyDescent="0.25">
      <c r="E1364" s="78">
        <f t="shared" ca="1" si="42"/>
        <v>0.48437997101493491</v>
      </c>
      <c r="F1364" s="78">
        <f t="shared" ca="1" si="43"/>
        <v>11.224179473871022</v>
      </c>
    </row>
    <row r="1365" spans="5:6" x14ac:dyDescent="0.25">
      <c r="E1365" s="78">
        <f t="shared" ca="1" si="42"/>
        <v>0.36650676761533485</v>
      </c>
      <c r="F1365" s="78">
        <f t="shared" ca="1" si="43"/>
        <v>5.1294160295967899</v>
      </c>
    </row>
    <row r="1366" spans="5:6" x14ac:dyDescent="0.25">
      <c r="E1366" s="78">
        <f t="shared" ca="1" si="42"/>
        <v>0.1796330281466274</v>
      </c>
      <c r="F1366" s="78">
        <f t="shared" ca="1" si="43"/>
        <v>3.4353904536825923</v>
      </c>
    </row>
    <row r="1367" spans="5:6" x14ac:dyDescent="0.25">
      <c r="E1367" s="78">
        <f t="shared" ca="1" si="42"/>
        <v>3.1553801346048793E-2</v>
      </c>
      <c r="F1367" s="78">
        <f t="shared" ca="1" si="43"/>
        <v>3.1132080065890846</v>
      </c>
    </row>
    <row r="1368" spans="5:6" x14ac:dyDescent="0.25">
      <c r="E1368" s="78">
        <f t="shared" ca="1" si="42"/>
        <v>0.84749843787550949</v>
      </c>
      <c r="F1368" s="78">
        <f t="shared" ca="1" si="43"/>
        <v>285.69389602287708</v>
      </c>
    </row>
    <row r="1369" spans="5:6" x14ac:dyDescent="0.25">
      <c r="E1369" s="78">
        <f t="shared" ca="1" si="42"/>
        <v>0.33148568783816268</v>
      </c>
      <c r="F1369" s="78">
        <f t="shared" ca="1" si="43"/>
        <v>4.5158943181025979</v>
      </c>
    </row>
    <row r="1370" spans="5:6" x14ac:dyDescent="0.25">
      <c r="E1370" s="78">
        <f t="shared" ca="1" si="42"/>
        <v>0.74186971969717641</v>
      </c>
      <c r="F1370" s="78">
        <f t="shared" ca="1" si="43"/>
        <v>127.53634314567867</v>
      </c>
    </row>
    <row r="1371" spans="5:6" x14ac:dyDescent="0.25">
      <c r="E1371" s="78">
        <f t="shared" ca="1" si="42"/>
        <v>0.17099466120536289</v>
      </c>
      <c r="F1371" s="78">
        <f t="shared" ca="1" si="43"/>
        <v>3.4076103537481344</v>
      </c>
    </row>
    <row r="1372" spans="5:6" x14ac:dyDescent="0.25">
      <c r="E1372" s="78">
        <f t="shared" ca="1" si="42"/>
        <v>0.19205351363216472</v>
      </c>
      <c r="F1372" s="78">
        <f t="shared" ca="1" si="43"/>
        <v>3.4786972909161928</v>
      </c>
    </row>
    <row r="1373" spans="5:6" x14ac:dyDescent="0.25">
      <c r="E1373" s="78">
        <f t="shared" ca="1" si="42"/>
        <v>0.98666010405817017</v>
      </c>
      <c r="F1373" s="78">
        <f t="shared" ca="1" si="43"/>
        <v>1250.7733535167774</v>
      </c>
    </row>
    <row r="1374" spans="5:6" x14ac:dyDescent="0.25">
      <c r="E1374" s="78">
        <f t="shared" ca="1" si="42"/>
        <v>0.53446876127291665</v>
      </c>
      <c r="F1374" s="78">
        <f t="shared" ca="1" si="43"/>
        <v>18.360864929587887</v>
      </c>
    </row>
    <row r="1375" spans="5:6" x14ac:dyDescent="0.25">
      <c r="E1375" s="78">
        <f t="shared" ca="1" si="42"/>
        <v>9.7083326253176949E-2</v>
      </c>
      <c r="F1375" s="78">
        <f t="shared" ca="1" si="43"/>
        <v>3.2266533669009627</v>
      </c>
    </row>
    <row r="1376" spans="5:6" x14ac:dyDescent="0.25">
      <c r="E1376" s="78">
        <f t="shared" ca="1" si="42"/>
        <v>0.43263205982385611</v>
      </c>
      <c r="F1376" s="78">
        <f t="shared" ca="1" si="43"/>
        <v>7.3832015259827886</v>
      </c>
    </row>
    <row r="1377" spans="5:6" x14ac:dyDescent="0.25">
      <c r="E1377" s="78">
        <f t="shared" ca="1" si="42"/>
        <v>0.91669554666576769</v>
      </c>
      <c r="F1377" s="78">
        <f t="shared" ca="1" si="43"/>
        <v>501.0977103178883</v>
      </c>
    </row>
    <row r="1378" spans="5:6" x14ac:dyDescent="0.25">
      <c r="E1378" s="78">
        <f t="shared" ca="1" si="42"/>
        <v>0.61737417997932109</v>
      </c>
      <c r="F1378" s="78">
        <f t="shared" ca="1" si="43"/>
        <v>42.775107576413141</v>
      </c>
    </row>
    <row r="1379" spans="5:6" x14ac:dyDescent="0.25">
      <c r="E1379" s="78">
        <f t="shared" ca="1" si="42"/>
        <v>0.86982834175602408</v>
      </c>
      <c r="F1379" s="78">
        <f t="shared" ca="1" si="43"/>
        <v>339.43537818372442</v>
      </c>
    </row>
    <row r="1380" spans="5:6" x14ac:dyDescent="0.25">
      <c r="E1380" s="78">
        <f t="shared" ca="1" si="42"/>
        <v>0.71029843597370668</v>
      </c>
      <c r="F1380" s="78">
        <f t="shared" ca="1" si="43"/>
        <v>98.755820136110287</v>
      </c>
    </row>
    <row r="1381" spans="5:6" x14ac:dyDescent="0.25">
      <c r="E1381" s="78">
        <f t="shared" ca="1" si="42"/>
        <v>0.20348992628002194</v>
      </c>
      <c r="F1381" s="78">
        <f t="shared" ca="1" si="43"/>
        <v>3.522523410033422</v>
      </c>
    </row>
    <row r="1382" spans="5:6" x14ac:dyDescent="0.25">
      <c r="E1382" s="78">
        <f t="shared" ca="1" si="42"/>
        <v>0.24663370488649183</v>
      </c>
      <c r="F1382" s="78">
        <f t="shared" ca="1" si="43"/>
        <v>3.7319797390953955</v>
      </c>
    </row>
    <row r="1383" spans="5:6" x14ac:dyDescent="0.25">
      <c r="E1383" s="78">
        <f t="shared" ca="1" si="42"/>
        <v>0.47624087478738808</v>
      </c>
      <c r="F1383" s="78">
        <f t="shared" ca="1" si="43"/>
        <v>10.431469605588749</v>
      </c>
    </row>
    <row r="1384" spans="5:6" x14ac:dyDescent="0.25">
      <c r="E1384" s="78">
        <f t="shared" ca="1" si="42"/>
        <v>0.40864100240342527</v>
      </c>
      <c r="F1384" s="78">
        <f t="shared" ca="1" si="43"/>
        <v>6.331859920856953</v>
      </c>
    </row>
    <row r="1385" spans="5:6" x14ac:dyDescent="0.25">
      <c r="E1385" s="78">
        <f t="shared" ca="1" si="42"/>
        <v>4.9783320131714603E-2</v>
      </c>
      <c r="F1385" s="78">
        <f t="shared" ca="1" si="43"/>
        <v>3.1432717001725297</v>
      </c>
    </row>
    <row r="1386" spans="5:6" x14ac:dyDescent="0.25">
      <c r="E1386" s="78">
        <f t="shared" ca="1" si="42"/>
        <v>0.61670143705849767</v>
      </c>
      <c r="F1386" s="78">
        <f t="shared" ca="1" si="43"/>
        <v>42.494877867943337</v>
      </c>
    </row>
    <row r="1387" spans="5:6" x14ac:dyDescent="0.25">
      <c r="E1387" s="78">
        <f t="shared" ca="1" si="42"/>
        <v>0.83719349537696797</v>
      </c>
      <c r="F1387" s="78">
        <f t="shared" ca="1" si="43"/>
        <v>264.18381491364869</v>
      </c>
    </row>
    <row r="1388" spans="5:6" x14ac:dyDescent="0.25">
      <c r="E1388" s="78">
        <f t="shared" ca="1" si="42"/>
        <v>0.22943190991279405</v>
      </c>
      <c r="F1388" s="78">
        <f t="shared" ca="1" si="43"/>
        <v>3.6388661778515492</v>
      </c>
    </row>
    <row r="1389" spans="5:6" x14ac:dyDescent="0.25">
      <c r="E1389" s="78">
        <f t="shared" ca="1" si="42"/>
        <v>0.98645457947142856</v>
      </c>
      <c r="F1389" s="78">
        <f t="shared" ca="1" si="43"/>
        <v>1244.1725129517847</v>
      </c>
    </row>
    <row r="1390" spans="5:6" x14ac:dyDescent="0.25">
      <c r="E1390" s="78">
        <f t="shared" ca="1" si="42"/>
        <v>0.59911876137271114</v>
      </c>
      <c r="F1390" s="78">
        <f t="shared" ca="1" si="43"/>
        <v>35.700582845926355</v>
      </c>
    </row>
    <row r="1391" spans="5:6" x14ac:dyDescent="0.25">
      <c r="E1391" s="78">
        <f t="shared" ca="1" si="42"/>
        <v>0.71733036900202773</v>
      </c>
      <c r="F1391" s="78">
        <f t="shared" ca="1" si="43"/>
        <v>104.65211433585283</v>
      </c>
    </row>
    <row r="1392" spans="5:6" x14ac:dyDescent="0.25">
      <c r="E1392" s="78">
        <f t="shared" ca="1" si="42"/>
        <v>0.31483058750198134</v>
      </c>
      <c r="F1392" s="78">
        <f t="shared" ca="1" si="43"/>
        <v>4.3015998562654065</v>
      </c>
    </row>
    <row r="1393" spans="5:6" x14ac:dyDescent="0.25">
      <c r="E1393" s="78">
        <f t="shared" ca="1" si="42"/>
        <v>0.83952165494412256</v>
      </c>
      <c r="F1393" s="78">
        <f t="shared" ca="1" si="43"/>
        <v>268.88489567395618</v>
      </c>
    </row>
    <row r="1394" spans="5:6" x14ac:dyDescent="0.25">
      <c r="E1394" s="78">
        <f t="shared" ca="1" si="42"/>
        <v>0.17241714574516687</v>
      </c>
      <c r="F1394" s="78">
        <f t="shared" ca="1" si="43"/>
        <v>3.4120620525190577</v>
      </c>
    </row>
    <row r="1395" spans="5:6" x14ac:dyDescent="0.25">
      <c r="E1395" s="78">
        <f t="shared" ca="1" si="42"/>
        <v>0.20339080597786441</v>
      </c>
      <c r="F1395" s="78">
        <f t="shared" ca="1" si="43"/>
        <v>3.5221258282969981</v>
      </c>
    </row>
    <row r="1396" spans="5:6" x14ac:dyDescent="0.25">
      <c r="E1396" s="78">
        <f t="shared" ca="1" si="42"/>
        <v>0.27624483884260864</v>
      </c>
      <c r="F1396" s="78">
        <f t="shared" ca="1" si="43"/>
        <v>3.9320803974147562</v>
      </c>
    </row>
    <row r="1397" spans="5:6" x14ac:dyDescent="0.25">
      <c r="E1397" s="78">
        <f t="shared" ca="1" si="42"/>
        <v>0.73343311765652552</v>
      </c>
      <c r="F1397" s="78">
        <f t="shared" ca="1" si="43"/>
        <v>119.24346718145331</v>
      </c>
    </row>
    <row r="1398" spans="5:6" x14ac:dyDescent="0.25">
      <c r="E1398" s="78">
        <f t="shared" ca="1" si="42"/>
        <v>0.26876556799374185</v>
      </c>
      <c r="F1398" s="78">
        <f t="shared" ca="1" si="43"/>
        <v>3.8759811841081411</v>
      </c>
    </row>
    <row r="1399" spans="5:6" x14ac:dyDescent="0.25">
      <c r="E1399" s="78">
        <f t="shared" ca="1" si="42"/>
        <v>0.78461791723291541</v>
      </c>
      <c r="F1399" s="78">
        <f t="shared" ca="1" si="43"/>
        <v>177.61788655872078</v>
      </c>
    </row>
    <row r="1400" spans="5:6" x14ac:dyDescent="0.25">
      <c r="E1400" s="78">
        <f t="shared" ca="1" si="42"/>
        <v>2.9721630404205057E-2</v>
      </c>
      <c r="F1400" s="78">
        <f t="shared" ca="1" si="43"/>
        <v>3.1101197353949197</v>
      </c>
    </row>
    <row r="1401" spans="5:6" x14ac:dyDescent="0.25">
      <c r="E1401" s="78">
        <f t="shared" ca="1" si="42"/>
        <v>0.20463258802500128</v>
      </c>
      <c r="F1401" s="78">
        <f t="shared" ca="1" si="43"/>
        <v>3.5271301982558789</v>
      </c>
    </row>
    <row r="1402" spans="5:6" x14ac:dyDescent="0.25">
      <c r="E1402" s="78">
        <f t="shared" ca="1" si="42"/>
        <v>0.66002162910009032</v>
      </c>
      <c r="F1402" s="78">
        <f t="shared" ca="1" si="43"/>
        <v>63.901641224560422</v>
      </c>
    </row>
    <row r="1403" spans="5:6" x14ac:dyDescent="0.25">
      <c r="E1403" s="78">
        <f t="shared" ca="1" si="42"/>
        <v>2.4164063075323483E-2</v>
      </c>
      <c r="F1403" s="78">
        <f t="shared" ca="1" si="43"/>
        <v>3.100549591287777</v>
      </c>
    </row>
    <row r="1404" spans="5:6" x14ac:dyDescent="0.25">
      <c r="E1404" s="78">
        <f t="shared" ca="1" si="42"/>
        <v>0.37035979169397448</v>
      </c>
      <c r="F1404" s="78">
        <f t="shared" ca="1" si="43"/>
        <v>5.2143773622993708</v>
      </c>
    </row>
    <row r="1405" spans="5:6" x14ac:dyDescent="0.25">
      <c r="E1405" s="78">
        <f t="shared" ca="1" si="42"/>
        <v>0.85164950636805692</v>
      </c>
      <c r="F1405" s="78">
        <f t="shared" ca="1" si="43"/>
        <v>294.89827933011736</v>
      </c>
    </row>
    <row r="1406" spans="5:6" x14ac:dyDescent="0.25">
      <c r="E1406" s="78">
        <f t="shared" ca="1" si="42"/>
        <v>0.2738888760668422</v>
      </c>
      <c r="F1406" s="78">
        <f t="shared" ca="1" si="43"/>
        <v>3.9139566954282432</v>
      </c>
    </row>
    <row r="1407" spans="5:6" x14ac:dyDescent="0.25">
      <c r="E1407" s="78">
        <f t="shared" ca="1" si="42"/>
        <v>0.31480429246924158</v>
      </c>
      <c r="F1407" s="78">
        <f t="shared" ca="1" si="43"/>
        <v>4.3012922693685631</v>
      </c>
    </row>
    <row r="1408" spans="5:6" x14ac:dyDescent="0.25">
      <c r="E1408" s="78">
        <f t="shared" ca="1" si="42"/>
        <v>6.2101495004988294E-2</v>
      </c>
      <c r="F1408" s="78">
        <f t="shared" ca="1" si="43"/>
        <v>3.1637432855591632</v>
      </c>
    </row>
    <row r="1409" spans="5:6" x14ac:dyDescent="0.25">
      <c r="E1409" s="78">
        <f t="shared" ca="1" si="42"/>
        <v>0.17791332162636775</v>
      </c>
      <c r="F1409" s="78">
        <f t="shared" ca="1" si="43"/>
        <v>3.4297147914027781</v>
      </c>
    </row>
    <row r="1410" spans="5:6" x14ac:dyDescent="0.25">
      <c r="E1410" s="78">
        <f t="shared" ca="1" si="42"/>
        <v>0.11258720182023518</v>
      </c>
      <c r="F1410" s="78">
        <f t="shared" ca="1" si="43"/>
        <v>3.258055539687251</v>
      </c>
    </row>
    <row r="1411" spans="5:6" x14ac:dyDescent="0.25">
      <c r="E1411" s="78">
        <f t="shared" ca="1" si="42"/>
        <v>0.56950003450157516</v>
      </c>
      <c r="F1411" s="78">
        <f t="shared" ca="1" si="43"/>
        <v>26.38975130887372</v>
      </c>
    </row>
    <row r="1412" spans="5:6" x14ac:dyDescent="0.25">
      <c r="E1412" s="78">
        <f t="shared" ref="E1412:E1475" ca="1" si="44">RAND()</f>
        <v>0.35750207103237519</v>
      </c>
      <c r="F1412" s="78">
        <f t="shared" ref="F1412:F1475" ca="1" si="45">$C$3+$C$4*((($C$5*_xlfn.NORM.S.INV(E1412)+SQRT(($C$5*_xlfn.NORM.S.INV(E1412))^2+4))/(2))^2)</f>
        <v>4.9460386175217383</v>
      </c>
    </row>
    <row r="1413" spans="5:6" x14ac:dyDescent="0.25">
      <c r="E1413" s="78">
        <f t="shared" ca="1" si="44"/>
        <v>0.993144881371258</v>
      </c>
      <c r="F1413" s="78">
        <f t="shared" ca="1" si="45"/>
        <v>1541.7041046264417</v>
      </c>
    </row>
    <row r="1414" spans="5:6" x14ac:dyDescent="0.25">
      <c r="E1414" s="78">
        <f t="shared" ca="1" si="44"/>
        <v>0.15375455760993539</v>
      </c>
      <c r="F1414" s="78">
        <f t="shared" ca="1" si="45"/>
        <v>3.3571698838894521</v>
      </c>
    </row>
    <row r="1415" spans="5:6" x14ac:dyDescent="0.25">
      <c r="E1415" s="78">
        <f t="shared" ca="1" si="44"/>
        <v>0.51894709737690681</v>
      </c>
      <c r="F1415" s="78">
        <f t="shared" ca="1" si="45"/>
        <v>15.674422938247627</v>
      </c>
    </row>
    <row r="1416" spans="5:6" x14ac:dyDescent="0.25">
      <c r="E1416" s="78">
        <f t="shared" ca="1" si="44"/>
        <v>0.86403341053318528</v>
      </c>
      <c r="F1416" s="78">
        <f t="shared" ca="1" si="45"/>
        <v>324.43121269068325</v>
      </c>
    </row>
    <row r="1417" spans="5:6" x14ac:dyDescent="0.25">
      <c r="E1417" s="78">
        <f t="shared" ca="1" si="44"/>
        <v>0.53211260811226591</v>
      </c>
      <c r="F1417" s="78">
        <f t="shared" ca="1" si="45"/>
        <v>17.921690975472195</v>
      </c>
    </row>
    <row r="1418" spans="5:6" x14ac:dyDescent="0.25">
      <c r="E1418" s="78">
        <f t="shared" ca="1" si="44"/>
        <v>0.78955300566834596</v>
      </c>
      <c r="F1418" s="78">
        <f t="shared" ca="1" si="45"/>
        <v>184.40316828662631</v>
      </c>
    </row>
    <row r="1419" spans="5:6" x14ac:dyDescent="0.25">
      <c r="E1419" s="78">
        <f t="shared" ca="1" si="44"/>
        <v>0.36924986305525198</v>
      </c>
      <c r="F1419" s="78">
        <f t="shared" ca="1" si="45"/>
        <v>5.1894806218685128</v>
      </c>
    </row>
    <row r="1420" spans="5:6" x14ac:dyDescent="0.25">
      <c r="E1420" s="78">
        <f t="shared" ca="1" si="44"/>
        <v>0.17545701159861182</v>
      </c>
      <c r="F1420" s="78">
        <f t="shared" ca="1" si="45"/>
        <v>3.4217353098092405</v>
      </c>
    </row>
    <row r="1421" spans="5:6" x14ac:dyDescent="0.25">
      <c r="E1421" s="78">
        <f t="shared" ca="1" si="44"/>
        <v>0.80834586561881017</v>
      </c>
      <c r="F1421" s="78">
        <f t="shared" ca="1" si="45"/>
        <v>212.5389422907634</v>
      </c>
    </row>
    <row r="1422" spans="5:6" x14ac:dyDescent="0.25">
      <c r="E1422" s="78">
        <f t="shared" ca="1" si="44"/>
        <v>7.7932943138196986E-3</v>
      </c>
      <c r="F1422" s="78">
        <f t="shared" ca="1" si="45"/>
        <v>3.0674689514116578</v>
      </c>
    </row>
    <row r="1423" spans="5:6" x14ac:dyDescent="0.25">
      <c r="E1423" s="78">
        <f t="shared" ca="1" si="44"/>
        <v>0.37623724408205228</v>
      </c>
      <c r="F1423" s="78">
        <f t="shared" ca="1" si="45"/>
        <v>5.3521843922717363</v>
      </c>
    </row>
    <row r="1424" spans="5:6" x14ac:dyDescent="0.25">
      <c r="E1424" s="78">
        <f t="shared" ca="1" si="44"/>
        <v>0.23154670146980438</v>
      </c>
      <c r="F1424" s="78">
        <f t="shared" ca="1" si="45"/>
        <v>3.6495515970578674</v>
      </c>
    </row>
    <row r="1425" spans="5:6" x14ac:dyDescent="0.25">
      <c r="E1425" s="78">
        <f t="shared" ca="1" si="44"/>
        <v>9.1120386279735732E-2</v>
      </c>
      <c r="F1425" s="78">
        <f t="shared" ca="1" si="45"/>
        <v>3.2152395466389598</v>
      </c>
    </row>
    <row r="1426" spans="5:6" x14ac:dyDescent="0.25">
      <c r="E1426" s="78">
        <f t="shared" ca="1" si="44"/>
        <v>0.16499318100116211</v>
      </c>
      <c r="F1426" s="78">
        <f t="shared" ca="1" si="45"/>
        <v>3.389334558653343</v>
      </c>
    </row>
    <row r="1427" spans="5:6" x14ac:dyDescent="0.25">
      <c r="E1427" s="78">
        <f t="shared" ca="1" si="44"/>
        <v>0.42023707590487513</v>
      </c>
      <c r="F1427" s="78">
        <f t="shared" ca="1" si="45"/>
        <v>6.7977524219463881</v>
      </c>
    </row>
    <row r="1428" spans="5:6" x14ac:dyDescent="0.25">
      <c r="E1428" s="78">
        <f t="shared" ca="1" si="44"/>
        <v>0.72593485380039713</v>
      </c>
      <c r="F1428" s="78">
        <f t="shared" ca="1" si="45"/>
        <v>112.25403986780162</v>
      </c>
    </row>
    <row r="1429" spans="5:6" x14ac:dyDescent="0.25">
      <c r="E1429" s="78">
        <f t="shared" ca="1" si="44"/>
        <v>0.21750538986276957</v>
      </c>
      <c r="F1429" s="78">
        <f t="shared" ca="1" si="45"/>
        <v>3.5821743922570706</v>
      </c>
    </row>
    <row r="1430" spans="5:6" x14ac:dyDescent="0.25">
      <c r="E1430" s="78">
        <f t="shared" ca="1" si="44"/>
        <v>0.5504654275039873</v>
      </c>
      <c r="F1430" s="78">
        <f t="shared" ca="1" si="45"/>
        <v>21.664026847012259</v>
      </c>
    </row>
    <row r="1431" spans="5:6" x14ac:dyDescent="0.25">
      <c r="E1431" s="78">
        <f t="shared" ca="1" si="44"/>
        <v>0.35128570436740414</v>
      </c>
      <c r="F1431" s="78">
        <f t="shared" ca="1" si="45"/>
        <v>4.8307674351030068</v>
      </c>
    </row>
    <row r="1432" spans="5:6" x14ac:dyDescent="0.25">
      <c r="E1432" s="78">
        <f t="shared" ca="1" si="44"/>
        <v>0.55243395057398215</v>
      </c>
      <c r="F1432" s="78">
        <f t="shared" ca="1" si="45"/>
        <v>22.111119694178633</v>
      </c>
    </row>
    <row r="1433" spans="5:6" x14ac:dyDescent="0.25">
      <c r="E1433" s="78">
        <f t="shared" ca="1" si="44"/>
        <v>0.91672950374828777</v>
      </c>
      <c r="F1433" s="78">
        <f t="shared" ca="1" si="45"/>
        <v>501.25102754141187</v>
      </c>
    </row>
    <row r="1434" spans="5:6" x14ac:dyDescent="0.25">
      <c r="E1434" s="78">
        <f t="shared" ca="1" si="44"/>
        <v>0.83250277617719937</v>
      </c>
      <c r="F1434" s="78">
        <f t="shared" ca="1" si="45"/>
        <v>254.97663370648564</v>
      </c>
    </row>
    <row r="1435" spans="5:6" x14ac:dyDescent="0.25">
      <c r="E1435" s="78">
        <f t="shared" ca="1" si="44"/>
        <v>0.95445836350269031</v>
      </c>
      <c r="F1435" s="78">
        <f t="shared" ca="1" si="45"/>
        <v>736.6444428908585</v>
      </c>
    </row>
    <row r="1436" spans="5:6" x14ac:dyDescent="0.25">
      <c r="E1436" s="78">
        <f t="shared" ca="1" si="44"/>
        <v>0.76875323611343904</v>
      </c>
      <c r="F1436" s="78">
        <f t="shared" ca="1" si="45"/>
        <v>157.31530249392611</v>
      </c>
    </row>
    <row r="1437" spans="5:6" x14ac:dyDescent="0.25">
      <c r="E1437" s="78">
        <f t="shared" ca="1" si="44"/>
        <v>0.7941878333808694</v>
      </c>
      <c r="F1437" s="78">
        <f t="shared" ca="1" si="45"/>
        <v>190.99412709207954</v>
      </c>
    </row>
    <row r="1438" spans="5:6" x14ac:dyDescent="0.25">
      <c r="E1438" s="78">
        <f t="shared" ca="1" si="44"/>
        <v>0.31996635359827974</v>
      </c>
      <c r="F1438" s="78">
        <f t="shared" ca="1" si="45"/>
        <v>4.3634359916693342</v>
      </c>
    </row>
    <row r="1439" spans="5:6" x14ac:dyDescent="0.25">
      <c r="E1439" s="78">
        <f t="shared" ca="1" si="44"/>
        <v>0.99322792251976511</v>
      </c>
      <c r="F1439" s="78">
        <f t="shared" ca="1" si="45"/>
        <v>1547.0874581881624</v>
      </c>
    </row>
    <row r="1440" spans="5:6" x14ac:dyDescent="0.25">
      <c r="E1440" s="78">
        <f t="shared" ca="1" si="44"/>
        <v>0.9281133708041196</v>
      </c>
      <c r="F1440" s="78">
        <f t="shared" ca="1" si="45"/>
        <v>557.09504429811182</v>
      </c>
    </row>
    <row r="1441" spans="5:6" x14ac:dyDescent="0.25">
      <c r="E1441" s="78">
        <f t="shared" ca="1" si="44"/>
        <v>0.40987129150277224</v>
      </c>
      <c r="F1441" s="78">
        <f t="shared" ca="1" si="45"/>
        <v>6.3779277683031621</v>
      </c>
    </row>
    <row r="1442" spans="5:6" x14ac:dyDescent="0.25">
      <c r="E1442" s="78">
        <f t="shared" ca="1" si="44"/>
        <v>0.19602996963290997</v>
      </c>
      <c r="F1442" s="78">
        <f t="shared" ca="1" si="45"/>
        <v>3.4934800731393656</v>
      </c>
    </row>
    <row r="1443" spans="5:6" x14ac:dyDescent="0.25">
      <c r="E1443" s="78">
        <f t="shared" ca="1" si="44"/>
        <v>0.55770873434671142</v>
      </c>
      <c r="F1443" s="78">
        <f t="shared" ca="1" si="45"/>
        <v>23.355321413813847</v>
      </c>
    </row>
    <row r="1444" spans="5:6" x14ac:dyDescent="0.25">
      <c r="E1444" s="78">
        <f t="shared" ca="1" si="44"/>
        <v>0.14587967811058833</v>
      </c>
      <c r="F1444" s="78">
        <f t="shared" ca="1" si="45"/>
        <v>3.3360947196250512</v>
      </c>
    </row>
    <row r="1445" spans="5:6" x14ac:dyDescent="0.25">
      <c r="E1445" s="78">
        <f t="shared" ca="1" si="44"/>
        <v>0.55903713601734439</v>
      </c>
      <c r="F1445" s="78">
        <f t="shared" ca="1" si="45"/>
        <v>23.679459443296906</v>
      </c>
    </row>
    <row r="1446" spans="5:6" x14ac:dyDescent="0.25">
      <c r="E1446" s="78">
        <f t="shared" ca="1" si="44"/>
        <v>0.15404997861518466</v>
      </c>
      <c r="F1446" s="78">
        <f t="shared" ca="1" si="45"/>
        <v>3.3579830424399928</v>
      </c>
    </row>
    <row r="1447" spans="5:6" x14ac:dyDescent="0.25">
      <c r="E1447" s="78">
        <f t="shared" ca="1" si="44"/>
        <v>0.26575679063527768</v>
      </c>
      <c r="F1447" s="78">
        <f t="shared" ca="1" si="45"/>
        <v>3.8545570835705822</v>
      </c>
    </row>
    <row r="1448" spans="5:6" x14ac:dyDescent="0.25">
      <c r="E1448" s="78">
        <f t="shared" ca="1" si="44"/>
        <v>0.72378823085076882</v>
      </c>
      <c r="F1448" s="78">
        <f t="shared" ca="1" si="45"/>
        <v>110.31651465545022</v>
      </c>
    </row>
    <row r="1449" spans="5:6" x14ac:dyDescent="0.25">
      <c r="E1449" s="78">
        <f t="shared" ca="1" si="44"/>
        <v>0.3671288129743</v>
      </c>
      <c r="F1449" s="78">
        <f t="shared" ca="1" si="45"/>
        <v>5.1428566187802005</v>
      </c>
    </row>
    <row r="1450" spans="5:6" x14ac:dyDescent="0.25">
      <c r="E1450" s="78">
        <f t="shared" ca="1" si="44"/>
        <v>8.3467082029313744E-3</v>
      </c>
      <c r="F1450" s="78">
        <f t="shared" ca="1" si="45"/>
        <v>3.0688699596049025</v>
      </c>
    </row>
    <row r="1451" spans="5:6" x14ac:dyDescent="0.25">
      <c r="E1451" s="78">
        <f t="shared" ca="1" si="44"/>
        <v>0.36696497035086395</v>
      </c>
      <c r="F1451" s="78">
        <f t="shared" ca="1" si="45"/>
        <v>5.1393063207442076</v>
      </c>
    </row>
    <row r="1452" spans="5:6" x14ac:dyDescent="0.25">
      <c r="E1452" s="78">
        <f t="shared" ca="1" si="44"/>
        <v>0.88394101703353289</v>
      </c>
      <c r="F1452" s="78">
        <f t="shared" ca="1" si="45"/>
        <v>379.69347617291663</v>
      </c>
    </row>
    <row r="1453" spans="5:6" x14ac:dyDescent="0.25">
      <c r="E1453" s="78">
        <f t="shared" ca="1" si="44"/>
        <v>0.52592276636430912</v>
      </c>
      <c r="F1453" s="78">
        <f t="shared" ca="1" si="45"/>
        <v>16.822429011411824</v>
      </c>
    </row>
    <row r="1454" spans="5:6" x14ac:dyDescent="0.25">
      <c r="E1454" s="78">
        <f t="shared" ca="1" si="44"/>
        <v>0.75109119213854403</v>
      </c>
      <c r="F1454" s="78">
        <f t="shared" ca="1" si="45"/>
        <v>137.1510203815522</v>
      </c>
    </row>
    <row r="1455" spans="5:6" x14ac:dyDescent="0.25">
      <c r="E1455" s="78">
        <f t="shared" ca="1" si="44"/>
        <v>0.72341376762396337</v>
      </c>
      <c r="F1455" s="78">
        <f t="shared" ca="1" si="45"/>
        <v>109.98135667430022</v>
      </c>
    </row>
    <row r="1456" spans="5:6" x14ac:dyDescent="0.25">
      <c r="E1456" s="78">
        <f t="shared" ca="1" si="44"/>
        <v>0.82958144705283565</v>
      </c>
      <c r="F1456" s="78">
        <f t="shared" ca="1" si="45"/>
        <v>249.41421718274714</v>
      </c>
    </row>
    <row r="1457" spans="5:6" x14ac:dyDescent="0.25">
      <c r="E1457" s="78">
        <f t="shared" ca="1" si="44"/>
        <v>0.23063521952863297</v>
      </c>
      <c r="F1457" s="78">
        <f t="shared" ca="1" si="45"/>
        <v>3.644921568217105</v>
      </c>
    </row>
    <row r="1458" spans="5:6" x14ac:dyDescent="0.25">
      <c r="E1458" s="78">
        <f t="shared" ca="1" si="44"/>
        <v>0.90901758606928174</v>
      </c>
      <c r="F1458" s="78">
        <f t="shared" ca="1" si="45"/>
        <v>468.16086660633437</v>
      </c>
    </row>
    <row r="1459" spans="5:6" x14ac:dyDescent="0.25">
      <c r="E1459" s="78">
        <f t="shared" ca="1" si="44"/>
        <v>0.50851556936323605</v>
      </c>
      <c r="F1459" s="78">
        <f t="shared" ca="1" si="45"/>
        <v>14.12583001448629</v>
      </c>
    </row>
    <row r="1460" spans="5:6" x14ac:dyDescent="0.25">
      <c r="E1460" s="78">
        <f t="shared" ca="1" si="44"/>
        <v>0.81619421712489093</v>
      </c>
      <c r="F1460" s="78">
        <f t="shared" ca="1" si="45"/>
        <v>225.4810781463861</v>
      </c>
    </row>
    <row r="1461" spans="5:6" x14ac:dyDescent="0.25">
      <c r="E1461" s="78">
        <f t="shared" ca="1" si="44"/>
        <v>0.37787184697462672</v>
      </c>
      <c r="F1461" s="78">
        <f t="shared" ca="1" si="45"/>
        <v>5.3923717298995797</v>
      </c>
    </row>
    <row r="1462" spans="5:6" x14ac:dyDescent="0.25">
      <c r="E1462" s="78">
        <f t="shared" ca="1" si="44"/>
        <v>0.59358092310067201</v>
      </c>
      <c r="F1462" s="78">
        <f t="shared" ca="1" si="45"/>
        <v>33.76400999251733</v>
      </c>
    </row>
    <row r="1463" spans="5:6" x14ac:dyDescent="0.25">
      <c r="E1463" s="78">
        <f t="shared" ca="1" si="44"/>
        <v>0.12427764347333348</v>
      </c>
      <c r="F1463" s="78">
        <f t="shared" ca="1" si="45"/>
        <v>3.2836333853594382</v>
      </c>
    </row>
    <row r="1464" spans="5:6" x14ac:dyDescent="0.25">
      <c r="E1464" s="78">
        <f t="shared" ca="1" si="44"/>
        <v>0.68595848435665374</v>
      </c>
      <c r="F1464" s="78">
        <f t="shared" ca="1" si="45"/>
        <v>80.37491271171352</v>
      </c>
    </row>
    <row r="1465" spans="5:6" x14ac:dyDescent="0.25">
      <c r="E1465" s="78">
        <f t="shared" ca="1" si="44"/>
        <v>0.65430102058158091</v>
      </c>
      <c r="F1465" s="78">
        <f t="shared" ca="1" si="45"/>
        <v>60.659728224833302</v>
      </c>
    </row>
    <row r="1466" spans="5:6" x14ac:dyDescent="0.25">
      <c r="E1466" s="78">
        <f t="shared" ca="1" si="44"/>
        <v>0.96514887145900186</v>
      </c>
      <c r="F1466" s="78">
        <f t="shared" ca="1" si="45"/>
        <v>845.38579545125788</v>
      </c>
    </row>
    <row r="1467" spans="5:6" x14ac:dyDescent="0.25">
      <c r="E1467" s="78">
        <f t="shared" ca="1" si="44"/>
        <v>0.17912742417853023</v>
      </c>
      <c r="F1467" s="78">
        <f t="shared" ca="1" si="45"/>
        <v>3.4337140592565065</v>
      </c>
    </row>
    <row r="1468" spans="5:6" x14ac:dyDescent="0.25">
      <c r="E1468" s="78">
        <f t="shared" ca="1" si="44"/>
        <v>0.57225621456176379</v>
      </c>
      <c r="F1468" s="78">
        <f t="shared" ca="1" si="45"/>
        <v>27.151509706234098</v>
      </c>
    </row>
    <row r="1469" spans="5:6" x14ac:dyDescent="0.25">
      <c r="E1469" s="78">
        <f t="shared" ca="1" si="44"/>
        <v>0.48550684876183514</v>
      </c>
      <c r="F1469" s="78">
        <f t="shared" ca="1" si="45"/>
        <v>11.340718545393841</v>
      </c>
    </row>
    <row r="1470" spans="5:6" x14ac:dyDescent="0.25">
      <c r="E1470" s="78">
        <f t="shared" ca="1" si="44"/>
        <v>0.18715795592000917</v>
      </c>
      <c r="F1470" s="78">
        <f t="shared" ca="1" si="45"/>
        <v>3.4611258493736128</v>
      </c>
    </row>
    <row r="1471" spans="5:6" x14ac:dyDescent="0.25">
      <c r="E1471" s="78">
        <f t="shared" ca="1" si="44"/>
        <v>0.70674836310301503</v>
      </c>
      <c r="F1471" s="78">
        <f t="shared" ca="1" si="45"/>
        <v>95.882950892002242</v>
      </c>
    </row>
    <row r="1472" spans="5:6" x14ac:dyDescent="0.25">
      <c r="E1472" s="78">
        <f t="shared" ca="1" si="44"/>
        <v>0.39248188513589832</v>
      </c>
      <c r="F1472" s="78">
        <f t="shared" ca="1" si="45"/>
        <v>5.7916614378820253</v>
      </c>
    </row>
    <row r="1473" spans="5:6" x14ac:dyDescent="0.25">
      <c r="E1473" s="78">
        <f t="shared" ca="1" si="44"/>
        <v>0.10846558623003655</v>
      </c>
      <c r="F1473" s="78">
        <f t="shared" ca="1" si="45"/>
        <v>3.2494450947161448</v>
      </c>
    </row>
    <row r="1474" spans="5:6" x14ac:dyDescent="0.25">
      <c r="E1474" s="78">
        <f t="shared" ca="1" si="44"/>
        <v>0.86012950807197674</v>
      </c>
      <c r="F1474" s="78">
        <f t="shared" ca="1" si="45"/>
        <v>314.76619618990566</v>
      </c>
    </row>
    <row r="1475" spans="5:6" x14ac:dyDescent="0.25">
      <c r="E1475" s="78">
        <f t="shared" ca="1" si="44"/>
        <v>0.96499077446396231</v>
      </c>
      <c r="F1475" s="78">
        <f t="shared" ca="1" si="45"/>
        <v>843.52794901406082</v>
      </c>
    </row>
    <row r="1476" spans="5:6" x14ac:dyDescent="0.25">
      <c r="E1476" s="78">
        <f t="shared" ref="E1476:E1539" ca="1" si="46">RAND()</f>
        <v>0.83370309686589783</v>
      </c>
      <c r="F1476" s="78">
        <f t="shared" ref="F1476:F1539" ca="1" si="47">$C$3+$C$4*((($C$5*_xlfn.NORM.S.INV(E1476)+SQRT(($C$5*_xlfn.NORM.S.INV(E1476))^2+4))/(2))^2)</f>
        <v>257.29980780968151</v>
      </c>
    </row>
    <row r="1477" spans="5:6" x14ac:dyDescent="0.25">
      <c r="E1477" s="78">
        <f t="shared" ca="1" si="46"/>
        <v>0.3325683725621279</v>
      </c>
      <c r="F1477" s="78">
        <f t="shared" ca="1" si="47"/>
        <v>4.5312851498111044</v>
      </c>
    </row>
    <row r="1478" spans="5:6" x14ac:dyDescent="0.25">
      <c r="E1478" s="78">
        <f t="shared" ca="1" si="46"/>
        <v>0.16638424707492161</v>
      </c>
      <c r="F1478" s="78">
        <f t="shared" ca="1" si="47"/>
        <v>3.3934993824503081</v>
      </c>
    </row>
    <row r="1479" spans="5:6" x14ac:dyDescent="0.25">
      <c r="E1479" s="78">
        <f t="shared" ca="1" si="46"/>
        <v>0.37942926953969891</v>
      </c>
      <c r="F1479" s="78">
        <f t="shared" ca="1" si="47"/>
        <v>5.4314487862404377</v>
      </c>
    </row>
    <row r="1480" spans="5:6" x14ac:dyDescent="0.25">
      <c r="E1480" s="78">
        <f t="shared" ca="1" si="46"/>
        <v>0.75533484868338707</v>
      </c>
      <c r="F1480" s="78">
        <f t="shared" ca="1" si="47"/>
        <v>141.77906216902664</v>
      </c>
    </row>
    <row r="1481" spans="5:6" x14ac:dyDescent="0.25">
      <c r="E1481" s="78">
        <f t="shared" ca="1" si="46"/>
        <v>0.16887026875551414</v>
      </c>
      <c r="F1481" s="78">
        <f t="shared" ca="1" si="47"/>
        <v>3.4010487743653144</v>
      </c>
    </row>
    <row r="1482" spans="5:6" x14ac:dyDescent="0.25">
      <c r="E1482" s="78">
        <f t="shared" ca="1" si="46"/>
        <v>0.93600377687788505</v>
      </c>
      <c r="F1482" s="78">
        <f t="shared" ca="1" si="47"/>
        <v>602.00458092588497</v>
      </c>
    </row>
    <row r="1483" spans="5:6" x14ac:dyDescent="0.25">
      <c r="E1483" s="78">
        <f t="shared" ca="1" si="46"/>
        <v>0.37613860989408954</v>
      </c>
      <c r="F1483" s="78">
        <f t="shared" ca="1" si="47"/>
        <v>5.3497860751495327</v>
      </c>
    </row>
    <row r="1484" spans="5:6" x14ac:dyDescent="0.25">
      <c r="E1484" s="78">
        <f t="shared" ca="1" si="46"/>
        <v>2.6797980650439479E-2</v>
      </c>
      <c r="F1484" s="78">
        <f t="shared" ca="1" si="47"/>
        <v>3.1051298546096655</v>
      </c>
    </row>
    <row r="1485" spans="5:6" x14ac:dyDescent="0.25">
      <c r="E1485" s="78">
        <f t="shared" ca="1" si="46"/>
        <v>0.96227906514413486</v>
      </c>
      <c r="F1485" s="78">
        <f t="shared" ca="1" si="47"/>
        <v>812.99182923287935</v>
      </c>
    </row>
    <row r="1486" spans="5:6" x14ac:dyDescent="0.25">
      <c r="E1486" s="78">
        <f t="shared" ca="1" si="46"/>
        <v>0.60693802959929688</v>
      </c>
      <c r="F1486" s="78">
        <f t="shared" ca="1" si="47"/>
        <v>38.598207244729345</v>
      </c>
    </row>
    <row r="1487" spans="5:6" x14ac:dyDescent="0.25">
      <c r="E1487" s="78">
        <f t="shared" ca="1" si="46"/>
        <v>0.34683952884944369</v>
      </c>
      <c r="F1487" s="78">
        <f t="shared" ca="1" si="47"/>
        <v>4.7534825130202476</v>
      </c>
    </row>
    <row r="1488" spans="5:6" x14ac:dyDescent="0.25">
      <c r="E1488" s="78">
        <f t="shared" ca="1" si="46"/>
        <v>1.9092886537835141E-2</v>
      </c>
      <c r="F1488" s="78">
        <f t="shared" ca="1" si="47"/>
        <v>3.0914001092797037</v>
      </c>
    </row>
    <row r="1489" spans="5:6" x14ac:dyDescent="0.25">
      <c r="E1489" s="78">
        <f t="shared" ca="1" si="46"/>
        <v>0.54823619848966221</v>
      </c>
      <c r="F1489" s="78">
        <f t="shared" ca="1" si="47"/>
        <v>21.168804815006361</v>
      </c>
    </row>
    <row r="1490" spans="5:6" x14ac:dyDescent="0.25">
      <c r="E1490" s="78">
        <f t="shared" ca="1" si="46"/>
        <v>5.6065798855340354E-2</v>
      </c>
      <c r="F1490" s="78">
        <f t="shared" ca="1" si="47"/>
        <v>3.1536508734782092</v>
      </c>
    </row>
    <row r="1491" spans="5:6" x14ac:dyDescent="0.25">
      <c r="E1491" s="78">
        <f t="shared" ca="1" si="46"/>
        <v>0.17484411383964493</v>
      </c>
      <c r="F1491" s="78">
        <f t="shared" ca="1" si="47"/>
        <v>3.4197672069517298</v>
      </c>
    </row>
    <row r="1492" spans="5:6" x14ac:dyDescent="0.25">
      <c r="E1492" s="78">
        <f t="shared" ca="1" si="46"/>
        <v>0.21106171422101072</v>
      </c>
      <c r="F1492" s="78">
        <f t="shared" ca="1" si="47"/>
        <v>3.5538781991371264</v>
      </c>
    </row>
    <row r="1493" spans="5:6" x14ac:dyDescent="0.25">
      <c r="E1493" s="78">
        <f t="shared" ca="1" si="46"/>
        <v>0.97706481968576964</v>
      </c>
      <c r="F1493" s="78">
        <f t="shared" ca="1" si="47"/>
        <v>1019.4888309475111</v>
      </c>
    </row>
    <row r="1494" spans="5:6" x14ac:dyDescent="0.25">
      <c r="E1494" s="78">
        <f t="shared" ca="1" si="46"/>
        <v>0.88784372339811335</v>
      </c>
      <c r="F1494" s="78">
        <f t="shared" ca="1" si="47"/>
        <v>391.88439260031362</v>
      </c>
    </row>
    <row r="1495" spans="5:6" x14ac:dyDescent="0.25">
      <c r="E1495" s="78">
        <f t="shared" ca="1" si="46"/>
        <v>8.9531657311882507E-2</v>
      </c>
      <c r="F1495" s="78">
        <f t="shared" ca="1" si="47"/>
        <v>3.2122542886825056</v>
      </c>
    </row>
    <row r="1496" spans="5:6" x14ac:dyDescent="0.25">
      <c r="E1496" s="78">
        <f t="shared" ca="1" si="46"/>
        <v>0.11906495031820041</v>
      </c>
      <c r="F1496" s="78">
        <f t="shared" ca="1" si="47"/>
        <v>3.2720084223701966</v>
      </c>
    </row>
    <row r="1497" spans="5:6" x14ac:dyDescent="0.25">
      <c r="E1497" s="78">
        <f t="shared" ca="1" si="46"/>
        <v>7.0306515432231542E-2</v>
      </c>
      <c r="F1497" s="78">
        <f t="shared" ca="1" si="47"/>
        <v>3.1777361744101049</v>
      </c>
    </row>
    <row r="1498" spans="5:6" x14ac:dyDescent="0.25">
      <c r="E1498" s="78">
        <f t="shared" ca="1" si="46"/>
        <v>0.34150688786597494</v>
      </c>
      <c r="F1498" s="78">
        <f t="shared" ca="1" si="47"/>
        <v>4.6660501201072453</v>
      </c>
    </row>
    <row r="1499" spans="5:6" x14ac:dyDescent="0.25">
      <c r="E1499" s="78">
        <f t="shared" ca="1" si="46"/>
        <v>0.77201457583254285</v>
      </c>
      <c r="F1499" s="78">
        <f t="shared" ca="1" si="47"/>
        <v>161.31006591901789</v>
      </c>
    </row>
    <row r="1500" spans="5:6" x14ac:dyDescent="0.25">
      <c r="E1500" s="78">
        <f t="shared" ca="1" si="46"/>
        <v>8.6483739191375197E-2</v>
      </c>
      <c r="F1500" s="78">
        <f t="shared" ca="1" si="47"/>
        <v>3.2065893838421884</v>
      </c>
    </row>
    <row r="1501" spans="5:6" x14ac:dyDescent="0.25">
      <c r="E1501" s="78">
        <f t="shared" ca="1" si="46"/>
        <v>0.68012267056084075</v>
      </c>
      <c r="F1501" s="78">
        <f t="shared" ca="1" si="47"/>
        <v>76.403460832981295</v>
      </c>
    </row>
    <row r="1502" spans="5:6" x14ac:dyDescent="0.25">
      <c r="E1502" s="78">
        <f t="shared" ca="1" si="46"/>
        <v>8.3956800049774349E-2</v>
      </c>
      <c r="F1502" s="78">
        <f t="shared" ca="1" si="47"/>
        <v>3.2019524135250377</v>
      </c>
    </row>
    <row r="1503" spans="5:6" x14ac:dyDescent="0.25">
      <c r="E1503" s="78">
        <f t="shared" ca="1" si="46"/>
        <v>0.52299840301685052</v>
      </c>
      <c r="F1503" s="78">
        <f t="shared" ca="1" si="47"/>
        <v>16.329730359702797</v>
      </c>
    </row>
    <row r="1504" spans="5:6" x14ac:dyDescent="0.25">
      <c r="E1504" s="78">
        <f t="shared" ca="1" si="46"/>
        <v>0.48611432940543786</v>
      </c>
      <c r="F1504" s="78">
        <f t="shared" ca="1" si="47"/>
        <v>11.404252876275503</v>
      </c>
    </row>
    <row r="1505" spans="5:6" x14ac:dyDescent="0.25">
      <c r="E1505" s="78">
        <f t="shared" ca="1" si="46"/>
        <v>0.15683489473544054</v>
      </c>
      <c r="F1505" s="78">
        <f t="shared" ca="1" si="47"/>
        <v>3.3657319294048564</v>
      </c>
    </row>
    <row r="1506" spans="5:6" x14ac:dyDescent="0.25">
      <c r="E1506" s="78">
        <f t="shared" ca="1" si="46"/>
        <v>0.87115383487023945</v>
      </c>
      <c r="F1506" s="78">
        <f t="shared" ca="1" si="47"/>
        <v>342.98393549379171</v>
      </c>
    </row>
    <row r="1507" spans="5:6" x14ac:dyDescent="0.25">
      <c r="E1507" s="78">
        <f t="shared" ca="1" si="46"/>
        <v>0.1784222094628215</v>
      </c>
      <c r="F1507" s="78">
        <f t="shared" ca="1" si="47"/>
        <v>3.4313865826078151</v>
      </c>
    </row>
    <row r="1508" spans="5:6" x14ac:dyDescent="0.25">
      <c r="E1508" s="78">
        <f t="shared" ca="1" si="46"/>
        <v>0.85484281006763718</v>
      </c>
      <c r="F1508" s="78">
        <f t="shared" ca="1" si="47"/>
        <v>302.20649995642458</v>
      </c>
    </row>
    <row r="1509" spans="5:6" x14ac:dyDescent="0.25">
      <c r="E1509" s="78">
        <f t="shared" ca="1" si="46"/>
        <v>0.692086811553143</v>
      </c>
      <c r="F1509" s="78">
        <f t="shared" ca="1" si="47"/>
        <v>84.720651253220367</v>
      </c>
    </row>
    <row r="1510" spans="5:6" x14ac:dyDescent="0.25">
      <c r="E1510" s="78">
        <f t="shared" ca="1" si="46"/>
        <v>2.0339173888690998E-2</v>
      </c>
      <c r="F1510" s="78">
        <f t="shared" ca="1" si="47"/>
        <v>3.0936989885555572</v>
      </c>
    </row>
    <row r="1511" spans="5:6" x14ac:dyDescent="0.25">
      <c r="E1511" s="78">
        <f t="shared" ca="1" si="46"/>
        <v>2.9709724002352611E-2</v>
      </c>
      <c r="F1511" s="78">
        <f t="shared" ca="1" si="47"/>
        <v>3.1100995788295451</v>
      </c>
    </row>
    <row r="1512" spans="5:6" x14ac:dyDescent="0.25">
      <c r="E1512" s="78">
        <f t="shared" ca="1" si="46"/>
        <v>0.80725602250844963</v>
      </c>
      <c r="F1512" s="78">
        <f t="shared" ca="1" si="47"/>
        <v>210.80056008559015</v>
      </c>
    </row>
    <row r="1513" spans="5:6" x14ac:dyDescent="0.25">
      <c r="E1513" s="78">
        <f t="shared" ca="1" si="46"/>
        <v>0.6131174444892683</v>
      </c>
      <c r="F1513" s="78">
        <f t="shared" ca="1" si="47"/>
        <v>41.027715960887264</v>
      </c>
    </row>
    <row r="1514" spans="5:6" x14ac:dyDescent="0.25">
      <c r="E1514" s="78">
        <f t="shared" ca="1" si="46"/>
        <v>0.68370923766231084</v>
      </c>
      <c r="F1514" s="78">
        <f t="shared" ca="1" si="47"/>
        <v>78.825243278051445</v>
      </c>
    </row>
    <row r="1515" spans="5:6" x14ac:dyDescent="0.25">
      <c r="E1515" s="78">
        <f t="shared" ca="1" si="46"/>
        <v>0.54874444416419299</v>
      </c>
      <c r="F1515" s="78">
        <f t="shared" ca="1" si="47"/>
        <v>21.280683806583045</v>
      </c>
    </row>
    <row r="1516" spans="5:6" x14ac:dyDescent="0.25">
      <c r="E1516" s="78">
        <f t="shared" ca="1" si="46"/>
        <v>0.61387756355816325</v>
      </c>
      <c r="F1516" s="78">
        <f t="shared" ca="1" si="47"/>
        <v>41.335280406705792</v>
      </c>
    </row>
    <row r="1517" spans="5:6" x14ac:dyDescent="0.25">
      <c r="E1517" s="78">
        <f t="shared" ca="1" si="46"/>
        <v>0.74759589297096574</v>
      </c>
      <c r="F1517" s="78">
        <f t="shared" ca="1" si="47"/>
        <v>133.43675802774467</v>
      </c>
    </row>
    <row r="1518" spans="5:6" x14ac:dyDescent="0.25">
      <c r="E1518" s="78">
        <f t="shared" ca="1" si="46"/>
        <v>0.76392933450313205</v>
      </c>
      <c r="F1518" s="78">
        <f t="shared" ca="1" si="47"/>
        <v>151.56691263193295</v>
      </c>
    </row>
    <row r="1519" spans="5:6" x14ac:dyDescent="0.25">
      <c r="E1519" s="78">
        <f t="shared" ca="1" si="46"/>
        <v>0.6169187250420205</v>
      </c>
      <c r="F1519" s="78">
        <f t="shared" ca="1" si="47"/>
        <v>42.585220738334016</v>
      </c>
    </row>
    <row r="1520" spans="5:6" x14ac:dyDescent="0.25">
      <c r="E1520" s="78">
        <f t="shared" ca="1" si="46"/>
        <v>0.95210551123447373</v>
      </c>
      <c r="F1520" s="78">
        <f t="shared" ca="1" si="47"/>
        <v>716.43294520490292</v>
      </c>
    </row>
    <row r="1521" spans="5:6" x14ac:dyDescent="0.25">
      <c r="E1521" s="78">
        <f t="shared" ca="1" si="46"/>
        <v>0.69542236044886407</v>
      </c>
      <c r="F1521" s="78">
        <f t="shared" ca="1" si="47"/>
        <v>87.163547572578423</v>
      </c>
    </row>
    <row r="1522" spans="5:6" x14ac:dyDescent="0.25">
      <c r="E1522" s="78">
        <f t="shared" ca="1" si="46"/>
        <v>0.1089139545252672</v>
      </c>
      <c r="F1522" s="78">
        <f t="shared" ca="1" si="47"/>
        <v>3.2503721048749434</v>
      </c>
    </row>
    <row r="1523" spans="5:6" x14ac:dyDescent="0.25">
      <c r="E1523" s="78">
        <f t="shared" ca="1" si="46"/>
        <v>4.8109466801336653E-2</v>
      </c>
      <c r="F1523" s="78">
        <f t="shared" ca="1" si="47"/>
        <v>3.1405204218845664</v>
      </c>
    </row>
    <row r="1524" spans="5:6" x14ac:dyDescent="0.25">
      <c r="E1524" s="78">
        <f t="shared" ca="1" si="46"/>
        <v>0.58533828310843106</v>
      </c>
      <c r="F1524" s="78">
        <f t="shared" ca="1" si="47"/>
        <v>31.052836366418255</v>
      </c>
    </row>
    <row r="1525" spans="5:6" x14ac:dyDescent="0.25">
      <c r="E1525" s="78">
        <f t="shared" ca="1" si="46"/>
        <v>0.45736935785161059</v>
      </c>
      <c r="F1525" s="78">
        <f t="shared" ca="1" si="47"/>
        <v>8.8912157932198106</v>
      </c>
    </row>
    <row r="1526" spans="5:6" x14ac:dyDescent="0.25">
      <c r="E1526" s="78">
        <f t="shared" ca="1" si="46"/>
        <v>0.18248455632253613</v>
      </c>
      <c r="F1526" s="78">
        <f t="shared" ca="1" si="47"/>
        <v>3.4449673929120532</v>
      </c>
    </row>
    <row r="1527" spans="5:6" x14ac:dyDescent="0.25">
      <c r="E1527" s="78">
        <f t="shared" ca="1" si="46"/>
        <v>0.37017561957471168</v>
      </c>
      <c r="F1527" s="78">
        <f t="shared" ca="1" si="47"/>
        <v>5.2102221448793129</v>
      </c>
    </row>
    <row r="1528" spans="5:6" x14ac:dyDescent="0.25">
      <c r="E1528" s="78">
        <f t="shared" ca="1" si="46"/>
        <v>0.31131214747969527</v>
      </c>
      <c r="F1528" s="78">
        <f t="shared" ca="1" si="47"/>
        <v>4.2612272285246258</v>
      </c>
    </row>
    <row r="1529" spans="5:6" x14ac:dyDescent="0.25">
      <c r="E1529" s="78">
        <f t="shared" ca="1" si="46"/>
        <v>9.7165819560194877E-2</v>
      </c>
      <c r="F1529" s="78">
        <f t="shared" ca="1" si="47"/>
        <v>3.226813676116592</v>
      </c>
    </row>
    <row r="1530" spans="5:6" x14ac:dyDescent="0.25">
      <c r="E1530" s="78">
        <f t="shared" ca="1" si="46"/>
        <v>0.3072826602658173</v>
      </c>
      <c r="F1530" s="78">
        <f t="shared" ca="1" si="47"/>
        <v>4.2168678169178966</v>
      </c>
    </row>
    <row r="1531" spans="5:6" x14ac:dyDescent="0.25">
      <c r="E1531" s="78">
        <f t="shared" ca="1" si="46"/>
        <v>0.24938849306475397</v>
      </c>
      <c r="F1531" s="78">
        <f t="shared" ca="1" si="47"/>
        <v>3.7483006594235797</v>
      </c>
    </row>
    <row r="1532" spans="5:6" x14ac:dyDescent="0.25">
      <c r="E1532" s="78">
        <f t="shared" ca="1" si="46"/>
        <v>0.81574698611777219</v>
      </c>
      <c r="F1532" s="78">
        <f t="shared" ca="1" si="47"/>
        <v>224.72301380955804</v>
      </c>
    </row>
    <row r="1533" spans="5:6" x14ac:dyDescent="0.25">
      <c r="E1533" s="78">
        <f t="shared" ca="1" si="46"/>
        <v>0.53616529978716676</v>
      </c>
      <c r="F1533" s="78">
        <f t="shared" ca="1" si="47"/>
        <v>18.684359643631847</v>
      </c>
    </row>
    <row r="1534" spans="5:6" x14ac:dyDescent="0.25">
      <c r="E1534" s="78">
        <f t="shared" ca="1" si="46"/>
        <v>0.4903769294750342</v>
      </c>
      <c r="F1534" s="78">
        <f t="shared" ca="1" si="47"/>
        <v>11.864363094803315</v>
      </c>
    </row>
    <row r="1535" spans="5:6" x14ac:dyDescent="0.25">
      <c r="E1535" s="78">
        <f t="shared" ca="1" si="46"/>
        <v>0.13120510374726502</v>
      </c>
      <c r="F1535" s="78">
        <f t="shared" ca="1" si="47"/>
        <v>3.2996707893285619</v>
      </c>
    </row>
    <row r="1536" spans="5:6" x14ac:dyDescent="0.25">
      <c r="E1536" s="78">
        <f t="shared" ca="1" si="46"/>
        <v>0.70103430729211602</v>
      </c>
      <c r="F1536" s="78">
        <f t="shared" ca="1" si="47"/>
        <v>91.400572756871043</v>
      </c>
    </row>
    <row r="1537" spans="5:6" x14ac:dyDescent="0.25">
      <c r="E1537" s="78">
        <f t="shared" ca="1" si="46"/>
        <v>0.60132668070213424</v>
      </c>
      <c r="F1537" s="78">
        <f t="shared" ca="1" si="47"/>
        <v>36.499171543859049</v>
      </c>
    </row>
    <row r="1538" spans="5:6" x14ac:dyDescent="0.25">
      <c r="E1538" s="78">
        <f t="shared" ca="1" si="46"/>
        <v>0.6592285727398135</v>
      </c>
      <c r="F1538" s="78">
        <f t="shared" ca="1" si="47"/>
        <v>63.444140897339352</v>
      </c>
    </row>
    <row r="1539" spans="5:6" x14ac:dyDescent="0.25">
      <c r="E1539" s="78">
        <f t="shared" ca="1" si="46"/>
        <v>0.9386504000746031</v>
      </c>
      <c r="F1539" s="78">
        <f t="shared" ca="1" si="47"/>
        <v>618.46839763077935</v>
      </c>
    </row>
    <row r="1540" spans="5:6" x14ac:dyDescent="0.25">
      <c r="E1540" s="78">
        <f t="shared" ref="E1540:E1603" ca="1" si="48">RAND()</f>
        <v>0.1876208266145909</v>
      </c>
      <c r="F1540" s="78">
        <f t="shared" ref="F1540:F1603" ca="1" si="49">$C$3+$C$4*((($C$5*_xlfn.NORM.S.INV(E1540)+SQRT(($C$5*_xlfn.NORM.S.INV(E1540))^2+4))/(2))^2)</f>
        <v>3.4627584410585488</v>
      </c>
    </row>
    <row r="1541" spans="5:6" x14ac:dyDescent="0.25">
      <c r="E1541" s="78">
        <f t="shared" ca="1" si="48"/>
        <v>0.13972562245868103</v>
      </c>
      <c r="F1541" s="78">
        <f t="shared" ca="1" si="49"/>
        <v>3.3203908507752216</v>
      </c>
    </row>
    <row r="1542" spans="5:6" x14ac:dyDescent="0.25">
      <c r="E1542" s="78">
        <f t="shared" ca="1" si="48"/>
        <v>0.10679860162669463</v>
      </c>
      <c r="F1542" s="78">
        <f t="shared" ca="1" si="49"/>
        <v>3.246018793923954</v>
      </c>
    </row>
    <row r="1543" spans="5:6" x14ac:dyDescent="0.25">
      <c r="E1543" s="78">
        <f t="shared" ca="1" si="48"/>
        <v>5.7786255893670035E-2</v>
      </c>
      <c r="F1543" s="78">
        <f t="shared" ca="1" si="49"/>
        <v>3.1565133735575972</v>
      </c>
    </row>
    <row r="1544" spans="5:6" x14ac:dyDescent="0.25">
      <c r="E1544" s="78">
        <f t="shared" ca="1" si="48"/>
        <v>0.9329562608299653</v>
      </c>
      <c r="F1544" s="78">
        <f t="shared" ca="1" si="49"/>
        <v>583.96085037982107</v>
      </c>
    </row>
    <row r="1545" spans="5:6" x14ac:dyDescent="0.25">
      <c r="E1545" s="78">
        <f t="shared" ca="1" si="48"/>
        <v>0.91076474621324754</v>
      </c>
      <c r="F1545" s="78">
        <f t="shared" ca="1" si="49"/>
        <v>475.36692450635428</v>
      </c>
    </row>
    <row r="1546" spans="5:6" x14ac:dyDescent="0.25">
      <c r="E1546" s="78">
        <f t="shared" ca="1" si="48"/>
        <v>0.80886140773708581</v>
      </c>
      <c r="F1546" s="78">
        <f t="shared" ca="1" si="49"/>
        <v>213.36614275595696</v>
      </c>
    </row>
    <row r="1547" spans="5:6" x14ac:dyDescent="0.25">
      <c r="E1547" s="78">
        <f t="shared" ca="1" si="48"/>
        <v>0.87117594161139855</v>
      </c>
      <c r="F1547" s="78">
        <f t="shared" ca="1" si="49"/>
        <v>343.04350034933418</v>
      </c>
    </row>
    <row r="1548" spans="5:6" x14ac:dyDescent="0.25">
      <c r="E1548" s="78">
        <f t="shared" ca="1" si="48"/>
        <v>0.85914362251219134</v>
      </c>
      <c r="F1548" s="78">
        <f t="shared" ca="1" si="49"/>
        <v>312.37893191489445</v>
      </c>
    </row>
    <row r="1549" spans="5:6" x14ac:dyDescent="0.25">
      <c r="E1549" s="78">
        <f t="shared" ca="1" si="48"/>
        <v>0.43869979240300783</v>
      </c>
      <c r="F1549" s="78">
        <f t="shared" ca="1" si="49"/>
        <v>7.7076870778206592</v>
      </c>
    </row>
    <row r="1550" spans="5:6" x14ac:dyDescent="0.25">
      <c r="E1550" s="78">
        <f t="shared" ca="1" si="48"/>
        <v>0.95922390874740671</v>
      </c>
      <c r="F1550" s="78">
        <f t="shared" ca="1" si="49"/>
        <v>781.29486284796201</v>
      </c>
    </row>
    <row r="1551" spans="5:6" x14ac:dyDescent="0.25">
      <c r="E1551" s="78">
        <f t="shared" ca="1" si="48"/>
        <v>0.98746897724780058</v>
      </c>
      <c r="F1551" s="78">
        <f t="shared" ca="1" si="49"/>
        <v>1277.8200437806686</v>
      </c>
    </row>
    <row r="1552" spans="5:6" x14ac:dyDescent="0.25">
      <c r="E1552" s="78">
        <f t="shared" ca="1" si="48"/>
        <v>0.36937962142851111</v>
      </c>
      <c r="F1552" s="78">
        <f t="shared" ca="1" si="49"/>
        <v>5.1923733419804972</v>
      </c>
    </row>
    <row r="1553" spans="5:6" x14ac:dyDescent="0.25">
      <c r="E1553" s="78">
        <f t="shared" ca="1" si="48"/>
        <v>0.56049901296821758</v>
      </c>
      <c r="F1553" s="78">
        <f t="shared" ca="1" si="49"/>
        <v>24.041272411585958</v>
      </c>
    </row>
    <row r="1554" spans="5:6" x14ac:dyDescent="0.25">
      <c r="E1554" s="78">
        <f t="shared" ca="1" si="48"/>
        <v>0.43505010508902753</v>
      </c>
      <c r="F1554" s="78">
        <f t="shared" ca="1" si="49"/>
        <v>7.5093198362605884</v>
      </c>
    </row>
    <row r="1555" spans="5:6" x14ac:dyDescent="0.25">
      <c r="E1555" s="78">
        <f t="shared" ca="1" si="48"/>
        <v>0.55467416570250805</v>
      </c>
      <c r="F1555" s="78">
        <f t="shared" ca="1" si="49"/>
        <v>22.631243428621627</v>
      </c>
    </row>
    <row r="1556" spans="5:6" x14ac:dyDescent="0.25">
      <c r="E1556" s="78">
        <f t="shared" ca="1" si="48"/>
        <v>0.94888045253683395</v>
      </c>
      <c r="F1556" s="78">
        <f t="shared" ca="1" si="49"/>
        <v>690.42040504656404</v>
      </c>
    </row>
    <row r="1557" spans="5:6" x14ac:dyDescent="0.25">
      <c r="E1557" s="78">
        <f t="shared" ca="1" si="48"/>
        <v>3.4479593252188079E-2</v>
      </c>
      <c r="F1557" s="78">
        <f t="shared" ca="1" si="49"/>
        <v>3.1180933732493923</v>
      </c>
    </row>
    <row r="1558" spans="5:6" x14ac:dyDescent="0.25">
      <c r="E1558" s="78">
        <f t="shared" ca="1" si="48"/>
        <v>0.3029471717462211</v>
      </c>
      <c r="F1558" s="78">
        <f t="shared" ca="1" si="49"/>
        <v>4.1712620926624728</v>
      </c>
    </row>
    <row r="1559" spans="5:6" x14ac:dyDescent="0.25">
      <c r="E1559" s="78">
        <f t="shared" ca="1" si="48"/>
        <v>0.25664114804155203</v>
      </c>
      <c r="F1559" s="78">
        <f t="shared" ca="1" si="49"/>
        <v>3.7933413276434216</v>
      </c>
    </row>
    <row r="1560" spans="5:6" x14ac:dyDescent="0.25">
      <c r="E1560" s="78">
        <f t="shared" ca="1" si="48"/>
        <v>0.17602025118912257</v>
      </c>
      <c r="F1560" s="78">
        <f t="shared" ca="1" si="49"/>
        <v>3.4235519748533996</v>
      </c>
    </row>
    <row r="1561" spans="5:6" x14ac:dyDescent="0.25">
      <c r="E1561" s="78">
        <f t="shared" ca="1" si="48"/>
        <v>0.32922157329933832</v>
      </c>
      <c r="F1561" s="78">
        <f t="shared" ca="1" si="49"/>
        <v>4.4843238163354275</v>
      </c>
    </row>
    <row r="1562" spans="5:6" x14ac:dyDescent="0.25">
      <c r="E1562" s="78">
        <f t="shared" ca="1" si="48"/>
        <v>0.98017071867805716</v>
      </c>
      <c r="F1562" s="78">
        <f t="shared" ca="1" si="49"/>
        <v>1081.015376709483</v>
      </c>
    </row>
    <row r="1563" spans="5:6" x14ac:dyDescent="0.25">
      <c r="E1563" s="78">
        <f t="shared" ca="1" si="48"/>
        <v>0.1771752927426189</v>
      </c>
      <c r="F1563" s="78">
        <f t="shared" ca="1" si="49"/>
        <v>3.4273016652209973</v>
      </c>
    </row>
    <row r="1564" spans="5:6" x14ac:dyDescent="0.25">
      <c r="E1564" s="78">
        <f t="shared" ca="1" si="48"/>
        <v>0.31538148684342593</v>
      </c>
      <c r="F1564" s="78">
        <f t="shared" ca="1" si="49"/>
        <v>4.3080646932688769</v>
      </c>
    </row>
    <row r="1565" spans="5:6" x14ac:dyDescent="0.25">
      <c r="E1565" s="78">
        <f t="shared" ca="1" si="48"/>
        <v>0.58218164992361521</v>
      </c>
      <c r="F1565" s="78">
        <f t="shared" ca="1" si="49"/>
        <v>30.067263295286157</v>
      </c>
    </row>
    <row r="1566" spans="5:6" x14ac:dyDescent="0.25">
      <c r="E1566" s="78">
        <f t="shared" ca="1" si="48"/>
        <v>0.20698650679691877</v>
      </c>
      <c r="F1566" s="78">
        <f t="shared" ca="1" si="49"/>
        <v>3.5367582120576468</v>
      </c>
    </row>
    <row r="1567" spans="5:6" x14ac:dyDescent="0.25">
      <c r="E1567" s="78">
        <f t="shared" ca="1" si="48"/>
        <v>1.3948211149343748E-2</v>
      </c>
      <c r="F1567" s="78">
        <f t="shared" ca="1" si="49"/>
        <v>3.0813979024320024</v>
      </c>
    </row>
    <row r="1568" spans="5:6" x14ac:dyDescent="0.25">
      <c r="E1568" s="78">
        <f t="shared" ca="1" si="48"/>
        <v>0.92362195948835968</v>
      </c>
      <c r="F1568" s="78">
        <f t="shared" ca="1" si="49"/>
        <v>533.93935714301585</v>
      </c>
    </row>
    <row r="1569" spans="5:6" x14ac:dyDescent="0.25">
      <c r="E1569" s="78">
        <f t="shared" ca="1" si="48"/>
        <v>0.16781973152774499</v>
      </c>
      <c r="F1569" s="78">
        <f t="shared" ca="1" si="49"/>
        <v>3.3978417707114339</v>
      </c>
    </row>
    <row r="1570" spans="5:6" x14ac:dyDescent="0.25">
      <c r="E1570" s="78">
        <f t="shared" ca="1" si="48"/>
        <v>0.15064072447719057</v>
      </c>
      <c r="F1570" s="78">
        <f t="shared" ca="1" si="49"/>
        <v>3.3486997415674815</v>
      </c>
    </row>
    <row r="1571" spans="5:6" x14ac:dyDescent="0.25">
      <c r="E1571" s="78">
        <f t="shared" ca="1" si="48"/>
        <v>2.3958434767925807E-2</v>
      </c>
      <c r="F1571" s="78">
        <f t="shared" ca="1" si="49"/>
        <v>3.1001878924358608</v>
      </c>
    </row>
    <row r="1572" spans="5:6" x14ac:dyDescent="0.25">
      <c r="E1572" s="78">
        <f t="shared" ca="1" si="48"/>
        <v>0.82299137191306737</v>
      </c>
      <c r="F1572" s="78">
        <f t="shared" ca="1" si="49"/>
        <v>237.32451722564619</v>
      </c>
    </row>
    <row r="1573" spans="5:6" x14ac:dyDescent="0.25">
      <c r="E1573" s="78">
        <f t="shared" ca="1" si="48"/>
        <v>0.29539429209819723</v>
      </c>
      <c r="F1573" s="78">
        <f t="shared" ca="1" si="49"/>
        <v>4.0967089043690263</v>
      </c>
    </row>
    <row r="1574" spans="5:6" x14ac:dyDescent="0.25">
      <c r="E1574" s="78">
        <f t="shared" ca="1" si="48"/>
        <v>0.50665739181306502</v>
      </c>
      <c r="F1574" s="78">
        <f t="shared" ca="1" si="49"/>
        <v>13.869957710455898</v>
      </c>
    </row>
    <row r="1575" spans="5:6" x14ac:dyDescent="0.25">
      <c r="E1575" s="78">
        <f t="shared" ca="1" si="48"/>
        <v>0.19727692392422502</v>
      </c>
      <c r="F1575" s="78">
        <f t="shared" ca="1" si="49"/>
        <v>3.4982134712079569</v>
      </c>
    </row>
    <row r="1576" spans="5:6" x14ac:dyDescent="0.25">
      <c r="E1576" s="78">
        <f t="shared" ca="1" si="48"/>
        <v>0.8356005019468391</v>
      </c>
      <c r="F1576" s="78">
        <f t="shared" ca="1" si="49"/>
        <v>261.01799194276538</v>
      </c>
    </row>
    <row r="1577" spans="5:6" x14ac:dyDescent="0.25">
      <c r="E1577" s="78">
        <f t="shared" ca="1" si="48"/>
        <v>0.87924011816049208</v>
      </c>
      <c r="F1577" s="78">
        <f t="shared" ca="1" si="49"/>
        <v>365.64961772785938</v>
      </c>
    </row>
    <row r="1578" spans="5:6" x14ac:dyDescent="0.25">
      <c r="E1578" s="78">
        <f t="shared" ca="1" si="48"/>
        <v>0.80535460101116707</v>
      </c>
      <c r="F1578" s="78">
        <f t="shared" ca="1" si="49"/>
        <v>207.80073895344128</v>
      </c>
    </row>
    <row r="1579" spans="5:6" x14ac:dyDescent="0.25">
      <c r="E1579" s="78">
        <f t="shared" ca="1" si="48"/>
        <v>0.89627799087260074</v>
      </c>
      <c r="F1579" s="78">
        <f t="shared" ca="1" si="49"/>
        <v>420.05401600736923</v>
      </c>
    </row>
    <row r="1580" spans="5:6" x14ac:dyDescent="0.25">
      <c r="E1580" s="78">
        <f t="shared" ca="1" si="48"/>
        <v>4.6615108444935438E-2</v>
      </c>
      <c r="F1580" s="78">
        <f t="shared" ca="1" si="49"/>
        <v>3.1380670821905605</v>
      </c>
    </row>
    <row r="1581" spans="5:6" x14ac:dyDescent="0.25">
      <c r="E1581" s="78">
        <f t="shared" ca="1" si="48"/>
        <v>0.18752616308140924</v>
      </c>
      <c r="F1581" s="78">
        <f t="shared" ca="1" si="49"/>
        <v>3.4624240724542616</v>
      </c>
    </row>
    <row r="1582" spans="5:6" x14ac:dyDescent="0.25">
      <c r="E1582" s="78">
        <f t="shared" ca="1" si="48"/>
        <v>5.9399309875467932E-2</v>
      </c>
      <c r="F1582" s="78">
        <f t="shared" ca="1" si="49"/>
        <v>3.1592070337711964</v>
      </c>
    </row>
    <row r="1583" spans="5:6" x14ac:dyDescent="0.25">
      <c r="E1583" s="78">
        <f t="shared" ca="1" si="48"/>
        <v>0.71847552350916288</v>
      </c>
      <c r="F1583" s="78">
        <f t="shared" ca="1" si="49"/>
        <v>105.63884766917297</v>
      </c>
    </row>
    <row r="1584" spans="5:6" x14ac:dyDescent="0.25">
      <c r="E1584" s="78">
        <f t="shared" ca="1" si="48"/>
        <v>0.83420933374224926</v>
      </c>
      <c r="F1584" s="78">
        <f t="shared" ca="1" si="49"/>
        <v>258.28630899314658</v>
      </c>
    </row>
    <row r="1585" spans="5:6" x14ac:dyDescent="0.25">
      <c r="E1585" s="78">
        <f t="shared" ca="1" si="48"/>
        <v>0.75907634381334166</v>
      </c>
      <c r="F1585" s="78">
        <f t="shared" ca="1" si="49"/>
        <v>145.97041093084221</v>
      </c>
    </row>
    <row r="1586" spans="5:6" x14ac:dyDescent="0.25">
      <c r="E1586" s="78">
        <f t="shared" ca="1" si="48"/>
        <v>0.77667078389489197</v>
      </c>
      <c r="F1586" s="78">
        <f t="shared" ca="1" si="49"/>
        <v>167.17025672684662</v>
      </c>
    </row>
    <row r="1587" spans="5:6" x14ac:dyDescent="0.25">
      <c r="E1587" s="78">
        <f t="shared" ca="1" si="48"/>
        <v>0.19477851164476467</v>
      </c>
      <c r="F1587" s="78">
        <f t="shared" ca="1" si="49"/>
        <v>3.4887769718790613</v>
      </c>
    </row>
    <row r="1588" spans="5:6" x14ac:dyDescent="0.25">
      <c r="E1588" s="78">
        <f t="shared" ca="1" si="48"/>
        <v>5.2219759066012061E-2</v>
      </c>
      <c r="F1588" s="78">
        <f t="shared" ca="1" si="49"/>
        <v>3.1472852956942421</v>
      </c>
    </row>
    <row r="1589" spans="5:6" x14ac:dyDescent="0.25">
      <c r="E1589" s="78">
        <f t="shared" ca="1" si="48"/>
        <v>0.22722763476787289</v>
      </c>
      <c r="F1589" s="78">
        <f t="shared" ca="1" si="49"/>
        <v>3.6279391805949484</v>
      </c>
    </row>
    <row r="1590" spans="5:6" x14ac:dyDescent="0.25">
      <c r="E1590" s="78">
        <f t="shared" ca="1" si="48"/>
        <v>0.31977744554140897</v>
      </c>
      <c r="F1590" s="78">
        <f t="shared" ca="1" si="49"/>
        <v>4.3610980123895278</v>
      </c>
    </row>
    <row r="1591" spans="5:6" x14ac:dyDescent="0.25">
      <c r="E1591" s="78">
        <f t="shared" ca="1" si="48"/>
        <v>0.87088332790848333</v>
      </c>
      <c r="F1591" s="78">
        <f t="shared" ca="1" si="49"/>
        <v>342.25609533696809</v>
      </c>
    </row>
    <row r="1592" spans="5:6" x14ac:dyDescent="0.25">
      <c r="E1592" s="78">
        <f t="shared" ca="1" si="48"/>
        <v>0.80566280544012558</v>
      </c>
      <c r="F1592" s="78">
        <f t="shared" ca="1" si="49"/>
        <v>208.28415333788337</v>
      </c>
    </row>
    <row r="1593" spans="5:6" x14ac:dyDescent="0.25">
      <c r="E1593" s="78">
        <f t="shared" ca="1" si="48"/>
        <v>0.92157795653081664</v>
      </c>
      <c r="F1593" s="78">
        <f t="shared" ca="1" si="49"/>
        <v>523.90622446920861</v>
      </c>
    </row>
    <row r="1594" spans="5:6" x14ac:dyDescent="0.25">
      <c r="E1594" s="78">
        <f t="shared" ca="1" si="48"/>
        <v>0.22460618375771269</v>
      </c>
      <c r="F1594" s="78">
        <f t="shared" ca="1" si="49"/>
        <v>3.6152165348105321</v>
      </c>
    </row>
    <row r="1595" spans="5:6" x14ac:dyDescent="0.25">
      <c r="E1595" s="78">
        <f t="shared" ca="1" si="48"/>
        <v>0.37454802832373824</v>
      </c>
      <c r="F1595" s="78">
        <f t="shared" ca="1" si="49"/>
        <v>5.3115226787793892</v>
      </c>
    </row>
    <row r="1596" spans="5:6" x14ac:dyDescent="0.25">
      <c r="E1596" s="78">
        <f t="shared" ca="1" si="48"/>
        <v>1.7227197408254291E-2</v>
      </c>
      <c r="F1596" s="78">
        <f t="shared" ca="1" si="49"/>
        <v>3.0878800148359247</v>
      </c>
    </row>
    <row r="1597" spans="5:6" x14ac:dyDescent="0.25">
      <c r="E1597" s="78">
        <f t="shared" ca="1" si="48"/>
        <v>0.16020745330450348</v>
      </c>
      <c r="F1597" s="78">
        <f t="shared" ca="1" si="49"/>
        <v>3.3753222466836679</v>
      </c>
    </row>
    <row r="1598" spans="5:6" x14ac:dyDescent="0.25">
      <c r="E1598" s="78">
        <f t="shared" ca="1" si="48"/>
        <v>7.105722142461901E-2</v>
      </c>
      <c r="F1598" s="78">
        <f t="shared" ca="1" si="49"/>
        <v>3.1790352097450509</v>
      </c>
    </row>
    <row r="1599" spans="5:6" x14ac:dyDescent="0.25">
      <c r="E1599" s="78">
        <f t="shared" ca="1" si="48"/>
        <v>0.56902112600286092</v>
      </c>
      <c r="F1599" s="78">
        <f t="shared" ca="1" si="49"/>
        <v>26.259461750073406</v>
      </c>
    </row>
    <row r="1600" spans="5:6" x14ac:dyDescent="0.25">
      <c r="E1600" s="78">
        <f t="shared" ca="1" si="48"/>
        <v>0.14787148616862988</v>
      </c>
      <c r="F1600" s="78">
        <f t="shared" ca="1" si="49"/>
        <v>3.3413182870577538</v>
      </c>
    </row>
    <row r="1601" spans="5:6" x14ac:dyDescent="0.25">
      <c r="E1601" s="78">
        <f t="shared" ca="1" si="48"/>
        <v>0.81578317365211439</v>
      </c>
      <c r="F1601" s="78">
        <f t="shared" ca="1" si="49"/>
        <v>224.78425747351685</v>
      </c>
    </row>
    <row r="1602" spans="5:6" x14ac:dyDescent="0.25">
      <c r="E1602" s="78">
        <f t="shared" ca="1" si="48"/>
        <v>0.41866017466664196</v>
      </c>
      <c r="F1602" s="78">
        <f t="shared" ca="1" si="49"/>
        <v>6.7300554840235289</v>
      </c>
    </row>
    <row r="1603" spans="5:6" x14ac:dyDescent="0.25">
      <c r="E1603" s="78">
        <f t="shared" ca="1" si="48"/>
        <v>0.63255442429229936</v>
      </c>
      <c r="F1603" s="78">
        <f t="shared" ca="1" si="49"/>
        <v>49.517227649819468</v>
      </c>
    </row>
    <row r="1604" spans="5:6" x14ac:dyDescent="0.25">
      <c r="E1604" s="78">
        <f t="shared" ref="E1604:E1667" ca="1" si="50">RAND()</f>
        <v>6.509837302343946E-2</v>
      </c>
      <c r="F1604" s="78">
        <f t="shared" ref="F1604:F1667" ca="1" si="51">$C$3+$C$4*((($C$5*_xlfn.NORM.S.INV(E1604)+SQRT(($C$5*_xlfn.NORM.S.INV(E1604))^2+4))/(2))^2)</f>
        <v>3.1688132805045166</v>
      </c>
    </row>
    <row r="1605" spans="5:6" x14ac:dyDescent="0.25">
      <c r="E1605" s="78">
        <f t="shared" ca="1" si="50"/>
        <v>0.53305028101607577</v>
      </c>
      <c r="F1605" s="78">
        <f t="shared" ca="1" si="51"/>
        <v>18.09507276963361</v>
      </c>
    </row>
    <row r="1606" spans="5:6" x14ac:dyDescent="0.25">
      <c r="E1606" s="78">
        <f t="shared" ca="1" si="50"/>
        <v>0.3507785474735664</v>
      </c>
      <c r="F1606" s="78">
        <f t="shared" ca="1" si="51"/>
        <v>4.8217413083071747</v>
      </c>
    </row>
    <row r="1607" spans="5:6" x14ac:dyDescent="0.25">
      <c r="E1607" s="78">
        <f t="shared" ca="1" si="50"/>
        <v>0.86028486356474954</v>
      </c>
      <c r="F1607" s="78">
        <f t="shared" ca="1" si="51"/>
        <v>315.1443138691875</v>
      </c>
    </row>
    <row r="1608" spans="5:6" x14ac:dyDescent="0.25">
      <c r="E1608" s="78">
        <f t="shared" ca="1" si="50"/>
        <v>0.4143701518116315</v>
      </c>
      <c r="F1608" s="78">
        <f t="shared" ca="1" si="51"/>
        <v>6.5529882964361619</v>
      </c>
    </row>
    <row r="1609" spans="5:6" x14ac:dyDescent="0.25">
      <c r="E1609" s="78">
        <f t="shared" ca="1" si="50"/>
        <v>0.94671598123802558</v>
      </c>
      <c r="F1609" s="78">
        <f t="shared" ca="1" si="51"/>
        <v>673.9488948787349</v>
      </c>
    </row>
    <row r="1610" spans="5:6" x14ac:dyDescent="0.25">
      <c r="E1610" s="78">
        <f t="shared" ca="1" si="50"/>
        <v>0.53633464604176451</v>
      </c>
      <c r="F1610" s="78">
        <f t="shared" ca="1" si="51"/>
        <v>18.716988070594766</v>
      </c>
    </row>
    <row r="1611" spans="5:6" x14ac:dyDescent="0.25">
      <c r="E1611" s="78">
        <f t="shared" ca="1" si="50"/>
        <v>0.19462579445148764</v>
      </c>
      <c r="F1611" s="78">
        <f t="shared" ca="1" si="51"/>
        <v>3.4882062646216436</v>
      </c>
    </row>
    <row r="1612" spans="5:6" x14ac:dyDescent="0.25">
      <c r="E1612" s="78">
        <f t="shared" ca="1" si="50"/>
        <v>0.96228679505847237</v>
      </c>
      <c r="F1612" s="78">
        <f t="shared" ca="1" si="51"/>
        <v>813.07548757982659</v>
      </c>
    </row>
    <row r="1613" spans="5:6" x14ac:dyDescent="0.25">
      <c r="E1613" s="78">
        <f t="shared" ca="1" si="50"/>
        <v>0.1334866246032973</v>
      </c>
      <c r="F1613" s="78">
        <f t="shared" ca="1" si="51"/>
        <v>3.3051077221529415</v>
      </c>
    </row>
    <row r="1614" spans="5:6" x14ac:dyDescent="0.25">
      <c r="E1614" s="78">
        <f t="shared" ca="1" si="50"/>
        <v>0.87963032081404169</v>
      </c>
      <c r="F1614" s="78">
        <f t="shared" ca="1" si="51"/>
        <v>366.78993420909705</v>
      </c>
    </row>
    <row r="1615" spans="5:6" x14ac:dyDescent="0.25">
      <c r="E1615" s="78">
        <f t="shared" ca="1" si="50"/>
        <v>1.7110785896546243E-2</v>
      </c>
      <c r="F1615" s="78">
        <f t="shared" ca="1" si="51"/>
        <v>3.0876568426228128</v>
      </c>
    </row>
    <row r="1616" spans="5:6" x14ac:dyDescent="0.25">
      <c r="E1616" s="78">
        <f t="shared" ca="1" si="50"/>
        <v>0.13438395382869306</v>
      </c>
      <c r="F1616" s="78">
        <f t="shared" ca="1" si="51"/>
        <v>3.3072679395145363</v>
      </c>
    </row>
    <row r="1617" spans="5:6" x14ac:dyDescent="0.25">
      <c r="E1617" s="78">
        <f t="shared" ca="1" si="50"/>
        <v>0.30437854862289715</v>
      </c>
      <c r="F1617" s="78">
        <f t="shared" ca="1" si="51"/>
        <v>4.1860831786993513</v>
      </c>
    </row>
    <row r="1618" spans="5:6" x14ac:dyDescent="0.25">
      <c r="E1618" s="78">
        <f t="shared" ca="1" si="50"/>
        <v>0.98692609654237151</v>
      </c>
      <c r="F1618" s="78">
        <f t="shared" ca="1" si="51"/>
        <v>1259.4749459853706</v>
      </c>
    </row>
    <row r="1619" spans="5:6" x14ac:dyDescent="0.25">
      <c r="E1619" s="78">
        <f t="shared" ca="1" si="50"/>
        <v>0.67591442503496857</v>
      </c>
      <c r="F1619" s="78">
        <f t="shared" ca="1" si="51"/>
        <v>73.637736737547428</v>
      </c>
    </row>
    <row r="1620" spans="5:6" x14ac:dyDescent="0.25">
      <c r="E1620" s="78">
        <f t="shared" ca="1" si="50"/>
        <v>0.37686557644284902</v>
      </c>
      <c r="F1620" s="78">
        <f t="shared" ca="1" si="51"/>
        <v>5.3675333019559242</v>
      </c>
    </row>
    <row r="1621" spans="5:6" x14ac:dyDescent="0.25">
      <c r="E1621" s="78">
        <f t="shared" ca="1" si="50"/>
        <v>0.5101990161812775</v>
      </c>
      <c r="F1621" s="78">
        <f t="shared" ca="1" si="51"/>
        <v>14.362720192221019</v>
      </c>
    </row>
    <row r="1622" spans="5:6" x14ac:dyDescent="0.25">
      <c r="E1622" s="78">
        <f t="shared" ca="1" si="50"/>
        <v>0.13142931488970278</v>
      </c>
      <c r="F1622" s="78">
        <f t="shared" ca="1" si="51"/>
        <v>3.300201595356997</v>
      </c>
    </row>
    <row r="1623" spans="5:6" x14ac:dyDescent="0.25">
      <c r="E1623" s="78">
        <f t="shared" ca="1" si="50"/>
        <v>0.65386559196163008</v>
      </c>
      <c r="F1623" s="78">
        <f t="shared" ca="1" si="51"/>
        <v>60.418453758013818</v>
      </c>
    </row>
    <row r="1624" spans="5:6" x14ac:dyDescent="0.25">
      <c r="E1624" s="78">
        <f t="shared" ca="1" si="50"/>
        <v>3.6630260580567731E-2</v>
      </c>
      <c r="F1624" s="78">
        <f t="shared" ca="1" si="51"/>
        <v>3.1216572351765302</v>
      </c>
    </row>
    <row r="1625" spans="5:6" x14ac:dyDescent="0.25">
      <c r="E1625" s="78">
        <f t="shared" ca="1" si="50"/>
        <v>6.6597201338943313E-2</v>
      </c>
      <c r="F1625" s="78">
        <f t="shared" ca="1" si="51"/>
        <v>3.1713658538916261</v>
      </c>
    </row>
    <row r="1626" spans="5:6" x14ac:dyDescent="0.25">
      <c r="E1626" s="78">
        <f t="shared" ca="1" si="50"/>
        <v>0.39400167233373562</v>
      </c>
      <c r="F1626" s="78">
        <f t="shared" ca="1" si="51"/>
        <v>5.8377113130765501</v>
      </c>
    </row>
    <row r="1627" spans="5:6" x14ac:dyDescent="0.25">
      <c r="E1627" s="78">
        <f t="shared" ca="1" si="50"/>
        <v>0.27469433394418175</v>
      </c>
      <c r="F1627" s="78">
        <f t="shared" ca="1" si="51"/>
        <v>3.920104843888454</v>
      </c>
    </row>
    <row r="1628" spans="5:6" x14ac:dyDescent="0.25">
      <c r="E1628" s="78">
        <f t="shared" ca="1" si="50"/>
        <v>0.3035928144363651</v>
      </c>
      <c r="F1628" s="78">
        <f t="shared" ca="1" si="51"/>
        <v>4.1779190452533355</v>
      </c>
    </row>
    <row r="1629" spans="5:6" x14ac:dyDescent="0.25">
      <c r="E1629" s="78">
        <f t="shared" ca="1" si="50"/>
        <v>0.41688775076276074</v>
      </c>
      <c r="F1629" s="78">
        <f t="shared" ca="1" si="51"/>
        <v>6.6556604516914586</v>
      </c>
    </row>
    <row r="1630" spans="5:6" x14ac:dyDescent="0.25">
      <c r="E1630" s="78">
        <f t="shared" ca="1" si="50"/>
        <v>0.29991444947071544</v>
      </c>
      <c r="F1630" s="78">
        <f t="shared" ca="1" si="51"/>
        <v>4.1406032399405897</v>
      </c>
    </row>
    <row r="1631" spans="5:6" x14ac:dyDescent="0.25">
      <c r="E1631" s="78">
        <f t="shared" ca="1" si="50"/>
        <v>0.25956813731501349</v>
      </c>
      <c r="F1631" s="78">
        <f t="shared" ca="1" si="51"/>
        <v>3.8124148834527731</v>
      </c>
    </row>
    <row r="1632" spans="5:6" x14ac:dyDescent="0.25">
      <c r="E1632" s="78">
        <f t="shared" ca="1" si="50"/>
        <v>0.94305768897119668</v>
      </c>
      <c r="F1632" s="78">
        <f t="shared" ca="1" si="51"/>
        <v>647.71237895235913</v>
      </c>
    </row>
    <row r="1633" spans="5:6" x14ac:dyDescent="0.25">
      <c r="E1633" s="78">
        <f t="shared" ca="1" si="50"/>
        <v>0.42694153604337681</v>
      </c>
      <c r="F1633" s="78">
        <f t="shared" ca="1" si="51"/>
        <v>7.1022133326015329</v>
      </c>
    </row>
    <row r="1634" spans="5:6" x14ac:dyDescent="0.25">
      <c r="E1634" s="78">
        <f t="shared" ca="1" si="50"/>
        <v>9.8854308194042506E-2</v>
      </c>
      <c r="F1634" s="78">
        <f t="shared" ca="1" si="51"/>
        <v>3.2301098823372785</v>
      </c>
    </row>
    <row r="1635" spans="5:6" x14ac:dyDescent="0.25">
      <c r="E1635" s="78">
        <f t="shared" ca="1" si="50"/>
        <v>0.20608743328915713</v>
      </c>
      <c r="F1635" s="78">
        <f t="shared" ca="1" si="51"/>
        <v>3.5330586901224255</v>
      </c>
    </row>
    <row r="1636" spans="5:6" x14ac:dyDescent="0.25">
      <c r="E1636" s="78">
        <f t="shared" ca="1" si="50"/>
        <v>0.57363067889287489</v>
      </c>
      <c r="F1636" s="78">
        <f t="shared" ca="1" si="51"/>
        <v>27.539046429494114</v>
      </c>
    </row>
    <row r="1637" spans="5:6" x14ac:dyDescent="0.25">
      <c r="E1637" s="78">
        <f t="shared" ca="1" si="50"/>
        <v>0.35206945165803349</v>
      </c>
      <c r="F1637" s="78">
        <f t="shared" ca="1" si="51"/>
        <v>4.844825492394655</v>
      </c>
    </row>
    <row r="1638" spans="5:6" x14ac:dyDescent="0.25">
      <c r="E1638" s="78">
        <f t="shared" ca="1" si="50"/>
        <v>0.87964619737818639</v>
      </c>
      <c r="F1638" s="78">
        <f t="shared" ca="1" si="51"/>
        <v>366.83642645956672</v>
      </c>
    </row>
    <row r="1639" spans="5:6" x14ac:dyDescent="0.25">
      <c r="E1639" s="78">
        <f t="shared" ca="1" si="50"/>
        <v>0.55178305213699641</v>
      </c>
      <c r="F1639" s="78">
        <f t="shared" ca="1" si="51"/>
        <v>21.962263390824045</v>
      </c>
    </row>
    <row r="1640" spans="5:6" x14ac:dyDescent="0.25">
      <c r="E1640" s="78">
        <f t="shared" ca="1" si="50"/>
        <v>0.24312052906240134</v>
      </c>
      <c r="F1640" s="78">
        <f t="shared" ca="1" si="51"/>
        <v>3.7117609236721005</v>
      </c>
    </row>
    <row r="1641" spans="5:6" x14ac:dyDescent="0.25">
      <c r="E1641" s="78">
        <f t="shared" ca="1" si="50"/>
        <v>0.94022691713830819</v>
      </c>
      <c r="F1641" s="78">
        <f t="shared" ca="1" si="51"/>
        <v>628.65435075963569</v>
      </c>
    </row>
    <row r="1642" spans="5:6" x14ac:dyDescent="0.25">
      <c r="E1642" s="78">
        <f t="shared" ca="1" si="50"/>
        <v>0.51611805395319643</v>
      </c>
      <c r="F1642" s="78">
        <f t="shared" ca="1" si="51"/>
        <v>15.235086120519776</v>
      </c>
    </row>
    <row r="1643" spans="5:6" x14ac:dyDescent="0.25">
      <c r="E1643" s="78">
        <f t="shared" ca="1" si="50"/>
        <v>0.93438718999002024</v>
      </c>
      <c r="F1643" s="78">
        <f t="shared" ca="1" si="51"/>
        <v>592.31663776039488</v>
      </c>
    </row>
    <row r="1644" spans="5:6" x14ac:dyDescent="0.25">
      <c r="E1644" s="78">
        <f t="shared" ca="1" si="50"/>
        <v>0.91668297700551615</v>
      </c>
      <c r="F1644" s="78">
        <f t="shared" ca="1" si="51"/>
        <v>501.04097606429127</v>
      </c>
    </row>
    <row r="1645" spans="5:6" x14ac:dyDescent="0.25">
      <c r="E1645" s="78">
        <f t="shared" ca="1" si="50"/>
        <v>0.6135292402958622</v>
      </c>
      <c r="F1645" s="78">
        <f t="shared" ca="1" si="51"/>
        <v>41.194100045405122</v>
      </c>
    </row>
    <row r="1646" spans="5:6" x14ac:dyDescent="0.25">
      <c r="E1646" s="78">
        <f t="shared" ca="1" si="50"/>
        <v>0.44249277939375886</v>
      </c>
      <c r="F1646" s="78">
        <f t="shared" ca="1" si="51"/>
        <v>7.9245232109528114</v>
      </c>
    </row>
    <row r="1647" spans="5:6" x14ac:dyDescent="0.25">
      <c r="E1647" s="78">
        <f t="shared" ca="1" si="50"/>
        <v>0.76054706575913522</v>
      </c>
      <c r="F1647" s="78">
        <f t="shared" ca="1" si="51"/>
        <v>147.64711746079698</v>
      </c>
    </row>
    <row r="1648" spans="5:6" x14ac:dyDescent="0.25">
      <c r="E1648" s="78">
        <f t="shared" ca="1" si="50"/>
        <v>0.75836990453588193</v>
      </c>
      <c r="F1648" s="78">
        <f t="shared" ca="1" si="51"/>
        <v>145.17092468194835</v>
      </c>
    </row>
    <row r="1649" spans="5:6" x14ac:dyDescent="0.25">
      <c r="E1649" s="78">
        <f t="shared" ca="1" si="50"/>
        <v>0.77892008012194147</v>
      </c>
      <c r="F1649" s="78">
        <f t="shared" ca="1" si="51"/>
        <v>170.06914669277296</v>
      </c>
    </row>
    <row r="1650" spans="5:6" x14ac:dyDescent="0.25">
      <c r="E1650" s="78">
        <f t="shared" ca="1" si="50"/>
        <v>0.96403728736008087</v>
      </c>
      <c r="F1650" s="78">
        <f t="shared" ca="1" si="51"/>
        <v>832.51035213678801</v>
      </c>
    </row>
    <row r="1651" spans="5:6" x14ac:dyDescent="0.25">
      <c r="E1651" s="78">
        <f t="shared" ca="1" si="50"/>
        <v>2.2213890528638314E-2</v>
      </c>
      <c r="F1651" s="78">
        <f t="shared" ca="1" si="51"/>
        <v>3.097091123783354</v>
      </c>
    </row>
    <row r="1652" spans="5:6" x14ac:dyDescent="0.25">
      <c r="E1652" s="78">
        <f t="shared" ca="1" si="50"/>
        <v>0.69641380608287906</v>
      </c>
      <c r="F1652" s="78">
        <f t="shared" ca="1" si="51"/>
        <v>87.900414673496897</v>
      </c>
    </row>
    <row r="1653" spans="5:6" x14ac:dyDescent="0.25">
      <c r="E1653" s="78">
        <f t="shared" ca="1" si="50"/>
        <v>4.7200069489294449E-2</v>
      </c>
      <c r="F1653" s="78">
        <f t="shared" ca="1" si="51"/>
        <v>3.1390271765774083</v>
      </c>
    </row>
    <row r="1654" spans="5:6" x14ac:dyDescent="0.25">
      <c r="E1654" s="78">
        <f t="shared" ca="1" si="50"/>
        <v>0.25746742879729945</v>
      </c>
      <c r="F1654" s="78">
        <f t="shared" ca="1" si="51"/>
        <v>3.7986717965719525</v>
      </c>
    </row>
    <row r="1655" spans="5:6" x14ac:dyDescent="0.25">
      <c r="E1655" s="78">
        <f t="shared" ca="1" si="50"/>
        <v>0.29528281463921258</v>
      </c>
      <c r="F1655" s="78">
        <f t="shared" ca="1" si="51"/>
        <v>4.0956527076506681</v>
      </c>
    </row>
    <row r="1656" spans="5:6" x14ac:dyDescent="0.25">
      <c r="E1656" s="78">
        <f t="shared" ca="1" si="50"/>
        <v>2.5315051558321588E-2</v>
      </c>
      <c r="F1656" s="78">
        <f t="shared" ca="1" si="51"/>
        <v>3.1025625912306443</v>
      </c>
    </row>
    <row r="1657" spans="5:6" x14ac:dyDescent="0.25">
      <c r="E1657" s="78">
        <f t="shared" ca="1" si="50"/>
        <v>0.70484863198610381</v>
      </c>
      <c r="F1657" s="78">
        <f t="shared" ca="1" si="51"/>
        <v>94.373525305833908</v>
      </c>
    </row>
    <row r="1658" spans="5:6" x14ac:dyDescent="0.25">
      <c r="E1658" s="78">
        <f t="shared" ca="1" si="50"/>
        <v>0.93754703430392516</v>
      </c>
      <c r="F1658" s="78">
        <f t="shared" ca="1" si="51"/>
        <v>611.51060471350138</v>
      </c>
    </row>
    <row r="1659" spans="5:6" x14ac:dyDescent="0.25">
      <c r="E1659" s="78">
        <f t="shared" ca="1" si="50"/>
        <v>0.49353563344574858</v>
      </c>
      <c r="F1659" s="78">
        <f t="shared" ca="1" si="51"/>
        <v>12.22193488307018</v>
      </c>
    </row>
    <row r="1660" spans="5:6" x14ac:dyDescent="0.25">
      <c r="E1660" s="78">
        <f t="shared" ca="1" si="50"/>
        <v>0.37592271575365455</v>
      </c>
      <c r="F1660" s="78">
        <f t="shared" ca="1" si="51"/>
        <v>5.344547033063483</v>
      </c>
    </row>
    <row r="1661" spans="5:6" x14ac:dyDescent="0.25">
      <c r="E1661" s="78">
        <f t="shared" ca="1" si="50"/>
        <v>0.76439960128548201</v>
      </c>
      <c r="F1661" s="78">
        <f t="shared" ca="1" si="51"/>
        <v>152.11905817700003</v>
      </c>
    </row>
    <row r="1662" spans="5:6" x14ac:dyDescent="0.25">
      <c r="E1662" s="78">
        <f t="shared" ca="1" si="50"/>
        <v>0.56137500780983118</v>
      </c>
      <c r="F1662" s="78">
        <f t="shared" ca="1" si="51"/>
        <v>24.26066312112545</v>
      </c>
    </row>
    <row r="1663" spans="5:6" x14ac:dyDescent="0.25">
      <c r="E1663" s="78">
        <f t="shared" ca="1" si="50"/>
        <v>0.14420014553244709</v>
      </c>
      <c r="F1663" s="78">
        <f t="shared" ca="1" si="51"/>
        <v>3.3317445080846739</v>
      </c>
    </row>
    <row r="1664" spans="5:6" x14ac:dyDescent="0.25">
      <c r="E1664" s="78">
        <f t="shared" ca="1" si="50"/>
        <v>0.40902240473027363</v>
      </c>
      <c r="F1664" s="78">
        <f t="shared" ca="1" si="51"/>
        <v>6.3460606103184229</v>
      </c>
    </row>
    <row r="1665" spans="5:6" x14ac:dyDescent="0.25">
      <c r="E1665" s="78">
        <f t="shared" ca="1" si="50"/>
        <v>0.49458046018219826</v>
      </c>
      <c r="F1665" s="78">
        <f t="shared" ca="1" si="51"/>
        <v>12.343418547361818</v>
      </c>
    </row>
    <row r="1666" spans="5:6" x14ac:dyDescent="0.25">
      <c r="E1666" s="78">
        <f t="shared" ca="1" si="50"/>
        <v>0.4862013005749144</v>
      </c>
      <c r="F1666" s="78">
        <f t="shared" ca="1" si="51"/>
        <v>11.413389872148846</v>
      </c>
    </row>
    <row r="1667" spans="5:6" x14ac:dyDescent="0.25">
      <c r="E1667" s="78">
        <f t="shared" ca="1" si="50"/>
        <v>0.24496097903510805</v>
      </c>
      <c r="F1667" s="78">
        <f t="shared" ca="1" si="51"/>
        <v>3.7222712204475847</v>
      </c>
    </row>
    <row r="1668" spans="5:6" x14ac:dyDescent="0.25">
      <c r="E1668" s="78">
        <f t="shared" ref="E1668:E1731" ca="1" si="52">RAND()</f>
        <v>0.85444023868589647</v>
      </c>
      <c r="F1668" s="78">
        <f t="shared" ref="F1668:F1731" ca="1" si="53">$C$3+$C$4*((($C$5*_xlfn.NORM.S.INV(E1668)+SQRT(($C$5*_xlfn.NORM.S.INV(E1668))^2+4))/(2))^2)</f>
        <v>301.27393033248927</v>
      </c>
    </row>
    <row r="1669" spans="5:6" x14ac:dyDescent="0.25">
      <c r="E1669" s="78">
        <f t="shared" ca="1" si="52"/>
        <v>0.3535365566635349</v>
      </c>
      <c r="F1669" s="78">
        <f t="shared" ca="1" si="53"/>
        <v>4.8715024302335106</v>
      </c>
    </row>
    <row r="1670" spans="5:6" x14ac:dyDescent="0.25">
      <c r="E1670" s="78">
        <f t="shared" ca="1" si="52"/>
        <v>0.93507600251787226</v>
      </c>
      <c r="F1670" s="78">
        <f t="shared" ca="1" si="53"/>
        <v>596.41169952978748</v>
      </c>
    </row>
    <row r="1671" spans="5:6" x14ac:dyDescent="0.25">
      <c r="E1671" s="78">
        <f t="shared" ca="1" si="52"/>
        <v>5.437609901639795E-2</v>
      </c>
      <c r="F1671" s="78">
        <f t="shared" ca="1" si="53"/>
        <v>3.1508490414227728</v>
      </c>
    </row>
    <row r="1672" spans="5:6" x14ac:dyDescent="0.25">
      <c r="E1672" s="78">
        <f t="shared" ca="1" si="52"/>
        <v>5.3915987944417987E-2</v>
      </c>
      <c r="F1672" s="78">
        <f t="shared" ca="1" si="53"/>
        <v>3.1500875752444761</v>
      </c>
    </row>
    <row r="1673" spans="5:6" x14ac:dyDescent="0.25">
      <c r="E1673" s="78">
        <f t="shared" ca="1" si="52"/>
        <v>0.11029787483810705</v>
      </c>
      <c r="F1673" s="78">
        <f t="shared" ca="1" si="53"/>
        <v>3.2532481411521723</v>
      </c>
    </row>
    <row r="1674" spans="5:6" x14ac:dyDescent="0.25">
      <c r="E1674" s="78">
        <f t="shared" ca="1" si="52"/>
        <v>0.52889297599969776</v>
      </c>
      <c r="F1674" s="78">
        <f t="shared" ca="1" si="53"/>
        <v>17.34020319521256</v>
      </c>
    </row>
    <row r="1675" spans="5:6" x14ac:dyDescent="0.25">
      <c r="E1675" s="78">
        <f t="shared" ca="1" si="52"/>
        <v>0.78667096029129857</v>
      </c>
      <c r="F1675" s="78">
        <f t="shared" ca="1" si="53"/>
        <v>180.41213146457676</v>
      </c>
    </row>
    <row r="1676" spans="5:6" x14ac:dyDescent="0.25">
      <c r="E1676" s="78">
        <f t="shared" ca="1" si="52"/>
        <v>0.66678032021200229</v>
      </c>
      <c r="F1676" s="78">
        <f t="shared" ca="1" si="53"/>
        <v>67.908211523380942</v>
      </c>
    </row>
    <row r="1677" spans="5:6" x14ac:dyDescent="0.25">
      <c r="E1677" s="78">
        <f t="shared" ca="1" si="52"/>
        <v>0.51188670329151231</v>
      </c>
      <c r="F1677" s="78">
        <f t="shared" ca="1" si="53"/>
        <v>14.605131700652215</v>
      </c>
    </row>
    <row r="1678" spans="5:6" x14ac:dyDescent="0.25">
      <c r="E1678" s="78">
        <f t="shared" ca="1" si="52"/>
        <v>0.52386244240451052</v>
      </c>
      <c r="F1678" s="78">
        <f t="shared" ca="1" si="53"/>
        <v>16.473563860229678</v>
      </c>
    </row>
    <row r="1679" spans="5:6" x14ac:dyDescent="0.25">
      <c r="E1679" s="78">
        <f t="shared" ca="1" si="52"/>
        <v>0.564567181442447</v>
      </c>
      <c r="F1679" s="78">
        <f t="shared" ca="1" si="53"/>
        <v>25.076697607976918</v>
      </c>
    </row>
    <row r="1680" spans="5:6" x14ac:dyDescent="0.25">
      <c r="E1680" s="78">
        <f t="shared" ca="1" si="52"/>
        <v>0.38633839893743238</v>
      </c>
      <c r="F1680" s="78">
        <f t="shared" ca="1" si="53"/>
        <v>5.6145363005265754</v>
      </c>
    </row>
    <row r="1681" spans="5:6" x14ac:dyDescent="0.25">
      <c r="E1681" s="78">
        <f t="shared" ca="1" si="52"/>
        <v>0.23370065021446496</v>
      </c>
      <c r="F1681" s="78">
        <f t="shared" ca="1" si="53"/>
        <v>3.6606433964535259</v>
      </c>
    </row>
    <row r="1682" spans="5:6" x14ac:dyDescent="0.25">
      <c r="E1682" s="78">
        <f t="shared" ca="1" si="52"/>
        <v>0.88495043965352072</v>
      </c>
      <c r="F1682" s="78">
        <f t="shared" ca="1" si="53"/>
        <v>382.79884516957185</v>
      </c>
    </row>
    <row r="1683" spans="5:6" x14ac:dyDescent="0.25">
      <c r="E1683" s="78">
        <f t="shared" ca="1" si="52"/>
        <v>0.91208759367730607</v>
      </c>
      <c r="F1683" s="78">
        <f t="shared" ca="1" si="53"/>
        <v>480.93215958737045</v>
      </c>
    </row>
    <row r="1684" spans="5:6" x14ac:dyDescent="0.25">
      <c r="E1684" s="78">
        <f t="shared" ca="1" si="52"/>
        <v>0.69299179997841631</v>
      </c>
      <c r="F1684" s="78">
        <f t="shared" ca="1" si="53"/>
        <v>85.377971922835201</v>
      </c>
    </row>
    <row r="1685" spans="5:6" x14ac:dyDescent="0.25">
      <c r="E1685" s="78">
        <f t="shared" ca="1" si="52"/>
        <v>3.2928543338988647E-2</v>
      </c>
      <c r="F1685" s="78">
        <f t="shared" ca="1" si="53"/>
        <v>3.1155097050789524</v>
      </c>
    </row>
    <row r="1686" spans="5:6" x14ac:dyDescent="0.25">
      <c r="E1686" s="78">
        <f t="shared" ca="1" si="52"/>
        <v>0.29125854142259322</v>
      </c>
      <c r="F1686" s="78">
        <f t="shared" ca="1" si="53"/>
        <v>4.0583419974685162</v>
      </c>
    </row>
    <row r="1687" spans="5:6" x14ac:dyDescent="0.25">
      <c r="E1687" s="78">
        <f t="shared" ca="1" si="52"/>
        <v>0.15844961754545128</v>
      </c>
      <c r="F1687" s="78">
        <f t="shared" ca="1" si="53"/>
        <v>3.3702949585230004</v>
      </c>
    </row>
    <row r="1688" spans="5:6" x14ac:dyDescent="0.25">
      <c r="E1688" s="78">
        <f t="shared" ca="1" si="52"/>
        <v>0.60610671711958242</v>
      </c>
      <c r="F1688" s="78">
        <f t="shared" ca="1" si="53"/>
        <v>38.280876765746299</v>
      </c>
    </row>
    <row r="1689" spans="5:6" x14ac:dyDescent="0.25">
      <c r="E1689" s="78">
        <f t="shared" ca="1" si="52"/>
        <v>3.2781764351865084E-2</v>
      </c>
      <c r="F1689" s="78">
        <f t="shared" ca="1" si="53"/>
        <v>3.1152645185060823</v>
      </c>
    </row>
    <row r="1690" spans="5:6" x14ac:dyDescent="0.25">
      <c r="E1690" s="78">
        <f t="shared" ca="1" si="52"/>
        <v>0.13831429449743216</v>
      </c>
      <c r="F1690" s="78">
        <f t="shared" ca="1" si="53"/>
        <v>3.3168790044720726</v>
      </c>
    </row>
    <row r="1691" spans="5:6" x14ac:dyDescent="0.25">
      <c r="E1691" s="78">
        <f t="shared" ca="1" si="52"/>
        <v>0.48793320648104144</v>
      </c>
      <c r="F1691" s="78">
        <f t="shared" ca="1" si="53"/>
        <v>11.597496179603919</v>
      </c>
    </row>
    <row r="1692" spans="5:6" x14ac:dyDescent="0.25">
      <c r="E1692" s="78">
        <f t="shared" ca="1" si="52"/>
        <v>0.80784674729275063</v>
      </c>
      <c r="F1692" s="78">
        <f t="shared" ca="1" si="53"/>
        <v>211.74108116712358</v>
      </c>
    </row>
    <row r="1693" spans="5:6" x14ac:dyDescent="0.25">
      <c r="E1693" s="78">
        <f t="shared" ca="1" si="52"/>
        <v>0.90401765124366196</v>
      </c>
      <c r="F1693" s="78">
        <f t="shared" ca="1" si="53"/>
        <v>448.39407920891733</v>
      </c>
    </row>
    <row r="1694" spans="5:6" x14ac:dyDescent="0.25">
      <c r="E1694" s="78">
        <f t="shared" ca="1" si="52"/>
        <v>0.49591100311960779</v>
      </c>
      <c r="F1694" s="78">
        <f t="shared" ca="1" si="53"/>
        <v>12.500475276507153</v>
      </c>
    </row>
    <row r="1695" spans="5:6" x14ac:dyDescent="0.25">
      <c r="E1695" s="78">
        <f t="shared" ca="1" si="52"/>
        <v>0.60102298520987263</v>
      </c>
      <c r="F1695" s="78">
        <f t="shared" ca="1" si="53"/>
        <v>36.38842049341303</v>
      </c>
    </row>
    <row r="1696" spans="5:6" x14ac:dyDescent="0.25">
      <c r="E1696" s="78">
        <f t="shared" ca="1" si="52"/>
        <v>0.93153683958025457</v>
      </c>
      <c r="F1696" s="78">
        <f t="shared" ca="1" si="53"/>
        <v>575.86688593270151</v>
      </c>
    </row>
    <row r="1697" spans="5:6" x14ac:dyDescent="0.25">
      <c r="E1697" s="78">
        <f t="shared" ca="1" si="52"/>
        <v>0.71812735052372823</v>
      </c>
      <c r="F1697" s="78">
        <f t="shared" ca="1" si="53"/>
        <v>105.33804249717178</v>
      </c>
    </row>
    <row r="1698" spans="5:6" x14ac:dyDescent="0.25">
      <c r="E1698" s="78">
        <f t="shared" ca="1" si="52"/>
        <v>0.35319726889756276</v>
      </c>
      <c r="F1698" s="78">
        <f t="shared" ca="1" si="53"/>
        <v>4.8652907558380409</v>
      </c>
    </row>
    <row r="1699" spans="5:6" x14ac:dyDescent="0.25">
      <c r="E1699" s="78">
        <f t="shared" ca="1" si="52"/>
        <v>0.37176394101385257</v>
      </c>
      <c r="F1699" s="78">
        <f t="shared" ca="1" si="53"/>
        <v>5.2463758422698881</v>
      </c>
    </row>
    <row r="1700" spans="5:6" x14ac:dyDescent="0.25">
      <c r="E1700" s="78">
        <f t="shared" ca="1" si="52"/>
        <v>0.78157082532858935</v>
      </c>
      <c r="F1700" s="78">
        <f t="shared" ca="1" si="53"/>
        <v>173.54381858521276</v>
      </c>
    </row>
    <row r="1701" spans="5:6" x14ac:dyDescent="0.25">
      <c r="E1701" s="78">
        <f t="shared" ca="1" si="52"/>
        <v>0.99372155540142615</v>
      </c>
      <c r="F1701" s="78">
        <f t="shared" ca="1" si="53"/>
        <v>1580.5594388283189</v>
      </c>
    </row>
    <row r="1702" spans="5:6" x14ac:dyDescent="0.25">
      <c r="E1702" s="78">
        <f t="shared" ca="1" si="52"/>
        <v>0.77896306661385128</v>
      </c>
      <c r="F1702" s="78">
        <f t="shared" ca="1" si="53"/>
        <v>170.12498734822123</v>
      </c>
    </row>
    <row r="1703" spans="5:6" x14ac:dyDescent="0.25">
      <c r="E1703" s="78">
        <f t="shared" ca="1" si="52"/>
        <v>0.68019283764119987</v>
      </c>
      <c r="F1703" s="78">
        <f t="shared" ca="1" si="53"/>
        <v>76.45026546050785</v>
      </c>
    </row>
    <row r="1704" spans="5:6" x14ac:dyDescent="0.25">
      <c r="E1704" s="78">
        <f t="shared" ca="1" si="52"/>
        <v>0.18122959487883561</v>
      </c>
      <c r="F1704" s="78">
        <f t="shared" ca="1" si="53"/>
        <v>3.4407267692713854</v>
      </c>
    </row>
    <row r="1705" spans="5:6" x14ac:dyDescent="0.25">
      <c r="E1705" s="78">
        <f t="shared" ca="1" si="52"/>
        <v>0.6544150339008421</v>
      </c>
      <c r="F1705" s="78">
        <f t="shared" ca="1" si="53"/>
        <v>60.723030950549877</v>
      </c>
    </row>
    <row r="1706" spans="5:6" x14ac:dyDescent="0.25">
      <c r="E1706" s="78">
        <f t="shared" ca="1" si="52"/>
        <v>7.8383451727948694E-2</v>
      </c>
      <c r="F1706" s="78">
        <f t="shared" ca="1" si="53"/>
        <v>3.1919043628777874</v>
      </c>
    </row>
    <row r="1707" spans="5:6" x14ac:dyDescent="0.25">
      <c r="E1707" s="78">
        <f t="shared" ca="1" si="52"/>
        <v>0.21157069215527124</v>
      </c>
      <c r="F1707" s="78">
        <f t="shared" ca="1" si="53"/>
        <v>3.5560576901701171</v>
      </c>
    </row>
    <row r="1708" spans="5:6" x14ac:dyDescent="0.25">
      <c r="E1708" s="78">
        <f t="shared" ca="1" si="52"/>
        <v>0.28290681744374591</v>
      </c>
      <c r="F1708" s="78">
        <f t="shared" ca="1" si="53"/>
        <v>3.9857200517170179</v>
      </c>
    </row>
    <row r="1709" spans="5:6" x14ac:dyDescent="0.25">
      <c r="E1709" s="78">
        <f t="shared" ca="1" si="52"/>
        <v>0.7161563863031819</v>
      </c>
      <c r="F1709" s="78">
        <f t="shared" ca="1" si="53"/>
        <v>103.64834441404103</v>
      </c>
    </row>
    <row r="1710" spans="5:6" x14ac:dyDescent="0.25">
      <c r="E1710" s="78">
        <f t="shared" ca="1" si="52"/>
        <v>0.72204587704227752</v>
      </c>
      <c r="F1710" s="78">
        <f t="shared" ca="1" si="53"/>
        <v>108.764130017467</v>
      </c>
    </row>
    <row r="1711" spans="5:6" x14ac:dyDescent="0.25">
      <c r="E1711" s="78">
        <f t="shared" ca="1" si="52"/>
        <v>0.75305388486549762</v>
      </c>
      <c r="F1711" s="78">
        <f t="shared" ca="1" si="53"/>
        <v>139.27511462551354</v>
      </c>
    </row>
    <row r="1712" spans="5:6" x14ac:dyDescent="0.25">
      <c r="E1712" s="78">
        <f t="shared" ca="1" si="52"/>
        <v>0.6958168530271962</v>
      </c>
      <c r="F1712" s="78">
        <f t="shared" ca="1" si="53"/>
        <v>87.456150027772452</v>
      </c>
    </row>
    <row r="1713" spans="5:6" x14ac:dyDescent="0.25">
      <c r="E1713" s="78">
        <f t="shared" ca="1" si="52"/>
        <v>0.76726276136776461</v>
      </c>
      <c r="F1713" s="78">
        <f t="shared" ca="1" si="53"/>
        <v>155.51901747334412</v>
      </c>
    </row>
    <row r="1714" spans="5:6" x14ac:dyDescent="0.25">
      <c r="E1714" s="78">
        <f t="shared" ca="1" si="52"/>
        <v>0.98785529013341389</v>
      </c>
      <c r="F1714" s="78">
        <f t="shared" ca="1" si="53"/>
        <v>1291.3841592999008</v>
      </c>
    </row>
    <row r="1715" spans="5:6" x14ac:dyDescent="0.25">
      <c r="E1715" s="78">
        <f t="shared" ca="1" si="52"/>
        <v>0.55027813932579261</v>
      </c>
      <c r="F1715" s="78">
        <f t="shared" ca="1" si="53"/>
        <v>21.621970099443374</v>
      </c>
    </row>
    <row r="1716" spans="5:6" x14ac:dyDescent="0.25">
      <c r="E1716" s="78">
        <f t="shared" ca="1" si="52"/>
        <v>0.60130493051398415</v>
      </c>
      <c r="F1716" s="78">
        <f t="shared" ca="1" si="53"/>
        <v>36.491230082151034</v>
      </c>
    </row>
    <row r="1717" spans="5:6" x14ac:dyDescent="0.25">
      <c r="E1717" s="78">
        <f t="shared" ca="1" si="52"/>
        <v>0.1291508606343903</v>
      </c>
      <c r="F1717" s="78">
        <f t="shared" ca="1" si="53"/>
        <v>3.2948424045657139</v>
      </c>
    </row>
    <row r="1718" spans="5:6" x14ac:dyDescent="0.25">
      <c r="E1718" s="78">
        <f t="shared" ca="1" si="52"/>
        <v>0.47572080254905436</v>
      </c>
      <c r="F1718" s="78">
        <f t="shared" ca="1" si="53"/>
        <v>10.383638068509596</v>
      </c>
    </row>
    <row r="1719" spans="5:6" x14ac:dyDescent="0.25">
      <c r="E1719" s="78">
        <f t="shared" ca="1" si="52"/>
        <v>0.10081477264163108</v>
      </c>
      <c r="F1719" s="78">
        <f t="shared" ca="1" si="53"/>
        <v>3.2339734554164923</v>
      </c>
    </row>
    <row r="1720" spans="5:6" x14ac:dyDescent="0.25">
      <c r="E1720" s="78">
        <f t="shared" ca="1" si="52"/>
        <v>0.85043379167245248</v>
      </c>
      <c r="F1720" s="78">
        <f t="shared" ca="1" si="53"/>
        <v>292.16866378966353</v>
      </c>
    </row>
    <row r="1721" spans="5:6" x14ac:dyDescent="0.25">
      <c r="E1721" s="78">
        <f t="shared" ca="1" si="52"/>
        <v>0.90971002207588492</v>
      </c>
      <c r="F1721" s="78">
        <f t="shared" ca="1" si="53"/>
        <v>470.99748341039759</v>
      </c>
    </row>
    <row r="1722" spans="5:6" x14ac:dyDescent="0.25">
      <c r="E1722" s="78">
        <f t="shared" ca="1" si="52"/>
        <v>0.31914399492976786</v>
      </c>
      <c r="F1722" s="78">
        <f t="shared" ca="1" si="53"/>
        <v>4.3532943275277418</v>
      </c>
    </row>
    <row r="1723" spans="5:6" x14ac:dyDescent="0.25">
      <c r="E1723" s="78">
        <f t="shared" ca="1" si="52"/>
        <v>7.3314501390143172E-2</v>
      </c>
      <c r="F1723" s="78">
        <f t="shared" ca="1" si="53"/>
        <v>3.1829623404332836</v>
      </c>
    </row>
    <row r="1724" spans="5:6" x14ac:dyDescent="0.25">
      <c r="E1724" s="78">
        <f t="shared" ca="1" si="52"/>
        <v>0.81551622536148249</v>
      </c>
      <c r="F1724" s="78">
        <f t="shared" ca="1" si="53"/>
        <v>224.33286688152154</v>
      </c>
    </row>
    <row r="1725" spans="5:6" x14ac:dyDescent="0.25">
      <c r="E1725" s="78">
        <f t="shared" ca="1" si="52"/>
        <v>0.27587904442139433</v>
      </c>
      <c r="F1725" s="78">
        <f t="shared" ca="1" si="53"/>
        <v>3.9292383361844516</v>
      </c>
    </row>
    <row r="1726" spans="5:6" x14ac:dyDescent="0.25">
      <c r="E1726" s="78">
        <f t="shared" ca="1" si="52"/>
        <v>0.32006016052676534</v>
      </c>
      <c r="F1726" s="78">
        <f t="shared" ca="1" si="53"/>
        <v>4.3645988170796306</v>
      </c>
    </row>
    <row r="1727" spans="5:6" x14ac:dyDescent="0.25">
      <c r="E1727" s="78">
        <f t="shared" ca="1" si="52"/>
        <v>0.64831723039533717</v>
      </c>
      <c r="F1727" s="78">
        <f t="shared" ca="1" si="53"/>
        <v>57.4107259217419</v>
      </c>
    </row>
    <row r="1728" spans="5:6" x14ac:dyDescent="0.25">
      <c r="E1728" s="78">
        <f t="shared" ca="1" si="52"/>
        <v>5.4160235194342321E-2</v>
      </c>
      <c r="F1728" s="78">
        <f t="shared" ca="1" si="53"/>
        <v>3.1504917200488585</v>
      </c>
    </row>
    <row r="1729" spans="5:6" x14ac:dyDescent="0.25">
      <c r="E1729" s="78">
        <f t="shared" ca="1" si="52"/>
        <v>0.88359111299162507</v>
      </c>
      <c r="F1729" s="78">
        <f t="shared" ca="1" si="53"/>
        <v>378.62462715564544</v>
      </c>
    </row>
    <row r="1730" spans="5:6" x14ac:dyDescent="0.25">
      <c r="E1730" s="78">
        <f t="shared" ca="1" si="52"/>
        <v>0.85447635074863848</v>
      </c>
      <c r="F1730" s="78">
        <f t="shared" ca="1" si="53"/>
        <v>301.35745097901849</v>
      </c>
    </row>
    <row r="1731" spans="5:6" x14ac:dyDescent="0.25">
      <c r="E1731" s="78">
        <f t="shared" ca="1" si="52"/>
        <v>0.35300755450523147</v>
      </c>
      <c r="F1731" s="78">
        <f t="shared" ca="1" si="53"/>
        <v>4.8618286049119774</v>
      </c>
    </row>
    <row r="1732" spans="5:6" x14ac:dyDescent="0.25">
      <c r="E1732" s="78">
        <f t="shared" ref="E1732:E1795" ca="1" si="54">RAND()</f>
        <v>1.924233685068466E-2</v>
      </c>
      <c r="F1732" s="78">
        <f t="shared" ref="F1732:F1795" ca="1" si="55">$C$3+$C$4*((($C$5*_xlfn.NORM.S.INV(E1732)+SQRT(($C$5*_xlfn.NORM.S.INV(E1732))^2+4))/(2))^2)</f>
        <v>3.0916778374543137</v>
      </c>
    </row>
    <row r="1733" spans="5:6" x14ac:dyDescent="0.25">
      <c r="E1733" s="78">
        <f t="shared" ca="1" si="54"/>
        <v>0.57510076859494885</v>
      </c>
      <c r="F1733" s="78">
        <f t="shared" ca="1" si="55"/>
        <v>27.959246297655667</v>
      </c>
    </row>
    <row r="1734" spans="5:6" x14ac:dyDescent="0.25">
      <c r="E1734" s="78">
        <f t="shared" ca="1" si="54"/>
        <v>0.11189032034194868</v>
      </c>
      <c r="F1734" s="78">
        <f t="shared" ca="1" si="55"/>
        <v>3.2565854988160847</v>
      </c>
    </row>
    <row r="1735" spans="5:6" x14ac:dyDescent="0.25">
      <c r="E1735" s="78">
        <f t="shared" ca="1" si="54"/>
        <v>0.95971580207990859</v>
      </c>
      <c r="F1735" s="78">
        <f t="shared" ca="1" si="55"/>
        <v>786.22190362959645</v>
      </c>
    </row>
    <row r="1736" spans="5:6" x14ac:dyDescent="0.25">
      <c r="E1736" s="78">
        <f t="shared" ca="1" si="54"/>
        <v>0.78369616669622799</v>
      </c>
      <c r="F1736" s="78">
        <f t="shared" ca="1" si="55"/>
        <v>176.37633867710863</v>
      </c>
    </row>
    <row r="1737" spans="5:6" x14ac:dyDescent="0.25">
      <c r="E1737" s="78">
        <f t="shared" ca="1" si="54"/>
        <v>0.19598805557077592</v>
      </c>
      <c r="F1737" s="78">
        <f t="shared" ca="1" si="55"/>
        <v>3.4933217912020189</v>
      </c>
    </row>
    <row r="1738" spans="5:6" x14ac:dyDescent="0.25">
      <c r="E1738" s="78">
        <f t="shared" ca="1" si="54"/>
        <v>0.63790349600419971</v>
      </c>
      <c r="F1738" s="78">
        <f t="shared" ca="1" si="55"/>
        <v>52.090586660466627</v>
      </c>
    </row>
    <row r="1739" spans="5:6" x14ac:dyDescent="0.25">
      <c r="E1739" s="78">
        <f t="shared" ca="1" si="54"/>
        <v>0.38419789893617429</v>
      </c>
      <c r="F1739" s="78">
        <f t="shared" ca="1" si="55"/>
        <v>5.556063605182529</v>
      </c>
    </row>
    <row r="1740" spans="5:6" x14ac:dyDescent="0.25">
      <c r="E1740" s="78">
        <f t="shared" ca="1" si="54"/>
        <v>0.60124605613341064</v>
      </c>
      <c r="F1740" s="78">
        <f t="shared" ca="1" si="55"/>
        <v>36.469741249371104</v>
      </c>
    </row>
    <row r="1741" spans="5:6" x14ac:dyDescent="0.25">
      <c r="E1741" s="78">
        <f t="shared" ca="1" si="54"/>
        <v>0.55247829059206321</v>
      </c>
      <c r="F1741" s="78">
        <f t="shared" ca="1" si="55"/>
        <v>22.121296926375621</v>
      </c>
    </row>
    <row r="1742" spans="5:6" x14ac:dyDescent="0.25">
      <c r="E1742" s="78">
        <f t="shared" ca="1" si="54"/>
        <v>0.37340902157924971</v>
      </c>
      <c r="F1742" s="78">
        <f t="shared" ca="1" si="55"/>
        <v>5.2845927581567729</v>
      </c>
    </row>
    <row r="1743" spans="5:6" x14ac:dyDescent="0.25">
      <c r="E1743" s="78">
        <f t="shared" ca="1" si="54"/>
        <v>0.92428382372099693</v>
      </c>
      <c r="F1743" s="78">
        <f t="shared" ca="1" si="55"/>
        <v>537.2535354322689</v>
      </c>
    </row>
    <row r="1744" spans="5:6" x14ac:dyDescent="0.25">
      <c r="E1744" s="78">
        <f t="shared" ca="1" si="54"/>
        <v>0.73832415516696059</v>
      </c>
      <c r="F1744" s="78">
        <f t="shared" ca="1" si="55"/>
        <v>123.99430842743332</v>
      </c>
    </row>
    <row r="1745" spans="5:6" x14ac:dyDescent="0.25">
      <c r="E1745" s="78">
        <f t="shared" ca="1" si="54"/>
        <v>0.8857615348174227</v>
      </c>
      <c r="F1745" s="78">
        <f t="shared" ca="1" si="55"/>
        <v>385.31794260327763</v>
      </c>
    </row>
    <row r="1746" spans="5:6" x14ac:dyDescent="0.25">
      <c r="E1746" s="78">
        <f t="shared" ca="1" si="54"/>
        <v>0.50573558588913026</v>
      </c>
      <c r="F1746" s="78">
        <f t="shared" ca="1" si="55"/>
        <v>13.745177059115896</v>
      </c>
    </row>
    <row r="1747" spans="5:6" x14ac:dyDescent="0.25">
      <c r="E1747" s="78">
        <f t="shared" ca="1" si="54"/>
        <v>0.64466366143308629</v>
      </c>
      <c r="F1747" s="78">
        <f t="shared" ca="1" si="55"/>
        <v>55.496612744925528</v>
      </c>
    </row>
    <row r="1748" spans="5:6" x14ac:dyDescent="0.25">
      <c r="E1748" s="78">
        <f t="shared" ca="1" si="54"/>
        <v>3.3064992364020385E-2</v>
      </c>
      <c r="F1748" s="78">
        <f t="shared" ca="1" si="55"/>
        <v>3.1157375227378714</v>
      </c>
    </row>
    <row r="1749" spans="5:6" x14ac:dyDescent="0.25">
      <c r="E1749" s="78">
        <f t="shared" ca="1" si="54"/>
        <v>0.94743420496136344</v>
      </c>
      <c r="F1749" s="78">
        <f t="shared" ca="1" si="55"/>
        <v>679.33200632321984</v>
      </c>
    </row>
    <row r="1750" spans="5:6" x14ac:dyDescent="0.25">
      <c r="E1750" s="78">
        <f t="shared" ca="1" si="54"/>
        <v>0.93449951247959728</v>
      </c>
      <c r="F1750" s="78">
        <f t="shared" ca="1" si="55"/>
        <v>592.98112677595554</v>
      </c>
    </row>
    <row r="1751" spans="5:6" x14ac:dyDescent="0.25">
      <c r="E1751" s="78">
        <f t="shared" ca="1" si="54"/>
        <v>0.30611453276166189</v>
      </c>
      <c r="F1751" s="78">
        <f t="shared" ca="1" si="55"/>
        <v>4.2043685778108344</v>
      </c>
    </row>
    <row r="1752" spans="5:6" x14ac:dyDescent="0.25">
      <c r="E1752" s="78">
        <f t="shared" ca="1" si="54"/>
        <v>8.2947807690955111E-3</v>
      </c>
      <c r="F1752" s="78">
        <f t="shared" ca="1" si="55"/>
        <v>3.0687402362001293</v>
      </c>
    </row>
    <row r="1753" spans="5:6" x14ac:dyDescent="0.25">
      <c r="E1753" s="78">
        <f t="shared" ca="1" si="54"/>
        <v>0.48708383660400612</v>
      </c>
      <c r="F1753" s="78">
        <f t="shared" ca="1" si="55"/>
        <v>11.506690974228119</v>
      </c>
    </row>
    <row r="1754" spans="5:6" x14ac:dyDescent="0.25">
      <c r="E1754" s="78">
        <f t="shared" ca="1" si="54"/>
        <v>0.38093591745693389</v>
      </c>
      <c r="F1754" s="78">
        <f t="shared" ca="1" si="55"/>
        <v>5.4699997508860791</v>
      </c>
    </row>
    <row r="1755" spans="5:6" x14ac:dyDescent="0.25">
      <c r="E1755" s="78">
        <f t="shared" ca="1" si="54"/>
        <v>4.2896816015444372E-2</v>
      </c>
      <c r="F1755" s="78">
        <f t="shared" ca="1" si="55"/>
        <v>3.1319673686122105</v>
      </c>
    </row>
    <row r="1756" spans="5:6" x14ac:dyDescent="0.25">
      <c r="E1756" s="78">
        <f t="shared" ca="1" si="54"/>
        <v>4.603265407999424E-2</v>
      </c>
      <c r="F1756" s="78">
        <f t="shared" ca="1" si="55"/>
        <v>3.1371113545297136</v>
      </c>
    </row>
    <row r="1757" spans="5:6" x14ac:dyDescent="0.25">
      <c r="E1757" s="78">
        <f t="shared" ca="1" si="54"/>
        <v>0.88440832129974278</v>
      </c>
      <c r="F1757" s="78">
        <f t="shared" ca="1" si="55"/>
        <v>381.12702100412866</v>
      </c>
    </row>
    <row r="1758" spans="5:6" x14ac:dyDescent="0.25">
      <c r="E1758" s="78">
        <f t="shared" ca="1" si="54"/>
        <v>0.81765410490876012</v>
      </c>
      <c r="F1758" s="78">
        <f t="shared" ca="1" si="55"/>
        <v>227.97348200676544</v>
      </c>
    </row>
    <row r="1759" spans="5:6" x14ac:dyDescent="0.25">
      <c r="E1759" s="78">
        <f t="shared" ca="1" si="54"/>
        <v>0.78292505441041083</v>
      </c>
      <c r="F1759" s="78">
        <f t="shared" ca="1" si="55"/>
        <v>175.34380353173125</v>
      </c>
    </row>
    <row r="1760" spans="5:6" x14ac:dyDescent="0.25">
      <c r="E1760" s="78">
        <f t="shared" ca="1" si="54"/>
        <v>0.51876850379884687</v>
      </c>
      <c r="F1760" s="78">
        <f t="shared" ca="1" si="55"/>
        <v>15.64624931818001</v>
      </c>
    </row>
    <row r="1761" spans="5:6" x14ac:dyDescent="0.25">
      <c r="E1761" s="78">
        <f t="shared" ca="1" si="54"/>
        <v>0.13024077450822102</v>
      </c>
      <c r="F1761" s="78">
        <f t="shared" ca="1" si="55"/>
        <v>3.2973963822511165</v>
      </c>
    </row>
    <row r="1762" spans="5:6" x14ac:dyDescent="0.25">
      <c r="E1762" s="78">
        <f t="shared" ca="1" si="54"/>
        <v>0.25014813143493086</v>
      </c>
      <c r="F1762" s="78">
        <f t="shared" ca="1" si="55"/>
        <v>3.7528754035230354</v>
      </c>
    </row>
    <row r="1763" spans="5:6" x14ac:dyDescent="0.25">
      <c r="E1763" s="78">
        <f t="shared" ca="1" si="54"/>
        <v>0.61630251848488282</v>
      </c>
      <c r="F1763" s="78">
        <f t="shared" ca="1" si="55"/>
        <v>42.329434158711365</v>
      </c>
    </row>
    <row r="1764" spans="5:6" x14ac:dyDescent="0.25">
      <c r="E1764" s="78">
        <f t="shared" ca="1" si="54"/>
        <v>0.53460565788549841</v>
      </c>
      <c r="F1764" s="78">
        <f t="shared" ca="1" si="55"/>
        <v>18.386741128245252</v>
      </c>
    </row>
    <row r="1765" spans="5:6" x14ac:dyDescent="0.25">
      <c r="E1765" s="78">
        <f t="shared" ca="1" si="54"/>
        <v>3.9722806521764631E-2</v>
      </c>
      <c r="F1765" s="78">
        <f t="shared" ca="1" si="55"/>
        <v>3.1267547711423456</v>
      </c>
    </row>
    <row r="1766" spans="5:6" x14ac:dyDescent="0.25">
      <c r="E1766" s="78">
        <f t="shared" ca="1" si="54"/>
        <v>0.64820967396756235</v>
      </c>
      <c r="F1766" s="78">
        <f t="shared" ca="1" si="55"/>
        <v>57.353629790554379</v>
      </c>
    </row>
    <row r="1767" spans="5:6" x14ac:dyDescent="0.25">
      <c r="E1767" s="78">
        <f t="shared" ca="1" si="54"/>
        <v>0.81381257603372348</v>
      </c>
      <c r="F1767" s="78">
        <f t="shared" ca="1" si="55"/>
        <v>221.47332665662637</v>
      </c>
    </row>
    <row r="1768" spans="5:6" x14ac:dyDescent="0.25">
      <c r="E1768" s="78">
        <f t="shared" ca="1" si="54"/>
        <v>0.28663034838137169</v>
      </c>
      <c r="F1768" s="78">
        <f t="shared" ca="1" si="55"/>
        <v>4.0173255166225541</v>
      </c>
    </row>
    <row r="1769" spans="5:6" x14ac:dyDescent="0.25">
      <c r="E1769" s="78">
        <f t="shared" ca="1" si="54"/>
        <v>0.23512380964646551</v>
      </c>
      <c r="F1769" s="78">
        <f t="shared" ca="1" si="55"/>
        <v>3.6680900287187321</v>
      </c>
    </row>
    <row r="1770" spans="5:6" x14ac:dyDescent="0.25">
      <c r="E1770" s="78">
        <f t="shared" ca="1" si="54"/>
        <v>0.3870621736389509</v>
      </c>
      <c r="F1770" s="78">
        <f t="shared" ca="1" si="55"/>
        <v>5.6346768264053857</v>
      </c>
    </row>
    <row r="1771" spans="5:6" x14ac:dyDescent="0.25">
      <c r="E1771" s="78">
        <f t="shared" ca="1" si="54"/>
        <v>0.34199046380171672</v>
      </c>
      <c r="F1771" s="78">
        <f t="shared" ca="1" si="55"/>
        <v>4.6737523346403318</v>
      </c>
    </row>
    <row r="1772" spans="5:6" x14ac:dyDescent="0.25">
      <c r="E1772" s="78">
        <f t="shared" ca="1" si="54"/>
        <v>0.57724011449572044</v>
      </c>
      <c r="F1772" s="78">
        <f t="shared" ca="1" si="55"/>
        <v>28.581366435808434</v>
      </c>
    </row>
    <row r="1773" spans="5:6" x14ac:dyDescent="0.25">
      <c r="E1773" s="78">
        <f t="shared" ca="1" si="54"/>
        <v>0.25541441866557402</v>
      </c>
      <c r="F1773" s="78">
        <f t="shared" ca="1" si="55"/>
        <v>3.7855044496820858</v>
      </c>
    </row>
    <row r="1774" spans="5:6" x14ac:dyDescent="0.25">
      <c r="E1774" s="78">
        <f t="shared" ca="1" si="54"/>
        <v>0.24725159374410821</v>
      </c>
      <c r="F1774" s="78">
        <f t="shared" ca="1" si="55"/>
        <v>3.7356041801298723</v>
      </c>
    </row>
    <row r="1775" spans="5:6" x14ac:dyDescent="0.25">
      <c r="E1775" s="78">
        <f t="shared" ca="1" si="54"/>
        <v>0.30118494381829297</v>
      </c>
      <c r="F1775" s="78">
        <f t="shared" ca="1" si="55"/>
        <v>4.1533259317003575</v>
      </c>
    </row>
    <row r="1776" spans="5:6" x14ac:dyDescent="0.25">
      <c r="E1776" s="78">
        <f t="shared" ca="1" si="54"/>
        <v>0.56427304680344836</v>
      </c>
      <c r="F1776" s="78">
        <f t="shared" ca="1" si="55"/>
        <v>25.000410814010017</v>
      </c>
    </row>
    <row r="1777" spans="5:6" x14ac:dyDescent="0.25">
      <c r="E1777" s="78">
        <f t="shared" ca="1" si="54"/>
        <v>0.62314442501410006</v>
      </c>
      <c r="F1777" s="78">
        <f t="shared" ca="1" si="55"/>
        <v>45.242430575352429</v>
      </c>
    </row>
    <row r="1778" spans="5:6" x14ac:dyDescent="0.25">
      <c r="E1778" s="78">
        <f t="shared" ca="1" si="54"/>
        <v>0.96035587511102527</v>
      </c>
      <c r="F1778" s="78">
        <f t="shared" ca="1" si="55"/>
        <v>792.73117831671414</v>
      </c>
    </row>
    <row r="1779" spans="5:6" x14ac:dyDescent="0.25">
      <c r="E1779" s="78">
        <f t="shared" ca="1" si="54"/>
        <v>0.86288931423587101</v>
      </c>
      <c r="F1779" s="78">
        <f t="shared" ca="1" si="55"/>
        <v>321.56304652946289</v>
      </c>
    </row>
    <row r="1780" spans="5:6" x14ac:dyDescent="0.25">
      <c r="E1780" s="78">
        <f t="shared" ca="1" si="54"/>
        <v>0.34192421914952076</v>
      </c>
      <c r="F1780" s="78">
        <f t="shared" ca="1" si="55"/>
        <v>4.6726946077631304</v>
      </c>
    </row>
    <row r="1781" spans="5:6" x14ac:dyDescent="0.25">
      <c r="E1781" s="78">
        <f t="shared" ca="1" si="54"/>
        <v>0.65760806854471654</v>
      </c>
      <c r="F1781" s="78">
        <f t="shared" ca="1" si="55"/>
        <v>62.517420568868104</v>
      </c>
    </row>
    <row r="1782" spans="5:6" x14ac:dyDescent="0.25">
      <c r="E1782" s="78">
        <f t="shared" ca="1" si="54"/>
        <v>0.36503992067816771</v>
      </c>
      <c r="F1782" s="78">
        <f t="shared" ca="1" si="55"/>
        <v>5.0981316171103535</v>
      </c>
    </row>
    <row r="1783" spans="5:6" x14ac:dyDescent="0.25">
      <c r="E1783" s="78">
        <f t="shared" ca="1" si="54"/>
        <v>0.7494214084904961</v>
      </c>
      <c r="F1783" s="78">
        <f t="shared" ca="1" si="55"/>
        <v>135.36578931544531</v>
      </c>
    </row>
    <row r="1784" spans="5:6" x14ac:dyDescent="0.25">
      <c r="E1784" s="78">
        <f t="shared" ca="1" si="54"/>
        <v>0.84193048625785127</v>
      </c>
      <c r="F1784" s="78">
        <f t="shared" ca="1" si="55"/>
        <v>273.84407431974461</v>
      </c>
    </row>
    <row r="1785" spans="5:6" x14ac:dyDescent="0.25">
      <c r="E1785" s="78">
        <f t="shared" ca="1" si="54"/>
        <v>0.73398872300422879</v>
      </c>
      <c r="F1785" s="78">
        <f t="shared" ca="1" si="55"/>
        <v>119.77538814272003</v>
      </c>
    </row>
    <row r="1786" spans="5:6" x14ac:dyDescent="0.25">
      <c r="E1786" s="78">
        <f t="shared" ca="1" si="54"/>
        <v>0.87534175074919085</v>
      </c>
      <c r="F1786" s="78">
        <f t="shared" ca="1" si="55"/>
        <v>354.49791596280318</v>
      </c>
    </row>
    <row r="1787" spans="5:6" x14ac:dyDescent="0.25">
      <c r="E1787" s="78">
        <f t="shared" ca="1" si="54"/>
        <v>0.28306761563192118</v>
      </c>
      <c r="F1787" s="78">
        <f t="shared" ca="1" si="55"/>
        <v>3.9870601337174501</v>
      </c>
    </row>
    <row r="1788" spans="5:6" x14ac:dyDescent="0.25">
      <c r="E1788" s="78">
        <f t="shared" ca="1" si="54"/>
        <v>0.44051610767663896</v>
      </c>
      <c r="F1788" s="78">
        <f t="shared" ca="1" si="55"/>
        <v>7.8101294312722782</v>
      </c>
    </row>
    <row r="1789" spans="5:6" x14ac:dyDescent="0.25">
      <c r="E1789" s="78">
        <f t="shared" ca="1" si="54"/>
        <v>0.79227484331404552</v>
      </c>
      <c r="F1789" s="78">
        <f t="shared" ca="1" si="55"/>
        <v>188.24751050012128</v>
      </c>
    </row>
    <row r="1790" spans="5:6" x14ac:dyDescent="0.25">
      <c r="E1790" s="78">
        <f t="shared" ca="1" si="54"/>
        <v>0.80112821323603667</v>
      </c>
      <c r="F1790" s="78">
        <f t="shared" ca="1" si="55"/>
        <v>201.28001541739368</v>
      </c>
    </row>
    <row r="1791" spans="5:6" x14ac:dyDescent="0.25">
      <c r="E1791" s="78">
        <f t="shared" ca="1" si="54"/>
        <v>0.6307103669218288</v>
      </c>
      <c r="F1791" s="78">
        <f t="shared" ca="1" si="55"/>
        <v>48.654455534008818</v>
      </c>
    </row>
    <row r="1792" spans="5:6" x14ac:dyDescent="0.25">
      <c r="E1792" s="78">
        <f t="shared" ca="1" si="54"/>
        <v>0.44469489407778062</v>
      </c>
      <c r="F1792" s="78">
        <f t="shared" ca="1" si="55"/>
        <v>8.0556293936936001</v>
      </c>
    </row>
    <row r="1793" spans="5:6" x14ac:dyDescent="0.25">
      <c r="E1793" s="78">
        <f t="shared" ca="1" si="54"/>
        <v>0.31306452495067516</v>
      </c>
      <c r="F1793" s="78">
        <f t="shared" ca="1" si="55"/>
        <v>4.2811389975372833</v>
      </c>
    </row>
    <row r="1794" spans="5:6" x14ac:dyDescent="0.25">
      <c r="E1794" s="78">
        <f t="shared" ca="1" si="54"/>
        <v>0.44256320145384342</v>
      </c>
      <c r="F1794" s="78">
        <f t="shared" ca="1" si="55"/>
        <v>7.9286555469491349</v>
      </c>
    </row>
    <row r="1795" spans="5:6" x14ac:dyDescent="0.25">
      <c r="E1795" s="78">
        <f t="shared" ca="1" si="54"/>
        <v>0.37282020093072854</v>
      </c>
      <c r="F1795" s="78">
        <f t="shared" ca="1" si="55"/>
        <v>5.2708225105607225</v>
      </c>
    </row>
    <row r="1796" spans="5:6" x14ac:dyDescent="0.25">
      <c r="E1796" s="78">
        <f t="shared" ref="E1796:E1859" ca="1" si="56">RAND()</f>
        <v>0.27539858000078477</v>
      </c>
      <c r="F1796" s="78">
        <f t="shared" ref="F1796:F1859" ca="1" si="57">$C$3+$C$4*((($C$5*_xlfn.NORM.S.INV(E1796)+SQRT(($C$5*_xlfn.NORM.S.INV(E1796))^2+4))/(2))^2)</f>
        <v>3.9255211433507253</v>
      </c>
    </row>
    <row r="1797" spans="5:6" x14ac:dyDescent="0.25">
      <c r="E1797" s="78">
        <f t="shared" ca="1" si="56"/>
        <v>3.3838405012158623E-2</v>
      </c>
      <c r="F1797" s="78">
        <f t="shared" ca="1" si="57"/>
        <v>3.1170268521878381</v>
      </c>
    </row>
    <row r="1798" spans="5:6" x14ac:dyDescent="0.25">
      <c r="E1798" s="78">
        <f t="shared" ca="1" si="56"/>
        <v>0.11061874439980224</v>
      </c>
      <c r="F1798" s="78">
        <f t="shared" ca="1" si="57"/>
        <v>3.2539181771262218</v>
      </c>
    </row>
    <row r="1799" spans="5:6" x14ac:dyDescent="0.25">
      <c r="E1799" s="78">
        <f t="shared" ca="1" si="56"/>
        <v>0.89963486558444183</v>
      </c>
      <c r="F1799" s="78">
        <f t="shared" ca="1" si="57"/>
        <v>432.03020147694588</v>
      </c>
    </row>
    <row r="1800" spans="5:6" x14ac:dyDescent="0.25">
      <c r="E1800" s="78">
        <f t="shared" ca="1" si="56"/>
        <v>0.35099087102570592</v>
      </c>
      <c r="F1800" s="78">
        <f t="shared" ca="1" si="57"/>
        <v>4.8255134087354667</v>
      </c>
    </row>
    <row r="1801" spans="5:6" x14ac:dyDescent="0.25">
      <c r="E1801" s="78">
        <f t="shared" ca="1" si="56"/>
        <v>0.88935047157850533</v>
      </c>
      <c r="F1801" s="78">
        <f t="shared" ca="1" si="57"/>
        <v>396.72787719589644</v>
      </c>
    </row>
    <row r="1802" spans="5:6" x14ac:dyDescent="0.25">
      <c r="E1802" s="78">
        <f t="shared" ca="1" si="56"/>
        <v>0.86207569597686662</v>
      </c>
      <c r="F1802" s="78">
        <f t="shared" ca="1" si="57"/>
        <v>319.54153783384868</v>
      </c>
    </row>
    <row r="1803" spans="5:6" x14ac:dyDescent="0.25">
      <c r="E1803" s="78">
        <f t="shared" ca="1" si="56"/>
        <v>0.94528420336301722</v>
      </c>
      <c r="F1803" s="78">
        <f t="shared" ca="1" si="57"/>
        <v>663.45128889779176</v>
      </c>
    </row>
    <row r="1804" spans="5:6" x14ac:dyDescent="0.25">
      <c r="E1804" s="78">
        <f t="shared" ca="1" si="56"/>
        <v>0.85363651964104403</v>
      </c>
      <c r="F1804" s="78">
        <f t="shared" ca="1" si="57"/>
        <v>299.42187731633362</v>
      </c>
    </row>
    <row r="1805" spans="5:6" x14ac:dyDescent="0.25">
      <c r="E1805" s="78">
        <f t="shared" ca="1" si="56"/>
        <v>0.75034122086089738</v>
      </c>
      <c r="F1805" s="78">
        <f t="shared" ca="1" si="57"/>
        <v>136.34672629035106</v>
      </c>
    </row>
    <row r="1806" spans="5:6" x14ac:dyDescent="0.25">
      <c r="E1806" s="78">
        <f t="shared" ca="1" si="56"/>
        <v>0.32416429104208078</v>
      </c>
      <c r="F1806" s="78">
        <f t="shared" ca="1" si="57"/>
        <v>4.4166960205275174</v>
      </c>
    </row>
    <row r="1807" spans="5:6" x14ac:dyDescent="0.25">
      <c r="E1807" s="78">
        <f t="shared" ca="1" si="56"/>
        <v>0.49790781325944167</v>
      </c>
      <c r="F1807" s="78">
        <f t="shared" ca="1" si="57"/>
        <v>12.741197451941225</v>
      </c>
    </row>
    <row r="1808" spans="5:6" x14ac:dyDescent="0.25">
      <c r="E1808" s="78">
        <f t="shared" ca="1" si="56"/>
        <v>0.35316084639262946</v>
      </c>
      <c r="F1808" s="78">
        <f t="shared" ca="1" si="57"/>
        <v>4.8646254529123825</v>
      </c>
    </row>
    <row r="1809" spans="5:6" x14ac:dyDescent="0.25">
      <c r="E1809" s="78">
        <f t="shared" ca="1" si="56"/>
        <v>0.57281881337267904</v>
      </c>
      <c r="F1809" s="78">
        <f t="shared" ca="1" si="57"/>
        <v>27.309517036033071</v>
      </c>
    </row>
    <row r="1810" spans="5:6" x14ac:dyDescent="0.25">
      <c r="E1810" s="78">
        <f t="shared" ca="1" si="56"/>
        <v>0.89225210896084073</v>
      </c>
      <c r="F1810" s="78">
        <f t="shared" ca="1" si="57"/>
        <v>406.28099054675431</v>
      </c>
    </row>
    <row r="1811" spans="5:6" x14ac:dyDescent="0.25">
      <c r="E1811" s="78">
        <f t="shared" ca="1" si="56"/>
        <v>0.2441841685830145</v>
      </c>
      <c r="F1811" s="78">
        <f t="shared" ca="1" si="57"/>
        <v>3.7178133460232181</v>
      </c>
    </row>
    <row r="1812" spans="5:6" x14ac:dyDescent="0.25">
      <c r="E1812" s="78">
        <f t="shared" ca="1" si="56"/>
        <v>0.61093705064939385</v>
      </c>
      <c r="F1812" s="78">
        <f t="shared" ca="1" si="57"/>
        <v>40.156130794661266</v>
      </c>
    </row>
    <row r="1813" spans="5:6" x14ac:dyDescent="0.25">
      <c r="E1813" s="78">
        <f t="shared" ca="1" si="56"/>
        <v>0.40344528057052553</v>
      </c>
      <c r="F1813" s="78">
        <f t="shared" ca="1" si="57"/>
        <v>6.1454229077782987</v>
      </c>
    </row>
    <row r="1814" spans="5:6" x14ac:dyDescent="0.25">
      <c r="E1814" s="78">
        <f t="shared" ca="1" si="56"/>
        <v>0.84164527100164754</v>
      </c>
      <c r="F1814" s="78">
        <f t="shared" ca="1" si="57"/>
        <v>273.25174126632567</v>
      </c>
    </row>
    <row r="1815" spans="5:6" x14ac:dyDescent="0.25">
      <c r="E1815" s="78">
        <f t="shared" ca="1" si="56"/>
        <v>0.27581768292326414</v>
      </c>
      <c r="F1815" s="78">
        <f t="shared" ca="1" si="57"/>
        <v>3.9287626049971407</v>
      </c>
    </row>
    <row r="1816" spans="5:6" x14ac:dyDescent="0.25">
      <c r="E1816" s="78">
        <f t="shared" ca="1" si="56"/>
        <v>0.81178332123927921</v>
      </c>
      <c r="F1816" s="78">
        <f t="shared" ca="1" si="57"/>
        <v>218.11446049538532</v>
      </c>
    </row>
    <row r="1817" spans="5:6" x14ac:dyDescent="0.25">
      <c r="E1817" s="78">
        <f t="shared" ca="1" si="56"/>
        <v>0.34543319813019113</v>
      </c>
      <c r="F1817" s="78">
        <f t="shared" ca="1" si="57"/>
        <v>4.7298829980157153</v>
      </c>
    </row>
    <row r="1818" spans="5:6" x14ac:dyDescent="0.25">
      <c r="E1818" s="78">
        <f t="shared" ca="1" si="56"/>
        <v>7.1852756446531885E-2</v>
      </c>
      <c r="F1818" s="78">
        <f t="shared" ca="1" si="57"/>
        <v>3.180415590911652</v>
      </c>
    </row>
    <row r="1819" spans="5:6" x14ac:dyDescent="0.25">
      <c r="E1819" s="78">
        <f t="shared" ca="1" si="56"/>
        <v>0.45457059774914332</v>
      </c>
      <c r="F1819" s="78">
        <f t="shared" ca="1" si="57"/>
        <v>8.6941903457965513</v>
      </c>
    </row>
    <row r="1820" spans="5:6" x14ac:dyDescent="0.25">
      <c r="E1820" s="78">
        <f t="shared" ca="1" si="56"/>
        <v>0.61629040902321675</v>
      </c>
      <c r="F1820" s="78">
        <f t="shared" ca="1" si="57"/>
        <v>42.324420422011563</v>
      </c>
    </row>
    <row r="1821" spans="5:6" x14ac:dyDescent="0.25">
      <c r="E1821" s="78">
        <f t="shared" ca="1" si="56"/>
        <v>0.568178672047989</v>
      </c>
      <c r="F1821" s="78">
        <f t="shared" ca="1" si="57"/>
        <v>26.031745032523823</v>
      </c>
    </row>
    <row r="1822" spans="5:6" x14ac:dyDescent="0.25">
      <c r="E1822" s="78">
        <f t="shared" ca="1" si="56"/>
        <v>0.51091405819656577</v>
      </c>
      <c r="F1822" s="78">
        <f t="shared" ca="1" si="57"/>
        <v>14.464819089080674</v>
      </c>
    </row>
    <row r="1823" spans="5:6" x14ac:dyDescent="0.25">
      <c r="E1823" s="78">
        <f t="shared" ca="1" si="56"/>
        <v>0.38696799513185021</v>
      </c>
      <c r="F1823" s="78">
        <f t="shared" ca="1" si="57"/>
        <v>5.6320454197031182</v>
      </c>
    </row>
    <row r="1824" spans="5:6" x14ac:dyDescent="0.25">
      <c r="E1824" s="78">
        <f t="shared" ca="1" si="56"/>
        <v>6.0694837242117439E-2</v>
      </c>
      <c r="F1824" s="78">
        <f t="shared" ca="1" si="57"/>
        <v>3.1613779755273681</v>
      </c>
    </row>
    <row r="1825" spans="5:6" x14ac:dyDescent="0.25">
      <c r="E1825" s="78">
        <f t="shared" ca="1" si="56"/>
        <v>0.29998539776282052</v>
      </c>
      <c r="F1825" s="78">
        <f t="shared" ca="1" si="57"/>
        <v>4.1413091676968126</v>
      </c>
    </row>
    <row r="1826" spans="5:6" x14ac:dyDescent="0.25">
      <c r="E1826" s="78">
        <f t="shared" ca="1" si="56"/>
        <v>0.90013623429196321</v>
      </c>
      <c r="F1826" s="78">
        <f t="shared" ca="1" si="57"/>
        <v>433.85932366127594</v>
      </c>
    </row>
    <row r="1827" spans="5:6" x14ac:dyDescent="0.25">
      <c r="E1827" s="78">
        <f t="shared" ca="1" si="56"/>
        <v>0.83897532593301116</v>
      </c>
      <c r="F1827" s="78">
        <f t="shared" ca="1" si="57"/>
        <v>267.77370974917415</v>
      </c>
    </row>
    <row r="1828" spans="5:6" x14ac:dyDescent="0.25">
      <c r="E1828" s="78">
        <f t="shared" ca="1" si="56"/>
        <v>0.43702143050184028</v>
      </c>
      <c r="F1828" s="78">
        <f t="shared" ca="1" si="57"/>
        <v>7.6152441564304922</v>
      </c>
    </row>
    <row r="1829" spans="5:6" x14ac:dyDescent="0.25">
      <c r="E1829" s="78">
        <f t="shared" ca="1" si="56"/>
        <v>0.78034993905893046</v>
      </c>
      <c r="F1829" s="78">
        <f t="shared" ca="1" si="57"/>
        <v>171.9355155263122</v>
      </c>
    </row>
    <row r="1830" spans="5:6" x14ac:dyDescent="0.25">
      <c r="E1830" s="78">
        <f t="shared" ca="1" si="56"/>
        <v>0.70787889146654104</v>
      </c>
      <c r="F1830" s="78">
        <f t="shared" ca="1" si="57"/>
        <v>96.790401977195458</v>
      </c>
    </row>
    <row r="1831" spans="5:6" x14ac:dyDescent="0.25">
      <c r="E1831" s="78">
        <f t="shared" ca="1" si="56"/>
        <v>0.43406716686722069</v>
      </c>
      <c r="F1831" s="78">
        <f t="shared" ca="1" si="57"/>
        <v>7.4575531397419113</v>
      </c>
    </row>
    <row r="1832" spans="5:6" x14ac:dyDescent="0.25">
      <c r="E1832" s="78">
        <f t="shared" ca="1" si="56"/>
        <v>0.26043340072705357</v>
      </c>
      <c r="F1832" s="78">
        <f t="shared" ca="1" si="57"/>
        <v>3.8181565401889621</v>
      </c>
    </row>
    <row r="1833" spans="5:6" x14ac:dyDescent="0.25">
      <c r="E1833" s="78">
        <f t="shared" ca="1" si="56"/>
        <v>0.64711521682912698</v>
      </c>
      <c r="F1833" s="78">
        <f t="shared" ca="1" si="57"/>
        <v>56.775226291357676</v>
      </c>
    </row>
    <row r="1834" spans="5:6" x14ac:dyDescent="0.25">
      <c r="E1834" s="78">
        <f t="shared" ca="1" si="56"/>
        <v>0.41435870839599809</v>
      </c>
      <c r="F1834" s="78">
        <f t="shared" ca="1" si="57"/>
        <v>6.552529490636827</v>
      </c>
    </row>
    <row r="1835" spans="5:6" x14ac:dyDescent="0.25">
      <c r="E1835" s="78">
        <f t="shared" ca="1" si="56"/>
        <v>0.35703714399823727</v>
      </c>
      <c r="F1835" s="78">
        <f t="shared" ca="1" si="57"/>
        <v>4.9371118477859905</v>
      </c>
    </row>
    <row r="1836" spans="5:6" x14ac:dyDescent="0.25">
      <c r="E1836" s="78">
        <f t="shared" ca="1" si="56"/>
        <v>0.74282121646564736</v>
      </c>
      <c r="F1836" s="78">
        <f t="shared" ca="1" si="57"/>
        <v>128.50123242478017</v>
      </c>
    </row>
    <row r="1837" spans="5:6" x14ac:dyDescent="0.25">
      <c r="E1837" s="78">
        <f t="shared" ca="1" si="56"/>
        <v>0.16757874938532324</v>
      </c>
      <c r="F1837" s="78">
        <f t="shared" ca="1" si="57"/>
        <v>3.3971095998805456</v>
      </c>
    </row>
    <row r="1838" spans="5:6" x14ac:dyDescent="0.25">
      <c r="E1838" s="78">
        <f t="shared" ca="1" si="56"/>
        <v>4.825613437350762E-2</v>
      </c>
      <c r="F1838" s="78">
        <f t="shared" ca="1" si="57"/>
        <v>3.1407613402844294</v>
      </c>
    </row>
    <row r="1839" spans="5:6" x14ac:dyDescent="0.25">
      <c r="E1839" s="78">
        <f t="shared" ca="1" si="56"/>
        <v>0.78349040597582609</v>
      </c>
      <c r="F1839" s="78">
        <f t="shared" ca="1" si="57"/>
        <v>176.10027805900739</v>
      </c>
    </row>
    <row r="1840" spans="5:6" x14ac:dyDescent="0.25">
      <c r="E1840" s="78">
        <f t="shared" ca="1" si="56"/>
        <v>0.34079263706018459</v>
      </c>
      <c r="F1840" s="78">
        <f t="shared" ca="1" si="57"/>
        <v>4.6547540567480485</v>
      </c>
    </row>
    <row r="1841" spans="5:6" x14ac:dyDescent="0.25">
      <c r="E1841" s="78">
        <f t="shared" ca="1" si="56"/>
        <v>0.20271083613482166</v>
      </c>
      <c r="F1841" s="78">
        <f t="shared" ca="1" si="57"/>
        <v>3.5194070935195518</v>
      </c>
    </row>
    <row r="1842" spans="5:6" x14ac:dyDescent="0.25">
      <c r="E1842" s="78">
        <f t="shared" ca="1" si="56"/>
        <v>0.73876068885891877</v>
      </c>
      <c r="F1842" s="78">
        <f t="shared" ca="1" si="57"/>
        <v>124.42590197046007</v>
      </c>
    </row>
    <row r="1843" spans="5:6" x14ac:dyDescent="0.25">
      <c r="E1843" s="78">
        <f t="shared" ca="1" si="56"/>
        <v>0.84617363558840508</v>
      </c>
      <c r="F1843" s="78">
        <f t="shared" ca="1" si="57"/>
        <v>282.82408400038088</v>
      </c>
    </row>
    <row r="1844" spans="5:6" x14ac:dyDescent="0.25">
      <c r="E1844" s="78">
        <f t="shared" ca="1" si="56"/>
        <v>0.7800379913617439</v>
      </c>
      <c r="F1844" s="78">
        <f t="shared" ca="1" si="57"/>
        <v>171.52675852750011</v>
      </c>
    </row>
    <row r="1845" spans="5:6" x14ac:dyDescent="0.25">
      <c r="E1845" s="78">
        <f t="shared" ca="1" si="56"/>
        <v>0.67301826099137174</v>
      </c>
      <c r="F1845" s="78">
        <f t="shared" ca="1" si="57"/>
        <v>71.781015581167367</v>
      </c>
    </row>
    <row r="1846" spans="5:6" x14ac:dyDescent="0.25">
      <c r="E1846" s="78">
        <f t="shared" ca="1" si="56"/>
        <v>0.8055754712851082</v>
      </c>
      <c r="F1846" s="78">
        <f t="shared" ca="1" si="57"/>
        <v>208.1470603155806</v>
      </c>
    </row>
    <row r="1847" spans="5:6" x14ac:dyDescent="0.25">
      <c r="E1847" s="78">
        <f t="shared" ca="1" si="56"/>
        <v>0.33307191144870596</v>
      </c>
      <c r="F1847" s="78">
        <f t="shared" ca="1" si="57"/>
        <v>4.5385091515913532</v>
      </c>
    </row>
    <row r="1848" spans="5:6" x14ac:dyDescent="0.25">
      <c r="E1848" s="78">
        <f t="shared" ca="1" si="56"/>
        <v>0.5045838760672553</v>
      </c>
      <c r="F1848" s="78">
        <f t="shared" ca="1" si="57"/>
        <v>13.591256747775272</v>
      </c>
    </row>
    <row r="1849" spans="5:6" x14ac:dyDescent="0.25">
      <c r="E1849" s="78">
        <f t="shared" ca="1" si="56"/>
        <v>0.20046810361133982</v>
      </c>
      <c r="F1849" s="78">
        <f t="shared" ca="1" si="57"/>
        <v>3.510546317512711</v>
      </c>
    </row>
    <row r="1850" spans="5:6" x14ac:dyDescent="0.25">
      <c r="E1850" s="78">
        <f t="shared" ca="1" si="56"/>
        <v>0.89883294171371331</v>
      </c>
      <c r="F1850" s="78">
        <f t="shared" ca="1" si="57"/>
        <v>429.12677945274095</v>
      </c>
    </row>
    <row r="1851" spans="5:6" x14ac:dyDescent="0.25">
      <c r="E1851" s="78">
        <f t="shared" ca="1" si="56"/>
        <v>0.41684622560205908</v>
      </c>
      <c r="F1851" s="78">
        <f t="shared" ca="1" si="57"/>
        <v>6.6539386635683213</v>
      </c>
    </row>
    <row r="1852" spans="5:6" x14ac:dyDescent="0.25">
      <c r="E1852" s="78">
        <f t="shared" ca="1" si="56"/>
        <v>0.91353870604280762</v>
      </c>
      <c r="F1852" s="78">
        <f t="shared" ca="1" si="57"/>
        <v>487.14905059372501</v>
      </c>
    </row>
    <row r="1853" spans="5:6" x14ac:dyDescent="0.25">
      <c r="E1853" s="78">
        <f t="shared" ca="1" si="56"/>
        <v>0.99372961356130773</v>
      </c>
      <c r="F1853" s="78">
        <f t="shared" ca="1" si="57"/>
        <v>1581.1280232111874</v>
      </c>
    </row>
    <row r="1854" spans="5:6" x14ac:dyDescent="0.25">
      <c r="E1854" s="78">
        <f t="shared" ca="1" si="56"/>
        <v>0.19562508574721316</v>
      </c>
      <c r="F1854" s="78">
        <f t="shared" ca="1" si="57"/>
        <v>3.49195331602481</v>
      </c>
    </row>
    <row r="1855" spans="5:6" x14ac:dyDescent="0.25">
      <c r="E1855" s="78">
        <f t="shared" ca="1" si="56"/>
        <v>3.4738780983054607E-3</v>
      </c>
      <c r="F1855" s="78">
        <f t="shared" ca="1" si="57"/>
        <v>3.0543020183110685</v>
      </c>
    </row>
    <row r="1856" spans="5:6" x14ac:dyDescent="0.25">
      <c r="E1856" s="78">
        <f t="shared" ca="1" si="56"/>
        <v>0.39556123421007028</v>
      </c>
      <c r="F1856" s="78">
        <f t="shared" ca="1" si="57"/>
        <v>5.8859287581868784</v>
      </c>
    </row>
    <row r="1857" spans="5:6" x14ac:dyDescent="0.25">
      <c r="E1857" s="78">
        <f t="shared" ca="1" si="56"/>
        <v>0.39050710875971384</v>
      </c>
      <c r="F1857" s="78">
        <f t="shared" ca="1" si="57"/>
        <v>5.7331747435813956</v>
      </c>
    </row>
    <row r="1858" spans="5:6" x14ac:dyDescent="0.25">
      <c r="E1858" s="78">
        <f t="shared" ca="1" si="56"/>
        <v>0.44845037161378787</v>
      </c>
      <c r="F1858" s="78">
        <f t="shared" ca="1" si="57"/>
        <v>8.2884512132317454</v>
      </c>
    </row>
    <row r="1859" spans="5:6" x14ac:dyDescent="0.25">
      <c r="E1859" s="78">
        <f t="shared" ca="1" si="56"/>
        <v>0.58090782176134892</v>
      </c>
      <c r="F1859" s="78">
        <f t="shared" ca="1" si="57"/>
        <v>29.677630889628539</v>
      </c>
    </row>
    <row r="1860" spans="5:6" x14ac:dyDescent="0.25">
      <c r="E1860" s="78">
        <f t="shared" ref="E1860:E1923" ca="1" si="58">RAND()</f>
        <v>0.71497397854728195</v>
      </c>
      <c r="F1860" s="78">
        <f t="shared" ref="F1860:F1923" ca="1" si="59">$C$3+$C$4*((($C$5*_xlfn.NORM.S.INV(E1860)+SQRT(($C$5*_xlfn.NORM.S.INV(E1860))^2+4))/(2))^2)</f>
        <v>102.64529898005298</v>
      </c>
    </row>
    <row r="1861" spans="5:6" x14ac:dyDescent="0.25">
      <c r="E1861" s="78">
        <f t="shared" ca="1" si="58"/>
        <v>0.8883596549666033</v>
      </c>
      <c r="F1861" s="78">
        <f t="shared" ca="1" si="59"/>
        <v>393.53406003329621</v>
      </c>
    </row>
    <row r="1862" spans="5:6" x14ac:dyDescent="0.25">
      <c r="E1862" s="78">
        <f t="shared" ca="1" si="58"/>
        <v>6.7591400893516007E-2</v>
      </c>
      <c r="F1862" s="78">
        <f t="shared" ca="1" si="59"/>
        <v>3.1730656516233751</v>
      </c>
    </row>
    <row r="1863" spans="5:6" x14ac:dyDescent="0.25">
      <c r="E1863" s="78">
        <f t="shared" ca="1" si="58"/>
        <v>0.34545260659263055</v>
      </c>
      <c r="F1863" s="78">
        <f t="shared" ca="1" si="59"/>
        <v>4.7302059994095274</v>
      </c>
    </row>
    <row r="1864" spans="5:6" x14ac:dyDescent="0.25">
      <c r="E1864" s="78">
        <f t="shared" ca="1" si="58"/>
        <v>0.25127007113589583</v>
      </c>
      <c r="F1864" s="78">
        <f t="shared" ca="1" si="59"/>
        <v>3.7596918114147568</v>
      </c>
    </row>
    <row r="1865" spans="5:6" x14ac:dyDescent="0.25">
      <c r="E1865" s="78">
        <f t="shared" ca="1" si="58"/>
        <v>0.66945820461984151</v>
      </c>
      <c r="F1865" s="78">
        <f t="shared" ca="1" si="59"/>
        <v>69.549865242520838</v>
      </c>
    </row>
    <row r="1866" spans="5:6" x14ac:dyDescent="0.25">
      <c r="E1866" s="78">
        <f t="shared" ca="1" si="58"/>
        <v>0.18238330232139743</v>
      </c>
      <c r="F1866" s="78">
        <f t="shared" ca="1" si="59"/>
        <v>3.4446237276445624</v>
      </c>
    </row>
    <row r="1867" spans="5:6" x14ac:dyDescent="0.25">
      <c r="E1867" s="78">
        <f t="shared" ca="1" si="58"/>
        <v>0.89390634902741206</v>
      </c>
      <c r="F1867" s="78">
        <f t="shared" ca="1" si="59"/>
        <v>411.86530659593569</v>
      </c>
    </row>
    <row r="1868" spans="5:6" x14ac:dyDescent="0.25">
      <c r="E1868" s="78">
        <f t="shared" ca="1" si="58"/>
        <v>0.5735934882502427</v>
      </c>
      <c r="F1868" s="78">
        <f t="shared" ca="1" si="59"/>
        <v>27.52849273760371</v>
      </c>
    </row>
    <row r="1869" spans="5:6" x14ac:dyDescent="0.25">
      <c r="E1869" s="78">
        <f t="shared" ca="1" si="58"/>
        <v>0.99474716070150193</v>
      </c>
      <c r="F1869" s="78">
        <f t="shared" ca="1" si="59"/>
        <v>1659.7081508138535</v>
      </c>
    </row>
    <row r="1870" spans="5:6" x14ac:dyDescent="0.25">
      <c r="E1870" s="78">
        <f t="shared" ca="1" si="58"/>
        <v>0.14965863601294083</v>
      </c>
      <c r="F1870" s="78">
        <f t="shared" ca="1" si="59"/>
        <v>3.3460659022704649</v>
      </c>
    </row>
    <row r="1871" spans="5:6" x14ac:dyDescent="0.25">
      <c r="E1871" s="78">
        <f t="shared" ca="1" si="58"/>
        <v>0.58477633732347201</v>
      </c>
      <c r="F1871" s="78">
        <f t="shared" ca="1" si="59"/>
        <v>30.875280740985957</v>
      </c>
    </row>
    <row r="1872" spans="5:6" x14ac:dyDescent="0.25">
      <c r="E1872" s="78">
        <f t="shared" ca="1" si="58"/>
        <v>3.9929518379857476E-2</v>
      </c>
      <c r="F1872" s="78">
        <f t="shared" ca="1" si="59"/>
        <v>3.1270946856511697</v>
      </c>
    </row>
    <row r="1873" spans="5:6" x14ac:dyDescent="0.25">
      <c r="E1873" s="78">
        <f t="shared" ca="1" si="58"/>
        <v>0.86107695455102728</v>
      </c>
      <c r="F1873" s="78">
        <f t="shared" ca="1" si="59"/>
        <v>317.08043277590997</v>
      </c>
    </row>
    <row r="1874" spans="5:6" x14ac:dyDescent="0.25">
      <c r="E1874" s="78">
        <f t="shared" ca="1" si="58"/>
        <v>0.26188144412942238</v>
      </c>
      <c r="F1874" s="78">
        <f t="shared" ca="1" si="59"/>
        <v>3.8278730254414959</v>
      </c>
    </row>
    <row r="1875" spans="5:6" x14ac:dyDescent="0.25">
      <c r="E1875" s="78">
        <f t="shared" ca="1" si="58"/>
        <v>0.68383766590280004</v>
      </c>
      <c r="F1875" s="78">
        <f t="shared" ca="1" si="59"/>
        <v>78.913081458659306</v>
      </c>
    </row>
    <row r="1876" spans="5:6" x14ac:dyDescent="0.25">
      <c r="E1876" s="78">
        <f t="shared" ca="1" si="58"/>
        <v>0.29059051888502863</v>
      </c>
      <c r="F1876" s="78">
        <f t="shared" ca="1" si="59"/>
        <v>4.0522992373025364</v>
      </c>
    </row>
    <row r="1877" spans="5:6" x14ac:dyDescent="0.25">
      <c r="E1877" s="78">
        <f t="shared" ca="1" si="58"/>
        <v>0.10141411332912909</v>
      </c>
      <c r="F1877" s="78">
        <f t="shared" ca="1" si="59"/>
        <v>3.2351625660197652</v>
      </c>
    </row>
    <row r="1878" spans="5:6" x14ac:dyDescent="0.25">
      <c r="E1878" s="78">
        <f t="shared" ca="1" si="58"/>
        <v>0.20644864807910512</v>
      </c>
      <c r="F1878" s="78">
        <f t="shared" ca="1" si="59"/>
        <v>3.5345417137857993</v>
      </c>
    </row>
    <row r="1879" spans="5:6" x14ac:dyDescent="0.25">
      <c r="E1879" s="78">
        <f t="shared" ca="1" si="58"/>
        <v>0.4346260740659238</v>
      </c>
      <c r="F1879" s="78">
        <f t="shared" ca="1" si="59"/>
        <v>7.4869034504233944</v>
      </c>
    </row>
    <row r="1880" spans="5:6" x14ac:dyDescent="0.25">
      <c r="E1880" s="78">
        <f t="shared" ca="1" si="58"/>
        <v>0.1739178992625865</v>
      </c>
      <c r="F1880" s="78">
        <f t="shared" ca="1" si="59"/>
        <v>3.4168101309527779</v>
      </c>
    </row>
    <row r="1881" spans="5:6" x14ac:dyDescent="0.25">
      <c r="E1881" s="78">
        <f t="shared" ca="1" si="58"/>
        <v>0.29457502718057416</v>
      </c>
      <c r="F1881" s="78">
        <f t="shared" ca="1" si="59"/>
        <v>4.0889756449941395</v>
      </c>
    </row>
    <row r="1882" spans="5:6" x14ac:dyDescent="0.25">
      <c r="E1882" s="78">
        <f t="shared" ca="1" si="58"/>
        <v>0.89198987277928565</v>
      </c>
      <c r="F1882" s="78">
        <f t="shared" ca="1" si="59"/>
        <v>405.40509959546898</v>
      </c>
    </row>
    <row r="1883" spans="5:6" x14ac:dyDescent="0.25">
      <c r="E1883" s="78">
        <f t="shared" ca="1" si="58"/>
        <v>0.74120569354948784</v>
      </c>
      <c r="F1883" s="78">
        <f t="shared" ca="1" si="59"/>
        <v>126.86658989512117</v>
      </c>
    </row>
    <row r="1884" spans="5:6" x14ac:dyDescent="0.25">
      <c r="E1884" s="78">
        <f t="shared" ca="1" si="58"/>
        <v>0.69892655882729626</v>
      </c>
      <c r="F1884" s="78">
        <f t="shared" ca="1" si="59"/>
        <v>89.790306158551473</v>
      </c>
    </row>
    <row r="1885" spans="5:6" x14ac:dyDescent="0.25">
      <c r="E1885" s="78">
        <f t="shared" ca="1" si="58"/>
        <v>0.98420070912837454</v>
      </c>
      <c r="F1885" s="78">
        <f t="shared" ca="1" si="59"/>
        <v>1177.9509388022529</v>
      </c>
    </row>
    <row r="1886" spans="5:6" x14ac:dyDescent="0.25">
      <c r="E1886" s="78">
        <f t="shared" ca="1" si="58"/>
        <v>0.54438561157658261</v>
      </c>
      <c r="F1886" s="78">
        <f t="shared" ca="1" si="59"/>
        <v>20.340634245482292</v>
      </c>
    </row>
    <row r="1887" spans="5:6" x14ac:dyDescent="0.25">
      <c r="E1887" s="78">
        <f t="shared" ca="1" si="58"/>
        <v>0.41680370786587551</v>
      </c>
      <c r="F1887" s="78">
        <f t="shared" ca="1" si="59"/>
        <v>6.6521767151425673</v>
      </c>
    </row>
    <row r="1888" spans="5:6" x14ac:dyDescent="0.25">
      <c r="E1888" s="78">
        <f t="shared" ca="1" si="58"/>
        <v>0.71608457099405509</v>
      </c>
      <c r="F1888" s="78">
        <f t="shared" ca="1" si="59"/>
        <v>103.58719658320652</v>
      </c>
    </row>
    <row r="1889" spans="5:6" x14ac:dyDescent="0.25">
      <c r="E1889" s="78">
        <f t="shared" ca="1" si="58"/>
        <v>0.59085380077754424</v>
      </c>
      <c r="F1889" s="78">
        <f t="shared" ca="1" si="59"/>
        <v>32.844640258630385</v>
      </c>
    </row>
    <row r="1890" spans="5:6" x14ac:dyDescent="0.25">
      <c r="E1890" s="78">
        <f t="shared" ca="1" si="58"/>
        <v>0.51846749439554674</v>
      </c>
      <c r="F1890" s="78">
        <f t="shared" ca="1" si="59"/>
        <v>15.598899029370202</v>
      </c>
    </row>
    <row r="1891" spans="5:6" x14ac:dyDescent="0.25">
      <c r="E1891" s="78">
        <f t="shared" ca="1" si="58"/>
        <v>4.535527057740163E-2</v>
      </c>
      <c r="F1891" s="78">
        <f t="shared" ca="1" si="59"/>
        <v>3.1360000916929605</v>
      </c>
    </row>
    <row r="1892" spans="5:6" x14ac:dyDescent="0.25">
      <c r="E1892" s="78">
        <f t="shared" ca="1" si="58"/>
        <v>0.33398539400458538</v>
      </c>
      <c r="F1892" s="78">
        <f t="shared" ca="1" si="59"/>
        <v>4.5517225717931549</v>
      </c>
    </row>
    <row r="1893" spans="5:6" x14ac:dyDescent="0.25">
      <c r="E1893" s="78">
        <f t="shared" ca="1" si="58"/>
        <v>0.39434574055172456</v>
      </c>
      <c r="F1893" s="78">
        <f t="shared" ca="1" si="59"/>
        <v>5.848264407364077</v>
      </c>
    </row>
    <row r="1894" spans="5:6" x14ac:dyDescent="0.25">
      <c r="E1894" s="78">
        <f t="shared" ca="1" si="58"/>
        <v>0.60840922648996509</v>
      </c>
      <c r="F1894" s="78">
        <f t="shared" ca="1" si="59"/>
        <v>39.165281322516819</v>
      </c>
    </row>
    <row r="1895" spans="5:6" x14ac:dyDescent="0.25">
      <c r="E1895" s="78">
        <f t="shared" ca="1" si="58"/>
        <v>0.92954078193821421</v>
      </c>
      <c r="F1895" s="78">
        <f t="shared" ca="1" si="59"/>
        <v>564.79731978802522</v>
      </c>
    </row>
    <row r="1896" spans="5:6" x14ac:dyDescent="0.25">
      <c r="E1896" s="78">
        <f t="shared" ca="1" si="58"/>
        <v>0.14510653189535616</v>
      </c>
      <c r="F1896" s="78">
        <f t="shared" ca="1" si="59"/>
        <v>3.3340860469456306</v>
      </c>
    </row>
    <row r="1897" spans="5:6" x14ac:dyDescent="0.25">
      <c r="E1897" s="78">
        <f t="shared" ca="1" si="58"/>
        <v>8.5516364563876013E-2</v>
      </c>
      <c r="F1897" s="78">
        <f t="shared" ca="1" si="59"/>
        <v>3.2048079935836715</v>
      </c>
    </row>
    <row r="1898" spans="5:6" x14ac:dyDescent="0.25">
      <c r="E1898" s="78">
        <f t="shared" ca="1" si="58"/>
        <v>0.98168047660697932</v>
      </c>
      <c r="F1898" s="78">
        <f t="shared" ca="1" si="59"/>
        <v>1114.6879513837234</v>
      </c>
    </row>
    <row r="1899" spans="5:6" x14ac:dyDescent="0.25">
      <c r="E1899" s="78">
        <f t="shared" ca="1" si="58"/>
        <v>0.89835521332238455</v>
      </c>
      <c r="F1899" s="78">
        <f t="shared" ca="1" si="59"/>
        <v>427.40996379590865</v>
      </c>
    </row>
    <row r="1900" spans="5:6" x14ac:dyDescent="0.25">
      <c r="E1900" s="78">
        <f t="shared" ca="1" si="58"/>
        <v>1.2330364925215664E-2</v>
      </c>
      <c r="F1900" s="78">
        <f t="shared" ca="1" si="59"/>
        <v>3.0780146552153353</v>
      </c>
    </row>
    <row r="1901" spans="5:6" x14ac:dyDescent="0.25">
      <c r="E1901" s="78">
        <f t="shared" ca="1" si="58"/>
        <v>0.24212483579195998</v>
      </c>
      <c r="F1901" s="78">
        <f t="shared" ca="1" si="59"/>
        <v>3.7061484484061702</v>
      </c>
    </row>
    <row r="1902" spans="5:6" x14ac:dyDescent="0.25">
      <c r="E1902" s="78">
        <f t="shared" ca="1" si="58"/>
        <v>0.55194680740157109</v>
      </c>
      <c r="F1902" s="78">
        <f t="shared" ca="1" si="59"/>
        <v>21.999617653000904</v>
      </c>
    </row>
    <row r="1903" spans="5:6" x14ac:dyDescent="0.25">
      <c r="E1903" s="78">
        <f t="shared" ca="1" si="58"/>
        <v>0.1327595828025312</v>
      </c>
      <c r="F1903" s="78">
        <f t="shared" ca="1" si="59"/>
        <v>3.3033665523161879</v>
      </c>
    </row>
    <row r="1904" spans="5:6" x14ac:dyDescent="0.25">
      <c r="E1904" s="78">
        <f t="shared" ca="1" si="58"/>
        <v>0.13483056850732711</v>
      </c>
      <c r="F1904" s="78">
        <f t="shared" ca="1" si="59"/>
        <v>3.3083477734981126</v>
      </c>
    </row>
    <row r="1905" spans="5:6" x14ac:dyDescent="0.25">
      <c r="E1905" s="78">
        <f t="shared" ca="1" si="58"/>
        <v>0.38264337388749414</v>
      </c>
      <c r="F1905" s="78">
        <f t="shared" ca="1" si="59"/>
        <v>5.5145987538415335</v>
      </c>
    </row>
    <row r="1906" spans="5:6" x14ac:dyDescent="0.25">
      <c r="E1906" s="78">
        <f t="shared" ca="1" si="58"/>
        <v>0.89785962588373547</v>
      </c>
      <c r="F1906" s="78">
        <f t="shared" ca="1" si="59"/>
        <v>425.6389759087383</v>
      </c>
    </row>
    <row r="1907" spans="5:6" x14ac:dyDescent="0.25">
      <c r="E1907" s="78">
        <f t="shared" ca="1" si="58"/>
        <v>0.52585068603884488</v>
      </c>
      <c r="F1907" s="78">
        <f t="shared" ca="1" si="59"/>
        <v>16.810082783372742</v>
      </c>
    </row>
    <row r="1908" spans="5:6" x14ac:dyDescent="0.25">
      <c r="E1908" s="78">
        <f t="shared" ca="1" si="58"/>
        <v>0.57313200491147565</v>
      </c>
      <c r="F1908" s="78">
        <f t="shared" ca="1" si="59"/>
        <v>27.397849705114997</v>
      </c>
    </row>
    <row r="1909" spans="5:6" x14ac:dyDescent="0.25">
      <c r="E1909" s="78">
        <f t="shared" ca="1" si="58"/>
        <v>0.26804831754517389</v>
      </c>
      <c r="F1909" s="78">
        <f t="shared" ca="1" si="59"/>
        <v>3.8708164386080441</v>
      </c>
    </row>
    <row r="1910" spans="5:6" x14ac:dyDescent="0.25">
      <c r="E1910" s="78">
        <f t="shared" ca="1" si="58"/>
        <v>0.77041754703949217</v>
      </c>
      <c r="F1910" s="78">
        <f t="shared" ca="1" si="59"/>
        <v>159.3427728425886</v>
      </c>
    </row>
    <row r="1911" spans="5:6" x14ac:dyDescent="0.25">
      <c r="E1911" s="78">
        <f t="shared" ca="1" si="58"/>
        <v>3.4211678922461131E-3</v>
      </c>
      <c r="F1911" s="78">
        <f t="shared" ca="1" si="59"/>
        <v>3.0541002493574645</v>
      </c>
    </row>
    <row r="1912" spans="5:6" x14ac:dyDescent="0.25">
      <c r="E1912" s="78">
        <f t="shared" ca="1" si="58"/>
        <v>0.99240927163955273</v>
      </c>
      <c r="F1912" s="78">
        <f t="shared" ca="1" si="59"/>
        <v>1496.7547656669665</v>
      </c>
    </row>
    <row r="1913" spans="5:6" x14ac:dyDescent="0.25">
      <c r="E1913" s="78">
        <f t="shared" ca="1" si="58"/>
        <v>0.37418294253350892</v>
      </c>
      <c r="F1913" s="78">
        <f t="shared" ca="1" si="59"/>
        <v>5.3028484967787941</v>
      </c>
    </row>
    <row r="1914" spans="5:6" x14ac:dyDescent="0.25">
      <c r="E1914" s="78">
        <f t="shared" ca="1" si="58"/>
        <v>0.98510329224271687</v>
      </c>
      <c r="F1914" s="78">
        <f t="shared" ca="1" si="59"/>
        <v>1203.2098899639745</v>
      </c>
    </row>
    <row r="1915" spans="5:6" x14ac:dyDescent="0.25">
      <c r="E1915" s="78">
        <f t="shared" ca="1" si="58"/>
        <v>0.61052067789904951</v>
      </c>
      <c r="F1915" s="78">
        <f t="shared" ca="1" si="59"/>
        <v>39.991479129936252</v>
      </c>
    </row>
    <row r="1916" spans="5:6" x14ac:dyDescent="0.25">
      <c r="E1916" s="78">
        <f t="shared" ca="1" si="58"/>
        <v>0.23188930138086328</v>
      </c>
      <c r="F1916" s="78">
        <f t="shared" ca="1" si="59"/>
        <v>3.6513016127327695</v>
      </c>
    </row>
    <row r="1917" spans="5:6" x14ac:dyDescent="0.25">
      <c r="E1917" s="78">
        <f t="shared" ca="1" si="58"/>
        <v>0.38198847640888045</v>
      </c>
      <c r="F1917" s="78">
        <f t="shared" ca="1" si="59"/>
        <v>5.4973770251705769</v>
      </c>
    </row>
    <row r="1918" spans="5:6" x14ac:dyDescent="0.25">
      <c r="E1918" s="78">
        <f t="shared" ca="1" si="58"/>
        <v>0.44146635155666503</v>
      </c>
      <c r="F1918" s="78">
        <f t="shared" ca="1" si="59"/>
        <v>7.8647389458405907</v>
      </c>
    </row>
    <row r="1919" spans="5:6" x14ac:dyDescent="0.25">
      <c r="E1919" s="78">
        <f t="shared" ca="1" si="58"/>
        <v>0.50270497766863287</v>
      </c>
      <c r="F1919" s="78">
        <f t="shared" ca="1" si="59"/>
        <v>13.344816747628942</v>
      </c>
    </row>
    <row r="1920" spans="5:6" x14ac:dyDescent="0.25">
      <c r="E1920" s="78">
        <f t="shared" ca="1" si="58"/>
        <v>0.40894194455400268</v>
      </c>
      <c r="F1920" s="78">
        <f t="shared" ca="1" si="59"/>
        <v>6.3430588326050943</v>
      </c>
    </row>
    <row r="1921" spans="5:6" x14ac:dyDescent="0.25">
      <c r="E1921" s="78">
        <f t="shared" ca="1" si="58"/>
        <v>0.56797316497919859</v>
      </c>
      <c r="F1921" s="78">
        <f t="shared" ca="1" si="59"/>
        <v>25.976481093958917</v>
      </c>
    </row>
    <row r="1922" spans="5:6" x14ac:dyDescent="0.25">
      <c r="E1922" s="78">
        <f t="shared" ca="1" si="58"/>
        <v>0.44241904416229372</v>
      </c>
      <c r="F1922" s="78">
        <f t="shared" ca="1" si="59"/>
        <v>7.920200689082403</v>
      </c>
    </row>
    <row r="1923" spans="5:6" x14ac:dyDescent="0.25">
      <c r="E1923" s="78">
        <f t="shared" ca="1" si="58"/>
        <v>0.81463463574454664</v>
      </c>
      <c r="F1923" s="78">
        <f t="shared" ca="1" si="59"/>
        <v>222.8485767249156</v>
      </c>
    </row>
    <row r="1924" spans="5:6" x14ac:dyDescent="0.25">
      <c r="E1924" s="78">
        <f t="shared" ref="E1924:E1987" ca="1" si="60">RAND()</f>
        <v>0.16002805435302925</v>
      </c>
      <c r="F1924" s="78">
        <f t="shared" ref="F1924:F1987" ca="1" si="61">$C$3+$C$4*((($C$5*_xlfn.NORM.S.INV(E1924)+SQRT(($C$5*_xlfn.NORM.S.INV(E1924))^2+4))/(2))^2)</f>
        <v>3.3748062872442377</v>
      </c>
    </row>
    <row r="1925" spans="5:6" x14ac:dyDescent="0.25">
      <c r="E1925" s="78">
        <f t="shared" ca="1" si="60"/>
        <v>0.67773673406671209</v>
      </c>
      <c r="F1925" s="78">
        <f t="shared" ca="1" si="61"/>
        <v>74.825440035268485</v>
      </c>
    </row>
    <row r="1926" spans="5:6" x14ac:dyDescent="0.25">
      <c r="E1926" s="78">
        <f t="shared" ca="1" si="60"/>
        <v>0.81496827067695377</v>
      </c>
      <c r="F1926" s="78">
        <f t="shared" ca="1" si="61"/>
        <v>223.40914686924711</v>
      </c>
    </row>
    <row r="1927" spans="5:6" x14ac:dyDescent="0.25">
      <c r="E1927" s="78">
        <f t="shared" ca="1" si="60"/>
        <v>3.8895155640437662E-2</v>
      </c>
      <c r="F1927" s="78">
        <f t="shared" ca="1" si="61"/>
        <v>3.1253929273185426</v>
      </c>
    </row>
    <row r="1928" spans="5:6" x14ac:dyDescent="0.25">
      <c r="E1928" s="78">
        <f t="shared" ca="1" si="60"/>
        <v>0.14351990899792155</v>
      </c>
      <c r="F1928" s="78">
        <f t="shared" ca="1" si="61"/>
        <v>3.3299965482380074</v>
      </c>
    </row>
    <row r="1929" spans="5:6" x14ac:dyDescent="0.25">
      <c r="E1929" s="78">
        <f t="shared" ca="1" si="60"/>
        <v>0.87216684597933281</v>
      </c>
      <c r="F1929" s="78">
        <f t="shared" ca="1" si="61"/>
        <v>345.7264263312822</v>
      </c>
    </row>
    <row r="1930" spans="5:6" x14ac:dyDescent="0.25">
      <c r="E1930" s="78">
        <f t="shared" ca="1" si="60"/>
        <v>0.31187434524383273</v>
      </c>
      <c r="F1930" s="78">
        <f t="shared" ca="1" si="61"/>
        <v>4.2675735029915334</v>
      </c>
    </row>
    <row r="1931" spans="5:6" x14ac:dyDescent="0.25">
      <c r="E1931" s="78">
        <f t="shared" ca="1" si="60"/>
        <v>0.41825338500892506</v>
      </c>
      <c r="F1931" s="78">
        <f t="shared" ca="1" si="61"/>
        <v>6.7128238551854267</v>
      </c>
    </row>
    <row r="1932" spans="5:6" x14ac:dyDescent="0.25">
      <c r="E1932" s="78">
        <f t="shared" ca="1" si="60"/>
        <v>0.33191432216575956</v>
      </c>
      <c r="F1932" s="78">
        <f t="shared" ca="1" si="61"/>
        <v>4.5219645067933705</v>
      </c>
    </row>
    <row r="1933" spans="5:6" x14ac:dyDescent="0.25">
      <c r="E1933" s="78">
        <f t="shared" ca="1" si="60"/>
        <v>0.83443637664024883</v>
      </c>
      <c r="F1933" s="78">
        <f t="shared" ca="1" si="61"/>
        <v>258.73004719566279</v>
      </c>
    </row>
    <row r="1934" spans="5:6" x14ac:dyDescent="0.25">
      <c r="E1934" s="78">
        <f t="shared" ca="1" si="60"/>
        <v>0.94487765001613111</v>
      </c>
      <c r="F1934" s="78">
        <f t="shared" ca="1" si="61"/>
        <v>660.52542458379548</v>
      </c>
    </row>
    <row r="1935" spans="5:6" x14ac:dyDescent="0.25">
      <c r="E1935" s="78">
        <f t="shared" ca="1" si="60"/>
        <v>5.2598828052465296E-2</v>
      </c>
      <c r="F1935" s="78">
        <f t="shared" ca="1" si="61"/>
        <v>3.1479109081325105</v>
      </c>
    </row>
    <row r="1936" spans="5:6" x14ac:dyDescent="0.25">
      <c r="E1936" s="78">
        <f t="shared" ca="1" si="60"/>
        <v>0.81289292970561267</v>
      </c>
      <c r="F1936" s="78">
        <f t="shared" ca="1" si="61"/>
        <v>219.94480803643515</v>
      </c>
    </row>
    <row r="1937" spans="5:6" x14ac:dyDescent="0.25">
      <c r="E1937" s="78">
        <f t="shared" ca="1" si="60"/>
        <v>0.80839642838878445</v>
      </c>
      <c r="F1937" s="78">
        <f t="shared" ca="1" si="61"/>
        <v>212.6199326221907</v>
      </c>
    </row>
    <row r="1938" spans="5:6" x14ac:dyDescent="0.25">
      <c r="E1938" s="78">
        <f t="shared" ca="1" si="60"/>
        <v>6.4504482092639703E-2</v>
      </c>
      <c r="F1938" s="78">
        <f t="shared" ca="1" si="61"/>
        <v>3.1678050681774836</v>
      </c>
    </row>
    <row r="1939" spans="5:6" x14ac:dyDescent="0.25">
      <c r="E1939" s="78">
        <f t="shared" ca="1" si="60"/>
        <v>0.34388761418838065</v>
      </c>
      <c r="F1939" s="78">
        <f t="shared" ca="1" si="61"/>
        <v>4.7043993313411843</v>
      </c>
    </row>
    <row r="1940" spans="5:6" x14ac:dyDescent="0.25">
      <c r="E1940" s="78">
        <f t="shared" ca="1" si="60"/>
        <v>0.79175918013821156</v>
      </c>
      <c r="F1940" s="78">
        <f t="shared" ca="1" si="61"/>
        <v>187.51349181962345</v>
      </c>
    </row>
    <row r="1941" spans="5:6" x14ac:dyDescent="0.25">
      <c r="E1941" s="78">
        <f t="shared" ca="1" si="60"/>
        <v>0.48896444558534169</v>
      </c>
      <c r="F1941" s="78">
        <f t="shared" ca="1" si="61"/>
        <v>11.709090230380809</v>
      </c>
    </row>
    <row r="1942" spans="5:6" x14ac:dyDescent="0.25">
      <c r="E1942" s="78">
        <f t="shared" ca="1" si="60"/>
        <v>0.17134012376197671</v>
      </c>
      <c r="F1942" s="78">
        <f t="shared" ca="1" si="61"/>
        <v>3.4086871649296446</v>
      </c>
    </row>
    <row r="1943" spans="5:6" x14ac:dyDescent="0.25">
      <c r="E1943" s="78">
        <f t="shared" ca="1" si="60"/>
        <v>0.18491333288522283</v>
      </c>
      <c r="F1943" s="78">
        <f t="shared" ca="1" si="61"/>
        <v>3.4532918696680133</v>
      </c>
    </row>
    <row r="1944" spans="5:6" x14ac:dyDescent="0.25">
      <c r="E1944" s="78">
        <f t="shared" ca="1" si="60"/>
        <v>0.3234625555534375</v>
      </c>
      <c r="F1944" s="78">
        <f t="shared" ca="1" si="61"/>
        <v>4.4076161327548942</v>
      </c>
    </row>
    <row r="1945" spans="5:6" x14ac:dyDescent="0.25">
      <c r="E1945" s="78">
        <f t="shared" ca="1" si="60"/>
        <v>0.31028268804945003</v>
      </c>
      <c r="F1945" s="78">
        <f t="shared" ca="1" si="61"/>
        <v>4.2497074825992573</v>
      </c>
    </row>
    <row r="1946" spans="5:6" x14ac:dyDescent="0.25">
      <c r="E1946" s="78">
        <f t="shared" ca="1" si="60"/>
        <v>0.8557315196183749</v>
      </c>
      <c r="F1946" s="78">
        <f t="shared" ca="1" si="61"/>
        <v>304.27692113278965</v>
      </c>
    </row>
    <row r="1947" spans="5:6" x14ac:dyDescent="0.25">
      <c r="E1947" s="78">
        <f t="shared" ca="1" si="60"/>
        <v>0.74972828648470224</v>
      </c>
      <c r="F1947" s="78">
        <f t="shared" ca="1" si="61"/>
        <v>135.69238900312973</v>
      </c>
    </row>
    <row r="1948" spans="5:6" x14ac:dyDescent="0.25">
      <c r="E1948" s="78">
        <f t="shared" ca="1" si="60"/>
        <v>0.63757655891439979</v>
      </c>
      <c r="F1948" s="78">
        <f t="shared" ca="1" si="61"/>
        <v>51.930251722536447</v>
      </c>
    </row>
    <row r="1949" spans="5:6" x14ac:dyDescent="0.25">
      <c r="E1949" s="78">
        <f t="shared" ca="1" si="60"/>
        <v>0.69486912389037137</v>
      </c>
      <c r="F1949" s="78">
        <f t="shared" ca="1" si="61"/>
        <v>86.754521014299584</v>
      </c>
    </row>
    <row r="1950" spans="5:6" x14ac:dyDescent="0.25">
      <c r="E1950" s="78">
        <f t="shared" ca="1" si="60"/>
        <v>0.84204592044882276</v>
      </c>
      <c r="F1950" s="78">
        <f t="shared" ca="1" si="61"/>
        <v>274.08420433275802</v>
      </c>
    </row>
    <row r="1951" spans="5:6" x14ac:dyDescent="0.25">
      <c r="E1951" s="78">
        <f t="shared" ca="1" si="60"/>
        <v>0.52391396396715628</v>
      </c>
      <c r="F1951" s="78">
        <f t="shared" ca="1" si="61"/>
        <v>16.482186332522929</v>
      </c>
    </row>
    <row r="1952" spans="5:6" x14ac:dyDescent="0.25">
      <c r="E1952" s="78">
        <f t="shared" ca="1" si="60"/>
        <v>0.27690987518577426</v>
      </c>
      <c r="F1952" s="78">
        <f t="shared" ca="1" si="61"/>
        <v>3.9372742528400781</v>
      </c>
    </row>
    <row r="1953" spans="5:6" x14ac:dyDescent="0.25">
      <c r="E1953" s="78">
        <f t="shared" ca="1" si="60"/>
        <v>6.244252076918666E-2</v>
      </c>
      <c r="F1953" s="78">
        <f t="shared" ca="1" si="61"/>
        <v>3.1643180607657486</v>
      </c>
    </row>
    <row r="1954" spans="5:6" x14ac:dyDescent="0.25">
      <c r="E1954" s="78">
        <f t="shared" ca="1" si="60"/>
        <v>1.7748484330551761E-2</v>
      </c>
      <c r="F1954" s="78">
        <f t="shared" ca="1" si="61"/>
        <v>3.088874016804501</v>
      </c>
    </row>
    <row r="1955" spans="5:6" x14ac:dyDescent="0.25">
      <c r="E1955" s="78">
        <f t="shared" ca="1" si="60"/>
        <v>0.40949263594025531</v>
      </c>
      <c r="F1955" s="78">
        <f t="shared" ca="1" si="61"/>
        <v>6.3636684332059641</v>
      </c>
    </row>
    <row r="1956" spans="5:6" x14ac:dyDescent="0.25">
      <c r="E1956" s="78">
        <f t="shared" ca="1" si="60"/>
        <v>0.56857280227315565</v>
      </c>
      <c r="F1956" s="78">
        <f t="shared" ca="1" si="61"/>
        <v>26.138045019043709</v>
      </c>
    </row>
    <row r="1957" spans="5:6" x14ac:dyDescent="0.25">
      <c r="E1957" s="78">
        <f t="shared" ca="1" si="60"/>
        <v>1.5489431196350045E-2</v>
      </c>
      <c r="F1957" s="78">
        <f t="shared" ca="1" si="61"/>
        <v>3.0844987895822653</v>
      </c>
    </row>
    <row r="1958" spans="5:6" x14ac:dyDescent="0.25">
      <c r="E1958" s="78">
        <f t="shared" ca="1" si="60"/>
        <v>0.10685562148525385</v>
      </c>
      <c r="F1958" s="78">
        <f t="shared" ca="1" si="61"/>
        <v>3.246135469932705</v>
      </c>
    </row>
    <row r="1959" spans="5:6" x14ac:dyDescent="0.25">
      <c r="E1959" s="78">
        <f t="shared" ca="1" si="60"/>
        <v>0.82253716937368315</v>
      </c>
      <c r="F1959" s="78">
        <f t="shared" ca="1" si="61"/>
        <v>236.51379690341165</v>
      </c>
    </row>
    <row r="1960" spans="5:6" x14ac:dyDescent="0.25">
      <c r="E1960" s="78">
        <f t="shared" ca="1" si="60"/>
        <v>1.4170093764561131E-2</v>
      </c>
      <c r="F1960" s="78">
        <f t="shared" ca="1" si="61"/>
        <v>3.0818510523154772</v>
      </c>
    </row>
    <row r="1961" spans="5:6" x14ac:dyDescent="0.25">
      <c r="E1961" s="78">
        <f t="shared" ca="1" si="60"/>
        <v>0.77189662244775936</v>
      </c>
      <c r="F1961" s="78">
        <f t="shared" ca="1" si="61"/>
        <v>161.16402954877697</v>
      </c>
    </row>
    <row r="1962" spans="5:6" x14ac:dyDescent="0.25">
      <c r="E1962" s="78">
        <f t="shared" ca="1" si="60"/>
        <v>0.69167588478834185</v>
      </c>
      <c r="F1962" s="78">
        <f t="shared" ca="1" si="61"/>
        <v>84.423519585119465</v>
      </c>
    </row>
    <row r="1963" spans="5:6" x14ac:dyDescent="0.25">
      <c r="E1963" s="78">
        <f t="shared" ca="1" si="60"/>
        <v>0.5995644919425227</v>
      </c>
      <c r="F1963" s="78">
        <f t="shared" ca="1" si="61"/>
        <v>35.860572068176275</v>
      </c>
    </row>
    <row r="1964" spans="5:6" x14ac:dyDescent="0.25">
      <c r="E1964" s="78">
        <f t="shared" ca="1" si="60"/>
        <v>0.5427786076030896</v>
      </c>
      <c r="F1964" s="78">
        <f t="shared" ca="1" si="61"/>
        <v>20.005032475271864</v>
      </c>
    </row>
    <row r="1965" spans="5:6" x14ac:dyDescent="0.25">
      <c r="E1965" s="78">
        <f t="shared" ca="1" si="60"/>
        <v>3.540307285142652E-2</v>
      </c>
      <c r="F1965" s="78">
        <f t="shared" ca="1" si="61"/>
        <v>3.11962602270042</v>
      </c>
    </row>
    <row r="1966" spans="5:6" x14ac:dyDescent="0.25">
      <c r="E1966" s="78">
        <f t="shared" ca="1" si="60"/>
        <v>0.90247672454293326</v>
      </c>
      <c r="F1966" s="78">
        <f t="shared" ca="1" si="61"/>
        <v>442.54285339831836</v>
      </c>
    </row>
    <row r="1967" spans="5:6" x14ac:dyDescent="0.25">
      <c r="E1967" s="78">
        <f t="shared" ca="1" si="60"/>
        <v>0.45352160683768494</v>
      </c>
      <c r="F1967" s="78">
        <f t="shared" ca="1" si="61"/>
        <v>8.6222413012156025</v>
      </c>
    </row>
    <row r="1968" spans="5:6" x14ac:dyDescent="0.25">
      <c r="E1968" s="78">
        <f t="shared" ca="1" si="60"/>
        <v>0.82000882959315824</v>
      </c>
      <c r="F1968" s="78">
        <f t="shared" ca="1" si="61"/>
        <v>232.05213041862629</v>
      </c>
    </row>
    <row r="1969" spans="5:6" x14ac:dyDescent="0.25">
      <c r="E1969" s="78">
        <f t="shared" ca="1" si="60"/>
        <v>0.19792884613029282</v>
      </c>
      <c r="F1969" s="78">
        <f t="shared" ca="1" si="61"/>
        <v>3.5007071294453427</v>
      </c>
    </row>
    <row r="1970" spans="5:6" x14ac:dyDescent="0.25">
      <c r="E1970" s="78">
        <f t="shared" ca="1" si="60"/>
        <v>0.81967610784749179</v>
      </c>
      <c r="F1970" s="78">
        <f t="shared" ca="1" si="61"/>
        <v>231.47138050743865</v>
      </c>
    </row>
    <row r="1971" spans="5:6" x14ac:dyDescent="0.25">
      <c r="E1971" s="78">
        <f t="shared" ca="1" si="60"/>
        <v>0.99768366816862153</v>
      </c>
      <c r="F1971" s="78">
        <f t="shared" ca="1" si="61"/>
        <v>2027.333815777429</v>
      </c>
    </row>
    <row r="1972" spans="5:6" x14ac:dyDescent="0.25">
      <c r="E1972" s="78">
        <f t="shared" ca="1" si="60"/>
        <v>0.29510152856861116</v>
      </c>
      <c r="F1972" s="78">
        <f t="shared" ca="1" si="61"/>
        <v>4.0939377575578391</v>
      </c>
    </row>
    <row r="1973" spans="5:6" x14ac:dyDescent="0.25">
      <c r="E1973" s="78">
        <f t="shared" ca="1" si="60"/>
        <v>0.90986240954193109</v>
      </c>
      <c r="F1973" s="78">
        <f t="shared" ca="1" si="61"/>
        <v>471.62512850339277</v>
      </c>
    </row>
    <row r="1974" spans="5:6" x14ac:dyDescent="0.25">
      <c r="E1974" s="78">
        <f t="shared" ca="1" si="60"/>
        <v>0.84599140952739371</v>
      </c>
      <c r="F1974" s="78">
        <f t="shared" ca="1" si="61"/>
        <v>282.4318444555426</v>
      </c>
    </row>
    <row r="1975" spans="5:6" x14ac:dyDescent="0.25">
      <c r="E1975" s="78">
        <f t="shared" ca="1" si="60"/>
        <v>0.87857351684138574</v>
      </c>
      <c r="F1975" s="78">
        <f t="shared" ca="1" si="61"/>
        <v>363.71188750013118</v>
      </c>
    </row>
    <row r="1976" spans="5:6" x14ac:dyDescent="0.25">
      <c r="E1976" s="78">
        <f t="shared" ca="1" si="60"/>
        <v>0.75927102162365934</v>
      </c>
      <c r="F1976" s="78">
        <f t="shared" ca="1" si="61"/>
        <v>146.19140041304325</v>
      </c>
    </row>
    <row r="1977" spans="5:6" x14ac:dyDescent="0.25">
      <c r="E1977" s="78">
        <f t="shared" ca="1" si="60"/>
        <v>0.51246758139618742</v>
      </c>
      <c r="F1977" s="78">
        <f t="shared" ca="1" si="61"/>
        <v>14.689720722106911</v>
      </c>
    </row>
    <row r="1978" spans="5:6" x14ac:dyDescent="0.25">
      <c r="E1978" s="78">
        <f t="shared" ca="1" si="60"/>
        <v>0.46780113588111982</v>
      </c>
      <c r="F1978" s="78">
        <f t="shared" ca="1" si="61"/>
        <v>9.6945321334242962</v>
      </c>
    </row>
    <row r="1979" spans="5:6" x14ac:dyDescent="0.25">
      <c r="E1979" s="78">
        <f t="shared" ca="1" si="60"/>
        <v>3.9076804035685586E-2</v>
      </c>
      <c r="F1979" s="78">
        <f t="shared" ca="1" si="61"/>
        <v>3.1256919439060349</v>
      </c>
    </row>
    <row r="1980" spans="5:6" x14ac:dyDescent="0.25">
      <c r="E1980" s="78">
        <f t="shared" ca="1" si="60"/>
        <v>0.45280192871588698</v>
      </c>
      <c r="F1980" s="78">
        <f t="shared" ca="1" si="61"/>
        <v>8.5734660934408584</v>
      </c>
    </row>
    <row r="1981" spans="5:6" x14ac:dyDescent="0.25">
      <c r="E1981" s="78">
        <f t="shared" ca="1" si="60"/>
        <v>0.47542364386032809</v>
      </c>
      <c r="F1981" s="78">
        <f t="shared" ca="1" si="61"/>
        <v>10.356455073965867</v>
      </c>
    </row>
    <row r="1982" spans="5:6" x14ac:dyDescent="0.25">
      <c r="E1982" s="78">
        <f t="shared" ca="1" si="60"/>
        <v>0.14846758940396143</v>
      </c>
      <c r="F1982" s="78">
        <f t="shared" ca="1" si="61"/>
        <v>3.3428954045384804</v>
      </c>
    </row>
    <row r="1983" spans="5:6" x14ac:dyDescent="0.25">
      <c r="E1983" s="78">
        <f t="shared" ca="1" si="60"/>
        <v>0.60784814959317901</v>
      </c>
      <c r="F1983" s="78">
        <f t="shared" ca="1" si="61"/>
        <v>38.94818452019878</v>
      </c>
    </row>
    <row r="1984" spans="5:6" x14ac:dyDescent="0.25">
      <c r="E1984" s="78">
        <f t="shared" ca="1" si="60"/>
        <v>4.858878998101912E-2</v>
      </c>
      <c r="F1984" s="78">
        <f t="shared" ca="1" si="61"/>
        <v>3.1413078671595955</v>
      </c>
    </row>
    <row r="1985" spans="5:6" x14ac:dyDescent="0.25">
      <c r="E1985" s="78">
        <f t="shared" ca="1" si="60"/>
        <v>0.56081371560013116</v>
      </c>
      <c r="F1985" s="78">
        <f t="shared" ca="1" si="61"/>
        <v>24.119865308855278</v>
      </c>
    </row>
    <row r="1986" spans="5:6" x14ac:dyDescent="0.25">
      <c r="E1986" s="78">
        <f t="shared" ca="1" si="60"/>
        <v>5.7196316779907219E-2</v>
      </c>
      <c r="F1986" s="78">
        <f t="shared" ca="1" si="61"/>
        <v>3.1555306620884207</v>
      </c>
    </row>
    <row r="1987" spans="5:6" x14ac:dyDescent="0.25">
      <c r="E1987" s="78">
        <f t="shared" ca="1" si="60"/>
        <v>0.27847355595714895</v>
      </c>
      <c r="F1987" s="78">
        <f t="shared" ca="1" si="61"/>
        <v>3.9496242471293836</v>
      </c>
    </row>
    <row r="1988" spans="5:6" x14ac:dyDescent="0.25">
      <c r="E1988" s="78">
        <f t="shared" ref="E1988:E2051" ca="1" si="62">RAND()</f>
        <v>0.77212858498486892</v>
      </c>
      <c r="F1988" s="78">
        <f t="shared" ref="F1988:F2051" ca="1" si="63">$C$3+$C$4*((($C$5*_xlfn.NORM.S.INV(E1988)+SQRT(($C$5*_xlfn.NORM.S.INV(E1988))^2+4))/(2))^2)</f>
        <v>161.45133108078653</v>
      </c>
    </row>
    <row r="1989" spans="5:6" x14ac:dyDescent="0.25">
      <c r="E1989" s="78">
        <f t="shared" ca="1" si="62"/>
        <v>0.84230930012157545</v>
      </c>
      <c r="F1989" s="78">
        <f t="shared" ca="1" si="63"/>
        <v>274.63295442957565</v>
      </c>
    </row>
    <row r="1990" spans="5:6" x14ac:dyDescent="0.25">
      <c r="E1990" s="78">
        <f t="shared" ca="1" si="62"/>
        <v>0.85782724474525851</v>
      </c>
      <c r="F1990" s="78">
        <f t="shared" ca="1" si="63"/>
        <v>309.22406922158876</v>
      </c>
    </row>
    <row r="1991" spans="5:6" x14ac:dyDescent="0.25">
      <c r="E1991" s="78">
        <f t="shared" ca="1" si="62"/>
        <v>0.7649561989673781</v>
      </c>
      <c r="F1991" s="78">
        <f t="shared" ca="1" si="63"/>
        <v>152.77484490064793</v>
      </c>
    </row>
    <row r="1992" spans="5:6" x14ac:dyDescent="0.25">
      <c r="E1992" s="78">
        <f t="shared" ca="1" si="62"/>
        <v>0.28300769914725277</v>
      </c>
      <c r="F1992" s="78">
        <f t="shared" ca="1" si="63"/>
        <v>3.9865605361029921</v>
      </c>
    </row>
    <row r="1993" spans="5:6" x14ac:dyDescent="0.25">
      <c r="E1993" s="78">
        <f t="shared" ca="1" si="62"/>
        <v>3.6220970624234461E-2</v>
      </c>
      <c r="F1993" s="78">
        <f t="shared" ca="1" si="63"/>
        <v>3.120980425692534</v>
      </c>
    </row>
    <row r="1994" spans="5:6" x14ac:dyDescent="0.25">
      <c r="E1994" s="78">
        <f t="shared" ca="1" si="62"/>
        <v>0.95848062188853311</v>
      </c>
      <c r="F1994" s="78">
        <f t="shared" ca="1" si="63"/>
        <v>773.9701009881453</v>
      </c>
    </row>
    <row r="1995" spans="5:6" x14ac:dyDescent="0.25">
      <c r="E1995" s="78">
        <f t="shared" ca="1" si="62"/>
        <v>0.78003580833280461</v>
      </c>
      <c r="F1995" s="78">
        <f t="shared" ca="1" si="63"/>
        <v>171.52390113283445</v>
      </c>
    </row>
    <row r="1996" spans="5:6" x14ac:dyDescent="0.25">
      <c r="E1996" s="78">
        <f t="shared" ca="1" si="62"/>
        <v>0.1830149546604849</v>
      </c>
      <c r="F1996" s="78">
        <f t="shared" ca="1" si="63"/>
        <v>3.4467719982608775</v>
      </c>
    </row>
    <row r="1997" spans="5:6" x14ac:dyDescent="0.25">
      <c r="E1997" s="78">
        <f t="shared" ca="1" si="62"/>
        <v>0.88786159197249437</v>
      </c>
      <c r="F1997" s="78">
        <f t="shared" ca="1" si="63"/>
        <v>391.94137454505585</v>
      </c>
    </row>
    <row r="1998" spans="5:6" x14ac:dyDescent="0.25">
      <c r="E1998" s="78">
        <f t="shared" ca="1" si="62"/>
        <v>0.96808807806237007</v>
      </c>
      <c r="F1998" s="78">
        <f t="shared" ca="1" si="63"/>
        <v>881.66686798829517</v>
      </c>
    </row>
    <row r="1999" spans="5:6" x14ac:dyDescent="0.25">
      <c r="E1999" s="78">
        <f t="shared" ca="1" si="62"/>
        <v>0.88895113272320514</v>
      </c>
      <c r="F1999" s="78">
        <f t="shared" ca="1" si="63"/>
        <v>395.43654323599003</v>
      </c>
    </row>
    <row r="2000" spans="5:6" x14ac:dyDescent="0.25">
      <c r="E2000" s="78">
        <f t="shared" ca="1" si="62"/>
        <v>3.229607777897614E-2</v>
      </c>
      <c r="F2000" s="78">
        <f t="shared" ca="1" si="63"/>
        <v>3.11445227548663</v>
      </c>
    </row>
    <row r="2001" spans="5:6" x14ac:dyDescent="0.25">
      <c r="E2001" s="78">
        <f t="shared" ca="1" si="62"/>
        <v>0.5371047849919437</v>
      </c>
      <c r="F2001" s="78">
        <f t="shared" ca="1" si="63"/>
        <v>18.866151043784711</v>
      </c>
    </row>
    <row r="2002" spans="5:6" x14ac:dyDescent="0.25">
      <c r="E2002" s="78">
        <f t="shared" ca="1" si="62"/>
        <v>0.59170773114796293</v>
      </c>
      <c r="F2002" s="78">
        <f t="shared" ca="1" si="63"/>
        <v>33.130113932190973</v>
      </c>
    </row>
    <row r="2003" spans="5:6" x14ac:dyDescent="0.25">
      <c r="E2003" s="78">
        <f t="shared" ca="1" si="62"/>
        <v>0.9691262163934885</v>
      </c>
      <c r="F2003" s="78">
        <f t="shared" ca="1" si="63"/>
        <v>895.34113365187352</v>
      </c>
    </row>
    <row r="2004" spans="5:6" x14ac:dyDescent="0.25">
      <c r="E2004" s="78">
        <f t="shared" ca="1" si="62"/>
        <v>0.9431760905425437</v>
      </c>
      <c r="F2004" s="78">
        <f t="shared" ca="1" si="63"/>
        <v>648.53215820061848</v>
      </c>
    </row>
    <row r="2005" spans="5:6" x14ac:dyDescent="0.25">
      <c r="E2005" s="78">
        <f t="shared" ca="1" si="62"/>
        <v>0.93764259298004937</v>
      </c>
      <c r="F2005" s="78">
        <f t="shared" ca="1" si="63"/>
        <v>612.10777869550975</v>
      </c>
    </row>
    <row r="2006" spans="5:6" x14ac:dyDescent="0.25">
      <c r="E2006" s="78">
        <f t="shared" ca="1" si="62"/>
        <v>0.50768454462981438</v>
      </c>
      <c r="F2006" s="78">
        <f t="shared" ca="1" si="63"/>
        <v>14.010675935732809</v>
      </c>
    </row>
    <row r="2007" spans="5:6" x14ac:dyDescent="0.25">
      <c r="E2007" s="78">
        <f t="shared" ca="1" si="62"/>
        <v>0.89966117097197962</v>
      </c>
      <c r="F2007" s="78">
        <f t="shared" ca="1" si="63"/>
        <v>432.12590335738622</v>
      </c>
    </row>
    <row r="2008" spans="5:6" x14ac:dyDescent="0.25">
      <c r="E2008" s="78">
        <f t="shared" ca="1" si="62"/>
        <v>0.5786157363493476</v>
      </c>
      <c r="F2008" s="78">
        <f t="shared" ca="1" si="63"/>
        <v>28.988110314661753</v>
      </c>
    </row>
    <row r="2009" spans="5:6" x14ac:dyDescent="0.25">
      <c r="E2009" s="78">
        <f t="shared" ca="1" si="62"/>
        <v>0.44275634158452026</v>
      </c>
      <c r="F2009" s="78">
        <f t="shared" ca="1" si="63"/>
        <v>7.9400092122911046</v>
      </c>
    </row>
    <row r="2010" spans="5:6" x14ac:dyDescent="0.25">
      <c r="E2010" s="78">
        <f t="shared" ca="1" si="62"/>
        <v>0.50857100374890218</v>
      </c>
      <c r="F2010" s="78">
        <f t="shared" ca="1" si="63"/>
        <v>14.133553268011715</v>
      </c>
    </row>
    <row r="2011" spans="5:6" x14ac:dyDescent="0.25">
      <c r="E2011" s="78">
        <f t="shared" ca="1" si="62"/>
        <v>0.85095189176026553</v>
      </c>
      <c r="F2011" s="78">
        <f t="shared" ca="1" si="63"/>
        <v>293.32845094079926</v>
      </c>
    </row>
    <row r="2012" spans="5:6" x14ac:dyDescent="0.25">
      <c r="E2012" s="78">
        <f t="shared" ca="1" si="62"/>
        <v>0.90953530340763455</v>
      </c>
      <c r="F2012" s="78">
        <f t="shared" ca="1" si="63"/>
        <v>470.27936726156997</v>
      </c>
    </row>
    <row r="2013" spans="5:6" x14ac:dyDescent="0.25">
      <c r="E2013" s="78">
        <f t="shared" ca="1" si="62"/>
        <v>0.12922468693640132</v>
      </c>
      <c r="F2013" s="78">
        <f t="shared" ca="1" si="63"/>
        <v>3.2950148476095711</v>
      </c>
    </row>
    <row r="2014" spans="5:6" x14ac:dyDescent="0.25">
      <c r="E2014" s="78">
        <f t="shared" ca="1" si="62"/>
        <v>0.47756995137270974</v>
      </c>
      <c r="F2014" s="78">
        <f t="shared" ca="1" si="63"/>
        <v>10.555205806330392</v>
      </c>
    </row>
    <row r="2015" spans="5:6" x14ac:dyDescent="0.25">
      <c r="E2015" s="78">
        <f t="shared" ca="1" si="62"/>
        <v>0.68506283290898828</v>
      </c>
      <c r="F2015" s="78">
        <f t="shared" ca="1" si="63"/>
        <v>79.754954461499324</v>
      </c>
    </row>
    <row r="2016" spans="5:6" x14ac:dyDescent="0.25">
      <c r="E2016" s="78">
        <f t="shared" ca="1" si="62"/>
        <v>0.27499458617747297</v>
      </c>
      <c r="F2016" s="78">
        <f t="shared" ca="1" si="63"/>
        <v>3.9224093930528219</v>
      </c>
    </row>
    <row r="2017" spans="5:6" x14ac:dyDescent="0.25">
      <c r="E2017" s="78">
        <f t="shared" ca="1" si="62"/>
        <v>0.82126043002507187</v>
      </c>
      <c r="F2017" s="78">
        <f t="shared" ca="1" si="63"/>
        <v>234.24999171923733</v>
      </c>
    </row>
    <row r="2018" spans="5:6" x14ac:dyDescent="0.25">
      <c r="E2018" s="78">
        <f t="shared" ca="1" si="62"/>
        <v>0.22916180375681749</v>
      </c>
      <c r="F2018" s="78">
        <f t="shared" ca="1" si="63"/>
        <v>3.6375157645025737</v>
      </c>
    </row>
    <row r="2019" spans="5:6" x14ac:dyDescent="0.25">
      <c r="E2019" s="78">
        <f t="shared" ca="1" si="62"/>
        <v>8.59745263187639E-2</v>
      </c>
      <c r="F2019" s="78">
        <f t="shared" ca="1" si="63"/>
        <v>3.2056507075218166</v>
      </c>
    </row>
    <row r="2020" spans="5:6" x14ac:dyDescent="0.25">
      <c r="E2020" s="78">
        <f t="shared" ca="1" si="62"/>
        <v>0.61735219505046557</v>
      </c>
      <c r="F2020" s="78">
        <f t="shared" ca="1" si="63"/>
        <v>42.765925494740671</v>
      </c>
    </row>
    <row r="2021" spans="5:6" x14ac:dyDescent="0.25">
      <c r="E2021" s="78">
        <f t="shared" ca="1" si="62"/>
        <v>1.1247417092397738E-2</v>
      </c>
      <c r="F2021" s="78">
        <f t="shared" ca="1" si="63"/>
        <v>3.0756601817971392</v>
      </c>
    </row>
    <row r="2022" spans="5:6" x14ac:dyDescent="0.25">
      <c r="E2022" s="78">
        <f t="shared" ca="1" si="62"/>
        <v>0.41968250843923571</v>
      </c>
      <c r="F2022" s="78">
        <f t="shared" ca="1" si="63"/>
        <v>6.7737805357255914</v>
      </c>
    </row>
    <row r="2023" spans="5:6" x14ac:dyDescent="0.25">
      <c r="E2023" s="78">
        <f t="shared" ca="1" si="62"/>
        <v>0.47945292522477978</v>
      </c>
      <c r="F2023" s="78">
        <f t="shared" ca="1" si="63"/>
        <v>10.734253661357787</v>
      </c>
    </row>
    <row r="2024" spans="5:6" x14ac:dyDescent="0.25">
      <c r="E2024" s="78">
        <f t="shared" ca="1" si="62"/>
        <v>0.64482905400523594</v>
      </c>
      <c r="F2024" s="78">
        <f t="shared" ca="1" si="63"/>
        <v>55.582138368099827</v>
      </c>
    </row>
    <row r="2025" spans="5:6" x14ac:dyDescent="0.25">
      <c r="E2025" s="78">
        <f t="shared" ca="1" si="62"/>
        <v>0.5608565789823613</v>
      </c>
      <c r="F2025" s="78">
        <f t="shared" ca="1" si="63"/>
        <v>24.13058926171847</v>
      </c>
    </row>
    <row r="2026" spans="5:6" x14ac:dyDescent="0.25">
      <c r="E2026" s="78">
        <f t="shared" ca="1" si="62"/>
        <v>0.9243425010925943</v>
      </c>
      <c r="F2026" s="78">
        <f t="shared" ca="1" si="63"/>
        <v>537.54893402179789</v>
      </c>
    </row>
    <row r="2027" spans="5:6" x14ac:dyDescent="0.25">
      <c r="E2027" s="78">
        <f t="shared" ca="1" si="62"/>
        <v>0.35669809688549481</v>
      </c>
      <c r="F2027" s="78">
        <f t="shared" ca="1" si="63"/>
        <v>4.9306339760567255</v>
      </c>
    </row>
    <row r="2028" spans="5:6" x14ac:dyDescent="0.25">
      <c r="E2028" s="78">
        <f t="shared" ca="1" si="62"/>
        <v>0.57293406926086055</v>
      </c>
      <c r="F2028" s="78">
        <f t="shared" ca="1" si="63"/>
        <v>27.341992873134508</v>
      </c>
    </row>
    <row r="2029" spans="5:6" x14ac:dyDescent="0.25">
      <c r="E2029" s="78">
        <f t="shared" ca="1" si="62"/>
        <v>0.73936819087109162</v>
      </c>
      <c r="F2029" s="78">
        <f t="shared" ca="1" si="63"/>
        <v>125.02862240995546</v>
      </c>
    </row>
    <row r="2030" spans="5:6" x14ac:dyDescent="0.25">
      <c r="E2030" s="78">
        <f t="shared" ca="1" si="62"/>
        <v>0.33687924939054859</v>
      </c>
      <c r="F2030" s="78">
        <f t="shared" ca="1" si="63"/>
        <v>4.5945213871809187</v>
      </c>
    </row>
    <row r="2031" spans="5:6" x14ac:dyDescent="0.25">
      <c r="E2031" s="78">
        <f t="shared" ca="1" si="62"/>
        <v>0.48483208817868029</v>
      </c>
      <c r="F2031" s="78">
        <f t="shared" ca="1" si="63"/>
        <v>11.27073172835324</v>
      </c>
    </row>
    <row r="2032" spans="5:6" x14ac:dyDescent="0.25">
      <c r="E2032" s="78">
        <f t="shared" ca="1" si="62"/>
        <v>0.16269376356469611</v>
      </c>
      <c r="F2032" s="78">
        <f t="shared" ca="1" si="63"/>
        <v>3.3825416854283055</v>
      </c>
    </row>
    <row r="2033" spans="5:6" x14ac:dyDescent="0.25">
      <c r="E2033" s="78">
        <f t="shared" ca="1" si="62"/>
        <v>0.75443022381603575</v>
      </c>
      <c r="F2033" s="78">
        <f t="shared" ca="1" si="63"/>
        <v>140.78141002407341</v>
      </c>
    </row>
    <row r="2034" spans="5:6" x14ac:dyDescent="0.25">
      <c r="E2034" s="78">
        <f t="shared" ca="1" si="62"/>
        <v>0.51102303867481691</v>
      </c>
      <c r="F2034" s="78">
        <f t="shared" ca="1" si="63"/>
        <v>14.480458209285144</v>
      </c>
    </row>
    <row r="2035" spans="5:6" x14ac:dyDescent="0.25">
      <c r="E2035" s="78">
        <f t="shared" ca="1" si="62"/>
        <v>6.311157036462689E-2</v>
      </c>
      <c r="F2035" s="78">
        <f t="shared" ca="1" si="63"/>
        <v>3.1654472655240999</v>
      </c>
    </row>
    <row r="2036" spans="5:6" x14ac:dyDescent="0.25">
      <c r="E2036" s="78">
        <f t="shared" ca="1" si="62"/>
        <v>0.76416275515350307</v>
      </c>
      <c r="F2036" s="78">
        <f t="shared" ca="1" si="63"/>
        <v>151.84075446377051</v>
      </c>
    </row>
    <row r="2037" spans="5:6" x14ac:dyDescent="0.25">
      <c r="E2037" s="78">
        <f t="shared" ca="1" si="62"/>
        <v>5.201445952211281E-2</v>
      </c>
      <c r="F2037" s="78">
        <f t="shared" ca="1" si="63"/>
        <v>3.1469466136270055</v>
      </c>
    </row>
    <row r="2038" spans="5:6" x14ac:dyDescent="0.25">
      <c r="E2038" s="78">
        <f t="shared" ca="1" si="62"/>
        <v>0.41519440042747591</v>
      </c>
      <c r="F2038" s="78">
        <f t="shared" ca="1" si="63"/>
        <v>6.5862212189565525</v>
      </c>
    </row>
    <row r="2039" spans="5:6" x14ac:dyDescent="0.25">
      <c r="E2039" s="78">
        <f t="shared" ca="1" si="62"/>
        <v>0.26340063771040734</v>
      </c>
      <c r="F2039" s="78">
        <f t="shared" ca="1" si="63"/>
        <v>3.8382141106775509</v>
      </c>
    </row>
    <row r="2040" spans="5:6" x14ac:dyDescent="0.25">
      <c r="E2040" s="78">
        <f t="shared" ca="1" si="62"/>
        <v>0.66943713091310431</v>
      </c>
      <c r="F2040" s="78">
        <f t="shared" ca="1" si="63"/>
        <v>69.536824188234448</v>
      </c>
    </row>
    <row r="2041" spans="5:6" x14ac:dyDescent="0.25">
      <c r="E2041" s="78">
        <f t="shared" ca="1" si="62"/>
        <v>0.89331292127389261</v>
      </c>
      <c r="F2041" s="78">
        <f t="shared" ca="1" si="63"/>
        <v>409.85022184443176</v>
      </c>
    </row>
    <row r="2042" spans="5:6" x14ac:dyDescent="0.25">
      <c r="E2042" s="78">
        <f t="shared" ca="1" si="62"/>
        <v>0.29282775177031384</v>
      </c>
      <c r="F2042" s="78">
        <f t="shared" ca="1" si="63"/>
        <v>4.0727037062687828</v>
      </c>
    </row>
    <row r="2043" spans="5:6" x14ac:dyDescent="0.25">
      <c r="E2043" s="78">
        <f t="shared" ca="1" si="62"/>
        <v>0.39525158113085523</v>
      </c>
      <c r="F2043" s="78">
        <f t="shared" ca="1" si="63"/>
        <v>5.8762765131740426</v>
      </c>
    </row>
    <row r="2044" spans="5:6" x14ac:dyDescent="0.25">
      <c r="E2044" s="78">
        <f t="shared" ca="1" si="62"/>
        <v>0.49791328480833164</v>
      </c>
      <c r="F2044" s="78">
        <f t="shared" ca="1" si="63"/>
        <v>12.741865436140889</v>
      </c>
    </row>
    <row r="2045" spans="5:6" x14ac:dyDescent="0.25">
      <c r="E2045" s="78">
        <f t="shared" ca="1" si="62"/>
        <v>0.97554468575461994</v>
      </c>
      <c r="F2045" s="78">
        <f t="shared" ca="1" si="63"/>
        <v>992.50339972625829</v>
      </c>
    </row>
    <row r="2046" spans="5:6" x14ac:dyDescent="0.25">
      <c r="E2046" s="78">
        <f t="shared" ca="1" si="62"/>
        <v>0.76596827924044353</v>
      </c>
      <c r="F2046" s="78">
        <f t="shared" ca="1" si="63"/>
        <v>153.97364880059354</v>
      </c>
    </row>
    <row r="2047" spans="5:6" x14ac:dyDescent="0.25">
      <c r="E2047" s="78">
        <f t="shared" ca="1" si="62"/>
        <v>0.10480358592645733</v>
      </c>
      <c r="F2047" s="78">
        <f t="shared" ca="1" si="63"/>
        <v>3.2419594441187498</v>
      </c>
    </row>
    <row r="2048" spans="5:6" x14ac:dyDescent="0.25">
      <c r="E2048" s="78">
        <f t="shared" ca="1" si="62"/>
        <v>0.12917075594925753</v>
      </c>
      <c r="F2048" s="78">
        <f t="shared" ca="1" si="63"/>
        <v>3.2948888680479231</v>
      </c>
    </row>
    <row r="2049" spans="5:6" x14ac:dyDescent="0.25">
      <c r="E2049" s="78">
        <f t="shared" ca="1" si="62"/>
        <v>0.69664882675241435</v>
      </c>
      <c r="F2049" s="78">
        <f t="shared" ca="1" si="63"/>
        <v>88.075816412003348</v>
      </c>
    </row>
    <row r="2050" spans="5:6" x14ac:dyDescent="0.25">
      <c r="E2050" s="78">
        <f t="shared" ca="1" si="62"/>
        <v>0.93589844379189835</v>
      </c>
      <c r="F2050" s="78">
        <f t="shared" ca="1" si="63"/>
        <v>601.36507597517175</v>
      </c>
    </row>
    <row r="2051" spans="5:6" x14ac:dyDescent="0.25">
      <c r="E2051" s="78">
        <f t="shared" ca="1" si="62"/>
        <v>0.8147120862329208</v>
      </c>
      <c r="F2051" s="78">
        <f t="shared" ca="1" si="63"/>
        <v>222.97858327431035</v>
      </c>
    </row>
    <row r="2052" spans="5:6" x14ac:dyDescent="0.25">
      <c r="E2052" s="78">
        <f t="shared" ref="E2052:E2115" ca="1" si="64">RAND()</f>
        <v>0.29250425502691801</v>
      </c>
      <c r="F2052" s="78">
        <f t="shared" ref="F2052:F2115" ca="1" si="65">$C$3+$C$4*((($C$5*_xlfn.NORM.S.INV(E2052)+SQRT(($C$5*_xlfn.NORM.S.INV(E2052))^2+4))/(2))^2)</f>
        <v>4.0697236693109762</v>
      </c>
    </row>
    <row r="2053" spans="5:6" x14ac:dyDescent="0.25">
      <c r="E2053" s="78">
        <f t="shared" ca="1" si="64"/>
        <v>0.60266193984533545</v>
      </c>
      <c r="F2053" s="78">
        <f t="shared" ca="1" si="65"/>
        <v>36.989561668076746</v>
      </c>
    </row>
    <row r="2054" spans="5:6" x14ac:dyDescent="0.25">
      <c r="E2054" s="78">
        <f t="shared" ca="1" si="64"/>
        <v>0.14521822503006176</v>
      </c>
      <c r="F2054" s="78">
        <f t="shared" ca="1" si="65"/>
        <v>3.3343755835581748</v>
      </c>
    </row>
    <row r="2055" spans="5:6" x14ac:dyDescent="0.25">
      <c r="E2055" s="78">
        <f t="shared" ca="1" si="64"/>
        <v>0.34498534005315162</v>
      </c>
      <c r="F2055" s="78">
        <f t="shared" ca="1" si="65"/>
        <v>4.7224503436170879</v>
      </c>
    </row>
    <row r="2056" spans="5:6" x14ac:dyDescent="0.25">
      <c r="E2056" s="78">
        <f t="shared" ca="1" si="64"/>
        <v>0.37813713406541072</v>
      </c>
      <c r="F2056" s="78">
        <f t="shared" ca="1" si="65"/>
        <v>5.3989732263881454</v>
      </c>
    </row>
    <row r="2057" spans="5:6" x14ac:dyDescent="0.25">
      <c r="E2057" s="78">
        <f t="shared" ca="1" si="64"/>
        <v>0.42613595538990379</v>
      </c>
      <c r="F2057" s="78">
        <f t="shared" ca="1" si="65"/>
        <v>7.0641558932682189</v>
      </c>
    </row>
    <row r="2058" spans="5:6" x14ac:dyDescent="0.25">
      <c r="E2058" s="78">
        <f t="shared" ca="1" si="64"/>
        <v>0.70747476746595761</v>
      </c>
      <c r="F2058" s="78">
        <f t="shared" ca="1" si="65"/>
        <v>96.465228361823165</v>
      </c>
    </row>
    <row r="2059" spans="5:6" x14ac:dyDescent="0.25">
      <c r="E2059" s="78">
        <f t="shared" ca="1" si="64"/>
        <v>0.38320914923604155</v>
      </c>
      <c r="F2059" s="78">
        <f t="shared" ca="1" si="65"/>
        <v>5.5295940724960051</v>
      </c>
    </row>
    <row r="2060" spans="5:6" x14ac:dyDescent="0.25">
      <c r="E2060" s="78">
        <f t="shared" ca="1" si="64"/>
        <v>0.47511899516612333</v>
      </c>
      <c r="F2060" s="78">
        <f t="shared" ca="1" si="65"/>
        <v>10.32869739774093</v>
      </c>
    </row>
    <row r="2061" spans="5:6" x14ac:dyDescent="0.25">
      <c r="E2061" s="78">
        <f t="shared" ca="1" si="64"/>
        <v>0.55710084484618028</v>
      </c>
      <c r="F2061" s="78">
        <f t="shared" ca="1" si="65"/>
        <v>23.208455856883045</v>
      </c>
    </row>
    <row r="2062" spans="5:6" x14ac:dyDescent="0.25">
      <c r="E2062" s="78">
        <f t="shared" ca="1" si="64"/>
        <v>0.21917178728948283</v>
      </c>
      <c r="F2062" s="78">
        <f t="shared" ca="1" si="65"/>
        <v>3.589748051268232</v>
      </c>
    </row>
    <row r="2063" spans="5:6" x14ac:dyDescent="0.25">
      <c r="E2063" s="78">
        <f t="shared" ca="1" si="64"/>
        <v>0.71829171200084563</v>
      </c>
      <c r="F2063" s="78">
        <f t="shared" ca="1" si="65"/>
        <v>105.47995600361901</v>
      </c>
    </row>
    <row r="2064" spans="5:6" x14ac:dyDescent="0.25">
      <c r="E2064" s="78">
        <f t="shared" ca="1" si="64"/>
        <v>0.16580071838877519</v>
      </c>
      <c r="F2064" s="78">
        <f t="shared" ca="1" si="65"/>
        <v>3.3917471696820112</v>
      </c>
    </row>
    <row r="2065" spans="5:6" x14ac:dyDescent="0.25">
      <c r="E2065" s="78">
        <f t="shared" ca="1" si="64"/>
        <v>7.7823473188230019E-2</v>
      </c>
      <c r="F2065" s="78">
        <f t="shared" ca="1" si="65"/>
        <v>3.1909076977882385</v>
      </c>
    </row>
    <row r="2066" spans="5:6" x14ac:dyDescent="0.25">
      <c r="E2066" s="78">
        <f t="shared" ca="1" si="64"/>
        <v>0.59645930489549748</v>
      </c>
      <c r="F2066" s="78">
        <f t="shared" ca="1" si="65"/>
        <v>34.758816770628115</v>
      </c>
    </row>
    <row r="2067" spans="5:6" x14ac:dyDescent="0.25">
      <c r="E2067" s="78">
        <f t="shared" ca="1" si="64"/>
        <v>0.33909440650870537</v>
      </c>
      <c r="F2067" s="78">
        <f t="shared" ca="1" si="65"/>
        <v>4.6282752102870157</v>
      </c>
    </row>
    <row r="2068" spans="5:6" x14ac:dyDescent="0.25">
      <c r="E2068" s="78">
        <f t="shared" ca="1" si="64"/>
        <v>6.3381817594333811E-2</v>
      </c>
      <c r="F2068" s="78">
        <f t="shared" ca="1" si="65"/>
        <v>3.1659039812082264</v>
      </c>
    </row>
    <row r="2069" spans="5:6" x14ac:dyDescent="0.25">
      <c r="E2069" s="78">
        <f t="shared" ca="1" si="64"/>
        <v>0.1097460843723066</v>
      </c>
      <c r="F2069" s="78">
        <f t="shared" ca="1" si="65"/>
        <v>3.2520987352074675</v>
      </c>
    </row>
    <row r="2070" spans="5:6" x14ac:dyDescent="0.25">
      <c r="E2070" s="78">
        <f t="shared" ca="1" si="64"/>
        <v>0.38170742163094429</v>
      </c>
      <c r="F2070" s="78">
        <f t="shared" ca="1" si="65"/>
        <v>5.4900304985143595</v>
      </c>
    </row>
    <row r="2071" spans="5:6" x14ac:dyDescent="0.25">
      <c r="E2071" s="78">
        <f t="shared" ca="1" si="64"/>
        <v>0.20414442798161503</v>
      </c>
      <c r="F2071" s="78">
        <f t="shared" ca="1" si="65"/>
        <v>3.5251568220495377</v>
      </c>
    </row>
    <row r="2072" spans="5:6" x14ac:dyDescent="0.25">
      <c r="E2072" s="78">
        <f t="shared" ca="1" si="64"/>
        <v>0.843651341543869</v>
      </c>
      <c r="F2072" s="78">
        <f t="shared" ca="1" si="65"/>
        <v>277.44777430792334</v>
      </c>
    </row>
    <row r="2073" spans="5:6" x14ac:dyDescent="0.25">
      <c r="E2073" s="78">
        <f t="shared" ca="1" si="64"/>
        <v>0.82636699222452703</v>
      </c>
      <c r="F2073" s="78">
        <f t="shared" ca="1" si="65"/>
        <v>243.43970118636042</v>
      </c>
    </row>
    <row r="2074" spans="5:6" x14ac:dyDescent="0.25">
      <c r="E2074" s="78">
        <f t="shared" ca="1" si="64"/>
        <v>0.86013105458948691</v>
      </c>
      <c r="F2074" s="78">
        <f t="shared" ca="1" si="65"/>
        <v>314.76995763233947</v>
      </c>
    </row>
    <row r="2075" spans="5:6" x14ac:dyDescent="0.25">
      <c r="E2075" s="78">
        <f t="shared" ca="1" si="64"/>
        <v>0.92189549312286978</v>
      </c>
      <c r="F2075" s="78">
        <f t="shared" ca="1" si="65"/>
        <v>525.445278575016</v>
      </c>
    </row>
    <row r="2076" spans="5:6" x14ac:dyDescent="0.25">
      <c r="E2076" s="78">
        <f t="shared" ca="1" si="64"/>
        <v>0.84530146972096531</v>
      </c>
      <c r="F2076" s="78">
        <f t="shared" ca="1" si="65"/>
        <v>280.9521877922939</v>
      </c>
    </row>
    <row r="2077" spans="5:6" x14ac:dyDescent="0.25">
      <c r="E2077" s="78">
        <f t="shared" ca="1" si="64"/>
        <v>0.27229671803599143</v>
      </c>
      <c r="F2077" s="78">
        <f t="shared" ca="1" si="65"/>
        <v>3.9019478571676132</v>
      </c>
    </row>
    <row r="2078" spans="5:6" x14ac:dyDescent="0.25">
      <c r="E2078" s="78">
        <f t="shared" ca="1" si="64"/>
        <v>0.7636344235078083</v>
      </c>
      <c r="F2078" s="78">
        <f t="shared" ca="1" si="65"/>
        <v>151.22155101251005</v>
      </c>
    </row>
    <row r="2079" spans="5:6" x14ac:dyDescent="0.25">
      <c r="E2079" s="78">
        <f t="shared" ca="1" si="64"/>
        <v>0.82826902896708765</v>
      </c>
      <c r="F2079" s="78">
        <f t="shared" ca="1" si="65"/>
        <v>246.95671907624876</v>
      </c>
    </row>
    <row r="2080" spans="5:6" x14ac:dyDescent="0.25">
      <c r="E2080" s="78">
        <f t="shared" ca="1" si="64"/>
        <v>0.21218818079290924</v>
      </c>
      <c r="F2080" s="78">
        <f t="shared" ca="1" si="65"/>
        <v>3.5587143793438782</v>
      </c>
    </row>
    <row r="2081" spans="5:6" x14ac:dyDescent="0.25">
      <c r="E2081" s="78">
        <f t="shared" ca="1" si="64"/>
        <v>0.88698297148308014</v>
      </c>
      <c r="F2081" s="78">
        <f t="shared" ca="1" si="65"/>
        <v>389.15231095812726</v>
      </c>
    </row>
    <row r="2082" spans="5:6" x14ac:dyDescent="0.25">
      <c r="E2082" s="78">
        <f t="shared" ca="1" si="64"/>
        <v>0.80181013567866288</v>
      </c>
      <c r="F2082" s="78">
        <f t="shared" ca="1" si="65"/>
        <v>202.31863736035939</v>
      </c>
    </row>
    <row r="2083" spans="5:6" x14ac:dyDescent="0.25">
      <c r="E2083" s="78">
        <f t="shared" ca="1" si="64"/>
        <v>0.77828421664888969</v>
      </c>
      <c r="F2083" s="78">
        <f t="shared" ca="1" si="65"/>
        <v>169.24507731314938</v>
      </c>
    </row>
    <row r="2084" spans="5:6" x14ac:dyDescent="0.25">
      <c r="E2084" s="78">
        <f t="shared" ca="1" si="64"/>
        <v>0.36558454619776215</v>
      </c>
      <c r="F2084" s="78">
        <f t="shared" ca="1" si="65"/>
        <v>5.1096805166830617</v>
      </c>
    </row>
    <row r="2085" spans="5:6" x14ac:dyDescent="0.25">
      <c r="E2085" s="78">
        <f t="shared" ca="1" si="64"/>
        <v>0.92561111427558074</v>
      </c>
      <c r="F2085" s="78">
        <f t="shared" ca="1" si="65"/>
        <v>543.99959285991292</v>
      </c>
    </row>
    <row r="2086" spans="5:6" x14ac:dyDescent="0.25">
      <c r="E2086" s="78">
        <f t="shared" ca="1" si="64"/>
        <v>0.15219601942362448</v>
      </c>
      <c r="F2086" s="78">
        <f t="shared" ca="1" si="65"/>
        <v>3.3529075350423327</v>
      </c>
    </row>
    <row r="2087" spans="5:6" x14ac:dyDescent="0.25">
      <c r="E2087" s="78">
        <f t="shared" ca="1" si="64"/>
        <v>0.10274284439331183</v>
      </c>
      <c r="F2087" s="78">
        <f t="shared" ca="1" si="65"/>
        <v>3.2378123405885439</v>
      </c>
    </row>
    <row r="2088" spans="5:6" x14ac:dyDescent="0.25">
      <c r="E2088" s="78">
        <f t="shared" ca="1" si="64"/>
        <v>0.97640663277835316</v>
      </c>
      <c r="F2088" s="78">
        <f t="shared" ca="1" si="65"/>
        <v>1007.5798685126459</v>
      </c>
    </row>
    <row r="2089" spans="5:6" x14ac:dyDescent="0.25">
      <c r="E2089" s="78">
        <f t="shared" ca="1" si="64"/>
        <v>0.2094827838095018</v>
      </c>
      <c r="F2089" s="78">
        <f t="shared" ca="1" si="65"/>
        <v>3.5471759275206316</v>
      </c>
    </row>
    <row r="2090" spans="5:6" x14ac:dyDescent="0.25">
      <c r="E2090" s="78">
        <f t="shared" ca="1" si="64"/>
        <v>0.48627421900530943</v>
      </c>
      <c r="F2090" s="78">
        <f t="shared" ca="1" si="65"/>
        <v>11.421058451058682</v>
      </c>
    </row>
    <row r="2091" spans="5:6" x14ac:dyDescent="0.25">
      <c r="E2091" s="78">
        <f t="shared" ca="1" si="64"/>
        <v>0.37742669102747839</v>
      </c>
      <c r="F2091" s="78">
        <f t="shared" ca="1" si="65"/>
        <v>5.3813443674091825</v>
      </c>
    </row>
    <row r="2092" spans="5:6" x14ac:dyDescent="0.25">
      <c r="E2092" s="78">
        <f t="shared" ca="1" si="64"/>
        <v>0.8397128313673593</v>
      </c>
      <c r="F2092" s="78">
        <f t="shared" ca="1" si="65"/>
        <v>269.27490612044613</v>
      </c>
    </row>
    <row r="2093" spans="5:6" x14ac:dyDescent="0.25">
      <c r="E2093" s="78">
        <f t="shared" ca="1" si="64"/>
        <v>0.10171804473244772</v>
      </c>
      <c r="F2093" s="78">
        <f t="shared" ca="1" si="65"/>
        <v>3.2357670187766341</v>
      </c>
    </row>
    <row r="2094" spans="5:6" x14ac:dyDescent="0.25">
      <c r="E2094" s="78">
        <f t="shared" ca="1" si="64"/>
        <v>0.78761060952725626</v>
      </c>
      <c r="F2094" s="78">
        <f t="shared" ca="1" si="65"/>
        <v>181.7044830815646</v>
      </c>
    </row>
    <row r="2095" spans="5:6" x14ac:dyDescent="0.25">
      <c r="E2095" s="78">
        <f t="shared" ca="1" si="64"/>
        <v>8.553209310496479E-2</v>
      </c>
      <c r="F2095" s="78">
        <f t="shared" ca="1" si="65"/>
        <v>3.2048368946986243</v>
      </c>
    </row>
    <row r="2096" spans="5:6" x14ac:dyDescent="0.25">
      <c r="E2096" s="78">
        <f t="shared" ca="1" si="64"/>
        <v>0.94005547333809614</v>
      </c>
      <c r="F2096" s="78">
        <f t="shared" ca="1" si="65"/>
        <v>627.53231268086097</v>
      </c>
    </row>
    <row r="2097" spans="5:6" x14ac:dyDescent="0.25">
      <c r="E2097" s="78">
        <f t="shared" ca="1" si="64"/>
        <v>6.4917401887334192E-2</v>
      </c>
      <c r="F2097" s="78">
        <f t="shared" ca="1" si="65"/>
        <v>3.1685058675597069</v>
      </c>
    </row>
    <row r="2098" spans="5:6" x14ac:dyDescent="0.25">
      <c r="E2098" s="78">
        <f t="shared" ca="1" si="64"/>
        <v>0.68922255272759503</v>
      </c>
      <c r="F2098" s="78">
        <f t="shared" ca="1" si="65"/>
        <v>82.666824656513143</v>
      </c>
    </row>
    <row r="2099" spans="5:6" x14ac:dyDescent="0.25">
      <c r="E2099" s="78">
        <f t="shared" ca="1" si="64"/>
        <v>0.6337084563728399</v>
      </c>
      <c r="F2099" s="78">
        <f t="shared" ca="1" si="65"/>
        <v>50.063476355693155</v>
      </c>
    </row>
    <row r="2100" spans="5:6" x14ac:dyDescent="0.25">
      <c r="E2100" s="78">
        <f t="shared" ca="1" si="64"/>
        <v>3.0953651935231141E-2</v>
      </c>
      <c r="F2100" s="78">
        <f t="shared" ca="1" si="65"/>
        <v>3.1121992137521635</v>
      </c>
    </row>
    <row r="2101" spans="5:6" x14ac:dyDescent="0.25">
      <c r="E2101" s="78">
        <f t="shared" ca="1" si="64"/>
        <v>0.98310500364339104</v>
      </c>
      <c r="F2101" s="78">
        <f t="shared" ca="1" si="65"/>
        <v>1149.2374500327269</v>
      </c>
    </row>
    <row r="2102" spans="5:6" x14ac:dyDescent="0.25">
      <c r="E2102" s="78">
        <f t="shared" ca="1" si="64"/>
        <v>0.64122622931153805</v>
      </c>
      <c r="F2102" s="78">
        <f t="shared" ca="1" si="65"/>
        <v>53.742947175507815</v>
      </c>
    </row>
    <row r="2103" spans="5:6" x14ac:dyDescent="0.25">
      <c r="E2103" s="78">
        <f t="shared" ca="1" si="64"/>
        <v>0.13457897368934202</v>
      </c>
      <c r="F2103" s="78">
        <f t="shared" ca="1" si="65"/>
        <v>3.307739079983337</v>
      </c>
    </row>
    <row r="2104" spans="5:6" x14ac:dyDescent="0.25">
      <c r="E2104" s="78">
        <f t="shared" ca="1" si="64"/>
        <v>0.11565523144717238</v>
      </c>
      <c r="F2104" s="78">
        <f t="shared" ca="1" si="65"/>
        <v>3.2645981085575886</v>
      </c>
    </row>
    <row r="2105" spans="5:6" x14ac:dyDescent="0.25">
      <c r="E2105" s="78">
        <f t="shared" ca="1" si="64"/>
        <v>3.1572922702895578E-2</v>
      </c>
      <c r="F2105" s="78">
        <f t="shared" ca="1" si="65"/>
        <v>3.1132401058739361</v>
      </c>
    </row>
    <row r="2106" spans="5:6" x14ac:dyDescent="0.25">
      <c r="E2106" s="78">
        <f t="shared" ca="1" si="64"/>
        <v>0.13638346016959202</v>
      </c>
      <c r="F2106" s="78">
        <f t="shared" ca="1" si="65"/>
        <v>3.3121267515757955</v>
      </c>
    </row>
    <row r="2107" spans="5:6" x14ac:dyDescent="0.25">
      <c r="E2107" s="78">
        <f t="shared" ca="1" si="64"/>
        <v>0.65700425957143993</v>
      </c>
      <c r="F2107" s="78">
        <f t="shared" ca="1" si="65"/>
        <v>62.174893868854156</v>
      </c>
    </row>
    <row r="2108" spans="5:6" x14ac:dyDescent="0.25">
      <c r="E2108" s="78">
        <f t="shared" ca="1" si="64"/>
        <v>0.78050353951255458</v>
      </c>
      <c r="F2108" s="78">
        <f t="shared" ca="1" si="65"/>
        <v>172.13710898236971</v>
      </c>
    </row>
    <row r="2109" spans="5:6" x14ac:dyDescent="0.25">
      <c r="E2109" s="78">
        <f t="shared" ca="1" si="64"/>
        <v>0.98875462265525171</v>
      </c>
      <c r="F2109" s="78">
        <f t="shared" ca="1" si="65"/>
        <v>1324.7780096806325</v>
      </c>
    </row>
    <row r="2110" spans="5:6" x14ac:dyDescent="0.25">
      <c r="E2110" s="78">
        <f t="shared" ca="1" si="64"/>
        <v>0.56917611300291926</v>
      </c>
      <c r="F2110" s="78">
        <f t="shared" ca="1" si="65"/>
        <v>26.301560021823686</v>
      </c>
    </row>
    <row r="2111" spans="5:6" x14ac:dyDescent="0.25">
      <c r="E2111" s="78">
        <f t="shared" ca="1" si="64"/>
        <v>0.49319374555410367</v>
      </c>
      <c r="F2111" s="78">
        <f t="shared" ca="1" si="65"/>
        <v>12.182532624647202</v>
      </c>
    </row>
    <row r="2112" spans="5:6" x14ac:dyDescent="0.25">
      <c r="E2112" s="78">
        <f t="shared" ca="1" si="64"/>
        <v>0.37414144988563991</v>
      </c>
      <c r="F2112" s="78">
        <f t="shared" ca="1" si="65"/>
        <v>5.3018651972938411</v>
      </c>
    </row>
    <row r="2113" spans="5:6" x14ac:dyDescent="0.25">
      <c r="E2113" s="78">
        <f t="shared" ca="1" si="64"/>
        <v>0.69463930587201062</v>
      </c>
      <c r="F2113" s="78">
        <f t="shared" ca="1" si="65"/>
        <v>86.585060554249281</v>
      </c>
    </row>
    <row r="2114" spans="5:6" x14ac:dyDescent="0.25">
      <c r="E2114" s="78">
        <f t="shared" ca="1" si="64"/>
        <v>0.34584779186274395</v>
      </c>
      <c r="F2114" s="78">
        <f t="shared" ca="1" si="65"/>
        <v>4.7367990884188025</v>
      </c>
    </row>
    <row r="2115" spans="5:6" x14ac:dyDescent="0.25">
      <c r="E2115" s="78">
        <f t="shared" ca="1" si="64"/>
        <v>0.59701571396028164</v>
      </c>
      <c r="F2115" s="78">
        <f t="shared" ca="1" si="65"/>
        <v>34.954044498858224</v>
      </c>
    </row>
    <row r="2116" spans="5:6" x14ac:dyDescent="0.25">
      <c r="E2116" s="78">
        <f t="shared" ref="E2116:E2160" ca="1" si="66">RAND()</f>
        <v>0.3290099757045315</v>
      </c>
      <c r="F2116" s="78">
        <f t="shared" ref="F2116:F2160" ca="1" si="67">$C$3+$C$4*((($C$5*_xlfn.NORM.S.INV(E2116)+SQRT(($C$5*_xlfn.NORM.S.INV(E2116))^2+4))/(2))^2)</f>
        <v>4.4814151391023707</v>
      </c>
    </row>
    <row r="2117" spans="5:6" x14ac:dyDescent="0.25">
      <c r="E2117" s="78">
        <f t="shared" ca="1" si="66"/>
        <v>0.20062013118237554</v>
      </c>
      <c r="F2117" s="78">
        <f t="shared" ca="1" si="67"/>
        <v>3.5111418552560103</v>
      </c>
    </row>
    <row r="2118" spans="5:6" x14ac:dyDescent="0.25">
      <c r="E2118" s="78">
        <f t="shared" ca="1" si="66"/>
        <v>0.8068508374960488</v>
      </c>
      <c r="F2118" s="78">
        <f t="shared" ca="1" si="67"/>
        <v>210.15780114064015</v>
      </c>
    </row>
    <row r="2119" spans="5:6" x14ac:dyDescent="0.25">
      <c r="E2119" s="78">
        <f t="shared" ca="1" si="66"/>
        <v>0.4110191331251406</v>
      </c>
      <c r="F2119" s="78">
        <f t="shared" ca="1" si="67"/>
        <v>6.4215963560524063</v>
      </c>
    </row>
    <row r="2120" spans="5:6" x14ac:dyDescent="0.25">
      <c r="E2120" s="78">
        <f t="shared" ca="1" si="66"/>
        <v>0.59981833481100877</v>
      </c>
      <c r="F2120" s="78">
        <f t="shared" ca="1" si="67"/>
        <v>35.951962706953857</v>
      </c>
    </row>
    <row r="2121" spans="5:6" x14ac:dyDescent="0.25">
      <c r="E2121" s="78">
        <f t="shared" ca="1" si="66"/>
        <v>0.70672414237178416</v>
      </c>
      <c r="F2121" s="78">
        <f t="shared" ca="1" si="67"/>
        <v>95.863584759652454</v>
      </c>
    </row>
    <row r="2122" spans="5:6" x14ac:dyDescent="0.25">
      <c r="E2122" s="78">
        <f t="shared" ca="1" si="66"/>
        <v>0.27776792291813213</v>
      </c>
      <c r="F2122" s="78">
        <f t="shared" ca="1" si="67"/>
        <v>3.9440270366824226</v>
      </c>
    </row>
    <row r="2123" spans="5:6" x14ac:dyDescent="0.25">
      <c r="E2123" s="78">
        <f t="shared" ca="1" si="66"/>
        <v>0.76969727979814317</v>
      </c>
      <c r="F2123" s="78">
        <f t="shared" ca="1" si="67"/>
        <v>158.46251401397367</v>
      </c>
    </row>
    <row r="2124" spans="5:6" x14ac:dyDescent="0.25">
      <c r="E2124" s="78">
        <f t="shared" ca="1" si="66"/>
        <v>0.6218659964994121</v>
      </c>
      <c r="F2124" s="78">
        <f t="shared" ca="1" si="67"/>
        <v>44.685856160255739</v>
      </c>
    </row>
    <row r="2125" spans="5:6" x14ac:dyDescent="0.25">
      <c r="E2125" s="78">
        <f t="shared" ca="1" si="66"/>
        <v>0.49258678723018523</v>
      </c>
      <c r="F2125" s="78">
        <f t="shared" ca="1" si="67"/>
        <v>12.11300299011009</v>
      </c>
    </row>
    <row r="2126" spans="5:6" x14ac:dyDescent="0.25">
      <c r="E2126" s="78">
        <f t="shared" ca="1" si="66"/>
        <v>0.35822347754928363</v>
      </c>
      <c r="F2126" s="78">
        <f t="shared" ca="1" si="67"/>
        <v>4.9599909591461042</v>
      </c>
    </row>
    <row r="2127" spans="5:6" x14ac:dyDescent="0.25">
      <c r="E2127" s="78">
        <f t="shared" ca="1" si="66"/>
        <v>0.1069763302934793</v>
      </c>
      <c r="F2127" s="78">
        <f t="shared" ca="1" si="67"/>
        <v>3.2463825896927032</v>
      </c>
    </row>
    <row r="2128" spans="5:6" x14ac:dyDescent="0.25">
      <c r="E2128" s="78">
        <f t="shared" ca="1" si="66"/>
        <v>0.89303778627714381</v>
      </c>
      <c r="F2128" s="78">
        <f t="shared" ca="1" si="67"/>
        <v>408.92046165355464</v>
      </c>
    </row>
    <row r="2129" spans="5:6" x14ac:dyDescent="0.25">
      <c r="E2129" s="78">
        <f t="shared" ca="1" si="66"/>
        <v>0.31354799743432038</v>
      </c>
      <c r="F2129" s="78">
        <f t="shared" ca="1" si="67"/>
        <v>4.2867006314781637</v>
      </c>
    </row>
    <row r="2130" spans="5:6" x14ac:dyDescent="0.25">
      <c r="E2130" s="78">
        <f t="shared" ca="1" si="66"/>
        <v>0.95286210185838582</v>
      </c>
      <c r="F2130" s="78">
        <f t="shared" ca="1" si="67"/>
        <v>722.8122218634818</v>
      </c>
    </row>
    <row r="2131" spans="5:6" x14ac:dyDescent="0.25">
      <c r="E2131" s="78">
        <f t="shared" ca="1" si="66"/>
        <v>0.36855672482918178</v>
      </c>
      <c r="F2131" s="78">
        <f t="shared" ca="1" si="67"/>
        <v>5.1741079002422561</v>
      </c>
    </row>
    <row r="2132" spans="5:6" x14ac:dyDescent="0.25">
      <c r="E2132" s="78">
        <f t="shared" ca="1" si="66"/>
        <v>0.82453353752179415</v>
      </c>
      <c r="F2132" s="78">
        <f t="shared" ca="1" si="67"/>
        <v>240.09844854241362</v>
      </c>
    </row>
    <row r="2133" spans="5:6" x14ac:dyDescent="0.25">
      <c r="E2133" s="78">
        <f t="shared" ca="1" si="66"/>
        <v>0.13739089790450909</v>
      </c>
      <c r="F2133" s="78">
        <f t="shared" ca="1" si="67"/>
        <v>3.314598826043321</v>
      </c>
    </row>
    <row r="2134" spans="5:6" x14ac:dyDescent="0.25">
      <c r="E2134" s="78">
        <f t="shared" ca="1" si="66"/>
        <v>0.54393367044418917</v>
      </c>
      <c r="F2134" s="78">
        <f t="shared" ca="1" si="67"/>
        <v>20.245661316848967</v>
      </c>
    </row>
    <row r="2135" spans="5:6" x14ac:dyDescent="0.25">
      <c r="E2135" s="78">
        <f t="shared" ca="1" si="66"/>
        <v>0.11288005418838432</v>
      </c>
      <c r="F2135" s="78">
        <f t="shared" ca="1" si="67"/>
        <v>3.258675053167678</v>
      </c>
    </row>
    <row r="2136" spans="5:6" x14ac:dyDescent="0.25">
      <c r="E2136" s="78">
        <f t="shared" ca="1" si="66"/>
        <v>0.79738234680403763</v>
      </c>
      <c r="F2136" s="78">
        <f t="shared" ca="1" si="67"/>
        <v>195.66497573176491</v>
      </c>
    </row>
    <row r="2137" spans="5:6" x14ac:dyDescent="0.25">
      <c r="E2137" s="78">
        <f t="shared" ca="1" si="66"/>
        <v>0.96590387359720309</v>
      </c>
      <c r="F2137" s="78">
        <f t="shared" ca="1" si="67"/>
        <v>854.38423071599448</v>
      </c>
    </row>
    <row r="2138" spans="5:6" x14ac:dyDescent="0.25">
      <c r="E2138" s="78">
        <f t="shared" ca="1" si="66"/>
        <v>0.98377784313424477</v>
      </c>
      <c r="F2138" s="78">
        <f t="shared" ca="1" si="67"/>
        <v>1166.6301605279416</v>
      </c>
    </row>
    <row r="2139" spans="5:6" x14ac:dyDescent="0.25">
      <c r="E2139" s="78">
        <f t="shared" ca="1" si="66"/>
        <v>0.67815417925810662</v>
      </c>
      <c r="F2139" s="78">
        <f t="shared" ca="1" si="67"/>
        <v>75.099644468263207</v>
      </c>
    </row>
    <row r="2140" spans="5:6" x14ac:dyDescent="0.25">
      <c r="E2140" s="78">
        <f t="shared" ca="1" si="66"/>
        <v>2.0250250875857967E-2</v>
      </c>
      <c r="F2140" s="78">
        <f t="shared" ca="1" si="67"/>
        <v>3.0935362058033564</v>
      </c>
    </row>
    <row r="2141" spans="5:6" x14ac:dyDescent="0.25">
      <c r="E2141" s="78">
        <f t="shared" ca="1" si="66"/>
        <v>4.816010226478229E-2</v>
      </c>
      <c r="F2141" s="78">
        <f t="shared" ca="1" si="67"/>
        <v>3.1406035934761505</v>
      </c>
    </row>
    <row r="2142" spans="5:6" x14ac:dyDescent="0.25">
      <c r="E2142" s="78">
        <f t="shared" ca="1" si="66"/>
        <v>1.3702770377880813E-2</v>
      </c>
      <c r="F2142" s="78">
        <f t="shared" ca="1" si="67"/>
        <v>3.0808937854258227</v>
      </c>
    </row>
    <row r="2143" spans="5:6" x14ac:dyDescent="0.25">
      <c r="E2143" s="78">
        <f t="shared" ca="1" si="66"/>
        <v>0.71068671552497931</v>
      </c>
      <c r="F2143" s="78">
        <f t="shared" ca="1" si="67"/>
        <v>99.07420402131838</v>
      </c>
    </row>
    <row r="2144" spans="5:6" x14ac:dyDescent="0.25">
      <c r="E2144" s="78">
        <f t="shared" ca="1" si="66"/>
        <v>0.42272878560688754</v>
      </c>
      <c r="F2144" s="78">
        <f t="shared" ca="1" si="67"/>
        <v>6.907699548667865</v>
      </c>
    </row>
    <row r="2145" spans="5:6" x14ac:dyDescent="0.25">
      <c r="E2145" s="78">
        <f t="shared" ca="1" si="66"/>
        <v>0.41170190635696158</v>
      </c>
      <c r="F2145" s="78">
        <f t="shared" ca="1" si="67"/>
        <v>6.4478915020280443</v>
      </c>
    </row>
    <row r="2146" spans="5:6" x14ac:dyDescent="0.25">
      <c r="E2146" s="78">
        <f t="shared" ca="1" si="66"/>
        <v>0.71052743289525988</v>
      </c>
      <c r="F2146" s="78">
        <f t="shared" ca="1" si="67"/>
        <v>98.943494197802281</v>
      </c>
    </row>
    <row r="2147" spans="5:6" x14ac:dyDescent="0.25">
      <c r="E2147" s="78">
        <f t="shared" ca="1" si="66"/>
        <v>0.4125318674748979</v>
      </c>
      <c r="F2147" s="78">
        <f t="shared" ca="1" si="67"/>
        <v>6.4801803998889271</v>
      </c>
    </row>
    <row r="2148" spans="5:6" x14ac:dyDescent="0.25">
      <c r="E2148" s="78">
        <f t="shared" ca="1" si="66"/>
        <v>0.81630355035015612</v>
      </c>
      <c r="F2148" s="78">
        <f t="shared" ca="1" si="67"/>
        <v>225.66678854314472</v>
      </c>
    </row>
    <row r="2149" spans="5:6" x14ac:dyDescent="0.25">
      <c r="E2149" s="78">
        <f t="shared" ca="1" si="66"/>
        <v>0.31180298249015803</v>
      </c>
      <c r="F2149" s="78">
        <f t="shared" ca="1" si="67"/>
        <v>4.2667657598465727</v>
      </c>
    </row>
    <row r="2150" spans="5:6" x14ac:dyDescent="0.25">
      <c r="E2150" s="78">
        <f t="shared" ca="1" si="66"/>
        <v>0.97707314964827519</v>
      </c>
      <c r="F2150" s="78">
        <f t="shared" ca="1" si="67"/>
        <v>1019.6418482097295</v>
      </c>
    </row>
    <row r="2151" spans="5:6" x14ac:dyDescent="0.25">
      <c r="E2151" s="78">
        <f t="shared" ca="1" si="66"/>
        <v>0.14544779096696059</v>
      </c>
      <c r="F2151" s="78">
        <f t="shared" ca="1" si="67"/>
        <v>3.334971361840529</v>
      </c>
    </row>
    <row r="2152" spans="5:6" x14ac:dyDescent="0.25">
      <c r="E2152" s="78">
        <f t="shared" ca="1" si="66"/>
        <v>0.78080934984378481</v>
      </c>
      <c r="F2152" s="78">
        <f t="shared" ca="1" si="67"/>
        <v>172.539110584122</v>
      </c>
    </row>
    <row r="2153" spans="5:6" x14ac:dyDescent="0.25">
      <c r="E2153" s="78">
        <f t="shared" ca="1" si="66"/>
        <v>0.74634887678230133</v>
      </c>
      <c r="F2153" s="78">
        <f t="shared" ca="1" si="67"/>
        <v>132.13250438904913</v>
      </c>
    </row>
    <row r="2154" spans="5:6" x14ac:dyDescent="0.25">
      <c r="E2154" s="78">
        <f t="shared" ca="1" si="66"/>
        <v>0.90351431332384124</v>
      </c>
      <c r="F2154" s="78">
        <f t="shared" ca="1" si="67"/>
        <v>446.4708067959217</v>
      </c>
    </row>
    <row r="2155" spans="5:6" x14ac:dyDescent="0.25">
      <c r="E2155" s="78">
        <f t="shared" ca="1" si="66"/>
        <v>0.98011284283215161</v>
      </c>
      <c r="F2155" s="78">
        <f t="shared" ca="1" si="67"/>
        <v>1079.7786133931781</v>
      </c>
    </row>
    <row r="2156" spans="5:6" x14ac:dyDescent="0.25">
      <c r="E2156" s="78">
        <f t="shared" ca="1" si="66"/>
        <v>0.54861224225721705</v>
      </c>
      <c r="F2156" s="78">
        <f t="shared" ca="1" si="67"/>
        <v>21.251524334303213</v>
      </c>
    </row>
    <row r="2157" spans="5:6" x14ac:dyDescent="0.25">
      <c r="E2157" s="78">
        <f t="shared" ca="1" si="66"/>
        <v>0.21583660462621257</v>
      </c>
      <c r="F2157" s="78">
        <f t="shared" ca="1" si="67"/>
        <v>3.5746972109948052</v>
      </c>
    </row>
    <row r="2158" spans="5:6" x14ac:dyDescent="0.25">
      <c r="E2158" s="78">
        <f t="shared" ca="1" si="66"/>
        <v>0.36299010262021214</v>
      </c>
      <c r="F2158" s="78">
        <f t="shared" ca="1" si="67"/>
        <v>5.0553590555095189</v>
      </c>
    </row>
    <row r="2159" spans="5:6" x14ac:dyDescent="0.25">
      <c r="E2159" s="78">
        <f t="shared" ca="1" si="66"/>
        <v>0.16235508218432604</v>
      </c>
      <c r="F2159" s="78">
        <f t="shared" ca="1" si="67"/>
        <v>3.3815506622560814</v>
      </c>
    </row>
    <row r="2160" spans="5:6" x14ac:dyDescent="0.25">
      <c r="E2160" s="78">
        <f t="shared" ca="1" si="66"/>
        <v>0.88693348408451067</v>
      </c>
      <c r="F2160" s="78">
        <f t="shared" ca="1" si="67"/>
        <v>388.99599364228868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A7F0-F74D-494E-AEF4-5AE24831B694}">
  <sheetPr>
    <tabColor theme="8" tint="-0.249977111117893"/>
  </sheetPr>
  <dimension ref="B2:J2160"/>
  <sheetViews>
    <sheetView zoomScale="90" zoomScaleNormal="90" workbookViewId="0">
      <selection activeCell="C8" sqref="C8"/>
    </sheetView>
  </sheetViews>
  <sheetFormatPr baseColWidth="10" defaultRowHeight="15" x14ac:dyDescent="0.25"/>
  <cols>
    <col min="1" max="1" width="4.28515625" style="62" customWidth="1"/>
    <col min="2" max="2" width="10.28515625" style="62" bestFit="1" customWidth="1"/>
    <col min="3" max="3" width="11.42578125" style="62"/>
    <col min="4" max="4" width="5.140625" style="62" customWidth="1"/>
    <col min="5" max="5" width="11.42578125" style="62"/>
    <col min="6" max="6" width="18" style="62" customWidth="1"/>
    <col min="7" max="7" width="4.28515625" style="62" customWidth="1"/>
    <col min="8" max="8" width="11.42578125" style="62"/>
    <col min="9" max="9" width="17.7109375" style="62" bestFit="1" customWidth="1"/>
    <col min="10" max="10" width="18.7109375" style="62" bestFit="1" customWidth="1"/>
    <col min="11" max="11" width="11.42578125" style="62"/>
    <col min="12" max="12" width="12" style="62" bestFit="1" customWidth="1"/>
    <col min="13" max="13" width="11.42578125" style="62"/>
    <col min="14" max="14" width="11.7109375" style="62" bestFit="1" customWidth="1"/>
    <col min="15" max="16384" width="11.42578125" style="62"/>
  </cols>
  <sheetData>
    <row r="2" spans="2:10" x14ac:dyDescent="0.25">
      <c r="B2" s="61" t="s">
        <v>11</v>
      </c>
      <c r="C2" s="61" t="s">
        <v>12</v>
      </c>
      <c r="E2" s="61" t="s">
        <v>13</v>
      </c>
      <c r="F2" s="61" t="s">
        <v>14</v>
      </c>
      <c r="H2" s="61" t="s">
        <v>15</v>
      </c>
      <c r="I2" s="61" t="s">
        <v>16</v>
      </c>
      <c r="J2" s="61" t="s">
        <v>17</v>
      </c>
    </row>
    <row r="3" spans="2:10" x14ac:dyDescent="0.25">
      <c r="B3" s="63" t="s">
        <v>54</v>
      </c>
      <c r="C3" s="70">
        <v>16</v>
      </c>
      <c r="E3" s="63">
        <f ca="1">RAND()</f>
        <v>0.91575204123235432</v>
      </c>
      <c r="F3" s="63">
        <f ca="1">((E3^(-1/$C$5)-1)^(-1/$C$3))*$C$4</f>
        <v>9.0055716081218726</v>
      </c>
      <c r="H3" s="63" t="s">
        <v>19</v>
      </c>
      <c r="I3" s="63">
        <f ca="1">AVERAGE(F3:F2160)</f>
        <v>7.9863711854850861</v>
      </c>
      <c r="J3" s="63">
        <f>C4*_xlfn.GAMMA(C5+1/C3)*_xlfn.GAMMA(1-1/C3)/_xlfn.GAMMA(C5)</f>
        <v>8.0033780172938229</v>
      </c>
    </row>
    <row r="4" spans="2:10" x14ac:dyDescent="0.25">
      <c r="B4" s="63" t="s">
        <v>55</v>
      </c>
      <c r="C4" s="70">
        <v>7</v>
      </c>
      <c r="E4" s="63">
        <f t="shared" ref="E4:E67" ca="1" si="0">RAND()</f>
        <v>0.30801497714637394</v>
      </c>
      <c r="F4" s="63">
        <f t="shared" ref="F4:F67" ca="1" si="1">((E4^(-1/$C$5)-1)^(-1/$C$3))*$C$4</f>
        <v>7.6047862550629812</v>
      </c>
      <c r="H4" s="63" t="s">
        <v>21</v>
      </c>
      <c r="I4" s="63">
        <f ca="1">_xlfn.VAR.S(F3:F2160)</f>
        <v>0.48490911532842779</v>
      </c>
      <c r="J4" s="66">
        <f>((C4^2)/(_xlfn.GAMMA(C5)^2))*(_xlfn.GAMMA(C5)*_xlfn.GAMMA(C5+2/C3)*_xlfn.GAMMA(1-2/C3)-_xlfn.GAMMA(C5+1/C3)*_xlfn.GAMMA(C5+1/C3)*_xlfn.GAMMA(1-1/C3)*_xlfn.GAMMA(1-1/C3))</f>
        <v>0.50995012336128953</v>
      </c>
    </row>
    <row r="5" spans="2:10" x14ac:dyDescent="0.25">
      <c r="B5" s="69" t="s">
        <v>48</v>
      </c>
      <c r="C5" s="70">
        <v>5</v>
      </c>
      <c r="E5" s="63">
        <f t="shared" ca="1" si="0"/>
        <v>3.1215717677243515E-2</v>
      </c>
      <c r="F5" s="63">
        <f t="shared" ca="1" si="1"/>
        <v>6.9998079373249933</v>
      </c>
      <c r="H5" s="63" t="s">
        <v>22</v>
      </c>
      <c r="I5" s="63">
        <f ca="1">_xlfn.STDEV.S(F3:F2160)</f>
        <v>0.69635415941058887</v>
      </c>
      <c r="J5" s="63">
        <f>SQRT(J4)</f>
        <v>0.71410792136853485</v>
      </c>
    </row>
    <row r="6" spans="2:10" x14ac:dyDescent="0.25">
      <c r="E6" s="63">
        <f t="shared" ca="1" si="0"/>
        <v>0.75914602672475939</v>
      </c>
      <c r="F6" s="63">
        <f t="shared" ca="1" si="1"/>
        <v>8.375652326990938</v>
      </c>
      <c r="H6" s="63" t="s">
        <v>23</v>
      </c>
      <c r="I6" s="63">
        <f ca="1">SKEW(F3:F2160)</f>
        <v>1.2428543368547611</v>
      </c>
      <c r="J6" s="63"/>
    </row>
    <row r="7" spans="2:10" x14ac:dyDescent="0.25">
      <c r="E7" s="63">
        <f t="shared" ca="1" si="0"/>
        <v>0.41193334183384012</v>
      </c>
      <c r="F7" s="63">
        <f t="shared" ca="1" si="1"/>
        <v>7.7553032560591033</v>
      </c>
      <c r="H7" s="63" t="s">
        <v>24</v>
      </c>
      <c r="I7" s="63">
        <f ca="1">I19/(I5^4)</f>
        <v>5.9157897415413689</v>
      </c>
      <c r="J7" s="63"/>
    </row>
    <row r="8" spans="2:10" x14ac:dyDescent="0.25">
      <c r="E8" s="63">
        <f t="shared" ca="1" si="0"/>
        <v>0.57092908730190428</v>
      </c>
      <c r="F8" s="63">
        <f t="shared" ca="1" si="1"/>
        <v>7.9976535826918855</v>
      </c>
      <c r="I8" s="62">
        <f ca="1">MEDIAN(F3:F2160)</f>
        <v>7.8714620740863008</v>
      </c>
      <c r="J8" s="62">
        <f>C4*(-1+2^(1/C5))^(-1/C3)</f>
        <v>7.8854939843005205</v>
      </c>
    </row>
    <row r="9" spans="2:10" x14ac:dyDescent="0.25">
      <c r="E9" s="63">
        <f t="shared" ca="1" si="0"/>
        <v>0.51245966098595819</v>
      </c>
      <c r="F9" s="63">
        <f t="shared" ca="1" si="1"/>
        <v>7.904576972054846</v>
      </c>
      <c r="H9" s="95" t="s">
        <v>26</v>
      </c>
      <c r="I9" s="95"/>
    </row>
    <row r="10" spans="2:10" x14ac:dyDescent="0.25">
      <c r="E10" s="63">
        <f t="shared" ca="1" si="0"/>
        <v>0.54320016861473219</v>
      </c>
      <c r="F10" s="63">
        <f t="shared" ca="1" si="1"/>
        <v>7.9527048161449265</v>
      </c>
      <c r="H10" s="63"/>
      <c r="I10" s="63">
        <f ca="1">SUMPRODUCT(F3:F2160)/COUNT(F3:F2160)</f>
        <v>7.9863711854850861</v>
      </c>
    </row>
    <row r="11" spans="2:10" x14ac:dyDescent="0.25">
      <c r="E11" s="63">
        <f t="shared" ca="1" si="0"/>
        <v>0.35135666234155893</v>
      </c>
      <c r="F11" s="63">
        <f t="shared" ca="1" si="1"/>
        <v>7.6678850762002613</v>
      </c>
      <c r="H11" s="63"/>
      <c r="I11" s="63">
        <f ca="1">SUMPRODUCT(F3:F2160,F3:F2160)/COUNT(F3:F2160)</f>
        <v>64.26680912465568</v>
      </c>
    </row>
    <row r="12" spans="2:10" x14ac:dyDescent="0.25">
      <c r="E12" s="63">
        <f t="shared" ca="1" si="0"/>
        <v>0.66953428610350418</v>
      </c>
      <c r="F12" s="63">
        <f t="shared" ca="1" si="1"/>
        <v>8.174839609809883</v>
      </c>
      <c r="H12" s="63"/>
      <c r="I12" s="63">
        <f ca="1">SUMPRODUCT(F3:F2160,F3:F2160,F3:F2160)/COUNT(F3:F2160)</f>
        <v>521.41942132053089</v>
      </c>
    </row>
    <row r="13" spans="2:10" x14ac:dyDescent="0.25">
      <c r="E13" s="63">
        <f t="shared" ca="1" si="0"/>
        <v>0.16730484757414554</v>
      </c>
      <c r="F13" s="63">
        <f t="shared" ca="1" si="1"/>
        <v>7.3792819961851182</v>
      </c>
      <c r="H13" s="63"/>
      <c r="I13" s="63">
        <f ca="1">SUMPRODUCT(F3:F2160,F3:F2160,F3:F2160,F3:F2160)/COUNT(F3:F2160)</f>
        <v>4268.4236798560578</v>
      </c>
    </row>
    <row r="14" spans="2:10" x14ac:dyDescent="0.25">
      <c r="E14" s="63">
        <f t="shared" ca="1" si="0"/>
        <v>0.4525511586516342</v>
      </c>
      <c r="F14" s="63">
        <f t="shared" ca="1" si="1"/>
        <v>7.814542616494081</v>
      </c>
    </row>
    <row r="15" spans="2:10" x14ac:dyDescent="0.25">
      <c r="E15" s="63">
        <f t="shared" ca="1" si="0"/>
        <v>0.659069386063733</v>
      </c>
      <c r="F15" s="63">
        <f t="shared" ca="1" si="1"/>
        <v>8.1543698495608883</v>
      </c>
      <c r="H15" s="95" t="s">
        <v>27</v>
      </c>
      <c r="I15" s="95"/>
    </row>
    <row r="16" spans="2:10" x14ac:dyDescent="0.25">
      <c r="E16" s="63">
        <f t="shared" ca="1" si="0"/>
        <v>0.48995799141956453</v>
      </c>
      <c r="F16" s="63">
        <f t="shared" ca="1" si="1"/>
        <v>7.8702669133029595</v>
      </c>
      <c r="H16" s="63"/>
      <c r="I16" s="63">
        <v>0</v>
      </c>
    </row>
    <row r="17" spans="5:9" x14ac:dyDescent="0.25">
      <c r="E17" s="63">
        <f t="shared" ca="1" si="0"/>
        <v>0.54655209150456008</v>
      </c>
      <c r="F17" s="63">
        <f t="shared" ca="1" si="1"/>
        <v>7.9580543106717689</v>
      </c>
      <c r="H17" s="63"/>
      <c r="I17" s="63">
        <f ca="1">I11-I10^2</f>
        <v>0.4846844123092211</v>
      </c>
    </row>
    <row r="18" spans="5:9" x14ac:dyDescent="0.25">
      <c r="E18" s="63">
        <f t="shared" ca="1" si="0"/>
        <v>0.13408709098079596</v>
      </c>
      <c r="F18" s="63">
        <f t="shared" ca="1" si="1"/>
        <v>7.314886737078087</v>
      </c>
      <c r="H18" s="63"/>
      <c r="I18" s="63">
        <f ca="1">I12-3*I10*I11+2*I10^3</f>
        <v>0.41908949527044115</v>
      </c>
    </row>
    <row r="19" spans="5:9" x14ac:dyDescent="0.25">
      <c r="E19" s="63">
        <f t="shared" ca="1" si="0"/>
        <v>0.30760754040515537</v>
      </c>
      <c r="F19" s="63">
        <f t="shared" ca="1" si="1"/>
        <v>7.6041869492435339</v>
      </c>
      <c r="H19" s="63"/>
      <c r="I19" s="63">
        <f ca="1">I13-4*I10*I12+6*(I10^2)*I11-3*(I10^4)</f>
        <v>1.3910201658491133</v>
      </c>
    </row>
    <row r="20" spans="5:9" x14ac:dyDescent="0.25">
      <c r="E20" s="63">
        <f t="shared" ca="1" si="0"/>
        <v>0.13761178686120834</v>
      </c>
      <c r="F20" s="63">
        <f t="shared" ca="1" si="1"/>
        <v>7.3220976094182095</v>
      </c>
    </row>
    <row r="21" spans="5:9" x14ac:dyDescent="0.25">
      <c r="E21" s="63">
        <f t="shared" ca="1" si="0"/>
        <v>0.7815897869042352</v>
      </c>
      <c r="F21" s="63">
        <f t="shared" ca="1" si="1"/>
        <v>8.4359056017858496</v>
      </c>
    </row>
    <row r="22" spans="5:9" x14ac:dyDescent="0.25">
      <c r="E22" s="63">
        <f t="shared" ca="1" si="0"/>
        <v>0.67587742087387703</v>
      </c>
      <c r="F22" s="63">
        <f t="shared" ca="1" si="1"/>
        <v>8.1874899868278046</v>
      </c>
    </row>
    <row r="23" spans="5:9" x14ac:dyDescent="0.25">
      <c r="E23" s="63">
        <f t="shared" ca="1" si="0"/>
        <v>0.65288007962542227</v>
      </c>
      <c r="F23" s="63">
        <f t="shared" ca="1" si="1"/>
        <v>8.1424857503185812</v>
      </c>
    </row>
    <row r="24" spans="5:9" x14ac:dyDescent="0.25">
      <c r="E24" s="63">
        <f t="shared" ca="1" si="0"/>
        <v>9.5863362623530346E-2</v>
      </c>
      <c r="F24" s="63">
        <f t="shared" ca="1" si="1"/>
        <v>7.2283427511183111</v>
      </c>
    </row>
    <row r="25" spans="5:9" x14ac:dyDescent="0.25">
      <c r="E25" s="63">
        <f t="shared" ca="1" si="0"/>
        <v>0.81112219617642078</v>
      </c>
      <c r="F25" s="63">
        <f t="shared" ca="1" si="1"/>
        <v>8.5243378512380872</v>
      </c>
    </row>
    <row r="26" spans="5:9" x14ac:dyDescent="0.25">
      <c r="E26" s="63">
        <f t="shared" ca="1" si="0"/>
        <v>0.87418323151310473</v>
      </c>
      <c r="F26" s="63">
        <f t="shared" ca="1" si="1"/>
        <v>8.7675798140839145</v>
      </c>
    </row>
    <row r="27" spans="5:9" x14ac:dyDescent="0.25">
      <c r="E27" s="63">
        <f t="shared" ca="1" si="0"/>
        <v>0.12601881587392638</v>
      </c>
      <c r="F27" s="63">
        <f t="shared" ca="1" si="1"/>
        <v>7.2979698970923659</v>
      </c>
    </row>
    <row r="28" spans="5:9" x14ac:dyDescent="0.25">
      <c r="E28" s="63">
        <f t="shared" ca="1" si="0"/>
        <v>0.86515040437522817</v>
      </c>
      <c r="F28" s="63">
        <f t="shared" ca="1" si="1"/>
        <v>8.7263328569421414</v>
      </c>
    </row>
    <row r="29" spans="5:9" x14ac:dyDescent="0.25">
      <c r="E29" s="63">
        <f t="shared" ca="1" si="0"/>
        <v>0.51848921435550965</v>
      </c>
      <c r="F29" s="63">
        <f t="shared" ca="1" si="1"/>
        <v>7.9138936969875928</v>
      </c>
    </row>
    <row r="30" spans="5:9" x14ac:dyDescent="0.25">
      <c r="E30" s="63">
        <f t="shared" ca="1" si="0"/>
        <v>0.78527332877894129</v>
      </c>
      <c r="F30" s="63">
        <f t="shared" ca="1" si="1"/>
        <v>8.4463190094936316</v>
      </c>
    </row>
    <row r="31" spans="5:9" x14ac:dyDescent="0.25">
      <c r="E31" s="63">
        <f t="shared" ca="1" si="0"/>
        <v>0.39370966901751225</v>
      </c>
      <c r="F31" s="63">
        <f t="shared" ca="1" si="1"/>
        <v>7.7289696812038198</v>
      </c>
    </row>
    <row r="32" spans="5:9" x14ac:dyDescent="0.25">
      <c r="E32" s="63">
        <f t="shared" ca="1" si="0"/>
        <v>0.73807639507462974</v>
      </c>
      <c r="F32" s="63">
        <f t="shared" ca="1" si="1"/>
        <v>8.3234162959482596</v>
      </c>
    </row>
    <row r="33" spans="5:6" x14ac:dyDescent="0.25">
      <c r="E33" s="63">
        <f t="shared" ca="1" si="0"/>
        <v>0.23169036414982269</v>
      </c>
      <c r="F33" s="63">
        <f t="shared" ca="1" si="1"/>
        <v>7.4886217424552859</v>
      </c>
    </row>
    <row r="34" spans="5:6" x14ac:dyDescent="0.25">
      <c r="E34" s="63">
        <f t="shared" ca="1" si="0"/>
        <v>0.98372221985726371</v>
      </c>
      <c r="F34" s="63">
        <f t="shared" ca="1" si="1"/>
        <v>10.006725282043515</v>
      </c>
    </row>
    <row r="35" spans="5:6" x14ac:dyDescent="0.25">
      <c r="E35" s="63">
        <f t="shared" ca="1" si="0"/>
        <v>0.92264911733504529</v>
      </c>
      <c r="F35" s="63">
        <f t="shared" ca="1" si="1"/>
        <v>9.0562935989755324</v>
      </c>
    </row>
    <row r="36" spans="5:6" x14ac:dyDescent="0.25">
      <c r="E36" s="63">
        <f t="shared" ca="1" si="0"/>
        <v>0.95161721857899506</v>
      </c>
      <c r="F36" s="63">
        <f t="shared" ca="1" si="1"/>
        <v>9.3365299452134423</v>
      </c>
    </row>
    <row r="37" spans="5:6" x14ac:dyDescent="0.25">
      <c r="E37" s="63">
        <f t="shared" ca="1" si="0"/>
        <v>0.94273098591125304</v>
      </c>
      <c r="F37" s="63">
        <f t="shared" ca="1" si="1"/>
        <v>9.2354274601067026</v>
      </c>
    </row>
    <row r="38" spans="5:6" x14ac:dyDescent="0.25">
      <c r="E38" s="63">
        <f t="shared" ca="1" si="0"/>
        <v>0.64666796902712986</v>
      </c>
      <c r="F38" s="63">
        <f t="shared" ca="1" si="1"/>
        <v>8.1307153979360169</v>
      </c>
    </row>
    <row r="39" spans="5:6" x14ac:dyDescent="0.25">
      <c r="E39" s="63">
        <f t="shared" ca="1" si="0"/>
        <v>0.51853697597898696</v>
      </c>
      <c r="F39" s="63">
        <f t="shared" ca="1" si="1"/>
        <v>7.9139677217321438</v>
      </c>
    </row>
    <row r="40" spans="5:6" x14ac:dyDescent="0.25">
      <c r="E40" s="63">
        <f t="shared" ca="1" si="0"/>
        <v>0.83872590021423199</v>
      </c>
      <c r="F40" s="63">
        <f t="shared" ca="1" si="1"/>
        <v>8.6194628419905381</v>
      </c>
    </row>
    <row r="41" spans="5:6" x14ac:dyDescent="0.25">
      <c r="E41" s="63">
        <f t="shared" ca="1" si="0"/>
        <v>0.20963832811465444</v>
      </c>
      <c r="F41" s="63">
        <f t="shared" ca="1" si="1"/>
        <v>7.4528262970438668</v>
      </c>
    </row>
    <row r="42" spans="5:6" x14ac:dyDescent="0.25">
      <c r="E42" s="63">
        <f t="shared" ca="1" si="0"/>
        <v>0.15527421310052547</v>
      </c>
      <c r="F42" s="63">
        <f t="shared" ca="1" si="1"/>
        <v>7.3568067284624066</v>
      </c>
    </row>
    <row r="43" spans="5:6" x14ac:dyDescent="0.25">
      <c r="E43" s="63">
        <f t="shared" ca="1" si="0"/>
        <v>0.27245040349351113</v>
      </c>
      <c r="F43" s="63">
        <f t="shared" ca="1" si="1"/>
        <v>7.5517928869730779</v>
      </c>
    </row>
    <row r="44" spans="5:6" x14ac:dyDescent="0.25">
      <c r="E44" s="63">
        <f t="shared" ca="1" si="0"/>
        <v>0.2563897798261342</v>
      </c>
      <c r="F44" s="63">
        <f t="shared" ca="1" si="1"/>
        <v>7.5272836940532057</v>
      </c>
    </row>
    <row r="45" spans="5:6" x14ac:dyDescent="0.25">
      <c r="E45" s="63">
        <f t="shared" ca="1" si="0"/>
        <v>0.62500058393941016</v>
      </c>
      <c r="F45" s="63">
        <f t="shared" ca="1" si="1"/>
        <v>8.090803496878042</v>
      </c>
    </row>
    <row r="46" spans="5:6" x14ac:dyDescent="0.25">
      <c r="E46" s="63">
        <f t="shared" ca="1" si="0"/>
        <v>0.22289514815437694</v>
      </c>
      <c r="F46" s="63">
        <f t="shared" ca="1" si="1"/>
        <v>7.4745090745733211</v>
      </c>
    </row>
    <row r="47" spans="5:6" x14ac:dyDescent="0.25">
      <c r="E47" s="63">
        <f t="shared" ca="1" si="0"/>
        <v>0.30396820854948936</v>
      </c>
      <c r="F47" s="63">
        <f t="shared" ca="1" si="1"/>
        <v>7.5988270376927129</v>
      </c>
    </row>
    <row r="48" spans="5:6" x14ac:dyDescent="0.25">
      <c r="E48" s="63">
        <f t="shared" ca="1" si="0"/>
        <v>0.432928430407165</v>
      </c>
      <c r="F48" s="63">
        <f t="shared" ca="1" si="1"/>
        <v>7.7858009453562467</v>
      </c>
    </row>
    <row r="49" spans="5:6" x14ac:dyDescent="0.25">
      <c r="E49" s="63">
        <f t="shared" ca="1" si="0"/>
        <v>0.33383317781974176</v>
      </c>
      <c r="F49" s="63">
        <f t="shared" ca="1" si="1"/>
        <v>7.6425020225382827</v>
      </c>
    </row>
    <row r="50" spans="5:6" x14ac:dyDescent="0.25">
      <c r="E50" s="63">
        <f t="shared" ca="1" si="0"/>
        <v>0.23772292509033355</v>
      </c>
      <c r="F50" s="63">
        <f t="shared" ca="1" si="1"/>
        <v>7.4981888789230782</v>
      </c>
    </row>
    <row r="51" spans="5:6" x14ac:dyDescent="0.25">
      <c r="E51" s="63">
        <f t="shared" ca="1" si="0"/>
        <v>0.33807630138983347</v>
      </c>
      <c r="F51" s="63">
        <f t="shared" ca="1" si="1"/>
        <v>7.6486604920473464</v>
      </c>
    </row>
    <row r="52" spans="5:6" x14ac:dyDescent="0.25">
      <c r="E52" s="63">
        <f t="shared" ca="1" si="0"/>
        <v>0.91669575310059037</v>
      </c>
      <c r="F52" s="63">
        <f t="shared" ca="1" si="1"/>
        <v>9.0122582507488644</v>
      </c>
    </row>
    <row r="53" spans="5:6" x14ac:dyDescent="0.25">
      <c r="E53" s="63">
        <f t="shared" ca="1" si="0"/>
        <v>0.75594583666655546</v>
      </c>
      <c r="F53" s="63">
        <f t="shared" ca="1" si="1"/>
        <v>8.3674689752667923</v>
      </c>
    </row>
    <row r="54" spans="5:6" x14ac:dyDescent="0.25">
      <c r="E54" s="63">
        <f t="shared" ca="1" si="0"/>
        <v>0.32811918151700092</v>
      </c>
      <c r="F54" s="63">
        <f t="shared" ca="1" si="1"/>
        <v>7.6341935115871475</v>
      </c>
    </row>
    <row r="55" spans="5:6" x14ac:dyDescent="0.25">
      <c r="E55" s="63">
        <f t="shared" ca="1" si="0"/>
        <v>0.3438314202197289</v>
      </c>
      <c r="F55" s="63">
        <f t="shared" ca="1" si="1"/>
        <v>7.6570000562345655</v>
      </c>
    </row>
    <row r="56" spans="5:6" x14ac:dyDescent="0.25">
      <c r="E56" s="63">
        <f t="shared" ca="1" si="0"/>
        <v>0.80958619558039546</v>
      </c>
      <c r="F56" s="63">
        <f t="shared" ca="1" si="1"/>
        <v>8.5194352232212935</v>
      </c>
    </row>
    <row r="57" spans="5:6" x14ac:dyDescent="0.25">
      <c r="E57" s="63">
        <f t="shared" ca="1" si="0"/>
        <v>0.15609244829320668</v>
      </c>
      <c r="F57" s="63">
        <f t="shared" ca="1" si="1"/>
        <v>7.3583628005886075</v>
      </c>
    </row>
    <row r="58" spans="5:6" x14ac:dyDescent="0.25">
      <c r="E58" s="63">
        <f t="shared" ca="1" si="0"/>
        <v>0.1066917518053484</v>
      </c>
      <c r="F58" s="63">
        <f t="shared" ca="1" si="1"/>
        <v>7.2546980992951537</v>
      </c>
    </row>
    <row r="59" spans="5:6" x14ac:dyDescent="0.25">
      <c r="E59" s="63">
        <f t="shared" ca="1" si="0"/>
        <v>0.62542438164922165</v>
      </c>
      <c r="F59" s="63">
        <f t="shared" ca="1" si="1"/>
        <v>8.0915681663830181</v>
      </c>
    </row>
    <row r="60" spans="5:6" x14ac:dyDescent="0.25">
      <c r="E60" s="63">
        <f t="shared" ca="1" si="0"/>
        <v>0.9551304789152818</v>
      </c>
      <c r="F60" s="63">
        <f t="shared" ca="1" si="1"/>
        <v>9.3819116786146584</v>
      </c>
    </row>
    <row r="61" spans="5:6" x14ac:dyDescent="0.25">
      <c r="E61" s="63">
        <f t="shared" ca="1" si="0"/>
        <v>0.80642343635626512</v>
      </c>
      <c r="F61" s="63">
        <f t="shared" ca="1" si="1"/>
        <v>8.5094545088398501</v>
      </c>
    </row>
    <row r="62" spans="5:6" x14ac:dyDescent="0.25">
      <c r="E62" s="63">
        <f t="shared" ca="1" si="0"/>
        <v>0.47986247796516035</v>
      </c>
      <c r="F62" s="63">
        <f t="shared" ca="1" si="1"/>
        <v>7.8550834132352092</v>
      </c>
    </row>
    <row r="63" spans="5:6" x14ac:dyDescent="0.25">
      <c r="E63" s="63">
        <f t="shared" ca="1" si="0"/>
        <v>0.57557730169841703</v>
      </c>
      <c r="F63" s="63">
        <f t="shared" ca="1" si="1"/>
        <v>8.0053542316154562</v>
      </c>
    </row>
    <row r="64" spans="5:6" x14ac:dyDescent="0.25">
      <c r="E64" s="63">
        <f t="shared" ca="1" si="0"/>
        <v>0.8273379063401981</v>
      </c>
      <c r="F64" s="63">
        <f t="shared" ca="1" si="1"/>
        <v>8.5784921158438419</v>
      </c>
    </row>
    <row r="65" spans="5:6" x14ac:dyDescent="0.25">
      <c r="E65" s="63">
        <f t="shared" ca="1" si="0"/>
        <v>0.5489313399679645</v>
      </c>
      <c r="F65" s="63">
        <f t="shared" ca="1" si="1"/>
        <v>7.9618647445882074</v>
      </c>
    </row>
    <row r="66" spans="5:6" x14ac:dyDescent="0.25">
      <c r="E66" s="63">
        <f t="shared" ca="1" si="0"/>
        <v>0.35913836563564683</v>
      </c>
      <c r="F66" s="63">
        <f t="shared" ca="1" si="1"/>
        <v>7.6791229237605716</v>
      </c>
    </row>
    <row r="67" spans="5:6" x14ac:dyDescent="0.25">
      <c r="E67" s="63">
        <f t="shared" ca="1" si="0"/>
        <v>0.76399482368412464</v>
      </c>
      <c r="F67" s="63">
        <f t="shared" ca="1" si="1"/>
        <v>8.3882350109474793</v>
      </c>
    </row>
    <row r="68" spans="5:6" x14ac:dyDescent="0.25">
      <c r="E68" s="63">
        <f t="shared" ref="E68:E131" ca="1" si="2">RAND()</f>
        <v>1.6751964254961837E-3</v>
      </c>
      <c r="F68" s="63">
        <f t="shared" ref="F68:F131" ca="1" si="3">((E68^(-1/$C$5)-1)^(-1/$C$3))*$C$4</f>
        <v>6.5956682000957798</v>
      </c>
    </row>
    <row r="69" spans="5:6" x14ac:dyDescent="0.25">
      <c r="E69" s="63">
        <f t="shared" ca="1" si="2"/>
        <v>8.2671199592177724E-2</v>
      </c>
      <c r="F69" s="63">
        <f t="shared" ca="1" si="3"/>
        <v>7.1935405092993792</v>
      </c>
    </row>
    <row r="70" spans="5:6" x14ac:dyDescent="0.25">
      <c r="E70" s="63">
        <f t="shared" ca="1" si="2"/>
        <v>0.34151023017226612</v>
      </c>
      <c r="F70" s="63">
        <f t="shared" ca="1" si="3"/>
        <v>7.6536382185019693</v>
      </c>
    </row>
    <row r="71" spans="5:6" x14ac:dyDescent="0.25">
      <c r="E71" s="63">
        <f t="shared" ca="1" si="2"/>
        <v>1.1535260960171989E-2</v>
      </c>
      <c r="F71" s="63">
        <f t="shared" ca="1" si="3"/>
        <v>6.8419313248080478</v>
      </c>
    </row>
    <row r="72" spans="5:6" x14ac:dyDescent="0.25">
      <c r="E72" s="63">
        <f t="shared" ca="1" si="2"/>
        <v>0.87431472416183043</v>
      </c>
      <c r="F72" s="63">
        <f t="shared" ca="1" si="3"/>
        <v>8.7682013951018778</v>
      </c>
    </row>
    <row r="73" spans="5:6" x14ac:dyDescent="0.25">
      <c r="E73" s="63">
        <f t="shared" ca="1" si="2"/>
        <v>0.7278185273850003</v>
      </c>
      <c r="F73" s="63">
        <f t="shared" ca="1" si="3"/>
        <v>8.2992790153843945</v>
      </c>
    </row>
    <row r="74" spans="5:6" x14ac:dyDescent="0.25">
      <c r="E74" s="63">
        <f t="shared" ca="1" si="2"/>
        <v>0.61966507847606822</v>
      </c>
      <c r="F74" s="63">
        <f t="shared" ca="1" si="3"/>
        <v>8.0812277375837773</v>
      </c>
    </row>
    <row r="75" spans="5:6" x14ac:dyDescent="0.25">
      <c r="E75" s="63">
        <f t="shared" ca="1" si="2"/>
        <v>0.50030691900694568</v>
      </c>
      <c r="F75" s="63">
        <f t="shared" ca="1" si="3"/>
        <v>7.8859614518196164</v>
      </c>
    </row>
    <row r="76" spans="5:6" x14ac:dyDescent="0.25">
      <c r="E76" s="63">
        <f t="shared" ca="1" si="2"/>
        <v>0.89270543347321696</v>
      </c>
      <c r="F76" s="63">
        <f t="shared" ca="1" si="3"/>
        <v>8.8621296370573646</v>
      </c>
    </row>
    <row r="77" spans="5:6" x14ac:dyDescent="0.25">
      <c r="E77" s="63">
        <f t="shared" ca="1" si="2"/>
        <v>0.49375184923031534</v>
      </c>
      <c r="F77" s="63">
        <f t="shared" ca="1" si="3"/>
        <v>7.8760045023017593</v>
      </c>
    </row>
    <row r="78" spans="5:6" x14ac:dyDescent="0.25">
      <c r="E78" s="63">
        <f t="shared" ca="1" si="2"/>
        <v>0.97922444341149462</v>
      </c>
      <c r="F78" s="63">
        <f t="shared" ca="1" si="3"/>
        <v>9.8536058517628327</v>
      </c>
    </row>
    <row r="79" spans="5:6" x14ac:dyDescent="0.25">
      <c r="E79" s="63">
        <f t="shared" ca="1" si="2"/>
        <v>0.48855365101410486</v>
      </c>
      <c r="F79" s="63">
        <f t="shared" ca="1" si="3"/>
        <v>7.8681475897068474</v>
      </c>
    </row>
    <row r="80" spans="5:6" x14ac:dyDescent="0.25">
      <c r="E80" s="63">
        <f t="shared" ca="1" si="2"/>
        <v>0.21696981822385453</v>
      </c>
      <c r="F80" s="63">
        <f t="shared" ca="1" si="3"/>
        <v>7.4648822826340098</v>
      </c>
    </row>
    <row r="81" spans="5:6" x14ac:dyDescent="0.25">
      <c r="E81" s="63">
        <f t="shared" ca="1" si="2"/>
        <v>0.72956561677307341</v>
      </c>
      <c r="F81" s="63">
        <f t="shared" ca="1" si="3"/>
        <v>8.3033349661034759</v>
      </c>
    </row>
    <row r="82" spans="5:6" x14ac:dyDescent="0.25">
      <c r="E82" s="63">
        <f t="shared" ca="1" si="2"/>
        <v>0.98348106206538299</v>
      </c>
      <c r="F82" s="63">
        <f t="shared" ca="1" si="3"/>
        <v>9.9974400601640809</v>
      </c>
    </row>
    <row r="83" spans="5:6" x14ac:dyDescent="0.25">
      <c r="E83" s="63">
        <f t="shared" ca="1" si="2"/>
        <v>0.28456532451469529</v>
      </c>
      <c r="F83" s="63">
        <f t="shared" ca="1" si="3"/>
        <v>7.5700179885324177</v>
      </c>
    </row>
    <row r="84" spans="5:6" x14ac:dyDescent="0.25">
      <c r="E84" s="63">
        <f t="shared" ca="1" si="2"/>
        <v>0.26703455199773662</v>
      </c>
      <c r="F84" s="63">
        <f t="shared" ca="1" si="3"/>
        <v>7.5435758541059315</v>
      </c>
    </row>
    <row r="85" spans="5:6" x14ac:dyDescent="0.25">
      <c r="E85" s="63">
        <f t="shared" ca="1" si="2"/>
        <v>0.71575209453580724</v>
      </c>
      <c r="F85" s="63">
        <f t="shared" ca="1" si="3"/>
        <v>8.2718470013296805</v>
      </c>
    </row>
    <row r="86" spans="5:6" x14ac:dyDescent="0.25">
      <c r="E86" s="63">
        <f t="shared" ca="1" si="2"/>
        <v>0.85391099896735623</v>
      </c>
      <c r="F86" s="63">
        <f t="shared" ca="1" si="3"/>
        <v>8.6786088916755517</v>
      </c>
    </row>
    <row r="87" spans="5:6" x14ac:dyDescent="0.25">
      <c r="E87" s="63">
        <f t="shared" ca="1" si="2"/>
        <v>0.64297450689931079</v>
      </c>
      <c r="F87" s="63">
        <f t="shared" ca="1" si="3"/>
        <v>8.1237892936564275</v>
      </c>
    </row>
    <row r="88" spans="5:6" x14ac:dyDescent="0.25">
      <c r="E88" s="63">
        <f t="shared" ca="1" si="2"/>
        <v>0.76365193866904557</v>
      </c>
      <c r="F88" s="63">
        <f t="shared" ca="1" si="3"/>
        <v>8.3873377816550718</v>
      </c>
    </row>
    <row r="89" spans="5:6" x14ac:dyDescent="0.25">
      <c r="E89" s="63">
        <f t="shared" ca="1" si="2"/>
        <v>0.81342374435606135</v>
      </c>
      <c r="F89" s="63">
        <f t="shared" ca="1" si="3"/>
        <v>8.5317536356942831</v>
      </c>
    </row>
    <row r="90" spans="5:6" x14ac:dyDescent="0.25">
      <c r="E90" s="63">
        <f t="shared" ca="1" si="2"/>
        <v>0.38682550608003385</v>
      </c>
      <c r="F90" s="63">
        <f t="shared" ca="1" si="3"/>
        <v>7.7190411064151174</v>
      </c>
    </row>
    <row r="91" spans="5:6" x14ac:dyDescent="0.25">
      <c r="E91" s="63">
        <f t="shared" ca="1" si="2"/>
        <v>0.5190512627964966</v>
      </c>
      <c r="F91" s="63">
        <f t="shared" ca="1" si="3"/>
        <v>7.9147650318398437</v>
      </c>
    </row>
    <row r="92" spans="5:6" x14ac:dyDescent="0.25">
      <c r="E92" s="63">
        <f t="shared" ca="1" si="2"/>
        <v>8.84478326555318E-2</v>
      </c>
      <c r="F92" s="63">
        <f t="shared" ca="1" si="3"/>
        <v>7.209191393267032</v>
      </c>
    </row>
    <row r="93" spans="5:6" x14ac:dyDescent="0.25">
      <c r="E93" s="63">
        <f t="shared" ca="1" si="2"/>
        <v>0.73526243559456761</v>
      </c>
      <c r="F93" s="63">
        <f t="shared" ca="1" si="3"/>
        <v>8.3167161469388979</v>
      </c>
    </row>
    <row r="94" spans="5:6" x14ac:dyDescent="0.25">
      <c r="E94" s="63">
        <f t="shared" ca="1" si="2"/>
        <v>0.34672158368571537</v>
      </c>
      <c r="F94" s="63">
        <f t="shared" ca="1" si="3"/>
        <v>7.6611829654824346</v>
      </c>
    </row>
    <row r="95" spans="5:6" x14ac:dyDescent="0.25">
      <c r="E95" s="63">
        <f t="shared" ca="1" si="2"/>
        <v>0.58036481502994097</v>
      </c>
      <c r="F95" s="63">
        <f t="shared" ca="1" si="3"/>
        <v>8.0133399275313533</v>
      </c>
    </row>
    <row r="96" spans="5:6" x14ac:dyDescent="0.25">
      <c r="E96" s="63">
        <f t="shared" ca="1" si="2"/>
        <v>0.72842794883286266</v>
      </c>
      <c r="F96" s="63">
        <f t="shared" ca="1" si="3"/>
        <v>8.3006913170973196</v>
      </c>
    </row>
    <row r="97" spans="5:6" x14ac:dyDescent="0.25">
      <c r="E97" s="63">
        <f t="shared" ca="1" si="2"/>
        <v>0.57085037856448317</v>
      </c>
      <c r="F97" s="63">
        <f t="shared" ca="1" si="3"/>
        <v>7.9975236239007899</v>
      </c>
    </row>
    <row r="98" spans="5:6" x14ac:dyDescent="0.25">
      <c r="E98" s="63">
        <f t="shared" ca="1" si="2"/>
        <v>1.9377247765717254E-3</v>
      </c>
      <c r="F98" s="63">
        <f t="shared" ca="1" si="3"/>
        <v>6.6124202782066499</v>
      </c>
    </row>
    <row r="99" spans="5:6" x14ac:dyDescent="0.25">
      <c r="E99" s="63">
        <f t="shared" ca="1" si="2"/>
        <v>0.24434984865682552</v>
      </c>
      <c r="F99" s="63">
        <f t="shared" ca="1" si="3"/>
        <v>7.5086015615888222</v>
      </c>
    </row>
    <row r="100" spans="5:6" x14ac:dyDescent="0.25">
      <c r="E100" s="63">
        <f t="shared" ca="1" si="2"/>
        <v>0.65396254566126377</v>
      </c>
      <c r="F100" s="63">
        <f t="shared" ca="1" si="3"/>
        <v>8.1445526986097487</v>
      </c>
    </row>
    <row r="101" spans="5:6" x14ac:dyDescent="0.25">
      <c r="E101" s="63">
        <f t="shared" ca="1" si="2"/>
        <v>0.92552927356104553</v>
      </c>
      <c r="F101" s="63">
        <f t="shared" ca="1" si="3"/>
        <v>9.0788470395363117</v>
      </c>
    </row>
    <row r="102" spans="5:6" x14ac:dyDescent="0.25">
      <c r="E102" s="63">
        <f t="shared" ca="1" si="2"/>
        <v>0.17052609817745401</v>
      </c>
      <c r="F102" s="63">
        <f t="shared" ca="1" si="3"/>
        <v>7.3851617210930218</v>
      </c>
    </row>
    <row r="103" spans="5:6" x14ac:dyDescent="0.25">
      <c r="E103" s="63">
        <f t="shared" ca="1" si="2"/>
        <v>0.40391093928689292</v>
      </c>
      <c r="F103" s="63">
        <f t="shared" ca="1" si="3"/>
        <v>7.7436991180116248</v>
      </c>
    </row>
    <row r="104" spans="5:6" x14ac:dyDescent="0.25">
      <c r="E104" s="63">
        <f t="shared" ca="1" si="2"/>
        <v>0.9865790465406501</v>
      </c>
      <c r="F104" s="63">
        <f t="shared" ca="1" si="3"/>
        <v>10.129251365686924</v>
      </c>
    </row>
    <row r="105" spans="5:6" x14ac:dyDescent="0.25">
      <c r="E105" s="63">
        <f t="shared" ca="1" si="2"/>
        <v>0.65321767797031716</v>
      </c>
      <c r="F105" s="63">
        <f t="shared" ca="1" si="3"/>
        <v>8.1431298720796921</v>
      </c>
    </row>
    <row r="106" spans="5:6" x14ac:dyDescent="0.25">
      <c r="E106" s="63">
        <f t="shared" ca="1" si="2"/>
        <v>0.2338429890251783</v>
      </c>
      <c r="F106" s="63">
        <f t="shared" ca="1" si="3"/>
        <v>7.492045693397114</v>
      </c>
    </row>
    <row r="107" spans="5:6" x14ac:dyDescent="0.25">
      <c r="E107" s="63">
        <f t="shared" ca="1" si="2"/>
        <v>0.34703170924041105</v>
      </c>
      <c r="F107" s="63">
        <f t="shared" ca="1" si="3"/>
        <v>7.6616316222629486</v>
      </c>
    </row>
    <row r="108" spans="5:6" x14ac:dyDescent="0.25">
      <c r="E108" s="63">
        <f t="shared" ca="1" si="2"/>
        <v>0.66882692283255585</v>
      </c>
      <c r="F108" s="63">
        <f t="shared" ca="1" si="3"/>
        <v>8.1734405153689629</v>
      </c>
    </row>
    <row r="109" spans="5:6" x14ac:dyDescent="0.25">
      <c r="E109" s="63">
        <f t="shared" ca="1" si="2"/>
        <v>0.2752610719600721</v>
      </c>
      <c r="F109" s="63">
        <f t="shared" ca="1" si="3"/>
        <v>7.5560396192148795</v>
      </c>
    </row>
    <row r="110" spans="5:6" x14ac:dyDescent="0.25">
      <c r="E110" s="63">
        <f t="shared" ca="1" si="2"/>
        <v>0.61916917792720438</v>
      </c>
      <c r="F110" s="63">
        <f t="shared" ca="1" si="3"/>
        <v>8.0803424863132509</v>
      </c>
    </row>
    <row r="111" spans="5:6" x14ac:dyDescent="0.25">
      <c r="E111" s="63">
        <f t="shared" ca="1" si="2"/>
        <v>0.52845683288389267</v>
      </c>
      <c r="F111" s="63">
        <f t="shared" ca="1" si="3"/>
        <v>7.9294221828805114</v>
      </c>
    </row>
    <row r="112" spans="5:6" x14ac:dyDescent="0.25">
      <c r="E112" s="63">
        <f t="shared" ca="1" si="2"/>
        <v>0.31804817538109642</v>
      </c>
      <c r="F112" s="63">
        <f t="shared" ca="1" si="3"/>
        <v>7.6194999391534726</v>
      </c>
    </row>
    <row r="113" spans="5:6" x14ac:dyDescent="0.25">
      <c r="E113" s="63">
        <f t="shared" ca="1" si="2"/>
        <v>0.17150480930243861</v>
      </c>
      <c r="F113" s="63">
        <f t="shared" ca="1" si="3"/>
        <v>7.3869373917027019</v>
      </c>
    </row>
    <row r="114" spans="5:6" x14ac:dyDescent="0.25">
      <c r="E114" s="63">
        <f t="shared" ca="1" si="2"/>
        <v>0.40992451146159192</v>
      </c>
      <c r="F114" s="63">
        <f t="shared" ca="1" si="3"/>
        <v>7.7523954859679796</v>
      </c>
    </row>
    <row r="115" spans="5:6" x14ac:dyDescent="0.25">
      <c r="E115" s="63">
        <f t="shared" ca="1" si="2"/>
        <v>0.39008040430731084</v>
      </c>
      <c r="F115" s="63">
        <f t="shared" ca="1" si="3"/>
        <v>7.723734589217619</v>
      </c>
    </row>
    <row r="116" spans="5:6" x14ac:dyDescent="0.25">
      <c r="E116" s="63">
        <f t="shared" ca="1" si="2"/>
        <v>0.31899949200573352</v>
      </c>
      <c r="F116" s="63">
        <f t="shared" ca="1" si="3"/>
        <v>7.6208909170858199</v>
      </c>
    </row>
    <row r="117" spans="5:6" x14ac:dyDescent="0.25">
      <c r="E117" s="63">
        <f t="shared" ca="1" si="2"/>
        <v>0.24081048813167127</v>
      </c>
      <c r="F117" s="63">
        <f t="shared" ca="1" si="3"/>
        <v>7.5030524643610068</v>
      </c>
    </row>
    <row r="118" spans="5:6" x14ac:dyDescent="0.25">
      <c r="E118" s="63">
        <f t="shared" ca="1" si="2"/>
        <v>0.18508019141627918</v>
      </c>
      <c r="F118" s="63">
        <f t="shared" ca="1" si="3"/>
        <v>7.4110867393138307</v>
      </c>
    </row>
    <row r="119" spans="5:6" x14ac:dyDescent="0.25">
      <c r="E119" s="63">
        <f t="shared" ca="1" si="2"/>
        <v>0.88896115526215025</v>
      </c>
      <c r="F119" s="63">
        <f t="shared" ca="1" si="3"/>
        <v>8.841778397407257</v>
      </c>
    </row>
    <row r="120" spans="5:6" x14ac:dyDescent="0.25">
      <c r="E120" s="63">
        <f t="shared" ca="1" si="2"/>
        <v>0.97113542526421881</v>
      </c>
      <c r="F120" s="63">
        <f t="shared" ca="1" si="3"/>
        <v>9.6501656070144008</v>
      </c>
    </row>
    <row r="121" spans="5:6" x14ac:dyDescent="0.25">
      <c r="E121" s="63">
        <f t="shared" ca="1" si="2"/>
        <v>0.15862202005024306</v>
      </c>
      <c r="F121" s="63">
        <f t="shared" ca="1" si="3"/>
        <v>7.3631470566951691</v>
      </c>
    </row>
    <row r="122" spans="5:6" x14ac:dyDescent="0.25">
      <c r="E122" s="63">
        <f t="shared" ca="1" si="2"/>
        <v>0.65775258760025002</v>
      </c>
      <c r="F122" s="63">
        <f t="shared" ca="1" si="3"/>
        <v>8.1518279993502603</v>
      </c>
    </row>
    <row r="123" spans="5:6" x14ac:dyDescent="0.25">
      <c r="E123" s="63">
        <f t="shared" ca="1" si="2"/>
        <v>0.39260146710046673</v>
      </c>
      <c r="F123" s="63">
        <f t="shared" ca="1" si="3"/>
        <v>7.7273709085389424</v>
      </c>
    </row>
    <row r="124" spans="5:6" x14ac:dyDescent="0.25">
      <c r="E124" s="63">
        <f t="shared" ca="1" si="2"/>
        <v>0.90351489176261668</v>
      </c>
      <c r="F124" s="63">
        <f t="shared" ca="1" si="3"/>
        <v>8.9251114484354783</v>
      </c>
    </row>
    <row r="125" spans="5:6" x14ac:dyDescent="0.25">
      <c r="E125" s="63">
        <f t="shared" ca="1" si="2"/>
        <v>4.4105102424324083E-2</v>
      </c>
      <c r="F125" s="63">
        <f t="shared" ca="1" si="3"/>
        <v>7.0628097984379101</v>
      </c>
    </row>
    <row r="126" spans="5:6" x14ac:dyDescent="0.25">
      <c r="E126" s="63">
        <f t="shared" ca="1" si="2"/>
        <v>0.65616616228606073</v>
      </c>
      <c r="F126" s="63">
        <f t="shared" ca="1" si="3"/>
        <v>8.1487754200997085</v>
      </c>
    </row>
    <row r="127" spans="5:6" x14ac:dyDescent="0.25">
      <c r="E127" s="63">
        <f t="shared" ca="1" si="2"/>
        <v>0.13207610360369593</v>
      </c>
      <c r="F127" s="63">
        <f t="shared" ca="1" si="3"/>
        <v>7.3107252637452458</v>
      </c>
    </row>
    <row r="128" spans="5:6" x14ac:dyDescent="0.25">
      <c r="E128" s="63">
        <f t="shared" ca="1" si="2"/>
        <v>0.1688424168041831</v>
      </c>
      <c r="F128" s="63">
        <f t="shared" ca="1" si="3"/>
        <v>7.3820953659988549</v>
      </c>
    </row>
    <row r="129" spans="5:6" x14ac:dyDescent="0.25">
      <c r="E129" s="63">
        <f t="shared" ca="1" si="2"/>
        <v>0.96045670852619458</v>
      </c>
      <c r="F129" s="63">
        <f t="shared" ca="1" si="3"/>
        <v>9.4582611040052829</v>
      </c>
    </row>
    <row r="130" spans="5:6" x14ac:dyDescent="0.25">
      <c r="E130" s="63">
        <f t="shared" ca="1" si="2"/>
        <v>0.15480980869132066</v>
      </c>
      <c r="F130" s="63">
        <f t="shared" ca="1" si="3"/>
        <v>7.3559216667373519</v>
      </c>
    </row>
    <row r="131" spans="5:6" x14ac:dyDescent="0.25">
      <c r="E131" s="63">
        <f t="shared" ca="1" si="2"/>
        <v>0.60749867427615145</v>
      </c>
      <c r="F131" s="63">
        <f t="shared" ca="1" si="3"/>
        <v>8.059733314734169</v>
      </c>
    </row>
    <row r="132" spans="5:6" x14ac:dyDescent="0.25">
      <c r="E132" s="63">
        <f t="shared" ref="E132:E195" ca="1" si="4">RAND()</f>
        <v>0.75421941579075025</v>
      </c>
      <c r="F132" s="63">
        <f t="shared" ref="F132:F195" ca="1" si="5">((E132^(-1/$C$5)-1)^(-1/$C$3))*$C$4</f>
        <v>8.3630931241691417</v>
      </c>
    </row>
    <row r="133" spans="5:6" x14ac:dyDescent="0.25">
      <c r="E133" s="63">
        <f t="shared" ca="1" si="4"/>
        <v>0.59148975358194522</v>
      </c>
      <c r="F133" s="63">
        <f t="shared" ca="1" si="5"/>
        <v>8.0321196961608798</v>
      </c>
    </row>
    <row r="134" spans="5:6" x14ac:dyDescent="0.25">
      <c r="E134" s="63">
        <f t="shared" ca="1" si="4"/>
        <v>0.97892011619971331</v>
      </c>
      <c r="F134" s="63">
        <f t="shared" ca="1" si="5"/>
        <v>9.8445397482002939</v>
      </c>
    </row>
    <row r="135" spans="5:6" x14ac:dyDescent="0.25">
      <c r="E135" s="63">
        <f t="shared" ca="1" si="4"/>
        <v>0.24310665596638037</v>
      </c>
      <c r="F135" s="63">
        <f t="shared" ca="1" si="5"/>
        <v>7.506655570396914</v>
      </c>
    </row>
    <row r="136" spans="5:6" x14ac:dyDescent="0.25">
      <c r="E136" s="63">
        <f t="shared" ca="1" si="4"/>
        <v>0.25816618985762374</v>
      </c>
      <c r="F136" s="63">
        <f t="shared" ca="1" si="5"/>
        <v>7.5300164060699331</v>
      </c>
    </row>
    <row r="137" spans="5:6" x14ac:dyDescent="0.25">
      <c r="E137" s="63">
        <f t="shared" ca="1" si="4"/>
        <v>0.53220680883801175</v>
      </c>
      <c r="F137" s="63">
        <f t="shared" ca="1" si="5"/>
        <v>7.9353073319873522</v>
      </c>
    </row>
    <row r="138" spans="5:6" x14ac:dyDescent="0.25">
      <c r="E138" s="63">
        <f t="shared" ca="1" si="4"/>
        <v>0.56599514346495294</v>
      </c>
      <c r="F138" s="63">
        <f t="shared" ca="1" si="5"/>
        <v>7.9895344968399069</v>
      </c>
    </row>
    <row r="139" spans="5:6" x14ac:dyDescent="0.25">
      <c r="E139" s="63">
        <f t="shared" ca="1" si="4"/>
        <v>0.68007459975276874</v>
      </c>
      <c r="F139" s="63">
        <f t="shared" ca="1" si="5"/>
        <v>8.195966587388714</v>
      </c>
    </row>
    <row r="140" spans="5:6" x14ac:dyDescent="0.25">
      <c r="E140" s="63">
        <f t="shared" ca="1" si="4"/>
        <v>0.54660940232893185</v>
      </c>
      <c r="F140" s="63">
        <f t="shared" ca="1" si="5"/>
        <v>7.9581459649255759</v>
      </c>
    </row>
    <row r="141" spans="5:6" x14ac:dyDescent="0.25">
      <c r="E141" s="63">
        <f t="shared" ca="1" si="4"/>
        <v>0.86025488160415597</v>
      </c>
      <c r="F141" s="63">
        <f t="shared" ca="1" si="5"/>
        <v>8.7050894663221463</v>
      </c>
    </row>
    <row r="142" spans="5:6" x14ac:dyDescent="0.25">
      <c r="E142" s="63">
        <f t="shared" ca="1" si="4"/>
        <v>8.6494369023403239E-2</v>
      </c>
      <c r="F142" s="63">
        <f t="shared" ca="1" si="5"/>
        <v>7.2039754813775794</v>
      </c>
    </row>
    <row r="143" spans="5:6" x14ac:dyDescent="0.25">
      <c r="E143" s="63">
        <f t="shared" ca="1" si="4"/>
        <v>0.6923247934543727</v>
      </c>
      <c r="F143" s="63">
        <f t="shared" ca="1" si="5"/>
        <v>8.221217313910623</v>
      </c>
    </row>
    <row r="144" spans="5:6" x14ac:dyDescent="0.25">
      <c r="E144" s="63">
        <f t="shared" ca="1" si="4"/>
        <v>0.4103838069457445</v>
      </c>
      <c r="F144" s="63">
        <f t="shared" ca="1" si="5"/>
        <v>7.7530601836582829</v>
      </c>
    </row>
    <row r="145" spans="5:6" x14ac:dyDescent="0.25">
      <c r="E145" s="63">
        <f t="shared" ca="1" si="4"/>
        <v>0.78574679927083158</v>
      </c>
      <c r="F145" s="63">
        <f t="shared" ca="1" si="5"/>
        <v>8.4476691821317544</v>
      </c>
    </row>
    <row r="146" spans="5:6" x14ac:dyDescent="0.25">
      <c r="E146" s="63">
        <f t="shared" ca="1" si="4"/>
        <v>0.75134911019353279</v>
      </c>
      <c r="F146" s="63">
        <f t="shared" ca="1" si="5"/>
        <v>8.3558768451731193</v>
      </c>
    </row>
    <row r="147" spans="5:6" x14ac:dyDescent="0.25">
      <c r="E147" s="63">
        <f t="shared" ca="1" si="4"/>
        <v>0.5140430510367493</v>
      </c>
      <c r="F147" s="63">
        <f t="shared" ca="1" si="5"/>
        <v>7.9070182084291458</v>
      </c>
    </row>
    <row r="148" spans="5:6" x14ac:dyDescent="0.25">
      <c r="E148" s="63">
        <f t="shared" ca="1" si="4"/>
        <v>0.77398206866694497</v>
      </c>
      <c r="F148" s="63">
        <f t="shared" ca="1" si="5"/>
        <v>8.4148886241076362</v>
      </c>
    </row>
    <row r="149" spans="5:6" x14ac:dyDescent="0.25">
      <c r="E149" s="63">
        <f t="shared" ca="1" si="4"/>
        <v>0.32656271173784324</v>
      </c>
      <c r="F149" s="63">
        <f t="shared" ca="1" si="5"/>
        <v>7.6319269892997905</v>
      </c>
    </row>
    <row r="150" spans="5:6" x14ac:dyDescent="0.25">
      <c r="E150" s="63">
        <f t="shared" ca="1" si="4"/>
        <v>0.54368164461080393</v>
      </c>
      <c r="F150" s="63">
        <f t="shared" ca="1" si="5"/>
        <v>7.9534718983952963</v>
      </c>
    </row>
    <row r="151" spans="5:6" x14ac:dyDescent="0.25">
      <c r="E151" s="63">
        <f t="shared" ca="1" si="4"/>
        <v>8.2404842281053048E-2</v>
      </c>
      <c r="F151" s="63">
        <f t="shared" ca="1" si="5"/>
        <v>7.1928018089987713</v>
      </c>
    </row>
    <row r="152" spans="5:6" x14ac:dyDescent="0.25">
      <c r="E152" s="63">
        <f t="shared" ca="1" si="4"/>
        <v>0.6455682847245876</v>
      </c>
      <c r="F152" s="63">
        <f t="shared" ca="1" si="5"/>
        <v>8.1286477102041399</v>
      </c>
    </row>
    <row r="153" spans="5:6" x14ac:dyDescent="0.25">
      <c r="E153" s="63">
        <f t="shared" ca="1" si="4"/>
        <v>0.54216297879079245</v>
      </c>
      <c r="F153" s="63">
        <f t="shared" ca="1" si="5"/>
        <v>7.9510538743727244</v>
      </c>
    </row>
    <row r="154" spans="5:6" x14ac:dyDescent="0.25">
      <c r="E154" s="63">
        <f t="shared" ca="1" si="4"/>
        <v>0.81289900509923008</v>
      </c>
      <c r="F154" s="63">
        <f t="shared" ca="1" si="5"/>
        <v>8.5300554349223017</v>
      </c>
    </row>
    <row r="155" spans="5:6" x14ac:dyDescent="0.25">
      <c r="E155" s="63">
        <f t="shared" ca="1" si="4"/>
        <v>0.44003606141708707</v>
      </c>
      <c r="F155" s="63">
        <f t="shared" ca="1" si="5"/>
        <v>7.7961806486392566</v>
      </c>
    </row>
    <row r="156" spans="5:6" x14ac:dyDescent="0.25">
      <c r="E156" s="63">
        <f t="shared" ca="1" si="4"/>
        <v>0.78219264503888075</v>
      </c>
      <c r="F156" s="63">
        <f t="shared" ca="1" si="5"/>
        <v>8.4375990065677335</v>
      </c>
    </row>
    <row r="157" spans="5:6" x14ac:dyDescent="0.25">
      <c r="E157" s="63">
        <f t="shared" ca="1" si="4"/>
        <v>0.39077280001238468</v>
      </c>
      <c r="F157" s="63">
        <f t="shared" ca="1" si="5"/>
        <v>7.7247331869611804</v>
      </c>
    </row>
    <row r="158" spans="5:6" x14ac:dyDescent="0.25">
      <c r="E158" s="63">
        <f t="shared" ca="1" si="4"/>
        <v>0.3480666490557508</v>
      </c>
      <c r="F158" s="63">
        <f t="shared" ca="1" si="5"/>
        <v>7.6631286158449345</v>
      </c>
    </row>
    <row r="159" spans="5:6" x14ac:dyDescent="0.25">
      <c r="E159" s="63">
        <f t="shared" ca="1" si="4"/>
        <v>7.6082733397298652E-2</v>
      </c>
      <c r="F159" s="63">
        <f t="shared" ca="1" si="5"/>
        <v>7.1747828946524006</v>
      </c>
    </row>
    <row r="160" spans="5:6" x14ac:dyDescent="0.25">
      <c r="E160" s="63">
        <f t="shared" ca="1" si="4"/>
        <v>0.44481417084546093</v>
      </c>
      <c r="F160" s="63">
        <f t="shared" ca="1" si="5"/>
        <v>7.8031773810859058</v>
      </c>
    </row>
    <row r="161" spans="5:6" x14ac:dyDescent="0.25">
      <c r="E161" s="63">
        <f t="shared" ca="1" si="4"/>
        <v>0.63923174193137688</v>
      </c>
      <c r="F161" s="63">
        <f t="shared" ca="1" si="5"/>
        <v>8.11682384259176</v>
      </c>
    </row>
    <row r="162" spans="5:6" x14ac:dyDescent="0.25">
      <c r="E162" s="63">
        <f t="shared" ca="1" si="4"/>
        <v>0.2432708796148586</v>
      </c>
      <c r="F162" s="63">
        <f t="shared" ca="1" si="5"/>
        <v>7.5069128241374274</v>
      </c>
    </row>
    <row r="163" spans="5:6" x14ac:dyDescent="0.25">
      <c r="E163" s="63">
        <f t="shared" ca="1" si="4"/>
        <v>0.38847171832215555</v>
      </c>
      <c r="F163" s="63">
        <f t="shared" ca="1" si="5"/>
        <v>7.7214147403058355</v>
      </c>
    </row>
    <row r="164" spans="5:6" x14ac:dyDescent="0.25">
      <c r="E164" s="63">
        <f t="shared" ca="1" si="4"/>
        <v>0.66485973511485785</v>
      </c>
      <c r="F164" s="63">
        <f t="shared" ca="1" si="5"/>
        <v>8.1656359298941759</v>
      </c>
    </row>
    <row r="165" spans="5:6" x14ac:dyDescent="0.25">
      <c r="E165" s="63">
        <f t="shared" ca="1" si="4"/>
        <v>0.98613291869864228</v>
      </c>
      <c r="F165" s="63">
        <f t="shared" ca="1" si="5"/>
        <v>10.10839932920716</v>
      </c>
    </row>
    <row r="166" spans="5:6" x14ac:dyDescent="0.25">
      <c r="E166" s="63">
        <f t="shared" ca="1" si="4"/>
        <v>0.47130341535846865</v>
      </c>
      <c r="F166" s="63">
        <f t="shared" ca="1" si="5"/>
        <v>7.8422998953997567</v>
      </c>
    </row>
    <row r="167" spans="5:6" x14ac:dyDescent="0.25">
      <c r="E167" s="63">
        <f t="shared" ca="1" si="4"/>
        <v>0.10278979874304983</v>
      </c>
      <c r="F167" s="63">
        <f t="shared" ca="1" si="5"/>
        <v>7.2454011952858002</v>
      </c>
    </row>
    <row r="168" spans="5:6" x14ac:dyDescent="0.25">
      <c r="E168" s="63">
        <f t="shared" ca="1" si="4"/>
        <v>0.37790575994561304</v>
      </c>
      <c r="F168" s="63">
        <f t="shared" ca="1" si="5"/>
        <v>7.7061836388795948</v>
      </c>
    </row>
    <row r="169" spans="5:6" x14ac:dyDescent="0.25">
      <c r="E169" s="63">
        <f t="shared" ca="1" si="4"/>
        <v>0.61126883085190009</v>
      </c>
      <c r="F169" s="63">
        <f t="shared" ca="1" si="5"/>
        <v>8.0663449497130131</v>
      </c>
    </row>
    <row r="170" spans="5:6" x14ac:dyDescent="0.25">
      <c r="E170" s="63">
        <f t="shared" ca="1" si="4"/>
        <v>0.16565253933431312</v>
      </c>
      <c r="F170" s="63">
        <f t="shared" ca="1" si="5"/>
        <v>7.3762444287286204</v>
      </c>
    </row>
    <row r="171" spans="5:6" x14ac:dyDescent="0.25">
      <c r="E171" s="63">
        <f t="shared" ca="1" si="4"/>
        <v>0.44653711657414186</v>
      </c>
      <c r="F171" s="63">
        <f t="shared" ca="1" si="5"/>
        <v>7.8057043559935071</v>
      </c>
    </row>
    <row r="172" spans="5:6" x14ac:dyDescent="0.25">
      <c r="E172" s="63">
        <f t="shared" ca="1" si="4"/>
        <v>2.0710486508183634E-2</v>
      </c>
      <c r="F172" s="63">
        <f t="shared" ca="1" si="5"/>
        <v>6.9310878379546175</v>
      </c>
    </row>
    <row r="173" spans="5:6" x14ac:dyDescent="0.25">
      <c r="E173" s="63">
        <f t="shared" ca="1" si="4"/>
        <v>0.25583760363315033</v>
      </c>
      <c r="F173" s="63">
        <f t="shared" ca="1" si="5"/>
        <v>7.5264330781203634</v>
      </c>
    </row>
    <row r="174" spans="5:6" x14ac:dyDescent="0.25">
      <c r="E174" s="63">
        <f t="shared" ca="1" si="4"/>
        <v>0.82127399839302095</v>
      </c>
      <c r="F174" s="63">
        <f t="shared" ca="1" si="5"/>
        <v>8.5577050320715848</v>
      </c>
    </row>
    <row r="175" spans="5:6" x14ac:dyDescent="0.25">
      <c r="E175" s="63">
        <f t="shared" ca="1" si="4"/>
        <v>0.44333448899204919</v>
      </c>
      <c r="F175" s="63">
        <f t="shared" ca="1" si="5"/>
        <v>7.8010089169297316</v>
      </c>
    </row>
    <row r="176" spans="5:6" x14ac:dyDescent="0.25">
      <c r="E176" s="63">
        <f t="shared" ca="1" si="4"/>
        <v>0.86584178080140806</v>
      </c>
      <c r="F176" s="63">
        <f t="shared" ca="1" si="5"/>
        <v>8.7293932121365607</v>
      </c>
    </row>
    <row r="177" spans="5:6" x14ac:dyDescent="0.25">
      <c r="E177" s="63">
        <f t="shared" ca="1" si="4"/>
        <v>0.46026211506231962</v>
      </c>
      <c r="F177" s="63">
        <f t="shared" ca="1" si="5"/>
        <v>7.8259178777401583</v>
      </c>
    </row>
    <row r="178" spans="5:6" x14ac:dyDescent="0.25">
      <c r="E178" s="63">
        <f t="shared" ca="1" si="4"/>
        <v>0.2790214080121598</v>
      </c>
      <c r="F178" s="63">
        <f t="shared" ca="1" si="5"/>
        <v>7.5617033247402476</v>
      </c>
    </row>
    <row r="179" spans="5:6" x14ac:dyDescent="0.25">
      <c r="E179" s="63">
        <f t="shared" ca="1" si="4"/>
        <v>0.76718280641538139</v>
      </c>
      <c r="F179" s="63">
        <f t="shared" ca="1" si="5"/>
        <v>8.3966325613767019</v>
      </c>
    </row>
    <row r="180" spans="5:6" x14ac:dyDescent="0.25">
      <c r="E180" s="63">
        <f t="shared" ca="1" si="4"/>
        <v>0.28766397885693928</v>
      </c>
      <c r="F180" s="63">
        <f t="shared" ca="1" si="5"/>
        <v>7.5746479230571282</v>
      </c>
    </row>
    <row r="181" spans="5:6" x14ac:dyDescent="0.25">
      <c r="E181" s="63">
        <f t="shared" ca="1" si="4"/>
        <v>0.65936790229816589</v>
      </c>
      <c r="F181" s="63">
        <f t="shared" ca="1" si="5"/>
        <v>8.1549471104666011</v>
      </c>
    </row>
    <row r="182" spans="5:6" x14ac:dyDescent="0.25">
      <c r="E182" s="63">
        <f t="shared" ca="1" si="4"/>
        <v>0.2973968842182132</v>
      </c>
      <c r="F182" s="63">
        <f t="shared" ca="1" si="5"/>
        <v>7.589116333471166</v>
      </c>
    </row>
    <row r="183" spans="5:6" x14ac:dyDescent="0.25">
      <c r="E183" s="63">
        <f t="shared" ca="1" si="4"/>
        <v>0.52831508531697213</v>
      </c>
      <c r="F183" s="63">
        <f t="shared" ca="1" si="5"/>
        <v>7.9292002005924997</v>
      </c>
    </row>
    <row r="184" spans="5:6" x14ac:dyDescent="0.25">
      <c r="E184" s="63">
        <f t="shared" ca="1" si="4"/>
        <v>0.14133964176462621</v>
      </c>
      <c r="F184" s="63">
        <f t="shared" ca="1" si="5"/>
        <v>7.329614231260198</v>
      </c>
    </row>
    <row r="185" spans="5:6" x14ac:dyDescent="0.25">
      <c r="E185" s="63">
        <f t="shared" ca="1" si="4"/>
        <v>0.27254136039789401</v>
      </c>
      <c r="F185" s="63">
        <f t="shared" ca="1" si="5"/>
        <v>7.5519305012793225</v>
      </c>
    </row>
    <row r="186" spans="5:6" x14ac:dyDescent="0.25">
      <c r="E186" s="63">
        <f t="shared" ca="1" si="4"/>
        <v>5.2028687772590954E-2</v>
      </c>
      <c r="F186" s="63">
        <f t="shared" ca="1" si="5"/>
        <v>7.0949180506594525</v>
      </c>
    </row>
    <row r="187" spans="5:6" x14ac:dyDescent="0.25">
      <c r="E187" s="63">
        <f t="shared" ca="1" si="4"/>
        <v>0.6810614272277844</v>
      </c>
      <c r="F187" s="63">
        <f t="shared" ca="1" si="5"/>
        <v>8.1979721806176222</v>
      </c>
    </row>
    <row r="188" spans="5:6" x14ac:dyDescent="0.25">
      <c r="E188" s="63">
        <f t="shared" ca="1" si="4"/>
        <v>0.30287487001270519</v>
      </c>
      <c r="F188" s="63">
        <f t="shared" ca="1" si="5"/>
        <v>7.5972143556926994</v>
      </c>
    </row>
    <row r="189" spans="5:6" x14ac:dyDescent="0.25">
      <c r="E189" s="63">
        <f t="shared" ca="1" si="4"/>
        <v>0.76817372803776185</v>
      </c>
      <c r="F189" s="63">
        <f t="shared" ca="1" si="5"/>
        <v>8.399263490942646</v>
      </c>
    </row>
    <row r="190" spans="5:6" x14ac:dyDescent="0.25">
      <c r="E190" s="63">
        <f t="shared" ca="1" si="4"/>
        <v>0.69461563099224011</v>
      </c>
      <c r="F190" s="63">
        <f t="shared" ca="1" si="5"/>
        <v>8.2260276422544969</v>
      </c>
    </row>
    <row r="191" spans="5:6" x14ac:dyDescent="0.25">
      <c r="E191" s="63">
        <f t="shared" ca="1" si="4"/>
        <v>0.56114997488160689</v>
      </c>
      <c r="F191" s="63">
        <f t="shared" ca="1" si="5"/>
        <v>7.9816147106632505</v>
      </c>
    </row>
    <row r="192" spans="5:6" x14ac:dyDescent="0.25">
      <c r="E192" s="63">
        <f t="shared" ca="1" si="4"/>
        <v>0.77437191543933814</v>
      </c>
      <c r="F192" s="63">
        <f t="shared" ca="1" si="5"/>
        <v>8.4159501116490585</v>
      </c>
    </row>
    <row r="193" spans="5:6" x14ac:dyDescent="0.25">
      <c r="E193" s="63">
        <f t="shared" ca="1" si="4"/>
        <v>0.75168003701091568</v>
      </c>
      <c r="F193" s="63">
        <f t="shared" ca="1" si="5"/>
        <v>8.3567051283358467</v>
      </c>
    </row>
    <row r="194" spans="5:6" x14ac:dyDescent="0.25">
      <c r="E194" s="63">
        <f t="shared" ca="1" si="4"/>
        <v>0.16037004817196909</v>
      </c>
      <c r="F194" s="63">
        <f t="shared" ca="1" si="5"/>
        <v>7.366430424612755</v>
      </c>
    </row>
    <row r="195" spans="5:6" x14ac:dyDescent="0.25">
      <c r="E195" s="63">
        <f t="shared" ca="1" si="4"/>
        <v>0.19459645931684633</v>
      </c>
      <c r="F195" s="63">
        <f t="shared" ca="1" si="5"/>
        <v>7.4275311758362825</v>
      </c>
    </row>
    <row r="196" spans="5:6" x14ac:dyDescent="0.25">
      <c r="E196" s="63">
        <f t="shared" ref="E196:E259" ca="1" si="6">RAND()</f>
        <v>0.37181401386594415</v>
      </c>
      <c r="F196" s="63">
        <f t="shared" ref="F196:F259" ca="1" si="7">((E196^(-1/$C$5)-1)^(-1/$C$3))*$C$4</f>
        <v>7.6974033739480818</v>
      </c>
    </row>
    <row r="197" spans="5:6" x14ac:dyDescent="0.25">
      <c r="E197" s="63">
        <f t="shared" ca="1" si="6"/>
        <v>0.54189511114527011</v>
      </c>
      <c r="F197" s="63">
        <f t="shared" ca="1" si="7"/>
        <v>7.9506278282810205</v>
      </c>
    </row>
    <row r="198" spans="5:6" x14ac:dyDescent="0.25">
      <c r="E198" s="63">
        <f t="shared" ca="1" si="6"/>
        <v>0.70541983544589582</v>
      </c>
      <c r="F198" s="63">
        <f t="shared" ca="1" si="7"/>
        <v>8.2491140831948133</v>
      </c>
    </row>
    <row r="199" spans="5:6" x14ac:dyDescent="0.25">
      <c r="E199" s="63">
        <f t="shared" ca="1" si="6"/>
        <v>0.47854370070147823</v>
      </c>
      <c r="F199" s="63">
        <f t="shared" ca="1" si="7"/>
        <v>7.853108605572289</v>
      </c>
    </row>
    <row r="200" spans="5:6" x14ac:dyDescent="0.25">
      <c r="E200" s="63">
        <f t="shared" ca="1" si="6"/>
        <v>0.33681493673714757</v>
      </c>
      <c r="F200" s="63">
        <f t="shared" ca="1" si="7"/>
        <v>7.6468306813085816</v>
      </c>
    </row>
    <row r="201" spans="5:6" x14ac:dyDescent="0.25">
      <c r="E201" s="63">
        <f t="shared" ca="1" si="6"/>
        <v>0.5267658741432002</v>
      </c>
      <c r="F201" s="63">
        <f t="shared" ca="1" si="7"/>
        <v>7.9267762938865669</v>
      </c>
    </row>
    <row r="202" spans="5:6" x14ac:dyDescent="0.25">
      <c r="E202" s="63">
        <f t="shared" ca="1" si="6"/>
        <v>0.94703832575973301</v>
      </c>
      <c r="F202" s="63">
        <f t="shared" ca="1" si="7"/>
        <v>9.2822456333914509</v>
      </c>
    </row>
    <row r="203" spans="5:6" x14ac:dyDescent="0.25">
      <c r="E203" s="63">
        <f t="shared" ca="1" si="6"/>
        <v>0.96607462043937831</v>
      </c>
      <c r="F203" s="63">
        <f t="shared" ca="1" si="7"/>
        <v>9.5513566969524231</v>
      </c>
    </row>
    <row r="204" spans="5:6" x14ac:dyDescent="0.25">
      <c r="E204" s="63">
        <f t="shared" ca="1" si="6"/>
        <v>0.67375473557928611</v>
      </c>
      <c r="F204" s="63">
        <f t="shared" ca="1" si="7"/>
        <v>8.1832354893831507</v>
      </c>
    </row>
    <row r="205" spans="5:6" x14ac:dyDescent="0.25">
      <c r="E205" s="63">
        <f t="shared" ca="1" si="6"/>
        <v>0.12790507123722217</v>
      </c>
      <c r="F205" s="63">
        <f t="shared" ca="1" si="7"/>
        <v>7.3019786108289138</v>
      </c>
    </row>
    <row r="206" spans="5:6" x14ac:dyDescent="0.25">
      <c r="E206" s="63">
        <f t="shared" ca="1" si="6"/>
        <v>0.39256973320758215</v>
      </c>
      <c r="F206" s="63">
        <f t="shared" ca="1" si="7"/>
        <v>7.7273251300438135</v>
      </c>
    </row>
    <row r="207" spans="5:6" x14ac:dyDescent="0.25">
      <c r="E207" s="63">
        <f t="shared" ca="1" si="6"/>
        <v>0.89486860686953185</v>
      </c>
      <c r="F207" s="63">
        <f t="shared" ca="1" si="7"/>
        <v>8.8742111226311025</v>
      </c>
    </row>
    <row r="208" spans="5:6" x14ac:dyDescent="0.25">
      <c r="E208" s="63">
        <f t="shared" ca="1" si="6"/>
        <v>0.87006110756598098</v>
      </c>
      <c r="F208" s="63">
        <f t="shared" ca="1" si="7"/>
        <v>8.7484097414989161</v>
      </c>
    </row>
    <row r="209" spans="5:6" x14ac:dyDescent="0.25">
      <c r="E209" s="63">
        <f t="shared" ca="1" si="6"/>
        <v>0.40717446552408765</v>
      </c>
      <c r="F209" s="63">
        <f t="shared" ca="1" si="7"/>
        <v>7.7484171228668002</v>
      </c>
    </row>
    <row r="210" spans="5:6" x14ac:dyDescent="0.25">
      <c r="E210" s="63">
        <f t="shared" ca="1" si="6"/>
        <v>0.60601752676274034</v>
      </c>
      <c r="F210" s="63">
        <f t="shared" ca="1" si="7"/>
        <v>8.0571475577609863</v>
      </c>
    </row>
    <row r="211" spans="5:6" x14ac:dyDescent="0.25">
      <c r="E211" s="63">
        <f t="shared" ca="1" si="6"/>
        <v>0.588437995853198</v>
      </c>
      <c r="F211" s="63">
        <f t="shared" ca="1" si="7"/>
        <v>8.0269361127356316</v>
      </c>
    </row>
    <row r="212" spans="5:6" x14ac:dyDescent="0.25">
      <c r="E212" s="63">
        <f t="shared" ca="1" si="6"/>
        <v>0.94041226882886453</v>
      </c>
      <c r="F212" s="63">
        <f t="shared" ca="1" si="7"/>
        <v>9.2117023363948647</v>
      </c>
    </row>
    <row r="213" spans="5:6" x14ac:dyDescent="0.25">
      <c r="E213" s="63">
        <f t="shared" ca="1" si="6"/>
        <v>0.1229229478027678</v>
      </c>
      <c r="F213" s="63">
        <f t="shared" ca="1" si="7"/>
        <v>7.2913150872319186</v>
      </c>
    </row>
    <row r="214" spans="5:6" x14ac:dyDescent="0.25">
      <c r="E214" s="63">
        <f t="shared" ca="1" si="6"/>
        <v>0.41405689542178259</v>
      </c>
      <c r="F214" s="63">
        <f t="shared" ca="1" si="7"/>
        <v>7.7583787452683</v>
      </c>
    </row>
    <row r="215" spans="5:6" x14ac:dyDescent="0.25">
      <c r="E215" s="63">
        <f t="shared" ca="1" si="6"/>
        <v>0.79249902870234235</v>
      </c>
      <c r="F215" s="63">
        <f t="shared" ca="1" si="7"/>
        <v>8.4672241187043529</v>
      </c>
    </row>
    <row r="216" spans="5:6" x14ac:dyDescent="0.25">
      <c r="E216" s="63">
        <f t="shared" ca="1" si="6"/>
        <v>0.46479416050266009</v>
      </c>
      <c r="F216" s="63">
        <f t="shared" ca="1" si="7"/>
        <v>7.8326280668129105</v>
      </c>
    </row>
    <row r="217" spans="5:6" x14ac:dyDescent="0.25">
      <c r="E217" s="63">
        <f t="shared" ca="1" si="6"/>
        <v>9.191105855551529E-2</v>
      </c>
      <c r="F217" s="63">
        <f t="shared" ca="1" si="7"/>
        <v>7.2182584779671357</v>
      </c>
    </row>
    <row r="218" spans="5:6" x14ac:dyDescent="0.25">
      <c r="E218" s="63">
        <f t="shared" ca="1" si="6"/>
        <v>0.61250875942738403</v>
      </c>
      <c r="F218" s="63">
        <f t="shared" ca="1" si="7"/>
        <v>8.0685288643081829</v>
      </c>
    </row>
    <row r="219" spans="5:6" x14ac:dyDescent="0.25">
      <c r="E219" s="63">
        <f t="shared" ca="1" si="6"/>
        <v>5.0386989142425787E-3</v>
      </c>
      <c r="F219" s="63">
        <f t="shared" ca="1" si="7"/>
        <v>6.7289825897220501</v>
      </c>
    </row>
    <row r="220" spans="5:6" x14ac:dyDescent="0.25">
      <c r="E220" s="63">
        <f t="shared" ca="1" si="6"/>
        <v>0.17200930214473731</v>
      </c>
      <c r="F220" s="63">
        <f t="shared" ca="1" si="7"/>
        <v>7.3878507701211031</v>
      </c>
    </row>
    <row r="221" spans="5:6" x14ac:dyDescent="0.25">
      <c r="E221" s="63">
        <f t="shared" ca="1" si="6"/>
        <v>4.9858993008405794E-2</v>
      </c>
      <c r="F221" s="63">
        <f t="shared" ca="1" si="7"/>
        <v>7.0865034222829237</v>
      </c>
    </row>
    <row r="222" spans="5:6" x14ac:dyDescent="0.25">
      <c r="E222" s="63">
        <f t="shared" ca="1" si="6"/>
        <v>0.94352420848347485</v>
      </c>
      <c r="F222" s="63">
        <f t="shared" ca="1" si="7"/>
        <v>9.2437710066372034</v>
      </c>
    </row>
    <row r="223" spans="5:6" x14ac:dyDescent="0.25">
      <c r="E223" s="63">
        <f t="shared" ca="1" si="6"/>
        <v>0.94673949392430579</v>
      </c>
      <c r="F223" s="63">
        <f t="shared" ca="1" si="7"/>
        <v>9.2788729992112433</v>
      </c>
    </row>
    <row r="224" spans="5:6" x14ac:dyDescent="0.25">
      <c r="E224" s="63">
        <f t="shared" ca="1" si="6"/>
        <v>0.96547648203753889</v>
      </c>
      <c r="F224" s="63">
        <f t="shared" ca="1" si="7"/>
        <v>9.540708544051574</v>
      </c>
    </row>
    <row r="225" spans="5:6" x14ac:dyDescent="0.25">
      <c r="E225" s="63">
        <f t="shared" ca="1" si="6"/>
        <v>0.97318609149917035</v>
      </c>
      <c r="F225" s="63">
        <f t="shared" ca="1" si="7"/>
        <v>9.6954797958418215</v>
      </c>
    </row>
    <row r="226" spans="5:6" x14ac:dyDescent="0.25">
      <c r="E226" s="63">
        <f t="shared" ca="1" si="6"/>
        <v>0.39922990088186039</v>
      </c>
      <c r="F226" s="63">
        <f t="shared" ca="1" si="7"/>
        <v>7.736937173819836</v>
      </c>
    </row>
    <row r="227" spans="5:6" x14ac:dyDescent="0.25">
      <c r="E227" s="63">
        <f t="shared" ca="1" si="6"/>
        <v>0.33068217713388848</v>
      </c>
      <c r="F227" s="63">
        <f t="shared" ca="1" si="7"/>
        <v>7.6379225612559392</v>
      </c>
    </row>
    <row r="228" spans="5:6" x14ac:dyDescent="0.25">
      <c r="E228" s="63">
        <f t="shared" ca="1" si="6"/>
        <v>0.24756575969187178</v>
      </c>
      <c r="F228" s="63">
        <f t="shared" ca="1" si="7"/>
        <v>7.5136202395505354</v>
      </c>
    </row>
    <row r="229" spans="5:6" x14ac:dyDescent="0.25">
      <c r="E229" s="63">
        <f t="shared" ca="1" si="6"/>
        <v>9.8246685633910147E-2</v>
      </c>
      <c r="F229" s="63">
        <f t="shared" ca="1" si="7"/>
        <v>7.2342969925830349</v>
      </c>
    </row>
    <row r="230" spans="5:6" x14ac:dyDescent="0.25">
      <c r="E230" s="63">
        <f t="shared" ca="1" si="6"/>
        <v>0.87201575735639714</v>
      </c>
      <c r="F230" s="63">
        <f t="shared" ca="1" si="7"/>
        <v>8.7574245773860167</v>
      </c>
    </row>
    <row r="231" spans="5:6" x14ac:dyDescent="0.25">
      <c r="E231" s="63">
        <f t="shared" ca="1" si="6"/>
        <v>0.65394124634053097</v>
      </c>
      <c r="F231" s="63">
        <f t="shared" ca="1" si="7"/>
        <v>8.144511981518221</v>
      </c>
    </row>
    <row r="232" spans="5:6" x14ac:dyDescent="0.25">
      <c r="E232" s="63">
        <f t="shared" ca="1" si="6"/>
        <v>0.65424368197096849</v>
      </c>
      <c r="F232" s="63">
        <f t="shared" ca="1" si="7"/>
        <v>8.145090311343111</v>
      </c>
    </row>
    <row r="233" spans="5:6" x14ac:dyDescent="0.25">
      <c r="E233" s="63">
        <f t="shared" ca="1" si="6"/>
        <v>0.38763822816990823</v>
      </c>
      <c r="F233" s="63">
        <f t="shared" ca="1" si="7"/>
        <v>7.7202129120972414</v>
      </c>
    </row>
    <row r="234" spans="5:6" x14ac:dyDescent="0.25">
      <c r="E234" s="63">
        <f t="shared" ca="1" si="6"/>
        <v>0.3821597638330152</v>
      </c>
      <c r="F234" s="63">
        <f t="shared" ca="1" si="7"/>
        <v>7.7123150731511343</v>
      </c>
    </row>
    <row r="235" spans="5:6" x14ac:dyDescent="0.25">
      <c r="E235" s="63">
        <f t="shared" ca="1" si="6"/>
        <v>0.79746821364499498</v>
      </c>
      <c r="F235" s="63">
        <f t="shared" ca="1" si="7"/>
        <v>8.4819884505951553</v>
      </c>
    </row>
    <row r="236" spans="5:6" x14ac:dyDescent="0.25">
      <c r="E236" s="63">
        <f t="shared" ca="1" si="6"/>
        <v>0.90926718297889775</v>
      </c>
      <c r="F236" s="63">
        <f t="shared" ca="1" si="7"/>
        <v>8.9615708878780005</v>
      </c>
    </row>
    <row r="237" spans="5:6" x14ac:dyDescent="0.25">
      <c r="E237" s="63">
        <f t="shared" ca="1" si="6"/>
        <v>0.41941816857525449</v>
      </c>
      <c r="F237" s="63">
        <f t="shared" ca="1" si="7"/>
        <v>7.7661516008288922</v>
      </c>
    </row>
    <row r="238" spans="5:6" x14ac:dyDescent="0.25">
      <c r="E238" s="63">
        <f t="shared" ca="1" si="6"/>
        <v>0.94864908931995751</v>
      </c>
      <c r="F238" s="63">
        <f t="shared" ca="1" si="7"/>
        <v>9.3007695312237004</v>
      </c>
    </row>
    <row r="239" spans="5:6" x14ac:dyDescent="0.25">
      <c r="E239" s="63">
        <f t="shared" ca="1" si="6"/>
        <v>0.73479794477559812</v>
      </c>
      <c r="F239" s="63">
        <f t="shared" ca="1" si="7"/>
        <v>8.3156160123160721</v>
      </c>
    </row>
    <row r="240" spans="5:6" x14ac:dyDescent="0.25">
      <c r="E240" s="63">
        <f t="shared" ca="1" si="6"/>
        <v>0.47851131543787628</v>
      </c>
      <c r="F240" s="63">
        <f t="shared" ca="1" si="7"/>
        <v>7.8530601342356343</v>
      </c>
    </row>
    <row r="241" spans="5:6" x14ac:dyDescent="0.25">
      <c r="E241" s="63">
        <f t="shared" ca="1" si="6"/>
        <v>9.2534654793071769E-2</v>
      </c>
      <c r="F241" s="63">
        <f t="shared" ca="1" si="7"/>
        <v>7.2198676953446359</v>
      </c>
    </row>
    <row r="242" spans="5:6" x14ac:dyDescent="0.25">
      <c r="E242" s="63">
        <f t="shared" ca="1" si="6"/>
        <v>0.11870526362079914</v>
      </c>
      <c r="F242" s="63">
        <f t="shared" ca="1" si="7"/>
        <v>7.2820904028061513</v>
      </c>
    </row>
    <row r="243" spans="5:6" x14ac:dyDescent="0.25">
      <c r="E243" s="63">
        <f t="shared" ca="1" si="6"/>
        <v>7.4943665682648652E-2</v>
      </c>
      <c r="F243" s="63">
        <f t="shared" ca="1" si="7"/>
        <v>7.1714309464075212</v>
      </c>
    </row>
    <row r="244" spans="5:6" x14ac:dyDescent="0.25">
      <c r="E244" s="63">
        <f t="shared" ca="1" si="6"/>
        <v>0.4827824769185578</v>
      </c>
      <c r="F244" s="63">
        <f t="shared" ca="1" si="7"/>
        <v>7.8594628897964922</v>
      </c>
    </row>
    <row r="245" spans="5:6" x14ac:dyDescent="0.25">
      <c r="E245" s="63">
        <f t="shared" ca="1" si="6"/>
        <v>8.9068449740177358E-2</v>
      </c>
      <c r="F245" s="63">
        <f t="shared" ca="1" si="7"/>
        <v>7.2108328491787628</v>
      </c>
    </row>
    <row r="246" spans="5:6" x14ac:dyDescent="0.25">
      <c r="E246" s="63">
        <f t="shared" ca="1" si="6"/>
        <v>0.53160276581176424</v>
      </c>
      <c r="F246" s="63">
        <f t="shared" ca="1" si="7"/>
        <v>7.9343577104638019</v>
      </c>
    </row>
    <row r="247" spans="5:6" x14ac:dyDescent="0.25">
      <c r="E247" s="63">
        <f t="shared" ca="1" si="6"/>
        <v>0.43535437849437542</v>
      </c>
      <c r="F247" s="63">
        <f t="shared" ca="1" si="7"/>
        <v>7.7893401008986016</v>
      </c>
    </row>
    <row r="248" spans="5:6" x14ac:dyDescent="0.25">
      <c r="E248" s="63">
        <f t="shared" ca="1" si="6"/>
        <v>0.21775859636495665</v>
      </c>
      <c r="F248" s="63">
        <f t="shared" ca="1" si="7"/>
        <v>7.4661696367780941</v>
      </c>
    </row>
    <row r="249" spans="5:6" x14ac:dyDescent="0.25">
      <c r="E249" s="63">
        <f t="shared" ca="1" si="6"/>
        <v>6.139036583968116E-2</v>
      </c>
      <c r="F249" s="63">
        <f t="shared" ca="1" si="7"/>
        <v>7.1285759337174115</v>
      </c>
    </row>
    <row r="250" spans="5:6" x14ac:dyDescent="0.25">
      <c r="E250" s="63">
        <f t="shared" ca="1" si="6"/>
        <v>0.62886143059313004</v>
      </c>
      <c r="F250" s="63">
        <f t="shared" ca="1" si="7"/>
        <v>8.0977923199233537</v>
      </c>
    </row>
    <row r="251" spans="5:6" x14ac:dyDescent="0.25">
      <c r="E251" s="63">
        <f t="shared" ca="1" si="6"/>
        <v>0.31168445449081583</v>
      </c>
      <c r="F251" s="63">
        <f t="shared" ca="1" si="7"/>
        <v>7.6101771861223346</v>
      </c>
    </row>
    <row r="252" spans="5:6" x14ac:dyDescent="0.25">
      <c r="E252" s="63">
        <f t="shared" ca="1" si="6"/>
        <v>0.28961341486887615</v>
      </c>
      <c r="F252" s="63">
        <f t="shared" ca="1" si="7"/>
        <v>7.5775546509844141</v>
      </c>
    </row>
    <row r="253" spans="5:6" x14ac:dyDescent="0.25">
      <c r="E253" s="63">
        <f t="shared" ca="1" si="6"/>
        <v>0.24849934312466715</v>
      </c>
      <c r="F253" s="63">
        <f t="shared" ca="1" si="7"/>
        <v>7.5150731386065202</v>
      </c>
    </row>
    <row r="254" spans="5:6" x14ac:dyDescent="0.25">
      <c r="E254" s="63">
        <f t="shared" ca="1" si="6"/>
        <v>0.84684148986401764</v>
      </c>
      <c r="F254" s="63">
        <f t="shared" ca="1" si="7"/>
        <v>8.6503747603267502</v>
      </c>
    </row>
    <row r="255" spans="5:6" x14ac:dyDescent="0.25">
      <c r="E255" s="63">
        <f t="shared" ca="1" si="6"/>
        <v>0.49469425290119573</v>
      </c>
      <c r="F255" s="63">
        <f t="shared" ca="1" si="7"/>
        <v>7.8774325452895759</v>
      </c>
    </row>
    <row r="256" spans="5:6" x14ac:dyDescent="0.25">
      <c r="E256" s="63">
        <f t="shared" ca="1" si="6"/>
        <v>0.16574071398341972</v>
      </c>
      <c r="F256" s="63">
        <f t="shared" ca="1" si="7"/>
        <v>7.3764069050692829</v>
      </c>
    </row>
    <row r="257" spans="5:6" x14ac:dyDescent="0.25">
      <c r="E257" s="63">
        <f t="shared" ca="1" si="6"/>
        <v>0.32819069332880813</v>
      </c>
      <c r="F257" s="63">
        <f t="shared" ca="1" si="7"/>
        <v>7.634297611065441</v>
      </c>
    </row>
    <row r="258" spans="5:6" x14ac:dyDescent="0.25">
      <c r="E258" s="63">
        <f t="shared" ca="1" si="6"/>
        <v>0.15109661546725384</v>
      </c>
      <c r="F258" s="63">
        <f t="shared" ca="1" si="7"/>
        <v>7.3487948630905926</v>
      </c>
    </row>
    <row r="259" spans="5:6" x14ac:dyDescent="0.25">
      <c r="E259" s="63">
        <f t="shared" ca="1" si="6"/>
        <v>0.69406070584988167</v>
      </c>
      <c r="F259" s="63">
        <f t="shared" ca="1" si="7"/>
        <v>8.2248597598171092</v>
      </c>
    </row>
    <row r="260" spans="5:6" x14ac:dyDescent="0.25">
      <c r="E260" s="63">
        <f t="shared" ref="E260:E323" ca="1" si="8">RAND()</f>
        <v>2.8595397700041381E-2</v>
      </c>
      <c r="F260" s="63">
        <f t="shared" ref="F260:F323" ca="1" si="9">((E260^(-1/$C$5)-1)^(-1/$C$3))*$C$4</f>
        <v>6.9846170595650978</v>
      </c>
    </row>
    <row r="261" spans="5:6" x14ac:dyDescent="0.25">
      <c r="E261" s="63">
        <f t="shared" ca="1" si="8"/>
        <v>0.81442989416457678</v>
      </c>
      <c r="F261" s="63">
        <f t="shared" ca="1" si="9"/>
        <v>8.5350222688940498</v>
      </c>
    </row>
    <row r="262" spans="5:6" x14ac:dyDescent="0.25">
      <c r="E262" s="63">
        <f t="shared" ca="1" si="8"/>
        <v>0.20608700144840209</v>
      </c>
      <c r="F262" s="63">
        <f t="shared" ca="1" si="9"/>
        <v>7.446925045837574</v>
      </c>
    </row>
    <row r="263" spans="5:6" x14ac:dyDescent="0.25">
      <c r="E263" s="63">
        <f t="shared" ca="1" si="8"/>
        <v>0.44477724814432718</v>
      </c>
      <c r="F263" s="63">
        <f t="shared" ca="1" si="9"/>
        <v>7.8031232518779321</v>
      </c>
    </row>
    <row r="264" spans="5:6" x14ac:dyDescent="0.25">
      <c r="E264" s="63">
        <f t="shared" ca="1" si="8"/>
        <v>0.65401141248092276</v>
      </c>
      <c r="F264" s="63">
        <f t="shared" ca="1" si="9"/>
        <v>8.1446461224920697</v>
      </c>
    </row>
    <row r="265" spans="5:6" x14ac:dyDescent="0.25">
      <c r="E265" s="63">
        <f t="shared" ca="1" si="8"/>
        <v>0.13848860128926732</v>
      </c>
      <c r="F265" s="63">
        <f t="shared" ca="1" si="9"/>
        <v>7.3238755050491591</v>
      </c>
    </row>
    <row r="266" spans="5:6" x14ac:dyDescent="0.25">
      <c r="E266" s="63">
        <f t="shared" ca="1" si="8"/>
        <v>8.9740483581635111E-2</v>
      </c>
      <c r="F266" s="63">
        <f t="shared" ca="1" si="9"/>
        <v>7.2126019873010963</v>
      </c>
    </row>
    <row r="267" spans="5:6" x14ac:dyDescent="0.25">
      <c r="E267" s="63">
        <f t="shared" ca="1" si="8"/>
        <v>7.3297414084843693E-2</v>
      </c>
      <c r="F267" s="63">
        <f t="shared" ca="1" si="9"/>
        <v>7.166525194846427</v>
      </c>
    </row>
    <row r="268" spans="5:6" x14ac:dyDescent="0.25">
      <c r="E268" s="63">
        <f t="shared" ca="1" si="8"/>
        <v>0.14158911558915588</v>
      </c>
      <c r="F268" s="63">
        <f t="shared" ca="1" si="9"/>
        <v>7.3301133689305971</v>
      </c>
    </row>
    <row r="269" spans="5:6" x14ac:dyDescent="0.25">
      <c r="E269" s="63">
        <f t="shared" ca="1" si="8"/>
        <v>0.1526454947165351</v>
      </c>
      <c r="F269" s="63">
        <f t="shared" ca="1" si="9"/>
        <v>7.3517786360558608</v>
      </c>
    </row>
    <row r="270" spans="5:6" x14ac:dyDescent="0.25">
      <c r="E270" s="63">
        <f t="shared" ca="1" si="8"/>
        <v>0.36074691393105396</v>
      </c>
      <c r="F270" s="63">
        <f t="shared" ca="1" si="9"/>
        <v>7.6814441060891765</v>
      </c>
    </row>
    <row r="271" spans="5:6" x14ac:dyDescent="0.25">
      <c r="E271" s="63">
        <f t="shared" ca="1" si="8"/>
        <v>0.9485467122806317</v>
      </c>
      <c r="F271" s="63">
        <f t="shared" ca="1" si="9"/>
        <v>9.2995744651285648</v>
      </c>
    </row>
    <row r="272" spans="5:6" x14ac:dyDescent="0.25">
      <c r="E272" s="63">
        <f t="shared" ca="1" si="8"/>
        <v>0.63021848711532125</v>
      </c>
      <c r="F272" s="63">
        <f t="shared" ca="1" si="9"/>
        <v>8.1002610246698392</v>
      </c>
    </row>
    <row r="273" spans="5:6" x14ac:dyDescent="0.25">
      <c r="E273" s="63">
        <f t="shared" ca="1" si="8"/>
        <v>0.91191012091342583</v>
      </c>
      <c r="F273" s="63">
        <f t="shared" ca="1" si="9"/>
        <v>8.9791085638403789</v>
      </c>
    </row>
    <row r="274" spans="5:6" x14ac:dyDescent="0.25">
      <c r="E274" s="63">
        <f t="shared" ca="1" si="8"/>
        <v>0.41860858071540896</v>
      </c>
      <c r="F274" s="63">
        <f t="shared" ca="1" si="9"/>
        <v>7.7649770459523682</v>
      </c>
    </row>
    <row r="275" spans="5:6" x14ac:dyDescent="0.25">
      <c r="E275" s="63">
        <f t="shared" ca="1" si="8"/>
        <v>0.84430216594202201</v>
      </c>
      <c r="F275" s="63">
        <f t="shared" ca="1" si="9"/>
        <v>8.6405376691115805</v>
      </c>
    </row>
    <row r="276" spans="5:6" x14ac:dyDescent="0.25">
      <c r="E276" s="63">
        <f t="shared" ca="1" si="8"/>
        <v>0.84595780562586342</v>
      </c>
      <c r="F276" s="63">
        <f t="shared" ca="1" si="9"/>
        <v>8.6469338588060722</v>
      </c>
    </row>
    <row r="277" spans="5:6" x14ac:dyDescent="0.25">
      <c r="E277" s="63">
        <f t="shared" ca="1" si="8"/>
        <v>0.2132032295119447</v>
      </c>
      <c r="F277" s="63">
        <f t="shared" ca="1" si="9"/>
        <v>7.4587092061571525</v>
      </c>
    </row>
    <row r="278" spans="5:6" x14ac:dyDescent="0.25">
      <c r="E278" s="63">
        <f t="shared" ca="1" si="8"/>
        <v>0.70820920415538269</v>
      </c>
      <c r="F278" s="63">
        <f t="shared" ca="1" si="9"/>
        <v>8.2551859105843466</v>
      </c>
    </row>
    <row r="279" spans="5:6" x14ac:dyDescent="0.25">
      <c r="E279" s="63">
        <f t="shared" ca="1" si="8"/>
        <v>0.40152633040811558</v>
      </c>
      <c r="F279" s="63">
        <f t="shared" ca="1" si="9"/>
        <v>7.7402537279909147</v>
      </c>
    </row>
    <row r="280" spans="5:6" x14ac:dyDescent="0.25">
      <c r="E280" s="63">
        <f t="shared" ca="1" si="8"/>
        <v>0.65228505060986752</v>
      </c>
      <c r="F280" s="63">
        <f t="shared" ca="1" si="9"/>
        <v>8.1413515968897734</v>
      </c>
    </row>
    <row r="281" spans="5:6" x14ac:dyDescent="0.25">
      <c r="E281" s="63">
        <f t="shared" ca="1" si="8"/>
        <v>0.25335596845019193</v>
      </c>
      <c r="F281" s="63">
        <f t="shared" ca="1" si="9"/>
        <v>7.5226030968269821</v>
      </c>
    </row>
    <row r="282" spans="5:6" x14ac:dyDescent="0.25">
      <c r="E282" s="63">
        <f t="shared" ca="1" si="8"/>
        <v>0.85546957872342522</v>
      </c>
      <c r="F282" s="63">
        <f t="shared" ca="1" si="9"/>
        <v>8.6850102386879975</v>
      </c>
    </row>
    <row r="283" spans="5:6" x14ac:dyDescent="0.25">
      <c r="E283" s="63">
        <f t="shared" ca="1" si="8"/>
        <v>0.36038571722495916</v>
      </c>
      <c r="F283" s="63">
        <f t="shared" ca="1" si="9"/>
        <v>7.6809229337010008</v>
      </c>
    </row>
    <row r="284" spans="5:6" x14ac:dyDescent="0.25">
      <c r="E284" s="63">
        <f t="shared" ca="1" si="8"/>
        <v>0.57060044036753799</v>
      </c>
      <c r="F284" s="63">
        <f t="shared" ca="1" si="9"/>
        <v>7.9971110374680094</v>
      </c>
    </row>
    <row r="285" spans="5:6" x14ac:dyDescent="0.25">
      <c r="E285" s="63">
        <f t="shared" ca="1" si="8"/>
        <v>0.31850159091531283</v>
      </c>
      <c r="F285" s="63">
        <f t="shared" ca="1" si="9"/>
        <v>7.6201629890306135</v>
      </c>
    </row>
    <row r="286" spans="5:6" x14ac:dyDescent="0.25">
      <c r="E286" s="63">
        <f t="shared" ca="1" si="8"/>
        <v>0.53550768999945864</v>
      </c>
      <c r="F286" s="63">
        <f t="shared" ca="1" si="9"/>
        <v>7.9405080498005098</v>
      </c>
    </row>
    <row r="287" spans="5:6" x14ac:dyDescent="0.25">
      <c r="E287" s="63">
        <f t="shared" ca="1" si="8"/>
        <v>0.24631135736746945</v>
      </c>
      <c r="F287" s="63">
        <f t="shared" ca="1" si="9"/>
        <v>7.5116652298869289</v>
      </c>
    </row>
    <row r="288" spans="5:6" x14ac:dyDescent="0.25">
      <c r="E288" s="63">
        <f t="shared" ca="1" si="8"/>
        <v>0.45639751748162982</v>
      </c>
      <c r="F288" s="63">
        <f t="shared" ca="1" si="9"/>
        <v>7.8202104615726959</v>
      </c>
    </row>
    <row r="289" spans="5:6" x14ac:dyDescent="0.25">
      <c r="E289" s="63">
        <f t="shared" ca="1" si="8"/>
        <v>2.4839590454705185E-2</v>
      </c>
      <c r="F289" s="63">
        <f t="shared" ca="1" si="9"/>
        <v>6.9608155039514159</v>
      </c>
    </row>
    <row r="290" spans="5:6" x14ac:dyDescent="0.25">
      <c r="E290" s="63">
        <f t="shared" ca="1" si="8"/>
        <v>0.58738043184777733</v>
      </c>
      <c r="F290" s="63">
        <f t="shared" ca="1" si="9"/>
        <v>8.025145511923153</v>
      </c>
    </row>
    <row r="291" spans="5:6" x14ac:dyDescent="0.25">
      <c r="E291" s="63">
        <f t="shared" ca="1" si="8"/>
        <v>0.20472849091684298</v>
      </c>
      <c r="F291" s="63">
        <f t="shared" ca="1" si="9"/>
        <v>7.4446564880154105</v>
      </c>
    </row>
    <row r="292" spans="5:6" x14ac:dyDescent="0.25">
      <c r="E292" s="63">
        <f t="shared" ca="1" si="8"/>
        <v>0.24828791900369451</v>
      </c>
      <c r="F292" s="63">
        <f t="shared" ca="1" si="9"/>
        <v>7.5147442639321742</v>
      </c>
    </row>
    <row r="293" spans="5:6" x14ac:dyDescent="0.25">
      <c r="E293" s="63">
        <f t="shared" ca="1" si="8"/>
        <v>0.87970295812671107</v>
      </c>
      <c r="F293" s="63">
        <f t="shared" ca="1" si="9"/>
        <v>8.7942370255979441</v>
      </c>
    </row>
    <row r="294" spans="5:6" x14ac:dyDescent="0.25">
      <c r="E294" s="63">
        <f t="shared" ca="1" si="8"/>
        <v>0.11746480700263207</v>
      </c>
      <c r="F294" s="63">
        <f t="shared" ca="1" si="9"/>
        <v>7.2793409086992114</v>
      </c>
    </row>
    <row r="295" spans="5:6" x14ac:dyDescent="0.25">
      <c r="E295" s="63">
        <f t="shared" ca="1" si="8"/>
        <v>0.30016428571854903</v>
      </c>
      <c r="F295" s="63">
        <f t="shared" ca="1" si="9"/>
        <v>7.5932111579973691</v>
      </c>
    </row>
    <row r="296" spans="5:6" x14ac:dyDescent="0.25">
      <c r="E296" s="63">
        <f t="shared" ca="1" si="8"/>
        <v>0.84196740304246431</v>
      </c>
      <c r="F296" s="63">
        <f t="shared" ca="1" si="9"/>
        <v>8.6316274664951411</v>
      </c>
    </row>
    <row r="297" spans="5:6" x14ac:dyDescent="0.25">
      <c r="E297" s="63">
        <f t="shared" ca="1" si="8"/>
        <v>0.43051705539722596</v>
      </c>
      <c r="F297" s="63">
        <f t="shared" ca="1" si="9"/>
        <v>7.7822865538852932</v>
      </c>
    </row>
    <row r="298" spans="5:6" x14ac:dyDescent="0.25">
      <c r="E298" s="63">
        <f t="shared" ca="1" si="8"/>
        <v>9.0897007444673994E-2</v>
      </c>
      <c r="F298" s="63">
        <f t="shared" ca="1" si="9"/>
        <v>7.2156266761805679</v>
      </c>
    </row>
    <row r="299" spans="5:6" x14ac:dyDescent="0.25">
      <c r="E299" s="63">
        <f t="shared" ca="1" si="8"/>
        <v>0.17314523846228713</v>
      </c>
      <c r="F299" s="63">
        <f t="shared" ca="1" si="9"/>
        <v>7.3899026400250127</v>
      </c>
    </row>
    <row r="300" spans="5:6" x14ac:dyDescent="0.25">
      <c r="E300" s="63">
        <f t="shared" ca="1" si="8"/>
        <v>0.46887478718782094</v>
      </c>
      <c r="F300" s="63">
        <f t="shared" ca="1" si="9"/>
        <v>7.8386864312615963</v>
      </c>
    </row>
    <row r="301" spans="5:6" x14ac:dyDescent="0.25">
      <c r="E301" s="63">
        <f t="shared" ca="1" si="8"/>
        <v>0.66552117021943191</v>
      </c>
      <c r="F301" s="63">
        <f t="shared" ca="1" si="9"/>
        <v>8.1669322418883059</v>
      </c>
    </row>
    <row r="302" spans="5:6" x14ac:dyDescent="0.25">
      <c r="E302" s="63">
        <f t="shared" ca="1" si="8"/>
        <v>0.314186489284762</v>
      </c>
      <c r="F302" s="63">
        <f t="shared" ca="1" si="9"/>
        <v>7.6138464712295706</v>
      </c>
    </row>
    <row r="303" spans="5:6" x14ac:dyDescent="0.25">
      <c r="E303" s="63">
        <f t="shared" ca="1" si="8"/>
        <v>0.18987909800685676</v>
      </c>
      <c r="F303" s="63">
        <f t="shared" ca="1" si="9"/>
        <v>7.4194256195103936</v>
      </c>
    </row>
    <row r="304" spans="5:6" x14ac:dyDescent="0.25">
      <c r="E304" s="63">
        <f t="shared" ca="1" si="8"/>
        <v>0.14081163711579581</v>
      </c>
      <c r="F304" s="63">
        <f t="shared" ca="1" si="9"/>
        <v>7.3285562368567438</v>
      </c>
    </row>
    <row r="305" spans="5:6" x14ac:dyDescent="0.25">
      <c r="E305" s="63">
        <f t="shared" ca="1" si="8"/>
        <v>0.42664730841645793</v>
      </c>
      <c r="F305" s="63">
        <f t="shared" ca="1" si="9"/>
        <v>7.7766536250845544</v>
      </c>
    </row>
    <row r="306" spans="5:6" x14ac:dyDescent="0.25">
      <c r="E306" s="63">
        <f t="shared" ca="1" si="8"/>
        <v>0.38482454606184202</v>
      </c>
      <c r="F306" s="63">
        <f t="shared" ca="1" si="9"/>
        <v>7.7161563501903361</v>
      </c>
    </row>
    <row r="307" spans="5:6" x14ac:dyDescent="0.25">
      <c r="E307" s="63">
        <f t="shared" ca="1" si="8"/>
        <v>0.76121250356349013</v>
      </c>
      <c r="F307" s="63">
        <f t="shared" ca="1" si="9"/>
        <v>8.380987379681109</v>
      </c>
    </row>
    <row r="308" spans="5:6" x14ac:dyDescent="0.25">
      <c r="E308" s="63">
        <f t="shared" ca="1" si="8"/>
        <v>7.1143242607374702E-2</v>
      </c>
      <c r="F308" s="63">
        <f t="shared" ca="1" si="9"/>
        <v>7.1599916523506115</v>
      </c>
    </row>
    <row r="309" spans="5:6" x14ac:dyDescent="0.25">
      <c r="E309" s="63">
        <f t="shared" ca="1" si="8"/>
        <v>0.45217209122871183</v>
      </c>
      <c r="F309" s="63">
        <f t="shared" ca="1" si="9"/>
        <v>7.8139846964539297</v>
      </c>
    </row>
    <row r="310" spans="5:6" x14ac:dyDescent="0.25">
      <c r="E310" s="63">
        <f t="shared" ca="1" si="8"/>
        <v>0.68253757628522416</v>
      </c>
      <c r="F310" s="63">
        <f t="shared" ca="1" si="9"/>
        <v>8.2009813554713507</v>
      </c>
    </row>
    <row r="311" spans="5:6" x14ac:dyDescent="0.25">
      <c r="E311" s="63">
        <f t="shared" ca="1" si="8"/>
        <v>0.43864944620269597</v>
      </c>
      <c r="F311" s="63">
        <f t="shared" ca="1" si="9"/>
        <v>7.7941531275911178</v>
      </c>
    </row>
    <row r="312" spans="5:6" x14ac:dyDescent="0.25">
      <c r="E312" s="63">
        <f t="shared" ca="1" si="8"/>
        <v>0.66817252100178415</v>
      </c>
      <c r="F312" s="63">
        <f t="shared" ca="1" si="9"/>
        <v>8.1721482133321963</v>
      </c>
    </row>
    <row r="313" spans="5:6" x14ac:dyDescent="0.25">
      <c r="E313" s="63">
        <f t="shared" ca="1" si="8"/>
        <v>0.47051723803855849</v>
      </c>
      <c r="F313" s="63">
        <f t="shared" ca="1" si="9"/>
        <v>7.8411295240425396</v>
      </c>
    </row>
    <row r="314" spans="5:6" x14ac:dyDescent="0.25">
      <c r="E314" s="63">
        <f t="shared" ca="1" si="8"/>
        <v>0.93182559072686177</v>
      </c>
      <c r="F314" s="63">
        <f t="shared" ca="1" si="9"/>
        <v>9.1314088957271515</v>
      </c>
    </row>
    <row r="315" spans="5:6" x14ac:dyDescent="0.25">
      <c r="E315" s="63">
        <f t="shared" ca="1" si="8"/>
        <v>0.57219234913476513</v>
      </c>
      <c r="F315" s="63">
        <f t="shared" ca="1" si="9"/>
        <v>7.9997413753778996</v>
      </c>
    </row>
    <row r="316" spans="5:6" x14ac:dyDescent="0.25">
      <c r="E316" s="63">
        <f t="shared" ca="1" si="8"/>
        <v>0.4048397789295678</v>
      </c>
      <c r="F316" s="63">
        <f t="shared" ca="1" si="9"/>
        <v>7.7450415877785028</v>
      </c>
    </row>
    <row r="317" spans="5:6" x14ac:dyDescent="0.25">
      <c r="E317" s="63">
        <f t="shared" ca="1" si="8"/>
        <v>0.4331784108600425</v>
      </c>
      <c r="F317" s="63">
        <f t="shared" ca="1" si="9"/>
        <v>7.7861654696902569</v>
      </c>
    </row>
    <row r="318" spans="5:6" x14ac:dyDescent="0.25">
      <c r="E318" s="63">
        <f t="shared" ca="1" si="8"/>
        <v>0.5918621219390694</v>
      </c>
      <c r="F318" s="63">
        <f t="shared" ca="1" si="9"/>
        <v>8.0327538838674393</v>
      </c>
    </row>
    <row r="319" spans="5:6" x14ac:dyDescent="0.25">
      <c r="E319" s="63">
        <f t="shared" ca="1" si="8"/>
        <v>0.59510860023286516</v>
      </c>
      <c r="F319" s="63">
        <f t="shared" ca="1" si="9"/>
        <v>8.0382989190433758</v>
      </c>
    </row>
    <row r="320" spans="5:6" x14ac:dyDescent="0.25">
      <c r="E320" s="63">
        <f t="shared" ca="1" si="8"/>
        <v>0.55173789180970323</v>
      </c>
      <c r="F320" s="63">
        <f t="shared" ca="1" si="9"/>
        <v>7.9663739876147952</v>
      </c>
    </row>
    <row r="321" spans="5:6" x14ac:dyDescent="0.25">
      <c r="E321" s="63">
        <f t="shared" ca="1" si="8"/>
        <v>0.65246385609877933</v>
      </c>
      <c r="F321" s="63">
        <f t="shared" ca="1" si="9"/>
        <v>8.1416922567976613</v>
      </c>
    </row>
    <row r="322" spans="5:6" x14ac:dyDescent="0.25">
      <c r="E322" s="63">
        <f t="shared" ca="1" si="8"/>
        <v>0.98306281440979726</v>
      </c>
      <c r="F322" s="63">
        <f t="shared" ca="1" si="9"/>
        <v>9.9816698633102323</v>
      </c>
    </row>
    <row r="323" spans="5:6" x14ac:dyDescent="0.25">
      <c r="E323" s="63">
        <f t="shared" ca="1" si="8"/>
        <v>0.74379291997294061</v>
      </c>
      <c r="F323" s="63">
        <f t="shared" ca="1" si="9"/>
        <v>8.3372192450123972</v>
      </c>
    </row>
    <row r="324" spans="5:6" x14ac:dyDescent="0.25">
      <c r="E324" s="63">
        <f t="shared" ref="E324:E387" ca="1" si="10">RAND()</f>
        <v>0.46018458655837524</v>
      </c>
      <c r="F324" s="63">
        <f t="shared" ref="F324:F387" ca="1" si="11">((E324^(-1/$C$5)-1)^(-1/$C$3))*$C$4</f>
        <v>7.8258032509337179</v>
      </c>
    </row>
    <row r="325" spans="5:6" x14ac:dyDescent="0.25">
      <c r="E325" s="63">
        <f t="shared" ca="1" si="10"/>
        <v>0.89044092949870868</v>
      </c>
      <c r="F325" s="63">
        <f t="shared" ca="1" si="11"/>
        <v>8.8497388174791567</v>
      </c>
    </row>
    <row r="326" spans="5:6" x14ac:dyDescent="0.25">
      <c r="E326" s="63">
        <f t="shared" ca="1" si="10"/>
        <v>0.91148116350127839</v>
      </c>
      <c r="F326" s="63">
        <f t="shared" ca="1" si="11"/>
        <v>8.9762264248977317</v>
      </c>
    </row>
    <row r="327" spans="5:6" x14ac:dyDescent="0.25">
      <c r="E327" s="63">
        <f t="shared" ca="1" si="10"/>
        <v>0.90288059196370307</v>
      </c>
      <c r="F327" s="63">
        <f t="shared" ca="1" si="11"/>
        <v>8.9212252944938175</v>
      </c>
    </row>
    <row r="328" spans="5:6" x14ac:dyDescent="0.25">
      <c r="E328" s="63">
        <f t="shared" ca="1" si="10"/>
        <v>0.1009869198476091</v>
      </c>
      <c r="F328" s="63">
        <f t="shared" ca="1" si="11"/>
        <v>7.2410319503401119</v>
      </c>
    </row>
    <row r="329" spans="5:6" x14ac:dyDescent="0.25">
      <c r="E329" s="63">
        <f t="shared" ca="1" si="10"/>
        <v>0.62897568375728174</v>
      </c>
      <c r="F329" s="63">
        <f t="shared" ca="1" si="11"/>
        <v>8.0979999181969156</v>
      </c>
    </row>
    <row r="330" spans="5:6" x14ac:dyDescent="0.25">
      <c r="E330" s="63">
        <f t="shared" ca="1" si="10"/>
        <v>0.43304038756286733</v>
      </c>
      <c r="F330" s="63">
        <f t="shared" ca="1" si="11"/>
        <v>7.7859641979004399</v>
      </c>
    </row>
    <row r="331" spans="5:6" x14ac:dyDescent="0.25">
      <c r="E331" s="63">
        <f t="shared" ca="1" si="10"/>
        <v>0.80473396935759112</v>
      </c>
      <c r="F331" s="63">
        <f t="shared" ca="1" si="11"/>
        <v>8.5041846090715048</v>
      </c>
    </row>
    <row r="332" spans="5:6" x14ac:dyDescent="0.25">
      <c r="E332" s="63">
        <f t="shared" ca="1" si="10"/>
        <v>0.90631356278181796</v>
      </c>
      <c r="F332" s="63">
        <f t="shared" ca="1" si="11"/>
        <v>8.9425693835025832</v>
      </c>
    </row>
    <row r="333" spans="5:6" x14ac:dyDescent="0.25">
      <c r="E333" s="63">
        <f t="shared" ca="1" si="10"/>
        <v>8.3406143083999407E-2</v>
      </c>
      <c r="F333" s="63">
        <f t="shared" ca="1" si="11"/>
        <v>7.1955706665780079</v>
      </c>
    </row>
    <row r="334" spans="5:6" x14ac:dyDescent="0.25">
      <c r="E334" s="63">
        <f t="shared" ca="1" si="10"/>
        <v>3.8892232132231253E-2</v>
      </c>
      <c r="F334" s="63">
        <f t="shared" ca="1" si="11"/>
        <v>7.0392714782970796</v>
      </c>
    </row>
    <row r="335" spans="5:6" x14ac:dyDescent="0.25">
      <c r="E335" s="63">
        <f t="shared" ca="1" si="10"/>
        <v>0.96562299837569365</v>
      </c>
      <c r="F335" s="63">
        <f t="shared" ca="1" si="11"/>
        <v>9.5432989650562217</v>
      </c>
    </row>
    <row r="336" spans="5:6" x14ac:dyDescent="0.25">
      <c r="E336" s="63">
        <f t="shared" ca="1" si="10"/>
        <v>0.4459171699795057</v>
      </c>
      <c r="F336" s="63">
        <f t="shared" ca="1" si="11"/>
        <v>7.8047948532388656</v>
      </c>
    </row>
    <row r="337" spans="5:6" x14ac:dyDescent="0.25">
      <c r="E337" s="63">
        <f t="shared" ca="1" si="10"/>
        <v>0.30851788341675379</v>
      </c>
      <c r="F337" s="63">
        <f t="shared" ca="1" si="11"/>
        <v>7.6055257840379458</v>
      </c>
    </row>
    <row r="338" spans="5:6" x14ac:dyDescent="0.25">
      <c r="E338" s="63">
        <f t="shared" ca="1" si="10"/>
        <v>0.17163394588499836</v>
      </c>
      <c r="F338" s="63">
        <f t="shared" ca="1" si="11"/>
        <v>7.3871713157988221</v>
      </c>
    </row>
    <row r="339" spans="5:6" x14ac:dyDescent="0.25">
      <c r="E339" s="63">
        <f t="shared" ca="1" si="10"/>
        <v>0.32028478171845043</v>
      </c>
      <c r="F339" s="63">
        <f t="shared" ca="1" si="11"/>
        <v>7.6227691672477595</v>
      </c>
    </row>
    <row r="340" spans="5:6" x14ac:dyDescent="0.25">
      <c r="E340" s="63">
        <f t="shared" ca="1" si="10"/>
        <v>0.81244725410751462</v>
      </c>
      <c r="F340" s="63">
        <f t="shared" ca="1" si="11"/>
        <v>8.5285969848099707</v>
      </c>
    </row>
    <row r="341" spans="5:6" x14ac:dyDescent="0.25">
      <c r="E341" s="63">
        <f t="shared" ca="1" si="10"/>
        <v>2.5341634228010945E-2</v>
      </c>
      <c r="F341" s="63">
        <f t="shared" ca="1" si="11"/>
        <v>6.9641549943267336</v>
      </c>
    </row>
    <row r="342" spans="5:6" x14ac:dyDescent="0.25">
      <c r="E342" s="63">
        <f t="shared" ca="1" si="10"/>
        <v>0.93486201283717218</v>
      </c>
      <c r="F342" s="63">
        <f t="shared" ca="1" si="11"/>
        <v>9.1585553997498508</v>
      </c>
    </row>
    <row r="343" spans="5:6" x14ac:dyDescent="0.25">
      <c r="E343" s="63">
        <f t="shared" ca="1" si="10"/>
        <v>0.75944129201271171</v>
      </c>
      <c r="F343" s="63">
        <f t="shared" ca="1" si="11"/>
        <v>8.3764121523514916</v>
      </c>
    </row>
    <row r="344" spans="5:6" x14ac:dyDescent="0.25">
      <c r="E344" s="63">
        <f t="shared" ca="1" si="10"/>
        <v>0.63058565763008612</v>
      </c>
      <c r="F344" s="63">
        <f t="shared" ca="1" si="11"/>
        <v>8.1009300708926695</v>
      </c>
    </row>
    <row r="345" spans="5:6" x14ac:dyDescent="0.25">
      <c r="E345" s="63">
        <f t="shared" ca="1" si="10"/>
        <v>0.2008354297906938</v>
      </c>
      <c r="F345" s="63">
        <f t="shared" ca="1" si="11"/>
        <v>7.438120243997048</v>
      </c>
    </row>
    <row r="346" spans="5:6" x14ac:dyDescent="0.25">
      <c r="E346" s="63">
        <f t="shared" ca="1" si="10"/>
        <v>0.48169442116022199</v>
      </c>
      <c r="F346" s="63">
        <f t="shared" ca="1" si="11"/>
        <v>7.8578298753391387</v>
      </c>
    </row>
    <row r="347" spans="5:6" x14ac:dyDescent="0.25">
      <c r="E347" s="63">
        <f t="shared" ca="1" si="10"/>
        <v>0.86339060100768472</v>
      </c>
      <c r="F347" s="63">
        <f t="shared" ca="1" si="11"/>
        <v>8.7186114788851299</v>
      </c>
    </row>
    <row r="348" spans="5:6" x14ac:dyDescent="0.25">
      <c r="E348" s="63">
        <f t="shared" ca="1" si="10"/>
        <v>0.9536382444306748</v>
      </c>
      <c r="F348" s="63">
        <f t="shared" ca="1" si="11"/>
        <v>9.3622019961210086</v>
      </c>
    </row>
    <row r="349" spans="5:6" x14ac:dyDescent="0.25">
      <c r="E349" s="63">
        <f t="shared" ca="1" si="10"/>
        <v>0.78538932460315447</v>
      </c>
      <c r="F349" s="63">
        <f t="shared" ca="1" si="11"/>
        <v>8.4466495402199619</v>
      </c>
    </row>
    <row r="350" spans="5:6" x14ac:dyDescent="0.25">
      <c r="E350" s="63">
        <f t="shared" ca="1" si="10"/>
        <v>0.61432214313488254</v>
      </c>
      <c r="F350" s="63">
        <f t="shared" ca="1" si="11"/>
        <v>8.0717314010291101</v>
      </c>
    </row>
    <row r="351" spans="5:6" x14ac:dyDescent="0.25">
      <c r="E351" s="63">
        <f t="shared" ca="1" si="10"/>
        <v>0.35964884104499106</v>
      </c>
      <c r="F351" s="63">
        <f t="shared" ca="1" si="11"/>
        <v>7.6798596115946669</v>
      </c>
    </row>
    <row r="352" spans="5:6" x14ac:dyDescent="0.25">
      <c r="E352" s="63">
        <f t="shared" ca="1" si="10"/>
        <v>0.50331149752532345</v>
      </c>
      <c r="F352" s="63">
        <f t="shared" ca="1" si="11"/>
        <v>7.8905444799447411</v>
      </c>
    </row>
    <row r="353" spans="5:6" x14ac:dyDescent="0.25">
      <c r="E353" s="63">
        <f t="shared" ca="1" si="10"/>
        <v>0.81995888914557014</v>
      </c>
      <c r="F353" s="63">
        <f t="shared" ca="1" si="11"/>
        <v>8.5532842339344146</v>
      </c>
    </row>
    <row r="354" spans="5:6" x14ac:dyDescent="0.25">
      <c r="E354" s="63">
        <f t="shared" ca="1" si="10"/>
        <v>0.68975303407005684</v>
      </c>
      <c r="F354" s="63">
        <f t="shared" ca="1" si="11"/>
        <v>8.2158510599152699</v>
      </c>
    </row>
    <row r="355" spans="5:6" x14ac:dyDescent="0.25">
      <c r="E355" s="63">
        <f t="shared" ca="1" si="10"/>
        <v>5.6373558225528253E-2</v>
      </c>
      <c r="F355" s="63">
        <f t="shared" ca="1" si="11"/>
        <v>7.111034643173646</v>
      </c>
    </row>
    <row r="356" spans="5:6" x14ac:dyDescent="0.25">
      <c r="E356" s="63">
        <f t="shared" ca="1" si="10"/>
        <v>9.7618072260073796E-2</v>
      </c>
      <c r="F356" s="63">
        <f t="shared" ca="1" si="11"/>
        <v>7.2327354424003989</v>
      </c>
    </row>
    <row r="357" spans="5:6" x14ac:dyDescent="0.25">
      <c r="E357" s="63">
        <f t="shared" ca="1" si="10"/>
        <v>0.39764083552305218</v>
      </c>
      <c r="F357" s="63">
        <f t="shared" ca="1" si="11"/>
        <v>7.7346429624411641</v>
      </c>
    </row>
    <row r="358" spans="5:6" x14ac:dyDescent="0.25">
      <c r="E358" s="63">
        <f t="shared" ca="1" si="10"/>
        <v>0.31201226987377784</v>
      </c>
      <c r="F358" s="63">
        <f t="shared" ca="1" si="11"/>
        <v>7.6106582280966641</v>
      </c>
    </row>
    <row r="359" spans="5:6" x14ac:dyDescent="0.25">
      <c r="E359" s="63">
        <f t="shared" ca="1" si="10"/>
        <v>0.98991456649085352</v>
      </c>
      <c r="F359" s="63">
        <f t="shared" ca="1" si="11"/>
        <v>10.313065605945509</v>
      </c>
    </row>
    <row r="360" spans="5:6" x14ac:dyDescent="0.25">
      <c r="E360" s="63">
        <f t="shared" ca="1" si="10"/>
        <v>2.7220802798558208E-2</v>
      </c>
      <c r="F360" s="63">
        <f t="shared" ca="1" si="11"/>
        <v>6.9762084071696817</v>
      </c>
    </row>
    <row r="361" spans="5:6" x14ac:dyDescent="0.25">
      <c r="E361" s="63">
        <f t="shared" ca="1" si="10"/>
        <v>0.8302706601901958</v>
      </c>
      <c r="F361" s="63">
        <f t="shared" ca="1" si="11"/>
        <v>8.5887932476901803</v>
      </c>
    </row>
    <row r="362" spans="5:6" x14ac:dyDescent="0.25">
      <c r="E362" s="63">
        <f t="shared" ca="1" si="10"/>
        <v>0.18337545295325552</v>
      </c>
      <c r="F362" s="63">
        <f t="shared" ca="1" si="11"/>
        <v>7.4081008009627984</v>
      </c>
    </row>
    <row r="363" spans="5:6" x14ac:dyDescent="0.25">
      <c r="E363" s="63">
        <f t="shared" ca="1" si="10"/>
        <v>0.1836173055360526</v>
      </c>
      <c r="F363" s="63">
        <f t="shared" ca="1" si="11"/>
        <v>7.4085251934188356</v>
      </c>
    </row>
    <row r="364" spans="5:6" x14ac:dyDescent="0.25">
      <c r="E364" s="63">
        <f t="shared" ca="1" si="10"/>
        <v>0.13944810242498706</v>
      </c>
      <c r="F364" s="63">
        <f t="shared" ca="1" si="11"/>
        <v>7.3258139919833063</v>
      </c>
    </row>
    <row r="365" spans="5:6" x14ac:dyDescent="0.25">
      <c r="E365" s="63">
        <f t="shared" ca="1" si="10"/>
        <v>0.62987228054954192</v>
      </c>
      <c r="F365" s="63">
        <f t="shared" ca="1" si="11"/>
        <v>8.0996306098891271</v>
      </c>
    </row>
    <row r="366" spans="5:6" x14ac:dyDescent="0.25">
      <c r="E366" s="63">
        <f t="shared" ca="1" si="10"/>
        <v>0.77811364291385965</v>
      </c>
      <c r="F366" s="63">
        <f t="shared" ca="1" si="11"/>
        <v>8.4262224017891505</v>
      </c>
    </row>
    <row r="367" spans="5:6" x14ac:dyDescent="0.25">
      <c r="E367" s="63">
        <f t="shared" ca="1" si="10"/>
        <v>0.31973040621664905</v>
      </c>
      <c r="F367" s="63">
        <f t="shared" ca="1" si="11"/>
        <v>7.6219591804422588</v>
      </c>
    </row>
    <row r="368" spans="5:6" x14ac:dyDescent="0.25">
      <c r="E368" s="63">
        <f t="shared" ca="1" si="10"/>
        <v>0.36263873581703354</v>
      </c>
      <c r="F368" s="63">
        <f t="shared" ca="1" si="11"/>
        <v>7.6841734279265888</v>
      </c>
    </row>
    <row r="369" spans="5:6" x14ac:dyDescent="0.25">
      <c r="E369" s="63">
        <f t="shared" ca="1" si="10"/>
        <v>0.56311340529827869</v>
      </c>
      <c r="F369" s="63">
        <f t="shared" ca="1" si="11"/>
        <v>7.9848178447054083</v>
      </c>
    </row>
    <row r="370" spans="5:6" x14ac:dyDescent="0.25">
      <c r="E370" s="63">
        <f t="shared" ca="1" si="10"/>
        <v>0.36954665491540517</v>
      </c>
      <c r="F370" s="63">
        <f t="shared" ca="1" si="11"/>
        <v>7.6941348813707693</v>
      </c>
    </row>
    <row r="371" spans="5:6" x14ac:dyDescent="0.25">
      <c r="E371" s="63">
        <f t="shared" ca="1" si="10"/>
        <v>0.31988999967556087</v>
      </c>
      <c r="F371" s="63">
        <f t="shared" ca="1" si="11"/>
        <v>7.6221923818398984</v>
      </c>
    </row>
    <row r="372" spans="5:6" x14ac:dyDescent="0.25">
      <c r="E372" s="63">
        <f t="shared" ca="1" si="10"/>
        <v>0.8033779822920678</v>
      </c>
      <c r="F372" s="63">
        <f t="shared" ca="1" si="11"/>
        <v>8.4999852344528488</v>
      </c>
    </row>
    <row r="373" spans="5:6" x14ac:dyDescent="0.25">
      <c r="E373" s="63">
        <f t="shared" ca="1" si="10"/>
        <v>0.23917337534487892</v>
      </c>
      <c r="F373" s="63">
        <f t="shared" ca="1" si="11"/>
        <v>7.5004763583259182</v>
      </c>
    </row>
    <row r="374" spans="5:6" x14ac:dyDescent="0.25">
      <c r="E374" s="63">
        <f t="shared" ca="1" si="10"/>
        <v>6.0839822118064157E-2</v>
      </c>
      <c r="F374" s="63">
        <f t="shared" ca="1" si="11"/>
        <v>7.126701650966849</v>
      </c>
    </row>
    <row r="375" spans="5:6" x14ac:dyDescent="0.25">
      <c r="E375" s="63">
        <f t="shared" ca="1" si="10"/>
        <v>0.23635283835165677</v>
      </c>
      <c r="F375" s="63">
        <f t="shared" ca="1" si="11"/>
        <v>7.4960236610741573</v>
      </c>
    </row>
    <row r="376" spans="5:6" x14ac:dyDescent="0.25">
      <c r="E376" s="63">
        <f t="shared" ca="1" si="10"/>
        <v>2.7628872273070093E-2</v>
      </c>
      <c r="F376" s="63">
        <f t="shared" ca="1" si="11"/>
        <v>6.9787387646007799</v>
      </c>
    </row>
    <row r="377" spans="5:6" x14ac:dyDescent="0.25">
      <c r="E377" s="63">
        <f t="shared" ca="1" si="10"/>
        <v>0.11505423000932502</v>
      </c>
      <c r="F377" s="63">
        <f t="shared" ca="1" si="11"/>
        <v>7.273948342713922</v>
      </c>
    </row>
    <row r="378" spans="5:6" x14ac:dyDescent="0.25">
      <c r="E378" s="63">
        <f t="shared" ca="1" si="10"/>
        <v>0.37395865281172724</v>
      </c>
      <c r="F378" s="63">
        <f t="shared" ca="1" si="11"/>
        <v>7.7004946588415173</v>
      </c>
    </row>
    <row r="379" spans="5:6" x14ac:dyDescent="0.25">
      <c r="E379" s="63">
        <f t="shared" ca="1" si="10"/>
        <v>0.54736020352846215</v>
      </c>
      <c r="F379" s="63">
        <f t="shared" ca="1" si="11"/>
        <v>7.9593472760972173</v>
      </c>
    </row>
    <row r="380" spans="5:6" x14ac:dyDescent="0.25">
      <c r="E380" s="63">
        <f t="shared" ca="1" si="10"/>
        <v>0.27333837311430109</v>
      </c>
      <c r="F380" s="63">
        <f t="shared" ca="1" si="11"/>
        <v>7.5531358186410484</v>
      </c>
    </row>
    <row r="381" spans="5:6" x14ac:dyDescent="0.25">
      <c r="E381" s="63">
        <f t="shared" ca="1" si="10"/>
        <v>0.57131037810358576</v>
      </c>
      <c r="F381" s="63">
        <f t="shared" ca="1" si="11"/>
        <v>7.9982833495134598</v>
      </c>
    </row>
    <row r="382" spans="5:6" x14ac:dyDescent="0.25">
      <c r="E382" s="63">
        <f t="shared" ca="1" si="10"/>
        <v>0.98183703042640724</v>
      </c>
      <c r="F382" s="63">
        <f t="shared" ca="1" si="11"/>
        <v>9.9377102354692681</v>
      </c>
    </row>
    <row r="383" spans="5:6" x14ac:dyDescent="0.25">
      <c r="E383" s="63">
        <f t="shared" ca="1" si="10"/>
        <v>0.84269025311922774</v>
      </c>
      <c r="F383" s="63">
        <f t="shared" ca="1" si="11"/>
        <v>8.6343725824804238</v>
      </c>
    </row>
    <row r="384" spans="5:6" x14ac:dyDescent="0.25">
      <c r="E384" s="63">
        <f t="shared" ca="1" si="10"/>
        <v>0.89908225594807667</v>
      </c>
      <c r="F384" s="63">
        <f t="shared" ca="1" si="11"/>
        <v>8.8984724227782923</v>
      </c>
    </row>
    <row r="385" spans="5:6" x14ac:dyDescent="0.25">
      <c r="E385" s="63">
        <f t="shared" ca="1" si="10"/>
        <v>0.64009463009862611</v>
      </c>
      <c r="F385" s="63">
        <f t="shared" ca="1" si="11"/>
        <v>8.1184250454873492</v>
      </c>
    </row>
    <row r="386" spans="5:6" x14ac:dyDescent="0.25">
      <c r="E386" s="63">
        <f t="shared" ca="1" si="10"/>
        <v>0.92063795053389641</v>
      </c>
      <c r="F386" s="63">
        <f t="shared" ca="1" si="11"/>
        <v>9.0410447014225124</v>
      </c>
    </row>
    <row r="387" spans="5:6" x14ac:dyDescent="0.25">
      <c r="E387" s="63">
        <f t="shared" ca="1" si="10"/>
        <v>0.27827750762752945</v>
      </c>
      <c r="F387" s="63">
        <f t="shared" ca="1" si="11"/>
        <v>7.5605844690175115</v>
      </c>
    </row>
    <row r="388" spans="5:6" x14ac:dyDescent="0.25">
      <c r="E388" s="63">
        <f t="shared" ref="E388:E451" ca="1" si="12">RAND()</f>
        <v>0.65842812588585642</v>
      </c>
      <c r="F388" s="63">
        <f t="shared" ref="F388:F451" ca="1" si="13">((E388^(-1/$C$5)-1)^(-1/$C$3))*$C$4</f>
        <v>8.1531310875681786</v>
      </c>
    </row>
    <row r="389" spans="5:6" x14ac:dyDescent="0.25">
      <c r="E389" s="63">
        <f t="shared" ca="1" si="12"/>
        <v>0.82170724474129364</v>
      </c>
      <c r="F389" s="63">
        <f t="shared" ca="1" si="13"/>
        <v>8.5591680795096927</v>
      </c>
    </row>
    <row r="390" spans="5:6" x14ac:dyDescent="0.25">
      <c r="E390" s="63">
        <f t="shared" ca="1" si="12"/>
        <v>0.55733452088191737</v>
      </c>
      <c r="F390" s="63">
        <f t="shared" ca="1" si="13"/>
        <v>7.9754140061970862</v>
      </c>
    </row>
    <row r="391" spans="5:6" x14ac:dyDescent="0.25">
      <c r="E391" s="63">
        <f t="shared" ca="1" si="12"/>
        <v>0.32107536859503139</v>
      </c>
      <c r="F391" s="63">
        <f t="shared" ca="1" si="13"/>
        <v>7.6239238987570284</v>
      </c>
    </row>
    <row r="392" spans="5:6" x14ac:dyDescent="0.25">
      <c r="E392" s="63">
        <f t="shared" ca="1" si="12"/>
        <v>0.41042594259424936</v>
      </c>
      <c r="F392" s="63">
        <f t="shared" ca="1" si="13"/>
        <v>7.7531211666487696</v>
      </c>
    </row>
    <row r="393" spans="5:6" x14ac:dyDescent="0.25">
      <c r="E393" s="63">
        <f t="shared" ca="1" si="12"/>
        <v>0.89210486230962505</v>
      </c>
      <c r="F393" s="63">
        <f t="shared" ca="1" si="13"/>
        <v>8.8588183346202829</v>
      </c>
    </row>
    <row r="394" spans="5:6" x14ac:dyDescent="0.25">
      <c r="E394" s="63">
        <f t="shared" ca="1" si="12"/>
        <v>0.22994554449899751</v>
      </c>
      <c r="F394" s="63">
        <f t="shared" ca="1" si="13"/>
        <v>7.4858379925827343</v>
      </c>
    </row>
    <row r="395" spans="5:6" x14ac:dyDescent="0.25">
      <c r="E395" s="63">
        <f t="shared" ca="1" si="12"/>
        <v>1.1788421782858327E-2</v>
      </c>
      <c r="F395" s="63">
        <f t="shared" ca="1" si="13"/>
        <v>6.8450818021040112</v>
      </c>
    </row>
    <row r="396" spans="5:6" x14ac:dyDescent="0.25">
      <c r="E396" s="63">
        <f t="shared" ca="1" si="12"/>
        <v>0.20154473604935519</v>
      </c>
      <c r="F396" s="63">
        <f t="shared" ca="1" si="13"/>
        <v>7.4393150984904839</v>
      </c>
    </row>
    <row r="397" spans="5:6" x14ac:dyDescent="0.25">
      <c r="E397" s="63">
        <f t="shared" ca="1" si="12"/>
        <v>0.69931177718190696</v>
      </c>
      <c r="F397" s="63">
        <f t="shared" ca="1" si="13"/>
        <v>8.235979919830493</v>
      </c>
    </row>
    <row r="398" spans="5:6" x14ac:dyDescent="0.25">
      <c r="E398" s="63">
        <f t="shared" ca="1" si="12"/>
        <v>0.69542655123987052</v>
      </c>
      <c r="F398" s="63">
        <f t="shared" ca="1" si="13"/>
        <v>8.2277373495552766</v>
      </c>
    </row>
    <row r="399" spans="5:6" x14ac:dyDescent="0.25">
      <c r="E399" s="63">
        <f t="shared" ca="1" si="12"/>
        <v>0.63820285461915915</v>
      </c>
      <c r="F399" s="63">
        <f t="shared" ca="1" si="13"/>
        <v>8.1149182242621691</v>
      </c>
    </row>
    <row r="400" spans="5:6" x14ac:dyDescent="0.25">
      <c r="E400" s="63">
        <f t="shared" ca="1" si="12"/>
        <v>0.9218797313959175</v>
      </c>
      <c r="F400" s="63">
        <f t="shared" ca="1" si="13"/>
        <v>9.0504130515636714</v>
      </c>
    </row>
    <row r="401" spans="5:6" x14ac:dyDescent="0.25">
      <c r="E401" s="63">
        <f t="shared" ca="1" si="12"/>
        <v>7.7171818381516211E-4</v>
      </c>
      <c r="F401" s="63">
        <f t="shared" ca="1" si="13"/>
        <v>6.5100896731176299</v>
      </c>
    </row>
    <row r="402" spans="5:6" x14ac:dyDescent="0.25">
      <c r="E402" s="63">
        <f t="shared" ca="1" si="12"/>
        <v>0.43118449292713867</v>
      </c>
      <c r="F402" s="63">
        <f t="shared" ca="1" si="13"/>
        <v>7.7832589511244565</v>
      </c>
    </row>
    <row r="403" spans="5:6" x14ac:dyDescent="0.25">
      <c r="E403" s="63">
        <f t="shared" ca="1" si="12"/>
        <v>8.9197221539122684E-2</v>
      </c>
      <c r="F403" s="63">
        <f t="shared" ca="1" si="13"/>
        <v>7.2111725081753431</v>
      </c>
    </row>
    <row r="404" spans="5:6" x14ac:dyDescent="0.25">
      <c r="E404" s="63">
        <f t="shared" ca="1" si="12"/>
        <v>0.93048719841892868</v>
      </c>
      <c r="F404" s="63">
        <f t="shared" ca="1" si="13"/>
        <v>9.1198331196060813</v>
      </c>
    </row>
    <row r="405" spans="5:6" x14ac:dyDescent="0.25">
      <c r="E405" s="63">
        <f t="shared" ca="1" si="12"/>
        <v>0.95330740144398574</v>
      </c>
      <c r="F405" s="63">
        <f t="shared" ca="1" si="13"/>
        <v>9.3579211446024821</v>
      </c>
    </row>
    <row r="406" spans="5:6" x14ac:dyDescent="0.25">
      <c r="E406" s="63">
        <f t="shared" ca="1" si="12"/>
        <v>0.39335028289581042</v>
      </c>
      <c r="F406" s="63">
        <f t="shared" ca="1" si="13"/>
        <v>7.7284511810140284</v>
      </c>
    </row>
    <row r="407" spans="5:6" x14ac:dyDescent="0.25">
      <c r="E407" s="63">
        <f t="shared" ca="1" si="12"/>
        <v>0.69149459105737132</v>
      </c>
      <c r="F407" s="63">
        <f t="shared" ca="1" si="13"/>
        <v>8.2194811112146162</v>
      </c>
    </row>
    <row r="408" spans="5:6" x14ac:dyDescent="0.25">
      <c r="E408" s="63">
        <f t="shared" ca="1" si="12"/>
        <v>0.99878608285701298</v>
      </c>
      <c r="F408" s="63">
        <f t="shared" ca="1" si="13"/>
        <v>11.776115855617016</v>
      </c>
    </row>
    <row r="409" spans="5:6" x14ac:dyDescent="0.25">
      <c r="E409" s="63">
        <f t="shared" ca="1" si="12"/>
        <v>8.2922378518817341E-2</v>
      </c>
      <c r="F409" s="63">
        <f t="shared" ca="1" si="13"/>
        <v>7.194235679728612</v>
      </c>
    </row>
    <row r="410" spans="5:6" x14ac:dyDescent="0.25">
      <c r="E410" s="63">
        <f t="shared" ca="1" si="12"/>
        <v>0.51899889924920362</v>
      </c>
      <c r="F410" s="63">
        <f t="shared" ca="1" si="13"/>
        <v>7.9146838324073068</v>
      </c>
    </row>
    <row r="411" spans="5:6" x14ac:dyDescent="0.25">
      <c r="E411" s="63">
        <f t="shared" ca="1" si="12"/>
        <v>0.94864741427450627</v>
      </c>
      <c r="F411" s="63">
        <f t="shared" ca="1" si="13"/>
        <v>9.3007499583336575</v>
      </c>
    </row>
    <row r="412" spans="5:6" x14ac:dyDescent="0.25">
      <c r="E412" s="63">
        <f t="shared" ca="1" si="12"/>
        <v>5.9731858900709311E-2</v>
      </c>
      <c r="F412" s="63">
        <f t="shared" ca="1" si="13"/>
        <v>7.1228931356470175</v>
      </c>
    </row>
    <row r="413" spans="5:6" x14ac:dyDescent="0.25">
      <c r="E413" s="63">
        <f t="shared" ca="1" si="12"/>
        <v>0.13646683273629245</v>
      </c>
      <c r="F413" s="63">
        <f t="shared" ca="1" si="13"/>
        <v>7.319766586860335</v>
      </c>
    </row>
    <row r="414" spans="5:6" x14ac:dyDescent="0.25">
      <c r="E414" s="63">
        <f t="shared" ca="1" si="12"/>
        <v>0.62733959941386708</v>
      </c>
      <c r="F414" s="63">
        <f t="shared" ca="1" si="13"/>
        <v>8.0950314458467787</v>
      </c>
    </row>
    <row r="415" spans="5:6" x14ac:dyDescent="0.25">
      <c r="E415" s="63">
        <f t="shared" ca="1" si="12"/>
        <v>0.83782204943198635</v>
      </c>
      <c r="F415" s="63">
        <f t="shared" ca="1" si="13"/>
        <v>8.6161123967238566</v>
      </c>
    </row>
    <row r="416" spans="5:6" x14ac:dyDescent="0.25">
      <c r="E416" s="63">
        <f t="shared" ca="1" si="12"/>
        <v>0.33591050195598826</v>
      </c>
      <c r="F416" s="63">
        <f t="shared" ca="1" si="13"/>
        <v>7.6455181767982783</v>
      </c>
    </row>
    <row r="417" spans="5:6" x14ac:dyDescent="0.25">
      <c r="E417" s="63">
        <f t="shared" ca="1" si="12"/>
        <v>0.65325755353591985</v>
      </c>
      <c r="F417" s="63">
        <f t="shared" ca="1" si="13"/>
        <v>8.1432059836095743</v>
      </c>
    </row>
    <row r="418" spans="5:6" x14ac:dyDescent="0.25">
      <c r="E418" s="63">
        <f t="shared" ca="1" si="12"/>
        <v>0.54989407154755232</v>
      </c>
      <c r="F418" s="63">
        <f t="shared" ca="1" si="13"/>
        <v>7.9634097710732838</v>
      </c>
    </row>
    <row r="419" spans="5:6" x14ac:dyDescent="0.25">
      <c r="E419" s="63">
        <f t="shared" ca="1" si="12"/>
        <v>0.68160687911564055</v>
      </c>
      <c r="F419" s="63">
        <f t="shared" ca="1" si="13"/>
        <v>8.1990828253064425</v>
      </c>
    </row>
    <row r="420" spans="5:6" x14ac:dyDescent="0.25">
      <c r="E420" s="63">
        <f t="shared" ca="1" si="12"/>
        <v>0.76206069774447494</v>
      </c>
      <c r="F420" s="63">
        <f t="shared" ca="1" si="13"/>
        <v>8.3831889206700794</v>
      </c>
    </row>
    <row r="421" spans="5:6" x14ac:dyDescent="0.25">
      <c r="E421" s="63">
        <f t="shared" ca="1" si="12"/>
        <v>0.78348689781722936</v>
      </c>
      <c r="F421" s="63">
        <f t="shared" ca="1" si="13"/>
        <v>8.4412488122937308</v>
      </c>
    </row>
    <row r="422" spans="5:6" x14ac:dyDescent="0.25">
      <c r="E422" s="63">
        <f t="shared" ca="1" si="12"/>
        <v>0.66140844700567225</v>
      </c>
      <c r="F422" s="63">
        <f t="shared" ca="1" si="13"/>
        <v>8.1589033051851398</v>
      </c>
    </row>
    <row r="423" spans="5:6" x14ac:dyDescent="0.25">
      <c r="E423" s="63">
        <f t="shared" ca="1" si="12"/>
        <v>0.54876044725356921</v>
      </c>
      <c r="F423" s="63">
        <f t="shared" ca="1" si="13"/>
        <v>7.961590682557846</v>
      </c>
    </row>
    <row r="424" spans="5:6" x14ac:dyDescent="0.25">
      <c r="E424" s="63">
        <f t="shared" ca="1" si="12"/>
        <v>0.7862840253838046</v>
      </c>
      <c r="F424" s="63">
        <f t="shared" ca="1" si="13"/>
        <v>8.4492044323648106</v>
      </c>
    </row>
    <row r="425" spans="5:6" x14ac:dyDescent="0.25">
      <c r="E425" s="63">
        <f t="shared" ca="1" si="12"/>
        <v>0.19338074850219411</v>
      </c>
      <c r="F425" s="63">
        <f t="shared" ca="1" si="13"/>
        <v>7.4254506947428833</v>
      </c>
    </row>
    <row r="426" spans="5:6" x14ac:dyDescent="0.25">
      <c r="E426" s="63">
        <f t="shared" ca="1" si="12"/>
        <v>0.2133728032508051</v>
      </c>
      <c r="F426" s="63">
        <f t="shared" ca="1" si="13"/>
        <v>7.4589880497918291</v>
      </c>
    </row>
    <row r="427" spans="5:6" x14ac:dyDescent="0.25">
      <c r="E427" s="63">
        <f t="shared" ca="1" si="12"/>
        <v>0.6058196853724972</v>
      </c>
      <c r="F427" s="63">
        <f t="shared" ca="1" si="13"/>
        <v>8.056802663672018</v>
      </c>
    </row>
    <row r="428" spans="5:6" x14ac:dyDescent="0.25">
      <c r="E428" s="63">
        <f t="shared" ca="1" si="12"/>
        <v>0.9773026967621955</v>
      </c>
      <c r="F428" s="63">
        <f t="shared" ca="1" si="13"/>
        <v>9.7985528067644854</v>
      </c>
    </row>
    <row r="429" spans="5:6" x14ac:dyDescent="0.25">
      <c r="E429" s="63">
        <f t="shared" ca="1" si="12"/>
        <v>0.26150896078787988</v>
      </c>
      <c r="F429" s="63">
        <f t="shared" ca="1" si="13"/>
        <v>7.5351433036374935</v>
      </c>
    </row>
    <row r="430" spans="5:6" x14ac:dyDescent="0.25">
      <c r="E430" s="63">
        <f t="shared" ca="1" si="12"/>
        <v>0.51852403747955145</v>
      </c>
      <c r="F430" s="63">
        <f t="shared" ca="1" si="13"/>
        <v>7.9139476682671912</v>
      </c>
    </row>
    <row r="431" spans="5:6" x14ac:dyDescent="0.25">
      <c r="E431" s="63">
        <f t="shared" ca="1" si="12"/>
        <v>0.28140951525524427</v>
      </c>
      <c r="F431" s="63">
        <f t="shared" ca="1" si="13"/>
        <v>7.5652899949015433</v>
      </c>
    </row>
    <row r="432" spans="5:6" x14ac:dyDescent="0.25">
      <c r="E432" s="63">
        <f t="shared" ca="1" si="12"/>
        <v>0.7441471164920952</v>
      </c>
      <c r="F432" s="63">
        <f t="shared" ca="1" si="13"/>
        <v>8.3380831428237023</v>
      </c>
    </row>
    <row r="433" spans="5:6" x14ac:dyDescent="0.25">
      <c r="E433" s="63">
        <f t="shared" ca="1" si="12"/>
        <v>0.83294392247195392</v>
      </c>
      <c r="F433" s="63">
        <f t="shared" ca="1" si="13"/>
        <v>8.5983304099725366</v>
      </c>
    </row>
    <row r="434" spans="5:6" x14ac:dyDescent="0.25">
      <c r="E434" s="63">
        <f t="shared" ca="1" si="12"/>
        <v>0.38411216954511518</v>
      </c>
      <c r="F434" s="63">
        <f t="shared" ca="1" si="13"/>
        <v>7.7151294119696763</v>
      </c>
    </row>
    <row r="435" spans="5:6" x14ac:dyDescent="0.25">
      <c r="E435" s="63">
        <f t="shared" ca="1" si="12"/>
        <v>0.27519374110449524</v>
      </c>
      <c r="F435" s="63">
        <f t="shared" ca="1" si="13"/>
        <v>7.5559380229577275</v>
      </c>
    </row>
    <row r="436" spans="5:6" x14ac:dyDescent="0.25">
      <c r="E436" s="63">
        <f t="shared" ca="1" si="12"/>
        <v>0.84797330182572617</v>
      </c>
      <c r="F436" s="63">
        <f t="shared" ca="1" si="13"/>
        <v>8.6548097194797649</v>
      </c>
    </row>
    <row r="437" spans="5:6" x14ac:dyDescent="0.25">
      <c r="E437" s="63">
        <f t="shared" ca="1" si="12"/>
        <v>0.24994446128784542</v>
      </c>
      <c r="F437" s="63">
        <f t="shared" ca="1" si="13"/>
        <v>7.5173186223889878</v>
      </c>
    </row>
    <row r="438" spans="5:6" x14ac:dyDescent="0.25">
      <c r="E438" s="63">
        <f t="shared" ca="1" si="12"/>
        <v>0.99635574531645388</v>
      </c>
      <c r="F438" s="63">
        <f t="shared" ca="1" si="13"/>
        <v>10.993188524054599</v>
      </c>
    </row>
    <row r="439" spans="5:6" x14ac:dyDescent="0.25">
      <c r="E439" s="63">
        <f t="shared" ca="1" si="12"/>
        <v>0.21650209179437185</v>
      </c>
      <c r="F439" s="63">
        <f t="shared" ca="1" si="13"/>
        <v>7.4641180444482176</v>
      </c>
    </row>
    <row r="440" spans="5:6" x14ac:dyDescent="0.25">
      <c r="E440" s="63">
        <f t="shared" ca="1" si="12"/>
        <v>0.27838638665083171</v>
      </c>
      <c r="F440" s="63">
        <f t="shared" ca="1" si="13"/>
        <v>7.5607482755399849</v>
      </c>
    </row>
    <row r="441" spans="5:6" x14ac:dyDescent="0.25">
      <c r="E441" s="63">
        <f t="shared" ca="1" si="12"/>
        <v>2.8651193738186698E-2</v>
      </c>
      <c r="F441" s="63">
        <f t="shared" ca="1" si="13"/>
        <v>6.9849516259994688</v>
      </c>
    </row>
    <row r="442" spans="5:6" x14ac:dyDescent="0.25">
      <c r="E442" s="63">
        <f t="shared" ca="1" si="12"/>
        <v>2.8210351744051065E-2</v>
      </c>
      <c r="F442" s="63">
        <f t="shared" ca="1" si="13"/>
        <v>6.9822941956104385</v>
      </c>
    </row>
    <row r="443" spans="5:6" x14ac:dyDescent="0.25">
      <c r="E443" s="63">
        <f t="shared" ca="1" si="12"/>
        <v>0.182805894265888</v>
      </c>
      <c r="F443" s="63">
        <f t="shared" ca="1" si="13"/>
        <v>7.4071003421631687</v>
      </c>
    </row>
    <row r="444" spans="5:6" x14ac:dyDescent="0.25">
      <c r="E444" s="63">
        <f t="shared" ca="1" si="12"/>
        <v>0.33868265079904469</v>
      </c>
      <c r="F444" s="63">
        <f t="shared" ca="1" si="13"/>
        <v>7.6495398293725039</v>
      </c>
    </row>
    <row r="445" spans="5:6" x14ac:dyDescent="0.25">
      <c r="E445" s="63">
        <f t="shared" ca="1" si="12"/>
        <v>9.5551613916656342E-2</v>
      </c>
      <c r="F445" s="63">
        <f t="shared" ca="1" si="13"/>
        <v>7.2275570296238429</v>
      </c>
    </row>
    <row r="446" spans="5:6" x14ac:dyDescent="0.25">
      <c r="E446" s="63">
        <f t="shared" ca="1" si="12"/>
        <v>6.7047549279542484E-2</v>
      </c>
      <c r="F446" s="63">
        <f t="shared" ca="1" si="13"/>
        <v>7.1471864094091959</v>
      </c>
    </row>
    <row r="447" spans="5:6" x14ac:dyDescent="0.25">
      <c r="E447" s="63">
        <f t="shared" ca="1" si="12"/>
        <v>0.26026139259029446</v>
      </c>
      <c r="F447" s="63">
        <f t="shared" ca="1" si="13"/>
        <v>7.5332321897361103</v>
      </c>
    </row>
    <row r="448" spans="5:6" x14ac:dyDescent="0.25">
      <c r="E448" s="63">
        <f t="shared" ca="1" si="12"/>
        <v>0.11718510503858315</v>
      </c>
      <c r="F448" s="63">
        <f t="shared" ca="1" si="13"/>
        <v>7.2787185825643856</v>
      </c>
    </row>
    <row r="449" spans="5:6" x14ac:dyDescent="0.25">
      <c r="E449" s="63">
        <f t="shared" ca="1" si="12"/>
        <v>0.83703626296707345</v>
      </c>
      <c r="F449" s="63">
        <f t="shared" ca="1" si="13"/>
        <v>8.6132139936344778</v>
      </c>
    </row>
    <row r="450" spans="5:6" x14ac:dyDescent="0.25">
      <c r="E450" s="63">
        <f t="shared" ca="1" si="12"/>
        <v>9.4623867101799597E-2</v>
      </c>
      <c r="F450" s="63">
        <f t="shared" ca="1" si="13"/>
        <v>7.2252091164443764</v>
      </c>
    </row>
    <row r="451" spans="5:6" x14ac:dyDescent="0.25">
      <c r="E451" s="63">
        <f t="shared" ca="1" si="12"/>
        <v>7.5573877842029846E-2</v>
      </c>
      <c r="F451" s="63">
        <f t="shared" ca="1" si="13"/>
        <v>7.1732896847585579</v>
      </c>
    </row>
    <row r="452" spans="5:6" x14ac:dyDescent="0.25">
      <c r="E452" s="63">
        <f t="shared" ref="E452:E515" ca="1" si="14">RAND()</f>
        <v>0.19994520100536484</v>
      </c>
      <c r="F452" s="63">
        <f t="shared" ref="F452:F515" ca="1" si="15">((E452^(-1/$C$5)-1)^(-1/$C$3))*$C$4</f>
        <v>7.4366180694434592</v>
      </c>
    </row>
    <row r="453" spans="5:6" x14ac:dyDescent="0.25">
      <c r="E453" s="63">
        <f t="shared" ca="1" si="14"/>
        <v>0.19159588155525642</v>
      </c>
      <c r="F453" s="63">
        <f t="shared" ca="1" si="15"/>
        <v>7.4223857040235952</v>
      </c>
    </row>
    <row r="454" spans="5:6" x14ac:dyDescent="0.25">
      <c r="E454" s="63">
        <f t="shared" ca="1" si="14"/>
        <v>0.32307694775348461</v>
      </c>
      <c r="F454" s="63">
        <f t="shared" ca="1" si="15"/>
        <v>7.6268454584194796</v>
      </c>
    </row>
    <row r="455" spans="5:6" x14ac:dyDescent="0.25">
      <c r="E455" s="63">
        <f t="shared" ca="1" si="14"/>
        <v>0.97278865463242492</v>
      </c>
      <c r="F455" s="63">
        <f t="shared" ca="1" si="15"/>
        <v>9.6864202989263646</v>
      </c>
    </row>
    <row r="456" spans="5:6" x14ac:dyDescent="0.25">
      <c r="E456" s="63">
        <f t="shared" ca="1" si="14"/>
        <v>0.91974924387928414</v>
      </c>
      <c r="F456" s="63">
        <f t="shared" ca="1" si="15"/>
        <v>9.0344308058081992</v>
      </c>
    </row>
    <row r="457" spans="5:6" x14ac:dyDescent="0.25">
      <c r="E457" s="63">
        <f t="shared" ca="1" si="14"/>
        <v>0.2051899499016101</v>
      </c>
      <c r="F457" s="63">
        <f t="shared" ca="1" si="15"/>
        <v>7.4454277739734946</v>
      </c>
    </row>
    <row r="458" spans="5:6" x14ac:dyDescent="0.25">
      <c r="E458" s="63">
        <f t="shared" ca="1" si="14"/>
        <v>4.800176720601923E-2</v>
      </c>
      <c r="F458" s="63">
        <f t="shared" ca="1" si="15"/>
        <v>7.0790859888831488</v>
      </c>
    </row>
    <row r="459" spans="5:6" x14ac:dyDescent="0.25">
      <c r="E459" s="63">
        <f t="shared" ca="1" si="14"/>
        <v>0.69415328175873614</v>
      </c>
      <c r="F459" s="63">
        <f t="shared" ca="1" si="15"/>
        <v>8.2250544748893937</v>
      </c>
    </row>
    <row r="460" spans="5:6" x14ac:dyDescent="0.25">
      <c r="E460" s="63">
        <f t="shared" ca="1" si="14"/>
        <v>0.6993206076887013</v>
      </c>
      <c r="F460" s="63">
        <f t="shared" ca="1" si="15"/>
        <v>8.235998751415968</v>
      </c>
    </row>
    <row r="461" spans="5:6" x14ac:dyDescent="0.25">
      <c r="E461" s="63">
        <f t="shared" ca="1" si="14"/>
        <v>0.64369880138034119</v>
      </c>
      <c r="F461" s="63">
        <f t="shared" ca="1" si="15"/>
        <v>8.1251433690171382</v>
      </c>
    </row>
    <row r="462" spans="5:6" x14ac:dyDescent="0.25">
      <c r="E462" s="63">
        <f t="shared" ca="1" si="14"/>
        <v>0.71341024464658254</v>
      </c>
      <c r="F462" s="63">
        <f t="shared" ca="1" si="15"/>
        <v>8.2666356161663437</v>
      </c>
    </row>
    <row r="463" spans="5:6" x14ac:dyDescent="0.25">
      <c r="E463" s="63">
        <f t="shared" ca="1" si="14"/>
        <v>0.97854550207042346</v>
      </c>
      <c r="F463" s="63">
        <f t="shared" ca="1" si="15"/>
        <v>9.8335666837095612</v>
      </c>
    </row>
    <row r="464" spans="5:6" x14ac:dyDescent="0.25">
      <c r="E464" s="63">
        <f t="shared" ca="1" si="14"/>
        <v>6.9140695288971488E-2</v>
      </c>
      <c r="F464" s="63">
        <f t="shared" ca="1" si="15"/>
        <v>7.1537957715153544</v>
      </c>
    </row>
    <row r="465" spans="5:6" x14ac:dyDescent="0.25">
      <c r="E465" s="63">
        <f t="shared" ca="1" si="14"/>
        <v>0.77573441754274219</v>
      </c>
      <c r="F465" s="63">
        <f t="shared" ca="1" si="15"/>
        <v>8.4196728812595651</v>
      </c>
    </row>
    <row r="466" spans="5:6" x14ac:dyDescent="0.25">
      <c r="E466" s="63">
        <f t="shared" ca="1" si="14"/>
        <v>0.49751988058881746</v>
      </c>
      <c r="F466" s="63">
        <f t="shared" ca="1" si="15"/>
        <v>7.8817211393657605</v>
      </c>
    </row>
    <row r="467" spans="5:6" x14ac:dyDescent="0.25">
      <c r="E467" s="63">
        <f t="shared" ca="1" si="14"/>
        <v>0.84241114307886222</v>
      </c>
      <c r="F467" s="63">
        <f t="shared" ca="1" si="15"/>
        <v>8.6333112020997778</v>
      </c>
    </row>
    <row r="468" spans="5:6" x14ac:dyDescent="0.25">
      <c r="E468" s="63">
        <f t="shared" ca="1" si="14"/>
        <v>0.21917912812102203</v>
      </c>
      <c r="F468" s="63">
        <f t="shared" ca="1" si="15"/>
        <v>7.4684834793198123</v>
      </c>
    </row>
    <row r="469" spans="5:6" x14ac:dyDescent="0.25">
      <c r="E469" s="63">
        <f t="shared" ca="1" si="14"/>
        <v>1.3183677746025135E-2</v>
      </c>
      <c r="F469" s="63">
        <f t="shared" ca="1" si="15"/>
        <v>6.8614927142593229</v>
      </c>
    </row>
    <row r="470" spans="5:6" x14ac:dyDescent="0.25">
      <c r="E470" s="63">
        <f t="shared" ca="1" si="14"/>
        <v>0.21118063407401266</v>
      </c>
      <c r="F470" s="63">
        <f t="shared" ca="1" si="15"/>
        <v>7.4553763866484193</v>
      </c>
    </row>
    <row r="471" spans="5:6" x14ac:dyDescent="0.25">
      <c r="E471" s="63">
        <f t="shared" ca="1" si="14"/>
        <v>0.31223345554220727</v>
      </c>
      <c r="F471" s="63">
        <f t="shared" ca="1" si="15"/>
        <v>7.61098274909968</v>
      </c>
    </row>
    <row r="472" spans="5:6" x14ac:dyDescent="0.25">
      <c r="E472" s="63">
        <f t="shared" ca="1" si="14"/>
        <v>0.14113933344389373</v>
      </c>
      <c r="F472" s="63">
        <f t="shared" ca="1" si="15"/>
        <v>7.3292131151908002</v>
      </c>
    </row>
    <row r="473" spans="5:6" x14ac:dyDescent="0.25">
      <c r="E473" s="63">
        <f t="shared" ca="1" si="14"/>
        <v>0.41352052704304798</v>
      </c>
      <c r="F473" s="63">
        <f t="shared" ca="1" si="15"/>
        <v>7.7576017701593614</v>
      </c>
    </row>
    <row r="474" spans="5:6" x14ac:dyDescent="0.25">
      <c r="E474" s="63">
        <f t="shared" ca="1" si="14"/>
        <v>0.28913582826504869</v>
      </c>
      <c r="F474" s="63">
        <f t="shared" ca="1" si="15"/>
        <v>7.5768429645947464</v>
      </c>
    </row>
    <row r="475" spans="5:6" x14ac:dyDescent="0.25">
      <c r="E475" s="63">
        <f t="shared" ca="1" si="14"/>
        <v>0.86814067133857697</v>
      </c>
      <c r="F475" s="63">
        <f t="shared" ca="1" si="15"/>
        <v>8.7396807817036155</v>
      </c>
    </row>
    <row r="476" spans="5:6" x14ac:dyDescent="0.25">
      <c r="E476" s="63">
        <f t="shared" ca="1" si="14"/>
        <v>0.36205540144606985</v>
      </c>
      <c r="F476" s="63">
        <f t="shared" ca="1" si="15"/>
        <v>7.6833319229109405</v>
      </c>
    </row>
    <row r="477" spans="5:6" x14ac:dyDescent="0.25">
      <c r="E477" s="63">
        <f t="shared" ca="1" si="14"/>
        <v>0.45407556857483089</v>
      </c>
      <c r="F477" s="63">
        <f t="shared" ca="1" si="15"/>
        <v>7.816787459357899</v>
      </c>
    </row>
    <row r="478" spans="5:6" x14ac:dyDescent="0.25">
      <c r="E478" s="63">
        <f t="shared" ca="1" si="14"/>
        <v>0.36735037059062925</v>
      </c>
      <c r="F478" s="63">
        <f t="shared" ca="1" si="15"/>
        <v>7.6909684091999875</v>
      </c>
    </row>
    <row r="479" spans="5:6" x14ac:dyDescent="0.25">
      <c r="E479" s="63">
        <f t="shared" ca="1" si="14"/>
        <v>0.70247715758085061</v>
      </c>
      <c r="F479" s="63">
        <f t="shared" ca="1" si="15"/>
        <v>8.2427591288233657</v>
      </c>
    </row>
    <row r="480" spans="5:6" x14ac:dyDescent="0.25">
      <c r="E480" s="63">
        <f t="shared" ca="1" si="14"/>
        <v>0.35181849104606244</v>
      </c>
      <c r="F480" s="63">
        <f t="shared" ca="1" si="15"/>
        <v>7.6685524797711011</v>
      </c>
    </row>
    <row r="481" spans="5:6" x14ac:dyDescent="0.25">
      <c r="E481" s="63">
        <f t="shared" ca="1" si="14"/>
        <v>0.81396107747700996</v>
      </c>
      <c r="F481" s="63">
        <f t="shared" ca="1" si="15"/>
        <v>8.5334972002186387</v>
      </c>
    </row>
    <row r="482" spans="5:6" x14ac:dyDescent="0.25">
      <c r="E482" s="63">
        <f t="shared" ca="1" si="14"/>
        <v>0.94196778065092612</v>
      </c>
      <c r="F482" s="63">
        <f t="shared" ca="1" si="15"/>
        <v>9.2275110476199949</v>
      </c>
    </row>
    <row r="483" spans="5:6" x14ac:dyDescent="0.25">
      <c r="E483" s="63">
        <f t="shared" ca="1" si="14"/>
        <v>0.50745041469982466</v>
      </c>
      <c r="F483" s="63">
        <f t="shared" ca="1" si="15"/>
        <v>7.8968783076624662</v>
      </c>
    </row>
    <row r="484" spans="5:6" x14ac:dyDescent="0.25">
      <c r="E484" s="63">
        <f t="shared" ca="1" si="14"/>
        <v>0.11000250852534776</v>
      </c>
      <c r="F484" s="63">
        <f t="shared" ca="1" si="15"/>
        <v>7.2624246469803522</v>
      </c>
    </row>
    <row r="485" spans="5:6" x14ac:dyDescent="0.25">
      <c r="E485" s="63">
        <f t="shared" ca="1" si="14"/>
        <v>0.89045183030242403</v>
      </c>
      <c r="F485" s="63">
        <f t="shared" ca="1" si="15"/>
        <v>8.8497978529322516</v>
      </c>
    </row>
    <row r="486" spans="5:6" x14ac:dyDescent="0.25">
      <c r="E486" s="63">
        <f t="shared" ca="1" si="14"/>
        <v>3.0069061416676979E-2</v>
      </c>
      <c r="F486" s="63">
        <f t="shared" ca="1" si="15"/>
        <v>6.9932875380586133</v>
      </c>
    </row>
    <row r="487" spans="5:6" x14ac:dyDescent="0.25">
      <c r="E487" s="63">
        <f t="shared" ca="1" si="14"/>
        <v>4.0142251665750139E-2</v>
      </c>
      <c r="F487" s="63">
        <f t="shared" ca="1" si="15"/>
        <v>7.0451220302207709</v>
      </c>
    </row>
    <row r="488" spans="5:6" x14ac:dyDescent="0.25">
      <c r="E488" s="63">
        <f t="shared" ca="1" si="14"/>
        <v>8.1405087960332301E-3</v>
      </c>
      <c r="F488" s="63">
        <f t="shared" ca="1" si="15"/>
        <v>6.7927712752061735</v>
      </c>
    </row>
    <row r="489" spans="5:6" x14ac:dyDescent="0.25">
      <c r="E489" s="63">
        <f t="shared" ca="1" si="14"/>
        <v>0.67774465915634563</v>
      </c>
      <c r="F489" s="63">
        <f t="shared" ca="1" si="15"/>
        <v>8.1912504207248773</v>
      </c>
    </row>
    <row r="490" spans="5:6" x14ac:dyDescent="0.25">
      <c r="E490" s="63">
        <f t="shared" ca="1" si="14"/>
        <v>0.14156310976788045</v>
      </c>
      <c r="F490" s="63">
        <f t="shared" ca="1" si="15"/>
        <v>7.3300613598074351</v>
      </c>
    </row>
    <row r="491" spans="5:6" x14ac:dyDescent="0.25">
      <c r="E491" s="63">
        <f t="shared" ca="1" si="14"/>
        <v>0.19934778203894554</v>
      </c>
      <c r="F491" s="63">
        <f t="shared" ca="1" si="15"/>
        <v>7.435608378222164</v>
      </c>
    </row>
    <row r="492" spans="5:6" x14ac:dyDescent="0.25">
      <c r="E492" s="63">
        <f t="shared" ca="1" si="14"/>
        <v>0.82916801770679172</v>
      </c>
      <c r="F492" s="63">
        <f t="shared" ca="1" si="15"/>
        <v>8.5849007273104601</v>
      </c>
    </row>
    <row r="493" spans="5:6" x14ac:dyDescent="0.25">
      <c r="E493" s="63">
        <f t="shared" ca="1" si="14"/>
        <v>0.38741942904830717</v>
      </c>
      <c r="F493" s="63">
        <f t="shared" ca="1" si="15"/>
        <v>7.719897434151366</v>
      </c>
    </row>
    <row r="494" spans="5:6" x14ac:dyDescent="0.25">
      <c r="E494" s="63">
        <f t="shared" ca="1" si="14"/>
        <v>0.22138883980788837</v>
      </c>
      <c r="F494" s="63">
        <f t="shared" ca="1" si="15"/>
        <v>7.4720712557431934</v>
      </c>
    </row>
    <row r="495" spans="5:6" x14ac:dyDescent="0.25">
      <c r="E495" s="63">
        <f t="shared" ca="1" si="14"/>
        <v>0.82288029990808764</v>
      </c>
      <c r="F495" s="63">
        <f t="shared" ca="1" si="15"/>
        <v>8.5631462031516481</v>
      </c>
    </row>
    <row r="496" spans="5:6" x14ac:dyDescent="0.25">
      <c r="E496" s="63">
        <f t="shared" ca="1" si="14"/>
        <v>0.10788619678501865</v>
      </c>
      <c r="F496" s="63">
        <f t="shared" ca="1" si="15"/>
        <v>7.2575022547947272</v>
      </c>
    </row>
    <row r="497" spans="5:6" x14ac:dyDescent="0.25">
      <c r="E497" s="63">
        <f t="shared" ca="1" si="14"/>
        <v>0.14707947270366839</v>
      </c>
      <c r="F497" s="63">
        <f t="shared" ca="1" si="15"/>
        <v>7.3409803253883279</v>
      </c>
    </row>
    <row r="498" spans="5:6" x14ac:dyDescent="0.25">
      <c r="E498" s="63">
        <f t="shared" ca="1" si="14"/>
        <v>0.46412693833896068</v>
      </c>
      <c r="F498" s="63">
        <f t="shared" ca="1" si="15"/>
        <v>7.8316389794427437</v>
      </c>
    </row>
    <row r="499" spans="5:6" x14ac:dyDescent="0.25">
      <c r="E499" s="63">
        <f t="shared" ca="1" si="14"/>
        <v>0.63259356788021359</v>
      </c>
      <c r="F499" s="63">
        <f t="shared" ca="1" si="15"/>
        <v>8.1045972062654901</v>
      </c>
    </row>
    <row r="500" spans="5:6" x14ac:dyDescent="0.25">
      <c r="E500" s="63">
        <f t="shared" ca="1" si="14"/>
        <v>0.68605022573095886</v>
      </c>
      <c r="F500" s="63">
        <f t="shared" ca="1" si="15"/>
        <v>8.2081865137826195</v>
      </c>
    </row>
    <row r="501" spans="5:6" x14ac:dyDescent="0.25">
      <c r="E501" s="63">
        <f t="shared" ca="1" si="14"/>
        <v>0.94325004224150377</v>
      </c>
      <c r="F501" s="63">
        <f t="shared" ca="1" si="15"/>
        <v>9.2408736247057757</v>
      </c>
    </row>
    <row r="502" spans="5:6" x14ac:dyDescent="0.25">
      <c r="E502" s="63">
        <f t="shared" ca="1" si="14"/>
        <v>0.70541774461676388</v>
      </c>
      <c r="F502" s="63">
        <f t="shared" ca="1" si="15"/>
        <v>8.2491095495684483</v>
      </c>
    </row>
    <row r="503" spans="5:6" x14ac:dyDescent="0.25">
      <c r="E503" s="63">
        <f t="shared" ca="1" si="14"/>
        <v>4.9906048601540021E-2</v>
      </c>
      <c r="F503" s="63">
        <f t="shared" ca="1" si="15"/>
        <v>7.0866887136281829</v>
      </c>
    </row>
    <row r="504" spans="5:6" x14ac:dyDescent="0.25">
      <c r="E504" s="63">
        <f t="shared" ca="1" si="14"/>
        <v>0.49686359912972311</v>
      </c>
      <c r="F504" s="63">
        <f t="shared" ca="1" si="15"/>
        <v>7.8807241421316307</v>
      </c>
    </row>
    <row r="505" spans="5:6" x14ac:dyDescent="0.25">
      <c r="E505" s="63">
        <f t="shared" ca="1" si="14"/>
        <v>0.49514529372012706</v>
      </c>
      <c r="F505" s="63">
        <f t="shared" ca="1" si="15"/>
        <v>7.8781164186714969</v>
      </c>
    </row>
    <row r="506" spans="5:6" x14ac:dyDescent="0.25">
      <c r="E506" s="63">
        <f t="shared" ca="1" si="14"/>
        <v>0.90846994379033685</v>
      </c>
      <c r="F506" s="63">
        <f t="shared" ca="1" si="15"/>
        <v>8.9563814612079931</v>
      </c>
    </row>
    <row r="507" spans="5:6" x14ac:dyDescent="0.25">
      <c r="E507" s="63">
        <f t="shared" ca="1" si="14"/>
        <v>0.56688650673551733</v>
      </c>
      <c r="F507" s="63">
        <f t="shared" ca="1" si="15"/>
        <v>7.9909971840810288</v>
      </c>
    </row>
    <row r="508" spans="5:6" x14ac:dyDescent="0.25">
      <c r="E508" s="63">
        <f t="shared" ca="1" si="14"/>
        <v>0.25252905567682471</v>
      </c>
      <c r="F508" s="63">
        <f t="shared" ca="1" si="15"/>
        <v>7.5213242863435177</v>
      </c>
    </row>
    <row r="509" spans="5:6" x14ac:dyDescent="0.25">
      <c r="E509" s="63">
        <f t="shared" ca="1" si="14"/>
        <v>0.59745808142839252</v>
      </c>
      <c r="F509" s="63">
        <f t="shared" ca="1" si="15"/>
        <v>8.042329902599084</v>
      </c>
    </row>
    <row r="510" spans="5:6" x14ac:dyDescent="0.25">
      <c r="E510" s="63">
        <f t="shared" ca="1" si="14"/>
        <v>0.64437889243713309</v>
      </c>
      <c r="F510" s="63">
        <f t="shared" ca="1" si="15"/>
        <v>8.1264166372355717</v>
      </c>
    </row>
    <row r="511" spans="5:6" x14ac:dyDescent="0.25">
      <c r="E511" s="63">
        <f t="shared" ca="1" si="14"/>
        <v>0.32268543283370532</v>
      </c>
      <c r="F511" s="63">
        <f t="shared" ca="1" si="15"/>
        <v>7.626274208666711</v>
      </c>
    </row>
    <row r="512" spans="5:6" x14ac:dyDescent="0.25">
      <c r="E512" s="63">
        <f t="shared" ca="1" si="14"/>
        <v>0.28660425947108725</v>
      </c>
      <c r="F512" s="63">
        <f t="shared" ca="1" si="15"/>
        <v>7.5730658682822778</v>
      </c>
    </row>
    <row r="513" spans="5:6" x14ac:dyDescent="0.25">
      <c r="E513" s="63">
        <f t="shared" ca="1" si="14"/>
        <v>0.16106472224119184</v>
      </c>
      <c r="F513" s="63">
        <f t="shared" ca="1" si="15"/>
        <v>7.3677302039450492</v>
      </c>
    </row>
    <row r="514" spans="5:6" x14ac:dyDescent="0.25">
      <c r="E514" s="63">
        <f t="shared" ca="1" si="14"/>
        <v>1.2411903609511277E-2</v>
      </c>
      <c r="F514" s="63">
        <f t="shared" ca="1" si="15"/>
        <v>6.8526054623611579</v>
      </c>
    </row>
    <row r="515" spans="5:6" x14ac:dyDescent="0.25">
      <c r="E515" s="63">
        <f t="shared" ca="1" si="14"/>
        <v>0.53081083422879305</v>
      </c>
      <c r="F515" s="63">
        <f t="shared" ca="1" si="15"/>
        <v>7.9331136713595711</v>
      </c>
    </row>
    <row r="516" spans="5:6" x14ac:dyDescent="0.25">
      <c r="E516" s="63">
        <f t="shared" ref="E516:E579" ca="1" si="16">RAND()</f>
        <v>0.55462443408348072</v>
      </c>
      <c r="F516" s="63">
        <f t="shared" ref="F516:F579" ca="1" si="17">((E516^(-1/$C$5)-1)^(-1/$C$3))*$C$4</f>
        <v>7.9710284129745403</v>
      </c>
    </row>
    <row r="517" spans="5:6" x14ac:dyDescent="0.25">
      <c r="E517" s="63">
        <f t="shared" ca="1" si="16"/>
        <v>0.12155287460237918</v>
      </c>
      <c r="F517" s="63">
        <f t="shared" ca="1" si="17"/>
        <v>7.2883390663885201</v>
      </c>
    </row>
    <row r="518" spans="5:6" x14ac:dyDescent="0.25">
      <c r="E518" s="63">
        <f t="shared" ca="1" si="16"/>
        <v>7.1574791325189624E-2</v>
      </c>
      <c r="F518" s="63">
        <f t="shared" ca="1" si="17"/>
        <v>7.1613112064486151</v>
      </c>
    </row>
    <row r="519" spans="5:6" x14ac:dyDescent="0.25">
      <c r="E519" s="63">
        <f t="shared" ca="1" si="16"/>
        <v>0.60179940026771206</v>
      </c>
      <c r="F519" s="63">
        <f t="shared" ca="1" si="17"/>
        <v>8.0498190200029711</v>
      </c>
    </row>
    <row r="520" spans="5:6" x14ac:dyDescent="0.25">
      <c r="E520" s="63">
        <f t="shared" ca="1" si="16"/>
        <v>0.66230409793250211</v>
      </c>
      <c r="F520" s="63">
        <f t="shared" ca="1" si="17"/>
        <v>8.1606454816086629</v>
      </c>
    </row>
    <row r="521" spans="5:6" x14ac:dyDescent="0.25">
      <c r="E521" s="63">
        <f t="shared" ca="1" si="16"/>
        <v>0.37336903870121396</v>
      </c>
      <c r="F521" s="63">
        <f t="shared" ca="1" si="17"/>
        <v>7.6996448109734636</v>
      </c>
    </row>
    <row r="522" spans="5:6" x14ac:dyDescent="0.25">
      <c r="E522" s="63">
        <f t="shared" ca="1" si="16"/>
        <v>0.71135566399007921</v>
      </c>
      <c r="F522" s="63">
        <f t="shared" ca="1" si="17"/>
        <v>8.262092357228962</v>
      </c>
    </row>
    <row r="523" spans="5:6" x14ac:dyDescent="0.25">
      <c r="E523" s="63">
        <f t="shared" ca="1" si="16"/>
        <v>0.68903020889135946</v>
      </c>
      <c r="F523" s="63">
        <f t="shared" ca="1" si="17"/>
        <v>8.2143491843729031</v>
      </c>
    </row>
    <row r="524" spans="5:6" x14ac:dyDescent="0.25">
      <c r="E524" s="63">
        <f t="shared" ca="1" si="16"/>
        <v>0.15800198488604977</v>
      </c>
      <c r="F524" s="63">
        <f t="shared" ca="1" si="17"/>
        <v>7.3619780025887547</v>
      </c>
    </row>
    <row r="525" spans="5:6" x14ac:dyDescent="0.25">
      <c r="E525" s="63">
        <f t="shared" ca="1" si="16"/>
        <v>0.73221361006084429</v>
      </c>
      <c r="F525" s="63">
        <f t="shared" ca="1" si="17"/>
        <v>8.3095247931123843</v>
      </c>
    </row>
    <row r="526" spans="5:6" x14ac:dyDescent="0.25">
      <c r="E526" s="63">
        <f t="shared" ca="1" si="16"/>
        <v>0.24551448993465552</v>
      </c>
      <c r="F526" s="63">
        <f t="shared" ca="1" si="17"/>
        <v>7.5104215895482849</v>
      </c>
    </row>
    <row r="527" spans="5:6" x14ac:dyDescent="0.25">
      <c r="E527" s="63">
        <f t="shared" ca="1" si="16"/>
        <v>6.1091818126062569E-2</v>
      </c>
      <c r="F527" s="63">
        <f t="shared" ca="1" si="17"/>
        <v>7.1275610265689604</v>
      </c>
    </row>
    <row r="528" spans="5:6" x14ac:dyDescent="0.25">
      <c r="E528" s="63">
        <f t="shared" ca="1" si="16"/>
        <v>0.7792438323903651</v>
      </c>
      <c r="F528" s="63">
        <f t="shared" ca="1" si="17"/>
        <v>8.4293556451351179</v>
      </c>
    </row>
    <row r="529" spans="5:6" x14ac:dyDescent="0.25">
      <c r="E529" s="63">
        <f t="shared" ca="1" si="16"/>
        <v>4.5673913969924707E-2</v>
      </c>
      <c r="F529" s="63">
        <f t="shared" ca="1" si="17"/>
        <v>7.0694855134517525</v>
      </c>
    </row>
    <row r="530" spans="5:6" x14ac:dyDescent="0.25">
      <c r="E530" s="63">
        <f t="shared" ca="1" si="16"/>
        <v>7.4161369639648034E-2</v>
      </c>
      <c r="F530" s="63">
        <f t="shared" ca="1" si="17"/>
        <v>7.169108926144558</v>
      </c>
    </row>
    <row r="531" spans="5:6" x14ac:dyDescent="0.25">
      <c r="E531" s="63">
        <f t="shared" ca="1" si="16"/>
        <v>0.44029958751546339</v>
      </c>
      <c r="F531" s="63">
        <f t="shared" ca="1" si="17"/>
        <v>7.7965661250197513</v>
      </c>
    </row>
    <row r="532" spans="5:6" x14ac:dyDescent="0.25">
      <c r="E532" s="63">
        <f t="shared" ca="1" si="16"/>
        <v>0.39194841241322909</v>
      </c>
      <c r="F532" s="63">
        <f t="shared" ca="1" si="17"/>
        <v>7.7264288624594375</v>
      </c>
    </row>
    <row r="533" spans="5:6" x14ac:dyDescent="0.25">
      <c r="E533" s="63">
        <f t="shared" ca="1" si="16"/>
        <v>1.364273744931821E-2</v>
      </c>
      <c r="F533" s="63">
        <f t="shared" ca="1" si="17"/>
        <v>6.8665751802728794</v>
      </c>
    </row>
    <row r="534" spans="5:6" x14ac:dyDescent="0.25">
      <c r="E534" s="63">
        <f t="shared" ca="1" si="16"/>
        <v>0.48954997585648519</v>
      </c>
      <c r="F534" s="63">
        <f t="shared" ca="1" si="17"/>
        <v>7.8696509193670829</v>
      </c>
    </row>
    <row r="535" spans="5:6" x14ac:dyDescent="0.25">
      <c r="E535" s="63">
        <f t="shared" ca="1" si="16"/>
        <v>0.48824791744930796</v>
      </c>
      <c r="F535" s="63">
        <f t="shared" ca="1" si="17"/>
        <v>7.8676865174333761</v>
      </c>
    </row>
    <row r="536" spans="5:6" x14ac:dyDescent="0.25">
      <c r="E536" s="63">
        <f t="shared" ca="1" si="16"/>
        <v>0.64608399137317019</v>
      </c>
      <c r="F536" s="63">
        <f t="shared" ca="1" si="17"/>
        <v>8.1296167832708122</v>
      </c>
    </row>
    <row r="537" spans="5:6" x14ac:dyDescent="0.25">
      <c r="E537" s="63">
        <f t="shared" ca="1" si="16"/>
        <v>0.80350368106395498</v>
      </c>
      <c r="F537" s="63">
        <f t="shared" ca="1" si="17"/>
        <v>8.5003733894679065</v>
      </c>
    </row>
    <row r="538" spans="5:6" x14ac:dyDescent="0.25">
      <c r="E538" s="63">
        <f t="shared" ca="1" si="16"/>
        <v>0.54243760568828869</v>
      </c>
      <c r="F538" s="63">
        <f t="shared" ca="1" si="17"/>
        <v>7.9514908118783278</v>
      </c>
    </row>
    <row r="539" spans="5:6" x14ac:dyDescent="0.25">
      <c r="E539" s="63">
        <f t="shared" ca="1" si="16"/>
        <v>0.76108315126760351</v>
      </c>
      <c r="F539" s="63">
        <f t="shared" ca="1" si="17"/>
        <v>8.3806522420086669</v>
      </c>
    </row>
    <row r="540" spans="5:6" x14ac:dyDescent="0.25">
      <c r="E540" s="63">
        <f t="shared" ca="1" si="16"/>
        <v>0.57331239190854022</v>
      </c>
      <c r="F540" s="63">
        <f t="shared" ca="1" si="17"/>
        <v>8.0015955997113686</v>
      </c>
    </row>
    <row r="541" spans="5:6" x14ac:dyDescent="0.25">
      <c r="E541" s="63">
        <f t="shared" ca="1" si="16"/>
        <v>0.4898935346238823</v>
      </c>
      <c r="F541" s="63">
        <f t="shared" ca="1" si="17"/>
        <v>7.8701695872875117</v>
      </c>
    </row>
    <row r="542" spans="5:6" x14ac:dyDescent="0.25">
      <c r="E542" s="63">
        <f t="shared" ca="1" si="16"/>
        <v>0.24251911602938836</v>
      </c>
      <c r="F542" s="63">
        <f t="shared" ca="1" si="17"/>
        <v>7.5057347173074893</v>
      </c>
    </row>
    <row r="543" spans="5:6" x14ac:dyDescent="0.25">
      <c r="E543" s="63">
        <f t="shared" ca="1" si="16"/>
        <v>6.5786167526148076E-2</v>
      </c>
      <c r="F543" s="63">
        <f t="shared" ca="1" si="17"/>
        <v>7.1431343755115302</v>
      </c>
    </row>
    <row r="544" spans="5:6" x14ac:dyDescent="0.25">
      <c r="E544" s="63">
        <f t="shared" ca="1" si="16"/>
        <v>0.81742071097271773</v>
      </c>
      <c r="F544" s="63">
        <f t="shared" ca="1" si="17"/>
        <v>8.5448367397338476</v>
      </c>
    </row>
    <row r="545" spans="5:6" x14ac:dyDescent="0.25">
      <c r="E545" s="63">
        <f t="shared" ca="1" si="16"/>
        <v>0.34564234123737936</v>
      </c>
      <c r="F545" s="63">
        <f t="shared" ca="1" si="17"/>
        <v>7.6596213575897849</v>
      </c>
    </row>
    <row r="546" spans="5:6" x14ac:dyDescent="0.25">
      <c r="E546" s="63">
        <f t="shared" ca="1" si="16"/>
        <v>0.17215298678427637</v>
      </c>
      <c r="F546" s="63">
        <f t="shared" ca="1" si="17"/>
        <v>7.388110672113207</v>
      </c>
    </row>
    <row r="547" spans="5:6" x14ac:dyDescent="0.25">
      <c r="E547" s="63">
        <f t="shared" ca="1" si="16"/>
        <v>0.82308863274615029</v>
      </c>
      <c r="F547" s="63">
        <f t="shared" ca="1" si="17"/>
        <v>8.5638552940040569</v>
      </c>
    </row>
    <row r="548" spans="5:6" x14ac:dyDescent="0.25">
      <c r="E548" s="63">
        <f t="shared" ca="1" si="16"/>
        <v>0.26127839152579457</v>
      </c>
      <c r="F548" s="63">
        <f t="shared" ca="1" si="17"/>
        <v>7.5347903061997297</v>
      </c>
    </row>
    <row r="549" spans="5:6" x14ac:dyDescent="0.25">
      <c r="E549" s="63">
        <f t="shared" ca="1" si="16"/>
        <v>0.241810434027668</v>
      </c>
      <c r="F549" s="63">
        <f t="shared" ca="1" si="17"/>
        <v>7.5046229915070475</v>
      </c>
    </row>
    <row r="550" spans="5:6" x14ac:dyDescent="0.25">
      <c r="E550" s="63">
        <f t="shared" ca="1" si="16"/>
        <v>0.45613779990317016</v>
      </c>
      <c r="F550" s="63">
        <f t="shared" ca="1" si="17"/>
        <v>7.8198273619241299</v>
      </c>
    </row>
    <row r="551" spans="5:6" x14ac:dyDescent="0.25">
      <c r="E551" s="63">
        <f t="shared" ca="1" si="16"/>
        <v>0.94746335383193214</v>
      </c>
      <c r="F551" s="63">
        <f t="shared" ca="1" si="17"/>
        <v>9.2870764707517921</v>
      </c>
    </row>
    <row r="552" spans="5:6" x14ac:dyDescent="0.25">
      <c r="E552" s="63">
        <f t="shared" ca="1" si="16"/>
        <v>0.37992463795901954</v>
      </c>
      <c r="F552" s="63">
        <f t="shared" ca="1" si="17"/>
        <v>7.7090934470820418</v>
      </c>
    </row>
    <row r="553" spans="5:6" x14ac:dyDescent="0.25">
      <c r="E553" s="63">
        <f t="shared" ca="1" si="16"/>
        <v>0.7785856348587189</v>
      </c>
      <c r="F553" s="63">
        <f t="shared" ca="1" si="17"/>
        <v>8.4275291690339991</v>
      </c>
    </row>
    <row r="554" spans="5:6" x14ac:dyDescent="0.25">
      <c r="E554" s="63">
        <f t="shared" ca="1" si="16"/>
        <v>0.34597991204439882</v>
      </c>
      <c r="F554" s="63">
        <f t="shared" ca="1" si="17"/>
        <v>7.6601098514048669</v>
      </c>
    </row>
    <row r="555" spans="5:6" x14ac:dyDescent="0.25">
      <c r="E555" s="63">
        <f t="shared" ca="1" si="16"/>
        <v>0.44249062315310883</v>
      </c>
      <c r="F555" s="63">
        <f t="shared" ca="1" si="17"/>
        <v>7.7997729368055921</v>
      </c>
    </row>
    <row r="556" spans="5:6" x14ac:dyDescent="0.25">
      <c r="E556" s="63">
        <f t="shared" ca="1" si="16"/>
        <v>0.2280809989586402</v>
      </c>
      <c r="F556" s="63">
        <f t="shared" ca="1" si="17"/>
        <v>7.4828546730967629</v>
      </c>
    </row>
    <row r="557" spans="5:6" x14ac:dyDescent="0.25">
      <c r="E557" s="63">
        <f t="shared" ca="1" si="16"/>
        <v>0.4561916451554352</v>
      </c>
      <c r="F557" s="63">
        <f t="shared" ca="1" si="17"/>
        <v>7.8199067823213424</v>
      </c>
    </row>
    <row r="558" spans="5:6" x14ac:dyDescent="0.25">
      <c r="E558" s="63">
        <f t="shared" ca="1" si="16"/>
        <v>0.40650074637596723</v>
      </c>
      <c r="F558" s="63">
        <f t="shared" ca="1" si="17"/>
        <v>7.7474428699881184</v>
      </c>
    </row>
    <row r="559" spans="5:6" x14ac:dyDescent="0.25">
      <c r="E559" s="63">
        <f t="shared" ca="1" si="16"/>
        <v>0.40783470353472207</v>
      </c>
      <c r="F559" s="63">
        <f t="shared" ca="1" si="17"/>
        <v>7.7493720246986388</v>
      </c>
    </row>
    <row r="560" spans="5:6" x14ac:dyDescent="0.25">
      <c r="E560" s="63">
        <f t="shared" ca="1" si="16"/>
        <v>0.31055885723926813</v>
      </c>
      <c r="F560" s="63">
        <f t="shared" ca="1" si="17"/>
        <v>7.60852477560951</v>
      </c>
    </row>
    <row r="561" spans="5:6" x14ac:dyDescent="0.25">
      <c r="E561" s="63">
        <f t="shared" ca="1" si="16"/>
        <v>5.8282688636362989E-3</v>
      </c>
      <c r="F561" s="63">
        <f t="shared" ca="1" si="17"/>
        <v>6.7479113553257912</v>
      </c>
    </row>
    <row r="562" spans="5:6" x14ac:dyDescent="0.25">
      <c r="E562" s="63">
        <f t="shared" ca="1" si="16"/>
        <v>1.5255623654897299E-2</v>
      </c>
      <c r="F562" s="63">
        <f t="shared" ca="1" si="17"/>
        <v>6.8833750329041283</v>
      </c>
    </row>
    <row r="563" spans="5:6" x14ac:dyDescent="0.25">
      <c r="E563" s="63">
        <f t="shared" ca="1" si="16"/>
        <v>0.13256275014541752</v>
      </c>
      <c r="F563" s="63">
        <f t="shared" ca="1" si="17"/>
        <v>7.3117355518070948</v>
      </c>
    </row>
    <row r="564" spans="5:6" x14ac:dyDescent="0.25">
      <c r="E564" s="63">
        <f t="shared" ca="1" si="16"/>
        <v>0.122819119458485</v>
      </c>
      <c r="F564" s="63">
        <f t="shared" ca="1" si="17"/>
        <v>7.2910902315843158</v>
      </c>
    </row>
    <row r="565" spans="5:6" x14ac:dyDescent="0.25">
      <c r="E565" s="63">
        <f t="shared" ca="1" si="16"/>
        <v>0.27919540392063313</v>
      </c>
      <c r="F565" s="63">
        <f t="shared" ca="1" si="17"/>
        <v>7.5619649106847273</v>
      </c>
    </row>
    <row r="566" spans="5:6" x14ac:dyDescent="0.25">
      <c r="E566" s="63">
        <f t="shared" ca="1" si="16"/>
        <v>0.73395632992309323</v>
      </c>
      <c r="F566" s="63">
        <f t="shared" ca="1" si="17"/>
        <v>8.3136268341146806</v>
      </c>
    </row>
    <row r="567" spans="5:6" x14ac:dyDescent="0.25">
      <c r="E567" s="63">
        <f t="shared" ca="1" si="16"/>
        <v>0.31840521142434974</v>
      </c>
      <c r="F567" s="63">
        <f t="shared" ca="1" si="17"/>
        <v>7.6200220617429437</v>
      </c>
    </row>
    <row r="568" spans="5:6" x14ac:dyDescent="0.25">
      <c r="E568" s="63">
        <f t="shared" ca="1" si="16"/>
        <v>3.9671179905305776E-2</v>
      </c>
      <c r="F568" s="63">
        <f t="shared" ca="1" si="17"/>
        <v>7.0429335762081227</v>
      </c>
    </row>
    <row r="569" spans="5:6" x14ac:dyDescent="0.25">
      <c r="E569" s="63">
        <f t="shared" ca="1" si="16"/>
        <v>0.80371429249484583</v>
      </c>
      <c r="F569" s="63">
        <f t="shared" ca="1" si="17"/>
        <v>8.5010242654508428</v>
      </c>
    </row>
    <row r="570" spans="5:6" x14ac:dyDescent="0.25">
      <c r="E570" s="63">
        <f t="shared" ca="1" si="16"/>
        <v>0.15601800618823447</v>
      </c>
      <c r="F570" s="63">
        <f t="shared" ca="1" si="17"/>
        <v>7.3582214051331096</v>
      </c>
    </row>
    <row r="571" spans="5:6" x14ac:dyDescent="0.25">
      <c r="E571" s="63">
        <f t="shared" ca="1" si="16"/>
        <v>0.47335582845552215</v>
      </c>
      <c r="F571" s="63">
        <f t="shared" ca="1" si="17"/>
        <v>7.845358265642421</v>
      </c>
    </row>
    <row r="572" spans="5:6" x14ac:dyDescent="0.25">
      <c r="E572" s="63">
        <f t="shared" ca="1" si="16"/>
        <v>0.32152285175780337</v>
      </c>
      <c r="F572" s="63">
        <f t="shared" ca="1" si="17"/>
        <v>7.6245772977472832</v>
      </c>
    </row>
    <row r="573" spans="5:6" x14ac:dyDescent="0.25">
      <c r="E573" s="63">
        <f t="shared" ca="1" si="16"/>
        <v>0.99429792855088228</v>
      </c>
      <c r="F573" s="63">
        <f t="shared" ca="1" si="17"/>
        <v>10.689035757764227</v>
      </c>
    </row>
    <row r="574" spans="5:6" x14ac:dyDescent="0.25">
      <c r="E574" s="63">
        <f t="shared" ca="1" si="16"/>
        <v>0.49671575305574356</v>
      </c>
      <c r="F574" s="63">
        <f t="shared" ca="1" si="17"/>
        <v>7.8804996179830811</v>
      </c>
    </row>
    <row r="575" spans="5:6" x14ac:dyDescent="0.25">
      <c r="E575" s="63">
        <f t="shared" ca="1" si="16"/>
        <v>6.3454418315061822E-2</v>
      </c>
      <c r="F575" s="63">
        <f t="shared" ca="1" si="17"/>
        <v>7.1354995404322317</v>
      </c>
    </row>
    <row r="576" spans="5:6" x14ac:dyDescent="0.25">
      <c r="E576" s="63">
        <f t="shared" ca="1" si="16"/>
        <v>0.6170656453435861</v>
      </c>
      <c r="F576" s="63">
        <f t="shared" ca="1" si="17"/>
        <v>8.0765962152840736</v>
      </c>
    </row>
    <row r="577" spans="5:6" x14ac:dyDescent="0.25">
      <c r="E577" s="63">
        <f t="shared" ca="1" si="16"/>
        <v>0.8128693476331974</v>
      </c>
      <c r="F577" s="63">
        <f t="shared" ca="1" si="17"/>
        <v>8.529959587366772</v>
      </c>
    </row>
    <row r="578" spans="5:6" x14ac:dyDescent="0.25">
      <c r="E578" s="63">
        <f t="shared" ca="1" si="16"/>
        <v>0.84028505600817605</v>
      </c>
      <c r="F578" s="63">
        <f t="shared" ca="1" si="17"/>
        <v>8.6252846331679347</v>
      </c>
    </row>
    <row r="579" spans="5:6" x14ac:dyDescent="0.25">
      <c r="E579" s="63">
        <f t="shared" ca="1" si="16"/>
        <v>0.93285364489525557</v>
      </c>
      <c r="F579" s="63">
        <f t="shared" ca="1" si="17"/>
        <v>9.1404592020099553</v>
      </c>
    </row>
    <row r="580" spans="5:6" x14ac:dyDescent="0.25">
      <c r="E580" s="63">
        <f t="shared" ref="E580:E643" ca="1" si="18">RAND()</f>
        <v>0.41668465961958068</v>
      </c>
      <c r="F580" s="63">
        <f t="shared" ref="F580:F643" ca="1" si="19">((E580^(-1/$C$5)-1)^(-1/$C$3))*$C$4</f>
        <v>7.7621869789679767</v>
      </c>
    </row>
    <row r="581" spans="5:6" x14ac:dyDescent="0.25">
      <c r="E581" s="63">
        <f t="shared" ca="1" si="18"/>
        <v>0.42649074677462839</v>
      </c>
      <c r="F581" s="63">
        <f t="shared" ca="1" si="19"/>
        <v>7.7764259013446786</v>
      </c>
    </row>
    <row r="582" spans="5:6" x14ac:dyDescent="0.25">
      <c r="E582" s="63">
        <f t="shared" ca="1" si="18"/>
        <v>7.2491643739328371E-2</v>
      </c>
      <c r="F582" s="63">
        <f t="shared" ca="1" si="19"/>
        <v>7.1640967977982601</v>
      </c>
    </row>
    <row r="583" spans="5:6" x14ac:dyDescent="0.25">
      <c r="E583" s="63">
        <f t="shared" ca="1" si="18"/>
        <v>3.7835215977377379E-2</v>
      </c>
      <c r="F583" s="63">
        <f t="shared" ca="1" si="19"/>
        <v>7.0342124265554355</v>
      </c>
    </row>
    <row r="584" spans="5:6" x14ac:dyDescent="0.25">
      <c r="E584" s="63">
        <f t="shared" ca="1" si="18"/>
        <v>0.29997571741704854</v>
      </c>
      <c r="F584" s="63">
        <f t="shared" ca="1" si="19"/>
        <v>7.5929323915091231</v>
      </c>
    </row>
    <row r="585" spans="5:6" x14ac:dyDescent="0.25">
      <c r="E585" s="63">
        <f t="shared" ca="1" si="18"/>
        <v>0.16763037061101371</v>
      </c>
      <c r="F585" s="63">
        <f t="shared" ca="1" si="19"/>
        <v>7.3798786804262502</v>
      </c>
    </row>
    <row r="586" spans="5:6" x14ac:dyDescent="0.25">
      <c r="E586" s="63">
        <f t="shared" ca="1" si="18"/>
        <v>0.93697867078348818</v>
      </c>
      <c r="F586" s="63">
        <f t="shared" ca="1" si="19"/>
        <v>9.1782557963505784</v>
      </c>
    </row>
    <row r="587" spans="5:6" x14ac:dyDescent="0.25">
      <c r="E587" s="63">
        <f t="shared" ca="1" si="18"/>
        <v>0.15127334699980677</v>
      </c>
      <c r="F587" s="63">
        <f t="shared" ca="1" si="19"/>
        <v>7.3491361272109641</v>
      </c>
    </row>
    <row r="588" spans="5:6" x14ac:dyDescent="0.25">
      <c r="E588" s="63">
        <f t="shared" ca="1" si="18"/>
        <v>0.65817898989178691</v>
      </c>
      <c r="F588" s="63">
        <f t="shared" ca="1" si="19"/>
        <v>8.1526502881592435</v>
      </c>
    </row>
    <row r="589" spans="5:6" x14ac:dyDescent="0.25">
      <c r="E589" s="63">
        <f t="shared" ca="1" si="18"/>
        <v>0.91764713658471997</v>
      </c>
      <c r="F589" s="63">
        <f t="shared" ca="1" si="19"/>
        <v>9.0190772004794333</v>
      </c>
    </row>
    <row r="590" spans="5:6" x14ac:dyDescent="0.25">
      <c r="E590" s="63">
        <f t="shared" ca="1" si="18"/>
        <v>0.32589818036761609</v>
      </c>
      <c r="F590" s="63">
        <f t="shared" ca="1" si="19"/>
        <v>7.6309588434197568</v>
      </c>
    </row>
    <row r="591" spans="5:6" x14ac:dyDescent="0.25">
      <c r="E591" s="63">
        <f t="shared" ca="1" si="18"/>
        <v>0.94307243460021928</v>
      </c>
      <c r="F591" s="63">
        <f t="shared" ca="1" si="19"/>
        <v>9.2390043444476841</v>
      </c>
    </row>
    <row r="592" spans="5:6" x14ac:dyDescent="0.25">
      <c r="E592" s="63">
        <f t="shared" ca="1" si="18"/>
        <v>0.93167794037913443</v>
      </c>
      <c r="F592" s="63">
        <f t="shared" ca="1" si="19"/>
        <v>9.1301205362661424</v>
      </c>
    </row>
    <row r="593" spans="5:6" x14ac:dyDescent="0.25">
      <c r="E593" s="63">
        <f t="shared" ca="1" si="18"/>
        <v>0.2324661909632223</v>
      </c>
      <c r="F593" s="63">
        <f t="shared" ca="1" si="19"/>
        <v>7.4898570818466483</v>
      </c>
    </row>
    <row r="594" spans="5:6" x14ac:dyDescent="0.25">
      <c r="E594" s="63">
        <f t="shared" ca="1" si="18"/>
        <v>0.82888266240918618</v>
      </c>
      <c r="F594" s="63">
        <f t="shared" ca="1" si="19"/>
        <v>8.5838972349292568</v>
      </c>
    </row>
    <row r="595" spans="5:6" x14ac:dyDescent="0.25">
      <c r="E595" s="63">
        <f t="shared" ca="1" si="18"/>
        <v>0.59927482102012186</v>
      </c>
      <c r="F595" s="63">
        <f t="shared" ca="1" si="19"/>
        <v>8.0454574249898609</v>
      </c>
    </row>
    <row r="596" spans="5:6" x14ac:dyDescent="0.25">
      <c r="E596" s="63">
        <f t="shared" ca="1" si="18"/>
        <v>5.1165256861147257E-2</v>
      </c>
      <c r="F596" s="63">
        <f t="shared" ca="1" si="19"/>
        <v>7.0916005479660003</v>
      </c>
    </row>
    <row r="597" spans="5:6" x14ac:dyDescent="0.25">
      <c r="E597" s="63">
        <f t="shared" ca="1" si="18"/>
        <v>0.14248568388155558</v>
      </c>
      <c r="F597" s="63">
        <f t="shared" ca="1" si="19"/>
        <v>7.3319032582243535</v>
      </c>
    </row>
    <row r="598" spans="5:6" x14ac:dyDescent="0.25">
      <c r="E598" s="63">
        <f t="shared" ca="1" si="18"/>
        <v>0.49017079931480589</v>
      </c>
      <c r="F598" s="63">
        <f t="shared" ca="1" si="19"/>
        <v>7.8705882770649813</v>
      </c>
    </row>
    <row r="599" spans="5:6" x14ac:dyDescent="0.25">
      <c r="E599" s="63">
        <f t="shared" ca="1" si="18"/>
        <v>4.0242297472346422E-2</v>
      </c>
      <c r="F599" s="63">
        <f t="shared" ca="1" si="19"/>
        <v>7.045584322352509</v>
      </c>
    </row>
    <row r="600" spans="5:6" x14ac:dyDescent="0.25">
      <c r="E600" s="63">
        <f t="shared" ca="1" si="18"/>
        <v>0.9452105077738393</v>
      </c>
      <c r="F600" s="63">
        <f t="shared" ca="1" si="19"/>
        <v>9.2619163229015449</v>
      </c>
    </row>
    <row r="601" spans="5:6" x14ac:dyDescent="0.25">
      <c r="E601" s="63">
        <f t="shared" ca="1" si="18"/>
        <v>0.24793139896350713</v>
      </c>
      <c r="F601" s="63">
        <f t="shared" ca="1" si="19"/>
        <v>7.5141894824659232</v>
      </c>
    </row>
    <row r="602" spans="5:6" x14ac:dyDescent="0.25">
      <c r="E602" s="63">
        <f t="shared" ca="1" si="18"/>
        <v>1.1366209843243991E-2</v>
      </c>
      <c r="F602" s="63">
        <f t="shared" ca="1" si="19"/>
        <v>6.8397950622688306</v>
      </c>
    </row>
    <row r="603" spans="5:6" x14ac:dyDescent="0.25">
      <c r="E603" s="63">
        <f t="shared" ca="1" si="18"/>
        <v>7.3346142955093563E-2</v>
      </c>
      <c r="F603" s="63">
        <f t="shared" ca="1" si="19"/>
        <v>7.1666714698899883</v>
      </c>
    </row>
    <row r="604" spans="5:6" x14ac:dyDescent="0.25">
      <c r="E604" s="63">
        <f t="shared" ca="1" si="18"/>
        <v>0.68781400270847559</v>
      </c>
      <c r="F604" s="63">
        <f t="shared" ca="1" si="19"/>
        <v>8.2118284142007187</v>
      </c>
    </row>
    <row r="605" spans="5:6" x14ac:dyDescent="0.25">
      <c r="E605" s="63">
        <f t="shared" ca="1" si="18"/>
        <v>0.65893668719792819</v>
      </c>
      <c r="F605" s="63">
        <f t="shared" ca="1" si="19"/>
        <v>8.1541133630909144</v>
      </c>
    </row>
    <row r="606" spans="5:6" x14ac:dyDescent="0.25">
      <c r="E606" s="63">
        <f t="shared" ca="1" si="18"/>
        <v>0.85396270022020693</v>
      </c>
      <c r="F606" s="63">
        <f t="shared" ca="1" si="19"/>
        <v>8.6788201789747479</v>
      </c>
    </row>
    <row r="607" spans="5:6" x14ac:dyDescent="0.25">
      <c r="E607" s="63">
        <f t="shared" ca="1" si="18"/>
        <v>0.93051346043098548</v>
      </c>
      <c r="F607" s="63">
        <f t="shared" ca="1" si="19"/>
        <v>9.1200580653262779</v>
      </c>
    </row>
    <row r="608" spans="5:6" x14ac:dyDescent="0.25">
      <c r="E608" s="63">
        <f t="shared" ca="1" si="18"/>
        <v>0.44390136796229751</v>
      </c>
      <c r="F608" s="63">
        <f t="shared" ca="1" si="19"/>
        <v>7.8018394884074382</v>
      </c>
    </row>
    <row r="609" spans="5:6" x14ac:dyDescent="0.25">
      <c r="E609" s="63">
        <f t="shared" ca="1" si="18"/>
        <v>0.89683054318882371</v>
      </c>
      <c r="F609" s="63">
        <f t="shared" ca="1" si="19"/>
        <v>8.8853845904223636</v>
      </c>
    </row>
    <row r="610" spans="5:6" x14ac:dyDescent="0.25">
      <c r="E610" s="63">
        <f t="shared" ca="1" si="18"/>
        <v>4.094470877282963E-2</v>
      </c>
      <c r="F610" s="63">
        <f t="shared" ca="1" si="19"/>
        <v>7.0488059491153336</v>
      </c>
    </row>
    <row r="611" spans="5:6" x14ac:dyDescent="0.25">
      <c r="E611" s="63">
        <f t="shared" ca="1" si="18"/>
        <v>0.16133709029492982</v>
      </c>
      <c r="F611" s="63">
        <f t="shared" ca="1" si="19"/>
        <v>7.3682390480672684</v>
      </c>
    </row>
    <row r="612" spans="5:6" x14ac:dyDescent="0.25">
      <c r="E612" s="63">
        <f t="shared" ca="1" si="18"/>
        <v>0.7314878486041182</v>
      </c>
      <c r="F612" s="63">
        <f t="shared" ca="1" si="19"/>
        <v>8.3078231547012287</v>
      </c>
    </row>
    <row r="613" spans="5:6" x14ac:dyDescent="0.25">
      <c r="E613" s="63">
        <f t="shared" ca="1" si="18"/>
        <v>4.5470533556439596E-2</v>
      </c>
      <c r="F613" s="63">
        <f t="shared" ca="1" si="19"/>
        <v>7.0686297436047401</v>
      </c>
    </row>
    <row r="614" spans="5:6" x14ac:dyDescent="0.25">
      <c r="E614" s="63">
        <f t="shared" ca="1" si="18"/>
        <v>0.67242305225590915</v>
      </c>
      <c r="F614" s="63">
        <f t="shared" ca="1" si="19"/>
        <v>8.1805773261212344</v>
      </c>
    </row>
    <row r="615" spans="5:6" x14ac:dyDescent="0.25">
      <c r="E615" s="63">
        <f t="shared" ca="1" si="18"/>
        <v>0.38186456707517558</v>
      </c>
      <c r="F615" s="63">
        <f t="shared" ca="1" si="19"/>
        <v>7.7118895750277714</v>
      </c>
    </row>
    <row r="616" spans="5:6" x14ac:dyDescent="0.25">
      <c r="E616" s="63">
        <f t="shared" ca="1" si="18"/>
        <v>0.26903611847676967</v>
      </c>
      <c r="F616" s="63">
        <f t="shared" ca="1" si="19"/>
        <v>7.5466180326969852</v>
      </c>
    </row>
    <row r="617" spans="5:6" x14ac:dyDescent="0.25">
      <c r="E617" s="63">
        <f t="shared" ca="1" si="18"/>
        <v>0.81875573904322263</v>
      </c>
      <c r="F617" s="63">
        <f t="shared" ca="1" si="19"/>
        <v>8.5492661678050652</v>
      </c>
    </row>
    <row r="618" spans="5:6" x14ac:dyDescent="0.25">
      <c r="E618" s="63">
        <f t="shared" ca="1" si="18"/>
        <v>0.1591686820045829</v>
      </c>
      <c r="F618" s="63">
        <f t="shared" ca="1" si="19"/>
        <v>7.3641758356524685</v>
      </c>
    </row>
    <row r="619" spans="5:6" x14ac:dyDescent="0.25">
      <c r="E619" s="63">
        <f t="shared" ca="1" si="18"/>
        <v>0.72543318412888325</v>
      </c>
      <c r="F619" s="63">
        <f t="shared" ca="1" si="19"/>
        <v>8.293776571150282</v>
      </c>
    </row>
    <row r="620" spans="5:6" x14ac:dyDescent="0.25">
      <c r="E620" s="63">
        <f t="shared" ca="1" si="18"/>
        <v>0.37438699796856689</v>
      </c>
      <c r="F620" s="63">
        <f t="shared" ca="1" si="19"/>
        <v>7.7011120510421041</v>
      </c>
    </row>
    <row r="621" spans="5:6" x14ac:dyDescent="0.25">
      <c r="E621" s="63">
        <f t="shared" ca="1" si="18"/>
        <v>8.6683117521965447E-2</v>
      </c>
      <c r="F621" s="63">
        <f t="shared" ca="1" si="19"/>
        <v>7.204482774696225</v>
      </c>
    </row>
    <row r="622" spans="5:6" x14ac:dyDescent="0.25">
      <c r="E622" s="63">
        <f t="shared" ca="1" si="18"/>
        <v>0.35534275553960781</v>
      </c>
      <c r="F622" s="63">
        <f t="shared" ca="1" si="19"/>
        <v>7.6736434908103366</v>
      </c>
    </row>
    <row r="623" spans="5:6" x14ac:dyDescent="0.25">
      <c r="E623" s="63">
        <f t="shared" ca="1" si="18"/>
        <v>0.20237708208401439</v>
      </c>
      <c r="F623" s="63">
        <f t="shared" ca="1" si="19"/>
        <v>7.4407149434342603</v>
      </c>
    </row>
    <row r="624" spans="5:6" x14ac:dyDescent="0.25">
      <c r="E624" s="63">
        <f t="shared" ca="1" si="18"/>
        <v>5.960278751300474E-2</v>
      </c>
      <c r="F624" s="63">
        <f t="shared" ca="1" si="19"/>
        <v>7.1224462304968039</v>
      </c>
    </row>
    <row r="625" spans="5:6" x14ac:dyDescent="0.25">
      <c r="E625" s="63">
        <f t="shared" ca="1" si="18"/>
        <v>0.55752010959319864</v>
      </c>
      <c r="F625" s="63">
        <f t="shared" ca="1" si="19"/>
        <v>7.97571489867026</v>
      </c>
    </row>
    <row r="626" spans="5:6" x14ac:dyDescent="0.25">
      <c r="E626" s="63">
        <f t="shared" ca="1" si="18"/>
        <v>0.78069226368806999</v>
      </c>
      <c r="F626" s="63">
        <f t="shared" ca="1" si="19"/>
        <v>8.4333922661559093</v>
      </c>
    </row>
    <row r="627" spans="5:6" x14ac:dyDescent="0.25">
      <c r="E627" s="63">
        <f t="shared" ca="1" si="18"/>
        <v>0.29334737239520714</v>
      </c>
      <c r="F627" s="63">
        <f t="shared" ca="1" si="19"/>
        <v>7.5831096553593369</v>
      </c>
    </row>
    <row r="628" spans="5:6" x14ac:dyDescent="0.25">
      <c r="E628" s="63">
        <f t="shared" ca="1" si="18"/>
        <v>0.80456811471227196</v>
      </c>
      <c r="F628" s="63">
        <f t="shared" ca="1" si="19"/>
        <v>8.5036695324237996</v>
      </c>
    </row>
    <row r="629" spans="5:6" x14ac:dyDescent="0.25">
      <c r="E629" s="63">
        <f t="shared" ca="1" si="18"/>
        <v>4.5578563601247346E-2</v>
      </c>
      <c r="F629" s="63">
        <f t="shared" ca="1" si="19"/>
        <v>7.0690846561785037</v>
      </c>
    </row>
    <row r="630" spans="5:6" x14ac:dyDescent="0.25">
      <c r="E630" s="63">
        <f t="shared" ca="1" si="18"/>
        <v>0.58465213002829208</v>
      </c>
      <c r="F630" s="63">
        <f t="shared" ca="1" si="19"/>
        <v>8.0205395331936611</v>
      </c>
    </row>
    <row r="631" spans="5:6" x14ac:dyDescent="0.25">
      <c r="E631" s="63">
        <f t="shared" ca="1" si="18"/>
        <v>0.44228558013873276</v>
      </c>
      <c r="F631" s="63">
        <f t="shared" ca="1" si="19"/>
        <v>7.799472693423068</v>
      </c>
    </row>
    <row r="632" spans="5:6" x14ac:dyDescent="0.25">
      <c r="E632" s="63">
        <f t="shared" ca="1" si="18"/>
        <v>6.3535306563279992E-2</v>
      </c>
      <c r="F632" s="63">
        <f t="shared" ca="1" si="19"/>
        <v>7.1357676385522897</v>
      </c>
    </row>
    <row r="633" spans="5:6" x14ac:dyDescent="0.25">
      <c r="E633" s="63">
        <f t="shared" ca="1" si="18"/>
        <v>2.928465229092525E-2</v>
      </c>
      <c r="F633" s="63">
        <f t="shared" ca="1" si="19"/>
        <v>6.9887147310640492</v>
      </c>
    </row>
    <row r="634" spans="5:6" x14ac:dyDescent="0.25">
      <c r="E634" s="63">
        <f t="shared" ca="1" si="18"/>
        <v>0.59205990696740485</v>
      </c>
      <c r="F634" s="63">
        <f t="shared" ca="1" si="19"/>
        <v>8.0330908868611992</v>
      </c>
    </row>
    <row r="635" spans="5:6" x14ac:dyDescent="0.25">
      <c r="E635" s="63">
        <f t="shared" ca="1" si="18"/>
        <v>0.84378047781470333</v>
      </c>
      <c r="F635" s="63">
        <f t="shared" ca="1" si="19"/>
        <v>8.6385357187462883</v>
      </c>
    </row>
    <row r="636" spans="5:6" x14ac:dyDescent="0.25">
      <c r="E636" s="63">
        <f t="shared" ca="1" si="18"/>
        <v>0.64880939269837234</v>
      </c>
      <c r="F636" s="63">
        <f t="shared" ca="1" si="19"/>
        <v>8.1347554435912084</v>
      </c>
    </row>
    <row r="637" spans="5:6" x14ac:dyDescent="0.25">
      <c r="E637" s="63">
        <f t="shared" ca="1" si="18"/>
        <v>7.5816584471736892E-2</v>
      </c>
      <c r="F637" s="63">
        <f t="shared" ca="1" si="19"/>
        <v>7.1740027355216363</v>
      </c>
    </row>
    <row r="638" spans="5:6" x14ac:dyDescent="0.25">
      <c r="E638" s="63">
        <f t="shared" ca="1" si="18"/>
        <v>0.67656314296644116</v>
      </c>
      <c r="F638" s="63">
        <f t="shared" ca="1" si="19"/>
        <v>8.188869000584889</v>
      </c>
    </row>
    <row r="639" spans="5:6" x14ac:dyDescent="0.25">
      <c r="E639" s="63">
        <f t="shared" ca="1" si="18"/>
        <v>0.29917805417841226</v>
      </c>
      <c r="F639" s="63">
        <f t="shared" ca="1" si="19"/>
        <v>7.5917527780211396</v>
      </c>
    </row>
    <row r="640" spans="5:6" x14ac:dyDescent="0.25">
      <c r="E640" s="63">
        <f t="shared" ca="1" si="18"/>
        <v>0.87915474517495151</v>
      </c>
      <c r="F640" s="63">
        <f t="shared" ca="1" si="19"/>
        <v>8.7915362756340514</v>
      </c>
    </row>
    <row r="641" spans="5:6" x14ac:dyDescent="0.25">
      <c r="E641" s="63">
        <f t="shared" ca="1" si="18"/>
        <v>0.51102715655877384</v>
      </c>
      <c r="F641" s="63">
        <f t="shared" ca="1" si="19"/>
        <v>7.9023716026772126</v>
      </c>
    </row>
    <row r="642" spans="5:6" x14ac:dyDescent="0.25">
      <c r="E642" s="63">
        <f t="shared" ca="1" si="18"/>
        <v>0.14119918555698063</v>
      </c>
      <c r="F642" s="63">
        <f t="shared" ca="1" si="19"/>
        <v>7.3293330010714026</v>
      </c>
    </row>
    <row r="643" spans="5:6" x14ac:dyDescent="0.25">
      <c r="E643" s="63">
        <f t="shared" ca="1" si="18"/>
        <v>3.2909390186055654E-2</v>
      </c>
      <c r="F643" s="63">
        <f t="shared" ca="1" si="19"/>
        <v>7.0091075203917566</v>
      </c>
    </row>
    <row r="644" spans="5:6" x14ac:dyDescent="0.25">
      <c r="E644" s="63">
        <f t="shared" ref="E644:E707" ca="1" si="20">RAND()</f>
        <v>0.11831233199854485</v>
      </c>
      <c r="F644" s="63">
        <f t="shared" ref="F644:F707" ca="1" si="21">((E644^(-1/$C$5)-1)^(-1/$C$3))*$C$4</f>
        <v>7.2812213010497704</v>
      </c>
    </row>
    <row r="645" spans="5:6" x14ac:dyDescent="0.25">
      <c r="E645" s="63">
        <f t="shared" ca="1" si="20"/>
        <v>0.1142166072362103</v>
      </c>
      <c r="F645" s="63">
        <f t="shared" ca="1" si="21"/>
        <v>7.2720588549560299</v>
      </c>
    </row>
    <row r="646" spans="5:6" x14ac:dyDescent="0.25">
      <c r="E646" s="63">
        <f t="shared" ca="1" si="20"/>
        <v>0.95222076059005312</v>
      </c>
      <c r="F646" s="63">
        <f t="shared" ca="1" si="21"/>
        <v>9.3440784799141774</v>
      </c>
    </row>
    <row r="647" spans="5:6" x14ac:dyDescent="0.25">
      <c r="E647" s="63">
        <f t="shared" ca="1" si="20"/>
        <v>0.63267176638043532</v>
      </c>
      <c r="F647" s="63">
        <f t="shared" ca="1" si="21"/>
        <v>8.1047403121344672</v>
      </c>
    </row>
    <row r="648" spans="5:6" x14ac:dyDescent="0.25">
      <c r="E648" s="63">
        <f t="shared" ca="1" si="20"/>
        <v>0.98523562192167036</v>
      </c>
      <c r="F648" s="63">
        <f t="shared" ca="1" si="21"/>
        <v>10.068521739244094</v>
      </c>
    </row>
    <row r="649" spans="5:6" x14ac:dyDescent="0.25">
      <c r="E649" s="63">
        <f t="shared" ca="1" si="20"/>
        <v>0.29306517911765217</v>
      </c>
      <c r="F649" s="63">
        <f t="shared" ca="1" si="21"/>
        <v>7.582690397932744</v>
      </c>
    </row>
    <row r="650" spans="5:6" x14ac:dyDescent="0.25">
      <c r="E650" s="63">
        <f t="shared" ca="1" si="20"/>
        <v>0.12508892964918994</v>
      </c>
      <c r="F650" s="63">
        <f t="shared" ca="1" si="21"/>
        <v>7.2959810274472021</v>
      </c>
    </row>
    <row r="651" spans="5:6" x14ac:dyDescent="0.25">
      <c r="E651" s="63">
        <f t="shared" ca="1" si="20"/>
        <v>0.2437506559835364</v>
      </c>
      <c r="F651" s="63">
        <f t="shared" ca="1" si="21"/>
        <v>7.507664051312176</v>
      </c>
    </row>
    <row r="652" spans="5:6" x14ac:dyDescent="0.25">
      <c r="E652" s="63">
        <f t="shared" ca="1" si="20"/>
        <v>0.39412241296657247</v>
      </c>
      <c r="F652" s="63">
        <f t="shared" ca="1" si="21"/>
        <v>7.7295651916606261</v>
      </c>
    </row>
    <row r="653" spans="5:6" x14ac:dyDescent="0.25">
      <c r="E653" s="63">
        <f t="shared" ca="1" si="20"/>
        <v>0.84120190408350359</v>
      </c>
      <c r="F653" s="63">
        <f t="shared" ca="1" si="21"/>
        <v>8.6287334172318744</v>
      </c>
    </row>
    <row r="654" spans="5:6" x14ac:dyDescent="0.25">
      <c r="E654" s="63">
        <f t="shared" ca="1" si="20"/>
        <v>8.7212256670863297E-2</v>
      </c>
      <c r="F654" s="63">
        <f t="shared" ca="1" si="21"/>
        <v>7.2059011057399704</v>
      </c>
    </row>
    <row r="655" spans="5:6" x14ac:dyDescent="0.25">
      <c r="E655" s="63">
        <f t="shared" ca="1" si="20"/>
        <v>0.1698060581457117</v>
      </c>
      <c r="F655" s="63">
        <f t="shared" ca="1" si="21"/>
        <v>7.3838521874098255</v>
      </c>
    </row>
    <row r="656" spans="5:6" x14ac:dyDescent="0.25">
      <c r="E656" s="63">
        <f t="shared" ca="1" si="20"/>
        <v>0.70831207288840803</v>
      </c>
      <c r="F656" s="63">
        <f t="shared" ca="1" si="21"/>
        <v>8.2554107384609896</v>
      </c>
    </row>
    <row r="657" spans="5:6" x14ac:dyDescent="0.25">
      <c r="E657" s="63">
        <f t="shared" ca="1" si="20"/>
        <v>0.55010294567726525</v>
      </c>
      <c r="F657" s="63">
        <f t="shared" ca="1" si="21"/>
        <v>7.9637452241595685</v>
      </c>
    </row>
    <row r="658" spans="5:6" x14ac:dyDescent="0.25">
      <c r="E658" s="63">
        <f t="shared" ca="1" si="20"/>
        <v>0.48484833528077631</v>
      </c>
      <c r="F658" s="63">
        <f t="shared" ca="1" si="21"/>
        <v>7.8625671845440701</v>
      </c>
    </row>
    <row r="659" spans="5:6" x14ac:dyDescent="0.25">
      <c r="E659" s="63">
        <f t="shared" ca="1" si="20"/>
        <v>0.83867423106555272</v>
      </c>
      <c r="F659" s="63">
        <f t="shared" ca="1" si="21"/>
        <v>8.6192708311007529</v>
      </c>
    </row>
    <row r="660" spans="5:6" x14ac:dyDescent="0.25">
      <c r="E660" s="63">
        <f t="shared" ca="1" si="20"/>
        <v>0.51127021417244478</v>
      </c>
      <c r="F660" s="63">
        <f t="shared" ca="1" si="21"/>
        <v>7.9027455799577657</v>
      </c>
    </row>
    <row r="661" spans="5:6" x14ac:dyDescent="0.25">
      <c r="E661" s="63">
        <f t="shared" ca="1" si="20"/>
        <v>0.50742513944241441</v>
      </c>
      <c r="F661" s="63">
        <f t="shared" ca="1" si="21"/>
        <v>7.8968395549538304</v>
      </c>
    </row>
    <row r="662" spans="5:6" x14ac:dyDescent="0.25">
      <c r="E662" s="63">
        <f t="shared" ca="1" si="20"/>
        <v>2.0800122336727234E-2</v>
      </c>
      <c r="F662" s="63">
        <f t="shared" ca="1" si="21"/>
        <v>6.9317816826869798</v>
      </c>
    </row>
    <row r="663" spans="5:6" x14ac:dyDescent="0.25">
      <c r="E663" s="63">
        <f t="shared" ca="1" si="20"/>
        <v>1.9688736045242461E-2</v>
      </c>
      <c r="F663" s="63">
        <f t="shared" ca="1" si="21"/>
        <v>6.9230023621410286</v>
      </c>
    </row>
    <row r="664" spans="5:6" x14ac:dyDescent="0.25">
      <c r="E664" s="63">
        <f t="shared" ca="1" si="20"/>
        <v>9.3517576624769894E-2</v>
      </c>
      <c r="F664" s="63">
        <f t="shared" ca="1" si="21"/>
        <v>7.222390164318286</v>
      </c>
    </row>
    <row r="665" spans="5:6" x14ac:dyDescent="0.25">
      <c r="E665" s="63">
        <f t="shared" ca="1" si="20"/>
        <v>9.4029936977469974E-2</v>
      </c>
      <c r="F665" s="63">
        <f t="shared" ca="1" si="21"/>
        <v>7.2236983374910011</v>
      </c>
    </row>
    <row r="666" spans="5:6" x14ac:dyDescent="0.25">
      <c r="E666" s="63">
        <f t="shared" ca="1" si="20"/>
        <v>0.48286730358196361</v>
      </c>
      <c r="F666" s="63">
        <f t="shared" ca="1" si="21"/>
        <v>7.8595902590932889</v>
      </c>
    </row>
    <row r="667" spans="5:6" x14ac:dyDescent="0.25">
      <c r="E667" s="63">
        <f t="shared" ca="1" si="20"/>
        <v>0.87734484817137148</v>
      </c>
      <c r="F667" s="63">
        <f t="shared" ca="1" si="21"/>
        <v>8.7827046623869229</v>
      </c>
    </row>
    <row r="668" spans="5:6" x14ac:dyDescent="0.25">
      <c r="E668" s="63">
        <f t="shared" ca="1" si="20"/>
        <v>0.31122986436558131</v>
      </c>
      <c r="F668" s="63">
        <f t="shared" ca="1" si="21"/>
        <v>7.6095099633633332</v>
      </c>
    </row>
    <row r="669" spans="5:6" x14ac:dyDescent="0.25">
      <c r="E669" s="63">
        <f t="shared" ca="1" si="20"/>
        <v>1.6363840688098374E-3</v>
      </c>
      <c r="F669" s="63">
        <f t="shared" ca="1" si="21"/>
        <v>6.5929925319058151</v>
      </c>
    </row>
    <row r="670" spans="5:6" x14ac:dyDescent="0.25">
      <c r="E670" s="63">
        <f t="shared" ca="1" si="20"/>
        <v>0.74570880240298731</v>
      </c>
      <c r="F670" s="63">
        <f t="shared" ca="1" si="21"/>
        <v>8.3419044712146455</v>
      </c>
    </row>
    <row r="671" spans="5:6" x14ac:dyDescent="0.25">
      <c r="E671" s="63">
        <f t="shared" ca="1" si="20"/>
        <v>0.888163195892408</v>
      </c>
      <c r="F671" s="63">
        <f t="shared" ca="1" si="21"/>
        <v>8.8375293171773279</v>
      </c>
    </row>
    <row r="672" spans="5:6" x14ac:dyDescent="0.25">
      <c r="E672" s="63">
        <f t="shared" ca="1" si="20"/>
        <v>0.35649256266282536</v>
      </c>
      <c r="F672" s="63">
        <f t="shared" ca="1" si="21"/>
        <v>7.675303740157946</v>
      </c>
    </row>
    <row r="673" spans="5:6" x14ac:dyDescent="0.25">
      <c r="E673" s="63">
        <f t="shared" ca="1" si="20"/>
        <v>0.66517799753122886</v>
      </c>
      <c r="F673" s="63">
        <f t="shared" ca="1" si="21"/>
        <v>8.1662594321515538</v>
      </c>
    </row>
    <row r="674" spans="5:6" x14ac:dyDescent="0.25">
      <c r="E674" s="63">
        <f t="shared" ca="1" si="20"/>
        <v>0.13866376668723679</v>
      </c>
      <c r="F674" s="63">
        <f t="shared" ca="1" si="21"/>
        <v>7.3242299414292038</v>
      </c>
    </row>
    <row r="675" spans="5:6" x14ac:dyDescent="0.25">
      <c r="E675" s="63">
        <f t="shared" ca="1" si="20"/>
        <v>0.60218425586567736</v>
      </c>
      <c r="F675" s="63">
        <f t="shared" ca="1" si="21"/>
        <v>8.0504855198678662</v>
      </c>
    </row>
    <row r="676" spans="5:6" x14ac:dyDescent="0.25">
      <c r="E676" s="63">
        <f t="shared" ca="1" si="20"/>
        <v>0.29829001659221044</v>
      </c>
      <c r="F676" s="63">
        <f t="shared" ca="1" si="21"/>
        <v>7.590438741850698</v>
      </c>
    </row>
    <row r="677" spans="5:6" x14ac:dyDescent="0.25">
      <c r="E677" s="63">
        <f t="shared" ca="1" si="20"/>
        <v>0.42838207237094494</v>
      </c>
      <c r="F677" s="63">
        <f t="shared" ca="1" si="21"/>
        <v>7.7791777779719942</v>
      </c>
    </row>
    <row r="678" spans="5:6" x14ac:dyDescent="0.25">
      <c r="E678" s="63">
        <f t="shared" ca="1" si="20"/>
        <v>0.45798315891386898</v>
      </c>
      <c r="F678" s="63">
        <f t="shared" ca="1" si="21"/>
        <v>7.822550635155368</v>
      </c>
    </row>
    <row r="679" spans="5:6" x14ac:dyDescent="0.25">
      <c r="E679" s="63">
        <f t="shared" ca="1" si="20"/>
        <v>0.32984096473110669</v>
      </c>
      <c r="F679" s="63">
        <f t="shared" ca="1" si="21"/>
        <v>7.636699057059217</v>
      </c>
    </row>
    <row r="680" spans="5:6" x14ac:dyDescent="0.25">
      <c r="E680" s="63">
        <f t="shared" ca="1" si="20"/>
        <v>0.63033871953480469</v>
      </c>
      <c r="F680" s="63">
        <f t="shared" ca="1" si="21"/>
        <v>8.1004800563500563</v>
      </c>
    </row>
    <row r="681" spans="5:6" x14ac:dyDescent="0.25">
      <c r="E681" s="63">
        <f t="shared" ca="1" si="20"/>
        <v>0.41805864690972039</v>
      </c>
      <c r="F681" s="63">
        <f t="shared" ca="1" si="21"/>
        <v>7.7641793667552061</v>
      </c>
    </row>
    <row r="682" spans="5:6" x14ac:dyDescent="0.25">
      <c r="E682" s="63">
        <f t="shared" ca="1" si="20"/>
        <v>0.59820495381801231</v>
      </c>
      <c r="F682" s="63">
        <f t="shared" ca="1" si="21"/>
        <v>8.0436145229651732</v>
      </c>
    </row>
    <row r="683" spans="5:6" x14ac:dyDescent="0.25">
      <c r="E683" s="63">
        <f t="shared" ca="1" si="20"/>
        <v>0.91682335450857178</v>
      </c>
      <c r="F683" s="63">
        <f t="shared" ca="1" si="21"/>
        <v>9.0131682366382595</v>
      </c>
    </row>
    <row r="684" spans="5:6" x14ac:dyDescent="0.25">
      <c r="E684" s="63">
        <f t="shared" ca="1" si="20"/>
        <v>0.8953914264420002</v>
      </c>
      <c r="F684" s="63">
        <f t="shared" ca="1" si="21"/>
        <v>8.8771682165772745</v>
      </c>
    </row>
    <row r="685" spans="5:6" x14ac:dyDescent="0.25">
      <c r="E685" s="63">
        <f t="shared" ca="1" si="20"/>
        <v>0.7474990942971641</v>
      </c>
      <c r="F685" s="63">
        <f t="shared" ca="1" si="21"/>
        <v>8.3463101576770704</v>
      </c>
    </row>
    <row r="686" spans="5:6" x14ac:dyDescent="0.25">
      <c r="E686" s="63">
        <f t="shared" ca="1" si="20"/>
        <v>0.14147076050298568</v>
      </c>
      <c r="F686" s="63">
        <f t="shared" ca="1" si="21"/>
        <v>7.329876628257626</v>
      </c>
    </row>
    <row r="687" spans="5:6" x14ac:dyDescent="0.25">
      <c r="E687" s="63">
        <f t="shared" ca="1" si="20"/>
        <v>0.25390424297644199</v>
      </c>
      <c r="F687" s="63">
        <f t="shared" ca="1" si="21"/>
        <v>7.5234502713157321</v>
      </c>
    </row>
    <row r="688" spans="5:6" x14ac:dyDescent="0.25">
      <c r="E688" s="63">
        <f t="shared" ca="1" si="20"/>
        <v>0.69558164027919145</v>
      </c>
      <c r="F688" s="63">
        <f t="shared" ca="1" si="21"/>
        <v>8.2280647481897518</v>
      </c>
    </row>
    <row r="689" spans="5:6" x14ac:dyDescent="0.25">
      <c r="E689" s="63">
        <f t="shared" ca="1" si="20"/>
        <v>0.24683505403499484</v>
      </c>
      <c r="F689" s="63">
        <f t="shared" ca="1" si="21"/>
        <v>7.512481818621394</v>
      </c>
    </row>
    <row r="690" spans="5:6" x14ac:dyDescent="0.25">
      <c r="E690" s="63">
        <f t="shared" ca="1" si="20"/>
        <v>0.87669024201598056</v>
      </c>
      <c r="F690" s="63">
        <f t="shared" ca="1" si="21"/>
        <v>8.7795419324725614</v>
      </c>
    </row>
    <row r="691" spans="5:6" x14ac:dyDescent="0.25">
      <c r="E691" s="63">
        <f t="shared" ca="1" si="20"/>
        <v>0.4910028714358039</v>
      </c>
      <c r="F691" s="63">
        <f t="shared" ca="1" si="21"/>
        <v>7.8718453345664026</v>
      </c>
    </row>
    <row r="692" spans="5:6" x14ac:dyDescent="0.25">
      <c r="E692" s="63">
        <f t="shared" ca="1" si="20"/>
        <v>0.16509258477261313</v>
      </c>
      <c r="F692" s="63">
        <f t="shared" ca="1" si="21"/>
        <v>7.3752116158401586</v>
      </c>
    </row>
    <row r="693" spans="5:6" x14ac:dyDescent="0.25">
      <c r="E693" s="63">
        <f t="shared" ca="1" si="20"/>
        <v>0.99021660402841916</v>
      </c>
      <c r="F693" s="63">
        <f t="shared" ca="1" si="21"/>
        <v>10.332800656483917</v>
      </c>
    </row>
    <row r="694" spans="5:6" x14ac:dyDescent="0.25">
      <c r="E694" s="63">
        <f t="shared" ca="1" si="20"/>
        <v>0.7966603128372669</v>
      </c>
      <c r="F694" s="63">
        <f t="shared" ca="1" si="21"/>
        <v>8.4795656760348841</v>
      </c>
    </row>
    <row r="695" spans="5:6" x14ac:dyDescent="0.25">
      <c r="E695" s="63">
        <f t="shared" ca="1" si="20"/>
        <v>0.94605021733562111</v>
      </c>
      <c r="F695" s="63">
        <f t="shared" ca="1" si="21"/>
        <v>9.2711675667957394</v>
      </c>
    </row>
    <row r="696" spans="5:6" x14ac:dyDescent="0.25">
      <c r="E696" s="63">
        <f t="shared" ca="1" si="20"/>
        <v>0.44421947934776762</v>
      </c>
      <c r="F696" s="63">
        <f t="shared" ca="1" si="21"/>
        <v>7.8023056751008522</v>
      </c>
    </row>
    <row r="697" spans="5:6" x14ac:dyDescent="0.25">
      <c r="E697" s="63">
        <f t="shared" ca="1" si="20"/>
        <v>0.48936391426124526</v>
      </c>
      <c r="F697" s="63">
        <f t="shared" ca="1" si="21"/>
        <v>7.8693700839055136</v>
      </c>
    </row>
    <row r="698" spans="5:6" x14ac:dyDescent="0.25">
      <c r="E698" s="63">
        <f t="shared" ca="1" si="20"/>
        <v>0.12576184399370605</v>
      </c>
      <c r="F698" s="63">
        <f t="shared" ca="1" si="21"/>
        <v>7.2974211226755568</v>
      </c>
    </row>
    <row r="699" spans="5:6" x14ac:dyDescent="0.25">
      <c r="E699" s="63">
        <f t="shared" ca="1" si="20"/>
        <v>0.88221990383353299</v>
      </c>
      <c r="F699" s="63">
        <f t="shared" ca="1" si="21"/>
        <v>8.8067942625757674</v>
      </c>
    </row>
    <row r="700" spans="5:6" x14ac:dyDescent="0.25">
      <c r="E700" s="63">
        <f t="shared" ca="1" si="20"/>
        <v>0.31464791528021685</v>
      </c>
      <c r="F700" s="63">
        <f t="shared" ca="1" si="21"/>
        <v>7.6145226066712768</v>
      </c>
    </row>
    <row r="701" spans="5:6" x14ac:dyDescent="0.25">
      <c r="E701" s="63">
        <f t="shared" ca="1" si="20"/>
        <v>0.99868229194550318</v>
      </c>
      <c r="F701" s="63">
        <f t="shared" ca="1" si="21"/>
        <v>11.715841638175675</v>
      </c>
    </row>
    <row r="702" spans="5:6" x14ac:dyDescent="0.25">
      <c r="E702" s="63">
        <f t="shared" ca="1" si="20"/>
        <v>0.57327066146152894</v>
      </c>
      <c r="F702" s="63">
        <f t="shared" ca="1" si="21"/>
        <v>8.0015264621498474</v>
      </c>
    </row>
    <row r="703" spans="5:6" x14ac:dyDescent="0.25">
      <c r="E703" s="63">
        <f t="shared" ca="1" si="20"/>
        <v>0.55227036432792143</v>
      </c>
      <c r="F703" s="63">
        <f t="shared" ca="1" si="21"/>
        <v>7.9672312953815885</v>
      </c>
    </row>
    <row r="704" spans="5:6" x14ac:dyDescent="0.25">
      <c r="E704" s="63">
        <f t="shared" ca="1" si="20"/>
        <v>0.51049266313771724</v>
      </c>
      <c r="F704" s="63">
        <f t="shared" ca="1" si="21"/>
        <v>7.901549518765707</v>
      </c>
    </row>
    <row r="705" spans="5:6" x14ac:dyDescent="0.25">
      <c r="E705" s="63">
        <f t="shared" ca="1" si="20"/>
        <v>0.63319055339257091</v>
      </c>
      <c r="F705" s="63">
        <f t="shared" ca="1" si="21"/>
        <v>8.1056902606832129</v>
      </c>
    </row>
    <row r="706" spans="5:6" x14ac:dyDescent="0.25">
      <c r="E706" s="63">
        <f t="shared" ca="1" si="20"/>
        <v>0.5206027881771853</v>
      </c>
      <c r="F706" s="63">
        <f t="shared" ca="1" si="21"/>
        <v>7.9171729347453939</v>
      </c>
    </row>
    <row r="707" spans="5:6" x14ac:dyDescent="0.25">
      <c r="E707" s="63">
        <f t="shared" ca="1" si="20"/>
        <v>0.71041361946216919</v>
      </c>
      <c r="F707" s="63">
        <f t="shared" ca="1" si="21"/>
        <v>8.2600181242876616</v>
      </c>
    </row>
    <row r="708" spans="5:6" x14ac:dyDescent="0.25">
      <c r="E708" s="63">
        <f t="shared" ref="E708:E771" ca="1" si="22">RAND()</f>
        <v>0.8504810129688265</v>
      </c>
      <c r="F708" s="63">
        <f t="shared" ref="F708:F771" ca="1" si="23">((E708^(-1/$C$5)-1)^(-1/$C$3))*$C$4</f>
        <v>8.664750027669049</v>
      </c>
    </row>
    <row r="709" spans="5:6" x14ac:dyDescent="0.25">
      <c r="E709" s="63">
        <f t="shared" ca="1" si="22"/>
        <v>0.14050087299764313</v>
      </c>
      <c r="F709" s="63">
        <f t="shared" ca="1" si="23"/>
        <v>7.3279325298565077</v>
      </c>
    </row>
    <row r="710" spans="5:6" x14ac:dyDescent="0.25">
      <c r="E710" s="63">
        <f t="shared" ca="1" si="22"/>
        <v>0.53490137481437339</v>
      </c>
      <c r="F710" s="63">
        <f t="shared" ca="1" si="23"/>
        <v>7.9395513136140732</v>
      </c>
    </row>
    <row r="711" spans="5:6" x14ac:dyDescent="0.25">
      <c r="E711" s="63">
        <f t="shared" ca="1" si="22"/>
        <v>0.59063357195004518</v>
      </c>
      <c r="F711" s="63">
        <f t="shared" ca="1" si="23"/>
        <v>8.0306629253976869</v>
      </c>
    </row>
    <row r="712" spans="5:6" x14ac:dyDescent="0.25">
      <c r="E712" s="63">
        <f t="shared" ca="1" si="22"/>
        <v>0.86553511383352799</v>
      </c>
      <c r="F712" s="63">
        <f t="shared" ca="1" si="23"/>
        <v>8.7280338712002337</v>
      </c>
    </row>
    <row r="713" spans="5:6" x14ac:dyDescent="0.25">
      <c r="E713" s="63">
        <f t="shared" ca="1" si="22"/>
        <v>0.18409086655012918</v>
      </c>
      <c r="F713" s="63">
        <f t="shared" ca="1" si="23"/>
        <v>7.4093554326517461</v>
      </c>
    </row>
    <row r="714" spans="5:6" x14ac:dyDescent="0.25">
      <c r="E714" s="63">
        <f t="shared" ca="1" si="22"/>
        <v>0.93829473662758733</v>
      </c>
      <c r="F714" s="63">
        <f t="shared" ca="1" si="23"/>
        <v>9.1908494947515003</v>
      </c>
    </row>
    <row r="715" spans="5:6" x14ac:dyDescent="0.25">
      <c r="E715" s="63">
        <f t="shared" ca="1" si="22"/>
        <v>0.10280149423144069</v>
      </c>
      <c r="F715" s="63">
        <f t="shared" ca="1" si="23"/>
        <v>7.245429383390988</v>
      </c>
    </row>
    <row r="716" spans="5:6" x14ac:dyDescent="0.25">
      <c r="E716" s="63">
        <f t="shared" ca="1" si="22"/>
        <v>0.25888798821889558</v>
      </c>
      <c r="F716" s="63">
        <f t="shared" ca="1" si="23"/>
        <v>7.5311251326290352</v>
      </c>
    </row>
    <row r="717" spans="5:6" x14ac:dyDescent="0.25">
      <c r="E717" s="63">
        <f t="shared" ca="1" si="22"/>
        <v>0.14994141712676745</v>
      </c>
      <c r="F717" s="63">
        <f t="shared" ca="1" si="23"/>
        <v>7.3465590191378869</v>
      </c>
    </row>
    <row r="718" spans="5:6" x14ac:dyDescent="0.25">
      <c r="E718" s="63">
        <f t="shared" ca="1" si="22"/>
        <v>0.61372350240987572</v>
      </c>
      <c r="F718" s="63">
        <f t="shared" ca="1" si="23"/>
        <v>8.0706730346220894</v>
      </c>
    </row>
    <row r="719" spans="5:6" x14ac:dyDescent="0.25">
      <c r="E719" s="63">
        <f t="shared" ca="1" si="22"/>
        <v>0.52686490009227105</v>
      </c>
      <c r="F719" s="63">
        <f t="shared" ca="1" si="23"/>
        <v>7.9269311094343324</v>
      </c>
    </row>
    <row r="720" spans="5:6" x14ac:dyDescent="0.25">
      <c r="E720" s="63">
        <f t="shared" ca="1" si="22"/>
        <v>0.15501844617715876</v>
      </c>
      <c r="F720" s="63">
        <f t="shared" ca="1" si="23"/>
        <v>7.3563194576037381</v>
      </c>
    </row>
    <row r="721" spans="5:6" x14ac:dyDescent="0.25">
      <c r="E721" s="63">
        <f t="shared" ca="1" si="22"/>
        <v>0.21667807632707015</v>
      </c>
      <c r="F721" s="63">
        <f t="shared" ca="1" si="23"/>
        <v>7.4644056692583325</v>
      </c>
    </row>
    <row r="722" spans="5:6" x14ac:dyDescent="0.25">
      <c r="E722" s="63">
        <f t="shared" ca="1" si="22"/>
        <v>0.17089007556898994</v>
      </c>
      <c r="F722" s="63">
        <f t="shared" ca="1" si="23"/>
        <v>7.3858226603914137</v>
      </c>
    </row>
    <row r="723" spans="5:6" x14ac:dyDescent="0.25">
      <c r="E723" s="63">
        <f t="shared" ca="1" si="22"/>
        <v>0.89662695458108943</v>
      </c>
      <c r="F723" s="63">
        <f t="shared" ca="1" si="23"/>
        <v>8.884215329163327</v>
      </c>
    </row>
    <row r="724" spans="5:6" x14ac:dyDescent="0.25">
      <c r="E724" s="63">
        <f t="shared" ca="1" si="22"/>
        <v>0.29761150851554541</v>
      </c>
      <c r="F724" s="63">
        <f t="shared" ca="1" si="23"/>
        <v>7.5894341919080466</v>
      </c>
    </row>
    <row r="725" spans="5:6" x14ac:dyDescent="0.25">
      <c r="E725" s="63">
        <f t="shared" ca="1" si="22"/>
        <v>0.64926532962748928</v>
      </c>
      <c r="F725" s="63">
        <f t="shared" ca="1" si="23"/>
        <v>8.1356179659955377</v>
      </c>
    </row>
    <row r="726" spans="5:6" x14ac:dyDescent="0.25">
      <c r="E726" s="63">
        <f t="shared" ca="1" si="22"/>
        <v>0.58123110675117917</v>
      </c>
      <c r="F726" s="63">
        <f t="shared" ca="1" si="23"/>
        <v>8.0147909508646933</v>
      </c>
    </row>
    <row r="727" spans="5:6" x14ac:dyDescent="0.25">
      <c r="E727" s="63">
        <f t="shared" ca="1" si="22"/>
        <v>0.30697876158710147</v>
      </c>
      <c r="F727" s="63">
        <f t="shared" ca="1" si="23"/>
        <v>7.6032617737005008</v>
      </c>
    </row>
    <row r="728" spans="5:6" x14ac:dyDescent="0.25">
      <c r="E728" s="63">
        <f t="shared" ca="1" si="22"/>
        <v>7.6874903361704439E-3</v>
      </c>
      <c r="F728" s="63">
        <f t="shared" ca="1" si="23"/>
        <v>6.7849357036647939</v>
      </c>
    </row>
    <row r="729" spans="5:6" x14ac:dyDescent="0.25">
      <c r="E729" s="63">
        <f t="shared" ca="1" si="22"/>
        <v>0.29433817505303683</v>
      </c>
      <c r="F729" s="63">
        <f t="shared" ca="1" si="23"/>
        <v>7.584580991108484</v>
      </c>
    </row>
    <row r="730" spans="5:6" x14ac:dyDescent="0.25">
      <c r="E730" s="63">
        <f t="shared" ca="1" si="22"/>
        <v>0.78080220439278292</v>
      </c>
      <c r="F730" s="63">
        <f t="shared" ca="1" si="23"/>
        <v>8.4336996358198455</v>
      </c>
    </row>
    <row r="731" spans="5:6" x14ac:dyDescent="0.25">
      <c r="E731" s="63">
        <f t="shared" ca="1" si="22"/>
        <v>0.58930697213101757</v>
      </c>
      <c r="F731" s="63">
        <f t="shared" ca="1" si="23"/>
        <v>8.0284096055366785</v>
      </c>
    </row>
    <row r="732" spans="5:6" x14ac:dyDescent="0.25">
      <c r="E732" s="63">
        <f t="shared" ca="1" si="22"/>
        <v>0.80900316238828907</v>
      </c>
      <c r="F732" s="63">
        <f t="shared" ca="1" si="23"/>
        <v>8.5175838761549478</v>
      </c>
    </row>
    <row r="733" spans="5:6" x14ac:dyDescent="0.25">
      <c r="E733" s="63">
        <f t="shared" ca="1" si="22"/>
        <v>0.78554452252352269</v>
      </c>
      <c r="F733" s="63">
        <f t="shared" ca="1" si="23"/>
        <v>8.447092029992044</v>
      </c>
    </row>
    <row r="734" spans="5:6" x14ac:dyDescent="0.25">
      <c r="E734" s="63">
        <f t="shared" ca="1" si="22"/>
        <v>0.59256599462684434</v>
      </c>
      <c r="F734" s="63">
        <f t="shared" ca="1" si="23"/>
        <v>8.0339536819480823</v>
      </c>
    </row>
    <row r="735" spans="5:6" x14ac:dyDescent="0.25">
      <c r="E735" s="63">
        <f t="shared" ca="1" si="22"/>
        <v>0.80023781822313034</v>
      </c>
      <c r="F735" s="63">
        <f t="shared" ca="1" si="23"/>
        <v>8.4903617743966215</v>
      </c>
    </row>
    <row r="736" spans="5:6" x14ac:dyDescent="0.25">
      <c r="E736" s="63">
        <f t="shared" ca="1" si="22"/>
        <v>0.15576957891812415</v>
      </c>
      <c r="F736" s="63">
        <f t="shared" ca="1" si="23"/>
        <v>7.3577492901662991</v>
      </c>
    </row>
    <row r="737" spans="5:6" x14ac:dyDescent="0.25">
      <c r="E737" s="63">
        <f t="shared" ca="1" si="22"/>
        <v>0.48606810161042135</v>
      </c>
      <c r="F737" s="63">
        <f t="shared" ca="1" si="23"/>
        <v>7.8644024194638575</v>
      </c>
    </row>
    <row r="738" spans="5:6" x14ac:dyDescent="0.25">
      <c r="E738" s="63">
        <f t="shared" ca="1" si="22"/>
        <v>0.29008661729294682</v>
      </c>
      <c r="F738" s="63">
        <f t="shared" ca="1" si="23"/>
        <v>7.5782595357391802</v>
      </c>
    </row>
    <row r="739" spans="5:6" x14ac:dyDescent="0.25">
      <c r="E739" s="63">
        <f t="shared" ca="1" si="22"/>
        <v>0.14325359180848651</v>
      </c>
      <c r="F739" s="63">
        <f t="shared" ca="1" si="23"/>
        <v>7.3334314485738741</v>
      </c>
    </row>
    <row r="740" spans="5:6" x14ac:dyDescent="0.25">
      <c r="E740" s="63">
        <f t="shared" ca="1" si="22"/>
        <v>0.20131600854202514</v>
      </c>
      <c r="F740" s="63">
        <f t="shared" ca="1" si="23"/>
        <v>7.4389299936381441</v>
      </c>
    </row>
    <row r="741" spans="5:6" x14ac:dyDescent="0.25">
      <c r="E741" s="63">
        <f t="shared" ca="1" si="22"/>
        <v>0.17793285006778226</v>
      </c>
      <c r="F741" s="63">
        <f t="shared" ca="1" si="23"/>
        <v>7.3984805560839595</v>
      </c>
    </row>
    <row r="742" spans="5:6" x14ac:dyDescent="0.25">
      <c r="E742" s="63">
        <f t="shared" ca="1" si="22"/>
        <v>0.74685772383837579</v>
      </c>
      <c r="F742" s="63">
        <f t="shared" ca="1" si="23"/>
        <v>8.3447287336483775</v>
      </c>
    </row>
    <row r="743" spans="5:6" x14ac:dyDescent="0.25">
      <c r="E743" s="63">
        <f t="shared" ca="1" si="22"/>
        <v>0.98584957521666161</v>
      </c>
      <c r="F743" s="63">
        <f t="shared" ca="1" si="23"/>
        <v>10.09551998829448</v>
      </c>
    </row>
    <row r="744" spans="5:6" x14ac:dyDescent="0.25">
      <c r="E744" s="63">
        <f t="shared" ca="1" si="22"/>
        <v>0.75734277499413527</v>
      </c>
      <c r="F744" s="63">
        <f t="shared" ca="1" si="23"/>
        <v>8.3710295342452063</v>
      </c>
    </row>
    <row r="745" spans="5:6" x14ac:dyDescent="0.25">
      <c r="E745" s="63">
        <f t="shared" ca="1" si="22"/>
        <v>0.41062970552047617</v>
      </c>
      <c r="F745" s="63">
        <f t="shared" ca="1" si="23"/>
        <v>7.753416082120272</v>
      </c>
    </row>
    <row r="746" spans="5:6" x14ac:dyDescent="0.25">
      <c r="E746" s="63">
        <f t="shared" ca="1" si="22"/>
        <v>0.54462720216394556</v>
      </c>
      <c r="F746" s="63">
        <f t="shared" ca="1" si="23"/>
        <v>7.9549796410522546</v>
      </c>
    </row>
    <row r="747" spans="5:6" x14ac:dyDescent="0.25">
      <c r="E747" s="63">
        <f t="shared" ca="1" si="22"/>
        <v>0.87636219961796868</v>
      </c>
      <c r="F747" s="63">
        <f t="shared" ca="1" si="23"/>
        <v>8.7779631909838045</v>
      </c>
    </row>
    <row r="748" spans="5:6" x14ac:dyDescent="0.25">
      <c r="E748" s="63">
        <f t="shared" ca="1" si="22"/>
        <v>0.67447692132088666</v>
      </c>
      <c r="F748" s="63">
        <f t="shared" ca="1" si="23"/>
        <v>8.1846805511675242</v>
      </c>
    </row>
    <row r="749" spans="5:6" x14ac:dyDescent="0.25">
      <c r="E749" s="63">
        <f t="shared" ca="1" si="22"/>
        <v>0.14306946685336208</v>
      </c>
      <c r="F749" s="63">
        <f t="shared" ca="1" si="23"/>
        <v>7.3330654315612751</v>
      </c>
    </row>
    <row r="750" spans="5:6" x14ac:dyDescent="0.25">
      <c r="E750" s="63">
        <f t="shared" ca="1" si="22"/>
        <v>0.73359468017539831</v>
      </c>
      <c r="F750" s="63">
        <f t="shared" ca="1" si="23"/>
        <v>8.3127737069460004</v>
      </c>
    </row>
    <row r="751" spans="5:6" x14ac:dyDescent="0.25">
      <c r="E751" s="63">
        <f t="shared" ca="1" si="22"/>
        <v>0.96988372183415072</v>
      </c>
      <c r="F751" s="63">
        <f t="shared" ca="1" si="23"/>
        <v>9.6241323541285997</v>
      </c>
    </row>
    <row r="752" spans="5:6" x14ac:dyDescent="0.25">
      <c r="E752" s="63">
        <f t="shared" ca="1" si="22"/>
        <v>0.65381540942944183</v>
      </c>
      <c r="F752" s="63">
        <f t="shared" ca="1" si="23"/>
        <v>8.1442714620684882</v>
      </c>
    </row>
    <row r="753" spans="5:6" x14ac:dyDescent="0.25">
      <c r="E753" s="63">
        <f t="shared" ca="1" si="22"/>
        <v>0.87760197766900516</v>
      </c>
      <c r="F753" s="63">
        <f t="shared" ca="1" si="23"/>
        <v>8.7839515209810557</v>
      </c>
    </row>
    <row r="754" spans="5:6" x14ac:dyDescent="0.25">
      <c r="E754" s="63">
        <f t="shared" ca="1" si="22"/>
        <v>0.50501330506724118</v>
      </c>
      <c r="F754" s="63">
        <f t="shared" ca="1" si="23"/>
        <v>7.8931458531775256</v>
      </c>
    </row>
    <row r="755" spans="5:6" x14ac:dyDescent="0.25">
      <c r="E755" s="63">
        <f t="shared" ca="1" si="22"/>
        <v>0.37113144843792811</v>
      </c>
      <c r="F755" s="63">
        <f t="shared" ca="1" si="23"/>
        <v>7.6964194677195978</v>
      </c>
    </row>
    <row r="756" spans="5:6" x14ac:dyDescent="0.25">
      <c r="E756" s="63">
        <f t="shared" ca="1" si="22"/>
        <v>0.368312492039367</v>
      </c>
      <c r="F756" s="63">
        <f t="shared" ca="1" si="23"/>
        <v>7.6923555995884634</v>
      </c>
    </row>
    <row r="757" spans="5:6" x14ac:dyDescent="0.25">
      <c r="E757" s="63">
        <f t="shared" ca="1" si="22"/>
        <v>0.22386557760406856</v>
      </c>
      <c r="F757" s="63">
        <f t="shared" ca="1" si="23"/>
        <v>7.4760762998826928</v>
      </c>
    </row>
    <row r="758" spans="5:6" x14ac:dyDescent="0.25">
      <c r="E758" s="63">
        <f t="shared" ca="1" si="22"/>
        <v>6.8227906094980195E-2</v>
      </c>
      <c r="F758" s="63">
        <f t="shared" ca="1" si="23"/>
        <v>7.1509307162732973</v>
      </c>
    </row>
    <row r="759" spans="5:6" x14ac:dyDescent="0.25">
      <c r="E759" s="63">
        <f t="shared" ca="1" si="22"/>
        <v>0.94234202448944993</v>
      </c>
      <c r="F759" s="63">
        <f t="shared" ca="1" si="23"/>
        <v>9.2313794662044</v>
      </c>
    </row>
    <row r="760" spans="5:6" x14ac:dyDescent="0.25">
      <c r="E760" s="63">
        <f t="shared" ca="1" si="22"/>
        <v>0.83826927139077723</v>
      </c>
      <c r="F760" s="63">
        <f t="shared" ca="1" si="23"/>
        <v>8.6177679585654303</v>
      </c>
    </row>
    <row r="761" spans="5:6" x14ac:dyDescent="0.25">
      <c r="E761" s="63">
        <f t="shared" ca="1" si="22"/>
        <v>0.4454067295323838</v>
      </c>
      <c r="F761" s="63">
        <f t="shared" ca="1" si="23"/>
        <v>7.8040462166170714</v>
      </c>
    </row>
    <row r="762" spans="5:6" x14ac:dyDescent="0.25">
      <c r="E762" s="63">
        <f t="shared" ca="1" si="22"/>
        <v>0.25193851090074937</v>
      </c>
      <c r="F762" s="63">
        <f t="shared" ca="1" si="23"/>
        <v>7.5204102043209806</v>
      </c>
    </row>
    <row r="763" spans="5:6" x14ac:dyDescent="0.25">
      <c r="E763" s="63">
        <f t="shared" ca="1" si="22"/>
        <v>0.20836219762430463</v>
      </c>
      <c r="F763" s="63">
        <f t="shared" ca="1" si="23"/>
        <v>7.450710516947229</v>
      </c>
    </row>
    <row r="764" spans="5:6" x14ac:dyDescent="0.25">
      <c r="E764" s="63">
        <f t="shared" ca="1" si="22"/>
        <v>0.21644728620168585</v>
      </c>
      <c r="F764" s="63">
        <f t="shared" ca="1" si="23"/>
        <v>7.4640284527269589</v>
      </c>
    </row>
    <row r="765" spans="5:6" x14ac:dyDescent="0.25">
      <c r="E765" s="63">
        <f t="shared" ca="1" si="22"/>
        <v>5.5843415981741473E-2</v>
      </c>
      <c r="F765" s="63">
        <f t="shared" ca="1" si="23"/>
        <v>7.1091170109143453</v>
      </c>
    </row>
    <row r="766" spans="5:6" x14ac:dyDescent="0.25">
      <c r="E766" s="63">
        <f t="shared" ca="1" si="22"/>
        <v>0.21402636957667487</v>
      </c>
      <c r="F766" s="63">
        <f t="shared" ca="1" si="23"/>
        <v>7.46006193262604</v>
      </c>
    </row>
    <row r="767" spans="5:6" x14ac:dyDescent="0.25">
      <c r="E767" s="63">
        <f t="shared" ca="1" si="22"/>
        <v>0.90400454820347043</v>
      </c>
      <c r="F767" s="63">
        <f t="shared" ca="1" si="23"/>
        <v>8.9281289577861198</v>
      </c>
    </row>
    <row r="768" spans="5:6" x14ac:dyDescent="0.25">
      <c r="E768" s="63">
        <f t="shared" ca="1" si="22"/>
        <v>0.66253627349400546</v>
      </c>
      <c r="F768" s="63">
        <f t="shared" ca="1" si="23"/>
        <v>8.1610976694050041</v>
      </c>
    </row>
    <row r="769" spans="5:6" x14ac:dyDescent="0.25">
      <c r="E769" s="63">
        <f t="shared" ca="1" si="22"/>
        <v>0.9305348746521479</v>
      </c>
      <c r="F769" s="63">
        <f t="shared" ca="1" si="23"/>
        <v>9.1202415517737911</v>
      </c>
    </row>
    <row r="770" spans="5:6" x14ac:dyDescent="0.25">
      <c r="E770" s="63">
        <f t="shared" ca="1" si="22"/>
        <v>0.88718423855155237</v>
      </c>
      <c r="F770" s="63">
        <f t="shared" ca="1" si="23"/>
        <v>8.8323572603105216</v>
      </c>
    </row>
    <row r="771" spans="5:6" x14ac:dyDescent="0.25">
      <c r="E771" s="63">
        <f t="shared" ca="1" si="22"/>
        <v>0.29942265439025872</v>
      </c>
      <c r="F771" s="63">
        <f t="shared" ca="1" si="23"/>
        <v>7.5921145712496516</v>
      </c>
    </row>
    <row r="772" spans="5:6" x14ac:dyDescent="0.25">
      <c r="E772" s="63">
        <f t="shared" ref="E772:E835" ca="1" si="24">RAND()</f>
        <v>5.9164182626980644E-2</v>
      </c>
      <c r="F772" s="63">
        <f t="shared" ref="F772:F835" ca="1" si="25">((E772^(-1/$C$5)-1)^(-1/$C$3))*$C$4</f>
        <v>7.1209224422753543</v>
      </c>
    </row>
    <row r="773" spans="5:6" x14ac:dyDescent="0.25">
      <c r="E773" s="63">
        <f t="shared" ca="1" si="24"/>
        <v>0.25327869556656468</v>
      </c>
      <c r="F773" s="63">
        <f t="shared" ca="1" si="25"/>
        <v>7.522483651127696</v>
      </c>
    </row>
    <row r="774" spans="5:6" x14ac:dyDescent="0.25">
      <c r="E774" s="63">
        <f t="shared" ca="1" si="24"/>
        <v>0.60969461655885659</v>
      </c>
      <c r="F774" s="63">
        <f t="shared" ca="1" si="25"/>
        <v>8.0635790449611982</v>
      </c>
    </row>
    <row r="775" spans="5:6" x14ac:dyDescent="0.25">
      <c r="E775" s="63">
        <f t="shared" ca="1" si="24"/>
        <v>0.28047975433444661</v>
      </c>
      <c r="F775" s="63">
        <f t="shared" ca="1" si="25"/>
        <v>7.5638945200622043</v>
      </c>
    </row>
    <row r="776" spans="5:6" x14ac:dyDescent="0.25">
      <c r="E776" s="63">
        <f t="shared" ca="1" si="24"/>
        <v>0.25255353350798337</v>
      </c>
      <c r="F776" s="63">
        <f t="shared" ca="1" si="25"/>
        <v>7.521362160010014</v>
      </c>
    </row>
    <row r="777" spans="5:6" x14ac:dyDescent="0.25">
      <c r="E777" s="63">
        <f t="shared" ca="1" si="24"/>
        <v>0.92376211711248923</v>
      </c>
      <c r="F777" s="63">
        <f t="shared" ca="1" si="25"/>
        <v>9.0649063452381977</v>
      </c>
    </row>
    <row r="778" spans="5:6" x14ac:dyDescent="0.25">
      <c r="E778" s="63">
        <f t="shared" ca="1" si="24"/>
        <v>0.17716817272412078</v>
      </c>
      <c r="F778" s="63">
        <f t="shared" ca="1" si="25"/>
        <v>7.3971179284695392</v>
      </c>
    </row>
    <row r="779" spans="5:6" x14ac:dyDescent="0.25">
      <c r="E779" s="63">
        <f t="shared" ca="1" si="24"/>
        <v>0.47262668789599249</v>
      </c>
      <c r="F779" s="63">
        <f t="shared" ca="1" si="25"/>
        <v>7.8442712527854308</v>
      </c>
    </row>
    <row r="780" spans="5:6" x14ac:dyDescent="0.25">
      <c r="E780" s="63">
        <f t="shared" ca="1" si="24"/>
        <v>0.39038585604922382</v>
      </c>
      <c r="F780" s="63">
        <f t="shared" ca="1" si="25"/>
        <v>7.7241751140317643</v>
      </c>
    </row>
    <row r="781" spans="5:6" x14ac:dyDescent="0.25">
      <c r="E781" s="63">
        <f t="shared" ca="1" si="24"/>
        <v>0.84103143719430806</v>
      </c>
      <c r="F781" s="63">
        <f t="shared" ca="1" si="25"/>
        <v>8.6280907608451312</v>
      </c>
    </row>
    <row r="782" spans="5:6" x14ac:dyDescent="0.25">
      <c r="E782" s="63">
        <f t="shared" ca="1" si="24"/>
        <v>0.86543070372446496</v>
      </c>
      <c r="F782" s="63">
        <f t="shared" ca="1" si="25"/>
        <v>8.7275717483469837</v>
      </c>
    </row>
    <row r="783" spans="5:6" x14ac:dyDescent="0.25">
      <c r="E783" s="63">
        <f t="shared" ca="1" si="24"/>
        <v>3.1997889924196832E-2</v>
      </c>
      <c r="F783" s="63">
        <f t="shared" ca="1" si="25"/>
        <v>7.0041499171115262</v>
      </c>
    </row>
    <row r="784" spans="5:6" x14ac:dyDescent="0.25">
      <c r="E784" s="63">
        <f t="shared" ca="1" si="24"/>
        <v>0.70892971458142628</v>
      </c>
      <c r="F784" s="63">
        <f t="shared" ca="1" si="25"/>
        <v>8.2567620111379227</v>
      </c>
    </row>
    <row r="785" spans="5:6" x14ac:dyDescent="0.25">
      <c r="E785" s="63">
        <f t="shared" ca="1" si="24"/>
        <v>0.19364407631913894</v>
      </c>
      <c r="F785" s="63">
        <f t="shared" ca="1" si="25"/>
        <v>7.4259018227357361</v>
      </c>
    </row>
    <row r="786" spans="5:6" x14ac:dyDescent="0.25">
      <c r="E786" s="63">
        <f t="shared" ca="1" si="24"/>
        <v>0.1227067799507644</v>
      </c>
      <c r="F786" s="63">
        <f t="shared" ca="1" si="25"/>
        <v>7.2908468196074736</v>
      </c>
    </row>
    <row r="787" spans="5:6" x14ac:dyDescent="0.25">
      <c r="E787" s="63">
        <f t="shared" ca="1" si="24"/>
        <v>4.6651684555960582E-3</v>
      </c>
      <c r="F787" s="63">
        <f t="shared" ca="1" si="25"/>
        <v>6.7191070431745592</v>
      </c>
    </row>
    <row r="788" spans="5:6" x14ac:dyDescent="0.25">
      <c r="E788" s="63">
        <f t="shared" ca="1" si="24"/>
        <v>0.18247448860233006</v>
      </c>
      <c r="F788" s="63">
        <f t="shared" ca="1" si="25"/>
        <v>7.4065175479672369</v>
      </c>
    </row>
    <row r="789" spans="5:6" x14ac:dyDescent="0.25">
      <c r="E789" s="63">
        <f t="shared" ca="1" si="24"/>
        <v>0.69777101632249483</v>
      </c>
      <c r="F789" s="63">
        <f t="shared" ca="1" si="25"/>
        <v>8.2327009659872328</v>
      </c>
    </row>
    <row r="790" spans="5:6" x14ac:dyDescent="0.25">
      <c r="E790" s="63">
        <f t="shared" ca="1" si="24"/>
        <v>0.30882967730007194</v>
      </c>
      <c r="F790" s="63">
        <f t="shared" ca="1" si="25"/>
        <v>7.6059841674756861</v>
      </c>
    </row>
    <row r="791" spans="5:6" x14ac:dyDescent="0.25">
      <c r="E791" s="63">
        <f t="shared" ca="1" si="24"/>
        <v>0.52275333725131656</v>
      </c>
      <c r="F791" s="63">
        <f t="shared" ca="1" si="25"/>
        <v>7.920516876447051</v>
      </c>
    </row>
    <row r="792" spans="5:6" x14ac:dyDescent="0.25">
      <c r="E792" s="63">
        <f t="shared" ca="1" si="24"/>
        <v>0.24243765687879271</v>
      </c>
      <c r="F792" s="63">
        <f t="shared" ca="1" si="25"/>
        <v>7.5056069865836461</v>
      </c>
    </row>
    <row r="793" spans="5:6" x14ac:dyDescent="0.25">
      <c r="E793" s="63">
        <f t="shared" ca="1" si="24"/>
        <v>0.38223389970871302</v>
      </c>
      <c r="F793" s="63">
        <f t="shared" ca="1" si="25"/>
        <v>7.7124219337062829</v>
      </c>
    </row>
    <row r="794" spans="5:6" x14ac:dyDescent="0.25">
      <c r="E794" s="63">
        <f t="shared" ca="1" si="24"/>
        <v>0.94589222966089781</v>
      </c>
      <c r="F794" s="63">
        <f t="shared" ca="1" si="25"/>
        <v>9.2694157099176788</v>
      </c>
    </row>
    <row r="795" spans="5:6" x14ac:dyDescent="0.25">
      <c r="E795" s="63">
        <f t="shared" ca="1" si="24"/>
        <v>0.40802991664929456</v>
      </c>
      <c r="F795" s="63">
        <f t="shared" ca="1" si="25"/>
        <v>7.7496543890251477</v>
      </c>
    </row>
    <row r="796" spans="5:6" x14ac:dyDescent="0.25">
      <c r="E796" s="63">
        <f t="shared" ca="1" si="24"/>
        <v>0.14928387619741479</v>
      </c>
      <c r="F796" s="63">
        <f t="shared" ca="1" si="25"/>
        <v>7.3452823189282919</v>
      </c>
    </row>
    <row r="797" spans="5:6" x14ac:dyDescent="0.25">
      <c r="E797" s="63">
        <f t="shared" ca="1" si="24"/>
        <v>0.4506079389849349</v>
      </c>
      <c r="F797" s="63">
        <f t="shared" ca="1" si="25"/>
        <v>7.8116837605872229</v>
      </c>
    </row>
    <row r="798" spans="5:6" x14ac:dyDescent="0.25">
      <c r="E798" s="63">
        <f t="shared" ca="1" si="24"/>
        <v>0.60683193014030823</v>
      </c>
      <c r="F798" s="63">
        <f t="shared" ca="1" si="25"/>
        <v>8.0585685181461031</v>
      </c>
    </row>
    <row r="799" spans="5:6" x14ac:dyDescent="0.25">
      <c r="E799" s="63">
        <f t="shared" ca="1" si="24"/>
        <v>0.35020374854599812</v>
      </c>
      <c r="F799" s="63">
        <f t="shared" ca="1" si="25"/>
        <v>7.6662186764211135</v>
      </c>
    </row>
    <row r="800" spans="5:6" x14ac:dyDescent="0.25">
      <c r="E800" s="63">
        <f t="shared" ca="1" si="24"/>
        <v>0.84835573178878865</v>
      </c>
      <c r="F800" s="63">
        <f t="shared" ca="1" si="25"/>
        <v>8.6563154148241566</v>
      </c>
    </row>
    <row r="801" spans="5:6" x14ac:dyDescent="0.25">
      <c r="E801" s="63">
        <f t="shared" ca="1" si="24"/>
        <v>0.6728523159387223</v>
      </c>
      <c r="F801" s="63">
        <f t="shared" ca="1" si="25"/>
        <v>8.1814332625261805</v>
      </c>
    </row>
    <row r="802" spans="5:6" x14ac:dyDescent="0.25">
      <c r="E802" s="63">
        <f t="shared" ca="1" si="24"/>
        <v>0.95783186821153765</v>
      </c>
      <c r="F802" s="63">
        <f t="shared" ca="1" si="25"/>
        <v>9.4193840858383115</v>
      </c>
    </row>
    <row r="803" spans="5:6" x14ac:dyDescent="0.25">
      <c r="E803" s="63">
        <f t="shared" ca="1" si="24"/>
        <v>0.2051168743648728</v>
      </c>
      <c r="F803" s="63">
        <f t="shared" ca="1" si="25"/>
        <v>7.4453056832972564</v>
      </c>
    </row>
    <row r="804" spans="5:6" x14ac:dyDescent="0.25">
      <c r="E804" s="63">
        <f t="shared" ca="1" si="24"/>
        <v>0.79944220141490152</v>
      </c>
      <c r="F804" s="63">
        <f t="shared" ca="1" si="25"/>
        <v>8.4879455576697751</v>
      </c>
    </row>
    <row r="805" spans="5:6" x14ac:dyDescent="0.25">
      <c r="E805" s="63">
        <f t="shared" ca="1" si="24"/>
        <v>0.50659073544179556</v>
      </c>
      <c r="F805" s="63">
        <f t="shared" ca="1" si="25"/>
        <v>7.8955607375463872</v>
      </c>
    </row>
    <row r="806" spans="5:6" x14ac:dyDescent="0.25">
      <c r="E806" s="63">
        <f t="shared" ca="1" si="24"/>
        <v>0.90268104445230235</v>
      </c>
      <c r="F806" s="63">
        <f t="shared" ca="1" si="25"/>
        <v>8.9200079830806658</v>
      </c>
    </row>
    <row r="807" spans="5:6" x14ac:dyDescent="0.25">
      <c r="E807" s="63">
        <f t="shared" ca="1" si="24"/>
        <v>0.60323148906052904</v>
      </c>
      <c r="F807" s="63">
        <f t="shared" ca="1" si="25"/>
        <v>8.0523013039842279</v>
      </c>
    </row>
    <row r="808" spans="5:6" x14ac:dyDescent="0.25">
      <c r="E808" s="63">
        <f t="shared" ca="1" si="24"/>
        <v>0.65466142252864334</v>
      </c>
      <c r="F808" s="63">
        <f t="shared" ca="1" si="25"/>
        <v>8.1458897531643863</v>
      </c>
    </row>
    <row r="809" spans="5:6" x14ac:dyDescent="0.25">
      <c r="E809" s="63">
        <f t="shared" ca="1" si="24"/>
        <v>0.96298872335349905</v>
      </c>
      <c r="F809" s="63">
        <f t="shared" ca="1" si="25"/>
        <v>9.4983927975474796</v>
      </c>
    </row>
    <row r="810" spans="5:6" x14ac:dyDescent="0.25">
      <c r="E810" s="63">
        <f t="shared" ca="1" si="24"/>
        <v>0.21883871767933494</v>
      </c>
      <c r="F810" s="63">
        <f t="shared" ca="1" si="25"/>
        <v>7.4679295331415023</v>
      </c>
    </row>
    <row r="811" spans="5:6" x14ac:dyDescent="0.25">
      <c r="E811" s="63">
        <f t="shared" ca="1" si="24"/>
        <v>0.10110061751280697</v>
      </c>
      <c r="F811" s="63">
        <f t="shared" ca="1" si="25"/>
        <v>7.2413089189879187</v>
      </c>
    </row>
    <row r="812" spans="5:6" x14ac:dyDescent="0.25">
      <c r="E812" s="63">
        <f t="shared" ca="1" si="24"/>
        <v>0.2468223301229775</v>
      </c>
      <c r="F812" s="63">
        <f t="shared" ca="1" si="25"/>
        <v>7.5124619852798249</v>
      </c>
    </row>
    <row r="813" spans="5:6" x14ac:dyDescent="0.25">
      <c r="E813" s="63">
        <f t="shared" ca="1" si="24"/>
        <v>0.2892188814678871</v>
      </c>
      <c r="F813" s="63">
        <f t="shared" ca="1" si="25"/>
        <v>7.5769667478210847</v>
      </c>
    </row>
    <row r="814" spans="5:6" x14ac:dyDescent="0.25">
      <c r="E814" s="63">
        <f t="shared" ca="1" si="24"/>
        <v>0.60281893316616741</v>
      </c>
      <c r="F814" s="63">
        <f t="shared" ca="1" si="25"/>
        <v>8.0515855994641008</v>
      </c>
    </row>
    <row r="815" spans="5:6" x14ac:dyDescent="0.25">
      <c r="E815" s="63">
        <f t="shared" ca="1" si="24"/>
        <v>0.71922444246027828</v>
      </c>
      <c r="F815" s="63">
        <f t="shared" ca="1" si="25"/>
        <v>8.2796399605000381</v>
      </c>
    </row>
    <row r="816" spans="5:6" x14ac:dyDescent="0.25">
      <c r="E816" s="63">
        <f t="shared" ca="1" si="24"/>
        <v>0.78227484462274355</v>
      </c>
      <c r="F816" s="63">
        <f t="shared" ca="1" si="25"/>
        <v>8.4378302286371589</v>
      </c>
    </row>
    <row r="817" spans="5:6" x14ac:dyDescent="0.25">
      <c r="E817" s="63">
        <f t="shared" ca="1" si="24"/>
        <v>0.3208818787352149</v>
      </c>
      <c r="F817" s="63">
        <f t="shared" ca="1" si="25"/>
        <v>7.6236413282494802</v>
      </c>
    </row>
    <row r="818" spans="5:6" x14ac:dyDescent="0.25">
      <c r="E818" s="63">
        <f t="shared" ca="1" si="24"/>
        <v>0.429085066647243</v>
      </c>
      <c r="F818" s="63">
        <f t="shared" ca="1" si="25"/>
        <v>7.7802011337637813</v>
      </c>
    </row>
    <row r="819" spans="5:6" x14ac:dyDescent="0.25">
      <c r="E819" s="63">
        <f t="shared" ca="1" si="24"/>
        <v>0.53513452656023086</v>
      </c>
      <c r="F819" s="63">
        <f t="shared" ca="1" si="25"/>
        <v>7.9399191378609943</v>
      </c>
    </row>
    <row r="820" spans="5:6" x14ac:dyDescent="0.25">
      <c r="E820" s="63">
        <f t="shared" ca="1" si="24"/>
        <v>0.54529904860230538</v>
      </c>
      <c r="F820" s="63">
        <f t="shared" ca="1" si="25"/>
        <v>7.9560519814278612</v>
      </c>
    </row>
    <row r="821" spans="5:6" x14ac:dyDescent="0.25">
      <c r="E821" s="63">
        <f t="shared" ca="1" si="24"/>
        <v>0.27324362398789892</v>
      </c>
      <c r="F821" s="63">
        <f t="shared" ca="1" si="25"/>
        <v>7.5529925800000335</v>
      </c>
    </row>
    <row r="822" spans="5:6" x14ac:dyDescent="0.25">
      <c r="E822" s="63">
        <f t="shared" ca="1" si="24"/>
        <v>0.45341020350118233</v>
      </c>
      <c r="F822" s="63">
        <f t="shared" ca="1" si="25"/>
        <v>7.8158074100918213</v>
      </c>
    </row>
    <row r="823" spans="5:6" x14ac:dyDescent="0.25">
      <c r="E823" s="63">
        <f t="shared" ca="1" si="24"/>
        <v>0.3918072337187477</v>
      </c>
      <c r="F823" s="63">
        <f t="shared" ca="1" si="25"/>
        <v>7.7262252181906774</v>
      </c>
    </row>
    <row r="824" spans="5:6" x14ac:dyDescent="0.25">
      <c r="E824" s="63">
        <f t="shared" ca="1" si="24"/>
        <v>0.85706725050935095</v>
      </c>
      <c r="F824" s="63">
        <f t="shared" ca="1" si="25"/>
        <v>8.6916416775483949</v>
      </c>
    </row>
    <row r="825" spans="5:6" x14ac:dyDescent="0.25">
      <c r="E825" s="63">
        <f t="shared" ca="1" si="24"/>
        <v>0.25679794224525809</v>
      </c>
      <c r="F825" s="63">
        <f t="shared" ca="1" si="25"/>
        <v>7.5279120966383335</v>
      </c>
    </row>
    <row r="826" spans="5:6" x14ac:dyDescent="0.25">
      <c r="E826" s="63">
        <f t="shared" ca="1" si="24"/>
        <v>0.11080928599132756</v>
      </c>
      <c r="F826" s="63">
        <f t="shared" ca="1" si="25"/>
        <v>7.2642860506071916</v>
      </c>
    </row>
    <row r="827" spans="5:6" x14ac:dyDescent="0.25">
      <c r="E827" s="63">
        <f t="shared" ca="1" si="24"/>
        <v>0.76293291742604163</v>
      </c>
      <c r="F827" s="63">
        <f t="shared" ca="1" si="25"/>
        <v>8.3854600328706219</v>
      </c>
    </row>
    <row r="828" spans="5:6" x14ac:dyDescent="0.25">
      <c r="E828" s="63">
        <f t="shared" ca="1" si="24"/>
        <v>0.78264728321351829</v>
      </c>
      <c r="F828" s="63">
        <f t="shared" ca="1" si="25"/>
        <v>8.4388788597933804</v>
      </c>
    </row>
    <row r="829" spans="5:6" x14ac:dyDescent="0.25">
      <c r="E829" s="63">
        <f t="shared" ca="1" si="24"/>
        <v>0.29315386213260886</v>
      </c>
      <c r="F829" s="63">
        <f t="shared" ca="1" si="25"/>
        <v>7.5828221649065277</v>
      </c>
    </row>
    <row r="830" spans="5:6" x14ac:dyDescent="0.25">
      <c r="E830" s="63">
        <f t="shared" ca="1" si="24"/>
        <v>0.16296598986308497</v>
      </c>
      <c r="F830" s="63">
        <f t="shared" ca="1" si="25"/>
        <v>7.3712731995030971</v>
      </c>
    </row>
    <row r="831" spans="5:6" x14ac:dyDescent="0.25">
      <c r="E831" s="63">
        <f t="shared" ca="1" si="24"/>
        <v>0.47947375260834824</v>
      </c>
      <c r="F831" s="63">
        <f t="shared" ca="1" si="25"/>
        <v>7.8545011153843278</v>
      </c>
    </row>
    <row r="832" spans="5:6" x14ac:dyDescent="0.25">
      <c r="E832" s="63">
        <f t="shared" ca="1" si="24"/>
        <v>0.16770241081311998</v>
      </c>
      <c r="F832" s="63">
        <f t="shared" ca="1" si="25"/>
        <v>7.3800106530584184</v>
      </c>
    </row>
    <row r="833" spans="5:6" x14ac:dyDescent="0.25">
      <c r="E833" s="63">
        <f t="shared" ca="1" si="24"/>
        <v>0.24653243287605919</v>
      </c>
      <c r="F833" s="63">
        <f t="shared" ca="1" si="25"/>
        <v>7.5120100178838216</v>
      </c>
    </row>
    <row r="834" spans="5:6" x14ac:dyDescent="0.25">
      <c r="E834" s="63">
        <f t="shared" ca="1" si="24"/>
        <v>0.27280271991735705</v>
      </c>
      <c r="F834" s="63">
        <f t="shared" ca="1" si="25"/>
        <v>7.5523258587848563</v>
      </c>
    </row>
    <row r="835" spans="5:6" x14ac:dyDescent="0.25">
      <c r="E835" s="63">
        <f t="shared" ca="1" si="24"/>
        <v>0.56033769981780568</v>
      </c>
      <c r="F835" s="63">
        <f t="shared" ca="1" si="25"/>
        <v>7.980292020346937</v>
      </c>
    </row>
    <row r="836" spans="5:6" x14ac:dyDescent="0.25">
      <c r="E836" s="63">
        <f t="shared" ref="E836:E899" ca="1" si="26">RAND()</f>
        <v>0.27133980118680789</v>
      </c>
      <c r="F836" s="63">
        <f t="shared" ref="F836:F899" ca="1" si="27">((E836^(-1/$C$5)-1)^(-1/$C$3))*$C$4</f>
        <v>7.5501115758219397</v>
      </c>
    </row>
    <row r="837" spans="5:6" x14ac:dyDescent="0.25">
      <c r="E837" s="63">
        <f t="shared" ca="1" si="26"/>
        <v>0.3816232522636116</v>
      </c>
      <c r="F837" s="63">
        <f t="shared" ca="1" si="27"/>
        <v>7.7115417458903046</v>
      </c>
    </row>
    <row r="838" spans="5:6" x14ac:dyDescent="0.25">
      <c r="E838" s="63">
        <f t="shared" ca="1" si="26"/>
        <v>0.22725790172916505</v>
      </c>
      <c r="F838" s="63">
        <f t="shared" ca="1" si="27"/>
        <v>7.4815348358061424</v>
      </c>
    </row>
    <row r="839" spans="5:6" x14ac:dyDescent="0.25">
      <c r="E839" s="63">
        <f t="shared" ca="1" si="26"/>
        <v>0.4438408657372046</v>
      </c>
      <c r="F839" s="63">
        <f t="shared" ca="1" si="27"/>
        <v>7.80175083167995</v>
      </c>
    </row>
    <row r="840" spans="5:6" x14ac:dyDescent="0.25">
      <c r="E840" s="63">
        <f t="shared" ca="1" si="26"/>
        <v>0.42266418890492718</v>
      </c>
      <c r="F840" s="63">
        <f t="shared" ca="1" si="27"/>
        <v>7.7708640126126047</v>
      </c>
    </row>
    <row r="841" spans="5:6" x14ac:dyDescent="0.25">
      <c r="E841" s="63">
        <f t="shared" ca="1" si="26"/>
        <v>0.34284826855090855</v>
      </c>
      <c r="F841" s="63">
        <f t="shared" ca="1" si="27"/>
        <v>7.6555764046517041</v>
      </c>
    </row>
    <row r="842" spans="5:6" x14ac:dyDescent="0.25">
      <c r="E842" s="63">
        <f t="shared" ca="1" si="26"/>
        <v>0.64477096146307444</v>
      </c>
      <c r="F842" s="63">
        <f t="shared" ca="1" si="27"/>
        <v>8.1271514793350299</v>
      </c>
    </row>
    <row r="843" spans="5:6" x14ac:dyDescent="0.25">
      <c r="E843" s="63">
        <f t="shared" ca="1" si="26"/>
        <v>0.5198782841692785</v>
      </c>
      <c r="F843" s="63">
        <f t="shared" ca="1" si="27"/>
        <v>7.9160480582484052</v>
      </c>
    </row>
    <row r="844" spans="5:6" x14ac:dyDescent="0.25">
      <c r="E844" s="63">
        <f t="shared" ca="1" si="26"/>
        <v>0.8339123599591387</v>
      </c>
      <c r="F844" s="63">
        <f t="shared" ca="1" si="27"/>
        <v>8.6018210818118916</v>
      </c>
    </row>
    <row r="845" spans="5:6" x14ac:dyDescent="0.25">
      <c r="E845" s="63">
        <f t="shared" ca="1" si="26"/>
        <v>0.16473132814566394</v>
      </c>
      <c r="F845" s="63">
        <f t="shared" ca="1" si="27"/>
        <v>7.3745443681423195</v>
      </c>
    </row>
    <row r="846" spans="5:6" x14ac:dyDescent="0.25">
      <c r="E846" s="63">
        <f t="shared" ca="1" si="26"/>
        <v>0.50101472665296098</v>
      </c>
      <c r="F846" s="63">
        <f t="shared" ca="1" si="27"/>
        <v>7.8870399966263616</v>
      </c>
    </row>
    <row r="847" spans="5:6" x14ac:dyDescent="0.25">
      <c r="E847" s="63">
        <f t="shared" ca="1" si="26"/>
        <v>0.8129505548894056</v>
      </c>
      <c r="F847" s="63">
        <f t="shared" ca="1" si="27"/>
        <v>8.5302220680941776</v>
      </c>
    </row>
    <row r="848" spans="5:6" x14ac:dyDescent="0.25">
      <c r="E848" s="63">
        <f t="shared" ca="1" si="26"/>
        <v>0.99822860863289276</v>
      </c>
      <c r="F848" s="63">
        <f t="shared" ca="1" si="27"/>
        <v>11.500987632185392</v>
      </c>
    </row>
    <row r="849" spans="5:6" x14ac:dyDescent="0.25">
      <c r="E849" s="63">
        <f t="shared" ca="1" si="26"/>
        <v>0.8851844128502232</v>
      </c>
      <c r="F849" s="63">
        <f t="shared" ca="1" si="27"/>
        <v>8.8219283305573502</v>
      </c>
    </row>
    <row r="850" spans="5:6" x14ac:dyDescent="0.25">
      <c r="E850" s="63">
        <f t="shared" ca="1" si="26"/>
        <v>0.81440065061409761</v>
      </c>
      <c r="F850" s="63">
        <f t="shared" ca="1" si="27"/>
        <v>8.5349270343764694</v>
      </c>
    </row>
    <row r="851" spans="5:6" x14ac:dyDescent="0.25">
      <c r="E851" s="63">
        <f t="shared" ca="1" si="26"/>
        <v>0.1972263620571989</v>
      </c>
      <c r="F851" s="63">
        <f t="shared" ca="1" si="27"/>
        <v>7.4320124245738555</v>
      </c>
    </row>
    <row r="852" spans="5:6" x14ac:dyDescent="0.25">
      <c r="E852" s="63">
        <f t="shared" ca="1" si="26"/>
        <v>0.682158325499583</v>
      </c>
      <c r="F852" s="63">
        <f t="shared" ca="1" si="27"/>
        <v>8.2002071944629176</v>
      </c>
    </row>
    <row r="853" spans="5:6" x14ac:dyDescent="0.25">
      <c r="E853" s="63">
        <f t="shared" ca="1" si="26"/>
        <v>0.5303470046589992</v>
      </c>
      <c r="F853" s="63">
        <f t="shared" ca="1" si="27"/>
        <v>7.9323855504630867</v>
      </c>
    </row>
    <row r="854" spans="5:6" x14ac:dyDescent="0.25">
      <c r="E854" s="63">
        <f t="shared" ca="1" si="26"/>
        <v>0.72369700562839201</v>
      </c>
      <c r="F854" s="63">
        <f t="shared" ca="1" si="27"/>
        <v>8.2897967834703117</v>
      </c>
    </row>
    <row r="855" spans="5:6" x14ac:dyDescent="0.25">
      <c r="E855" s="63">
        <f t="shared" ca="1" si="26"/>
        <v>0.84198894195350971</v>
      </c>
      <c r="F855" s="63">
        <f t="shared" ca="1" si="27"/>
        <v>8.6317090899032891</v>
      </c>
    </row>
    <row r="856" spans="5:6" x14ac:dyDescent="0.25">
      <c r="E856" s="63">
        <f t="shared" ca="1" si="26"/>
        <v>0.70551830548119054</v>
      </c>
      <c r="F856" s="63">
        <f t="shared" ca="1" si="27"/>
        <v>8.249327629331578</v>
      </c>
    </row>
    <row r="857" spans="5:6" x14ac:dyDescent="0.25">
      <c r="E857" s="63">
        <f t="shared" ca="1" si="26"/>
        <v>0.24466992905095941</v>
      </c>
      <c r="F857" s="63">
        <f t="shared" ca="1" si="27"/>
        <v>7.5091020509546986</v>
      </c>
    </row>
    <row r="858" spans="5:6" x14ac:dyDescent="0.25">
      <c r="E858" s="63">
        <f t="shared" ca="1" si="26"/>
        <v>0.51397506250452596</v>
      </c>
      <c r="F858" s="63">
        <f t="shared" ca="1" si="27"/>
        <v>7.906913307412009</v>
      </c>
    </row>
    <row r="859" spans="5:6" x14ac:dyDescent="0.25">
      <c r="E859" s="63">
        <f t="shared" ca="1" si="26"/>
        <v>7.5375048962582625E-2</v>
      </c>
      <c r="F859" s="63">
        <f t="shared" ca="1" si="27"/>
        <v>7.1727043933244854</v>
      </c>
    </row>
    <row r="860" spans="5:6" x14ac:dyDescent="0.25">
      <c r="E860" s="63">
        <f t="shared" ca="1" si="26"/>
        <v>4.204262134115877E-2</v>
      </c>
      <c r="F860" s="63">
        <f t="shared" ca="1" si="27"/>
        <v>7.0537595371941482</v>
      </c>
    </row>
    <row r="861" spans="5:6" x14ac:dyDescent="0.25">
      <c r="E861" s="63">
        <f t="shared" ca="1" si="26"/>
        <v>0.34310428773955548</v>
      </c>
      <c r="F861" s="63">
        <f t="shared" ca="1" si="27"/>
        <v>7.6559471707380071</v>
      </c>
    </row>
    <row r="862" spans="5:6" x14ac:dyDescent="0.25">
      <c r="E862" s="63">
        <f t="shared" ca="1" si="26"/>
        <v>0.79848734207236582</v>
      </c>
      <c r="F862" s="63">
        <f t="shared" ca="1" si="27"/>
        <v>8.4850573078463327</v>
      </c>
    </row>
    <row r="863" spans="5:6" x14ac:dyDescent="0.25">
      <c r="E863" s="63">
        <f t="shared" ca="1" si="26"/>
        <v>0.27286896869294175</v>
      </c>
      <c r="F863" s="63">
        <f t="shared" ca="1" si="27"/>
        <v>7.5524260567119939</v>
      </c>
    </row>
    <row r="864" spans="5:6" x14ac:dyDescent="0.25">
      <c r="E864" s="63">
        <f t="shared" ca="1" si="26"/>
        <v>0.86856476797804949</v>
      </c>
      <c r="F864" s="63">
        <f t="shared" ca="1" si="27"/>
        <v>8.74159770561422</v>
      </c>
    </row>
    <row r="865" spans="5:6" x14ac:dyDescent="0.25">
      <c r="E865" s="63">
        <f t="shared" ca="1" si="26"/>
        <v>0.10892060598313247</v>
      </c>
      <c r="F865" s="63">
        <f t="shared" ca="1" si="27"/>
        <v>7.2599154664442693</v>
      </c>
    </row>
    <row r="866" spans="5:6" x14ac:dyDescent="0.25">
      <c r="E866" s="63">
        <f t="shared" ca="1" si="26"/>
        <v>0.24659788548539907</v>
      </c>
      <c r="F866" s="63">
        <f t="shared" ca="1" si="27"/>
        <v>7.5121120777832839</v>
      </c>
    </row>
    <row r="867" spans="5:6" x14ac:dyDescent="0.25">
      <c r="E867" s="63">
        <f t="shared" ca="1" si="26"/>
        <v>0.6417172040402922</v>
      </c>
      <c r="F867" s="63">
        <f t="shared" ca="1" si="27"/>
        <v>8.1214435026010126</v>
      </c>
    </row>
    <row r="868" spans="5:6" x14ac:dyDescent="0.25">
      <c r="E868" s="63">
        <f t="shared" ca="1" si="26"/>
        <v>0.18457545350106963</v>
      </c>
      <c r="F868" s="63">
        <f t="shared" ca="1" si="27"/>
        <v>7.410203986149285</v>
      </c>
    </row>
    <row r="869" spans="5:6" x14ac:dyDescent="0.25">
      <c r="E869" s="63">
        <f t="shared" ca="1" si="26"/>
        <v>0.55657221622712194</v>
      </c>
      <c r="F869" s="63">
        <f t="shared" ca="1" si="27"/>
        <v>7.9741788536528162</v>
      </c>
    </row>
    <row r="870" spans="5:6" x14ac:dyDescent="0.25">
      <c r="E870" s="63">
        <f t="shared" ca="1" si="26"/>
        <v>0.33170859517815277</v>
      </c>
      <c r="F870" s="63">
        <f t="shared" ca="1" si="27"/>
        <v>7.6394148925862764</v>
      </c>
    </row>
    <row r="871" spans="5:6" x14ac:dyDescent="0.25">
      <c r="E871" s="63">
        <f t="shared" ca="1" si="26"/>
        <v>0.15616546285946631</v>
      </c>
      <c r="F871" s="63">
        <f t="shared" ca="1" si="27"/>
        <v>7.3585014508352495</v>
      </c>
    </row>
    <row r="872" spans="5:6" x14ac:dyDescent="0.25">
      <c r="E872" s="63">
        <f t="shared" ca="1" si="26"/>
        <v>0.52027168990050132</v>
      </c>
      <c r="F872" s="63">
        <f t="shared" ca="1" si="27"/>
        <v>7.9166587623697984</v>
      </c>
    </row>
    <row r="873" spans="5:6" x14ac:dyDescent="0.25">
      <c r="E873" s="63">
        <f t="shared" ca="1" si="26"/>
        <v>0.38973541492274677</v>
      </c>
      <c r="F873" s="63">
        <f t="shared" ca="1" si="27"/>
        <v>7.7232370587527805</v>
      </c>
    </row>
    <row r="874" spans="5:6" x14ac:dyDescent="0.25">
      <c r="E874" s="63">
        <f t="shared" ca="1" si="26"/>
        <v>0.83376884563233999</v>
      </c>
      <c r="F874" s="63">
        <f t="shared" ca="1" si="27"/>
        <v>8.6013025787451483</v>
      </c>
    </row>
    <row r="875" spans="5:6" x14ac:dyDescent="0.25">
      <c r="E875" s="63">
        <f t="shared" ca="1" si="26"/>
        <v>2.9711421607327204E-2</v>
      </c>
      <c r="F875" s="63">
        <f t="shared" ca="1" si="27"/>
        <v>6.9912143086747145</v>
      </c>
    </row>
    <row r="876" spans="5:6" x14ac:dyDescent="0.25">
      <c r="E876" s="63">
        <f t="shared" ca="1" si="26"/>
        <v>0.46076500516551133</v>
      </c>
      <c r="F876" s="63">
        <f t="shared" ca="1" si="27"/>
        <v>7.8266615373686736</v>
      </c>
    </row>
    <row r="877" spans="5:6" x14ac:dyDescent="0.25">
      <c r="E877" s="63">
        <f t="shared" ca="1" si="26"/>
        <v>0.87186707176024769</v>
      </c>
      <c r="F877" s="63">
        <f t="shared" ca="1" si="27"/>
        <v>8.7567341256640709</v>
      </c>
    </row>
    <row r="878" spans="5:6" x14ac:dyDescent="0.25">
      <c r="E878" s="63">
        <f t="shared" ca="1" si="26"/>
        <v>8.3027664523732669E-2</v>
      </c>
      <c r="F878" s="63">
        <f t="shared" ca="1" si="27"/>
        <v>7.1945266601590649</v>
      </c>
    </row>
    <row r="879" spans="5:6" x14ac:dyDescent="0.25">
      <c r="E879" s="63">
        <f t="shared" ca="1" si="26"/>
        <v>0.47848011288440773</v>
      </c>
      <c r="F879" s="63">
        <f t="shared" ca="1" si="27"/>
        <v>7.8530134341598297</v>
      </c>
    </row>
    <row r="880" spans="5:6" x14ac:dyDescent="0.25">
      <c r="E880" s="63">
        <f t="shared" ca="1" si="26"/>
        <v>8.9309743703102518E-2</v>
      </c>
      <c r="F880" s="63">
        <f t="shared" ca="1" si="27"/>
        <v>7.2114690467229439</v>
      </c>
    </row>
    <row r="881" spans="5:6" x14ac:dyDescent="0.25">
      <c r="E881" s="63">
        <f t="shared" ca="1" si="26"/>
        <v>0.84583885175662354</v>
      </c>
      <c r="F881" s="63">
        <f t="shared" ca="1" si="27"/>
        <v>8.6464721189810589</v>
      </c>
    </row>
    <row r="882" spans="5:6" x14ac:dyDescent="0.25">
      <c r="E882" s="63">
        <f t="shared" ca="1" si="26"/>
        <v>0.51583284741269986</v>
      </c>
      <c r="F882" s="63">
        <f t="shared" ca="1" si="27"/>
        <v>7.9097822584827426</v>
      </c>
    </row>
    <row r="883" spans="5:6" x14ac:dyDescent="0.25">
      <c r="E883" s="63">
        <f t="shared" ca="1" si="26"/>
        <v>0.48243185916011311</v>
      </c>
      <c r="F883" s="63">
        <f t="shared" ca="1" si="27"/>
        <v>7.8589365159839861</v>
      </c>
    </row>
    <row r="884" spans="5:6" x14ac:dyDescent="0.25">
      <c r="E884" s="63">
        <f t="shared" ca="1" si="26"/>
        <v>0.63464797771926051</v>
      </c>
      <c r="F884" s="63">
        <f t="shared" ca="1" si="27"/>
        <v>8.1083640918855284</v>
      </c>
    </row>
    <row r="885" spans="5:6" x14ac:dyDescent="0.25">
      <c r="E885" s="63">
        <f t="shared" ca="1" si="26"/>
        <v>0.25726449254307715</v>
      </c>
      <c r="F885" s="63">
        <f t="shared" ca="1" si="27"/>
        <v>7.5286300167360096</v>
      </c>
    </row>
    <row r="886" spans="5:6" x14ac:dyDescent="0.25">
      <c r="E886" s="63">
        <f t="shared" ca="1" si="26"/>
        <v>0.85115608944307541</v>
      </c>
      <c r="F886" s="63">
        <f t="shared" ca="1" si="27"/>
        <v>8.6674533246489283</v>
      </c>
    </row>
    <row r="887" spans="5:6" x14ac:dyDescent="0.25">
      <c r="E887" s="63">
        <f t="shared" ca="1" si="26"/>
        <v>0.19342267215413811</v>
      </c>
      <c r="F887" s="63">
        <f t="shared" ca="1" si="27"/>
        <v>7.4255225356391401</v>
      </c>
    </row>
    <row r="888" spans="5:6" x14ac:dyDescent="0.25">
      <c r="E888" s="63">
        <f t="shared" ca="1" si="26"/>
        <v>0.6130682556694742</v>
      </c>
      <c r="F888" s="63">
        <f t="shared" ca="1" si="27"/>
        <v>8.0695158739604889</v>
      </c>
    </row>
    <row r="889" spans="5:6" x14ac:dyDescent="0.25">
      <c r="E889" s="63">
        <f t="shared" ca="1" si="26"/>
        <v>0.61671088472094782</v>
      </c>
      <c r="F889" s="63">
        <f t="shared" ca="1" si="27"/>
        <v>8.0759658052458967</v>
      </c>
    </row>
    <row r="890" spans="5:6" x14ac:dyDescent="0.25">
      <c r="E890" s="63">
        <f t="shared" ca="1" si="26"/>
        <v>0.87188110646629657</v>
      </c>
      <c r="F890" s="63">
        <f t="shared" ca="1" si="27"/>
        <v>8.7567992651627478</v>
      </c>
    </row>
    <row r="891" spans="5:6" x14ac:dyDescent="0.25">
      <c r="E891" s="63">
        <f t="shared" ca="1" si="26"/>
        <v>0.34088532356044088</v>
      </c>
      <c r="F891" s="63">
        <f t="shared" ca="1" si="27"/>
        <v>7.6527327627853801</v>
      </c>
    </row>
    <row r="892" spans="5:6" x14ac:dyDescent="0.25">
      <c r="E892" s="63">
        <f t="shared" ca="1" si="26"/>
        <v>0.80711008249929639</v>
      </c>
      <c r="F892" s="63">
        <f t="shared" ca="1" si="27"/>
        <v>8.5116084808597048</v>
      </c>
    </row>
    <row r="893" spans="5:6" x14ac:dyDescent="0.25">
      <c r="E893" s="63">
        <f t="shared" ca="1" si="26"/>
        <v>0.78593391042093863</v>
      </c>
      <c r="F893" s="63">
        <f t="shared" ca="1" si="27"/>
        <v>8.4482035010899708</v>
      </c>
    </row>
    <row r="894" spans="5:6" x14ac:dyDescent="0.25">
      <c r="E894" s="63">
        <f t="shared" ca="1" si="26"/>
        <v>0.93925454635595185</v>
      </c>
      <c r="F894" s="63">
        <f t="shared" ca="1" si="27"/>
        <v>9.2002089724508576</v>
      </c>
    </row>
    <row r="895" spans="5:6" x14ac:dyDescent="0.25">
      <c r="E895" s="63">
        <f t="shared" ca="1" si="26"/>
        <v>0.705843751356803</v>
      </c>
      <c r="F895" s="63">
        <f t="shared" ca="1" si="27"/>
        <v>8.2500338190346074</v>
      </c>
    </row>
    <row r="896" spans="5:6" x14ac:dyDescent="0.25">
      <c r="E896" s="63">
        <f t="shared" ca="1" si="26"/>
        <v>0.6855703336913288</v>
      </c>
      <c r="F896" s="63">
        <f t="shared" ca="1" si="27"/>
        <v>8.2071984195661596</v>
      </c>
    </row>
    <row r="897" spans="5:6" x14ac:dyDescent="0.25">
      <c r="E897" s="63">
        <f t="shared" ca="1" si="26"/>
        <v>0.28897611785267696</v>
      </c>
      <c r="F897" s="63">
        <f t="shared" ca="1" si="27"/>
        <v>7.5766049074843655</v>
      </c>
    </row>
    <row r="898" spans="5:6" x14ac:dyDescent="0.25">
      <c r="E898" s="63">
        <f t="shared" ca="1" si="26"/>
        <v>0.63713150859236933</v>
      </c>
      <c r="F898" s="63">
        <f t="shared" ca="1" si="27"/>
        <v>8.1129381213491509</v>
      </c>
    </row>
    <row r="899" spans="5:6" x14ac:dyDescent="0.25">
      <c r="E899" s="63">
        <f t="shared" ca="1" si="26"/>
        <v>0.32296636208060692</v>
      </c>
      <c r="F899" s="63">
        <f t="shared" ca="1" si="27"/>
        <v>7.6266841161088248</v>
      </c>
    </row>
    <row r="900" spans="5:6" x14ac:dyDescent="0.25">
      <c r="E900" s="63">
        <f t="shared" ref="E900:E963" ca="1" si="28">RAND()</f>
        <v>0.76681872381535454</v>
      </c>
      <c r="F900" s="63">
        <f t="shared" ref="F900:F963" ca="1" si="29">((E900^(-1/$C$5)-1)^(-1/$C$3))*$C$4</f>
        <v>8.3956683996009271</v>
      </c>
    </row>
    <row r="901" spans="5:6" x14ac:dyDescent="0.25">
      <c r="E901" s="63">
        <f t="shared" ca="1" si="28"/>
        <v>0.61261323482807117</v>
      </c>
      <c r="F901" s="63">
        <f t="shared" ca="1" si="29"/>
        <v>8.0687130960954132</v>
      </c>
    </row>
    <row r="902" spans="5:6" x14ac:dyDescent="0.25">
      <c r="E902" s="63">
        <f t="shared" ca="1" si="28"/>
        <v>0.11803158577930939</v>
      </c>
      <c r="F902" s="63">
        <f t="shared" ca="1" si="29"/>
        <v>7.2805992947758584</v>
      </c>
    </row>
    <row r="903" spans="5:6" x14ac:dyDescent="0.25">
      <c r="E903" s="63">
        <f t="shared" ca="1" si="28"/>
        <v>0.6739941396069401</v>
      </c>
      <c r="F903" s="63">
        <f t="shared" ca="1" si="29"/>
        <v>8.1837142515643055</v>
      </c>
    </row>
    <row r="904" spans="5:6" x14ac:dyDescent="0.25">
      <c r="E904" s="63">
        <f t="shared" ca="1" si="28"/>
        <v>0.92186397122930008</v>
      </c>
      <c r="F904" s="63">
        <f t="shared" ca="1" si="29"/>
        <v>9.0502932089046695</v>
      </c>
    </row>
    <row r="905" spans="5:6" x14ac:dyDescent="0.25">
      <c r="E905" s="63">
        <f t="shared" ca="1" si="28"/>
        <v>0.66840053287979651</v>
      </c>
      <c r="F905" s="63">
        <f t="shared" ca="1" si="29"/>
        <v>8.1725982655102953</v>
      </c>
    </row>
    <row r="906" spans="5:6" x14ac:dyDescent="0.25">
      <c r="E906" s="63">
        <f t="shared" ca="1" si="28"/>
        <v>0.26418342115536908</v>
      </c>
      <c r="F906" s="63">
        <f t="shared" ca="1" si="29"/>
        <v>7.5392311729307266</v>
      </c>
    </row>
    <row r="907" spans="5:6" x14ac:dyDescent="0.25">
      <c r="E907" s="63">
        <f t="shared" ca="1" si="28"/>
        <v>2.2616790666882713E-2</v>
      </c>
      <c r="F907" s="63">
        <f t="shared" ca="1" si="29"/>
        <v>6.9453511142310518</v>
      </c>
    </row>
    <row r="908" spans="5:6" x14ac:dyDescent="0.25">
      <c r="E908" s="63">
        <f t="shared" ca="1" si="28"/>
        <v>0.15783328495516402</v>
      </c>
      <c r="F908" s="63">
        <f t="shared" ca="1" si="29"/>
        <v>7.3616595193150358</v>
      </c>
    </row>
    <row r="909" spans="5:6" x14ac:dyDescent="0.25">
      <c r="E909" s="63">
        <f t="shared" ca="1" si="28"/>
        <v>0.32061986701667589</v>
      </c>
      <c r="F909" s="63">
        <f t="shared" ca="1" si="29"/>
        <v>7.6232586470433787</v>
      </c>
    </row>
    <row r="910" spans="5:6" x14ac:dyDescent="0.25">
      <c r="E910" s="63">
        <f t="shared" ca="1" si="28"/>
        <v>0.72118405170863242</v>
      </c>
      <c r="F910" s="63">
        <f t="shared" ca="1" si="29"/>
        <v>8.2840733292524291</v>
      </c>
    </row>
    <row r="911" spans="5:6" x14ac:dyDescent="0.25">
      <c r="E911" s="63">
        <f t="shared" ca="1" si="28"/>
        <v>0.13059593264293323</v>
      </c>
      <c r="F911" s="63">
        <f t="shared" ca="1" si="29"/>
        <v>7.3076394672533986</v>
      </c>
    </row>
    <row r="912" spans="5:6" x14ac:dyDescent="0.25">
      <c r="E912" s="63">
        <f t="shared" ca="1" si="28"/>
        <v>0.89728392229966769</v>
      </c>
      <c r="F912" s="63">
        <f t="shared" ca="1" si="29"/>
        <v>8.8879967476115507</v>
      </c>
    </row>
    <row r="913" spans="5:6" x14ac:dyDescent="0.25">
      <c r="E913" s="63">
        <f t="shared" ca="1" si="28"/>
        <v>0.97355471304358376</v>
      </c>
      <c r="F913" s="63">
        <f t="shared" ca="1" si="29"/>
        <v>9.7040090093265921</v>
      </c>
    </row>
    <row r="914" spans="5:6" x14ac:dyDescent="0.25">
      <c r="E914" s="63">
        <f t="shared" ca="1" si="28"/>
        <v>0.26764580242337388</v>
      </c>
      <c r="F914" s="63">
        <f t="shared" ca="1" si="29"/>
        <v>7.5445055738102962</v>
      </c>
    </row>
    <row r="915" spans="5:6" x14ac:dyDescent="0.25">
      <c r="E915" s="63">
        <f t="shared" ca="1" si="28"/>
        <v>0.39795210398547398</v>
      </c>
      <c r="F915" s="63">
        <f t="shared" ca="1" si="29"/>
        <v>7.7350923100752249</v>
      </c>
    </row>
    <row r="916" spans="5:6" x14ac:dyDescent="0.25">
      <c r="E916" s="63">
        <f t="shared" ca="1" si="28"/>
        <v>7.6303000659383113E-2</v>
      </c>
      <c r="F916" s="63">
        <f t="shared" ca="1" si="29"/>
        <v>7.1754271751316274</v>
      </c>
    </row>
    <row r="917" spans="5:6" x14ac:dyDescent="0.25">
      <c r="E917" s="63">
        <f t="shared" ca="1" si="28"/>
        <v>0.66264184805622162</v>
      </c>
      <c r="F917" s="63">
        <f t="shared" ca="1" si="29"/>
        <v>8.1613033656526603</v>
      </c>
    </row>
    <row r="918" spans="5:6" x14ac:dyDescent="0.25">
      <c r="E918" s="63">
        <f t="shared" ca="1" si="28"/>
        <v>0.4866047427957545</v>
      </c>
      <c r="F918" s="63">
        <f t="shared" ca="1" si="29"/>
        <v>7.8652103943184573</v>
      </c>
    </row>
    <row r="919" spans="5:6" x14ac:dyDescent="0.25">
      <c r="E919" s="63">
        <f t="shared" ca="1" si="28"/>
        <v>0.48933459801611345</v>
      </c>
      <c r="F919" s="63">
        <f t="shared" ca="1" si="29"/>
        <v>7.8693258387493454</v>
      </c>
    </row>
    <row r="920" spans="5:6" x14ac:dyDescent="0.25">
      <c r="E920" s="63">
        <f t="shared" ca="1" si="28"/>
        <v>0.79548031791689289</v>
      </c>
      <c r="F920" s="63">
        <f t="shared" ca="1" si="29"/>
        <v>8.4760428071909502</v>
      </c>
    </row>
    <row r="921" spans="5:6" x14ac:dyDescent="0.25">
      <c r="E921" s="63">
        <f t="shared" ca="1" si="28"/>
        <v>0.16556495223345391</v>
      </c>
      <c r="F921" s="63">
        <f t="shared" ca="1" si="29"/>
        <v>7.376082992533096</v>
      </c>
    </row>
    <row r="922" spans="5:6" x14ac:dyDescent="0.25">
      <c r="E922" s="63">
        <f t="shared" ca="1" si="28"/>
        <v>0.33797885149438689</v>
      </c>
      <c r="F922" s="63">
        <f t="shared" ca="1" si="29"/>
        <v>7.6485191525619829</v>
      </c>
    </row>
    <row r="923" spans="5:6" x14ac:dyDescent="0.25">
      <c r="E923" s="63">
        <f t="shared" ca="1" si="28"/>
        <v>0.35539320222362891</v>
      </c>
      <c r="F923" s="63">
        <f t="shared" ca="1" si="29"/>
        <v>7.6737163396444625</v>
      </c>
    </row>
    <row r="924" spans="5:6" x14ac:dyDescent="0.25">
      <c r="E924" s="63">
        <f t="shared" ca="1" si="28"/>
        <v>0.49049556277325501</v>
      </c>
      <c r="F924" s="63">
        <f t="shared" ca="1" si="29"/>
        <v>7.8710788136061991</v>
      </c>
    </row>
    <row r="925" spans="5:6" x14ac:dyDescent="0.25">
      <c r="E925" s="63">
        <f t="shared" ca="1" si="28"/>
        <v>0.67468505664538603</v>
      </c>
      <c r="F925" s="63">
        <f t="shared" ca="1" si="29"/>
        <v>8.1850974817516349</v>
      </c>
    </row>
    <row r="926" spans="5:6" x14ac:dyDescent="0.25">
      <c r="E926" s="63">
        <f t="shared" ca="1" si="28"/>
        <v>0.65087751830979557</v>
      </c>
      <c r="F926" s="63">
        <f t="shared" ca="1" si="29"/>
        <v>8.1386745020073494</v>
      </c>
    </row>
    <row r="927" spans="5:6" x14ac:dyDescent="0.25">
      <c r="E927" s="63">
        <f t="shared" ca="1" si="28"/>
        <v>0.87120781729880636</v>
      </c>
      <c r="F927" s="63">
        <f t="shared" ca="1" si="29"/>
        <v>8.7536821531306135</v>
      </c>
    </row>
    <row r="928" spans="5:6" x14ac:dyDescent="0.25">
      <c r="E928" s="63">
        <f t="shared" ca="1" si="28"/>
        <v>0.73962955976299327</v>
      </c>
      <c r="F928" s="63">
        <f t="shared" ca="1" si="29"/>
        <v>8.3271407917522939</v>
      </c>
    </row>
    <row r="929" spans="5:6" x14ac:dyDescent="0.25">
      <c r="E929" s="63">
        <f t="shared" ca="1" si="28"/>
        <v>0.32642243630022283</v>
      </c>
      <c r="F929" s="63">
        <f t="shared" ca="1" si="29"/>
        <v>7.6317226472615651</v>
      </c>
    </row>
    <row r="930" spans="5:6" x14ac:dyDescent="0.25">
      <c r="E930" s="63">
        <f t="shared" ca="1" si="28"/>
        <v>0.74542746261540604</v>
      </c>
      <c r="F930" s="63">
        <f t="shared" ca="1" si="29"/>
        <v>8.3412145635161465</v>
      </c>
    </row>
    <row r="931" spans="5:6" x14ac:dyDescent="0.25">
      <c r="E931" s="63">
        <f t="shared" ca="1" si="28"/>
        <v>0.39711454679157243</v>
      </c>
      <c r="F931" s="63">
        <f t="shared" ca="1" si="29"/>
        <v>7.733883260364153</v>
      </c>
    </row>
    <row r="932" spans="5:6" x14ac:dyDescent="0.25">
      <c r="E932" s="63">
        <f t="shared" ca="1" si="28"/>
        <v>0.94377441328875655</v>
      </c>
      <c r="F932" s="63">
        <f t="shared" ca="1" si="29"/>
        <v>9.2464278182801749</v>
      </c>
    </row>
    <row r="933" spans="5:6" x14ac:dyDescent="0.25">
      <c r="E933" s="63">
        <f t="shared" ca="1" si="28"/>
        <v>0.21737535732253643</v>
      </c>
      <c r="F933" s="63">
        <f t="shared" ca="1" si="29"/>
        <v>7.4655443863313824</v>
      </c>
    </row>
    <row r="934" spans="5:6" x14ac:dyDescent="0.25">
      <c r="E934" s="63">
        <f t="shared" ca="1" si="28"/>
        <v>8.267744537992372E-2</v>
      </c>
      <c r="F934" s="63">
        <f t="shared" ca="1" si="29"/>
        <v>7.1935578121831893</v>
      </c>
    </row>
    <row r="935" spans="5:6" x14ac:dyDescent="0.25">
      <c r="E935" s="63">
        <f t="shared" ca="1" si="28"/>
        <v>0.61448624735263602</v>
      </c>
      <c r="F935" s="63">
        <f t="shared" ca="1" si="29"/>
        <v>8.0720217249419726</v>
      </c>
    </row>
    <row r="936" spans="5:6" x14ac:dyDescent="0.25">
      <c r="E936" s="63">
        <f t="shared" ca="1" si="28"/>
        <v>0.82766015886874067</v>
      </c>
      <c r="F936" s="63">
        <f t="shared" ca="1" si="29"/>
        <v>8.5796159092009994</v>
      </c>
    </row>
    <row r="937" spans="5:6" x14ac:dyDescent="0.25">
      <c r="E937" s="63">
        <f t="shared" ca="1" si="28"/>
        <v>0.11608935177733981</v>
      </c>
      <c r="F937" s="63">
        <f t="shared" ca="1" si="29"/>
        <v>7.276272078124058</v>
      </c>
    </row>
    <row r="938" spans="5:6" x14ac:dyDescent="0.25">
      <c r="E938" s="63">
        <f t="shared" ca="1" si="28"/>
        <v>0.75467294927008555</v>
      </c>
      <c r="F938" s="63">
        <f t="shared" ca="1" si="29"/>
        <v>8.3642400644947443</v>
      </c>
    </row>
    <row r="939" spans="5:6" x14ac:dyDescent="0.25">
      <c r="E939" s="63">
        <f t="shared" ca="1" si="28"/>
        <v>0.24160196193469019</v>
      </c>
      <c r="F939" s="63">
        <f t="shared" ca="1" si="29"/>
        <v>7.5042957457990438</v>
      </c>
    </row>
    <row r="940" spans="5:6" x14ac:dyDescent="0.25">
      <c r="E940" s="63">
        <f t="shared" ca="1" si="28"/>
        <v>0.26703098728066554</v>
      </c>
      <c r="F940" s="63">
        <f t="shared" ca="1" si="29"/>
        <v>7.5435704303547002</v>
      </c>
    </row>
    <row r="941" spans="5:6" x14ac:dyDescent="0.25">
      <c r="E941" s="63">
        <f t="shared" ca="1" si="28"/>
        <v>0.30146303195666346</v>
      </c>
      <c r="F941" s="63">
        <f t="shared" ca="1" si="29"/>
        <v>7.5951301587380691</v>
      </c>
    </row>
    <row r="942" spans="5:6" x14ac:dyDescent="0.25">
      <c r="E942" s="63">
        <f t="shared" ca="1" si="28"/>
        <v>0.65917424109899125</v>
      </c>
      <c r="F942" s="63">
        <f t="shared" ca="1" si="29"/>
        <v>8.1545725713841932</v>
      </c>
    </row>
    <row r="943" spans="5:6" x14ac:dyDescent="0.25">
      <c r="E943" s="63">
        <f t="shared" ca="1" si="28"/>
        <v>0.44965631694576969</v>
      </c>
      <c r="F943" s="63">
        <f t="shared" ca="1" si="29"/>
        <v>7.8102848309044033</v>
      </c>
    </row>
    <row r="944" spans="5:6" x14ac:dyDescent="0.25">
      <c r="E944" s="63">
        <f t="shared" ca="1" si="28"/>
        <v>0.65737608359282496</v>
      </c>
      <c r="F944" s="63">
        <f t="shared" ca="1" si="29"/>
        <v>8.1511025757733275</v>
      </c>
    </row>
    <row r="945" spans="5:6" x14ac:dyDescent="0.25">
      <c r="E945" s="63">
        <f t="shared" ca="1" si="28"/>
        <v>0.26327296239688347</v>
      </c>
      <c r="F945" s="63">
        <f t="shared" ca="1" si="29"/>
        <v>7.5378409212373025</v>
      </c>
    </row>
    <row r="946" spans="5:6" x14ac:dyDescent="0.25">
      <c r="E946" s="63">
        <f t="shared" ca="1" si="28"/>
        <v>0.61851138769111647</v>
      </c>
      <c r="F946" s="63">
        <f t="shared" ca="1" si="29"/>
        <v>8.0791694685232631</v>
      </c>
    </row>
    <row r="947" spans="5:6" x14ac:dyDescent="0.25">
      <c r="E947" s="63">
        <f t="shared" ca="1" si="28"/>
        <v>0.8923147275425688</v>
      </c>
      <c r="F947" s="63">
        <f t="shared" ca="1" si="29"/>
        <v>8.8599733591595928</v>
      </c>
    </row>
    <row r="948" spans="5:6" x14ac:dyDescent="0.25">
      <c r="E948" s="63">
        <f t="shared" ca="1" si="28"/>
        <v>0.80665712391692701</v>
      </c>
      <c r="F948" s="63">
        <f t="shared" ca="1" si="29"/>
        <v>8.5101867810855367</v>
      </c>
    </row>
    <row r="949" spans="5:6" x14ac:dyDescent="0.25">
      <c r="E949" s="63">
        <f t="shared" ca="1" si="28"/>
        <v>0.82745785393198612</v>
      </c>
      <c r="F949" s="63">
        <f t="shared" ca="1" si="29"/>
        <v>8.5789101788776119</v>
      </c>
    </row>
    <row r="950" spans="5:6" x14ac:dyDescent="0.25">
      <c r="E950" s="63">
        <f t="shared" ca="1" si="28"/>
        <v>0.41915292840413354</v>
      </c>
      <c r="F950" s="63">
        <f t="shared" ca="1" si="29"/>
        <v>7.7657667560825425</v>
      </c>
    </row>
    <row r="951" spans="5:6" x14ac:dyDescent="0.25">
      <c r="E951" s="63">
        <f t="shared" ca="1" si="28"/>
        <v>0.32399996253965002</v>
      </c>
      <c r="F951" s="63">
        <f t="shared" ca="1" si="29"/>
        <v>7.6281917987859025</v>
      </c>
    </row>
    <row r="952" spans="5:6" x14ac:dyDescent="0.25">
      <c r="E952" s="63">
        <f t="shared" ca="1" si="28"/>
        <v>0.8776030989672301</v>
      </c>
      <c r="F952" s="63">
        <f t="shared" ca="1" si="29"/>
        <v>8.7839569639538464</v>
      </c>
    </row>
    <row r="953" spans="5:6" x14ac:dyDescent="0.25">
      <c r="E953" s="63">
        <f t="shared" ca="1" si="28"/>
        <v>0.27152004025471299</v>
      </c>
      <c r="F953" s="63">
        <f t="shared" ca="1" si="29"/>
        <v>7.5503845627250259</v>
      </c>
    </row>
    <row r="954" spans="5:6" x14ac:dyDescent="0.25">
      <c r="E954" s="63">
        <f t="shared" ca="1" si="28"/>
        <v>0.43846874054457041</v>
      </c>
      <c r="F954" s="63">
        <f t="shared" ca="1" si="29"/>
        <v>7.7938889924677337</v>
      </c>
    </row>
    <row r="955" spans="5:6" x14ac:dyDescent="0.25">
      <c r="E955" s="63">
        <f t="shared" ca="1" si="28"/>
        <v>0.76818697640839595</v>
      </c>
      <c r="F955" s="63">
        <f t="shared" ca="1" si="29"/>
        <v>8.3992987332222437</v>
      </c>
    </row>
    <row r="956" spans="5:6" x14ac:dyDescent="0.25">
      <c r="E956" s="63">
        <f t="shared" ca="1" si="28"/>
        <v>0.60173647604656233</v>
      </c>
      <c r="F956" s="63">
        <f t="shared" ca="1" si="29"/>
        <v>8.0497100872719312</v>
      </c>
    </row>
    <row r="957" spans="5:6" x14ac:dyDescent="0.25">
      <c r="E957" s="63">
        <f t="shared" ca="1" si="28"/>
        <v>0.85298322946198524</v>
      </c>
      <c r="F957" s="63">
        <f t="shared" ca="1" si="29"/>
        <v>8.674829579263708</v>
      </c>
    </row>
    <row r="958" spans="5:6" x14ac:dyDescent="0.25">
      <c r="E958" s="63">
        <f t="shared" ca="1" si="28"/>
        <v>0.77401895644768526</v>
      </c>
      <c r="F958" s="63">
        <f t="shared" ca="1" si="29"/>
        <v>8.4149889933764008</v>
      </c>
    </row>
    <row r="959" spans="5:6" x14ac:dyDescent="0.25">
      <c r="E959" s="63">
        <f t="shared" ca="1" si="28"/>
        <v>0.78729602485138273</v>
      </c>
      <c r="F959" s="63">
        <f t="shared" ca="1" si="29"/>
        <v>8.4521059616813723</v>
      </c>
    </row>
    <row r="960" spans="5:6" x14ac:dyDescent="0.25">
      <c r="E960" s="63">
        <f t="shared" ca="1" si="28"/>
        <v>0.72405206163341351</v>
      </c>
      <c r="F960" s="63">
        <f t="shared" ca="1" si="29"/>
        <v>8.2906089590521095</v>
      </c>
    </row>
    <row r="961" spans="5:6" x14ac:dyDescent="0.25">
      <c r="E961" s="63">
        <f t="shared" ca="1" si="28"/>
        <v>0.375441745806252</v>
      </c>
      <c r="F961" s="63">
        <f t="shared" ca="1" si="29"/>
        <v>7.7026322795554485</v>
      </c>
    </row>
    <row r="962" spans="5:6" x14ac:dyDescent="0.25">
      <c r="E962" s="63">
        <f t="shared" ca="1" si="28"/>
        <v>0.34417583065456214</v>
      </c>
      <c r="F962" s="63">
        <f t="shared" ca="1" si="29"/>
        <v>7.6574986875155542</v>
      </c>
    </row>
    <row r="963" spans="5:6" x14ac:dyDescent="0.25">
      <c r="E963" s="63">
        <f t="shared" ca="1" si="28"/>
        <v>0.29615481175047642</v>
      </c>
      <c r="F963" s="63">
        <f t="shared" ca="1" si="29"/>
        <v>7.5872758588753744</v>
      </c>
    </row>
    <row r="964" spans="5:6" x14ac:dyDescent="0.25">
      <c r="E964" s="63">
        <f t="shared" ref="E964:E1027" ca="1" si="30">RAND()</f>
        <v>0.21418883580306924</v>
      </c>
      <c r="F964" s="63">
        <f t="shared" ref="F964:F1027" ca="1" si="31">((E964^(-1/$C$5)-1)^(-1/$C$3))*$C$4</f>
        <v>7.4603286794976125</v>
      </c>
    </row>
    <row r="965" spans="5:6" x14ac:dyDescent="0.25">
      <c r="E965" s="63">
        <f t="shared" ca="1" si="30"/>
        <v>0.99676451058494764</v>
      </c>
      <c r="F965" s="63">
        <f t="shared" ca="1" si="31"/>
        <v>11.075405834566769</v>
      </c>
    </row>
    <row r="966" spans="5:6" x14ac:dyDescent="0.25">
      <c r="E966" s="63">
        <f t="shared" ca="1" si="30"/>
        <v>0.9319135834680794</v>
      </c>
      <c r="F966" s="63">
        <f t="shared" ca="1" si="31"/>
        <v>9.132178053424564</v>
      </c>
    </row>
    <row r="967" spans="5:6" x14ac:dyDescent="0.25">
      <c r="E967" s="63">
        <f t="shared" ca="1" si="30"/>
        <v>0.96598336715995103</v>
      </c>
      <c r="F967" s="63">
        <f t="shared" ca="1" si="31"/>
        <v>9.5497195983433958</v>
      </c>
    </row>
    <row r="968" spans="5:6" x14ac:dyDescent="0.25">
      <c r="E968" s="63">
        <f t="shared" ca="1" si="30"/>
        <v>0.90978554931609878</v>
      </c>
      <c r="F968" s="63">
        <f t="shared" ca="1" si="31"/>
        <v>8.9649697177027647</v>
      </c>
    </row>
    <row r="969" spans="5:6" x14ac:dyDescent="0.25">
      <c r="E969" s="63">
        <f t="shared" ca="1" si="30"/>
        <v>0.38988734786096013</v>
      </c>
      <c r="F969" s="63">
        <f t="shared" ca="1" si="31"/>
        <v>7.7234561685684122</v>
      </c>
    </row>
    <row r="970" spans="5:6" x14ac:dyDescent="0.25">
      <c r="E970" s="63">
        <f t="shared" ca="1" si="30"/>
        <v>0.76500745264701142</v>
      </c>
      <c r="F970" s="63">
        <f t="shared" ca="1" si="31"/>
        <v>8.3908914905001968</v>
      </c>
    </row>
    <row r="971" spans="5:6" x14ac:dyDescent="0.25">
      <c r="E971" s="63">
        <f t="shared" ca="1" si="30"/>
        <v>0.4113783041602711</v>
      </c>
      <c r="F971" s="63">
        <f t="shared" ca="1" si="31"/>
        <v>7.7544996937027353</v>
      </c>
    </row>
    <row r="972" spans="5:6" x14ac:dyDescent="0.25">
      <c r="E972" s="63">
        <f t="shared" ca="1" si="30"/>
        <v>0.55169950511457033</v>
      </c>
      <c r="F972" s="63">
        <f t="shared" ca="1" si="31"/>
        <v>7.9663122053296007</v>
      </c>
    </row>
    <row r="973" spans="5:6" x14ac:dyDescent="0.25">
      <c r="E973" s="63">
        <f t="shared" ca="1" si="30"/>
        <v>0.55669173091433433</v>
      </c>
      <c r="F973" s="63">
        <f t="shared" ca="1" si="31"/>
        <v>7.9743724209600799</v>
      </c>
    </row>
    <row r="974" spans="5:6" x14ac:dyDescent="0.25">
      <c r="E974" s="63">
        <f t="shared" ca="1" si="30"/>
        <v>0.14414766191948569</v>
      </c>
      <c r="F974" s="63">
        <f t="shared" ca="1" si="31"/>
        <v>7.3352051474594147</v>
      </c>
    </row>
    <row r="975" spans="5:6" x14ac:dyDescent="0.25">
      <c r="E975" s="63">
        <f t="shared" ca="1" si="30"/>
        <v>0.74920825178046013</v>
      </c>
      <c r="F975" s="63">
        <f t="shared" ca="1" si="31"/>
        <v>8.350541440573533</v>
      </c>
    </row>
    <row r="976" spans="5:6" x14ac:dyDescent="0.25">
      <c r="E976" s="63">
        <f t="shared" ca="1" si="30"/>
        <v>0.30533323739901774</v>
      </c>
      <c r="F976" s="63">
        <f t="shared" ca="1" si="31"/>
        <v>7.6008388613204385</v>
      </c>
    </row>
    <row r="977" spans="5:6" x14ac:dyDescent="0.25">
      <c r="E977" s="63">
        <f t="shared" ca="1" si="30"/>
        <v>0.91804599931141484</v>
      </c>
      <c r="F977" s="63">
        <f t="shared" ca="1" si="31"/>
        <v>9.0219597426330509</v>
      </c>
    </row>
    <row r="978" spans="5:6" x14ac:dyDescent="0.25">
      <c r="E978" s="63">
        <f t="shared" ca="1" si="30"/>
        <v>0.68852428897852136</v>
      </c>
      <c r="F978" s="63">
        <f t="shared" ca="1" si="31"/>
        <v>8.213299640545408</v>
      </c>
    </row>
    <row r="979" spans="5:6" x14ac:dyDescent="0.25">
      <c r="E979" s="63">
        <f t="shared" ca="1" si="30"/>
        <v>0.5285708107154955</v>
      </c>
      <c r="F979" s="63">
        <f t="shared" ca="1" si="31"/>
        <v>7.9296007014735288</v>
      </c>
    </row>
    <row r="980" spans="5:6" x14ac:dyDescent="0.25">
      <c r="E980" s="63">
        <f t="shared" ca="1" si="30"/>
        <v>0.11913854238826105</v>
      </c>
      <c r="F980" s="63">
        <f t="shared" ca="1" si="31"/>
        <v>7.2830467884017569</v>
      </c>
    </row>
    <row r="981" spans="5:6" x14ac:dyDescent="0.25">
      <c r="E981" s="63">
        <f t="shared" ca="1" si="30"/>
        <v>0.42037914804394583</v>
      </c>
      <c r="F981" s="63">
        <f t="shared" ca="1" si="31"/>
        <v>7.7675461849595209</v>
      </c>
    </row>
    <row r="982" spans="5:6" x14ac:dyDescent="0.25">
      <c r="E982" s="63">
        <f t="shared" ca="1" si="30"/>
        <v>0.86251892517625961</v>
      </c>
      <c r="F982" s="63">
        <f t="shared" ca="1" si="31"/>
        <v>8.7148226074693902</v>
      </c>
    </row>
    <row r="983" spans="5:6" x14ac:dyDescent="0.25">
      <c r="E983" s="63">
        <f t="shared" ca="1" si="30"/>
        <v>0.89350542991584536</v>
      </c>
      <c r="F983" s="63">
        <f t="shared" ca="1" si="31"/>
        <v>8.8665692135629772</v>
      </c>
    </row>
    <row r="984" spans="5:6" x14ac:dyDescent="0.25">
      <c r="E984" s="63">
        <f t="shared" ca="1" si="30"/>
        <v>0.64516261275167697</v>
      </c>
      <c r="F984" s="63">
        <f t="shared" ca="1" si="31"/>
        <v>8.127886131555222</v>
      </c>
    </row>
    <row r="985" spans="5:6" x14ac:dyDescent="0.25">
      <c r="E985" s="63">
        <f t="shared" ca="1" si="30"/>
        <v>0.2232951800877101</v>
      </c>
      <c r="F985" s="63">
        <f t="shared" ca="1" si="31"/>
        <v>7.4751554318210918</v>
      </c>
    </row>
    <row r="986" spans="5:6" x14ac:dyDescent="0.25">
      <c r="E986" s="63">
        <f t="shared" ca="1" si="30"/>
        <v>0.93837588462036936</v>
      </c>
      <c r="F986" s="63">
        <f t="shared" ca="1" si="31"/>
        <v>9.1916350035604459</v>
      </c>
    </row>
    <row r="987" spans="5:6" x14ac:dyDescent="0.25">
      <c r="E987" s="63">
        <f t="shared" ca="1" si="30"/>
        <v>0.5847531819276679</v>
      </c>
      <c r="F987" s="63">
        <f t="shared" ca="1" si="31"/>
        <v>8.0207097894416215</v>
      </c>
    </row>
    <row r="988" spans="5:6" x14ac:dyDescent="0.25">
      <c r="E988" s="63">
        <f t="shared" ca="1" si="30"/>
        <v>0.27955887320215289</v>
      </c>
      <c r="F988" s="63">
        <f t="shared" ca="1" si="31"/>
        <v>7.5625112166790522</v>
      </c>
    </row>
    <row r="989" spans="5:6" x14ac:dyDescent="0.25">
      <c r="E989" s="63">
        <f t="shared" ca="1" si="30"/>
        <v>0.40056659328143907</v>
      </c>
      <c r="F989" s="63">
        <f t="shared" ca="1" si="31"/>
        <v>7.7388674914815665</v>
      </c>
    </row>
    <row r="990" spans="5:6" x14ac:dyDescent="0.25">
      <c r="E990" s="63">
        <f t="shared" ca="1" si="30"/>
        <v>0.76897838228976345</v>
      </c>
      <c r="F990" s="63">
        <f t="shared" ca="1" si="31"/>
        <v>8.4014072144167695</v>
      </c>
    </row>
    <row r="991" spans="5:6" x14ac:dyDescent="0.25">
      <c r="E991" s="63">
        <f t="shared" ca="1" si="30"/>
        <v>0.57221356592367345</v>
      </c>
      <c r="F991" s="63">
        <f t="shared" ca="1" si="31"/>
        <v>7.9997764722329876</v>
      </c>
    </row>
    <row r="992" spans="5:6" x14ac:dyDescent="0.25">
      <c r="E992" s="63">
        <f t="shared" ca="1" si="30"/>
        <v>0.16558440701553379</v>
      </c>
      <c r="F992" s="63">
        <f t="shared" ca="1" si="31"/>
        <v>7.376118854284119</v>
      </c>
    </row>
    <row r="993" spans="5:6" x14ac:dyDescent="0.25">
      <c r="E993" s="63">
        <f t="shared" ca="1" si="30"/>
        <v>0.78054870953115862</v>
      </c>
      <c r="F993" s="63">
        <f t="shared" ca="1" si="31"/>
        <v>8.4329911291448951</v>
      </c>
    </row>
    <row r="994" spans="5:6" x14ac:dyDescent="0.25">
      <c r="E994" s="63">
        <f t="shared" ca="1" si="30"/>
        <v>0.35184383350223092</v>
      </c>
      <c r="F994" s="63">
        <f t="shared" ca="1" si="31"/>
        <v>7.6685891011118628</v>
      </c>
    </row>
    <row r="995" spans="5:6" x14ac:dyDescent="0.25">
      <c r="E995" s="63">
        <f t="shared" ca="1" si="30"/>
        <v>0.84359512534670822</v>
      </c>
      <c r="F995" s="63">
        <f t="shared" ca="1" si="31"/>
        <v>8.6378259766692036</v>
      </c>
    </row>
    <row r="996" spans="5:6" x14ac:dyDescent="0.25">
      <c r="E996" s="63">
        <f t="shared" ca="1" si="30"/>
        <v>0.49823482551463272</v>
      </c>
      <c r="F996" s="63">
        <f t="shared" ca="1" si="31"/>
        <v>7.8828079007455543</v>
      </c>
    </row>
    <row r="997" spans="5:6" x14ac:dyDescent="0.25">
      <c r="E997" s="63">
        <f t="shared" ca="1" si="30"/>
        <v>0.33779724426480529</v>
      </c>
      <c r="F997" s="63">
        <f t="shared" ca="1" si="31"/>
        <v>7.6482557408518623</v>
      </c>
    </row>
    <row r="998" spans="5:6" x14ac:dyDescent="0.25">
      <c r="E998" s="63">
        <f t="shared" ca="1" si="30"/>
        <v>9.2352400500118947E-2</v>
      </c>
      <c r="F998" s="63">
        <f t="shared" ca="1" si="31"/>
        <v>7.2193980992803146</v>
      </c>
    </row>
    <row r="999" spans="5:6" x14ac:dyDescent="0.25">
      <c r="E999" s="63">
        <f t="shared" ca="1" si="30"/>
        <v>4.446151335357662E-2</v>
      </c>
      <c r="F999" s="63">
        <f t="shared" ca="1" si="31"/>
        <v>7.0643416809607569</v>
      </c>
    </row>
    <row r="1000" spans="5:6" x14ac:dyDescent="0.25">
      <c r="E1000" s="63">
        <f t="shared" ca="1" si="30"/>
        <v>0.86983859241598638</v>
      </c>
      <c r="F1000" s="63">
        <f t="shared" ca="1" si="31"/>
        <v>8.7473919160816305</v>
      </c>
    </row>
    <row r="1001" spans="5:6" x14ac:dyDescent="0.25">
      <c r="E1001" s="63">
        <f t="shared" ca="1" si="30"/>
        <v>0.35435491302135858</v>
      </c>
      <c r="F1001" s="63">
        <f t="shared" ca="1" si="31"/>
        <v>7.6722168377254398</v>
      </c>
    </row>
    <row r="1002" spans="5:6" x14ac:dyDescent="0.25">
      <c r="E1002" s="63">
        <f t="shared" ca="1" si="30"/>
        <v>0.83541830649145099</v>
      </c>
      <c r="F1002" s="63">
        <f t="shared" ca="1" si="31"/>
        <v>8.6072876719557865</v>
      </c>
    </row>
    <row r="1003" spans="5:6" x14ac:dyDescent="0.25">
      <c r="E1003" s="63">
        <f t="shared" ca="1" si="30"/>
        <v>0.61684776616120762</v>
      </c>
      <c r="F1003" s="63">
        <f t="shared" ca="1" si="31"/>
        <v>8.0762089961583605</v>
      </c>
    </row>
    <row r="1004" spans="5:6" x14ac:dyDescent="0.25">
      <c r="E1004" s="63">
        <f t="shared" ca="1" si="30"/>
        <v>0.30996499426895086</v>
      </c>
      <c r="F1004" s="63">
        <f t="shared" ca="1" si="31"/>
        <v>7.6076525313123966</v>
      </c>
    </row>
    <row r="1005" spans="5:6" x14ac:dyDescent="0.25">
      <c r="E1005" s="63">
        <f t="shared" ca="1" si="30"/>
        <v>0.78713193152137895</v>
      </c>
      <c r="F1005" s="63">
        <f t="shared" ca="1" si="31"/>
        <v>8.4516346383535463</v>
      </c>
    </row>
    <row r="1006" spans="5:6" x14ac:dyDescent="0.25">
      <c r="E1006" s="63">
        <f t="shared" ca="1" si="30"/>
        <v>0.53138876763575105</v>
      </c>
      <c r="F1006" s="63">
        <f t="shared" ca="1" si="31"/>
        <v>7.9340214348220748</v>
      </c>
    </row>
    <row r="1007" spans="5:6" x14ac:dyDescent="0.25">
      <c r="E1007" s="63">
        <f t="shared" ca="1" si="30"/>
        <v>0.68398176862388305</v>
      </c>
      <c r="F1007" s="63">
        <f t="shared" ca="1" si="31"/>
        <v>8.2039360449700478</v>
      </c>
    </row>
    <row r="1008" spans="5:6" x14ac:dyDescent="0.25">
      <c r="E1008" s="63">
        <f t="shared" ca="1" si="30"/>
        <v>0.57754801711672277</v>
      </c>
      <c r="F1008" s="63">
        <f t="shared" ca="1" si="31"/>
        <v>8.0086346638155899</v>
      </c>
    </row>
    <row r="1009" spans="5:6" x14ac:dyDescent="0.25">
      <c r="E1009" s="63">
        <f t="shared" ca="1" si="30"/>
        <v>0.64388430067317626</v>
      </c>
      <c r="F1009" s="63">
        <f t="shared" ca="1" si="31"/>
        <v>8.1254904849595793</v>
      </c>
    </row>
    <row r="1010" spans="5:6" x14ac:dyDescent="0.25">
      <c r="E1010" s="63">
        <f t="shared" ca="1" si="30"/>
        <v>0.27535885702756668</v>
      </c>
      <c r="F1010" s="63">
        <f t="shared" ca="1" si="31"/>
        <v>7.5561871564119034</v>
      </c>
    </row>
    <row r="1011" spans="5:6" x14ac:dyDescent="0.25">
      <c r="E1011" s="63">
        <f t="shared" ca="1" si="30"/>
        <v>5.6373140492780416E-2</v>
      </c>
      <c r="F1011" s="63">
        <f t="shared" ca="1" si="31"/>
        <v>7.1110331372324538</v>
      </c>
    </row>
    <row r="1012" spans="5:6" x14ac:dyDescent="0.25">
      <c r="E1012" s="63">
        <f t="shared" ca="1" si="30"/>
        <v>0.81614340502257166</v>
      </c>
      <c r="F1012" s="63">
        <f t="shared" ca="1" si="31"/>
        <v>8.5406270232764872</v>
      </c>
    </row>
    <row r="1013" spans="5:6" x14ac:dyDescent="0.25">
      <c r="E1013" s="63">
        <f t="shared" ca="1" si="30"/>
        <v>0.48653517067372853</v>
      </c>
      <c r="F1013" s="63">
        <f t="shared" ca="1" si="31"/>
        <v>7.8651056262448318</v>
      </c>
    </row>
    <row r="1014" spans="5:6" x14ac:dyDescent="0.25">
      <c r="E1014" s="63">
        <f t="shared" ca="1" si="30"/>
        <v>0.60183153864847605</v>
      </c>
      <c r="F1014" s="63">
        <f t="shared" ca="1" si="31"/>
        <v>8.0498746615048553</v>
      </c>
    </row>
    <row r="1015" spans="5:6" x14ac:dyDescent="0.25">
      <c r="E1015" s="63">
        <f t="shared" ca="1" si="30"/>
        <v>6.7597971260503154E-2</v>
      </c>
      <c r="F1015" s="63">
        <f t="shared" ca="1" si="31"/>
        <v>7.1489380589962606</v>
      </c>
    </row>
    <row r="1016" spans="5:6" x14ac:dyDescent="0.25">
      <c r="E1016" s="63">
        <f t="shared" ca="1" si="30"/>
        <v>0.94349698015088568</v>
      </c>
      <c r="F1016" s="63">
        <f t="shared" ca="1" si="31"/>
        <v>9.2434826120291369</v>
      </c>
    </row>
    <row r="1017" spans="5:6" x14ac:dyDescent="0.25">
      <c r="E1017" s="63">
        <f t="shared" ca="1" si="30"/>
        <v>0.14842121580504719</v>
      </c>
      <c r="F1017" s="63">
        <f t="shared" ca="1" si="31"/>
        <v>7.343602837135057</v>
      </c>
    </row>
    <row r="1018" spans="5:6" x14ac:dyDescent="0.25">
      <c r="E1018" s="63">
        <f t="shared" ca="1" si="30"/>
        <v>0.83198977355556003</v>
      </c>
      <c r="F1018" s="63">
        <f t="shared" ca="1" si="31"/>
        <v>8.5949099230506825</v>
      </c>
    </row>
    <row r="1019" spans="5:6" x14ac:dyDescent="0.25">
      <c r="E1019" s="63">
        <f t="shared" ca="1" si="30"/>
        <v>0.97153939380318555</v>
      </c>
      <c r="F1019" s="63">
        <f t="shared" ca="1" si="31"/>
        <v>9.6588200923382583</v>
      </c>
    </row>
    <row r="1020" spans="5:6" x14ac:dyDescent="0.25">
      <c r="E1020" s="63">
        <f t="shared" ca="1" si="30"/>
        <v>0.12993982229803236</v>
      </c>
      <c r="F1020" s="63">
        <f t="shared" ca="1" si="31"/>
        <v>7.3062653265746764</v>
      </c>
    </row>
    <row r="1021" spans="5:6" x14ac:dyDescent="0.25">
      <c r="E1021" s="63">
        <f t="shared" ca="1" si="30"/>
        <v>0.11646369979761539</v>
      </c>
      <c r="F1021" s="63">
        <f t="shared" ca="1" si="31"/>
        <v>7.2771094213102625</v>
      </c>
    </row>
    <row r="1022" spans="5:6" x14ac:dyDescent="0.25">
      <c r="E1022" s="63">
        <f t="shared" ca="1" si="30"/>
        <v>0.62684090929416814</v>
      </c>
      <c r="F1022" s="63">
        <f t="shared" ca="1" si="31"/>
        <v>8.094128463150053</v>
      </c>
    </row>
    <row r="1023" spans="5:6" x14ac:dyDescent="0.25">
      <c r="E1023" s="63">
        <f t="shared" ca="1" si="30"/>
        <v>0.54036815119096959</v>
      </c>
      <c r="F1023" s="63">
        <f t="shared" ca="1" si="31"/>
        <v>7.9482017596750678</v>
      </c>
    </row>
    <row r="1024" spans="5:6" x14ac:dyDescent="0.25">
      <c r="E1024" s="63">
        <f t="shared" ca="1" si="30"/>
        <v>0.70212278263916428</v>
      </c>
      <c r="F1024" s="63">
        <f t="shared" ca="1" si="31"/>
        <v>8.24199727734592</v>
      </c>
    </row>
    <row r="1025" spans="5:6" x14ac:dyDescent="0.25">
      <c r="E1025" s="63">
        <f t="shared" ca="1" si="30"/>
        <v>0.16251568390774829</v>
      </c>
      <c r="F1025" s="63">
        <f t="shared" ca="1" si="31"/>
        <v>7.3704359462788904</v>
      </c>
    </row>
    <row r="1026" spans="5:6" x14ac:dyDescent="0.25">
      <c r="E1026" s="63">
        <f t="shared" ca="1" si="30"/>
        <v>0.83296749920880497</v>
      </c>
      <c r="F1026" s="63">
        <f t="shared" ca="1" si="31"/>
        <v>8.5984151630292107</v>
      </c>
    </row>
    <row r="1027" spans="5:6" x14ac:dyDescent="0.25">
      <c r="E1027" s="63">
        <f t="shared" ca="1" si="30"/>
        <v>0.67135379456714028</v>
      </c>
      <c r="F1027" s="63">
        <f t="shared" ca="1" si="31"/>
        <v>8.1784490220948758</v>
      </c>
    </row>
    <row r="1028" spans="5:6" x14ac:dyDescent="0.25">
      <c r="E1028" s="63">
        <f t="shared" ref="E1028:E1091" ca="1" si="32">RAND()</f>
        <v>0.35326259724683595</v>
      </c>
      <c r="F1028" s="63">
        <f t="shared" ref="F1028:F1091" ca="1" si="33">((E1028^(-1/$C$5)-1)^(-1/$C$3))*$C$4</f>
        <v>7.6706389973823477</v>
      </c>
    </row>
    <row r="1029" spans="5:6" x14ac:dyDescent="0.25">
      <c r="E1029" s="63">
        <f t="shared" ca="1" si="32"/>
        <v>0.55235278277811606</v>
      </c>
      <c r="F1029" s="63">
        <f t="shared" ca="1" si="33"/>
        <v>7.9673640447857581</v>
      </c>
    </row>
    <row r="1030" spans="5:6" x14ac:dyDescent="0.25">
      <c r="E1030" s="63">
        <f t="shared" ca="1" si="32"/>
        <v>0.10480392078412837</v>
      </c>
      <c r="F1030" s="63">
        <f t="shared" ca="1" si="33"/>
        <v>7.2502266833075124</v>
      </c>
    </row>
    <row r="1031" spans="5:6" x14ac:dyDescent="0.25">
      <c r="E1031" s="63">
        <f t="shared" ca="1" si="32"/>
        <v>0.3928723043522736</v>
      </c>
      <c r="F1031" s="63">
        <f t="shared" ca="1" si="33"/>
        <v>7.7277616183275644</v>
      </c>
    </row>
    <row r="1032" spans="5:6" x14ac:dyDescent="0.25">
      <c r="E1032" s="63">
        <f t="shared" ca="1" si="32"/>
        <v>0.83422482727747183</v>
      </c>
      <c r="F1032" s="63">
        <f t="shared" ca="1" si="33"/>
        <v>8.6029514651275267</v>
      </c>
    </row>
    <row r="1033" spans="5:6" x14ac:dyDescent="0.25">
      <c r="E1033" s="63">
        <f t="shared" ca="1" si="32"/>
        <v>0.85403237174931834</v>
      </c>
      <c r="F1033" s="63">
        <f t="shared" ca="1" si="33"/>
        <v>8.6791050194190511</v>
      </c>
    </row>
    <row r="1034" spans="5:6" x14ac:dyDescent="0.25">
      <c r="E1034" s="63">
        <f t="shared" ca="1" si="32"/>
        <v>0.47703208196657776</v>
      </c>
      <c r="F1034" s="63">
        <f t="shared" ca="1" si="33"/>
        <v>7.8508473703631969</v>
      </c>
    </row>
    <row r="1035" spans="5:6" x14ac:dyDescent="0.25">
      <c r="E1035" s="63">
        <f t="shared" ca="1" si="32"/>
        <v>0.64518177833569879</v>
      </c>
      <c r="F1035" s="63">
        <f t="shared" ca="1" si="33"/>
        <v>8.1279220972434967</v>
      </c>
    </row>
    <row r="1036" spans="5:6" x14ac:dyDescent="0.25">
      <c r="E1036" s="63">
        <f t="shared" ca="1" si="32"/>
        <v>0.52922289603811379</v>
      </c>
      <c r="F1036" s="63">
        <f t="shared" ca="1" si="33"/>
        <v>7.9306224609324989</v>
      </c>
    </row>
    <row r="1037" spans="5:6" x14ac:dyDescent="0.25">
      <c r="E1037" s="63">
        <f t="shared" ca="1" si="32"/>
        <v>8.3260799400985408E-2</v>
      </c>
      <c r="F1037" s="63">
        <f t="shared" ca="1" si="33"/>
        <v>7.1951701154814449</v>
      </c>
    </row>
    <row r="1038" spans="5:6" x14ac:dyDescent="0.25">
      <c r="E1038" s="63">
        <f t="shared" ca="1" si="32"/>
        <v>0.71954994423100616</v>
      </c>
      <c r="F1038" s="63">
        <f t="shared" ca="1" si="33"/>
        <v>8.280374578658666</v>
      </c>
    </row>
    <row r="1039" spans="5:6" x14ac:dyDescent="0.25">
      <c r="E1039" s="63">
        <f t="shared" ca="1" si="32"/>
        <v>0.39254112336984615</v>
      </c>
      <c r="F1039" s="63">
        <f t="shared" ca="1" si="33"/>
        <v>7.7272838583755625</v>
      </c>
    </row>
    <row r="1040" spans="5:6" x14ac:dyDescent="0.25">
      <c r="E1040" s="63">
        <f t="shared" ca="1" si="32"/>
        <v>0.33271719821025669</v>
      </c>
      <c r="F1040" s="63">
        <f t="shared" ca="1" si="33"/>
        <v>7.6408807510431354</v>
      </c>
    </row>
    <row r="1041" spans="5:6" x14ac:dyDescent="0.25">
      <c r="E1041" s="63">
        <f t="shared" ca="1" si="32"/>
        <v>0.61148846091663533</v>
      </c>
      <c r="F1041" s="63">
        <f t="shared" ca="1" si="33"/>
        <v>8.0667314440595792</v>
      </c>
    </row>
    <row r="1042" spans="5:6" x14ac:dyDescent="0.25">
      <c r="E1042" s="63">
        <f t="shared" ca="1" si="32"/>
        <v>0.10996415271811633</v>
      </c>
      <c r="F1042" s="63">
        <f t="shared" ca="1" si="33"/>
        <v>7.2623359470975704</v>
      </c>
    </row>
    <row r="1043" spans="5:6" x14ac:dyDescent="0.25">
      <c r="E1043" s="63">
        <f t="shared" ca="1" si="32"/>
        <v>0.64054642149761076</v>
      </c>
      <c r="F1043" s="63">
        <f t="shared" ca="1" si="33"/>
        <v>8.1192645140579902</v>
      </c>
    </row>
    <row r="1044" spans="5:6" x14ac:dyDescent="0.25">
      <c r="E1044" s="63">
        <f t="shared" ca="1" si="32"/>
        <v>0.37930285968264943</v>
      </c>
      <c r="F1044" s="63">
        <f t="shared" ca="1" si="33"/>
        <v>7.7081972701209756</v>
      </c>
    </row>
    <row r="1045" spans="5:6" x14ac:dyDescent="0.25">
      <c r="E1045" s="63">
        <f t="shared" ca="1" si="32"/>
        <v>0.73406678719647811</v>
      </c>
      <c r="F1045" s="63">
        <f t="shared" ca="1" si="33"/>
        <v>8.3138875977042446</v>
      </c>
    </row>
    <row r="1046" spans="5:6" x14ac:dyDescent="0.25">
      <c r="E1046" s="63">
        <f t="shared" ca="1" si="32"/>
        <v>0.91552223928619614</v>
      </c>
      <c r="F1046" s="63">
        <f t="shared" ca="1" si="33"/>
        <v>9.0039548097304056</v>
      </c>
    </row>
    <row r="1047" spans="5:6" x14ac:dyDescent="0.25">
      <c r="E1047" s="63">
        <f t="shared" ca="1" si="32"/>
        <v>0.10164848946881644</v>
      </c>
      <c r="F1047" s="63">
        <f t="shared" ca="1" si="33"/>
        <v>7.2426408328569387</v>
      </c>
    </row>
    <row r="1048" spans="5:6" x14ac:dyDescent="0.25">
      <c r="E1048" s="63">
        <f t="shared" ca="1" si="32"/>
        <v>0.793855039066238</v>
      </c>
      <c r="F1048" s="63">
        <f t="shared" ca="1" si="33"/>
        <v>8.4712207981725651</v>
      </c>
    </row>
    <row r="1049" spans="5:6" x14ac:dyDescent="0.25">
      <c r="E1049" s="63">
        <f t="shared" ca="1" si="32"/>
        <v>0.67247521830673651</v>
      </c>
      <c r="F1049" s="63">
        <f t="shared" ca="1" si="33"/>
        <v>8.1806812971023302</v>
      </c>
    </row>
    <row r="1050" spans="5:6" x14ac:dyDescent="0.25">
      <c r="E1050" s="63">
        <f t="shared" ca="1" si="32"/>
        <v>3.872332574821169E-2</v>
      </c>
      <c r="F1050" s="63">
        <f t="shared" ca="1" si="33"/>
        <v>7.0384701017878584</v>
      </c>
    </row>
    <row r="1051" spans="5:6" x14ac:dyDescent="0.25">
      <c r="E1051" s="63">
        <f t="shared" ca="1" si="32"/>
        <v>0.45924057365593751</v>
      </c>
      <c r="F1051" s="63">
        <f t="shared" ca="1" si="33"/>
        <v>7.8244079458361488</v>
      </c>
    </row>
    <row r="1052" spans="5:6" x14ac:dyDescent="0.25">
      <c r="E1052" s="63">
        <f t="shared" ca="1" si="32"/>
        <v>0.47635557403597917</v>
      </c>
      <c r="F1052" s="63">
        <f t="shared" ca="1" si="33"/>
        <v>7.84983618113211</v>
      </c>
    </row>
    <row r="1053" spans="5:6" x14ac:dyDescent="0.25">
      <c r="E1053" s="63">
        <f t="shared" ca="1" si="32"/>
        <v>0.51749208043114925</v>
      </c>
      <c r="F1053" s="63">
        <f t="shared" ca="1" si="33"/>
        <v>7.9123490771715321</v>
      </c>
    </row>
    <row r="1054" spans="5:6" x14ac:dyDescent="0.25">
      <c r="E1054" s="63">
        <f t="shared" ca="1" si="32"/>
        <v>0.58479961911211997</v>
      </c>
      <c r="F1054" s="63">
        <f t="shared" ca="1" si="33"/>
        <v>8.0207880374164926</v>
      </c>
    </row>
    <row r="1055" spans="5:6" x14ac:dyDescent="0.25">
      <c r="E1055" s="63">
        <f t="shared" ca="1" si="32"/>
        <v>0.67236747920532425</v>
      </c>
      <c r="F1055" s="63">
        <f t="shared" ca="1" si="33"/>
        <v>8.1804665787878328</v>
      </c>
    </row>
    <row r="1056" spans="5:6" x14ac:dyDescent="0.25">
      <c r="E1056" s="63">
        <f t="shared" ca="1" si="32"/>
        <v>0.12173098211304723</v>
      </c>
      <c r="F1056" s="63">
        <f t="shared" ca="1" si="33"/>
        <v>7.2887270433246814</v>
      </c>
    </row>
    <row r="1057" spans="5:6" x14ac:dyDescent="0.25">
      <c r="E1057" s="63">
        <f t="shared" ca="1" si="32"/>
        <v>0.84736978806572483</v>
      </c>
      <c r="F1057" s="63">
        <f t="shared" ca="1" si="33"/>
        <v>8.6524409514546257</v>
      </c>
    </row>
    <row r="1058" spans="5:6" x14ac:dyDescent="0.25">
      <c r="E1058" s="63">
        <f t="shared" ca="1" si="32"/>
        <v>0.26296398853083758</v>
      </c>
      <c r="F1058" s="63">
        <f t="shared" ca="1" si="33"/>
        <v>7.5373688051582297</v>
      </c>
    </row>
    <row r="1059" spans="5:6" x14ac:dyDescent="0.25">
      <c r="E1059" s="63">
        <f t="shared" ca="1" si="32"/>
        <v>0.90660286054415362</v>
      </c>
      <c r="F1059" s="63">
        <f t="shared" ca="1" si="33"/>
        <v>8.9444037473228892</v>
      </c>
    </row>
    <row r="1060" spans="5:6" x14ac:dyDescent="0.25">
      <c r="E1060" s="63">
        <f t="shared" ca="1" si="32"/>
        <v>0.76409284386715215</v>
      </c>
      <c r="F1060" s="63">
        <f t="shared" ca="1" si="33"/>
        <v>8.3884917121699925</v>
      </c>
    </row>
    <row r="1061" spans="5:6" x14ac:dyDescent="0.25">
      <c r="E1061" s="63">
        <f t="shared" ca="1" si="32"/>
        <v>0.30514718178205491</v>
      </c>
      <c r="F1061" s="63">
        <f t="shared" ca="1" si="33"/>
        <v>7.6005647500562663</v>
      </c>
    </row>
    <row r="1062" spans="5:6" x14ac:dyDescent="0.25">
      <c r="E1062" s="63">
        <f t="shared" ca="1" si="32"/>
        <v>0.64051724806361854</v>
      </c>
      <c r="F1062" s="63">
        <f t="shared" ca="1" si="33"/>
        <v>8.1192102841157787</v>
      </c>
    </row>
    <row r="1063" spans="5:6" x14ac:dyDescent="0.25">
      <c r="E1063" s="63">
        <f t="shared" ca="1" si="32"/>
        <v>0.68574152233129038</v>
      </c>
      <c r="F1063" s="63">
        <f t="shared" ca="1" si="33"/>
        <v>8.207550758929667</v>
      </c>
    </row>
    <row r="1064" spans="5:6" x14ac:dyDescent="0.25">
      <c r="E1064" s="63">
        <f t="shared" ca="1" si="32"/>
        <v>0.35689800329549903</v>
      </c>
      <c r="F1064" s="63">
        <f t="shared" ca="1" si="33"/>
        <v>7.6758890934541908</v>
      </c>
    </row>
    <row r="1065" spans="5:6" x14ac:dyDescent="0.25">
      <c r="E1065" s="63">
        <f t="shared" ca="1" si="32"/>
        <v>0.48206233592930903</v>
      </c>
      <c r="F1065" s="63">
        <f t="shared" ca="1" si="33"/>
        <v>7.8583819115607989</v>
      </c>
    </row>
    <row r="1066" spans="5:6" x14ac:dyDescent="0.25">
      <c r="E1066" s="63">
        <f t="shared" ca="1" si="32"/>
        <v>0.34723419659704602</v>
      </c>
      <c r="F1066" s="63">
        <f t="shared" ca="1" si="33"/>
        <v>7.6619245408629411</v>
      </c>
    </row>
    <row r="1067" spans="5:6" x14ac:dyDescent="0.25">
      <c r="E1067" s="63">
        <f t="shared" ca="1" si="32"/>
        <v>0.79581211818280662</v>
      </c>
      <c r="F1067" s="63">
        <f t="shared" ca="1" si="33"/>
        <v>8.4770315151434943</v>
      </c>
    </row>
    <row r="1068" spans="5:6" x14ac:dyDescent="0.25">
      <c r="E1068" s="63">
        <f t="shared" ca="1" si="32"/>
        <v>0.47943845488266612</v>
      </c>
      <c r="F1068" s="63">
        <f t="shared" ca="1" si="33"/>
        <v>7.8544482488398222</v>
      </c>
    </row>
    <row r="1069" spans="5:6" x14ac:dyDescent="0.25">
      <c r="E1069" s="63">
        <f t="shared" ca="1" si="32"/>
        <v>0.64225492350722813</v>
      </c>
      <c r="F1069" s="63">
        <f t="shared" ca="1" si="33"/>
        <v>8.122446008392453</v>
      </c>
    </row>
    <row r="1070" spans="5:6" x14ac:dyDescent="0.25">
      <c r="E1070" s="63">
        <f t="shared" ca="1" si="32"/>
        <v>0.74221903803407341</v>
      </c>
      <c r="F1070" s="63">
        <f t="shared" ca="1" si="33"/>
        <v>8.3333928644149839</v>
      </c>
    </row>
    <row r="1071" spans="5:6" x14ac:dyDescent="0.25">
      <c r="E1071" s="63">
        <f t="shared" ca="1" si="32"/>
        <v>0.13678647317323811</v>
      </c>
      <c r="F1071" s="63">
        <f t="shared" ca="1" si="33"/>
        <v>7.3204184290595409</v>
      </c>
    </row>
    <row r="1072" spans="5:6" x14ac:dyDescent="0.25">
      <c r="E1072" s="63">
        <f t="shared" ca="1" si="32"/>
        <v>0.13991926485616413</v>
      </c>
      <c r="F1072" s="63">
        <f t="shared" ca="1" si="33"/>
        <v>7.3267632101616691</v>
      </c>
    </row>
    <row r="1073" spans="5:6" x14ac:dyDescent="0.25">
      <c r="E1073" s="63">
        <f t="shared" ca="1" si="32"/>
        <v>0.99198636913120075</v>
      </c>
      <c r="F1073" s="63">
        <f t="shared" ca="1" si="33"/>
        <v>10.463172037640021</v>
      </c>
    </row>
    <row r="1074" spans="5:6" x14ac:dyDescent="0.25">
      <c r="E1074" s="63">
        <f t="shared" ca="1" si="32"/>
        <v>0.59391109178414003</v>
      </c>
      <c r="F1074" s="63">
        <f t="shared" ca="1" si="33"/>
        <v>8.0362502178785782</v>
      </c>
    </row>
    <row r="1075" spans="5:6" x14ac:dyDescent="0.25">
      <c r="E1075" s="63">
        <f t="shared" ca="1" si="32"/>
        <v>0.91224959336759381</v>
      </c>
      <c r="F1075" s="63">
        <f t="shared" ca="1" si="33"/>
        <v>8.9813994984667929</v>
      </c>
    </row>
    <row r="1076" spans="5:6" x14ac:dyDescent="0.25">
      <c r="E1076" s="63">
        <f t="shared" ca="1" si="32"/>
        <v>1.45177128380235E-2</v>
      </c>
      <c r="F1076" s="63">
        <f t="shared" ca="1" si="33"/>
        <v>6.8758812095689468</v>
      </c>
    </row>
    <row r="1077" spans="5:6" x14ac:dyDescent="0.25">
      <c r="E1077" s="63">
        <f t="shared" ca="1" si="32"/>
        <v>0.37603568983156344</v>
      </c>
      <c r="F1077" s="63">
        <f t="shared" ca="1" si="33"/>
        <v>7.703488331003852</v>
      </c>
    </row>
    <row r="1078" spans="5:6" x14ac:dyDescent="0.25">
      <c r="E1078" s="63">
        <f t="shared" ca="1" si="32"/>
        <v>2.0512213294618165E-2</v>
      </c>
      <c r="F1078" s="63">
        <f t="shared" ca="1" si="33"/>
        <v>6.9295444197592539</v>
      </c>
    </row>
    <row r="1079" spans="5:6" x14ac:dyDescent="0.25">
      <c r="E1079" s="63">
        <f t="shared" ca="1" si="32"/>
        <v>0.87394650429280074</v>
      </c>
      <c r="F1079" s="63">
        <f t="shared" ca="1" si="33"/>
        <v>8.7664623798681145</v>
      </c>
    </row>
    <row r="1080" spans="5:6" x14ac:dyDescent="0.25">
      <c r="E1080" s="63">
        <f t="shared" ca="1" si="32"/>
        <v>0.54209937473325975</v>
      </c>
      <c r="F1080" s="63">
        <f t="shared" ca="1" si="33"/>
        <v>7.9509526992371304</v>
      </c>
    </row>
    <row r="1081" spans="5:6" x14ac:dyDescent="0.25">
      <c r="E1081" s="63">
        <f t="shared" ca="1" si="32"/>
        <v>0.43878573774436924</v>
      </c>
      <c r="F1081" s="63">
        <f t="shared" ca="1" si="33"/>
        <v>7.7943523574624249</v>
      </c>
    </row>
    <row r="1082" spans="5:6" x14ac:dyDescent="0.25">
      <c r="E1082" s="63">
        <f t="shared" ca="1" si="32"/>
        <v>5.5912066261516347E-2</v>
      </c>
      <c r="F1082" s="63">
        <f t="shared" ca="1" si="33"/>
        <v>7.1093660644577712</v>
      </c>
    </row>
    <row r="1083" spans="5:6" x14ac:dyDescent="0.25">
      <c r="E1083" s="63">
        <f t="shared" ca="1" si="32"/>
        <v>0.71723843988718705</v>
      </c>
      <c r="F1083" s="63">
        <f t="shared" ca="1" si="33"/>
        <v>8.275173068282319</v>
      </c>
    </row>
    <row r="1084" spans="5:6" x14ac:dyDescent="0.25">
      <c r="E1084" s="63">
        <f t="shared" ca="1" si="32"/>
        <v>0.87921546821176699</v>
      </c>
      <c r="F1084" s="63">
        <f t="shared" ca="1" si="33"/>
        <v>8.7918348310499965</v>
      </c>
    </row>
    <row r="1085" spans="5:6" x14ac:dyDescent="0.25">
      <c r="E1085" s="63">
        <f t="shared" ca="1" si="32"/>
        <v>0.15413967769771453</v>
      </c>
      <c r="F1085" s="63">
        <f t="shared" ca="1" si="33"/>
        <v>7.3546421048544337</v>
      </c>
    </row>
    <row r="1086" spans="5:6" x14ac:dyDescent="0.25">
      <c r="E1086" s="63">
        <f t="shared" ca="1" si="32"/>
        <v>0.53714210136330642</v>
      </c>
      <c r="F1086" s="63">
        <f t="shared" ca="1" si="33"/>
        <v>7.9430903718477817</v>
      </c>
    </row>
    <row r="1087" spans="5:6" x14ac:dyDescent="0.25">
      <c r="E1087" s="63">
        <f t="shared" ca="1" si="32"/>
        <v>0.36472146160547392</v>
      </c>
      <c r="F1087" s="63">
        <f t="shared" ca="1" si="33"/>
        <v>7.6871774660617902</v>
      </c>
    </row>
    <row r="1088" spans="5:6" x14ac:dyDescent="0.25">
      <c r="E1088" s="63">
        <f t="shared" ca="1" si="32"/>
        <v>0.59258873962848091</v>
      </c>
      <c r="F1088" s="63">
        <f t="shared" ca="1" si="33"/>
        <v>8.0339924746115194</v>
      </c>
    </row>
    <row r="1089" spans="5:6" x14ac:dyDescent="0.25">
      <c r="E1089" s="63">
        <f t="shared" ca="1" si="32"/>
        <v>0.92680975392934262</v>
      </c>
      <c r="F1089" s="63">
        <f t="shared" ca="1" si="33"/>
        <v>9.0891602233768261</v>
      </c>
    </row>
    <row r="1090" spans="5:6" x14ac:dyDescent="0.25">
      <c r="E1090" s="63">
        <f t="shared" ca="1" si="32"/>
        <v>0.82304548648808007</v>
      </c>
      <c r="F1090" s="63">
        <f t="shared" ca="1" si="33"/>
        <v>8.5637083752092096</v>
      </c>
    </row>
    <row r="1091" spans="5:6" x14ac:dyDescent="0.25">
      <c r="E1091" s="63">
        <f t="shared" ca="1" si="32"/>
        <v>0.65493141254493303</v>
      </c>
      <c r="F1091" s="63">
        <f t="shared" ca="1" si="33"/>
        <v>8.1464068249087163</v>
      </c>
    </row>
    <row r="1092" spans="5:6" x14ac:dyDescent="0.25">
      <c r="E1092" s="63">
        <f t="shared" ref="E1092:E1155" ca="1" si="34">RAND()</f>
        <v>0.44756463623371756</v>
      </c>
      <c r="F1092" s="63">
        <f t="shared" ref="F1092:F1155" ca="1" si="35">((E1092^(-1/$C$5)-1)^(-1/$C$3))*$C$4</f>
        <v>7.807212427920609</v>
      </c>
    </row>
    <row r="1093" spans="5:6" x14ac:dyDescent="0.25">
      <c r="E1093" s="63">
        <f t="shared" ca="1" si="34"/>
        <v>0.56715238999799589</v>
      </c>
      <c r="F1093" s="63">
        <f t="shared" ca="1" si="35"/>
        <v>7.9914338337650985</v>
      </c>
    </row>
    <row r="1094" spans="5:6" x14ac:dyDescent="0.25">
      <c r="E1094" s="63">
        <f t="shared" ca="1" si="34"/>
        <v>0.71526400263346313</v>
      </c>
      <c r="F1094" s="63">
        <f t="shared" ca="1" si="35"/>
        <v>8.2707579162489715</v>
      </c>
    </row>
    <row r="1095" spans="5:6" x14ac:dyDescent="0.25">
      <c r="E1095" s="63">
        <f t="shared" ca="1" si="34"/>
        <v>0.80697744579996866</v>
      </c>
      <c r="F1095" s="63">
        <f t="shared" ca="1" si="35"/>
        <v>8.5111918554763015</v>
      </c>
    </row>
    <row r="1096" spans="5:6" x14ac:dyDescent="0.25">
      <c r="E1096" s="63">
        <f t="shared" ca="1" si="34"/>
        <v>0.27382604285327783</v>
      </c>
      <c r="F1096" s="63">
        <f t="shared" ca="1" si="35"/>
        <v>7.5538728501686654</v>
      </c>
    </row>
    <row r="1097" spans="5:6" x14ac:dyDescent="0.25">
      <c r="E1097" s="63">
        <f t="shared" ca="1" si="34"/>
        <v>0.83037166855722255</v>
      </c>
      <c r="F1097" s="63">
        <f t="shared" ca="1" si="35"/>
        <v>8.589151017488728</v>
      </c>
    </row>
    <row r="1098" spans="5:6" x14ac:dyDescent="0.25">
      <c r="E1098" s="63">
        <f t="shared" ca="1" si="34"/>
        <v>0.53392124718495504</v>
      </c>
      <c r="F1098" s="63">
        <f t="shared" ca="1" si="35"/>
        <v>7.9380061088986364</v>
      </c>
    </row>
    <row r="1099" spans="5:6" x14ac:dyDescent="0.25">
      <c r="E1099" s="63">
        <f t="shared" ca="1" si="34"/>
        <v>0.20548344852569433</v>
      </c>
      <c r="F1099" s="63">
        <f t="shared" ca="1" si="35"/>
        <v>7.4459179530736819</v>
      </c>
    </row>
    <row r="1100" spans="5:6" x14ac:dyDescent="0.25">
      <c r="E1100" s="63">
        <f t="shared" ca="1" si="34"/>
        <v>0.22525137197599798</v>
      </c>
      <c r="F1100" s="63">
        <f t="shared" ca="1" si="35"/>
        <v>7.4783098838542372</v>
      </c>
    </row>
    <row r="1101" spans="5:6" x14ac:dyDescent="0.25">
      <c r="E1101" s="63">
        <f t="shared" ca="1" si="34"/>
        <v>0.17507989481941977</v>
      </c>
      <c r="F1101" s="63">
        <f t="shared" ca="1" si="35"/>
        <v>7.3933824055108035</v>
      </c>
    </row>
    <row r="1102" spans="5:6" x14ac:dyDescent="0.25">
      <c r="E1102" s="63">
        <f t="shared" ca="1" si="34"/>
        <v>0.90583647779777265</v>
      </c>
      <c r="F1102" s="63">
        <f t="shared" ca="1" si="35"/>
        <v>8.9395566884061068</v>
      </c>
    </row>
    <row r="1103" spans="5:6" x14ac:dyDescent="0.25">
      <c r="E1103" s="63">
        <f t="shared" ca="1" si="34"/>
        <v>0.90929494628205354</v>
      </c>
      <c r="F1103" s="63">
        <f t="shared" ca="1" si="35"/>
        <v>8.9617524310701953</v>
      </c>
    </row>
    <row r="1104" spans="5:6" x14ac:dyDescent="0.25">
      <c r="E1104" s="63">
        <f t="shared" ca="1" si="34"/>
        <v>0.13955615976392699</v>
      </c>
      <c r="F1104" s="63">
        <f t="shared" ca="1" si="35"/>
        <v>7.3260318424601172</v>
      </c>
    </row>
    <row r="1105" spans="5:6" x14ac:dyDescent="0.25">
      <c r="E1105" s="63">
        <f t="shared" ca="1" si="34"/>
        <v>3.4540708609712367E-2</v>
      </c>
      <c r="F1105" s="63">
        <f t="shared" ca="1" si="35"/>
        <v>7.0177222665152792</v>
      </c>
    </row>
    <row r="1106" spans="5:6" x14ac:dyDescent="0.25">
      <c r="E1106" s="63">
        <f t="shared" ca="1" si="34"/>
        <v>7.9821047888232188E-2</v>
      </c>
      <c r="F1106" s="63">
        <f t="shared" ca="1" si="35"/>
        <v>7.1855527728643507</v>
      </c>
    </row>
    <row r="1107" spans="5:6" x14ac:dyDescent="0.25">
      <c r="E1107" s="63">
        <f t="shared" ca="1" si="34"/>
        <v>0.47229258755670223</v>
      </c>
      <c r="F1107" s="63">
        <f t="shared" ca="1" si="35"/>
        <v>7.8437733545654025</v>
      </c>
    </row>
    <row r="1108" spans="5:6" x14ac:dyDescent="0.25">
      <c r="E1108" s="63">
        <f t="shared" ca="1" si="34"/>
        <v>0.88081282301507535</v>
      </c>
      <c r="F1108" s="63">
        <f t="shared" ca="1" si="35"/>
        <v>8.7997420183331467</v>
      </c>
    </row>
    <row r="1109" spans="5:6" x14ac:dyDescent="0.25">
      <c r="E1109" s="63">
        <f t="shared" ca="1" si="34"/>
        <v>6.3826310366054129E-3</v>
      </c>
      <c r="F1109" s="63">
        <f t="shared" ca="1" si="35"/>
        <v>6.7599088391877222</v>
      </c>
    </row>
    <row r="1110" spans="5:6" x14ac:dyDescent="0.25">
      <c r="E1110" s="63">
        <f t="shared" ca="1" si="34"/>
        <v>0.78781788863781355</v>
      </c>
      <c r="F1110" s="63">
        <f t="shared" ca="1" si="35"/>
        <v>8.4536070957262837</v>
      </c>
    </row>
    <row r="1111" spans="5:6" x14ac:dyDescent="0.25">
      <c r="E1111" s="63">
        <f t="shared" ca="1" si="34"/>
        <v>2.8674952337783499E-2</v>
      </c>
      <c r="F1111" s="63">
        <f t="shared" ca="1" si="35"/>
        <v>6.985093933567474</v>
      </c>
    </row>
    <row r="1112" spans="5:6" x14ac:dyDescent="0.25">
      <c r="E1112" s="63">
        <f t="shared" ca="1" si="34"/>
        <v>0.74177705313436038</v>
      </c>
      <c r="F1112" s="63">
        <f t="shared" ca="1" si="35"/>
        <v>8.3323219307732579</v>
      </c>
    </row>
    <row r="1113" spans="5:6" x14ac:dyDescent="0.25">
      <c r="E1113" s="63">
        <f t="shared" ca="1" si="34"/>
        <v>0.33081738266889371</v>
      </c>
      <c r="F1113" s="63">
        <f t="shared" ca="1" si="35"/>
        <v>7.6381191735455936</v>
      </c>
    </row>
    <row r="1114" spans="5:6" x14ac:dyDescent="0.25">
      <c r="E1114" s="63">
        <f t="shared" ca="1" si="34"/>
        <v>0.17016353037739174</v>
      </c>
      <c r="F1114" s="63">
        <f t="shared" ca="1" si="35"/>
        <v>7.3845026582869311</v>
      </c>
    </row>
    <row r="1115" spans="5:6" x14ac:dyDescent="0.25">
      <c r="E1115" s="63">
        <f t="shared" ca="1" si="34"/>
        <v>0.65027828278601651</v>
      </c>
      <c r="F1115" s="63">
        <f t="shared" ca="1" si="35"/>
        <v>8.1375371985177836</v>
      </c>
    </row>
    <row r="1116" spans="5:6" x14ac:dyDescent="0.25">
      <c r="E1116" s="63">
        <f t="shared" ca="1" si="34"/>
        <v>0.78968878936871734</v>
      </c>
      <c r="F1116" s="63">
        <f t="shared" ca="1" si="35"/>
        <v>8.459016349958759</v>
      </c>
    </row>
    <row r="1117" spans="5:6" x14ac:dyDescent="0.25">
      <c r="E1117" s="63">
        <f t="shared" ca="1" si="34"/>
        <v>0.29701337697466235</v>
      </c>
      <c r="F1117" s="63">
        <f t="shared" ca="1" si="35"/>
        <v>7.5885482375595021</v>
      </c>
    </row>
    <row r="1118" spans="5:6" x14ac:dyDescent="0.25">
      <c r="E1118" s="63">
        <f t="shared" ca="1" si="34"/>
        <v>0.62550776628266647</v>
      </c>
      <c r="F1118" s="63">
        <f t="shared" ca="1" si="35"/>
        <v>8.0917186909577232</v>
      </c>
    </row>
    <row r="1119" spans="5:6" x14ac:dyDescent="0.25">
      <c r="E1119" s="63">
        <f t="shared" ca="1" si="34"/>
        <v>0.36352142537352883</v>
      </c>
      <c r="F1119" s="63">
        <f t="shared" ca="1" si="35"/>
        <v>7.685446666872644</v>
      </c>
    </row>
    <row r="1120" spans="5:6" x14ac:dyDescent="0.25">
      <c r="E1120" s="63">
        <f t="shared" ca="1" si="34"/>
        <v>0.31721420123424038</v>
      </c>
      <c r="F1120" s="63">
        <f t="shared" ca="1" si="35"/>
        <v>7.6182799799755578</v>
      </c>
    </row>
    <row r="1121" spans="5:6" x14ac:dyDescent="0.25">
      <c r="E1121" s="63">
        <f t="shared" ca="1" si="34"/>
        <v>0.26348903681826275</v>
      </c>
      <c r="F1121" s="63">
        <f t="shared" ca="1" si="35"/>
        <v>7.5381709893111619</v>
      </c>
    </row>
    <row r="1122" spans="5:6" x14ac:dyDescent="0.25">
      <c r="E1122" s="63">
        <f t="shared" ca="1" si="34"/>
        <v>0.22831766832281786</v>
      </c>
      <c r="F1122" s="63">
        <f t="shared" ca="1" si="35"/>
        <v>7.4832338462188837</v>
      </c>
    </row>
    <row r="1123" spans="5:6" x14ac:dyDescent="0.25">
      <c r="E1123" s="63">
        <f t="shared" ca="1" si="34"/>
        <v>0.35915994059855383</v>
      </c>
      <c r="F1123" s="63">
        <f t="shared" ca="1" si="35"/>
        <v>7.6791540605705464</v>
      </c>
    </row>
    <row r="1124" spans="5:6" x14ac:dyDescent="0.25">
      <c r="E1124" s="63">
        <f t="shared" ca="1" si="34"/>
        <v>0.93091692751782884</v>
      </c>
      <c r="F1124" s="63">
        <f t="shared" ca="1" si="35"/>
        <v>9.1235248822583976</v>
      </c>
    </row>
    <row r="1125" spans="5:6" x14ac:dyDescent="0.25">
      <c r="E1125" s="63">
        <f t="shared" ca="1" si="34"/>
        <v>0.89680271281381496</v>
      </c>
      <c r="F1125" s="63">
        <f t="shared" ca="1" si="35"/>
        <v>8.8852246178602616</v>
      </c>
    </row>
    <row r="1126" spans="5:6" x14ac:dyDescent="0.25">
      <c r="E1126" s="63">
        <f t="shared" ca="1" si="34"/>
        <v>3.8992860751062119E-2</v>
      </c>
      <c r="F1126" s="63">
        <f t="shared" ca="1" si="35"/>
        <v>7.0397476623261728</v>
      </c>
    </row>
    <row r="1127" spans="5:6" x14ac:dyDescent="0.25">
      <c r="E1127" s="63">
        <f t="shared" ca="1" si="34"/>
        <v>0.33297158850683828</v>
      </c>
      <c r="F1127" s="63">
        <f t="shared" ca="1" si="35"/>
        <v>7.6412503827193827</v>
      </c>
    </row>
    <row r="1128" spans="5:6" x14ac:dyDescent="0.25">
      <c r="E1128" s="63">
        <f t="shared" ca="1" si="34"/>
        <v>0.29734793712140295</v>
      </c>
      <c r="F1128" s="63">
        <f t="shared" ca="1" si="35"/>
        <v>7.5890438360077255</v>
      </c>
    </row>
    <row r="1129" spans="5:6" x14ac:dyDescent="0.25">
      <c r="E1129" s="63">
        <f t="shared" ca="1" si="34"/>
        <v>0.97150279724655908</v>
      </c>
      <c r="F1129" s="63">
        <f t="shared" ca="1" si="35"/>
        <v>9.658030784322964</v>
      </c>
    </row>
    <row r="1130" spans="5:6" x14ac:dyDescent="0.25">
      <c r="E1130" s="63">
        <f t="shared" ca="1" si="34"/>
        <v>0.99322120568277383</v>
      </c>
      <c r="F1130" s="63">
        <f t="shared" ca="1" si="35"/>
        <v>10.573673876607918</v>
      </c>
    </row>
    <row r="1131" spans="5:6" x14ac:dyDescent="0.25">
      <c r="E1131" s="63">
        <f t="shared" ca="1" si="34"/>
        <v>0.23698277223026765</v>
      </c>
      <c r="F1131" s="63">
        <f t="shared" ca="1" si="35"/>
        <v>7.4970197226642394</v>
      </c>
    </row>
    <row r="1132" spans="5:6" x14ac:dyDescent="0.25">
      <c r="E1132" s="63">
        <f t="shared" ca="1" si="34"/>
        <v>0.65935575508443967</v>
      </c>
      <c r="F1132" s="63">
        <f t="shared" ca="1" si="35"/>
        <v>8.1549236131442147</v>
      </c>
    </row>
    <row r="1133" spans="5:6" x14ac:dyDescent="0.25">
      <c r="E1133" s="63">
        <f t="shared" ca="1" si="34"/>
        <v>0.58281598776040167</v>
      </c>
      <c r="F1133" s="63">
        <f t="shared" ca="1" si="35"/>
        <v>8.0174504590409068</v>
      </c>
    </row>
    <row r="1134" spans="5:6" x14ac:dyDescent="0.25">
      <c r="E1134" s="63">
        <f t="shared" ca="1" si="34"/>
        <v>7.4906657094611195E-2</v>
      </c>
      <c r="F1134" s="63">
        <f t="shared" ca="1" si="35"/>
        <v>7.1713214667888607</v>
      </c>
    </row>
    <row r="1135" spans="5:6" x14ac:dyDescent="0.25">
      <c r="E1135" s="63">
        <f t="shared" ca="1" si="34"/>
        <v>0.24033589708435654</v>
      </c>
      <c r="F1135" s="63">
        <f t="shared" ca="1" si="35"/>
        <v>7.5023062854804383</v>
      </c>
    </row>
    <row r="1136" spans="5:6" x14ac:dyDescent="0.25">
      <c r="E1136" s="63">
        <f t="shared" ca="1" si="34"/>
        <v>0.22114278544717147</v>
      </c>
      <c r="F1136" s="63">
        <f t="shared" ca="1" si="35"/>
        <v>7.4716724371948686</v>
      </c>
    </row>
    <row r="1137" spans="5:6" x14ac:dyDescent="0.25">
      <c r="E1137" s="63">
        <f t="shared" ca="1" si="34"/>
        <v>7.1869482734429946E-2</v>
      </c>
      <c r="F1137" s="63">
        <f t="shared" ca="1" si="35"/>
        <v>7.1622091765424223</v>
      </c>
    </row>
    <row r="1138" spans="5:6" x14ac:dyDescent="0.25">
      <c r="E1138" s="63">
        <f t="shared" ca="1" si="34"/>
        <v>0.34398537799824436</v>
      </c>
      <c r="F1138" s="63">
        <f t="shared" ca="1" si="35"/>
        <v>7.6572229593775036</v>
      </c>
    </row>
    <row r="1139" spans="5:6" x14ac:dyDescent="0.25">
      <c r="E1139" s="63">
        <f t="shared" ca="1" si="34"/>
        <v>0.74687099684446778</v>
      </c>
      <c r="F1139" s="63">
        <f t="shared" ca="1" si="35"/>
        <v>8.3447614257502547</v>
      </c>
    </row>
    <row r="1140" spans="5:6" x14ac:dyDescent="0.25">
      <c r="E1140" s="63">
        <f t="shared" ca="1" si="34"/>
        <v>0.1598217895663463</v>
      </c>
      <c r="F1140" s="63">
        <f t="shared" ca="1" si="35"/>
        <v>7.3654025824560536</v>
      </c>
    </row>
    <row r="1141" spans="5:6" x14ac:dyDescent="0.25">
      <c r="E1141" s="63">
        <f t="shared" ca="1" si="34"/>
        <v>0.90517401340368497</v>
      </c>
      <c r="F1141" s="63">
        <f t="shared" ca="1" si="35"/>
        <v>8.9353986541518999</v>
      </c>
    </row>
    <row r="1142" spans="5:6" x14ac:dyDescent="0.25">
      <c r="E1142" s="63">
        <f t="shared" ca="1" si="34"/>
        <v>0.64295456908416992</v>
      </c>
      <c r="F1142" s="63">
        <f t="shared" ca="1" si="35"/>
        <v>8.1237520480844001</v>
      </c>
    </row>
    <row r="1143" spans="5:6" x14ac:dyDescent="0.25">
      <c r="E1143" s="63">
        <f t="shared" ca="1" si="34"/>
        <v>0.94566973283600375</v>
      </c>
      <c r="F1143" s="63">
        <f t="shared" ca="1" si="35"/>
        <v>9.2669574535614903</v>
      </c>
    </row>
    <row r="1144" spans="5:6" x14ac:dyDescent="0.25">
      <c r="E1144" s="63">
        <f t="shared" ca="1" si="34"/>
        <v>0.47604140191282274</v>
      </c>
      <c r="F1144" s="63">
        <f t="shared" ca="1" si="35"/>
        <v>7.8493667490843748</v>
      </c>
    </row>
    <row r="1145" spans="5:6" x14ac:dyDescent="0.25">
      <c r="E1145" s="63">
        <f t="shared" ca="1" si="34"/>
        <v>0.43940521302351077</v>
      </c>
      <c r="F1145" s="63">
        <f t="shared" ca="1" si="35"/>
        <v>7.7952580570106855</v>
      </c>
    </row>
    <row r="1146" spans="5:6" x14ac:dyDescent="0.25">
      <c r="E1146" s="63">
        <f t="shared" ca="1" si="34"/>
        <v>0.11454359965695671</v>
      </c>
      <c r="F1146" s="63">
        <f t="shared" ca="1" si="35"/>
        <v>7.2727974549198251</v>
      </c>
    </row>
    <row r="1147" spans="5:6" x14ac:dyDescent="0.25">
      <c r="E1147" s="63">
        <f t="shared" ca="1" si="34"/>
        <v>0.1178263996559511</v>
      </c>
      <c r="F1147" s="63">
        <f t="shared" ca="1" si="35"/>
        <v>7.2801441440990571</v>
      </c>
    </row>
    <row r="1148" spans="5:6" x14ac:dyDescent="0.25">
      <c r="E1148" s="63">
        <f t="shared" ca="1" si="34"/>
        <v>0.95705074088635012</v>
      </c>
      <c r="F1148" s="63">
        <f t="shared" ca="1" si="35"/>
        <v>9.4082985215976009</v>
      </c>
    </row>
    <row r="1149" spans="5:6" x14ac:dyDescent="0.25">
      <c r="E1149" s="63">
        <f t="shared" ca="1" si="34"/>
        <v>0.79105284271366105</v>
      </c>
      <c r="F1149" s="63">
        <f t="shared" ca="1" si="35"/>
        <v>8.4629877641730165</v>
      </c>
    </row>
    <row r="1150" spans="5:6" x14ac:dyDescent="0.25">
      <c r="E1150" s="63">
        <f t="shared" ca="1" si="34"/>
        <v>0.97926030781931406</v>
      </c>
      <c r="F1150" s="63">
        <f t="shared" ca="1" si="35"/>
        <v>9.8546834542777706</v>
      </c>
    </row>
    <row r="1151" spans="5:6" x14ac:dyDescent="0.25">
      <c r="E1151" s="63">
        <f t="shared" ca="1" si="34"/>
        <v>0.32028238299054412</v>
      </c>
      <c r="F1151" s="63">
        <f t="shared" ca="1" si="35"/>
        <v>7.6227656629894023</v>
      </c>
    </row>
    <row r="1152" spans="5:6" x14ac:dyDescent="0.25">
      <c r="E1152" s="63">
        <f t="shared" ca="1" si="34"/>
        <v>0.38664653656838666</v>
      </c>
      <c r="F1152" s="63">
        <f t="shared" ca="1" si="35"/>
        <v>7.7187830726785824</v>
      </c>
    </row>
    <row r="1153" spans="5:6" x14ac:dyDescent="0.25">
      <c r="E1153" s="63">
        <f t="shared" ca="1" si="34"/>
        <v>0.20210855007075768</v>
      </c>
      <c r="F1153" s="63">
        <f t="shared" ca="1" si="35"/>
        <v>7.4402635916249817</v>
      </c>
    </row>
    <row r="1154" spans="5:6" x14ac:dyDescent="0.25">
      <c r="E1154" s="63">
        <f t="shared" ca="1" si="34"/>
        <v>0.5444291168713058</v>
      </c>
      <c r="F1154" s="63">
        <f t="shared" ca="1" si="35"/>
        <v>7.9546636412716367</v>
      </c>
    </row>
    <row r="1155" spans="5:6" x14ac:dyDescent="0.25">
      <c r="E1155" s="63">
        <f t="shared" ca="1" si="34"/>
        <v>0.87490519543299927</v>
      </c>
      <c r="F1155" s="63">
        <f t="shared" ca="1" si="35"/>
        <v>8.7710005017075083</v>
      </c>
    </row>
    <row r="1156" spans="5:6" x14ac:dyDescent="0.25">
      <c r="E1156" s="63">
        <f t="shared" ref="E1156:E1219" ca="1" si="36">RAND()</f>
        <v>0.73867101677673463</v>
      </c>
      <c r="F1156" s="63">
        <f t="shared" ref="F1156:F1219" ca="1" si="37">((E1156^(-1/$C$5)-1)^(-1/$C$3))*$C$4</f>
        <v>8.3248399661396348</v>
      </c>
    </row>
    <row r="1157" spans="5:6" x14ac:dyDescent="0.25">
      <c r="E1157" s="63">
        <f t="shared" ca="1" si="36"/>
        <v>0.11127714873022632</v>
      </c>
      <c r="F1157" s="63">
        <f t="shared" ca="1" si="37"/>
        <v>7.2653617642490547</v>
      </c>
    </row>
    <row r="1158" spans="5:6" x14ac:dyDescent="0.25">
      <c r="E1158" s="63">
        <f t="shared" ca="1" si="36"/>
        <v>0.33923138516762374</v>
      </c>
      <c r="F1158" s="63">
        <f t="shared" ca="1" si="37"/>
        <v>7.6503354650779061</v>
      </c>
    </row>
    <row r="1159" spans="5:6" x14ac:dyDescent="0.25">
      <c r="E1159" s="63">
        <f t="shared" ca="1" si="36"/>
        <v>0.22155364048005344</v>
      </c>
      <c r="F1159" s="63">
        <f t="shared" ca="1" si="37"/>
        <v>7.4723382786788317</v>
      </c>
    </row>
    <row r="1160" spans="5:6" x14ac:dyDescent="0.25">
      <c r="E1160" s="63">
        <f t="shared" ca="1" si="36"/>
        <v>0.66483564359963965</v>
      </c>
      <c r="F1160" s="63">
        <f t="shared" ca="1" si="37"/>
        <v>8.165588750997598</v>
      </c>
    </row>
    <row r="1161" spans="5:6" x14ac:dyDescent="0.25">
      <c r="E1161" s="63">
        <f t="shared" ca="1" si="36"/>
        <v>0.99428899661813752</v>
      </c>
      <c r="F1161" s="63">
        <f t="shared" ca="1" si="37"/>
        <v>10.687986548989937</v>
      </c>
    </row>
    <row r="1162" spans="5:6" x14ac:dyDescent="0.25">
      <c r="E1162" s="63">
        <f t="shared" ca="1" si="36"/>
        <v>0.61190091579004557</v>
      </c>
      <c r="F1162" s="63">
        <f t="shared" ca="1" si="37"/>
        <v>8.0674576631176595</v>
      </c>
    </row>
    <row r="1163" spans="5:6" x14ac:dyDescent="0.25">
      <c r="E1163" s="63">
        <f t="shared" ca="1" si="36"/>
        <v>0.13148117290616224</v>
      </c>
      <c r="F1163" s="63">
        <f t="shared" ca="1" si="37"/>
        <v>7.3094873302506951</v>
      </c>
    </row>
    <row r="1164" spans="5:6" x14ac:dyDescent="0.25">
      <c r="E1164" s="63">
        <f t="shared" ca="1" si="36"/>
        <v>0.11166062041002678</v>
      </c>
      <c r="F1164" s="63">
        <f t="shared" ca="1" si="37"/>
        <v>7.266241416156725</v>
      </c>
    </row>
    <row r="1165" spans="5:6" x14ac:dyDescent="0.25">
      <c r="E1165" s="63">
        <f t="shared" ca="1" si="36"/>
        <v>0.48180133948615522</v>
      </c>
      <c r="F1165" s="63">
        <f t="shared" ca="1" si="37"/>
        <v>7.8579902846891798</v>
      </c>
    </row>
    <row r="1166" spans="5:6" x14ac:dyDescent="0.25">
      <c r="E1166" s="63">
        <f t="shared" ca="1" si="36"/>
        <v>0.21823471702607744</v>
      </c>
      <c r="F1166" s="63">
        <f t="shared" ca="1" si="37"/>
        <v>7.4669458231864594</v>
      </c>
    </row>
    <row r="1167" spans="5:6" x14ac:dyDescent="0.25">
      <c r="E1167" s="63">
        <f t="shared" ca="1" si="36"/>
        <v>0.89570762552651984</v>
      </c>
      <c r="F1167" s="63">
        <f t="shared" ca="1" si="37"/>
        <v>8.8789638038419465</v>
      </c>
    </row>
    <row r="1168" spans="5:6" x14ac:dyDescent="0.25">
      <c r="E1168" s="63">
        <f t="shared" ca="1" si="36"/>
        <v>0.5422863184705764</v>
      </c>
      <c r="F1168" s="63">
        <f t="shared" ca="1" si="37"/>
        <v>7.9512500929015024</v>
      </c>
    </row>
    <row r="1169" spans="5:6" x14ac:dyDescent="0.25">
      <c r="E1169" s="63">
        <f t="shared" ca="1" si="36"/>
        <v>0.81538877750829863</v>
      </c>
      <c r="F1169" s="63">
        <f t="shared" ca="1" si="37"/>
        <v>8.5381527302882887</v>
      </c>
    </row>
    <row r="1170" spans="5:6" x14ac:dyDescent="0.25">
      <c r="E1170" s="63">
        <f t="shared" ca="1" si="36"/>
        <v>0.36457282596608231</v>
      </c>
      <c r="F1170" s="63">
        <f t="shared" ca="1" si="37"/>
        <v>7.6869631022676508</v>
      </c>
    </row>
    <row r="1171" spans="5:6" x14ac:dyDescent="0.25">
      <c r="E1171" s="63">
        <f t="shared" ca="1" si="36"/>
        <v>0.60390137928203547</v>
      </c>
      <c r="F1171" s="63">
        <f t="shared" ca="1" si="37"/>
        <v>8.0534644878820334</v>
      </c>
    </row>
    <row r="1172" spans="5:6" x14ac:dyDescent="0.25">
      <c r="E1172" s="63">
        <f t="shared" ca="1" si="36"/>
        <v>0.16043334073254256</v>
      </c>
      <c r="F1172" s="63">
        <f t="shared" ca="1" si="37"/>
        <v>7.3665489668882129</v>
      </c>
    </row>
    <row r="1173" spans="5:6" x14ac:dyDescent="0.25">
      <c r="E1173" s="63">
        <f t="shared" ca="1" si="36"/>
        <v>0.36243116784286245</v>
      </c>
      <c r="F1173" s="63">
        <f t="shared" ca="1" si="37"/>
        <v>7.6838740017890359</v>
      </c>
    </row>
    <row r="1174" spans="5:6" x14ac:dyDescent="0.25">
      <c r="E1174" s="63">
        <f t="shared" ca="1" si="36"/>
        <v>0.16900286167361334</v>
      </c>
      <c r="F1174" s="63">
        <f t="shared" ca="1" si="37"/>
        <v>7.3823882140411596</v>
      </c>
    </row>
    <row r="1175" spans="5:6" x14ac:dyDescent="0.25">
      <c r="E1175" s="63">
        <f t="shared" ca="1" si="36"/>
        <v>6.7505424509340828E-2</v>
      </c>
      <c r="F1175" s="63">
        <f t="shared" ca="1" si="37"/>
        <v>7.1486442308041838</v>
      </c>
    </row>
    <row r="1176" spans="5:6" x14ac:dyDescent="0.25">
      <c r="E1176" s="63">
        <f t="shared" ca="1" si="36"/>
        <v>0.26018805749057539</v>
      </c>
      <c r="F1176" s="63">
        <f t="shared" ca="1" si="37"/>
        <v>7.5331197647325983</v>
      </c>
    </row>
    <row r="1177" spans="5:6" x14ac:dyDescent="0.25">
      <c r="E1177" s="63">
        <f t="shared" ca="1" si="36"/>
        <v>0.53445039130052685</v>
      </c>
      <c r="F1177" s="63">
        <f t="shared" ca="1" si="37"/>
        <v>7.9388401100075665</v>
      </c>
    </row>
    <row r="1178" spans="5:6" x14ac:dyDescent="0.25">
      <c r="E1178" s="63">
        <f t="shared" ca="1" si="36"/>
        <v>0.77769814537402604</v>
      </c>
      <c r="F1178" s="63">
        <f t="shared" ca="1" si="37"/>
        <v>8.4250741059671306</v>
      </c>
    </row>
    <row r="1179" spans="5:6" x14ac:dyDescent="0.25">
      <c r="E1179" s="63">
        <f t="shared" ca="1" si="36"/>
        <v>0.6436138018373857</v>
      </c>
      <c r="F1179" s="63">
        <f t="shared" ca="1" si="37"/>
        <v>8.1249843575493728</v>
      </c>
    </row>
    <row r="1180" spans="5:6" x14ac:dyDescent="0.25">
      <c r="E1180" s="63">
        <f t="shared" ca="1" si="36"/>
        <v>0.93524285435332877</v>
      </c>
      <c r="F1180" s="63">
        <f t="shared" ca="1" si="37"/>
        <v>9.1620512210151173</v>
      </c>
    </row>
    <row r="1181" spans="5:6" x14ac:dyDescent="0.25">
      <c r="E1181" s="63">
        <f t="shared" ca="1" si="36"/>
        <v>0.92388807495158864</v>
      </c>
      <c r="F1181" s="63">
        <f t="shared" ca="1" si="37"/>
        <v>9.0658890780489632</v>
      </c>
    </row>
    <row r="1182" spans="5:6" x14ac:dyDescent="0.25">
      <c r="E1182" s="63">
        <f t="shared" ca="1" si="36"/>
        <v>0.30312698797865001</v>
      </c>
      <c r="F1182" s="63">
        <f t="shared" ca="1" si="37"/>
        <v>7.597586334023835</v>
      </c>
    </row>
    <row r="1183" spans="5:6" x14ac:dyDescent="0.25">
      <c r="E1183" s="63">
        <f t="shared" ca="1" si="36"/>
        <v>0.94221511509911016</v>
      </c>
      <c r="F1183" s="63">
        <f t="shared" ca="1" si="37"/>
        <v>9.2300647671436682</v>
      </c>
    </row>
    <row r="1184" spans="5:6" x14ac:dyDescent="0.25">
      <c r="E1184" s="63">
        <f t="shared" ca="1" si="36"/>
        <v>0.91712681615511427</v>
      </c>
      <c r="F1184" s="63">
        <f t="shared" ca="1" si="37"/>
        <v>9.0153380459696635</v>
      </c>
    </row>
    <row r="1185" spans="5:6" x14ac:dyDescent="0.25">
      <c r="E1185" s="63">
        <f t="shared" ca="1" si="36"/>
        <v>0.8139862667393033</v>
      </c>
      <c r="F1185" s="63">
        <f t="shared" ca="1" si="37"/>
        <v>8.5335790504016291</v>
      </c>
    </row>
    <row r="1186" spans="5:6" x14ac:dyDescent="0.25">
      <c r="E1186" s="63">
        <f t="shared" ca="1" si="36"/>
        <v>0.64969127651693526</v>
      </c>
      <c r="F1186" s="63">
        <f t="shared" ca="1" si="37"/>
        <v>8.1364245033030951</v>
      </c>
    </row>
    <row r="1187" spans="5:6" x14ac:dyDescent="0.25">
      <c r="E1187" s="63">
        <f t="shared" ca="1" si="36"/>
        <v>0.29051431034459063</v>
      </c>
      <c r="F1187" s="63">
        <f t="shared" ca="1" si="37"/>
        <v>7.5788964011280289</v>
      </c>
    </row>
    <row r="1188" spans="5:6" x14ac:dyDescent="0.25">
      <c r="E1188" s="63">
        <f t="shared" ca="1" si="36"/>
        <v>0.54914709149002949</v>
      </c>
      <c r="F1188" s="63">
        <f t="shared" ca="1" si="37"/>
        <v>7.9622108299127587</v>
      </c>
    </row>
    <row r="1189" spans="5:6" x14ac:dyDescent="0.25">
      <c r="E1189" s="63">
        <f t="shared" ca="1" si="36"/>
        <v>0.60249364694621177</v>
      </c>
      <c r="F1189" s="63">
        <f t="shared" ca="1" si="37"/>
        <v>8.0510216387287237</v>
      </c>
    </row>
    <row r="1190" spans="5:6" x14ac:dyDescent="0.25">
      <c r="E1190" s="63">
        <f t="shared" ca="1" si="36"/>
        <v>0.95585289020264053</v>
      </c>
      <c r="F1190" s="63">
        <f t="shared" ca="1" si="37"/>
        <v>9.3916986943828675</v>
      </c>
    </row>
    <row r="1191" spans="5:6" x14ac:dyDescent="0.25">
      <c r="E1191" s="63">
        <f t="shared" ca="1" si="36"/>
        <v>8.1434838278838795E-2</v>
      </c>
      <c r="F1191" s="63">
        <f t="shared" ca="1" si="37"/>
        <v>7.1900982624926106</v>
      </c>
    </row>
    <row r="1192" spans="5:6" x14ac:dyDescent="0.25">
      <c r="E1192" s="63">
        <f t="shared" ca="1" si="36"/>
        <v>0.45585486179057888</v>
      </c>
      <c r="F1192" s="63">
        <f t="shared" ca="1" si="37"/>
        <v>7.8194100757184213</v>
      </c>
    </row>
    <row r="1193" spans="5:6" x14ac:dyDescent="0.25">
      <c r="E1193" s="63">
        <f t="shared" ca="1" si="36"/>
        <v>0.28175105303171089</v>
      </c>
      <c r="F1193" s="63">
        <f t="shared" ca="1" si="37"/>
        <v>7.5658023160930181</v>
      </c>
    </row>
    <row r="1194" spans="5:6" x14ac:dyDescent="0.25">
      <c r="E1194" s="63">
        <f t="shared" ca="1" si="36"/>
        <v>0.20400351996121979</v>
      </c>
      <c r="F1194" s="63">
        <f t="shared" ca="1" si="37"/>
        <v>7.4434432954902388</v>
      </c>
    </row>
    <row r="1195" spans="5:6" x14ac:dyDescent="0.25">
      <c r="E1195" s="63">
        <f t="shared" ca="1" si="36"/>
        <v>0.89893876715069532</v>
      </c>
      <c r="F1195" s="63">
        <f t="shared" ca="1" si="37"/>
        <v>8.8976297580577288</v>
      </c>
    </row>
    <row r="1196" spans="5:6" x14ac:dyDescent="0.25">
      <c r="E1196" s="63">
        <f t="shared" ca="1" si="36"/>
        <v>0.44088786366966704</v>
      </c>
      <c r="F1196" s="63">
        <f t="shared" ca="1" si="37"/>
        <v>7.7974268044019635</v>
      </c>
    </row>
    <row r="1197" spans="5:6" x14ac:dyDescent="0.25">
      <c r="E1197" s="63">
        <f t="shared" ca="1" si="36"/>
        <v>0.45666000559073405</v>
      </c>
      <c r="F1197" s="63">
        <f t="shared" ca="1" si="37"/>
        <v>7.8205977063171686</v>
      </c>
    </row>
    <row r="1198" spans="5:6" x14ac:dyDescent="0.25">
      <c r="E1198" s="63">
        <f t="shared" ca="1" si="36"/>
        <v>0.1016183505302175</v>
      </c>
      <c r="F1198" s="63">
        <f t="shared" ca="1" si="37"/>
        <v>7.2425676791520655</v>
      </c>
    </row>
    <row r="1199" spans="5:6" x14ac:dyDescent="0.25">
      <c r="E1199" s="63">
        <f t="shared" ca="1" si="36"/>
        <v>0.29740597982749362</v>
      </c>
      <c r="F1199" s="63">
        <f t="shared" ca="1" si="37"/>
        <v>7.5891298050540748</v>
      </c>
    </row>
    <row r="1200" spans="5:6" x14ac:dyDescent="0.25">
      <c r="E1200" s="63">
        <f t="shared" ca="1" si="36"/>
        <v>0.246222382164063</v>
      </c>
      <c r="F1200" s="63">
        <f t="shared" ca="1" si="37"/>
        <v>7.5115264358562435</v>
      </c>
    </row>
    <row r="1201" spans="5:6" x14ac:dyDescent="0.25">
      <c r="E1201" s="63">
        <f t="shared" ca="1" si="36"/>
        <v>0.32204709884750748</v>
      </c>
      <c r="F1201" s="63">
        <f t="shared" ca="1" si="37"/>
        <v>7.6253426074105919</v>
      </c>
    </row>
    <row r="1202" spans="5:6" x14ac:dyDescent="0.25">
      <c r="E1202" s="63">
        <f t="shared" ca="1" si="36"/>
        <v>0.75626475415485328</v>
      </c>
      <c r="F1202" s="63">
        <f t="shared" ca="1" si="37"/>
        <v>8.3682802701269079</v>
      </c>
    </row>
    <row r="1203" spans="5:6" x14ac:dyDescent="0.25">
      <c r="E1203" s="63">
        <f t="shared" ca="1" si="36"/>
        <v>0.53573494662889554</v>
      </c>
      <c r="F1203" s="63">
        <f t="shared" ca="1" si="37"/>
        <v>7.9408668198916725</v>
      </c>
    </row>
    <row r="1204" spans="5:6" x14ac:dyDescent="0.25">
      <c r="E1204" s="63">
        <f t="shared" ca="1" si="36"/>
        <v>0.21316971956296915</v>
      </c>
      <c r="F1204" s="63">
        <f t="shared" ca="1" si="37"/>
        <v>7.4586540925583371</v>
      </c>
    </row>
    <row r="1205" spans="5:6" x14ac:dyDescent="0.25">
      <c r="E1205" s="63">
        <f t="shared" ca="1" si="36"/>
        <v>0.37245539002213501</v>
      </c>
      <c r="F1205" s="63">
        <f t="shared" ca="1" si="37"/>
        <v>7.6983278796200381</v>
      </c>
    </row>
    <row r="1206" spans="5:6" x14ac:dyDescent="0.25">
      <c r="E1206" s="63">
        <f t="shared" ca="1" si="36"/>
        <v>0.64699944034008727</v>
      </c>
      <c r="F1206" s="63">
        <f t="shared" ca="1" si="37"/>
        <v>8.1313395758932963</v>
      </c>
    </row>
    <row r="1207" spans="5:6" x14ac:dyDescent="0.25">
      <c r="E1207" s="63">
        <f t="shared" ca="1" si="36"/>
        <v>0.24858138874318092</v>
      </c>
      <c r="F1207" s="63">
        <f t="shared" ca="1" si="37"/>
        <v>7.5152007377399892</v>
      </c>
    </row>
    <row r="1208" spans="5:6" x14ac:dyDescent="0.25">
      <c r="E1208" s="63">
        <f t="shared" ca="1" si="36"/>
        <v>0.86762731810004168</v>
      </c>
      <c r="F1208" s="63">
        <f t="shared" ca="1" si="37"/>
        <v>8.7373684441762318</v>
      </c>
    </row>
    <row r="1209" spans="5:6" x14ac:dyDescent="0.25">
      <c r="E1209" s="63">
        <f t="shared" ca="1" si="36"/>
        <v>0.24362010186994631</v>
      </c>
      <c r="F1209" s="63">
        <f t="shared" ca="1" si="37"/>
        <v>7.5074596808106602</v>
      </c>
    </row>
    <row r="1210" spans="5:6" x14ac:dyDescent="0.25">
      <c r="E1210" s="63">
        <f t="shared" ca="1" si="36"/>
        <v>0.79124054183420256</v>
      </c>
      <c r="F1210" s="63">
        <f t="shared" ca="1" si="37"/>
        <v>8.4635360884343758</v>
      </c>
    </row>
    <row r="1211" spans="5:6" x14ac:dyDescent="0.25">
      <c r="E1211" s="63">
        <f t="shared" ca="1" si="36"/>
        <v>9.5541841642846292E-2</v>
      </c>
      <c r="F1211" s="63">
        <f t="shared" ca="1" si="37"/>
        <v>7.2275323736938937</v>
      </c>
    </row>
    <row r="1212" spans="5:6" x14ac:dyDescent="0.25">
      <c r="E1212" s="63">
        <f t="shared" ca="1" si="36"/>
        <v>0.42715702452938353</v>
      </c>
      <c r="F1212" s="63">
        <f t="shared" ca="1" si="37"/>
        <v>7.777395113789062</v>
      </c>
    </row>
    <row r="1213" spans="5:6" x14ac:dyDescent="0.25">
      <c r="E1213" s="63">
        <f t="shared" ca="1" si="36"/>
        <v>0.69678896969051529</v>
      </c>
      <c r="F1213" s="63">
        <f t="shared" ca="1" si="37"/>
        <v>8.2306180567350999</v>
      </c>
    </row>
    <row r="1214" spans="5:6" x14ac:dyDescent="0.25">
      <c r="E1214" s="63">
        <f t="shared" ca="1" si="36"/>
        <v>0.24173261150131964</v>
      </c>
      <c r="F1214" s="63">
        <f t="shared" ca="1" si="37"/>
        <v>7.5045008420914421</v>
      </c>
    </row>
    <row r="1215" spans="5:6" x14ac:dyDescent="0.25">
      <c r="E1215" s="63">
        <f t="shared" ca="1" si="36"/>
        <v>0.3098924862309782</v>
      </c>
      <c r="F1215" s="63">
        <f t="shared" ca="1" si="37"/>
        <v>7.6075460133165969</v>
      </c>
    </row>
    <row r="1216" spans="5:6" x14ac:dyDescent="0.25">
      <c r="E1216" s="63">
        <f t="shared" ca="1" si="36"/>
        <v>0.81686849940278794</v>
      </c>
      <c r="F1216" s="63">
        <f t="shared" ca="1" si="37"/>
        <v>8.5430134139441449</v>
      </c>
    </row>
    <row r="1217" spans="5:6" x14ac:dyDescent="0.25">
      <c r="E1217" s="63">
        <f t="shared" ca="1" si="36"/>
        <v>0.25818968112117091</v>
      </c>
      <c r="F1217" s="63">
        <f t="shared" ca="1" si="37"/>
        <v>7.530052504904412</v>
      </c>
    </row>
    <row r="1218" spans="5:6" x14ac:dyDescent="0.25">
      <c r="E1218" s="63">
        <f t="shared" ca="1" si="36"/>
        <v>0.36403056275595336</v>
      </c>
      <c r="F1218" s="63">
        <f t="shared" ca="1" si="37"/>
        <v>7.686181017040485</v>
      </c>
    </row>
    <row r="1219" spans="5:6" x14ac:dyDescent="0.25">
      <c r="E1219" s="63">
        <f t="shared" ca="1" si="36"/>
        <v>0.58697462177241488</v>
      </c>
      <c r="F1219" s="63">
        <f t="shared" ca="1" si="37"/>
        <v>8.0244591949631605</v>
      </c>
    </row>
    <row r="1220" spans="5:6" x14ac:dyDescent="0.25">
      <c r="E1220" s="63">
        <f t="shared" ref="E1220:E1283" ca="1" si="38">RAND()</f>
        <v>0.40054367297117344</v>
      </c>
      <c r="F1220" s="63">
        <f t="shared" ref="F1220:F1283" ca="1" si="39">((E1220^(-1/$C$5)-1)^(-1/$C$3))*$C$4</f>
        <v>7.7388343884863131</v>
      </c>
    </row>
    <row r="1221" spans="5:6" x14ac:dyDescent="0.25">
      <c r="E1221" s="63">
        <f t="shared" ca="1" si="38"/>
        <v>0.41265766915107505</v>
      </c>
      <c r="F1221" s="63">
        <f t="shared" ca="1" si="39"/>
        <v>7.756352084669663</v>
      </c>
    </row>
    <row r="1222" spans="5:6" x14ac:dyDescent="0.25">
      <c r="E1222" s="63">
        <f t="shared" ca="1" si="38"/>
        <v>0.92524769597563794</v>
      </c>
      <c r="F1222" s="63">
        <f t="shared" ca="1" si="39"/>
        <v>9.076603365558908</v>
      </c>
    </row>
    <row r="1223" spans="5:6" x14ac:dyDescent="0.25">
      <c r="E1223" s="63">
        <f t="shared" ca="1" si="38"/>
        <v>0.41968213536824794</v>
      </c>
      <c r="F1223" s="63">
        <f t="shared" ca="1" si="39"/>
        <v>7.7665346299266069</v>
      </c>
    </row>
    <row r="1224" spans="5:6" x14ac:dyDescent="0.25">
      <c r="E1224" s="63">
        <f t="shared" ca="1" si="38"/>
        <v>0.46559290289517463</v>
      </c>
      <c r="F1224" s="63">
        <f t="shared" ca="1" si="39"/>
        <v>7.833812671859981</v>
      </c>
    </row>
    <row r="1225" spans="5:6" x14ac:dyDescent="0.25">
      <c r="E1225" s="63">
        <f t="shared" ca="1" si="38"/>
        <v>0.73765871336543565</v>
      </c>
      <c r="F1225" s="63">
        <f t="shared" ca="1" si="39"/>
        <v>8.3224179125652267</v>
      </c>
    </row>
    <row r="1226" spans="5:6" x14ac:dyDescent="0.25">
      <c r="E1226" s="63">
        <f t="shared" ca="1" si="38"/>
        <v>2.3271257023193659E-2</v>
      </c>
      <c r="F1226" s="63">
        <f t="shared" ca="1" si="39"/>
        <v>6.9500257442531961</v>
      </c>
    </row>
    <row r="1227" spans="5:6" x14ac:dyDescent="0.25">
      <c r="E1227" s="63">
        <f t="shared" ca="1" si="38"/>
        <v>0.55427460782762983</v>
      </c>
      <c r="F1227" s="63">
        <f t="shared" ca="1" si="39"/>
        <v>7.9704634216719681</v>
      </c>
    </row>
    <row r="1228" spans="5:6" x14ac:dyDescent="0.25">
      <c r="E1228" s="63">
        <f t="shared" ca="1" si="38"/>
        <v>0.63758245855453299</v>
      </c>
      <c r="F1228" s="63">
        <f t="shared" ca="1" si="39"/>
        <v>8.1137710698845851</v>
      </c>
    </row>
    <row r="1229" spans="5:6" x14ac:dyDescent="0.25">
      <c r="E1229" s="63">
        <f t="shared" ca="1" si="38"/>
        <v>0.94265878576476969</v>
      </c>
      <c r="F1229" s="63">
        <f t="shared" ca="1" si="39"/>
        <v>9.2346739278335619</v>
      </c>
    </row>
    <row r="1230" spans="5:6" x14ac:dyDescent="0.25">
      <c r="E1230" s="63">
        <f t="shared" ca="1" si="38"/>
        <v>0.87285399965857302</v>
      </c>
      <c r="F1230" s="63">
        <f t="shared" ca="1" si="39"/>
        <v>8.761331870692052</v>
      </c>
    </row>
    <row r="1231" spans="5:6" x14ac:dyDescent="0.25">
      <c r="E1231" s="63">
        <f t="shared" ca="1" si="38"/>
        <v>0.90870310094427964</v>
      </c>
      <c r="F1231" s="63">
        <f t="shared" ca="1" si="39"/>
        <v>8.9578944227102504</v>
      </c>
    </row>
    <row r="1232" spans="5:6" x14ac:dyDescent="0.25">
      <c r="E1232" s="63">
        <f t="shared" ca="1" si="38"/>
        <v>0.9854200614465114</v>
      </c>
      <c r="F1232" s="63">
        <f t="shared" ca="1" si="39"/>
        <v>10.076506076474008</v>
      </c>
    </row>
    <row r="1233" spans="5:6" x14ac:dyDescent="0.25">
      <c r="E1233" s="63">
        <f t="shared" ca="1" si="38"/>
        <v>0.32543328211528577</v>
      </c>
      <c r="F1233" s="63">
        <f t="shared" ca="1" si="39"/>
        <v>7.6302813734925445</v>
      </c>
    </row>
    <row r="1234" spans="5:6" x14ac:dyDescent="0.25">
      <c r="E1234" s="63">
        <f t="shared" ca="1" si="38"/>
        <v>6.6667333614546576E-2</v>
      </c>
      <c r="F1234" s="63">
        <f t="shared" ca="1" si="39"/>
        <v>7.1459706099816147</v>
      </c>
    </row>
    <row r="1235" spans="5:6" x14ac:dyDescent="0.25">
      <c r="E1235" s="63">
        <f t="shared" ca="1" si="38"/>
        <v>0.51157827917962062</v>
      </c>
      <c r="F1235" s="63">
        <f t="shared" ca="1" si="39"/>
        <v>7.9032197058152089</v>
      </c>
    </row>
    <row r="1236" spans="5:6" x14ac:dyDescent="0.25">
      <c r="E1236" s="63">
        <f t="shared" ca="1" si="38"/>
        <v>0.66898358059781837</v>
      </c>
      <c r="F1236" s="63">
        <f t="shared" ca="1" si="39"/>
        <v>8.1737501710325038</v>
      </c>
    </row>
    <row r="1237" spans="5:6" x14ac:dyDescent="0.25">
      <c r="E1237" s="63">
        <f t="shared" ca="1" si="38"/>
        <v>0.67818660108849804</v>
      </c>
      <c r="F1237" s="63">
        <f t="shared" ca="1" si="39"/>
        <v>8.1921429305200366</v>
      </c>
    </row>
    <row r="1238" spans="5:6" x14ac:dyDescent="0.25">
      <c r="E1238" s="63">
        <f t="shared" ca="1" si="38"/>
        <v>0.11392742384487875</v>
      </c>
      <c r="F1238" s="63">
        <f t="shared" ca="1" si="39"/>
        <v>7.2714046053543022</v>
      </c>
    </row>
    <row r="1239" spans="5:6" x14ac:dyDescent="0.25">
      <c r="E1239" s="63">
        <f t="shared" ca="1" si="38"/>
        <v>0.60118337445433756</v>
      </c>
      <c r="F1239" s="63">
        <f t="shared" ca="1" si="39"/>
        <v>8.0487530620476253</v>
      </c>
    </row>
    <row r="1240" spans="5:6" x14ac:dyDescent="0.25">
      <c r="E1240" s="63">
        <f t="shared" ca="1" si="38"/>
        <v>0.80699615546312353</v>
      </c>
      <c r="F1240" s="63">
        <f t="shared" ca="1" si="39"/>
        <v>8.5112506084119097</v>
      </c>
    </row>
    <row r="1241" spans="5:6" x14ac:dyDescent="0.25">
      <c r="E1241" s="63">
        <f t="shared" ca="1" si="38"/>
        <v>0.79986811410857162</v>
      </c>
      <c r="F1241" s="63">
        <f t="shared" ca="1" si="39"/>
        <v>8.4892379207490247</v>
      </c>
    </row>
    <row r="1242" spans="5:6" x14ac:dyDescent="0.25">
      <c r="E1242" s="63">
        <f t="shared" ca="1" si="38"/>
        <v>0.51907218776610242</v>
      </c>
      <c r="F1242" s="63">
        <f t="shared" ca="1" si="39"/>
        <v>7.9147974811137978</v>
      </c>
    </row>
    <row r="1243" spans="5:6" x14ac:dyDescent="0.25">
      <c r="E1243" s="63">
        <f t="shared" ca="1" si="38"/>
        <v>0.78593464651945344</v>
      </c>
      <c r="F1243" s="63">
        <f t="shared" ca="1" si="39"/>
        <v>8.4482056039433324</v>
      </c>
    </row>
    <row r="1244" spans="5:6" x14ac:dyDescent="0.25">
      <c r="E1244" s="63">
        <f t="shared" ca="1" si="38"/>
        <v>0.18960899263958164</v>
      </c>
      <c r="F1244" s="63">
        <f t="shared" ca="1" si="39"/>
        <v>7.4189588145464302</v>
      </c>
    </row>
    <row r="1245" spans="5:6" x14ac:dyDescent="0.25">
      <c r="E1245" s="63">
        <f t="shared" ca="1" si="38"/>
        <v>0.92193606746947931</v>
      </c>
      <c r="F1245" s="63">
        <f t="shared" ca="1" si="39"/>
        <v>9.0508416400603711</v>
      </c>
    </row>
    <row r="1246" spans="5:6" x14ac:dyDescent="0.25">
      <c r="E1246" s="63">
        <f t="shared" ca="1" si="38"/>
        <v>5.7604268396098668E-2</v>
      </c>
      <c r="F1246" s="63">
        <f t="shared" ca="1" si="39"/>
        <v>7.115437266461285</v>
      </c>
    </row>
    <row r="1247" spans="5:6" x14ac:dyDescent="0.25">
      <c r="E1247" s="63">
        <f t="shared" ca="1" si="38"/>
        <v>0.49354053850056878</v>
      </c>
      <c r="F1247" s="63">
        <f t="shared" ca="1" si="39"/>
        <v>7.8756844542341504</v>
      </c>
    </row>
    <row r="1248" spans="5:6" x14ac:dyDescent="0.25">
      <c r="E1248" s="63">
        <f t="shared" ca="1" si="38"/>
        <v>0.39177874561239645</v>
      </c>
      <c r="F1248" s="63">
        <f t="shared" ca="1" si="39"/>
        <v>7.7261841256958199</v>
      </c>
    </row>
    <row r="1249" spans="5:6" x14ac:dyDescent="0.25">
      <c r="E1249" s="63">
        <f t="shared" ca="1" si="38"/>
        <v>0.71670289393638786</v>
      </c>
      <c r="F1249" s="63">
        <f t="shared" ca="1" si="39"/>
        <v>8.2739729848480099</v>
      </c>
    </row>
    <row r="1250" spans="5:6" x14ac:dyDescent="0.25">
      <c r="E1250" s="63">
        <f t="shared" ca="1" si="38"/>
        <v>0.33151342150288643</v>
      </c>
      <c r="F1250" s="63">
        <f t="shared" ca="1" si="39"/>
        <v>7.6391311709585281</v>
      </c>
    </row>
    <row r="1251" spans="5:6" x14ac:dyDescent="0.25">
      <c r="E1251" s="63">
        <f t="shared" ca="1" si="38"/>
        <v>0.50951447916504766</v>
      </c>
      <c r="F1251" s="63">
        <f t="shared" ca="1" si="39"/>
        <v>7.9000460993896358</v>
      </c>
    </row>
    <row r="1252" spans="5:6" x14ac:dyDescent="0.25">
      <c r="E1252" s="63">
        <f t="shared" ca="1" si="38"/>
        <v>0.39772148251116812</v>
      </c>
      <c r="F1252" s="63">
        <f t="shared" ca="1" si="39"/>
        <v>7.7347593824637713</v>
      </c>
    </row>
    <row r="1253" spans="5:6" x14ac:dyDescent="0.25">
      <c r="E1253" s="63">
        <f t="shared" ca="1" si="38"/>
        <v>0.40927591502360383</v>
      </c>
      <c r="F1253" s="63">
        <f t="shared" ca="1" si="39"/>
        <v>7.7514569574280996</v>
      </c>
    </row>
    <row r="1254" spans="5:6" x14ac:dyDescent="0.25">
      <c r="E1254" s="63">
        <f t="shared" ca="1" si="38"/>
        <v>0.3332174326239582</v>
      </c>
      <c r="F1254" s="63">
        <f t="shared" ca="1" si="39"/>
        <v>7.6416075635217524</v>
      </c>
    </row>
    <row r="1255" spans="5:6" x14ac:dyDescent="0.25">
      <c r="E1255" s="63">
        <f t="shared" ca="1" si="38"/>
        <v>0.193600754873548</v>
      </c>
      <c r="F1255" s="63">
        <f t="shared" ca="1" si="39"/>
        <v>7.4258276238945955</v>
      </c>
    </row>
    <row r="1256" spans="5:6" x14ac:dyDescent="0.25">
      <c r="E1256" s="63">
        <f t="shared" ca="1" si="38"/>
        <v>0.64662065217004472</v>
      </c>
      <c r="F1256" s="63">
        <f t="shared" ca="1" si="39"/>
        <v>8.1306263329129447</v>
      </c>
    </row>
    <row r="1257" spans="5:6" x14ac:dyDescent="0.25">
      <c r="E1257" s="63">
        <f t="shared" ca="1" si="38"/>
        <v>0.63866718362945285</v>
      </c>
      <c r="F1257" s="63">
        <f t="shared" ca="1" si="39"/>
        <v>8.1157777296549547</v>
      </c>
    </row>
    <row r="1258" spans="5:6" x14ac:dyDescent="0.25">
      <c r="E1258" s="63">
        <f t="shared" ca="1" si="38"/>
        <v>8.9888169527526318E-2</v>
      </c>
      <c r="F1258" s="63">
        <f t="shared" ca="1" si="39"/>
        <v>7.2129896265576363</v>
      </c>
    </row>
    <row r="1259" spans="5:6" x14ac:dyDescent="0.25">
      <c r="E1259" s="63">
        <f t="shared" ca="1" si="38"/>
        <v>0.70824771763559879</v>
      </c>
      <c r="F1259" s="63">
        <f t="shared" ca="1" si="39"/>
        <v>8.2552700772870207</v>
      </c>
    </row>
    <row r="1260" spans="5:6" x14ac:dyDescent="0.25">
      <c r="E1260" s="63">
        <f t="shared" ca="1" si="38"/>
        <v>0.26604849356618732</v>
      </c>
      <c r="F1260" s="63">
        <f t="shared" ca="1" si="39"/>
        <v>7.5420747685202638</v>
      </c>
    </row>
    <row r="1261" spans="5:6" x14ac:dyDescent="0.25">
      <c r="E1261" s="63">
        <f t="shared" ca="1" si="38"/>
        <v>7.4983908788449294E-2</v>
      </c>
      <c r="F1261" s="63">
        <f t="shared" ca="1" si="39"/>
        <v>7.1715499530676476</v>
      </c>
    </row>
    <row r="1262" spans="5:6" x14ac:dyDescent="0.25">
      <c r="E1262" s="63">
        <f t="shared" ca="1" si="38"/>
        <v>5.9811327955407445E-2</v>
      </c>
      <c r="F1262" s="63">
        <f t="shared" ca="1" si="39"/>
        <v>7.1231679550613221</v>
      </c>
    </row>
    <row r="1263" spans="5:6" x14ac:dyDescent="0.25">
      <c r="E1263" s="63">
        <f t="shared" ca="1" si="38"/>
        <v>0.21744022197164925</v>
      </c>
      <c r="F1263" s="63">
        <f t="shared" ca="1" si="39"/>
        <v>7.4656502426687688</v>
      </c>
    </row>
    <row r="1264" spans="5:6" x14ac:dyDescent="0.25">
      <c r="E1264" s="63">
        <f t="shared" ca="1" si="38"/>
        <v>0.9692264765206885</v>
      </c>
      <c r="F1264" s="63">
        <f t="shared" ca="1" si="39"/>
        <v>9.610911919163831</v>
      </c>
    </row>
    <row r="1265" spans="5:6" x14ac:dyDescent="0.25">
      <c r="E1265" s="63">
        <f t="shared" ca="1" si="38"/>
        <v>0.37605209953957641</v>
      </c>
      <c r="F1265" s="63">
        <f t="shared" ca="1" si="39"/>
        <v>7.7035119822268729</v>
      </c>
    </row>
    <row r="1266" spans="5:6" x14ac:dyDescent="0.25">
      <c r="E1266" s="63">
        <f t="shared" ca="1" si="38"/>
        <v>0.5837114507894241</v>
      </c>
      <c r="F1266" s="63">
        <f t="shared" ca="1" si="39"/>
        <v>8.0189558904014788</v>
      </c>
    </row>
    <row r="1267" spans="5:6" x14ac:dyDescent="0.25">
      <c r="E1267" s="63">
        <f t="shared" ca="1" si="38"/>
        <v>0.57993889098533458</v>
      </c>
      <c r="F1267" s="63">
        <f t="shared" ca="1" si="39"/>
        <v>8.0126271963272693</v>
      </c>
    </row>
    <row r="1268" spans="5:6" x14ac:dyDescent="0.25">
      <c r="E1268" s="63">
        <f t="shared" ca="1" si="38"/>
        <v>0.33659241086315039</v>
      </c>
      <c r="F1268" s="63">
        <f t="shared" ca="1" si="39"/>
        <v>7.6465077920074966</v>
      </c>
    </row>
    <row r="1269" spans="5:6" x14ac:dyDescent="0.25">
      <c r="E1269" s="63">
        <f t="shared" ca="1" si="38"/>
        <v>0.7054850300852874</v>
      </c>
      <c r="F1269" s="63">
        <f t="shared" ca="1" si="39"/>
        <v>8.2492554604384036</v>
      </c>
    </row>
    <row r="1270" spans="5:6" x14ac:dyDescent="0.25">
      <c r="E1270" s="63">
        <f t="shared" ca="1" si="38"/>
        <v>0.23141491841472861</v>
      </c>
      <c r="F1270" s="63">
        <f t="shared" ca="1" si="39"/>
        <v>7.4881827939130998</v>
      </c>
    </row>
    <row r="1271" spans="5:6" x14ac:dyDescent="0.25">
      <c r="E1271" s="63">
        <f t="shared" ca="1" si="38"/>
        <v>3.9641935596445577E-2</v>
      </c>
      <c r="F1271" s="63">
        <f t="shared" ca="1" si="39"/>
        <v>7.0427970725575921</v>
      </c>
    </row>
    <row r="1272" spans="5:6" x14ac:dyDescent="0.25">
      <c r="E1272" s="63">
        <f t="shared" ca="1" si="38"/>
        <v>0.31034255363671159</v>
      </c>
      <c r="F1272" s="63">
        <f t="shared" ca="1" si="39"/>
        <v>7.6082071118747141</v>
      </c>
    </row>
    <row r="1273" spans="5:6" x14ac:dyDescent="0.25">
      <c r="E1273" s="63">
        <f t="shared" ca="1" si="38"/>
        <v>3.3118709650440059E-2</v>
      </c>
      <c r="F1273" s="63">
        <f t="shared" ca="1" si="39"/>
        <v>7.0102310180446423</v>
      </c>
    </row>
    <row r="1274" spans="5:6" x14ac:dyDescent="0.25">
      <c r="E1274" s="63">
        <f t="shared" ca="1" si="38"/>
        <v>0.67075535401142095</v>
      </c>
      <c r="F1274" s="63">
        <f t="shared" ca="1" si="39"/>
        <v>8.1772601847362214</v>
      </c>
    </row>
    <row r="1275" spans="5:6" x14ac:dyDescent="0.25">
      <c r="E1275" s="63">
        <f t="shared" ca="1" si="38"/>
        <v>0.72037284460758733</v>
      </c>
      <c r="F1275" s="63">
        <f t="shared" ca="1" si="39"/>
        <v>8.2822349361560477</v>
      </c>
    </row>
    <row r="1276" spans="5:6" x14ac:dyDescent="0.25">
      <c r="E1276" s="63">
        <f t="shared" ca="1" si="38"/>
        <v>0.17189450618689428</v>
      </c>
      <c r="F1276" s="63">
        <f t="shared" ca="1" si="39"/>
        <v>7.3876430475215136</v>
      </c>
    </row>
    <row r="1277" spans="5:6" x14ac:dyDescent="0.25">
      <c r="E1277" s="63">
        <f t="shared" ca="1" si="38"/>
        <v>0.7435815527058669</v>
      </c>
      <c r="F1277" s="63">
        <f t="shared" ca="1" si="39"/>
        <v>8.3367042020906741</v>
      </c>
    </row>
    <row r="1278" spans="5:6" x14ac:dyDescent="0.25">
      <c r="E1278" s="63">
        <f t="shared" ca="1" si="38"/>
        <v>0.35836889204681766</v>
      </c>
      <c r="F1278" s="63">
        <f t="shared" ca="1" si="39"/>
        <v>7.6780123605658295</v>
      </c>
    </row>
    <row r="1279" spans="5:6" x14ac:dyDescent="0.25">
      <c r="E1279" s="63">
        <f t="shared" ca="1" si="38"/>
        <v>0.49265508024933991</v>
      </c>
      <c r="F1279" s="63">
        <f t="shared" ca="1" si="39"/>
        <v>7.8743439670920674</v>
      </c>
    </row>
    <row r="1280" spans="5:6" x14ac:dyDescent="0.25">
      <c r="E1280" s="63">
        <f t="shared" ca="1" si="38"/>
        <v>0.60804850374166808</v>
      </c>
      <c r="F1280" s="63">
        <f t="shared" ca="1" si="39"/>
        <v>8.0606948627350032</v>
      </c>
    </row>
    <row r="1281" spans="5:6" x14ac:dyDescent="0.25">
      <c r="E1281" s="63">
        <f t="shared" ca="1" si="38"/>
        <v>0.29805725789912529</v>
      </c>
      <c r="F1281" s="63">
        <f t="shared" ca="1" si="39"/>
        <v>7.5900941907879833</v>
      </c>
    </row>
    <row r="1282" spans="5:6" x14ac:dyDescent="0.25">
      <c r="E1282" s="63">
        <f t="shared" ca="1" si="38"/>
        <v>0.59749023994041772</v>
      </c>
      <c r="F1282" s="63">
        <f t="shared" ca="1" si="39"/>
        <v>8.0423851830747175</v>
      </c>
    </row>
    <row r="1283" spans="5:6" x14ac:dyDescent="0.25">
      <c r="E1283" s="63">
        <f t="shared" ca="1" si="38"/>
        <v>0.49754342469770407</v>
      </c>
      <c r="F1283" s="63">
        <f t="shared" ca="1" si="39"/>
        <v>7.8817569171661415</v>
      </c>
    </row>
    <row r="1284" spans="5:6" x14ac:dyDescent="0.25">
      <c r="E1284" s="63">
        <f t="shared" ref="E1284:E1347" ca="1" si="40">RAND()</f>
        <v>0.58134744998504295</v>
      </c>
      <c r="F1284" s="63">
        <f t="shared" ref="F1284:F1347" ca="1" si="41">((E1284^(-1/$C$5)-1)^(-1/$C$3))*$C$4</f>
        <v>8.0149859662764165</v>
      </c>
    </row>
    <row r="1285" spans="5:6" x14ac:dyDescent="0.25">
      <c r="E1285" s="63">
        <f t="shared" ca="1" si="40"/>
        <v>0.59980258273049392</v>
      </c>
      <c r="F1285" s="63">
        <f t="shared" ca="1" si="41"/>
        <v>8.0463677129580766</v>
      </c>
    </row>
    <row r="1286" spans="5:6" x14ac:dyDescent="0.25">
      <c r="E1286" s="63">
        <f t="shared" ca="1" si="40"/>
        <v>0.42903054878888303</v>
      </c>
      <c r="F1286" s="63">
        <f t="shared" ca="1" si="41"/>
        <v>7.7801217617232652</v>
      </c>
    </row>
    <row r="1287" spans="5:6" x14ac:dyDescent="0.25">
      <c r="E1287" s="63">
        <f t="shared" ca="1" si="40"/>
        <v>0.18836256412340679</v>
      </c>
      <c r="F1287" s="63">
        <f t="shared" ca="1" si="41"/>
        <v>7.4168008123499005</v>
      </c>
    </row>
    <row r="1288" spans="5:6" x14ac:dyDescent="0.25">
      <c r="E1288" s="63">
        <f t="shared" ca="1" si="40"/>
        <v>0.25410911748927922</v>
      </c>
      <c r="F1288" s="63">
        <f t="shared" ca="1" si="41"/>
        <v>7.5237666887069086</v>
      </c>
    </row>
    <row r="1289" spans="5:6" x14ac:dyDescent="0.25">
      <c r="E1289" s="63">
        <f t="shared" ca="1" si="40"/>
        <v>0.80656116346571793</v>
      </c>
      <c r="F1289" s="63">
        <f t="shared" ca="1" si="41"/>
        <v>8.509885985148971</v>
      </c>
    </row>
    <row r="1290" spans="5:6" x14ac:dyDescent="0.25">
      <c r="E1290" s="63">
        <f t="shared" ca="1" si="40"/>
        <v>0.78563299421450894</v>
      </c>
      <c r="F1290" s="63">
        <f t="shared" ca="1" si="41"/>
        <v>8.4473444039351229</v>
      </c>
    </row>
    <row r="1291" spans="5:6" x14ac:dyDescent="0.25">
      <c r="E1291" s="63">
        <f t="shared" ca="1" si="40"/>
        <v>0.98544806660172446</v>
      </c>
      <c r="F1291" s="63">
        <f t="shared" ca="1" si="41"/>
        <v>10.077727716436256</v>
      </c>
    </row>
    <row r="1292" spans="5:6" x14ac:dyDescent="0.25">
      <c r="E1292" s="63">
        <f t="shared" ca="1" si="40"/>
        <v>0.52757673213667522</v>
      </c>
      <c r="F1292" s="63">
        <f t="shared" ca="1" si="41"/>
        <v>7.928044461996647</v>
      </c>
    </row>
    <row r="1293" spans="5:6" x14ac:dyDescent="0.25">
      <c r="E1293" s="63">
        <f t="shared" ca="1" si="40"/>
        <v>0.54941673653382217</v>
      </c>
      <c r="F1293" s="63">
        <f t="shared" ca="1" si="41"/>
        <v>7.9626434956302905</v>
      </c>
    </row>
    <row r="1294" spans="5:6" x14ac:dyDescent="0.25">
      <c r="E1294" s="63">
        <f t="shared" ca="1" si="40"/>
        <v>0.66940898901805801</v>
      </c>
      <c r="F1294" s="63">
        <f t="shared" ca="1" si="41"/>
        <v>8.1745916171526396</v>
      </c>
    </row>
    <row r="1295" spans="5:6" x14ac:dyDescent="0.25">
      <c r="E1295" s="63">
        <f t="shared" ca="1" si="40"/>
        <v>0.67616024297854005</v>
      </c>
      <c r="F1295" s="63">
        <f t="shared" ca="1" si="41"/>
        <v>8.1880584780386236</v>
      </c>
    </row>
    <row r="1296" spans="5:6" x14ac:dyDescent="0.25">
      <c r="E1296" s="63">
        <f t="shared" ca="1" si="40"/>
        <v>0.99425613940243285</v>
      </c>
      <c r="F1296" s="63">
        <f t="shared" ca="1" si="41"/>
        <v>10.684141807941069</v>
      </c>
    </row>
    <row r="1297" spans="5:6" x14ac:dyDescent="0.25">
      <c r="E1297" s="63">
        <f t="shared" ca="1" si="40"/>
        <v>1.609603376849178E-2</v>
      </c>
      <c r="F1297" s="63">
        <f t="shared" ca="1" si="41"/>
        <v>6.8915539330496056</v>
      </c>
    </row>
    <row r="1298" spans="5:6" x14ac:dyDescent="0.25">
      <c r="E1298" s="63">
        <f t="shared" ca="1" si="40"/>
        <v>0.96818669664598045</v>
      </c>
      <c r="F1298" s="63">
        <f t="shared" ca="1" si="41"/>
        <v>9.5905876522949924</v>
      </c>
    </row>
    <row r="1299" spans="5:6" x14ac:dyDescent="0.25">
      <c r="E1299" s="63">
        <f t="shared" ca="1" si="40"/>
        <v>0.43877867564204187</v>
      </c>
      <c r="F1299" s="63">
        <f t="shared" ca="1" si="41"/>
        <v>7.7943420338361555</v>
      </c>
    </row>
    <row r="1300" spans="5:6" x14ac:dyDescent="0.25">
      <c r="E1300" s="63">
        <f t="shared" ca="1" si="40"/>
        <v>0.35625516208574559</v>
      </c>
      <c r="F1300" s="63">
        <f t="shared" ca="1" si="41"/>
        <v>7.6749609755344999</v>
      </c>
    </row>
    <row r="1301" spans="5:6" x14ac:dyDescent="0.25">
      <c r="E1301" s="63">
        <f t="shared" ca="1" si="40"/>
        <v>0.91183042399890202</v>
      </c>
      <c r="F1301" s="63">
        <f t="shared" ca="1" si="41"/>
        <v>8.9785720173159671</v>
      </c>
    </row>
    <row r="1302" spans="5:6" x14ac:dyDescent="0.25">
      <c r="E1302" s="63">
        <f t="shared" ca="1" si="40"/>
        <v>0.96168434158644556</v>
      </c>
      <c r="F1302" s="63">
        <f t="shared" ca="1" si="41"/>
        <v>9.477374117313051</v>
      </c>
    </row>
    <row r="1303" spans="5:6" x14ac:dyDescent="0.25">
      <c r="E1303" s="63">
        <f t="shared" ca="1" si="40"/>
        <v>0.34866456166624371</v>
      </c>
      <c r="F1303" s="63">
        <f t="shared" ca="1" si="41"/>
        <v>7.6639932996164664</v>
      </c>
    </row>
    <row r="1304" spans="5:6" x14ac:dyDescent="0.25">
      <c r="E1304" s="63">
        <f t="shared" ca="1" si="40"/>
        <v>0.60864778557386523</v>
      </c>
      <c r="F1304" s="63">
        <f t="shared" ca="1" si="41"/>
        <v>8.061743927766658</v>
      </c>
    </row>
    <row r="1305" spans="5:6" x14ac:dyDescent="0.25">
      <c r="E1305" s="63">
        <f t="shared" ca="1" si="40"/>
        <v>0.66818759631532898</v>
      </c>
      <c r="F1305" s="63">
        <f t="shared" ca="1" si="41"/>
        <v>8.1721779618231025</v>
      </c>
    </row>
    <row r="1306" spans="5:6" x14ac:dyDescent="0.25">
      <c r="E1306" s="63">
        <f t="shared" ca="1" si="40"/>
        <v>0.2172758544952833</v>
      </c>
      <c r="F1306" s="63">
        <f t="shared" ca="1" si="41"/>
        <v>7.4653819778866133</v>
      </c>
    </row>
    <row r="1307" spans="5:6" x14ac:dyDescent="0.25">
      <c r="E1307" s="63">
        <f t="shared" ca="1" si="40"/>
        <v>0.84750036757696701</v>
      </c>
      <c r="F1307" s="63">
        <f t="shared" ca="1" si="41"/>
        <v>8.652952708645536</v>
      </c>
    </row>
    <row r="1308" spans="5:6" x14ac:dyDescent="0.25">
      <c r="E1308" s="63">
        <f t="shared" ca="1" si="40"/>
        <v>0.59419524429342896</v>
      </c>
      <c r="F1308" s="63">
        <f t="shared" ca="1" si="41"/>
        <v>8.0367359918924102</v>
      </c>
    </row>
    <row r="1309" spans="5:6" x14ac:dyDescent="0.25">
      <c r="E1309" s="63">
        <f t="shared" ca="1" si="40"/>
        <v>0.19885114523358061</v>
      </c>
      <c r="F1309" s="63">
        <f t="shared" ca="1" si="41"/>
        <v>7.4347680289726767</v>
      </c>
    </row>
    <row r="1310" spans="5:6" x14ac:dyDescent="0.25">
      <c r="E1310" s="63">
        <f t="shared" ca="1" si="40"/>
        <v>0.43281420756668298</v>
      </c>
      <c r="F1310" s="63">
        <f t="shared" ca="1" si="41"/>
        <v>7.7856343968183257</v>
      </c>
    </row>
    <row r="1311" spans="5:6" x14ac:dyDescent="0.25">
      <c r="E1311" s="63">
        <f t="shared" ca="1" si="40"/>
        <v>0.20396497270621905</v>
      </c>
      <c r="F1311" s="63">
        <f t="shared" ca="1" si="41"/>
        <v>7.4433787385567758</v>
      </c>
    </row>
    <row r="1312" spans="5:6" x14ac:dyDescent="0.25">
      <c r="E1312" s="63">
        <f t="shared" ca="1" si="40"/>
        <v>0.36647162550273737</v>
      </c>
      <c r="F1312" s="63">
        <f t="shared" ca="1" si="41"/>
        <v>7.6897013386232516</v>
      </c>
    </row>
    <row r="1313" spans="5:6" x14ac:dyDescent="0.25">
      <c r="E1313" s="63">
        <f t="shared" ca="1" si="40"/>
        <v>0.52433422497601201</v>
      </c>
      <c r="F1313" s="63">
        <f t="shared" ca="1" si="41"/>
        <v>7.9229798310822392</v>
      </c>
    </row>
    <row r="1314" spans="5:6" x14ac:dyDescent="0.25">
      <c r="E1314" s="63">
        <f t="shared" ca="1" si="40"/>
        <v>0.97678187602467825</v>
      </c>
      <c r="F1314" s="63">
        <f t="shared" ca="1" si="41"/>
        <v>9.7844738939102882</v>
      </c>
    </row>
    <row r="1315" spans="5:6" x14ac:dyDescent="0.25">
      <c r="E1315" s="63">
        <f t="shared" ca="1" si="40"/>
        <v>0.89209805992103175</v>
      </c>
      <c r="F1315" s="63">
        <f t="shared" ca="1" si="41"/>
        <v>8.8587809340130335</v>
      </c>
    </row>
    <row r="1316" spans="5:6" x14ac:dyDescent="0.25">
      <c r="E1316" s="63">
        <f t="shared" ca="1" si="40"/>
        <v>1.0501605707825212E-2</v>
      </c>
      <c r="F1316" s="63">
        <f t="shared" ca="1" si="41"/>
        <v>6.8284316480006932</v>
      </c>
    </row>
    <row r="1317" spans="5:6" x14ac:dyDescent="0.25">
      <c r="E1317" s="63">
        <f t="shared" ca="1" si="40"/>
        <v>0.29142356560832605</v>
      </c>
      <c r="F1317" s="63">
        <f t="shared" ca="1" si="41"/>
        <v>7.5802496327248896</v>
      </c>
    </row>
    <row r="1318" spans="5:6" x14ac:dyDescent="0.25">
      <c r="E1318" s="63">
        <f t="shared" ca="1" si="40"/>
        <v>0.74168921025532153</v>
      </c>
      <c r="F1318" s="63">
        <f t="shared" ca="1" si="41"/>
        <v>8.3321092740087401</v>
      </c>
    </row>
    <row r="1319" spans="5:6" x14ac:dyDescent="0.25">
      <c r="E1319" s="63">
        <f t="shared" ca="1" si="40"/>
        <v>0.84040859634892795</v>
      </c>
      <c r="F1319" s="63">
        <f t="shared" ca="1" si="41"/>
        <v>8.6257482366559337</v>
      </c>
    </row>
    <row r="1320" spans="5:6" x14ac:dyDescent="0.25">
      <c r="E1320" s="63">
        <f t="shared" ca="1" si="40"/>
        <v>0.51704961060135324</v>
      </c>
      <c r="F1320" s="63">
        <f t="shared" ca="1" si="41"/>
        <v>7.9116641627019568</v>
      </c>
    </row>
    <row r="1321" spans="5:6" x14ac:dyDescent="0.25">
      <c r="E1321" s="63">
        <f t="shared" ca="1" si="40"/>
        <v>0.61424145751638892</v>
      </c>
      <c r="F1321" s="63">
        <f t="shared" ca="1" si="41"/>
        <v>8.0715886875524774</v>
      </c>
    </row>
    <row r="1322" spans="5:6" x14ac:dyDescent="0.25">
      <c r="E1322" s="63">
        <f t="shared" ca="1" si="40"/>
        <v>0.60894576407160939</v>
      </c>
      <c r="F1322" s="63">
        <f t="shared" ca="1" si="41"/>
        <v>8.0622659529984411</v>
      </c>
    </row>
    <row r="1323" spans="5:6" x14ac:dyDescent="0.25">
      <c r="E1323" s="63">
        <f t="shared" ca="1" si="40"/>
        <v>0.48392828936045784</v>
      </c>
      <c r="F1323" s="63">
        <f t="shared" ca="1" si="41"/>
        <v>7.8611840534074515</v>
      </c>
    </row>
    <row r="1324" spans="5:6" x14ac:dyDescent="0.25">
      <c r="E1324" s="63">
        <f t="shared" ca="1" si="40"/>
        <v>0.75245546432182275</v>
      </c>
      <c r="F1324" s="63">
        <f t="shared" ca="1" si="41"/>
        <v>8.3586497232384644</v>
      </c>
    </row>
    <row r="1325" spans="5:6" x14ac:dyDescent="0.25">
      <c r="E1325" s="63">
        <f t="shared" ca="1" si="40"/>
        <v>0.18903451363711621</v>
      </c>
      <c r="F1325" s="63">
        <f t="shared" ca="1" si="41"/>
        <v>7.417964986949297</v>
      </c>
    </row>
    <row r="1326" spans="5:6" x14ac:dyDescent="0.25">
      <c r="E1326" s="63">
        <f t="shared" ca="1" si="40"/>
        <v>0.42131917568230204</v>
      </c>
      <c r="F1326" s="63">
        <f t="shared" ca="1" si="41"/>
        <v>7.7689107811240685</v>
      </c>
    </row>
    <row r="1327" spans="5:6" x14ac:dyDescent="0.25">
      <c r="E1327" s="63">
        <f t="shared" ca="1" si="40"/>
        <v>0.30104423457522522</v>
      </c>
      <c r="F1327" s="63">
        <f t="shared" ca="1" si="41"/>
        <v>7.5945115376651318</v>
      </c>
    </row>
    <row r="1328" spans="5:6" x14ac:dyDescent="0.25">
      <c r="E1328" s="63">
        <f t="shared" ca="1" si="40"/>
        <v>0.13811252813756159</v>
      </c>
      <c r="F1328" s="63">
        <f t="shared" ca="1" si="41"/>
        <v>7.3231137111746136</v>
      </c>
    </row>
    <row r="1329" spans="5:6" x14ac:dyDescent="0.25">
      <c r="E1329" s="63">
        <f t="shared" ca="1" si="40"/>
        <v>0.88805919972261205</v>
      </c>
      <c r="F1329" s="63">
        <f t="shared" ca="1" si="41"/>
        <v>8.8369777578480502</v>
      </c>
    </row>
    <row r="1330" spans="5:6" x14ac:dyDescent="0.25">
      <c r="E1330" s="63">
        <f t="shared" ca="1" si="40"/>
        <v>0.9573245848458396</v>
      </c>
      <c r="F1330" s="63">
        <f t="shared" ca="1" si="41"/>
        <v>9.4121608652289677</v>
      </c>
    </row>
    <row r="1331" spans="5:6" x14ac:dyDescent="0.25">
      <c r="E1331" s="63">
        <f t="shared" ca="1" si="40"/>
        <v>0.29891036966771256</v>
      </c>
      <c r="F1331" s="63">
        <f t="shared" ca="1" si="41"/>
        <v>7.5913567694697317</v>
      </c>
    </row>
    <row r="1332" spans="5:6" x14ac:dyDescent="0.25">
      <c r="E1332" s="63">
        <f t="shared" ca="1" si="40"/>
        <v>9.5863953993952089E-3</v>
      </c>
      <c r="F1332" s="63">
        <f t="shared" ca="1" si="41"/>
        <v>6.8155070415452208</v>
      </c>
    </row>
    <row r="1333" spans="5:6" x14ac:dyDescent="0.25">
      <c r="E1333" s="63">
        <f t="shared" ca="1" si="40"/>
        <v>0.75370750321513447</v>
      </c>
      <c r="F1333" s="63">
        <f t="shared" ca="1" si="41"/>
        <v>8.3618007624548234</v>
      </c>
    </row>
    <row r="1334" spans="5:6" x14ac:dyDescent="0.25">
      <c r="E1334" s="63">
        <f t="shared" ca="1" si="40"/>
        <v>0.2133854468497659</v>
      </c>
      <c r="F1334" s="63">
        <f t="shared" ca="1" si="41"/>
        <v>7.4590088371141388</v>
      </c>
    </row>
    <row r="1335" spans="5:6" x14ac:dyDescent="0.25">
      <c r="E1335" s="63">
        <f t="shared" ca="1" si="40"/>
        <v>0.28747241108096933</v>
      </c>
      <c r="F1335" s="63">
        <f t="shared" ca="1" si="41"/>
        <v>7.5743620342430118</v>
      </c>
    </row>
    <row r="1336" spans="5:6" x14ac:dyDescent="0.25">
      <c r="E1336" s="63">
        <f t="shared" ca="1" si="40"/>
        <v>0.58283332164261603</v>
      </c>
      <c r="F1336" s="63">
        <f t="shared" ca="1" si="41"/>
        <v>8.0174795810927257</v>
      </c>
    </row>
    <row r="1337" spans="5:6" x14ac:dyDescent="0.25">
      <c r="E1337" s="63">
        <f t="shared" ca="1" si="40"/>
        <v>0.45001353429549162</v>
      </c>
      <c r="F1337" s="63">
        <f t="shared" ca="1" si="41"/>
        <v>7.8108098741806522</v>
      </c>
    </row>
    <row r="1338" spans="5:6" x14ac:dyDescent="0.25">
      <c r="E1338" s="63">
        <f t="shared" ca="1" si="40"/>
        <v>0.6453848447045254</v>
      </c>
      <c r="F1338" s="63">
        <f t="shared" ca="1" si="41"/>
        <v>8.1283032543396789</v>
      </c>
    </row>
    <row r="1339" spans="5:6" x14ac:dyDescent="0.25">
      <c r="E1339" s="63">
        <f t="shared" ca="1" si="40"/>
        <v>6.1421131887539837E-2</v>
      </c>
      <c r="F1339" s="63">
        <f t="shared" ca="1" si="41"/>
        <v>7.128680324841941</v>
      </c>
    </row>
    <row r="1340" spans="5:6" x14ac:dyDescent="0.25">
      <c r="E1340" s="63">
        <f t="shared" ca="1" si="40"/>
        <v>0.83814270380788713</v>
      </c>
      <c r="F1340" s="63">
        <f t="shared" ca="1" si="41"/>
        <v>8.6172989793747146</v>
      </c>
    </row>
    <row r="1341" spans="5:6" x14ac:dyDescent="0.25">
      <c r="E1341" s="63">
        <f t="shared" ca="1" si="40"/>
        <v>0.44929277470243334</v>
      </c>
      <c r="F1341" s="63">
        <f t="shared" ca="1" si="41"/>
        <v>7.8097505932955817</v>
      </c>
    </row>
    <row r="1342" spans="5:6" x14ac:dyDescent="0.25">
      <c r="E1342" s="63">
        <f t="shared" ca="1" si="40"/>
        <v>0.19527894174202509</v>
      </c>
      <c r="F1342" s="63">
        <f t="shared" ca="1" si="41"/>
        <v>7.4286966260178939</v>
      </c>
    </row>
    <row r="1343" spans="5:6" x14ac:dyDescent="0.25">
      <c r="E1343" s="63">
        <f t="shared" ca="1" si="40"/>
        <v>4.6159909742754524E-3</v>
      </c>
      <c r="F1343" s="63">
        <f t="shared" ca="1" si="41"/>
        <v>6.7177556549348223</v>
      </c>
    </row>
    <row r="1344" spans="5:6" x14ac:dyDescent="0.25">
      <c r="E1344" s="63">
        <f t="shared" ca="1" si="40"/>
        <v>1.4628061371669832E-2</v>
      </c>
      <c r="F1344" s="63">
        <f t="shared" ca="1" si="41"/>
        <v>6.8770215912457724</v>
      </c>
    </row>
    <row r="1345" spans="5:6" x14ac:dyDescent="0.25">
      <c r="E1345" s="63">
        <f t="shared" ca="1" si="40"/>
        <v>0.97888985116661309</v>
      </c>
      <c r="F1345" s="63">
        <f t="shared" ca="1" si="41"/>
        <v>9.8436456594180104</v>
      </c>
    </row>
    <row r="1346" spans="5:6" x14ac:dyDescent="0.25">
      <c r="E1346" s="63">
        <f t="shared" ca="1" si="40"/>
        <v>0.48680942019343554</v>
      </c>
      <c r="F1346" s="63">
        <f t="shared" ca="1" si="41"/>
        <v>7.8655186496482221</v>
      </c>
    </row>
    <row r="1347" spans="5:6" x14ac:dyDescent="0.25">
      <c r="E1347" s="63">
        <f t="shared" ca="1" si="40"/>
        <v>0.83179629514151721</v>
      </c>
      <c r="F1347" s="63">
        <f t="shared" ca="1" si="41"/>
        <v>8.5942185721475788</v>
      </c>
    </row>
    <row r="1348" spans="5:6" x14ac:dyDescent="0.25">
      <c r="E1348" s="63">
        <f t="shared" ref="E1348:E1411" ca="1" si="42">RAND()</f>
        <v>0.54165174807323302</v>
      </c>
      <c r="F1348" s="63">
        <f t="shared" ref="F1348:F1411" ca="1" si="43">((E1348^(-1/$C$5)-1)^(-1/$C$3))*$C$4</f>
        <v>7.9502408742676378</v>
      </c>
    </row>
    <row r="1349" spans="5:6" x14ac:dyDescent="0.25">
      <c r="E1349" s="63">
        <f t="shared" ca="1" si="42"/>
        <v>0.52608733169653787</v>
      </c>
      <c r="F1349" s="63">
        <f t="shared" ca="1" si="43"/>
        <v>7.9257159142572071</v>
      </c>
    </row>
    <row r="1350" spans="5:6" x14ac:dyDescent="0.25">
      <c r="E1350" s="63">
        <f t="shared" ca="1" si="42"/>
        <v>0.8739582284556614</v>
      </c>
      <c r="F1350" s="63">
        <f t="shared" ca="1" si="43"/>
        <v>8.7665176735528618</v>
      </c>
    </row>
    <row r="1351" spans="5:6" x14ac:dyDescent="0.25">
      <c r="E1351" s="63">
        <f t="shared" ca="1" si="42"/>
        <v>0.39697326041592484</v>
      </c>
      <c r="F1351" s="63">
        <f t="shared" ca="1" si="43"/>
        <v>7.7336793226783378</v>
      </c>
    </row>
    <row r="1352" spans="5:6" x14ac:dyDescent="0.25">
      <c r="E1352" s="63">
        <f t="shared" ca="1" si="42"/>
        <v>6.9803776930064565E-2</v>
      </c>
      <c r="F1352" s="63">
        <f t="shared" ca="1" si="43"/>
        <v>7.1558607968853325</v>
      </c>
    </row>
    <row r="1353" spans="5:6" x14ac:dyDescent="0.25">
      <c r="E1353" s="63">
        <f t="shared" ca="1" si="42"/>
        <v>0.24856928830971425</v>
      </c>
      <c r="F1353" s="63">
        <f t="shared" ca="1" si="43"/>
        <v>7.5151819197443741</v>
      </c>
    </row>
    <row r="1354" spans="5:6" x14ac:dyDescent="0.25">
      <c r="E1354" s="63">
        <f t="shared" ca="1" si="42"/>
        <v>0.40878279496416003</v>
      </c>
      <c r="F1354" s="63">
        <f t="shared" ca="1" si="43"/>
        <v>7.7507435038992192</v>
      </c>
    </row>
    <row r="1355" spans="5:6" x14ac:dyDescent="0.25">
      <c r="E1355" s="63">
        <f t="shared" ca="1" si="42"/>
        <v>0.72849519127712736</v>
      </c>
      <c r="F1355" s="63">
        <f t="shared" ca="1" si="43"/>
        <v>8.3008473114033681</v>
      </c>
    </row>
    <row r="1356" spans="5:6" x14ac:dyDescent="0.25">
      <c r="E1356" s="63">
        <f t="shared" ca="1" si="42"/>
        <v>0.71747467200128245</v>
      </c>
      <c r="F1356" s="63">
        <f t="shared" ca="1" si="43"/>
        <v>8.2757030306937196</v>
      </c>
    </row>
    <row r="1357" spans="5:6" x14ac:dyDescent="0.25">
      <c r="E1357" s="63">
        <f t="shared" ca="1" si="42"/>
        <v>0.77169860271466018</v>
      </c>
      <c r="F1357" s="63">
        <f t="shared" ca="1" si="43"/>
        <v>8.4087037027218798</v>
      </c>
    </row>
    <row r="1358" spans="5:6" x14ac:dyDescent="0.25">
      <c r="E1358" s="63">
        <f t="shared" ca="1" si="42"/>
        <v>0.63554494805611816</v>
      </c>
      <c r="F1358" s="63">
        <f t="shared" ca="1" si="43"/>
        <v>8.1100134983210115</v>
      </c>
    </row>
    <row r="1359" spans="5:6" x14ac:dyDescent="0.25">
      <c r="E1359" s="63">
        <f t="shared" ca="1" si="42"/>
        <v>0.30673638624372623</v>
      </c>
      <c r="F1359" s="63">
        <f t="shared" ca="1" si="43"/>
        <v>7.6029050504246198</v>
      </c>
    </row>
    <row r="1360" spans="5:6" x14ac:dyDescent="0.25">
      <c r="E1360" s="63">
        <f t="shared" ca="1" si="42"/>
        <v>0.56933886497584796</v>
      </c>
      <c r="F1360" s="63">
        <f t="shared" ca="1" si="43"/>
        <v>7.9950306935059245</v>
      </c>
    </row>
    <row r="1361" spans="5:6" x14ac:dyDescent="0.25">
      <c r="E1361" s="63">
        <f t="shared" ca="1" si="42"/>
        <v>0.61441233647194726</v>
      </c>
      <c r="F1361" s="63">
        <f t="shared" ca="1" si="43"/>
        <v>8.0718909555323304</v>
      </c>
    </row>
    <row r="1362" spans="5:6" x14ac:dyDescent="0.25">
      <c r="E1362" s="63">
        <f t="shared" ca="1" si="42"/>
        <v>0.46231940220614465</v>
      </c>
      <c r="F1362" s="63">
        <f t="shared" ca="1" si="43"/>
        <v>7.828961579819028</v>
      </c>
    </row>
    <row r="1363" spans="5:6" x14ac:dyDescent="0.25">
      <c r="E1363" s="63">
        <f t="shared" ca="1" si="42"/>
        <v>0.31836435496644155</v>
      </c>
      <c r="F1363" s="63">
        <f t="shared" ca="1" si="43"/>
        <v>7.6199623188473584</v>
      </c>
    </row>
    <row r="1364" spans="5:6" x14ac:dyDescent="0.25">
      <c r="E1364" s="63">
        <f t="shared" ca="1" si="42"/>
        <v>0.96942007185122092</v>
      </c>
      <c r="F1364" s="63">
        <f t="shared" ca="1" si="43"/>
        <v>9.6147751873104781</v>
      </c>
    </row>
    <row r="1365" spans="5:6" x14ac:dyDescent="0.25">
      <c r="E1365" s="63">
        <f t="shared" ca="1" si="42"/>
        <v>0.87213955244292263</v>
      </c>
      <c r="F1365" s="63">
        <f t="shared" ca="1" si="43"/>
        <v>8.7580000438703856</v>
      </c>
    </row>
    <row r="1366" spans="5:6" x14ac:dyDescent="0.25">
      <c r="E1366" s="63">
        <f t="shared" ca="1" si="42"/>
        <v>0.62470703155562846</v>
      </c>
      <c r="F1366" s="63">
        <f t="shared" ca="1" si="43"/>
        <v>8.0902741876452495</v>
      </c>
    </row>
    <row r="1367" spans="5:6" x14ac:dyDescent="0.25">
      <c r="E1367" s="63">
        <f t="shared" ca="1" si="42"/>
        <v>0.77066409397059288</v>
      </c>
      <c r="F1367" s="63">
        <f t="shared" ca="1" si="43"/>
        <v>8.4059197698198549</v>
      </c>
    </row>
    <row r="1368" spans="5:6" x14ac:dyDescent="0.25">
      <c r="E1368" s="63">
        <f t="shared" ca="1" si="42"/>
        <v>0.78362039672402495</v>
      </c>
      <c r="F1368" s="63">
        <f t="shared" ca="1" si="43"/>
        <v>8.4416263980814126</v>
      </c>
    </row>
    <row r="1369" spans="5:6" x14ac:dyDescent="0.25">
      <c r="E1369" s="63">
        <f t="shared" ca="1" si="42"/>
        <v>0.23814137498351406</v>
      </c>
      <c r="F1369" s="63">
        <f t="shared" ca="1" si="43"/>
        <v>7.4988493057573091</v>
      </c>
    </row>
    <row r="1370" spans="5:6" x14ac:dyDescent="0.25">
      <c r="E1370" s="63">
        <f t="shared" ca="1" si="42"/>
        <v>0.4002999731778486</v>
      </c>
      <c r="F1370" s="63">
        <f t="shared" ca="1" si="43"/>
        <v>7.7384824297401416</v>
      </c>
    </row>
    <row r="1371" spans="5:6" x14ac:dyDescent="0.25">
      <c r="E1371" s="63">
        <f t="shared" ca="1" si="42"/>
        <v>0.73036574981476299</v>
      </c>
      <c r="F1371" s="63">
        <f t="shared" ca="1" si="43"/>
        <v>8.3051998980108532</v>
      </c>
    </row>
    <row r="1372" spans="5:6" x14ac:dyDescent="0.25">
      <c r="E1372" s="63">
        <f t="shared" ca="1" si="42"/>
        <v>0.41264463572219157</v>
      </c>
      <c r="F1372" s="63">
        <f t="shared" ca="1" si="43"/>
        <v>7.7563332104435494</v>
      </c>
    </row>
    <row r="1373" spans="5:6" x14ac:dyDescent="0.25">
      <c r="E1373" s="63">
        <f t="shared" ca="1" si="42"/>
        <v>0.69595833320170364</v>
      </c>
      <c r="F1373" s="63">
        <f t="shared" ca="1" si="43"/>
        <v>8.2288605187872594</v>
      </c>
    </row>
    <row r="1374" spans="5:6" x14ac:dyDescent="0.25">
      <c r="E1374" s="63">
        <f t="shared" ca="1" si="42"/>
        <v>0.76068058693158491</v>
      </c>
      <c r="F1374" s="63">
        <f t="shared" ca="1" si="43"/>
        <v>8.3796102608475831</v>
      </c>
    </row>
    <row r="1375" spans="5:6" x14ac:dyDescent="0.25">
      <c r="E1375" s="63">
        <f t="shared" ca="1" si="42"/>
        <v>0.14443159349956403</v>
      </c>
      <c r="F1375" s="63">
        <f t="shared" ca="1" si="43"/>
        <v>7.3357671838414475</v>
      </c>
    </row>
    <row r="1376" spans="5:6" x14ac:dyDescent="0.25">
      <c r="E1376" s="63">
        <f t="shared" ca="1" si="42"/>
        <v>1.2620443079370269E-2</v>
      </c>
      <c r="F1376" s="63">
        <f t="shared" ca="1" si="43"/>
        <v>6.8550513763883014</v>
      </c>
    </row>
    <row r="1377" spans="5:6" x14ac:dyDescent="0.25">
      <c r="E1377" s="63">
        <f t="shared" ca="1" si="42"/>
        <v>0.58279848606357998</v>
      </c>
      <c r="F1377" s="63">
        <f t="shared" ca="1" si="43"/>
        <v>8.0174210558195469</v>
      </c>
    </row>
    <row r="1378" spans="5:6" x14ac:dyDescent="0.25">
      <c r="E1378" s="63">
        <f t="shared" ca="1" si="42"/>
        <v>0.72611130464842244</v>
      </c>
      <c r="F1378" s="63">
        <f t="shared" ca="1" si="43"/>
        <v>8.2953367403603764</v>
      </c>
    </row>
    <row r="1379" spans="5:6" x14ac:dyDescent="0.25">
      <c r="E1379" s="63">
        <f t="shared" ca="1" si="42"/>
        <v>0.92252230457399942</v>
      </c>
      <c r="F1379" s="63">
        <f t="shared" ca="1" si="43"/>
        <v>9.0553202740709899</v>
      </c>
    </row>
    <row r="1380" spans="5:6" x14ac:dyDescent="0.25">
      <c r="E1380" s="63">
        <f t="shared" ca="1" si="42"/>
        <v>0.91803203006634793</v>
      </c>
      <c r="F1380" s="63">
        <f t="shared" ca="1" si="43"/>
        <v>9.0218585486756879</v>
      </c>
    </row>
    <row r="1381" spans="5:6" x14ac:dyDescent="0.25">
      <c r="E1381" s="63">
        <f t="shared" ca="1" si="42"/>
        <v>0.52648412171165104</v>
      </c>
      <c r="F1381" s="63">
        <f t="shared" ca="1" si="43"/>
        <v>7.9263358968237752</v>
      </c>
    </row>
    <row r="1382" spans="5:6" x14ac:dyDescent="0.25">
      <c r="E1382" s="63">
        <f t="shared" ca="1" si="42"/>
        <v>3.3673742471669876E-2</v>
      </c>
      <c r="F1382" s="63">
        <f t="shared" ca="1" si="43"/>
        <v>7.0131838569818425</v>
      </c>
    </row>
    <row r="1383" spans="5:6" x14ac:dyDescent="0.25">
      <c r="E1383" s="63">
        <f t="shared" ca="1" si="42"/>
        <v>0.94210129722436631</v>
      </c>
      <c r="F1383" s="63">
        <f t="shared" ca="1" si="43"/>
        <v>9.2288882092394999</v>
      </c>
    </row>
    <row r="1384" spans="5:6" x14ac:dyDescent="0.25">
      <c r="E1384" s="63">
        <f t="shared" ca="1" si="42"/>
        <v>6.2141206210358013E-2</v>
      </c>
      <c r="F1384" s="63">
        <f t="shared" ca="1" si="43"/>
        <v>7.1311131577405016</v>
      </c>
    </row>
    <row r="1385" spans="5:6" x14ac:dyDescent="0.25">
      <c r="E1385" s="63">
        <f t="shared" ca="1" si="42"/>
        <v>0.82828257486994084</v>
      </c>
      <c r="F1385" s="63">
        <f t="shared" ca="1" si="43"/>
        <v>8.5817920804094623</v>
      </c>
    </row>
    <row r="1386" spans="5:6" x14ac:dyDescent="0.25">
      <c r="E1386" s="63">
        <f t="shared" ca="1" si="42"/>
        <v>0.66582692375637786</v>
      </c>
      <c r="F1386" s="63">
        <f t="shared" ca="1" si="43"/>
        <v>8.167532132731445</v>
      </c>
    </row>
    <row r="1387" spans="5:6" x14ac:dyDescent="0.25">
      <c r="E1387" s="63">
        <f t="shared" ca="1" si="42"/>
        <v>0.78119602280436828</v>
      </c>
      <c r="F1387" s="63">
        <f t="shared" ca="1" si="43"/>
        <v>8.4348018024900551</v>
      </c>
    </row>
    <row r="1388" spans="5:6" x14ac:dyDescent="0.25">
      <c r="E1388" s="63">
        <f t="shared" ca="1" si="42"/>
        <v>0.13590783698370545</v>
      </c>
      <c r="F1388" s="63">
        <f t="shared" ca="1" si="43"/>
        <v>7.3186245937455165</v>
      </c>
    </row>
    <row r="1389" spans="5:6" x14ac:dyDescent="0.25">
      <c r="E1389" s="63">
        <f t="shared" ca="1" si="42"/>
        <v>0.18439593317865555</v>
      </c>
      <c r="F1389" s="63">
        <f t="shared" ca="1" si="43"/>
        <v>7.4098897500832113</v>
      </c>
    </row>
    <row r="1390" spans="5:6" x14ac:dyDescent="0.25">
      <c r="E1390" s="63">
        <f t="shared" ca="1" si="42"/>
        <v>0.58855516814758935</v>
      </c>
      <c r="F1390" s="63">
        <f t="shared" ca="1" si="43"/>
        <v>8.0271346818046023</v>
      </c>
    </row>
    <row r="1391" spans="5:6" x14ac:dyDescent="0.25">
      <c r="E1391" s="63">
        <f t="shared" ca="1" si="42"/>
        <v>0.67905823529873144</v>
      </c>
      <c r="F1391" s="63">
        <f t="shared" ca="1" si="43"/>
        <v>8.1939060181843644</v>
      </c>
    </row>
    <row r="1392" spans="5:6" x14ac:dyDescent="0.25">
      <c r="E1392" s="63">
        <f t="shared" ca="1" si="42"/>
        <v>7.3229828054478086E-2</v>
      </c>
      <c r="F1392" s="63">
        <f t="shared" ca="1" si="43"/>
        <v>7.166322204925196</v>
      </c>
    </row>
    <row r="1393" spans="5:6" x14ac:dyDescent="0.25">
      <c r="E1393" s="63">
        <f t="shared" ca="1" si="42"/>
        <v>0.69182674388310972</v>
      </c>
      <c r="F1393" s="63">
        <f t="shared" ca="1" si="43"/>
        <v>8.2201752945647719</v>
      </c>
    </row>
    <row r="1394" spans="5:6" x14ac:dyDescent="0.25">
      <c r="E1394" s="63">
        <f t="shared" ca="1" si="42"/>
        <v>0.84014758743840923</v>
      </c>
      <c r="F1394" s="63">
        <f t="shared" ca="1" si="43"/>
        <v>8.6247691633745358</v>
      </c>
    </row>
    <row r="1395" spans="5:6" x14ac:dyDescent="0.25">
      <c r="E1395" s="63">
        <f t="shared" ca="1" si="42"/>
        <v>0.80536388236287604</v>
      </c>
      <c r="F1395" s="63">
        <f t="shared" ca="1" si="43"/>
        <v>8.5061445420533701</v>
      </c>
    </row>
    <row r="1396" spans="5:6" x14ac:dyDescent="0.25">
      <c r="E1396" s="63">
        <f t="shared" ca="1" si="42"/>
        <v>0.91178692737296307</v>
      </c>
      <c r="F1396" s="63">
        <f t="shared" ca="1" si="43"/>
        <v>8.9782793893981339</v>
      </c>
    </row>
    <row r="1397" spans="5:6" x14ac:dyDescent="0.25">
      <c r="E1397" s="63">
        <f t="shared" ca="1" si="42"/>
        <v>0.39267631005201087</v>
      </c>
      <c r="F1397" s="63">
        <f t="shared" ca="1" si="43"/>
        <v>7.7274788757241755</v>
      </c>
    </row>
    <row r="1398" spans="5:6" x14ac:dyDescent="0.25">
      <c r="E1398" s="63">
        <f t="shared" ca="1" si="42"/>
        <v>0.73444235467462282</v>
      </c>
      <c r="F1398" s="63">
        <f t="shared" ca="1" si="43"/>
        <v>8.3147749126733839</v>
      </c>
    </row>
    <row r="1399" spans="5:6" x14ac:dyDescent="0.25">
      <c r="E1399" s="63">
        <f t="shared" ca="1" si="42"/>
        <v>0.74999863563497859</v>
      </c>
      <c r="F1399" s="63">
        <f t="shared" ca="1" si="43"/>
        <v>8.3525066044897525</v>
      </c>
    </row>
    <row r="1400" spans="5:6" x14ac:dyDescent="0.25">
      <c r="E1400" s="63">
        <f t="shared" ca="1" si="42"/>
        <v>9.8327835808371122E-2</v>
      </c>
      <c r="F1400" s="63">
        <f t="shared" ca="1" si="43"/>
        <v>7.2344981214889845</v>
      </c>
    </row>
    <row r="1401" spans="5:6" x14ac:dyDescent="0.25">
      <c r="E1401" s="63">
        <f t="shared" ca="1" si="42"/>
        <v>0.91621655196475038</v>
      </c>
      <c r="F1401" s="63">
        <f t="shared" ca="1" si="43"/>
        <v>9.0088533748818804</v>
      </c>
    </row>
    <row r="1402" spans="5:6" x14ac:dyDescent="0.25">
      <c r="E1402" s="63">
        <f t="shared" ca="1" si="42"/>
        <v>0.41778040023787422</v>
      </c>
      <c r="F1402" s="63">
        <f t="shared" ca="1" si="43"/>
        <v>7.7637758209728185</v>
      </c>
    </row>
    <row r="1403" spans="5:6" x14ac:dyDescent="0.25">
      <c r="E1403" s="63">
        <f t="shared" ca="1" si="42"/>
        <v>0.92802162900927243</v>
      </c>
      <c r="F1403" s="63">
        <f t="shared" ca="1" si="43"/>
        <v>9.09909137600531</v>
      </c>
    </row>
    <row r="1404" spans="5:6" x14ac:dyDescent="0.25">
      <c r="E1404" s="63">
        <f t="shared" ca="1" si="42"/>
        <v>0.13252735311421748</v>
      </c>
      <c r="F1404" s="63">
        <f t="shared" ca="1" si="43"/>
        <v>7.3116621371098827</v>
      </c>
    </row>
    <row r="1405" spans="5:6" x14ac:dyDescent="0.25">
      <c r="E1405" s="63">
        <f t="shared" ca="1" si="42"/>
        <v>0.26084274996787105</v>
      </c>
      <c r="F1405" s="63">
        <f t="shared" ca="1" si="43"/>
        <v>7.5341230936166506</v>
      </c>
    </row>
    <row r="1406" spans="5:6" x14ac:dyDescent="0.25">
      <c r="E1406" s="63">
        <f t="shared" ca="1" si="42"/>
        <v>0.58819190824060341</v>
      </c>
      <c r="F1406" s="63">
        <f t="shared" ca="1" si="43"/>
        <v>8.0265191913002667</v>
      </c>
    </row>
    <row r="1407" spans="5:6" x14ac:dyDescent="0.25">
      <c r="E1407" s="63">
        <f t="shared" ca="1" si="42"/>
        <v>0.16106909201373387</v>
      </c>
      <c r="F1407" s="63">
        <f t="shared" ca="1" si="43"/>
        <v>7.3677383710823134</v>
      </c>
    </row>
    <row r="1408" spans="5:6" x14ac:dyDescent="0.25">
      <c r="E1408" s="63">
        <f t="shared" ca="1" si="42"/>
        <v>0.97732251127723757</v>
      </c>
      <c r="F1408" s="63">
        <f t="shared" ca="1" si="43"/>
        <v>9.7990951095622609</v>
      </c>
    </row>
    <row r="1409" spans="5:6" x14ac:dyDescent="0.25">
      <c r="E1409" s="63">
        <f t="shared" ca="1" si="42"/>
        <v>0.8748251056553592</v>
      </c>
      <c r="F1409" s="63">
        <f t="shared" ca="1" si="43"/>
        <v>8.7706200808608319</v>
      </c>
    </row>
    <row r="1410" spans="5:6" x14ac:dyDescent="0.25">
      <c r="E1410" s="63">
        <f t="shared" ca="1" si="42"/>
        <v>3.2867725067125764E-2</v>
      </c>
      <c r="F1410" s="63">
        <f t="shared" ca="1" si="43"/>
        <v>7.008883231158868</v>
      </c>
    </row>
    <row r="1411" spans="5:6" x14ac:dyDescent="0.25">
      <c r="E1411" s="63">
        <f t="shared" ca="1" si="42"/>
        <v>0.4705076550640479</v>
      </c>
      <c r="F1411" s="63">
        <f t="shared" ca="1" si="43"/>
        <v>7.8411152618490272</v>
      </c>
    </row>
    <row r="1412" spans="5:6" x14ac:dyDescent="0.25">
      <c r="E1412" s="63">
        <f t="shared" ref="E1412:E1475" ca="1" si="44">RAND()</f>
        <v>0.32388539068320854</v>
      </c>
      <c r="F1412" s="63">
        <f t="shared" ref="F1412:F1475" ca="1" si="45">((E1412^(-1/$C$5)-1)^(-1/$C$3))*$C$4</f>
        <v>7.6280247112945929</v>
      </c>
    </row>
    <row r="1413" spans="5:6" x14ac:dyDescent="0.25">
      <c r="E1413" s="63">
        <f t="shared" ca="1" si="44"/>
        <v>0.33956200773081002</v>
      </c>
      <c r="F1413" s="63">
        <f t="shared" ca="1" si="45"/>
        <v>7.6508147835657336</v>
      </c>
    </row>
    <row r="1414" spans="5:6" x14ac:dyDescent="0.25">
      <c r="E1414" s="63">
        <f t="shared" ca="1" si="44"/>
        <v>0.84429364149085695</v>
      </c>
      <c r="F1414" s="63">
        <f t="shared" ca="1" si="45"/>
        <v>8.6405049054823237</v>
      </c>
    </row>
    <row r="1415" spans="5:6" x14ac:dyDescent="0.25">
      <c r="E1415" s="63">
        <f t="shared" ca="1" si="44"/>
        <v>0.87896419343423038</v>
      </c>
      <c r="F1415" s="63">
        <f t="shared" ca="1" si="45"/>
        <v>8.7906003519057432</v>
      </c>
    </row>
    <row r="1416" spans="5:6" x14ac:dyDescent="0.25">
      <c r="E1416" s="63">
        <f t="shared" ca="1" si="44"/>
        <v>0.19332815391477498</v>
      </c>
      <c r="F1416" s="63">
        <f t="shared" ca="1" si="45"/>
        <v>7.4253605582770028</v>
      </c>
    </row>
    <row r="1417" spans="5:6" x14ac:dyDescent="0.25">
      <c r="E1417" s="63">
        <f t="shared" ca="1" si="44"/>
        <v>0.7381172063829653</v>
      </c>
      <c r="F1417" s="63">
        <f t="shared" ca="1" si="45"/>
        <v>8.3235139199663202</v>
      </c>
    </row>
    <row r="1418" spans="5:6" x14ac:dyDescent="0.25">
      <c r="E1418" s="63">
        <f t="shared" ca="1" si="44"/>
        <v>0.80582251338402222</v>
      </c>
      <c r="F1418" s="63">
        <f t="shared" ca="1" si="45"/>
        <v>8.5075752252049881</v>
      </c>
    </row>
    <row r="1419" spans="5:6" x14ac:dyDescent="0.25">
      <c r="E1419" s="63">
        <f t="shared" ca="1" si="44"/>
        <v>0.53064130677535803</v>
      </c>
      <c r="F1419" s="63">
        <f t="shared" ca="1" si="45"/>
        <v>7.932847503532086</v>
      </c>
    </row>
    <row r="1420" spans="5:6" x14ac:dyDescent="0.25">
      <c r="E1420" s="63">
        <f t="shared" ca="1" si="44"/>
        <v>0.56548066653917795</v>
      </c>
      <c r="F1420" s="63">
        <f t="shared" ca="1" si="45"/>
        <v>7.9886910760367984</v>
      </c>
    </row>
    <row r="1421" spans="5:6" x14ac:dyDescent="0.25">
      <c r="E1421" s="63">
        <f t="shared" ca="1" si="44"/>
        <v>0.72057049267410223</v>
      </c>
      <c r="F1421" s="63">
        <f t="shared" ca="1" si="45"/>
        <v>8.28268244474536</v>
      </c>
    </row>
    <row r="1422" spans="5:6" x14ac:dyDescent="0.25">
      <c r="E1422" s="63">
        <f t="shared" ca="1" si="44"/>
        <v>0.61357843211831831</v>
      </c>
      <c r="F1422" s="63">
        <f t="shared" ca="1" si="45"/>
        <v>8.070416726295834</v>
      </c>
    </row>
    <row r="1423" spans="5:6" x14ac:dyDescent="0.25">
      <c r="E1423" s="63">
        <f t="shared" ca="1" si="44"/>
        <v>0.33395562912599908</v>
      </c>
      <c r="F1423" s="63">
        <f t="shared" ca="1" si="45"/>
        <v>7.642679876808816</v>
      </c>
    </row>
    <row r="1424" spans="5:6" x14ac:dyDescent="0.25">
      <c r="E1424" s="63">
        <f t="shared" ca="1" si="44"/>
        <v>0.95409042862261129</v>
      </c>
      <c r="F1424" s="63">
        <f t="shared" ca="1" si="45"/>
        <v>9.3681043284853409</v>
      </c>
    </row>
    <row r="1425" spans="5:6" x14ac:dyDescent="0.25">
      <c r="E1425" s="63">
        <f t="shared" ca="1" si="44"/>
        <v>0.48107024756770245</v>
      </c>
      <c r="F1425" s="63">
        <f t="shared" ca="1" si="45"/>
        <v>7.8568936867613726</v>
      </c>
    </row>
    <row r="1426" spans="5:6" x14ac:dyDescent="0.25">
      <c r="E1426" s="63">
        <f t="shared" ca="1" si="44"/>
        <v>0.99175514267201814</v>
      </c>
      <c r="F1426" s="63">
        <f t="shared" ca="1" si="45"/>
        <v>10.444495339542797</v>
      </c>
    </row>
    <row r="1427" spans="5:6" x14ac:dyDescent="0.25">
      <c r="E1427" s="63">
        <f t="shared" ca="1" si="44"/>
        <v>0.17894955553651604</v>
      </c>
      <c r="F1427" s="63">
        <f t="shared" ca="1" si="45"/>
        <v>7.4002880152392425</v>
      </c>
    </row>
    <row r="1428" spans="5:6" x14ac:dyDescent="0.25">
      <c r="E1428" s="63">
        <f t="shared" ca="1" si="44"/>
        <v>0.93648666808434256</v>
      </c>
      <c r="F1428" s="63">
        <f t="shared" ca="1" si="45"/>
        <v>9.1736167866691503</v>
      </c>
    </row>
    <row r="1429" spans="5:6" x14ac:dyDescent="0.25">
      <c r="E1429" s="63">
        <f t="shared" ca="1" si="44"/>
        <v>0.79132962689451658</v>
      </c>
      <c r="F1429" s="63">
        <f t="shared" ca="1" si="45"/>
        <v>8.4637964888687769</v>
      </c>
    </row>
    <row r="1430" spans="5:6" x14ac:dyDescent="0.25">
      <c r="E1430" s="63">
        <f t="shared" ca="1" si="44"/>
        <v>0.5543212173378621</v>
      </c>
      <c r="F1430" s="63">
        <f t="shared" ca="1" si="45"/>
        <v>7.9705386843417187</v>
      </c>
    </row>
    <row r="1431" spans="5:6" x14ac:dyDescent="0.25">
      <c r="E1431" s="63">
        <f t="shared" ca="1" si="44"/>
        <v>0.64853701675943853</v>
      </c>
      <c r="F1431" s="63">
        <f t="shared" ca="1" si="45"/>
        <v>8.1342405685748584</v>
      </c>
    </row>
    <row r="1432" spans="5:6" x14ac:dyDescent="0.25">
      <c r="E1432" s="63">
        <f t="shared" ca="1" si="44"/>
        <v>0.15316358649670114</v>
      </c>
      <c r="F1432" s="63">
        <f t="shared" ca="1" si="45"/>
        <v>7.3527731585060607</v>
      </c>
    </row>
    <row r="1433" spans="5:6" x14ac:dyDescent="0.25">
      <c r="E1433" s="63">
        <f t="shared" ca="1" si="44"/>
        <v>0.38942436056435314</v>
      </c>
      <c r="F1433" s="63">
        <f t="shared" ca="1" si="45"/>
        <v>7.7227884821245336</v>
      </c>
    </row>
    <row r="1434" spans="5:6" x14ac:dyDescent="0.25">
      <c r="E1434" s="63">
        <f t="shared" ca="1" si="44"/>
        <v>0.5212762298760717</v>
      </c>
      <c r="F1434" s="63">
        <f t="shared" ca="1" si="45"/>
        <v>7.9182192840672982</v>
      </c>
    </row>
    <row r="1435" spans="5:6" x14ac:dyDescent="0.25">
      <c r="E1435" s="63">
        <f t="shared" ca="1" si="44"/>
        <v>0.3891773503712106</v>
      </c>
      <c r="F1435" s="63">
        <f t="shared" ca="1" si="45"/>
        <v>7.7224322739028608</v>
      </c>
    </row>
    <row r="1436" spans="5:6" x14ac:dyDescent="0.25">
      <c r="E1436" s="63">
        <f t="shared" ca="1" si="44"/>
        <v>0.78333532691448704</v>
      </c>
      <c r="F1436" s="63">
        <f t="shared" ca="1" si="45"/>
        <v>8.4408203663032957</v>
      </c>
    </row>
    <row r="1437" spans="5:6" x14ac:dyDescent="0.25">
      <c r="E1437" s="63">
        <f t="shared" ca="1" si="44"/>
        <v>0.96655722129015031</v>
      </c>
      <c r="F1437" s="63">
        <f t="shared" ca="1" si="45"/>
        <v>9.560091702594077</v>
      </c>
    </row>
    <row r="1438" spans="5:6" x14ac:dyDescent="0.25">
      <c r="E1438" s="63">
        <f t="shared" ca="1" si="44"/>
        <v>0.99882629113396848</v>
      </c>
      <c r="F1438" s="63">
        <f t="shared" ca="1" si="45"/>
        <v>11.800951253296116</v>
      </c>
    </row>
    <row r="1439" spans="5:6" x14ac:dyDescent="0.25">
      <c r="E1439" s="63">
        <f t="shared" ca="1" si="44"/>
        <v>0.39472144859019309</v>
      </c>
      <c r="F1439" s="63">
        <f t="shared" ca="1" si="45"/>
        <v>7.730429541746533</v>
      </c>
    </row>
    <row r="1440" spans="5:6" x14ac:dyDescent="0.25">
      <c r="E1440" s="63">
        <f t="shared" ca="1" si="44"/>
        <v>0.84729113403878153</v>
      </c>
      <c r="F1440" s="63">
        <f t="shared" ca="1" si="45"/>
        <v>8.6521328991470519</v>
      </c>
    </row>
    <row r="1441" spans="5:6" x14ac:dyDescent="0.25">
      <c r="E1441" s="63">
        <f t="shared" ca="1" si="44"/>
        <v>0.59338958419693388</v>
      </c>
      <c r="F1441" s="63">
        <f t="shared" ca="1" si="45"/>
        <v>8.0353592450019171</v>
      </c>
    </row>
    <row r="1442" spans="5:6" x14ac:dyDescent="0.25">
      <c r="E1442" s="63">
        <f t="shared" ca="1" si="44"/>
        <v>0.10431886558197745</v>
      </c>
      <c r="F1442" s="63">
        <f t="shared" ca="1" si="45"/>
        <v>7.2490698368971316</v>
      </c>
    </row>
    <row r="1443" spans="5:6" x14ac:dyDescent="0.25">
      <c r="E1443" s="63">
        <f t="shared" ca="1" si="44"/>
        <v>1.554540818928829E-2</v>
      </c>
      <c r="F1443" s="63">
        <f t="shared" ca="1" si="45"/>
        <v>6.8862362370289265</v>
      </c>
    </row>
    <row r="1444" spans="5:6" x14ac:dyDescent="0.25">
      <c r="E1444" s="63">
        <f t="shared" ca="1" si="44"/>
        <v>0.46974466629458145</v>
      </c>
      <c r="F1444" s="63">
        <f t="shared" ca="1" si="45"/>
        <v>7.839980013212271</v>
      </c>
    </row>
    <row r="1445" spans="5:6" x14ac:dyDescent="0.25">
      <c r="E1445" s="63">
        <f t="shared" ca="1" si="44"/>
        <v>0.17405893265521266</v>
      </c>
      <c r="F1445" s="63">
        <f t="shared" ca="1" si="45"/>
        <v>7.3915483662662584</v>
      </c>
    </row>
    <row r="1446" spans="5:6" x14ac:dyDescent="0.25">
      <c r="E1446" s="63">
        <f t="shared" ca="1" si="44"/>
        <v>6.0533877782871226E-3</v>
      </c>
      <c r="F1446" s="63">
        <f t="shared" ca="1" si="45"/>
        <v>6.752898010078872</v>
      </c>
    </row>
    <row r="1447" spans="5:6" x14ac:dyDescent="0.25">
      <c r="E1447" s="63">
        <f t="shared" ca="1" si="44"/>
        <v>0.18384520889365918</v>
      </c>
      <c r="F1447" s="63">
        <f t="shared" ca="1" si="45"/>
        <v>7.4089248726686083</v>
      </c>
    </row>
    <row r="1448" spans="5:6" x14ac:dyDescent="0.25">
      <c r="E1448" s="63">
        <f t="shared" ca="1" si="44"/>
        <v>0.68665560857896113</v>
      </c>
      <c r="F1448" s="63">
        <f t="shared" ca="1" si="45"/>
        <v>8.2094346972337995</v>
      </c>
    </row>
    <row r="1449" spans="5:6" x14ac:dyDescent="0.25">
      <c r="E1449" s="63">
        <f t="shared" ca="1" si="44"/>
        <v>0.90135914731450673</v>
      </c>
      <c r="F1449" s="63">
        <f t="shared" ca="1" si="45"/>
        <v>8.9120064681095208</v>
      </c>
    </row>
    <row r="1450" spans="5:6" x14ac:dyDescent="0.25">
      <c r="E1450" s="63">
        <f t="shared" ca="1" si="44"/>
        <v>0.41225031052509165</v>
      </c>
      <c r="F1450" s="63">
        <f t="shared" ca="1" si="45"/>
        <v>7.7557622032780387</v>
      </c>
    </row>
    <row r="1451" spans="5:6" x14ac:dyDescent="0.25">
      <c r="E1451" s="63">
        <f t="shared" ca="1" si="44"/>
        <v>0.90354818678738558</v>
      </c>
      <c r="F1451" s="63">
        <f t="shared" ca="1" si="45"/>
        <v>8.9253161425749354</v>
      </c>
    </row>
    <row r="1452" spans="5:6" x14ac:dyDescent="0.25">
      <c r="E1452" s="63">
        <f t="shared" ca="1" si="44"/>
        <v>0.12626292280656393</v>
      </c>
      <c r="F1452" s="63">
        <f t="shared" ca="1" si="45"/>
        <v>7.2984906038160098</v>
      </c>
    </row>
    <row r="1453" spans="5:6" x14ac:dyDescent="0.25">
      <c r="E1453" s="63">
        <f t="shared" ca="1" si="44"/>
        <v>0.60060909368370596</v>
      </c>
      <c r="F1453" s="63">
        <f t="shared" ca="1" si="45"/>
        <v>8.0477603183112265</v>
      </c>
    </row>
    <row r="1454" spans="5:6" x14ac:dyDescent="0.25">
      <c r="E1454" s="63">
        <f t="shared" ca="1" si="44"/>
        <v>0.51419744778491916</v>
      </c>
      <c r="F1454" s="63">
        <f t="shared" ca="1" si="45"/>
        <v>7.9072564566464987</v>
      </c>
    </row>
    <row r="1455" spans="5:6" x14ac:dyDescent="0.25">
      <c r="E1455" s="63">
        <f t="shared" ca="1" si="44"/>
        <v>8.6489971441214397E-2</v>
      </c>
      <c r="F1455" s="63">
        <f t="shared" ca="1" si="45"/>
        <v>7.2039636535505096</v>
      </c>
    </row>
    <row r="1456" spans="5:6" x14ac:dyDescent="0.25">
      <c r="E1456" s="63">
        <f t="shared" ca="1" si="44"/>
        <v>0.74284668514860308</v>
      </c>
      <c r="F1456" s="63">
        <f t="shared" ca="1" si="45"/>
        <v>8.334916371054506</v>
      </c>
    </row>
    <row r="1457" spans="5:6" x14ac:dyDescent="0.25">
      <c r="E1457" s="63">
        <f t="shared" ca="1" si="44"/>
        <v>9.3946035935454697E-2</v>
      </c>
      <c r="F1457" s="63">
        <f t="shared" ca="1" si="45"/>
        <v>7.223484430066847</v>
      </c>
    </row>
    <row r="1458" spans="5:6" x14ac:dyDescent="0.25">
      <c r="E1458" s="63">
        <f t="shared" ca="1" si="44"/>
        <v>0.97033485789467255</v>
      </c>
      <c r="F1458" s="63">
        <f t="shared" ca="1" si="45"/>
        <v>9.6333825991588373</v>
      </c>
    </row>
    <row r="1459" spans="5:6" x14ac:dyDescent="0.25">
      <c r="E1459" s="63">
        <f t="shared" ca="1" si="44"/>
        <v>0.67440663756155528</v>
      </c>
      <c r="F1459" s="63">
        <f t="shared" ca="1" si="45"/>
        <v>8.1845398074602116</v>
      </c>
    </row>
    <row r="1460" spans="5:6" x14ac:dyDescent="0.25">
      <c r="E1460" s="63">
        <f t="shared" ca="1" si="44"/>
        <v>0.6708543728472941</v>
      </c>
      <c r="F1460" s="63">
        <f t="shared" ca="1" si="45"/>
        <v>8.1774567765231279</v>
      </c>
    </row>
    <row r="1461" spans="5:6" x14ac:dyDescent="0.25">
      <c r="E1461" s="63">
        <f t="shared" ca="1" si="44"/>
        <v>0.39418315877631371</v>
      </c>
      <c r="F1461" s="63">
        <f t="shared" ca="1" si="45"/>
        <v>7.7296528388777892</v>
      </c>
    </row>
    <row r="1462" spans="5:6" x14ac:dyDescent="0.25">
      <c r="E1462" s="63">
        <f t="shared" ca="1" si="44"/>
        <v>0.68918803913661209</v>
      </c>
      <c r="F1462" s="63">
        <f t="shared" ca="1" si="45"/>
        <v>8.214676884786849</v>
      </c>
    </row>
    <row r="1463" spans="5:6" x14ac:dyDescent="0.25">
      <c r="E1463" s="63">
        <f t="shared" ca="1" si="44"/>
        <v>0.17471135719877362</v>
      </c>
      <c r="F1463" s="63">
        <f t="shared" ca="1" si="45"/>
        <v>7.3927209627773181</v>
      </c>
    </row>
    <row r="1464" spans="5:6" x14ac:dyDescent="0.25">
      <c r="E1464" s="63">
        <f t="shared" ca="1" si="44"/>
        <v>0.10527916982353314</v>
      </c>
      <c r="F1464" s="63">
        <f t="shared" ca="1" si="45"/>
        <v>7.2513569542276803</v>
      </c>
    </row>
    <row r="1465" spans="5:6" x14ac:dyDescent="0.25">
      <c r="E1465" s="63">
        <f t="shared" ca="1" si="44"/>
        <v>0.51426825561854883</v>
      </c>
      <c r="F1465" s="63">
        <f t="shared" ca="1" si="45"/>
        <v>7.9073657316754478</v>
      </c>
    </row>
    <row r="1466" spans="5:6" x14ac:dyDescent="0.25">
      <c r="E1466" s="63">
        <f t="shared" ca="1" si="44"/>
        <v>8.3487503020180043E-2</v>
      </c>
      <c r="F1466" s="63">
        <f t="shared" ca="1" si="45"/>
        <v>7.1957946852897017</v>
      </c>
    </row>
    <row r="1467" spans="5:6" x14ac:dyDescent="0.25">
      <c r="E1467" s="63">
        <f t="shared" ca="1" si="44"/>
        <v>0.8433487818708022</v>
      </c>
      <c r="F1467" s="63">
        <f t="shared" ca="1" si="45"/>
        <v>8.6368839338421726</v>
      </c>
    </row>
    <row r="1468" spans="5:6" x14ac:dyDescent="0.25">
      <c r="E1468" s="63">
        <f t="shared" ca="1" si="44"/>
        <v>0.96556740594099311</v>
      </c>
      <c r="F1468" s="63">
        <f t="shared" ca="1" si="45"/>
        <v>9.5423147337815468</v>
      </c>
    </row>
    <row r="1469" spans="5:6" x14ac:dyDescent="0.25">
      <c r="E1469" s="63">
        <f t="shared" ca="1" si="44"/>
        <v>0.35594367021231044</v>
      </c>
      <c r="F1469" s="63">
        <f t="shared" ca="1" si="45"/>
        <v>7.6745112150886108</v>
      </c>
    </row>
    <row r="1470" spans="5:6" x14ac:dyDescent="0.25">
      <c r="E1470" s="63">
        <f t="shared" ca="1" si="44"/>
        <v>5.312721087566008E-2</v>
      </c>
      <c r="F1470" s="63">
        <f t="shared" ca="1" si="45"/>
        <v>7.0990817246416498</v>
      </c>
    </row>
    <row r="1471" spans="5:6" x14ac:dyDescent="0.25">
      <c r="E1471" s="63">
        <f t="shared" ca="1" si="44"/>
        <v>0.73244606264313394</v>
      </c>
      <c r="F1471" s="63">
        <f t="shared" ca="1" si="45"/>
        <v>8.3100706330836154</v>
      </c>
    </row>
    <row r="1472" spans="5:6" x14ac:dyDescent="0.25">
      <c r="E1472" s="63">
        <f t="shared" ca="1" si="44"/>
        <v>0.98306744125593137</v>
      </c>
      <c r="F1472" s="63">
        <f t="shared" ca="1" si="45"/>
        <v>9.9818420683256104</v>
      </c>
    </row>
    <row r="1473" spans="5:6" x14ac:dyDescent="0.25">
      <c r="E1473" s="63">
        <f t="shared" ca="1" si="44"/>
        <v>0.60265766301869772</v>
      </c>
      <c r="F1473" s="63">
        <f t="shared" ca="1" si="45"/>
        <v>8.0513059611707032</v>
      </c>
    </row>
    <row r="1474" spans="5:6" x14ac:dyDescent="0.25">
      <c r="E1474" s="63">
        <f t="shared" ca="1" si="44"/>
        <v>0.15784255010091575</v>
      </c>
      <c r="F1474" s="63">
        <f t="shared" ca="1" si="45"/>
        <v>7.3616770152096445</v>
      </c>
    </row>
    <row r="1475" spans="5:6" x14ac:dyDescent="0.25">
      <c r="E1475" s="63">
        <f t="shared" ca="1" si="44"/>
        <v>0.671968361931641</v>
      </c>
      <c r="F1475" s="63">
        <f t="shared" ca="1" si="45"/>
        <v>8.1796716338304307</v>
      </c>
    </row>
    <row r="1476" spans="5:6" x14ac:dyDescent="0.25">
      <c r="E1476" s="63">
        <f t="shared" ref="E1476:E1539" ca="1" si="46">RAND()</f>
        <v>0.74461399037206633</v>
      </c>
      <c r="F1476" s="63">
        <f t="shared" ref="F1476:F1539" ca="1" si="47">((E1476^(-1/$C$5)-1)^(-1/$C$3))*$C$4</f>
        <v>8.3392234383732333</v>
      </c>
    </row>
    <row r="1477" spans="5:6" x14ac:dyDescent="0.25">
      <c r="E1477" s="63">
        <f t="shared" ca="1" si="46"/>
        <v>0.4250620991181443</v>
      </c>
      <c r="F1477" s="63">
        <f t="shared" ca="1" si="47"/>
        <v>7.7743484869228503</v>
      </c>
    </row>
    <row r="1478" spans="5:6" x14ac:dyDescent="0.25">
      <c r="E1478" s="63">
        <f t="shared" ca="1" si="46"/>
        <v>4.9111761747274052E-2</v>
      </c>
      <c r="F1478" s="63">
        <f t="shared" ca="1" si="47"/>
        <v>7.0835438005975684</v>
      </c>
    </row>
    <row r="1479" spans="5:6" x14ac:dyDescent="0.25">
      <c r="E1479" s="63">
        <f t="shared" ca="1" si="46"/>
        <v>0.50058089576577647</v>
      </c>
      <c r="F1479" s="63">
        <f t="shared" ca="1" si="47"/>
        <v>7.8863788523933582</v>
      </c>
    </row>
    <row r="1480" spans="5:6" x14ac:dyDescent="0.25">
      <c r="E1480" s="63">
        <f t="shared" ca="1" si="46"/>
        <v>0.48658337422612929</v>
      </c>
      <c r="F1480" s="63">
        <f t="shared" ca="1" si="47"/>
        <v>7.8651782149574494</v>
      </c>
    </row>
    <row r="1481" spans="5:6" x14ac:dyDescent="0.25">
      <c r="E1481" s="63">
        <f t="shared" ca="1" si="46"/>
        <v>0.14877111295728307</v>
      </c>
      <c r="F1481" s="63">
        <f t="shared" ca="1" si="47"/>
        <v>7.3442846601981859</v>
      </c>
    </row>
    <row r="1482" spans="5:6" x14ac:dyDescent="0.25">
      <c r="E1482" s="63">
        <f t="shared" ca="1" si="46"/>
        <v>0.192779527791751</v>
      </c>
      <c r="F1482" s="63">
        <f t="shared" ca="1" si="47"/>
        <v>7.4244196776178741</v>
      </c>
    </row>
    <row r="1483" spans="5:6" x14ac:dyDescent="0.25">
      <c r="E1483" s="63">
        <f t="shared" ca="1" si="46"/>
        <v>0.78500240742260141</v>
      </c>
      <c r="F1483" s="63">
        <f t="shared" ca="1" si="47"/>
        <v>8.4455476452682436</v>
      </c>
    </row>
    <row r="1484" spans="5:6" x14ac:dyDescent="0.25">
      <c r="E1484" s="63">
        <f t="shared" ca="1" si="46"/>
        <v>3.5806110487644816E-2</v>
      </c>
      <c r="F1484" s="63">
        <f t="shared" ca="1" si="47"/>
        <v>7.0241923107540281</v>
      </c>
    </row>
    <row r="1485" spans="5:6" x14ac:dyDescent="0.25">
      <c r="E1485" s="63">
        <f t="shared" ca="1" si="46"/>
        <v>0.66612388371725784</v>
      </c>
      <c r="F1485" s="63">
        <f t="shared" ca="1" si="47"/>
        <v>8.1681151714768614</v>
      </c>
    </row>
    <row r="1486" spans="5:6" x14ac:dyDescent="0.25">
      <c r="E1486" s="63">
        <f t="shared" ca="1" si="46"/>
        <v>0.79829764674670289</v>
      </c>
      <c r="F1486" s="63">
        <f t="shared" ca="1" si="47"/>
        <v>8.4844850121023381</v>
      </c>
    </row>
    <row r="1487" spans="5:6" x14ac:dyDescent="0.25">
      <c r="E1487" s="63">
        <f t="shared" ca="1" si="46"/>
        <v>0.88464040830582347</v>
      </c>
      <c r="F1487" s="63">
        <f t="shared" ca="1" si="47"/>
        <v>8.8191224528303653</v>
      </c>
    </row>
    <row r="1488" spans="5:6" x14ac:dyDescent="0.25">
      <c r="E1488" s="63">
        <f t="shared" ca="1" si="46"/>
        <v>0.75942899831855826</v>
      </c>
      <c r="F1488" s="63">
        <f t="shared" ca="1" si="47"/>
        <v>8.3763804998784828</v>
      </c>
    </row>
    <row r="1489" spans="5:6" x14ac:dyDescent="0.25">
      <c r="E1489" s="63">
        <f t="shared" ca="1" si="46"/>
        <v>0.44396169056866674</v>
      </c>
      <c r="F1489" s="63">
        <f t="shared" ca="1" si="47"/>
        <v>7.8019278845462861</v>
      </c>
    </row>
    <row r="1490" spans="5:6" x14ac:dyDescent="0.25">
      <c r="E1490" s="63">
        <f t="shared" ca="1" si="46"/>
        <v>0.2981481225640441</v>
      </c>
      <c r="F1490" s="63">
        <f t="shared" ca="1" si="47"/>
        <v>7.5902287038823335</v>
      </c>
    </row>
    <row r="1491" spans="5:6" x14ac:dyDescent="0.25">
      <c r="E1491" s="63">
        <f t="shared" ca="1" si="46"/>
        <v>0.19651509176480264</v>
      </c>
      <c r="F1491" s="63">
        <f t="shared" ca="1" si="47"/>
        <v>7.4308030309592166</v>
      </c>
    </row>
    <row r="1492" spans="5:6" x14ac:dyDescent="0.25">
      <c r="E1492" s="63">
        <f t="shared" ca="1" si="46"/>
        <v>1.7349923800982547E-2</v>
      </c>
      <c r="F1492" s="63">
        <f t="shared" ca="1" si="47"/>
        <v>6.903127471437049</v>
      </c>
    </row>
    <row r="1493" spans="5:6" x14ac:dyDescent="0.25">
      <c r="E1493" s="63">
        <f t="shared" ca="1" si="46"/>
        <v>4.7664354696672961E-2</v>
      </c>
      <c r="F1493" s="63">
        <f t="shared" ca="1" si="47"/>
        <v>7.0777159633898323</v>
      </c>
    </row>
    <row r="1494" spans="5:6" x14ac:dyDescent="0.25">
      <c r="E1494" s="63">
        <f t="shared" ca="1" si="46"/>
        <v>8.2942060792312478E-2</v>
      </c>
      <c r="F1494" s="63">
        <f t="shared" ca="1" si="47"/>
        <v>7.1942900943796451</v>
      </c>
    </row>
    <row r="1495" spans="5:6" x14ac:dyDescent="0.25">
      <c r="E1495" s="63">
        <f t="shared" ca="1" si="46"/>
        <v>3.3149502177746482E-2</v>
      </c>
      <c r="F1495" s="63">
        <f t="shared" ca="1" si="47"/>
        <v>7.01039583156627</v>
      </c>
    </row>
    <row r="1496" spans="5:6" x14ac:dyDescent="0.25">
      <c r="E1496" s="63">
        <f t="shared" ca="1" si="46"/>
        <v>0.64763296789678271</v>
      </c>
      <c r="F1496" s="63">
        <f t="shared" ca="1" si="47"/>
        <v>8.1325337422100876</v>
      </c>
    </row>
    <row r="1497" spans="5:6" x14ac:dyDescent="0.25">
      <c r="E1497" s="63">
        <f t="shared" ca="1" si="46"/>
        <v>0.8338330451111452</v>
      </c>
      <c r="F1497" s="63">
        <f t="shared" ca="1" si="47"/>
        <v>8.6015344726699645</v>
      </c>
    </row>
    <row r="1498" spans="5:6" x14ac:dyDescent="0.25">
      <c r="E1498" s="63">
        <f t="shared" ca="1" si="46"/>
        <v>9.3574608024493577E-2</v>
      </c>
      <c r="F1498" s="63">
        <f t="shared" ca="1" si="47"/>
        <v>7.2225360038498216</v>
      </c>
    </row>
    <row r="1499" spans="5:6" x14ac:dyDescent="0.25">
      <c r="E1499" s="63">
        <f t="shared" ca="1" si="46"/>
        <v>0.2455111040282949</v>
      </c>
      <c r="F1499" s="63">
        <f t="shared" ca="1" si="47"/>
        <v>7.510416302440861</v>
      </c>
    </row>
    <row r="1500" spans="5:6" x14ac:dyDescent="0.25">
      <c r="E1500" s="63">
        <f t="shared" ca="1" si="46"/>
        <v>0.54407200314775306</v>
      </c>
      <c r="F1500" s="63">
        <f t="shared" ca="1" si="47"/>
        <v>7.9540941384257238</v>
      </c>
    </row>
    <row r="1501" spans="5:6" x14ac:dyDescent="0.25">
      <c r="E1501" s="63">
        <f t="shared" ca="1" si="46"/>
        <v>0.2937638991509709</v>
      </c>
      <c r="F1501" s="63">
        <f t="shared" ca="1" si="47"/>
        <v>7.5837283291400261</v>
      </c>
    </row>
    <row r="1502" spans="5:6" x14ac:dyDescent="0.25">
      <c r="E1502" s="63">
        <f t="shared" ca="1" si="46"/>
        <v>0.67819089102851993</v>
      </c>
      <c r="F1502" s="63">
        <f t="shared" ca="1" si="47"/>
        <v>8.192151598814597</v>
      </c>
    </row>
    <row r="1503" spans="5:6" x14ac:dyDescent="0.25">
      <c r="E1503" s="63">
        <f t="shared" ca="1" si="46"/>
        <v>0.31478044708157238</v>
      </c>
      <c r="F1503" s="63">
        <f t="shared" ca="1" si="47"/>
        <v>7.6147167764349755</v>
      </c>
    </row>
    <row r="1504" spans="5:6" x14ac:dyDescent="0.25">
      <c r="E1504" s="63">
        <f t="shared" ca="1" si="46"/>
        <v>0.57134317739721963</v>
      </c>
      <c r="F1504" s="63">
        <f t="shared" ca="1" si="47"/>
        <v>7.9983375389620743</v>
      </c>
    </row>
    <row r="1505" spans="5:6" x14ac:dyDescent="0.25">
      <c r="E1505" s="63">
        <f t="shared" ca="1" si="46"/>
        <v>0.73976982858534068</v>
      </c>
      <c r="F1505" s="63">
        <f t="shared" ca="1" si="47"/>
        <v>8.3274780914445596</v>
      </c>
    </row>
    <row r="1506" spans="5:6" x14ac:dyDescent="0.25">
      <c r="E1506" s="63">
        <f t="shared" ca="1" si="46"/>
        <v>7.3791618649067581E-2</v>
      </c>
      <c r="F1506" s="63">
        <f t="shared" ca="1" si="47"/>
        <v>7.1680056627268458</v>
      </c>
    </row>
    <row r="1507" spans="5:6" x14ac:dyDescent="0.25">
      <c r="E1507" s="63">
        <f t="shared" ca="1" si="46"/>
        <v>0.89677121938936688</v>
      </c>
      <c r="F1507" s="63">
        <f t="shared" ca="1" si="47"/>
        <v>8.8850436414737235</v>
      </c>
    </row>
    <row r="1508" spans="5:6" x14ac:dyDescent="0.25">
      <c r="E1508" s="63">
        <f t="shared" ca="1" si="46"/>
        <v>0.50435837231405678</v>
      </c>
      <c r="F1508" s="63">
        <f t="shared" ca="1" si="47"/>
        <v>7.8921442482394486</v>
      </c>
    </row>
    <row r="1509" spans="5:6" x14ac:dyDescent="0.25">
      <c r="E1509" s="63">
        <f t="shared" ca="1" si="46"/>
        <v>1.7412752420731259E-3</v>
      </c>
      <c r="F1509" s="63">
        <f t="shared" ca="1" si="47"/>
        <v>6.6000970728094472</v>
      </c>
    </row>
    <row r="1510" spans="5:6" x14ac:dyDescent="0.25">
      <c r="E1510" s="63">
        <f t="shared" ca="1" si="46"/>
        <v>0.32646226987168425</v>
      </c>
      <c r="F1510" s="63">
        <f t="shared" ca="1" si="47"/>
        <v>7.6317806748775592</v>
      </c>
    </row>
    <row r="1511" spans="5:6" x14ac:dyDescent="0.25">
      <c r="E1511" s="63">
        <f t="shared" ca="1" si="46"/>
        <v>1.4436215898029681E-2</v>
      </c>
      <c r="F1511" s="63">
        <f t="shared" ca="1" si="47"/>
        <v>6.8750343748717073</v>
      </c>
    </row>
    <row r="1512" spans="5:6" x14ac:dyDescent="0.25">
      <c r="E1512" s="63">
        <f t="shared" ca="1" si="46"/>
        <v>0.53563433244944891</v>
      </c>
      <c r="F1512" s="63">
        <f t="shared" ca="1" si="47"/>
        <v>7.9407079688038804</v>
      </c>
    </row>
    <row r="1513" spans="5:6" x14ac:dyDescent="0.25">
      <c r="E1513" s="63">
        <f t="shared" ca="1" si="46"/>
        <v>0.96134354773806696</v>
      </c>
      <c r="F1513" s="63">
        <f t="shared" ca="1" si="47"/>
        <v>9.4720051653090955</v>
      </c>
    </row>
    <row r="1514" spans="5:6" x14ac:dyDescent="0.25">
      <c r="E1514" s="63">
        <f t="shared" ca="1" si="46"/>
        <v>0.9856914439329556</v>
      </c>
      <c r="F1514" s="63">
        <f t="shared" ca="1" si="47"/>
        <v>10.088449855878055</v>
      </c>
    </row>
    <row r="1515" spans="5:6" x14ac:dyDescent="0.25">
      <c r="E1515" s="63">
        <f t="shared" ca="1" si="46"/>
        <v>0.19945202844633636</v>
      </c>
      <c r="F1515" s="63">
        <f t="shared" ca="1" si="47"/>
        <v>7.4357846572698616</v>
      </c>
    </row>
    <row r="1516" spans="5:6" x14ac:dyDescent="0.25">
      <c r="E1516" s="63">
        <f t="shared" ca="1" si="46"/>
        <v>0.33123472159976675</v>
      </c>
      <c r="F1516" s="63">
        <f t="shared" ca="1" si="47"/>
        <v>7.6387259913088101</v>
      </c>
    </row>
    <row r="1517" spans="5:6" x14ac:dyDescent="0.25">
      <c r="E1517" s="63">
        <f t="shared" ca="1" si="46"/>
        <v>0.14109522117848494</v>
      </c>
      <c r="F1517" s="63">
        <f t="shared" ca="1" si="47"/>
        <v>7.3291247390667191</v>
      </c>
    </row>
    <row r="1518" spans="5:6" x14ac:dyDescent="0.25">
      <c r="E1518" s="63">
        <f t="shared" ca="1" si="46"/>
        <v>0.60520495004072039</v>
      </c>
      <c r="F1518" s="63">
        <f t="shared" ca="1" si="47"/>
        <v>8.0557317423251984</v>
      </c>
    </row>
    <row r="1519" spans="5:6" x14ac:dyDescent="0.25">
      <c r="E1519" s="63">
        <f t="shared" ca="1" si="46"/>
        <v>0.30011867872455389</v>
      </c>
      <c r="F1519" s="63">
        <f t="shared" ca="1" si="47"/>
        <v>7.5931437390556358</v>
      </c>
    </row>
    <row r="1520" spans="5:6" x14ac:dyDescent="0.25">
      <c r="E1520" s="63">
        <f t="shared" ca="1" si="46"/>
        <v>2.8120189855072142E-2</v>
      </c>
      <c r="F1520" s="63">
        <f t="shared" ca="1" si="47"/>
        <v>6.981746691874597</v>
      </c>
    </row>
    <row r="1521" spans="5:6" x14ac:dyDescent="0.25">
      <c r="E1521" s="63">
        <f t="shared" ca="1" si="46"/>
        <v>1.9477796743992859E-2</v>
      </c>
      <c r="F1521" s="63">
        <f t="shared" ca="1" si="47"/>
        <v>6.9212910253060258</v>
      </c>
    </row>
    <row r="1522" spans="5:6" x14ac:dyDescent="0.25">
      <c r="E1522" s="63">
        <f t="shared" ca="1" si="46"/>
        <v>0.19030505663998987</v>
      </c>
      <c r="F1522" s="63">
        <f t="shared" ca="1" si="47"/>
        <v>7.4201611708234543</v>
      </c>
    </row>
    <row r="1523" spans="5:6" x14ac:dyDescent="0.25">
      <c r="E1523" s="63">
        <f t="shared" ca="1" si="46"/>
        <v>0.72766450935987725</v>
      </c>
      <c r="F1523" s="63">
        <f t="shared" ca="1" si="47"/>
        <v>8.2989225084596896</v>
      </c>
    </row>
    <row r="1524" spans="5:6" x14ac:dyDescent="0.25">
      <c r="E1524" s="63">
        <f t="shared" ca="1" si="46"/>
        <v>0.45555324221166371</v>
      </c>
      <c r="F1524" s="63">
        <f t="shared" ca="1" si="47"/>
        <v>7.818965312068249</v>
      </c>
    </row>
    <row r="1525" spans="5:6" x14ac:dyDescent="0.25">
      <c r="E1525" s="63">
        <f t="shared" ca="1" si="46"/>
        <v>0.21241360734045711</v>
      </c>
      <c r="F1525" s="63">
        <f t="shared" ca="1" si="47"/>
        <v>7.457409593664253</v>
      </c>
    </row>
    <row r="1526" spans="5:6" x14ac:dyDescent="0.25">
      <c r="E1526" s="63">
        <f t="shared" ca="1" si="46"/>
        <v>0.15207598751251927</v>
      </c>
      <c r="F1526" s="63">
        <f t="shared" ca="1" si="47"/>
        <v>7.3506833825655482</v>
      </c>
    </row>
    <row r="1527" spans="5:6" x14ac:dyDescent="0.25">
      <c r="E1527" s="63">
        <f t="shared" ca="1" si="46"/>
        <v>0.25445131270649823</v>
      </c>
      <c r="F1527" s="63">
        <f t="shared" ca="1" si="47"/>
        <v>7.5242950122112813</v>
      </c>
    </row>
    <row r="1528" spans="5:6" x14ac:dyDescent="0.25">
      <c r="E1528" s="63">
        <f t="shared" ca="1" si="46"/>
        <v>0.26790749509908951</v>
      </c>
      <c r="F1528" s="63">
        <f t="shared" ca="1" si="47"/>
        <v>7.5449034278002287</v>
      </c>
    </row>
    <row r="1529" spans="5:6" x14ac:dyDescent="0.25">
      <c r="E1529" s="63">
        <f t="shared" ca="1" si="46"/>
        <v>5.4511060591090787E-2</v>
      </c>
      <c r="F1529" s="63">
        <f t="shared" ca="1" si="47"/>
        <v>7.1042393926053702</v>
      </c>
    </row>
    <row r="1530" spans="5:6" x14ac:dyDescent="0.25">
      <c r="E1530" s="63">
        <f t="shared" ca="1" si="46"/>
        <v>0.89211602290820524</v>
      </c>
      <c r="F1530" s="63">
        <f t="shared" ca="1" si="47"/>
        <v>8.8588797024286841</v>
      </c>
    </row>
    <row r="1531" spans="5:6" x14ac:dyDescent="0.25">
      <c r="E1531" s="63">
        <f t="shared" ca="1" si="46"/>
        <v>0.41807605127426606</v>
      </c>
      <c r="F1531" s="63">
        <f t="shared" ca="1" si="47"/>
        <v>7.7642046097316655</v>
      </c>
    </row>
    <row r="1532" spans="5:6" x14ac:dyDescent="0.25">
      <c r="E1532" s="63">
        <f t="shared" ca="1" si="46"/>
        <v>0.12683111145911241</v>
      </c>
      <c r="F1532" s="63">
        <f t="shared" ca="1" si="47"/>
        <v>7.2997003833090988</v>
      </c>
    </row>
    <row r="1533" spans="5:6" x14ac:dyDescent="0.25">
      <c r="E1533" s="63">
        <f t="shared" ca="1" si="46"/>
        <v>0.88462833287201559</v>
      </c>
      <c r="F1533" s="63">
        <f t="shared" ca="1" si="47"/>
        <v>8.8190603183211085</v>
      </c>
    </row>
    <row r="1534" spans="5:6" x14ac:dyDescent="0.25">
      <c r="E1534" s="63">
        <f t="shared" ca="1" si="46"/>
        <v>4.1494885972207629E-2</v>
      </c>
      <c r="F1534" s="63">
        <f t="shared" ca="1" si="47"/>
        <v>7.0513005179503079</v>
      </c>
    </row>
    <row r="1535" spans="5:6" x14ac:dyDescent="0.25">
      <c r="E1535" s="63">
        <f t="shared" ca="1" si="46"/>
        <v>0.71925455443688624</v>
      </c>
      <c r="F1535" s="63">
        <f t="shared" ca="1" si="47"/>
        <v>8.2797078898362475</v>
      </c>
    </row>
    <row r="1536" spans="5:6" x14ac:dyDescent="0.25">
      <c r="E1536" s="63">
        <f t="shared" ca="1" si="46"/>
        <v>5.0661029445775663E-2</v>
      </c>
      <c r="F1536" s="63">
        <f t="shared" ca="1" si="47"/>
        <v>7.0896443610533044</v>
      </c>
    </row>
    <row r="1537" spans="5:6" x14ac:dyDescent="0.25">
      <c r="E1537" s="63">
        <f t="shared" ca="1" si="46"/>
        <v>4.9245566320838208E-2</v>
      </c>
      <c r="F1537" s="63">
        <f t="shared" ca="1" si="47"/>
        <v>7.0840761759488569</v>
      </c>
    </row>
    <row r="1538" spans="5:6" x14ac:dyDescent="0.25">
      <c r="E1538" s="63">
        <f t="shared" ca="1" si="46"/>
        <v>0.25881325746964245</v>
      </c>
      <c r="F1538" s="63">
        <f t="shared" ca="1" si="47"/>
        <v>7.5310103851663568</v>
      </c>
    </row>
    <row r="1539" spans="5:6" x14ac:dyDescent="0.25">
      <c r="E1539" s="63">
        <f t="shared" ca="1" si="46"/>
        <v>0.41124220086296936</v>
      </c>
      <c r="F1539" s="63">
        <f t="shared" ca="1" si="47"/>
        <v>7.7543026660888232</v>
      </c>
    </row>
    <row r="1540" spans="5:6" x14ac:dyDescent="0.25">
      <c r="E1540" s="63">
        <f t="shared" ref="E1540:E1603" ca="1" si="48">RAND()</f>
        <v>3.3152224521637574E-3</v>
      </c>
      <c r="F1540" s="63">
        <f t="shared" ref="F1540:F1603" ca="1" si="49">((E1540^(-1/$C$5)-1)^(-1/$C$3))*$C$4</f>
        <v>6.6763929335398924</v>
      </c>
    </row>
    <row r="1541" spans="5:6" x14ac:dyDescent="0.25">
      <c r="E1541" s="63">
        <f t="shared" ca="1" si="48"/>
        <v>0.22118361402990661</v>
      </c>
      <c r="F1541" s="63">
        <f t="shared" ca="1" si="49"/>
        <v>7.4717386262145942</v>
      </c>
    </row>
    <row r="1542" spans="5:6" x14ac:dyDescent="0.25">
      <c r="E1542" s="63">
        <f t="shared" ca="1" si="48"/>
        <v>9.3143921139633212E-2</v>
      </c>
      <c r="F1542" s="63">
        <f t="shared" ca="1" si="49"/>
        <v>7.2214332552440794</v>
      </c>
    </row>
    <row r="1543" spans="5:6" x14ac:dyDescent="0.25">
      <c r="E1543" s="63">
        <f t="shared" ca="1" si="48"/>
        <v>0.9598786317455047</v>
      </c>
      <c r="F1543" s="63">
        <f t="shared" ca="1" si="49"/>
        <v>9.449473566359881</v>
      </c>
    </row>
    <row r="1544" spans="5:6" x14ac:dyDescent="0.25">
      <c r="E1544" s="63">
        <f t="shared" ca="1" si="48"/>
        <v>7.6491271686693452E-2</v>
      </c>
      <c r="F1544" s="63">
        <f t="shared" ca="1" si="49"/>
        <v>7.1759768771895658</v>
      </c>
    </row>
    <row r="1545" spans="5:6" x14ac:dyDescent="0.25">
      <c r="E1545" s="63">
        <f t="shared" ca="1" si="48"/>
        <v>0.4018183509367329</v>
      </c>
      <c r="F1545" s="63">
        <f t="shared" ca="1" si="49"/>
        <v>7.7406755682132653</v>
      </c>
    </row>
    <row r="1546" spans="5:6" x14ac:dyDescent="0.25">
      <c r="E1546" s="63">
        <f t="shared" ca="1" si="48"/>
        <v>0.67967548110768128</v>
      </c>
      <c r="F1546" s="63">
        <f t="shared" ca="1" si="49"/>
        <v>8.1951568079523067</v>
      </c>
    </row>
    <row r="1547" spans="5:6" x14ac:dyDescent="0.25">
      <c r="E1547" s="63">
        <f t="shared" ca="1" si="48"/>
        <v>3.5058430025492471E-2</v>
      </c>
      <c r="F1547" s="63">
        <f t="shared" ca="1" si="49"/>
        <v>7.020390951418654</v>
      </c>
    </row>
    <row r="1548" spans="5:6" x14ac:dyDescent="0.25">
      <c r="E1548" s="63">
        <f t="shared" ca="1" si="48"/>
        <v>0.85405064878615899</v>
      </c>
      <c r="F1548" s="63">
        <f t="shared" ca="1" si="49"/>
        <v>8.6791797637422832</v>
      </c>
    </row>
    <row r="1549" spans="5:6" x14ac:dyDescent="0.25">
      <c r="E1549" s="63">
        <f t="shared" ca="1" si="48"/>
        <v>0.60400196806044459</v>
      </c>
      <c r="F1549" s="63">
        <f t="shared" ca="1" si="49"/>
        <v>8.0536392611896321</v>
      </c>
    </row>
    <row r="1550" spans="5:6" x14ac:dyDescent="0.25">
      <c r="E1550" s="63">
        <f t="shared" ca="1" si="48"/>
        <v>0.71630606488485005</v>
      </c>
      <c r="F1550" s="63">
        <f t="shared" ca="1" si="49"/>
        <v>8.2730849591055584</v>
      </c>
    </row>
    <row r="1551" spans="5:6" x14ac:dyDescent="0.25">
      <c r="E1551" s="63">
        <f t="shared" ca="1" si="48"/>
        <v>0.26304363434623812</v>
      </c>
      <c r="F1551" s="63">
        <f t="shared" ca="1" si="49"/>
        <v>7.5374905205551102</v>
      </c>
    </row>
    <row r="1552" spans="5:6" x14ac:dyDescent="0.25">
      <c r="E1552" s="63">
        <f t="shared" ca="1" si="48"/>
        <v>0.31797853528772513</v>
      </c>
      <c r="F1552" s="63">
        <f t="shared" ca="1" si="49"/>
        <v>7.6193980877702563</v>
      </c>
    </row>
    <row r="1553" spans="5:6" x14ac:dyDescent="0.25">
      <c r="E1553" s="63">
        <f t="shared" ca="1" si="48"/>
        <v>0.57211238471922754</v>
      </c>
      <c r="F1553" s="63">
        <f t="shared" ca="1" si="49"/>
        <v>7.9996091075682099</v>
      </c>
    </row>
    <row r="1554" spans="5:6" x14ac:dyDescent="0.25">
      <c r="E1554" s="63">
        <f t="shared" ca="1" si="48"/>
        <v>0.97390465027963624</v>
      </c>
      <c r="F1554" s="63">
        <f t="shared" ca="1" si="49"/>
        <v>9.7122218865737047</v>
      </c>
    </row>
    <row r="1555" spans="5:6" x14ac:dyDescent="0.25">
      <c r="E1555" s="63">
        <f t="shared" ca="1" si="48"/>
        <v>0.72011237423609276</v>
      </c>
      <c r="F1555" s="63">
        <f t="shared" ca="1" si="49"/>
        <v>8.2816455896683561</v>
      </c>
    </row>
    <row r="1556" spans="5:6" x14ac:dyDescent="0.25">
      <c r="E1556" s="63">
        <f t="shared" ca="1" si="48"/>
        <v>0.11199376751512247</v>
      </c>
      <c r="F1556" s="63">
        <f t="shared" ca="1" si="49"/>
        <v>7.2670041540860009</v>
      </c>
    </row>
    <row r="1557" spans="5:6" x14ac:dyDescent="0.25">
      <c r="E1557" s="63">
        <f t="shared" ca="1" si="48"/>
        <v>0.90939399551963707</v>
      </c>
      <c r="F1557" s="63">
        <f t="shared" ca="1" si="49"/>
        <v>8.9624005658959387</v>
      </c>
    </row>
    <row r="1558" spans="5:6" x14ac:dyDescent="0.25">
      <c r="E1558" s="63">
        <f t="shared" ca="1" si="48"/>
        <v>0.33546863469538724</v>
      </c>
      <c r="F1558" s="63">
        <f t="shared" ca="1" si="49"/>
        <v>7.6448767961265034</v>
      </c>
    </row>
    <row r="1559" spans="5:6" x14ac:dyDescent="0.25">
      <c r="E1559" s="63">
        <f t="shared" ca="1" si="48"/>
        <v>0.55188102021997643</v>
      </c>
      <c r="F1559" s="63">
        <f t="shared" ca="1" si="49"/>
        <v>7.9666043750312374</v>
      </c>
    </row>
    <row r="1560" spans="5:6" x14ac:dyDescent="0.25">
      <c r="E1560" s="63">
        <f t="shared" ca="1" si="48"/>
        <v>0.99246651504251437</v>
      </c>
      <c r="F1560" s="63">
        <f t="shared" ca="1" si="49"/>
        <v>10.503845542541516</v>
      </c>
    </row>
    <row r="1561" spans="5:6" x14ac:dyDescent="0.25">
      <c r="E1561" s="63">
        <f t="shared" ca="1" si="48"/>
        <v>0.1987209792952126</v>
      </c>
      <c r="F1561" s="63">
        <f t="shared" ca="1" si="49"/>
        <v>7.4345476285732435</v>
      </c>
    </row>
    <row r="1562" spans="5:6" x14ac:dyDescent="0.25">
      <c r="E1562" s="63">
        <f t="shared" ca="1" si="48"/>
        <v>0.22580810482074332</v>
      </c>
      <c r="F1562" s="63">
        <f t="shared" ca="1" si="49"/>
        <v>7.4792057535303353</v>
      </c>
    </row>
    <row r="1563" spans="5:6" x14ac:dyDescent="0.25">
      <c r="E1563" s="63">
        <f t="shared" ca="1" si="48"/>
        <v>0.93939686634977293</v>
      </c>
      <c r="F1563" s="63">
        <f t="shared" ca="1" si="49"/>
        <v>9.2016096897105495</v>
      </c>
    </row>
    <row r="1564" spans="5:6" x14ac:dyDescent="0.25">
      <c r="E1564" s="63">
        <f t="shared" ca="1" si="48"/>
        <v>0.19955716014587332</v>
      </c>
      <c r="F1564" s="63">
        <f t="shared" ca="1" si="49"/>
        <v>7.4359623933061814</v>
      </c>
    </row>
    <row r="1565" spans="5:6" x14ac:dyDescent="0.25">
      <c r="E1565" s="63">
        <f t="shared" ca="1" si="48"/>
        <v>0.16526138193654483</v>
      </c>
      <c r="F1565" s="63">
        <f t="shared" ca="1" si="49"/>
        <v>7.375523138260009</v>
      </c>
    </row>
    <row r="1566" spans="5:6" x14ac:dyDescent="0.25">
      <c r="E1566" s="63">
        <f t="shared" ca="1" si="48"/>
        <v>0.30894112684627528</v>
      </c>
      <c r="F1566" s="63">
        <f t="shared" ca="1" si="49"/>
        <v>7.6061479940769461</v>
      </c>
    </row>
    <row r="1567" spans="5:6" x14ac:dyDescent="0.25">
      <c r="E1567" s="63">
        <f t="shared" ca="1" si="48"/>
        <v>0.41129077338062903</v>
      </c>
      <c r="F1567" s="63">
        <f t="shared" ca="1" si="49"/>
        <v>7.7543729804763668</v>
      </c>
    </row>
    <row r="1568" spans="5:6" x14ac:dyDescent="0.25">
      <c r="E1568" s="63">
        <f t="shared" ca="1" si="48"/>
        <v>0.44733854854328636</v>
      </c>
      <c r="F1568" s="63">
        <f t="shared" ca="1" si="49"/>
        <v>7.8068805349693875</v>
      </c>
    </row>
    <row r="1569" spans="5:6" x14ac:dyDescent="0.25">
      <c r="E1569" s="63">
        <f t="shared" ca="1" si="48"/>
        <v>0.34668146788262011</v>
      </c>
      <c r="F1569" s="63">
        <f t="shared" ca="1" si="49"/>
        <v>7.661124927650687</v>
      </c>
    </row>
    <row r="1570" spans="5:6" x14ac:dyDescent="0.25">
      <c r="E1570" s="63">
        <f t="shared" ca="1" si="48"/>
        <v>0.40906522846507565</v>
      </c>
      <c r="F1570" s="63">
        <f t="shared" ca="1" si="49"/>
        <v>7.7511521226315407</v>
      </c>
    </row>
    <row r="1571" spans="5:6" x14ac:dyDescent="0.25">
      <c r="E1571" s="63">
        <f t="shared" ca="1" si="48"/>
        <v>0.53967727692234968</v>
      </c>
      <c r="F1571" s="63">
        <f t="shared" ca="1" si="49"/>
        <v>7.947105514295572</v>
      </c>
    </row>
    <row r="1572" spans="5:6" x14ac:dyDescent="0.25">
      <c r="E1572" s="63">
        <f t="shared" ca="1" si="48"/>
        <v>0.99426454810626441</v>
      </c>
      <c r="F1572" s="63">
        <f t="shared" ca="1" si="49"/>
        <v>10.685123518288179</v>
      </c>
    </row>
    <row r="1573" spans="5:6" x14ac:dyDescent="0.25">
      <c r="E1573" s="63">
        <f t="shared" ca="1" si="48"/>
        <v>0.11766477167734202</v>
      </c>
      <c r="F1573" s="63">
        <f t="shared" ca="1" si="49"/>
        <v>7.2797852865438566</v>
      </c>
    </row>
    <row r="1574" spans="5:6" x14ac:dyDescent="0.25">
      <c r="E1574" s="63">
        <f t="shared" ca="1" si="48"/>
        <v>9.6705892053372766E-2</v>
      </c>
      <c r="F1574" s="63">
        <f t="shared" ca="1" si="49"/>
        <v>7.2304581881491838</v>
      </c>
    </row>
    <row r="1575" spans="5:6" x14ac:dyDescent="0.25">
      <c r="E1575" s="63">
        <f t="shared" ca="1" si="48"/>
        <v>0.80789450443486188</v>
      </c>
      <c r="F1575" s="63">
        <f t="shared" ca="1" si="49"/>
        <v>8.514077855115854</v>
      </c>
    </row>
    <row r="1576" spans="5:6" x14ac:dyDescent="0.25">
      <c r="E1576" s="63">
        <f t="shared" ca="1" si="48"/>
        <v>0.9561725585289822</v>
      </c>
      <c r="F1576" s="63">
        <f t="shared" ca="1" si="49"/>
        <v>9.3960825562417103</v>
      </c>
    </row>
    <row r="1577" spans="5:6" x14ac:dyDescent="0.25">
      <c r="E1577" s="63">
        <f t="shared" ca="1" si="48"/>
        <v>0.57844038569467782</v>
      </c>
      <c r="F1577" s="63">
        <f t="shared" ca="1" si="49"/>
        <v>8.010123194126292</v>
      </c>
    </row>
    <row r="1578" spans="5:6" x14ac:dyDescent="0.25">
      <c r="E1578" s="63">
        <f t="shared" ca="1" si="48"/>
        <v>0.98696363573404311</v>
      </c>
      <c r="F1578" s="63">
        <f t="shared" ca="1" si="49"/>
        <v>10.147822565246416</v>
      </c>
    </row>
    <row r="1579" spans="5:6" x14ac:dyDescent="0.25">
      <c r="E1579" s="63">
        <f t="shared" ca="1" si="48"/>
        <v>0.93670814560815818</v>
      </c>
      <c r="F1579" s="63">
        <f t="shared" ca="1" si="49"/>
        <v>9.175700489361482</v>
      </c>
    </row>
    <row r="1580" spans="5:6" x14ac:dyDescent="0.25">
      <c r="E1580" s="63">
        <f t="shared" ca="1" si="48"/>
        <v>0.84684464866313569</v>
      </c>
      <c r="F1580" s="63">
        <f t="shared" ca="1" si="49"/>
        <v>8.6503870941808589</v>
      </c>
    </row>
    <row r="1581" spans="5:6" x14ac:dyDescent="0.25">
      <c r="E1581" s="63">
        <f t="shared" ca="1" si="48"/>
        <v>0.86249196053446264</v>
      </c>
      <c r="F1581" s="63">
        <f t="shared" ca="1" si="49"/>
        <v>8.7147057738859015</v>
      </c>
    </row>
    <row r="1582" spans="5:6" x14ac:dyDescent="0.25">
      <c r="E1582" s="63">
        <f t="shared" ca="1" si="48"/>
        <v>6.1725365364782125E-2</v>
      </c>
      <c r="F1582" s="63">
        <f t="shared" ca="1" si="49"/>
        <v>7.1297106346531001</v>
      </c>
    </row>
    <row r="1583" spans="5:6" x14ac:dyDescent="0.25">
      <c r="E1583" s="63">
        <f t="shared" ca="1" si="48"/>
        <v>0.36110711075027913</v>
      </c>
      <c r="F1583" s="63">
        <f t="shared" ca="1" si="49"/>
        <v>7.6819638107694335</v>
      </c>
    </row>
    <row r="1584" spans="5:6" x14ac:dyDescent="0.25">
      <c r="E1584" s="63">
        <f t="shared" ca="1" si="48"/>
        <v>0.45781475652020143</v>
      </c>
      <c r="F1584" s="63">
        <f t="shared" ca="1" si="49"/>
        <v>7.8223019950257804</v>
      </c>
    </row>
    <row r="1585" spans="5:6" x14ac:dyDescent="0.25">
      <c r="E1585" s="63">
        <f t="shared" ca="1" si="48"/>
        <v>0.51742065794536707</v>
      </c>
      <c r="F1585" s="63">
        <f t="shared" ca="1" si="49"/>
        <v>7.9122384991726973</v>
      </c>
    </row>
    <row r="1586" spans="5:6" x14ac:dyDescent="0.25">
      <c r="E1586" s="63">
        <f t="shared" ca="1" si="48"/>
        <v>0.35514805335107369</v>
      </c>
      <c r="F1586" s="63">
        <f t="shared" ca="1" si="49"/>
        <v>7.6733623199544958</v>
      </c>
    </row>
    <row r="1587" spans="5:6" x14ac:dyDescent="0.25">
      <c r="E1587" s="63">
        <f t="shared" ca="1" si="48"/>
        <v>5.9365385476072285E-2</v>
      </c>
      <c r="F1587" s="63">
        <f t="shared" ca="1" si="49"/>
        <v>7.1216224440943297</v>
      </c>
    </row>
    <row r="1588" spans="5:6" x14ac:dyDescent="0.25">
      <c r="E1588" s="63">
        <f t="shared" ca="1" si="48"/>
        <v>4.6552154588657801E-2</v>
      </c>
      <c r="F1588" s="63">
        <f t="shared" ca="1" si="49"/>
        <v>7.0731489421735834</v>
      </c>
    </row>
    <row r="1589" spans="5:6" x14ac:dyDescent="0.25">
      <c r="E1589" s="63">
        <f t="shared" ca="1" si="48"/>
        <v>0.77005335380534712</v>
      </c>
      <c r="F1589" s="63">
        <f t="shared" ca="1" si="49"/>
        <v>8.4042814614437287</v>
      </c>
    </row>
    <row r="1590" spans="5:6" x14ac:dyDescent="0.25">
      <c r="E1590" s="63">
        <f t="shared" ca="1" si="48"/>
        <v>0.23583337166775331</v>
      </c>
      <c r="F1590" s="63">
        <f t="shared" ca="1" si="49"/>
        <v>7.4952015688499118</v>
      </c>
    </row>
    <row r="1591" spans="5:6" x14ac:dyDescent="0.25">
      <c r="E1591" s="63">
        <f t="shared" ca="1" si="48"/>
        <v>0.61875556065616355</v>
      </c>
      <c r="F1591" s="63">
        <f t="shared" ca="1" si="49"/>
        <v>8.0796047316963762</v>
      </c>
    </row>
    <row r="1592" spans="5:6" x14ac:dyDescent="0.25">
      <c r="E1592" s="63">
        <f t="shared" ca="1" si="48"/>
        <v>0.9771799813650045</v>
      </c>
      <c r="F1592" s="63">
        <f t="shared" ca="1" si="49"/>
        <v>9.7952052399285741</v>
      </c>
    </row>
    <row r="1593" spans="5:6" x14ac:dyDescent="0.25">
      <c r="E1593" s="63">
        <f t="shared" ca="1" si="48"/>
        <v>0.93970776717895821</v>
      </c>
      <c r="F1593" s="63">
        <f t="shared" ca="1" si="49"/>
        <v>9.2046813585982203</v>
      </c>
    </row>
    <row r="1594" spans="5:6" x14ac:dyDescent="0.25">
      <c r="E1594" s="63">
        <f t="shared" ca="1" si="48"/>
        <v>0.56901863547378806</v>
      </c>
      <c r="F1594" s="63">
        <f t="shared" ca="1" si="49"/>
        <v>7.994503217099191</v>
      </c>
    </row>
    <row r="1595" spans="5:6" x14ac:dyDescent="0.25">
      <c r="E1595" s="63">
        <f t="shared" ca="1" si="48"/>
        <v>0.98175460069479048</v>
      </c>
      <c r="F1595" s="63">
        <f t="shared" ca="1" si="49"/>
        <v>9.9348670135233519</v>
      </c>
    </row>
    <row r="1596" spans="5:6" x14ac:dyDescent="0.25">
      <c r="E1596" s="63">
        <f t="shared" ca="1" si="48"/>
        <v>0.88670367094279068</v>
      </c>
      <c r="F1596" s="63">
        <f t="shared" ca="1" si="49"/>
        <v>8.8298345450471523</v>
      </c>
    </row>
    <row r="1597" spans="5:6" x14ac:dyDescent="0.25">
      <c r="E1597" s="63">
        <f t="shared" ca="1" si="48"/>
        <v>0.74680977459372788</v>
      </c>
      <c r="F1597" s="63">
        <f t="shared" ca="1" si="49"/>
        <v>8.3446106445035504</v>
      </c>
    </row>
    <row r="1598" spans="5:6" x14ac:dyDescent="0.25">
      <c r="E1598" s="63">
        <f t="shared" ca="1" si="48"/>
        <v>0.23120523503422574</v>
      </c>
      <c r="F1598" s="63">
        <f t="shared" ca="1" si="49"/>
        <v>7.4878485168401046</v>
      </c>
    </row>
    <row r="1599" spans="5:6" x14ac:dyDescent="0.25">
      <c r="E1599" s="63">
        <f t="shared" ca="1" si="48"/>
        <v>0.58026562893596745</v>
      </c>
      <c r="F1599" s="63">
        <f t="shared" ca="1" si="49"/>
        <v>8.0131739116835607</v>
      </c>
    </row>
    <row r="1600" spans="5:6" x14ac:dyDescent="0.25">
      <c r="E1600" s="63">
        <f t="shared" ca="1" si="48"/>
        <v>0.78501008804314343</v>
      </c>
      <c r="F1600" s="63">
        <f t="shared" ca="1" si="49"/>
        <v>8.4455695013535461</v>
      </c>
    </row>
    <row r="1601" spans="5:6" x14ac:dyDescent="0.25">
      <c r="E1601" s="63">
        <f t="shared" ca="1" si="48"/>
        <v>7.9058163318969865E-2</v>
      </c>
      <c r="F1601" s="63">
        <f t="shared" ca="1" si="49"/>
        <v>7.1833827325335537</v>
      </c>
    </row>
    <row r="1602" spans="5:6" x14ac:dyDescent="0.25">
      <c r="E1602" s="63">
        <f t="shared" ca="1" si="48"/>
        <v>0.34750536025910206</v>
      </c>
      <c r="F1602" s="63">
        <f t="shared" ca="1" si="49"/>
        <v>7.6623167838771851</v>
      </c>
    </row>
    <row r="1603" spans="5:6" x14ac:dyDescent="0.25">
      <c r="E1603" s="63">
        <f t="shared" ca="1" si="48"/>
        <v>0.69640162171629261</v>
      </c>
      <c r="F1603" s="63">
        <f t="shared" ca="1" si="49"/>
        <v>8.2297979888830142</v>
      </c>
    </row>
    <row r="1604" spans="5:6" x14ac:dyDescent="0.25">
      <c r="E1604" s="63">
        <f t="shared" ref="E1604:E1667" ca="1" si="50">RAND()</f>
        <v>0.39342842017005719</v>
      </c>
      <c r="F1604" s="63">
        <f t="shared" ref="F1604:F1667" ca="1" si="51">((E1604^(-1/$C$5)-1)^(-1/$C$3))*$C$4</f>
        <v>7.7285639107034729</v>
      </c>
    </row>
    <row r="1605" spans="5:6" x14ac:dyDescent="0.25">
      <c r="E1605" s="63">
        <f t="shared" ca="1" si="50"/>
        <v>0.53544334404031191</v>
      </c>
      <c r="F1605" s="63">
        <f t="shared" ca="1" si="51"/>
        <v>7.9404064836886432</v>
      </c>
    </row>
    <row r="1606" spans="5:6" x14ac:dyDescent="0.25">
      <c r="E1606" s="63">
        <f t="shared" ca="1" si="50"/>
        <v>0.88121940634417073</v>
      </c>
      <c r="F1606" s="63">
        <f t="shared" ca="1" si="51"/>
        <v>8.8017713370859223</v>
      </c>
    </row>
    <row r="1607" spans="5:6" x14ac:dyDescent="0.25">
      <c r="E1607" s="63">
        <f t="shared" ca="1" si="50"/>
        <v>0.23082144642850311</v>
      </c>
      <c r="F1607" s="63">
        <f t="shared" ca="1" si="51"/>
        <v>7.4872363960398678</v>
      </c>
    </row>
    <row r="1608" spans="5:6" x14ac:dyDescent="0.25">
      <c r="E1608" s="63">
        <f t="shared" ca="1" si="50"/>
        <v>0.8336086292439896</v>
      </c>
      <c r="F1608" s="63">
        <f t="shared" ca="1" si="51"/>
        <v>8.6007242334811185</v>
      </c>
    </row>
    <row r="1609" spans="5:6" x14ac:dyDescent="0.25">
      <c r="E1609" s="63">
        <f t="shared" ca="1" si="50"/>
        <v>0.71850066937759927</v>
      </c>
      <c r="F1609" s="63">
        <f t="shared" ca="1" si="51"/>
        <v>8.2780090276165943</v>
      </c>
    </row>
    <row r="1610" spans="5:6" x14ac:dyDescent="0.25">
      <c r="E1610" s="63">
        <f t="shared" ca="1" si="50"/>
        <v>0.32829897216851334</v>
      </c>
      <c r="F1610" s="63">
        <f t="shared" ca="1" si="51"/>
        <v>7.6344552262918812</v>
      </c>
    </row>
    <row r="1611" spans="5:6" x14ac:dyDescent="0.25">
      <c r="E1611" s="63">
        <f t="shared" ca="1" si="50"/>
        <v>0.24951117845520909</v>
      </c>
      <c r="F1611" s="63">
        <f t="shared" ca="1" si="51"/>
        <v>7.516645812243512</v>
      </c>
    </row>
    <row r="1612" spans="5:6" x14ac:dyDescent="0.25">
      <c r="E1612" s="63">
        <f t="shared" ca="1" si="50"/>
        <v>0.19340239827412486</v>
      </c>
      <c r="F1612" s="63">
        <f t="shared" ca="1" si="51"/>
        <v>7.4254877949218674</v>
      </c>
    </row>
    <row r="1613" spans="5:6" x14ac:dyDescent="0.25">
      <c r="E1613" s="63">
        <f t="shared" ca="1" si="50"/>
        <v>5.2615715207516844E-2</v>
      </c>
      <c r="F1613" s="63">
        <f t="shared" ca="1" si="51"/>
        <v>7.0971508473730012</v>
      </c>
    </row>
    <row r="1614" spans="5:6" x14ac:dyDescent="0.25">
      <c r="E1614" s="63">
        <f t="shared" ca="1" si="50"/>
        <v>0.59145636486938347</v>
      </c>
      <c r="F1614" s="63">
        <f t="shared" ca="1" si="51"/>
        <v>8.0320628493797326</v>
      </c>
    </row>
    <row r="1615" spans="5:6" x14ac:dyDescent="0.25">
      <c r="E1615" s="63">
        <f t="shared" ca="1" si="50"/>
        <v>0.69974489963019282</v>
      </c>
      <c r="F1615" s="63">
        <f t="shared" ca="1" si="51"/>
        <v>8.2369041063045074</v>
      </c>
    </row>
    <row r="1616" spans="5:6" x14ac:dyDescent="0.25">
      <c r="E1616" s="63">
        <f t="shared" ca="1" si="50"/>
        <v>0.41209921466561283</v>
      </c>
      <c r="F1616" s="63">
        <f t="shared" ca="1" si="51"/>
        <v>7.7555434228983948</v>
      </c>
    </row>
    <row r="1617" spans="5:6" x14ac:dyDescent="0.25">
      <c r="E1617" s="63">
        <f t="shared" ca="1" si="50"/>
        <v>4.4329411558858611E-2</v>
      </c>
      <c r="F1617" s="63">
        <f t="shared" ca="1" si="51"/>
        <v>7.0637749631364954</v>
      </c>
    </row>
    <row r="1618" spans="5:6" x14ac:dyDescent="0.25">
      <c r="E1618" s="63">
        <f t="shared" ca="1" si="50"/>
        <v>0.22008824465990251</v>
      </c>
      <c r="F1618" s="63">
        <f t="shared" ca="1" si="51"/>
        <v>7.4699612409950946</v>
      </c>
    </row>
    <row r="1619" spans="5:6" x14ac:dyDescent="0.25">
      <c r="E1619" s="63">
        <f t="shared" ca="1" si="50"/>
        <v>0.59215990527379991</v>
      </c>
      <c r="F1619" s="63">
        <f t="shared" ca="1" si="51"/>
        <v>8.0332613125708647</v>
      </c>
    </row>
    <row r="1620" spans="5:6" x14ac:dyDescent="0.25">
      <c r="E1620" s="63">
        <f t="shared" ca="1" si="50"/>
        <v>0.94884847366142411</v>
      </c>
      <c r="F1620" s="63">
        <f t="shared" ca="1" si="51"/>
        <v>9.303104054062878</v>
      </c>
    </row>
    <row r="1621" spans="5:6" x14ac:dyDescent="0.25">
      <c r="E1621" s="63">
        <f t="shared" ca="1" si="50"/>
        <v>0.97912280063671575</v>
      </c>
      <c r="F1621" s="63">
        <f t="shared" ca="1" si="51"/>
        <v>9.8505624196767165</v>
      </c>
    </row>
    <row r="1622" spans="5:6" x14ac:dyDescent="0.25">
      <c r="E1622" s="63">
        <f t="shared" ca="1" si="50"/>
        <v>0.50067498566060276</v>
      </c>
      <c r="F1622" s="63">
        <f t="shared" ca="1" si="51"/>
        <v>7.886522220707592</v>
      </c>
    </row>
    <row r="1623" spans="5:6" x14ac:dyDescent="0.25">
      <c r="E1623" s="63">
        <f t="shared" ca="1" si="50"/>
        <v>0.84182826345712158</v>
      </c>
      <c r="F1623" s="63">
        <f t="shared" ca="1" si="51"/>
        <v>8.6311004416464812</v>
      </c>
    </row>
    <row r="1624" spans="5:6" x14ac:dyDescent="0.25">
      <c r="E1624" s="63">
        <f t="shared" ca="1" si="50"/>
        <v>0.3228251648757775</v>
      </c>
      <c r="F1624" s="63">
        <f t="shared" ca="1" si="51"/>
        <v>7.6264781001578834</v>
      </c>
    </row>
    <row r="1625" spans="5:6" x14ac:dyDescent="0.25">
      <c r="E1625" s="63">
        <f t="shared" ca="1" si="50"/>
        <v>0.26577285730163303</v>
      </c>
      <c r="F1625" s="63">
        <f t="shared" ca="1" si="51"/>
        <v>7.5416548804990908</v>
      </c>
    </row>
    <row r="1626" spans="5:6" x14ac:dyDescent="0.25">
      <c r="E1626" s="63">
        <f t="shared" ca="1" si="50"/>
        <v>0.62875116412718823</v>
      </c>
      <c r="F1626" s="63">
        <f t="shared" ca="1" si="51"/>
        <v>8.0975920083522155</v>
      </c>
    </row>
    <row r="1627" spans="5:6" x14ac:dyDescent="0.25">
      <c r="E1627" s="63">
        <f t="shared" ca="1" si="50"/>
        <v>3.5931619138398263E-2</v>
      </c>
      <c r="F1627" s="63">
        <f t="shared" ca="1" si="51"/>
        <v>7.0248244682891148</v>
      </c>
    </row>
    <row r="1628" spans="5:6" x14ac:dyDescent="0.25">
      <c r="E1628" s="63">
        <f t="shared" ca="1" si="50"/>
        <v>0.22362903770515774</v>
      </c>
      <c r="F1628" s="63">
        <f t="shared" ca="1" si="51"/>
        <v>7.4756945303622713</v>
      </c>
    </row>
    <row r="1629" spans="5:6" x14ac:dyDescent="0.25">
      <c r="E1629" s="63">
        <f t="shared" ca="1" si="50"/>
        <v>0.60401985068836916</v>
      </c>
      <c r="F1629" s="63">
        <f t="shared" ca="1" si="51"/>
        <v>8.0536703354037904</v>
      </c>
    </row>
    <row r="1630" spans="5:6" x14ac:dyDescent="0.25">
      <c r="E1630" s="63">
        <f t="shared" ca="1" si="50"/>
        <v>0.13045462339730252</v>
      </c>
      <c r="F1630" s="63">
        <f t="shared" ca="1" si="51"/>
        <v>7.3073438430262199</v>
      </c>
    </row>
    <row r="1631" spans="5:6" x14ac:dyDescent="0.25">
      <c r="E1631" s="63">
        <f t="shared" ca="1" si="50"/>
        <v>8.3930307500805434E-2</v>
      </c>
      <c r="F1631" s="63">
        <f t="shared" ca="1" si="51"/>
        <v>7.1970114082459586</v>
      </c>
    </row>
    <row r="1632" spans="5:6" x14ac:dyDescent="0.25">
      <c r="E1632" s="63">
        <f t="shared" ca="1" si="50"/>
        <v>0.75465808922637967</v>
      </c>
      <c r="F1632" s="63">
        <f t="shared" ca="1" si="51"/>
        <v>8.3642024556695489</v>
      </c>
    </row>
    <row r="1633" spans="5:6" x14ac:dyDescent="0.25">
      <c r="E1633" s="63">
        <f t="shared" ca="1" si="50"/>
        <v>2.0337695324020522E-2</v>
      </c>
      <c r="F1633" s="63">
        <f t="shared" ca="1" si="51"/>
        <v>6.928175928462772</v>
      </c>
    </row>
    <row r="1634" spans="5:6" x14ac:dyDescent="0.25">
      <c r="E1634" s="63">
        <f t="shared" ca="1" si="50"/>
        <v>0.4731314068913417</v>
      </c>
      <c r="F1634" s="63">
        <f t="shared" ca="1" si="51"/>
        <v>7.8450236362707049</v>
      </c>
    </row>
    <row r="1635" spans="5:6" x14ac:dyDescent="0.25">
      <c r="E1635" s="63">
        <f t="shared" ca="1" si="50"/>
        <v>0.6539718367484495</v>
      </c>
      <c r="F1635" s="63">
        <f t="shared" ca="1" si="51"/>
        <v>8.1445704606089784</v>
      </c>
    </row>
    <row r="1636" spans="5:6" x14ac:dyDescent="0.25">
      <c r="E1636" s="63">
        <f t="shared" ca="1" si="50"/>
        <v>0.68736707198076108</v>
      </c>
      <c r="F1636" s="63">
        <f t="shared" ca="1" si="51"/>
        <v>8.2109040399407913</v>
      </c>
    </row>
    <row r="1637" spans="5:6" x14ac:dyDescent="0.25">
      <c r="E1637" s="63">
        <f t="shared" ca="1" si="50"/>
        <v>0.75224074355950332</v>
      </c>
      <c r="F1637" s="63">
        <f t="shared" ca="1" si="51"/>
        <v>8.3581107230789069</v>
      </c>
    </row>
    <row r="1638" spans="5:6" x14ac:dyDescent="0.25">
      <c r="E1638" s="63">
        <f t="shared" ca="1" si="50"/>
        <v>0.6691475638412282</v>
      </c>
      <c r="F1638" s="63">
        <f t="shared" ca="1" si="51"/>
        <v>8.1740744269958761</v>
      </c>
    </row>
    <row r="1639" spans="5:6" x14ac:dyDescent="0.25">
      <c r="E1639" s="63">
        <f t="shared" ca="1" si="50"/>
        <v>0.90065835288390128</v>
      </c>
      <c r="F1639" s="63">
        <f t="shared" ca="1" si="51"/>
        <v>8.9078079109788497</v>
      </c>
    </row>
    <row r="1640" spans="5:6" x14ac:dyDescent="0.25">
      <c r="E1640" s="63">
        <f t="shared" ca="1" si="50"/>
        <v>0.82795111522736065</v>
      </c>
      <c r="F1640" s="63">
        <f t="shared" ca="1" si="51"/>
        <v>8.5806322649938345</v>
      </c>
    </row>
    <row r="1641" spans="5:6" x14ac:dyDescent="0.25">
      <c r="E1641" s="63">
        <f t="shared" ca="1" si="50"/>
        <v>0.54604491034294034</v>
      </c>
      <c r="F1641" s="63">
        <f t="shared" ca="1" si="51"/>
        <v>7.9572434810449719</v>
      </c>
    </row>
    <row r="1642" spans="5:6" x14ac:dyDescent="0.25">
      <c r="E1642" s="63">
        <f t="shared" ca="1" si="50"/>
        <v>0.76961624379501414</v>
      </c>
      <c r="F1642" s="63">
        <f t="shared" ca="1" si="51"/>
        <v>8.4031112859826163</v>
      </c>
    </row>
    <row r="1643" spans="5:6" x14ac:dyDescent="0.25">
      <c r="E1643" s="63">
        <f t="shared" ca="1" si="50"/>
        <v>0.12652154714872665</v>
      </c>
      <c r="F1643" s="63">
        <f t="shared" ca="1" si="51"/>
        <v>7.2990416488348302</v>
      </c>
    </row>
    <row r="1644" spans="5:6" x14ac:dyDescent="0.25">
      <c r="E1644" s="63">
        <f t="shared" ca="1" si="50"/>
        <v>5.4464111200363097E-2</v>
      </c>
      <c r="F1644" s="63">
        <f t="shared" ca="1" si="51"/>
        <v>7.1040659630322107</v>
      </c>
    </row>
    <row r="1645" spans="5:6" x14ac:dyDescent="0.25">
      <c r="E1645" s="63">
        <f t="shared" ca="1" si="50"/>
        <v>0.40657620037122399</v>
      </c>
      <c r="F1645" s="63">
        <f t="shared" ca="1" si="51"/>
        <v>7.7475519753562008</v>
      </c>
    </row>
    <row r="1646" spans="5:6" x14ac:dyDescent="0.25">
      <c r="E1646" s="63">
        <f t="shared" ca="1" si="50"/>
        <v>1.3455419812272384E-2</v>
      </c>
      <c r="F1646" s="63">
        <f t="shared" ca="1" si="51"/>
        <v>6.8645187481403349</v>
      </c>
    </row>
    <row r="1647" spans="5:6" x14ac:dyDescent="0.25">
      <c r="E1647" s="63">
        <f t="shared" ca="1" si="50"/>
        <v>0.62403624221107479</v>
      </c>
      <c r="F1647" s="63">
        <f t="shared" ca="1" si="51"/>
        <v>8.0890657636560128</v>
      </c>
    </row>
    <row r="1648" spans="5:6" x14ac:dyDescent="0.25">
      <c r="E1648" s="63">
        <f t="shared" ca="1" si="50"/>
        <v>0.92322743764949278</v>
      </c>
      <c r="F1648" s="63">
        <f t="shared" ca="1" si="51"/>
        <v>9.0607530069671665</v>
      </c>
    </row>
    <row r="1649" spans="5:6" x14ac:dyDescent="0.25">
      <c r="E1649" s="63">
        <f t="shared" ca="1" si="50"/>
        <v>0.88104703976353516</v>
      </c>
      <c r="F1649" s="63">
        <f t="shared" ca="1" si="51"/>
        <v>8.8009101952073365</v>
      </c>
    </row>
    <row r="1650" spans="5:6" x14ac:dyDescent="0.25">
      <c r="E1650" s="63">
        <f t="shared" ca="1" si="50"/>
        <v>0.27421924938644571</v>
      </c>
      <c r="F1650" s="63">
        <f t="shared" ca="1" si="51"/>
        <v>7.5544668592592048</v>
      </c>
    </row>
    <row r="1651" spans="5:6" x14ac:dyDescent="0.25">
      <c r="E1651" s="63">
        <f t="shared" ca="1" si="50"/>
        <v>0.4728848712618966</v>
      </c>
      <c r="F1651" s="63">
        <f t="shared" ca="1" si="51"/>
        <v>7.844656093285777</v>
      </c>
    </row>
    <row r="1652" spans="5:6" x14ac:dyDescent="0.25">
      <c r="E1652" s="63">
        <f t="shared" ca="1" si="50"/>
        <v>0.19706433421441216</v>
      </c>
      <c r="F1652" s="63">
        <f t="shared" ca="1" si="51"/>
        <v>7.4317370906616516</v>
      </c>
    </row>
    <row r="1653" spans="5:6" x14ac:dyDescent="0.25">
      <c r="E1653" s="63">
        <f t="shared" ca="1" si="50"/>
        <v>0.66625058650703795</v>
      </c>
      <c r="F1653" s="63">
        <f t="shared" ca="1" si="51"/>
        <v>8.1683640548903718</v>
      </c>
    </row>
    <row r="1654" spans="5:6" x14ac:dyDescent="0.25">
      <c r="E1654" s="63">
        <f t="shared" ca="1" si="50"/>
        <v>9.5907808229203861E-2</v>
      </c>
      <c r="F1654" s="63">
        <f t="shared" ca="1" si="51"/>
        <v>7.2284546387036688</v>
      </c>
    </row>
    <row r="1655" spans="5:6" x14ac:dyDescent="0.25">
      <c r="E1655" s="63">
        <f t="shared" ca="1" si="50"/>
        <v>0.8142766947965262</v>
      </c>
      <c r="F1655" s="63">
        <f t="shared" ca="1" si="51"/>
        <v>8.534523514912598</v>
      </c>
    </row>
    <row r="1656" spans="5:6" x14ac:dyDescent="0.25">
      <c r="E1656" s="63">
        <f t="shared" ca="1" si="50"/>
        <v>0.85829774636753553</v>
      </c>
      <c r="F1656" s="63">
        <f t="shared" ca="1" si="51"/>
        <v>8.6967980984418887</v>
      </c>
    </row>
    <row r="1657" spans="5:6" x14ac:dyDescent="0.25">
      <c r="E1657" s="63">
        <f t="shared" ca="1" si="50"/>
        <v>0.33656551578514482</v>
      </c>
      <c r="F1657" s="63">
        <f t="shared" ca="1" si="51"/>
        <v>7.646468765087314</v>
      </c>
    </row>
    <row r="1658" spans="5:6" x14ac:dyDescent="0.25">
      <c r="E1658" s="63">
        <f t="shared" ca="1" si="50"/>
        <v>0.49984160297494407</v>
      </c>
      <c r="F1658" s="63">
        <f t="shared" ca="1" si="51"/>
        <v>7.885252779800239</v>
      </c>
    </row>
    <row r="1659" spans="5:6" x14ac:dyDescent="0.25">
      <c r="E1659" s="63">
        <f t="shared" ca="1" si="50"/>
        <v>0.41579098181657081</v>
      </c>
      <c r="F1659" s="63">
        <f t="shared" ca="1" si="51"/>
        <v>7.7608915125904616</v>
      </c>
    </row>
    <row r="1660" spans="5:6" x14ac:dyDescent="0.25">
      <c r="E1660" s="63">
        <f t="shared" ca="1" si="50"/>
        <v>0.50746110501990371</v>
      </c>
      <c r="F1660" s="63">
        <f t="shared" ca="1" si="51"/>
        <v>7.8968946986263608</v>
      </c>
    </row>
    <row r="1661" spans="5:6" x14ac:dyDescent="0.25">
      <c r="E1661" s="63">
        <f t="shared" ca="1" si="50"/>
        <v>0.6621225143675229</v>
      </c>
      <c r="F1661" s="63">
        <f t="shared" ca="1" si="51"/>
        <v>8.160291991544824</v>
      </c>
    </row>
    <row r="1662" spans="5:6" x14ac:dyDescent="0.25">
      <c r="E1662" s="63">
        <f t="shared" ca="1" si="50"/>
        <v>0.34336022464183058</v>
      </c>
      <c r="F1662" s="63">
        <f t="shared" ca="1" si="51"/>
        <v>7.6563177909142706</v>
      </c>
    </row>
    <row r="1663" spans="5:6" x14ac:dyDescent="0.25">
      <c r="E1663" s="63">
        <f t="shared" ca="1" si="50"/>
        <v>0.93383224720623748</v>
      </c>
      <c r="F1663" s="63">
        <f t="shared" ca="1" si="51"/>
        <v>9.1492066481652667</v>
      </c>
    </row>
    <row r="1664" spans="5:6" x14ac:dyDescent="0.25">
      <c r="E1664" s="63">
        <f t="shared" ca="1" si="50"/>
        <v>0.20594107620655</v>
      </c>
      <c r="F1664" s="63">
        <f t="shared" ca="1" si="51"/>
        <v>7.4466816665072981</v>
      </c>
    </row>
    <row r="1665" spans="5:6" x14ac:dyDescent="0.25">
      <c r="E1665" s="63">
        <f t="shared" ca="1" si="50"/>
        <v>0.69979231057477431</v>
      </c>
      <c r="F1665" s="63">
        <f t="shared" ca="1" si="51"/>
        <v>8.2370053360563986</v>
      </c>
    </row>
    <row r="1666" spans="5:6" x14ac:dyDescent="0.25">
      <c r="E1666" s="63">
        <f t="shared" ca="1" si="50"/>
        <v>0.837984182386184</v>
      </c>
      <c r="F1666" s="63">
        <f t="shared" ca="1" si="51"/>
        <v>8.6167120912067752</v>
      </c>
    </row>
    <row r="1667" spans="5:6" x14ac:dyDescent="0.25">
      <c r="E1667" s="63">
        <f t="shared" ca="1" si="50"/>
        <v>0.69090342615767719</v>
      </c>
      <c r="F1667" s="63">
        <f t="shared" ca="1" si="51"/>
        <v>8.2182470781966419</v>
      </c>
    </row>
    <row r="1668" spans="5:6" x14ac:dyDescent="0.25">
      <c r="E1668" s="63">
        <f t="shared" ref="E1668:E1731" ca="1" si="52">RAND()</f>
        <v>0.7025778283725822</v>
      </c>
      <c r="F1668" s="63">
        <f t="shared" ref="F1668:F1731" ca="1" si="53">((E1668^(-1/$C$5)-1)^(-1/$C$3))*$C$4</f>
        <v>8.2429756898009892</v>
      </c>
    </row>
    <row r="1669" spans="5:6" x14ac:dyDescent="0.25">
      <c r="E1669" s="63">
        <f t="shared" ca="1" si="52"/>
        <v>0.97212751537790543</v>
      </c>
      <c r="F1669" s="63">
        <f t="shared" ca="1" si="53"/>
        <v>9.6716522750751821</v>
      </c>
    </row>
    <row r="1670" spans="5:6" x14ac:dyDescent="0.25">
      <c r="E1670" s="63">
        <f t="shared" ca="1" si="52"/>
        <v>0.55668838897469652</v>
      </c>
      <c r="F1670" s="63">
        <f t="shared" ca="1" si="53"/>
        <v>7.9743670079099189</v>
      </c>
    </row>
    <row r="1671" spans="5:6" x14ac:dyDescent="0.25">
      <c r="E1671" s="63">
        <f t="shared" ca="1" si="52"/>
        <v>0.94248007012833146</v>
      </c>
      <c r="F1671" s="63">
        <f t="shared" ca="1" si="53"/>
        <v>9.2328129108984545</v>
      </c>
    </row>
    <row r="1672" spans="5:6" x14ac:dyDescent="0.25">
      <c r="E1672" s="63">
        <f t="shared" ca="1" si="52"/>
        <v>0.19297354888013418</v>
      </c>
      <c r="F1672" s="63">
        <f t="shared" ca="1" si="53"/>
        <v>7.424752554238677</v>
      </c>
    </row>
    <row r="1673" spans="5:6" x14ac:dyDescent="0.25">
      <c r="E1673" s="63">
        <f t="shared" ca="1" si="52"/>
        <v>0.53659491659703007</v>
      </c>
      <c r="F1673" s="63">
        <f t="shared" ca="1" si="53"/>
        <v>7.9422252976618122</v>
      </c>
    </row>
    <row r="1674" spans="5:6" x14ac:dyDescent="0.25">
      <c r="E1674" s="63">
        <f t="shared" ca="1" si="52"/>
        <v>5.9159847131211585E-2</v>
      </c>
      <c r="F1674" s="63">
        <f t="shared" ca="1" si="53"/>
        <v>7.120907340183428</v>
      </c>
    </row>
    <row r="1675" spans="5:6" x14ac:dyDescent="0.25">
      <c r="E1675" s="63">
        <f t="shared" ca="1" si="52"/>
        <v>0.90022287155180136</v>
      </c>
      <c r="F1675" s="63">
        <f t="shared" ca="1" si="53"/>
        <v>8.9052137699552656</v>
      </c>
    </row>
    <row r="1676" spans="5:6" x14ac:dyDescent="0.25">
      <c r="E1676" s="63">
        <f t="shared" ca="1" si="52"/>
        <v>0.24402665067207285</v>
      </c>
      <c r="F1676" s="63">
        <f t="shared" ca="1" si="53"/>
        <v>7.5080959747009093</v>
      </c>
    </row>
    <row r="1677" spans="5:6" x14ac:dyDescent="0.25">
      <c r="E1677" s="63">
        <f t="shared" ca="1" si="52"/>
        <v>0.64421994918338199</v>
      </c>
      <c r="F1677" s="63">
        <f t="shared" ca="1" si="53"/>
        <v>8.1261189039654589</v>
      </c>
    </row>
    <row r="1678" spans="5:6" x14ac:dyDescent="0.25">
      <c r="E1678" s="63">
        <f t="shared" ca="1" si="52"/>
        <v>7.2580873370699184E-2</v>
      </c>
      <c r="F1678" s="63">
        <f t="shared" ca="1" si="53"/>
        <v>7.1643666139553526</v>
      </c>
    </row>
    <row r="1679" spans="5:6" x14ac:dyDescent="0.25">
      <c r="E1679" s="63">
        <f t="shared" ca="1" si="52"/>
        <v>0.3054340743139623</v>
      </c>
      <c r="F1679" s="63">
        <f t="shared" ca="1" si="53"/>
        <v>7.6009874083790958</v>
      </c>
    </row>
    <row r="1680" spans="5:6" x14ac:dyDescent="0.25">
      <c r="E1680" s="63">
        <f t="shared" ca="1" si="52"/>
        <v>0.66659290156629436</v>
      </c>
      <c r="F1680" s="63">
        <f t="shared" ca="1" si="53"/>
        <v>8.1690368283563188</v>
      </c>
    </row>
    <row r="1681" spans="5:6" x14ac:dyDescent="0.25">
      <c r="E1681" s="63">
        <f t="shared" ca="1" si="52"/>
        <v>0.96425015996015406</v>
      </c>
      <c r="F1681" s="63">
        <f t="shared" ca="1" si="53"/>
        <v>9.5194660037083754</v>
      </c>
    </row>
    <row r="1682" spans="5:6" x14ac:dyDescent="0.25">
      <c r="E1682" s="63">
        <f t="shared" ca="1" si="52"/>
        <v>0.94932332922651819</v>
      </c>
      <c r="F1682" s="63">
        <f t="shared" ca="1" si="53"/>
        <v>9.3087020061057757</v>
      </c>
    </row>
    <row r="1683" spans="5:6" x14ac:dyDescent="0.25">
      <c r="E1683" s="63">
        <f t="shared" ca="1" si="52"/>
        <v>0.2801948464433528</v>
      </c>
      <c r="F1683" s="63">
        <f t="shared" ca="1" si="53"/>
        <v>7.5634666687267762</v>
      </c>
    </row>
    <row r="1684" spans="5:6" x14ac:dyDescent="0.25">
      <c r="E1684" s="63">
        <f t="shared" ca="1" si="52"/>
        <v>0.598809549819315</v>
      </c>
      <c r="F1684" s="63">
        <f t="shared" ca="1" si="53"/>
        <v>8.0446555746760708</v>
      </c>
    </row>
    <row r="1685" spans="5:6" x14ac:dyDescent="0.25">
      <c r="E1685" s="63">
        <f t="shared" ca="1" si="52"/>
        <v>0.61368228023642235</v>
      </c>
      <c r="F1685" s="63">
        <f t="shared" ca="1" si="53"/>
        <v>8.0706001971366685</v>
      </c>
    </row>
    <row r="1686" spans="5:6" x14ac:dyDescent="0.25">
      <c r="E1686" s="63">
        <f t="shared" ca="1" si="52"/>
        <v>0.53249019412661591</v>
      </c>
      <c r="F1686" s="63">
        <f t="shared" ca="1" si="53"/>
        <v>7.9357530647469519</v>
      </c>
    </row>
    <row r="1687" spans="5:6" x14ac:dyDescent="0.25">
      <c r="E1687" s="63">
        <f t="shared" ca="1" si="52"/>
        <v>0.6831338818086049</v>
      </c>
      <c r="F1687" s="63">
        <f t="shared" ca="1" si="53"/>
        <v>8.2022000593849498</v>
      </c>
    </row>
    <row r="1688" spans="5:6" x14ac:dyDescent="0.25">
      <c r="E1688" s="63">
        <f t="shared" ca="1" si="52"/>
        <v>0.43304130815876729</v>
      </c>
      <c r="F1688" s="63">
        <f t="shared" ca="1" si="53"/>
        <v>7.7859655403168375</v>
      </c>
    </row>
    <row r="1689" spans="5:6" x14ac:dyDescent="0.25">
      <c r="E1689" s="63">
        <f t="shared" ca="1" si="52"/>
        <v>0.82342437407879476</v>
      </c>
      <c r="F1689" s="63">
        <f t="shared" ca="1" si="53"/>
        <v>8.5649996881146073</v>
      </c>
    </row>
    <row r="1690" spans="5:6" x14ac:dyDescent="0.25">
      <c r="E1690" s="63">
        <f t="shared" ca="1" si="52"/>
        <v>0.22378491590902183</v>
      </c>
      <c r="F1690" s="63">
        <f t="shared" ca="1" si="53"/>
        <v>7.4759461310869195</v>
      </c>
    </row>
    <row r="1691" spans="5:6" x14ac:dyDescent="0.25">
      <c r="E1691" s="63">
        <f t="shared" ca="1" si="52"/>
        <v>0.79069700769489026</v>
      </c>
      <c r="F1691" s="63">
        <f t="shared" ca="1" si="53"/>
        <v>8.4619494929036545</v>
      </c>
    </row>
    <row r="1692" spans="5:6" x14ac:dyDescent="0.25">
      <c r="E1692" s="63">
        <f t="shared" ca="1" si="52"/>
        <v>7.5446831896949895E-2</v>
      </c>
      <c r="F1692" s="63">
        <f t="shared" ca="1" si="53"/>
        <v>7.172915820135584</v>
      </c>
    </row>
    <row r="1693" spans="5:6" x14ac:dyDescent="0.25">
      <c r="E1693" s="63">
        <f t="shared" ca="1" si="52"/>
        <v>0.62228356272155383</v>
      </c>
      <c r="F1693" s="63">
        <f t="shared" ca="1" si="53"/>
        <v>8.0859154164827967</v>
      </c>
    </row>
    <row r="1694" spans="5:6" x14ac:dyDescent="0.25">
      <c r="E1694" s="63">
        <f t="shared" ca="1" si="52"/>
        <v>0.2262659896183683</v>
      </c>
      <c r="F1694" s="63">
        <f t="shared" ca="1" si="53"/>
        <v>7.4799419414971986</v>
      </c>
    </row>
    <row r="1695" spans="5:6" x14ac:dyDescent="0.25">
      <c r="E1695" s="63">
        <f t="shared" ca="1" si="52"/>
        <v>0.94707026885004053</v>
      </c>
      <c r="F1695" s="63">
        <f t="shared" ca="1" si="53"/>
        <v>9.2826073048509876</v>
      </c>
    </row>
    <row r="1696" spans="5:6" x14ac:dyDescent="0.25">
      <c r="E1696" s="63">
        <f t="shared" ca="1" si="52"/>
        <v>8.2322836966060464E-2</v>
      </c>
      <c r="F1696" s="63">
        <f t="shared" ca="1" si="53"/>
        <v>7.1925740632779833</v>
      </c>
    </row>
    <row r="1697" spans="5:6" x14ac:dyDescent="0.25">
      <c r="E1697" s="63">
        <f t="shared" ca="1" si="52"/>
        <v>0.80111222176203434</v>
      </c>
      <c r="F1697" s="63">
        <f t="shared" ca="1" si="53"/>
        <v>8.4930274635429832</v>
      </c>
    </row>
    <row r="1698" spans="5:6" x14ac:dyDescent="0.25">
      <c r="E1698" s="63">
        <f t="shared" ca="1" si="52"/>
        <v>0.44074110096296226</v>
      </c>
      <c r="F1698" s="63">
        <f t="shared" ca="1" si="53"/>
        <v>7.7972120606143349</v>
      </c>
    </row>
    <row r="1699" spans="5:6" x14ac:dyDescent="0.25">
      <c r="E1699" s="63">
        <f t="shared" ca="1" si="52"/>
        <v>0.38546592879126707</v>
      </c>
      <c r="F1699" s="63">
        <f t="shared" ca="1" si="53"/>
        <v>7.7170809821797217</v>
      </c>
    </row>
    <row r="1700" spans="5:6" x14ac:dyDescent="0.25">
      <c r="E1700" s="63">
        <f t="shared" ca="1" si="52"/>
        <v>0.78014781093548757</v>
      </c>
      <c r="F1700" s="63">
        <f t="shared" ca="1" si="53"/>
        <v>8.4318721351611536</v>
      </c>
    </row>
    <row r="1701" spans="5:6" x14ac:dyDescent="0.25">
      <c r="E1701" s="63">
        <f t="shared" ca="1" si="52"/>
        <v>0.25648996020782566</v>
      </c>
      <c r="F1701" s="63">
        <f t="shared" ca="1" si="53"/>
        <v>7.5274379592260505</v>
      </c>
    </row>
    <row r="1702" spans="5:6" x14ac:dyDescent="0.25">
      <c r="E1702" s="63">
        <f t="shared" ca="1" si="52"/>
        <v>0.42301354047026229</v>
      </c>
      <c r="F1702" s="63">
        <f t="shared" ca="1" si="53"/>
        <v>7.7713714862889791</v>
      </c>
    </row>
    <row r="1703" spans="5:6" x14ac:dyDescent="0.25">
      <c r="E1703" s="63">
        <f t="shared" ca="1" si="52"/>
        <v>0.26295630086830069</v>
      </c>
      <c r="F1703" s="63">
        <f t="shared" ca="1" si="53"/>
        <v>7.5373570562358605</v>
      </c>
    </row>
    <row r="1704" spans="5:6" x14ac:dyDescent="0.25">
      <c r="E1704" s="63">
        <f t="shared" ca="1" si="52"/>
        <v>0.54577249517385595</v>
      </c>
      <c r="F1704" s="63">
        <f t="shared" ca="1" si="53"/>
        <v>7.9568081780180648</v>
      </c>
    </row>
    <row r="1705" spans="5:6" x14ac:dyDescent="0.25">
      <c r="E1705" s="63">
        <f t="shared" ca="1" si="52"/>
        <v>0.18319496332018126</v>
      </c>
      <c r="F1705" s="63">
        <f t="shared" ca="1" si="53"/>
        <v>7.4077839172802697</v>
      </c>
    </row>
    <row r="1706" spans="5:6" x14ac:dyDescent="0.25">
      <c r="E1706" s="63">
        <f t="shared" ca="1" si="52"/>
        <v>0.84821724833293721</v>
      </c>
      <c r="F1706" s="63">
        <f t="shared" ca="1" si="53"/>
        <v>8.6557697603498998</v>
      </c>
    </row>
    <row r="1707" spans="5:6" x14ac:dyDescent="0.25">
      <c r="E1707" s="63">
        <f t="shared" ca="1" si="52"/>
        <v>0.50637480193095152</v>
      </c>
      <c r="F1707" s="63">
        <f t="shared" ca="1" si="53"/>
        <v>7.895229957128354</v>
      </c>
    </row>
    <row r="1708" spans="5:6" x14ac:dyDescent="0.25">
      <c r="E1708" s="63">
        <f t="shared" ca="1" si="52"/>
        <v>0.74801588074343528</v>
      </c>
      <c r="F1708" s="63">
        <f t="shared" ca="1" si="53"/>
        <v>8.3475869226777419</v>
      </c>
    </row>
    <row r="1709" spans="5:6" x14ac:dyDescent="0.25">
      <c r="E1709" s="63">
        <f t="shared" ca="1" si="52"/>
        <v>8.5516519750999054E-2</v>
      </c>
      <c r="F1709" s="63">
        <f t="shared" ca="1" si="53"/>
        <v>7.2013357323923159</v>
      </c>
    </row>
    <row r="1710" spans="5:6" x14ac:dyDescent="0.25">
      <c r="E1710" s="63">
        <f t="shared" ca="1" si="52"/>
        <v>7.758963051094625E-2</v>
      </c>
      <c r="F1710" s="63">
        <f t="shared" ca="1" si="53"/>
        <v>7.1791658401464549</v>
      </c>
    </row>
    <row r="1711" spans="5:6" x14ac:dyDescent="0.25">
      <c r="E1711" s="63">
        <f t="shared" ca="1" si="52"/>
        <v>0.71886839793067048</v>
      </c>
      <c r="F1711" s="63">
        <f t="shared" ca="1" si="53"/>
        <v>8.2788372219743014</v>
      </c>
    </row>
    <row r="1712" spans="5:6" x14ac:dyDescent="0.25">
      <c r="E1712" s="63">
        <f t="shared" ca="1" si="52"/>
        <v>0.25655228511270345</v>
      </c>
      <c r="F1712" s="63">
        <f t="shared" ca="1" si="53"/>
        <v>7.5275339223643911</v>
      </c>
    </row>
    <row r="1713" spans="5:6" x14ac:dyDescent="0.25">
      <c r="E1713" s="63">
        <f t="shared" ca="1" si="52"/>
        <v>0.61611182648527862</v>
      </c>
      <c r="F1713" s="63">
        <f t="shared" ca="1" si="53"/>
        <v>8.0749021878561038</v>
      </c>
    </row>
    <row r="1714" spans="5:6" x14ac:dyDescent="0.25">
      <c r="E1714" s="63">
        <f t="shared" ca="1" si="52"/>
        <v>0.99232576162298169</v>
      </c>
      <c r="F1714" s="63">
        <f t="shared" ca="1" si="53"/>
        <v>10.491644328397379</v>
      </c>
    </row>
    <row r="1715" spans="5:6" x14ac:dyDescent="0.25">
      <c r="E1715" s="63">
        <f t="shared" ca="1" si="52"/>
        <v>0.63223383973070668</v>
      </c>
      <c r="F1715" s="63">
        <f t="shared" ca="1" si="53"/>
        <v>8.1039391713720139</v>
      </c>
    </row>
    <row r="1716" spans="5:6" x14ac:dyDescent="0.25">
      <c r="E1716" s="63">
        <f t="shared" ca="1" si="52"/>
        <v>0.31676313349246843</v>
      </c>
      <c r="F1716" s="63">
        <f t="shared" ca="1" si="53"/>
        <v>7.6176199271828384</v>
      </c>
    </row>
    <row r="1717" spans="5:6" x14ac:dyDescent="0.25">
      <c r="E1717" s="63">
        <f t="shared" ca="1" si="52"/>
        <v>0.81894879044727331</v>
      </c>
      <c r="F1717" s="63">
        <f t="shared" ca="1" si="53"/>
        <v>8.549909204191021</v>
      </c>
    </row>
    <row r="1718" spans="5:6" x14ac:dyDescent="0.25">
      <c r="E1718" s="63">
        <f t="shared" ca="1" si="52"/>
        <v>0.93366662116220489</v>
      </c>
      <c r="F1718" s="63">
        <f t="shared" ca="1" si="53"/>
        <v>9.1477169072036393</v>
      </c>
    </row>
    <row r="1719" spans="5:6" x14ac:dyDescent="0.25">
      <c r="E1719" s="63">
        <f t="shared" ca="1" si="52"/>
        <v>0.21724445419344329</v>
      </c>
      <c r="F1719" s="63">
        <f t="shared" ca="1" si="53"/>
        <v>7.4653307202795469</v>
      </c>
    </row>
    <row r="1720" spans="5:6" x14ac:dyDescent="0.25">
      <c r="E1720" s="63">
        <f t="shared" ca="1" si="52"/>
        <v>0.44644534811774517</v>
      </c>
      <c r="F1720" s="63">
        <f t="shared" ca="1" si="53"/>
        <v>7.8055697075715038</v>
      </c>
    </row>
    <row r="1721" spans="5:6" x14ac:dyDescent="0.25">
      <c r="E1721" s="63">
        <f t="shared" ca="1" si="52"/>
        <v>0.54209104556686782</v>
      </c>
      <c r="F1721" s="63">
        <f t="shared" ca="1" si="53"/>
        <v>7.9509394505768967</v>
      </c>
    </row>
    <row r="1722" spans="5:6" x14ac:dyDescent="0.25">
      <c r="E1722" s="63">
        <f t="shared" ca="1" si="52"/>
        <v>0.883663007231685</v>
      </c>
      <c r="F1722" s="63">
        <f t="shared" ca="1" si="53"/>
        <v>8.8141138700267749</v>
      </c>
    </row>
    <row r="1723" spans="5:6" x14ac:dyDescent="0.25">
      <c r="E1723" s="63">
        <f t="shared" ca="1" si="52"/>
        <v>0.15361212919525147</v>
      </c>
      <c r="F1723" s="63">
        <f t="shared" ca="1" si="53"/>
        <v>7.3536327611154704</v>
      </c>
    </row>
    <row r="1724" spans="5:6" x14ac:dyDescent="0.25">
      <c r="E1724" s="63">
        <f t="shared" ca="1" si="52"/>
        <v>0.35285283161153924</v>
      </c>
      <c r="F1724" s="63">
        <f t="shared" ca="1" si="53"/>
        <v>7.6700470086510979</v>
      </c>
    </row>
    <row r="1725" spans="5:6" x14ac:dyDescent="0.25">
      <c r="E1725" s="63">
        <f t="shared" ca="1" si="52"/>
        <v>0.14728141772055836</v>
      </c>
      <c r="F1725" s="63">
        <f t="shared" ca="1" si="53"/>
        <v>7.3413758489558347</v>
      </c>
    </row>
    <row r="1726" spans="5:6" x14ac:dyDescent="0.25">
      <c r="E1726" s="63">
        <f t="shared" ca="1" si="52"/>
        <v>0.49226649610295903</v>
      </c>
      <c r="F1726" s="63">
        <f t="shared" ca="1" si="53"/>
        <v>7.8737560050231474</v>
      </c>
    </row>
    <row r="1727" spans="5:6" x14ac:dyDescent="0.25">
      <c r="E1727" s="63">
        <f t="shared" ca="1" si="52"/>
        <v>0.36107307149359757</v>
      </c>
      <c r="F1727" s="63">
        <f t="shared" ca="1" si="53"/>
        <v>7.6819146987804841</v>
      </c>
    </row>
    <row r="1728" spans="5:6" x14ac:dyDescent="0.25">
      <c r="E1728" s="63">
        <f t="shared" ca="1" si="52"/>
        <v>0.82269019764922868</v>
      </c>
      <c r="F1728" s="63">
        <f t="shared" ca="1" si="53"/>
        <v>8.5624998449213194</v>
      </c>
    </row>
    <row r="1729" spans="5:6" x14ac:dyDescent="0.25">
      <c r="E1729" s="63">
        <f t="shared" ca="1" si="52"/>
        <v>0.25858399201346449</v>
      </c>
      <c r="F1729" s="63">
        <f t="shared" ca="1" si="53"/>
        <v>7.5306582903116368</v>
      </c>
    </row>
    <row r="1730" spans="5:6" x14ac:dyDescent="0.25">
      <c r="E1730" s="63">
        <f t="shared" ca="1" si="52"/>
        <v>0.86382845084275017</v>
      </c>
      <c r="F1730" s="63">
        <f t="shared" ca="1" si="53"/>
        <v>8.7205235297962567</v>
      </c>
    </row>
    <row r="1731" spans="5:6" x14ac:dyDescent="0.25">
      <c r="E1731" s="63">
        <f t="shared" ca="1" si="52"/>
        <v>0.46969920969235368</v>
      </c>
      <c r="F1731" s="63">
        <f t="shared" ca="1" si="53"/>
        <v>7.839912396860262</v>
      </c>
    </row>
    <row r="1732" spans="5:6" x14ac:dyDescent="0.25">
      <c r="E1732" s="63">
        <f t="shared" ref="E1732:E1795" ca="1" si="54">RAND()</f>
        <v>0.64034849782176984</v>
      </c>
      <c r="F1732" s="63">
        <f t="shared" ref="F1732:F1795" ca="1" si="55">((E1732^(-1/$C$5)-1)^(-1/$C$3))*$C$4</f>
        <v>8.1188966601361692</v>
      </c>
    </row>
    <row r="1733" spans="5:6" x14ac:dyDescent="0.25">
      <c r="E1733" s="63">
        <f t="shared" ca="1" si="54"/>
        <v>0.22629107831280237</v>
      </c>
      <c r="F1733" s="63">
        <f t="shared" ca="1" si="55"/>
        <v>7.4799822630422321</v>
      </c>
    </row>
    <row r="1734" spans="5:6" x14ac:dyDescent="0.25">
      <c r="E1734" s="63">
        <f t="shared" ca="1" si="54"/>
        <v>0.3512778275657048</v>
      </c>
      <c r="F1734" s="63">
        <f t="shared" ca="1" si="55"/>
        <v>7.6677711430470739</v>
      </c>
    </row>
    <row r="1735" spans="5:6" x14ac:dyDescent="0.25">
      <c r="E1735" s="63">
        <f t="shared" ca="1" si="54"/>
        <v>0.17787602726532203</v>
      </c>
      <c r="F1735" s="63">
        <f t="shared" ca="1" si="55"/>
        <v>7.3983793952186589</v>
      </c>
    </row>
    <row r="1736" spans="5:6" x14ac:dyDescent="0.25">
      <c r="E1736" s="63">
        <f t="shared" ca="1" si="54"/>
        <v>9.0754863960658128E-3</v>
      </c>
      <c r="F1736" s="63">
        <f t="shared" ca="1" si="55"/>
        <v>6.8078295387375585</v>
      </c>
    </row>
    <row r="1737" spans="5:6" x14ac:dyDescent="0.25">
      <c r="E1737" s="63">
        <f t="shared" ca="1" si="54"/>
        <v>0.90983206072832701</v>
      </c>
      <c r="F1737" s="63">
        <f t="shared" ca="1" si="55"/>
        <v>8.9652756439629897</v>
      </c>
    </row>
    <row r="1738" spans="5:6" x14ac:dyDescent="0.25">
      <c r="E1738" s="63">
        <f t="shared" ca="1" si="54"/>
        <v>0.31008912454709003</v>
      </c>
      <c r="F1738" s="63">
        <f t="shared" ca="1" si="55"/>
        <v>7.6078348744525455</v>
      </c>
    </row>
    <row r="1739" spans="5:6" x14ac:dyDescent="0.25">
      <c r="E1739" s="63">
        <f t="shared" ca="1" si="54"/>
        <v>0.97082585626459428</v>
      </c>
      <c r="F1739" s="63">
        <f t="shared" ca="1" si="55"/>
        <v>9.6436187954614532</v>
      </c>
    </row>
    <row r="1740" spans="5:6" x14ac:dyDescent="0.25">
      <c r="E1740" s="63">
        <f t="shared" ca="1" si="54"/>
        <v>0.60806029926978611</v>
      </c>
      <c r="F1740" s="63">
        <f t="shared" ca="1" si="55"/>
        <v>8.06071550082358</v>
      </c>
    </row>
    <row r="1741" spans="5:6" x14ac:dyDescent="0.25">
      <c r="E1741" s="63">
        <f t="shared" ca="1" si="54"/>
        <v>6.8736280213216316E-3</v>
      </c>
      <c r="F1741" s="63">
        <f t="shared" ca="1" si="55"/>
        <v>6.7698034126823678</v>
      </c>
    </row>
    <row r="1742" spans="5:6" x14ac:dyDescent="0.25">
      <c r="E1742" s="63">
        <f t="shared" ca="1" si="54"/>
        <v>0.30893050347601003</v>
      </c>
      <c r="F1742" s="63">
        <f t="shared" ca="1" si="55"/>
        <v>7.6061323785978399</v>
      </c>
    </row>
    <row r="1743" spans="5:6" x14ac:dyDescent="0.25">
      <c r="E1743" s="63">
        <f t="shared" ca="1" si="54"/>
        <v>0.13780702290254221</v>
      </c>
      <c r="F1743" s="63">
        <f t="shared" ca="1" si="55"/>
        <v>7.3224940231739124</v>
      </c>
    </row>
    <row r="1744" spans="5:6" x14ac:dyDescent="0.25">
      <c r="E1744" s="63">
        <f t="shared" ca="1" si="54"/>
        <v>0.35627986791823263</v>
      </c>
      <c r="F1744" s="63">
        <f t="shared" ca="1" si="55"/>
        <v>7.6749966470486122</v>
      </c>
    </row>
    <row r="1745" spans="5:6" x14ac:dyDescent="0.25">
      <c r="E1745" s="63">
        <f t="shared" ca="1" si="54"/>
        <v>0.54704969513306068</v>
      </c>
      <c r="F1745" s="63">
        <f t="shared" ca="1" si="55"/>
        <v>7.9588503166863553</v>
      </c>
    </row>
    <row r="1746" spans="5:6" x14ac:dyDescent="0.25">
      <c r="E1746" s="63">
        <f t="shared" ca="1" si="54"/>
        <v>0.50410572749147831</v>
      </c>
      <c r="F1746" s="63">
        <f t="shared" ca="1" si="55"/>
        <v>7.8917580326219614</v>
      </c>
    </row>
    <row r="1747" spans="5:6" x14ac:dyDescent="0.25">
      <c r="E1747" s="63">
        <f t="shared" ca="1" si="54"/>
        <v>0.57120145914504483</v>
      </c>
      <c r="F1747" s="63">
        <f t="shared" ca="1" si="55"/>
        <v>7.9981034167275755</v>
      </c>
    </row>
    <row r="1748" spans="5:6" x14ac:dyDescent="0.25">
      <c r="E1748" s="63">
        <f t="shared" ca="1" si="54"/>
        <v>0.23289006548756319</v>
      </c>
      <c r="F1748" s="63">
        <f t="shared" ca="1" si="55"/>
        <v>7.490531383904095</v>
      </c>
    </row>
    <row r="1749" spans="5:6" x14ac:dyDescent="0.25">
      <c r="E1749" s="63">
        <f t="shared" ca="1" si="54"/>
        <v>0.65556492610079464</v>
      </c>
      <c r="F1749" s="63">
        <f t="shared" ca="1" si="55"/>
        <v>8.1476212875017371</v>
      </c>
    </row>
    <row r="1750" spans="5:6" x14ac:dyDescent="0.25">
      <c r="E1750" s="63">
        <f t="shared" ca="1" si="54"/>
        <v>0.58382140328762644</v>
      </c>
      <c r="F1750" s="63">
        <f t="shared" ca="1" si="55"/>
        <v>8.0191408801712889</v>
      </c>
    </row>
    <row r="1751" spans="5:6" x14ac:dyDescent="0.25">
      <c r="E1751" s="63">
        <f t="shared" ca="1" si="54"/>
        <v>0.11096433880588452</v>
      </c>
      <c r="F1751" s="63">
        <f t="shared" ca="1" si="55"/>
        <v>7.2646428519472686</v>
      </c>
    </row>
    <row r="1752" spans="5:6" x14ac:dyDescent="0.25">
      <c r="E1752" s="63">
        <f t="shared" ca="1" si="54"/>
        <v>0.11292849594574605</v>
      </c>
      <c r="F1752" s="63">
        <f t="shared" ca="1" si="55"/>
        <v>7.2691369632624374</v>
      </c>
    </row>
    <row r="1753" spans="5:6" x14ac:dyDescent="0.25">
      <c r="E1753" s="63">
        <f t="shared" ca="1" si="54"/>
        <v>0.49532005094867348</v>
      </c>
      <c r="F1753" s="63">
        <f t="shared" ca="1" si="55"/>
        <v>7.8783814579664844</v>
      </c>
    </row>
    <row r="1754" spans="5:6" x14ac:dyDescent="0.25">
      <c r="E1754" s="63">
        <f t="shared" ca="1" si="54"/>
        <v>0.35807958481710367</v>
      </c>
      <c r="F1754" s="63">
        <f t="shared" ca="1" si="55"/>
        <v>7.6775947767503574</v>
      </c>
    </row>
    <row r="1755" spans="5:6" x14ac:dyDescent="0.25">
      <c r="E1755" s="63">
        <f t="shared" ca="1" si="54"/>
        <v>0.59725494111549005</v>
      </c>
      <c r="F1755" s="63">
        <f t="shared" ca="1" si="55"/>
        <v>8.0419807711763145</v>
      </c>
    </row>
    <row r="1756" spans="5:6" x14ac:dyDescent="0.25">
      <c r="E1756" s="63">
        <f t="shared" ca="1" si="54"/>
        <v>6.2361157903985776E-2</v>
      </c>
      <c r="F1756" s="63">
        <f t="shared" ca="1" si="55"/>
        <v>7.1318523362073236</v>
      </c>
    </row>
    <row r="1757" spans="5:6" x14ac:dyDescent="0.25">
      <c r="E1757" s="63">
        <f t="shared" ca="1" si="54"/>
        <v>0.95351269543592121</v>
      </c>
      <c r="F1757" s="63">
        <f t="shared" ca="1" si="55"/>
        <v>9.3605737785017347</v>
      </c>
    </row>
    <row r="1758" spans="5:6" x14ac:dyDescent="0.25">
      <c r="E1758" s="63">
        <f t="shared" ca="1" si="54"/>
        <v>0.3396937305201837</v>
      </c>
      <c r="F1758" s="63">
        <f t="shared" ca="1" si="55"/>
        <v>7.6510057342179572</v>
      </c>
    </row>
    <row r="1759" spans="5:6" x14ac:dyDescent="0.25">
      <c r="E1759" s="63">
        <f t="shared" ca="1" si="54"/>
        <v>0.62386899105424454</v>
      </c>
      <c r="F1759" s="63">
        <f t="shared" ca="1" si="55"/>
        <v>8.0887646964884095</v>
      </c>
    </row>
    <row r="1760" spans="5:6" x14ac:dyDescent="0.25">
      <c r="E1760" s="63">
        <f t="shared" ca="1" si="54"/>
        <v>3.7519918842004008E-2</v>
      </c>
      <c r="F1760" s="63">
        <f t="shared" ca="1" si="55"/>
        <v>7.0326826593331582</v>
      </c>
    </row>
    <row r="1761" spans="5:6" x14ac:dyDescent="0.25">
      <c r="E1761" s="63">
        <f t="shared" ca="1" si="54"/>
        <v>0.17145741227695843</v>
      </c>
      <c r="F1761" s="63">
        <f t="shared" ca="1" si="55"/>
        <v>7.386851513072358</v>
      </c>
    </row>
    <row r="1762" spans="5:6" x14ac:dyDescent="0.25">
      <c r="E1762" s="63">
        <f t="shared" ca="1" si="54"/>
        <v>0.21739961056337809</v>
      </c>
      <c r="F1762" s="63">
        <f t="shared" ca="1" si="55"/>
        <v>7.4655839680342053</v>
      </c>
    </row>
    <row r="1763" spans="5:6" x14ac:dyDescent="0.25">
      <c r="E1763" s="63">
        <f t="shared" ca="1" si="54"/>
        <v>0.8827442365699264</v>
      </c>
      <c r="F1763" s="63">
        <f t="shared" ca="1" si="55"/>
        <v>8.8094434618454844</v>
      </c>
    </row>
    <row r="1764" spans="5:6" x14ac:dyDescent="0.25">
      <c r="E1764" s="63">
        <f t="shared" ca="1" si="54"/>
        <v>0.85047907284271407</v>
      </c>
      <c r="F1764" s="63">
        <f t="shared" ca="1" si="55"/>
        <v>8.6647422754912196</v>
      </c>
    </row>
    <row r="1765" spans="5:6" x14ac:dyDescent="0.25">
      <c r="E1765" s="63">
        <f t="shared" ca="1" si="54"/>
        <v>0.34150493168436025</v>
      </c>
      <c r="F1765" s="63">
        <f t="shared" ca="1" si="55"/>
        <v>7.6536305419887434</v>
      </c>
    </row>
    <row r="1766" spans="5:6" x14ac:dyDescent="0.25">
      <c r="E1766" s="63">
        <f t="shared" ca="1" si="54"/>
        <v>0.17462355393956852</v>
      </c>
      <c r="F1766" s="63">
        <f t="shared" ca="1" si="55"/>
        <v>7.3925632771075316</v>
      </c>
    </row>
    <row r="1767" spans="5:6" x14ac:dyDescent="0.25">
      <c r="E1767" s="63">
        <f t="shared" ca="1" si="54"/>
        <v>0.20327515220887082</v>
      </c>
      <c r="F1767" s="63">
        <f t="shared" ca="1" si="55"/>
        <v>7.4422225949116108</v>
      </c>
    </row>
    <row r="1768" spans="5:6" x14ac:dyDescent="0.25">
      <c r="E1768" s="63">
        <f t="shared" ca="1" si="54"/>
        <v>0.92564734624725564</v>
      </c>
      <c r="F1768" s="63">
        <f t="shared" ca="1" si="55"/>
        <v>9.0797904371868885</v>
      </c>
    </row>
    <row r="1769" spans="5:6" x14ac:dyDescent="0.25">
      <c r="E1769" s="63">
        <f t="shared" ca="1" si="54"/>
        <v>0.20192590996519932</v>
      </c>
      <c r="F1769" s="63">
        <f t="shared" ca="1" si="55"/>
        <v>7.4399564628232167</v>
      </c>
    </row>
    <row r="1770" spans="5:6" x14ac:dyDescent="0.25">
      <c r="E1770" s="63">
        <f t="shared" ca="1" si="54"/>
        <v>0.55275206812984867</v>
      </c>
      <c r="F1770" s="63">
        <f t="shared" ca="1" si="55"/>
        <v>7.9680073600493238</v>
      </c>
    </row>
    <row r="1771" spans="5:6" x14ac:dyDescent="0.25">
      <c r="E1771" s="63">
        <f t="shared" ca="1" si="54"/>
        <v>0.41707916104084142</v>
      </c>
      <c r="F1771" s="63">
        <f t="shared" ca="1" si="55"/>
        <v>7.7627589526007519</v>
      </c>
    </row>
    <row r="1772" spans="5:6" x14ac:dyDescent="0.25">
      <c r="E1772" s="63">
        <f t="shared" ca="1" si="54"/>
        <v>0.95918349751746845</v>
      </c>
      <c r="F1772" s="63">
        <f t="shared" ca="1" si="55"/>
        <v>9.439079147986476</v>
      </c>
    </row>
    <row r="1773" spans="5:6" x14ac:dyDescent="0.25">
      <c r="E1773" s="63">
        <f t="shared" ca="1" si="54"/>
        <v>0.75611590899049153</v>
      </c>
      <c r="F1773" s="63">
        <f t="shared" ca="1" si="55"/>
        <v>8.3679015072953451</v>
      </c>
    </row>
    <row r="1774" spans="5:6" x14ac:dyDescent="0.25">
      <c r="E1774" s="63">
        <f t="shared" ca="1" si="54"/>
        <v>0.83992674456738337</v>
      </c>
      <c r="F1774" s="63">
        <f t="shared" ca="1" si="55"/>
        <v>8.6239419460797322</v>
      </c>
    </row>
    <row r="1775" spans="5:6" x14ac:dyDescent="0.25">
      <c r="E1775" s="63">
        <f t="shared" ca="1" si="54"/>
        <v>0.81897749774997575</v>
      </c>
      <c r="F1775" s="63">
        <f t="shared" ca="1" si="55"/>
        <v>8.5500048802741766</v>
      </c>
    </row>
    <row r="1776" spans="5:6" x14ac:dyDescent="0.25">
      <c r="E1776" s="63">
        <f t="shared" ca="1" si="54"/>
        <v>0.40979915721378057</v>
      </c>
      <c r="F1776" s="63">
        <f t="shared" ca="1" si="55"/>
        <v>7.7522140849520769</v>
      </c>
    </row>
    <row r="1777" spans="5:6" x14ac:dyDescent="0.25">
      <c r="E1777" s="63">
        <f t="shared" ca="1" si="54"/>
        <v>0.33990740956785992</v>
      </c>
      <c r="F1777" s="63">
        <f t="shared" ca="1" si="55"/>
        <v>7.6513154752986674</v>
      </c>
    </row>
    <row r="1778" spans="5:6" x14ac:dyDescent="0.25">
      <c r="E1778" s="63">
        <f t="shared" ca="1" si="54"/>
        <v>0.23789840951957064</v>
      </c>
      <c r="F1778" s="63">
        <f t="shared" ca="1" si="55"/>
        <v>7.4984658900096317</v>
      </c>
    </row>
    <row r="1779" spans="5:6" x14ac:dyDescent="0.25">
      <c r="E1779" s="63">
        <f t="shared" ca="1" si="54"/>
        <v>0.76157406511918302</v>
      </c>
      <c r="F1779" s="63">
        <f t="shared" ca="1" si="55"/>
        <v>8.3819249931882993</v>
      </c>
    </row>
    <row r="1780" spans="5:6" x14ac:dyDescent="0.25">
      <c r="E1780" s="63">
        <f t="shared" ca="1" si="54"/>
        <v>0.83449648513169328</v>
      </c>
      <c r="F1780" s="63">
        <f t="shared" ca="1" si="55"/>
        <v>8.6039358578994474</v>
      </c>
    </row>
    <row r="1781" spans="5:6" x14ac:dyDescent="0.25">
      <c r="E1781" s="63">
        <f t="shared" ca="1" si="54"/>
        <v>9.0211059976210484E-2</v>
      </c>
      <c r="F1781" s="63">
        <f t="shared" ca="1" si="55"/>
        <v>7.213835707878224</v>
      </c>
    </row>
    <row r="1782" spans="5:6" x14ac:dyDescent="0.25">
      <c r="E1782" s="63">
        <f t="shared" ca="1" si="54"/>
        <v>0.14691059119825334</v>
      </c>
      <c r="F1782" s="63">
        <f t="shared" ca="1" si="55"/>
        <v>7.3406493368871448</v>
      </c>
    </row>
    <row r="1783" spans="5:6" x14ac:dyDescent="0.25">
      <c r="E1783" s="63">
        <f t="shared" ca="1" si="54"/>
        <v>0.30424155752292525</v>
      </c>
      <c r="F1783" s="63">
        <f t="shared" ca="1" si="55"/>
        <v>7.5992300497686482</v>
      </c>
    </row>
    <row r="1784" spans="5:6" x14ac:dyDescent="0.25">
      <c r="E1784" s="63">
        <f t="shared" ca="1" si="54"/>
        <v>0.73102659477716481</v>
      </c>
      <c r="F1784" s="63">
        <f t="shared" ca="1" si="55"/>
        <v>8.3067437096032144</v>
      </c>
    </row>
    <row r="1785" spans="5:6" x14ac:dyDescent="0.25">
      <c r="E1785" s="63">
        <f t="shared" ca="1" si="54"/>
        <v>0.27369267121914875</v>
      </c>
      <c r="F1785" s="63">
        <f t="shared" ca="1" si="55"/>
        <v>7.5536713163224638</v>
      </c>
    </row>
    <row r="1786" spans="5:6" x14ac:dyDescent="0.25">
      <c r="E1786" s="63">
        <f t="shared" ca="1" si="54"/>
        <v>3.6129998549564446E-2</v>
      </c>
      <c r="F1786" s="63">
        <f t="shared" ca="1" si="55"/>
        <v>7.0258202332703208</v>
      </c>
    </row>
    <row r="1787" spans="5:6" x14ac:dyDescent="0.25">
      <c r="E1787" s="63">
        <f t="shared" ca="1" si="54"/>
        <v>0.2323460615603854</v>
      </c>
      <c r="F1787" s="63">
        <f t="shared" ca="1" si="55"/>
        <v>7.4896658987866989</v>
      </c>
    </row>
    <row r="1788" spans="5:6" x14ac:dyDescent="0.25">
      <c r="E1788" s="63">
        <f t="shared" ca="1" si="54"/>
        <v>0.58600271153235017</v>
      </c>
      <c r="F1788" s="63">
        <f t="shared" ca="1" si="55"/>
        <v>8.0228172121041368</v>
      </c>
    </row>
    <row r="1789" spans="5:6" x14ac:dyDescent="0.25">
      <c r="E1789" s="63">
        <f t="shared" ca="1" si="54"/>
        <v>0.65125650223782106</v>
      </c>
      <c r="F1789" s="63">
        <f t="shared" ca="1" si="55"/>
        <v>8.1393945317644896</v>
      </c>
    </row>
    <row r="1790" spans="5:6" x14ac:dyDescent="0.25">
      <c r="E1790" s="63">
        <f t="shared" ca="1" si="54"/>
        <v>0.64047767301518588</v>
      </c>
      <c r="F1790" s="63">
        <f t="shared" ca="1" si="55"/>
        <v>8.1191367239141687</v>
      </c>
    </row>
    <row r="1791" spans="5:6" x14ac:dyDescent="0.25">
      <c r="E1791" s="63">
        <f t="shared" ca="1" si="54"/>
        <v>9.0035152143988939E-2</v>
      </c>
      <c r="F1791" s="63">
        <f t="shared" ca="1" si="55"/>
        <v>7.2133750125831444</v>
      </c>
    </row>
    <row r="1792" spans="5:6" x14ac:dyDescent="0.25">
      <c r="E1792" s="63">
        <f t="shared" ca="1" si="54"/>
        <v>0.87246669681098854</v>
      </c>
      <c r="F1792" s="63">
        <f t="shared" ca="1" si="55"/>
        <v>8.7595234154609614</v>
      </c>
    </row>
    <row r="1793" spans="5:6" x14ac:dyDescent="0.25">
      <c r="E1793" s="63">
        <f t="shared" ca="1" si="54"/>
        <v>0.49177197377992665</v>
      </c>
      <c r="F1793" s="63">
        <f t="shared" ca="1" si="55"/>
        <v>7.8730080227965544</v>
      </c>
    </row>
    <row r="1794" spans="5:6" x14ac:dyDescent="0.25">
      <c r="E1794" s="63">
        <f t="shared" ca="1" si="54"/>
        <v>0.57137760920726688</v>
      </c>
      <c r="F1794" s="63">
        <f t="shared" ca="1" si="55"/>
        <v>7.9983944282763524</v>
      </c>
    </row>
    <row r="1795" spans="5:6" x14ac:dyDescent="0.25">
      <c r="E1795" s="63">
        <f t="shared" ca="1" si="54"/>
        <v>0.89795359187423285</v>
      </c>
      <c r="F1795" s="63">
        <f t="shared" ca="1" si="55"/>
        <v>8.8918761763497063</v>
      </c>
    </row>
    <row r="1796" spans="5:6" x14ac:dyDescent="0.25">
      <c r="E1796" s="63">
        <f t="shared" ref="E1796:E1859" ca="1" si="56">RAND()</f>
        <v>0.36668693026258359</v>
      </c>
      <c r="F1796" s="63">
        <f t="shared" ref="F1796:F1859" ca="1" si="57">((E1796^(-1/$C$5)-1)^(-1/$C$3))*$C$4</f>
        <v>7.6900117971461563</v>
      </c>
    </row>
    <row r="1797" spans="5:6" x14ac:dyDescent="0.25">
      <c r="E1797" s="63">
        <f t="shared" ca="1" si="56"/>
        <v>0.72345552790771805</v>
      </c>
      <c r="F1797" s="63">
        <f t="shared" ca="1" si="57"/>
        <v>8.2892449125336789</v>
      </c>
    </row>
    <row r="1798" spans="5:6" x14ac:dyDescent="0.25">
      <c r="E1798" s="63">
        <f t="shared" ca="1" si="56"/>
        <v>0.3278101375439868</v>
      </c>
      <c r="F1798" s="63">
        <f t="shared" ca="1" si="57"/>
        <v>7.6337436017876792</v>
      </c>
    </row>
    <row r="1799" spans="5:6" x14ac:dyDescent="0.25">
      <c r="E1799" s="63">
        <f t="shared" ca="1" si="56"/>
        <v>0.18029707264853756</v>
      </c>
      <c r="F1799" s="63">
        <f t="shared" ca="1" si="57"/>
        <v>7.4026761580739908</v>
      </c>
    </row>
    <row r="1800" spans="5:6" x14ac:dyDescent="0.25">
      <c r="E1800" s="63">
        <f t="shared" ca="1" si="56"/>
        <v>0.37240718098238168</v>
      </c>
      <c r="F1800" s="63">
        <f t="shared" ca="1" si="57"/>
        <v>7.6982583899872719</v>
      </c>
    </row>
    <row r="1801" spans="5:6" x14ac:dyDescent="0.25">
      <c r="E1801" s="63">
        <f t="shared" ca="1" si="56"/>
        <v>0.3201482610404327</v>
      </c>
      <c r="F1801" s="63">
        <f t="shared" ca="1" si="57"/>
        <v>7.622569720108495</v>
      </c>
    </row>
    <row r="1802" spans="5:6" x14ac:dyDescent="0.25">
      <c r="E1802" s="63">
        <f t="shared" ca="1" si="56"/>
        <v>0.36177673760575058</v>
      </c>
      <c r="F1802" s="63">
        <f t="shared" ca="1" si="57"/>
        <v>7.6829299076586182</v>
      </c>
    </row>
    <row r="1803" spans="5:6" x14ac:dyDescent="0.25">
      <c r="E1803" s="63">
        <f t="shared" ca="1" si="56"/>
        <v>0.80945017262976249</v>
      </c>
      <c r="F1803" s="63">
        <f t="shared" ca="1" si="57"/>
        <v>8.5190028309240251</v>
      </c>
    </row>
    <row r="1804" spans="5:6" x14ac:dyDescent="0.25">
      <c r="E1804" s="63">
        <f t="shared" ca="1" si="56"/>
        <v>0.69290543963304119</v>
      </c>
      <c r="F1804" s="63">
        <f t="shared" ca="1" si="57"/>
        <v>8.2224338441410847</v>
      </c>
    </row>
    <row r="1805" spans="5:6" x14ac:dyDescent="0.25">
      <c r="E1805" s="63">
        <f t="shared" ca="1" si="56"/>
        <v>0.60638833457448493</v>
      </c>
      <c r="F1805" s="63">
        <f t="shared" ca="1" si="57"/>
        <v>8.057794294142802</v>
      </c>
    </row>
    <row r="1806" spans="5:6" x14ac:dyDescent="0.25">
      <c r="E1806" s="63">
        <f t="shared" ca="1" si="56"/>
        <v>0.30699777683327745</v>
      </c>
      <c r="F1806" s="63">
        <f t="shared" ca="1" si="57"/>
        <v>7.6032897577015603</v>
      </c>
    </row>
    <row r="1807" spans="5:6" x14ac:dyDescent="0.25">
      <c r="E1807" s="63">
        <f t="shared" ca="1" si="56"/>
        <v>0.65245977505589237</v>
      </c>
      <c r="F1807" s="63">
        <f t="shared" ca="1" si="57"/>
        <v>8.1416844801487755</v>
      </c>
    </row>
    <row r="1808" spans="5:6" x14ac:dyDescent="0.25">
      <c r="E1808" s="63">
        <f t="shared" ca="1" si="56"/>
        <v>0.96767413140603942</v>
      </c>
      <c r="F1808" s="63">
        <f t="shared" ca="1" si="57"/>
        <v>9.5808224581956374</v>
      </c>
    </row>
    <row r="1809" spans="5:6" x14ac:dyDescent="0.25">
      <c r="E1809" s="63">
        <f t="shared" ca="1" si="56"/>
        <v>0.53495826086897036</v>
      </c>
      <c r="F1809" s="63">
        <f t="shared" ca="1" si="57"/>
        <v>7.9396410490670135</v>
      </c>
    </row>
    <row r="1810" spans="5:6" x14ac:dyDescent="0.25">
      <c r="E1810" s="63">
        <f t="shared" ca="1" si="56"/>
        <v>1.7992599354038963E-2</v>
      </c>
      <c r="F1810" s="63">
        <f t="shared" ca="1" si="57"/>
        <v>6.9087961585562647</v>
      </c>
    </row>
    <row r="1811" spans="5:6" x14ac:dyDescent="0.25">
      <c r="E1811" s="63">
        <f t="shared" ca="1" si="56"/>
        <v>7.5030791521139228E-2</v>
      </c>
      <c r="F1811" s="63">
        <f t="shared" ca="1" si="57"/>
        <v>7.1716885400788328</v>
      </c>
    </row>
    <row r="1812" spans="5:6" x14ac:dyDescent="0.25">
      <c r="E1812" s="63">
        <f t="shared" ca="1" si="56"/>
        <v>0.72192571744944278</v>
      </c>
      <c r="F1812" s="63">
        <f t="shared" ca="1" si="57"/>
        <v>8.2857580337889907</v>
      </c>
    </row>
    <row r="1813" spans="5:6" x14ac:dyDescent="0.25">
      <c r="E1813" s="63">
        <f t="shared" ca="1" si="56"/>
        <v>0.48313401667056122</v>
      </c>
      <c r="F1813" s="63">
        <f t="shared" ca="1" si="57"/>
        <v>7.8599907889994229</v>
      </c>
    </row>
    <row r="1814" spans="5:6" x14ac:dyDescent="0.25">
      <c r="E1814" s="63">
        <f t="shared" ca="1" si="56"/>
        <v>0.86291594631648183</v>
      </c>
      <c r="F1814" s="63">
        <f t="shared" ca="1" si="57"/>
        <v>8.7165454183629496</v>
      </c>
    </row>
    <row r="1815" spans="5:6" x14ac:dyDescent="0.25">
      <c r="E1815" s="63">
        <f t="shared" ca="1" si="56"/>
        <v>0.85899017073671569</v>
      </c>
      <c r="F1815" s="63">
        <f t="shared" ca="1" si="57"/>
        <v>8.6997187961439444</v>
      </c>
    </row>
    <row r="1816" spans="5:6" x14ac:dyDescent="0.25">
      <c r="E1816" s="63">
        <f t="shared" ca="1" si="56"/>
        <v>0.7768537009504568</v>
      </c>
      <c r="F1816" s="63">
        <f t="shared" ca="1" si="57"/>
        <v>8.4227462549142889</v>
      </c>
    </row>
    <row r="1817" spans="5:6" x14ac:dyDescent="0.25">
      <c r="E1817" s="63">
        <f t="shared" ca="1" si="56"/>
        <v>0.45917350253517586</v>
      </c>
      <c r="F1817" s="63">
        <f t="shared" ca="1" si="57"/>
        <v>7.8243088409221819</v>
      </c>
    </row>
    <row r="1818" spans="5:6" x14ac:dyDescent="0.25">
      <c r="E1818" s="63">
        <f t="shared" ca="1" si="56"/>
        <v>0.3971568903430609</v>
      </c>
      <c r="F1818" s="63">
        <f t="shared" ca="1" si="57"/>
        <v>7.7339443813706827</v>
      </c>
    </row>
    <row r="1819" spans="5:6" x14ac:dyDescent="0.25">
      <c r="E1819" s="63">
        <f t="shared" ca="1" si="56"/>
        <v>0.960595293294914</v>
      </c>
      <c r="F1819" s="63">
        <f t="shared" ca="1" si="57"/>
        <v>9.4603876150601653</v>
      </c>
    </row>
    <row r="1820" spans="5:6" x14ac:dyDescent="0.25">
      <c r="E1820" s="63">
        <f t="shared" ca="1" si="56"/>
        <v>0.73436155511871126</v>
      </c>
      <c r="F1820" s="63">
        <f t="shared" ca="1" si="57"/>
        <v>8.3145839258470797</v>
      </c>
    </row>
    <row r="1821" spans="5:6" x14ac:dyDescent="0.25">
      <c r="E1821" s="63">
        <f t="shared" ca="1" si="56"/>
        <v>0.68188360024146033</v>
      </c>
      <c r="F1821" s="63">
        <f t="shared" ca="1" si="57"/>
        <v>8.1996468533845572</v>
      </c>
    </row>
    <row r="1822" spans="5:6" x14ac:dyDescent="0.25">
      <c r="E1822" s="63">
        <f t="shared" ca="1" si="56"/>
        <v>0.91412479479372488</v>
      </c>
      <c r="F1822" s="63">
        <f t="shared" ca="1" si="57"/>
        <v>8.9942175274834817</v>
      </c>
    </row>
    <row r="1823" spans="5:6" x14ac:dyDescent="0.25">
      <c r="E1823" s="63">
        <f t="shared" ca="1" si="56"/>
        <v>0.31523172942926081</v>
      </c>
      <c r="F1823" s="63">
        <f t="shared" ca="1" si="57"/>
        <v>7.6153778371267915</v>
      </c>
    </row>
    <row r="1824" spans="5:6" x14ac:dyDescent="0.25">
      <c r="E1824" s="63">
        <f t="shared" ca="1" si="56"/>
        <v>0.36190617509496037</v>
      </c>
      <c r="F1824" s="63">
        <f t="shared" ca="1" si="57"/>
        <v>7.6831166427759934</v>
      </c>
    </row>
    <row r="1825" spans="5:6" x14ac:dyDescent="0.25">
      <c r="E1825" s="63">
        <f t="shared" ca="1" si="56"/>
        <v>5.9654285457811596E-2</v>
      </c>
      <c r="F1825" s="63">
        <f t="shared" ca="1" si="57"/>
        <v>7.1226246222725829</v>
      </c>
    </row>
    <row r="1826" spans="5:6" x14ac:dyDescent="0.25">
      <c r="E1826" s="63">
        <f t="shared" ca="1" si="56"/>
        <v>4.4426983788395935E-2</v>
      </c>
      <c r="F1826" s="63">
        <f t="shared" ca="1" si="57"/>
        <v>7.0641936695067917</v>
      </c>
    </row>
    <row r="1827" spans="5:6" x14ac:dyDescent="0.25">
      <c r="E1827" s="63">
        <f t="shared" ca="1" si="56"/>
        <v>0.95562065258383266</v>
      </c>
      <c r="F1827" s="63">
        <f t="shared" ca="1" si="57"/>
        <v>9.3885344204411805</v>
      </c>
    </row>
    <row r="1828" spans="5:6" x14ac:dyDescent="0.25">
      <c r="E1828" s="63">
        <f t="shared" ca="1" si="56"/>
        <v>0.38659434704080464</v>
      </c>
      <c r="F1828" s="63">
        <f t="shared" ca="1" si="57"/>
        <v>7.7187078277584531</v>
      </c>
    </row>
    <row r="1829" spans="5:6" x14ac:dyDescent="0.25">
      <c r="E1829" s="63">
        <f t="shared" ca="1" si="56"/>
        <v>0.23864721507810127</v>
      </c>
      <c r="F1829" s="63">
        <f t="shared" ca="1" si="57"/>
        <v>7.4996471187882552</v>
      </c>
    </row>
    <row r="1830" spans="5:6" x14ac:dyDescent="0.25">
      <c r="E1830" s="63">
        <f t="shared" ca="1" si="56"/>
        <v>0.88107920564906261</v>
      </c>
      <c r="F1830" s="63">
        <f t="shared" ca="1" si="57"/>
        <v>8.8010708023444302</v>
      </c>
    </row>
    <row r="1831" spans="5:6" x14ac:dyDescent="0.25">
      <c r="E1831" s="63">
        <f t="shared" ca="1" si="56"/>
        <v>0.53192070105535194</v>
      </c>
      <c r="F1831" s="63">
        <f t="shared" ca="1" si="57"/>
        <v>7.9348574598227</v>
      </c>
    </row>
    <row r="1832" spans="5:6" x14ac:dyDescent="0.25">
      <c r="E1832" s="63">
        <f t="shared" ca="1" si="56"/>
        <v>0.96041003728448926</v>
      </c>
      <c r="F1832" s="63">
        <f t="shared" ca="1" si="57"/>
        <v>9.4575467010284093</v>
      </c>
    </row>
    <row r="1833" spans="5:6" x14ac:dyDescent="0.25">
      <c r="E1833" s="63">
        <f t="shared" ca="1" si="56"/>
        <v>0.73734733107141492</v>
      </c>
      <c r="F1833" s="63">
        <f t="shared" ca="1" si="57"/>
        <v>8.3216744985019737</v>
      </c>
    </row>
    <row r="1834" spans="5:6" x14ac:dyDescent="0.25">
      <c r="E1834" s="63">
        <f t="shared" ca="1" si="56"/>
        <v>0.57040834910488158</v>
      </c>
      <c r="F1834" s="63">
        <f t="shared" ca="1" si="57"/>
        <v>7.9967940405770204</v>
      </c>
    </row>
    <row r="1835" spans="5:6" x14ac:dyDescent="0.25">
      <c r="E1835" s="63">
        <f t="shared" ca="1" si="56"/>
        <v>2.1423412027517852E-2</v>
      </c>
      <c r="F1835" s="63">
        <f t="shared" ca="1" si="57"/>
        <v>6.9365409251177681</v>
      </c>
    </row>
    <row r="1836" spans="5:6" x14ac:dyDescent="0.25">
      <c r="E1836" s="63">
        <f t="shared" ca="1" si="56"/>
        <v>0.97263516512355286</v>
      </c>
      <c r="F1836" s="63">
        <f t="shared" ca="1" si="57"/>
        <v>9.6829585533146503</v>
      </c>
    </row>
    <row r="1837" spans="5:6" x14ac:dyDescent="0.25">
      <c r="E1837" s="63">
        <f t="shared" ca="1" si="56"/>
        <v>0.23799600542061106</v>
      </c>
      <c r="F1837" s="63">
        <f t="shared" ca="1" si="57"/>
        <v>7.4986199192572753</v>
      </c>
    </row>
    <row r="1838" spans="5:6" x14ac:dyDescent="0.25">
      <c r="E1838" s="63">
        <f t="shared" ca="1" si="56"/>
        <v>0.10108024525111536</v>
      </c>
      <c r="F1838" s="63">
        <f t="shared" ca="1" si="57"/>
        <v>7.2412593062097539</v>
      </c>
    </row>
    <row r="1839" spans="5:6" x14ac:dyDescent="0.25">
      <c r="E1839" s="63">
        <f t="shared" ca="1" si="56"/>
        <v>1.9717475737400236E-2</v>
      </c>
      <c r="F1839" s="63">
        <f t="shared" ca="1" si="57"/>
        <v>6.9232343748742986</v>
      </c>
    </row>
    <row r="1840" spans="5:6" x14ac:dyDescent="0.25">
      <c r="E1840" s="63">
        <f t="shared" ca="1" si="56"/>
        <v>0.20496249096856722</v>
      </c>
      <c r="F1840" s="63">
        <f t="shared" ca="1" si="57"/>
        <v>7.4450476880968584</v>
      </c>
    </row>
    <row r="1841" spans="5:6" x14ac:dyDescent="0.25">
      <c r="E1841" s="63">
        <f t="shared" ca="1" si="56"/>
        <v>0.30680281480089278</v>
      </c>
      <c r="F1841" s="63">
        <f t="shared" ca="1" si="57"/>
        <v>7.6030028240045553</v>
      </c>
    </row>
    <row r="1842" spans="5:6" x14ac:dyDescent="0.25">
      <c r="E1842" s="63">
        <f t="shared" ca="1" si="56"/>
        <v>0.63081644917905266</v>
      </c>
      <c r="F1842" s="63">
        <f t="shared" ca="1" si="57"/>
        <v>8.1013508534777277</v>
      </c>
    </row>
    <row r="1843" spans="5:6" x14ac:dyDescent="0.25">
      <c r="E1843" s="63">
        <f t="shared" ca="1" si="56"/>
        <v>0.52461465100121418</v>
      </c>
      <c r="F1843" s="63">
        <f t="shared" ca="1" si="57"/>
        <v>7.9234171513504368</v>
      </c>
    </row>
    <row r="1844" spans="5:6" x14ac:dyDescent="0.25">
      <c r="E1844" s="63">
        <f t="shared" ca="1" si="56"/>
        <v>0.21468288156539317</v>
      </c>
      <c r="F1844" s="63">
        <f t="shared" ca="1" si="57"/>
        <v>7.4611393386881488</v>
      </c>
    </row>
    <row r="1845" spans="5:6" x14ac:dyDescent="0.25">
      <c r="E1845" s="63">
        <f t="shared" ca="1" si="56"/>
        <v>0.27689070222770873</v>
      </c>
      <c r="F1845" s="63">
        <f t="shared" ca="1" si="57"/>
        <v>7.5584965870222831</v>
      </c>
    </row>
    <row r="1846" spans="5:6" x14ac:dyDescent="0.25">
      <c r="E1846" s="63">
        <f t="shared" ca="1" si="56"/>
        <v>0.55344760223293266</v>
      </c>
      <c r="F1846" s="63">
        <f t="shared" ca="1" si="57"/>
        <v>7.9691287596578668</v>
      </c>
    </row>
    <row r="1847" spans="5:6" x14ac:dyDescent="0.25">
      <c r="E1847" s="63">
        <f t="shared" ca="1" si="56"/>
        <v>0.50637355437358711</v>
      </c>
      <c r="F1847" s="63">
        <f t="shared" ca="1" si="57"/>
        <v>7.8952280462349247</v>
      </c>
    </row>
    <row r="1848" spans="5:6" x14ac:dyDescent="0.25">
      <c r="E1848" s="63">
        <f t="shared" ca="1" si="56"/>
        <v>0.62072550074983934</v>
      </c>
      <c r="F1848" s="63">
        <f t="shared" ca="1" si="57"/>
        <v>8.0831234247531683</v>
      </c>
    </row>
    <row r="1849" spans="5:6" x14ac:dyDescent="0.25">
      <c r="E1849" s="63">
        <f t="shared" ca="1" si="56"/>
        <v>0.43108549285284226</v>
      </c>
      <c r="F1849" s="63">
        <f t="shared" ca="1" si="57"/>
        <v>7.7831147004988619</v>
      </c>
    </row>
    <row r="1850" spans="5:6" x14ac:dyDescent="0.25">
      <c r="E1850" s="63">
        <f t="shared" ca="1" si="56"/>
        <v>0.51927530656890974</v>
      </c>
      <c r="F1850" s="63">
        <f t="shared" ca="1" si="57"/>
        <v>7.9151125023811124</v>
      </c>
    </row>
    <row r="1851" spans="5:6" x14ac:dyDescent="0.25">
      <c r="E1851" s="63">
        <f t="shared" ca="1" si="56"/>
        <v>1.781270204965224E-2</v>
      </c>
      <c r="F1851" s="63">
        <f t="shared" ca="1" si="57"/>
        <v>6.9072262609314112</v>
      </c>
    </row>
    <row r="1852" spans="5:6" x14ac:dyDescent="0.25">
      <c r="E1852" s="63">
        <f t="shared" ca="1" si="56"/>
        <v>0.7962329106869791</v>
      </c>
      <c r="F1852" s="63">
        <f t="shared" ca="1" si="57"/>
        <v>8.4782875171461676</v>
      </c>
    </row>
    <row r="1853" spans="5:6" x14ac:dyDescent="0.25">
      <c r="E1853" s="63">
        <f t="shared" ca="1" si="56"/>
        <v>0.4827713784220512</v>
      </c>
      <c r="F1853" s="63">
        <f t="shared" ca="1" si="57"/>
        <v>7.8594462257435005</v>
      </c>
    </row>
    <row r="1854" spans="5:6" x14ac:dyDescent="0.25">
      <c r="E1854" s="63">
        <f t="shared" ca="1" si="56"/>
        <v>0.23307064661804899</v>
      </c>
      <c r="F1854" s="63">
        <f t="shared" ca="1" si="57"/>
        <v>7.4908185193289691</v>
      </c>
    </row>
    <row r="1855" spans="5:6" x14ac:dyDescent="0.25">
      <c r="E1855" s="63">
        <f t="shared" ca="1" si="56"/>
        <v>0.85494297225475524</v>
      </c>
      <c r="F1855" s="63">
        <f t="shared" ca="1" si="57"/>
        <v>8.6828399607697424</v>
      </c>
    </row>
    <row r="1856" spans="5:6" x14ac:dyDescent="0.25">
      <c r="E1856" s="63">
        <f t="shared" ca="1" si="56"/>
        <v>0.18153097108710947</v>
      </c>
      <c r="F1856" s="63">
        <f t="shared" ca="1" si="57"/>
        <v>7.4048556305132625</v>
      </c>
    </row>
    <row r="1857" spans="5:6" x14ac:dyDescent="0.25">
      <c r="E1857" s="63">
        <f t="shared" ca="1" si="56"/>
        <v>0.11084177286582164</v>
      </c>
      <c r="F1857" s="63">
        <f t="shared" ca="1" si="57"/>
        <v>7.2643608330188316</v>
      </c>
    </row>
    <row r="1858" spans="5:6" x14ac:dyDescent="0.25">
      <c r="E1858" s="63">
        <f t="shared" ca="1" si="56"/>
        <v>0.36761404740771342</v>
      </c>
      <c r="F1858" s="63">
        <f t="shared" ca="1" si="57"/>
        <v>7.6913485895734732</v>
      </c>
    </row>
    <row r="1859" spans="5:6" x14ac:dyDescent="0.25">
      <c r="E1859" s="63">
        <f t="shared" ca="1" si="56"/>
        <v>0.13296038907358032</v>
      </c>
      <c r="F1859" s="63">
        <f t="shared" ca="1" si="57"/>
        <v>7.3125595150580942</v>
      </c>
    </row>
    <row r="1860" spans="5:6" x14ac:dyDescent="0.25">
      <c r="E1860" s="63">
        <f t="shared" ref="E1860:E1923" ca="1" si="58">RAND()</f>
        <v>0.39718931185644069</v>
      </c>
      <c r="F1860" s="63">
        <f t="shared" ref="F1860:F1923" ca="1" si="59">((E1860^(-1/$C$5)-1)^(-1/$C$3))*$C$4</f>
        <v>7.7339911806275881</v>
      </c>
    </row>
    <row r="1861" spans="5:6" x14ac:dyDescent="0.25">
      <c r="E1861" s="63">
        <f t="shared" ca="1" si="58"/>
        <v>0.44826143304998267</v>
      </c>
      <c r="F1861" s="63">
        <f t="shared" ca="1" si="59"/>
        <v>7.808235557876757</v>
      </c>
    </row>
    <row r="1862" spans="5:6" x14ac:dyDescent="0.25">
      <c r="E1862" s="63">
        <f t="shared" ca="1" si="58"/>
        <v>0.61719557606116504</v>
      </c>
      <c r="F1862" s="63">
        <f t="shared" ca="1" si="59"/>
        <v>8.0768272028406631</v>
      </c>
    </row>
    <row r="1863" spans="5:6" x14ac:dyDescent="0.25">
      <c r="E1863" s="63">
        <f t="shared" ca="1" si="58"/>
        <v>0.4912978122060625</v>
      </c>
      <c r="F1863" s="63">
        <f t="shared" ca="1" si="59"/>
        <v>7.8722911235010962</v>
      </c>
    </row>
    <row r="1864" spans="5:6" x14ac:dyDescent="0.25">
      <c r="E1864" s="63">
        <f t="shared" ca="1" si="58"/>
        <v>0.31012428201768449</v>
      </c>
      <c r="F1864" s="63">
        <f t="shared" ca="1" si="59"/>
        <v>7.6078865171586552</v>
      </c>
    </row>
    <row r="1865" spans="5:6" x14ac:dyDescent="0.25">
      <c r="E1865" s="63">
        <f t="shared" ca="1" si="58"/>
        <v>0.68596891284563033</v>
      </c>
      <c r="F1865" s="63">
        <f t="shared" ca="1" si="59"/>
        <v>8.2080190072002033</v>
      </c>
    </row>
    <row r="1866" spans="5:6" x14ac:dyDescent="0.25">
      <c r="E1866" s="63">
        <f t="shared" ca="1" si="58"/>
        <v>0.7395606852003952</v>
      </c>
      <c r="F1866" s="63">
        <f t="shared" ca="1" si="59"/>
        <v>8.3269752283237075</v>
      </c>
    </row>
    <row r="1867" spans="5:6" x14ac:dyDescent="0.25">
      <c r="E1867" s="63">
        <f t="shared" ca="1" si="58"/>
        <v>0.51691305381879482</v>
      </c>
      <c r="F1867" s="63">
        <f t="shared" ca="1" si="59"/>
        <v>7.9114528432089308</v>
      </c>
    </row>
    <row r="1868" spans="5:6" x14ac:dyDescent="0.25">
      <c r="E1868" s="63">
        <f t="shared" ca="1" si="58"/>
        <v>0.30420539504220379</v>
      </c>
      <c r="F1868" s="63">
        <f t="shared" ca="1" si="59"/>
        <v>7.5991767377060526</v>
      </c>
    </row>
    <row r="1869" spans="5:6" x14ac:dyDescent="0.25">
      <c r="E1869" s="63">
        <f t="shared" ca="1" si="58"/>
        <v>9.1791809914408384E-2</v>
      </c>
      <c r="F1869" s="63">
        <f t="shared" ca="1" si="59"/>
        <v>7.2179499565825758</v>
      </c>
    </row>
    <row r="1870" spans="5:6" x14ac:dyDescent="0.25">
      <c r="E1870" s="63">
        <f t="shared" ca="1" si="58"/>
        <v>2.1805833800134011E-2</v>
      </c>
      <c r="F1870" s="63">
        <f t="shared" ca="1" si="59"/>
        <v>6.9394061297893925</v>
      </c>
    </row>
    <row r="1871" spans="5:6" x14ac:dyDescent="0.25">
      <c r="E1871" s="63">
        <f t="shared" ca="1" si="58"/>
        <v>3.9077603347243306E-2</v>
      </c>
      <c r="F1871" s="63">
        <f t="shared" ca="1" si="59"/>
        <v>7.0401479532071116</v>
      </c>
    </row>
    <row r="1872" spans="5:6" x14ac:dyDescent="0.25">
      <c r="E1872" s="63">
        <f t="shared" ca="1" si="58"/>
        <v>0.26122407789879942</v>
      </c>
      <c r="F1872" s="63">
        <f t="shared" ca="1" si="59"/>
        <v>7.534707139530604</v>
      </c>
    </row>
    <row r="1873" spans="5:6" x14ac:dyDescent="0.25">
      <c r="E1873" s="63">
        <f t="shared" ca="1" si="58"/>
        <v>0.39720305443040005</v>
      </c>
      <c r="F1873" s="63">
        <f t="shared" ca="1" si="59"/>
        <v>7.734011017594856</v>
      </c>
    </row>
    <row r="1874" spans="5:6" x14ac:dyDescent="0.25">
      <c r="E1874" s="63">
        <f t="shared" ca="1" si="58"/>
        <v>0.91330199207567009</v>
      </c>
      <c r="F1874" s="63">
        <f t="shared" ca="1" si="59"/>
        <v>8.9885588147288598</v>
      </c>
    </row>
    <row r="1875" spans="5:6" x14ac:dyDescent="0.25">
      <c r="E1875" s="63">
        <f t="shared" ca="1" si="58"/>
        <v>0.59594014639061255</v>
      </c>
      <c r="F1875" s="63">
        <f t="shared" ca="1" si="59"/>
        <v>8.0397238477832538</v>
      </c>
    </row>
    <row r="1876" spans="5:6" x14ac:dyDescent="0.25">
      <c r="E1876" s="63">
        <f t="shared" ca="1" si="58"/>
        <v>0.35345196680139768</v>
      </c>
      <c r="F1876" s="63">
        <f t="shared" ca="1" si="59"/>
        <v>7.6709125636745128</v>
      </c>
    </row>
    <row r="1877" spans="5:6" x14ac:dyDescent="0.25">
      <c r="E1877" s="63">
        <f t="shared" ca="1" si="58"/>
        <v>6.7394427068799834E-3</v>
      </c>
      <c r="F1877" s="63">
        <f t="shared" ca="1" si="59"/>
        <v>6.7671615816828501</v>
      </c>
    </row>
    <row r="1878" spans="5:6" x14ac:dyDescent="0.25">
      <c r="E1878" s="63">
        <f t="shared" ca="1" si="58"/>
        <v>0.12624604702307607</v>
      </c>
      <c r="F1878" s="63">
        <f t="shared" ca="1" si="59"/>
        <v>7.2984546245045321</v>
      </c>
    </row>
    <row r="1879" spans="5:6" x14ac:dyDescent="0.25">
      <c r="E1879" s="63">
        <f t="shared" ca="1" si="58"/>
        <v>0.80660795438103083</v>
      </c>
      <c r="F1879" s="63">
        <f t="shared" ca="1" si="59"/>
        <v>8.5100326379117419</v>
      </c>
    </row>
    <row r="1880" spans="5:6" x14ac:dyDescent="0.25">
      <c r="E1880" s="63">
        <f t="shared" ca="1" si="58"/>
        <v>0.50941431824864281</v>
      </c>
      <c r="F1880" s="63">
        <f t="shared" ca="1" si="59"/>
        <v>7.8998922361791406</v>
      </c>
    </row>
    <row r="1881" spans="5:6" x14ac:dyDescent="0.25">
      <c r="E1881" s="63">
        <f t="shared" ca="1" si="58"/>
        <v>0.82323621339546249</v>
      </c>
      <c r="F1881" s="63">
        <f t="shared" ca="1" si="59"/>
        <v>8.564358080145448</v>
      </c>
    </row>
    <row r="1882" spans="5:6" x14ac:dyDescent="0.25">
      <c r="E1882" s="63">
        <f t="shared" ca="1" si="58"/>
        <v>0.43942604905992633</v>
      </c>
      <c r="F1882" s="63">
        <f t="shared" ca="1" si="59"/>
        <v>7.79528852464626</v>
      </c>
    </row>
    <row r="1883" spans="5:6" x14ac:dyDescent="0.25">
      <c r="E1883" s="63">
        <f t="shared" ca="1" si="58"/>
        <v>0.88043957750355872</v>
      </c>
      <c r="F1883" s="63">
        <f t="shared" ca="1" si="59"/>
        <v>8.7978850873519665</v>
      </c>
    </row>
    <row r="1884" spans="5:6" x14ac:dyDescent="0.25">
      <c r="E1884" s="63">
        <f t="shared" ca="1" si="58"/>
        <v>0.59624281590870798</v>
      </c>
      <c r="F1884" s="63">
        <f t="shared" ca="1" si="59"/>
        <v>8.0402429730217939</v>
      </c>
    </row>
    <row r="1885" spans="5:6" x14ac:dyDescent="0.25">
      <c r="E1885" s="63">
        <f t="shared" ca="1" si="58"/>
        <v>0.31494005678210601</v>
      </c>
      <c r="F1885" s="63">
        <f t="shared" ca="1" si="59"/>
        <v>7.6149505990102373</v>
      </c>
    </row>
    <row r="1886" spans="5:6" x14ac:dyDescent="0.25">
      <c r="E1886" s="63">
        <f t="shared" ca="1" si="58"/>
        <v>0.13445748778399602</v>
      </c>
      <c r="F1886" s="63">
        <f t="shared" ca="1" si="59"/>
        <v>7.3156494119062598</v>
      </c>
    </row>
    <row r="1887" spans="5:6" x14ac:dyDescent="0.25">
      <c r="E1887" s="63">
        <f t="shared" ca="1" si="58"/>
        <v>0.12592042350799648</v>
      </c>
      <c r="F1887" s="63">
        <f t="shared" ca="1" si="59"/>
        <v>7.2977598519114277</v>
      </c>
    </row>
    <row r="1888" spans="5:6" x14ac:dyDescent="0.25">
      <c r="E1888" s="63">
        <f t="shared" ca="1" si="58"/>
        <v>0.75773016506254642</v>
      </c>
      <c r="F1888" s="63">
        <f t="shared" ca="1" si="59"/>
        <v>8.3720200997689869</v>
      </c>
    </row>
    <row r="1889" spans="5:6" x14ac:dyDescent="0.25">
      <c r="E1889" s="63">
        <f t="shared" ca="1" si="58"/>
        <v>0.78479029083338547</v>
      </c>
      <c r="F1889" s="63">
        <f t="shared" ca="1" si="59"/>
        <v>8.4449443215823479</v>
      </c>
    </row>
    <row r="1890" spans="5:6" x14ac:dyDescent="0.25">
      <c r="E1890" s="63">
        <f t="shared" ca="1" si="58"/>
        <v>0.4266400309367202</v>
      </c>
      <c r="F1890" s="63">
        <f t="shared" ca="1" si="59"/>
        <v>7.7766430394759247</v>
      </c>
    </row>
    <row r="1891" spans="5:6" x14ac:dyDescent="0.25">
      <c r="E1891" s="63">
        <f t="shared" ca="1" si="58"/>
        <v>0.57049977492826942</v>
      </c>
      <c r="F1891" s="63">
        <f t="shared" ca="1" si="59"/>
        <v>7.9969449045586574</v>
      </c>
    </row>
    <row r="1892" spans="5:6" x14ac:dyDescent="0.25">
      <c r="E1892" s="63">
        <f t="shared" ca="1" si="58"/>
        <v>0.93436595492733465</v>
      </c>
      <c r="F1892" s="63">
        <f t="shared" ca="1" si="59"/>
        <v>9.1540332043727073</v>
      </c>
    </row>
    <row r="1893" spans="5:6" x14ac:dyDescent="0.25">
      <c r="E1893" s="63">
        <f t="shared" ca="1" si="58"/>
        <v>0.92350491770600618</v>
      </c>
      <c r="F1893" s="63">
        <f t="shared" ca="1" si="59"/>
        <v>9.0629047661066018</v>
      </c>
    </row>
    <row r="1894" spans="5:6" x14ac:dyDescent="0.25">
      <c r="E1894" s="63">
        <f t="shared" ca="1" si="58"/>
        <v>0.77083739653910988</v>
      </c>
      <c r="F1894" s="63">
        <f t="shared" ca="1" si="59"/>
        <v>8.4063853593081195</v>
      </c>
    </row>
    <row r="1895" spans="5:6" x14ac:dyDescent="0.25">
      <c r="E1895" s="63">
        <f t="shared" ca="1" si="58"/>
        <v>0.53527626278682094</v>
      </c>
      <c r="F1895" s="63">
        <f t="shared" ca="1" si="59"/>
        <v>7.9401427909973998</v>
      </c>
    </row>
    <row r="1896" spans="5:6" x14ac:dyDescent="0.25">
      <c r="E1896" s="63">
        <f t="shared" ca="1" si="58"/>
        <v>0.46278598321311959</v>
      </c>
      <c r="F1896" s="63">
        <f t="shared" ca="1" si="59"/>
        <v>7.8296524102517955</v>
      </c>
    </row>
    <row r="1897" spans="5:6" x14ac:dyDescent="0.25">
      <c r="E1897" s="63">
        <f t="shared" ca="1" si="58"/>
        <v>0.20598106260305449</v>
      </c>
      <c r="F1897" s="63">
        <f t="shared" ca="1" si="59"/>
        <v>7.4467483643751313</v>
      </c>
    </row>
    <row r="1898" spans="5:6" x14ac:dyDescent="0.25">
      <c r="E1898" s="63">
        <f t="shared" ca="1" si="58"/>
        <v>0.86065029247331615</v>
      </c>
      <c r="F1898" s="63">
        <f t="shared" ca="1" si="59"/>
        <v>8.7067782679102059</v>
      </c>
    </row>
    <row r="1899" spans="5:6" x14ac:dyDescent="0.25">
      <c r="E1899" s="63">
        <f t="shared" ca="1" si="58"/>
        <v>0.66467570486745509</v>
      </c>
      <c r="F1899" s="63">
        <f t="shared" ca="1" si="59"/>
        <v>8.1652756052320381</v>
      </c>
    </row>
    <row r="1900" spans="5:6" x14ac:dyDescent="0.25">
      <c r="E1900" s="63">
        <f t="shared" ca="1" si="58"/>
        <v>0.55647231602675906</v>
      </c>
      <c r="F1900" s="63">
        <f t="shared" ca="1" si="59"/>
        <v>7.9740170771979537</v>
      </c>
    </row>
    <row r="1901" spans="5:6" x14ac:dyDescent="0.25">
      <c r="E1901" s="63">
        <f t="shared" ca="1" si="58"/>
        <v>7.8842143336152137E-2</v>
      </c>
      <c r="F1901" s="63">
        <f t="shared" ca="1" si="59"/>
        <v>7.1827657284053599</v>
      </c>
    </row>
    <row r="1902" spans="5:6" x14ac:dyDescent="0.25">
      <c r="E1902" s="63">
        <f t="shared" ca="1" si="58"/>
        <v>0.16354627215496287</v>
      </c>
      <c r="F1902" s="63">
        <f t="shared" ca="1" si="59"/>
        <v>7.3723504081913243</v>
      </c>
    </row>
    <row r="1903" spans="5:6" x14ac:dyDescent="0.25">
      <c r="E1903" s="63">
        <f t="shared" ca="1" si="58"/>
        <v>0.36227879762534665</v>
      </c>
      <c r="F1903" s="63">
        <f t="shared" ca="1" si="59"/>
        <v>7.6836541961801421</v>
      </c>
    </row>
    <row r="1904" spans="5:6" x14ac:dyDescent="0.25">
      <c r="E1904" s="63">
        <f t="shared" ca="1" si="58"/>
        <v>0.1952468531716367</v>
      </c>
      <c r="F1904" s="63">
        <f t="shared" ca="1" si="59"/>
        <v>7.4286418695472856</v>
      </c>
    </row>
    <row r="1905" spans="5:6" x14ac:dyDescent="0.25">
      <c r="E1905" s="63">
        <f t="shared" ca="1" si="58"/>
        <v>8.2054310497473026E-2</v>
      </c>
      <c r="F1905" s="63">
        <f t="shared" ca="1" si="59"/>
        <v>7.1918272608564671</v>
      </c>
    </row>
    <row r="1906" spans="5:6" x14ac:dyDescent="0.25">
      <c r="E1906" s="63">
        <f t="shared" ca="1" si="58"/>
        <v>0.29056660567146408</v>
      </c>
      <c r="F1906" s="63">
        <f t="shared" ca="1" si="59"/>
        <v>7.5789742577823525</v>
      </c>
    </row>
    <row r="1907" spans="5:6" x14ac:dyDescent="0.25">
      <c r="E1907" s="63">
        <f t="shared" ca="1" si="58"/>
        <v>0.99630883785682223</v>
      </c>
      <c r="F1907" s="63">
        <f t="shared" ca="1" si="59"/>
        <v>10.984385325933125</v>
      </c>
    </row>
    <row r="1908" spans="5:6" x14ac:dyDescent="0.25">
      <c r="E1908" s="63">
        <f t="shared" ca="1" si="58"/>
        <v>0.88609910040447559</v>
      </c>
      <c r="F1908" s="63">
        <f t="shared" ca="1" si="59"/>
        <v>8.8266758761479842</v>
      </c>
    </row>
    <row r="1909" spans="5:6" x14ac:dyDescent="0.25">
      <c r="E1909" s="63">
        <f t="shared" ca="1" si="58"/>
        <v>0.95031149191507691</v>
      </c>
      <c r="F1909" s="63">
        <f t="shared" ca="1" si="59"/>
        <v>9.3205268605588927</v>
      </c>
    </row>
    <row r="1910" spans="5:6" x14ac:dyDescent="0.25">
      <c r="E1910" s="63">
        <f t="shared" ca="1" si="58"/>
        <v>0.69554639801399176</v>
      </c>
      <c r="F1910" s="63">
        <f t="shared" ca="1" si="59"/>
        <v>8.2279903387244708</v>
      </c>
    </row>
    <row r="1911" spans="5:6" x14ac:dyDescent="0.25">
      <c r="E1911" s="63">
        <f t="shared" ca="1" si="58"/>
        <v>0.73231183968075397</v>
      </c>
      <c r="F1911" s="63">
        <f t="shared" ca="1" si="59"/>
        <v>8.3097554047203701</v>
      </c>
    </row>
    <row r="1912" spans="5:6" x14ac:dyDescent="0.25">
      <c r="E1912" s="63">
        <f t="shared" ca="1" si="58"/>
        <v>0.60325891665986442</v>
      </c>
      <c r="F1912" s="63">
        <f t="shared" ca="1" si="59"/>
        <v>8.0523489030719482</v>
      </c>
    </row>
    <row r="1913" spans="5:6" x14ac:dyDescent="0.25">
      <c r="E1913" s="63">
        <f t="shared" ca="1" si="58"/>
        <v>0.66817673850879089</v>
      </c>
      <c r="F1913" s="63">
        <f t="shared" ca="1" si="59"/>
        <v>8.1721565357392691</v>
      </c>
    </row>
    <row r="1914" spans="5:6" x14ac:dyDescent="0.25">
      <c r="E1914" s="63">
        <f t="shared" ca="1" si="58"/>
        <v>5.5502645287335284E-3</v>
      </c>
      <c r="F1914" s="63">
        <f t="shared" ca="1" si="59"/>
        <v>6.741516735636365</v>
      </c>
    </row>
    <row r="1915" spans="5:6" x14ac:dyDescent="0.25">
      <c r="E1915" s="63">
        <f t="shared" ca="1" si="58"/>
        <v>0.4044245022704086</v>
      </c>
      <c r="F1915" s="63">
        <f t="shared" ca="1" si="59"/>
        <v>7.7444413488151778</v>
      </c>
    </row>
    <row r="1916" spans="5:6" x14ac:dyDescent="0.25">
      <c r="E1916" s="63">
        <f t="shared" ca="1" si="58"/>
        <v>0.80512473173987043</v>
      </c>
      <c r="F1916" s="63">
        <f t="shared" ca="1" si="59"/>
        <v>8.5053997529491028</v>
      </c>
    </row>
    <row r="1917" spans="5:6" x14ac:dyDescent="0.25">
      <c r="E1917" s="63">
        <f t="shared" ca="1" si="58"/>
        <v>0.26408299236713351</v>
      </c>
      <c r="F1917" s="63">
        <f t="shared" ca="1" si="59"/>
        <v>7.5390778888818959</v>
      </c>
    </row>
    <row r="1918" spans="5:6" x14ac:dyDescent="0.25">
      <c r="E1918" s="63">
        <f t="shared" ca="1" si="58"/>
        <v>0.89251546679115368</v>
      </c>
      <c r="F1918" s="63">
        <f t="shared" ca="1" si="59"/>
        <v>8.8610802518937</v>
      </c>
    </row>
    <row r="1919" spans="5:6" x14ac:dyDescent="0.25">
      <c r="E1919" s="63">
        <f t="shared" ca="1" si="58"/>
        <v>0.40136979276692208</v>
      </c>
      <c r="F1919" s="63">
        <f t="shared" ca="1" si="59"/>
        <v>7.740027609835737</v>
      </c>
    </row>
    <row r="1920" spans="5:6" x14ac:dyDescent="0.25">
      <c r="E1920" s="63">
        <f t="shared" ca="1" si="58"/>
        <v>0.49195303839608395</v>
      </c>
      <c r="F1920" s="63">
        <f t="shared" ca="1" si="59"/>
        <v>7.8732818538454818</v>
      </c>
    </row>
    <row r="1921" spans="5:6" x14ac:dyDescent="0.25">
      <c r="E1921" s="63">
        <f t="shared" ca="1" si="58"/>
        <v>0.41297442045837918</v>
      </c>
      <c r="F1921" s="63">
        <f t="shared" ca="1" si="59"/>
        <v>7.7568108049954114</v>
      </c>
    </row>
    <row r="1922" spans="5:6" x14ac:dyDescent="0.25">
      <c r="E1922" s="63">
        <f t="shared" ca="1" si="58"/>
        <v>0.94735839055088278</v>
      </c>
      <c r="F1922" s="63">
        <f t="shared" ca="1" si="59"/>
        <v>9.285879729384682</v>
      </c>
    </row>
    <row r="1923" spans="5:6" x14ac:dyDescent="0.25">
      <c r="E1923" s="63">
        <f t="shared" ca="1" si="58"/>
        <v>0.3091131189943479</v>
      </c>
      <c r="F1923" s="63">
        <f t="shared" ca="1" si="59"/>
        <v>7.6064007945526413</v>
      </c>
    </row>
    <row r="1924" spans="5:6" x14ac:dyDescent="0.25">
      <c r="E1924" s="63">
        <f t="shared" ref="E1924:E1987" ca="1" si="60">RAND()</f>
        <v>0.75247313297636209</v>
      </c>
      <c r="F1924" s="63">
        <f t="shared" ref="F1924:F1987" ca="1" si="61">((E1924^(-1/$C$5)-1)^(-1/$C$3))*$C$4</f>
        <v>8.3586940938600343</v>
      </c>
    </row>
    <row r="1925" spans="5:6" x14ac:dyDescent="0.25">
      <c r="E1925" s="63">
        <f t="shared" ca="1" si="60"/>
        <v>0.62924832395626451</v>
      </c>
      <c r="F1925" s="63">
        <f t="shared" ca="1" si="61"/>
        <v>8.0984954889249003</v>
      </c>
    </row>
    <row r="1926" spans="5:6" x14ac:dyDescent="0.25">
      <c r="E1926" s="63">
        <f t="shared" ca="1" si="60"/>
        <v>0.94716177980341631</v>
      </c>
      <c r="F1926" s="63">
        <f t="shared" ca="1" si="61"/>
        <v>9.2836446725513539</v>
      </c>
    </row>
    <row r="1927" spans="5:6" x14ac:dyDescent="0.25">
      <c r="E1927" s="63">
        <f t="shared" ca="1" si="60"/>
        <v>0.69798180410541055</v>
      </c>
      <c r="F1927" s="63">
        <f t="shared" ca="1" si="61"/>
        <v>8.2331487547122517</v>
      </c>
    </row>
    <row r="1928" spans="5:6" x14ac:dyDescent="0.25">
      <c r="E1928" s="63">
        <f t="shared" ca="1" si="60"/>
        <v>0.32936171598828523</v>
      </c>
      <c r="F1928" s="63">
        <f t="shared" ca="1" si="61"/>
        <v>7.6360018285986655</v>
      </c>
    </row>
    <row r="1929" spans="5:6" x14ac:dyDescent="0.25">
      <c r="E1929" s="63">
        <f t="shared" ca="1" si="60"/>
        <v>0.47678235515878442</v>
      </c>
      <c r="F1929" s="63">
        <f t="shared" ca="1" si="61"/>
        <v>7.8504740416415864</v>
      </c>
    </row>
    <row r="1930" spans="5:6" x14ac:dyDescent="0.25">
      <c r="E1930" s="63">
        <f t="shared" ca="1" si="60"/>
        <v>0.93847369320642826</v>
      </c>
      <c r="F1930" s="63">
        <f t="shared" ca="1" si="61"/>
        <v>9.1925831967347111</v>
      </c>
    </row>
    <row r="1931" spans="5:6" x14ac:dyDescent="0.25">
      <c r="E1931" s="63">
        <f t="shared" ca="1" si="60"/>
        <v>0.27789491257856791</v>
      </c>
      <c r="F1931" s="63">
        <f t="shared" ca="1" si="61"/>
        <v>7.5600087300744834</v>
      </c>
    </row>
    <row r="1932" spans="5:6" x14ac:dyDescent="0.25">
      <c r="E1932" s="63">
        <f t="shared" ca="1" si="60"/>
        <v>0.91803783521902149</v>
      </c>
      <c r="F1932" s="63">
        <f t="shared" ca="1" si="61"/>
        <v>9.0219005993929393</v>
      </c>
    </row>
    <row r="1933" spans="5:6" x14ac:dyDescent="0.25">
      <c r="E1933" s="63">
        <f t="shared" ca="1" si="60"/>
        <v>0.13917942603445999</v>
      </c>
      <c r="F1933" s="63">
        <f t="shared" ca="1" si="61"/>
        <v>7.3252719222948537</v>
      </c>
    </row>
    <row r="1934" spans="5:6" x14ac:dyDescent="0.25">
      <c r="E1934" s="63">
        <f t="shared" ca="1" si="60"/>
        <v>0.15616804697669295</v>
      </c>
      <c r="F1934" s="63">
        <f t="shared" ca="1" si="61"/>
        <v>7.3585063573058349</v>
      </c>
    </row>
    <row r="1935" spans="5:6" x14ac:dyDescent="0.25">
      <c r="E1935" s="63">
        <f t="shared" ca="1" si="60"/>
        <v>0.78323959153156997</v>
      </c>
      <c r="F1935" s="63">
        <f t="shared" ca="1" si="61"/>
        <v>8.4405498899315443</v>
      </c>
    </row>
    <row r="1936" spans="5:6" x14ac:dyDescent="0.25">
      <c r="E1936" s="63">
        <f t="shared" ca="1" si="60"/>
        <v>0.26370931352643368</v>
      </c>
      <c r="F1936" s="63">
        <f t="shared" ca="1" si="61"/>
        <v>7.53850739520019</v>
      </c>
    </row>
    <row r="1937" spans="5:6" x14ac:dyDescent="0.25">
      <c r="E1937" s="63">
        <f t="shared" ca="1" si="60"/>
        <v>0.84686816717218971</v>
      </c>
      <c r="F1937" s="63">
        <f t="shared" ca="1" si="61"/>
        <v>8.6504789322683173</v>
      </c>
    </row>
    <row r="1938" spans="5:6" x14ac:dyDescent="0.25">
      <c r="E1938" s="63">
        <f t="shared" ca="1" si="60"/>
        <v>0.9505632742339476</v>
      </c>
      <c r="F1938" s="63">
        <f t="shared" ca="1" si="61"/>
        <v>9.3235786478288922</v>
      </c>
    </row>
    <row r="1939" spans="5:6" x14ac:dyDescent="0.25">
      <c r="E1939" s="63">
        <f t="shared" ca="1" si="60"/>
        <v>0.4548477192859931</v>
      </c>
      <c r="F1939" s="63">
        <f t="shared" ca="1" si="61"/>
        <v>7.8179252575944798</v>
      </c>
    </row>
    <row r="1940" spans="5:6" x14ac:dyDescent="0.25">
      <c r="E1940" s="63">
        <f t="shared" ca="1" si="60"/>
        <v>0.2015775137105571</v>
      </c>
      <c r="F1940" s="63">
        <f t="shared" ca="1" si="61"/>
        <v>7.4393702705000573</v>
      </c>
    </row>
    <row r="1941" spans="5:6" x14ac:dyDescent="0.25">
      <c r="E1941" s="63">
        <f t="shared" ca="1" si="60"/>
        <v>0.26052681159009039</v>
      </c>
      <c r="F1941" s="63">
        <f t="shared" ca="1" si="61"/>
        <v>7.533639006088106</v>
      </c>
    </row>
    <row r="1942" spans="5:6" x14ac:dyDescent="0.25">
      <c r="E1942" s="63">
        <f t="shared" ca="1" si="60"/>
        <v>0.9252331929189429</v>
      </c>
      <c r="F1942" s="63">
        <f t="shared" ca="1" si="61"/>
        <v>9.0764880346901506</v>
      </c>
    </row>
    <row r="1943" spans="5:6" x14ac:dyDescent="0.25">
      <c r="E1943" s="63">
        <f t="shared" ca="1" si="60"/>
        <v>0.16153382036288677</v>
      </c>
      <c r="F1943" s="63">
        <f t="shared" ca="1" si="61"/>
        <v>7.368606313865401</v>
      </c>
    </row>
    <row r="1944" spans="5:6" x14ac:dyDescent="0.25">
      <c r="E1944" s="63">
        <f t="shared" ca="1" si="60"/>
        <v>0.61266759381852576</v>
      </c>
      <c r="F1944" s="63">
        <f t="shared" ca="1" si="61"/>
        <v>8.0688089660431359</v>
      </c>
    </row>
    <row r="1945" spans="5:6" x14ac:dyDescent="0.25">
      <c r="E1945" s="63">
        <f t="shared" ca="1" si="60"/>
        <v>0.73885838101793611</v>
      </c>
      <c r="F1945" s="63">
        <f t="shared" ca="1" si="61"/>
        <v>8.3252891354444181</v>
      </c>
    </row>
    <row r="1946" spans="5:6" x14ac:dyDescent="0.25">
      <c r="E1946" s="63">
        <f t="shared" ca="1" si="60"/>
        <v>0.89527453847099925</v>
      </c>
      <c r="F1946" s="63">
        <f t="shared" ca="1" si="61"/>
        <v>8.8765058173055742</v>
      </c>
    </row>
    <row r="1947" spans="5:6" x14ac:dyDescent="0.25">
      <c r="E1947" s="63">
        <f t="shared" ca="1" si="60"/>
        <v>0.83468919384637796</v>
      </c>
      <c r="F1947" s="63">
        <f t="shared" ca="1" si="61"/>
        <v>8.6046350957003206</v>
      </c>
    </row>
    <row r="1948" spans="5:6" x14ac:dyDescent="0.25">
      <c r="E1948" s="63">
        <f t="shared" ca="1" si="60"/>
        <v>0.4550857380848623</v>
      </c>
      <c r="F1948" s="63">
        <f t="shared" ca="1" si="61"/>
        <v>7.8182760889996485</v>
      </c>
    </row>
    <row r="1949" spans="5:6" x14ac:dyDescent="0.25">
      <c r="E1949" s="63">
        <f t="shared" ca="1" si="60"/>
        <v>0.45415098008739441</v>
      </c>
      <c r="F1949" s="63">
        <f t="shared" ca="1" si="61"/>
        <v>7.8168985597560994</v>
      </c>
    </row>
    <row r="1950" spans="5:6" x14ac:dyDescent="0.25">
      <c r="E1950" s="63">
        <f t="shared" ca="1" si="60"/>
        <v>0.93986663643406609</v>
      </c>
      <c r="F1950" s="63">
        <f t="shared" ca="1" si="61"/>
        <v>9.206257250852433</v>
      </c>
    </row>
    <row r="1951" spans="5:6" x14ac:dyDescent="0.25">
      <c r="E1951" s="63">
        <f t="shared" ca="1" si="60"/>
        <v>5.9354786868305198E-2</v>
      </c>
      <c r="F1951" s="63">
        <f t="shared" ca="1" si="61"/>
        <v>7.1215856125650863</v>
      </c>
    </row>
    <row r="1952" spans="5:6" x14ac:dyDescent="0.25">
      <c r="E1952" s="63">
        <f t="shared" ca="1" si="60"/>
        <v>0.69364624097453786</v>
      </c>
      <c r="F1952" s="63">
        <f t="shared" ca="1" si="61"/>
        <v>8.223988593135827</v>
      </c>
    </row>
    <row r="1953" spans="5:6" x14ac:dyDescent="0.25">
      <c r="E1953" s="63">
        <f t="shared" ca="1" si="60"/>
        <v>0.6129850564252457</v>
      </c>
      <c r="F1953" s="63">
        <f t="shared" ca="1" si="61"/>
        <v>8.0693690403373992</v>
      </c>
    </row>
    <row r="1954" spans="5:6" x14ac:dyDescent="0.25">
      <c r="E1954" s="63">
        <f t="shared" ca="1" si="60"/>
        <v>0.89105593796634697</v>
      </c>
      <c r="F1954" s="63">
        <f t="shared" ca="1" si="61"/>
        <v>8.8530786628067339</v>
      </c>
    </row>
    <row r="1955" spans="5:6" x14ac:dyDescent="0.25">
      <c r="E1955" s="63">
        <f t="shared" ca="1" si="60"/>
        <v>9.1786511072791344E-2</v>
      </c>
      <c r="F1955" s="63">
        <f t="shared" ca="1" si="61"/>
        <v>7.2179362414075747</v>
      </c>
    </row>
    <row r="1956" spans="5:6" x14ac:dyDescent="0.25">
      <c r="E1956" s="63">
        <f t="shared" ca="1" si="60"/>
        <v>0.29286403941176908</v>
      </c>
      <c r="F1956" s="63">
        <f t="shared" ca="1" si="61"/>
        <v>7.5823915075071122</v>
      </c>
    </row>
    <row r="1957" spans="5:6" x14ac:dyDescent="0.25">
      <c r="E1957" s="63">
        <f t="shared" ca="1" si="60"/>
        <v>0.2148270604604362</v>
      </c>
      <c r="F1957" s="63">
        <f t="shared" ca="1" si="61"/>
        <v>7.4613757758575856</v>
      </c>
    </row>
    <row r="1958" spans="5:6" x14ac:dyDescent="0.25">
      <c r="E1958" s="63">
        <f t="shared" ca="1" si="60"/>
        <v>0.52870405212415206</v>
      </c>
      <c r="F1958" s="63">
        <f t="shared" ca="1" si="61"/>
        <v>7.9298094198453937</v>
      </c>
    </row>
    <row r="1959" spans="5:6" x14ac:dyDescent="0.25">
      <c r="E1959" s="63">
        <f t="shared" ca="1" si="60"/>
        <v>0.59499025571159136</v>
      </c>
      <c r="F1959" s="63">
        <f t="shared" ca="1" si="61"/>
        <v>8.0380962798701479</v>
      </c>
    </row>
    <row r="1960" spans="5:6" x14ac:dyDescent="0.25">
      <c r="E1960" s="63">
        <f t="shared" ca="1" si="60"/>
        <v>0.43281094564563738</v>
      </c>
      <c r="F1960" s="63">
        <f t="shared" ca="1" si="61"/>
        <v>7.7856296407200762</v>
      </c>
    </row>
    <row r="1961" spans="5:6" x14ac:dyDescent="0.25">
      <c r="E1961" s="63">
        <f t="shared" ca="1" si="60"/>
        <v>0.26067735915827095</v>
      </c>
      <c r="F1961" s="63">
        <f t="shared" ca="1" si="61"/>
        <v>7.533869700144928</v>
      </c>
    </row>
    <row r="1962" spans="5:6" x14ac:dyDescent="0.25">
      <c r="E1962" s="63">
        <f t="shared" ca="1" si="60"/>
        <v>0.14825561917533792</v>
      </c>
      <c r="F1962" s="63">
        <f t="shared" ca="1" si="61"/>
        <v>7.3432798522039482</v>
      </c>
    </row>
    <row r="1963" spans="5:6" x14ac:dyDescent="0.25">
      <c r="E1963" s="63">
        <f t="shared" ca="1" si="60"/>
        <v>0.87045625559716933</v>
      </c>
      <c r="F1963" s="63">
        <f t="shared" ca="1" si="61"/>
        <v>8.750221424950146</v>
      </c>
    </row>
    <row r="1964" spans="5:6" x14ac:dyDescent="0.25">
      <c r="E1964" s="63">
        <f t="shared" ca="1" si="60"/>
        <v>0.6734592980457299</v>
      </c>
      <c r="F1964" s="63">
        <f t="shared" ca="1" si="61"/>
        <v>8.1826450455703199</v>
      </c>
    </row>
    <row r="1965" spans="5:6" x14ac:dyDescent="0.25">
      <c r="E1965" s="63">
        <f t="shared" ca="1" si="60"/>
        <v>0.39831987585743578</v>
      </c>
      <c r="F1965" s="63">
        <f t="shared" ca="1" si="61"/>
        <v>7.7356232545086323</v>
      </c>
    </row>
    <row r="1966" spans="5:6" x14ac:dyDescent="0.25">
      <c r="E1966" s="63">
        <f t="shared" ca="1" si="60"/>
        <v>0.78717997098851045</v>
      </c>
      <c r="F1966" s="63">
        <f t="shared" ca="1" si="61"/>
        <v>8.4517725874976755</v>
      </c>
    </row>
    <row r="1967" spans="5:6" x14ac:dyDescent="0.25">
      <c r="E1967" s="63">
        <f t="shared" ca="1" si="60"/>
        <v>0.39373104296812034</v>
      </c>
      <c r="F1967" s="63">
        <f t="shared" ca="1" si="61"/>
        <v>7.7290005189566022</v>
      </c>
    </row>
    <row r="1968" spans="5:6" x14ac:dyDescent="0.25">
      <c r="E1968" s="63">
        <f t="shared" ca="1" si="60"/>
        <v>0.43651608558006316</v>
      </c>
      <c r="F1968" s="63">
        <f t="shared" ca="1" si="61"/>
        <v>7.7910361827790409</v>
      </c>
    </row>
    <row r="1969" spans="5:6" x14ac:dyDescent="0.25">
      <c r="E1969" s="63">
        <f t="shared" ca="1" si="60"/>
        <v>0.61956367547751456</v>
      </c>
      <c r="F1969" s="63">
        <f t="shared" ca="1" si="61"/>
        <v>8.0810466542234423</v>
      </c>
    </row>
    <row r="1970" spans="5:6" x14ac:dyDescent="0.25">
      <c r="E1970" s="63">
        <f t="shared" ca="1" si="60"/>
        <v>0.11616570774079005</v>
      </c>
      <c r="F1970" s="63">
        <f t="shared" ca="1" si="61"/>
        <v>7.2764430011811525</v>
      </c>
    </row>
    <row r="1971" spans="5:6" x14ac:dyDescent="0.25">
      <c r="E1971" s="63">
        <f t="shared" ca="1" si="60"/>
        <v>0.67022677778398587</v>
      </c>
      <c r="F1971" s="63">
        <f t="shared" ca="1" si="61"/>
        <v>8.1762115196645411</v>
      </c>
    </row>
    <row r="1972" spans="5:6" x14ac:dyDescent="0.25">
      <c r="E1972" s="63">
        <f t="shared" ca="1" si="60"/>
        <v>0.40090604034810584</v>
      </c>
      <c r="F1972" s="63">
        <f t="shared" ca="1" si="61"/>
        <v>7.7393577586816216</v>
      </c>
    </row>
    <row r="1973" spans="5:6" x14ac:dyDescent="0.25">
      <c r="E1973" s="63">
        <f t="shared" ca="1" si="60"/>
        <v>0.61677454000876486</v>
      </c>
      <c r="F1973" s="63">
        <f t="shared" ca="1" si="61"/>
        <v>8.0760788912169907</v>
      </c>
    </row>
    <row r="1974" spans="5:6" x14ac:dyDescent="0.25">
      <c r="E1974" s="63">
        <f t="shared" ca="1" si="60"/>
        <v>0.45274154196825467</v>
      </c>
      <c r="F1974" s="63">
        <f t="shared" ca="1" si="61"/>
        <v>7.8148228708746057</v>
      </c>
    </row>
    <row r="1975" spans="5:6" x14ac:dyDescent="0.25">
      <c r="E1975" s="63">
        <f t="shared" ca="1" si="60"/>
        <v>0.73167056227147975</v>
      </c>
      <c r="F1975" s="63">
        <f t="shared" ca="1" si="61"/>
        <v>8.3082511826192977</v>
      </c>
    </row>
    <row r="1976" spans="5:6" x14ac:dyDescent="0.25">
      <c r="E1976" s="63">
        <f t="shared" ca="1" si="60"/>
        <v>5.707047380565522E-2</v>
      </c>
      <c r="F1976" s="63">
        <f t="shared" ca="1" si="61"/>
        <v>7.1135360366092666</v>
      </c>
    </row>
    <row r="1977" spans="5:6" x14ac:dyDescent="0.25">
      <c r="E1977" s="63">
        <f t="shared" ca="1" si="60"/>
        <v>0.71953064984630011</v>
      </c>
      <c r="F1977" s="63">
        <f t="shared" ca="1" si="61"/>
        <v>8.2803310137852577</v>
      </c>
    </row>
    <row r="1978" spans="5:6" x14ac:dyDescent="0.25">
      <c r="E1978" s="63">
        <f t="shared" ca="1" si="60"/>
        <v>0.52229864885991273</v>
      </c>
      <c r="F1978" s="63">
        <f t="shared" ca="1" si="61"/>
        <v>7.919809247087839</v>
      </c>
    </row>
    <row r="1979" spans="5:6" x14ac:dyDescent="0.25">
      <c r="E1979" s="63">
        <f t="shared" ca="1" si="60"/>
        <v>0.30871018855674059</v>
      </c>
      <c r="F1979" s="63">
        <f t="shared" ca="1" si="61"/>
        <v>7.6058085113892169</v>
      </c>
    </row>
    <row r="1980" spans="5:6" x14ac:dyDescent="0.25">
      <c r="E1980" s="63">
        <f t="shared" ca="1" si="60"/>
        <v>1.0295888845562429E-2</v>
      </c>
      <c r="F1980" s="63">
        <f t="shared" ca="1" si="61"/>
        <v>6.8256120721807916</v>
      </c>
    </row>
    <row r="1981" spans="5:6" x14ac:dyDescent="0.25">
      <c r="E1981" s="63">
        <f t="shared" ca="1" si="60"/>
        <v>0.7775449962646761</v>
      </c>
      <c r="F1981" s="63">
        <f t="shared" ca="1" si="61"/>
        <v>8.4246513380339536</v>
      </c>
    </row>
    <row r="1982" spans="5:6" x14ac:dyDescent="0.25">
      <c r="E1982" s="63">
        <f t="shared" ca="1" si="60"/>
        <v>0.34952711280760973</v>
      </c>
      <c r="F1982" s="63">
        <f t="shared" ca="1" si="61"/>
        <v>7.6652404833871239</v>
      </c>
    </row>
    <row r="1983" spans="5:6" x14ac:dyDescent="0.25">
      <c r="E1983" s="63">
        <f t="shared" ca="1" si="60"/>
        <v>0.56932213034270274</v>
      </c>
      <c r="F1983" s="63">
        <f t="shared" ca="1" si="61"/>
        <v>7.9950031226783675</v>
      </c>
    </row>
    <row r="1984" spans="5:6" x14ac:dyDescent="0.25">
      <c r="E1984" s="63">
        <f t="shared" ca="1" si="60"/>
        <v>0.64254736572286941</v>
      </c>
      <c r="F1984" s="63">
        <f t="shared" ca="1" si="61"/>
        <v>8.1229916883684883</v>
      </c>
    </row>
    <row r="1985" spans="5:6" x14ac:dyDescent="0.25">
      <c r="E1985" s="63">
        <f t="shared" ca="1" si="60"/>
        <v>0.99890376198648523</v>
      </c>
      <c r="F1985" s="63">
        <f t="shared" ca="1" si="61"/>
        <v>11.851457127783952</v>
      </c>
    </row>
    <row r="1986" spans="5:6" x14ac:dyDescent="0.25">
      <c r="E1986" s="63">
        <f t="shared" ca="1" si="60"/>
        <v>0.1716252154965161</v>
      </c>
      <c r="F1986" s="63">
        <f t="shared" ca="1" si="61"/>
        <v>7.3871555038508978</v>
      </c>
    </row>
    <row r="1987" spans="5:6" x14ac:dyDescent="0.25">
      <c r="E1987" s="63">
        <f t="shared" ca="1" si="60"/>
        <v>0.40602561245891522</v>
      </c>
      <c r="F1987" s="63">
        <f t="shared" ca="1" si="61"/>
        <v>7.746755874908569</v>
      </c>
    </row>
    <row r="1988" spans="5:6" x14ac:dyDescent="0.25">
      <c r="E1988" s="63">
        <f t="shared" ref="E1988:E2051" ca="1" si="62">RAND()</f>
        <v>0.31674243053988071</v>
      </c>
      <c r="F1988" s="63">
        <f t="shared" ref="F1988:F2051" ca="1" si="63">((E1988^(-1/$C$5)-1)^(-1/$C$3))*$C$4</f>
        <v>7.6175896285832412</v>
      </c>
    </row>
    <row r="1989" spans="5:6" x14ac:dyDescent="0.25">
      <c r="E1989" s="63">
        <f t="shared" ca="1" si="62"/>
        <v>0.55955833743312411</v>
      </c>
      <c r="F1989" s="63">
        <f t="shared" ca="1" si="63"/>
        <v>7.9790242623044145</v>
      </c>
    </row>
    <row r="1990" spans="5:6" x14ac:dyDescent="0.25">
      <c r="E1990" s="63">
        <f t="shared" ca="1" si="62"/>
        <v>0.97169788193842721</v>
      </c>
      <c r="F1990" s="63">
        <f t="shared" ca="1" si="63"/>
        <v>9.662250634297509</v>
      </c>
    </row>
    <row r="1991" spans="5:6" x14ac:dyDescent="0.25">
      <c r="E1991" s="63">
        <f t="shared" ca="1" si="62"/>
        <v>9.7151462875573635E-2</v>
      </c>
      <c r="F1991" s="63">
        <f t="shared" ca="1" si="63"/>
        <v>7.2315722362127737</v>
      </c>
    </row>
    <row r="1992" spans="5:6" x14ac:dyDescent="0.25">
      <c r="E1992" s="63">
        <f t="shared" ca="1" si="62"/>
        <v>0.79055379859853525</v>
      </c>
      <c r="F1992" s="63">
        <f t="shared" ca="1" si="63"/>
        <v>8.4615320834874517</v>
      </c>
    </row>
    <row r="1993" spans="5:6" x14ac:dyDescent="0.25">
      <c r="E1993" s="63">
        <f t="shared" ca="1" si="62"/>
        <v>0.74319179624868137</v>
      </c>
      <c r="F1993" s="63">
        <f t="shared" ca="1" si="63"/>
        <v>8.3357554309880832</v>
      </c>
    </row>
    <row r="1994" spans="5:6" x14ac:dyDescent="0.25">
      <c r="E1994" s="63">
        <f t="shared" ca="1" si="62"/>
        <v>0.37034756573902783</v>
      </c>
      <c r="F1994" s="63">
        <f t="shared" ca="1" si="63"/>
        <v>7.6952894733079331</v>
      </c>
    </row>
    <row r="1995" spans="5:6" x14ac:dyDescent="0.25">
      <c r="E1995" s="63">
        <f t="shared" ca="1" si="62"/>
        <v>0.14709301677951825</v>
      </c>
      <c r="F1995" s="63">
        <f t="shared" ca="1" si="63"/>
        <v>7.341006861460774</v>
      </c>
    </row>
    <row r="1996" spans="5:6" x14ac:dyDescent="0.25">
      <c r="E1996" s="63">
        <f t="shared" ca="1" si="62"/>
        <v>0.33536428547367003</v>
      </c>
      <c r="F1996" s="63">
        <f t="shared" ca="1" si="63"/>
        <v>7.644725316389879</v>
      </c>
    </row>
    <row r="1997" spans="5:6" x14ac:dyDescent="0.25">
      <c r="E1997" s="63">
        <f t="shared" ca="1" si="62"/>
        <v>0.55625166042903618</v>
      </c>
      <c r="F1997" s="63">
        <f t="shared" ca="1" si="63"/>
        <v>7.9736598259670775</v>
      </c>
    </row>
    <row r="1998" spans="5:6" x14ac:dyDescent="0.25">
      <c r="E1998" s="63">
        <f t="shared" ca="1" si="62"/>
        <v>0.39057794512595134</v>
      </c>
      <c r="F1998" s="63">
        <f t="shared" ca="1" si="63"/>
        <v>7.7244521532445249</v>
      </c>
    </row>
    <row r="1999" spans="5:6" x14ac:dyDescent="0.25">
      <c r="E1999" s="63">
        <f t="shared" ca="1" si="62"/>
        <v>0.15632914627555194</v>
      </c>
      <c r="F1999" s="63">
        <f t="shared" ca="1" si="63"/>
        <v>7.3588121545026794</v>
      </c>
    </row>
    <row r="2000" spans="5:6" x14ac:dyDescent="0.25">
      <c r="E2000" s="63">
        <f t="shared" ca="1" si="62"/>
        <v>0.6375806744022775</v>
      </c>
      <c r="F2000" s="63">
        <f t="shared" ca="1" si="63"/>
        <v>8.1137677729097533</v>
      </c>
    </row>
    <row r="2001" spans="5:6" x14ac:dyDescent="0.25">
      <c r="E2001" s="63">
        <f t="shared" ca="1" si="62"/>
        <v>0.43471740108531598</v>
      </c>
      <c r="F2001" s="63">
        <f t="shared" ca="1" si="63"/>
        <v>7.7884104795754503</v>
      </c>
    </row>
    <row r="2002" spans="5:6" x14ac:dyDescent="0.25">
      <c r="E2002" s="63">
        <f t="shared" ca="1" si="62"/>
        <v>0.23359588331824321</v>
      </c>
      <c r="F2002" s="63">
        <f t="shared" ca="1" si="63"/>
        <v>7.491653225528637</v>
      </c>
    </row>
    <row r="2003" spans="5:6" x14ac:dyDescent="0.25">
      <c r="E2003" s="63">
        <f t="shared" ca="1" si="62"/>
        <v>0.77115700003936849</v>
      </c>
      <c r="F2003" s="63">
        <f t="shared" ca="1" si="63"/>
        <v>8.4072448177976611</v>
      </c>
    </row>
    <row r="2004" spans="5:6" x14ac:dyDescent="0.25">
      <c r="E2004" s="63">
        <f t="shared" ca="1" si="62"/>
        <v>0.47760596286882873</v>
      </c>
      <c r="F2004" s="63">
        <f t="shared" ca="1" si="63"/>
        <v>7.8517055481071392</v>
      </c>
    </row>
    <row r="2005" spans="5:6" x14ac:dyDescent="0.25">
      <c r="E2005" s="63">
        <f t="shared" ca="1" si="62"/>
        <v>0.24769302321490172</v>
      </c>
      <c r="F2005" s="63">
        <f t="shared" ca="1" si="63"/>
        <v>7.5138184000758681</v>
      </c>
    </row>
    <row r="2006" spans="5:6" x14ac:dyDescent="0.25">
      <c r="E2006" s="63">
        <f t="shared" ca="1" si="62"/>
        <v>0.66130387737298624</v>
      </c>
      <c r="F2006" s="63">
        <f t="shared" ca="1" si="63"/>
        <v>8.158700128952006</v>
      </c>
    </row>
    <row r="2007" spans="5:6" x14ac:dyDescent="0.25">
      <c r="E2007" s="63">
        <f t="shared" ca="1" si="62"/>
        <v>0.68989414207288413</v>
      </c>
      <c r="F2007" s="63">
        <f t="shared" ca="1" si="63"/>
        <v>8.2161445765527006</v>
      </c>
    </row>
    <row r="2008" spans="5:6" x14ac:dyDescent="0.25">
      <c r="E2008" s="63">
        <f t="shared" ca="1" si="62"/>
        <v>0.91020320579563152</v>
      </c>
      <c r="F2008" s="63">
        <f t="shared" ca="1" si="63"/>
        <v>8.9677225333634691</v>
      </c>
    </row>
    <row r="2009" spans="5:6" x14ac:dyDescent="0.25">
      <c r="E2009" s="63">
        <f t="shared" ca="1" si="62"/>
        <v>0.4769187457187154</v>
      </c>
      <c r="F2009" s="63">
        <f t="shared" ca="1" si="63"/>
        <v>7.8506779301763441</v>
      </c>
    </row>
    <row r="2010" spans="5:6" x14ac:dyDescent="0.25">
      <c r="E2010" s="63">
        <f t="shared" ca="1" si="62"/>
        <v>0.36411564215286596</v>
      </c>
      <c r="F2010" s="63">
        <f t="shared" ca="1" si="63"/>
        <v>7.6863037266965453</v>
      </c>
    </row>
    <row r="2011" spans="5:6" x14ac:dyDescent="0.25">
      <c r="E2011" s="63">
        <f t="shared" ca="1" si="62"/>
        <v>5.2507629486458707E-2</v>
      </c>
      <c r="F2011" s="63">
        <f t="shared" ca="1" si="63"/>
        <v>7.0967410941738658</v>
      </c>
    </row>
    <row r="2012" spans="5:6" x14ac:dyDescent="0.25">
      <c r="E2012" s="63">
        <f t="shared" ca="1" si="62"/>
        <v>0.38933184639646079</v>
      </c>
      <c r="F2012" s="63">
        <f t="shared" ca="1" si="63"/>
        <v>7.7226550684329425</v>
      </c>
    </row>
    <row r="2013" spans="5:6" x14ac:dyDescent="0.25">
      <c r="E2013" s="63">
        <f t="shared" ca="1" si="62"/>
        <v>0.86371510346944436</v>
      </c>
      <c r="F2013" s="63">
        <f t="shared" ca="1" si="63"/>
        <v>8.7200279795241009</v>
      </c>
    </row>
    <row r="2014" spans="5:6" x14ac:dyDescent="0.25">
      <c r="E2014" s="63">
        <f t="shared" ca="1" si="62"/>
        <v>0.33940007840846098</v>
      </c>
      <c r="F2014" s="63">
        <f t="shared" ca="1" si="63"/>
        <v>7.6505800335238092</v>
      </c>
    </row>
    <row r="2015" spans="5:6" x14ac:dyDescent="0.25">
      <c r="E2015" s="63">
        <f t="shared" ca="1" si="62"/>
        <v>6.5768885437750502E-2</v>
      </c>
      <c r="F2015" s="63">
        <f t="shared" ca="1" si="63"/>
        <v>7.1430784866052619</v>
      </c>
    </row>
    <row r="2016" spans="5:6" x14ac:dyDescent="0.25">
      <c r="E2016" s="63">
        <f t="shared" ca="1" si="62"/>
        <v>0.18485280929170622</v>
      </c>
      <c r="F2016" s="63">
        <f t="shared" ca="1" si="63"/>
        <v>7.4106891998286084</v>
      </c>
    </row>
    <row r="2017" spans="5:6" x14ac:dyDescent="0.25">
      <c r="E2017" s="63">
        <f t="shared" ca="1" si="62"/>
        <v>0.91788720017252312</v>
      </c>
      <c r="F2017" s="63">
        <f t="shared" ca="1" si="63"/>
        <v>9.020810420069175</v>
      </c>
    </row>
    <row r="2018" spans="5:6" x14ac:dyDescent="0.25">
      <c r="E2018" s="63">
        <f t="shared" ca="1" si="62"/>
        <v>0.55243731954446373</v>
      </c>
      <c r="F2018" s="63">
        <f t="shared" ca="1" si="63"/>
        <v>7.9675002204825969</v>
      </c>
    </row>
    <row r="2019" spans="5:6" x14ac:dyDescent="0.25">
      <c r="E2019" s="63">
        <f t="shared" ca="1" si="62"/>
        <v>0.9592571344765074</v>
      </c>
      <c r="F2019" s="63">
        <f t="shared" ca="1" si="63"/>
        <v>9.4401715084404128</v>
      </c>
    </row>
    <row r="2020" spans="5:6" x14ac:dyDescent="0.25">
      <c r="E2020" s="63">
        <f t="shared" ca="1" si="62"/>
        <v>0.682299356385485</v>
      </c>
      <c r="F2020" s="63">
        <f t="shared" ca="1" si="63"/>
        <v>8.2004949946748944</v>
      </c>
    </row>
    <row r="2021" spans="5:6" x14ac:dyDescent="0.25">
      <c r="E2021" s="63">
        <f t="shared" ca="1" si="62"/>
        <v>0.31387477224055216</v>
      </c>
      <c r="F2021" s="63">
        <f t="shared" ca="1" si="63"/>
        <v>7.6133896103336571</v>
      </c>
    </row>
    <row r="2022" spans="5:6" x14ac:dyDescent="0.25">
      <c r="E2022" s="63">
        <f t="shared" ca="1" si="62"/>
        <v>0.67674835866369087</v>
      </c>
      <c r="F2022" s="63">
        <f t="shared" ca="1" si="63"/>
        <v>8.1892418664351965</v>
      </c>
    </row>
    <row r="2023" spans="5:6" x14ac:dyDescent="0.25">
      <c r="E2023" s="63">
        <f t="shared" ca="1" si="62"/>
        <v>0.64322287946490231</v>
      </c>
      <c r="F2023" s="63">
        <f t="shared" ca="1" si="63"/>
        <v>8.1242534024360218</v>
      </c>
    </row>
    <row r="2024" spans="5:6" x14ac:dyDescent="0.25">
      <c r="E2024" s="63">
        <f t="shared" ca="1" si="62"/>
        <v>0.77139676868431961</v>
      </c>
      <c r="F2024" s="63">
        <f t="shared" ca="1" si="63"/>
        <v>8.4078902900369989</v>
      </c>
    </row>
    <row r="2025" spans="5:6" x14ac:dyDescent="0.25">
      <c r="E2025" s="63">
        <f t="shared" ca="1" si="62"/>
        <v>0.5541668624179541</v>
      </c>
      <c r="F2025" s="63">
        <f t="shared" ca="1" si="63"/>
        <v>7.9702894570271967</v>
      </c>
    </row>
    <row r="2026" spans="5:6" x14ac:dyDescent="0.25">
      <c r="E2026" s="63">
        <f t="shared" ca="1" si="62"/>
        <v>0.56759379695121237</v>
      </c>
      <c r="F2026" s="63">
        <f t="shared" ca="1" si="63"/>
        <v>7.9921590927062649</v>
      </c>
    </row>
    <row r="2027" spans="5:6" x14ac:dyDescent="0.25">
      <c r="E2027" s="63">
        <f t="shared" ca="1" si="62"/>
        <v>0.51321153388880947</v>
      </c>
      <c r="F2027" s="63">
        <f t="shared" ca="1" si="63"/>
        <v>7.9057357224044207</v>
      </c>
    </row>
    <row r="2028" spans="5:6" x14ac:dyDescent="0.25">
      <c r="E2028" s="63">
        <f t="shared" ca="1" si="62"/>
        <v>0.18366330301612177</v>
      </c>
      <c r="F2028" s="63">
        <f t="shared" ca="1" si="63"/>
        <v>7.408605878635492</v>
      </c>
    </row>
    <row r="2029" spans="5:6" x14ac:dyDescent="0.25">
      <c r="E2029" s="63">
        <f t="shared" ca="1" si="62"/>
        <v>0.29517753424557858</v>
      </c>
      <c r="F2029" s="63">
        <f t="shared" ca="1" si="63"/>
        <v>7.5858265787772687</v>
      </c>
    </row>
    <row r="2030" spans="5:6" x14ac:dyDescent="0.25">
      <c r="E2030" s="63">
        <f t="shared" ca="1" si="62"/>
        <v>0.63559204634444744</v>
      </c>
      <c r="F2030" s="63">
        <f t="shared" ca="1" si="63"/>
        <v>8.1101001861106425</v>
      </c>
    </row>
    <row r="2031" spans="5:6" x14ac:dyDescent="0.25">
      <c r="E2031" s="63">
        <f t="shared" ca="1" si="62"/>
        <v>0.20529254640459038</v>
      </c>
      <c r="F2031" s="63">
        <f t="shared" ca="1" si="63"/>
        <v>7.4455991560776766</v>
      </c>
    </row>
    <row r="2032" spans="5:6" x14ac:dyDescent="0.25">
      <c r="E2032" s="63">
        <f t="shared" ca="1" si="62"/>
        <v>0.73659947496260436</v>
      </c>
      <c r="F2032" s="63">
        <f t="shared" ca="1" si="63"/>
        <v>8.3198920843259465</v>
      </c>
    </row>
    <row r="2033" spans="5:6" x14ac:dyDescent="0.25">
      <c r="E2033" s="63">
        <f t="shared" ca="1" si="62"/>
        <v>0.55385883547675208</v>
      </c>
      <c r="F2033" s="63">
        <f t="shared" ca="1" si="63"/>
        <v>7.9697922519283413</v>
      </c>
    </row>
    <row r="2034" spans="5:6" x14ac:dyDescent="0.25">
      <c r="E2034" s="63">
        <f t="shared" ca="1" si="62"/>
        <v>0.22283026817782636</v>
      </c>
      <c r="F2034" s="63">
        <f t="shared" ca="1" si="63"/>
        <v>7.4744042022642123</v>
      </c>
    </row>
    <row r="2035" spans="5:6" x14ac:dyDescent="0.25">
      <c r="E2035" s="63">
        <f t="shared" ca="1" si="62"/>
        <v>0.98074493552927178</v>
      </c>
      <c r="F2035" s="63">
        <f t="shared" ca="1" si="63"/>
        <v>9.9010981892022745</v>
      </c>
    </row>
    <row r="2036" spans="5:6" x14ac:dyDescent="0.25">
      <c r="E2036" s="63">
        <f t="shared" ca="1" si="62"/>
        <v>0.23322265437062073</v>
      </c>
      <c r="F2036" s="63">
        <f t="shared" ca="1" si="63"/>
        <v>7.4910601593542738</v>
      </c>
    </row>
    <row r="2037" spans="5:6" x14ac:dyDescent="0.25">
      <c r="E2037" s="63">
        <f t="shared" ca="1" si="62"/>
        <v>0.15788138991520584</v>
      </c>
      <c r="F2037" s="63">
        <f t="shared" ca="1" si="63"/>
        <v>7.3617503528922121</v>
      </c>
    </row>
    <row r="2038" spans="5:6" x14ac:dyDescent="0.25">
      <c r="E2038" s="63">
        <f t="shared" ca="1" si="62"/>
        <v>0.67538064478781501</v>
      </c>
      <c r="F2038" s="63">
        <f t="shared" ca="1" si="63"/>
        <v>8.1864923659872666</v>
      </c>
    </row>
    <row r="2039" spans="5:6" x14ac:dyDescent="0.25">
      <c r="E2039" s="63">
        <f t="shared" ca="1" si="62"/>
        <v>0.75483139259832066</v>
      </c>
      <c r="F2039" s="63">
        <f t="shared" ca="1" si="63"/>
        <v>8.3646411873609239</v>
      </c>
    </row>
    <row r="2040" spans="5:6" x14ac:dyDescent="0.25">
      <c r="E2040" s="63">
        <f t="shared" ca="1" si="62"/>
        <v>0.50224728861155221</v>
      </c>
      <c r="F2040" s="63">
        <f t="shared" ca="1" si="63"/>
        <v>7.8889197781017657</v>
      </c>
    </row>
    <row r="2041" spans="5:6" x14ac:dyDescent="0.25">
      <c r="E2041" s="63">
        <f t="shared" ca="1" si="62"/>
        <v>0.52770122415605936</v>
      </c>
      <c r="F2041" s="63">
        <f t="shared" ca="1" si="63"/>
        <v>7.9282392636568151</v>
      </c>
    </row>
    <row r="2042" spans="5:6" x14ac:dyDescent="0.25">
      <c r="E2042" s="63">
        <f t="shared" ca="1" si="62"/>
        <v>0.82203180287143562</v>
      </c>
      <c r="F2042" s="63">
        <f t="shared" ca="1" si="63"/>
        <v>8.5602662768598208</v>
      </c>
    </row>
    <row r="2043" spans="5:6" x14ac:dyDescent="0.25">
      <c r="E2043" s="63">
        <f t="shared" ca="1" si="62"/>
        <v>0.75071205551371201</v>
      </c>
      <c r="F2043" s="63">
        <f t="shared" ca="1" si="63"/>
        <v>8.3542850396138544</v>
      </c>
    </row>
    <row r="2044" spans="5:6" x14ac:dyDescent="0.25">
      <c r="E2044" s="63">
        <f t="shared" ca="1" si="62"/>
        <v>0.85290741044722174</v>
      </c>
      <c r="F2044" s="63">
        <f t="shared" ca="1" si="63"/>
        <v>8.6745217433723845</v>
      </c>
    </row>
    <row r="2045" spans="5:6" x14ac:dyDescent="0.25">
      <c r="E2045" s="63">
        <f t="shared" ca="1" si="62"/>
        <v>0.78682139380279059</v>
      </c>
      <c r="F2045" s="63">
        <f t="shared" ca="1" si="63"/>
        <v>8.4507435835999267</v>
      </c>
    </row>
    <row r="2046" spans="5:6" x14ac:dyDescent="0.25">
      <c r="E2046" s="63">
        <f t="shared" ca="1" si="62"/>
        <v>0.36133908549958527</v>
      </c>
      <c r="F2046" s="63">
        <f t="shared" ca="1" si="63"/>
        <v>7.6822984991826564</v>
      </c>
    </row>
    <row r="2047" spans="5:6" x14ac:dyDescent="0.25">
      <c r="E2047" s="63">
        <f t="shared" ca="1" si="62"/>
        <v>0.47193621435485122</v>
      </c>
      <c r="F2047" s="63">
        <f t="shared" ca="1" si="63"/>
        <v>7.8432423901192925</v>
      </c>
    </row>
    <row r="2048" spans="5:6" x14ac:dyDescent="0.25">
      <c r="E2048" s="63">
        <f t="shared" ca="1" si="62"/>
        <v>0.51359389240347464</v>
      </c>
      <c r="F2048" s="63">
        <f t="shared" ca="1" si="63"/>
        <v>7.906325321238219</v>
      </c>
    </row>
    <row r="2049" spans="5:6" x14ac:dyDescent="0.25">
      <c r="E2049" s="63">
        <f t="shared" ca="1" si="62"/>
        <v>0.82395985959854501</v>
      </c>
      <c r="F2049" s="63">
        <f t="shared" ca="1" si="63"/>
        <v>8.5668291544021855</v>
      </c>
    </row>
    <row r="2050" spans="5:6" x14ac:dyDescent="0.25">
      <c r="E2050" s="63">
        <f t="shared" ca="1" si="62"/>
        <v>0.95972573942841222</v>
      </c>
      <c r="F2050" s="63">
        <f t="shared" ca="1" si="63"/>
        <v>9.4471713896494389</v>
      </c>
    </row>
    <row r="2051" spans="5:6" x14ac:dyDescent="0.25">
      <c r="E2051" s="63">
        <f t="shared" ca="1" si="62"/>
        <v>0.46503107815188516</v>
      </c>
      <c r="F2051" s="63">
        <f t="shared" ca="1" si="63"/>
        <v>7.8329793734318063</v>
      </c>
    </row>
    <row r="2052" spans="5:6" x14ac:dyDescent="0.25">
      <c r="E2052" s="63">
        <f t="shared" ref="E2052:E2115" ca="1" si="64">RAND()</f>
        <v>4.1573230243624582E-2</v>
      </c>
      <c r="F2052" s="63">
        <f t="shared" ref="F2052:F2115" ca="1" si="65">((E2052^(-1/$C$5)-1)^(-1/$C$3))*$C$4</f>
        <v>7.0516537216579582</v>
      </c>
    </row>
    <row r="2053" spans="5:6" x14ac:dyDescent="0.25">
      <c r="E2053" s="63">
        <f t="shared" ca="1" si="64"/>
        <v>0.26284172744842293</v>
      </c>
      <c r="F2053" s="63">
        <f t="shared" ca="1" si="65"/>
        <v>7.5371819436929295</v>
      </c>
    </row>
    <row r="2054" spans="5:6" x14ac:dyDescent="0.25">
      <c r="E2054" s="63">
        <f t="shared" ca="1" si="64"/>
        <v>0.22685228692296144</v>
      </c>
      <c r="F2054" s="63">
        <f t="shared" ca="1" si="65"/>
        <v>7.4808837796103091</v>
      </c>
    </row>
    <row r="2055" spans="5:6" x14ac:dyDescent="0.25">
      <c r="E2055" s="63">
        <f t="shared" ca="1" si="64"/>
        <v>0.36794975774685601</v>
      </c>
      <c r="F2055" s="63">
        <f t="shared" ca="1" si="65"/>
        <v>7.6918326197138409</v>
      </c>
    </row>
    <row r="2056" spans="5:6" x14ac:dyDescent="0.25">
      <c r="E2056" s="63">
        <f t="shared" ca="1" si="64"/>
        <v>0.96080552571641742</v>
      </c>
      <c r="F2056" s="63">
        <f t="shared" ca="1" si="65"/>
        <v>9.4636284069330081</v>
      </c>
    </row>
    <row r="2057" spans="5:6" x14ac:dyDescent="0.25">
      <c r="E2057" s="63">
        <f t="shared" ca="1" si="64"/>
        <v>0.44736247961504361</v>
      </c>
      <c r="F2057" s="63">
        <f t="shared" ca="1" si="65"/>
        <v>7.8069156635558761</v>
      </c>
    </row>
    <row r="2058" spans="5:6" x14ac:dyDescent="0.25">
      <c r="E2058" s="63">
        <f t="shared" ca="1" si="64"/>
        <v>0.33547591914209407</v>
      </c>
      <c r="F2058" s="63">
        <f t="shared" ca="1" si="65"/>
        <v>7.6448873704703599</v>
      </c>
    </row>
    <row r="2059" spans="5:6" x14ac:dyDescent="0.25">
      <c r="E2059" s="63">
        <f t="shared" ca="1" si="64"/>
        <v>0.61502607820301458</v>
      </c>
      <c r="F2059" s="63">
        <f t="shared" ca="1" si="65"/>
        <v>8.0729773599632324</v>
      </c>
    </row>
    <row r="2060" spans="5:6" x14ac:dyDescent="0.25">
      <c r="E2060" s="63">
        <f t="shared" ca="1" si="64"/>
        <v>0.76479362846719667</v>
      </c>
      <c r="F2060" s="63">
        <f t="shared" ca="1" si="65"/>
        <v>8.3903297149471534</v>
      </c>
    </row>
    <row r="2061" spans="5:6" x14ac:dyDescent="0.25">
      <c r="E2061" s="63">
        <f t="shared" ca="1" si="64"/>
        <v>0.83958828652546824</v>
      </c>
      <c r="F2061" s="63">
        <f t="shared" ca="1" si="65"/>
        <v>8.6226762814554547</v>
      </c>
    </row>
    <row r="2062" spans="5:6" x14ac:dyDescent="0.25">
      <c r="E2062" s="63">
        <f t="shared" ca="1" si="64"/>
        <v>0.85484561998632491</v>
      </c>
      <c r="F2062" s="63">
        <f t="shared" ca="1" si="65"/>
        <v>8.6824395803339414</v>
      </c>
    </row>
    <row r="2063" spans="5:6" x14ac:dyDescent="0.25">
      <c r="E2063" s="63">
        <f t="shared" ca="1" si="64"/>
        <v>0.75110094514513781</v>
      </c>
      <c r="F2063" s="63">
        <f t="shared" ca="1" si="65"/>
        <v>8.3552563358874643</v>
      </c>
    </row>
    <row r="2064" spans="5:6" x14ac:dyDescent="0.25">
      <c r="E2064" s="63">
        <f t="shared" ca="1" si="64"/>
        <v>0.36126338686172643</v>
      </c>
      <c r="F2064" s="63">
        <f t="shared" ca="1" si="65"/>
        <v>7.682189283841975</v>
      </c>
    </row>
    <row r="2065" spans="5:6" x14ac:dyDescent="0.25">
      <c r="E2065" s="63">
        <f t="shared" ca="1" si="64"/>
        <v>0.92350565736847079</v>
      </c>
      <c r="F2065" s="63">
        <f t="shared" ca="1" si="65"/>
        <v>9.0629105125099816</v>
      </c>
    </row>
    <row r="2066" spans="5:6" x14ac:dyDescent="0.25">
      <c r="E2066" s="63">
        <f t="shared" ca="1" si="64"/>
        <v>0.58362506840053519</v>
      </c>
      <c r="F2066" s="63">
        <f t="shared" ca="1" si="65"/>
        <v>8.0188105777546284</v>
      </c>
    </row>
    <row r="2067" spans="5:6" x14ac:dyDescent="0.25">
      <c r="E2067" s="63">
        <f t="shared" ca="1" si="64"/>
        <v>0.91320208474721531</v>
      </c>
      <c r="F2067" s="63">
        <f t="shared" ca="1" si="65"/>
        <v>8.9878754063021749</v>
      </c>
    </row>
    <row r="2068" spans="5:6" x14ac:dyDescent="0.25">
      <c r="E2068" s="63">
        <f t="shared" ca="1" si="64"/>
        <v>0.59956793557683596</v>
      </c>
      <c r="F2068" s="63">
        <f t="shared" ca="1" si="65"/>
        <v>8.0459628940686514</v>
      </c>
    </row>
    <row r="2069" spans="5:6" x14ac:dyDescent="0.25">
      <c r="E2069" s="63">
        <f t="shared" ca="1" si="64"/>
        <v>0.45201353023994895</v>
      </c>
      <c r="F2069" s="63">
        <f t="shared" ca="1" si="65"/>
        <v>7.8137513571918467</v>
      </c>
    </row>
    <row r="2070" spans="5:6" x14ac:dyDescent="0.25">
      <c r="E2070" s="63">
        <f t="shared" ca="1" si="64"/>
        <v>0.9400561082248089</v>
      </c>
      <c r="F2070" s="63">
        <f t="shared" ca="1" si="65"/>
        <v>9.2081422984629846</v>
      </c>
    </row>
    <row r="2071" spans="5:6" x14ac:dyDescent="0.25">
      <c r="E2071" s="63">
        <f t="shared" ca="1" si="64"/>
        <v>0.6626499791813254</v>
      </c>
      <c r="F2071" s="63">
        <f t="shared" ca="1" si="65"/>
        <v>8.1613192099585241</v>
      </c>
    </row>
    <row r="2072" spans="5:6" x14ac:dyDescent="0.25">
      <c r="E2072" s="63">
        <f t="shared" ca="1" si="64"/>
        <v>0.12679305143133623</v>
      </c>
      <c r="F2072" s="63">
        <f t="shared" ca="1" si="65"/>
        <v>7.2996194434618316</v>
      </c>
    </row>
    <row r="2073" spans="5:6" x14ac:dyDescent="0.25">
      <c r="E2073" s="63">
        <f t="shared" ca="1" si="64"/>
        <v>0.12419234198776907</v>
      </c>
      <c r="F2073" s="63">
        <f t="shared" ca="1" si="65"/>
        <v>7.2940553078386046</v>
      </c>
    </row>
    <row r="2074" spans="5:6" x14ac:dyDescent="0.25">
      <c r="E2074" s="63">
        <f t="shared" ca="1" si="64"/>
        <v>0.63333181375425907</v>
      </c>
      <c r="F2074" s="63">
        <f t="shared" ca="1" si="65"/>
        <v>8.1059490880461667</v>
      </c>
    </row>
    <row r="2075" spans="5:6" x14ac:dyDescent="0.25">
      <c r="E2075" s="63">
        <f t="shared" ca="1" si="64"/>
        <v>0.878234753704903</v>
      </c>
      <c r="F2075" s="63">
        <f t="shared" ca="1" si="65"/>
        <v>8.7870309388240617</v>
      </c>
    </row>
    <row r="2076" spans="5:6" x14ac:dyDescent="0.25">
      <c r="E2076" s="63">
        <f t="shared" ca="1" si="64"/>
        <v>0.49892426685082836</v>
      </c>
      <c r="F2076" s="63">
        <f t="shared" ca="1" si="65"/>
        <v>7.8838565359336306</v>
      </c>
    </row>
    <row r="2077" spans="5:6" x14ac:dyDescent="0.25">
      <c r="E2077" s="63">
        <f t="shared" ca="1" si="64"/>
        <v>0.73388004310071053</v>
      </c>
      <c r="F2077" s="63">
        <f t="shared" ca="1" si="65"/>
        <v>8.3134467925707884</v>
      </c>
    </row>
    <row r="2078" spans="5:6" x14ac:dyDescent="0.25">
      <c r="E2078" s="63">
        <f t="shared" ca="1" si="64"/>
        <v>0.76360581660938309</v>
      </c>
      <c r="F2078" s="63">
        <f t="shared" ca="1" si="65"/>
        <v>8.3872171813393326</v>
      </c>
    </row>
    <row r="2079" spans="5:6" x14ac:dyDescent="0.25">
      <c r="E2079" s="63">
        <f t="shared" ca="1" si="64"/>
        <v>0.52972670158355595</v>
      </c>
      <c r="F2079" s="63">
        <f t="shared" ca="1" si="65"/>
        <v>7.9314123776686607</v>
      </c>
    </row>
    <row r="2080" spans="5:6" x14ac:dyDescent="0.25">
      <c r="E2080" s="63">
        <f t="shared" ca="1" si="64"/>
        <v>0.72771524297578527</v>
      </c>
      <c r="F2080" s="63">
        <f t="shared" ca="1" si="65"/>
        <v>8.2990399232687349</v>
      </c>
    </row>
    <row r="2081" spans="5:6" x14ac:dyDescent="0.25">
      <c r="E2081" s="63">
        <f t="shared" ca="1" si="64"/>
        <v>0.24112654961581759</v>
      </c>
      <c r="F2081" s="63">
        <f t="shared" ca="1" si="65"/>
        <v>7.5035491146570577</v>
      </c>
    </row>
    <row r="2082" spans="5:6" x14ac:dyDescent="0.25">
      <c r="E2082" s="63">
        <f t="shared" ca="1" si="64"/>
        <v>5.389587753050451E-2</v>
      </c>
      <c r="F2082" s="63">
        <f t="shared" ca="1" si="65"/>
        <v>7.1019583550009022</v>
      </c>
    </row>
    <row r="2083" spans="5:6" x14ac:dyDescent="0.25">
      <c r="E2083" s="63">
        <f t="shared" ca="1" si="64"/>
        <v>0.68005387993475164</v>
      </c>
      <c r="F2083" s="63">
        <f t="shared" ca="1" si="65"/>
        <v>8.1959245291107798</v>
      </c>
    </row>
    <row r="2084" spans="5:6" x14ac:dyDescent="0.25">
      <c r="E2084" s="63">
        <f t="shared" ca="1" si="64"/>
        <v>7.438024967216772E-2</v>
      </c>
      <c r="F2084" s="63">
        <f t="shared" ca="1" si="65"/>
        <v>7.1697602688000455</v>
      </c>
    </row>
    <row r="2085" spans="5:6" x14ac:dyDescent="0.25">
      <c r="E2085" s="63">
        <f t="shared" ca="1" si="64"/>
        <v>0.40491584646249068</v>
      </c>
      <c r="F2085" s="63">
        <f t="shared" ca="1" si="65"/>
        <v>7.745151541050312</v>
      </c>
    </row>
    <row r="2086" spans="5:6" x14ac:dyDescent="0.25">
      <c r="E2086" s="63">
        <f t="shared" ca="1" si="64"/>
        <v>0.45847053433049478</v>
      </c>
      <c r="F2086" s="63">
        <f t="shared" ca="1" si="65"/>
        <v>7.823270366657189</v>
      </c>
    </row>
    <row r="2087" spans="5:6" x14ac:dyDescent="0.25">
      <c r="E2087" s="63">
        <f t="shared" ca="1" si="64"/>
        <v>0.7357949207704837</v>
      </c>
      <c r="F2087" s="63">
        <f t="shared" ca="1" si="65"/>
        <v>8.3179793462289169</v>
      </c>
    </row>
    <row r="2088" spans="5:6" x14ac:dyDescent="0.25">
      <c r="E2088" s="63">
        <f t="shared" ca="1" si="64"/>
        <v>0.49568378611737185</v>
      </c>
      <c r="F2088" s="63">
        <f t="shared" ca="1" si="65"/>
        <v>7.8789332302392303</v>
      </c>
    </row>
    <row r="2089" spans="5:6" x14ac:dyDescent="0.25">
      <c r="E2089" s="63">
        <f t="shared" ca="1" si="64"/>
        <v>0.96140021344461735</v>
      </c>
      <c r="F2089" s="63">
        <f t="shared" ca="1" si="65"/>
        <v>9.4728944713836079</v>
      </c>
    </row>
    <row r="2090" spans="5:6" x14ac:dyDescent="0.25">
      <c r="E2090" s="63">
        <f t="shared" ca="1" si="64"/>
        <v>0.71785098992766538</v>
      </c>
      <c r="F2090" s="63">
        <f t="shared" ca="1" si="65"/>
        <v>8.2765480212690274</v>
      </c>
    </row>
    <row r="2091" spans="5:6" x14ac:dyDescent="0.25">
      <c r="E2091" s="63">
        <f t="shared" ca="1" si="64"/>
        <v>0.27328104306995415</v>
      </c>
      <c r="F2091" s="63">
        <f t="shared" ca="1" si="65"/>
        <v>7.5530491505513258</v>
      </c>
    </row>
    <row r="2092" spans="5:6" x14ac:dyDescent="0.25">
      <c r="E2092" s="63">
        <f t="shared" ca="1" si="64"/>
        <v>9.1642235232599845E-2</v>
      </c>
      <c r="F2092" s="63">
        <f t="shared" ca="1" si="65"/>
        <v>7.2175626121979555</v>
      </c>
    </row>
    <row r="2093" spans="5:6" x14ac:dyDescent="0.25">
      <c r="E2093" s="63">
        <f t="shared" ca="1" si="64"/>
        <v>0.25399981442433184</v>
      </c>
      <c r="F2093" s="63">
        <f t="shared" ca="1" si="65"/>
        <v>7.5235978861075434</v>
      </c>
    </row>
    <row r="2094" spans="5:6" x14ac:dyDescent="0.25">
      <c r="E2094" s="63">
        <f t="shared" ca="1" si="64"/>
        <v>0.34176965459193587</v>
      </c>
      <c r="F2094" s="63">
        <f t="shared" ca="1" si="65"/>
        <v>7.6540140610558547</v>
      </c>
    </row>
    <row r="2095" spans="5:6" x14ac:dyDescent="0.25">
      <c r="E2095" s="63">
        <f t="shared" ca="1" si="64"/>
        <v>5.4989495484570883E-3</v>
      </c>
      <c r="F2095" s="63">
        <f t="shared" ca="1" si="65"/>
        <v>6.7403060139928552</v>
      </c>
    </row>
    <row r="2096" spans="5:6" x14ac:dyDescent="0.25">
      <c r="E2096" s="63">
        <f t="shared" ca="1" si="64"/>
        <v>0.63710503957995535</v>
      </c>
      <c r="F2096" s="63">
        <f t="shared" ca="1" si="65"/>
        <v>8.1128892536849389</v>
      </c>
    </row>
    <row r="2097" spans="5:6" x14ac:dyDescent="0.25">
      <c r="E2097" s="63">
        <f t="shared" ca="1" si="64"/>
        <v>0.38793428953079823</v>
      </c>
      <c r="F2097" s="63">
        <f t="shared" ca="1" si="65"/>
        <v>7.7206398002036769</v>
      </c>
    </row>
    <row r="2098" spans="5:6" x14ac:dyDescent="0.25">
      <c r="E2098" s="63">
        <f t="shared" ca="1" si="64"/>
        <v>4.888831076251221E-2</v>
      </c>
      <c r="F2098" s="63">
        <f t="shared" ca="1" si="65"/>
        <v>7.082652376801712</v>
      </c>
    </row>
    <row r="2099" spans="5:6" x14ac:dyDescent="0.25">
      <c r="E2099" s="63">
        <f t="shared" ca="1" si="64"/>
        <v>1.6177555670696231E-2</v>
      </c>
      <c r="F2099" s="63">
        <f t="shared" ca="1" si="65"/>
        <v>6.8923284709604413</v>
      </c>
    </row>
    <row r="2100" spans="5:6" x14ac:dyDescent="0.25">
      <c r="E2100" s="63">
        <f t="shared" ca="1" si="64"/>
        <v>0.59246839208832347</v>
      </c>
      <c r="F2100" s="63">
        <f t="shared" ca="1" si="65"/>
        <v>8.0337872321183568</v>
      </c>
    </row>
    <row r="2101" spans="5:6" x14ac:dyDescent="0.25">
      <c r="E2101" s="63">
        <f t="shared" ca="1" si="64"/>
        <v>0.11352791836369125</v>
      </c>
      <c r="F2101" s="63">
        <f t="shared" ca="1" si="65"/>
        <v>7.2704991295946009</v>
      </c>
    </row>
    <row r="2102" spans="5:6" x14ac:dyDescent="0.25">
      <c r="E2102" s="63">
        <f t="shared" ca="1" si="64"/>
        <v>0.87721563591531138</v>
      </c>
      <c r="F2102" s="63">
        <f t="shared" ca="1" si="65"/>
        <v>8.7820790622652947</v>
      </c>
    </row>
    <row r="2103" spans="5:6" x14ac:dyDescent="0.25">
      <c r="E2103" s="63">
        <f t="shared" ca="1" si="64"/>
        <v>0.16228433730535252</v>
      </c>
      <c r="F2103" s="63">
        <f t="shared" ca="1" si="65"/>
        <v>7.3700053506262719</v>
      </c>
    </row>
    <row r="2104" spans="5:6" x14ac:dyDescent="0.25">
      <c r="E2104" s="63">
        <f t="shared" ca="1" si="64"/>
        <v>3.3619750172879659E-2</v>
      </c>
      <c r="F2104" s="63">
        <f t="shared" ca="1" si="65"/>
        <v>7.0128982623081626</v>
      </c>
    </row>
    <row r="2105" spans="5:6" x14ac:dyDescent="0.25">
      <c r="E2105" s="63">
        <f t="shared" ca="1" si="64"/>
        <v>0.88899893744440117</v>
      </c>
      <c r="F2105" s="63">
        <f t="shared" ca="1" si="65"/>
        <v>8.84198033442736</v>
      </c>
    </row>
    <row r="2106" spans="5:6" x14ac:dyDescent="0.25">
      <c r="E2106" s="63">
        <f t="shared" ca="1" si="64"/>
        <v>0.48648628820167283</v>
      </c>
      <c r="F2106" s="63">
        <f t="shared" ca="1" si="65"/>
        <v>7.865032017978538</v>
      </c>
    </row>
    <row r="2107" spans="5:6" x14ac:dyDescent="0.25">
      <c r="E2107" s="63">
        <f t="shared" ca="1" si="64"/>
        <v>0.16857122626849375</v>
      </c>
      <c r="F2107" s="63">
        <f t="shared" ca="1" si="65"/>
        <v>7.3816000718249271</v>
      </c>
    </row>
    <row r="2108" spans="5:6" x14ac:dyDescent="0.25">
      <c r="E2108" s="63">
        <f t="shared" ca="1" si="64"/>
        <v>0.75846379611675419</v>
      </c>
      <c r="F2108" s="63">
        <f t="shared" ca="1" si="65"/>
        <v>8.3738998163293612</v>
      </c>
    </row>
    <row r="2109" spans="5:6" x14ac:dyDescent="0.25">
      <c r="E2109" s="63">
        <f t="shared" ca="1" si="64"/>
        <v>0.47390075796271802</v>
      </c>
      <c r="F2109" s="63">
        <f t="shared" ca="1" si="65"/>
        <v>7.8461710142342946</v>
      </c>
    </row>
    <row r="2110" spans="5:6" x14ac:dyDescent="0.25">
      <c r="E2110" s="63">
        <f t="shared" ca="1" si="64"/>
        <v>0.96848142893905576</v>
      </c>
      <c r="F2110" s="63">
        <f t="shared" ca="1" si="65"/>
        <v>9.5962774305916181</v>
      </c>
    </row>
    <row r="2111" spans="5:6" x14ac:dyDescent="0.25">
      <c r="E2111" s="63">
        <f t="shared" ca="1" si="64"/>
        <v>0.89277780879165947</v>
      </c>
      <c r="F2111" s="63">
        <f t="shared" ca="1" si="65"/>
        <v>8.8625299275969311</v>
      </c>
    </row>
    <row r="2112" spans="5:6" x14ac:dyDescent="0.25">
      <c r="E2112" s="63">
        <f t="shared" ca="1" si="64"/>
        <v>0.37691436064204897</v>
      </c>
      <c r="F2112" s="63">
        <f t="shared" ca="1" si="65"/>
        <v>7.704754749990177</v>
      </c>
    </row>
    <row r="2113" spans="5:6" x14ac:dyDescent="0.25">
      <c r="E2113" s="63">
        <f t="shared" ca="1" si="64"/>
        <v>0.74818239984381796</v>
      </c>
      <c r="F2113" s="63">
        <f t="shared" ca="1" si="65"/>
        <v>8.3479988045924536</v>
      </c>
    </row>
    <row r="2114" spans="5:6" x14ac:dyDescent="0.25">
      <c r="E2114" s="63">
        <f t="shared" ca="1" si="64"/>
        <v>0.39004825355951189</v>
      </c>
      <c r="F2114" s="63">
        <f t="shared" ca="1" si="65"/>
        <v>7.7236882219380476</v>
      </c>
    </row>
    <row r="2115" spans="5:6" x14ac:dyDescent="0.25">
      <c r="E2115" s="63">
        <f t="shared" ca="1" si="64"/>
        <v>0.29496796750647203</v>
      </c>
      <c r="F2115" s="63">
        <f t="shared" ca="1" si="65"/>
        <v>7.5855156599779461</v>
      </c>
    </row>
    <row r="2116" spans="5:6" x14ac:dyDescent="0.25">
      <c r="E2116" s="63">
        <f t="shared" ref="E2116:E2160" ca="1" si="66">RAND()</f>
        <v>0.90827605828655456</v>
      </c>
      <c r="F2116" s="63">
        <f t="shared" ref="F2116:F2160" ca="1" si="67">((E2116^(-1/$C$5)-1)^(-1/$C$3))*$C$4</f>
        <v>8.9551262809918022</v>
      </c>
    </row>
    <row r="2117" spans="5:6" x14ac:dyDescent="0.25">
      <c r="E2117" s="63">
        <f t="shared" ca="1" si="66"/>
        <v>1.9593519355529443E-2</v>
      </c>
      <c r="F2117" s="63">
        <f t="shared" ca="1" si="67"/>
        <v>6.9222317230674317</v>
      </c>
    </row>
    <row r="2118" spans="5:6" x14ac:dyDescent="0.25">
      <c r="E2118" s="63">
        <f t="shared" ca="1" si="66"/>
        <v>0.549228848002565</v>
      </c>
      <c r="F2118" s="63">
        <f t="shared" ca="1" si="67"/>
        <v>7.9623419990814659</v>
      </c>
    </row>
    <row r="2119" spans="5:6" x14ac:dyDescent="0.25">
      <c r="E2119" s="63">
        <f t="shared" ca="1" si="66"/>
        <v>0.42240445649978875</v>
      </c>
      <c r="F2119" s="63">
        <f t="shared" ca="1" si="67"/>
        <v>7.7704867600805718</v>
      </c>
    </row>
    <row r="2120" spans="5:6" x14ac:dyDescent="0.25">
      <c r="E2120" s="63">
        <f t="shared" ca="1" si="66"/>
        <v>0.64569544366197995</v>
      </c>
      <c r="F2120" s="63">
        <f t="shared" ca="1" si="67"/>
        <v>8.1288865605723331</v>
      </c>
    </row>
    <row r="2121" spans="5:6" x14ac:dyDescent="0.25">
      <c r="E2121" s="63">
        <f t="shared" ca="1" si="66"/>
        <v>0.13277513492504933</v>
      </c>
      <c r="F2121" s="63">
        <f t="shared" ca="1" si="67"/>
        <v>7.3121758147207467</v>
      </c>
    </row>
    <row r="2122" spans="5:6" x14ac:dyDescent="0.25">
      <c r="E2122" s="63">
        <f t="shared" ca="1" si="66"/>
        <v>0.49016206829658693</v>
      </c>
      <c r="F2122" s="63">
        <f t="shared" ca="1" si="67"/>
        <v>7.8705750911550343</v>
      </c>
    </row>
    <row r="2123" spans="5:6" x14ac:dyDescent="0.25">
      <c r="E2123" s="63">
        <f t="shared" ca="1" si="66"/>
        <v>0.34027751659946859</v>
      </c>
      <c r="F2123" s="63">
        <f t="shared" ca="1" si="67"/>
        <v>7.6518519200416311</v>
      </c>
    </row>
    <row r="2124" spans="5:6" x14ac:dyDescent="0.25">
      <c r="E2124" s="63">
        <f t="shared" ca="1" si="66"/>
        <v>0.35008397509924682</v>
      </c>
      <c r="F2124" s="63">
        <f t="shared" ca="1" si="67"/>
        <v>7.6660455341207285</v>
      </c>
    </row>
    <row r="2125" spans="5:6" x14ac:dyDescent="0.25">
      <c r="E2125" s="63">
        <f t="shared" ca="1" si="66"/>
        <v>0.89138933858459946</v>
      </c>
      <c r="F2125" s="63">
        <f t="shared" ca="1" si="67"/>
        <v>8.8548970475043642</v>
      </c>
    </row>
    <row r="2126" spans="5:6" x14ac:dyDescent="0.25">
      <c r="E2126" s="63">
        <f t="shared" ca="1" si="66"/>
        <v>0.24678895003452583</v>
      </c>
      <c r="F2126" s="63">
        <f t="shared" ca="1" si="67"/>
        <v>7.5124099526138775</v>
      </c>
    </row>
    <row r="2127" spans="5:6" x14ac:dyDescent="0.25">
      <c r="E2127" s="63">
        <f t="shared" ca="1" si="66"/>
        <v>0.54814009741461167</v>
      </c>
      <c r="F2127" s="63">
        <f t="shared" ca="1" si="67"/>
        <v>7.9605963088622005</v>
      </c>
    </row>
    <row r="2128" spans="5:6" x14ac:dyDescent="0.25">
      <c r="E2128" s="63">
        <f t="shared" ca="1" si="66"/>
        <v>0.33024965343765611</v>
      </c>
      <c r="F2128" s="63">
        <f t="shared" ca="1" si="67"/>
        <v>7.637293526627392</v>
      </c>
    </row>
    <row r="2129" spans="5:6" x14ac:dyDescent="0.25">
      <c r="E2129" s="63">
        <f t="shared" ca="1" si="66"/>
        <v>0.11087798952339323</v>
      </c>
      <c r="F2129" s="63">
        <f t="shared" ca="1" si="67"/>
        <v>7.264444185541711</v>
      </c>
    </row>
    <row r="2130" spans="5:6" x14ac:dyDescent="0.25">
      <c r="E2130" s="63">
        <f t="shared" ca="1" si="66"/>
        <v>0.6922435218682863</v>
      </c>
      <c r="F2130" s="63">
        <f t="shared" ca="1" si="67"/>
        <v>8.2210471855871621</v>
      </c>
    </row>
    <row r="2131" spans="5:6" x14ac:dyDescent="0.25">
      <c r="E2131" s="63">
        <f t="shared" ca="1" si="66"/>
        <v>0.87251721835326723</v>
      </c>
      <c r="F2131" s="63">
        <f t="shared" ca="1" si="67"/>
        <v>8.7597590134943317</v>
      </c>
    </row>
    <row r="2132" spans="5:6" x14ac:dyDescent="0.25">
      <c r="E2132" s="63">
        <f t="shared" ca="1" si="66"/>
        <v>9.9827054680995286E-2</v>
      </c>
      <c r="F2132" s="63">
        <f t="shared" ca="1" si="67"/>
        <v>7.2381953424287691</v>
      </c>
    </row>
    <row r="2133" spans="5:6" x14ac:dyDescent="0.25">
      <c r="E2133" s="63">
        <f t="shared" ca="1" si="66"/>
        <v>9.4497416536045598E-2</v>
      </c>
      <c r="F2133" s="63">
        <f t="shared" ca="1" si="67"/>
        <v>7.224887970228079</v>
      </c>
    </row>
    <row r="2134" spans="5:6" x14ac:dyDescent="0.25">
      <c r="E2134" s="63">
        <f t="shared" ca="1" si="66"/>
        <v>0.87554362864347379</v>
      </c>
      <c r="F2134" s="63">
        <f t="shared" ca="1" si="67"/>
        <v>8.7740415828794642</v>
      </c>
    </row>
    <row r="2135" spans="5:6" x14ac:dyDescent="0.25">
      <c r="E2135" s="63">
        <f t="shared" ca="1" si="66"/>
        <v>0.93976527012832545</v>
      </c>
      <c r="F2135" s="63">
        <f t="shared" ca="1" si="67"/>
        <v>9.2052512624660423</v>
      </c>
    </row>
    <row r="2136" spans="5:6" x14ac:dyDescent="0.25">
      <c r="E2136" s="63">
        <f t="shared" ca="1" si="66"/>
        <v>0.58284185329798854</v>
      </c>
      <c r="F2136" s="63">
        <f t="shared" ca="1" si="67"/>
        <v>8.0174939151084939</v>
      </c>
    </row>
    <row r="2137" spans="5:6" x14ac:dyDescent="0.25">
      <c r="E2137" s="63">
        <f t="shared" ca="1" si="66"/>
        <v>0.54097918233954834</v>
      </c>
      <c r="F2137" s="63">
        <f t="shared" ca="1" si="67"/>
        <v>7.949172055322494</v>
      </c>
    </row>
    <row r="2138" spans="5:6" x14ac:dyDescent="0.25">
      <c r="E2138" s="63">
        <f t="shared" ca="1" si="66"/>
        <v>0.35146556307567656</v>
      </c>
      <c r="F2138" s="63">
        <f t="shared" ca="1" si="67"/>
        <v>7.6680424579894586</v>
      </c>
    </row>
    <row r="2139" spans="5:6" x14ac:dyDescent="0.25">
      <c r="E2139" s="63">
        <f t="shared" ca="1" si="66"/>
        <v>0.24691746065312348</v>
      </c>
      <c r="F2139" s="63">
        <f t="shared" ca="1" si="67"/>
        <v>7.512610261422954</v>
      </c>
    </row>
    <row r="2140" spans="5:6" x14ac:dyDescent="0.25">
      <c r="E2140" s="63">
        <f t="shared" ca="1" si="66"/>
        <v>0.99758507698835197</v>
      </c>
      <c r="F2140" s="63">
        <f t="shared" ca="1" si="67"/>
        <v>11.280097120848026</v>
      </c>
    </row>
    <row r="2141" spans="5:6" x14ac:dyDescent="0.25">
      <c r="E2141" s="63">
        <f t="shared" ca="1" si="66"/>
        <v>0.82797546173506464</v>
      </c>
      <c r="F2141" s="63">
        <f t="shared" ca="1" si="67"/>
        <v>8.580717384540165</v>
      </c>
    </row>
    <row r="2142" spans="5:6" x14ac:dyDescent="0.25">
      <c r="E2142" s="63">
        <f t="shared" ca="1" si="66"/>
        <v>5.8769988379017146E-3</v>
      </c>
      <c r="F2142" s="63">
        <f t="shared" ca="1" si="67"/>
        <v>6.7490047992574391</v>
      </c>
    </row>
    <row r="2143" spans="5:6" x14ac:dyDescent="0.25">
      <c r="E2143" s="63">
        <f t="shared" ca="1" si="66"/>
        <v>0.50040281660640584</v>
      </c>
      <c r="F2143" s="63">
        <f t="shared" ca="1" si="67"/>
        <v>7.8861075392281625</v>
      </c>
    </row>
    <row r="2144" spans="5:6" x14ac:dyDescent="0.25">
      <c r="E2144" s="63">
        <f t="shared" ca="1" si="66"/>
        <v>0.64668547261219589</v>
      </c>
      <c r="F2144" s="63">
        <f t="shared" ca="1" si="67"/>
        <v>8.1307483473414237</v>
      </c>
    </row>
    <row r="2145" spans="5:6" x14ac:dyDescent="0.25">
      <c r="E2145" s="63">
        <f t="shared" ca="1" si="66"/>
        <v>0.53438324594850017</v>
      </c>
      <c r="F2145" s="63">
        <f t="shared" ca="1" si="67"/>
        <v>7.938734252441848</v>
      </c>
    </row>
    <row r="2146" spans="5:6" x14ac:dyDescent="0.25">
      <c r="E2146" s="63">
        <f t="shared" ca="1" si="66"/>
        <v>0.2761921506219408</v>
      </c>
      <c r="F2146" s="63">
        <f t="shared" ca="1" si="67"/>
        <v>7.5574438598596707</v>
      </c>
    </row>
    <row r="2147" spans="5:6" x14ac:dyDescent="0.25">
      <c r="E2147" s="63">
        <f t="shared" ca="1" si="66"/>
        <v>0.44719220724885744</v>
      </c>
      <c r="F2147" s="63">
        <f t="shared" ca="1" si="67"/>
        <v>7.8066657289598433</v>
      </c>
    </row>
    <row r="2148" spans="5:6" x14ac:dyDescent="0.25">
      <c r="E2148" s="63">
        <f t="shared" ca="1" si="66"/>
        <v>0.40822014817866004</v>
      </c>
      <c r="F2148" s="63">
        <f t="shared" ca="1" si="67"/>
        <v>7.7499295600879465</v>
      </c>
    </row>
    <row r="2149" spans="5:6" x14ac:dyDescent="0.25">
      <c r="E2149" s="63">
        <f t="shared" ca="1" si="66"/>
        <v>0.17271897488314791</v>
      </c>
      <c r="F2149" s="63">
        <f t="shared" ca="1" si="67"/>
        <v>7.3891334334257177</v>
      </c>
    </row>
    <row r="2150" spans="5:6" x14ac:dyDescent="0.25">
      <c r="E2150" s="63">
        <f t="shared" ca="1" si="66"/>
        <v>0.87602907749107339</v>
      </c>
      <c r="F2150" s="63">
        <f t="shared" ca="1" si="67"/>
        <v>8.7763642046877326</v>
      </c>
    </row>
    <row r="2151" spans="5:6" x14ac:dyDescent="0.25">
      <c r="E2151" s="63">
        <f t="shared" ca="1" si="66"/>
        <v>0.84216011266807544</v>
      </c>
      <c r="F2151" s="63">
        <f t="shared" ca="1" si="67"/>
        <v>8.6323581325847751</v>
      </c>
    </row>
    <row r="2152" spans="5:6" x14ac:dyDescent="0.25">
      <c r="E2152" s="63">
        <f t="shared" ca="1" si="66"/>
        <v>0.72303092673677571</v>
      </c>
      <c r="F2152" s="63">
        <f t="shared" ca="1" si="67"/>
        <v>8.2882755102429613</v>
      </c>
    </row>
    <row r="2153" spans="5:6" x14ac:dyDescent="0.25">
      <c r="E2153" s="63">
        <f t="shared" ca="1" si="66"/>
        <v>0.49589398805669416</v>
      </c>
      <c r="F2153" s="63">
        <f t="shared" ca="1" si="67"/>
        <v>7.8792521765039876</v>
      </c>
    </row>
    <row r="2154" spans="5:6" x14ac:dyDescent="0.25">
      <c r="E2154" s="63">
        <f t="shared" ca="1" si="66"/>
        <v>7.7273872511587349E-3</v>
      </c>
      <c r="F2154" s="63">
        <f t="shared" ca="1" si="67"/>
        <v>6.7856414543319916</v>
      </c>
    </row>
    <row r="2155" spans="5:6" x14ac:dyDescent="0.25">
      <c r="E2155" s="63">
        <f t="shared" ca="1" si="66"/>
        <v>0.62945885925434153</v>
      </c>
      <c r="F2155" s="63">
        <f t="shared" ca="1" si="67"/>
        <v>8.0988783498122299</v>
      </c>
    </row>
    <row r="2156" spans="5:6" x14ac:dyDescent="0.25">
      <c r="E2156" s="63">
        <f t="shared" ca="1" si="66"/>
        <v>0.59263692697347403</v>
      </c>
      <c r="F2156" s="63">
        <f t="shared" ca="1" si="67"/>
        <v>8.0340746649982044</v>
      </c>
    </row>
    <row r="2157" spans="5:6" x14ac:dyDescent="0.25">
      <c r="E2157" s="63">
        <f t="shared" ca="1" si="66"/>
        <v>0.36852973637349051</v>
      </c>
      <c r="F2157" s="63">
        <f t="shared" ca="1" si="67"/>
        <v>7.6926688096623881</v>
      </c>
    </row>
    <row r="2158" spans="5:6" x14ac:dyDescent="0.25">
      <c r="E2158" s="63">
        <f t="shared" ca="1" si="66"/>
        <v>0.77111717623114762</v>
      </c>
      <c r="F2158" s="63">
        <f t="shared" ca="1" si="67"/>
        <v>8.4071376678400505</v>
      </c>
    </row>
    <row r="2159" spans="5:6" x14ac:dyDescent="0.25">
      <c r="E2159" s="63">
        <f t="shared" ca="1" si="66"/>
        <v>7.3803291725400344E-2</v>
      </c>
      <c r="F2159" s="63">
        <f t="shared" ca="1" si="67"/>
        <v>7.1680405499801623</v>
      </c>
    </row>
    <row r="2160" spans="5:6" x14ac:dyDescent="0.25">
      <c r="E2160" s="63">
        <f t="shared" ca="1" si="66"/>
        <v>0.3296296802063502</v>
      </c>
      <c r="F2160" s="63">
        <f t="shared" ca="1" si="67"/>
        <v>7.6363916892191011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8EC6C-E209-4CD1-BDD5-35AEFE2D588B}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7" customWidth="1"/>
    <col min="2" max="2" width="10.28515625" style="77" bestFit="1" customWidth="1"/>
    <col min="3" max="3" width="11.85546875" style="77" bestFit="1" customWidth="1"/>
    <col min="4" max="4" width="5.140625" style="77" customWidth="1"/>
    <col min="5" max="5" width="11.42578125" style="77"/>
    <col min="6" max="6" width="18" style="77" customWidth="1"/>
    <col min="7" max="7" width="8.5703125" style="77" customWidth="1"/>
    <col min="8" max="8" width="11.42578125" style="77"/>
    <col min="9" max="9" width="17.7109375" style="77" bestFit="1" customWidth="1"/>
    <col min="10" max="10" width="18.7109375" style="77" bestFit="1" customWidth="1"/>
    <col min="11" max="11" width="11.42578125" style="77"/>
    <col min="12" max="12" width="12" style="77" bestFit="1" customWidth="1"/>
    <col min="13" max="13" width="11.42578125" style="77"/>
    <col min="14" max="14" width="11.7109375" style="77" bestFit="1" customWidth="1"/>
    <col min="15" max="16384" width="11.42578125" style="77"/>
  </cols>
  <sheetData>
    <row r="1" spans="1:12" x14ac:dyDescent="0.25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</row>
    <row r="2" spans="1:12" x14ac:dyDescent="0.25">
      <c r="B2" s="76" t="s">
        <v>11</v>
      </c>
      <c r="C2" s="76" t="s">
        <v>12</v>
      </c>
      <c r="E2" s="76" t="s">
        <v>13</v>
      </c>
      <c r="F2" s="76" t="s">
        <v>14</v>
      </c>
      <c r="H2" s="76" t="s">
        <v>15</v>
      </c>
      <c r="I2" s="76" t="s">
        <v>16</v>
      </c>
      <c r="J2" s="76" t="s">
        <v>17</v>
      </c>
    </row>
    <row r="3" spans="1:12" x14ac:dyDescent="0.25">
      <c r="B3" s="78" t="s">
        <v>44</v>
      </c>
      <c r="C3" s="70">
        <v>10</v>
      </c>
      <c r="E3" s="78">
        <f ca="1">RAND()</f>
        <v>0.5830184592522194</v>
      </c>
      <c r="F3" s="78">
        <f ca="1">$C$3-$C$4*(LN(E3)^(-1/$C$5))</f>
        <v>32.626940809541978</v>
      </c>
      <c r="H3" s="78" t="s">
        <v>19</v>
      </c>
      <c r="I3" s="78">
        <f ca="1">AVERAGE(F3:F2160)</f>
        <v>33.707959332607835</v>
      </c>
      <c r="J3" s="70">
        <f>C3+C4*(1+(C5^2)/2)</f>
        <v>280</v>
      </c>
    </row>
    <row r="4" spans="1:12" x14ac:dyDescent="0.25">
      <c r="B4" s="78" t="s">
        <v>110</v>
      </c>
      <c r="C4" s="70">
        <v>20</v>
      </c>
      <c r="E4" s="78">
        <f t="shared" ref="E4:E67" ca="1" si="0">RAND()</f>
        <v>1.5212211482997895E-2</v>
      </c>
      <c r="F4" s="78">
        <f t="shared" ref="F4:F67" ca="1" si="1">$C$3-$C$4*(LN(E4)^(-1/$C$5))</f>
        <v>25.020253858765507</v>
      </c>
      <c r="H4" s="78" t="s">
        <v>21</v>
      </c>
      <c r="I4" s="78">
        <f ca="1">_xlfn.VAR.S(F3:F2160)</f>
        <v>56.411437020855573</v>
      </c>
      <c r="J4" s="80">
        <f>C4^2*C5^2*(1+5*C5^2/4)</f>
        <v>322500</v>
      </c>
    </row>
    <row r="5" spans="1:12" x14ac:dyDescent="0.25">
      <c r="B5" s="78" t="s">
        <v>18</v>
      </c>
      <c r="C5" s="70">
        <v>5</v>
      </c>
      <c r="E5" s="78">
        <f t="shared" ca="1" si="0"/>
        <v>0.77480757155786428</v>
      </c>
      <c r="F5" s="78">
        <f t="shared" ca="1" si="1"/>
        <v>36.282948834112574</v>
      </c>
      <c r="H5" s="78" t="s">
        <v>22</v>
      </c>
      <c r="I5" s="78">
        <f ca="1">_xlfn.STDEV.S(F3:F2160)</f>
        <v>7.5107547570703952</v>
      </c>
      <c r="J5" s="78">
        <f>SQRT(J4)</f>
        <v>567.89083458002733</v>
      </c>
    </row>
    <row r="6" spans="1:12" x14ac:dyDescent="0.25">
      <c r="E6" s="78">
        <f t="shared" ca="1" si="0"/>
        <v>0.60148310706547914</v>
      </c>
      <c r="F6" s="78">
        <f t="shared" ca="1" si="1"/>
        <v>32.897932105980097</v>
      </c>
      <c r="H6" s="78" t="s">
        <v>23</v>
      </c>
      <c r="I6" s="78">
        <f ca="1">SKEW(F3:F2160)</f>
        <v>2.6166766131428205</v>
      </c>
      <c r="J6" s="78">
        <f>4*C5^2*(11*C5^2+6)/((5*C5^2+4)*SQRT(C5^2*(5*C5^2+4)))</f>
        <v>3.8357628632170586</v>
      </c>
    </row>
    <row r="7" spans="1:12" x14ac:dyDescent="0.25">
      <c r="C7" s="75"/>
      <c r="E7" s="78">
        <f t="shared" ca="1" si="0"/>
        <v>0.29467019141102146</v>
      </c>
      <c r="F7" s="78">
        <f t="shared" ca="1" si="1"/>
        <v>29.214229169307984</v>
      </c>
      <c r="H7" s="78" t="s">
        <v>24</v>
      </c>
      <c r="I7" s="78">
        <f ca="1">I19/(I5^4)</f>
        <v>14.76494619711365</v>
      </c>
      <c r="J7" s="78">
        <f>3*(211*C5^2+120*C5^2+16)/((5*C5^2+4)^2)</f>
        <v>1.4946818099873806</v>
      </c>
    </row>
    <row r="8" spans="1:12" x14ac:dyDescent="0.25">
      <c r="E8" s="78">
        <f t="shared" ca="1" si="0"/>
        <v>0.10741479745071203</v>
      </c>
      <c r="F8" s="78">
        <f t="shared" ca="1" si="1"/>
        <v>27.034439561795701</v>
      </c>
      <c r="I8" s="77">
        <f ca="1">MEDIAN(F3:F2160)</f>
        <v>31.794502696868548</v>
      </c>
    </row>
    <row r="9" spans="1:12" x14ac:dyDescent="0.25">
      <c r="E9" s="78">
        <f t="shared" ca="1" si="0"/>
        <v>0.1355272247451238</v>
      </c>
      <c r="F9" s="78">
        <f t="shared" ca="1" si="1"/>
        <v>27.41347991172568</v>
      </c>
      <c r="H9" s="95" t="s">
        <v>26</v>
      </c>
      <c r="I9" s="95"/>
    </row>
    <row r="10" spans="1:12" x14ac:dyDescent="0.25">
      <c r="E10" s="78">
        <f t="shared" ca="1" si="0"/>
        <v>0.89984511496842767</v>
      </c>
      <c r="F10" s="78">
        <f t="shared" ca="1" si="1"/>
        <v>41.358309885948216</v>
      </c>
      <c r="H10" s="78"/>
      <c r="I10" s="78">
        <f ca="1">SUMPRODUCT(F3:F2160)/COUNT(F3:F2160)</f>
        <v>33.707959332607835</v>
      </c>
    </row>
    <row r="11" spans="1:12" x14ac:dyDescent="0.25">
      <c r="E11" s="78">
        <f t="shared" ca="1" si="0"/>
        <v>0.71700786558018292</v>
      </c>
      <c r="F11" s="78">
        <f t="shared" ca="1" si="1"/>
        <v>34.924569619262215</v>
      </c>
      <c r="H11" s="78"/>
      <c r="I11" s="78">
        <f ca="1">SUMPRODUCT(F3:F2160,F3:F2160)/COUNT(F3:F2160)</f>
        <v>1192.6118187793024</v>
      </c>
    </row>
    <row r="12" spans="1:12" x14ac:dyDescent="0.25">
      <c r="E12" s="78">
        <f t="shared" ca="1" si="0"/>
        <v>0.93484568025386694</v>
      </c>
      <c r="F12" s="78">
        <f t="shared" ca="1" si="1"/>
        <v>44.302973882380563</v>
      </c>
      <c r="H12" s="78"/>
      <c r="I12" s="78">
        <f ca="1">SUMPRODUCT(F3:F2160,F3:F2160,F3:F2160)/COUNT(F3:F2160)</f>
        <v>45108.90265334073</v>
      </c>
    </row>
    <row r="13" spans="1:12" x14ac:dyDescent="0.25">
      <c r="E13" s="78">
        <f t="shared" ca="1" si="0"/>
        <v>0.12898665379260388</v>
      </c>
      <c r="F13" s="78">
        <f t="shared" ca="1" si="1"/>
        <v>27.328542662949545</v>
      </c>
      <c r="H13" s="78"/>
      <c r="I13" s="78">
        <f ca="1">SUMPRODUCT(F3:F2160,F3:F2160,F3:F2160,F3:F2160)/COUNT(F3:F2160)</f>
        <v>1871671.0321710254</v>
      </c>
    </row>
    <row r="14" spans="1:12" x14ac:dyDescent="0.25">
      <c r="E14" s="78">
        <f t="shared" ca="1" si="0"/>
        <v>0.19687821795272964</v>
      </c>
      <c r="F14" s="78">
        <f t="shared" ca="1" si="1"/>
        <v>28.148897185245062</v>
      </c>
    </row>
    <row r="15" spans="1:12" x14ac:dyDescent="0.25">
      <c r="E15" s="78">
        <f t="shared" ca="1" si="0"/>
        <v>0.73269170520415272</v>
      </c>
      <c r="F15" s="78">
        <f t="shared" ca="1" si="1"/>
        <v>35.26210101058345</v>
      </c>
      <c r="H15" s="95" t="s">
        <v>27</v>
      </c>
      <c r="I15" s="95"/>
    </row>
    <row r="16" spans="1:12" x14ac:dyDescent="0.25">
      <c r="E16" s="78">
        <f t="shared" ca="1" si="0"/>
        <v>0.95943274842831827</v>
      </c>
      <c r="F16" s="78">
        <f t="shared" ca="1" si="1"/>
        <v>47.809639737243117</v>
      </c>
      <c r="H16" s="78"/>
      <c r="I16" s="78">
        <v>0</v>
      </c>
    </row>
    <row r="17" spans="5:9" x14ac:dyDescent="0.25">
      <c r="E17" s="78">
        <f t="shared" ca="1" si="0"/>
        <v>0.57595380882447622</v>
      </c>
      <c r="F17" s="78">
        <f t="shared" ca="1" si="1"/>
        <v>32.52604876254901</v>
      </c>
      <c r="H17" s="78"/>
      <c r="I17" s="78">
        <f ca="1">I11-I10^2</f>
        <v>56.385296410558794</v>
      </c>
    </row>
    <row r="18" spans="5:9" x14ac:dyDescent="0.25">
      <c r="E18" s="78">
        <f t="shared" ca="1" si="0"/>
        <v>0.62146401061532208</v>
      </c>
      <c r="F18" s="78">
        <f t="shared" ca="1" si="1"/>
        <v>33.204248859254577</v>
      </c>
      <c r="H18" s="78"/>
      <c r="I18" s="78">
        <f ca="1">I12-3*I10*I11+2*I10^3</f>
        <v>1107.1254096122138</v>
      </c>
    </row>
    <row r="19" spans="5:9" x14ac:dyDescent="0.25">
      <c r="E19" s="78">
        <f t="shared" ca="1" si="0"/>
        <v>8.4304164200106446E-2</v>
      </c>
      <c r="F19" s="78">
        <f t="shared" ca="1" si="1"/>
        <v>26.686828124214625</v>
      </c>
      <c r="H19" s="78"/>
      <c r="I19" s="78">
        <f ca="1">I13-4*I10*I12+6*(I10^2)*I11-3*(I10^4)</f>
        <v>46985.753383833915</v>
      </c>
    </row>
    <row r="20" spans="5:9" x14ac:dyDescent="0.25">
      <c r="E20" s="78">
        <f t="shared" ca="1" si="0"/>
        <v>0.5051270234487043</v>
      </c>
      <c r="F20" s="78">
        <f t="shared" ca="1" si="1"/>
        <v>31.585037386750408</v>
      </c>
    </row>
    <row r="21" spans="5:9" x14ac:dyDescent="0.25">
      <c r="E21" s="78">
        <f t="shared" ca="1" si="0"/>
        <v>0.5381090972253344</v>
      </c>
      <c r="F21" s="78">
        <f t="shared" ca="1" si="1"/>
        <v>32.008707749620157</v>
      </c>
    </row>
    <row r="22" spans="5:9" x14ac:dyDescent="0.25">
      <c r="E22" s="78">
        <f t="shared" ca="1" si="0"/>
        <v>0.5048442580837903</v>
      </c>
      <c r="F22" s="78">
        <f t="shared" ca="1" si="1"/>
        <v>31.581499609599536</v>
      </c>
    </row>
    <row r="23" spans="5:9" x14ac:dyDescent="0.25">
      <c r="E23" s="78">
        <f t="shared" ca="1" si="0"/>
        <v>0.96911859026940561</v>
      </c>
      <c r="F23" s="78">
        <f t="shared" ca="1" si="1"/>
        <v>49.969786243589226</v>
      </c>
    </row>
    <row r="24" spans="5:9" x14ac:dyDescent="0.25">
      <c r="E24" s="78">
        <f t="shared" ca="1" si="0"/>
        <v>0.72031670350025701</v>
      </c>
      <c r="F24" s="78">
        <f t="shared" ca="1" si="1"/>
        <v>34.994140204991645</v>
      </c>
    </row>
    <row r="25" spans="5:9" x14ac:dyDescent="0.25">
      <c r="E25" s="78">
        <f t="shared" ca="1" si="0"/>
        <v>8.9554917830014347E-2</v>
      </c>
      <c r="F25" s="78">
        <f t="shared" ca="1" si="1"/>
        <v>26.769573391231127</v>
      </c>
    </row>
    <row r="26" spans="5:9" x14ac:dyDescent="0.25">
      <c r="E26" s="78">
        <f t="shared" ca="1" si="0"/>
        <v>0.71507395525467798</v>
      </c>
      <c r="F26" s="78">
        <f t="shared" ca="1" si="1"/>
        <v>34.884294517739363</v>
      </c>
    </row>
    <row r="27" spans="5:9" x14ac:dyDescent="0.25">
      <c r="E27" s="78">
        <f t="shared" ca="1" si="0"/>
        <v>0.80196501761625572</v>
      </c>
      <c r="F27" s="78">
        <f t="shared" ca="1" si="1"/>
        <v>37.056608039151534</v>
      </c>
    </row>
    <row r="28" spans="5:9" x14ac:dyDescent="0.25">
      <c r="E28" s="78">
        <f t="shared" ca="1" si="0"/>
        <v>0.63001385608104532</v>
      </c>
      <c r="F28" s="78">
        <f t="shared" ca="1" si="1"/>
        <v>33.339904187112552</v>
      </c>
    </row>
    <row r="29" spans="5:9" x14ac:dyDescent="0.25">
      <c r="E29" s="78">
        <f t="shared" ca="1" si="0"/>
        <v>0.43112183550234084</v>
      </c>
      <c r="F29" s="78">
        <f t="shared" ca="1" si="1"/>
        <v>30.702993891258288</v>
      </c>
    </row>
    <row r="30" spans="5:9" x14ac:dyDescent="0.25">
      <c r="E30" s="78">
        <f t="shared" ca="1" si="0"/>
        <v>0.36997887550721964</v>
      </c>
      <c r="F30" s="78">
        <f t="shared" ca="1" si="1"/>
        <v>30.022840572925698</v>
      </c>
    </row>
    <row r="31" spans="5:9" x14ac:dyDescent="0.25">
      <c r="E31" s="78">
        <f t="shared" ca="1" si="0"/>
        <v>7.1346679457567008E-2</v>
      </c>
      <c r="F31" s="78">
        <f t="shared" ca="1" si="1"/>
        <v>26.470336913893327</v>
      </c>
    </row>
    <row r="32" spans="5:9" x14ac:dyDescent="0.25">
      <c r="E32" s="78">
        <f t="shared" ca="1" si="0"/>
        <v>0.96166834575382032</v>
      </c>
      <c r="F32" s="78">
        <f t="shared" ca="1" si="1"/>
        <v>48.249568851607016</v>
      </c>
    </row>
    <row r="33" spans="5:6" x14ac:dyDescent="0.25">
      <c r="E33" s="78">
        <f t="shared" ca="1" si="0"/>
        <v>0.27955821557470928</v>
      </c>
      <c r="F33" s="78">
        <f t="shared" ca="1" si="1"/>
        <v>29.052807509243635</v>
      </c>
    </row>
    <row r="34" spans="5:6" x14ac:dyDescent="0.25">
      <c r="E34" s="78">
        <f t="shared" ca="1" si="0"/>
        <v>0.53078246791142736</v>
      </c>
      <c r="F34" s="78">
        <f t="shared" ca="1" si="1"/>
        <v>31.912603053053278</v>
      </c>
    </row>
    <row r="35" spans="5:6" x14ac:dyDescent="0.25">
      <c r="E35" s="78">
        <f t="shared" ca="1" si="0"/>
        <v>0.30578938408134171</v>
      </c>
      <c r="F35" s="78">
        <f t="shared" ca="1" si="1"/>
        <v>29.332885695636371</v>
      </c>
    </row>
    <row r="36" spans="5:6" x14ac:dyDescent="0.25">
      <c r="E36" s="78">
        <f t="shared" ca="1" si="0"/>
        <v>0.60060255017554454</v>
      </c>
      <c r="F36" s="78">
        <f t="shared" ca="1" si="1"/>
        <v>32.884756832239901</v>
      </c>
    </row>
    <row r="37" spans="5:6" x14ac:dyDescent="0.25">
      <c r="E37" s="78">
        <f t="shared" ca="1" si="0"/>
        <v>0.58884939890990318</v>
      </c>
      <c r="F37" s="78">
        <f t="shared" ca="1" si="1"/>
        <v>32.71134687851854</v>
      </c>
    </row>
    <row r="38" spans="5:6" x14ac:dyDescent="0.25">
      <c r="E38" s="78">
        <f t="shared" ca="1" si="0"/>
        <v>0.66272581785180018</v>
      </c>
      <c r="F38" s="78">
        <f t="shared" ca="1" si="1"/>
        <v>33.887924702474223</v>
      </c>
    </row>
    <row r="39" spans="5:6" x14ac:dyDescent="0.25">
      <c r="E39" s="78">
        <f t="shared" ca="1" si="0"/>
        <v>0.422252172664769</v>
      </c>
      <c r="F39" s="78">
        <f t="shared" ca="1" si="1"/>
        <v>30.60217962947776</v>
      </c>
    </row>
    <row r="40" spans="5:6" x14ac:dyDescent="0.25">
      <c r="E40" s="78">
        <f t="shared" ca="1" si="0"/>
        <v>0.81272960028688013</v>
      </c>
      <c r="F40" s="78">
        <f t="shared" ca="1" si="1"/>
        <v>37.395947859876557</v>
      </c>
    </row>
    <row r="41" spans="5:6" x14ac:dyDescent="0.25">
      <c r="E41" s="78">
        <f t="shared" ca="1" si="0"/>
        <v>0.89664234823447564</v>
      </c>
      <c r="F41" s="78">
        <f t="shared" ca="1" si="1"/>
        <v>41.150603547313196</v>
      </c>
    </row>
    <row r="42" spans="5:6" x14ac:dyDescent="0.25">
      <c r="E42" s="78">
        <f t="shared" ca="1" si="0"/>
        <v>0.76446305173598961</v>
      </c>
      <c r="F42" s="78">
        <f t="shared" ca="1" si="1"/>
        <v>36.014456039402113</v>
      </c>
    </row>
    <row r="43" spans="5:6" x14ac:dyDescent="0.25">
      <c r="E43" s="78">
        <f t="shared" ca="1" si="0"/>
        <v>0.66996461911435978</v>
      </c>
      <c r="F43" s="78">
        <f t="shared" ca="1" si="1"/>
        <v>34.016123275691633</v>
      </c>
    </row>
    <row r="44" spans="5:6" x14ac:dyDescent="0.25">
      <c r="E44" s="78">
        <f t="shared" ca="1" si="0"/>
        <v>8.8184544668762577E-2</v>
      </c>
      <c r="F44" s="78">
        <f t="shared" ca="1" si="1"/>
        <v>26.748221074946372</v>
      </c>
    </row>
    <row r="45" spans="5:6" x14ac:dyDescent="0.25">
      <c r="E45" s="78">
        <f t="shared" ca="1" si="0"/>
        <v>0.28350908770621674</v>
      </c>
      <c r="F45" s="78">
        <f t="shared" ca="1" si="1"/>
        <v>29.095043880401445</v>
      </c>
    </row>
    <row r="46" spans="5:6" x14ac:dyDescent="0.25">
      <c r="E46" s="78">
        <f t="shared" ca="1" si="0"/>
        <v>0.29552924933275704</v>
      </c>
      <c r="F46" s="78">
        <f t="shared" ca="1" si="1"/>
        <v>29.223397562209584</v>
      </c>
    </row>
    <row r="47" spans="5:6" x14ac:dyDescent="0.25">
      <c r="E47" s="78">
        <f t="shared" ca="1" si="0"/>
        <v>0.13070294831275608</v>
      </c>
      <c r="F47" s="78">
        <f t="shared" ca="1" si="1"/>
        <v>27.35099762542918</v>
      </c>
    </row>
    <row r="48" spans="5:6" x14ac:dyDescent="0.25">
      <c r="E48" s="78">
        <f t="shared" ca="1" si="0"/>
        <v>0.42462092527305095</v>
      </c>
      <c r="F48" s="78">
        <f t="shared" ca="1" si="1"/>
        <v>30.629019911281507</v>
      </c>
    </row>
    <row r="49" spans="5:6" x14ac:dyDescent="0.25">
      <c r="E49" s="78">
        <f t="shared" ca="1" si="0"/>
        <v>0.25580539307543726</v>
      </c>
      <c r="F49" s="78">
        <f t="shared" ca="1" si="1"/>
        <v>28.797897108735803</v>
      </c>
    </row>
    <row r="50" spans="5:6" x14ac:dyDescent="0.25">
      <c r="E50" s="78">
        <f t="shared" ca="1" si="0"/>
        <v>0.40075133622596448</v>
      </c>
      <c r="F50" s="78">
        <f t="shared" ca="1" si="1"/>
        <v>30.361108012668563</v>
      </c>
    </row>
    <row r="51" spans="5:6" x14ac:dyDescent="0.25">
      <c r="E51" s="78">
        <f t="shared" ca="1" si="0"/>
        <v>0.93583341893177829</v>
      </c>
      <c r="F51" s="78">
        <f t="shared" ca="1" si="1"/>
        <v>44.411530365085284</v>
      </c>
    </row>
    <row r="52" spans="5:6" x14ac:dyDescent="0.25">
      <c r="E52" s="78">
        <f t="shared" ca="1" si="0"/>
        <v>0.48251833645732722</v>
      </c>
      <c r="F52" s="78">
        <f t="shared" ca="1" si="1"/>
        <v>31.30668613207845</v>
      </c>
    </row>
    <row r="53" spans="5:6" x14ac:dyDescent="0.25">
      <c r="E53" s="78">
        <f t="shared" ca="1" si="0"/>
        <v>0.9720431093984605</v>
      </c>
      <c r="F53" s="78">
        <f t="shared" ca="1" si="1"/>
        <v>50.785302208236786</v>
      </c>
    </row>
    <row r="54" spans="5:6" x14ac:dyDescent="0.25">
      <c r="E54" s="78">
        <f t="shared" ca="1" si="0"/>
        <v>0.25037436792162759</v>
      </c>
      <c r="F54" s="78">
        <f t="shared" ca="1" si="1"/>
        <v>28.739271763554907</v>
      </c>
    </row>
    <row r="55" spans="5:6" x14ac:dyDescent="0.25">
      <c r="E55" s="78">
        <f t="shared" ca="1" si="0"/>
        <v>0.86224179314129934</v>
      </c>
      <c r="F55" s="78">
        <f t="shared" ca="1" si="1"/>
        <v>39.298737072679394</v>
      </c>
    </row>
    <row r="56" spans="5:6" x14ac:dyDescent="0.25">
      <c r="E56" s="78">
        <f t="shared" ca="1" si="0"/>
        <v>0.79788353816793767</v>
      </c>
      <c r="F56" s="78">
        <f t="shared" ca="1" si="1"/>
        <v>36.933205301237415</v>
      </c>
    </row>
    <row r="57" spans="5:6" x14ac:dyDescent="0.25">
      <c r="E57" s="78">
        <f t="shared" ca="1" si="0"/>
        <v>0.39222746732579472</v>
      </c>
      <c r="F57" s="78">
        <f t="shared" ca="1" si="1"/>
        <v>30.266692061818855</v>
      </c>
    </row>
    <row r="58" spans="5:6" x14ac:dyDescent="0.25">
      <c r="E58" s="78">
        <f t="shared" ca="1" si="0"/>
        <v>0.62218834265791567</v>
      </c>
      <c r="F58" s="78">
        <f t="shared" ca="1" si="1"/>
        <v>33.215630179239866</v>
      </c>
    </row>
    <row r="59" spans="5:6" x14ac:dyDescent="0.25">
      <c r="E59" s="78">
        <f t="shared" ca="1" si="0"/>
        <v>0.98907881027379052</v>
      </c>
      <c r="F59" s="78">
        <f t="shared" ca="1" si="1"/>
        <v>59.305972765794017</v>
      </c>
    </row>
    <row r="60" spans="5:6" x14ac:dyDescent="0.25">
      <c r="E60" s="78">
        <f t="shared" ca="1" si="0"/>
        <v>0.77579799192127796</v>
      </c>
      <c r="F60" s="78">
        <f t="shared" ca="1" si="1"/>
        <v>36.309347401149807</v>
      </c>
    </row>
    <row r="61" spans="5:6" x14ac:dyDescent="0.25">
      <c r="E61" s="78">
        <f t="shared" ca="1" si="0"/>
        <v>0.87675581382321999</v>
      </c>
      <c r="F61" s="78">
        <f t="shared" ca="1" si="1"/>
        <v>40.007317400070889</v>
      </c>
    </row>
    <row r="62" spans="5:6" x14ac:dyDescent="0.25">
      <c r="E62" s="78">
        <f t="shared" ca="1" si="0"/>
        <v>0.59159503798096247</v>
      </c>
      <c r="F62" s="78">
        <f t="shared" ca="1" si="1"/>
        <v>32.751457898468558</v>
      </c>
    </row>
    <row r="63" spans="5:6" x14ac:dyDescent="0.25">
      <c r="E63" s="78">
        <f t="shared" ca="1" si="0"/>
        <v>0.4918744368123843</v>
      </c>
      <c r="F63" s="78">
        <f t="shared" ca="1" si="1"/>
        <v>31.420796834572187</v>
      </c>
    </row>
    <row r="64" spans="5:6" x14ac:dyDescent="0.25">
      <c r="E64" s="78">
        <f t="shared" ca="1" si="0"/>
        <v>0.70104218925285233</v>
      </c>
      <c r="F64" s="78">
        <f t="shared" ca="1" si="1"/>
        <v>34.600194002432474</v>
      </c>
    </row>
    <row r="65" spans="5:6" x14ac:dyDescent="0.25">
      <c r="E65" s="78">
        <f t="shared" ca="1" si="0"/>
        <v>0.90836928721377808</v>
      </c>
      <c r="F65" s="78">
        <f t="shared" ca="1" si="1"/>
        <v>41.950778952128012</v>
      </c>
    </row>
    <row r="66" spans="5:6" x14ac:dyDescent="0.25">
      <c r="E66" s="78">
        <f t="shared" ca="1" si="0"/>
        <v>0.49436046006835677</v>
      </c>
      <c r="F66" s="78">
        <f t="shared" ca="1" si="1"/>
        <v>31.451367626896435</v>
      </c>
    </row>
    <row r="67" spans="5:6" x14ac:dyDescent="0.25">
      <c r="E67" s="78">
        <f t="shared" ca="1" si="0"/>
        <v>0.72684953149470832</v>
      </c>
      <c r="F67" s="78">
        <f t="shared" ca="1" si="1"/>
        <v>35.134029081416983</v>
      </c>
    </row>
    <row r="68" spans="5:6" x14ac:dyDescent="0.25">
      <c r="E68" s="78">
        <f t="shared" ref="E68:E131" ca="1" si="2">RAND()</f>
        <v>0.34087323648854895</v>
      </c>
      <c r="F68" s="78">
        <f t="shared" ref="F68:F131" ca="1" si="3">$C$3-$C$4*(LN(E68)^(-1/$C$5))</f>
        <v>29.708237973657564</v>
      </c>
    </row>
    <row r="69" spans="5:6" x14ac:dyDescent="0.25">
      <c r="E69" s="78">
        <f t="shared" ca="1" si="2"/>
        <v>0.64208232477680349</v>
      </c>
      <c r="F69" s="78">
        <f t="shared" ca="1" si="3"/>
        <v>33.536487602483142</v>
      </c>
    </row>
    <row r="70" spans="5:6" x14ac:dyDescent="0.25">
      <c r="E70" s="78">
        <f t="shared" ca="1" si="2"/>
        <v>0.85889514520725629</v>
      </c>
      <c r="F70" s="78">
        <f t="shared" ca="1" si="3"/>
        <v>39.147367624763049</v>
      </c>
    </row>
    <row r="71" spans="5:6" x14ac:dyDescent="0.25">
      <c r="E71" s="78">
        <f t="shared" ca="1" si="2"/>
        <v>6.736601694962796E-2</v>
      </c>
      <c r="F71" s="78">
        <f t="shared" ca="1" si="3"/>
        <v>26.399628698762484</v>
      </c>
    </row>
    <row r="72" spans="5:6" x14ac:dyDescent="0.25">
      <c r="E72" s="78">
        <f t="shared" ca="1" si="2"/>
        <v>0.77003898303844442</v>
      </c>
      <c r="F72" s="78">
        <f t="shared" ca="1" si="3"/>
        <v>36.157571083499597</v>
      </c>
    </row>
    <row r="73" spans="5:6" x14ac:dyDescent="0.25">
      <c r="E73" s="78">
        <f t="shared" ca="1" si="2"/>
        <v>0.3360279149196731</v>
      </c>
      <c r="F73" s="78">
        <f t="shared" ca="1" si="3"/>
        <v>29.656219795023013</v>
      </c>
    </row>
    <row r="74" spans="5:6" x14ac:dyDescent="0.25">
      <c r="E74" s="78">
        <f t="shared" ca="1" si="2"/>
        <v>0.97230106561666385</v>
      </c>
      <c r="F74" s="78">
        <f t="shared" ca="1" si="3"/>
        <v>50.86206545536362</v>
      </c>
    </row>
    <row r="75" spans="5:6" x14ac:dyDescent="0.25">
      <c r="E75" s="78">
        <f t="shared" ca="1" si="2"/>
        <v>0.87483889245223845</v>
      </c>
      <c r="F75" s="78">
        <f t="shared" ca="1" si="3"/>
        <v>39.908430555768476</v>
      </c>
    </row>
    <row r="76" spans="5:6" x14ac:dyDescent="0.25">
      <c r="E76" s="78">
        <f t="shared" ca="1" si="2"/>
        <v>0.69838456114168268</v>
      </c>
      <c r="F76" s="78">
        <f t="shared" ca="1" si="3"/>
        <v>34.5479168247833</v>
      </c>
    </row>
    <row r="77" spans="5:6" x14ac:dyDescent="0.25">
      <c r="E77" s="78">
        <f t="shared" ca="1" si="2"/>
        <v>0.74612140470603472</v>
      </c>
      <c r="F77" s="78">
        <f t="shared" ca="1" si="3"/>
        <v>35.567950831071428</v>
      </c>
    </row>
    <row r="78" spans="5:6" x14ac:dyDescent="0.25">
      <c r="E78" s="78">
        <f t="shared" ca="1" si="2"/>
        <v>0.78069635313513652</v>
      </c>
      <c r="F78" s="78">
        <f t="shared" ca="1" si="3"/>
        <v>36.441783450540996</v>
      </c>
    </row>
    <row r="79" spans="5:6" x14ac:dyDescent="0.25">
      <c r="E79" s="78">
        <f t="shared" ca="1" si="2"/>
        <v>0.94120541257770507</v>
      </c>
      <c r="F79" s="78">
        <f t="shared" ca="1" si="3"/>
        <v>45.038399129356961</v>
      </c>
    </row>
    <row r="80" spans="5:6" x14ac:dyDescent="0.25">
      <c r="E80" s="78">
        <f t="shared" ca="1" si="2"/>
        <v>7.2559956354057875E-2</v>
      </c>
      <c r="F80" s="78">
        <f t="shared" ca="1" si="3"/>
        <v>26.491456391853049</v>
      </c>
    </row>
    <row r="81" spans="5:6" x14ac:dyDescent="0.25">
      <c r="E81" s="78">
        <f t="shared" ca="1" si="2"/>
        <v>0.74646985771086516</v>
      </c>
      <c r="F81" s="78">
        <f t="shared" ca="1" si="3"/>
        <v>35.576111102273927</v>
      </c>
    </row>
    <row r="82" spans="5:6" x14ac:dyDescent="0.25">
      <c r="E82" s="78">
        <f t="shared" ca="1" si="2"/>
        <v>0.5901947383656444</v>
      </c>
      <c r="F82" s="78">
        <f t="shared" ca="1" si="3"/>
        <v>32.730971185976173</v>
      </c>
    </row>
    <row r="83" spans="5:6" x14ac:dyDescent="0.25">
      <c r="E83" s="78">
        <f t="shared" ca="1" si="2"/>
        <v>0.61544718668988452</v>
      </c>
      <c r="F83" s="78">
        <f t="shared" ca="1" si="3"/>
        <v>33.110478739852212</v>
      </c>
    </row>
    <row r="84" spans="5:6" x14ac:dyDescent="0.25">
      <c r="E84" s="78">
        <f t="shared" ca="1" si="2"/>
        <v>0.29668225058555786</v>
      </c>
      <c r="F84" s="78">
        <f t="shared" ca="1" si="3"/>
        <v>29.235702457485431</v>
      </c>
    </row>
    <row r="85" spans="5:6" x14ac:dyDescent="0.25">
      <c r="E85" s="78">
        <f t="shared" ca="1" si="2"/>
        <v>0.6301642630590214</v>
      </c>
      <c r="F85" s="78">
        <f t="shared" ca="1" si="3"/>
        <v>33.342316730546962</v>
      </c>
    </row>
    <row r="86" spans="5:6" x14ac:dyDescent="0.25">
      <c r="E86" s="78">
        <f t="shared" ca="1" si="2"/>
        <v>0.43397163202969657</v>
      </c>
      <c r="F86" s="78">
        <f t="shared" ca="1" si="3"/>
        <v>30.735570717562698</v>
      </c>
    </row>
    <row r="87" spans="5:6" x14ac:dyDescent="0.25">
      <c r="E87" s="78">
        <f t="shared" ca="1" si="2"/>
        <v>0.30176638014430801</v>
      </c>
      <c r="F87" s="78">
        <f t="shared" ca="1" si="3"/>
        <v>29.289955560336697</v>
      </c>
    </row>
    <row r="88" spans="5:6" x14ac:dyDescent="0.25">
      <c r="E88" s="78">
        <f t="shared" ca="1" si="2"/>
        <v>0.66985133787100382</v>
      </c>
      <c r="F88" s="78">
        <f t="shared" ca="1" si="3"/>
        <v>34.014095918333616</v>
      </c>
    </row>
    <row r="89" spans="5:6" x14ac:dyDescent="0.25">
      <c r="E89" s="78">
        <f t="shared" ca="1" si="2"/>
        <v>0.55633269923619189</v>
      </c>
      <c r="F89" s="78">
        <f t="shared" ca="1" si="3"/>
        <v>32.253220166546718</v>
      </c>
    </row>
    <row r="90" spans="5:6" x14ac:dyDescent="0.25">
      <c r="E90" s="78">
        <f t="shared" ca="1" si="2"/>
        <v>0.19077982542940541</v>
      </c>
      <c r="F90" s="78">
        <f t="shared" ca="1" si="3"/>
        <v>28.079425058076843</v>
      </c>
    </row>
    <row r="91" spans="5:6" x14ac:dyDescent="0.25">
      <c r="E91" s="78">
        <f t="shared" ca="1" si="2"/>
        <v>0.15867841544114158</v>
      </c>
      <c r="F91" s="78">
        <f t="shared" ca="1" si="3"/>
        <v>27.702112813137276</v>
      </c>
    </row>
    <row r="92" spans="5:6" x14ac:dyDescent="0.25">
      <c r="E92" s="78">
        <f t="shared" ca="1" si="2"/>
        <v>0.77533845116559319</v>
      </c>
      <c r="F92" s="78">
        <f t="shared" ca="1" si="3"/>
        <v>36.297083265788217</v>
      </c>
    </row>
    <row r="93" spans="5:6" x14ac:dyDescent="0.25">
      <c r="E93" s="78">
        <f t="shared" ca="1" si="2"/>
        <v>0.17321292092602292</v>
      </c>
      <c r="F93" s="78">
        <f t="shared" ca="1" si="3"/>
        <v>27.875657892075395</v>
      </c>
    </row>
    <row r="94" spans="5:6" x14ac:dyDescent="0.25">
      <c r="E94" s="78">
        <f t="shared" ca="1" si="2"/>
        <v>0.24804450377275078</v>
      </c>
      <c r="F94" s="78">
        <f t="shared" ca="1" si="3"/>
        <v>28.714071129557151</v>
      </c>
    </row>
    <row r="95" spans="5:6" x14ac:dyDescent="0.25">
      <c r="E95" s="78">
        <f t="shared" ca="1" si="2"/>
        <v>0.67417799562869163</v>
      </c>
      <c r="F95" s="78">
        <f t="shared" ca="1" si="3"/>
        <v>34.092019533726351</v>
      </c>
    </row>
    <row r="96" spans="5:6" x14ac:dyDescent="0.25">
      <c r="E96" s="78">
        <f t="shared" ca="1" si="2"/>
        <v>0.28169394450318119</v>
      </c>
      <c r="F96" s="78">
        <f t="shared" ca="1" si="3"/>
        <v>29.075643197304405</v>
      </c>
    </row>
    <row r="97" spans="5:6" x14ac:dyDescent="0.25">
      <c r="E97" s="78">
        <f t="shared" ca="1" si="2"/>
        <v>0.22959275501222931</v>
      </c>
      <c r="F97" s="78">
        <f t="shared" ca="1" si="3"/>
        <v>28.513179067196766</v>
      </c>
    </row>
    <row r="98" spans="5:6" x14ac:dyDescent="0.25">
      <c r="E98" s="78">
        <f t="shared" ca="1" si="2"/>
        <v>0.53867304022990237</v>
      </c>
      <c r="F98" s="78">
        <f t="shared" ca="1" si="3"/>
        <v>32.016155505914057</v>
      </c>
    </row>
    <row r="99" spans="5:6" x14ac:dyDescent="0.25">
      <c r="E99" s="78">
        <f t="shared" ca="1" si="2"/>
        <v>0.3599380108869622</v>
      </c>
      <c r="F99" s="78">
        <f t="shared" ca="1" si="3"/>
        <v>29.913831234925784</v>
      </c>
    </row>
    <row r="100" spans="5:6" x14ac:dyDescent="0.25">
      <c r="E100" s="78">
        <f t="shared" ca="1" si="2"/>
        <v>0.417241639192513</v>
      </c>
      <c r="F100" s="78">
        <f t="shared" ca="1" si="3"/>
        <v>30.545598158823879</v>
      </c>
    </row>
    <row r="101" spans="5:6" x14ac:dyDescent="0.25">
      <c r="E101" s="78">
        <f t="shared" ca="1" si="2"/>
        <v>0.5105015748306887</v>
      </c>
      <c r="F101" s="78">
        <f t="shared" ca="1" si="3"/>
        <v>31.652568483888345</v>
      </c>
    </row>
    <row r="102" spans="5:6" x14ac:dyDescent="0.25">
      <c r="E102" s="78">
        <f t="shared" ca="1" si="2"/>
        <v>0.14524018689427021</v>
      </c>
      <c r="F102" s="78">
        <f t="shared" ca="1" si="3"/>
        <v>27.536666841608191</v>
      </c>
    </row>
    <row r="103" spans="5:6" x14ac:dyDescent="0.25">
      <c r="E103" s="78">
        <f t="shared" ca="1" si="2"/>
        <v>0.33097283847807668</v>
      </c>
      <c r="F103" s="78">
        <f t="shared" ca="1" si="3"/>
        <v>29.60202974498214</v>
      </c>
    </row>
    <row r="104" spans="5:6" x14ac:dyDescent="0.25">
      <c r="E104" s="78">
        <f t="shared" ca="1" si="2"/>
        <v>0.35595755050094247</v>
      </c>
      <c r="F104" s="78">
        <f t="shared" ca="1" si="3"/>
        <v>29.870768210462824</v>
      </c>
    </row>
    <row r="105" spans="5:6" x14ac:dyDescent="0.25">
      <c r="E105" s="78">
        <f t="shared" ca="1" si="2"/>
        <v>0.11682246984656897</v>
      </c>
      <c r="F105" s="78">
        <f t="shared" ca="1" si="3"/>
        <v>27.165622103348966</v>
      </c>
    </row>
    <row r="106" spans="5:6" x14ac:dyDescent="0.25">
      <c r="E106" s="78">
        <f t="shared" ca="1" si="2"/>
        <v>0.98080544299677908</v>
      </c>
      <c r="F106" s="78">
        <f t="shared" ca="1" si="3"/>
        <v>54.010269009810621</v>
      </c>
    </row>
    <row r="107" spans="5:6" x14ac:dyDescent="0.25">
      <c r="E107" s="78">
        <f t="shared" ca="1" si="2"/>
        <v>0.88626117181700503</v>
      </c>
      <c r="F107" s="78">
        <f t="shared" ca="1" si="3"/>
        <v>40.525105586139873</v>
      </c>
    </row>
    <row r="108" spans="5:6" x14ac:dyDescent="0.25">
      <c r="E108" s="78">
        <f t="shared" ca="1" si="2"/>
        <v>0.72193071903663675</v>
      </c>
      <c r="F108" s="78">
        <f t="shared" ca="1" si="3"/>
        <v>35.028384670189908</v>
      </c>
    </row>
    <row r="109" spans="5:6" x14ac:dyDescent="0.25">
      <c r="E109" s="78">
        <f t="shared" ca="1" si="2"/>
        <v>0.12930831038790602</v>
      </c>
      <c r="F109" s="78">
        <f t="shared" ca="1" si="3"/>
        <v>27.332760366501002</v>
      </c>
    </row>
    <row r="110" spans="5:6" x14ac:dyDescent="0.25">
      <c r="E110" s="78">
        <f t="shared" ca="1" si="2"/>
        <v>0.23769863604304919</v>
      </c>
      <c r="F110" s="78">
        <f t="shared" ca="1" si="3"/>
        <v>28.601743654545068</v>
      </c>
    </row>
    <row r="111" spans="5:6" x14ac:dyDescent="0.25">
      <c r="E111" s="78">
        <f t="shared" ca="1" si="2"/>
        <v>0.50796947863792152</v>
      </c>
      <c r="F111" s="78">
        <f t="shared" ca="1" si="3"/>
        <v>31.620684099850806</v>
      </c>
    </row>
    <row r="112" spans="5:6" x14ac:dyDescent="0.25">
      <c r="E112" s="78">
        <f t="shared" ca="1" si="2"/>
        <v>0.91959623137977564</v>
      </c>
      <c r="F112" s="78">
        <f t="shared" ca="1" si="3"/>
        <v>42.83672674777538</v>
      </c>
    </row>
    <row r="113" spans="5:6" x14ac:dyDescent="0.25">
      <c r="E113" s="78">
        <f t="shared" ca="1" si="2"/>
        <v>0.34516609056874126</v>
      </c>
      <c r="F113" s="78">
        <f t="shared" ca="1" si="3"/>
        <v>29.754395769640521</v>
      </c>
    </row>
    <row r="114" spans="5:6" x14ac:dyDescent="0.25">
      <c r="E114" s="78">
        <f t="shared" ca="1" si="2"/>
        <v>0.51087690103726136</v>
      </c>
      <c r="F114" s="78">
        <f t="shared" ca="1" si="3"/>
        <v>31.657305160229786</v>
      </c>
    </row>
    <row r="115" spans="5:6" x14ac:dyDescent="0.25">
      <c r="E115" s="78">
        <f t="shared" ca="1" si="2"/>
        <v>0.46700139348891689</v>
      </c>
      <c r="F115" s="78">
        <f t="shared" ca="1" si="3"/>
        <v>31.120529072919702</v>
      </c>
    </row>
    <row r="116" spans="5:6" x14ac:dyDescent="0.25">
      <c r="E116" s="78">
        <f t="shared" ca="1" si="2"/>
        <v>0.86922099512461726</v>
      </c>
      <c r="F116" s="78">
        <f t="shared" ca="1" si="3"/>
        <v>39.628283662864021</v>
      </c>
    </row>
    <row r="117" spans="5:6" x14ac:dyDescent="0.25">
      <c r="E117" s="78">
        <f t="shared" ca="1" si="2"/>
        <v>0.99534821763140124</v>
      </c>
      <c r="F117" s="78">
        <f t="shared" ca="1" si="3"/>
        <v>68.519916934565231</v>
      </c>
    </row>
    <row r="118" spans="5:6" x14ac:dyDescent="0.25">
      <c r="E118" s="78">
        <f t="shared" ca="1" si="2"/>
        <v>0.9509764886139378</v>
      </c>
      <c r="F118" s="78">
        <f t="shared" ca="1" si="3"/>
        <v>46.372674386065846</v>
      </c>
    </row>
    <row r="119" spans="5:6" x14ac:dyDescent="0.25">
      <c r="E119" s="78">
        <f t="shared" ca="1" si="2"/>
        <v>0.2207628801802719</v>
      </c>
      <c r="F119" s="78">
        <f t="shared" ca="1" si="3"/>
        <v>28.416042108468808</v>
      </c>
    </row>
    <row r="120" spans="5:6" x14ac:dyDescent="0.25">
      <c r="E120" s="78">
        <f t="shared" ca="1" si="2"/>
        <v>0.24947812516713375</v>
      </c>
      <c r="F120" s="78">
        <f t="shared" ca="1" si="3"/>
        <v>28.729581479564846</v>
      </c>
    </row>
    <row r="121" spans="5:6" x14ac:dyDescent="0.25">
      <c r="E121" s="78">
        <f t="shared" ca="1" si="2"/>
        <v>0.76426508862530651</v>
      </c>
      <c r="F121" s="78">
        <f t="shared" ca="1" si="3"/>
        <v>36.009441842851388</v>
      </c>
    </row>
    <row r="122" spans="5:6" x14ac:dyDescent="0.25">
      <c r="E122" s="78">
        <f t="shared" ca="1" si="2"/>
        <v>0.31685081340910759</v>
      </c>
      <c r="F122" s="78">
        <f t="shared" ca="1" si="3"/>
        <v>29.450979793619251</v>
      </c>
    </row>
    <row r="123" spans="5:6" x14ac:dyDescent="0.25">
      <c r="E123" s="78">
        <f t="shared" ca="1" si="2"/>
        <v>0.21563768467334943</v>
      </c>
      <c r="F123" s="78">
        <f t="shared" ca="1" si="3"/>
        <v>28.359299642451518</v>
      </c>
    </row>
    <row r="124" spans="5:6" x14ac:dyDescent="0.25">
      <c r="E124" s="78">
        <f t="shared" ca="1" si="2"/>
        <v>0.73073745256028189</v>
      </c>
      <c r="F124" s="78">
        <f t="shared" ca="1" si="3"/>
        <v>35.218938488390037</v>
      </c>
    </row>
    <row r="125" spans="5:6" x14ac:dyDescent="0.25">
      <c r="E125" s="78">
        <f t="shared" ca="1" si="2"/>
        <v>3.2374151640919613E-2</v>
      </c>
      <c r="F125" s="78">
        <f t="shared" ca="1" si="3"/>
        <v>25.63007890469466</v>
      </c>
    </row>
    <row r="126" spans="5:6" x14ac:dyDescent="0.25">
      <c r="E126" s="78">
        <f t="shared" ca="1" si="2"/>
        <v>0.54900298645186718</v>
      </c>
      <c r="F126" s="78">
        <f t="shared" ca="1" si="3"/>
        <v>32.153901763930932</v>
      </c>
    </row>
    <row r="127" spans="5:6" x14ac:dyDescent="0.25">
      <c r="E127" s="78">
        <f t="shared" ca="1" si="2"/>
        <v>3.0704938015507333E-2</v>
      </c>
      <c r="F127" s="78">
        <f t="shared" ca="1" si="3"/>
        <v>25.58228082623112</v>
      </c>
    </row>
    <row r="128" spans="5:6" x14ac:dyDescent="0.25">
      <c r="E128" s="78">
        <f t="shared" ca="1" si="2"/>
        <v>0.8186346919017391</v>
      </c>
      <c r="F128" s="78">
        <f t="shared" ca="1" si="3"/>
        <v>37.59135652186383</v>
      </c>
    </row>
    <row r="129" spans="5:6" x14ac:dyDescent="0.25">
      <c r="E129" s="78">
        <f t="shared" ca="1" si="2"/>
        <v>0.63939666223475355</v>
      </c>
      <c r="F129" s="78">
        <f t="shared" ca="1" si="3"/>
        <v>33.492203760087428</v>
      </c>
    </row>
    <row r="130" spans="5:6" x14ac:dyDescent="0.25">
      <c r="E130" s="78">
        <f t="shared" ca="1" si="2"/>
        <v>0.68954435984929197</v>
      </c>
      <c r="F130" s="78">
        <f t="shared" ca="1" si="3"/>
        <v>34.377312092697267</v>
      </c>
    </row>
    <row r="131" spans="5:6" x14ac:dyDescent="0.25">
      <c r="E131" s="78">
        <f t="shared" ca="1" si="2"/>
        <v>0.90390393750775244</v>
      </c>
      <c r="F131" s="78">
        <f t="shared" ca="1" si="3"/>
        <v>41.632829749403399</v>
      </c>
    </row>
    <row r="132" spans="5:6" x14ac:dyDescent="0.25">
      <c r="E132" s="78">
        <f t="shared" ref="E132:E195" ca="1" si="4">RAND()</f>
        <v>0.27701065678833725</v>
      </c>
      <c r="F132" s="78">
        <f t="shared" ref="F132:F195" ca="1" si="5">$C$3-$C$4*(LN(E132)^(-1/$C$5))</f>
        <v>29.025555005967611</v>
      </c>
    </row>
    <row r="133" spans="5:6" x14ac:dyDescent="0.25">
      <c r="E133" s="78">
        <f t="shared" ca="1" si="4"/>
        <v>0.64699683647352613</v>
      </c>
      <c r="F133" s="78">
        <f t="shared" ca="1" si="5"/>
        <v>33.618349395735891</v>
      </c>
    </row>
    <row r="134" spans="5:6" x14ac:dyDescent="0.25">
      <c r="E134" s="78">
        <f t="shared" ca="1" si="4"/>
        <v>0.46931263004183854</v>
      </c>
      <c r="F134" s="78">
        <f t="shared" ca="1" si="5"/>
        <v>31.148024268239457</v>
      </c>
    </row>
    <row r="135" spans="5:6" x14ac:dyDescent="0.25">
      <c r="E135" s="78">
        <f t="shared" ca="1" si="4"/>
        <v>0.93357071315097684</v>
      </c>
      <c r="F135" s="78">
        <f t="shared" ca="1" si="5"/>
        <v>44.165666648028214</v>
      </c>
    </row>
    <row r="136" spans="5:6" x14ac:dyDescent="0.25">
      <c r="E136" s="78">
        <f t="shared" ca="1" si="4"/>
        <v>0.12690896159234921</v>
      </c>
      <c r="F136" s="78">
        <f t="shared" ca="1" si="5"/>
        <v>27.301193054428001</v>
      </c>
    </row>
    <row r="137" spans="5:6" x14ac:dyDescent="0.25">
      <c r="E137" s="78">
        <f t="shared" ca="1" si="4"/>
        <v>0.44660472756526937</v>
      </c>
      <c r="F137" s="78">
        <f t="shared" ca="1" si="5"/>
        <v>30.881140742492967</v>
      </c>
    </row>
    <row r="138" spans="5:6" x14ac:dyDescent="0.25">
      <c r="E138" s="78">
        <f t="shared" ca="1" si="4"/>
        <v>0.83886996501861744</v>
      </c>
      <c r="F138" s="78">
        <f t="shared" ca="1" si="5"/>
        <v>38.318865750479034</v>
      </c>
    </row>
    <row r="139" spans="5:6" x14ac:dyDescent="0.25">
      <c r="E139" s="78">
        <f t="shared" ca="1" si="4"/>
        <v>0.53595927618164318</v>
      </c>
      <c r="F139" s="78">
        <f t="shared" ca="1" si="5"/>
        <v>31.980382767967171</v>
      </c>
    </row>
    <row r="140" spans="5:6" x14ac:dyDescent="0.25">
      <c r="E140" s="78">
        <f t="shared" ca="1" si="4"/>
        <v>0.77439764145442835</v>
      </c>
      <c r="F140" s="78">
        <f t="shared" ca="1" si="5"/>
        <v>36.272059146555691</v>
      </c>
    </row>
    <row r="141" spans="5:6" x14ac:dyDescent="0.25">
      <c r="E141" s="78">
        <f t="shared" ca="1" si="4"/>
        <v>0.67149685076792276</v>
      </c>
      <c r="F141" s="78">
        <f t="shared" ca="1" si="5"/>
        <v>34.043612579251956</v>
      </c>
    </row>
    <row r="142" spans="5:6" x14ac:dyDescent="0.25">
      <c r="E142" s="78">
        <f t="shared" ca="1" si="4"/>
        <v>0.53847658906505003</v>
      </c>
      <c r="F142" s="78">
        <f t="shared" ca="1" si="5"/>
        <v>32.013560227858179</v>
      </c>
    </row>
    <row r="143" spans="5:6" x14ac:dyDescent="0.25">
      <c r="E143" s="78">
        <f t="shared" ca="1" si="4"/>
        <v>0.8775920288529373</v>
      </c>
      <c r="F143" s="78">
        <f t="shared" ca="1" si="5"/>
        <v>40.051006184188566</v>
      </c>
    </row>
    <row r="144" spans="5:6" x14ac:dyDescent="0.25">
      <c r="E144" s="78">
        <f t="shared" ca="1" si="4"/>
        <v>0.69693611838968561</v>
      </c>
      <c r="F144" s="78">
        <f t="shared" ca="1" si="5"/>
        <v>34.519621017777006</v>
      </c>
    </row>
    <row r="145" spans="5:6" x14ac:dyDescent="0.25">
      <c r="E145" s="78">
        <f t="shared" ca="1" si="4"/>
        <v>0.55187019350351507</v>
      </c>
      <c r="F145" s="78">
        <f t="shared" ca="1" si="5"/>
        <v>32.192592431793699</v>
      </c>
    </row>
    <row r="146" spans="5:6" x14ac:dyDescent="0.25">
      <c r="E146" s="78">
        <f t="shared" ca="1" si="4"/>
        <v>0.26666674785049149</v>
      </c>
      <c r="F146" s="78">
        <f t="shared" ca="1" si="5"/>
        <v>28.914713527607294</v>
      </c>
    </row>
    <row r="147" spans="5:6" x14ac:dyDescent="0.25">
      <c r="E147" s="78">
        <f t="shared" ca="1" si="4"/>
        <v>0.75641907021274335</v>
      </c>
      <c r="F147" s="78">
        <f t="shared" ca="1" si="5"/>
        <v>35.814245828907204</v>
      </c>
    </row>
    <row r="148" spans="5:6" x14ac:dyDescent="0.25">
      <c r="E148" s="78">
        <f t="shared" ca="1" si="4"/>
        <v>6.4679323087517004E-2</v>
      </c>
      <c r="F148" s="78">
        <f t="shared" ca="1" si="5"/>
        <v>26.350587251724427</v>
      </c>
    </row>
    <row r="149" spans="5:6" x14ac:dyDescent="0.25">
      <c r="E149" s="78">
        <f t="shared" ca="1" si="4"/>
        <v>0.35798876666891655</v>
      </c>
      <c r="F149" s="78">
        <f t="shared" ca="1" si="5"/>
        <v>29.892733077559871</v>
      </c>
    </row>
    <row r="150" spans="5:6" x14ac:dyDescent="0.25">
      <c r="E150" s="78">
        <f t="shared" ca="1" si="4"/>
        <v>0.75273666644933668</v>
      </c>
      <c r="F150" s="78">
        <f t="shared" ca="1" si="5"/>
        <v>35.724926844955263</v>
      </c>
    </row>
    <row r="151" spans="5:6" x14ac:dyDescent="0.25">
      <c r="E151" s="78">
        <f t="shared" ca="1" si="4"/>
        <v>0.60259140521184029</v>
      </c>
      <c r="F151" s="78">
        <f t="shared" ca="1" si="5"/>
        <v>32.914552299258233</v>
      </c>
    </row>
    <row r="152" spans="5:6" x14ac:dyDescent="0.25">
      <c r="E152" s="78">
        <f t="shared" ca="1" si="4"/>
        <v>0.615183716736311</v>
      </c>
      <c r="F152" s="78">
        <f t="shared" ca="1" si="5"/>
        <v>33.106403650102678</v>
      </c>
    </row>
    <row r="153" spans="5:6" x14ac:dyDescent="0.25">
      <c r="E153" s="78">
        <f t="shared" ca="1" si="4"/>
        <v>0.11823816605177651</v>
      </c>
      <c r="F153" s="78">
        <f t="shared" ca="1" si="5"/>
        <v>27.18494748796082</v>
      </c>
    </row>
    <row r="154" spans="5:6" x14ac:dyDescent="0.25">
      <c r="E154" s="78">
        <f t="shared" ca="1" si="4"/>
        <v>0.897957917429138</v>
      </c>
      <c r="F154" s="78">
        <f t="shared" ca="1" si="5"/>
        <v>41.235010308526057</v>
      </c>
    </row>
    <row r="155" spans="5:6" x14ac:dyDescent="0.25">
      <c r="E155" s="78">
        <f t="shared" ca="1" si="4"/>
        <v>0.61182442948558502</v>
      </c>
      <c r="F155" s="78">
        <f t="shared" ca="1" si="5"/>
        <v>33.054668900941124</v>
      </c>
    </row>
    <row r="156" spans="5:6" x14ac:dyDescent="0.25">
      <c r="E156" s="78">
        <f t="shared" ca="1" si="4"/>
        <v>0.51107982514762851</v>
      </c>
      <c r="F156" s="78">
        <f t="shared" ca="1" si="5"/>
        <v>31.659867234857238</v>
      </c>
    </row>
    <row r="157" spans="5:6" x14ac:dyDescent="0.25">
      <c r="E157" s="78">
        <f t="shared" ca="1" si="4"/>
        <v>0.33595221508889583</v>
      </c>
      <c r="F157" s="78">
        <f t="shared" ca="1" si="5"/>
        <v>29.65540772278861</v>
      </c>
    </row>
    <row r="158" spans="5:6" x14ac:dyDescent="0.25">
      <c r="E158" s="78">
        <f t="shared" ca="1" si="4"/>
        <v>0.4857376480549348</v>
      </c>
      <c r="F158" s="78">
        <f t="shared" ca="1" si="5"/>
        <v>31.345785263639367</v>
      </c>
    </row>
    <row r="159" spans="5:6" x14ac:dyDescent="0.25">
      <c r="E159" s="78">
        <f t="shared" ca="1" si="4"/>
        <v>0.74231823527686613</v>
      </c>
      <c r="F159" s="78">
        <f t="shared" ca="1" si="5"/>
        <v>35.479645259751933</v>
      </c>
    </row>
    <row r="160" spans="5:6" x14ac:dyDescent="0.25">
      <c r="E160" s="78">
        <f t="shared" ca="1" si="4"/>
        <v>4.6337193815403022E-2</v>
      </c>
      <c r="F160" s="78">
        <f t="shared" ca="1" si="5"/>
        <v>25.97905592331027</v>
      </c>
    </row>
    <row r="161" spans="5:6" x14ac:dyDescent="0.25">
      <c r="E161" s="78">
        <f t="shared" ca="1" si="4"/>
        <v>0.29377880502356613</v>
      </c>
      <c r="F161" s="78">
        <f t="shared" ca="1" si="5"/>
        <v>29.204715239904296</v>
      </c>
    </row>
    <row r="162" spans="5:6" x14ac:dyDescent="0.25">
      <c r="E162" s="78">
        <f t="shared" ca="1" si="4"/>
        <v>0.73175217753924382</v>
      </c>
      <c r="F162" s="78">
        <f t="shared" ca="1" si="5"/>
        <v>35.241309279316653</v>
      </c>
    </row>
    <row r="163" spans="5:6" x14ac:dyDescent="0.25">
      <c r="E163" s="78">
        <f t="shared" ca="1" si="4"/>
        <v>0.63774222221656796</v>
      </c>
      <c r="F163" s="78">
        <f t="shared" ca="1" si="5"/>
        <v>33.465079372919206</v>
      </c>
    </row>
    <row r="164" spans="5:6" x14ac:dyDescent="0.25">
      <c r="E164" s="78">
        <f t="shared" ca="1" si="4"/>
        <v>0.98715976836663899</v>
      </c>
      <c r="F164" s="78">
        <f t="shared" ca="1" si="5"/>
        <v>57.72597101834414</v>
      </c>
    </row>
    <row r="165" spans="5:6" x14ac:dyDescent="0.25">
      <c r="E165" s="78">
        <f t="shared" ca="1" si="4"/>
        <v>0.55228314487634245</v>
      </c>
      <c r="F165" s="78">
        <f t="shared" ca="1" si="5"/>
        <v>32.19818171156421</v>
      </c>
    </row>
    <row r="166" spans="5:6" x14ac:dyDescent="0.25">
      <c r="E166" s="78">
        <f t="shared" ca="1" si="4"/>
        <v>4.2823400768192021E-2</v>
      </c>
      <c r="F166" s="78">
        <f t="shared" ca="1" si="5"/>
        <v>25.89825271549762</v>
      </c>
    </row>
    <row r="167" spans="5:6" x14ac:dyDescent="0.25">
      <c r="E167" s="78">
        <f t="shared" ca="1" si="4"/>
        <v>0.86127362784106698</v>
      </c>
      <c r="F167" s="78">
        <f t="shared" ca="1" si="5"/>
        <v>39.254522123143161</v>
      </c>
    </row>
    <row r="168" spans="5:6" x14ac:dyDescent="0.25">
      <c r="E168" s="78">
        <f t="shared" ca="1" si="4"/>
        <v>0.96365448103783702</v>
      </c>
      <c r="F168" s="78">
        <f t="shared" ca="1" si="5"/>
        <v>48.666682812934717</v>
      </c>
    </row>
    <row r="169" spans="5:6" x14ac:dyDescent="0.25">
      <c r="E169" s="78">
        <f t="shared" ca="1" si="4"/>
        <v>0.53014582825983925</v>
      </c>
      <c r="F169" s="78">
        <f t="shared" ca="1" si="5"/>
        <v>31.904308591151139</v>
      </c>
    </row>
    <row r="170" spans="5:6" x14ac:dyDescent="0.25">
      <c r="E170" s="78">
        <f t="shared" ca="1" si="4"/>
        <v>0.52150455063252388</v>
      </c>
      <c r="F170" s="78">
        <f t="shared" ca="1" si="5"/>
        <v>31.792588796649049</v>
      </c>
    </row>
    <row r="171" spans="5:6" x14ac:dyDescent="0.25">
      <c r="E171" s="78">
        <f t="shared" ca="1" si="4"/>
        <v>0.41198839678829358</v>
      </c>
      <c r="F171" s="78">
        <f t="shared" ca="1" si="5"/>
        <v>30.486547151053671</v>
      </c>
    </row>
    <row r="172" spans="5:6" x14ac:dyDescent="0.25">
      <c r="E172" s="78">
        <f t="shared" ca="1" si="4"/>
        <v>0.63147114366742207</v>
      </c>
      <c r="F172" s="78">
        <f t="shared" ca="1" si="5"/>
        <v>33.363318084808952</v>
      </c>
    </row>
    <row r="173" spans="5:6" x14ac:dyDescent="0.25">
      <c r="E173" s="78">
        <f t="shared" ca="1" si="4"/>
        <v>0.46302249947801699</v>
      </c>
      <c r="F173" s="78">
        <f t="shared" ca="1" si="5"/>
        <v>31.073377565400801</v>
      </c>
    </row>
    <row r="174" spans="5:6" x14ac:dyDescent="0.25">
      <c r="E174" s="78">
        <f t="shared" ca="1" si="4"/>
        <v>0.67829098972224811</v>
      </c>
      <c r="F174" s="78">
        <f t="shared" ca="1" si="5"/>
        <v>34.167048399190222</v>
      </c>
    </row>
    <row r="175" spans="5:6" x14ac:dyDescent="0.25">
      <c r="E175" s="78">
        <f t="shared" ca="1" si="4"/>
        <v>0.15211250007054067</v>
      </c>
      <c r="F175" s="78">
        <f t="shared" ca="1" si="5"/>
        <v>27.62193963600118</v>
      </c>
    </row>
    <row r="176" spans="5:6" x14ac:dyDescent="0.25">
      <c r="E176" s="78">
        <f t="shared" ca="1" si="4"/>
        <v>0.64832195778078627</v>
      </c>
      <c r="F176" s="78">
        <f t="shared" ca="1" si="5"/>
        <v>33.640608790275905</v>
      </c>
    </row>
    <row r="177" spans="5:6" x14ac:dyDescent="0.25">
      <c r="E177" s="78">
        <f t="shared" ca="1" si="4"/>
        <v>0.87227914733795042</v>
      </c>
      <c r="F177" s="78">
        <f t="shared" ca="1" si="5"/>
        <v>39.779043820744164</v>
      </c>
    </row>
    <row r="178" spans="5:6" x14ac:dyDescent="0.25">
      <c r="E178" s="78">
        <f t="shared" ca="1" si="4"/>
        <v>0.37869730632594334</v>
      </c>
      <c r="F178" s="78">
        <f t="shared" ca="1" si="5"/>
        <v>30.117987521732239</v>
      </c>
    </row>
    <row r="179" spans="5:6" x14ac:dyDescent="0.25">
      <c r="E179" s="78">
        <f t="shared" ca="1" si="4"/>
        <v>0.85836932359466489</v>
      </c>
      <c r="F179" s="78">
        <f t="shared" ca="1" si="5"/>
        <v>39.123954464358953</v>
      </c>
    </row>
    <row r="180" spans="5:6" x14ac:dyDescent="0.25">
      <c r="E180" s="78">
        <f t="shared" ca="1" si="4"/>
        <v>0.23972656472154563</v>
      </c>
      <c r="F180" s="78">
        <f t="shared" ca="1" si="5"/>
        <v>28.623819971037875</v>
      </c>
    </row>
    <row r="181" spans="5:6" x14ac:dyDescent="0.25">
      <c r="E181" s="78">
        <f t="shared" ca="1" si="4"/>
        <v>0.16079170222375294</v>
      </c>
      <c r="F181" s="78">
        <f t="shared" ca="1" si="5"/>
        <v>27.727667687945683</v>
      </c>
    </row>
    <row r="182" spans="5:6" x14ac:dyDescent="0.25">
      <c r="E182" s="78">
        <f t="shared" ca="1" si="4"/>
        <v>0.46064803846163627</v>
      </c>
      <c r="F182" s="78">
        <f t="shared" ca="1" si="5"/>
        <v>31.045347192051921</v>
      </c>
    </row>
    <row r="183" spans="5:6" x14ac:dyDescent="0.25">
      <c r="E183" s="78">
        <f t="shared" ca="1" si="4"/>
        <v>0.39867657971715142</v>
      </c>
      <c r="F183" s="78">
        <f t="shared" ca="1" si="5"/>
        <v>30.338070704108866</v>
      </c>
    </row>
    <row r="184" spans="5:6" x14ac:dyDescent="0.25">
      <c r="E184" s="78">
        <f t="shared" ca="1" si="4"/>
        <v>0.5662152758773642</v>
      </c>
      <c r="F184" s="78">
        <f t="shared" ca="1" si="5"/>
        <v>32.389324493750017</v>
      </c>
    </row>
    <row r="185" spans="5:6" x14ac:dyDescent="0.25">
      <c r="E185" s="78">
        <f t="shared" ca="1" si="4"/>
        <v>0.67203970458981366</v>
      </c>
      <c r="F185" s="78">
        <f t="shared" ca="1" si="5"/>
        <v>34.05338204894484</v>
      </c>
    </row>
    <row r="186" spans="5:6" x14ac:dyDescent="0.25">
      <c r="E186" s="78">
        <f t="shared" ca="1" si="4"/>
        <v>0.51109066103297085</v>
      </c>
      <c r="F186" s="78">
        <f t="shared" ca="1" si="5"/>
        <v>31.660004068865636</v>
      </c>
    </row>
    <row r="187" spans="5:6" x14ac:dyDescent="0.25">
      <c r="E187" s="78">
        <f t="shared" ca="1" si="4"/>
        <v>0.14939950656841383</v>
      </c>
      <c r="F187" s="78">
        <f t="shared" ca="1" si="5"/>
        <v>27.588450175502985</v>
      </c>
    </row>
    <row r="188" spans="5:6" x14ac:dyDescent="0.25">
      <c r="E188" s="78">
        <f t="shared" ca="1" si="4"/>
        <v>0.35647144508982498</v>
      </c>
      <c r="F188" s="78">
        <f t="shared" ca="1" si="5"/>
        <v>29.876323345802803</v>
      </c>
    </row>
    <row r="189" spans="5:6" x14ac:dyDescent="0.25">
      <c r="E189" s="78">
        <f t="shared" ca="1" si="4"/>
        <v>0.87922821718218558</v>
      </c>
      <c r="F189" s="78">
        <f t="shared" ca="1" si="5"/>
        <v>40.137485172022501</v>
      </c>
    </row>
    <row r="190" spans="5:6" x14ac:dyDescent="0.25">
      <c r="E190" s="78">
        <f t="shared" ca="1" si="4"/>
        <v>0.53453828091434274</v>
      </c>
      <c r="F190" s="78">
        <f t="shared" ca="1" si="5"/>
        <v>31.961718043070789</v>
      </c>
    </row>
    <row r="191" spans="5:6" x14ac:dyDescent="0.25">
      <c r="E191" s="78">
        <f t="shared" ca="1" si="4"/>
        <v>0.73744520932954349</v>
      </c>
      <c r="F191" s="78">
        <f t="shared" ca="1" si="5"/>
        <v>35.368478965886581</v>
      </c>
    </row>
    <row r="192" spans="5:6" x14ac:dyDescent="0.25">
      <c r="E192" s="78">
        <f t="shared" ca="1" si="4"/>
        <v>0.35885157802529311</v>
      </c>
      <c r="F192" s="78">
        <f t="shared" ca="1" si="5"/>
        <v>29.902069524269827</v>
      </c>
    </row>
    <row r="193" spans="5:6" x14ac:dyDescent="0.25">
      <c r="E193" s="78">
        <f t="shared" ca="1" si="4"/>
        <v>3.4474131963287746E-2</v>
      </c>
      <c r="F193" s="78">
        <f t="shared" ca="1" si="5"/>
        <v>25.687989407168832</v>
      </c>
    </row>
    <row r="194" spans="5:6" x14ac:dyDescent="0.25">
      <c r="E194" s="78">
        <f t="shared" ca="1" si="4"/>
        <v>0.49602129172036036</v>
      </c>
      <c r="F194" s="78">
        <f t="shared" ca="1" si="5"/>
        <v>31.471851233838866</v>
      </c>
    </row>
    <row r="195" spans="5:6" x14ac:dyDescent="0.25">
      <c r="E195" s="78">
        <f t="shared" ca="1" si="4"/>
        <v>0.66169345889484277</v>
      </c>
      <c r="F195" s="78">
        <f t="shared" ca="1" si="5"/>
        <v>33.86986128001989</v>
      </c>
    </row>
    <row r="196" spans="5:6" x14ac:dyDescent="0.25">
      <c r="E196" s="78">
        <f t="shared" ref="E196:E259" ca="1" si="6">RAND()</f>
        <v>0.79526013021133135</v>
      </c>
      <c r="F196" s="78">
        <f t="shared" ref="F196:F259" ca="1" si="7">$C$3-$C$4*(LN(E196)^(-1/$C$5))</f>
        <v>36.855316929819125</v>
      </c>
    </row>
    <row r="197" spans="5:6" x14ac:dyDescent="0.25">
      <c r="E197" s="78">
        <f t="shared" ca="1" si="6"/>
        <v>0.70225390379841002</v>
      </c>
      <c r="F197" s="78">
        <f t="shared" ca="1" si="7"/>
        <v>34.624185753433849</v>
      </c>
    </row>
    <row r="198" spans="5:6" x14ac:dyDescent="0.25">
      <c r="E198" s="78">
        <f t="shared" ca="1" si="6"/>
        <v>0.74644989414622276</v>
      </c>
      <c r="F198" s="78">
        <f t="shared" ca="1" si="7"/>
        <v>35.575643264950997</v>
      </c>
    </row>
    <row r="199" spans="5:6" x14ac:dyDescent="0.25">
      <c r="E199" s="78">
        <f t="shared" ca="1" si="6"/>
        <v>0.63876049431539739</v>
      </c>
      <c r="F199" s="78">
        <f t="shared" ca="1" si="7"/>
        <v>33.481759908812933</v>
      </c>
    </row>
    <row r="200" spans="5:6" x14ac:dyDescent="0.25">
      <c r="E200" s="78">
        <f t="shared" ca="1" si="6"/>
        <v>5.1251947446588453E-2</v>
      </c>
      <c r="F200" s="78">
        <f t="shared" ca="1" si="7"/>
        <v>26.086050089397347</v>
      </c>
    </row>
    <row r="201" spans="5:6" x14ac:dyDescent="0.25">
      <c r="E201" s="78">
        <f t="shared" ca="1" si="6"/>
        <v>0.71061873820717802</v>
      </c>
      <c r="F201" s="78">
        <f t="shared" ca="1" si="7"/>
        <v>34.792569237045917</v>
      </c>
    </row>
    <row r="202" spans="5:6" x14ac:dyDescent="0.25">
      <c r="E202" s="78">
        <f t="shared" ca="1" si="6"/>
        <v>0.66706884192050486</v>
      </c>
      <c r="F202" s="78">
        <f t="shared" ca="1" si="7"/>
        <v>33.96451183032277</v>
      </c>
    </row>
    <row r="203" spans="5:6" x14ac:dyDescent="0.25">
      <c r="E203" s="78">
        <f t="shared" ca="1" si="6"/>
        <v>0.51958525424544533</v>
      </c>
      <c r="F203" s="78">
        <f t="shared" ca="1" si="7"/>
        <v>31.767988227345491</v>
      </c>
    </row>
    <row r="204" spans="5:6" x14ac:dyDescent="0.25">
      <c r="E204" s="78">
        <f t="shared" ca="1" si="6"/>
        <v>0.42046870934249059</v>
      </c>
      <c r="F204" s="78">
        <f t="shared" ca="1" si="7"/>
        <v>30.58201020308519</v>
      </c>
    </row>
    <row r="205" spans="5:6" x14ac:dyDescent="0.25">
      <c r="E205" s="78">
        <f t="shared" ca="1" si="6"/>
        <v>0.67651138453624082</v>
      </c>
      <c r="F205" s="78">
        <f t="shared" ca="1" si="7"/>
        <v>34.134469134886487</v>
      </c>
    </row>
    <row r="206" spans="5:6" x14ac:dyDescent="0.25">
      <c r="E206" s="78">
        <f t="shared" ca="1" si="6"/>
        <v>0.43920572141637615</v>
      </c>
      <c r="F206" s="78">
        <f t="shared" ca="1" si="7"/>
        <v>30.795648743015992</v>
      </c>
    </row>
    <row r="207" spans="5:6" x14ac:dyDescent="0.25">
      <c r="E207" s="78">
        <f t="shared" ca="1" si="6"/>
        <v>0.11775428527905252</v>
      </c>
      <c r="F207" s="78">
        <f t="shared" ca="1" si="7"/>
        <v>27.17835362289356</v>
      </c>
    </row>
    <row r="208" spans="5:6" x14ac:dyDescent="0.25">
      <c r="E208" s="78">
        <f t="shared" ca="1" si="6"/>
        <v>0.53029859039275362</v>
      </c>
      <c r="F208" s="78">
        <f t="shared" ca="1" si="7"/>
        <v>31.906298043032152</v>
      </c>
    </row>
    <row r="209" spans="5:6" x14ac:dyDescent="0.25">
      <c r="E209" s="78">
        <f t="shared" ca="1" si="6"/>
        <v>0.29929635577048863</v>
      </c>
      <c r="F209" s="78">
        <f t="shared" ca="1" si="7"/>
        <v>29.263598376386</v>
      </c>
    </row>
    <row r="210" spans="5:6" x14ac:dyDescent="0.25">
      <c r="E210" s="78">
        <f t="shared" ca="1" si="6"/>
        <v>0.90809411822200625</v>
      </c>
      <c r="F210" s="78">
        <f t="shared" ca="1" si="7"/>
        <v>41.930671770442181</v>
      </c>
    </row>
    <row r="211" spans="5:6" x14ac:dyDescent="0.25">
      <c r="E211" s="78">
        <f t="shared" ca="1" si="6"/>
        <v>0.30109812897674793</v>
      </c>
      <c r="F211" s="78">
        <f t="shared" ca="1" si="7"/>
        <v>29.28282480086088</v>
      </c>
    </row>
    <row r="212" spans="5:6" x14ac:dyDescent="0.25">
      <c r="E212" s="78">
        <f t="shared" ca="1" si="6"/>
        <v>0.72557627890580545</v>
      </c>
      <c r="F212" s="78">
        <f t="shared" ca="1" si="7"/>
        <v>35.106494733248923</v>
      </c>
    </row>
    <row r="213" spans="5:6" x14ac:dyDescent="0.25">
      <c r="E213" s="78">
        <f t="shared" ca="1" si="6"/>
        <v>0.60337677731541128</v>
      </c>
      <c r="F213" s="78">
        <f t="shared" ca="1" si="7"/>
        <v>32.926355200139881</v>
      </c>
    </row>
    <row r="214" spans="5:6" x14ac:dyDescent="0.25">
      <c r="E214" s="78">
        <f t="shared" ca="1" si="6"/>
        <v>0.54484979508912679</v>
      </c>
      <c r="F214" s="78">
        <f t="shared" ca="1" si="7"/>
        <v>32.098214656969169</v>
      </c>
    </row>
    <row r="215" spans="5:6" x14ac:dyDescent="0.25">
      <c r="E215" s="78">
        <f t="shared" ca="1" si="6"/>
        <v>0.35083454089015842</v>
      </c>
      <c r="F215" s="78">
        <f t="shared" ca="1" si="7"/>
        <v>29.815458159235849</v>
      </c>
    </row>
    <row r="216" spans="5:6" x14ac:dyDescent="0.25">
      <c r="E216" s="78">
        <f t="shared" ca="1" si="6"/>
        <v>0.88911472352339038</v>
      </c>
      <c r="F216" s="78">
        <f t="shared" ca="1" si="7"/>
        <v>40.690289458678407</v>
      </c>
    </row>
    <row r="217" spans="5:6" x14ac:dyDescent="0.25">
      <c r="E217" s="78">
        <f t="shared" ca="1" si="6"/>
        <v>0.36579405901775741</v>
      </c>
      <c r="F217" s="78">
        <f t="shared" ca="1" si="7"/>
        <v>29.977338101482779</v>
      </c>
    </row>
    <row r="218" spans="5:6" x14ac:dyDescent="0.25">
      <c r="E218" s="78">
        <f t="shared" ca="1" si="6"/>
        <v>0.66720238765511863</v>
      </c>
      <c r="F218" s="78">
        <f t="shared" ca="1" si="7"/>
        <v>33.966882310345845</v>
      </c>
    </row>
    <row r="219" spans="5:6" x14ac:dyDescent="0.25">
      <c r="E219" s="78">
        <f t="shared" ca="1" si="6"/>
        <v>0.81107047363573148</v>
      </c>
      <c r="F219" s="78">
        <f t="shared" ca="1" si="7"/>
        <v>37.342267176329507</v>
      </c>
    </row>
    <row r="220" spans="5:6" x14ac:dyDescent="0.25">
      <c r="E220" s="78">
        <f t="shared" ca="1" si="6"/>
        <v>0.46815202309230775</v>
      </c>
      <c r="F220" s="78">
        <f t="shared" ca="1" si="7"/>
        <v>31.134207463703369</v>
      </c>
    </row>
    <row r="221" spans="5:6" x14ac:dyDescent="0.25">
      <c r="E221" s="78">
        <f t="shared" ca="1" si="6"/>
        <v>0.29628050909329062</v>
      </c>
      <c r="F221" s="78">
        <f t="shared" ca="1" si="7"/>
        <v>29.23141512458081</v>
      </c>
    </row>
    <row r="222" spans="5:6" x14ac:dyDescent="0.25">
      <c r="E222" s="78">
        <f t="shared" ca="1" si="6"/>
        <v>0.96737731042647357</v>
      </c>
      <c r="F222" s="78">
        <f t="shared" ca="1" si="7"/>
        <v>49.526614102521506</v>
      </c>
    </row>
    <row r="223" spans="5:6" x14ac:dyDescent="0.25">
      <c r="E223" s="78">
        <f t="shared" ca="1" si="6"/>
        <v>0.58864003046348312</v>
      </c>
      <c r="F223" s="78">
        <f t="shared" ca="1" si="7"/>
        <v>32.708297954185056</v>
      </c>
    </row>
    <row r="224" spans="5:6" x14ac:dyDescent="0.25">
      <c r="E224" s="78">
        <f t="shared" ca="1" si="6"/>
        <v>0.98195138418285732</v>
      </c>
      <c r="F224" s="78">
        <f t="shared" ca="1" si="7"/>
        <v>54.560639489878156</v>
      </c>
    </row>
    <row r="225" spans="5:6" x14ac:dyDescent="0.25">
      <c r="E225" s="78">
        <f t="shared" ca="1" si="6"/>
        <v>0.16177090397530514</v>
      </c>
      <c r="F225" s="78">
        <f t="shared" ca="1" si="7"/>
        <v>27.739469426846934</v>
      </c>
    </row>
    <row r="226" spans="5:6" x14ac:dyDescent="0.25">
      <c r="E226" s="78">
        <f t="shared" ca="1" si="6"/>
        <v>0.64737080985636808</v>
      </c>
      <c r="F226" s="78">
        <f t="shared" ca="1" si="7"/>
        <v>33.624623277692152</v>
      </c>
    </row>
    <row r="227" spans="5:6" x14ac:dyDescent="0.25">
      <c r="E227" s="78">
        <f t="shared" ca="1" si="6"/>
        <v>0.74553576992222437</v>
      </c>
      <c r="F227" s="78">
        <f t="shared" ca="1" si="7"/>
        <v>35.554262654982551</v>
      </c>
    </row>
    <row r="228" spans="5:6" x14ac:dyDescent="0.25">
      <c r="E228" s="78">
        <f t="shared" ca="1" si="6"/>
        <v>0.72291837428953698</v>
      </c>
      <c r="F228" s="78">
        <f t="shared" ca="1" si="7"/>
        <v>35.049441124760669</v>
      </c>
    </row>
    <row r="229" spans="5:6" x14ac:dyDescent="0.25">
      <c r="E229" s="78">
        <f t="shared" ca="1" si="6"/>
        <v>0.57379887867582191</v>
      </c>
      <c r="F229" s="78">
        <f t="shared" ca="1" si="7"/>
        <v>32.495563902802928</v>
      </c>
    </row>
    <row r="230" spans="5:6" x14ac:dyDescent="0.25">
      <c r="E230" s="78">
        <f t="shared" ca="1" si="6"/>
        <v>0.92074989081276792</v>
      </c>
      <c r="F230" s="78">
        <f t="shared" ca="1" si="7"/>
        <v>42.9358488249025</v>
      </c>
    </row>
    <row r="231" spans="5:6" x14ac:dyDescent="0.25">
      <c r="E231" s="78">
        <f t="shared" ca="1" si="6"/>
        <v>0.38097039443302516</v>
      </c>
      <c r="F231" s="78">
        <f t="shared" ca="1" si="7"/>
        <v>30.142877320171422</v>
      </c>
    </row>
    <row r="232" spans="5:6" x14ac:dyDescent="0.25">
      <c r="E232" s="78">
        <f t="shared" ca="1" si="6"/>
        <v>0.68169537099818878</v>
      </c>
      <c r="F232" s="78">
        <f t="shared" ca="1" si="7"/>
        <v>34.229873895804019</v>
      </c>
    </row>
    <row r="233" spans="5:6" x14ac:dyDescent="0.25">
      <c r="E233" s="78">
        <f t="shared" ca="1" si="6"/>
        <v>0.52571141674999589</v>
      </c>
      <c r="F233" s="78">
        <f t="shared" ca="1" si="7"/>
        <v>31.846779005556499</v>
      </c>
    </row>
    <row r="234" spans="5:6" x14ac:dyDescent="0.25">
      <c r="E234" s="78">
        <f t="shared" ca="1" si="6"/>
        <v>0.81535030858412127</v>
      </c>
      <c r="F234" s="78">
        <f t="shared" ca="1" si="7"/>
        <v>37.481818459109007</v>
      </c>
    </row>
    <row r="235" spans="5:6" x14ac:dyDescent="0.25">
      <c r="E235" s="78">
        <f t="shared" ca="1" si="6"/>
        <v>0.58755476005214924</v>
      </c>
      <c r="F235" s="78">
        <f t="shared" ca="1" si="7"/>
        <v>32.692515653245387</v>
      </c>
    </row>
    <row r="236" spans="5:6" x14ac:dyDescent="0.25">
      <c r="E236" s="78">
        <f t="shared" ca="1" si="6"/>
        <v>0.68243193813406711</v>
      </c>
      <c r="F236" s="78">
        <f t="shared" ca="1" si="7"/>
        <v>34.243554639436297</v>
      </c>
    </row>
    <row r="237" spans="5:6" x14ac:dyDescent="0.25">
      <c r="E237" s="78">
        <f t="shared" ca="1" si="6"/>
        <v>0.93193821452131431</v>
      </c>
      <c r="F237" s="78">
        <f t="shared" ca="1" si="7"/>
        <v>43.994293648518145</v>
      </c>
    </row>
    <row r="238" spans="5:6" x14ac:dyDescent="0.25">
      <c r="E238" s="78">
        <f t="shared" ca="1" si="6"/>
        <v>0.30087806885195079</v>
      </c>
      <c r="F238" s="78">
        <f t="shared" ca="1" si="7"/>
        <v>29.280476588758106</v>
      </c>
    </row>
    <row r="239" spans="5:6" x14ac:dyDescent="0.25">
      <c r="E239" s="78">
        <f t="shared" ca="1" si="6"/>
        <v>0.20165324995669376</v>
      </c>
      <c r="F239" s="78">
        <f t="shared" ca="1" si="7"/>
        <v>28.202899586540951</v>
      </c>
    </row>
    <row r="240" spans="5:6" x14ac:dyDescent="0.25">
      <c r="E240" s="78">
        <f t="shared" ca="1" si="6"/>
        <v>0.87788186801116241</v>
      </c>
      <c r="F240" s="78">
        <f t="shared" ca="1" si="7"/>
        <v>40.066228702767546</v>
      </c>
    </row>
    <row r="241" spans="5:6" x14ac:dyDescent="0.25">
      <c r="E241" s="78">
        <f t="shared" ca="1" si="6"/>
        <v>0.36894768294819158</v>
      </c>
      <c r="F241" s="78">
        <f t="shared" ca="1" si="7"/>
        <v>30.011618518594734</v>
      </c>
    </row>
    <row r="242" spans="5:6" x14ac:dyDescent="0.25">
      <c r="E242" s="78">
        <f t="shared" ca="1" si="6"/>
        <v>0.6381562968635065</v>
      </c>
      <c r="F242" s="78">
        <f t="shared" ca="1" si="7"/>
        <v>33.471857050984966</v>
      </c>
    </row>
    <row r="243" spans="5:6" x14ac:dyDescent="0.25">
      <c r="E243" s="78">
        <f t="shared" ca="1" si="6"/>
        <v>0.34826770024963227</v>
      </c>
      <c r="F243" s="78">
        <f t="shared" ca="1" si="7"/>
        <v>29.787790425340674</v>
      </c>
    </row>
    <row r="244" spans="5:6" x14ac:dyDescent="0.25">
      <c r="E244" s="78">
        <f t="shared" ca="1" si="6"/>
        <v>0.41400974438227989</v>
      </c>
      <c r="F244" s="78">
        <f t="shared" ca="1" si="7"/>
        <v>30.50923676353753</v>
      </c>
    </row>
    <row r="245" spans="5:6" x14ac:dyDescent="0.25">
      <c r="E245" s="78">
        <f t="shared" ca="1" si="6"/>
        <v>4.1649624009264308E-2</v>
      </c>
      <c r="F245" s="78">
        <f t="shared" ca="1" si="7"/>
        <v>25.870352216443472</v>
      </c>
    </row>
    <row r="246" spans="5:6" x14ac:dyDescent="0.25">
      <c r="E246" s="78">
        <f t="shared" ca="1" si="6"/>
        <v>0.62381851174223168</v>
      </c>
      <c r="F246" s="78">
        <f t="shared" ca="1" si="7"/>
        <v>33.241319090684215</v>
      </c>
    </row>
    <row r="247" spans="5:6" x14ac:dyDescent="0.25">
      <c r="E247" s="78">
        <f t="shared" ca="1" si="6"/>
        <v>9.4221444322929448E-2</v>
      </c>
      <c r="F247" s="78">
        <f t="shared" ca="1" si="7"/>
        <v>26.8410848832441</v>
      </c>
    </row>
    <row r="248" spans="5:6" x14ac:dyDescent="0.25">
      <c r="E248" s="78">
        <f t="shared" ca="1" si="6"/>
        <v>0.23018943594140506</v>
      </c>
      <c r="F248" s="78">
        <f t="shared" ca="1" si="7"/>
        <v>28.519717087486999</v>
      </c>
    </row>
    <row r="249" spans="5:6" x14ac:dyDescent="0.25">
      <c r="E249" s="78">
        <f t="shared" ca="1" si="6"/>
        <v>0.54230204345576027</v>
      </c>
      <c r="F249" s="78">
        <f t="shared" ca="1" si="7"/>
        <v>32.064258678447409</v>
      </c>
    </row>
    <row r="250" spans="5:6" x14ac:dyDescent="0.25">
      <c r="E250" s="78">
        <f t="shared" ca="1" si="6"/>
        <v>0.95791953889876291</v>
      </c>
      <c r="F250" s="78">
        <f t="shared" ca="1" si="7"/>
        <v>47.527833218002456</v>
      </c>
    </row>
    <row r="251" spans="5:6" x14ac:dyDescent="0.25">
      <c r="E251" s="78">
        <f t="shared" ca="1" si="6"/>
        <v>0.97940047744470282</v>
      </c>
      <c r="F251" s="78">
        <f t="shared" ca="1" si="7"/>
        <v>53.386654542986165</v>
      </c>
    </row>
    <row r="252" spans="5:6" x14ac:dyDescent="0.25">
      <c r="E252" s="78">
        <f t="shared" ca="1" si="6"/>
        <v>0.63864121421821518</v>
      </c>
      <c r="F252" s="78">
        <f t="shared" ca="1" si="7"/>
        <v>33.479803652235304</v>
      </c>
    </row>
    <row r="253" spans="5:6" x14ac:dyDescent="0.25">
      <c r="E253" s="78">
        <f t="shared" ca="1" si="6"/>
        <v>0.82782059109643091</v>
      </c>
      <c r="F253" s="78">
        <f t="shared" ca="1" si="7"/>
        <v>37.909789404276424</v>
      </c>
    </row>
    <row r="254" spans="5:6" x14ac:dyDescent="0.25">
      <c r="E254" s="78">
        <f t="shared" ca="1" si="6"/>
        <v>0.84573575863670225</v>
      </c>
      <c r="F254" s="78">
        <f t="shared" ca="1" si="7"/>
        <v>38.589198841004105</v>
      </c>
    </row>
    <row r="255" spans="5:6" x14ac:dyDescent="0.25">
      <c r="E255" s="78">
        <f t="shared" ca="1" si="6"/>
        <v>0.85866608146345824</v>
      </c>
      <c r="F255" s="78">
        <f t="shared" ca="1" si="7"/>
        <v>39.137156029718263</v>
      </c>
    </row>
    <row r="256" spans="5:6" x14ac:dyDescent="0.25">
      <c r="E256" s="78">
        <f t="shared" ca="1" si="6"/>
        <v>0.85503614686885909</v>
      </c>
      <c r="F256" s="78">
        <f t="shared" ca="1" si="7"/>
        <v>38.977789081143385</v>
      </c>
    </row>
    <row r="257" spans="5:6" x14ac:dyDescent="0.25">
      <c r="E257" s="78">
        <f t="shared" ca="1" si="6"/>
        <v>0.10514261643468259</v>
      </c>
      <c r="F257" s="78">
        <f t="shared" ca="1" si="7"/>
        <v>27.001977692803138</v>
      </c>
    </row>
    <row r="258" spans="5:6" x14ac:dyDescent="0.25">
      <c r="E258" s="78">
        <f t="shared" ca="1" si="6"/>
        <v>0.25208076999649287</v>
      </c>
      <c r="F258" s="78">
        <f t="shared" ca="1" si="7"/>
        <v>28.757708873428257</v>
      </c>
    </row>
    <row r="259" spans="5:6" x14ac:dyDescent="0.25">
      <c r="E259" s="78">
        <f t="shared" ca="1" si="6"/>
        <v>0.7298495078216356</v>
      </c>
      <c r="F259" s="78">
        <f t="shared" ca="1" si="7"/>
        <v>35.199434603601752</v>
      </c>
    </row>
    <row r="260" spans="5:6" x14ac:dyDescent="0.25">
      <c r="E260" s="78">
        <f t="shared" ref="E260:E323" ca="1" si="8">RAND()</f>
        <v>0.3930400946264363</v>
      </c>
      <c r="F260" s="78">
        <f t="shared" ref="F260:F323" ca="1" si="9">$C$3-$C$4*(LN(E260)^(-1/$C$5))</f>
        <v>30.275667546804197</v>
      </c>
    </row>
    <row r="261" spans="5:6" x14ac:dyDescent="0.25">
      <c r="E261" s="78">
        <f t="shared" ca="1" si="8"/>
        <v>0.62723431422013021</v>
      </c>
      <c r="F261" s="78">
        <f t="shared" ca="1" si="9"/>
        <v>33.295484672383139</v>
      </c>
    </row>
    <row r="262" spans="5:6" x14ac:dyDescent="0.25">
      <c r="E262" s="78">
        <f t="shared" ca="1" si="8"/>
        <v>0.72339732700250414</v>
      </c>
      <c r="F262" s="78">
        <f t="shared" ca="1" si="9"/>
        <v>35.059680187121529</v>
      </c>
    </row>
    <row r="263" spans="5:6" x14ac:dyDescent="0.25">
      <c r="E263" s="78">
        <f t="shared" ca="1" si="8"/>
        <v>0.50929503951374855</v>
      </c>
      <c r="F263" s="78">
        <f t="shared" ca="1" si="9"/>
        <v>31.637360292574218</v>
      </c>
    </row>
    <row r="264" spans="5:6" x14ac:dyDescent="0.25">
      <c r="E264" s="78">
        <f t="shared" ca="1" si="8"/>
        <v>0.71120979095666226</v>
      </c>
      <c r="F264" s="78">
        <f t="shared" ca="1" si="9"/>
        <v>34.804654416372557</v>
      </c>
    </row>
    <row r="265" spans="5:6" x14ac:dyDescent="0.25">
      <c r="E265" s="78">
        <f t="shared" ca="1" si="8"/>
        <v>0.31497311680196205</v>
      </c>
      <c r="F265" s="78">
        <f t="shared" ca="1" si="9"/>
        <v>29.430923763562667</v>
      </c>
    </row>
    <row r="266" spans="5:6" x14ac:dyDescent="0.25">
      <c r="E266" s="78">
        <f t="shared" ca="1" si="8"/>
        <v>0.44021928257439058</v>
      </c>
      <c r="F266" s="78">
        <f t="shared" ca="1" si="9"/>
        <v>30.807320254258769</v>
      </c>
    </row>
    <row r="267" spans="5:6" x14ac:dyDescent="0.25">
      <c r="E267" s="78">
        <f t="shared" ca="1" si="8"/>
        <v>0.56259354069469947</v>
      </c>
      <c r="F267" s="78">
        <f t="shared" ca="1" si="9"/>
        <v>32.339144775752573</v>
      </c>
    </row>
    <row r="268" spans="5:6" x14ac:dyDescent="0.25">
      <c r="E268" s="78">
        <f t="shared" ca="1" si="8"/>
        <v>0.40516437908118375</v>
      </c>
      <c r="F268" s="78">
        <f t="shared" ca="1" si="9"/>
        <v>30.410233684971551</v>
      </c>
    </row>
    <row r="269" spans="5:6" x14ac:dyDescent="0.25">
      <c r="E269" s="78">
        <f t="shared" ca="1" si="8"/>
        <v>0.7077715962369745</v>
      </c>
      <c r="F269" s="78">
        <f t="shared" ca="1" si="9"/>
        <v>34.734705507579733</v>
      </c>
    </row>
    <row r="270" spans="5:6" x14ac:dyDescent="0.25">
      <c r="E270" s="78">
        <f t="shared" ca="1" si="8"/>
        <v>0.15277121513078584</v>
      </c>
      <c r="F270" s="78">
        <f t="shared" ca="1" si="9"/>
        <v>27.630037954095584</v>
      </c>
    </row>
    <row r="271" spans="5:6" x14ac:dyDescent="0.25">
      <c r="E271" s="78">
        <f t="shared" ca="1" si="8"/>
        <v>0.14066745963033667</v>
      </c>
      <c r="F271" s="78">
        <f t="shared" ca="1" si="9"/>
        <v>27.479084531935122</v>
      </c>
    </row>
    <row r="272" spans="5:6" x14ac:dyDescent="0.25">
      <c r="E272" s="78">
        <f t="shared" ca="1" si="8"/>
        <v>0.34293211058987616</v>
      </c>
      <c r="F272" s="78">
        <f t="shared" ca="1" si="9"/>
        <v>29.730366726706503</v>
      </c>
    </row>
    <row r="273" spans="5:6" x14ac:dyDescent="0.25">
      <c r="E273" s="78">
        <f t="shared" ca="1" si="8"/>
        <v>8.1036061453435448E-2</v>
      </c>
      <c r="F273" s="78">
        <f t="shared" ca="1" si="9"/>
        <v>26.633984855818358</v>
      </c>
    </row>
    <row r="274" spans="5:6" x14ac:dyDescent="0.25">
      <c r="E274" s="78">
        <f t="shared" ca="1" si="8"/>
        <v>0.36695071620291475</v>
      </c>
      <c r="F274" s="78">
        <f t="shared" ca="1" si="9"/>
        <v>29.989904393334111</v>
      </c>
    </row>
    <row r="275" spans="5:6" x14ac:dyDescent="0.25">
      <c r="E275" s="78">
        <f t="shared" ca="1" si="8"/>
        <v>0.77617162668767625</v>
      </c>
      <c r="F275" s="78">
        <f t="shared" ca="1" si="9"/>
        <v>36.319338866296768</v>
      </c>
    </row>
    <row r="276" spans="5:6" x14ac:dyDescent="0.25">
      <c r="E276" s="78">
        <f t="shared" ca="1" si="8"/>
        <v>0.89378807022884132</v>
      </c>
      <c r="F276" s="78">
        <f t="shared" ca="1" si="9"/>
        <v>40.971655304615254</v>
      </c>
    </row>
    <row r="277" spans="5:6" x14ac:dyDescent="0.25">
      <c r="E277" s="78">
        <f t="shared" ca="1" si="8"/>
        <v>0.54003889119613813</v>
      </c>
      <c r="F277" s="78">
        <f t="shared" ca="1" si="9"/>
        <v>32.034224148456829</v>
      </c>
    </row>
    <row r="278" spans="5:6" x14ac:dyDescent="0.25">
      <c r="E278" s="78">
        <f t="shared" ca="1" si="8"/>
        <v>0.77847091868221663</v>
      </c>
      <c r="F278" s="78">
        <f t="shared" ca="1" si="9"/>
        <v>36.381223272554095</v>
      </c>
    </row>
    <row r="279" spans="5:6" x14ac:dyDescent="0.25">
      <c r="E279" s="78">
        <f t="shared" ca="1" si="8"/>
        <v>0.76929769314982299</v>
      </c>
      <c r="F279" s="78">
        <f t="shared" ca="1" si="9"/>
        <v>36.13833174612104</v>
      </c>
    </row>
    <row r="280" spans="5:6" x14ac:dyDescent="0.25">
      <c r="E280" s="78">
        <f t="shared" ca="1" si="8"/>
        <v>0.92255346494817769</v>
      </c>
      <c r="F280" s="78">
        <f t="shared" ca="1" si="9"/>
        <v>43.094228966010846</v>
      </c>
    </row>
    <row r="281" spans="5:6" x14ac:dyDescent="0.25">
      <c r="E281" s="78">
        <f t="shared" ca="1" si="8"/>
        <v>8.9287606186042145E-2</v>
      </c>
      <c r="F281" s="78">
        <f t="shared" ca="1" si="9"/>
        <v>26.765421300321471</v>
      </c>
    </row>
    <row r="282" spans="5:6" x14ac:dyDescent="0.25">
      <c r="E282" s="78">
        <f t="shared" ca="1" si="8"/>
        <v>0.12401464868921097</v>
      </c>
      <c r="F282" s="78">
        <f t="shared" ca="1" si="9"/>
        <v>27.262778892494133</v>
      </c>
    </row>
    <row r="283" spans="5:6" x14ac:dyDescent="0.25">
      <c r="E283" s="78">
        <f t="shared" ca="1" si="8"/>
        <v>2.4912452313599398E-2</v>
      </c>
      <c r="F283" s="78">
        <f t="shared" ca="1" si="9"/>
        <v>25.401695789877987</v>
      </c>
    </row>
    <row r="284" spans="5:6" x14ac:dyDescent="0.25">
      <c r="E284" s="78">
        <f t="shared" ca="1" si="8"/>
        <v>0.776008956264853</v>
      </c>
      <c r="F284" s="78">
        <f t="shared" ca="1" si="9"/>
        <v>36.31498664729169</v>
      </c>
    </row>
    <row r="285" spans="5:6" x14ac:dyDescent="0.25">
      <c r="E285" s="78">
        <f t="shared" ca="1" si="8"/>
        <v>0.81563014368121833</v>
      </c>
      <c r="F285" s="78">
        <f t="shared" ca="1" si="9"/>
        <v>37.491067029037772</v>
      </c>
    </row>
    <row r="286" spans="5:6" x14ac:dyDescent="0.25">
      <c r="E286" s="78">
        <f t="shared" ca="1" si="8"/>
        <v>0.1535376279866093</v>
      </c>
      <c r="F286" s="78">
        <f t="shared" ca="1" si="9"/>
        <v>27.6394444634882</v>
      </c>
    </row>
    <row r="287" spans="5:6" x14ac:dyDescent="0.25">
      <c r="E287" s="78">
        <f t="shared" ca="1" si="8"/>
        <v>0.82378361616232132</v>
      </c>
      <c r="F287" s="78">
        <f t="shared" ca="1" si="9"/>
        <v>37.767578363758332</v>
      </c>
    </row>
    <row r="288" spans="5:6" x14ac:dyDescent="0.25">
      <c r="E288" s="78">
        <f t="shared" ca="1" si="8"/>
        <v>0.57774708679847642</v>
      </c>
      <c r="F288" s="78">
        <f t="shared" ca="1" si="9"/>
        <v>32.551519803761337</v>
      </c>
    </row>
    <row r="289" spans="5:6" x14ac:dyDescent="0.25">
      <c r="E289" s="78">
        <f t="shared" ca="1" si="8"/>
        <v>0.90818875768454799</v>
      </c>
      <c r="F289" s="78">
        <f t="shared" ca="1" si="9"/>
        <v>41.937579398230241</v>
      </c>
    </row>
    <row r="290" spans="5:6" x14ac:dyDescent="0.25">
      <c r="E290" s="78">
        <f t="shared" ca="1" si="8"/>
        <v>5.431896644962797E-3</v>
      </c>
      <c r="F290" s="78">
        <f t="shared" ca="1" si="9"/>
        <v>24.373792023607361</v>
      </c>
    </row>
    <row r="291" spans="5:6" x14ac:dyDescent="0.25">
      <c r="E291" s="78">
        <f t="shared" ca="1" si="8"/>
        <v>0.53967326363932699</v>
      </c>
      <c r="F291" s="78">
        <f t="shared" ca="1" si="9"/>
        <v>32.029383079895752</v>
      </c>
    </row>
    <row r="292" spans="5:6" x14ac:dyDescent="0.25">
      <c r="E292" s="78">
        <f t="shared" ca="1" si="8"/>
        <v>0.46645888814851799</v>
      </c>
      <c r="F292" s="78">
        <f t="shared" ca="1" si="9"/>
        <v>31.114086646406687</v>
      </c>
    </row>
    <row r="293" spans="5:6" x14ac:dyDescent="0.25">
      <c r="E293" s="78">
        <f t="shared" ca="1" si="8"/>
        <v>0.6855674362000177</v>
      </c>
      <c r="F293" s="78">
        <f t="shared" ca="1" si="9"/>
        <v>34.302148455277049</v>
      </c>
    </row>
    <row r="294" spans="5:6" x14ac:dyDescent="0.25">
      <c r="E294" s="78">
        <f t="shared" ca="1" si="8"/>
        <v>0.39371523576618872</v>
      </c>
      <c r="F294" s="78">
        <f t="shared" ca="1" si="9"/>
        <v>30.283128516078087</v>
      </c>
    </row>
    <row r="295" spans="5:6" x14ac:dyDescent="0.25">
      <c r="E295" s="78">
        <f t="shared" ca="1" si="8"/>
        <v>0.76082870990340279</v>
      </c>
      <c r="F295" s="78">
        <f t="shared" ca="1" si="9"/>
        <v>35.923111218821703</v>
      </c>
    </row>
    <row r="296" spans="5:6" x14ac:dyDescent="0.25">
      <c r="E296" s="78">
        <f t="shared" ca="1" si="8"/>
        <v>0.40615845155230679</v>
      </c>
      <c r="F296" s="78">
        <f t="shared" ca="1" si="9"/>
        <v>30.421323646723909</v>
      </c>
    </row>
    <row r="297" spans="5:6" x14ac:dyDescent="0.25">
      <c r="E297" s="78">
        <f t="shared" ca="1" si="8"/>
        <v>0.19436435803049235</v>
      </c>
      <c r="F297" s="78">
        <f t="shared" ca="1" si="9"/>
        <v>28.120330559465874</v>
      </c>
    </row>
    <row r="298" spans="5:6" x14ac:dyDescent="0.25">
      <c r="E298" s="78">
        <f t="shared" ca="1" si="8"/>
        <v>0.84944619392634568</v>
      </c>
      <c r="F298" s="78">
        <f t="shared" ca="1" si="9"/>
        <v>38.740979957551829</v>
      </c>
    </row>
    <row r="299" spans="5:6" x14ac:dyDescent="0.25">
      <c r="E299" s="78">
        <f t="shared" ca="1" si="8"/>
        <v>0.90398851302191896</v>
      </c>
      <c r="F299" s="78">
        <f t="shared" ca="1" si="9"/>
        <v>41.638691829400543</v>
      </c>
    </row>
    <row r="300" spans="5:6" x14ac:dyDescent="0.25">
      <c r="E300" s="78">
        <f t="shared" ca="1" si="8"/>
        <v>7.8128659792121358E-2</v>
      </c>
      <c r="F300" s="78">
        <f t="shared" ca="1" si="9"/>
        <v>26.586030374352291</v>
      </c>
    </row>
    <row r="301" spans="5:6" x14ac:dyDescent="0.25">
      <c r="E301" s="78">
        <f t="shared" ca="1" si="8"/>
        <v>0.4058782104231583</v>
      </c>
      <c r="F301" s="78">
        <f t="shared" ca="1" si="9"/>
        <v>30.418196343094088</v>
      </c>
    </row>
    <row r="302" spans="5:6" x14ac:dyDescent="0.25">
      <c r="E302" s="78">
        <f t="shared" ca="1" si="8"/>
        <v>0.11833936356673569</v>
      </c>
      <c r="F302" s="78">
        <f t="shared" ca="1" si="9"/>
        <v>27.186325014840868</v>
      </c>
    </row>
    <row r="303" spans="5:6" x14ac:dyDescent="0.25">
      <c r="E303" s="78">
        <f t="shared" ca="1" si="8"/>
        <v>0.19498010380639608</v>
      </c>
      <c r="F303" s="78">
        <f t="shared" ca="1" si="9"/>
        <v>28.127336688014058</v>
      </c>
    </row>
    <row r="304" spans="5:6" x14ac:dyDescent="0.25">
      <c r="E304" s="78">
        <f t="shared" ca="1" si="8"/>
        <v>0.57645568980341733</v>
      </c>
      <c r="F304" s="78">
        <f t="shared" ca="1" si="9"/>
        <v>32.533167872831207</v>
      </c>
    </row>
    <row r="305" spans="5:6" x14ac:dyDescent="0.25">
      <c r="E305" s="78">
        <f t="shared" ca="1" si="8"/>
        <v>0.25061697243932057</v>
      </c>
      <c r="F305" s="78">
        <f t="shared" ca="1" si="9"/>
        <v>28.741894032706284</v>
      </c>
    </row>
    <row r="306" spans="5:6" x14ac:dyDescent="0.25">
      <c r="E306" s="78">
        <f t="shared" ca="1" si="8"/>
        <v>0.98036389942816293</v>
      </c>
      <c r="F306" s="78">
        <f t="shared" ca="1" si="9"/>
        <v>53.808572354939237</v>
      </c>
    </row>
    <row r="307" spans="5:6" x14ac:dyDescent="0.25">
      <c r="E307" s="78">
        <f t="shared" ca="1" si="8"/>
        <v>0.34494812584804624</v>
      </c>
      <c r="F307" s="78">
        <f t="shared" ca="1" si="9"/>
        <v>29.75205044448353</v>
      </c>
    </row>
    <row r="308" spans="5:6" x14ac:dyDescent="0.25">
      <c r="E308" s="78">
        <f t="shared" ca="1" si="8"/>
        <v>0.1462197405141985</v>
      </c>
      <c r="F308" s="78">
        <f t="shared" ca="1" si="9"/>
        <v>27.548911664727544</v>
      </c>
    </row>
    <row r="309" spans="5:6" x14ac:dyDescent="0.25">
      <c r="E309" s="78">
        <f t="shared" ca="1" si="8"/>
        <v>0.50002263897057675</v>
      </c>
      <c r="F309" s="78">
        <f t="shared" ca="1" si="9"/>
        <v>31.521402869101266</v>
      </c>
    </row>
    <row r="310" spans="5:6" x14ac:dyDescent="0.25">
      <c r="E310" s="78">
        <f t="shared" ca="1" si="8"/>
        <v>0.76736231006876177</v>
      </c>
      <c r="F310" s="78">
        <f t="shared" ca="1" si="9"/>
        <v>36.088411774773149</v>
      </c>
    </row>
    <row r="311" spans="5:6" x14ac:dyDescent="0.25">
      <c r="E311" s="78">
        <f t="shared" ca="1" si="8"/>
        <v>0.22272831199464094</v>
      </c>
      <c r="F311" s="78">
        <f t="shared" ca="1" si="9"/>
        <v>28.437728955400715</v>
      </c>
    </row>
    <row r="312" spans="5:6" x14ac:dyDescent="0.25">
      <c r="E312" s="78">
        <f t="shared" ca="1" si="8"/>
        <v>0.13601058684141876</v>
      </c>
      <c r="F312" s="78">
        <f t="shared" ca="1" si="9"/>
        <v>27.419690470891428</v>
      </c>
    </row>
    <row r="313" spans="5:6" x14ac:dyDescent="0.25">
      <c r="E313" s="78">
        <f t="shared" ca="1" si="8"/>
        <v>0.23733364642153532</v>
      </c>
      <c r="F313" s="78">
        <f t="shared" ca="1" si="9"/>
        <v>28.59776706426409</v>
      </c>
    </row>
    <row r="314" spans="5:6" x14ac:dyDescent="0.25">
      <c r="E314" s="78">
        <f t="shared" ca="1" si="8"/>
        <v>0.69755345760597698</v>
      </c>
      <c r="F314" s="78">
        <f t="shared" ca="1" si="9"/>
        <v>34.531664187969469</v>
      </c>
    </row>
    <row r="315" spans="5:6" x14ac:dyDescent="0.25">
      <c r="E315" s="78">
        <f t="shared" ca="1" si="8"/>
        <v>0.97945522999782608</v>
      </c>
      <c r="F315" s="78">
        <f t="shared" ca="1" si="9"/>
        <v>53.409997161920266</v>
      </c>
    </row>
    <row r="316" spans="5:6" x14ac:dyDescent="0.25">
      <c r="E316" s="78">
        <f t="shared" ca="1" si="8"/>
        <v>0.61085576145215414</v>
      </c>
      <c r="F316" s="78">
        <f t="shared" ca="1" si="9"/>
        <v>33.039827109257992</v>
      </c>
    </row>
    <row r="317" spans="5:6" x14ac:dyDescent="0.25">
      <c r="E317" s="78">
        <f t="shared" ca="1" si="8"/>
        <v>0.38760948950106944</v>
      </c>
      <c r="F317" s="78">
        <f t="shared" ca="1" si="9"/>
        <v>30.215784676856337</v>
      </c>
    </row>
    <row r="318" spans="5:6" x14ac:dyDescent="0.25">
      <c r="E318" s="78">
        <f t="shared" ca="1" si="8"/>
        <v>0.11964926701697631</v>
      </c>
      <c r="F318" s="78">
        <f t="shared" ca="1" si="9"/>
        <v>27.204109556223997</v>
      </c>
    </row>
    <row r="319" spans="5:6" x14ac:dyDescent="0.25">
      <c r="E319" s="78">
        <f t="shared" ca="1" si="8"/>
        <v>0.52615562652953085</v>
      </c>
      <c r="F319" s="78">
        <f t="shared" ca="1" si="9"/>
        <v>31.852522871206652</v>
      </c>
    </row>
    <row r="320" spans="5:6" x14ac:dyDescent="0.25">
      <c r="E320" s="78">
        <f t="shared" ca="1" si="8"/>
        <v>0.35562322369571253</v>
      </c>
      <c r="F320" s="78">
        <f t="shared" ca="1" si="9"/>
        <v>29.867154877127827</v>
      </c>
    </row>
    <row r="321" spans="5:6" x14ac:dyDescent="0.25">
      <c r="E321" s="78">
        <f t="shared" ca="1" si="8"/>
        <v>0.37286768409794013</v>
      </c>
      <c r="F321" s="78">
        <f t="shared" ca="1" si="9"/>
        <v>30.054313071413581</v>
      </c>
    </row>
    <row r="322" spans="5:6" x14ac:dyDescent="0.25">
      <c r="E322" s="78">
        <f t="shared" ca="1" si="8"/>
        <v>9.6176794920310726E-4</v>
      </c>
      <c r="F322" s="78">
        <f t="shared" ca="1" si="9"/>
        <v>23.572936579996956</v>
      </c>
    </row>
    <row r="323" spans="5:6" x14ac:dyDescent="0.25">
      <c r="E323" s="78">
        <f t="shared" ca="1" si="8"/>
        <v>0.94858211735310838</v>
      </c>
      <c r="F323" s="78">
        <f t="shared" ca="1" si="9"/>
        <v>46.01842643382107</v>
      </c>
    </row>
    <row r="324" spans="5:6" x14ac:dyDescent="0.25">
      <c r="E324" s="78">
        <f t="shared" ref="E324:E387" ca="1" si="10">RAND()</f>
        <v>0.10598230709875633</v>
      </c>
      <c r="F324" s="78">
        <f t="shared" ref="F324:F387" ca="1" si="11">$C$3-$C$4*(LN(E324)^(-1/$C$5))</f>
        <v>27.0140117040382</v>
      </c>
    </row>
    <row r="325" spans="5:6" x14ac:dyDescent="0.25">
      <c r="E325" s="78">
        <f t="shared" ca="1" si="10"/>
        <v>0.16398572019928304</v>
      </c>
      <c r="F325" s="78">
        <f t="shared" ca="1" si="11"/>
        <v>27.766074009459444</v>
      </c>
    </row>
    <row r="326" spans="5:6" x14ac:dyDescent="0.25">
      <c r="E326" s="78">
        <f t="shared" ca="1" si="10"/>
        <v>0.43528278397031661</v>
      </c>
      <c r="F326" s="78">
        <f t="shared" ca="1" si="11"/>
        <v>30.750590220946492</v>
      </c>
    </row>
    <row r="327" spans="5:6" x14ac:dyDescent="0.25">
      <c r="E327" s="78">
        <f t="shared" ca="1" si="10"/>
        <v>0.14159566771121179</v>
      </c>
      <c r="F327" s="78">
        <f t="shared" ca="1" si="11"/>
        <v>27.490830529927461</v>
      </c>
    </row>
    <row r="328" spans="5:6" x14ac:dyDescent="0.25">
      <c r="E328" s="78">
        <f t="shared" ca="1" si="10"/>
        <v>0.30450076397439152</v>
      </c>
      <c r="F328" s="78">
        <f t="shared" ca="1" si="11"/>
        <v>29.319134134431842</v>
      </c>
    </row>
    <row r="329" spans="5:6" x14ac:dyDescent="0.25">
      <c r="E329" s="78">
        <f t="shared" ca="1" si="10"/>
        <v>0.81026072784426206</v>
      </c>
      <c r="F329" s="78">
        <f t="shared" ca="1" si="11"/>
        <v>37.316256375522983</v>
      </c>
    </row>
    <row r="330" spans="5:6" x14ac:dyDescent="0.25">
      <c r="E330" s="78">
        <f t="shared" ca="1" si="10"/>
        <v>2.2001147037810087E-2</v>
      </c>
      <c r="F330" s="78">
        <f t="shared" ca="1" si="11"/>
        <v>25.300065333201893</v>
      </c>
    </row>
    <row r="331" spans="5:6" x14ac:dyDescent="0.25">
      <c r="E331" s="78">
        <f t="shared" ca="1" si="10"/>
        <v>0.95693514709704319</v>
      </c>
      <c r="F331" s="78">
        <f t="shared" ca="1" si="11"/>
        <v>47.35086512134437</v>
      </c>
    </row>
    <row r="332" spans="5:6" x14ac:dyDescent="0.25">
      <c r="E332" s="78">
        <f t="shared" ca="1" si="10"/>
        <v>0.37175759132663033</v>
      </c>
      <c r="F332" s="78">
        <f t="shared" ca="1" si="11"/>
        <v>30.042212884989624</v>
      </c>
    </row>
    <row r="333" spans="5:6" x14ac:dyDescent="0.25">
      <c r="E333" s="78">
        <f t="shared" ca="1" si="10"/>
        <v>0.58607347585102232</v>
      </c>
      <c r="F333" s="78">
        <f t="shared" ca="1" si="11"/>
        <v>32.671033412590774</v>
      </c>
    </row>
    <row r="334" spans="5:6" x14ac:dyDescent="0.25">
      <c r="E334" s="78">
        <f t="shared" ca="1" si="10"/>
        <v>0.93747823928217633</v>
      </c>
      <c r="F334" s="78">
        <f t="shared" ca="1" si="11"/>
        <v>44.596722649983732</v>
      </c>
    </row>
    <row r="335" spans="5:6" x14ac:dyDescent="0.25">
      <c r="E335" s="78">
        <f t="shared" ca="1" si="10"/>
        <v>0.86386017328677533</v>
      </c>
      <c r="F335" s="78">
        <f t="shared" ca="1" si="11"/>
        <v>39.373439121560793</v>
      </c>
    </row>
    <row r="336" spans="5:6" x14ac:dyDescent="0.25">
      <c r="E336" s="78">
        <f t="shared" ca="1" si="10"/>
        <v>0.50243697191178838</v>
      </c>
      <c r="F336" s="78">
        <f t="shared" ca="1" si="11"/>
        <v>31.551441559249355</v>
      </c>
    </row>
    <row r="337" spans="5:6" x14ac:dyDescent="0.25">
      <c r="E337" s="78">
        <f t="shared" ca="1" si="10"/>
        <v>7.2809103329822711E-2</v>
      </c>
      <c r="F337" s="78">
        <f t="shared" ca="1" si="11"/>
        <v>26.495769484792891</v>
      </c>
    </row>
    <row r="338" spans="5:6" x14ac:dyDescent="0.25">
      <c r="E338" s="78">
        <f t="shared" ca="1" si="10"/>
        <v>0.93239131141000509</v>
      </c>
      <c r="F338" s="78">
        <f t="shared" ca="1" si="11"/>
        <v>44.04137151849023</v>
      </c>
    </row>
    <row r="339" spans="5:6" x14ac:dyDescent="0.25">
      <c r="E339" s="78">
        <f t="shared" ca="1" si="10"/>
        <v>0.99326239874679922</v>
      </c>
      <c r="F339" s="78">
        <f t="shared" ca="1" si="11"/>
        <v>64.329473904743068</v>
      </c>
    </row>
    <row r="340" spans="5:6" x14ac:dyDescent="0.25">
      <c r="E340" s="78">
        <f t="shared" ca="1" si="10"/>
        <v>0.55639076552086153</v>
      </c>
      <c r="F340" s="78">
        <f t="shared" ca="1" si="11"/>
        <v>32.254012394890687</v>
      </c>
    </row>
    <row r="341" spans="5:6" x14ac:dyDescent="0.25">
      <c r="E341" s="78">
        <f t="shared" ca="1" si="10"/>
        <v>0.6128193472194251</v>
      </c>
      <c r="F341" s="78">
        <f t="shared" ca="1" si="11"/>
        <v>33.069948214287891</v>
      </c>
    </row>
    <row r="342" spans="5:6" x14ac:dyDescent="0.25">
      <c r="E342" s="78">
        <f t="shared" ca="1" si="10"/>
        <v>0.69264703315448206</v>
      </c>
      <c r="F342" s="78">
        <f t="shared" ca="1" si="11"/>
        <v>34.436626094490194</v>
      </c>
    </row>
    <row r="343" spans="5:6" x14ac:dyDescent="0.25">
      <c r="E343" s="78">
        <f t="shared" ca="1" si="10"/>
        <v>7.50799231487429E-2</v>
      </c>
      <c r="F343" s="78">
        <f t="shared" ca="1" si="11"/>
        <v>26.534718511821158</v>
      </c>
    </row>
    <row r="344" spans="5:6" x14ac:dyDescent="0.25">
      <c r="E344" s="78">
        <f t="shared" ca="1" si="10"/>
        <v>0.52495527502184169</v>
      </c>
      <c r="F344" s="78">
        <f t="shared" ca="1" si="11"/>
        <v>31.837011355572841</v>
      </c>
    </row>
    <row r="345" spans="5:6" x14ac:dyDescent="0.25">
      <c r="E345" s="78">
        <f t="shared" ca="1" si="10"/>
        <v>0.99745277793581266</v>
      </c>
      <c r="F345" s="78">
        <f t="shared" ca="1" si="11"/>
        <v>76.024617217641449</v>
      </c>
    </row>
    <row r="346" spans="5:6" x14ac:dyDescent="0.25">
      <c r="E346" s="78">
        <f t="shared" ca="1" si="10"/>
        <v>0.74711640777713106</v>
      </c>
      <c r="F346" s="78">
        <f t="shared" ca="1" si="11"/>
        <v>35.59128375378242</v>
      </c>
    </row>
    <row r="347" spans="5:6" x14ac:dyDescent="0.25">
      <c r="E347" s="78">
        <f t="shared" ca="1" si="10"/>
        <v>0.14925874485509227</v>
      </c>
      <c r="F347" s="78">
        <f t="shared" ca="1" si="11"/>
        <v>27.586706537460245</v>
      </c>
    </row>
    <row r="348" spans="5:6" x14ac:dyDescent="0.25">
      <c r="E348" s="78">
        <f t="shared" ca="1" si="10"/>
        <v>9.4507416439739256E-2</v>
      </c>
      <c r="F348" s="78">
        <f t="shared" ca="1" si="11"/>
        <v>26.845409529645266</v>
      </c>
    </row>
    <row r="349" spans="5:6" x14ac:dyDescent="0.25">
      <c r="E349" s="78">
        <f t="shared" ca="1" si="10"/>
        <v>0.48412090569101973</v>
      </c>
      <c r="F349" s="78">
        <f t="shared" ca="1" si="11"/>
        <v>31.326128368082014</v>
      </c>
    </row>
    <row r="350" spans="5:6" x14ac:dyDescent="0.25">
      <c r="E350" s="78">
        <f t="shared" ca="1" si="10"/>
        <v>0.38797658487906062</v>
      </c>
      <c r="F350" s="78">
        <f t="shared" ca="1" si="11"/>
        <v>30.219825435930666</v>
      </c>
    </row>
    <row r="351" spans="5:6" x14ac:dyDescent="0.25">
      <c r="E351" s="78">
        <f t="shared" ca="1" si="10"/>
        <v>0.84015378797183038</v>
      </c>
      <c r="F351" s="78">
        <f t="shared" ca="1" si="11"/>
        <v>38.368421051972533</v>
      </c>
    </row>
    <row r="352" spans="5:6" x14ac:dyDescent="0.25">
      <c r="E352" s="78">
        <f t="shared" ca="1" si="10"/>
        <v>0.89433522584366576</v>
      </c>
      <c r="F352" s="78">
        <f t="shared" ca="1" si="11"/>
        <v>41.005526732039804</v>
      </c>
    </row>
    <row r="353" spans="5:6" x14ac:dyDescent="0.25">
      <c r="E353" s="78">
        <f t="shared" ca="1" si="10"/>
        <v>0.76476540289220307</v>
      </c>
      <c r="F353" s="78">
        <f t="shared" ca="1" si="11"/>
        <v>36.022122972377595</v>
      </c>
    </row>
    <row r="354" spans="5:6" x14ac:dyDescent="0.25">
      <c r="E354" s="78">
        <f t="shared" ca="1" si="10"/>
        <v>0.34832299146975831</v>
      </c>
      <c r="F354" s="78">
        <f t="shared" ca="1" si="11"/>
        <v>29.788386103330442</v>
      </c>
    </row>
    <row r="355" spans="5:6" x14ac:dyDescent="0.25">
      <c r="E355" s="78">
        <f t="shared" ca="1" si="10"/>
        <v>0.32763688856236894</v>
      </c>
      <c r="F355" s="78">
        <f t="shared" ca="1" si="11"/>
        <v>29.566307935689501</v>
      </c>
    </row>
    <row r="356" spans="5:6" x14ac:dyDescent="0.25">
      <c r="E356" s="78">
        <f t="shared" ca="1" si="10"/>
        <v>0.89809859370116207</v>
      </c>
      <c r="F356" s="78">
        <f t="shared" ca="1" si="11"/>
        <v>41.244110285173633</v>
      </c>
    </row>
    <row r="357" spans="5:6" x14ac:dyDescent="0.25">
      <c r="E357" s="78">
        <f t="shared" ca="1" si="10"/>
        <v>0.20160324984607092</v>
      </c>
      <c r="F357" s="78">
        <f t="shared" ca="1" si="11"/>
        <v>28.202335815594289</v>
      </c>
    </row>
    <row r="358" spans="5:6" x14ac:dyDescent="0.25">
      <c r="E358" s="78">
        <f t="shared" ca="1" si="10"/>
        <v>0.65803163908965367</v>
      </c>
      <c r="F358" s="78">
        <f t="shared" ca="1" si="11"/>
        <v>33.806219471894266</v>
      </c>
    </row>
    <row r="359" spans="5:6" x14ac:dyDescent="0.25">
      <c r="E359" s="78">
        <f t="shared" ca="1" si="10"/>
        <v>0.26863335286349688</v>
      </c>
      <c r="F359" s="78">
        <f t="shared" ca="1" si="11"/>
        <v>28.935813527478121</v>
      </c>
    </row>
    <row r="360" spans="5:6" x14ac:dyDescent="0.25">
      <c r="E360" s="78">
        <f t="shared" ca="1" si="10"/>
        <v>0.64033058149100297</v>
      </c>
      <c r="F360" s="78">
        <f t="shared" ca="1" si="11"/>
        <v>33.507567472531335</v>
      </c>
    </row>
    <row r="361" spans="5:6" x14ac:dyDescent="0.25">
      <c r="E361" s="78">
        <f t="shared" ca="1" si="10"/>
        <v>0.99713389517431172</v>
      </c>
      <c r="F361" s="78">
        <f t="shared" ca="1" si="11"/>
        <v>74.483256124759222</v>
      </c>
    </row>
    <row r="362" spans="5:6" x14ac:dyDescent="0.25">
      <c r="E362" s="78">
        <f t="shared" ca="1" si="10"/>
        <v>0.34021555512588575</v>
      </c>
      <c r="F362" s="78">
        <f t="shared" ca="1" si="11"/>
        <v>29.701172496324144</v>
      </c>
    </row>
    <row r="363" spans="5:6" x14ac:dyDescent="0.25">
      <c r="E363" s="78">
        <f t="shared" ca="1" si="10"/>
        <v>4.0352577362887887E-2</v>
      </c>
      <c r="F363" s="78">
        <f t="shared" ca="1" si="11"/>
        <v>25.838946177880395</v>
      </c>
    </row>
    <row r="364" spans="5:6" x14ac:dyDescent="0.25">
      <c r="E364" s="78">
        <f t="shared" ca="1" si="10"/>
        <v>0.76400623612849328</v>
      </c>
      <c r="F364" s="78">
        <f t="shared" ca="1" si="11"/>
        <v>36.002892164907223</v>
      </c>
    </row>
    <row r="365" spans="5:6" x14ac:dyDescent="0.25">
      <c r="E365" s="78">
        <f t="shared" ca="1" si="10"/>
        <v>0.33218862749083466</v>
      </c>
      <c r="F365" s="78">
        <f t="shared" ca="1" si="11"/>
        <v>29.615056043631959</v>
      </c>
    </row>
    <row r="366" spans="5:6" x14ac:dyDescent="0.25">
      <c r="E366" s="78">
        <f t="shared" ca="1" si="10"/>
        <v>0.89411249779015811</v>
      </c>
      <c r="F366" s="78">
        <f t="shared" ca="1" si="11"/>
        <v>40.991714535457859</v>
      </c>
    </row>
    <row r="367" spans="5:6" x14ac:dyDescent="0.25">
      <c r="E367" s="78">
        <f t="shared" ca="1" si="10"/>
        <v>8.7069544402459509E-2</v>
      </c>
      <c r="F367" s="78">
        <f t="shared" ca="1" si="11"/>
        <v>26.730723718180812</v>
      </c>
    </row>
    <row r="368" spans="5:6" x14ac:dyDescent="0.25">
      <c r="E368" s="78">
        <f t="shared" ca="1" si="10"/>
        <v>0.92175879124183724</v>
      </c>
      <c r="F368" s="78">
        <f t="shared" ca="1" si="11"/>
        <v>43.023920896297582</v>
      </c>
    </row>
    <row r="369" spans="5:6" x14ac:dyDescent="0.25">
      <c r="E369" s="78">
        <f t="shared" ca="1" si="10"/>
        <v>0.56557884443581385</v>
      </c>
      <c r="F369" s="78">
        <f t="shared" ca="1" si="11"/>
        <v>32.380480968845646</v>
      </c>
    </row>
    <row r="370" spans="5:6" x14ac:dyDescent="0.25">
      <c r="E370" s="78">
        <f t="shared" ca="1" si="10"/>
        <v>0.22408070213881215</v>
      </c>
      <c r="F370" s="78">
        <f t="shared" ca="1" si="11"/>
        <v>28.452629020211976</v>
      </c>
    </row>
    <row r="371" spans="5:6" x14ac:dyDescent="0.25">
      <c r="E371" s="78">
        <f t="shared" ca="1" si="10"/>
        <v>0.89633710385550447</v>
      </c>
      <c r="F371" s="78">
        <f t="shared" ca="1" si="11"/>
        <v>41.131196072628505</v>
      </c>
    </row>
    <row r="372" spans="5:6" x14ac:dyDescent="0.25">
      <c r="E372" s="78">
        <f t="shared" ca="1" si="10"/>
        <v>0.64290727576247386</v>
      </c>
      <c r="F372" s="78">
        <f t="shared" ca="1" si="11"/>
        <v>33.550153704400714</v>
      </c>
    </row>
    <row r="373" spans="5:6" x14ac:dyDescent="0.25">
      <c r="E373" s="78">
        <f t="shared" ca="1" si="10"/>
        <v>0.69648269729110945</v>
      </c>
      <c r="F373" s="78">
        <f t="shared" ca="1" si="11"/>
        <v>34.510791371893404</v>
      </c>
    </row>
    <row r="374" spans="5:6" x14ac:dyDescent="0.25">
      <c r="E374" s="78">
        <f t="shared" ca="1" si="10"/>
        <v>0.7934858396467187</v>
      </c>
      <c r="F374" s="78">
        <f t="shared" ca="1" si="11"/>
        <v>36.803253565330472</v>
      </c>
    </row>
    <row r="375" spans="5:6" x14ac:dyDescent="0.25">
      <c r="E375" s="78">
        <f t="shared" ca="1" si="10"/>
        <v>0.35706066299292494</v>
      </c>
      <c r="F375" s="78">
        <f t="shared" ca="1" si="11"/>
        <v>29.882694327356955</v>
      </c>
    </row>
    <row r="376" spans="5:6" x14ac:dyDescent="0.25">
      <c r="E376" s="78">
        <f t="shared" ca="1" si="10"/>
        <v>0.92929715928758061</v>
      </c>
      <c r="F376" s="78">
        <f t="shared" ca="1" si="11"/>
        <v>43.726986780625992</v>
      </c>
    </row>
    <row r="377" spans="5:6" x14ac:dyDescent="0.25">
      <c r="E377" s="78">
        <f t="shared" ca="1" si="10"/>
        <v>0.50524683966128447</v>
      </c>
      <c r="F377" s="78">
        <f t="shared" ca="1" si="11"/>
        <v>31.586536901827444</v>
      </c>
    </row>
    <row r="378" spans="5:6" x14ac:dyDescent="0.25">
      <c r="E378" s="78">
        <f t="shared" ca="1" si="10"/>
        <v>0.46369823965202384</v>
      </c>
      <c r="F378" s="78">
        <f t="shared" ca="1" si="11"/>
        <v>31.081369276521279</v>
      </c>
    </row>
    <row r="379" spans="5:6" x14ac:dyDescent="0.25">
      <c r="E379" s="78">
        <f t="shared" ca="1" si="10"/>
        <v>0.66525067617794342</v>
      </c>
      <c r="F379" s="78">
        <f t="shared" ca="1" si="11"/>
        <v>33.932331140550673</v>
      </c>
    </row>
    <row r="380" spans="5:6" x14ac:dyDescent="0.25">
      <c r="E380" s="78">
        <f t="shared" ca="1" si="10"/>
        <v>0.98258179237312571</v>
      </c>
      <c r="F380" s="78">
        <f t="shared" ca="1" si="11"/>
        <v>54.881492613727914</v>
      </c>
    </row>
    <row r="381" spans="5:6" x14ac:dyDescent="0.25">
      <c r="E381" s="78">
        <f t="shared" ca="1" si="10"/>
        <v>0.38861329715682758</v>
      </c>
      <c r="F381" s="78">
        <f t="shared" ca="1" si="11"/>
        <v>30.226836398452491</v>
      </c>
    </row>
    <row r="382" spans="5:6" x14ac:dyDescent="0.25">
      <c r="E382" s="78">
        <f t="shared" ca="1" si="10"/>
        <v>0.93344600730965521</v>
      </c>
      <c r="F382" s="78">
        <f t="shared" ca="1" si="11"/>
        <v>44.152402418989126</v>
      </c>
    </row>
    <row r="383" spans="5:6" x14ac:dyDescent="0.25">
      <c r="E383" s="78">
        <f t="shared" ca="1" si="10"/>
        <v>0.42015529125994977</v>
      </c>
      <c r="F383" s="78">
        <f t="shared" ca="1" si="11"/>
        <v>30.57846913038853</v>
      </c>
    </row>
    <row r="384" spans="5:6" x14ac:dyDescent="0.25">
      <c r="E384" s="78">
        <f t="shared" ca="1" si="10"/>
        <v>0.98492347593848262</v>
      </c>
      <c r="F384" s="78">
        <f t="shared" ca="1" si="11"/>
        <v>56.207325782543052</v>
      </c>
    </row>
    <row r="385" spans="5:6" x14ac:dyDescent="0.25">
      <c r="E385" s="78">
        <f t="shared" ca="1" si="10"/>
        <v>0.49146566347617748</v>
      </c>
      <c r="F385" s="78">
        <f t="shared" ca="1" si="11"/>
        <v>31.415780373997123</v>
      </c>
    </row>
    <row r="386" spans="5:6" x14ac:dyDescent="0.25">
      <c r="E386" s="78">
        <f t="shared" ca="1" si="10"/>
        <v>0.51415675415189988</v>
      </c>
      <c r="F386" s="78">
        <f t="shared" ca="1" si="11"/>
        <v>31.698814655350969</v>
      </c>
    </row>
    <row r="387" spans="5:6" x14ac:dyDescent="0.25">
      <c r="E387" s="78">
        <f t="shared" ca="1" si="10"/>
        <v>0.26836162711186184</v>
      </c>
      <c r="F387" s="78">
        <f t="shared" ca="1" si="11"/>
        <v>28.932898961648267</v>
      </c>
    </row>
    <row r="388" spans="5:6" x14ac:dyDescent="0.25">
      <c r="E388" s="78">
        <f t="shared" ref="E388:E451" ca="1" si="12">RAND()</f>
        <v>0.66809502750916239</v>
      </c>
      <c r="F388" s="78">
        <f t="shared" ref="F388:F451" ca="1" si="13">$C$3-$C$4*(LN(E388)^(-1/$C$5))</f>
        <v>33.982750952793879</v>
      </c>
    </row>
    <row r="389" spans="5:6" x14ac:dyDescent="0.25">
      <c r="E389" s="78">
        <f t="shared" ca="1" si="12"/>
        <v>0.83301670940850669</v>
      </c>
      <c r="F389" s="78">
        <f t="shared" ca="1" si="13"/>
        <v>38.098396469939068</v>
      </c>
    </row>
    <row r="390" spans="5:6" x14ac:dyDescent="0.25">
      <c r="E390" s="78">
        <f t="shared" ca="1" si="12"/>
        <v>0.92068954104948386</v>
      </c>
      <c r="F390" s="78">
        <f t="shared" ca="1" si="13"/>
        <v>42.930622041307444</v>
      </c>
    </row>
    <row r="391" spans="5:6" x14ac:dyDescent="0.25">
      <c r="E391" s="78">
        <f t="shared" ca="1" si="12"/>
        <v>0.2417752852576035</v>
      </c>
      <c r="F391" s="78">
        <f t="shared" ca="1" si="13"/>
        <v>28.646092347619575</v>
      </c>
    </row>
    <row r="392" spans="5:6" x14ac:dyDescent="0.25">
      <c r="E392" s="78">
        <f t="shared" ca="1" si="12"/>
        <v>0.10528528958933625</v>
      </c>
      <c r="F392" s="78">
        <f t="shared" ca="1" si="13"/>
        <v>27.00402556371607</v>
      </c>
    </row>
    <row r="393" spans="5:6" x14ac:dyDescent="0.25">
      <c r="E393" s="78">
        <f t="shared" ca="1" si="12"/>
        <v>0.84745550969262162</v>
      </c>
      <c r="F393" s="78">
        <f t="shared" ca="1" si="13"/>
        <v>38.659031345858494</v>
      </c>
    </row>
    <row r="394" spans="5:6" x14ac:dyDescent="0.25">
      <c r="E394" s="78">
        <f t="shared" ca="1" si="12"/>
        <v>0.67991657362495095</v>
      </c>
      <c r="F394" s="78">
        <f t="shared" ca="1" si="13"/>
        <v>34.196964590618443</v>
      </c>
    </row>
    <row r="395" spans="5:6" x14ac:dyDescent="0.25">
      <c r="E395" s="78">
        <f t="shared" ca="1" si="12"/>
        <v>0.8650486406917508</v>
      </c>
      <c r="F395" s="78">
        <f t="shared" ca="1" si="13"/>
        <v>39.428941557189745</v>
      </c>
    </row>
    <row r="396" spans="5:6" x14ac:dyDescent="0.25">
      <c r="E396" s="78">
        <f t="shared" ca="1" si="12"/>
        <v>5.6837170364864686E-2</v>
      </c>
      <c r="F396" s="78">
        <f t="shared" ca="1" si="13"/>
        <v>26.200460095831158</v>
      </c>
    </row>
    <row r="397" spans="5:6" x14ac:dyDescent="0.25">
      <c r="E397" s="78">
        <f t="shared" ca="1" si="12"/>
        <v>0.94338202184431963</v>
      </c>
      <c r="F397" s="78">
        <f t="shared" ca="1" si="13"/>
        <v>45.311826160325296</v>
      </c>
    </row>
    <row r="398" spans="5:6" x14ac:dyDescent="0.25">
      <c r="E398" s="78">
        <f t="shared" ca="1" si="12"/>
        <v>0.9191913908773186</v>
      </c>
      <c r="F398" s="78">
        <f t="shared" ca="1" si="13"/>
        <v>42.802334878794724</v>
      </c>
    </row>
    <row r="399" spans="5:6" x14ac:dyDescent="0.25">
      <c r="E399" s="78">
        <f t="shared" ca="1" si="12"/>
        <v>0.78075582924809284</v>
      </c>
      <c r="F399" s="78">
        <f t="shared" ca="1" si="13"/>
        <v>36.443411053837266</v>
      </c>
    </row>
    <row r="400" spans="5:6" x14ac:dyDescent="0.25">
      <c r="E400" s="78">
        <f t="shared" ca="1" si="12"/>
        <v>0.63622314445607742</v>
      </c>
      <c r="F400" s="78">
        <f t="shared" ca="1" si="13"/>
        <v>33.440277387941549</v>
      </c>
    </row>
    <row r="401" spans="5:6" x14ac:dyDescent="0.25">
      <c r="E401" s="78">
        <f t="shared" ca="1" si="12"/>
        <v>0.88404903494949116</v>
      </c>
      <c r="F401" s="78">
        <f t="shared" ca="1" si="13"/>
        <v>40.400289587749107</v>
      </c>
    </row>
    <row r="402" spans="5:6" x14ac:dyDescent="0.25">
      <c r="E402" s="78">
        <f t="shared" ca="1" si="12"/>
        <v>0.45571294473997037</v>
      </c>
      <c r="F402" s="78">
        <f t="shared" ca="1" si="13"/>
        <v>30.987340217954657</v>
      </c>
    </row>
    <row r="403" spans="5:6" x14ac:dyDescent="0.25">
      <c r="E403" s="78">
        <f t="shared" ca="1" si="12"/>
        <v>0.30974553943991667</v>
      </c>
      <c r="F403" s="78">
        <f t="shared" ca="1" si="13"/>
        <v>29.375109475685083</v>
      </c>
    </row>
    <row r="404" spans="5:6" x14ac:dyDescent="0.25">
      <c r="E404" s="78">
        <f t="shared" ca="1" si="12"/>
        <v>0.90921301893144657</v>
      </c>
      <c r="F404" s="78">
        <f t="shared" ca="1" si="13"/>
        <v>42.012871134941832</v>
      </c>
    </row>
    <row r="405" spans="5:6" x14ac:dyDescent="0.25">
      <c r="E405" s="78">
        <f t="shared" ca="1" si="12"/>
        <v>0.90278715688869526</v>
      </c>
      <c r="F405" s="78">
        <f t="shared" ca="1" si="13"/>
        <v>41.55597856723621</v>
      </c>
    </row>
    <row r="406" spans="5:6" x14ac:dyDescent="0.25">
      <c r="E406" s="78">
        <f t="shared" ca="1" si="12"/>
        <v>0.9725920746279042</v>
      </c>
      <c r="F406" s="78">
        <f t="shared" ca="1" si="13"/>
        <v>50.949691166159958</v>
      </c>
    </row>
    <row r="407" spans="5:6" x14ac:dyDescent="0.25">
      <c r="E407" s="78">
        <f t="shared" ca="1" si="12"/>
        <v>0.74945415661503223</v>
      </c>
      <c r="F407" s="78">
        <f t="shared" ca="1" si="13"/>
        <v>35.646487544326959</v>
      </c>
    </row>
    <row r="408" spans="5:6" x14ac:dyDescent="0.25">
      <c r="E408" s="78">
        <f t="shared" ca="1" si="12"/>
        <v>9.6701944818828212E-2</v>
      </c>
      <c r="F408" s="78">
        <f t="shared" ca="1" si="13"/>
        <v>26.878385447698836</v>
      </c>
    </row>
    <row r="409" spans="5:6" x14ac:dyDescent="0.25">
      <c r="E409" s="78">
        <f t="shared" ca="1" si="12"/>
        <v>0.59803983955699613</v>
      </c>
      <c r="F409" s="78">
        <f t="shared" ca="1" si="13"/>
        <v>32.846560576609157</v>
      </c>
    </row>
    <row r="410" spans="5:6" x14ac:dyDescent="0.25">
      <c r="E410" s="78">
        <f t="shared" ca="1" si="12"/>
        <v>0.20933214219009122</v>
      </c>
      <c r="F410" s="78">
        <f t="shared" ca="1" si="13"/>
        <v>28.289082371282952</v>
      </c>
    </row>
    <row r="411" spans="5:6" x14ac:dyDescent="0.25">
      <c r="E411" s="78">
        <f t="shared" ca="1" si="12"/>
        <v>9.7419832919587002E-2</v>
      </c>
      <c r="F411" s="78">
        <f t="shared" ca="1" si="13"/>
        <v>26.889093390096729</v>
      </c>
    </row>
    <row r="412" spans="5:6" x14ac:dyDescent="0.25">
      <c r="E412" s="78">
        <f t="shared" ca="1" si="12"/>
        <v>0.31918052435133448</v>
      </c>
      <c r="F412" s="78">
        <f t="shared" ca="1" si="13"/>
        <v>29.475871226719285</v>
      </c>
    </row>
    <row r="413" spans="5:6" x14ac:dyDescent="0.25">
      <c r="E413" s="78">
        <f t="shared" ca="1" si="12"/>
        <v>0.66627444420022497</v>
      </c>
      <c r="F413" s="78">
        <f t="shared" ca="1" si="13"/>
        <v>33.950430242009759</v>
      </c>
    </row>
    <row r="414" spans="5:6" x14ac:dyDescent="0.25">
      <c r="E414" s="78">
        <f t="shared" ca="1" si="12"/>
        <v>0.9312948369929005</v>
      </c>
      <c r="F414" s="78">
        <f t="shared" ca="1" si="13"/>
        <v>43.928071589525523</v>
      </c>
    </row>
    <row r="415" spans="5:6" x14ac:dyDescent="0.25">
      <c r="E415" s="78">
        <f t="shared" ca="1" si="12"/>
        <v>0.18473179825019881</v>
      </c>
      <c r="F415" s="78">
        <f t="shared" ca="1" si="13"/>
        <v>28.009919325602866</v>
      </c>
    </row>
    <row r="416" spans="5:6" x14ac:dyDescent="0.25">
      <c r="E416" s="78">
        <f t="shared" ca="1" si="12"/>
        <v>0.32339576896384403</v>
      </c>
      <c r="F416" s="78">
        <f t="shared" ca="1" si="13"/>
        <v>29.520932594995578</v>
      </c>
    </row>
    <row r="417" spans="5:6" x14ac:dyDescent="0.25">
      <c r="E417" s="78">
        <f t="shared" ca="1" si="12"/>
        <v>0.36457211668884215</v>
      </c>
      <c r="F417" s="78">
        <f t="shared" ca="1" si="13"/>
        <v>29.964070865577924</v>
      </c>
    </row>
    <row r="418" spans="5:6" x14ac:dyDescent="0.25">
      <c r="E418" s="78">
        <f t="shared" ca="1" si="12"/>
        <v>0.17871241952582295</v>
      </c>
      <c r="F418" s="78">
        <f t="shared" ca="1" si="13"/>
        <v>27.940085488763991</v>
      </c>
    </row>
    <row r="419" spans="5:6" x14ac:dyDescent="0.25">
      <c r="E419" s="78">
        <f t="shared" ca="1" si="12"/>
        <v>0.66443146545069143</v>
      </c>
      <c r="F419" s="78">
        <f t="shared" ca="1" si="13"/>
        <v>33.917887350648193</v>
      </c>
    </row>
    <row r="420" spans="5:6" x14ac:dyDescent="0.25">
      <c r="E420" s="78">
        <f t="shared" ca="1" si="12"/>
        <v>0.39015788664541329</v>
      </c>
      <c r="F420" s="78">
        <f t="shared" ca="1" si="13"/>
        <v>30.243857087999366</v>
      </c>
    </row>
    <row r="421" spans="5:6" x14ac:dyDescent="0.25">
      <c r="E421" s="78">
        <f t="shared" ca="1" si="12"/>
        <v>0.65426789112453232</v>
      </c>
      <c r="F421" s="78">
        <f t="shared" ca="1" si="13"/>
        <v>33.741491671289076</v>
      </c>
    </row>
    <row r="422" spans="5:6" x14ac:dyDescent="0.25">
      <c r="E422" s="78">
        <f t="shared" ca="1" si="12"/>
        <v>0.77706438251084609</v>
      </c>
      <c r="F422" s="78">
        <f t="shared" ca="1" si="13"/>
        <v>36.343285235434408</v>
      </c>
    </row>
    <row r="423" spans="5:6" x14ac:dyDescent="0.25">
      <c r="E423" s="78">
        <f t="shared" ca="1" si="12"/>
        <v>0.40377162814448886</v>
      </c>
      <c r="F423" s="78">
        <f t="shared" ca="1" si="13"/>
        <v>30.39471102719385</v>
      </c>
    </row>
    <row r="424" spans="5:6" x14ac:dyDescent="0.25">
      <c r="E424" s="78">
        <f t="shared" ca="1" si="12"/>
        <v>0.25951448024732304</v>
      </c>
      <c r="F424" s="78">
        <f t="shared" ca="1" si="13"/>
        <v>28.837848083441191</v>
      </c>
    </row>
    <row r="425" spans="5:6" x14ac:dyDescent="0.25">
      <c r="E425" s="78">
        <f t="shared" ca="1" si="12"/>
        <v>0.64229207999103832</v>
      </c>
      <c r="F425" s="78">
        <f t="shared" ca="1" si="13"/>
        <v>33.539959550591469</v>
      </c>
    </row>
    <row r="426" spans="5:6" x14ac:dyDescent="0.25">
      <c r="E426" s="78">
        <f t="shared" ca="1" si="12"/>
        <v>0.45457029280327721</v>
      </c>
      <c r="F426" s="78">
        <f t="shared" ca="1" si="13"/>
        <v>30.973956992114701</v>
      </c>
    </row>
    <row r="427" spans="5:6" x14ac:dyDescent="0.25">
      <c r="E427" s="78">
        <f t="shared" ca="1" si="12"/>
        <v>0.80107752208157934</v>
      </c>
      <c r="F427" s="78">
        <f t="shared" ca="1" si="13"/>
        <v>37.029539380430165</v>
      </c>
    </row>
    <row r="428" spans="5:6" x14ac:dyDescent="0.25">
      <c r="E428" s="78">
        <f t="shared" ca="1" si="12"/>
        <v>2.7268998117257803E-2</v>
      </c>
      <c r="F428" s="78">
        <f t="shared" ca="1" si="13"/>
        <v>25.478224364605637</v>
      </c>
    </row>
    <row r="429" spans="5:6" x14ac:dyDescent="0.25">
      <c r="E429" s="78">
        <f t="shared" ca="1" si="12"/>
        <v>0.2784289858122152</v>
      </c>
      <c r="F429" s="78">
        <f t="shared" ca="1" si="13"/>
        <v>29.040729476642454</v>
      </c>
    </row>
    <row r="430" spans="5:6" x14ac:dyDescent="0.25">
      <c r="E430" s="78">
        <f t="shared" ca="1" si="12"/>
        <v>0.52991788637961135</v>
      </c>
      <c r="F430" s="78">
        <f t="shared" ca="1" si="13"/>
        <v>31.901341007714102</v>
      </c>
    </row>
    <row r="431" spans="5:6" x14ac:dyDescent="0.25">
      <c r="E431" s="78">
        <f t="shared" ca="1" si="12"/>
        <v>0.13975333727115402</v>
      </c>
      <c r="F431" s="78">
        <f t="shared" ca="1" si="13"/>
        <v>27.467487340335925</v>
      </c>
    </row>
    <row r="432" spans="5:6" x14ac:dyDescent="0.25">
      <c r="E432" s="78">
        <f t="shared" ca="1" si="12"/>
        <v>0.36104839104494657</v>
      </c>
      <c r="F432" s="78">
        <f t="shared" ca="1" si="13"/>
        <v>29.925858597842851</v>
      </c>
    </row>
    <row r="433" spans="5:6" x14ac:dyDescent="0.25">
      <c r="E433" s="78">
        <f t="shared" ca="1" si="12"/>
        <v>0.53693162564062735</v>
      </c>
      <c r="F433" s="78">
        <f t="shared" ca="1" si="13"/>
        <v>31.993180903104733</v>
      </c>
    </row>
    <row r="434" spans="5:6" x14ac:dyDescent="0.25">
      <c r="E434" s="78">
        <f t="shared" ca="1" si="12"/>
        <v>5.7942188306645659E-2</v>
      </c>
      <c r="F434" s="78">
        <f t="shared" ca="1" si="13"/>
        <v>26.222304887277225</v>
      </c>
    </row>
    <row r="435" spans="5:6" x14ac:dyDescent="0.25">
      <c r="E435" s="78">
        <f t="shared" ca="1" si="12"/>
        <v>0.35509296863662476</v>
      </c>
      <c r="F435" s="78">
        <f t="shared" ca="1" si="13"/>
        <v>29.861425110660029</v>
      </c>
    </row>
    <row r="436" spans="5:6" x14ac:dyDescent="0.25">
      <c r="E436" s="78">
        <f t="shared" ca="1" si="12"/>
        <v>0.37637680958663255</v>
      </c>
      <c r="F436" s="78">
        <f t="shared" ca="1" si="13"/>
        <v>30.092614916975215</v>
      </c>
    </row>
    <row r="437" spans="5:6" x14ac:dyDescent="0.25">
      <c r="E437" s="78">
        <f t="shared" ca="1" si="12"/>
        <v>0.58117110851355147</v>
      </c>
      <c r="F437" s="78">
        <f t="shared" ca="1" si="13"/>
        <v>32.600415392420125</v>
      </c>
    </row>
    <row r="438" spans="5:6" x14ac:dyDescent="0.25">
      <c r="E438" s="78">
        <f t="shared" ca="1" si="12"/>
        <v>0.13673840442420671</v>
      </c>
      <c r="F438" s="78">
        <f t="shared" ca="1" si="13"/>
        <v>27.429025397738105</v>
      </c>
    </row>
    <row r="439" spans="5:6" x14ac:dyDescent="0.25">
      <c r="E439" s="78">
        <f t="shared" ca="1" si="12"/>
        <v>0.32641364310235199</v>
      </c>
      <c r="F439" s="78">
        <f t="shared" ca="1" si="13"/>
        <v>29.553216300326653</v>
      </c>
    </row>
    <row r="440" spans="5:6" x14ac:dyDescent="0.25">
      <c r="E440" s="78">
        <f t="shared" ca="1" si="12"/>
        <v>0.51713276365504324</v>
      </c>
      <c r="F440" s="78">
        <f t="shared" ca="1" si="13"/>
        <v>31.736663294992631</v>
      </c>
    </row>
    <row r="441" spans="5:6" x14ac:dyDescent="0.25">
      <c r="E441" s="78">
        <f t="shared" ca="1" si="12"/>
        <v>7.255086600556182E-2</v>
      </c>
      <c r="F441" s="78">
        <f t="shared" ca="1" si="13"/>
        <v>26.49129887306454</v>
      </c>
    </row>
    <row r="442" spans="5:6" x14ac:dyDescent="0.25">
      <c r="E442" s="78">
        <f t="shared" ca="1" si="12"/>
        <v>0.61498757707361362</v>
      </c>
      <c r="F442" s="78">
        <f t="shared" ca="1" si="13"/>
        <v>33.103371623523515</v>
      </c>
    </row>
    <row r="443" spans="5:6" x14ac:dyDescent="0.25">
      <c r="E443" s="78">
        <f t="shared" ca="1" si="12"/>
        <v>0.97356014945394431</v>
      </c>
      <c r="F443" s="78">
        <f t="shared" ca="1" si="13"/>
        <v>51.249346626873731</v>
      </c>
    </row>
    <row r="444" spans="5:6" x14ac:dyDescent="0.25">
      <c r="E444" s="78">
        <f t="shared" ca="1" si="12"/>
        <v>0.37783355388653972</v>
      </c>
      <c r="F444" s="78">
        <f t="shared" ca="1" si="13"/>
        <v>30.108538912342748</v>
      </c>
    </row>
    <row r="445" spans="5:6" x14ac:dyDescent="0.25">
      <c r="E445" s="78">
        <f t="shared" ca="1" si="12"/>
        <v>0.67280018414006726</v>
      </c>
      <c r="F445" s="78">
        <f t="shared" ca="1" si="13"/>
        <v>34.067094854991588</v>
      </c>
    </row>
    <row r="446" spans="5:6" x14ac:dyDescent="0.25">
      <c r="E446" s="78">
        <f t="shared" ca="1" si="12"/>
        <v>0.61783719483410138</v>
      </c>
      <c r="F446" s="78">
        <f t="shared" ca="1" si="13"/>
        <v>33.147562881689204</v>
      </c>
    </row>
    <row r="447" spans="5:6" x14ac:dyDescent="0.25">
      <c r="E447" s="78">
        <f t="shared" ca="1" si="12"/>
        <v>0.55921192326033231</v>
      </c>
      <c r="F447" s="78">
        <f t="shared" ca="1" si="13"/>
        <v>32.292607750983514</v>
      </c>
    </row>
    <row r="448" spans="5:6" x14ac:dyDescent="0.25">
      <c r="E448" s="78">
        <f t="shared" ca="1" si="12"/>
        <v>0.9045513225254278</v>
      </c>
      <c r="F448" s="78">
        <f t="shared" ca="1" si="13"/>
        <v>41.677853888149372</v>
      </c>
    </row>
    <row r="449" spans="5:6" x14ac:dyDescent="0.25">
      <c r="E449" s="78">
        <f t="shared" ca="1" si="12"/>
        <v>0.94197525861729081</v>
      </c>
      <c r="F449" s="78">
        <f t="shared" ca="1" si="13"/>
        <v>45.13372794372971</v>
      </c>
    </row>
    <row r="450" spans="5:6" x14ac:dyDescent="0.25">
      <c r="E450" s="78">
        <f t="shared" ca="1" si="12"/>
        <v>0.13146812262099405</v>
      </c>
      <c r="F450" s="78">
        <f t="shared" ca="1" si="13"/>
        <v>27.360969619155124</v>
      </c>
    </row>
    <row r="451" spans="5:6" x14ac:dyDescent="0.25">
      <c r="E451" s="78">
        <f t="shared" ca="1" si="12"/>
        <v>0.47872588998276067</v>
      </c>
      <c r="F451" s="78">
        <f t="shared" ca="1" si="13"/>
        <v>31.260841861843218</v>
      </c>
    </row>
    <row r="452" spans="5:6" x14ac:dyDescent="0.25">
      <c r="E452" s="78">
        <f t="shared" ref="E452:E515" ca="1" si="14">RAND()</f>
        <v>0.46358898188652631</v>
      </c>
      <c r="F452" s="78">
        <f t="shared" ref="F452:F515" ca="1" si="15">$C$3-$C$4*(LN(E452)^(-1/$C$5))</f>
        <v>31.080076685725508</v>
      </c>
    </row>
    <row r="453" spans="5:6" x14ac:dyDescent="0.25">
      <c r="E453" s="78">
        <f t="shared" ca="1" si="14"/>
        <v>0.93159499155735959</v>
      </c>
      <c r="F453" s="78">
        <f t="shared" ca="1" si="15"/>
        <v>43.958875430085335</v>
      </c>
    </row>
    <row r="454" spans="5:6" x14ac:dyDescent="0.25">
      <c r="E454" s="78">
        <f t="shared" ca="1" si="14"/>
        <v>7.9171170768518206E-2</v>
      </c>
      <c r="F454" s="78">
        <f t="shared" ca="1" si="15"/>
        <v>26.603331780032057</v>
      </c>
    </row>
    <row r="455" spans="5:6" x14ac:dyDescent="0.25">
      <c r="E455" s="78">
        <f t="shared" ca="1" si="14"/>
        <v>0.99379387684207743</v>
      </c>
      <c r="F455" s="78">
        <f t="shared" ca="1" si="15"/>
        <v>65.232625703611077</v>
      </c>
    </row>
    <row r="456" spans="5:6" x14ac:dyDescent="0.25">
      <c r="E456" s="78">
        <f t="shared" ca="1" si="14"/>
        <v>0.271517258199371</v>
      </c>
      <c r="F456" s="78">
        <f t="shared" ca="1" si="15"/>
        <v>28.966731321070316</v>
      </c>
    </row>
    <row r="457" spans="5:6" x14ac:dyDescent="0.25">
      <c r="E457" s="78">
        <f t="shared" ca="1" si="14"/>
        <v>0.10228565444094406</v>
      </c>
      <c r="F457" s="78">
        <f t="shared" ca="1" si="15"/>
        <v>26.960691917097044</v>
      </c>
    </row>
    <row r="458" spans="5:6" x14ac:dyDescent="0.25">
      <c r="E458" s="78">
        <f t="shared" ca="1" si="14"/>
        <v>0.50823596855772724</v>
      </c>
      <c r="F458" s="78">
        <f t="shared" ca="1" si="15"/>
        <v>31.624033968041047</v>
      </c>
    </row>
    <row r="459" spans="5:6" x14ac:dyDescent="0.25">
      <c r="E459" s="78">
        <f t="shared" ca="1" si="14"/>
        <v>0.12862720896582691</v>
      </c>
      <c r="F459" s="78">
        <f t="shared" ca="1" si="15"/>
        <v>27.323824306984971</v>
      </c>
    </row>
    <row r="460" spans="5:6" x14ac:dyDescent="0.25">
      <c r="E460" s="78">
        <f t="shared" ca="1" si="14"/>
        <v>0.50697351819887038</v>
      </c>
      <c r="F460" s="78">
        <f t="shared" ca="1" si="15"/>
        <v>31.608176525446673</v>
      </c>
    </row>
    <row r="461" spans="5:6" x14ac:dyDescent="0.25">
      <c r="E461" s="78">
        <f t="shared" ca="1" si="14"/>
        <v>0.13821128062573351</v>
      </c>
      <c r="F461" s="78">
        <f t="shared" ca="1" si="15"/>
        <v>27.447856347222494</v>
      </c>
    </row>
    <row r="462" spans="5:6" x14ac:dyDescent="0.25">
      <c r="E462" s="78">
        <f t="shared" ca="1" si="14"/>
        <v>0.4976275717554931</v>
      </c>
      <c r="F462" s="78">
        <f t="shared" ca="1" si="15"/>
        <v>31.491708508133613</v>
      </c>
    </row>
    <row r="463" spans="5:6" x14ac:dyDescent="0.25">
      <c r="E463" s="78">
        <f t="shared" ca="1" si="14"/>
        <v>0.12330545181683494</v>
      </c>
      <c r="F463" s="78">
        <f t="shared" ca="1" si="15"/>
        <v>27.253308504811638</v>
      </c>
    </row>
    <row r="464" spans="5:6" x14ac:dyDescent="0.25">
      <c r="E464" s="78">
        <f t="shared" ca="1" si="14"/>
        <v>0.93771450823976887</v>
      </c>
      <c r="F464" s="78">
        <f t="shared" ca="1" si="15"/>
        <v>44.623793339691026</v>
      </c>
    </row>
    <row r="465" spans="5:6" x14ac:dyDescent="0.25">
      <c r="E465" s="78">
        <f t="shared" ca="1" si="14"/>
        <v>0.28706556923052451</v>
      </c>
      <c r="F465" s="78">
        <f t="shared" ca="1" si="15"/>
        <v>29.133039707357238</v>
      </c>
    </row>
    <row r="466" spans="5:6" x14ac:dyDescent="0.25">
      <c r="E466" s="78">
        <f t="shared" ca="1" si="14"/>
        <v>0.75876694511908149</v>
      </c>
      <c r="F466" s="78">
        <f t="shared" ca="1" si="15"/>
        <v>35.871946763535149</v>
      </c>
    </row>
    <row r="467" spans="5:6" x14ac:dyDescent="0.25">
      <c r="E467" s="78">
        <f t="shared" ca="1" si="14"/>
        <v>0.82570119248707396</v>
      </c>
      <c r="F467" s="78">
        <f t="shared" ca="1" si="15"/>
        <v>37.834672471651032</v>
      </c>
    </row>
    <row r="468" spans="5:6" x14ac:dyDescent="0.25">
      <c r="E468" s="78">
        <f t="shared" ca="1" si="14"/>
        <v>0.2733013370038907</v>
      </c>
      <c r="F468" s="78">
        <f t="shared" ca="1" si="15"/>
        <v>28.985844833099534</v>
      </c>
    </row>
    <row r="469" spans="5:6" x14ac:dyDescent="0.25">
      <c r="E469" s="78">
        <f t="shared" ca="1" si="14"/>
        <v>1.5729147042833125E-2</v>
      </c>
      <c r="F469" s="78">
        <f t="shared" ca="1" si="15"/>
        <v>25.044352840291346</v>
      </c>
    </row>
    <row r="470" spans="5:6" x14ac:dyDescent="0.25">
      <c r="E470" s="78">
        <f t="shared" ca="1" si="14"/>
        <v>0.20470506968529467</v>
      </c>
      <c r="F470" s="78">
        <f t="shared" ca="1" si="15"/>
        <v>28.23724476333124</v>
      </c>
    </row>
    <row r="471" spans="5:6" x14ac:dyDescent="0.25">
      <c r="E471" s="78">
        <f t="shared" ca="1" si="14"/>
        <v>0.56298814882956116</v>
      </c>
      <c r="F471" s="78">
        <f t="shared" ca="1" si="15"/>
        <v>32.344595021829804</v>
      </c>
    </row>
    <row r="472" spans="5:6" x14ac:dyDescent="0.25">
      <c r="E472" s="78">
        <f t="shared" ca="1" si="14"/>
        <v>0.7660031915113924</v>
      </c>
      <c r="F472" s="78">
        <f t="shared" ca="1" si="15"/>
        <v>36.053620672630352</v>
      </c>
    </row>
    <row r="473" spans="5:6" x14ac:dyDescent="0.25">
      <c r="E473" s="78">
        <f t="shared" ca="1" si="14"/>
        <v>0.63624931761326842</v>
      </c>
      <c r="F473" s="78">
        <f t="shared" ca="1" si="15"/>
        <v>33.440703886846379</v>
      </c>
    </row>
    <row r="474" spans="5:6" x14ac:dyDescent="0.25">
      <c r="E474" s="78">
        <f t="shared" ca="1" si="14"/>
        <v>0.51045391654081163</v>
      </c>
      <c r="F474" s="78">
        <f t="shared" ca="1" si="15"/>
        <v>31.651967224315808</v>
      </c>
    </row>
    <row r="475" spans="5:6" x14ac:dyDescent="0.25">
      <c r="E475" s="78">
        <f t="shared" ca="1" si="14"/>
        <v>0.83124076081507259</v>
      </c>
      <c r="F475" s="78">
        <f t="shared" ca="1" si="15"/>
        <v>38.033206519916796</v>
      </c>
    </row>
    <row r="476" spans="5:6" x14ac:dyDescent="0.25">
      <c r="E476" s="78">
        <f t="shared" ca="1" si="14"/>
        <v>0.93666604333096792</v>
      </c>
      <c r="F476" s="78">
        <f t="shared" ca="1" si="15"/>
        <v>44.50457175583572</v>
      </c>
    </row>
    <row r="477" spans="5:6" x14ac:dyDescent="0.25">
      <c r="E477" s="78">
        <f t="shared" ca="1" si="14"/>
        <v>3.5581082216124438E-2</v>
      </c>
      <c r="F477" s="78">
        <f t="shared" ca="1" si="15"/>
        <v>25.717603134522125</v>
      </c>
    </row>
    <row r="478" spans="5:6" x14ac:dyDescent="0.25">
      <c r="E478" s="78">
        <f t="shared" ca="1" si="14"/>
        <v>0.48385029386433609</v>
      </c>
      <c r="F478" s="78">
        <f t="shared" ca="1" si="15"/>
        <v>31.322842382163039</v>
      </c>
    </row>
    <row r="479" spans="5:6" x14ac:dyDescent="0.25">
      <c r="E479" s="78">
        <f t="shared" ca="1" si="14"/>
        <v>0.87937032654463709</v>
      </c>
      <c r="F479" s="78">
        <f t="shared" ca="1" si="15"/>
        <v>40.145059348627235</v>
      </c>
    </row>
    <row r="480" spans="5:6" x14ac:dyDescent="0.25">
      <c r="E480" s="78">
        <f t="shared" ca="1" si="14"/>
        <v>0.98675619280063287</v>
      </c>
      <c r="F480" s="78">
        <f t="shared" ca="1" si="15"/>
        <v>57.429555557308767</v>
      </c>
    </row>
    <row r="481" spans="5:6" x14ac:dyDescent="0.25">
      <c r="E481" s="78">
        <f t="shared" ca="1" si="14"/>
        <v>0.67964677261468343</v>
      </c>
      <c r="F481" s="78">
        <f t="shared" ca="1" si="15"/>
        <v>34.191988921225871</v>
      </c>
    </row>
    <row r="482" spans="5:6" x14ac:dyDescent="0.25">
      <c r="E482" s="78">
        <f t="shared" ca="1" si="14"/>
        <v>0.12696325606418446</v>
      </c>
      <c r="F482" s="78">
        <f t="shared" ca="1" si="15"/>
        <v>27.30191012312903</v>
      </c>
    </row>
    <row r="483" spans="5:6" x14ac:dyDescent="0.25">
      <c r="E483" s="78">
        <f t="shared" ca="1" si="14"/>
        <v>0.61079844464583644</v>
      </c>
      <c r="F483" s="78">
        <f t="shared" ca="1" si="15"/>
        <v>33.038949968293416</v>
      </c>
    </row>
    <row r="484" spans="5:6" x14ac:dyDescent="0.25">
      <c r="E484" s="78">
        <f t="shared" ca="1" si="14"/>
        <v>1.2072563381760437E-2</v>
      </c>
      <c r="F484" s="78">
        <f t="shared" ca="1" si="15"/>
        <v>24.859632118663885</v>
      </c>
    </row>
    <row r="485" spans="5:6" x14ac:dyDescent="0.25">
      <c r="E485" s="78">
        <f t="shared" ca="1" si="14"/>
        <v>3.2404745645557287E-2</v>
      </c>
      <c r="F485" s="78">
        <f t="shared" ca="1" si="15"/>
        <v>25.630939802507175</v>
      </c>
    </row>
    <row r="486" spans="5:6" x14ac:dyDescent="0.25">
      <c r="E486" s="78">
        <f t="shared" ca="1" si="14"/>
        <v>0.72347891331293857</v>
      </c>
      <c r="F486" s="78">
        <f t="shared" ca="1" si="15"/>
        <v>35.061426169425673</v>
      </c>
    </row>
    <row r="487" spans="5:6" x14ac:dyDescent="0.25">
      <c r="E487" s="78">
        <f t="shared" ca="1" si="14"/>
        <v>0.80223113117906553</v>
      </c>
      <c r="F487" s="78">
        <f t="shared" ca="1" si="15"/>
        <v>37.064750424428638</v>
      </c>
    </row>
    <row r="488" spans="5:6" x14ac:dyDescent="0.25">
      <c r="E488" s="78">
        <f t="shared" ca="1" si="14"/>
        <v>0.92388284112298691</v>
      </c>
      <c r="F488" s="78">
        <f t="shared" ca="1" si="15"/>
        <v>43.213745604850054</v>
      </c>
    </row>
    <row r="489" spans="5:6" x14ac:dyDescent="0.25">
      <c r="E489" s="78">
        <f t="shared" ca="1" si="14"/>
        <v>0.96506161728395246</v>
      </c>
      <c r="F489" s="78">
        <f t="shared" ca="1" si="15"/>
        <v>48.978894494298089</v>
      </c>
    </row>
    <row r="490" spans="5:6" x14ac:dyDescent="0.25">
      <c r="E490" s="78">
        <f t="shared" ca="1" si="14"/>
        <v>0.56407143862737275</v>
      </c>
      <c r="F490" s="78">
        <f t="shared" ca="1" si="15"/>
        <v>32.359578617131142</v>
      </c>
    </row>
    <row r="491" spans="5:6" x14ac:dyDescent="0.25">
      <c r="E491" s="78">
        <f t="shared" ca="1" si="14"/>
        <v>0.22109644776251358</v>
      </c>
      <c r="F491" s="78">
        <f t="shared" ca="1" si="15"/>
        <v>28.419725503070097</v>
      </c>
    </row>
    <row r="492" spans="5:6" x14ac:dyDescent="0.25">
      <c r="E492" s="78">
        <f t="shared" ca="1" si="14"/>
        <v>0.54802354882831272</v>
      </c>
      <c r="F492" s="78">
        <f t="shared" ca="1" si="15"/>
        <v>32.140731447951055</v>
      </c>
    </row>
    <row r="493" spans="5:6" x14ac:dyDescent="0.25">
      <c r="E493" s="78">
        <f t="shared" ca="1" si="14"/>
        <v>0.13681594436114264</v>
      </c>
      <c r="F493" s="78">
        <f t="shared" ca="1" si="15"/>
        <v>27.430018753270307</v>
      </c>
    </row>
    <row r="494" spans="5:6" x14ac:dyDescent="0.25">
      <c r="E494" s="78">
        <f t="shared" ca="1" si="14"/>
        <v>0.2588519871699001</v>
      </c>
      <c r="F494" s="78">
        <f t="shared" ca="1" si="15"/>
        <v>28.830717105717273</v>
      </c>
    </row>
    <row r="495" spans="5:6" x14ac:dyDescent="0.25">
      <c r="E495" s="78">
        <f t="shared" ca="1" si="14"/>
        <v>0.18849081925587807</v>
      </c>
      <c r="F495" s="78">
        <f t="shared" ca="1" si="15"/>
        <v>28.053193260953698</v>
      </c>
    </row>
    <row r="496" spans="5:6" x14ac:dyDescent="0.25">
      <c r="E496" s="78">
        <f t="shared" ca="1" si="14"/>
        <v>0.21241319097391631</v>
      </c>
      <c r="F496" s="78">
        <f t="shared" ca="1" si="15"/>
        <v>28.323450988413036</v>
      </c>
    </row>
    <row r="497" spans="5:6" x14ac:dyDescent="0.25">
      <c r="E497" s="78">
        <f t="shared" ca="1" si="14"/>
        <v>0.59586279893511473</v>
      </c>
      <c r="F497" s="78">
        <f t="shared" ca="1" si="15"/>
        <v>32.814283792914644</v>
      </c>
    </row>
    <row r="498" spans="5:6" x14ac:dyDescent="0.25">
      <c r="E498" s="78">
        <f t="shared" ca="1" si="14"/>
        <v>0.56407069005553223</v>
      </c>
      <c r="F498" s="78">
        <f t="shared" ca="1" si="15"/>
        <v>32.359568252334981</v>
      </c>
    </row>
    <row r="499" spans="5:6" x14ac:dyDescent="0.25">
      <c r="E499" s="78">
        <f t="shared" ca="1" si="14"/>
        <v>0.45547763776463246</v>
      </c>
      <c r="F499" s="78">
        <f t="shared" ca="1" si="15"/>
        <v>30.984582760515952</v>
      </c>
    </row>
    <row r="500" spans="5:6" x14ac:dyDescent="0.25">
      <c r="E500" s="78">
        <f t="shared" ca="1" si="14"/>
        <v>0.15027468161476376</v>
      </c>
      <c r="F500" s="78">
        <f t="shared" ca="1" si="15"/>
        <v>27.599277568813925</v>
      </c>
    </row>
    <row r="501" spans="5:6" x14ac:dyDescent="0.25">
      <c r="E501" s="78">
        <f t="shared" ca="1" si="14"/>
        <v>0.303990120686497</v>
      </c>
      <c r="F501" s="78">
        <f t="shared" ca="1" si="15"/>
        <v>29.313684943404571</v>
      </c>
    </row>
    <row r="502" spans="5:6" x14ac:dyDescent="0.25">
      <c r="E502" s="78">
        <f t="shared" ca="1" si="14"/>
        <v>0.93599912018507103</v>
      </c>
      <c r="F502" s="78">
        <f t="shared" ca="1" si="15"/>
        <v>44.429933389390101</v>
      </c>
    </row>
    <row r="503" spans="5:6" x14ac:dyDescent="0.25">
      <c r="E503" s="78">
        <f t="shared" ca="1" si="14"/>
        <v>0.80281985460557914</v>
      </c>
      <c r="F503" s="78">
        <f t="shared" ca="1" si="15"/>
        <v>37.082806585019867</v>
      </c>
    </row>
    <row r="504" spans="5:6" x14ac:dyDescent="0.25">
      <c r="E504" s="78">
        <f t="shared" ca="1" si="14"/>
        <v>0.64472936421617011</v>
      </c>
      <c r="F504" s="78">
        <f t="shared" ca="1" si="15"/>
        <v>33.580445356676606</v>
      </c>
    </row>
    <row r="505" spans="5:6" x14ac:dyDescent="0.25">
      <c r="E505" s="78">
        <f t="shared" ca="1" si="14"/>
        <v>0.13716157928400485</v>
      </c>
      <c r="F505" s="78">
        <f t="shared" ca="1" si="15"/>
        <v>27.43444393142871</v>
      </c>
    </row>
    <row r="506" spans="5:6" x14ac:dyDescent="0.25">
      <c r="E506" s="78">
        <f t="shared" ca="1" si="14"/>
        <v>0.36407474911567772</v>
      </c>
      <c r="F506" s="78">
        <f t="shared" ca="1" si="15"/>
        <v>29.958673116161773</v>
      </c>
    </row>
    <row r="507" spans="5:6" x14ac:dyDescent="0.25">
      <c r="E507" s="78">
        <f t="shared" ca="1" si="14"/>
        <v>0.761012184618168</v>
      </c>
      <c r="F507" s="78">
        <f t="shared" ca="1" si="15"/>
        <v>35.927687046596006</v>
      </c>
    </row>
    <row r="508" spans="5:6" x14ac:dyDescent="0.25">
      <c r="E508" s="78">
        <f t="shared" ca="1" si="14"/>
        <v>0.64110460003070202</v>
      </c>
      <c r="F508" s="78">
        <f t="shared" ca="1" si="15"/>
        <v>33.520329448827091</v>
      </c>
    </row>
    <row r="509" spans="5:6" x14ac:dyDescent="0.25">
      <c r="E509" s="78">
        <f t="shared" ca="1" si="14"/>
        <v>6.9396198444239388E-2</v>
      </c>
      <c r="F509" s="78">
        <f t="shared" ca="1" si="15"/>
        <v>26.435969673041459</v>
      </c>
    </row>
    <row r="510" spans="5:6" x14ac:dyDescent="0.25">
      <c r="E510" s="78">
        <f t="shared" ca="1" si="14"/>
        <v>0.8628805705607322</v>
      </c>
      <c r="F510" s="78">
        <f t="shared" ca="1" si="15"/>
        <v>39.328102603086407</v>
      </c>
    </row>
    <row r="511" spans="5:6" x14ac:dyDescent="0.25">
      <c r="E511" s="78">
        <f t="shared" ca="1" si="14"/>
        <v>0.56710630273235285</v>
      </c>
      <c r="F511" s="78">
        <f t="shared" ca="1" si="15"/>
        <v>32.401724300630804</v>
      </c>
    </row>
    <row r="512" spans="5:6" x14ac:dyDescent="0.25">
      <c r="E512" s="78">
        <f t="shared" ca="1" si="14"/>
        <v>0.85787412022147258</v>
      </c>
      <c r="F512" s="78">
        <f t="shared" ca="1" si="15"/>
        <v>39.101994391878399</v>
      </c>
    </row>
    <row r="513" spans="5:6" x14ac:dyDescent="0.25">
      <c r="E513" s="78">
        <f t="shared" ca="1" si="14"/>
        <v>0.5735180519607338</v>
      </c>
      <c r="F513" s="78">
        <f t="shared" ca="1" si="15"/>
        <v>32.491600969270763</v>
      </c>
    </row>
    <row r="514" spans="5:6" x14ac:dyDescent="0.25">
      <c r="E514" s="78">
        <f t="shared" ca="1" si="14"/>
        <v>0.67945596559804289</v>
      </c>
      <c r="F514" s="78">
        <f t="shared" ca="1" si="15"/>
        <v>34.188472571034112</v>
      </c>
    </row>
    <row r="515" spans="5:6" x14ac:dyDescent="0.25">
      <c r="E515" s="78">
        <f t="shared" ca="1" si="14"/>
        <v>0.79391094507200333</v>
      </c>
      <c r="F515" s="78">
        <f t="shared" ca="1" si="15"/>
        <v>36.815682966727053</v>
      </c>
    </row>
    <row r="516" spans="5:6" x14ac:dyDescent="0.25">
      <c r="E516" s="78">
        <f t="shared" ref="E516:E579" ca="1" si="16">RAND()</f>
        <v>0.95598228077170899</v>
      </c>
      <c r="F516" s="78">
        <f t="shared" ref="F516:F579" ca="1" si="17">$C$3-$C$4*(LN(E516)^(-1/$C$5))</f>
        <v>47.184059946616273</v>
      </c>
    </row>
    <row r="517" spans="5:6" x14ac:dyDescent="0.25">
      <c r="E517" s="78">
        <f t="shared" ca="1" si="16"/>
        <v>0.23475821770750338</v>
      </c>
      <c r="F517" s="78">
        <f t="shared" ca="1" si="17"/>
        <v>28.569678347296339</v>
      </c>
    </row>
    <row r="518" spans="5:6" x14ac:dyDescent="0.25">
      <c r="E518" s="78">
        <f t="shared" ca="1" si="16"/>
        <v>0.74097925287365463</v>
      </c>
      <c r="F518" s="78">
        <f t="shared" ca="1" si="17"/>
        <v>35.448881293589203</v>
      </c>
    </row>
    <row r="519" spans="5:6" x14ac:dyDescent="0.25">
      <c r="E519" s="78">
        <f t="shared" ca="1" si="16"/>
        <v>0.79598758242911438</v>
      </c>
      <c r="F519" s="78">
        <f t="shared" ca="1" si="17"/>
        <v>36.876805138808962</v>
      </c>
    </row>
    <row r="520" spans="5:6" x14ac:dyDescent="0.25">
      <c r="E520" s="78">
        <f t="shared" ca="1" si="16"/>
        <v>0.21363400134387789</v>
      </c>
      <c r="F520" s="78">
        <f t="shared" ca="1" si="17"/>
        <v>28.337037588843966</v>
      </c>
    </row>
    <row r="521" spans="5:6" x14ac:dyDescent="0.25">
      <c r="E521" s="78">
        <f t="shared" ca="1" si="16"/>
        <v>0.47612722061360968</v>
      </c>
      <c r="F521" s="78">
        <f t="shared" ca="1" si="17"/>
        <v>31.229560260936999</v>
      </c>
    </row>
    <row r="522" spans="5:6" x14ac:dyDescent="0.25">
      <c r="E522" s="78">
        <f t="shared" ca="1" si="16"/>
        <v>0.70168462897255357</v>
      </c>
      <c r="F522" s="78">
        <f t="shared" ca="1" si="17"/>
        <v>34.612901887226037</v>
      </c>
    </row>
    <row r="523" spans="5:6" x14ac:dyDescent="0.25">
      <c r="E523" s="78">
        <f t="shared" ca="1" si="16"/>
        <v>4.4887719258142167E-2</v>
      </c>
      <c r="F523" s="78">
        <f t="shared" ca="1" si="17"/>
        <v>25.946196002967749</v>
      </c>
    </row>
    <row r="524" spans="5:6" x14ac:dyDescent="0.25">
      <c r="E524" s="78">
        <f t="shared" ca="1" si="16"/>
        <v>0.67809888229437443</v>
      </c>
      <c r="F524" s="78">
        <f t="shared" ca="1" si="17"/>
        <v>34.163522895144759</v>
      </c>
    </row>
    <row r="525" spans="5:6" x14ac:dyDescent="0.25">
      <c r="E525" s="78">
        <f t="shared" ca="1" si="16"/>
        <v>0.7301037208898733</v>
      </c>
      <c r="F525" s="78">
        <f t="shared" ca="1" si="17"/>
        <v>35.205011621287852</v>
      </c>
    </row>
    <row r="526" spans="5:6" x14ac:dyDescent="0.25">
      <c r="E526" s="78">
        <f t="shared" ca="1" si="16"/>
        <v>0.42725810269358344</v>
      </c>
      <c r="F526" s="78">
        <f t="shared" ca="1" si="17"/>
        <v>30.658972464164261</v>
      </c>
    </row>
    <row r="527" spans="5:6" x14ac:dyDescent="0.25">
      <c r="E527" s="78">
        <f t="shared" ca="1" si="16"/>
        <v>4.9676589386196457E-2</v>
      </c>
      <c r="F527" s="78">
        <f t="shared" ca="1" si="17"/>
        <v>26.052454575508289</v>
      </c>
    </row>
    <row r="528" spans="5:6" x14ac:dyDescent="0.25">
      <c r="E528" s="78">
        <f t="shared" ca="1" si="16"/>
        <v>0.2375726002787435</v>
      </c>
      <c r="F528" s="78">
        <f t="shared" ca="1" si="17"/>
        <v>28.600370599189752</v>
      </c>
    </row>
    <row r="529" spans="5:6" x14ac:dyDescent="0.25">
      <c r="E529" s="78">
        <f t="shared" ca="1" si="16"/>
        <v>0.30200528532115867</v>
      </c>
      <c r="F529" s="78">
        <f t="shared" ca="1" si="17"/>
        <v>29.292504868857691</v>
      </c>
    </row>
    <row r="530" spans="5:6" x14ac:dyDescent="0.25">
      <c r="E530" s="78">
        <f t="shared" ca="1" si="16"/>
        <v>0.31367369928082389</v>
      </c>
      <c r="F530" s="78">
        <f t="shared" ca="1" si="17"/>
        <v>29.417047187848347</v>
      </c>
    </row>
    <row r="531" spans="5:6" x14ac:dyDescent="0.25">
      <c r="E531" s="78">
        <f t="shared" ca="1" si="16"/>
        <v>0.99945206482141968</v>
      </c>
      <c r="F531" s="78">
        <f t="shared" ca="1" si="17"/>
        <v>99.796695893956638</v>
      </c>
    </row>
    <row r="532" spans="5:6" x14ac:dyDescent="0.25">
      <c r="E532" s="78">
        <f t="shared" ca="1" si="16"/>
        <v>0.77700410166180245</v>
      </c>
      <c r="F532" s="78">
        <f t="shared" ca="1" si="17"/>
        <v>36.341665072499765</v>
      </c>
    </row>
    <row r="533" spans="5:6" x14ac:dyDescent="0.25">
      <c r="E533" s="78">
        <f t="shared" ca="1" si="16"/>
        <v>0.23499775442975612</v>
      </c>
      <c r="F533" s="78">
        <f t="shared" ca="1" si="17"/>
        <v>28.572293033408304</v>
      </c>
    </row>
    <row r="534" spans="5:6" x14ac:dyDescent="0.25">
      <c r="E534" s="78">
        <f t="shared" ca="1" si="16"/>
        <v>0.25096314363834238</v>
      </c>
      <c r="F534" s="78">
        <f t="shared" ca="1" si="17"/>
        <v>28.745635152369001</v>
      </c>
    </row>
    <row r="535" spans="5:6" x14ac:dyDescent="0.25">
      <c r="E535" s="78">
        <f t="shared" ca="1" si="16"/>
        <v>0.46916657904783554</v>
      </c>
      <c r="F535" s="78">
        <f t="shared" ca="1" si="17"/>
        <v>31.1462844595913</v>
      </c>
    </row>
    <row r="536" spans="5:6" x14ac:dyDescent="0.25">
      <c r="E536" s="78">
        <f t="shared" ca="1" si="16"/>
        <v>0.31445470647119456</v>
      </c>
      <c r="F536" s="78">
        <f t="shared" ca="1" si="17"/>
        <v>29.425387366950982</v>
      </c>
    </row>
    <row r="537" spans="5:6" x14ac:dyDescent="0.25">
      <c r="E537" s="78">
        <f t="shared" ca="1" si="16"/>
        <v>0.95261286984513971</v>
      </c>
      <c r="F537" s="78">
        <f t="shared" ca="1" si="17"/>
        <v>46.62672501190243</v>
      </c>
    </row>
    <row r="538" spans="5:6" x14ac:dyDescent="0.25">
      <c r="E538" s="78">
        <f t="shared" ca="1" si="16"/>
        <v>0.85038818014433892</v>
      </c>
      <c r="F538" s="78">
        <f t="shared" ca="1" si="17"/>
        <v>38.780184159097558</v>
      </c>
    </row>
    <row r="539" spans="5:6" x14ac:dyDescent="0.25">
      <c r="E539" s="78">
        <f t="shared" ca="1" si="16"/>
        <v>0.73848520509029392</v>
      </c>
      <c r="F539" s="78">
        <f t="shared" ca="1" si="17"/>
        <v>35.392021353616279</v>
      </c>
    </row>
    <row r="540" spans="5:6" x14ac:dyDescent="0.25">
      <c r="E540" s="78">
        <f t="shared" ca="1" si="16"/>
        <v>0.71346917280967326</v>
      </c>
      <c r="F540" s="78">
        <f t="shared" ca="1" si="17"/>
        <v>34.851086391945344</v>
      </c>
    </row>
    <row r="541" spans="5:6" x14ac:dyDescent="0.25">
      <c r="E541" s="78">
        <f t="shared" ca="1" si="16"/>
        <v>0.51137699780729062</v>
      </c>
      <c r="F541" s="78">
        <f t="shared" ca="1" si="17"/>
        <v>31.663620717288119</v>
      </c>
    </row>
    <row r="542" spans="5:6" x14ac:dyDescent="0.25">
      <c r="E542" s="78">
        <f t="shared" ca="1" si="16"/>
        <v>0.19288878924773245</v>
      </c>
      <c r="F542" s="78">
        <f t="shared" ca="1" si="17"/>
        <v>28.103516853696796</v>
      </c>
    </row>
    <row r="543" spans="5:6" x14ac:dyDescent="0.25">
      <c r="E543" s="78">
        <f t="shared" ca="1" si="16"/>
        <v>0.20744438669479792</v>
      </c>
      <c r="F543" s="78">
        <f t="shared" ca="1" si="17"/>
        <v>28.267966875285808</v>
      </c>
    </row>
    <row r="544" spans="5:6" x14ac:dyDescent="0.25">
      <c r="E544" s="78">
        <f t="shared" ca="1" si="16"/>
        <v>0.53908353970105649</v>
      </c>
      <c r="F544" s="78">
        <f t="shared" ca="1" si="17"/>
        <v>32.021581407201531</v>
      </c>
    </row>
    <row r="545" spans="5:6" x14ac:dyDescent="0.25">
      <c r="E545" s="78">
        <f t="shared" ca="1" si="16"/>
        <v>0.30390332102231166</v>
      </c>
      <c r="F545" s="78">
        <f t="shared" ca="1" si="17"/>
        <v>29.312758691802308</v>
      </c>
    </row>
    <row r="546" spans="5:6" x14ac:dyDescent="0.25">
      <c r="E546" s="78">
        <f t="shared" ca="1" si="16"/>
        <v>0.98057245931267312</v>
      </c>
      <c r="F546" s="78">
        <f t="shared" ca="1" si="17"/>
        <v>53.903161206270767</v>
      </c>
    </row>
    <row r="547" spans="5:6" x14ac:dyDescent="0.25">
      <c r="E547" s="78">
        <f t="shared" ca="1" si="16"/>
        <v>0.97227045433470305</v>
      </c>
      <c r="F547" s="78">
        <f t="shared" ca="1" si="17"/>
        <v>50.852911736272389</v>
      </c>
    </row>
    <row r="548" spans="5:6" x14ac:dyDescent="0.25">
      <c r="E548" s="78">
        <f t="shared" ca="1" si="16"/>
        <v>0.35265982448220112</v>
      </c>
      <c r="F548" s="78">
        <f t="shared" ca="1" si="17"/>
        <v>29.835150581774801</v>
      </c>
    </row>
    <row r="549" spans="5:6" x14ac:dyDescent="0.25">
      <c r="E549" s="78">
        <f t="shared" ca="1" si="16"/>
        <v>0.57057663484965004</v>
      </c>
      <c r="F549" s="78">
        <f t="shared" ca="1" si="17"/>
        <v>32.450226973897529</v>
      </c>
    </row>
    <row r="550" spans="5:6" x14ac:dyDescent="0.25">
      <c r="E550" s="78">
        <f t="shared" ca="1" si="16"/>
        <v>0.47914792314608001</v>
      </c>
      <c r="F550" s="78">
        <f t="shared" ca="1" si="17"/>
        <v>31.265932156687718</v>
      </c>
    </row>
    <row r="551" spans="5:6" x14ac:dyDescent="0.25">
      <c r="E551" s="78">
        <f t="shared" ca="1" si="16"/>
        <v>0.90245876932215985</v>
      </c>
      <c r="F551" s="78">
        <f t="shared" ca="1" si="17"/>
        <v>41.533574611711714</v>
      </c>
    </row>
    <row r="552" spans="5:6" x14ac:dyDescent="0.25">
      <c r="E552" s="78">
        <f t="shared" ca="1" si="16"/>
        <v>4.5363591731412356E-2</v>
      </c>
      <c r="F552" s="78">
        <f t="shared" ca="1" si="17"/>
        <v>25.957054767152634</v>
      </c>
    </row>
    <row r="553" spans="5:6" x14ac:dyDescent="0.25">
      <c r="E553" s="78">
        <f t="shared" ca="1" si="16"/>
        <v>0.77334648135094552</v>
      </c>
      <c r="F553" s="78">
        <f t="shared" ca="1" si="17"/>
        <v>36.244232347039322</v>
      </c>
    </row>
    <row r="554" spans="5:6" x14ac:dyDescent="0.25">
      <c r="E554" s="78">
        <f t="shared" ca="1" si="16"/>
        <v>6.4380051439347441E-2</v>
      </c>
      <c r="F554" s="78">
        <f t="shared" ca="1" si="17"/>
        <v>26.345054439364372</v>
      </c>
    </row>
    <row r="555" spans="5:6" x14ac:dyDescent="0.25">
      <c r="E555" s="78">
        <f t="shared" ca="1" si="16"/>
        <v>0.75527039144323127</v>
      </c>
      <c r="F555" s="78">
        <f t="shared" ca="1" si="17"/>
        <v>35.786231028932647</v>
      </c>
    </row>
    <row r="556" spans="5:6" x14ac:dyDescent="0.25">
      <c r="E556" s="78">
        <f t="shared" ca="1" si="16"/>
        <v>0.92082274461684577</v>
      </c>
      <c r="F556" s="78">
        <f t="shared" ca="1" si="17"/>
        <v>42.942164741169165</v>
      </c>
    </row>
    <row r="557" spans="5:6" x14ac:dyDescent="0.25">
      <c r="E557" s="78">
        <f t="shared" ca="1" si="16"/>
        <v>7.467708097701764E-2</v>
      </c>
      <c r="F557" s="78">
        <f t="shared" ca="1" si="17"/>
        <v>26.527855753105399</v>
      </c>
    </row>
    <row r="558" spans="5:6" x14ac:dyDescent="0.25">
      <c r="E558" s="78">
        <f t="shared" ca="1" si="16"/>
        <v>0.85941678874154581</v>
      </c>
      <c r="F558" s="78">
        <f t="shared" ca="1" si="17"/>
        <v>39.170692525563197</v>
      </c>
    </row>
    <row r="559" spans="5:6" x14ac:dyDescent="0.25">
      <c r="E559" s="78">
        <f t="shared" ca="1" si="16"/>
        <v>0.63362507314849625</v>
      </c>
      <c r="F559" s="78">
        <f t="shared" ca="1" si="17"/>
        <v>33.39808465794178</v>
      </c>
    </row>
    <row r="560" spans="5:6" x14ac:dyDescent="0.25">
      <c r="E560" s="78">
        <f t="shared" ca="1" si="16"/>
        <v>0.54275945882018883</v>
      </c>
      <c r="F560" s="78">
        <f t="shared" ca="1" si="17"/>
        <v>32.070343694235504</v>
      </c>
    </row>
    <row r="561" spans="5:6" x14ac:dyDescent="0.25">
      <c r="E561" s="78">
        <f t="shared" ca="1" si="16"/>
        <v>0.74973108036432978</v>
      </c>
      <c r="F561" s="78">
        <f t="shared" ca="1" si="17"/>
        <v>35.653062854635138</v>
      </c>
    </row>
    <row r="562" spans="5:6" x14ac:dyDescent="0.25">
      <c r="E562" s="78">
        <f t="shared" ca="1" si="16"/>
        <v>0.97601742646630862</v>
      </c>
      <c r="F562" s="78">
        <f t="shared" ca="1" si="17"/>
        <v>52.072539663555418</v>
      </c>
    </row>
    <row r="563" spans="5:6" x14ac:dyDescent="0.25">
      <c r="E563" s="78">
        <f t="shared" ca="1" si="16"/>
        <v>0.6198120727860249</v>
      </c>
      <c r="F563" s="78">
        <f t="shared" ca="1" si="17"/>
        <v>33.178367557300362</v>
      </c>
    </row>
    <row r="564" spans="5:6" x14ac:dyDescent="0.25">
      <c r="E564" s="78">
        <f t="shared" ca="1" si="16"/>
        <v>0.46517452243963775</v>
      </c>
      <c r="F564" s="78">
        <f t="shared" ca="1" si="17"/>
        <v>31.09885148524921</v>
      </c>
    </row>
    <row r="565" spans="5:6" x14ac:dyDescent="0.25">
      <c r="E565" s="78">
        <f t="shared" ca="1" si="16"/>
        <v>0.12387313271218481</v>
      </c>
      <c r="F565" s="78">
        <f t="shared" ca="1" si="17"/>
        <v>27.260890978694093</v>
      </c>
    </row>
    <row r="566" spans="5:6" x14ac:dyDescent="0.25">
      <c r="E566" s="78">
        <f t="shared" ca="1" si="16"/>
        <v>0.79919261408175801</v>
      </c>
      <c r="F566" s="78">
        <f t="shared" ca="1" si="17"/>
        <v>36.972485658805034</v>
      </c>
    </row>
    <row r="567" spans="5:6" x14ac:dyDescent="0.25">
      <c r="E567" s="78">
        <f t="shared" ca="1" si="16"/>
        <v>6.6566605559994496E-3</v>
      </c>
      <c r="F567" s="78">
        <f t="shared" ca="1" si="17"/>
        <v>24.48856598863043</v>
      </c>
    </row>
    <row r="568" spans="5:6" x14ac:dyDescent="0.25">
      <c r="E568" s="78">
        <f t="shared" ca="1" si="16"/>
        <v>0.84256101730584199</v>
      </c>
      <c r="F568" s="78">
        <f t="shared" ca="1" si="17"/>
        <v>38.462553546793828</v>
      </c>
    </row>
    <row r="569" spans="5:6" x14ac:dyDescent="0.25">
      <c r="E569" s="78">
        <f t="shared" ca="1" si="16"/>
        <v>0.71734772004592173</v>
      </c>
      <c r="F569" s="78">
        <f t="shared" ca="1" si="17"/>
        <v>34.931676574741246</v>
      </c>
    </row>
    <row r="570" spans="5:6" x14ac:dyDescent="0.25">
      <c r="E570" s="78">
        <f t="shared" ca="1" si="16"/>
        <v>0.17904167692394479</v>
      </c>
      <c r="F570" s="78">
        <f t="shared" ca="1" si="17"/>
        <v>27.9439233280285</v>
      </c>
    </row>
    <row r="571" spans="5:6" x14ac:dyDescent="0.25">
      <c r="E571" s="78">
        <f t="shared" ca="1" si="16"/>
        <v>0.18724664548970305</v>
      </c>
      <c r="F571" s="78">
        <f t="shared" ca="1" si="17"/>
        <v>28.038897741169858</v>
      </c>
    </row>
    <row r="572" spans="5:6" x14ac:dyDescent="0.25">
      <c r="E572" s="78">
        <f t="shared" ca="1" si="16"/>
        <v>0.31261426119208913</v>
      </c>
      <c r="F572" s="78">
        <f t="shared" ca="1" si="17"/>
        <v>29.405734868989914</v>
      </c>
    </row>
    <row r="573" spans="5:6" x14ac:dyDescent="0.25">
      <c r="E573" s="78">
        <f t="shared" ca="1" si="16"/>
        <v>0.92491349888728769</v>
      </c>
      <c r="F573" s="78">
        <f t="shared" ca="1" si="17"/>
        <v>43.308094079420997</v>
      </c>
    </row>
    <row r="574" spans="5:6" x14ac:dyDescent="0.25">
      <c r="E574" s="78">
        <f t="shared" ca="1" si="16"/>
        <v>0.8221192668387507</v>
      </c>
      <c r="F574" s="78">
        <f t="shared" ca="1" si="17"/>
        <v>37.709998307630308</v>
      </c>
    </row>
    <row r="575" spans="5:6" x14ac:dyDescent="0.25">
      <c r="E575" s="78">
        <f t="shared" ca="1" si="16"/>
        <v>0.74757441551363912</v>
      </c>
      <c r="F575" s="78">
        <f t="shared" ca="1" si="17"/>
        <v>35.602056642522072</v>
      </c>
    </row>
    <row r="576" spans="5:6" x14ac:dyDescent="0.25">
      <c r="E576" s="78">
        <f t="shared" ca="1" si="16"/>
        <v>4.6960157629256871E-2</v>
      </c>
      <c r="F576" s="78">
        <f t="shared" ca="1" si="17"/>
        <v>25.992985940732815</v>
      </c>
    </row>
    <row r="577" spans="5:6" x14ac:dyDescent="0.25">
      <c r="E577" s="78">
        <f t="shared" ca="1" si="16"/>
        <v>0.9665351276709806</v>
      </c>
      <c r="F577" s="78">
        <f t="shared" ca="1" si="17"/>
        <v>49.322228122176618</v>
      </c>
    </row>
    <row r="578" spans="5:6" x14ac:dyDescent="0.25">
      <c r="E578" s="78">
        <f t="shared" ca="1" si="16"/>
        <v>0.7067971191526462</v>
      </c>
      <c r="F578" s="78">
        <f t="shared" ca="1" si="17"/>
        <v>34.715032932971781</v>
      </c>
    </row>
    <row r="579" spans="5:6" x14ac:dyDescent="0.25">
      <c r="E579" s="78">
        <f t="shared" ca="1" si="16"/>
        <v>0.39223644578213568</v>
      </c>
      <c r="F579" s="78">
        <f t="shared" ca="1" si="17"/>
        <v>30.266791200309811</v>
      </c>
    </row>
    <row r="580" spans="5:6" x14ac:dyDescent="0.25">
      <c r="E580" s="78">
        <f t="shared" ref="E580:E643" ca="1" si="18">RAND()</f>
        <v>0.94677221732389805</v>
      </c>
      <c r="F580" s="78">
        <f t="shared" ref="F580:F643" ca="1" si="19">$C$3-$C$4*(LN(E580)^(-1/$C$5))</f>
        <v>45.763309270117894</v>
      </c>
    </row>
    <row r="581" spans="5:6" x14ac:dyDescent="0.25">
      <c r="E581" s="78">
        <f t="shared" ca="1" si="18"/>
        <v>0.88870810185118032</v>
      </c>
      <c r="F581" s="78">
        <f t="shared" ca="1" si="19"/>
        <v>40.666454989670626</v>
      </c>
    </row>
    <row r="582" spans="5:6" x14ac:dyDescent="0.25">
      <c r="E582" s="78">
        <f t="shared" ca="1" si="18"/>
        <v>0.11857926890956583</v>
      </c>
      <c r="F582" s="78">
        <f t="shared" ca="1" si="19"/>
        <v>27.189588610596424</v>
      </c>
    </row>
    <row r="583" spans="5:6" x14ac:dyDescent="0.25">
      <c r="E583" s="78">
        <f t="shared" ca="1" si="18"/>
        <v>0.22400446208274927</v>
      </c>
      <c r="F583" s="78">
        <f t="shared" ca="1" si="19"/>
        <v>28.451789515987969</v>
      </c>
    </row>
    <row r="584" spans="5:6" x14ac:dyDescent="0.25">
      <c r="E584" s="78">
        <f t="shared" ca="1" si="18"/>
        <v>0.97700489022113934</v>
      </c>
      <c r="F584" s="78">
        <f t="shared" ca="1" si="19"/>
        <v>52.432100460885856</v>
      </c>
    </row>
    <row r="585" spans="5:6" x14ac:dyDescent="0.25">
      <c r="E585" s="78">
        <f t="shared" ca="1" si="18"/>
        <v>0.91281034300170438</v>
      </c>
      <c r="F585" s="78">
        <f t="shared" ca="1" si="19"/>
        <v>42.285325902521585</v>
      </c>
    </row>
    <row r="586" spans="5:6" x14ac:dyDescent="0.25">
      <c r="E586" s="78">
        <f t="shared" ca="1" si="18"/>
        <v>0.37003497337989022</v>
      </c>
      <c r="F586" s="78">
        <f t="shared" ca="1" si="19"/>
        <v>30.023451248333167</v>
      </c>
    </row>
    <row r="587" spans="5:6" x14ac:dyDescent="0.25">
      <c r="E587" s="78">
        <f t="shared" ca="1" si="18"/>
        <v>0.83875541915959417</v>
      </c>
      <c r="F587" s="78">
        <f t="shared" ca="1" si="19"/>
        <v>38.314465807085213</v>
      </c>
    </row>
    <row r="588" spans="5:6" x14ac:dyDescent="0.25">
      <c r="E588" s="78">
        <f t="shared" ca="1" si="18"/>
        <v>0.6740667470255628</v>
      </c>
      <c r="F588" s="78">
        <f t="shared" ca="1" si="19"/>
        <v>34.090003183194852</v>
      </c>
    </row>
    <row r="589" spans="5:6" x14ac:dyDescent="0.25">
      <c r="E589" s="78">
        <f t="shared" ca="1" si="18"/>
        <v>0.80272504074437179</v>
      </c>
      <c r="F589" s="78">
        <f t="shared" ca="1" si="19"/>
        <v>37.079894652519769</v>
      </c>
    </row>
    <row r="590" spans="5:6" x14ac:dyDescent="0.25">
      <c r="E590" s="78">
        <f t="shared" ca="1" si="18"/>
        <v>7.2182433609553232E-2</v>
      </c>
      <c r="F590" s="78">
        <f t="shared" ca="1" si="19"/>
        <v>26.48490558588415</v>
      </c>
    </row>
    <row r="591" spans="5:6" x14ac:dyDescent="0.25">
      <c r="E591" s="78">
        <f t="shared" ca="1" si="18"/>
        <v>0.67485114778122635</v>
      </c>
      <c r="F591" s="78">
        <f t="shared" ca="1" si="19"/>
        <v>34.10423475981316</v>
      </c>
    </row>
    <row r="592" spans="5:6" x14ac:dyDescent="0.25">
      <c r="E592" s="78">
        <f t="shared" ca="1" si="18"/>
        <v>0.65849299091254343</v>
      </c>
      <c r="F592" s="78">
        <f t="shared" ca="1" si="19"/>
        <v>33.814201120151822</v>
      </c>
    </row>
    <row r="593" spans="5:6" x14ac:dyDescent="0.25">
      <c r="E593" s="78">
        <f t="shared" ca="1" si="18"/>
        <v>0.38634274364596211</v>
      </c>
      <c r="F593" s="78">
        <f t="shared" ca="1" si="19"/>
        <v>30.201848915698445</v>
      </c>
    </row>
    <row r="594" spans="5:6" x14ac:dyDescent="0.25">
      <c r="E594" s="78">
        <f t="shared" ca="1" si="18"/>
        <v>0.24096290348248828</v>
      </c>
      <c r="F594" s="78">
        <f t="shared" ca="1" si="19"/>
        <v>28.637264215588758</v>
      </c>
    </row>
    <row r="595" spans="5:6" x14ac:dyDescent="0.25">
      <c r="E595" s="78">
        <f t="shared" ca="1" si="18"/>
        <v>0.99860527705322377</v>
      </c>
      <c r="F595" s="78">
        <f t="shared" ca="1" si="19"/>
        <v>84.485510587981935</v>
      </c>
    </row>
    <row r="596" spans="5:6" x14ac:dyDescent="0.25">
      <c r="E596" s="78">
        <f t="shared" ca="1" si="18"/>
        <v>0.40700843035414114</v>
      </c>
      <c r="F596" s="78">
        <f t="shared" ca="1" si="19"/>
        <v>30.430813229431376</v>
      </c>
    </row>
    <row r="597" spans="5:6" x14ac:dyDescent="0.25">
      <c r="E597" s="78">
        <f t="shared" ca="1" si="18"/>
        <v>0.18874664011843378</v>
      </c>
      <c r="F597" s="78">
        <f t="shared" ca="1" si="19"/>
        <v>28.0561293368694</v>
      </c>
    </row>
    <row r="598" spans="5:6" x14ac:dyDescent="0.25">
      <c r="E598" s="78">
        <f t="shared" ca="1" si="18"/>
        <v>0.80434883838522775</v>
      </c>
      <c r="F598" s="78">
        <f t="shared" ca="1" si="19"/>
        <v>37.12997807299994</v>
      </c>
    </row>
    <row r="599" spans="5:6" x14ac:dyDescent="0.25">
      <c r="E599" s="78">
        <f t="shared" ca="1" si="18"/>
        <v>0.12618617654171649</v>
      </c>
      <c r="F599" s="78">
        <f t="shared" ca="1" si="19"/>
        <v>27.29163492845419</v>
      </c>
    </row>
    <row r="600" spans="5:6" x14ac:dyDescent="0.25">
      <c r="E600" s="78">
        <f t="shared" ca="1" si="18"/>
        <v>6.7025723257897463E-2</v>
      </c>
      <c r="F600" s="78">
        <f t="shared" ca="1" si="19"/>
        <v>26.393478239128076</v>
      </c>
    </row>
    <row r="601" spans="5:6" x14ac:dyDescent="0.25">
      <c r="E601" s="78">
        <f t="shared" ca="1" si="18"/>
        <v>0.34378816591908612</v>
      </c>
      <c r="F601" s="78">
        <f t="shared" ca="1" si="19"/>
        <v>29.739572299063116</v>
      </c>
    </row>
    <row r="602" spans="5:6" x14ac:dyDescent="0.25">
      <c r="E602" s="78">
        <f t="shared" ca="1" si="18"/>
        <v>0.39318194057699674</v>
      </c>
      <c r="F602" s="78">
        <f t="shared" ca="1" si="19"/>
        <v>30.277234779269456</v>
      </c>
    </row>
    <row r="603" spans="5:6" x14ac:dyDescent="0.25">
      <c r="E603" s="78">
        <f t="shared" ca="1" si="18"/>
        <v>0.26502626182866784</v>
      </c>
      <c r="F603" s="78">
        <f t="shared" ca="1" si="19"/>
        <v>28.897101575547303</v>
      </c>
    </row>
    <row r="604" spans="5:6" x14ac:dyDescent="0.25">
      <c r="E604" s="78">
        <f t="shared" ca="1" si="18"/>
        <v>0.78872516839847928</v>
      </c>
      <c r="F604" s="78">
        <f t="shared" ca="1" si="19"/>
        <v>36.665932698388715</v>
      </c>
    </row>
    <row r="605" spans="5:6" x14ac:dyDescent="0.25">
      <c r="E605" s="78">
        <f t="shared" ca="1" si="18"/>
        <v>0.93377318868237924</v>
      </c>
      <c r="F605" s="78">
        <f t="shared" ca="1" si="19"/>
        <v>44.187265011932084</v>
      </c>
    </row>
    <row r="606" spans="5:6" x14ac:dyDescent="0.25">
      <c r="E606" s="78">
        <f t="shared" ca="1" si="18"/>
        <v>0.53480574010879356</v>
      </c>
      <c r="F606" s="78">
        <f t="shared" ca="1" si="19"/>
        <v>31.965227631238871</v>
      </c>
    </row>
    <row r="607" spans="5:6" x14ac:dyDescent="0.25">
      <c r="E607" s="78">
        <f t="shared" ca="1" si="18"/>
        <v>0.87002702679407562</v>
      </c>
      <c r="F607" s="78">
        <f t="shared" ca="1" si="19"/>
        <v>39.667626689396968</v>
      </c>
    </row>
    <row r="608" spans="5:6" x14ac:dyDescent="0.25">
      <c r="E608" s="78">
        <f t="shared" ca="1" si="18"/>
        <v>0.54402219678795405</v>
      </c>
      <c r="F608" s="78">
        <f t="shared" ca="1" si="19"/>
        <v>32.087167655835657</v>
      </c>
    </row>
    <row r="609" spans="5:6" x14ac:dyDescent="0.25">
      <c r="E609" s="78">
        <f t="shared" ca="1" si="18"/>
        <v>0.18252976138049215</v>
      </c>
      <c r="F609" s="78">
        <f t="shared" ca="1" si="19"/>
        <v>27.984451588418796</v>
      </c>
    </row>
    <row r="610" spans="5:6" x14ac:dyDescent="0.25">
      <c r="E610" s="78">
        <f t="shared" ca="1" si="18"/>
        <v>0.8959479352368559</v>
      </c>
      <c r="F610" s="78">
        <f t="shared" ca="1" si="19"/>
        <v>41.106547977813946</v>
      </c>
    </row>
    <row r="611" spans="5:6" x14ac:dyDescent="0.25">
      <c r="E611" s="78">
        <f t="shared" ca="1" si="18"/>
        <v>0.8429945375720147</v>
      </c>
      <c r="F611" s="78">
        <f t="shared" ca="1" si="19"/>
        <v>38.479677458519376</v>
      </c>
    </row>
    <row r="612" spans="5:6" x14ac:dyDescent="0.25">
      <c r="E612" s="78">
        <f t="shared" ca="1" si="18"/>
        <v>0.13444496671825334</v>
      </c>
      <c r="F612" s="78">
        <f t="shared" ca="1" si="19"/>
        <v>27.399542118687471</v>
      </c>
    </row>
    <row r="613" spans="5:6" x14ac:dyDescent="0.25">
      <c r="E613" s="78">
        <f t="shared" ca="1" si="18"/>
        <v>0.6695444997817952</v>
      </c>
      <c r="F613" s="78">
        <f t="shared" ca="1" si="19"/>
        <v>34.008607970353495</v>
      </c>
    </row>
    <row r="614" spans="5:6" x14ac:dyDescent="0.25">
      <c r="E614" s="78">
        <f t="shared" ca="1" si="18"/>
        <v>2.6264534226072334E-2</v>
      </c>
      <c r="F614" s="78">
        <f t="shared" ca="1" si="19"/>
        <v>25.446169543731529</v>
      </c>
    </row>
    <row r="615" spans="5:6" x14ac:dyDescent="0.25">
      <c r="E615" s="78">
        <f t="shared" ca="1" si="18"/>
        <v>0.87599893220719005</v>
      </c>
      <c r="F615" s="78">
        <f t="shared" ca="1" si="19"/>
        <v>39.968064324214424</v>
      </c>
    </row>
    <row r="616" spans="5:6" x14ac:dyDescent="0.25">
      <c r="E616" s="78">
        <f t="shared" ca="1" si="18"/>
        <v>8.9368576800851418E-2</v>
      </c>
      <c r="F616" s="78">
        <f t="shared" ca="1" si="19"/>
        <v>26.766679657817992</v>
      </c>
    </row>
    <row r="617" spans="5:6" x14ac:dyDescent="0.25">
      <c r="E617" s="78">
        <f t="shared" ca="1" si="18"/>
        <v>0.44961006704783657</v>
      </c>
      <c r="F617" s="78">
        <f t="shared" ca="1" si="19"/>
        <v>30.916062356022451</v>
      </c>
    </row>
    <row r="618" spans="5:6" x14ac:dyDescent="0.25">
      <c r="E618" s="78">
        <f t="shared" ca="1" si="18"/>
        <v>0.96026894997167878</v>
      </c>
      <c r="F618" s="78">
        <f t="shared" ca="1" si="19"/>
        <v>47.970754261838344</v>
      </c>
    </row>
    <row r="619" spans="5:6" x14ac:dyDescent="0.25">
      <c r="E619" s="78">
        <f t="shared" ca="1" si="18"/>
        <v>0.75741137939719749</v>
      </c>
      <c r="F619" s="78">
        <f t="shared" ca="1" si="19"/>
        <v>35.838560181931015</v>
      </c>
    </row>
    <row r="620" spans="5:6" x14ac:dyDescent="0.25">
      <c r="E620" s="78">
        <f t="shared" ca="1" si="18"/>
        <v>0.82309692416438118</v>
      </c>
      <c r="F620" s="78">
        <f t="shared" ca="1" si="19"/>
        <v>37.74374863777939</v>
      </c>
    </row>
    <row r="621" spans="5:6" x14ac:dyDescent="0.25">
      <c r="E621" s="78">
        <f t="shared" ca="1" si="18"/>
        <v>0.76646616800391043</v>
      </c>
      <c r="F621" s="78">
        <f t="shared" ca="1" si="19"/>
        <v>36.065447735423106</v>
      </c>
    </row>
    <row r="622" spans="5:6" x14ac:dyDescent="0.25">
      <c r="E622" s="78">
        <f t="shared" ca="1" si="18"/>
        <v>0.21670221758078689</v>
      </c>
      <c r="F622" s="78">
        <f t="shared" ca="1" si="19"/>
        <v>28.371108800089321</v>
      </c>
    </row>
    <row r="623" spans="5:6" x14ac:dyDescent="0.25">
      <c r="E623" s="78">
        <f t="shared" ca="1" si="18"/>
        <v>0.43764391961689419</v>
      </c>
      <c r="F623" s="78">
        <f t="shared" ca="1" si="19"/>
        <v>30.777688176515138</v>
      </c>
    </row>
    <row r="624" spans="5:6" x14ac:dyDescent="0.25">
      <c r="E624" s="78">
        <f t="shared" ca="1" si="18"/>
        <v>0.65226151467987514</v>
      </c>
      <c r="F624" s="78">
        <f t="shared" ca="1" si="19"/>
        <v>33.707264498785563</v>
      </c>
    </row>
    <row r="625" spans="5:6" x14ac:dyDescent="0.25">
      <c r="E625" s="78">
        <f t="shared" ca="1" si="18"/>
        <v>0.61707409988070494</v>
      </c>
      <c r="F625" s="78">
        <f t="shared" ca="1" si="19"/>
        <v>33.135699282039077</v>
      </c>
    </row>
    <row r="626" spans="5:6" x14ac:dyDescent="0.25">
      <c r="E626" s="78">
        <f t="shared" ca="1" si="18"/>
        <v>0.26025732209368757</v>
      </c>
      <c r="F626" s="78">
        <f t="shared" ca="1" si="19"/>
        <v>28.845841535081277</v>
      </c>
    </row>
    <row r="627" spans="5:6" x14ac:dyDescent="0.25">
      <c r="E627" s="78">
        <f t="shared" ca="1" si="18"/>
        <v>0.53720822815312974</v>
      </c>
      <c r="F627" s="78">
        <f t="shared" ca="1" si="19"/>
        <v>31.996825499733088</v>
      </c>
    </row>
    <row r="628" spans="5:6" x14ac:dyDescent="0.25">
      <c r="E628" s="78">
        <f t="shared" ca="1" si="18"/>
        <v>0.16359040390011781</v>
      </c>
      <c r="F628" s="78">
        <f t="shared" ca="1" si="19"/>
        <v>27.761334385931615</v>
      </c>
    </row>
    <row r="629" spans="5:6" x14ac:dyDescent="0.25">
      <c r="E629" s="78">
        <f t="shared" ca="1" si="18"/>
        <v>0.95437169319150528</v>
      </c>
      <c r="F629" s="78">
        <f t="shared" ca="1" si="19"/>
        <v>46.911591719972634</v>
      </c>
    </row>
    <row r="630" spans="5:6" x14ac:dyDescent="0.25">
      <c r="E630" s="78">
        <f t="shared" ca="1" si="18"/>
        <v>0.29970586629691431</v>
      </c>
      <c r="F630" s="78">
        <f t="shared" ca="1" si="19"/>
        <v>29.267968228146614</v>
      </c>
    </row>
    <row r="631" spans="5:6" x14ac:dyDescent="0.25">
      <c r="E631" s="78">
        <f t="shared" ca="1" si="18"/>
        <v>0.59756371723352808</v>
      </c>
      <c r="F631" s="78">
        <f t="shared" ca="1" si="19"/>
        <v>32.839488239851676</v>
      </c>
    </row>
    <row r="632" spans="5:6" x14ac:dyDescent="0.25">
      <c r="E632" s="78">
        <f t="shared" ca="1" si="18"/>
        <v>0.55570084268515108</v>
      </c>
      <c r="F632" s="78">
        <f t="shared" ca="1" si="19"/>
        <v>32.244605007689778</v>
      </c>
    </row>
    <row r="633" spans="5:6" x14ac:dyDescent="0.25">
      <c r="E633" s="78">
        <f t="shared" ca="1" si="18"/>
        <v>0.13295632301682558</v>
      </c>
      <c r="F633" s="78">
        <f t="shared" ca="1" si="19"/>
        <v>27.380296749123648</v>
      </c>
    </row>
    <row r="634" spans="5:6" x14ac:dyDescent="0.25">
      <c r="E634" s="78">
        <f t="shared" ca="1" si="18"/>
        <v>0.21556108762184123</v>
      </c>
      <c r="F634" s="78">
        <f t="shared" ca="1" si="19"/>
        <v>28.358449442889299</v>
      </c>
    </row>
    <row r="635" spans="5:6" x14ac:dyDescent="0.25">
      <c r="E635" s="78">
        <f t="shared" ca="1" si="18"/>
        <v>0.89624616278837577</v>
      </c>
      <c r="F635" s="78">
        <f t="shared" ca="1" si="19"/>
        <v>41.12542676002991</v>
      </c>
    </row>
    <row r="636" spans="5:6" x14ac:dyDescent="0.25">
      <c r="E636" s="78">
        <f t="shared" ca="1" si="18"/>
        <v>0.35879939377647352</v>
      </c>
      <c r="F636" s="78">
        <f t="shared" ca="1" si="19"/>
        <v>29.901504732145476</v>
      </c>
    </row>
    <row r="637" spans="5:6" x14ac:dyDescent="0.25">
      <c r="E637" s="78">
        <f t="shared" ca="1" si="18"/>
        <v>0.28562450037804776</v>
      </c>
      <c r="F637" s="78">
        <f t="shared" ca="1" si="19"/>
        <v>29.117646436120907</v>
      </c>
    </row>
    <row r="638" spans="5:6" x14ac:dyDescent="0.25">
      <c r="E638" s="78">
        <f t="shared" ca="1" si="18"/>
        <v>0.846094351091223</v>
      </c>
      <c r="F638" s="78">
        <f t="shared" ca="1" si="19"/>
        <v>38.603687437977847</v>
      </c>
    </row>
    <row r="639" spans="5:6" x14ac:dyDescent="0.25">
      <c r="E639" s="78">
        <f t="shared" ca="1" si="18"/>
        <v>0.72618005315947698</v>
      </c>
      <c r="F639" s="78">
        <f t="shared" ca="1" si="19"/>
        <v>35.119534920036116</v>
      </c>
    </row>
    <row r="640" spans="5:6" x14ac:dyDescent="0.25">
      <c r="E640" s="78">
        <f t="shared" ca="1" si="18"/>
        <v>0.1377733919798011</v>
      </c>
      <c r="F640" s="78">
        <f t="shared" ca="1" si="19"/>
        <v>27.442266190096884</v>
      </c>
    </row>
    <row r="641" spans="5:6" x14ac:dyDescent="0.25">
      <c r="E641" s="78">
        <f t="shared" ca="1" si="18"/>
        <v>0.34256224838215643</v>
      </c>
      <c r="F641" s="78">
        <f t="shared" ca="1" si="19"/>
        <v>29.726390286589293</v>
      </c>
    </row>
    <row r="642" spans="5:6" x14ac:dyDescent="0.25">
      <c r="E642" s="78">
        <f t="shared" ca="1" si="18"/>
        <v>0.72082755576203861</v>
      </c>
      <c r="F642" s="78">
        <f t="shared" ca="1" si="19"/>
        <v>35.004956804384364</v>
      </c>
    </row>
    <row r="643" spans="5:6" x14ac:dyDescent="0.25">
      <c r="E643" s="78">
        <f t="shared" ca="1" si="18"/>
        <v>0.1821707551471371</v>
      </c>
      <c r="F643" s="78">
        <f t="shared" ca="1" si="19"/>
        <v>27.980290973853684</v>
      </c>
    </row>
    <row r="644" spans="5:6" x14ac:dyDescent="0.25">
      <c r="E644" s="78">
        <f t="shared" ref="E644:E707" ca="1" si="20">RAND()</f>
        <v>9.9033200075899885E-2</v>
      </c>
      <c r="F644" s="78">
        <f t="shared" ref="F644:F707" ca="1" si="21">$C$3-$C$4*(LN(E644)^(-1/$C$5))</f>
        <v>26.913019707313303</v>
      </c>
    </row>
    <row r="645" spans="5:6" x14ac:dyDescent="0.25">
      <c r="E645" s="78">
        <f t="shared" ca="1" si="20"/>
        <v>0.82815515227932412</v>
      </c>
      <c r="F645" s="78">
        <f t="shared" ca="1" si="21"/>
        <v>37.921741076781409</v>
      </c>
    </row>
    <row r="646" spans="5:6" x14ac:dyDescent="0.25">
      <c r="E646" s="78">
        <f t="shared" ca="1" si="20"/>
        <v>0.81515683170088615</v>
      </c>
      <c r="F646" s="78">
        <f t="shared" ca="1" si="21"/>
        <v>37.475433084092579</v>
      </c>
    </row>
    <row r="647" spans="5:6" x14ac:dyDescent="0.25">
      <c r="E647" s="78">
        <f t="shared" ca="1" si="20"/>
        <v>0.30987720351751014</v>
      </c>
      <c r="F647" s="78">
        <f t="shared" ca="1" si="21"/>
        <v>29.376514906475315</v>
      </c>
    </row>
    <row r="648" spans="5:6" x14ac:dyDescent="0.25">
      <c r="E648" s="78">
        <f t="shared" ca="1" si="20"/>
        <v>0.7915033790359608</v>
      </c>
      <c r="F648" s="78">
        <f t="shared" ca="1" si="21"/>
        <v>36.745655385092988</v>
      </c>
    </row>
    <row r="649" spans="5:6" x14ac:dyDescent="0.25">
      <c r="E649" s="78">
        <f t="shared" ca="1" si="20"/>
        <v>0.66364969189485734</v>
      </c>
      <c r="F649" s="78">
        <f t="shared" ca="1" si="21"/>
        <v>33.90413573051616</v>
      </c>
    </row>
    <row r="650" spans="5:6" x14ac:dyDescent="0.25">
      <c r="E650" s="78">
        <f t="shared" ca="1" si="20"/>
        <v>0.5761958772425092</v>
      </c>
      <c r="F650" s="78">
        <f t="shared" ca="1" si="21"/>
        <v>32.529481557708237</v>
      </c>
    </row>
    <row r="651" spans="5:6" x14ac:dyDescent="0.25">
      <c r="E651" s="78">
        <f t="shared" ca="1" si="20"/>
        <v>0.9924015206165564</v>
      </c>
      <c r="F651" s="78">
        <f t="shared" ca="1" si="21"/>
        <v>63.033905501225227</v>
      </c>
    </row>
    <row r="652" spans="5:6" x14ac:dyDescent="0.25">
      <c r="E652" s="78">
        <f t="shared" ca="1" si="20"/>
        <v>0.62778751755659812</v>
      </c>
      <c r="F652" s="78">
        <f t="shared" ca="1" si="21"/>
        <v>33.304300578574242</v>
      </c>
    </row>
    <row r="653" spans="5:6" x14ac:dyDescent="0.25">
      <c r="E653" s="78">
        <f t="shared" ca="1" si="20"/>
        <v>0.82865516950021756</v>
      </c>
      <c r="F653" s="78">
        <f t="shared" ca="1" si="21"/>
        <v>37.939651773143837</v>
      </c>
    </row>
    <row r="654" spans="5:6" x14ac:dyDescent="0.25">
      <c r="E654" s="78">
        <f t="shared" ca="1" si="20"/>
        <v>0.7851338225370984</v>
      </c>
      <c r="F654" s="78">
        <f t="shared" ca="1" si="21"/>
        <v>36.564547748037967</v>
      </c>
    </row>
    <row r="655" spans="5:6" x14ac:dyDescent="0.25">
      <c r="E655" s="78">
        <f t="shared" ca="1" si="20"/>
        <v>0.39010657868793619</v>
      </c>
      <c r="F655" s="78">
        <f t="shared" ca="1" si="21"/>
        <v>30.243291401154551</v>
      </c>
    </row>
    <row r="656" spans="5:6" x14ac:dyDescent="0.25">
      <c r="E656" s="78">
        <f t="shared" ca="1" si="20"/>
        <v>0.92311226429115978</v>
      </c>
      <c r="F656" s="78">
        <f t="shared" ca="1" si="21"/>
        <v>43.144173765118666</v>
      </c>
    </row>
    <row r="657" spans="5:6" x14ac:dyDescent="0.25">
      <c r="E657" s="78">
        <f t="shared" ca="1" si="20"/>
        <v>0.64861570019584824</v>
      </c>
      <c r="F657" s="78">
        <f t="shared" ca="1" si="21"/>
        <v>33.645553969205977</v>
      </c>
    </row>
    <row r="658" spans="5:6" x14ac:dyDescent="0.25">
      <c r="E658" s="78">
        <f t="shared" ca="1" si="20"/>
        <v>0.59817519277471898</v>
      </c>
      <c r="F658" s="78">
        <f t="shared" ca="1" si="21"/>
        <v>32.848572488891598</v>
      </c>
    </row>
    <row r="659" spans="5:6" x14ac:dyDescent="0.25">
      <c r="E659" s="78">
        <f t="shared" ca="1" si="20"/>
        <v>0.85123451275062401</v>
      </c>
      <c r="F659" s="78">
        <f t="shared" ca="1" si="21"/>
        <v>38.815645320094553</v>
      </c>
    </row>
    <row r="660" spans="5:6" x14ac:dyDescent="0.25">
      <c r="E660" s="78">
        <f t="shared" ca="1" si="20"/>
        <v>0.71149510792173332</v>
      </c>
      <c r="F660" s="78">
        <f t="shared" ca="1" si="21"/>
        <v>34.810497319887702</v>
      </c>
    </row>
    <row r="661" spans="5:6" x14ac:dyDescent="0.25">
      <c r="E661" s="78">
        <f t="shared" ca="1" si="20"/>
        <v>0.39488019813594</v>
      </c>
      <c r="F661" s="78">
        <f t="shared" ca="1" si="21"/>
        <v>30.296011150969107</v>
      </c>
    </row>
    <row r="662" spans="5:6" x14ac:dyDescent="0.25">
      <c r="E662" s="78">
        <f t="shared" ca="1" si="20"/>
        <v>0.24030018936807684</v>
      </c>
      <c r="F662" s="78">
        <f t="shared" ca="1" si="21"/>
        <v>28.630059064920498</v>
      </c>
    </row>
    <row r="663" spans="5:6" x14ac:dyDescent="0.25">
      <c r="E663" s="78">
        <f t="shared" ca="1" si="20"/>
        <v>0.37547791760490346</v>
      </c>
      <c r="F663" s="78">
        <f t="shared" ca="1" si="21"/>
        <v>30.082795954553202</v>
      </c>
    </row>
    <row r="664" spans="5:6" x14ac:dyDescent="0.25">
      <c r="E664" s="78">
        <f t="shared" ca="1" si="20"/>
        <v>0.3661252790339089</v>
      </c>
      <c r="F664" s="78">
        <f t="shared" ca="1" si="21"/>
        <v>29.980935791264937</v>
      </c>
    </row>
    <row r="665" spans="5:6" x14ac:dyDescent="0.25">
      <c r="E665" s="78">
        <f t="shared" ca="1" si="20"/>
        <v>0.21716988451646047</v>
      </c>
      <c r="F665" s="78">
        <f t="shared" ca="1" si="21"/>
        <v>28.376292798989063</v>
      </c>
    </row>
    <row r="666" spans="5:6" x14ac:dyDescent="0.25">
      <c r="E666" s="78">
        <f t="shared" ca="1" si="20"/>
        <v>0.3562463674899583</v>
      </c>
      <c r="F666" s="78">
        <f t="shared" ca="1" si="21"/>
        <v>29.873890125137944</v>
      </c>
    </row>
    <row r="667" spans="5:6" x14ac:dyDescent="0.25">
      <c r="E667" s="78">
        <f t="shared" ca="1" si="20"/>
        <v>0.21088513936734055</v>
      </c>
      <c r="F667" s="78">
        <f t="shared" ca="1" si="21"/>
        <v>28.306420187097672</v>
      </c>
    </row>
    <row r="668" spans="5:6" x14ac:dyDescent="0.25">
      <c r="E668" s="78">
        <f t="shared" ca="1" si="20"/>
        <v>0.83854990956134123</v>
      </c>
      <c r="F668" s="78">
        <f t="shared" ca="1" si="21"/>
        <v>38.306580523628668</v>
      </c>
    </row>
    <row r="669" spans="5:6" x14ac:dyDescent="0.25">
      <c r="E669" s="78">
        <f t="shared" ca="1" si="20"/>
        <v>0.29970530065482714</v>
      </c>
      <c r="F669" s="78">
        <f t="shared" ca="1" si="21"/>
        <v>29.267962192246827</v>
      </c>
    </row>
    <row r="670" spans="5:6" x14ac:dyDescent="0.25">
      <c r="E670" s="78">
        <f t="shared" ca="1" si="20"/>
        <v>0.9187841958190941</v>
      </c>
      <c r="F670" s="78">
        <f t="shared" ca="1" si="21"/>
        <v>42.767944719823198</v>
      </c>
    </row>
    <row r="671" spans="5:6" x14ac:dyDescent="0.25">
      <c r="E671" s="78">
        <f t="shared" ca="1" si="20"/>
        <v>0.44583173881197269</v>
      </c>
      <c r="F671" s="78">
        <f t="shared" ca="1" si="21"/>
        <v>30.872177361841313</v>
      </c>
    </row>
    <row r="672" spans="5:6" x14ac:dyDescent="0.25">
      <c r="E672" s="78">
        <f t="shared" ca="1" si="20"/>
        <v>0.29394182373016642</v>
      </c>
      <c r="F672" s="78">
        <f t="shared" ca="1" si="21"/>
        <v>29.206455210057328</v>
      </c>
    </row>
    <row r="673" spans="5:6" x14ac:dyDescent="0.25">
      <c r="E673" s="78">
        <f t="shared" ca="1" si="20"/>
        <v>0.32249027682074594</v>
      </c>
      <c r="F673" s="78">
        <f t="shared" ca="1" si="21"/>
        <v>29.511249907055344</v>
      </c>
    </row>
    <row r="674" spans="5:6" x14ac:dyDescent="0.25">
      <c r="E674" s="78">
        <f t="shared" ca="1" si="20"/>
        <v>0.35961763590695706</v>
      </c>
      <c r="F674" s="78">
        <f t="shared" ca="1" si="21"/>
        <v>29.910362219869832</v>
      </c>
    </row>
    <row r="675" spans="5:6" x14ac:dyDescent="0.25">
      <c r="E675" s="78">
        <f t="shared" ca="1" si="20"/>
        <v>0.7222897995431854</v>
      </c>
      <c r="F675" s="78">
        <f t="shared" ca="1" si="21"/>
        <v>35.036031179374064</v>
      </c>
    </row>
    <row r="676" spans="5:6" x14ac:dyDescent="0.25">
      <c r="E676" s="78">
        <f t="shared" ca="1" si="20"/>
        <v>0.30010427457391819</v>
      </c>
      <c r="F676" s="78">
        <f t="shared" ca="1" si="21"/>
        <v>29.272219585136881</v>
      </c>
    </row>
    <row r="677" spans="5:6" x14ac:dyDescent="0.25">
      <c r="E677" s="78">
        <f t="shared" ca="1" si="20"/>
        <v>4.0254843068773805E-2</v>
      </c>
      <c r="F677" s="78">
        <f t="shared" ca="1" si="21"/>
        <v>25.836554277415598</v>
      </c>
    </row>
    <row r="678" spans="5:6" x14ac:dyDescent="0.25">
      <c r="E678" s="78">
        <f t="shared" ca="1" si="20"/>
        <v>0.34324288493417432</v>
      </c>
      <c r="F678" s="78">
        <f t="shared" ca="1" si="21"/>
        <v>29.73370830688933</v>
      </c>
    </row>
    <row r="679" spans="5:6" x14ac:dyDescent="0.25">
      <c r="E679" s="78">
        <f t="shared" ca="1" si="20"/>
        <v>0.53192389979310228</v>
      </c>
      <c r="F679" s="78">
        <f t="shared" ca="1" si="21"/>
        <v>31.92749651850411</v>
      </c>
    </row>
    <row r="680" spans="5:6" x14ac:dyDescent="0.25">
      <c r="E680" s="78">
        <f t="shared" ca="1" si="20"/>
        <v>0.9718091398525347</v>
      </c>
      <c r="F680" s="78">
        <f t="shared" ca="1" si="21"/>
        <v>50.716401438918012</v>
      </c>
    </row>
    <row r="681" spans="5:6" x14ac:dyDescent="0.25">
      <c r="E681" s="78">
        <f t="shared" ca="1" si="20"/>
        <v>0.68294334825066616</v>
      </c>
      <c r="F681" s="78">
        <f t="shared" ca="1" si="21"/>
        <v>34.253071997385575</v>
      </c>
    </row>
    <row r="682" spans="5:6" x14ac:dyDescent="0.25">
      <c r="E682" s="78">
        <f t="shared" ca="1" si="20"/>
        <v>0.41270531955339973</v>
      </c>
      <c r="F682" s="78">
        <f t="shared" ca="1" si="21"/>
        <v>30.494590071112153</v>
      </c>
    </row>
    <row r="683" spans="5:6" x14ac:dyDescent="0.25">
      <c r="E683" s="78">
        <f t="shared" ca="1" si="20"/>
        <v>0.8437575169066065</v>
      </c>
      <c r="F683" s="78">
        <f t="shared" ca="1" si="21"/>
        <v>38.509944180007309</v>
      </c>
    </row>
    <row r="684" spans="5:6" x14ac:dyDescent="0.25">
      <c r="E684" s="78">
        <f t="shared" ca="1" si="20"/>
        <v>0.77881692568816507</v>
      </c>
      <c r="F684" s="78">
        <f t="shared" ca="1" si="21"/>
        <v>36.390595834933976</v>
      </c>
    </row>
    <row r="685" spans="5:6" x14ac:dyDescent="0.25">
      <c r="E685" s="78">
        <f t="shared" ca="1" si="20"/>
        <v>0.50725787128842237</v>
      </c>
      <c r="F685" s="78">
        <f t="shared" ca="1" si="21"/>
        <v>31.611745593371531</v>
      </c>
    </row>
    <row r="686" spans="5:6" x14ac:dyDescent="0.25">
      <c r="E686" s="78">
        <f t="shared" ca="1" si="20"/>
        <v>0.1183252890845482</v>
      </c>
      <c r="F686" s="78">
        <f t="shared" ca="1" si="21"/>
        <v>27.186133460215625</v>
      </c>
    </row>
    <row r="687" spans="5:6" x14ac:dyDescent="0.25">
      <c r="E687" s="78">
        <f t="shared" ca="1" si="20"/>
        <v>0.15263388232844899</v>
      </c>
      <c r="F687" s="78">
        <f t="shared" ca="1" si="21"/>
        <v>27.628350613249715</v>
      </c>
    </row>
    <row r="688" spans="5:6" x14ac:dyDescent="0.25">
      <c r="E688" s="78">
        <f t="shared" ca="1" si="20"/>
        <v>0.21152106620097344</v>
      </c>
      <c r="F688" s="78">
        <f t="shared" ca="1" si="21"/>
        <v>28.313511265324326</v>
      </c>
    </row>
    <row r="689" spans="5:6" x14ac:dyDescent="0.25">
      <c r="E689" s="78">
        <f t="shared" ca="1" si="20"/>
        <v>0.91917462695999763</v>
      </c>
      <c r="F689" s="78">
        <f t="shared" ca="1" si="21"/>
        <v>42.800915083630635</v>
      </c>
    </row>
    <row r="690" spans="5:6" x14ac:dyDescent="0.25">
      <c r="E690" s="78">
        <f t="shared" ca="1" si="20"/>
        <v>0.87672967058766904</v>
      </c>
      <c r="F690" s="78">
        <f t="shared" ca="1" si="21"/>
        <v>40.005956985934532</v>
      </c>
    </row>
    <row r="691" spans="5:6" x14ac:dyDescent="0.25">
      <c r="E691" s="78">
        <f t="shared" ca="1" si="20"/>
        <v>0.41937035975140469</v>
      </c>
      <c r="F691" s="78">
        <f t="shared" ca="1" si="21"/>
        <v>30.569605229058055</v>
      </c>
    </row>
    <row r="692" spans="5:6" x14ac:dyDescent="0.25">
      <c r="E692" s="78">
        <f t="shared" ca="1" si="20"/>
        <v>0.95350452960670085</v>
      </c>
      <c r="F692" s="78">
        <f t="shared" ca="1" si="21"/>
        <v>46.769552662150872</v>
      </c>
    </row>
    <row r="693" spans="5:6" x14ac:dyDescent="0.25">
      <c r="E693" s="78">
        <f t="shared" ca="1" si="20"/>
        <v>0.86717414520256764</v>
      </c>
      <c r="F693" s="78">
        <f t="shared" ca="1" si="21"/>
        <v>39.529602309792438</v>
      </c>
    </row>
    <row r="694" spans="5:6" x14ac:dyDescent="0.25">
      <c r="E694" s="78">
        <f t="shared" ca="1" si="20"/>
        <v>0.49033105521511056</v>
      </c>
      <c r="F694" s="78">
        <f t="shared" ca="1" si="21"/>
        <v>31.401871519662109</v>
      </c>
    </row>
    <row r="695" spans="5:6" x14ac:dyDescent="0.25">
      <c r="E695" s="78">
        <f t="shared" ca="1" si="20"/>
        <v>0.76368345695691287</v>
      </c>
      <c r="F695" s="78">
        <f t="shared" ca="1" si="21"/>
        <v>35.994735708593218</v>
      </c>
    </row>
    <row r="696" spans="5:6" x14ac:dyDescent="0.25">
      <c r="E696" s="78">
        <f t="shared" ca="1" si="20"/>
        <v>0.43603390921300167</v>
      </c>
      <c r="F696" s="78">
        <f t="shared" ca="1" si="21"/>
        <v>30.759203525257245</v>
      </c>
    </row>
    <row r="697" spans="5:6" x14ac:dyDescent="0.25">
      <c r="E697" s="78">
        <f t="shared" ca="1" si="20"/>
        <v>0.28750312646228171</v>
      </c>
      <c r="F697" s="78">
        <f t="shared" ca="1" si="21"/>
        <v>29.13771302185577</v>
      </c>
    </row>
    <row r="698" spans="5:6" x14ac:dyDescent="0.25">
      <c r="E698" s="78">
        <f t="shared" ca="1" si="20"/>
        <v>0.64819536462826366</v>
      </c>
      <c r="F698" s="78">
        <f t="shared" ca="1" si="21"/>
        <v>33.638478805758041</v>
      </c>
    </row>
    <row r="699" spans="5:6" x14ac:dyDescent="0.25">
      <c r="E699" s="78">
        <f t="shared" ca="1" si="20"/>
        <v>0.28671745265051929</v>
      </c>
      <c r="F699" s="78">
        <f t="shared" ca="1" si="21"/>
        <v>29.129321465123056</v>
      </c>
    </row>
    <row r="700" spans="5:6" x14ac:dyDescent="0.25">
      <c r="E700" s="78">
        <f t="shared" ca="1" si="20"/>
        <v>1.9203289519884703E-2</v>
      </c>
      <c r="F700" s="78">
        <f t="shared" ca="1" si="21"/>
        <v>25.193289150259503</v>
      </c>
    </row>
    <row r="701" spans="5:6" x14ac:dyDescent="0.25">
      <c r="E701" s="78">
        <f t="shared" ca="1" si="20"/>
        <v>0.77698923161051714</v>
      </c>
      <c r="F701" s="78">
        <f t="shared" ca="1" si="21"/>
        <v>36.341265484069751</v>
      </c>
    </row>
    <row r="702" spans="5:6" x14ac:dyDescent="0.25">
      <c r="E702" s="78">
        <f t="shared" ca="1" si="20"/>
        <v>0.24333475871161803</v>
      </c>
      <c r="F702" s="78">
        <f t="shared" ca="1" si="21"/>
        <v>28.663026309127694</v>
      </c>
    </row>
    <row r="703" spans="5:6" x14ac:dyDescent="0.25">
      <c r="E703" s="78">
        <f t="shared" ca="1" si="20"/>
        <v>0.11205020191339943</v>
      </c>
      <c r="F703" s="78">
        <f t="shared" ca="1" si="21"/>
        <v>27.099698428362949</v>
      </c>
    </row>
    <row r="704" spans="5:6" x14ac:dyDescent="0.25">
      <c r="E704" s="78">
        <f t="shared" ca="1" si="20"/>
        <v>0.73960959422790296</v>
      </c>
      <c r="F704" s="78">
        <f t="shared" ca="1" si="21"/>
        <v>35.417584757089472</v>
      </c>
    </row>
    <row r="705" spans="5:6" x14ac:dyDescent="0.25">
      <c r="E705" s="78">
        <f t="shared" ca="1" si="20"/>
        <v>0.70919079637669213</v>
      </c>
      <c r="F705" s="78">
        <f t="shared" ca="1" si="21"/>
        <v>34.763476175946167</v>
      </c>
    </row>
    <row r="706" spans="5:6" x14ac:dyDescent="0.25">
      <c r="E706" s="78">
        <f t="shared" ca="1" si="20"/>
        <v>0.70371987194717933</v>
      </c>
      <c r="F706" s="78">
        <f t="shared" ca="1" si="21"/>
        <v>34.653344580475363</v>
      </c>
    </row>
    <row r="707" spans="5:6" x14ac:dyDescent="0.25">
      <c r="E707" s="78">
        <f t="shared" ca="1" si="20"/>
        <v>0.89495435746478158</v>
      </c>
      <c r="F707" s="78">
        <f t="shared" ca="1" si="21"/>
        <v>41.044098202669474</v>
      </c>
    </row>
    <row r="708" spans="5:6" x14ac:dyDescent="0.25">
      <c r="E708" s="78">
        <f t="shared" ref="E708:E771" ca="1" si="22">RAND()</f>
        <v>0.23856552463662639</v>
      </c>
      <c r="F708" s="78">
        <f t="shared" ref="F708:F771" ca="1" si="23">$C$3-$C$4*(LN(E708)^(-1/$C$5))</f>
        <v>28.611184454026624</v>
      </c>
    </row>
    <row r="709" spans="5:6" x14ac:dyDescent="0.25">
      <c r="E709" s="78">
        <f t="shared" ca="1" si="22"/>
        <v>0.33439433921512729</v>
      </c>
      <c r="F709" s="78">
        <f t="shared" ca="1" si="23"/>
        <v>29.638699575242462</v>
      </c>
    </row>
    <row r="710" spans="5:6" x14ac:dyDescent="0.25">
      <c r="E710" s="78">
        <f t="shared" ca="1" si="22"/>
        <v>0.41436441229691978</v>
      </c>
      <c r="F710" s="78">
        <f t="shared" ca="1" si="23"/>
        <v>30.513222013078057</v>
      </c>
    </row>
    <row r="711" spans="5:6" x14ac:dyDescent="0.25">
      <c r="E711" s="78">
        <f t="shared" ca="1" si="22"/>
        <v>0.17522481296538106</v>
      </c>
      <c r="F711" s="78">
        <f t="shared" ca="1" si="23"/>
        <v>27.89930008861932</v>
      </c>
    </row>
    <row r="712" spans="5:6" x14ac:dyDescent="0.25">
      <c r="E712" s="78">
        <f t="shared" ca="1" si="22"/>
        <v>0.15041112891905117</v>
      </c>
      <c r="F712" s="78">
        <f t="shared" ca="1" si="23"/>
        <v>27.600963562402988</v>
      </c>
    </row>
    <row r="713" spans="5:6" x14ac:dyDescent="0.25">
      <c r="E713" s="78">
        <f t="shared" ca="1" si="22"/>
        <v>0.55136942260828015</v>
      </c>
      <c r="F713" s="78">
        <f t="shared" ca="1" si="23"/>
        <v>32.185820231180728</v>
      </c>
    </row>
    <row r="714" spans="5:6" x14ac:dyDescent="0.25">
      <c r="E714" s="78">
        <f t="shared" ca="1" si="22"/>
        <v>0.91909645190450862</v>
      </c>
      <c r="F714" s="78">
        <f t="shared" ca="1" si="23"/>
        <v>42.79429868653439</v>
      </c>
    </row>
    <row r="715" spans="5:6" x14ac:dyDescent="0.25">
      <c r="E715" s="78">
        <f t="shared" ca="1" si="22"/>
        <v>0.64869595306097971</v>
      </c>
      <c r="F715" s="78">
        <f t="shared" ca="1" si="23"/>
        <v>33.646905723252452</v>
      </c>
    </row>
    <row r="716" spans="5:6" x14ac:dyDescent="0.25">
      <c r="E716" s="78">
        <f t="shared" ca="1" si="22"/>
        <v>0.67373820712648569</v>
      </c>
      <c r="F716" s="78">
        <f t="shared" ca="1" si="23"/>
        <v>34.084052452019961</v>
      </c>
    </row>
    <row r="717" spans="5:6" x14ac:dyDescent="0.25">
      <c r="E717" s="78">
        <f t="shared" ca="1" si="22"/>
        <v>0.30705709248906832</v>
      </c>
      <c r="F717" s="78">
        <f t="shared" ca="1" si="23"/>
        <v>29.346414818263142</v>
      </c>
    </row>
    <row r="718" spans="5:6" x14ac:dyDescent="0.25">
      <c r="E718" s="78">
        <f t="shared" ca="1" si="22"/>
        <v>0.42820240188931125</v>
      </c>
      <c r="F718" s="78">
        <f t="shared" ca="1" si="23"/>
        <v>30.669716053772799</v>
      </c>
    </row>
    <row r="719" spans="5:6" x14ac:dyDescent="0.25">
      <c r="E719" s="78">
        <f t="shared" ca="1" si="22"/>
        <v>3.6909327137499393E-2</v>
      </c>
      <c r="F719" s="78">
        <f t="shared" ca="1" si="23"/>
        <v>25.752368811028177</v>
      </c>
    </row>
    <row r="720" spans="5:6" x14ac:dyDescent="0.25">
      <c r="E720" s="78">
        <f t="shared" ca="1" si="22"/>
        <v>0.9371558682857033</v>
      </c>
      <c r="F720" s="78">
        <f t="shared" ca="1" si="23"/>
        <v>44.559979677341317</v>
      </c>
    </row>
    <row r="721" spans="5:6" x14ac:dyDescent="0.25">
      <c r="E721" s="78">
        <f t="shared" ca="1" si="22"/>
        <v>0.87746010017261744</v>
      </c>
      <c r="F721" s="78">
        <f t="shared" ca="1" si="23"/>
        <v>40.044090845715246</v>
      </c>
    </row>
    <row r="722" spans="5:6" x14ac:dyDescent="0.25">
      <c r="E722" s="78">
        <f t="shared" ca="1" si="22"/>
        <v>0.822005952736518</v>
      </c>
      <c r="F722" s="78">
        <f t="shared" ca="1" si="23"/>
        <v>37.706099832587107</v>
      </c>
    </row>
    <row r="723" spans="5:6" x14ac:dyDescent="0.25">
      <c r="E723" s="78">
        <f t="shared" ca="1" si="22"/>
        <v>0.76739306305736577</v>
      </c>
      <c r="F723" s="78">
        <f t="shared" ca="1" si="23"/>
        <v>36.089201513547401</v>
      </c>
    </row>
    <row r="724" spans="5:6" x14ac:dyDescent="0.25">
      <c r="E724" s="78">
        <f t="shared" ca="1" si="22"/>
        <v>7.1177155166392114E-2</v>
      </c>
      <c r="F724" s="78">
        <f t="shared" ca="1" si="23"/>
        <v>26.467370478730921</v>
      </c>
    </row>
    <row r="725" spans="5:6" x14ac:dyDescent="0.25">
      <c r="E725" s="78">
        <f t="shared" ca="1" si="22"/>
        <v>0.36780504622845311</v>
      </c>
      <c r="F725" s="78">
        <f t="shared" ca="1" si="23"/>
        <v>29.999191110665851</v>
      </c>
    </row>
    <row r="726" spans="5:6" x14ac:dyDescent="0.25">
      <c r="E726" s="78">
        <f t="shared" ca="1" si="22"/>
        <v>0.31709447575970839</v>
      </c>
      <c r="F726" s="78">
        <f t="shared" ca="1" si="23"/>
        <v>29.453582768136812</v>
      </c>
    </row>
    <row r="727" spans="5:6" x14ac:dyDescent="0.25">
      <c r="E727" s="78">
        <f t="shared" ca="1" si="22"/>
        <v>0.97925158665209677</v>
      </c>
      <c r="F727" s="78">
        <f t="shared" ca="1" si="23"/>
        <v>53.323550055652291</v>
      </c>
    </row>
    <row r="728" spans="5:6" x14ac:dyDescent="0.25">
      <c r="E728" s="78">
        <f t="shared" ca="1" si="22"/>
        <v>0.83176859840792083</v>
      </c>
      <c r="F728" s="78">
        <f t="shared" ca="1" si="23"/>
        <v>38.05250168804676</v>
      </c>
    </row>
    <row r="729" spans="5:6" x14ac:dyDescent="0.25">
      <c r="E729" s="78">
        <f t="shared" ca="1" si="22"/>
        <v>0.33540160710314704</v>
      </c>
      <c r="F729" s="78">
        <f t="shared" ca="1" si="23"/>
        <v>29.649501607768627</v>
      </c>
    </row>
    <row r="730" spans="5:6" x14ac:dyDescent="0.25">
      <c r="E730" s="78">
        <f t="shared" ca="1" si="22"/>
        <v>0.45906750756144621</v>
      </c>
      <c r="F730" s="78">
        <f t="shared" ca="1" si="23"/>
        <v>31.02673304026354</v>
      </c>
    </row>
    <row r="731" spans="5:6" x14ac:dyDescent="0.25">
      <c r="E731" s="78">
        <f t="shared" ca="1" si="22"/>
        <v>0.50247152757149272</v>
      </c>
      <c r="F731" s="78">
        <f t="shared" ca="1" si="23"/>
        <v>31.551872270950916</v>
      </c>
    </row>
    <row r="732" spans="5:6" x14ac:dyDescent="0.25">
      <c r="E732" s="78">
        <f t="shared" ca="1" si="22"/>
        <v>0.64316351285501494</v>
      </c>
      <c r="F732" s="78">
        <f t="shared" ca="1" si="23"/>
        <v>33.554404642305698</v>
      </c>
    </row>
    <row r="733" spans="5:6" x14ac:dyDescent="0.25">
      <c r="E733" s="78">
        <f t="shared" ca="1" si="22"/>
        <v>0.15276812682494267</v>
      </c>
      <c r="F733" s="78">
        <f t="shared" ca="1" si="23"/>
        <v>27.630000015621697</v>
      </c>
    </row>
    <row r="734" spans="5:6" x14ac:dyDescent="0.25">
      <c r="E734" s="78">
        <f t="shared" ca="1" si="22"/>
        <v>9.934012264239922E-2</v>
      </c>
      <c r="F734" s="78">
        <f t="shared" ca="1" si="23"/>
        <v>26.917550057330303</v>
      </c>
    </row>
    <row r="735" spans="5:6" x14ac:dyDescent="0.25">
      <c r="E735" s="78">
        <f t="shared" ca="1" si="22"/>
        <v>0.59096221943306582</v>
      </c>
      <c r="F735" s="78">
        <f t="shared" ca="1" si="23"/>
        <v>32.742191912073203</v>
      </c>
    </row>
    <row r="736" spans="5:6" x14ac:dyDescent="0.25">
      <c r="E736" s="78">
        <f t="shared" ca="1" si="22"/>
        <v>0.19883263541385543</v>
      </c>
      <c r="F736" s="78">
        <f t="shared" ca="1" si="23"/>
        <v>28.171040487074279</v>
      </c>
    </row>
    <row r="737" spans="5:6" x14ac:dyDescent="0.25">
      <c r="E737" s="78">
        <f t="shared" ca="1" si="22"/>
        <v>0.80225806334556893</v>
      </c>
      <c r="F737" s="78">
        <f t="shared" ca="1" si="23"/>
        <v>37.065575147924804</v>
      </c>
    </row>
    <row r="738" spans="5:6" x14ac:dyDescent="0.25">
      <c r="E738" s="78">
        <f t="shared" ca="1" si="22"/>
        <v>0.39236948214086265</v>
      </c>
      <c r="F738" s="78">
        <f t="shared" ca="1" si="23"/>
        <v>30.268260238798874</v>
      </c>
    </row>
    <row r="739" spans="5:6" x14ac:dyDescent="0.25">
      <c r="E739" s="78">
        <f t="shared" ca="1" si="22"/>
        <v>0.26784822684056597</v>
      </c>
      <c r="F739" s="78">
        <f t="shared" ca="1" si="23"/>
        <v>28.927391454665386</v>
      </c>
    </row>
    <row r="740" spans="5:6" x14ac:dyDescent="0.25">
      <c r="E740" s="78">
        <f t="shared" ca="1" si="22"/>
        <v>0.59831036894112088</v>
      </c>
      <c r="F740" s="78">
        <f t="shared" ca="1" si="23"/>
        <v>32.850582376208664</v>
      </c>
    </row>
    <row r="741" spans="5:6" x14ac:dyDescent="0.25">
      <c r="E741" s="78">
        <f t="shared" ca="1" si="22"/>
        <v>0.6575335992869088</v>
      </c>
      <c r="F741" s="78">
        <f t="shared" ca="1" si="23"/>
        <v>33.797614821453763</v>
      </c>
    </row>
    <row r="742" spans="5:6" x14ac:dyDescent="0.25">
      <c r="E742" s="78">
        <f t="shared" ca="1" si="22"/>
        <v>0.45918155995173648</v>
      </c>
      <c r="F742" s="78">
        <f t="shared" ca="1" si="23"/>
        <v>31.028075087706796</v>
      </c>
    </row>
    <row r="743" spans="5:6" x14ac:dyDescent="0.25">
      <c r="E743" s="78">
        <f t="shared" ca="1" si="22"/>
        <v>0.24610268651700662</v>
      </c>
      <c r="F743" s="78">
        <f t="shared" ca="1" si="23"/>
        <v>28.693042617631146</v>
      </c>
    </row>
    <row r="744" spans="5:6" x14ac:dyDescent="0.25">
      <c r="E744" s="78">
        <f t="shared" ca="1" si="22"/>
        <v>0.31569094671071329</v>
      </c>
      <c r="F744" s="78">
        <f t="shared" ca="1" si="23"/>
        <v>29.438590459707068</v>
      </c>
    </row>
    <row r="745" spans="5:6" x14ac:dyDescent="0.25">
      <c r="E745" s="78">
        <f t="shared" ca="1" si="22"/>
        <v>0.89438866355432789</v>
      </c>
      <c r="F745" s="78">
        <f t="shared" ca="1" si="23"/>
        <v>41.008845590118227</v>
      </c>
    </row>
    <row r="746" spans="5:6" x14ac:dyDescent="0.25">
      <c r="E746" s="78">
        <f t="shared" ca="1" si="22"/>
        <v>6.4396623977183709E-2</v>
      </c>
      <c r="F746" s="78">
        <f t="shared" ca="1" si="23"/>
        <v>26.345361203445044</v>
      </c>
    </row>
    <row r="747" spans="5:6" x14ac:dyDescent="0.25">
      <c r="E747" s="78">
        <f t="shared" ca="1" si="22"/>
        <v>0.18257767490622634</v>
      </c>
      <c r="F747" s="78">
        <f t="shared" ca="1" si="23"/>
        <v>27.985006687968081</v>
      </c>
    </row>
    <row r="748" spans="5:6" x14ac:dyDescent="0.25">
      <c r="E748" s="78">
        <f t="shared" ca="1" si="22"/>
        <v>0.42158145120907797</v>
      </c>
      <c r="F748" s="78">
        <f t="shared" ca="1" si="23"/>
        <v>30.59459045728795</v>
      </c>
    </row>
    <row r="749" spans="5:6" x14ac:dyDescent="0.25">
      <c r="E749" s="78">
        <f t="shared" ca="1" si="22"/>
        <v>3.4516544693281581E-3</v>
      </c>
      <c r="F749" s="78">
        <f t="shared" ca="1" si="23"/>
        <v>24.136119630343135</v>
      </c>
    </row>
    <row r="750" spans="5:6" x14ac:dyDescent="0.25">
      <c r="E750" s="78">
        <f t="shared" ca="1" si="22"/>
        <v>0.67294128995392755</v>
      </c>
      <c r="F750" s="78">
        <f t="shared" ca="1" si="23"/>
        <v>34.069642701260214</v>
      </c>
    </row>
    <row r="751" spans="5:6" x14ac:dyDescent="0.25">
      <c r="E751" s="78">
        <f t="shared" ca="1" si="22"/>
        <v>0.49489100538917852</v>
      </c>
      <c r="F751" s="78">
        <f t="shared" ca="1" si="23"/>
        <v>31.457905744945851</v>
      </c>
    </row>
    <row r="752" spans="5:6" x14ac:dyDescent="0.25">
      <c r="E752" s="78">
        <f t="shared" ca="1" si="22"/>
        <v>0.77921402757520097</v>
      </c>
      <c r="F752" s="78">
        <f t="shared" ca="1" si="23"/>
        <v>36.401371966720205</v>
      </c>
    </row>
    <row r="753" spans="5:6" x14ac:dyDescent="0.25">
      <c r="E753" s="78">
        <f t="shared" ca="1" si="22"/>
        <v>0.38246364775572161</v>
      </c>
      <c r="F753" s="78">
        <f t="shared" ca="1" si="23"/>
        <v>30.159247736982692</v>
      </c>
    </row>
    <row r="754" spans="5:6" x14ac:dyDescent="0.25">
      <c r="E754" s="78">
        <f t="shared" ca="1" si="22"/>
        <v>0.46568171544763837</v>
      </c>
      <c r="F754" s="78">
        <f t="shared" ca="1" si="23"/>
        <v>31.104864951016744</v>
      </c>
    </row>
    <row r="755" spans="5:6" x14ac:dyDescent="0.25">
      <c r="E755" s="78">
        <f t="shared" ca="1" si="22"/>
        <v>0.45558388995046806</v>
      </c>
      <c r="F755" s="78">
        <f t="shared" ca="1" si="23"/>
        <v>30.985827789633991</v>
      </c>
    </row>
    <row r="756" spans="5:6" x14ac:dyDescent="0.25">
      <c r="E756" s="78">
        <f t="shared" ca="1" si="22"/>
        <v>0.90743454549335834</v>
      </c>
      <c r="F756" s="78">
        <f t="shared" ca="1" si="23"/>
        <v>41.882757988986157</v>
      </c>
    </row>
    <row r="757" spans="5:6" x14ac:dyDescent="0.25">
      <c r="E757" s="78">
        <f t="shared" ca="1" si="22"/>
        <v>0.32428480825438721</v>
      </c>
      <c r="F757" s="78">
        <f t="shared" ca="1" si="23"/>
        <v>29.530441009364928</v>
      </c>
    </row>
    <row r="758" spans="5:6" x14ac:dyDescent="0.25">
      <c r="E758" s="78">
        <f t="shared" ca="1" si="22"/>
        <v>0.29492597793259789</v>
      </c>
      <c r="F758" s="78">
        <f t="shared" ca="1" si="23"/>
        <v>29.216959127099415</v>
      </c>
    </row>
    <row r="759" spans="5:6" x14ac:dyDescent="0.25">
      <c r="E759" s="78">
        <f t="shared" ca="1" si="22"/>
        <v>0.35011384156520697</v>
      </c>
      <c r="F759" s="78">
        <f t="shared" ca="1" si="23"/>
        <v>29.807686892451684</v>
      </c>
    </row>
    <row r="760" spans="5:6" x14ac:dyDescent="0.25">
      <c r="E760" s="78">
        <f t="shared" ca="1" si="22"/>
        <v>3.6490317566254871E-2</v>
      </c>
      <c r="F760" s="78">
        <f t="shared" ca="1" si="23"/>
        <v>25.74148904495167</v>
      </c>
    </row>
    <row r="761" spans="5:6" x14ac:dyDescent="0.25">
      <c r="E761" s="78">
        <f t="shared" ca="1" si="22"/>
        <v>0.8603892947963212</v>
      </c>
      <c r="F761" s="78">
        <f t="shared" ca="1" si="23"/>
        <v>39.214440186939882</v>
      </c>
    </row>
    <row r="762" spans="5:6" x14ac:dyDescent="0.25">
      <c r="E762" s="78">
        <f t="shared" ca="1" si="22"/>
        <v>0.57414113895667473</v>
      </c>
      <c r="F762" s="78">
        <f t="shared" ca="1" si="23"/>
        <v>32.500396810457552</v>
      </c>
    </row>
    <row r="763" spans="5:6" x14ac:dyDescent="0.25">
      <c r="E763" s="78">
        <f t="shared" ca="1" si="22"/>
        <v>0.83141476438431738</v>
      </c>
      <c r="F763" s="78">
        <f t="shared" ca="1" si="23"/>
        <v>38.039559796645541</v>
      </c>
    </row>
    <row r="764" spans="5:6" x14ac:dyDescent="0.25">
      <c r="E764" s="78">
        <f t="shared" ca="1" si="22"/>
        <v>0.88795820441125761</v>
      </c>
      <c r="F764" s="78">
        <f t="shared" ca="1" si="23"/>
        <v>40.622760276875283</v>
      </c>
    </row>
    <row r="765" spans="5:6" x14ac:dyDescent="0.25">
      <c r="E765" s="78">
        <f t="shared" ca="1" si="22"/>
        <v>0.83610461721395091</v>
      </c>
      <c r="F765" s="78">
        <f t="shared" ca="1" si="23"/>
        <v>38.213609129013705</v>
      </c>
    </row>
    <row r="766" spans="5:6" x14ac:dyDescent="0.25">
      <c r="E766" s="78">
        <f t="shared" ca="1" si="22"/>
        <v>7.8715802568230409E-2</v>
      </c>
      <c r="F766" s="78">
        <f t="shared" ca="1" si="23"/>
        <v>26.595789424273104</v>
      </c>
    </row>
    <row r="767" spans="5:6" x14ac:dyDescent="0.25">
      <c r="E767" s="78">
        <f t="shared" ca="1" si="22"/>
        <v>0.76730422646793939</v>
      </c>
      <c r="F767" s="78">
        <f t="shared" ca="1" si="23"/>
        <v>36.086920488961297</v>
      </c>
    </row>
    <row r="768" spans="5:6" x14ac:dyDescent="0.25">
      <c r="E768" s="78">
        <f t="shared" ca="1" si="22"/>
        <v>0.86071362880643865</v>
      </c>
      <c r="F768" s="78">
        <f t="shared" ca="1" si="23"/>
        <v>39.229106971216666</v>
      </c>
    </row>
    <row r="769" spans="5:6" x14ac:dyDescent="0.25">
      <c r="E769" s="78">
        <f t="shared" ca="1" si="22"/>
        <v>0.87900402525112398</v>
      </c>
      <c r="F769" s="78">
        <f t="shared" ca="1" si="23"/>
        <v>40.12555683328884</v>
      </c>
    </row>
    <row r="770" spans="5:6" x14ac:dyDescent="0.25">
      <c r="E770" s="78">
        <f t="shared" ca="1" si="22"/>
        <v>0.73965809028762508</v>
      </c>
      <c r="F770" s="78">
        <f t="shared" ca="1" si="23"/>
        <v>35.418689934572569</v>
      </c>
    </row>
    <row r="771" spans="5:6" x14ac:dyDescent="0.25">
      <c r="E771" s="78">
        <f t="shared" ca="1" si="22"/>
        <v>0.53291113663893752</v>
      </c>
      <c r="F771" s="78">
        <f t="shared" ca="1" si="23"/>
        <v>31.940401276411343</v>
      </c>
    </row>
    <row r="772" spans="5:6" x14ac:dyDescent="0.25">
      <c r="E772" s="78">
        <f t="shared" ref="E772:E835" ca="1" si="24">RAND()</f>
        <v>0.42405261959532148</v>
      </c>
      <c r="F772" s="78">
        <f t="shared" ref="F772:F835" ca="1" si="25">$C$3-$C$4*(LN(E772)^(-1/$C$5))</f>
        <v>30.622575016561232</v>
      </c>
    </row>
    <row r="773" spans="5:6" x14ac:dyDescent="0.25">
      <c r="E773" s="78">
        <f t="shared" ca="1" si="24"/>
        <v>0.92718551611295807</v>
      </c>
      <c r="F773" s="78">
        <f t="shared" ca="1" si="25"/>
        <v>43.521526625900307</v>
      </c>
    </row>
    <row r="774" spans="5:6" x14ac:dyDescent="0.25">
      <c r="E774" s="78">
        <f t="shared" ca="1" si="24"/>
        <v>3.0509255656177903E-2</v>
      </c>
      <c r="F774" s="78">
        <f t="shared" ca="1" si="25"/>
        <v>25.576567101566031</v>
      </c>
    </row>
    <row r="775" spans="5:6" x14ac:dyDescent="0.25">
      <c r="E775" s="78">
        <f t="shared" ca="1" si="24"/>
        <v>6.1365730312017974E-2</v>
      </c>
      <c r="F775" s="78">
        <f t="shared" ca="1" si="25"/>
        <v>26.288497450144163</v>
      </c>
    </row>
    <row r="776" spans="5:6" x14ac:dyDescent="0.25">
      <c r="E776" s="78">
        <f t="shared" ca="1" si="24"/>
        <v>0.36850718287063755</v>
      </c>
      <c r="F776" s="78">
        <f t="shared" ca="1" si="25"/>
        <v>30.00682668355164</v>
      </c>
    </row>
    <row r="777" spans="5:6" x14ac:dyDescent="0.25">
      <c r="E777" s="78">
        <f t="shared" ca="1" si="24"/>
        <v>0.75288256545153753</v>
      </c>
      <c r="F777" s="78">
        <f t="shared" ca="1" si="25"/>
        <v>35.728438807878547</v>
      </c>
    </row>
    <row r="778" spans="5:6" x14ac:dyDescent="0.25">
      <c r="E778" s="78">
        <f t="shared" ca="1" si="24"/>
        <v>0.13057701614274853</v>
      </c>
      <c r="F778" s="78">
        <f t="shared" ca="1" si="25"/>
        <v>27.349354147374974</v>
      </c>
    </row>
    <row r="779" spans="5:6" x14ac:dyDescent="0.25">
      <c r="E779" s="78">
        <f t="shared" ca="1" si="24"/>
        <v>0.56668182183240789</v>
      </c>
      <c r="F779" s="78">
        <f t="shared" ca="1" si="25"/>
        <v>32.395814386440463</v>
      </c>
    </row>
    <row r="780" spans="5:6" x14ac:dyDescent="0.25">
      <c r="E780" s="78">
        <f t="shared" ca="1" si="24"/>
        <v>0.6033521129631243</v>
      </c>
      <c r="F780" s="78">
        <f t="shared" ca="1" si="25"/>
        <v>32.925984212846728</v>
      </c>
    </row>
    <row r="781" spans="5:6" x14ac:dyDescent="0.25">
      <c r="E781" s="78">
        <f t="shared" ca="1" si="24"/>
        <v>0.64697907485509798</v>
      </c>
      <c r="F781" s="78">
        <f t="shared" ca="1" si="25"/>
        <v>33.618051580311743</v>
      </c>
    </row>
    <row r="782" spans="5:6" x14ac:dyDescent="0.25">
      <c r="E782" s="78">
        <f t="shared" ca="1" si="24"/>
        <v>0.82970048235009264</v>
      </c>
      <c r="F782" s="78">
        <f t="shared" ca="1" si="25"/>
        <v>37.977283791257605</v>
      </c>
    </row>
    <row r="783" spans="5:6" x14ac:dyDescent="0.25">
      <c r="E783" s="78">
        <f t="shared" ca="1" si="24"/>
        <v>0.51789654486209669</v>
      </c>
      <c r="F783" s="78">
        <f t="shared" ca="1" si="25"/>
        <v>31.746405727797949</v>
      </c>
    </row>
    <row r="784" spans="5:6" x14ac:dyDescent="0.25">
      <c r="E784" s="78">
        <f t="shared" ca="1" si="24"/>
        <v>0.67791610929697532</v>
      </c>
      <c r="F784" s="78">
        <f t="shared" ca="1" si="25"/>
        <v>34.160170630489162</v>
      </c>
    </row>
    <row r="785" spans="5:6" x14ac:dyDescent="0.25">
      <c r="E785" s="78">
        <f t="shared" ca="1" si="24"/>
        <v>0.20772190078212838</v>
      </c>
      <c r="F785" s="78">
        <f t="shared" ca="1" si="25"/>
        <v>28.271073836866044</v>
      </c>
    </row>
    <row r="786" spans="5:6" x14ac:dyDescent="0.25">
      <c r="E786" s="78">
        <f t="shared" ca="1" si="24"/>
        <v>0.3528758577100215</v>
      </c>
      <c r="F786" s="78">
        <f t="shared" ca="1" si="25"/>
        <v>29.837482309062477</v>
      </c>
    </row>
    <row r="787" spans="5:6" x14ac:dyDescent="0.25">
      <c r="E787" s="78">
        <f t="shared" ca="1" si="24"/>
        <v>4.7310057191024546E-3</v>
      </c>
      <c r="F787" s="78">
        <f t="shared" ca="1" si="25"/>
        <v>24.298830839075265</v>
      </c>
    </row>
    <row r="788" spans="5:6" x14ac:dyDescent="0.25">
      <c r="E788" s="78">
        <f t="shared" ca="1" si="24"/>
        <v>0.23290952493277328</v>
      </c>
      <c r="F788" s="78">
        <f t="shared" ca="1" si="25"/>
        <v>28.549483169822651</v>
      </c>
    </row>
    <row r="789" spans="5:6" x14ac:dyDescent="0.25">
      <c r="E789" s="78">
        <f t="shared" ca="1" si="24"/>
        <v>0.51222397838531264</v>
      </c>
      <c r="F789" s="78">
        <f t="shared" ca="1" si="25"/>
        <v>31.674328087680173</v>
      </c>
    </row>
    <row r="790" spans="5:6" x14ac:dyDescent="0.25">
      <c r="E790" s="78">
        <f t="shared" ca="1" si="24"/>
        <v>0.18743313229405989</v>
      </c>
      <c r="F790" s="78">
        <f t="shared" ca="1" si="25"/>
        <v>28.041042175498866</v>
      </c>
    </row>
    <row r="791" spans="5:6" x14ac:dyDescent="0.25">
      <c r="E791" s="78">
        <f t="shared" ca="1" si="24"/>
        <v>0.97798737195944396</v>
      </c>
      <c r="F791" s="78">
        <f t="shared" ca="1" si="25"/>
        <v>52.808571353063257</v>
      </c>
    </row>
    <row r="792" spans="5:6" x14ac:dyDescent="0.25">
      <c r="E792" s="78">
        <f t="shared" ca="1" si="24"/>
        <v>0.22682011876053232</v>
      </c>
      <c r="F792" s="78">
        <f t="shared" ca="1" si="25"/>
        <v>28.482756739470783</v>
      </c>
    </row>
    <row r="793" spans="5:6" x14ac:dyDescent="0.25">
      <c r="E793" s="78">
        <f t="shared" ca="1" si="24"/>
        <v>0.29844144921353588</v>
      </c>
      <c r="F793" s="78">
        <f t="shared" ca="1" si="25"/>
        <v>29.254475632806269</v>
      </c>
    </row>
    <row r="794" spans="5:6" x14ac:dyDescent="0.25">
      <c r="E794" s="78">
        <f t="shared" ca="1" si="24"/>
        <v>0.26939066379650733</v>
      </c>
      <c r="F794" s="78">
        <f t="shared" ca="1" si="25"/>
        <v>28.943935196499893</v>
      </c>
    </row>
    <row r="795" spans="5:6" x14ac:dyDescent="0.25">
      <c r="E795" s="78">
        <f t="shared" ca="1" si="24"/>
        <v>0.8342087490301987</v>
      </c>
      <c r="F795" s="78">
        <f t="shared" ca="1" si="25"/>
        <v>38.142588310823179</v>
      </c>
    </row>
    <row r="796" spans="5:6" x14ac:dyDescent="0.25">
      <c r="E796" s="78">
        <f t="shared" ca="1" si="24"/>
        <v>0.67774377222942117</v>
      </c>
      <c r="F796" s="78">
        <f t="shared" ca="1" si="25"/>
        <v>34.157011499946591</v>
      </c>
    </row>
    <row r="797" spans="5:6" x14ac:dyDescent="0.25">
      <c r="E797" s="78">
        <f t="shared" ca="1" si="24"/>
        <v>0.55425868815456825</v>
      </c>
      <c r="F797" s="78">
        <f t="shared" ca="1" si="25"/>
        <v>32.224979866173292</v>
      </c>
    </row>
    <row r="798" spans="5:6" x14ac:dyDescent="0.25">
      <c r="E798" s="78">
        <f t="shared" ca="1" si="24"/>
        <v>0.21574845103581686</v>
      </c>
      <c r="F798" s="78">
        <f t="shared" ca="1" si="25"/>
        <v>28.360528992691492</v>
      </c>
    </row>
    <row r="799" spans="5:6" x14ac:dyDescent="0.25">
      <c r="E799" s="78">
        <f t="shared" ca="1" si="24"/>
        <v>0.64831572215343947</v>
      </c>
      <c r="F799" s="78">
        <f t="shared" ca="1" si="25"/>
        <v>33.640503855924521</v>
      </c>
    </row>
    <row r="800" spans="5:6" x14ac:dyDescent="0.25">
      <c r="E800" s="78">
        <f t="shared" ca="1" si="24"/>
        <v>0.47990909924508551</v>
      </c>
      <c r="F800" s="78">
        <f t="shared" ca="1" si="25"/>
        <v>31.275120137340831</v>
      </c>
    </row>
    <row r="801" spans="5:6" x14ac:dyDescent="0.25">
      <c r="E801" s="78">
        <f t="shared" ca="1" si="24"/>
        <v>0.70103092569926173</v>
      </c>
      <c r="F801" s="78">
        <f t="shared" ca="1" si="25"/>
        <v>34.599971449056639</v>
      </c>
    </row>
    <row r="802" spans="5:6" x14ac:dyDescent="0.25">
      <c r="E802" s="78">
        <f t="shared" ca="1" si="24"/>
        <v>0.65264609664400164</v>
      </c>
      <c r="F802" s="78">
        <f t="shared" ca="1" si="25"/>
        <v>33.713810370723465</v>
      </c>
    </row>
    <row r="803" spans="5:6" x14ac:dyDescent="0.25">
      <c r="E803" s="78">
        <f t="shared" ca="1" si="24"/>
        <v>0.97521305303459294</v>
      </c>
      <c r="F803" s="78">
        <f t="shared" ca="1" si="25"/>
        <v>51.792429513631788</v>
      </c>
    </row>
    <row r="804" spans="5:6" x14ac:dyDescent="0.25">
      <c r="E804" s="78">
        <f t="shared" ca="1" si="24"/>
        <v>0.34977724285868439</v>
      </c>
      <c r="F804" s="78">
        <f t="shared" ca="1" si="25"/>
        <v>29.804058152225167</v>
      </c>
    </row>
    <row r="805" spans="5:6" x14ac:dyDescent="0.25">
      <c r="E805" s="78">
        <f t="shared" ca="1" si="24"/>
        <v>0.88110074841438024</v>
      </c>
      <c r="F805" s="78">
        <f t="shared" ca="1" si="25"/>
        <v>40.238114772478838</v>
      </c>
    </row>
    <row r="806" spans="5:6" x14ac:dyDescent="0.25">
      <c r="E806" s="78">
        <f t="shared" ca="1" si="24"/>
        <v>0.15156489352172242</v>
      </c>
      <c r="F806" s="78">
        <f t="shared" ca="1" si="25"/>
        <v>27.61519761227531</v>
      </c>
    </row>
    <row r="807" spans="5:6" x14ac:dyDescent="0.25">
      <c r="E807" s="78">
        <f t="shared" ca="1" si="24"/>
        <v>0.36651851484968689</v>
      </c>
      <c r="F807" s="78">
        <f t="shared" ca="1" si="25"/>
        <v>29.985207913899611</v>
      </c>
    </row>
    <row r="808" spans="5:6" x14ac:dyDescent="0.25">
      <c r="E808" s="78">
        <f t="shared" ca="1" si="24"/>
        <v>1.1589986167383715E-2</v>
      </c>
      <c r="F808" s="78">
        <f t="shared" ca="1" si="25"/>
        <v>24.832334375855154</v>
      </c>
    </row>
    <row r="809" spans="5:6" x14ac:dyDescent="0.25">
      <c r="E809" s="78">
        <f t="shared" ca="1" si="24"/>
        <v>0.58921555312912954</v>
      </c>
      <c r="F809" s="78">
        <f t="shared" ca="1" si="25"/>
        <v>32.71668229338114</v>
      </c>
    </row>
    <row r="810" spans="5:6" x14ac:dyDescent="0.25">
      <c r="E810" s="78">
        <f t="shared" ca="1" si="24"/>
        <v>0.62318133213407678</v>
      </c>
      <c r="F810" s="78">
        <f t="shared" ca="1" si="25"/>
        <v>33.231265842992812</v>
      </c>
    </row>
    <row r="811" spans="5:6" x14ac:dyDescent="0.25">
      <c r="E811" s="78">
        <f t="shared" ca="1" si="24"/>
        <v>0.27276376970916916</v>
      </c>
      <c r="F811" s="78">
        <f t="shared" ca="1" si="25"/>
        <v>28.980086684320952</v>
      </c>
    </row>
    <row r="812" spans="5:6" x14ac:dyDescent="0.25">
      <c r="E812" s="78">
        <f t="shared" ca="1" si="24"/>
        <v>0.29880084224312331</v>
      </c>
      <c r="F812" s="78">
        <f t="shared" ca="1" si="25"/>
        <v>29.25831075143941</v>
      </c>
    </row>
    <row r="813" spans="5:6" x14ac:dyDescent="0.25">
      <c r="E813" s="78">
        <f t="shared" ca="1" si="24"/>
        <v>0.93620093672177318</v>
      </c>
      <c r="F813" s="78">
        <f t="shared" ca="1" si="25"/>
        <v>44.452423012880665</v>
      </c>
    </row>
    <row r="814" spans="5:6" x14ac:dyDescent="0.25">
      <c r="E814" s="78">
        <f t="shared" ca="1" si="24"/>
        <v>0.19707972832956455</v>
      </c>
      <c r="F814" s="78">
        <f t="shared" ca="1" si="25"/>
        <v>28.151182905699411</v>
      </c>
    </row>
    <row r="815" spans="5:6" x14ac:dyDescent="0.25">
      <c r="E815" s="78">
        <f t="shared" ca="1" si="24"/>
        <v>0.56308942644191362</v>
      </c>
      <c r="F815" s="78">
        <f t="shared" ca="1" si="25"/>
        <v>32.345994517901516</v>
      </c>
    </row>
    <row r="816" spans="5:6" x14ac:dyDescent="0.25">
      <c r="E816" s="78">
        <f t="shared" ca="1" si="24"/>
        <v>0.42605150953720272</v>
      </c>
      <c r="F816" s="78">
        <f t="shared" ca="1" si="25"/>
        <v>30.645258864113167</v>
      </c>
    </row>
    <row r="817" spans="5:6" x14ac:dyDescent="0.25">
      <c r="E817" s="78">
        <f t="shared" ca="1" si="24"/>
        <v>9.4505915049614364E-2</v>
      </c>
      <c r="F817" s="78">
        <f t="shared" ca="1" si="25"/>
        <v>26.845386841509207</v>
      </c>
    </row>
    <row r="818" spans="5:6" x14ac:dyDescent="0.25">
      <c r="E818" s="78">
        <f t="shared" ca="1" si="24"/>
        <v>0.71973291969428244</v>
      </c>
      <c r="F818" s="78">
        <f t="shared" ca="1" si="25"/>
        <v>34.981804313854163</v>
      </c>
    </row>
    <row r="819" spans="5:6" x14ac:dyDescent="0.25">
      <c r="E819" s="78">
        <f t="shared" ca="1" si="24"/>
        <v>2.0488339104853037E-2</v>
      </c>
      <c r="F819" s="78">
        <f t="shared" ca="1" si="25"/>
        <v>25.243580632286857</v>
      </c>
    </row>
    <row r="820" spans="5:6" x14ac:dyDescent="0.25">
      <c r="E820" s="78">
        <f t="shared" ca="1" si="24"/>
        <v>0.5720326270056304</v>
      </c>
      <c r="F820" s="78">
        <f t="shared" ca="1" si="25"/>
        <v>32.470676433228761</v>
      </c>
    </row>
    <row r="821" spans="5:6" x14ac:dyDescent="0.25">
      <c r="E821" s="78">
        <f t="shared" ca="1" si="24"/>
        <v>0.54963301713432844</v>
      </c>
      <c r="F821" s="78">
        <f t="shared" ca="1" si="25"/>
        <v>32.162386104570011</v>
      </c>
    </row>
    <row r="822" spans="5:6" x14ac:dyDescent="0.25">
      <c r="E822" s="78">
        <f t="shared" ca="1" si="24"/>
        <v>0.28015331847139224</v>
      </c>
      <c r="F822" s="78">
        <f t="shared" ca="1" si="25"/>
        <v>29.059171461701812</v>
      </c>
    </row>
    <row r="823" spans="5:6" x14ac:dyDescent="0.25">
      <c r="E823" s="78">
        <f t="shared" ca="1" si="24"/>
        <v>0.35137811407834096</v>
      </c>
      <c r="F823" s="78">
        <f t="shared" ca="1" si="25"/>
        <v>29.821321019960486</v>
      </c>
    </row>
    <row r="824" spans="5:6" x14ac:dyDescent="0.25">
      <c r="E824" s="78">
        <f t="shared" ca="1" si="24"/>
        <v>0.12773694238262434</v>
      </c>
      <c r="F824" s="78">
        <f t="shared" ca="1" si="25"/>
        <v>27.312114331569376</v>
      </c>
    </row>
    <row r="825" spans="5:6" x14ac:dyDescent="0.25">
      <c r="E825" s="78">
        <f t="shared" ca="1" si="24"/>
        <v>0.46949626166067049</v>
      </c>
      <c r="F825" s="78">
        <f t="shared" ca="1" si="25"/>
        <v>31.150212200489559</v>
      </c>
    </row>
    <row r="826" spans="5:6" x14ac:dyDescent="0.25">
      <c r="E826" s="78">
        <f t="shared" ca="1" si="24"/>
        <v>0.73756229488533054</v>
      </c>
      <c r="F826" s="78">
        <f t="shared" ca="1" si="25"/>
        <v>35.371124549788782</v>
      </c>
    </row>
    <row r="827" spans="5:6" x14ac:dyDescent="0.25">
      <c r="E827" s="78">
        <f t="shared" ca="1" si="24"/>
        <v>0.6572133993352659</v>
      </c>
      <c r="F827" s="78">
        <f t="shared" ca="1" si="25"/>
        <v>33.792089124044466</v>
      </c>
    </row>
    <row r="828" spans="5:6" x14ac:dyDescent="0.25">
      <c r="E828" s="78">
        <f t="shared" ca="1" si="24"/>
        <v>0.3551872866590019</v>
      </c>
      <c r="F828" s="78">
        <f t="shared" ca="1" si="25"/>
        <v>29.862444181204502</v>
      </c>
    </row>
    <row r="829" spans="5:6" x14ac:dyDescent="0.25">
      <c r="E829" s="78">
        <f t="shared" ca="1" si="24"/>
        <v>0.38874762660450068</v>
      </c>
      <c r="F829" s="78">
        <f t="shared" ca="1" si="25"/>
        <v>30.228315921063398</v>
      </c>
    </row>
    <row r="830" spans="5:6" x14ac:dyDescent="0.25">
      <c r="E830" s="78">
        <f t="shared" ca="1" si="24"/>
        <v>0.99278739005607397</v>
      </c>
      <c r="F830" s="78">
        <f t="shared" ca="1" si="25"/>
        <v>63.591673791904896</v>
      </c>
    </row>
    <row r="831" spans="5:6" x14ac:dyDescent="0.25">
      <c r="E831" s="78">
        <f t="shared" ca="1" si="24"/>
        <v>0.26864570265157373</v>
      </c>
      <c r="F831" s="78">
        <f t="shared" ca="1" si="25"/>
        <v>28.935945986800849</v>
      </c>
    </row>
    <row r="832" spans="5:6" x14ac:dyDescent="0.25">
      <c r="E832" s="78">
        <f t="shared" ca="1" si="24"/>
        <v>0.62646952850361526</v>
      </c>
      <c r="F832" s="78">
        <f t="shared" ca="1" si="25"/>
        <v>33.283317082332672</v>
      </c>
    </row>
    <row r="833" spans="5:6" x14ac:dyDescent="0.25">
      <c r="E833" s="78">
        <f t="shared" ca="1" si="24"/>
        <v>0.18181801181421575</v>
      </c>
      <c r="F833" s="78">
        <f t="shared" ca="1" si="25"/>
        <v>27.976200582869502</v>
      </c>
    </row>
    <row r="834" spans="5:6" x14ac:dyDescent="0.25">
      <c r="E834" s="78">
        <f t="shared" ca="1" si="24"/>
        <v>0.51038167089914721</v>
      </c>
      <c r="F834" s="78">
        <f t="shared" ca="1" si="25"/>
        <v>31.651055853351394</v>
      </c>
    </row>
    <row r="835" spans="5:6" x14ac:dyDescent="0.25">
      <c r="E835" s="78">
        <f t="shared" ca="1" si="24"/>
        <v>0.83269892920958721</v>
      </c>
      <c r="F835" s="78">
        <f t="shared" ca="1" si="25"/>
        <v>38.086675015387847</v>
      </c>
    </row>
    <row r="836" spans="5:6" x14ac:dyDescent="0.25">
      <c r="E836" s="78">
        <f t="shared" ref="E836:E899" ca="1" si="26">RAND()</f>
        <v>0.26076480823375237</v>
      </c>
      <c r="F836" s="78">
        <f t="shared" ref="F836:F899" ca="1" si="27">$C$3-$C$4*(LN(E836)^(-1/$C$5))</f>
        <v>28.851300982870104</v>
      </c>
    </row>
    <row r="837" spans="5:6" x14ac:dyDescent="0.25">
      <c r="E837" s="78">
        <f t="shared" ca="1" si="26"/>
        <v>0.16524792653612397</v>
      </c>
      <c r="F837" s="78">
        <f t="shared" ca="1" si="27"/>
        <v>27.781181565760356</v>
      </c>
    </row>
    <row r="838" spans="5:6" x14ac:dyDescent="0.25">
      <c r="E838" s="78">
        <f t="shared" ca="1" si="26"/>
        <v>0.90305652760834965</v>
      </c>
      <c r="F838" s="78">
        <f t="shared" ca="1" si="27"/>
        <v>41.574421554488865</v>
      </c>
    </row>
    <row r="839" spans="5:6" x14ac:dyDescent="0.25">
      <c r="E839" s="78">
        <f t="shared" ca="1" si="26"/>
        <v>0.7061257405244693</v>
      </c>
      <c r="F839" s="78">
        <f t="shared" ca="1" si="27"/>
        <v>34.701518012734823</v>
      </c>
    </row>
    <row r="840" spans="5:6" x14ac:dyDescent="0.25">
      <c r="E840" s="78">
        <f t="shared" ca="1" si="26"/>
        <v>0.18594505003065165</v>
      </c>
      <c r="F840" s="78">
        <f t="shared" ca="1" si="27"/>
        <v>28.023913567221491</v>
      </c>
    </row>
    <row r="841" spans="5:6" x14ac:dyDescent="0.25">
      <c r="E841" s="78">
        <f t="shared" ca="1" si="26"/>
        <v>0.68389828915205098</v>
      </c>
      <c r="F841" s="78">
        <f t="shared" ca="1" si="27"/>
        <v>34.270884511603185</v>
      </c>
    </row>
    <row r="842" spans="5:6" x14ac:dyDescent="0.25">
      <c r="E842" s="78">
        <f t="shared" ca="1" si="26"/>
        <v>0.36899013041048634</v>
      </c>
      <c r="F842" s="78">
        <f t="shared" ca="1" si="27"/>
        <v>30.012080330726967</v>
      </c>
    </row>
    <row r="843" spans="5:6" x14ac:dyDescent="0.25">
      <c r="E843" s="78">
        <f t="shared" ca="1" si="26"/>
        <v>0.77683988995504749</v>
      </c>
      <c r="F843" s="78">
        <f t="shared" ca="1" si="27"/>
        <v>36.337253962886848</v>
      </c>
    </row>
    <row r="844" spans="5:6" x14ac:dyDescent="0.25">
      <c r="E844" s="78">
        <f t="shared" ca="1" si="26"/>
        <v>0.23809946711991536</v>
      </c>
      <c r="F844" s="78">
        <f t="shared" ca="1" si="27"/>
        <v>28.606109581444166</v>
      </c>
    </row>
    <row r="845" spans="5:6" x14ac:dyDescent="0.25">
      <c r="E845" s="78">
        <f t="shared" ca="1" si="26"/>
        <v>0.50735859503100966</v>
      </c>
      <c r="F845" s="78">
        <f t="shared" ca="1" si="27"/>
        <v>31.613010199482009</v>
      </c>
    </row>
    <row r="846" spans="5:6" x14ac:dyDescent="0.25">
      <c r="E846" s="78">
        <f t="shared" ca="1" si="26"/>
        <v>0.46548728490266578</v>
      </c>
      <c r="F846" s="78">
        <f t="shared" ca="1" si="27"/>
        <v>31.102559270568527</v>
      </c>
    </row>
    <row r="847" spans="5:6" x14ac:dyDescent="0.25">
      <c r="E847" s="78">
        <f t="shared" ca="1" si="26"/>
        <v>0.7808780408306002</v>
      </c>
      <c r="F847" s="78">
        <f t="shared" ca="1" si="27"/>
        <v>36.446756953053189</v>
      </c>
    </row>
    <row r="848" spans="5:6" x14ac:dyDescent="0.25">
      <c r="E848" s="78">
        <f t="shared" ca="1" si="26"/>
        <v>8.4927345161085244E-2</v>
      </c>
      <c r="F848" s="78">
        <f t="shared" ca="1" si="27"/>
        <v>26.696783659327782</v>
      </c>
    </row>
    <row r="849" spans="5:6" x14ac:dyDescent="0.25">
      <c r="E849" s="78">
        <f t="shared" ca="1" si="26"/>
        <v>0.21766108323141742</v>
      </c>
      <c r="F849" s="78">
        <f t="shared" ca="1" si="27"/>
        <v>28.381735069554605</v>
      </c>
    </row>
    <row r="850" spans="5:6" x14ac:dyDescent="0.25">
      <c r="E850" s="78">
        <f t="shared" ca="1" si="26"/>
        <v>0.46573476870568953</v>
      </c>
      <c r="F850" s="78">
        <f t="shared" ca="1" si="27"/>
        <v>31.105494185423652</v>
      </c>
    </row>
    <row r="851" spans="5:6" x14ac:dyDescent="0.25">
      <c r="E851" s="78">
        <f t="shared" ca="1" si="26"/>
        <v>0.37400242251887372</v>
      </c>
      <c r="F851" s="78">
        <f t="shared" ca="1" si="27"/>
        <v>30.066689959327274</v>
      </c>
    </row>
    <row r="852" spans="5:6" x14ac:dyDescent="0.25">
      <c r="E852" s="78">
        <f t="shared" ca="1" si="26"/>
        <v>0.59780709776246233</v>
      </c>
      <c r="F852" s="78">
        <f t="shared" ca="1" si="27"/>
        <v>32.843102484616644</v>
      </c>
    </row>
    <row r="853" spans="5:6" x14ac:dyDescent="0.25">
      <c r="E853" s="78">
        <f t="shared" ca="1" si="26"/>
        <v>0.65264685065800654</v>
      </c>
      <c r="F853" s="78">
        <f t="shared" ca="1" si="27"/>
        <v>33.713823211467698</v>
      </c>
    </row>
    <row r="854" spans="5:6" x14ac:dyDescent="0.25">
      <c r="E854" s="78">
        <f t="shared" ca="1" si="26"/>
        <v>0.91017061008140998</v>
      </c>
      <c r="F854" s="78">
        <f t="shared" ca="1" si="27"/>
        <v>42.084158007836258</v>
      </c>
    </row>
    <row r="855" spans="5:6" x14ac:dyDescent="0.25">
      <c r="E855" s="78">
        <f t="shared" ca="1" si="26"/>
        <v>0.30415828052765692</v>
      </c>
      <c r="F855" s="78">
        <f t="shared" ca="1" si="27"/>
        <v>29.31547940696046</v>
      </c>
    </row>
    <row r="856" spans="5:6" x14ac:dyDescent="0.25">
      <c r="E856" s="78">
        <f t="shared" ca="1" si="26"/>
        <v>0.31123809508662226</v>
      </c>
      <c r="F856" s="78">
        <f t="shared" ca="1" si="27"/>
        <v>29.391042451594643</v>
      </c>
    </row>
    <row r="857" spans="5:6" x14ac:dyDescent="0.25">
      <c r="E857" s="78">
        <f t="shared" ca="1" si="26"/>
        <v>0.34593546344125969</v>
      </c>
      <c r="F857" s="78">
        <f t="shared" ca="1" si="27"/>
        <v>29.762675832008458</v>
      </c>
    </row>
    <row r="858" spans="5:6" x14ac:dyDescent="0.25">
      <c r="E858" s="78">
        <f t="shared" ca="1" si="26"/>
        <v>0.23862406300794359</v>
      </c>
      <c r="F858" s="78">
        <f t="shared" ca="1" si="27"/>
        <v>28.611821760581915</v>
      </c>
    </row>
    <row r="859" spans="5:6" x14ac:dyDescent="0.25">
      <c r="E859" s="78">
        <f t="shared" ca="1" si="26"/>
        <v>0.58459671107938227</v>
      </c>
      <c r="F859" s="78">
        <f t="shared" ca="1" si="27"/>
        <v>32.649683946783789</v>
      </c>
    </row>
    <row r="860" spans="5:6" x14ac:dyDescent="0.25">
      <c r="E860" s="78">
        <f t="shared" ca="1" si="26"/>
        <v>0.58053954739357116</v>
      </c>
      <c r="F860" s="78">
        <f t="shared" ca="1" si="27"/>
        <v>32.591370479355319</v>
      </c>
    </row>
    <row r="861" spans="5:6" x14ac:dyDescent="0.25">
      <c r="E861" s="78">
        <f t="shared" ca="1" si="26"/>
        <v>0.9487790444513915</v>
      </c>
      <c r="F861" s="78">
        <f t="shared" ca="1" si="27"/>
        <v>46.046821334143033</v>
      </c>
    </row>
    <row r="862" spans="5:6" x14ac:dyDescent="0.25">
      <c r="E862" s="78">
        <f t="shared" ca="1" si="26"/>
        <v>0.94857747349592492</v>
      </c>
      <c r="F862" s="78">
        <f t="shared" ca="1" si="27"/>
        <v>46.017758383387886</v>
      </c>
    </row>
    <row r="863" spans="5:6" x14ac:dyDescent="0.25">
      <c r="E863" s="78">
        <f t="shared" ca="1" si="26"/>
        <v>0.22986176502295985</v>
      </c>
      <c r="F863" s="78">
        <f t="shared" ca="1" si="27"/>
        <v>28.516127080431318</v>
      </c>
    </row>
    <row r="864" spans="5:6" x14ac:dyDescent="0.25">
      <c r="E864" s="78">
        <f t="shared" ca="1" si="26"/>
        <v>0.95284917584304041</v>
      </c>
      <c r="F864" s="78">
        <f t="shared" ca="1" si="27"/>
        <v>46.664266134508566</v>
      </c>
    </row>
    <row r="865" spans="5:6" x14ac:dyDescent="0.25">
      <c r="E865" s="78">
        <f t="shared" ca="1" si="26"/>
        <v>0.98099182811440855</v>
      </c>
      <c r="F865" s="78">
        <f t="shared" ca="1" si="27"/>
        <v>54.097076439224793</v>
      </c>
    </row>
    <row r="866" spans="5:6" x14ac:dyDescent="0.25">
      <c r="E866" s="78">
        <f t="shared" ca="1" si="26"/>
        <v>0.77824981353347744</v>
      </c>
      <c r="F866" s="78">
        <f t="shared" ca="1" si="27"/>
        <v>36.375242293212011</v>
      </c>
    </row>
    <row r="867" spans="5:6" x14ac:dyDescent="0.25">
      <c r="E867" s="78">
        <f t="shared" ca="1" si="26"/>
        <v>0.33095491005985511</v>
      </c>
      <c r="F867" s="78">
        <f t="shared" ca="1" si="27"/>
        <v>29.601837685878408</v>
      </c>
    </row>
    <row r="868" spans="5:6" x14ac:dyDescent="0.25">
      <c r="E868" s="78">
        <f t="shared" ca="1" si="26"/>
        <v>0.7969360744785684</v>
      </c>
      <c r="F868" s="78">
        <f t="shared" ca="1" si="27"/>
        <v>36.904948615712499</v>
      </c>
    </row>
    <row r="869" spans="5:6" x14ac:dyDescent="0.25">
      <c r="E869" s="78">
        <f t="shared" ca="1" si="26"/>
        <v>0.47603453480722602</v>
      </c>
      <c r="F869" s="78">
        <f t="shared" ca="1" si="27"/>
        <v>31.228446504700457</v>
      </c>
    </row>
    <row r="870" spans="5:6" x14ac:dyDescent="0.25">
      <c r="E870" s="78">
        <f t="shared" ca="1" si="26"/>
        <v>0.51046961500708488</v>
      </c>
      <c r="F870" s="78">
        <f t="shared" ca="1" si="27"/>
        <v>31.652165272154132</v>
      </c>
    </row>
    <row r="871" spans="5:6" x14ac:dyDescent="0.25">
      <c r="E871" s="78">
        <f t="shared" ca="1" si="26"/>
        <v>0.87594443848691539</v>
      </c>
      <c r="F871" s="78">
        <f t="shared" ca="1" si="27"/>
        <v>39.96524875542768</v>
      </c>
    </row>
    <row r="872" spans="5:6" x14ac:dyDescent="0.25">
      <c r="E872" s="78">
        <f t="shared" ca="1" si="26"/>
        <v>0.82072089958613503</v>
      </c>
      <c r="F872" s="78">
        <f t="shared" ca="1" si="27"/>
        <v>37.662080299133343</v>
      </c>
    </row>
    <row r="873" spans="5:6" x14ac:dyDescent="0.25">
      <c r="E873" s="78">
        <f t="shared" ca="1" si="26"/>
        <v>0.71563022640143625</v>
      </c>
      <c r="F873" s="78">
        <f t="shared" ca="1" si="27"/>
        <v>34.895850411079408</v>
      </c>
    </row>
    <row r="874" spans="5:6" x14ac:dyDescent="0.25">
      <c r="E874" s="78">
        <f t="shared" ca="1" si="26"/>
        <v>0.49382517005927618</v>
      </c>
      <c r="F874" s="78">
        <f t="shared" ca="1" si="27"/>
        <v>31.444776037901928</v>
      </c>
    </row>
    <row r="875" spans="5:6" x14ac:dyDescent="0.25">
      <c r="E875" s="78">
        <f t="shared" ca="1" si="26"/>
        <v>0.44377029989711847</v>
      </c>
      <c r="F875" s="78">
        <f t="shared" ca="1" si="27"/>
        <v>30.848310200284654</v>
      </c>
    </row>
    <row r="876" spans="5:6" x14ac:dyDescent="0.25">
      <c r="E876" s="78">
        <f t="shared" ca="1" si="26"/>
        <v>0.25501040729813806</v>
      </c>
      <c r="F876" s="78">
        <f t="shared" ca="1" si="27"/>
        <v>28.789325414343622</v>
      </c>
    </row>
    <row r="877" spans="5:6" x14ac:dyDescent="0.25">
      <c r="E877" s="78">
        <f t="shared" ca="1" si="26"/>
        <v>0.99923970436575982</v>
      </c>
      <c r="F877" s="78">
        <f t="shared" ca="1" si="27"/>
        <v>94.100865771518315</v>
      </c>
    </row>
    <row r="878" spans="5:6" x14ac:dyDescent="0.25">
      <c r="E878" s="78">
        <f t="shared" ca="1" si="26"/>
        <v>0.3235300219423084</v>
      </c>
      <c r="F878" s="78">
        <f t="shared" ca="1" si="27"/>
        <v>29.522368344498592</v>
      </c>
    </row>
    <row r="879" spans="5:6" x14ac:dyDescent="0.25">
      <c r="E879" s="78">
        <f t="shared" ca="1" si="26"/>
        <v>0.22188864752816451</v>
      </c>
      <c r="F879" s="78">
        <f t="shared" ca="1" si="27"/>
        <v>28.428468758927547</v>
      </c>
    </row>
    <row r="880" spans="5:6" x14ac:dyDescent="0.25">
      <c r="E880" s="78">
        <f t="shared" ca="1" si="26"/>
        <v>0.6443797909700032</v>
      </c>
      <c r="F880" s="78">
        <f t="shared" ca="1" si="27"/>
        <v>33.574622330619462</v>
      </c>
    </row>
    <row r="881" spans="5:6" x14ac:dyDescent="0.25">
      <c r="E881" s="78">
        <f t="shared" ca="1" si="26"/>
        <v>0.64521753489315015</v>
      </c>
      <c r="F881" s="78">
        <f t="shared" ca="1" si="27"/>
        <v>33.588586241038236</v>
      </c>
    </row>
    <row r="882" spans="5:6" x14ac:dyDescent="0.25">
      <c r="E882" s="78">
        <f t="shared" ca="1" si="26"/>
        <v>0.43198324809764144</v>
      </c>
      <c r="F882" s="78">
        <f t="shared" ca="1" si="27"/>
        <v>30.712831180945663</v>
      </c>
    </row>
    <row r="883" spans="5:6" x14ac:dyDescent="0.25">
      <c r="E883" s="78">
        <f t="shared" ca="1" si="26"/>
        <v>0.41818303968816528</v>
      </c>
      <c r="F883" s="78">
        <f t="shared" ca="1" si="27"/>
        <v>30.556209314012239</v>
      </c>
    </row>
    <row r="884" spans="5:6" x14ac:dyDescent="0.25">
      <c r="E884" s="78">
        <f t="shared" ca="1" si="26"/>
        <v>0.70920655768321916</v>
      </c>
      <c r="F884" s="78">
        <f t="shared" ca="1" si="27"/>
        <v>34.763796500936422</v>
      </c>
    </row>
    <row r="885" spans="5:6" x14ac:dyDescent="0.25">
      <c r="E885" s="78">
        <f t="shared" ca="1" si="26"/>
        <v>0.99922226050749718</v>
      </c>
      <c r="F885" s="78">
        <f t="shared" ca="1" si="27"/>
        <v>93.72003041479509</v>
      </c>
    </row>
    <row r="886" spans="5:6" x14ac:dyDescent="0.25">
      <c r="E886" s="78">
        <f t="shared" ca="1" si="26"/>
        <v>0.59047253841629321</v>
      </c>
      <c r="F886" s="78">
        <f t="shared" ca="1" si="27"/>
        <v>32.735030525717143</v>
      </c>
    </row>
    <row r="887" spans="5:6" x14ac:dyDescent="0.25">
      <c r="E887" s="78">
        <f t="shared" ca="1" si="26"/>
        <v>0.25397895303691642</v>
      </c>
      <c r="F887" s="78">
        <f t="shared" ca="1" si="27"/>
        <v>28.778199207860283</v>
      </c>
    </row>
    <row r="888" spans="5:6" x14ac:dyDescent="0.25">
      <c r="E888" s="78">
        <f t="shared" ca="1" si="26"/>
        <v>0.79538065128865065</v>
      </c>
      <c r="F888" s="78">
        <f t="shared" ca="1" si="27"/>
        <v>36.858871237467405</v>
      </c>
    </row>
    <row r="889" spans="5:6" x14ac:dyDescent="0.25">
      <c r="E889" s="78">
        <f t="shared" ca="1" si="26"/>
        <v>0.66419287197690768</v>
      </c>
      <c r="F889" s="78">
        <f t="shared" ca="1" si="27"/>
        <v>33.91368710745212</v>
      </c>
    </row>
    <row r="890" spans="5:6" x14ac:dyDescent="0.25">
      <c r="E890" s="78">
        <f t="shared" ca="1" si="26"/>
        <v>0.71618640281435764</v>
      </c>
      <c r="F890" s="78">
        <f t="shared" ca="1" si="27"/>
        <v>34.907427586990693</v>
      </c>
    </row>
    <row r="891" spans="5:6" x14ac:dyDescent="0.25">
      <c r="E891" s="78">
        <f t="shared" ca="1" si="26"/>
        <v>0.52230783520090451</v>
      </c>
      <c r="F891" s="78">
        <f t="shared" ca="1" si="27"/>
        <v>31.802907537161733</v>
      </c>
    </row>
    <row r="892" spans="5:6" x14ac:dyDescent="0.25">
      <c r="E892" s="78">
        <f t="shared" ca="1" si="26"/>
        <v>0.7395690130973307</v>
      </c>
      <c r="F892" s="78">
        <f t="shared" ca="1" si="27"/>
        <v>35.416660118907984</v>
      </c>
    </row>
    <row r="893" spans="5:6" x14ac:dyDescent="0.25">
      <c r="E893" s="78">
        <f t="shared" ca="1" si="26"/>
        <v>0.8768908639862999</v>
      </c>
      <c r="F893" s="78">
        <f t="shared" ca="1" si="27"/>
        <v>40.014350250170189</v>
      </c>
    </row>
    <row r="894" spans="5:6" x14ac:dyDescent="0.25">
      <c r="E894" s="78">
        <f t="shared" ca="1" si="26"/>
        <v>0.86927773651038498</v>
      </c>
      <c r="F894" s="78">
        <f t="shared" ca="1" si="27"/>
        <v>39.63104421479143</v>
      </c>
    </row>
    <row r="895" spans="5:6" x14ac:dyDescent="0.25">
      <c r="E895" s="78">
        <f t="shared" ca="1" si="26"/>
        <v>0.2868896364049488</v>
      </c>
      <c r="F895" s="78">
        <f t="shared" ca="1" si="27"/>
        <v>29.131160586249333</v>
      </c>
    </row>
    <row r="896" spans="5:6" x14ac:dyDescent="0.25">
      <c r="E896" s="78">
        <f t="shared" ca="1" si="26"/>
        <v>0.35771781889371312</v>
      </c>
      <c r="F896" s="78">
        <f t="shared" ca="1" si="27"/>
        <v>29.889801945795309</v>
      </c>
    </row>
    <row r="897" spans="5:6" x14ac:dyDescent="0.25">
      <c r="E897" s="78">
        <f t="shared" ca="1" si="26"/>
        <v>0.59826567784915419</v>
      </c>
      <c r="F897" s="78">
        <f t="shared" ca="1" si="27"/>
        <v>32.849917812806993</v>
      </c>
    </row>
    <row r="898" spans="5:6" x14ac:dyDescent="0.25">
      <c r="E898" s="78">
        <f t="shared" ca="1" si="26"/>
        <v>0.89608339766383727</v>
      </c>
      <c r="F898" s="78">
        <f t="shared" ca="1" si="27"/>
        <v>41.115115454666267</v>
      </c>
    </row>
    <row r="899" spans="5:6" x14ac:dyDescent="0.25">
      <c r="E899" s="78">
        <f t="shared" ca="1" si="26"/>
        <v>5.6266792393477871E-4</v>
      </c>
      <c r="F899" s="78">
        <f t="shared" ca="1" si="27"/>
        <v>23.372632974523626</v>
      </c>
    </row>
    <row r="900" spans="5:6" x14ac:dyDescent="0.25">
      <c r="E900" s="78">
        <f t="shared" ref="E900:E963" ca="1" si="28">RAND()</f>
        <v>0.45754443482138873</v>
      </c>
      <c r="F900" s="78">
        <f t="shared" ref="F900:F963" ca="1" si="29">$C$3-$C$4*(LN(E900)^(-1/$C$5))</f>
        <v>31.008828377975117</v>
      </c>
    </row>
    <row r="901" spans="5:6" x14ac:dyDescent="0.25">
      <c r="E901" s="78">
        <f t="shared" ca="1" si="28"/>
        <v>0.4762243786232252</v>
      </c>
      <c r="F901" s="78">
        <f t="shared" ca="1" si="29"/>
        <v>31.230727900913315</v>
      </c>
    </row>
    <row r="902" spans="5:6" x14ac:dyDescent="0.25">
      <c r="E902" s="78">
        <f t="shared" ca="1" si="28"/>
        <v>0.65756980630440054</v>
      </c>
      <c r="F902" s="78">
        <f t="shared" ca="1" si="29"/>
        <v>33.798239962007145</v>
      </c>
    </row>
    <row r="903" spans="5:6" x14ac:dyDescent="0.25">
      <c r="E903" s="78">
        <f t="shared" ca="1" si="28"/>
        <v>0.52397605840922346</v>
      </c>
      <c r="F903" s="78">
        <f t="shared" ca="1" si="29"/>
        <v>31.824380084447004</v>
      </c>
    </row>
    <row r="904" spans="5:6" x14ac:dyDescent="0.25">
      <c r="E904" s="78">
        <f t="shared" ca="1" si="28"/>
        <v>0.27345038563621227</v>
      </c>
      <c r="F904" s="78">
        <f t="shared" ca="1" si="29"/>
        <v>28.987441215621931</v>
      </c>
    </row>
    <row r="905" spans="5:6" x14ac:dyDescent="0.25">
      <c r="E905" s="78">
        <f t="shared" ca="1" si="28"/>
        <v>0.3216446775063253</v>
      </c>
      <c r="F905" s="78">
        <f t="shared" ca="1" si="29"/>
        <v>29.502209153552108</v>
      </c>
    </row>
    <row r="906" spans="5:6" x14ac:dyDescent="0.25">
      <c r="E906" s="78">
        <f t="shared" ca="1" si="28"/>
        <v>0.1848808963946551</v>
      </c>
      <c r="F906" s="78">
        <f t="shared" ca="1" si="29"/>
        <v>28.011640522310227</v>
      </c>
    </row>
    <row r="907" spans="5:6" x14ac:dyDescent="0.25">
      <c r="E907" s="78">
        <f t="shared" ca="1" si="28"/>
        <v>0.16489384534450413</v>
      </c>
      <c r="F907" s="78">
        <f t="shared" ca="1" si="29"/>
        <v>27.776947418595274</v>
      </c>
    </row>
    <row r="908" spans="5:6" x14ac:dyDescent="0.25">
      <c r="E908" s="78">
        <f t="shared" ca="1" si="28"/>
        <v>0.31603087542618302</v>
      </c>
      <c r="F908" s="78">
        <f t="shared" ca="1" si="29"/>
        <v>29.442221273429144</v>
      </c>
    </row>
    <row r="909" spans="5:6" x14ac:dyDescent="0.25">
      <c r="E909" s="78">
        <f t="shared" ca="1" si="28"/>
        <v>0.27991242413396444</v>
      </c>
      <c r="F909" s="78">
        <f t="shared" ca="1" si="29"/>
        <v>29.056595463177835</v>
      </c>
    </row>
    <row r="910" spans="5:6" x14ac:dyDescent="0.25">
      <c r="E910" s="78">
        <f t="shared" ca="1" si="28"/>
        <v>0.23647536912830702</v>
      </c>
      <c r="F910" s="78">
        <f t="shared" ca="1" si="29"/>
        <v>28.58841206051078</v>
      </c>
    </row>
    <row r="911" spans="5:6" x14ac:dyDescent="0.25">
      <c r="E911" s="78">
        <f t="shared" ca="1" si="28"/>
        <v>0.52498830445557976</v>
      </c>
      <c r="F911" s="78">
        <f t="shared" ca="1" si="29"/>
        <v>31.83743776796738</v>
      </c>
    </row>
    <row r="912" spans="5:6" x14ac:dyDescent="0.25">
      <c r="E912" s="78">
        <f t="shared" ca="1" si="28"/>
        <v>0.51765192807901095</v>
      </c>
      <c r="F912" s="78">
        <f t="shared" ca="1" si="29"/>
        <v>31.743284225072902</v>
      </c>
    </row>
    <row r="913" spans="5:6" x14ac:dyDescent="0.25">
      <c r="E913" s="78">
        <f t="shared" ca="1" si="28"/>
        <v>0.68808006221917462</v>
      </c>
      <c r="F913" s="78">
        <f t="shared" ca="1" si="29"/>
        <v>34.349525385051336</v>
      </c>
    </row>
    <row r="914" spans="5:6" x14ac:dyDescent="0.25">
      <c r="E914" s="78">
        <f t="shared" ca="1" si="28"/>
        <v>8.1159959355389222E-2</v>
      </c>
      <c r="F914" s="78">
        <f t="shared" ca="1" si="29"/>
        <v>26.636008201703909</v>
      </c>
    </row>
    <row r="915" spans="5:6" x14ac:dyDescent="0.25">
      <c r="E915" s="78">
        <f t="shared" ca="1" si="28"/>
        <v>0.77829968139460159</v>
      </c>
      <c r="F915" s="78">
        <f t="shared" ca="1" si="29"/>
        <v>36.376590675911672</v>
      </c>
    </row>
    <row r="916" spans="5:6" x14ac:dyDescent="0.25">
      <c r="E916" s="78">
        <f t="shared" ca="1" si="28"/>
        <v>0.76204504420287777</v>
      </c>
      <c r="F916" s="78">
        <f t="shared" ca="1" si="29"/>
        <v>35.953516467316263</v>
      </c>
    </row>
    <row r="917" spans="5:6" x14ac:dyDescent="0.25">
      <c r="E917" s="78">
        <f t="shared" ca="1" si="28"/>
        <v>0.68424325214089265</v>
      </c>
      <c r="F917" s="78">
        <f t="shared" ca="1" si="29"/>
        <v>34.277332305754264</v>
      </c>
    </row>
    <row r="918" spans="5:6" x14ac:dyDescent="0.25">
      <c r="E918" s="78">
        <f t="shared" ca="1" si="28"/>
        <v>0.44830858882066438</v>
      </c>
      <c r="F918" s="78">
        <f t="shared" ca="1" si="29"/>
        <v>30.900925129361344</v>
      </c>
    </row>
    <row r="919" spans="5:6" x14ac:dyDescent="0.25">
      <c r="E919" s="78">
        <f t="shared" ca="1" si="28"/>
        <v>8.7549189130312732E-2</v>
      </c>
      <c r="F919" s="78">
        <f t="shared" ca="1" si="29"/>
        <v>26.738264481650202</v>
      </c>
    </row>
    <row r="920" spans="5:6" x14ac:dyDescent="0.25">
      <c r="E920" s="78">
        <f t="shared" ca="1" si="28"/>
        <v>0.87003550087842985</v>
      </c>
      <c r="F920" s="78">
        <f t="shared" ca="1" si="29"/>
        <v>39.668041789655845</v>
      </c>
    </row>
    <row r="921" spans="5:6" x14ac:dyDescent="0.25">
      <c r="E921" s="78">
        <f t="shared" ca="1" si="28"/>
        <v>6.4945992501131866E-2</v>
      </c>
      <c r="F921" s="78">
        <f t="shared" ca="1" si="29"/>
        <v>26.355505222280076</v>
      </c>
    </row>
    <row r="922" spans="5:6" x14ac:dyDescent="0.25">
      <c r="E922" s="78">
        <f t="shared" ca="1" si="28"/>
        <v>0.88939417828346701</v>
      </c>
      <c r="F922" s="78">
        <f t="shared" ca="1" si="29"/>
        <v>40.706728214673674</v>
      </c>
    </row>
    <row r="923" spans="5:6" x14ac:dyDescent="0.25">
      <c r="E923" s="78">
        <f t="shared" ca="1" si="28"/>
        <v>0.22184517591660846</v>
      </c>
      <c r="F923" s="78">
        <f t="shared" ca="1" si="29"/>
        <v>28.427989141654123</v>
      </c>
    </row>
    <row r="924" spans="5:6" x14ac:dyDescent="0.25">
      <c r="E924" s="78">
        <f t="shared" ca="1" si="28"/>
        <v>0.60757912192177455</v>
      </c>
      <c r="F924" s="78">
        <f t="shared" ca="1" si="29"/>
        <v>32.989871685713922</v>
      </c>
    </row>
    <row r="925" spans="5:6" x14ac:dyDescent="0.25">
      <c r="E925" s="78">
        <f t="shared" ca="1" si="28"/>
        <v>0.26574577119515341</v>
      </c>
      <c r="F925" s="78">
        <f t="shared" ca="1" si="29"/>
        <v>28.904827356070548</v>
      </c>
    </row>
    <row r="926" spans="5:6" x14ac:dyDescent="0.25">
      <c r="E926" s="78">
        <f t="shared" ca="1" si="28"/>
        <v>0.51778883134054943</v>
      </c>
      <c r="F926" s="78">
        <f t="shared" ca="1" si="29"/>
        <v>31.745031068890302</v>
      </c>
    </row>
    <row r="927" spans="5:6" x14ac:dyDescent="0.25">
      <c r="E927" s="78">
        <f t="shared" ca="1" si="28"/>
        <v>0.46573508989221502</v>
      </c>
      <c r="F927" s="78">
        <f t="shared" ca="1" si="29"/>
        <v>31.105497994958164</v>
      </c>
    </row>
    <row r="928" spans="5:6" x14ac:dyDescent="0.25">
      <c r="E928" s="78">
        <f t="shared" ca="1" si="28"/>
        <v>0.8613596677976415</v>
      </c>
      <c r="F928" s="78">
        <f t="shared" ca="1" si="29"/>
        <v>39.258437285306499</v>
      </c>
    </row>
    <row r="929" spans="5:6" x14ac:dyDescent="0.25">
      <c r="E929" s="78">
        <f t="shared" ca="1" si="28"/>
        <v>0.49209874850329405</v>
      </c>
      <c r="F929" s="78">
        <f t="shared" ca="1" si="29"/>
        <v>31.423550808897485</v>
      </c>
    </row>
    <row r="930" spans="5:6" x14ac:dyDescent="0.25">
      <c r="E930" s="78">
        <f t="shared" ca="1" si="28"/>
        <v>0.14003775886814862</v>
      </c>
      <c r="F930" s="78">
        <f t="shared" ca="1" si="29"/>
        <v>27.471098866790761</v>
      </c>
    </row>
    <row r="931" spans="5:6" x14ac:dyDescent="0.25">
      <c r="E931" s="78">
        <f t="shared" ca="1" si="28"/>
        <v>6.6121420902395256E-2</v>
      </c>
      <c r="F931" s="78">
        <f t="shared" ca="1" si="29"/>
        <v>26.377048966788941</v>
      </c>
    </row>
    <row r="932" spans="5:6" x14ac:dyDescent="0.25">
      <c r="E932" s="78">
        <f t="shared" ca="1" si="28"/>
        <v>0.39354425641222313</v>
      </c>
      <c r="F932" s="78">
        <f t="shared" ca="1" si="29"/>
        <v>30.281238680426789</v>
      </c>
    </row>
    <row r="933" spans="5:6" x14ac:dyDescent="0.25">
      <c r="E933" s="78">
        <f t="shared" ca="1" si="28"/>
        <v>0.47704328310275501</v>
      </c>
      <c r="F933" s="78">
        <f t="shared" ca="1" si="29"/>
        <v>31.240575308015416</v>
      </c>
    </row>
    <row r="934" spans="5:6" x14ac:dyDescent="0.25">
      <c r="E934" s="78">
        <f t="shared" ca="1" si="28"/>
        <v>0.81975187789926152</v>
      </c>
      <c r="F934" s="78">
        <f t="shared" ca="1" si="29"/>
        <v>37.629117092809473</v>
      </c>
    </row>
    <row r="935" spans="5:6" x14ac:dyDescent="0.25">
      <c r="E935" s="78">
        <f t="shared" ca="1" si="28"/>
        <v>0.91444806290888025</v>
      </c>
      <c r="F935" s="78">
        <f t="shared" ca="1" si="29"/>
        <v>42.413720012466754</v>
      </c>
    </row>
    <row r="936" spans="5:6" x14ac:dyDescent="0.25">
      <c r="E936" s="78">
        <f t="shared" ca="1" si="28"/>
        <v>0.18323095391004762</v>
      </c>
      <c r="F936" s="78">
        <f t="shared" ca="1" si="29"/>
        <v>27.99257095123227</v>
      </c>
    </row>
    <row r="937" spans="5:6" x14ac:dyDescent="0.25">
      <c r="E937" s="78">
        <f t="shared" ca="1" si="28"/>
        <v>0.94334499028111174</v>
      </c>
      <c r="F937" s="78">
        <f t="shared" ca="1" si="29"/>
        <v>45.307071509723222</v>
      </c>
    </row>
    <row r="938" spans="5:6" x14ac:dyDescent="0.25">
      <c r="E938" s="78">
        <f t="shared" ca="1" si="28"/>
        <v>0.47696233925579545</v>
      </c>
      <c r="F938" s="78">
        <f t="shared" ca="1" si="29"/>
        <v>31.239601483197823</v>
      </c>
    </row>
    <row r="939" spans="5:6" x14ac:dyDescent="0.25">
      <c r="E939" s="78">
        <f t="shared" ca="1" si="28"/>
        <v>0.59287217783552115</v>
      </c>
      <c r="F939" s="78">
        <f t="shared" ca="1" si="29"/>
        <v>32.770197198685835</v>
      </c>
    </row>
    <row r="940" spans="5:6" x14ac:dyDescent="0.25">
      <c r="E940" s="78">
        <f t="shared" ca="1" si="28"/>
        <v>0.27429101594130212</v>
      </c>
      <c r="F940" s="78">
        <f t="shared" ca="1" si="29"/>
        <v>28.996443567046462</v>
      </c>
    </row>
    <row r="941" spans="5:6" x14ac:dyDescent="0.25">
      <c r="E941" s="78">
        <f t="shared" ca="1" si="28"/>
        <v>0.39997456322281177</v>
      </c>
      <c r="F941" s="78">
        <f t="shared" ca="1" si="29"/>
        <v>30.352478694775161</v>
      </c>
    </row>
    <row r="942" spans="5:6" x14ac:dyDescent="0.25">
      <c r="E942" s="78">
        <f t="shared" ca="1" si="28"/>
        <v>0.63216905898660847</v>
      </c>
      <c r="F942" s="78">
        <f t="shared" ca="1" si="29"/>
        <v>33.374562147852835</v>
      </c>
    </row>
    <row r="943" spans="5:6" x14ac:dyDescent="0.25">
      <c r="E943" s="78">
        <f t="shared" ca="1" si="28"/>
        <v>0.75242377969170482</v>
      </c>
      <c r="F943" s="78">
        <f t="shared" ca="1" si="29"/>
        <v>35.717402683114784</v>
      </c>
    </row>
    <row r="944" spans="5:6" x14ac:dyDescent="0.25">
      <c r="E944" s="78">
        <f t="shared" ca="1" si="28"/>
        <v>0.76971749920383992</v>
      </c>
      <c r="F944" s="78">
        <f t="shared" ca="1" si="29"/>
        <v>36.149219179528608</v>
      </c>
    </row>
    <row r="945" spans="5:6" x14ac:dyDescent="0.25">
      <c r="E945" s="78">
        <f t="shared" ca="1" si="28"/>
        <v>0.18671744960037162</v>
      </c>
      <c r="F945" s="78">
        <f t="shared" ca="1" si="29"/>
        <v>28.032809147981919</v>
      </c>
    </row>
    <row r="946" spans="5:6" x14ac:dyDescent="0.25">
      <c r="E946" s="78">
        <f t="shared" ca="1" si="28"/>
        <v>0.73827533403732837</v>
      </c>
      <c r="F946" s="78">
        <f t="shared" ca="1" si="29"/>
        <v>35.387262614312355</v>
      </c>
    </row>
    <row r="947" spans="5:6" x14ac:dyDescent="0.25">
      <c r="E947" s="78">
        <f t="shared" ca="1" si="28"/>
        <v>0.80921070753333435</v>
      </c>
      <c r="F947" s="78">
        <f t="shared" ca="1" si="29"/>
        <v>37.282708900846771</v>
      </c>
    </row>
    <row r="948" spans="5:6" x14ac:dyDescent="0.25">
      <c r="E948" s="78">
        <f t="shared" ca="1" si="28"/>
        <v>0.92454900328686629</v>
      </c>
      <c r="F948" s="78">
        <f t="shared" ca="1" si="29"/>
        <v>43.274555668573704</v>
      </c>
    </row>
    <row r="949" spans="5:6" x14ac:dyDescent="0.25">
      <c r="E949" s="78">
        <f t="shared" ca="1" si="28"/>
        <v>0.77341764062830709</v>
      </c>
      <c r="F949" s="78">
        <f t="shared" ca="1" si="29"/>
        <v>36.246111724404557</v>
      </c>
    </row>
    <row r="950" spans="5:6" x14ac:dyDescent="0.25">
      <c r="E950" s="78">
        <f t="shared" ca="1" si="28"/>
        <v>0.69107021442629024</v>
      </c>
      <c r="F950" s="78">
        <f t="shared" ca="1" si="29"/>
        <v>34.40640715365231</v>
      </c>
    </row>
    <row r="951" spans="5:6" x14ac:dyDescent="0.25">
      <c r="E951" s="78">
        <f t="shared" ca="1" si="28"/>
        <v>4.7962485029070634E-2</v>
      </c>
      <c r="F951" s="78">
        <f t="shared" ca="1" si="29"/>
        <v>26.01516525130269</v>
      </c>
    </row>
    <row r="952" spans="5:6" x14ac:dyDescent="0.25">
      <c r="E952" s="78">
        <f t="shared" ca="1" si="28"/>
        <v>0.3363600878206604</v>
      </c>
      <c r="F952" s="78">
        <f t="shared" ca="1" si="29"/>
        <v>29.659783407440248</v>
      </c>
    </row>
    <row r="953" spans="5:6" x14ac:dyDescent="0.25">
      <c r="E953" s="78">
        <f t="shared" ca="1" si="28"/>
        <v>0.76699989309070871</v>
      </c>
      <c r="F953" s="78">
        <f t="shared" ca="1" si="29"/>
        <v>36.079113294071689</v>
      </c>
    </row>
    <row r="954" spans="5:6" x14ac:dyDescent="0.25">
      <c r="E954" s="78">
        <f t="shared" ca="1" si="28"/>
        <v>0.93216240522507388</v>
      </c>
      <c r="F954" s="78">
        <f t="shared" ca="1" si="29"/>
        <v>44.017541611235217</v>
      </c>
    </row>
    <row r="955" spans="5:6" x14ac:dyDescent="0.25">
      <c r="E955" s="78">
        <f t="shared" ca="1" si="28"/>
        <v>0.42722296389859926</v>
      </c>
      <c r="F955" s="78">
        <f t="shared" ca="1" si="29"/>
        <v>30.658572867795975</v>
      </c>
    </row>
    <row r="956" spans="5:6" x14ac:dyDescent="0.25">
      <c r="E956" s="78">
        <f t="shared" ca="1" si="28"/>
        <v>0.22879865705986313</v>
      </c>
      <c r="F956" s="78">
        <f t="shared" ca="1" si="29"/>
        <v>28.50447301784012</v>
      </c>
    </row>
    <row r="957" spans="5:6" x14ac:dyDescent="0.25">
      <c r="E957" s="78">
        <f t="shared" ca="1" si="28"/>
        <v>0.86435230214283165</v>
      </c>
      <c r="F957" s="78">
        <f t="shared" ca="1" si="29"/>
        <v>39.396354988869803</v>
      </c>
    </row>
    <row r="958" spans="5:6" x14ac:dyDescent="0.25">
      <c r="E958" s="78">
        <f t="shared" ca="1" si="28"/>
        <v>0.58295472001878268</v>
      </c>
      <c r="F958" s="78">
        <f t="shared" ca="1" si="29"/>
        <v>32.626023891465323</v>
      </c>
    </row>
    <row r="959" spans="5:6" x14ac:dyDescent="0.25">
      <c r="E959" s="78">
        <f t="shared" ca="1" si="28"/>
        <v>0.75302446709525661</v>
      </c>
      <c r="F959" s="78">
        <f t="shared" ca="1" si="29"/>
        <v>35.731856657448752</v>
      </c>
    </row>
    <row r="960" spans="5:6" x14ac:dyDescent="0.25">
      <c r="E960" s="78">
        <f t="shared" ca="1" si="28"/>
        <v>0.81947976115505183</v>
      </c>
      <c r="F960" s="78">
        <f t="shared" ca="1" si="29"/>
        <v>37.619895795280001</v>
      </c>
    </row>
    <row r="961" spans="5:6" x14ac:dyDescent="0.25">
      <c r="E961" s="78">
        <f t="shared" ca="1" si="28"/>
        <v>0.28317540219596227</v>
      </c>
      <c r="F961" s="78">
        <f t="shared" ca="1" si="29"/>
        <v>29.091477836417916</v>
      </c>
    </row>
    <row r="962" spans="5:6" x14ac:dyDescent="0.25">
      <c r="E962" s="78">
        <f t="shared" ca="1" si="28"/>
        <v>0.51324404554435332</v>
      </c>
      <c r="F962" s="78">
        <f t="shared" ca="1" si="29"/>
        <v>31.687242259693285</v>
      </c>
    </row>
    <row r="963" spans="5:6" x14ac:dyDescent="0.25">
      <c r="E963" s="78">
        <f t="shared" ca="1" si="28"/>
        <v>0.30214717871864649</v>
      </c>
      <c r="F963" s="78">
        <f t="shared" ca="1" si="29"/>
        <v>29.294018986483287</v>
      </c>
    </row>
    <row r="964" spans="5:6" x14ac:dyDescent="0.25">
      <c r="E964" s="78">
        <f t="shared" ref="E964:E1027" ca="1" si="30">RAND()</f>
        <v>0.53480389505723258</v>
      </c>
      <c r="F964" s="78">
        <f t="shared" ref="F964:F1027" ca="1" si="31">$C$3-$C$4*(LN(E964)^(-1/$C$5))</f>
        <v>31.965203415037049</v>
      </c>
    </row>
    <row r="965" spans="5:6" x14ac:dyDescent="0.25">
      <c r="E965" s="78">
        <f t="shared" ca="1" si="30"/>
        <v>0.19545041959064235</v>
      </c>
      <c r="F965" s="78">
        <f t="shared" ca="1" si="31"/>
        <v>28.132684107660893</v>
      </c>
    </row>
    <row r="966" spans="5:6" x14ac:dyDescent="0.25">
      <c r="E966" s="78">
        <f t="shared" ca="1" si="30"/>
        <v>0.81024204783160836</v>
      </c>
      <c r="F966" s="78">
        <f t="shared" ca="1" si="31"/>
        <v>37.315657776602762</v>
      </c>
    </row>
    <row r="967" spans="5:6" x14ac:dyDescent="0.25">
      <c r="E967" s="78">
        <f t="shared" ca="1" si="30"/>
        <v>0.26626612637341518</v>
      </c>
      <c r="F967" s="78">
        <f t="shared" ca="1" si="31"/>
        <v>28.910413471049981</v>
      </c>
    </row>
    <row r="968" spans="5:6" x14ac:dyDescent="0.25">
      <c r="E968" s="78">
        <f t="shared" ca="1" si="30"/>
        <v>0.10799634845795103</v>
      </c>
      <c r="F968" s="78">
        <f t="shared" ca="1" si="31"/>
        <v>27.042696691399559</v>
      </c>
    </row>
    <row r="969" spans="5:6" x14ac:dyDescent="0.25">
      <c r="E969" s="78">
        <f t="shared" ca="1" si="30"/>
        <v>0.49553163649890364</v>
      </c>
      <c r="F969" s="78">
        <f t="shared" ca="1" si="31"/>
        <v>31.46580709213902</v>
      </c>
    </row>
    <row r="970" spans="5:6" x14ac:dyDescent="0.25">
      <c r="E970" s="78">
        <f t="shared" ca="1" si="30"/>
        <v>0.14567493930653164</v>
      </c>
      <c r="F970" s="78">
        <f t="shared" ca="1" si="31"/>
        <v>27.542105255839321</v>
      </c>
    </row>
    <row r="971" spans="5:6" x14ac:dyDescent="0.25">
      <c r="E971" s="78">
        <f t="shared" ca="1" si="30"/>
        <v>9.3129039067794128E-3</v>
      </c>
      <c r="F971" s="78">
        <f t="shared" ca="1" si="31"/>
        <v>24.690903759977239</v>
      </c>
    </row>
    <row r="972" spans="5:6" x14ac:dyDescent="0.25">
      <c r="E972" s="78">
        <f t="shared" ca="1" si="30"/>
        <v>0.42041988866237834</v>
      </c>
      <c r="F972" s="78">
        <f t="shared" ca="1" si="31"/>
        <v>30.581458548555865</v>
      </c>
    </row>
    <row r="973" spans="5:6" x14ac:dyDescent="0.25">
      <c r="E973" s="78">
        <f t="shared" ca="1" si="30"/>
        <v>0.2660876418173459</v>
      </c>
      <c r="F973" s="78">
        <f t="shared" ca="1" si="31"/>
        <v>28.908497519720818</v>
      </c>
    </row>
    <row r="974" spans="5:6" x14ac:dyDescent="0.25">
      <c r="E974" s="78">
        <f t="shared" ca="1" si="30"/>
        <v>0.65058413709306251</v>
      </c>
      <c r="F974" s="78">
        <f t="shared" ca="1" si="31"/>
        <v>33.678795600880562</v>
      </c>
    </row>
    <row r="975" spans="5:6" x14ac:dyDescent="0.25">
      <c r="E975" s="78">
        <f t="shared" ca="1" si="30"/>
        <v>0.17614557357353311</v>
      </c>
      <c r="F975" s="78">
        <f t="shared" ca="1" si="31"/>
        <v>27.910091891745928</v>
      </c>
    </row>
    <row r="976" spans="5:6" x14ac:dyDescent="0.25">
      <c r="E976" s="78">
        <f t="shared" ca="1" si="30"/>
        <v>0.35184183562209348</v>
      </c>
      <c r="F976" s="78">
        <f t="shared" ca="1" si="31"/>
        <v>29.826323674347272</v>
      </c>
    </row>
    <row r="977" spans="5:6" x14ac:dyDescent="0.25">
      <c r="E977" s="78">
        <f t="shared" ca="1" si="30"/>
        <v>0.72459329479861201</v>
      </c>
      <c r="F977" s="78">
        <f t="shared" ca="1" si="31"/>
        <v>35.085327939683381</v>
      </c>
    </row>
    <row r="978" spans="5:6" x14ac:dyDescent="0.25">
      <c r="E978" s="78">
        <f t="shared" ca="1" si="30"/>
        <v>0.61371277545878933</v>
      </c>
      <c r="F978" s="78">
        <f t="shared" ca="1" si="31"/>
        <v>33.083699610195481</v>
      </c>
    </row>
    <row r="979" spans="5:6" x14ac:dyDescent="0.25">
      <c r="E979" s="78">
        <f t="shared" ca="1" si="30"/>
        <v>0.10237339390476652</v>
      </c>
      <c r="F979" s="78">
        <f t="shared" ca="1" si="31"/>
        <v>26.961967866543116</v>
      </c>
    </row>
    <row r="980" spans="5:6" x14ac:dyDescent="0.25">
      <c r="E980" s="78">
        <f t="shared" ca="1" si="30"/>
        <v>0.88342589936716698</v>
      </c>
      <c r="F980" s="78">
        <f t="shared" ca="1" si="31"/>
        <v>40.365622410799489</v>
      </c>
    </row>
    <row r="981" spans="5:6" x14ac:dyDescent="0.25">
      <c r="E981" s="78">
        <f t="shared" ca="1" si="30"/>
        <v>0.74279081643793143</v>
      </c>
      <c r="F981" s="78">
        <f t="shared" ca="1" si="31"/>
        <v>35.49054322483434</v>
      </c>
    </row>
    <row r="982" spans="5:6" x14ac:dyDescent="0.25">
      <c r="E982" s="78">
        <f t="shared" ca="1" si="30"/>
        <v>0.66217841479202222</v>
      </c>
      <c r="F982" s="78">
        <f t="shared" ca="1" si="31"/>
        <v>33.878339961991443</v>
      </c>
    </row>
    <row r="983" spans="5:6" x14ac:dyDescent="0.25">
      <c r="E983" s="78">
        <f t="shared" ca="1" si="30"/>
        <v>0.30169492885563931</v>
      </c>
      <c r="F983" s="78">
        <f t="shared" ca="1" si="31"/>
        <v>29.289193118858396</v>
      </c>
    </row>
    <row r="984" spans="5:6" x14ac:dyDescent="0.25">
      <c r="E984" s="78">
        <f t="shared" ca="1" si="30"/>
        <v>0.45780771231356487</v>
      </c>
      <c r="F984" s="78">
        <f t="shared" ca="1" si="31"/>
        <v>31.011921081763418</v>
      </c>
    </row>
    <row r="985" spans="5:6" x14ac:dyDescent="0.25">
      <c r="E985" s="78">
        <f t="shared" ca="1" si="30"/>
        <v>0.41372948435117729</v>
      </c>
      <c r="F985" s="78">
        <f t="shared" ca="1" si="31"/>
        <v>30.506088474306758</v>
      </c>
    </row>
    <row r="986" spans="5:6" x14ac:dyDescent="0.25">
      <c r="E986" s="78">
        <f t="shared" ca="1" si="30"/>
        <v>8.1331439373745873E-2</v>
      </c>
      <c r="F986" s="78">
        <f t="shared" ca="1" si="31"/>
        <v>26.638805940423016</v>
      </c>
    </row>
    <row r="987" spans="5:6" x14ac:dyDescent="0.25">
      <c r="E987" s="78">
        <f t="shared" ca="1" si="30"/>
        <v>0.3017364038563336</v>
      </c>
      <c r="F987" s="78">
        <f t="shared" ca="1" si="31"/>
        <v>29.289635689721564</v>
      </c>
    </row>
    <row r="988" spans="5:6" x14ac:dyDescent="0.25">
      <c r="E988" s="78">
        <f t="shared" ca="1" si="30"/>
        <v>0.14149599219006315</v>
      </c>
      <c r="F988" s="78">
        <f t="shared" ca="1" si="31"/>
        <v>27.489570617944331</v>
      </c>
    </row>
    <row r="989" spans="5:6" x14ac:dyDescent="0.25">
      <c r="E989" s="78">
        <f t="shared" ca="1" si="30"/>
        <v>3.2712321580176007E-2</v>
      </c>
      <c r="F989" s="78">
        <f t="shared" ca="1" si="31"/>
        <v>25.639565613974764</v>
      </c>
    </row>
    <row r="990" spans="5:6" x14ac:dyDescent="0.25">
      <c r="E990" s="78">
        <f t="shared" ca="1" si="30"/>
        <v>0.83604316173164916</v>
      </c>
      <c r="F990" s="78">
        <f t="shared" ca="1" si="31"/>
        <v>38.211292583290444</v>
      </c>
    </row>
    <row r="991" spans="5:6" x14ac:dyDescent="0.25">
      <c r="E991" s="78">
        <f t="shared" ca="1" si="30"/>
        <v>0.30213613788176208</v>
      </c>
      <c r="F991" s="78">
        <f t="shared" ca="1" si="31"/>
        <v>29.293901171735964</v>
      </c>
    </row>
    <row r="992" spans="5:6" x14ac:dyDescent="0.25">
      <c r="E992" s="78">
        <f t="shared" ca="1" si="30"/>
        <v>0.81905711354962962</v>
      </c>
      <c r="F992" s="78">
        <f t="shared" ca="1" si="31"/>
        <v>37.605603895465123</v>
      </c>
    </row>
    <row r="993" spans="5:6" x14ac:dyDescent="0.25">
      <c r="E993" s="78">
        <f t="shared" ca="1" si="30"/>
        <v>0.79737318306008953</v>
      </c>
      <c r="F993" s="78">
        <f t="shared" ca="1" si="31"/>
        <v>36.917966785960139</v>
      </c>
    </row>
    <row r="994" spans="5:6" x14ac:dyDescent="0.25">
      <c r="E994" s="78">
        <f t="shared" ca="1" si="30"/>
        <v>0.30028186847517846</v>
      </c>
      <c r="F994" s="78">
        <f t="shared" ca="1" si="31"/>
        <v>29.274114658073213</v>
      </c>
    </row>
    <row r="995" spans="5:6" x14ac:dyDescent="0.25">
      <c r="E995" s="78">
        <f t="shared" ca="1" si="30"/>
        <v>0.59471558795407375</v>
      </c>
      <c r="F995" s="78">
        <f t="shared" ca="1" si="31"/>
        <v>32.79733775677802</v>
      </c>
    </row>
    <row r="996" spans="5:6" x14ac:dyDescent="0.25">
      <c r="E996" s="78">
        <f t="shared" ca="1" si="30"/>
        <v>0.91724373617118915</v>
      </c>
      <c r="F996" s="78">
        <f t="shared" ca="1" si="31"/>
        <v>42.639635466256351</v>
      </c>
    </row>
    <row r="997" spans="5:6" x14ac:dyDescent="0.25">
      <c r="E997" s="78">
        <f t="shared" ca="1" si="30"/>
        <v>0.84923541249739587</v>
      </c>
      <c r="F997" s="78">
        <f t="shared" ca="1" si="31"/>
        <v>38.732245342908833</v>
      </c>
    </row>
    <row r="998" spans="5:6" x14ac:dyDescent="0.25">
      <c r="E998" s="78">
        <f t="shared" ca="1" si="30"/>
        <v>0.45974939942947179</v>
      </c>
      <c r="F998" s="78">
        <f t="shared" ca="1" si="31"/>
        <v>31.034759510852208</v>
      </c>
    </row>
    <row r="999" spans="5:6" x14ac:dyDescent="0.25">
      <c r="E999" s="78">
        <f t="shared" ca="1" si="30"/>
        <v>0.38965154704359684</v>
      </c>
      <c r="F999" s="78">
        <f t="shared" ca="1" si="31"/>
        <v>30.238275423274747</v>
      </c>
    </row>
    <row r="1000" spans="5:6" x14ac:dyDescent="0.25">
      <c r="E1000" s="78">
        <f t="shared" ca="1" si="30"/>
        <v>0.74207708988052934</v>
      </c>
      <c r="F1000" s="78">
        <f t="shared" ca="1" si="31"/>
        <v>35.474092413034739</v>
      </c>
    </row>
    <row r="1001" spans="5:6" x14ac:dyDescent="0.25">
      <c r="E1001" s="78">
        <f t="shared" ca="1" si="30"/>
        <v>0.29194829116452914</v>
      </c>
      <c r="F1001" s="78">
        <f t="shared" ca="1" si="31"/>
        <v>29.185175910441256</v>
      </c>
    </row>
    <row r="1002" spans="5:6" x14ac:dyDescent="0.25">
      <c r="E1002" s="78">
        <f t="shared" ca="1" si="30"/>
        <v>0.7165373597291903</v>
      </c>
      <c r="F1002" s="78">
        <f t="shared" ca="1" si="31"/>
        <v>34.914744995354958</v>
      </c>
    </row>
    <row r="1003" spans="5:6" x14ac:dyDescent="0.25">
      <c r="E1003" s="78">
        <f t="shared" ca="1" si="30"/>
        <v>8.7757796150819023E-2</v>
      </c>
      <c r="F1003" s="78">
        <f t="shared" ca="1" si="31"/>
        <v>26.741537566040702</v>
      </c>
    </row>
    <row r="1004" spans="5:6" x14ac:dyDescent="0.25">
      <c r="E1004" s="78">
        <f t="shared" ca="1" si="30"/>
        <v>0.96338262849173673</v>
      </c>
      <c r="F1004" s="78">
        <f t="shared" ca="1" si="31"/>
        <v>48.608015590301498</v>
      </c>
    </row>
    <row r="1005" spans="5:6" x14ac:dyDescent="0.25">
      <c r="E1005" s="78">
        <f t="shared" ca="1" si="30"/>
        <v>0.26746096919781104</v>
      </c>
      <c r="F1005" s="78">
        <f t="shared" ca="1" si="31"/>
        <v>28.923236522793744</v>
      </c>
    </row>
    <row r="1006" spans="5:6" x14ac:dyDescent="0.25">
      <c r="E1006" s="78">
        <f t="shared" ca="1" si="30"/>
        <v>0.98160419540955812</v>
      </c>
      <c r="F1006" s="78">
        <f t="shared" ca="1" si="31"/>
        <v>54.38958924836156</v>
      </c>
    </row>
    <row r="1007" spans="5:6" x14ac:dyDescent="0.25">
      <c r="E1007" s="78">
        <f t="shared" ca="1" si="30"/>
        <v>0.30516195639959109</v>
      </c>
      <c r="F1007" s="78">
        <f t="shared" ca="1" si="31"/>
        <v>29.326189996187711</v>
      </c>
    </row>
    <row r="1008" spans="5:6" x14ac:dyDescent="0.25">
      <c r="E1008" s="78">
        <f t="shared" ca="1" si="30"/>
        <v>0.6651076869576944</v>
      </c>
      <c r="F1008" s="78">
        <f t="shared" ca="1" si="31"/>
        <v>33.929807559301167</v>
      </c>
    </row>
    <row r="1009" spans="5:6" x14ac:dyDescent="0.25">
      <c r="E1009" s="78">
        <f t="shared" ca="1" si="30"/>
        <v>7.1867631138424648E-2</v>
      </c>
      <c r="F1009" s="78">
        <f t="shared" ca="1" si="31"/>
        <v>26.479428857642425</v>
      </c>
    </row>
    <row r="1010" spans="5:6" x14ac:dyDescent="0.25">
      <c r="E1010" s="78">
        <f t="shared" ca="1" si="30"/>
        <v>0.15368535676892392</v>
      </c>
      <c r="F1010" s="78">
        <f t="shared" ca="1" si="31"/>
        <v>27.641255656138771</v>
      </c>
    </row>
    <row r="1011" spans="5:6" x14ac:dyDescent="0.25">
      <c r="E1011" s="78">
        <f t="shared" ca="1" si="30"/>
        <v>0.29895035773053269</v>
      </c>
      <c r="F1011" s="78">
        <f t="shared" ca="1" si="31"/>
        <v>29.259906236784683</v>
      </c>
    </row>
    <row r="1012" spans="5:6" x14ac:dyDescent="0.25">
      <c r="E1012" s="78">
        <f t="shared" ca="1" si="30"/>
        <v>0.14541108242167322</v>
      </c>
      <c r="F1012" s="78">
        <f t="shared" ca="1" si="31"/>
        <v>27.538805343839808</v>
      </c>
    </row>
    <row r="1013" spans="5:6" x14ac:dyDescent="0.25">
      <c r="E1013" s="78">
        <f t="shared" ca="1" si="30"/>
        <v>0.18528650444886552</v>
      </c>
      <c r="F1013" s="78">
        <f t="shared" ca="1" si="31"/>
        <v>28.016320854658538</v>
      </c>
    </row>
    <row r="1014" spans="5:6" x14ac:dyDescent="0.25">
      <c r="E1014" s="78">
        <f t="shared" ca="1" si="30"/>
        <v>0.69027599283049523</v>
      </c>
      <c r="F1014" s="78">
        <f t="shared" ca="1" si="31"/>
        <v>34.391244943771362</v>
      </c>
    </row>
    <row r="1015" spans="5:6" x14ac:dyDescent="0.25">
      <c r="E1015" s="78">
        <f t="shared" ca="1" si="30"/>
        <v>0.1990324557374703</v>
      </c>
      <c r="F1015" s="78">
        <f t="shared" ca="1" si="31"/>
        <v>28.173301248478953</v>
      </c>
    </row>
    <row r="1016" spans="5:6" x14ac:dyDescent="0.25">
      <c r="E1016" s="78">
        <f t="shared" ca="1" si="30"/>
        <v>0.88614200968911949</v>
      </c>
      <c r="F1016" s="78">
        <f t="shared" ca="1" si="31"/>
        <v>40.518311379599361</v>
      </c>
    </row>
    <row r="1017" spans="5:6" x14ac:dyDescent="0.25">
      <c r="E1017" s="78">
        <f t="shared" ca="1" si="30"/>
        <v>0.29105159342132114</v>
      </c>
      <c r="F1017" s="78">
        <f t="shared" ca="1" si="31"/>
        <v>29.17560325738669</v>
      </c>
    </row>
    <row r="1018" spans="5:6" x14ac:dyDescent="0.25">
      <c r="E1018" s="78">
        <f t="shared" ca="1" si="30"/>
        <v>0.5916648423508436</v>
      </c>
      <c r="F1018" s="78">
        <f t="shared" ca="1" si="31"/>
        <v>32.75248078261226</v>
      </c>
    </row>
    <row r="1019" spans="5:6" x14ac:dyDescent="0.25">
      <c r="E1019" s="78">
        <f t="shared" ca="1" si="30"/>
        <v>0.99809859150672053</v>
      </c>
      <c r="F1019" s="78">
        <f t="shared" ca="1" si="31"/>
        <v>80.005516979148638</v>
      </c>
    </row>
    <row r="1020" spans="5:6" x14ac:dyDescent="0.25">
      <c r="E1020" s="78">
        <f t="shared" ca="1" si="30"/>
        <v>0.57879753348571394</v>
      </c>
      <c r="F1020" s="78">
        <f t="shared" ca="1" si="31"/>
        <v>32.566483561928536</v>
      </c>
    </row>
    <row r="1021" spans="5:6" x14ac:dyDescent="0.25">
      <c r="E1021" s="78">
        <f t="shared" ca="1" si="30"/>
        <v>7.8327797806843069E-4</v>
      </c>
      <c r="F1021" s="78">
        <f t="shared" ca="1" si="31"/>
        <v>23.494109074649025</v>
      </c>
    </row>
    <row r="1022" spans="5:6" x14ac:dyDescent="0.25">
      <c r="E1022" s="78">
        <f t="shared" ca="1" si="30"/>
        <v>0.15669151643763235</v>
      </c>
      <c r="F1022" s="78">
        <f t="shared" ca="1" si="31"/>
        <v>27.677978022278289</v>
      </c>
    </row>
    <row r="1023" spans="5:6" x14ac:dyDescent="0.25">
      <c r="E1023" s="78">
        <f t="shared" ca="1" si="30"/>
        <v>7.923788657174502E-2</v>
      </c>
      <c r="F1023" s="78">
        <f t="shared" ca="1" si="31"/>
        <v>26.604434884855696</v>
      </c>
    </row>
    <row r="1024" spans="5:6" x14ac:dyDescent="0.25">
      <c r="E1024" s="78">
        <f t="shared" ca="1" si="30"/>
        <v>0.53073954454370043</v>
      </c>
      <c r="F1024" s="78">
        <f t="shared" ca="1" si="31"/>
        <v>31.912043546266119</v>
      </c>
    </row>
    <row r="1025" spans="5:6" x14ac:dyDescent="0.25">
      <c r="E1025" s="78">
        <f t="shared" ca="1" si="30"/>
        <v>0.97014471916647793</v>
      </c>
      <c r="F1025" s="78">
        <f t="shared" ca="1" si="31"/>
        <v>50.245074972149993</v>
      </c>
    </row>
    <row r="1026" spans="5:6" x14ac:dyDescent="0.25">
      <c r="E1026" s="78">
        <f t="shared" ca="1" si="30"/>
        <v>0.3022036710305952</v>
      </c>
      <c r="F1026" s="78">
        <f t="shared" ca="1" si="31"/>
        <v>29.29462180577336</v>
      </c>
    </row>
    <row r="1027" spans="5:6" x14ac:dyDescent="0.25">
      <c r="E1027" s="78">
        <f t="shared" ca="1" si="30"/>
        <v>0.21591601669590377</v>
      </c>
      <c r="F1027" s="78">
        <f t="shared" ca="1" si="31"/>
        <v>28.362388474067398</v>
      </c>
    </row>
    <row r="1028" spans="5:6" x14ac:dyDescent="0.25">
      <c r="E1028" s="78">
        <f t="shared" ref="E1028:E1091" ca="1" si="32">RAND()</f>
        <v>0.66794025855934869</v>
      </c>
      <c r="F1028" s="78">
        <f t="shared" ref="F1028:F1091" ca="1" si="33">$C$3-$C$4*(LN(E1028)^(-1/$C$5))</f>
        <v>33.979996595598564</v>
      </c>
    </row>
    <row r="1029" spans="5:6" x14ac:dyDescent="0.25">
      <c r="E1029" s="78">
        <f t="shared" ca="1" si="32"/>
        <v>0.38371318326066728</v>
      </c>
      <c r="F1029" s="78">
        <f t="shared" ca="1" si="33"/>
        <v>30.172958497152599</v>
      </c>
    </row>
    <row r="1030" spans="5:6" x14ac:dyDescent="0.25">
      <c r="E1030" s="78">
        <f t="shared" ca="1" si="32"/>
        <v>0.79692154186503339</v>
      </c>
      <c r="F1030" s="78">
        <f t="shared" ca="1" si="33"/>
        <v>36.90451632462382</v>
      </c>
    </row>
    <row r="1031" spans="5:6" x14ac:dyDescent="0.25">
      <c r="E1031" s="78">
        <f t="shared" ca="1" si="32"/>
        <v>0.87259648752153185</v>
      </c>
      <c r="F1031" s="78">
        <f t="shared" ca="1" si="33"/>
        <v>39.794923054274697</v>
      </c>
    </row>
    <row r="1032" spans="5:6" x14ac:dyDescent="0.25">
      <c r="E1032" s="78">
        <f t="shared" ca="1" si="32"/>
        <v>0.95053117107046359</v>
      </c>
      <c r="F1032" s="78">
        <f t="shared" ca="1" si="33"/>
        <v>46.305265861636386</v>
      </c>
    </row>
    <row r="1033" spans="5:6" x14ac:dyDescent="0.25">
      <c r="E1033" s="78">
        <f t="shared" ca="1" si="32"/>
        <v>0.73928513479244906</v>
      </c>
      <c r="F1033" s="78">
        <f t="shared" ca="1" si="33"/>
        <v>35.410196193311712</v>
      </c>
    </row>
    <row r="1034" spans="5:6" x14ac:dyDescent="0.25">
      <c r="E1034" s="78">
        <f t="shared" ca="1" si="32"/>
        <v>0.41671898552235731</v>
      </c>
      <c r="F1034" s="78">
        <f t="shared" ca="1" si="33"/>
        <v>30.539710836178095</v>
      </c>
    </row>
    <row r="1035" spans="5:6" x14ac:dyDescent="0.25">
      <c r="E1035" s="78">
        <f t="shared" ca="1" si="32"/>
        <v>0.26835933075855478</v>
      </c>
      <c r="F1035" s="78">
        <f t="shared" ca="1" si="33"/>
        <v>28.932874329563244</v>
      </c>
    </row>
    <row r="1036" spans="5:6" x14ac:dyDescent="0.25">
      <c r="E1036" s="78">
        <f t="shared" ca="1" si="32"/>
        <v>0.44219915965738255</v>
      </c>
      <c r="F1036" s="78">
        <f t="shared" ca="1" si="33"/>
        <v>30.830155192620307</v>
      </c>
    </row>
    <row r="1037" spans="5:6" x14ac:dyDescent="0.25">
      <c r="E1037" s="78">
        <f t="shared" ca="1" si="32"/>
        <v>0.37737308134280512</v>
      </c>
      <c r="F1037" s="78">
        <f t="shared" ca="1" si="33"/>
        <v>30.10350385057691</v>
      </c>
    </row>
    <row r="1038" spans="5:6" x14ac:dyDescent="0.25">
      <c r="E1038" s="78">
        <f t="shared" ca="1" si="32"/>
        <v>0.51444263941557589</v>
      </c>
      <c r="F1038" s="78">
        <f t="shared" ca="1" si="33"/>
        <v>31.702442840251667</v>
      </c>
    </row>
    <row r="1039" spans="5:6" x14ac:dyDescent="0.25">
      <c r="E1039" s="78">
        <f t="shared" ca="1" si="32"/>
        <v>0.56901350118136396</v>
      </c>
      <c r="F1039" s="78">
        <f t="shared" ca="1" si="33"/>
        <v>32.42833873418482</v>
      </c>
    </row>
    <row r="1040" spans="5:6" x14ac:dyDescent="0.25">
      <c r="E1040" s="78">
        <f t="shared" ca="1" si="32"/>
        <v>0.78030833914033737</v>
      </c>
      <c r="F1040" s="78">
        <f t="shared" ca="1" si="33"/>
        <v>36.431176882818747</v>
      </c>
    </row>
    <row r="1041" spans="5:6" x14ac:dyDescent="0.25">
      <c r="E1041" s="78">
        <f t="shared" ca="1" si="32"/>
        <v>0.35609954508974306</v>
      </c>
      <c r="F1041" s="78">
        <f t="shared" ca="1" si="33"/>
        <v>29.872303023808943</v>
      </c>
    </row>
    <row r="1042" spans="5:6" x14ac:dyDescent="0.25">
      <c r="E1042" s="78">
        <f t="shared" ca="1" si="32"/>
        <v>0.69858761881792664</v>
      </c>
      <c r="F1042" s="78">
        <f t="shared" ca="1" si="33"/>
        <v>34.551894603518072</v>
      </c>
    </row>
    <row r="1043" spans="5:6" x14ac:dyDescent="0.25">
      <c r="E1043" s="78">
        <f t="shared" ca="1" si="32"/>
        <v>0.91339893759514867</v>
      </c>
      <c r="F1043" s="78">
        <f t="shared" ca="1" si="33"/>
        <v>42.331145755167412</v>
      </c>
    </row>
    <row r="1044" spans="5:6" x14ac:dyDescent="0.25">
      <c r="E1044" s="78">
        <f t="shared" ca="1" si="32"/>
        <v>1.538858305092794E-2</v>
      </c>
      <c r="F1044" s="78">
        <f t="shared" ca="1" si="33"/>
        <v>25.028540772595658</v>
      </c>
    </row>
    <row r="1045" spans="5:6" x14ac:dyDescent="0.25">
      <c r="E1045" s="78">
        <f t="shared" ca="1" si="32"/>
        <v>0.15045352812948298</v>
      </c>
      <c r="F1045" s="78">
        <f t="shared" ca="1" si="33"/>
        <v>27.601487348595739</v>
      </c>
    </row>
    <row r="1046" spans="5:6" x14ac:dyDescent="0.25">
      <c r="E1046" s="78">
        <f t="shared" ca="1" si="32"/>
        <v>0.79849683458828757</v>
      </c>
      <c r="F1046" s="78">
        <f t="shared" ca="1" si="33"/>
        <v>36.951573237815538</v>
      </c>
    </row>
    <row r="1047" spans="5:6" x14ac:dyDescent="0.25">
      <c r="E1047" s="78">
        <f t="shared" ca="1" si="32"/>
        <v>0.48838417883424956</v>
      </c>
      <c r="F1047" s="78">
        <f t="shared" ca="1" si="33"/>
        <v>31.378056442591564</v>
      </c>
    </row>
    <row r="1048" spans="5:6" x14ac:dyDescent="0.25">
      <c r="E1048" s="78">
        <f t="shared" ca="1" si="32"/>
        <v>4.33395296588035E-4</v>
      </c>
      <c r="F1048" s="78">
        <f t="shared" ca="1" si="33"/>
        <v>23.281235986588193</v>
      </c>
    </row>
    <row r="1049" spans="5:6" x14ac:dyDescent="0.25">
      <c r="E1049" s="78">
        <f t="shared" ca="1" si="32"/>
        <v>0.76788269601069281</v>
      </c>
      <c r="F1049" s="78">
        <f t="shared" ca="1" si="33"/>
        <v>36.101790403256203</v>
      </c>
    </row>
    <row r="1050" spans="5:6" x14ac:dyDescent="0.25">
      <c r="E1050" s="78">
        <f t="shared" ca="1" si="32"/>
        <v>5.278589370860487E-2</v>
      </c>
      <c r="F1050" s="78">
        <f t="shared" ca="1" si="33"/>
        <v>26.118175929736569</v>
      </c>
    </row>
    <row r="1051" spans="5:6" x14ac:dyDescent="0.25">
      <c r="E1051" s="78">
        <f t="shared" ca="1" si="32"/>
        <v>0.20240087507582716</v>
      </c>
      <c r="F1051" s="78">
        <f t="shared" ca="1" si="33"/>
        <v>28.211325192098119</v>
      </c>
    </row>
    <row r="1052" spans="5:6" x14ac:dyDescent="0.25">
      <c r="E1052" s="78">
        <f t="shared" ca="1" si="32"/>
        <v>0.30923025840774765</v>
      </c>
      <c r="F1052" s="78">
        <f t="shared" ca="1" si="33"/>
        <v>29.36960931161855</v>
      </c>
    </row>
    <row r="1053" spans="5:6" x14ac:dyDescent="0.25">
      <c r="E1053" s="78">
        <f t="shared" ca="1" si="32"/>
        <v>9.9309615205794399E-2</v>
      </c>
      <c r="F1053" s="78">
        <f t="shared" ca="1" si="33"/>
        <v>26.917100051747809</v>
      </c>
    </row>
    <row r="1054" spans="5:6" x14ac:dyDescent="0.25">
      <c r="E1054" s="78">
        <f t="shared" ca="1" si="32"/>
        <v>0.82402008563325235</v>
      </c>
      <c r="F1054" s="78">
        <f t="shared" ca="1" si="33"/>
        <v>37.775808247834178</v>
      </c>
    </row>
    <row r="1055" spans="5:6" x14ac:dyDescent="0.25">
      <c r="E1055" s="78">
        <f t="shared" ca="1" si="32"/>
        <v>0.3370459274117148</v>
      </c>
      <c r="F1055" s="78">
        <f t="shared" ca="1" si="33"/>
        <v>29.667142353729975</v>
      </c>
    </row>
    <row r="1056" spans="5:6" x14ac:dyDescent="0.25">
      <c r="E1056" s="78">
        <f t="shared" ca="1" si="32"/>
        <v>0.9628932799699994</v>
      </c>
      <c r="F1056" s="78">
        <f t="shared" ca="1" si="33"/>
        <v>48.503700656286512</v>
      </c>
    </row>
    <row r="1057" spans="5:6" x14ac:dyDescent="0.25">
      <c r="E1057" s="78">
        <f t="shared" ca="1" si="32"/>
        <v>0.76620515747128026</v>
      </c>
      <c r="F1057" s="78">
        <f t="shared" ca="1" si="33"/>
        <v>36.058776955034403</v>
      </c>
    </row>
    <row r="1058" spans="5:6" x14ac:dyDescent="0.25">
      <c r="E1058" s="78">
        <f t="shared" ca="1" si="32"/>
        <v>0.93979909039932386</v>
      </c>
      <c r="F1058" s="78">
        <f t="shared" ca="1" si="33"/>
        <v>44.86798404139337</v>
      </c>
    </row>
    <row r="1059" spans="5:6" x14ac:dyDescent="0.25">
      <c r="E1059" s="78">
        <f t="shared" ca="1" si="32"/>
        <v>0.96485249255216887</v>
      </c>
      <c r="F1059" s="78">
        <f t="shared" ca="1" si="33"/>
        <v>48.93156075803487</v>
      </c>
    </row>
    <row r="1060" spans="5:6" x14ac:dyDescent="0.25">
      <c r="E1060" s="78">
        <f t="shared" ca="1" si="32"/>
        <v>0.87510916820868867</v>
      </c>
      <c r="F1060" s="78">
        <f t="shared" ca="1" si="33"/>
        <v>39.922268011805102</v>
      </c>
    </row>
    <row r="1061" spans="5:6" x14ac:dyDescent="0.25">
      <c r="E1061" s="78">
        <f t="shared" ca="1" si="32"/>
        <v>0.58546603890837046</v>
      </c>
      <c r="F1061" s="78">
        <f t="shared" ca="1" si="33"/>
        <v>32.66224365473898</v>
      </c>
    </row>
    <row r="1062" spans="5:6" x14ac:dyDescent="0.25">
      <c r="E1062" s="78">
        <f t="shared" ca="1" si="32"/>
        <v>0.7359586234950205</v>
      </c>
      <c r="F1062" s="78">
        <f t="shared" ca="1" si="33"/>
        <v>35.334996039649226</v>
      </c>
    </row>
    <row r="1063" spans="5:6" x14ac:dyDescent="0.25">
      <c r="E1063" s="78">
        <f t="shared" ca="1" si="32"/>
        <v>0.58286446850271978</v>
      </c>
      <c r="F1063" s="78">
        <f t="shared" ca="1" si="33"/>
        <v>32.624725791864577</v>
      </c>
    </row>
    <row r="1064" spans="5:6" x14ac:dyDescent="0.25">
      <c r="E1064" s="78">
        <f t="shared" ca="1" si="32"/>
        <v>0.54388015054106797</v>
      </c>
      <c r="F1064" s="78">
        <f t="shared" ca="1" si="33"/>
        <v>32.085273227091733</v>
      </c>
    </row>
    <row r="1065" spans="5:6" x14ac:dyDescent="0.25">
      <c r="E1065" s="78">
        <f t="shared" ca="1" si="32"/>
        <v>0.6233166997145061</v>
      </c>
      <c r="F1065" s="78">
        <f t="shared" ca="1" si="33"/>
        <v>33.233400312870941</v>
      </c>
    </row>
    <row r="1066" spans="5:6" x14ac:dyDescent="0.25">
      <c r="E1066" s="78">
        <f t="shared" ca="1" si="32"/>
        <v>0.88670664253413423</v>
      </c>
      <c r="F1066" s="78">
        <f t="shared" ca="1" si="33"/>
        <v>40.55057727945055</v>
      </c>
    </row>
    <row r="1067" spans="5:6" x14ac:dyDescent="0.25">
      <c r="E1067" s="78">
        <f t="shared" ca="1" si="32"/>
        <v>0.67266185855044069</v>
      </c>
      <c r="F1067" s="78">
        <f t="shared" ca="1" si="33"/>
        <v>34.064598260854467</v>
      </c>
    </row>
    <row r="1068" spans="5:6" x14ac:dyDescent="0.25">
      <c r="E1068" s="78">
        <f t="shared" ca="1" si="32"/>
        <v>0.5696467114931173</v>
      </c>
      <c r="F1068" s="78">
        <f t="shared" ca="1" si="33"/>
        <v>32.437197249914014</v>
      </c>
    </row>
    <row r="1069" spans="5:6" x14ac:dyDescent="0.25">
      <c r="E1069" s="78">
        <f t="shared" ca="1" si="32"/>
        <v>0.74559792836613348</v>
      </c>
      <c r="F1069" s="78">
        <f t="shared" ca="1" si="33"/>
        <v>35.555713923175752</v>
      </c>
    </row>
    <row r="1070" spans="5:6" x14ac:dyDescent="0.25">
      <c r="E1070" s="78">
        <f t="shared" ca="1" si="32"/>
        <v>0.92190355782413591</v>
      </c>
      <c r="F1070" s="78">
        <f t="shared" ca="1" si="33"/>
        <v>43.036666824287252</v>
      </c>
    </row>
    <row r="1071" spans="5:6" x14ac:dyDescent="0.25">
      <c r="E1071" s="78">
        <f t="shared" ca="1" si="32"/>
        <v>0.12722285574973691</v>
      </c>
      <c r="F1071" s="78">
        <f t="shared" ca="1" si="33"/>
        <v>27.305336892064318</v>
      </c>
    </row>
    <row r="1072" spans="5:6" x14ac:dyDescent="0.25">
      <c r="E1072" s="78">
        <f t="shared" ca="1" si="32"/>
        <v>0.48518141428952877</v>
      </c>
      <c r="F1072" s="78">
        <f t="shared" ca="1" si="33"/>
        <v>31.339017518339041</v>
      </c>
    </row>
    <row r="1073" spans="5:6" x14ac:dyDescent="0.25">
      <c r="E1073" s="78">
        <f t="shared" ca="1" si="32"/>
        <v>0.26849636868345828</v>
      </c>
      <c r="F1073" s="78">
        <f t="shared" ca="1" si="33"/>
        <v>28.934344249527932</v>
      </c>
    </row>
    <row r="1074" spans="5:6" x14ac:dyDescent="0.25">
      <c r="E1074" s="78">
        <f t="shared" ca="1" si="32"/>
        <v>0.9173312228451258</v>
      </c>
      <c r="F1074" s="78">
        <f t="shared" ca="1" si="33"/>
        <v>42.646847804726427</v>
      </c>
    </row>
    <row r="1075" spans="5:6" x14ac:dyDescent="0.25">
      <c r="E1075" s="78">
        <f t="shared" ca="1" si="32"/>
        <v>0.1038030942924506</v>
      </c>
      <c r="F1075" s="78">
        <f t="shared" ca="1" si="33"/>
        <v>26.982686931082057</v>
      </c>
    </row>
    <row r="1076" spans="5:6" x14ac:dyDescent="0.25">
      <c r="E1076" s="78">
        <f t="shared" ca="1" si="32"/>
        <v>0.62711939791353655</v>
      </c>
      <c r="F1076" s="78">
        <f t="shared" ca="1" si="33"/>
        <v>33.293654888434276</v>
      </c>
    </row>
    <row r="1077" spans="5:6" x14ac:dyDescent="0.25">
      <c r="E1077" s="78">
        <f t="shared" ca="1" si="32"/>
        <v>0.47427904390345477</v>
      </c>
      <c r="F1077" s="78">
        <f t="shared" ca="1" si="33"/>
        <v>31.207376859113218</v>
      </c>
    </row>
    <row r="1078" spans="5:6" x14ac:dyDescent="0.25">
      <c r="E1078" s="78">
        <f t="shared" ca="1" si="32"/>
        <v>0.31710837435692873</v>
      </c>
      <c r="F1078" s="78">
        <f t="shared" ca="1" si="33"/>
        <v>29.453731245525024</v>
      </c>
    </row>
    <row r="1079" spans="5:6" x14ac:dyDescent="0.25">
      <c r="E1079" s="78">
        <f t="shared" ca="1" si="32"/>
        <v>0.6521795843821695</v>
      </c>
      <c r="F1079" s="78">
        <f t="shared" ca="1" si="33"/>
        <v>33.705870885908212</v>
      </c>
    </row>
    <row r="1080" spans="5:6" x14ac:dyDescent="0.25">
      <c r="E1080" s="78">
        <f t="shared" ca="1" si="32"/>
        <v>0.15786183174030277</v>
      </c>
      <c r="F1080" s="78">
        <f t="shared" ca="1" si="33"/>
        <v>27.69220668513498</v>
      </c>
    </row>
    <row r="1081" spans="5:6" x14ac:dyDescent="0.25">
      <c r="E1081" s="78">
        <f t="shared" ca="1" si="32"/>
        <v>0.27443641939470809</v>
      </c>
      <c r="F1081" s="78">
        <f t="shared" ca="1" si="33"/>
        <v>28.998000495502708</v>
      </c>
    </row>
    <row r="1082" spans="5:6" x14ac:dyDescent="0.25">
      <c r="E1082" s="78">
        <f t="shared" ca="1" si="32"/>
        <v>0.13251460917819491</v>
      </c>
      <c r="F1082" s="78">
        <f t="shared" ca="1" si="33"/>
        <v>27.374569473088933</v>
      </c>
    </row>
    <row r="1083" spans="5:6" x14ac:dyDescent="0.25">
      <c r="E1083" s="78">
        <f t="shared" ca="1" si="32"/>
        <v>0.478067408217417</v>
      </c>
      <c r="F1083" s="78">
        <f t="shared" ca="1" si="33"/>
        <v>31.252905308442628</v>
      </c>
    </row>
    <row r="1084" spans="5:6" x14ac:dyDescent="0.25">
      <c r="E1084" s="78">
        <f t="shared" ca="1" si="32"/>
        <v>0.44419621078072491</v>
      </c>
      <c r="F1084" s="78">
        <f t="shared" ca="1" si="33"/>
        <v>30.853237003219512</v>
      </c>
    </row>
    <row r="1085" spans="5:6" x14ac:dyDescent="0.25">
      <c r="E1085" s="78">
        <f t="shared" ca="1" si="32"/>
        <v>0.50905482538737079</v>
      </c>
      <c r="F1085" s="78">
        <f t="shared" ca="1" si="33"/>
        <v>31.634335782228856</v>
      </c>
    </row>
    <row r="1086" spans="5:6" x14ac:dyDescent="0.25">
      <c r="E1086" s="78">
        <f t="shared" ca="1" si="32"/>
        <v>0.44395921418436535</v>
      </c>
      <c r="F1086" s="78">
        <f t="shared" ca="1" si="33"/>
        <v>30.850495222535308</v>
      </c>
    </row>
    <row r="1087" spans="5:6" x14ac:dyDescent="0.25">
      <c r="E1087" s="78">
        <f t="shared" ca="1" si="32"/>
        <v>0.23624704591765644</v>
      </c>
      <c r="F1087" s="78">
        <f t="shared" ca="1" si="33"/>
        <v>28.585922440069801</v>
      </c>
    </row>
    <row r="1088" spans="5:6" x14ac:dyDescent="0.25">
      <c r="E1088" s="78">
        <f t="shared" ca="1" si="32"/>
        <v>0.65623588689787216</v>
      </c>
      <c r="F1088" s="78">
        <f t="shared" ca="1" si="33"/>
        <v>33.775251068877282</v>
      </c>
    </row>
    <row r="1089" spans="5:6" x14ac:dyDescent="0.25">
      <c r="E1089" s="78">
        <f t="shared" ca="1" si="32"/>
        <v>0.36023177467319589</v>
      </c>
      <c r="F1089" s="78">
        <f t="shared" ca="1" si="33"/>
        <v>29.91701257756236</v>
      </c>
    </row>
    <row r="1090" spans="5:6" x14ac:dyDescent="0.25">
      <c r="E1090" s="78">
        <f t="shared" ca="1" si="32"/>
        <v>6.092044300969357E-2</v>
      </c>
      <c r="F1090" s="78">
        <f t="shared" ca="1" si="33"/>
        <v>26.280009910065075</v>
      </c>
    </row>
    <row r="1091" spans="5:6" x14ac:dyDescent="0.25">
      <c r="E1091" s="78">
        <f t="shared" ca="1" si="32"/>
        <v>0.34954050061781006</v>
      </c>
      <c r="F1091" s="78">
        <f t="shared" ca="1" si="33"/>
        <v>29.801506223811046</v>
      </c>
    </row>
    <row r="1092" spans="5:6" x14ac:dyDescent="0.25">
      <c r="E1092" s="78">
        <f t="shared" ref="E1092:E1155" ca="1" si="34">RAND()</f>
        <v>0.33718952331525542</v>
      </c>
      <c r="F1092" s="78">
        <f t="shared" ref="F1092:F1155" ca="1" si="35">$C$3-$C$4*(LN(E1092)^(-1/$C$5))</f>
        <v>29.668683309349298</v>
      </c>
    </row>
    <row r="1093" spans="5:6" x14ac:dyDescent="0.25">
      <c r="E1093" s="78">
        <f t="shared" ca="1" si="34"/>
        <v>0.62967264136236833</v>
      </c>
      <c r="F1093" s="78">
        <f t="shared" ca="1" si="35"/>
        <v>33.334434476761459</v>
      </c>
    </row>
    <row r="1094" spans="5:6" x14ac:dyDescent="0.25">
      <c r="E1094" s="78">
        <f t="shared" ca="1" si="34"/>
        <v>0.48009569272324082</v>
      </c>
      <c r="F1094" s="78">
        <f t="shared" ca="1" si="35"/>
        <v>31.277373874217322</v>
      </c>
    </row>
    <row r="1095" spans="5:6" x14ac:dyDescent="0.25">
      <c r="E1095" s="78">
        <f t="shared" ca="1" si="34"/>
        <v>0.3423601304946543</v>
      </c>
      <c r="F1095" s="78">
        <f t="shared" ca="1" si="35"/>
        <v>29.724217507226655</v>
      </c>
    </row>
    <row r="1096" spans="5:6" x14ac:dyDescent="0.25">
      <c r="E1096" s="78">
        <f t="shared" ca="1" si="34"/>
        <v>2.565852264757984E-2</v>
      </c>
      <c r="F1096" s="78">
        <f t="shared" ca="1" si="35"/>
        <v>25.426431300612364</v>
      </c>
    </row>
    <row r="1097" spans="5:6" x14ac:dyDescent="0.25">
      <c r="E1097" s="78">
        <f t="shared" ca="1" si="34"/>
        <v>0.93125254028996018</v>
      </c>
      <c r="F1097" s="78">
        <f t="shared" ca="1" si="35"/>
        <v>43.923743482098629</v>
      </c>
    </row>
    <row r="1098" spans="5:6" x14ac:dyDescent="0.25">
      <c r="E1098" s="78">
        <f t="shared" ca="1" si="34"/>
        <v>0.81576759173763846</v>
      </c>
      <c r="F1098" s="78">
        <f t="shared" ca="1" si="35"/>
        <v>37.495615378994074</v>
      </c>
    </row>
    <row r="1099" spans="5:6" x14ac:dyDescent="0.25">
      <c r="E1099" s="78">
        <f t="shared" ca="1" si="34"/>
        <v>0.94774160122066875</v>
      </c>
      <c r="F1099" s="78">
        <f t="shared" ca="1" si="35"/>
        <v>45.898656559188737</v>
      </c>
    </row>
    <row r="1100" spans="5:6" x14ac:dyDescent="0.25">
      <c r="E1100" s="78">
        <f t="shared" ca="1" si="34"/>
        <v>0.97103442106369686</v>
      </c>
      <c r="F1100" s="78">
        <f t="shared" ca="1" si="35"/>
        <v>50.493017606235497</v>
      </c>
    </row>
    <row r="1101" spans="5:6" x14ac:dyDescent="0.25">
      <c r="E1101" s="78">
        <f t="shared" ca="1" si="34"/>
        <v>4.8179057319360785E-3</v>
      </c>
      <c r="F1101" s="78">
        <f t="shared" ca="1" si="35"/>
        <v>24.308573517734345</v>
      </c>
    </row>
    <row r="1102" spans="5:6" x14ac:dyDescent="0.25">
      <c r="E1102" s="78">
        <f t="shared" ca="1" si="34"/>
        <v>0.28529515986622389</v>
      </c>
      <c r="F1102" s="78">
        <f t="shared" ca="1" si="35"/>
        <v>29.114128022026819</v>
      </c>
    </row>
    <row r="1103" spans="5:6" x14ac:dyDescent="0.25">
      <c r="E1103" s="78">
        <f t="shared" ca="1" si="34"/>
        <v>0.82856048201614363</v>
      </c>
      <c r="F1103" s="78">
        <f t="shared" ca="1" si="35"/>
        <v>37.936255589930333</v>
      </c>
    </row>
    <row r="1104" spans="5:6" x14ac:dyDescent="0.25">
      <c r="E1104" s="78">
        <f t="shared" ca="1" si="34"/>
        <v>0.36636523885330807</v>
      </c>
      <c r="F1104" s="78">
        <f t="shared" ca="1" si="35"/>
        <v>29.983542613735409</v>
      </c>
    </row>
    <row r="1105" spans="5:6" x14ac:dyDescent="0.25">
      <c r="E1105" s="78">
        <f t="shared" ca="1" si="34"/>
        <v>0.50716354075183889</v>
      </c>
      <c r="F1105" s="78">
        <f t="shared" ca="1" si="35"/>
        <v>31.610561430066298</v>
      </c>
    </row>
    <row r="1106" spans="5:6" x14ac:dyDescent="0.25">
      <c r="E1106" s="78">
        <f t="shared" ca="1" si="34"/>
        <v>0.29561643423177009</v>
      </c>
      <c r="F1106" s="78">
        <f t="shared" ca="1" si="35"/>
        <v>29.224328028640446</v>
      </c>
    </row>
    <row r="1107" spans="5:6" x14ac:dyDescent="0.25">
      <c r="E1107" s="78">
        <f t="shared" ca="1" si="34"/>
        <v>0.13593100876427777</v>
      </c>
      <c r="F1107" s="78">
        <f t="shared" ca="1" si="35"/>
        <v>27.418668604784351</v>
      </c>
    </row>
    <row r="1108" spans="5:6" x14ac:dyDescent="0.25">
      <c r="E1108" s="78">
        <f t="shared" ca="1" si="34"/>
        <v>0.84828156563151247</v>
      </c>
      <c r="F1108" s="78">
        <f t="shared" ca="1" si="35"/>
        <v>38.692889850995869</v>
      </c>
    </row>
    <row r="1109" spans="5:6" x14ac:dyDescent="0.25">
      <c r="E1109" s="78">
        <f t="shared" ca="1" si="34"/>
        <v>3.818625178521895E-2</v>
      </c>
      <c r="F1109" s="78">
        <f t="shared" ca="1" si="35"/>
        <v>25.785048376695201</v>
      </c>
    </row>
    <row r="1110" spans="5:6" x14ac:dyDescent="0.25">
      <c r="E1110" s="78">
        <f t="shared" ca="1" si="34"/>
        <v>4.2528038761414866E-2</v>
      </c>
      <c r="F1110" s="78">
        <f t="shared" ca="1" si="35"/>
        <v>25.891277140114013</v>
      </c>
    </row>
    <row r="1111" spans="5:6" x14ac:dyDescent="0.25">
      <c r="E1111" s="78">
        <f t="shared" ca="1" si="34"/>
        <v>0.76514100520164918</v>
      </c>
      <c r="F1111" s="78">
        <f t="shared" ca="1" si="35"/>
        <v>36.031662068425881</v>
      </c>
    </row>
    <row r="1112" spans="5:6" x14ac:dyDescent="0.25">
      <c r="E1112" s="78">
        <f t="shared" ca="1" si="34"/>
        <v>0.71590648773165955</v>
      </c>
      <c r="F1112" s="78">
        <f t="shared" ca="1" si="35"/>
        <v>34.901598059001358</v>
      </c>
    </row>
    <row r="1113" spans="5:6" x14ac:dyDescent="0.25">
      <c r="E1113" s="78">
        <f t="shared" ca="1" si="34"/>
        <v>0.23415054280968262</v>
      </c>
      <c r="F1113" s="78">
        <f t="shared" ca="1" si="35"/>
        <v>28.563043150368632</v>
      </c>
    </row>
    <row r="1114" spans="5:6" x14ac:dyDescent="0.25">
      <c r="E1114" s="78">
        <f t="shared" ca="1" si="34"/>
        <v>0.86159934771469981</v>
      </c>
      <c r="F1114" s="78">
        <f t="shared" ca="1" si="35"/>
        <v>39.269358215545786</v>
      </c>
    </row>
    <row r="1115" spans="5:6" x14ac:dyDescent="0.25">
      <c r="E1115" s="78">
        <f t="shared" ca="1" si="34"/>
        <v>0.26124818927355276</v>
      </c>
      <c r="F1115" s="78">
        <f t="shared" ca="1" si="35"/>
        <v>28.85650005259248</v>
      </c>
    </row>
    <row r="1116" spans="5:6" x14ac:dyDescent="0.25">
      <c r="E1116" s="78">
        <f t="shared" ca="1" si="34"/>
        <v>0.74728400900652348</v>
      </c>
      <c r="F1116" s="78">
        <f t="shared" ca="1" si="35"/>
        <v>35.595223545130743</v>
      </c>
    </row>
    <row r="1117" spans="5:6" x14ac:dyDescent="0.25">
      <c r="E1117" s="78">
        <f t="shared" ca="1" si="34"/>
        <v>0.35996385933648567</v>
      </c>
      <c r="F1117" s="78">
        <f t="shared" ca="1" si="35"/>
        <v>29.914111144952646</v>
      </c>
    </row>
    <row r="1118" spans="5:6" x14ac:dyDescent="0.25">
      <c r="E1118" s="78">
        <f t="shared" ca="1" si="34"/>
        <v>0.16033442397538966</v>
      </c>
      <c r="F1118" s="78">
        <f t="shared" ca="1" si="35"/>
        <v>27.722147942536509</v>
      </c>
    </row>
    <row r="1119" spans="5:6" x14ac:dyDescent="0.25">
      <c r="E1119" s="78">
        <f t="shared" ca="1" si="34"/>
        <v>0.311234838155522</v>
      </c>
      <c r="F1119" s="78">
        <f t="shared" ca="1" si="35"/>
        <v>29.391007681752502</v>
      </c>
    </row>
    <row r="1120" spans="5:6" x14ac:dyDescent="0.25">
      <c r="E1120" s="78">
        <f t="shared" ca="1" si="34"/>
        <v>0.4914235257040378</v>
      </c>
      <c r="F1120" s="78">
        <f t="shared" ca="1" si="35"/>
        <v>31.415263423448089</v>
      </c>
    </row>
    <row r="1121" spans="5:6" x14ac:dyDescent="0.25">
      <c r="E1121" s="78">
        <f t="shared" ca="1" si="34"/>
        <v>0.99656854475966228</v>
      </c>
      <c r="F1121" s="78">
        <f t="shared" ca="1" si="35"/>
        <v>72.199241447273835</v>
      </c>
    </row>
    <row r="1122" spans="5:6" x14ac:dyDescent="0.25">
      <c r="E1122" s="78">
        <f t="shared" ca="1" si="34"/>
        <v>0.95006639266044413</v>
      </c>
      <c r="F1122" s="78">
        <f t="shared" ca="1" si="35"/>
        <v>46.23567023322903</v>
      </c>
    </row>
    <row r="1123" spans="5:6" x14ac:dyDescent="0.25">
      <c r="E1123" s="78">
        <f t="shared" ca="1" si="34"/>
        <v>0.45043758831028957</v>
      </c>
      <c r="F1123" s="78">
        <f t="shared" ca="1" si="35"/>
        <v>30.925698502090899</v>
      </c>
    </row>
    <row r="1124" spans="5:6" x14ac:dyDescent="0.25">
      <c r="E1124" s="78">
        <f t="shared" ca="1" si="34"/>
        <v>5.2703370351747325E-2</v>
      </c>
      <c r="F1124" s="78">
        <f t="shared" ca="1" si="35"/>
        <v>26.116461832292615</v>
      </c>
    </row>
    <row r="1125" spans="5:6" x14ac:dyDescent="0.25">
      <c r="E1125" s="78">
        <f t="shared" ca="1" si="34"/>
        <v>0.61825012143737812</v>
      </c>
      <c r="F1125" s="78">
        <f t="shared" ca="1" si="35"/>
        <v>33.153991640661616</v>
      </c>
    </row>
    <row r="1126" spans="5:6" x14ac:dyDescent="0.25">
      <c r="E1126" s="78">
        <f t="shared" ca="1" si="34"/>
        <v>0.44625581264571135</v>
      </c>
      <c r="F1126" s="78">
        <f t="shared" ca="1" si="35"/>
        <v>30.87709387743363</v>
      </c>
    </row>
    <row r="1127" spans="5:6" x14ac:dyDescent="0.25">
      <c r="E1127" s="78">
        <f t="shared" ca="1" si="34"/>
        <v>0.78539769660115177</v>
      </c>
      <c r="F1127" s="78">
        <f t="shared" ca="1" si="35"/>
        <v>36.571934215996862</v>
      </c>
    </row>
    <row r="1128" spans="5:6" x14ac:dyDescent="0.25">
      <c r="E1128" s="78">
        <f t="shared" ca="1" si="34"/>
        <v>0.32490486105659533</v>
      </c>
      <c r="F1128" s="78">
        <f t="shared" ca="1" si="35"/>
        <v>29.537073579572979</v>
      </c>
    </row>
    <row r="1129" spans="5:6" x14ac:dyDescent="0.25">
      <c r="E1129" s="78">
        <f t="shared" ca="1" si="34"/>
        <v>0.43839047870502801</v>
      </c>
      <c r="F1129" s="78">
        <f t="shared" ca="1" si="35"/>
        <v>30.786269898288214</v>
      </c>
    </row>
    <row r="1130" spans="5:6" x14ac:dyDescent="0.25">
      <c r="E1130" s="78">
        <f t="shared" ca="1" si="34"/>
        <v>0.83937840195341673</v>
      </c>
      <c r="F1130" s="78">
        <f t="shared" ca="1" si="35"/>
        <v>38.338438235881753</v>
      </c>
    </row>
    <row r="1131" spans="5:6" x14ac:dyDescent="0.25">
      <c r="E1131" s="78">
        <f t="shared" ca="1" si="34"/>
        <v>0.10979400517461935</v>
      </c>
      <c r="F1131" s="78">
        <f t="shared" ca="1" si="35"/>
        <v>27.06809220031413</v>
      </c>
    </row>
    <row r="1132" spans="5:6" x14ac:dyDescent="0.25">
      <c r="E1132" s="78">
        <f t="shared" ca="1" si="34"/>
        <v>0.99242854905215871</v>
      </c>
      <c r="F1132" s="78">
        <f t="shared" ca="1" si="35"/>
        <v>63.071859813099422</v>
      </c>
    </row>
    <row r="1133" spans="5:6" x14ac:dyDescent="0.25">
      <c r="E1133" s="78">
        <f t="shared" ca="1" si="34"/>
        <v>0.42105904455231047</v>
      </c>
      <c r="F1133" s="78">
        <f t="shared" ca="1" si="35"/>
        <v>30.588682714600882</v>
      </c>
    </row>
    <row r="1134" spans="5:6" x14ac:dyDescent="0.25">
      <c r="E1134" s="78">
        <f t="shared" ca="1" si="34"/>
        <v>0.77977956135759829</v>
      </c>
      <c r="F1134" s="78">
        <f t="shared" ca="1" si="35"/>
        <v>36.416755000762109</v>
      </c>
    </row>
    <row r="1135" spans="5:6" x14ac:dyDescent="0.25">
      <c r="E1135" s="78">
        <f t="shared" ca="1" si="34"/>
        <v>9.6480830856197519E-2</v>
      </c>
      <c r="F1135" s="78">
        <f t="shared" ca="1" si="35"/>
        <v>26.875079559663302</v>
      </c>
    </row>
    <row r="1136" spans="5:6" x14ac:dyDescent="0.25">
      <c r="E1136" s="78">
        <f t="shared" ca="1" si="34"/>
        <v>0.54820611855034707</v>
      </c>
      <c r="F1136" s="78">
        <f t="shared" ca="1" si="35"/>
        <v>32.143184650190086</v>
      </c>
    </row>
    <row r="1137" spans="5:6" x14ac:dyDescent="0.25">
      <c r="E1137" s="78">
        <f t="shared" ca="1" si="34"/>
        <v>3.2011564508832802E-2</v>
      </c>
      <c r="F1137" s="78">
        <f t="shared" ca="1" si="35"/>
        <v>25.619835362954639</v>
      </c>
    </row>
    <row r="1138" spans="5:6" x14ac:dyDescent="0.25">
      <c r="E1138" s="78">
        <f t="shared" ca="1" si="34"/>
        <v>0.2007347892843605</v>
      </c>
      <c r="F1138" s="78">
        <f t="shared" ca="1" si="35"/>
        <v>28.19253796517842</v>
      </c>
    </row>
    <row r="1139" spans="5:6" x14ac:dyDescent="0.25">
      <c r="E1139" s="78">
        <f t="shared" ca="1" si="34"/>
        <v>0.48412216257062068</v>
      </c>
      <c r="F1139" s="78">
        <f t="shared" ca="1" si="35"/>
        <v>31.326143632924975</v>
      </c>
    </row>
    <row r="1140" spans="5:6" x14ac:dyDescent="0.25">
      <c r="E1140" s="78">
        <f t="shared" ca="1" si="34"/>
        <v>0.83132209677099744</v>
      </c>
      <c r="F1140" s="78">
        <f t="shared" ca="1" si="35"/>
        <v>38.036175375983966</v>
      </c>
    </row>
    <row r="1141" spans="5:6" x14ac:dyDescent="0.25">
      <c r="E1141" s="78">
        <f t="shared" ca="1" si="34"/>
        <v>0.78548141748011691</v>
      </c>
      <c r="F1141" s="78">
        <f t="shared" ca="1" si="35"/>
        <v>36.574279821871876</v>
      </c>
    </row>
    <row r="1142" spans="5:6" x14ac:dyDescent="0.25">
      <c r="E1142" s="78">
        <f t="shared" ca="1" si="34"/>
        <v>0.82306170143499502</v>
      </c>
      <c r="F1142" s="78">
        <f t="shared" ca="1" si="35"/>
        <v>37.742529100978047</v>
      </c>
    </row>
    <row r="1143" spans="5:6" x14ac:dyDescent="0.25">
      <c r="E1143" s="78">
        <f t="shared" ca="1" si="34"/>
        <v>0.76282910282378191</v>
      </c>
      <c r="F1143" s="78">
        <f t="shared" ca="1" si="35"/>
        <v>35.973203920472201</v>
      </c>
    </row>
    <row r="1144" spans="5:6" x14ac:dyDescent="0.25">
      <c r="E1144" s="78">
        <f t="shared" ca="1" si="34"/>
        <v>0.43927728658111653</v>
      </c>
      <c r="F1144" s="78">
        <f t="shared" ca="1" si="35"/>
        <v>30.796472434862331</v>
      </c>
    </row>
    <row r="1145" spans="5:6" x14ac:dyDescent="0.25">
      <c r="E1145" s="78">
        <f t="shared" ca="1" si="34"/>
        <v>0.60032519387383942</v>
      </c>
      <c r="F1145" s="78">
        <f t="shared" ca="1" si="35"/>
        <v>32.88061232406497</v>
      </c>
    </row>
    <row r="1146" spans="5:6" x14ac:dyDescent="0.25">
      <c r="E1146" s="78">
        <f t="shared" ca="1" si="34"/>
        <v>0.28846936525245304</v>
      </c>
      <c r="F1146" s="78">
        <f t="shared" ca="1" si="35"/>
        <v>29.148031973234684</v>
      </c>
    </row>
    <row r="1147" spans="5:6" x14ac:dyDescent="0.25">
      <c r="E1147" s="78">
        <f t="shared" ca="1" si="34"/>
        <v>0.98850544368388682</v>
      </c>
      <c r="F1147" s="78">
        <f t="shared" ca="1" si="35"/>
        <v>58.801137321048593</v>
      </c>
    </row>
    <row r="1148" spans="5:6" x14ac:dyDescent="0.25">
      <c r="E1148" s="78">
        <f t="shared" ca="1" si="34"/>
        <v>0.29512173448978063</v>
      </c>
      <c r="F1148" s="78">
        <f t="shared" ca="1" si="35"/>
        <v>29.219048369590169</v>
      </c>
    </row>
    <row r="1149" spans="5:6" x14ac:dyDescent="0.25">
      <c r="E1149" s="78">
        <f t="shared" ca="1" si="34"/>
        <v>0.38361100057913122</v>
      </c>
      <c r="F1149" s="78">
        <f t="shared" ca="1" si="35"/>
        <v>30.171836856994595</v>
      </c>
    </row>
    <row r="1150" spans="5:6" x14ac:dyDescent="0.25">
      <c r="E1150" s="78">
        <f t="shared" ca="1" si="34"/>
        <v>0.58843920714494302</v>
      </c>
      <c r="F1150" s="78">
        <f t="shared" ca="1" si="35"/>
        <v>32.705374756237049</v>
      </c>
    </row>
    <row r="1151" spans="5:6" x14ac:dyDescent="0.25">
      <c r="E1151" s="78">
        <f t="shared" ca="1" si="34"/>
        <v>0.39732337365441051</v>
      </c>
      <c r="F1151" s="78">
        <f t="shared" ca="1" si="35"/>
        <v>30.323064945328998</v>
      </c>
    </row>
    <row r="1152" spans="5:6" x14ac:dyDescent="0.25">
      <c r="E1152" s="78">
        <f t="shared" ca="1" si="34"/>
        <v>0.92928038219064235</v>
      </c>
      <c r="F1152" s="78">
        <f t="shared" ca="1" si="35"/>
        <v>43.725326248635014</v>
      </c>
    </row>
    <row r="1153" spans="5:6" x14ac:dyDescent="0.25">
      <c r="E1153" s="78">
        <f t="shared" ca="1" si="34"/>
        <v>0.39235960821597782</v>
      </c>
      <c r="F1153" s="78">
        <f t="shared" ca="1" si="35"/>
        <v>30.268151202299055</v>
      </c>
    </row>
    <row r="1154" spans="5:6" x14ac:dyDescent="0.25">
      <c r="E1154" s="78">
        <f t="shared" ca="1" si="34"/>
        <v>0.81460128682661115</v>
      </c>
      <c r="F1154" s="78">
        <f t="shared" ca="1" si="35"/>
        <v>37.457139225116777</v>
      </c>
    </row>
    <row r="1155" spans="5:6" x14ac:dyDescent="0.25">
      <c r="E1155" s="78">
        <f t="shared" ca="1" si="34"/>
        <v>0.85590575531988289</v>
      </c>
      <c r="F1155" s="78">
        <f t="shared" ca="1" si="35"/>
        <v>39.015553789538501</v>
      </c>
    </row>
    <row r="1156" spans="5:6" x14ac:dyDescent="0.25">
      <c r="E1156" s="78">
        <f t="shared" ref="E1156:E1219" ca="1" si="36">RAND()</f>
        <v>5.7136435216207371E-3</v>
      </c>
      <c r="F1156" s="78">
        <f t="shared" ref="F1156:F1219" ca="1" si="37">$C$3-$C$4*(LN(E1156)^(-1/$C$5))</f>
        <v>24.401828657829377</v>
      </c>
    </row>
    <row r="1157" spans="5:6" x14ac:dyDescent="0.25">
      <c r="E1157" s="78">
        <f t="shared" ca="1" si="36"/>
        <v>0.6654857274488486</v>
      </c>
      <c r="F1157" s="78">
        <f t="shared" ca="1" si="37"/>
        <v>33.936481794569666</v>
      </c>
    </row>
    <row r="1158" spans="5:6" x14ac:dyDescent="0.25">
      <c r="E1158" s="78">
        <f t="shared" ca="1" si="36"/>
        <v>8.5948290111387937E-2</v>
      </c>
      <c r="F1158" s="78">
        <f t="shared" ca="1" si="37"/>
        <v>26.713012954674472</v>
      </c>
    </row>
    <row r="1159" spans="5:6" x14ac:dyDescent="0.25">
      <c r="E1159" s="78">
        <f t="shared" ca="1" si="36"/>
        <v>0.33268417744197898</v>
      </c>
      <c r="F1159" s="78">
        <f t="shared" ca="1" si="37"/>
        <v>29.620366709164365</v>
      </c>
    </row>
    <row r="1160" spans="5:6" x14ac:dyDescent="0.25">
      <c r="E1160" s="78">
        <f t="shared" ca="1" si="36"/>
        <v>0.23633764101634613</v>
      </c>
      <c r="F1160" s="78">
        <f t="shared" ca="1" si="37"/>
        <v>28.58691033111133</v>
      </c>
    </row>
    <row r="1161" spans="5:6" x14ac:dyDescent="0.25">
      <c r="E1161" s="78">
        <f t="shared" ca="1" si="36"/>
        <v>0.98490526846805526</v>
      </c>
      <c r="F1161" s="78">
        <f t="shared" ca="1" si="37"/>
        <v>56.19608803593637</v>
      </c>
    </row>
    <row r="1162" spans="5:6" x14ac:dyDescent="0.25">
      <c r="E1162" s="78">
        <f t="shared" ca="1" si="36"/>
        <v>0.39701570025054167</v>
      </c>
      <c r="F1162" s="78">
        <f t="shared" ca="1" si="37"/>
        <v>30.319655288460162</v>
      </c>
    </row>
    <row r="1163" spans="5:6" x14ac:dyDescent="0.25">
      <c r="E1163" s="78">
        <f t="shared" ca="1" si="36"/>
        <v>0.43467227329729163</v>
      </c>
      <c r="F1163" s="78">
        <f t="shared" ca="1" si="37"/>
        <v>30.743594219899801</v>
      </c>
    </row>
    <row r="1164" spans="5:6" x14ac:dyDescent="0.25">
      <c r="E1164" s="78">
        <f t="shared" ca="1" si="36"/>
        <v>0.91765105197577246</v>
      </c>
      <c r="F1164" s="78">
        <f t="shared" ca="1" si="37"/>
        <v>42.673290044854895</v>
      </c>
    </row>
    <row r="1165" spans="5:6" x14ac:dyDescent="0.25">
      <c r="E1165" s="78">
        <f t="shared" ca="1" si="36"/>
        <v>0.34135825445536683</v>
      </c>
      <c r="F1165" s="78">
        <f t="shared" ca="1" si="37"/>
        <v>29.713449529426221</v>
      </c>
    </row>
    <row r="1166" spans="5:6" x14ac:dyDescent="0.25">
      <c r="E1166" s="78">
        <f t="shared" ca="1" si="36"/>
        <v>0.69817428879953092</v>
      </c>
      <c r="F1166" s="78">
        <f t="shared" ca="1" si="37"/>
        <v>34.543800569656881</v>
      </c>
    </row>
    <row r="1167" spans="5:6" x14ac:dyDescent="0.25">
      <c r="E1167" s="78">
        <f t="shared" ca="1" si="36"/>
        <v>0.31689673829691312</v>
      </c>
      <c r="F1167" s="78">
        <f t="shared" ca="1" si="37"/>
        <v>29.45147038914169</v>
      </c>
    </row>
    <row r="1168" spans="5:6" x14ac:dyDescent="0.25">
      <c r="E1168" s="78">
        <f t="shared" ca="1" si="36"/>
        <v>0.59767800323250886</v>
      </c>
      <c r="F1168" s="78">
        <f t="shared" ca="1" si="37"/>
        <v>32.841185163514417</v>
      </c>
    </row>
    <row r="1169" spans="5:6" x14ac:dyDescent="0.25">
      <c r="E1169" s="78">
        <f t="shared" ca="1" si="36"/>
        <v>0.38135827871566674</v>
      </c>
      <c r="F1169" s="78">
        <f t="shared" ca="1" si="37"/>
        <v>30.147128152040828</v>
      </c>
    </row>
    <row r="1170" spans="5:6" x14ac:dyDescent="0.25">
      <c r="E1170" s="78">
        <f t="shared" ca="1" si="36"/>
        <v>0.64584994392252559</v>
      </c>
      <c r="F1170" s="78">
        <f t="shared" ca="1" si="37"/>
        <v>33.599148427117214</v>
      </c>
    </row>
    <row r="1171" spans="5:6" x14ac:dyDescent="0.25">
      <c r="E1171" s="78">
        <f t="shared" ca="1" si="36"/>
        <v>0.55483870448598871</v>
      </c>
      <c r="F1171" s="78">
        <f t="shared" ca="1" si="37"/>
        <v>32.232866488507653</v>
      </c>
    </row>
    <row r="1172" spans="5:6" x14ac:dyDescent="0.25">
      <c r="E1172" s="78">
        <f t="shared" ca="1" si="36"/>
        <v>0.65515473036099803</v>
      </c>
      <c r="F1172" s="78">
        <f t="shared" ca="1" si="37"/>
        <v>33.756681619744725</v>
      </c>
    </row>
    <row r="1173" spans="5:6" x14ac:dyDescent="0.25">
      <c r="E1173" s="78">
        <f t="shared" ca="1" si="36"/>
        <v>0.72866352118926503</v>
      </c>
      <c r="F1173" s="78">
        <f t="shared" ca="1" si="37"/>
        <v>35.173487929330491</v>
      </c>
    </row>
    <row r="1174" spans="5:6" x14ac:dyDescent="0.25">
      <c r="E1174" s="78">
        <f t="shared" ca="1" si="36"/>
        <v>0.91319144477122582</v>
      </c>
      <c r="F1174" s="78">
        <f t="shared" ca="1" si="37"/>
        <v>42.314952071349879</v>
      </c>
    </row>
    <row r="1175" spans="5:6" x14ac:dyDescent="0.25">
      <c r="E1175" s="78">
        <f t="shared" ca="1" si="36"/>
        <v>0.66087184292366796</v>
      </c>
      <c r="F1175" s="78">
        <f t="shared" ca="1" si="37"/>
        <v>33.855523622358241</v>
      </c>
    </row>
    <row r="1176" spans="5:6" x14ac:dyDescent="0.25">
      <c r="E1176" s="78">
        <f t="shared" ca="1" si="36"/>
        <v>0.84391647054324426</v>
      </c>
      <c r="F1176" s="78">
        <f t="shared" ca="1" si="37"/>
        <v>38.516270617016204</v>
      </c>
    </row>
    <row r="1177" spans="5:6" x14ac:dyDescent="0.25">
      <c r="E1177" s="78">
        <f t="shared" ca="1" si="36"/>
        <v>0.64812663934902581</v>
      </c>
      <c r="F1177" s="78">
        <f t="shared" ca="1" si="37"/>
        <v>33.637322781185674</v>
      </c>
    </row>
    <row r="1178" spans="5:6" x14ac:dyDescent="0.25">
      <c r="E1178" s="78">
        <f t="shared" ca="1" si="36"/>
        <v>8.859615258772191E-2</v>
      </c>
      <c r="F1178" s="78">
        <f t="shared" ca="1" si="37"/>
        <v>26.754651977091825</v>
      </c>
    </row>
    <row r="1179" spans="5:6" x14ac:dyDescent="0.25">
      <c r="E1179" s="78">
        <f t="shared" ca="1" si="36"/>
        <v>0.35006513179145171</v>
      </c>
      <c r="F1179" s="78">
        <f t="shared" ca="1" si="37"/>
        <v>29.807161740369196</v>
      </c>
    </row>
    <row r="1180" spans="5:6" x14ac:dyDescent="0.25">
      <c r="E1180" s="78">
        <f t="shared" ca="1" si="36"/>
        <v>0.51771486850390924</v>
      </c>
      <c r="F1180" s="78">
        <f t="shared" ca="1" si="37"/>
        <v>31.744087278475529</v>
      </c>
    </row>
    <row r="1181" spans="5:6" x14ac:dyDescent="0.25">
      <c r="E1181" s="78">
        <f t="shared" ca="1" si="36"/>
        <v>0.20011504825078541</v>
      </c>
      <c r="F1181" s="78">
        <f t="shared" ca="1" si="37"/>
        <v>28.18553958905478</v>
      </c>
    </row>
    <row r="1182" spans="5:6" x14ac:dyDescent="0.25">
      <c r="E1182" s="78">
        <f t="shared" ca="1" si="36"/>
        <v>0.2716317622144242</v>
      </c>
      <c r="F1182" s="78">
        <f t="shared" ca="1" si="37"/>
        <v>28.967958339172771</v>
      </c>
    </row>
    <row r="1183" spans="5:6" x14ac:dyDescent="0.25">
      <c r="E1183" s="78">
        <f t="shared" ca="1" si="36"/>
        <v>6.2000678899663209E-2</v>
      </c>
      <c r="F1183" s="78">
        <f t="shared" ca="1" si="37"/>
        <v>26.300539606583122</v>
      </c>
    </row>
    <row r="1184" spans="5:6" x14ac:dyDescent="0.25">
      <c r="E1184" s="78">
        <f t="shared" ca="1" si="36"/>
        <v>0.97669797457467056</v>
      </c>
      <c r="F1184" s="78">
        <f t="shared" ca="1" si="37"/>
        <v>52.318406105494134</v>
      </c>
    </row>
    <row r="1185" spans="5:6" x14ac:dyDescent="0.25">
      <c r="E1185" s="78">
        <f t="shared" ca="1" si="36"/>
        <v>0.84942935439441503</v>
      </c>
      <c r="F1185" s="78">
        <f t="shared" ca="1" si="37"/>
        <v>38.740281634727197</v>
      </c>
    </row>
    <row r="1186" spans="5:6" x14ac:dyDescent="0.25">
      <c r="E1186" s="78">
        <f t="shared" ca="1" si="36"/>
        <v>0.92897025524611199</v>
      </c>
      <c r="F1186" s="78">
        <f t="shared" ca="1" si="37"/>
        <v>43.694713758260747</v>
      </c>
    </row>
    <row r="1187" spans="5:6" x14ac:dyDescent="0.25">
      <c r="E1187" s="78">
        <f t="shared" ca="1" si="36"/>
        <v>0.93394863701666619</v>
      </c>
      <c r="F1187" s="78">
        <f t="shared" ca="1" si="37"/>
        <v>44.206042976946335</v>
      </c>
    </row>
    <row r="1188" spans="5:6" x14ac:dyDescent="0.25">
      <c r="E1188" s="78">
        <f t="shared" ca="1" si="36"/>
        <v>3.7989999553990295E-2</v>
      </c>
      <c r="F1188" s="78">
        <f t="shared" ca="1" si="37"/>
        <v>25.780071343064421</v>
      </c>
    </row>
    <row r="1189" spans="5:6" x14ac:dyDescent="0.25">
      <c r="E1189" s="78">
        <f t="shared" ca="1" si="36"/>
        <v>0.41083354338248756</v>
      </c>
      <c r="F1189" s="78">
        <f t="shared" ca="1" si="37"/>
        <v>30.473601611135862</v>
      </c>
    </row>
    <row r="1190" spans="5:6" x14ac:dyDescent="0.25">
      <c r="E1190" s="78">
        <f t="shared" ca="1" si="36"/>
        <v>0.12233221653213877</v>
      </c>
      <c r="F1190" s="78">
        <f t="shared" ca="1" si="37"/>
        <v>27.24027429837977</v>
      </c>
    </row>
    <row r="1191" spans="5:6" x14ac:dyDescent="0.25">
      <c r="E1191" s="78">
        <f t="shared" ca="1" si="36"/>
        <v>0.91622435860198304</v>
      </c>
      <c r="F1191" s="78">
        <f t="shared" ca="1" si="37"/>
        <v>42.556246647646169</v>
      </c>
    </row>
    <row r="1192" spans="5:6" x14ac:dyDescent="0.25">
      <c r="E1192" s="78">
        <f t="shared" ca="1" si="36"/>
        <v>6.2087917043281982E-3</v>
      </c>
      <c r="F1192" s="78">
        <f t="shared" ca="1" si="37"/>
        <v>24.448630017208838</v>
      </c>
    </row>
    <row r="1193" spans="5:6" x14ac:dyDescent="0.25">
      <c r="E1193" s="78">
        <f t="shared" ca="1" si="36"/>
        <v>0.27120946092874354</v>
      </c>
      <c r="F1193" s="78">
        <f t="shared" ca="1" si="37"/>
        <v>28.963432779559639</v>
      </c>
    </row>
    <row r="1194" spans="5:6" x14ac:dyDescent="0.25">
      <c r="E1194" s="78">
        <f t="shared" ca="1" si="36"/>
        <v>0.20862379009647425</v>
      </c>
      <c r="F1194" s="78">
        <f t="shared" ca="1" si="37"/>
        <v>28.281164355871912</v>
      </c>
    </row>
    <row r="1195" spans="5:6" x14ac:dyDescent="0.25">
      <c r="E1195" s="78">
        <f t="shared" ca="1" si="36"/>
        <v>0.42467050453915056</v>
      </c>
      <c r="F1195" s="78">
        <f t="shared" ca="1" si="37"/>
        <v>30.629582330893342</v>
      </c>
    </row>
    <row r="1196" spans="5:6" x14ac:dyDescent="0.25">
      <c r="E1196" s="78">
        <f t="shared" ca="1" si="36"/>
        <v>0.24456105527322225</v>
      </c>
      <c r="F1196" s="78">
        <f t="shared" ca="1" si="37"/>
        <v>28.676330853525698</v>
      </c>
    </row>
    <row r="1197" spans="5:6" x14ac:dyDescent="0.25">
      <c r="E1197" s="78">
        <f t="shared" ca="1" si="36"/>
        <v>0.66784124192100958</v>
      </c>
      <c r="F1197" s="78">
        <f t="shared" ca="1" si="37"/>
        <v>33.978235099206415</v>
      </c>
    </row>
    <row r="1198" spans="5:6" x14ac:dyDescent="0.25">
      <c r="E1198" s="78">
        <f t="shared" ca="1" si="36"/>
        <v>0.99500431435143066</v>
      </c>
      <c r="F1198" s="78">
        <f t="shared" ca="1" si="37"/>
        <v>67.689073251453806</v>
      </c>
    </row>
    <row r="1199" spans="5:6" x14ac:dyDescent="0.25">
      <c r="E1199" s="78">
        <f t="shared" ca="1" si="36"/>
        <v>0.14281999355085384</v>
      </c>
      <c r="F1199" s="78">
        <f t="shared" ca="1" si="37"/>
        <v>27.506278401616587</v>
      </c>
    </row>
    <row r="1200" spans="5:6" x14ac:dyDescent="0.25">
      <c r="E1200" s="78">
        <f t="shared" ca="1" si="36"/>
        <v>0.26867558391134894</v>
      </c>
      <c r="F1200" s="78">
        <f t="shared" ca="1" si="37"/>
        <v>28.936266480103559</v>
      </c>
    </row>
    <row r="1201" spans="5:6" x14ac:dyDescent="0.25">
      <c r="E1201" s="78">
        <f t="shared" ca="1" si="36"/>
        <v>0.94895023281299451</v>
      </c>
      <c r="F1201" s="78">
        <f t="shared" ca="1" si="37"/>
        <v>46.071609664583178</v>
      </c>
    </row>
    <row r="1202" spans="5:6" x14ac:dyDescent="0.25">
      <c r="E1202" s="78">
        <f t="shared" ca="1" si="36"/>
        <v>1.9383154278714176E-2</v>
      </c>
      <c r="F1202" s="78">
        <f t="shared" ca="1" si="37"/>
        <v>25.200466275527376</v>
      </c>
    </row>
    <row r="1203" spans="5:6" x14ac:dyDescent="0.25">
      <c r="E1203" s="78">
        <f t="shared" ca="1" si="36"/>
        <v>0.14116566660465257</v>
      </c>
      <c r="F1203" s="78">
        <f t="shared" ca="1" si="37"/>
        <v>27.485392803787832</v>
      </c>
    </row>
    <row r="1204" spans="5:6" x14ac:dyDescent="0.25">
      <c r="E1204" s="78">
        <f t="shared" ca="1" si="36"/>
        <v>0.46781466359078161</v>
      </c>
      <c r="F1204" s="78">
        <f t="shared" ca="1" si="37"/>
        <v>31.130195001217359</v>
      </c>
    </row>
    <row r="1205" spans="5:6" x14ac:dyDescent="0.25">
      <c r="E1205" s="78">
        <f t="shared" ca="1" si="36"/>
        <v>0.74725334128989351</v>
      </c>
      <c r="F1205" s="78">
        <f t="shared" ca="1" si="37"/>
        <v>35.594502435101575</v>
      </c>
    </row>
    <row r="1206" spans="5:6" x14ac:dyDescent="0.25">
      <c r="E1206" s="78">
        <f t="shared" ca="1" si="36"/>
        <v>0.58700425413569224</v>
      </c>
      <c r="F1206" s="78">
        <f t="shared" ca="1" si="37"/>
        <v>32.684524046856993</v>
      </c>
    </row>
    <row r="1207" spans="5:6" x14ac:dyDescent="0.25">
      <c r="E1207" s="78">
        <f t="shared" ca="1" si="36"/>
        <v>0.91587765663362519</v>
      </c>
      <c r="F1207" s="78">
        <f t="shared" ca="1" si="37"/>
        <v>42.528153682582477</v>
      </c>
    </row>
    <row r="1208" spans="5:6" x14ac:dyDescent="0.25">
      <c r="E1208" s="78">
        <f t="shared" ca="1" si="36"/>
        <v>0.86484224470921811</v>
      </c>
      <c r="F1208" s="78">
        <f t="shared" ca="1" si="37"/>
        <v>39.419262973942168</v>
      </c>
    </row>
    <row r="1209" spans="5:6" x14ac:dyDescent="0.25">
      <c r="E1209" s="78">
        <f t="shared" ca="1" si="36"/>
        <v>0.25123009707500643</v>
      </c>
      <c r="F1209" s="78">
        <f t="shared" ca="1" si="37"/>
        <v>28.748519689452635</v>
      </c>
    </row>
    <row r="1210" spans="5:6" x14ac:dyDescent="0.25">
      <c r="E1210" s="78">
        <f t="shared" ca="1" si="36"/>
        <v>0.90827680573918734</v>
      </c>
      <c r="F1210" s="78">
        <f t="shared" ca="1" si="37"/>
        <v>41.944013338412219</v>
      </c>
    </row>
    <row r="1211" spans="5:6" x14ac:dyDescent="0.25">
      <c r="E1211" s="78">
        <f t="shared" ca="1" si="36"/>
        <v>0.16798692271742943</v>
      </c>
      <c r="F1211" s="78">
        <f t="shared" ca="1" si="37"/>
        <v>27.81383383629797</v>
      </c>
    </row>
    <row r="1212" spans="5:6" x14ac:dyDescent="0.25">
      <c r="E1212" s="78">
        <f t="shared" ca="1" si="36"/>
        <v>0.88428772813484646</v>
      </c>
      <c r="F1212" s="78">
        <f t="shared" ca="1" si="37"/>
        <v>40.413625499720709</v>
      </c>
    </row>
    <row r="1213" spans="5:6" x14ac:dyDescent="0.25">
      <c r="E1213" s="78">
        <f t="shared" ca="1" si="36"/>
        <v>0.38939582010401785</v>
      </c>
      <c r="F1213" s="78">
        <f t="shared" ca="1" si="37"/>
        <v>30.235457155828914</v>
      </c>
    </row>
    <row r="1214" spans="5:6" x14ac:dyDescent="0.25">
      <c r="E1214" s="78">
        <f t="shared" ca="1" si="36"/>
        <v>0.93841680794783766</v>
      </c>
      <c r="F1214" s="78">
        <f t="shared" ca="1" si="37"/>
        <v>44.704976529660641</v>
      </c>
    </row>
    <row r="1215" spans="5:6" x14ac:dyDescent="0.25">
      <c r="E1215" s="78">
        <f t="shared" ca="1" si="36"/>
        <v>0.15185206226449777</v>
      </c>
      <c r="F1215" s="78">
        <f t="shared" ca="1" si="37"/>
        <v>27.618734278876527</v>
      </c>
    </row>
    <row r="1216" spans="5:6" x14ac:dyDescent="0.25">
      <c r="E1216" s="78">
        <f t="shared" ca="1" si="36"/>
        <v>0.79141058512577456</v>
      </c>
      <c r="F1216" s="78">
        <f t="shared" ca="1" si="37"/>
        <v>36.742973988745206</v>
      </c>
    </row>
    <row r="1217" spans="5:6" x14ac:dyDescent="0.25">
      <c r="E1217" s="78">
        <f t="shared" ca="1" si="36"/>
        <v>0.28210513937152726</v>
      </c>
      <c r="F1217" s="78">
        <f t="shared" ca="1" si="37"/>
        <v>29.080038701638578</v>
      </c>
    </row>
    <row r="1218" spans="5:6" x14ac:dyDescent="0.25">
      <c r="E1218" s="78">
        <f t="shared" ca="1" si="36"/>
        <v>0.30741817786885794</v>
      </c>
      <c r="F1218" s="78">
        <f t="shared" ca="1" si="37"/>
        <v>29.350268519259956</v>
      </c>
    </row>
    <row r="1219" spans="5:6" x14ac:dyDescent="0.25">
      <c r="E1219" s="78">
        <f t="shared" ca="1" si="36"/>
        <v>0.3795643104066504</v>
      </c>
      <c r="F1219" s="78">
        <f t="shared" ca="1" si="37"/>
        <v>30.127476813127725</v>
      </c>
    </row>
    <row r="1220" spans="5:6" x14ac:dyDescent="0.25">
      <c r="E1220" s="78">
        <f t="shared" ref="E1220:E1283" ca="1" si="38">RAND()</f>
        <v>0.19236289334675183</v>
      </c>
      <c r="F1220" s="78">
        <f t="shared" ref="F1220:F1283" ca="1" si="39">$C$3-$C$4*(LN(E1220)^(-1/$C$5))</f>
        <v>28.097516024877574</v>
      </c>
    </row>
    <row r="1221" spans="5:6" x14ac:dyDescent="0.25">
      <c r="E1221" s="78">
        <f t="shared" ca="1" si="38"/>
        <v>0.45726545541333063</v>
      </c>
      <c r="F1221" s="78">
        <f t="shared" ca="1" si="39"/>
        <v>31.005552263069983</v>
      </c>
    </row>
    <row r="1222" spans="5:6" x14ac:dyDescent="0.25">
      <c r="E1222" s="78">
        <f t="shared" ca="1" si="38"/>
        <v>0.3432020181529789</v>
      </c>
      <c r="F1222" s="78">
        <f t="shared" ca="1" si="39"/>
        <v>29.733268868520298</v>
      </c>
    </row>
    <row r="1223" spans="5:6" x14ac:dyDescent="0.25">
      <c r="E1223" s="78">
        <f t="shared" ca="1" si="38"/>
        <v>0.86627343896697939</v>
      </c>
      <c r="F1223" s="78">
        <f t="shared" ca="1" si="39"/>
        <v>39.486724363578531</v>
      </c>
    </row>
    <row r="1224" spans="5:6" x14ac:dyDescent="0.25">
      <c r="E1224" s="78">
        <f t="shared" ca="1" si="38"/>
        <v>0.14666166353856047</v>
      </c>
      <c r="F1224" s="78">
        <f t="shared" ca="1" si="39"/>
        <v>27.5544257766641</v>
      </c>
    </row>
    <row r="1225" spans="5:6" x14ac:dyDescent="0.25">
      <c r="E1225" s="78">
        <f t="shared" ca="1" si="38"/>
        <v>0.32651318529030549</v>
      </c>
      <c r="F1225" s="78">
        <f t="shared" ca="1" si="39"/>
        <v>29.554281504566053</v>
      </c>
    </row>
    <row r="1226" spans="5:6" x14ac:dyDescent="0.25">
      <c r="E1226" s="78">
        <f t="shared" ca="1" si="38"/>
        <v>0.87388924261956036</v>
      </c>
      <c r="F1226" s="78">
        <f t="shared" ca="1" si="39"/>
        <v>39.860079731887339</v>
      </c>
    </row>
    <row r="1227" spans="5:6" x14ac:dyDescent="0.25">
      <c r="E1227" s="78">
        <f t="shared" ca="1" si="38"/>
        <v>0.79244047579705745</v>
      </c>
      <c r="F1227" s="78">
        <f t="shared" ca="1" si="39"/>
        <v>36.772807003752419</v>
      </c>
    </row>
    <row r="1228" spans="5:6" x14ac:dyDescent="0.25">
      <c r="E1228" s="78">
        <f t="shared" ca="1" si="38"/>
        <v>0.69854204072329906</v>
      </c>
      <c r="F1228" s="78">
        <f t="shared" ca="1" si="39"/>
        <v>34.551001519867796</v>
      </c>
    </row>
    <row r="1229" spans="5:6" x14ac:dyDescent="0.25">
      <c r="E1229" s="78">
        <f t="shared" ca="1" si="38"/>
        <v>0.60034230510366615</v>
      </c>
      <c r="F1229" s="78">
        <f t="shared" ca="1" si="39"/>
        <v>32.880867940571122</v>
      </c>
    </row>
    <row r="1230" spans="5:6" x14ac:dyDescent="0.25">
      <c r="E1230" s="78">
        <f t="shared" ca="1" si="38"/>
        <v>0.31117837797135461</v>
      </c>
      <c r="F1230" s="78">
        <f t="shared" ca="1" si="39"/>
        <v>29.390404934458061</v>
      </c>
    </row>
    <row r="1231" spans="5:6" x14ac:dyDescent="0.25">
      <c r="E1231" s="78">
        <f t="shared" ca="1" si="38"/>
        <v>0.48112991447760045</v>
      </c>
      <c r="F1231" s="78">
        <f t="shared" ca="1" si="39"/>
        <v>31.289875653195324</v>
      </c>
    </row>
    <row r="1232" spans="5:6" x14ac:dyDescent="0.25">
      <c r="E1232" s="78">
        <f t="shared" ca="1" si="38"/>
        <v>0.54491674924473965</v>
      </c>
      <c r="F1232" s="78">
        <f t="shared" ca="1" si="39"/>
        <v>32.099109094348385</v>
      </c>
    </row>
    <row r="1233" spans="5:6" x14ac:dyDescent="0.25">
      <c r="E1233" s="78">
        <f t="shared" ca="1" si="38"/>
        <v>0.77847215032439476</v>
      </c>
      <c r="F1233" s="78">
        <f t="shared" ca="1" si="39"/>
        <v>36.381256606985914</v>
      </c>
    </row>
    <row r="1234" spans="5:6" x14ac:dyDescent="0.25">
      <c r="E1234" s="78">
        <f t="shared" ca="1" si="38"/>
        <v>0.90750661208209193</v>
      </c>
      <c r="F1234" s="78">
        <f t="shared" ca="1" si="39"/>
        <v>41.887973896029301</v>
      </c>
    </row>
    <row r="1235" spans="5:6" x14ac:dyDescent="0.25">
      <c r="E1235" s="78">
        <f t="shared" ca="1" si="38"/>
        <v>9.7339520388221024E-2</v>
      </c>
      <c r="F1235" s="78">
        <f t="shared" ca="1" si="39"/>
        <v>26.887897363656904</v>
      </c>
    </row>
    <row r="1236" spans="5:6" x14ac:dyDescent="0.25">
      <c r="E1236" s="78">
        <f t="shared" ca="1" si="38"/>
        <v>0.45798312492865845</v>
      </c>
      <c r="F1236" s="78">
        <f t="shared" ca="1" si="39"/>
        <v>31.013982171518862</v>
      </c>
    </row>
    <row r="1237" spans="5:6" x14ac:dyDescent="0.25">
      <c r="E1237" s="78">
        <f t="shared" ca="1" si="38"/>
        <v>0.73250839437053217</v>
      </c>
      <c r="F1237" s="78">
        <f t="shared" ca="1" si="39"/>
        <v>35.258038369510388</v>
      </c>
    </row>
    <row r="1238" spans="5:6" x14ac:dyDescent="0.25">
      <c r="E1238" s="78">
        <f t="shared" ca="1" si="38"/>
        <v>0.26589299619291218</v>
      </c>
      <c r="F1238" s="78">
        <f t="shared" ca="1" si="39"/>
        <v>28.906407949439469</v>
      </c>
    </row>
    <row r="1239" spans="5:6" x14ac:dyDescent="0.25">
      <c r="E1239" s="78">
        <f t="shared" ca="1" si="38"/>
        <v>0.146513492258598</v>
      </c>
      <c r="F1239" s="78">
        <f t="shared" ca="1" si="39"/>
        <v>27.552577659476114</v>
      </c>
    </row>
    <row r="1240" spans="5:6" x14ac:dyDescent="0.25">
      <c r="E1240" s="78">
        <f t="shared" ca="1" si="38"/>
        <v>0.74994111530248986</v>
      </c>
      <c r="F1240" s="78">
        <f t="shared" ca="1" si="39"/>
        <v>35.658055078798711</v>
      </c>
    </row>
    <row r="1241" spans="5:6" x14ac:dyDescent="0.25">
      <c r="E1241" s="78">
        <f t="shared" ca="1" si="38"/>
        <v>0.37208420773302586</v>
      </c>
      <c r="F1241" s="78">
        <f t="shared" ca="1" si="39"/>
        <v>30.045772252502573</v>
      </c>
    </row>
    <row r="1242" spans="5:6" x14ac:dyDescent="0.25">
      <c r="E1242" s="78">
        <f t="shared" ca="1" si="38"/>
        <v>0.84101645796968705</v>
      </c>
      <c r="F1242" s="78">
        <f t="shared" ca="1" si="39"/>
        <v>38.401971118113217</v>
      </c>
    </row>
    <row r="1243" spans="5:6" x14ac:dyDescent="0.25">
      <c r="E1243" s="78">
        <f t="shared" ca="1" si="38"/>
        <v>0.10890504740152185</v>
      </c>
      <c r="F1243" s="78">
        <f t="shared" ca="1" si="39"/>
        <v>27.055557927773727</v>
      </c>
    </row>
    <row r="1244" spans="5:6" x14ac:dyDescent="0.25">
      <c r="E1244" s="78">
        <f t="shared" ca="1" si="38"/>
        <v>0.67746941135612471</v>
      </c>
      <c r="F1244" s="78">
        <f t="shared" ca="1" si="39"/>
        <v>34.1519856131655</v>
      </c>
    </row>
    <row r="1245" spans="5:6" x14ac:dyDescent="0.25">
      <c r="E1245" s="78">
        <f t="shared" ca="1" si="38"/>
        <v>0.73103721301362501</v>
      </c>
      <c r="F1245" s="78">
        <f t="shared" ca="1" si="39"/>
        <v>35.225537905982478</v>
      </c>
    </row>
    <row r="1246" spans="5:6" x14ac:dyDescent="0.25">
      <c r="E1246" s="78">
        <f t="shared" ca="1" si="38"/>
        <v>0.61501453581760124</v>
      </c>
      <c r="F1246" s="78">
        <f t="shared" ca="1" si="39"/>
        <v>33.103788281298193</v>
      </c>
    </row>
    <row r="1247" spans="5:6" x14ac:dyDescent="0.25">
      <c r="E1247" s="78">
        <f t="shared" ca="1" si="38"/>
        <v>0.25216969871047423</v>
      </c>
      <c r="F1247" s="78">
        <f t="shared" ca="1" si="39"/>
        <v>28.758669271259937</v>
      </c>
    </row>
    <row r="1248" spans="5:6" x14ac:dyDescent="0.25">
      <c r="E1248" s="78">
        <f t="shared" ca="1" si="38"/>
        <v>0.88569458112348154</v>
      </c>
      <c r="F1248" s="78">
        <f t="shared" ca="1" si="39"/>
        <v>40.492873183901438</v>
      </c>
    </row>
    <row r="1249" spans="5:6" x14ac:dyDescent="0.25">
      <c r="E1249" s="78">
        <f t="shared" ca="1" si="38"/>
        <v>5.6245676826701563E-2</v>
      </c>
      <c r="F1249" s="78">
        <f t="shared" ca="1" si="39"/>
        <v>26.188665523178546</v>
      </c>
    </row>
    <row r="1250" spans="5:6" x14ac:dyDescent="0.25">
      <c r="E1250" s="78">
        <f t="shared" ca="1" si="38"/>
        <v>0.31027511155311649</v>
      </c>
      <c r="F1250" s="78">
        <f t="shared" ca="1" si="39"/>
        <v>29.380762412125101</v>
      </c>
    </row>
    <row r="1251" spans="5:6" x14ac:dyDescent="0.25">
      <c r="E1251" s="78">
        <f t="shared" ca="1" si="38"/>
        <v>0.12868563467529859</v>
      </c>
      <c r="F1251" s="78">
        <f t="shared" ca="1" si="39"/>
        <v>27.324591620557431</v>
      </c>
    </row>
    <row r="1252" spans="5:6" x14ac:dyDescent="0.25">
      <c r="E1252" s="78">
        <f t="shared" ca="1" si="38"/>
        <v>0.58710236098765711</v>
      </c>
      <c r="F1252" s="78">
        <f t="shared" ca="1" si="39"/>
        <v>32.685947560402553</v>
      </c>
    </row>
    <row r="1253" spans="5:6" x14ac:dyDescent="0.25">
      <c r="E1253" s="78">
        <f t="shared" ca="1" si="38"/>
        <v>0.14012913981065855</v>
      </c>
      <c r="F1253" s="78">
        <f t="shared" ca="1" si="39"/>
        <v>27.472258596138172</v>
      </c>
    </row>
    <row r="1254" spans="5:6" x14ac:dyDescent="0.25">
      <c r="E1254" s="78">
        <f t="shared" ca="1" si="38"/>
        <v>0.54232387847043995</v>
      </c>
      <c r="F1254" s="78">
        <f t="shared" ca="1" si="39"/>
        <v>32.064549038395405</v>
      </c>
    </row>
    <row r="1255" spans="5:6" x14ac:dyDescent="0.25">
      <c r="E1255" s="78">
        <f t="shared" ca="1" si="38"/>
        <v>0.97755860440699882</v>
      </c>
      <c r="F1255" s="78">
        <f t="shared" ca="1" si="39"/>
        <v>52.641862756107763</v>
      </c>
    </row>
    <row r="1256" spans="5:6" x14ac:dyDescent="0.25">
      <c r="E1256" s="78">
        <f t="shared" ca="1" si="38"/>
        <v>0.63579322073022826</v>
      </c>
      <c r="F1256" s="78">
        <f t="shared" ca="1" si="39"/>
        <v>33.433275809517895</v>
      </c>
    </row>
    <row r="1257" spans="5:6" x14ac:dyDescent="0.25">
      <c r="E1257" s="78">
        <f t="shared" ca="1" si="38"/>
        <v>0.65612086825371974</v>
      </c>
      <c r="F1257" s="78">
        <f t="shared" ca="1" si="39"/>
        <v>33.773272876129568</v>
      </c>
    </row>
    <row r="1258" spans="5:6" x14ac:dyDescent="0.25">
      <c r="E1258" s="78">
        <f t="shared" ca="1" si="38"/>
        <v>0.36771930969973388</v>
      </c>
      <c r="F1258" s="78">
        <f t="shared" ca="1" si="39"/>
        <v>29.99825894585231</v>
      </c>
    </row>
    <row r="1259" spans="5:6" x14ac:dyDescent="0.25">
      <c r="E1259" s="78">
        <f t="shared" ca="1" si="38"/>
        <v>0.97428675509026696</v>
      </c>
      <c r="F1259" s="78">
        <f t="shared" ca="1" si="39"/>
        <v>51.482961564467317</v>
      </c>
    </row>
    <row r="1260" spans="5:6" x14ac:dyDescent="0.25">
      <c r="E1260" s="78">
        <f t="shared" ca="1" si="38"/>
        <v>0.94758122901668307</v>
      </c>
      <c r="F1260" s="78">
        <f t="shared" ca="1" si="39"/>
        <v>45.876061960580955</v>
      </c>
    </row>
    <row r="1261" spans="5:6" x14ac:dyDescent="0.25">
      <c r="E1261" s="78">
        <f t="shared" ca="1" si="38"/>
        <v>0.54054768946297516</v>
      </c>
      <c r="F1261" s="78">
        <f t="shared" ca="1" si="39"/>
        <v>32.040966031633801</v>
      </c>
    </row>
    <row r="1262" spans="5:6" x14ac:dyDescent="0.25">
      <c r="E1262" s="78">
        <f t="shared" ca="1" si="38"/>
        <v>0.1800034674269102</v>
      </c>
      <c r="F1262" s="78">
        <f t="shared" ca="1" si="39"/>
        <v>27.955121821269543</v>
      </c>
    </row>
    <row r="1263" spans="5:6" x14ac:dyDescent="0.25">
      <c r="E1263" s="78">
        <f t="shared" ca="1" si="38"/>
        <v>0.90226142332701387</v>
      </c>
      <c r="F1263" s="78">
        <f t="shared" ca="1" si="39"/>
        <v>41.520152744739342</v>
      </c>
    </row>
    <row r="1264" spans="5:6" x14ac:dyDescent="0.25">
      <c r="E1264" s="78">
        <f t="shared" ca="1" si="38"/>
        <v>0.36510559198635884</v>
      </c>
      <c r="F1264" s="78">
        <f t="shared" ca="1" si="39"/>
        <v>29.969862028600797</v>
      </c>
    </row>
    <row r="1265" spans="5:6" x14ac:dyDescent="0.25">
      <c r="E1265" s="78">
        <f t="shared" ca="1" si="38"/>
        <v>0.38467277647419473</v>
      </c>
      <c r="F1265" s="78">
        <f t="shared" ca="1" si="39"/>
        <v>30.183495468451827</v>
      </c>
    </row>
    <row r="1266" spans="5:6" x14ac:dyDescent="0.25">
      <c r="E1266" s="78">
        <f t="shared" ca="1" si="38"/>
        <v>0.47832069943883082</v>
      </c>
      <c r="F1266" s="78">
        <f t="shared" ca="1" si="39"/>
        <v>31.255957367395084</v>
      </c>
    </row>
    <row r="1267" spans="5:6" x14ac:dyDescent="0.25">
      <c r="E1267" s="78">
        <f t="shared" ca="1" si="38"/>
        <v>0.35433204417805664</v>
      </c>
      <c r="F1267" s="78">
        <f t="shared" ca="1" si="39"/>
        <v>29.853205177873004</v>
      </c>
    </row>
    <row r="1268" spans="5:6" x14ac:dyDescent="0.25">
      <c r="E1268" s="78">
        <f t="shared" ca="1" si="38"/>
        <v>0.96795961982984813</v>
      </c>
      <c r="F1268" s="78">
        <f t="shared" ca="1" si="39"/>
        <v>49.67162823846288</v>
      </c>
    </row>
    <row r="1269" spans="5:6" x14ac:dyDescent="0.25">
      <c r="E1269" s="78">
        <f t="shared" ca="1" si="38"/>
        <v>0.90683588093125933</v>
      </c>
      <c r="F1269" s="78">
        <f t="shared" ca="1" si="39"/>
        <v>41.839609894246195</v>
      </c>
    </row>
    <row r="1270" spans="5:6" x14ac:dyDescent="0.25">
      <c r="E1270" s="78">
        <f t="shared" ca="1" si="38"/>
        <v>0.63696646582173677</v>
      </c>
      <c r="F1270" s="78">
        <f t="shared" ca="1" si="39"/>
        <v>33.452401324878281</v>
      </c>
    </row>
    <row r="1271" spans="5:6" x14ac:dyDescent="0.25">
      <c r="E1271" s="78">
        <f t="shared" ca="1" si="38"/>
        <v>0.5439096927543754</v>
      </c>
      <c r="F1271" s="78">
        <f t="shared" ca="1" si="39"/>
        <v>32.085667183294348</v>
      </c>
    </row>
    <row r="1272" spans="5:6" x14ac:dyDescent="0.25">
      <c r="E1272" s="78">
        <f t="shared" ca="1" si="38"/>
        <v>0.72383655047526552</v>
      </c>
      <c r="F1272" s="78">
        <f t="shared" ca="1" si="39"/>
        <v>35.069086054750493</v>
      </c>
    </row>
    <row r="1273" spans="5:6" x14ac:dyDescent="0.25">
      <c r="E1273" s="78">
        <f t="shared" ca="1" si="38"/>
        <v>0.94112275782600863</v>
      </c>
      <c r="F1273" s="78">
        <f t="shared" ca="1" si="39"/>
        <v>45.028251359727875</v>
      </c>
    </row>
    <row r="1274" spans="5:6" x14ac:dyDescent="0.25">
      <c r="E1274" s="78">
        <f t="shared" ca="1" si="38"/>
        <v>0.95031960809162563</v>
      </c>
      <c r="F1274" s="78">
        <f t="shared" ca="1" si="39"/>
        <v>46.273491394788905</v>
      </c>
    </row>
    <row r="1275" spans="5:6" x14ac:dyDescent="0.25">
      <c r="E1275" s="78">
        <f t="shared" ca="1" si="38"/>
        <v>0.22682374830960705</v>
      </c>
      <c r="F1275" s="78">
        <f t="shared" ca="1" si="39"/>
        <v>28.482796609902479</v>
      </c>
    </row>
    <row r="1276" spans="5:6" x14ac:dyDescent="0.25">
      <c r="E1276" s="78">
        <f t="shared" ca="1" si="38"/>
        <v>0.24780620714965262</v>
      </c>
      <c r="F1276" s="78">
        <f t="shared" ca="1" si="39"/>
        <v>28.711491798697075</v>
      </c>
    </row>
    <row r="1277" spans="5:6" x14ac:dyDescent="0.25">
      <c r="E1277" s="78">
        <f t="shared" ca="1" si="38"/>
        <v>0.95123608464007392</v>
      </c>
      <c r="F1277" s="78">
        <f t="shared" ca="1" si="39"/>
        <v>46.41230389337332</v>
      </c>
    </row>
    <row r="1278" spans="5:6" x14ac:dyDescent="0.25">
      <c r="E1278" s="78">
        <f t="shared" ca="1" si="38"/>
        <v>0.10829356387942501</v>
      </c>
      <c r="F1278" s="78">
        <f t="shared" ca="1" si="39"/>
        <v>27.04690877702442</v>
      </c>
    </row>
    <row r="1279" spans="5:6" x14ac:dyDescent="0.25">
      <c r="E1279" s="78">
        <f t="shared" ca="1" si="38"/>
        <v>0.84051685801972398</v>
      </c>
      <c r="F1279" s="78">
        <f t="shared" ca="1" si="39"/>
        <v>38.38251640330887</v>
      </c>
    </row>
    <row r="1280" spans="5:6" x14ac:dyDescent="0.25">
      <c r="E1280" s="78">
        <f t="shared" ca="1" si="38"/>
        <v>0.11984056043006863</v>
      </c>
      <c r="F1280" s="78">
        <f t="shared" ca="1" si="39"/>
        <v>27.206699631411599</v>
      </c>
    </row>
    <row r="1281" spans="5:6" x14ac:dyDescent="0.25">
      <c r="E1281" s="78">
        <f t="shared" ca="1" si="38"/>
        <v>0.75026694116137937</v>
      </c>
      <c r="F1281" s="78">
        <f t="shared" ca="1" si="39"/>
        <v>35.665808262450753</v>
      </c>
    </row>
    <row r="1282" spans="5:6" x14ac:dyDescent="0.25">
      <c r="E1282" s="78">
        <f t="shared" ca="1" si="38"/>
        <v>0.20803221952119477</v>
      </c>
      <c r="F1282" s="78">
        <f t="shared" ca="1" si="39"/>
        <v>28.274546907292844</v>
      </c>
    </row>
    <row r="1283" spans="5:6" x14ac:dyDescent="0.25">
      <c r="E1283" s="78">
        <f t="shared" ca="1" si="38"/>
        <v>0.97979593687475164</v>
      </c>
      <c r="F1283" s="78">
        <f t="shared" ca="1" si="39"/>
        <v>53.556936164135756</v>
      </c>
    </row>
    <row r="1284" spans="5:6" x14ac:dyDescent="0.25">
      <c r="E1284" s="78">
        <f t="shared" ref="E1284:E1347" ca="1" si="40">RAND()</f>
        <v>2.9895439459896811E-2</v>
      </c>
      <c r="F1284" s="78">
        <f t="shared" ref="F1284:F1347" ca="1" si="41">$C$3-$C$4*(LN(E1284)^(-1/$C$5))</f>
        <v>25.558486647675114</v>
      </c>
    </row>
    <row r="1285" spans="5:6" x14ac:dyDescent="0.25">
      <c r="E1285" s="78">
        <f t="shared" ca="1" si="40"/>
        <v>0.48190929088034506</v>
      </c>
      <c r="F1285" s="78">
        <f t="shared" ca="1" si="41"/>
        <v>31.299308204494992</v>
      </c>
    </row>
    <row r="1286" spans="5:6" x14ac:dyDescent="0.25">
      <c r="E1286" s="78">
        <f t="shared" ca="1" si="40"/>
        <v>0.29775143182249275</v>
      </c>
      <c r="F1286" s="78">
        <f t="shared" ca="1" si="41"/>
        <v>29.247112286584166</v>
      </c>
    </row>
    <row r="1287" spans="5:6" x14ac:dyDescent="0.25">
      <c r="E1287" s="78">
        <f t="shared" ca="1" si="40"/>
        <v>0.55800026859395679</v>
      </c>
      <c r="F1287" s="78">
        <f t="shared" ca="1" si="41"/>
        <v>32.27600623488761</v>
      </c>
    </row>
    <row r="1288" spans="5:6" x14ac:dyDescent="0.25">
      <c r="E1288" s="78">
        <f t="shared" ca="1" si="40"/>
        <v>0.22641146975026005</v>
      </c>
      <c r="F1288" s="78">
        <f t="shared" ca="1" si="41"/>
        <v>28.478266966921122</v>
      </c>
    </row>
    <row r="1289" spans="5:6" x14ac:dyDescent="0.25">
      <c r="E1289" s="78">
        <f t="shared" ca="1" si="40"/>
        <v>0.24496332222637918</v>
      </c>
      <c r="F1289" s="78">
        <f t="shared" ca="1" si="41"/>
        <v>28.680693035193912</v>
      </c>
    </row>
    <row r="1290" spans="5:6" x14ac:dyDescent="0.25">
      <c r="E1290" s="78">
        <f t="shared" ca="1" si="40"/>
        <v>0.15349561935382627</v>
      </c>
      <c r="F1290" s="78">
        <f t="shared" ca="1" si="41"/>
        <v>27.638929312513302</v>
      </c>
    </row>
    <row r="1291" spans="5:6" x14ac:dyDescent="0.25">
      <c r="E1291" s="78">
        <f t="shared" ca="1" si="40"/>
        <v>0.54967364811113395</v>
      </c>
      <c r="F1291" s="78">
        <f t="shared" ca="1" si="41"/>
        <v>32.162933598994861</v>
      </c>
    </row>
    <row r="1292" spans="5:6" x14ac:dyDescent="0.25">
      <c r="E1292" s="78">
        <f t="shared" ca="1" si="40"/>
        <v>0.72063872004754537</v>
      </c>
      <c r="F1292" s="78">
        <f t="shared" ca="1" si="41"/>
        <v>35.000956087382534</v>
      </c>
    </row>
    <row r="1293" spans="5:6" x14ac:dyDescent="0.25">
      <c r="E1293" s="78">
        <f t="shared" ca="1" si="40"/>
        <v>0.31960291506821614</v>
      </c>
      <c r="F1293" s="78">
        <f t="shared" ca="1" si="41"/>
        <v>29.480385148922817</v>
      </c>
    </row>
    <row r="1294" spans="5:6" x14ac:dyDescent="0.25">
      <c r="E1294" s="78">
        <f t="shared" ca="1" si="40"/>
        <v>0.60486785682679078</v>
      </c>
      <c r="F1294" s="78">
        <f t="shared" ca="1" si="41"/>
        <v>32.94882203996147</v>
      </c>
    </row>
    <row r="1295" spans="5:6" x14ac:dyDescent="0.25">
      <c r="E1295" s="78">
        <f t="shared" ca="1" si="40"/>
        <v>0.60311341482485092</v>
      </c>
      <c r="F1295" s="78">
        <f t="shared" ca="1" si="41"/>
        <v>32.922394926876301</v>
      </c>
    </row>
    <row r="1296" spans="5:6" x14ac:dyDescent="0.25">
      <c r="E1296" s="78">
        <f t="shared" ca="1" si="40"/>
        <v>0.1680384141173894</v>
      </c>
      <c r="F1296" s="78">
        <f t="shared" ca="1" si="41"/>
        <v>27.81444599192227</v>
      </c>
    </row>
    <row r="1297" spans="5:6" x14ac:dyDescent="0.25">
      <c r="E1297" s="78">
        <f t="shared" ca="1" si="40"/>
        <v>9.4981789799143734E-2</v>
      </c>
      <c r="F1297" s="78">
        <f t="shared" ca="1" si="41"/>
        <v>26.852569145655146</v>
      </c>
    </row>
    <row r="1298" spans="5:6" x14ac:dyDescent="0.25">
      <c r="E1298" s="78">
        <f t="shared" ca="1" si="40"/>
        <v>0.69787044155805289</v>
      </c>
      <c r="F1298" s="78">
        <f t="shared" ca="1" si="41"/>
        <v>34.537857629926584</v>
      </c>
    </row>
    <row r="1299" spans="5:6" x14ac:dyDescent="0.25">
      <c r="E1299" s="78">
        <f t="shared" ca="1" si="40"/>
        <v>0.16796440385746469</v>
      </c>
      <c r="F1299" s="78">
        <f t="shared" ca="1" si="41"/>
        <v>27.813566101479932</v>
      </c>
    </row>
    <row r="1300" spans="5:6" x14ac:dyDescent="0.25">
      <c r="E1300" s="78">
        <f t="shared" ca="1" si="40"/>
        <v>0.53025595452172491</v>
      </c>
      <c r="F1300" s="78">
        <f t="shared" ca="1" si="41"/>
        <v>31.90574273613386</v>
      </c>
    </row>
    <row r="1301" spans="5:6" x14ac:dyDescent="0.25">
      <c r="E1301" s="78">
        <f t="shared" ca="1" si="40"/>
        <v>0.43046665600335576</v>
      </c>
      <c r="F1301" s="78">
        <f t="shared" ca="1" si="41"/>
        <v>30.695517383699823</v>
      </c>
    </row>
    <row r="1302" spans="5:6" x14ac:dyDescent="0.25">
      <c r="E1302" s="78">
        <f t="shared" ca="1" si="40"/>
        <v>0.93653342123308603</v>
      </c>
      <c r="F1302" s="78">
        <f t="shared" ca="1" si="41"/>
        <v>44.489656238430072</v>
      </c>
    </row>
    <row r="1303" spans="5:6" x14ac:dyDescent="0.25">
      <c r="E1303" s="78">
        <f t="shared" ca="1" si="40"/>
        <v>0.62530912584069887</v>
      </c>
      <c r="F1303" s="78">
        <f t="shared" ca="1" si="41"/>
        <v>33.264899647191875</v>
      </c>
    </row>
    <row r="1304" spans="5:6" x14ac:dyDescent="0.25">
      <c r="E1304" s="78">
        <f t="shared" ca="1" si="40"/>
        <v>0.51047316813756216</v>
      </c>
      <c r="F1304" s="78">
        <f t="shared" ca="1" si="41"/>
        <v>31.652210098203305</v>
      </c>
    </row>
    <row r="1305" spans="5:6" x14ac:dyDescent="0.25">
      <c r="E1305" s="78">
        <f t="shared" ca="1" si="40"/>
        <v>2.0578719119250799E-3</v>
      </c>
      <c r="F1305" s="78">
        <f t="shared" ca="1" si="41"/>
        <v>23.891426607781614</v>
      </c>
    </row>
    <row r="1306" spans="5:6" x14ac:dyDescent="0.25">
      <c r="E1306" s="78">
        <f t="shared" ca="1" si="40"/>
        <v>0.71157353171120241</v>
      </c>
      <c r="F1306" s="78">
        <f t="shared" ca="1" si="41"/>
        <v>34.812104369166292</v>
      </c>
    </row>
    <row r="1307" spans="5:6" x14ac:dyDescent="0.25">
      <c r="E1307" s="78">
        <f t="shared" ca="1" si="40"/>
        <v>0.91645867562860295</v>
      </c>
      <c r="F1307" s="78">
        <f t="shared" ca="1" si="41"/>
        <v>42.575309812759116</v>
      </c>
    </row>
    <row r="1308" spans="5:6" x14ac:dyDescent="0.25">
      <c r="E1308" s="78">
        <f t="shared" ca="1" si="40"/>
        <v>0.58785354198832585</v>
      </c>
      <c r="F1308" s="78">
        <f t="shared" ca="1" si="41"/>
        <v>32.696856962090003</v>
      </c>
    </row>
    <row r="1309" spans="5:6" x14ac:dyDescent="0.25">
      <c r="E1309" s="78">
        <f t="shared" ca="1" si="40"/>
        <v>0.69601178630812066</v>
      </c>
      <c r="F1309" s="78">
        <f t="shared" ca="1" si="41"/>
        <v>34.501635229980742</v>
      </c>
    </row>
    <row r="1310" spans="5:6" x14ac:dyDescent="0.25">
      <c r="E1310" s="78">
        <f t="shared" ca="1" si="40"/>
        <v>5.9613800014555962E-2</v>
      </c>
      <c r="F1310" s="78">
        <f t="shared" ca="1" si="41"/>
        <v>26.254897454134845</v>
      </c>
    </row>
    <row r="1311" spans="5:6" x14ac:dyDescent="0.25">
      <c r="E1311" s="78">
        <f t="shared" ca="1" si="40"/>
        <v>0.57826371505374607</v>
      </c>
      <c r="F1311" s="78">
        <f t="shared" ca="1" si="41"/>
        <v>32.55887519925647</v>
      </c>
    </row>
    <row r="1312" spans="5:6" x14ac:dyDescent="0.25">
      <c r="E1312" s="78">
        <f t="shared" ca="1" si="40"/>
        <v>0.75682684973990288</v>
      </c>
      <c r="F1312" s="78">
        <f t="shared" ca="1" si="41"/>
        <v>35.824224807033588</v>
      </c>
    </row>
    <row r="1313" spans="5:6" x14ac:dyDescent="0.25">
      <c r="E1313" s="78">
        <f t="shared" ca="1" si="40"/>
        <v>0.15656097138763347</v>
      </c>
      <c r="F1313" s="78">
        <f t="shared" ca="1" si="41"/>
        <v>27.676388545082975</v>
      </c>
    </row>
    <row r="1314" spans="5:6" x14ac:dyDescent="0.25">
      <c r="E1314" s="78">
        <f t="shared" ca="1" si="40"/>
        <v>0.47299371756199482</v>
      </c>
      <c r="F1314" s="78">
        <f t="shared" ca="1" si="41"/>
        <v>31.191980292152707</v>
      </c>
    </row>
    <row r="1315" spans="5:6" x14ac:dyDescent="0.25">
      <c r="E1315" s="78">
        <f t="shared" ca="1" si="40"/>
        <v>0.37723769729090117</v>
      </c>
      <c r="F1315" s="78">
        <f t="shared" ca="1" si="41"/>
        <v>30.102023757125679</v>
      </c>
    </row>
    <row r="1316" spans="5:6" x14ac:dyDescent="0.25">
      <c r="E1316" s="78">
        <f t="shared" ca="1" si="40"/>
        <v>0.96717150306191979</v>
      </c>
      <c r="F1316" s="78">
        <f t="shared" ca="1" si="41"/>
        <v>49.476094270644076</v>
      </c>
    </row>
    <row r="1317" spans="5:6" x14ac:dyDescent="0.25">
      <c r="E1317" s="78">
        <f t="shared" ca="1" si="40"/>
        <v>0.95993654822165364</v>
      </c>
      <c r="F1317" s="78">
        <f t="shared" ca="1" si="41"/>
        <v>47.906232843689168</v>
      </c>
    </row>
    <row r="1318" spans="5:6" x14ac:dyDescent="0.25">
      <c r="E1318" s="78">
        <f t="shared" ca="1" si="40"/>
        <v>0.97322919468001012</v>
      </c>
      <c r="F1318" s="78">
        <f t="shared" ca="1" si="41"/>
        <v>51.145456607953399</v>
      </c>
    </row>
    <row r="1319" spans="5:6" x14ac:dyDescent="0.25">
      <c r="E1319" s="78">
        <f t="shared" ca="1" si="40"/>
        <v>0.16142735497279759</v>
      </c>
      <c r="F1319" s="78">
        <f t="shared" ca="1" si="41"/>
        <v>27.735331625355069</v>
      </c>
    </row>
    <row r="1320" spans="5:6" x14ac:dyDescent="0.25">
      <c r="E1320" s="78">
        <f t="shared" ca="1" si="40"/>
        <v>0.99114374283419637</v>
      </c>
      <c r="F1320" s="78">
        <f t="shared" ca="1" si="41"/>
        <v>61.427321163539183</v>
      </c>
    </row>
    <row r="1321" spans="5:6" x14ac:dyDescent="0.25">
      <c r="E1321" s="78">
        <f t="shared" ca="1" si="40"/>
        <v>0.73434648142204795</v>
      </c>
      <c r="F1321" s="78">
        <f t="shared" ca="1" si="41"/>
        <v>35.298907196588516</v>
      </c>
    </row>
    <row r="1322" spans="5:6" x14ac:dyDescent="0.25">
      <c r="E1322" s="78">
        <f t="shared" ca="1" si="40"/>
        <v>0.22029196340827173</v>
      </c>
      <c r="F1322" s="78">
        <f t="shared" ca="1" si="41"/>
        <v>28.410840095603007</v>
      </c>
    </row>
    <row r="1323" spans="5:6" x14ac:dyDescent="0.25">
      <c r="E1323" s="78">
        <f t="shared" ca="1" si="40"/>
        <v>0.14966191987525679</v>
      </c>
      <c r="F1323" s="78">
        <f t="shared" ca="1" si="41"/>
        <v>27.591699115171991</v>
      </c>
    </row>
    <row r="1324" spans="5:6" x14ac:dyDescent="0.25">
      <c r="E1324" s="78">
        <f t="shared" ca="1" si="40"/>
        <v>0.12873301199081466</v>
      </c>
      <c r="F1324" s="78">
        <f t="shared" ca="1" si="41"/>
        <v>27.325213727839113</v>
      </c>
    </row>
    <row r="1325" spans="5:6" x14ac:dyDescent="0.25">
      <c r="E1325" s="78">
        <f t="shared" ca="1" si="40"/>
        <v>0.75681158182374386</v>
      </c>
      <c r="F1325" s="78">
        <f t="shared" ca="1" si="41"/>
        <v>35.823850857902002</v>
      </c>
    </row>
    <row r="1326" spans="5:6" x14ac:dyDescent="0.25">
      <c r="E1326" s="78">
        <f t="shared" ca="1" si="40"/>
        <v>0.82923198833763645</v>
      </c>
      <c r="F1326" s="78">
        <f t="shared" ca="1" si="41"/>
        <v>37.960385945831185</v>
      </c>
    </row>
    <row r="1327" spans="5:6" x14ac:dyDescent="0.25">
      <c r="E1327" s="78">
        <f t="shared" ca="1" si="40"/>
        <v>0.11176790864733643</v>
      </c>
      <c r="F1327" s="78">
        <f t="shared" ca="1" si="41"/>
        <v>27.095759790168287</v>
      </c>
    </row>
    <row r="1328" spans="5:6" x14ac:dyDescent="0.25">
      <c r="E1328" s="78">
        <f t="shared" ca="1" si="40"/>
        <v>0.67100488452960261</v>
      </c>
      <c r="F1328" s="78">
        <f t="shared" ca="1" si="41"/>
        <v>34.034772632754425</v>
      </c>
    </row>
    <row r="1329" spans="5:6" x14ac:dyDescent="0.25">
      <c r="E1329" s="78">
        <f t="shared" ca="1" si="40"/>
        <v>0.80465845956069759</v>
      </c>
      <c r="F1329" s="78">
        <f t="shared" ca="1" si="41"/>
        <v>37.139579599424557</v>
      </c>
    </row>
    <row r="1330" spans="5:6" x14ac:dyDescent="0.25">
      <c r="E1330" s="78">
        <f t="shared" ca="1" si="40"/>
        <v>0.31887134819978369</v>
      </c>
      <c r="F1330" s="78">
        <f t="shared" ca="1" si="41"/>
        <v>29.472567376405983</v>
      </c>
    </row>
    <row r="1331" spans="5:6" x14ac:dyDescent="0.25">
      <c r="E1331" s="78">
        <f t="shared" ca="1" si="40"/>
        <v>0.93929711353475998</v>
      </c>
      <c r="F1331" s="78">
        <f t="shared" ca="1" si="41"/>
        <v>44.808284388557119</v>
      </c>
    </row>
    <row r="1332" spans="5:6" x14ac:dyDescent="0.25">
      <c r="E1332" s="78">
        <f t="shared" ca="1" si="40"/>
        <v>0.5473548431075641</v>
      </c>
      <c r="F1332" s="78">
        <f t="shared" ca="1" si="41"/>
        <v>32.131752939458913</v>
      </c>
    </row>
    <row r="1333" spans="5:6" x14ac:dyDescent="0.25">
      <c r="E1333" s="78">
        <f t="shared" ca="1" si="40"/>
        <v>0.12543539405881809</v>
      </c>
      <c r="F1333" s="78">
        <f t="shared" ca="1" si="41"/>
        <v>27.281682166094313</v>
      </c>
    </row>
    <row r="1334" spans="5:6" x14ac:dyDescent="0.25">
      <c r="E1334" s="78">
        <f t="shared" ca="1" si="40"/>
        <v>0.59222009102748085</v>
      </c>
      <c r="F1334" s="78">
        <f t="shared" ca="1" si="41"/>
        <v>32.760622700446568</v>
      </c>
    </row>
    <row r="1335" spans="5:6" x14ac:dyDescent="0.25">
      <c r="E1335" s="78">
        <f t="shared" ca="1" si="40"/>
        <v>0.51568651675230981</v>
      </c>
      <c r="F1335" s="78">
        <f t="shared" ca="1" si="41"/>
        <v>31.718247898136781</v>
      </c>
    </row>
    <row r="1336" spans="5:6" x14ac:dyDescent="0.25">
      <c r="E1336" s="78">
        <f t="shared" ca="1" si="40"/>
        <v>0.9753721579845166</v>
      </c>
      <c r="F1336" s="78">
        <f t="shared" ca="1" si="41"/>
        <v>51.846969236208253</v>
      </c>
    </row>
    <row r="1337" spans="5:6" x14ac:dyDescent="0.25">
      <c r="E1337" s="78">
        <f t="shared" ca="1" si="40"/>
        <v>0.52260728596156703</v>
      </c>
      <c r="F1337" s="78">
        <f t="shared" ca="1" si="41"/>
        <v>31.806757627739358</v>
      </c>
    </row>
    <row r="1338" spans="5:6" x14ac:dyDescent="0.25">
      <c r="E1338" s="78">
        <f t="shared" ca="1" si="40"/>
        <v>0.3989223118571551</v>
      </c>
      <c r="F1338" s="78">
        <f t="shared" ca="1" si="41"/>
        <v>30.340797298985464</v>
      </c>
    </row>
    <row r="1339" spans="5:6" x14ac:dyDescent="0.25">
      <c r="E1339" s="78">
        <f t="shared" ca="1" si="40"/>
        <v>0.31466870581339224</v>
      </c>
      <c r="F1339" s="78">
        <f t="shared" ca="1" si="41"/>
        <v>29.42767274481422</v>
      </c>
    </row>
    <row r="1340" spans="5:6" x14ac:dyDescent="0.25">
      <c r="E1340" s="78">
        <f t="shared" ca="1" si="40"/>
        <v>0.35569437053076447</v>
      </c>
      <c r="F1340" s="78">
        <f t="shared" ca="1" si="41"/>
        <v>29.86792377124036</v>
      </c>
    </row>
    <row r="1341" spans="5:6" x14ac:dyDescent="0.25">
      <c r="E1341" s="78">
        <f t="shared" ca="1" si="40"/>
        <v>0.13749379371432302</v>
      </c>
      <c r="F1341" s="78">
        <f t="shared" ca="1" si="41"/>
        <v>27.438693126793762</v>
      </c>
    </row>
    <row r="1342" spans="5:6" x14ac:dyDescent="0.25">
      <c r="E1342" s="78">
        <f t="shared" ca="1" si="40"/>
        <v>0.40009463074035301</v>
      </c>
      <c r="F1342" s="78">
        <f t="shared" ca="1" si="41"/>
        <v>30.353812207650819</v>
      </c>
    </row>
    <row r="1343" spans="5:6" x14ac:dyDescent="0.25">
      <c r="E1343" s="78">
        <f t="shared" ca="1" si="40"/>
        <v>0.42594089800519486</v>
      </c>
      <c r="F1343" s="78">
        <f t="shared" ca="1" si="41"/>
        <v>30.644002494558983</v>
      </c>
    </row>
    <row r="1344" spans="5:6" x14ac:dyDescent="0.25">
      <c r="E1344" s="78">
        <f t="shared" ca="1" si="40"/>
        <v>0.26393356815773927</v>
      </c>
      <c r="F1344" s="78">
        <f t="shared" ca="1" si="41"/>
        <v>28.88536482356098</v>
      </c>
    </row>
    <row r="1345" spans="5:6" x14ac:dyDescent="0.25">
      <c r="E1345" s="78">
        <f t="shared" ca="1" si="40"/>
        <v>0.69797501923305494</v>
      </c>
      <c r="F1345" s="78">
        <f t="shared" ca="1" si="41"/>
        <v>34.539902379252581</v>
      </c>
    </row>
    <row r="1346" spans="5:6" x14ac:dyDescent="0.25">
      <c r="E1346" s="78">
        <f t="shared" ca="1" si="40"/>
        <v>0.47164773060502652</v>
      </c>
      <c r="F1346" s="78">
        <f t="shared" ca="1" si="41"/>
        <v>31.175884098497146</v>
      </c>
    </row>
    <row r="1347" spans="5:6" x14ac:dyDescent="0.25">
      <c r="E1347" s="78">
        <f t="shared" ca="1" si="40"/>
        <v>0.18023375517107953</v>
      </c>
      <c r="F1347" s="78">
        <f t="shared" ca="1" si="41"/>
        <v>27.957800476359939</v>
      </c>
    </row>
    <row r="1348" spans="5:6" x14ac:dyDescent="0.25">
      <c r="E1348" s="78">
        <f t="shared" ref="E1348:E1411" ca="1" si="42">RAND()</f>
        <v>0.45567422827267334</v>
      </c>
      <c r="F1348" s="78">
        <f t="shared" ref="F1348:F1411" ca="1" si="43">$C$3-$C$4*(LN(E1348)^(-1/$C$5))</f>
        <v>30.986886465412002</v>
      </c>
    </row>
    <row r="1349" spans="5:6" x14ac:dyDescent="0.25">
      <c r="E1349" s="78">
        <f t="shared" ca="1" si="42"/>
        <v>0.92076108485738728</v>
      </c>
      <c r="F1349" s="78">
        <f t="shared" ca="1" si="43"/>
        <v>42.936818830564555</v>
      </c>
    </row>
    <row r="1350" spans="5:6" x14ac:dyDescent="0.25">
      <c r="E1350" s="78">
        <f t="shared" ca="1" si="42"/>
        <v>0.38967064643794591</v>
      </c>
      <c r="F1350" s="78">
        <f t="shared" ca="1" si="43"/>
        <v>30.238485930558792</v>
      </c>
    </row>
    <row r="1351" spans="5:6" x14ac:dyDescent="0.25">
      <c r="E1351" s="78">
        <f t="shared" ca="1" si="42"/>
        <v>0.15772474058341213</v>
      </c>
      <c r="F1351" s="78">
        <f t="shared" ca="1" si="43"/>
        <v>27.690541853267639</v>
      </c>
    </row>
    <row r="1352" spans="5:6" x14ac:dyDescent="0.25">
      <c r="E1352" s="78">
        <f t="shared" ca="1" si="42"/>
        <v>0.57579856905960969</v>
      </c>
      <c r="F1352" s="78">
        <f t="shared" ca="1" si="43"/>
        <v>32.523848184866125</v>
      </c>
    </row>
    <row r="1353" spans="5:6" x14ac:dyDescent="0.25">
      <c r="E1353" s="78">
        <f t="shared" ca="1" si="42"/>
        <v>0.39259120411419035</v>
      </c>
      <c r="F1353" s="78">
        <f t="shared" ca="1" si="43"/>
        <v>30.270708890827333</v>
      </c>
    </row>
    <row r="1354" spans="5:6" x14ac:dyDescent="0.25">
      <c r="E1354" s="78">
        <f t="shared" ca="1" si="42"/>
        <v>0.87021967119701327</v>
      </c>
      <c r="F1354" s="78">
        <f t="shared" ca="1" si="43"/>
        <v>39.677070930569869</v>
      </c>
    </row>
    <row r="1355" spans="5:6" x14ac:dyDescent="0.25">
      <c r="E1355" s="78">
        <f t="shared" ca="1" si="42"/>
        <v>1.8347687411320091E-2</v>
      </c>
      <c r="F1355" s="78">
        <f t="shared" ca="1" si="43"/>
        <v>25.158490946703679</v>
      </c>
    </row>
    <row r="1356" spans="5:6" x14ac:dyDescent="0.25">
      <c r="E1356" s="78">
        <f t="shared" ca="1" si="42"/>
        <v>0.3427293573089869</v>
      </c>
      <c r="F1356" s="78">
        <f t="shared" ca="1" si="43"/>
        <v>29.728186833810792</v>
      </c>
    </row>
    <row r="1357" spans="5:6" x14ac:dyDescent="0.25">
      <c r="E1357" s="78">
        <f t="shared" ca="1" si="42"/>
        <v>0.94261786518470014</v>
      </c>
      <c r="F1357" s="78">
        <f t="shared" ca="1" si="43"/>
        <v>45.214445979076473</v>
      </c>
    </row>
    <row r="1358" spans="5:6" x14ac:dyDescent="0.25">
      <c r="E1358" s="78">
        <f t="shared" ca="1" si="42"/>
        <v>0.29604352595316086</v>
      </c>
      <c r="F1358" s="78">
        <f t="shared" ca="1" si="43"/>
        <v>29.228886034915519</v>
      </c>
    </row>
    <row r="1359" spans="5:6" x14ac:dyDescent="0.25">
      <c r="E1359" s="78">
        <f t="shared" ca="1" si="42"/>
        <v>0.35353926092388244</v>
      </c>
      <c r="F1359" s="78">
        <f t="shared" ca="1" si="43"/>
        <v>29.844644027885035</v>
      </c>
    </row>
    <row r="1360" spans="5:6" x14ac:dyDescent="0.25">
      <c r="E1360" s="78">
        <f t="shared" ca="1" si="42"/>
        <v>0.59563969038168418</v>
      </c>
      <c r="F1360" s="78">
        <f t="shared" ca="1" si="43"/>
        <v>32.8109847808918</v>
      </c>
    </row>
    <row r="1361" spans="5:6" x14ac:dyDescent="0.25">
      <c r="E1361" s="78">
        <f t="shared" ca="1" si="42"/>
        <v>0.22792305999209961</v>
      </c>
      <c r="F1361" s="78">
        <f t="shared" ca="1" si="43"/>
        <v>28.494866923210949</v>
      </c>
    </row>
    <row r="1362" spans="5:6" x14ac:dyDescent="0.25">
      <c r="E1362" s="78">
        <f t="shared" ca="1" si="42"/>
        <v>0.97738233027554355</v>
      </c>
      <c r="F1362" s="78">
        <f t="shared" ca="1" si="43"/>
        <v>52.574422583529163</v>
      </c>
    </row>
    <row r="1363" spans="5:6" x14ac:dyDescent="0.25">
      <c r="E1363" s="78">
        <f t="shared" ca="1" si="42"/>
        <v>0.34160027292189254</v>
      </c>
      <c r="F1363" s="78">
        <f t="shared" ca="1" si="43"/>
        <v>29.716050358604097</v>
      </c>
    </row>
    <row r="1364" spans="5:6" x14ac:dyDescent="0.25">
      <c r="E1364" s="78">
        <f t="shared" ca="1" si="42"/>
        <v>0.39973599144134253</v>
      </c>
      <c r="F1364" s="78">
        <f t="shared" ca="1" si="43"/>
        <v>30.349829398623548</v>
      </c>
    </row>
    <row r="1365" spans="5:6" x14ac:dyDescent="0.25">
      <c r="E1365" s="78">
        <f t="shared" ca="1" si="42"/>
        <v>0.66772765504078713</v>
      </c>
      <c r="F1365" s="78">
        <f t="shared" ca="1" si="43"/>
        <v>33.976215033933272</v>
      </c>
    </row>
    <row r="1366" spans="5:6" x14ac:dyDescent="0.25">
      <c r="E1366" s="78">
        <f t="shared" ca="1" si="42"/>
        <v>0.34350177457165909</v>
      </c>
      <c r="F1366" s="78">
        <f t="shared" ca="1" si="43"/>
        <v>29.736492282473176</v>
      </c>
    </row>
    <row r="1367" spans="5:6" x14ac:dyDescent="0.25">
      <c r="E1367" s="78">
        <f t="shared" ca="1" si="42"/>
        <v>0.43634222113774657</v>
      </c>
      <c r="F1367" s="78">
        <f t="shared" ca="1" si="43"/>
        <v>30.76274091311938</v>
      </c>
    </row>
    <row r="1368" spans="5:6" x14ac:dyDescent="0.25">
      <c r="E1368" s="78">
        <f t="shared" ca="1" si="42"/>
        <v>0.96417491976449321</v>
      </c>
      <c r="F1368" s="78">
        <f t="shared" ca="1" si="43"/>
        <v>48.780460450494175</v>
      </c>
    </row>
    <row r="1369" spans="5:6" x14ac:dyDescent="0.25">
      <c r="E1369" s="78">
        <f t="shared" ca="1" si="42"/>
        <v>0.35111965922514476</v>
      </c>
      <c r="F1369" s="78">
        <f t="shared" ca="1" si="43"/>
        <v>29.818533216991739</v>
      </c>
    </row>
    <row r="1370" spans="5:6" x14ac:dyDescent="0.25">
      <c r="E1370" s="78">
        <f t="shared" ca="1" si="42"/>
        <v>7.9876419551767053E-2</v>
      </c>
      <c r="F1370" s="78">
        <f t="shared" ca="1" si="43"/>
        <v>26.614968006508512</v>
      </c>
    </row>
    <row r="1371" spans="5:6" x14ac:dyDescent="0.25">
      <c r="E1371" s="78">
        <f t="shared" ca="1" si="42"/>
        <v>0.60428085632807205</v>
      </c>
      <c r="F1371" s="78">
        <f t="shared" ca="1" si="43"/>
        <v>32.939968267275425</v>
      </c>
    </row>
    <row r="1372" spans="5:6" x14ac:dyDescent="0.25">
      <c r="E1372" s="78">
        <f t="shared" ca="1" si="42"/>
        <v>5.4383353844867033E-2</v>
      </c>
      <c r="F1372" s="78">
        <f t="shared" ca="1" si="43"/>
        <v>26.151049749218533</v>
      </c>
    </row>
    <row r="1373" spans="5:6" x14ac:dyDescent="0.25">
      <c r="E1373" s="78">
        <f t="shared" ca="1" si="42"/>
        <v>0.74881417155192853</v>
      </c>
      <c r="F1373" s="78">
        <f t="shared" ca="1" si="43"/>
        <v>35.631320995169865</v>
      </c>
    </row>
    <row r="1374" spans="5:6" x14ac:dyDescent="0.25">
      <c r="E1374" s="78">
        <f t="shared" ca="1" si="42"/>
        <v>0.8458982007547885</v>
      </c>
      <c r="F1374" s="78">
        <f t="shared" ca="1" si="43"/>
        <v>38.595757469186552</v>
      </c>
    </row>
    <row r="1375" spans="5:6" x14ac:dyDescent="0.25">
      <c r="E1375" s="78">
        <f t="shared" ca="1" si="42"/>
        <v>0.64206210048935763</v>
      </c>
      <c r="F1375" s="78">
        <f t="shared" ca="1" si="43"/>
        <v>33.536152944829155</v>
      </c>
    </row>
    <row r="1376" spans="5:6" x14ac:dyDescent="0.25">
      <c r="E1376" s="78">
        <f t="shared" ca="1" si="42"/>
        <v>0.70646085176468443</v>
      </c>
      <c r="F1376" s="78">
        <f t="shared" ca="1" si="43"/>
        <v>34.708259897368812</v>
      </c>
    </row>
    <row r="1377" spans="5:6" x14ac:dyDescent="0.25">
      <c r="E1377" s="78">
        <f t="shared" ca="1" si="42"/>
        <v>0.65373830221644225</v>
      </c>
      <c r="F1377" s="78">
        <f t="shared" ca="1" si="43"/>
        <v>33.732438720399756</v>
      </c>
    </row>
    <row r="1378" spans="5:6" x14ac:dyDescent="0.25">
      <c r="E1378" s="78">
        <f t="shared" ca="1" si="42"/>
        <v>0.49843283601255362</v>
      </c>
      <c r="F1378" s="78">
        <f t="shared" ca="1" si="43"/>
        <v>31.501680750195394</v>
      </c>
    </row>
    <row r="1379" spans="5:6" x14ac:dyDescent="0.25">
      <c r="E1379" s="78">
        <f t="shared" ca="1" si="42"/>
        <v>0.19244823191699034</v>
      </c>
      <c r="F1379" s="78">
        <f t="shared" ca="1" si="43"/>
        <v>28.098490098325133</v>
      </c>
    </row>
    <row r="1380" spans="5:6" x14ac:dyDescent="0.25">
      <c r="E1380" s="78">
        <f t="shared" ca="1" si="42"/>
        <v>2.9897543338549326E-2</v>
      </c>
      <c r="F1380" s="78">
        <f t="shared" ca="1" si="43"/>
        <v>25.558549034059169</v>
      </c>
    </row>
    <row r="1381" spans="5:6" x14ac:dyDescent="0.25">
      <c r="E1381" s="78">
        <f t="shared" ca="1" si="42"/>
        <v>0.83172131713773023</v>
      </c>
      <c r="F1381" s="78">
        <f t="shared" ca="1" si="43"/>
        <v>38.050770564141438</v>
      </c>
    </row>
    <row r="1382" spans="5:6" x14ac:dyDescent="0.25">
      <c r="E1382" s="78">
        <f t="shared" ca="1" si="42"/>
        <v>0.17794671774778625</v>
      </c>
      <c r="F1382" s="78">
        <f t="shared" ca="1" si="43"/>
        <v>27.931152125729056</v>
      </c>
    </row>
    <row r="1383" spans="5:6" x14ac:dyDescent="0.25">
      <c r="E1383" s="78">
        <f t="shared" ca="1" si="42"/>
        <v>0.26986078429677152</v>
      </c>
      <c r="F1383" s="78">
        <f t="shared" ca="1" si="43"/>
        <v>28.948975953874058</v>
      </c>
    </row>
    <row r="1384" spans="5:6" x14ac:dyDescent="0.25">
      <c r="E1384" s="78">
        <f t="shared" ca="1" si="42"/>
        <v>0.66991497611204076</v>
      </c>
      <c r="F1384" s="78">
        <f t="shared" ca="1" si="43"/>
        <v>34.015234746912064</v>
      </c>
    </row>
    <row r="1385" spans="5:6" x14ac:dyDescent="0.25">
      <c r="E1385" s="78">
        <f t="shared" ca="1" si="42"/>
        <v>0.41953211685563319</v>
      </c>
      <c r="F1385" s="78">
        <f t="shared" ca="1" si="43"/>
        <v>30.571431365846756</v>
      </c>
    </row>
    <row r="1386" spans="5:6" x14ac:dyDescent="0.25">
      <c r="E1386" s="78">
        <f t="shared" ca="1" si="42"/>
        <v>0.53470950114642002</v>
      </c>
      <c r="F1386" s="78">
        <f t="shared" ca="1" si="43"/>
        <v>31.963964602312458</v>
      </c>
    </row>
    <row r="1387" spans="5:6" x14ac:dyDescent="0.25">
      <c r="E1387" s="78">
        <f t="shared" ca="1" si="42"/>
        <v>0.30902300011209116</v>
      </c>
      <c r="F1387" s="78">
        <f t="shared" ca="1" si="43"/>
        <v>29.367397073430034</v>
      </c>
    </row>
    <row r="1388" spans="5:6" x14ac:dyDescent="0.25">
      <c r="E1388" s="78">
        <f t="shared" ca="1" si="42"/>
        <v>0.75691947012471839</v>
      </c>
      <c r="F1388" s="78">
        <f t="shared" ca="1" si="43"/>
        <v>35.826493844806222</v>
      </c>
    </row>
    <row r="1389" spans="5:6" x14ac:dyDescent="0.25">
      <c r="E1389" s="78">
        <f t="shared" ca="1" si="42"/>
        <v>0.28341844973321662</v>
      </c>
      <c r="F1389" s="78">
        <f t="shared" ca="1" si="43"/>
        <v>29.094075266895729</v>
      </c>
    </row>
    <row r="1390" spans="5:6" x14ac:dyDescent="0.25">
      <c r="E1390" s="78">
        <f t="shared" ca="1" si="42"/>
        <v>0.39136522138315677</v>
      </c>
      <c r="F1390" s="78">
        <f t="shared" ca="1" si="43"/>
        <v>30.257174272745544</v>
      </c>
    </row>
    <row r="1391" spans="5:6" x14ac:dyDescent="0.25">
      <c r="E1391" s="78">
        <f t="shared" ca="1" si="42"/>
        <v>0.74937563959058473</v>
      </c>
      <c r="F1391" s="78">
        <f t="shared" ca="1" si="43"/>
        <v>35.644624624147241</v>
      </c>
    </row>
    <row r="1392" spans="5:6" x14ac:dyDescent="0.25">
      <c r="E1392" s="78">
        <f t="shared" ca="1" si="42"/>
        <v>9.6738443956313258E-2</v>
      </c>
      <c r="F1392" s="78">
        <f t="shared" ca="1" si="43"/>
        <v>26.878930794741422</v>
      </c>
    </row>
    <row r="1393" spans="5:6" x14ac:dyDescent="0.25">
      <c r="E1393" s="78">
        <f t="shared" ca="1" si="42"/>
        <v>0.51844792843538123</v>
      </c>
      <c r="F1393" s="78">
        <f t="shared" ca="1" si="43"/>
        <v>31.753446274188704</v>
      </c>
    </row>
    <row r="1394" spans="5:6" x14ac:dyDescent="0.25">
      <c r="E1394" s="78">
        <f t="shared" ca="1" si="42"/>
        <v>0.42981737838096157</v>
      </c>
      <c r="F1394" s="78">
        <f t="shared" ca="1" si="43"/>
        <v>30.68811297957668</v>
      </c>
    </row>
    <row r="1395" spans="5:6" x14ac:dyDescent="0.25">
      <c r="E1395" s="78">
        <f t="shared" ca="1" si="42"/>
        <v>0.7029203585882654</v>
      </c>
      <c r="F1395" s="78">
        <f t="shared" ca="1" si="43"/>
        <v>34.637423740186108</v>
      </c>
    </row>
    <row r="1396" spans="5:6" x14ac:dyDescent="0.25">
      <c r="E1396" s="78">
        <f t="shared" ca="1" si="42"/>
        <v>0.90265418617608539</v>
      </c>
      <c r="F1396" s="78">
        <f t="shared" ca="1" si="43"/>
        <v>41.546896233425016</v>
      </c>
    </row>
    <row r="1397" spans="5:6" x14ac:dyDescent="0.25">
      <c r="E1397" s="78">
        <f t="shared" ca="1" si="42"/>
        <v>0.42980432190371476</v>
      </c>
      <c r="F1397" s="78">
        <f t="shared" ca="1" si="43"/>
        <v>30.687964131043103</v>
      </c>
    </row>
    <row r="1398" spans="5:6" x14ac:dyDescent="0.25">
      <c r="E1398" s="78">
        <f t="shared" ca="1" si="42"/>
        <v>8.5905894233596847E-2</v>
      </c>
      <c r="F1398" s="78">
        <f t="shared" ca="1" si="43"/>
        <v>26.712340985028892</v>
      </c>
    </row>
    <row r="1399" spans="5:6" x14ac:dyDescent="0.25">
      <c r="E1399" s="78">
        <f t="shared" ca="1" si="42"/>
        <v>0.83903301355414195</v>
      </c>
      <c r="F1399" s="78">
        <f t="shared" ca="1" si="43"/>
        <v>38.325134827012761</v>
      </c>
    </row>
    <row r="1400" spans="5:6" x14ac:dyDescent="0.25">
      <c r="E1400" s="78">
        <f t="shared" ca="1" si="42"/>
        <v>0.74287369690019922</v>
      </c>
      <c r="F1400" s="78">
        <f t="shared" ca="1" si="43"/>
        <v>35.492456660068932</v>
      </c>
    </row>
    <row r="1401" spans="5:6" x14ac:dyDescent="0.25">
      <c r="E1401" s="78">
        <f t="shared" ca="1" si="42"/>
        <v>5.6993344494704945E-2</v>
      </c>
      <c r="F1401" s="78">
        <f t="shared" ca="1" si="43"/>
        <v>26.203562327467935</v>
      </c>
    </row>
    <row r="1402" spans="5:6" x14ac:dyDescent="0.25">
      <c r="E1402" s="78">
        <f t="shared" ca="1" si="42"/>
        <v>0.60281340717639564</v>
      </c>
      <c r="F1402" s="78">
        <f t="shared" ca="1" si="43"/>
        <v>32.917886499876182</v>
      </c>
    </row>
    <row r="1403" spans="5:6" x14ac:dyDescent="0.25">
      <c r="E1403" s="78">
        <f t="shared" ca="1" si="42"/>
        <v>0.59135080322505473</v>
      </c>
      <c r="F1403" s="78">
        <f t="shared" ca="1" si="43"/>
        <v>32.747880205197333</v>
      </c>
    </row>
    <row r="1404" spans="5:6" x14ac:dyDescent="0.25">
      <c r="E1404" s="78">
        <f t="shared" ca="1" si="42"/>
        <v>0.15330384339444858</v>
      </c>
      <c r="F1404" s="78">
        <f t="shared" ca="1" si="43"/>
        <v>27.636576923289248</v>
      </c>
    </row>
    <row r="1405" spans="5:6" x14ac:dyDescent="0.25">
      <c r="E1405" s="78">
        <f t="shared" ca="1" si="42"/>
        <v>0.50372067957136912</v>
      </c>
      <c r="F1405" s="78">
        <f t="shared" ca="1" si="43"/>
        <v>31.567456889493215</v>
      </c>
    </row>
    <row r="1406" spans="5:6" x14ac:dyDescent="0.25">
      <c r="E1406" s="78">
        <f t="shared" ca="1" si="42"/>
        <v>0.11781400240997908</v>
      </c>
      <c r="F1406" s="78">
        <f t="shared" ca="1" si="43"/>
        <v>27.179168032952482</v>
      </c>
    </row>
    <row r="1407" spans="5:6" x14ac:dyDescent="0.25">
      <c r="E1407" s="78">
        <f t="shared" ca="1" si="42"/>
        <v>0.3506934626585424</v>
      </c>
      <c r="F1407" s="78">
        <f t="shared" ca="1" si="43"/>
        <v>29.813936737268886</v>
      </c>
    </row>
    <row r="1408" spans="5:6" x14ac:dyDescent="0.25">
      <c r="E1408" s="78">
        <f t="shared" ca="1" si="42"/>
        <v>0.40128071332509641</v>
      </c>
      <c r="F1408" s="78">
        <f t="shared" ca="1" si="43"/>
        <v>30.366991954426613</v>
      </c>
    </row>
    <row r="1409" spans="5:6" x14ac:dyDescent="0.25">
      <c r="E1409" s="78">
        <f t="shared" ca="1" si="42"/>
        <v>0.57510661387942674</v>
      </c>
      <c r="F1409" s="78">
        <f t="shared" ca="1" si="43"/>
        <v>32.514047939795688</v>
      </c>
    </row>
    <row r="1410" spans="5:6" x14ac:dyDescent="0.25">
      <c r="E1410" s="78">
        <f t="shared" ca="1" si="42"/>
        <v>0.75716430588240247</v>
      </c>
      <c r="F1410" s="78">
        <f t="shared" ca="1" si="43"/>
        <v>35.832496320573917</v>
      </c>
    </row>
    <row r="1411" spans="5:6" x14ac:dyDescent="0.25">
      <c r="E1411" s="78">
        <f t="shared" ca="1" si="42"/>
        <v>8.3036738585424041E-2</v>
      </c>
      <c r="F1411" s="78">
        <f t="shared" ca="1" si="43"/>
        <v>26.666462874578201</v>
      </c>
    </row>
    <row r="1412" spans="5:6" x14ac:dyDescent="0.25">
      <c r="E1412" s="78">
        <f t="shared" ref="E1412:E1475" ca="1" si="44">RAND()</f>
        <v>0.89836382154536798</v>
      </c>
      <c r="F1412" s="78">
        <f t="shared" ref="F1412:F1475" ca="1" si="45">$C$3-$C$4*(LN(E1412)^(-1/$C$5))</f>
        <v>41.261306653182274</v>
      </c>
    </row>
    <row r="1413" spans="5:6" x14ac:dyDescent="0.25">
      <c r="E1413" s="78">
        <f t="shared" ca="1" si="44"/>
        <v>0.86542232532419638</v>
      </c>
      <c r="F1413" s="78">
        <f t="shared" ca="1" si="45"/>
        <v>39.44650768750293</v>
      </c>
    </row>
    <row r="1414" spans="5:6" x14ac:dyDescent="0.25">
      <c r="E1414" s="78">
        <f t="shared" ca="1" si="44"/>
        <v>0.46842692943507835</v>
      </c>
      <c r="F1414" s="78">
        <f t="shared" ca="1" si="45"/>
        <v>31.137478367787029</v>
      </c>
    </row>
    <row r="1415" spans="5:6" x14ac:dyDescent="0.25">
      <c r="E1415" s="78">
        <f t="shared" ca="1" si="44"/>
        <v>0.89368318846416384</v>
      </c>
      <c r="F1415" s="78">
        <f t="shared" ca="1" si="45"/>
        <v>40.965185588472771</v>
      </c>
    </row>
    <row r="1416" spans="5:6" x14ac:dyDescent="0.25">
      <c r="E1416" s="78">
        <f t="shared" ca="1" si="44"/>
        <v>0.31123487364313984</v>
      </c>
      <c r="F1416" s="78">
        <f t="shared" ca="1" si="45"/>
        <v>29.391008060605678</v>
      </c>
    </row>
    <row r="1417" spans="5:6" x14ac:dyDescent="0.25">
      <c r="E1417" s="78">
        <f t="shared" ca="1" si="44"/>
        <v>0.83601462667623538</v>
      </c>
      <c r="F1417" s="78">
        <f t="shared" ca="1" si="45"/>
        <v>38.210217293062627</v>
      </c>
    </row>
    <row r="1418" spans="5:6" x14ac:dyDescent="0.25">
      <c r="E1418" s="78">
        <f t="shared" ca="1" si="44"/>
        <v>0.89543447050380343</v>
      </c>
      <c r="F1418" s="78">
        <f t="shared" ca="1" si="45"/>
        <v>41.074189598730186</v>
      </c>
    </row>
    <row r="1419" spans="5:6" x14ac:dyDescent="0.25">
      <c r="E1419" s="78">
        <f t="shared" ca="1" si="44"/>
        <v>0.13421382326046583</v>
      </c>
      <c r="F1419" s="78">
        <f t="shared" ca="1" si="45"/>
        <v>27.396559524137039</v>
      </c>
    </row>
    <row r="1420" spans="5:6" x14ac:dyDescent="0.25">
      <c r="E1420" s="78">
        <f t="shared" ca="1" si="44"/>
        <v>0.62527839614715996</v>
      </c>
      <c r="F1420" s="78">
        <f t="shared" ca="1" si="45"/>
        <v>33.264412641565528</v>
      </c>
    </row>
    <row r="1421" spans="5:6" x14ac:dyDescent="0.25">
      <c r="E1421" s="78">
        <f t="shared" ca="1" si="44"/>
        <v>9.9018076256469634E-2</v>
      </c>
      <c r="F1421" s="78">
        <f t="shared" ca="1" si="45"/>
        <v>26.912796296818296</v>
      </c>
    </row>
    <row r="1422" spans="5:6" x14ac:dyDescent="0.25">
      <c r="E1422" s="78">
        <f t="shared" ca="1" si="44"/>
        <v>0.1885884734973573</v>
      </c>
      <c r="F1422" s="78">
        <f t="shared" ca="1" si="45"/>
        <v>28.05431417814356</v>
      </c>
    </row>
    <row r="1423" spans="5:6" x14ac:dyDescent="0.25">
      <c r="E1423" s="78">
        <f t="shared" ca="1" si="44"/>
        <v>0.87576704757501223</v>
      </c>
      <c r="F1423" s="78">
        <f t="shared" ca="1" si="45"/>
        <v>39.956093131597534</v>
      </c>
    </row>
    <row r="1424" spans="5:6" x14ac:dyDescent="0.25">
      <c r="E1424" s="78">
        <f t="shared" ca="1" si="44"/>
        <v>0.77156813460546736</v>
      </c>
      <c r="F1424" s="78">
        <f t="shared" ca="1" si="45"/>
        <v>36.197469554179627</v>
      </c>
    </row>
    <row r="1425" spans="5:6" x14ac:dyDescent="0.25">
      <c r="E1425" s="78">
        <f t="shared" ca="1" si="44"/>
        <v>0.90619253624520679</v>
      </c>
      <c r="F1425" s="78">
        <f t="shared" ca="1" si="45"/>
        <v>41.793597961281179</v>
      </c>
    </row>
    <row r="1426" spans="5:6" x14ac:dyDescent="0.25">
      <c r="E1426" s="78">
        <f t="shared" ca="1" si="44"/>
        <v>0.54555431207932403</v>
      </c>
      <c r="F1426" s="78">
        <f t="shared" ca="1" si="45"/>
        <v>32.10763164916137</v>
      </c>
    </row>
    <row r="1427" spans="5:6" x14ac:dyDescent="0.25">
      <c r="E1427" s="78">
        <f t="shared" ca="1" si="44"/>
        <v>0.12782751949876203</v>
      </c>
      <c r="F1427" s="78">
        <f t="shared" ca="1" si="45"/>
        <v>27.313307271296541</v>
      </c>
    </row>
    <row r="1428" spans="5:6" x14ac:dyDescent="0.25">
      <c r="E1428" s="78">
        <f t="shared" ca="1" si="44"/>
        <v>0.88500549994127098</v>
      </c>
      <c r="F1428" s="78">
        <f t="shared" ca="1" si="45"/>
        <v>40.453918534861806</v>
      </c>
    </row>
    <row r="1429" spans="5:6" x14ac:dyDescent="0.25">
      <c r="E1429" s="78">
        <f t="shared" ca="1" si="44"/>
        <v>0.39381803793014403</v>
      </c>
      <c r="F1429" s="78">
        <f t="shared" ca="1" si="45"/>
        <v>30.284264902423192</v>
      </c>
    </row>
    <row r="1430" spans="5:6" x14ac:dyDescent="0.25">
      <c r="E1430" s="78">
        <f t="shared" ca="1" si="44"/>
        <v>0.28091481813880315</v>
      </c>
      <c r="F1430" s="78">
        <f t="shared" ca="1" si="45"/>
        <v>29.067313720475706</v>
      </c>
    </row>
    <row r="1431" spans="5:6" x14ac:dyDescent="0.25">
      <c r="E1431" s="78">
        <f t="shared" ca="1" si="44"/>
        <v>0.2719719009264262</v>
      </c>
      <c r="F1431" s="78">
        <f t="shared" ca="1" si="45"/>
        <v>28.971603003931644</v>
      </c>
    </row>
    <row r="1432" spans="5:6" x14ac:dyDescent="0.25">
      <c r="E1432" s="78">
        <f t="shared" ca="1" si="44"/>
        <v>0.5957630151108263</v>
      </c>
      <c r="F1432" s="78">
        <f t="shared" ca="1" si="45"/>
        <v>32.812808130499008</v>
      </c>
    </row>
    <row r="1433" spans="5:6" x14ac:dyDescent="0.25">
      <c r="E1433" s="78">
        <f t="shared" ca="1" si="44"/>
        <v>0.62415442374043217</v>
      </c>
      <c r="F1433" s="78">
        <f t="shared" ca="1" si="45"/>
        <v>33.246625398289694</v>
      </c>
    </row>
    <row r="1434" spans="5:6" x14ac:dyDescent="0.25">
      <c r="E1434" s="78">
        <f t="shared" ca="1" si="44"/>
        <v>0.12660892589037509</v>
      </c>
      <c r="F1434" s="78">
        <f t="shared" ca="1" si="45"/>
        <v>27.297228154599409</v>
      </c>
    </row>
    <row r="1435" spans="5:6" x14ac:dyDescent="0.25">
      <c r="E1435" s="78">
        <f t="shared" ca="1" si="44"/>
        <v>0.81147808854764503</v>
      </c>
      <c r="F1435" s="78">
        <f t="shared" ca="1" si="45"/>
        <v>37.355407177388507</v>
      </c>
    </row>
    <row r="1436" spans="5:6" x14ac:dyDescent="0.25">
      <c r="E1436" s="78">
        <f t="shared" ca="1" si="44"/>
        <v>0.72270771454322591</v>
      </c>
      <c r="F1436" s="78">
        <f t="shared" ca="1" si="45"/>
        <v>35.044943431128544</v>
      </c>
    </row>
    <row r="1437" spans="5:6" x14ac:dyDescent="0.25">
      <c r="E1437" s="78">
        <f t="shared" ca="1" si="44"/>
        <v>0.13583053769006614</v>
      </c>
      <c r="F1437" s="78">
        <f t="shared" ca="1" si="45"/>
        <v>27.417378109919731</v>
      </c>
    </row>
    <row r="1438" spans="5:6" x14ac:dyDescent="0.25">
      <c r="E1438" s="78">
        <f t="shared" ca="1" si="44"/>
        <v>0.1429942045121414</v>
      </c>
      <c r="F1438" s="78">
        <f t="shared" ca="1" si="45"/>
        <v>27.508472358028428</v>
      </c>
    </row>
    <row r="1439" spans="5:6" x14ac:dyDescent="0.25">
      <c r="E1439" s="78">
        <f t="shared" ca="1" si="44"/>
        <v>0.90373010522248631</v>
      </c>
      <c r="F1439" s="78">
        <f t="shared" ca="1" si="45"/>
        <v>41.620799834249105</v>
      </c>
    </row>
    <row r="1440" spans="5:6" x14ac:dyDescent="0.25">
      <c r="E1440" s="78">
        <f t="shared" ca="1" si="44"/>
        <v>0.96316416126279447</v>
      </c>
      <c r="F1440" s="78">
        <f t="shared" ca="1" si="45"/>
        <v>48.561241904658409</v>
      </c>
    </row>
    <row r="1441" spans="5:6" x14ac:dyDescent="0.25">
      <c r="E1441" s="78">
        <f t="shared" ca="1" si="44"/>
        <v>0.25515883962519426</v>
      </c>
      <c r="F1441" s="78">
        <f t="shared" ca="1" si="45"/>
        <v>28.790926086386218</v>
      </c>
    </row>
    <row r="1442" spans="5:6" x14ac:dyDescent="0.25">
      <c r="E1442" s="78">
        <f t="shared" ca="1" si="44"/>
        <v>0.4023935495137636</v>
      </c>
      <c r="F1442" s="78">
        <f t="shared" ca="1" si="45"/>
        <v>30.379368919892077</v>
      </c>
    </row>
    <row r="1443" spans="5:6" x14ac:dyDescent="0.25">
      <c r="E1443" s="78">
        <f t="shared" ca="1" si="44"/>
        <v>0.37938400961551488</v>
      </c>
      <c r="F1443" s="78">
        <f t="shared" ca="1" si="45"/>
        <v>30.125503010686376</v>
      </c>
    </row>
    <row r="1444" spans="5:6" x14ac:dyDescent="0.25">
      <c r="E1444" s="78">
        <f t="shared" ca="1" si="44"/>
        <v>0.38175315405898258</v>
      </c>
      <c r="F1444" s="78">
        <f t="shared" ca="1" si="45"/>
        <v>30.151456686418602</v>
      </c>
    </row>
    <row r="1445" spans="5:6" x14ac:dyDescent="0.25">
      <c r="E1445" s="78">
        <f t="shared" ca="1" si="44"/>
        <v>0.20224457643866312</v>
      </c>
      <c r="F1445" s="78">
        <f t="shared" ca="1" si="45"/>
        <v>28.209564376501763</v>
      </c>
    </row>
    <row r="1446" spans="5:6" x14ac:dyDescent="0.25">
      <c r="E1446" s="78">
        <f t="shared" ca="1" si="44"/>
        <v>0.92161607992777705</v>
      </c>
      <c r="F1446" s="78">
        <f t="shared" ca="1" si="45"/>
        <v>43.011382795720799</v>
      </c>
    </row>
    <row r="1447" spans="5:6" x14ac:dyDescent="0.25">
      <c r="E1447" s="78">
        <f t="shared" ca="1" si="44"/>
        <v>0.64917699260625672</v>
      </c>
      <c r="F1447" s="78">
        <f t="shared" ca="1" si="45"/>
        <v>33.655014422520459</v>
      </c>
    </row>
    <row r="1448" spans="5:6" x14ac:dyDescent="0.25">
      <c r="E1448" s="78">
        <f t="shared" ca="1" si="44"/>
        <v>0.9875026475081421</v>
      </c>
      <c r="F1448" s="78">
        <f t="shared" ca="1" si="45"/>
        <v>57.98668962484782</v>
      </c>
    </row>
    <row r="1449" spans="5:6" x14ac:dyDescent="0.25">
      <c r="E1449" s="78">
        <f t="shared" ca="1" si="44"/>
        <v>0.42080907694944181</v>
      </c>
      <c r="F1449" s="78">
        <f t="shared" ca="1" si="45"/>
        <v>30.585856909464752</v>
      </c>
    </row>
    <row r="1450" spans="5:6" x14ac:dyDescent="0.25">
      <c r="E1450" s="78">
        <f t="shared" ca="1" si="44"/>
        <v>0.23621037188547989</v>
      </c>
      <c r="F1450" s="78">
        <f t="shared" ca="1" si="45"/>
        <v>28.585522511259931</v>
      </c>
    </row>
    <row r="1451" spans="5:6" x14ac:dyDescent="0.25">
      <c r="E1451" s="78">
        <f t="shared" ca="1" si="44"/>
        <v>0.3470577407391654</v>
      </c>
      <c r="F1451" s="78">
        <f t="shared" ca="1" si="45"/>
        <v>29.774758204455932</v>
      </c>
    </row>
    <row r="1452" spans="5:6" x14ac:dyDescent="0.25">
      <c r="E1452" s="78">
        <f t="shared" ca="1" si="44"/>
        <v>0.19454275121361531</v>
      </c>
      <c r="F1452" s="78">
        <f t="shared" ca="1" si="45"/>
        <v>28.122360975755708</v>
      </c>
    </row>
    <row r="1453" spans="5:6" x14ac:dyDescent="0.25">
      <c r="E1453" s="78">
        <f t="shared" ca="1" si="44"/>
        <v>0.93533349473950012</v>
      </c>
      <c r="F1453" s="78">
        <f t="shared" ca="1" si="45"/>
        <v>44.356343806750857</v>
      </c>
    </row>
    <row r="1454" spans="5:6" x14ac:dyDescent="0.25">
      <c r="E1454" s="78">
        <f t="shared" ca="1" si="44"/>
        <v>0.52221946652048001</v>
      </c>
      <c r="F1454" s="78">
        <f t="shared" ca="1" si="45"/>
        <v>31.801771723233927</v>
      </c>
    </row>
    <row r="1455" spans="5:6" x14ac:dyDescent="0.25">
      <c r="E1455" s="78">
        <f t="shared" ca="1" si="44"/>
        <v>0.12368807307648155</v>
      </c>
      <c r="F1455" s="78">
        <f t="shared" ca="1" si="45"/>
        <v>27.258420779434317</v>
      </c>
    </row>
    <row r="1456" spans="5:6" x14ac:dyDescent="0.25">
      <c r="E1456" s="78">
        <f t="shared" ca="1" si="44"/>
        <v>0.15701098115301981</v>
      </c>
      <c r="F1456" s="78">
        <f t="shared" ca="1" si="45"/>
        <v>27.681865761264518</v>
      </c>
    </row>
    <row r="1457" spans="5:6" x14ac:dyDescent="0.25">
      <c r="E1457" s="78">
        <f t="shared" ca="1" si="44"/>
        <v>0.63493556255782457</v>
      </c>
      <c r="F1457" s="78">
        <f t="shared" ca="1" si="45"/>
        <v>33.419331603562973</v>
      </c>
    </row>
    <row r="1458" spans="5:6" x14ac:dyDescent="0.25">
      <c r="E1458" s="78">
        <f t="shared" ca="1" si="44"/>
        <v>0.33663059032028342</v>
      </c>
      <c r="F1458" s="78">
        <f t="shared" ca="1" si="45"/>
        <v>29.662685671724823</v>
      </c>
    </row>
    <row r="1459" spans="5:6" x14ac:dyDescent="0.25">
      <c r="E1459" s="78">
        <f t="shared" ca="1" si="44"/>
        <v>0.57854859784635737</v>
      </c>
      <c r="F1459" s="78">
        <f t="shared" ca="1" si="45"/>
        <v>32.562934510919952</v>
      </c>
    </row>
    <row r="1460" spans="5:6" x14ac:dyDescent="0.25">
      <c r="E1460" s="78">
        <f t="shared" ca="1" si="44"/>
        <v>0.64902759759338902</v>
      </c>
      <c r="F1460" s="78">
        <f t="shared" ca="1" si="45"/>
        <v>33.652494985547293</v>
      </c>
    </row>
    <row r="1461" spans="5:6" x14ac:dyDescent="0.25">
      <c r="E1461" s="78">
        <f t="shared" ca="1" si="44"/>
        <v>0.42226280327166876</v>
      </c>
      <c r="F1461" s="78">
        <f t="shared" ca="1" si="45"/>
        <v>30.602299952115079</v>
      </c>
    </row>
    <row r="1462" spans="5:6" x14ac:dyDescent="0.25">
      <c r="E1462" s="78">
        <f t="shared" ca="1" si="44"/>
        <v>0.56265622368117385</v>
      </c>
      <c r="F1462" s="78">
        <f t="shared" ca="1" si="45"/>
        <v>32.340010262645038</v>
      </c>
    </row>
    <row r="1463" spans="5:6" x14ac:dyDescent="0.25">
      <c r="E1463" s="78">
        <f t="shared" ca="1" si="44"/>
        <v>0.74856116181684251</v>
      </c>
      <c r="F1463" s="78">
        <f t="shared" ca="1" si="45"/>
        <v>35.625336352246812</v>
      </c>
    </row>
    <row r="1464" spans="5:6" x14ac:dyDescent="0.25">
      <c r="E1464" s="78">
        <f t="shared" ca="1" si="44"/>
        <v>0.70705783988896709</v>
      </c>
      <c r="F1464" s="78">
        <f t="shared" ca="1" si="45"/>
        <v>34.720289775471066</v>
      </c>
    </row>
    <row r="1465" spans="5:6" x14ac:dyDescent="0.25">
      <c r="E1465" s="78">
        <f t="shared" ca="1" si="44"/>
        <v>0.79171865884943149</v>
      </c>
      <c r="F1465" s="78">
        <f t="shared" ca="1" si="45"/>
        <v>36.751881171079503</v>
      </c>
    </row>
    <row r="1466" spans="5:6" x14ac:dyDescent="0.25">
      <c r="E1466" s="78">
        <f t="shared" ca="1" si="44"/>
        <v>0.47115990685885034</v>
      </c>
      <c r="F1466" s="78">
        <f t="shared" ca="1" si="45"/>
        <v>31.170057157647872</v>
      </c>
    </row>
    <row r="1467" spans="5:6" x14ac:dyDescent="0.25">
      <c r="E1467" s="78">
        <f t="shared" ca="1" si="44"/>
        <v>0.58878892919437431</v>
      </c>
      <c r="F1467" s="78">
        <f t="shared" ca="1" si="45"/>
        <v>32.710466148450806</v>
      </c>
    </row>
    <row r="1468" spans="5:6" x14ac:dyDescent="0.25">
      <c r="E1468" s="78">
        <f t="shared" ca="1" si="44"/>
        <v>1.84528840586341E-2</v>
      </c>
      <c r="F1468" s="78">
        <f t="shared" ca="1" si="45"/>
        <v>25.162829722173679</v>
      </c>
    </row>
    <row r="1469" spans="5:6" x14ac:dyDescent="0.25">
      <c r="E1469" s="78">
        <f t="shared" ca="1" si="44"/>
        <v>2.6457809960468204E-2</v>
      </c>
      <c r="F1469" s="78">
        <f t="shared" ca="1" si="45"/>
        <v>25.45240035728553</v>
      </c>
    </row>
    <row r="1470" spans="5:6" x14ac:dyDescent="0.25">
      <c r="E1470" s="78">
        <f t="shared" ca="1" si="44"/>
        <v>0.95751085128997115</v>
      </c>
      <c r="F1470" s="78">
        <f t="shared" ca="1" si="45"/>
        <v>47.453773741336136</v>
      </c>
    </row>
    <row r="1471" spans="5:6" x14ac:dyDescent="0.25">
      <c r="E1471" s="78">
        <f t="shared" ca="1" si="44"/>
        <v>0.41585089301714051</v>
      </c>
      <c r="F1471" s="78">
        <f t="shared" ca="1" si="45"/>
        <v>30.529938434698877</v>
      </c>
    </row>
    <row r="1472" spans="5:6" x14ac:dyDescent="0.25">
      <c r="E1472" s="78">
        <f t="shared" ca="1" si="44"/>
        <v>0.55712865354407537</v>
      </c>
      <c r="F1472" s="78">
        <f t="shared" ca="1" si="45"/>
        <v>32.264087331471259</v>
      </c>
    </row>
    <row r="1473" spans="5:6" x14ac:dyDescent="0.25">
      <c r="E1473" s="78">
        <f t="shared" ca="1" si="44"/>
        <v>0.30932699454361368</v>
      </c>
      <c r="F1473" s="78">
        <f t="shared" ca="1" si="45"/>
        <v>29.370641867264005</v>
      </c>
    </row>
    <row r="1474" spans="5:6" x14ac:dyDescent="0.25">
      <c r="E1474" s="78">
        <f t="shared" ca="1" si="44"/>
        <v>0.50224302821376865</v>
      </c>
      <c r="F1474" s="78">
        <f t="shared" ca="1" si="45"/>
        <v>31.549024597629046</v>
      </c>
    </row>
    <row r="1475" spans="5:6" x14ac:dyDescent="0.25">
      <c r="E1475" s="78">
        <f t="shared" ca="1" si="44"/>
        <v>0.68319245340068535</v>
      </c>
      <c r="F1475" s="78">
        <f t="shared" ca="1" si="45"/>
        <v>34.257713394041438</v>
      </c>
    </row>
    <row r="1476" spans="5:6" x14ac:dyDescent="0.25">
      <c r="E1476" s="78">
        <f t="shared" ref="E1476:E1539" ca="1" si="46">RAND()</f>
        <v>0.28020320204068871</v>
      </c>
      <c r="F1476" s="78">
        <f t="shared" ref="F1476:F1539" ca="1" si="47">$C$3-$C$4*(LN(E1476)^(-1/$C$5))</f>
        <v>29.05970487479404</v>
      </c>
    </row>
    <row r="1477" spans="5:6" x14ac:dyDescent="0.25">
      <c r="E1477" s="78">
        <f t="shared" ca="1" si="46"/>
        <v>0.49559663012426436</v>
      </c>
      <c r="F1477" s="78">
        <f t="shared" ca="1" si="47"/>
        <v>31.46660910793954</v>
      </c>
    </row>
    <row r="1478" spans="5:6" x14ac:dyDescent="0.25">
      <c r="E1478" s="78">
        <f t="shared" ca="1" si="46"/>
        <v>0.79398286022584463</v>
      </c>
      <c r="F1478" s="78">
        <f t="shared" ca="1" si="47"/>
        <v>36.817788414327424</v>
      </c>
    </row>
    <row r="1479" spans="5:6" x14ac:dyDescent="0.25">
      <c r="E1479" s="78">
        <f t="shared" ca="1" si="46"/>
        <v>0.22748602702355114</v>
      </c>
      <c r="F1479" s="78">
        <f t="shared" ca="1" si="47"/>
        <v>28.490069678189808</v>
      </c>
    </row>
    <row r="1480" spans="5:6" x14ac:dyDescent="0.25">
      <c r="E1480" s="78">
        <f t="shared" ca="1" si="46"/>
        <v>0.93245332965975636</v>
      </c>
      <c r="F1480" s="78">
        <f t="shared" ca="1" si="47"/>
        <v>44.047844089848752</v>
      </c>
    </row>
    <row r="1481" spans="5:6" x14ac:dyDescent="0.25">
      <c r="E1481" s="78">
        <f t="shared" ca="1" si="46"/>
        <v>0.42721675679812887</v>
      </c>
      <c r="F1481" s="78">
        <f t="shared" ca="1" si="47"/>
        <v>30.658502282408158</v>
      </c>
    </row>
    <row r="1482" spans="5:6" x14ac:dyDescent="0.25">
      <c r="E1482" s="78">
        <f t="shared" ca="1" si="46"/>
        <v>0.99371125140839511</v>
      </c>
      <c r="F1482" s="78">
        <f t="shared" ca="1" si="47"/>
        <v>65.086263324626259</v>
      </c>
    </row>
    <row r="1483" spans="5:6" x14ac:dyDescent="0.25">
      <c r="E1483" s="78">
        <f t="shared" ca="1" si="46"/>
        <v>0.75753638038415239</v>
      </c>
      <c r="F1483" s="78">
        <f t="shared" ca="1" si="47"/>
        <v>35.841630550141666</v>
      </c>
    </row>
    <row r="1484" spans="5:6" x14ac:dyDescent="0.25">
      <c r="E1484" s="78">
        <f t="shared" ca="1" si="46"/>
        <v>0.2489555583225701</v>
      </c>
      <c r="F1484" s="78">
        <f t="shared" ca="1" si="47"/>
        <v>28.723929249983605</v>
      </c>
    </row>
    <row r="1485" spans="5:6" x14ac:dyDescent="0.25">
      <c r="E1485" s="78">
        <f t="shared" ca="1" si="46"/>
        <v>0.66662992250746356</v>
      </c>
      <c r="F1485" s="78">
        <f t="shared" ca="1" si="47"/>
        <v>33.956727428269467</v>
      </c>
    </row>
    <row r="1486" spans="5:6" x14ac:dyDescent="0.25">
      <c r="E1486" s="78">
        <f t="shared" ca="1" si="46"/>
        <v>0.55436342491233437</v>
      </c>
      <c r="F1486" s="78">
        <f t="shared" ca="1" si="47"/>
        <v>32.226403365627441</v>
      </c>
    </row>
    <row r="1487" spans="5:6" x14ac:dyDescent="0.25">
      <c r="E1487" s="78">
        <f t="shared" ca="1" si="46"/>
        <v>0.76070397403113665</v>
      </c>
      <c r="F1487" s="78">
        <f t="shared" ca="1" si="47"/>
        <v>35.92000246326139</v>
      </c>
    </row>
    <row r="1488" spans="5:6" x14ac:dyDescent="0.25">
      <c r="E1488" s="78">
        <f t="shared" ca="1" si="46"/>
        <v>0.44300464473619361</v>
      </c>
      <c r="F1488" s="78">
        <f t="shared" ca="1" si="47"/>
        <v>30.839459008616469</v>
      </c>
    </row>
    <row r="1489" spans="5:6" x14ac:dyDescent="0.25">
      <c r="E1489" s="78">
        <f t="shared" ca="1" si="46"/>
        <v>0.46461537879499559</v>
      </c>
      <c r="F1489" s="78">
        <f t="shared" ca="1" si="47"/>
        <v>31.092226387227669</v>
      </c>
    </row>
    <row r="1490" spans="5:6" x14ac:dyDescent="0.25">
      <c r="E1490" s="78">
        <f t="shared" ca="1" si="46"/>
        <v>0.67449846275072312</v>
      </c>
      <c r="F1490" s="78">
        <f t="shared" ca="1" si="47"/>
        <v>34.097831715935953</v>
      </c>
    </row>
    <row r="1491" spans="5:6" x14ac:dyDescent="0.25">
      <c r="E1491" s="78">
        <f t="shared" ca="1" si="46"/>
        <v>0.55381978058958869</v>
      </c>
      <c r="F1491" s="78">
        <f t="shared" ca="1" si="47"/>
        <v>32.219017601619498</v>
      </c>
    </row>
    <row r="1492" spans="5:6" x14ac:dyDescent="0.25">
      <c r="E1492" s="78">
        <f t="shared" ca="1" si="46"/>
        <v>0.70863910270062624</v>
      </c>
      <c r="F1492" s="78">
        <f t="shared" ca="1" si="47"/>
        <v>34.752274989882388</v>
      </c>
    </row>
    <row r="1493" spans="5:6" x14ac:dyDescent="0.25">
      <c r="E1493" s="78">
        <f t="shared" ca="1" si="46"/>
        <v>0.52180265594179409</v>
      </c>
      <c r="F1493" s="78">
        <f t="shared" ca="1" si="47"/>
        <v>31.796416597088047</v>
      </c>
    </row>
    <row r="1494" spans="5:6" x14ac:dyDescent="0.25">
      <c r="E1494" s="78">
        <f t="shared" ca="1" si="46"/>
        <v>1.8922481506688626E-2</v>
      </c>
      <c r="F1494" s="78">
        <f t="shared" ca="1" si="47"/>
        <v>25.18198989055545</v>
      </c>
    </row>
    <row r="1495" spans="5:6" x14ac:dyDescent="0.25">
      <c r="E1495" s="78">
        <f t="shared" ca="1" si="46"/>
        <v>0.67484030771424808</v>
      </c>
      <c r="F1495" s="78">
        <f t="shared" ca="1" si="47"/>
        <v>34.10403785473008</v>
      </c>
    </row>
    <row r="1496" spans="5:6" x14ac:dyDescent="0.25">
      <c r="E1496" s="78">
        <f t="shared" ca="1" si="46"/>
        <v>0.19138529144160266</v>
      </c>
      <c r="F1496" s="78">
        <f t="shared" ca="1" si="47"/>
        <v>28.086349034939516</v>
      </c>
    </row>
    <row r="1497" spans="5:6" x14ac:dyDescent="0.25">
      <c r="E1497" s="78">
        <f t="shared" ca="1" si="46"/>
        <v>0.69838197041258254</v>
      </c>
      <c r="F1497" s="78">
        <f t="shared" ca="1" si="47"/>
        <v>34.547866091454125</v>
      </c>
    </row>
    <row r="1498" spans="5:6" x14ac:dyDescent="0.25">
      <c r="E1498" s="78">
        <f t="shared" ca="1" si="46"/>
        <v>0.74077539655700975</v>
      </c>
      <c r="F1498" s="78">
        <f t="shared" ca="1" si="47"/>
        <v>35.444212217077322</v>
      </c>
    </row>
    <row r="1499" spans="5:6" x14ac:dyDescent="0.25">
      <c r="E1499" s="78">
        <f t="shared" ca="1" si="46"/>
        <v>0.96043258281660426</v>
      </c>
      <c r="F1499" s="78">
        <f t="shared" ca="1" si="47"/>
        <v>48.002751544925054</v>
      </c>
    </row>
    <row r="1500" spans="5:6" x14ac:dyDescent="0.25">
      <c r="E1500" s="78">
        <f t="shared" ca="1" si="46"/>
        <v>5.9827572954453956E-3</v>
      </c>
      <c r="F1500" s="78">
        <f t="shared" ca="1" si="47"/>
        <v>24.427633856939089</v>
      </c>
    </row>
    <row r="1501" spans="5:6" x14ac:dyDescent="0.25">
      <c r="E1501" s="78">
        <f t="shared" ca="1" si="46"/>
        <v>0.77202986103706306</v>
      </c>
      <c r="F1501" s="78">
        <f t="shared" ca="1" si="47"/>
        <v>36.209573259631327</v>
      </c>
    </row>
    <row r="1502" spans="5:6" x14ac:dyDescent="0.25">
      <c r="E1502" s="78">
        <f t="shared" ca="1" si="46"/>
        <v>0.36696628060350134</v>
      </c>
      <c r="F1502" s="78">
        <f t="shared" ca="1" si="47"/>
        <v>29.990073542863531</v>
      </c>
    </row>
    <row r="1503" spans="5:6" x14ac:dyDescent="0.25">
      <c r="E1503" s="78">
        <f t="shared" ca="1" si="46"/>
        <v>0.5231235164434489</v>
      </c>
      <c r="F1503" s="78">
        <f t="shared" ca="1" si="47"/>
        <v>31.813399294625864</v>
      </c>
    </row>
    <row r="1504" spans="5:6" x14ac:dyDescent="0.25">
      <c r="E1504" s="78">
        <f t="shared" ca="1" si="46"/>
        <v>0.59715406743951405</v>
      </c>
      <c r="F1504" s="78">
        <f t="shared" ca="1" si="47"/>
        <v>32.833409286633184</v>
      </c>
    </row>
    <row r="1505" spans="5:6" x14ac:dyDescent="0.25">
      <c r="E1505" s="78">
        <f t="shared" ca="1" si="46"/>
        <v>0.56834923126909709</v>
      </c>
      <c r="F1505" s="78">
        <f t="shared" ca="1" si="47"/>
        <v>32.419057644769502</v>
      </c>
    </row>
    <row r="1506" spans="5:6" x14ac:dyDescent="0.25">
      <c r="E1506" s="78">
        <f t="shared" ca="1" si="46"/>
        <v>0.25030272352985672</v>
      </c>
      <c r="F1506" s="78">
        <f t="shared" ca="1" si="47"/>
        <v>28.738497307275892</v>
      </c>
    </row>
    <row r="1507" spans="5:6" x14ac:dyDescent="0.25">
      <c r="E1507" s="78">
        <f t="shared" ca="1" si="46"/>
        <v>0.9234170796384954</v>
      </c>
      <c r="F1507" s="78">
        <f t="shared" ca="1" si="47"/>
        <v>43.171596518011881</v>
      </c>
    </row>
    <row r="1508" spans="5:6" x14ac:dyDescent="0.25">
      <c r="E1508" s="78">
        <f t="shared" ca="1" si="46"/>
        <v>0.71526509789615234</v>
      </c>
      <c r="F1508" s="78">
        <f t="shared" ca="1" si="47"/>
        <v>34.888262670062019</v>
      </c>
    </row>
    <row r="1509" spans="5:6" x14ac:dyDescent="0.25">
      <c r="E1509" s="78">
        <f t="shared" ca="1" si="46"/>
        <v>0.39633700423366613</v>
      </c>
      <c r="F1509" s="78">
        <f t="shared" ca="1" si="47"/>
        <v>30.312136724558417</v>
      </c>
    </row>
    <row r="1510" spans="5:6" x14ac:dyDescent="0.25">
      <c r="E1510" s="78">
        <f t="shared" ca="1" si="46"/>
        <v>0.98708210922162287</v>
      </c>
      <c r="F1510" s="78">
        <f t="shared" ca="1" si="47"/>
        <v>57.66807498902822</v>
      </c>
    </row>
    <row r="1511" spans="5:6" x14ac:dyDescent="0.25">
      <c r="E1511" s="78">
        <f t="shared" ca="1" si="46"/>
        <v>0.26742644965548634</v>
      </c>
      <c r="F1511" s="78">
        <f t="shared" ca="1" si="47"/>
        <v>28.922866132443417</v>
      </c>
    </row>
    <row r="1512" spans="5:6" x14ac:dyDescent="0.25">
      <c r="E1512" s="78">
        <f t="shared" ca="1" si="46"/>
        <v>0.29779731103175</v>
      </c>
      <c r="F1512" s="78">
        <f t="shared" ca="1" si="47"/>
        <v>29.247601879636886</v>
      </c>
    </row>
    <row r="1513" spans="5:6" x14ac:dyDescent="0.25">
      <c r="E1513" s="78">
        <f t="shared" ca="1" si="46"/>
        <v>0.76221986197837333</v>
      </c>
      <c r="F1513" s="78">
        <f t="shared" ca="1" si="47"/>
        <v>35.957900082656913</v>
      </c>
    </row>
    <row r="1514" spans="5:6" x14ac:dyDescent="0.25">
      <c r="E1514" s="78">
        <f t="shared" ca="1" si="46"/>
        <v>0.91942918011244301</v>
      </c>
      <c r="F1514" s="78">
        <f t="shared" ca="1" si="47"/>
        <v>42.822511089819045</v>
      </c>
    </row>
    <row r="1515" spans="5:6" x14ac:dyDescent="0.25">
      <c r="E1515" s="78">
        <f t="shared" ca="1" si="46"/>
        <v>0.11902737213742087</v>
      </c>
      <c r="F1515" s="78">
        <f t="shared" ca="1" si="47"/>
        <v>27.19567674508005</v>
      </c>
    </row>
    <row r="1516" spans="5:6" x14ac:dyDescent="0.25">
      <c r="E1516" s="78">
        <f t="shared" ca="1" si="46"/>
        <v>0.25671282034633591</v>
      </c>
      <c r="F1516" s="78">
        <f t="shared" ca="1" si="47"/>
        <v>28.807677273450263</v>
      </c>
    </row>
    <row r="1517" spans="5:6" x14ac:dyDescent="0.25">
      <c r="E1517" s="78">
        <f t="shared" ca="1" si="46"/>
        <v>0.51889249007719229</v>
      </c>
      <c r="F1517" s="78">
        <f t="shared" ca="1" si="47"/>
        <v>31.759127333551476</v>
      </c>
    </row>
    <row r="1518" spans="5:6" x14ac:dyDescent="0.25">
      <c r="E1518" s="78">
        <f t="shared" ca="1" si="46"/>
        <v>0.48748160670352514</v>
      </c>
      <c r="F1518" s="78">
        <f t="shared" ca="1" si="47"/>
        <v>31.367037512070528</v>
      </c>
    </row>
    <row r="1519" spans="5:6" x14ac:dyDescent="0.25">
      <c r="E1519" s="78">
        <f t="shared" ca="1" si="46"/>
        <v>0.98933627675591107</v>
      </c>
      <c r="F1519" s="78">
        <f t="shared" ca="1" si="47"/>
        <v>59.543083379362912</v>
      </c>
    </row>
    <row r="1520" spans="5:6" x14ac:dyDescent="0.25">
      <c r="E1520" s="78">
        <f t="shared" ca="1" si="46"/>
        <v>0.91903859330919946</v>
      </c>
      <c r="F1520" s="78">
        <f t="shared" ca="1" si="47"/>
        <v>42.789406576822749</v>
      </c>
    </row>
    <row r="1521" spans="5:6" x14ac:dyDescent="0.25">
      <c r="E1521" s="78">
        <f t="shared" ca="1" si="46"/>
        <v>0.8937847729923114</v>
      </c>
      <c r="F1521" s="78">
        <f t="shared" ca="1" si="47"/>
        <v>40.971451799978084</v>
      </c>
    </row>
    <row r="1522" spans="5:6" x14ac:dyDescent="0.25">
      <c r="E1522" s="78">
        <f t="shared" ca="1" si="46"/>
        <v>0.27352311969014165</v>
      </c>
      <c r="F1522" s="78">
        <f t="shared" ca="1" si="47"/>
        <v>28.988220208746782</v>
      </c>
    </row>
    <row r="1523" spans="5:6" x14ac:dyDescent="0.25">
      <c r="E1523" s="78">
        <f t="shared" ca="1" si="46"/>
        <v>0.62961260531471352</v>
      </c>
      <c r="F1523" s="78">
        <f t="shared" ca="1" si="47"/>
        <v>33.333472581108644</v>
      </c>
    </row>
    <row r="1524" spans="5:6" x14ac:dyDescent="0.25">
      <c r="E1524" s="78">
        <f t="shared" ca="1" si="46"/>
        <v>0.77578020930603897</v>
      </c>
      <c r="F1524" s="78">
        <f t="shared" ca="1" si="47"/>
        <v>36.308872318793391</v>
      </c>
    </row>
    <row r="1525" spans="5:6" x14ac:dyDescent="0.25">
      <c r="E1525" s="78">
        <f t="shared" ca="1" si="46"/>
        <v>0.81313640315867075</v>
      </c>
      <c r="F1525" s="78">
        <f t="shared" ca="1" si="47"/>
        <v>37.4091899572106</v>
      </c>
    </row>
    <row r="1526" spans="5:6" x14ac:dyDescent="0.25">
      <c r="E1526" s="78">
        <f t="shared" ca="1" si="46"/>
        <v>0.90554845501052994</v>
      </c>
      <c r="F1526" s="78">
        <f t="shared" ca="1" si="47"/>
        <v>41.747897811432928</v>
      </c>
    </row>
    <row r="1527" spans="5:6" x14ac:dyDescent="0.25">
      <c r="E1527" s="78">
        <f t="shared" ca="1" si="46"/>
        <v>0.86244092746874845</v>
      </c>
      <c r="F1527" s="78">
        <f t="shared" ca="1" si="47"/>
        <v>39.307874976528957</v>
      </c>
    </row>
    <row r="1528" spans="5:6" x14ac:dyDescent="0.25">
      <c r="E1528" s="78">
        <f t="shared" ca="1" si="46"/>
        <v>0.45263894966597817</v>
      </c>
      <c r="F1528" s="78">
        <f t="shared" ca="1" si="47"/>
        <v>30.951376109206667</v>
      </c>
    </row>
    <row r="1529" spans="5:6" x14ac:dyDescent="0.25">
      <c r="E1529" s="78">
        <f t="shared" ca="1" si="46"/>
        <v>0.10781963813282869</v>
      </c>
      <c r="F1529" s="78">
        <f t="shared" ca="1" si="47"/>
        <v>27.040189851221196</v>
      </c>
    </row>
    <row r="1530" spans="5:6" x14ac:dyDescent="0.25">
      <c r="E1530" s="78">
        <f t="shared" ca="1" si="46"/>
        <v>0.60408614838876507</v>
      </c>
      <c r="F1530" s="78">
        <f t="shared" ca="1" si="47"/>
        <v>32.937034098905485</v>
      </c>
    </row>
    <row r="1531" spans="5:6" x14ac:dyDescent="0.25">
      <c r="E1531" s="78">
        <f t="shared" ca="1" si="46"/>
        <v>0.79371633032314159</v>
      </c>
      <c r="F1531" s="78">
        <f t="shared" ca="1" si="47"/>
        <v>36.809989278237381</v>
      </c>
    </row>
    <row r="1532" spans="5:6" x14ac:dyDescent="0.25">
      <c r="E1532" s="78">
        <f t="shared" ca="1" si="46"/>
        <v>0.79588260794046528</v>
      </c>
      <c r="F1532" s="78">
        <f t="shared" ca="1" si="47"/>
        <v>36.873699139136207</v>
      </c>
    </row>
    <row r="1533" spans="5:6" x14ac:dyDescent="0.25">
      <c r="E1533" s="78">
        <f t="shared" ca="1" si="46"/>
        <v>0.29386599823275905</v>
      </c>
      <c r="F1533" s="78">
        <f t="shared" ca="1" si="47"/>
        <v>29.205645893683819</v>
      </c>
    </row>
    <row r="1534" spans="5:6" x14ac:dyDescent="0.25">
      <c r="E1534" s="78">
        <f t="shared" ca="1" si="46"/>
        <v>0.80702692855948654</v>
      </c>
      <c r="F1534" s="78">
        <f t="shared" ca="1" si="47"/>
        <v>37.213584613172628</v>
      </c>
    </row>
    <row r="1535" spans="5:6" x14ac:dyDescent="0.25">
      <c r="E1535" s="78">
        <f t="shared" ca="1" si="46"/>
        <v>0.31429468162037588</v>
      </c>
      <c r="F1535" s="78">
        <f t="shared" ca="1" si="47"/>
        <v>29.423678440477754</v>
      </c>
    </row>
    <row r="1536" spans="5:6" x14ac:dyDescent="0.25">
      <c r="E1536" s="78">
        <f t="shared" ca="1" si="46"/>
        <v>0.82815090089643006</v>
      </c>
      <c r="F1536" s="78">
        <f t="shared" ca="1" si="47"/>
        <v>37.921589040400406</v>
      </c>
    </row>
    <row r="1537" spans="5:6" x14ac:dyDescent="0.25">
      <c r="E1537" s="78">
        <f t="shared" ca="1" si="46"/>
        <v>0.12374633543389291</v>
      </c>
      <c r="F1537" s="78">
        <f t="shared" ca="1" si="47"/>
        <v>27.259198642269126</v>
      </c>
    </row>
    <row r="1538" spans="5:6" x14ac:dyDescent="0.25">
      <c r="E1538" s="78">
        <f t="shared" ca="1" si="46"/>
        <v>0.50266217507467958</v>
      </c>
      <c r="F1538" s="78">
        <f t="shared" ca="1" si="47"/>
        <v>31.554248952513095</v>
      </c>
    </row>
    <row r="1539" spans="5:6" x14ac:dyDescent="0.25">
      <c r="E1539" s="78">
        <f t="shared" ca="1" si="46"/>
        <v>0.4848579043048441</v>
      </c>
      <c r="F1539" s="78">
        <f t="shared" ca="1" si="47"/>
        <v>31.335083696580163</v>
      </c>
    </row>
    <row r="1540" spans="5:6" x14ac:dyDescent="0.25">
      <c r="E1540" s="78">
        <f t="shared" ref="E1540:E1603" ca="1" si="48">RAND()</f>
        <v>0.89671906600529971</v>
      </c>
      <c r="F1540" s="78">
        <f t="shared" ref="F1540:F1603" ca="1" si="49">$C$3-$C$4*(LN(E1540)^(-1/$C$5))</f>
        <v>41.155491661931009</v>
      </c>
    </row>
    <row r="1541" spans="5:6" x14ac:dyDescent="0.25">
      <c r="E1541" s="78">
        <f t="shared" ca="1" si="48"/>
        <v>8.3139630782792739E-2</v>
      </c>
      <c r="F1541" s="78">
        <f t="shared" ca="1" si="49"/>
        <v>26.668122131277233</v>
      </c>
    </row>
    <row r="1542" spans="5:6" x14ac:dyDescent="0.25">
      <c r="E1542" s="78">
        <f t="shared" ca="1" si="48"/>
        <v>5.5475008975074402E-3</v>
      </c>
      <c r="F1542" s="78">
        <f t="shared" ca="1" si="49"/>
        <v>24.385428018264903</v>
      </c>
    </row>
    <row r="1543" spans="5:6" x14ac:dyDescent="0.25">
      <c r="E1543" s="78">
        <f t="shared" ca="1" si="48"/>
        <v>5.8068248843152204E-2</v>
      </c>
      <c r="F1543" s="78">
        <f t="shared" ca="1" si="49"/>
        <v>26.224781547985863</v>
      </c>
    </row>
    <row r="1544" spans="5:6" x14ac:dyDescent="0.25">
      <c r="E1544" s="78">
        <f t="shared" ca="1" si="48"/>
        <v>0.71293754746454208</v>
      </c>
      <c r="F1544" s="78">
        <f t="shared" ca="1" si="49"/>
        <v>34.840127419242236</v>
      </c>
    </row>
    <row r="1545" spans="5:6" x14ac:dyDescent="0.25">
      <c r="E1545" s="78">
        <f t="shared" ca="1" si="48"/>
        <v>0.50673991004150898</v>
      </c>
      <c r="F1545" s="78">
        <f t="shared" ca="1" si="49"/>
        <v>31.605245532366983</v>
      </c>
    </row>
    <row r="1546" spans="5:6" x14ac:dyDescent="0.25">
      <c r="E1546" s="78">
        <f t="shared" ca="1" si="48"/>
        <v>0.96961778073424354</v>
      </c>
      <c r="F1546" s="78">
        <f t="shared" ca="1" si="49"/>
        <v>50.102329324249943</v>
      </c>
    </row>
    <row r="1547" spans="5:6" x14ac:dyDescent="0.25">
      <c r="E1547" s="78">
        <f t="shared" ca="1" si="48"/>
        <v>0.86136041362712878</v>
      </c>
      <c r="F1547" s="78">
        <f t="shared" ca="1" si="49"/>
        <v>39.258471235567455</v>
      </c>
    </row>
    <row r="1548" spans="5:6" x14ac:dyDescent="0.25">
      <c r="E1548" s="78">
        <f t="shared" ca="1" si="48"/>
        <v>0.99355418246693883</v>
      </c>
      <c r="F1548" s="78">
        <f t="shared" ca="1" si="49"/>
        <v>64.8142783848362</v>
      </c>
    </row>
    <row r="1549" spans="5:6" x14ac:dyDescent="0.25">
      <c r="E1549" s="78">
        <f t="shared" ca="1" si="48"/>
        <v>0.25581390563094475</v>
      </c>
      <c r="F1549" s="78">
        <f t="shared" ca="1" si="49"/>
        <v>28.797988875416053</v>
      </c>
    </row>
    <row r="1550" spans="5:6" x14ac:dyDescent="0.25">
      <c r="E1550" s="78">
        <f t="shared" ca="1" si="48"/>
        <v>0.85860763026234721</v>
      </c>
      <c r="F1550" s="78">
        <f t="shared" ca="1" si="49"/>
        <v>39.134553291450139</v>
      </c>
    </row>
    <row r="1551" spans="5:6" x14ac:dyDescent="0.25">
      <c r="E1551" s="78">
        <f t="shared" ca="1" si="48"/>
        <v>0.18849828945470581</v>
      </c>
      <c r="F1551" s="78">
        <f t="shared" ca="1" si="49"/>
        <v>28.05327901285289</v>
      </c>
    </row>
    <row r="1552" spans="5:6" x14ac:dyDescent="0.25">
      <c r="E1552" s="78">
        <f t="shared" ca="1" si="48"/>
        <v>0.61115299789914412</v>
      </c>
      <c r="F1552" s="78">
        <f t="shared" ca="1" si="49"/>
        <v>33.044377726942798</v>
      </c>
    </row>
    <row r="1553" spans="5:6" x14ac:dyDescent="0.25">
      <c r="E1553" s="78">
        <f t="shared" ca="1" si="48"/>
        <v>0.15884300718670552</v>
      </c>
      <c r="F1553" s="78">
        <f t="shared" ca="1" si="49"/>
        <v>27.704107351900962</v>
      </c>
    </row>
    <row r="1554" spans="5:6" x14ac:dyDescent="0.25">
      <c r="E1554" s="78">
        <f t="shared" ca="1" si="48"/>
        <v>0.97448803485035229</v>
      </c>
      <c r="F1554" s="78">
        <f t="shared" ca="1" si="49"/>
        <v>51.549067502592472</v>
      </c>
    </row>
    <row r="1555" spans="5:6" x14ac:dyDescent="0.25">
      <c r="E1555" s="78">
        <f t="shared" ca="1" si="48"/>
        <v>0.40789727458269931</v>
      </c>
      <c r="F1555" s="78">
        <f t="shared" ca="1" si="49"/>
        <v>30.440743828052966</v>
      </c>
    </row>
    <row r="1556" spans="5:6" x14ac:dyDescent="0.25">
      <c r="E1556" s="78">
        <f t="shared" ca="1" si="48"/>
        <v>0.15049179468116758</v>
      </c>
      <c r="F1556" s="78">
        <f t="shared" ca="1" si="49"/>
        <v>27.601960034814525</v>
      </c>
    </row>
    <row r="1557" spans="5:6" x14ac:dyDescent="0.25">
      <c r="E1557" s="78">
        <f t="shared" ca="1" si="48"/>
        <v>0.98278962014917648</v>
      </c>
      <c r="F1557" s="78">
        <f t="shared" ca="1" si="49"/>
        <v>54.990316805969066</v>
      </c>
    </row>
    <row r="1558" spans="5:6" x14ac:dyDescent="0.25">
      <c r="E1558" s="78">
        <f t="shared" ca="1" si="48"/>
        <v>6.6362215642572941E-2</v>
      </c>
      <c r="F1558" s="78">
        <f t="shared" ca="1" si="49"/>
        <v>26.381435870037205</v>
      </c>
    </row>
    <row r="1559" spans="5:6" x14ac:dyDescent="0.25">
      <c r="E1559" s="78">
        <f t="shared" ca="1" si="48"/>
        <v>0.38673209911217077</v>
      </c>
      <c r="F1559" s="78">
        <f t="shared" ca="1" si="49"/>
        <v>30.20613102369715</v>
      </c>
    </row>
    <row r="1560" spans="5:6" x14ac:dyDescent="0.25">
      <c r="E1560" s="78">
        <f t="shared" ca="1" si="48"/>
        <v>0.34509543348974459</v>
      </c>
      <c r="F1560" s="78">
        <f t="shared" ca="1" si="49"/>
        <v>29.753635470702363</v>
      </c>
    </row>
    <row r="1561" spans="5:6" x14ac:dyDescent="0.25">
      <c r="E1561" s="78">
        <f t="shared" ca="1" si="48"/>
        <v>0.25798156381090376</v>
      </c>
      <c r="F1561" s="78">
        <f t="shared" ca="1" si="49"/>
        <v>28.821344881068974</v>
      </c>
    </row>
    <row r="1562" spans="5:6" x14ac:dyDescent="0.25">
      <c r="E1562" s="78">
        <f t="shared" ca="1" si="48"/>
        <v>0.59894859017321744</v>
      </c>
      <c r="F1562" s="78">
        <f t="shared" ca="1" si="49"/>
        <v>32.86008007063306</v>
      </c>
    </row>
    <row r="1563" spans="5:6" x14ac:dyDescent="0.25">
      <c r="E1563" s="78">
        <f t="shared" ca="1" si="48"/>
        <v>0.67721033969817379</v>
      </c>
      <c r="F1563" s="78">
        <f t="shared" ca="1" si="49"/>
        <v>34.147243690296712</v>
      </c>
    </row>
    <row r="1564" spans="5:6" x14ac:dyDescent="0.25">
      <c r="E1564" s="78">
        <f t="shared" ca="1" si="48"/>
        <v>0.3912560935753322</v>
      </c>
      <c r="F1564" s="78">
        <f t="shared" ca="1" si="49"/>
        <v>30.255970098017993</v>
      </c>
    </row>
    <row r="1565" spans="5:6" x14ac:dyDescent="0.25">
      <c r="E1565" s="78">
        <f t="shared" ca="1" si="48"/>
        <v>0.26558645806981651</v>
      </c>
      <c r="F1565" s="78">
        <f t="shared" ca="1" si="49"/>
        <v>28.903116892509125</v>
      </c>
    </row>
    <row r="1566" spans="5:6" x14ac:dyDescent="0.25">
      <c r="E1566" s="78">
        <f t="shared" ca="1" si="48"/>
        <v>0.43702675736403929</v>
      </c>
      <c r="F1566" s="78">
        <f t="shared" ca="1" si="49"/>
        <v>30.770598873304035</v>
      </c>
    </row>
    <row r="1567" spans="5:6" x14ac:dyDescent="0.25">
      <c r="E1567" s="78">
        <f t="shared" ca="1" si="48"/>
        <v>0.55434069665285068</v>
      </c>
      <c r="F1567" s="78">
        <f t="shared" ca="1" si="49"/>
        <v>32.226094437415377</v>
      </c>
    </row>
    <row r="1568" spans="5:6" x14ac:dyDescent="0.25">
      <c r="E1568" s="78">
        <f t="shared" ca="1" si="48"/>
        <v>6.7364096834034548E-2</v>
      </c>
      <c r="F1568" s="78">
        <f t="shared" ca="1" si="49"/>
        <v>26.399594043112394</v>
      </c>
    </row>
    <row r="1569" spans="5:6" x14ac:dyDescent="0.25">
      <c r="E1569" s="78">
        <f t="shared" ca="1" si="48"/>
        <v>0.95653614009802856</v>
      </c>
      <c r="F1569" s="78">
        <f t="shared" ca="1" si="49"/>
        <v>47.280490851754166</v>
      </c>
    </row>
    <row r="1570" spans="5:6" x14ac:dyDescent="0.25">
      <c r="E1570" s="78">
        <f t="shared" ca="1" si="48"/>
        <v>1.9250260290397003E-2</v>
      </c>
      <c r="F1570" s="78">
        <f t="shared" ca="1" si="49"/>
        <v>25.195167919278539</v>
      </c>
    </row>
    <row r="1571" spans="5:6" x14ac:dyDescent="0.25">
      <c r="E1571" s="78">
        <f t="shared" ca="1" si="48"/>
        <v>0.62640566289143762</v>
      </c>
      <c r="F1571" s="78">
        <f t="shared" ca="1" si="49"/>
        <v>33.282302045977573</v>
      </c>
    </row>
    <row r="1572" spans="5:6" x14ac:dyDescent="0.25">
      <c r="E1572" s="78">
        <f t="shared" ca="1" si="48"/>
        <v>0.25084200274258228</v>
      </c>
      <c r="F1572" s="78">
        <f t="shared" ca="1" si="49"/>
        <v>28.744326043820383</v>
      </c>
    </row>
    <row r="1573" spans="5:6" x14ac:dyDescent="0.25">
      <c r="E1573" s="78">
        <f t="shared" ca="1" si="48"/>
        <v>9.445273211871974E-2</v>
      </c>
      <c r="F1573" s="78">
        <f t="shared" ca="1" si="49"/>
        <v>26.844583057646091</v>
      </c>
    </row>
    <row r="1574" spans="5:6" x14ac:dyDescent="0.25">
      <c r="E1574" s="78">
        <f t="shared" ca="1" si="48"/>
        <v>8.5428811185648268E-2</v>
      </c>
      <c r="F1574" s="78">
        <f t="shared" ca="1" si="49"/>
        <v>26.704767550705533</v>
      </c>
    </row>
    <row r="1575" spans="5:6" x14ac:dyDescent="0.25">
      <c r="E1575" s="78">
        <f t="shared" ca="1" si="48"/>
        <v>0.26045561539896278</v>
      </c>
      <c r="F1575" s="78">
        <f t="shared" ca="1" si="49"/>
        <v>28.847974876670477</v>
      </c>
    </row>
    <row r="1576" spans="5:6" x14ac:dyDescent="0.25">
      <c r="E1576" s="78">
        <f t="shared" ca="1" si="48"/>
        <v>0.52876148920024524</v>
      </c>
      <c r="F1576" s="78">
        <f t="shared" ca="1" si="49"/>
        <v>31.886303290508234</v>
      </c>
    </row>
    <row r="1577" spans="5:6" x14ac:dyDescent="0.25">
      <c r="E1577" s="78">
        <f t="shared" ca="1" si="48"/>
        <v>0.16160668965242275</v>
      </c>
      <c r="F1577" s="78">
        <f t="shared" ca="1" si="49"/>
        <v>27.737491957922241</v>
      </c>
    </row>
    <row r="1578" spans="5:6" x14ac:dyDescent="0.25">
      <c r="E1578" s="78">
        <f t="shared" ca="1" si="48"/>
        <v>0.84489506025097061</v>
      </c>
      <c r="F1578" s="78">
        <f t="shared" ca="1" si="49"/>
        <v>38.555379073520712</v>
      </c>
    </row>
    <row r="1579" spans="5:6" x14ac:dyDescent="0.25">
      <c r="E1579" s="78">
        <f t="shared" ca="1" si="48"/>
        <v>0.62705086991556624</v>
      </c>
      <c r="F1579" s="78">
        <f t="shared" ca="1" si="49"/>
        <v>33.292563984877489</v>
      </c>
    </row>
    <row r="1580" spans="5:6" x14ac:dyDescent="0.25">
      <c r="E1580" s="78">
        <f t="shared" ca="1" si="48"/>
        <v>0.30056585948115344</v>
      </c>
      <c r="F1580" s="78">
        <f t="shared" ca="1" si="49"/>
        <v>29.277145069947128</v>
      </c>
    </row>
    <row r="1581" spans="5:6" x14ac:dyDescent="0.25">
      <c r="E1581" s="78">
        <f t="shared" ca="1" si="48"/>
        <v>0.86833368114357801</v>
      </c>
      <c r="F1581" s="78">
        <f t="shared" ca="1" si="49"/>
        <v>39.585290935662279</v>
      </c>
    </row>
    <row r="1582" spans="5:6" x14ac:dyDescent="0.25">
      <c r="E1582" s="78">
        <f t="shared" ca="1" si="48"/>
        <v>0.87824059833929935</v>
      </c>
      <c r="F1582" s="78">
        <f t="shared" ca="1" si="49"/>
        <v>40.085126689832897</v>
      </c>
    </row>
    <row r="1583" spans="5:6" x14ac:dyDescent="0.25">
      <c r="E1583" s="78">
        <f t="shared" ca="1" si="48"/>
        <v>0.99036014557316487</v>
      </c>
      <c r="F1583" s="78">
        <f t="shared" ca="1" si="49"/>
        <v>60.558660079730586</v>
      </c>
    </row>
    <row r="1584" spans="5:6" x14ac:dyDescent="0.25">
      <c r="E1584" s="78">
        <f t="shared" ca="1" si="48"/>
        <v>0.36974057179495412</v>
      </c>
      <c r="F1584" s="78">
        <f t="shared" ca="1" si="49"/>
        <v>30.020246637678397</v>
      </c>
    </row>
    <row r="1585" spans="5:6" x14ac:dyDescent="0.25">
      <c r="E1585" s="78">
        <f t="shared" ca="1" si="48"/>
        <v>0.81405098860634373</v>
      </c>
      <c r="F1585" s="78">
        <f t="shared" ca="1" si="49"/>
        <v>37.439077718841602</v>
      </c>
    </row>
    <row r="1586" spans="5:6" x14ac:dyDescent="0.25">
      <c r="E1586" s="78">
        <f t="shared" ca="1" si="48"/>
        <v>0.868590721039875</v>
      </c>
      <c r="F1586" s="78">
        <f t="shared" ca="1" si="49"/>
        <v>39.597711218306451</v>
      </c>
    </row>
    <row r="1587" spans="5:6" x14ac:dyDescent="0.25">
      <c r="E1587" s="78">
        <f t="shared" ca="1" si="48"/>
        <v>0.78497440340230196</v>
      </c>
      <c r="F1587" s="78">
        <f t="shared" ca="1" si="49"/>
        <v>36.560089987172049</v>
      </c>
    </row>
    <row r="1588" spans="5:6" x14ac:dyDescent="0.25">
      <c r="E1588" s="78">
        <f t="shared" ca="1" si="48"/>
        <v>0.71856245694314536</v>
      </c>
      <c r="F1588" s="78">
        <f t="shared" ca="1" si="49"/>
        <v>34.957150981880645</v>
      </c>
    </row>
    <row r="1589" spans="5:6" x14ac:dyDescent="0.25">
      <c r="E1589" s="78">
        <f t="shared" ca="1" si="48"/>
        <v>0.36242212998659995</v>
      </c>
      <c r="F1589" s="78">
        <f t="shared" ca="1" si="49"/>
        <v>29.940747720638939</v>
      </c>
    </row>
    <row r="1590" spans="5:6" x14ac:dyDescent="0.25">
      <c r="E1590" s="78">
        <f t="shared" ca="1" si="48"/>
        <v>0.34377963877830719</v>
      </c>
      <c r="F1590" s="78">
        <f t="shared" ca="1" si="49"/>
        <v>29.739480588725733</v>
      </c>
    </row>
    <row r="1591" spans="5:6" x14ac:dyDescent="0.25">
      <c r="E1591" s="78">
        <f t="shared" ca="1" si="48"/>
        <v>0.95984572326320894</v>
      </c>
      <c r="F1591" s="78">
        <f t="shared" ca="1" si="49"/>
        <v>47.888713227094833</v>
      </c>
    </row>
    <row r="1592" spans="5:6" x14ac:dyDescent="0.25">
      <c r="E1592" s="78">
        <f t="shared" ca="1" si="48"/>
        <v>1.3742130851836287E-2</v>
      </c>
      <c r="F1592" s="78">
        <f t="shared" ca="1" si="49"/>
        <v>24.948356453575027</v>
      </c>
    </row>
    <row r="1593" spans="5:6" x14ac:dyDescent="0.25">
      <c r="E1593" s="78">
        <f t="shared" ca="1" si="48"/>
        <v>3.7777427043525602E-2</v>
      </c>
      <c r="F1593" s="78">
        <f t="shared" ca="1" si="49"/>
        <v>25.774662022209252</v>
      </c>
    </row>
    <row r="1594" spans="5:6" x14ac:dyDescent="0.25">
      <c r="E1594" s="78">
        <f t="shared" ca="1" si="48"/>
        <v>0.28091593741042986</v>
      </c>
      <c r="F1594" s="78">
        <f t="shared" ca="1" si="49"/>
        <v>29.067325687271747</v>
      </c>
    </row>
    <row r="1595" spans="5:6" x14ac:dyDescent="0.25">
      <c r="E1595" s="78">
        <f t="shared" ca="1" si="48"/>
        <v>0.62371015358292692</v>
      </c>
      <c r="F1595" s="78">
        <f t="shared" ca="1" si="49"/>
        <v>33.239608327757267</v>
      </c>
    </row>
    <row r="1596" spans="5:6" x14ac:dyDescent="0.25">
      <c r="E1596" s="78">
        <f t="shared" ca="1" si="48"/>
        <v>0.13797919574238104</v>
      </c>
      <c r="F1596" s="78">
        <f t="shared" ca="1" si="49"/>
        <v>27.444894384954491</v>
      </c>
    </row>
    <row r="1597" spans="5:6" x14ac:dyDescent="0.25">
      <c r="E1597" s="78">
        <f t="shared" ca="1" si="48"/>
        <v>0.25117990076952534</v>
      </c>
      <c r="F1597" s="78">
        <f t="shared" ca="1" si="49"/>
        <v>28.747977329388739</v>
      </c>
    </row>
    <row r="1598" spans="5:6" x14ac:dyDescent="0.25">
      <c r="E1598" s="78">
        <f t="shared" ca="1" si="48"/>
        <v>0.63893039445136512</v>
      </c>
      <c r="F1598" s="78">
        <f t="shared" ca="1" si="49"/>
        <v>33.484547418935563</v>
      </c>
    </row>
    <row r="1599" spans="5:6" x14ac:dyDescent="0.25">
      <c r="E1599" s="78">
        <f t="shared" ca="1" si="48"/>
        <v>0.50964278415088915</v>
      </c>
      <c r="F1599" s="78">
        <f t="shared" ca="1" si="49"/>
        <v>31.641740676391976</v>
      </c>
    </row>
    <row r="1600" spans="5:6" x14ac:dyDescent="0.25">
      <c r="E1600" s="78">
        <f t="shared" ca="1" si="48"/>
        <v>0.27863177014484242</v>
      </c>
      <c r="F1600" s="78">
        <f t="shared" ca="1" si="49"/>
        <v>29.042898637583708</v>
      </c>
    </row>
    <row r="1601" spans="5:6" x14ac:dyDescent="0.25">
      <c r="E1601" s="78">
        <f t="shared" ca="1" si="48"/>
        <v>0.52841477843482532</v>
      </c>
      <c r="F1601" s="78">
        <f t="shared" ca="1" si="49"/>
        <v>31.881800348800557</v>
      </c>
    </row>
    <row r="1602" spans="5:6" x14ac:dyDescent="0.25">
      <c r="E1602" s="78">
        <f t="shared" ca="1" si="48"/>
        <v>0.71793468967807506</v>
      </c>
      <c r="F1602" s="78">
        <f t="shared" ca="1" si="49"/>
        <v>34.943971884665935</v>
      </c>
    </row>
    <row r="1603" spans="5:6" x14ac:dyDescent="0.25">
      <c r="E1603" s="78">
        <f t="shared" ca="1" si="48"/>
        <v>0.40501153639765086</v>
      </c>
      <c r="F1603" s="78">
        <f t="shared" ca="1" si="49"/>
        <v>30.408529352166372</v>
      </c>
    </row>
    <row r="1604" spans="5:6" x14ac:dyDescent="0.25">
      <c r="E1604" s="78">
        <f t="shared" ref="E1604:E1667" ca="1" si="50">RAND()</f>
        <v>0.81660802496106366</v>
      </c>
      <c r="F1604" s="78">
        <f t="shared" ref="F1604:F1667" ca="1" si="51">$C$3-$C$4*(LN(E1604)^(-1/$C$5))</f>
        <v>37.523508327419336</v>
      </c>
    </row>
    <row r="1605" spans="5:6" x14ac:dyDescent="0.25">
      <c r="E1605" s="78">
        <f t="shared" ca="1" si="50"/>
        <v>0.49459770319768714</v>
      </c>
      <c r="F1605" s="78">
        <f t="shared" ca="1" si="51"/>
        <v>31.454290656237749</v>
      </c>
    </row>
    <row r="1606" spans="5:6" x14ac:dyDescent="0.25">
      <c r="E1606" s="78">
        <f t="shared" ca="1" si="50"/>
        <v>0.99284176221458664</v>
      </c>
      <c r="F1606" s="78">
        <f t="shared" ca="1" si="51"/>
        <v>63.673134896523074</v>
      </c>
    </row>
    <row r="1607" spans="5:6" x14ac:dyDescent="0.25">
      <c r="E1607" s="78">
        <f t="shared" ca="1" si="50"/>
        <v>7.2308061161789894E-3</v>
      </c>
      <c r="F1607" s="78">
        <f t="shared" ca="1" si="51"/>
        <v>24.536876463755707</v>
      </c>
    </row>
    <row r="1608" spans="5:6" x14ac:dyDescent="0.25">
      <c r="E1608" s="78">
        <f t="shared" ca="1" si="50"/>
        <v>0.75514815857572715</v>
      </c>
      <c r="F1608" s="78">
        <f t="shared" ca="1" si="51"/>
        <v>35.783258146762698</v>
      </c>
    </row>
    <row r="1609" spans="5:6" x14ac:dyDescent="0.25">
      <c r="E1609" s="78">
        <f t="shared" ca="1" si="50"/>
        <v>1.077151304491808E-2</v>
      </c>
      <c r="F1609" s="78">
        <f t="shared" ca="1" si="51"/>
        <v>24.784071450769865</v>
      </c>
    </row>
    <row r="1610" spans="5:6" x14ac:dyDescent="0.25">
      <c r="E1610" s="78">
        <f t="shared" ca="1" si="50"/>
        <v>0.64572865495132314</v>
      </c>
      <c r="F1610" s="78">
        <f t="shared" ca="1" si="51"/>
        <v>33.597121320671306</v>
      </c>
    </row>
    <row r="1611" spans="5:6" x14ac:dyDescent="0.25">
      <c r="E1611" s="78">
        <f t="shared" ca="1" si="50"/>
        <v>0.72990258504255856</v>
      </c>
      <c r="F1611" s="78">
        <f t="shared" ca="1" si="51"/>
        <v>35.200598579642303</v>
      </c>
    </row>
    <row r="1612" spans="5:6" x14ac:dyDescent="0.25">
      <c r="E1612" s="78">
        <f t="shared" ca="1" si="50"/>
        <v>0.73218359951722589</v>
      </c>
      <c r="F1612" s="78">
        <f t="shared" ca="1" si="51"/>
        <v>35.250847199875778</v>
      </c>
    </row>
    <row r="1613" spans="5:6" x14ac:dyDescent="0.25">
      <c r="E1613" s="78">
        <f t="shared" ca="1" si="50"/>
        <v>0.4826027464215582</v>
      </c>
      <c r="F1613" s="78">
        <f t="shared" ca="1" si="51"/>
        <v>31.307709142201507</v>
      </c>
    </row>
    <row r="1614" spans="5:6" x14ac:dyDescent="0.25">
      <c r="E1614" s="78">
        <f t="shared" ca="1" si="50"/>
        <v>0.17952716376364786</v>
      </c>
      <c r="F1614" s="78">
        <f t="shared" ca="1" si="51"/>
        <v>27.949578295538419</v>
      </c>
    </row>
    <row r="1615" spans="5:6" x14ac:dyDescent="0.25">
      <c r="E1615" s="78">
        <f t="shared" ca="1" si="50"/>
        <v>0.54360152205293544</v>
      </c>
      <c r="F1615" s="78">
        <f t="shared" ca="1" si="51"/>
        <v>32.081558635369781</v>
      </c>
    </row>
    <row r="1616" spans="5:6" x14ac:dyDescent="0.25">
      <c r="E1616" s="78">
        <f t="shared" ca="1" si="50"/>
        <v>0.52797510875925402</v>
      </c>
      <c r="F1616" s="78">
        <f t="shared" ca="1" si="51"/>
        <v>31.876093836302836</v>
      </c>
    </row>
    <row r="1617" spans="5:6" x14ac:dyDescent="0.25">
      <c r="E1617" s="78">
        <f t="shared" ca="1" si="50"/>
        <v>0.63197305646932289</v>
      </c>
      <c r="F1617" s="78">
        <f t="shared" ca="1" si="51"/>
        <v>33.371402341075026</v>
      </c>
    </row>
    <row r="1618" spans="5:6" x14ac:dyDescent="0.25">
      <c r="E1618" s="78">
        <f t="shared" ca="1" si="50"/>
        <v>0.9182509031667202</v>
      </c>
      <c r="F1618" s="78">
        <f t="shared" ca="1" si="51"/>
        <v>42.723207133279004</v>
      </c>
    </row>
    <row r="1619" spans="5:6" x14ac:dyDescent="0.25">
      <c r="E1619" s="78">
        <f t="shared" ca="1" si="50"/>
        <v>0.45784477710066707</v>
      </c>
      <c r="F1619" s="78">
        <f t="shared" ca="1" si="51"/>
        <v>31.012356555943828</v>
      </c>
    </row>
    <row r="1620" spans="5:6" x14ac:dyDescent="0.25">
      <c r="E1620" s="78">
        <f t="shared" ca="1" si="50"/>
        <v>0.30314043234696308</v>
      </c>
      <c r="F1620" s="78">
        <f t="shared" ca="1" si="51"/>
        <v>29.304617876366741</v>
      </c>
    </row>
    <row r="1621" spans="5:6" x14ac:dyDescent="0.25">
      <c r="E1621" s="78">
        <f t="shared" ca="1" si="50"/>
        <v>0.78884372283238124</v>
      </c>
      <c r="F1621" s="78">
        <f t="shared" ca="1" si="51"/>
        <v>36.669311364032737</v>
      </c>
    </row>
    <row r="1622" spans="5:6" x14ac:dyDescent="0.25">
      <c r="E1622" s="78">
        <f t="shared" ca="1" si="50"/>
        <v>0.16667519797947472</v>
      </c>
      <c r="F1622" s="78">
        <f t="shared" ca="1" si="51"/>
        <v>27.798218553623066</v>
      </c>
    </row>
    <row r="1623" spans="5:6" x14ac:dyDescent="0.25">
      <c r="E1623" s="78">
        <f t="shared" ca="1" si="50"/>
        <v>0.64671877757913232</v>
      </c>
      <c r="F1623" s="78">
        <f t="shared" ca="1" si="51"/>
        <v>33.613688728392844</v>
      </c>
    </row>
    <row r="1624" spans="5:6" x14ac:dyDescent="0.25">
      <c r="E1624" s="78">
        <f t="shared" ca="1" si="50"/>
        <v>0.73485600605278967</v>
      </c>
      <c r="F1624" s="78">
        <f t="shared" ca="1" si="51"/>
        <v>35.310288448607778</v>
      </c>
    </row>
    <row r="1625" spans="5:6" x14ac:dyDescent="0.25">
      <c r="E1625" s="78">
        <f t="shared" ca="1" si="50"/>
        <v>0.77821628980377466</v>
      </c>
      <c r="F1625" s="78">
        <f t="shared" ca="1" si="51"/>
        <v>36.374336025192576</v>
      </c>
    </row>
    <row r="1626" spans="5:6" x14ac:dyDescent="0.25">
      <c r="E1626" s="78">
        <f t="shared" ca="1" si="50"/>
        <v>0.95273404488084446</v>
      </c>
      <c r="F1626" s="78">
        <f t="shared" ca="1" si="51"/>
        <v>46.645948010588398</v>
      </c>
    </row>
    <row r="1627" spans="5:6" x14ac:dyDescent="0.25">
      <c r="E1627" s="78">
        <f t="shared" ca="1" si="50"/>
        <v>0.55186810840485845</v>
      </c>
      <c r="F1627" s="78">
        <f t="shared" ca="1" si="51"/>
        <v>32.192564220884961</v>
      </c>
    </row>
    <row r="1628" spans="5:6" x14ac:dyDescent="0.25">
      <c r="E1628" s="78">
        <f t="shared" ca="1" si="50"/>
        <v>0.24572177427413766</v>
      </c>
      <c r="F1628" s="78">
        <f t="shared" ca="1" si="51"/>
        <v>28.688914832059368</v>
      </c>
    </row>
    <row r="1629" spans="5:6" x14ac:dyDescent="0.25">
      <c r="E1629" s="78">
        <f t="shared" ca="1" si="50"/>
        <v>0.68787912570188015</v>
      </c>
      <c r="F1629" s="78">
        <f t="shared" ca="1" si="51"/>
        <v>34.345722590768489</v>
      </c>
    </row>
    <row r="1630" spans="5:6" x14ac:dyDescent="0.25">
      <c r="E1630" s="78">
        <f t="shared" ca="1" si="50"/>
        <v>0.95821928340350859</v>
      </c>
      <c r="F1630" s="78">
        <f t="shared" ca="1" si="51"/>
        <v>47.582693435288917</v>
      </c>
    </row>
    <row r="1631" spans="5:6" x14ac:dyDescent="0.25">
      <c r="E1631" s="78">
        <f t="shared" ca="1" si="50"/>
        <v>0.65640599457933824</v>
      </c>
      <c r="F1631" s="78">
        <f t="shared" ca="1" si="51"/>
        <v>33.77817790717436</v>
      </c>
    </row>
    <row r="1632" spans="5:6" x14ac:dyDescent="0.25">
      <c r="E1632" s="78">
        <f t="shared" ca="1" si="50"/>
        <v>0.24715664822843209</v>
      </c>
      <c r="F1632" s="78">
        <f t="shared" ca="1" si="51"/>
        <v>28.704459183544703</v>
      </c>
    </row>
    <row r="1633" spans="5:6" x14ac:dyDescent="0.25">
      <c r="E1633" s="78">
        <f t="shared" ca="1" si="50"/>
        <v>0.92019433186582511</v>
      </c>
      <c r="F1633" s="78">
        <f t="shared" ca="1" si="51"/>
        <v>42.887907071687835</v>
      </c>
    </row>
    <row r="1634" spans="5:6" x14ac:dyDescent="0.25">
      <c r="E1634" s="78">
        <f t="shared" ca="1" si="50"/>
        <v>0.65128097214441982</v>
      </c>
      <c r="F1634" s="78">
        <f t="shared" ca="1" si="51"/>
        <v>33.690606455059367</v>
      </c>
    </row>
    <row r="1635" spans="5:6" x14ac:dyDescent="0.25">
      <c r="E1635" s="78">
        <f t="shared" ca="1" si="50"/>
        <v>6.5587734142629417E-2</v>
      </c>
      <c r="F1635" s="78">
        <f t="shared" ca="1" si="51"/>
        <v>26.367294123344692</v>
      </c>
    </row>
    <row r="1636" spans="5:6" x14ac:dyDescent="0.25">
      <c r="E1636" s="78">
        <f t="shared" ca="1" si="50"/>
        <v>2.5645956250756163E-2</v>
      </c>
      <c r="F1636" s="78">
        <f t="shared" ca="1" si="51"/>
        <v>25.426018706069343</v>
      </c>
    </row>
    <row r="1637" spans="5:6" x14ac:dyDescent="0.25">
      <c r="E1637" s="78">
        <f t="shared" ca="1" si="50"/>
        <v>0.50998620683222418</v>
      </c>
      <c r="F1637" s="78">
        <f t="shared" ca="1" si="51"/>
        <v>31.646068907955819</v>
      </c>
    </row>
    <row r="1638" spans="5:6" x14ac:dyDescent="0.25">
      <c r="E1638" s="78">
        <f t="shared" ca="1" si="50"/>
        <v>0.2214278804064892</v>
      </c>
      <c r="F1638" s="78">
        <f t="shared" ca="1" si="51"/>
        <v>28.423384195445106</v>
      </c>
    </row>
    <row r="1639" spans="5:6" x14ac:dyDescent="0.25">
      <c r="E1639" s="78">
        <f t="shared" ca="1" si="50"/>
        <v>0.27345443223897825</v>
      </c>
      <c r="F1639" s="78">
        <f t="shared" ca="1" si="51"/>
        <v>28.987484555777478</v>
      </c>
    </row>
    <row r="1640" spans="5:6" x14ac:dyDescent="0.25">
      <c r="E1640" s="78">
        <f t="shared" ca="1" si="50"/>
        <v>5.1352044173204936E-2</v>
      </c>
      <c r="F1640" s="78">
        <f t="shared" ca="1" si="51"/>
        <v>26.088163741205111</v>
      </c>
    </row>
    <row r="1641" spans="5:6" x14ac:dyDescent="0.25">
      <c r="E1641" s="78">
        <f t="shared" ca="1" si="50"/>
        <v>0.48628880646426165</v>
      </c>
      <c r="F1641" s="78">
        <f t="shared" ca="1" si="51"/>
        <v>31.352496317824556</v>
      </c>
    </row>
    <row r="1642" spans="5:6" x14ac:dyDescent="0.25">
      <c r="E1642" s="78">
        <f t="shared" ca="1" si="50"/>
        <v>0.49132223918015716</v>
      </c>
      <c r="F1642" s="78">
        <f t="shared" ca="1" si="51"/>
        <v>31.414020954821019</v>
      </c>
    </row>
    <row r="1643" spans="5:6" x14ac:dyDescent="0.25">
      <c r="E1643" s="78">
        <f t="shared" ca="1" si="50"/>
        <v>0.36746201365543196</v>
      </c>
      <c r="F1643" s="78">
        <f t="shared" ca="1" si="51"/>
        <v>29.995461771465756</v>
      </c>
    </row>
    <row r="1644" spans="5:6" x14ac:dyDescent="0.25">
      <c r="E1644" s="78">
        <f t="shared" ca="1" si="50"/>
        <v>0.16470560373667753</v>
      </c>
      <c r="F1644" s="78">
        <f t="shared" ca="1" si="51"/>
        <v>27.774695165215327</v>
      </c>
    </row>
    <row r="1645" spans="5:6" x14ac:dyDescent="0.25">
      <c r="E1645" s="78">
        <f t="shared" ca="1" si="50"/>
        <v>0.9193053223006693</v>
      </c>
      <c r="F1645" s="78">
        <f t="shared" ca="1" si="51"/>
        <v>42.811993224691534</v>
      </c>
    </row>
    <row r="1646" spans="5:6" x14ac:dyDescent="0.25">
      <c r="E1646" s="78">
        <f t="shared" ca="1" si="50"/>
        <v>0.11229876831684971</v>
      </c>
      <c r="F1646" s="78">
        <f t="shared" ca="1" si="51"/>
        <v>27.103162789537297</v>
      </c>
    </row>
    <row r="1647" spans="5:6" x14ac:dyDescent="0.25">
      <c r="E1647" s="78">
        <f t="shared" ca="1" si="50"/>
        <v>0.43983648849059054</v>
      </c>
      <c r="F1647" s="78">
        <f t="shared" ca="1" si="51"/>
        <v>30.802910790092881</v>
      </c>
    </row>
    <row r="1648" spans="5:6" x14ac:dyDescent="0.25">
      <c r="E1648" s="78">
        <f t="shared" ca="1" si="50"/>
        <v>0.38712585711984959</v>
      </c>
      <c r="F1648" s="78">
        <f t="shared" ca="1" si="51"/>
        <v>30.210462704448652</v>
      </c>
    </row>
    <row r="1649" spans="5:6" x14ac:dyDescent="0.25">
      <c r="E1649" s="78">
        <f t="shared" ca="1" si="50"/>
        <v>0.41099399934438197</v>
      </c>
      <c r="F1649" s="78">
        <f t="shared" ca="1" si="51"/>
        <v>30.475399509259343</v>
      </c>
    </row>
    <row r="1650" spans="5:6" x14ac:dyDescent="0.25">
      <c r="E1650" s="78">
        <f t="shared" ca="1" si="50"/>
        <v>0.61582986376789262</v>
      </c>
      <c r="F1650" s="78">
        <f t="shared" ca="1" si="51"/>
        <v>33.116402182863098</v>
      </c>
    </row>
    <row r="1651" spans="5:6" x14ac:dyDescent="0.25">
      <c r="E1651" s="78">
        <f t="shared" ca="1" si="50"/>
        <v>0.66750099727397838</v>
      </c>
      <c r="F1651" s="78">
        <f t="shared" ca="1" si="51"/>
        <v>33.972186103542782</v>
      </c>
    </row>
    <row r="1652" spans="5:6" x14ac:dyDescent="0.25">
      <c r="E1652" s="78">
        <f t="shared" ca="1" si="50"/>
        <v>0.34752738786776316</v>
      </c>
      <c r="F1652" s="78">
        <f t="shared" ca="1" si="51"/>
        <v>29.779815944751316</v>
      </c>
    </row>
    <row r="1653" spans="5:6" x14ac:dyDescent="0.25">
      <c r="E1653" s="78">
        <f t="shared" ca="1" si="50"/>
        <v>0.95091976014068336</v>
      </c>
      <c r="F1653" s="78">
        <f t="shared" ca="1" si="51"/>
        <v>46.36404725081313</v>
      </c>
    </row>
    <row r="1654" spans="5:6" x14ac:dyDescent="0.25">
      <c r="E1654" s="78">
        <f t="shared" ca="1" si="50"/>
        <v>0.89070774448873202</v>
      </c>
      <c r="F1654" s="78">
        <f t="shared" ca="1" si="51"/>
        <v>40.784642551971544</v>
      </c>
    </row>
    <row r="1655" spans="5:6" x14ac:dyDescent="0.25">
      <c r="E1655" s="78">
        <f t="shared" ca="1" si="50"/>
        <v>0.9956218645124888</v>
      </c>
      <c r="F1655" s="78">
        <f t="shared" ca="1" si="51"/>
        <v>69.235446777286597</v>
      </c>
    </row>
    <row r="1656" spans="5:6" x14ac:dyDescent="0.25">
      <c r="E1656" s="78">
        <f t="shared" ca="1" si="50"/>
        <v>0.98323110870980568</v>
      </c>
      <c r="F1656" s="78">
        <f t="shared" ca="1" si="51"/>
        <v>55.226785562587821</v>
      </c>
    </row>
    <row r="1657" spans="5:6" x14ac:dyDescent="0.25">
      <c r="E1657" s="78">
        <f t="shared" ca="1" si="50"/>
        <v>0.62552639868713134</v>
      </c>
      <c r="F1657" s="78">
        <f t="shared" ca="1" si="51"/>
        <v>33.268344060323358</v>
      </c>
    </row>
    <row r="1658" spans="5:6" x14ac:dyDescent="0.25">
      <c r="E1658" s="78">
        <f t="shared" ca="1" si="50"/>
        <v>0.30569720906744247</v>
      </c>
      <c r="F1658" s="78">
        <f t="shared" ca="1" si="51"/>
        <v>29.331902024125998</v>
      </c>
    </row>
    <row r="1659" spans="5:6" x14ac:dyDescent="0.25">
      <c r="E1659" s="78">
        <f t="shared" ca="1" si="50"/>
        <v>0.51377914352614129</v>
      </c>
      <c r="F1659" s="78">
        <f t="shared" ca="1" si="51"/>
        <v>31.694024863767005</v>
      </c>
    </row>
    <row r="1660" spans="5:6" x14ac:dyDescent="0.25">
      <c r="E1660" s="78">
        <f t="shared" ca="1" si="50"/>
        <v>0.90894574271253969</v>
      </c>
      <c r="F1660" s="78">
        <f t="shared" ca="1" si="51"/>
        <v>41.993129531724477</v>
      </c>
    </row>
    <row r="1661" spans="5:6" x14ac:dyDescent="0.25">
      <c r="E1661" s="78">
        <f t="shared" ca="1" si="50"/>
        <v>6.2798148821869071E-2</v>
      </c>
      <c r="F1661" s="78">
        <f t="shared" ca="1" si="51"/>
        <v>26.315565201461087</v>
      </c>
    </row>
    <row r="1662" spans="5:6" x14ac:dyDescent="0.25">
      <c r="E1662" s="78">
        <f t="shared" ca="1" si="50"/>
        <v>0.97525003643891583</v>
      </c>
      <c r="F1662" s="78">
        <f t="shared" ca="1" si="51"/>
        <v>51.80506985605664</v>
      </c>
    </row>
    <row r="1663" spans="5:6" x14ac:dyDescent="0.25">
      <c r="E1663" s="78">
        <f t="shared" ca="1" si="50"/>
        <v>0.53305388906434037</v>
      </c>
      <c r="F1663" s="78">
        <f t="shared" ca="1" si="51"/>
        <v>31.942269069914332</v>
      </c>
    </row>
    <row r="1664" spans="5:6" x14ac:dyDescent="0.25">
      <c r="E1664" s="78">
        <f t="shared" ca="1" si="50"/>
        <v>7.5408888375210537E-2</v>
      </c>
      <c r="F1664" s="78">
        <f t="shared" ca="1" si="51"/>
        <v>26.540308071996989</v>
      </c>
    </row>
    <row r="1665" spans="5:6" x14ac:dyDescent="0.25">
      <c r="E1665" s="78">
        <f t="shared" ca="1" si="50"/>
        <v>0.72171392476200569</v>
      </c>
      <c r="F1665" s="78">
        <f t="shared" ca="1" si="51"/>
        <v>35.023773041341975</v>
      </c>
    </row>
    <row r="1666" spans="5:6" x14ac:dyDescent="0.25">
      <c r="E1666" s="78">
        <f t="shared" ca="1" si="50"/>
        <v>0.9636629137598175</v>
      </c>
      <c r="F1666" s="78">
        <f t="shared" ca="1" si="51"/>
        <v>48.668510945336962</v>
      </c>
    </row>
    <row r="1667" spans="5:6" x14ac:dyDescent="0.25">
      <c r="E1667" s="78">
        <f t="shared" ca="1" si="50"/>
        <v>0.72585343548637904</v>
      </c>
      <c r="F1667" s="78">
        <f t="shared" ca="1" si="51"/>
        <v>35.112477004236844</v>
      </c>
    </row>
    <row r="1668" spans="5:6" x14ac:dyDescent="0.25">
      <c r="E1668" s="78">
        <f t="shared" ref="E1668:E1731" ca="1" si="52">RAND()</f>
        <v>0.8114466797970139</v>
      </c>
      <c r="F1668" s="78">
        <f t="shared" ref="F1668:F1731" ca="1" si="53">$C$3-$C$4*(LN(E1668)^(-1/$C$5))</f>
        <v>37.354393562200599</v>
      </c>
    </row>
    <row r="1669" spans="5:6" x14ac:dyDescent="0.25">
      <c r="E1669" s="78">
        <f t="shared" ca="1" si="52"/>
        <v>0.59295289942183871</v>
      </c>
      <c r="F1669" s="78">
        <f t="shared" ca="1" si="53"/>
        <v>32.771383370746612</v>
      </c>
    </row>
    <row r="1670" spans="5:6" x14ac:dyDescent="0.25">
      <c r="E1670" s="78">
        <f t="shared" ca="1" si="52"/>
        <v>0.66207420197108979</v>
      </c>
      <c r="F1670" s="78">
        <f t="shared" ca="1" si="53"/>
        <v>33.876516966320672</v>
      </c>
    </row>
    <row r="1671" spans="5:6" x14ac:dyDescent="0.25">
      <c r="E1671" s="78">
        <f t="shared" ca="1" si="52"/>
        <v>0.91609417142779648</v>
      </c>
      <c r="F1671" s="78">
        <f t="shared" ca="1" si="53"/>
        <v>42.545681871244177</v>
      </c>
    </row>
    <row r="1672" spans="5:6" x14ac:dyDescent="0.25">
      <c r="E1672" s="78">
        <f t="shared" ca="1" si="52"/>
        <v>0.9806791781153642</v>
      </c>
      <c r="F1672" s="78">
        <f t="shared" ca="1" si="53"/>
        <v>53.952031092253137</v>
      </c>
    </row>
    <row r="1673" spans="5:6" x14ac:dyDescent="0.25">
      <c r="E1673" s="78">
        <f t="shared" ca="1" si="52"/>
        <v>0.97936546812288661</v>
      </c>
      <c r="F1673" s="78">
        <f t="shared" ca="1" si="53"/>
        <v>53.371767755895256</v>
      </c>
    </row>
    <row r="1674" spans="5:6" x14ac:dyDescent="0.25">
      <c r="E1674" s="78">
        <f t="shared" ca="1" si="52"/>
        <v>0.31738482120457634</v>
      </c>
      <c r="F1674" s="78">
        <f t="shared" ca="1" si="53"/>
        <v>29.456684561760657</v>
      </c>
    </row>
    <row r="1675" spans="5:6" x14ac:dyDescent="0.25">
      <c r="E1675" s="78">
        <f t="shared" ca="1" si="52"/>
        <v>0.54907397222835996</v>
      </c>
      <c r="F1675" s="78">
        <f t="shared" ca="1" si="53"/>
        <v>32.154857209859642</v>
      </c>
    </row>
    <row r="1676" spans="5:6" x14ac:dyDescent="0.25">
      <c r="E1676" s="78">
        <f t="shared" ca="1" si="52"/>
        <v>0.79390827098812411</v>
      </c>
      <c r="F1676" s="78">
        <f t="shared" ca="1" si="53"/>
        <v>36.815604693478789</v>
      </c>
    </row>
    <row r="1677" spans="5:6" x14ac:dyDescent="0.25">
      <c r="E1677" s="78">
        <f t="shared" ca="1" si="52"/>
        <v>0.71274330024266896</v>
      </c>
      <c r="F1677" s="78">
        <f t="shared" ca="1" si="53"/>
        <v>34.836128380134241</v>
      </c>
    </row>
    <row r="1678" spans="5:6" x14ac:dyDescent="0.25">
      <c r="E1678" s="78">
        <f t="shared" ca="1" si="52"/>
        <v>0.72900131320277539</v>
      </c>
      <c r="F1678" s="78">
        <f t="shared" ca="1" si="53"/>
        <v>35.180866017685723</v>
      </c>
    </row>
    <row r="1679" spans="5:6" x14ac:dyDescent="0.25">
      <c r="E1679" s="78">
        <f t="shared" ca="1" si="52"/>
        <v>0.24834421924250205</v>
      </c>
      <c r="F1679" s="78">
        <f t="shared" ca="1" si="53"/>
        <v>28.717314770436026</v>
      </c>
    </row>
    <row r="1680" spans="5:6" x14ac:dyDescent="0.25">
      <c r="E1680" s="78">
        <f t="shared" ca="1" si="52"/>
        <v>0.12974376918739083</v>
      </c>
      <c r="F1680" s="78">
        <f t="shared" ca="1" si="53"/>
        <v>27.338463392858628</v>
      </c>
    </row>
    <row r="1681" spans="5:6" x14ac:dyDescent="0.25">
      <c r="E1681" s="78">
        <f t="shared" ca="1" si="52"/>
        <v>0.25105966538432367</v>
      </c>
      <c r="F1681" s="78">
        <f t="shared" ca="1" si="53"/>
        <v>28.746678154479749</v>
      </c>
    </row>
    <row r="1682" spans="5:6" x14ac:dyDescent="0.25">
      <c r="E1682" s="78">
        <f t="shared" ca="1" si="52"/>
        <v>0.97633358698790151</v>
      </c>
      <c r="F1682" s="78">
        <f t="shared" ca="1" si="53"/>
        <v>52.18571427863121</v>
      </c>
    </row>
    <row r="1683" spans="5:6" x14ac:dyDescent="0.25">
      <c r="E1683" s="78">
        <f t="shared" ca="1" si="52"/>
        <v>0.9897569277715117</v>
      </c>
      <c r="F1683" s="78">
        <f t="shared" ca="1" si="53"/>
        <v>59.945594549231842</v>
      </c>
    </row>
    <row r="1684" spans="5:6" x14ac:dyDescent="0.25">
      <c r="E1684" s="78">
        <f t="shared" ca="1" si="52"/>
        <v>0.15848985767117474</v>
      </c>
      <c r="F1684" s="78">
        <f t="shared" ca="1" si="53"/>
        <v>27.699826966300726</v>
      </c>
    </row>
    <row r="1685" spans="5:6" x14ac:dyDescent="0.25">
      <c r="E1685" s="78">
        <f t="shared" ca="1" si="52"/>
        <v>0.35208223738044298</v>
      </c>
      <c r="F1685" s="78">
        <f t="shared" ca="1" si="53"/>
        <v>29.828917527825777</v>
      </c>
    </row>
    <row r="1686" spans="5:6" x14ac:dyDescent="0.25">
      <c r="E1686" s="78">
        <f t="shared" ca="1" si="52"/>
        <v>0.10175928398172729</v>
      </c>
      <c r="F1686" s="78">
        <f t="shared" ca="1" si="53"/>
        <v>26.953026267371218</v>
      </c>
    </row>
    <row r="1687" spans="5:6" x14ac:dyDescent="0.25">
      <c r="E1687" s="78">
        <f t="shared" ca="1" si="52"/>
        <v>0.62868426590304349</v>
      </c>
      <c r="F1687" s="78">
        <f t="shared" ca="1" si="53"/>
        <v>33.318617326327661</v>
      </c>
    </row>
    <row r="1688" spans="5:6" x14ac:dyDescent="0.25">
      <c r="E1688" s="78">
        <f t="shared" ca="1" si="52"/>
        <v>0.38416436802456166</v>
      </c>
      <c r="F1688" s="78">
        <f t="shared" ca="1" si="53"/>
        <v>30.177911971807898</v>
      </c>
    </row>
    <row r="1689" spans="5:6" x14ac:dyDescent="0.25">
      <c r="E1689" s="78">
        <f t="shared" ca="1" si="52"/>
        <v>0.91244916126560738</v>
      </c>
      <c r="F1689" s="78">
        <f t="shared" ca="1" si="53"/>
        <v>42.257386705396002</v>
      </c>
    </row>
    <row r="1690" spans="5:6" x14ac:dyDescent="0.25">
      <c r="E1690" s="78">
        <f t="shared" ca="1" si="52"/>
        <v>0.57090541195819577</v>
      </c>
      <c r="F1690" s="78">
        <f t="shared" ca="1" si="53"/>
        <v>32.454839454624022</v>
      </c>
    </row>
    <row r="1691" spans="5:6" x14ac:dyDescent="0.25">
      <c r="E1691" s="78">
        <f t="shared" ca="1" si="52"/>
        <v>0.5935625173704534</v>
      </c>
      <c r="F1691" s="78">
        <f t="shared" ca="1" si="53"/>
        <v>32.780348233900796</v>
      </c>
    </row>
    <row r="1692" spans="5:6" x14ac:dyDescent="0.25">
      <c r="E1692" s="78">
        <f t="shared" ca="1" si="52"/>
        <v>0.49070379203924042</v>
      </c>
      <c r="F1692" s="78">
        <f t="shared" ca="1" si="53"/>
        <v>31.406438365825693</v>
      </c>
    </row>
    <row r="1693" spans="5:6" x14ac:dyDescent="0.25">
      <c r="E1693" s="78">
        <f t="shared" ca="1" si="52"/>
        <v>0.92565366067285648</v>
      </c>
      <c r="F1693" s="78">
        <f t="shared" ca="1" si="53"/>
        <v>43.376787151023585</v>
      </c>
    </row>
    <row r="1694" spans="5:6" x14ac:dyDescent="0.25">
      <c r="E1694" s="78">
        <f t="shared" ca="1" si="52"/>
        <v>0.94959074326632353</v>
      </c>
      <c r="F1694" s="78">
        <f t="shared" ca="1" si="53"/>
        <v>46.165232917421079</v>
      </c>
    </row>
    <row r="1695" spans="5:6" x14ac:dyDescent="0.25">
      <c r="E1695" s="78">
        <f t="shared" ca="1" si="52"/>
        <v>0.66277612177263445</v>
      </c>
      <c r="F1695" s="78">
        <f t="shared" ca="1" si="53"/>
        <v>33.888806258849932</v>
      </c>
    </row>
    <row r="1696" spans="5:6" x14ac:dyDescent="0.25">
      <c r="E1696" s="78">
        <f t="shared" ca="1" si="52"/>
        <v>0.86137134022104045</v>
      </c>
      <c r="F1696" s="78">
        <f t="shared" ca="1" si="53"/>
        <v>39.258968639355345</v>
      </c>
    </row>
    <row r="1697" spans="5:6" x14ac:dyDescent="0.25">
      <c r="E1697" s="78">
        <f t="shared" ca="1" si="52"/>
        <v>0.10213825964740186</v>
      </c>
      <c r="F1697" s="78">
        <f t="shared" ca="1" si="53"/>
        <v>26.958547263477545</v>
      </c>
    </row>
    <row r="1698" spans="5:6" x14ac:dyDescent="0.25">
      <c r="E1698" s="78">
        <f t="shared" ca="1" si="52"/>
        <v>0.61767468828953886</v>
      </c>
      <c r="F1698" s="78">
        <f t="shared" ca="1" si="53"/>
        <v>33.145034612798781</v>
      </c>
    </row>
    <row r="1699" spans="5:6" x14ac:dyDescent="0.25">
      <c r="E1699" s="78">
        <f t="shared" ca="1" si="52"/>
        <v>0.58759835647811731</v>
      </c>
      <c r="F1699" s="78">
        <f t="shared" ca="1" si="53"/>
        <v>32.693148937463079</v>
      </c>
    </row>
    <row r="1700" spans="5:6" x14ac:dyDescent="0.25">
      <c r="E1700" s="78">
        <f t="shared" ca="1" si="52"/>
        <v>0.95780187951380491</v>
      </c>
      <c r="F1700" s="78">
        <f t="shared" ca="1" si="53"/>
        <v>47.506424948154617</v>
      </c>
    </row>
    <row r="1701" spans="5:6" x14ac:dyDescent="0.25">
      <c r="E1701" s="78">
        <f t="shared" ca="1" si="52"/>
        <v>0.86836929681934749</v>
      </c>
      <c r="F1701" s="78">
        <f t="shared" ca="1" si="53"/>
        <v>39.587010254539663</v>
      </c>
    </row>
    <row r="1702" spans="5:6" x14ac:dyDescent="0.25">
      <c r="E1702" s="78">
        <f t="shared" ca="1" si="52"/>
        <v>0.13907357908781526</v>
      </c>
      <c r="F1702" s="78">
        <f t="shared" ca="1" si="53"/>
        <v>27.458844264960327</v>
      </c>
    </row>
    <row r="1703" spans="5:6" x14ac:dyDescent="0.25">
      <c r="E1703" s="78">
        <f t="shared" ca="1" si="52"/>
        <v>0.16361765651261351</v>
      </c>
      <c r="F1703" s="78">
        <f t="shared" ca="1" si="53"/>
        <v>27.761661253387235</v>
      </c>
    </row>
    <row r="1704" spans="5:6" x14ac:dyDescent="0.25">
      <c r="E1704" s="78">
        <f t="shared" ca="1" si="52"/>
        <v>0.13908859780500493</v>
      </c>
      <c r="F1704" s="78">
        <f t="shared" ca="1" si="53"/>
        <v>27.459035405138465</v>
      </c>
    </row>
    <row r="1705" spans="5:6" x14ac:dyDescent="0.25">
      <c r="E1705" s="78">
        <f t="shared" ca="1" si="52"/>
        <v>6.0023141709345307E-2</v>
      </c>
      <c r="F1705" s="78">
        <f t="shared" ca="1" si="53"/>
        <v>26.262798249455251</v>
      </c>
    </row>
    <row r="1706" spans="5:6" x14ac:dyDescent="0.25">
      <c r="E1706" s="78">
        <f t="shared" ca="1" si="52"/>
        <v>6.1580360549541302E-2</v>
      </c>
      <c r="F1706" s="78">
        <f t="shared" ca="1" si="53"/>
        <v>26.292575935831117</v>
      </c>
    </row>
    <row r="1707" spans="5:6" x14ac:dyDescent="0.25">
      <c r="E1707" s="78">
        <f t="shared" ca="1" si="52"/>
        <v>0.6176699905181473</v>
      </c>
      <c r="F1707" s="78">
        <f t="shared" ca="1" si="53"/>
        <v>33.144961539849341</v>
      </c>
    </row>
    <row r="1708" spans="5:6" x14ac:dyDescent="0.25">
      <c r="E1708" s="78">
        <f t="shared" ca="1" si="52"/>
        <v>0.47960129471283375</v>
      </c>
      <c r="F1708" s="78">
        <f t="shared" ca="1" si="53"/>
        <v>31.271403588471287</v>
      </c>
    </row>
    <row r="1709" spans="5:6" x14ac:dyDescent="0.25">
      <c r="E1709" s="78">
        <f t="shared" ca="1" si="52"/>
        <v>0.11692406857562765</v>
      </c>
      <c r="F1709" s="78">
        <f t="shared" ca="1" si="53"/>
        <v>27.167012427066513</v>
      </c>
    </row>
    <row r="1710" spans="5:6" x14ac:dyDescent="0.25">
      <c r="E1710" s="78">
        <f t="shared" ca="1" si="52"/>
        <v>0.21776622214342112</v>
      </c>
      <c r="F1710" s="78">
        <f t="shared" ca="1" si="53"/>
        <v>28.382899622915623</v>
      </c>
    </row>
    <row r="1711" spans="5:6" x14ac:dyDescent="0.25">
      <c r="E1711" s="78">
        <f t="shared" ca="1" si="52"/>
        <v>0.51466266378450354</v>
      </c>
      <c r="F1711" s="78">
        <f t="shared" ca="1" si="53"/>
        <v>31.705236287004016</v>
      </c>
    </row>
    <row r="1712" spans="5:6" x14ac:dyDescent="0.25">
      <c r="E1712" s="78">
        <f t="shared" ca="1" si="52"/>
        <v>0.94233854144762175</v>
      </c>
      <c r="F1712" s="78">
        <f t="shared" ca="1" si="53"/>
        <v>45.179230168479833</v>
      </c>
    </row>
    <row r="1713" spans="5:6" x14ac:dyDescent="0.25">
      <c r="E1713" s="78">
        <f t="shared" ca="1" si="52"/>
        <v>0.11464221387268125</v>
      </c>
      <c r="F1713" s="78">
        <f t="shared" ca="1" si="53"/>
        <v>27.135656353171445</v>
      </c>
    </row>
    <row r="1714" spans="5:6" x14ac:dyDescent="0.25">
      <c r="E1714" s="78">
        <f t="shared" ca="1" si="52"/>
        <v>0.71752688467939174</v>
      </c>
      <c r="F1714" s="78">
        <f t="shared" ca="1" si="53"/>
        <v>34.935426764221141</v>
      </c>
    </row>
    <row r="1715" spans="5:6" x14ac:dyDescent="0.25">
      <c r="E1715" s="78">
        <f t="shared" ca="1" si="52"/>
        <v>0.62989230848955269</v>
      </c>
      <c r="F1715" s="78">
        <f t="shared" ca="1" si="53"/>
        <v>33.337955223272942</v>
      </c>
    </row>
    <row r="1716" spans="5:6" x14ac:dyDescent="0.25">
      <c r="E1716" s="78">
        <f t="shared" ca="1" si="52"/>
        <v>0.27392422984217557</v>
      </c>
      <c r="F1716" s="78">
        <f t="shared" ca="1" si="53"/>
        <v>28.992515885949565</v>
      </c>
    </row>
    <row r="1717" spans="5:6" x14ac:dyDescent="0.25">
      <c r="E1717" s="78">
        <f t="shared" ca="1" si="52"/>
        <v>0.84950476001650732</v>
      </c>
      <c r="F1717" s="78">
        <f t="shared" ca="1" si="53"/>
        <v>38.743409334771712</v>
      </c>
    </row>
    <row r="1718" spans="5:6" x14ac:dyDescent="0.25">
      <c r="E1718" s="78">
        <f t="shared" ca="1" si="52"/>
        <v>0.46708411027802788</v>
      </c>
      <c r="F1718" s="78">
        <f t="shared" ca="1" si="53"/>
        <v>31.121511740039942</v>
      </c>
    </row>
    <row r="1719" spans="5:6" x14ac:dyDescent="0.25">
      <c r="E1719" s="78">
        <f t="shared" ca="1" si="52"/>
        <v>0.47562741205106329</v>
      </c>
      <c r="F1719" s="78">
        <f t="shared" ca="1" si="53"/>
        <v>31.223555908786395</v>
      </c>
    </row>
    <row r="1720" spans="5:6" x14ac:dyDescent="0.25">
      <c r="E1720" s="78">
        <f t="shared" ca="1" si="52"/>
        <v>0.33069985002542268</v>
      </c>
      <c r="F1720" s="78">
        <f t="shared" ca="1" si="53"/>
        <v>29.599105437903518</v>
      </c>
    </row>
    <row r="1721" spans="5:6" x14ac:dyDescent="0.25">
      <c r="E1721" s="78">
        <f t="shared" ca="1" si="52"/>
        <v>0.89233977148692645</v>
      </c>
      <c r="F1721" s="78">
        <f t="shared" ca="1" si="53"/>
        <v>40.882959690555325</v>
      </c>
    </row>
    <row r="1722" spans="5:6" x14ac:dyDescent="0.25">
      <c r="E1722" s="78">
        <f t="shared" ca="1" si="52"/>
        <v>2.1774020728331012E-2</v>
      </c>
      <c r="F1722" s="78">
        <f t="shared" ca="1" si="53"/>
        <v>25.291759071621364</v>
      </c>
    </row>
    <row r="1723" spans="5:6" x14ac:dyDescent="0.25">
      <c r="E1723" s="78">
        <f t="shared" ca="1" si="52"/>
        <v>0.76443062332637668</v>
      </c>
      <c r="F1723" s="78">
        <f t="shared" ca="1" si="53"/>
        <v>36.013634353716924</v>
      </c>
    </row>
    <row r="1724" spans="5:6" x14ac:dyDescent="0.25">
      <c r="E1724" s="78">
        <f t="shared" ca="1" si="52"/>
        <v>0.49148537699729555</v>
      </c>
      <c r="F1724" s="78">
        <f t="shared" ca="1" si="53"/>
        <v>31.416022232003616</v>
      </c>
    </row>
    <row r="1725" spans="5:6" x14ac:dyDescent="0.25">
      <c r="E1725" s="78">
        <f t="shared" ca="1" si="52"/>
        <v>0.55919814120868416</v>
      </c>
      <c r="F1725" s="78">
        <f t="shared" ca="1" si="53"/>
        <v>32.292418700837409</v>
      </c>
    </row>
    <row r="1726" spans="5:6" x14ac:dyDescent="0.25">
      <c r="E1726" s="78">
        <f t="shared" ca="1" si="52"/>
        <v>9.0881136996537881E-2</v>
      </c>
      <c r="F1726" s="78">
        <f t="shared" ca="1" si="53"/>
        <v>26.790081879476247</v>
      </c>
    </row>
    <row r="1727" spans="5:6" x14ac:dyDescent="0.25">
      <c r="E1727" s="78">
        <f t="shared" ca="1" si="52"/>
        <v>0.10068696466382743</v>
      </c>
      <c r="F1727" s="78">
        <f t="shared" ca="1" si="53"/>
        <v>26.937351312789119</v>
      </c>
    </row>
    <row r="1728" spans="5:6" x14ac:dyDescent="0.25">
      <c r="E1728" s="78">
        <f t="shared" ca="1" si="52"/>
        <v>8.6990771917904941E-2</v>
      </c>
      <c r="F1728" s="78">
        <f t="shared" ca="1" si="53"/>
        <v>26.729483275846537</v>
      </c>
    </row>
    <row r="1729" spans="5:6" x14ac:dyDescent="0.25">
      <c r="E1729" s="78">
        <f t="shared" ca="1" si="52"/>
        <v>0.73506618886342534</v>
      </c>
      <c r="F1729" s="78">
        <f t="shared" ca="1" si="53"/>
        <v>35.314989959114548</v>
      </c>
    </row>
    <row r="1730" spans="5:6" x14ac:dyDescent="0.25">
      <c r="E1730" s="78">
        <f t="shared" ca="1" si="52"/>
        <v>0.52369590417806233</v>
      </c>
      <c r="F1730" s="78">
        <f t="shared" ca="1" si="53"/>
        <v>31.820769996016534</v>
      </c>
    </row>
    <row r="1731" spans="5:6" x14ac:dyDescent="0.25">
      <c r="E1731" s="78">
        <f t="shared" ca="1" si="52"/>
        <v>0.57567026978176594</v>
      </c>
      <c r="F1731" s="78">
        <f t="shared" ca="1" si="53"/>
        <v>32.52203002357264</v>
      </c>
    </row>
    <row r="1732" spans="5:6" x14ac:dyDescent="0.25">
      <c r="E1732" s="78">
        <f t="shared" ref="E1732:E1795" ca="1" si="54">RAND()</f>
        <v>0.4357476875785441</v>
      </c>
      <c r="F1732" s="78">
        <f t="shared" ref="F1732:F1795" ca="1" si="55">$C$3-$C$4*(LN(E1732)^(-1/$C$5))</f>
        <v>30.755920586056433</v>
      </c>
    </row>
    <row r="1733" spans="5:6" x14ac:dyDescent="0.25">
      <c r="E1733" s="78">
        <f t="shared" ca="1" si="54"/>
        <v>0.71974473643861303</v>
      </c>
      <c r="F1733" s="78">
        <f t="shared" ca="1" si="55"/>
        <v>34.982053749631476</v>
      </c>
    </row>
    <row r="1734" spans="5:6" x14ac:dyDescent="0.25">
      <c r="E1734" s="78">
        <f t="shared" ca="1" si="54"/>
        <v>4.3758431719025159E-2</v>
      </c>
      <c r="F1734" s="78">
        <f t="shared" ca="1" si="55"/>
        <v>25.920141125598491</v>
      </c>
    </row>
    <row r="1735" spans="5:6" x14ac:dyDescent="0.25">
      <c r="E1735" s="78">
        <f t="shared" ca="1" si="54"/>
        <v>0.32222581356283009</v>
      </c>
      <c r="F1735" s="78">
        <f t="shared" ca="1" si="55"/>
        <v>29.50842223800781</v>
      </c>
    </row>
    <row r="1736" spans="5:6" x14ac:dyDescent="0.25">
      <c r="E1736" s="78">
        <f t="shared" ca="1" si="54"/>
        <v>0.48312879648977636</v>
      </c>
      <c r="F1736" s="78">
        <f t="shared" ca="1" si="55"/>
        <v>31.314087240062115</v>
      </c>
    </row>
    <row r="1737" spans="5:6" x14ac:dyDescent="0.25">
      <c r="E1737" s="78">
        <f t="shared" ca="1" si="54"/>
        <v>0.35427156568361162</v>
      </c>
      <c r="F1737" s="78">
        <f t="shared" ca="1" si="55"/>
        <v>29.8525519743141</v>
      </c>
    </row>
    <row r="1738" spans="5:6" x14ac:dyDescent="0.25">
      <c r="E1738" s="78">
        <f t="shared" ca="1" si="54"/>
        <v>0.87090162581331798</v>
      </c>
      <c r="F1738" s="78">
        <f t="shared" ca="1" si="55"/>
        <v>39.710631915445582</v>
      </c>
    </row>
    <row r="1739" spans="5:6" x14ac:dyDescent="0.25">
      <c r="E1739" s="78">
        <f t="shared" ca="1" si="54"/>
        <v>0.58715346093487297</v>
      </c>
      <c r="F1739" s="78">
        <f t="shared" ca="1" si="55"/>
        <v>32.68668912992748</v>
      </c>
    </row>
    <row r="1740" spans="5:6" x14ac:dyDescent="0.25">
      <c r="E1740" s="78">
        <f t="shared" ca="1" si="54"/>
        <v>0.16388788876725235</v>
      </c>
      <c r="F1740" s="78">
        <f t="shared" ca="1" si="55"/>
        <v>27.764901423255225</v>
      </c>
    </row>
    <row r="1741" spans="5:6" x14ac:dyDescent="0.25">
      <c r="E1741" s="78">
        <f t="shared" ca="1" si="54"/>
        <v>0.7660789295246635</v>
      </c>
      <c r="F1741" s="78">
        <f t="shared" ca="1" si="55"/>
        <v>36.055553740287138</v>
      </c>
    </row>
    <row r="1742" spans="5:6" x14ac:dyDescent="0.25">
      <c r="E1742" s="78">
        <f t="shared" ca="1" si="54"/>
        <v>0.29337492042787472</v>
      </c>
      <c r="F1742" s="78">
        <f t="shared" ca="1" si="55"/>
        <v>29.200404316898471</v>
      </c>
    </row>
    <row r="1743" spans="5:6" x14ac:dyDescent="0.25">
      <c r="E1743" s="78">
        <f t="shared" ca="1" si="54"/>
        <v>0.70894312750160093</v>
      </c>
      <c r="F1743" s="78">
        <f t="shared" ca="1" si="55"/>
        <v>34.758445004636911</v>
      </c>
    </row>
    <row r="1744" spans="5:6" x14ac:dyDescent="0.25">
      <c r="E1744" s="78">
        <f t="shared" ca="1" si="54"/>
        <v>0.88755623441267806</v>
      </c>
      <c r="F1744" s="78">
        <f t="shared" ca="1" si="55"/>
        <v>40.599476459041377</v>
      </c>
    </row>
    <row r="1745" spans="5:6" x14ac:dyDescent="0.25">
      <c r="E1745" s="78">
        <f t="shared" ca="1" si="54"/>
        <v>0.75891020667666009</v>
      </c>
      <c r="F1745" s="78">
        <f t="shared" ca="1" si="55"/>
        <v>35.875486844499491</v>
      </c>
    </row>
    <row r="1746" spans="5:6" x14ac:dyDescent="0.25">
      <c r="E1746" s="78">
        <f t="shared" ca="1" si="54"/>
        <v>0.9405132825596042</v>
      </c>
      <c r="F1746" s="78">
        <f t="shared" ca="1" si="55"/>
        <v>44.953937091498595</v>
      </c>
    </row>
    <row r="1747" spans="5:6" x14ac:dyDescent="0.25">
      <c r="E1747" s="78">
        <f t="shared" ca="1" si="54"/>
        <v>3.6025326103346633E-2</v>
      </c>
      <c r="F1747" s="78">
        <f t="shared" ca="1" si="55"/>
        <v>25.729321683867745</v>
      </c>
    </row>
    <row r="1748" spans="5:6" x14ac:dyDescent="0.25">
      <c r="E1748" s="78">
        <f t="shared" ca="1" si="54"/>
        <v>0.73571794882183783</v>
      </c>
      <c r="F1748" s="78">
        <f t="shared" ca="1" si="55"/>
        <v>35.329593783051244</v>
      </c>
    </row>
    <row r="1749" spans="5:6" x14ac:dyDescent="0.25">
      <c r="E1749" s="78">
        <f t="shared" ca="1" si="54"/>
        <v>0.44069309980136062</v>
      </c>
      <c r="F1749" s="78">
        <f t="shared" ca="1" si="55"/>
        <v>30.812780685409798</v>
      </c>
    </row>
    <row r="1750" spans="5:6" x14ac:dyDescent="0.25">
      <c r="E1750" s="78">
        <f t="shared" ca="1" si="54"/>
        <v>0.20412730330701012</v>
      </c>
      <c r="F1750" s="78">
        <f t="shared" ca="1" si="55"/>
        <v>28.230752312228802</v>
      </c>
    </row>
    <row r="1751" spans="5:6" x14ac:dyDescent="0.25">
      <c r="E1751" s="78">
        <f t="shared" ca="1" si="54"/>
        <v>0.90363975673531294</v>
      </c>
      <c r="F1751" s="78">
        <f t="shared" ca="1" si="55"/>
        <v>41.614557260080055</v>
      </c>
    </row>
    <row r="1752" spans="5:6" x14ac:dyDescent="0.25">
      <c r="E1752" s="78">
        <f t="shared" ca="1" si="54"/>
        <v>0.77759218286784015</v>
      </c>
      <c r="F1752" s="78">
        <f t="shared" ca="1" si="55"/>
        <v>36.357491082190315</v>
      </c>
    </row>
    <row r="1753" spans="5:6" x14ac:dyDescent="0.25">
      <c r="E1753" s="78">
        <f t="shared" ca="1" si="54"/>
        <v>0.82365880515573686</v>
      </c>
      <c r="F1753" s="78">
        <f t="shared" ca="1" si="55"/>
        <v>37.763239489334971</v>
      </c>
    </row>
    <row r="1754" spans="5:6" x14ac:dyDescent="0.25">
      <c r="E1754" s="78">
        <f t="shared" ca="1" si="54"/>
        <v>0.91227013579167371</v>
      </c>
      <c r="F1754" s="78">
        <f t="shared" ca="1" si="55"/>
        <v>42.243587746424424</v>
      </c>
    </row>
    <row r="1755" spans="5:6" x14ac:dyDescent="0.25">
      <c r="E1755" s="78">
        <f t="shared" ca="1" si="54"/>
        <v>0.81603188889497114</v>
      </c>
      <c r="F1755" s="78">
        <f t="shared" ca="1" si="55"/>
        <v>37.504371892082787</v>
      </c>
    </row>
    <row r="1756" spans="5:6" x14ac:dyDescent="0.25">
      <c r="E1756" s="78">
        <f t="shared" ca="1" si="54"/>
        <v>0.87579778804142627</v>
      </c>
      <c r="F1756" s="78">
        <f t="shared" ca="1" si="55"/>
        <v>39.957678660770142</v>
      </c>
    </row>
    <row r="1757" spans="5:6" x14ac:dyDescent="0.25">
      <c r="E1757" s="78">
        <f t="shared" ca="1" si="54"/>
        <v>4.1325567951445485E-2</v>
      </c>
      <c r="F1757" s="78">
        <f t="shared" ca="1" si="55"/>
        <v>25.862563537270287</v>
      </c>
    </row>
    <row r="1758" spans="5:6" x14ac:dyDescent="0.25">
      <c r="E1758" s="78">
        <f t="shared" ca="1" si="54"/>
        <v>0.17284400717388471</v>
      </c>
      <c r="F1758" s="78">
        <f t="shared" ca="1" si="55"/>
        <v>27.87131336046361</v>
      </c>
    </row>
    <row r="1759" spans="5:6" x14ac:dyDescent="0.25">
      <c r="E1759" s="78">
        <f t="shared" ca="1" si="54"/>
        <v>0.78683175754815593</v>
      </c>
      <c r="F1759" s="78">
        <f t="shared" ca="1" si="55"/>
        <v>36.612249999636433</v>
      </c>
    </row>
    <row r="1760" spans="5:6" x14ac:dyDescent="0.25">
      <c r="E1760" s="78">
        <f t="shared" ca="1" si="54"/>
        <v>0.24077198384608578</v>
      </c>
      <c r="F1760" s="78">
        <f t="shared" ca="1" si="55"/>
        <v>28.635188822294733</v>
      </c>
    </row>
    <row r="1761" spans="5:6" x14ac:dyDescent="0.25">
      <c r="E1761" s="78">
        <f t="shared" ca="1" si="54"/>
        <v>0.11064034351894436</v>
      </c>
      <c r="F1761" s="78">
        <f t="shared" ca="1" si="55"/>
        <v>27.079982529890042</v>
      </c>
    </row>
    <row r="1762" spans="5:6" x14ac:dyDescent="0.25">
      <c r="E1762" s="78">
        <f t="shared" ca="1" si="54"/>
        <v>0.69810403890495998</v>
      </c>
      <c r="F1762" s="78">
        <f t="shared" ca="1" si="55"/>
        <v>34.542426016298194</v>
      </c>
    </row>
    <row r="1763" spans="5:6" x14ac:dyDescent="0.25">
      <c r="E1763" s="78">
        <f t="shared" ca="1" si="54"/>
        <v>0.62130070450314567</v>
      </c>
      <c r="F1763" s="78">
        <f t="shared" ca="1" si="55"/>
        <v>33.201685646270626</v>
      </c>
    </row>
    <row r="1764" spans="5:6" x14ac:dyDescent="0.25">
      <c r="E1764" s="78">
        <f t="shared" ca="1" si="54"/>
        <v>0.5825664433316653</v>
      </c>
      <c r="F1764" s="78">
        <f t="shared" ca="1" si="55"/>
        <v>32.620441001336118</v>
      </c>
    </row>
    <row r="1765" spans="5:6" x14ac:dyDescent="0.25">
      <c r="E1765" s="78">
        <f t="shared" ca="1" si="54"/>
        <v>0.38277558050778171</v>
      </c>
      <c r="F1765" s="78">
        <f t="shared" ca="1" si="55"/>
        <v>30.162669428330307</v>
      </c>
    </row>
    <row r="1766" spans="5:6" x14ac:dyDescent="0.25">
      <c r="E1766" s="78">
        <f t="shared" ca="1" si="54"/>
        <v>8.2701509195056477E-2</v>
      </c>
      <c r="F1766" s="78">
        <f t="shared" ca="1" si="55"/>
        <v>26.661049509884446</v>
      </c>
    </row>
    <row r="1767" spans="5:6" x14ac:dyDescent="0.25">
      <c r="E1767" s="78">
        <f t="shared" ca="1" si="54"/>
        <v>0.82533405404804649</v>
      </c>
      <c r="F1767" s="78">
        <f t="shared" ca="1" si="55"/>
        <v>37.821763378248292</v>
      </c>
    </row>
    <row r="1768" spans="5:6" x14ac:dyDescent="0.25">
      <c r="E1768" s="78">
        <f t="shared" ca="1" si="54"/>
        <v>4.1819059140152604E-2</v>
      </c>
      <c r="F1768" s="78">
        <f t="shared" ca="1" si="55"/>
        <v>25.874409570632416</v>
      </c>
    </row>
    <row r="1769" spans="5:6" x14ac:dyDescent="0.25">
      <c r="E1769" s="78">
        <f t="shared" ca="1" si="54"/>
        <v>0.24415633621850963</v>
      </c>
      <c r="F1769" s="78">
        <f t="shared" ca="1" si="55"/>
        <v>28.671941010175583</v>
      </c>
    </row>
    <row r="1770" spans="5:6" x14ac:dyDescent="0.25">
      <c r="E1770" s="78">
        <f t="shared" ca="1" si="54"/>
        <v>0.24206367943819895</v>
      </c>
      <c r="F1770" s="78">
        <f t="shared" ca="1" si="55"/>
        <v>28.649225211876747</v>
      </c>
    </row>
    <row r="1771" spans="5:6" x14ac:dyDescent="0.25">
      <c r="E1771" s="78">
        <f t="shared" ca="1" si="54"/>
        <v>0.77163179729861331</v>
      </c>
      <c r="F1771" s="78">
        <f t="shared" ca="1" si="55"/>
        <v>36.199136846714921</v>
      </c>
    </row>
    <row r="1772" spans="5:6" x14ac:dyDescent="0.25">
      <c r="E1772" s="78">
        <f t="shared" ca="1" si="54"/>
        <v>0.27320359875583011</v>
      </c>
      <c r="F1772" s="78">
        <f t="shared" ca="1" si="55"/>
        <v>28.984797974079953</v>
      </c>
    </row>
    <row r="1773" spans="5:6" x14ac:dyDescent="0.25">
      <c r="E1773" s="78">
        <f t="shared" ca="1" si="54"/>
        <v>0.49049231243273717</v>
      </c>
      <c r="F1773" s="78">
        <f t="shared" ca="1" si="55"/>
        <v>31.403846983761131</v>
      </c>
    </row>
    <row r="1774" spans="5:6" x14ac:dyDescent="0.25">
      <c r="E1774" s="78">
        <f t="shared" ca="1" si="54"/>
        <v>0.3012649576858849</v>
      </c>
      <c r="F1774" s="78">
        <f t="shared" ca="1" si="55"/>
        <v>29.284604992138053</v>
      </c>
    </row>
    <row r="1775" spans="5:6" x14ac:dyDescent="0.25">
      <c r="E1775" s="78">
        <f t="shared" ca="1" si="54"/>
        <v>0.1051095764791149</v>
      </c>
      <c r="F1775" s="78">
        <f t="shared" ca="1" si="55"/>
        <v>27.00150326598299</v>
      </c>
    </row>
    <row r="1776" spans="5:6" x14ac:dyDescent="0.25">
      <c r="E1776" s="78">
        <f t="shared" ca="1" si="54"/>
        <v>0.66635008638186799</v>
      </c>
      <c r="F1776" s="78">
        <f t="shared" ca="1" si="55"/>
        <v>33.951769668960154</v>
      </c>
    </row>
    <row r="1777" spans="5:6" x14ac:dyDescent="0.25">
      <c r="E1777" s="78">
        <f t="shared" ca="1" si="54"/>
        <v>0.71957802755172651</v>
      </c>
      <c r="F1777" s="78">
        <f t="shared" ca="1" si="55"/>
        <v>34.978535749040859</v>
      </c>
    </row>
    <row r="1778" spans="5:6" x14ac:dyDescent="0.25">
      <c r="E1778" s="78">
        <f t="shared" ca="1" si="54"/>
        <v>0.16681941197380157</v>
      </c>
      <c r="F1778" s="78">
        <f t="shared" ca="1" si="55"/>
        <v>27.799937307326523</v>
      </c>
    </row>
    <row r="1779" spans="5:6" x14ac:dyDescent="0.25">
      <c r="E1779" s="78">
        <f t="shared" ca="1" si="54"/>
        <v>0.4572893711069409</v>
      </c>
      <c r="F1779" s="78">
        <f t="shared" ca="1" si="55"/>
        <v>31.005833068363206</v>
      </c>
    </row>
    <row r="1780" spans="5:6" x14ac:dyDescent="0.25">
      <c r="E1780" s="78">
        <f t="shared" ca="1" si="54"/>
        <v>0.20510578323040918</v>
      </c>
      <c r="F1780" s="78">
        <f t="shared" ca="1" si="55"/>
        <v>28.241745022401265</v>
      </c>
    </row>
    <row r="1781" spans="5:6" x14ac:dyDescent="0.25">
      <c r="E1781" s="78">
        <f t="shared" ca="1" si="54"/>
        <v>0.69770180896354683</v>
      </c>
      <c r="F1781" s="78">
        <f t="shared" ca="1" si="55"/>
        <v>34.534561957365625</v>
      </c>
    </row>
    <row r="1782" spans="5:6" x14ac:dyDescent="0.25">
      <c r="E1782" s="78">
        <f t="shared" ca="1" si="54"/>
        <v>2.7823142353312513E-2</v>
      </c>
      <c r="F1782" s="78">
        <f t="shared" ca="1" si="55"/>
        <v>25.495572130395541</v>
      </c>
    </row>
    <row r="1783" spans="5:6" x14ac:dyDescent="0.25">
      <c r="E1783" s="78">
        <f t="shared" ca="1" si="54"/>
        <v>0.25874130625421676</v>
      </c>
      <c r="F1783" s="78">
        <f t="shared" ca="1" si="55"/>
        <v>28.829525554184197</v>
      </c>
    </row>
    <row r="1784" spans="5:6" x14ac:dyDescent="0.25">
      <c r="E1784" s="78">
        <f t="shared" ca="1" si="54"/>
        <v>0.69478349902689507</v>
      </c>
      <c r="F1784" s="78">
        <f t="shared" ca="1" si="55"/>
        <v>34.477820267867216</v>
      </c>
    </row>
    <row r="1785" spans="5:6" x14ac:dyDescent="0.25">
      <c r="E1785" s="78">
        <f t="shared" ca="1" si="54"/>
        <v>0.88727328424585261</v>
      </c>
      <c r="F1785" s="78">
        <f t="shared" ca="1" si="55"/>
        <v>40.583143999885962</v>
      </c>
    </row>
    <row r="1786" spans="5:6" x14ac:dyDescent="0.25">
      <c r="E1786" s="78">
        <f t="shared" ca="1" si="54"/>
        <v>0.86704126095888279</v>
      </c>
      <c r="F1786" s="78">
        <f t="shared" ca="1" si="55"/>
        <v>39.52325563890286</v>
      </c>
    </row>
    <row r="1787" spans="5:6" x14ac:dyDescent="0.25">
      <c r="E1787" s="78">
        <f t="shared" ca="1" si="54"/>
        <v>0.37790552285571266</v>
      </c>
      <c r="F1787" s="78">
        <f t="shared" ca="1" si="55"/>
        <v>30.109325989862171</v>
      </c>
    </row>
    <row r="1788" spans="5:6" x14ac:dyDescent="0.25">
      <c r="E1788" s="78">
        <f t="shared" ca="1" si="54"/>
        <v>0.91290755531342804</v>
      </c>
      <c r="F1788" s="78">
        <f t="shared" ca="1" si="55"/>
        <v>42.292868709467321</v>
      </c>
    </row>
    <row r="1789" spans="5:6" x14ac:dyDescent="0.25">
      <c r="E1789" s="78">
        <f t="shared" ca="1" si="54"/>
        <v>0.49485397197937209</v>
      </c>
      <c r="F1789" s="78">
        <f t="shared" ca="1" si="55"/>
        <v>31.457449207203439</v>
      </c>
    </row>
    <row r="1790" spans="5:6" x14ac:dyDescent="0.25">
      <c r="E1790" s="78">
        <f t="shared" ca="1" si="54"/>
        <v>0.41269974725042746</v>
      </c>
      <c r="F1790" s="78">
        <f t="shared" ca="1" si="55"/>
        <v>30.494527538143728</v>
      </c>
    </row>
    <row r="1791" spans="5:6" x14ac:dyDescent="0.25">
      <c r="E1791" s="78">
        <f t="shared" ca="1" si="54"/>
        <v>0.26653963565926797</v>
      </c>
      <c r="F1791" s="78">
        <f t="shared" ca="1" si="55"/>
        <v>28.913349238177503</v>
      </c>
    </row>
    <row r="1792" spans="5:6" x14ac:dyDescent="0.25">
      <c r="E1792" s="78">
        <f t="shared" ca="1" si="54"/>
        <v>0.91750372420817938</v>
      </c>
      <c r="F1792" s="78">
        <f t="shared" ca="1" si="55"/>
        <v>42.661094739481442</v>
      </c>
    </row>
    <row r="1793" spans="5:6" x14ac:dyDescent="0.25">
      <c r="E1793" s="78">
        <f t="shared" ca="1" si="54"/>
        <v>0.81676297576498069</v>
      </c>
      <c r="F1793" s="78">
        <f t="shared" ca="1" si="55"/>
        <v>37.528666381405955</v>
      </c>
    </row>
    <row r="1794" spans="5:6" x14ac:dyDescent="0.25">
      <c r="E1794" s="78">
        <f t="shared" ca="1" si="54"/>
        <v>0.992254928469262</v>
      </c>
      <c r="F1794" s="78">
        <f t="shared" ca="1" si="55"/>
        <v>62.830832502197197</v>
      </c>
    </row>
    <row r="1795" spans="5:6" x14ac:dyDescent="0.25">
      <c r="E1795" s="78">
        <f t="shared" ca="1" si="54"/>
        <v>0.15346058365779258</v>
      </c>
      <c r="F1795" s="78">
        <f t="shared" ca="1" si="55"/>
        <v>27.638499631730241</v>
      </c>
    </row>
    <row r="1796" spans="5:6" x14ac:dyDescent="0.25">
      <c r="E1796" s="78">
        <f t="shared" ref="E1796:E1859" ca="1" si="56">RAND()</f>
        <v>0.15763578261966782</v>
      </c>
      <c r="F1796" s="78">
        <f t="shared" ref="F1796:F1859" ca="1" si="57">$C$3-$C$4*(LN(E1796)^(-1/$C$5))</f>
        <v>27.689461278665448</v>
      </c>
    </row>
    <row r="1797" spans="5:6" x14ac:dyDescent="0.25">
      <c r="E1797" s="78">
        <f t="shared" ca="1" si="56"/>
        <v>0.33861916200306008</v>
      </c>
      <c r="F1797" s="78">
        <f t="shared" ca="1" si="57"/>
        <v>29.68402879927331</v>
      </c>
    </row>
    <row r="1798" spans="5:6" x14ac:dyDescent="0.25">
      <c r="E1798" s="78">
        <f t="shared" ca="1" si="56"/>
        <v>9.3054751865096152E-2</v>
      </c>
      <c r="F1798" s="78">
        <f t="shared" ca="1" si="57"/>
        <v>26.823374071745306</v>
      </c>
    </row>
    <row r="1799" spans="5:6" x14ac:dyDescent="0.25">
      <c r="E1799" s="78">
        <f t="shared" ca="1" si="56"/>
        <v>0.74757917029671994</v>
      </c>
      <c r="F1799" s="78">
        <f t="shared" ca="1" si="57"/>
        <v>35.602168588820085</v>
      </c>
    </row>
    <row r="1800" spans="5:6" x14ac:dyDescent="0.25">
      <c r="E1800" s="78">
        <f t="shared" ca="1" si="56"/>
        <v>0.48807294852592109</v>
      </c>
      <c r="F1800" s="78">
        <f t="shared" ca="1" si="57"/>
        <v>31.374255280833321</v>
      </c>
    </row>
    <row r="1801" spans="5:6" x14ac:dyDescent="0.25">
      <c r="E1801" s="78">
        <f t="shared" ca="1" si="56"/>
        <v>0.16813937592768413</v>
      </c>
      <c r="F1801" s="78">
        <f t="shared" ca="1" si="57"/>
        <v>27.815646098535236</v>
      </c>
    </row>
    <row r="1802" spans="5:6" x14ac:dyDescent="0.25">
      <c r="E1802" s="78">
        <f t="shared" ca="1" si="56"/>
        <v>0.38712949653744855</v>
      </c>
      <c r="F1802" s="78">
        <f t="shared" ca="1" si="57"/>
        <v>30.210502746637285</v>
      </c>
    </row>
    <row r="1803" spans="5:6" x14ac:dyDescent="0.25">
      <c r="E1803" s="78">
        <f t="shared" ca="1" si="56"/>
        <v>0.91525279553676908</v>
      </c>
      <c r="F1803" s="78">
        <f t="shared" ca="1" si="57"/>
        <v>42.477859975687466</v>
      </c>
    </row>
    <row r="1804" spans="5:6" x14ac:dyDescent="0.25">
      <c r="E1804" s="78">
        <f t="shared" ca="1" si="56"/>
        <v>0.49406988507302418</v>
      </c>
      <c r="F1804" s="78">
        <f t="shared" ca="1" si="57"/>
        <v>31.447788849245882</v>
      </c>
    </row>
    <row r="1805" spans="5:6" x14ac:dyDescent="0.25">
      <c r="E1805" s="78">
        <f t="shared" ca="1" si="56"/>
        <v>0.94764066677969405</v>
      </c>
      <c r="F1805" s="78">
        <f t="shared" ca="1" si="57"/>
        <v>45.884426551532954</v>
      </c>
    </row>
    <row r="1806" spans="5:6" x14ac:dyDescent="0.25">
      <c r="E1806" s="78">
        <f t="shared" ca="1" si="56"/>
        <v>0.49901503151426962</v>
      </c>
      <c r="F1806" s="78">
        <f t="shared" ca="1" si="57"/>
        <v>31.508897810753005</v>
      </c>
    </row>
    <row r="1807" spans="5:6" x14ac:dyDescent="0.25">
      <c r="E1807" s="78">
        <f t="shared" ca="1" si="56"/>
        <v>0.34789178127605902</v>
      </c>
      <c r="F1807" s="78">
        <f t="shared" ca="1" si="57"/>
        <v>29.783740820113074</v>
      </c>
    </row>
    <row r="1808" spans="5:6" x14ac:dyDescent="0.25">
      <c r="E1808" s="78">
        <f t="shared" ca="1" si="56"/>
        <v>0.18163369619796477</v>
      </c>
      <c r="F1808" s="78">
        <f t="shared" ca="1" si="57"/>
        <v>27.974062335682305</v>
      </c>
    </row>
    <row r="1809" spans="5:6" x14ac:dyDescent="0.25">
      <c r="E1809" s="78">
        <f t="shared" ca="1" si="56"/>
        <v>0.38278614442834535</v>
      </c>
      <c r="F1809" s="78">
        <f t="shared" ca="1" si="57"/>
        <v>30.162785319566424</v>
      </c>
    </row>
    <row r="1810" spans="5:6" x14ac:dyDescent="0.25">
      <c r="E1810" s="78">
        <f t="shared" ca="1" si="56"/>
        <v>0.91523245431050371</v>
      </c>
      <c r="F1810" s="78">
        <f t="shared" ca="1" si="57"/>
        <v>42.476230004416763</v>
      </c>
    </row>
    <row r="1811" spans="5:6" x14ac:dyDescent="0.25">
      <c r="E1811" s="78">
        <f t="shared" ca="1" si="56"/>
        <v>3.6278105725224608E-2</v>
      </c>
      <c r="F1811" s="78">
        <f t="shared" ca="1" si="57"/>
        <v>25.73594848003199</v>
      </c>
    </row>
    <row r="1812" spans="5:6" x14ac:dyDescent="0.25">
      <c r="E1812" s="78">
        <f t="shared" ca="1" si="56"/>
        <v>0.99649119893304883</v>
      </c>
      <c r="F1812" s="78">
        <f t="shared" ca="1" si="57"/>
        <v>71.922094500521453</v>
      </c>
    </row>
    <row r="1813" spans="5:6" x14ac:dyDescent="0.25">
      <c r="E1813" s="78">
        <f t="shared" ca="1" si="56"/>
        <v>0.64439957110401203</v>
      </c>
      <c r="F1813" s="78">
        <f t="shared" ca="1" si="57"/>
        <v>33.574951672783662</v>
      </c>
    </row>
    <row r="1814" spans="5:6" x14ac:dyDescent="0.25">
      <c r="E1814" s="78">
        <f t="shared" ca="1" si="56"/>
        <v>0.58794609861862379</v>
      </c>
      <c r="F1814" s="78">
        <f t="shared" ca="1" si="57"/>
        <v>32.698202375579591</v>
      </c>
    </row>
    <row r="1815" spans="5:6" x14ac:dyDescent="0.25">
      <c r="E1815" s="78">
        <f t="shared" ca="1" si="56"/>
        <v>0.83931228269294145</v>
      </c>
      <c r="F1815" s="78">
        <f t="shared" ca="1" si="57"/>
        <v>38.335889026066404</v>
      </c>
    </row>
    <row r="1816" spans="5:6" x14ac:dyDescent="0.25">
      <c r="E1816" s="78">
        <f t="shared" ca="1" si="56"/>
        <v>0.64851239666987981</v>
      </c>
      <c r="F1816" s="78">
        <f t="shared" ca="1" si="57"/>
        <v>33.643814393259916</v>
      </c>
    </row>
    <row r="1817" spans="5:6" x14ac:dyDescent="0.25">
      <c r="E1817" s="78">
        <f t="shared" ca="1" si="56"/>
        <v>0.26918084977479384</v>
      </c>
      <c r="F1817" s="78">
        <f t="shared" ca="1" si="57"/>
        <v>28.941685273757301</v>
      </c>
    </row>
    <row r="1818" spans="5:6" x14ac:dyDescent="0.25">
      <c r="E1818" s="78">
        <f t="shared" ca="1" si="56"/>
        <v>0.7491596250037913</v>
      </c>
      <c r="F1818" s="78">
        <f t="shared" ca="1" si="57"/>
        <v>35.639502572716864</v>
      </c>
    </row>
    <row r="1819" spans="5:6" x14ac:dyDescent="0.25">
      <c r="E1819" s="78">
        <f t="shared" ca="1" si="56"/>
        <v>0.73370186492735812</v>
      </c>
      <c r="F1819" s="78">
        <f t="shared" ca="1" si="57"/>
        <v>35.284541011229464</v>
      </c>
    </row>
    <row r="1820" spans="5:6" x14ac:dyDescent="0.25">
      <c r="E1820" s="78">
        <f t="shared" ca="1" si="56"/>
        <v>0.32552969525166719</v>
      </c>
      <c r="F1820" s="78">
        <f t="shared" ca="1" si="57"/>
        <v>29.5437581584826</v>
      </c>
    </row>
    <row r="1821" spans="5:6" x14ac:dyDescent="0.25">
      <c r="E1821" s="78">
        <f t="shared" ca="1" si="56"/>
        <v>0.31140936715714362</v>
      </c>
      <c r="F1821" s="78">
        <f t="shared" ca="1" si="57"/>
        <v>29.392870906005683</v>
      </c>
    </row>
    <row r="1822" spans="5:6" x14ac:dyDescent="0.25">
      <c r="E1822" s="78">
        <f t="shared" ca="1" si="56"/>
        <v>0.89740454547449844</v>
      </c>
      <c r="F1822" s="78">
        <f t="shared" ca="1" si="57"/>
        <v>41.199354012140446</v>
      </c>
    </row>
    <row r="1823" spans="5:6" x14ac:dyDescent="0.25">
      <c r="E1823" s="78">
        <f t="shared" ca="1" si="56"/>
        <v>0.30227068720464356</v>
      </c>
      <c r="F1823" s="78">
        <f t="shared" ca="1" si="57"/>
        <v>29.295336923711218</v>
      </c>
    </row>
    <row r="1824" spans="5:6" x14ac:dyDescent="0.25">
      <c r="E1824" s="78">
        <f t="shared" ca="1" si="56"/>
        <v>0.9345194105129111</v>
      </c>
      <c r="F1824" s="78">
        <f t="shared" ca="1" si="57"/>
        <v>44.267538569469103</v>
      </c>
    </row>
    <row r="1825" spans="5:6" x14ac:dyDescent="0.25">
      <c r="E1825" s="78">
        <f t="shared" ca="1" si="56"/>
        <v>0.46232305126287687</v>
      </c>
      <c r="F1825" s="78">
        <f t="shared" ca="1" si="57"/>
        <v>31.065112326008446</v>
      </c>
    </row>
    <row r="1826" spans="5:6" x14ac:dyDescent="0.25">
      <c r="E1826" s="78">
        <f t="shared" ca="1" si="56"/>
        <v>0.94137314908797098</v>
      </c>
      <c r="F1826" s="78">
        <f t="shared" ca="1" si="57"/>
        <v>45.059044246047129</v>
      </c>
    </row>
    <row r="1827" spans="5:6" x14ac:dyDescent="0.25">
      <c r="E1827" s="78">
        <f t="shared" ca="1" si="56"/>
        <v>0.97394318885437681</v>
      </c>
      <c r="F1827" s="78">
        <f t="shared" ca="1" si="57"/>
        <v>51.371534347326687</v>
      </c>
    </row>
    <row r="1828" spans="5:6" x14ac:dyDescent="0.25">
      <c r="E1828" s="78">
        <f t="shared" ca="1" si="56"/>
        <v>0.12961575689704719</v>
      </c>
      <c r="F1828" s="78">
        <f t="shared" ca="1" si="57"/>
        <v>27.336787689199859</v>
      </c>
    </row>
    <row r="1829" spans="5:6" x14ac:dyDescent="0.25">
      <c r="E1829" s="78">
        <f t="shared" ca="1" si="56"/>
        <v>0.73054277406420609</v>
      </c>
      <c r="F1829" s="78">
        <f t="shared" ca="1" si="57"/>
        <v>35.214656612656206</v>
      </c>
    </row>
    <row r="1830" spans="5:6" x14ac:dyDescent="0.25">
      <c r="E1830" s="78">
        <f t="shared" ca="1" si="56"/>
        <v>0.66613142812171433</v>
      </c>
      <c r="F1830" s="78">
        <f t="shared" ca="1" si="57"/>
        <v>33.94789861029345</v>
      </c>
    </row>
    <row r="1831" spans="5:6" x14ac:dyDescent="0.25">
      <c r="E1831" s="78">
        <f t="shared" ca="1" si="56"/>
        <v>0.25510546183562266</v>
      </c>
      <c r="F1831" s="78">
        <f t="shared" ca="1" si="57"/>
        <v>28.790350481318828</v>
      </c>
    </row>
    <row r="1832" spans="5:6" x14ac:dyDescent="0.25">
      <c r="E1832" s="78">
        <f t="shared" ca="1" si="56"/>
        <v>0.24814255747939995</v>
      </c>
      <c r="F1832" s="78">
        <f t="shared" ca="1" si="57"/>
        <v>28.71513236594901</v>
      </c>
    </row>
    <row r="1833" spans="5:6" x14ac:dyDescent="0.25">
      <c r="E1833" s="78">
        <f t="shared" ca="1" si="56"/>
        <v>0.71925637578147139</v>
      </c>
      <c r="F1833" s="78">
        <f t="shared" ca="1" si="57"/>
        <v>34.97175413295296</v>
      </c>
    </row>
    <row r="1834" spans="5:6" x14ac:dyDescent="0.25">
      <c r="E1834" s="78">
        <f t="shared" ca="1" si="56"/>
        <v>0.27974587336911327</v>
      </c>
      <c r="F1834" s="78">
        <f t="shared" ca="1" si="57"/>
        <v>29.054814381572051</v>
      </c>
    </row>
    <row r="1835" spans="5:6" x14ac:dyDescent="0.25">
      <c r="E1835" s="78">
        <f t="shared" ca="1" si="56"/>
        <v>0.4834513028646753</v>
      </c>
      <c r="F1835" s="78">
        <f t="shared" ca="1" si="57"/>
        <v>31.31799970124078</v>
      </c>
    </row>
    <row r="1836" spans="5:6" x14ac:dyDescent="0.25">
      <c r="E1836" s="78">
        <f t="shared" ca="1" si="56"/>
        <v>0.33253267250786833</v>
      </c>
      <c r="F1836" s="78">
        <f t="shared" ca="1" si="57"/>
        <v>29.618742999230104</v>
      </c>
    </row>
    <row r="1837" spans="5:6" x14ac:dyDescent="0.25">
      <c r="E1837" s="78">
        <f t="shared" ca="1" si="56"/>
        <v>0.28294130573377629</v>
      </c>
      <c r="F1837" s="78">
        <f t="shared" ca="1" si="57"/>
        <v>29.088975962357519</v>
      </c>
    </row>
    <row r="1838" spans="5:6" x14ac:dyDescent="0.25">
      <c r="E1838" s="78">
        <f t="shared" ca="1" si="56"/>
        <v>0.51527248416516502</v>
      </c>
      <c r="F1838" s="78">
        <f t="shared" ca="1" si="57"/>
        <v>31.712983654089108</v>
      </c>
    </row>
    <row r="1839" spans="5:6" x14ac:dyDescent="0.25">
      <c r="E1839" s="78">
        <f t="shared" ca="1" si="56"/>
        <v>0.33575697339289567</v>
      </c>
      <c r="F1839" s="78">
        <f t="shared" ca="1" si="57"/>
        <v>29.653313346032874</v>
      </c>
    </row>
    <row r="1840" spans="5:6" x14ac:dyDescent="0.25">
      <c r="E1840" s="78">
        <f t="shared" ca="1" si="56"/>
        <v>0.13963870586923988</v>
      </c>
      <c r="F1840" s="78">
        <f t="shared" ca="1" si="57"/>
        <v>27.466030964068331</v>
      </c>
    </row>
    <row r="1841" spans="5:6" x14ac:dyDescent="0.25">
      <c r="E1841" s="78">
        <f t="shared" ca="1" si="56"/>
        <v>0.33329077964955378</v>
      </c>
      <c r="F1841" s="78">
        <f t="shared" ca="1" si="57"/>
        <v>29.626868463705147</v>
      </c>
    </row>
    <row r="1842" spans="5:6" x14ac:dyDescent="0.25">
      <c r="E1842" s="78">
        <f t="shared" ca="1" si="56"/>
        <v>0.6701664547521029</v>
      </c>
      <c r="F1842" s="78">
        <f t="shared" ca="1" si="57"/>
        <v>34.01973715833261</v>
      </c>
    </row>
    <row r="1843" spans="5:6" x14ac:dyDescent="0.25">
      <c r="E1843" s="78">
        <f t="shared" ca="1" si="56"/>
        <v>0.20705638691860639</v>
      </c>
      <c r="F1843" s="78">
        <f t="shared" ca="1" si="57"/>
        <v>28.263621297069712</v>
      </c>
    </row>
    <row r="1844" spans="5:6" x14ac:dyDescent="0.25">
      <c r="E1844" s="78">
        <f t="shared" ca="1" si="56"/>
        <v>0.35737644626061582</v>
      </c>
      <c r="F1844" s="78">
        <f t="shared" ca="1" si="57"/>
        <v>29.886109481607182</v>
      </c>
    </row>
    <row r="1845" spans="5:6" x14ac:dyDescent="0.25">
      <c r="E1845" s="78">
        <f t="shared" ca="1" si="56"/>
        <v>1.8997764651345617E-2</v>
      </c>
      <c r="F1845" s="78">
        <f t="shared" ca="1" si="57"/>
        <v>25.185030567458259</v>
      </c>
    </row>
    <row r="1846" spans="5:6" x14ac:dyDescent="0.25">
      <c r="E1846" s="78">
        <f t="shared" ca="1" si="56"/>
        <v>0.35263491688389392</v>
      </c>
      <c r="F1846" s="78">
        <f t="shared" ca="1" si="57"/>
        <v>29.834881758681867</v>
      </c>
    </row>
    <row r="1847" spans="5:6" x14ac:dyDescent="0.25">
      <c r="E1847" s="78">
        <f t="shared" ca="1" si="56"/>
        <v>0.14850774816318935</v>
      </c>
      <c r="F1847" s="78">
        <f t="shared" ca="1" si="57"/>
        <v>27.57739352920013</v>
      </c>
    </row>
    <row r="1848" spans="5:6" x14ac:dyDescent="0.25">
      <c r="E1848" s="78">
        <f t="shared" ca="1" si="56"/>
        <v>0.71985778344124995</v>
      </c>
      <c r="F1848" s="78">
        <f t="shared" ca="1" si="57"/>
        <v>34.984440570176574</v>
      </c>
    </row>
    <row r="1849" spans="5:6" x14ac:dyDescent="0.25">
      <c r="E1849" s="78">
        <f t="shared" ca="1" si="56"/>
        <v>0.83582153095747502</v>
      </c>
      <c r="F1849" s="78">
        <f t="shared" ca="1" si="57"/>
        <v>38.202946334753364</v>
      </c>
    </row>
    <row r="1850" spans="5:6" x14ac:dyDescent="0.25">
      <c r="E1850" s="78">
        <f t="shared" ca="1" si="56"/>
        <v>4.5549267045382869E-2</v>
      </c>
      <c r="F1850" s="78">
        <f t="shared" ca="1" si="57"/>
        <v>25.961272705224857</v>
      </c>
    </row>
    <row r="1851" spans="5:6" x14ac:dyDescent="0.25">
      <c r="E1851" s="78">
        <f t="shared" ca="1" si="56"/>
        <v>8.6209755502435481E-2</v>
      </c>
      <c r="F1851" s="78">
        <f t="shared" ca="1" si="57"/>
        <v>26.717153413225457</v>
      </c>
    </row>
    <row r="1852" spans="5:6" x14ac:dyDescent="0.25">
      <c r="E1852" s="78">
        <f t="shared" ca="1" si="56"/>
        <v>4.564259147594163E-2</v>
      </c>
      <c r="F1852" s="78">
        <f t="shared" ca="1" si="57"/>
        <v>25.96338876174196</v>
      </c>
    </row>
    <row r="1853" spans="5:6" x14ac:dyDescent="0.25">
      <c r="E1853" s="78">
        <f t="shared" ca="1" si="56"/>
        <v>0.80126337876356479</v>
      </c>
      <c r="F1853" s="78">
        <f t="shared" ca="1" si="57"/>
        <v>37.035197052999955</v>
      </c>
    </row>
    <row r="1854" spans="5:6" x14ac:dyDescent="0.25">
      <c r="E1854" s="78">
        <f t="shared" ca="1" si="56"/>
        <v>0.54659559863375184</v>
      </c>
      <c r="F1854" s="78">
        <f t="shared" ca="1" si="57"/>
        <v>32.121571964314278</v>
      </c>
    </row>
    <row r="1855" spans="5:6" x14ac:dyDescent="0.25">
      <c r="E1855" s="78">
        <f t="shared" ca="1" si="56"/>
        <v>0.97171333783381431</v>
      </c>
      <c r="F1855" s="78">
        <f t="shared" ca="1" si="57"/>
        <v>50.688384904263728</v>
      </c>
    </row>
    <row r="1856" spans="5:6" x14ac:dyDescent="0.25">
      <c r="E1856" s="78">
        <f t="shared" ca="1" si="56"/>
        <v>0.35095414715540341</v>
      </c>
      <c r="F1856" s="78">
        <f t="shared" ca="1" si="57"/>
        <v>29.816748092083888</v>
      </c>
    </row>
    <row r="1857" spans="5:6" x14ac:dyDescent="0.25">
      <c r="E1857" s="78">
        <f t="shared" ca="1" si="56"/>
        <v>0.1222742441599366</v>
      </c>
      <c r="F1857" s="78">
        <f t="shared" ca="1" si="57"/>
        <v>27.239496495736365</v>
      </c>
    </row>
    <row r="1858" spans="5:6" x14ac:dyDescent="0.25">
      <c r="E1858" s="78">
        <f t="shared" ca="1" si="56"/>
        <v>0.11602546211818232</v>
      </c>
      <c r="F1858" s="78">
        <f t="shared" ca="1" si="57"/>
        <v>27.154696901483938</v>
      </c>
    </row>
    <row r="1859" spans="5:6" x14ac:dyDescent="0.25">
      <c r="E1859" s="78">
        <f t="shared" ca="1" si="56"/>
        <v>0.55736827122470034</v>
      </c>
      <c r="F1859" s="78">
        <f t="shared" ca="1" si="57"/>
        <v>32.267362027526289</v>
      </c>
    </row>
    <row r="1860" spans="5:6" x14ac:dyDescent="0.25">
      <c r="E1860" s="78">
        <f t="shared" ref="E1860:E1923" ca="1" si="58">RAND()</f>
        <v>0.61520479874051359</v>
      </c>
      <c r="F1860" s="78">
        <f t="shared" ref="F1860:F1923" ca="1" si="59">$C$3-$C$4*(LN(E1860)^(-1/$C$5))</f>
        <v>33.10672963100351</v>
      </c>
    </row>
    <row r="1861" spans="5:6" x14ac:dyDescent="0.25">
      <c r="E1861" s="78">
        <f t="shared" ca="1" si="58"/>
        <v>0.98672979712494235</v>
      </c>
      <c r="F1861" s="78">
        <f t="shared" ca="1" si="59"/>
        <v>57.410545619119226</v>
      </c>
    </row>
    <row r="1862" spans="5:6" x14ac:dyDescent="0.25">
      <c r="E1862" s="78">
        <f t="shared" ca="1" si="58"/>
        <v>0.98721497379852696</v>
      </c>
      <c r="F1862" s="78">
        <f t="shared" ca="1" si="59"/>
        <v>57.767382480295275</v>
      </c>
    </row>
    <row r="1863" spans="5:6" x14ac:dyDescent="0.25">
      <c r="E1863" s="78">
        <f t="shared" ca="1" si="58"/>
        <v>0.13860562718619318</v>
      </c>
      <c r="F1863" s="78">
        <f t="shared" ca="1" si="59"/>
        <v>27.452884675262393</v>
      </c>
    </row>
    <row r="1864" spans="5:6" x14ac:dyDescent="0.25">
      <c r="E1864" s="78">
        <f t="shared" ca="1" si="58"/>
        <v>0.56023649283799104</v>
      </c>
      <c r="F1864" s="78">
        <f t="shared" ca="1" si="59"/>
        <v>32.306675821040272</v>
      </c>
    </row>
    <row r="1865" spans="5:6" x14ac:dyDescent="0.25">
      <c r="E1865" s="78">
        <f t="shared" ca="1" si="58"/>
        <v>0.59356294329845216</v>
      </c>
      <c r="F1865" s="78">
        <f t="shared" ca="1" si="59"/>
        <v>32.78035450165698</v>
      </c>
    </row>
    <row r="1866" spans="5:6" x14ac:dyDescent="0.25">
      <c r="E1866" s="78">
        <f t="shared" ca="1" si="58"/>
        <v>0.14768882876039369</v>
      </c>
      <c r="F1866" s="78">
        <f t="shared" ca="1" si="59"/>
        <v>27.567218292480014</v>
      </c>
    </row>
    <row r="1867" spans="5:6" x14ac:dyDescent="0.25">
      <c r="E1867" s="78">
        <f t="shared" ca="1" si="58"/>
        <v>0.62172354040708033</v>
      </c>
      <c r="F1867" s="78">
        <f t="shared" ca="1" si="59"/>
        <v>33.208324486707291</v>
      </c>
    </row>
    <row r="1868" spans="5:6" x14ac:dyDescent="0.25">
      <c r="E1868" s="78">
        <f t="shared" ca="1" si="58"/>
        <v>0.8320567018299474</v>
      </c>
      <c r="F1868" s="78">
        <f t="shared" ca="1" si="59"/>
        <v>38.063061850530687</v>
      </c>
    </row>
    <row r="1869" spans="5:6" x14ac:dyDescent="0.25">
      <c r="E1869" s="78">
        <f t="shared" ca="1" si="58"/>
        <v>0.62483714530844015</v>
      </c>
      <c r="F1869" s="78">
        <f t="shared" ca="1" si="59"/>
        <v>33.257423779367784</v>
      </c>
    </row>
    <row r="1870" spans="5:6" x14ac:dyDescent="0.25">
      <c r="E1870" s="78">
        <f t="shared" ca="1" si="58"/>
        <v>7.1961939343814341E-2</v>
      </c>
      <c r="F1870" s="78">
        <f t="shared" ca="1" si="59"/>
        <v>26.481070936924514</v>
      </c>
    </row>
    <row r="1871" spans="5:6" x14ac:dyDescent="0.25">
      <c r="E1871" s="78">
        <f t="shared" ca="1" si="58"/>
        <v>0.73266752570034188</v>
      </c>
      <c r="F1871" s="78">
        <f t="shared" ca="1" si="59"/>
        <v>35.261564964101467</v>
      </c>
    </row>
    <row r="1872" spans="5:6" x14ac:dyDescent="0.25">
      <c r="E1872" s="78">
        <f t="shared" ca="1" si="58"/>
        <v>0.69177983631454643</v>
      </c>
      <c r="F1872" s="78">
        <f t="shared" ca="1" si="59"/>
        <v>34.41998746402227</v>
      </c>
    </row>
    <row r="1873" spans="5:6" x14ac:dyDescent="0.25">
      <c r="E1873" s="78">
        <f t="shared" ca="1" si="58"/>
        <v>0.74086934946459138</v>
      </c>
      <c r="F1873" s="78">
        <f t="shared" ca="1" si="59"/>
        <v>35.446363613110506</v>
      </c>
    </row>
    <row r="1874" spans="5:6" x14ac:dyDescent="0.25">
      <c r="E1874" s="78">
        <f t="shared" ca="1" si="58"/>
        <v>0.52990306211200755</v>
      </c>
      <c r="F1874" s="78">
        <f t="shared" ca="1" si="59"/>
        <v>31.901148049387395</v>
      </c>
    </row>
    <row r="1875" spans="5:6" x14ac:dyDescent="0.25">
      <c r="E1875" s="78">
        <f t="shared" ca="1" si="58"/>
        <v>8.0644012416934086E-2</v>
      </c>
      <c r="F1875" s="78">
        <f t="shared" ca="1" si="59"/>
        <v>26.627571725184072</v>
      </c>
    </row>
    <row r="1876" spans="5:6" x14ac:dyDescent="0.25">
      <c r="E1876" s="78">
        <f t="shared" ca="1" si="58"/>
        <v>0.91027221918713763</v>
      </c>
      <c r="F1876" s="78">
        <f t="shared" ca="1" si="59"/>
        <v>42.091773863116252</v>
      </c>
    </row>
    <row r="1877" spans="5:6" x14ac:dyDescent="0.25">
      <c r="E1877" s="78">
        <f t="shared" ca="1" si="58"/>
        <v>0.20907842452661585</v>
      </c>
      <c r="F1877" s="78">
        <f t="shared" ca="1" si="59"/>
        <v>28.286247015194888</v>
      </c>
    </row>
    <row r="1878" spans="5:6" x14ac:dyDescent="0.25">
      <c r="E1878" s="78">
        <f t="shared" ca="1" si="58"/>
        <v>4.5738722091028583E-2</v>
      </c>
      <c r="F1878" s="78">
        <f t="shared" ca="1" si="59"/>
        <v>25.965565682863172</v>
      </c>
    </row>
    <row r="1879" spans="5:6" x14ac:dyDescent="0.25">
      <c r="E1879" s="78">
        <f t="shared" ca="1" si="58"/>
        <v>0.32893550761738022</v>
      </c>
      <c r="F1879" s="78">
        <f t="shared" ca="1" si="59"/>
        <v>29.580210285722249</v>
      </c>
    </row>
    <row r="1880" spans="5:6" x14ac:dyDescent="0.25">
      <c r="E1880" s="78">
        <f t="shared" ca="1" si="58"/>
        <v>0.46525216902933575</v>
      </c>
      <c r="F1880" s="78">
        <f t="shared" ca="1" si="59"/>
        <v>31.099771849967567</v>
      </c>
    </row>
    <row r="1881" spans="5:6" x14ac:dyDescent="0.25">
      <c r="E1881" s="78">
        <f t="shared" ca="1" si="58"/>
        <v>0.78309171036614955</v>
      </c>
      <c r="F1881" s="78">
        <f t="shared" ca="1" si="59"/>
        <v>36.507714370525193</v>
      </c>
    </row>
    <row r="1882" spans="5:6" x14ac:dyDescent="0.25">
      <c r="E1882" s="78">
        <f t="shared" ca="1" si="58"/>
        <v>0.4962786923850292</v>
      </c>
      <c r="F1882" s="78">
        <f t="shared" ca="1" si="59"/>
        <v>31.4750302044386</v>
      </c>
    </row>
    <row r="1883" spans="5:6" x14ac:dyDescent="0.25">
      <c r="E1883" s="78">
        <f t="shared" ca="1" si="58"/>
        <v>0.58781867898172879</v>
      </c>
      <c r="F1883" s="78">
        <f t="shared" ca="1" si="59"/>
        <v>32.696350258674784</v>
      </c>
    </row>
    <row r="1884" spans="5:6" x14ac:dyDescent="0.25">
      <c r="E1884" s="78">
        <f t="shared" ca="1" si="58"/>
        <v>0.8223355770201094</v>
      </c>
      <c r="F1884" s="78">
        <f t="shared" ca="1" si="59"/>
        <v>37.717447929202422</v>
      </c>
    </row>
    <row r="1885" spans="5:6" x14ac:dyDescent="0.25">
      <c r="E1885" s="78">
        <f t="shared" ca="1" si="58"/>
        <v>0.30242084848187001</v>
      </c>
      <c r="F1885" s="78">
        <f t="shared" ca="1" si="59"/>
        <v>29.296939270345106</v>
      </c>
    </row>
    <row r="1886" spans="5:6" x14ac:dyDescent="0.25">
      <c r="E1886" s="78">
        <f t="shared" ca="1" si="58"/>
        <v>0.80757164919660673</v>
      </c>
      <c r="F1886" s="78">
        <f t="shared" ca="1" si="59"/>
        <v>37.23074610340138</v>
      </c>
    </row>
    <row r="1887" spans="5:6" x14ac:dyDescent="0.25">
      <c r="E1887" s="78">
        <f t="shared" ca="1" si="58"/>
        <v>0.51585518500856198</v>
      </c>
      <c r="F1887" s="78">
        <f t="shared" ca="1" si="59"/>
        <v>31.720393425206098</v>
      </c>
    </row>
    <row r="1888" spans="5:6" x14ac:dyDescent="0.25">
      <c r="E1888" s="78">
        <f t="shared" ca="1" si="58"/>
        <v>0.67763476110895871</v>
      </c>
      <c r="F1888" s="78">
        <f t="shared" ca="1" si="59"/>
        <v>34.155014069276625</v>
      </c>
    </row>
    <row r="1889" spans="5:6" x14ac:dyDescent="0.25">
      <c r="E1889" s="78">
        <f t="shared" ca="1" si="58"/>
        <v>0.26939728821392617</v>
      </c>
      <c r="F1889" s="78">
        <f t="shared" ca="1" si="59"/>
        <v>28.944006230440785</v>
      </c>
    </row>
    <row r="1890" spans="5:6" x14ac:dyDescent="0.25">
      <c r="E1890" s="78">
        <f t="shared" ca="1" si="58"/>
        <v>0.80859797459349769</v>
      </c>
      <c r="F1890" s="78">
        <f t="shared" ca="1" si="59"/>
        <v>37.263226248131382</v>
      </c>
    </row>
    <row r="1891" spans="5:6" x14ac:dyDescent="0.25">
      <c r="E1891" s="78">
        <f t="shared" ca="1" si="58"/>
        <v>0.83478915997140146</v>
      </c>
      <c r="F1891" s="78">
        <f t="shared" ca="1" si="59"/>
        <v>38.164234204749768</v>
      </c>
    </row>
    <row r="1892" spans="5:6" x14ac:dyDescent="0.25">
      <c r="E1892" s="78">
        <f t="shared" ca="1" si="58"/>
        <v>0.47737965220477929</v>
      </c>
      <c r="F1892" s="78">
        <f t="shared" ca="1" si="59"/>
        <v>31.244623221018358</v>
      </c>
    </row>
    <row r="1893" spans="5:6" x14ac:dyDescent="0.25">
      <c r="E1893" s="78">
        <f t="shared" ca="1" si="58"/>
        <v>0.96665983019512869</v>
      </c>
      <c r="F1893" s="78">
        <f t="shared" ca="1" si="59"/>
        <v>49.352104476157145</v>
      </c>
    </row>
    <row r="1894" spans="5:6" x14ac:dyDescent="0.25">
      <c r="E1894" s="78">
        <f t="shared" ca="1" si="58"/>
        <v>4.3756198281217351E-3</v>
      </c>
      <c r="F1894" s="78">
        <f t="shared" ca="1" si="59"/>
        <v>24.257478559583394</v>
      </c>
    </row>
    <row r="1895" spans="5:6" x14ac:dyDescent="0.25">
      <c r="E1895" s="78">
        <f t="shared" ca="1" si="58"/>
        <v>9.0882770183671857E-2</v>
      </c>
      <c r="F1895" s="78">
        <f t="shared" ca="1" si="59"/>
        <v>26.790107042171055</v>
      </c>
    </row>
    <row r="1896" spans="5:6" x14ac:dyDescent="0.25">
      <c r="E1896" s="78">
        <f t="shared" ca="1" si="58"/>
        <v>0.44954669820649384</v>
      </c>
      <c r="F1896" s="78">
        <f t="shared" ca="1" si="59"/>
        <v>30.915324818724372</v>
      </c>
    </row>
    <row r="1897" spans="5:6" x14ac:dyDescent="0.25">
      <c r="E1897" s="78">
        <f t="shared" ca="1" si="58"/>
        <v>0.15722631134688758</v>
      </c>
      <c r="F1897" s="78">
        <f t="shared" ca="1" si="59"/>
        <v>27.684484660398439</v>
      </c>
    </row>
    <row r="1898" spans="5:6" x14ac:dyDescent="0.25">
      <c r="E1898" s="78">
        <f t="shared" ca="1" si="58"/>
        <v>0.39673637280825846</v>
      </c>
      <c r="F1898" s="78">
        <f t="shared" ca="1" si="59"/>
        <v>30.316560447648175</v>
      </c>
    </row>
    <row r="1899" spans="5:6" x14ac:dyDescent="0.25">
      <c r="E1899" s="78">
        <f t="shared" ca="1" si="58"/>
        <v>0.76316298888748058</v>
      </c>
      <c r="F1899" s="78">
        <f t="shared" ca="1" si="59"/>
        <v>35.981608784208383</v>
      </c>
    </row>
    <row r="1900" spans="5:6" x14ac:dyDescent="0.25">
      <c r="E1900" s="78">
        <f t="shared" ca="1" si="58"/>
        <v>0.71222304459649777</v>
      </c>
      <c r="F1900" s="78">
        <f t="shared" ca="1" si="59"/>
        <v>34.82543132477582</v>
      </c>
    </row>
    <row r="1901" spans="5:6" x14ac:dyDescent="0.25">
      <c r="E1901" s="78">
        <f t="shared" ca="1" si="58"/>
        <v>0.14033269769450396</v>
      </c>
      <c r="F1901" s="78">
        <f t="shared" ca="1" si="59"/>
        <v>27.47484092215818</v>
      </c>
    </row>
    <row r="1902" spans="5:6" x14ac:dyDescent="0.25">
      <c r="E1902" s="78">
        <f t="shared" ca="1" si="58"/>
        <v>0.19011619268229918</v>
      </c>
      <c r="F1902" s="78">
        <f t="shared" ca="1" si="59"/>
        <v>28.07182893629723</v>
      </c>
    </row>
    <row r="1903" spans="5:6" x14ac:dyDescent="0.25">
      <c r="E1903" s="78">
        <f t="shared" ca="1" si="58"/>
        <v>5.13056352404333E-2</v>
      </c>
      <c r="F1903" s="78">
        <f t="shared" ca="1" si="59"/>
        <v>26.0871840714372</v>
      </c>
    </row>
    <row r="1904" spans="5:6" x14ac:dyDescent="0.25">
      <c r="E1904" s="78">
        <f t="shared" ca="1" si="58"/>
        <v>0.49662947325336959</v>
      </c>
      <c r="F1904" s="78">
        <f t="shared" ca="1" si="59"/>
        <v>31.479364339631971</v>
      </c>
    </row>
    <row r="1905" spans="5:6" x14ac:dyDescent="0.25">
      <c r="E1905" s="78">
        <f t="shared" ca="1" si="58"/>
        <v>0.61722967869711631</v>
      </c>
      <c r="F1905" s="78">
        <f t="shared" ca="1" si="59"/>
        <v>33.138116246715484</v>
      </c>
    </row>
    <row r="1906" spans="5:6" x14ac:dyDescent="0.25">
      <c r="E1906" s="78">
        <f t="shared" ca="1" si="58"/>
        <v>0.51755100281108612</v>
      </c>
      <c r="F1906" s="78">
        <f t="shared" ca="1" si="59"/>
        <v>31.741996692764349</v>
      </c>
    </row>
    <row r="1907" spans="5:6" x14ac:dyDescent="0.25">
      <c r="E1907" s="78">
        <f t="shared" ca="1" si="58"/>
        <v>0.76301082716287416</v>
      </c>
      <c r="F1907" s="78">
        <f t="shared" ca="1" si="59"/>
        <v>35.977776872509352</v>
      </c>
    </row>
    <row r="1908" spans="5:6" x14ac:dyDescent="0.25">
      <c r="E1908" s="78">
        <f t="shared" ca="1" si="58"/>
        <v>0.80087871201038574</v>
      </c>
      <c r="F1908" s="78">
        <f t="shared" ca="1" si="59"/>
        <v>37.02349379791336</v>
      </c>
    </row>
    <row r="1909" spans="5:6" x14ac:dyDescent="0.25">
      <c r="E1909" s="78">
        <f t="shared" ca="1" si="58"/>
        <v>6.7661796151402109E-2</v>
      </c>
      <c r="F1909" s="78">
        <f t="shared" ca="1" si="59"/>
        <v>26.404960607190596</v>
      </c>
    </row>
    <row r="1910" spans="5:6" x14ac:dyDescent="0.25">
      <c r="E1910" s="78">
        <f t="shared" ca="1" si="58"/>
        <v>0.18958752530323253</v>
      </c>
      <c r="F1910" s="78">
        <f t="shared" ca="1" si="59"/>
        <v>28.065772406842314</v>
      </c>
    </row>
    <row r="1911" spans="5:6" x14ac:dyDescent="0.25">
      <c r="E1911" s="78">
        <f t="shared" ca="1" si="58"/>
        <v>0.93122339438137025</v>
      </c>
      <c r="F1911" s="78">
        <f t="shared" ca="1" si="59"/>
        <v>43.920762872588568</v>
      </c>
    </row>
    <row r="1912" spans="5:6" x14ac:dyDescent="0.25">
      <c r="E1912" s="78">
        <f t="shared" ca="1" si="58"/>
        <v>9.80039906502983E-3</v>
      </c>
      <c r="F1912" s="78">
        <f t="shared" ca="1" si="59"/>
        <v>24.723172830580385</v>
      </c>
    </row>
    <row r="1913" spans="5:6" x14ac:dyDescent="0.25">
      <c r="E1913" s="78">
        <f t="shared" ca="1" si="58"/>
        <v>0.57386580437759926</v>
      </c>
      <c r="F1913" s="78">
        <f t="shared" ca="1" si="59"/>
        <v>32.496508668141878</v>
      </c>
    </row>
    <row r="1914" spans="5:6" x14ac:dyDescent="0.25">
      <c r="E1914" s="78">
        <f t="shared" ca="1" si="58"/>
        <v>0.86481436987771265</v>
      </c>
      <c r="F1914" s="78">
        <f t="shared" ca="1" si="59"/>
        <v>39.417957118005305</v>
      </c>
    </row>
    <row r="1915" spans="5:6" x14ac:dyDescent="0.25">
      <c r="E1915" s="78">
        <f t="shared" ca="1" si="58"/>
        <v>0.5518631335939207</v>
      </c>
      <c r="F1915" s="78">
        <f t="shared" ca="1" si="59"/>
        <v>32.192496913267448</v>
      </c>
    </row>
    <row r="1916" spans="5:6" x14ac:dyDescent="0.25">
      <c r="E1916" s="78">
        <f t="shared" ca="1" si="58"/>
        <v>0.34527351419094654</v>
      </c>
      <c r="F1916" s="78">
        <f t="shared" ca="1" si="59"/>
        <v>29.755551729763216</v>
      </c>
    </row>
    <row r="1917" spans="5:6" x14ac:dyDescent="0.25">
      <c r="E1917" s="78">
        <f t="shared" ca="1" si="58"/>
        <v>0.79633082776532893</v>
      </c>
      <c r="F1917" s="78">
        <f t="shared" ca="1" si="59"/>
        <v>36.886973322022826</v>
      </c>
    </row>
    <row r="1918" spans="5:6" x14ac:dyDescent="0.25">
      <c r="E1918" s="78">
        <f t="shared" ca="1" si="58"/>
        <v>0.53568050855622085</v>
      </c>
      <c r="F1918" s="78">
        <f t="shared" ca="1" si="59"/>
        <v>31.976717567344629</v>
      </c>
    </row>
    <row r="1919" spans="5:6" x14ac:dyDescent="0.25">
      <c r="E1919" s="78">
        <f t="shared" ca="1" si="58"/>
        <v>0.11797412936574847</v>
      </c>
      <c r="F1919" s="78">
        <f t="shared" ca="1" si="59"/>
        <v>27.181350918099305</v>
      </c>
    </row>
    <row r="1920" spans="5:6" x14ac:dyDescent="0.25">
      <c r="E1920" s="78">
        <f t="shared" ca="1" si="58"/>
        <v>0.53752738179589155</v>
      </c>
      <c r="F1920" s="78">
        <f t="shared" ca="1" si="59"/>
        <v>32.001032934767878</v>
      </c>
    </row>
    <row r="1921" spans="5:6" x14ac:dyDescent="0.25">
      <c r="E1921" s="78">
        <f t="shared" ca="1" si="58"/>
        <v>2.497738640551872E-2</v>
      </c>
      <c r="F1921" s="78">
        <f t="shared" ca="1" si="59"/>
        <v>25.403868320649906</v>
      </c>
    </row>
    <row r="1922" spans="5:6" x14ac:dyDescent="0.25">
      <c r="E1922" s="78">
        <f t="shared" ca="1" si="58"/>
        <v>0.65153400861889743</v>
      </c>
      <c r="F1922" s="78">
        <f t="shared" ca="1" si="59"/>
        <v>33.694900866109343</v>
      </c>
    </row>
    <row r="1923" spans="5:6" x14ac:dyDescent="0.25">
      <c r="E1923" s="78">
        <f t="shared" ca="1" si="58"/>
        <v>0.7027151820893095</v>
      </c>
      <c r="F1923" s="78">
        <f t="shared" ca="1" si="59"/>
        <v>34.633345047920912</v>
      </c>
    </row>
    <row r="1924" spans="5:6" x14ac:dyDescent="0.25">
      <c r="E1924" s="78">
        <f t="shared" ref="E1924:E1987" ca="1" si="60">RAND()</f>
        <v>0.36866568635724284</v>
      </c>
      <c r="F1924" s="78">
        <f t="shared" ref="F1924:F1987" ca="1" si="61">$C$3-$C$4*(LN(E1924)^(-1/$C$5))</f>
        <v>30.008550777884146</v>
      </c>
    </row>
    <row r="1925" spans="5:6" x14ac:dyDescent="0.25">
      <c r="E1925" s="78">
        <f t="shared" ca="1" si="60"/>
        <v>0.22184324661436794</v>
      </c>
      <c r="F1925" s="78">
        <f t="shared" ca="1" si="61"/>
        <v>28.427967855442947</v>
      </c>
    </row>
    <row r="1926" spans="5:6" x14ac:dyDescent="0.25">
      <c r="E1926" s="78">
        <f t="shared" ca="1" si="60"/>
        <v>0.23363018007446734</v>
      </c>
      <c r="F1926" s="78">
        <f t="shared" ca="1" si="61"/>
        <v>28.557358941271115</v>
      </c>
    </row>
    <row r="1927" spans="5:6" x14ac:dyDescent="0.25">
      <c r="E1927" s="78">
        <f t="shared" ca="1" si="60"/>
        <v>0.62930026421853347</v>
      </c>
      <c r="F1927" s="78">
        <f t="shared" ca="1" si="61"/>
        <v>33.328470619039862</v>
      </c>
    </row>
    <row r="1928" spans="5:6" x14ac:dyDescent="0.25">
      <c r="E1928" s="78">
        <f t="shared" ca="1" si="60"/>
        <v>0.14519169912721652</v>
      </c>
      <c r="F1928" s="78">
        <f t="shared" ca="1" si="61"/>
        <v>27.53605991647504</v>
      </c>
    </row>
    <row r="1929" spans="5:6" x14ac:dyDescent="0.25">
      <c r="E1929" s="78">
        <f t="shared" ca="1" si="60"/>
        <v>0.7095252011679144</v>
      </c>
      <c r="F1929" s="78">
        <f t="shared" ca="1" si="61"/>
        <v>34.770276261719857</v>
      </c>
    </row>
    <row r="1930" spans="5:6" x14ac:dyDescent="0.25">
      <c r="E1930" s="78">
        <f t="shared" ca="1" si="60"/>
        <v>0.50425179592444991</v>
      </c>
      <c r="F1930" s="78">
        <f t="shared" ca="1" si="61"/>
        <v>31.57409195790494</v>
      </c>
    </row>
    <row r="1931" spans="5:6" x14ac:dyDescent="0.25">
      <c r="E1931" s="78">
        <f t="shared" ca="1" si="60"/>
        <v>0.91196039602617629</v>
      </c>
      <c r="F1931" s="78">
        <f t="shared" ca="1" si="61"/>
        <v>42.219790580166752</v>
      </c>
    </row>
    <row r="1932" spans="5:6" x14ac:dyDescent="0.25">
      <c r="E1932" s="78">
        <f t="shared" ca="1" si="60"/>
        <v>0.53859506240462518</v>
      </c>
      <c r="F1932" s="78">
        <f t="shared" ca="1" si="61"/>
        <v>32.015125249646687</v>
      </c>
    </row>
    <row r="1933" spans="5:6" x14ac:dyDescent="0.25">
      <c r="E1933" s="78">
        <f t="shared" ca="1" si="60"/>
        <v>0.78734960211289973</v>
      </c>
      <c r="F1933" s="78">
        <f t="shared" ca="1" si="61"/>
        <v>36.626880534637102</v>
      </c>
    </row>
    <row r="1934" spans="5:6" x14ac:dyDescent="0.25">
      <c r="E1934" s="78">
        <f t="shared" ca="1" si="60"/>
        <v>0.99482913608373924</v>
      </c>
      <c r="F1934" s="78">
        <f t="shared" ca="1" si="61"/>
        <v>67.291780699562594</v>
      </c>
    </row>
    <row r="1935" spans="5:6" x14ac:dyDescent="0.25">
      <c r="E1935" s="78">
        <f t="shared" ca="1" si="60"/>
        <v>0.94253594674086805</v>
      </c>
      <c r="F1935" s="78">
        <f t="shared" ca="1" si="61"/>
        <v>45.204097248148464</v>
      </c>
    </row>
    <row r="1936" spans="5:6" x14ac:dyDescent="0.25">
      <c r="E1936" s="78">
        <f t="shared" ca="1" si="60"/>
        <v>0.13926402782734904</v>
      </c>
      <c r="F1936" s="78">
        <f t="shared" ca="1" si="61"/>
        <v>27.461267469387639</v>
      </c>
    </row>
    <row r="1937" spans="5:6" x14ac:dyDescent="0.25">
      <c r="E1937" s="78">
        <f t="shared" ca="1" si="60"/>
        <v>0.37480646158422348</v>
      </c>
      <c r="F1937" s="78">
        <f t="shared" ca="1" si="61"/>
        <v>30.075464821614062</v>
      </c>
    </row>
    <row r="1938" spans="5:6" x14ac:dyDescent="0.25">
      <c r="E1938" s="78">
        <f t="shared" ca="1" si="60"/>
        <v>0.31754650853956778</v>
      </c>
      <c r="F1938" s="78">
        <f t="shared" ca="1" si="61"/>
        <v>29.458411942046073</v>
      </c>
    </row>
    <row r="1939" spans="5:6" x14ac:dyDescent="0.25">
      <c r="E1939" s="78">
        <f t="shared" ca="1" si="60"/>
        <v>0.99662432052883643</v>
      </c>
      <c r="F1939" s="78">
        <f t="shared" ca="1" si="61"/>
        <v>72.403786827286226</v>
      </c>
    </row>
    <row r="1940" spans="5:6" x14ac:dyDescent="0.25">
      <c r="E1940" s="78">
        <f t="shared" ca="1" si="60"/>
        <v>0.17194828092606507</v>
      </c>
      <c r="F1940" s="78">
        <f t="shared" ca="1" si="61"/>
        <v>27.860752549568218</v>
      </c>
    </row>
    <row r="1941" spans="5:6" x14ac:dyDescent="0.25">
      <c r="E1941" s="78">
        <f t="shared" ca="1" si="60"/>
        <v>0.31633920936775306</v>
      </c>
      <c r="F1941" s="78">
        <f t="shared" ca="1" si="61"/>
        <v>29.445514761011825</v>
      </c>
    </row>
    <row r="1942" spans="5:6" x14ac:dyDescent="0.25">
      <c r="E1942" s="78">
        <f t="shared" ca="1" si="60"/>
        <v>0.71649363435226676</v>
      </c>
      <c r="F1942" s="78">
        <f t="shared" ca="1" si="61"/>
        <v>34.913832818669377</v>
      </c>
    </row>
    <row r="1943" spans="5:6" x14ac:dyDescent="0.25">
      <c r="E1943" s="78">
        <f t="shared" ca="1" si="60"/>
        <v>0.87051805091666268</v>
      </c>
      <c r="F1943" s="78">
        <f t="shared" ca="1" si="61"/>
        <v>39.691730307027584</v>
      </c>
    </row>
    <row r="1944" spans="5:6" x14ac:dyDescent="0.25">
      <c r="E1944" s="78">
        <f t="shared" ca="1" si="60"/>
        <v>0.86799772303077138</v>
      </c>
      <c r="F1944" s="78">
        <f t="shared" ca="1" si="61"/>
        <v>39.569098797555441</v>
      </c>
    </row>
    <row r="1945" spans="5:6" x14ac:dyDescent="0.25">
      <c r="E1945" s="78">
        <f t="shared" ca="1" si="60"/>
        <v>0.45621802288962865</v>
      </c>
      <c r="F1945" s="78">
        <f t="shared" ca="1" si="61"/>
        <v>30.993261538844049</v>
      </c>
    </row>
    <row r="1946" spans="5:6" x14ac:dyDescent="0.25">
      <c r="E1946" s="78">
        <f t="shared" ca="1" si="60"/>
        <v>0.85320134294847338</v>
      </c>
      <c r="F1946" s="78">
        <f t="shared" ca="1" si="61"/>
        <v>38.898941222618234</v>
      </c>
    </row>
    <row r="1947" spans="5:6" x14ac:dyDescent="0.25">
      <c r="E1947" s="78">
        <f t="shared" ca="1" si="60"/>
        <v>0.78943615683155233</v>
      </c>
      <c r="F1947" s="78">
        <f t="shared" ca="1" si="61"/>
        <v>36.686226001636264</v>
      </c>
    </row>
    <row r="1948" spans="5:6" x14ac:dyDescent="0.25">
      <c r="E1948" s="78">
        <f t="shared" ca="1" si="60"/>
        <v>0.93310544286114838</v>
      </c>
      <c r="F1948" s="78">
        <f t="shared" ca="1" si="61"/>
        <v>44.116326331258406</v>
      </c>
    </row>
    <row r="1949" spans="5:6" x14ac:dyDescent="0.25">
      <c r="E1949" s="78">
        <f t="shared" ca="1" si="60"/>
        <v>0.96911692248241255</v>
      </c>
      <c r="F1949" s="78">
        <f t="shared" ca="1" si="61"/>
        <v>49.96934769198139</v>
      </c>
    </row>
    <row r="1950" spans="5:6" x14ac:dyDescent="0.25">
      <c r="E1950" s="78">
        <f t="shared" ca="1" si="60"/>
        <v>0.30581167418695077</v>
      </c>
      <c r="F1950" s="78">
        <f t="shared" ca="1" si="61"/>
        <v>29.333123571315497</v>
      </c>
    </row>
    <row r="1951" spans="5:6" x14ac:dyDescent="0.25">
      <c r="E1951" s="78">
        <f t="shared" ca="1" si="60"/>
        <v>0.18911235225652245</v>
      </c>
      <c r="F1951" s="78">
        <f t="shared" ca="1" si="61"/>
        <v>28.060324707867021</v>
      </c>
    </row>
    <row r="1952" spans="5:6" x14ac:dyDescent="0.25">
      <c r="E1952" s="78">
        <f t="shared" ca="1" si="60"/>
        <v>0.40921569614900477</v>
      </c>
      <c r="F1952" s="78">
        <f t="shared" ca="1" si="61"/>
        <v>30.455487373710763</v>
      </c>
    </row>
    <row r="1953" spans="5:6" x14ac:dyDescent="0.25">
      <c r="E1953" s="78">
        <f t="shared" ca="1" si="60"/>
        <v>5.1969674880564365E-2</v>
      </c>
      <c r="F1953" s="78">
        <f t="shared" ca="1" si="61"/>
        <v>26.101151745464861</v>
      </c>
    </row>
    <row r="1954" spans="5:6" x14ac:dyDescent="0.25">
      <c r="E1954" s="78">
        <f t="shared" ca="1" si="60"/>
        <v>0.28172830955332828</v>
      </c>
      <c r="F1954" s="78">
        <f t="shared" ca="1" si="61"/>
        <v>29.076010558460073</v>
      </c>
    </row>
    <row r="1955" spans="5:6" x14ac:dyDescent="0.25">
      <c r="E1955" s="78">
        <f t="shared" ca="1" si="60"/>
        <v>0.88013941402656315</v>
      </c>
      <c r="F1955" s="78">
        <f t="shared" ca="1" si="61"/>
        <v>40.186228155366692</v>
      </c>
    </row>
    <row r="1956" spans="5:6" x14ac:dyDescent="0.25">
      <c r="E1956" s="78">
        <f t="shared" ca="1" si="60"/>
        <v>0.70461340159788244</v>
      </c>
      <c r="F1956" s="78">
        <f t="shared" ca="1" si="61"/>
        <v>34.671189359322014</v>
      </c>
    </row>
    <row r="1957" spans="5:6" x14ac:dyDescent="0.25">
      <c r="E1957" s="78">
        <f t="shared" ca="1" si="60"/>
        <v>0.87726888400966563</v>
      </c>
      <c r="F1957" s="78">
        <f t="shared" ca="1" si="61"/>
        <v>40.034082902302437</v>
      </c>
    </row>
    <row r="1958" spans="5:6" x14ac:dyDescent="0.25">
      <c r="E1958" s="78">
        <f t="shared" ca="1" si="60"/>
        <v>5.0670553253380435E-2</v>
      </c>
      <c r="F1958" s="78">
        <f t="shared" ca="1" si="61"/>
        <v>26.073724352681893</v>
      </c>
    </row>
    <row r="1959" spans="5:6" x14ac:dyDescent="0.25">
      <c r="E1959" s="78">
        <f t="shared" ca="1" si="60"/>
        <v>0.85009336758881682</v>
      </c>
      <c r="F1959" s="78">
        <f t="shared" ca="1" si="61"/>
        <v>38.767884630104554</v>
      </c>
    </row>
    <row r="1960" spans="5:6" x14ac:dyDescent="0.25">
      <c r="E1960" s="78">
        <f t="shared" ca="1" si="60"/>
        <v>0.99659293135349203</v>
      </c>
      <c r="F1960" s="78">
        <f t="shared" ca="1" si="61"/>
        <v>72.288179983086621</v>
      </c>
    </row>
    <row r="1961" spans="5:6" x14ac:dyDescent="0.25">
      <c r="E1961" s="78">
        <f t="shared" ca="1" si="60"/>
        <v>0.63703000038634228</v>
      </c>
      <c r="F1961" s="78">
        <f t="shared" ca="1" si="61"/>
        <v>33.453438694152595</v>
      </c>
    </row>
    <row r="1962" spans="5:6" x14ac:dyDescent="0.25">
      <c r="E1962" s="78">
        <f t="shared" ca="1" si="60"/>
        <v>0.12490832547864494</v>
      </c>
      <c r="F1962" s="78">
        <f t="shared" ca="1" si="61"/>
        <v>27.274680053519621</v>
      </c>
    </row>
    <row r="1963" spans="5:6" x14ac:dyDescent="0.25">
      <c r="E1963" s="78">
        <f t="shared" ca="1" si="60"/>
        <v>0.40461426404710799</v>
      </c>
      <c r="F1963" s="78">
        <f t="shared" ca="1" si="61"/>
        <v>30.404100394651465</v>
      </c>
    </row>
    <row r="1964" spans="5:6" x14ac:dyDescent="0.25">
      <c r="E1964" s="78">
        <f t="shared" ca="1" si="60"/>
        <v>0.44577841741175672</v>
      </c>
      <c r="F1964" s="78">
        <f t="shared" ca="1" si="61"/>
        <v>30.871559339020184</v>
      </c>
    </row>
    <row r="1965" spans="5:6" x14ac:dyDescent="0.25">
      <c r="E1965" s="78">
        <f t="shared" ca="1" si="60"/>
        <v>0.88415533332461604</v>
      </c>
      <c r="F1965" s="78">
        <f t="shared" ca="1" si="61"/>
        <v>40.40622464380364</v>
      </c>
    </row>
    <row r="1966" spans="5:6" x14ac:dyDescent="0.25">
      <c r="E1966" s="78">
        <f t="shared" ca="1" si="60"/>
        <v>0.81910982833998658</v>
      </c>
      <c r="F1966" s="78">
        <f t="shared" ca="1" si="61"/>
        <v>37.607384436071463</v>
      </c>
    </row>
    <row r="1967" spans="5:6" x14ac:dyDescent="0.25">
      <c r="E1967" s="78">
        <f t="shared" ca="1" si="60"/>
        <v>0.56689863706710242</v>
      </c>
      <c r="F1967" s="78">
        <f t="shared" ca="1" si="61"/>
        <v>32.398832420764329</v>
      </c>
    </row>
    <row r="1968" spans="5:6" x14ac:dyDescent="0.25">
      <c r="E1968" s="78">
        <f t="shared" ca="1" si="60"/>
        <v>0.107250694336533</v>
      </c>
      <c r="F1968" s="78">
        <f t="shared" ca="1" si="61"/>
        <v>27.032105817520989</v>
      </c>
    </row>
    <row r="1969" spans="5:6" x14ac:dyDescent="0.25">
      <c r="E1969" s="78">
        <f t="shared" ca="1" si="60"/>
        <v>0.91560044562469067</v>
      </c>
      <c r="F1969" s="78">
        <f t="shared" ca="1" si="61"/>
        <v>42.505788167942001</v>
      </c>
    </row>
    <row r="1970" spans="5:6" x14ac:dyDescent="0.25">
      <c r="E1970" s="78">
        <f t="shared" ca="1" si="60"/>
        <v>0.38394057241546664</v>
      </c>
      <c r="F1970" s="78">
        <f t="shared" ca="1" si="61"/>
        <v>30.175454776429756</v>
      </c>
    </row>
    <row r="1971" spans="5:6" x14ac:dyDescent="0.25">
      <c r="E1971" s="78">
        <f t="shared" ca="1" si="60"/>
        <v>0.94217967754377141</v>
      </c>
      <c r="F1971" s="78">
        <f t="shared" ca="1" si="61"/>
        <v>45.159290677222025</v>
      </c>
    </row>
    <row r="1972" spans="5:6" x14ac:dyDescent="0.25">
      <c r="E1972" s="78">
        <f t="shared" ca="1" si="60"/>
        <v>0.50481401086736044</v>
      </c>
      <c r="F1972" s="78">
        <f t="shared" ca="1" si="61"/>
        <v>31.581121264692872</v>
      </c>
    </row>
    <row r="1973" spans="5:6" x14ac:dyDescent="0.25">
      <c r="E1973" s="78">
        <f t="shared" ca="1" si="60"/>
        <v>7.1905289881126766E-3</v>
      </c>
      <c r="F1973" s="78">
        <f t="shared" ca="1" si="61"/>
        <v>24.533584192281911</v>
      </c>
    </row>
    <row r="1974" spans="5:6" x14ac:dyDescent="0.25">
      <c r="E1974" s="78">
        <f t="shared" ca="1" si="60"/>
        <v>0.3202601869586158</v>
      </c>
      <c r="F1974" s="78">
        <f t="shared" ca="1" si="61"/>
        <v>29.487409772724828</v>
      </c>
    </row>
    <row r="1975" spans="5:6" x14ac:dyDescent="0.25">
      <c r="E1975" s="78">
        <f t="shared" ca="1" si="60"/>
        <v>5.4391459948252341E-2</v>
      </c>
      <c r="F1975" s="78">
        <f t="shared" ca="1" si="61"/>
        <v>26.151215102063535</v>
      </c>
    </row>
    <row r="1976" spans="5:6" x14ac:dyDescent="0.25">
      <c r="E1976" s="78">
        <f t="shared" ca="1" si="60"/>
        <v>0.85407365843133132</v>
      </c>
      <c r="F1976" s="78">
        <f t="shared" ca="1" si="61"/>
        <v>38.936288046880385</v>
      </c>
    </row>
    <row r="1977" spans="5:6" x14ac:dyDescent="0.25">
      <c r="E1977" s="78">
        <f t="shared" ca="1" si="60"/>
        <v>0.90533673858603747</v>
      </c>
      <c r="F1977" s="78">
        <f t="shared" ca="1" si="61"/>
        <v>41.732954391681133</v>
      </c>
    </row>
    <row r="1978" spans="5:6" x14ac:dyDescent="0.25">
      <c r="E1978" s="78">
        <f t="shared" ca="1" si="60"/>
        <v>0.81018200220156256</v>
      </c>
      <c r="F1978" s="78">
        <f t="shared" ca="1" si="61"/>
        <v>37.313734060608589</v>
      </c>
    </row>
    <row r="1979" spans="5:6" x14ac:dyDescent="0.25">
      <c r="E1979" s="78">
        <f t="shared" ca="1" si="60"/>
        <v>0.25075061574621582</v>
      </c>
      <c r="F1979" s="78">
        <f t="shared" ca="1" si="61"/>
        <v>28.74333841532307</v>
      </c>
    </row>
    <row r="1980" spans="5:6" x14ac:dyDescent="0.25">
      <c r="E1980" s="78">
        <f t="shared" ca="1" si="60"/>
        <v>0.34839147710435059</v>
      </c>
      <c r="F1980" s="78">
        <f t="shared" ca="1" si="61"/>
        <v>29.789123948946717</v>
      </c>
    </row>
    <row r="1981" spans="5:6" x14ac:dyDescent="0.25">
      <c r="E1981" s="78">
        <f t="shared" ca="1" si="60"/>
        <v>0.31040499136816591</v>
      </c>
      <c r="F1981" s="78">
        <f t="shared" ca="1" si="61"/>
        <v>29.382148855707648</v>
      </c>
    </row>
    <row r="1982" spans="5:6" x14ac:dyDescent="0.25">
      <c r="E1982" s="78">
        <f t="shared" ca="1" si="60"/>
        <v>0.54770335218940547</v>
      </c>
      <c r="F1982" s="78">
        <f t="shared" ca="1" si="61"/>
        <v>32.136430906410574</v>
      </c>
    </row>
    <row r="1983" spans="5:6" x14ac:dyDescent="0.25">
      <c r="E1983" s="78">
        <f t="shared" ca="1" si="60"/>
        <v>1.1660502200099621E-2</v>
      </c>
      <c r="F1983" s="78">
        <f t="shared" ca="1" si="61"/>
        <v>24.836374353621132</v>
      </c>
    </row>
    <row r="1984" spans="5:6" x14ac:dyDescent="0.25">
      <c r="E1984" s="78">
        <f t="shared" ca="1" si="60"/>
        <v>0.55886704951971355</v>
      </c>
      <c r="F1984" s="78">
        <f t="shared" ca="1" si="61"/>
        <v>32.287878564096239</v>
      </c>
    </row>
    <row r="1985" spans="5:6" x14ac:dyDescent="0.25">
      <c r="E1985" s="78">
        <f t="shared" ca="1" si="60"/>
        <v>0.96984427820280306</v>
      </c>
      <c r="F1985" s="78">
        <f t="shared" ca="1" si="61"/>
        <v>50.1633235616371</v>
      </c>
    </row>
    <row r="1986" spans="5:6" x14ac:dyDescent="0.25">
      <c r="E1986" s="78">
        <f t="shared" ca="1" si="60"/>
        <v>0.71222930282806673</v>
      </c>
      <c r="F1986" s="78">
        <f t="shared" ca="1" si="61"/>
        <v>34.825559883419096</v>
      </c>
    </row>
    <row r="1987" spans="5:6" x14ac:dyDescent="0.25">
      <c r="E1987" s="78">
        <f t="shared" ca="1" si="60"/>
        <v>0.21758464794155252</v>
      </c>
      <c r="F1987" s="78">
        <f t="shared" ca="1" si="61"/>
        <v>28.380888371789979</v>
      </c>
    </row>
    <row r="1988" spans="5:6" x14ac:dyDescent="0.25">
      <c r="E1988" s="78">
        <f t="shared" ref="E1988:E2051" ca="1" si="62">RAND()</f>
        <v>0.2684691317762623</v>
      </c>
      <c r="F1988" s="78">
        <f t="shared" ref="F1988:F2051" ca="1" si="63">$C$3-$C$4*(LN(E1988)^(-1/$C$5))</f>
        <v>28.934052101518962</v>
      </c>
    </row>
    <row r="1989" spans="5:6" x14ac:dyDescent="0.25">
      <c r="E1989" s="78">
        <f t="shared" ca="1" si="62"/>
        <v>0.6087790343196029</v>
      </c>
      <c r="F1989" s="78">
        <f t="shared" ca="1" si="63"/>
        <v>33.008121189495789</v>
      </c>
    </row>
    <row r="1990" spans="5:6" x14ac:dyDescent="0.25">
      <c r="E1990" s="78">
        <f t="shared" ca="1" si="62"/>
        <v>0.42606912891456272</v>
      </c>
      <c r="F1990" s="78">
        <f t="shared" ca="1" si="63"/>
        <v>30.645459004213308</v>
      </c>
    </row>
    <row r="1991" spans="5:6" x14ac:dyDescent="0.25">
      <c r="E1991" s="78">
        <f t="shared" ca="1" si="62"/>
        <v>0.92780197202989911</v>
      </c>
      <c r="F1991" s="78">
        <f t="shared" ca="1" si="63"/>
        <v>43.580780045925678</v>
      </c>
    </row>
    <row r="1992" spans="5:6" x14ac:dyDescent="0.25">
      <c r="E1992" s="78">
        <f t="shared" ca="1" si="62"/>
        <v>8.5585254370452279E-2</v>
      </c>
      <c r="F1992" s="78">
        <f t="shared" ca="1" si="63"/>
        <v>26.707253380728851</v>
      </c>
    </row>
    <row r="1993" spans="5:6" x14ac:dyDescent="0.25">
      <c r="E1993" s="78">
        <f t="shared" ca="1" si="62"/>
        <v>5.7708547127632071E-2</v>
      </c>
      <c r="F1993" s="78">
        <f t="shared" ca="1" si="63"/>
        <v>26.217706373025425</v>
      </c>
    </row>
    <row r="1994" spans="5:6" x14ac:dyDescent="0.25">
      <c r="E1994" s="78">
        <f t="shared" ca="1" si="62"/>
        <v>0.17486397320928238</v>
      </c>
      <c r="F1994" s="78">
        <f t="shared" ca="1" si="63"/>
        <v>27.895066054160861</v>
      </c>
    </row>
    <row r="1995" spans="5:6" x14ac:dyDescent="0.25">
      <c r="E1995" s="78">
        <f t="shared" ca="1" si="62"/>
        <v>0.20704006379455042</v>
      </c>
      <c r="F1995" s="78">
        <f t="shared" ca="1" si="63"/>
        <v>28.263438436486162</v>
      </c>
    </row>
    <row r="1996" spans="5:6" x14ac:dyDescent="0.25">
      <c r="E1996" s="78">
        <f t="shared" ca="1" si="62"/>
        <v>0.11139681018188841</v>
      </c>
      <c r="F1996" s="78">
        <f t="shared" ca="1" si="63"/>
        <v>27.090575261739474</v>
      </c>
    </row>
    <row r="1997" spans="5:6" x14ac:dyDescent="0.25">
      <c r="E1997" s="78">
        <f t="shared" ca="1" si="62"/>
        <v>0.43185403559440727</v>
      </c>
      <c r="F1997" s="78">
        <f t="shared" ca="1" si="63"/>
        <v>30.711355044350547</v>
      </c>
    </row>
    <row r="1998" spans="5:6" x14ac:dyDescent="0.25">
      <c r="E1998" s="78">
        <f t="shared" ca="1" si="62"/>
        <v>0.38491132615193058</v>
      </c>
      <c r="F1998" s="78">
        <f t="shared" ca="1" si="63"/>
        <v>30.186115944537029</v>
      </c>
    </row>
    <row r="1999" spans="5:6" x14ac:dyDescent="0.25">
      <c r="E1999" s="78">
        <f t="shared" ca="1" si="62"/>
        <v>0.2373818352006164</v>
      </c>
      <c r="F1999" s="78">
        <f t="shared" ca="1" si="63"/>
        <v>28.598292142659758</v>
      </c>
    </row>
    <row r="2000" spans="5:6" x14ac:dyDescent="0.25">
      <c r="E2000" s="78">
        <f t="shared" ca="1" si="62"/>
        <v>0.97884454093913809</v>
      </c>
      <c r="F2000" s="78">
        <f t="shared" ca="1" si="63"/>
        <v>53.153749071058762</v>
      </c>
    </row>
    <row r="2001" spans="5:6" x14ac:dyDescent="0.25">
      <c r="E2001" s="78">
        <f t="shared" ca="1" si="62"/>
        <v>0.59003749768046676</v>
      </c>
      <c r="F2001" s="78">
        <f t="shared" ca="1" si="63"/>
        <v>32.728674594369231</v>
      </c>
    </row>
    <row r="2002" spans="5:6" x14ac:dyDescent="0.25">
      <c r="E2002" s="78">
        <f t="shared" ca="1" si="62"/>
        <v>0.39001685832799726</v>
      </c>
      <c r="F2002" s="78">
        <f t="shared" ca="1" si="63"/>
        <v>30.242302254259332</v>
      </c>
    </row>
    <row r="2003" spans="5:6" x14ac:dyDescent="0.25">
      <c r="E2003" s="78">
        <f t="shared" ca="1" si="62"/>
        <v>0.70343101588662293</v>
      </c>
      <c r="F2003" s="78">
        <f t="shared" ca="1" si="63"/>
        <v>34.647587509286581</v>
      </c>
    </row>
    <row r="2004" spans="5:6" x14ac:dyDescent="0.25">
      <c r="E2004" s="78">
        <f t="shared" ca="1" si="62"/>
        <v>0.97462873747579659</v>
      </c>
      <c r="F2004" s="78">
        <f t="shared" ca="1" si="63"/>
        <v>51.595647700407966</v>
      </c>
    </row>
    <row r="2005" spans="5:6" x14ac:dyDescent="0.25">
      <c r="E2005" s="78">
        <f t="shared" ca="1" si="62"/>
        <v>0.63802057994222838</v>
      </c>
      <c r="F2005" s="78">
        <f t="shared" ca="1" si="63"/>
        <v>33.469634792934073</v>
      </c>
    </row>
    <row r="2006" spans="5:6" x14ac:dyDescent="0.25">
      <c r="E2006" s="78">
        <f t="shared" ca="1" si="62"/>
        <v>0.43382036117323231</v>
      </c>
      <c r="F2006" s="78">
        <f t="shared" ca="1" si="63"/>
        <v>30.733839160545095</v>
      </c>
    </row>
    <row r="2007" spans="5:6" x14ac:dyDescent="0.25">
      <c r="E2007" s="78">
        <f t="shared" ca="1" si="62"/>
        <v>0.87017269457117408</v>
      </c>
      <c r="F2007" s="78">
        <f t="shared" ca="1" si="63"/>
        <v>39.674766467809832</v>
      </c>
    </row>
    <row r="2008" spans="5:6" x14ac:dyDescent="0.25">
      <c r="E2008" s="78">
        <f t="shared" ca="1" si="62"/>
        <v>0.27011707257563278</v>
      </c>
      <c r="F2008" s="78">
        <f t="shared" ca="1" si="63"/>
        <v>28.951723634224603</v>
      </c>
    </row>
    <row r="2009" spans="5:6" x14ac:dyDescent="0.25">
      <c r="E2009" s="78">
        <f t="shared" ca="1" si="62"/>
        <v>0.88116772860754711</v>
      </c>
      <c r="F2009" s="78">
        <f t="shared" ca="1" si="63"/>
        <v>40.241747803659848</v>
      </c>
    </row>
    <row r="2010" spans="5:6" x14ac:dyDescent="0.25">
      <c r="E2010" s="78">
        <f t="shared" ca="1" si="62"/>
        <v>0.57968385567789349</v>
      </c>
      <c r="F2010" s="78">
        <f t="shared" ca="1" si="63"/>
        <v>32.579134597337472</v>
      </c>
    </row>
    <row r="2011" spans="5:6" x14ac:dyDescent="0.25">
      <c r="E2011" s="78">
        <f t="shared" ca="1" si="62"/>
        <v>0.76613838719064564</v>
      </c>
      <c r="F2011" s="78">
        <f t="shared" ca="1" si="63"/>
        <v>36.057071752449133</v>
      </c>
    </row>
    <row r="2012" spans="5:6" x14ac:dyDescent="0.25">
      <c r="E2012" s="78">
        <f t="shared" ca="1" si="62"/>
        <v>0.39681489865961772</v>
      </c>
      <c r="F2012" s="78">
        <f t="shared" ca="1" si="63"/>
        <v>30.317430418241056</v>
      </c>
    </row>
    <row r="2013" spans="5:6" x14ac:dyDescent="0.25">
      <c r="E2013" s="78">
        <f t="shared" ca="1" si="62"/>
        <v>0.69453854868265408</v>
      </c>
      <c r="F2013" s="78">
        <f t="shared" ca="1" si="63"/>
        <v>34.473082548005294</v>
      </c>
    </row>
    <row r="2014" spans="5:6" x14ac:dyDescent="0.25">
      <c r="E2014" s="78">
        <f t="shared" ca="1" si="62"/>
        <v>0.89776076858842724</v>
      </c>
      <c r="F2014" s="78">
        <f t="shared" ca="1" si="63"/>
        <v>41.222281588388086</v>
      </c>
    </row>
    <row r="2015" spans="5:6" x14ac:dyDescent="0.25">
      <c r="E2015" s="78">
        <f t="shared" ca="1" si="62"/>
        <v>0.70854674645583648</v>
      </c>
      <c r="F2015" s="78">
        <f t="shared" ca="1" si="63"/>
        <v>34.750401973378594</v>
      </c>
    </row>
    <row r="2016" spans="5:6" x14ac:dyDescent="0.25">
      <c r="E2016" s="78">
        <f t="shared" ca="1" si="62"/>
        <v>0.65744268088178048</v>
      </c>
      <c r="F2016" s="78">
        <f t="shared" ca="1" si="63"/>
        <v>33.796045331438457</v>
      </c>
    </row>
    <row r="2017" spans="5:6" x14ac:dyDescent="0.25">
      <c r="E2017" s="78">
        <f t="shared" ca="1" si="62"/>
        <v>0.62112705457140649</v>
      </c>
      <c r="F2017" s="78">
        <f t="shared" ca="1" si="63"/>
        <v>33.198961203362202</v>
      </c>
    </row>
    <row r="2018" spans="5:6" x14ac:dyDescent="0.25">
      <c r="E2018" s="78">
        <f t="shared" ca="1" si="62"/>
        <v>5.2874054466181319E-2</v>
      </c>
      <c r="F2018" s="78">
        <f t="shared" ca="1" si="63"/>
        <v>26.120005370071816</v>
      </c>
    </row>
    <row r="2019" spans="5:6" x14ac:dyDescent="0.25">
      <c r="E2019" s="78">
        <f t="shared" ca="1" si="62"/>
        <v>0.6861576523807692</v>
      </c>
      <c r="F2019" s="78">
        <f t="shared" ca="1" si="63"/>
        <v>34.31324318353127</v>
      </c>
    </row>
    <row r="2020" spans="5:6" x14ac:dyDescent="0.25">
      <c r="E2020" s="78">
        <f t="shared" ca="1" si="62"/>
        <v>0.68161817600844465</v>
      </c>
      <c r="F2020" s="78">
        <f t="shared" ca="1" si="63"/>
        <v>34.228441927856679</v>
      </c>
    </row>
    <row r="2021" spans="5:6" x14ac:dyDescent="0.25">
      <c r="E2021" s="78">
        <f t="shared" ca="1" si="62"/>
        <v>0.9370350511020461</v>
      </c>
      <c r="F2021" s="78">
        <f t="shared" ca="1" si="63"/>
        <v>44.546266168107309</v>
      </c>
    </row>
    <row r="2022" spans="5:6" x14ac:dyDescent="0.25">
      <c r="E2022" s="78">
        <f t="shared" ca="1" si="62"/>
        <v>0.94142082530908999</v>
      </c>
      <c r="F2022" s="78">
        <f t="shared" ca="1" si="63"/>
        <v>45.064924931960839</v>
      </c>
    </row>
    <row r="2023" spans="5:6" x14ac:dyDescent="0.25">
      <c r="E2023" s="78">
        <f t="shared" ca="1" si="62"/>
        <v>0.15965243237825266</v>
      </c>
      <c r="F2023" s="78">
        <f t="shared" ca="1" si="63"/>
        <v>27.71390562175084</v>
      </c>
    </row>
    <row r="2024" spans="5:6" x14ac:dyDescent="0.25">
      <c r="E2024" s="78">
        <f t="shared" ca="1" si="62"/>
        <v>0.91045945537088335</v>
      </c>
      <c r="F2024" s="78">
        <f t="shared" ca="1" si="63"/>
        <v>42.105833910951304</v>
      </c>
    </row>
    <row r="2025" spans="5:6" x14ac:dyDescent="0.25">
      <c r="E2025" s="78">
        <f t="shared" ca="1" si="62"/>
        <v>0.62449872847915988</v>
      </c>
      <c r="F2025" s="78">
        <f t="shared" ca="1" si="63"/>
        <v>33.252068867064864</v>
      </c>
    </row>
    <row r="2026" spans="5:6" x14ac:dyDescent="0.25">
      <c r="E2026" s="78">
        <f t="shared" ca="1" si="62"/>
        <v>4.3057846164469615E-2</v>
      </c>
      <c r="F2026" s="78">
        <f t="shared" ca="1" si="63"/>
        <v>25.903768442045155</v>
      </c>
    </row>
    <row r="2027" spans="5:6" x14ac:dyDescent="0.25">
      <c r="E2027" s="78">
        <f t="shared" ca="1" si="62"/>
        <v>0.13027952525412367</v>
      </c>
      <c r="F2027" s="78">
        <f t="shared" ca="1" si="63"/>
        <v>27.345469154681624</v>
      </c>
    </row>
    <row r="2028" spans="5:6" x14ac:dyDescent="0.25">
      <c r="E2028" s="78">
        <f t="shared" ca="1" si="62"/>
        <v>0.83775460911363797</v>
      </c>
      <c r="F2028" s="78">
        <f t="shared" ca="1" si="63"/>
        <v>38.276170842002912</v>
      </c>
    </row>
    <row r="2029" spans="5:6" x14ac:dyDescent="0.25">
      <c r="E2029" s="78">
        <f t="shared" ca="1" si="62"/>
        <v>0.74045296570329533</v>
      </c>
      <c r="F2029" s="78">
        <f t="shared" ca="1" si="63"/>
        <v>35.436835199579662</v>
      </c>
    </row>
    <row r="2030" spans="5:6" x14ac:dyDescent="0.25">
      <c r="E2030" s="78">
        <f t="shared" ca="1" si="62"/>
        <v>2.7851817227192321E-2</v>
      </c>
      <c r="F2030" s="78">
        <f t="shared" ca="1" si="63"/>
        <v>25.496463529717552</v>
      </c>
    </row>
    <row r="2031" spans="5:6" x14ac:dyDescent="0.25">
      <c r="E2031" s="78">
        <f t="shared" ca="1" si="62"/>
        <v>0.45347824218990496</v>
      </c>
      <c r="F2031" s="78">
        <f t="shared" ca="1" si="63"/>
        <v>30.96118283527483</v>
      </c>
    </row>
    <row r="2032" spans="5:6" x14ac:dyDescent="0.25">
      <c r="E2032" s="78">
        <f t="shared" ca="1" si="62"/>
        <v>0.55985740918580518</v>
      </c>
      <c r="F2032" s="78">
        <f t="shared" ca="1" si="63"/>
        <v>32.301467526656751</v>
      </c>
    </row>
    <row r="2033" spans="5:6" x14ac:dyDescent="0.25">
      <c r="E2033" s="78">
        <f t="shared" ca="1" si="62"/>
        <v>0.74154011955311649</v>
      </c>
      <c r="F2033" s="78">
        <f t="shared" ca="1" si="63"/>
        <v>35.461747184899203</v>
      </c>
    </row>
    <row r="2034" spans="5:6" x14ac:dyDescent="0.25">
      <c r="E2034" s="78">
        <f t="shared" ca="1" si="62"/>
        <v>0.49049533520215083</v>
      </c>
      <c r="F2034" s="78">
        <f t="shared" ca="1" si="63"/>
        <v>31.403884018115068</v>
      </c>
    </row>
    <row r="2035" spans="5:6" x14ac:dyDescent="0.25">
      <c r="E2035" s="78">
        <f t="shared" ca="1" si="62"/>
        <v>0.46713613293611955</v>
      </c>
      <c r="F2035" s="78">
        <f t="shared" ca="1" si="63"/>
        <v>31.122129815352704</v>
      </c>
    </row>
    <row r="2036" spans="5:6" x14ac:dyDescent="0.25">
      <c r="E2036" s="78">
        <f t="shared" ca="1" si="62"/>
        <v>3.7306893008119846E-2</v>
      </c>
      <c r="F2036" s="78">
        <f t="shared" ca="1" si="63"/>
        <v>25.762619357650209</v>
      </c>
    </row>
    <row r="2037" spans="5:6" x14ac:dyDescent="0.25">
      <c r="E2037" s="78">
        <f t="shared" ca="1" si="62"/>
        <v>0.12033472318175653</v>
      </c>
      <c r="F2037" s="78">
        <f t="shared" ca="1" si="63"/>
        <v>27.213382203046429</v>
      </c>
    </row>
    <row r="2038" spans="5:6" x14ac:dyDescent="0.25">
      <c r="E2038" s="78">
        <f t="shared" ca="1" si="62"/>
        <v>0.7858509604528604</v>
      </c>
      <c r="F2038" s="78">
        <f t="shared" ca="1" si="63"/>
        <v>36.584645171584668</v>
      </c>
    </row>
    <row r="2039" spans="5:6" x14ac:dyDescent="0.25">
      <c r="E2039" s="78">
        <f t="shared" ca="1" si="62"/>
        <v>0.1111779485556198</v>
      </c>
      <c r="F2039" s="78">
        <f t="shared" ca="1" si="63"/>
        <v>27.0875139289871</v>
      </c>
    </row>
    <row r="2040" spans="5:6" x14ac:dyDescent="0.25">
      <c r="E2040" s="78">
        <f t="shared" ca="1" si="62"/>
        <v>0.58353375350685699</v>
      </c>
      <c r="F2040" s="78">
        <f t="shared" ca="1" si="63"/>
        <v>32.634358064048911</v>
      </c>
    </row>
    <row r="2041" spans="5:6" x14ac:dyDescent="0.25">
      <c r="E2041" s="78">
        <f t="shared" ca="1" si="62"/>
        <v>0.30138016887882779</v>
      </c>
      <c r="F2041" s="78">
        <f t="shared" ca="1" si="63"/>
        <v>29.285834384704788</v>
      </c>
    </row>
    <row r="2042" spans="5:6" x14ac:dyDescent="0.25">
      <c r="E2042" s="78">
        <f t="shared" ca="1" si="62"/>
        <v>0.40992494153939862</v>
      </c>
      <c r="F2042" s="78">
        <f t="shared" ca="1" si="63"/>
        <v>30.463425401198563</v>
      </c>
    </row>
    <row r="2043" spans="5:6" x14ac:dyDescent="0.25">
      <c r="E2043" s="78">
        <f t="shared" ca="1" si="62"/>
        <v>0.26831166429652586</v>
      </c>
      <c r="F2043" s="78">
        <f t="shared" ca="1" si="63"/>
        <v>28.932363025863875</v>
      </c>
    </row>
    <row r="2044" spans="5:6" x14ac:dyDescent="0.25">
      <c r="E2044" s="78">
        <f t="shared" ca="1" si="62"/>
        <v>0.41084513950007551</v>
      </c>
      <c r="F2044" s="78">
        <f t="shared" ca="1" si="63"/>
        <v>30.473731536625166</v>
      </c>
    </row>
    <row r="2045" spans="5:6" x14ac:dyDescent="0.25">
      <c r="E2045" s="78">
        <f t="shared" ca="1" si="62"/>
        <v>9.9170663090655031E-2</v>
      </c>
      <c r="F2045" s="78">
        <f t="shared" ca="1" si="63"/>
        <v>26.915049572125675</v>
      </c>
    </row>
    <row r="2046" spans="5:6" x14ac:dyDescent="0.25">
      <c r="E2046" s="78">
        <f t="shared" ca="1" si="62"/>
        <v>0.45994998790414243</v>
      </c>
      <c r="F2046" s="78">
        <f t="shared" ca="1" si="63"/>
        <v>31.037121847099023</v>
      </c>
    </row>
    <row r="2047" spans="5:6" x14ac:dyDescent="0.25">
      <c r="E2047" s="78">
        <f t="shared" ca="1" si="62"/>
        <v>0.23701443535754851</v>
      </c>
      <c r="F2047" s="78">
        <f t="shared" ca="1" si="63"/>
        <v>28.594288404528374</v>
      </c>
    </row>
    <row r="2048" spans="5:6" x14ac:dyDescent="0.25">
      <c r="E2048" s="78">
        <f t="shared" ca="1" si="62"/>
        <v>0.44364478894572246</v>
      </c>
      <c r="F2048" s="78">
        <f t="shared" ca="1" si="63"/>
        <v>30.846858759643645</v>
      </c>
    </row>
    <row r="2049" spans="5:6" x14ac:dyDescent="0.25">
      <c r="E2049" s="78">
        <f t="shared" ca="1" si="62"/>
        <v>0.81786677303660227</v>
      </c>
      <c r="F2049" s="78">
        <f t="shared" ca="1" si="63"/>
        <v>37.565550102334221</v>
      </c>
    </row>
    <row r="2050" spans="5:6" x14ac:dyDescent="0.25">
      <c r="E2050" s="78">
        <f t="shared" ca="1" si="62"/>
        <v>0.33698992526173976</v>
      </c>
      <c r="F2050" s="78">
        <f t="shared" ca="1" si="63"/>
        <v>29.666541402162625</v>
      </c>
    </row>
    <row r="2051" spans="5:6" x14ac:dyDescent="0.25">
      <c r="E2051" s="78">
        <f t="shared" ca="1" si="62"/>
        <v>0.55287669995128985</v>
      </c>
      <c r="F2051" s="78">
        <f t="shared" ca="1" si="63"/>
        <v>32.206222936611127</v>
      </c>
    </row>
    <row r="2052" spans="5:6" x14ac:dyDescent="0.25">
      <c r="E2052" s="78">
        <f t="shared" ref="E2052:E2115" ca="1" si="64">RAND()</f>
        <v>0.58959543679848103</v>
      </c>
      <c r="F2052" s="78">
        <f t="shared" ref="F2052:F2115" ca="1" si="65">$C$3-$C$4*(LN(E2052)^(-1/$C$5))</f>
        <v>32.722222214375989</v>
      </c>
    </row>
    <row r="2053" spans="5:6" x14ac:dyDescent="0.25">
      <c r="E2053" s="78">
        <f t="shared" ca="1" si="64"/>
        <v>0.13607175342079703</v>
      </c>
      <c r="F2053" s="78">
        <f t="shared" ca="1" si="65"/>
        <v>27.420475752081117</v>
      </c>
    </row>
    <row r="2054" spans="5:6" x14ac:dyDescent="0.25">
      <c r="E2054" s="78">
        <f t="shared" ca="1" si="64"/>
        <v>0.799887388347998</v>
      </c>
      <c r="F2054" s="78">
        <f t="shared" ca="1" si="65"/>
        <v>36.993447106197038</v>
      </c>
    </row>
    <row r="2055" spans="5:6" x14ac:dyDescent="0.25">
      <c r="E2055" s="78">
        <f t="shared" ca="1" si="64"/>
        <v>0.83861999440607538</v>
      </c>
      <c r="F2055" s="78">
        <f t="shared" ca="1" si="65"/>
        <v>38.309268374866114</v>
      </c>
    </row>
    <row r="2056" spans="5:6" x14ac:dyDescent="0.25">
      <c r="E2056" s="78">
        <f t="shared" ca="1" si="64"/>
        <v>0.56359550122788682</v>
      </c>
      <c r="F2056" s="78">
        <f t="shared" ca="1" si="65"/>
        <v>32.35299178181257</v>
      </c>
    </row>
    <row r="2057" spans="5:6" x14ac:dyDescent="0.25">
      <c r="E2057" s="78">
        <f t="shared" ca="1" si="64"/>
        <v>0.41052311992521817</v>
      </c>
      <c r="F2057" s="78">
        <f t="shared" ca="1" si="65"/>
        <v>30.470124032692873</v>
      </c>
    </row>
    <row r="2058" spans="5:6" x14ac:dyDescent="0.25">
      <c r="E2058" s="78">
        <f t="shared" ca="1" si="64"/>
        <v>0.317657624241794</v>
      </c>
      <c r="F2058" s="78">
        <f t="shared" ca="1" si="65"/>
        <v>29.459599065759285</v>
      </c>
    </row>
    <row r="2059" spans="5:6" x14ac:dyDescent="0.25">
      <c r="E2059" s="78">
        <f t="shared" ca="1" si="64"/>
        <v>0.79987941730425782</v>
      </c>
      <c r="F2059" s="78">
        <f t="shared" ca="1" si="65"/>
        <v>36.993206167263395</v>
      </c>
    </row>
    <row r="2060" spans="5:6" x14ac:dyDescent="0.25">
      <c r="E2060" s="78">
        <f t="shared" ca="1" si="64"/>
        <v>0.73413584008490429</v>
      </c>
      <c r="F2060" s="78">
        <f t="shared" ca="1" si="65"/>
        <v>35.294208758993122</v>
      </c>
    </row>
    <row r="2061" spans="5:6" x14ac:dyDescent="0.25">
      <c r="E2061" s="78">
        <f t="shared" ca="1" si="64"/>
        <v>0.48292278743761208</v>
      </c>
      <c r="F2061" s="78">
        <f t="shared" ca="1" si="65"/>
        <v>31.311588945108753</v>
      </c>
    </row>
    <row r="2062" spans="5:6" x14ac:dyDescent="0.25">
      <c r="E2062" s="78">
        <f t="shared" ca="1" si="64"/>
        <v>0.32408866541840264</v>
      </c>
      <c r="F2062" s="78">
        <f t="shared" ca="1" si="65"/>
        <v>29.528343086229</v>
      </c>
    </row>
    <row r="2063" spans="5:6" x14ac:dyDescent="0.25">
      <c r="E2063" s="78">
        <f t="shared" ca="1" si="64"/>
        <v>0.95229862493948769</v>
      </c>
      <c r="F2063" s="78">
        <f t="shared" ca="1" si="65"/>
        <v>46.577142758682719</v>
      </c>
    </row>
    <row r="2064" spans="5:6" x14ac:dyDescent="0.25">
      <c r="E2064" s="78">
        <f t="shared" ca="1" si="64"/>
        <v>0.59739469002500623</v>
      </c>
      <c r="F2064" s="78">
        <f t="shared" ca="1" si="65"/>
        <v>32.83697930767417</v>
      </c>
    </row>
    <row r="2065" spans="5:6" x14ac:dyDescent="0.25">
      <c r="E2065" s="78">
        <f t="shared" ca="1" si="64"/>
        <v>0.64253335643475151</v>
      </c>
      <c r="F2065" s="78">
        <f t="shared" ca="1" si="65"/>
        <v>33.543955649530162</v>
      </c>
    </row>
    <row r="2066" spans="5:6" x14ac:dyDescent="0.25">
      <c r="E2066" s="78">
        <f t="shared" ca="1" si="64"/>
        <v>0.44638322120652307</v>
      </c>
      <c r="F2066" s="78">
        <f t="shared" ca="1" si="65"/>
        <v>30.878571437760833</v>
      </c>
    </row>
    <row r="2067" spans="5:6" x14ac:dyDescent="0.25">
      <c r="E2067" s="78">
        <f t="shared" ca="1" si="64"/>
        <v>0.51411430380195844</v>
      </c>
      <c r="F2067" s="78">
        <f t="shared" ca="1" si="65"/>
        <v>31.698276054051753</v>
      </c>
    </row>
    <row r="2068" spans="5:6" x14ac:dyDescent="0.25">
      <c r="E2068" s="78">
        <f t="shared" ca="1" si="64"/>
        <v>0.78392673851681627</v>
      </c>
      <c r="F2068" s="78">
        <f t="shared" ca="1" si="65"/>
        <v>36.530883446398917</v>
      </c>
    </row>
    <row r="2069" spans="5:6" x14ac:dyDescent="0.25">
      <c r="E2069" s="78">
        <f t="shared" ca="1" si="64"/>
        <v>0.83465859836592227</v>
      </c>
      <c r="F2069" s="78">
        <f t="shared" ca="1" si="65"/>
        <v>38.159357631845594</v>
      </c>
    </row>
    <row r="2070" spans="5:6" x14ac:dyDescent="0.25">
      <c r="E2070" s="78">
        <f t="shared" ca="1" si="64"/>
        <v>0.65840018622194407</v>
      </c>
      <c r="F2070" s="78">
        <f t="shared" ca="1" si="65"/>
        <v>33.812594705696668</v>
      </c>
    </row>
    <row r="2071" spans="5:6" x14ac:dyDescent="0.25">
      <c r="E2071" s="78">
        <f t="shared" ca="1" si="64"/>
        <v>0.23625522585014869</v>
      </c>
      <c r="F2071" s="78">
        <f t="shared" ca="1" si="65"/>
        <v>28.586011640470961</v>
      </c>
    </row>
    <row r="2072" spans="5:6" x14ac:dyDescent="0.25">
      <c r="E2072" s="78">
        <f t="shared" ca="1" si="64"/>
        <v>0.91985967310360528</v>
      </c>
      <c r="F2072" s="78">
        <f t="shared" ca="1" si="65"/>
        <v>42.859215021582514</v>
      </c>
    </row>
    <row r="2073" spans="5:6" x14ac:dyDescent="0.25">
      <c r="E2073" s="78">
        <f t="shared" ca="1" si="64"/>
        <v>0.69507664892803156</v>
      </c>
      <c r="F2073" s="78">
        <f t="shared" ca="1" si="65"/>
        <v>34.483495284320128</v>
      </c>
    </row>
    <row r="2074" spans="5:6" x14ac:dyDescent="0.25">
      <c r="E2074" s="78">
        <f t="shared" ca="1" si="64"/>
        <v>0.62433187954985669</v>
      </c>
      <c r="F2074" s="78">
        <f t="shared" ca="1" si="65"/>
        <v>33.24943040014611</v>
      </c>
    </row>
    <row r="2075" spans="5:6" x14ac:dyDescent="0.25">
      <c r="E2075" s="78">
        <f t="shared" ca="1" si="64"/>
        <v>1.2659203733039415E-2</v>
      </c>
      <c r="F2075" s="78">
        <f t="shared" ca="1" si="65"/>
        <v>24.891766434820511</v>
      </c>
    </row>
    <row r="2076" spans="5:6" x14ac:dyDescent="0.25">
      <c r="E2076" s="78">
        <f t="shared" ca="1" si="64"/>
        <v>0.33236938092321444</v>
      </c>
      <c r="F2076" s="78">
        <f t="shared" ca="1" si="65"/>
        <v>29.616993043765856</v>
      </c>
    </row>
    <row r="2077" spans="5:6" x14ac:dyDescent="0.25">
      <c r="E2077" s="78">
        <f t="shared" ca="1" si="64"/>
        <v>0.9489449498026592</v>
      </c>
      <c r="F2077" s="78">
        <f t="shared" ca="1" si="65"/>
        <v>46.070843213041236</v>
      </c>
    </row>
    <row r="2078" spans="5:6" x14ac:dyDescent="0.25">
      <c r="E2078" s="78">
        <f t="shared" ca="1" si="64"/>
        <v>0.74271222421284799</v>
      </c>
      <c r="F2078" s="78">
        <f t="shared" ca="1" si="65"/>
        <v>35.488729389397804</v>
      </c>
    </row>
    <row r="2079" spans="5:6" x14ac:dyDescent="0.25">
      <c r="E2079" s="78">
        <f t="shared" ca="1" si="64"/>
        <v>0.24767497642092939</v>
      </c>
      <c r="F2079" s="78">
        <f t="shared" ca="1" si="65"/>
        <v>28.710071204761249</v>
      </c>
    </row>
    <row r="2080" spans="5:6" x14ac:dyDescent="0.25">
      <c r="E2080" s="78">
        <f t="shared" ca="1" si="64"/>
        <v>0.56794303315431505</v>
      </c>
      <c r="F2080" s="78">
        <f t="shared" ca="1" si="65"/>
        <v>32.413388305284982</v>
      </c>
    </row>
    <row r="2081" spans="5:6" x14ac:dyDescent="0.25">
      <c r="E2081" s="78">
        <f t="shared" ca="1" si="64"/>
        <v>0.27034126254317814</v>
      </c>
      <c r="F2081" s="78">
        <f t="shared" ca="1" si="65"/>
        <v>28.954127008946994</v>
      </c>
    </row>
    <row r="2082" spans="5:6" x14ac:dyDescent="0.25">
      <c r="E2082" s="78">
        <f t="shared" ca="1" si="64"/>
        <v>0.91789486507596596</v>
      </c>
      <c r="F2082" s="78">
        <f t="shared" ca="1" si="65"/>
        <v>42.693527952055788</v>
      </c>
    </row>
    <row r="2083" spans="5:6" x14ac:dyDescent="0.25">
      <c r="E2083" s="78">
        <f t="shared" ca="1" si="64"/>
        <v>0.57245429035909001</v>
      </c>
      <c r="F2083" s="78">
        <f t="shared" ca="1" si="65"/>
        <v>32.476609864126509</v>
      </c>
    </row>
    <row r="2084" spans="5:6" x14ac:dyDescent="0.25">
      <c r="E2084" s="78">
        <f t="shared" ca="1" si="64"/>
        <v>0.7554487153654369</v>
      </c>
      <c r="F2084" s="78">
        <f t="shared" ca="1" si="65"/>
        <v>35.790570955355975</v>
      </c>
    </row>
    <row r="2085" spans="5:6" x14ac:dyDescent="0.25">
      <c r="E2085" s="78">
        <f t="shared" ca="1" si="64"/>
        <v>0.89921217556842237</v>
      </c>
      <c r="F2085" s="78">
        <f t="shared" ca="1" si="65"/>
        <v>41.316660301926902</v>
      </c>
    </row>
    <row r="2086" spans="5:6" x14ac:dyDescent="0.25">
      <c r="E2086" s="78">
        <f t="shared" ca="1" si="64"/>
        <v>0.245842274019343</v>
      </c>
      <c r="F2086" s="78">
        <f t="shared" ca="1" si="65"/>
        <v>28.69022073705224</v>
      </c>
    </row>
    <row r="2087" spans="5:6" x14ac:dyDescent="0.25">
      <c r="E2087" s="78">
        <f t="shared" ca="1" si="64"/>
        <v>0.10847960944604229</v>
      </c>
      <c r="F2087" s="78">
        <f t="shared" ca="1" si="65"/>
        <v>27.04954267539533</v>
      </c>
    </row>
    <row r="2088" spans="5:6" x14ac:dyDescent="0.25">
      <c r="E2088" s="78">
        <f t="shared" ca="1" si="64"/>
        <v>0.71024285384344099</v>
      </c>
      <c r="F2088" s="78">
        <f t="shared" ca="1" si="65"/>
        <v>34.784896710299833</v>
      </c>
    </row>
    <row r="2089" spans="5:6" x14ac:dyDescent="0.25">
      <c r="E2089" s="78">
        <f t="shared" ca="1" si="64"/>
        <v>0.77421274551585373</v>
      </c>
      <c r="F2089" s="78">
        <f t="shared" ca="1" si="65"/>
        <v>36.267154399402258</v>
      </c>
    </row>
    <row r="2090" spans="5:6" x14ac:dyDescent="0.25">
      <c r="E2090" s="78">
        <f t="shared" ca="1" si="64"/>
        <v>9.9273389635118781E-2</v>
      </c>
      <c r="F2090" s="78">
        <f t="shared" ca="1" si="65"/>
        <v>26.916565613512262</v>
      </c>
    </row>
    <row r="2091" spans="5:6" x14ac:dyDescent="0.25">
      <c r="E2091" s="78">
        <f t="shared" ca="1" si="64"/>
        <v>0.60406407443213728</v>
      </c>
      <c r="F2091" s="78">
        <f t="shared" ca="1" si="65"/>
        <v>32.936701535904689</v>
      </c>
    </row>
    <row r="2092" spans="5:6" x14ac:dyDescent="0.25">
      <c r="E2092" s="78">
        <f t="shared" ca="1" si="64"/>
        <v>0.74324377260173502</v>
      </c>
      <c r="F2092" s="78">
        <f t="shared" ca="1" si="65"/>
        <v>35.501008401018339</v>
      </c>
    </row>
    <row r="2093" spans="5:6" x14ac:dyDescent="0.25">
      <c r="E2093" s="78">
        <f t="shared" ca="1" si="64"/>
        <v>0.91728319941725434</v>
      </c>
      <c r="F2093" s="78">
        <f t="shared" ca="1" si="65"/>
        <v>42.642887689377638</v>
      </c>
    </row>
    <row r="2094" spans="5:6" x14ac:dyDescent="0.25">
      <c r="E2094" s="78">
        <f t="shared" ca="1" si="64"/>
        <v>0.5460640141840144</v>
      </c>
      <c r="F2094" s="78">
        <f t="shared" ca="1" si="65"/>
        <v>32.114452064483487</v>
      </c>
    </row>
    <row r="2095" spans="5:6" x14ac:dyDescent="0.25">
      <c r="E2095" s="78">
        <f t="shared" ca="1" si="64"/>
        <v>0.59290247981951361</v>
      </c>
      <c r="F2095" s="78">
        <f t="shared" ca="1" si="65"/>
        <v>32.770642449928502</v>
      </c>
    </row>
    <row r="2096" spans="5:6" x14ac:dyDescent="0.25">
      <c r="E2096" s="78">
        <f t="shared" ca="1" si="64"/>
        <v>0.47809773200327998</v>
      </c>
      <c r="F2096" s="78">
        <f t="shared" ca="1" si="65"/>
        <v>31.253270644693544</v>
      </c>
    </row>
    <row r="2097" spans="5:6" x14ac:dyDescent="0.25">
      <c r="E2097" s="78">
        <f t="shared" ca="1" si="64"/>
        <v>0.11488252785118958</v>
      </c>
      <c r="F2097" s="78">
        <f t="shared" ca="1" si="65"/>
        <v>27.138971602465009</v>
      </c>
    </row>
    <row r="2098" spans="5:6" x14ac:dyDescent="0.25">
      <c r="E2098" s="78">
        <f t="shared" ca="1" si="64"/>
        <v>0.3780086089458109</v>
      </c>
      <c r="F2098" s="78">
        <f t="shared" ca="1" si="65"/>
        <v>30.110453435860695</v>
      </c>
    </row>
    <row r="2099" spans="5:6" x14ac:dyDescent="0.25">
      <c r="E2099" s="78">
        <f t="shared" ca="1" si="64"/>
        <v>0.99445989030147475</v>
      </c>
      <c r="F2099" s="78">
        <f t="shared" ca="1" si="65"/>
        <v>66.504776527993158</v>
      </c>
    </row>
    <row r="2100" spans="5:6" x14ac:dyDescent="0.25">
      <c r="E2100" s="78">
        <f t="shared" ca="1" si="64"/>
        <v>0.77382107917950238</v>
      </c>
      <c r="F2100" s="78">
        <f t="shared" ca="1" si="65"/>
        <v>36.256778896024009</v>
      </c>
    </row>
    <row r="2101" spans="5:6" x14ac:dyDescent="0.25">
      <c r="E2101" s="78">
        <f t="shared" ca="1" si="64"/>
        <v>0.82482825200777932</v>
      </c>
      <c r="F2101" s="78">
        <f t="shared" ca="1" si="65"/>
        <v>37.804027982935565</v>
      </c>
    </row>
    <row r="2102" spans="5:6" x14ac:dyDescent="0.25">
      <c r="E2102" s="78">
        <f t="shared" ca="1" si="64"/>
        <v>0.29429759255079135</v>
      </c>
      <c r="F2102" s="78">
        <f t="shared" ca="1" si="65"/>
        <v>29.210252420608544</v>
      </c>
    </row>
    <row r="2103" spans="5:6" x14ac:dyDescent="0.25">
      <c r="E2103" s="78">
        <f t="shared" ca="1" si="64"/>
        <v>0.61116515908661473</v>
      </c>
      <c r="F2103" s="78">
        <f t="shared" ca="1" si="65"/>
        <v>33.044563979470396</v>
      </c>
    </row>
    <row r="2104" spans="5:6" x14ac:dyDescent="0.25">
      <c r="E2104" s="78">
        <f t="shared" ca="1" si="64"/>
        <v>0.17503399590417479</v>
      </c>
      <c r="F2104" s="78">
        <f t="shared" ca="1" si="65"/>
        <v>27.897061411202206</v>
      </c>
    </row>
    <row r="2105" spans="5:6" x14ac:dyDescent="0.25">
      <c r="E2105" s="78">
        <f t="shared" ca="1" si="64"/>
        <v>0.48886041525252466</v>
      </c>
      <c r="F2105" s="78">
        <f t="shared" ca="1" si="65"/>
        <v>31.383876044595755</v>
      </c>
    </row>
    <row r="2106" spans="5:6" x14ac:dyDescent="0.25">
      <c r="E2106" s="78">
        <f t="shared" ca="1" si="64"/>
        <v>0.51388824405624056</v>
      </c>
      <c r="F2106" s="78">
        <f t="shared" ca="1" si="65"/>
        <v>31.695408456245687</v>
      </c>
    </row>
    <row r="2107" spans="5:6" x14ac:dyDescent="0.25">
      <c r="E2107" s="78">
        <f t="shared" ca="1" si="64"/>
        <v>7.9588667835699622E-2</v>
      </c>
      <c r="F2107" s="78">
        <f t="shared" ca="1" si="65"/>
        <v>26.610226809821164</v>
      </c>
    </row>
    <row r="2108" spans="5:6" x14ac:dyDescent="0.25">
      <c r="E2108" s="78">
        <f t="shared" ca="1" si="64"/>
        <v>0.10115142834454605</v>
      </c>
      <c r="F2108" s="78">
        <f t="shared" ca="1" si="65"/>
        <v>26.944150462034283</v>
      </c>
    </row>
    <row r="2109" spans="5:6" x14ac:dyDescent="0.25">
      <c r="E2109" s="78">
        <f t="shared" ca="1" si="64"/>
        <v>0.26780142008242314</v>
      </c>
      <c r="F2109" s="78">
        <f t="shared" ca="1" si="65"/>
        <v>28.926889288125562</v>
      </c>
    </row>
    <row r="2110" spans="5:6" x14ac:dyDescent="0.25">
      <c r="E2110" s="78">
        <f t="shared" ca="1" si="64"/>
        <v>0.19953650195103112</v>
      </c>
      <c r="F2110" s="78">
        <f t="shared" ca="1" si="65"/>
        <v>28.179001429345149</v>
      </c>
    </row>
    <row r="2111" spans="5:6" x14ac:dyDescent="0.25">
      <c r="E2111" s="78">
        <f t="shared" ca="1" si="64"/>
        <v>0.89330414993195406</v>
      </c>
      <c r="F2111" s="78">
        <f t="shared" ca="1" si="65"/>
        <v>40.94186539234996</v>
      </c>
    </row>
    <row r="2112" spans="5:6" x14ac:dyDescent="0.25">
      <c r="E2112" s="78">
        <f t="shared" ca="1" si="64"/>
        <v>0.28429493117214877</v>
      </c>
      <c r="F2112" s="78">
        <f t="shared" ca="1" si="65"/>
        <v>29.103441275667507</v>
      </c>
    </row>
    <row r="2113" spans="5:6" x14ac:dyDescent="0.25">
      <c r="E2113" s="78">
        <f t="shared" ca="1" si="64"/>
        <v>0.66831673116562151</v>
      </c>
      <c r="F2113" s="78">
        <f t="shared" ca="1" si="65"/>
        <v>33.986698715192432</v>
      </c>
    </row>
    <row r="2114" spans="5:6" x14ac:dyDescent="0.25">
      <c r="E2114" s="78">
        <f t="shared" ca="1" si="64"/>
        <v>0.86117636201052639</v>
      </c>
      <c r="F2114" s="78">
        <f t="shared" ca="1" si="65"/>
        <v>39.250099450983058</v>
      </c>
    </row>
    <row r="2115" spans="5:6" x14ac:dyDescent="0.25">
      <c r="E2115" s="78">
        <f t="shared" ca="1" si="64"/>
        <v>0.73833318679275395</v>
      </c>
      <c r="F2115" s="78">
        <f t="shared" ca="1" si="65"/>
        <v>35.388574002425187</v>
      </c>
    </row>
    <row r="2116" spans="5:6" x14ac:dyDescent="0.25">
      <c r="E2116" s="78">
        <f t="shared" ref="E2116:E2160" ca="1" si="66">RAND()</f>
        <v>5.6925303083249945E-2</v>
      </c>
      <c r="F2116" s="78">
        <f t="shared" ref="F2116:F2160" ca="1" si="67">$C$3-$C$4*(LN(E2116)^(-1/$C$5))</f>
        <v>26.202211366045603</v>
      </c>
    </row>
    <row r="2117" spans="5:6" x14ac:dyDescent="0.25">
      <c r="E2117" s="78">
        <f t="shared" ca="1" si="66"/>
        <v>0.34569695411033508</v>
      </c>
      <c r="F2117" s="78">
        <f t="shared" ca="1" si="67"/>
        <v>29.760108717235294</v>
      </c>
    </row>
    <row r="2118" spans="5:6" x14ac:dyDescent="0.25">
      <c r="E2118" s="78">
        <f t="shared" ca="1" si="66"/>
        <v>0.86902336317057205</v>
      </c>
      <c r="F2118" s="78">
        <f t="shared" ca="1" si="67"/>
        <v>39.618679205096029</v>
      </c>
    </row>
    <row r="2119" spans="5:6" x14ac:dyDescent="0.25">
      <c r="E2119" s="78">
        <f t="shared" ca="1" si="66"/>
        <v>0.91417255273383058</v>
      </c>
      <c r="F2119" s="78">
        <f t="shared" ca="1" si="67"/>
        <v>42.391921812795616</v>
      </c>
    </row>
    <row r="2120" spans="5:6" x14ac:dyDescent="0.25">
      <c r="E2120" s="78">
        <f t="shared" ca="1" si="66"/>
        <v>0.28608838117600877</v>
      </c>
      <c r="F2120" s="78">
        <f t="shared" ca="1" si="67"/>
        <v>29.12260188184495</v>
      </c>
    </row>
    <row r="2121" spans="5:6" x14ac:dyDescent="0.25">
      <c r="E2121" s="78">
        <f t="shared" ca="1" si="66"/>
        <v>0.45217867624563701</v>
      </c>
      <c r="F2121" s="78">
        <f t="shared" ca="1" si="67"/>
        <v>30.946002006676238</v>
      </c>
    </row>
    <row r="2122" spans="5:6" x14ac:dyDescent="0.25">
      <c r="E2122" s="78">
        <f t="shared" ca="1" si="66"/>
        <v>0.6921608016163977</v>
      </c>
      <c r="F2122" s="78">
        <f t="shared" ca="1" si="67"/>
        <v>34.42729111783629</v>
      </c>
    </row>
    <row r="2123" spans="5:6" x14ac:dyDescent="0.25">
      <c r="E2123" s="78">
        <f t="shared" ca="1" si="66"/>
        <v>9.7622116553410132E-2</v>
      </c>
      <c r="F2123" s="78">
        <f t="shared" ca="1" si="67"/>
        <v>26.892103713130691</v>
      </c>
    </row>
    <row r="2124" spans="5:6" x14ac:dyDescent="0.25">
      <c r="E2124" s="78">
        <f t="shared" ca="1" si="66"/>
        <v>0.43868500505964436</v>
      </c>
      <c r="F2124" s="78">
        <f t="shared" ca="1" si="67"/>
        <v>30.789657317035392</v>
      </c>
    </row>
    <row r="2125" spans="5:6" x14ac:dyDescent="0.25">
      <c r="E2125" s="78">
        <f t="shared" ca="1" si="66"/>
        <v>0.22333624688560394</v>
      </c>
      <c r="F2125" s="78">
        <f t="shared" ca="1" si="67"/>
        <v>28.44442915144008</v>
      </c>
    </row>
    <row r="2126" spans="5:6" x14ac:dyDescent="0.25">
      <c r="E2126" s="78">
        <f t="shared" ca="1" si="66"/>
        <v>0.79142431485314124</v>
      </c>
      <c r="F2126" s="78">
        <f t="shared" ca="1" si="67"/>
        <v>36.743370644577922</v>
      </c>
    </row>
    <row r="2127" spans="5:6" x14ac:dyDescent="0.25">
      <c r="E2127" s="78">
        <f t="shared" ca="1" si="66"/>
        <v>5.6844401578468373E-2</v>
      </c>
      <c r="F2127" s="78">
        <f t="shared" ca="1" si="67"/>
        <v>26.200603845478177</v>
      </c>
    </row>
    <row r="2128" spans="5:6" x14ac:dyDescent="0.25">
      <c r="E2128" s="78">
        <f t="shared" ca="1" si="66"/>
        <v>0.66709614364570424</v>
      </c>
      <c r="F2128" s="78">
        <f t="shared" ca="1" si="67"/>
        <v>33.964996368975818</v>
      </c>
    </row>
    <row r="2129" spans="5:6" x14ac:dyDescent="0.25">
      <c r="E2129" s="78">
        <f t="shared" ca="1" si="66"/>
        <v>0.12304861765494235</v>
      </c>
      <c r="F2129" s="78">
        <f t="shared" ca="1" si="67"/>
        <v>27.249873098737947</v>
      </c>
    </row>
    <row r="2130" spans="5:6" x14ac:dyDescent="0.25">
      <c r="E2130" s="78">
        <f t="shared" ca="1" si="66"/>
        <v>0.9551718370046941</v>
      </c>
      <c r="F2130" s="78">
        <f t="shared" ca="1" si="67"/>
        <v>47.045509383596958</v>
      </c>
    </row>
    <row r="2131" spans="5:6" x14ac:dyDescent="0.25">
      <c r="E2131" s="78">
        <f t="shared" ca="1" si="66"/>
        <v>0.54383651917120568</v>
      </c>
      <c r="F2131" s="78">
        <f t="shared" ca="1" si="67"/>
        <v>32.084691424819503</v>
      </c>
    </row>
    <row r="2132" spans="5:6" x14ac:dyDescent="0.25">
      <c r="E2132" s="78">
        <f t="shared" ca="1" si="66"/>
        <v>0.86384563907637302</v>
      </c>
      <c r="F2132" s="78">
        <f t="shared" ca="1" si="67"/>
        <v>39.372763769091002</v>
      </c>
    </row>
    <row r="2133" spans="5:6" x14ac:dyDescent="0.25">
      <c r="E2133" s="78">
        <f t="shared" ca="1" si="66"/>
        <v>0.51258309101823707</v>
      </c>
      <c r="F2133" s="78">
        <f t="shared" ca="1" si="67"/>
        <v>31.678872163452386</v>
      </c>
    </row>
    <row r="2134" spans="5:6" x14ac:dyDescent="0.25">
      <c r="E2134" s="78">
        <f t="shared" ca="1" si="66"/>
        <v>0.75452491617076722</v>
      </c>
      <c r="F2134" s="78">
        <f t="shared" ca="1" si="67"/>
        <v>35.768124423419394</v>
      </c>
    </row>
    <row r="2135" spans="5:6" x14ac:dyDescent="0.25">
      <c r="E2135" s="78">
        <f t="shared" ca="1" si="66"/>
        <v>0.88804787676253993</v>
      </c>
      <c r="F2135" s="78">
        <f t="shared" ca="1" si="67"/>
        <v>40.62796756548925</v>
      </c>
    </row>
    <row r="2136" spans="5:6" x14ac:dyDescent="0.25">
      <c r="E2136" s="78">
        <f t="shared" ca="1" si="66"/>
        <v>0.20210368835414849</v>
      </c>
      <c r="F2136" s="78">
        <f t="shared" ca="1" si="67"/>
        <v>28.207976881168928</v>
      </c>
    </row>
    <row r="2137" spans="5:6" x14ac:dyDescent="0.25">
      <c r="E2137" s="78">
        <f t="shared" ca="1" si="66"/>
        <v>0.43896677660190486</v>
      </c>
      <c r="F2137" s="78">
        <f t="shared" ca="1" si="67"/>
        <v>30.792899011151249</v>
      </c>
    </row>
    <row r="2138" spans="5:6" x14ac:dyDescent="0.25">
      <c r="E2138" s="78">
        <f t="shared" ca="1" si="66"/>
        <v>0.38244474398985695</v>
      </c>
      <c r="F2138" s="78">
        <f t="shared" ca="1" si="67"/>
        <v>30.159040397768422</v>
      </c>
    </row>
    <row r="2139" spans="5:6" x14ac:dyDescent="0.25">
      <c r="E2139" s="78">
        <f t="shared" ca="1" si="66"/>
        <v>0.25711622690231017</v>
      </c>
      <c r="F2139" s="78">
        <f t="shared" ca="1" si="67"/>
        <v>28.81202384099246</v>
      </c>
    </row>
    <row r="2140" spans="5:6" x14ac:dyDescent="0.25">
      <c r="E2140" s="78">
        <f t="shared" ca="1" si="66"/>
        <v>0.64236193977353762</v>
      </c>
      <c r="F2140" s="78">
        <f t="shared" ca="1" si="67"/>
        <v>33.541116326827598</v>
      </c>
    </row>
    <row r="2141" spans="5:6" x14ac:dyDescent="0.25">
      <c r="E2141" s="78">
        <f t="shared" ca="1" si="66"/>
        <v>0.40991032279761985</v>
      </c>
      <c r="F2141" s="78">
        <f t="shared" ca="1" si="67"/>
        <v>30.463261737263778</v>
      </c>
    </row>
    <row r="2142" spans="5:6" x14ac:dyDescent="0.25">
      <c r="E2142" s="78">
        <f t="shared" ca="1" si="66"/>
        <v>0.33288942557630241</v>
      </c>
      <c r="F2142" s="78">
        <f t="shared" ca="1" si="67"/>
        <v>29.622566502791685</v>
      </c>
    </row>
    <row r="2143" spans="5:6" x14ac:dyDescent="0.25">
      <c r="E2143" s="78">
        <f t="shared" ca="1" si="66"/>
        <v>0.65734901883574381</v>
      </c>
      <c r="F2143" s="78">
        <f t="shared" ca="1" si="67"/>
        <v>33.79442890137836</v>
      </c>
    </row>
    <row r="2144" spans="5:6" x14ac:dyDescent="0.25">
      <c r="E2144" s="78">
        <f t="shared" ca="1" si="66"/>
        <v>0.93409288235978583</v>
      </c>
      <c r="F2144" s="78">
        <f t="shared" ca="1" si="67"/>
        <v>44.221525145624796</v>
      </c>
    </row>
    <row r="2145" spans="5:6" x14ac:dyDescent="0.25">
      <c r="E2145" s="78">
        <f t="shared" ca="1" si="66"/>
        <v>0.18682901654699924</v>
      </c>
      <c r="F2145" s="78">
        <f t="shared" ca="1" si="67"/>
        <v>28.034093174595704</v>
      </c>
    </row>
    <row r="2146" spans="5:6" x14ac:dyDescent="0.25">
      <c r="E2146" s="78">
        <f t="shared" ca="1" si="66"/>
        <v>0.44311254250854581</v>
      </c>
      <c r="F2146" s="78">
        <f t="shared" ca="1" si="67"/>
        <v>30.840705898002192</v>
      </c>
    </row>
    <row r="2147" spans="5:6" x14ac:dyDescent="0.25">
      <c r="E2147" s="78">
        <f t="shared" ca="1" si="66"/>
        <v>8.3277779997023682E-2</v>
      </c>
      <c r="F2147" s="78">
        <f t="shared" ca="1" si="67"/>
        <v>26.670348278103599</v>
      </c>
    </row>
    <row r="2148" spans="5:6" x14ac:dyDescent="0.25">
      <c r="E2148" s="78">
        <f t="shared" ca="1" si="66"/>
        <v>2.8496226216095377E-2</v>
      </c>
      <c r="F2148" s="78">
        <f t="shared" ca="1" si="67"/>
        <v>25.516337123083673</v>
      </c>
    </row>
    <row r="2149" spans="5:6" x14ac:dyDescent="0.25">
      <c r="E2149" s="78">
        <f t="shared" ca="1" si="66"/>
        <v>0.11543327037425266</v>
      </c>
      <c r="F2149" s="78">
        <f t="shared" ca="1" si="67"/>
        <v>27.146557740717199</v>
      </c>
    </row>
    <row r="2150" spans="5:6" x14ac:dyDescent="0.25">
      <c r="E2150" s="78">
        <f t="shared" ca="1" si="66"/>
        <v>7.9378244128072373E-2</v>
      </c>
      <c r="F2150" s="78">
        <f t="shared" ca="1" si="67"/>
        <v>26.606754015002782</v>
      </c>
    </row>
    <row r="2151" spans="5:6" x14ac:dyDescent="0.25">
      <c r="E2151" s="78">
        <f t="shared" ca="1" si="66"/>
        <v>0.17551829052323731</v>
      </c>
      <c r="F2151" s="78">
        <f t="shared" ca="1" si="67"/>
        <v>27.902741706422756</v>
      </c>
    </row>
    <row r="2152" spans="5:6" x14ac:dyDescent="0.25">
      <c r="E2152" s="78">
        <f t="shared" ca="1" si="66"/>
        <v>0.93238371419272403</v>
      </c>
      <c r="F2152" s="78">
        <f t="shared" ca="1" si="67"/>
        <v>44.04057910824195</v>
      </c>
    </row>
    <row r="2153" spans="5:6" x14ac:dyDescent="0.25">
      <c r="E2153" s="78">
        <f t="shared" ca="1" si="66"/>
        <v>0.99068106415685786</v>
      </c>
      <c r="F2153" s="78">
        <f t="shared" ca="1" si="67"/>
        <v>60.903827057994391</v>
      </c>
    </row>
    <row r="2154" spans="5:6" x14ac:dyDescent="0.25">
      <c r="E2154" s="78">
        <f t="shared" ca="1" si="66"/>
        <v>0.77293999161028282</v>
      </c>
      <c r="F2154" s="78">
        <f t="shared" ca="1" si="67"/>
        <v>36.23350875336093</v>
      </c>
    </row>
    <row r="2155" spans="5:6" x14ac:dyDescent="0.25">
      <c r="E2155" s="78">
        <f t="shared" ca="1" si="66"/>
        <v>0.38387228563497389</v>
      </c>
      <c r="F2155" s="78">
        <f t="shared" ca="1" si="67"/>
        <v>30.174705084468552</v>
      </c>
    </row>
    <row r="2156" spans="5:6" x14ac:dyDescent="0.25">
      <c r="E2156" s="78">
        <f t="shared" ca="1" si="66"/>
        <v>0.62804013766912403</v>
      </c>
      <c r="F2156" s="78">
        <f t="shared" ca="1" si="67"/>
        <v>33.308330435301308</v>
      </c>
    </row>
    <row r="2157" spans="5:6" x14ac:dyDescent="0.25">
      <c r="E2157" s="78">
        <f t="shared" ca="1" si="66"/>
        <v>0.22501177805302552</v>
      </c>
      <c r="F2157" s="78">
        <f t="shared" ca="1" si="67"/>
        <v>28.462876868376689</v>
      </c>
    </row>
    <row r="2158" spans="5:6" x14ac:dyDescent="0.25">
      <c r="E2158" s="78">
        <f t="shared" ca="1" si="66"/>
        <v>0.24789547988202576</v>
      </c>
      <c r="F2158" s="78">
        <f t="shared" ca="1" si="67"/>
        <v>28.712458130366024</v>
      </c>
    </row>
    <row r="2159" spans="5:6" x14ac:dyDescent="0.25">
      <c r="E2159" s="78">
        <f t="shared" ca="1" si="66"/>
        <v>0.91434456858194191</v>
      </c>
      <c r="F2159" s="78">
        <f t="shared" ca="1" si="67"/>
        <v>42.405522053066839</v>
      </c>
    </row>
    <row r="2160" spans="5:6" x14ac:dyDescent="0.25">
      <c r="E2160" s="78">
        <f t="shared" ca="1" si="66"/>
        <v>3.3775959371658448E-2</v>
      </c>
      <c r="F2160" s="78">
        <f t="shared" ca="1" si="67"/>
        <v>25.668995713411547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A2FF-A038-42B5-AD30-A4C2083515D5}">
  <sheetPr>
    <tabColor theme="8" tint="-0.249977111117893"/>
  </sheetPr>
  <dimension ref="B2:J2160"/>
  <sheetViews>
    <sheetView zoomScale="90" zoomScaleNormal="90" workbookViewId="0">
      <selection activeCell="M9" sqref="M9"/>
    </sheetView>
  </sheetViews>
  <sheetFormatPr baseColWidth="10" defaultRowHeight="15" x14ac:dyDescent="0.25"/>
  <cols>
    <col min="1" max="1" width="4.28515625" style="68" customWidth="1"/>
    <col min="2" max="2" width="10.28515625" style="68" bestFit="1" customWidth="1"/>
    <col min="3" max="3" width="11.42578125" style="68"/>
    <col min="4" max="4" width="5.140625" style="68" customWidth="1"/>
    <col min="5" max="5" width="11.42578125" style="68"/>
    <col min="6" max="6" width="18" style="68" customWidth="1"/>
    <col min="7" max="7" width="4.28515625" style="68" customWidth="1"/>
    <col min="8" max="8" width="11.42578125" style="68"/>
    <col min="9" max="9" width="17.7109375" style="68" bestFit="1" customWidth="1"/>
    <col min="10" max="10" width="18.7109375" style="68" bestFit="1" customWidth="1"/>
    <col min="11" max="11" width="11.42578125" style="68"/>
    <col min="12" max="12" width="12" style="68" bestFit="1" customWidth="1"/>
    <col min="13" max="13" width="11.42578125" style="68"/>
    <col min="14" max="14" width="11.7109375" style="68" bestFit="1" customWidth="1"/>
    <col min="15" max="16384" width="11.42578125" style="68"/>
  </cols>
  <sheetData>
    <row r="2" spans="2:10" x14ac:dyDescent="0.25">
      <c r="B2" s="67" t="s">
        <v>11</v>
      </c>
      <c r="C2" s="67" t="s">
        <v>12</v>
      </c>
      <c r="E2" s="67" t="s">
        <v>13</v>
      </c>
      <c r="F2" s="67" t="s">
        <v>14</v>
      </c>
      <c r="H2" s="67" t="s">
        <v>15</v>
      </c>
      <c r="I2" s="67" t="s">
        <v>16</v>
      </c>
      <c r="J2" s="67" t="s">
        <v>17</v>
      </c>
    </row>
    <row r="3" spans="2:10" x14ac:dyDescent="0.25">
      <c r="B3" s="69" t="s">
        <v>104</v>
      </c>
      <c r="C3" s="26">
        <v>5</v>
      </c>
      <c r="E3" s="69">
        <f ca="1">RAND()</f>
        <v>0.34252777903315257</v>
      </c>
      <c r="F3" s="69">
        <f ca="1">_xlfn.F.INV(E3,$C$3,$C$4)</f>
        <v>0.68227246623139959</v>
      </c>
      <c r="H3" s="69" t="s">
        <v>19</v>
      </c>
      <c r="I3" s="69">
        <f ca="1">AVERAGE(F3:F2160)</f>
        <v>1.7214842623726863</v>
      </c>
      <c r="J3" s="69"/>
    </row>
    <row r="4" spans="2:10" x14ac:dyDescent="0.25">
      <c r="B4" s="69" t="s">
        <v>105</v>
      </c>
      <c r="C4" s="26">
        <v>5</v>
      </c>
      <c r="E4" s="69">
        <f t="shared" ref="E4:E67" ca="1" si="0">RAND()</f>
        <v>0.99651258530461362</v>
      </c>
      <c r="F4" s="69">
        <f t="shared" ref="F4:F67" ca="1" si="1">_xlfn.F.INV(E4,$C$3,$C$4)</f>
        <v>17.481478151988473</v>
      </c>
      <c r="H4" s="69" t="s">
        <v>21</v>
      </c>
      <c r="I4" s="69">
        <f ca="1">_xlfn.VAR.S(F3:F2160)</f>
        <v>10.273057233634091</v>
      </c>
      <c r="J4" s="69"/>
    </row>
    <row r="5" spans="2:10" x14ac:dyDescent="0.25">
      <c r="E5" s="69">
        <f t="shared" ca="1" si="0"/>
        <v>0.54829302782572242</v>
      </c>
      <c r="F5" s="69">
        <f t="shared" ca="1" si="1"/>
        <v>1.1208601150543056</v>
      </c>
      <c r="H5" s="69" t="s">
        <v>22</v>
      </c>
      <c r="I5" s="69">
        <f ca="1">_xlfn.STDEV.S(F3:F2160)</f>
        <v>3.2051610308429264</v>
      </c>
      <c r="J5" s="69"/>
    </row>
    <row r="6" spans="2:10" x14ac:dyDescent="0.25">
      <c r="E6" s="69">
        <f t="shared" ca="1" si="0"/>
        <v>0.76078080563456552</v>
      </c>
      <c r="F6" s="69">
        <f t="shared" ca="1" si="1"/>
        <v>1.9583732655200665</v>
      </c>
      <c r="H6" s="69" t="s">
        <v>23</v>
      </c>
      <c r="I6" s="69">
        <f ca="1">SKEW(F3:F2160)</f>
        <v>15.607630355856237</v>
      </c>
      <c r="J6" s="69"/>
    </row>
    <row r="7" spans="2:10" x14ac:dyDescent="0.25">
      <c r="E7" s="69">
        <f t="shared" ca="1" si="0"/>
        <v>0.29988815731062946</v>
      </c>
      <c r="F7" s="69">
        <f t="shared" ca="1" si="1"/>
        <v>0.6092066606165234</v>
      </c>
      <c r="H7" s="69" t="s">
        <v>24</v>
      </c>
      <c r="I7" s="69">
        <f ca="1">I19/(I5^4)</f>
        <v>373.31743912683368</v>
      </c>
      <c r="J7" s="69"/>
    </row>
    <row r="8" spans="2:10" x14ac:dyDescent="0.25">
      <c r="E8" s="69">
        <f t="shared" ca="1" si="0"/>
        <v>0.75698738195517168</v>
      </c>
      <c r="F8" s="69">
        <f t="shared" ca="1" si="1"/>
        <v>1.9355218369717253</v>
      </c>
    </row>
    <row r="9" spans="2:10" x14ac:dyDescent="0.25">
      <c r="E9" s="69">
        <f t="shared" ca="1" si="0"/>
        <v>0.5771998233434692</v>
      </c>
      <c r="F9" s="69">
        <f t="shared" ca="1" si="1"/>
        <v>1.2010174078899829</v>
      </c>
      <c r="H9" s="95" t="s">
        <v>26</v>
      </c>
      <c r="I9" s="95"/>
    </row>
    <row r="10" spans="2:10" x14ac:dyDescent="0.25">
      <c r="E10" s="69">
        <f t="shared" ca="1" si="0"/>
        <v>0.1196376406649623</v>
      </c>
      <c r="F10" s="69">
        <f t="shared" ca="1" si="1"/>
        <v>0.32208243779324969</v>
      </c>
      <c r="H10" s="69"/>
      <c r="I10" s="69">
        <f ca="1">SUMPRODUCT(F3:F2160)/COUNT(F3:F2160)</f>
        <v>1.7214842623726863</v>
      </c>
    </row>
    <row r="11" spans="2:10" x14ac:dyDescent="0.25">
      <c r="E11" s="69">
        <f t="shared" ca="1" si="0"/>
        <v>0.52533349636704363</v>
      </c>
      <c r="F11" s="69">
        <f t="shared" ca="1" si="1"/>
        <v>1.061555215534288</v>
      </c>
      <c r="H11" s="69"/>
      <c r="I11" s="69">
        <f ca="1">SUMPRODUCT(F3:F2160,F3:F2160)/COUNT(F3:F2160)</f>
        <v>13.231804846388645</v>
      </c>
    </row>
    <row r="12" spans="2:10" x14ac:dyDescent="0.25">
      <c r="E12" s="69">
        <f t="shared" ca="1" si="0"/>
        <v>0.28741266038138058</v>
      </c>
      <c r="F12" s="69">
        <f t="shared" ca="1" si="1"/>
        <v>0.58849594197978561</v>
      </c>
      <c r="H12" s="69"/>
      <c r="I12" s="69">
        <f ca="1">SUMPRODUCT(F3:F2160,F3:F2160,F3:F2160)/COUNT(F3:F2160)</f>
        <v>571.326928161301</v>
      </c>
    </row>
    <row r="13" spans="2:10" x14ac:dyDescent="0.25">
      <c r="E13" s="69">
        <f t="shared" ca="1" si="0"/>
        <v>0.40057847774511435</v>
      </c>
      <c r="F13" s="69">
        <f t="shared" ca="1" si="1"/>
        <v>0.78899371178542466</v>
      </c>
      <c r="H13" s="69"/>
      <c r="I13" s="69">
        <f ca="1">SUMPRODUCT(F3:F2160,F3:F2160,F3:F2160,F3:F2160)/COUNT(F3:F2160)</f>
        <v>43123.512139095081</v>
      </c>
    </row>
    <row r="14" spans="2:10" x14ac:dyDescent="0.25">
      <c r="E14" s="69">
        <f t="shared" ca="1" si="0"/>
        <v>0.94154952639249545</v>
      </c>
      <c r="F14" s="69">
        <f t="shared" ca="1" si="1"/>
        <v>4.651957023339774</v>
      </c>
    </row>
    <row r="15" spans="2:10" x14ac:dyDescent="0.25">
      <c r="E15" s="69">
        <f t="shared" ca="1" si="0"/>
        <v>0.94575026739850065</v>
      </c>
      <c r="F15" s="69">
        <f t="shared" ca="1" si="1"/>
        <v>4.8391854302731643</v>
      </c>
      <c r="H15" s="95" t="s">
        <v>27</v>
      </c>
      <c r="I15" s="95"/>
    </row>
    <row r="16" spans="2:10" x14ac:dyDescent="0.25">
      <c r="E16" s="69">
        <f t="shared" ca="1" si="0"/>
        <v>0.93504123972631048</v>
      </c>
      <c r="F16" s="69">
        <f t="shared" ca="1" si="1"/>
        <v>4.396086329075092</v>
      </c>
      <c r="H16" s="69"/>
      <c r="I16" s="69">
        <v>0</v>
      </c>
    </row>
    <row r="17" spans="5:9" x14ac:dyDescent="0.25">
      <c r="E17" s="69">
        <f t="shared" ca="1" si="0"/>
        <v>0.1073626476833871</v>
      </c>
      <c r="F17" s="69">
        <f t="shared" ca="1" si="1"/>
        <v>0.30191714639190842</v>
      </c>
      <c r="H17" s="69"/>
      <c r="I17" s="69">
        <f ca="1">I11-I10^2</f>
        <v>10.268296780791813</v>
      </c>
    </row>
    <row r="18" spans="5:9" x14ac:dyDescent="0.25">
      <c r="E18" s="69">
        <f t="shared" ca="1" si="0"/>
        <v>0.4176749909565689</v>
      </c>
      <c r="F18" s="69">
        <f t="shared" ca="1" si="1"/>
        <v>0.82240830104696028</v>
      </c>
      <c r="H18" s="69"/>
      <c r="I18" s="69">
        <f ca="1">I12-3*I10*I11+2*I10^3</f>
        <v>513.19516173644581</v>
      </c>
    </row>
    <row r="19" spans="5:9" x14ac:dyDescent="0.25">
      <c r="E19" s="69">
        <f t="shared" ca="1" si="0"/>
        <v>0.97514625404400146</v>
      </c>
      <c r="F19" s="69">
        <f t="shared" ca="1" si="1"/>
        <v>7.1666886453636804</v>
      </c>
      <c r="H19" s="69"/>
      <c r="I19" s="69">
        <f ca="1">I13-4*I10*I12+6*(I10^2)*I11-3*(I10^4)</f>
        <v>39398.319099240922</v>
      </c>
    </row>
    <row r="20" spans="5:9" x14ac:dyDescent="0.25">
      <c r="E20" s="69">
        <f t="shared" ca="1" si="0"/>
        <v>0.17246604168066282</v>
      </c>
      <c r="F20" s="69">
        <f t="shared" ca="1" si="1"/>
        <v>0.40591708043671421</v>
      </c>
    </row>
    <row r="21" spans="5:9" x14ac:dyDescent="0.25">
      <c r="E21" s="69">
        <f t="shared" ca="1" si="0"/>
        <v>0.46960155960567385</v>
      </c>
      <c r="F21" s="69">
        <f t="shared" ca="1" si="1"/>
        <v>0.93080884005453501</v>
      </c>
    </row>
    <row r="22" spans="5:9" x14ac:dyDescent="0.25">
      <c r="E22" s="69">
        <f t="shared" ca="1" si="0"/>
        <v>0.22639732252564826</v>
      </c>
      <c r="F22" s="69">
        <f t="shared" ca="1" si="1"/>
        <v>0.49034583951736799</v>
      </c>
    </row>
    <row r="23" spans="5:9" x14ac:dyDescent="0.25">
      <c r="E23" s="69">
        <f t="shared" ca="1" si="0"/>
        <v>0.65410259756192946</v>
      </c>
      <c r="F23" s="69">
        <f t="shared" ca="1" si="1"/>
        <v>1.4530280024610325</v>
      </c>
    </row>
    <row r="24" spans="5:9" x14ac:dyDescent="0.25">
      <c r="E24" s="69">
        <f t="shared" ca="1" si="0"/>
        <v>0.30691985359479779</v>
      </c>
      <c r="F24" s="69">
        <f t="shared" ca="1" si="1"/>
        <v>0.62100185332305413</v>
      </c>
    </row>
    <row r="25" spans="5:9" x14ac:dyDescent="0.25">
      <c r="E25" s="69">
        <f t="shared" ca="1" si="0"/>
        <v>0.16736854795484402</v>
      </c>
      <c r="F25" s="69">
        <f t="shared" ca="1" si="1"/>
        <v>0.39794022544384239</v>
      </c>
    </row>
    <row r="26" spans="5:9" x14ac:dyDescent="0.25">
      <c r="E26" s="69">
        <f t="shared" ca="1" si="0"/>
        <v>0.6775274107537006</v>
      </c>
      <c r="F26" s="69">
        <f t="shared" ca="1" si="1"/>
        <v>1.5445670446528323</v>
      </c>
    </row>
    <row r="27" spans="5:9" x14ac:dyDescent="0.25">
      <c r="E27" s="69">
        <f t="shared" ca="1" si="0"/>
        <v>0.70513142368771198</v>
      </c>
      <c r="F27" s="69">
        <f t="shared" ca="1" si="1"/>
        <v>1.6643327241428356</v>
      </c>
    </row>
    <row r="28" spans="5:9" x14ac:dyDescent="0.25">
      <c r="E28" s="69">
        <f t="shared" ca="1" si="0"/>
        <v>0.46243176320225965</v>
      </c>
      <c r="F28" s="69">
        <f t="shared" ca="1" si="1"/>
        <v>0.91515389461269314</v>
      </c>
    </row>
    <row r="29" spans="5:9" x14ac:dyDescent="0.25">
      <c r="E29" s="69">
        <f t="shared" ca="1" si="0"/>
        <v>0.50669076930142531</v>
      </c>
      <c r="F29" s="69">
        <f t="shared" ca="1" si="1"/>
        <v>1.0158905023710425</v>
      </c>
    </row>
    <row r="30" spans="5:9" x14ac:dyDescent="0.25">
      <c r="E30" s="69">
        <f t="shared" ca="1" si="0"/>
        <v>0.26703850961845532</v>
      </c>
      <c r="F30" s="69">
        <f t="shared" ca="1" si="1"/>
        <v>0.55520559212533904</v>
      </c>
    </row>
    <row r="31" spans="5:9" x14ac:dyDescent="0.25">
      <c r="E31" s="69">
        <f t="shared" ca="1" si="0"/>
        <v>0.38040194412807593</v>
      </c>
      <c r="F31" s="69">
        <f t="shared" ca="1" si="1"/>
        <v>0.75079903003353776</v>
      </c>
    </row>
    <row r="32" spans="5:9" x14ac:dyDescent="0.25">
      <c r="E32" s="69">
        <f t="shared" ca="1" si="0"/>
        <v>0.25958050114913667</v>
      </c>
      <c r="F32" s="69">
        <f t="shared" ca="1" si="1"/>
        <v>0.54316550857390944</v>
      </c>
    </row>
    <row r="33" spans="5:6" x14ac:dyDescent="0.25">
      <c r="E33" s="69">
        <f t="shared" ca="1" si="0"/>
        <v>5.2145291739788435E-2</v>
      </c>
      <c r="F33" s="69">
        <f t="shared" ca="1" si="1"/>
        <v>0.20239850821419691</v>
      </c>
    </row>
    <row r="34" spans="5:6" x14ac:dyDescent="0.25">
      <c r="E34" s="69">
        <f t="shared" ca="1" si="0"/>
        <v>0.21160969789703787</v>
      </c>
      <c r="F34" s="69">
        <f t="shared" ca="1" si="1"/>
        <v>0.46710197065204434</v>
      </c>
    </row>
    <row r="35" spans="5:6" x14ac:dyDescent="0.25">
      <c r="E35" s="69">
        <f t="shared" ca="1" si="0"/>
        <v>0.12722928212554241</v>
      </c>
      <c r="F35" s="69">
        <f t="shared" ca="1" si="1"/>
        <v>0.33437168908211462</v>
      </c>
    </row>
    <row r="36" spans="5:6" x14ac:dyDescent="0.25">
      <c r="E36" s="69">
        <f t="shared" ca="1" si="0"/>
        <v>0.42492973866441464</v>
      </c>
      <c r="F36" s="69">
        <f t="shared" ca="1" si="1"/>
        <v>0.83690211366927547</v>
      </c>
    </row>
    <row r="37" spans="5:6" x14ac:dyDescent="0.25">
      <c r="E37" s="69">
        <f t="shared" ca="1" si="0"/>
        <v>0.35170422379357136</v>
      </c>
      <c r="F37" s="69">
        <f t="shared" ca="1" si="1"/>
        <v>0.69852929730883695</v>
      </c>
    </row>
    <row r="38" spans="5:6" x14ac:dyDescent="0.25">
      <c r="E38" s="69">
        <f t="shared" ca="1" si="0"/>
        <v>0.92990859724236485</v>
      </c>
      <c r="F38" s="69">
        <f t="shared" ca="1" si="1"/>
        <v>4.2181913210593196</v>
      </c>
    </row>
    <row r="39" spans="5:6" x14ac:dyDescent="0.25">
      <c r="E39" s="69">
        <f t="shared" ca="1" si="0"/>
        <v>7.9437999522242286E-2</v>
      </c>
      <c r="F39" s="69">
        <f t="shared" ca="1" si="1"/>
        <v>0.25402751238893123</v>
      </c>
    </row>
    <row r="40" spans="5:6" x14ac:dyDescent="0.25">
      <c r="E40" s="69">
        <f t="shared" ca="1" si="0"/>
        <v>0.80692503935409887</v>
      </c>
      <c r="F40" s="69">
        <f t="shared" ca="1" si="1"/>
        <v>2.2825330605793797</v>
      </c>
    </row>
    <row r="41" spans="5:6" x14ac:dyDescent="0.25">
      <c r="E41" s="69">
        <f t="shared" ca="1" si="0"/>
        <v>0.96743043918539429</v>
      </c>
      <c r="F41" s="69">
        <f t="shared" ca="1" si="1"/>
        <v>6.2782436384531977</v>
      </c>
    </row>
    <row r="42" spans="5:6" x14ac:dyDescent="0.25">
      <c r="E42" s="69">
        <f t="shared" ca="1" si="0"/>
        <v>0.1067580323879106</v>
      </c>
      <c r="F42" s="69">
        <f t="shared" ca="1" si="1"/>
        <v>0.30091282603271136</v>
      </c>
    </row>
    <row r="43" spans="5:6" x14ac:dyDescent="0.25">
      <c r="E43" s="69">
        <f t="shared" ca="1" si="0"/>
        <v>0.44833218665703545</v>
      </c>
      <c r="F43" s="69">
        <f t="shared" ca="1" si="1"/>
        <v>0.88504426785299573</v>
      </c>
    </row>
    <row r="44" spans="5:6" x14ac:dyDescent="0.25">
      <c r="E44" s="69">
        <f t="shared" ca="1" si="0"/>
        <v>0.536233961886321</v>
      </c>
      <c r="F44" s="69">
        <f t="shared" ca="1" si="1"/>
        <v>1.0892662372793862</v>
      </c>
    </row>
    <row r="45" spans="5:6" x14ac:dyDescent="0.25">
      <c r="E45" s="69">
        <f t="shared" ca="1" si="0"/>
        <v>7.1470350685130857E-2</v>
      </c>
      <c r="F45" s="69">
        <f t="shared" ca="1" si="1"/>
        <v>0.23960949923696734</v>
      </c>
    </row>
    <row r="46" spans="5:6" x14ac:dyDescent="0.25">
      <c r="E46" s="69">
        <f t="shared" ca="1" si="0"/>
        <v>0.76641233947072729</v>
      </c>
      <c r="F46" s="69">
        <f t="shared" ca="1" si="1"/>
        <v>1.9932123399351913</v>
      </c>
    </row>
    <row r="47" spans="5:6" x14ac:dyDescent="0.25">
      <c r="E47" s="69">
        <f t="shared" ca="1" si="0"/>
        <v>0.3728294830319957</v>
      </c>
      <c r="F47" s="69">
        <f t="shared" ca="1" si="1"/>
        <v>0.73678395610742209</v>
      </c>
    </row>
    <row r="48" spans="5:6" x14ac:dyDescent="0.25">
      <c r="E48" s="69">
        <f t="shared" ca="1" si="0"/>
        <v>0.44188788902398668</v>
      </c>
      <c r="F48" s="69">
        <f t="shared" ca="1" si="1"/>
        <v>0.87156711001224929</v>
      </c>
    </row>
    <row r="49" spans="5:6" x14ac:dyDescent="0.25">
      <c r="E49" s="69">
        <f t="shared" ca="1" si="0"/>
        <v>0.49269863295120953</v>
      </c>
      <c r="F49" s="69">
        <f t="shared" ca="1" si="1"/>
        <v>0.98294265066573605</v>
      </c>
    </row>
    <row r="50" spans="5:6" x14ac:dyDescent="0.25">
      <c r="E50" s="69">
        <f t="shared" ca="1" si="0"/>
        <v>0.9328919840199057</v>
      </c>
      <c r="F50" s="69">
        <f t="shared" ca="1" si="1"/>
        <v>4.3192961304778299</v>
      </c>
    </row>
    <row r="51" spans="5:6" x14ac:dyDescent="0.25">
      <c r="E51" s="69">
        <f t="shared" ca="1" si="0"/>
        <v>0.33880474001475347</v>
      </c>
      <c r="F51" s="69">
        <f t="shared" ca="1" si="1"/>
        <v>0.67573499939871728</v>
      </c>
    </row>
    <row r="52" spans="5:6" x14ac:dyDescent="0.25">
      <c r="E52" s="69">
        <f t="shared" ca="1" si="0"/>
        <v>0.12739518597757282</v>
      </c>
      <c r="F52" s="69">
        <f t="shared" ca="1" si="1"/>
        <v>0.33463893719432858</v>
      </c>
    </row>
    <row r="53" spans="5:6" x14ac:dyDescent="0.25">
      <c r="E53" s="69">
        <f t="shared" ca="1" si="0"/>
        <v>0.10081915157841959</v>
      </c>
      <c r="F53" s="69">
        <f t="shared" ca="1" si="1"/>
        <v>0.29098388402441949</v>
      </c>
    </row>
    <row r="54" spans="5:6" x14ac:dyDescent="0.25">
      <c r="E54" s="69">
        <f t="shared" ca="1" si="0"/>
        <v>0.75765509290889954</v>
      </c>
      <c r="F54" s="69">
        <f t="shared" ca="1" si="1"/>
        <v>1.9395091691398481</v>
      </c>
    </row>
    <row r="55" spans="5:6" x14ac:dyDescent="0.25">
      <c r="E55" s="69">
        <f t="shared" ca="1" si="0"/>
        <v>0.47458979845745575</v>
      </c>
      <c r="F55" s="69">
        <f t="shared" ca="1" si="1"/>
        <v>0.94184349978425874</v>
      </c>
    </row>
    <row r="56" spans="5:6" x14ac:dyDescent="0.25">
      <c r="E56" s="69">
        <f t="shared" ca="1" si="0"/>
        <v>1.0629385265913061E-2</v>
      </c>
      <c r="F56" s="69">
        <f t="shared" ca="1" si="1"/>
        <v>9.3747271420950434E-2</v>
      </c>
    </row>
    <row r="57" spans="5:6" x14ac:dyDescent="0.25">
      <c r="E57" s="69">
        <f t="shared" ca="1" si="0"/>
        <v>0.69629396600724369</v>
      </c>
      <c r="F57" s="69">
        <f t="shared" ca="1" si="1"/>
        <v>1.6244326699511833</v>
      </c>
    </row>
    <row r="58" spans="5:6" x14ac:dyDescent="0.25">
      <c r="E58" s="69">
        <f t="shared" ca="1" si="0"/>
        <v>0.12073709155398715</v>
      </c>
      <c r="F58" s="69">
        <f t="shared" ca="1" si="1"/>
        <v>0.32386992112023227</v>
      </c>
    </row>
    <row r="59" spans="5:6" x14ac:dyDescent="0.25">
      <c r="E59" s="69">
        <f t="shared" ca="1" si="0"/>
        <v>3.0075552343578615E-2</v>
      </c>
      <c r="F59" s="69">
        <f t="shared" ca="1" si="1"/>
        <v>0.15313401864984191</v>
      </c>
    </row>
    <row r="60" spans="5:6" x14ac:dyDescent="0.25">
      <c r="E60" s="69">
        <f t="shared" ca="1" si="0"/>
        <v>0.33453498103570156</v>
      </c>
      <c r="F60" s="69">
        <f t="shared" ca="1" si="1"/>
        <v>0.66827746969974833</v>
      </c>
    </row>
    <row r="61" spans="5:6" x14ac:dyDescent="0.25">
      <c r="E61" s="69">
        <f t="shared" ca="1" si="0"/>
        <v>0.29969351875709616</v>
      </c>
      <c r="F61" s="69">
        <f t="shared" ca="1" si="1"/>
        <v>0.60888145604402977</v>
      </c>
    </row>
    <row r="62" spans="5:6" x14ac:dyDescent="0.25">
      <c r="E62" s="69">
        <f t="shared" ca="1" si="0"/>
        <v>0.98915250449275893</v>
      </c>
      <c r="F62" s="69">
        <f t="shared" ca="1" si="1"/>
        <v>10.568736021006025</v>
      </c>
    </row>
    <row r="63" spans="5:6" x14ac:dyDescent="0.25">
      <c r="E63" s="69">
        <f t="shared" ca="1" si="0"/>
        <v>0.41597028492183419</v>
      </c>
      <c r="F63" s="69">
        <f t="shared" ca="1" si="1"/>
        <v>0.81903050299523317</v>
      </c>
    </row>
    <row r="64" spans="5:6" x14ac:dyDescent="0.25">
      <c r="E64" s="69">
        <f t="shared" ca="1" si="0"/>
        <v>0.62578819052393919</v>
      </c>
      <c r="F64" s="69">
        <f t="shared" ca="1" si="1"/>
        <v>1.3525760760282606</v>
      </c>
    </row>
    <row r="65" spans="5:6" x14ac:dyDescent="0.25">
      <c r="E65" s="69">
        <f t="shared" ca="1" si="0"/>
        <v>0.81537054211405713</v>
      </c>
      <c r="F65" s="69">
        <f t="shared" ca="1" si="1"/>
        <v>2.3533763094295774</v>
      </c>
    </row>
    <row r="66" spans="5:6" x14ac:dyDescent="0.25">
      <c r="E66" s="69">
        <f t="shared" ca="1" si="0"/>
        <v>0.25413667654384231</v>
      </c>
      <c r="F66" s="69">
        <f t="shared" ca="1" si="1"/>
        <v>0.53442096087611834</v>
      </c>
    </row>
    <row r="67" spans="5:6" x14ac:dyDescent="0.25">
      <c r="E67" s="69">
        <f t="shared" ca="1" si="0"/>
        <v>0.18549459215541253</v>
      </c>
      <c r="F67" s="69">
        <f t="shared" ca="1" si="1"/>
        <v>0.42627234256683816</v>
      </c>
    </row>
    <row r="68" spans="5:6" x14ac:dyDescent="0.25">
      <c r="E68" s="69">
        <f t="shared" ref="E68:E131" ca="1" si="2">RAND()</f>
        <v>0.5245868894252832</v>
      </c>
      <c r="F68" s="69">
        <f t="shared" ref="F68:F131" ca="1" si="3">_xlfn.F.INV(E68,$C$3,$C$4)</f>
        <v>1.059685381361648</v>
      </c>
    </row>
    <row r="69" spans="5:6" x14ac:dyDescent="0.25">
      <c r="E69" s="69">
        <f t="shared" ca="1" si="2"/>
        <v>0.67233019408408301</v>
      </c>
      <c r="F69" s="69">
        <f t="shared" ca="1" si="3"/>
        <v>1.5235226082295905</v>
      </c>
    </row>
    <row r="70" spans="5:6" x14ac:dyDescent="0.25">
      <c r="E70" s="69">
        <f t="shared" ca="1" si="2"/>
        <v>0.38533770530480049</v>
      </c>
      <c r="F70" s="69">
        <f t="shared" ca="1" si="3"/>
        <v>0.76002549404444053</v>
      </c>
    </row>
    <row r="71" spans="5:6" x14ac:dyDescent="0.25">
      <c r="E71" s="69">
        <f t="shared" ca="1" si="2"/>
        <v>2.183843567209065E-2</v>
      </c>
      <c r="F71" s="69">
        <f t="shared" ca="1" si="3"/>
        <v>0.13112124781502305</v>
      </c>
    </row>
    <row r="72" spans="5:6" x14ac:dyDescent="0.25">
      <c r="E72" s="69">
        <f t="shared" ca="1" si="2"/>
        <v>6.106106325591365E-2</v>
      </c>
      <c r="F72" s="69">
        <f t="shared" ca="1" si="3"/>
        <v>0.22003282217733688</v>
      </c>
    </row>
    <row r="73" spans="5:6" x14ac:dyDescent="0.25">
      <c r="E73" s="69">
        <f t="shared" ca="1" si="2"/>
        <v>0.85290474253468584</v>
      </c>
      <c r="F73" s="69">
        <f t="shared" ca="1" si="3"/>
        <v>2.7318192611153478</v>
      </c>
    </row>
    <row r="74" spans="5:6" x14ac:dyDescent="0.25">
      <c r="E74" s="69">
        <f t="shared" ca="1" si="2"/>
        <v>0.90733376904299923</v>
      </c>
      <c r="F74" s="69">
        <f t="shared" ca="1" si="3"/>
        <v>3.6082737243814678</v>
      </c>
    </row>
    <row r="75" spans="5:6" x14ac:dyDescent="0.25">
      <c r="E75" s="69">
        <f t="shared" ca="1" si="2"/>
        <v>1.6782659515362175E-2</v>
      </c>
      <c r="F75" s="69">
        <f t="shared" ca="1" si="3"/>
        <v>0.11575487906687898</v>
      </c>
    </row>
    <row r="76" spans="5:6" x14ac:dyDescent="0.25">
      <c r="E76" s="69">
        <f t="shared" ca="1" si="2"/>
        <v>0.27642572625477857</v>
      </c>
      <c r="F76" s="69">
        <f t="shared" ca="1" si="3"/>
        <v>0.57046727616156911</v>
      </c>
    </row>
    <row r="77" spans="5:6" x14ac:dyDescent="0.25">
      <c r="E77" s="69">
        <f t="shared" ca="1" si="2"/>
        <v>0.4156810862299366</v>
      </c>
      <c r="F77" s="69">
        <f t="shared" ca="1" si="3"/>
        <v>0.81845850651707153</v>
      </c>
    </row>
    <row r="78" spans="5:6" x14ac:dyDescent="0.25">
      <c r="E78" s="69">
        <f t="shared" ca="1" si="2"/>
        <v>0.55891149027905895</v>
      </c>
      <c r="F78" s="69">
        <f t="shared" ca="1" si="3"/>
        <v>1.1495477177661457</v>
      </c>
    </row>
    <row r="79" spans="5:6" x14ac:dyDescent="0.25">
      <c r="E79" s="69">
        <f t="shared" ca="1" si="2"/>
        <v>0.76692708921531594</v>
      </c>
      <c r="F79" s="69">
        <f t="shared" ca="1" si="3"/>
        <v>1.9964531997462349</v>
      </c>
    </row>
    <row r="80" spans="5:6" x14ac:dyDescent="0.25">
      <c r="E80" s="69">
        <f t="shared" ca="1" si="2"/>
        <v>0.23490687151501577</v>
      </c>
      <c r="F80" s="69">
        <f t="shared" ca="1" si="3"/>
        <v>0.50379093549542431</v>
      </c>
    </row>
    <row r="81" spans="5:6" x14ac:dyDescent="0.25">
      <c r="E81" s="69">
        <f t="shared" ca="1" si="2"/>
        <v>0.8087971650257475</v>
      </c>
      <c r="F81" s="69">
        <f t="shared" ca="1" si="3"/>
        <v>2.2978684171349615</v>
      </c>
    </row>
    <row r="82" spans="5:6" x14ac:dyDescent="0.25">
      <c r="E82" s="69">
        <f t="shared" ca="1" si="2"/>
        <v>6.9265146804731059E-2</v>
      </c>
      <c r="F82" s="69">
        <f t="shared" ca="1" si="3"/>
        <v>0.2355387651453982</v>
      </c>
    </row>
    <row r="83" spans="5:6" x14ac:dyDescent="0.25">
      <c r="E83" s="69">
        <f t="shared" ca="1" si="2"/>
        <v>0.55471081359415453</v>
      </c>
      <c r="F83" s="69">
        <f t="shared" ca="1" si="3"/>
        <v>1.1380982718344674</v>
      </c>
    </row>
    <row r="84" spans="5:6" x14ac:dyDescent="0.25">
      <c r="E84" s="69">
        <f t="shared" ca="1" si="2"/>
        <v>0.58238569276288821</v>
      </c>
      <c r="F84" s="69">
        <f t="shared" ca="1" si="3"/>
        <v>1.2161191058562657</v>
      </c>
    </row>
    <row r="85" spans="5:6" x14ac:dyDescent="0.25">
      <c r="E85" s="69">
        <f t="shared" ca="1" si="2"/>
        <v>0.95473313728334797</v>
      </c>
      <c r="F85" s="69">
        <f t="shared" ca="1" si="3"/>
        <v>5.317043070229821</v>
      </c>
    </row>
    <row r="86" spans="5:6" x14ac:dyDescent="0.25">
      <c r="E86" s="69">
        <f t="shared" ca="1" si="2"/>
        <v>0.80908539135659874</v>
      </c>
      <c r="F86" s="69">
        <f t="shared" ca="1" si="3"/>
        <v>2.3002475548086387</v>
      </c>
    </row>
    <row r="87" spans="5:6" x14ac:dyDescent="0.25">
      <c r="E87" s="69">
        <f t="shared" ca="1" si="2"/>
        <v>0.46284134372122765</v>
      </c>
      <c r="F87" s="69">
        <f t="shared" ca="1" si="3"/>
        <v>0.91604179654030882</v>
      </c>
    </row>
    <row r="88" spans="5:6" x14ac:dyDescent="0.25">
      <c r="E88" s="69">
        <f t="shared" ca="1" si="2"/>
        <v>8.6834524242686006E-3</v>
      </c>
      <c r="F88" s="69">
        <f t="shared" ca="1" si="3"/>
        <v>8.5546441749563787E-2</v>
      </c>
    </row>
    <row r="89" spans="5:6" x14ac:dyDescent="0.25">
      <c r="E89" s="69">
        <f t="shared" ca="1" si="2"/>
        <v>8.971955071327864E-2</v>
      </c>
      <c r="F89" s="69">
        <f t="shared" ca="1" si="3"/>
        <v>0.27206840096299917</v>
      </c>
    </row>
    <row r="90" spans="5:6" x14ac:dyDescent="0.25">
      <c r="E90" s="69">
        <f t="shared" ca="1" si="2"/>
        <v>0.87279115685920106</v>
      </c>
      <c r="F90" s="69">
        <f t="shared" ca="1" si="3"/>
        <v>2.9909783622496562</v>
      </c>
    </row>
    <row r="91" spans="5:6" x14ac:dyDescent="0.25">
      <c r="E91" s="69">
        <f t="shared" ca="1" si="2"/>
        <v>0.96074820120491689</v>
      </c>
      <c r="F91" s="69">
        <f t="shared" ca="1" si="3"/>
        <v>5.7180886889971534</v>
      </c>
    </row>
    <row r="92" spans="5:6" x14ac:dyDescent="0.25">
      <c r="E92" s="69">
        <f t="shared" ca="1" si="2"/>
        <v>0.88590864389797541</v>
      </c>
      <c r="F92" s="69">
        <f t="shared" ca="1" si="3"/>
        <v>3.1946737096681765</v>
      </c>
    </row>
    <row r="93" spans="5:6" x14ac:dyDescent="0.25">
      <c r="E93" s="69">
        <f t="shared" ca="1" si="2"/>
        <v>0.53227963314663429</v>
      </c>
      <c r="F93" s="69">
        <f t="shared" ca="1" si="3"/>
        <v>1.0791233221149137</v>
      </c>
    </row>
    <row r="94" spans="5:6" x14ac:dyDescent="0.25">
      <c r="E94" s="69">
        <f t="shared" ca="1" si="2"/>
        <v>0.69519725587156411</v>
      </c>
      <c r="F94" s="69">
        <f t="shared" ca="1" si="3"/>
        <v>1.6195882235356669</v>
      </c>
    </row>
    <row r="95" spans="5:6" x14ac:dyDescent="0.25">
      <c r="E95" s="69">
        <f t="shared" ca="1" si="2"/>
        <v>1.3998325364990238E-2</v>
      </c>
      <c r="F95" s="69">
        <f t="shared" ca="1" si="3"/>
        <v>0.10637556311170343</v>
      </c>
    </row>
    <row r="96" spans="5:6" x14ac:dyDescent="0.25">
      <c r="E96" s="69">
        <f t="shared" ca="1" si="2"/>
        <v>0.97619883905014249</v>
      </c>
      <c r="F96" s="69">
        <f t="shared" ca="1" si="3"/>
        <v>7.3179271371855883</v>
      </c>
    </row>
    <row r="97" spans="5:6" x14ac:dyDescent="0.25">
      <c r="E97" s="69">
        <f t="shared" ca="1" si="2"/>
        <v>0.54154528203311902</v>
      </c>
      <c r="F97" s="69">
        <f t="shared" ca="1" si="3"/>
        <v>1.103056491837787</v>
      </c>
    </row>
    <row r="98" spans="5:6" x14ac:dyDescent="0.25">
      <c r="E98" s="69">
        <f t="shared" ca="1" si="2"/>
        <v>0.84314113886058739</v>
      </c>
      <c r="F98" s="69">
        <f t="shared" ca="1" si="3"/>
        <v>2.6215677494471668</v>
      </c>
    </row>
    <row r="99" spans="5:6" x14ac:dyDescent="0.25">
      <c r="E99" s="69">
        <f t="shared" ca="1" si="2"/>
        <v>9.0526039905875266E-2</v>
      </c>
      <c r="F99" s="69">
        <f t="shared" ca="1" si="3"/>
        <v>0.27346065568636818</v>
      </c>
    </row>
    <row r="100" spans="5:6" x14ac:dyDescent="0.25">
      <c r="E100" s="69">
        <f t="shared" ca="1" si="2"/>
        <v>0.33236181683914501</v>
      </c>
      <c r="F100" s="69">
        <f t="shared" ca="1" si="3"/>
        <v>0.66449788786813502</v>
      </c>
    </row>
    <row r="101" spans="5:6" x14ac:dyDescent="0.25">
      <c r="E101" s="69">
        <f t="shared" ca="1" si="2"/>
        <v>0.29787714363530249</v>
      </c>
      <c r="F101" s="69">
        <f t="shared" ca="1" si="3"/>
        <v>0.60584990369078784</v>
      </c>
    </row>
    <row r="102" spans="5:6" x14ac:dyDescent="0.25">
      <c r="E102" s="69">
        <f t="shared" ca="1" si="2"/>
        <v>0.55929368958036363</v>
      </c>
      <c r="F102" s="69">
        <f t="shared" ca="1" si="3"/>
        <v>1.150596121269277</v>
      </c>
    </row>
    <row r="103" spans="5:6" x14ac:dyDescent="0.25">
      <c r="E103" s="69">
        <f t="shared" ca="1" si="2"/>
        <v>0.21656162551209313</v>
      </c>
      <c r="F103" s="69">
        <f t="shared" ca="1" si="3"/>
        <v>0.47487107591916183</v>
      </c>
    </row>
    <row r="104" spans="5:6" x14ac:dyDescent="0.25">
      <c r="E104" s="69">
        <f t="shared" ca="1" si="2"/>
        <v>0.21868747640564978</v>
      </c>
      <c r="F104" s="69">
        <f t="shared" ca="1" si="3"/>
        <v>0.47821050281563321</v>
      </c>
    </row>
    <row r="105" spans="5:6" x14ac:dyDescent="0.25">
      <c r="E105" s="69">
        <f t="shared" ca="1" si="2"/>
        <v>0.36238216879210772</v>
      </c>
      <c r="F105" s="69">
        <f t="shared" ca="1" si="3"/>
        <v>0.71771533987261182</v>
      </c>
    </row>
    <row r="106" spans="5:6" x14ac:dyDescent="0.25">
      <c r="E106" s="69">
        <f t="shared" ca="1" si="2"/>
        <v>0.70259266173403345</v>
      </c>
      <c r="F106" s="69">
        <f t="shared" ca="1" si="3"/>
        <v>1.6527102222092398</v>
      </c>
    </row>
    <row r="107" spans="5:6" x14ac:dyDescent="0.25">
      <c r="E107" s="69">
        <f t="shared" ca="1" si="2"/>
        <v>0.64454292026832971</v>
      </c>
      <c r="F107" s="69">
        <f t="shared" ca="1" si="3"/>
        <v>1.4179598858514</v>
      </c>
    </row>
    <row r="108" spans="5:6" x14ac:dyDescent="0.25">
      <c r="E108" s="69">
        <f t="shared" ca="1" si="2"/>
        <v>8.6317753855311152E-2</v>
      </c>
      <c r="F108" s="69">
        <f t="shared" ca="1" si="3"/>
        <v>0.26616126301921539</v>
      </c>
    </row>
    <row r="109" spans="5:6" x14ac:dyDescent="0.25">
      <c r="E109" s="69">
        <f t="shared" ca="1" si="2"/>
        <v>0.34846939381827335</v>
      </c>
      <c r="F109" s="69">
        <f t="shared" ca="1" si="3"/>
        <v>0.69277478339189291</v>
      </c>
    </row>
    <row r="110" spans="5:6" x14ac:dyDescent="0.25">
      <c r="E110" s="69">
        <f t="shared" ca="1" si="2"/>
        <v>0.85911245204071618</v>
      </c>
      <c r="F110" s="69">
        <f t="shared" ca="1" si="3"/>
        <v>2.8072845669326827</v>
      </c>
    </row>
    <row r="111" spans="5:6" x14ac:dyDescent="0.25">
      <c r="E111" s="69">
        <f t="shared" ca="1" si="2"/>
        <v>0.54712532575781481</v>
      </c>
      <c r="F111" s="69">
        <f t="shared" ca="1" si="3"/>
        <v>1.1177559912087767</v>
      </c>
    </row>
    <row r="112" spans="5:6" x14ac:dyDescent="0.25">
      <c r="E112" s="69">
        <f t="shared" ca="1" si="2"/>
        <v>0.93193462462338117</v>
      </c>
      <c r="F112" s="69">
        <f t="shared" ca="1" si="3"/>
        <v>4.2861821775371807</v>
      </c>
    </row>
    <row r="113" spans="5:6" x14ac:dyDescent="0.25">
      <c r="E113" s="69">
        <f t="shared" ca="1" si="2"/>
        <v>0.48963421142795238</v>
      </c>
      <c r="F113" s="69">
        <f t="shared" ca="1" si="3"/>
        <v>0.97586907117871891</v>
      </c>
    </row>
    <row r="114" spans="5:6" x14ac:dyDescent="0.25">
      <c r="E114" s="69">
        <f t="shared" ca="1" si="2"/>
        <v>0.22676407043733815</v>
      </c>
      <c r="F114" s="69">
        <f t="shared" ca="1" si="3"/>
        <v>0.49092413208593572</v>
      </c>
    </row>
    <row r="115" spans="5:6" x14ac:dyDescent="0.25">
      <c r="E115" s="69">
        <f t="shared" ca="1" si="2"/>
        <v>0.49998368650970881</v>
      </c>
      <c r="F115" s="69">
        <f t="shared" ca="1" si="3"/>
        <v>0.99996156298276928</v>
      </c>
    </row>
    <row r="116" spans="5:6" x14ac:dyDescent="0.25">
      <c r="E116" s="69">
        <f t="shared" ca="1" si="2"/>
        <v>0.59390897727867342</v>
      </c>
      <c r="F116" s="69">
        <f t="shared" ca="1" si="3"/>
        <v>1.2505349896438813</v>
      </c>
    </row>
    <row r="117" spans="5:6" x14ac:dyDescent="0.25">
      <c r="E117" s="69">
        <f t="shared" ca="1" si="2"/>
        <v>0.64644013051784299</v>
      </c>
      <c r="F117" s="69">
        <f t="shared" ca="1" si="3"/>
        <v>1.4248215556132724</v>
      </c>
    </row>
    <row r="118" spans="5:6" x14ac:dyDescent="0.25">
      <c r="E118" s="69">
        <f t="shared" ca="1" si="2"/>
        <v>0.72907559205471761</v>
      </c>
      <c r="F118" s="69">
        <f t="shared" ca="1" si="3"/>
        <v>1.7809178509284951</v>
      </c>
    </row>
    <row r="119" spans="5:6" x14ac:dyDescent="0.25">
      <c r="E119" s="69">
        <f t="shared" ca="1" si="2"/>
        <v>0.45793707339055645</v>
      </c>
      <c r="F119" s="69">
        <f t="shared" ca="1" si="3"/>
        <v>0.9054600948930569</v>
      </c>
    </row>
    <row r="120" spans="5:6" x14ac:dyDescent="0.25">
      <c r="E120" s="69">
        <f t="shared" ca="1" si="2"/>
        <v>0.31331649579674237</v>
      </c>
      <c r="F120" s="69">
        <f t="shared" ca="1" si="3"/>
        <v>0.63181314902973607</v>
      </c>
    </row>
    <row r="121" spans="5:6" x14ac:dyDescent="0.25">
      <c r="E121" s="69">
        <f t="shared" ca="1" si="2"/>
        <v>0.88249055677172439</v>
      </c>
      <c r="F121" s="69">
        <f t="shared" ca="1" si="3"/>
        <v>3.1385901349542373</v>
      </c>
    </row>
    <row r="122" spans="5:6" x14ac:dyDescent="0.25">
      <c r="E122" s="69">
        <f t="shared" ca="1" si="2"/>
        <v>0.23891208283929144</v>
      </c>
      <c r="F122" s="69">
        <f t="shared" ca="1" si="3"/>
        <v>0.51014041489510242</v>
      </c>
    </row>
    <row r="123" spans="5:6" x14ac:dyDescent="0.25">
      <c r="E123" s="69">
        <f t="shared" ca="1" si="2"/>
        <v>0.7110763985985471</v>
      </c>
      <c r="F123" s="69">
        <f t="shared" ca="1" si="3"/>
        <v>1.6920753046425838</v>
      </c>
    </row>
    <row r="124" spans="5:6" x14ac:dyDescent="0.25">
      <c r="E124" s="69">
        <f t="shared" ca="1" si="2"/>
        <v>0.8831927241181976</v>
      </c>
      <c r="F124" s="69">
        <f t="shared" ca="1" si="3"/>
        <v>3.149926058727571</v>
      </c>
    </row>
    <row r="125" spans="5:6" x14ac:dyDescent="0.25">
      <c r="E125" s="69">
        <f t="shared" ca="1" si="2"/>
        <v>0.61800705907534226</v>
      </c>
      <c r="F125" s="69">
        <f t="shared" ca="1" si="3"/>
        <v>1.3266732791525793</v>
      </c>
    </row>
    <row r="126" spans="5:6" x14ac:dyDescent="0.25">
      <c r="E126" s="69">
        <f t="shared" ca="1" si="2"/>
        <v>0.79458355298156325</v>
      </c>
      <c r="F126" s="69">
        <f t="shared" ca="1" si="3"/>
        <v>2.1862617569177623</v>
      </c>
    </row>
    <row r="127" spans="5:6" x14ac:dyDescent="0.25">
      <c r="E127" s="69">
        <f t="shared" ca="1" si="2"/>
        <v>0.86309868821474667</v>
      </c>
      <c r="F127" s="69">
        <f t="shared" ca="1" si="3"/>
        <v>2.8581972327797116</v>
      </c>
    </row>
    <row r="128" spans="5:6" x14ac:dyDescent="0.25">
      <c r="E128" s="69">
        <f t="shared" ca="1" si="2"/>
        <v>0.1419022617023209</v>
      </c>
      <c r="F128" s="69">
        <f t="shared" ca="1" si="3"/>
        <v>0.35782786205665063</v>
      </c>
    </row>
    <row r="129" spans="5:6" x14ac:dyDescent="0.25">
      <c r="E129" s="69">
        <f t="shared" ca="1" si="2"/>
        <v>8.3021030929743334E-2</v>
      </c>
      <c r="F129" s="69">
        <f t="shared" ca="1" si="3"/>
        <v>0.26037988469330464</v>
      </c>
    </row>
    <row r="130" spans="5:6" x14ac:dyDescent="0.25">
      <c r="E130" s="69">
        <f t="shared" ca="1" si="2"/>
        <v>0.84867400841936513</v>
      </c>
      <c r="F130" s="69">
        <f t="shared" ca="1" si="3"/>
        <v>2.6828483338948126</v>
      </c>
    </row>
    <row r="131" spans="5:6" x14ac:dyDescent="0.25">
      <c r="E131" s="69">
        <f t="shared" ca="1" si="2"/>
        <v>0.73350589965508828</v>
      </c>
      <c r="F131" s="69">
        <f t="shared" ca="1" si="3"/>
        <v>1.8039983071876955</v>
      </c>
    </row>
    <row r="132" spans="5:6" x14ac:dyDescent="0.25">
      <c r="E132" s="69">
        <f t="shared" ref="E132:E195" ca="1" si="4">RAND()</f>
        <v>0.5552805446749518</v>
      </c>
      <c r="F132" s="69">
        <f t="shared" ref="F132:F195" ca="1" si="5">_xlfn.F.INV(E132,$C$3,$C$4)</f>
        <v>1.1396433202627543</v>
      </c>
    </row>
    <row r="133" spans="5:6" x14ac:dyDescent="0.25">
      <c r="E133" s="69">
        <f t="shared" ca="1" si="4"/>
        <v>0.9287994960199748</v>
      </c>
      <c r="F133" s="69">
        <f t="shared" ca="1" si="5"/>
        <v>4.1821164684899657</v>
      </c>
    </row>
    <row r="134" spans="5:6" x14ac:dyDescent="0.25">
      <c r="E134" s="69">
        <f t="shared" ca="1" si="4"/>
        <v>0.91452024949486099</v>
      </c>
      <c r="F134" s="69">
        <f t="shared" ca="1" si="5"/>
        <v>3.7779023636608668</v>
      </c>
    </row>
    <row r="135" spans="5:6" x14ac:dyDescent="0.25">
      <c r="E135" s="69">
        <f t="shared" ca="1" si="4"/>
        <v>0.63026646353810667</v>
      </c>
      <c r="F135" s="69">
        <f t="shared" ca="1" si="5"/>
        <v>1.367799117739366</v>
      </c>
    </row>
    <row r="136" spans="5:6" x14ac:dyDescent="0.25">
      <c r="E136" s="69">
        <f t="shared" ca="1" si="4"/>
        <v>0.85800806645189764</v>
      </c>
      <c r="F136" s="69">
        <f t="shared" ca="1" si="5"/>
        <v>2.7935283849619861</v>
      </c>
    </row>
    <row r="137" spans="5:6" x14ac:dyDescent="0.25">
      <c r="E137" s="69">
        <f t="shared" ca="1" si="4"/>
        <v>0.63826661108915561</v>
      </c>
      <c r="F137" s="69">
        <f t="shared" ca="1" si="5"/>
        <v>1.3955934641112537</v>
      </c>
    </row>
    <row r="138" spans="5:6" x14ac:dyDescent="0.25">
      <c r="E138" s="69">
        <f t="shared" ca="1" si="4"/>
        <v>7.5010133550231228E-2</v>
      </c>
      <c r="F138" s="69">
        <f t="shared" ca="1" si="5"/>
        <v>0.24606824022468993</v>
      </c>
    </row>
    <row r="139" spans="5:6" x14ac:dyDescent="0.25">
      <c r="E139" s="69">
        <f t="shared" ca="1" si="4"/>
        <v>0.70453373304287148</v>
      </c>
      <c r="F139" s="69">
        <f t="shared" ca="1" si="5"/>
        <v>1.6615845933030495</v>
      </c>
    </row>
    <row r="140" spans="5:6" x14ac:dyDescent="0.25">
      <c r="E140" s="69">
        <f t="shared" ca="1" si="4"/>
        <v>0.60329009546188972</v>
      </c>
      <c r="F140" s="69">
        <f t="shared" ca="1" si="5"/>
        <v>1.2794755517109466</v>
      </c>
    </row>
    <row r="141" spans="5:6" x14ac:dyDescent="0.25">
      <c r="E141" s="69">
        <f t="shared" ca="1" si="4"/>
        <v>0.47254708872162177</v>
      </c>
      <c r="F141" s="69">
        <f t="shared" ca="1" si="5"/>
        <v>0.93731030775115953</v>
      </c>
    </row>
    <row r="142" spans="5:6" x14ac:dyDescent="0.25">
      <c r="E142" s="69">
        <f t="shared" ca="1" si="4"/>
        <v>4.698459815932865E-2</v>
      </c>
      <c r="F142" s="69">
        <f t="shared" ca="1" si="5"/>
        <v>0.19172025568074441</v>
      </c>
    </row>
    <row r="143" spans="5:6" x14ac:dyDescent="0.25">
      <c r="E143" s="69">
        <f t="shared" ca="1" si="4"/>
        <v>0.29768371217439926</v>
      </c>
      <c r="F143" s="69">
        <f t="shared" ca="1" si="5"/>
        <v>0.605527410306964</v>
      </c>
    </row>
    <row r="144" spans="5:6" x14ac:dyDescent="0.25">
      <c r="E144" s="69">
        <f t="shared" ca="1" si="4"/>
        <v>0.41149932649291066</v>
      </c>
      <c r="F144" s="69">
        <f t="shared" ca="1" si="5"/>
        <v>0.81022083034869485</v>
      </c>
    </row>
    <row r="145" spans="5:6" x14ac:dyDescent="0.25">
      <c r="E145" s="69">
        <f t="shared" ca="1" si="4"/>
        <v>0.66648484267831687</v>
      </c>
      <c r="F145" s="69">
        <f t="shared" ca="1" si="5"/>
        <v>1.5003695744097651</v>
      </c>
    </row>
    <row r="146" spans="5:6" x14ac:dyDescent="0.25">
      <c r="E146" s="69">
        <f t="shared" ca="1" si="4"/>
        <v>0.76009779372636821</v>
      </c>
      <c r="F146" s="69">
        <f t="shared" ca="1" si="5"/>
        <v>1.9542229827052302</v>
      </c>
    </row>
    <row r="147" spans="5:6" x14ac:dyDescent="0.25">
      <c r="E147" s="69">
        <f t="shared" ca="1" si="4"/>
        <v>0.89724167659169096</v>
      </c>
      <c r="F147" s="69">
        <f t="shared" ca="1" si="5"/>
        <v>3.3985963138943034</v>
      </c>
    </row>
    <row r="148" spans="5:6" x14ac:dyDescent="0.25">
      <c r="E148" s="69">
        <f t="shared" ca="1" si="4"/>
        <v>0.39334339038558086</v>
      </c>
      <c r="F148" s="69">
        <f t="shared" ca="1" si="5"/>
        <v>0.77514972209867572</v>
      </c>
    </row>
    <row r="149" spans="5:6" x14ac:dyDescent="0.25">
      <c r="E149" s="69">
        <f t="shared" ca="1" si="4"/>
        <v>2.4553496279617892E-2</v>
      </c>
      <c r="F149" s="69">
        <f t="shared" ca="1" si="5"/>
        <v>0.13871732650702756</v>
      </c>
    </row>
    <row r="150" spans="5:6" x14ac:dyDescent="0.25">
      <c r="E150" s="69">
        <f t="shared" ca="1" si="4"/>
        <v>0.78400489043892607</v>
      </c>
      <c r="F150" s="69">
        <f t="shared" ca="1" si="5"/>
        <v>2.109786552828957</v>
      </c>
    </row>
    <row r="151" spans="5:6" x14ac:dyDescent="0.25">
      <c r="E151" s="69">
        <f t="shared" ca="1" si="4"/>
        <v>0.45996673528671905</v>
      </c>
      <c r="F151" s="69">
        <f t="shared" ca="1" si="5"/>
        <v>0.90982623510984917</v>
      </c>
    </row>
    <row r="152" spans="5:6" x14ac:dyDescent="0.25">
      <c r="E152" s="69">
        <f t="shared" ca="1" si="4"/>
        <v>0.13572725445445211</v>
      </c>
      <c r="F152" s="69">
        <f t="shared" ca="1" si="5"/>
        <v>0.34799766333666105</v>
      </c>
    </row>
    <row r="153" spans="5:6" x14ac:dyDescent="0.25">
      <c r="E153" s="69">
        <f t="shared" ca="1" si="4"/>
        <v>0.97178880444799987</v>
      </c>
      <c r="F153" s="69">
        <f t="shared" ca="1" si="5"/>
        <v>6.7384693661005723</v>
      </c>
    </row>
    <row r="154" spans="5:6" x14ac:dyDescent="0.25">
      <c r="E154" s="69">
        <f t="shared" ca="1" si="4"/>
        <v>0.17706551639124002</v>
      </c>
      <c r="F154" s="69">
        <f t="shared" ca="1" si="5"/>
        <v>0.41310692220790191</v>
      </c>
    </row>
    <row r="155" spans="5:6" x14ac:dyDescent="0.25">
      <c r="E155" s="69">
        <f t="shared" ca="1" si="4"/>
        <v>0.90036685843748299</v>
      </c>
      <c r="F155" s="69">
        <f t="shared" ca="1" si="5"/>
        <v>3.4603719462737388</v>
      </c>
    </row>
    <row r="156" spans="5:6" x14ac:dyDescent="0.25">
      <c r="E156" s="69">
        <f t="shared" ca="1" si="4"/>
        <v>0.86828421390733002</v>
      </c>
      <c r="F156" s="69">
        <f t="shared" ca="1" si="5"/>
        <v>2.9275636647701497</v>
      </c>
    </row>
    <row r="157" spans="5:6" x14ac:dyDescent="0.25">
      <c r="E157" s="69">
        <f t="shared" ca="1" si="4"/>
        <v>0.73596787646081308</v>
      </c>
      <c r="F157" s="69">
        <f t="shared" ca="1" si="5"/>
        <v>1.8170471296855168</v>
      </c>
    </row>
    <row r="158" spans="5:6" x14ac:dyDescent="0.25">
      <c r="E158" s="69">
        <f t="shared" ca="1" si="4"/>
        <v>0.43569413141320512</v>
      </c>
      <c r="F158" s="69">
        <f t="shared" ca="1" si="5"/>
        <v>0.85877463214556748</v>
      </c>
    </row>
    <row r="159" spans="5:6" x14ac:dyDescent="0.25">
      <c r="E159" s="69">
        <f t="shared" ca="1" si="4"/>
        <v>0.78208510552875876</v>
      </c>
      <c r="F159" s="69">
        <f t="shared" ca="1" si="5"/>
        <v>2.0964511273727107</v>
      </c>
    </row>
    <row r="160" spans="5:6" x14ac:dyDescent="0.25">
      <c r="E160" s="69">
        <f t="shared" ca="1" si="4"/>
        <v>0.22882649535528399</v>
      </c>
      <c r="F160" s="69">
        <f t="shared" ca="1" si="5"/>
        <v>0.49417806913008611</v>
      </c>
    </row>
    <row r="161" spans="5:6" x14ac:dyDescent="0.25">
      <c r="E161" s="69">
        <f t="shared" ca="1" si="4"/>
        <v>0.37827282678191676</v>
      </c>
      <c r="F161" s="69">
        <f t="shared" ca="1" si="5"/>
        <v>0.74684153524177888</v>
      </c>
    </row>
    <row r="162" spans="5:6" x14ac:dyDescent="0.25">
      <c r="E162" s="69">
        <f t="shared" ca="1" si="4"/>
        <v>0.11440447207558202</v>
      </c>
      <c r="F162" s="69">
        <f t="shared" ca="1" si="5"/>
        <v>0.31353464821799448</v>
      </c>
    </row>
    <row r="163" spans="5:6" x14ac:dyDescent="0.25">
      <c r="E163" s="69">
        <f t="shared" ca="1" si="4"/>
        <v>0.10707008007204755</v>
      </c>
      <c r="F163" s="69">
        <f t="shared" ca="1" si="5"/>
        <v>0.30143130817658542</v>
      </c>
    </row>
    <row r="164" spans="5:6" x14ac:dyDescent="0.25">
      <c r="E164" s="69">
        <f t="shared" ca="1" si="4"/>
        <v>9.7974061317521954E-2</v>
      </c>
      <c r="F164" s="69">
        <f t="shared" ca="1" si="5"/>
        <v>0.28618303168381048</v>
      </c>
    </row>
    <row r="165" spans="5:6" x14ac:dyDescent="0.25">
      <c r="E165" s="69">
        <f t="shared" ca="1" si="4"/>
        <v>0.93989893017953863</v>
      </c>
      <c r="F165" s="69">
        <f t="shared" ca="1" si="5"/>
        <v>4.5834364917325088</v>
      </c>
    </row>
    <row r="166" spans="5:6" x14ac:dyDescent="0.25">
      <c r="E166" s="69">
        <f t="shared" ca="1" si="4"/>
        <v>0.59250987722038262</v>
      </c>
      <c r="F166" s="69">
        <f t="shared" ca="1" si="5"/>
        <v>1.2462912117854643</v>
      </c>
    </row>
    <row r="167" spans="5:6" x14ac:dyDescent="0.25">
      <c r="E167" s="69">
        <f t="shared" ca="1" si="4"/>
        <v>6.1025260203662834E-2</v>
      </c>
      <c r="F167" s="69">
        <f t="shared" ca="1" si="5"/>
        <v>0.21996377461450295</v>
      </c>
    </row>
    <row r="168" spans="5:6" x14ac:dyDescent="0.25">
      <c r="E168" s="69">
        <f t="shared" ca="1" si="4"/>
        <v>0.18576617096168646</v>
      </c>
      <c r="F168" s="69">
        <f t="shared" ca="1" si="5"/>
        <v>0.42669641247825552</v>
      </c>
    </row>
    <row r="169" spans="5:6" x14ac:dyDescent="0.25">
      <c r="E169" s="69">
        <f t="shared" ca="1" si="4"/>
        <v>3.4910749074415048E-2</v>
      </c>
      <c r="F169" s="69">
        <f t="shared" ca="1" si="5"/>
        <v>0.16487908852359223</v>
      </c>
    </row>
    <row r="170" spans="5:6" x14ac:dyDescent="0.25">
      <c r="E170" s="69">
        <f t="shared" ca="1" si="4"/>
        <v>0.16712017424951764</v>
      </c>
      <c r="F170" s="69">
        <f t="shared" ca="1" si="5"/>
        <v>0.39755127043063021</v>
      </c>
    </row>
    <row r="171" spans="5:6" x14ac:dyDescent="0.25">
      <c r="E171" s="69">
        <f t="shared" ca="1" si="4"/>
        <v>0.43192323366410545</v>
      </c>
      <c r="F171" s="69">
        <f t="shared" ca="1" si="5"/>
        <v>0.85106129211907111</v>
      </c>
    </row>
    <row r="172" spans="5:6" x14ac:dyDescent="0.25">
      <c r="E172" s="69">
        <f t="shared" ca="1" si="4"/>
        <v>0.39889206072089944</v>
      </c>
      <c r="F172" s="69">
        <f t="shared" ca="1" si="5"/>
        <v>0.78575157601872225</v>
      </c>
    </row>
    <row r="173" spans="5:6" x14ac:dyDescent="0.25">
      <c r="E173" s="69">
        <f t="shared" ca="1" si="4"/>
        <v>0.60453477301476732</v>
      </c>
      <c r="F173" s="69">
        <f t="shared" ca="1" si="5"/>
        <v>1.2833804546057397</v>
      </c>
    </row>
    <row r="174" spans="5:6" x14ac:dyDescent="0.25">
      <c r="E174" s="69">
        <f t="shared" ca="1" si="4"/>
        <v>5.2925343264530356E-2</v>
      </c>
      <c r="F174" s="69">
        <f t="shared" ca="1" si="5"/>
        <v>0.2039797717013434</v>
      </c>
    </row>
    <row r="175" spans="5:6" x14ac:dyDescent="0.25">
      <c r="E175" s="69">
        <f t="shared" ca="1" si="4"/>
        <v>0.84823060820228868</v>
      </c>
      <c r="F175" s="69">
        <f t="shared" ca="1" si="5"/>
        <v>2.6778247879451071</v>
      </c>
    </row>
    <row r="176" spans="5:6" x14ac:dyDescent="0.25">
      <c r="E176" s="69">
        <f t="shared" ca="1" si="4"/>
        <v>0.84417192805698815</v>
      </c>
      <c r="F176" s="69">
        <f t="shared" ca="1" si="5"/>
        <v>2.6327578485753342</v>
      </c>
    </row>
    <row r="177" spans="5:6" x14ac:dyDescent="0.25">
      <c r="E177" s="69">
        <f t="shared" ca="1" si="4"/>
        <v>0.87361009446168747</v>
      </c>
      <c r="F177" s="69">
        <f t="shared" ca="1" si="5"/>
        <v>3.0028338710111977</v>
      </c>
    </row>
    <row r="178" spans="5:6" x14ac:dyDescent="0.25">
      <c r="E178" s="69">
        <f t="shared" ca="1" si="4"/>
        <v>0.99534723879144571</v>
      </c>
      <c r="F178" s="69">
        <f t="shared" ca="1" si="5"/>
        <v>15.418630241487515</v>
      </c>
    </row>
    <row r="179" spans="5:6" x14ac:dyDescent="0.25">
      <c r="E179" s="69">
        <f t="shared" ca="1" si="4"/>
        <v>0.55647737818588039</v>
      </c>
      <c r="F179" s="69">
        <f t="shared" ca="1" si="5"/>
        <v>1.1428969590193201</v>
      </c>
    </row>
    <row r="180" spans="5:6" x14ac:dyDescent="0.25">
      <c r="E180" s="69">
        <f t="shared" ca="1" si="4"/>
        <v>0.83193864815763574</v>
      </c>
      <c r="F180" s="69">
        <f t="shared" ca="1" si="5"/>
        <v>2.5061085861463681</v>
      </c>
    </row>
    <row r="181" spans="5:6" x14ac:dyDescent="0.25">
      <c r="E181" s="69">
        <f t="shared" ca="1" si="4"/>
        <v>0.3482619383132739</v>
      </c>
      <c r="F181" s="69">
        <f t="shared" ca="1" si="5"/>
        <v>0.69240662823060906</v>
      </c>
    </row>
    <row r="182" spans="5:6" x14ac:dyDescent="0.25">
      <c r="E182" s="69">
        <f t="shared" ca="1" si="4"/>
        <v>3.4363939193659099E-2</v>
      </c>
      <c r="F182" s="69">
        <f t="shared" ca="1" si="5"/>
        <v>0.16358516354074562</v>
      </c>
    </row>
    <row r="183" spans="5:6" x14ac:dyDescent="0.25">
      <c r="E183" s="69">
        <f t="shared" ca="1" si="4"/>
        <v>0.72457690119303797</v>
      </c>
      <c r="F183" s="69">
        <f t="shared" ca="1" si="5"/>
        <v>1.7579907611038359</v>
      </c>
    </row>
    <row r="184" spans="5:6" x14ac:dyDescent="0.25">
      <c r="E184" s="69">
        <f t="shared" ca="1" si="4"/>
        <v>0.79408237338191812</v>
      </c>
      <c r="F184" s="69">
        <f t="shared" ca="1" si="5"/>
        <v>2.1825190102339316</v>
      </c>
    </row>
    <row r="185" spans="5:6" x14ac:dyDescent="0.25">
      <c r="E185" s="69">
        <f t="shared" ca="1" si="4"/>
        <v>0.54913327571627957</v>
      </c>
      <c r="F185" s="69">
        <f t="shared" ca="1" si="5"/>
        <v>1.1230998532324288</v>
      </c>
    </row>
    <row r="186" spans="5:6" x14ac:dyDescent="0.25">
      <c r="E186" s="69">
        <f t="shared" ca="1" si="4"/>
        <v>0.2628976417763973</v>
      </c>
      <c r="F186" s="69">
        <f t="shared" ca="1" si="5"/>
        <v>0.54851177774875493</v>
      </c>
    </row>
    <row r="187" spans="5:6" x14ac:dyDescent="0.25">
      <c r="E187" s="69">
        <f t="shared" ca="1" si="4"/>
        <v>0.18479337563792253</v>
      </c>
      <c r="F187" s="69">
        <f t="shared" ca="1" si="5"/>
        <v>0.42517738190628823</v>
      </c>
    </row>
    <row r="188" spans="5:6" x14ac:dyDescent="0.25">
      <c r="E188" s="69">
        <f t="shared" ca="1" si="4"/>
        <v>0.66891453149053359</v>
      </c>
      <c r="F188" s="69">
        <f t="shared" ca="1" si="5"/>
        <v>1.509928487619649</v>
      </c>
    </row>
    <row r="189" spans="5:6" x14ac:dyDescent="0.25">
      <c r="E189" s="69">
        <f t="shared" ca="1" si="4"/>
        <v>0.60441757677221275</v>
      </c>
      <c r="F189" s="69">
        <f t="shared" ca="1" si="5"/>
        <v>1.2830121124312668</v>
      </c>
    </row>
    <row r="190" spans="5:6" x14ac:dyDescent="0.25">
      <c r="E190" s="69">
        <f t="shared" ca="1" si="4"/>
        <v>0.369519726902797</v>
      </c>
      <c r="F190" s="69">
        <f t="shared" ca="1" si="5"/>
        <v>0.73071007143030764</v>
      </c>
    </row>
    <row r="191" spans="5:6" x14ac:dyDescent="0.25">
      <c r="E191" s="69">
        <f t="shared" ca="1" si="4"/>
        <v>4.2870421486250643E-2</v>
      </c>
      <c r="F191" s="69">
        <f t="shared" ca="1" si="5"/>
        <v>0.18290254496381636</v>
      </c>
    </row>
    <row r="192" spans="5:6" x14ac:dyDescent="0.25">
      <c r="E192" s="69">
        <f t="shared" ca="1" si="4"/>
        <v>0.81025671880238381</v>
      </c>
      <c r="F192" s="69">
        <f t="shared" ca="1" si="5"/>
        <v>2.3099667195573153</v>
      </c>
    </row>
    <row r="193" spans="5:6" x14ac:dyDescent="0.25">
      <c r="E193" s="69">
        <f t="shared" ca="1" si="4"/>
        <v>0.9912337050453448</v>
      </c>
      <c r="F193" s="69">
        <f t="shared" ca="1" si="5"/>
        <v>11.6396725212206</v>
      </c>
    </row>
    <row r="194" spans="5:6" x14ac:dyDescent="0.25">
      <c r="E194" s="69">
        <f t="shared" ca="1" si="4"/>
        <v>0.2568823148189463</v>
      </c>
      <c r="F194" s="69">
        <f t="shared" ca="1" si="5"/>
        <v>0.53882689904380732</v>
      </c>
    </row>
    <row r="195" spans="5:6" x14ac:dyDescent="0.25">
      <c r="E195" s="69">
        <f t="shared" ca="1" si="4"/>
        <v>0.3974238483945417</v>
      </c>
      <c r="F195" s="69">
        <f t="shared" ca="1" si="5"/>
        <v>0.7829365454564533</v>
      </c>
    </row>
    <row r="196" spans="5:6" x14ac:dyDescent="0.25">
      <c r="E196" s="69">
        <f t="shared" ref="E196:E259" ca="1" si="6">RAND()</f>
        <v>0.84467639355468516</v>
      </c>
      <c r="F196" s="69">
        <f t="shared" ref="F196:F259" ca="1" si="7">_xlfn.F.INV(E196,$C$3,$C$4)</f>
        <v>2.6382712992828439</v>
      </c>
    </row>
    <row r="197" spans="5:6" x14ac:dyDescent="0.25">
      <c r="E197" s="69">
        <f t="shared" ca="1" si="6"/>
        <v>0.69930706016044086</v>
      </c>
      <c r="F197" s="69">
        <f t="shared" ca="1" si="7"/>
        <v>1.6378620594319415</v>
      </c>
    </row>
    <row r="198" spans="5:6" x14ac:dyDescent="0.25">
      <c r="E198" s="69">
        <f t="shared" ca="1" si="6"/>
        <v>0.92655333046569632</v>
      </c>
      <c r="F198" s="69">
        <f t="shared" ca="1" si="7"/>
        <v>4.1113927821767478</v>
      </c>
    </row>
    <row r="199" spans="5:6" x14ac:dyDescent="0.25">
      <c r="E199" s="69">
        <f t="shared" ca="1" si="6"/>
        <v>0.71547007630072967</v>
      </c>
      <c r="F199" s="69">
        <f t="shared" ca="1" si="7"/>
        <v>1.7130699688690803</v>
      </c>
    </row>
    <row r="200" spans="5:6" x14ac:dyDescent="0.25">
      <c r="E200" s="69">
        <f t="shared" ca="1" si="6"/>
        <v>0.91992459198628318</v>
      </c>
      <c r="F200" s="69">
        <f t="shared" ca="1" si="7"/>
        <v>3.9190619068790311</v>
      </c>
    </row>
    <row r="201" spans="5:6" x14ac:dyDescent="0.25">
      <c r="E201" s="69">
        <f t="shared" ca="1" si="6"/>
        <v>5.6865803089480749E-2</v>
      </c>
      <c r="F201" s="69">
        <f t="shared" ca="1" si="7"/>
        <v>0.21184997268476094</v>
      </c>
    </row>
    <row r="202" spans="5:6" x14ac:dyDescent="0.25">
      <c r="E202" s="69">
        <f t="shared" ca="1" si="6"/>
        <v>0.46537458491887063</v>
      </c>
      <c r="F202" s="69">
        <f t="shared" ca="1" si="7"/>
        <v>0.9215505439634788</v>
      </c>
    </row>
    <row r="203" spans="5:6" x14ac:dyDescent="0.25">
      <c r="E203" s="69">
        <f t="shared" ca="1" si="6"/>
        <v>0.2990533402400003</v>
      </c>
      <c r="F203" s="69">
        <f t="shared" ca="1" si="7"/>
        <v>0.60781231754594145</v>
      </c>
    </row>
    <row r="204" spans="5:6" x14ac:dyDescent="0.25">
      <c r="E204" s="69">
        <f t="shared" ca="1" si="6"/>
        <v>5.8427066575531761E-2</v>
      </c>
      <c r="F204" s="69">
        <f t="shared" ca="1" si="7"/>
        <v>0.21491750975376889</v>
      </c>
    </row>
    <row r="205" spans="5:6" x14ac:dyDescent="0.25">
      <c r="E205" s="69">
        <f t="shared" ca="1" si="6"/>
        <v>0.90707220453100879</v>
      </c>
      <c r="F205" s="69">
        <f t="shared" ca="1" si="7"/>
        <v>3.6024455238273676</v>
      </c>
    </row>
    <row r="206" spans="5:6" x14ac:dyDescent="0.25">
      <c r="E206" s="69">
        <f t="shared" ca="1" si="6"/>
        <v>0.62202944403305749</v>
      </c>
      <c r="F206" s="69">
        <f t="shared" ca="1" si="7"/>
        <v>1.3399782432272802</v>
      </c>
    </row>
    <row r="207" spans="5:6" x14ac:dyDescent="0.25">
      <c r="E207" s="69">
        <f t="shared" ca="1" si="6"/>
        <v>0.45465541516046237</v>
      </c>
      <c r="F207" s="69">
        <f t="shared" ca="1" si="7"/>
        <v>0.8984394698400644</v>
      </c>
    </row>
    <row r="208" spans="5:6" x14ac:dyDescent="0.25">
      <c r="E208" s="69">
        <f t="shared" ca="1" si="6"/>
        <v>0.57874187488033746</v>
      </c>
      <c r="F208" s="69">
        <f t="shared" ca="1" si="7"/>
        <v>1.2054836781628055</v>
      </c>
    </row>
    <row r="209" spans="5:6" x14ac:dyDescent="0.25">
      <c r="E209" s="69">
        <f t="shared" ca="1" si="6"/>
        <v>0.27849887372459858</v>
      </c>
      <c r="F209" s="69">
        <f t="shared" ca="1" si="7"/>
        <v>0.57385493417592692</v>
      </c>
    </row>
    <row r="210" spans="5:6" x14ac:dyDescent="0.25">
      <c r="E210" s="69">
        <f t="shared" ca="1" si="6"/>
        <v>0.97988460548215739</v>
      </c>
      <c r="F210" s="69">
        <f t="shared" ca="1" si="7"/>
        <v>7.9312277698405094</v>
      </c>
    </row>
    <row r="211" spans="5:6" x14ac:dyDescent="0.25">
      <c r="E211" s="69">
        <f t="shared" ca="1" si="6"/>
        <v>0.44903473508726965</v>
      </c>
      <c r="F211" s="69">
        <f t="shared" ca="1" si="7"/>
        <v>0.88652407618039064</v>
      </c>
    </row>
    <row r="212" spans="5:6" x14ac:dyDescent="0.25">
      <c r="E212" s="69">
        <f t="shared" ca="1" si="6"/>
        <v>0.18025684460811475</v>
      </c>
      <c r="F212" s="69">
        <f t="shared" ca="1" si="7"/>
        <v>0.41809260772100365</v>
      </c>
    </row>
    <row r="213" spans="5:6" x14ac:dyDescent="0.25">
      <c r="E213" s="69">
        <f t="shared" ca="1" si="6"/>
        <v>0.95506652814936666</v>
      </c>
      <c r="F213" s="69">
        <f t="shared" ca="1" si="7"/>
        <v>5.3372878980078617</v>
      </c>
    </row>
    <row r="214" spans="5:6" x14ac:dyDescent="0.25">
      <c r="E214" s="69">
        <f t="shared" ca="1" si="6"/>
        <v>0.14473997142139639</v>
      </c>
      <c r="F214" s="69">
        <f t="shared" ca="1" si="7"/>
        <v>0.36232831748690869</v>
      </c>
    </row>
    <row r="215" spans="5:6" x14ac:dyDescent="0.25">
      <c r="E215" s="69">
        <f t="shared" ca="1" si="6"/>
        <v>0.42660761759344856</v>
      </c>
      <c r="F215" s="69">
        <f t="shared" ca="1" si="7"/>
        <v>0.84028215917439464</v>
      </c>
    </row>
    <row r="216" spans="5:6" x14ac:dyDescent="0.25">
      <c r="E216" s="69">
        <f t="shared" ca="1" si="6"/>
        <v>0.17159887327342671</v>
      </c>
      <c r="F216" s="69">
        <f t="shared" ca="1" si="7"/>
        <v>0.40456080171839709</v>
      </c>
    </row>
    <row r="217" spans="5:6" x14ac:dyDescent="0.25">
      <c r="E217" s="69">
        <f t="shared" ca="1" si="6"/>
        <v>0.70657592985212825</v>
      </c>
      <c r="F217" s="69">
        <f t="shared" ca="1" si="7"/>
        <v>1.6710050082450705</v>
      </c>
    </row>
    <row r="218" spans="5:6" x14ac:dyDescent="0.25">
      <c r="E218" s="69">
        <f t="shared" ca="1" si="6"/>
        <v>0.63869346125223969</v>
      </c>
      <c r="F218" s="69">
        <f t="shared" ca="1" si="7"/>
        <v>1.397098665624996</v>
      </c>
    </row>
    <row r="219" spans="5:6" x14ac:dyDescent="0.25">
      <c r="E219" s="69">
        <f t="shared" ca="1" si="6"/>
        <v>7.254286939192478E-2</v>
      </c>
      <c r="F219" s="69">
        <f t="shared" ca="1" si="7"/>
        <v>0.24157597989642562</v>
      </c>
    </row>
    <row r="220" spans="5:6" x14ac:dyDescent="0.25">
      <c r="E220" s="69">
        <f t="shared" ca="1" si="6"/>
        <v>0.75065994250376722</v>
      </c>
      <c r="F220" s="69">
        <f t="shared" ca="1" si="7"/>
        <v>1.8984531645441292</v>
      </c>
    </row>
    <row r="221" spans="5:6" x14ac:dyDescent="0.25">
      <c r="E221" s="69">
        <f t="shared" ca="1" si="6"/>
        <v>0.69657645819221103</v>
      </c>
      <c r="F221" s="69">
        <f t="shared" ca="1" si="7"/>
        <v>1.6256842509996452</v>
      </c>
    </row>
    <row r="222" spans="5:6" x14ac:dyDescent="0.25">
      <c r="E222" s="69">
        <f t="shared" ca="1" si="6"/>
        <v>0.38873699457440791</v>
      </c>
      <c r="F222" s="69">
        <f t="shared" ca="1" si="7"/>
        <v>0.7664229740860824</v>
      </c>
    </row>
    <row r="223" spans="5:6" x14ac:dyDescent="0.25">
      <c r="E223" s="69">
        <f t="shared" ca="1" si="6"/>
        <v>0.75048093241131208</v>
      </c>
      <c r="F223" s="69">
        <f t="shared" ca="1" si="7"/>
        <v>1.8974228707632681</v>
      </c>
    </row>
    <row r="224" spans="5:6" x14ac:dyDescent="0.25">
      <c r="E224" s="69">
        <f t="shared" ca="1" si="6"/>
        <v>0.24215764939954276</v>
      </c>
      <c r="F224" s="69">
        <f t="shared" ca="1" si="7"/>
        <v>0.51529656330950036</v>
      </c>
    </row>
    <row r="225" spans="5:6" x14ac:dyDescent="0.25">
      <c r="E225" s="69">
        <f t="shared" ca="1" si="6"/>
        <v>0.59256957408552613</v>
      </c>
      <c r="F225" s="69">
        <f t="shared" ca="1" si="7"/>
        <v>1.2464719099694042</v>
      </c>
    </row>
    <row r="226" spans="5:6" x14ac:dyDescent="0.25">
      <c r="E226" s="69">
        <f t="shared" ca="1" si="6"/>
        <v>0.69073096053033944</v>
      </c>
      <c r="F226" s="69">
        <f t="shared" ca="1" si="7"/>
        <v>1.600094411396175</v>
      </c>
    </row>
    <row r="227" spans="5:6" x14ac:dyDescent="0.25">
      <c r="E227" s="69">
        <f t="shared" ca="1" si="6"/>
        <v>0.67011017604124179</v>
      </c>
      <c r="F227" s="69">
        <f t="shared" ca="1" si="7"/>
        <v>1.5146661289948085</v>
      </c>
    </row>
    <row r="228" spans="5:6" x14ac:dyDescent="0.25">
      <c r="E228" s="69">
        <f t="shared" ca="1" si="6"/>
        <v>0.98227993533190694</v>
      </c>
      <c r="F228" s="69">
        <f t="shared" ca="1" si="7"/>
        <v>8.4212198575949326</v>
      </c>
    </row>
    <row r="229" spans="5:6" x14ac:dyDescent="0.25">
      <c r="E229" s="69">
        <f t="shared" ca="1" si="6"/>
        <v>0.74470846824502435</v>
      </c>
      <c r="F229" s="69">
        <f t="shared" ca="1" si="7"/>
        <v>1.8647216133940325</v>
      </c>
    </row>
    <row r="230" spans="5:6" x14ac:dyDescent="0.25">
      <c r="E230" s="69">
        <f t="shared" ca="1" si="6"/>
        <v>0.1216631057737414</v>
      </c>
      <c r="F230" s="69">
        <f t="shared" ca="1" si="7"/>
        <v>0.32537331329566105</v>
      </c>
    </row>
    <row r="231" spans="5:6" x14ac:dyDescent="0.25">
      <c r="E231" s="69">
        <f t="shared" ca="1" si="6"/>
        <v>0.78000289348508567</v>
      </c>
      <c r="F231" s="69">
        <f t="shared" ca="1" si="7"/>
        <v>2.0821659706063338</v>
      </c>
    </row>
    <row r="232" spans="5:6" x14ac:dyDescent="0.25">
      <c r="E232" s="69">
        <f t="shared" ca="1" si="6"/>
        <v>0.31448616675872798</v>
      </c>
      <c r="F232" s="69">
        <f t="shared" ca="1" si="7"/>
        <v>0.63379875013435039</v>
      </c>
    </row>
    <row r="233" spans="5:6" x14ac:dyDescent="0.25">
      <c r="E233" s="69">
        <f t="shared" ca="1" si="6"/>
        <v>0.70777255234947956</v>
      </c>
      <c r="F233" s="69">
        <f t="shared" ca="1" si="7"/>
        <v>1.6765653396646945</v>
      </c>
    </row>
    <row r="234" spans="5:6" x14ac:dyDescent="0.25">
      <c r="E234" s="69">
        <f t="shared" ca="1" si="6"/>
        <v>0.59777366596978554</v>
      </c>
      <c r="F234" s="69">
        <f t="shared" ca="1" si="7"/>
        <v>1.2623540041980632</v>
      </c>
    </row>
    <row r="235" spans="5:6" x14ac:dyDescent="0.25">
      <c r="E235" s="69">
        <f t="shared" ca="1" si="6"/>
        <v>0.32977527627820524</v>
      </c>
      <c r="F235" s="69">
        <f t="shared" ca="1" si="7"/>
        <v>0.66001320864974933</v>
      </c>
    </row>
    <row r="236" spans="5:6" x14ac:dyDescent="0.25">
      <c r="E236" s="69">
        <f t="shared" ca="1" si="6"/>
        <v>0.1836745572767553</v>
      </c>
      <c r="F236" s="69">
        <f t="shared" ca="1" si="7"/>
        <v>0.42343027753825396</v>
      </c>
    </row>
    <row r="237" spans="5:6" x14ac:dyDescent="0.25">
      <c r="E237" s="69">
        <f t="shared" ca="1" si="6"/>
        <v>0.57845159366081866</v>
      </c>
      <c r="F237" s="69">
        <f t="shared" ca="1" si="7"/>
        <v>1.2046413714647537</v>
      </c>
    </row>
    <row r="238" spans="5:6" x14ac:dyDescent="0.25">
      <c r="E238" s="69">
        <f t="shared" ca="1" si="6"/>
        <v>0.38930135290567225</v>
      </c>
      <c r="F238" s="69">
        <f t="shared" ca="1" si="7"/>
        <v>0.76748856133538801</v>
      </c>
    </row>
    <row r="239" spans="5:6" x14ac:dyDescent="0.25">
      <c r="E239" s="69">
        <f t="shared" ca="1" si="6"/>
        <v>0.91279566304655169</v>
      </c>
      <c r="F239" s="69">
        <f t="shared" ca="1" si="7"/>
        <v>3.7354366023176602</v>
      </c>
    </row>
    <row r="240" spans="5:6" x14ac:dyDescent="0.25">
      <c r="E240" s="69">
        <f t="shared" ca="1" si="6"/>
        <v>0.64857126979932489</v>
      </c>
      <c r="F240" s="69">
        <f t="shared" ca="1" si="7"/>
        <v>1.4325863738240028</v>
      </c>
    </row>
    <row r="241" spans="5:6" x14ac:dyDescent="0.25">
      <c r="E241" s="69">
        <f t="shared" ca="1" si="6"/>
        <v>0.75173288654454218</v>
      </c>
      <c r="F241" s="69">
        <f t="shared" ca="1" si="7"/>
        <v>1.9046493824939708</v>
      </c>
    </row>
    <row r="242" spans="5:6" x14ac:dyDescent="0.25">
      <c r="E242" s="69">
        <f t="shared" ca="1" si="6"/>
        <v>0.60693463773168999</v>
      </c>
      <c r="F242" s="69">
        <f t="shared" ca="1" si="7"/>
        <v>1.2909537319561535</v>
      </c>
    </row>
    <row r="243" spans="5:6" x14ac:dyDescent="0.25">
      <c r="E243" s="69">
        <f t="shared" ca="1" si="6"/>
        <v>1.0953388612332526E-2</v>
      </c>
      <c r="F243" s="69">
        <f t="shared" ca="1" si="7"/>
        <v>9.5038694880362692E-2</v>
      </c>
    </row>
    <row r="244" spans="5:6" x14ac:dyDescent="0.25">
      <c r="E244" s="69">
        <f t="shared" ca="1" si="6"/>
        <v>0.10073625986161683</v>
      </c>
      <c r="F244" s="69">
        <f t="shared" ca="1" si="7"/>
        <v>0.29084443617245898</v>
      </c>
    </row>
    <row r="245" spans="5:6" x14ac:dyDescent="0.25">
      <c r="E245" s="69">
        <f t="shared" ca="1" si="6"/>
        <v>0.47134593839606564</v>
      </c>
      <c r="F245" s="69">
        <f t="shared" ca="1" si="7"/>
        <v>0.93465408885844825</v>
      </c>
    </row>
    <row r="246" spans="5:6" x14ac:dyDescent="0.25">
      <c r="E246" s="69">
        <f t="shared" ca="1" si="6"/>
        <v>0.88526023322435399</v>
      </c>
      <c r="F246" s="69">
        <f t="shared" ca="1" si="7"/>
        <v>3.183857791141413</v>
      </c>
    </row>
    <row r="247" spans="5:6" x14ac:dyDescent="0.25">
      <c r="E247" s="69">
        <f t="shared" ca="1" si="6"/>
        <v>0.13750090572905016</v>
      </c>
      <c r="F247" s="69">
        <f t="shared" ca="1" si="7"/>
        <v>0.3508267534899554</v>
      </c>
    </row>
    <row r="248" spans="5:6" x14ac:dyDescent="0.25">
      <c r="E248" s="69">
        <f t="shared" ca="1" si="6"/>
        <v>0.85583910411842379</v>
      </c>
      <c r="F248" s="69">
        <f t="shared" ca="1" si="7"/>
        <v>2.7669349809835988</v>
      </c>
    </row>
    <row r="249" spans="5:6" x14ac:dyDescent="0.25">
      <c r="E249" s="69">
        <f t="shared" ca="1" si="6"/>
        <v>0.63275684651007191</v>
      </c>
      <c r="F249" s="69">
        <f t="shared" ca="1" si="7"/>
        <v>1.3763676176864188</v>
      </c>
    </row>
    <row r="250" spans="5:6" x14ac:dyDescent="0.25">
      <c r="E250" s="69">
        <f t="shared" ca="1" si="6"/>
        <v>8.7868243871035201E-2</v>
      </c>
      <c r="F250" s="69">
        <f t="shared" ca="1" si="7"/>
        <v>0.26886073199437166</v>
      </c>
    </row>
    <row r="251" spans="5:6" x14ac:dyDescent="0.25">
      <c r="E251" s="69">
        <f t="shared" ca="1" si="6"/>
        <v>0.71483940420998893</v>
      </c>
      <c r="F251" s="69">
        <f t="shared" ca="1" si="7"/>
        <v>1.7100300059969877</v>
      </c>
    </row>
    <row r="252" spans="5:6" x14ac:dyDescent="0.25">
      <c r="E252" s="69">
        <f t="shared" ca="1" si="6"/>
        <v>4.3336788516157299E-2</v>
      </c>
      <c r="F252" s="69">
        <f t="shared" ca="1" si="7"/>
        <v>0.1839172301542347</v>
      </c>
    </row>
    <row r="253" spans="5:6" x14ac:dyDescent="0.25">
      <c r="E253" s="69">
        <f t="shared" ca="1" si="6"/>
        <v>0.21306118924089601</v>
      </c>
      <c r="F253" s="69">
        <f t="shared" ca="1" si="7"/>
        <v>0.46937789862473772</v>
      </c>
    </row>
    <row r="254" spans="5:6" x14ac:dyDescent="0.25">
      <c r="E254" s="69">
        <f t="shared" ca="1" si="6"/>
        <v>0.47445841056477267</v>
      </c>
      <c r="F254" s="69">
        <f t="shared" ca="1" si="7"/>
        <v>0.94155131526942581</v>
      </c>
    </row>
    <row r="255" spans="5:6" x14ac:dyDescent="0.25">
      <c r="E255" s="69">
        <f t="shared" ca="1" si="6"/>
        <v>0.16333865210073029</v>
      </c>
      <c r="F255" s="69">
        <f t="shared" ca="1" si="7"/>
        <v>0.39162548340904502</v>
      </c>
    </row>
    <row r="256" spans="5:6" x14ac:dyDescent="0.25">
      <c r="E256" s="69">
        <f t="shared" ca="1" si="6"/>
        <v>0.29861198611548545</v>
      </c>
      <c r="F256" s="69">
        <f t="shared" ca="1" si="7"/>
        <v>0.60707565557596477</v>
      </c>
    </row>
    <row r="257" spans="5:6" x14ac:dyDescent="0.25">
      <c r="E257" s="69">
        <f t="shared" ca="1" si="6"/>
        <v>0.29554027621443879</v>
      </c>
      <c r="F257" s="69">
        <f t="shared" ca="1" si="7"/>
        <v>0.60195823618094924</v>
      </c>
    </row>
    <row r="258" spans="5:6" x14ac:dyDescent="0.25">
      <c r="E258" s="69">
        <f t="shared" ca="1" si="6"/>
        <v>0.36742407260174159</v>
      </c>
      <c r="F258" s="69">
        <f t="shared" ca="1" si="7"/>
        <v>0.72688014551290836</v>
      </c>
    </row>
    <row r="259" spans="5:6" x14ac:dyDescent="0.25">
      <c r="E259" s="69">
        <f t="shared" ca="1" si="6"/>
        <v>0.34293755043186924</v>
      </c>
      <c r="F259" s="69">
        <f t="shared" ca="1" si="7"/>
        <v>0.68299402046880531</v>
      </c>
    </row>
    <row r="260" spans="5:6" x14ac:dyDescent="0.25">
      <c r="E260" s="69">
        <f t="shared" ref="E260:E323" ca="1" si="8">RAND()</f>
        <v>0.25164621079801708</v>
      </c>
      <c r="F260" s="69">
        <f t="shared" ref="F260:F323" ca="1" si="9">_xlfn.F.INV(E260,$C$3,$C$4)</f>
        <v>0.53043207729990938</v>
      </c>
    </row>
    <row r="261" spans="5:6" x14ac:dyDescent="0.25">
      <c r="E261" s="69">
        <f t="shared" ca="1" si="8"/>
        <v>0.7104947215200742</v>
      </c>
      <c r="F261" s="69">
        <f t="shared" ca="1" si="9"/>
        <v>1.689327599454937</v>
      </c>
    </row>
    <row r="262" spans="5:6" x14ac:dyDescent="0.25">
      <c r="E262" s="69">
        <f t="shared" ca="1" si="8"/>
        <v>0.22646848804833408</v>
      </c>
      <c r="F262" s="69">
        <f t="shared" ca="1" si="9"/>
        <v>0.49045804641867602</v>
      </c>
    </row>
    <row r="263" spans="5:6" x14ac:dyDescent="0.25">
      <c r="E263" s="69">
        <f t="shared" ca="1" si="8"/>
        <v>0.47690431835990932</v>
      </c>
      <c r="F263" s="69">
        <f t="shared" ca="1" si="9"/>
        <v>0.94700440766277205</v>
      </c>
    </row>
    <row r="264" spans="5:6" x14ac:dyDescent="0.25">
      <c r="E264" s="69">
        <f t="shared" ca="1" si="8"/>
        <v>0.8075744542548533</v>
      </c>
      <c r="F264" s="69">
        <f t="shared" ca="1" si="9"/>
        <v>2.2878296789385879</v>
      </c>
    </row>
    <row r="265" spans="5:6" x14ac:dyDescent="0.25">
      <c r="E265" s="69">
        <f t="shared" ca="1" si="8"/>
        <v>0.23705676119872576</v>
      </c>
      <c r="F265" s="69">
        <f t="shared" ca="1" si="9"/>
        <v>0.50719736367727797</v>
      </c>
    </row>
    <row r="266" spans="5:6" x14ac:dyDescent="0.25">
      <c r="E266" s="69">
        <f t="shared" ca="1" si="8"/>
        <v>0.62409325930370141</v>
      </c>
      <c r="F266" s="69">
        <f t="shared" ca="1" si="9"/>
        <v>1.3468753503138322</v>
      </c>
    </row>
    <row r="267" spans="5:6" x14ac:dyDescent="0.25">
      <c r="E267" s="69">
        <f t="shared" ca="1" si="8"/>
        <v>0.54745673809089368</v>
      </c>
      <c r="F267" s="69">
        <f t="shared" ca="1" si="9"/>
        <v>1.1186359931362302</v>
      </c>
    </row>
    <row r="268" spans="5:6" x14ac:dyDescent="0.25">
      <c r="E268" s="69">
        <f t="shared" ca="1" si="8"/>
        <v>0.38150211527837341</v>
      </c>
      <c r="F268" s="69">
        <f t="shared" ca="1" si="9"/>
        <v>0.75284924578009604</v>
      </c>
    </row>
    <row r="269" spans="5:6" x14ac:dyDescent="0.25">
      <c r="E269" s="69">
        <f t="shared" ca="1" si="8"/>
        <v>0.88187321132246832</v>
      </c>
      <c r="F269" s="69">
        <f t="shared" ca="1" si="9"/>
        <v>3.1287005171379665</v>
      </c>
    </row>
    <row r="270" spans="5:6" x14ac:dyDescent="0.25">
      <c r="E270" s="69">
        <f t="shared" ca="1" si="8"/>
        <v>0.82384881658017706</v>
      </c>
      <c r="F270" s="69">
        <f t="shared" ca="1" si="9"/>
        <v>2.4290823040049916</v>
      </c>
    </row>
    <row r="271" spans="5:6" x14ac:dyDescent="0.25">
      <c r="E271" s="69">
        <f t="shared" ca="1" si="8"/>
        <v>0.32003926885377809</v>
      </c>
      <c r="F271" s="69">
        <f t="shared" ca="1" si="9"/>
        <v>0.64326328550146306</v>
      </c>
    </row>
    <row r="272" spans="5:6" x14ac:dyDescent="0.25">
      <c r="E272" s="69">
        <f t="shared" ca="1" si="8"/>
        <v>0.49916785003141151</v>
      </c>
      <c r="F272" s="69">
        <f t="shared" ca="1" si="9"/>
        <v>0.99804121219235908</v>
      </c>
    </row>
    <row r="273" spans="5:6" x14ac:dyDescent="0.25">
      <c r="E273" s="69">
        <f t="shared" ca="1" si="8"/>
        <v>0.49767040565261922</v>
      </c>
      <c r="F273" s="69">
        <f t="shared" ca="1" si="9"/>
        <v>0.99452602528026879</v>
      </c>
    </row>
    <row r="274" spans="5:6" x14ac:dyDescent="0.25">
      <c r="E274" s="69">
        <f t="shared" ca="1" si="8"/>
        <v>0.49607107480228863</v>
      </c>
      <c r="F274" s="69">
        <f t="shared" ca="1" si="9"/>
        <v>0.99078524133193335</v>
      </c>
    </row>
    <row r="275" spans="5:6" x14ac:dyDescent="0.25">
      <c r="E275" s="69">
        <f t="shared" ca="1" si="8"/>
        <v>0.87668321646075542</v>
      </c>
      <c r="F275" s="69">
        <f t="shared" ca="1" si="9"/>
        <v>3.048284227004582</v>
      </c>
    </row>
    <row r="276" spans="5:6" x14ac:dyDescent="0.25">
      <c r="E276" s="69">
        <f t="shared" ca="1" si="8"/>
        <v>0.72877031391297353</v>
      </c>
      <c r="F276" s="69">
        <f t="shared" ca="1" si="9"/>
        <v>1.7793460209620469</v>
      </c>
    </row>
    <row r="277" spans="5:6" x14ac:dyDescent="0.25">
      <c r="E277" s="69">
        <f t="shared" ca="1" si="8"/>
        <v>8.018091842797781E-3</v>
      </c>
      <c r="F277" s="69">
        <f t="shared" ca="1" si="9"/>
        <v>8.2536114215178411E-2</v>
      </c>
    </row>
    <row r="278" spans="5:6" x14ac:dyDescent="0.25">
      <c r="E278" s="69">
        <f t="shared" ca="1" si="8"/>
        <v>0.16747229440431821</v>
      </c>
      <c r="F278" s="69">
        <f t="shared" ca="1" si="9"/>
        <v>0.39810268447597275</v>
      </c>
    </row>
    <row r="279" spans="5:6" x14ac:dyDescent="0.25">
      <c r="E279" s="69">
        <f t="shared" ca="1" si="8"/>
        <v>0.53324134350753882</v>
      </c>
      <c r="F279" s="69">
        <f t="shared" ca="1" si="9"/>
        <v>1.0815805278739592</v>
      </c>
    </row>
    <row r="280" spans="5:6" x14ac:dyDescent="0.25">
      <c r="E280" s="69">
        <f t="shared" ca="1" si="8"/>
        <v>0.62503876678974779</v>
      </c>
      <c r="F280" s="69">
        <f t="shared" ca="1" si="9"/>
        <v>1.3500513916732628</v>
      </c>
    </row>
    <row r="281" spans="5:6" x14ac:dyDescent="0.25">
      <c r="E281" s="69">
        <f t="shared" ca="1" si="8"/>
        <v>0.7104528196647758</v>
      </c>
      <c r="F281" s="69">
        <f t="shared" ca="1" si="9"/>
        <v>1.689129947801836</v>
      </c>
    </row>
    <row r="282" spans="5:6" x14ac:dyDescent="0.25">
      <c r="E282" s="69">
        <f t="shared" ca="1" si="8"/>
        <v>0.71792040818874125</v>
      </c>
      <c r="F282" s="69">
        <f t="shared" ca="1" si="9"/>
        <v>1.7249665764826265</v>
      </c>
    </row>
    <row r="283" spans="5:6" x14ac:dyDescent="0.25">
      <c r="E283" s="69">
        <f t="shared" ca="1" si="8"/>
        <v>0.57280614416412834</v>
      </c>
      <c r="F283" s="69">
        <f t="shared" ca="1" si="9"/>
        <v>1.1884026620459778</v>
      </c>
    </row>
    <row r="284" spans="5:6" x14ac:dyDescent="0.25">
      <c r="E284" s="69">
        <f t="shared" ca="1" si="8"/>
        <v>0.27140480439615966</v>
      </c>
      <c r="F284" s="69">
        <f t="shared" ca="1" si="9"/>
        <v>0.56228883038219468</v>
      </c>
    </row>
    <row r="285" spans="5:6" x14ac:dyDescent="0.25">
      <c r="E285" s="69">
        <f t="shared" ca="1" si="8"/>
        <v>0.75970618556512859</v>
      </c>
      <c r="F285" s="69">
        <f t="shared" ca="1" si="9"/>
        <v>1.9518505635002441</v>
      </c>
    </row>
    <row r="286" spans="5:6" x14ac:dyDescent="0.25">
      <c r="E286" s="69">
        <f t="shared" ca="1" si="8"/>
        <v>0.10842654043689592</v>
      </c>
      <c r="F286" s="69">
        <f t="shared" ca="1" si="9"/>
        <v>0.30368161906415625</v>
      </c>
    </row>
    <row r="287" spans="5:6" x14ac:dyDescent="0.25">
      <c r="E287" s="69">
        <f t="shared" ca="1" si="8"/>
        <v>0.31145661649080181</v>
      </c>
      <c r="F287" s="69">
        <f t="shared" ca="1" si="9"/>
        <v>0.62866145426693665</v>
      </c>
    </row>
    <row r="288" spans="5:6" x14ac:dyDescent="0.25">
      <c r="E288" s="69">
        <f t="shared" ca="1" si="8"/>
        <v>0.45571836486088413</v>
      </c>
      <c r="F288" s="69">
        <f t="shared" ca="1" si="9"/>
        <v>0.9007082871070492</v>
      </c>
    </row>
    <row r="289" spans="5:6" x14ac:dyDescent="0.25">
      <c r="E289" s="69">
        <f t="shared" ca="1" si="8"/>
        <v>0.16243545608349719</v>
      </c>
      <c r="F289" s="69">
        <f t="shared" ca="1" si="9"/>
        <v>0.39020896361199947</v>
      </c>
    </row>
    <row r="290" spans="5:6" x14ac:dyDescent="0.25">
      <c r="E290" s="69">
        <f t="shared" ca="1" si="8"/>
        <v>4.5752633764503225E-2</v>
      </c>
      <c r="F290" s="69">
        <f t="shared" ca="1" si="9"/>
        <v>0.18911048747713058</v>
      </c>
    </row>
    <row r="291" spans="5:6" x14ac:dyDescent="0.25">
      <c r="E291" s="69">
        <f t="shared" ca="1" si="8"/>
        <v>0.43400585299539307</v>
      </c>
      <c r="F291" s="69">
        <f t="shared" ca="1" si="9"/>
        <v>0.85531434886684909</v>
      </c>
    </row>
    <row r="292" spans="5:6" x14ac:dyDescent="0.25">
      <c r="E292" s="69">
        <f t="shared" ca="1" si="8"/>
        <v>0.66361921752253505</v>
      </c>
      <c r="F292" s="69">
        <f t="shared" ca="1" si="9"/>
        <v>1.4892117896604296</v>
      </c>
    </row>
    <row r="293" spans="5:6" x14ac:dyDescent="0.25">
      <c r="E293" s="69">
        <f t="shared" ca="1" si="8"/>
        <v>0.47951801802049143</v>
      </c>
      <c r="F293" s="69">
        <f t="shared" ca="1" si="9"/>
        <v>0.95286411566776319</v>
      </c>
    </row>
    <row r="294" spans="5:6" x14ac:dyDescent="0.25">
      <c r="E294" s="69">
        <f t="shared" ca="1" si="8"/>
        <v>0.2153574320788133</v>
      </c>
      <c r="F294" s="69">
        <f t="shared" ca="1" si="9"/>
        <v>0.47298060381686141</v>
      </c>
    </row>
    <row r="295" spans="5:6" x14ac:dyDescent="0.25">
      <c r="E295" s="69">
        <f t="shared" ca="1" si="8"/>
        <v>0.43335974749828621</v>
      </c>
      <c r="F295" s="69">
        <f t="shared" ca="1" si="9"/>
        <v>0.8539930730842068</v>
      </c>
    </row>
    <row r="296" spans="5:6" x14ac:dyDescent="0.25">
      <c r="E296" s="69">
        <f t="shared" ca="1" si="8"/>
        <v>0.43965197315436322</v>
      </c>
      <c r="F296" s="69">
        <f t="shared" ca="1" si="9"/>
        <v>0.86693118899504096</v>
      </c>
    </row>
    <row r="297" spans="5:6" x14ac:dyDescent="0.25">
      <c r="E297" s="69">
        <f t="shared" ca="1" si="8"/>
        <v>0.46568995620482456</v>
      </c>
      <c r="F297" s="69">
        <f t="shared" ca="1" si="9"/>
        <v>0.92223841841233745</v>
      </c>
    </row>
    <row r="298" spans="5:6" x14ac:dyDescent="0.25">
      <c r="E298" s="69">
        <f t="shared" ca="1" si="8"/>
        <v>0.49986104776764728</v>
      </c>
      <c r="F298" s="69">
        <f t="shared" ca="1" si="9"/>
        <v>0.9996726550974574</v>
      </c>
    </row>
    <row r="299" spans="5:6" x14ac:dyDescent="0.25">
      <c r="E299" s="69">
        <f t="shared" ca="1" si="8"/>
        <v>0.34007479522392825</v>
      </c>
      <c r="F299" s="69">
        <f t="shared" ca="1" si="9"/>
        <v>0.6779614633998412</v>
      </c>
    </row>
    <row r="300" spans="5:6" x14ac:dyDescent="0.25">
      <c r="E300" s="69">
        <f t="shared" ca="1" si="8"/>
        <v>0.2847162309400062</v>
      </c>
      <c r="F300" s="69">
        <f t="shared" ca="1" si="9"/>
        <v>0.58405381217499819</v>
      </c>
    </row>
    <row r="301" spans="5:6" x14ac:dyDescent="0.25">
      <c r="E301" s="69">
        <f t="shared" ca="1" si="8"/>
        <v>8.6769374183925385E-2</v>
      </c>
      <c r="F301" s="69">
        <f t="shared" ca="1" si="9"/>
        <v>0.26694880697639589</v>
      </c>
    </row>
    <row r="302" spans="5:6" x14ac:dyDescent="0.25">
      <c r="E302" s="69">
        <f t="shared" ca="1" si="8"/>
        <v>0.87013222822912295</v>
      </c>
      <c r="F302" s="69">
        <f t="shared" ca="1" si="9"/>
        <v>2.9531992775015841</v>
      </c>
    </row>
    <row r="303" spans="5:6" x14ac:dyDescent="0.25">
      <c r="E303" s="69">
        <f t="shared" ca="1" si="8"/>
        <v>0.54106527937295357</v>
      </c>
      <c r="F303" s="69">
        <f t="shared" ca="1" si="9"/>
        <v>1.101802237288505</v>
      </c>
    </row>
    <row r="304" spans="5:6" x14ac:dyDescent="0.25">
      <c r="E304" s="69">
        <f t="shared" ca="1" si="8"/>
        <v>0.36409475785092515</v>
      </c>
      <c r="F304" s="69">
        <f t="shared" ca="1" si="9"/>
        <v>0.72082058717672381</v>
      </c>
    </row>
    <row r="305" spans="5:6" x14ac:dyDescent="0.25">
      <c r="E305" s="69">
        <f t="shared" ca="1" si="8"/>
        <v>0.73698610541449439</v>
      </c>
      <c r="F305" s="69">
        <f t="shared" ca="1" si="9"/>
        <v>1.8224915221169808</v>
      </c>
    </row>
    <row r="306" spans="5:6" x14ac:dyDescent="0.25">
      <c r="E306" s="69">
        <f t="shared" ca="1" si="8"/>
        <v>0.87096010192773921</v>
      </c>
      <c r="F306" s="69">
        <f t="shared" ca="1" si="9"/>
        <v>2.9648470032429191</v>
      </c>
    </row>
    <row r="307" spans="5:6" x14ac:dyDescent="0.25">
      <c r="E307" s="69">
        <f t="shared" ca="1" si="8"/>
        <v>0.30091894250047135</v>
      </c>
      <c r="F307" s="69">
        <f t="shared" ca="1" si="9"/>
        <v>0.61093004932187578</v>
      </c>
    </row>
    <row r="308" spans="5:6" x14ac:dyDescent="0.25">
      <c r="E308" s="69">
        <f t="shared" ca="1" si="8"/>
        <v>0.71960717156324716</v>
      </c>
      <c r="F308" s="69">
        <f t="shared" ca="1" si="9"/>
        <v>1.7332361212936696</v>
      </c>
    </row>
    <row r="309" spans="5:6" x14ac:dyDescent="0.25">
      <c r="E309" s="69">
        <f t="shared" ca="1" si="8"/>
        <v>0.61324344639898098</v>
      </c>
      <c r="F309" s="69">
        <f t="shared" ca="1" si="9"/>
        <v>1.3111462134854153</v>
      </c>
    </row>
    <row r="310" spans="5:6" x14ac:dyDescent="0.25">
      <c r="E310" s="69">
        <f t="shared" ca="1" si="8"/>
        <v>0.97768380588139725</v>
      </c>
      <c r="F310" s="69">
        <f t="shared" ca="1" si="9"/>
        <v>7.5479350293299836</v>
      </c>
    </row>
    <row r="311" spans="5:6" x14ac:dyDescent="0.25">
      <c r="E311" s="69">
        <f t="shared" ca="1" si="8"/>
        <v>0.12270183572433968</v>
      </c>
      <c r="F311" s="69">
        <f t="shared" ca="1" si="9"/>
        <v>0.32705745257281588</v>
      </c>
    </row>
    <row r="312" spans="5:6" x14ac:dyDescent="0.25">
      <c r="E312" s="69">
        <f t="shared" ca="1" si="8"/>
        <v>0.50710678306726964</v>
      </c>
      <c r="F312" s="69">
        <f t="shared" ca="1" si="9"/>
        <v>1.0168869406143024</v>
      </c>
    </row>
    <row r="313" spans="5:6" x14ac:dyDescent="0.25">
      <c r="E313" s="69">
        <f t="shared" ca="1" si="8"/>
        <v>0.42192916256183755</v>
      </c>
      <c r="F313" s="69">
        <f t="shared" ca="1" si="9"/>
        <v>0.8308838647489325</v>
      </c>
    </row>
    <row r="314" spans="5:6" x14ac:dyDescent="0.25">
      <c r="E314" s="69">
        <f t="shared" ca="1" si="8"/>
        <v>0.51920510966323208</v>
      </c>
      <c r="F314" s="69">
        <f t="shared" ca="1" si="9"/>
        <v>1.046310632844722</v>
      </c>
    </row>
    <row r="315" spans="5:6" x14ac:dyDescent="0.25">
      <c r="E315" s="69">
        <f t="shared" ca="1" si="8"/>
        <v>0.75774441190002173</v>
      </c>
      <c r="F315" s="69">
        <f t="shared" ca="1" si="9"/>
        <v>1.9400436706766238</v>
      </c>
    </row>
    <row r="316" spans="5:6" x14ac:dyDescent="0.25">
      <c r="E316" s="69">
        <f t="shared" ca="1" si="8"/>
        <v>2.5127126858794924E-3</v>
      </c>
      <c r="F316" s="69">
        <f t="shared" ca="1" si="9"/>
        <v>4.9666181405978144E-2</v>
      </c>
    </row>
    <row r="317" spans="5:6" x14ac:dyDescent="0.25">
      <c r="E317" s="69">
        <f t="shared" ca="1" si="8"/>
        <v>0.40459387408334946</v>
      </c>
      <c r="F317" s="69">
        <f t="shared" ca="1" si="9"/>
        <v>0.79675138748939611</v>
      </c>
    </row>
    <row r="318" spans="5:6" x14ac:dyDescent="0.25">
      <c r="E318" s="69">
        <f t="shared" ca="1" si="8"/>
        <v>0.35017269961536712</v>
      </c>
      <c r="F318" s="69">
        <f t="shared" ca="1" si="9"/>
        <v>0.69580156196633491</v>
      </c>
    </row>
    <row r="319" spans="5:6" x14ac:dyDescent="0.25">
      <c r="E319" s="69">
        <f t="shared" ca="1" si="8"/>
        <v>8.3808727282716156E-2</v>
      </c>
      <c r="F319" s="69">
        <f t="shared" ca="1" si="9"/>
        <v>0.26176657206119636</v>
      </c>
    </row>
    <row r="320" spans="5:6" x14ac:dyDescent="0.25">
      <c r="E320" s="69">
        <f t="shared" ca="1" si="8"/>
        <v>0.84671478990913784</v>
      </c>
      <c r="F320" s="69">
        <f t="shared" ca="1" si="9"/>
        <v>2.660802074369724</v>
      </c>
    </row>
    <row r="321" spans="5:6" x14ac:dyDescent="0.25">
      <c r="E321" s="69">
        <f t="shared" ca="1" si="8"/>
        <v>0.38650986694471512</v>
      </c>
      <c r="F321" s="69">
        <f t="shared" ca="1" si="9"/>
        <v>0.76222748826287068</v>
      </c>
    </row>
    <row r="322" spans="5:6" x14ac:dyDescent="0.25">
      <c r="E322" s="69">
        <f t="shared" ca="1" si="8"/>
        <v>0.46498657704543578</v>
      </c>
      <c r="F322" s="69">
        <f t="shared" ca="1" si="9"/>
        <v>0.9207048697305581</v>
      </c>
    </row>
    <row r="323" spans="5:6" x14ac:dyDescent="0.25">
      <c r="E323" s="69">
        <f t="shared" ca="1" si="8"/>
        <v>7.0286148145253025E-2</v>
      </c>
      <c r="F323" s="69">
        <f t="shared" ca="1" si="9"/>
        <v>0.23742818743296171</v>
      </c>
    </row>
    <row r="324" spans="5:6" x14ac:dyDescent="0.25">
      <c r="E324" s="69">
        <f t="shared" ref="E324:E387" ca="1" si="10">RAND()</f>
        <v>0.69980996961026276</v>
      </c>
      <c r="F324" s="69">
        <f t="shared" ref="F324:F387" ca="1" si="11">_xlfn.F.INV(E324,$C$3,$C$4)</f>
        <v>1.6401208488069288</v>
      </c>
    </row>
    <row r="325" spans="5:6" x14ac:dyDescent="0.25">
      <c r="E325" s="69">
        <f t="shared" ca="1" si="10"/>
        <v>0.18353164248583975</v>
      </c>
      <c r="F325" s="69">
        <f t="shared" ca="1" si="11"/>
        <v>0.42320710130809408</v>
      </c>
    </row>
    <row r="326" spans="5:6" x14ac:dyDescent="0.25">
      <c r="E326" s="69">
        <f t="shared" ca="1" si="10"/>
        <v>0.77417349888581388</v>
      </c>
      <c r="F326" s="69">
        <f t="shared" ca="1" si="11"/>
        <v>2.0431264859625942</v>
      </c>
    </row>
    <row r="327" spans="5:6" x14ac:dyDescent="0.25">
      <c r="E327" s="69">
        <f t="shared" ca="1" si="10"/>
        <v>0.70384987168857638</v>
      </c>
      <c r="F327" s="69">
        <f t="shared" ca="1" si="11"/>
        <v>1.6584492705792746</v>
      </c>
    </row>
    <row r="328" spans="5:6" x14ac:dyDescent="0.25">
      <c r="E328" s="69">
        <f t="shared" ca="1" si="10"/>
        <v>0.57325417339047002</v>
      </c>
      <c r="F328" s="69">
        <f t="shared" ca="1" si="11"/>
        <v>1.1896815785866734</v>
      </c>
    </row>
    <row r="329" spans="5:6" x14ac:dyDescent="0.25">
      <c r="E329" s="69">
        <f t="shared" ca="1" si="10"/>
        <v>0.33538049256191937</v>
      </c>
      <c r="F329" s="69">
        <f t="shared" ca="1" si="11"/>
        <v>0.66975089416801115</v>
      </c>
    </row>
    <row r="330" spans="5:6" x14ac:dyDescent="0.25">
      <c r="E330" s="69">
        <f t="shared" ca="1" si="10"/>
        <v>6.6198917805960766E-3</v>
      </c>
      <c r="F330" s="69">
        <f t="shared" ca="1" si="11"/>
        <v>7.5769512224764954E-2</v>
      </c>
    </row>
    <row r="331" spans="5:6" x14ac:dyDescent="0.25">
      <c r="E331" s="69">
        <f t="shared" ca="1" si="10"/>
        <v>0.70772605911541875</v>
      </c>
      <c r="F331" s="69">
        <f t="shared" ca="1" si="11"/>
        <v>1.6763487370704433</v>
      </c>
    </row>
    <row r="332" spans="5:6" x14ac:dyDescent="0.25">
      <c r="E332" s="69">
        <f t="shared" ca="1" si="10"/>
        <v>0.9340497122144833</v>
      </c>
      <c r="F332" s="69">
        <f t="shared" ca="1" si="11"/>
        <v>4.3602283200314735</v>
      </c>
    </row>
    <row r="333" spans="5:6" x14ac:dyDescent="0.25">
      <c r="E333" s="69">
        <f t="shared" ca="1" si="10"/>
        <v>7.7961331541529288E-2</v>
      </c>
      <c r="F333" s="69">
        <f t="shared" ca="1" si="11"/>
        <v>0.2513871262546622</v>
      </c>
    </row>
    <row r="334" spans="5:6" x14ac:dyDescent="0.25">
      <c r="E334" s="69">
        <f t="shared" ca="1" si="10"/>
        <v>0.94344208805954255</v>
      </c>
      <c r="F334" s="69">
        <f t="shared" ca="1" si="11"/>
        <v>4.7339123204275495</v>
      </c>
    </row>
    <row r="335" spans="5:6" x14ac:dyDescent="0.25">
      <c r="E335" s="69">
        <f t="shared" ca="1" si="10"/>
        <v>0.21272044708458482</v>
      </c>
      <c r="F335" s="69">
        <f t="shared" ca="1" si="11"/>
        <v>0.46884352298739901</v>
      </c>
    </row>
    <row r="336" spans="5:6" x14ac:dyDescent="0.25">
      <c r="E336" s="69">
        <f t="shared" ca="1" si="10"/>
        <v>0.5829999172278898</v>
      </c>
      <c r="F336" s="69">
        <f t="shared" ca="1" si="11"/>
        <v>1.2179233289156703</v>
      </c>
    </row>
    <row r="337" spans="5:6" x14ac:dyDescent="0.25">
      <c r="E337" s="69">
        <f t="shared" ca="1" si="10"/>
        <v>0.30685667796227445</v>
      </c>
      <c r="F337" s="69">
        <f t="shared" ca="1" si="11"/>
        <v>0.62089547000914069</v>
      </c>
    </row>
    <row r="338" spans="5:6" x14ac:dyDescent="0.25">
      <c r="E338" s="69">
        <f t="shared" ca="1" si="10"/>
        <v>0.2996596577970343</v>
      </c>
      <c r="F338" s="69">
        <f t="shared" ca="1" si="11"/>
        <v>0.60882488767969145</v>
      </c>
    </row>
    <row r="339" spans="5:6" x14ac:dyDescent="0.25">
      <c r="E339" s="69">
        <f t="shared" ca="1" si="10"/>
        <v>2.3285006396711827E-2</v>
      </c>
      <c r="F339" s="69">
        <f t="shared" ca="1" si="11"/>
        <v>0.13521649546934467</v>
      </c>
    </row>
    <row r="340" spans="5:6" x14ac:dyDescent="0.25">
      <c r="E340" s="69">
        <f t="shared" ca="1" si="10"/>
        <v>0.92225903850453939</v>
      </c>
      <c r="F340" s="69">
        <f t="shared" ca="1" si="11"/>
        <v>3.9841920469147643</v>
      </c>
    </row>
    <row r="341" spans="5:6" x14ac:dyDescent="0.25">
      <c r="E341" s="69">
        <f t="shared" ca="1" si="10"/>
        <v>0.39198754702599525</v>
      </c>
      <c r="F341" s="69">
        <f t="shared" ca="1" si="11"/>
        <v>0.77257414510580158</v>
      </c>
    </row>
    <row r="342" spans="5:6" x14ac:dyDescent="0.25">
      <c r="E342" s="69">
        <f t="shared" ca="1" si="10"/>
        <v>3.2949145217551323E-2</v>
      </c>
      <c r="F342" s="69">
        <f t="shared" ca="1" si="11"/>
        <v>0.16019866204891786</v>
      </c>
    </row>
    <row r="343" spans="5:6" x14ac:dyDescent="0.25">
      <c r="E343" s="69">
        <f t="shared" ca="1" si="10"/>
        <v>0.98144749147635113</v>
      </c>
      <c r="F343" s="69">
        <f t="shared" ca="1" si="11"/>
        <v>8.2409476456116231</v>
      </c>
    </row>
    <row r="344" spans="5:6" x14ac:dyDescent="0.25">
      <c r="E344" s="69">
        <f t="shared" ca="1" si="10"/>
        <v>0.48501036401882169</v>
      </c>
      <c r="F344" s="69">
        <f t="shared" ca="1" si="11"/>
        <v>0.9652890577357216</v>
      </c>
    </row>
    <row r="345" spans="5:6" x14ac:dyDescent="0.25">
      <c r="E345" s="69">
        <f t="shared" ca="1" si="10"/>
        <v>0.41003631182396116</v>
      </c>
      <c r="F345" s="69">
        <f t="shared" ca="1" si="11"/>
        <v>0.8073533809163963</v>
      </c>
    </row>
    <row r="346" spans="5:6" x14ac:dyDescent="0.25">
      <c r="E346" s="69">
        <f t="shared" ca="1" si="10"/>
        <v>0.17967446548762323</v>
      </c>
      <c r="F346" s="69">
        <f t="shared" ca="1" si="11"/>
        <v>0.41718291698658266</v>
      </c>
    </row>
    <row r="347" spans="5:6" x14ac:dyDescent="0.25">
      <c r="E347" s="69">
        <f t="shared" ca="1" si="10"/>
        <v>0.82385882320982551</v>
      </c>
      <c r="F347" s="69">
        <f t="shared" ca="1" si="11"/>
        <v>2.4291745806992515</v>
      </c>
    </row>
    <row r="348" spans="5:6" x14ac:dyDescent="0.25">
      <c r="E348" s="69">
        <f t="shared" ca="1" si="10"/>
        <v>0.81544729285673134</v>
      </c>
      <c r="F348" s="69">
        <f t="shared" ca="1" si="11"/>
        <v>2.3540402683395865</v>
      </c>
    </row>
    <row r="349" spans="5:6" x14ac:dyDescent="0.25">
      <c r="E349" s="69">
        <f t="shared" ca="1" si="10"/>
        <v>0.775421329503163</v>
      </c>
      <c r="F349" s="69">
        <f t="shared" ca="1" si="11"/>
        <v>2.0513678395896804</v>
      </c>
    </row>
    <row r="350" spans="5:6" x14ac:dyDescent="0.25">
      <c r="E350" s="69">
        <f t="shared" ca="1" si="10"/>
        <v>0.4580043507065833</v>
      </c>
      <c r="F350" s="69">
        <f t="shared" ca="1" si="11"/>
        <v>0.90560452424865456</v>
      </c>
    </row>
    <row r="351" spans="5:6" x14ac:dyDescent="0.25">
      <c r="E351" s="69">
        <f t="shared" ca="1" si="10"/>
        <v>0.45575536417960605</v>
      </c>
      <c r="F351" s="69">
        <f t="shared" ca="1" si="11"/>
        <v>0.90078734997430265</v>
      </c>
    </row>
    <row r="352" spans="5:6" x14ac:dyDescent="0.25">
      <c r="E352" s="69">
        <f t="shared" ca="1" si="10"/>
        <v>0.60445931029690592</v>
      </c>
      <c r="F352" s="69">
        <f t="shared" ca="1" si="11"/>
        <v>1.283143263019404</v>
      </c>
    </row>
    <row r="353" spans="5:6" x14ac:dyDescent="0.25">
      <c r="E353" s="69">
        <f t="shared" ca="1" si="10"/>
        <v>5.6403048645794818E-2</v>
      </c>
      <c r="F353" s="69">
        <f t="shared" ca="1" si="11"/>
        <v>0.2109354344721496</v>
      </c>
    </row>
    <row r="354" spans="5:6" x14ac:dyDescent="0.25">
      <c r="E354" s="69">
        <f t="shared" ca="1" si="10"/>
        <v>0.11421251626308482</v>
      </c>
      <c r="F354" s="69">
        <f t="shared" ca="1" si="11"/>
        <v>0.31321979458683286</v>
      </c>
    </row>
    <row r="355" spans="5:6" x14ac:dyDescent="0.25">
      <c r="E355" s="69">
        <f t="shared" ca="1" si="10"/>
        <v>2.6411674310979127E-2</v>
      </c>
      <c r="F355" s="69">
        <f t="shared" ca="1" si="11"/>
        <v>0.14370829856097322</v>
      </c>
    </row>
    <row r="356" spans="5:6" x14ac:dyDescent="0.25">
      <c r="E356" s="69">
        <f t="shared" ca="1" si="10"/>
        <v>0.90757650351632879</v>
      </c>
      <c r="F356" s="69">
        <f t="shared" ca="1" si="11"/>
        <v>3.6137027673395141</v>
      </c>
    </row>
    <row r="357" spans="5:6" x14ac:dyDescent="0.25">
      <c r="E357" s="69">
        <f t="shared" ca="1" si="10"/>
        <v>0.71478800075067428</v>
      </c>
      <c r="F357" s="69">
        <f t="shared" ca="1" si="11"/>
        <v>1.7097826249551309</v>
      </c>
    </row>
    <row r="358" spans="5:6" x14ac:dyDescent="0.25">
      <c r="E358" s="69">
        <f t="shared" ca="1" si="10"/>
        <v>0.5537729763063487</v>
      </c>
      <c r="F358" s="69">
        <f t="shared" ca="1" si="11"/>
        <v>1.1355602533177631</v>
      </c>
    </row>
    <row r="359" spans="5:6" x14ac:dyDescent="0.25">
      <c r="E359" s="69">
        <f t="shared" ca="1" si="10"/>
        <v>0.71410174166431906</v>
      </c>
      <c r="F359" s="69">
        <f t="shared" ca="1" si="11"/>
        <v>1.7064856401444171</v>
      </c>
    </row>
    <row r="360" spans="5:6" x14ac:dyDescent="0.25">
      <c r="E360" s="69">
        <f t="shared" ca="1" si="10"/>
        <v>0.64697122281953989</v>
      </c>
      <c r="F360" s="69">
        <f t="shared" ca="1" si="11"/>
        <v>1.4267509104022251</v>
      </c>
    </row>
    <row r="361" spans="5:6" x14ac:dyDescent="0.25">
      <c r="E361" s="69">
        <f t="shared" ca="1" si="10"/>
        <v>0.63639509931794724</v>
      </c>
      <c r="F361" s="69">
        <f t="shared" ca="1" si="11"/>
        <v>1.3890208979583933</v>
      </c>
    </row>
    <row r="362" spans="5:6" x14ac:dyDescent="0.25">
      <c r="E362" s="69">
        <f t="shared" ca="1" si="10"/>
        <v>0.94080782706571742</v>
      </c>
      <c r="F362" s="69">
        <f t="shared" ca="1" si="11"/>
        <v>4.6208384929501456</v>
      </c>
    </row>
    <row r="363" spans="5:6" x14ac:dyDescent="0.25">
      <c r="E363" s="69">
        <f t="shared" ca="1" si="10"/>
        <v>0.21290101656608873</v>
      </c>
      <c r="F363" s="69">
        <f t="shared" ca="1" si="11"/>
        <v>0.46912669733081835</v>
      </c>
    </row>
    <row r="364" spans="5:6" x14ac:dyDescent="0.25">
      <c r="E364" s="69">
        <f t="shared" ca="1" si="10"/>
        <v>9.4604009845720149E-3</v>
      </c>
      <c r="F364" s="69">
        <f t="shared" ca="1" si="11"/>
        <v>8.8919718301866874E-2</v>
      </c>
    </row>
    <row r="365" spans="5:6" x14ac:dyDescent="0.25">
      <c r="E365" s="69">
        <f t="shared" ca="1" si="10"/>
        <v>0.17709732131617817</v>
      </c>
      <c r="F365" s="69">
        <f t="shared" ca="1" si="11"/>
        <v>0.41315661986828639</v>
      </c>
    </row>
    <row r="366" spans="5:6" x14ac:dyDescent="0.25">
      <c r="E366" s="69">
        <f t="shared" ca="1" si="10"/>
        <v>0.4958738297583819</v>
      </c>
      <c r="F366" s="69">
        <f t="shared" ca="1" si="11"/>
        <v>0.99032485725602382</v>
      </c>
    </row>
    <row r="367" spans="5:6" x14ac:dyDescent="0.25">
      <c r="E367" s="69">
        <f t="shared" ca="1" si="10"/>
        <v>0.55660332607504925</v>
      </c>
      <c r="F367" s="69">
        <f t="shared" ca="1" si="11"/>
        <v>1.1432399825517154</v>
      </c>
    </row>
    <row r="368" spans="5:6" x14ac:dyDescent="0.25">
      <c r="E368" s="69">
        <f t="shared" ca="1" si="10"/>
        <v>0.30760817909629257</v>
      </c>
      <c r="F368" s="69">
        <f t="shared" ca="1" si="11"/>
        <v>0.6221614364354513</v>
      </c>
    </row>
    <row r="369" spans="5:6" x14ac:dyDescent="0.25">
      <c r="E369" s="69">
        <f t="shared" ca="1" si="10"/>
        <v>0.35955730811035569</v>
      </c>
      <c r="F369" s="69">
        <f t="shared" ca="1" si="11"/>
        <v>0.71261054989568451</v>
      </c>
    </row>
    <row r="370" spans="5:6" x14ac:dyDescent="0.25">
      <c r="E370" s="69">
        <f t="shared" ca="1" si="10"/>
        <v>0.8852344889771544</v>
      </c>
      <c r="F370" s="69">
        <f t="shared" ca="1" si="11"/>
        <v>3.183430102026005</v>
      </c>
    </row>
    <row r="371" spans="5:6" x14ac:dyDescent="0.25">
      <c r="E371" s="69">
        <f t="shared" ca="1" si="10"/>
        <v>0.85940969238714815</v>
      </c>
      <c r="F371" s="69">
        <f t="shared" ca="1" si="11"/>
        <v>2.8110123117739714</v>
      </c>
    </row>
    <row r="372" spans="5:6" x14ac:dyDescent="0.25">
      <c r="E372" s="69">
        <f t="shared" ca="1" si="10"/>
        <v>0.11773982429605911</v>
      </c>
      <c r="F372" s="69">
        <f t="shared" ca="1" si="11"/>
        <v>0.31899034090608003</v>
      </c>
    </row>
    <row r="373" spans="5:6" x14ac:dyDescent="0.25">
      <c r="E373" s="69">
        <f t="shared" ca="1" si="10"/>
        <v>0.81247284121395691</v>
      </c>
      <c r="F373" s="69">
        <f t="shared" ca="1" si="11"/>
        <v>2.328580580909561</v>
      </c>
    </row>
    <row r="374" spans="5:6" x14ac:dyDescent="0.25">
      <c r="E374" s="69">
        <f t="shared" ca="1" si="10"/>
        <v>0.9732308911733708</v>
      </c>
      <c r="F374" s="69">
        <f t="shared" ca="1" si="11"/>
        <v>6.9131911491379938</v>
      </c>
    </row>
    <row r="375" spans="5:6" x14ac:dyDescent="0.25">
      <c r="E375" s="69">
        <f t="shared" ca="1" si="10"/>
        <v>0.38378563717861514</v>
      </c>
      <c r="F375" s="69">
        <f t="shared" ca="1" si="11"/>
        <v>0.7571162703752401</v>
      </c>
    </row>
    <row r="376" spans="5:6" x14ac:dyDescent="0.25">
      <c r="E376" s="69">
        <f t="shared" ca="1" si="10"/>
        <v>0.96632807748272198</v>
      </c>
      <c r="F376" s="69">
        <f t="shared" ca="1" si="11"/>
        <v>6.1752853839075659</v>
      </c>
    </row>
    <row r="377" spans="5:6" x14ac:dyDescent="0.25">
      <c r="E377" s="69">
        <f t="shared" ca="1" si="10"/>
        <v>0.63284453405586316</v>
      </c>
      <c r="F377" s="69">
        <f t="shared" ca="1" si="11"/>
        <v>1.3766706802378175</v>
      </c>
    </row>
    <row r="378" spans="5:6" x14ac:dyDescent="0.25">
      <c r="E378" s="69">
        <f t="shared" ca="1" si="10"/>
        <v>0.91704601519975093</v>
      </c>
      <c r="F378" s="69">
        <f t="shared" ca="1" si="11"/>
        <v>3.8422865008016536</v>
      </c>
    </row>
    <row r="379" spans="5:6" x14ac:dyDescent="0.25">
      <c r="E379" s="69">
        <f t="shared" ca="1" si="10"/>
        <v>0.76704403198691762</v>
      </c>
      <c r="F379" s="69">
        <f t="shared" ca="1" si="11"/>
        <v>1.9971908156046851</v>
      </c>
    </row>
    <row r="380" spans="5:6" x14ac:dyDescent="0.25">
      <c r="E380" s="69">
        <f t="shared" ca="1" si="10"/>
        <v>0.78364184263900705</v>
      </c>
      <c r="F380" s="69">
        <f t="shared" ca="1" si="11"/>
        <v>2.1072524373694037</v>
      </c>
    </row>
    <row r="381" spans="5:6" x14ac:dyDescent="0.25">
      <c r="E381" s="69">
        <f t="shared" ca="1" si="10"/>
        <v>7.1314672912517918E-2</v>
      </c>
      <c r="F381" s="69">
        <f t="shared" ca="1" si="11"/>
        <v>0.23932334862205937</v>
      </c>
    </row>
    <row r="382" spans="5:6" x14ac:dyDescent="0.25">
      <c r="E382" s="69">
        <f t="shared" ca="1" si="10"/>
        <v>0.39502289221535636</v>
      </c>
      <c r="F382" s="69">
        <f t="shared" ca="1" si="11"/>
        <v>0.77834825632171956</v>
      </c>
    </row>
    <row r="383" spans="5:6" x14ac:dyDescent="0.25">
      <c r="E383" s="69">
        <f t="shared" ca="1" si="10"/>
        <v>0.83977374467775545</v>
      </c>
      <c r="F383" s="69">
        <f t="shared" ca="1" si="11"/>
        <v>2.5857028257123806</v>
      </c>
    </row>
    <row r="384" spans="5:6" x14ac:dyDescent="0.25">
      <c r="E384" s="69">
        <f t="shared" ca="1" si="10"/>
        <v>0.9607371793031706</v>
      </c>
      <c r="F384" s="69">
        <f t="shared" ca="1" si="11"/>
        <v>5.7172766347558754</v>
      </c>
    </row>
    <row r="385" spans="5:6" x14ac:dyDescent="0.25">
      <c r="E385" s="69">
        <f t="shared" ca="1" si="10"/>
        <v>0.77348163112173485</v>
      </c>
      <c r="F385" s="69">
        <f t="shared" ca="1" si="11"/>
        <v>2.0385834706226991</v>
      </c>
    </row>
    <row r="386" spans="5:6" x14ac:dyDescent="0.25">
      <c r="E386" s="69">
        <f t="shared" ca="1" si="10"/>
        <v>0.10562596263715418</v>
      </c>
      <c r="F386" s="69">
        <f t="shared" ca="1" si="11"/>
        <v>0.2990292440171885</v>
      </c>
    </row>
    <row r="387" spans="5:6" x14ac:dyDescent="0.25">
      <c r="E387" s="69">
        <f t="shared" ca="1" si="10"/>
        <v>0.17354409671048154</v>
      </c>
      <c r="F387" s="69">
        <f t="shared" ca="1" si="11"/>
        <v>0.40760283802328789</v>
      </c>
    </row>
    <row r="388" spans="5:6" x14ac:dyDescent="0.25">
      <c r="E388" s="69">
        <f t="shared" ref="E388:E451" ca="1" si="12">RAND()</f>
        <v>4.550778023214852E-2</v>
      </c>
      <c r="F388" s="69">
        <f t="shared" ref="F388:F451" ca="1" si="13">_xlfn.F.INV(E388,$C$3,$C$4)</f>
        <v>0.18858877878238539</v>
      </c>
    </row>
    <row r="389" spans="5:6" x14ac:dyDescent="0.25">
      <c r="E389" s="69">
        <f t="shared" ca="1" si="12"/>
        <v>0.96409349531182331</v>
      </c>
      <c r="F389" s="69">
        <f t="shared" ca="1" si="13"/>
        <v>5.9803258863345965</v>
      </c>
    </row>
    <row r="390" spans="5:6" x14ac:dyDescent="0.25">
      <c r="E390" s="69">
        <f t="shared" ca="1" si="12"/>
        <v>0.67489116349945577</v>
      </c>
      <c r="F390" s="69">
        <f t="shared" ca="1" si="13"/>
        <v>1.533837337908363</v>
      </c>
    </row>
    <row r="391" spans="5:6" x14ac:dyDescent="0.25">
      <c r="E391" s="69">
        <f t="shared" ca="1" si="12"/>
        <v>5.0519890527330524E-2</v>
      </c>
      <c r="F391" s="69">
        <f t="shared" ca="1" si="13"/>
        <v>0.199077090748143</v>
      </c>
    </row>
    <row r="392" spans="5:6" x14ac:dyDescent="0.25">
      <c r="E392" s="69">
        <f t="shared" ca="1" si="12"/>
        <v>0.98144970250905583</v>
      </c>
      <c r="F392" s="69">
        <f t="shared" ca="1" si="13"/>
        <v>8.2414114227097137</v>
      </c>
    </row>
    <row r="393" spans="5:6" x14ac:dyDescent="0.25">
      <c r="E393" s="69">
        <f t="shared" ca="1" si="12"/>
        <v>6.7124666128874799E-2</v>
      </c>
      <c r="F393" s="69">
        <f t="shared" ca="1" si="13"/>
        <v>0.23155037724167477</v>
      </c>
    </row>
    <row r="394" spans="5:6" x14ac:dyDescent="0.25">
      <c r="E394" s="69">
        <f t="shared" ca="1" si="12"/>
        <v>0.62894056052654423</v>
      </c>
      <c r="F394" s="69">
        <f t="shared" ca="1" si="13"/>
        <v>1.3632673842165013</v>
      </c>
    </row>
    <row r="395" spans="5:6" x14ac:dyDescent="0.25">
      <c r="E395" s="69">
        <f t="shared" ca="1" si="12"/>
        <v>0.23463010986117117</v>
      </c>
      <c r="F395" s="69">
        <f t="shared" ca="1" si="13"/>
        <v>0.50335271180955665</v>
      </c>
    </row>
    <row r="396" spans="5:6" x14ac:dyDescent="0.25">
      <c r="E396" s="69">
        <f t="shared" ca="1" si="12"/>
        <v>2.2698022311686383E-2</v>
      </c>
      <c r="F396" s="69">
        <f t="shared" ca="1" si="13"/>
        <v>0.13356854842469276</v>
      </c>
    </row>
    <row r="397" spans="5:6" x14ac:dyDescent="0.25">
      <c r="E397" s="69">
        <f t="shared" ca="1" si="12"/>
        <v>8.6783419278385843E-2</v>
      </c>
      <c r="F397" s="69">
        <f t="shared" ca="1" si="13"/>
        <v>0.26697328240420737</v>
      </c>
    </row>
    <row r="398" spans="5:6" x14ac:dyDescent="0.25">
      <c r="E398" s="69">
        <f t="shared" ca="1" si="12"/>
        <v>0.54193435880750818</v>
      </c>
      <c r="F398" s="69">
        <f t="shared" ca="1" si="13"/>
        <v>1.1040743316470791</v>
      </c>
    </row>
    <row r="399" spans="5:6" x14ac:dyDescent="0.25">
      <c r="E399" s="69">
        <f t="shared" ca="1" si="12"/>
        <v>0.66811850837863462</v>
      </c>
      <c r="F399" s="69">
        <f t="shared" ca="1" si="13"/>
        <v>1.5067866957561946</v>
      </c>
    </row>
    <row r="400" spans="5:6" x14ac:dyDescent="0.25">
      <c r="E400" s="69">
        <f t="shared" ca="1" si="12"/>
        <v>0.95477572575066627</v>
      </c>
      <c r="F400" s="69">
        <f t="shared" ca="1" si="13"/>
        <v>5.319617623058325</v>
      </c>
    </row>
    <row r="401" spans="5:6" x14ac:dyDescent="0.25">
      <c r="E401" s="69">
        <f t="shared" ca="1" si="12"/>
        <v>0.98301917559649654</v>
      </c>
      <c r="F401" s="69">
        <f t="shared" ca="1" si="13"/>
        <v>8.5915226674271068</v>
      </c>
    </row>
    <row r="402" spans="5:6" x14ac:dyDescent="0.25">
      <c r="E402" s="69">
        <f t="shared" ca="1" si="12"/>
        <v>9.8449402629071314E-2</v>
      </c>
      <c r="F402" s="69">
        <f t="shared" ca="1" si="13"/>
        <v>0.28698725938011005</v>
      </c>
    </row>
    <row r="403" spans="5:6" x14ac:dyDescent="0.25">
      <c r="E403" s="69">
        <f t="shared" ca="1" si="12"/>
        <v>0.21630102073490209</v>
      </c>
      <c r="F403" s="69">
        <f t="shared" ca="1" si="13"/>
        <v>0.47446188146356366</v>
      </c>
    </row>
    <row r="404" spans="5:6" x14ac:dyDescent="0.25">
      <c r="E404" s="69">
        <f t="shared" ca="1" si="12"/>
        <v>0.34422013488321535</v>
      </c>
      <c r="F404" s="69">
        <f t="shared" ca="1" si="13"/>
        <v>0.68525509813239771</v>
      </c>
    </row>
    <row r="405" spans="5:6" x14ac:dyDescent="0.25">
      <c r="E405" s="69">
        <f t="shared" ca="1" si="12"/>
        <v>0.92427725705644614</v>
      </c>
      <c r="F405" s="69">
        <f t="shared" ca="1" si="13"/>
        <v>4.042725989939699</v>
      </c>
    </row>
    <row r="406" spans="5:6" x14ac:dyDescent="0.25">
      <c r="E406" s="69">
        <f t="shared" ca="1" si="12"/>
        <v>0.87773518750313606</v>
      </c>
      <c r="F406" s="69">
        <f t="shared" ca="1" si="13"/>
        <v>3.0642026449579687</v>
      </c>
    </row>
    <row r="407" spans="5:6" x14ac:dyDescent="0.25">
      <c r="E407" s="69">
        <f t="shared" ca="1" si="12"/>
        <v>0.59563989086494751</v>
      </c>
      <c r="F407" s="69">
        <f t="shared" ca="1" si="13"/>
        <v>1.2558108356740181</v>
      </c>
    </row>
    <row r="408" spans="5:6" x14ac:dyDescent="0.25">
      <c r="E408" s="69">
        <f t="shared" ca="1" si="12"/>
        <v>0.96173628923667143</v>
      </c>
      <c r="F408" s="69">
        <f t="shared" ca="1" si="13"/>
        <v>5.7922055402476671</v>
      </c>
    </row>
    <row r="409" spans="5:6" x14ac:dyDescent="0.25">
      <c r="E409" s="69">
        <f t="shared" ca="1" si="12"/>
        <v>8.0807271831171423E-3</v>
      </c>
      <c r="F409" s="69">
        <f t="shared" ca="1" si="13"/>
        <v>8.2824702116513674E-2</v>
      </c>
    </row>
    <row r="410" spans="5:6" x14ac:dyDescent="0.25">
      <c r="E410" s="69">
        <f t="shared" ca="1" si="12"/>
        <v>0.57107067364798203</v>
      </c>
      <c r="F410" s="69">
        <f t="shared" ca="1" si="13"/>
        <v>1.18346442211182</v>
      </c>
    </row>
    <row r="411" spans="5:6" x14ac:dyDescent="0.25">
      <c r="E411" s="69">
        <f t="shared" ca="1" si="12"/>
        <v>0.77726979517950756</v>
      </c>
      <c r="F411" s="69">
        <f t="shared" ca="1" si="13"/>
        <v>2.0636904817101227</v>
      </c>
    </row>
    <row r="412" spans="5:6" x14ac:dyDescent="0.25">
      <c r="E412" s="69">
        <f t="shared" ca="1" si="12"/>
        <v>0.73258758219734477</v>
      </c>
      <c r="F412" s="69">
        <f t="shared" ca="1" si="13"/>
        <v>1.7991722713374394</v>
      </c>
    </row>
    <row r="413" spans="5:6" x14ac:dyDescent="0.25">
      <c r="E413" s="69">
        <f t="shared" ca="1" si="12"/>
        <v>0.69074082907483159</v>
      </c>
      <c r="F413" s="69">
        <f t="shared" ca="1" si="13"/>
        <v>1.600137074315324</v>
      </c>
    </row>
    <row r="414" spans="5:6" x14ac:dyDescent="0.25">
      <c r="E414" s="69">
        <f t="shared" ca="1" si="12"/>
        <v>0.39779580158412564</v>
      </c>
      <c r="F414" s="69">
        <f t="shared" ca="1" si="13"/>
        <v>0.78364903176007261</v>
      </c>
    </row>
    <row r="415" spans="5:6" x14ac:dyDescent="0.25">
      <c r="E415" s="69">
        <f t="shared" ca="1" si="12"/>
        <v>0.54235641116544619</v>
      </c>
      <c r="F415" s="69">
        <f t="shared" ca="1" si="13"/>
        <v>1.1051796303648198</v>
      </c>
    </row>
    <row r="416" spans="5:6" x14ac:dyDescent="0.25">
      <c r="E416" s="69">
        <f t="shared" ca="1" si="12"/>
        <v>0.10047031600544454</v>
      </c>
      <c r="F416" s="69">
        <f t="shared" ca="1" si="13"/>
        <v>0.29039687283098969</v>
      </c>
    </row>
    <row r="417" spans="5:6" x14ac:dyDescent="0.25">
      <c r="E417" s="69">
        <f t="shared" ca="1" si="12"/>
        <v>0.36214114166945033</v>
      </c>
      <c r="F417" s="69">
        <f t="shared" ca="1" si="13"/>
        <v>0.71727894772380241</v>
      </c>
    </row>
    <row r="418" spans="5:6" x14ac:dyDescent="0.25">
      <c r="E418" s="69">
        <f t="shared" ca="1" si="12"/>
        <v>0.11367322831917048</v>
      </c>
      <c r="F418" s="69">
        <f t="shared" ca="1" si="13"/>
        <v>0.31233471055641887</v>
      </c>
    </row>
    <row r="419" spans="5:6" x14ac:dyDescent="0.25">
      <c r="E419" s="69">
        <f t="shared" ca="1" si="12"/>
        <v>0.73787507100362593</v>
      </c>
      <c r="F419" s="69">
        <f t="shared" ca="1" si="13"/>
        <v>1.8272678495002803</v>
      </c>
    </row>
    <row r="420" spans="5:6" x14ac:dyDescent="0.25">
      <c r="E420" s="69">
        <f t="shared" ca="1" si="12"/>
        <v>0.47709365805225545</v>
      </c>
      <c r="F420" s="69">
        <f t="shared" ca="1" si="13"/>
        <v>0.9474277580559215</v>
      </c>
    </row>
    <row r="421" spans="5:6" x14ac:dyDescent="0.25">
      <c r="E421" s="69">
        <f t="shared" ca="1" si="12"/>
        <v>0.25094216198307606</v>
      </c>
      <c r="F421" s="69">
        <f t="shared" ca="1" si="13"/>
        <v>0.52930570377768038</v>
      </c>
    </row>
    <row r="422" spans="5:6" x14ac:dyDescent="0.25">
      <c r="E422" s="69">
        <f t="shared" ca="1" si="12"/>
        <v>0.81411126918267662</v>
      </c>
      <c r="F422" s="69">
        <f t="shared" ca="1" si="13"/>
        <v>2.3425359687279155</v>
      </c>
    </row>
    <row r="423" spans="5:6" x14ac:dyDescent="0.25">
      <c r="E423" s="69">
        <f t="shared" ca="1" si="12"/>
        <v>0.87719045372229087</v>
      </c>
      <c r="F423" s="69">
        <f t="shared" ca="1" si="13"/>
        <v>3.0559362719167922</v>
      </c>
    </row>
    <row r="424" spans="5:6" x14ac:dyDescent="0.25">
      <c r="E424" s="69">
        <f t="shared" ca="1" si="12"/>
        <v>0.7657132375043576</v>
      </c>
      <c r="F424" s="69">
        <f t="shared" ca="1" si="13"/>
        <v>1.9888261828462135</v>
      </c>
    </row>
    <row r="425" spans="5:6" x14ac:dyDescent="0.25">
      <c r="E425" s="69">
        <f t="shared" ca="1" si="12"/>
        <v>0.10571993940550017</v>
      </c>
      <c r="F425" s="69">
        <f t="shared" ca="1" si="13"/>
        <v>0.29918576269261549</v>
      </c>
    </row>
    <row r="426" spans="5:6" x14ac:dyDescent="0.25">
      <c r="E426" s="69">
        <f t="shared" ca="1" si="12"/>
        <v>0.92471844063833175</v>
      </c>
      <c r="F426" s="69">
        <f t="shared" ca="1" si="13"/>
        <v>4.0558104672064772</v>
      </c>
    </row>
    <row r="427" spans="5:6" x14ac:dyDescent="0.25">
      <c r="E427" s="69">
        <f t="shared" ca="1" si="12"/>
        <v>0.36019145772580952</v>
      </c>
      <c r="F427" s="69">
        <f t="shared" ca="1" si="13"/>
        <v>0.71375466593387826</v>
      </c>
    </row>
    <row r="428" spans="5:6" x14ac:dyDescent="0.25">
      <c r="E428" s="69">
        <f t="shared" ca="1" si="12"/>
        <v>0.92999807700756354</v>
      </c>
      <c r="F428" s="69">
        <f t="shared" ca="1" si="13"/>
        <v>4.2211362973494904</v>
      </c>
    </row>
    <row r="429" spans="5:6" x14ac:dyDescent="0.25">
      <c r="E429" s="69">
        <f t="shared" ca="1" si="12"/>
        <v>0.47579408254641842</v>
      </c>
      <c r="F429" s="69">
        <f t="shared" ca="1" si="13"/>
        <v>0.94452553972811548</v>
      </c>
    </row>
    <row r="430" spans="5:6" x14ac:dyDescent="0.25">
      <c r="E430" s="69">
        <f t="shared" ca="1" si="12"/>
        <v>0.47466860359168173</v>
      </c>
      <c r="F430" s="69">
        <f t="shared" ca="1" si="13"/>
        <v>0.94201878935199845</v>
      </c>
    </row>
    <row r="431" spans="5:6" x14ac:dyDescent="0.25">
      <c r="E431" s="69">
        <f t="shared" ca="1" si="12"/>
        <v>0.80756016490839189</v>
      </c>
      <c r="F431" s="69">
        <f t="shared" ca="1" si="13"/>
        <v>2.2877128736238572</v>
      </c>
    </row>
    <row r="432" spans="5:6" x14ac:dyDescent="0.25">
      <c r="E432" s="69">
        <f t="shared" ca="1" si="12"/>
        <v>0.24964361920315647</v>
      </c>
      <c r="F432" s="69">
        <f t="shared" ca="1" si="13"/>
        <v>0.52722967322338365</v>
      </c>
    </row>
    <row r="433" spans="5:6" x14ac:dyDescent="0.25">
      <c r="E433" s="69">
        <f t="shared" ca="1" si="12"/>
        <v>0.4727136922428391</v>
      </c>
      <c r="F433" s="69">
        <f t="shared" ca="1" si="13"/>
        <v>0.9376792808950295</v>
      </c>
    </row>
    <row r="434" spans="5:6" x14ac:dyDescent="0.25">
      <c r="E434" s="69">
        <f t="shared" ca="1" si="12"/>
        <v>0.2066078662098918</v>
      </c>
      <c r="F434" s="69">
        <f t="shared" ca="1" si="13"/>
        <v>0.45926659568615325</v>
      </c>
    </row>
    <row r="435" spans="5:6" x14ac:dyDescent="0.25">
      <c r="E435" s="69">
        <f t="shared" ca="1" si="12"/>
        <v>0.49742049388056053</v>
      </c>
      <c r="F435" s="69">
        <f t="shared" ca="1" si="13"/>
        <v>0.99394056797723862</v>
      </c>
    </row>
    <row r="436" spans="5:6" x14ac:dyDescent="0.25">
      <c r="E436" s="69">
        <f t="shared" ca="1" si="12"/>
        <v>0.50730700521366023</v>
      </c>
      <c r="F436" s="69">
        <f t="shared" ca="1" si="13"/>
        <v>1.0173668692509004</v>
      </c>
    </row>
    <row r="437" spans="5:6" x14ac:dyDescent="0.25">
      <c r="E437" s="69">
        <f t="shared" ca="1" si="12"/>
        <v>0.8679234228108883</v>
      </c>
      <c r="F437" s="69">
        <f t="shared" ca="1" si="13"/>
        <v>2.9226165051664639</v>
      </c>
    </row>
    <row r="438" spans="5:6" x14ac:dyDescent="0.25">
      <c r="E438" s="69">
        <f t="shared" ca="1" si="12"/>
        <v>0.54946561011670358</v>
      </c>
      <c r="F438" s="69">
        <f t="shared" ca="1" si="13"/>
        <v>1.1239871265250261</v>
      </c>
    </row>
    <row r="439" spans="5:6" x14ac:dyDescent="0.25">
      <c r="E439" s="69">
        <f t="shared" ca="1" si="12"/>
        <v>0.8283684072401365</v>
      </c>
      <c r="F439" s="69">
        <f t="shared" ca="1" si="13"/>
        <v>2.4715036808110882</v>
      </c>
    </row>
    <row r="440" spans="5:6" x14ac:dyDescent="0.25">
      <c r="E440" s="69">
        <f t="shared" ca="1" si="12"/>
        <v>0.45151511178944692</v>
      </c>
      <c r="F440" s="69">
        <f t="shared" ca="1" si="13"/>
        <v>0.89176546132684331</v>
      </c>
    </row>
    <row r="441" spans="5:6" x14ac:dyDescent="0.25">
      <c r="E441" s="69">
        <f t="shared" ca="1" si="12"/>
        <v>0.38677116860217531</v>
      </c>
      <c r="F441" s="69">
        <f t="shared" ca="1" si="13"/>
        <v>0.76271893794949275</v>
      </c>
    </row>
    <row r="442" spans="5:6" x14ac:dyDescent="0.25">
      <c r="E442" s="69">
        <f t="shared" ca="1" si="12"/>
        <v>0.46281188091299097</v>
      </c>
      <c r="F442" s="69">
        <f t="shared" ca="1" si="13"/>
        <v>0.91597790052615102</v>
      </c>
    </row>
    <row r="443" spans="5:6" x14ac:dyDescent="0.25">
      <c r="E443" s="69">
        <f t="shared" ca="1" si="12"/>
        <v>0.50058285702947669</v>
      </c>
      <c r="F443" s="69">
        <f t="shared" ca="1" si="13"/>
        <v>1.0013742685037281</v>
      </c>
    </row>
    <row r="444" spans="5:6" x14ac:dyDescent="0.25">
      <c r="E444" s="69">
        <f t="shared" ca="1" si="12"/>
        <v>0.52786859968926547</v>
      </c>
      <c r="F444" s="69">
        <f t="shared" ca="1" si="13"/>
        <v>1.0679307852661766</v>
      </c>
    </row>
    <row r="445" spans="5:6" x14ac:dyDescent="0.25">
      <c r="E445" s="69">
        <f t="shared" ca="1" si="12"/>
        <v>7.2039443923820445E-2</v>
      </c>
      <c r="F445" s="69">
        <f t="shared" ca="1" si="13"/>
        <v>0.24065400223082201</v>
      </c>
    </row>
    <row r="446" spans="5:6" x14ac:dyDescent="0.25">
      <c r="E446" s="69">
        <f t="shared" ca="1" si="12"/>
        <v>0.49873311330737924</v>
      </c>
      <c r="F446" s="69">
        <f t="shared" ca="1" si="13"/>
        <v>0.99701941380711578</v>
      </c>
    </row>
    <row r="447" spans="5:6" x14ac:dyDescent="0.25">
      <c r="E447" s="69">
        <f t="shared" ca="1" si="12"/>
        <v>0.48181238640239099</v>
      </c>
      <c r="F447" s="69">
        <f t="shared" ca="1" si="13"/>
        <v>0.95803596239803268</v>
      </c>
    </row>
    <row r="448" spans="5:6" x14ac:dyDescent="0.25">
      <c r="E448" s="69">
        <f t="shared" ca="1" si="12"/>
        <v>0.17127105587635572</v>
      </c>
      <c r="F448" s="69">
        <f t="shared" ca="1" si="13"/>
        <v>0.40404801500048659</v>
      </c>
    </row>
    <row r="449" spans="5:6" x14ac:dyDescent="0.25">
      <c r="E449" s="69">
        <f t="shared" ca="1" si="12"/>
        <v>3.41808155548875E-2</v>
      </c>
      <c r="F449" s="69">
        <f t="shared" ca="1" si="13"/>
        <v>0.16315001090210637</v>
      </c>
    </row>
    <row r="450" spans="5:6" x14ac:dyDescent="0.25">
      <c r="E450" s="69">
        <f t="shared" ca="1" si="12"/>
        <v>0.74418070518281287</v>
      </c>
      <c r="F450" s="69">
        <f t="shared" ca="1" si="13"/>
        <v>1.861781322935774</v>
      </c>
    </row>
    <row r="451" spans="5:6" x14ac:dyDescent="0.25">
      <c r="E451" s="69">
        <f t="shared" ca="1" si="12"/>
        <v>0.86811448487258924</v>
      </c>
      <c r="F451" s="69">
        <f t="shared" ca="1" si="13"/>
        <v>2.9252340236747281</v>
      </c>
    </row>
    <row r="452" spans="5:6" x14ac:dyDescent="0.25">
      <c r="E452" s="69">
        <f t="shared" ref="E452:E515" ca="1" si="14">RAND()</f>
        <v>0.82174389441828399</v>
      </c>
      <c r="F452" s="69">
        <f t="shared" ref="F452:F515" ca="1" si="15">_xlfn.F.INV(E452,$C$3,$C$4)</f>
        <v>2.4098292462048767</v>
      </c>
    </row>
    <row r="453" spans="5:6" x14ac:dyDescent="0.25">
      <c r="E453" s="69">
        <f t="shared" ca="1" si="14"/>
        <v>0.87402289785938581</v>
      </c>
      <c r="F453" s="69">
        <f t="shared" ca="1" si="15"/>
        <v>3.0088500923790602</v>
      </c>
    </row>
    <row r="454" spans="5:6" x14ac:dyDescent="0.25">
      <c r="E454" s="69">
        <f t="shared" ca="1" si="14"/>
        <v>0.534656929577489</v>
      </c>
      <c r="F454" s="69">
        <f t="shared" ca="1" si="15"/>
        <v>1.0852085913405707</v>
      </c>
    </row>
    <row r="455" spans="5:6" x14ac:dyDescent="0.25">
      <c r="E455" s="69">
        <f t="shared" ca="1" si="14"/>
        <v>0.87425235835464021</v>
      </c>
      <c r="F455" s="69">
        <f t="shared" ca="1" si="15"/>
        <v>3.0122060210126254</v>
      </c>
    </row>
    <row r="456" spans="5:6" x14ac:dyDescent="0.25">
      <c r="E456" s="69">
        <f t="shared" ca="1" si="14"/>
        <v>0.8235012489227167</v>
      </c>
      <c r="F456" s="69">
        <f t="shared" ca="1" si="15"/>
        <v>2.4258816242354899</v>
      </c>
    </row>
    <row r="457" spans="5:6" x14ac:dyDescent="0.25">
      <c r="E457" s="69">
        <f t="shared" ca="1" si="14"/>
        <v>0.62685033139052948</v>
      </c>
      <c r="F457" s="69">
        <f t="shared" ca="1" si="15"/>
        <v>1.3561653856817271</v>
      </c>
    </row>
    <row r="458" spans="5:6" x14ac:dyDescent="0.25">
      <c r="E458" s="69">
        <f t="shared" ca="1" si="14"/>
        <v>0.16919172443996233</v>
      </c>
      <c r="F458" s="69">
        <f t="shared" ca="1" si="15"/>
        <v>0.40079446698648119</v>
      </c>
    </row>
    <row r="459" spans="5:6" x14ac:dyDescent="0.25">
      <c r="E459" s="69">
        <f t="shared" ca="1" si="14"/>
        <v>0.2299875142806499</v>
      </c>
      <c r="F459" s="69">
        <f t="shared" ca="1" si="15"/>
        <v>0.49601127727097993</v>
      </c>
    </row>
    <row r="460" spans="5:6" x14ac:dyDescent="0.25">
      <c r="E460" s="69">
        <f t="shared" ca="1" si="14"/>
        <v>0.12933910240104529</v>
      </c>
      <c r="F460" s="69">
        <f t="shared" ca="1" si="15"/>
        <v>0.33776645966250457</v>
      </c>
    </row>
    <row r="461" spans="5:6" x14ac:dyDescent="0.25">
      <c r="E461" s="69">
        <f t="shared" ca="1" si="14"/>
        <v>3.3734999165360158E-2</v>
      </c>
      <c r="F461" s="69">
        <f t="shared" ca="1" si="15"/>
        <v>0.16208672690465678</v>
      </c>
    </row>
    <row r="462" spans="5:6" x14ac:dyDescent="0.25">
      <c r="E462" s="69">
        <f t="shared" ca="1" si="14"/>
        <v>0.58224340082883552</v>
      </c>
      <c r="F462" s="69">
        <f t="shared" ca="1" si="15"/>
        <v>1.2157016120490634</v>
      </c>
    </row>
    <row r="463" spans="5:6" x14ac:dyDescent="0.25">
      <c r="E463" s="69">
        <f t="shared" ca="1" si="14"/>
        <v>0.72233109987029276</v>
      </c>
      <c r="F463" s="69">
        <f t="shared" ca="1" si="15"/>
        <v>1.7467311969396215</v>
      </c>
    </row>
    <row r="464" spans="5:6" x14ac:dyDescent="0.25">
      <c r="E464" s="69">
        <f t="shared" ca="1" si="14"/>
        <v>5.7542066080343734E-2</v>
      </c>
      <c r="F464" s="69">
        <f t="shared" ca="1" si="15"/>
        <v>0.21318204373556604</v>
      </c>
    </row>
    <row r="465" spans="5:6" x14ac:dyDescent="0.25">
      <c r="E465" s="69">
        <f t="shared" ca="1" si="14"/>
        <v>0.80669459098979346</v>
      </c>
      <c r="F465" s="69">
        <f t="shared" ca="1" si="15"/>
        <v>2.2806593510983477</v>
      </c>
    </row>
    <row r="466" spans="5:6" x14ac:dyDescent="0.25">
      <c r="E466" s="69">
        <f t="shared" ca="1" si="14"/>
        <v>0.77051087966828602</v>
      </c>
      <c r="F466" s="69">
        <f t="shared" ca="1" si="15"/>
        <v>2.0192874210780869</v>
      </c>
    </row>
    <row r="467" spans="5:6" x14ac:dyDescent="0.25">
      <c r="E467" s="69">
        <f t="shared" ca="1" si="14"/>
        <v>0.72274866087458689</v>
      </c>
      <c r="F467" s="69">
        <f t="shared" ca="1" si="15"/>
        <v>1.748815485608519</v>
      </c>
    </row>
    <row r="468" spans="5:6" x14ac:dyDescent="0.25">
      <c r="E468" s="69">
        <f t="shared" ca="1" si="14"/>
        <v>5.4836236132971505E-2</v>
      </c>
      <c r="F468" s="69">
        <f t="shared" ca="1" si="15"/>
        <v>0.20782016226671082</v>
      </c>
    </row>
    <row r="469" spans="5:6" x14ac:dyDescent="0.25">
      <c r="E469" s="69">
        <f t="shared" ca="1" si="14"/>
        <v>0.69695560369618148</v>
      </c>
      <c r="F469" s="69">
        <f t="shared" ca="1" si="15"/>
        <v>1.6273664746931291</v>
      </c>
    </row>
    <row r="470" spans="5:6" x14ac:dyDescent="0.25">
      <c r="E470" s="69">
        <f t="shared" ca="1" si="14"/>
        <v>0.99777038698475606</v>
      </c>
      <c r="F470" s="69">
        <f t="shared" ca="1" si="15"/>
        <v>21.191617331658733</v>
      </c>
    </row>
    <row r="471" spans="5:6" x14ac:dyDescent="0.25">
      <c r="E471" s="69">
        <f t="shared" ca="1" si="14"/>
        <v>7.4778090477928272E-3</v>
      </c>
      <c r="F471" s="69">
        <f t="shared" ca="1" si="15"/>
        <v>7.9998191173253783E-2</v>
      </c>
    </row>
    <row r="472" spans="5:6" x14ac:dyDescent="0.25">
      <c r="E472" s="69">
        <f t="shared" ca="1" si="14"/>
        <v>0.24500711018115628</v>
      </c>
      <c r="F472" s="69">
        <f t="shared" ca="1" si="15"/>
        <v>0.51983194758774798</v>
      </c>
    </row>
    <row r="473" spans="5:6" x14ac:dyDescent="0.25">
      <c r="E473" s="69">
        <f t="shared" ca="1" si="14"/>
        <v>6.360152675203179E-3</v>
      </c>
      <c r="F473" s="69">
        <f t="shared" ca="1" si="15"/>
        <v>7.4434856567986901E-2</v>
      </c>
    </row>
    <row r="474" spans="5:6" x14ac:dyDescent="0.25">
      <c r="E474" s="69">
        <f t="shared" ca="1" si="14"/>
        <v>0.62782973111662443</v>
      </c>
      <c r="F474" s="69">
        <f t="shared" ca="1" si="15"/>
        <v>1.359486727083244</v>
      </c>
    </row>
    <row r="475" spans="5:6" x14ac:dyDescent="0.25">
      <c r="E475" s="69">
        <f t="shared" ca="1" si="14"/>
        <v>0.97488950401935826</v>
      </c>
      <c r="F475" s="69">
        <f t="shared" ca="1" si="15"/>
        <v>7.1311495528988331</v>
      </c>
    </row>
    <row r="476" spans="5:6" x14ac:dyDescent="0.25">
      <c r="E476" s="69">
        <f t="shared" ca="1" si="14"/>
        <v>0.83034716168707456</v>
      </c>
      <c r="F476" s="69">
        <f t="shared" ca="1" si="15"/>
        <v>2.4905599937424778</v>
      </c>
    </row>
    <row r="477" spans="5:6" x14ac:dyDescent="0.25">
      <c r="E477" s="69">
        <f t="shared" ca="1" si="14"/>
        <v>0.69304570916202524</v>
      </c>
      <c r="F477" s="69">
        <f t="shared" ca="1" si="15"/>
        <v>1.6101507862597351</v>
      </c>
    </row>
    <row r="478" spans="5:6" x14ac:dyDescent="0.25">
      <c r="E478" s="69">
        <f t="shared" ca="1" si="14"/>
        <v>0.75970414259668029</v>
      </c>
      <c r="F478" s="69">
        <f t="shared" ca="1" si="15"/>
        <v>1.9518382005442085</v>
      </c>
    </row>
    <row r="479" spans="5:6" x14ac:dyDescent="0.25">
      <c r="E479" s="69">
        <f t="shared" ca="1" si="14"/>
        <v>0.44993985231615607</v>
      </c>
      <c r="F479" s="69">
        <f t="shared" ca="1" si="15"/>
        <v>0.8884336630577796</v>
      </c>
    </row>
    <row r="480" spans="5:6" x14ac:dyDescent="0.25">
      <c r="E480" s="69">
        <f t="shared" ca="1" si="14"/>
        <v>0.15914391307661035</v>
      </c>
      <c r="F480" s="69">
        <f t="shared" ca="1" si="15"/>
        <v>0.3850423372022872</v>
      </c>
    </row>
    <row r="481" spans="5:6" x14ac:dyDescent="0.25">
      <c r="E481" s="69">
        <f t="shared" ca="1" si="14"/>
        <v>0.55905415396836078</v>
      </c>
      <c r="F481" s="69">
        <f t="shared" ca="1" si="15"/>
        <v>1.1499389244843692</v>
      </c>
    </row>
    <row r="482" spans="5:6" x14ac:dyDescent="0.25">
      <c r="E482" s="69">
        <f t="shared" ca="1" si="14"/>
        <v>0.9059593594109504</v>
      </c>
      <c r="F482" s="69">
        <f t="shared" ca="1" si="15"/>
        <v>3.5779005896463163</v>
      </c>
    </row>
    <row r="483" spans="5:6" x14ac:dyDescent="0.25">
      <c r="E483" s="69">
        <f t="shared" ca="1" si="14"/>
        <v>0.211377897525166</v>
      </c>
      <c r="F483" s="69">
        <f t="shared" ca="1" si="15"/>
        <v>0.46673860509802384</v>
      </c>
    </row>
    <row r="484" spans="5:6" x14ac:dyDescent="0.25">
      <c r="E484" s="69">
        <f t="shared" ca="1" si="14"/>
        <v>0.65341729015551364</v>
      </c>
      <c r="F484" s="69">
        <f t="shared" ca="1" si="15"/>
        <v>1.450472421113161</v>
      </c>
    </row>
    <row r="485" spans="5:6" x14ac:dyDescent="0.25">
      <c r="E485" s="69">
        <f t="shared" ca="1" si="14"/>
        <v>0.62975112654275811</v>
      </c>
      <c r="F485" s="69">
        <f t="shared" ca="1" si="15"/>
        <v>1.3660352970415846</v>
      </c>
    </row>
    <row r="486" spans="5:6" x14ac:dyDescent="0.25">
      <c r="E486" s="69">
        <f t="shared" ca="1" si="14"/>
        <v>0.13116649346349063</v>
      </c>
      <c r="F486" s="69">
        <f t="shared" ca="1" si="15"/>
        <v>0.34070024033605728</v>
      </c>
    </row>
    <row r="487" spans="5:6" x14ac:dyDescent="0.25">
      <c r="E487" s="69">
        <f t="shared" ca="1" si="14"/>
        <v>0.18576588763252</v>
      </c>
      <c r="F487" s="69">
        <f t="shared" ca="1" si="15"/>
        <v>0.4266959700612607</v>
      </c>
    </row>
    <row r="488" spans="5:6" x14ac:dyDescent="0.25">
      <c r="E488" s="69">
        <f t="shared" ca="1" si="14"/>
        <v>0.36547225970541586</v>
      </c>
      <c r="F488" s="69">
        <f t="shared" ca="1" si="15"/>
        <v>0.7233240392994017</v>
      </c>
    </row>
    <row r="489" spans="5:6" x14ac:dyDescent="0.25">
      <c r="E489" s="69">
        <f t="shared" ca="1" si="14"/>
        <v>0.9912034599777837</v>
      </c>
      <c r="F489" s="69">
        <f t="shared" ca="1" si="15"/>
        <v>11.621624170991907</v>
      </c>
    </row>
    <row r="490" spans="5:6" x14ac:dyDescent="0.25">
      <c r="E490" s="69">
        <f t="shared" ca="1" si="14"/>
        <v>0.21268788005935368</v>
      </c>
      <c r="F490" s="69">
        <f t="shared" ca="1" si="15"/>
        <v>0.46879245217562188</v>
      </c>
    </row>
    <row r="491" spans="5:6" x14ac:dyDescent="0.25">
      <c r="E491" s="69">
        <f t="shared" ca="1" si="14"/>
        <v>0.5021528948605849</v>
      </c>
      <c r="F491" s="69">
        <f t="shared" ca="1" si="15"/>
        <v>1.0050855539557231</v>
      </c>
    </row>
    <row r="492" spans="5:6" x14ac:dyDescent="0.25">
      <c r="E492" s="69">
        <f t="shared" ca="1" si="14"/>
        <v>0.26372285634793269</v>
      </c>
      <c r="F492" s="69">
        <f t="shared" ca="1" si="15"/>
        <v>0.54984396419498938</v>
      </c>
    </row>
    <row r="493" spans="5:6" x14ac:dyDescent="0.25">
      <c r="E493" s="69">
        <f t="shared" ca="1" si="14"/>
        <v>0.13169267979001653</v>
      </c>
      <c r="F493" s="69">
        <f t="shared" ca="1" si="15"/>
        <v>0.34154392014835955</v>
      </c>
    </row>
    <row r="494" spans="5:6" x14ac:dyDescent="0.25">
      <c r="E494" s="69">
        <f t="shared" ca="1" si="14"/>
        <v>0.8097164478435781</v>
      </c>
      <c r="F494" s="69">
        <f t="shared" ca="1" si="15"/>
        <v>2.3054736665375812</v>
      </c>
    </row>
    <row r="495" spans="5:6" x14ac:dyDescent="0.25">
      <c r="E495" s="69">
        <f t="shared" ca="1" si="14"/>
        <v>0.35720292497679462</v>
      </c>
      <c r="F495" s="69">
        <f t="shared" ca="1" si="15"/>
        <v>0.70837212291005558</v>
      </c>
    </row>
    <row r="496" spans="5:6" x14ac:dyDescent="0.25">
      <c r="E496" s="69">
        <f t="shared" ca="1" si="14"/>
        <v>0.40577815370428394</v>
      </c>
      <c r="F496" s="69">
        <f t="shared" ca="1" si="15"/>
        <v>0.79904976097387503</v>
      </c>
    </row>
    <row r="497" spans="5:6" x14ac:dyDescent="0.25">
      <c r="E497" s="69">
        <f t="shared" ca="1" si="14"/>
        <v>0.57643040266951917</v>
      </c>
      <c r="F497" s="69">
        <f t="shared" ca="1" si="15"/>
        <v>1.1987965277012536</v>
      </c>
    </row>
    <row r="498" spans="5:6" x14ac:dyDescent="0.25">
      <c r="E498" s="69">
        <f t="shared" ca="1" si="14"/>
        <v>0.34136684522431693</v>
      </c>
      <c r="F498" s="69">
        <f t="shared" ca="1" si="15"/>
        <v>0.68023039505342076</v>
      </c>
    </row>
    <row r="499" spans="5:6" x14ac:dyDescent="0.25">
      <c r="E499" s="69">
        <f t="shared" ca="1" si="14"/>
        <v>0.77192190079688261</v>
      </c>
      <c r="F499" s="69">
        <f t="shared" ca="1" si="15"/>
        <v>2.028410184500169</v>
      </c>
    </row>
    <row r="500" spans="5:6" x14ac:dyDescent="0.25">
      <c r="E500" s="69">
        <f t="shared" ca="1" si="14"/>
        <v>0.74222529159406458</v>
      </c>
      <c r="F500" s="69">
        <f t="shared" ca="1" si="15"/>
        <v>1.8509576956213338</v>
      </c>
    </row>
    <row r="501" spans="5:6" x14ac:dyDescent="0.25">
      <c r="E501" s="69">
        <f t="shared" ca="1" si="14"/>
        <v>0.17969878745505896</v>
      </c>
      <c r="F501" s="69">
        <f t="shared" ca="1" si="15"/>
        <v>0.41722090959166508</v>
      </c>
    </row>
    <row r="502" spans="5:6" x14ac:dyDescent="0.25">
      <c r="E502" s="69">
        <f t="shared" ca="1" si="14"/>
        <v>0.47394328076379144</v>
      </c>
      <c r="F502" s="69">
        <f t="shared" ca="1" si="15"/>
        <v>0.94040656150902369</v>
      </c>
    </row>
    <row r="503" spans="5:6" x14ac:dyDescent="0.25">
      <c r="E503" s="69">
        <f t="shared" ca="1" si="14"/>
        <v>0.38450472326741048</v>
      </c>
      <c r="F503" s="69">
        <f t="shared" ca="1" si="15"/>
        <v>0.75846322697001101</v>
      </c>
    </row>
    <row r="504" spans="5:6" x14ac:dyDescent="0.25">
      <c r="E504" s="69">
        <f t="shared" ca="1" si="14"/>
        <v>0.42194248688934133</v>
      </c>
      <c r="F504" s="69">
        <f t="shared" ca="1" si="15"/>
        <v>0.83091051524589665</v>
      </c>
    </row>
    <row r="505" spans="5:6" x14ac:dyDescent="0.25">
      <c r="E505" s="69">
        <f t="shared" ca="1" si="14"/>
        <v>0.16922135584560971</v>
      </c>
      <c r="F505" s="69">
        <f t="shared" ca="1" si="15"/>
        <v>0.40084084382941171</v>
      </c>
    </row>
    <row r="506" spans="5:6" x14ac:dyDescent="0.25">
      <c r="E506" s="69">
        <f t="shared" ca="1" si="14"/>
        <v>0.81543884677211154</v>
      </c>
      <c r="F506" s="69">
        <f t="shared" ca="1" si="15"/>
        <v>2.3539671841272427</v>
      </c>
    </row>
    <row r="507" spans="5:6" x14ac:dyDescent="0.25">
      <c r="E507" s="69">
        <f t="shared" ca="1" si="14"/>
        <v>0.44833100964426897</v>
      </c>
      <c r="F507" s="69">
        <f t="shared" ca="1" si="15"/>
        <v>0.88504179041899733</v>
      </c>
    </row>
    <row r="508" spans="5:6" x14ac:dyDescent="0.25">
      <c r="E508" s="69">
        <f t="shared" ca="1" si="14"/>
        <v>0.75765561583790997</v>
      </c>
      <c r="F508" s="69">
        <f t="shared" ca="1" si="15"/>
        <v>1.9395122976737389</v>
      </c>
    </row>
    <row r="509" spans="5:6" x14ac:dyDescent="0.25">
      <c r="E509" s="69">
        <f t="shared" ca="1" si="14"/>
        <v>0.63531653865520132</v>
      </c>
      <c r="F509" s="69">
        <f t="shared" ca="1" si="15"/>
        <v>1.3852528789610978</v>
      </c>
    </row>
    <row r="510" spans="5:6" x14ac:dyDescent="0.25">
      <c r="E510" s="69">
        <f t="shared" ca="1" si="14"/>
        <v>0.22975457675286026</v>
      </c>
      <c r="F510" s="69">
        <f t="shared" ca="1" si="15"/>
        <v>0.49564339212155484</v>
      </c>
    </row>
    <row r="511" spans="5:6" x14ac:dyDescent="0.25">
      <c r="E511" s="69">
        <f t="shared" ca="1" si="14"/>
        <v>7.2195588147073941E-2</v>
      </c>
      <c r="F511" s="69">
        <f t="shared" ca="1" si="15"/>
        <v>0.24094016563370002</v>
      </c>
    </row>
    <row r="512" spans="5:6" x14ac:dyDescent="0.25">
      <c r="E512" s="69">
        <f t="shared" ca="1" si="14"/>
        <v>0.97225038387447904</v>
      </c>
      <c r="F512" s="69">
        <f t="shared" ca="1" si="15"/>
        <v>6.7930120763605206</v>
      </c>
    </row>
    <row r="513" spans="5:6" x14ac:dyDescent="0.25">
      <c r="E513" s="69">
        <f t="shared" ca="1" si="14"/>
        <v>0.33626691081334292</v>
      </c>
      <c r="F513" s="69">
        <f t="shared" ca="1" si="15"/>
        <v>0.67129736608771107</v>
      </c>
    </row>
    <row r="514" spans="5:6" x14ac:dyDescent="0.25">
      <c r="E514" s="69">
        <f t="shared" ca="1" si="14"/>
        <v>0.78347743344148424</v>
      </c>
      <c r="F514" s="69">
        <f t="shared" ca="1" si="15"/>
        <v>2.1061067349451856</v>
      </c>
    </row>
    <row r="515" spans="5:6" x14ac:dyDescent="0.25">
      <c r="E515" s="69">
        <f t="shared" ca="1" si="14"/>
        <v>0.25209666828585831</v>
      </c>
      <c r="F515" s="69">
        <f t="shared" ca="1" si="15"/>
        <v>0.53115303447663043</v>
      </c>
    </row>
    <row r="516" spans="5:6" x14ac:dyDescent="0.25">
      <c r="E516" s="69">
        <f t="shared" ref="E516:E579" ca="1" si="16">RAND()</f>
        <v>0.63896009480465987</v>
      </c>
      <c r="F516" s="69">
        <f t="shared" ref="F516:F579" ca="1" si="17">_xlfn.F.INV(E516,$C$3,$C$4)</f>
        <v>1.3980400603992675</v>
      </c>
    </row>
    <row r="517" spans="5:6" x14ac:dyDescent="0.25">
      <c r="E517" s="69">
        <f t="shared" ca="1" si="16"/>
        <v>0.245050789388496</v>
      </c>
      <c r="F517" s="69">
        <f t="shared" ca="1" si="17"/>
        <v>0.51990153415503193</v>
      </c>
    </row>
    <row r="518" spans="5:6" x14ac:dyDescent="0.25">
      <c r="E518" s="69">
        <f t="shared" ca="1" si="16"/>
        <v>0.86925174328742716</v>
      </c>
      <c r="F518" s="69">
        <f t="shared" ca="1" si="17"/>
        <v>2.9409230007699341</v>
      </c>
    </row>
    <row r="519" spans="5:6" x14ac:dyDescent="0.25">
      <c r="E519" s="69">
        <f t="shared" ca="1" si="16"/>
        <v>0.83649932121526682</v>
      </c>
      <c r="F519" s="69">
        <f t="shared" ca="1" si="17"/>
        <v>2.5518045306157959</v>
      </c>
    </row>
    <row r="520" spans="5:6" x14ac:dyDescent="0.25">
      <c r="E520" s="69">
        <f t="shared" ca="1" si="16"/>
        <v>0.90534471973676844</v>
      </c>
      <c r="F520" s="69">
        <f t="shared" ca="1" si="17"/>
        <v>3.5645157820493649</v>
      </c>
    </row>
    <row r="521" spans="5:6" x14ac:dyDescent="0.25">
      <c r="E521" s="69">
        <f t="shared" ca="1" si="16"/>
        <v>0.89485492666429678</v>
      </c>
      <c r="F521" s="69">
        <f t="shared" ca="1" si="17"/>
        <v>3.3531406477839454</v>
      </c>
    </row>
    <row r="522" spans="5:6" x14ac:dyDescent="0.25">
      <c r="E522" s="69">
        <f t="shared" ca="1" si="16"/>
        <v>0.524400008727962</v>
      </c>
      <c r="F522" s="69">
        <f t="shared" ca="1" si="17"/>
        <v>1.0592179025984363</v>
      </c>
    </row>
    <row r="523" spans="5:6" x14ac:dyDescent="0.25">
      <c r="E523" s="69">
        <f t="shared" ca="1" si="16"/>
        <v>0.95931969113289561</v>
      </c>
      <c r="F523" s="69">
        <f t="shared" ca="1" si="17"/>
        <v>5.6154154660307336</v>
      </c>
    </row>
    <row r="524" spans="5:6" x14ac:dyDescent="0.25">
      <c r="E524" s="69">
        <f t="shared" ca="1" si="16"/>
        <v>0.20356053120143081</v>
      </c>
      <c r="F524" s="69">
        <f t="shared" ca="1" si="17"/>
        <v>0.45449790483165481</v>
      </c>
    </row>
    <row r="525" spans="5:6" x14ac:dyDescent="0.25">
      <c r="E525" s="69">
        <f t="shared" ca="1" si="16"/>
        <v>0.20294926465996033</v>
      </c>
      <c r="F525" s="69">
        <f t="shared" ca="1" si="17"/>
        <v>0.45354174327618257</v>
      </c>
    </row>
    <row r="526" spans="5:6" x14ac:dyDescent="0.25">
      <c r="E526" s="69">
        <f t="shared" ca="1" si="16"/>
        <v>0.56758661941427935</v>
      </c>
      <c r="F526" s="69">
        <f t="shared" ca="1" si="17"/>
        <v>1.1736252709494077</v>
      </c>
    </row>
    <row r="527" spans="5:6" x14ac:dyDescent="0.25">
      <c r="E527" s="69">
        <f t="shared" ca="1" si="16"/>
        <v>0.15481827808446302</v>
      </c>
      <c r="F527" s="69">
        <f t="shared" ca="1" si="17"/>
        <v>0.37824074129414326</v>
      </c>
    </row>
    <row r="528" spans="5:6" x14ac:dyDescent="0.25">
      <c r="E528" s="69">
        <f t="shared" ca="1" si="16"/>
        <v>0.65062421948452143</v>
      </c>
      <c r="F528" s="69">
        <f t="shared" ca="1" si="17"/>
        <v>1.4401242430115726</v>
      </c>
    </row>
    <row r="529" spans="5:6" x14ac:dyDescent="0.25">
      <c r="E529" s="69">
        <f t="shared" ca="1" si="16"/>
        <v>0.71431697820484086</v>
      </c>
      <c r="F529" s="69">
        <f t="shared" ca="1" si="17"/>
        <v>1.7075185656966645</v>
      </c>
    </row>
    <row r="530" spans="5:6" x14ac:dyDescent="0.25">
      <c r="E530" s="69">
        <f t="shared" ca="1" si="16"/>
        <v>0.2186147814675351</v>
      </c>
      <c r="F530" s="69">
        <f t="shared" ca="1" si="17"/>
        <v>0.47809626444790654</v>
      </c>
    </row>
    <row r="531" spans="5:6" x14ac:dyDescent="0.25">
      <c r="E531" s="69">
        <f t="shared" ca="1" si="16"/>
        <v>0.70317675451454209</v>
      </c>
      <c r="F531" s="69">
        <f t="shared" ca="1" si="17"/>
        <v>1.6553725513717219</v>
      </c>
    </row>
    <row r="532" spans="5:6" x14ac:dyDescent="0.25">
      <c r="E532" s="69">
        <f t="shared" ca="1" si="16"/>
        <v>0.97696583862082609</v>
      </c>
      <c r="F532" s="69">
        <f t="shared" ca="1" si="17"/>
        <v>7.4341430831458304</v>
      </c>
    </row>
    <row r="533" spans="5:6" x14ac:dyDescent="0.25">
      <c r="E533" s="69">
        <f t="shared" ca="1" si="16"/>
        <v>0.8316446701900202</v>
      </c>
      <c r="F533" s="69">
        <f t="shared" ca="1" si="17"/>
        <v>2.5032213395007794</v>
      </c>
    </row>
    <row r="534" spans="5:6" x14ac:dyDescent="0.25">
      <c r="E534" s="69">
        <f t="shared" ca="1" si="16"/>
        <v>0.10719744966797395</v>
      </c>
      <c r="F534" s="69">
        <f t="shared" ca="1" si="17"/>
        <v>0.30164285113738604</v>
      </c>
    </row>
    <row r="535" spans="5:6" x14ac:dyDescent="0.25">
      <c r="E535" s="69">
        <f t="shared" ca="1" si="16"/>
        <v>0.83867259276763761</v>
      </c>
      <c r="F535" s="69">
        <f t="shared" ca="1" si="17"/>
        <v>2.5741981481518268</v>
      </c>
    </row>
    <row r="536" spans="5:6" x14ac:dyDescent="0.25">
      <c r="E536" s="69">
        <f t="shared" ca="1" si="16"/>
        <v>1.3906359743029895E-2</v>
      </c>
      <c r="F536" s="69">
        <f t="shared" ca="1" si="17"/>
        <v>0.10605151330166529</v>
      </c>
    </row>
    <row r="537" spans="5:6" x14ac:dyDescent="0.25">
      <c r="E537" s="69">
        <f t="shared" ca="1" si="16"/>
        <v>0.5625231584209347</v>
      </c>
      <c r="F537" s="69">
        <f t="shared" ca="1" si="17"/>
        <v>1.1594999239754067</v>
      </c>
    </row>
    <row r="538" spans="5:6" x14ac:dyDescent="0.25">
      <c r="E538" s="69">
        <f t="shared" ca="1" si="16"/>
        <v>0.6001563250355193</v>
      </c>
      <c r="F538" s="69">
        <f t="shared" ca="1" si="17"/>
        <v>1.2697124435135725</v>
      </c>
    </row>
    <row r="539" spans="5:6" x14ac:dyDescent="0.25">
      <c r="E539" s="69">
        <f t="shared" ca="1" si="16"/>
        <v>7.6817643364501365E-2</v>
      </c>
      <c r="F539" s="69">
        <f t="shared" ca="1" si="17"/>
        <v>0.24933266429160855</v>
      </c>
    </row>
    <row r="540" spans="5:6" x14ac:dyDescent="0.25">
      <c r="E540" s="69">
        <f t="shared" ca="1" si="16"/>
        <v>0.97140867343902315</v>
      </c>
      <c r="F540" s="69">
        <f t="shared" ca="1" si="17"/>
        <v>6.6944778657756636</v>
      </c>
    </row>
    <row r="541" spans="5:6" x14ac:dyDescent="0.25">
      <c r="E541" s="69">
        <f t="shared" ca="1" si="16"/>
        <v>0.67623932850586321</v>
      </c>
      <c r="F541" s="69">
        <f t="shared" ca="1" si="17"/>
        <v>1.539310155174519</v>
      </c>
    </row>
    <row r="542" spans="5:6" x14ac:dyDescent="0.25">
      <c r="E542" s="69">
        <f t="shared" ca="1" si="16"/>
        <v>0.53263206749179448</v>
      </c>
      <c r="F542" s="69">
        <f t="shared" ca="1" si="17"/>
        <v>1.0800230937329049</v>
      </c>
    </row>
    <row r="543" spans="5:6" x14ac:dyDescent="0.25">
      <c r="E543" s="69">
        <f t="shared" ca="1" si="16"/>
        <v>0.16278299415873976</v>
      </c>
      <c r="F543" s="69">
        <f t="shared" ca="1" si="17"/>
        <v>0.3907540796585946</v>
      </c>
    </row>
    <row r="544" spans="5:6" x14ac:dyDescent="0.25">
      <c r="E544" s="69">
        <f t="shared" ca="1" si="16"/>
        <v>5.2443807248447882E-2</v>
      </c>
      <c r="F544" s="69">
        <f t="shared" ca="1" si="17"/>
        <v>0.2030045910092538</v>
      </c>
    </row>
    <row r="545" spans="5:6" x14ac:dyDescent="0.25">
      <c r="E545" s="69">
        <f t="shared" ca="1" si="16"/>
        <v>0.88215466108673624</v>
      </c>
      <c r="F545" s="69">
        <f t="shared" ca="1" si="17"/>
        <v>3.1332003608794792</v>
      </c>
    </row>
    <row r="546" spans="5:6" x14ac:dyDescent="0.25">
      <c r="E546" s="69">
        <f t="shared" ca="1" si="16"/>
        <v>0.96048411420774682</v>
      </c>
      <c r="F546" s="69">
        <f t="shared" ca="1" si="17"/>
        <v>5.6987186685370359</v>
      </c>
    </row>
    <row r="547" spans="5:6" x14ac:dyDescent="0.25">
      <c r="E547" s="69">
        <f t="shared" ca="1" si="16"/>
        <v>0.54217336420515072</v>
      </c>
      <c r="F547" s="69">
        <f t="shared" ca="1" si="17"/>
        <v>1.1047001021366485</v>
      </c>
    </row>
    <row r="548" spans="5:6" x14ac:dyDescent="0.25">
      <c r="E548" s="69">
        <f t="shared" ca="1" si="16"/>
        <v>0.90958784323150044</v>
      </c>
      <c r="F548" s="69">
        <f t="shared" ca="1" si="17"/>
        <v>3.6594616036335528</v>
      </c>
    </row>
    <row r="549" spans="5:6" x14ac:dyDescent="0.25">
      <c r="E549" s="69">
        <f t="shared" ca="1" si="16"/>
        <v>0.98620086032960086</v>
      </c>
      <c r="F549" s="69">
        <f t="shared" ca="1" si="17"/>
        <v>9.4632060419900039</v>
      </c>
    </row>
    <row r="550" spans="5:6" x14ac:dyDescent="0.25">
      <c r="E550" s="69">
        <f t="shared" ca="1" si="16"/>
        <v>0.17121038804989164</v>
      </c>
      <c r="F550" s="69">
        <f t="shared" ca="1" si="17"/>
        <v>0.40395311132138895</v>
      </c>
    </row>
    <row r="551" spans="5:6" x14ac:dyDescent="0.25">
      <c r="E551" s="69">
        <f t="shared" ca="1" si="16"/>
        <v>0.47310582740422313</v>
      </c>
      <c r="F551" s="69">
        <f t="shared" ca="1" si="17"/>
        <v>0.93854826134424685</v>
      </c>
    </row>
    <row r="552" spans="5:6" x14ac:dyDescent="0.25">
      <c r="E552" s="69">
        <f t="shared" ca="1" si="16"/>
        <v>0.27393628333697684</v>
      </c>
      <c r="F552" s="69">
        <f t="shared" ca="1" si="17"/>
        <v>0.56640774362423885</v>
      </c>
    </row>
    <row r="553" spans="5:6" x14ac:dyDescent="0.25">
      <c r="E553" s="69">
        <f t="shared" ca="1" si="16"/>
        <v>0.11914270107078861</v>
      </c>
      <c r="F553" s="69">
        <f t="shared" ca="1" si="17"/>
        <v>0.32127685697108971</v>
      </c>
    </row>
    <row r="554" spans="5:6" x14ac:dyDescent="0.25">
      <c r="E554" s="69">
        <f t="shared" ca="1" si="16"/>
        <v>1.8628245840412894E-2</v>
      </c>
      <c r="F554" s="69">
        <f t="shared" ca="1" si="17"/>
        <v>0.12157895403237445</v>
      </c>
    </row>
    <row r="555" spans="5:6" x14ac:dyDescent="0.25">
      <c r="E555" s="69">
        <f t="shared" ca="1" si="16"/>
        <v>0.40275913097383897</v>
      </c>
      <c r="F555" s="69">
        <f t="shared" ca="1" si="17"/>
        <v>0.79319999632147276</v>
      </c>
    </row>
    <row r="556" spans="5:6" x14ac:dyDescent="0.25">
      <c r="E556" s="69">
        <f t="shared" ca="1" si="16"/>
        <v>0.93784647408404598</v>
      </c>
      <c r="F556" s="69">
        <f t="shared" ca="1" si="17"/>
        <v>4.5017970857713889</v>
      </c>
    </row>
    <row r="557" spans="5:6" x14ac:dyDescent="0.25">
      <c r="E557" s="69">
        <f t="shared" ca="1" si="16"/>
        <v>5.0575480377952675E-2</v>
      </c>
      <c r="F557" s="69">
        <f t="shared" ca="1" si="17"/>
        <v>0.19919129357354887</v>
      </c>
    </row>
    <row r="558" spans="5:6" x14ac:dyDescent="0.25">
      <c r="E558" s="69">
        <f t="shared" ca="1" si="16"/>
        <v>0.24649521468268631</v>
      </c>
      <c r="F558" s="69">
        <f t="shared" ca="1" si="17"/>
        <v>0.52220379948900253</v>
      </c>
    </row>
    <row r="559" spans="5:6" x14ac:dyDescent="0.25">
      <c r="E559" s="69">
        <f t="shared" ca="1" si="16"/>
        <v>0.8380701267076861</v>
      </c>
      <c r="F559" s="69">
        <f t="shared" ca="1" si="17"/>
        <v>2.5679490779685858</v>
      </c>
    </row>
    <row r="560" spans="5:6" x14ac:dyDescent="0.25">
      <c r="E560" s="69">
        <f t="shared" ca="1" si="16"/>
        <v>0.85048828618246652</v>
      </c>
      <c r="F560" s="69">
        <f t="shared" ca="1" si="17"/>
        <v>2.7036156816633747</v>
      </c>
    </row>
    <row r="561" spans="5:6" x14ac:dyDescent="0.25">
      <c r="E561" s="69">
        <f t="shared" ca="1" si="16"/>
        <v>0.40107851727404442</v>
      </c>
      <c r="F561" s="69">
        <f t="shared" ca="1" si="17"/>
        <v>0.78995684466288696</v>
      </c>
    </row>
    <row r="562" spans="5:6" x14ac:dyDescent="0.25">
      <c r="E562" s="69">
        <f t="shared" ca="1" si="16"/>
        <v>0.96480622252728665</v>
      </c>
      <c r="F562" s="69">
        <f t="shared" ca="1" si="17"/>
        <v>6.0406291659714411</v>
      </c>
    </row>
    <row r="563" spans="5:6" x14ac:dyDescent="0.25">
      <c r="E563" s="69">
        <f t="shared" ca="1" si="16"/>
        <v>0.63837782591585079</v>
      </c>
      <c r="F563" s="69">
        <f t="shared" ca="1" si="17"/>
        <v>1.3959854200184927</v>
      </c>
    </row>
    <row r="564" spans="5:6" x14ac:dyDescent="0.25">
      <c r="E564" s="69">
        <f t="shared" ca="1" si="16"/>
        <v>0.16161300427981673</v>
      </c>
      <c r="F564" s="69">
        <f t="shared" ca="1" si="17"/>
        <v>0.38891864666796677</v>
      </c>
    </row>
    <row r="565" spans="5:6" x14ac:dyDescent="0.25">
      <c r="E565" s="69">
        <f t="shared" ca="1" si="16"/>
        <v>6.3511548858172007E-2</v>
      </c>
      <c r="F565" s="69">
        <f t="shared" ca="1" si="17"/>
        <v>0.2247286053412835</v>
      </c>
    </row>
    <row r="566" spans="5:6" x14ac:dyDescent="0.25">
      <c r="E566" s="69">
        <f t="shared" ca="1" si="16"/>
        <v>0.4332331755152502</v>
      </c>
      <c r="F566" s="69">
        <f t="shared" ca="1" si="17"/>
        <v>0.853734427576611</v>
      </c>
    </row>
    <row r="567" spans="5:6" x14ac:dyDescent="0.25">
      <c r="E567" s="69">
        <f t="shared" ca="1" si="16"/>
        <v>0.43823808510127149</v>
      </c>
      <c r="F567" s="69">
        <f t="shared" ca="1" si="17"/>
        <v>0.8640101340773535</v>
      </c>
    </row>
    <row r="568" spans="5:6" x14ac:dyDescent="0.25">
      <c r="E568" s="69">
        <f t="shared" ca="1" si="16"/>
        <v>0.69155428584530232</v>
      </c>
      <c r="F568" s="69">
        <f t="shared" ca="1" si="17"/>
        <v>1.6036599283212067</v>
      </c>
    </row>
    <row r="569" spans="5:6" x14ac:dyDescent="0.25">
      <c r="E569" s="69">
        <f t="shared" ca="1" si="16"/>
        <v>0.18220593465827317</v>
      </c>
      <c r="F569" s="69">
        <f t="shared" ca="1" si="17"/>
        <v>0.42113678872927202</v>
      </c>
    </row>
    <row r="570" spans="5:6" x14ac:dyDescent="0.25">
      <c r="E570" s="69">
        <f t="shared" ca="1" si="16"/>
        <v>4.4332405585669421E-2</v>
      </c>
      <c r="F570" s="69">
        <f t="shared" ca="1" si="17"/>
        <v>0.18607001451994024</v>
      </c>
    </row>
    <row r="571" spans="5:6" x14ac:dyDescent="0.25">
      <c r="E571" s="69">
        <f t="shared" ca="1" si="16"/>
        <v>0.36424959254365796</v>
      </c>
      <c r="F571" s="69">
        <f t="shared" ca="1" si="17"/>
        <v>0.72110172350914359</v>
      </c>
    </row>
    <row r="572" spans="5:6" x14ac:dyDescent="0.25">
      <c r="E572" s="69">
        <f t="shared" ca="1" si="16"/>
        <v>0.83029777010966044</v>
      </c>
      <c r="F572" s="69">
        <f t="shared" ca="1" si="17"/>
        <v>2.4900806383039553</v>
      </c>
    </row>
    <row r="573" spans="5:6" x14ac:dyDescent="0.25">
      <c r="E573" s="69">
        <f t="shared" ca="1" si="16"/>
        <v>0.91213430185616629</v>
      </c>
      <c r="F573" s="69">
        <f t="shared" ca="1" si="17"/>
        <v>3.7194589233575885</v>
      </c>
    </row>
    <row r="574" spans="5:6" x14ac:dyDescent="0.25">
      <c r="E574" s="69">
        <f t="shared" ca="1" si="16"/>
        <v>0.20726356273709234</v>
      </c>
      <c r="F574" s="69">
        <f t="shared" ca="1" si="17"/>
        <v>0.46029313610532896</v>
      </c>
    </row>
    <row r="575" spans="5:6" x14ac:dyDescent="0.25">
      <c r="E575" s="69">
        <f t="shared" ca="1" si="16"/>
        <v>0.28006227622775548</v>
      </c>
      <c r="F575" s="69">
        <f t="shared" ca="1" si="17"/>
        <v>0.57641391064183667</v>
      </c>
    </row>
    <row r="576" spans="5:6" x14ac:dyDescent="0.25">
      <c r="E576" s="69">
        <f t="shared" ca="1" si="16"/>
        <v>0.60261696396748921</v>
      </c>
      <c r="F576" s="69">
        <f t="shared" ca="1" si="17"/>
        <v>1.2773702184705553</v>
      </c>
    </row>
    <row r="577" spans="5:6" x14ac:dyDescent="0.25">
      <c r="E577" s="69">
        <f t="shared" ca="1" si="16"/>
        <v>0.27615163368835893</v>
      </c>
      <c r="F577" s="69">
        <f t="shared" ca="1" si="17"/>
        <v>0.57001986898401558</v>
      </c>
    </row>
    <row r="578" spans="5:6" x14ac:dyDescent="0.25">
      <c r="E578" s="69">
        <f t="shared" ca="1" si="16"/>
        <v>0.55043857019484044</v>
      </c>
      <c r="F578" s="69">
        <f t="shared" ca="1" si="17"/>
        <v>1.1265893799686932</v>
      </c>
    </row>
    <row r="579" spans="5:6" x14ac:dyDescent="0.25">
      <c r="E579" s="69">
        <f t="shared" ca="1" si="16"/>
        <v>0.20175574791029316</v>
      </c>
      <c r="F579" s="69">
        <f t="shared" ca="1" si="17"/>
        <v>0.45167515372096256</v>
      </c>
    </row>
    <row r="580" spans="5:6" x14ac:dyDescent="0.25">
      <c r="E580" s="69">
        <f t="shared" ref="E580:E643" ca="1" si="18">RAND()</f>
        <v>0.45896972672925118</v>
      </c>
      <c r="F580" s="69">
        <f t="shared" ref="F580:F643" ca="1" si="19">_xlfn.F.INV(E580,$C$3,$C$4)</f>
        <v>0.90767919696731547</v>
      </c>
    </row>
    <row r="581" spans="5:6" x14ac:dyDescent="0.25">
      <c r="E581" s="69">
        <f t="shared" ca="1" si="18"/>
        <v>0.58976498363390661</v>
      </c>
      <c r="F581" s="69">
        <f t="shared" ca="1" si="19"/>
        <v>1.2380184646768049</v>
      </c>
    </row>
    <row r="582" spans="5:6" x14ac:dyDescent="0.25">
      <c r="E582" s="69">
        <f t="shared" ca="1" si="18"/>
        <v>0.64215918887819323</v>
      </c>
      <c r="F582" s="69">
        <f t="shared" ca="1" si="19"/>
        <v>1.4094054781657781</v>
      </c>
    </row>
    <row r="583" spans="5:6" x14ac:dyDescent="0.25">
      <c r="E583" s="69">
        <f t="shared" ca="1" si="18"/>
        <v>0.64130212355719463</v>
      </c>
      <c r="F583" s="69">
        <f t="shared" ca="1" si="19"/>
        <v>1.4063477481205795</v>
      </c>
    </row>
    <row r="584" spans="5:6" x14ac:dyDescent="0.25">
      <c r="E584" s="69">
        <f t="shared" ca="1" si="18"/>
        <v>0.30187797691382323</v>
      </c>
      <c r="F584" s="69">
        <f t="shared" ca="1" si="19"/>
        <v>0.61253520791661709</v>
      </c>
    </row>
    <row r="585" spans="5:6" x14ac:dyDescent="0.25">
      <c r="E585" s="69">
        <f t="shared" ca="1" si="18"/>
        <v>7.5110613090109246E-2</v>
      </c>
      <c r="F585" s="69">
        <f t="shared" ca="1" si="19"/>
        <v>0.24625028670265242</v>
      </c>
    </row>
    <row r="586" spans="5:6" x14ac:dyDescent="0.25">
      <c r="E586" s="69">
        <f t="shared" ca="1" si="18"/>
        <v>9.0710973149258911E-2</v>
      </c>
      <c r="F586" s="69">
        <f t="shared" ca="1" si="19"/>
        <v>0.27377948167726945</v>
      </c>
    </row>
    <row r="587" spans="5:6" x14ac:dyDescent="0.25">
      <c r="E587" s="69">
        <f t="shared" ca="1" si="18"/>
        <v>0.84694039367813523</v>
      </c>
      <c r="F587" s="69">
        <f t="shared" ca="1" si="19"/>
        <v>2.6633209600817702</v>
      </c>
    </row>
    <row r="588" spans="5:6" x14ac:dyDescent="0.25">
      <c r="E588" s="69">
        <f t="shared" ca="1" si="18"/>
        <v>0.39988489347728418</v>
      </c>
      <c r="F588" s="69">
        <f t="shared" ca="1" si="19"/>
        <v>0.78765916058509389</v>
      </c>
    </row>
    <row r="589" spans="5:6" x14ac:dyDescent="0.25">
      <c r="E589" s="69">
        <f t="shared" ca="1" si="18"/>
        <v>0.74688753413289211</v>
      </c>
      <c r="F589" s="69">
        <f t="shared" ca="1" si="19"/>
        <v>1.8769485203685825</v>
      </c>
    </row>
    <row r="590" spans="5:6" x14ac:dyDescent="0.25">
      <c r="E590" s="69">
        <f t="shared" ca="1" si="18"/>
        <v>0.57269774897561299</v>
      </c>
      <c r="F590" s="69">
        <f t="shared" ca="1" si="19"/>
        <v>1.1880934949554927</v>
      </c>
    </row>
    <row r="591" spans="5:6" x14ac:dyDescent="0.25">
      <c r="E591" s="69">
        <f t="shared" ca="1" si="18"/>
        <v>0.12329708077449386</v>
      </c>
      <c r="F591" s="69">
        <f t="shared" ca="1" si="19"/>
        <v>0.32802150104940836</v>
      </c>
    </row>
    <row r="592" spans="5:6" x14ac:dyDescent="0.25">
      <c r="E592" s="69">
        <f t="shared" ca="1" si="18"/>
        <v>0.24464507280159065</v>
      </c>
      <c r="F592" s="69">
        <f t="shared" ca="1" si="19"/>
        <v>0.51925525094982994</v>
      </c>
    </row>
    <row r="593" spans="5:6" x14ac:dyDescent="0.25">
      <c r="E593" s="69">
        <f t="shared" ca="1" si="18"/>
        <v>1.2436647197204942E-2</v>
      </c>
      <c r="F593" s="69">
        <f t="shared" ca="1" si="19"/>
        <v>0.10072746481149156</v>
      </c>
    </row>
    <row r="594" spans="5:6" x14ac:dyDescent="0.25">
      <c r="E594" s="69">
        <f t="shared" ca="1" si="18"/>
        <v>0.65620952103096553</v>
      </c>
      <c r="F594" s="69">
        <f t="shared" ca="1" si="19"/>
        <v>1.4609263297065282</v>
      </c>
    </row>
    <row r="595" spans="5:6" x14ac:dyDescent="0.25">
      <c r="E595" s="69">
        <f t="shared" ca="1" si="18"/>
        <v>4.880795193130083E-2</v>
      </c>
      <c r="F595" s="69">
        <f t="shared" ca="1" si="19"/>
        <v>0.19553819693052271</v>
      </c>
    </row>
    <row r="596" spans="5:6" x14ac:dyDescent="0.25">
      <c r="E596" s="69">
        <f t="shared" ca="1" si="18"/>
        <v>0.55509799036141549</v>
      </c>
      <c r="F596" s="69">
        <f t="shared" ca="1" si="19"/>
        <v>1.1391479876066337</v>
      </c>
    </row>
    <row r="597" spans="5:6" x14ac:dyDescent="0.25">
      <c r="E597" s="69">
        <f t="shared" ca="1" si="18"/>
        <v>0.53332039437391832</v>
      </c>
      <c r="F597" s="69">
        <f t="shared" ca="1" si="19"/>
        <v>1.0817827786370324</v>
      </c>
    </row>
    <row r="598" spans="5:6" x14ac:dyDescent="0.25">
      <c r="E598" s="69">
        <f t="shared" ca="1" si="18"/>
        <v>0.23030717346049778</v>
      </c>
      <c r="F598" s="69">
        <f t="shared" ca="1" si="19"/>
        <v>0.49651619462376007</v>
      </c>
    </row>
    <row r="599" spans="5:6" x14ac:dyDescent="0.25">
      <c r="E599" s="69">
        <f t="shared" ca="1" si="18"/>
        <v>0.87206955091257621</v>
      </c>
      <c r="F599" s="69">
        <f t="shared" ca="1" si="19"/>
        <v>2.9806186941653303</v>
      </c>
    </row>
    <row r="600" spans="5:6" x14ac:dyDescent="0.25">
      <c r="E600" s="69">
        <f t="shared" ca="1" si="18"/>
        <v>0.84309436211409994</v>
      </c>
      <c r="F600" s="69">
        <f t="shared" ca="1" si="19"/>
        <v>2.6210623393897499</v>
      </c>
    </row>
    <row r="601" spans="5:6" x14ac:dyDescent="0.25">
      <c r="E601" s="69">
        <f t="shared" ca="1" si="18"/>
        <v>0.66635227525992169</v>
      </c>
      <c r="F601" s="69">
        <f t="shared" ca="1" si="19"/>
        <v>1.4998506442341633</v>
      </c>
    </row>
    <row r="602" spans="5:6" x14ac:dyDescent="0.25">
      <c r="E602" s="69">
        <f t="shared" ca="1" si="18"/>
        <v>0.19991264047765511</v>
      </c>
      <c r="F602" s="69">
        <f t="shared" ca="1" si="19"/>
        <v>0.44879347500993388</v>
      </c>
    </row>
    <row r="603" spans="5:6" x14ac:dyDescent="0.25">
      <c r="E603" s="69">
        <f t="shared" ca="1" si="18"/>
        <v>0.17826518913351685</v>
      </c>
      <c r="F603" s="69">
        <f t="shared" ca="1" si="19"/>
        <v>0.41498135215526061</v>
      </c>
    </row>
    <row r="604" spans="5:6" x14ac:dyDescent="0.25">
      <c r="E604" s="69">
        <f t="shared" ca="1" si="18"/>
        <v>0.92733406811962082</v>
      </c>
      <c r="F604" s="69">
        <f t="shared" ca="1" si="19"/>
        <v>4.135630909702777</v>
      </c>
    </row>
    <row r="605" spans="5:6" x14ac:dyDescent="0.25">
      <c r="E605" s="69">
        <f t="shared" ca="1" si="18"/>
        <v>5.3423856135027648E-2</v>
      </c>
      <c r="F605" s="69">
        <f t="shared" ca="1" si="19"/>
        <v>0.20498613679930008</v>
      </c>
    </row>
    <row r="606" spans="5:6" x14ac:dyDescent="0.25">
      <c r="E606" s="69">
        <f t="shared" ca="1" si="18"/>
        <v>0.21303719037762903</v>
      </c>
      <c r="F606" s="69">
        <f t="shared" ca="1" si="19"/>
        <v>0.46934026000415657</v>
      </c>
    </row>
    <row r="607" spans="5:6" x14ac:dyDescent="0.25">
      <c r="E607" s="69">
        <f t="shared" ca="1" si="18"/>
        <v>0.15283552910031772</v>
      </c>
      <c r="F607" s="69">
        <f t="shared" ca="1" si="19"/>
        <v>0.37511799615277719</v>
      </c>
    </row>
    <row r="608" spans="5:6" x14ac:dyDescent="0.25">
      <c r="E608" s="69">
        <f t="shared" ca="1" si="18"/>
        <v>0.19937139790275882</v>
      </c>
      <c r="F608" s="69">
        <f t="shared" ca="1" si="19"/>
        <v>0.44794742510826024</v>
      </c>
    </row>
    <row r="609" spans="5:6" x14ac:dyDescent="0.25">
      <c r="E609" s="69">
        <f t="shared" ca="1" si="18"/>
        <v>0.96849499885133716</v>
      </c>
      <c r="F609" s="69">
        <f t="shared" ca="1" si="19"/>
        <v>6.3823931444845652</v>
      </c>
    </row>
    <row r="610" spans="5:6" x14ac:dyDescent="0.25">
      <c r="E610" s="69">
        <f t="shared" ca="1" si="18"/>
        <v>0.13153164642926041</v>
      </c>
      <c r="F610" s="69">
        <f t="shared" ca="1" si="19"/>
        <v>0.34128577202874827</v>
      </c>
    </row>
    <row r="611" spans="5:6" x14ac:dyDescent="0.25">
      <c r="E611" s="69">
        <f t="shared" ca="1" si="18"/>
        <v>9.1696888578913782E-2</v>
      </c>
      <c r="F611" s="69">
        <f t="shared" ca="1" si="19"/>
        <v>0.27547655892670619</v>
      </c>
    </row>
    <row r="612" spans="5:6" x14ac:dyDescent="0.25">
      <c r="E612" s="69">
        <f t="shared" ca="1" si="18"/>
        <v>0.46664108173351648</v>
      </c>
      <c r="F612" s="69">
        <f t="shared" ca="1" si="19"/>
        <v>0.92431577072924431</v>
      </c>
    </row>
    <row r="613" spans="5:6" x14ac:dyDescent="0.25">
      <c r="E613" s="69">
        <f t="shared" ca="1" si="18"/>
        <v>0.72641260339107927</v>
      </c>
      <c r="F613" s="69">
        <f t="shared" ca="1" si="19"/>
        <v>1.7672854946722716</v>
      </c>
    </row>
    <row r="614" spans="5:6" x14ac:dyDescent="0.25">
      <c r="E614" s="69">
        <f t="shared" ca="1" si="18"/>
        <v>0.88381757048172105</v>
      </c>
      <c r="F614" s="69">
        <f t="shared" ca="1" si="19"/>
        <v>3.160093045732586</v>
      </c>
    </row>
    <row r="615" spans="5:6" x14ac:dyDescent="0.25">
      <c r="E615" s="69">
        <f t="shared" ca="1" si="18"/>
        <v>0.30946877852176613</v>
      </c>
      <c r="F615" s="69">
        <f t="shared" ca="1" si="19"/>
        <v>0.62530041755991617</v>
      </c>
    </row>
    <row r="616" spans="5:6" x14ac:dyDescent="0.25">
      <c r="E616" s="69">
        <f t="shared" ca="1" si="18"/>
        <v>0.91388953938220252</v>
      </c>
      <c r="F616" s="69">
        <f t="shared" ca="1" si="19"/>
        <v>3.7622352903518381</v>
      </c>
    </row>
    <row r="617" spans="5:6" x14ac:dyDescent="0.25">
      <c r="E617" s="69">
        <f t="shared" ca="1" si="18"/>
        <v>0.60647728728845041</v>
      </c>
      <c r="F617" s="69">
        <f t="shared" ca="1" si="19"/>
        <v>1.28950594406034</v>
      </c>
    </row>
    <row r="618" spans="5:6" x14ac:dyDescent="0.25">
      <c r="E618" s="69">
        <f t="shared" ca="1" si="18"/>
        <v>0.8241240941555622</v>
      </c>
      <c r="F618" s="69">
        <f t="shared" ca="1" si="19"/>
        <v>2.4316234046502001</v>
      </c>
    </row>
    <row r="619" spans="5:6" x14ac:dyDescent="0.25">
      <c r="E619" s="69">
        <f t="shared" ca="1" si="18"/>
        <v>0.30109566010050892</v>
      </c>
      <c r="F619" s="69">
        <f t="shared" ca="1" si="19"/>
        <v>0.61122569994121756</v>
      </c>
    </row>
    <row r="620" spans="5:6" x14ac:dyDescent="0.25">
      <c r="E620" s="69">
        <f t="shared" ca="1" si="18"/>
        <v>0.90202985684467496</v>
      </c>
      <c r="F620" s="69">
        <f t="shared" ca="1" si="19"/>
        <v>3.4943482541637918</v>
      </c>
    </row>
    <row r="621" spans="5:6" x14ac:dyDescent="0.25">
      <c r="E621" s="69">
        <f t="shared" ca="1" si="18"/>
        <v>0.78601713617212743</v>
      </c>
      <c r="F621" s="69">
        <f t="shared" ca="1" si="19"/>
        <v>2.1239375710154365</v>
      </c>
    </row>
    <row r="622" spans="5:6" x14ac:dyDescent="0.25">
      <c r="E622" s="69">
        <f t="shared" ca="1" si="18"/>
        <v>0.80948385445154958</v>
      </c>
      <c r="F622" s="69">
        <f t="shared" ca="1" si="19"/>
        <v>2.303544695893732</v>
      </c>
    </row>
    <row r="623" spans="5:6" x14ac:dyDescent="0.25">
      <c r="E623" s="69">
        <f t="shared" ca="1" si="18"/>
        <v>0.69996827700440922</v>
      </c>
      <c r="F623" s="69">
        <f t="shared" ca="1" si="19"/>
        <v>1.6408329127956787</v>
      </c>
    </row>
    <row r="624" spans="5:6" x14ac:dyDescent="0.25">
      <c r="E624" s="69">
        <f t="shared" ca="1" si="18"/>
        <v>0.2687035958125944</v>
      </c>
      <c r="F624" s="69">
        <f t="shared" ca="1" si="19"/>
        <v>0.55790369403606799</v>
      </c>
    </row>
    <row r="625" spans="5:6" x14ac:dyDescent="0.25">
      <c r="E625" s="69">
        <f t="shared" ca="1" si="18"/>
        <v>0.50206179643705218</v>
      </c>
      <c r="F625" s="69">
        <f t="shared" ca="1" si="19"/>
        <v>1.0048698365880451</v>
      </c>
    </row>
    <row r="626" spans="5:6" x14ac:dyDescent="0.25">
      <c r="E626" s="69">
        <f t="shared" ca="1" si="18"/>
        <v>0.56302145503452838</v>
      </c>
      <c r="F626" s="69">
        <f t="shared" ca="1" si="19"/>
        <v>1.1608809928642994</v>
      </c>
    </row>
    <row r="627" spans="5:6" x14ac:dyDescent="0.25">
      <c r="E627" s="69">
        <f t="shared" ca="1" si="18"/>
        <v>0.6591068330870864</v>
      </c>
      <c r="F627" s="69">
        <f t="shared" ca="1" si="19"/>
        <v>1.4718910266404508</v>
      </c>
    </row>
    <row r="628" spans="5:6" x14ac:dyDescent="0.25">
      <c r="E628" s="69">
        <f t="shared" ca="1" si="18"/>
        <v>0.39476897121735943</v>
      </c>
      <c r="F628" s="69">
        <f t="shared" ca="1" si="19"/>
        <v>0.77786409517721122</v>
      </c>
    </row>
    <row r="629" spans="5:6" x14ac:dyDescent="0.25">
      <c r="E629" s="69">
        <f t="shared" ca="1" si="18"/>
        <v>0.16201878698706118</v>
      </c>
      <c r="F629" s="69">
        <f t="shared" ca="1" si="19"/>
        <v>0.38955531797913595</v>
      </c>
    </row>
    <row r="630" spans="5:6" x14ac:dyDescent="0.25">
      <c r="E630" s="69">
        <f t="shared" ca="1" si="18"/>
        <v>8.4614283752814323E-2</v>
      </c>
      <c r="F630" s="69">
        <f t="shared" ca="1" si="19"/>
        <v>0.26318119462059592</v>
      </c>
    </row>
    <row r="631" spans="5:6" x14ac:dyDescent="0.25">
      <c r="E631" s="69">
        <f t="shared" ca="1" si="18"/>
        <v>0.48553901325013527</v>
      </c>
      <c r="F631" s="69">
        <f t="shared" ca="1" si="19"/>
        <v>0.9664930779202735</v>
      </c>
    </row>
    <row r="632" spans="5:6" x14ac:dyDescent="0.25">
      <c r="E632" s="69">
        <f t="shared" ca="1" si="18"/>
        <v>0.13328432352055308</v>
      </c>
      <c r="F632" s="69">
        <f t="shared" ca="1" si="19"/>
        <v>0.34409308750407813</v>
      </c>
    </row>
    <row r="633" spans="5:6" x14ac:dyDescent="0.25">
      <c r="E633" s="69">
        <f t="shared" ca="1" si="18"/>
        <v>1.6004460969049394E-2</v>
      </c>
      <c r="F633" s="69">
        <f t="shared" ca="1" si="19"/>
        <v>0.11321150150277055</v>
      </c>
    </row>
    <row r="634" spans="5:6" x14ac:dyDescent="0.25">
      <c r="E634" s="69">
        <f t="shared" ca="1" si="18"/>
        <v>0.28932446974409221</v>
      </c>
      <c r="F634" s="69">
        <f t="shared" ca="1" si="19"/>
        <v>0.59165264071181511</v>
      </c>
    </row>
    <row r="635" spans="5:6" x14ac:dyDescent="0.25">
      <c r="E635" s="69">
        <f t="shared" ca="1" si="18"/>
        <v>0.96495974228070491</v>
      </c>
      <c r="F635" s="69">
        <f t="shared" ca="1" si="19"/>
        <v>6.0538416093484244</v>
      </c>
    </row>
    <row r="636" spans="5:6" x14ac:dyDescent="0.25">
      <c r="E636" s="69">
        <f t="shared" ca="1" si="18"/>
        <v>0.44547297904072736</v>
      </c>
      <c r="F636" s="69">
        <f t="shared" ca="1" si="19"/>
        <v>0.87904331807565739</v>
      </c>
    </row>
    <row r="637" spans="5:6" x14ac:dyDescent="0.25">
      <c r="E637" s="69">
        <f t="shared" ca="1" si="18"/>
        <v>0.33544608519907348</v>
      </c>
      <c r="F637" s="69">
        <f t="shared" ca="1" si="19"/>
        <v>0.66986526715624284</v>
      </c>
    </row>
    <row r="638" spans="5:6" x14ac:dyDescent="0.25">
      <c r="E638" s="69">
        <f t="shared" ca="1" si="18"/>
        <v>0.40278005687433938</v>
      </c>
      <c r="F638" s="69">
        <f t="shared" ca="1" si="19"/>
        <v>0.79324043740511974</v>
      </c>
    </row>
    <row r="639" spans="5:6" x14ac:dyDescent="0.25">
      <c r="E639" s="69">
        <f t="shared" ca="1" si="18"/>
        <v>1.3257723526239107E-2</v>
      </c>
      <c r="F639" s="69">
        <f t="shared" ca="1" si="19"/>
        <v>0.10373655663266365</v>
      </c>
    </row>
    <row r="640" spans="5:6" x14ac:dyDescent="0.25">
      <c r="E640" s="69">
        <f t="shared" ca="1" si="18"/>
        <v>0.16589535337649153</v>
      </c>
      <c r="F640" s="69">
        <f t="shared" ca="1" si="19"/>
        <v>0.39563275179047236</v>
      </c>
    </row>
    <row r="641" spans="5:6" x14ac:dyDescent="0.25">
      <c r="E641" s="69">
        <f t="shared" ca="1" si="18"/>
        <v>0.11302588185804618</v>
      </c>
      <c r="F641" s="69">
        <f t="shared" ca="1" si="19"/>
        <v>0.31127125132684313</v>
      </c>
    </row>
    <row r="642" spans="5:6" x14ac:dyDescent="0.25">
      <c r="E642" s="69">
        <f t="shared" ca="1" si="18"/>
        <v>0.37986511193067907</v>
      </c>
      <c r="F642" s="69">
        <f t="shared" ca="1" si="19"/>
        <v>0.74979992863020339</v>
      </c>
    </row>
    <row r="643" spans="5:6" x14ac:dyDescent="0.25">
      <c r="E643" s="69">
        <f t="shared" ca="1" si="18"/>
        <v>0.35344628021807156</v>
      </c>
      <c r="F643" s="69">
        <f t="shared" ca="1" si="19"/>
        <v>0.7016392247702159</v>
      </c>
    </row>
    <row r="644" spans="5:6" x14ac:dyDescent="0.25">
      <c r="E644" s="69">
        <f t="shared" ref="E644:E707" ca="1" si="20">RAND()</f>
        <v>0.97967210875360322</v>
      </c>
      <c r="F644" s="69">
        <f t="shared" ref="F644:F707" ca="1" si="21">_xlfn.F.INV(E644,$C$3,$C$4)</f>
        <v>7.8917120986447244</v>
      </c>
    </row>
    <row r="645" spans="5:6" x14ac:dyDescent="0.25">
      <c r="E645" s="69">
        <f t="shared" ca="1" si="20"/>
        <v>0.90649187256302188</v>
      </c>
      <c r="F645" s="69">
        <f t="shared" ca="1" si="21"/>
        <v>3.589595247656896</v>
      </c>
    </row>
    <row r="646" spans="5:6" x14ac:dyDescent="0.25">
      <c r="E646" s="69">
        <f t="shared" ca="1" si="20"/>
        <v>0.12297756342302957</v>
      </c>
      <c r="F646" s="69">
        <f t="shared" ca="1" si="21"/>
        <v>0.3275041103153547</v>
      </c>
    </row>
    <row r="647" spans="5:6" x14ac:dyDescent="0.25">
      <c r="E647" s="69">
        <f t="shared" ca="1" si="20"/>
        <v>0.10927933237826049</v>
      </c>
      <c r="F647" s="69">
        <f t="shared" ca="1" si="21"/>
        <v>0.30509349837170346</v>
      </c>
    </row>
    <row r="648" spans="5:6" x14ac:dyDescent="0.25">
      <c r="E648" s="69">
        <f t="shared" ca="1" si="20"/>
        <v>0.86843314177328645</v>
      </c>
      <c r="F648" s="69">
        <f t="shared" ca="1" si="21"/>
        <v>2.9296112024039105</v>
      </c>
    </row>
    <row r="649" spans="5:6" x14ac:dyDescent="0.25">
      <c r="E649" s="69">
        <f t="shared" ca="1" si="20"/>
        <v>0.16405856318338408</v>
      </c>
      <c r="F649" s="69">
        <f t="shared" ca="1" si="21"/>
        <v>0.39275420796295085</v>
      </c>
    </row>
    <row r="650" spans="5:6" x14ac:dyDescent="0.25">
      <c r="E650" s="69">
        <f t="shared" ca="1" si="20"/>
        <v>0.3839351309635054</v>
      </c>
      <c r="F650" s="69">
        <f t="shared" ca="1" si="21"/>
        <v>0.75739616558582279</v>
      </c>
    </row>
    <row r="651" spans="5:6" x14ac:dyDescent="0.25">
      <c r="E651" s="69">
        <f t="shared" ca="1" si="20"/>
        <v>0.68205405491068249</v>
      </c>
      <c r="F651" s="69">
        <f t="shared" ca="1" si="21"/>
        <v>1.5632618710579178</v>
      </c>
    </row>
    <row r="652" spans="5:6" x14ac:dyDescent="0.25">
      <c r="E652" s="69">
        <f t="shared" ca="1" si="20"/>
        <v>8.3047472584131254E-3</v>
      </c>
      <c r="F652" s="69">
        <f t="shared" ca="1" si="21"/>
        <v>8.3847792906279917E-2</v>
      </c>
    </row>
    <row r="653" spans="5:6" x14ac:dyDescent="0.25">
      <c r="E653" s="69">
        <f t="shared" ca="1" si="20"/>
        <v>0.23758068276371003</v>
      </c>
      <c r="F653" s="69">
        <f t="shared" ca="1" si="21"/>
        <v>0.50802812773840578</v>
      </c>
    </row>
    <row r="654" spans="5:6" x14ac:dyDescent="0.25">
      <c r="E654" s="69">
        <f t="shared" ca="1" si="20"/>
        <v>0.47658413910609021</v>
      </c>
      <c r="F654" s="69">
        <f t="shared" ca="1" si="21"/>
        <v>0.94628891015702254</v>
      </c>
    </row>
    <row r="655" spans="5:6" x14ac:dyDescent="0.25">
      <c r="E655" s="69">
        <f t="shared" ca="1" si="20"/>
        <v>0.11248152217592822</v>
      </c>
      <c r="F655" s="69">
        <f t="shared" ca="1" si="21"/>
        <v>0.31037609780515063</v>
      </c>
    </row>
    <row r="656" spans="5:6" x14ac:dyDescent="0.25">
      <c r="E656" s="69">
        <f t="shared" ca="1" si="20"/>
        <v>0.54330758607309559</v>
      </c>
      <c r="F656" s="69">
        <f t="shared" ca="1" si="21"/>
        <v>1.1076751991043914</v>
      </c>
    </row>
    <row r="657" spans="5:6" x14ac:dyDescent="0.25">
      <c r="E657" s="69">
        <f t="shared" ca="1" si="20"/>
        <v>0.74785948247014633</v>
      </c>
      <c r="F657" s="69">
        <f t="shared" ca="1" si="21"/>
        <v>1.8824478079476423</v>
      </c>
    </row>
    <row r="658" spans="5:6" x14ac:dyDescent="0.25">
      <c r="E658" s="69">
        <f t="shared" ca="1" si="20"/>
        <v>0.12863754507238756</v>
      </c>
      <c r="F658" s="69">
        <f t="shared" ca="1" si="21"/>
        <v>0.3366385501214848</v>
      </c>
    </row>
    <row r="659" spans="5:6" x14ac:dyDescent="0.25">
      <c r="E659" s="69">
        <f t="shared" ca="1" si="20"/>
        <v>0.29028152295916265</v>
      </c>
      <c r="F659" s="69">
        <f t="shared" ca="1" si="21"/>
        <v>0.59323515336320165</v>
      </c>
    </row>
    <row r="660" spans="5:6" x14ac:dyDescent="0.25">
      <c r="E660" s="69">
        <f t="shared" ca="1" si="20"/>
        <v>0.50462177583311785</v>
      </c>
      <c r="F660" s="69">
        <f t="shared" ca="1" si="21"/>
        <v>1.0109495844754659</v>
      </c>
    </row>
    <row r="661" spans="5:6" x14ac:dyDescent="0.25">
      <c r="E661" s="69">
        <f t="shared" ca="1" si="20"/>
        <v>0.63725948219782047</v>
      </c>
      <c r="F661" s="69">
        <f t="shared" ca="1" si="21"/>
        <v>1.3920510904023182</v>
      </c>
    </row>
    <row r="662" spans="5:6" x14ac:dyDescent="0.25">
      <c r="E662" s="69">
        <f t="shared" ca="1" si="20"/>
        <v>0.33488538910551979</v>
      </c>
      <c r="F662" s="69">
        <f t="shared" ca="1" si="21"/>
        <v>0.66888790724917002</v>
      </c>
    </row>
    <row r="663" spans="5:6" x14ac:dyDescent="0.25">
      <c r="E663" s="69">
        <f t="shared" ca="1" si="20"/>
        <v>7.7501030387370107E-2</v>
      </c>
      <c r="F663" s="69">
        <f t="shared" ca="1" si="21"/>
        <v>0.25056127549280816</v>
      </c>
    </row>
    <row r="664" spans="5:6" x14ac:dyDescent="0.25">
      <c r="E664" s="69">
        <f t="shared" ca="1" si="20"/>
        <v>0.99572038958077858</v>
      </c>
      <c r="F664" s="69">
        <f t="shared" ca="1" si="21"/>
        <v>15.992555514405558</v>
      </c>
    </row>
    <row r="665" spans="5:6" x14ac:dyDescent="0.25">
      <c r="E665" s="69">
        <f t="shared" ca="1" si="20"/>
        <v>0.28745631786509973</v>
      </c>
      <c r="F665" s="69">
        <f t="shared" ca="1" si="21"/>
        <v>0.58856796056125438</v>
      </c>
    </row>
    <row r="666" spans="5:6" x14ac:dyDescent="0.25">
      <c r="E666" s="69">
        <f t="shared" ca="1" si="20"/>
        <v>0.96030863408243494</v>
      </c>
      <c r="F666" s="69">
        <f t="shared" ca="1" si="21"/>
        <v>5.6859472110049438</v>
      </c>
    </row>
    <row r="667" spans="5:6" x14ac:dyDescent="0.25">
      <c r="E667" s="69">
        <f t="shared" ca="1" si="20"/>
        <v>0.32470094204429667</v>
      </c>
      <c r="F667" s="69">
        <f t="shared" ca="1" si="21"/>
        <v>0.65125789378689602</v>
      </c>
    </row>
    <row r="668" spans="5:6" x14ac:dyDescent="0.25">
      <c r="E668" s="69">
        <f t="shared" ca="1" si="20"/>
        <v>0.85546430322677081</v>
      </c>
      <c r="F668" s="69">
        <f t="shared" ca="1" si="21"/>
        <v>2.7623952571344028</v>
      </c>
    </row>
    <row r="669" spans="5:6" x14ac:dyDescent="0.25">
      <c r="E669" s="69">
        <f t="shared" ca="1" si="20"/>
        <v>0.47917426552829279</v>
      </c>
      <c r="F669" s="69">
        <f t="shared" ca="1" si="21"/>
        <v>0.95209151470911846</v>
      </c>
    </row>
    <row r="670" spans="5:6" x14ac:dyDescent="0.25">
      <c r="E670" s="69">
        <f t="shared" ca="1" si="20"/>
        <v>0.76625636037441835</v>
      </c>
      <c r="F670" s="69">
        <f t="shared" ca="1" si="21"/>
        <v>1.9922321969079606</v>
      </c>
    </row>
    <row r="671" spans="5:6" x14ac:dyDescent="0.25">
      <c r="E671" s="69">
        <f t="shared" ca="1" si="20"/>
        <v>0.73962321380866169</v>
      </c>
      <c r="F671" s="69">
        <f t="shared" ca="1" si="21"/>
        <v>1.8367239632282863</v>
      </c>
    </row>
    <row r="672" spans="5:6" x14ac:dyDescent="0.25">
      <c r="E672" s="69">
        <f t="shared" ca="1" si="20"/>
        <v>6.9923958357146043E-2</v>
      </c>
      <c r="F672" s="69">
        <f t="shared" ca="1" si="21"/>
        <v>0.23675887232172391</v>
      </c>
    </row>
    <row r="673" spans="5:6" x14ac:dyDescent="0.25">
      <c r="E673" s="69">
        <f t="shared" ca="1" si="20"/>
        <v>0.95975266275934801</v>
      </c>
      <c r="F673" s="69">
        <f t="shared" ca="1" si="21"/>
        <v>5.6459977670753165</v>
      </c>
    </row>
    <row r="674" spans="5:6" x14ac:dyDescent="0.25">
      <c r="E674" s="69">
        <f t="shared" ca="1" si="20"/>
        <v>0.21385648967128046</v>
      </c>
      <c r="F674" s="69">
        <f t="shared" ca="1" si="21"/>
        <v>0.4706253755929336</v>
      </c>
    </row>
    <row r="675" spans="5:6" x14ac:dyDescent="0.25">
      <c r="E675" s="69">
        <f t="shared" ca="1" si="20"/>
        <v>0.65443772150271384</v>
      </c>
      <c r="F675" s="69">
        <f t="shared" ca="1" si="21"/>
        <v>1.4542801100222895</v>
      </c>
    </row>
    <row r="676" spans="5:6" x14ac:dyDescent="0.25">
      <c r="E676" s="69">
        <f t="shared" ca="1" si="20"/>
        <v>2.8252495787817189E-2</v>
      </c>
      <c r="F676" s="69">
        <f t="shared" ca="1" si="21"/>
        <v>0.14850787058867251</v>
      </c>
    </row>
    <row r="677" spans="5:6" x14ac:dyDescent="0.25">
      <c r="E677" s="69">
        <f t="shared" ca="1" si="20"/>
        <v>0.14930099787212614</v>
      </c>
      <c r="F677" s="69">
        <f t="shared" ca="1" si="21"/>
        <v>0.36954231145536104</v>
      </c>
    </row>
    <row r="678" spans="5:6" x14ac:dyDescent="0.25">
      <c r="E678" s="69">
        <f t="shared" ca="1" si="20"/>
        <v>0.14978068590629223</v>
      </c>
      <c r="F678" s="69">
        <f t="shared" ca="1" si="21"/>
        <v>0.37029972708047421</v>
      </c>
    </row>
    <row r="679" spans="5:6" x14ac:dyDescent="0.25">
      <c r="E679" s="69">
        <f t="shared" ca="1" si="20"/>
        <v>0.77283585756891215</v>
      </c>
      <c r="F679" s="69">
        <f t="shared" ca="1" si="21"/>
        <v>2.0343599976360798</v>
      </c>
    </row>
    <row r="680" spans="5:6" x14ac:dyDescent="0.25">
      <c r="E680" s="69">
        <f t="shared" ca="1" si="20"/>
        <v>0.23025151234218932</v>
      </c>
      <c r="F680" s="69">
        <f t="shared" ca="1" si="21"/>
        <v>0.49642826930440248</v>
      </c>
    </row>
    <row r="681" spans="5:6" x14ac:dyDescent="0.25">
      <c r="E681" s="69">
        <f t="shared" ca="1" si="20"/>
        <v>0.33212521040022969</v>
      </c>
      <c r="F681" s="69">
        <f t="shared" ca="1" si="21"/>
        <v>0.66408702493470473</v>
      </c>
    </row>
    <row r="682" spans="5:6" x14ac:dyDescent="0.25">
      <c r="E682" s="69">
        <f t="shared" ca="1" si="20"/>
        <v>0.52282475955805685</v>
      </c>
      <c r="F682" s="69">
        <f t="shared" ca="1" si="21"/>
        <v>1.0552862069408073</v>
      </c>
    </row>
    <row r="683" spans="5:6" x14ac:dyDescent="0.25">
      <c r="E683" s="69">
        <f t="shared" ca="1" si="20"/>
        <v>0.30408859810435407</v>
      </c>
      <c r="F683" s="69">
        <f t="shared" ca="1" si="21"/>
        <v>0.61624160139045137</v>
      </c>
    </row>
    <row r="684" spans="5:6" x14ac:dyDescent="0.25">
      <c r="E684" s="69">
        <f t="shared" ca="1" si="20"/>
        <v>0.7728172473616135</v>
      </c>
      <c r="F684" s="69">
        <f t="shared" ca="1" si="21"/>
        <v>2.0342385239632708</v>
      </c>
    </row>
    <row r="685" spans="5:6" x14ac:dyDescent="0.25">
      <c r="E685" s="69">
        <f t="shared" ca="1" si="20"/>
        <v>0.95008828282075364</v>
      </c>
      <c r="F685" s="69">
        <f t="shared" ca="1" si="21"/>
        <v>5.0549783520942926</v>
      </c>
    </row>
    <row r="686" spans="5:6" x14ac:dyDescent="0.25">
      <c r="E686" s="69">
        <f t="shared" ca="1" si="20"/>
        <v>0.4837032044518802</v>
      </c>
      <c r="F686" s="69">
        <f t="shared" ca="1" si="21"/>
        <v>0.96231809577761362</v>
      </c>
    </row>
    <row r="687" spans="5:6" x14ac:dyDescent="0.25">
      <c r="E687" s="69">
        <f t="shared" ca="1" si="20"/>
        <v>0.49056616122629182</v>
      </c>
      <c r="F687" s="69">
        <f t="shared" ca="1" si="21"/>
        <v>0.97801502369467708</v>
      </c>
    </row>
    <row r="688" spans="5:6" x14ac:dyDescent="0.25">
      <c r="E688" s="69">
        <f t="shared" ca="1" si="20"/>
        <v>0.25395793095029229</v>
      </c>
      <c r="F688" s="69">
        <f t="shared" ca="1" si="21"/>
        <v>0.53413443371394642</v>
      </c>
    </row>
    <row r="689" spans="5:6" x14ac:dyDescent="0.25">
      <c r="E689" s="69">
        <f t="shared" ca="1" si="20"/>
        <v>0.17846319441568792</v>
      </c>
      <c r="F689" s="69">
        <f t="shared" ca="1" si="21"/>
        <v>0.41529069725812878</v>
      </c>
    </row>
    <row r="690" spans="5:6" x14ac:dyDescent="0.25">
      <c r="E690" s="69">
        <f t="shared" ca="1" si="20"/>
        <v>0.54349328281260834</v>
      </c>
      <c r="F690" s="69">
        <f t="shared" ca="1" si="21"/>
        <v>1.1081631465910053</v>
      </c>
    </row>
    <row r="691" spans="5:6" x14ac:dyDescent="0.25">
      <c r="E691" s="69">
        <f t="shared" ca="1" si="20"/>
        <v>0.77938767942072928</v>
      </c>
      <c r="F691" s="69">
        <f t="shared" ca="1" si="21"/>
        <v>2.0779802106708218</v>
      </c>
    </row>
    <row r="692" spans="5:6" x14ac:dyDescent="0.25">
      <c r="E692" s="69">
        <f t="shared" ca="1" si="20"/>
        <v>0.96780106362472806</v>
      </c>
      <c r="F692" s="69">
        <f t="shared" ca="1" si="21"/>
        <v>6.3139574226633375</v>
      </c>
    </row>
    <row r="693" spans="5:6" x14ac:dyDescent="0.25">
      <c r="E693" s="69">
        <f t="shared" ca="1" si="20"/>
        <v>4.1259881345958593E-3</v>
      </c>
      <c r="F693" s="69">
        <f t="shared" ca="1" si="21"/>
        <v>6.1539951906392221E-2</v>
      </c>
    </row>
    <row r="694" spans="5:6" x14ac:dyDescent="0.25">
      <c r="E694" s="69">
        <f t="shared" ca="1" si="20"/>
        <v>1.7653659590510684E-2</v>
      </c>
      <c r="F694" s="69">
        <f t="shared" ca="1" si="21"/>
        <v>0.11853805826105612</v>
      </c>
    </row>
    <row r="695" spans="5:6" x14ac:dyDescent="0.25">
      <c r="E695" s="69">
        <f t="shared" ca="1" si="20"/>
        <v>0.27278422838098482</v>
      </c>
      <c r="F695" s="69">
        <f t="shared" ca="1" si="21"/>
        <v>0.56453212782411966</v>
      </c>
    </row>
    <row r="696" spans="5:6" x14ac:dyDescent="0.25">
      <c r="E696" s="69">
        <f t="shared" ca="1" si="20"/>
        <v>0.45547873840415143</v>
      </c>
      <c r="F696" s="69">
        <f t="shared" ca="1" si="21"/>
        <v>0.90019638167694527</v>
      </c>
    </row>
    <row r="697" spans="5:6" x14ac:dyDescent="0.25">
      <c r="E697" s="69">
        <f t="shared" ca="1" si="20"/>
        <v>0.90782693550849802</v>
      </c>
      <c r="F697" s="69">
        <f t="shared" ca="1" si="21"/>
        <v>3.619324706278829</v>
      </c>
    </row>
    <row r="698" spans="5:6" x14ac:dyDescent="0.25">
      <c r="E698" s="69">
        <f t="shared" ca="1" si="20"/>
        <v>0.64382057749335675</v>
      </c>
      <c r="F698" s="69">
        <f t="shared" ca="1" si="21"/>
        <v>1.4153598244092365</v>
      </c>
    </row>
    <row r="699" spans="5:6" x14ac:dyDescent="0.25">
      <c r="E699" s="69">
        <f t="shared" ca="1" si="20"/>
        <v>0.60713376506334626</v>
      </c>
      <c r="F699" s="69">
        <f t="shared" ca="1" si="21"/>
        <v>1.2915847582295346</v>
      </c>
    </row>
    <row r="700" spans="5:6" x14ac:dyDescent="0.25">
      <c r="E700" s="69">
        <f t="shared" ca="1" si="20"/>
        <v>0.77152602597430597</v>
      </c>
      <c r="F700" s="69">
        <f t="shared" ca="1" si="21"/>
        <v>2.025843038692114</v>
      </c>
    </row>
    <row r="701" spans="5:6" x14ac:dyDescent="0.25">
      <c r="E701" s="69">
        <f t="shared" ca="1" si="20"/>
        <v>0.96665195109586777</v>
      </c>
      <c r="F701" s="69">
        <f t="shared" ca="1" si="21"/>
        <v>6.2050412866524347</v>
      </c>
    </row>
    <row r="702" spans="5:6" x14ac:dyDescent="0.25">
      <c r="E702" s="69">
        <f t="shared" ca="1" si="20"/>
        <v>0.94306458495294976</v>
      </c>
      <c r="F702" s="69">
        <f t="shared" ca="1" si="21"/>
        <v>4.7172630075004864</v>
      </c>
    </row>
    <row r="703" spans="5:6" x14ac:dyDescent="0.25">
      <c r="E703" s="69">
        <f t="shared" ca="1" si="20"/>
        <v>0.10365076849854216</v>
      </c>
      <c r="F703" s="69">
        <f t="shared" ca="1" si="21"/>
        <v>0.29573283389282889</v>
      </c>
    </row>
    <row r="704" spans="5:6" x14ac:dyDescent="0.25">
      <c r="E704" s="69">
        <f t="shared" ca="1" si="20"/>
        <v>1.3889497345519142E-2</v>
      </c>
      <c r="F704" s="69">
        <f t="shared" ca="1" si="21"/>
        <v>0.10599198734736534</v>
      </c>
    </row>
    <row r="705" spans="5:6" x14ac:dyDescent="0.25">
      <c r="E705" s="69">
        <f t="shared" ca="1" si="20"/>
        <v>0.22683722480932245</v>
      </c>
      <c r="F705" s="69">
        <f t="shared" ca="1" si="21"/>
        <v>0.49103949469432179</v>
      </c>
    </row>
    <row r="706" spans="5:6" x14ac:dyDescent="0.25">
      <c r="E706" s="69">
        <f t="shared" ca="1" si="20"/>
        <v>0.86019508414610191</v>
      </c>
      <c r="F706" s="69">
        <f t="shared" ca="1" si="21"/>
        <v>2.8209143963175625</v>
      </c>
    </row>
    <row r="707" spans="5:6" x14ac:dyDescent="0.25">
      <c r="E707" s="69">
        <f t="shared" ca="1" si="20"/>
        <v>0.40575102995827883</v>
      </c>
      <c r="F707" s="69">
        <f t="shared" ca="1" si="21"/>
        <v>0.79899706764371214</v>
      </c>
    </row>
    <row r="708" spans="5:6" x14ac:dyDescent="0.25">
      <c r="E708" s="69">
        <f t="shared" ref="E708:E771" ca="1" si="22">RAND()</f>
        <v>0.48266140286144965</v>
      </c>
      <c r="F708" s="69">
        <f t="shared" ref="F708:F771" ca="1" si="23">_xlfn.F.INV(E708,$C$3,$C$4)</f>
        <v>0.959956486991971</v>
      </c>
    </row>
    <row r="709" spans="5:6" x14ac:dyDescent="0.25">
      <c r="E709" s="69">
        <f t="shared" ca="1" si="22"/>
        <v>0.81224143718604236</v>
      </c>
      <c r="F709" s="69">
        <f t="shared" ca="1" si="23"/>
        <v>2.3266229729311383</v>
      </c>
    </row>
    <row r="710" spans="5:6" x14ac:dyDescent="0.25">
      <c r="E710" s="69">
        <f t="shared" ca="1" si="22"/>
        <v>0.24608462692445132</v>
      </c>
      <c r="F710" s="69">
        <f t="shared" ca="1" si="23"/>
        <v>0.52154914429615262</v>
      </c>
    </row>
    <row r="711" spans="5:6" x14ac:dyDescent="0.25">
      <c r="E711" s="69">
        <f t="shared" ca="1" si="22"/>
        <v>4.0422591789549434E-2</v>
      </c>
      <c r="F711" s="69">
        <f t="shared" ca="1" si="23"/>
        <v>0.17750752658752617</v>
      </c>
    </row>
    <row r="712" spans="5:6" x14ac:dyDescent="0.25">
      <c r="E712" s="69">
        <f t="shared" ca="1" si="22"/>
        <v>0.93827763949857645</v>
      </c>
      <c r="F712" s="69">
        <f t="shared" ca="1" si="23"/>
        <v>4.5186335093602796</v>
      </c>
    </row>
    <row r="713" spans="5:6" x14ac:dyDescent="0.25">
      <c r="E713" s="69">
        <f t="shared" ca="1" si="22"/>
        <v>0.98975046361717534</v>
      </c>
      <c r="F713" s="69">
        <f t="shared" ca="1" si="23"/>
        <v>10.844981628365819</v>
      </c>
    </row>
    <row r="714" spans="5:6" x14ac:dyDescent="0.25">
      <c r="E714" s="69">
        <f t="shared" ca="1" si="22"/>
        <v>0.15656121447814408</v>
      </c>
      <c r="F714" s="69">
        <f t="shared" ca="1" si="23"/>
        <v>0.38098306470867804</v>
      </c>
    </row>
    <row r="715" spans="5:6" x14ac:dyDescent="0.25">
      <c r="E715" s="69">
        <f t="shared" ca="1" si="22"/>
        <v>0.83271792649416798</v>
      </c>
      <c r="F715" s="69">
        <f t="shared" ca="1" si="23"/>
        <v>2.5137956529626937</v>
      </c>
    </row>
    <row r="716" spans="5:6" x14ac:dyDescent="0.25">
      <c r="E716" s="69">
        <f t="shared" ca="1" si="22"/>
        <v>0.70905240129026914</v>
      </c>
      <c r="F716" s="69">
        <f t="shared" ca="1" si="23"/>
        <v>1.6825458940755385</v>
      </c>
    </row>
    <row r="717" spans="5:6" x14ac:dyDescent="0.25">
      <c r="E717" s="69">
        <f t="shared" ca="1" si="22"/>
        <v>0.42051654245297865</v>
      </c>
      <c r="F717" s="69">
        <f t="shared" ca="1" si="23"/>
        <v>0.8280621496529762</v>
      </c>
    </row>
    <row r="718" spans="5:6" x14ac:dyDescent="0.25">
      <c r="E718" s="69">
        <f t="shared" ca="1" si="22"/>
        <v>0.8510981540999456</v>
      </c>
      <c r="F718" s="69">
        <f t="shared" ca="1" si="23"/>
        <v>2.7106744160207339</v>
      </c>
    </row>
    <row r="719" spans="5:6" x14ac:dyDescent="0.25">
      <c r="E719" s="69">
        <f t="shared" ca="1" si="22"/>
        <v>0.12846472729623848</v>
      </c>
      <c r="F719" s="69">
        <f t="shared" ca="1" si="23"/>
        <v>0.33636056795600205</v>
      </c>
    </row>
    <row r="720" spans="5:6" x14ac:dyDescent="0.25">
      <c r="E720" s="69">
        <f t="shared" ca="1" si="22"/>
        <v>3.4826311720552283E-2</v>
      </c>
      <c r="F720" s="69">
        <f t="shared" ca="1" si="23"/>
        <v>0.16467981035653229</v>
      </c>
    </row>
    <row r="721" spans="5:6" x14ac:dyDescent="0.25">
      <c r="E721" s="69">
        <f t="shared" ca="1" si="22"/>
        <v>0.98354213038552585</v>
      </c>
      <c r="F721" s="69">
        <f t="shared" ca="1" si="23"/>
        <v>8.7183856326349325</v>
      </c>
    </row>
    <row r="722" spans="5:6" x14ac:dyDescent="0.25">
      <c r="E722" s="69">
        <f t="shared" ca="1" si="22"/>
        <v>0.87882781945280919</v>
      </c>
      <c r="F722" s="69">
        <f t="shared" ca="1" si="23"/>
        <v>3.0809374898284529</v>
      </c>
    </row>
    <row r="723" spans="5:6" x14ac:dyDescent="0.25">
      <c r="E723" s="69">
        <f t="shared" ca="1" si="22"/>
        <v>0.90511704708721097</v>
      </c>
      <c r="F723" s="69">
        <f t="shared" ca="1" si="23"/>
        <v>3.5595883283140068</v>
      </c>
    </row>
    <row r="724" spans="5:6" x14ac:dyDescent="0.25">
      <c r="E724" s="69">
        <f t="shared" ca="1" si="22"/>
        <v>0.96888656276594598</v>
      </c>
      <c r="F724" s="69">
        <f t="shared" ca="1" si="23"/>
        <v>6.4219444665931329</v>
      </c>
    </row>
    <row r="725" spans="5:6" x14ac:dyDescent="0.25">
      <c r="E725" s="69">
        <f t="shared" ca="1" si="22"/>
        <v>0.14281380933077226</v>
      </c>
      <c r="F725" s="69">
        <f t="shared" ca="1" si="23"/>
        <v>0.35927461417260975</v>
      </c>
    </row>
    <row r="726" spans="5:6" x14ac:dyDescent="0.25">
      <c r="E726" s="69">
        <f t="shared" ca="1" si="22"/>
        <v>0.79017436720619549</v>
      </c>
      <c r="F726" s="69">
        <f t="shared" ca="1" si="23"/>
        <v>2.1537522396460842</v>
      </c>
    </row>
    <row r="727" spans="5:6" x14ac:dyDescent="0.25">
      <c r="E727" s="69">
        <f t="shared" ca="1" si="22"/>
        <v>0.51108240133315508</v>
      </c>
      <c r="F727" s="69">
        <f t="shared" ca="1" si="23"/>
        <v>1.0264600143353422</v>
      </c>
    </row>
    <row r="728" spans="5:6" x14ac:dyDescent="0.25">
      <c r="E728" s="69">
        <f t="shared" ca="1" si="22"/>
        <v>0.59554549654590005</v>
      </c>
      <c r="F728" s="69">
        <f t="shared" ca="1" si="23"/>
        <v>1.255522386001781</v>
      </c>
    </row>
    <row r="729" spans="5:6" x14ac:dyDescent="0.25">
      <c r="E729" s="69">
        <f t="shared" ca="1" si="22"/>
        <v>0.19539137851440014</v>
      </c>
      <c r="F729" s="69">
        <f t="shared" ca="1" si="23"/>
        <v>0.441728104899269</v>
      </c>
    </row>
    <row r="730" spans="5:6" x14ac:dyDescent="0.25">
      <c r="E730" s="69">
        <f t="shared" ca="1" si="22"/>
        <v>0.10216551360373205</v>
      </c>
      <c r="F730" s="69">
        <f t="shared" ca="1" si="23"/>
        <v>0.29324539897570784</v>
      </c>
    </row>
    <row r="731" spans="5:6" x14ac:dyDescent="0.25">
      <c r="E731" s="69">
        <f t="shared" ca="1" si="22"/>
        <v>0.58240990605853427</v>
      </c>
      <c r="F731" s="69">
        <f t="shared" ca="1" si="23"/>
        <v>1.2161901669957029</v>
      </c>
    </row>
    <row r="732" spans="5:6" x14ac:dyDescent="0.25">
      <c r="E732" s="69">
        <f t="shared" ca="1" si="22"/>
        <v>0.93754707076513377</v>
      </c>
      <c r="F732" s="69">
        <f t="shared" ca="1" si="23"/>
        <v>4.4902010200635862</v>
      </c>
    </row>
    <row r="733" spans="5:6" x14ac:dyDescent="0.25">
      <c r="E733" s="69">
        <f t="shared" ca="1" si="22"/>
        <v>0.96246090023709818</v>
      </c>
      <c r="F733" s="69">
        <f t="shared" ca="1" si="23"/>
        <v>5.8482763423576749</v>
      </c>
    </row>
    <row r="734" spans="5:6" x14ac:dyDescent="0.25">
      <c r="E734" s="69">
        <f t="shared" ca="1" si="22"/>
        <v>0.86817298702375689</v>
      </c>
      <c r="F734" s="69">
        <f t="shared" ca="1" si="23"/>
        <v>2.9260365373626125</v>
      </c>
    </row>
    <row r="735" spans="5:6" x14ac:dyDescent="0.25">
      <c r="E735" s="69">
        <f t="shared" ca="1" si="22"/>
        <v>0.48719972164316205</v>
      </c>
      <c r="F735" s="69">
        <f t="shared" ca="1" si="23"/>
        <v>0.97028478001129925</v>
      </c>
    </row>
    <row r="736" spans="5:6" x14ac:dyDescent="0.25">
      <c r="E736" s="69">
        <f t="shared" ca="1" si="22"/>
        <v>0.18067371482942329</v>
      </c>
      <c r="F736" s="69">
        <f t="shared" ca="1" si="23"/>
        <v>0.41874373771808482</v>
      </c>
    </row>
    <row r="737" spans="5:6" x14ac:dyDescent="0.25">
      <c r="E737" s="69">
        <f t="shared" ca="1" si="22"/>
        <v>0.67908911223161561</v>
      </c>
      <c r="F737" s="69">
        <f t="shared" ca="1" si="23"/>
        <v>1.5509776762075487</v>
      </c>
    </row>
    <row r="738" spans="5:6" x14ac:dyDescent="0.25">
      <c r="E738" s="69">
        <f t="shared" ca="1" si="22"/>
        <v>0.24709522123869387</v>
      </c>
      <c r="F738" s="69">
        <f t="shared" ca="1" si="23"/>
        <v>0.52316078863425564</v>
      </c>
    </row>
    <row r="739" spans="5:6" x14ac:dyDescent="0.25">
      <c r="E739" s="69">
        <f t="shared" ca="1" si="22"/>
        <v>0.81847211219131755</v>
      </c>
      <c r="F739" s="69">
        <f t="shared" ca="1" si="23"/>
        <v>2.3805112073770993</v>
      </c>
    </row>
    <row r="740" spans="5:6" x14ac:dyDescent="0.25">
      <c r="E740" s="69">
        <f t="shared" ca="1" si="22"/>
        <v>0.91322939232883626</v>
      </c>
      <c r="F740" s="69">
        <f t="shared" ca="1" si="23"/>
        <v>3.7460064312804509</v>
      </c>
    </row>
    <row r="741" spans="5:6" x14ac:dyDescent="0.25">
      <c r="E741" s="69">
        <f t="shared" ca="1" si="22"/>
        <v>0.38883751237561182</v>
      </c>
      <c r="F741" s="69">
        <f t="shared" ca="1" si="23"/>
        <v>0.76661269310639557</v>
      </c>
    </row>
    <row r="742" spans="5:6" x14ac:dyDescent="0.25">
      <c r="E742" s="69">
        <f t="shared" ca="1" si="22"/>
        <v>0.48124015636414119</v>
      </c>
      <c r="F742" s="69">
        <f t="shared" ca="1" si="23"/>
        <v>0.95674359738775305</v>
      </c>
    </row>
    <row r="743" spans="5:6" x14ac:dyDescent="0.25">
      <c r="E743" s="69">
        <f t="shared" ca="1" si="22"/>
        <v>0.74712184867099674</v>
      </c>
      <c r="F743" s="69">
        <f t="shared" ca="1" si="23"/>
        <v>1.8782716792186736</v>
      </c>
    </row>
    <row r="744" spans="5:6" x14ac:dyDescent="0.25">
      <c r="E744" s="69">
        <f t="shared" ca="1" si="22"/>
        <v>0.66811232649228103</v>
      </c>
      <c r="F744" s="69">
        <f t="shared" ca="1" si="23"/>
        <v>1.5067623352600223</v>
      </c>
    </row>
    <row r="745" spans="5:6" x14ac:dyDescent="0.25">
      <c r="E745" s="69">
        <f t="shared" ca="1" si="22"/>
        <v>0.79939735365737319</v>
      </c>
      <c r="F745" s="69">
        <f t="shared" ca="1" si="23"/>
        <v>2.2228536141293405</v>
      </c>
    </row>
    <row r="746" spans="5:6" x14ac:dyDescent="0.25">
      <c r="E746" s="69">
        <f t="shared" ca="1" si="22"/>
        <v>0.97766784393039141</v>
      </c>
      <c r="F746" s="69">
        <f t="shared" ca="1" si="23"/>
        <v>7.5453498294851453</v>
      </c>
    </row>
    <row r="747" spans="5:6" x14ac:dyDescent="0.25">
      <c r="E747" s="69">
        <f t="shared" ca="1" si="22"/>
        <v>0.46951270667841649</v>
      </c>
      <c r="F747" s="69">
        <f t="shared" ca="1" si="23"/>
        <v>0.93061336244251758</v>
      </c>
    </row>
    <row r="748" spans="5:6" x14ac:dyDescent="0.25">
      <c r="E748" s="69">
        <f t="shared" ca="1" si="22"/>
        <v>0.98946662273691321</v>
      </c>
      <c r="F748" s="69">
        <f t="shared" ca="1" si="23"/>
        <v>10.711119130608967</v>
      </c>
    </row>
    <row r="749" spans="5:6" x14ac:dyDescent="0.25">
      <c r="E749" s="69">
        <f t="shared" ca="1" si="22"/>
        <v>4.8570381526978235E-2</v>
      </c>
      <c r="F749" s="69">
        <f t="shared" ca="1" si="23"/>
        <v>0.19504366013422775</v>
      </c>
    </row>
    <row r="750" spans="5:6" x14ac:dyDescent="0.25">
      <c r="E750" s="69">
        <f t="shared" ca="1" si="22"/>
        <v>0.73114479956267753</v>
      </c>
      <c r="F750" s="69">
        <f t="shared" ca="1" si="23"/>
        <v>1.7916345455459346</v>
      </c>
    </row>
    <row r="751" spans="5:6" x14ac:dyDescent="0.25">
      <c r="E751" s="69">
        <f t="shared" ca="1" si="22"/>
        <v>0.41271467277744645</v>
      </c>
      <c r="F751" s="69">
        <f t="shared" ca="1" si="23"/>
        <v>0.81260856641215484</v>
      </c>
    </row>
    <row r="752" spans="5:6" x14ac:dyDescent="0.25">
      <c r="E752" s="69">
        <f t="shared" ca="1" si="22"/>
        <v>0.43148766039613118</v>
      </c>
      <c r="F752" s="69">
        <f t="shared" ca="1" si="23"/>
        <v>0.85017392308467665</v>
      </c>
    </row>
    <row r="753" spans="5:6" x14ac:dyDescent="0.25">
      <c r="E753" s="69">
        <f t="shared" ca="1" si="22"/>
        <v>0.29417056677690934</v>
      </c>
      <c r="F753" s="69">
        <f t="shared" ca="1" si="23"/>
        <v>0.59968164161174053</v>
      </c>
    </row>
    <row r="754" spans="5:6" x14ac:dyDescent="0.25">
      <c r="E754" s="69">
        <f t="shared" ca="1" si="22"/>
        <v>1.685887076069803E-2</v>
      </c>
      <c r="F754" s="69">
        <f t="shared" ca="1" si="23"/>
        <v>0.1160010079346096</v>
      </c>
    </row>
    <row r="755" spans="5:6" x14ac:dyDescent="0.25">
      <c r="E755" s="69">
        <f t="shared" ca="1" si="22"/>
        <v>0.20378179150760101</v>
      </c>
      <c r="F755" s="69">
        <f t="shared" ca="1" si="23"/>
        <v>0.45484403758586195</v>
      </c>
    </row>
    <row r="756" spans="5:6" x14ac:dyDescent="0.25">
      <c r="E756" s="69">
        <f t="shared" ca="1" si="22"/>
        <v>0.36326203874863383</v>
      </c>
      <c r="F756" s="69">
        <f t="shared" ca="1" si="23"/>
        <v>0.7193097192451543</v>
      </c>
    </row>
    <row r="757" spans="5:6" x14ac:dyDescent="0.25">
      <c r="E757" s="69">
        <f t="shared" ca="1" si="22"/>
        <v>0.82028030386493767</v>
      </c>
      <c r="F757" s="69">
        <f t="shared" ca="1" si="23"/>
        <v>2.3966241899782377</v>
      </c>
    </row>
    <row r="758" spans="5:6" x14ac:dyDescent="0.25">
      <c r="E758" s="69">
        <f t="shared" ca="1" si="22"/>
        <v>0.55737466230564403</v>
      </c>
      <c r="F758" s="69">
        <f t="shared" ca="1" si="23"/>
        <v>1.1453433686551648</v>
      </c>
    </row>
    <row r="759" spans="5:6" x14ac:dyDescent="0.25">
      <c r="E759" s="69">
        <f t="shared" ca="1" si="22"/>
        <v>0.89226975638624784</v>
      </c>
      <c r="F759" s="69">
        <f t="shared" ca="1" si="23"/>
        <v>3.3054879051100237</v>
      </c>
    </row>
    <row r="760" spans="5:6" x14ac:dyDescent="0.25">
      <c r="E760" s="69">
        <f t="shared" ca="1" si="22"/>
        <v>0.30758638306663799</v>
      </c>
      <c r="F760" s="69">
        <f t="shared" ca="1" si="23"/>
        <v>0.62212470406769216</v>
      </c>
    </row>
    <row r="761" spans="5:6" x14ac:dyDescent="0.25">
      <c r="E761" s="69">
        <f t="shared" ca="1" si="22"/>
        <v>0.77625731132635067</v>
      </c>
      <c r="F761" s="69">
        <f t="shared" ca="1" si="23"/>
        <v>2.0569238029156542</v>
      </c>
    </row>
    <row r="762" spans="5:6" x14ac:dyDescent="0.25">
      <c r="E762" s="69">
        <f t="shared" ca="1" si="22"/>
        <v>0.7439552092605809</v>
      </c>
      <c r="F762" s="69">
        <f t="shared" ca="1" si="23"/>
        <v>1.8605275101451957</v>
      </c>
    </row>
    <row r="763" spans="5:6" x14ac:dyDescent="0.25">
      <c r="E763" s="69">
        <f t="shared" ca="1" si="22"/>
        <v>0.54423341908531764</v>
      </c>
      <c r="F763" s="69">
        <f t="shared" ca="1" si="23"/>
        <v>1.110110383713333</v>
      </c>
    </row>
    <row r="764" spans="5:6" x14ac:dyDescent="0.25">
      <c r="E764" s="69">
        <f t="shared" ca="1" si="22"/>
        <v>0.39687208402732566</v>
      </c>
      <c r="F764" s="69">
        <f t="shared" ca="1" si="23"/>
        <v>0.78188045603306289</v>
      </c>
    </row>
    <row r="765" spans="5:6" x14ac:dyDescent="0.25">
      <c r="E765" s="69">
        <f t="shared" ca="1" si="22"/>
        <v>2.3803019077438203E-2</v>
      </c>
      <c r="F765" s="69">
        <f t="shared" ca="1" si="23"/>
        <v>0.13665585695374072</v>
      </c>
    </row>
    <row r="766" spans="5:6" x14ac:dyDescent="0.25">
      <c r="E766" s="69">
        <f t="shared" ca="1" si="22"/>
        <v>0.52016749049597133</v>
      </c>
      <c r="F766" s="69">
        <f t="shared" ca="1" si="23"/>
        <v>1.048689096290877</v>
      </c>
    </row>
    <row r="767" spans="5:6" x14ac:dyDescent="0.25">
      <c r="E767" s="69">
        <f t="shared" ca="1" si="22"/>
        <v>0.53747945362193961</v>
      </c>
      <c r="F767" s="69">
        <f t="shared" ca="1" si="23"/>
        <v>1.0924827070160747</v>
      </c>
    </row>
    <row r="768" spans="5:6" x14ac:dyDescent="0.25">
      <c r="E768" s="69">
        <f t="shared" ca="1" si="22"/>
        <v>0.42715184386655658</v>
      </c>
      <c r="F768" s="69">
        <f t="shared" ca="1" si="23"/>
        <v>0.8413807788455212</v>
      </c>
    </row>
    <row r="769" spans="5:6" x14ac:dyDescent="0.25">
      <c r="E769" s="69">
        <f t="shared" ca="1" si="22"/>
        <v>0.87456398899702525</v>
      </c>
      <c r="F769" s="69">
        <f t="shared" ca="1" si="23"/>
        <v>3.0167772471678718</v>
      </c>
    </row>
    <row r="770" spans="5:6" x14ac:dyDescent="0.25">
      <c r="E770" s="69">
        <f t="shared" ca="1" si="22"/>
        <v>0.36258068253738751</v>
      </c>
      <c r="F770" s="69">
        <f t="shared" ca="1" si="23"/>
        <v>0.71807487676985482</v>
      </c>
    </row>
    <row r="771" spans="5:6" x14ac:dyDescent="0.25">
      <c r="E771" s="69">
        <f t="shared" ca="1" si="22"/>
        <v>0.29440962964699735</v>
      </c>
      <c r="F771" s="69">
        <f t="shared" ca="1" si="23"/>
        <v>0.60007875435014013</v>
      </c>
    </row>
    <row r="772" spans="5:6" x14ac:dyDescent="0.25">
      <c r="E772" s="69">
        <f t="shared" ref="E772:E835" ca="1" si="24">RAND()</f>
        <v>0.80386170542494395</v>
      </c>
      <c r="F772" s="69">
        <f t="shared" ref="F772:F835" ca="1" si="25">_xlfn.F.INV(E772,$C$3,$C$4)</f>
        <v>2.2578714462400069</v>
      </c>
    </row>
    <row r="773" spans="5:6" x14ac:dyDescent="0.25">
      <c r="E773" s="69">
        <f t="shared" ca="1" si="24"/>
        <v>0.65591678398424624</v>
      </c>
      <c r="F773" s="69">
        <f t="shared" ca="1" si="25"/>
        <v>1.4598251730945175</v>
      </c>
    </row>
    <row r="774" spans="5:6" x14ac:dyDescent="0.25">
      <c r="E774" s="69">
        <f t="shared" ca="1" si="24"/>
        <v>0.23268889653198921</v>
      </c>
      <c r="F774" s="69">
        <f t="shared" ca="1" si="25"/>
        <v>0.50028084745536006</v>
      </c>
    </row>
    <row r="775" spans="5:6" x14ac:dyDescent="0.25">
      <c r="E775" s="69">
        <f t="shared" ca="1" si="24"/>
        <v>0.9312900923258367</v>
      </c>
      <c r="F775" s="69">
        <f t="shared" ca="1" si="25"/>
        <v>4.2642507874934452</v>
      </c>
    </row>
    <row r="776" spans="5:6" x14ac:dyDescent="0.25">
      <c r="E776" s="69">
        <f t="shared" ca="1" si="24"/>
        <v>7.7581877498034579E-2</v>
      </c>
      <c r="F776" s="69">
        <f t="shared" ca="1" si="25"/>
        <v>0.25070642547117417</v>
      </c>
    </row>
    <row r="777" spans="5:6" x14ac:dyDescent="0.25">
      <c r="E777" s="69">
        <f t="shared" ca="1" si="24"/>
        <v>0.31769226770786041</v>
      </c>
      <c r="F777" s="69">
        <f t="shared" ca="1" si="25"/>
        <v>0.63925544582901461</v>
      </c>
    </row>
    <row r="778" spans="5:6" x14ac:dyDescent="0.25">
      <c r="E778" s="69">
        <f t="shared" ca="1" si="24"/>
        <v>0.96935706309071812</v>
      </c>
      <c r="F778" s="69">
        <f t="shared" ca="1" si="25"/>
        <v>6.470397717426521</v>
      </c>
    </row>
    <row r="779" spans="5:6" x14ac:dyDescent="0.25">
      <c r="E779" s="69">
        <f t="shared" ca="1" si="24"/>
        <v>0.75006683296847421</v>
      </c>
      <c r="F779" s="69">
        <f t="shared" ca="1" si="25"/>
        <v>1.8950433161781106</v>
      </c>
    </row>
    <row r="780" spans="5:6" x14ac:dyDescent="0.25">
      <c r="E780" s="69">
        <f t="shared" ca="1" si="24"/>
        <v>0.89152102031266123</v>
      </c>
      <c r="F780" s="69">
        <f t="shared" ca="1" si="25"/>
        <v>3.2919805658038999</v>
      </c>
    </row>
    <row r="781" spans="5:6" x14ac:dyDescent="0.25">
      <c r="E781" s="69">
        <f t="shared" ca="1" si="24"/>
        <v>3.6826002352179921E-2</v>
      </c>
      <c r="F781" s="69">
        <f t="shared" ca="1" si="25"/>
        <v>0.16934946485446176</v>
      </c>
    </row>
    <row r="782" spans="5:6" x14ac:dyDescent="0.25">
      <c r="E782" s="69">
        <f t="shared" ca="1" si="24"/>
        <v>0.58002414082075004</v>
      </c>
      <c r="F782" s="69">
        <f t="shared" ca="1" si="25"/>
        <v>1.2092131258243599</v>
      </c>
    </row>
    <row r="783" spans="5:6" x14ac:dyDescent="0.25">
      <c r="E783" s="69">
        <f t="shared" ca="1" si="24"/>
        <v>0.324720912075532</v>
      </c>
      <c r="F783" s="69">
        <f t="shared" ca="1" si="25"/>
        <v>0.65129224090796001</v>
      </c>
    </row>
    <row r="784" spans="5:6" x14ac:dyDescent="0.25">
      <c r="E784" s="69">
        <f t="shared" ca="1" si="24"/>
        <v>0.70552775464923567</v>
      </c>
      <c r="F784" s="69">
        <f t="shared" ca="1" si="25"/>
        <v>1.6661590907360133</v>
      </c>
    </row>
    <row r="785" spans="5:6" x14ac:dyDescent="0.25">
      <c r="E785" s="69">
        <f t="shared" ca="1" si="24"/>
        <v>0.70378101587239739</v>
      </c>
      <c r="F785" s="69">
        <f t="shared" ca="1" si="25"/>
        <v>1.6581341160381728</v>
      </c>
    </row>
    <row r="786" spans="5:6" x14ac:dyDescent="0.25">
      <c r="E786" s="69">
        <f t="shared" ca="1" si="24"/>
        <v>0.91516604976288252</v>
      </c>
      <c r="F786" s="69">
        <f t="shared" ca="1" si="25"/>
        <v>3.7941111800688785</v>
      </c>
    </row>
    <row r="787" spans="5:6" x14ac:dyDescent="0.25">
      <c r="E787" s="69">
        <f t="shared" ca="1" si="24"/>
        <v>0.92280458362480011</v>
      </c>
      <c r="F787" s="69">
        <f t="shared" ca="1" si="25"/>
        <v>3.9998046844055564</v>
      </c>
    </row>
    <row r="788" spans="5:6" x14ac:dyDescent="0.25">
      <c r="E788" s="69">
        <f t="shared" ca="1" si="24"/>
        <v>0.21556273137337101</v>
      </c>
      <c r="F788" s="69">
        <f t="shared" ca="1" si="25"/>
        <v>0.47330284749241774</v>
      </c>
    </row>
    <row r="789" spans="5:6" x14ac:dyDescent="0.25">
      <c r="E789" s="69">
        <f t="shared" ca="1" si="24"/>
        <v>0.58196353127890899</v>
      </c>
      <c r="F789" s="69">
        <f t="shared" ca="1" si="25"/>
        <v>1.2148809763264978</v>
      </c>
    </row>
    <row r="790" spans="5:6" x14ac:dyDescent="0.25">
      <c r="E790" s="69">
        <f t="shared" ca="1" si="24"/>
        <v>0.63267886458343459</v>
      </c>
      <c r="F790" s="69">
        <f t="shared" ca="1" si="25"/>
        <v>1.3760981775837997</v>
      </c>
    </row>
    <row r="791" spans="5:6" x14ac:dyDescent="0.25">
      <c r="E791" s="69">
        <f t="shared" ca="1" si="24"/>
        <v>0.78398124476369246</v>
      </c>
      <c r="F791" s="69">
        <f t="shared" ca="1" si="25"/>
        <v>2.1096213278039162</v>
      </c>
    </row>
    <row r="792" spans="5:6" x14ac:dyDescent="0.25">
      <c r="E792" s="69">
        <f t="shared" ca="1" si="24"/>
        <v>0.94926697648439229</v>
      </c>
      <c r="F792" s="69">
        <f t="shared" ca="1" si="25"/>
        <v>5.0121617677397525</v>
      </c>
    </row>
    <row r="793" spans="5:6" x14ac:dyDescent="0.25">
      <c r="E793" s="69">
        <f t="shared" ca="1" si="24"/>
        <v>0.36963663557208426</v>
      </c>
      <c r="F793" s="69">
        <f t="shared" ca="1" si="25"/>
        <v>0.73092408962858113</v>
      </c>
    </row>
    <row r="794" spans="5:6" x14ac:dyDescent="0.25">
      <c r="E794" s="69">
        <f t="shared" ca="1" si="24"/>
        <v>0.93213698105184606</v>
      </c>
      <c r="F794" s="69">
        <f t="shared" ca="1" si="25"/>
        <v>4.2931273157633569</v>
      </c>
    </row>
    <row r="795" spans="5:6" x14ac:dyDescent="0.25">
      <c r="E795" s="69">
        <f t="shared" ca="1" si="24"/>
        <v>0.22107256221947946</v>
      </c>
      <c r="F795" s="69">
        <f t="shared" ca="1" si="25"/>
        <v>0.48196042588472027</v>
      </c>
    </row>
    <row r="796" spans="5:6" x14ac:dyDescent="0.25">
      <c r="E796" s="69">
        <f t="shared" ca="1" si="24"/>
        <v>0.55994909863252129</v>
      </c>
      <c r="F796" s="69">
        <f t="shared" ca="1" si="25"/>
        <v>1.1523965782727572</v>
      </c>
    </row>
    <row r="797" spans="5:6" x14ac:dyDescent="0.25">
      <c r="E797" s="69">
        <f t="shared" ca="1" si="24"/>
        <v>0.14612313487407957</v>
      </c>
      <c r="F797" s="69">
        <f t="shared" ca="1" si="25"/>
        <v>0.36451844694462826</v>
      </c>
    </row>
    <row r="798" spans="5:6" x14ac:dyDescent="0.25">
      <c r="E798" s="69">
        <f t="shared" ca="1" si="24"/>
        <v>0.11078318328003134</v>
      </c>
      <c r="F798" s="69">
        <f t="shared" ca="1" si="25"/>
        <v>0.30757803153854874</v>
      </c>
    </row>
    <row r="799" spans="5:6" x14ac:dyDescent="0.25">
      <c r="E799" s="69">
        <f t="shared" ca="1" si="24"/>
        <v>0.74415002573121702</v>
      </c>
      <c r="F799" s="69">
        <f t="shared" ca="1" si="25"/>
        <v>1.8616106506213379</v>
      </c>
    </row>
    <row r="800" spans="5:6" x14ac:dyDescent="0.25">
      <c r="E800" s="69">
        <f t="shared" ca="1" si="24"/>
        <v>0.30402535322050162</v>
      </c>
      <c r="F800" s="69">
        <f t="shared" ca="1" si="25"/>
        <v>0.61613543764281509</v>
      </c>
    </row>
    <row r="801" spans="5:6" x14ac:dyDescent="0.25">
      <c r="E801" s="69">
        <f t="shared" ca="1" si="24"/>
        <v>0.45770941330983006</v>
      </c>
      <c r="F801" s="69">
        <f t="shared" ca="1" si="25"/>
        <v>0.90497150922227743</v>
      </c>
    </row>
    <row r="802" spans="5:6" x14ac:dyDescent="0.25">
      <c r="E802" s="69">
        <f t="shared" ca="1" si="24"/>
        <v>0.85951577122979883</v>
      </c>
      <c r="F802" s="69">
        <f t="shared" ca="1" si="25"/>
        <v>2.8123452893088929</v>
      </c>
    </row>
    <row r="803" spans="5:6" x14ac:dyDescent="0.25">
      <c r="E803" s="69">
        <f t="shared" ca="1" si="24"/>
        <v>0.44175845983779882</v>
      </c>
      <c r="F803" s="69">
        <f t="shared" ca="1" si="25"/>
        <v>0.87129819586643376</v>
      </c>
    </row>
    <row r="804" spans="5:6" x14ac:dyDescent="0.25">
      <c r="E804" s="69">
        <f t="shared" ca="1" si="24"/>
        <v>0.42395151948957221</v>
      </c>
      <c r="F804" s="69">
        <f t="shared" ca="1" si="25"/>
        <v>0.83493640701711136</v>
      </c>
    </row>
    <row r="805" spans="5:6" x14ac:dyDescent="0.25">
      <c r="E805" s="69">
        <f t="shared" ca="1" si="24"/>
        <v>0.93578070137069513</v>
      </c>
      <c r="F805" s="69">
        <f t="shared" ca="1" si="25"/>
        <v>4.4233274553474127</v>
      </c>
    </row>
    <row r="806" spans="5:6" x14ac:dyDescent="0.25">
      <c r="E806" s="69">
        <f t="shared" ca="1" si="24"/>
        <v>0.46219984835730976</v>
      </c>
      <c r="F806" s="69">
        <f t="shared" ca="1" si="25"/>
        <v>0.9146514815842538</v>
      </c>
    </row>
    <row r="807" spans="5:6" x14ac:dyDescent="0.25">
      <c r="E807" s="69">
        <f t="shared" ca="1" si="24"/>
        <v>0.39905606789984271</v>
      </c>
      <c r="F807" s="69">
        <f t="shared" ca="1" si="25"/>
        <v>0.78606646847823325</v>
      </c>
    </row>
    <row r="808" spans="5:6" x14ac:dyDescent="0.25">
      <c r="E808" s="69">
        <f t="shared" ca="1" si="24"/>
        <v>0.72727159232318772</v>
      </c>
      <c r="F808" s="69">
        <f t="shared" ca="1" si="25"/>
        <v>1.7716634237516802</v>
      </c>
    </row>
    <row r="809" spans="5:6" x14ac:dyDescent="0.25">
      <c r="E809" s="69">
        <f t="shared" ca="1" si="24"/>
        <v>0.18083577442382126</v>
      </c>
      <c r="F809" s="69">
        <f t="shared" ca="1" si="25"/>
        <v>0.41899685981008322</v>
      </c>
    </row>
    <row r="810" spans="5:6" x14ac:dyDescent="0.25">
      <c r="E810" s="69">
        <f t="shared" ca="1" si="24"/>
        <v>0.35790444906557328</v>
      </c>
      <c r="F810" s="69">
        <f t="shared" ca="1" si="25"/>
        <v>0.70963350225194466</v>
      </c>
    </row>
    <row r="811" spans="5:6" x14ac:dyDescent="0.25">
      <c r="E811" s="69">
        <f t="shared" ca="1" si="24"/>
        <v>0.61463552385806697</v>
      </c>
      <c r="F811" s="69">
        <f t="shared" ca="1" si="25"/>
        <v>1.3156583611433093</v>
      </c>
    </row>
    <row r="812" spans="5:6" x14ac:dyDescent="0.25">
      <c r="E812" s="69">
        <f t="shared" ca="1" si="24"/>
        <v>0.3761656448002777</v>
      </c>
      <c r="F812" s="69">
        <f t="shared" ca="1" si="25"/>
        <v>0.74293793578404344</v>
      </c>
    </row>
    <row r="813" spans="5:6" x14ac:dyDescent="0.25">
      <c r="E813" s="69">
        <f t="shared" ca="1" si="24"/>
        <v>0.90175660358972443</v>
      </c>
      <c r="F813" s="69">
        <f t="shared" ca="1" si="25"/>
        <v>3.4887109184926204</v>
      </c>
    </row>
    <row r="814" spans="5:6" x14ac:dyDescent="0.25">
      <c r="E814" s="69">
        <f t="shared" ca="1" si="24"/>
        <v>0.9179662045110677</v>
      </c>
      <c r="F814" s="69">
        <f t="shared" ca="1" si="25"/>
        <v>3.8664223609081474</v>
      </c>
    </row>
    <row r="815" spans="5:6" x14ac:dyDescent="0.25">
      <c r="E815" s="69">
        <f t="shared" ca="1" si="24"/>
        <v>0.59577524150099159</v>
      </c>
      <c r="F815" s="69">
        <f t="shared" ca="1" si="25"/>
        <v>1.2562245878916705</v>
      </c>
    </row>
    <row r="816" spans="5:6" x14ac:dyDescent="0.25">
      <c r="E816" s="69">
        <f t="shared" ca="1" si="24"/>
        <v>0.77945355583909359</v>
      </c>
      <c r="F816" s="69">
        <f t="shared" ca="1" si="25"/>
        <v>2.0784276620330191</v>
      </c>
    </row>
    <row r="817" spans="5:6" x14ac:dyDescent="0.25">
      <c r="E817" s="69">
        <f t="shared" ca="1" si="24"/>
        <v>8.2397938412205107E-2</v>
      </c>
      <c r="F817" s="69">
        <f t="shared" ca="1" si="25"/>
        <v>0.25928052535860346</v>
      </c>
    </row>
    <row r="818" spans="5:6" x14ac:dyDescent="0.25">
      <c r="E818" s="69">
        <f t="shared" ca="1" si="24"/>
        <v>0.30962057790585917</v>
      </c>
      <c r="F818" s="69">
        <f t="shared" ca="1" si="25"/>
        <v>0.62555680931344981</v>
      </c>
    </row>
    <row r="819" spans="5:6" x14ac:dyDescent="0.25">
      <c r="E819" s="69">
        <f t="shared" ca="1" si="24"/>
        <v>0.32160374104826583</v>
      </c>
      <c r="F819" s="69">
        <f t="shared" ca="1" si="25"/>
        <v>0.64594119466173749</v>
      </c>
    </row>
    <row r="820" spans="5:6" x14ac:dyDescent="0.25">
      <c r="E820" s="69">
        <f t="shared" ca="1" si="24"/>
        <v>0.46928578730465564</v>
      </c>
      <c r="F820" s="69">
        <f t="shared" ca="1" si="25"/>
        <v>0.93011430634779946</v>
      </c>
    </row>
    <row r="821" spans="5:6" x14ac:dyDescent="0.25">
      <c r="E821" s="69">
        <f t="shared" ca="1" si="24"/>
        <v>0.49906146366199611</v>
      </c>
      <c r="F821" s="69">
        <f t="shared" ca="1" si="25"/>
        <v>0.99779106689007713</v>
      </c>
    </row>
    <row r="822" spans="5:6" x14ac:dyDescent="0.25">
      <c r="E822" s="69">
        <f t="shared" ca="1" si="24"/>
        <v>0.91831004385758142</v>
      </c>
      <c r="F822" s="69">
        <f t="shared" ca="1" si="25"/>
        <v>3.875537562550631</v>
      </c>
    </row>
    <row r="823" spans="5:6" x14ac:dyDescent="0.25">
      <c r="E823" s="69">
        <f t="shared" ca="1" si="24"/>
        <v>0.45149362625898148</v>
      </c>
      <c r="F823" s="69">
        <f t="shared" ca="1" si="25"/>
        <v>0.89171994594091675</v>
      </c>
    </row>
    <row r="824" spans="5:6" x14ac:dyDescent="0.25">
      <c r="E824" s="69">
        <f t="shared" ca="1" si="24"/>
        <v>0.31461402494346957</v>
      </c>
      <c r="F824" s="69">
        <f t="shared" ca="1" si="25"/>
        <v>0.63401596430102725</v>
      </c>
    </row>
    <row r="825" spans="5:6" x14ac:dyDescent="0.25">
      <c r="E825" s="69">
        <f t="shared" ca="1" si="24"/>
        <v>0.10123422448847752</v>
      </c>
      <c r="F825" s="69">
        <f t="shared" ca="1" si="25"/>
        <v>0.29168178287205321</v>
      </c>
    </row>
    <row r="826" spans="5:6" x14ac:dyDescent="0.25">
      <c r="E826" s="69">
        <f t="shared" ca="1" si="24"/>
        <v>7.7849110401731592E-2</v>
      </c>
      <c r="F826" s="69">
        <f t="shared" ca="1" si="25"/>
        <v>0.25118590868950896</v>
      </c>
    </row>
    <row r="827" spans="5:6" x14ac:dyDescent="0.25">
      <c r="E827" s="69">
        <f t="shared" ca="1" si="24"/>
        <v>0.20572997071696109</v>
      </c>
      <c r="F827" s="69">
        <f t="shared" ca="1" si="25"/>
        <v>0.45789245020691849</v>
      </c>
    </row>
    <row r="828" spans="5:6" x14ac:dyDescent="0.25">
      <c r="E828" s="69">
        <f t="shared" ca="1" si="24"/>
        <v>0.52185710287128773</v>
      </c>
      <c r="F828" s="69">
        <f t="shared" ca="1" si="25"/>
        <v>1.0528787425788058</v>
      </c>
    </row>
    <row r="829" spans="5:6" x14ac:dyDescent="0.25">
      <c r="E829" s="69">
        <f t="shared" ca="1" si="24"/>
        <v>0.74595566974617622</v>
      </c>
      <c r="F829" s="69">
        <f t="shared" ca="1" si="25"/>
        <v>1.8717025530873219</v>
      </c>
    </row>
    <row r="830" spans="5:6" x14ac:dyDescent="0.25">
      <c r="E830" s="69">
        <f t="shared" ca="1" si="24"/>
        <v>0.94667656141942536</v>
      </c>
      <c r="F830" s="69">
        <f t="shared" ca="1" si="25"/>
        <v>4.8832016447722664</v>
      </c>
    </row>
    <row r="831" spans="5:6" x14ac:dyDescent="0.25">
      <c r="E831" s="69">
        <f t="shared" ca="1" si="24"/>
        <v>0.73262509175300228</v>
      </c>
      <c r="F831" s="69">
        <f t="shared" ca="1" si="25"/>
        <v>1.7993689615602297</v>
      </c>
    </row>
    <row r="832" spans="5:6" x14ac:dyDescent="0.25">
      <c r="E832" s="69">
        <f t="shared" ca="1" si="24"/>
        <v>0.71910700622502988</v>
      </c>
      <c r="F832" s="69">
        <f t="shared" ca="1" si="25"/>
        <v>1.7307771183744105</v>
      </c>
    </row>
    <row r="833" spans="5:6" x14ac:dyDescent="0.25">
      <c r="E833" s="69">
        <f t="shared" ca="1" si="24"/>
        <v>0.53808741793036119</v>
      </c>
      <c r="F833" s="69">
        <f t="shared" ca="1" si="25"/>
        <v>1.094056596186108</v>
      </c>
    </row>
    <row r="834" spans="5:6" x14ac:dyDescent="0.25">
      <c r="E834" s="69">
        <f t="shared" ca="1" si="24"/>
        <v>6.7607781311076365E-2</v>
      </c>
      <c r="F834" s="69">
        <f t="shared" ca="1" si="25"/>
        <v>0.23245388410372056</v>
      </c>
    </row>
    <row r="835" spans="5:6" x14ac:dyDescent="0.25">
      <c r="E835" s="69">
        <f t="shared" ca="1" si="24"/>
        <v>0.53998482901450851</v>
      </c>
      <c r="F835" s="69">
        <f t="shared" ca="1" si="25"/>
        <v>1.0989848460212039</v>
      </c>
    </row>
    <row r="836" spans="5:6" x14ac:dyDescent="0.25">
      <c r="E836" s="69">
        <f t="shared" ref="E836:E899" ca="1" si="26">RAND()</f>
        <v>0.17629723260884511</v>
      </c>
      <c r="F836" s="69">
        <f t="shared" ref="F836:F899" ca="1" si="27">_xlfn.F.INV(E836,$C$3,$C$4)</f>
        <v>0.41190634785130981</v>
      </c>
    </row>
    <row r="837" spans="5:6" x14ac:dyDescent="0.25">
      <c r="E837" s="69">
        <f t="shared" ca="1" si="26"/>
        <v>0.45812156725514941</v>
      </c>
      <c r="F837" s="69">
        <f t="shared" ca="1" si="27"/>
        <v>0.9058562101944464</v>
      </c>
    </row>
    <row r="838" spans="5:6" x14ac:dyDescent="0.25">
      <c r="E838" s="69">
        <f t="shared" ca="1" si="26"/>
        <v>0.98741828893471373</v>
      </c>
      <c r="F838" s="69">
        <f t="shared" ca="1" si="27"/>
        <v>9.8749977075838782</v>
      </c>
    </row>
    <row r="839" spans="5:6" x14ac:dyDescent="0.25">
      <c r="E839" s="69">
        <f t="shared" ca="1" si="26"/>
        <v>0.74858345197802445</v>
      </c>
      <c r="F839" s="69">
        <f t="shared" ca="1" si="27"/>
        <v>1.8865625415134804</v>
      </c>
    </row>
    <row r="840" spans="5:6" x14ac:dyDescent="0.25">
      <c r="E840" s="69">
        <f t="shared" ca="1" si="26"/>
        <v>0.78546605611646081</v>
      </c>
      <c r="F840" s="69">
        <f t="shared" ca="1" si="27"/>
        <v>2.1200442655617522</v>
      </c>
    </row>
    <row r="841" spans="5:6" x14ac:dyDescent="0.25">
      <c r="E841" s="69">
        <f t="shared" ca="1" si="26"/>
        <v>0.44691463504215656</v>
      </c>
      <c r="F841" s="69">
        <f t="shared" ca="1" si="27"/>
        <v>0.88206478476463879</v>
      </c>
    </row>
    <row r="842" spans="5:6" x14ac:dyDescent="0.25">
      <c r="E842" s="69">
        <f t="shared" ca="1" si="26"/>
        <v>0.97145391785090618</v>
      </c>
      <c r="F842" s="69">
        <f t="shared" ca="1" si="27"/>
        <v>6.6996709663264493</v>
      </c>
    </row>
    <row r="843" spans="5:6" x14ac:dyDescent="0.25">
      <c r="E843" s="69">
        <f t="shared" ca="1" si="26"/>
        <v>0.69279355903619277</v>
      </c>
      <c r="F843" s="69">
        <f t="shared" ca="1" si="27"/>
        <v>1.6090504805503001</v>
      </c>
    </row>
    <row r="844" spans="5:6" x14ac:dyDescent="0.25">
      <c r="E844" s="69">
        <f t="shared" ca="1" si="26"/>
        <v>0.4641705327482053</v>
      </c>
      <c r="F844" s="69">
        <f t="shared" ca="1" si="27"/>
        <v>0.9189285474809753</v>
      </c>
    </row>
    <row r="845" spans="5:6" x14ac:dyDescent="0.25">
      <c r="E845" s="69">
        <f t="shared" ca="1" si="26"/>
        <v>0.52994075170716848</v>
      </c>
      <c r="F845" s="69">
        <f t="shared" ca="1" si="27"/>
        <v>1.0731728370440055</v>
      </c>
    </row>
    <row r="846" spans="5:6" x14ac:dyDescent="0.25">
      <c r="E846" s="69">
        <f t="shared" ca="1" si="26"/>
        <v>6.8459351406418567E-2</v>
      </c>
      <c r="F846" s="69">
        <f t="shared" ca="1" si="27"/>
        <v>0.2340417280452799</v>
      </c>
    </row>
    <row r="847" spans="5:6" x14ac:dyDescent="0.25">
      <c r="E847" s="69">
        <f t="shared" ca="1" si="26"/>
        <v>0.50072956320282325</v>
      </c>
      <c r="F847" s="69">
        <f t="shared" ca="1" si="27"/>
        <v>1.0017204721738637</v>
      </c>
    </row>
    <row r="848" spans="5:6" x14ac:dyDescent="0.25">
      <c r="E848" s="69">
        <f t="shared" ca="1" si="26"/>
        <v>0.39464088540135356</v>
      </c>
      <c r="F848" s="69">
        <f t="shared" ca="1" si="27"/>
        <v>0.77761994753114949</v>
      </c>
    </row>
    <row r="849" spans="5:6" x14ac:dyDescent="0.25">
      <c r="E849" s="69">
        <f t="shared" ca="1" si="26"/>
        <v>0.89842103008564411</v>
      </c>
      <c r="F849" s="69">
        <f t="shared" ca="1" si="27"/>
        <v>3.4215996179716961</v>
      </c>
    </row>
    <row r="850" spans="5:6" x14ac:dyDescent="0.25">
      <c r="E850" s="69">
        <f t="shared" ca="1" si="26"/>
        <v>5.4906968212226737E-2</v>
      </c>
      <c r="F850" s="69">
        <f t="shared" ca="1" si="27"/>
        <v>0.2079614365305088</v>
      </c>
    </row>
    <row r="851" spans="5:6" x14ac:dyDescent="0.25">
      <c r="E851" s="69">
        <f t="shared" ca="1" si="26"/>
        <v>0.95215745734689572</v>
      </c>
      <c r="F851" s="69">
        <f t="shared" ca="1" si="27"/>
        <v>5.1673396488323213</v>
      </c>
    </row>
    <row r="852" spans="5:6" x14ac:dyDescent="0.25">
      <c r="E852" s="69">
        <f t="shared" ca="1" si="26"/>
        <v>0.43042124434901174</v>
      </c>
      <c r="F852" s="69">
        <f t="shared" ca="1" si="27"/>
        <v>0.84800448558100527</v>
      </c>
    </row>
    <row r="853" spans="5:6" x14ac:dyDescent="0.25">
      <c r="E853" s="69">
        <f t="shared" ca="1" si="26"/>
        <v>0.46844597781165287</v>
      </c>
      <c r="F853" s="69">
        <f t="shared" ca="1" si="27"/>
        <v>0.92826945694082563</v>
      </c>
    </row>
    <row r="854" spans="5:6" x14ac:dyDescent="0.25">
      <c r="E854" s="69">
        <f t="shared" ca="1" si="26"/>
        <v>0.89960765472027815</v>
      </c>
      <c r="F854" s="69">
        <f t="shared" ca="1" si="27"/>
        <v>3.4451205468511845</v>
      </c>
    </row>
    <row r="855" spans="5:6" x14ac:dyDescent="0.25">
      <c r="E855" s="69">
        <f t="shared" ca="1" si="26"/>
        <v>0.98063815947755006</v>
      </c>
      <c r="F855" s="69">
        <f t="shared" ca="1" si="27"/>
        <v>8.0761985525511193</v>
      </c>
    </row>
    <row r="856" spans="5:6" x14ac:dyDescent="0.25">
      <c r="E856" s="69">
        <f t="shared" ca="1" si="26"/>
        <v>4.3013851161724848E-2</v>
      </c>
      <c r="F856" s="69">
        <f t="shared" ca="1" si="27"/>
        <v>0.18321504204456723</v>
      </c>
    </row>
    <row r="857" spans="5:6" x14ac:dyDescent="0.25">
      <c r="E857" s="69">
        <f t="shared" ca="1" si="26"/>
        <v>2.2589196284021562E-2</v>
      </c>
      <c r="F857" s="69">
        <f t="shared" ca="1" si="27"/>
        <v>0.13326098657000213</v>
      </c>
    </row>
    <row r="858" spans="5:6" x14ac:dyDescent="0.25">
      <c r="E858" s="69">
        <f t="shared" ca="1" si="26"/>
        <v>0.72354818675275867</v>
      </c>
      <c r="F858" s="69">
        <f t="shared" ca="1" si="27"/>
        <v>1.7528180713024959</v>
      </c>
    </row>
    <row r="859" spans="5:6" x14ac:dyDescent="0.25">
      <c r="E859" s="69">
        <f t="shared" ca="1" si="26"/>
        <v>3.875241848555333E-2</v>
      </c>
      <c r="F859" s="69">
        <f t="shared" ca="1" si="27"/>
        <v>0.17375536063128288</v>
      </c>
    </row>
    <row r="860" spans="5:6" x14ac:dyDescent="0.25">
      <c r="E860" s="69">
        <f t="shared" ca="1" si="26"/>
        <v>0.63678158512335725</v>
      </c>
      <c r="F860" s="69">
        <f t="shared" ca="1" si="27"/>
        <v>1.3903746184841443</v>
      </c>
    </row>
    <row r="861" spans="5:6" x14ac:dyDescent="0.25">
      <c r="E861" s="69">
        <f t="shared" ca="1" si="26"/>
        <v>0.85974961369123937</v>
      </c>
      <c r="F861" s="69">
        <f t="shared" ca="1" si="27"/>
        <v>2.8152886255353669</v>
      </c>
    </row>
    <row r="862" spans="5:6" x14ac:dyDescent="0.25">
      <c r="E862" s="69">
        <f t="shared" ca="1" si="26"/>
        <v>0.48704672260790027</v>
      </c>
      <c r="F862" s="69">
        <f t="shared" ca="1" si="27"/>
        <v>0.96993485847220895</v>
      </c>
    </row>
    <row r="863" spans="5:6" x14ac:dyDescent="0.25">
      <c r="E863" s="69">
        <f t="shared" ca="1" si="26"/>
        <v>0.85745578416403345</v>
      </c>
      <c r="F863" s="69">
        <f t="shared" ca="1" si="27"/>
        <v>2.7867041990821591</v>
      </c>
    </row>
    <row r="864" spans="5:6" x14ac:dyDescent="0.25">
      <c r="E864" s="69">
        <f t="shared" ca="1" si="26"/>
        <v>0.95601251274971744</v>
      </c>
      <c r="F864" s="69">
        <f t="shared" ca="1" si="27"/>
        <v>5.3958897613283954</v>
      </c>
    </row>
    <row r="865" spans="5:6" x14ac:dyDescent="0.25">
      <c r="E865" s="69">
        <f t="shared" ca="1" si="26"/>
        <v>0.29843969185612529</v>
      </c>
      <c r="F865" s="69">
        <f t="shared" ca="1" si="27"/>
        <v>0.60678817441724964</v>
      </c>
    </row>
    <row r="866" spans="5:6" x14ac:dyDescent="0.25">
      <c r="E866" s="69">
        <f t="shared" ca="1" si="26"/>
        <v>0.66903157129479807</v>
      </c>
      <c r="F866" s="69">
        <f t="shared" ca="1" si="27"/>
        <v>1.5103912598227867</v>
      </c>
    </row>
    <row r="867" spans="5:6" x14ac:dyDescent="0.25">
      <c r="E867" s="69">
        <f t="shared" ca="1" si="26"/>
        <v>0.9701141590648682</v>
      </c>
      <c r="F867" s="69">
        <f t="shared" ca="1" si="27"/>
        <v>6.5505848974498928</v>
      </c>
    </row>
    <row r="868" spans="5:6" x14ac:dyDescent="0.25">
      <c r="E868" s="69">
        <f t="shared" ca="1" si="26"/>
        <v>0.63348410779500464</v>
      </c>
      <c r="F868" s="69">
        <f t="shared" ca="1" si="27"/>
        <v>1.3788839738931145</v>
      </c>
    </row>
    <row r="869" spans="5:6" x14ac:dyDescent="0.25">
      <c r="E869" s="69">
        <f t="shared" ca="1" si="26"/>
        <v>0.59587457964115498</v>
      </c>
      <c r="F869" s="69">
        <f t="shared" ca="1" si="27"/>
        <v>1.2565283651815033</v>
      </c>
    </row>
    <row r="870" spans="5:6" x14ac:dyDescent="0.25">
      <c r="E870" s="69">
        <f t="shared" ca="1" si="26"/>
        <v>0.88344272857156159</v>
      </c>
      <c r="F870" s="69">
        <f t="shared" ca="1" si="27"/>
        <v>3.153984899657436</v>
      </c>
    </row>
    <row r="871" spans="5:6" x14ac:dyDescent="0.25">
      <c r="E871" s="69">
        <f t="shared" ca="1" si="26"/>
        <v>0.95327951593220617</v>
      </c>
      <c r="F871" s="69">
        <f t="shared" ca="1" si="27"/>
        <v>5.2311416087531448</v>
      </c>
    </row>
    <row r="872" spans="5:6" x14ac:dyDescent="0.25">
      <c r="E872" s="69">
        <f t="shared" ca="1" si="26"/>
        <v>0.65214565966131099</v>
      </c>
      <c r="F872" s="69">
        <f t="shared" ca="1" si="27"/>
        <v>1.4457477239528205</v>
      </c>
    </row>
    <row r="873" spans="5:6" x14ac:dyDescent="0.25">
      <c r="E873" s="69">
        <f t="shared" ca="1" si="26"/>
        <v>0.16585840705790056</v>
      </c>
      <c r="F873" s="69">
        <f t="shared" ca="1" si="27"/>
        <v>0.39557486861310875</v>
      </c>
    </row>
    <row r="874" spans="5:6" x14ac:dyDescent="0.25">
      <c r="E874" s="69">
        <f t="shared" ca="1" si="26"/>
        <v>0.95666867953736723</v>
      </c>
      <c r="F874" s="69">
        <f t="shared" ca="1" si="27"/>
        <v>5.4375795134604941</v>
      </c>
    </row>
    <row r="875" spans="5:6" x14ac:dyDescent="0.25">
      <c r="E875" s="69">
        <f t="shared" ca="1" si="26"/>
        <v>1.0744854276563354E-2</v>
      </c>
      <c r="F875" s="69">
        <f t="shared" ca="1" si="27"/>
        <v>9.4209682282842711E-2</v>
      </c>
    </row>
    <row r="876" spans="5:6" x14ac:dyDescent="0.25">
      <c r="E876" s="69">
        <f t="shared" ca="1" si="26"/>
        <v>0.80465404879911817</v>
      </c>
      <c r="F876" s="69">
        <f t="shared" ca="1" si="27"/>
        <v>2.2641997966563401</v>
      </c>
    </row>
    <row r="877" spans="5:6" x14ac:dyDescent="0.25">
      <c r="E877" s="69">
        <f t="shared" ca="1" si="26"/>
        <v>0.20442284513344566</v>
      </c>
      <c r="F877" s="69">
        <f t="shared" ca="1" si="27"/>
        <v>0.45584697670445778</v>
      </c>
    </row>
    <row r="878" spans="5:6" x14ac:dyDescent="0.25">
      <c r="E878" s="69">
        <f t="shared" ca="1" si="26"/>
        <v>0.58850548461894869</v>
      </c>
      <c r="F878" s="69">
        <f t="shared" ca="1" si="27"/>
        <v>1.2342457958556767</v>
      </c>
    </row>
    <row r="879" spans="5:6" x14ac:dyDescent="0.25">
      <c r="E879" s="69">
        <f t="shared" ca="1" si="26"/>
        <v>2.5497883506895302E-3</v>
      </c>
      <c r="F879" s="69">
        <f t="shared" ca="1" si="27"/>
        <v>4.9979213570364514E-2</v>
      </c>
    </row>
    <row r="880" spans="5:6" x14ac:dyDescent="0.25">
      <c r="E880" s="69">
        <f t="shared" ca="1" si="26"/>
        <v>0.62673212390633271</v>
      </c>
      <c r="F880" s="69">
        <f t="shared" ca="1" si="27"/>
        <v>1.3557652772282867</v>
      </c>
    </row>
    <row r="881" spans="5:6" x14ac:dyDescent="0.25">
      <c r="E881" s="69">
        <f t="shared" ca="1" si="26"/>
        <v>9.1104667809653206E-2</v>
      </c>
      <c r="F881" s="69">
        <f t="shared" ca="1" si="27"/>
        <v>0.27445768878018495</v>
      </c>
    </row>
    <row r="882" spans="5:6" x14ac:dyDescent="0.25">
      <c r="E882" s="69">
        <f t="shared" ca="1" si="26"/>
        <v>0.19270595677511537</v>
      </c>
      <c r="F882" s="69">
        <f t="shared" ca="1" si="27"/>
        <v>0.43753342485266178</v>
      </c>
    </row>
    <row r="883" spans="5:6" x14ac:dyDescent="0.25">
      <c r="E883" s="69">
        <f t="shared" ca="1" si="26"/>
        <v>0.81387845157631389</v>
      </c>
      <c r="F883" s="69">
        <f t="shared" ca="1" si="27"/>
        <v>2.3405427377804253</v>
      </c>
    </row>
    <row r="884" spans="5:6" x14ac:dyDescent="0.25">
      <c r="E884" s="69">
        <f t="shared" ca="1" si="26"/>
        <v>0.73683252167711477</v>
      </c>
      <c r="F884" s="69">
        <f t="shared" ca="1" si="27"/>
        <v>1.8216685183414503</v>
      </c>
    </row>
    <row r="885" spans="5:6" x14ac:dyDescent="0.25">
      <c r="E885" s="69">
        <f t="shared" ca="1" si="26"/>
        <v>0.96002603782068574</v>
      </c>
      <c r="F885" s="69">
        <f t="shared" ca="1" si="27"/>
        <v>5.6655444069123204</v>
      </c>
    </row>
    <row r="886" spans="5:6" x14ac:dyDescent="0.25">
      <c r="E886" s="69">
        <f t="shared" ca="1" si="26"/>
        <v>0.17197752953046286</v>
      </c>
      <c r="F886" s="69">
        <f t="shared" ca="1" si="27"/>
        <v>0.40515306452650263</v>
      </c>
    </row>
    <row r="887" spans="5:6" x14ac:dyDescent="0.25">
      <c r="E887" s="69">
        <f t="shared" ca="1" si="26"/>
        <v>0.53862845228009304</v>
      </c>
      <c r="F887" s="69">
        <f t="shared" ca="1" si="27"/>
        <v>1.0954593389812799</v>
      </c>
    </row>
    <row r="888" spans="5:6" x14ac:dyDescent="0.25">
      <c r="E888" s="69">
        <f t="shared" ca="1" si="26"/>
        <v>0.87215285204513981</v>
      </c>
      <c r="F888" s="69">
        <f t="shared" ca="1" si="27"/>
        <v>2.9818104852252381</v>
      </c>
    </row>
    <row r="889" spans="5:6" x14ac:dyDescent="0.25">
      <c r="E889" s="69">
        <f t="shared" ca="1" si="26"/>
        <v>0.85513472207672026</v>
      </c>
      <c r="F889" s="69">
        <f t="shared" ca="1" si="27"/>
        <v>2.7584165908341789</v>
      </c>
    </row>
    <row r="890" spans="5:6" x14ac:dyDescent="0.25">
      <c r="E890" s="69">
        <f t="shared" ca="1" si="26"/>
        <v>0.9205262192291388</v>
      </c>
      <c r="F890" s="69">
        <f t="shared" ca="1" si="27"/>
        <v>3.9355928475602906</v>
      </c>
    </row>
    <row r="891" spans="5:6" x14ac:dyDescent="0.25">
      <c r="E891" s="69">
        <f t="shared" ca="1" si="26"/>
        <v>0.42862755882833126</v>
      </c>
      <c r="F891" s="69">
        <f t="shared" ca="1" si="27"/>
        <v>0.84436545675591379</v>
      </c>
    </row>
    <row r="892" spans="5:6" x14ac:dyDescent="0.25">
      <c r="E892" s="69">
        <f t="shared" ca="1" si="26"/>
        <v>0.50708201548337239</v>
      </c>
      <c r="F892" s="69">
        <f t="shared" ca="1" si="27"/>
        <v>1.0168275892610008</v>
      </c>
    </row>
    <row r="893" spans="5:6" x14ac:dyDescent="0.25">
      <c r="E893" s="69">
        <f t="shared" ca="1" si="26"/>
        <v>0.91041105078895745</v>
      </c>
      <c r="F893" s="69">
        <f t="shared" ca="1" si="27"/>
        <v>3.6785985779609653</v>
      </c>
    </row>
    <row r="894" spans="5:6" x14ac:dyDescent="0.25">
      <c r="E894" s="69">
        <f t="shared" ca="1" si="26"/>
        <v>0.91151441488065543</v>
      </c>
      <c r="F894" s="69">
        <f t="shared" ca="1" si="27"/>
        <v>3.7046337707699371</v>
      </c>
    </row>
    <row r="895" spans="5:6" x14ac:dyDescent="0.25">
      <c r="E895" s="69">
        <f t="shared" ca="1" si="26"/>
        <v>0.58750485712573275</v>
      </c>
      <c r="F895" s="69">
        <f t="shared" ca="1" si="27"/>
        <v>1.2312588838376761</v>
      </c>
    </row>
    <row r="896" spans="5:6" x14ac:dyDescent="0.25">
      <c r="E896" s="69">
        <f t="shared" ca="1" si="26"/>
        <v>0.31203106066140274</v>
      </c>
      <c r="F896" s="69">
        <f t="shared" ca="1" si="27"/>
        <v>0.62963416211382506</v>
      </c>
    </row>
    <row r="897" spans="5:6" x14ac:dyDescent="0.25">
      <c r="E897" s="69">
        <f t="shared" ca="1" si="26"/>
        <v>0.10825079140000937</v>
      </c>
      <c r="F897" s="69">
        <f t="shared" ca="1" si="27"/>
        <v>0.30339037708792921</v>
      </c>
    </row>
    <row r="898" spans="5:6" x14ac:dyDescent="0.25">
      <c r="E898" s="69">
        <f t="shared" ca="1" si="26"/>
        <v>0.87477072611990325</v>
      </c>
      <c r="F898" s="69">
        <f t="shared" ca="1" si="27"/>
        <v>3.0198184612502597</v>
      </c>
    </row>
    <row r="899" spans="5:6" x14ac:dyDescent="0.25">
      <c r="E899" s="69">
        <f t="shared" ca="1" si="26"/>
        <v>0.27749800290413318</v>
      </c>
      <c r="F899" s="69">
        <f t="shared" ca="1" si="27"/>
        <v>0.57221864545916012</v>
      </c>
    </row>
    <row r="900" spans="5:6" x14ac:dyDescent="0.25">
      <c r="E900" s="69">
        <f t="shared" ref="E900:E963" ca="1" si="28">RAND()</f>
        <v>0.68941135089770644</v>
      </c>
      <c r="F900" s="69">
        <f t="shared" ref="F900:F963" ca="1" si="29">_xlfn.F.INV(E900,$C$3,$C$4)</f>
        <v>1.5944056800446038</v>
      </c>
    </row>
    <row r="901" spans="5:6" x14ac:dyDescent="0.25">
      <c r="E901" s="69">
        <f t="shared" ca="1" si="28"/>
        <v>0.75265795685775416</v>
      </c>
      <c r="F901" s="69">
        <f t="shared" ca="1" si="29"/>
        <v>1.9100205693270482</v>
      </c>
    </row>
    <row r="902" spans="5:6" x14ac:dyDescent="0.25">
      <c r="E902" s="69">
        <f t="shared" ca="1" si="28"/>
        <v>0.34814076435999974</v>
      </c>
      <c r="F902" s="69">
        <f t="shared" ca="1" si="29"/>
        <v>0.69219163963943975</v>
      </c>
    </row>
    <row r="903" spans="5:6" x14ac:dyDescent="0.25">
      <c r="E903" s="69">
        <f t="shared" ca="1" si="28"/>
        <v>0.48962395817576954</v>
      </c>
      <c r="F903" s="69">
        <f t="shared" ca="1" si="29"/>
        <v>0.97584548697626838</v>
      </c>
    </row>
    <row r="904" spans="5:6" x14ac:dyDescent="0.25">
      <c r="E904" s="69">
        <f t="shared" ca="1" si="28"/>
        <v>0.70730736744553935</v>
      </c>
      <c r="F904" s="69">
        <f t="shared" ca="1" si="29"/>
        <v>1.6744001920163418</v>
      </c>
    </row>
    <row r="905" spans="5:6" x14ac:dyDescent="0.25">
      <c r="E905" s="69">
        <f t="shared" ca="1" si="28"/>
        <v>0.18968144468222847</v>
      </c>
      <c r="F905" s="69">
        <f t="shared" ca="1" si="29"/>
        <v>0.43281010839155809</v>
      </c>
    </row>
    <row r="906" spans="5:6" x14ac:dyDescent="0.25">
      <c r="E906" s="69">
        <f t="shared" ca="1" si="28"/>
        <v>0.81714021940118142</v>
      </c>
      <c r="F906" s="69">
        <f t="shared" ca="1" si="29"/>
        <v>2.3687819314620273</v>
      </c>
    </row>
    <row r="907" spans="5:6" x14ac:dyDescent="0.25">
      <c r="E907" s="69">
        <f t="shared" ca="1" si="28"/>
        <v>0.83634241843197488</v>
      </c>
      <c r="F907" s="69">
        <f t="shared" ca="1" si="29"/>
        <v>2.5502035691368814</v>
      </c>
    </row>
    <row r="908" spans="5:6" x14ac:dyDescent="0.25">
      <c r="E908" s="69">
        <f t="shared" ca="1" si="28"/>
        <v>0.42355291136503681</v>
      </c>
      <c r="F908" s="69">
        <f t="shared" ca="1" si="29"/>
        <v>0.8341364418961531</v>
      </c>
    </row>
    <row r="909" spans="5:6" x14ac:dyDescent="0.25">
      <c r="E909" s="69">
        <f t="shared" ca="1" si="28"/>
        <v>0.47280272014033098</v>
      </c>
      <c r="F909" s="69">
        <f t="shared" ca="1" si="29"/>
        <v>0.93787650376449949</v>
      </c>
    </row>
    <row r="910" spans="5:6" x14ac:dyDescent="0.25">
      <c r="E910" s="69">
        <f t="shared" ca="1" si="28"/>
        <v>0.57024147180234896</v>
      </c>
      <c r="F910" s="69">
        <f t="shared" ca="1" si="29"/>
        <v>1.1811137221940389</v>
      </c>
    </row>
    <row r="911" spans="5:6" x14ac:dyDescent="0.25">
      <c r="E911" s="69">
        <f t="shared" ca="1" si="28"/>
        <v>0.92137824203480323</v>
      </c>
      <c r="F911" s="69">
        <f t="shared" ca="1" si="29"/>
        <v>3.9593032436962976</v>
      </c>
    </row>
    <row r="912" spans="5:6" x14ac:dyDescent="0.25">
      <c r="E912" s="69">
        <f t="shared" ca="1" si="28"/>
        <v>0.54541341579493763</v>
      </c>
      <c r="F912" s="69">
        <f t="shared" ca="1" si="29"/>
        <v>1.1132228647698654</v>
      </c>
    </row>
    <row r="913" spans="5:6" x14ac:dyDescent="0.25">
      <c r="E913" s="69">
        <f t="shared" ca="1" si="28"/>
        <v>0.36921885816565359</v>
      </c>
      <c r="F913" s="69">
        <f t="shared" ca="1" si="29"/>
        <v>0.7301594637948392</v>
      </c>
    </row>
    <row r="914" spans="5:6" x14ac:dyDescent="0.25">
      <c r="E914" s="69">
        <f t="shared" ca="1" si="28"/>
        <v>5.9244472622360767E-2</v>
      </c>
      <c r="F914" s="69">
        <f t="shared" ca="1" si="29"/>
        <v>0.21651279420256878</v>
      </c>
    </row>
    <row r="915" spans="5:6" x14ac:dyDescent="0.25">
      <c r="E915" s="69">
        <f t="shared" ca="1" si="28"/>
        <v>0.65501014460741225</v>
      </c>
      <c r="F915" s="69">
        <f t="shared" ca="1" si="29"/>
        <v>1.4564224808589501</v>
      </c>
    </row>
    <row r="916" spans="5:6" x14ac:dyDescent="0.25">
      <c r="E916" s="69">
        <f t="shared" ca="1" si="28"/>
        <v>0.79119473510121263</v>
      </c>
      <c r="F916" s="69">
        <f t="shared" ca="1" si="29"/>
        <v>2.1611926507589025</v>
      </c>
    </row>
    <row r="917" spans="5:6" x14ac:dyDescent="0.25">
      <c r="E917" s="69">
        <f t="shared" ca="1" si="28"/>
        <v>0.71560798487900379</v>
      </c>
      <c r="F917" s="69">
        <f t="shared" ca="1" si="29"/>
        <v>1.7137359081365207</v>
      </c>
    </row>
    <row r="918" spans="5:6" x14ac:dyDescent="0.25">
      <c r="E918" s="69">
        <f t="shared" ca="1" si="28"/>
        <v>0.34229544858229022</v>
      </c>
      <c r="F918" s="69">
        <f t="shared" ca="1" si="29"/>
        <v>0.68186354135702454</v>
      </c>
    </row>
    <row r="919" spans="5:6" x14ac:dyDescent="0.25">
      <c r="E919" s="69">
        <f t="shared" ca="1" si="28"/>
        <v>0.51826003567645329</v>
      </c>
      <c r="F919" s="69">
        <f t="shared" ca="1" si="29"/>
        <v>1.0439804884560002</v>
      </c>
    </row>
    <row r="920" spans="5:6" x14ac:dyDescent="0.25">
      <c r="E920" s="69">
        <f t="shared" ca="1" si="28"/>
        <v>0.13523239632538819</v>
      </c>
      <c r="F920" s="69">
        <f t="shared" ca="1" si="29"/>
        <v>0.34720748220434855</v>
      </c>
    </row>
    <row r="921" spans="5:6" x14ac:dyDescent="0.25">
      <c r="E921" s="69">
        <f t="shared" ca="1" si="28"/>
        <v>0.84682250498422751</v>
      </c>
      <c r="F921" s="69">
        <f t="shared" ca="1" si="29"/>
        <v>2.6620040878982216</v>
      </c>
    </row>
    <row r="922" spans="5:6" x14ac:dyDescent="0.25">
      <c r="E922" s="69">
        <f t="shared" ca="1" si="28"/>
        <v>0.34518484481035538</v>
      </c>
      <c r="F922" s="69">
        <f t="shared" ca="1" si="29"/>
        <v>0.68695841617942888</v>
      </c>
    </row>
    <row r="923" spans="5:6" x14ac:dyDescent="0.25">
      <c r="E923" s="69">
        <f t="shared" ca="1" si="28"/>
        <v>3.6627636731108359E-2</v>
      </c>
      <c r="F923" s="69">
        <f t="shared" ca="1" si="29"/>
        <v>0.16889076306188353</v>
      </c>
    </row>
    <row r="924" spans="5:6" x14ac:dyDescent="0.25">
      <c r="E924" s="69">
        <f t="shared" ca="1" si="28"/>
        <v>0.66088614817799352</v>
      </c>
      <c r="F924" s="69">
        <f t="shared" ca="1" si="29"/>
        <v>1.4786850424889835</v>
      </c>
    </row>
    <row r="925" spans="5:6" x14ac:dyDescent="0.25">
      <c r="E925" s="69">
        <f t="shared" ca="1" si="28"/>
        <v>0.95062450061421422</v>
      </c>
      <c r="F925" s="69">
        <f t="shared" ca="1" si="29"/>
        <v>5.0834655867884226</v>
      </c>
    </row>
    <row r="926" spans="5:6" x14ac:dyDescent="0.25">
      <c r="E926" s="69">
        <f t="shared" ca="1" si="28"/>
        <v>0.40057452458440279</v>
      </c>
      <c r="F926" s="69">
        <f t="shared" ca="1" si="29"/>
        <v>0.78898610085225362</v>
      </c>
    </row>
    <row r="927" spans="5:6" x14ac:dyDescent="0.25">
      <c r="E927" s="69">
        <f t="shared" ca="1" si="28"/>
        <v>0.61502812378400207</v>
      </c>
      <c r="F927" s="69">
        <f t="shared" ca="1" si="29"/>
        <v>1.3169346574355587</v>
      </c>
    </row>
    <row r="928" spans="5:6" x14ac:dyDescent="0.25">
      <c r="E928" s="69">
        <f t="shared" ca="1" si="28"/>
        <v>0.3131446994299909</v>
      </c>
      <c r="F928" s="69">
        <f t="shared" ca="1" si="29"/>
        <v>0.63152174158967556</v>
      </c>
    </row>
    <row r="929" spans="5:6" x14ac:dyDescent="0.25">
      <c r="E929" s="69">
        <f t="shared" ca="1" si="28"/>
        <v>2.8153601090834646E-2</v>
      </c>
      <c r="F929" s="69">
        <f t="shared" ca="1" si="29"/>
        <v>0.14825342341417866</v>
      </c>
    </row>
    <row r="930" spans="5:6" x14ac:dyDescent="0.25">
      <c r="E930" s="69">
        <f t="shared" ca="1" si="28"/>
        <v>0.84650779625281392</v>
      </c>
      <c r="F930" s="69">
        <f t="shared" ca="1" si="29"/>
        <v>2.658495440246194</v>
      </c>
    </row>
    <row r="931" spans="5:6" x14ac:dyDescent="0.25">
      <c r="E931" s="69">
        <f t="shared" ca="1" si="28"/>
        <v>0.65853502105051442</v>
      </c>
      <c r="F931" s="69">
        <f t="shared" ca="1" si="29"/>
        <v>1.4697174561243602</v>
      </c>
    </row>
    <row r="932" spans="5:6" x14ac:dyDescent="0.25">
      <c r="E932" s="69">
        <f t="shared" ca="1" si="28"/>
        <v>0.31295956405606062</v>
      </c>
      <c r="F932" s="69">
        <f t="shared" ca="1" si="29"/>
        <v>0.63120777354839408</v>
      </c>
    </row>
    <row r="933" spans="5:6" x14ac:dyDescent="0.25">
      <c r="E933" s="69">
        <f t="shared" ca="1" si="28"/>
        <v>0.98957913587499957</v>
      </c>
      <c r="F933" s="69">
        <f t="shared" ca="1" si="29"/>
        <v>10.763571265540726</v>
      </c>
    </row>
    <row r="934" spans="5:6" x14ac:dyDescent="0.25">
      <c r="E934" s="69">
        <f t="shared" ca="1" si="28"/>
        <v>0.96677045605987166</v>
      </c>
      <c r="F934" s="69">
        <f t="shared" ca="1" si="29"/>
        <v>6.2160298563491461</v>
      </c>
    </row>
    <row r="935" spans="5:6" x14ac:dyDescent="0.25">
      <c r="E935" s="69">
        <f t="shared" ca="1" si="28"/>
        <v>0.83873504280912115</v>
      </c>
      <c r="F935" s="69">
        <f t="shared" ca="1" si="29"/>
        <v>2.5748477379229691</v>
      </c>
    </row>
    <row r="936" spans="5:6" x14ac:dyDescent="0.25">
      <c r="E936" s="69">
        <f t="shared" ca="1" si="28"/>
        <v>0.8997091796514638</v>
      </c>
      <c r="F936" s="69">
        <f t="shared" ca="1" si="29"/>
        <v>3.4471507935526344</v>
      </c>
    </row>
    <row r="937" spans="5:6" x14ac:dyDescent="0.25">
      <c r="E937" s="69">
        <f t="shared" ca="1" si="28"/>
        <v>0.45601433436752259</v>
      </c>
      <c r="F937" s="69">
        <f t="shared" ca="1" si="29"/>
        <v>0.90134090552692003</v>
      </c>
    </row>
    <row r="938" spans="5:6" x14ac:dyDescent="0.25">
      <c r="E938" s="69">
        <f t="shared" ca="1" si="28"/>
        <v>7.5296335152175153E-3</v>
      </c>
      <c r="F938" s="69">
        <f t="shared" ca="1" si="29"/>
        <v>8.0245553301427797E-2</v>
      </c>
    </row>
    <row r="939" spans="5:6" x14ac:dyDescent="0.25">
      <c r="E939" s="69">
        <f t="shared" ca="1" si="28"/>
        <v>0.40472504098987938</v>
      </c>
      <c r="F939" s="69">
        <f t="shared" ca="1" si="29"/>
        <v>0.79700571354208838</v>
      </c>
    </row>
    <row r="940" spans="5:6" x14ac:dyDescent="0.25">
      <c r="E940" s="69">
        <f t="shared" ca="1" si="28"/>
        <v>0.76225506225465356</v>
      </c>
      <c r="F940" s="69">
        <f t="shared" ca="1" si="29"/>
        <v>1.9673861185628918</v>
      </c>
    </row>
    <row r="941" spans="5:6" x14ac:dyDescent="0.25">
      <c r="E941" s="69">
        <f t="shared" ca="1" si="28"/>
        <v>0.56092563001021245</v>
      </c>
      <c r="F941" s="69">
        <f t="shared" ca="1" si="29"/>
        <v>1.1550853386565028</v>
      </c>
    </row>
    <row r="942" spans="5:6" x14ac:dyDescent="0.25">
      <c r="E942" s="69">
        <f t="shared" ca="1" si="28"/>
        <v>0.15091959407318223</v>
      </c>
      <c r="F942" s="69">
        <f t="shared" ca="1" si="29"/>
        <v>0.3720971185600806</v>
      </c>
    </row>
    <row r="943" spans="5:6" x14ac:dyDescent="0.25">
      <c r="E943" s="69">
        <f t="shared" ca="1" si="28"/>
        <v>3.5567321045440026E-2</v>
      </c>
      <c r="F943" s="69">
        <f t="shared" ca="1" si="29"/>
        <v>0.16642219914998252</v>
      </c>
    </row>
    <row r="944" spans="5:6" x14ac:dyDescent="0.25">
      <c r="E944" s="69">
        <f t="shared" ca="1" si="28"/>
        <v>0.861154423396298</v>
      </c>
      <c r="F944" s="69">
        <f t="shared" ca="1" si="29"/>
        <v>2.8331138305534966</v>
      </c>
    </row>
    <row r="945" spans="5:6" x14ac:dyDescent="0.25">
      <c r="E945" s="69">
        <f t="shared" ca="1" si="28"/>
        <v>0.68360507093788792</v>
      </c>
      <c r="F945" s="69">
        <f t="shared" ca="1" si="29"/>
        <v>1.5697480580323284</v>
      </c>
    </row>
    <row r="946" spans="5:6" x14ac:dyDescent="0.25">
      <c r="E946" s="69">
        <f t="shared" ca="1" si="28"/>
        <v>0.23318416381820173</v>
      </c>
      <c r="F946" s="69">
        <f t="shared" ca="1" si="29"/>
        <v>0.50106427685208244</v>
      </c>
    </row>
    <row r="947" spans="5:6" x14ac:dyDescent="0.25">
      <c r="E947" s="69">
        <f t="shared" ca="1" si="28"/>
        <v>0.80605519712873364</v>
      </c>
      <c r="F947" s="69">
        <f t="shared" ca="1" si="29"/>
        <v>2.2754764979125803</v>
      </c>
    </row>
    <row r="948" spans="5:6" x14ac:dyDescent="0.25">
      <c r="E948" s="69">
        <f t="shared" ca="1" si="28"/>
        <v>0.99576943109997751</v>
      </c>
      <c r="F948" s="69">
        <f t="shared" ca="1" si="29"/>
        <v>16.073193874125931</v>
      </c>
    </row>
    <row r="949" spans="5:6" x14ac:dyDescent="0.25">
      <c r="E949" s="69">
        <f t="shared" ca="1" si="28"/>
        <v>0.55561728141420708</v>
      </c>
      <c r="F949" s="69">
        <f t="shared" ca="1" si="29"/>
        <v>1.1405576603881133</v>
      </c>
    </row>
    <row r="950" spans="5:6" x14ac:dyDescent="0.25">
      <c r="E950" s="69">
        <f t="shared" ca="1" si="28"/>
        <v>0.45915458893406924</v>
      </c>
      <c r="F950" s="69">
        <f t="shared" ca="1" si="29"/>
        <v>0.9080769569421232</v>
      </c>
    </row>
    <row r="951" spans="5:6" x14ac:dyDescent="0.25">
      <c r="E951" s="69">
        <f t="shared" ca="1" si="28"/>
        <v>0.42573743207354608</v>
      </c>
      <c r="F951" s="69">
        <f t="shared" ca="1" si="29"/>
        <v>0.83852786472806584</v>
      </c>
    </row>
    <row r="952" spans="5:6" x14ac:dyDescent="0.25">
      <c r="E952" s="69">
        <f t="shared" ca="1" si="28"/>
        <v>0.64256423430727871</v>
      </c>
      <c r="F952" s="69">
        <f t="shared" ca="1" si="29"/>
        <v>1.4108538441500278</v>
      </c>
    </row>
    <row r="953" spans="5:6" x14ac:dyDescent="0.25">
      <c r="E953" s="69">
        <f t="shared" ca="1" si="28"/>
        <v>0.83096632591070263</v>
      </c>
      <c r="F953" s="69">
        <f t="shared" ca="1" si="29"/>
        <v>2.4965853441966996</v>
      </c>
    </row>
    <row r="954" spans="5:6" x14ac:dyDescent="0.25">
      <c r="E954" s="69">
        <f t="shared" ca="1" si="28"/>
        <v>0.42558054498755771</v>
      </c>
      <c r="F954" s="69">
        <f t="shared" ca="1" si="29"/>
        <v>0.83821188492024079</v>
      </c>
    </row>
    <row r="955" spans="5:6" x14ac:dyDescent="0.25">
      <c r="E955" s="69">
        <f t="shared" ca="1" si="28"/>
        <v>0.28825244642003489</v>
      </c>
      <c r="F955" s="69">
        <f t="shared" ca="1" si="29"/>
        <v>0.58988182205996598</v>
      </c>
    </row>
    <row r="956" spans="5:6" x14ac:dyDescent="0.25">
      <c r="E956" s="69">
        <f t="shared" ca="1" si="28"/>
        <v>6.0055875602205711E-2</v>
      </c>
      <c r="F956" s="69">
        <f t="shared" ca="1" si="29"/>
        <v>0.21808930129945264</v>
      </c>
    </row>
    <row r="957" spans="5:6" x14ac:dyDescent="0.25">
      <c r="E957" s="69">
        <f t="shared" ca="1" si="28"/>
        <v>0.65139512515988851</v>
      </c>
      <c r="F957" s="69">
        <f t="shared" ca="1" si="29"/>
        <v>1.4429696503429996</v>
      </c>
    </row>
    <row r="958" spans="5:6" x14ac:dyDescent="0.25">
      <c r="E958" s="69">
        <f t="shared" ca="1" si="28"/>
        <v>0.88280060282590533</v>
      </c>
      <c r="F958" s="69">
        <f t="shared" ca="1" si="29"/>
        <v>3.1435840242829589</v>
      </c>
    </row>
    <row r="959" spans="5:6" x14ac:dyDescent="0.25">
      <c r="E959" s="69">
        <f t="shared" ca="1" si="28"/>
        <v>0.80328534678356045</v>
      </c>
      <c r="F959" s="69">
        <f t="shared" ca="1" si="29"/>
        <v>2.2532899389718017</v>
      </c>
    </row>
    <row r="960" spans="5:6" x14ac:dyDescent="0.25">
      <c r="E960" s="69">
        <f t="shared" ca="1" si="28"/>
        <v>0.64255378808620545</v>
      </c>
      <c r="F960" s="69">
        <f t="shared" ca="1" si="29"/>
        <v>1.4108164637848823</v>
      </c>
    </row>
    <row r="961" spans="5:6" x14ac:dyDescent="0.25">
      <c r="E961" s="69">
        <f t="shared" ca="1" si="28"/>
        <v>0.25056964888819744</v>
      </c>
      <c r="F961" s="69">
        <f t="shared" ca="1" si="29"/>
        <v>0.52870996191547504</v>
      </c>
    </row>
    <row r="962" spans="5:6" x14ac:dyDescent="0.25">
      <c r="E962" s="69">
        <f t="shared" ca="1" si="28"/>
        <v>0.78656225719362483</v>
      </c>
      <c r="F962" s="69">
        <f t="shared" ca="1" si="29"/>
        <v>2.1278021597027204</v>
      </c>
    </row>
    <row r="963" spans="5:6" x14ac:dyDescent="0.25">
      <c r="E963" s="69">
        <f t="shared" ca="1" si="28"/>
        <v>0.38618211399042612</v>
      </c>
      <c r="F963" s="69">
        <f t="shared" ca="1" si="29"/>
        <v>0.76161135533074076</v>
      </c>
    </row>
    <row r="964" spans="5:6" x14ac:dyDescent="0.25">
      <c r="E964" s="69">
        <f t="shared" ref="E964:E1027" ca="1" si="30">RAND()</f>
        <v>0.70424354321817706</v>
      </c>
      <c r="F964" s="69">
        <f t="shared" ref="F964:F1027" ca="1" si="31">_xlfn.F.INV(E964,$C$3,$C$4)</f>
        <v>1.6602529779178747</v>
      </c>
    </row>
    <row r="965" spans="5:6" x14ac:dyDescent="0.25">
      <c r="E965" s="69">
        <f t="shared" ca="1" si="30"/>
        <v>0.97732915716706448</v>
      </c>
      <c r="F965" s="69">
        <f t="shared" ca="1" si="31"/>
        <v>7.4910971202654482</v>
      </c>
    </row>
    <row r="966" spans="5:6" x14ac:dyDescent="0.25">
      <c r="E966" s="69">
        <f t="shared" ca="1" si="30"/>
        <v>0.19914997196531559</v>
      </c>
      <c r="F966" s="69">
        <f t="shared" ca="1" si="31"/>
        <v>0.44760132221179871</v>
      </c>
    </row>
    <row r="967" spans="5:6" x14ac:dyDescent="0.25">
      <c r="E967" s="69">
        <f t="shared" ca="1" si="30"/>
        <v>0.8771872974480831</v>
      </c>
      <c r="F967" s="69">
        <f t="shared" ca="1" si="31"/>
        <v>3.055888522577717</v>
      </c>
    </row>
    <row r="968" spans="5:6" x14ac:dyDescent="0.25">
      <c r="E968" s="69">
        <f t="shared" ca="1" si="30"/>
        <v>0.64078419635795825</v>
      </c>
      <c r="F968" s="69">
        <f t="shared" ca="1" si="31"/>
        <v>1.4045045250551556</v>
      </c>
    </row>
    <row r="969" spans="5:6" x14ac:dyDescent="0.25">
      <c r="E969" s="69">
        <f t="shared" ca="1" si="30"/>
        <v>0.92557445608647293</v>
      </c>
      <c r="F969" s="69">
        <f t="shared" ca="1" si="31"/>
        <v>4.0815040653304617</v>
      </c>
    </row>
    <row r="970" spans="5:6" x14ac:dyDescent="0.25">
      <c r="E970" s="69">
        <f t="shared" ca="1" si="30"/>
        <v>0.20993780317459054</v>
      </c>
      <c r="F970" s="69">
        <f t="shared" ca="1" si="31"/>
        <v>0.46448171097091895</v>
      </c>
    </row>
    <row r="971" spans="5:6" x14ac:dyDescent="0.25">
      <c r="E971" s="69">
        <f t="shared" ca="1" si="30"/>
        <v>0.67411158738920451</v>
      </c>
      <c r="F971" s="69">
        <f t="shared" ca="1" si="31"/>
        <v>1.5306862318136021</v>
      </c>
    </row>
    <row r="972" spans="5:6" x14ac:dyDescent="0.25">
      <c r="E972" s="69">
        <f t="shared" ca="1" si="30"/>
        <v>5.1256794610868184E-2</v>
      </c>
      <c r="F972" s="69">
        <f t="shared" ca="1" si="31"/>
        <v>0.20058743982170124</v>
      </c>
    </row>
    <row r="973" spans="5:6" x14ac:dyDescent="0.25">
      <c r="E973" s="69">
        <f t="shared" ca="1" si="30"/>
        <v>0.34010612646725236</v>
      </c>
      <c r="F973" s="69">
        <f t="shared" ca="1" si="31"/>
        <v>0.67801643651482868</v>
      </c>
    </row>
    <row r="974" spans="5:6" x14ac:dyDescent="0.25">
      <c r="E974" s="69">
        <f t="shared" ca="1" si="30"/>
        <v>0.10083034173373973</v>
      </c>
      <c r="F974" s="69">
        <f t="shared" ca="1" si="31"/>
        <v>0.29100270719302052</v>
      </c>
    </row>
    <row r="975" spans="5:6" x14ac:dyDescent="0.25">
      <c r="E975" s="69">
        <f t="shared" ca="1" si="30"/>
        <v>0.49098832169122986</v>
      </c>
      <c r="F975" s="69">
        <f t="shared" ca="1" si="31"/>
        <v>0.97898861910906121</v>
      </c>
    </row>
    <row r="976" spans="5:6" x14ac:dyDescent="0.25">
      <c r="E976" s="69">
        <f t="shared" ca="1" si="30"/>
        <v>0.94108967179626435</v>
      </c>
      <c r="F976" s="69">
        <f t="shared" ca="1" si="31"/>
        <v>4.6325992825734099</v>
      </c>
    </row>
    <row r="977" spans="5:6" x14ac:dyDescent="0.25">
      <c r="E977" s="69">
        <f t="shared" ca="1" si="30"/>
        <v>0.46949108898390657</v>
      </c>
      <c r="F977" s="69">
        <f t="shared" ca="1" si="31"/>
        <v>0.93056580888124929</v>
      </c>
    </row>
    <row r="978" spans="5:6" x14ac:dyDescent="0.25">
      <c r="E978" s="69">
        <f t="shared" ca="1" si="30"/>
        <v>0.97092367450961192</v>
      </c>
      <c r="F978" s="69">
        <f t="shared" ca="1" si="31"/>
        <v>6.6395211584906395</v>
      </c>
    </row>
    <row r="979" spans="5:6" x14ac:dyDescent="0.25">
      <c r="E979" s="69">
        <f t="shared" ca="1" si="30"/>
        <v>0.8436812372321949</v>
      </c>
      <c r="F979" s="69">
        <f t="shared" ca="1" si="31"/>
        <v>2.6274183673999199</v>
      </c>
    </row>
    <row r="980" spans="5:6" x14ac:dyDescent="0.25">
      <c r="E980" s="69">
        <f t="shared" ca="1" si="30"/>
        <v>0.49319921830474889</v>
      </c>
      <c r="F980" s="69">
        <f t="shared" ca="1" si="31"/>
        <v>0.98410289272060625</v>
      </c>
    </row>
    <row r="981" spans="5:6" x14ac:dyDescent="0.25">
      <c r="E981" s="69">
        <f t="shared" ca="1" si="30"/>
        <v>0.45209762615599725</v>
      </c>
      <c r="F981" s="69">
        <f t="shared" ca="1" si="31"/>
        <v>0.89300023107193172</v>
      </c>
    </row>
    <row r="982" spans="5:6" x14ac:dyDescent="0.25">
      <c r="E982" s="69">
        <f t="shared" ca="1" si="30"/>
        <v>0.26458817699631809</v>
      </c>
      <c r="F982" s="69">
        <f t="shared" ca="1" si="31"/>
        <v>0.55124184616271843</v>
      </c>
    </row>
    <row r="983" spans="5:6" x14ac:dyDescent="0.25">
      <c r="E983" s="69">
        <f t="shared" ca="1" si="30"/>
        <v>0.62905953837241402</v>
      </c>
      <c r="F983" s="69">
        <f t="shared" ca="1" si="31"/>
        <v>1.3636731818137182</v>
      </c>
    </row>
    <row r="984" spans="5:6" x14ac:dyDescent="0.25">
      <c r="E984" s="69">
        <f t="shared" ca="1" si="30"/>
        <v>0.72119811982406001</v>
      </c>
      <c r="F984" s="69">
        <f t="shared" ca="1" si="31"/>
        <v>1.7410967970178477</v>
      </c>
    </row>
    <row r="985" spans="5:6" x14ac:dyDescent="0.25">
      <c r="E985" s="69">
        <f t="shared" ca="1" si="30"/>
        <v>0.5395490547303311</v>
      </c>
      <c r="F985" s="69">
        <f t="shared" ca="1" si="31"/>
        <v>1.0978507986171442</v>
      </c>
    </row>
    <row r="986" spans="5:6" x14ac:dyDescent="0.25">
      <c r="E986" s="69">
        <f t="shared" ca="1" si="30"/>
        <v>0.99595906280274205</v>
      </c>
      <c r="F986" s="69">
        <f t="shared" ca="1" si="31"/>
        <v>16.397753909441171</v>
      </c>
    </row>
    <row r="987" spans="5:6" x14ac:dyDescent="0.25">
      <c r="E987" s="69">
        <f t="shared" ca="1" si="30"/>
        <v>0.37595515716716132</v>
      </c>
      <c r="F987" s="69">
        <f t="shared" ca="1" si="31"/>
        <v>0.74254871435123593</v>
      </c>
    </row>
    <row r="988" spans="5:6" x14ac:dyDescent="0.25">
      <c r="E988" s="69">
        <f t="shared" ca="1" si="30"/>
        <v>0.77663657571750466</v>
      </c>
      <c r="F988" s="69">
        <f t="shared" ca="1" si="31"/>
        <v>2.059453664358569</v>
      </c>
    </row>
    <row r="989" spans="5:6" x14ac:dyDescent="0.25">
      <c r="E989" s="69">
        <f t="shared" ca="1" si="30"/>
        <v>0.55611031147884304</v>
      </c>
      <c r="F989" s="69">
        <f t="shared" ca="1" si="31"/>
        <v>1.1418979244682295</v>
      </c>
    </row>
    <row r="990" spans="5:6" x14ac:dyDescent="0.25">
      <c r="E990" s="69">
        <f t="shared" ca="1" si="30"/>
        <v>0.89008062025793466</v>
      </c>
      <c r="F990" s="69">
        <f t="shared" ca="1" si="31"/>
        <v>3.2663541610862006</v>
      </c>
    </row>
    <row r="991" spans="5:6" x14ac:dyDescent="0.25">
      <c r="E991" s="69">
        <f t="shared" ca="1" si="30"/>
        <v>0.56078053962195351</v>
      </c>
      <c r="F991" s="69">
        <f t="shared" ca="1" si="31"/>
        <v>1.1546853825452346</v>
      </c>
    </row>
    <row r="992" spans="5:6" x14ac:dyDescent="0.25">
      <c r="E992" s="69">
        <f t="shared" ca="1" si="30"/>
        <v>0.49365840182897847</v>
      </c>
      <c r="F992" s="69">
        <f t="shared" ca="1" si="31"/>
        <v>0.98516835489561205</v>
      </c>
    </row>
    <row r="993" spans="5:6" x14ac:dyDescent="0.25">
      <c r="E993" s="69">
        <f t="shared" ca="1" si="30"/>
        <v>0.51194035661555481</v>
      </c>
      <c r="F993" s="69">
        <f t="shared" ca="1" si="31"/>
        <v>1.0285380686606571</v>
      </c>
    </row>
    <row r="994" spans="5:6" x14ac:dyDescent="0.25">
      <c r="E994" s="69">
        <f t="shared" ca="1" si="30"/>
        <v>2.6635277451855011E-2</v>
      </c>
      <c r="F994" s="69">
        <f t="shared" ca="1" si="31"/>
        <v>0.14429865799834427</v>
      </c>
    </row>
    <row r="995" spans="5:6" x14ac:dyDescent="0.25">
      <c r="E995" s="69">
        <f t="shared" ca="1" si="30"/>
        <v>0.61172300732471918</v>
      </c>
      <c r="F995" s="69">
        <f t="shared" ca="1" si="31"/>
        <v>1.3062416047815937</v>
      </c>
    </row>
    <row r="996" spans="5:6" x14ac:dyDescent="0.25">
      <c r="E996" s="69">
        <f t="shared" ca="1" si="30"/>
        <v>0.99609936906770946</v>
      </c>
      <c r="F996" s="69">
        <f t="shared" ca="1" si="31"/>
        <v>16.651936748560235</v>
      </c>
    </row>
    <row r="997" spans="5:6" x14ac:dyDescent="0.25">
      <c r="E997" s="69">
        <f t="shared" ca="1" si="30"/>
        <v>0.22278278213932201</v>
      </c>
      <c r="F997" s="69">
        <f t="shared" ca="1" si="31"/>
        <v>0.48465155254500847</v>
      </c>
    </row>
    <row r="998" spans="5:6" x14ac:dyDescent="0.25">
      <c r="E998" s="69">
        <f t="shared" ca="1" si="30"/>
        <v>0.99880976312508918</v>
      </c>
      <c r="F998" s="69">
        <f t="shared" ca="1" si="31"/>
        <v>27.653110189452804</v>
      </c>
    </row>
    <row r="999" spans="5:6" x14ac:dyDescent="0.25">
      <c r="E999" s="69">
        <f t="shared" ca="1" si="30"/>
        <v>0.97044031884755522</v>
      </c>
      <c r="F999" s="69">
        <f t="shared" ca="1" si="31"/>
        <v>6.586008911604365</v>
      </c>
    </row>
    <row r="1000" spans="5:6" x14ac:dyDescent="0.25">
      <c r="E1000" s="69">
        <f t="shared" ca="1" si="30"/>
        <v>0.58495899629722381</v>
      </c>
      <c r="F1000" s="69">
        <f t="shared" ca="1" si="31"/>
        <v>1.2237002733593845</v>
      </c>
    </row>
    <row r="1001" spans="5:6" x14ac:dyDescent="0.25">
      <c r="E1001" s="69">
        <f t="shared" ca="1" si="30"/>
        <v>0.12668592893717767</v>
      </c>
      <c r="F1001" s="69">
        <f t="shared" ca="1" si="31"/>
        <v>0.33349605166549912</v>
      </c>
    </row>
    <row r="1002" spans="5:6" x14ac:dyDescent="0.25">
      <c r="E1002" s="69">
        <f t="shared" ca="1" si="30"/>
        <v>9.2071106191384922E-2</v>
      </c>
      <c r="F1002" s="69">
        <f t="shared" ca="1" si="31"/>
        <v>0.27611955506891916</v>
      </c>
    </row>
    <row r="1003" spans="5:6" x14ac:dyDescent="0.25">
      <c r="E1003" s="69">
        <f t="shared" ca="1" si="30"/>
        <v>0.48942463448847751</v>
      </c>
      <c r="F1003" s="69">
        <f t="shared" ca="1" si="31"/>
        <v>0.97538711875429773</v>
      </c>
    </row>
    <row r="1004" spans="5:6" x14ac:dyDescent="0.25">
      <c r="E1004" s="69">
        <f t="shared" ca="1" si="30"/>
        <v>0.21077836425074725</v>
      </c>
      <c r="F1004" s="69">
        <f t="shared" ca="1" si="31"/>
        <v>0.46579890785642369</v>
      </c>
    </row>
    <row r="1005" spans="5:6" x14ac:dyDescent="0.25">
      <c r="E1005" s="69">
        <f t="shared" ca="1" si="30"/>
        <v>0.81586433127394375</v>
      </c>
      <c r="F1005" s="69">
        <f t="shared" ca="1" si="31"/>
        <v>2.3576545942106373</v>
      </c>
    </row>
    <row r="1006" spans="5:6" x14ac:dyDescent="0.25">
      <c r="E1006" s="69">
        <f t="shared" ca="1" si="30"/>
        <v>0.9012299278502226</v>
      </c>
      <c r="F1006" s="69">
        <f t="shared" ca="1" si="31"/>
        <v>3.4779063241999313</v>
      </c>
    </row>
    <row r="1007" spans="5:6" x14ac:dyDescent="0.25">
      <c r="E1007" s="69">
        <f t="shared" ca="1" si="30"/>
        <v>0.16874816577792984</v>
      </c>
      <c r="F1007" s="69">
        <f t="shared" ca="1" si="31"/>
        <v>0.40010019750112219</v>
      </c>
    </row>
    <row r="1008" spans="5:6" x14ac:dyDescent="0.25">
      <c r="E1008" s="69">
        <f t="shared" ca="1" si="30"/>
        <v>0.13101338220220826</v>
      </c>
      <c r="F1008" s="69">
        <f t="shared" ca="1" si="31"/>
        <v>0.34045465410279729</v>
      </c>
    </row>
    <row r="1009" spans="5:6" x14ac:dyDescent="0.25">
      <c r="E1009" s="69">
        <f t="shared" ca="1" si="30"/>
        <v>0.40214605746490284</v>
      </c>
      <c r="F1009" s="69">
        <f t="shared" ca="1" si="31"/>
        <v>0.79201583015271415</v>
      </c>
    </row>
    <row r="1010" spans="5:6" x14ac:dyDescent="0.25">
      <c r="E1010" s="69">
        <f t="shared" ca="1" si="30"/>
        <v>0.38293338840864766</v>
      </c>
      <c r="F1010" s="69">
        <f t="shared" ca="1" si="31"/>
        <v>0.75552190788688456</v>
      </c>
    </row>
    <row r="1011" spans="5:6" x14ac:dyDescent="0.25">
      <c r="E1011" s="69">
        <f t="shared" ca="1" si="30"/>
        <v>0.53389756332131977</v>
      </c>
      <c r="F1011" s="69">
        <f t="shared" ca="1" si="31"/>
        <v>1.0832607188363463</v>
      </c>
    </row>
    <row r="1012" spans="5:6" x14ac:dyDescent="0.25">
      <c r="E1012" s="69">
        <f t="shared" ca="1" si="30"/>
        <v>4.820277687329666E-2</v>
      </c>
      <c r="F1012" s="69">
        <f t="shared" ca="1" si="31"/>
        <v>0.1942767426519775</v>
      </c>
    </row>
    <row r="1013" spans="5:6" x14ac:dyDescent="0.25">
      <c r="E1013" s="69">
        <f t="shared" ca="1" si="30"/>
        <v>0.93515783277078646</v>
      </c>
      <c r="F1013" s="69">
        <f t="shared" ca="1" si="31"/>
        <v>4.4003528219501078</v>
      </c>
    </row>
    <row r="1014" spans="5:6" x14ac:dyDescent="0.25">
      <c r="E1014" s="69">
        <f t="shared" ca="1" si="30"/>
        <v>0.72980890843492008</v>
      </c>
      <c r="F1014" s="69">
        <f t="shared" ca="1" si="31"/>
        <v>1.7847032587638283</v>
      </c>
    </row>
    <row r="1015" spans="5:6" x14ac:dyDescent="0.25">
      <c r="E1015" s="69">
        <f t="shared" ca="1" si="30"/>
        <v>0.89800805485912294</v>
      </c>
      <c r="F1015" s="69">
        <f t="shared" ca="1" si="31"/>
        <v>3.4135026981614542</v>
      </c>
    </row>
    <row r="1016" spans="5:6" x14ac:dyDescent="0.25">
      <c r="E1016" s="69">
        <f t="shared" ca="1" si="30"/>
        <v>0.2683742537233782</v>
      </c>
      <c r="F1016" s="69">
        <f t="shared" ca="1" si="31"/>
        <v>0.55736972971026966</v>
      </c>
    </row>
    <row r="1017" spans="5:6" x14ac:dyDescent="0.25">
      <c r="E1017" s="69">
        <f t="shared" ca="1" si="30"/>
        <v>0.72273906109981301</v>
      </c>
      <c r="F1017" s="69">
        <f t="shared" ca="1" si="31"/>
        <v>1.748767520641703</v>
      </c>
    </row>
    <row r="1018" spans="5:6" x14ac:dyDescent="0.25">
      <c r="E1018" s="69">
        <f t="shared" ca="1" si="30"/>
        <v>0.63161517454656158</v>
      </c>
      <c r="F1018" s="69">
        <f t="shared" ca="1" si="31"/>
        <v>1.3724302913049278</v>
      </c>
    </row>
    <row r="1019" spans="5:6" x14ac:dyDescent="0.25">
      <c r="E1019" s="69">
        <f t="shared" ca="1" si="30"/>
        <v>0.79255668369628385</v>
      </c>
      <c r="F1019" s="69">
        <f t="shared" ca="1" si="31"/>
        <v>2.1712010079935555</v>
      </c>
    </row>
    <row r="1020" spans="5:6" x14ac:dyDescent="0.25">
      <c r="E1020" s="69">
        <f t="shared" ca="1" si="30"/>
        <v>0.30853970749464665</v>
      </c>
      <c r="F1020" s="69">
        <f t="shared" ca="1" si="31"/>
        <v>0.62373216921188435</v>
      </c>
    </row>
    <row r="1021" spans="5:6" x14ac:dyDescent="0.25">
      <c r="E1021" s="69">
        <f t="shared" ca="1" si="30"/>
        <v>0.89816019852697904</v>
      </c>
      <c r="F1021" s="69">
        <f t="shared" ca="1" si="31"/>
        <v>3.4164803908450248</v>
      </c>
    </row>
    <row r="1022" spans="5:6" x14ac:dyDescent="0.25">
      <c r="E1022" s="69">
        <f t="shared" ca="1" si="30"/>
        <v>0.74820223191911528</v>
      </c>
      <c r="F1022" s="69">
        <f t="shared" ca="1" si="31"/>
        <v>1.8843938712274921</v>
      </c>
    </row>
    <row r="1023" spans="5:6" x14ac:dyDescent="0.25">
      <c r="E1023" s="69">
        <f t="shared" ca="1" si="30"/>
        <v>0.2600996086604811</v>
      </c>
      <c r="F1023" s="69">
        <f t="shared" ca="1" si="31"/>
        <v>0.54400124574623165</v>
      </c>
    </row>
    <row r="1024" spans="5:6" x14ac:dyDescent="0.25">
      <c r="E1024" s="69">
        <f t="shared" ca="1" si="30"/>
        <v>4.3870106836315981E-2</v>
      </c>
      <c r="F1024" s="69">
        <f t="shared" ca="1" si="31"/>
        <v>0.18507264417700781</v>
      </c>
    </row>
    <row r="1025" spans="5:6" x14ac:dyDescent="0.25">
      <c r="E1025" s="69">
        <f t="shared" ca="1" si="30"/>
        <v>0.46069098986558843</v>
      </c>
      <c r="F1025" s="69">
        <f t="shared" ca="1" si="31"/>
        <v>0.91138870958084417</v>
      </c>
    </row>
    <row r="1026" spans="5:6" x14ac:dyDescent="0.25">
      <c r="E1026" s="69">
        <f t="shared" ca="1" si="30"/>
        <v>0.77478429005648197</v>
      </c>
      <c r="F1026" s="69">
        <f t="shared" ca="1" si="31"/>
        <v>2.0471527775505614</v>
      </c>
    </row>
    <row r="1027" spans="5:6" x14ac:dyDescent="0.25">
      <c r="E1027" s="69">
        <f t="shared" ca="1" si="30"/>
        <v>0.18079778062475904</v>
      </c>
      <c r="F1027" s="69">
        <f t="shared" ca="1" si="31"/>
        <v>0.41893751733899937</v>
      </c>
    </row>
    <row r="1028" spans="5:6" x14ac:dyDescent="0.25">
      <c r="E1028" s="69">
        <f t="shared" ref="E1028:E1091" ca="1" si="32">RAND()</f>
        <v>0.45687126836027292</v>
      </c>
      <c r="F1028" s="69">
        <f t="shared" ref="F1028:F1091" ca="1" si="33">_xlfn.F.INV(E1028,$C$3,$C$4)</f>
        <v>0.90317473694328509</v>
      </c>
    </row>
    <row r="1029" spans="5:6" x14ac:dyDescent="0.25">
      <c r="E1029" s="69">
        <f t="shared" ca="1" si="32"/>
        <v>0.60127774526162314</v>
      </c>
      <c r="F1029" s="69">
        <f t="shared" ca="1" si="33"/>
        <v>1.2731949981050024</v>
      </c>
    </row>
    <row r="1030" spans="5:6" x14ac:dyDescent="0.25">
      <c r="E1030" s="69">
        <f t="shared" ca="1" si="32"/>
        <v>0.35563296386332022</v>
      </c>
      <c r="F1030" s="69">
        <f t="shared" ca="1" si="33"/>
        <v>0.70555389794384893</v>
      </c>
    </row>
    <row r="1031" spans="5:6" x14ac:dyDescent="0.25">
      <c r="E1031" s="69">
        <f t="shared" ca="1" si="32"/>
        <v>0.87604401678051524</v>
      </c>
      <c r="F1031" s="69">
        <f t="shared" ca="1" si="33"/>
        <v>3.038702986051192</v>
      </c>
    </row>
    <row r="1032" spans="5:6" x14ac:dyDescent="0.25">
      <c r="E1032" s="69">
        <f t="shared" ca="1" si="32"/>
        <v>0.93648458339194296</v>
      </c>
      <c r="F1032" s="69">
        <f t="shared" ca="1" si="33"/>
        <v>4.4496659541193022</v>
      </c>
    </row>
    <row r="1033" spans="5:6" x14ac:dyDescent="0.25">
      <c r="E1033" s="69">
        <f t="shared" ca="1" si="32"/>
        <v>0.63001598678882931</v>
      </c>
      <c r="F1033" s="69">
        <f t="shared" ca="1" si="33"/>
        <v>1.3669414278125378</v>
      </c>
    </row>
    <row r="1034" spans="5:6" x14ac:dyDescent="0.25">
      <c r="E1034" s="69">
        <f t="shared" ca="1" si="32"/>
        <v>0.88790064986663697</v>
      </c>
      <c r="F1034" s="69">
        <f t="shared" ca="1" si="33"/>
        <v>3.228439594273782</v>
      </c>
    </row>
    <row r="1035" spans="5:6" x14ac:dyDescent="0.25">
      <c r="E1035" s="69">
        <f t="shared" ca="1" si="32"/>
        <v>0.31216374528482471</v>
      </c>
      <c r="F1035" s="69">
        <f t="shared" ca="1" si="33"/>
        <v>0.62985892955962686</v>
      </c>
    </row>
    <row r="1036" spans="5:6" x14ac:dyDescent="0.25">
      <c r="E1036" s="69">
        <f t="shared" ca="1" si="32"/>
        <v>0.59004708624140634</v>
      </c>
      <c r="F1036" s="69">
        <f t="shared" ca="1" si="33"/>
        <v>1.2388654657299891</v>
      </c>
    </row>
    <row r="1037" spans="5:6" x14ac:dyDescent="0.25">
      <c r="E1037" s="69">
        <f t="shared" ca="1" si="32"/>
        <v>5.7911719085535385E-2</v>
      </c>
      <c r="F1037" s="69">
        <f t="shared" ca="1" si="33"/>
        <v>0.21390798402082936</v>
      </c>
    </row>
    <row r="1038" spans="5:6" x14ac:dyDescent="0.25">
      <c r="E1038" s="69">
        <f t="shared" ca="1" si="32"/>
        <v>0.73694309769694666</v>
      </c>
      <c r="F1038" s="69">
        <f t="shared" ca="1" si="33"/>
        <v>1.822260993402177</v>
      </c>
    </row>
    <row r="1039" spans="5:6" x14ac:dyDescent="0.25">
      <c r="E1039" s="69">
        <f t="shared" ca="1" si="32"/>
        <v>0.37717032799159844</v>
      </c>
      <c r="F1039" s="69">
        <f t="shared" ca="1" si="33"/>
        <v>0.74479751396369731</v>
      </c>
    </row>
    <row r="1040" spans="5:6" x14ac:dyDescent="0.25">
      <c r="E1040" s="69">
        <f t="shared" ca="1" si="32"/>
        <v>0.44083293980937654</v>
      </c>
      <c r="F1040" s="69">
        <f t="shared" ca="1" si="33"/>
        <v>0.86937724874312294</v>
      </c>
    </row>
    <row r="1041" spans="5:6" x14ac:dyDescent="0.25">
      <c r="E1041" s="69">
        <f t="shared" ca="1" si="32"/>
        <v>0.40716249242581704</v>
      </c>
      <c r="F1041" s="69">
        <f t="shared" ca="1" si="33"/>
        <v>0.8017424512158885</v>
      </c>
    </row>
    <row r="1042" spans="5:6" x14ac:dyDescent="0.25">
      <c r="E1042" s="69">
        <f t="shared" ca="1" si="32"/>
        <v>0.92358166596097779</v>
      </c>
      <c r="F1042" s="69">
        <f t="shared" ca="1" si="33"/>
        <v>4.022309848999484</v>
      </c>
    </row>
    <row r="1043" spans="5:6" x14ac:dyDescent="0.25">
      <c r="E1043" s="69">
        <f t="shared" ca="1" si="32"/>
        <v>0.63826807324894907</v>
      </c>
      <c r="F1043" s="69">
        <f t="shared" ca="1" si="33"/>
        <v>1.3955986162118621</v>
      </c>
    </row>
    <row r="1044" spans="5:6" x14ac:dyDescent="0.25">
      <c r="E1044" s="69">
        <f t="shared" ca="1" si="32"/>
        <v>0.96831941601258753</v>
      </c>
      <c r="F1044" s="69">
        <f t="shared" ca="1" si="33"/>
        <v>6.3648797831503758</v>
      </c>
    </row>
    <row r="1045" spans="5:6" x14ac:dyDescent="0.25">
      <c r="E1045" s="69">
        <f t="shared" ca="1" si="32"/>
        <v>0.54701743128158586</v>
      </c>
      <c r="F1045" s="69">
        <f t="shared" ca="1" si="33"/>
        <v>1.1174696683002738</v>
      </c>
    </row>
    <row r="1046" spans="5:6" x14ac:dyDescent="0.25">
      <c r="E1046" s="69">
        <f t="shared" ca="1" si="32"/>
        <v>0.26206985312802566</v>
      </c>
      <c r="F1046" s="69">
        <f t="shared" ca="1" si="33"/>
        <v>0.54717631648254317</v>
      </c>
    </row>
    <row r="1047" spans="5:6" x14ac:dyDescent="0.25">
      <c r="E1047" s="69">
        <f t="shared" ca="1" si="32"/>
        <v>0.56343267273417519</v>
      </c>
      <c r="F1047" s="69">
        <f t="shared" ca="1" si="33"/>
        <v>1.1620221851551442</v>
      </c>
    </row>
    <row r="1048" spans="5:6" x14ac:dyDescent="0.25">
      <c r="E1048" s="69">
        <f t="shared" ca="1" si="32"/>
        <v>0.5609883880932427</v>
      </c>
      <c r="F1048" s="69">
        <f t="shared" ca="1" si="33"/>
        <v>1.1552583882032061</v>
      </c>
    </row>
    <row r="1049" spans="5:6" x14ac:dyDescent="0.25">
      <c r="E1049" s="69">
        <f t="shared" ca="1" si="32"/>
        <v>0.13701151432666592</v>
      </c>
      <c r="F1049" s="69">
        <f t="shared" ca="1" si="33"/>
        <v>0.35004661018579458</v>
      </c>
    </row>
    <row r="1050" spans="5:6" x14ac:dyDescent="0.25">
      <c r="E1050" s="69">
        <f t="shared" ca="1" si="32"/>
        <v>0.96725011328303645</v>
      </c>
      <c r="F1050" s="69">
        <f t="shared" ca="1" si="33"/>
        <v>6.2610715963138137</v>
      </c>
    </row>
    <row r="1051" spans="5:6" x14ac:dyDescent="0.25">
      <c r="E1051" s="69">
        <f t="shared" ca="1" si="32"/>
        <v>8.7848583616804476E-2</v>
      </c>
      <c r="F1051" s="69">
        <f t="shared" ca="1" si="33"/>
        <v>0.26882657802675647</v>
      </c>
    </row>
    <row r="1052" spans="5:6" x14ac:dyDescent="0.25">
      <c r="E1052" s="69">
        <f t="shared" ca="1" si="32"/>
        <v>7.758747335159788E-2</v>
      </c>
      <c r="F1052" s="69">
        <f t="shared" ca="1" si="33"/>
        <v>0.25071647051593354</v>
      </c>
    </row>
    <row r="1053" spans="5:6" x14ac:dyDescent="0.25">
      <c r="E1053" s="69">
        <f t="shared" ca="1" si="32"/>
        <v>4.6182321331503351E-2</v>
      </c>
      <c r="F1053" s="69">
        <f t="shared" ca="1" si="33"/>
        <v>0.19002357980429052</v>
      </c>
    </row>
    <row r="1054" spans="5:6" x14ac:dyDescent="0.25">
      <c r="E1054" s="69">
        <f t="shared" ca="1" si="32"/>
        <v>0.90612531174898603</v>
      </c>
      <c r="F1054" s="69">
        <f t="shared" ca="1" si="33"/>
        <v>3.5815352583740809</v>
      </c>
    </row>
    <row r="1055" spans="5:6" x14ac:dyDescent="0.25">
      <c r="E1055" s="69">
        <f t="shared" ca="1" si="32"/>
        <v>0.8520556095456695</v>
      </c>
      <c r="F1055" s="69">
        <f t="shared" ca="1" si="33"/>
        <v>2.7218366175036453</v>
      </c>
    </row>
    <row r="1056" spans="5:6" x14ac:dyDescent="0.25">
      <c r="E1056" s="69">
        <f t="shared" ca="1" si="32"/>
        <v>0.33068523867971233</v>
      </c>
      <c r="F1056" s="69">
        <f t="shared" ca="1" si="33"/>
        <v>0.66158924662752916</v>
      </c>
    </row>
    <row r="1057" spans="5:6" x14ac:dyDescent="0.25">
      <c r="E1057" s="69">
        <f t="shared" ca="1" si="32"/>
        <v>0.55607084504040172</v>
      </c>
      <c r="F1057" s="69">
        <f t="shared" ca="1" si="33"/>
        <v>1.1417905704702831</v>
      </c>
    </row>
    <row r="1058" spans="5:6" x14ac:dyDescent="0.25">
      <c r="E1058" s="69">
        <f t="shared" ca="1" si="32"/>
        <v>0.86778293027530717</v>
      </c>
      <c r="F1058" s="69">
        <f t="shared" ca="1" si="33"/>
        <v>2.9206951035468864</v>
      </c>
    </row>
    <row r="1059" spans="5:6" x14ac:dyDescent="0.25">
      <c r="E1059" s="69">
        <f t="shared" ca="1" si="32"/>
        <v>0.46712325755296591</v>
      </c>
      <c r="F1059" s="69">
        <f t="shared" ca="1" si="33"/>
        <v>0.92537050041804469</v>
      </c>
    </row>
    <row r="1060" spans="5:6" x14ac:dyDescent="0.25">
      <c r="E1060" s="69">
        <f t="shared" ca="1" si="32"/>
        <v>0.79919369256596029</v>
      </c>
      <c r="F1060" s="69">
        <f t="shared" ca="1" si="33"/>
        <v>2.2212814188458974</v>
      </c>
    </row>
    <row r="1061" spans="5:6" x14ac:dyDescent="0.25">
      <c r="E1061" s="69">
        <f t="shared" ca="1" si="32"/>
        <v>8.8162150099180825E-2</v>
      </c>
      <c r="F1061" s="69">
        <f t="shared" ca="1" si="33"/>
        <v>0.26937108115179059</v>
      </c>
    </row>
    <row r="1062" spans="5:6" x14ac:dyDescent="0.25">
      <c r="E1062" s="69">
        <f t="shared" ca="1" si="32"/>
        <v>0.68530380688718884</v>
      </c>
      <c r="F1062" s="69">
        <f t="shared" ca="1" si="33"/>
        <v>1.5769001177083009</v>
      </c>
    </row>
    <row r="1063" spans="5:6" x14ac:dyDescent="0.25">
      <c r="E1063" s="69">
        <f t="shared" ca="1" si="32"/>
        <v>0.62727342574714973</v>
      </c>
      <c r="F1063" s="69">
        <f t="shared" ca="1" si="33"/>
        <v>1.3575988090093594</v>
      </c>
    </row>
    <row r="1064" spans="5:6" x14ac:dyDescent="0.25">
      <c r="E1064" s="69">
        <f t="shared" ca="1" si="32"/>
        <v>0.86515427618834018</v>
      </c>
      <c r="F1064" s="69">
        <f t="shared" ca="1" si="33"/>
        <v>2.885255254187292</v>
      </c>
    </row>
    <row r="1065" spans="5:6" x14ac:dyDescent="0.25">
      <c r="E1065" s="69">
        <f t="shared" ca="1" si="32"/>
        <v>0.57530153820009144</v>
      </c>
      <c r="F1065" s="69">
        <f t="shared" ca="1" si="33"/>
        <v>1.1955472400080469</v>
      </c>
    </row>
    <row r="1066" spans="5:6" x14ac:dyDescent="0.25">
      <c r="E1066" s="69">
        <f t="shared" ca="1" si="32"/>
        <v>0.71886831631188464</v>
      </c>
      <c r="F1066" s="69">
        <f t="shared" ca="1" si="33"/>
        <v>1.7296056800056558</v>
      </c>
    </row>
    <row r="1067" spans="5:6" x14ac:dyDescent="0.25">
      <c r="E1067" s="69">
        <f t="shared" ca="1" si="32"/>
        <v>0.40955674235742978</v>
      </c>
      <c r="F1067" s="69">
        <f t="shared" ca="1" si="33"/>
        <v>0.80641506847367395</v>
      </c>
    </row>
    <row r="1068" spans="5:6" x14ac:dyDescent="0.25">
      <c r="E1068" s="69">
        <f t="shared" ca="1" si="32"/>
        <v>0.73681414336581952</v>
      </c>
      <c r="F1068" s="69">
        <f t="shared" ca="1" si="33"/>
        <v>1.8215700781571476</v>
      </c>
    </row>
    <row r="1069" spans="5:6" x14ac:dyDescent="0.25">
      <c r="E1069" s="69">
        <f t="shared" ca="1" si="32"/>
        <v>0.27600392581669364</v>
      </c>
      <c r="F1069" s="69">
        <f t="shared" ca="1" si="33"/>
        <v>0.56977880817841731</v>
      </c>
    </row>
    <row r="1070" spans="5:6" x14ac:dyDescent="0.25">
      <c r="E1070" s="69">
        <f t="shared" ca="1" si="32"/>
        <v>0.52287514203314112</v>
      </c>
      <c r="F1070" s="69">
        <f t="shared" ca="1" si="33"/>
        <v>1.0554117157950964</v>
      </c>
    </row>
    <row r="1071" spans="5:6" x14ac:dyDescent="0.25">
      <c r="E1071" s="69">
        <f t="shared" ca="1" si="32"/>
        <v>4.9964175103267783E-2</v>
      </c>
      <c r="F1071" s="69">
        <f t="shared" ca="1" si="33"/>
        <v>0.19793301137176647</v>
      </c>
    </row>
    <row r="1072" spans="5:6" x14ac:dyDescent="0.25">
      <c r="E1072" s="69">
        <f t="shared" ca="1" si="32"/>
        <v>0.16770823552800262</v>
      </c>
      <c r="F1072" s="69">
        <f t="shared" ca="1" si="33"/>
        <v>0.39847213151258154</v>
      </c>
    </row>
    <row r="1073" spans="5:6" x14ac:dyDescent="0.25">
      <c r="E1073" s="69">
        <f t="shared" ca="1" si="32"/>
        <v>0.36887958174380131</v>
      </c>
      <c r="F1073" s="69">
        <f t="shared" ca="1" si="33"/>
        <v>0.72953887154282104</v>
      </c>
    </row>
    <row r="1074" spans="5:6" x14ac:dyDescent="0.25">
      <c r="E1074" s="69">
        <f t="shared" ca="1" si="32"/>
        <v>0.31107214786207138</v>
      </c>
      <c r="F1074" s="69">
        <f t="shared" ca="1" si="33"/>
        <v>0.62801079394649273</v>
      </c>
    </row>
    <row r="1075" spans="5:6" x14ac:dyDescent="0.25">
      <c r="E1075" s="69">
        <f t="shared" ca="1" si="32"/>
        <v>0.42409513436930546</v>
      </c>
      <c r="F1075" s="69">
        <f t="shared" ca="1" si="33"/>
        <v>0.83522477279606933</v>
      </c>
    </row>
    <row r="1076" spans="5:6" x14ac:dyDescent="0.25">
      <c r="E1076" s="69">
        <f t="shared" ca="1" si="32"/>
        <v>0.47724985796320962</v>
      </c>
      <c r="F1076" s="69">
        <f t="shared" ca="1" si="33"/>
        <v>0.94777714304108829</v>
      </c>
    </row>
    <row r="1077" spans="5:6" x14ac:dyDescent="0.25">
      <c r="E1077" s="69">
        <f t="shared" ca="1" si="32"/>
        <v>0.88839891732180276</v>
      </c>
      <c r="F1077" s="69">
        <f t="shared" ca="1" si="33"/>
        <v>3.2370153164520437</v>
      </c>
    </row>
    <row r="1078" spans="5:6" x14ac:dyDescent="0.25">
      <c r="E1078" s="69">
        <f t="shared" ca="1" si="32"/>
        <v>0.35767763764973926</v>
      </c>
      <c r="F1078" s="69">
        <f t="shared" ca="1" si="33"/>
        <v>0.70922554168797325</v>
      </c>
    </row>
    <row r="1079" spans="5:6" x14ac:dyDescent="0.25">
      <c r="E1079" s="69">
        <f t="shared" ca="1" si="32"/>
        <v>0.60762462112175863</v>
      </c>
      <c r="F1079" s="69">
        <f t="shared" ca="1" si="33"/>
        <v>1.2931419984416135</v>
      </c>
    </row>
    <row r="1080" spans="5:6" x14ac:dyDescent="0.25">
      <c r="E1080" s="69">
        <f t="shared" ca="1" si="32"/>
        <v>5.3156155169236663E-2</v>
      </c>
      <c r="F1080" s="69">
        <f t="shared" ca="1" si="33"/>
        <v>0.20444612065162587</v>
      </c>
    </row>
    <row r="1081" spans="5:6" x14ac:dyDescent="0.25">
      <c r="E1081" s="69">
        <f t="shared" ca="1" si="32"/>
        <v>0.12707631043305156</v>
      </c>
      <c r="F1081" s="69">
        <f t="shared" ca="1" si="33"/>
        <v>0.33412522611647788</v>
      </c>
    </row>
    <row r="1082" spans="5:6" x14ac:dyDescent="0.25">
      <c r="E1082" s="69">
        <f t="shared" ca="1" si="32"/>
        <v>0.42957444795498811</v>
      </c>
      <c r="F1082" s="69">
        <f t="shared" ca="1" si="33"/>
        <v>0.84628496116303753</v>
      </c>
    </row>
    <row r="1083" spans="5:6" x14ac:dyDescent="0.25">
      <c r="E1083" s="69">
        <f t="shared" ca="1" si="32"/>
        <v>0.76841090131059442</v>
      </c>
      <c r="F1083" s="69">
        <f t="shared" ca="1" si="33"/>
        <v>2.0058495246110848</v>
      </c>
    </row>
    <row r="1084" spans="5:6" x14ac:dyDescent="0.25">
      <c r="E1084" s="69">
        <f t="shared" ca="1" si="32"/>
        <v>0.76983860661904824</v>
      </c>
      <c r="F1084" s="69">
        <f t="shared" ca="1" si="33"/>
        <v>2.0149675101368216</v>
      </c>
    </row>
    <row r="1085" spans="5:6" x14ac:dyDescent="0.25">
      <c r="E1085" s="69">
        <f t="shared" ca="1" si="32"/>
        <v>0.16343732580638326</v>
      </c>
      <c r="F1085" s="69">
        <f t="shared" ca="1" si="33"/>
        <v>0.39178020826442223</v>
      </c>
    </row>
    <row r="1086" spans="5:6" x14ac:dyDescent="0.25">
      <c r="E1086" s="69">
        <f t="shared" ca="1" si="32"/>
        <v>0.61301409714416655</v>
      </c>
      <c r="F1086" s="69">
        <f t="shared" ca="1" si="33"/>
        <v>1.3104048097260694</v>
      </c>
    </row>
    <row r="1087" spans="5:6" x14ac:dyDescent="0.25">
      <c r="E1087" s="69">
        <f t="shared" ca="1" si="32"/>
        <v>0.66999874254765579</v>
      </c>
      <c r="F1087" s="69">
        <f t="shared" ca="1" si="33"/>
        <v>1.5142236350899823</v>
      </c>
    </row>
    <row r="1088" spans="5:6" x14ac:dyDescent="0.25">
      <c r="E1088" s="69">
        <f t="shared" ca="1" si="32"/>
        <v>0.53523325115815601</v>
      </c>
      <c r="F1088" s="69">
        <f t="shared" ca="1" si="33"/>
        <v>1.0866895069513294</v>
      </c>
    </row>
    <row r="1089" spans="5:6" x14ac:dyDescent="0.25">
      <c r="E1089" s="69">
        <f t="shared" ca="1" si="32"/>
        <v>0.94508423140720488</v>
      </c>
      <c r="F1089" s="69">
        <f t="shared" ca="1" si="33"/>
        <v>4.808177532021765</v>
      </c>
    </row>
    <row r="1090" spans="5:6" x14ac:dyDescent="0.25">
      <c r="E1090" s="69">
        <f t="shared" ca="1" si="32"/>
        <v>0.30754881755198804</v>
      </c>
      <c r="F1090" s="69">
        <f t="shared" ca="1" si="33"/>
        <v>0.62206139786051606</v>
      </c>
    </row>
    <row r="1091" spans="5:6" x14ac:dyDescent="0.25">
      <c r="E1091" s="69">
        <f t="shared" ca="1" si="32"/>
        <v>0.60325439090348765</v>
      </c>
      <c r="F1091" s="69">
        <f t="shared" ca="1" si="33"/>
        <v>1.2793637658845323</v>
      </c>
    </row>
    <row r="1092" spans="5:6" x14ac:dyDescent="0.25">
      <c r="E1092" s="69">
        <f t="shared" ref="E1092:E1155" ca="1" si="34">RAND()</f>
        <v>9.8129939976372427E-3</v>
      </c>
      <c r="F1092" s="69">
        <f t="shared" ref="F1092:F1155" ca="1" si="35">_xlfn.F.INV(E1092,$C$3,$C$4)</f>
        <v>9.0405243820145767E-2</v>
      </c>
    </row>
    <row r="1093" spans="5:6" x14ac:dyDescent="0.25">
      <c r="E1093" s="69">
        <f t="shared" ca="1" si="34"/>
        <v>0.83698393479238919</v>
      </c>
      <c r="F1093" s="69">
        <f t="shared" ca="1" si="35"/>
        <v>2.5567626053309409</v>
      </c>
    </row>
    <row r="1094" spans="5:6" x14ac:dyDescent="0.25">
      <c r="E1094" s="69">
        <f t="shared" ca="1" si="34"/>
        <v>0.63958691235802667</v>
      </c>
      <c r="F1094" s="69">
        <f t="shared" ca="1" si="35"/>
        <v>1.4002566846804265</v>
      </c>
    </row>
    <row r="1095" spans="5:6" x14ac:dyDescent="0.25">
      <c r="E1095" s="69">
        <f t="shared" ca="1" si="34"/>
        <v>0.32195232226184534</v>
      </c>
      <c r="F1095" s="69">
        <f t="shared" ca="1" si="35"/>
        <v>0.64653856011205946</v>
      </c>
    </row>
    <row r="1096" spans="5:6" x14ac:dyDescent="0.25">
      <c r="E1096" s="69">
        <f t="shared" ca="1" si="34"/>
        <v>0.47336943640105367</v>
      </c>
      <c r="F1096" s="69">
        <f t="shared" ca="1" si="35"/>
        <v>0.93913284153609988</v>
      </c>
    </row>
    <row r="1097" spans="5:6" x14ac:dyDescent="0.25">
      <c r="E1097" s="69">
        <f t="shared" ca="1" si="34"/>
        <v>0.96680332108618539</v>
      </c>
      <c r="F1097" s="69">
        <f t="shared" ca="1" si="35"/>
        <v>6.2190870069079711</v>
      </c>
    </row>
    <row r="1098" spans="5:6" x14ac:dyDescent="0.25">
      <c r="E1098" s="69">
        <f t="shared" ca="1" si="34"/>
        <v>0.46493667843093744</v>
      </c>
      <c r="F1098" s="69">
        <f t="shared" ca="1" si="35"/>
        <v>0.92059616481569473</v>
      </c>
    </row>
    <row r="1099" spans="5:6" x14ac:dyDescent="0.25">
      <c r="E1099" s="69">
        <f t="shared" ca="1" si="34"/>
        <v>0.20639363073969963</v>
      </c>
      <c r="F1099" s="69">
        <f t="shared" ca="1" si="35"/>
        <v>0.45893123139554015</v>
      </c>
    </row>
    <row r="1100" spans="5:6" x14ac:dyDescent="0.25">
      <c r="E1100" s="69">
        <f t="shared" ca="1" si="34"/>
        <v>0.95296265777018274</v>
      </c>
      <c r="F1100" s="69">
        <f t="shared" ca="1" si="35"/>
        <v>5.2129100194849434</v>
      </c>
    </row>
    <row r="1101" spans="5:6" x14ac:dyDescent="0.25">
      <c r="E1101" s="69">
        <f t="shared" ca="1" si="34"/>
        <v>0.85691381666135136</v>
      </c>
      <c r="F1101" s="69">
        <f t="shared" ca="1" si="35"/>
        <v>2.7800426900046342</v>
      </c>
    </row>
    <row r="1102" spans="5:6" x14ac:dyDescent="0.25">
      <c r="E1102" s="69">
        <f t="shared" ca="1" si="34"/>
        <v>0.71060558788491091</v>
      </c>
      <c r="F1102" s="69">
        <f t="shared" ca="1" si="35"/>
        <v>1.6898507407717738</v>
      </c>
    </row>
    <row r="1103" spans="5:6" x14ac:dyDescent="0.25">
      <c r="E1103" s="69">
        <f t="shared" ca="1" si="34"/>
        <v>0.32328811612429442</v>
      </c>
      <c r="F1103" s="69">
        <f t="shared" ca="1" si="35"/>
        <v>0.64883009085515619</v>
      </c>
    </row>
    <row r="1104" spans="5:6" x14ac:dyDescent="0.25">
      <c r="E1104" s="69">
        <f t="shared" ca="1" si="34"/>
        <v>0.84321190698815252</v>
      </c>
      <c r="F1104" s="69">
        <f t="shared" ca="1" si="35"/>
        <v>2.6223327726210135</v>
      </c>
    </row>
    <row r="1105" spans="5:6" x14ac:dyDescent="0.25">
      <c r="E1105" s="69">
        <f t="shared" ca="1" si="34"/>
        <v>0.49582881739589624</v>
      </c>
      <c r="F1105" s="69">
        <f t="shared" ca="1" si="35"/>
        <v>0.99021982479787496</v>
      </c>
    </row>
    <row r="1106" spans="5:6" x14ac:dyDescent="0.25">
      <c r="E1106" s="69">
        <f t="shared" ca="1" si="34"/>
        <v>0.70633598319067303</v>
      </c>
      <c r="F1106" s="69">
        <f t="shared" ca="1" si="35"/>
        <v>1.669893666578216</v>
      </c>
    </row>
    <row r="1107" spans="5:6" x14ac:dyDescent="0.25">
      <c r="E1107" s="69">
        <f t="shared" ca="1" si="34"/>
        <v>0.3105990570733973</v>
      </c>
      <c r="F1107" s="69">
        <f t="shared" ca="1" si="35"/>
        <v>0.62721054920140018</v>
      </c>
    </row>
    <row r="1108" spans="5:6" x14ac:dyDescent="0.25">
      <c r="E1108" s="69">
        <f t="shared" ca="1" si="34"/>
        <v>0.22675295400283879</v>
      </c>
      <c r="F1108" s="69">
        <f t="shared" ca="1" si="35"/>
        <v>0.49090660209521592</v>
      </c>
    </row>
    <row r="1109" spans="5:6" x14ac:dyDescent="0.25">
      <c r="E1109" s="69">
        <f t="shared" ca="1" si="34"/>
        <v>0.10800212481677818</v>
      </c>
      <c r="F1109" s="69">
        <f t="shared" ca="1" si="35"/>
        <v>0.30297813932179779</v>
      </c>
    </row>
    <row r="1110" spans="5:6" x14ac:dyDescent="0.25">
      <c r="E1110" s="69">
        <f t="shared" ca="1" si="34"/>
        <v>0.68484282083276915</v>
      </c>
      <c r="F1110" s="69">
        <f t="shared" ca="1" si="35"/>
        <v>1.5749542533669385</v>
      </c>
    </row>
    <row r="1111" spans="5:6" x14ac:dyDescent="0.25">
      <c r="E1111" s="69">
        <f t="shared" ca="1" si="34"/>
        <v>0.37134853766023324</v>
      </c>
      <c r="F1111" s="69">
        <f t="shared" ca="1" si="35"/>
        <v>0.73406237523424955</v>
      </c>
    </row>
    <row r="1112" spans="5:6" x14ac:dyDescent="0.25">
      <c r="E1112" s="69">
        <f t="shared" ca="1" si="34"/>
        <v>0.91012162958077136</v>
      </c>
      <c r="F1112" s="69">
        <f t="shared" ca="1" si="35"/>
        <v>3.6718427824496715</v>
      </c>
    </row>
    <row r="1113" spans="5:6" x14ac:dyDescent="0.25">
      <c r="E1113" s="69">
        <f t="shared" ca="1" si="34"/>
        <v>0.79844280747499119</v>
      </c>
      <c r="F1113" s="69">
        <f t="shared" ca="1" si="35"/>
        <v>2.2155034990901692</v>
      </c>
    </row>
    <row r="1114" spans="5:6" x14ac:dyDescent="0.25">
      <c r="E1114" s="69">
        <f t="shared" ca="1" si="34"/>
        <v>0.24002491379238255</v>
      </c>
      <c r="F1114" s="69">
        <f t="shared" ca="1" si="35"/>
        <v>0.51190720672920376</v>
      </c>
    </row>
    <row r="1115" spans="5:6" x14ac:dyDescent="0.25">
      <c r="E1115" s="69">
        <f t="shared" ca="1" si="34"/>
        <v>8.8496653884299281E-2</v>
      </c>
      <c r="F1115" s="69">
        <f t="shared" ca="1" si="35"/>
        <v>0.26995140951764024</v>
      </c>
    </row>
    <row r="1116" spans="5:6" x14ac:dyDescent="0.25">
      <c r="E1116" s="69">
        <f t="shared" ca="1" si="34"/>
        <v>0.22201568477059019</v>
      </c>
      <c r="F1116" s="69">
        <f t="shared" ca="1" si="35"/>
        <v>0.48344424242600831</v>
      </c>
    </row>
    <row r="1117" spans="5:6" x14ac:dyDescent="0.25">
      <c r="E1117" s="69">
        <f t="shared" ca="1" si="34"/>
        <v>0.90036242793310484</v>
      </c>
      <c r="F1117" s="69">
        <f t="shared" ca="1" si="35"/>
        <v>3.4602824773577598</v>
      </c>
    </row>
    <row r="1118" spans="5:6" x14ac:dyDescent="0.25">
      <c r="E1118" s="69">
        <f t="shared" ca="1" si="34"/>
        <v>0.62273269085802885</v>
      </c>
      <c r="F1118" s="69">
        <f t="shared" ca="1" si="35"/>
        <v>1.3423230079642254</v>
      </c>
    </row>
    <row r="1119" spans="5:6" x14ac:dyDescent="0.25">
      <c r="E1119" s="69">
        <f t="shared" ca="1" si="34"/>
        <v>0.48791150309701414</v>
      </c>
      <c r="F1119" s="69">
        <f t="shared" ca="1" si="35"/>
        <v>0.97191428220489884</v>
      </c>
    </row>
    <row r="1120" spans="5:6" x14ac:dyDescent="0.25">
      <c r="E1120" s="69">
        <f t="shared" ca="1" si="34"/>
        <v>0.40166825651537341</v>
      </c>
      <c r="F1120" s="69">
        <f t="shared" ca="1" si="35"/>
        <v>0.79109381686470137</v>
      </c>
    </row>
    <row r="1121" spans="5:6" x14ac:dyDescent="0.25">
      <c r="E1121" s="69">
        <f t="shared" ca="1" si="34"/>
        <v>0.62417434301815522</v>
      </c>
      <c r="F1121" s="69">
        <f t="shared" ca="1" si="35"/>
        <v>1.3471473158359926</v>
      </c>
    </row>
    <row r="1122" spans="5:6" x14ac:dyDescent="0.25">
      <c r="E1122" s="69">
        <f t="shared" ca="1" si="34"/>
        <v>0.51771960878409728</v>
      </c>
      <c r="F1122" s="69">
        <f t="shared" ca="1" si="35"/>
        <v>1.0426504881658123</v>
      </c>
    </row>
    <row r="1123" spans="5:6" x14ac:dyDescent="0.25">
      <c r="E1123" s="69">
        <f t="shared" ca="1" si="34"/>
        <v>0.16118999413010304</v>
      </c>
      <c r="F1123" s="69">
        <f t="shared" ca="1" si="35"/>
        <v>0.38825483465558108</v>
      </c>
    </row>
    <row r="1124" spans="5:6" x14ac:dyDescent="0.25">
      <c r="E1124" s="69">
        <f t="shared" ca="1" si="34"/>
        <v>0.4786320169739966</v>
      </c>
      <c r="F1124" s="69">
        <f t="shared" ca="1" si="35"/>
        <v>0.95087397888846337</v>
      </c>
    </row>
    <row r="1125" spans="5:6" x14ac:dyDescent="0.25">
      <c r="E1125" s="69">
        <f t="shared" ca="1" si="34"/>
        <v>0.93298375273890988</v>
      </c>
      <c r="F1125" s="69">
        <f t="shared" ca="1" si="35"/>
        <v>4.3225047632910396</v>
      </c>
    </row>
    <row r="1126" spans="5:6" x14ac:dyDescent="0.25">
      <c r="E1126" s="69">
        <f t="shared" ca="1" si="34"/>
        <v>0.17173993564285173</v>
      </c>
      <c r="F1126" s="69">
        <f t="shared" ca="1" si="35"/>
        <v>0.40478144580259379</v>
      </c>
    </row>
    <row r="1127" spans="5:6" x14ac:dyDescent="0.25">
      <c r="E1127" s="69">
        <f t="shared" ca="1" si="34"/>
        <v>0.18619373412869333</v>
      </c>
      <c r="F1127" s="69">
        <f t="shared" ca="1" si="35"/>
        <v>0.42736404798443378</v>
      </c>
    </row>
    <row r="1128" spans="5:6" x14ac:dyDescent="0.25">
      <c r="E1128" s="69">
        <f t="shared" ca="1" si="34"/>
        <v>0.21790228512190268</v>
      </c>
      <c r="F1128" s="69">
        <f t="shared" ca="1" si="35"/>
        <v>0.47697676178969395</v>
      </c>
    </row>
    <row r="1129" spans="5:6" x14ac:dyDescent="0.25">
      <c r="E1129" s="69">
        <f t="shared" ca="1" si="34"/>
        <v>0.93096780328150885</v>
      </c>
      <c r="F1129" s="69">
        <f t="shared" ca="1" si="35"/>
        <v>4.2533911935573707</v>
      </c>
    </row>
    <row r="1130" spans="5:6" x14ac:dyDescent="0.25">
      <c r="E1130" s="69">
        <f t="shared" ca="1" si="34"/>
        <v>9.7600977870768713E-2</v>
      </c>
      <c r="F1130" s="69">
        <f t="shared" ca="1" si="35"/>
        <v>0.28555120002128098</v>
      </c>
    </row>
    <row r="1131" spans="5:6" x14ac:dyDescent="0.25">
      <c r="E1131" s="69">
        <f t="shared" ca="1" si="34"/>
        <v>2.1512827854702765E-3</v>
      </c>
      <c r="F1131" s="69">
        <f t="shared" ca="1" si="35"/>
        <v>4.6473026002764699E-2</v>
      </c>
    </row>
    <row r="1132" spans="5:6" x14ac:dyDescent="0.25">
      <c r="E1132" s="69">
        <f t="shared" ca="1" si="34"/>
        <v>0.78288041640852213</v>
      </c>
      <c r="F1132" s="69">
        <f t="shared" ca="1" si="35"/>
        <v>2.1019562407529451</v>
      </c>
    </row>
    <row r="1133" spans="5:6" x14ac:dyDescent="0.25">
      <c r="E1133" s="69">
        <f t="shared" ca="1" si="34"/>
        <v>0.46272580557236054</v>
      </c>
      <c r="F1133" s="69">
        <f t="shared" ca="1" si="35"/>
        <v>0.915791251600241</v>
      </c>
    </row>
    <row r="1134" spans="5:6" x14ac:dyDescent="0.25">
      <c r="E1134" s="69">
        <f t="shared" ca="1" si="34"/>
        <v>0.81951631030044847</v>
      </c>
      <c r="F1134" s="69">
        <f t="shared" ca="1" si="35"/>
        <v>2.3897893022130154</v>
      </c>
    </row>
    <row r="1135" spans="5:6" x14ac:dyDescent="0.25">
      <c r="E1135" s="69">
        <f t="shared" ca="1" si="34"/>
        <v>0.11965557751953504</v>
      </c>
      <c r="F1135" s="69">
        <f t="shared" ca="1" si="35"/>
        <v>0.32211162173922508</v>
      </c>
    </row>
    <row r="1136" spans="5:6" x14ac:dyDescent="0.25">
      <c r="E1136" s="69">
        <f t="shared" ca="1" si="34"/>
        <v>0.16180711575321982</v>
      </c>
      <c r="F1136" s="69">
        <f t="shared" ca="1" si="35"/>
        <v>0.38922321960712625</v>
      </c>
    </row>
    <row r="1137" spans="5:6" x14ac:dyDescent="0.25">
      <c r="E1137" s="69">
        <f t="shared" ca="1" si="34"/>
        <v>0.92980183081058465</v>
      </c>
      <c r="F1137" s="69">
        <f t="shared" ca="1" si="35"/>
        <v>4.214684227144474</v>
      </c>
    </row>
    <row r="1138" spans="5:6" x14ac:dyDescent="0.25">
      <c r="E1138" s="69">
        <f t="shared" ca="1" si="34"/>
        <v>0.84069186968078247</v>
      </c>
      <c r="F1138" s="69">
        <f t="shared" ca="1" si="35"/>
        <v>2.5953783648913458</v>
      </c>
    </row>
    <row r="1139" spans="5:6" x14ac:dyDescent="0.25">
      <c r="E1139" s="69">
        <f t="shared" ca="1" si="34"/>
        <v>0.34602193180156338</v>
      </c>
      <c r="F1139" s="69">
        <f t="shared" ca="1" si="35"/>
        <v>0.68843823630665801</v>
      </c>
    </row>
    <row r="1140" spans="5:6" x14ac:dyDescent="0.25">
      <c r="E1140" s="69">
        <f t="shared" ca="1" si="34"/>
        <v>0.12330036152766277</v>
      </c>
      <c r="F1140" s="69">
        <f t="shared" ca="1" si="35"/>
        <v>0.32802681241074377</v>
      </c>
    </row>
    <row r="1141" spans="5:6" x14ac:dyDescent="0.25">
      <c r="E1141" s="69">
        <f t="shared" ca="1" si="34"/>
        <v>0.44522788723346363</v>
      </c>
      <c r="F1141" s="69">
        <f t="shared" ca="1" si="35"/>
        <v>0.87853051312172781</v>
      </c>
    </row>
    <row r="1142" spans="5:6" x14ac:dyDescent="0.25">
      <c r="E1142" s="69">
        <f t="shared" ca="1" si="34"/>
        <v>3.0147994858952698E-2</v>
      </c>
      <c r="F1142" s="69">
        <f t="shared" ca="1" si="35"/>
        <v>0.15331541609450369</v>
      </c>
    </row>
    <row r="1143" spans="5:6" x14ac:dyDescent="0.25">
      <c r="E1143" s="69">
        <f t="shared" ca="1" si="34"/>
        <v>0.28745199671529931</v>
      </c>
      <c r="F1143" s="69">
        <f t="shared" ca="1" si="35"/>
        <v>0.58856083213562638</v>
      </c>
    </row>
    <row r="1144" spans="5:6" x14ac:dyDescent="0.25">
      <c r="E1144" s="69">
        <f t="shared" ca="1" si="34"/>
        <v>0.93582166694371416</v>
      </c>
      <c r="F1144" s="69">
        <f t="shared" ca="1" si="35"/>
        <v>4.4248493278552843</v>
      </c>
    </row>
    <row r="1145" spans="5:6" x14ac:dyDescent="0.25">
      <c r="E1145" s="69">
        <f t="shared" ca="1" si="34"/>
        <v>0.47290661282604163</v>
      </c>
      <c r="F1145" s="69">
        <f t="shared" ca="1" si="35"/>
        <v>0.93810670474026037</v>
      </c>
    </row>
    <row r="1146" spans="5:6" x14ac:dyDescent="0.25">
      <c r="E1146" s="69">
        <f t="shared" ca="1" si="34"/>
        <v>0.49814506958661531</v>
      </c>
      <c r="F1146" s="69">
        <f t="shared" ca="1" si="35"/>
        <v>0.99563894293462829</v>
      </c>
    </row>
    <row r="1147" spans="5:6" x14ac:dyDescent="0.25">
      <c r="E1147" s="69">
        <f t="shared" ca="1" si="34"/>
        <v>0.8282890333718933</v>
      </c>
      <c r="F1147" s="69">
        <f t="shared" ca="1" si="35"/>
        <v>2.4707455437101449</v>
      </c>
    </row>
    <row r="1148" spans="5:6" x14ac:dyDescent="0.25">
      <c r="E1148" s="69">
        <f t="shared" ca="1" si="34"/>
        <v>0.41025092355223169</v>
      </c>
      <c r="F1148" s="69">
        <f t="shared" ca="1" si="35"/>
        <v>0.80777354351222652</v>
      </c>
    </row>
    <row r="1149" spans="5:6" x14ac:dyDescent="0.25">
      <c r="E1149" s="69">
        <f t="shared" ca="1" si="34"/>
        <v>0.10738182794737605</v>
      </c>
      <c r="F1149" s="69">
        <f t="shared" ca="1" si="35"/>
        <v>0.30194898785448732</v>
      </c>
    </row>
    <row r="1150" spans="5:6" x14ac:dyDescent="0.25">
      <c r="E1150" s="69">
        <f t="shared" ca="1" si="34"/>
        <v>0.7950907842254874</v>
      </c>
      <c r="F1150" s="69">
        <f t="shared" ca="1" si="35"/>
        <v>2.1900623346517158</v>
      </c>
    </row>
    <row r="1151" spans="5:6" x14ac:dyDescent="0.25">
      <c r="E1151" s="69">
        <f t="shared" ca="1" si="34"/>
        <v>6.971375091262233E-2</v>
      </c>
      <c r="F1151" s="69">
        <f t="shared" ca="1" si="35"/>
        <v>0.23636994459591773</v>
      </c>
    </row>
    <row r="1152" spans="5:6" x14ac:dyDescent="0.25">
      <c r="E1152" s="69">
        <f t="shared" ca="1" si="34"/>
        <v>0.37132050516075421</v>
      </c>
      <c r="F1152" s="69">
        <f t="shared" ca="1" si="35"/>
        <v>0.73401091903263282</v>
      </c>
    </row>
    <row r="1153" spans="5:6" x14ac:dyDescent="0.25">
      <c r="E1153" s="69">
        <f t="shared" ca="1" si="34"/>
        <v>0.84059856198318472</v>
      </c>
      <c r="F1153" s="69">
        <f t="shared" ca="1" si="35"/>
        <v>2.5943915710251897</v>
      </c>
    </row>
    <row r="1154" spans="5:6" x14ac:dyDescent="0.25">
      <c r="E1154" s="69">
        <f t="shared" ca="1" si="34"/>
        <v>0.30454319855160517</v>
      </c>
      <c r="F1154" s="69">
        <f t="shared" ca="1" si="35"/>
        <v>0.61700491902286592</v>
      </c>
    </row>
    <row r="1155" spans="5:6" x14ac:dyDescent="0.25">
      <c r="E1155" s="69">
        <f t="shared" ca="1" si="34"/>
        <v>0.63785848949261648</v>
      </c>
      <c r="F1155" s="69">
        <f t="shared" ca="1" si="35"/>
        <v>1.3941564468352656</v>
      </c>
    </row>
    <row r="1156" spans="5:6" x14ac:dyDescent="0.25">
      <c r="E1156" s="69">
        <f t="shared" ref="E1156:E1219" ca="1" si="36">RAND()</f>
        <v>0.20359722680648296</v>
      </c>
      <c r="F1156" s="69">
        <f t="shared" ref="F1156:F1219" ca="1" si="37">_xlfn.F.INV(E1156,$C$3,$C$4)</f>
        <v>0.45455530915401271</v>
      </c>
    </row>
    <row r="1157" spans="5:6" x14ac:dyDescent="0.25">
      <c r="E1157" s="69">
        <f t="shared" ca="1" si="36"/>
        <v>0.1157783142314972</v>
      </c>
      <c r="F1157" s="69">
        <f t="shared" ca="1" si="37"/>
        <v>0.31578527762313024</v>
      </c>
    </row>
    <row r="1158" spans="5:6" x14ac:dyDescent="0.25">
      <c r="E1158" s="69">
        <f t="shared" ca="1" si="36"/>
        <v>8.9164588637090536E-2</v>
      </c>
      <c r="F1158" s="69">
        <f t="shared" ca="1" si="37"/>
        <v>0.27110857916356795</v>
      </c>
    </row>
    <row r="1159" spans="5:6" x14ac:dyDescent="0.25">
      <c r="E1159" s="69">
        <f t="shared" ca="1" si="36"/>
        <v>0.29178441611958972</v>
      </c>
      <c r="F1159" s="69">
        <f t="shared" ca="1" si="37"/>
        <v>0.59572331611050189</v>
      </c>
    </row>
    <row r="1160" spans="5:6" x14ac:dyDescent="0.25">
      <c r="E1160" s="69">
        <f t="shared" ca="1" si="36"/>
        <v>0.10747144536034225</v>
      </c>
      <c r="F1160" s="69">
        <f t="shared" ca="1" si="37"/>
        <v>0.30209774801556377</v>
      </c>
    </row>
    <row r="1161" spans="5:6" x14ac:dyDescent="0.25">
      <c r="E1161" s="69">
        <f t="shared" ca="1" si="36"/>
        <v>0.21551180766680589</v>
      </c>
      <c r="F1161" s="69">
        <f t="shared" ca="1" si="37"/>
        <v>0.4732229140098374</v>
      </c>
    </row>
    <row r="1162" spans="5:6" x14ac:dyDescent="0.25">
      <c r="E1162" s="69">
        <f t="shared" ca="1" si="36"/>
        <v>0.60057082287122432</v>
      </c>
      <c r="F1162" s="69">
        <f t="shared" ca="1" si="37"/>
        <v>1.2709982178059271</v>
      </c>
    </row>
    <row r="1163" spans="5:6" x14ac:dyDescent="0.25">
      <c r="E1163" s="69">
        <f t="shared" ca="1" si="36"/>
        <v>0.87390829830856909</v>
      </c>
      <c r="F1163" s="69">
        <f t="shared" ca="1" si="37"/>
        <v>3.0071771911882608</v>
      </c>
    </row>
    <row r="1164" spans="5:6" x14ac:dyDescent="0.25">
      <c r="E1164" s="69">
        <f t="shared" ca="1" si="36"/>
        <v>0.14010027657955393</v>
      </c>
      <c r="F1164" s="69">
        <f t="shared" ca="1" si="37"/>
        <v>0.35496469377531686</v>
      </c>
    </row>
    <row r="1165" spans="5:6" x14ac:dyDescent="0.25">
      <c r="E1165" s="69">
        <f t="shared" ca="1" si="36"/>
        <v>0.76836554439219984</v>
      </c>
      <c r="F1165" s="69">
        <f t="shared" ca="1" si="37"/>
        <v>2.0055610975508582</v>
      </c>
    </row>
    <row r="1166" spans="5:6" x14ac:dyDescent="0.25">
      <c r="E1166" s="69">
        <f t="shared" ca="1" si="36"/>
        <v>0.71281708776392871</v>
      </c>
      <c r="F1166" s="69">
        <f t="shared" ca="1" si="37"/>
        <v>1.700341955274727</v>
      </c>
    </row>
    <row r="1167" spans="5:6" x14ac:dyDescent="0.25">
      <c r="E1167" s="69">
        <f t="shared" ca="1" si="36"/>
        <v>0.28075873414793995</v>
      </c>
      <c r="F1167" s="69">
        <f t="shared" ca="1" si="37"/>
        <v>0.57755507182897203</v>
      </c>
    </row>
    <row r="1168" spans="5:6" x14ac:dyDescent="0.25">
      <c r="E1168" s="69">
        <f t="shared" ca="1" si="36"/>
        <v>0.40176384491025441</v>
      </c>
      <c r="F1168" s="69">
        <f t="shared" ca="1" si="37"/>
        <v>0.79127821302456713</v>
      </c>
    </row>
    <row r="1169" spans="5:6" x14ac:dyDescent="0.25">
      <c r="E1169" s="69">
        <f t="shared" ca="1" si="36"/>
        <v>3.4483408088687106E-2</v>
      </c>
      <c r="F1169" s="69">
        <f t="shared" ca="1" si="37"/>
        <v>0.16386855805366871</v>
      </c>
    </row>
    <row r="1170" spans="5:6" x14ac:dyDescent="0.25">
      <c r="E1170" s="69">
        <f t="shared" ca="1" si="36"/>
        <v>0.61697075185940042</v>
      </c>
      <c r="F1170" s="69">
        <f t="shared" ca="1" si="37"/>
        <v>1.3232744537309695</v>
      </c>
    </row>
    <row r="1171" spans="5:6" x14ac:dyDescent="0.25">
      <c r="E1171" s="69">
        <f t="shared" ca="1" si="36"/>
        <v>0.71536545671460561</v>
      </c>
      <c r="F1171" s="69">
        <f t="shared" ca="1" si="37"/>
        <v>1.7125650630087914</v>
      </c>
    </row>
    <row r="1172" spans="5:6" x14ac:dyDescent="0.25">
      <c r="E1172" s="69">
        <f t="shared" ca="1" si="36"/>
        <v>0.61535787329358471</v>
      </c>
      <c r="F1172" s="69">
        <f t="shared" ca="1" si="37"/>
        <v>1.3180079184772102</v>
      </c>
    </row>
    <row r="1173" spans="5:6" x14ac:dyDescent="0.25">
      <c r="E1173" s="69">
        <f t="shared" ca="1" si="36"/>
        <v>0.70165648628823085</v>
      </c>
      <c r="F1173" s="69">
        <f t="shared" ca="1" si="37"/>
        <v>1.6484574767608795</v>
      </c>
    </row>
    <row r="1174" spans="5:6" x14ac:dyDescent="0.25">
      <c r="E1174" s="69">
        <f t="shared" ca="1" si="36"/>
        <v>0.64476707603740313</v>
      </c>
      <c r="F1174" s="69">
        <f t="shared" ca="1" si="37"/>
        <v>1.4187681212424397</v>
      </c>
    </row>
    <row r="1175" spans="5:6" x14ac:dyDescent="0.25">
      <c r="E1175" s="69">
        <f t="shared" ca="1" si="36"/>
        <v>0.68562012511988291</v>
      </c>
      <c r="F1175" s="69">
        <f t="shared" ca="1" si="37"/>
        <v>1.5782374958415526</v>
      </c>
    </row>
    <row r="1176" spans="5:6" x14ac:dyDescent="0.25">
      <c r="E1176" s="69">
        <f t="shared" ca="1" si="36"/>
        <v>0.19981844065065146</v>
      </c>
      <c r="F1176" s="69">
        <f t="shared" ca="1" si="37"/>
        <v>0.44864621989267001</v>
      </c>
    </row>
    <row r="1177" spans="5:6" x14ac:dyDescent="0.25">
      <c r="E1177" s="69">
        <f t="shared" ca="1" si="36"/>
        <v>0.72936661391673763</v>
      </c>
      <c r="F1177" s="69">
        <f t="shared" ca="1" si="37"/>
        <v>1.7824184791151121</v>
      </c>
    </row>
    <row r="1178" spans="5:6" x14ac:dyDescent="0.25">
      <c r="E1178" s="69">
        <f t="shared" ca="1" si="36"/>
        <v>0.95461833310488675</v>
      </c>
      <c r="F1178" s="69">
        <f t="shared" ca="1" si="37"/>
        <v>5.3101197172042616</v>
      </c>
    </row>
    <row r="1179" spans="5:6" x14ac:dyDescent="0.25">
      <c r="E1179" s="69">
        <f t="shared" ca="1" si="36"/>
        <v>0.6579946308145489</v>
      </c>
      <c r="F1179" s="69">
        <f t="shared" ca="1" si="37"/>
        <v>1.4676676760536165</v>
      </c>
    </row>
    <row r="1180" spans="5:6" x14ac:dyDescent="0.25">
      <c r="E1180" s="69">
        <f t="shared" ca="1" si="36"/>
        <v>0.5569899627552275</v>
      </c>
      <c r="F1180" s="69">
        <f t="shared" ca="1" si="37"/>
        <v>1.1442937522252807</v>
      </c>
    </row>
    <row r="1181" spans="5:6" x14ac:dyDescent="0.25">
      <c r="E1181" s="69">
        <f t="shared" ca="1" si="36"/>
        <v>0.87748446621228215</v>
      </c>
      <c r="F1181" s="69">
        <f t="shared" ca="1" si="37"/>
        <v>3.060391638947269</v>
      </c>
    </row>
    <row r="1182" spans="5:6" x14ac:dyDescent="0.25">
      <c r="E1182" s="69">
        <f t="shared" ca="1" si="36"/>
        <v>8.820520441018409E-2</v>
      </c>
      <c r="F1182" s="69">
        <f t="shared" ca="1" si="37"/>
        <v>0.26944580649390465</v>
      </c>
    </row>
    <row r="1183" spans="5:6" x14ac:dyDescent="0.25">
      <c r="E1183" s="69">
        <f t="shared" ca="1" si="36"/>
        <v>0.45059064870270604</v>
      </c>
      <c r="F1183" s="69">
        <f t="shared" ca="1" si="37"/>
        <v>0.88980885703493373</v>
      </c>
    </row>
    <row r="1184" spans="5:6" x14ac:dyDescent="0.25">
      <c r="E1184" s="69">
        <f t="shared" ca="1" si="36"/>
        <v>0.19224820963870137</v>
      </c>
      <c r="F1184" s="69">
        <f t="shared" ca="1" si="37"/>
        <v>0.43681851356216089</v>
      </c>
    </row>
    <row r="1185" spans="5:6" x14ac:dyDescent="0.25">
      <c r="E1185" s="69">
        <f t="shared" ca="1" si="36"/>
        <v>0.49769357728277552</v>
      </c>
      <c r="F1185" s="69">
        <f t="shared" ca="1" si="37"/>
        <v>0.9945803257803788</v>
      </c>
    </row>
    <row r="1186" spans="5:6" x14ac:dyDescent="0.25">
      <c r="E1186" s="69">
        <f t="shared" ca="1" si="36"/>
        <v>0.79347455816537937</v>
      </c>
      <c r="F1186" s="69">
        <f t="shared" ca="1" si="37"/>
        <v>2.1779964724175702</v>
      </c>
    </row>
    <row r="1187" spans="5:6" x14ac:dyDescent="0.25">
      <c r="E1187" s="69">
        <f t="shared" ca="1" si="36"/>
        <v>0.47603263848207211</v>
      </c>
      <c r="F1187" s="69">
        <f t="shared" ca="1" si="37"/>
        <v>0.94505766354473408</v>
      </c>
    </row>
    <row r="1188" spans="5:6" x14ac:dyDescent="0.25">
      <c r="E1188" s="69">
        <f t="shared" ca="1" si="36"/>
        <v>0.564144864993951</v>
      </c>
      <c r="F1188" s="69">
        <f t="shared" ca="1" si="37"/>
        <v>1.1640017816630905</v>
      </c>
    </row>
    <row r="1189" spans="5:6" x14ac:dyDescent="0.25">
      <c r="E1189" s="69">
        <f t="shared" ca="1" si="36"/>
        <v>0.87888900167376793</v>
      </c>
      <c r="F1189" s="69">
        <f t="shared" ca="1" si="37"/>
        <v>3.081880709795743</v>
      </c>
    </row>
    <row r="1190" spans="5:6" x14ac:dyDescent="0.25">
      <c r="E1190" s="69">
        <f t="shared" ca="1" si="36"/>
        <v>0.64828384992407884</v>
      </c>
      <c r="F1190" s="69">
        <f t="shared" ca="1" si="37"/>
        <v>1.4315356030907311</v>
      </c>
    </row>
    <row r="1191" spans="5:6" x14ac:dyDescent="0.25">
      <c r="E1191" s="69">
        <f t="shared" ca="1" si="36"/>
        <v>0.65914018456479539</v>
      </c>
      <c r="F1191" s="69">
        <f t="shared" ca="1" si="37"/>
        <v>1.472017948672883</v>
      </c>
    </row>
    <row r="1192" spans="5:6" x14ac:dyDescent="0.25">
      <c r="E1192" s="69">
        <f t="shared" ca="1" si="36"/>
        <v>0.14572377551858051</v>
      </c>
      <c r="F1192" s="69">
        <f t="shared" ca="1" si="37"/>
        <v>0.36388631909287572</v>
      </c>
    </row>
    <row r="1193" spans="5:6" x14ac:dyDescent="0.25">
      <c r="E1193" s="69">
        <f t="shared" ca="1" si="36"/>
        <v>0.31596258275998812</v>
      </c>
      <c r="F1193" s="69">
        <f t="shared" ca="1" si="37"/>
        <v>0.6363089860282557</v>
      </c>
    </row>
    <row r="1194" spans="5:6" x14ac:dyDescent="0.25">
      <c r="E1194" s="69">
        <f t="shared" ca="1" si="36"/>
        <v>0.35576981012086617</v>
      </c>
      <c r="F1194" s="69">
        <f t="shared" ca="1" si="37"/>
        <v>0.7057992947829812</v>
      </c>
    </row>
    <row r="1195" spans="5:6" x14ac:dyDescent="0.25">
      <c r="E1195" s="69">
        <f t="shared" ca="1" si="36"/>
        <v>0.35255956687910428</v>
      </c>
      <c r="F1195" s="69">
        <f t="shared" ca="1" si="37"/>
        <v>0.70005529495275542</v>
      </c>
    </row>
    <row r="1196" spans="5:6" x14ac:dyDescent="0.25">
      <c r="E1196" s="69">
        <f t="shared" ca="1" si="36"/>
        <v>0.63729239164066342</v>
      </c>
      <c r="F1196" s="69">
        <f t="shared" ca="1" si="37"/>
        <v>1.392166642169534</v>
      </c>
    </row>
    <row r="1197" spans="5:6" x14ac:dyDescent="0.25">
      <c r="E1197" s="69">
        <f t="shared" ca="1" si="36"/>
        <v>0.48829613337297351</v>
      </c>
      <c r="F1197" s="69">
        <f t="shared" ca="1" si="37"/>
        <v>0.97279592529620362</v>
      </c>
    </row>
    <row r="1198" spans="5:6" x14ac:dyDescent="0.25">
      <c r="E1198" s="69">
        <f t="shared" ca="1" si="36"/>
        <v>0.99535649485624722</v>
      </c>
      <c r="F1198" s="69">
        <f t="shared" ca="1" si="37"/>
        <v>15.432079812680339</v>
      </c>
    </row>
    <row r="1199" spans="5:6" x14ac:dyDescent="0.25">
      <c r="E1199" s="69">
        <f t="shared" ca="1" si="36"/>
        <v>0.63931517110363145</v>
      </c>
      <c r="F1199" s="69">
        <f t="shared" ca="1" si="37"/>
        <v>1.3992951114069794</v>
      </c>
    </row>
    <row r="1200" spans="5:6" x14ac:dyDescent="0.25">
      <c r="E1200" s="69">
        <f t="shared" ca="1" si="36"/>
        <v>9.445109425105902E-2</v>
      </c>
      <c r="F1200" s="69">
        <f t="shared" ca="1" si="37"/>
        <v>0.28019454158102935</v>
      </c>
    </row>
    <row r="1201" spans="5:6" x14ac:dyDescent="0.25">
      <c r="E1201" s="69">
        <f t="shared" ca="1" si="36"/>
        <v>0.24727389675478006</v>
      </c>
      <c r="F1201" s="69">
        <f t="shared" ca="1" si="37"/>
        <v>0.52344584314311948</v>
      </c>
    </row>
    <row r="1202" spans="5:6" x14ac:dyDescent="0.25">
      <c r="E1202" s="69">
        <f t="shared" ca="1" si="36"/>
        <v>0.10996467505820529</v>
      </c>
      <c r="F1202" s="69">
        <f t="shared" ca="1" si="37"/>
        <v>0.30622658151574861</v>
      </c>
    </row>
    <row r="1203" spans="5:6" x14ac:dyDescent="0.25">
      <c r="E1203" s="69">
        <f t="shared" ca="1" si="36"/>
        <v>0.20850998277475097</v>
      </c>
      <c r="F1203" s="69">
        <f t="shared" ca="1" si="37"/>
        <v>0.46224498125411567</v>
      </c>
    </row>
    <row r="1204" spans="5:6" x14ac:dyDescent="0.25">
      <c r="E1204" s="69">
        <f t="shared" ca="1" si="36"/>
        <v>0.35354027081335537</v>
      </c>
      <c r="F1204" s="69">
        <f t="shared" ca="1" si="37"/>
        <v>0.7018072372009273</v>
      </c>
    </row>
    <row r="1205" spans="5:6" x14ac:dyDescent="0.25">
      <c r="E1205" s="69">
        <f t="shared" ca="1" si="36"/>
        <v>0.25300967935592789</v>
      </c>
      <c r="F1205" s="69">
        <f t="shared" ca="1" si="37"/>
        <v>0.53261501414242785</v>
      </c>
    </row>
    <row r="1206" spans="5:6" x14ac:dyDescent="0.25">
      <c r="E1206" s="69">
        <f t="shared" ca="1" si="36"/>
        <v>0.27327977292630901</v>
      </c>
      <c r="F1206" s="69">
        <f t="shared" ca="1" si="37"/>
        <v>0.56533867128622872</v>
      </c>
    </row>
    <row r="1207" spans="5:6" x14ac:dyDescent="0.25">
      <c r="E1207" s="69">
        <f t="shared" ca="1" si="36"/>
        <v>0.3153633449792197</v>
      </c>
      <c r="F1207" s="69">
        <f t="shared" ca="1" si="37"/>
        <v>0.63528961944392515</v>
      </c>
    </row>
    <row r="1208" spans="5:6" x14ac:dyDescent="0.25">
      <c r="E1208" s="69">
        <f t="shared" ca="1" si="36"/>
        <v>0.85612472970617037</v>
      </c>
      <c r="F1208" s="69">
        <f t="shared" ca="1" si="37"/>
        <v>2.7704054801094711</v>
      </c>
    </row>
    <row r="1209" spans="5:6" x14ac:dyDescent="0.25">
      <c r="E1209" s="69">
        <f t="shared" ca="1" si="36"/>
        <v>4.9243166675111527E-2</v>
      </c>
      <c r="F1209" s="69">
        <f t="shared" ca="1" si="37"/>
        <v>0.19644195432404019</v>
      </c>
    </row>
    <row r="1210" spans="5:6" x14ac:dyDescent="0.25">
      <c r="E1210" s="69">
        <f t="shared" ca="1" si="36"/>
        <v>0.76177316967271447</v>
      </c>
      <c r="F1210" s="69">
        <f t="shared" ca="1" si="37"/>
        <v>1.9644318143391111</v>
      </c>
    </row>
    <row r="1211" spans="5:6" x14ac:dyDescent="0.25">
      <c r="E1211" s="69">
        <f t="shared" ca="1" si="36"/>
        <v>0.76913604329783736</v>
      </c>
      <c r="F1211" s="69">
        <f t="shared" ca="1" si="37"/>
        <v>2.0104711116346512</v>
      </c>
    </row>
    <row r="1212" spans="5:6" x14ac:dyDescent="0.25">
      <c r="E1212" s="69">
        <f t="shared" ca="1" si="36"/>
        <v>0.88362477709181775</v>
      </c>
      <c r="F1212" s="69">
        <f t="shared" ca="1" si="37"/>
        <v>3.156948036862651</v>
      </c>
    </row>
    <row r="1213" spans="5:6" x14ac:dyDescent="0.25">
      <c r="E1213" s="69">
        <f t="shared" ca="1" si="36"/>
        <v>9.9045909532802678E-2</v>
      </c>
      <c r="F1213" s="69">
        <f t="shared" ca="1" si="37"/>
        <v>0.28799526129203062</v>
      </c>
    </row>
    <row r="1214" spans="5:6" x14ac:dyDescent="0.25">
      <c r="E1214" s="69">
        <f t="shared" ca="1" si="36"/>
        <v>0.89785542719459122</v>
      </c>
      <c r="F1214" s="69">
        <f t="shared" ca="1" si="37"/>
        <v>3.4105216981453426</v>
      </c>
    </row>
    <row r="1215" spans="5:6" x14ac:dyDescent="0.25">
      <c r="E1215" s="69">
        <f t="shared" ca="1" si="36"/>
        <v>0.5538176348066659</v>
      </c>
      <c r="F1215" s="69">
        <f t="shared" ca="1" si="37"/>
        <v>1.1356809612775538</v>
      </c>
    </row>
    <row r="1216" spans="5:6" x14ac:dyDescent="0.25">
      <c r="E1216" s="69">
        <f t="shared" ca="1" si="36"/>
        <v>0.27097768085575957</v>
      </c>
      <c r="F1216" s="69">
        <f t="shared" ca="1" si="37"/>
        <v>0.56159476255171847</v>
      </c>
    </row>
    <row r="1217" spans="5:6" x14ac:dyDescent="0.25">
      <c r="E1217" s="69">
        <f t="shared" ca="1" si="36"/>
        <v>0.49925649598090405</v>
      </c>
      <c r="F1217" s="69">
        <f t="shared" ca="1" si="37"/>
        <v>0.99824969238483063</v>
      </c>
    </row>
    <row r="1218" spans="5:6" x14ac:dyDescent="0.25">
      <c r="E1218" s="69">
        <f t="shared" ca="1" si="36"/>
        <v>0.54039229132904865</v>
      </c>
      <c r="F1218" s="69">
        <f t="shared" ca="1" si="37"/>
        <v>1.1000463998793275</v>
      </c>
    </row>
    <row r="1219" spans="5:6" x14ac:dyDescent="0.25">
      <c r="E1219" s="69">
        <f t="shared" ca="1" si="36"/>
        <v>0.71053107682344308</v>
      </c>
      <c r="F1219" s="69">
        <f t="shared" ca="1" si="37"/>
        <v>1.6894991186907757</v>
      </c>
    </row>
    <row r="1220" spans="5:6" x14ac:dyDescent="0.25">
      <c r="E1220" s="69">
        <f t="shared" ref="E1220:E1283" ca="1" si="38">RAND()</f>
        <v>0.95688916600526219</v>
      </c>
      <c r="F1220" s="69">
        <f t="shared" ref="F1220:F1283" ca="1" si="39">_xlfn.F.INV(E1220,$C$3,$C$4)</f>
        <v>5.4517861343960607</v>
      </c>
    </row>
    <row r="1221" spans="5:6" x14ac:dyDescent="0.25">
      <c r="E1221" s="69">
        <f t="shared" ca="1" si="38"/>
        <v>0.266213366425469</v>
      </c>
      <c r="F1221" s="69">
        <f t="shared" ca="1" si="39"/>
        <v>0.55386991880058722</v>
      </c>
    </row>
    <row r="1222" spans="5:6" x14ac:dyDescent="0.25">
      <c r="E1222" s="69">
        <f t="shared" ca="1" si="38"/>
        <v>0.3351928032342727</v>
      </c>
      <c r="F1222" s="69">
        <f t="shared" ca="1" si="39"/>
        <v>0.66942367737455633</v>
      </c>
    </row>
    <row r="1223" spans="5:6" x14ac:dyDescent="0.25">
      <c r="E1223" s="69">
        <f t="shared" ca="1" si="38"/>
        <v>0.24042841847060059</v>
      </c>
      <c r="F1223" s="69">
        <f t="shared" ca="1" si="39"/>
        <v>0.51254812271737293</v>
      </c>
    </row>
    <row r="1224" spans="5:6" x14ac:dyDescent="0.25">
      <c r="E1224" s="69">
        <f t="shared" ca="1" si="38"/>
        <v>0.61013526808347474</v>
      </c>
      <c r="F1224" s="69">
        <f t="shared" ca="1" si="39"/>
        <v>1.3011459479065177</v>
      </c>
    </row>
    <row r="1225" spans="5:6" x14ac:dyDescent="0.25">
      <c r="E1225" s="69">
        <f t="shared" ca="1" si="38"/>
        <v>0.88273746096416839</v>
      </c>
      <c r="F1225" s="69">
        <f t="shared" ca="1" si="39"/>
        <v>3.1425655259644678</v>
      </c>
    </row>
    <row r="1226" spans="5:6" x14ac:dyDescent="0.25">
      <c r="E1226" s="69">
        <f t="shared" ca="1" si="38"/>
        <v>0.70081293742189799</v>
      </c>
      <c r="F1226" s="69">
        <f t="shared" ca="1" si="39"/>
        <v>1.6446405939056965</v>
      </c>
    </row>
    <row r="1227" spans="5:6" x14ac:dyDescent="0.25">
      <c r="E1227" s="69">
        <f t="shared" ca="1" si="38"/>
        <v>0.63178434255873128</v>
      </c>
      <c r="F1227" s="69">
        <f t="shared" ca="1" si="39"/>
        <v>1.3730127157206202</v>
      </c>
    </row>
    <row r="1228" spans="5:6" x14ac:dyDescent="0.25">
      <c r="E1228" s="69">
        <f t="shared" ca="1" si="38"/>
        <v>0.73831687479765451</v>
      </c>
      <c r="F1228" s="69">
        <f t="shared" ca="1" si="39"/>
        <v>1.8296496862532119</v>
      </c>
    </row>
    <row r="1229" spans="5:6" x14ac:dyDescent="0.25">
      <c r="E1229" s="69">
        <f t="shared" ca="1" si="38"/>
        <v>0.4475343520210936</v>
      </c>
      <c r="F1229" s="69">
        <f t="shared" ca="1" si="39"/>
        <v>0.88336629299302549</v>
      </c>
    </row>
    <row r="1230" spans="5:6" x14ac:dyDescent="0.25">
      <c r="E1230" s="69">
        <f t="shared" ca="1" si="38"/>
        <v>9.0487779545189606E-2</v>
      </c>
      <c r="F1230" s="69">
        <f t="shared" ca="1" si="39"/>
        <v>0.27339467483105212</v>
      </c>
    </row>
    <row r="1231" spans="5:6" x14ac:dyDescent="0.25">
      <c r="E1231" s="69">
        <f t="shared" ca="1" si="38"/>
        <v>0.26700212577555238</v>
      </c>
      <c r="F1231" s="69">
        <f t="shared" ca="1" si="39"/>
        <v>0.55514667772550486</v>
      </c>
    </row>
    <row r="1232" spans="5:6" x14ac:dyDescent="0.25">
      <c r="E1232" s="69">
        <f t="shared" ca="1" si="38"/>
        <v>0.12187843221394601</v>
      </c>
      <c r="F1232" s="69">
        <f t="shared" ca="1" si="39"/>
        <v>0.32572262513013733</v>
      </c>
    </row>
    <row r="1233" spans="5:6" x14ac:dyDescent="0.25">
      <c r="E1233" s="69">
        <f t="shared" ca="1" si="38"/>
        <v>0.80962169705817677</v>
      </c>
      <c r="F1233" s="69">
        <f t="shared" ca="1" si="39"/>
        <v>2.3046874809870173</v>
      </c>
    </row>
    <row r="1234" spans="5:6" x14ac:dyDescent="0.25">
      <c r="E1234" s="69">
        <f t="shared" ca="1" si="38"/>
        <v>0.23165280632367413</v>
      </c>
      <c r="F1234" s="69">
        <f t="shared" ca="1" si="39"/>
        <v>0.49864258865999089</v>
      </c>
    </row>
    <row r="1235" spans="5:6" x14ac:dyDescent="0.25">
      <c r="E1235" s="69">
        <f t="shared" ca="1" si="38"/>
        <v>0.47665808261162124</v>
      </c>
      <c r="F1235" s="69">
        <f t="shared" ca="1" si="39"/>
        <v>0.94645410534819574</v>
      </c>
    </row>
    <row r="1236" spans="5:6" x14ac:dyDescent="0.25">
      <c r="E1236" s="69">
        <f t="shared" ca="1" si="38"/>
        <v>0.66011668837403403</v>
      </c>
      <c r="F1236" s="69">
        <f t="shared" ca="1" si="39"/>
        <v>1.4757413050990029</v>
      </c>
    </row>
    <row r="1237" spans="5:6" x14ac:dyDescent="0.25">
      <c r="E1237" s="69">
        <f t="shared" ca="1" si="38"/>
        <v>0.2510512905220571</v>
      </c>
      <c r="F1237" s="69">
        <f t="shared" ca="1" si="39"/>
        <v>0.52948025692963996</v>
      </c>
    </row>
    <row r="1238" spans="5:6" x14ac:dyDescent="0.25">
      <c r="E1238" s="69">
        <f t="shared" ca="1" si="38"/>
        <v>0.44860251336338142</v>
      </c>
      <c r="F1238" s="69">
        <f t="shared" ca="1" si="39"/>
        <v>0.88561342048356417</v>
      </c>
    </row>
    <row r="1239" spans="5:6" x14ac:dyDescent="0.25">
      <c r="E1239" s="69">
        <f t="shared" ca="1" si="38"/>
        <v>0.9479920633671618</v>
      </c>
      <c r="F1239" s="69">
        <f t="shared" ca="1" si="39"/>
        <v>4.9475747168243061</v>
      </c>
    </row>
    <row r="1240" spans="5:6" x14ac:dyDescent="0.25">
      <c r="E1240" s="69">
        <f t="shared" ca="1" si="38"/>
        <v>0.91266750212930126</v>
      </c>
      <c r="F1240" s="69">
        <f t="shared" ca="1" si="39"/>
        <v>3.7323273002672774</v>
      </c>
    </row>
    <row r="1241" spans="5:6" x14ac:dyDescent="0.25">
      <c r="E1241" s="69">
        <f t="shared" ca="1" si="38"/>
        <v>0.51176265166296031</v>
      </c>
      <c r="F1241" s="69">
        <f t="shared" ca="1" si="39"/>
        <v>1.0281072923629984</v>
      </c>
    </row>
    <row r="1242" spans="5:6" x14ac:dyDescent="0.25">
      <c r="E1242" s="69">
        <f t="shared" ca="1" si="38"/>
        <v>0.5350401986862422</v>
      </c>
      <c r="F1242" s="69">
        <f t="shared" ca="1" si="39"/>
        <v>1.0861931912710066</v>
      </c>
    </row>
    <row r="1243" spans="5:6" x14ac:dyDescent="0.25">
      <c r="E1243" s="69">
        <f t="shared" ca="1" si="38"/>
        <v>0.93735968951917459</v>
      </c>
      <c r="F1243" s="69">
        <f t="shared" ca="1" si="39"/>
        <v>4.4829828795766513</v>
      </c>
    </row>
    <row r="1244" spans="5:6" x14ac:dyDescent="0.25">
      <c r="E1244" s="69">
        <f t="shared" ca="1" si="38"/>
        <v>0.79619336175605959</v>
      </c>
      <c r="F1244" s="69">
        <f t="shared" ca="1" si="39"/>
        <v>2.1983679365094635</v>
      </c>
    </row>
    <row r="1245" spans="5:6" x14ac:dyDescent="0.25">
      <c r="E1245" s="69">
        <f t="shared" ca="1" si="38"/>
        <v>0.46389515697370953</v>
      </c>
      <c r="F1245" s="69">
        <f t="shared" ca="1" si="39"/>
        <v>0.91832981646236733</v>
      </c>
    </row>
    <row r="1246" spans="5:6" x14ac:dyDescent="0.25">
      <c r="E1246" s="69">
        <f t="shared" ca="1" si="38"/>
        <v>0.94056995283696987</v>
      </c>
      <c r="F1246" s="69">
        <f t="shared" ca="1" si="39"/>
        <v>4.6109729389447107</v>
      </c>
    </row>
    <row r="1247" spans="5:6" x14ac:dyDescent="0.25">
      <c r="E1247" s="69">
        <f t="shared" ca="1" si="38"/>
        <v>0.28226279796538645</v>
      </c>
      <c r="F1247" s="69">
        <f t="shared" ca="1" si="39"/>
        <v>0.58002206305792736</v>
      </c>
    </row>
    <row r="1248" spans="5:6" x14ac:dyDescent="0.25">
      <c r="E1248" s="69">
        <f t="shared" ca="1" si="38"/>
        <v>0.73983276270750065</v>
      </c>
      <c r="F1248" s="69">
        <f t="shared" ca="1" si="39"/>
        <v>1.8378631634199727</v>
      </c>
    </row>
    <row r="1249" spans="5:6" x14ac:dyDescent="0.25">
      <c r="E1249" s="69">
        <f t="shared" ca="1" si="38"/>
        <v>0.41747733821567379</v>
      </c>
      <c r="F1249" s="69">
        <f t="shared" ca="1" si="39"/>
        <v>0.82201612336201435</v>
      </c>
    </row>
    <row r="1250" spans="5:6" x14ac:dyDescent="0.25">
      <c r="E1250" s="69">
        <f t="shared" ca="1" si="38"/>
        <v>5.8969024682858473E-2</v>
      </c>
      <c r="F1250" s="69">
        <f t="shared" ca="1" si="39"/>
        <v>0.21597602480718323</v>
      </c>
    </row>
    <row r="1251" spans="5:6" x14ac:dyDescent="0.25">
      <c r="E1251" s="69">
        <f t="shared" ca="1" si="38"/>
        <v>0.32333202468523803</v>
      </c>
      <c r="F1251" s="69">
        <f t="shared" ca="1" si="39"/>
        <v>0.64890547937341492</v>
      </c>
    </row>
    <row r="1252" spans="5:6" x14ac:dyDescent="0.25">
      <c r="E1252" s="69">
        <f t="shared" ca="1" si="38"/>
        <v>0.69858719148191706</v>
      </c>
      <c r="F1252" s="69">
        <f t="shared" ca="1" si="39"/>
        <v>1.6346374835444282</v>
      </c>
    </row>
    <row r="1253" spans="5:6" x14ac:dyDescent="0.25">
      <c r="E1253" s="69">
        <f t="shared" ca="1" si="38"/>
        <v>0.12264843555116656</v>
      </c>
      <c r="F1253" s="69">
        <f t="shared" ca="1" si="39"/>
        <v>0.32697092953456425</v>
      </c>
    </row>
    <row r="1254" spans="5:6" x14ac:dyDescent="0.25">
      <c r="E1254" s="69">
        <f t="shared" ca="1" si="38"/>
        <v>0.99268343421925509</v>
      </c>
      <c r="F1254" s="69">
        <f t="shared" ca="1" si="39"/>
        <v>12.622600873920177</v>
      </c>
    </row>
    <row r="1255" spans="5:6" x14ac:dyDescent="0.25">
      <c r="E1255" s="69">
        <f t="shared" ca="1" si="38"/>
        <v>0.76465943151687521</v>
      </c>
      <c r="F1255" s="69">
        <f t="shared" ca="1" si="39"/>
        <v>1.982247842577411</v>
      </c>
    </row>
    <row r="1256" spans="5:6" x14ac:dyDescent="0.25">
      <c r="E1256" s="69">
        <f t="shared" ca="1" si="38"/>
        <v>0.32354013426573547</v>
      </c>
      <c r="F1256" s="69">
        <f t="shared" ca="1" si="39"/>
        <v>0.6492628475036063</v>
      </c>
    </row>
    <row r="1257" spans="5:6" x14ac:dyDescent="0.25">
      <c r="E1257" s="69">
        <f t="shared" ca="1" si="38"/>
        <v>0.22004185865101711</v>
      </c>
      <c r="F1257" s="69">
        <f t="shared" ca="1" si="39"/>
        <v>0.48033947592573512</v>
      </c>
    </row>
    <row r="1258" spans="5:6" x14ac:dyDescent="0.25">
      <c r="E1258" s="69">
        <f t="shared" ca="1" si="38"/>
        <v>0.59264934997390128</v>
      </c>
      <c r="F1258" s="69">
        <f t="shared" ca="1" si="39"/>
        <v>1.2467134380566671</v>
      </c>
    </row>
    <row r="1259" spans="5:6" x14ac:dyDescent="0.25">
      <c r="E1259" s="69">
        <f t="shared" ca="1" si="38"/>
        <v>6.9222335874862706E-2</v>
      </c>
      <c r="F1259" s="69">
        <f t="shared" ca="1" si="39"/>
        <v>0.2354593608223754</v>
      </c>
    </row>
    <row r="1260" spans="5:6" x14ac:dyDescent="0.25">
      <c r="E1260" s="69">
        <f t="shared" ca="1" si="38"/>
        <v>0.94212922733405813</v>
      </c>
      <c r="F1260" s="69">
        <f t="shared" ca="1" si="39"/>
        <v>4.6766637252289369</v>
      </c>
    </row>
    <row r="1261" spans="5:6" x14ac:dyDescent="0.25">
      <c r="E1261" s="69">
        <f t="shared" ca="1" si="38"/>
        <v>0.42076974044996862</v>
      </c>
      <c r="F1261" s="69">
        <f t="shared" ca="1" si="39"/>
        <v>0.82856737269504388</v>
      </c>
    </row>
    <row r="1262" spans="5:6" x14ac:dyDescent="0.25">
      <c r="E1262" s="69">
        <f t="shared" ca="1" si="38"/>
        <v>0.6528437721569047</v>
      </c>
      <c r="F1262" s="69">
        <f t="shared" ca="1" si="39"/>
        <v>1.4483387536210426</v>
      </c>
    </row>
    <row r="1263" spans="5:6" x14ac:dyDescent="0.25">
      <c r="E1263" s="69">
        <f t="shared" ca="1" si="38"/>
        <v>0.72678906199570781</v>
      </c>
      <c r="F1263" s="69">
        <f t="shared" ca="1" si="39"/>
        <v>1.7692018971942416</v>
      </c>
    </row>
    <row r="1264" spans="5:6" x14ac:dyDescent="0.25">
      <c r="E1264" s="69">
        <f t="shared" ca="1" si="38"/>
        <v>0.71157296551512583</v>
      </c>
      <c r="F1264" s="69">
        <f t="shared" ca="1" si="39"/>
        <v>1.6944267829931812</v>
      </c>
    </row>
    <row r="1265" spans="5:6" x14ac:dyDescent="0.25">
      <c r="E1265" s="69">
        <f t="shared" ca="1" si="38"/>
        <v>5.5036733360593337E-2</v>
      </c>
      <c r="F1265" s="69">
        <f t="shared" ca="1" si="39"/>
        <v>0.20822045910776715</v>
      </c>
    </row>
    <row r="1266" spans="5:6" x14ac:dyDescent="0.25">
      <c r="E1266" s="69">
        <f t="shared" ca="1" si="38"/>
        <v>0.10847493228907246</v>
      </c>
      <c r="F1266" s="69">
        <f t="shared" ca="1" si="39"/>
        <v>0.30376179501865153</v>
      </c>
    </row>
    <row r="1267" spans="5:6" x14ac:dyDescent="0.25">
      <c r="E1267" s="69">
        <f t="shared" ca="1" si="38"/>
        <v>0.51372972424626862</v>
      </c>
      <c r="F1267" s="69">
        <f t="shared" ca="1" si="39"/>
        <v>1.0328861351637852</v>
      </c>
    </row>
    <row r="1268" spans="5:6" x14ac:dyDescent="0.25">
      <c r="E1268" s="69">
        <f t="shared" ca="1" si="38"/>
        <v>0.79164074266734008</v>
      </c>
      <c r="F1268" s="69">
        <f t="shared" ca="1" si="39"/>
        <v>2.1644603910022391</v>
      </c>
    </row>
    <row r="1269" spans="5:6" x14ac:dyDescent="0.25">
      <c r="E1269" s="69">
        <f t="shared" ca="1" si="38"/>
        <v>0.65452294985040349</v>
      </c>
      <c r="F1269" s="69">
        <f t="shared" ca="1" si="39"/>
        <v>1.4545987963052944</v>
      </c>
    </row>
    <row r="1270" spans="5:6" x14ac:dyDescent="0.25">
      <c r="E1270" s="69">
        <f t="shared" ca="1" si="38"/>
        <v>0.39487751139126714</v>
      </c>
      <c r="F1270" s="69">
        <f t="shared" ca="1" si="39"/>
        <v>0.77807102762895786</v>
      </c>
    </row>
    <row r="1271" spans="5:6" x14ac:dyDescent="0.25">
      <c r="E1271" s="69">
        <f t="shared" ca="1" si="38"/>
        <v>0.78966657759998826</v>
      </c>
      <c r="F1271" s="69">
        <f t="shared" ca="1" si="39"/>
        <v>2.1500677477209749</v>
      </c>
    </row>
    <row r="1272" spans="5:6" x14ac:dyDescent="0.25">
      <c r="E1272" s="69">
        <f t="shared" ca="1" si="38"/>
        <v>0.66152521965475131</v>
      </c>
      <c r="F1272" s="69">
        <f t="shared" ca="1" si="39"/>
        <v>1.4811365739042868</v>
      </c>
    </row>
    <row r="1273" spans="5:6" x14ac:dyDescent="0.25">
      <c r="E1273" s="69">
        <f t="shared" ca="1" si="38"/>
        <v>0.23752440153117249</v>
      </c>
      <c r="F1273" s="69">
        <f t="shared" ca="1" si="39"/>
        <v>0.50793887258576209</v>
      </c>
    </row>
    <row r="1274" spans="5:6" x14ac:dyDescent="0.25">
      <c r="E1274" s="69">
        <f t="shared" ca="1" si="38"/>
        <v>0.74549745065713746</v>
      </c>
      <c r="F1274" s="69">
        <f t="shared" ca="1" si="39"/>
        <v>1.8691324430511767</v>
      </c>
    </row>
    <row r="1275" spans="5:6" x14ac:dyDescent="0.25">
      <c r="E1275" s="69">
        <f t="shared" ca="1" si="38"/>
        <v>0.19732369784132497</v>
      </c>
      <c r="F1275" s="69">
        <f t="shared" ca="1" si="39"/>
        <v>0.44474718893400261</v>
      </c>
    </row>
    <row r="1276" spans="5:6" x14ac:dyDescent="0.25">
      <c r="E1276" s="69">
        <f t="shared" ca="1" si="38"/>
        <v>7.1123935427723217E-2</v>
      </c>
      <c r="F1276" s="69">
        <f t="shared" ca="1" si="39"/>
        <v>0.23897250539935641</v>
      </c>
    </row>
    <row r="1277" spans="5:6" x14ac:dyDescent="0.25">
      <c r="E1277" s="69">
        <f t="shared" ca="1" si="38"/>
        <v>0.89049185202822578</v>
      </c>
      <c r="F1277" s="69">
        <f t="shared" ca="1" si="39"/>
        <v>3.2736229391429217</v>
      </c>
    </row>
    <row r="1278" spans="5:6" x14ac:dyDescent="0.25">
      <c r="E1278" s="69">
        <f t="shared" ca="1" si="38"/>
        <v>0.19346264989734363</v>
      </c>
      <c r="F1278" s="69">
        <f t="shared" ca="1" si="39"/>
        <v>0.43871528800594545</v>
      </c>
    </row>
    <row r="1279" spans="5:6" x14ac:dyDescent="0.25">
      <c r="E1279" s="69">
        <f t="shared" ca="1" si="38"/>
        <v>0.66515100028319951</v>
      </c>
      <c r="F1279" s="69">
        <f t="shared" ca="1" si="39"/>
        <v>1.4951605366620999</v>
      </c>
    </row>
    <row r="1280" spans="5:6" x14ac:dyDescent="0.25">
      <c r="E1280" s="69">
        <f t="shared" ca="1" si="38"/>
        <v>0.39070895478645984</v>
      </c>
      <c r="F1280" s="69">
        <f t="shared" ca="1" si="39"/>
        <v>0.77015064720321114</v>
      </c>
    </row>
    <row r="1281" spans="5:6" x14ac:dyDescent="0.25">
      <c r="E1281" s="69">
        <f t="shared" ca="1" si="38"/>
        <v>0.95283372948331657</v>
      </c>
      <c r="F1281" s="69">
        <f t="shared" ca="1" si="39"/>
        <v>5.2055405468576597</v>
      </c>
    </row>
    <row r="1282" spans="5:6" x14ac:dyDescent="0.25">
      <c r="E1282" s="69">
        <f t="shared" ca="1" si="38"/>
        <v>0.83464815635799838</v>
      </c>
      <c r="F1282" s="69">
        <f t="shared" ca="1" si="39"/>
        <v>2.5330488598741168</v>
      </c>
    </row>
    <row r="1283" spans="5:6" x14ac:dyDescent="0.25">
      <c r="E1283" s="69">
        <f t="shared" ca="1" si="38"/>
        <v>0.62839079275991006</v>
      </c>
      <c r="F1283" s="69">
        <f t="shared" ca="1" si="39"/>
        <v>1.361394460399769</v>
      </c>
    </row>
    <row r="1284" spans="5:6" x14ac:dyDescent="0.25">
      <c r="E1284" s="69">
        <f t="shared" ref="E1284:E1347" ca="1" si="40">RAND()</f>
        <v>0.3009469186386543</v>
      </c>
      <c r="F1284" s="69">
        <f t="shared" ref="F1284:F1347" ca="1" si="41">_xlfn.F.INV(E1284,$C$3,$C$4)</f>
        <v>0.61097684995152834</v>
      </c>
    </row>
    <row r="1285" spans="5:6" x14ac:dyDescent="0.25">
      <c r="E1285" s="69">
        <f t="shared" ca="1" si="40"/>
        <v>0.60356465411039495</v>
      </c>
      <c r="F1285" s="69">
        <f t="shared" ca="1" si="41"/>
        <v>1.2803355818570059</v>
      </c>
    </row>
    <row r="1286" spans="5:6" x14ac:dyDescent="0.25">
      <c r="E1286" s="69">
        <f t="shared" ca="1" si="40"/>
        <v>0.27637879764144713</v>
      </c>
      <c r="F1286" s="69">
        <f t="shared" ca="1" si="41"/>
        <v>0.57039066571209718</v>
      </c>
    </row>
    <row r="1287" spans="5:6" x14ac:dyDescent="0.25">
      <c r="E1287" s="69">
        <f t="shared" ca="1" si="40"/>
        <v>0.60330701175579116</v>
      </c>
      <c r="F1287" s="69">
        <f t="shared" ca="1" si="41"/>
        <v>1.279528518644345</v>
      </c>
    </row>
    <row r="1288" spans="5:6" x14ac:dyDescent="0.25">
      <c r="E1288" s="69">
        <f t="shared" ca="1" si="40"/>
        <v>0.32506839283677258</v>
      </c>
      <c r="F1288" s="69">
        <f t="shared" ca="1" si="41"/>
        <v>0.65189002161373444</v>
      </c>
    </row>
    <row r="1289" spans="5:6" x14ac:dyDescent="0.25">
      <c r="E1289" s="69">
        <f t="shared" ca="1" si="40"/>
        <v>0.48498355850631103</v>
      </c>
      <c r="F1289" s="69">
        <f t="shared" ca="1" si="41"/>
        <v>0.9652280453145301</v>
      </c>
    </row>
    <row r="1290" spans="5:6" x14ac:dyDescent="0.25">
      <c r="E1290" s="69">
        <f t="shared" ca="1" si="40"/>
        <v>2.432215537402016E-2</v>
      </c>
      <c r="F1290" s="69">
        <f t="shared" ca="1" si="41"/>
        <v>0.13808479646683561</v>
      </c>
    </row>
    <row r="1291" spans="5:6" x14ac:dyDescent="0.25">
      <c r="E1291" s="69">
        <f t="shared" ca="1" si="40"/>
        <v>0.18907694459481028</v>
      </c>
      <c r="F1291" s="69">
        <f t="shared" ca="1" si="41"/>
        <v>0.43186615603942813</v>
      </c>
    </row>
    <row r="1292" spans="5:6" x14ac:dyDescent="0.25">
      <c r="E1292" s="69">
        <f t="shared" ca="1" si="40"/>
        <v>0.51951070324770454</v>
      </c>
      <c r="F1292" s="69">
        <f t="shared" ca="1" si="41"/>
        <v>1.0470652691735833</v>
      </c>
    </row>
    <row r="1293" spans="5:6" x14ac:dyDescent="0.25">
      <c r="E1293" s="69">
        <f t="shared" ca="1" si="40"/>
        <v>0.86469205774551128</v>
      </c>
      <c r="F1293" s="69">
        <f t="shared" ca="1" si="41"/>
        <v>2.8791217671762892</v>
      </c>
    </row>
    <row r="1294" spans="5:6" x14ac:dyDescent="0.25">
      <c r="E1294" s="69">
        <f t="shared" ca="1" si="40"/>
        <v>0.85289265921752133</v>
      </c>
      <c r="F1294" s="69">
        <f t="shared" ca="1" si="41"/>
        <v>2.7316766517948525</v>
      </c>
    </row>
    <row r="1295" spans="5:6" x14ac:dyDescent="0.25">
      <c r="E1295" s="69">
        <f t="shared" ca="1" si="40"/>
        <v>0.35623066074560206</v>
      </c>
      <c r="F1295" s="69">
        <f t="shared" ca="1" si="41"/>
        <v>0.7066260632517356</v>
      </c>
    </row>
    <row r="1296" spans="5:6" x14ac:dyDescent="0.25">
      <c r="E1296" s="69">
        <f t="shared" ca="1" si="40"/>
        <v>0.98101825038585944</v>
      </c>
      <c r="F1296" s="69">
        <f t="shared" ca="1" si="41"/>
        <v>8.1523479751447301</v>
      </c>
    </row>
    <row r="1297" spans="5:6" x14ac:dyDescent="0.25">
      <c r="E1297" s="69">
        <f t="shared" ca="1" si="40"/>
        <v>0.71593738888772407</v>
      </c>
      <c r="F1297" s="69">
        <f t="shared" ca="1" si="41"/>
        <v>1.715328287217845</v>
      </c>
    </row>
    <row r="1298" spans="5:6" x14ac:dyDescent="0.25">
      <c r="E1298" s="69">
        <f t="shared" ca="1" si="40"/>
        <v>0.89498376722831974</v>
      </c>
      <c r="F1298" s="69">
        <f t="shared" ca="1" si="41"/>
        <v>3.3555578756543265</v>
      </c>
    </row>
    <row r="1299" spans="5:6" x14ac:dyDescent="0.25">
      <c r="E1299" s="69">
        <f t="shared" ca="1" si="40"/>
        <v>0.47729851485560681</v>
      </c>
      <c r="F1299" s="69">
        <f t="shared" ca="1" si="41"/>
        <v>0.94788600240053922</v>
      </c>
    </row>
    <row r="1300" spans="5:6" x14ac:dyDescent="0.25">
      <c r="E1300" s="69">
        <f t="shared" ca="1" si="40"/>
        <v>0.30241684506400124</v>
      </c>
      <c r="F1300" s="69">
        <f t="shared" ca="1" si="41"/>
        <v>0.61343786128035371</v>
      </c>
    </row>
    <row r="1301" spans="5:6" x14ac:dyDescent="0.25">
      <c r="E1301" s="69">
        <f t="shared" ca="1" si="40"/>
        <v>0.82730340627874754</v>
      </c>
      <c r="F1301" s="69">
        <f t="shared" ca="1" si="41"/>
        <v>2.4613710736797669</v>
      </c>
    </row>
    <row r="1302" spans="5:6" x14ac:dyDescent="0.25">
      <c r="E1302" s="69">
        <f t="shared" ca="1" si="40"/>
        <v>0.85867445371180362</v>
      </c>
      <c r="F1302" s="69">
        <f t="shared" ca="1" si="41"/>
        <v>2.8018112048134549</v>
      </c>
    </row>
    <row r="1303" spans="5:6" x14ac:dyDescent="0.25">
      <c r="E1303" s="69">
        <f t="shared" ca="1" si="40"/>
        <v>0.80374247908703822</v>
      </c>
      <c r="F1303" s="69">
        <f t="shared" ca="1" si="41"/>
        <v>2.256922208871007</v>
      </c>
    </row>
    <row r="1304" spans="5:6" x14ac:dyDescent="0.25">
      <c r="E1304" s="69">
        <f t="shared" ca="1" si="40"/>
        <v>0.86314363377686731</v>
      </c>
      <c r="F1304" s="69">
        <f t="shared" ca="1" si="41"/>
        <v>2.8587828716123806</v>
      </c>
    </row>
    <row r="1305" spans="5:6" x14ac:dyDescent="0.25">
      <c r="E1305" s="69">
        <f t="shared" ca="1" si="40"/>
        <v>0.90346081208352913</v>
      </c>
      <c r="F1305" s="69">
        <f t="shared" ca="1" si="41"/>
        <v>3.5242288473900008</v>
      </c>
    </row>
    <row r="1306" spans="5:6" x14ac:dyDescent="0.25">
      <c r="E1306" s="69">
        <f t="shared" ca="1" si="40"/>
        <v>0.16023441219270218</v>
      </c>
      <c r="F1306" s="69">
        <f t="shared" ca="1" si="41"/>
        <v>0.38675485204518334</v>
      </c>
    </row>
    <row r="1307" spans="5:6" x14ac:dyDescent="0.25">
      <c r="E1307" s="69">
        <f t="shared" ca="1" si="40"/>
        <v>0.72862250756194857</v>
      </c>
      <c r="F1307" s="69">
        <f t="shared" ca="1" si="41"/>
        <v>1.7785858366424065</v>
      </c>
    </row>
    <row r="1308" spans="5:6" x14ac:dyDescent="0.25">
      <c r="E1308" s="69">
        <f t="shared" ca="1" si="40"/>
        <v>0.57381000296040541</v>
      </c>
      <c r="F1308" s="69">
        <f t="shared" ca="1" si="41"/>
        <v>1.1912705435256199</v>
      </c>
    </row>
    <row r="1309" spans="5:6" x14ac:dyDescent="0.25">
      <c r="E1309" s="69">
        <f t="shared" ca="1" si="40"/>
        <v>0.36342032187197459</v>
      </c>
      <c r="F1309" s="69">
        <f t="shared" ca="1" si="41"/>
        <v>0.71959676012980678</v>
      </c>
    </row>
    <row r="1310" spans="5:6" x14ac:dyDescent="0.25">
      <c r="E1310" s="69">
        <f t="shared" ca="1" si="40"/>
        <v>0.41376030374398265</v>
      </c>
      <c r="F1310" s="69">
        <f t="shared" ca="1" si="41"/>
        <v>0.81466704193842565</v>
      </c>
    </row>
    <row r="1311" spans="5:6" x14ac:dyDescent="0.25">
      <c r="E1311" s="69">
        <f t="shared" ca="1" si="40"/>
        <v>0.86936060433718476</v>
      </c>
      <c r="F1311" s="69">
        <f t="shared" ca="1" si="41"/>
        <v>2.9424346357512752</v>
      </c>
    </row>
    <row r="1312" spans="5:6" x14ac:dyDescent="0.25">
      <c r="E1312" s="69">
        <f t="shared" ca="1" si="40"/>
        <v>0.85747134532982638</v>
      </c>
      <c r="F1312" s="69">
        <f t="shared" ca="1" si="41"/>
        <v>2.7868959804699567</v>
      </c>
    </row>
    <row r="1313" spans="5:6" x14ac:dyDescent="0.25">
      <c r="E1313" s="69">
        <f t="shared" ca="1" si="40"/>
        <v>0.2695155927266516</v>
      </c>
      <c r="F1313" s="69">
        <f t="shared" ca="1" si="41"/>
        <v>0.55922082515274663</v>
      </c>
    </row>
    <row r="1314" spans="5:6" x14ac:dyDescent="0.25">
      <c r="E1314" s="69">
        <f t="shared" ca="1" si="40"/>
        <v>0.99516977454629152</v>
      </c>
      <c r="F1314" s="69">
        <f t="shared" ca="1" si="41"/>
        <v>15.167792058790065</v>
      </c>
    </row>
    <row r="1315" spans="5:6" x14ac:dyDescent="0.25">
      <c r="E1315" s="69">
        <f t="shared" ca="1" si="40"/>
        <v>0.30559505956629229</v>
      </c>
      <c r="F1315" s="69">
        <f t="shared" ca="1" si="41"/>
        <v>0.61877257379003592</v>
      </c>
    </row>
    <row r="1316" spans="5:6" x14ac:dyDescent="0.25">
      <c r="E1316" s="69">
        <f t="shared" ca="1" si="40"/>
        <v>0.19544736638446703</v>
      </c>
      <c r="F1316" s="69">
        <f t="shared" ca="1" si="41"/>
        <v>0.44181557119921094</v>
      </c>
    </row>
    <row r="1317" spans="5:6" x14ac:dyDescent="0.25">
      <c r="E1317" s="69">
        <f t="shared" ca="1" si="40"/>
        <v>0.30402930209224066</v>
      </c>
      <c r="F1317" s="69">
        <f t="shared" ca="1" si="41"/>
        <v>0.6161420660567033</v>
      </c>
    </row>
    <row r="1318" spans="5:6" x14ac:dyDescent="0.25">
      <c r="E1318" s="69">
        <f t="shared" ca="1" si="40"/>
        <v>0.77709475158274277</v>
      </c>
      <c r="F1318" s="69">
        <f t="shared" ca="1" si="41"/>
        <v>2.0625176534594765</v>
      </c>
    </row>
    <row r="1319" spans="5:6" x14ac:dyDescent="0.25">
      <c r="E1319" s="69">
        <f t="shared" ca="1" si="40"/>
        <v>0.92659671498648533</v>
      </c>
      <c r="F1319" s="69">
        <f t="shared" ca="1" si="41"/>
        <v>4.1127302609564156</v>
      </c>
    </row>
    <row r="1320" spans="5:6" x14ac:dyDescent="0.25">
      <c r="E1320" s="69">
        <f t="shared" ca="1" si="40"/>
        <v>0.27934476933965025</v>
      </c>
      <c r="F1320" s="69">
        <f t="shared" ca="1" si="41"/>
        <v>0.57523903525180942</v>
      </c>
    </row>
    <row r="1321" spans="5:6" x14ac:dyDescent="0.25">
      <c r="E1321" s="69">
        <f t="shared" ca="1" si="40"/>
        <v>0.74727529519795244</v>
      </c>
      <c r="F1321" s="69">
        <f t="shared" ca="1" si="41"/>
        <v>1.8791390729589827</v>
      </c>
    </row>
    <row r="1322" spans="5:6" x14ac:dyDescent="0.25">
      <c r="E1322" s="69">
        <f t="shared" ca="1" si="40"/>
        <v>0.15669192753544658</v>
      </c>
      <c r="F1322" s="69">
        <f t="shared" ca="1" si="41"/>
        <v>0.38118862975953977</v>
      </c>
    </row>
    <row r="1323" spans="5:6" x14ac:dyDescent="0.25">
      <c r="E1323" s="69">
        <f t="shared" ca="1" si="40"/>
        <v>0.68350175718685879</v>
      </c>
      <c r="F1323" s="69">
        <f t="shared" ca="1" si="41"/>
        <v>1.5693147129120235</v>
      </c>
    </row>
    <row r="1324" spans="5:6" x14ac:dyDescent="0.25">
      <c r="E1324" s="69">
        <f t="shared" ca="1" si="40"/>
        <v>0.11602465894229874</v>
      </c>
      <c r="F1324" s="69">
        <f t="shared" ca="1" si="41"/>
        <v>0.31618832740103819</v>
      </c>
    </row>
    <row r="1325" spans="5:6" x14ac:dyDescent="0.25">
      <c r="E1325" s="69">
        <f t="shared" ca="1" si="40"/>
        <v>0.39501002125168605</v>
      </c>
      <c r="F1325" s="69">
        <f t="shared" ca="1" si="41"/>
        <v>0.77832370976160581</v>
      </c>
    </row>
    <row r="1326" spans="5:6" x14ac:dyDescent="0.25">
      <c r="E1326" s="69">
        <f t="shared" ca="1" si="40"/>
        <v>0.4712452322259153</v>
      </c>
      <c r="F1326" s="69">
        <f t="shared" ca="1" si="41"/>
        <v>0.93443170144859811</v>
      </c>
    </row>
    <row r="1327" spans="5:6" x14ac:dyDescent="0.25">
      <c r="E1327" s="69">
        <f t="shared" ca="1" si="40"/>
        <v>0.75476395881795333</v>
      </c>
      <c r="F1327" s="69">
        <f t="shared" ca="1" si="41"/>
        <v>1.922349809945926</v>
      </c>
    </row>
    <row r="1328" spans="5:6" x14ac:dyDescent="0.25">
      <c r="E1328" s="69">
        <f t="shared" ca="1" si="40"/>
        <v>6.7078810489313856E-3</v>
      </c>
      <c r="F1328" s="69">
        <f t="shared" ca="1" si="41"/>
        <v>7.621555945965193E-2</v>
      </c>
    </row>
    <row r="1329" spans="5:6" x14ac:dyDescent="0.25">
      <c r="E1329" s="69">
        <f t="shared" ca="1" si="40"/>
        <v>0.32839842372151296</v>
      </c>
      <c r="F1329" s="69">
        <f t="shared" ca="1" si="41"/>
        <v>0.65763200963856816</v>
      </c>
    </row>
    <row r="1330" spans="5:6" x14ac:dyDescent="0.25">
      <c r="E1330" s="69">
        <f t="shared" ca="1" si="40"/>
        <v>0.43598900707633703</v>
      </c>
      <c r="F1330" s="69">
        <f t="shared" ca="1" si="41"/>
        <v>0.85938016679888163</v>
      </c>
    </row>
    <row r="1331" spans="5:6" x14ac:dyDescent="0.25">
      <c r="E1331" s="69">
        <f t="shared" ca="1" si="40"/>
        <v>0.24134873442374871</v>
      </c>
      <c r="F1331" s="69">
        <f t="shared" ca="1" si="41"/>
        <v>0.51401051226211103</v>
      </c>
    </row>
    <row r="1332" spans="5:6" x14ac:dyDescent="0.25">
      <c r="E1332" s="69">
        <f t="shared" ca="1" si="40"/>
        <v>0.50597185496940922</v>
      </c>
      <c r="F1332" s="69">
        <f t="shared" ca="1" si="41"/>
        <v>1.0141709008224828</v>
      </c>
    </row>
    <row r="1333" spans="5:6" x14ac:dyDescent="0.25">
      <c r="E1333" s="69">
        <f t="shared" ca="1" si="40"/>
        <v>0.68749858365983862</v>
      </c>
      <c r="F1333" s="69">
        <f t="shared" ca="1" si="41"/>
        <v>1.5862161621503359</v>
      </c>
    </row>
    <row r="1334" spans="5:6" x14ac:dyDescent="0.25">
      <c r="E1334" s="69">
        <f t="shared" ca="1" si="40"/>
        <v>0.87399797367959453</v>
      </c>
      <c r="F1334" s="69">
        <f t="shared" ca="1" si="41"/>
        <v>3.0084860758497229</v>
      </c>
    </row>
    <row r="1335" spans="5:6" x14ac:dyDescent="0.25">
      <c r="E1335" s="69">
        <f t="shared" ca="1" si="40"/>
        <v>0.98255110511346333</v>
      </c>
      <c r="F1335" s="69">
        <f t="shared" ca="1" si="41"/>
        <v>8.4825185248204971</v>
      </c>
    </row>
    <row r="1336" spans="5:6" x14ac:dyDescent="0.25">
      <c r="E1336" s="69">
        <f t="shared" ca="1" si="40"/>
        <v>0.52678557521753699</v>
      </c>
      <c r="F1336" s="69">
        <f t="shared" ca="1" si="41"/>
        <v>1.0652020318902888</v>
      </c>
    </row>
    <row r="1337" spans="5:6" x14ac:dyDescent="0.25">
      <c r="E1337" s="69">
        <f t="shared" ca="1" si="40"/>
        <v>0.4360874912517444</v>
      </c>
      <c r="F1337" s="69">
        <f t="shared" ca="1" si="41"/>
        <v>0.85958248364619383</v>
      </c>
    </row>
    <row r="1338" spans="5:6" x14ac:dyDescent="0.25">
      <c r="E1338" s="69">
        <f t="shared" ca="1" si="40"/>
        <v>0.8289943306925871</v>
      </c>
      <c r="F1338" s="69">
        <f t="shared" ca="1" si="41"/>
        <v>2.4774990053795674</v>
      </c>
    </row>
    <row r="1339" spans="5:6" x14ac:dyDescent="0.25">
      <c r="E1339" s="69">
        <f t="shared" ca="1" si="40"/>
        <v>3.5703123171859752E-2</v>
      </c>
      <c r="F1339" s="69">
        <f t="shared" ca="1" si="41"/>
        <v>0.16673996257697754</v>
      </c>
    </row>
    <row r="1340" spans="5:6" x14ac:dyDescent="0.25">
      <c r="E1340" s="69">
        <f t="shared" ca="1" si="40"/>
        <v>0.77200512039765345</v>
      </c>
      <c r="F1340" s="69">
        <f t="shared" ca="1" si="41"/>
        <v>2.0289506071766876</v>
      </c>
    </row>
    <row r="1341" spans="5:6" x14ac:dyDescent="0.25">
      <c r="E1341" s="69">
        <f t="shared" ca="1" si="40"/>
        <v>0.5878343956582327</v>
      </c>
      <c r="F1341" s="69">
        <f t="shared" ca="1" si="41"/>
        <v>1.2322415619941334</v>
      </c>
    </row>
    <row r="1342" spans="5:6" x14ac:dyDescent="0.25">
      <c r="E1342" s="69">
        <f t="shared" ca="1" si="40"/>
        <v>0.18361379809779277</v>
      </c>
      <c r="F1342" s="69">
        <f t="shared" ca="1" si="41"/>
        <v>0.42333539598044689</v>
      </c>
    </row>
    <row r="1343" spans="5:6" x14ac:dyDescent="0.25">
      <c r="E1343" s="69">
        <f t="shared" ca="1" si="40"/>
        <v>0.21348508541501698</v>
      </c>
      <c r="F1343" s="69">
        <f t="shared" ca="1" si="41"/>
        <v>0.47004276482681984</v>
      </c>
    </row>
    <row r="1344" spans="5:6" x14ac:dyDescent="0.25">
      <c r="E1344" s="69">
        <f t="shared" ca="1" si="40"/>
        <v>0.16368883562148506</v>
      </c>
      <c r="F1344" s="69">
        <f t="shared" ca="1" si="41"/>
        <v>0.39217456157978264</v>
      </c>
    </row>
    <row r="1345" spans="5:6" x14ac:dyDescent="0.25">
      <c r="E1345" s="69">
        <f t="shared" ca="1" si="40"/>
        <v>0.19615805844506262</v>
      </c>
      <c r="F1345" s="69">
        <f t="shared" ca="1" si="41"/>
        <v>0.44292588993120524</v>
      </c>
    </row>
    <row r="1346" spans="5:6" x14ac:dyDescent="0.25">
      <c r="E1346" s="69">
        <f t="shared" ca="1" si="40"/>
        <v>0.51008758934562359</v>
      </c>
      <c r="F1346" s="69">
        <f t="shared" ca="1" si="41"/>
        <v>1.0240559056477365</v>
      </c>
    </row>
    <row r="1347" spans="5:6" x14ac:dyDescent="0.25">
      <c r="E1347" s="69">
        <f t="shared" ca="1" si="40"/>
        <v>0.29328871951805091</v>
      </c>
      <c r="F1347" s="69">
        <f t="shared" ca="1" si="41"/>
        <v>0.59821763491482727</v>
      </c>
    </row>
    <row r="1348" spans="5:6" x14ac:dyDescent="0.25">
      <c r="E1348" s="69">
        <f t="shared" ref="E1348:E1411" ca="1" si="42">RAND()</f>
        <v>7.2759982735598472E-2</v>
      </c>
      <c r="F1348" s="69">
        <f t="shared" ref="F1348:F1411" ca="1" si="43">_xlfn.F.INV(E1348,$C$3,$C$4)</f>
        <v>0.24197303032118078</v>
      </c>
    </row>
    <row r="1349" spans="5:6" x14ac:dyDescent="0.25">
      <c r="E1349" s="69">
        <f t="shared" ca="1" si="42"/>
        <v>0.51228224076497131</v>
      </c>
      <c r="F1349" s="69">
        <f t="shared" ca="1" si="43"/>
        <v>1.029367359019965</v>
      </c>
    </row>
    <row r="1350" spans="5:6" x14ac:dyDescent="0.25">
      <c r="E1350" s="69">
        <f t="shared" ca="1" si="42"/>
        <v>0.87556609265557983</v>
      </c>
      <c r="F1350" s="69">
        <f t="shared" ca="1" si="43"/>
        <v>3.0315835519979411</v>
      </c>
    </row>
    <row r="1351" spans="5:6" x14ac:dyDescent="0.25">
      <c r="E1351" s="69">
        <f t="shared" ca="1" si="42"/>
        <v>0.61949099684817355</v>
      </c>
      <c r="F1351" s="69">
        <f t="shared" ca="1" si="43"/>
        <v>1.3315607940169152</v>
      </c>
    </row>
    <row r="1352" spans="5:6" x14ac:dyDescent="0.25">
      <c r="E1352" s="69">
        <f t="shared" ca="1" si="42"/>
        <v>0.12177043546986366</v>
      </c>
      <c r="F1352" s="69">
        <f t="shared" ca="1" si="43"/>
        <v>0.32554744090055598</v>
      </c>
    </row>
    <row r="1353" spans="5:6" x14ac:dyDescent="0.25">
      <c r="E1353" s="69">
        <f t="shared" ca="1" si="42"/>
        <v>8.7334378127348455E-2</v>
      </c>
      <c r="F1353" s="69">
        <f t="shared" ca="1" si="43"/>
        <v>0.26793261393106693</v>
      </c>
    </row>
    <row r="1354" spans="5:6" x14ac:dyDescent="0.25">
      <c r="E1354" s="69">
        <f t="shared" ca="1" si="42"/>
        <v>0.24291153966241041</v>
      </c>
      <c r="F1354" s="69">
        <f t="shared" ca="1" si="43"/>
        <v>0.5164957124357511</v>
      </c>
    </row>
    <row r="1355" spans="5:6" x14ac:dyDescent="0.25">
      <c r="E1355" s="69">
        <f t="shared" ca="1" si="42"/>
        <v>0.60537409351886895</v>
      </c>
      <c r="F1355" s="69">
        <f t="shared" ca="1" si="43"/>
        <v>1.2860224546462766</v>
      </c>
    </row>
    <row r="1356" spans="5:6" x14ac:dyDescent="0.25">
      <c r="E1356" s="69">
        <f t="shared" ca="1" si="42"/>
        <v>0.12579168654689477</v>
      </c>
      <c r="F1356" s="69">
        <f t="shared" ca="1" si="43"/>
        <v>0.33205368729258777</v>
      </c>
    </row>
    <row r="1357" spans="5:6" x14ac:dyDescent="0.25">
      <c r="E1357" s="69">
        <f t="shared" ca="1" si="42"/>
        <v>0.44457021210302006</v>
      </c>
      <c r="F1357" s="69">
        <f t="shared" ca="1" si="43"/>
        <v>0.87715569980308816</v>
      </c>
    </row>
    <row r="1358" spans="5:6" x14ac:dyDescent="0.25">
      <c r="E1358" s="69">
        <f t="shared" ca="1" si="42"/>
        <v>0.20237038983175271</v>
      </c>
      <c r="F1358" s="69">
        <f t="shared" ca="1" si="43"/>
        <v>0.45263636160832099</v>
      </c>
    </row>
    <row r="1359" spans="5:6" x14ac:dyDescent="0.25">
      <c r="E1359" s="69">
        <f t="shared" ca="1" si="42"/>
        <v>0.20785055647073503</v>
      </c>
      <c r="F1359" s="69">
        <f t="shared" ca="1" si="43"/>
        <v>0.46121226485324435</v>
      </c>
    </row>
    <row r="1360" spans="5:6" x14ac:dyDescent="0.25">
      <c r="E1360" s="69">
        <f t="shared" ca="1" si="42"/>
        <v>0.6785837129226826</v>
      </c>
      <c r="F1360" s="69">
        <f t="shared" ca="1" si="43"/>
        <v>1.5488985905308876</v>
      </c>
    </row>
    <row r="1361" spans="5:6" x14ac:dyDescent="0.25">
      <c r="E1361" s="69">
        <f t="shared" ca="1" si="42"/>
        <v>0.28033802633041904</v>
      </c>
      <c r="F1361" s="69">
        <f t="shared" ca="1" si="43"/>
        <v>0.5768656441943929</v>
      </c>
    </row>
    <row r="1362" spans="5:6" x14ac:dyDescent="0.25">
      <c r="E1362" s="69">
        <f t="shared" ca="1" si="42"/>
        <v>0.11362309297950857</v>
      </c>
      <c r="F1362" s="69">
        <f t="shared" ca="1" si="43"/>
        <v>0.31225238862136762</v>
      </c>
    </row>
    <row r="1363" spans="5:6" x14ac:dyDescent="0.25">
      <c r="E1363" s="69">
        <f t="shared" ca="1" si="42"/>
        <v>0.40428791687085186</v>
      </c>
      <c r="F1363" s="69">
        <f t="shared" ca="1" si="43"/>
        <v>0.796158377980415</v>
      </c>
    </row>
    <row r="1364" spans="5:6" x14ac:dyDescent="0.25">
      <c r="E1364" s="69">
        <f t="shared" ca="1" si="42"/>
        <v>0.68680252781795148</v>
      </c>
      <c r="F1364" s="69">
        <f t="shared" ca="1" si="43"/>
        <v>1.5832523553710134</v>
      </c>
    </row>
    <row r="1365" spans="5:6" x14ac:dyDescent="0.25">
      <c r="E1365" s="69">
        <f t="shared" ca="1" si="42"/>
        <v>0.14970808927758716</v>
      </c>
      <c r="F1365" s="69">
        <f t="shared" ca="1" si="43"/>
        <v>0.37018511368200052</v>
      </c>
    </row>
    <row r="1366" spans="5:6" x14ac:dyDescent="0.25">
      <c r="E1366" s="69">
        <f t="shared" ca="1" si="42"/>
        <v>0.77894997323173476</v>
      </c>
      <c r="F1366" s="69">
        <f t="shared" ca="1" si="43"/>
        <v>2.0750117670312545</v>
      </c>
    </row>
    <row r="1367" spans="5:6" x14ac:dyDescent="0.25">
      <c r="E1367" s="69">
        <f t="shared" ca="1" si="42"/>
        <v>0.31786333719922066</v>
      </c>
      <c r="F1367" s="69">
        <f t="shared" ca="1" si="43"/>
        <v>0.63954718841783265</v>
      </c>
    </row>
    <row r="1368" spans="5:6" x14ac:dyDescent="0.25">
      <c r="E1368" s="69">
        <f t="shared" ca="1" si="42"/>
        <v>0.85377592735560837</v>
      </c>
      <c r="F1368" s="69">
        <f t="shared" ca="1" si="43"/>
        <v>2.7421437103044881</v>
      </c>
    </row>
    <row r="1369" spans="5:6" x14ac:dyDescent="0.25">
      <c r="E1369" s="69">
        <f t="shared" ca="1" si="42"/>
        <v>0.32623401992528556</v>
      </c>
      <c r="F1369" s="69">
        <f t="shared" ca="1" si="43"/>
        <v>0.65389718047692025</v>
      </c>
    </row>
    <row r="1370" spans="5:6" x14ac:dyDescent="0.25">
      <c r="E1370" s="69">
        <f t="shared" ca="1" si="42"/>
        <v>0.27940582588792695</v>
      </c>
      <c r="F1370" s="69">
        <f t="shared" ca="1" si="43"/>
        <v>0.57533898127209004</v>
      </c>
    </row>
    <row r="1371" spans="5:6" x14ac:dyDescent="0.25">
      <c r="E1371" s="69">
        <f t="shared" ca="1" si="42"/>
        <v>0.74266735107251147</v>
      </c>
      <c r="F1371" s="69">
        <f t="shared" ca="1" si="43"/>
        <v>1.8533949457861179</v>
      </c>
    </row>
    <row r="1372" spans="5:6" x14ac:dyDescent="0.25">
      <c r="E1372" s="69">
        <f t="shared" ca="1" si="42"/>
        <v>0.29012612406548577</v>
      </c>
      <c r="F1372" s="69">
        <f t="shared" ca="1" si="43"/>
        <v>0.59297809357943021</v>
      </c>
    </row>
    <row r="1373" spans="5:6" x14ac:dyDescent="0.25">
      <c r="E1373" s="69">
        <f t="shared" ca="1" si="42"/>
        <v>0.35177108886212471</v>
      </c>
      <c r="F1373" s="69">
        <f t="shared" ca="1" si="43"/>
        <v>0.69864852286116819</v>
      </c>
    </row>
    <row r="1374" spans="5:6" x14ac:dyDescent="0.25">
      <c r="E1374" s="69">
        <f t="shared" ca="1" si="42"/>
        <v>5.2921797237489354E-2</v>
      </c>
      <c r="F1374" s="69">
        <f t="shared" ca="1" si="43"/>
        <v>0.20397260162988495</v>
      </c>
    </row>
    <row r="1375" spans="5:6" x14ac:dyDescent="0.25">
      <c r="E1375" s="69">
        <f t="shared" ca="1" si="42"/>
        <v>0.96624537824190382</v>
      </c>
      <c r="F1375" s="69">
        <f t="shared" ca="1" si="43"/>
        <v>6.1677513088664631</v>
      </c>
    </row>
    <row r="1376" spans="5:6" x14ac:dyDescent="0.25">
      <c r="E1376" s="69">
        <f t="shared" ca="1" si="42"/>
        <v>0.76353270017303365</v>
      </c>
      <c r="F1376" s="69">
        <f t="shared" ca="1" si="43"/>
        <v>1.975258027546581</v>
      </c>
    </row>
    <row r="1377" spans="5:6" x14ac:dyDescent="0.25">
      <c r="E1377" s="69">
        <f t="shared" ca="1" si="42"/>
        <v>0.241241392019242</v>
      </c>
      <c r="F1377" s="69">
        <f t="shared" ca="1" si="43"/>
        <v>0.51383990217678299</v>
      </c>
    </row>
    <row r="1378" spans="5:6" x14ac:dyDescent="0.25">
      <c r="E1378" s="69">
        <f t="shared" ca="1" si="42"/>
        <v>0.88812405999899624</v>
      </c>
      <c r="F1378" s="69">
        <f t="shared" ca="1" si="43"/>
        <v>3.2322782022025285</v>
      </c>
    </row>
    <row r="1379" spans="5:6" x14ac:dyDescent="0.25">
      <c r="E1379" s="69">
        <f t="shared" ca="1" si="42"/>
        <v>0.27720073041088877</v>
      </c>
      <c r="F1379" s="69">
        <f t="shared" ca="1" si="43"/>
        <v>0.57173293362100985</v>
      </c>
    </row>
    <row r="1380" spans="5:6" x14ac:dyDescent="0.25">
      <c r="E1380" s="69">
        <f t="shared" ca="1" si="42"/>
        <v>0.50280622150684795</v>
      </c>
      <c r="F1380" s="69">
        <f t="shared" ca="1" si="43"/>
        <v>1.0066339718295043</v>
      </c>
    </row>
    <row r="1381" spans="5:6" x14ac:dyDescent="0.25">
      <c r="E1381" s="69">
        <f t="shared" ca="1" si="42"/>
        <v>0.65096573538169789</v>
      </c>
      <c r="F1381" s="69">
        <f t="shared" ca="1" si="43"/>
        <v>1.4413837696296881</v>
      </c>
    </row>
    <row r="1382" spans="5:6" x14ac:dyDescent="0.25">
      <c r="E1382" s="69">
        <f t="shared" ca="1" si="42"/>
        <v>0.86359712774539943</v>
      </c>
      <c r="F1382" s="69">
        <f t="shared" ca="1" si="43"/>
        <v>2.8647067167428748</v>
      </c>
    </row>
    <row r="1383" spans="5:6" x14ac:dyDescent="0.25">
      <c r="E1383" s="69">
        <f t="shared" ca="1" si="42"/>
        <v>0.48393165802581017</v>
      </c>
      <c r="F1383" s="69">
        <f t="shared" ca="1" si="43"/>
        <v>0.96283670422562562</v>
      </c>
    </row>
    <row r="1384" spans="5:6" x14ac:dyDescent="0.25">
      <c r="E1384" s="69">
        <f t="shared" ca="1" si="42"/>
        <v>0.38676989697821007</v>
      </c>
      <c r="F1384" s="69">
        <f t="shared" ca="1" si="43"/>
        <v>0.76271654580192372</v>
      </c>
    </row>
    <row r="1385" spans="5:6" x14ac:dyDescent="0.25">
      <c r="E1385" s="69">
        <f t="shared" ca="1" si="42"/>
        <v>7.9076882459210962E-2</v>
      </c>
      <c r="F1385" s="69">
        <f t="shared" ca="1" si="43"/>
        <v>0.2533830578265901</v>
      </c>
    </row>
    <row r="1386" spans="5:6" x14ac:dyDescent="0.25">
      <c r="E1386" s="69">
        <f t="shared" ca="1" si="42"/>
        <v>0.37926287403345238</v>
      </c>
      <c r="F1386" s="69">
        <f t="shared" ca="1" si="43"/>
        <v>0.7486801173946751</v>
      </c>
    </row>
    <row r="1387" spans="5:6" x14ac:dyDescent="0.25">
      <c r="E1387" s="69">
        <f t="shared" ca="1" si="42"/>
        <v>0.36798428177924858</v>
      </c>
      <c r="F1387" s="69">
        <f t="shared" ca="1" si="43"/>
        <v>0.72790276232347151</v>
      </c>
    </row>
    <row r="1388" spans="5:6" x14ac:dyDescent="0.25">
      <c r="E1388" s="69">
        <f t="shared" ca="1" si="42"/>
        <v>0.79579988180781336</v>
      </c>
      <c r="F1388" s="69">
        <f t="shared" ca="1" si="43"/>
        <v>2.1953969087575804</v>
      </c>
    </row>
    <row r="1389" spans="5:6" x14ac:dyDescent="0.25">
      <c r="E1389" s="69">
        <f t="shared" ca="1" si="42"/>
        <v>0.89958573751314919</v>
      </c>
      <c r="F1389" s="69">
        <f t="shared" ca="1" si="43"/>
        <v>3.4446826297675237</v>
      </c>
    </row>
    <row r="1390" spans="5:6" x14ac:dyDescent="0.25">
      <c r="E1390" s="69">
        <f t="shared" ca="1" si="42"/>
        <v>0.60996352134934195</v>
      </c>
      <c r="F1390" s="69">
        <f t="shared" ca="1" si="43"/>
        <v>1.3005963314796296</v>
      </c>
    </row>
    <row r="1391" spans="5:6" x14ac:dyDescent="0.25">
      <c r="E1391" s="69">
        <f t="shared" ca="1" si="42"/>
        <v>0.90111222676379832</v>
      </c>
      <c r="F1391" s="69">
        <f t="shared" ca="1" si="43"/>
        <v>3.4755026144244217</v>
      </c>
    </row>
    <row r="1392" spans="5:6" x14ac:dyDescent="0.25">
      <c r="E1392" s="69">
        <f t="shared" ca="1" si="42"/>
        <v>0.51622826666242094</v>
      </c>
      <c r="F1392" s="69">
        <f t="shared" ca="1" si="43"/>
        <v>1.0389895001894165</v>
      </c>
    </row>
    <row r="1393" spans="5:6" x14ac:dyDescent="0.25">
      <c r="E1393" s="69">
        <f t="shared" ca="1" si="42"/>
        <v>0.48850038873997714</v>
      </c>
      <c r="F1393" s="69">
        <f t="shared" ca="1" si="43"/>
        <v>0.97326442983932215</v>
      </c>
    </row>
    <row r="1394" spans="5:6" x14ac:dyDescent="0.25">
      <c r="E1394" s="69">
        <f t="shared" ca="1" si="42"/>
        <v>0.77440171126048629</v>
      </c>
      <c r="F1394" s="69">
        <f t="shared" ca="1" si="43"/>
        <v>2.0446291226379993</v>
      </c>
    </row>
    <row r="1395" spans="5:6" x14ac:dyDescent="0.25">
      <c r="E1395" s="69">
        <f t="shared" ca="1" si="42"/>
        <v>0.63360118593870296</v>
      </c>
      <c r="F1395" s="69">
        <f t="shared" ca="1" si="43"/>
        <v>1.3792896701741275</v>
      </c>
    </row>
    <row r="1396" spans="5:6" x14ac:dyDescent="0.25">
      <c r="E1396" s="69">
        <f t="shared" ca="1" si="42"/>
        <v>0.53594012801946478</v>
      </c>
      <c r="F1396" s="69">
        <f t="shared" ca="1" si="43"/>
        <v>1.0885089445700837</v>
      </c>
    </row>
    <row r="1397" spans="5:6" x14ac:dyDescent="0.25">
      <c r="E1397" s="69">
        <f t="shared" ca="1" si="42"/>
        <v>0.68348947822531469</v>
      </c>
      <c r="F1397" s="69">
        <f t="shared" ca="1" si="43"/>
        <v>1.5692632216928684</v>
      </c>
    </row>
    <row r="1398" spans="5:6" x14ac:dyDescent="0.25">
      <c r="E1398" s="69">
        <f t="shared" ca="1" si="42"/>
        <v>0.10376542420356083</v>
      </c>
      <c r="F1398" s="69">
        <f t="shared" ca="1" si="43"/>
        <v>0.29592453929760509</v>
      </c>
    </row>
    <row r="1399" spans="5:6" x14ac:dyDescent="0.25">
      <c r="E1399" s="69">
        <f t="shared" ca="1" si="42"/>
        <v>0.25003275241263367</v>
      </c>
      <c r="F1399" s="69">
        <f t="shared" ca="1" si="43"/>
        <v>0.52785160029126965</v>
      </c>
    </row>
    <row r="1400" spans="5:6" x14ac:dyDescent="0.25">
      <c r="E1400" s="69">
        <f t="shared" ca="1" si="42"/>
        <v>7.4281773933699058E-2</v>
      </c>
      <c r="F1400" s="69">
        <f t="shared" ca="1" si="43"/>
        <v>0.24474653897617116</v>
      </c>
    </row>
    <row r="1401" spans="5:6" x14ac:dyDescent="0.25">
      <c r="E1401" s="69">
        <f t="shared" ca="1" si="42"/>
        <v>0.19746292467788684</v>
      </c>
      <c r="F1401" s="69">
        <f t="shared" ca="1" si="43"/>
        <v>0.44496474829096416</v>
      </c>
    </row>
    <row r="1402" spans="5:6" x14ac:dyDescent="0.25">
      <c r="E1402" s="69">
        <f t="shared" ca="1" si="42"/>
        <v>0.13987943292344285</v>
      </c>
      <c r="F1402" s="69">
        <f t="shared" ca="1" si="43"/>
        <v>0.35461349808884562</v>
      </c>
    </row>
    <row r="1403" spans="5:6" x14ac:dyDescent="0.25">
      <c r="E1403" s="69">
        <f t="shared" ca="1" si="42"/>
        <v>8.3623732568632869E-3</v>
      </c>
      <c r="F1403" s="69">
        <f t="shared" ca="1" si="43"/>
        <v>8.4108727831862157E-2</v>
      </c>
    </row>
    <row r="1404" spans="5:6" x14ac:dyDescent="0.25">
      <c r="E1404" s="69">
        <f t="shared" ca="1" si="42"/>
        <v>0.1096326731848658</v>
      </c>
      <c r="F1404" s="69">
        <f t="shared" ca="1" si="43"/>
        <v>0.30567785267728831</v>
      </c>
    </row>
    <row r="1405" spans="5:6" x14ac:dyDescent="0.25">
      <c r="E1405" s="69">
        <f t="shared" ca="1" si="42"/>
        <v>0.46590866696326338</v>
      </c>
      <c r="F1405" s="69">
        <f t="shared" ca="1" si="43"/>
        <v>0.92271573197788825</v>
      </c>
    </row>
    <row r="1406" spans="5:6" x14ac:dyDescent="0.25">
      <c r="E1406" s="69">
        <f t="shared" ca="1" si="42"/>
        <v>0.60547807637174356</v>
      </c>
      <c r="F1406" s="69">
        <f t="shared" ca="1" si="43"/>
        <v>1.2863502668985742</v>
      </c>
    </row>
    <row r="1407" spans="5:6" x14ac:dyDescent="0.25">
      <c r="E1407" s="69">
        <f t="shared" ca="1" si="42"/>
        <v>0.51969350083594379</v>
      </c>
      <c r="F1407" s="69">
        <f t="shared" ca="1" si="43"/>
        <v>1.0475169467106842</v>
      </c>
    </row>
    <row r="1408" spans="5:6" x14ac:dyDescent="0.25">
      <c r="E1408" s="69">
        <f t="shared" ca="1" si="42"/>
        <v>0.65625639498898969</v>
      </c>
      <c r="F1408" s="69">
        <f t="shared" ca="1" si="43"/>
        <v>1.461102763542945</v>
      </c>
    </row>
    <row r="1409" spans="5:6" x14ac:dyDescent="0.25">
      <c r="E1409" s="69">
        <f t="shared" ca="1" si="42"/>
        <v>0.66006431197756865</v>
      </c>
      <c r="F1409" s="69">
        <f t="shared" ca="1" si="43"/>
        <v>1.4755412433069821</v>
      </c>
    </row>
    <row r="1410" spans="5:6" x14ac:dyDescent="0.25">
      <c r="E1410" s="69">
        <f t="shared" ca="1" si="42"/>
        <v>0.81063769881348624</v>
      </c>
      <c r="F1410" s="69">
        <f t="shared" ca="1" si="43"/>
        <v>2.3131455482141723</v>
      </c>
    </row>
    <row r="1411" spans="5:6" x14ac:dyDescent="0.25">
      <c r="E1411" s="69">
        <f t="shared" ca="1" si="42"/>
        <v>0.35908118394825694</v>
      </c>
      <c r="F1411" s="69">
        <f t="shared" ca="1" si="43"/>
        <v>0.71175223960631562</v>
      </c>
    </row>
    <row r="1412" spans="5:6" x14ac:dyDescent="0.25">
      <c r="E1412" s="69">
        <f t="shared" ref="E1412:E1475" ca="1" si="44">RAND()</f>
        <v>3.3377275388139394E-2</v>
      </c>
      <c r="F1412" s="69">
        <f t="shared" ref="F1412:F1475" ca="1" si="45">_xlfn.F.INV(E1412,$C$3,$C$4)</f>
        <v>0.16122948229997969</v>
      </c>
    </row>
    <row r="1413" spans="5:6" x14ac:dyDescent="0.25">
      <c r="E1413" s="69">
        <f t="shared" ca="1" si="44"/>
        <v>0.21451829376444409</v>
      </c>
      <c r="F1413" s="69">
        <f t="shared" ca="1" si="45"/>
        <v>0.47166370742943364</v>
      </c>
    </row>
    <row r="1414" spans="5:6" x14ac:dyDescent="0.25">
      <c r="E1414" s="69">
        <f t="shared" ca="1" si="44"/>
        <v>0.76321205371885725</v>
      </c>
      <c r="F1414" s="69">
        <f t="shared" ca="1" si="45"/>
        <v>1.9732770540002362</v>
      </c>
    </row>
    <row r="1415" spans="5:6" x14ac:dyDescent="0.25">
      <c r="E1415" s="69">
        <f t="shared" ca="1" si="44"/>
        <v>0.53351694520366888</v>
      </c>
      <c r="F1415" s="69">
        <f t="shared" ca="1" si="45"/>
        <v>1.0822858318129815</v>
      </c>
    </row>
    <row r="1416" spans="5:6" x14ac:dyDescent="0.25">
      <c r="E1416" s="69">
        <f t="shared" ca="1" si="44"/>
        <v>0.46464869688183885</v>
      </c>
      <c r="F1416" s="69">
        <f t="shared" ca="1" si="45"/>
        <v>0.91996901726411373</v>
      </c>
    </row>
    <row r="1417" spans="5:6" x14ac:dyDescent="0.25">
      <c r="E1417" s="69">
        <f t="shared" ca="1" si="44"/>
        <v>8.683008317548091E-2</v>
      </c>
      <c r="F1417" s="69">
        <f t="shared" ca="1" si="45"/>
        <v>0.26705459320340535</v>
      </c>
    </row>
    <row r="1418" spans="5:6" x14ac:dyDescent="0.25">
      <c r="E1418" s="69">
        <f t="shared" ca="1" si="44"/>
        <v>0.72475901823368183</v>
      </c>
      <c r="F1418" s="69">
        <f t="shared" ca="1" si="45"/>
        <v>1.7589091830637276</v>
      </c>
    </row>
    <row r="1419" spans="5:6" x14ac:dyDescent="0.25">
      <c r="E1419" s="69">
        <f t="shared" ca="1" si="44"/>
        <v>0.79935205722416336</v>
      </c>
      <c r="F1419" s="69">
        <f t="shared" ca="1" si="45"/>
        <v>2.222503753424419</v>
      </c>
    </row>
    <row r="1420" spans="5:6" x14ac:dyDescent="0.25">
      <c r="E1420" s="69">
        <f t="shared" ca="1" si="44"/>
        <v>0.52976246356293499</v>
      </c>
      <c r="F1420" s="69">
        <f t="shared" ca="1" si="45"/>
        <v>1.0727207135163697</v>
      </c>
    </row>
    <row r="1421" spans="5:6" x14ac:dyDescent="0.25">
      <c r="E1421" s="69">
        <f t="shared" ca="1" si="44"/>
        <v>0.19699345343188668</v>
      </c>
      <c r="F1421" s="69">
        <f t="shared" ca="1" si="45"/>
        <v>0.44423115729265022</v>
      </c>
    </row>
    <row r="1422" spans="5:6" x14ac:dyDescent="0.25">
      <c r="E1422" s="69">
        <f t="shared" ca="1" si="44"/>
        <v>0.27286845863838705</v>
      </c>
      <c r="F1422" s="69">
        <f t="shared" ca="1" si="45"/>
        <v>0.56466919540885097</v>
      </c>
    </row>
    <row r="1423" spans="5:6" x14ac:dyDescent="0.25">
      <c r="E1423" s="69">
        <f t="shared" ca="1" si="44"/>
        <v>0.6577381240411927</v>
      </c>
      <c r="F1423" s="69">
        <f t="shared" ca="1" si="45"/>
        <v>1.46669618255364</v>
      </c>
    </row>
    <row r="1424" spans="5:6" x14ac:dyDescent="0.25">
      <c r="E1424" s="69">
        <f t="shared" ca="1" si="44"/>
        <v>0.76891102464279026</v>
      </c>
      <c r="F1424" s="69">
        <f t="shared" ca="1" si="45"/>
        <v>2.0090348951825865</v>
      </c>
    </row>
    <row r="1425" spans="5:6" x14ac:dyDescent="0.25">
      <c r="E1425" s="69">
        <f t="shared" ca="1" si="44"/>
        <v>0.85481113614818716</v>
      </c>
      <c r="F1425" s="69">
        <f t="shared" ca="1" si="45"/>
        <v>2.7545223741389795</v>
      </c>
    </row>
    <row r="1426" spans="5:6" x14ac:dyDescent="0.25">
      <c r="E1426" s="69">
        <f t="shared" ca="1" si="44"/>
        <v>6.8010874525437748E-2</v>
      </c>
      <c r="F1426" s="69">
        <f t="shared" ca="1" si="45"/>
        <v>0.23320624174181667</v>
      </c>
    </row>
    <row r="1427" spans="5:6" x14ac:dyDescent="0.25">
      <c r="E1427" s="69">
        <f t="shared" ca="1" si="44"/>
        <v>0.98974926936143115</v>
      </c>
      <c r="F1427" s="69">
        <f t="shared" ca="1" si="45"/>
        <v>10.844407575559616</v>
      </c>
    </row>
    <row r="1428" spans="5:6" x14ac:dyDescent="0.25">
      <c r="E1428" s="69">
        <f t="shared" ca="1" si="44"/>
        <v>6.9675225536508179E-2</v>
      </c>
      <c r="F1428" s="69">
        <f t="shared" ca="1" si="45"/>
        <v>0.23629862686505232</v>
      </c>
    </row>
    <row r="1429" spans="5:6" x14ac:dyDescent="0.25">
      <c r="E1429" s="69">
        <f t="shared" ca="1" si="44"/>
        <v>0.84996880090400184</v>
      </c>
      <c r="F1429" s="69">
        <f t="shared" ca="1" si="45"/>
        <v>2.6976341442168681</v>
      </c>
    </row>
    <row r="1430" spans="5:6" x14ac:dyDescent="0.25">
      <c r="E1430" s="69">
        <f t="shared" ca="1" si="44"/>
        <v>5.5936042249513207E-2</v>
      </c>
      <c r="F1430" s="69">
        <f t="shared" ca="1" si="45"/>
        <v>0.21000995740414366</v>
      </c>
    </row>
    <row r="1431" spans="5:6" x14ac:dyDescent="0.25">
      <c r="E1431" s="69">
        <f t="shared" ca="1" si="44"/>
        <v>0.81737911325697876</v>
      </c>
      <c r="F1431" s="69">
        <f t="shared" ca="1" si="45"/>
        <v>2.3708771535777933</v>
      </c>
    </row>
    <row r="1432" spans="5:6" x14ac:dyDescent="0.25">
      <c r="E1432" s="69">
        <f t="shared" ca="1" si="44"/>
        <v>0.33277554246731689</v>
      </c>
      <c r="F1432" s="69">
        <f t="shared" ca="1" si="45"/>
        <v>0.66521661822341038</v>
      </c>
    </row>
    <row r="1433" spans="5:6" x14ac:dyDescent="0.25">
      <c r="E1433" s="69">
        <f t="shared" ca="1" si="44"/>
        <v>0.48189782121259905</v>
      </c>
      <c r="F1433" s="69">
        <f t="shared" ca="1" si="45"/>
        <v>0.95822905606979669</v>
      </c>
    </row>
    <row r="1434" spans="5:6" x14ac:dyDescent="0.25">
      <c r="E1434" s="69">
        <f t="shared" ca="1" si="44"/>
        <v>0.68927390922872434</v>
      </c>
      <c r="F1434" s="69">
        <f t="shared" ca="1" si="45"/>
        <v>1.5938150109758902</v>
      </c>
    </row>
    <row r="1435" spans="5:6" x14ac:dyDescent="0.25">
      <c r="E1435" s="69">
        <f t="shared" ca="1" si="44"/>
        <v>0.59798057165608376</v>
      </c>
      <c r="F1435" s="69">
        <f t="shared" ca="1" si="45"/>
        <v>1.2629908084353043</v>
      </c>
    </row>
    <row r="1436" spans="5:6" x14ac:dyDescent="0.25">
      <c r="E1436" s="69">
        <f t="shared" ca="1" si="44"/>
        <v>0.44560366448260758</v>
      </c>
      <c r="F1436" s="69">
        <f t="shared" ca="1" si="45"/>
        <v>0.87931685352126909</v>
      </c>
    </row>
    <row r="1437" spans="5:6" x14ac:dyDescent="0.25">
      <c r="E1437" s="69">
        <f t="shared" ca="1" si="44"/>
        <v>0.21283357642326572</v>
      </c>
      <c r="F1437" s="69">
        <f t="shared" ca="1" si="45"/>
        <v>0.46902093379917514</v>
      </c>
    </row>
    <row r="1438" spans="5:6" x14ac:dyDescent="0.25">
      <c r="E1438" s="69">
        <f t="shared" ca="1" si="44"/>
        <v>0.71499447988406095</v>
      </c>
      <c r="F1438" s="69">
        <f t="shared" ca="1" si="45"/>
        <v>1.7107766724496327</v>
      </c>
    </row>
    <row r="1439" spans="5:6" x14ac:dyDescent="0.25">
      <c r="E1439" s="69">
        <f t="shared" ca="1" si="44"/>
        <v>0.36091447165621393</v>
      </c>
      <c r="F1439" s="69">
        <f t="shared" ca="1" si="45"/>
        <v>0.71506041323325342</v>
      </c>
    </row>
    <row r="1440" spans="5:6" x14ac:dyDescent="0.25">
      <c r="E1440" s="69">
        <f t="shared" ca="1" si="44"/>
        <v>0.96305894046814178</v>
      </c>
      <c r="F1440" s="69">
        <f t="shared" ca="1" si="45"/>
        <v>5.8957021157577501</v>
      </c>
    </row>
    <row r="1441" spans="5:6" x14ac:dyDescent="0.25">
      <c r="E1441" s="69">
        <f t="shared" ca="1" si="44"/>
        <v>0.47928953769200289</v>
      </c>
      <c r="F1441" s="69">
        <f t="shared" ca="1" si="45"/>
        <v>0.95235052909136231</v>
      </c>
    </row>
    <row r="1442" spans="5:6" x14ac:dyDescent="0.25">
      <c r="E1442" s="69">
        <f t="shared" ca="1" si="44"/>
        <v>0.83368383667370238</v>
      </c>
      <c r="F1442" s="69">
        <f t="shared" ca="1" si="45"/>
        <v>2.5233919782894709</v>
      </c>
    </row>
    <row r="1443" spans="5:6" x14ac:dyDescent="0.25">
      <c r="E1443" s="69">
        <f t="shared" ca="1" si="44"/>
        <v>0.20488635981623993</v>
      </c>
      <c r="F1443" s="69">
        <f t="shared" ca="1" si="45"/>
        <v>0.45657224303992594</v>
      </c>
    </row>
    <row r="1444" spans="5:6" x14ac:dyDescent="0.25">
      <c r="E1444" s="69">
        <f t="shared" ca="1" si="44"/>
        <v>9.0256671484822304E-2</v>
      </c>
      <c r="F1444" s="69">
        <f t="shared" ca="1" si="45"/>
        <v>0.27299597911204698</v>
      </c>
    </row>
    <row r="1445" spans="5:6" x14ac:dyDescent="0.25">
      <c r="E1445" s="69">
        <f t="shared" ca="1" si="44"/>
        <v>0.6359518326872724</v>
      </c>
      <c r="F1445" s="69">
        <f t="shared" ca="1" si="45"/>
        <v>1.3874705767761635</v>
      </c>
    </row>
    <row r="1446" spans="5:6" x14ac:dyDescent="0.25">
      <c r="E1446" s="69">
        <f t="shared" ca="1" si="44"/>
        <v>0.12375057318638527</v>
      </c>
      <c r="F1446" s="69">
        <f t="shared" ca="1" si="45"/>
        <v>0.32875546531504563</v>
      </c>
    </row>
    <row r="1447" spans="5:6" x14ac:dyDescent="0.25">
      <c r="E1447" s="69">
        <f t="shared" ca="1" si="44"/>
        <v>0.95838823134012741</v>
      </c>
      <c r="F1447" s="69">
        <f t="shared" ca="1" si="45"/>
        <v>5.5511350411622535</v>
      </c>
    </row>
    <row r="1448" spans="5:6" x14ac:dyDescent="0.25">
      <c r="E1448" s="69">
        <f t="shared" ca="1" si="44"/>
        <v>0.80829071541078779</v>
      </c>
      <c r="F1448" s="69">
        <f t="shared" ca="1" si="45"/>
        <v>2.2936997778424075</v>
      </c>
    </row>
    <row r="1449" spans="5:6" x14ac:dyDescent="0.25">
      <c r="E1449" s="69">
        <f t="shared" ca="1" si="44"/>
        <v>0.45117205690422324</v>
      </c>
      <c r="F1449" s="69">
        <f t="shared" ca="1" si="45"/>
        <v>0.8910389645963982</v>
      </c>
    </row>
    <row r="1450" spans="5:6" x14ac:dyDescent="0.25">
      <c r="E1450" s="69">
        <f t="shared" ca="1" si="44"/>
        <v>0.5358515446599913</v>
      </c>
      <c r="F1450" s="69">
        <f t="shared" ca="1" si="45"/>
        <v>1.0882807545461235</v>
      </c>
    </row>
    <row r="1451" spans="5:6" x14ac:dyDescent="0.25">
      <c r="E1451" s="69">
        <f t="shared" ca="1" si="44"/>
        <v>0.77744651726514136</v>
      </c>
      <c r="F1451" s="69">
        <f t="shared" ca="1" si="45"/>
        <v>2.0648758205773299</v>
      </c>
    </row>
    <row r="1452" spans="5:6" x14ac:dyDescent="0.25">
      <c r="E1452" s="69">
        <f t="shared" ca="1" si="44"/>
        <v>0.83493758752793656</v>
      </c>
      <c r="F1452" s="69">
        <f t="shared" ca="1" si="45"/>
        <v>2.5359623249284606</v>
      </c>
    </row>
    <row r="1453" spans="5:6" x14ac:dyDescent="0.25">
      <c r="E1453" s="69">
        <f t="shared" ca="1" si="44"/>
        <v>0.46715038268884201</v>
      </c>
      <c r="F1453" s="69">
        <f t="shared" ca="1" si="45"/>
        <v>0.92542986723342313</v>
      </c>
    </row>
    <row r="1454" spans="5:6" x14ac:dyDescent="0.25">
      <c r="E1454" s="69">
        <f t="shared" ca="1" si="44"/>
        <v>0.2201134837099965</v>
      </c>
      <c r="F1454" s="69">
        <f t="shared" ca="1" si="45"/>
        <v>0.48045209619686363</v>
      </c>
    </row>
    <row r="1455" spans="5:6" x14ac:dyDescent="0.25">
      <c r="E1455" s="69">
        <f t="shared" ca="1" si="44"/>
        <v>0.18445134067646385</v>
      </c>
      <c r="F1455" s="69">
        <f t="shared" ca="1" si="45"/>
        <v>0.4246432808599977</v>
      </c>
    </row>
    <row r="1456" spans="5:6" x14ac:dyDescent="0.25">
      <c r="E1456" s="69">
        <f t="shared" ca="1" si="44"/>
        <v>0.52988798653487534</v>
      </c>
      <c r="F1456" s="69">
        <f t="shared" ca="1" si="45"/>
        <v>1.0730390074710923</v>
      </c>
    </row>
    <row r="1457" spans="5:6" x14ac:dyDescent="0.25">
      <c r="E1457" s="69">
        <f t="shared" ca="1" si="44"/>
        <v>0.10676128003650609</v>
      </c>
      <c r="F1457" s="69">
        <f t="shared" ca="1" si="45"/>
        <v>0.30091822373316707</v>
      </c>
    </row>
    <row r="1458" spans="5:6" x14ac:dyDescent="0.25">
      <c r="E1458" s="69">
        <f t="shared" ca="1" si="44"/>
        <v>0.30895436059936832</v>
      </c>
      <c r="F1458" s="69">
        <f t="shared" ca="1" si="45"/>
        <v>0.62443188775136471</v>
      </c>
    </row>
    <row r="1459" spans="5:6" x14ac:dyDescent="0.25">
      <c r="E1459" s="69">
        <f t="shared" ca="1" si="44"/>
        <v>0.91604970180545442</v>
      </c>
      <c r="F1459" s="69">
        <f t="shared" ca="1" si="45"/>
        <v>3.816569022808554</v>
      </c>
    </row>
    <row r="1460" spans="5:6" x14ac:dyDescent="0.25">
      <c r="E1460" s="69">
        <f t="shared" ca="1" si="44"/>
        <v>0.73079906494895319</v>
      </c>
      <c r="F1460" s="69">
        <f t="shared" ca="1" si="45"/>
        <v>1.7898362952401492</v>
      </c>
    </row>
    <row r="1461" spans="5:6" x14ac:dyDescent="0.25">
      <c r="E1461" s="69">
        <f t="shared" ca="1" si="44"/>
        <v>0.55247611896424564</v>
      </c>
      <c r="F1461" s="69">
        <f t="shared" ca="1" si="45"/>
        <v>1.1320614314947686</v>
      </c>
    </row>
    <row r="1462" spans="5:6" x14ac:dyDescent="0.25">
      <c r="E1462" s="69">
        <f t="shared" ca="1" si="44"/>
        <v>0.32368136922145285</v>
      </c>
      <c r="F1462" s="69">
        <f t="shared" ca="1" si="45"/>
        <v>0.64950543025156893</v>
      </c>
    </row>
    <row r="1463" spans="5:6" x14ac:dyDescent="0.25">
      <c r="E1463" s="69">
        <f t="shared" ca="1" si="44"/>
        <v>0.94256582890629648</v>
      </c>
      <c r="F1463" s="69">
        <f t="shared" ca="1" si="45"/>
        <v>4.6954999828518469</v>
      </c>
    </row>
    <row r="1464" spans="5:6" x14ac:dyDescent="0.25">
      <c r="E1464" s="69">
        <f t="shared" ca="1" si="44"/>
        <v>0.21271727113590133</v>
      </c>
      <c r="F1464" s="69">
        <f t="shared" ca="1" si="45"/>
        <v>0.46883854251893342</v>
      </c>
    </row>
    <row r="1465" spans="5:6" x14ac:dyDescent="0.25">
      <c r="E1465" s="69">
        <f t="shared" ca="1" si="44"/>
        <v>0.34276153515001706</v>
      </c>
      <c r="F1465" s="69">
        <f t="shared" ca="1" si="45"/>
        <v>0.68268403102258113</v>
      </c>
    </row>
    <row r="1466" spans="5:6" x14ac:dyDescent="0.25">
      <c r="E1466" s="69">
        <f t="shared" ca="1" si="44"/>
        <v>0.25175723040038189</v>
      </c>
      <c r="F1466" s="69">
        <f t="shared" ca="1" si="45"/>
        <v>0.53060974292355978</v>
      </c>
    </row>
    <row r="1467" spans="5:6" x14ac:dyDescent="0.25">
      <c r="E1467" s="69">
        <f t="shared" ca="1" si="44"/>
        <v>0.39046157885690336</v>
      </c>
      <c r="F1467" s="69">
        <f t="shared" ca="1" si="45"/>
        <v>0.76968235487041503</v>
      </c>
    </row>
    <row r="1468" spans="5:6" x14ac:dyDescent="0.25">
      <c r="E1468" s="69">
        <f t="shared" ca="1" si="44"/>
        <v>0.82236891928715661</v>
      </c>
      <c r="F1468" s="69">
        <f t="shared" ca="1" si="45"/>
        <v>2.4155136255464864</v>
      </c>
    </row>
    <row r="1469" spans="5:6" x14ac:dyDescent="0.25">
      <c r="E1469" s="69">
        <f t="shared" ca="1" si="44"/>
        <v>0.76619621080065303</v>
      </c>
      <c r="F1469" s="69">
        <f t="shared" ca="1" si="45"/>
        <v>1.9918544639050704</v>
      </c>
    </row>
    <row r="1470" spans="5:6" x14ac:dyDescent="0.25">
      <c r="E1470" s="69">
        <f t="shared" ca="1" si="44"/>
        <v>0.97707537540487366</v>
      </c>
      <c r="F1470" s="69">
        <f t="shared" ca="1" si="45"/>
        <v>7.4511813226682166</v>
      </c>
    </row>
    <row r="1471" spans="5:6" x14ac:dyDescent="0.25">
      <c r="E1471" s="69">
        <f t="shared" ca="1" si="44"/>
        <v>0.87179148723222311</v>
      </c>
      <c r="F1471" s="69">
        <f t="shared" ca="1" si="45"/>
        <v>2.976648156983857</v>
      </c>
    </row>
    <row r="1472" spans="5:6" x14ac:dyDescent="0.25">
      <c r="E1472" s="69">
        <f t="shared" ca="1" si="44"/>
        <v>0.12234555031918959</v>
      </c>
      <c r="F1472" s="69">
        <f t="shared" ca="1" si="45"/>
        <v>0.3264800554092061</v>
      </c>
    </row>
    <row r="1473" spans="5:6" x14ac:dyDescent="0.25">
      <c r="E1473" s="69">
        <f t="shared" ca="1" si="44"/>
        <v>0.5163093055145942</v>
      </c>
      <c r="F1473" s="69">
        <f t="shared" ca="1" si="45"/>
        <v>1.0391880896227381</v>
      </c>
    </row>
    <row r="1474" spans="5:6" x14ac:dyDescent="0.25">
      <c r="E1474" s="69">
        <f t="shared" ca="1" si="44"/>
        <v>0.61631834604323499</v>
      </c>
      <c r="F1474" s="69">
        <f t="shared" ca="1" si="45"/>
        <v>1.3211407474897645</v>
      </c>
    </row>
    <row r="1475" spans="5:6" x14ac:dyDescent="0.25">
      <c r="E1475" s="69">
        <f t="shared" ca="1" si="44"/>
        <v>0.72045362874916119</v>
      </c>
      <c r="F1475" s="69">
        <f t="shared" ca="1" si="45"/>
        <v>1.7374109497351706</v>
      </c>
    </row>
    <row r="1476" spans="5:6" x14ac:dyDescent="0.25">
      <c r="E1476" s="69">
        <f t="shared" ref="E1476:E1539" ca="1" si="46">RAND()</f>
        <v>0.40492337109445165</v>
      </c>
      <c r="F1476" s="69">
        <f t="shared" ref="F1476:F1539" ca="1" si="47">_xlfn.F.INV(E1476,$C$3,$C$4)</f>
        <v>0.7973903763066913</v>
      </c>
    </row>
    <row r="1477" spans="5:6" x14ac:dyDescent="0.25">
      <c r="E1477" s="69">
        <f t="shared" ca="1" si="46"/>
        <v>0.80419010688295012</v>
      </c>
      <c r="F1477" s="69">
        <f t="shared" ca="1" si="47"/>
        <v>2.2604901230121635</v>
      </c>
    </row>
    <row r="1478" spans="5:6" x14ac:dyDescent="0.25">
      <c r="E1478" s="69">
        <f t="shared" ca="1" si="46"/>
        <v>0.53768532424547189</v>
      </c>
      <c r="F1478" s="69">
        <f t="shared" ca="1" si="47"/>
        <v>1.093015379963344</v>
      </c>
    </row>
    <row r="1479" spans="5:6" x14ac:dyDescent="0.25">
      <c r="E1479" s="69">
        <f t="shared" ca="1" si="46"/>
        <v>0.42291981167050596</v>
      </c>
      <c r="F1479" s="69">
        <f t="shared" ca="1" si="47"/>
        <v>0.83286709555983607</v>
      </c>
    </row>
    <row r="1480" spans="5:6" x14ac:dyDescent="0.25">
      <c r="E1480" s="69">
        <f t="shared" ca="1" si="46"/>
        <v>0.13832417577762568</v>
      </c>
      <c r="F1480" s="69">
        <f t="shared" ca="1" si="47"/>
        <v>0.35213835019107975</v>
      </c>
    </row>
    <row r="1481" spans="5:6" x14ac:dyDescent="0.25">
      <c r="E1481" s="69">
        <f t="shared" ca="1" si="46"/>
        <v>0.45901222303767086</v>
      </c>
      <c r="F1481" s="69">
        <f t="shared" ca="1" si="47"/>
        <v>0.90777062086541838</v>
      </c>
    </row>
    <row r="1482" spans="5:6" x14ac:dyDescent="0.25">
      <c r="E1482" s="69">
        <f t="shared" ca="1" si="46"/>
        <v>0.78416782694043108</v>
      </c>
      <c r="F1482" s="69">
        <f t="shared" ca="1" si="47"/>
        <v>2.1109257436906468</v>
      </c>
    </row>
    <row r="1483" spans="5:6" x14ac:dyDescent="0.25">
      <c r="E1483" s="69">
        <f t="shared" ca="1" si="46"/>
        <v>0.69314666578372619</v>
      </c>
      <c r="F1483" s="69">
        <f t="shared" ca="1" si="47"/>
        <v>1.6105916641581892</v>
      </c>
    </row>
    <row r="1484" spans="5:6" x14ac:dyDescent="0.25">
      <c r="E1484" s="69">
        <f t="shared" ca="1" si="46"/>
        <v>0.38004237417622377</v>
      </c>
      <c r="F1484" s="69">
        <f t="shared" ca="1" si="47"/>
        <v>0.7501297377516607</v>
      </c>
    </row>
    <row r="1485" spans="5:6" x14ac:dyDescent="0.25">
      <c r="E1485" s="69">
        <f t="shared" ca="1" si="46"/>
        <v>0.5450549891067803</v>
      </c>
      <c r="F1485" s="69">
        <f t="shared" ca="1" si="47"/>
        <v>1.1122763977917667</v>
      </c>
    </row>
    <row r="1486" spans="5:6" x14ac:dyDescent="0.25">
      <c r="E1486" s="69">
        <f t="shared" ca="1" si="46"/>
        <v>0.86737392609837183</v>
      </c>
      <c r="F1486" s="69">
        <f t="shared" ca="1" si="47"/>
        <v>2.9151174479346085</v>
      </c>
    </row>
    <row r="1487" spans="5:6" x14ac:dyDescent="0.25">
      <c r="E1487" s="69">
        <f t="shared" ca="1" si="46"/>
        <v>0.24109410941218246</v>
      </c>
      <c r="F1487" s="69">
        <f t="shared" ca="1" si="47"/>
        <v>0.51360582927684706</v>
      </c>
    </row>
    <row r="1488" spans="5:6" x14ac:dyDescent="0.25">
      <c r="E1488" s="69">
        <f t="shared" ca="1" si="46"/>
        <v>0.16472863863109088</v>
      </c>
      <c r="F1488" s="69">
        <f t="shared" ca="1" si="47"/>
        <v>0.39380453438081486</v>
      </c>
    </row>
    <row r="1489" spans="5:6" x14ac:dyDescent="0.25">
      <c r="E1489" s="69">
        <f t="shared" ca="1" si="46"/>
        <v>0.84014519958421074</v>
      </c>
      <c r="F1489" s="69">
        <f t="shared" ca="1" si="47"/>
        <v>2.5896081851723913</v>
      </c>
    </row>
    <row r="1490" spans="5:6" x14ac:dyDescent="0.25">
      <c r="E1490" s="69">
        <f t="shared" ca="1" si="46"/>
        <v>0.65279842769000418</v>
      </c>
      <c r="F1490" s="69">
        <f t="shared" ca="1" si="47"/>
        <v>1.448170253220979</v>
      </c>
    </row>
    <row r="1491" spans="5:6" x14ac:dyDescent="0.25">
      <c r="E1491" s="69">
        <f t="shared" ca="1" si="46"/>
        <v>0.49980779190527125</v>
      </c>
      <c r="F1491" s="69">
        <f t="shared" ca="1" si="47"/>
        <v>0.9995472228613993</v>
      </c>
    </row>
    <row r="1492" spans="5:6" x14ac:dyDescent="0.25">
      <c r="E1492" s="69">
        <f t="shared" ca="1" si="46"/>
        <v>0.87325460635071617</v>
      </c>
      <c r="F1492" s="69">
        <f t="shared" ca="1" si="47"/>
        <v>2.9976746185191563</v>
      </c>
    </row>
    <row r="1493" spans="5:6" x14ac:dyDescent="0.25">
      <c r="E1493" s="69">
        <f t="shared" ca="1" si="46"/>
        <v>0.48289680588798822</v>
      </c>
      <c r="F1493" s="69">
        <f t="shared" ca="1" si="47"/>
        <v>0.96048962846557329</v>
      </c>
    </row>
    <row r="1494" spans="5:6" x14ac:dyDescent="0.25">
      <c r="E1494" s="69">
        <f t="shared" ca="1" si="46"/>
        <v>7.2693251303146633E-2</v>
      </c>
      <c r="F1494" s="69">
        <f t="shared" ca="1" si="47"/>
        <v>0.24185103039138534</v>
      </c>
    </row>
    <row r="1495" spans="5:6" x14ac:dyDescent="0.25">
      <c r="E1495" s="69">
        <f t="shared" ca="1" si="46"/>
        <v>2.829050621569873E-2</v>
      </c>
      <c r="F1495" s="69">
        <f t="shared" ca="1" si="47"/>
        <v>0.1486055690456734</v>
      </c>
    </row>
    <row r="1496" spans="5:6" x14ac:dyDescent="0.25">
      <c r="E1496" s="69">
        <f t="shared" ca="1" si="46"/>
        <v>0.41972340639439432</v>
      </c>
      <c r="F1496" s="69">
        <f t="shared" ca="1" si="47"/>
        <v>0.82648107564515494</v>
      </c>
    </row>
    <row r="1497" spans="5:6" x14ac:dyDescent="0.25">
      <c r="E1497" s="69">
        <f t="shared" ca="1" si="46"/>
        <v>0.25084815964286178</v>
      </c>
      <c r="F1497" s="69">
        <f t="shared" ca="1" si="47"/>
        <v>0.52915535590440066</v>
      </c>
    </row>
    <row r="1498" spans="5:6" x14ac:dyDescent="0.25">
      <c r="E1498" s="69">
        <f t="shared" ca="1" si="46"/>
        <v>0.22185053261586563</v>
      </c>
      <c r="F1498" s="69">
        <f t="shared" ca="1" si="47"/>
        <v>0.48318436601639903</v>
      </c>
    </row>
    <row r="1499" spans="5:6" x14ac:dyDescent="0.25">
      <c r="E1499" s="69">
        <f t="shared" ca="1" si="46"/>
        <v>0.91090901791569556</v>
      </c>
      <c r="F1499" s="69">
        <f t="shared" ca="1" si="47"/>
        <v>3.6902933927763115</v>
      </c>
    </row>
    <row r="1500" spans="5:6" x14ac:dyDescent="0.25">
      <c r="E1500" s="69">
        <f t="shared" ca="1" si="46"/>
        <v>0.10660901399737877</v>
      </c>
      <c r="F1500" s="69">
        <f t="shared" ca="1" si="47"/>
        <v>0.30066511667805829</v>
      </c>
    </row>
    <row r="1501" spans="5:6" x14ac:dyDescent="0.25">
      <c r="E1501" s="69">
        <f t="shared" ca="1" si="46"/>
        <v>3.3432401030340619E-2</v>
      </c>
      <c r="F1501" s="69">
        <f t="shared" ca="1" si="47"/>
        <v>0.16136182342933178</v>
      </c>
    </row>
    <row r="1502" spans="5:6" x14ac:dyDescent="0.25">
      <c r="E1502" s="69">
        <f t="shared" ca="1" si="46"/>
        <v>0.27553570050106302</v>
      </c>
      <c r="F1502" s="69">
        <f t="shared" ca="1" si="47"/>
        <v>0.56901487149795715</v>
      </c>
    </row>
    <row r="1503" spans="5:6" x14ac:dyDescent="0.25">
      <c r="E1503" s="69">
        <f t="shared" ca="1" si="46"/>
        <v>0.35407240565674547</v>
      </c>
      <c r="F1503" s="69">
        <f t="shared" ca="1" si="47"/>
        <v>0.70275887889741862</v>
      </c>
    </row>
    <row r="1504" spans="5:6" x14ac:dyDescent="0.25">
      <c r="E1504" s="69">
        <f t="shared" ca="1" si="46"/>
        <v>0.4715006315568091</v>
      </c>
      <c r="F1504" s="69">
        <f t="shared" ca="1" si="47"/>
        <v>0.93499578904662617</v>
      </c>
    </row>
    <row r="1505" spans="5:6" x14ac:dyDescent="0.25">
      <c r="E1505" s="69">
        <f t="shared" ca="1" si="46"/>
        <v>0.88521417958917148</v>
      </c>
      <c r="F1505" s="69">
        <f t="shared" ca="1" si="47"/>
        <v>3.183092795635206</v>
      </c>
    </row>
    <row r="1506" spans="5:6" x14ac:dyDescent="0.25">
      <c r="E1506" s="69">
        <f t="shared" ca="1" si="46"/>
        <v>0.16991687019565593</v>
      </c>
      <c r="F1506" s="69">
        <f t="shared" ca="1" si="47"/>
        <v>0.4019293051655447</v>
      </c>
    </row>
    <row r="1507" spans="5:6" x14ac:dyDescent="0.25">
      <c r="E1507" s="69">
        <f t="shared" ca="1" si="46"/>
        <v>4.7042863240753796E-2</v>
      </c>
      <c r="F1507" s="69">
        <f t="shared" ca="1" si="47"/>
        <v>0.19184306813164831</v>
      </c>
    </row>
    <row r="1508" spans="5:6" x14ac:dyDescent="0.25">
      <c r="E1508" s="69">
        <f t="shared" ca="1" si="46"/>
        <v>0.11813864028678789</v>
      </c>
      <c r="F1508" s="69">
        <f t="shared" ca="1" si="47"/>
        <v>0.3196408405947922</v>
      </c>
    </row>
    <row r="1509" spans="5:6" x14ac:dyDescent="0.25">
      <c r="E1509" s="69">
        <f t="shared" ca="1" si="46"/>
        <v>8.0599359545050819E-2</v>
      </c>
      <c r="F1509" s="69">
        <f t="shared" ca="1" si="47"/>
        <v>0.25609473512316078</v>
      </c>
    </row>
    <row r="1510" spans="5:6" x14ac:dyDescent="0.25">
      <c r="E1510" s="69">
        <f t="shared" ca="1" si="46"/>
        <v>0.72607561180359026</v>
      </c>
      <c r="F1510" s="69">
        <f t="shared" ca="1" si="47"/>
        <v>1.7655729826756239</v>
      </c>
    </row>
    <row r="1511" spans="5:6" x14ac:dyDescent="0.25">
      <c r="E1511" s="69">
        <f t="shared" ca="1" si="46"/>
        <v>4.8338121012177271E-2</v>
      </c>
      <c r="F1511" s="69">
        <f t="shared" ca="1" si="47"/>
        <v>0.19455934617305631</v>
      </c>
    </row>
    <row r="1512" spans="5:6" x14ac:dyDescent="0.25">
      <c r="E1512" s="69">
        <f t="shared" ca="1" si="46"/>
        <v>0.24264418451559655</v>
      </c>
      <c r="F1512" s="69">
        <f t="shared" ca="1" si="47"/>
        <v>0.51607038899547353</v>
      </c>
    </row>
    <row r="1513" spans="5:6" x14ac:dyDescent="0.25">
      <c r="E1513" s="69">
        <f t="shared" ca="1" si="46"/>
        <v>0.5760465916007812</v>
      </c>
      <c r="F1513" s="69">
        <f t="shared" ca="1" si="47"/>
        <v>1.1976905661817281</v>
      </c>
    </row>
    <row r="1514" spans="5:6" x14ac:dyDescent="0.25">
      <c r="E1514" s="69">
        <f t="shared" ca="1" si="46"/>
        <v>0.31201458002387994</v>
      </c>
      <c r="F1514" s="69">
        <f t="shared" ca="1" si="47"/>
        <v>0.62960624637131468</v>
      </c>
    </row>
    <row r="1515" spans="5:6" x14ac:dyDescent="0.25">
      <c r="E1515" s="69">
        <f t="shared" ca="1" si="46"/>
        <v>0.62618310798060428</v>
      </c>
      <c r="F1515" s="69">
        <f t="shared" ca="1" si="47"/>
        <v>1.3539090984816471</v>
      </c>
    </row>
    <row r="1516" spans="5:6" x14ac:dyDescent="0.25">
      <c r="E1516" s="69">
        <f t="shared" ca="1" si="46"/>
        <v>0.31681262094602602</v>
      </c>
      <c r="F1516" s="69">
        <f t="shared" ca="1" si="47"/>
        <v>0.63775623683905058</v>
      </c>
    </row>
    <row r="1517" spans="5:6" x14ac:dyDescent="0.25">
      <c r="E1517" s="69">
        <f t="shared" ca="1" si="46"/>
        <v>0.83258976034170695</v>
      </c>
      <c r="F1517" s="69">
        <f t="shared" ca="1" si="47"/>
        <v>2.512528016925498</v>
      </c>
    </row>
    <row r="1518" spans="5:6" x14ac:dyDescent="0.25">
      <c r="E1518" s="69">
        <f t="shared" ca="1" si="46"/>
        <v>0.72629581619071548</v>
      </c>
      <c r="F1518" s="69">
        <f t="shared" ca="1" si="47"/>
        <v>1.7666916913496487</v>
      </c>
    </row>
    <row r="1519" spans="5:6" x14ac:dyDescent="0.25">
      <c r="E1519" s="69">
        <f t="shared" ca="1" si="46"/>
        <v>9.6690514997020749E-2</v>
      </c>
      <c r="F1519" s="69">
        <f t="shared" ca="1" si="47"/>
        <v>0.28400699794780665</v>
      </c>
    </row>
    <row r="1520" spans="5:6" x14ac:dyDescent="0.25">
      <c r="E1520" s="69">
        <f t="shared" ca="1" si="46"/>
        <v>0.37368062567864602</v>
      </c>
      <c r="F1520" s="69">
        <f t="shared" ca="1" si="47"/>
        <v>0.73835095711933663</v>
      </c>
    </row>
    <row r="1521" spans="5:6" x14ac:dyDescent="0.25">
      <c r="E1521" s="69">
        <f t="shared" ca="1" si="46"/>
        <v>0.28560405633486063</v>
      </c>
      <c r="F1521" s="69">
        <f t="shared" ca="1" si="47"/>
        <v>0.58551513473341787</v>
      </c>
    </row>
    <row r="1522" spans="5:6" x14ac:dyDescent="0.25">
      <c r="E1522" s="69">
        <f t="shared" ca="1" si="46"/>
        <v>0.57592392262202796</v>
      </c>
      <c r="F1522" s="69">
        <f t="shared" ca="1" si="47"/>
        <v>1.1973373559776979</v>
      </c>
    </row>
    <row r="1523" spans="5:6" x14ac:dyDescent="0.25">
      <c r="E1523" s="69">
        <f t="shared" ca="1" si="46"/>
        <v>0.918259864999041</v>
      </c>
      <c r="F1523" s="69">
        <f t="shared" ca="1" si="47"/>
        <v>3.8742040054236968</v>
      </c>
    </row>
    <row r="1524" spans="5:6" x14ac:dyDescent="0.25">
      <c r="E1524" s="69">
        <f t="shared" ca="1" si="46"/>
        <v>0.41040669251059791</v>
      </c>
      <c r="F1524" s="69">
        <f t="shared" ca="1" si="47"/>
        <v>0.80807860541753662</v>
      </c>
    </row>
    <row r="1525" spans="5:6" x14ac:dyDescent="0.25">
      <c r="E1525" s="69">
        <f t="shared" ca="1" si="46"/>
        <v>4.1061450251210108E-2</v>
      </c>
      <c r="F1525" s="69">
        <f t="shared" ca="1" si="47"/>
        <v>0.17892713608085886</v>
      </c>
    </row>
    <row r="1526" spans="5:6" x14ac:dyDescent="0.25">
      <c r="E1526" s="69">
        <f t="shared" ca="1" si="46"/>
        <v>0.48547919268582185</v>
      </c>
      <c r="F1526" s="69">
        <f t="shared" ca="1" si="47"/>
        <v>0.96635676207858079</v>
      </c>
    </row>
    <row r="1527" spans="5:6" x14ac:dyDescent="0.25">
      <c r="E1527" s="69">
        <f t="shared" ca="1" si="46"/>
        <v>1.636527147046829E-2</v>
      </c>
      <c r="F1527" s="69">
        <f t="shared" ca="1" si="47"/>
        <v>0.11439767062197981</v>
      </c>
    </row>
    <row r="1528" spans="5:6" x14ac:dyDescent="0.25">
      <c r="E1528" s="69">
        <f t="shared" ca="1" si="46"/>
        <v>4.7726123228879813E-2</v>
      </c>
      <c r="F1528" s="69">
        <f t="shared" ca="1" si="47"/>
        <v>0.19327921328493022</v>
      </c>
    </row>
    <row r="1529" spans="5:6" x14ac:dyDescent="0.25">
      <c r="E1529" s="69">
        <f t="shared" ca="1" si="46"/>
        <v>0.33537888733069221</v>
      </c>
      <c r="F1529" s="69">
        <f t="shared" ca="1" si="47"/>
        <v>0.66974809527196222</v>
      </c>
    </row>
    <row r="1530" spans="5:6" x14ac:dyDescent="0.25">
      <c r="E1530" s="69">
        <f t="shared" ca="1" si="46"/>
        <v>0.35661760856106928</v>
      </c>
      <c r="F1530" s="69">
        <f t="shared" ca="1" si="47"/>
        <v>0.70732067593452974</v>
      </c>
    </row>
    <row r="1531" spans="5:6" x14ac:dyDescent="0.25">
      <c r="E1531" s="69">
        <f t="shared" ca="1" si="46"/>
        <v>0.12980062657752989</v>
      </c>
      <c r="F1531" s="69">
        <f t="shared" ca="1" si="47"/>
        <v>0.33850797390893494</v>
      </c>
    </row>
    <row r="1532" spans="5:6" x14ac:dyDescent="0.25">
      <c r="E1532" s="69">
        <f t="shared" ca="1" si="46"/>
        <v>0.5442284133628108</v>
      </c>
      <c r="F1532" s="69">
        <f t="shared" ca="1" si="47"/>
        <v>1.110097201096192</v>
      </c>
    </row>
    <row r="1533" spans="5:6" x14ac:dyDescent="0.25">
      <c r="E1533" s="69">
        <f t="shared" ca="1" si="46"/>
        <v>0.6093017943251916</v>
      </c>
      <c r="F1533" s="69">
        <f t="shared" ca="1" si="47"/>
        <v>1.2984815775459426</v>
      </c>
    </row>
    <row r="1534" spans="5:6" x14ac:dyDescent="0.25">
      <c r="E1534" s="69">
        <f t="shared" ca="1" si="46"/>
        <v>0.25142968055964598</v>
      </c>
      <c r="F1534" s="69">
        <f t="shared" ca="1" si="47"/>
        <v>0.53008560196187549</v>
      </c>
    </row>
    <row r="1535" spans="5:6" x14ac:dyDescent="0.25">
      <c r="E1535" s="69">
        <f t="shared" ca="1" si="46"/>
        <v>0.44058523643274572</v>
      </c>
      <c r="F1535" s="69">
        <f t="shared" ca="1" si="47"/>
        <v>0.86886372610856999</v>
      </c>
    </row>
    <row r="1536" spans="5:6" x14ac:dyDescent="0.25">
      <c r="E1536" s="69">
        <f t="shared" ca="1" si="46"/>
        <v>0.17308855679273516</v>
      </c>
      <c r="F1536" s="69">
        <f t="shared" ca="1" si="47"/>
        <v>0.40689055516872458</v>
      </c>
    </row>
    <row r="1537" spans="5:6" x14ac:dyDescent="0.25">
      <c r="E1537" s="69">
        <f t="shared" ca="1" si="46"/>
        <v>0.34426009798450496</v>
      </c>
      <c r="F1537" s="69">
        <f t="shared" ca="1" si="47"/>
        <v>0.68532561322639673</v>
      </c>
    </row>
    <row r="1538" spans="5:6" x14ac:dyDescent="0.25">
      <c r="E1538" s="69">
        <f t="shared" ca="1" si="46"/>
        <v>0.81193730527623864</v>
      </c>
      <c r="F1538" s="69">
        <f t="shared" ca="1" si="47"/>
        <v>2.3240551015460746</v>
      </c>
    </row>
    <row r="1539" spans="5:6" x14ac:dyDescent="0.25">
      <c r="E1539" s="69">
        <f t="shared" ca="1" si="46"/>
        <v>0.14170714060421785</v>
      </c>
      <c r="F1539" s="69">
        <f t="shared" ca="1" si="47"/>
        <v>0.35751804017615674</v>
      </c>
    </row>
    <row r="1540" spans="5:6" x14ac:dyDescent="0.25">
      <c r="E1540" s="69">
        <f t="shared" ref="E1540:E1603" ca="1" si="48">RAND()</f>
        <v>0.67092215272478328</v>
      </c>
      <c r="F1540" s="69">
        <f t="shared" ref="F1540:F1603" ca="1" si="49">_xlfn.F.INV(E1540,$C$3,$C$4)</f>
        <v>1.517896338983773</v>
      </c>
    </row>
    <row r="1541" spans="5:6" x14ac:dyDescent="0.25">
      <c r="E1541" s="69">
        <f t="shared" ca="1" si="48"/>
        <v>0.83067875745579201</v>
      </c>
      <c r="F1541" s="69">
        <f t="shared" ca="1" si="49"/>
        <v>2.4937831468257392</v>
      </c>
    </row>
    <row r="1542" spans="5:6" x14ac:dyDescent="0.25">
      <c r="E1542" s="69">
        <f t="shared" ca="1" si="48"/>
        <v>9.8210955014427004E-2</v>
      </c>
      <c r="F1542" s="69">
        <f t="shared" ca="1" si="49"/>
        <v>0.28658393996434206</v>
      </c>
    </row>
    <row r="1543" spans="5:6" x14ac:dyDescent="0.25">
      <c r="E1543" s="69">
        <f t="shared" ca="1" si="48"/>
        <v>0.72540925474046136</v>
      </c>
      <c r="F1543" s="69">
        <f t="shared" ca="1" si="49"/>
        <v>1.7621949647133448</v>
      </c>
    </row>
    <row r="1544" spans="5:6" x14ac:dyDescent="0.25">
      <c r="E1544" s="69">
        <f t="shared" ca="1" si="48"/>
        <v>0.72461258006293139</v>
      </c>
      <c r="F1544" s="69">
        <f t="shared" ca="1" si="49"/>
        <v>1.7581706270229778</v>
      </c>
    </row>
    <row r="1545" spans="5:6" x14ac:dyDescent="0.25">
      <c r="E1545" s="69">
        <f t="shared" ca="1" si="48"/>
        <v>0.51451336412616466</v>
      </c>
      <c r="F1545" s="69">
        <f t="shared" ca="1" si="49"/>
        <v>1.0347963495075658</v>
      </c>
    </row>
    <row r="1546" spans="5:6" x14ac:dyDescent="0.25">
      <c r="E1546" s="69">
        <f t="shared" ca="1" si="48"/>
        <v>0.93930577127128634</v>
      </c>
      <c r="F1546" s="69">
        <f t="shared" ca="1" si="49"/>
        <v>4.5594489174656605</v>
      </c>
    </row>
    <row r="1547" spans="5:6" x14ac:dyDescent="0.25">
      <c r="E1547" s="69">
        <f t="shared" ca="1" si="48"/>
        <v>0.85391769325384015</v>
      </c>
      <c r="F1547" s="69">
        <f t="shared" ca="1" si="49"/>
        <v>2.7438317751112415</v>
      </c>
    </row>
    <row r="1548" spans="5:6" x14ac:dyDescent="0.25">
      <c r="E1548" s="69">
        <f t="shared" ca="1" si="48"/>
        <v>0.83970540279707839</v>
      </c>
      <c r="F1548" s="69">
        <f t="shared" ca="1" si="49"/>
        <v>2.5849856512633607</v>
      </c>
    </row>
    <row r="1549" spans="5:6" x14ac:dyDescent="0.25">
      <c r="E1549" s="69">
        <f t="shared" ca="1" si="48"/>
        <v>0.23509505713777301</v>
      </c>
      <c r="F1549" s="69">
        <f t="shared" ca="1" si="49"/>
        <v>0.50408894622407729</v>
      </c>
    </row>
    <row r="1550" spans="5:6" x14ac:dyDescent="0.25">
      <c r="E1550" s="69">
        <f t="shared" ca="1" si="48"/>
        <v>3.5006696316355668E-2</v>
      </c>
      <c r="F1550" s="69">
        <f t="shared" ca="1" si="49"/>
        <v>0.16510529949239677</v>
      </c>
    </row>
    <row r="1551" spans="5:6" x14ac:dyDescent="0.25">
      <c r="E1551" s="69">
        <f t="shared" ca="1" si="48"/>
        <v>0.33512873884348038</v>
      </c>
      <c r="F1551" s="69">
        <f t="shared" ca="1" si="49"/>
        <v>0.66931200627085852</v>
      </c>
    </row>
    <row r="1552" spans="5:6" x14ac:dyDescent="0.25">
      <c r="E1552" s="69">
        <f t="shared" ca="1" si="48"/>
        <v>0.55216766023843344</v>
      </c>
      <c r="F1552" s="69">
        <f t="shared" ca="1" si="49"/>
        <v>1.1312310687696414</v>
      </c>
    </row>
    <row r="1553" spans="5:6" x14ac:dyDescent="0.25">
      <c r="E1553" s="69">
        <f t="shared" ca="1" si="48"/>
        <v>0.59126990348469488</v>
      </c>
      <c r="F1553" s="69">
        <f t="shared" ca="1" si="49"/>
        <v>1.2425454271569103</v>
      </c>
    </row>
    <row r="1554" spans="5:6" x14ac:dyDescent="0.25">
      <c r="E1554" s="69">
        <f t="shared" ca="1" si="48"/>
        <v>0.1498243685621734</v>
      </c>
      <c r="F1554" s="69">
        <f t="shared" ca="1" si="49"/>
        <v>0.37036868941345935</v>
      </c>
    </row>
    <row r="1555" spans="5:6" x14ac:dyDescent="0.25">
      <c r="E1555" s="69">
        <f t="shared" ca="1" si="48"/>
        <v>0.56173007937693775</v>
      </c>
      <c r="F1555" s="69">
        <f t="shared" ca="1" si="49"/>
        <v>1.1573058530365734</v>
      </c>
    </row>
    <row r="1556" spans="5:6" x14ac:dyDescent="0.25">
      <c r="E1556" s="69">
        <f t="shared" ca="1" si="48"/>
        <v>0.38964484080331929</v>
      </c>
      <c r="F1556" s="69">
        <f t="shared" ca="1" si="49"/>
        <v>0.76813760072507331</v>
      </c>
    </row>
    <row r="1557" spans="5:6" x14ac:dyDescent="0.25">
      <c r="E1557" s="69">
        <f t="shared" ca="1" si="48"/>
        <v>0.19805109526739928</v>
      </c>
      <c r="F1557" s="69">
        <f t="shared" ca="1" si="49"/>
        <v>0.44588388569702381</v>
      </c>
    </row>
    <row r="1558" spans="5:6" x14ac:dyDescent="0.25">
      <c r="E1558" s="69">
        <f t="shared" ca="1" si="48"/>
        <v>0.84786108052952724</v>
      </c>
      <c r="F1558" s="69">
        <f t="shared" ca="1" si="49"/>
        <v>2.6736535435274633</v>
      </c>
    </row>
    <row r="1559" spans="5:6" x14ac:dyDescent="0.25">
      <c r="E1559" s="69">
        <f t="shared" ca="1" si="48"/>
        <v>2.3601563576720275E-2</v>
      </c>
      <c r="F1559" s="69">
        <f t="shared" ca="1" si="49"/>
        <v>0.13609771899515272</v>
      </c>
    </row>
    <row r="1560" spans="5:6" x14ac:dyDescent="0.25">
      <c r="E1560" s="69">
        <f t="shared" ca="1" si="48"/>
        <v>0.7489556338383172</v>
      </c>
      <c r="F1560" s="69">
        <f t="shared" ca="1" si="49"/>
        <v>1.8886840558285136</v>
      </c>
    </row>
    <row r="1561" spans="5:6" x14ac:dyDescent="0.25">
      <c r="E1561" s="69">
        <f t="shared" ca="1" si="48"/>
        <v>0.78336804126986714</v>
      </c>
      <c r="F1561" s="69">
        <f t="shared" ca="1" si="49"/>
        <v>2.1053450765130708</v>
      </c>
    </row>
    <row r="1562" spans="5:6" x14ac:dyDescent="0.25">
      <c r="E1562" s="69">
        <f t="shared" ca="1" si="48"/>
        <v>0.92113434244991188</v>
      </c>
      <c r="F1562" s="69">
        <f t="shared" ca="1" si="49"/>
        <v>3.952479634139221</v>
      </c>
    </row>
    <row r="1563" spans="5:6" x14ac:dyDescent="0.25">
      <c r="E1563" s="69">
        <f t="shared" ca="1" si="48"/>
        <v>5.8725429338384094E-2</v>
      </c>
      <c r="F1563" s="69">
        <f t="shared" ca="1" si="49"/>
        <v>0.21550064602012237</v>
      </c>
    </row>
    <row r="1564" spans="5:6" x14ac:dyDescent="0.25">
      <c r="E1564" s="69">
        <f t="shared" ca="1" si="48"/>
        <v>0.61211319137072073</v>
      </c>
      <c r="F1564" s="69">
        <f t="shared" ca="1" si="49"/>
        <v>1.3074979169073047</v>
      </c>
    </row>
    <row r="1565" spans="5:6" x14ac:dyDescent="0.25">
      <c r="E1565" s="69">
        <f t="shared" ca="1" si="48"/>
        <v>0.91787075967960952</v>
      </c>
      <c r="F1565" s="69">
        <f t="shared" ca="1" si="49"/>
        <v>3.8639015023861365</v>
      </c>
    </row>
    <row r="1566" spans="5:6" x14ac:dyDescent="0.25">
      <c r="E1566" s="69">
        <f t="shared" ca="1" si="48"/>
        <v>0.29950130079712722</v>
      </c>
      <c r="F1566" s="69">
        <f t="shared" ca="1" si="49"/>
        <v>0.60856036268173552</v>
      </c>
    </row>
    <row r="1567" spans="5:6" x14ac:dyDescent="0.25">
      <c r="E1567" s="69">
        <f t="shared" ca="1" si="48"/>
        <v>0.65227858622411383</v>
      </c>
      <c r="F1567" s="69">
        <f t="shared" ca="1" si="49"/>
        <v>1.4462405574174302</v>
      </c>
    </row>
    <row r="1568" spans="5:6" x14ac:dyDescent="0.25">
      <c r="E1568" s="69">
        <f t="shared" ca="1" si="48"/>
        <v>0.40867984543490821</v>
      </c>
      <c r="F1568" s="69">
        <f t="shared" ca="1" si="49"/>
        <v>0.80470141978012011</v>
      </c>
    </row>
    <row r="1569" spans="5:6" x14ac:dyDescent="0.25">
      <c r="E1569" s="69">
        <f t="shared" ca="1" si="48"/>
        <v>0.81846592210203417</v>
      </c>
      <c r="F1569" s="69">
        <f t="shared" ca="1" si="49"/>
        <v>2.3804564232777436</v>
      </c>
    </row>
    <row r="1570" spans="5:6" x14ac:dyDescent="0.25">
      <c r="E1570" s="69">
        <f t="shared" ca="1" si="48"/>
        <v>0.84881216437007556</v>
      </c>
      <c r="F1570" s="69">
        <f t="shared" ca="1" si="49"/>
        <v>2.6844177128168889</v>
      </c>
    </row>
    <row r="1571" spans="5:6" x14ac:dyDescent="0.25">
      <c r="E1571" s="69">
        <f t="shared" ca="1" si="48"/>
        <v>8.9619015614357478E-2</v>
      </c>
      <c r="F1571" s="69">
        <f t="shared" ca="1" si="49"/>
        <v>0.27189463136688558</v>
      </c>
    </row>
    <row r="1572" spans="5:6" x14ac:dyDescent="0.25">
      <c r="E1572" s="69">
        <f t="shared" ca="1" si="48"/>
        <v>0.38748318724713016</v>
      </c>
      <c r="F1572" s="69">
        <f t="shared" ca="1" si="49"/>
        <v>0.7640591525287086</v>
      </c>
    </row>
    <row r="1573" spans="5:6" x14ac:dyDescent="0.25">
      <c r="E1573" s="69">
        <f t="shared" ca="1" si="48"/>
        <v>3.6987852081184269E-2</v>
      </c>
      <c r="F1573" s="69">
        <f t="shared" ca="1" si="49"/>
        <v>0.16972301404784912</v>
      </c>
    </row>
    <row r="1574" spans="5:6" x14ac:dyDescent="0.25">
      <c r="E1574" s="69">
        <f t="shared" ca="1" si="48"/>
        <v>0.5485890210834623</v>
      </c>
      <c r="F1574" s="69">
        <f t="shared" ca="1" si="49"/>
        <v>1.1216485220512871</v>
      </c>
    </row>
    <row r="1575" spans="5:6" x14ac:dyDescent="0.25">
      <c r="E1575" s="69">
        <f t="shared" ca="1" si="48"/>
        <v>0.46556810652786773</v>
      </c>
      <c r="F1575" s="69">
        <f t="shared" ca="1" si="49"/>
        <v>0.92197259040881663</v>
      </c>
    </row>
    <row r="1576" spans="5:6" x14ac:dyDescent="0.25">
      <c r="E1576" s="69">
        <f t="shared" ca="1" si="48"/>
        <v>0.36586684432950678</v>
      </c>
      <c r="F1576" s="69">
        <f t="shared" ca="1" si="49"/>
        <v>0.72404210764537635</v>
      </c>
    </row>
    <row r="1577" spans="5:6" x14ac:dyDescent="0.25">
      <c r="E1577" s="69">
        <f t="shared" ca="1" si="48"/>
        <v>0.31871254053961828</v>
      </c>
      <c r="F1577" s="69">
        <f t="shared" ca="1" si="49"/>
        <v>0.6409963119757387</v>
      </c>
    </row>
    <row r="1578" spans="5:6" x14ac:dyDescent="0.25">
      <c r="E1578" s="69">
        <f t="shared" ca="1" si="48"/>
        <v>0.13893872753008107</v>
      </c>
      <c r="F1578" s="69">
        <f t="shared" ca="1" si="49"/>
        <v>0.35311679549745012</v>
      </c>
    </row>
    <row r="1579" spans="5:6" x14ac:dyDescent="0.25">
      <c r="E1579" s="69">
        <f t="shared" ca="1" si="48"/>
        <v>0.90800944862747057</v>
      </c>
      <c r="F1579" s="69">
        <f t="shared" ca="1" si="49"/>
        <v>3.6234352788874911</v>
      </c>
    </row>
    <row r="1580" spans="5:6" x14ac:dyDescent="0.25">
      <c r="E1580" s="69">
        <f t="shared" ca="1" si="48"/>
        <v>0.92059589624151617</v>
      </c>
      <c r="F1580" s="69">
        <f t="shared" ca="1" si="49"/>
        <v>3.9375185813689204</v>
      </c>
    </row>
    <row r="1581" spans="5:6" x14ac:dyDescent="0.25">
      <c r="E1581" s="69">
        <f t="shared" ca="1" si="48"/>
        <v>0.17640838641503476</v>
      </c>
      <c r="F1581" s="69">
        <f t="shared" ca="1" si="49"/>
        <v>0.4120800533050013</v>
      </c>
    </row>
    <row r="1582" spans="5:6" x14ac:dyDescent="0.25">
      <c r="E1582" s="69">
        <f t="shared" ca="1" si="48"/>
        <v>0.48186142505016094</v>
      </c>
      <c r="F1582" s="69">
        <f t="shared" ca="1" si="49"/>
        <v>0.95814679155275506</v>
      </c>
    </row>
    <row r="1583" spans="5:6" x14ac:dyDescent="0.25">
      <c r="E1583" s="69">
        <f t="shared" ca="1" si="48"/>
        <v>0.47000259858262938</v>
      </c>
      <c r="F1583" s="69">
        <f t="shared" ca="1" si="49"/>
        <v>0.93169159646781752</v>
      </c>
    </row>
    <row r="1584" spans="5:6" x14ac:dyDescent="0.25">
      <c r="E1584" s="69">
        <f t="shared" ca="1" si="48"/>
        <v>0.43465007037174075</v>
      </c>
      <c r="F1584" s="69">
        <f t="shared" ca="1" si="49"/>
        <v>0.85663340146069</v>
      </c>
    </row>
    <row r="1585" spans="5:6" x14ac:dyDescent="0.25">
      <c r="E1585" s="69">
        <f t="shared" ca="1" si="48"/>
        <v>0.38181160492533883</v>
      </c>
      <c r="F1585" s="69">
        <f t="shared" ca="1" si="49"/>
        <v>0.75342664466429443</v>
      </c>
    </row>
    <row r="1586" spans="5:6" x14ac:dyDescent="0.25">
      <c r="E1586" s="69">
        <f t="shared" ca="1" si="48"/>
        <v>0.90253910766993684</v>
      </c>
      <c r="F1586" s="69">
        <f t="shared" ca="1" si="49"/>
        <v>3.5049126011140679</v>
      </c>
    </row>
    <row r="1587" spans="5:6" x14ac:dyDescent="0.25">
      <c r="E1587" s="69">
        <f t="shared" ca="1" si="48"/>
        <v>0.8125994115477656</v>
      </c>
      <c r="F1587" s="69">
        <f t="shared" ca="1" si="49"/>
        <v>2.3296527203401722</v>
      </c>
    </row>
    <row r="1588" spans="5:6" x14ac:dyDescent="0.25">
      <c r="E1588" s="69">
        <f t="shared" ca="1" si="48"/>
        <v>0.6923755343143333</v>
      </c>
      <c r="F1588" s="69">
        <f t="shared" ca="1" si="49"/>
        <v>1.6072289701440963</v>
      </c>
    </row>
    <row r="1589" spans="5:6" x14ac:dyDescent="0.25">
      <c r="E1589" s="69">
        <f t="shared" ca="1" si="48"/>
        <v>0.95311013691892654</v>
      </c>
      <c r="F1589" s="69">
        <f t="shared" ca="1" si="49"/>
        <v>5.2213744225324623</v>
      </c>
    </row>
    <row r="1590" spans="5:6" x14ac:dyDescent="0.25">
      <c r="E1590" s="69">
        <f t="shared" ca="1" si="48"/>
        <v>0.10948344291368062</v>
      </c>
      <c r="F1590" s="69">
        <f t="shared" ca="1" si="49"/>
        <v>0.30543110099966764</v>
      </c>
    </row>
    <row r="1591" spans="5:6" x14ac:dyDescent="0.25">
      <c r="E1591" s="69">
        <f t="shared" ca="1" si="48"/>
        <v>0.88483364357568017</v>
      </c>
      <c r="F1591" s="69">
        <f t="shared" ca="1" si="49"/>
        <v>3.1767878927105655</v>
      </c>
    </row>
    <row r="1592" spans="5:6" x14ac:dyDescent="0.25">
      <c r="E1592" s="69">
        <f t="shared" ca="1" si="48"/>
        <v>0.47420922356812856</v>
      </c>
      <c r="F1592" s="69">
        <f t="shared" ca="1" si="49"/>
        <v>0.94099739561212936</v>
      </c>
    </row>
    <row r="1593" spans="5:6" x14ac:dyDescent="0.25">
      <c r="E1593" s="69">
        <f t="shared" ca="1" si="48"/>
        <v>0.16947492067351866</v>
      </c>
      <c r="F1593" s="69">
        <f t="shared" ca="1" si="49"/>
        <v>0.40123768925606995</v>
      </c>
    </row>
    <row r="1594" spans="5:6" x14ac:dyDescent="0.25">
      <c r="E1594" s="69">
        <f t="shared" ca="1" si="48"/>
        <v>0.31156828987390484</v>
      </c>
      <c r="F1594" s="69">
        <f t="shared" ca="1" si="49"/>
        <v>0.62885050038086898</v>
      </c>
    </row>
    <row r="1595" spans="5:6" x14ac:dyDescent="0.25">
      <c r="E1595" s="69">
        <f t="shared" ca="1" si="48"/>
        <v>0.25739669050024594</v>
      </c>
      <c r="F1595" s="69">
        <f t="shared" ca="1" si="49"/>
        <v>0.53965331785926907</v>
      </c>
    </row>
    <row r="1596" spans="5:6" x14ac:dyDescent="0.25">
      <c r="E1596" s="69">
        <f t="shared" ca="1" si="48"/>
        <v>0.61539752711163154</v>
      </c>
      <c r="F1596" s="69">
        <f t="shared" ca="1" si="49"/>
        <v>1.318137061898631</v>
      </c>
    </row>
    <row r="1597" spans="5:6" x14ac:dyDescent="0.25">
      <c r="E1597" s="69">
        <f t="shared" ca="1" si="48"/>
        <v>0.82234896137234059</v>
      </c>
      <c r="F1597" s="69">
        <f t="shared" ca="1" si="49"/>
        <v>2.4153316936298959</v>
      </c>
    </row>
    <row r="1598" spans="5:6" x14ac:dyDescent="0.25">
      <c r="E1598" s="69">
        <f t="shared" ca="1" si="48"/>
        <v>0.99294120152325194</v>
      </c>
      <c r="F1598" s="69">
        <f t="shared" ca="1" si="49"/>
        <v>12.826183402794598</v>
      </c>
    </row>
    <row r="1599" spans="5:6" x14ac:dyDescent="0.25">
      <c r="E1599" s="69">
        <f t="shared" ca="1" si="48"/>
        <v>0.86855414201066938</v>
      </c>
      <c r="F1599" s="69">
        <f t="shared" ca="1" si="49"/>
        <v>2.9312771269330704</v>
      </c>
    </row>
    <row r="1600" spans="5:6" x14ac:dyDescent="0.25">
      <c r="E1600" s="69">
        <f t="shared" ca="1" si="48"/>
        <v>3.5972739612226579E-2</v>
      </c>
      <c r="F1600" s="69">
        <f t="shared" ca="1" si="49"/>
        <v>0.16736943360321047</v>
      </c>
    </row>
    <row r="1601" spans="5:6" x14ac:dyDescent="0.25">
      <c r="E1601" s="69">
        <f t="shared" ca="1" si="48"/>
        <v>0.58768655870002828</v>
      </c>
      <c r="F1601" s="69">
        <f t="shared" ca="1" si="49"/>
        <v>1.2318005926257543</v>
      </c>
    </row>
    <row r="1602" spans="5:6" x14ac:dyDescent="0.25">
      <c r="E1602" s="69">
        <f t="shared" ca="1" si="48"/>
        <v>0.72789223010276261</v>
      </c>
      <c r="F1602" s="69">
        <f t="shared" ca="1" si="49"/>
        <v>1.7748380282327807</v>
      </c>
    </row>
    <row r="1603" spans="5:6" x14ac:dyDescent="0.25">
      <c r="E1603" s="69">
        <f t="shared" ca="1" si="48"/>
        <v>0.26760007189539914</v>
      </c>
      <c r="F1603" s="69">
        <f t="shared" ca="1" si="49"/>
        <v>0.5561151260981495</v>
      </c>
    </row>
    <row r="1604" spans="5:6" x14ac:dyDescent="0.25">
      <c r="E1604" s="69">
        <f t="shared" ref="E1604:E1667" ca="1" si="50">RAND()</f>
        <v>0.40580331391930691</v>
      </c>
      <c r="F1604" s="69">
        <f t="shared" ref="F1604:F1667" ca="1" si="51">_xlfn.F.INV(E1604,$C$3,$C$4)</f>
        <v>0.79909864198954039</v>
      </c>
    </row>
    <row r="1605" spans="5:6" x14ac:dyDescent="0.25">
      <c r="E1605" s="69">
        <f t="shared" ca="1" si="50"/>
        <v>0.3187461198834185</v>
      </c>
      <c r="F1605" s="69">
        <f t="shared" ca="1" si="51"/>
        <v>0.64105364394925868</v>
      </c>
    </row>
    <row r="1606" spans="5:6" x14ac:dyDescent="0.25">
      <c r="E1606" s="69">
        <f t="shared" ca="1" si="50"/>
        <v>0.72035179791757364</v>
      </c>
      <c r="F1606" s="69">
        <f t="shared" ca="1" si="51"/>
        <v>1.7369078183862339</v>
      </c>
    </row>
    <row r="1607" spans="5:6" x14ac:dyDescent="0.25">
      <c r="E1607" s="69">
        <f t="shared" ca="1" si="50"/>
        <v>0.21246164123344891</v>
      </c>
      <c r="F1607" s="69">
        <f t="shared" ca="1" si="51"/>
        <v>0.46843768467226493</v>
      </c>
    </row>
    <row r="1608" spans="5:6" x14ac:dyDescent="0.25">
      <c r="E1608" s="69">
        <f t="shared" ca="1" si="50"/>
        <v>0.61080020165507121</v>
      </c>
      <c r="F1608" s="69">
        <f t="shared" ca="1" si="51"/>
        <v>1.3032767497621012</v>
      </c>
    </row>
    <row r="1609" spans="5:6" x14ac:dyDescent="0.25">
      <c r="E1609" s="69">
        <f t="shared" ca="1" si="50"/>
        <v>0.9743673455646249</v>
      </c>
      <c r="F1609" s="69">
        <f t="shared" ca="1" si="51"/>
        <v>7.0604139744343763</v>
      </c>
    </row>
    <row r="1610" spans="5:6" x14ac:dyDescent="0.25">
      <c r="E1610" s="69">
        <f t="shared" ca="1" si="50"/>
        <v>0.34781709108106462</v>
      </c>
      <c r="F1610" s="69">
        <f t="shared" ca="1" si="51"/>
        <v>0.69161755220996735</v>
      </c>
    </row>
    <row r="1611" spans="5:6" x14ac:dyDescent="0.25">
      <c r="E1611" s="69">
        <f t="shared" ca="1" si="50"/>
        <v>0.60337312791302988</v>
      </c>
      <c r="F1611" s="69">
        <f t="shared" ca="1" si="51"/>
        <v>1.2797355637003072</v>
      </c>
    </row>
    <row r="1612" spans="5:6" x14ac:dyDescent="0.25">
      <c r="E1612" s="69">
        <f t="shared" ca="1" si="50"/>
        <v>0.96326480376713275</v>
      </c>
      <c r="F1612" s="69">
        <f t="shared" ca="1" si="51"/>
        <v>5.912275867229619</v>
      </c>
    </row>
    <row r="1613" spans="5:6" x14ac:dyDescent="0.25">
      <c r="E1613" s="69">
        <f t="shared" ca="1" si="50"/>
        <v>0.48234729631911755</v>
      </c>
      <c r="F1613" s="69">
        <f t="shared" ca="1" si="51"/>
        <v>0.95924553485674635</v>
      </c>
    </row>
    <row r="1614" spans="5:6" x14ac:dyDescent="0.25">
      <c r="E1614" s="69">
        <f t="shared" ca="1" si="50"/>
        <v>0.83257931545685548</v>
      </c>
      <c r="F1614" s="69">
        <f t="shared" ca="1" si="51"/>
        <v>2.5124247695787929</v>
      </c>
    </row>
    <row r="1615" spans="5:6" x14ac:dyDescent="0.25">
      <c r="E1615" s="69">
        <f t="shared" ca="1" si="50"/>
        <v>0.8497973925907687</v>
      </c>
      <c r="F1615" s="69">
        <f t="shared" ca="1" si="51"/>
        <v>2.6956667203946436</v>
      </c>
    </row>
    <row r="1616" spans="5:6" x14ac:dyDescent="0.25">
      <c r="E1616" s="69">
        <f t="shared" ca="1" si="50"/>
        <v>0.21752042021764939</v>
      </c>
      <c r="F1616" s="69">
        <f t="shared" ca="1" si="51"/>
        <v>0.47637688484659318</v>
      </c>
    </row>
    <row r="1617" spans="5:6" x14ac:dyDescent="0.25">
      <c r="E1617" s="69">
        <f t="shared" ca="1" si="50"/>
        <v>0.18721436982167583</v>
      </c>
      <c r="F1617" s="69">
        <f t="shared" ca="1" si="51"/>
        <v>0.42895775087572202</v>
      </c>
    </row>
    <row r="1618" spans="5:6" x14ac:dyDescent="0.25">
      <c r="E1618" s="69">
        <f t="shared" ca="1" si="50"/>
        <v>0.46846723246002986</v>
      </c>
      <c r="F1618" s="69">
        <f t="shared" ca="1" si="51"/>
        <v>0.92831610703233991</v>
      </c>
    </row>
    <row r="1619" spans="5:6" x14ac:dyDescent="0.25">
      <c r="E1619" s="69">
        <f t="shared" ca="1" si="50"/>
        <v>0.64182519500634805</v>
      </c>
      <c r="F1619" s="69">
        <f t="shared" ca="1" si="51"/>
        <v>1.4082127723640754</v>
      </c>
    </row>
    <row r="1620" spans="5:6" x14ac:dyDescent="0.25">
      <c r="E1620" s="69">
        <f t="shared" ca="1" si="50"/>
        <v>0.3891684521922375</v>
      </c>
      <c r="F1620" s="69">
        <f t="shared" ca="1" si="51"/>
        <v>0.76723753689927165</v>
      </c>
    </row>
    <row r="1621" spans="5:6" x14ac:dyDescent="0.25">
      <c r="E1621" s="69">
        <f t="shared" ca="1" si="50"/>
        <v>0.28133551237324861</v>
      </c>
      <c r="F1621" s="69">
        <f t="shared" ca="1" si="51"/>
        <v>0.578500699627298</v>
      </c>
    </row>
    <row r="1622" spans="5:6" x14ac:dyDescent="0.25">
      <c r="E1622" s="69">
        <f t="shared" ca="1" si="50"/>
        <v>0.25673230024790583</v>
      </c>
      <c r="F1622" s="69">
        <f t="shared" ca="1" si="51"/>
        <v>0.53858593890360718</v>
      </c>
    </row>
    <row r="1623" spans="5:6" x14ac:dyDescent="0.25">
      <c r="E1623" s="69">
        <f t="shared" ca="1" si="50"/>
        <v>0.15753910230646428</v>
      </c>
      <c r="F1623" s="69">
        <f t="shared" ca="1" si="51"/>
        <v>0.38252061408679694</v>
      </c>
    </row>
    <row r="1624" spans="5:6" x14ac:dyDescent="0.25">
      <c r="E1624" s="69">
        <f t="shared" ca="1" si="50"/>
        <v>0.75098560547845861</v>
      </c>
      <c r="F1624" s="69">
        <f t="shared" ca="1" si="51"/>
        <v>1.9003300686966356</v>
      </c>
    </row>
    <row r="1625" spans="5:6" x14ac:dyDescent="0.25">
      <c r="E1625" s="69">
        <f t="shared" ca="1" si="50"/>
        <v>0.57512398987996027</v>
      </c>
      <c r="F1625" s="69">
        <f t="shared" ca="1" si="51"/>
        <v>1.19503717178682</v>
      </c>
    </row>
    <row r="1626" spans="5:6" x14ac:dyDescent="0.25">
      <c r="E1626" s="69">
        <f t="shared" ca="1" si="50"/>
        <v>0.36159744413476091</v>
      </c>
      <c r="F1626" s="69">
        <f t="shared" ca="1" si="51"/>
        <v>0.71629512818233487</v>
      </c>
    </row>
    <row r="1627" spans="5:6" x14ac:dyDescent="0.25">
      <c r="E1627" s="69">
        <f t="shared" ca="1" si="50"/>
        <v>0.31771712065139945</v>
      </c>
      <c r="F1627" s="69">
        <f t="shared" ca="1" si="51"/>
        <v>0.63929782641799549</v>
      </c>
    </row>
    <row r="1628" spans="5:6" x14ac:dyDescent="0.25">
      <c r="E1628" s="69">
        <f t="shared" ca="1" si="50"/>
        <v>0.7714280901463243</v>
      </c>
      <c r="F1628" s="69">
        <f t="shared" ca="1" si="51"/>
        <v>2.0252088763536569</v>
      </c>
    </row>
    <row r="1629" spans="5:6" x14ac:dyDescent="0.25">
      <c r="E1629" s="69">
        <f t="shared" ca="1" si="50"/>
        <v>0.77280174003145752</v>
      </c>
      <c r="F1629" s="69">
        <f t="shared" ca="1" si="51"/>
        <v>2.0341373138388326</v>
      </c>
    </row>
    <row r="1630" spans="5:6" x14ac:dyDescent="0.25">
      <c r="E1630" s="69">
        <f t="shared" ca="1" si="50"/>
        <v>0.59376349318689381</v>
      </c>
      <c r="F1630" s="69">
        <f t="shared" ca="1" si="51"/>
        <v>1.2500928457883813</v>
      </c>
    </row>
    <row r="1631" spans="5:6" x14ac:dyDescent="0.25">
      <c r="E1631" s="69">
        <f t="shared" ca="1" si="50"/>
        <v>0.73718947606497298</v>
      </c>
      <c r="F1631" s="69">
        <f t="shared" ca="1" si="51"/>
        <v>1.8235823067316301</v>
      </c>
    </row>
    <row r="1632" spans="5:6" x14ac:dyDescent="0.25">
      <c r="E1632" s="69">
        <f t="shared" ca="1" si="50"/>
        <v>0.34071987076847254</v>
      </c>
      <c r="F1632" s="69">
        <f t="shared" ca="1" si="51"/>
        <v>0.67909376707823799</v>
      </c>
    </row>
    <row r="1633" spans="5:6" x14ac:dyDescent="0.25">
      <c r="E1633" s="69">
        <f t="shared" ca="1" si="50"/>
        <v>0.68011016678608494</v>
      </c>
      <c r="F1633" s="69">
        <f t="shared" ca="1" si="51"/>
        <v>1.5551911764816388</v>
      </c>
    </row>
    <row r="1634" spans="5:6" x14ac:dyDescent="0.25">
      <c r="E1634" s="69">
        <f t="shared" ca="1" si="50"/>
        <v>0.75825129147816817</v>
      </c>
      <c r="F1634" s="69">
        <f t="shared" ca="1" si="51"/>
        <v>1.9430819608168541</v>
      </c>
    </row>
    <row r="1635" spans="5:6" x14ac:dyDescent="0.25">
      <c r="E1635" s="69">
        <f t="shared" ca="1" si="50"/>
        <v>0.25165877670241521</v>
      </c>
      <c r="F1635" s="69">
        <f t="shared" ca="1" si="51"/>
        <v>0.53045218592865717</v>
      </c>
    </row>
    <row r="1636" spans="5:6" x14ac:dyDescent="0.25">
      <c r="E1636" s="69">
        <f t="shared" ca="1" si="50"/>
        <v>0.54436868015947315</v>
      </c>
      <c r="F1636" s="69">
        <f t="shared" ca="1" si="51"/>
        <v>1.1104666620340713</v>
      </c>
    </row>
    <row r="1637" spans="5:6" x14ac:dyDescent="0.25">
      <c r="E1637" s="69">
        <f t="shared" ca="1" si="50"/>
        <v>0.29974178842708155</v>
      </c>
      <c r="F1637" s="69">
        <f t="shared" ca="1" si="51"/>
        <v>0.60896209926738121</v>
      </c>
    </row>
    <row r="1638" spans="5:6" x14ac:dyDescent="0.25">
      <c r="E1638" s="69">
        <f t="shared" ca="1" si="50"/>
        <v>0.6331038478394122</v>
      </c>
      <c r="F1638" s="69">
        <f t="shared" ca="1" si="51"/>
        <v>1.3775674566666787</v>
      </c>
    </row>
    <row r="1639" spans="5:6" x14ac:dyDescent="0.25">
      <c r="E1639" s="69">
        <f t="shared" ca="1" si="50"/>
        <v>0.42226771527471874</v>
      </c>
      <c r="F1639" s="69">
        <f t="shared" ca="1" si="51"/>
        <v>0.83156122095648133</v>
      </c>
    </row>
    <row r="1640" spans="5:6" x14ac:dyDescent="0.25">
      <c r="E1640" s="69">
        <f t="shared" ca="1" si="50"/>
        <v>0.83196570237109735</v>
      </c>
      <c r="F1640" s="69">
        <f t="shared" ca="1" si="51"/>
        <v>2.5063746408020671</v>
      </c>
    </row>
    <row r="1641" spans="5:6" x14ac:dyDescent="0.25">
      <c r="E1641" s="69">
        <f t="shared" ca="1" si="50"/>
        <v>0.30316855815021293</v>
      </c>
      <c r="F1641" s="69">
        <f t="shared" ca="1" si="51"/>
        <v>0.61469794013804235</v>
      </c>
    </row>
    <row r="1642" spans="5:6" x14ac:dyDescent="0.25">
      <c r="E1642" s="69">
        <f t="shared" ca="1" si="50"/>
        <v>0.61809933589512056</v>
      </c>
      <c r="F1642" s="69">
        <f t="shared" ca="1" si="51"/>
        <v>1.3269764949767033</v>
      </c>
    </row>
    <row r="1643" spans="5:6" x14ac:dyDescent="0.25">
      <c r="E1643" s="69">
        <f t="shared" ca="1" si="50"/>
        <v>0.33809182121625281</v>
      </c>
      <c r="F1643" s="69">
        <f t="shared" ca="1" si="51"/>
        <v>0.67448687921448824</v>
      </c>
    </row>
    <row r="1644" spans="5:6" x14ac:dyDescent="0.25">
      <c r="E1644" s="69">
        <f t="shared" ca="1" si="50"/>
        <v>9.8694966734045764E-2</v>
      </c>
      <c r="F1644" s="69">
        <f t="shared" ca="1" si="51"/>
        <v>0.28740238792313072</v>
      </c>
    </row>
    <row r="1645" spans="5:6" x14ac:dyDescent="0.25">
      <c r="E1645" s="69">
        <f t="shared" ca="1" si="50"/>
        <v>0.68075038659150622</v>
      </c>
      <c r="F1645" s="69">
        <f t="shared" ca="1" si="51"/>
        <v>1.5578421329291736</v>
      </c>
    </row>
    <row r="1646" spans="5:6" x14ac:dyDescent="0.25">
      <c r="E1646" s="69">
        <f t="shared" ca="1" si="50"/>
        <v>0.46758488965672329</v>
      </c>
      <c r="F1646" s="69">
        <f t="shared" ca="1" si="51"/>
        <v>0.92638131029420046</v>
      </c>
    </row>
    <row r="1647" spans="5:6" x14ac:dyDescent="0.25">
      <c r="E1647" s="69">
        <f t="shared" ca="1" si="50"/>
        <v>0.67510013865511531</v>
      </c>
      <c r="F1647" s="69">
        <f t="shared" ca="1" si="51"/>
        <v>1.5346837140804959</v>
      </c>
    </row>
    <row r="1648" spans="5:6" x14ac:dyDescent="0.25">
      <c r="E1648" s="69">
        <f t="shared" ca="1" si="50"/>
        <v>0.4528362666937511</v>
      </c>
      <c r="F1648" s="69">
        <f t="shared" ca="1" si="51"/>
        <v>0.89456805644311688</v>
      </c>
    </row>
    <row r="1649" spans="5:6" x14ac:dyDescent="0.25">
      <c r="E1649" s="69">
        <f t="shared" ca="1" si="50"/>
        <v>0.37695421332578971</v>
      </c>
      <c r="F1649" s="69">
        <f t="shared" ca="1" si="51"/>
        <v>0.74439725669785761</v>
      </c>
    </row>
    <row r="1650" spans="5:6" x14ac:dyDescent="0.25">
      <c r="E1650" s="69">
        <f t="shared" ca="1" si="50"/>
        <v>0.14714458740351155</v>
      </c>
      <c r="F1650" s="69">
        <f t="shared" ca="1" si="51"/>
        <v>0.36613444407622597</v>
      </c>
    </row>
    <row r="1651" spans="5:6" x14ac:dyDescent="0.25">
      <c r="E1651" s="69">
        <f t="shared" ca="1" si="50"/>
        <v>4.9078010046939236E-2</v>
      </c>
      <c r="F1651" s="69">
        <f t="shared" ca="1" si="51"/>
        <v>0.19609932744833497</v>
      </c>
    </row>
    <row r="1652" spans="5:6" x14ac:dyDescent="0.25">
      <c r="E1652" s="69">
        <f t="shared" ca="1" si="50"/>
        <v>2.6299414967526302E-2</v>
      </c>
      <c r="F1652" s="69">
        <f t="shared" ca="1" si="51"/>
        <v>0.14341111205225648</v>
      </c>
    </row>
    <row r="1653" spans="5:6" x14ac:dyDescent="0.25">
      <c r="E1653" s="69">
        <f t="shared" ca="1" si="50"/>
        <v>0.9102482612582411</v>
      </c>
      <c r="F1653" s="69">
        <f t="shared" ca="1" si="51"/>
        <v>3.6747949605888488</v>
      </c>
    </row>
    <row r="1654" spans="5:6" x14ac:dyDescent="0.25">
      <c r="E1654" s="69">
        <f t="shared" ca="1" si="50"/>
        <v>0.29444315754348693</v>
      </c>
      <c r="F1654" s="69">
        <f t="shared" ca="1" si="51"/>
        <v>0.60013445617768579</v>
      </c>
    </row>
    <row r="1655" spans="5:6" x14ac:dyDescent="0.25">
      <c r="E1655" s="69">
        <f t="shared" ca="1" si="50"/>
        <v>0.17707407646644557</v>
      </c>
      <c r="F1655" s="69">
        <f t="shared" ca="1" si="51"/>
        <v>0.41312029801138439</v>
      </c>
    </row>
    <row r="1656" spans="5:6" x14ac:dyDescent="0.25">
      <c r="E1656" s="69">
        <f t="shared" ca="1" si="50"/>
        <v>0.46075655333021359</v>
      </c>
      <c r="F1656" s="69">
        <f t="shared" ca="1" si="51"/>
        <v>0.91153027021122235</v>
      </c>
    </row>
    <row r="1657" spans="5:6" x14ac:dyDescent="0.25">
      <c r="E1657" s="69">
        <f t="shared" ca="1" si="50"/>
        <v>0.7482458370994115</v>
      </c>
      <c r="F1657" s="69">
        <f t="shared" ca="1" si="51"/>
        <v>1.8846417075689119</v>
      </c>
    </row>
    <row r="1658" spans="5:6" x14ac:dyDescent="0.25">
      <c r="E1658" s="69">
        <f t="shared" ca="1" si="50"/>
        <v>0.99988012908009605</v>
      </c>
      <c r="F1658" s="69">
        <f t="shared" ca="1" si="51"/>
        <v>71.432280657419156</v>
      </c>
    </row>
    <row r="1659" spans="5:6" x14ac:dyDescent="0.25">
      <c r="E1659" s="69">
        <f t="shared" ca="1" si="50"/>
        <v>9.5219128350935267E-2</v>
      </c>
      <c r="F1659" s="69">
        <f t="shared" ca="1" si="51"/>
        <v>0.28150439333279009</v>
      </c>
    </row>
    <row r="1660" spans="5:6" x14ac:dyDescent="0.25">
      <c r="E1660" s="69">
        <f t="shared" ca="1" si="50"/>
        <v>0.1845089325018775</v>
      </c>
      <c r="F1660" s="69">
        <f t="shared" ca="1" si="51"/>
        <v>0.42473321319035456</v>
      </c>
    </row>
    <row r="1661" spans="5:6" x14ac:dyDescent="0.25">
      <c r="E1661" s="69">
        <f t="shared" ca="1" si="50"/>
        <v>0.88788356648428945</v>
      </c>
      <c r="F1661" s="69">
        <f t="shared" ca="1" si="51"/>
        <v>3.2281465042829423</v>
      </c>
    </row>
    <row r="1662" spans="5:6" x14ac:dyDescent="0.25">
      <c r="E1662" s="69">
        <f t="shared" ca="1" si="50"/>
        <v>0.92334958035700543</v>
      </c>
      <c r="F1662" s="69">
        <f t="shared" ca="1" si="51"/>
        <v>4.0155552484347234</v>
      </c>
    </row>
    <row r="1663" spans="5:6" x14ac:dyDescent="0.25">
      <c r="E1663" s="69">
        <f t="shared" ca="1" si="50"/>
        <v>0.77395889464942536</v>
      </c>
      <c r="F1663" s="69">
        <f t="shared" ca="1" si="51"/>
        <v>2.0417153202240383</v>
      </c>
    </row>
    <row r="1664" spans="5:6" x14ac:dyDescent="0.25">
      <c r="E1664" s="69">
        <f t="shared" ca="1" si="50"/>
        <v>0.9118085878402602</v>
      </c>
      <c r="F1664" s="69">
        <f t="shared" ca="1" si="51"/>
        <v>3.7116511796779958</v>
      </c>
    </row>
    <row r="1665" spans="5:6" x14ac:dyDescent="0.25">
      <c r="E1665" s="69">
        <f t="shared" ca="1" si="50"/>
        <v>0.24449891902715015</v>
      </c>
      <c r="F1665" s="69">
        <f t="shared" ca="1" si="51"/>
        <v>0.51902247760089759</v>
      </c>
    </row>
    <row r="1666" spans="5:6" x14ac:dyDescent="0.25">
      <c r="E1666" s="69">
        <f t="shared" ca="1" si="50"/>
        <v>0.51816738565068343</v>
      </c>
      <c r="F1666" s="69">
        <f t="shared" ca="1" si="51"/>
        <v>1.043752348238004</v>
      </c>
    </row>
    <row r="1667" spans="5:6" x14ac:dyDescent="0.25">
      <c r="E1667" s="69">
        <f t="shared" ca="1" si="50"/>
        <v>0.78463842418942864</v>
      </c>
      <c r="F1667" s="69">
        <f t="shared" ca="1" si="51"/>
        <v>2.1142225310246183</v>
      </c>
    </row>
    <row r="1668" spans="5:6" x14ac:dyDescent="0.25">
      <c r="E1668" s="69">
        <f t="shared" ref="E1668:E1731" ca="1" si="52">RAND()</f>
        <v>0.91836157634864879</v>
      </c>
      <c r="F1668" s="69">
        <f t="shared" ref="F1668:F1731" ca="1" si="53">_xlfn.F.INV(E1668,$C$3,$C$4)</f>
        <v>3.8769082767645964</v>
      </c>
    </row>
    <row r="1669" spans="5:6" x14ac:dyDescent="0.25">
      <c r="E1669" s="69">
        <f t="shared" ca="1" si="52"/>
        <v>0.82314309163372312</v>
      </c>
      <c r="F1669" s="69">
        <f t="shared" ca="1" si="53"/>
        <v>2.4225924168827118</v>
      </c>
    </row>
    <row r="1670" spans="5:6" x14ac:dyDescent="0.25">
      <c r="E1670" s="69">
        <f t="shared" ca="1" si="52"/>
        <v>0.37316040421408991</v>
      </c>
      <c r="F1670" s="69">
        <f t="shared" ca="1" si="53"/>
        <v>0.73739295427182927</v>
      </c>
    </row>
    <row r="1671" spans="5:6" x14ac:dyDescent="0.25">
      <c r="E1671" s="69">
        <f t="shared" ca="1" si="52"/>
        <v>0.95397529246912094</v>
      </c>
      <c r="F1671" s="69">
        <f t="shared" ca="1" si="53"/>
        <v>5.2717867804252769</v>
      </c>
    </row>
    <row r="1672" spans="5:6" x14ac:dyDescent="0.25">
      <c r="E1672" s="69">
        <f t="shared" ca="1" si="52"/>
        <v>0.57284216844410318</v>
      </c>
      <c r="F1672" s="69">
        <f t="shared" ca="1" si="53"/>
        <v>1.1885054329164459</v>
      </c>
    </row>
    <row r="1673" spans="5:6" x14ac:dyDescent="0.25">
      <c r="E1673" s="69">
        <f t="shared" ca="1" si="52"/>
        <v>0.54607824491890022</v>
      </c>
      <c r="F1673" s="69">
        <f t="shared" ca="1" si="53"/>
        <v>1.1149808423443475</v>
      </c>
    </row>
    <row r="1674" spans="5:6" x14ac:dyDescent="0.25">
      <c r="E1674" s="69">
        <f t="shared" ca="1" si="52"/>
        <v>0.91441508506316405</v>
      </c>
      <c r="F1674" s="69">
        <f t="shared" ca="1" si="53"/>
        <v>3.7752789291951681</v>
      </c>
    </row>
    <row r="1675" spans="5:6" x14ac:dyDescent="0.25">
      <c r="E1675" s="69">
        <f t="shared" ca="1" si="52"/>
        <v>0.7729890104243049</v>
      </c>
      <c r="F1675" s="69">
        <f t="shared" ca="1" si="53"/>
        <v>2.0353601767426044</v>
      </c>
    </row>
    <row r="1676" spans="5:6" x14ac:dyDescent="0.25">
      <c r="E1676" s="69">
        <f t="shared" ca="1" si="52"/>
        <v>0.99143238877888062</v>
      </c>
      <c r="F1676" s="69">
        <f t="shared" ca="1" si="53"/>
        <v>11.760438834861974</v>
      </c>
    </row>
    <row r="1677" spans="5:6" x14ac:dyDescent="0.25">
      <c r="E1677" s="69">
        <f t="shared" ca="1" si="52"/>
        <v>0.65444159280626713</v>
      </c>
      <c r="F1677" s="69">
        <f t="shared" ca="1" si="53"/>
        <v>1.4542945834063794</v>
      </c>
    </row>
    <row r="1678" spans="5:6" x14ac:dyDescent="0.25">
      <c r="E1678" s="69">
        <f t="shared" ca="1" si="52"/>
        <v>0.96500049900970619</v>
      </c>
      <c r="F1678" s="69">
        <f t="shared" ca="1" si="53"/>
        <v>6.057362843063089</v>
      </c>
    </row>
    <row r="1679" spans="5:6" x14ac:dyDescent="0.25">
      <c r="E1679" s="69">
        <f t="shared" ca="1" si="52"/>
        <v>0.92504955277615519</v>
      </c>
      <c r="F1679" s="69">
        <f t="shared" ca="1" si="53"/>
        <v>4.0657005954408145</v>
      </c>
    </row>
    <row r="1680" spans="5:6" x14ac:dyDescent="0.25">
      <c r="E1680" s="69">
        <f t="shared" ca="1" si="52"/>
        <v>0.50287824594013397</v>
      </c>
      <c r="F1680" s="69">
        <f t="shared" ca="1" si="53"/>
        <v>1.0068048204966427</v>
      </c>
    </row>
    <row r="1681" spans="5:6" x14ac:dyDescent="0.25">
      <c r="E1681" s="69">
        <f t="shared" ca="1" si="52"/>
        <v>0.5259683471701575</v>
      </c>
      <c r="F1681" s="69">
        <f t="shared" ca="1" si="53"/>
        <v>1.0631479519481621</v>
      </c>
    </row>
    <row r="1682" spans="5:6" x14ac:dyDescent="0.25">
      <c r="E1682" s="69">
        <f t="shared" ca="1" si="52"/>
        <v>4.9773654101354592E-2</v>
      </c>
      <c r="F1682" s="69">
        <f t="shared" ca="1" si="53"/>
        <v>0.19753975079289127</v>
      </c>
    </row>
    <row r="1683" spans="5:6" x14ac:dyDescent="0.25">
      <c r="E1683" s="69">
        <f t="shared" ca="1" si="52"/>
        <v>0.83695759128606106</v>
      </c>
      <c r="F1683" s="69">
        <f t="shared" ca="1" si="53"/>
        <v>2.5564925669514058</v>
      </c>
    </row>
    <row r="1684" spans="5:6" x14ac:dyDescent="0.25">
      <c r="E1684" s="69">
        <f t="shared" ca="1" si="52"/>
        <v>5.5967685360427621E-2</v>
      </c>
      <c r="F1684" s="69">
        <f t="shared" ca="1" si="53"/>
        <v>0.21007274649373478</v>
      </c>
    </row>
    <row r="1685" spans="5:6" x14ac:dyDescent="0.25">
      <c r="E1685" s="69">
        <f t="shared" ca="1" si="52"/>
        <v>0.46055812786400951</v>
      </c>
      <c r="F1685" s="69">
        <f t="shared" ca="1" si="53"/>
        <v>0.91110190165391247</v>
      </c>
    </row>
    <row r="1686" spans="5:6" x14ac:dyDescent="0.25">
      <c r="E1686" s="69">
        <f t="shared" ca="1" si="52"/>
        <v>0.29113317752449541</v>
      </c>
      <c r="F1686" s="69">
        <f t="shared" ca="1" si="53"/>
        <v>0.59464467149550904</v>
      </c>
    </row>
    <row r="1687" spans="5:6" x14ac:dyDescent="0.25">
      <c r="E1687" s="69">
        <f t="shared" ca="1" si="52"/>
        <v>0.77584953844509086</v>
      </c>
      <c r="F1687" s="69">
        <f t="shared" ca="1" si="53"/>
        <v>2.0542102332803278</v>
      </c>
    </row>
    <row r="1688" spans="5:6" x14ac:dyDescent="0.25">
      <c r="E1688" s="69">
        <f t="shared" ca="1" si="52"/>
        <v>0.59551625230024552</v>
      </c>
      <c r="F1688" s="69">
        <f t="shared" ca="1" si="53"/>
        <v>1.2554330388382542</v>
      </c>
    </row>
    <row r="1689" spans="5:6" x14ac:dyDescent="0.25">
      <c r="E1689" s="69">
        <f t="shared" ca="1" si="52"/>
        <v>0.11703807585218329</v>
      </c>
      <c r="F1689" s="69">
        <f t="shared" ca="1" si="53"/>
        <v>0.31784479564149659</v>
      </c>
    </row>
    <row r="1690" spans="5:6" x14ac:dyDescent="0.25">
      <c r="E1690" s="69">
        <f t="shared" ca="1" si="52"/>
        <v>0.70286772539524522</v>
      </c>
      <c r="F1690" s="69">
        <f t="shared" ca="1" si="53"/>
        <v>1.6539631158167938</v>
      </c>
    </row>
    <row r="1691" spans="5:6" x14ac:dyDescent="0.25">
      <c r="E1691" s="69">
        <f t="shared" ca="1" si="52"/>
        <v>0.2023247032929899</v>
      </c>
      <c r="F1691" s="69">
        <f t="shared" ca="1" si="53"/>
        <v>0.45256491068831295</v>
      </c>
    </row>
    <row r="1692" spans="5:6" x14ac:dyDescent="0.25">
      <c r="E1692" s="69">
        <f t="shared" ca="1" si="52"/>
        <v>0.47317548633195861</v>
      </c>
      <c r="F1692" s="69">
        <f t="shared" ca="1" si="53"/>
        <v>0.9387027046245523</v>
      </c>
    </row>
    <row r="1693" spans="5:6" x14ac:dyDescent="0.25">
      <c r="E1693" s="69">
        <f t="shared" ca="1" si="52"/>
        <v>3.5391099307275353E-2</v>
      </c>
      <c r="F1693" s="69">
        <f t="shared" ca="1" si="53"/>
        <v>0.16600914485981255</v>
      </c>
    </row>
    <row r="1694" spans="5:6" x14ac:dyDescent="0.25">
      <c r="E1694" s="69">
        <f t="shared" ca="1" si="52"/>
        <v>0.4303231587140609</v>
      </c>
      <c r="F1694" s="69">
        <f t="shared" ca="1" si="53"/>
        <v>0.84780516878215306</v>
      </c>
    </row>
    <row r="1695" spans="5:6" x14ac:dyDescent="0.25">
      <c r="E1695" s="69">
        <f t="shared" ca="1" si="52"/>
        <v>0.18679572630932961</v>
      </c>
      <c r="F1695" s="69">
        <f t="shared" ca="1" si="53"/>
        <v>0.4283040477680003</v>
      </c>
    </row>
    <row r="1696" spans="5:6" x14ac:dyDescent="0.25">
      <c r="E1696" s="69">
        <f t="shared" ca="1" si="52"/>
        <v>0.81692773158574239</v>
      </c>
      <c r="F1696" s="69">
        <f t="shared" ca="1" si="53"/>
        <v>2.366921437876909</v>
      </c>
    </row>
    <row r="1697" spans="5:6" x14ac:dyDescent="0.25">
      <c r="E1697" s="69">
        <f t="shared" ca="1" si="52"/>
        <v>0.97780736470966423</v>
      </c>
      <c r="F1697" s="69">
        <f t="shared" ca="1" si="53"/>
        <v>7.5680343815433391</v>
      </c>
    </row>
    <row r="1698" spans="5:6" x14ac:dyDescent="0.25">
      <c r="E1698" s="69">
        <f t="shared" ca="1" si="52"/>
        <v>0.94843305707429648</v>
      </c>
      <c r="F1698" s="69">
        <f t="shared" ca="1" si="53"/>
        <v>4.9696637819748979</v>
      </c>
    </row>
    <row r="1699" spans="5:6" x14ac:dyDescent="0.25">
      <c r="E1699" s="69">
        <f t="shared" ca="1" si="52"/>
        <v>0.25365168553330997</v>
      </c>
      <c r="F1699" s="69">
        <f t="shared" ca="1" si="53"/>
        <v>0.53364361176151331</v>
      </c>
    </row>
    <row r="1700" spans="5:6" x14ac:dyDescent="0.25">
      <c r="E1700" s="69">
        <f t="shared" ca="1" si="52"/>
        <v>0.33912817463022715</v>
      </c>
      <c r="F1700" s="69">
        <f t="shared" ca="1" si="53"/>
        <v>0.67630163488531814</v>
      </c>
    </row>
    <row r="1701" spans="5:6" x14ac:dyDescent="0.25">
      <c r="E1701" s="69">
        <f t="shared" ca="1" si="52"/>
        <v>0.83125217065021662</v>
      </c>
      <c r="F1701" s="69">
        <f t="shared" ca="1" si="53"/>
        <v>2.499377212166817</v>
      </c>
    </row>
    <row r="1702" spans="5:6" x14ac:dyDescent="0.25">
      <c r="E1702" s="69">
        <f t="shared" ca="1" si="52"/>
        <v>0.1141981115753129</v>
      </c>
      <c r="F1702" s="69">
        <f t="shared" ca="1" si="53"/>
        <v>0.31319616351908153</v>
      </c>
    </row>
    <row r="1703" spans="5:6" x14ac:dyDescent="0.25">
      <c r="E1703" s="69">
        <f t="shared" ca="1" si="52"/>
        <v>0.2960194231973049</v>
      </c>
      <c r="F1703" s="69">
        <f t="shared" ca="1" si="53"/>
        <v>0.60275539591398364</v>
      </c>
    </row>
    <row r="1704" spans="5:6" x14ac:dyDescent="0.25">
      <c r="E1704" s="69">
        <f t="shared" ca="1" si="52"/>
        <v>0.18626644306629236</v>
      </c>
      <c r="F1704" s="69">
        <f t="shared" ca="1" si="53"/>
        <v>0.4274775818913934</v>
      </c>
    </row>
    <row r="1705" spans="5:6" x14ac:dyDescent="0.25">
      <c r="E1705" s="69">
        <f t="shared" ca="1" si="52"/>
        <v>2.3858795729454929E-2</v>
      </c>
      <c r="F1705" s="69">
        <f t="shared" ca="1" si="53"/>
        <v>0.13681002561741223</v>
      </c>
    </row>
    <row r="1706" spans="5:6" x14ac:dyDescent="0.25">
      <c r="E1706" s="69">
        <f t="shared" ca="1" si="52"/>
        <v>0.32473533081681594</v>
      </c>
      <c r="F1706" s="69">
        <f t="shared" ca="1" si="53"/>
        <v>0.65131704071234597</v>
      </c>
    </row>
    <row r="1707" spans="5:6" x14ac:dyDescent="0.25">
      <c r="E1707" s="69">
        <f t="shared" ca="1" si="52"/>
        <v>0.64387188487443037</v>
      </c>
      <c r="F1707" s="69">
        <f t="shared" ca="1" si="53"/>
        <v>1.4155442793808719</v>
      </c>
    </row>
    <row r="1708" spans="5:6" x14ac:dyDescent="0.25">
      <c r="E1708" s="69">
        <f t="shared" ca="1" si="52"/>
        <v>0.19738242045918808</v>
      </c>
      <c r="F1708" s="69">
        <f t="shared" ca="1" si="53"/>
        <v>0.44483894986216738</v>
      </c>
    </row>
    <row r="1709" spans="5:6" x14ac:dyDescent="0.25">
      <c r="E1709" s="69">
        <f t="shared" ca="1" si="52"/>
        <v>0.54115023584263566</v>
      </c>
      <c r="F1709" s="69">
        <f t="shared" ca="1" si="53"/>
        <v>1.1020241133319009</v>
      </c>
    </row>
    <row r="1710" spans="5:6" x14ac:dyDescent="0.25">
      <c r="E1710" s="69">
        <f t="shared" ca="1" si="52"/>
        <v>8.6446390067592471E-2</v>
      </c>
      <c r="F1710" s="69">
        <f t="shared" ca="1" si="53"/>
        <v>0.26638568743557495</v>
      </c>
    </row>
    <row r="1711" spans="5:6" x14ac:dyDescent="0.25">
      <c r="E1711" s="69">
        <f t="shared" ca="1" si="52"/>
        <v>0.35580013593364956</v>
      </c>
      <c r="F1711" s="69">
        <f t="shared" ca="1" si="53"/>
        <v>0.70585368251489244</v>
      </c>
    </row>
    <row r="1712" spans="5:6" x14ac:dyDescent="0.25">
      <c r="E1712" s="69">
        <f t="shared" ca="1" si="52"/>
        <v>0.70236781824432726</v>
      </c>
      <c r="F1712" s="69">
        <f t="shared" ca="1" si="53"/>
        <v>1.6516872158416118</v>
      </c>
    </row>
    <row r="1713" spans="5:6" x14ac:dyDescent="0.25">
      <c r="E1713" s="69">
        <f t="shared" ca="1" si="52"/>
        <v>0.88579446947431162</v>
      </c>
      <c r="F1713" s="69">
        <f t="shared" ca="1" si="53"/>
        <v>3.1927630588171696</v>
      </c>
    </row>
    <row r="1714" spans="5:6" x14ac:dyDescent="0.25">
      <c r="E1714" s="69">
        <f t="shared" ca="1" si="52"/>
        <v>0.92645921678848286</v>
      </c>
      <c r="F1714" s="69">
        <f t="shared" ca="1" si="53"/>
        <v>4.1084951672667529</v>
      </c>
    </row>
    <row r="1715" spans="5:6" x14ac:dyDescent="0.25">
      <c r="E1715" s="69">
        <f t="shared" ca="1" si="52"/>
        <v>0.93727342270088876</v>
      </c>
      <c r="F1715" s="69">
        <f t="shared" ca="1" si="53"/>
        <v>4.4796698653448139</v>
      </c>
    </row>
    <row r="1716" spans="5:6" x14ac:dyDescent="0.25">
      <c r="E1716" s="69">
        <f t="shared" ca="1" si="52"/>
        <v>0.15409412806737455</v>
      </c>
      <c r="F1716" s="69">
        <f t="shared" ca="1" si="53"/>
        <v>0.37710063049832754</v>
      </c>
    </row>
    <row r="1717" spans="5:6" x14ac:dyDescent="0.25">
      <c r="E1717" s="69">
        <f t="shared" ca="1" si="52"/>
        <v>0.29059504575257211</v>
      </c>
      <c r="F1717" s="69">
        <f t="shared" ca="1" si="53"/>
        <v>0.59375390334054301</v>
      </c>
    </row>
    <row r="1718" spans="5:6" x14ac:dyDescent="0.25">
      <c r="E1718" s="69">
        <f t="shared" ca="1" si="52"/>
        <v>1.3862854844293393E-2</v>
      </c>
      <c r="F1718" s="69">
        <f t="shared" ca="1" si="53"/>
        <v>0.10589786702360465</v>
      </c>
    </row>
    <row r="1719" spans="5:6" x14ac:dyDescent="0.25">
      <c r="E1719" s="69">
        <f t="shared" ca="1" si="52"/>
        <v>0.66808424212346784</v>
      </c>
      <c r="F1719" s="69">
        <f t="shared" ca="1" si="53"/>
        <v>1.506651672757531</v>
      </c>
    </row>
    <row r="1720" spans="5:6" x14ac:dyDescent="0.25">
      <c r="E1720" s="69">
        <f t="shared" ca="1" si="52"/>
        <v>0.48773700204211057</v>
      </c>
      <c r="F1720" s="69">
        <f t="shared" ca="1" si="53"/>
        <v>0.97151454800907622</v>
      </c>
    </row>
    <row r="1721" spans="5:6" x14ac:dyDescent="0.25">
      <c r="E1721" s="69">
        <f t="shared" ca="1" si="52"/>
        <v>0.39997018367977066</v>
      </c>
      <c r="F1721" s="69">
        <f t="shared" ca="1" si="53"/>
        <v>0.7878231848865852</v>
      </c>
    </row>
    <row r="1722" spans="5:6" x14ac:dyDescent="0.25">
      <c r="E1722" s="69">
        <f t="shared" ca="1" si="52"/>
        <v>0.65020183678489252</v>
      </c>
      <c r="F1722" s="69">
        <f t="shared" ca="1" si="53"/>
        <v>1.4385686834216085</v>
      </c>
    </row>
    <row r="1723" spans="5:6" x14ac:dyDescent="0.25">
      <c r="E1723" s="69">
        <f t="shared" ca="1" si="52"/>
        <v>0.13405771679512268</v>
      </c>
      <c r="F1723" s="69">
        <f t="shared" ca="1" si="53"/>
        <v>0.34533024132898199</v>
      </c>
    </row>
    <row r="1724" spans="5:6" x14ac:dyDescent="0.25">
      <c r="E1724" s="69">
        <f t="shared" ca="1" si="52"/>
        <v>0.50890414976440068</v>
      </c>
      <c r="F1724" s="69">
        <f t="shared" ca="1" si="53"/>
        <v>1.0212034990676546</v>
      </c>
    </row>
    <row r="1725" spans="5:6" x14ac:dyDescent="0.25">
      <c r="E1725" s="69">
        <f t="shared" ca="1" si="52"/>
        <v>0.43159530609096819</v>
      </c>
      <c r="F1725" s="69">
        <f t="shared" ca="1" si="53"/>
        <v>0.85039315490581013</v>
      </c>
    </row>
    <row r="1726" spans="5:6" x14ac:dyDescent="0.25">
      <c r="E1726" s="69">
        <f t="shared" ca="1" si="52"/>
        <v>0.86394760077276334</v>
      </c>
      <c r="F1726" s="69">
        <f t="shared" ca="1" si="53"/>
        <v>2.8693034202119629</v>
      </c>
    </row>
    <row r="1727" spans="5:6" x14ac:dyDescent="0.25">
      <c r="E1727" s="69">
        <f t="shared" ca="1" si="52"/>
        <v>0.63932948376616716</v>
      </c>
      <c r="F1727" s="69">
        <f t="shared" ca="1" si="53"/>
        <v>1.3993457343143521</v>
      </c>
    </row>
    <row r="1728" spans="5:6" x14ac:dyDescent="0.25">
      <c r="E1728" s="69">
        <f t="shared" ca="1" si="52"/>
        <v>0.57846985976821252</v>
      </c>
      <c r="F1728" s="69">
        <f t="shared" ca="1" si="53"/>
        <v>1.2046943526944951</v>
      </c>
    </row>
    <row r="1729" spans="5:6" x14ac:dyDescent="0.25">
      <c r="E1729" s="69">
        <f t="shared" ca="1" si="52"/>
        <v>0.31008952419343871</v>
      </c>
      <c r="F1729" s="69">
        <f t="shared" ca="1" si="53"/>
        <v>0.62634914938634478</v>
      </c>
    </row>
    <row r="1730" spans="5:6" x14ac:dyDescent="0.25">
      <c r="E1730" s="69">
        <f t="shared" ca="1" si="52"/>
        <v>0.98811289674057368</v>
      </c>
      <c r="F1730" s="69">
        <f t="shared" ca="1" si="53"/>
        <v>10.135812692640522</v>
      </c>
    </row>
    <row r="1731" spans="5:6" x14ac:dyDescent="0.25">
      <c r="E1731" s="69">
        <f t="shared" ca="1" si="52"/>
        <v>0.13110064224044304</v>
      </c>
      <c r="F1731" s="69">
        <f t="shared" ca="1" si="53"/>
        <v>0.34059462177906646</v>
      </c>
    </row>
    <row r="1732" spans="5:6" x14ac:dyDescent="0.25">
      <c r="E1732" s="69">
        <f t="shared" ref="E1732:E1795" ca="1" si="54">RAND()</f>
        <v>0.71819621768308473</v>
      </c>
      <c r="F1732" s="69">
        <f t="shared" ref="F1732:F1795" ca="1" si="55">_xlfn.F.INV(E1732,$C$3,$C$4)</f>
        <v>1.726314259266837</v>
      </c>
    </row>
    <row r="1733" spans="5:6" x14ac:dyDescent="0.25">
      <c r="E1733" s="69">
        <f t="shared" ca="1" si="54"/>
        <v>0.89319075100688161</v>
      </c>
      <c r="F1733" s="69">
        <f t="shared" ca="1" si="55"/>
        <v>3.3222818086324502</v>
      </c>
    </row>
    <row r="1734" spans="5:6" x14ac:dyDescent="0.25">
      <c r="E1734" s="69">
        <f t="shared" ca="1" si="54"/>
        <v>0.7107694999797991</v>
      </c>
      <c r="F1734" s="69">
        <f t="shared" ca="1" si="55"/>
        <v>1.6906246744499969</v>
      </c>
    </row>
    <row r="1735" spans="5:6" x14ac:dyDescent="0.25">
      <c r="E1735" s="69">
        <f t="shared" ca="1" si="54"/>
        <v>0.32766170698794839</v>
      </c>
      <c r="F1735" s="69">
        <f t="shared" ca="1" si="55"/>
        <v>0.65635960607857036</v>
      </c>
    </row>
    <row r="1736" spans="5:6" x14ac:dyDescent="0.25">
      <c r="E1736" s="69">
        <f t="shared" ca="1" si="54"/>
        <v>8.0922700462286556E-2</v>
      </c>
      <c r="F1736" s="69">
        <f t="shared" ca="1" si="55"/>
        <v>0.25666885068671369</v>
      </c>
    </row>
    <row r="1737" spans="5:6" x14ac:dyDescent="0.25">
      <c r="E1737" s="69">
        <f t="shared" ca="1" si="54"/>
        <v>0.11473347705973835</v>
      </c>
      <c r="F1737" s="69">
        <f t="shared" ca="1" si="55"/>
        <v>0.31407407031013163</v>
      </c>
    </row>
    <row r="1738" spans="5:6" x14ac:dyDescent="0.25">
      <c r="E1738" s="69">
        <f t="shared" ca="1" si="54"/>
        <v>0.37497611435378242</v>
      </c>
      <c r="F1738" s="69">
        <f t="shared" ca="1" si="55"/>
        <v>0.74074001365636077</v>
      </c>
    </row>
    <row r="1739" spans="5:6" x14ac:dyDescent="0.25">
      <c r="E1739" s="69">
        <f t="shared" ca="1" si="54"/>
        <v>0.99800892469327862</v>
      </c>
      <c r="F1739" s="69">
        <f t="shared" ca="1" si="55"/>
        <v>22.239979244280228</v>
      </c>
    </row>
    <row r="1740" spans="5:6" x14ac:dyDescent="0.25">
      <c r="E1740" s="69">
        <f t="shared" ca="1" si="54"/>
        <v>0.84021594816089962</v>
      </c>
      <c r="F1740" s="69">
        <f t="shared" ca="1" si="55"/>
        <v>2.5903534226214315</v>
      </c>
    </row>
    <row r="1741" spans="5:6" x14ac:dyDescent="0.25">
      <c r="E1741" s="69">
        <f t="shared" ca="1" si="54"/>
        <v>0.1813987272346721</v>
      </c>
      <c r="F1741" s="69">
        <f t="shared" ca="1" si="55"/>
        <v>0.4198761125833077</v>
      </c>
    </row>
    <row r="1742" spans="5:6" x14ac:dyDescent="0.25">
      <c r="E1742" s="69">
        <f t="shared" ca="1" si="54"/>
        <v>0.17579462592370398</v>
      </c>
      <c r="F1742" s="69">
        <f t="shared" ca="1" si="55"/>
        <v>0.41112086169571183</v>
      </c>
    </row>
    <row r="1743" spans="5:6" x14ac:dyDescent="0.25">
      <c r="E1743" s="69">
        <f t="shared" ca="1" si="54"/>
        <v>6.2060954619011177E-2</v>
      </c>
      <c r="F1743" s="69">
        <f t="shared" ca="1" si="55"/>
        <v>0.22195596609105261</v>
      </c>
    </row>
    <row r="1744" spans="5:6" x14ac:dyDescent="0.25">
      <c r="E1744" s="69">
        <f t="shared" ca="1" si="54"/>
        <v>0.60440723252308359</v>
      </c>
      <c r="F1744" s="69">
        <f t="shared" ca="1" si="55"/>
        <v>1.2829796076037059</v>
      </c>
    </row>
    <row r="1745" spans="5:6" x14ac:dyDescent="0.25">
      <c r="E1745" s="69">
        <f t="shared" ca="1" si="54"/>
        <v>0.16885086132021077</v>
      </c>
      <c r="F1745" s="69">
        <f t="shared" ca="1" si="55"/>
        <v>0.40026094676370449</v>
      </c>
    </row>
    <row r="1746" spans="5:6" x14ac:dyDescent="0.25">
      <c r="E1746" s="69">
        <f t="shared" ca="1" si="54"/>
        <v>0.33640270419580831</v>
      </c>
      <c r="F1746" s="69">
        <f t="shared" ca="1" si="55"/>
        <v>0.67153443520296785</v>
      </c>
    </row>
    <row r="1747" spans="5:6" x14ac:dyDescent="0.25">
      <c r="E1747" s="69">
        <f t="shared" ca="1" si="54"/>
        <v>0.88080369863199459</v>
      </c>
      <c r="F1747" s="69">
        <f t="shared" ca="1" si="55"/>
        <v>3.1117350015141771</v>
      </c>
    </row>
    <row r="1748" spans="5:6" x14ac:dyDescent="0.25">
      <c r="E1748" s="69">
        <f t="shared" ca="1" si="54"/>
        <v>0.82796091001331984</v>
      </c>
      <c r="F1748" s="69">
        <f t="shared" ca="1" si="55"/>
        <v>2.467616558016859</v>
      </c>
    </row>
    <row r="1749" spans="5:6" x14ac:dyDescent="0.25">
      <c r="E1749" s="69">
        <f t="shared" ca="1" si="54"/>
        <v>0.75133941684791239</v>
      </c>
      <c r="F1749" s="69">
        <f t="shared" ca="1" si="55"/>
        <v>1.9023729398777307</v>
      </c>
    </row>
    <row r="1750" spans="5:6" x14ac:dyDescent="0.25">
      <c r="E1750" s="69">
        <f t="shared" ca="1" si="54"/>
        <v>3.124550021769934E-2</v>
      </c>
      <c r="F1750" s="69">
        <f t="shared" ca="1" si="55"/>
        <v>0.15604208089335672</v>
      </c>
    </row>
    <row r="1751" spans="5:6" x14ac:dyDescent="0.25">
      <c r="E1751" s="69">
        <f t="shared" ca="1" si="54"/>
        <v>0.35452886154994367</v>
      </c>
      <c r="F1751" s="69">
        <f t="shared" ca="1" si="55"/>
        <v>0.70357575942389972</v>
      </c>
    </row>
    <row r="1752" spans="5:6" x14ac:dyDescent="0.25">
      <c r="E1752" s="69">
        <f t="shared" ca="1" si="54"/>
        <v>0.68169477404654266</v>
      </c>
      <c r="F1752" s="69">
        <f t="shared" ca="1" si="55"/>
        <v>1.5617653239797367</v>
      </c>
    </row>
    <row r="1753" spans="5:6" x14ac:dyDescent="0.25">
      <c r="E1753" s="69">
        <f t="shared" ca="1" si="54"/>
        <v>3.3795493372246299E-2</v>
      </c>
      <c r="F1753" s="69">
        <f t="shared" ca="1" si="55"/>
        <v>0.16223133448285579</v>
      </c>
    </row>
    <row r="1754" spans="5:6" x14ac:dyDescent="0.25">
      <c r="E1754" s="69">
        <f t="shared" ca="1" si="54"/>
        <v>0.51431518209159499</v>
      </c>
      <c r="F1754" s="69">
        <f t="shared" ca="1" si="55"/>
        <v>1.0343129100744888</v>
      </c>
    </row>
    <row r="1755" spans="5:6" x14ac:dyDescent="0.25">
      <c r="E1755" s="69">
        <f t="shared" ca="1" si="54"/>
        <v>0.45952620578683667</v>
      </c>
      <c r="F1755" s="69">
        <f t="shared" ca="1" si="55"/>
        <v>0.90887701277102562</v>
      </c>
    </row>
    <row r="1756" spans="5:6" x14ac:dyDescent="0.25">
      <c r="E1756" s="69">
        <f t="shared" ca="1" si="54"/>
        <v>0.80112245607221</v>
      </c>
      <c r="F1756" s="69">
        <f t="shared" ca="1" si="55"/>
        <v>2.236258387995365</v>
      </c>
    </row>
    <row r="1757" spans="5:6" x14ac:dyDescent="0.25">
      <c r="E1757" s="69">
        <f t="shared" ca="1" si="54"/>
        <v>0.79547835285615121</v>
      </c>
      <c r="F1757" s="69">
        <f t="shared" ca="1" si="55"/>
        <v>2.1929749209202343</v>
      </c>
    </row>
    <row r="1758" spans="5:6" x14ac:dyDescent="0.25">
      <c r="E1758" s="69">
        <f t="shared" ca="1" si="54"/>
        <v>0.41534028697629943</v>
      </c>
      <c r="F1758" s="69">
        <f t="shared" ca="1" si="55"/>
        <v>0.81778483580961048</v>
      </c>
    </row>
    <row r="1759" spans="5:6" x14ac:dyDescent="0.25">
      <c r="E1759" s="69">
        <f t="shared" ca="1" si="54"/>
        <v>0.60589933825644782</v>
      </c>
      <c r="F1759" s="69">
        <f t="shared" ca="1" si="55"/>
        <v>1.2876794440820221</v>
      </c>
    </row>
    <row r="1760" spans="5:6" x14ac:dyDescent="0.25">
      <c r="E1760" s="69">
        <f t="shared" ca="1" si="54"/>
        <v>3.9048703906658377E-2</v>
      </c>
      <c r="F1760" s="69">
        <f t="shared" ca="1" si="55"/>
        <v>0.17442542592123195</v>
      </c>
    </row>
    <row r="1761" spans="5:6" x14ac:dyDescent="0.25">
      <c r="E1761" s="69">
        <f t="shared" ca="1" si="54"/>
        <v>0.60176479503285019</v>
      </c>
      <c r="F1761" s="69">
        <f t="shared" ca="1" si="55"/>
        <v>1.2747113913958457</v>
      </c>
    </row>
    <row r="1762" spans="5:6" x14ac:dyDescent="0.25">
      <c r="E1762" s="69">
        <f t="shared" ca="1" si="54"/>
        <v>0.32131480816592761</v>
      </c>
      <c r="F1762" s="69">
        <f t="shared" ca="1" si="55"/>
        <v>0.64544624235978443</v>
      </c>
    </row>
    <row r="1763" spans="5:6" x14ac:dyDescent="0.25">
      <c r="E1763" s="69">
        <f t="shared" ca="1" si="54"/>
        <v>0.58172868533059141</v>
      </c>
      <c r="F1763" s="69">
        <f t="shared" ca="1" si="55"/>
        <v>1.2141928902495256</v>
      </c>
    </row>
    <row r="1764" spans="5:6" x14ac:dyDescent="0.25">
      <c r="E1764" s="69">
        <f t="shared" ca="1" si="54"/>
        <v>8.7451348573065024E-2</v>
      </c>
      <c r="F1764" s="69">
        <f t="shared" ca="1" si="55"/>
        <v>0.26813608690062907</v>
      </c>
    </row>
    <row r="1765" spans="5:6" x14ac:dyDescent="0.25">
      <c r="E1765" s="69">
        <f t="shared" ca="1" si="54"/>
        <v>0.84239302774726532</v>
      </c>
      <c r="F1765" s="69">
        <f t="shared" ca="1" si="55"/>
        <v>2.613509281174959</v>
      </c>
    </row>
    <row r="1766" spans="5:6" x14ac:dyDescent="0.25">
      <c r="E1766" s="69">
        <f t="shared" ca="1" si="54"/>
        <v>0.11534554877547387</v>
      </c>
      <c r="F1766" s="69">
        <f t="shared" ca="1" si="55"/>
        <v>0.31507684651271245</v>
      </c>
    </row>
    <row r="1767" spans="5:6" x14ac:dyDescent="0.25">
      <c r="E1767" s="69">
        <f t="shared" ca="1" si="54"/>
        <v>0.9669466369602111</v>
      </c>
      <c r="F1767" s="69">
        <f t="shared" ca="1" si="55"/>
        <v>6.2324679627054582</v>
      </c>
    </row>
    <row r="1768" spans="5:6" x14ac:dyDescent="0.25">
      <c r="E1768" s="69">
        <f t="shared" ca="1" si="54"/>
        <v>0.74087725316350028</v>
      </c>
      <c r="F1768" s="69">
        <f t="shared" ca="1" si="55"/>
        <v>1.8435598465870997</v>
      </c>
    </row>
    <row r="1769" spans="5:6" x14ac:dyDescent="0.25">
      <c r="E1769" s="69">
        <f t="shared" ca="1" si="54"/>
        <v>0.2512994891753334</v>
      </c>
      <c r="F1769" s="69">
        <f t="shared" ca="1" si="55"/>
        <v>0.52987730485942242</v>
      </c>
    </row>
    <row r="1770" spans="5:6" x14ac:dyDescent="0.25">
      <c r="E1770" s="69">
        <f t="shared" ca="1" si="54"/>
        <v>6.7978176530096968E-2</v>
      </c>
      <c r="F1770" s="69">
        <f t="shared" ca="1" si="55"/>
        <v>0.23314526249016138</v>
      </c>
    </row>
    <row r="1771" spans="5:6" x14ac:dyDescent="0.25">
      <c r="E1771" s="69">
        <f t="shared" ca="1" si="54"/>
        <v>0.26006235939606592</v>
      </c>
      <c r="F1771" s="69">
        <f t="shared" ca="1" si="55"/>
        <v>0.54394126512143548</v>
      </c>
    </row>
    <row r="1772" spans="5:6" x14ac:dyDescent="0.25">
      <c r="E1772" s="69">
        <f t="shared" ca="1" si="54"/>
        <v>0.15729309698231464</v>
      </c>
      <c r="F1772" s="69">
        <f t="shared" ca="1" si="55"/>
        <v>0.38213388471989224</v>
      </c>
    </row>
    <row r="1773" spans="5:6" x14ac:dyDescent="0.25">
      <c r="E1773" s="69">
        <f t="shared" ca="1" si="54"/>
        <v>1.8135010329331958E-2</v>
      </c>
      <c r="F1773" s="69">
        <f t="shared" ca="1" si="55"/>
        <v>0.1200492461938629</v>
      </c>
    </row>
    <row r="1774" spans="5:6" x14ac:dyDescent="0.25">
      <c r="E1774" s="69">
        <f t="shared" ca="1" si="54"/>
        <v>0.98652448960941375</v>
      </c>
      <c r="F1774" s="69">
        <f t="shared" ca="1" si="55"/>
        <v>9.5675747947311685</v>
      </c>
    </row>
    <row r="1775" spans="5:6" x14ac:dyDescent="0.25">
      <c r="E1775" s="69">
        <f t="shared" ca="1" si="54"/>
        <v>0.45529936228208512</v>
      </c>
      <c r="F1775" s="69">
        <f t="shared" ca="1" si="55"/>
        <v>0.89981335231462845</v>
      </c>
    </row>
    <row r="1776" spans="5:6" x14ac:dyDescent="0.25">
      <c r="E1776" s="69">
        <f t="shared" ca="1" si="54"/>
        <v>0.66886218212782422</v>
      </c>
      <c r="F1776" s="69">
        <f t="shared" ca="1" si="55"/>
        <v>1.5097215688656926</v>
      </c>
    </row>
    <row r="1777" spans="5:6" x14ac:dyDescent="0.25">
      <c r="E1777" s="69">
        <f t="shared" ca="1" si="54"/>
        <v>0.36484519149622519</v>
      </c>
      <c r="F1777" s="69">
        <f t="shared" ca="1" si="55"/>
        <v>0.7221837724499649</v>
      </c>
    </row>
    <row r="1778" spans="5:6" x14ac:dyDescent="0.25">
      <c r="E1778" s="69">
        <f t="shared" ca="1" si="54"/>
        <v>0.80627507104988427</v>
      </c>
      <c r="F1778" s="69">
        <f t="shared" ca="1" si="55"/>
        <v>2.2772561449007367</v>
      </c>
    </row>
    <row r="1779" spans="5:6" x14ac:dyDescent="0.25">
      <c r="E1779" s="69">
        <f t="shared" ca="1" si="54"/>
        <v>0.19020678776374478</v>
      </c>
      <c r="F1779" s="69">
        <f t="shared" ca="1" si="55"/>
        <v>0.43363047088913104</v>
      </c>
    </row>
    <row r="1780" spans="5:6" x14ac:dyDescent="0.25">
      <c r="E1780" s="69">
        <f t="shared" ca="1" si="54"/>
        <v>1.514676213509214E-2</v>
      </c>
      <c r="F1780" s="69">
        <f t="shared" ca="1" si="55"/>
        <v>0.11034095793540047</v>
      </c>
    </row>
    <row r="1781" spans="5:6" x14ac:dyDescent="0.25">
      <c r="E1781" s="69">
        <f t="shared" ca="1" si="54"/>
        <v>5.3735073367201736E-2</v>
      </c>
      <c r="F1781" s="69">
        <f t="shared" ca="1" si="55"/>
        <v>0.20561277671501851</v>
      </c>
    </row>
    <row r="1782" spans="5:6" x14ac:dyDescent="0.25">
      <c r="E1782" s="69">
        <f t="shared" ca="1" si="54"/>
        <v>0.77832078148781858</v>
      </c>
      <c r="F1782" s="69">
        <f t="shared" ca="1" si="55"/>
        <v>2.0707585980049501</v>
      </c>
    </row>
    <row r="1783" spans="5:6" x14ac:dyDescent="0.25">
      <c r="E1783" s="69">
        <f t="shared" ca="1" si="54"/>
        <v>0.61901455841473529</v>
      </c>
      <c r="F1783" s="69">
        <f t="shared" ca="1" si="55"/>
        <v>1.329988938432012</v>
      </c>
    </row>
    <row r="1784" spans="5:6" x14ac:dyDescent="0.25">
      <c r="E1784" s="69">
        <f t="shared" ca="1" si="54"/>
        <v>0.81172596070215608</v>
      </c>
      <c r="F1784" s="69">
        <f t="shared" ca="1" si="55"/>
        <v>2.3222739885200578</v>
      </c>
    </row>
    <row r="1785" spans="5:6" x14ac:dyDescent="0.25">
      <c r="E1785" s="69">
        <f t="shared" ca="1" si="54"/>
        <v>0.54048385855440451</v>
      </c>
      <c r="F1785" s="69">
        <f t="shared" ca="1" si="55"/>
        <v>1.1002851160791456</v>
      </c>
    </row>
    <row r="1786" spans="5:6" x14ac:dyDescent="0.25">
      <c r="E1786" s="69">
        <f t="shared" ca="1" si="54"/>
        <v>0.59321938632669724</v>
      </c>
      <c r="F1786" s="69">
        <f t="shared" ca="1" si="55"/>
        <v>1.2484410078756376</v>
      </c>
    </row>
    <row r="1787" spans="5:6" x14ac:dyDescent="0.25">
      <c r="E1787" s="69">
        <f t="shared" ca="1" si="54"/>
        <v>0.14772974143229878</v>
      </c>
      <c r="F1787" s="69">
        <f t="shared" ca="1" si="55"/>
        <v>0.36705967561770586</v>
      </c>
    </row>
    <row r="1788" spans="5:6" x14ac:dyDescent="0.25">
      <c r="E1788" s="69">
        <f t="shared" ca="1" si="54"/>
        <v>0.268976447602574</v>
      </c>
      <c r="F1788" s="69">
        <f t="shared" ca="1" si="55"/>
        <v>0.55834618277711778</v>
      </c>
    </row>
    <row r="1789" spans="5:6" x14ac:dyDescent="0.25">
      <c r="E1789" s="69">
        <f t="shared" ca="1" si="54"/>
        <v>0.16005774014298846</v>
      </c>
      <c r="F1789" s="69">
        <f t="shared" ca="1" si="55"/>
        <v>0.3864774623661989</v>
      </c>
    </row>
    <row r="1790" spans="5:6" x14ac:dyDescent="0.25">
      <c r="E1790" s="69">
        <f t="shared" ca="1" si="54"/>
        <v>0.24891003118595167</v>
      </c>
      <c r="F1790" s="69">
        <f t="shared" ca="1" si="55"/>
        <v>0.52605767604067688</v>
      </c>
    </row>
    <row r="1791" spans="5:6" x14ac:dyDescent="0.25">
      <c r="E1791" s="69">
        <f t="shared" ca="1" si="54"/>
        <v>0.59128125052326819</v>
      </c>
      <c r="F1791" s="69">
        <f t="shared" ca="1" si="55"/>
        <v>1.2425796399962539</v>
      </c>
    </row>
    <row r="1792" spans="5:6" x14ac:dyDescent="0.25">
      <c r="E1792" s="69">
        <f t="shared" ca="1" si="54"/>
        <v>2.7220482563264703E-2</v>
      </c>
      <c r="F1792" s="69">
        <f t="shared" ca="1" si="55"/>
        <v>0.1458338901478273</v>
      </c>
    </row>
    <row r="1793" spans="5:6" x14ac:dyDescent="0.25">
      <c r="E1793" s="69">
        <f t="shared" ca="1" si="54"/>
        <v>0.21450648907276781</v>
      </c>
      <c r="F1793" s="69">
        <f t="shared" ca="1" si="55"/>
        <v>0.47164518452264526</v>
      </c>
    </row>
    <row r="1794" spans="5:6" x14ac:dyDescent="0.25">
      <c r="E1794" s="69">
        <f t="shared" ca="1" si="54"/>
        <v>0.20678630690756539</v>
      </c>
      <c r="F1794" s="69">
        <f t="shared" ca="1" si="55"/>
        <v>0.45954594058076914</v>
      </c>
    </row>
    <row r="1795" spans="5:6" x14ac:dyDescent="0.25">
      <c r="E1795" s="69">
        <f t="shared" ca="1" si="54"/>
        <v>0.56986050904519836</v>
      </c>
      <c r="F1795" s="69">
        <f t="shared" ca="1" si="55"/>
        <v>1.1800356240903178</v>
      </c>
    </row>
    <row r="1796" spans="5:6" x14ac:dyDescent="0.25">
      <c r="E1796" s="69">
        <f t="shared" ref="E1796:E1859" ca="1" si="56">RAND()</f>
        <v>0.56612469419528655</v>
      </c>
      <c r="F1796" s="69">
        <f t="shared" ref="F1796:F1859" ca="1" si="57">_xlfn.F.INV(E1796,$C$3,$C$4)</f>
        <v>1.1695260123599633</v>
      </c>
    </row>
    <row r="1797" spans="5:6" x14ac:dyDescent="0.25">
      <c r="E1797" s="69">
        <f t="shared" ca="1" si="56"/>
        <v>0.30265528225204319</v>
      </c>
      <c r="F1797" s="69">
        <f t="shared" ca="1" si="57"/>
        <v>0.61383743530547152</v>
      </c>
    </row>
    <row r="1798" spans="5:6" x14ac:dyDescent="0.25">
      <c r="E1798" s="69">
        <f t="shared" ca="1" si="56"/>
        <v>0.73631554505454966</v>
      </c>
      <c r="F1798" s="69">
        <f t="shared" ca="1" si="57"/>
        <v>1.8189029263190535</v>
      </c>
    </row>
    <row r="1799" spans="5:6" x14ac:dyDescent="0.25">
      <c r="E1799" s="69">
        <f t="shared" ca="1" si="56"/>
        <v>0.84284517381972113</v>
      </c>
      <c r="F1799" s="69">
        <f t="shared" ca="1" si="57"/>
        <v>2.6183734030895085</v>
      </c>
    </row>
    <row r="1800" spans="5:6" x14ac:dyDescent="0.25">
      <c r="E1800" s="69">
        <f t="shared" ca="1" si="56"/>
        <v>0.34698669826843986</v>
      </c>
      <c r="F1800" s="69">
        <f t="shared" ca="1" si="57"/>
        <v>0.69014589939975834</v>
      </c>
    </row>
    <row r="1801" spans="5:6" x14ac:dyDescent="0.25">
      <c r="E1801" s="69">
        <f t="shared" ca="1" si="56"/>
        <v>0.80006557949257462</v>
      </c>
      <c r="F1801" s="69">
        <f t="shared" ca="1" si="57"/>
        <v>2.2280273606896572</v>
      </c>
    </row>
    <row r="1802" spans="5:6" x14ac:dyDescent="0.25">
      <c r="E1802" s="69">
        <f t="shared" ca="1" si="56"/>
        <v>0.70904731969353485</v>
      </c>
      <c r="F1802" s="69">
        <f t="shared" ca="1" si="57"/>
        <v>1.6825220795599571</v>
      </c>
    </row>
    <row r="1803" spans="5:6" x14ac:dyDescent="0.25">
      <c r="E1803" s="69">
        <f t="shared" ca="1" si="56"/>
        <v>0.33298924012804632</v>
      </c>
      <c r="F1803" s="69">
        <f t="shared" ca="1" si="57"/>
        <v>0.66558800829261722</v>
      </c>
    </row>
    <row r="1804" spans="5:6" x14ac:dyDescent="0.25">
      <c r="E1804" s="69">
        <f t="shared" ca="1" si="56"/>
        <v>2.2232164408944932E-2</v>
      </c>
      <c r="F1804" s="69">
        <f t="shared" ca="1" si="57"/>
        <v>0.13224736732697531</v>
      </c>
    </row>
    <row r="1805" spans="5:6" x14ac:dyDescent="0.25">
      <c r="E1805" s="69">
        <f t="shared" ca="1" si="56"/>
        <v>1.3054032557860196E-2</v>
      </c>
      <c r="F1805" s="69">
        <f t="shared" ca="1" si="57"/>
        <v>0.10299855389772405</v>
      </c>
    </row>
    <row r="1806" spans="5:6" x14ac:dyDescent="0.25">
      <c r="E1806" s="69">
        <f t="shared" ca="1" si="56"/>
        <v>0.90689701296298009</v>
      </c>
      <c r="F1806" s="69">
        <f t="shared" ca="1" si="57"/>
        <v>3.5985545781407562</v>
      </c>
    </row>
    <row r="1807" spans="5:6" x14ac:dyDescent="0.25">
      <c r="E1807" s="69">
        <f t="shared" ca="1" si="56"/>
        <v>0.74693221889432759</v>
      </c>
      <c r="F1807" s="69">
        <f t="shared" ca="1" si="57"/>
        <v>1.8772007255034981</v>
      </c>
    </row>
    <row r="1808" spans="5:6" x14ac:dyDescent="0.25">
      <c r="E1808" s="69">
        <f t="shared" ca="1" si="56"/>
        <v>0.7510066394663284</v>
      </c>
      <c r="F1808" s="69">
        <f t="shared" ca="1" si="57"/>
        <v>1.9004514078518657</v>
      </c>
    </row>
    <row r="1809" spans="5:6" x14ac:dyDescent="0.25">
      <c r="E1809" s="69">
        <f t="shared" ca="1" si="56"/>
        <v>0.31459506804506798</v>
      </c>
      <c r="F1809" s="69">
        <f t="shared" ca="1" si="57"/>
        <v>0.63398375696736931</v>
      </c>
    </row>
    <row r="1810" spans="5:6" x14ac:dyDescent="0.25">
      <c r="E1810" s="69">
        <f t="shared" ca="1" si="56"/>
        <v>0.83801914871659111</v>
      </c>
      <c r="F1810" s="69">
        <f t="shared" ca="1" si="57"/>
        <v>2.5674217705063098</v>
      </c>
    </row>
    <row r="1811" spans="5:6" x14ac:dyDescent="0.25">
      <c r="E1811" s="69">
        <f t="shared" ca="1" si="56"/>
        <v>0.16818728367543989</v>
      </c>
      <c r="F1811" s="69">
        <f t="shared" ca="1" si="57"/>
        <v>0.39922216726310317</v>
      </c>
    </row>
    <row r="1812" spans="5:6" x14ac:dyDescent="0.25">
      <c r="E1812" s="69">
        <f t="shared" ca="1" si="56"/>
        <v>0.90606947146696459</v>
      </c>
      <c r="F1812" s="69">
        <f t="shared" ca="1" si="57"/>
        <v>3.5803112586886674</v>
      </c>
    </row>
    <row r="1813" spans="5:6" x14ac:dyDescent="0.25">
      <c r="E1813" s="69">
        <f t="shared" ca="1" si="56"/>
        <v>0.76396232467120961</v>
      </c>
      <c r="F1813" s="69">
        <f t="shared" ca="1" si="57"/>
        <v>1.9779179529756457</v>
      </c>
    </row>
    <row r="1814" spans="5:6" x14ac:dyDescent="0.25">
      <c r="E1814" s="69">
        <f t="shared" ca="1" si="56"/>
        <v>0.38565456768205508</v>
      </c>
      <c r="F1814" s="69">
        <f t="shared" ca="1" si="57"/>
        <v>0.76062032892437281</v>
      </c>
    </row>
    <row r="1815" spans="5:6" x14ac:dyDescent="0.25">
      <c r="E1815" s="69">
        <f t="shared" ca="1" si="56"/>
        <v>0.87972465617120776</v>
      </c>
      <c r="F1815" s="69">
        <f t="shared" ca="1" si="57"/>
        <v>3.0948297649951066</v>
      </c>
    </row>
    <row r="1816" spans="5:6" x14ac:dyDescent="0.25">
      <c r="E1816" s="69">
        <f t="shared" ca="1" si="56"/>
        <v>0.96103132985167572</v>
      </c>
      <c r="F1816" s="69">
        <f t="shared" ca="1" si="57"/>
        <v>5.7390581790327193</v>
      </c>
    </row>
    <row r="1817" spans="5:6" x14ac:dyDescent="0.25">
      <c r="E1817" s="69">
        <f t="shared" ca="1" si="56"/>
        <v>0.61636438072606115</v>
      </c>
      <c r="F1817" s="69">
        <f t="shared" ca="1" si="57"/>
        <v>1.3212911528559288</v>
      </c>
    </row>
    <row r="1818" spans="5:6" x14ac:dyDescent="0.25">
      <c r="E1818" s="69">
        <f t="shared" ca="1" si="56"/>
        <v>0.43537340409211711</v>
      </c>
      <c r="F1818" s="69">
        <f t="shared" ca="1" si="57"/>
        <v>0.8581164028987851</v>
      </c>
    </row>
    <row r="1819" spans="5:6" x14ac:dyDescent="0.25">
      <c r="E1819" s="69">
        <f t="shared" ca="1" si="56"/>
        <v>0.6941347413911152</v>
      </c>
      <c r="F1819" s="69">
        <f t="shared" ca="1" si="57"/>
        <v>1.614916717339365</v>
      </c>
    </row>
    <row r="1820" spans="5:6" x14ac:dyDescent="0.25">
      <c r="E1820" s="69">
        <f t="shared" ca="1" si="56"/>
        <v>0.63947400995158377</v>
      </c>
      <c r="F1820" s="69">
        <f t="shared" ca="1" si="57"/>
        <v>1.399857058896373</v>
      </c>
    </row>
    <row r="1821" spans="5:6" x14ac:dyDescent="0.25">
      <c r="E1821" s="69">
        <f t="shared" ca="1" si="56"/>
        <v>0.18996318185848038</v>
      </c>
      <c r="F1821" s="69">
        <f t="shared" ca="1" si="57"/>
        <v>0.43325005985807108</v>
      </c>
    </row>
    <row r="1822" spans="5:6" x14ac:dyDescent="0.25">
      <c r="E1822" s="69">
        <f t="shared" ca="1" si="56"/>
        <v>0.43083174584198858</v>
      </c>
      <c r="F1822" s="69">
        <f t="shared" ca="1" si="57"/>
        <v>0.84883905710945229</v>
      </c>
    </row>
    <row r="1823" spans="5:6" x14ac:dyDescent="0.25">
      <c r="E1823" s="69">
        <f t="shared" ca="1" si="56"/>
        <v>0.68605078917600038</v>
      </c>
      <c r="F1823" s="69">
        <f t="shared" ca="1" si="57"/>
        <v>1.580061170475171</v>
      </c>
    </row>
    <row r="1824" spans="5:6" x14ac:dyDescent="0.25">
      <c r="E1824" s="69">
        <f t="shared" ca="1" si="56"/>
        <v>0.46002553111302025</v>
      </c>
      <c r="F1824" s="69">
        <f t="shared" ca="1" si="57"/>
        <v>0.90995299035185806</v>
      </c>
    </row>
    <row r="1825" spans="5:6" x14ac:dyDescent="0.25">
      <c r="E1825" s="69">
        <f t="shared" ca="1" si="56"/>
        <v>0.54089894556306439</v>
      </c>
      <c r="F1825" s="69">
        <f t="shared" ca="1" si="57"/>
        <v>1.1013679775995515</v>
      </c>
    </row>
    <row r="1826" spans="5:6" x14ac:dyDescent="0.25">
      <c r="E1826" s="69">
        <f t="shared" ca="1" si="56"/>
        <v>0.30923686045912124</v>
      </c>
      <c r="F1826" s="69">
        <f t="shared" ca="1" si="57"/>
        <v>0.62490878995795873</v>
      </c>
    </row>
    <row r="1827" spans="5:6" x14ac:dyDescent="0.25">
      <c r="E1827" s="69">
        <f t="shared" ca="1" si="56"/>
        <v>0.99474925101653144</v>
      </c>
      <c r="F1827" s="69">
        <f t="shared" ca="1" si="57"/>
        <v>14.621715733552561</v>
      </c>
    </row>
    <row r="1828" spans="5:6" x14ac:dyDescent="0.25">
      <c r="E1828" s="69">
        <f t="shared" ca="1" si="56"/>
        <v>0.59199666177867394</v>
      </c>
      <c r="F1828" s="69">
        <f t="shared" ca="1" si="57"/>
        <v>1.2447391205051206</v>
      </c>
    </row>
    <row r="1829" spans="5:6" x14ac:dyDescent="0.25">
      <c r="E1829" s="69">
        <f t="shared" ca="1" si="56"/>
        <v>0.67545589901113334</v>
      </c>
      <c r="F1829" s="69">
        <f t="shared" ca="1" si="57"/>
        <v>1.5361262310831652</v>
      </c>
    </row>
    <row r="1830" spans="5:6" x14ac:dyDescent="0.25">
      <c r="E1830" s="69">
        <f t="shared" ca="1" si="56"/>
        <v>0.20453098328884056</v>
      </c>
      <c r="F1830" s="69">
        <f t="shared" ca="1" si="57"/>
        <v>0.45601617478680023</v>
      </c>
    </row>
    <row r="1831" spans="5:6" x14ac:dyDescent="0.25">
      <c r="E1831" s="69">
        <f t="shared" ca="1" si="56"/>
        <v>1.7501299696649597E-2</v>
      </c>
      <c r="F1831" s="69">
        <f t="shared" ca="1" si="57"/>
        <v>0.11805582475649777</v>
      </c>
    </row>
    <row r="1832" spans="5:6" x14ac:dyDescent="0.25">
      <c r="E1832" s="69">
        <f t="shared" ca="1" si="56"/>
        <v>0.53356110902261833</v>
      </c>
      <c r="F1832" s="69">
        <f t="shared" ca="1" si="57"/>
        <v>1.0823989002701866</v>
      </c>
    </row>
    <row r="1833" spans="5:6" x14ac:dyDescent="0.25">
      <c r="E1833" s="69">
        <f t="shared" ca="1" si="56"/>
        <v>0.23278371390661612</v>
      </c>
      <c r="F1833" s="69">
        <f t="shared" ca="1" si="57"/>
        <v>0.50043081662604672</v>
      </c>
    </row>
    <row r="1834" spans="5:6" x14ac:dyDescent="0.25">
      <c r="E1834" s="69">
        <f t="shared" ca="1" si="56"/>
        <v>0.42046558617290619</v>
      </c>
      <c r="F1834" s="69">
        <f t="shared" ca="1" si="57"/>
        <v>0.82796050164581358</v>
      </c>
    </row>
    <row r="1835" spans="5:6" x14ac:dyDescent="0.25">
      <c r="E1835" s="69">
        <f t="shared" ca="1" si="56"/>
        <v>8.7958040721064057E-2</v>
      </c>
      <c r="F1835" s="69">
        <f t="shared" ca="1" si="57"/>
        <v>0.26901670359015162</v>
      </c>
    </row>
    <row r="1836" spans="5:6" x14ac:dyDescent="0.25">
      <c r="E1836" s="69">
        <f t="shared" ca="1" si="56"/>
        <v>0.64657167255814529</v>
      </c>
      <c r="F1836" s="69">
        <f t="shared" ca="1" si="57"/>
        <v>1.4252990723308687</v>
      </c>
    </row>
    <row r="1837" spans="5:6" x14ac:dyDescent="0.25">
      <c r="E1837" s="69">
        <f t="shared" ca="1" si="56"/>
        <v>5.5602301371989737E-3</v>
      </c>
      <c r="F1837" s="69">
        <f t="shared" ca="1" si="57"/>
        <v>7.0138664963817057E-2</v>
      </c>
    </row>
    <row r="1838" spans="5:6" x14ac:dyDescent="0.25">
      <c r="E1838" s="69">
        <f t="shared" ca="1" si="56"/>
        <v>0.28614509964313706</v>
      </c>
      <c r="F1838" s="69">
        <f t="shared" ca="1" si="57"/>
        <v>0.5864062883886817</v>
      </c>
    </row>
    <row r="1839" spans="5:6" x14ac:dyDescent="0.25">
      <c r="E1839" s="69">
        <f t="shared" ca="1" si="56"/>
        <v>0.69296778921289004</v>
      </c>
      <c r="F1839" s="69">
        <f t="shared" ca="1" si="57"/>
        <v>1.6098106403162196</v>
      </c>
    </row>
    <row r="1840" spans="5:6" x14ac:dyDescent="0.25">
      <c r="E1840" s="69">
        <f t="shared" ca="1" si="56"/>
        <v>0.97998693932681558</v>
      </c>
      <c r="F1840" s="69">
        <f t="shared" ca="1" si="57"/>
        <v>7.9504663204699373</v>
      </c>
    </row>
    <row r="1841" spans="5:6" x14ac:dyDescent="0.25">
      <c r="E1841" s="69">
        <f t="shared" ca="1" si="56"/>
        <v>0.51454182964325368</v>
      </c>
      <c r="F1841" s="69">
        <f t="shared" ca="1" si="57"/>
        <v>1.0348658068001488</v>
      </c>
    </row>
    <row r="1842" spans="5:6" x14ac:dyDescent="0.25">
      <c r="E1842" s="69">
        <f t="shared" ca="1" si="56"/>
        <v>0.77899481759249223</v>
      </c>
      <c r="F1842" s="69">
        <f t="shared" ca="1" si="57"/>
        <v>2.0753155277612456</v>
      </c>
    </row>
    <row r="1843" spans="5:6" x14ac:dyDescent="0.25">
      <c r="E1843" s="69">
        <f t="shared" ca="1" si="56"/>
        <v>0.45421145513624872</v>
      </c>
      <c r="F1843" s="69">
        <f t="shared" ca="1" si="57"/>
        <v>0.89749332530604387</v>
      </c>
    </row>
    <row r="1844" spans="5:6" x14ac:dyDescent="0.25">
      <c r="E1844" s="69">
        <f t="shared" ca="1" si="56"/>
        <v>0.12569827932768385</v>
      </c>
      <c r="F1844" s="69">
        <f t="shared" ca="1" si="57"/>
        <v>0.33190293538925808</v>
      </c>
    </row>
    <row r="1845" spans="5:6" x14ac:dyDescent="0.25">
      <c r="E1845" s="69">
        <f t="shared" ca="1" si="56"/>
        <v>0.39119960671974185</v>
      </c>
      <c r="F1845" s="69">
        <f t="shared" ca="1" si="57"/>
        <v>0.7710800400244423</v>
      </c>
    </row>
    <row r="1846" spans="5:6" x14ac:dyDescent="0.25">
      <c r="E1846" s="69">
        <f t="shared" ca="1" si="56"/>
        <v>0.81453604667322743</v>
      </c>
      <c r="F1846" s="69">
        <f t="shared" ca="1" si="57"/>
        <v>2.3461814141200037</v>
      </c>
    </row>
    <row r="1847" spans="5:6" x14ac:dyDescent="0.25">
      <c r="E1847" s="69">
        <f t="shared" ca="1" si="56"/>
        <v>0.43843238258491279</v>
      </c>
      <c r="F1847" s="69">
        <f t="shared" ca="1" si="57"/>
        <v>0.86441106893471309</v>
      </c>
    </row>
    <row r="1848" spans="5:6" x14ac:dyDescent="0.25">
      <c r="E1848" s="69">
        <f t="shared" ca="1" si="56"/>
        <v>0.1754414070040532</v>
      </c>
      <c r="F1848" s="69">
        <f t="shared" ca="1" si="57"/>
        <v>0.41056880374817489</v>
      </c>
    </row>
    <row r="1849" spans="5:6" x14ac:dyDescent="0.25">
      <c r="E1849" s="69">
        <f t="shared" ca="1" si="56"/>
        <v>0.81546987690946005</v>
      </c>
      <c r="F1849" s="69">
        <f t="shared" ca="1" si="57"/>
        <v>2.3542357111911509</v>
      </c>
    </row>
    <row r="1850" spans="5:6" x14ac:dyDescent="0.25">
      <c r="E1850" s="69">
        <f t="shared" ca="1" si="56"/>
        <v>0.65268853626761203</v>
      </c>
      <c r="F1850" s="69">
        <f t="shared" ca="1" si="57"/>
        <v>1.4477620143360517</v>
      </c>
    </row>
    <row r="1851" spans="5:6" x14ac:dyDescent="0.25">
      <c r="E1851" s="69">
        <f t="shared" ca="1" si="56"/>
        <v>0.32840690786852333</v>
      </c>
      <c r="F1851" s="69">
        <f t="shared" ca="1" si="57"/>
        <v>0.65764666977092145</v>
      </c>
    </row>
    <row r="1852" spans="5:6" x14ac:dyDescent="0.25">
      <c r="E1852" s="69">
        <f t="shared" ca="1" si="56"/>
        <v>3.635935379732913E-2</v>
      </c>
      <c r="F1852" s="69">
        <f t="shared" ca="1" si="57"/>
        <v>0.16826883812498325</v>
      </c>
    </row>
    <row r="1853" spans="5:6" x14ac:dyDescent="0.25">
      <c r="E1853" s="69">
        <f t="shared" ca="1" si="56"/>
        <v>0.96772227832100899</v>
      </c>
      <c r="F1853" s="69">
        <f t="shared" ca="1" si="57"/>
        <v>6.3063177348406487</v>
      </c>
    </row>
    <row r="1854" spans="5:6" x14ac:dyDescent="0.25">
      <c r="E1854" s="69">
        <f t="shared" ca="1" si="56"/>
        <v>0.13272661270214947</v>
      </c>
      <c r="F1854" s="69">
        <f t="shared" ca="1" si="57"/>
        <v>0.34320034226594592</v>
      </c>
    </row>
    <row r="1855" spans="5:6" x14ac:dyDescent="0.25">
      <c r="E1855" s="69">
        <f t="shared" ca="1" si="56"/>
        <v>0.79737045148416907</v>
      </c>
      <c r="F1855" s="69">
        <f t="shared" ca="1" si="57"/>
        <v>2.2073024167974631</v>
      </c>
    </row>
    <row r="1856" spans="5:6" x14ac:dyDescent="0.25">
      <c r="E1856" s="69">
        <f t="shared" ca="1" si="56"/>
        <v>0.55614577703383794</v>
      </c>
      <c r="F1856" s="69">
        <f t="shared" ca="1" si="57"/>
        <v>1.1419944055642912</v>
      </c>
    </row>
    <row r="1857" spans="5:6" x14ac:dyDescent="0.25">
      <c r="E1857" s="69">
        <f t="shared" ca="1" si="56"/>
        <v>0.49559975270031364</v>
      </c>
      <c r="F1857" s="69">
        <f t="shared" ca="1" si="57"/>
        <v>0.98968549253635507</v>
      </c>
    </row>
    <row r="1858" spans="5:6" x14ac:dyDescent="0.25">
      <c r="E1858" s="69">
        <f t="shared" ca="1" si="56"/>
        <v>0.79521042555666688</v>
      </c>
      <c r="F1858" s="69">
        <f t="shared" ca="1" si="57"/>
        <v>2.1909606434257252</v>
      </c>
    </row>
    <row r="1859" spans="5:6" x14ac:dyDescent="0.25">
      <c r="E1859" s="69">
        <f t="shared" ca="1" si="56"/>
        <v>0.73956997987869655</v>
      </c>
      <c r="F1859" s="69">
        <f t="shared" ca="1" si="57"/>
        <v>1.8364347555438341</v>
      </c>
    </row>
    <row r="1860" spans="5:6" x14ac:dyDescent="0.25">
      <c r="E1860" s="69">
        <f t="shared" ref="E1860:E1923" ca="1" si="58">RAND()</f>
        <v>0.65817288467249702</v>
      </c>
      <c r="F1860" s="69">
        <f t="shared" ref="F1860:F1923" ca="1" si="59">_xlfn.F.INV(E1860,$C$3,$C$4)</f>
        <v>1.4683433531297505</v>
      </c>
    </row>
    <row r="1861" spans="5:6" x14ac:dyDescent="0.25">
      <c r="E1861" s="69">
        <f t="shared" ca="1" si="58"/>
        <v>0.3342430863076169</v>
      </c>
      <c r="F1861" s="69">
        <f t="shared" ca="1" si="59"/>
        <v>0.66776918086445647</v>
      </c>
    </row>
    <row r="1862" spans="5:6" x14ac:dyDescent="0.25">
      <c r="E1862" s="69">
        <f t="shared" ca="1" si="58"/>
        <v>0.18525528120884494</v>
      </c>
      <c r="F1862" s="69">
        <f t="shared" ca="1" si="59"/>
        <v>0.42589865691313111</v>
      </c>
    </row>
    <row r="1863" spans="5:6" x14ac:dyDescent="0.25">
      <c r="E1863" s="69">
        <f t="shared" ca="1" si="58"/>
        <v>2.6452083541215976E-2</v>
      </c>
      <c r="F1863" s="69">
        <f t="shared" ca="1" si="59"/>
        <v>0.14381514366718653</v>
      </c>
    </row>
    <row r="1864" spans="5:6" x14ac:dyDescent="0.25">
      <c r="E1864" s="69">
        <f t="shared" ca="1" si="58"/>
        <v>0.95718688755635839</v>
      </c>
      <c r="F1864" s="69">
        <f t="shared" ca="1" si="59"/>
        <v>5.4711307050599682</v>
      </c>
    </row>
    <row r="1865" spans="5:6" x14ac:dyDescent="0.25">
      <c r="E1865" s="69">
        <f t="shared" ca="1" si="58"/>
        <v>0.76243291601420582</v>
      </c>
      <c r="F1865" s="69">
        <f t="shared" ca="1" si="59"/>
        <v>1.9684785115711168</v>
      </c>
    </row>
    <row r="1866" spans="5:6" x14ac:dyDescent="0.25">
      <c r="E1866" s="69">
        <f t="shared" ca="1" si="58"/>
        <v>0.26525210185773174</v>
      </c>
      <c r="F1866" s="69">
        <f t="shared" ca="1" si="59"/>
        <v>0.55231504853153268</v>
      </c>
    </row>
    <row r="1867" spans="5:6" x14ac:dyDescent="0.25">
      <c r="E1867" s="69">
        <f t="shared" ca="1" si="58"/>
        <v>0.35769157121735062</v>
      </c>
      <c r="F1867" s="69">
        <f t="shared" ca="1" si="59"/>
        <v>0.709250599792414</v>
      </c>
    </row>
    <row r="1868" spans="5:6" x14ac:dyDescent="0.25">
      <c r="E1868" s="69">
        <f t="shared" ca="1" si="58"/>
        <v>0.43999757458783051</v>
      </c>
      <c r="F1868" s="69">
        <f t="shared" ca="1" si="59"/>
        <v>0.8676464236466177</v>
      </c>
    </row>
    <row r="1869" spans="5:6" x14ac:dyDescent="0.25">
      <c r="E1869" s="69">
        <f t="shared" ca="1" si="58"/>
        <v>0.55219464650082162</v>
      </c>
      <c r="F1869" s="69">
        <f t="shared" ca="1" si="59"/>
        <v>1.1313036870045192</v>
      </c>
    </row>
    <row r="1870" spans="5:6" x14ac:dyDescent="0.25">
      <c r="E1870" s="69">
        <f t="shared" ca="1" si="58"/>
        <v>0.83010378974216747</v>
      </c>
      <c r="F1870" s="69">
        <f t="shared" ca="1" si="59"/>
        <v>2.4881998627842807</v>
      </c>
    </row>
    <row r="1871" spans="5:6" x14ac:dyDescent="0.25">
      <c r="E1871" s="69">
        <f t="shared" ca="1" si="58"/>
        <v>0.75591911953077162</v>
      </c>
      <c r="F1871" s="69">
        <f t="shared" ca="1" si="59"/>
        <v>1.9291730951142185</v>
      </c>
    </row>
    <row r="1872" spans="5:6" x14ac:dyDescent="0.25">
      <c r="E1872" s="69">
        <f t="shared" ca="1" si="58"/>
        <v>0.47076731448383713</v>
      </c>
      <c r="F1872" s="69">
        <f t="shared" ca="1" si="59"/>
        <v>0.93337698516585765</v>
      </c>
    </row>
    <row r="1873" spans="5:6" x14ac:dyDescent="0.25">
      <c r="E1873" s="69">
        <f t="shared" ca="1" si="58"/>
        <v>0.46402465382639468</v>
      </c>
      <c r="F1873" s="69">
        <f t="shared" ca="1" si="59"/>
        <v>0.91861132930413958</v>
      </c>
    </row>
    <row r="1874" spans="5:6" x14ac:dyDescent="0.25">
      <c r="E1874" s="69">
        <f t="shared" ca="1" si="58"/>
        <v>0.93283978493427833</v>
      </c>
      <c r="F1874" s="69">
        <f t="shared" ca="1" si="59"/>
        <v>4.3174737425222798</v>
      </c>
    </row>
    <row r="1875" spans="5:6" x14ac:dyDescent="0.25">
      <c r="E1875" s="69">
        <f t="shared" ca="1" si="58"/>
        <v>3.4801875701300777E-2</v>
      </c>
      <c r="F1875" s="69">
        <f t="shared" ca="1" si="59"/>
        <v>0.16462210393175658</v>
      </c>
    </row>
    <row r="1876" spans="5:6" x14ac:dyDescent="0.25">
      <c r="E1876" s="69">
        <f t="shared" ca="1" si="58"/>
        <v>0.37683923963490396</v>
      </c>
      <c r="F1876" s="69">
        <f t="shared" ca="1" si="59"/>
        <v>0.74418437412434613</v>
      </c>
    </row>
    <row r="1877" spans="5:6" x14ac:dyDescent="0.25">
      <c r="E1877" s="69">
        <f t="shared" ca="1" si="58"/>
        <v>0.25647219780447095</v>
      </c>
      <c r="F1877" s="69">
        <f t="shared" ca="1" si="59"/>
        <v>0.5381682145860589</v>
      </c>
    </row>
    <row r="1878" spans="5:6" x14ac:dyDescent="0.25">
      <c r="E1878" s="69">
        <f t="shared" ca="1" si="58"/>
        <v>0.9883715518271412</v>
      </c>
      <c r="F1878" s="69">
        <f t="shared" ca="1" si="59"/>
        <v>10.238442986435517</v>
      </c>
    </row>
    <row r="1879" spans="5:6" x14ac:dyDescent="0.25">
      <c r="E1879" s="69">
        <f t="shared" ca="1" si="58"/>
        <v>0.2781001749853661</v>
      </c>
      <c r="F1879" s="69">
        <f t="shared" ca="1" si="59"/>
        <v>0.57320293551438706</v>
      </c>
    </row>
    <row r="1880" spans="5:6" x14ac:dyDescent="0.25">
      <c r="E1880" s="69">
        <f t="shared" ca="1" si="58"/>
        <v>0.56558009575960699</v>
      </c>
      <c r="F1880" s="69">
        <f t="shared" ca="1" si="59"/>
        <v>1.1680033309620792</v>
      </c>
    </row>
    <row r="1881" spans="5:6" x14ac:dyDescent="0.25">
      <c r="E1881" s="69">
        <f t="shared" ca="1" si="58"/>
        <v>0.86377965593250883</v>
      </c>
      <c r="F1881" s="69">
        <f t="shared" ca="1" si="59"/>
        <v>2.8670986742100983</v>
      </c>
    </row>
    <row r="1882" spans="5:6" x14ac:dyDescent="0.25">
      <c r="E1882" s="69">
        <f t="shared" ca="1" si="58"/>
        <v>0.55213841880613057</v>
      </c>
      <c r="F1882" s="69">
        <f t="shared" ca="1" si="59"/>
        <v>1.131152388094574</v>
      </c>
    </row>
    <row r="1883" spans="5:6" x14ac:dyDescent="0.25">
      <c r="E1883" s="69">
        <f t="shared" ca="1" si="58"/>
        <v>0.46401330837928589</v>
      </c>
      <c r="F1883" s="69">
        <f t="shared" ca="1" si="59"/>
        <v>0.91858666238626219</v>
      </c>
    </row>
    <row r="1884" spans="5:6" x14ac:dyDescent="0.25">
      <c r="E1884" s="69">
        <f t="shared" ca="1" si="58"/>
        <v>0.49836321058309407</v>
      </c>
      <c r="F1884" s="69">
        <f t="shared" ca="1" si="59"/>
        <v>0.99615082099871655</v>
      </c>
    </row>
    <row r="1885" spans="5:6" x14ac:dyDescent="0.25">
      <c r="E1885" s="69">
        <f t="shared" ca="1" si="58"/>
        <v>0.77785882520271032</v>
      </c>
      <c r="F1885" s="69">
        <f t="shared" ca="1" si="59"/>
        <v>2.0676462721373903</v>
      </c>
    </row>
    <row r="1886" spans="5:6" x14ac:dyDescent="0.25">
      <c r="E1886" s="69">
        <f t="shared" ca="1" si="58"/>
        <v>0.88550002159666052</v>
      </c>
      <c r="F1886" s="69">
        <f t="shared" ca="1" si="59"/>
        <v>3.187847767120406</v>
      </c>
    </row>
    <row r="1887" spans="5:6" x14ac:dyDescent="0.25">
      <c r="E1887" s="69">
        <f t="shared" ca="1" si="58"/>
        <v>0.57903580245674402</v>
      </c>
      <c r="F1887" s="69">
        <f t="shared" ca="1" si="59"/>
        <v>1.2063373054682967</v>
      </c>
    </row>
    <row r="1888" spans="5:6" x14ac:dyDescent="0.25">
      <c r="E1888" s="69">
        <f t="shared" ca="1" si="58"/>
        <v>0.35887899804916135</v>
      </c>
      <c r="F1888" s="69">
        <f t="shared" ca="1" si="59"/>
        <v>0.7113879398018732</v>
      </c>
    </row>
    <row r="1889" spans="5:6" x14ac:dyDescent="0.25">
      <c r="E1889" s="69">
        <f t="shared" ca="1" si="58"/>
        <v>0.63667740931134309</v>
      </c>
      <c r="F1889" s="69">
        <f t="shared" ca="1" si="59"/>
        <v>1.3900095453701273</v>
      </c>
    </row>
    <row r="1890" spans="5:6" x14ac:dyDescent="0.25">
      <c r="E1890" s="69">
        <f t="shared" ca="1" si="58"/>
        <v>0.4528885141662069</v>
      </c>
      <c r="F1890" s="69">
        <f t="shared" ca="1" si="59"/>
        <v>0.8946790456148711</v>
      </c>
    </row>
    <row r="1891" spans="5:6" x14ac:dyDescent="0.25">
      <c r="E1891" s="69">
        <f t="shared" ca="1" si="58"/>
        <v>0.27538664536374002</v>
      </c>
      <c r="F1891" s="69">
        <f t="shared" ca="1" si="59"/>
        <v>0.56877174688649423</v>
      </c>
    </row>
    <row r="1892" spans="5:6" x14ac:dyDescent="0.25">
      <c r="E1892" s="69">
        <f t="shared" ca="1" si="58"/>
        <v>0.81287664079267319</v>
      </c>
      <c r="F1892" s="69">
        <f t="shared" ca="1" si="59"/>
        <v>2.3320044967494056</v>
      </c>
    </row>
    <row r="1893" spans="5:6" x14ac:dyDescent="0.25">
      <c r="E1893" s="69">
        <f t="shared" ca="1" si="58"/>
        <v>0.20225678559683213</v>
      </c>
      <c r="F1893" s="69">
        <f t="shared" ca="1" si="59"/>
        <v>0.45245869281842049</v>
      </c>
    </row>
    <row r="1894" spans="5:6" x14ac:dyDescent="0.25">
      <c r="E1894" s="69">
        <f t="shared" ca="1" si="58"/>
        <v>0.13993548712283088</v>
      </c>
      <c r="F1894" s="69">
        <f t="shared" ca="1" si="59"/>
        <v>0.35470264431972959</v>
      </c>
    </row>
    <row r="1895" spans="5:6" x14ac:dyDescent="0.25">
      <c r="E1895" s="69">
        <f t="shared" ca="1" si="58"/>
        <v>0.78290261445249421</v>
      </c>
      <c r="F1895" s="69">
        <f t="shared" ca="1" si="59"/>
        <v>2.1021102861552894</v>
      </c>
    </row>
    <row r="1896" spans="5:6" x14ac:dyDescent="0.25">
      <c r="E1896" s="69">
        <f t="shared" ca="1" si="58"/>
        <v>0.7867687319606097</v>
      </c>
      <c r="F1896" s="69">
        <f t="shared" ca="1" si="59"/>
        <v>2.1292694373795658</v>
      </c>
    </row>
    <row r="1897" spans="5:6" x14ac:dyDescent="0.25">
      <c r="E1897" s="69">
        <f t="shared" ca="1" si="58"/>
        <v>0.87591430325466424</v>
      </c>
      <c r="F1897" s="69">
        <f t="shared" ca="1" si="59"/>
        <v>3.0367669626560581</v>
      </c>
    </row>
    <row r="1898" spans="5:6" x14ac:dyDescent="0.25">
      <c r="E1898" s="69">
        <f t="shared" ca="1" si="58"/>
        <v>0.50683147320027144</v>
      </c>
      <c r="F1898" s="69">
        <f t="shared" ca="1" si="59"/>
        <v>1.0162274055160501</v>
      </c>
    </row>
    <row r="1899" spans="5:6" x14ac:dyDescent="0.25">
      <c r="E1899" s="69">
        <f t="shared" ca="1" si="58"/>
        <v>0.21806993604015557</v>
      </c>
      <c r="F1899" s="69">
        <f t="shared" ca="1" si="59"/>
        <v>0.47724015425717548</v>
      </c>
    </row>
    <row r="1900" spans="5:6" x14ac:dyDescent="0.25">
      <c r="E1900" s="69">
        <f t="shared" ca="1" si="58"/>
        <v>0.77898507142495377</v>
      </c>
      <c r="F1900" s="69">
        <f t="shared" ca="1" si="59"/>
        <v>2.0752495033883243</v>
      </c>
    </row>
    <row r="1901" spans="5:6" x14ac:dyDescent="0.25">
      <c r="E1901" s="69">
        <f t="shared" ca="1" si="58"/>
        <v>0.20263678361625415</v>
      </c>
      <c r="F1901" s="69">
        <f t="shared" ca="1" si="59"/>
        <v>0.45305299808799993</v>
      </c>
    </row>
    <row r="1902" spans="5:6" x14ac:dyDescent="0.25">
      <c r="E1902" s="69">
        <f t="shared" ca="1" si="58"/>
        <v>0.50495401153693031</v>
      </c>
      <c r="F1902" s="69">
        <f t="shared" ca="1" si="59"/>
        <v>1.0117413407362319</v>
      </c>
    </row>
    <row r="1903" spans="5:6" x14ac:dyDescent="0.25">
      <c r="E1903" s="69">
        <f t="shared" ca="1" si="58"/>
        <v>0.94621254765125606</v>
      </c>
      <c r="F1903" s="69">
        <f t="shared" ca="1" si="59"/>
        <v>4.8610204874576919</v>
      </c>
    </row>
    <row r="1904" spans="5:6" x14ac:dyDescent="0.25">
      <c r="E1904" s="69">
        <f t="shared" ca="1" si="58"/>
        <v>0.14894895894634574</v>
      </c>
      <c r="F1904" s="69">
        <f t="shared" ca="1" si="59"/>
        <v>0.36898630180247738</v>
      </c>
    </row>
    <row r="1905" spans="5:6" x14ac:dyDescent="0.25">
      <c r="E1905" s="69">
        <f t="shared" ca="1" si="58"/>
        <v>0.22179320176643647</v>
      </c>
      <c r="F1905" s="69">
        <f t="shared" ca="1" si="59"/>
        <v>0.48309415684444851</v>
      </c>
    </row>
    <row r="1906" spans="5:6" x14ac:dyDescent="0.25">
      <c r="E1906" s="69">
        <f t="shared" ca="1" si="58"/>
        <v>0.2369999544553566</v>
      </c>
      <c r="F1906" s="69">
        <f t="shared" ca="1" si="59"/>
        <v>0.50710730218055766</v>
      </c>
    </row>
    <row r="1907" spans="5:6" x14ac:dyDescent="0.25">
      <c r="E1907" s="69">
        <f t="shared" ca="1" si="58"/>
        <v>0.46490946139382472</v>
      </c>
      <c r="F1907" s="69">
        <f t="shared" ca="1" si="59"/>
        <v>0.92053687692376274</v>
      </c>
    </row>
    <row r="1908" spans="5:6" x14ac:dyDescent="0.25">
      <c r="E1908" s="69">
        <f t="shared" ca="1" si="58"/>
        <v>0.25442779416494643</v>
      </c>
      <c r="F1908" s="69">
        <f t="shared" ca="1" si="59"/>
        <v>0.53488769856965246</v>
      </c>
    </row>
    <row r="1909" spans="5:6" x14ac:dyDescent="0.25">
      <c r="E1909" s="69">
        <f t="shared" ca="1" si="58"/>
        <v>0.97262949348575356</v>
      </c>
      <c r="F1909" s="69">
        <f t="shared" ca="1" si="59"/>
        <v>6.8387657042038521</v>
      </c>
    </row>
    <row r="1910" spans="5:6" x14ac:dyDescent="0.25">
      <c r="E1910" s="69">
        <f t="shared" ca="1" si="58"/>
        <v>0.61337196904870384</v>
      </c>
      <c r="F1910" s="69">
        <f t="shared" ca="1" si="59"/>
        <v>1.3115619261611335</v>
      </c>
    </row>
    <row r="1911" spans="5:6" x14ac:dyDescent="0.25">
      <c r="E1911" s="69">
        <f t="shared" ca="1" si="58"/>
        <v>0.24038605287587533</v>
      </c>
      <c r="F1911" s="69">
        <f t="shared" ca="1" si="59"/>
        <v>0.51248082304352249</v>
      </c>
    </row>
    <row r="1912" spans="5:6" x14ac:dyDescent="0.25">
      <c r="E1912" s="69">
        <f t="shared" ca="1" si="58"/>
        <v>0.33796260062647532</v>
      </c>
      <c r="F1912" s="69">
        <f t="shared" ca="1" si="59"/>
        <v>0.67426077745002078</v>
      </c>
    </row>
    <row r="1913" spans="5:6" x14ac:dyDescent="0.25">
      <c r="E1913" s="69">
        <f t="shared" ca="1" si="58"/>
        <v>0.80194274878211402</v>
      </c>
      <c r="F1913" s="69">
        <f t="shared" ca="1" si="59"/>
        <v>2.2426879657077996</v>
      </c>
    </row>
    <row r="1914" spans="5:6" x14ac:dyDescent="0.25">
      <c r="E1914" s="69">
        <f t="shared" ca="1" si="58"/>
        <v>0.52896936507752612</v>
      </c>
      <c r="F1914" s="69">
        <f t="shared" ca="1" si="59"/>
        <v>1.0707119912316332</v>
      </c>
    </row>
    <row r="1915" spans="5:6" x14ac:dyDescent="0.25">
      <c r="E1915" s="69">
        <f t="shared" ca="1" si="58"/>
        <v>0.56210676004482329</v>
      </c>
      <c r="F1915" s="69">
        <f t="shared" ca="1" si="59"/>
        <v>1.1583473353407971</v>
      </c>
    </row>
    <row r="1916" spans="5:6" x14ac:dyDescent="0.25">
      <c r="E1916" s="69">
        <f t="shared" ca="1" si="58"/>
        <v>0.58595957963226664</v>
      </c>
      <c r="F1916" s="69">
        <f t="shared" ca="1" si="59"/>
        <v>1.2266640201708778</v>
      </c>
    </row>
    <row r="1917" spans="5:6" x14ac:dyDescent="0.25">
      <c r="E1917" s="69">
        <f t="shared" ca="1" si="58"/>
        <v>0.22879328230221307</v>
      </c>
      <c r="F1917" s="69">
        <f t="shared" ca="1" si="59"/>
        <v>0.49412564237186812</v>
      </c>
    </row>
    <row r="1918" spans="5:6" x14ac:dyDescent="0.25">
      <c r="E1918" s="69">
        <f t="shared" ca="1" si="58"/>
        <v>0.70401388321004366</v>
      </c>
      <c r="F1918" s="69">
        <f t="shared" ca="1" si="59"/>
        <v>1.6592003456246389</v>
      </c>
    </row>
    <row r="1919" spans="5:6" x14ac:dyDescent="0.25">
      <c r="E1919" s="69">
        <f t="shared" ca="1" si="58"/>
        <v>0.13814403525049157</v>
      </c>
      <c r="F1919" s="69">
        <f t="shared" ca="1" si="59"/>
        <v>0.35185144175929806</v>
      </c>
    </row>
    <row r="1920" spans="5:6" x14ac:dyDescent="0.25">
      <c r="E1920" s="69">
        <f t="shared" ca="1" si="58"/>
        <v>0.79548314492845873</v>
      </c>
      <c r="F1920" s="69">
        <f t="shared" ca="1" si="59"/>
        <v>2.1930109803176818</v>
      </c>
    </row>
    <row r="1921" spans="5:6" x14ac:dyDescent="0.25">
      <c r="E1921" s="69">
        <f t="shared" ca="1" si="58"/>
        <v>0.3132235905645846</v>
      </c>
      <c r="F1921" s="69">
        <f t="shared" ca="1" si="59"/>
        <v>0.63165555241877958</v>
      </c>
    </row>
    <row r="1922" spans="5:6" x14ac:dyDescent="0.25">
      <c r="E1922" s="69">
        <f t="shared" ca="1" si="58"/>
        <v>0.15585975664803842</v>
      </c>
      <c r="F1922" s="69">
        <f t="shared" ca="1" si="59"/>
        <v>0.37987969130726246</v>
      </c>
    </row>
    <row r="1923" spans="5:6" x14ac:dyDescent="0.25">
      <c r="E1923" s="69">
        <f t="shared" ca="1" si="58"/>
        <v>3.410931665500927E-2</v>
      </c>
      <c r="F1923" s="69">
        <f t="shared" ca="1" si="59"/>
        <v>0.16297985795586728</v>
      </c>
    </row>
    <row r="1924" spans="5:6" x14ac:dyDescent="0.25">
      <c r="E1924" s="69">
        <f t="shared" ref="E1924:E1987" ca="1" si="60">RAND()</f>
        <v>0.99993155179362503</v>
      </c>
      <c r="F1924" s="69">
        <f t="shared" ref="F1924:F1987" ca="1" si="61">_xlfn.F.INV(E1924,$C$3,$C$4)</f>
        <v>89.739364852226814</v>
      </c>
    </row>
    <row r="1925" spans="5:6" x14ac:dyDescent="0.25">
      <c r="E1925" s="69">
        <f t="shared" ca="1" si="60"/>
        <v>0.78530785083001164</v>
      </c>
      <c r="F1925" s="69">
        <f t="shared" ca="1" si="61"/>
        <v>2.1189290681252841</v>
      </c>
    </row>
    <row r="1926" spans="5:6" x14ac:dyDescent="0.25">
      <c r="E1926" s="69">
        <f t="shared" ca="1" si="60"/>
        <v>0.36354669267101813</v>
      </c>
      <c r="F1926" s="69">
        <f t="shared" ca="1" si="61"/>
        <v>0.71982597783330449</v>
      </c>
    </row>
    <row r="1927" spans="5:6" x14ac:dyDescent="0.25">
      <c r="E1927" s="69">
        <f t="shared" ca="1" si="60"/>
        <v>0.60585647564479539</v>
      </c>
      <c r="F1927" s="69">
        <f t="shared" ca="1" si="61"/>
        <v>1.2875441203404099</v>
      </c>
    </row>
    <row r="1928" spans="5:6" x14ac:dyDescent="0.25">
      <c r="E1928" s="69">
        <f t="shared" ca="1" si="60"/>
        <v>0.15009558867496919</v>
      </c>
      <c r="F1928" s="69">
        <f t="shared" ca="1" si="61"/>
        <v>0.37079682525218338</v>
      </c>
    </row>
    <row r="1929" spans="5:6" x14ac:dyDescent="0.25">
      <c r="E1929" s="69">
        <f t="shared" ca="1" si="60"/>
        <v>0.13076325761118346</v>
      </c>
      <c r="F1929" s="69">
        <f t="shared" ca="1" si="61"/>
        <v>0.34005337340069952</v>
      </c>
    </row>
    <row r="1930" spans="5:6" x14ac:dyDescent="0.25">
      <c r="E1930" s="69">
        <f t="shared" ca="1" si="60"/>
        <v>0.18714091405471989</v>
      </c>
      <c r="F1930" s="69">
        <f t="shared" ca="1" si="61"/>
        <v>0.42884305120560651</v>
      </c>
    </row>
    <row r="1931" spans="5:6" x14ac:dyDescent="0.25">
      <c r="E1931" s="69">
        <f t="shared" ca="1" si="60"/>
        <v>0.85709836049410015</v>
      </c>
      <c r="F1931" s="69">
        <f t="shared" ca="1" si="61"/>
        <v>2.7823070840172703</v>
      </c>
    </row>
    <row r="1932" spans="5:6" x14ac:dyDescent="0.25">
      <c r="E1932" s="69">
        <f t="shared" ca="1" si="60"/>
        <v>0.76831629053916939</v>
      </c>
      <c r="F1932" s="69">
        <f t="shared" ca="1" si="61"/>
        <v>2.0052479759240076</v>
      </c>
    </row>
    <row r="1933" spans="5:6" x14ac:dyDescent="0.25">
      <c r="E1933" s="69">
        <f t="shared" ca="1" si="60"/>
        <v>0.71265410292602072</v>
      </c>
      <c r="F1933" s="69">
        <f t="shared" ca="1" si="61"/>
        <v>1.6995651105439074</v>
      </c>
    </row>
    <row r="1934" spans="5:6" x14ac:dyDescent="0.25">
      <c r="E1934" s="69">
        <f t="shared" ca="1" si="60"/>
        <v>0.37492107073698777</v>
      </c>
      <c r="F1934" s="69">
        <f t="shared" ca="1" si="61"/>
        <v>0.7406384074398541</v>
      </c>
    </row>
    <row r="1935" spans="5:6" x14ac:dyDescent="0.25">
      <c r="E1935" s="69">
        <f t="shared" ca="1" si="60"/>
        <v>0.76330278034022481</v>
      </c>
      <c r="F1935" s="69">
        <f t="shared" ca="1" si="61"/>
        <v>1.9738372019742834</v>
      </c>
    </row>
    <row r="1936" spans="5:6" x14ac:dyDescent="0.25">
      <c r="E1936" s="69">
        <f t="shared" ca="1" si="60"/>
        <v>0.61462282236015386</v>
      </c>
      <c r="F1936" s="69">
        <f t="shared" ca="1" si="61"/>
        <v>1.3156170977722876</v>
      </c>
    </row>
    <row r="1937" spans="5:6" x14ac:dyDescent="0.25">
      <c r="E1937" s="69">
        <f t="shared" ca="1" si="60"/>
        <v>0.6230138105004901</v>
      </c>
      <c r="F1937" s="69">
        <f t="shared" ca="1" si="61"/>
        <v>1.3432618836079713</v>
      </c>
    </row>
    <row r="1938" spans="5:6" x14ac:dyDescent="0.25">
      <c r="E1938" s="69">
        <f t="shared" ca="1" si="60"/>
        <v>0.34048509048860576</v>
      </c>
      <c r="F1938" s="69">
        <f t="shared" ca="1" si="61"/>
        <v>0.67868154230500921</v>
      </c>
    </row>
    <row r="1939" spans="5:6" x14ac:dyDescent="0.25">
      <c r="E1939" s="69">
        <f t="shared" ca="1" si="60"/>
        <v>0.80349761386271046</v>
      </c>
      <c r="F1939" s="69">
        <f t="shared" ca="1" si="61"/>
        <v>2.2549751363254695</v>
      </c>
    </row>
    <row r="1940" spans="5:6" x14ac:dyDescent="0.25">
      <c r="E1940" s="69">
        <f t="shared" ca="1" si="60"/>
        <v>7.5207100500597091E-2</v>
      </c>
      <c r="F1940" s="69">
        <f t="shared" ca="1" si="61"/>
        <v>0.24642503549787573</v>
      </c>
    </row>
    <row r="1941" spans="5:6" x14ac:dyDescent="0.25">
      <c r="E1941" s="69">
        <f t="shared" ca="1" si="60"/>
        <v>5.6796762610135665E-2</v>
      </c>
      <c r="F1941" s="69">
        <f t="shared" ca="1" si="61"/>
        <v>0.21171368578892397</v>
      </c>
    </row>
    <row r="1942" spans="5:6" x14ac:dyDescent="0.25">
      <c r="E1942" s="69">
        <f t="shared" ca="1" si="60"/>
        <v>0.3178239002935902</v>
      </c>
      <c r="F1942" s="69">
        <f t="shared" ca="1" si="61"/>
        <v>0.63947992724792813</v>
      </c>
    </row>
    <row r="1943" spans="5:6" x14ac:dyDescent="0.25">
      <c r="E1943" s="69">
        <f t="shared" ca="1" si="60"/>
        <v>0.35983813853372582</v>
      </c>
      <c r="F1943" s="69">
        <f t="shared" ca="1" si="61"/>
        <v>0.71311708510005312</v>
      </c>
    </row>
    <row r="1944" spans="5:6" x14ac:dyDescent="0.25">
      <c r="E1944" s="69">
        <f t="shared" ca="1" si="60"/>
        <v>0.89229202681624364</v>
      </c>
      <c r="F1944" s="69">
        <f t="shared" ca="1" si="61"/>
        <v>3.3058916530285352</v>
      </c>
    </row>
    <row r="1945" spans="5:6" x14ac:dyDescent="0.25">
      <c r="E1945" s="69">
        <f t="shared" ca="1" si="60"/>
        <v>0.91183395426518921</v>
      </c>
      <c r="F1945" s="69">
        <f t="shared" ca="1" si="61"/>
        <v>3.712257806892814</v>
      </c>
    </row>
    <row r="1946" spans="5:6" x14ac:dyDescent="0.25">
      <c r="E1946" s="69">
        <f t="shared" ca="1" si="60"/>
        <v>0.58725769870725075</v>
      </c>
      <c r="F1946" s="69">
        <f t="shared" ca="1" si="61"/>
        <v>1.230522509266226</v>
      </c>
    </row>
    <row r="1947" spans="5:6" x14ac:dyDescent="0.25">
      <c r="E1947" s="69">
        <f t="shared" ca="1" si="60"/>
        <v>0.81484406393218234</v>
      </c>
      <c r="F1947" s="69">
        <f t="shared" ca="1" si="61"/>
        <v>2.3488319464207863</v>
      </c>
    </row>
    <row r="1948" spans="5:6" x14ac:dyDescent="0.25">
      <c r="E1948" s="69">
        <f t="shared" ca="1" si="60"/>
        <v>0.86290834607208311</v>
      </c>
      <c r="F1948" s="69">
        <f t="shared" ca="1" si="61"/>
        <v>2.8557200103627554</v>
      </c>
    </row>
    <row r="1949" spans="5:6" x14ac:dyDescent="0.25">
      <c r="E1949" s="69">
        <f t="shared" ca="1" si="60"/>
        <v>0.53930678330024706</v>
      </c>
      <c r="F1949" s="69">
        <f t="shared" ca="1" si="61"/>
        <v>1.0972208831982444</v>
      </c>
    </row>
    <row r="1950" spans="5:6" x14ac:dyDescent="0.25">
      <c r="E1950" s="69">
        <f t="shared" ca="1" si="60"/>
        <v>0.46557294043422559</v>
      </c>
      <c r="F1950" s="69">
        <f t="shared" ca="1" si="61"/>
        <v>0.92198313477686289</v>
      </c>
    </row>
    <row r="1951" spans="5:6" x14ac:dyDescent="0.25">
      <c r="E1951" s="69">
        <f t="shared" ca="1" si="60"/>
        <v>0.50989531759655515</v>
      </c>
      <c r="F1951" s="69">
        <f t="shared" ca="1" si="61"/>
        <v>1.0235919223532242</v>
      </c>
    </row>
    <row r="1952" spans="5:6" x14ac:dyDescent="0.25">
      <c r="E1952" s="69">
        <f t="shared" ca="1" si="60"/>
        <v>0.58626643756459484</v>
      </c>
      <c r="F1952" s="69">
        <f t="shared" ca="1" si="61"/>
        <v>1.2275747420279792</v>
      </c>
    </row>
    <row r="1953" spans="5:6" x14ac:dyDescent="0.25">
      <c r="E1953" s="69">
        <f t="shared" ca="1" si="60"/>
        <v>0.45827913339110782</v>
      </c>
      <c r="F1953" s="69">
        <f t="shared" ca="1" si="61"/>
        <v>0.90619463088682617</v>
      </c>
    </row>
    <row r="1954" spans="5:6" x14ac:dyDescent="0.25">
      <c r="E1954" s="69">
        <f t="shared" ca="1" si="60"/>
        <v>0.32748629914546856</v>
      </c>
      <c r="F1954" s="69">
        <f t="shared" ca="1" si="61"/>
        <v>0.6560568294525374</v>
      </c>
    </row>
    <row r="1955" spans="5:6" x14ac:dyDescent="0.25">
      <c r="E1955" s="69">
        <f t="shared" ca="1" si="60"/>
        <v>0.90555138615897635</v>
      </c>
      <c r="F1955" s="69">
        <f t="shared" ca="1" si="61"/>
        <v>3.5690028306809758</v>
      </c>
    </row>
    <row r="1956" spans="5:6" x14ac:dyDescent="0.25">
      <c r="E1956" s="69">
        <f t="shared" ca="1" si="60"/>
        <v>0.75145530412982398</v>
      </c>
      <c r="F1956" s="69">
        <f t="shared" ca="1" si="61"/>
        <v>1.9030429099893296</v>
      </c>
    </row>
    <row r="1957" spans="5:6" x14ac:dyDescent="0.25">
      <c r="E1957" s="69">
        <f t="shared" ca="1" si="60"/>
        <v>0.88432633511456604</v>
      </c>
      <c r="F1957" s="69">
        <f t="shared" ca="1" si="61"/>
        <v>3.1684271361296723</v>
      </c>
    </row>
    <row r="1958" spans="5:6" x14ac:dyDescent="0.25">
      <c r="E1958" s="69">
        <f t="shared" ca="1" si="60"/>
        <v>0.34118338851730146</v>
      </c>
      <c r="F1958" s="69">
        <f t="shared" ca="1" si="61"/>
        <v>0.6799079906668174</v>
      </c>
    </row>
    <row r="1959" spans="5:6" x14ac:dyDescent="0.25">
      <c r="E1959" s="69">
        <f t="shared" ca="1" si="60"/>
        <v>0.68959741468203506</v>
      </c>
      <c r="F1959" s="69">
        <f t="shared" ca="1" si="61"/>
        <v>1.5952058561366289</v>
      </c>
    </row>
    <row r="1960" spans="5:6" x14ac:dyDescent="0.25">
      <c r="E1960" s="69">
        <f t="shared" ca="1" si="60"/>
        <v>0.69657898872227242</v>
      </c>
      <c r="F1960" s="69">
        <f t="shared" ca="1" si="61"/>
        <v>1.6256954694597632</v>
      </c>
    </row>
    <row r="1961" spans="5:6" x14ac:dyDescent="0.25">
      <c r="E1961" s="69">
        <f t="shared" ca="1" si="60"/>
        <v>0.85277661273025318</v>
      </c>
      <c r="F1961" s="69">
        <f t="shared" ca="1" si="61"/>
        <v>2.7303078701683283</v>
      </c>
    </row>
    <row r="1962" spans="5:6" x14ac:dyDescent="0.25">
      <c r="E1962" s="69">
        <f t="shared" ca="1" si="60"/>
        <v>0.84532789866341218</v>
      </c>
      <c r="F1962" s="69">
        <f t="shared" ca="1" si="61"/>
        <v>2.6454282196638075</v>
      </c>
    </row>
    <row r="1963" spans="5:6" x14ac:dyDescent="0.25">
      <c r="E1963" s="69">
        <f t="shared" ca="1" si="60"/>
        <v>0.73412220111107906</v>
      </c>
      <c r="F1963" s="69">
        <f t="shared" ca="1" si="61"/>
        <v>1.8072496330175551</v>
      </c>
    </row>
    <row r="1964" spans="5:6" x14ac:dyDescent="0.25">
      <c r="E1964" s="69">
        <f t="shared" ca="1" si="60"/>
        <v>0.26735767303294877</v>
      </c>
      <c r="F1964" s="69">
        <f t="shared" ca="1" si="61"/>
        <v>0.55572247271648911</v>
      </c>
    </row>
    <row r="1965" spans="5:6" x14ac:dyDescent="0.25">
      <c r="E1965" s="69">
        <f t="shared" ca="1" si="60"/>
        <v>0.44958008121134985</v>
      </c>
      <c r="F1965" s="69">
        <f t="shared" ca="1" si="61"/>
        <v>0.88767421093297771</v>
      </c>
    </row>
    <row r="1966" spans="5:6" x14ac:dyDescent="0.25">
      <c r="E1966" s="69">
        <f t="shared" ca="1" si="60"/>
        <v>0.45244581722412902</v>
      </c>
      <c r="F1966" s="69">
        <f t="shared" ca="1" si="61"/>
        <v>0.89373900069604284</v>
      </c>
    </row>
    <row r="1967" spans="5:6" x14ac:dyDescent="0.25">
      <c r="E1967" s="69">
        <f t="shared" ca="1" si="60"/>
        <v>0.91968659742749637</v>
      </c>
      <c r="F1967" s="69">
        <f t="shared" ca="1" si="61"/>
        <v>3.9125699973058428</v>
      </c>
    </row>
    <row r="1968" spans="5:6" x14ac:dyDescent="0.25">
      <c r="E1968" s="69">
        <f t="shared" ca="1" si="60"/>
        <v>0.33869404071312625</v>
      </c>
      <c r="F1968" s="69">
        <f t="shared" ca="1" si="61"/>
        <v>0.67554111808181982</v>
      </c>
    </row>
    <row r="1969" spans="5:6" x14ac:dyDescent="0.25">
      <c r="E1969" s="69">
        <f t="shared" ca="1" si="60"/>
        <v>0.92368633154347479</v>
      </c>
      <c r="F1969" s="69">
        <f t="shared" ca="1" si="61"/>
        <v>4.0253653488177559</v>
      </c>
    </row>
    <row r="1970" spans="5:6" x14ac:dyDescent="0.25">
      <c r="E1970" s="69">
        <f t="shared" ca="1" si="60"/>
        <v>0.9171779805749245</v>
      </c>
      <c r="F1970" s="69">
        <f t="shared" ca="1" si="61"/>
        <v>3.8457249946277146</v>
      </c>
    </row>
    <row r="1971" spans="5:6" x14ac:dyDescent="0.25">
      <c r="E1971" s="69">
        <f t="shared" ca="1" si="60"/>
        <v>0.4161177605392381</v>
      </c>
      <c r="F1971" s="69">
        <f t="shared" ca="1" si="61"/>
        <v>0.81932230569176623</v>
      </c>
    </row>
    <row r="1972" spans="5:6" x14ac:dyDescent="0.25">
      <c r="E1972" s="69">
        <f t="shared" ca="1" si="60"/>
        <v>0.65866191601870716</v>
      </c>
      <c r="F1972" s="69">
        <f t="shared" ca="1" si="61"/>
        <v>1.4701993996980627</v>
      </c>
    </row>
    <row r="1973" spans="5:6" x14ac:dyDescent="0.25">
      <c r="E1973" s="69">
        <f t="shared" ca="1" si="60"/>
        <v>0.1100129968287421</v>
      </c>
      <c r="F1973" s="69">
        <f t="shared" ca="1" si="61"/>
        <v>0.30630642026054239</v>
      </c>
    </row>
    <row r="1974" spans="5:6" x14ac:dyDescent="0.25">
      <c r="E1974" s="69">
        <f t="shared" ca="1" si="60"/>
        <v>0.4102775630933867</v>
      </c>
      <c r="F1974" s="69">
        <f t="shared" ca="1" si="61"/>
        <v>0.80782570907385387</v>
      </c>
    </row>
    <row r="1975" spans="5:6" x14ac:dyDescent="0.25">
      <c r="E1975" s="69">
        <f t="shared" ca="1" si="60"/>
        <v>0.48773488014305166</v>
      </c>
      <c r="F1975" s="69">
        <f t="shared" ca="1" si="61"/>
        <v>0.97150968829409368</v>
      </c>
    </row>
    <row r="1976" spans="5:6" x14ac:dyDescent="0.25">
      <c r="E1976" s="69">
        <f t="shared" ca="1" si="60"/>
        <v>0.7112159992953091</v>
      </c>
      <c r="F1976" s="69">
        <f t="shared" ca="1" si="61"/>
        <v>1.6927358375641333</v>
      </c>
    </row>
    <row r="1977" spans="5:6" x14ac:dyDescent="0.25">
      <c r="E1977" s="69">
        <f t="shared" ca="1" si="60"/>
        <v>0.9792654165347161</v>
      </c>
      <c r="F1977" s="69">
        <f t="shared" ca="1" si="61"/>
        <v>7.8176693383777449</v>
      </c>
    </row>
    <row r="1978" spans="5:6" x14ac:dyDescent="0.25">
      <c r="E1978" s="69">
        <f t="shared" ca="1" si="60"/>
        <v>0.5238863290529473</v>
      </c>
      <c r="F1978" s="69">
        <f t="shared" ca="1" si="61"/>
        <v>1.0579340801324277</v>
      </c>
    </row>
    <row r="1979" spans="5:6" x14ac:dyDescent="0.25">
      <c r="E1979" s="69">
        <f t="shared" ca="1" si="60"/>
        <v>0.46374223245642654</v>
      </c>
      <c r="F1979" s="69">
        <f t="shared" ca="1" si="61"/>
        <v>0.91799747355590899</v>
      </c>
    </row>
    <row r="1980" spans="5:6" x14ac:dyDescent="0.25">
      <c r="E1980" s="69">
        <f t="shared" ca="1" si="60"/>
        <v>0.60222747694455725</v>
      </c>
      <c r="F1980" s="69">
        <f t="shared" ca="1" si="61"/>
        <v>1.2761540956464856</v>
      </c>
    </row>
    <row r="1981" spans="5:6" x14ac:dyDescent="0.25">
      <c r="E1981" s="69">
        <f t="shared" ca="1" si="60"/>
        <v>0.30258776788859654</v>
      </c>
      <c r="F1981" s="69">
        <f t="shared" ca="1" si="61"/>
        <v>0.61372428385521227</v>
      </c>
    </row>
    <row r="1982" spans="5:6" x14ac:dyDescent="0.25">
      <c r="E1982" s="69">
        <f t="shared" ca="1" si="60"/>
        <v>0.60363965406907949</v>
      </c>
      <c r="F1982" s="69">
        <f t="shared" ca="1" si="61"/>
        <v>1.2805706438409512</v>
      </c>
    </row>
    <row r="1983" spans="5:6" x14ac:dyDescent="0.25">
      <c r="E1983" s="69">
        <f t="shared" ca="1" si="60"/>
        <v>0.66783513872814115</v>
      </c>
      <c r="F1983" s="69">
        <f t="shared" ca="1" si="61"/>
        <v>1.5056706510997773</v>
      </c>
    </row>
    <row r="1984" spans="5:6" x14ac:dyDescent="0.25">
      <c r="E1984" s="69">
        <f t="shared" ca="1" si="60"/>
        <v>0.76361475826307712</v>
      </c>
      <c r="F1984" s="69">
        <f t="shared" ca="1" si="61"/>
        <v>1.9757655689763596</v>
      </c>
    </row>
    <row r="1985" spans="5:6" x14ac:dyDescent="0.25">
      <c r="E1985" s="69">
        <f t="shared" ca="1" si="60"/>
        <v>0.92516669909011973</v>
      </c>
      <c r="F1985" s="69">
        <f t="shared" ca="1" si="61"/>
        <v>4.0692142227360772</v>
      </c>
    </row>
    <row r="1986" spans="5:6" x14ac:dyDescent="0.25">
      <c r="E1986" s="69">
        <f t="shared" ca="1" si="60"/>
        <v>0.88390250286402006</v>
      </c>
      <c r="F1986" s="69">
        <f t="shared" ca="1" si="61"/>
        <v>3.1614808205192975</v>
      </c>
    </row>
    <row r="1987" spans="5:6" x14ac:dyDescent="0.25">
      <c r="E1987" s="69">
        <f t="shared" ca="1" si="60"/>
        <v>0.55260327390537478</v>
      </c>
      <c r="F1987" s="69">
        <f t="shared" ca="1" si="61"/>
        <v>1.1324039340737138</v>
      </c>
    </row>
    <row r="1988" spans="5:6" x14ac:dyDescent="0.25">
      <c r="E1988" s="69">
        <f t="shared" ref="E1988:E2051" ca="1" si="62">RAND()</f>
        <v>0.94361623153111307</v>
      </c>
      <c r="F1988" s="69">
        <f t="shared" ref="F1988:F2051" ca="1" si="63">_xlfn.F.INV(E1988,$C$3,$C$4)</f>
        <v>4.7416449057860151</v>
      </c>
    </row>
    <row r="1989" spans="5:6" x14ac:dyDescent="0.25">
      <c r="E1989" s="69">
        <f t="shared" ca="1" si="62"/>
        <v>0.61318905764058629</v>
      </c>
      <c r="F1989" s="69">
        <f t="shared" ca="1" si="63"/>
        <v>1.310970343473616</v>
      </c>
    </row>
    <row r="1990" spans="5:6" x14ac:dyDescent="0.25">
      <c r="E1990" s="69">
        <f t="shared" ca="1" si="62"/>
        <v>0.21206293335507165</v>
      </c>
      <c r="F1990" s="69">
        <f t="shared" ca="1" si="63"/>
        <v>0.46781252862844558</v>
      </c>
    </row>
    <row r="1991" spans="5:6" x14ac:dyDescent="0.25">
      <c r="E1991" s="69">
        <f t="shared" ca="1" si="62"/>
        <v>0.26268626861003685</v>
      </c>
      <c r="F1991" s="69">
        <f t="shared" ca="1" si="63"/>
        <v>0.54817068847910289</v>
      </c>
    </row>
    <row r="1992" spans="5:6" x14ac:dyDescent="0.25">
      <c r="E1992" s="69">
        <f t="shared" ca="1" si="62"/>
        <v>0.23698436258345201</v>
      </c>
      <c r="F1992" s="69">
        <f t="shared" ca="1" si="63"/>
        <v>0.50708258331363232</v>
      </c>
    </row>
    <row r="1993" spans="5:6" x14ac:dyDescent="0.25">
      <c r="E1993" s="69">
        <f t="shared" ca="1" si="62"/>
        <v>0.71147840155689634</v>
      </c>
      <c r="F1993" s="69">
        <f t="shared" ca="1" si="63"/>
        <v>1.69397856419586</v>
      </c>
    </row>
    <row r="1994" spans="5:6" x14ac:dyDescent="0.25">
      <c r="E1994" s="69">
        <f t="shared" ca="1" si="62"/>
        <v>0.23596006778489698</v>
      </c>
      <c r="F1994" s="69">
        <f t="shared" ca="1" si="63"/>
        <v>0.50545917684628583</v>
      </c>
    </row>
    <row r="1995" spans="5:6" x14ac:dyDescent="0.25">
      <c r="E1995" s="69">
        <f t="shared" ca="1" si="62"/>
        <v>0.23010964835420511</v>
      </c>
      <c r="F1995" s="69">
        <f t="shared" ca="1" si="63"/>
        <v>0.49620418443040698</v>
      </c>
    </row>
    <row r="1996" spans="5:6" x14ac:dyDescent="0.25">
      <c r="E1996" s="69">
        <f t="shared" ca="1" si="62"/>
        <v>0.87206762774177304</v>
      </c>
      <c r="F1996" s="69">
        <f t="shared" ca="1" si="63"/>
        <v>2.9805911919436316</v>
      </c>
    </row>
    <row r="1997" spans="5:6" x14ac:dyDescent="0.25">
      <c r="E1997" s="69">
        <f t="shared" ca="1" si="62"/>
        <v>0.54067484215492989</v>
      </c>
      <c r="F1997" s="69">
        <f t="shared" ca="1" si="63"/>
        <v>1.1007831978886742</v>
      </c>
    </row>
    <row r="1998" spans="5:6" x14ac:dyDescent="0.25">
      <c r="E1998" s="69">
        <f t="shared" ca="1" si="62"/>
        <v>0.8394953143193592</v>
      </c>
      <c r="F1998" s="69">
        <f t="shared" ca="1" si="63"/>
        <v>2.5827836186506881</v>
      </c>
    </row>
    <row r="1999" spans="5:6" x14ac:dyDescent="0.25">
      <c r="E1999" s="69">
        <f t="shared" ca="1" si="62"/>
        <v>0.62286388678049165</v>
      </c>
      <c r="F1999" s="69">
        <f t="shared" ca="1" si="63"/>
        <v>1.342761060920973</v>
      </c>
    </row>
    <row r="2000" spans="5:6" x14ac:dyDescent="0.25">
      <c r="E2000" s="69">
        <f t="shared" ca="1" si="62"/>
        <v>3.5788272536264154E-2</v>
      </c>
      <c r="F2000" s="69">
        <f t="shared" ca="1" si="63"/>
        <v>0.16693896114869677</v>
      </c>
    </row>
    <row r="2001" spans="5:6" x14ac:dyDescent="0.25">
      <c r="E2001" s="69">
        <f t="shared" ca="1" si="62"/>
        <v>0.12960862584037691</v>
      </c>
      <c r="F2001" s="69">
        <f t="shared" ca="1" si="63"/>
        <v>0.33819953995726482</v>
      </c>
    </row>
    <row r="2002" spans="5:6" x14ac:dyDescent="0.25">
      <c r="E2002" s="69">
        <f t="shared" ca="1" si="62"/>
        <v>5.0277535600749768E-2</v>
      </c>
      <c r="F2002" s="69">
        <f t="shared" ca="1" si="63"/>
        <v>0.19857868694220479</v>
      </c>
    </row>
    <row r="2003" spans="5:6" x14ac:dyDescent="0.25">
      <c r="E2003" s="69">
        <f t="shared" ca="1" si="62"/>
        <v>0.86017470282815323</v>
      </c>
      <c r="F2003" s="69">
        <f t="shared" ca="1" si="63"/>
        <v>2.8206564664775504</v>
      </c>
    </row>
    <row r="2004" spans="5:6" x14ac:dyDescent="0.25">
      <c r="E2004" s="69">
        <f t="shared" ca="1" si="62"/>
        <v>0.55072427230923426</v>
      </c>
      <c r="F2004" s="69">
        <f t="shared" ca="1" si="63"/>
        <v>1.1273548246720992</v>
      </c>
    </row>
    <row r="2005" spans="5:6" x14ac:dyDescent="0.25">
      <c r="E2005" s="69">
        <f t="shared" ca="1" si="62"/>
        <v>3.6382843803306697E-2</v>
      </c>
      <c r="F2005" s="69">
        <f t="shared" ca="1" si="63"/>
        <v>0.16832336339710577</v>
      </c>
    </row>
    <row r="2006" spans="5:6" x14ac:dyDescent="0.25">
      <c r="E2006" s="69">
        <f t="shared" ca="1" si="62"/>
        <v>1.6495877604226994E-2</v>
      </c>
      <c r="F2006" s="69">
        <f t="shared" ca="1" si="63"/>
        <v>0.11482405622432382</v>
      </c>
    </row>
    <row r="2007" spans="5:6" x14ac:dyDescent="0.25">
      <c r="E2007" s="69">
        <f t="shared" ca="1" si="62"/>
        <v>0.69475345199639316</v>
      </c>
      <c r="F2007" s="69">
        <f t="shared" ca="1" si="63"/>
        <v>1.617634363258138</v>
      </c>
    </row>
    <row r="2008" spans="5:6" x14ac:dyDescent="0.25">
      <c r="E2008" s="69">
        <f t="shared" ca="1" si="62"/>
        <v>0.30832229826483581</v>
      </c>
      <c r="F2008" s="69">
        <f t="shared" ca="1" si="63"/>
        <v>0.6233654275894942</v>
      </c>
    </row>
    <row r="2009" spans="5:6" x14ac:dyDescent="0.25">
      <c r="E2009" s="69">
        <f t="shared" ca="1" si="62"/>
        <v>0.86147895223837634</v>
      </c>
      <c r="F2009" s="69">
        <f t="shared" ca="1" si="63"/>
        <v>2.8372669605466978</v>
      </c>
    </row>
    <row r="2010" spans="5:6" x14ac:dyDescent="0.25">
      <c r="E2010" s="69">
        <f t="shared" ca="1" si="62"/>
        <v>0.49662147491144581</v>
      </c>
      <c r="F2010" s="69">
        <f t="shared" ca="1" si="63"/>
        <v>0.99207103411085473</v>
      </c>
    </row>
    <row r="2011" spans="5:6" x14ac:dyDescent="0.25">
      <c r="E2011" s="69">
        <f t="shared" ca="1" si="62"/>
        <v>0.12859311836321674</v>
      </c>
      <c r="F2011" s="69">
        <f t="shared" ca="1" si="63"/>
        <v>0.33656709381845479</v>
      </c>
    </row>
    <row r="2012" spans="5:6" x14ac:dyDescent="0.25">
      <c r="E2012" s="69">
        <f t="shared" ca="1" si="62"/>
        <v>0.8859657616102804</v>
      </c>
      <c r="F2012" s="69">
        <f t="shared" ca="1" si="63"/>
        <v>3.1956305362010262</v>
      </c>
    </row>
    <row r="2013" spans="5:6" x14ac:dyDescent="0.25">
      <c r="E2013" s="69">
        <f t="shared" ca="1" si="62"/>
        <v>0.96074804471769848</v>
      </c>
      <c r="F2013" s="69">
        <f t="shared" ca="1" si="63"/>
        <v>5.718077157355034</v>
      </c>
    </row>
    <row r="2014" spans="5:6" x14ac:dyDescent="0.25">
      <c r="E2014" s="69">
        <f t="shared" ca="1" si="62"/>
        <v>8.3222796040050229E-2</v>
      </c>
      <c r="F2014" s="69">
        <f t="shared" ca="1" si="63"/>
        <v>0.26073540555155067</v>
      </c>
    </row>
    <row r="2015" spans="5:6" x14ac:dyDescent="0.25">
      <c r="E2015" s="69">
        <f t="shared" ca="1" si="62"/>
        <v>0.94692433697146805</v>
      </c>
      <c r="F2015" s="69">
        <f t="shared" ca="1" si="63"/>
        <v>4.8951563398939708</v>
      </c>
    </row>
    <row r="2016" spans="5:6" x14ac:dyDescent="0.25">
      <c r="E2016" s="69">
        <f t="shared" ca="1" si="62"/>
        <v>0.16851817776942357</v>
      </c>
      <c r="F2016" s="69">
        <f t="shared" ca="1" si="63"/>
        <v>0.39974018070994149</v>
      </c>
    </row>
    <row r="2017" spans="5:6" x14ac:dyDescent="0.25">
      <c r="E2017" s="69">
        <f t="shared" ca="1" si="62"/>
        <v>0.68958730225138443</v>
      </c>
      <c r="F2017" s="69">
        <f t="shared" ca="1" si="63"/>
        <v>1.5951623509179504</v>
      </c>
    </row>
    <row r="2018" spans="5:6" x14ac:dyDescent="0.25">
      <c r="E2018" s="69">
        <f t="shared" ca="1" si="62"/>
        <v>0.11078570686731715</v>
      </c>
      <c r="F2018" s="69">
        <f t="shared" ca="1" si="63"/>
        <v>0.3075821952789442</v>
      </c>
    </row>
    <row r="2019" spans="5:6" x14ac:dyDescent="0.25">
      <c r="E2019" s="69">
        <f t="shared" ca="1" si="62"/>
        <v>0.85664052968126503</v>
      </c>
      <c r="F2019" s="69">
        <f t="shared" ca="1" si="63"/>
        <v>2.776696757703184</v>
      </c>
    </row>
    <row r="2020" spans="5:6" x14ac:dyDescent="0.25">
      <c r="E2020" s="69">
        <f t="shared" ca="1" si="62"/>
        <v>0.83684928298984085</v>
      </c>
      <c r="F2020" s="69">
        <f t="shared" ca="1" si="63"/>
        <v>2.5553829624546576</v>
      </c>
    </row>
    <row r="2021" spans="5:6" x14ac:dyDescent="0.25">
      <c r="E2021" s="69">
        <f t="shared" ca="1" si="62"/>
        <v>0.21416678771801989</v>
      </c>
      <c r="F2021" s="69">
        <f t="shared" ca="1" si="63"/>
        <v>0.47111218619007267</v>
      </c>
    </row>
    <row r="2022" spans="5:6" x14ac:dyDescent="0.25">
      <c r="E2022" s="69">
        <f t="shared" ca="1" si="62"/>
        <v>0.47854872678241245</v>
      </c>
      <c r="F2022" s="69">
        <f t="shared" ca="1" si="63"/>
        <v>0.95068709293376663</v>
      </c>
    </row>
    <row r="2023" spans="5:6" x14ac:dyDescent="0.25">
      <c r="E2023" s="69">
        <f t="shared" ca="1" si="62"/>
        <v>0.53660110704839525</v>
      </c>
      <c r="F2023" s="69">
        <f t="shared" ca="1" si="63"/>
        <v>1.090213293561088</v>
      </c>
    </row>
    <row r="2024" spans="5:6" x14ac:dyDescent="0.25">
      <c r="E2024" s="69">
        <f t="shared" ca="1" si="62"/>
        <v>0.25724847822852925</v>
      </c>
      <c r="F2024" s="69">
        <f t="shared" ca="1" si="63"/>
        <v>0.53941516073965901</v>
      </c>
    </row>
    <row r="2025" spans="5:6" x14ac:dyDescent="0.25">
      <c r="E2025" s="69">
        <f t="shared" ca="1" si="62"/>
        <v>0.83446289224413261</v>
      </c>
      <c r="F2025" s="69">
        <f t="shared" ca="1" si="63"/>
        <v>2.5311876189079818</v>
      </c>
    </row>
    <row r="2026" spans="5:6" x14ac:dyDescent="0.25">
      <c r="E2026" s="69">
        <f t="shared" ca="1" si="62"/>
        <v>0.63669608402495015</v>
      </c>
      <c r="F2026" s="69">
        <f t="shared" ca="1" si="63"/>
        <v>1.3900749789985589</v>
      </c>
    </row>
    <row r="2027" spans="5:6" x14ac:dyDescent="0.25">
      <c r="E2027" s="69">
        <f t="shared" ca="1" si="62"/>
        <v>0.22146319855347818</v>
      </c>
      <c r="F2027" s="69">
        <f t="shared" ca="1" si="63"/>
        <v>0.4825749441288259</v>
      </c>
    </row>
    <row r="2028" spans="5:6" x14ac:dyDescent="0.25">
      <c r="E2028" s="69">
        <f t="shared" ca="1" si="62"/>
        <v>7.4787465382163409E-2</v>
      </c>
      <c r="F2028" s="69">
        <f t="shared" ca="1" si="63"/>
        <v>0.24566456886802499</v>
      </c>
    </row>
    <row r="2029" spans="5:6" x14ac:dyDescent="0.25">
      <c r="E2029" s="69">
        <f t="shared" ca="1" si="62"/>
        <v>0.69349016665574281</v>
      </c>
      <c r="F2029" s="69">
        <f t="shared" ca="1" si="63"/>
        <v>1.6120931675305217</v>
      </c>
    </row>
    <row r="2030" spans="5:6" x14ac:dyDescent="0.25">
      <c r="E2030" s="69">
        <f t="shared" ca="1" si="62"/>
        <v>0.41722146526436599</v>
      </c>
      <c r="F2030" s="69">
        <f t="shared" ca="1" si="63"/>
        <v>0.82150863650441219</v>
      </c>
    </row>
    <row r="2031" spans="5:6" x14ac:dyDescent="0.25">
      <c r="E2031" s="69">
        <f t="shared" ca="1" si="62"/>
        <v>0.41489222902677181</v>
      </c>
      <c r="F2031" s="69">
        <f t="shared" ca="1" si="63"/>
        <v>0.81689977510680223</v>
      </c>
    </row>
    <row r="2032" spans="5:6" x14ac:dyDescent="0.25">
      <c r="E2032" s="69">
        <f t="shared" ca="1" si="62"/>
        <v>0.45160738625880603</v>
      </c>
      <c r="F2032" s="69">
        <f t="shared" ca="1" si="63"/>
        <v>0.89196096008326919</v>
      </c>
    </row>
    <row r="2033" spans="5:6" x14ac:dyDescent="0.25">
      <c r="E2033" s="69">
        <f t="shared" ca="1" si="62"/>
        <v>9.0397561306926444E-2</v>
      </c>
      <c r="F2033" s="69">
        <f t="shared" ca="1" si="63"/>
        <v>0.27323906454044689</v>
      </c>
    </row>
    <row r="2034" spans="5:6" x14ac:dyDescent="0.25">
      <c r="E2034" s="69">
        <f t="shared" ca="1" si="62"/>
        <v>0.23319316269568213</v>
      </c>
      <c r="F2034" s="69">
        <f t="shared" ca="1" si="63"/>
        <v>0.50107851346986942</v>
      </c>
    </row>
    <row r="2035" spans="5:6" x14ac:dyDescent="0.25">
      <c r="E2035" s="69">
        <f t="shared" ca="1" si="62"/>
        <v>6.9420709200246344E-3</v>
      </c>
      <c r="F2035" s="69">
        <f t="shared" ca="1" si="63"/>
        <v>7.738843107175683E-2</v>
      </c>
    </row>
    <row r="2036" spans="5:6" x14ac:dyDescent="0.25">
      <c r="E2036" s="69">
        <f t="shared" ca="1" si="62"/>
        <v>0.15530616932466623</v>
      </c>
      <c r="F2036" s="69">
        <f t="shared" ca="1" si="63"/>
        <v>0.37900863503089571</v>
      </c>
    </row>
    <row r="2037" spans="5:6" x14ac:dyDescent="0.25">
      <c r="E2037" s="69">
        <f t="shared" ca="1" si="62"/>
        <v>0.89934348730328295</v>
      </c>
      <c r="F2037" s="69">
        <f t="shared" ca="1" si="63"/>
        <v>3.4398511352619656</v>
      </c>
    </row>
    <row r="2038" spans="5:6" x14ac:dyDescent="0.25">
      <c r="E2038" s="69">
        <f t="shared" ca="1" si="62"/>
        <v>0.56838254989236026</v>
      </c>
      <c r="F2038" s="69">
        <f t="shared" ca="1" si="63"/>
        <v>1.1758643138040763</v>
      </c>
    </row>
    <row r="2039" spans="5:6" x14ac:dyDescent="0.25">
      <c r="E2039" s="69">
        <f t="shared" ca="1" si="62"/>
        <v>0.54959326295313415</v>
      </c>
      <c r="F2039" s="69">
        <f t="shared" ca="1" si="63"/>
        <v>1.1243281501912754</v>
      </c>
    </row>
    <row r="2040" spans="5:6" x14ac:dyDescent="0.25">
      <c r="E2040" s="69">
        <f t="shared" ca="1" si="62"/>
        <v>0.59375755306774558</v>
      </c>
      <c r="F2040" s="69">
        <f t="shared" ca="1" si="63"/>
        <v>1.2500747972890704</v>
      </c>
    </row>
    <row r="2041" spans="5:6" x14ac:dyDescent="0.25">
      <c r="E2041" s="69">
        <f t="shared" ca="1" si="62"/>
        <v>0.24399421100509433</v>
      </c>
      <c r="F2041" s="69">
        <f t="shared" ca="1" si="63"/>
        <v>0.51821881603281506</v>
      </c>
    </row>
    <row r="2042" spans="5:6" x14ac:dyDescent="0.25">
      <c r="E2042" s="69">
        <f t="shared" ca="1" si="62"/>
        <v>0.51246112410603883</v>
      </c>
      <c r="F2042" s="69">
        <f t="shared" ca="1" si="63"/>
        <v>1.0298015429297784</v>
      </c>
    </row>
    <row r="2043" spans="5:6" x14ac:dyDescent="0.25">
      <c r="E2043" s="69">
        <f t="shared" ca="1" si="62"/>
        <v>0.54884316884523254</v>
      </c>
      <c r="F2043" s="69">
        <f t="shared" ca="1" si="63"/>
        <v>1.1223259754196988</v>
      </c>
    </row>
    <row r="2044" spans="5:6" x14ac:dyDescent="0.25">
      <c r="E2044" s="69">
        <f t="shared" ca="1" si="62"/>
        <v>0.65866535735571796</v>
      </c>
      <c r="F2044" s="69">
        <f t="shared" ca="1" si="63"/>
        <v>1.4702124730487283</v>
      </c>
    </row>
    <row r="2045" spans="5:6" x14ac:dyDescent="0.25">
      <c r="E2045" s="69">
        <f t="shared" ca="1" si="62"/>
        <v>0.66992389530139551</v>
      </c>
      <c r="F2045" s="69">
        <f t="shared" ca="1" si="63"/>
        <v>1.5139265320584792</v>
      </c>
    </row>
    <row r="2046" spans="5:6" x14ac:dyDescent="0.25">
      <c r="E2046" s="69">
        <f t="shared" ca="1" si="62"/>
        <v>0.46623980699641387</v>
      </c>
      <c r="F2046" s="69">
        <f t="shared" ca="1" si="63"/>
        <v>0.92343883376375746</v>
      </c>
    </row>
    <row r="2047" spans="5:6" x14ac:dyDescent="0.25">
      <c r="E2047" s="69">
        <f t="shared" ca="1" si="62"/>
        <v>0.87472938378199039</v>
      </c>
      <c r="F2047" s="69">
        <f t="shared" ca="1" si="63"/>
        <v>3.0192097401234461</v>
      </c>
    </row>
    <row r="2048" spans="5:6" x14ac:dyDescent="0.25">
      <c r="E2048" s="69">
        <f t="shared" ca="1" si="62"/>
        <v>0.21297012903740797</v>
      </c>
      <c r="F2048" s="69">
        <f t="shared" ca="1" si="63"/>
        <v>0.46923508589497032</v>
      </c>
    </row>
    <row r="2049" spans="5:6" x14ac:dyDescent="0.25">
      <c r="E2049" s="69">
        <f t="shared" ca="1" si="62"/>
        <v>0.64269287107947426</v>
      </c>
      <c r="F2049" s="69">
        <f t="shared" ca="1" si="63"/>
        <v>1.4113142689588054</v>
      </c>
    </row>
    <row r="2050" spans="5:6" x14ac:dyDescent="0.25">
      <c r="E2050" s="69">
        <f t="shared" ca="1" si="62"/>
        <v>0.7799945858510412</v>
      </c>
      <c r="F2050" s="69">
        <f t="shared" ca="1" si="63"/>
        <v>2.0821093421771497</v>
      </c>
    </row>
    <row r="2051" spans="5:6" x14ac:dyDescent="0.25">
      <c r="E2051" s="69">
        <f t="shared" ca="1" si="62"/>
        <v>0.28489226729479245</v>
      </c>
      <c r="F2051" s="69">
        <f t="shared" ca="1" si="63"/>
        <v>0.58434346041578789</v>
      </c>
    </row>
    <row r="2052" spans="5:6" x14ac:dyDescent="0.25">
      <c r="E2052" s="69">
        <f t="shared" ref="E2052:E2115" ca="1" si="64">RAND()</f>
        <v>0.58055920446197062</v>
      </c>
      <c r="F2052" s="69">
        <f t="shared" ref="F2052:F2115" ca="1" si="65">_xlfn.F.INV(E2052,$C$3,$C$4)</f>
        <v>1.2107735652319849</v>
      </c>
    </row>
    <row r="2053" spans="5:6" x14ac:dyDescent="0.25">
      <c r="E2053" s="69">
        <f t="shared" ca="1" si="64"/>
        <v>0.55806671246516992</v>
      </c>
      <c r="F2053" s="69">
        <f t="shared" ca="1" si="65"/>
        <v>1.1472343986911415</v>
      </c>
    </row>
    <row r="2054" spans="5:6" x14ac:dyDescent="0.25">
      <c r="E2054" s="69">
        <f t="shared" ca="1" si="64"/>
        <v>0.54706992767264606</v>
      </c>
      <c r="F2054" s="69">
        <f t="shared" ca="1" si="65"/>
        <v>1.1176089691620719</v>
      </c>
    </row>
    <row r="2055" spans="5:6" x14ac:dyDescent="0.25">
      <c r="E2055" s="69">
        <f t="shared" ca="1" si="64"/>
        <v>0.66731022692320618</v>
      </c>
      <c r="F2055" s="69">
        <f t="shared" ca="1" si="65"/>
        <v>1.5036065808909189</v>
      </c>
    </row>
    <row r="2056" spans="5:6" x14ac:dyDescent="0.25">
      <c r="E2056" s="69">
        <f t="shared" ca="1" si="64"/>
        <v>0.98900801910873504</v>
      </c>
      <c r="F2056" s="69">
        <f t="shared" ca="1" si="65"/>
        <v>10.505164902491186</v>
      </c>
    </row>
    <row r="2057" spans="5:6" x14ac:dyDescent="0.25">
      <c r="E2057" s="69">
        <f t="shared" ca="1" si="64"/>
        <v>0.54506971463662768</v>
      </c>
      <c r="F2057" s="69">
        <f t="shared" ca="1" si="65"/>
        <v>1.1123152642828129</v>
      </c>
    </row>
    <row r="2058" spans="5:6" x14ac:dyDescent="0.25">
      <c r="E2058" s="69">
        <f t="shared" ca="1" si="64"/>
        <v>0.16179265833840728</v>
      </c>
      <c r="F2058" s="69">
        <f t="shared" ca="1" si="65"/>
        <v>0.38920053584360365</v>
      </c>
    </row>
    <row r="2059" spans="5:6" x14ac:dyDescent="0.25">
      <c r="E2059" s="69">
        <f t="shared" ca="1" si="64"/>
        <v>0.96558815682126109</v>
      </c>
      <c r="F2059" s="69">
        <f t="shared" ca="1" si="65"/>
        <v>6.108778612986856</v>
      </c>
    </row>
    <row r="2060" spans="5:6" x14ac:dyDescent="0.25">
      <c r="E2060" s="69">
        <f t="shared" ca="1" si="64"/>
        <v>0.49082278273808566</v>
      </c>
      <c r="F2060" s="69">
        <f t="shared" ca="1" si="65"/>
        <v>0.97860673734048809</v>
      </c>
    </row>
    <row r="2061" spans="5:6" x14ac:dyDescent="0.25">
      <c r="E2061" s="69">
        <f t="shared" ca="1" si="64"/>
        <v>1.0070207142431453E-2</v>
      </c>
      <c r="F2061" s="69">
        <f t="shared" ca="1" si="65"/>
        <v>9.1472412352361337E-2</v>
      </c>
    </row>
    <row r="2062" spans="5:6" x14ac:dyDescent="0.25">
      <c r="E2062" s="69">
        <f t="shared" ca="1" si="64"/>
        <v>0.69035811567393679</v>
      </c>
      <c r="F2062" s="69">
        <f t="shared" ca="1" si="65"/>
        <v>1.598483870561495</v>
      </c>
    </row>
    <row r="2063" spans="5:6" x14ac:dyDescent="0.25">
      <c r="E2063" s="69">
        <f t="shared" ca="1" si="64"/>
        <v>0.22186965181795115</v>
      </c>
      <c r="F2063" s="69">
        <f t="shared" ca="1" si="65"/>
        <v>0.48321445025666304</v>
      </c>
    </row>
    <row r="2064" spans="5:6" x14ac:dyDescent="0.25">
      <c r="E2064" s="69">
        <f t="shared" ca="1" si="64"/>
        <v>8.9212855262196578E-2</v>
      </c>
      <c r="F2064" s="69">
        <f t="shared" ca="1" si="65"/>
        <v>0.27119211588901537</v>
      </c>
    </row>
    <row r="2065" spans="5:6" x14ac:dyDescent="0.25">
      <c r="E2065" s="69">
        <f t="shared" ca="1" si="64"/>
        <v>0.85629874519340299</v>
      </c>
      <c r="F2065" s="69">
        <f t="shared" ca="1" si="65"/>
        <v>2.772524501324634</v>
      </c>
    </row>
    <row r="2066" spans="5:6" x14ac:dyDescent="0.25">
      <c r="E2066" s="69">
        <f t="shared" ca="1" si="64"/>
        <v>0.56166364152213133</v>
      </c>
      <c r="F2066" s="69">
        <f t="shared" ca="1" si="65"/>
        <v>1.157122274282264</v>
      </c>
    </row>
    <row r="2067" spans="5:6" x14ac:dyDescent="0.25">
      <c r="E2067" s="69">
        <f t="shared" ca="1" si="64"/>
        <v>0.42274814584141118</v>
      </c>
      <c r="F2067" s="69">
        <f t="shared" ca="1" si="65"/>
        <v>0.83252316789940917</v>
      </c>
    </row>
    <row r="2068" spans="5:6" x14ac:dyDescent="0.25">
      <c r="E2068" s="69">
        <f t="shared" ca="1" si="64"/>
        <v>0.77852172171302925</v>
      </c>
      <c r="F2068" s="69">
        <f t="shared" ca="1" si="65"/>
        <v>2.0721151249330543</v>
      </c>
    </row>
    <row r="2069" spans="5:6" x14ac:dyDescent="0.25">
      <c r="E2069" s="69">
        <f t="shared" ca="1" si="64"/>
        <v>0.70828698119562727</v>
      </c>
      <c r="F2069" s="69">
        <f t="shared" ca="1" si="65"/>
        <v>1.6789650125154949</v>
      </c>
    </row>
    <row r="2070" spans="5:6" x14ac:dyDescent="0.25">
      <c r="E2070" s="69">
        <f t="shared" ca="1" si="64"/>
        <v>0.3324870314445354</v>
      </c>
      <c r="F2070" s="69">
        <f t="shared" ca="1" si="65"/>
        <v>0.66471537183406337</v>
      </c>
    </row>
    <row r="2071" spans="5:6" x14ac:dyDescent="0.25">
      <c r="E2071" s="69">
        <f t="shared" ca="1" si="64"/>
        <v>0.3132456617006556</v>
      </c>
      <c r="F2071" s="69">
        <f t="shared" ca="1" si="65"/>
        <v>0.63169299048357552</v>
      </c>
    </row>
    <row r="2072" spans="5:6" x14ac:dyDescent="0.25">
      <c r="E2072" s="69">
        <f t="shared" ca="1" si="64"/>
        <v>0.27043387338233194</v>
      </c>
      <c r="F2072" s="69">
        <f t="shared" ca="1" si="65"/>
        <v>0.56071145530170552</v>
      </c>
    </row>
    <row r="2073" spans="5:6" x14ac:dyDescent="0.25">
      <c r="E2073" s="69">
        <f t="shared" ca="1" si="64"/>
        <v>0.44043118232766598</v>
      </c>
      <c r="F2073" s="69">
        <f t="shared" ca="1" si="65"/>
        <v>0.86854447727536843</v>
      </c>
    </row>
    <row r="2074" spans="5:6" x14ac:dyDescent="0.25">
      <c r="E2074" s="69">
        <f t="shared" ca="1" si="64"/>
        <v>0.90825112622256099</v>
      </c>
      <c r="F2074" s="69">
        <f t="shared" ca="1" si="65"/>
        <v>3.6288957692608315</v>
      </c>
    </row>
    <row r="2075" spans="5:6" x14ac:dyDescent="0.25">
      <c r="E2075" s="69">
        <f t="shared" ca="1" si="64"/>
        <v>0.29551320027268135</v>
      </c>
      <c r="F2075" s="69">
        <f t="shared" ca="1" si="65"/>
        <v>0.60191320171863771</v>
      </c>
    </row>
    <row r="2076" spans="5:6" x14ac:dyDescent="0.25">
      <c r="E2076" s="69">
        <f t="shared" ca="1" si="64"/>
        <v>0.4313945389870204</v>
      </c>
      <c r="F2076" s="69">
        <f t="shared" ca="1" si="65"/>
        <v>0.84998430787091483</v>
      </c>
    </row>
    <row r="2077" spans="5:6" x14ac:dyDescent="0.25">
      <c r="E2077" s="69">
        <f t="shared" ca="1" si="64"/>
        <v>0.70778099203009226</v>
      </c>
      <c r="F2077" s="69">
        <f t="shared" ca="1" si="65"/>
        <v>1.6766046633312177</v>
      </c>
    </row>
    <row r="2078" spans="5:6" x14ac:dyDescent="0.25">
      <c r="E2078" s="69">
        <f t="shared" ca="1" si="64"/>
        <v>2.7598187383366835E-2</v>
      </c>
      <c r="F2078" s="69">
        <f t="shared" ca="1" si="65"/>
        <v>0.14681738846896661</v>
      </c>
    </row>
    <row r="2079" spans="5:6" x14ac:dyDescent="0.25">
      <c r="E2079" s="69">
        <f t="shared" ca="1" si="64"/>
        <v>0.71706290590578736</v>
      </c>
      <c r="F2079" s="69">
        <f t="shared" ca="1" si="65"/>
        <v>1.7207877448892128</v>
      </c>
    </row>
    <row r="2080" spans="5:6" x14ac:dyDescent="0.25">
      <c r="E2080" s="69">
        <f t="shared" ca="1" si="64"/>
        <v>0.61044582840753836</v>
      </c>
      <c r="F2080" s="69">
        <f t="shared" ca="1" si="65"/>
        <v>1.302140572530196</v>
      </c>
    </row>
    <row r="2081" spans="5:6" x14ac:dyDescent="0.25">
      <c r="E2081" s="69">
        <f t="shared" ca="1" si="64"/>
        <v>0.37752821504421841</v>
      </c>
      <c r="F2081" s="69">
        <f t="shared" ca="1" si="65"/>
        <v>0.74546064240470955</v>
      </c>
    </row>
    <row r="2082" spans="5:6" x14ac:dyDescent="0.25">
      <c r="E2082" s="69">
        <f t="shared" ca="1" si="64"/>
        <v>0.70112564837346958</v>
      </c>
      <c r="F2082" s="69">
        <f t="shared" ca="1" si="65"/>
        <v>1.6460538839352692</v>
      </c>
    </row>
    <row r="2083" spans="5:6" x14ac:dyDescent="0.25">
      <c r="E2083" s="69">
        <f t="shared" ca="1" si="64"/>
        <v>0.97039954517603955</v>
      </c>
      <c r="F2083" s="69">
        <f t="shared" ca="1" si="65"/>
        <v>6.5815507426455291</v>
      </c>
    </row>
    <row r="2084" spans="5:6" x14ac:dyDescent="0.25">
      <c r="E2084" s="69">
        <f t="shared" ca="1" si="64"/>
        <v>0.24870639248892878</v>
      </c>
      <c r="F2084" s="69">
        <f t="shared" ca="1" si="65"/>
        <v>0.52573244186788481</v>
      </c>
    </row>
    <row r="2085" spans="5:6" x14ac:dyDescent="0.25">
      <c r="E2085" s="69">
        <f t="shared" ca="1" si="64"/>
        <v>0.37763164066828159</v>
      </c>
      <c r="F2085" s="69">
        <f t="shared" ca="1" si="65"/>
        <v>0.74565234942550351</v>
      </c>
    </row>
    <row r="2086" spans="5:6" x14ac:dyDescent="0.25">
      <c r="E2086" s="69">
        <f t="shared" ca="1" si="64"/>
        <v>0.10746227171940459</v>
      </c>
      <c r="F2086" s="69">
        <f t="shared" ca="1" si="65"/>
        <v>0.30208252140208425</v>
      </c>
    </row>
    <row r="2087" spans="5:6" x14ac:dyDescent="0.25">
      <c r="E2087" s="69">
        <f t="shared" ca="1" si="64"/>
        <v>0.50570710906582061</v>
      </c>
      <c r="F2087" s="69">
        <f t="shared" ca="1" si="65"/>
        <v>1.0135383907237716</v>
      </c>
    </row>
    <row r="2088" spans="5:6" x14ac:dyDescent="0.25">
      <c r="E2088" s="69">
        <f t="shared" ca="1" si="64"/>
        <v>0.76128884529574914</v>
      </c>
      <c r="F2088" s="69">
        <f t="shared" ca="1" si="65"/>
        <v>1.9614706972294302</v>
      </c>
    </row>
    <row r="2089" spans="5:6" x14ac:dyDescent="0.25">
      <c r="E2089" s="69">
        <f t="shared" ca="1" si="64"/>
        <v>0.25577799199746432</v>
      </c>
      <c r="F2089" s="69">
        <f t="shared" ca="1" si="65"/>
        <v>0.53705371573698979</v>
      </c>
    </row>
    <row r="2090" spans="5:6" x14ac:dyDescent="0.25">
      <c r="E2090" s="69">
        <f t="shared" ca="1" si="64"/>
        <v>0.33895896924368552</v>
      </c>
      <c r="F2090" s="69">
        <f t="shared" ca="1" si="65"/>
        <v>0.67600516792436827</v>
      </c>
    </row>
    <row r="2091" spans="5:6" x14ac:dyDescent="0.25">
      <c r="E2091" s="69">
        <f t="shared" ca="1" si="64"/>
        <v>0.96527061969511729</v>
      </c>
      <c r="F2091" s="69">
        <f t="shared" ca="1" si="65"/>
        <v>6.0808457219341658</v>
      </c>
    </row>
    <row r="2092" spans="5:6" x14ac:dyDescent="0.25">
      <c r="E2092" s="69">
        <f t="shared" ca="1" si="64"/>
        <v>0.25085444265805878</v>
      </c>
      <c r="F2092" s="69">
        <f t="shared" ca="1" si="65"/>
        <v>0.52916540468753948</v>
      </c>
    </row>
    <row r="2093" spans="5:6" x14ac:dyDescent="0.25">
      <c r="E2093" s="69">
        <f t="shared" ca="1" si="64"/>
        <v>0.93220900733367706</v>
      </c>
      <c r="F2093" s="69">
        <f t="shared" ca="1" si="65"/>
        <v>4.2956062986734951</v>
      </c>
    </row>
    <row r="2094" spans="5:6" x14ac:dyDescent="0.25">
      <c r="E2094" s="69">
        <f t="shared" ca="1" si="64"/>
        <v>9.2372090736849266E-2</v>
      </c>
      <c r="F2094" s="69">
        <f t="shared" ca="1" si="65"/>
        <v>0.27663626502251781</v>
      </c>
    </row>
    <row r="2095" spans="5:6" x14ac:dyDescent="0.25">
      <c r="E2095" s="69">
        <f t="shared" ca="1" si="64"/>
        <v>0.79333439202634881</v>
      </c>
      <c r="F2095" s="69">
        <f t="shared" ca="1" si="65"/>
        <v>2.1769561075205877</v>
      </c>
    </row>
    <row r="2096" spans="5:6" x14ac:dyDescent="0.25">
      <c r="E2096" s="69">
        <f t="shared" ca="1" si="64"/>
        <v>0.60444297097449673</v>
      </c>
      <c r="F2096" s="69">
        <f t="shared" ca="1" si="65"/>
        <v>1.2830919134375465</v>
      </c>
    </row>
    <row r="2097" spans="5:6" x14ac:dyDescent="0.25">
      <c r="E2097" s="69">
        <f t="shared" ca="1" si="64"/>
        <v>0.27466124278020743</v>
      </c>
      <c r="F2097" s="69">
        <f t="shared" ca="1" si="65"/>
        <v>0.56758900209709984</v>
      </c>
    </row>
    <row r="2098" spans="5:6" x14ac:dyDescent="0.25">
      <c r="E2098" s="69">
        <f t="shared" ca="1" si="64"/>
        <v>0.23183157464068294</v>
      </c>
      <c r="F2098" s="69">
        <f t="shared" ca="1" si="65"/>
        <v>0.4989251925720975</v>
      </c>
    </row>
    <row r="2099" spans="5:6" x14ac:dyDescent="0.25">
      <c r="E2099" s="69">
        <f t="shared" ca="1" si="64"/>
        <v>0.98827148881361204</v>
      </c>
      <c r="F2099" s="69">
        <f t="shared" ca="1" si="65"/>
        <v>10.198364423678207</v>
      </c>
    </row>
    <row r="2100" spans="5:6" x14ac:dyDescent="0.25">
      <c r="E2100" s="69">
        <f t="shared" ca="1" si="64"/>
        <v>0.32861099506625135</v>
      </c>
      <c r="F2100" s="69">
        <f t="shared" ca="1" si="65"/>
        <v>0.65799936870797271</v>
      </c>
    </row>
    <row r="2101" spans="5:6" x14ac:dyDescent="0.25">
      <c r="E2101" s="69">
        <f t="shared" ca="1" si="64"/>
        <v>0.34997849431874362</v>
      </c>
      <c r="F2101" s="69">
        <f t="shared" ca="1" si="65"/>
        <v>0.69545609237212458</v>
      </c>
    </row>
    <row r="2102" spans="5:6" x14ac:dyDescent="0.25">
      <c r="E2102" s="69">
        <f t="shared" ca="1" si="64"/>
        <v>0.23854378796178399</v>
      </c>
      <c r="F2102" s="69">
        <f t="shared" ca="1" si="65"/>
        <v>0.50955594526903913</v>
      </c>
    </row>
    <row r="2103" spans="5:6" x14ac:dyDescent="0.25">
      <c r="E2103" s="69">
        <f t="shared" ca="1" si="64"/>
        <v>0.44378442251176253</v>
      </c>
      <c r="F2103" s="69">
        <f t="shared" ca="1" si="65"/>
        <v>0.87551543370658624</v>
      </c>
    </row>
    <row r="2104" spans="5:6" x14ac:dyDescent="0.25">
      <c r="E2104" s="69">
        <f t="shared" ca="1" si="64"/>
        <v>0.31582290064785801</v>
      </c>
      <c r="F2104" s="69">
        <f t="shared" ca="1" si="65"/>
        <v>0.63607130724823213</v>
      </c>
    </row>
    <row r="2105" spans="5:6" x14ac:dyDescent="0.25">
      <c r="E2105" s="69">
        <f t="shared" ca="1" si="64"/>
        <v>9.3543618950634788E-2</v>
      </c>
      <c r="F2105" s="69">
        <f t="shared" ca="1" si="65"/>
        <v>0.27864366730047413</v>
      </c>
    </row>
    <row r="2106" spans="5:6" x14ac:dyDescent="0.25">
      <c r="E2106" s="69">
        <f t="shared" ca="1" si="64"/>
        <v>0.60985923354908556</v>
      </c>
      <c r="F2106" s="69">
        <f t="shared" ca="1" si="65"/>
        <v>1.300262744492279</v>
      </c>
    </row>
    <row r="2107" spans="5:6" x14ac:dyDescent="0.25">
      <c r="E2107" s="69">
        <f t="shared" ca="1" si="64"/>
        <v>0.14728490766235103</v>
      </c>
      <c r="F2107" s="69">
        <f t="shared" ca="1" si="65"/>
        <v>0.36635634894882529</v>
      </c>
    </row>
    <row r="2108" spans="5:6" x14ac:dyDescent="0.25">
      <c r="E2108" s="69">
        <f t="shared" ca="1" si="64"/>
        <v>0.55294843859399745</v>
      </c>
      <c r="F2108" s="69">
        <f t="shared" ca="1" si="65"/>
        <v>1.1333342681275103</v>
      </c>
    </row>
    <row r="2109" spans="5:6" x14ac:dyDescent="0.25">
      <c r="E2109" s="69">
        <f t="shared" ca="1" si="64"/>
        <v>0.41321029443975965</v>
      </c>
      <c r="F2109" s="69">
        <f t="shared" ca="1" si="65"/>
        <v>0.81358378679168064</v>
      </c>
    </row>
    <row r="2110" spans="5:6" x14ac:dyDescent="0.25">
      <c r="E2110" s="69">
        <f t="shared" ca="1" si="64"/>
        <v>0.40510210307883865</v>
      </c>
      <c r="F2110" s="69">
        <f t="shared" ca="1" si="65"/>
        <v>0.79773714256778017</v>
      </c>
    </row>
    <row r="2111" spans="5:6" x14ac:dyDescent="0.25">
      <c r="E2111" s="69">
        <f t="shared" ca="1" si="64"/>
        <v>0.87019644966238974</v>
      </c>
      <c r="F2111" s="69">
        <f t="shared" ca="1" si="65"/>
        <v>2.9540991758235551</v>
      </c>
    </row>
    <row r="2112" spans="5:6" x14ac:dyDescent="0.25">
      <c r="E2112" s="69">
        <f t="shared" ca="1" si="64"/>
        <v>0.63191355444330211</v>
      </c>
      <c r="F2112" s="69">
        <f t="shared" ca="1" si="65"/>
        <v>1.3734578080984703</v>
      </c>
    </row>
    <row r="2113" spans="5:6" x14ac:dyDescent="0.25">
      <c r="E2113" s="69">
        <f t="shared" ca="1" si="64"/>
        <v>0.67755100623031161</v>
      </c>
      <c r="F2113" s="69">
        <f t="shared" ca="1" si="65"/>
        <v>1.544663598613468</v>
      </c>
    </row>
    <row r="2114" spans="5:6" x14ac:dyDescent="0.25">
      <c r="E2114" s="69">
        <f t="shared" ca="1" si="64"/>
        <v>0.73603955760814821</v>
      </c>
      <c r="F2114" s="69">
        <f t="shared" ca="1" si="65"/>
        <v>1.8174294841833949</v>
      </c>
    </row>
    <row r="2115" spans="5:6" x14ac:dyDescent="0.25">
      <c r="E2115" s="69">
        <f t="shared" ca="1" si="64"/>
        <v>0.5916944952781471</v>
      </c>
      <c r="F2115" s="69">
        <f t="shared" ca="1" si="65"/>
        <v>1.2438264443431009</v>
      </c>
    </row>
    <row r="2116" spans="5:6" x14ac:dyDescent="0.25">
      <c r="E2116" s="69">
        <f t="shared" ref="E2116:E2160" ca="1" si="66">RAND()</f>
        <v>1.1024889534030691E-2</v>
      </c>
      <c r="F2116" s="69">
        <f t="shared" ref="F2116:F2160" ca="1" si="67">_xlfn.F.INV(E2116,$C$3,$C$4)</f>
        <v>9.5321171264706961E-2</v>
      </c>
    </row>
    <row r="2117" spans="5:6" x14ac:dyDescent="0.25">
      <c r="E2117" s="69">
        <f t="shared" ca="1" si="66"/>
        <v>0.11903204938400846</v>
      </c>
      <c r="F2117" s="69">
        <f t="shared" ca="1" si="67"/>
        <v>0.3210966781203064</v>
      </c>
    </row>
    <row r="2118" spans="5:6" x14ac:dyDescent="0.25">
      <c r="E2118" s="69">
        <f t="shared" ca="1" si="66"/>
        <v>0.36441960679779861</v>
      </c>
      <c r="F2118" s="69">
        <f t="shared" ca="1" si="67"/>
        <v>0.72141049678820701</v>
      </c>
    </row>
    <row r="2119" spans="5:6" x14ac:dyDescent="0.25">
      <c r="E2119" s="69">
        <f t="shared" ca="1" si="66"/>
        <v>5.2939613995186097E-2</v>
      </c>
      <c r="F2119" s="69">
        <f t="shared" ca="1" si="67"/>
        <v>0.20400862547455592</v>
      </c>
    </row>
    <row r="2120" spans="5:6" x14ac:dyDescent="0.25">
      <c r="E2120" s="69">
        <f t="shared" ca="1" si="66"/>
        <v>0.1882493908444216</v>
      </c>
      <c r="F2120" s="69">
        <f t="shared" ca="1" si="67"/>
        <v>0.43057392199443995</v>
      </c>
    </row>
    <row r="2121" spans="5:6" x14ac:dyDescent="0.25">
      <c r="E2121" s="69">
        <f t="shared" ca="1" si="66"/>
        <v>0.27857281899535069</v>
      </c>
      <c r="F2121" s="69">
        <f t="shared" ca="1" si="67"/>
        <v>0.57397588439803859</v>
      </c>
    </row>
    <row r="2122" spans="5:6" x14ac:dyDescent="0.25">
      <c r="E2122" s="69">
        <f t="shared" ca="1" si="66"/>
        <v>0.38455399910940269</v>
      </c>
      <c r="F2122" s="69">
        <f t="shared" ca="1" si="67"/>
        <v>0.75855558554722691</v>
      </c>
    </row>
    <row r="2123" spans="5:6" x14ac:dyDescent="0.25">
      <c r="E2123" s="69">
        <f t="shared" ca="1" si="66"/>
        <v>0.65272195628887197</v>
      </c>
      <c r="F2123" s="69">
        <f t="shared" ca="1" si="67"/>
        <v>1.4478861496082067</v>
      </c>
    </row>
    <row r="2124" spans="5:6" x14ac:dyDescent="0.25">
      <c r="E2124" s="69">
        <f t="shared" ca="1" si="66"/>
        <v>0.84687653072986058</v>
      </c>
      <c r="F2124" s="69">
        <f t="shared" ca="1" si="67"/>
        <v>2.6626074083120619</v>
      </c>
    </row>
    <row r="2125" spans="5:6" x14ac:dyDescent="0.25">
      <c r="E2125" s="69">
        <f t="shared" ca="1" si="66"/>
        <v>0.11375754351316958</v>
      </c>
      <c r="F2125" s="69">
        <f t="shared" ca="1" si="67"/>
        <v>0.31247314045013319</v>
      </c>
    </row>
    <row r="2126" spans="5:6" x14ac:dyDescent="0.25">
      <c r="E2126" s="69">
        <f t="shared" ca="1" si="66"/>
        <v>0.63439608370191625</v>
      </c>
      <c r="F2126" s="69">
        <f t="shared" ca="1" si="67"/>
        <v>1.3820485516940211</v>
      </c>
    </row>
    <row r="2127" spans="5:6" x14ac:dyDescent="0.25">
      <c r="E2127" s="69">
        <f t="shared" ca="1" si="66"/>
        <v>0.48027245890217973</v>
      </c>
      <c r="F2127" s="69">
        <f t="shared" ca="1" si="67"/>
        <v>0.95456182604751416</v>
      </c>
    </row>
    <row r="2128" spans="5:6" x14ac:dyDescent="0.25">
      <c r="E2128" s="69">
        <f t="shared" ca="1" si="66"/>
        <v>0.30981652322901299</v>
      </c>
      <c r="F2128" s="69">
        <f t="shared" ca="1" si="67"/>
        <v>0.62588783022789929</v>
      </c>
    </row>
    <row r="2129" spans="5:6" x14ac:dyDescent="0.25">
      <c r="E2129" s="69">
        <f t="shared" ca="1" si="66"/>
        <v>0.17856091438448463</v>
      </c>
      <c r="F2129" s="69">
        <f t="shared" ca="1" si="67"/>
        <v>0.4154433630807472</v>
      </c>
    </row>
    <row r="2130" spans="5:6" x14ac:dyDescent="0.25">
      <c r="E2130" s="69">
        <f t="shared" ca="1" si="66"/>
        <v>0.60742496647200916</v>
      </c>
      <c r="F2130" s="69">
        <f t="shared" ca="1" si="67"/>
        <v>1.2925082957181364</v>
      </c>
    </row>
    <row r="2131" spans="5:6" x14ac:dyDescent="0.25">
      <c r="E2131" s="69">
        <f t="shared" ca="1" si="66"/>
        <v>0.65546073781856518</v>
      </c>
      <c r="F2131" s="69">
        <f t="shared" ca="1" si="67"/>
        <v>1.4581121393099199</v>
      </c>
    </row>
    <row r="2132" spans="5:6" x14ac:dyDescent="0.25">
      <c r="E2132" s="69">
        <f t="shared" ca="1" si="66"/>
        <v>0.48046882263130197</v>
      </c>
      <c r="F2132" s="69">
        <f t="shared" ca="1" si="67"/>
        <v>0.95500416804643595</v>
      </c>
    </row>
    <row r="2133" spans="5:6" x14ac:dyDescent="0.25">
      <c r="E2133" s="69">
        <f t="shared" ca="1" si="66"/>
        <v>0.2678284738092368</v>
      </c>
      <c r="F2133" s="69">
        <f t="shared" ca="1" si="67"/>
        <v>0.55648517910229178</v>
      </c>
    </row>
    <row r="2134" spans="5:6" x14ac:dyDescent="0.25">
      <c r="E2134" s="69">
        <f t="shared" ca="1" si="66"/>
        <v>0.5038309422511309</v>
      </c>
      <c r="F2134" s="69">
        <f t="shared" ca="1" si="67"/>
        <v>1.0090674608427219</v>
      </c>
    </row>
    <row r="2135" spans="5:6" x14ac:dyDescent="0.25">
      <c r="E2135" s="69">
        <f t="shared" ca="1" si="66"/>
        <v>0.63120299102530797</v>
      </c>
      <c r="F2135" s="69">
        <f t="shared" ca="1" si="67"/>
        <v>1.3710126340009714</v>
      </c>
    </row>
    <row r="2136" spans="5:6" x14ac:dyDescent="0.25">
      <c r="E2136" s="69">
        <f t="shared" ca="1" si="66"/>
        <v>5.6471018054960131E-2</v>
      </c>
      <c r="F2136" s="69">
        <f t="shared" ca="1" si="67"/>
        <v>0.21106991773229442</v>
      </c>
    </row>
    <row r="2137" spans="5:6" x14ac:dyDescent="0.25">
      <c r="E2137" s="69">
        <f t="shared" ca="1" si="66"/>
        <v>4.2659741558629283E-2</v>
      </c>
      <c r="F2137" s="69">
        <f t="shared" ca="1" si="67"/>
        <v>0.18244282132780398</v>
      </c>
    </row>
    <row r="2138" spans="5:6" x14ac:dyDescent="0.25">
      <c r="E2138" s="69">
        <f t="shared" ca="1" si="66"/>
        <v>0.40512603481997145</v>
      </c>
      <c r="F2138" s="69">
        <f t="shared" ca="1" si="67"/>
        <v>0.79778358187974208</v>
      </c>
    </row>
    <row r="2139" spans="5:6" x14ac:dyDescent="0.25">
      <c r="E2139" s="69">
        <f t="shared" ca="1" si="66"/>
        <v>0.80094960949511596</v>
      </c>
      <c r="F2139" s="69">
        <f t="shared" ca="1" si="67"/>
        <v>2.2349081866190819</v>
      </c>
    </row>
    <row r="2140" spans="5:6" x14ac:dyDescent="0.25">
      <c r="E2140" s="69">
        <f t="shared" ca="1" si="66"/>
        <v>0.52074510817636344</v>
      </c>
      <c r="F2140" s="69">
        <f t="shared" ca="1" si="67"/>
        <v>1.0501193910131499</v>
      </c>
    </row>
    <row r="2141" spans="5:6" x14ac:dyDescent="0.25">
      <c r="E2141" s="69">
        <f t="shared" ca="1" si="66"/>
        <v>0.39595090293958835</v>
      </c>
      <c r="F2141" s="69">
        <f t="shared" ca="1" si="67"/>
        <v>0.78011949715762641</v>
      </c>
    </row>
    <row r="2142" spans="5:6" x14ac:dyDescent="0.25">
      <c r="E2142" s="69">
        <f t="shared" ca="1" si="66"/>
        <v>0.8025150112991617</v>
      </c>
      <c r="F2142" s="69">
        <f t="shared" ca="1" si="67"/>
        <v>2.2471949174435339</v>
      </c>
    </row>
    <row r="2143" spans="5:6" x14ac:dyDescent="0.25">
      <c r="E2143" s="69">
        <f t="shared" ca="1" si="66"/>
        <v>0.73930919440865606</v>
      </c>
      <c r="F2143" s="69">
        <f t="shared" ca="1" si="67"/>
        <v>1.8350191103138165</v>
      </c>
    </row>
    <row r="2144" spans="5:6" x14ac:dyDescent="0.25">
      <c r="E2144" s="69">
        <f t="shared" ca="1" si="66"/>
        <v>0.47732285088235404</v>
      </c>
      <c r="F2144" s="69">
        <f t="shared" ca="1" si="67"/>
        <v>0.94794045341685229</v>
      </c>
    </row>
    <row r="2145" spans="5:6" x14ac:dyDescent="0.25">
      <c r="E2145" s="69">
        <f t="shared" ca="1" si="66"/>
        <v>0.98922189059230003</v>
      </c>
      <c r="F2145" s="69">
        <f t="shared" ca="1" si="67"/>
        <v>10.599687143094606</v>
      </c>
    </row>
    <row r="2146" spans="5:6" x14ac:dyDescent="0.25">
      <c r="E2146" s="69">
        <f t="shared" ca="1" si="66"/>
        <v>0.66392201004863427</v>
      </c>
      <c r="F2146" s="69">
        <f t="shared" ca="1" si="67"/>
        <v>1.4903848920442031</v>
      </c>
    </row>
    <row r="2147" spans="5:6" x14ac:dyDescent="0.25">
      <c r="E2147" s="69">
        <f t="shared" ca="1" si="66"/>
        <v>0.36256699427716144</v>
      </c>
      <c r="F2147" s="69">
        <f t="shared" ca="1" si="67"/>
        <v>0.71805008195747777</v>
      </c>
    </row>
    <row r="2148" spans="5:6" x14ac:dyDescent="0.25">
      <c r="E2148" s="69">
        <f t="shared" ca="1" si="66"/>
        <v>0.48737632081662274</v>
      </c>
      <c r="F2148" s="69">
        <f t="shared" ca="1" si="67"/>
        <v>0.97068882807018475</v>
      </c>
    </row>
    <row r="2149" spans="5:6" x14ac:dyDescent="0.25">
      <c r="E2149" s="69">
        <f t="shared" ca="1" si="66"/>
        <v>0.11373859077302328</v>
      </c>
      <c r="F2149" s="69">
        <f t="shared" ca="1" si="67"/>
        <v>0.3124420252251901</v>
      </c>
    </row>
    <row r="2150" spans="5:6" x14ac:dyDescent="0.25">
      <c r="E2150" s="69">
        <f t="shared" ca="1" si="66"/>
        <v>0.63926321945450371</v>
      </c>
      <c r="F2150" s="69">
        <f t="shared" ca="1" si="67"/>
        <v>1.3991113837690641</v>
      </c>
    </row>
    <row r="2151" spans="5:6" x14ac:dyDescent="0.25">
      <c r="E2151" s="69">
        <f t="shared" ca="1" si="66"/>
        <v>0.46742689925162439</v>
      </c>
      <c r="F2151" s="69">
        <f t="shared" ca="1" si="67"/>
        <v>0.92603525531005659</v>
      </c>
    </row>
    <row r="2152" spans="5:6" x14ac:dyDescent="0.25">
      <c r="E2152" s="69">
        <f t="shared" ca="1" si="66"/>
        <v>0.28566074182209999</v>
      </c>
      <c r="F2152" s="69">
        <f t="shared" ca="1" si="67"/>
        <v>0.58560847946442418</v>
      </c>
    </row>
    <row r="2153" spans="5:6" x14ac:dyDescent="0.25">
      <c r="E2153" s="69">
        <f t="shared" ca="1" si="66"/>
        <v>0.1196544482015206</v>
      </c>
      <c r="F2153" s="69">
        <f t="shared" ca="1" si="67"/>
        <v>0.32210978431776127</v>
      </c>
    </row>
    <row r="2154" spans="5:6" x14ac:dyDescent="0.25">
      <c r="E2154" s="69">
        <f t="shared" ca="1" si="66"/>
        <v>0.25513135113339569</v>
      </c>
      <c r="F2154" s="69">
        <f t="shared" ca="1" si="67"/>
        <v>0.53601609285385443</v>
      </c>
    </row>
    <row r="2155" spans="5:6" x14ac:dyDescent="0.25">
      <c r="E2155" s="69">
        <f t="shared" ca="1" si="66"/>
        <v>0.15603121997079217</v>
      </c>
      <c r="F2155" s="69">
        <f t="shared" ca="1" si="67"/>
        <v>0.38014943443600335</v>
      </c>
    </row>
    <row r="2156" spans="5:6" x14ac:dyDescent="0.25">
      <c r="E2156" s="69">
        <f t="shared" ca="1" si="66"/>
        <v>0.71120202533832388</v>
      </c>
      <c r="F2156" s="69">
        <f t="shared" ca="1" si="67"/>
        <v>1.6926696994834958</v>
      </c>
    </row>
    <row r="2157" spans="5:6" x14ac:dyDescent="0.25">
      <c r="E2157" s="69">
        <f t="shared" ca="1" si="66"/>
        <v>0.98954728276785642</v>
      </c>
      <c r="F2157" s="69">
        <f t="shared" ca="1" si="67"/>
        <v>10.748641690279063</v>
      </c>
    </row>
    <row r="2158" spans="5:6" x14ac:dyDescent="0.25">
      <c r="E2158" s="69">
        <f t="shared" ca="1" si="66"/>
        <v>0.57259887897601303</v>
      </c>
      <c r="F2158" s="69">
        <f t="shared" ca="1" si="67"/>
        <v>1.187811581023841</v>
      </c>
    </row>
    <row r="2159" spans="5:6" x14ac:dyDescent="0.25">
      <c r="E2159" s="69">
        <f t="shared" ca="1" si="66"/>
        <v>0.99586575066052541</v>
      </c>
      <c r="F2159" s="69">
        <f t="shared" ca="1" si="67"/>
        <v>16.235444334734602</v>
      </c>
    </row>
    <row r="2160" spans="5:6" x14ac:dyDescent="0.25">
      <c r="E2160" s="69">
        <f t="shared" ca="1" si="66"/>
        <v>0.11798322996385913</v>
      </c>
      <c r="F2160" s="69">
        <f t="shared" ca="1" si="67"/>
        <v>0.31938740001118276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5EA9-19C3-4A91-99E6-D7E11718C0A1}">
  <sheetPr>
    <tabColor theme="8" tint="-0.249977111117893"/>
  </sheetPr>
  <dimension ref="B2:O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59" customWidth="1"/>
    <col min="2" max="2" width="10.28515625" style="59" bestFit="1" customWidth="1"/>
    <col min="3" max="3" width="11.42578125" style="59"/>
    <col min="4" max="4" width="5.140625" style="59" customWidth="1"/>
    <col min="5" max="5" width="11.42578125" style="59"/>
    <col min="6" max="6" width="18" style="59" customWidth="1"/>
    <col min="7" max="7" width="11.42578125" style="62"/>
    <col min="8" max="8" width="18" style="59" customWidth="1"/>
    <col min="9" max="9" width="11.42578125" style="59"/>
    <col min="10" max="10" width="17.7109375" style="59" bestFit="1" customWidth="1"/>
    <col min="11" max="11" width="18.7109375" style="59" bestFit="1" customWidth="1"/>
    <col min="12" max="12" width="11.42578125" style="59"/>
    <col min="13" max="13" width="12" style="59" bestFit="1" customWidth="1"/>
    <col min="14" max="14" width="11.42578125" style="59"/>
    <col min="15" max="15" width="11.7109375" style="59" bestFit="1" customWidth="1"/>
    <col min="16" max="16384" width="11.42578125" style="59"/>
  </cols>
  <sheetData>
    <row r="2" spans="2:15" x14ac:dyDescent="0.25">
      <c r="B2" s="58" t="s">
        <v>11</v>
      </c>
      <c r="C2" s="58" t="s">
        <v>12</v>
      </c>
      <c r="E2" s="58" t="s">
        <v>13</v>
      </c>
      <c r="F2" s="58" t="s">
        <v>14</v>
      </c>
      <c r="G2" s="64"/>
      <c r="I2" s="58" t="s">
        <v>15</v>
      </c>
      <c r="J2" s="58" t="s">
        <v>16</v>
      </c>
      <c r="K2" s="58" t="s">
        <v>17</v>
      </c>
    </row>
    <row r="3" spans="2:15" x14ac:dyDescent="0.25">
      <c r="B3" s="60" t="s">
        <v>103</v>
      </c>
      <c r="C3" s="70">
        <v>2</v>
      </c>
      <c r="E3" s="60">
        <f ca="1">RAND()</f>
        <v>0.17150534064787937</v>
      </c>
      <c r="F3" s="60">
        <f ca="1">$C$3+$C$4*TAN(PI()*(E3-0.5))</f>
        <v>1.1635991733699174</v>
      </c>
      <c r="G3" s="65">
        <f t="shared" ref="G3:G66" ca="1" si="0">LN(1/(PI()*$O$14*(1 + ((F3-$O$13)/$O$14)^2)))</f>
        <v>-5.9800813948269118</v>
      </c>
      <c r="H3" s="59">
        <f ca="1">(1/PI())*ATAN((F3-$C$3)/$C$4)+1/2</f>
        <v>0.17150534064787937</v>
      </c>
      <c r="I3" s="60" t="s">
        <v>19</v>
      </c>
      <c r="J3" s="60">
        <f ca="1">AVERAGE(F3:F2160)</f>
        <v>2.4705313847000259</v>
      </c>
      <c r="K3" s="60">
        <f>C3*C4</f>
        <v>1</v>
      </c>
    </row>
    <row r="4" spans="2:15" x14ac:dyDescent="0.25">
      <c r="B4" s="60" t="s">
        <v>53</v>
      </c>
      <c r="C4" s="70">
        <v>0.5</v>
      </c>
      <c r="E4" s="60">
        <f t="shared" ref="E4:E67" ca="1" si="1">RAND()</f>
        <v>0.73762022654472326</v>
      </c>
      <c r="F4" s="78">
        <f t="shared" ref="F4:F67" ca="1" si="2">$C$3+$C$4*TAN(PI()*(E4-0.5))</f>
        <v>2.4625455926973498</v>
      </c>
      <c r="G4" s="65">
        <f t="shared" ca="1" si="0"/>
        <v>-5.971742599744374</v>
      </c>
      <c r="I4" s="60" t="s">
        <v>21</v>
      </c>
      <c r="J4" s="60">
        <f ca="1">_xlfn.VAR.S(F3:F2160)</f>
        <v>3460.7024861875288</v>
      </c>
      <c r="K4" s="60">
        <f>C3*C4^2</f>
        <v>0.5</v>
      </c>
    </row>
    <row r="5" spans="2:15" x14ac:dyDescent="0.25">
      <c r="E5" s="60">
        <f t="shared" ca="1" si="1"/>
        <v>0.70715640176032402</v>
      </c>
      <c r="F5" s="78">
        <f t="shared" ca="1" si="2"/>
        <v>2.380734561624549</v>
      </c>
      <c r="G5" s="65">
        <f t="shared" ca="1" si="0"/>
        <v>-5.9722624662940573</v>
      </c>
      <c r="I5" s="60" t="s">
        <v>22</v>
      </c>
      <c r="J5" s="60">
        <f ca="1">_xlfn.STDEV.S(F3:F2160)</f>
        <v>58.827735688087884</v>
      </c>
      <c r="K5" s="60">
        <f>SQRT(K4)</f>
        <v>0.70710678118654757</v>
      </c>
    </row>
    <row r="6" spans="2:15" x14ac:dyDescent="0.25">
      <c r="E6" s="60">
        <f t="shared" ca="1" si="1"/>
        <v>0.42835212409519385</v>
      </c>
      <c r="F6" s="78">
        <f t="shared" ca="1" si="2"/>
        <v>1.8855157772270574</v>
      </c>
      <c r="G6" s="65">
        <f t="shared" ca="1" si="0"/>
        <v>-5.9754247067579707</v>
      </c>
      <c r="I6" s="60" t="s">
        <v>23</v>
      </c>
      <c r="J6" s="60">
        <f ca="1">SKEW(F3:F2160)</f>
        <v>16.842242931601472</v>
      </c>
      <c r="K6" s="60"/>
      <c r="O6" s="59">
        <f ca="1">SUM(G3:G2160)</f>
        <v>-12919.184381565821</v>
      </c>
    </row>
    <row r="7" spans="2:15" x14ac:dyDescent="0.25">
      <c r="E7" s="60">
        <f t="shared" ca="1" si="1"/>
        <v>0.59211308341383118</v>
      </c>
      <c r="F7" s="78">
        <f t="shared" ca="1" si="2"/>
        <v>2.1488698223789564</v>
      </c>
      <c r="G7" s="65">
        <f t="shared" ca="1" si="0"/>
        <v>-5.9737397686923632</v>
      </c>
      <c r="I7" s="60" t="s">
        <v>24</v>
      </c>
      <c r="J7" s="60">
        <f ca="1">J19/(J5^4)</f>
        <v>991.35391579058262</v>
      </c>
      <c r="K7" s="60"/>
    </row>
    <row r="8" spans="2:15" x14ac:dyDescent="0.25">
      <c r="E8" s="60">
        <f t="shared" ca="1" si="1"/>
        <v>0.87201935226808769</v>
      </c>
      <c r="F8" s="78">
        <f t="shared" ca="1" si="2"/>
        <v>3.1758420277236667</v>
      </c>
      <c r="G8" s="65">
        <f t="shared" ca="1" si="0"/>
        <v>-5.9672407848477311</v>
      </c>
    </row>
    <row r="9" spans="2:15" x14ac:dyDescent="0.25">
      <c r="E9" s="60">
        <f t="shared" ca="1" si="1"/>
        <v>0.69238866923002074</v>
      </c>
      <c r="F9" s="78">
        <f t="shared" ca="1" si="2"/>
        <v>2.3453129152316228</v>
      </c>
      <c r="G9" s="65">
        <f t="shared" ca="1" si="0"/>
        <v>-5.972487776709567</v>
      </c>
      <c r="I9" s="95" t="s">
        <v>26</v>
      </c>
      <c r="J9" s="95"/>
      <c r="L9" s="59">
        <f ca="1">_xlfn.PERCENTILE.EXC(F3:F2160,0.25)</f>
        <v>1.489065730793723</v>
      </c>
      <c r="N9" s="59" t="s">
        <v>103</v>
      </c>
      <c r="O9" s="59">
        <f ca="1">MEDIAN(F3:F2160)</f>
        <v>1.9922375293158172</v>
      </c>
    </row>
    <row r="10" spans="2:15" x14ac:dyDescent="0.25">
      <c r="E10" s="60">
        <f t="shared" ca="1" si="1"/>
        <v>0.38229929630588377</v>
      </c>
      <c r="F10" s="78">
        <f t="shared" ca="1" si="2"/>
        <v>1.8062020500166622</v>
      </c>
      <c r="G10" s="65">
        <f t="shared" ca="1" si="0"/>
        <v>-5.9759336093686199</v>
      </c>
      <c r="I10" s="60"/>
      <c r="J10" s="60">
        <f ca="1">SUMPRODUCT(F3:F2160)/COUNT(F3:F2160)</f>
        <v>2.4705313847000259</v>
      </c>
      <c r="L10" s="62">
        <f ca="1">_xlfn.PERCENTILE.EXC(F3:F2160,0.75)</f>
        <v>2.5245982176598623</v>
      </c>
      <c r="N10" s="59" t="s">
        <v>53</v>
      </c>
      <c r="O10" s="59">
        <f ca="1">(L10-L9)/2</f>
        <v>0.51776624343306965</v>
      </c>
    </row>
    <row r="11" spans="2:15" x14ac:dyDescent="0.25">
      <c r="E11" s="60">
        <f t="shared" ca="1" si="1"/>
        <v>0.32689577358174515</v>
      </c>
      <c r="F11" s="78">
        <f t="shared" ca="1" si="2"/>
        <v>1.6976808985458347</v>
      </c>
      <c r="G11" s="65">
        <f t="shared" ca="1" si="0"/>
        <v>-5.9766310030460614</v>
      </c>
      <c r="I11" s="60"/>
      <c r="J11" s="60">
        <f ca="1">SUMPRODUCT(F3:F2160,F3:F2160)/COUNT(F3:F2160)</f>
        <v>3465.2023495612029</v>
      </c>
    </row>
    <row r="12" spans="2:15" x14ac:dyDescent="0.25">
      <c r="E12" s="60">
        <f t="shared" ca="1" si="1"/>
        <v>0.51083467455235898</v>
      </c>
      <c r="F12" s="78">
        <f t="shared" ca="1" si="2"/>
        <v>2.0170256427691822</v>
      </c>
      <c r="G12" s="65">
        <f t="shared" ca="1" si="0"/>
        <v>-5.9745823783585106</v>
      </c>
      <c r="I12" s="60"/>
      <c r="J12" s="60">
        <f ca="1">SUMPRODUCT(F3:F2160,F3:F2160,F3:F2160)/COUNT(F3:F2160)</f>
        <v>3449720.2374749822</v>
      </c>
    </row>
    <row r="13" spans="2:15" x14ac:dyDescent="0.25">
      <c r="E13" s="60">
        <f t="shared" ca="1" si="1"/>
        <v>0.50565302806303736</v>
      </c>
      <c r="F13" s="78">
        <f t="shared" ca="1" si="2"/>
        <v>2.0088806893935272</v>
      </c>
      <c r="G13" s="65">
        <f t="shared" ca="1" si="0"/>
        <v>-5.974634493489769</v>
      </c>
      <c r="I13" s="60"/>
      <c r="J13" s="60">
        <f ca="1">SUMPRODUCT(F3:F2160,F3:F2160,F3:F2160,F3:F2160)/COUNT(F3:F2160)</f>
        <v>11906875982.051395</v>
      </c>
      <c r="L13" s="59">
        <f ca="1">SUM(G3:G2160)</f>
        <v>-12919.184381565821</v>
      </c>
      <c r="O13" s="59">
        <v>45.225284073487828</v>
      </c>
    </row>
    <row r="14" spans="2:15" x14ac:dyDescent="0.25">
      <c r="E14" s="60">
        <f t="shared" ca="1" si="1"/>
        <v>0.37858409896546108</v>
      </c>
      <c r="F14" s="78">
        <f t="shared" ca="1" si="2"/>
        <v>1.7994587009943765</v>
      </c>
      <c r="G14" s="65">
        <f t="shared" ca="1" si="0"/>
        <v>-5.975976907845741</v>
      </c>
      <c r="O14" s="59">
        <v>107.88792809008039</v>
      </c>
    </row>
    <row r="15" spans="2:15" x14ac:dyDescent="0.25">
      <c r="E15" s="60">
        <f t="shared" ca="1" si="1"/>
        <v>0.34647639520669282</v>
      </c>
      <c r="F15" s="78">
        <f t="shared" ca="1" si="2"/>
        <v>1.7382256349122631</v>
      </c>
      <c r="G15" s="65">
        <f t="shared" ca="1" si="0"/>
        <v>-5.9763703020559413</v>
      </c>
      <c r="I15" s="95" t="s">
        <v>27</v>
      </c>
      <c r="J15" s="95"/>
      <c r="K15" s="59" t="e" cm="1">
        <f t="array" aca="1" ref="K15" ca="1">_xlfn.MODE.MULT(F3:F2160)</f>
        <v>#N/A</v>
      </c>
    </row>
    <row r="16" spans="2:15" x14ac:dyDescent="0.25">
      <c r="E16" s="60">
        <f t="shared" ca="1" si="1"/>
        <v>0.13744194416097033</v>
      </c>
      <c r="F16" s="78">
        <f t="shared" ca="1" si="2"/>
        <v>0.91489566389774812</v>
      </c>
      <c r="G16" s="65">
        <f t="shared" ca="1" si="0"/>
        <v>-5.9816983815539437</v>
      </c>
      <c r="I16" s="60"/>
      <c r="J16" s="60">
        <v>0</v>
      </c>
    </row>
    <row r="17" spans="5:10" x14ac:dyDescent="0.25">
      <c r="E17" s="60">
        <f t="shared" ca="1" si="1"/>
        <v>3.7701857438427466E-2</v>
      </c>
      <c r="F17" s="78">
        <f t="shared" ca="1" si="2"/>
        <v>-2.201649409579753</v>
      </c>
      <c r="G17" s="65">
        <f t="shared" ca="1" si="0"/>
        <v>-6.002497910588902</v>
      </c>
      <c r="I17" s="60"/>
      <c r="J17" s="60">
        <f ca="1">J11-J10^2</f>
        <v>3459.0988242384151</v>
      </c>
    </row>
    <row r="18" spans="5:10" x14ac:dyDescent="0.25">
      <c r="E18" s="60">
        <f t="shared" ca="1" si="1"/>
        <v>0.38580126495575939</v>
      </c>
      <c r="F18" s="78">
        <f t="shared" ca="1" si="2"/>
        <v>1.8125027165112628</v>
      </c>
      <c r="G18" s="65">
        <f t="shared" ca="1" si="0"/>
        <v>-5.9758931577013668</v>
      </c>
      <c r="I18" s="60"/>
      <c r="J18" s="60">
        <f ca="1">J12-3*J10*J11+2*J10^3</f>
        <v>3424067.721899935</v>
      </c>
    </row>
    <row r="19" spans="5:10" x14ac:dyDescent="0.25">
      <c r="E19" s="60">
        <f t="shared" ca="1" si="1"/>
        <v>0.63637146678517043</v>
      </c>
      <c r="F19" s="78">
        <f t="shared" ca="1" si="2"/>
        <v>2.2283572144148565</v>
      </c>
      <c r="G19" s="65">
        <f t="shared" ca="1" si="0"/>
        <v>-5.9732326707811643</v>
      </c>
      <c r="I19" s="60"/>
      <c r="J19" s="60">
        <f ca="1">J13-4*J10*J12+6*(J10^2)*J11-3*(J10^4)</f>
        <v>11872912201.5336</v>
      </c>
    </row>
    <row r="20" spans="5:10" x14ac:dyDescent="0.25">
      <c r="E20" s="60">
        <f t="shared" ca="1" si="1"/>
        <v>0.19516552490172845</v>
      </c>
      <c r="F20" s="78">
        <f t="shared" ca="1" si="2"/>
        <v>1.2893577728475487</v>
      </c>
      <c r="G20" s="65">
        <f t="shared" ca="1" si="0"/>
        <v>-5.9792662284785463</v>
      </c>
    </row>
    <row r="21" spans="5:10" x14ac:dyDescent="0.25">
      <c r="E21" s="60">
        <f t="shared" ca="1" si="1"/>
        <v>0.96886160147562717</v>
      </c>
      <c r="F21" s="78">
        <f t="shared" ca="1" si="2"/>
        <v>7.0948971407544281</v>
      </c>
      <c r="G21" s="65">
        <f t="shared" ca="1" si="0"/>
        <v>-5.9435257786487723</v>
      </c>
    </row>
    <row r="22" spans="5:10" x14ac:dyDescent="0.25">
      <c r="E22" s="60">
        <f t="shared" ca="1" si="1"/>
        <v>0.63749872093070836</v>
      </c>
      <c r="F22" s="78">
        <f t="shared" ca="1" si="2"/>
        <v>2.2305007210610017</v>
      </c>
      <c r="G22" s="65">
        <f t="shared" ca="1" si="0"/>
        <v>-5.9732190054733119</v>
      </c>
    </row>
    <row r="23" spans="5:10" x14ac:dyDescent="0.25">
      <c r="E23" s="60">
        <f t="shared" ca="1" si="1"/>
        <v>0.93636445454267814</v>
      </c>
      <c r="F23" s="78">
        <f t="shared" ca="1" si="2"/>
        <v>4.4676297935042175</v>
      </c>
      <c r="G23" s="65">
        <f t="shared" ca="1" si="0"/>
        <v>-5.9592307539164517</v>
      </c>
    </row>
    <row r="24" spans="5:10" x14ac:dyDescent="0.25">
      <c r="E24" s="60">
        <f t="shared" ca="1" si="1"/>
        <v>0.45160321341364906</v>
      </c>
      <c r="F24" s="78">
        <f t="shared" ca="1" si="2"/>
        <v>1.9233872393786602</v>
      </c>
      <c r="G24" s="65">
        <f t="shared" ca="1" si="0"/>
        <v>-5.9751819481609081</v>
      </c>
    </row>
    <row r="25" spans="5:10" x14ac:dyDescent="0.25">
      <c r="E25" s="60">
        <f t="shared" ca="1" si="1"/>
        <v>0.70206290857077058</v>
      </c>
      <c r="F25" s="78">
        <f t="shared" ca="1" si="2"/>
        <v>2.368245660758014</v>
      </c>
      <c r="G25" s="65">
        <f t="shared" ca="1" si="0"/>
        <v>-5.972341890380207</v>
      </c>
    </row>
    <row r="26" spans="5:10" x14ac:dyDescent="0.25">
      <c r="E26" s="60">
        <f t="shared" ca="1" si="1"/>
        <v>0.73695961434110413</v>
      </c>
      <c r="F26" s="78">
        <f t="shared" ca="1" si="2"/>
        <v>2.4606235466822102</v>
      </c>
      <c r="G26" s="65">
        <f t="shared" ca="1" si="0"/>
        <v>-5.9717548050471283</v>
      </c>
    </row>
    <row r="27" spans="5:10" x14ac:dyDescent="0.25">
      <c r="E27" s="60">
        <f t="shared" ca="1" si="1"/>
        <v>0.15858308186292447</v>
      </c>
      <c r="F27" s="78">
        <f t="shared" ca="1" si="2"/>
        <v>1.0808351175718962</v>
      </c>
      <c r="G27" s="65">
        <f t="shared" ca="1" si="0"/>
        <v>-5.9806187785699034</v>
      </c>
    </row>
    <row r="28" spans="5:10" x14ac:dyDescent="0.25">
      <c r="E28" s="60">
        <f t="shared" ca="1" si="1"/>
        <v>0.12999371330825604</v>
      </c>
      <c r="F28" s="78">
        <f t="shared" ca="1" si="2"/>
        <v>0.84450556109227004</v>
      </c>
      <c r="G28" s="65">
        <f t="shared" ca="1" si="0"/>
        <v>-5.9821572104400218</v>
      </c>
    </row>
    <row r="29" spans="5:10" x14ac:dyDescent="0.25">
      <c r="E29" s="60">
        <f t="shared" ca="1" si="1"/>
        <v>0.57227359284834911</v>
      </c>
      <c r="F29" s="78">
        <f t="shared" ca="1" si="2"/>
        <v>2.1155190924567959</v>
      </c>
      <c r="G29" s="65">
        <f t="shared" ca="1" si="0"/>
        <v>-5.9739527353071633</v>
      </c>
    </row>
    <row r="30" spans="5:10" x14ac:dyDescent="0.25">
      <c r="E30" s="60">
        <f t="shared" ca="1" si="1"/>
        <v>0.2669403714269305</v>
      </c>
      <c r="F30" s="78">
        <f t="shared" ca="1" si="2"/>
        <v>1.5505758698507357</v>
      </c>
      <c r="G30" s="65">
        <f t="shared" ca="1" si="0"/>
        <v>-5.9775783497325001</v>
      </c>
    </row>
    <row r="31" spans="5:10" x14ac:dyDescent="0.25">
      <c r="E31" s="60">
        <f t="shared" ca="1" si="1"/>
        <v>0.38530847913666111</v>
      </c>
      <c r="F31" s="78">
        <f t="shared" ca="1" si="2"/>
        <v>1.8116192868847854</v>
      </c>
      <c r="G31" s="65">
        <f t="shared" ca="1" si="0"/>
        <v>-5.9758988292590107</v>
      </c>
    </row>
    <row r="32" spans="5:10" x14ac:dyDescent="0.25">
      <c r="E32" s="60">
        <f t="shared" ca="1" si="1"/>
        <v>0.12304747382689685</v>
      </c>
      <c r="F32" s="78">
        <f t="shared" ca="1" si="2"/>
        <v>0.77163521584204786</v>
      </c>
      <c r="G32" s="65">
        <f t="shared" ca="1" si="0"/>
        <v>-5.9826327514998034</v>
      </c>
    </row>
    <row r="33" spans="5:7" x14ac:dyDescent="0.25">
      <c r="E33" s="60">
        <f t="shared" ca="1" si="1"/>
        <v>0.85724593995162657</v>
      </c>
      <c r="F33" s="78">
        <f t="shared" ca="1" si="2"/>
        <v>3.0391213977560221</v>
      </c>
      <c r="G33" s="65">
        <f t="shared" ca="1" si="0"/>
        <v>-5.9680993644609588</v>
      </c>
    </row>
    <row r="34" spans="5:7" x14ac:dyDescent="0.25">
      <c r="E34" s="60">
        <f t="shared" ca="1" si="1"/>
        <v>0.59113458503594629</v>
      </c>
      <c r="F34" s="78">
        <f t="shared" ca="1" si="2"/>
        <v>2.1471980702775992</v>
      </c>
      <c r="G34" s="65">
        <f t="shared" ca="1" si="0"/>
        <v>-5.9737504410981552</v>
      </c>
    </row>
    <row r="35" spans="5:7" x14ac:dyDescent="0.25">
      <c r="E35" s="60">
        <f t="shared" ca="1" si="1"/>
        <v>0.55028891995376661</v>
      </c>
      <c r="F35" s="78">
        <f t="shared" ca="1" si="2"/>
        <v>2.0796575063042999</v>
      </c>
      <c r="G35" s="65">
        <f t="shared" ca="1" si="0"/>
        <v>-5.9741818686549575</v>
      </c>
    </row>
    <row r="36" spans="5:7" x14ac:dyDescent="0.25">
      <c r="E36" s="60">
        <f t="shared" ca="1" si="1"/>
        <v>0.94689028482997839</v>
      </c>
      <c r="F36" s="78">
        <f t="shared" ca="1" si="2"/>
        <v>4.9688600234658624</v>
      </c>
      <c r="G36" s="65">
        <f t="shared" ca="1" si="0"/>
        <v>-5.9561731761334951</v>
      </c>
    </row>
    <row r="37" spans="5:7" x14ac:dyDescent="0.25">
      <c r="E37" s="60">
        <f t="shared" ca="1" si="1"/>
        <v>0.17351529430028423</v>
      </c>
      <c r="F37" s="78">
        <f t="shared" ca="1" si="2"/>
        <v>1.1754659731546999</v>
      </c>
      <c r="G37" s="65">
        <f t="shared" ca="1" si="0"/>
        <v>-5.9800044031796364</v>
      </c>
    </row>
    <row r="38" spans="5:7" x14ac:dyDescent="0.25">
      <c r="E38" s="60">
        <f t="shared" ca="1" si="1"/>
        <v>0.16784568359350149</v>
      </c>
      <c r="F38" s="78">
        <f t="shared" ca="1" si="2"/>
        <v>1.1413353885429069</v>
      </c>
      <c r="G38" s="65">
        <f t="shared" ca="1" si="0"/>
        <v>-5.9802258819331477</v>
      </c>
    </row>
    <row r="39" spans="5:7" x14ac:dyDescent="0.25">
      <c r="E39" s="60">
        <f t="shared" ca="1" si="1"/>
        <v>0.73914278047905269</v>
      </c>
      <c r="F39" s="78">
        <f t="shared" ca="1" si="2"/>
        <v>2.4670037108695064</v>
      </c>
      <c r="G39" s="65">
        <f t="shared" ca="1" si="0"/>
        <v>-5.9717142915120736</v>
      </c>
    </row>
    <row r="40" spans="5:7" x14ac:dyDescent="0.25">
      <c r="E40" s="60">
        <f t="shared" ca="1" si="1"/>
        <v>0.99825574086579805</v>
      </c>
      <c r="F40" s="78">
        <f t="shared" ca="1" si="2"/>
        <v>93.244097250320308</v>
      </c>
      <c r="G40" s="65">
        <f t="shared" ca="1" si="0"/>
        <v>-6.0065570464863294</v>
      </c>
    </row>
    <row r="41" spans="5:7" x14ac:dyDescent="0.25">
      <c r="E41" s="60">
        <f t="shared" ca="1" si="1"/>
        <v>0.90290819612259288</v>
      </c>
      <c r="F41" s="78">
        <f t="shared" ca="1" si="2"/>
        <v>3.5880659059521167</v>
      </c>
      <c r="G41" s="65">
        <f t="shared" ca="1" si="0"/>
        <v>-5.9646645469848485</v>
      </c>
    </row>
    <row r="42" spans="5:7" x14ac:dyDescent="0.25">
      <c r="E42" s="60">
        <f t="shared" ca="1" si="1"/>
        <v>0.62465598361037422</v>
      </c>
      <c r="F42" s="78">
        <f t="shared" ca="1" si="2"/>
        <v>2.2064739700508684</v>
      </c>
      <c r="G42" s="65">
        <f t="shared" ca="1" si="0"/>
        <v>-5.9733722093793329</v>
      </c>
    </row>
    <row r="43" spans="5:7" x14ac:dyDescent="0.25">
      <c r="E43" s="60">
        <f t="shared" ca="1" si="1"/>
        <v>0.54390476958109202</v>
      </c>
      <c r="F43" s="78">
        <f t="shared" ca="1" si="2"/>
        <v>2.0694061592446844</v>
      </c>
      <c r="G43" s="65">
        <f t="shared" ca="1" si="0"/>
        <v>-5.9742473937825515</v>
      </c>
    </row>
    <row r="44" spans="5:7" x14ac:dyDescent="0.25">
      <c r="E44" s="60">
        <f t="shared" ca="1" si="1"/>
        <v>0.22113261901249648</v>
      </c>
      <c r="F44" s="78">
        <f t="shared" ca="1" si="2"/>
        <v>1.399963807609292</v>
      </c>
      <c r="G44" s="65">
        <f t="shared" ca="1" si="0"/>
        <v>-5.9785506592242657</v>
      </c>
    </row>
    <row r="45" spans="5:7" x14ac:dyDescent="0.25">
      <c r="E45" s="60">
        <f t="shared" ca="1" si="1"/>
        <v>0.2526777665672767</v>
      </c>
      <c r="F45" s="78">
        <f t="shared" ca="1" si="2"/>
        <v>1.5083424679642705</v>
      </c>
      <c r="G45" s="65">
        <f t="shared" ca="1" si="0"/>
        <v>-5.9778507544205262</v>
      </c>
    </row>
    <row r="46" spans="5:7" x14ac:dyDescent="0.25">
      <c r="E46" s="60">
        <f t="shared" ca="1" si="1"/>
        <v>0.32880770305218643</v>
      </c>
      <c r="F46" s="78">
        <f t="shared" ca="1" si="2"/>
        <v>1.7017673094907315</v>
      </c>
      <c r="G46" s="65">
        <f t="shared" ca="1" si="0"/>
        <v>-5.976604719663051</v>
      </c>
    </row>
    <row r="47" spans="5:7" x14ac:dyDescent="0.25">
      <c r="E47" s="60">
        <f t="shared" ca="1" si="1"/>
        <v>0.34707759331517429</v>
      </c>
      <c r="F47" s="78">
        <f t="shared" ca="1" si="2"/>
        <v>1.7394276596224678</v>
      </c>
      <c r="G47" s="65">
        <f t="shared" ca="1" si="0"/>
        <v>-5.9763625757575864</v>
      </c>
    </row>
    <row r="48" spans="5:7" x14ac:dyDescent="0.25">
      <c r="E48" s="60">
        <f t="shared" ca="1" si="1"/>
        <v>5.9235467671876707E-2</v>
      </c>
      <c r="F48" s="78">
        <f t="shared" ca="1" si="2"/>
        <v>-0.65573091481998658</v>
      </c>
      <c r="G48" s="65">
        <f t="shared" ca="1" si="0"/>
        <v>-5.9920580294881383</v>
      </c>
    </row>
    <row r="49" spans="5:7" x14ac:dyDescent="0.25">
      <c r="E49" s="60">
        <f t="shared" ca="1" si="1"/>
        <v>0.28431927072490448</v>
      </c>
      <c r="F49" s="78">
        <f t="shared" ca="1" si="2"/>
        <v>1.5976658474738128</v>
      </c>
      <c r="G49" s="65">
        <f t="shared" ca="1" si="0"/>
        <v>-5.9772748432773657</v>
      </c>
    </row>
    <row r="50" spans="5:7" x14ac:dyDescent="0.25">
      <c r="E50" s="60">
        <f t="shared" ca="1" si="1"/>
        <v>0.38574324475808919</v>
      </c>
      <c r="F50" s="78">
        <f t="shared" ca="1" si="2"/>
        <v>1.8123987555930423</v>
      </c>
      <c r="G50" s="65">
        <f t="shared" ca="1" si="0"/>
        <v>-5.9758938251190132</v>
      </c>
    </row>
    <row r="51" spans="5:7" x14ac:dyDescent="0.25">
      <c r="E51" s="60">
        <f t="shared" ca="1" si="1"/>
        <v>0.39683776071676624</v>
      </c>
      <c r="F51" s="78">
        <f t="shared" ca="1" si="2"/>
        <v>1.8320305474715466</v>
      </c>
      <c r="G51" s="65">
        <f t="shared" ca="1" si="0"/>
        <v>-5.9757678116257917</v>
      </c>
    </row>
    <row r="52" spans="5:7" x14ac:dyDescent="0.25">
      <c r="E52" s="60">
        <f t="shared" ca="1" si="1"/>
        <v>0.10003365712917855</v>
      </c>
      <c r="F52" s="78">
        <f t="shared" ca="1" si="2"/>
        <v>0.46171169736894457</v>
      </c>
      <c r="G52" s="65">
        <f t="shared" ca="1" si="0"/>
        <v>-5.9846614394820854</v>
      </c>
    </row>
    <row r="53" spans="5:7" x14ac:dyDescent="0.25">
      <c r="E53" s="60">
        <f t="shared" ca="1" si="1"/>
        <v>0.60172119184526351</v>
      </c>
      <c r="F53" s="78">
        <f t="shared" ca="1" si="2"/>
        <v>2.165454211085879</v>
      </c>
      <c r="G53" s="65">
        <f t="shared" ca="1" si="0"/>
        <v>-5.9736339108134793</v>
      </c>
    </row>
    <row r="54" spans="5:7" x14ac:dyDescent="0.25">
      <c r="E54" s="60">
        <f t="shared" ca="1" si="1"/>
        <v>0.80335008897013493</v>
      </c>
      <c r="F54" s="78">
        <f t="shared" ca="1" si="2"/>
        <v>2.703646788091691</v>
      </c>
      <c r="G54" s="65">
        <f t="shared" ca="1" si="0"/>
        <v>-5.9702147426758199</v>
      </c>
    </row>
    <row r="55" spans="5:7" x14ac:dyDescent="0.25">
      <c r="E55" s="60">
        <f t="shared" ca="1" si="1"/>
        <v>0.84884643579044805</v>
      </c>
      <c r="F55" s="78">
        <f t="shared" ca="1" si="2"/>
        <v>2.972575699926737</v>
      </c>
      <c r="G55" s="65">
        <f t="shared" ca="1" si="0"/>
        <v>-5.9685179998048525</v>
      </c>
    </row>
    <row r="56" spans="5:7" x14ac:dyDescent="0.25">
      <c r="E56" s="60">
        <f t="shared" ca="1" si="1"/>
        <v>0.69646010684510395</v>
      </c>
      <c r="F56" s="78">
        <f t="shared" ca="1" si="2"/>
        <v>2.3548433986913584</v>
      </c>
      <c r="G56" s="65">
        <f t="shared" ca="1" si="0"/>
        <v>-5.9724271417840704</v>
      </c>
    </row>
    <row r="57" spans="5:7" x14ac:dyDescent="0.25">
      <c r="E57" s="60">
        <f t="shared" ca="1" si="1"/>
        <v>5.2342461527757234E-2</v>
      </c>
      <c r="F57" s="78">
        <f t="shared" ca="1" si="2"/>
        <v>-1.013190913256568</v>
      </c>
      <c r="G57" s="65">
        <f t="shared" ca="1" si="0"/>
        <v>-5.9944508964212302</v>
      </c>
    </row>
    <row r="58" spans="5:7" x14ac:dyDescent="0.25">
      <c r="E58" s="60">
        <f t="shared" ca="1" si="1"/>
        <v>0.87699398414240581</v>
      </c>
      <c r="F58" s="78">
        <f t="shared" ca="1" si="2"/>
        <v>3.2288230981361195</v>
      </c>
      <c r="G58" s="65">
        <f t="shared" ca="1" si="0"/>
        <v>-5.9669086253489674</v>
      </c>
    </row>
    <row r="59" spans="5:7" x14ac:dyDescent="0.25">
      <c r="E59" s="60">
        <f t="shared" ca="1" si="1"/>
        <v>0.14005363635353429</v>
      </c>
      <c r="F59" s="78">
        <f t="shared" ca="1" si="2"/>
        <v>0.9379104870652597</v>
      </c>
      <c r="G59" s="65">
        <f t="shared" ca="1" si="0"/>
        <v>-5.9815484747428274</v>
      </c>
    </row>
    <row r="60" spans="5:7" x14ac:dyDescent="0.25">
      <c r="E60" s="60">
        <f t="shared" ca="1" si="1"/>
        <v>0.70759079493387234</v>
      </c>
      <c r="F60" s="78">
        <f t="shared" ca="1" si="2"/>
        <v>2.3818136734969753</v>
      </c>
      <c r="G60" s="65">
        <f t="shared" ca="1" si="0"/>
        <v>-5.9722556043929593</v>
      </c>
    </row>
    <row r="61" spans="5:7" x14ac:dyDescent="0.25">
      <c r="E61" s="60">
        <f t="shared" ca="1" si="1"/>
        <v>0.58042537669155037</v>
      </c>
      <c r="F61" s="78">
        <f t="shared" ca="1" si="2"/>
        <v>2.1290906542092776</v>
      </c>
      <c r="G61" s="65">
        <f t="shared" ca="1" si="0"/>
        <v>-5.9738660574342557</v>
      </c>
    </row>
    <row r="62" spans="5:7" x14ac:dyDescent="0.25">
      <c r="E62" s="60">
        <f t="shared" ca="1" si="1"/>
        <v>0.36511055245700308</v>
      </c>
      <c r="F62" s="78">
        <f t="shared" ca="1" si="2"/>
        <v>1.7744503688371895</v>
      </c>
      <c r="G62" s="65">
        <f t="shared" ca="1" si="0"/>
        <v>-5.9761375265753927</v>
      </c>
    </row>
    <row r="63" spans="5:7" x14ac:dyDescent="0.25">
      <c r="E63" s="60">
        <f t="shared" ca="1" si="1"/>
        <v>0.6696900902578643</v>
      </c>
      <c r="F63" s="78">
        <f t="shared" ca="1" si="2"/>
        <v>2.2950424874662949</v>
      </c>
      <c r="G63" s="65">
        <f t="shared" ca="1" si="0"/>
        <v>-5.9728077698047244</v>
      </c>
    </row>
    <row r="64" spans="5:7" x14ac:dyDescent="0.25">
      <c r="E64" s="60">
        <f t="shared" ca="1" si="1"/>
        <v>0.70245381894149062</v>
      </c>
      <c r="F64" s="78">
        <f t="shared" ca="1" si="2"/>
        <v>2.3691936267777893</v>
      </c>
      <c r="G64" s="65">
        <f t="shared" ca="1" si="0"/>
        <v>-5.972335861129805</v>
      </c>
    </row>
    <row r="65" spans="5:7" x14ac:dyDescent="0.25">
      <c r="E65" s="60">
        <f t="shared" ca="1" si="1"/>
        <v>0.45790152998524869</v>
      </c>
      <c r="F65" s="78">
        <f t="shared" ca="1" si="2"/>
        <v>1.9334835962908066</v>
      </c>
      <c r="G65" s="65">
        <f t="shared" ca="1" si="0"/>
        <v>-5.9751172557260723</v>
      </c>
    </row>
    <row r="66" spans="5:7" x14ac:dyDescent="0.25">
      <c r="E66" s="60">
        <f t="shared" ca="1" si="1"/>
        <v>0.84141944417514702</v>
      </c>
      <c r="F66" s="78">
        <f t="shared" ca="1" si="2"/>
        <v>2.9191822598883701</v>
      </c>
      <c r="G66" s="65">
        <f t="shared" ca="1" si="0"/>
        <v>-5.9688542451931363</v>
      </c>
    </row>
    <row r="67" spans="5:7" x14ac:dyDescent="0.25">
      <c r="E67" s="60">
        <f t="shared" ca="1" si="1"/>
        <v>0.43625476777987093</v>
      </c>
      <c r="F67" s="78">
        <f t="shared" ca="1" si="2"/>
        <v>1.8985088246124271</v>
      </c>
      <c r="G67" s="65">
        <f t="shared" ref="G67:G130" ca="1" si="3">LN(1/(PI()*$O$14*(1 + ((F67-$O$13)/$O$14)^2)))</f>
        <v>-5.97534140318478</v>
      </c>
    </row>
    <row r="68" spans="5:7" x14ac:dyDescent="0.25">
      <c r="E68" s="60">
        <f t="shared" ref="E68:E131" ca="1" si="4">RAND()</f>
        <v>0.95586897121373315</v>
      </c>
      <c r="F68" s="78">
        <f t="shared" ref="F68:F131" ca="1" si="5">$C$3+$C$4*TAN(PI()*(E68-0.5))</f>
        <v>5.5832815307037738</v>
      </c>
      <c r="G68" s="65">
        <f t="shared" ca="1" si="3"/>
        <v>-5.9524642032615649</v>
      </c>
    </row>
    <row r="69" spans="5:7" x14ac:dyDescent="0.25">
      <c r="E69" s="60">
        <f t="shared" ca="1" si="4"/>
        <v>0.76753845922470898</v>
      </c>
      <c r="F69" s="78">
        <f t="shared" ca="1" si="5"/>
        <v>2.5583741162214211</v>
      </c>
      <c r="G69" s="65">
        <f t="shared" ca="1" si="3"/>
        <v>-5.9711345801147706</v>
      </c>
    </row>
    <row r="70" spans="5:7" x14ac:dyDescent="0.25">
      <c r="E70" s="60">
        <f t="shared" ca="1" si="4"/>
        <v>0.99110810402723237</v>
      </c>
      <c r="F70" s="78">
        <f t="shared" ca="1" si="5"/>
        <v>19.89421993486458</v>
      </c>
      <c r="G70" s="65">
        <f t="shared" ca="1" si="3"/>
        <v>-5.8794836257180352</v>
      </c>
    </row>
    <row r="71" spans="5:7" x14ac:dyDescent="0.25">
      <c r="E71" s="60">
        <f t="shared" ca="1" si="4"/>
        <v>0.4628644994775053</v>
      </c>
      <c r="F71" s="78">
        <f t="shared" ca="1" si="5"/>
        <v>1.941401596865757</v>
      </c>
      <c r="G71" s="65">
        <f t="shared" ca="1" si="3"/>
        <v>-5.9750665287426132</v>
      </c>
    </row>
    <row r="72" spans="5:7" x14ac:dyDescent="0.25">
      <c r="E72" s="60">
        <f t="shared" ca="1" si="4"/>
        <v>0.87717195651246538</v>
      </c>
      <c r="F72" s="78">
        <f t="shared" ca="1" si="5"/>
        <v>3.2307939041379647</v>
      </c>
      <c r="G72" s="65">
        <f t="shared" ca="1" si="3"/>
        <v>-5.9668962755301216</v>
      </c>
    </row>
    <row r="73" spans="5:7" x14ac:dyDescent="0.25">
      <c r="E73" s="60">
        <f t="shared" ca="1" si="4"/>
        <v>0.76190428388360643</v>
      </c>
      <c r="F73" s="78">
        <f t="shared" ca="1" si="5"/>
        <v>2.5388702187212457</v>
      </c>
      <c r="G73" s="65">
        <f t="shared" ca="1" si="3"/>
        <v>-5.9712582492176107</v>
      </c>
    </row>
    <row r="74" spans="5:7" x14ac:dyDescent="0.25">
      <c r="E74" s="60">
        <f t="shared" ca="1" si="4"/>
        <v>0.78465597752227556</v>
      </c>
      <c r="F74" s="78">
        <f t="shared" ca="1" si="5"/>
        <v>2.6227215570423166</v>
      </c>
      <c r="G74" s="65">
        <f t="shared" ca="1" si="3"/>
        <v>-5.9707268623748968</v>
      </c>
    </row>
    <row r="75" spans="5:7" x14ac:dyDescent="0.25">
      <c r="E75" s="60">
        <f t="shared" ca="1" si="4"/>
        <v>1.7091885714111688E-2</v>
      </c>
      <c r="F75" s="78">
        <f t="shared" ca="1" si="5"/>
        <v>-7.3027741989821511</v>
      </c>
      <c r="G75" s="65">
        <f t="shared" ca="1" si="3"/>
        <v>-6.0385510733658894</v>
      </c>
    </row>
    <row r="76" spans="5:7" x14ac:dyDescent="0.25">
      <c r="E76" s="60">
        <f t="shared" ca="1" si="4"/>
        <v>8.3020002891814104E-2</v>
      </c>
      <c r="F76" s="78">
        <f t="shared" ca="1" si="5"/>
        <v>0.12660016482790026</v>
      </c>
      <c r="G76" s="65">
        <f t="shared" ca="1" si="3"/>
        <v>-5.9868661898810664</v>
      </c>
    </row>
    <row r="77" spans="5:7" x14ac:dyDescent="0.25">
      <c r="E77" s="60">
        <f t="shared" ca="1" si="4"/>
        <v>0.31136777589600872</v>
      </c>
      <c r="F77" s="78">
        <f t="shared" ca="1" si="5"/>
        <v>1.6633320170039421</v>
      </c>
      <c r="G77" s="65">
        <f t="shared" ca="1" si="3"/>
        <v>-5.9768520018063809</v>
      </c>
    </row>
    <row r="78" spans="5:7" x14ac:dyDescent="0.25">
      <c r="E78" s="60">
        <f t="shared" ca="1" si="4"/>
        <v>0.67078481944102808</v>
      </c>
      <c r="F78" s="78">
        <f t="shared" ca="1" si="5"/>
        <v>2.2973655717165684</v>
      </c>
      <c r="G78" s="65">
        <f t="shared" ca="1" si="3"/>
        <v>-5.9727929763599708</v>
      </c>
    </row>
    <row r="79" spans="5:7" x14ac:dyDescent="0.25">
      <c r="E79" s="60">
        <f t="shared" ca="1" si="4"/>
        <v>0.85686202945372925</v>
      </c>
      <c r="F79" s="78">
        <f t="shared" ca="1" si="5"/>
        <v>3.0359217626735062</v>
      </c>
      <c r="G79" s="65">
        <f t="shared" ca="1" si="3"/>
        <v>-5.9681194820979764</v>
      </c>
    </row>
    <row r="80" spans="5:7" x14ac:dyDescent="0.25">
      <c r="E80" s="60">
        <f t="shared" ca="1" si="4"/>
        <v>0.85211365733619338</v>
      </c>
      <c r="F80" s="78">
        <f t="shared" ca="1" si="5"/>
        <v>2.9976269163779778</v>
      </c>
      <c r="G80" s="65">
        <f t="shared" ca="1" si="3"/>
        <v>-5.9683603471006688</v>
      </c>
    </row>
    <row r="81" spans="5:7" x14ac:dyDescent="0.25">
      <c r="E81" s="60">
        <f t="shared" ca="1" si="4"/>
        <v>0.87599708458021841</v>
      </c>
      <c r="F81" s="78">
        <f t="shared" ca="1" si="5"/>
        <v>3.2178831081903834</v>
      </c>
      <c r="G81" s="65">
        <f t="shared" ca="1" si="3"/>
        <v>-5.9669771872446642</v>
      </c>
    </row>
    <row r="82" spans="5:7" x14ac:dyDescent="0.25">
      <c r="E82" s="60">
        <f t="shared" ca="1" si="4"/>
        <v>0.66130422350583795</v>
      </c>
      <c r="F82" s="78">
        <f t="shared" ca="1" si="5"/>
        <v>2.2775512032881036</v>
      </c>
      <c r="G82" s="65">
        <f t="shared" ca="1" si="3"/>
        <v>-5.9729191733112827</v>
      </c>
    </row>
    <row r="83" spans="5:7" x14ac:dyDescent="0.25">
      <c r="E83" s="60">
        <f t="shared" ca="1" si="4"/>
        <v>4.8101216800920832E-2</v>
      </c>
      <c r="F83" s="78">
        <f t="shared" ca="1" si="5"/>
        <v>-1.2835267093505545</v>
      </c>
      <c r="G83" s="65">
        <f t="shared" ca="1" si="3"/>
        <v>-5.9962690475170062</v>
      </c>
    </row>
    <row r="84" spans="5:7" x14ac:dyDescent="0.25">
      <c r="E84" s="60">
        <f t="shared" ca="1" si="4"/>
        <v>0.59494790603324932</v>
      </c>
      <c r="F84" s="78">
        <f t="shared" ca="1" si="5"/>
        <v>2.1537305158270263</v>
      </c>
      <c r="G84" s="65">
        <f t="shared" ca="1" si="3"/>
        <v>-5.9737087399045947</v>
      </c>
    </row>
    <row r="85" spans="5:7" x14ac:dyDescent="0.25">
      <c r="E85" s="60">
        <f t="shared" ca="1" si="4"/>
        <v>7.1537303567912325E-3</v>
      </c>
      <c r="F85" s="78">
        <f t="shared" ca="1" si="5"/>
        <v>-20.244079471337148</v>
      </c>
      <c r="G85" s="65">
        <f t="shared" ca="1" si="3"/>
        <v>-6.1393478474719663</v>
      </c>
    </row>
    <row r="86" spans="5:7" x14ac:dyDescent="0.25">
      <c r="E86" s="60">
        <f t="shared" ca="1" si="4"/>
        <v>0.97835935014464248</v>
      </c>
      <c r="F86" s="78">
        <f t="shared" ca="1" si="5"/>
        <v>9.3431092861521776</v>
      </c>
      <c r="G86" s="65">
        <f t="shared" ca="1" si="3"/>
        <v>-5.9307362793754219</v>
      </c>
    </row>
    <row r="87" spans="5:7" x14ac:dyDescent="0.25">
      <c r="E87" s="60">
        <f t="shared" ca="1" si="4"/>
        <v>0.31833494402727958</v>
      </c>
      <c r="F87" s="78">
        <f t="shared" ca="1" si="5"/>
        <v>1.6790092777646615</v>
      </c>
      <c r="G87" s="65">
        <f t="shared" ca="1" si="3"/>
        <v>-5.9767511196311638</v>
      </c>
    </row>
    <row r="88" spans="5:7" x14ac:dyDescent="0.25">
      <c r="E88" s="60">
        <f t="shared" ca="1" si="4"/>
        <v>0.28054347775450084</v>
      </c>
      <c r="F88" s="78">
        <f t="shared" ca="1" si="5"/>
        <v>1.5877999424361526</v>
      </c>
      <c r="G88" s="65">
        <f t="shared" ca="1" si="3"/>
        <v>-5.9773384119682946</v>
      </c>
    </row>
    <row r="89" spans="5:7" x14ac:dyDescent="0.25">
      <c r="E89" s="60">
        <f t="shared" ca="1" si="4"/>
        <v>0.28761104320608044</v>
      </c>
      <c r="F89" s="78">
        <f t="shared" ca="1" si="5"/>
        <v>1.6061145326631168</v>
      </c>
      <c r="G89" s="65">
        <f t="shared" ca="1" si="3"/>
        <v>-5.977220414330449</v>
      </c>
    </row>
    <row r="90" spans="5:7" x14ac:dyDescent="0.25">
      <c r="E90" s="60">
        <f t="shared" ca="1" si="4"/>
        <v>0.3307476766176386</v>
      </c>
      <c r="F90" s="78">
        <f t="shared" ca="1" si="5"/>
        <v>1.7058838413136597</v>
      </c>
      <c r="G90" s="65">
        <f t="shared" ca="1" si="3"/>
        <v>-5.9765782443421722</v>
      </c>
    </row>
    <row r="91" spans="5:7" x14ac:dyDescent="0.25">
      <c r="E91" s="60">
        <f t="shared" ca="1" si="4"/>
        <v>0.35839130483452541</v>
      </c>
      <c r="F91" s="78">
        <f t="shared" ca="1" si="5"/>
        <v>1.761624002352753</v>
      </c>
      <c r="G91" s="65">
        <f t="shared" ca="1" si="3"/>
        <v>-5.9762199311695152</v>
      </c>
    </row>
    <row r="92" spans="5:7" x14ac:dyDescent="0.25">
      <c r="E92" s="60">
        <f t="shared" ca="1" si="4"/>
        <v>0.42093155337006971</v>
      </c>
      <c r="F92" s="78">
        <f t="shared" ca="1" si="5"/>
        <v>1.8731803988010796</v>
      </c>
      <c r="G92" s="65">
        <f t="shared" ca="1" si="3"/>
        <v>-5.9755038104444953</v>
      </c>
    </row>
    <row r="93" spans="5:7" x14ac:dyDescent="0.25">
      <c r="E93" s="60">
        <f t="shared" ca="1" si="4"/>
        <v>0.15043447564515711</v>
      </c>
      <c r="F93" s="78">
        <f t="shared" ca="1" si="5"/>
        <v>1.0219971512051229</v>
      </c>
      <c r="G93" s="65">
        <f t="shared" ca="1" si="3"/>
        <v>-5.9810012485108741</v>
      </c>
    </row>
    <row r="94" spans="5:7" x14ac:dyDescent="0.25">
      <c r="E94" s="60">
        <f t="shared" ca="1" si="4"/>
        <v>0.6314933419314338</v>
      </c>
      <c r="F94" s="78">
        <f t="shared" ca="1" si="5"/>
        <v>2.2191600121640915</v>
      </c>
      <c r="G94" s="65">
        <f t="shared" ca="1" si="3"/>
        <v>-5.9732913105018666</v>
      </c>
    </row>
    <row r="95" spans="5:7" x14ac:dyDescent="0.25">
      <c r="E95" s="60">
        <f t="shared" ca="1" si="4"/>
        <v>7.31022850429488E-2</v>
      </c>
      <c r="F95" s="78">
        <f t="shared" ca="1" si="5"/>
        <v>-0.13874261516735453</v>
      </c>
      <c r="G95" s="65">
        <f t="shared" ca="1" si="3"/>
        <v>-5.9886201108749901</v>
      </c>
    </row>
    <row r="96" spans="5:7" x14ac:dyDescent="0.25">
      <c r="E96" s="60">
        <f t="shared" ca="1" si="4"/>
        <v>0.43842767088909695</v>
      </c>
      <c r="F96" s="78">
        <f t="shared" ca="1" si="5"/>
        <v>1.9020577800254337</v>
      </c>
      <c r="G96" s="65">
        <f t="shared" ca="1" si="3"/>
        <v>-5.9753186525625512</v>
      </c>
    </row>
    <row r="97" spans="5:7" x14ac:dyDescent="0.25">
      <c r="E97" s="60">
        <f t="shared" ca="1" si="4"/>
        <v>0.6591598718699766</v>
      </c>
      <c r="F97" s="78">
        <f t="shared" ca="1" si="5"/>
        <v>2.2731612977173343</v>
      </c>
      <c r="G97" s="65">
        <f t="shared" ca="1" si="3"/>
        <v>-5.9729471381759485</v>
      </c>
    </row>
    <row r="98" spans="5:7" x14ac:dyDescent="0.25">
      <c r="E98" s="60">
        <f t="shared" ca="1" si="4"/>
        <v>0.5524612604418877</v>
      </c>
      <c r="F98" s="78">
        <f t="shared" ca="1" si="5"/>
        <v>2.0831602822139947</v>
      </c>
      <c r="G98" s="65">
        <f t="shared" ca="1" si="3"/>
        <v>-5.9741594820022348</v>
      </c>
    </row>
    <row r="99" spans="5:7" x14ac:dyDescent="0.25">
      <c r="E99" s="60">
        <f t="shared" ca="1" si="4"/>
        <v>1.8409149840265426E-2</v>
      </c>
      <c r="F99" s="78">
        <f t="shared" ca="1" si="5"/>
        <v>-6.6357848647277997</v>
      </c>
      <c r="G99" s="65">
        <f t="shared" ca="1" si="3"/>
        <v>-6.0337038402806247</v>
      </c>
    </row>
    <row r="100" spans="5:7" x14ac:dyDescent="0.25">
      <c r="E100" s="60">
        <f t="shared" ca="1" si="4"/>
        <v>0.12249067803742952</v>
      </c>
      <c r="F100" s="78">
        <f t="shared" ca="1" si="5"/>
        <v>0.7654552962498411</v>
      </c>
      <c r="G100" s="65">
        <f t="shared" ca="1" si="3"/>
        <v>-5.9826731062150413</v>
      </c>
    </row>
    <row r="101" spans="5:7" x14ac:dyDescent="0.25">
      <c r="E101" s="60">
        <f t="shared" ca="1" si="4"/>
        <v>0.47822217237081688</v>
      </c>
      <c r="F101" s="78">
        <f t="shared" ca="1" si="5"/>
        <v>1.9657379927169727</v>
      </c>
      <c r="G101" s="65">
        <f t="shared" ca="1" si="3"/>
        <v>-5.97491065864725</v>
      </c>
    </row>
    <row r="102" spans="5:7" x14ac:dyDescent="0.25">
      <c r="E102" s="60">
        <f t="shared" ca="1" si="4"/>
        <v>0.53538701367928088</v>
      </c>
      <c r="F102" s="78">
        <f t="shared" ca="1" si="5"/>
        <v>2.0558159260438247</v>
      </c>
      <c r="G102" s="65">
        <f t="shared" ca="1" si="3"/>
        <v>-5.9743342779639113</v>
      </c>
    </row>
    <row r="103" spans="5:7" x14ac:dyDescent="0.25">
      <c r="E103" s="60">
        <f t="shared" ca="1" si="4"/>
        <v>0.24725384989184951</v>
      </c>
      <c r="F103" s="78">
        <f t="shared" ca="1" si="5"/>
        <v>1.4912974194395721</v>
      </c>
      <c r="G103" s="65">
        <f t="shared" ca="1" si="3"/>
        <v>-5.9779607482200392</v>
      </c>
    </row>
    <row r="104" spans="5:7" x14ac:dyDescent="0.25">
      <c r="E104" s="60">
        <f t="shared" ca="1" si="4"/>
        <v>0.38045922777927299</v>
      </c>
      <c r="F104" s="78">
        <f t="shared" ca="1" si="5"/>
        <v>1.8028699517409925</v>
      </c>
      <c r="G104" s="65">
        <f t="shared" ca="1" si="3"/>
        <v>-5.9759550038854155</v>
      </c>
    </row>
    <row r="105" spans="5:7" x14ac:dyDescent="0.25">
      <c r="E105" s="60">
        <f t="shared" ca="1" si="4"/>
        <v>0.33431059747066971</v>
      </c>
      <c r="F105" s="78">
        <f t="shared" ca="1" si="5"/>
        <v>1.7133680274182863</v>
      </c>
      <c r="G105" s="65">
        <f t="shared" ca="1" si="3"/>
        <v>-5.9765301146982059</v>
      </c>
    </row>
    <row r="106" spans="5:7" x14ac:dyDescent="0.25">
      <c r="E106" s="60">
        <f t="shared" ca="1" si="4"/>
        <v>0.8293167578348084</v>
      </c>
      <c r="F106" s="78">
        <f t="shared" ca="1" si="5"/>
        <v>2.841327007612187</v>
      </c>
      <c r="G106" s="65">
        <f t="shared" ca="1" si="3"/>
        <v>-5.9693450969135302</v>
      </c>
    </row>
    <row r="107" spans="5:7" x14ac:dyDescent="0.25">
      <c r="E107" s="60">
        <f t="shared" ca="1" si="4"/>
        <v>5.4467828257315665E-2</v>
      </c>
      <c r="F107" s="78">
        <f t="shared" ca="1" si="5"/>
        <v>-0.89342394760893828</v>
      </c>
      <c r="G107" s="65">
        <f t="shared" ca="1" si="3"/>
        <v>-5.9936477362003817</v>
      </c>
    </row>
    <row r="108" spans="5:7" x14ac:dyDescent="0.25">
      <c r="E108" s="60">
        <f t="shared" ca="1" si="4"/>
        <v>0.89821792348539764</v>
      </c>
      <c r="F108" s="78">
        <f t="shared" ca="1" si="5"/>
        <v>3.5100235889599372</v>
      </c>
      <c r="G108" s="65">
        <f t="shared" ca="1" si="3"/>
        <v>-5.9651508412998915</v>
      </c>
    </row>
    <row r="109" spans="5:7" x14ac:dyDescent="0.25">
      <c r="E109" s="60">
        <f t="shared" ca="1" si="4"/>
        <v>0.76062058455388282</v>
      </c>
      <c r="F109" s="78">
        <f t="shared" ca="1" si="5"/>
        <v>2.5345304941097933</v>
      </c>
      <c r="G109" s="65">
        <f t="shared" ca="1" si="3"/>
        <v>-5.9712857718803827</v>
      </c>
    </row>
    <row r="110" spans="5:7" x14ac:dyDescent="0.25">
      <c r="E110" s="60">
        <f t="shared" ca="1" si="4"/>
        <v>0.93482021655725733</v>
      </c>
      <c r="F110" s="78">
        <f t="shared" ca="1" si="5"/>
        <v>4.4075600213906814</v>
      </c>
      <c r="G110" s="65">
        <f t="shared" ca="1" si="3"/>
        <v>-5.9595990957801384</v>
      </c>
    </row>
    <row r="111" spans="5:7" x14ac:dyDescent="0.25">
      <c r="E111" s="60">
        <f t="shared" ca="1" si="4"/>
        <v>0.79831782375300719</v>
      </c>
      <c r="F111" s="78">
        <f t="shared" ca="1" si="5"/>
        <v>2.6805980111763028</v>
      </c>
      <c r="G111" s="65">
        <f t="shared" ca="1" si="3"/>
        <v>-5.9703605299415194</v>
      </c>
    </row>
    <row r="112" spans="5:7" x14ac:dyDescent="0.25">
      <c r="E112" s="60">
        <f t="shared" ca="1" si="4"/>
        <v>0.1446234474612329</v>
      </c>
      <c r="F112" s="78">
        <f t="shared" ca="1" si="5"/>
        <v>0.97630956937800994</v>
      </c>
      <c r="G112" s="65">
        <f t="shared" ca="1" si="3"/>
        <v>-5.9812984861125047</v>
      </c>
    </row>
    <row r="113" spans="5:7" x14ac:dyDescent="0.25">
      <c r="E113" s="60">
        <f t="shared" ca="1" si="4"/>
        <v>0.7075803219055472</v>
      </c>
      <c r="F113" s="78">
        <f t="shared" ca="1" si="5"/>
        <v>2.3817876301423757</v>
      </c>
      <c r="G113" s="65">
        <f t="shared" ca="1" si="3"/>
        <v>-5.9722557699970364</v>
      </c>
    </row>
    <row r="114" spans="5:7" x14ac:dyDescent="0.25">
      <c r="E114" s="60">
        <f t="shared" ca="1" si="4"/>
        <v>0.99040730285184397</v>
      </c>
      <c r="F114" s="78">
        <f t="shared" ca="1" si="5"/>
        <v>18.586238076972126</v>
      </c>
      <c r="G114" s="65">
        <f t="shared" ca="1" si="3"/>
        <v>-5.8850032049190828</v>
      </c>
    </row>
    <row r="115" spans="5:7" x14ac:dyDescent="0.25">
      <c r="E115" s="60">
        <f t="shared" ca="1" si="4"/>
        <v>0.67501994229728246</v>
      </c>
      <c r="F115" s="78">
        <f t="shared" ca="1" si="5"/>
        <v>2.3064434844341224</v>
      </c>
      <c r="G115" s="65">
        <f t="shared" ca="1" si="3"/>
        <v>-5.9727351736170862</v>
      </c>
    </row>
    <row r="116" spans="5:7" x14ac:dyDescent="0.25">
      <c r="E116" s="60">
        <f t="shared" ca="1" si="4"/>
        <v>0.98236744337369986</v>
      </c>
      <c r="F116" s="78">
        <f t="shared" ca="1" si="5"/>
        <v>11.016963483945428</v>
      </c>
      <c r="G116" s="65">
        <f t="shared" ca="1" si="3"/>
        <v>-5.921619405741871</v>
      </c>
    </row>
    <row r="117" spans="5:7" x14ac:dyDescent="0.25">
      <c r="E117" s="60">
        <f t="shared" ca="1" si="4"/>
        <v>0.18300403951894173</v>
      </c>
      <c r="F117" s="78">
        <f t="shared" ca="1" si="5"/>
        <v>1.2283209784041105</v>
      </c>
      <c r="G117" s="65">
        <f t="shared" ca="1" si="3"/>
        <v>-5.9796616605430533</v>
      </c>
    </row>
    <row r="118" spans="5:7" x14ac:dyDescent="0.25">
      <c r="E118" s="60">
        <f t="shared" ca="1" si="4"/>
        <v>0.93377392270718884</v>
      </c>
      <c r="F118" s="78">
        <f t="shared" ca="1" si="5"/>
        <v>4.3684301803716696</v>
      </c>
      <c r="G118" s="65">
        <f t="shared" ca="1" si="3"/>
        <v>-5.959839254770773</v>
      </c>
    </row>
    <row r="119" spans="5:7" x14ac:dyDescent="0.25">
      <c r="E119" s="60">
        <f t="shared" ca="1" si="4"/>
        <v>0.47369886178993714</v>
      </c>
      <c r="F119" s="78">
        <f t="shared" ca="1" si="5"/>
        <v>1.9585919908564329</v>
      </c>
      <c r="G119" s="65">
        <f t="shared" ca="1" si="3"/>
        <v>-5.9749564208900807</v>
      </c>
    </row>
    <row r="120" spans="5:7" x14ac:dyDescent="0.25">
      <c r="E120" s="60">
        <f t="shared" ca="1" si="4"/>
        <v>0.24901787563952449</v>
      </c>
      <c r="F120" s="78">
        <f t="shared" ca="1" si="5"/>
        <v>1.4969050061013647</v>
      </c>
      <c r="G120" s="65">
        <f t="shared" ca="1" si="3"/>
        <v>-5.9779245583747453</v>
      </c>
    </row>
    <row r="121" spans="5:7" x14ac:dyDescent="0.25">
      <c r="E121" s="60">
        <f t="shared" ca="1" si="4"/>
        <v>0.95435094618263294</v>
      </c>
      <c r="F121" s="78">
        <f t="shared" ca="1" si="5"/>
        <v>5.4625547933768903</v>
      </c>
      <c r="G121" s="65">
        <f t="shared" ca="1" si="3"/>
        <v>-5.9531895522216853</v>
      </c>
    </row>
    <row r="122" spans="5:7" x14ac:dyDescent="0.25">
      <c r="E122" s="60">
        <f t="shared" ca="1" si="4"/>
        <v>0.17563295441291205</v>
      </c>
      <c r="F122" s="78">
        <f t="shared" ca="1" si="5"/>
        <v>1.187704232372023</v>
      </c>
      <c r="G122" s="65">
        <f t="shared" ca="1" si="3"/>
        <v>-5.9799250170236489</v>
      </c>
    </row>
    <row r="123" spans="5:7" x14ac:dyDescent="0.25">
      <c r="E123" s="60">
        <f t="shared" ca="1" si="4"/>
        <v>0.43530646018817287</v>
      </c>
      <c r="F123" s="78">
        <f t="shared" ca="1" si="5"/>
        <v>1.8969569092845258</v>
      </c>
      <c r="G123" s="65">
        <f t="shared" ca="1" si="3"/>
        <v>-5.9753513521800175</v>
      </c>
    </row>
    <row r="124" spans="5:7" x14ac:dyDescent="0.25">
      <c r="E124" s="60">
        <f t="shared" ca="1" si="4"/>
        <v>0.56045980271827367</v>
      </c>
      <c r="F124" s="78">
        <f t="shared" ca="1" si="5"/>
        <v>2.0961288468893913</v>
      </c>
      <c r="G124" s="65">
        <f t="shared" ca="1" si="3"/>
        <v>-5.9740766098406031</v>
      </c>
    </row>
    <row r="125" spans="5:7" x14ac:dyDescent="0.25">
      <c r="E125" s="60">
        <f t="shared" ca="1" si="4"/>
        <v>0.58796064122296476</v>
      </c>
      <c r="F125" s="78">
        <f t="shared" ca="1" si="5"/>
        <v>2.1417960305416566</v>
      </c>
      <c r="G125" s="65">
        <f t="shared" ca="1" si="3"/>
        <v>-5.9737849295799279</v>
      </c>
    </row>
    <row r="126" spans="5:7" x14ac:dyDescent="0.25">
      <c r="E126" s="60">
        <f t="shared" ca="1" si="4"/>
        <v>0.33939285290834098</v>
      </c>
      <c r="F126" s="78">
        <f t="shared" ca="1" si="5"/>
        <v>1.7238794260395451</v>
      </c>
      <c r="G126" s="65">
        <f t="shared" ca="1" si="3"/>
        <v>-5.9764625275852783</v>
      </c>
    </row>
    <row r="127" spans="5:7" x14ac:dyDescent="0.25">
      <c r="E127" s="60">
        <f t="shared" ca="1" si="4"/>
        <v>2.1307586901627595E-2</v>
      </c>
      <c r="F127" s="78">
        <f t="shared" ca="1" si="5"/>
        <v>-5.4582425496801301</v>
      </c>
      <c r="G127" s="65">
        <f t="shared" ca="1" si="3"/>
        <v>-6.0252413468061317</v>
      </c>
    </row>
    <row r="128" spans="5:7" x14ac:dyDescent="0.25">
      <c r="E128" s="60">
        <f t="shared" ca="1" si="4"/>
        <v>6.1509704695478895E-2</v>
      </c>
      <c r="F128" s="78">
        <f t="shared" ca="1" si="5"/>
        <v>-0.55519008276670201</v>
      </c>
      <c r="G128" s="65">
        <f t="shared" ca="1" si="3"/>
        <v>-5.9913873202310244</v>
      </c>
    </row>
    <row r="129" spans="5:7" x14ac:dyDescent="0.25">
      <c r="E129" s="60">
        <f t="shared" ca="1" si="4"/>
        <v>0.57120670172816779</v>
      </c>
      <c r="F129" s="78">
        <f t="shared" ca="1" si="5"/>
        <v>2.1137551275821278</v>
      </c>
      <c r="G129" s="65">
        <f t="shared" ca="1" si="3"/>
        <v>-5.9739640027232923</v>
      </c>
    </row>
    <row r="130" spans="5:7" x14ac:dyDescent="0.25">
      <c r="E130" s="60">
        <f t="shared" ca="1" si="4"/>
        <v>0.1939871554408924</v>
      </c>
      <c r="F130" s="78">
        <f t="shared" ca="1" si="5"/>
        <v>1.2837381327965387</v>
      </c>
      <c r="G130" s="65">
        <f t="shared" ca="1" si="3"/>
        <v>-5.9793026193825254</v>
      </c>
    </row>
    <row r="131" spans="5:7" x14ac:dyDescent="0.25">
      <c r="E131" s="60">
        <f t="shared" ca="1" si="4"/>
        <v>0.46485650961024827</v>
      </c>
      <c r="F131" s="78">
        <f t="shared" ca="1" si="5"/>
        <v>1.9445713333534471</v>
      </c>
      <c r="G131" s="65">
        <f t="shared" ref="G131:G194" ca="1" si="6">LN(1/(PI()*$O$14*(1 + ((F131-$O$13)/$O$14)^2)))</f>
        <v>-5.9750462235801658</v>
      </c>
    </row>
    <row r="132" spans="5:7" x14ac:dyDescent="0.25">
      <c r="E132" s="60">
        <f t="shared" ref="E132:E195" ca="1" si="7">RAND()</f>
        <v>9.1857506025319058E-3</v>
      </c>
      <c r="F132" s="78">
        <f t="shared" ref="F132:F195" ca="1" si="8">$C$3+$C$4*TAN(PI()*(E132-0.5))</f>
        <v>-15.32147619707175</v>
      </c>
      <c r="G132" s="65">
        <f t="shared" ca="1" si="6"/>
        <v>-6.0996184809420591</v>
      </c>
    </row>
    <row r="133" spans="5:7" x14ac:dyDescent="0.25">
      <c r="E133" s="60">
        <f t="shared" ca="1" si="7"/>
        <v>0.74258973280604756</v>
      </c>
      <c r="F133" s="78">
        <f t="shared" ca="1" si="8"/>
        <v>2.477245572219406</v>
      </c>
      <c r="G133" s="65">
        <f t="shared" ca="1" si="6"/>
        <v>-5.9716492657159783</v>
      </c>
    </row>
    <row r="134" spans="5:7" x14ac:dyDescent="0.25">
      <c r="E134" s="60">
        <f t="shared" ca="1" si="7"/>
        <v>0.71292672203911411</v>
      </c>
      <c r="F134" s="78">
        <f t="shared" ca="1" si="8"/>
        <v>2.395256231357199</v>
      </c>
      <c r="G134" s="65">
        <f t="shared" ca="1" si="6"/>
        <v>-5.9721701358421084</v>
      </c>
    </row>
    <row r="135" spans="5:7" x14ac:dyDescent="0.25">
      <c r="E135" s="60">
        <f t="shared" ca="1" si="7"/>
        <v>0.8115585695701768</v>
      </c>
      <c r="F135" s="78">
        <f t="shared" ca="1" si="8"/>
        <v>2.7435329367203365</v>
      </c>
      <c r="G135" s="65">
        <f t="shared" ca="1" si="6"/>
        <v>-5.9699625927788453</v>
      </c>
    </row>
    <row r="136" spans="5:7" x14ac:dyDescent="0.25">
      <c r="E136" s="60">
        <f t="shared" ca="1" si="7"/>
        <v>0.58859368692306757</v>
      </c>
      <c r="F136" s="78">
        <f t="shared" ca="1" si="8"/>
        <v>2.142870997043262</v>
      </c>
      <c r="G136" s="65">
        <f t="shared" ca="1" si="6"/>
        <v>-5.9737780663737743</v>
      </c>
    </row>
    <row r="137" spans="5:7" x14ac:dyDescent="0.25">
      <c r="E137" s="60">
        <f t="shared" ca="1" si="7"/>
        <v>0.95053454609359656</v>
      </c>
      <c r="F137" s="78">
        <f t="shared" ca="1" si="8"/>
        <v>5.1915550244624882</v>
      </c>
      <c r="G137" s="65">
        <f t="shared" ca="1" si="6"/>
        <v>-5.9548238727948073</v>
      </c>
    </row>
    <row r="138" spans="5:7" x14ac:dyDescent="0.25">
      <c r="E138" s="60">
        <f t="shared" ca="1" si="7"/>
        <v>0.88656899769242459</v>
      </c>
      <c r="F138" s="78">
        <f t="shared" ca="1" si="8"/>
        <v>3.3431978500588437</v>
      </c>
      <c r="G138" s="65">
        <f t="shared" ca="1" si="6"/>
        <v>-5.966192617035909</v>
      </c>
    </row>
    <row r="139" spans="5:7" x14ac:dyDescent="0.25">
      <c r="E139" s="60">
        <f t="shared" ca="1" si="7"/>
        <v>0.18243465380823443</v>
      </c>
      <c r="F139" s="78">
        <f t="shared" ca="1" si="8"/>
        <v>1.2252878190079015</v>
      </c>
      <c r="G139" s="65">
        <f t="shared" ca="1" si="6"/>
        <v>-5.979681321361241</v>
      </c>
    </row>
    <row r="140" spans="5:7" x14ac:dyDescent="0.25">
      <c r="E140" s="60">
        <f t="shared" ca="1" si="7"/>
        <v>0.26759781282618256</v>
      </c>
      <c r="F140" s="78">
        <f t="shared" ca="1" si="8"/>
        <v>1.5524394719983778</v>
      </c>
      <c r="G140" s="65">
        <f t="shared" ca="1" si="6"/>
        <v>-5.9775663338885128</v>
      </c>
    </row>
    <row r="141" spans="5:7" x14ac:dyDescent="0.25">
      <c r="E141" s="60">
        <f t="shared" ca="1" si="7"/>
        <v>0.78525480711020545</v>
      </c>
      <c r="F141" s="78">
        <f t="shared" ca="1" si="8"/>
        <v>2.6251268874479918</v>
      </c>
      <c r="G141" s="65">
        <f t="shared" ca="1" si="6"/>
        <v>-5.9707116304497392</v>
      </c>
    </row>
    <row r="142" spans="5:7" x14ac:dyDescent="0.25">
      <c r="E142" s="60">
        <f t="shared" ca="1" si="7"/>
        <v>9.3809859019884367E-2</v>
      </c>
      <c r="F142" s="78">
        <f t="shared" ca="1" si="8"/>
        <v>0.35283604250994371</v>
      </c>
      <c r="G142" s="65">
        <f t="shared" ca="1" si="6"/>
        <v>-5.9853764783498624</v>
      </c>
    </row>
    <row r="143" spans="5:7" x14ac:dyDescent="0.25">
      <c r="E143" s="60">
        <f t="shared" ca="1" si="7"/>
        <v>0.7265321230069528</v>
      </c>
      <c r="F143" s="78">
        <f t="shared" ca="1" si="8"/>
        <v>2.4312197519073719</v>
      </c>
      <c r="G143" s="65">
        <f t="shared" ca="1" si="6"/>
        <v>-5.9719415737015877</v>
      </c>
    </row>
    <row r="144" spans="5:7" x14ac:dyDescent="0.25">
      <c r="E144" s="60">
        <f t="shared" ca="1" si="7"/>
        <v>0.43904225098358862</v>
      </c>
      <c r="F144" s="78">
        <f t="shared" ca="1" si="8"/>
        <v>1.9030598247719455</v>
      </c>
      <c r="G144" s="65">
        <f t="shared" ca="1" si="6"/>
        <v>-5.9753122291860876</v>
      </c>
    </row>
    <row r="145" spans="5:7" x14ac:dyDescent="0.25">
      <c r="E145" s="60">
        <f t="shared" ca="1" si="7"/>
        <v>0.38977031239273352</v>
      </c>
      <c r="F145" s="78">
        <f t="shared" ca="1" si="8"/>
        <v>1.8195812605698354</v>
      </c>
      <c r="G145" s="65">
        <f t="shared" ca="1" si="6"/>
        <v>-5.9758477169396533</v>
      </c>
    </row>
    <row r="146" spans="5:7" x14ac:dyDescent="0.25">
      <c r="E146" s="60">
        <f t="shared" ca="1" si="7"/>
        <v>6.2106167736881046E-2</v>
      </c>
      <c r="F146" s="78">
        <f t="shared" ca="1" si="8"/>
        <v>-0.53002546895950342</v>
      </c>
      <c r="G146" s="65">
        <f t="shared" ca="1" si="6"/>
        <v>-5.9912196066779533</v>
      </c>
    </row>
    <row r="147" spans="5:7" x14ac:dyDescent="0.25">
      <c r="E147" s="60">
        <f t="shared" ca="1" si="7"/>
        <v>0.68706677449528952</v>
      </c>
      <c r="F147" s="78">
        <f t="shared" ca="1" si="8"/>
        <v>2.3331058817676329</v>
      </c>
      <c r="G147" s="65">
        <f t="shared" ca="1" si="6"/>
        <v>-5.9725654547204119</v>
      </c>
    </row>
    <row r="148" spans="5:7" x14ac:dyDescent="0.25">
      <c r="E148" s="60">
        <f t="shared" ca="1" si="7"/>
        <v>0.26476033810092747</v>
      </c>
      <c r="F148" s="78">
        <f t="shared" ca="1" si="8"/>
        <v>1.5443463753821767</v>
      </c>
      <c r="G148" s="65">
        <f t="shared" ca="1" si="6"/>
        <v>-5.9776185179711554</v>
      </c>
    </row>
    <row r="149" spans="5:7" x14ac:dyDescent="0.25">
      <c r="E149" s="60">
        <f t="shared" ca="1" si="7"/>
        <v>5.9808677528552234E-3</v>
      </c>
      <c r="F149" s="78">
        <f t="shared" ca="1" si="8"/>
        <v>-24.607545876425636</v>
      </c>
      <c r="G149" s="65">
        <f t="shared" ca="1" si="6"/>
        <v>-6.1757477719359812</v>
      </c>
    </row>
    <row r="150" spans="5:7" x14ac:dyDescent="0.25">
      <c r="E150" s="60">
        <f t="shared" ca="1" si="7"/>
        <v>0.17143106790203699</v>
      </c>
      <c r="F150" s="78">
        <f t="shared" ca="1" si="8"/>
        <v>1.1631558667496695</v>
      </c>
      <c r="G150" s="65">
        <f t="shared" ca="1" si="6"/>
        <v>-5.9800842712816307</v>
      </c>
    </row>
    <row r="151" spans="5:7" x14ac:dyDescent="0.25">
      <c r="E151" s="60">
        <f t="shared" ca="1" si="7"/>
        <v>0.73633321525596529</v>
      </c>
      <c r="F151" s="78">
        <f t="shared" ca="1" si="8"/>
        <v>2.4588078199983241</v>
      </c>
      <c r="G151" s="65">
        <f t="shared" ca="1" si="6"/>
        <v>-5.9717663355720054</v>
      </c>
    </row>
    <row r="152" spans="5:7" x14ac:dyDescent="0.25">
      <c r="E152" s="60">
        <f t="shared" ca="1" si="7"/>
        <v>0.20694288226638935</v>
      </c>
      <c r="F152" s="78">
        <f t="shared" ca="1" si="8"/>
        <v>1.3424599233453516</v>
      </c>
      <c r="G152" s="65">
        <f t="shared" ca="1" si="6"/>
        <v>-5.978922521233728</v>
      </c>
    </row>
    <row r="153" spans="5:7" x14ac:dyDescent="0.25">
      <c r="E153" s="60">
        <f t="shared" ca="1" si="7"/>
        <v>0.20960381582636189</v>
      </c>
      <c r="F153" s="78">
        <f t="shared" ca="1" si="8"/>
        <v>1.3537445822064782</v>
      </c>
      <c r="G153" s="65">
        <f t="shared" ca="1" si="6"/>
        <v>-5.9788495188620967</v>
      </c>
    </row>
    <row r="154" spans="5:7" x14ac:dyDescent="0.25">
      <c r="E154" s="60">
        <f t="shared" ca="1" si="7"/>
        <v>0.48535744267371084</v>
      </c>
      <c r="F154" s="78">
        <f t="shared" ca="1" si="8"/>
        <v>1.9769832873205815</v>
      </c>
      <c r="G154" s="65">
        <f t="shared" ca="1" si="6"/>
        <v>-5.9748386560327722</v>
      </c>
    </row>
    <row r="155" spans="5:7" x14ac:dyDescent="0.25">
      <c r="E155" s="60">
        <f t="shared" ca="1" si="7"/>
        <v>0.9668216981304224</v>
      </c>
      <c r="F155" s="78">
        <f t="shared" ca="1" si="8"/>
        <v>6.7795739646769873</v>
      </c>
      <c r="G155" s="65">
        <f t="shared" ca="1" si="6"/>
        <v>-5.9453681855669789</v>
      </c>
    </row>
    <row r="156" spans="5:7" x14ac:dyDescent="0.25">
      <c r="E156" s="60">
        <f t="shared" ca="1" si="7"/>
        <v>0.6591256451320372</v>
      </c>
      <c r="F156" s="78">
        <f t="shared" ca="1" si="8"/>
        <v>2.2730914919581786</v>
      </c>
      <c r="G156" s="65">
        <f t="shared" ca="1" si="6"/>
        <v>-5.9729475828739487</v>
      </c>
    </row>
    <row r="157" spans="5:7" x14ac:dyDescent="0.25">
      <c r="E157" s="60">
        <f t="shared" ca="1" si="7"/>
        <v>0.31484288627964507</v>
      </c>
      <c r="F157" s="78">
        <f t="shared" ca="1" si="8"/>
        <v>1.6712079921124836</v>
      </c>
      <c r="G157" s="65">
        <f t="shared" ca="1" si="6"/>
        <v>-5.9768013171409935</v>
      </c>
    </row>
    <row r="158" spans="5:7" x14ac:dyDescent="0.25">
      <c r="E158" s="60">
        <f t="shared" ca="1" si="7"/>
        <v>0.19891948248387192</v>
      </c>
      <c r="F158" s="78">
        <f t="shared" ca="1" si="8"/>
        <v>1.3068733272482711</v>
      </c>
      <c r="G158" s="65">
        <f t="shared" ca="1" si="6"/>
        <v>-5.9791528249912105</v>
      </c>
    </row>
    <row r="159" spans="5:7" x14ac:dyDescent="0.25">
      <c r="E159" s="60">
        <f t="shared" ca="1" si="7"/>
        <v>0.31518876656105721</v>
      </c>
      <c r="F159" s="78">
        <f t="shared" ca="1" si="8"/>
        <v>1.6719856794511236</v>
      </c>
      <c r="G159" s="65">
        <f t="shared" ca="1" si="6"/>
        <v>-5.9767963128076911</v>
      </c>
    </row>
    <row r="160" spans="5:7" x14ac:dyDescent="0.25">
      <c r="E160" s="60">
        <f t="shared" ca="1" si="7"/>
        <v>0.55323757945420904</v>
      </c>
      <c r="F160" s="78">
        <f t="shared" ca="1" si="8"/>
        <v>2.0844139650606026</v>
      </c>
      <c r="G160" s="65">
        <f t="shared" ca="1" si="6"/>
        <v>-5.9741514698876372</v>
      </c>
    </row>
    <row r="161" spans="5:7" x14ac:dyDescent="0.25">
      <c r="E161" s="60">
        <f t="shared" ca="1" si="7"/>
        <v>0.83432501843807205</v>
      </c>
      <c r="F161" s="78">
        <f t="shared" ca="1" si="8"/>
        <v>2.872290170977859</v>
      </c>
      <c r="G161" s="65">
        <f t="shared" ca="1" si="6"/>
        <v>-5.9691498051409964</v>
      </c>
    </row>
    <row r="162" spans="5:7" x14ac:dyDescent="0.25">
      <c r="E162" s="60">
        <f t="shared" ca="1" si="7"/>
        <v>0.47314392752766576</v>
      </c>
      <c r="F162" s="78">
        <f t="shared" ca="1" si="8"/>
        <v>1.9577141960599398</v>
      </c>
      <c r="G162" s="65">
        <f t="shared" ca="1" si="6"/>
        <v>-5.9749620425722956</v>
      </c>
    </row>
    <row r="163" spans="5:7" x14ac:dyDescent="0.25">
      <c r="E163" s="60">
        <f t="shared" ca="1" si="7"/>
        <v>0.59294851065685816</v>
      </c>
      <c r="F163" s="78">
        <f t="shared" ca="1" si="8"/>
        <v>2.1502995616699176</v>
      </c>
      <c r="G163" s="65">
        <f t="shared" ca="1" si="6"/>
        <v>-5.9737306415259441</v>
      </c>
    </row>
    <row r="164" spans="5:7" x14ac:dyDescent="0.25">
      <c r="E164" s="60">
        <f t="shared" ca="1" si="7"/>
        <v>0.32206900205600675</v>
      </c>
      <c r="F164" s="78">
        <f t="shared" ca="1" si="8"/>
        <v>1.6872305702410166</v>
      </c>
      <c r="G164" s="65">
        <f t="shared" ca="1" si="6"/>
        <v>-5.9766982265849649</v>
      </c>
    </row>
    <row r="165" spans="5:7" x14ac:dyDescent="0.25">
      <c r="E165" s="60">
        <f t="shared" ca="1" si="7"/>
        <v>0.28332501634994167</v>
      </c>
      <c r="F165" s="78">
        <f t="shared" ca="1" si="8"/>
        <v>1.5950863517493044</v>
      </c>
      <c r="G165" s="65">
        <f t="shared" ca="1" si="6"/>
        <v>-5.9772914626674112</v>
      </c>
    </row>
    <row r="166" spans="5:7" x14ac:dyDescent="0.25">
      <c r="E166" s="60">
        <f t="shared" ca="1" si="7"/>
        <v>0.4850303460615385</v>
      </c>
      <c r="F166" s="78">
        <f t="shared" ca="1" si="8"/>
        <v>1.9764683718388436</v>
      </c>
      <c r="G166" s="65">
        <f t="shared" ca="1" si="6"/>
        <v>-5.9748419526947938</v>
      </c>
    </row>
    <row r="167" spans="5:7" x14ac:dyDescent="0.25">
      <c r="E167" s="60">
        <f t="shared" ca="1" si="7"/>
        <v>0.88951436450623944</v>
      </c>
      <c r="F167" s="78">
        <f t="shared" ca="1" si="8"/>
        <v>3.3821832976115163</v>
      </c>
      <c r="G167" s="65">
        <f t="shared" ca="1" si="6"/>
        <v>-5.9659488898004653</v>
      </c>
    </row>
    <row r="168" spans="5:7" x14ac:dyDescent="0.25">
      <c r="E168" s="60">
        <f t="shared" ca="1" si="7"/>
        <v>0.12197516314887258</v>
      </c>
      <c r="F168" s="78">
        <f t="shared" ca="1" si="8"/>
        <v>0.75968577413413807</v>
      </c>
      <c r="G168" s="65">
        <f t="shared" ca="1" si="6"/>
        <v>-5.9827107846385248</v>
      </c>
    </row>
    <row r="169" spans="5:7" x14ac:dyDescent="0.25">
      <c r="E169" s="60">
        <f t="shared" ca="1" si="7"/>
        <v>0.33607107451883422</v>
      </c>
      <c r="F169" s="78">
        <f t="shared" ca="1" si="8"/>
        <v>1.7170305848632486</v>
      </c>
      <c r="G169" s="65">
        <f t="shared" ca="1" si="6"/>
        <v>-5.9765065635300001</v>
      </c>
    </row>
    <row r="170" spans="5:7" x14ac:dyDescent="0.25">
      <c r="E170" s="60">
        <f t="shared" ca="1" si="7"/>
        <v>0.6824499860349682</v>
      </c>
      <c r="F170" s="78">
        <f t="shared" ca="1" si="8"/>
        <v>2.3227346062569136</v>
      </c>
      <c r="G170" s="65">
        <f t="shared" ca="1" si="6"/>
        <v>-5.972631463733201</v>
      </c>
    </row>
    <row r="171" spans="5:7" x14ac:dyDescent="0.25">
      <c r="E171" s="60">
        <f t="shared" ca="1" si="7"/>
        <v>0.46790533545641111</v>
      </c>
      <c r="F171" s="78">
        <f t="shared" ca="1" si="8"/>
        <v>1.9494142783322017</v>
      </c>
      <c r="G171" s="65">
        <f t="shared" ca="1" si="6"/>
        <v>-5.9750152020091303</v>
      </c>
    </row>
    <row r="172" spans="5:7" x14ac:dyDescent="0.25">
      <c r="E172" s="60">
        <f t="shared" ca="1" si="7"/>
        <v>0.11360663351082978</v>
      </c>
      <c r="F172" s="78">
        <f t="shared" ca="1" si="8"/>
        <v>0.65906563132660212</v>
      </c>
      <c r="G172" s="65">
        <f t="shared" ca="1" si="6"/>
        <v>-5.9833684516915602</v>
      </c>
    </row>
    <row r="173" spans="5:7" x14ac:dyDescent="0.25">
      <c r="E173" s="60">
        <f t="shared" ca="1" si="7"/>
        <v>0.94911376532609726</v>
      </c>
      <c r="F173" s="78">
        <f t="shared" ca="1" si="8"/>
        <v>5.1009725354370676</v>
      </c>
      <c r="G173" s="65">
        <f t="shared" ca="1" si="6"/>
        <v>-5.9553720262782868</v>
      </c>
    </row>
    <row r="174" spans="5:7" x14ac:dyDescent="0.25">
      <c r="E174" s="60">
        <f t="shared" ca="1" si="7"/>
        <v>6.9385080154926726E-4</v>
      </c>
      <c r="F174" s="78">
        <f t="shared" ca="1" si="8"/>
        <v>-227.37883859302565</v>
      </c>
      <c r="G174" s="65">
        <f t="shared" ca="1" si="6"/>
        <v>-7.8251906357567922</v>
      </c>
    </row>
    <row r="175" spans="5:7" x14ac:dyDescent="0.25">
      <c r="E175" s="60">
        <f t="shared" ca="1" si="7"/>
        <v>0.62985510991388971</v>
      </c>
      <c r="F175" s="78">
        <f t="shared" ca="1" si="8"/>
        <v>2.2160991618525649</v>
      </c>
      <c r="G175" s="65">
        <f t="shared" ca="1" si="6"/>
        <v>-5.9733108279561913</v>
      </c>
    </row>
    <row r="176" spans="5:7" x14ac:dyDescent="0.25">
      <c r="E176" s="60">
        <f t="shared" ca="1" si="7"/>
        <v>4.5877119597823257E-2</v>
      </c>
      <c r="F176" s="78">
        <f t="shared" ca="1" si="8"/>
        <v>-1.4451027372402083</v>
      </c>
      <c r="G176" s="65">
        <f t="shared" ca="1" si="6"/>
        <v>-5.9973592059226402</v>
      </c>
    </row>
    <row r="177" spans="5:7" x14ac:dyDescent="0.25">
      <c r="E177" s="60">
        <f t="shared" ca="1" si="7"/>
        <v>0.28632346338245962</v>
      </c>
      <c r="F177" s="78">
        <f t="shared" ca="1" si="8"/>
        <v>1.6028263659533821</v>
      </c>
      <c r="G177" s="65">
        <f t="shared" ca="1" si="6"/>
        <v>-5.9772415967791188</v>
      </c>
    </row>
    <row r="178" spans="5:7" x14ac:dyDescent="0.25">
      <c r="E178" s="60">
        <f t="shared" ca="1" si="7"/>
        <v>0.80558130458967203</v>
      </c>
      <c r="F178" s="78">
        <f t="shared" ca="1" si="8"/>
        <v>2.7141969589937673</v>
      </c>
      <c r="G178" s="65">
        <f t="shared" ca="1" si="6"/>
        <v>-5.9701480303969472</v>
      </c>
    </row>
    <row r="179" spans="5:7" x14ac:dyDescent="0.25">
      <c r="E179" s="60">
        <f t="shared" ca="1" si="7"/>
        <v>0.44216159705716129</v>
      </c>
      <c r="F179" s="78">
        <f t="shared" ca="1" si="8"/>
        <v>1.9081343866758345</v>
      </c>
      <c r="G179" s="65">
        <f t="shared" ca="1" si="6"/>
        <v>-5.9752797015266363</v>
      </c>
    </row>
    <row r="180" spans="5:7" x14ac:dyDescent="0.25">
      <c r="E180" s="60">
        <f t="shared" ca="1" si="7"/>
        <v>0.5469129087309148</v>
      </c>
      <c r="F180" s="78">
        <f t="shared" ca="1" si="8"/>
        <v>2.0742288519838432</v>
      </c>
      <c r="G180" s="65">
        <f t="shared" ca="1" si="6"/>
        <v>-5.974216566423908</v>
      </c>
    </row>
    <row r="181" spans="5:7" x14ac:dyDescent="0.25">
      <c r="E181" s="60">
        <f t="shared" ca="1" si="7"/>
        <v>0.88954662506050319</v>
      </c>
      <c r="F181" s="78">
        <f t="shared" ca="1" si="8"/>
        <v>3.3826213375610759</v>
      </c>
      <c r="G181" s="65">
        <f t="shared" ca="1" si="6"/>
        <v>-5.9659461522367554</v>
      </c>
    </row>
    <row r="182" spans="5:7" x14ac:dyDescent="0.25">
      <c r="E182" s="60">
        <f t="shared" ca="1" si="7"/>
        <v>4.9386804016589569E-2</v>
      </c>
      <c r="F182" s="78">
        <f t="shared" ca="1" si="8"/>
        <v>-1.1967203600539653</v>
      </c>
      <c r="G182" s="65">
        <f t="shared" ca="1" si="6"/>
        <v>-5.9956844342855957</v>
      </c>
    </row>
    <row r="183" spans="5:7" x14ac:dyDescent="0.25">
      <c r="E183" s="60">
        <f t="shared" ca="1" si="7"/>
        <v>0.78404810276403591</v>
      </c>
      <c r="F183" s="78">
        <f t="shared" ca="1" si="8"/>
        <v>2.6202913954652538</v>
      </c>
      <c r="G183" s="65">
        <f t="shared" ca="1" si="6"/>
        <v>-5.9707422521829523</v>
      </c>
    </row>
    <row r="184" spans="5:7" x14ac:dyDescent="0.25">
      <c r="E184" s="60">
        <f t="shared" ca="1" si="7"/>
        <v>0.76767526482144044</v>
      </c>
      <c r="F184" s="78">
        <f t="shared" ca="1" si="8"/>
        <v>2.5588572415514994</v>
      </c>
      <c r="G184" s="65">
        <f t="shared" ca="1" si="6"/>
        <v>-5.9711315172669286</v>
      </c>
    </row>
    <row r="185" spans="5:7" x14ac:dyDescent="0.25">
      <c r="E185" s="60">
        <f t="shared" ca="1" si="7"/>
        <v>0.94863903118925308</v>
      </c>
      <c r="F185" s="78">
        <f t="shared" ca="1" si="8"/>
        <v>5.0718134112398596</v>
      </c>
      <c r="G185" s="65">
        <f t="shared" ca="1" si="6"/>
        <v>-5.9555486802036794</v>
      </c>
    </row>
    <row r="186" spans="5:7" x14ac:dyDescent="0.25">
      <c r="E186" s="60">
        <f t="shared" ca="1" si="7"/>
        <v>0.22068548023442658</v>
      </c>
      <c r="F186" s="78">
        <f t="shared" ca="1" si="8"/>
        <v>1.3982470223068737</v>
      </c>
      <c r="G186" s="65">
        <f t="shared" ca="1" si="6"/>
        <v>-5.9785617561488911</v>
      </c>
    </row>
    <row r="187" spans="5:7" x14ac:dyDescent="0.25">
      <c r="E187" s="60">
        <f t="shared" ca="1" si="7"/>
        <v>0.31779153330912235</v>
      </c>
      <c r="F187" s="78">
        <f t="shared" ca="1" si="8"/>
        <v>1.6778025687833653</v>
      </c>
      <c r="G187" s="65">
        <f t="shared" ca="1" si="6"/>
        <v>-5.976758883798194</v>
      </c>
    </row>
    <row r="188" spans="5:7" x14ac:dyDescent="0.25">
      <c r="E188" s="60">
        <f t="shared" ca="1" si="7"/>
        <v>0.94298447535846552</v>
      </c>
      <c r="F188" s="78">
        <f t="shared" ca="1" si="8"/>
        <v>4.7615143953844248</v>
      </c>
      <c r="G188" s="65">
        <f t="shared" ca="1" si="6"/>
        <v>-5.9574345592673312</v>
      </c>
    </row>
    <row r="189" spans="5:7" x14ac:dyDescent="0.25">
      <c r="E189" s="60">
        <f t="shared" ca="1" si="7"/>
        <v>0.59874458970499445</v>
      </c>
      <c r="F189" s="78">
        <f t="shared" ca="1" si="8"/>
        <v>2.1602824443112296</v>
      </c>
      <c r="G189" s="65">
        <f t="shared" ca="1" si="6"/>
        <v>-5.9736669189437608</v>
      </c>
    </row>
    <row r="190" spans="5:7" x14ac:dyDescent="0.25">
      <c r="E190" s="60">
        <f t="shared" ca="1" si="7"/>
        <v>0.3813452077544548</v>
      </c>
      <c r="F190" s="78">
        <f t="shared" ca="1" si="8"/>
        <v>1.804476213655873</v>
      </c>
      <c r="G190" s="65">
        <f t="shared" ca="1" si="6"/>
        <v>-5.9759446903570552</v>
      </c>
    </row>
    <row r="191" spans="5:7" x14ac:dyDescent="0.25">
      <c r="E191" s="60">
        <f t="shared" ca="1" si="7"/>
        <v>0.14005975602303711</v>
      </c>
      <c r="F191" s="78">
        <f t="shared" ca="1" si="8"/>
        <v>0.9379634717160461</v>
      </c>
      <c r="G191" s="65">
        <f t="shared" ca="1" si="6"/>
        <v>-5.9815481296917898</v>
      </c>
    </row>
    <row r="192" spans="5:7" x14ac:dyDescent="0.25">
      <c r="E192" s="60">
        <f t="shared" ca="1" si="7"/>
        <v>0.4035666447285351</v>
      </c>
      <c r="F192" s="78">
        <f t="shared" ca="1" si="8"/>
        <v>1.8437118819030371</v>
      </c>
      <c r="G192" s="65">
        <f t="shared" ca="1" si="6"/>
        <v>-5.9756928504276496</v>
      </c>
    </row>
    <row r="193" spans="5:7" x14ac:dyDescent="0.25">
      <c r="E193" s="60">
        <f t="shared" ca="1" si="7"/>
        <v>0.37443372849806511</v>
      </c>
      <c r="F193" s="78">
        <f t="shared" ca="1" si="8"/>
        <v>1.7918503384453115</v>
      </c>
      <c r="G193" s="65">
        <f t="shared" ca="1" si="6"/>
        <v>-5.976025766323847</v>
      </c>
    </row>
    <row r="194" spans="5:7" x14ac:dyDescent="0.25">
      <c r="E194" s="60">
        <f t="shared" ca="1" si="7"/>
        <v>0.78424426876457132</v>
      </c>
      <c r="F194" s="78">
        <f t="shared" ca="1" si="8"/>
        <v>2.6210743676658526</v>
      </c>
      <c r="G194" s="65">
        <f t="shared" ca="1" si="6"/>
        <v>-5.9707372936805694</v>
      </c>
    </row>
    <row r="195" spans="5:7" x14ac:dyDescent="0.25">
      <c r="E195" s="60">
        <f t="shared" ca="1" si="7"/>
        <v>0.57922708851587856</v>
      </c>
      <c r="F195" s="78">
        <f t="shared" ca="1" si="8"/>
        <v>2.1270848602090813</v>
      </c>
      <c r="G195" s="65">
        <f t="shared" ref="G195:G258" ca="1" si="9">LN(1/(PI()*$O$14*(1 + ((F195-$O$13)/$O$14)^2)))</f>
        <v>-5.9738788666492662</v>
      </c>
    </row>
    <row r="196" spans="5:7" x14ac:dyDescent="0.25">
      <c r="E196" s="60">
        <f t="shared" ref="E196:E259" ca="1" si="10">RAND()</f>
        <v>0.2490914227164116</v>
      </c>
      <c r="F196" s="78">
        <f t="shared" ref="F196:F259" ca="1" si="11">$C$3+$C$4*TAN(PI()*(E196-0.5))</f>
        <v>1.4971374416780205</v>
      </c>
      <c r="G196" s="65">
        <f t="shared" ca="1" si="9"/>
        <v>-5.9779230583703926</v>
      </c>
    </row>
    <row r="197" spans="5:7" x14ac:dyDescent="0.25">
      <c r="E197" s="60">
        <f t="shared" ca="1" si="10"/>
        <v>0.71842358138877938</v>
      </c>
      <c r="F197" s="78">
        <f t="shared" ca="1" si="11"/>
        <v>2.4094820440050944</v>
      </c>
      <c r="G197" s="65">
        <f t="shared" ca="1" si="9"/>
        <v>-5.9720797085705062</v>
      </c>
    </row>
    <row r="198" spans="5:7" x14ac:dyDescent="0.25">
      <c r="E198" s="60">
        <f t="shared" ca="1" si="10"/>
        <v>0.90112370463628821</v>
      </c>
      <c r="F198" s="78">
        <f t="shared" ca="1" si="11"/>
        <v>3.557529368827419</v>
      </c>
      <c r="G198" s="65">
        <f t="shared" ca="1" si="9"/>
        <v>-5.9648547448037919</v>
      </c>
    </row>
    <row r="199" spans="5:7" x14ac:dyDescent="0.25">
      <c r="E199" s="60">
        <f t="shared" ca="1" si="10"/>
        <v>0.76810722361706796</v>
      </c>
      <c r="F199" s="78">
        <f t="shared" ca="1" si="11"/>
        <v>2.5603857446069918</v>
      </c>
      <c r="G199" s="65">
        <f t="shared" ca="1" si="9"/>
        <v>-5.971121827251765</v>
      </c>
    </row>
    <row r="200" spans="5:7" x14ac:dyDescent="0.25">
      <c r="E200" s="60">
        <f t="shared" ca="1" si="10"/>
        <v>0.50400602272985662</v>
      </c>
      <c r="F200" s="78">
        <f t="shared" ca="1" si="11"/>
        <v>2.0062929780399736</v>
      </c>
      <c r="G200" s="65">
        <f t="shared" ca="1" si="9"/>
        <v>-5.9746510523363314</v>
      </c>
    </row>
    <row r="201" spans="5:7" x14ac:dyDescent="0.25">
      <c r="E201" s="60">
        <f t="shared" ca="1" si="10"/>
        <v>0.54107581829618467</v>
      </c>
      <c r="F201" s="78">
        <f t="shared" ca="1" si="11"/>
        <v>2.0648822897141272</v>
      </c>
      <c r="G201" s="65">
        <f t="shared" ca="1" si="9"/>
        <v>-5.9742763132870982</v>
      </c>
    </row>
    <row r="202" spans="5:7" x14ac:dyDescent="0.25">
      <c r="E202" s="60">
        <f t="shared" ca="1" si="10"/>
        <v>0.75461192475155336</v>
      </c>
      <c r="F202" s="78">
        <f t="shared" ca="1" si="11"/>
        <v>2.5147028441700092</v>
      </c>
      <c r="G202" s="65">
        <f t="shared" ca="1" si="9"/>
        <v>-5.9714115453811045</v>
      </c>
    </row>
    <row r="203" spans="5:7" x14ac:dyDescent="0.25">
      <c r="E203" s="60">
        <f t="shared" ca="1" si="10"/>
        <v>0.57024812321073137</v>
      </c>
      <c r="F203" s="78">
        <f t="shared" ca="1" si="11"/>
        <v>2.1121725374298288</v>
      </c>
      <c r="G203" s="65">
        <f t="shared" ca="1" si="9"/>
        <v>-5.973974111883388</v>
      </c>
    </row>
    <row r="204" spans="5:7" x14ac:dyDescent="0.25">
      <c r="E204" s="60">
        <f t="shared" ca="1" si="10"/>
        <v>0.67706704968591636</v>
      </c>
      <c r="F204" s="78">
        <f t="shared" ca="1" si="11"/>
        <v>2.3108845121280246</v>
      </c>
      <c r="G204" s="65">
        <f t="shared" ca="1" si="9"/>
        <v>-5.9727068990333176</v>
      </c>
    </row>
    <row r="205" spans="5:7" x14ac:dyDescent="0.25">
      <c r="E205" s="60">
        <f t="shared" ca="1" si="10"/>
        <v>0.19924079070654155</v>
      </c>
      <c r="F205" s="78">
        <f t="shared" ca="1" si="11"/>
        <v>1.3083458769066283</v>
      </c>
      <c r="G205" s="65">
        <f t="shared" ca="1" si="9"/>
        <v>-5.9791432925246237</v>
      </c>
    </row>
    <row r="206" spans="5:7" x14ac:dyDescent="0.25">
      <c r="E206" s="60">
        <f t="shared" ca="1" si="10"/>
        <v>0.94070846515584916</v>
      </c>
      <c r="F206" s="78">
        <f t="shared" ca="1" si="11"/>
        <v>4.6531606483052403</v>
      </c>
      <c r="G206" s="65">
        <f t="shared" ca="1" si="9"/>
        <v>-5.9580956694643401</v>
      </c>
    </row>
    <row r="207" spans="5:7" x14ac:dyDescent="0.25">
      <c r="E207" s="60">
        <f t="shared" ca="1" si="10"/>
        <v>0.81047480231461388</v>
      </c>
      <c r="F207" s="78">
        <f t="shared" ca="1" si="11"/>
        <v>2.7380935003177238</v>
      </c>
      <c r="G207" s="65">
        <f t="shared" ca="1" si="9"/>
        <v>-5.9699969692945896</v>
      </c>
    </row>
    <row r="208" spans="5:7" x14ac:dyDescent="0.25">
      <c r="E208" s="60">
        <f t="shared" ca="1" si="10"/>
        <v>0.44669076612091452</v>
      </c>
      <c r="F208" s="78">
        <f t="shared" ca="1" si="11"/>
        <v>1.9154702679038664</v>
      </c>
      <c r="G208" s="65">
        <f t="shared" ca="1" si="9"/>
        <v>-5.9752326838017913</v>
      </c>
    </row>
    <row r="209" spans="5:7" x14ac:dyDescent="0.25">
      <c r="E209" s="60">
        <f t="shared" ca="1" si="10"/>
        <v>0.30653277278874247</v>
      </c>
      <c r="F209" s="78">
        <f t="shared" ca="1" si="11"/>
        <v>1.6521789408755416</v>
      </c>
      <c r="G209" s="65">
        <f t="shared" ca="1" si="9"/>
        <v>-5.9769237870494738</v>
      </c>
    </row>
    <row r="210" spans="5:7" x14ac:dyDescent="0.25">
      <c r="E210" s="60">
        <f t="shared" ca="1" si="10"/>
        <v>0.70719704265205685</v>
      </c>
      <c r="F210" s="78">
        <f t="shared" ca="1" si="11"/>
        <v>2.3808354258426339</v>
      </c>
      <c r="G210" s="65">
        <f t="shared" ca="1" si="9"/>
        <v>-5.9722618249091788</v>
      </c>
    </row>
    <row r="211" spans="5:7" x14ac:dyDescent="0.25">
      <c r="E211" s="60">
        <f t="shared" ca="1" si="10"/>
        <v>0.64362549074799091</v>
      </c>
      <c r="F211" s="78">
        <f t="shared" ca="1" si="11"/>
        <v>2.2422758620242207</v>
      </c>
      <c r="G211" s="65">
        <f t="shared" ca="1" si="9"/>
        <v>-5.9731439452821684</v>
      </c>
    </row>
    <row r="212" spans="5:7" x14ac:dyDescent="0.25">
      <c r="E212" s="60">
        <f t="shared" ca="1" si="10"/>
        <v>0.33959154342972886</v>
      </c>
      <c r="F212" s="78">
        <f t="shared" ca="1" si="11"/>
        <v>1.7242865700264474</v>
      </c>
      <c r="G212" s="65">
        <f t="shared" ca="1" si="9"/>
        <v>-5.9764599099317675</v>
      </c>
    </row>
    <row r="213" spans="5:7" x14ac:dyDescent="0.25">
      <c r="E213" s="60">
        <f t="shared" ca="1" si="10"/>
        <v>0.37842428901687342</v>
      </c>
      <c r="F213" s="78">
        <f t="shared" ca="1" si="11"/>
        <v>1.799167231071604</v>
      </c>
      <c r="G213" s="65">
        <f t="shared" ca="1" si="9"/>
        <v>-5.9759787794589387</v>
      </c>
    </row>
    <row r="214" spans="5:7" x14ac:dyDescent="0.25">
      <c r="E214" s="60">
        <f t="shared" ca="1" si="10"/>
        <v>0.85205617773419384</v>
      </c>
      <c r="F214" s="78">
        <f t="shared" ca="1" si="11"/>
        <v>2.9971773466818279</v>
      </c>
      <c r="G214" s="65">
        <f t="shared" ca="1" si="9"/>
        <v>-5.9683631757347158</v>
      </c>
    </row>
    <row r="215" spans="5:7" x14ac:dyDescent="0.25">
      <c r="E215" s="60">
        <f t="shared" ca="1" si="10"/>
        <v>0.60433844797052449</v>
      </c>
      <c r="F215" s="78">
        <f t="shared" ca="1" si="11"/>
        <v>2.1700281107293478</v>
      </c>
      <c r="G215" s="65">
        <f t="shared" ca="1" si="9"/>
        <v>-5.9736047208881402</v>
      </c>
    </row>
    <row r="216" spans="5:7" x14ac:dyDescent="0.25">
      <c r="E216" s="60">
        <f t="shared" ca="1" si="10"/>
        <v>0.68403610590730657</v>
      </c>
      <c r="F216" s="78">
        <f t="shared" ca="1" si="11"/>
        <v>2.3262755185278969</v>
      </c>
      <c r="G216" s="65">
        <f t="shared" ca="1" si="9"/>
        <v>-5.9726089259411426</v>
      </c>
    </row>
    <row r="217" spans="5:7" x14ac:dyDescent="0.25">
      <c r="E217" s="60">
        <f t="shared" ca="1" si="10"/>
        <v>0.94476803056356096</v>
      </c>
      <c r="F217" s="78">
        <f t="shared" ca="1" si="11"/>
        <v>4.8525952357877724</v>
      </c>
      <c r="G217" s="65">
        <f t="shared" ca="1" si="9"/>
        <v>-5.9568798686545632</v>
      </c>
    </row>
    <row r="218" spans="5:7" x14ac:dyDescent="0.25">
      <c r="E218" s="60">
        <f t="shared" ca="1" si="10"/>
        <v>0.73566797069287071</v>
      </c>
      <c r="F218" s="78">
        <f t="shared" ca="1" si="11"/>
        <v>2.4568866590498102</v>
      </c>
      <c r="G218" s="65">
        <f t="shared" ca="1" si="9"/>
        <v>-5.9717785360310724</v>
      </c>
    </row>
    <row r="219" spans="5:7" x14ac:dyDescent="0.25">
      <c r="E219" s="60">
        <f t="shared" ca="1" si="10"/>
        <v>0.6252540947261368</v>
      </c>
      <c r="F219" s="78">
        <f t="shared" ca="1" si="11"/>
        <v>2.2075745470796293</v>
      </c>
      <c r="G219" s="65">
        <f t="shared" ca="1" si="9"/>
        <v>-5.9733651903148379</v>
      </c>
    </row>
    <row r="220" spans="5:7" x14ac:dyDescent="0.25">
      <c r="E220" s="60">
        <f t="shared" ca="1" si="10"/>
        <v>0.63154312118783973</v>
      </c>
      <c r="F220" s="78">
        <f t="shared" ca="1" si="11"/>
        <v>2.2192532344287628</v>
      </c>
      <c r="G220" s="65">
        <f t="shared" ca="1" si="9"/>
        <v>-5.9732907160876723</v>
      </c>
    </row>
    <row r="221" spans="5:7" x14ac:dyDescent="0.25">
      <c r="E221" s="60">
        <f t="shared" ca="1" si="10"/>
        <v>0.58344587534430625</v>
      </c>
      <c r="F221" s="78">
        <f t="shared" ca="1" si="11"/>
        <v>2.1341640870269964</v>
      </c>
      <c r="G221" s="65">
        <f t="shared" ca="1" si="9"/>
        <v>-5.9738336598783777</v>
      </c>
    </row>
    <row r="222" spans="5:7" x14ac:dyDescent="0.25">
      <c r="E222" s="60">
        <f t="shared" ca="1" si="10"/>
        <v>0.7325581370226627</v>
      </c>
      <c r="F222" s="78">
        <f t="shared" ca="1" si="11"/>
        <v>2.4480019636117234</v>
      </c>
      <c r="G222" s="65">
        <f t="shared" ca="1" si="9"/>
        <v>-5.9718349640660291</v>
      </c>
    </row>
    <row r="223" spans="5:7" x14ac:dyDescent="0.25">
      <c r="E223" s="60">
        <f t="shared" ca="1" si="10"/>
        <v>0.78354941586490334</v>
      </c>
      <c r="F223" s="78">
        <f t="shared" ca="1" si="11"/>
        <v>2.6183063272624771</v>
      </c>
      <c r="G223" s="65">
        <f t="shared" ca="1" si="9"/>
        <v>-5.9707548237645254</v>
      </c>
    </row>
    <row r="224" spans="5:7" x14ac:dyDescent="0.25">
      <c r="E224" s="60">
        <f t="shared" ca="1" si="10"/>
        <v>0.36012253989507848</v>
      </c>
      <c r="F224" s="78">
        <f t="shared" ca="1" si="11"/>
        <v>1.7649529241843767</v>
      </c>
      <c r="G224" s="65">
        <f t="shared" ca="1" si="9"/>
        <v>-5.9761985424107538</v>
      </c>
    </row>
    <row r="225" spans="5:7" x14ac:dyDescent="0.25">
      <c r="E225" s="60">
        <f t="shared" ca="1" si="10"/>
        <v>0.75191838751014328</v>
      </c>
      <c r="F225" s="78">
        <f t="shared" ca="1" si="11"/>
        <v>2.5060634084229751</v>
      </c>
      <c r="G225" s="65">
        <f t="shared" ca="1" si="9"/>
        <v>-5.9714663615666836</v>
      </c>
    </row>
    <row r="226" spans="5:7" x14ac:dyDescent="0.25">
      <c r="E226" s="60">
        <f t="shared" ca="1" si="10"/>
        <v>0.21934130997404844</v>
      </c>
      <c r="F226" s="78">
        <f t="shared" ca="1" si="11"/>
        <v>1.3930509325675189</v>
      </c>
      <c r="G226" s="65">
        <f t="shared" ca="1" si="9"/>
        <v>-5.97859534443465</v>
      </c>
    </row>
    <row r="227" spans="5:7" x14ac:dyDescent="0.25">
      <c r="E227" s="60">
        <f t="shared" ca="1" si="10"/>
        <v>0.44088947028642667</v>
      </c>
      <c r="F227" s="78">
        <f t="shared" ca="1" si="11"/>
        <v>1.9060671503537185</v>
      </c>
      <c r="G227" s="65">
        <f t="shared" ca="1" si="9"/>
        <v>-5.9752929520642057</v>
      </c>
    </row>
    <row r="228" spans="5:7" x14ac:dyDescent="0.25">
      <c r="E228" s="60">
        <f t="shared" ca="1" si="10"/>
        <v>0.38370268204295743</v>
      </c>
      <c r="F228" s="78">
        <f t="shared" ca="1" si="11"/>
        <v>1.8087333472259954</v>
      </c>
      <c r="G228" s="65">
        <f t="shared" ca="1" si="9"/>
        <v>-5.9759173573739321</v>
      </c>
    </row>
    <row r="229" spans="5:7" x14ac:dyDescent="0.25">
      <c r="E229" s="60">
        <f t="shared" ca="1" si="10"/>
        <v>0.87634612908407317</v>
      </c>
      <c r="F229" s="78">
        <f t="shared" ca="1" si="11"/>
        <v>3.2216944763189193</v>
      </c>
      <c r="G229" s="65">
        <f t="shared" ca="1" si="9"/>
        <v>-5.9669532995662182</v>
      </c>
    </row>
    <row r="230" spans="5:7" x14ac:dyDescent="0.25">
      <c r="E230" s="60">
        <f t="shared" ca="1" si="10"/>
        <v>4.1744031782344315E-2</v>
      </c>
      <c r="F230" s="78">
        <f t="shared" ca="1" si="11"/>
        <v>-1.7907572415833104</v>
      </c>
      <c r="G230" s="65">
        <f t="shared" ca="1" si="9"/>
        <v>-5.9997000231858699</v>
      </c>
    </row>
    <row r="231" spans="5:7" x14ac:dyDescent="0.25">
      <c r="E231" s="60">
        <f t="shared" ca="1" si="10"/>
        <v>0.18472132054596557</v>
      </c>
      <c r="F231" s="78">
        <f t="shared" ca="1" si="11"/>
        <v>1.2373685491269617</v>
      </c>
      <c r="G231" s="65">
        <f t="shared" ca="1" si="9"/>
        <v>-5.9796030203061283</v>
      </c>
    </row>
    <row r="232" spans="5:7" x14ac:dyDescent="0.25">
      <c r="E232" s="60">
        <f t="shared" ca="1" si="10"/>
        <v>0.85933748898307749</v>
      </c>
      <c r="F232" s="78">
        <f t="shared" ca="1" si="11"/>
        <v>3.0568389336520441</v>
      </c>
      <c r="G232" s="65">
        <f t="shared" ca="1" si="9"/>
        <v>-5.9679879861274197</v>
      </c>
    </row>
    <row r="233" spans="5:7" x14ac:dyDescent="0.25">
      <c r="E233" s="60">
        <f t="shared" ca="1" si="10"/>
        <v>0.39537484469685891</v>
      </c>
      <c r="F233" s="78">
        <f t="shared" ca="1" si="11"/>
        <v>1.8294692976696121</v>
      </c>
      <c r="G233" s="65">
        <f t="shared" ca="1" si="9"/>
        <v>-5.9757842495672193</v>
      </c>
    </row>
    <row r="234" spans="5:7" x14ac:dyDescent="0.25">
      <c r="E234" s="60">
        <f t="shared" ca="1" si="10"/>
        <v>0.32490051906091477</v>
      </c>
      <c r="F234" s="78">
        <f t="shared" ca="1" si="11"/>
        <v>1.6933846193370132</v>
      </c>
      <c r="G234" s="65">
        <f t="shared" ca="1" si="9"/>
        <v>-5.9766586381965174</v>
      </c>
    </row>
    <row r="235" spans="5:7" x14ac:dyDescent="0.25">
      <c r="E235" s="60">
        <f t="shared" ca="1" si="10"/>
        <v>0.23480429292053162</v>
      </c>
      <c r="F235" s="78">
        <f t="shared" ca="1" si="11"/>
        <v>1.4498280121704599</v>
      </c>
      <c r="G235" s="65">
        <f t="shared" ca="1" si="9"/>
        <v>-5.97822848390555</v>
      </c>
    </row>
    <row r="236" spans="5:7" x14ac:dyDescent="0.25">
      <c r="E236" s="60">
        <f t="shared" ca="1" si="10"/>
        <v>0.44627536038819982</v>
      </c>
      <c r="F236" s="78">
        <f t="shared" ca="1" si="11"/>
        <v>1.9147989519341084</v>
      </c>
      <c r="G236" s="65">
        <f t="shared" ca="1" si="9"/>
        <v>-5.9752369862154113</v>
      </c>
    </row>
    <row r="237" spans="5:7" x14ac:dyDescent="0.25">
      <c r="E237" s="60">
        <f t="shared" ca="1" si="10"/>
        <v>0.3336726412993174</v>
      </c>
      <c r="F237" s="78">
        <f t="shared" ca="1" si="11"/>
        <v>1.7120350735282936</v>
      </c>
      <c r="G237" s="65">
        <f t="shared" ca="1" si="9"/>
        <v>-5.9765386862823107</v>
      </c>
    </row>
    <row r="238" spans="5:7" x14ac:dyDescent="0.25">
      <c r="E238" s="60">
        <f t="shared" ca="1" si="10"/>
        <v>0.13946346094027651</v>
      </c>
      <c r="F238" s="78">
        <f t="shared" ca="1" si="11"/>
        <v>0.9327802755959298</v>
      </c>
      <c r="G238" s="65">
        <f t="shared" ca="1" si="9"/>
        <v>-5.9815818855225418</v>
      </c>
    </row>
    <row r="239" spans="5:7" x14ac:dyDescent="0.25">
      <c r="E239" s="60">
        <f t="shared" ca="1" si="10"/>
        <v>0.56053123121467252</v>
      </c>
      <c r="F239" s="78">
        <f t="shared" ca="1" si="11"/>
        <v>2.096245198767706</v>
      </c>
      <c r="G239" s="65">
        <f t="shared" ca="1" si="9"/>
        <v>-5.9740758664065758</v>
      </c>
    </row>
    <row r="240" spans="5:7" x14ac:dyDescent="0.25">
      <c r="E240" s="60">
        <f t="shared" ca="1" si="10"/>
        <v>0.64138278370086044</v>
      </c>
      <c r="F240" s="78">
        <f t="shared" ca="1" si="11"/>
        <v>2.2379406267795705</v>
      </c>
      <c r="G240" s="65">
        <f t="shared" ca="1" si="9"/>
        <v>-5.9731715783393859</v>
      </c>
    </row>
    <row r="241" spans="5:7" x14ac:dyDescent="0.25">
      <c r="E241" s="60">
        <f t="shared" ca="1" si="10"/>
        <v>0.72893840206085925</v>
      </c>
      <c r="F241" s="78">
        <f t="shared" ca="1" si="11"/>
        <v>2.4378543109096777</v>
      </c>
      <c r="G241" s="65">
        <f t="shared" ca="1" si="9"/>
        <v>-5.9718994237746976</v>
      </c>
    </row>
    <row r="242" spans="5:7" x14ac:dyDescent="0.25">
      <c r="E242" s="60">
        <f t="shared" ca="1" si="10"/>
        <v>0.80459393493332798</v>
      </c>
      <c r="F242" s="78">
        <f t="shared" ca="1" si="11"/>
        <v>2.7095023568783345</v>
      </c>
      <c r="G242" s="65">
        <f t="shared" ca="1" si="9"/>
        <v>-5.970177714450374</v>
      </c>
    </row>
    <row r="243" spans="5:7" x14ac:dyDescent="0.25">
      <c r="E243" s="60">
        <f t="shared" ca="1" si="10"/>
        <v>0.48644534218939317</v>
      </c>
      <c r="F243" s="78">
        <f t="shared" ca="1" si="11"/>
        <v>1.9786955143883933</v>
      </c>
      <c r="G243" s="65">
        <f t="shared" ca="1" si="9"/>
        <v>-5.9748276939835616</v>
      </c>
    </row>
    <row r="244" spans="5:7" x14ac:dyDescent="0.25">
      <c r="E244" s="60">
        <f t="shared" ca="1" si="10"/>
        <v>0.62032135164989755</v>
      </c>
      <c r="F244" s="78">
        <f t="shared" ca="1" si="11"/>
        <v>2.1985481445632691</v>
      </c>
      <c r="G244" s="65">
        <f t="shared" ca="1" si="9"/>
        <v>-5.9734227611479271</v>
      </c>
    </row>
    <row r="245" spans="5:7" x14ac:dyDescent="0.25">
      <c r="E245" s="60">
        <f t="shared" ca="1" si="10"/>
        <v>0.9564797438074526</v>
      </c>
      <c r="F245" s="78">
        <f t="shared" ca="1" si="11"/>
        <v>5.6342157910867154</v>
      </c>
      <c r="G245" s="65">
        <f t="shared" ca="1" si="9"/>
        <v>-5.9521586847738046</v>
      </c>
    </row>
    <row r="246" spans="5:7" x14ac:dyDescent="0.25">
      <c r="E246" s="60">
        <f t="shared" ca="1" si="10"/>
        <v>0.55566138176698254</v>
      </c>
      <c r="F246" s="78">
        <f t="shared" ca="1" si="11"/>
        <v>2.0883349001682929</v>
      </c>
      <c r="G246" s="65">
        <f t="shared" ca="1" si="9"/>
        <v>-5.9741264128192837</v>
      </c>
    </row>
    <row r="247" spans="5:7" x14ac:dyDescent="0.25">
      <c r="E247" s="60">
        <f t="shared" ca="1" si="10"/>
        <v>4.5061730496366637E-2</v>
      </c>
      <c r="F247" s="78">
        <f t="shared" ca="1" si="11"/>
        <v>-1.508305598688656</v>
      </c>
      <c r="G247" s="65">
        <f t="shared" ca="1" si="9"/>
        <v>-5.9977863421060356</v>
      </c>
    </row>
    <row r="248" spans="5:7" x14ac:dyDescent="0.25">
      <c r="E248" s="60">
        <f t="shared" ca="1" si="10"/>
        <v>0.37044308777306534</v>
      </c>
      <c r="F248" s="78">
        <f t="shared" ca="1" si="11"/>
        <v>1.7844565175761966</v>
      </c>
      <c r="G248" s="65">
        <f t="shared" ca="1" si="9"/>
        <v>-5.9760732529968834</v>
      </c>
    </row>
    <row r="249" spans="5:7" x14ac:dyDescent="0.25">
      <c r="E249" s="60">
        <f t="shared" ca="1" si="10"/>
        <v>2.1011319399067196E-2</v>
      </c>
      <c r="F249" s="78">
        <f t="shared" ca="1" si="11"/>
        <v>-5.5637191956313377</v>
      </c>
      <c r="G249" s="65">
        <f t="shared" ca="1" si="9"/>
        <v>-6.0259943368436542</v>
      </c>
    </row>
    <row r="250" spans="5:7" x14ac:dyDescent="0.25">
      <c r="E250" s="60">
        <f t="shared" ca="1" si="10"/>
        <v>0.19710418514656969</v>
      </c>
      <c r="F250" s="78">
        <f t="shared" ca="1" si="11"/>
        <v>1.2984757344475573</v>
      </c>
      <c r="G250" s="65">
        <f t="shared" ca="1" si="9"/>
        <v>-5.9792071907029722</v>
      </c>
    </row>
    <row r="251" spans="5:7" x14ac:dyDescent="0.25">
      <c r="E251" s="60">
        <f t="shared" ca="1" si="10"/>
        <v>0.43057471311900031</v>
      </c>
      <c r="F251" s="78">
        <f t="shared" ca="1" si="11"/>
        <v>1.889184239895956</v>
      </c>
      <c r="G251" s="65">
        <f t="shared" ca="1" si="9"/>
        <v>-5.9754011849633057</v>
      </c>
    </row>
    <row r="252" spans="5:7" x14ac:dyDescent="0.25">
      <c r="E252" s="60">
        <f t="shared" ca="1" si="10"/>
        <v>0.70837827211494075</v>
      </c>
      <c r="F252" s="78">
        <f t="shared" ca="1" si="11"/>
        <v>2.3837756583576346</v>
      </c>
      <c r="G252" s="65">
        <f t="shared" ca="1" si="9"/>
        <v>-5.9722431287648288</v>
      </c>
    </row>
    <row r="253" spans="5:7" x14ac:dyDescent="0.25">
      <c r="E253" s="60">
        <f t="shared" ca="1" si="10"/>
        <v>0.25733601609048773</v>
      </c>
      <c r="F253" s="78">
        <f t="shared" ca="1" si="11"/>
        <v>1.5225314855643801</v>
      </c>
      <c r="G253" s="65">
        <f t="shared" ca="1" si="9"/>
        <v>-5.9777592144198302</v>
      </c>
    </row>
    <row r="254" spans="5:7" x14ac:dyDescent="0.25">
      <c r="E254" s="60">
        <f t="shared" ca="1" si="10"/>
        <v>0.81648834481813259</v>
      </c>
      <c r="F254" s="78">
        <f t="shared" ca="1" si="11"/>
        <v>2.7689890024120727</v>
      </c>
      <c r="G254" s="65">
        <f t="shared" ca="1" si="9"/>
        <v>-5.9698017566234638</v>
      </c>
    </row>
    <row r="255" spans="5:7" x14ac:dyDescent="0.25">
      <c r="E255" s="60">
        <f t="shared" ca="1" si="10"/>
        <v>0.89537220574338339</v>
      </c>
      <c r="F255" s="78">
        <f t="shared" ca="1" si="11"/>
        <v>3.4659718916157036</v>
      </c>
      <c r="G255" s="65">
        <f t="shared" ca="1" si="9"/>
        <v>-5.9654256320474133</v>
      </c>
    </row>
    <row r="256" spans="5:7" x14ac:dyDescent="0.25">
      <c r="E256" s="60">
        <f t="shared" ca="1" si="10"/>
        <v>0.63862594161365471</v>
      </c>
      <c r="F256" s="78">
        <f t="shared" ca="1" si="11"/>
        <v>2.2326511741228128</v>
      </c>
      <c r="G256" s="65">
        <f t="shared" ca="1" si="9"/>
        <v>-5.9732052963775377</v>
      </c>
    </row>
    <row r="257" spans="5:7" x14ac:dyDescent="0.25">
      <c r="E257" s="60">
        <f t="shared" ca="1" si="10"/>
        <v>0.22529117687404421</v>
      </c>
      <c r="F257" s="78">
        <f t="shared" ca="1" si="11"/>
        <v>1.415658453094178</v>
      </c>
      <c r="G257" s="65">
        <f t="shared" ca="1" si="9"/>
        <v>-5.9784492269139911</v>
      </c>
    </row>
    <row r="258" spans="5:7" x14ac:dyDescent="0.25">
      <c r="E258" s="60">
        <f t="shared" ca="1" si="10"/>
        <v>5.3298405420475703E-2</v>
      </c>
      <c r="F258" s="78">
        <f t="shared" ca="1" si="11"/>
        <v>-0.95815150109191594</v>
      </c>
      <c r="G258" s="65">
        <f t="shared" ca="1" si="9"/>
        <v>-5.9940816222034696</v>
      </c>
    </row>
    <row r="259" spans="5:7" x14ac:dyDescent="0.25">
      <c r="E259" s="60">
        <f t="shared" ca="1" si="10"/>
        <v>0.39711608708627444</v>
      </c>
      <c r="F259" s="78">
        <f t="shared" ca="1" si="11"/>
        <v>1.8325169382719633</v>
      </c>
      <c r="G259" s="65">
        <f t="shared" ref="G259:G322" ca="1" si="12">LN(1/(PI()*$O$14*(1 + ((F259-$O$13)/$O$14)^2)))</f>
        <v>-5.9757646900790711</v>
      </c>
    </row>
    <row r="260" spans="5:7" x14ac:dyDescent="0.25">
      <c r="E260" s="60">
        <f t="shared" ref="E260:E323" ca="1" si="13">RAND()</f>
        <v>0.61342227092149226</v>
      </c>
      <c r="F260" s="78">
        <f t="shared" ref="F260:F323" ca="1" si="14">$C$3+$C$4*TAN(PI()*(E260-0.5))</f>
        <v>2.186107374440327</v>
      </c>
      <c r="G260" s="65">
        <f t="shared" ca="1" si="12"/>
        <v>-5.9735021233458223</v>
      </c>
    </row>
    <row r="261" spans="5:7" x14ac:dyDescent="0.25">
      <c r="E261" s="60">
        <f t="shared" ca="1" si="13"/>
        <v>0.22696387410964347</v>
      </c>
      <c r="F261" s="78">
        <f t="shared" ca="1" si="14"/>
        <v>1.421836680955018</v>
      </c>
      <c r="G261" s="65">
        <f t="shared" ca="1" si="12"/>
        <v>-5.9784093050313025</v>
      </c>
    </row>
    <row r="262" spans="5:7" x14ac:dyDescent="0.25">
      <c r="E262" s="60">
        <f t="shared" ca="1" si="13"/>
        <v>0.43107336466901958</v>
      </c>
      <c r="F262" s="78">
        <f t="shared" ca="1" si="14"/>
        <v>1.8900057105076871</v>
      </c>
      <c r="G262" s="65">
        <f t="shared" ca="1" si="12"/>
        <v>-5.9753959179776528</v>
      </c>
    </row>
    <row r="263" spans="5:7" x14ac:dyDescent="0.25">
      <c r="E263" s="60">
        <f t="shared" ca="1" si="13"/>
        <v>0.39705853930766466</v>
      </c>
      <c r="F263" s="78">
        <f t="shared" ca="1" si="14"/>
        <v>1.8324163937213018</v>
      </c>
      <c r="G263" s="65">
        <f t="shared" ca="1" si="12"/>
        <v>-5.9757653353493048</v>
      </c>
    </row>
    <row r="264" spans="5:7" x14ac:dyDescent="0.25">
      <c r="E264" s="60">
        <f t="shared" ca="1" si="13"/>
        <v>8.4464842498944037E-2</v>
      </c>
      <c r="F264" s="78">
        <f t="shared" ca="1" si="14"/>
        <v>0.16016026222485702</v>
      </c>
      <c r="G264" s="65">
        <f t="shared" ca="1" si="12"/>
        <v>-5.9866448714493004</v>
      </c>
    </row>
    <row r="265" spans="5:7" x14ac:dyDescent="0.25">
      <c r="E265" s="60">
        <f t="shared" ca="1" si="13"/>
        <v>0.4886611345880657</v>
      </c>
      <c r="F265" s="78">
        <f t="shared" ca="1" si="14"/>
        <v>1.9821814143550551</v>
      </c>
      <c r="G265" s="65">
        <f t="shared" ca="1" si="12"/>
        <v>-5.9748053774654952</v>
      </c>
    </row>
    <row r="266" spans="5:7" x14ac:dyDescent="0.25">
      <c r="E266" s="60">
        <f t="shared" ca="1" si="13"/>
        <v>0.87150126266206573</v>
      </c>
      <c r="F266" s="78">
        <f t="shared" ca="1" si="14"/>
        <v>3.1705477471589631</v>
      </c>
      <c r="G266" s="65">
        <f t="shared" ca="1" si="12"/>
        <v>-5.9672739937552359</v>
      </c>
    </row>
    <row r="267" spans="5:7" x14ac:dyDescent="0.25">
      <c r="E267" s="60">
        <f t="shared" ca="1" si="13"/>
        <v>0.23877820247255499</v>
      </c>
      <c r="F267" s="78">
        <f t="shared" ca="1" si="14"/>
        <v>1.4634416984318359</v>
      </c>
      <c r="G267" s="65">
        <f t="shared" ca="1" si="12"/>
        <v>-5.9781405708561053</v>
      </c>
    </row>
    <row r="268" spans="5:7" x14ac:dyDescent="0.25">
      <c r="E268" s="60">
        <f t="shared" ca="1" si="13"/>
        <v>0.81000817966736838</v>
      </c>
      <c r="F268" s="78">
        <f t="shared" ca="1" si="14"/>
        <v>2.7357683275621021</v>
      </c>
      <c r="G268" s="65">
        <f t="shared" ca="1" si="12"/>
        <v>-5.9700116650598911</v>
      </c>
    </row>
    <row r="269" spans="5:7" x14ac:dyDescent="0.25">
      <c r="E269" s="60">
        <f t="shared" ca="1" si="13"/>
        <v>0.67201068770000549</v>
      </c>
      <c r="F269" s="78">
        <f t="shared" ca="1" si="14"/>
        <v>2.2999782489491922</v>
      </c>
      <c r="G269" s="65">
        <f t="shared" ca="1" si="12"/>
        <v>-5.9727763394765905</v>
      </c>
    </row>
    <row r="270" spans="5:7" x14ac:dyDescent="0.25">
      <c r="E270" s="60">
        <f t="shared" ca="1" si="13"/>
        <v>0.5938537293957431</v>
      </c>
      <c r="F270" s="78">
        <f t="shared" ca="1" si="14"/>
        <v>2.1518512905580569</v>
      </c>
      <c r="G270" s="65">
        <f t="shared" ca="1" si="12"/>
        <v>-5.9737207358511641</v>
      </c>
    </row>
    <row r="271" spans="5:7" x14ac:dyDescent="0.25">
      <c r="E271" s="60">
        <f t="shared" ca="1" si="13"/>
        <v>0.87225206305930159</v>
      </c>
      <c r="F271" s="78">
        <f t="shared" ca="1" si="14"/>
        <v>3.1782332765246166</v>
      </c>
      <c r="G271" s="65">
        <f t="shared" ca="1" si="12"/>
        <v>-5.9672257865081875</v>
      </c>
    </row>
    <row r="272" spans="5:7" x14ac:dyDescent="0.25">
      <c r="E272" s="60">
        <f t="shared" ca="1" si="13"/>
        <v>0.33492812131297101</v>
      </c>
      <c r="F272" s="78">
        <f t="shared" ca="1" si="14"/>
        <v>1.7146553754883191</v>
      </c>
      <c r="G272" s="65">
        <f t="shared" ca="1" si="12"/>
        <v>-5.9765218365626671</v>
      </c>
    </row>
    <row r="273" spans="5:7" x14ac:dyDescent="0.25">
      <c r="E273" s="60">
        <f t="shared" ca="1" si="13"/>
        <v>0.75867493542508446</v>
      </c>
      <c r="F273" s="78">
        <f t="shared" ca="1" si="14"/>
        <v>2.5280237872536424</v>
      </c>
      <c r="G273" s="65">
        <f t="shared" ca="1" si="12"/>
        <v>-5.9713270414320245</v>
      </c>
    </row>
    <row r="274" spans="5:7" x14ac:dyDescent="0.25">
      <c r="E274" s="60">
        <f t="shared" ca="1" si="13"/>
        <v>0.34821663215371268</v>
      </c>
      <c r="F274" s="78">
        <f t="shared" ca="1" si="14"/>
        <v>1.7416985638887601</v>
      </c>
      <c r="G274" s="65">
        <f t="shared" ca="1" si="12"/>
        <v>-5.9763479794028225</v>
      </c>
    </row>
    <row r="275" spans="5:7" x14ac:dyDescent="0.25">
      <c r="E275" s="60">
        <f t="shared" ca="1" si="13"/>
        <v>0.9479700739913699</v>
      </c>
      <c r="F275" s="78">
        <f t="shared" ca="1" si="14"/>
        <v>5.0316201239228171</v>
      </c>
      <c r="G275" s="65">
        <f t="shared" ca="1" si="12"/>
        <v>-5.9557923412477578</v>
      </c>
    </row>
    <row r="276" spans="5:7" x14ac:dyDescent="0.25">
      <c r="E276" s="60">
        <f t="shared" ca="1" si="13"/>
        <v>0.23820912082952272</v>
      </c>
      <c r="F276" s="78">
        <f t="shared" ca="1" si="14"/>
        <v>1.4615146781927066</v>
      </c>
      <c r="G276" s="65">
        <f t="shared" ca="1" si="12"/>
        <v>-5.9781530137754757</v>
      </c>
    </row>
    <row r="277" spans="5:7" x14ac:dyDescent="0.25">
      <c r="E277" s="60">
        <f t="shared" ca="1" si="13"/>
        <v>1.6295389131453675E-2</v>
      </c>
      <c r="F277" s="78">
        <f t="shared" ca="1" si="14"/>
        <v>-7.7583360081478467</v>
      </c>
      <c r="G277" s="65">
        <f t="shared" ca="1" si="12"/>
        <v>-6.0418837376748575</v>
      </c>
    </row>
    <row r="278" spans="5:7" x14ac:dyDescent="0.25">
      <c r="E278" s="60">
        <f t="shared" ca="1" si="13"/>
        <v>0.13305879027621037</v>
      </c>
      <c r="F278" s="78">
        <f t="shared" ca="1" si="14"/>
        <v>0.87436977654674863</v>
      </c>
      <c r="G278" s="65">
        <f t="shared" ca="1" si="12"/>
        <v>-5.9819624811345715</v>
      </c>
    </row>
    <row r="279" spans="5:7" x14ac:dyDescent="0.25">
      <c r="E279" s="60">
        <f t="shared" ca="1" si="13"/>
        <v>0.85611329365374622</v>
      </c>
      <c r="F279" s="78">
        <f t="shared" ca="1" si="14"/>
        <v>3.0297273277608276</v>
      </c>
      <c r="G279" s="65">
        <f t="shared" ca="1" si="12"/>
        <v>-5.9681584326606254</v>
      </c>
    </row>
    <row r="280" spans="5:7" x14ac:dyDescent="0.25">
      <c r="E280" s="60">
        <f t="shared" ca="1" si="13"/>
        <v>0.15921646894714014</v>
      </c>
      <c r="F280" s="78">
        <f t="shared" ca="1" si="14"/>
        <v>1.0851764606193677</v>
      </c>
      <c r="G280" s="65">
        <f t="shared" ca="1" si="12"/>
        <v>-5.9805905725209456</v>
      </c>
    </row>
    <row r="281" spans="5:7" x14ac:dyDescent="0.25">
      <c r="E281" s="60">
        <f t="shared" ca="1" si="13"/>
        <v>0.96511569782772721</v>
      </c>
      <c r="F281" s="78">
        <f t="shared" ca="1" si="14"/>
        <v>6.5440856628909154</v>
      </c>
      <c r="G281" s="65">
        <f t="shared" ca="1" si="12"/>
        <v>-5.9467517876450398</v>
      </c>
    </row>
    <row r="282" spans="5:7" x14ac:dyDescent="0.25">
      <c r="E282" s="60">
        <f t="shared" ca="1" si="13"/>
        <v>0.3282631935260838</v>
      </c>
      <c r="F282" s="78">
        <f t="shared" ca="1" si="14"/>
        <v>1.70060651468168</v>
      </c>
      <c r="G282" s="65">
        <f t="shared" ca="1" si="12"/>
        <v>-5.9766121855974994</v>
      </c>
    </row>
    <row r="283" spans="5:7" x14ac:dyDescent="0.25">
      <c r="E283" s="60">
        <f t="shared" ca="1" si="13"/>
        <v>0.82699039756387693</v>
      </c>
      <c r="F283" s="78">
        <f t="shared" ca="1" si="14"/>
        <v>2.827496274347316</v>
      </c>
      <c r="G283" s="65">
        <f t="shared" ca="1" si="12"/>
        <v>-5.9694323643040406</v>
      </c>
    </row>
    <row r="284" spans="5:7" x14ac:dyDescent="0.25">
      <c r="E284" s="60">
        <f t="shared" ca="1" si="13"/>
        <v>0.43662666270191952</v>
      </c>
      <c r="F284" s="78">
        <f t="shared" ca="1" si="14"/>
        <v>1.8991169207791749</v>
      </c>
      <c r="G284" s="65">
        <f t="shared" ca="1" si="12"/>
        <v>-5.9753375048812831</v>
      </c>
    </row>
    <row r="285" spans="5:7" x14ac:dyDescent="0.25">
      <c r="E285" s="60">
        <f t="shared" ca="1" si="13"/>
        <v>0.71992638229436934</v>
      </c>
      <c r="F285" s="78">
        <f t="shared" ca="1" si="14"/>
        <v>2.4134412313282727</v>
      </c>
      <c r="G285" s="65">
        <f t="shared" ca="1" si="12"/>
        <v>-5.9720545456369738</v>
      </c>
    </row>
    <row r="286" spans="5:7" x14ac:dyDescent="0.25">
      <c r="E286" s="60">
        <f t="shared" ca="1" si="13"/>
        <v>0.78191143986433098</v>
      </c>
      <c r="F286" s="78">
        <f t="shared" ca="1" si="14"/>
        <v>2.611839944436797</v>
      </c>
      <c r="G286" s="65">
        <f t="shared" ca="1" si="12"/>
        <v>-5.9707957788037209</v>
      </c>
    </row>
    <row r="287" spans="5:7" x14ac:dyDescent="0.25">
      <c r="E287" s="60">
        <f t="shared" ca="1" si="13"/>
        <v>0.32809855773794083</v>
      </c>
      <c r="F287" s="78">
        <f t="shared" ca="1" si="14"/>
        <v>1.7002550732317432</v>
      </c>
      <c r="G287" s="65">
        <f t="shared" ca="1" si="12"/>
        <v>-5.9766144460070301</v>
      </c>
    </row>
    <row r="288" spans="5:7" x14ac:dyDescent="0.25">
      <c r="E288" s="60">
        <f t="shared" ca="1" si="13"/>
        <v>0.74527267930074892</v>
      </c>
      <c r="F288" s="78">
        <f t="shared" ca="1" si="14"/>
        <v>2.4853649576662749</v>
      </c>
      <c r="G288" s="65">
        <f t="shared" ca="1" si="12"/>
        <v>-5.9715977236303068</v>
      </c>
    </row>
    <row r="289" spans="5:7" x14ac:dyDescent="0.25">
      <c r="E289" s="60">
        <f t="shared" ca="1" si="13"/>
        <v>0.63733745087784488</v>
      </c>
      <c r="F289" s="78">
        <f t="shared" ca="1" si="14"/>
        <v>2.230193633684606</v>
      </c>
      <c r="G289" s="65">
        <f t="shared" ca="1" si="12"/>
        <v>-5.9732209631898838</v>
      </c>
    </row>
    <row r="290" spans="5:7" x14ac:dyDescent="0.25">
      <c r="E290" s="60">
        <f t="shared" ca="1" si="13"/>
        <v>0.86993096262531</v>
      </c>
      <c r="F290" s="78">
        <f t="shared" ca="1" si="14"/>
        <v>3.1547446287325136</v>
      </c>
      <c r="G290" s="65">
        <f t="shared" ca="1" si="12"/>
        <v>-5.9673731387099327</v>
      </c>
    </row>
    <row r="291" spans="5:7" x14ac:dyDescent="0.25">
      <c r="E291" s="60">
        <f t="shared" ca="1" si="13"/>
        <v>2.0142089508603633E-2</v>
      </c>
      <c r="F291" s="78">
        <f t="shared" ca="1" si="14"/>
        <v>-5.8910611681950931</v>
      </c>
      <c r="G291" s="65">
        <f t="shared" ca="1" si="12"/>
        <v>-6.0283375439984912</v>
      </c>
    </row>
    <row r="292" spans="5:7" x14ac:dyDescent="0.25">
      <c r="E292" s="60">
        <f t="shared" ca="1" si="13"/>
        <v>0.25449373671130127</v>
      </c>
      <c r="F292" s="78">
        <f t="shared" ca="1" si="14"/>
        <v>1.5139218732350006</v>
      </c>
      <c r="G292" s="65">
        <f t="shared" ca="1" si="12"/>
        <v>-5.9778147565176019</v>
      </c>
    </row>
    <row r="293" spans="5:7" x14ac:dyDescent="0.25">
      <c r="E293" s="60">
        <f t="shared" ca="1" si="13"/>
        <v>0.74637862745523531</v>
      </c>
      <c r="F293" s="78">
        <f t="shared" ca="1" si="14"/>
        <v>2.4887506200809675</v>
      </c>
      <c r="G293" s="65">
        <f t="shared" ca="1" si="12"/>
        <v>-5.9715762334584284</v>
      </c>
    </row>
    <row r="294" spans="5:7" x14ac:dyDescent="0.25">
      <c r="E294" s="60">
        <f t="shared" ca="1" si="13"/>
        <v>2.7928179310125034E-2</v>
      </c>
      <c r="F294" s="78">
        <f t="shared" ca="1" si="14"/>
        <v>-3.6840918032516772</v>
      </c>
      <c r="G294" s="65">
        <f t="shared" ca="1" si="12"/>
        <v>-6.0127277743473604</v>
      </c>
    </row>
    <row r="295" spans="5:7" x14ac:dyDescent="0.25">
      <c r="E295" s="60">
        <f t="shared" ca="1" si="13"/>
        <v>0.9758014349983235</v>
      </c>
      <c r="F295" s="78">
        <f t="shared" ca="1" si="14"/>
        <v>8.5643653192799611</v>
      </c>
      <c r="G295" s="65">
        <f t="shared" ca="1" si="12"/>
        <v>-5.9350967617578165</v>
      </c>
    </row>
    <row r="296" spans="5:7" x14ac:dyDescent="0.25">
      <c r="E296" s="60">
        <f t="shared" ca="1" si="13"/>
        <v>0.40077099022272922</v>
      </c>
      <c r="F296" s="78">
        <f t="shared" ca="1" si="14"/>
        <v>1.8388780261176221</v>
      </c>
      <c r="G296" s="65">
        <f t="shared" ca="1" si="12"/>
        <v>-5.9757238683726399</v>
      </c>
    </row>
    <row r="297" spans="5:7" x14ac:dyDescent="0.25">
      <c r="E297" s="60">
        <f t="shared" ca="1" si="13"/>
        <v>0.21040808567295732</v>
      </c>
      <c r="F297" s="78">
        <f t="shared" ca="1" si="14"/>
        <v>1.357107473849821</v>
      </c>
      <c r="G297" s="65">
        <f t="shared" ca="1" si="12"/>
        <v>-5.978827766346539</v>
      </c>
    </row>
    <row r="298" spans="5:7" x14ac:dyDescent="0.25">
      <c r="E298" s="60">
        <f t="shared" ca="1" si="13"/>
        <v>0.16447706195471212</v>
      </c>
      <c r="F298" s="78">
        <f t="shared" ca="1" si="14"/>
        <v>1.120050789090377</v>
      </c>
      <c r="G298" s="65">
        <f t="shared" ca="1" si="12"/>
        <v>-5.9803640630532255</v>
      </c>
    </row>
    <row r="299" spans="5:7" x14ac:dyDescent="0.25">
      <c r="E299" s="60">
        <f t="shared" ca="1" si="13"/>
        <v>0.55514424783368665</v>
      </c>
      <c r="F299" s="78">
        <f t="shared" ca="1" si="14"/>
        <v>2.0874974736463994</v>
      </c>
      <c r="G299" s="65">
        <f t="shared" ca="1" si="12"/>
        <v>-5.9741317643259597</v>
      </c>
    </row>
    <row r="300" spans="5:7" x14ac:dyDescent="0.25">
      <c r="E300" s="60">
        <f t="shared" ca="1" si="13"/>
        <v>0.55666132420348646</v>
      </c>
      <c r="F300" s="78">
        <f t="shared" ca="1" si="14"/>
        <v>2.0899555360622637</v>
      </c>
      <c r="G300" s="65">
        <f t="shared" ca="1" si="12"/>
        <v>-5.9741160564899882</v>
      </c>
    </row>
    <row r="301" spans="5:7" x14ac:dyDescent="0.25">
      <c r="E301" s="60">
        <f t="shared" ca="1" si="13"/>
        <v>0.70824059058387978</v>
      </c>
      <c r="F301" s="78">
        <f t="shared" ca="1" si="14"/>
        <v>2.3834320907346349</v>
      </c>
      <c r="G301" s="65">
        <f t="shared" ca="1" si="12"/>
        <v>-5.9722453133703706</v>
      </c>
    </row>
    <row r="302" spans="5:7" x14ac:dyDescent="0.25">
      <c r="E302" s="60">
        <f t="shared" ca="1" si="13"/>
        <v>0.72577206428426055</v>
      </c>
      <c r="F302" s="78">
        <f t="shared" ca="1" si="14"/>
        <v>2.4291421058761653</v>
      </c>
      <c r="G302" s="65">
        <f t="shared" ca="1" si="12"/>
        <v>-5.9719547741448116</v>
      </c>
    </row>
    <row r="303" spans="5:7" x14ac:dyDescent="0.25">
      <c r="E303" s="60">
        <f t="shared" ca="1" si="13"/>
        <v>0.33238747565638416</v>
      </c>
      <c r="F303" s="78">
        <f t="shared" ca="1" si="14"/>
        <v>1.7093404554324494</v>
      </c>
      <c r="G303" s="65">
        <f t="shared" ca="1" si="12"/>
        <v>-5.9765560146502619</v>
      </c>
    </row>
    <row r="304" spans="5:7" x14ac:dyDescent="0.25">
      <c r="E304" s="60">
        <f t="shared" ca="1" si="13"/>
        <v>0.31193439649918719</v>
      </c>
      <c r="F304" s="78">
        <f t="shared" ca="1" si="14"/>
        <v>1.6646240453410255</v>
      </c>
      <c r="G304" s="65">
        <f t="shared" ca="1" si="12"/>
        <v>-5.9768436866981096</v>
      </c>
    </row>
    <row r="305" spans="5:7" x14ac:dyDescent="0.25">
      <c r="E305" s="60">
        <f t="shared" ca="1" si="13"/>
        <v>0.4164382663332713</v>
      </c>
      <c r="F305" s="78">
        <f t="shared" ca="1" si="14"/>
        <v>1.8656408008120728</v>
      </c>
      <c r="G305" s="65">
        <f t="shared" ca="1" si="12"/>
        <v>-5.9755521679971535</v>
      </c>
    </row>
    <row r="306" spans="5:7" x14ac:dyDescent="0.25">
      <c r="E306" s="60">
        <f t="shared" ca="1" si="13"/>
        <v>0.78437578912796868</v>
      </c>
      <c r="F306" s="78">
        <f t="shared" ca="1" si="14"/>
        <v>2.621599986422066</v>
      </c>
      <c r="G306" s="65">
        <f t="shared" ca="1" si="12"/>
        <v>-5.9707339650149702</v>
      </c>
    </row>
    <row r="307" spans="5:7" x14ac:dyDescent="0.25">
      <c r="E307" s="60">
        <f t="shared" ca="1" si="13"/>
        <v>0.97404642457442114</v>
      </c>
      <c r="F307" s="78">
        <f t="shared" ca="1" si="14"/>
        <v>8.1186982596045709</v>
      </c>
      <c r="G307" s="65">
        <f t="shared" ca="1" si="12"/>
        <v>-5.9376256149922346</v>
      </c>
    </row>
    <row r="308" spans="5:7" x14ac:dyDescent="0.25">
      <c r="E308" s="60">
        <f t="shared" ca="1" si="13"/>
        <v>8.0749608437587939E-2</v>
      </c>
      <c r="F308" s="78">
        <f t="shared" ca="1" si="14"/>
        <v>7.1494306432196897E-2</v>
      </c>
      <c r="G308" s="65">
        <f t="shared" ca="1" si="12"/>
        <v>-5.9872298469098784</v>
      </c>
    </row>
    <row r="309" spans="5:7" x14ac:dyDescent="0.25">
      <c r="E309" s="60">
        <f t="shared" ca="1" si="13"/>
        <v>0.20843456758615009</v>
      </c>
      <c r="F309" s="78">
        <f t="shared" ca="1" si="14"/>
        <v>1.348816230472516</v>
      </c>
      <c r="G309" s="65">
        <f t="shared" ca="1" si="12"/>
        <v>-5.9788813995512902</v>
      </c>
    </row>
    <row r="310" spans="5:7" x14ac:dyDescent="0.25">
      <c r="E310" s="60">
        <f t="shared" ca="1" si="13"/>
        <v>0.8990659225009372</v>
      </c>
      <c r="F310" s="78">
        <f t="shared" ca="1" si="14"/>
        <v>3.5236140585440294</v>
      </c>
      <c r="G310" s="65">
        <f t="shared" ca="1" si="12"/>
        <v>-5.9650661084149927</v>
      </c>
    </row>
    <row r="311" spans="5:7" x14ac:dyDescent="0.25">
      <c r="E311" s="60">
        <f t="shared" ca="1" si="13"/>
        <v>0.61830874645345546</v>
      </c>
      <c r="F311" s="78">
        <f t="shared" ca="1" si="14"/>
        <v>2.1948973635843343</v>
      </c>
      <c r="G311" s="65">
        <f t="shared" ca="1" si="12"/>
        <v>-5.973446048495223</v>
      </c>
    </row>
    <row r="312" spans="5:7" x14ac:dyDescent="0.25">
      <c r="E312" s="60">
        <f t="shared" ca="1" si="13"/>
        <v>0.53119677881566851</v>
      </c>
      <c r="F312" s="78">
        <f t="shared" ca="1" si="14"/>
        <v>2.0491612924639226</v>
      </c>
      <c r="G312" s="65">
        <f t="shared" ca="1" si="12"/>
        <v>-5.9743768291512644</v>
      </c>
    </row>
    <row r="313" spans="5:7" x14ac:dyDescent="0.25">
      <c r="E313" s="60">
        <f t="shared" ca="1" si="13"/>
        <v>0.58302476812119008</v>
      </c>
      <c r="F313" s="78">
        <f t="shared" ca="1" si="14"/>
        <v>2.1334552384532817</v>
      </c>
      <c r="G313" s="65">
        <f t="shared" ca="1" si="12"/>
        <v>-5.9738381862255583</v>
      </c>
    </row>
    <row r="314" spans="5:7" x14ac:dyDescent="0.25">
      <c r="E314" s="60">
        <f t="shared" ca="1" si="13"/>
        <v>0.40160813013997054</v>
      </c>
      <c r="F314" s="78">
        <f t="shared" ca="1" si="14"/>
        <v>1.8403283253272011</v>
      </c>
      <c r="G314" s="65">
        <f t="shared" ca="1" si="12"/>
        <v>-5.9757145618130405</v>
      </c>
    </row>
    <row r="315" spans="5:7" x14ac:dyDescent="0.25">
      <c r="E315" s="60">
        <f t="shared" ca="1" si="13"/>
        <v>0.25114515931925852</v>
      </c>
      <c r="F315" s="78">
        <f t="shared" ca="1" si="14"/>
        <v>1.5035847430123717</v>
      </c>
      <c r="G315" s="65">
        <f t="shared" ca="1" si="12"/>
        <v>-5.9778814535094984</v>
      </c>
    </row>
    <row r="316" spans="5:7" x14ac:dyDescent="0.25">
      <c r="E316" s="60">
        <f t="shared" ca="1" si="13"/>
        <v>0.29272670834495684</v>
      </c>
      <c r="F316" s="78">
        <f t="shared" ca="1" si="14"/>
        <v>1.6189752833381938</v>
      </c>
      <c r="G316" s="65">
        <f t="shared" ca="1" si="12"/>
        <v>-5.9771375760942389</v>
      </c>
    </row>
    <row r="317" spans="5:7" x14ac:dyDescent="0.25">
      <c r="E317" s="60">
        <f t="shared" ca="1" si="13"/>
        <v>3.4485690172853967E-2</v>
      </c>
      <c r="F317" s="78">
        <f t="shared" ca="1" si="14"/>
        <v>-2.5970301864263172</v>
      </c>
      <c r="G317" s="65">
        <f t="shared" ca="1" si="12"/>
        <v>-6.0052056962463203</v>
      </c>
    </row>
    <row r="318" spans="5:7" x14ac:dyDescent="0.25">
      <c r="E318" s="60">
        <f t="shared" ca="1" si="13"/>
        <v>0.47183581679900555</v>
      </c>
      <c r="F318" s="78">
        <f t="shared" ca="1" si="14"/>
        <v>1.9556439928884328</v>
      </c>
      <c r="G318" s="65">
        <f t="shared" ca="1" si="12"/>
        <v>-5.9749753011505025</v>
      </c>
    </row>
    <row r="319" spans="5:7" x14ac:dyDescent="0.25">
      <c r="E319" s="60">
        <f t="shared" ca="1" si="13"/>
        <v>0.29268202739207361</v>
      </c>
      <c r="F319" s="78">
        <f t="shared" ca="1" si="14"/>
        <v>1.6188643291931828</v>
      </c>
      <c r="G319" s="65">
        <f t="shared" ca="1" si="12"/>
        <v>-5.9771382906932375</v>
      </c>
    </row>
    <row r="320" spans="5:7" x14ac:dyDescent="0.25">
      <c r="E320" s="60">
        <f t="shared" ca="1" si="13"/>
        <v>0.26724192745901787</v>
      </c>
      <c r="F320" s="78">
        <f t="shared" ca="1" si="14"/>
        <v>1.5514315265277498</v>
      </c>
      <c r="G320" s="65">
        <f t="shared" ca="1" si="12"/>
        <v>-5.9775728327167661</v>
      </c>
    </row>
    <row r="321" spans="5:7" x14ac:dyDescent="0.25">
      <c r="E321" s="60">
        <f t="shared" ca="1" si="13"/>
        <v>0.14351869174364162</v>
      </c>
      <c r="F321" s="78">
        <f t="shared" ca="1" si="14"/>
        <v>0.96723553876206259</v>
      </c>
      <c r="G321" s="65">
        <f t="shared" ca="1" si="12"/>
        <v>-5.9813575466291073</v>
      </c>
    </row>
    <row r="322" spans="5:7" x14ac:dyDescent="0.25">
      <c r="E322" s="60">
        <f t="shared" ca="1" si="13"/>
        <v>5.652284052305101E-2</v>
      </c>
      <c r="F322" s="78">
        <f t="shared" ca="1" si="14"/>
        <v>-0.78610566526263081</v>
      </c>
      <c r="G322" s="65">
        <f t="shared" ca="1" si="12"/>
        <v>-5.9929292802798804</v>
      </c>
    </row>
    <row r="323" spans="5:7" x14ac:dyDescent="0.25">
      <c r="E323" s="60">
        <f t="shared" ca="1" si="13"/>
        <v>0.18221059033154985</v>
      </c>
      <c r="F323" s="78">
        <f t="shared" ca="1" si="14"/>
        <v>1.2240896025140406</v>
      </c>
      <c r="G323" s="65">
        <f t="shared" ref="G323:G386" ca="1" si="15">LN(1/(PI()*$O$14*(1 + ((F323-$O$13)/$O$14)^2)))</f>
        <v>-5.9796890884196996</v>
      </c>
    </row>
    <row r="324" spans="5:7" x14ac:dyDescent="0.25">
      <c r="E324" s="60">
        <f t="shared" ref="E324:E387" ca="1" si="16">RAND()</f>
        <v>0.6344959341639651</v>
      </c>
      <c r="F324" s="78">
        <f t="shared" ref="F324:F387" ca="1" si="17">$C$3+$C$4*TAN(PI()*(E324-0.5))</f>
        <v>2.2248061325624731</v>
      </c>
      <c r="G324" s="65">
        <f t="shared" ca="1" si="15"/>
        <v>-5.9732553107666408</v>
      </c>
    </row>
    <row r="325" spans="5:7" x14ac:dyDescent="0.25">
      <c r="E325" s="60">
        <f t="shared" ca="1" si="16"/>
        <v>0.83236721216062626</v>
      </c>
      <c r="F325" s="78">
        <f t="shared" ca="1" si="17"/>
        <v>2.8599868120622802</v>
      </c>
      <c r="G325" s="65">
        <f t="shared" ca="1" si="15"/>
        <v>-5.9692273927253181</v>
      </c>
    </row>
    <row r="326" spans="5:7" x14ac:dyDescent="0.25">
      <c r="E326" s="60">
        <f t="shared" ca="1" si="16"/>
        <v>0.514268048427029</v>
      </c>
      <c r="F326" s="78">
        <f t="shared" ca="1" si="17"/>
        <v>2.0224272205272351</v>
      </c>
      <c r="G326" s="65">
        <f t="shared" ca="1" si="15"/>
        <v>-5.9745478205170288</v>
      </c>
    </row>
    <row r="327" spans="5:7" x14ac:dyDescent="0.25">
      <c r="E327" s="60">
        <f t="shared" ca="1" si="16"/>
        <v>0.25778430692250964</v>
      </c>
      <c r="F327" s="78">
        <f t="shared" ca="1" si="17"/>
        <v>1.5238759910720485</v>
      </c>
      <c r="G327" s="65">
        <f t="shared" ca="1" si="15"/>
        <v>-5.9777505414915622</v>
      </c>
    </row>
    <row r="328" spans="5:7" x14ac:dyDescent="0.25">
      <c r="E328" s="60">
        <f t="shared" ca="1" si="16"/>
        <v>0.91371412267068142</v>
      </c>
      <c r="F328" s="78">
        <f t="shared" ca="1" si="17"/>
        <v>3.7991053816138534</v>
      </c>
      <c r="G328" s="65">
        <f t="shared" ca="1" si="15"/>
        <v>-5.9633529080646053</v>
      </c>
    </row>
    <row r="329" spans="5:7" x14ac:dyDescent="0.25">
      <c r="E329" s="60">
        <f t="shared" ca="1" si="16"/>
        <v>0.36374185443354223</v>
      </c>
      <c r="F329" s="78">
        <f t="shared" ca="1" si="17"/>
        <v>1.7718578848006865</v>
      </c>
      <c r="G329" s="65">
        <f t="shared" ca="1" si="15"/>
        <v>-5.9761541808993668</v>
      </c>
    </row>
    <row r="330" spans="5:7" x14ac:dyDescent="0.25">
      <c r="E330" s="60">
        <f t="shared" ca="1" si="16"/>
        <v>1.6049030482464977E-2</v>
      </c>
      <c r="F330" s="78">
        <f t="shared" ca="1" si="17"/>
        <v>-7.9083901887467132</v>
      </c>
      <c r="G330" s="65">
        <f t="shared" ca="1" si="15"/>
        <v>-6.0429853157755788</v>
      </c>
    </row>
    <row r="331" spans="5:7" x14ac:dyDescent="0.25">
      <c r="E331" s="60">
        <f t="shared" ca="1" si="16"/>
        <v>0.34090850623237701</v>
      </c>
      <c r="F331" s="78">
        <f t="shared" ca="1" si="17"/>
        <v>1.726978151904232</v>
      </c>
      <c r="G331" s="65">
        <f t="shared" ca="1" si="15"/>
        <v>-5.9764426053706856</v>
      </c>
    </row>
    <row r="332" spans="5:7" x14ac:dyDescent="0.25">
      <c r="E332" s="60">
        <f t="shared" ca="1" si="16"/>
        <v>0.81103280625559127</v>
      </c>
      <c r="F332" s="78">
        <f t="shared" ca="1" si="17"/>
        <v>2.7408872721216833</v>
      </c>
      <c r="G332" s="65">
        <f t="shared" ca="1" si="15"/>
        <v>-5.9699793126256306</v>
      </c>
    </row>
    <row r="333" spans="5:7" x14ac:dyDescent="0.25">
      <c r="E333" s="60">
        <f t="shared" ca="1" si="16"/>
        <v>0.53032085162880649</v>
      </c>
      <c r="F333" s="78">
        <f t="shared" ca="1" si="17"/>
        <v>2.0477724602083236</v>
      </c>
      <c r="G333" s="65">
        <f t="shared" ca="1" si="15"/>
        <v>-5.9743857102483284</v>
      </c>
    </row>
    <row r="334" spans="5:7" x14ac:dyDescent="0.25">
      <c r="E334" s="60">
        <f t="shared" ca="1" si="16"/>
        <v>0.94023273861842671</v>
      </c>
      <c r="F334" s="78">
        <f t="shared" ca="1" si="17"/>
        <v>4.6315438930841895</v>
      </c>
      <c r="G334" s="65">
        <f t="shared" ca="1" si="15"/>
        <v>-5.9582277212236603</v>
      </c>
    </row>
    <row r="335" spans="5:7" x14ac:dyDescent="0.25">
      <c r="E335" s="60">
        <f t="shared" ca="1" si="16"/>
        <v>5.6103573520197014E-2</v>
      </c>
      <c r="F335" s="78">
        <f t="shared" ca="1" si="17"/>
        <v>-0.80736902437778735</v>
      </c>
      <c r="G335" s="65">
        <f t="shared" ca="1" si="15"/>
        <v>-5.99307153856578</v>
      </c>
    </row>
    <row r="336" spans="5:7" x14ac:dyDescent="0.25">
      <c r="E336" s="60">
        <f t="shared" ca="1" si="16"/>
        <v>0.55625402862616879</v>
      </c>
      <c r="F336" s="78">
        <f t="shared" ca="1" si="17"/>
        <v>2.0892952009752714</v>
      </c>
      <c r="G336" s="65">
        <f t="shared" ca="1" si="15"/>
        <v>-5.9741202761870174</v>
      </c>
    </row>
    <row r="337" spans="5:7" x14ac:dyDescent="0.25">
      <c r="E337" s="60">
        <f t="shared" ca="1" si="16"/>
        <v>0.17531747528911557</v>
      </c>
      <c r="F337" s="78">
        <f t="shared" ca="1" si="17"/>
        <v>1.185897856750918</v>
      </c>
      <c r="G337" s="65">
        <f t="shared" ca="1" si="15"/>
        <v>-5.9799367334845668</v>
      </c>
    </row>
    <row r="338" spans="5:7" x14ac:dyDescent="0.25">
      <c r="E338" s="60">
        <f t="shared" ca="1" si="16"/>
        <v>0.97745736420346674</v>
      </c>
      <c r="F338" s="78">
        <f t="shared" ca="1" si="17"/>
        <v>9.0483672851246801</v>
      </c>
      <c r="G338" s="65">
        <f t="shared" ca="1" si="15"/>
        <v>-5.9323778715552988</v>
      </c>
    </row>
    <row r="339" spans="5:7" x14ac:dyDescent="0.25">
      <c r="E339" s="60">
        <f t="shared" ca="1" si="16"/>
        <v>0.85368088634026329</v>
      </c>
      <c r="F339" s="78">
        <f t="shared" ca="1" si="17"/>
        <v>3.0100109821643475</v>
      </c>
      <c r="G339" s="65">
        <f t="shared" ca="1" si="15"/>
        <v>-5.9682824368648859</v>
      </c>
    </row>
    <row r="340" spans="5:7" x14ac:dyDescent="0.25">
      <c r="E340" s="60">
        <f t="shared" ca="1" si="16"/>
        <v>0.78151333464356365</v>
      </c>
      <c r="F340" s="78">
        <f t="shared" ca="1" si="17"/>
        <v>2.6102806051470839</v>
      </c>
      <c r="G340" s="65">
        <f t="shared" ca="1" si="15"/>
        <v>-5.9708056556072657</v>
      </c>
    </row>
    <row r="341" spans="5:7" x14ac:dyDescent="0.25">
      <c r="E341" s="60">
        <f t="shared" ca="1" si="16"/>
        <v>1.5759468749692029E-2</v>
      </c>
      <c r="F341" s="78">
        <f t="shared" ca="1" si="17"/>
        <v>-8.0907513395465926</v>
      </c>
      <c r="G341" s="65">
        <f t="shared" ca="1" si="15"/>
        <v>-6.0443266201944033</v>
      </c>
    </row>
    <row r="342" spans="5:7" x14ac:dyDescent="0.25">
      <c r="E342" s="60">
        <f t="shared" ca="1" si="16"/>
        <v>0.62040439199816844</v>
      </c>
      <c r="F342" s="78">
        <f t="shared" ca="1" si="17"/>
        <v>2.1986991680947123</v>
      </c>
      <c r="G342" s="65">
        <f t="shared" ca="1" si="15"/>
        <v>-5.9734217978404276</v>
      </c>
    </row>
    <row r="343" spans="5:7" x14ac:dyDescent="0.25">
      <c r="E343" s="60">
        <f t="shared" ca="1" si="16"/>
        <v>0.95348998729068835</v>
      </c>
      <c r="F343" s="78">
        <f t="shared" ca="1" si="17"/>
        <v>5.3975627919146216</v>
      </c>
      <c r="G343" s="65">
        <f t="shared" ca="1" si="15"/>
        <v>-5.9535807312612885</v>
      </c>
    </row>
    <row r="344" spans="5:7" x14ac:dyDescent="0.25">
      <c r="E344" s="60">
        <f t="shared" ca="1" si="16"/>
        <v>0.41597746990544315</v>
      </c>
      <c r="F344" s="78">
        <f t="shared" ca="1" si="17"/>
        <v>1.8648644143703299</v>
      </c>
      <c r="G344" s="65">
        <f t="shared" ca="1" si="15"/>
        <v>-5.9755571479374083</v>
      </c>
    </row>
    <row r="345" spans="5:7" x14ac:dyDescent="0.25">
      <c r="E345" s="60">
        <f t="shared" ca="1" si="16"/>
        <v>0.29981868088509833</v>
      </c>
      <c r="F345" s="78">
        <f t="shared" ca="1" si="17"/>
        <v>1.636293396571612</v>
      </c>
      <c r="G345" s="65">
        <f t="shared" ca="1" si="15"/>
        <v>-5.9770260550011107</v>
      </c>
    </row>
    <row r="346" spans="5:7" x14ac:dyDescent="0.25">
      <c r="E346" s="60">
        <f t="shared" ca="1" si="16"/>
        <v>0.29748958086617205</v>
      </c>
      <c r="F346" s="78">
        <f t="shared" ca="1" si="17"/>
        <v>1.6306689741070794</v>
      </c>
      <c r="G346" s="65">
        <f t="shared" ca="1" si="15"/>
        <v>-5.9770622703341063</v>
      </c>
    </row>
    <row r="347" spans="5:7" x14ac:dyDescent="0.25">
      <c r="E347" s="60">
        <f t="shared" ca="1" si="16"/>
        <v>0.42099117273671072</v>
      </c>
      <c r="F347" s="78">
        <f t="shared" ca="1" si="17"/>
        <v>1.873280068712746</v>
      </c>
      <c r="G347" s="65">
        <f t="shared" ca="1" si="15"/>
        <v>-5.975503171221229</v>
      </c>
    </row>
    <row r="348" spans="5:7" x14ac:dyDescent="0.25">
      <c r="E348" s="60">
        <f t="shared" ca="1" si="16"/>
        <v>0.78137800370044008</v>
      </c>
      <c r="F348" s="78">
        <f t="shared" ca="1" si="17"/>
        <v>2.6097516109906698</v>
      </c>
      <c r="G348" s="65">
        <f t="shared" ca="1" si="15"/>
        <v>-5.9708090062987145</v>
      </c>
    </row>
    <row r="349" spans="5:7" x14ac:dyDescent="0.25">
      <c r="E349" s="60">
        <f t="shared" ca="1" si="16"/>
        <v>0.78236949393524557</v>
      </c>
      <c r="F349" s="78">
        <f t="shared" ca="1" si="17"/>
        <v>2.6136400134064015</v>
      </c>
      <c r="G349" s="65">
        <f t="shared" ca="1" si="15"/>
        <v>-5.9707843775544491</v>
      </c>
    </row>
    <row r="350" spans="5:7" x14ac:dyDescent="0.25">
      <c r="E350" s="60">
        <f t="shared" ca="1" si="16"/>
        <v>0.80199475136943976</v>
      </c>
      <c r="F350" s="78">
        <f t="shared" ca="1" si="17"/>
        <v>2.6973392352333554</v>
      </c>
      <c r="G350" s="65">
        <f t="shared" ca="1" si="15"/>
        <v>-5.9702546332347888</v>
      </c>
    </row>
    <row r="351" spans="5:7" x14ac:dyDescent="0.25">
      <c r="E351" s="60">
        <f t="shared" ca="1" si="16"/>
        <v>0.1561119317234112</v>
      </c>
      <c r="F351" s="78">
        <f t="shared" ca="1" si="17"/>
        <v>1.0635890220275179</v>
      </c>
      <c r="G351" s="65">
        <f t="shared" ca="1" si="15"/>
        <v>-5.9807308473538008</v>
      </c>
    </row>
    <row r="352" spans="5:7" x14ac:dyDescent="0.25">
      <c r="E352" s="60">
        <f t="shared" ca="1" si="16"/>
        <v>0.64437589296355213</v>
      </c>
      <c r="F352" s="78">
        <f t="shared" ca="1" si="17"/>
        <v>2.2437330125177959</v>
      </c>
      <c r="G352" s="65">
        <f t="shared" ca="1" si="15"/>
        <v>-5.973134657769263</v>
      </c>
    </row>
    <row r="353" spans="5:7" x14ac:dyDescent="0.25">
      <c r="E353" s="60">
        <f t="shared" ca="1" si="16"/>
        <v>0.82657772980731392</v>
      </c>
      <c r="F353" s="78">
        <f t="shared" ca="1" si="17"/>
        <v>2.8250777785226955</v>
      </c>
      <c r="G353" s="65">
        <f t="shared" ca="1" si="15"/>
        <v>-5.9694476263617302</v>
      </c>
    </row>
    <row r="354" spans="5:7" x14ac:dyDescent="0.25">
      <c r="E354" s="60">
        <f t="shared" ca="1" si="16"/>
        <v>0.99926812638114559</v>
      </c>
      <c r="F354" s="78">
        <f t="shared" ca="1" si="17"/>
        <v>219.46194770757597</v>
      </c>
      <c r="G354" s="65">
        <f t="shared" ca="1" si="15"/>
        <v>-7.1090194153654584</v>
      </c>
    </row>
    <row r="355" spans="5:7" x14ac:dyDescent="0.25">
      <c r="E355" s="60">
        <f t="shared" ca="1" si="16"/>
        <v>0.90084806737916823</v>
      </c>
      <c r="F355" s="78">
        <f t="shared" ca="1" si="17"/>
        <v>3.5529075012741984</v>
      </c>
      <c r="G355" s="65">
        <f t="shared" ca="1" si="15"/>
        <v>-5.9648835412531449</v>
      </c>
    </row>
    <row r="356" spans="5:7" x14ac:dyDescent="0.25">
      <c r="E356" s="60">
        <f t="shared" ca="1" si="16"/>
        <v>0.86249769267941168</v>
      </c>
      <c r="F356" s="78">
        <f t="shared" ca="1" si="17"/>
        <v>3.0845631651501502</v>
      </c>
      <c r="G356" s="65">
        <f t="shared" ca="1" si="15"/>
        <v>-5.9678137713826054</v>
      </c>
    </row>
    <row r="357" spans="5:7" x14ac:dyDescent="0.25">
      <c r="E357" s="60">
        <f t="shared" ca="1" si="16"/>
        <v>0.80721469320818651</v>
      </c>
      <c r="F357" s="78">
        <f t="shared" ca="1" si="17"/>
        <v>2.7220552114006611</v>
      </c>
      <c r="G357" s="65">
        <f t="shared" ca="1" si="15"/>
        <v>-5.9700983478900467</v>
      </c>
    </row>
    <row r="358" spans="5:7" x14ac:dyDescent="0.25">
      <c r="E358" s="60">
        <f t="shared" ca="1" si="16"/>
        <v>6.4486249975516885E-2</v>
      </c>
      <c r="F358" s="78">
        <f t="shared" ca="1" si="17"/>
        <v>-0.43418696139960877</v>
      </c>
      <c r="G358" s="65">
        <f t="shared" ca="1" si="15"/>
        <v>-5.9905814630577456</v>
      </c>
    </row>
    <row r="359" spans="5:7" x14ac:dyDescent="0.25">
      <c r="E359" s="60">
        <f t="shared" ca="1" si="16"/>
        <v>9.8983798229029141E-2</v>
      </c>
      <c r="F359" s="78">
        <f t="shared" ca="1" si="17"/>
        <v>0.44427619471717872</v>
      </c>
      <c r="G359" s="65">
        <f t="shared" ca="1" si="15"/>
        <v>-5.9847758643739279</v>
      </c>
    </row>
    <row r="360" spans="5:7" x14ac:dyDescent="0.25">
      <c r="E360" s="60">
        <f t="shared" ca="1" si="16"/>
        <v>0.38297769337906296</v>
      </c>
      <c r="F360" s="78">
        <f t="shared" ca="1" si="17"/>
        <v>1.8074267530779675</v>
      </c>
      <c r="G360" s="65">
        <f t="shared" ca="1" si="15"/>
        <v>-5.9759257461735844</v>
      </c>
    </row>
    <row r="361" spans="5:7" x14ac:dyDescent="0.25">
      <c r="E361" s="60">
        <f t="shared" ca="1" si="16"/>
        <v>0.14857930323429869</v>
      </c>
      <c r="F361" s="78">
        <f t="shared" ca="1" si="17"/>
        <v>1.0077715025175902</v>
      </c>
      <c r="G361" s="65">
        <f t="shared" ca="1" si="15"/>
        <v>-5.9810937753243891</v>
      </c>
    </row>
    <row r="362" spans="5:7" x14ac:dyDescent="0.25">
      <c r="E362" s="60">
        <f t="shared" ca="1" si="16"/>
        <v>0.18835334091851297</v>
      </c>
      <c r="F362" s="78">
        <f t="shared" ca="1" si="17"/>
        <v>1.2560225215757477</v>
      </c>
      <c r="G362" s="65">
        <f t="shared" ca="1" si="15"/>
        <v>-5.9794821450840159</v>
      </c>
    </row>
    <row r="363" spans="5:7" x14ac:dyDescent="0.25">
      <c r="E363" s="60">
        <f t="shared" ca="1" si="16"/>
        <v>0.90608579244508181</v>
      </c>
      <c r="F363" s="78">
        <f t="shared" ca="1" si="17"/>
        <v>3.645223290660133</v>
      </c>
      <c r="G363" s="65">
        <f t="shared" ca="1" si="15"/>
        <v>-5.964308818023742</v>
      </c>
    </row>
    <row r="364" spans="5:7" x14ac:dyDescent="0.25">
      <c r="E364" s="60">
        <f t="shared" ca="1" si="16"/>
        <v>0.19147099712634319</v>
      </c>
      <c r="F364" s="78">
        <f t="shared" ca="1" si="17"/>
        <v>1.2715365803709573</v>
      </c>
      <c r="G364" s="65">
        <f t="shared" ca="1" si="15"/>
        <v>-5.9793816440063399</v>
      </c>
    </row>
    <row r="365" spans="5:7" x14ac:dyDescent="0.25">
      <c r="E365" s="60">
        <f t="shared" ca="1" si="16"/>
        <v>0.62818197230940587</v>
      </c>
      <c r="F365" s="78">
        <f t="shared" ca="1" si="17"/>
        <v>2.2129871167665587</v>
      </c>
      <c r="G365" s="65">
        <f t="shared" ca="1" si="15"/>
        <v>-5.9733306728865543</v>
      </c>
    </row>
    <row r="366" spans="5:7" x14ac:dyDescent="0.25">
      <c r="E366" s="60">
        <f t="shared" ca="1" si="16"/>
        <v>0.46610354184216751</v>
      </c>
      <c r="F366" s="78">
        <f t="shared" ca="1" si="17"/>
        <v>1.9465533891210114</v>
      </c>
      <c r="G366" s="65">
        <f t="shared" ca="1" si="15"/>
        <v>-5.9750335271830481</v>
      </c>
    </row>
    <row r="367" spans="5:7" x14ac:dyDescent="0.25">
      <c r="E367" s="60">
        <f t="shared" ca="1" si="16"/>
        <v>0.70995065807626168</v>
      </c>
      <c r="F367" s="78">
        <f t="shared" ca="1" si="17"/>
        <v>2.3877156305586595</v>
      </c>
      <c r="G367" s="65">
        <f t="shared" ca="1" si="15"/>
        <v>-5.9722180770095541</v>
      </c>
    </row>
    <row r="368" spans="5:7" x14ac:dyDescent="0.25">
      <c r="E368" s="60">
        <f t="shared" ca="1" si="16"/>
        <v>0.36974503946021475</v>
      </c>
      <c r="F368" s="78">
        <f t="shared" ca="1" si="17"/>
        <v>1.783155025772386</v>
      </c>
      <c r="G368" s="65">
        <f t="shared" ca="1" si="15"/>
        <v>-5.9760816124063041</v>
      </c>
    </row>
    <row r="369" spans="5:7" x14ac:dyDescent="0.25">
      <c r="E369" s="60">
        <f t="shared" ca="1" si="16"/>
        <v>3.6750429658766404E-2</v>
      </c>
      <c r="F369" s="78">
        <f t="shared" ca="1" si="17"/>
        <v>-2.3114365172798648</v>
      </c>
      <c r="G369" s="65">
        <f t="shared" ca="1" si="15"/>
        <v>-6.003248273071379</v>
      </c>
    </row>
    <row r="370" spans="5:7" x14ac:dyDescent="0.25">
      <c r="E370" s="60">
        <f t="shared" ca="1" si="16"/>
        <v>0.91182516528107882</v>
      </c>
      <c r="F370" s="78">
        <f t="shared" ca="1" si="17"/>
        <v>3.7585866608190068</v>
      </c>
      <c r="G370" s="65">
        <f t="shared" ca="1" si="15"/>
        <v>-5.9636043536937482</v>
      </c>
    </row>
    <row r="371" spans="5:7" x14ac:dyDescent="0.25">
      <c r="E371" s="60">
        <f t="shared" ca="1" si="16"/>
        <v>0.85631617332389731</v>
      </c>
      <c r="F371" s="78">
        <f t="shared" ca="1" si="17"/>
        <v>3.0313998517509568</v>
      </c>
      <c r="G371" s="65">
        <f t="shared" ca="1" si="15"/>
        <v>-5.968147915427636</v>
      </c>
    </row>
    <row r="372" spans="5:7" x14ac:dyDescent="0.25">
      <c r="E372" s="60">
        <f t="shared" ca="1" si="16"/>
        <v>1.475609260788513E-2</v>
      </c>
      <c r="F372" s="78">
        <f t="shared" ca="1" si="17"/>
        <v>-8.777983128412437</v>
      </c>
      <c r="G372" s="65">
        <f t="shared" ca="1" si="15"/>
        <v>-6.0494063065434327</v>
      </c>
    </row>
    <row r="373" spans="5:7" x14ac:dyDescent="0.25">
      <c r="E373" s="60">
        <f t="shared" ca="1" si="16"/>
        <v>0.22681420115153283</v>
      </c>
      <c r="F373" s="78">
        <f t="shared" ca="1" si="17"/>
        <v>1.421286918437366</v>
      </c>
      <c r="G373" s="65">
        <f t="shared" ca="1" si="15"/>
        <v>-5.9784128572706114</v>
      </c>
    </row>
    <row r="374" spans="5:7" x14ac:dyDescent="0.25">
      <c r="E374" s="60">
        <f t="shared" ca="1" si="16"/>
        <v>0.16581403586066135</v>
      </c>
      <c r="F374" s="78">
        <f t="shared" ca="1" si="17"/>
        <v>1.1285923751561338</v>
      </c>
      <c r="G374" s="65">
        <f t="shared" ca="1" si="15"/>
        <v>-5.9803086047555079</v>
      </c>
    </row>
    <row r="375" spans="5:7" x14ac:dyDescent="0.25">
      <c r="E375" s="60">
        <f t="shared" ca="1" si="16"/>
        <v>0.18734874491133346</v>
      </c>
      <c r="F375" s="78">
        <f t="shared" ca="1" si="17"/>
        <v>1.2509268168368433</v>
      </c>
      <c r="G375" s="65">
        <f t="shared" ca="1" si="15"/>
        <v>-5.9795151609230457</v>
      </c>
    </row>
    <row r="376" spans="5:7" x14ac:dyDescent="0.25">
      <c r="E376" s="60">
        <f t="shared" ca="1" si="16"/>
        <v>0.80738169658361381</v>
      </c>
      <c r="F376" s="78">
        <f t="shared" ca="1" si="17"/>
        <v>2.7228652273004776</v>
      </c>
      <c r="G376" s="65">
        <f t="shared" ca="1" si="15"/>
        <v>-5.9700932270797491</v>
      </c>
    </row>
    <row r="377" spans="5:7" x14ac:dyDescent="0.25">
      <c r="E377" s="60">
        <f t="shared" ca="1" si="16"/>
        <v>0.49748414030672428</v>
      </c>
      <c r="F377" s="78">
        <f t="shared" ca="1" si="17"/>
        <v>1.9960480145410144</v>
      </c>
      <c r="G377" s="65">
        <f t="shared" ca="1" si="15"/>
        <v>-5.9747166172216604</v>
      </c>
    </row>
    <row r="378" spans="5:7" x14ac:dyDescent="0.25">
      <c r="E378" s="60">
        <f t="shared" ca="1" si="16"/>
        <v>0.32358903954951312</v>
      </c>
      <c r="F378" s="78">
        <f t="shared" ca="1" si="17"/>
        <v>1.6905426632682026</v>
      </c>
      <c r="G378" s="65">
        <f t="shared" ca="1" si="15"/>
        <v>-5.9766769197178142</v>
      </c>
    </row>
    <row r="379" spans="5:7" x14ac:dyDescent="0.25">
      <c r="E379" s="60">
        <f t="shared" ca="1" si="16"/>
        <v>0.64644560336975398</v>
      </c>
      <c r="F379" s="78">
        <f t="shared" ca="1" si="17"/>
        <v>2.2477694919126514</v>
      </c>
      <c r="G379" s="65">
        <f t="shared" ca="1" si="15"/>
        <v>-5.9731089314526189</v>
      </c>
    </row>
    <row r="380" spans="5:7" x14ac:dyDescent="0.25">
      <c r="E380" s="60">
        <f t="shared" ca="1" si="16"/>
        <v>0.12875994607088193</v>
      </c>
      <c r="F380" s="78">
        <f t="shared" ca="1" si="17"/>
        <v>0.8321062345968393</v>
      </c>
      <c r="G380" s="65">
        <f t="shared" ca="1" si="15"/>
        <v>-5.982238087482644</v>
      </c>
    </row>
    <row r="381" spans="5:7" x14ac:dyDescent="0.25">
      <c r="E381" s="60">
        <f t="shared" ca="1" si="16"/>
        <v>0.91520300822823786</v>
      </c>
      <c r="F381" s="78">
        <f t="shared" ca="1" si="17"/>
        <v>3.8322826473125362</v>
      </c>
      <c r="G381" s="65">
        <f t="shared" ca="1" si="15"/>
        <v>-5.9631471570652277</v>
      </c>
    </row>
    <row r="382" spans="5:7" x14ac:dyDescent="0.25">
      <c r="E382" s="60">
        <f t="shared" ca="1" si="16"/>
        <v>0.86848286048812406</v>
      </c>
      <c r="F382" s="78">
        <f t="shared" ca="1" si="17"/>
        <v>3.1404871370242735</v>
      </c>
      <c r="G382" s="65">
        <f t="shared" ca="1" si="15"/>
        <v>-5.9674626102995756</v>
      </c>
    </row>
    <row r="383" spans="5:7" x14ac:dyDescent="0.25">
      <c r="E383" s="60">
        <f t="shared" ca="1" si="16"/>
        <v>0.23467059277578095</v>
      </c>
      <c r="F383" s="78">
        <f t="shared" ca="1" si="17"/>
        <v>1.4493635038148995</v>
      </c>
      <c r="G383" s="65">
        <f t="shared" ca="1" si="15"/>
        <v>-5.9782314839054198</v>
      </c>
    </row>
    <row r="384" spans="5:7" x14ac:dyDescent="0.25">
      <c r="E384" s="60">
        <f t="shared" ca="1" si="16"/>
        <v>0.40462925558416862</v>
      </c>
      <c r="F384" s="78">
        <f t="shared" ca="1" si="17"/>
        <v>1.8455422060464721</v>
      </c>
      <c r="G384" s="65">
        <f t="shared" ca="1" si="15"/>
        <v>-5.9756811062322317</v>
      </c>
    </row>
    <row r="385" spans="5:7" x14ac:dyDescent="0.25">
      <c r="E385" s="60">
        <f t="shared" ca="1" si="16"/>
        <v>0.11309917655615276</v>
      </c>
      <c r="F385" s="78">
        <f t="shared" ca="1" si="17"/>
        <v>0.65250731340055856</v>
      </c>
      <c r="G385" s="65">
        <f t="shared" ca="1" si="15"/>
        <v>-5.9834113543300784</v>
      </c>
    </row>
    <row r="386" spans="5:7" x14ac:dyDescent="0.25">
      <c r="E386" s="60">
        <f t="shared" ca="1" si="16"/>
        <v>1.4527441732151813E-2</v>
      </c>
      <c r="F386" s="78">
        <f t="shared" ca="1" si="17"/>
        <v>-8.9478617745781026</v>
      </c>
      <c r="G386" s="65">
        <f t="shared" ca="1" si="15"/>
        <v>-6.0506679905858674</v>
      </c>
    </row>
    <row r="387" spans="5:7" x14ac:dyDescent="0.25">
      <c r="E387" s="60">
        <f t="shared" ca="1" si="16"/>
        <v>0.13788700816799038</v>
      </c>
      <c r="F387" s="78">
        <f t="shared" ca="1" si="17"/>
        <v>0.91887534369458157</v>
      </c>
      <c r="G387" s="65">
        <f t="shared" ref="G387:G450" ca="1" si="18">LN(1/(PI()*$O$14*(1 + ((F387-$O$13)/$O$14)^2)))</f>
        <v>-5.9816724559889529</v>
      </c>
    </row>
    <row r="388" spans="5:7" x14ac:dyDescent="0.25">
      <c r="E388" s="60">
        <f t="shared" ref="E388:E451" ca="1" si="19">RAND()</f>
        <v>0.65450737726763386</v>
      </c>
      <c r="F388" s="78">
        <f t="shared" ref="F388:F451" ca="1" si="20">$C$3+$C$4*TAN(PI()*(E388-0.5))</f>
        <v>2.2637464420303002</v>
      </c>
      <c r="G388" s="65">
        <f t="shared" ca="1" si="18"/>
        <v>-5.973007120308508</v>
      </c>
    </row>
    <row r="389" spans="5:7" x14ac:dyDescent="0.25">
      <c r="E389" s="60">
        <f t="shared" ca="1" si="19"/>
        <v>0.83771372964632829</v>
      </c>
      <c r="F389" s="78">
        <f t="shared" ca="1" si="20"/>
        <v>2.8942221074639303</v>
      </c>
      <c r="G389" s="65">
        <f t="shared" ca="1" si="18"/>
        <v>-5.9690115386786742</v>
      </c>
    </row>
    <row r="390" spans="5:7" x14ac:dyDescent="0.25">
      <c r="E390" s="60">
        <f t="shared" ca="1" si="19"/>
        <v>4.8699264382711105E-3</v>
      </c>
      <c r="F390" s="78">
        <f t="shared" ca="1" si="20"/>
        <v>-30.678630190965102</v>
      </c>
      <c r="G390" s="65">
        <f t="shared" ca="1" si="18"/>
        <v>-6.227931879044708</v>
      </c>
    </row>
    <row r="391" spans="5:7" x14ac:dyDescent="0.25">
      <c r="E391" s="60">
        <f t="shared" ca="1" si="19"/>
        <v>0.45497268681741054</v>
      </c>
      <c r="F391" s="78">
        <f t="shared" ca="1" si="20"/>
        <v>1.9287956891452769</v>
      </c>
      <c r="G391" s="65">
        <f t="shared" ca="1" si="18"/>
        <v>-5.9751472921484501</v>
      </c>
    </row>
    <row r="392" spans="5:7" x14ac:dyDescent="0.25">
      <c r="E392" s="60">
        <f t="shared" ca="1" si="19"/>
        <v>0.73149605586339861</v>
      </c>
      <c r="F392" s="78">
        <f t="shared" ca="1" si="20"/>
        <v>2.4450032441046177</v>
      </c>
      <c r="G392" s="65">
        <f t="shared" ca="1" si="18"/>
        <v>-5.9718540113107759</v>
      </c>
    </row>
    <row r="393" spans="5:7" x14ac:dyDescent="0.25">
      <c r="E393" s="60">
        <f t="shared" ca="1" si="19"/>
        <v>0.21440863200278182</v>
      </c>
      <c r="F393" s="78">
        <f t="shared" ca="1" si="20"/>
        <v>1.3735162696401053</v>
      </c>
      <c r="G393" s="65">
        <f t="shared" ca="1" si="18"/>
        <v>-5.978721644887008</v>
      </c>
    </row>
    <row r="394" spans="5:7" x14ac:dyDescent="0.25">
      <c r="E394" s="60">
        <f t="shared" ca="1" si="19"/>
        <v>0.88468865819245035</v>
      </c>
      <c r="F394" s="78">
        <f t="shared" ca="1" si="20"/>
        <v>3.3193075340246336</v>
      </c>
      <c r="G394" s="65">
        <f t="shared" ca="1" si="18"/>
        <v>-5.9663420560803297</v>
      </c>
    </row>
    <row r="395" spans="5:7" x14ac:dyDescent="0.25">
      <c r="E395" s="60">
        <f t="shared" ca="1" si="19"/>
        <v>0.44906020422944926</v>
      </c>
      <c r="F395" s="78">
        <f t="shared" ca="1" si="20"/>
        <v>1.9192938076216977</v>
      </c>
      <c r="G395" s="65">
        <f t="shared" ca="1" si="18"/>
        <v>-5.9752081799416317</v>
      </c>
    </row>
    <row r="396" spans="5:7" x14ac:dyDescent="0.25">
      <c r="E396" s="60">
        <f t="shared" ca="1" si="19"/>
        <v>0.11201205212779397</v>
      </c>
      <c r="F396" s="78">
        <f t="shared" ca="1" si="20"/>
        <v>0.63826594905384604</v>
      </c>
      <c r="G396" s="65">
        <f t="shared" ca="1" si="18"/>
        <v>-5.9835045326574532</v>
      </c>
    </row>
    <row r="397" spans="5:7" x14ac:dyDescent="0.25">
      <c r="E397" s="60">
        <f t="shared" ca="1" si="19"/>
        <v>1.2987895303836927E-2</v>
      </c>
      <c r="F397" s="78">
        <f t="shared" ca="1" si="20"/>
        <v>-10.247296893330093</v>
      </c>
      <c r="G397" s="65">
        <f t="shared" ca="1" si="18"/>
        <v>-6.0603963010497868</v>
      </c>
    </row>
    <row r="398" spans="5:7" x14ac:dyDescent="0.25">
      <c r="E398" s="60">
        <f t="shared" ca="1" si="19"/>
        <v>0.52683656250979116</v>
      </c>
      <c r="F398" s="78">
        <f t="shared" ca="1" si="20"/>
        <v>2.0422549387301179</v>
      </c>
      <c r="G398" s="65">
        <f t="shared" ca="1" si="18"/>
        <v>-5.9744209949131699</v>
      </c>
    </row>
    <row r="399" spans="5:7" x14ac:dyDescent="0.25">
      <c r="E399" s="60">
        <f t="shared" ca="1" si="19"/>
        <v>0.20068301399564559</v>
      </c>
      <c r="F399" s="78">
        <f t="shared" ca="1" si="20"/>
        <v>1.3149052613229952</v>
      </c>
      <c r="G399" s="65">
        <f t="shared" ca="1" si="18"/>
        <v>-5.9791008335012137</v>
      </c>
    </row>
    <row r="400" spans="5:7" x14ac:dyDescent="0.25">
      <c r="E400" s="60">
        <f t="shared" ca="1" si="19"/>
        <v>0.1978678404711145</v>
      </c>
      <c r="F400" s="78">
        <f t="shared" ca="1" si="20"/>
        <v>1.3020247046647482</v>
      </c>
      <c r="G400" s="65">
        <f t="shared" ca="1" si="18"/>
        <v>-5.9791842138907265</v>
      </c>
    </row>
    <row r="401" spans="5:7" x14ac:dyDescent="0.25">
      <c r="E401" s="60">
        <f t="shared" ca="1" si="19"/>
        <v>0.64434746218722705</v>
      </c>
      <c r="F401" s="78">
        <f t="shared" ca="1" si="20"/>
        <v>2.2436777439635658</v>
      </c>
      <c r="G401" s="65">
        <f t="shared" ca="1" si="18"/>
        <v>-5.9731350100330376</v>
      </c>
    </row>
    <row r="402" spans="5:7" x14ac:dyDescent="0.25">
      <c r="E402" s="60">
        <f t="shared" ca="1" si="19"/>
        <v>0.13189878292484913</v>
      </c>
      <c r="F402" s="78">
        <f t="shared" ca="1" si="20"/>
        <v>0.863221229013724</v>
      </c>
      <c r="G402" s="65">
        <f t="shared" ca="1" si="18"/>
        <v>-5.9820351642248895</v>
      </c>
    </row>
    <row r="403" spans="5:7" x14ac:dyDescent="0.25">
      <c r="E403" s="60">
        <f t="shared" ca="1" si="19"/>
        <v>0.39789680983332643</v>
      </c>
      <c r="F403" s="78">
        <f t="shared" ca="1" si="20"/>
        <v>1.8338797777683562</v>
      </c>
      <c r="G403" s="65">
        <f t="shared" ca="1" si="18"/>
        <v>-5.9757559438162859</v>
      </c>
    </row>
    <row r="404" spans="5:7" x14ac:dyDescent="0.25">
      <c r="E404" s="60">
        <f t="shared" ca="1" si="19"/>
        <v>0.29882462366253537</v>
      </c>
      <c r="F404" s="78">
        <f t="shared" ca="1" si="20"/>
        <v>1.6339002749634319</v>
      </c>
      <c r="G404" s="65">
        <f t="shared" ca="1" si="18"/>
        <v>-5.9770414637627942</v>
      </c>
    </row>
    <row r="405" spans="5:7" x14ac:dyDescent="0.25">
      <c r="E405" s="60">
        <f t="shared" ca="1" si="19"/>
        <v>0.17844367869343392</v>
      </c>
      <c r="F405" s="78">
        <f t="shared" ca="1" si="20"/>
        <v>1.2035451731115687</v>
      </c>
      <c r="G405" s="65">
        <f t="shared" ca="1" si="18"/>
        <v>-5.9798222846834754</v>
      </c>
    </row>
    <row r="406" spans="5:7" x14ac:dyDescent="0.25">
      <c r="E406" s="60">
        <f t="shared" ca="1" si="19"/>
        <v>0.10657922551373555</v>
      </c>
      <c r="F406" s="78">
        <f t="shared" ca="1" si="20"/>
        <v>0.56292459924333405</v>
      </c>
      <c r="G406" s="65">
        <f t="shared" ca="1" si="18"/>
        <v>-5.9839978262676956</v>
      </c>
    </row>
    <row r="407" spans="5:7" x14ac:dyDescent="0.25">
      <c r="E407" s="60">
        <f t="shared" ca="1" si="19"/>
        <v>0.5178745976851894</v>
      </c>
      <c r="F407" s="78">
        <f t="shared" ca="1" si="20"/>
        <v>2.0281069022409906</v>
      </c>
      <c r="G407" s="65">
        <f t="shared" ca="1" si="18"/>
        <v>-5.9745114868132196</v>
      </c>
    </row>
    <row r="408" spans="5:7" x14ac:dyDescent="0.25">
      <c r="E408" s="60">
        <f t="shared" ca="1" si="19"/>
        <v>0.11706495961515284</v>
      </c>
      <c r="F408" s="78">
        <f t="shared" ca="1" si="20"/>
        <v>0.70231115860768445</v>
      </c>
      <c r="G408" s="65">
        <f t="shared" ca="1" si="18"/>
        <v>-5.9830856638475147</v>
      </c>
    </row>
    <row r="409" spans="5:7" x14ac:dyDescent="0.25">
      <c r="E409" s="60">
        <f t="shared" ca="1" si="19"/>
        <v>0.14083975087893641</v>
      </c>
      <c r="F409" s="78">
        <f t="shared" ca="1" si="20"/>
        <v>0.94468150862730793</v>
      </c>
      <c r="G409" s="65">
        <f t="shared" ca="1" si="18"/>
        <v>-5.9815043823146521</v>
      </c>
    </row>
    <row r="410" spans="5:7" x14ac:dyDescent="0.25">
      <c r="E410" s="60">
        <f t="shared" ca="1" si="19"/>
        <v>0.22791359277671486</v>
      </c>
      <c r="F410" s="78">
        <f t="shared" ca="1" si="20"/>
        <v>1.4253112108627655</v>
      </c>
      <c r="G410" s="65">
        <f t="shared" ca="1" si="18"/>
        <v>-5.9783868554192878</v>
      </c>
    </row>
    <row r="411" spans="5:7" x14ac:dyDescent="0.25">
      <c r="E411" s="60">
        <f t="shared" ca="1" si="19"/>
        <v>0.89915592823856016</v>
      </c>
      <c r="F411" s="78">
        <f t="shared" ca="1" si="20"/>
        <v>3.5250694976748633</v>
      </c>
      <c r="G411" s="65">
        <f t="shared" ca="1" si="18"/>
        <v>-5.9650570353586803</v>
      </c>
    </row>
    <row r="412" spans="5:7" x14ac:dyDescent="0.25">
      <c r="E412" s="60">
        <f t="shared" ca="1" si="19"/>
        <v>0.35000120468760287</v>
      </c>
      <c r="F412" s="78">
        <f t="shared" ca="1" si="20"/>
        <v>1.7452396588436518</v>
      </c>
      <c r="G412" s="65">
        <f t="shared" ca="1" si="18"/>
        <v>-5.9763252199275838</v>
      </c>
    </row>
    <row r="413" spans="5:7" x14ac:dyDescent="0.25">
      <c r="E413" s="60">
        <f t="shared" ca="1" si="19"/>
        <v>0.97959427702613733</v>
      </c>
      <c r="F413" s="78">
        <f t="shared" ca="1" si="20"/>
        <v>9.7888374940924905</v>
      </c>
      <c r="G413" s="65">
        <f t="shared" ca="1" si="18"/>
        <v>-5.9282742197941873</v>
      </c>
    </row>
    <row r="414" spans="5:7" x14ac:dyDescent="0.25">
      <c r="E414" s="60">
        <f t="shared" ca="1" si="19"/>
        <v>3.3889082744404719E-2</v>
      </c>
      <c r="F414" s="78">
        <f t="shared" ca="1" si="20"/>
        <v>-2.6785907998583598</v>
      </c>
      <c r="G414" s="65">
        <f t="shared" ca="1" si="18"/>
        <v>-6.0057661488231995</v>
      </c>
    </row>
    <row r="415" spans="5:7" x14ac:dyDescent="0.25">
      <c r="E415" s="60">
        <f t="shared" ca="1" si="19"/>
        <v>0.89152274483736504</v>
      </c>
      <c r="F415" s="78">
        <f t="shared" ca="1" si="20"/>
        <v>3.4099301513868534</v>
      </c>
      <c r="G415" s="65">
        <f t="shared" ca="1" si="18"/>
        <v>-5.9657755255419742</v>
      </c>
    </row>
    <row r="416" spans="5:7" x14ac:dyDescent="0.25">
      <c r="E416" s="60">
        <f t="shared" ca="1" si="19"/>
        <v>0.55493812908005424</v>
      </c>
      <c r="F416" s="78">
        <f t="shared" ca="1" si="20"/>
        <v>2.0871638259249625</v>
      </c>
      <c r="G416" s="65">
        <f t="shared" ca="1" si="18"/>
        <v>-5.974133896495788</v>
      </c>
    </row>
    <row r="417" spans="5:7" x14ac:dyDescent="0.25">
      <c r="E417" s="60">
        <f t="shared" ca="1" si="19"/>
        <v>0.62109560092938654</v>
      </c>
      <c r="F417" s="78">
        <f t="shared" ca="1" si="20"/>
        <v>2.1999574716739847</v>
      </c>
      <c r="G417" s="65">
        <f t="shared" ca="1" si="18"/>
        <v>-5.9734137718138838</v>
      </c>
    </row>
    <row r="418" spans="5:7" x14ac:dyDescent="0.25">
      <c r="E418" s="60">
        <f t="shared" ca="1" si="19"/>
        <v>0.18371072101099328</v>
      </c>
      <c r="F418" s="78">
        <f t="shared" ca="1" si="20"/>
        <v>1.2320623123753727</v>
      </c>
      <c r="G418" s="65">
        <f t="shared" ca="1" si="18"/>
        <v>-5.979637410700108</v>
      </c>
    </row>
    <row r="419" spans="5:7" x14ac:dyDescent="0.25">
      <c r="E419" s="60">
        <f t="shared" ca="1" si="19"/>
        <v>1.0864997378166819E-2</v>
      </c>
      <c r="F419" s="78">
        <f t="shared" ca="1" si="20"/>
        <v>-12.642721288997866</v>
      </c>
      <c r="G419" s="65">
        <f t="shared" ca="1" si="18"/>
        <v>-6.078676158472633</v>
      </c>
    </row>
    <row r="420" spans="5:7" x14ac:dyDescent="0.25">
      <c r="E420" s="60">
        <f t="shared" ca="1" si="19"/>
        <v>0.58494554115214825</v>
      </c>
      <c r="F420" s="78">
        <f t="shared" ca="1" si="20"/>
        <v>2.1366925799886238</v>
      </c>
      <c r="G420" s="65">
        <f t="shared" ca="1" si="18"/>
        <v>-5.9738175146454022</v>
      </c>
    </row>
    <row r="421" spans="5:7" x14ac:dyDescent="0.25">
      <c r="E421" s="60">
        <f t="shared" ca="1" si="19"/>
        <v>0.28525201376136833</v>
      </c>
      <c r="F421" s="78">
        <f t="shared" ca="1" si="20"/>
        <v>1.6000739966099793</v>
      </c>
      <c r="G421" s="65">
        <f t="shared" ca="1" si="18"/>
        <v>-5.9772593284909847</v>
      </c>
    </row>
    <row r="422" spans="5:7" x14ac:dyDescent="0.25">
      <c r="E422" s="60">
        <f t="shared" ca="1" si="19"/>
        <v>0.41206139213826298</v>
      </c>
      <c r="F422" s="78">
        <f t="shared" ca="1" si="20"/>
        <v>1.8582413621315197</v>
      </c>
      <c r="G422" s="65">
        <f t="shared" ca="1" si="18"/>
        <v>-5.9755996324967935</v>
      </c>
    </row>
    <row r="423" spans="5:7" x14ac:dyDescent="0.25">
      <c r="E423" s="60">
        <f t="shared" ca="1" si="19"/>
        <v>0.41956393179341045</v>
      </c>
      <c r="F423" s="78">
        <f t="shared" ca="1" si="20"/>
        <v>1.8708914319824492</v>
      </c>
      <c r="G423" s="65">
        <f t="shared" ca="1" si="18"/>
        <v>-5.9755184908021048</v>
      </c>
    </row>
    <row r="424" spans="5:7" x14ac:dyDescent="0.25">
      <c r="E424" s="60">
        <f t="shared" ca="1" si="19"/>
        <v>0.30377859596275913</v>
      </c>
      <c r="F424" s="78">
        <f t="shared" ca="1" si="20"/>
        <v>1.6457201023466095</v>
      </c>
      <c r="G424" s="65">
        <f t="shared" ca="1" si="18"/>
        <v>-5.9769653645225871</v>
      </c>
    </row>
    <row r="425" spans="5:7" x14ac:dyDescent="0.25">
      <c r="E425" s="60">
        <f t="shared" ca="1" si="19"/>
        <v>0.1004944318314881</v>
      </c>
      <c r="F425" s="78">
        <f t="shared" ca="1" si="20"/>
        <v>0.4692527437302314</v>
      </c>
      <c r="G425" s="65">
        <f t="shared" ca="1" si="18"/>
        <v>-5.9846119592091229</v>
      </c>
    </row>
    <row r="426" spans="5:7" x14ac:dyDescent="0.25">
      <c r="E426" s="60">
        <f t="shared" ca="1" si="19"/>
        <v>0.59254262258682777</v>
      </c>
      <c r="F426" s="78">
        <f t="shared" ca="1" si="20"/>
        <v>2.1496046496748069</v>
      </c>
      <c r="G426" s="65">
        <f t="shared" ca="1" si="18"/>
        <v>-5.9737350776761176</v>
      </c>
    </row>
    <row r="427" spans="5:7" x14ac:dyDescent="0.25">
      <c r="E427" s="60">
        <f t="shared" ca="1" si="19"/>
        <v>0.82438493787565137</v>
      </c>
      <c r="F427" s="78">
        <f t="shared" ca="1" si="20"/>
        <v>2.8123980599436238</v>
      </c>
      <c r="G427" s="65">
        <f t="shared" ca="1" si="18"/>
        <v>-5.9695276528925918</v>
      </c>
    </row>
    <row r="428" spans="5:7" x14ac:dyDescent="0.25">
      <c r="E428" s="60">
        <f t="shared" ca="1" si="19"/>
        <v>0.11604881119216626</v>
      </c>
      <c r="F428" s="78">
        <f t="shared" ca="1" si="20"/>
        <v>0.68986006802432986</v>
      </c>
      <c r="G428" s="65">
        <f t="shared" ca="1" si="18"/>
        <v>-5.9831670631196765</v>
      </c>
    </row>
    <row r="429" spans="5:7" x14ac:dyDescent="0.25">
      <c r="E429" s="60">
        <f t="shared" ca="1" si="19"/>
        <v>0.7766159438286897</v>
      </c>
      <c r="F429" s="78">
        <f t="shared" ca="1" si="20"/>
        <v>2.5914788915307563</v>
      </c>
      <c r="G429" s="65">
        <f t="shared" ca="1" si="18"/>
        <v>-5.9709247658084355</v>
      </c>
    </row>
    <row r="430" spans="5:7" x14ac:dyDescent="0.25">
      <c r="E430" s="60">
        <f t="shared" ca="1" si="19"/>
        <v>0.95385236682946806</v>
      </c>
      <c r="F430" s="78">
        <f t="shared" ca="1" si="20"/>
        <v>5.4246245924830907</v>
      </c>
      <c r="G430" s="65">
        <f t="shared" ca="1" si="18"/>
        <v>-5.9534177905094126</v>
      </c>
    </row>
    <row r="431" spans="5:7" x14ac:dyDescent="0.25">
      <c r="E431" s="60">
        <f t="shared" ca="1" si="19"/>
        <v>0.3094006349889411</v>
      </c>
      <c r="F431" s="78">
        <f t="shared" ca="1" si="20"/>
        <v>1.6588222778332729</v>
      </c>
      <c r="G431" s="65">
        <f t="shared" ca="1" si="18"/>
        <v>-5.9768810265308643</v>
      </c>
    </row>
    <row r="432" spans="5:7" x14ac:dyDescent="0.25">
      <c r="E432" s="60">
        <f t="shared" ca="1" si="19"/>
        <v>0.95084032292842846</v>
      </c>
      <c r="F432" s="78">
        <f t="shared" ca="1" si="20"/>
        <v>5.2117289692779591</v>
      </c>
      <c r="G432" s="65">
        <f t="shared" ca="1" si="18"/>
        <v>-5.9547019194312396</v>
      </c>
    </row>
    <row r="433" spans="5:7" x14ac:dyDescent="0.25">
      <c r="E433" s="60">
        <f t="shared" ca="1" si="19"/>
        <v>0.67103992641418686</v>
      </c>
      <c r="F433" s="78">
        <f t="shared" ca="1" si="20"/>
        <v>2.2979082887198823</v>
      </c>
      <c r="G433" s="65">
        <f t="shared" ca="1" si="18"/>
        <v>-5.9727895204115784</v>
      </c>
    </row>
    <row r="434" spans="5:7" x14ac:dyDescent="0.25">
      <c r="E434" s="60">
        <f t="shared" ca="1" si="19"/>
        <v>0.30560580938999349</v>
      </c>
      <c r="F434" s="78">
        <f t="shared" ca="1" si="20"/>
        <v>1.6500138592543898</v>
      </c>
      <c r="G434" s="65">
        <f t="shared" ca="1" si="18"/>
        <v>-5.9769377238326236</v>
      </c>
    </row>
    <row r="435" spans="5:7" x14ac:dyDescent="0.25">
      <c r="E435" s="60">
        <f t="shared" ca="1" si="19"/>
        <v>0.25562092762388577</v>
      </c>
      <c r="F435" s="78">
        <f t="shared" ca="1" si="20"/>
        <v>1.5173540199689464</v>
      </c>
      <c r="G435" s="65">
        <f t="shared" ca="1" si="18"/>
        <v>-5.9777926142039499</v>
      </c>
    </row>
    <row r="436" spans="5:7" x14ac:dyDescent="0.25">
      <c r="E436" s="60">
        <f t="shared" ca="1" si="19"/>
        <v>0.76045911038912462</v>
      </c>
      <c r="F436" s="78">
        <f t="shared" ca="1" si="20"/>
        <v>2.5339872592143999</v>
      </c>
      <c r="G436" s="65">
        <f t="shared" ca="1" si="18"/>
        <v>-5.9712892172359666</v>
      </c>
    </row>
    <row r="437" spans="5:7" x14ac:dyDescent="0.25">
      <c r="E437" s="60">
        <f t="shared" ca="1" si="19"/>
        <v>0.51835676241416229</v>
      </c>
      <c r="F437" s="78">
        <f t="shared" ca="1" si="20"/>
        <v>2.0288667434311152</v>
      </c>
      <c r="G437" s="65">
        <f t="shared" ca="1" si="18"/>
        <v>-5.9745066262669617</v>
      </c>
    </row>
    <row r="438" spans="5:7" x14ac:dyDescent="0.25">
      <c r="E438" s="60">
        <f t="shared" ca="1" si="19"/>
        <v>0.3378059621525944</v>
      </c>
      <c r="F438" s="78">
        <f t="shared" ca="1" si="20"/>
        <v>1.7206175424852006</v>
      </c>
      <c r="G438" s="65">
        <f t="shared" ca="1" si="18"/>
        <v>-5.9764834998716889</v>
      </c>
    </row>
    <row r="439" spans="5:7" x14ac:dyDescent="0.25">
      <c r="E439" s="60">
        <f t="shared" ca="1" si="19"/>
        <v>0.76136126823729544</v>
      </c>
      <c r="F439" s="78">
        <f t="shared" ca="1" si="20"/>
        <v>2.5370298914886309</v>
      </c>
      <c r="G439" s="65">
        <f t="shared" ca="1" si="18"/>
        <v>-5.9712699203785702</v>
      </c>
    </row>
    <row r="440" spans="5:7" x14ac:dyDescent="0.25">
      <c r="E440" s="60">
        <f t="shared" ca="1" si="19"/>
        <v>0.85364872048513485</v>
      </c>
      <c r="F440" s="78">
        <f t="shared" ca="1" si="20"/>
        <v>3.00975433774172</v>
      </c>
      <c r="G440" s="65">
        <f t="shared" ca="1" si="18"/>
        <v>-5.9682840512877142</v>
      </c>
    </row>
    <row r="441" spans="5:7" x14ac:dyDescent="0.25">
      <c r="E441" s="60">
        <f t="shared" ca="1" si="19"/>
        <v>0.41403168458853046</v>
      </c>
      <c r="F441" s="78">
        <f t="shared" ca="1" si="20"/>
        <v>1.8615792517934913</v>
      </c>
      <c r="G441" s="65">
        <f t="shared" ca="1" si="18"/>
        <v>-5.9755782205187709</v>
      </c>
    </row>
    <row r="442" spans="5:7" x14ac:dyDescent="0.25">
      <c r="E442" s="60">
        <f t="shared" ca="1" si="19"/>
        <v>0.74423549734320593</v>
      </c>
      <c r="F442" s="78">
        <f t="shared" ca="1" si="20"/>
        <v>2.4822104988697351</v>
      </c>
      <c r="G442" s="65">
        <f t="shared" ca="1" si="18"/>
        <v>-5.9716177473754612</v>
      </c>
    </row>
    <row r="443" spans="5:7" x14ac:dyDescent="0.25">
      <c r="E443" s="60">
        <f t="shared" ca="1" si="19"/>
        <v>0.33144123501988021</v>
      </c>
      <c r="F443" s="78">
        <f t="shared" ca="1" si="20"/>
        <v>1.7073483702486729</v>
      </c>
      <c r="G443" s="65">
        <f t="shared" ca="1" si="18"/>
        <v>-5.9765688257138532</v>
      </c>
    </row>
    <row r="444" spans="5:7" x14ac:dyDescent="0.25">
      <c r="E444" s="60">
        <f t="shared" ca="1" si="19"/>
        <v>0.81733230194094042</v>
      </c>
      <c r="F444" s="78">
        <f t="shared" ca="1" si="20"/>
        <v>2.7734687081112148</v>
      </c>
      <c r="G444" s="65">
        <f t="shared" ca="1" si="18"/>
        <v>-5.9697734603096846</v>
      </c>
    </row>
    <row r="445" spans="5:7" x14ac:dyDescent="0.25">
      <c r="E445" s="60">
        <f t="shared" ca="1" si="19"/>
        <v>0.45023249262699094</v>
      </c>
      <c r="F445" s="78">
        <f t="shared" ca="1" si="20"/>
        <v>1.9211820964029214</v>
      </c>
      <c r="G445" s="65">
        <f t="shared" ca="1" si="18"/>
        <v>-5.9751960790709227</v>
      </c>
    </row>
    <row r="446" spans="5:7" x14ac:dyDescent="0.25">
      <c r="E446" s="60">
        <f t="shared" ca="1" si="19"/>
        <v>0.93017846056447606</v>
      </c>
      <c r="F446" s="78">
        <f t="shared" ca="1" si="20"/>
        <v>4.2427770866944767</v>
      </c>
      <c r="G446" s="65">
        <f t="shared" ca="1" si="18"/>
        <v>-5.9606116141179664</v>
      </c>
    </row>
    <row r="447" spans="5:7" x14ac:dyDescent="0.25">
      <c r="E447" s="60">
        <f t="shared" ca="1" si="19"/>
        <v>0.13742182441311757</v>
      </c>
      <c r="F447" s="78">
        <f t="shared" ca="1" si="20"/>
        <v>0.91471518629322679</v>
      </c>
      <c r="G447" s="65">
        <f t="shared" ca="1" si="18"/>
        <v>-5.9816995573118827</v>
      </c>
    </row>
    <row r="448" spans="5:7" x14ac:dyDescent="0.25">
      <c r="E448" s="60">
        <f t="shared" ca="1" si="19"/>
        <v>0.70898382780601843</v>
      </c>
      <c r="F448" s="78">
        <f t="shared" ca="1" si="20"/>
        <v>2.3852894632693089</v>
      </c>
      <c r="G448" s="65">
        <f t="shared" ca="1" si="18"/>
        <v>-5.9722335032523617</v>
      </c>
    </row>
    <row r="449" spans="5:7" x14ac:dyDescent="0.25">
      <c r="E449" s="60">
        <f t="shared" ca="1" si="19"/>
        <v>0.4352928909601127</v>
      </c>
      <c r="F449" s="78">
        <f t="shared" ca="1" si="20"/>
        <v>1.8969346893368932</v>
      </c>
      <c r="G449" s="65">
        <f t="shared" ca="1" si="18"/>
        <v>-5.9753514946291899</v>
      </c>
    </row>
    <row r="450" spans="5:7" x14ac:dyDescent="0.25">
      <c r="E450" s="60">
        <f t="shared" ca="1" si="19"/>
        <v>0.5510194581077118</v>
      </c>
      <c r="F450" s="78">
        <f t="shared" ca="1" si="20"/>
        <v>2.0808345910922994</v>
      </c>
      <c r="G450" s="65">
        <f t="shared" ca="1" si="18"/>
        <v>-5.9741743456208143</v>
      </c>
    </row>
    <row r="451" spans="5:7" x14ac:dyDescent="0.25">
      <c r="E451" s="60">
        <f t="shared" ca="1" si="19"/>
        <v>0.48463762689810674</v>
      </c>
      <c r="F451" s="78">
        <f t="shared" ca="1" si="20"/>
        <v>1.9758500874426634</v>
      </c>
      <c r="G451" s="65">
        <f t="shared" ref="G451:G514" ca="1" si="21">LN(1/(PI()*$O$14*(1 + ((F451-$O$13)/$O$14)^2)))</f>
        <v>-5.9748459111968577</v>
      </c>
    </row>
    <row r="452" spans="5:7" x14ac:dyDescent="0.25">
      <c r="E452" s="60">
        <f t="shared" ref="E452:E515" ca="1" si="22">RAND()</f>
        <v>0.33113224329429425</v>
      </c>
      <c r="F452" s="78">
        <f t="shared" ref="F452:F515" ca="1" si="23">$C$3+$C$4*TAN(PI()*(E452-0.5))</f>
        <v>1.706696360890839</v>
      </c>
      <c r="G452" s="65">
        <f t="shared" ca="1" si="21"/>
        <v>-5.9765730188659116</v>
      </c>
    </row>
    <row r="453" spans="5:7" x14ac:dyDescent="0.25">
      <c r="E453" s="60">
        <f t="shared" ca="1" si="22"/>
        <v>8.7789518907544606E-2</v>
      </c>
      <c r="F453" s="78">
        <f t="shared" ca="1" si="23"/>
        <v>0.2332861977897096</v>
      </c>
      <c r="G453" s="65">
        <f t="shared" ca="1" si="21"/>
        <v>-5.9861630298282682</v>
      </c>
    </row>
    <row r="454" spans="5:7" x14ac:dyDescent="0.25">
      <c r="E454" s="60">
        <f t="shared" ca="1" si="22"/>
        <v>0.72827599391179909</v>
      </c>
      <c r="F454" s="78">
        <f t="shared" ca="1" si="23"/>
        <v>2.4360192141857011</v>
      </c>
      <c r="G454" s="65">
        <f t="shared" ca="1" si="21"/>
        <v>-5.9719110818267467</v>
      </c>
    </row>
    <row r="455" spans="5:7" x14ac:dyDescent="0.25">
      <c r="E455" s="60">
        <f t="shared" ca="1" si="22"/>
        <v>0.47130271248427935</v>
      </c>
      <c r="F455" s="78">
        <f t="shared" ca="1" si="23"/>
        <v>1.9547998782107341</v>
      </c>
      <c r="G455" s="65">
        <f t="shared" ca="1" si="21"/>
        <v>-5.9749807073990686</v>
      </c>
    </row>
    <row r="456" spans="5:7" x14ac:dyDescent="0.25">
      <c r="E456" s="60">
        <f t="shared" ca="1" si="22"/>
        <v>0.28926287261533179</v>
      </c>
      <c r="F456" s="78">
        <f t="shared" ca="1" si="23"/>
        <v>1.6103023569487489</v>
      </c>
      <c r="G456" s="65">
        <f t="shared" ca="1" si="21"/>
        <v>-5.9771934379283955</v>
      </c>
    </row>
    <row r="457" spans="5:7" x14ac:dyDescent="0.25">
      <c r="E457" s="60">
        <f t="shared" ca="1" si="22"/>
        <v>0.25626033298307105</v>
      </c>
      <c r="F457" s="78">
        <f t="shared" ca="1" si="23"/>
        <v>1.5192905089427382</v>
      </c>
      <c r="G457" s="65">
        <f t="shared" ca="1" si="21"/>
        <v>-5.9777801215983581</v>
      </c>
    </row>
    <row r="458" spans="5:7" x14ac:dyDescent="0.25">
      <c r="E458" s="60">
        <f t="shared" ca="1" si="22"/>
        <v>0.64469458203685159</v>
      </c>
      <c r="F458" s="78">
        <f t="shared" ca="1" si="23"/>
        <v>2.2443528639643286</v>
      </c>
      <c r="G458" s="65">
        <f t="shared" ca="1" si="21"/>
        <v>-5.9731307070604336</v>
      </c>
    </row>
    <row r="459" spans="5:7" x14ac:dyDescent="0.25">
      <c r="E459" s="60">
        <f t="shared" ca="1" si="22"/>
        <v>0.17770566903979323</v>
      </c>
      <c r="F459" s="78">
        <f t="shared" ca="1" si="23"/>
        <v>1.1994292333428853</v>
      </c>
      <c r="G459" s="65">
        <f t="shared" ca="1" si="21"/>
        <v>-5.9798489750111425</v>
      </c>
    </row>
    <row r="460" spans="5:7" x14ac:dyDescent="0.25">
      <c r="E460" s="60">
        <f t="shared" ca="1" si="22"/>
        <v>8.558094971204866E-2</v>
      </c>
      <c r="F460" s="78">
        <f t="shared" ca="1" si="23"/>
        <v>0.18532692567974762</v>
      </c>
      <c r="G460" s="65">
        <f t="shared" ca="1" si="21"/>
        <v>-5.9864789810960746</v>
      </c>
    </row>
    <row r="461" spans="5:7" x14ac:dyDescent="0.25">
      <c r="E461" s="60">
        <f t="shared" ca="1" si="22"/>
        <v>0.14175432664435861</v>
      </c>
      <c r="F461" s="78">
        <f t="shared" ca="1" si="23"/>
        <v>0.95247070970274095</v>
      </c>
      <c r="G461" s="65">
        <f t="shared" ca="1" si="21"/>
        <v>-5.9814536655057582</v>
      </c>
    </row>
    <row r="462" spans="5:7" x14ac:dyDescent="0.25">
      <c r="E462" s="60">
        <f t="shared" ca="1" si="22"/>
        <v>0.60558094104692028</v>
      </c>
      <c r="F462" s="78">
        <f t="shared" ca="1" si="23"/>
        <v>2.1722084109981568</v>
      </c>
      <c r="G462" s="65">
        <f t="shared" ca="1" si="21"/>
        <v>-5.9735908073380193</v>
      </c>
    </row>
    <row r="463" spans="5:7" x14ac:dyDescent="0.25">
      <c r="E463" s="60">
        <f t="shared" ca="1" si="22"/>
        <v>0.53656134387277243</v>
      </c>
      <c r="F463" s="78">
        <f t="shared" ca="1" si="23"/>
        <v>2.0576843247711198</v>
      </c>
      <c r="G463" s="65">
        <f t="shared" ca="1" si="21"/>
        <v>-5.9743223318662144</v>
      </c>
    </row>
    <row r="464" spans="5:7" x14ac:dyDescent="0.25">
      <c r="E464" s="60">
        <f t="shared" ca="1" si="22"/>
        <v>0.84914949213613877</v>
      </c>
      <c r="F464" s="78">
        <f t="shared" ca="1" si="23"/>
        <v>2.9748571162708997</v>
      </c>
      <c r="G464" s="65">
        <f t="shared" ca="1" si="21"/>
        <v>-5.968503639519259</v>
      </c>
    </row>
    <row r="465" spans="5:7" x14ac:dyDescent="0.25">
      <c r="E465" s="60">
        <f t="shared" ca="1" si="22"/>
        <v>0.70916806790135101</v>
      </c>
      <c r="F465" s="78">
        <f t="shared" ca="1" si="23"/>
        <v>2.3857509183494274</v>
      </c>
      <c r="G465" s="65">
        <f t="shared" ca="1" si="21"/>
        <v>-5.9722305691443482</v>
      </c>
    </row>
    <row r="466" spans="5:7" x14ac:dyDescent="0.25">
      <c r="E466" s="60">
        <f t="shared" ca="1" si="22"/>
        <v>3.4984353631021259E-3</v>
      </c>
      <c r="F466" s="78">
        <f t="shared" ca="1" si="23"/>
        <v>-43.491346322196385</v>
      </c>
      <c r="G466" s="65">
        <f t="shared" ca="1" si="21"/>
        <v>-6.3423421700438505</v>
      </c>
    </row>
    <row r="467" spans="5:7" x14ac:dyDescent="0.25">
      <c r="E467" s="60">
        <f t="shared" ca="1" si="22"/>
        <v>0.29863952377585989</v>
      </c>
      <c r="F467" s="78">
        <f t="shared" ca="1" si="23"/>
        <v>1.6334534524422113</v>
      </c>
      <c r="G467" s="65">
        <f t="shared" ca="1" si="21"/>
        <v>-5.9770443408180398</v>
      </c>
    </row>
    <row r="468" spans="5:7" x14ac:dyDescent="0.25">
      <c r="E468" s="60">
        <f t="shared" ca="1" si="22"/>
        <v>0.50046175105183899</v>
      </c>
      <c r="F468" s="78">
        <f t="shared" ca="1" si="23"/>
        <v>2.0007253173648936</v>
      </c>
      <c r="G468" s="65">
        <f t="shared" ca="1" si="21"/>
        <v>-5.9746866824043678</v>
      </c>
    </row>
    <row r="469" spans="5:7" x14ac:dyDescent="0.25">
      <c r="E469" s="60">
        <f t="shared" ca="1" si="22"/>
        <v>0.25113129727400907</v>
      </c>
      <c r="F469" s="78">
        <f t="shared" ca="1" si="23"/>
        <v>1.5035415033472719</v>
      </c>
      <c r="G469" s="65">
        <f t="shared" ca="1" si="21"/>
        <v>-5.9778817325232421</v>
      </c>
    </row>
    <row r="470" spans="5:7" x14ac:dyDescent="0.25">
      <c r="E470" s="60">
        <f t="shared" ca="1" si="22"/>
        <v>0.82022174892754274</v>
      </c>
      <c r="F470" s="78">
        <f t="shared" ca="1" si="23"/>
        <v>2.7890884638338935</v>
      </c>
      <c r="G470" s="65">
        <f t="shared" ca="1" si="21"/>
        <v>-5.9696748143360452</v>
      </c>
    </row>
    <row r="471" spans="5:7" x14ac:dyDescent="0.25">
      <c r="E471" s="60">
        <f t="shared" ca="1" si="22"/>
        <v>0.31898914332700246</v>
      </c>
      <c r="F471" s="78">
        <f t="shared" ca="1" si="23"/>
        <v>1.6804585024837866</v>
      </c>
      <c r="G471" s="65">
        <f t="shared" ca="1" si="21"/>
        <v>-5.9767417952820745</v>
      </c>
    </row>
    <row r="472" spans="5:7" x14ac:dyDescent="0.25">
      <c r="E472" s="60">
        <f t="shared" ca="1" si="22"/>
        <v>0.95637955968578159</v>
      </c>
      <c r="F472" s="78">
        <f t="shared" ca="1" si="23"/>
        <v>5.6257639450861117</v>
      </c>
      <c r="G472" s="65">
        <f t="shared" ca="1" si="21"/>
        <v>-5.9522093606759228</v>
      </c>
    </row>
    <row r="473" spans="5:7" x14ac:dyDescent="0.25">
      <c r="E473" s="60">
        <f t="shared" ca="1" si="22"/>
        <v>0.63887647673731052</v>
      </c>
      <c r="F473" s="78">
        <f t="shared" ca="1" si="23"/>
        <v>2.2331300930723192</v>
      </c>
      <c r="G473" s="65">
        <f t="shared" ca="1" si="21"/>
        <v>-5.9732022433464698</v>
      </c>
    </row>
    <row r="474" spans="5:7" x14ac:dyDescent="0.25">
      <c r="E474" s="60">
        <f t="shared" ca="1" si="22"/>
        <v>0.92901669326755432</v>
      </c>
      <c r="F474" s="78">
        <f t="shared" ca="1" si="23"/>
        <v>4.2048555047508778</v>
      </c>
      <c r="G474" s="65">
        <f t="shared" ca="1" si="21"/>
        <v>-5.9608450574321523</v>
      </c>
    </row>
    <row r="475" spans="5:7" x14ac:dyDescent="0.25">
      <c r="E475" s="60">
        <f t="shared" ca="1" si="22"/>
        <v>9.4718488264583178E-2</v>
      </c>
      <c r="F475" s="78">
        <f t="shared" ca="1" si="23"/>
        <v>0.36959535957727585</v>
      </c>
      <c r="G475" s="65">
        <f t="shared" ca="1" si="21"/>
        <v>-5.9852663320461232</v>
      </c>
    </row>
    <row r="476" spans="5:7" x14ac:dyDescent="0.25">
      <c r="E476" s="60">
        <f t="shared" ca="1" si="22"/>
        <v>0.53492466061557653</v>
      </c>
      <c r="F476" s="78">
        <f t="shared" ca="1" si="23"/>
        <v>2.0550807317991211</v>
      </c>
      <c r="G476" s="65">
        <f t="shared" ca="1" si="21"/>
        <v>-5.9743389787239227</v>
      </c>
    </row>
    <row r="477" spans="5:7" x14ac:dyDescent="0.25">
      <c r="E477" s="60">
        <f t="shared" ca="1" si="22"/>
        <v>0.94981927226409124</v>
      </c>
      <c r="F477" s="78">
        <f t="shared" ca="1" si="23"/>
        <v>5.1453166104210437</v>
      </c>
      <c r="G477" s="65">
        <f t="shared" ca="1" si="21"/>
        <v>-5.9551035640165528</v>
      </c>
    </row>
    <row r="478" spans="5:7" x14ac:dyDescent="0.25">
      <c r="E478" s="60">
        <f t="shared" ca="1" si="22"/>
        <v>0.70267636685336743</v>
      </c>
      <c r="F478" s="78">
        <f t="shared" ca="1" si="23"/>
        <v>2.3697340784376228</v>
      </c>
      <c r="G478" s="65">
        <f t="shared" ca="1" si="21"/>
        <v>-5.9723324237943327</v>
      </c>
    </row>
    <row r="479" spans="5:7" x14ac:dyDescent="0.25">
      <c r="E479" s="60">
        <f t="shared" ca="1" si="22"/>
        <v>0.3598720589831691</v>
      </c>
      <c r="F479" s="78">
        <f t="shared" ca="1" si="23"/>
        <v>1.7644723428881026</v>
      </c>
      <c r="G479" s="65">
        <f t="shared" ca="1" si="21"/>
        <v>-5.9762016301355976</v>
      </c>
    </row>
    <row r="480" spans="5:7" x14ac:dyDescent="0.25">
      <c r="E480" s="60">
        <f t="shared" ca="1" si="22"/>
        <v>0.54106314543683764</v>
      </c>
      <c r="F480" s="78">
        <f t="shared" ca="1" si="23"/>
        <v>2.0648620481356104</v>
      </c>
      <c r="G480" s="65">
        <f t="shared" ca="1" si="21"/>
        <v>-5.9742764426893133</v>
      </c>
    </row>
    <row r="481" spans="5:7" x14ac:dyDescent="0.25">
      <c r="E481" s="60">
        <f t="shared" ca="1" si="22"/>
        <v>0.74475965285021284</v>
      </c>
      <c r="F481" s="78">
        <f t="shared" ca="1" si="23"/>
        <v>2.4838021660165417</v>
      </c>
      <c r="G481" s="65">
        <f t="shared" ca="1" si="21"/>
        <v>-5.9716076437209349</v>
      </c>
    </row>
    <row r="482" spans="5:7" x14ac:dyDescent="0.25">
      <c r="E482" s="60">
        <f t="shared" ca="1" si="22"/>
        <v>0.40105782560964021</v>
      </c>
      <c r="F482" s="78">
        <f t="shared" ca="1" si="23"/>
        <v>1.8393752285175009</v>
      </c>
      <c r="G482" s="65">
        <f t="shared" ca="1" si="21"/>
        <v>-5.9757206778031273</v>
      </c>
    </row>
    <row r="483" spans="5:7" x14ac:dyDescent="0.25">
      <c r="E483" s="60">
        <f t="shared" ca="1" si="22"/>
        <v>0.8702995130666854</v>
      </c>
      <c r="F483" s="78">
        <f t="shared" ca="1" si="23"/>
        <v>3.1584211759218044</v>
      </c>
      <c r="G483" s="65">
        <f t="shared" ca="1" si="21"/>
        <v>-5.9673500704919018</v>
      </c>
    </row>
    <row r="484" spans="5:7" x14ac:dyDescent="0.25">
      <c r="E484" s="60">
        <f t="shared" ca="1" si="22"/>
        <v>0.5635947877800368</v>
      </c>
      <c r="F484" s="78">
        <f t="shared" ca="1" si="23"/>
        <v>2.1012451446810951</v>
      </c>
      <c r="G484" s="65">
        <f t="shared" ca="1" si="21"/>
        <v>-5.9740439204658822</v>
      </c>
    </row>
    <row r="485" spans="5:7" x14ac:dyDescent="0.25">
      <c r="E485" s="60">
        <f t="shared" ca="1" si="22"/>
        <v>0.34367339933328334</v>
      </c>
      <c r="F485" s="78">
        <f t="shared" ca="1" si="23"/>
        <v>1.7325897112349664</v>
      </c>
      <c r="G485" s="65">
        <f t="shared" ca="1" si="21"/>
        <v>-5.976406530341408</v>
      </c>
    </row>
    <row r="486" spans="5:7" x14ac:dyDescent="0.25">
      <c r="E486" s="60">
        <f t="shared" ca="1" si="22"/>
        <v>0.62484617275617194</v>
      </c>
      <c r="F486" s="78">
        <f t="shared" ca="1" si="23"/>
        <v>2.2068237491788976</v>
      </c>
      <c r="G486" s="65">
        <f t="shared" ca="1" si="21"/>
        <v>-5.9733699786060734</v>
      </c>
    </row>
    <row r="487" spans="5:7" x14ac:dyDescent="0.25">
      <c r="E487" s="60">
        <f t="shared" ca="1" si="22"/>
        <v>0.92146023126342114</v>
      </c>
      <c r="F487" s="78">
        <f t="shared" ca="1" si="23"/>
        <v>3.9851336930950487</v>
      </c>
      <c r="G487" s="65">
        <f t="shared" ca="1" si="21"/>
        <v>-5.9622008255046053</v>
      </c>
    </row>
    <row r="488" spans="5:7" x14ac:dyDescent="0.25">
      <c r="E488" s="60">
        <f t="shared" ca="1" si="22"/>
        <v>0.94032415646467771</v>
      </c>
      <c r="F488" s="78">
        <f t="shared" ca="1" si="23"/>
        <v>4.6356714315752088</v>
      </c>
      <c r="G488" s="65">
        <f t="shared" ca="1" si="21"/>
        <v>-5.9582025029594767</v>
      </c>
    </row>
    <row r="489" spans="5:7" x14ac:dyDescent="0.25">
      <c r="E489" s="60">
        <f t="shared" ca="1" si="22"/>
        <v>0.29420222105045579</v>
      </c>
      <c r="F489" s="78">
        <f t="shared" ca="1" si="23"/>
        <v>1.6226260937186614</v>
      </c>
      <c r="G489" s="65">
        <f t="shared" ca="1" si="21"/>
        <v>-5.9771140638179521</v>
      </c>
    </row>
    <row r="490" spans="5:7" x14ac:dyDescent="0.25">
      <c r="E490" s="60">
        <f t="shared" ca="1" si="22"/>
        <v>0.5540305270016791</v>
      </c>
      <c r="F490" s="78">
        <f t="shared" ca="1" si="23"/>
        <v>2.0856955678196165</v>
      </c>
      <c r="G490" s="65">
        <f t="shared" ca="1" si="21"/>
        <v>-5.974143279515034</v>
      </c>
    </row>
    <row r="491" spans="5:7" x14ac:dyDescent="0.25">
      <c r="E491" s="60">
        <f t="shared" ca="1" si="22"/>
        <v>0.72594490175088788</v>
      </c>
      <c r="F491" s="78">
        <f t="shared" ca="1" si="23"/>
        <v>2.4296138136171708</v>
      </c>
      <c r="G491" s="65">
        <f t="shared" ca="1" si="21"/>
        <v>-5.9719517770816806</v>
      </c>
    </row>
    <row r="492" spans="5:7" x14ac:dyDescent="0.25">
      <c r="E492" s="60">
        <f t="shared" ca="1" si="22"/>
        <v>0.19364868393914603</v>
      </c>
      <c r="F492" s="78">
        <f t="shared" ca="1" si="23"/>
        <v>1.2821129343215418</v>
      </c>
      <c r="G492" s="65">
        <f t="shared" ca="1" si="21"/>
        <v>-5.9793131442434611</v>
      </c>
    </row>
    <row r="493" spans="5:7" x14ac:dyDescent="0.25">
      <c r="E493" s="60">
        <f t="shared" ca="1" si="22"/>
        <v>4.6699976741362836E-2</v>
      </c>
      <c r="F493" s="78">
        <f t="shared" ca="1" si="23"/>
        <v>-1.3835432467419375</v>
      </c>
      <c r="G493" s="65">
        <f t="shared" ca="1" si="21"/>
        <v>-5.9969435565207085</v>
      </c>
    </row>
    <row r="494" spans="5:7" x14ac:dyDescent="0.25">
      <c r="E494" s="60">
        <f t="shared" ca="1" si="22"/>
        <v>0.64004312023282839</v>
      </c>
      <c r="F494" s="78">
        <f t="shared" ca="1" si="23"/>
        <v>2.2353648771754391</v>
      </c>
      <c r="G494" s="65">
        <f t="shared" ca="1" si="21"/>
        <v>-5.9731879972846169</v>
      </c>
    </row>
    <row r="495" spans="5:7" x14ac:dyDescent="0.25">
      <c r="E495" s="60">
        <f t="shared" ca="1" si="22"/>
        <v>0.86461094255646675</v>
      </c>
      <c r="F495" s="78">
        <f t="shared" ca="1" si="23"/>
        <v>3.1037781831160345</v>
      </c>
      <c r="G495" s="65">
        <f t="shared" ca="1" si="21"/>
        <v>-5.9676930766366159</v>
      </c>
    </row>
    <row r="496" spans="5:7" x14ac:dyDescent="0.25">
      <c r="E496" s="60">
        <f t="shared" ca="1" si="22"/>
        <v>0.62309025023272901</v>
      </c>
      <c r="F496" s="78">
        <f t="shared" ca="1" si="23"/>
        <v>2.2036009346155714</v>
      </c>
      <c r="G496" s="65">
        <f t="shared" ca="1" si="21"/>
        <v>-5.9733905331279837</v>
      </c>
    </row>
    <row r="497" spans="5:7" x14ac:dyDescent="0.25">
      <c r="E497" s="60">
        <f t="shared" ca="1" si="22"/>
        <v>0.90755502946437971</v>
      </c>
      <c r="F497" s="78">
        <f t="shared" ca="1" si="23"/>
        <v>3.6729397337531098</v>
      </c>
      <c r="G497" s="65">
        <f t="shared" ca="1" si="21"/>
        <v>-5.9641364503258121</v>
      </c>
    </row>
    <row r="498" spans="5:7" x14ac:dyDescent="0.25">
      <c r="E498" s="60">
        <f t="shared" ca="1" si="22"/>
        <v>0.15453213632718388</v>
      </c>
      <c r="F498" s="78">
        <f t="shared" ca="1" si="23"/>
        <v>1.0522985518852839</v>
      </c>
      <c r="G498" s="65">
        <f t="shared" ca="1" si="21"/>
        <v>-5.9808042321257906</v>
      </c>
    </row>
    <row r="499" spans="5:7" x14ac:dyDescent="0.25">
      <c r="E499" s="60">
        <f t="shared" ca="1" si="22"/>
        <v>1.054907993028098E-3</v>
      </c>
      <c r="F499" s="78">
        <f t="shared" ca="1" si="23"/>
        <v>-148.87037112851041</v>
      </c>
      <c r="G499" s="65">
        <f t="shared" ca="1" si="21"/>
        <v>-7.2695784653002748</v>
      </c>
    </row>
    <row r="500" spans="5:7" x14ac:dyDescent="0.25">
      <c r="E500" s="60">
        <f t="shared" ca="1" si="22"/>
        <v>0.88359846037474254</v>
      </c>
      <c r="F500" s="78">
        <f t="shared" ca="1" si="23"/>
        <v>3.3057943504249225</v>
      </c>
      <c r="G500" s="65">
        <f t="shared" ca="1" si="21"/>
        <v>-5.9664266117788802</v>
      </c>
    </row>
    <row r="501" spans="5:7" x14ac:dyDescent="0.25">
      <c r="E501" s="60">
        <f t="shared" ca="1" si="22"/>
        <v>0.31360328783357394</v>
      </c>
      <c r="F501" s="78">
        <f t="shared" ca="1" si="23"/>
        <v>1.6684116772385982</v>
      </c>
      <c r="G501" s="65">
        <f t="shared" ca="1" si="21"/>
        <v>-5.9768193116539354</v>
      </c>
    </row>
    <row r="502" spans="5:7" x14ac:dyDescent="0.25">
      <c r="E502" s="60">
        <f t="shared" ca="1" si="22"/>
        <v>3.2162769573543137E-2</v>
      </c>
      <c r="F502" s="78">
        <f t="shared" ca="1" si="23"/>
        <v>-2.9315697218050696</v>
      </c>
      <c r="G502" s="65">
        <f t="shared" ca="1" si="21"/>
        <v>-6.0075085883528683</v>
      </c>
    </row>
    <row r="503" spans="5:7" x14ac:dyDescent="0.25">
      <c r="E503" s="60">
        <f t="shared" ca="1" si="22"/>
        <v>0.47429036064633834</v>
      </c>
      <c r="F503" s="78">
        <f t="shared" ca="1" si="23"/>
        <v>1.9595273446117671</v>
      </c>
      <c r="G503" s="65">
        <f t="shared" ca="1" si="21"/>
        <v>-5.9749504306723855</v>
      </c>
    </row>
    <row r="504" spans="5:7" x14ac:dyDescent="0.25">
      <c r="E504" s="60">
        <f t="shared" ca="1" si="22"/>
        <v>0.66086882525737123</v>
      </c>
      <c r="F504" s="78">
        <f t="shared" ca="1" si="23"/>
        <v>2.2766572167452166</v>
      </c>
      <c r="G504" s="65">
        <f t="shared" ca="1" si="21"/>
        <v>-5.9729248680746903</v>
      </c>
    </row>
    <row r="505" spans="5:7" x14ac:dyDescent="0.25">
      <c r="E505" s="60">
        <f t="shared" ca="1" si="22"/>
        <v>0.67117552566036542</v>
      </c>
      <c r="F505" s="78">
        <f t="shared" ca="1" si="23"/>
        <v>2.298196974826574</v>
      </c>
      <c r="G505" s="65">
        <f t="shared" ca="1" si="21"/>
        <v>-5.9727876821104751</v>
      </c>
    </row>
    <row r="506" spans="5:7" x14ac:dyDescent="0.25">
      <c r="E506" s="60">
        <f t="shared" ca="1" si="22"/>
        <v>7.4425839069645727E-2</v>
      </c>
      <c r="F506" s="78">
        <f t="shared" ca="1" si="23"/>
        <v>-9.9324613830329422E-2</v>
      </c>
      <c r="G506" s="65">
        <f t="shared" ca="1" si="21"/>
        <v>-5.9883591012668713</v>
      </c>
    </row>
    <row r="507" spans="5:7" x14ac:dyDescent="0.25">
      <c r="E507" s="60">
        <f t="shared" ca="1" si="22"/>
        <v>4.0986364698653799E-2</v>
      </c>
      <c r="F507" s="78">
        <f t="shared" ca="1" si="23"/>
        <v>-1.8616351142974494</v>
      </c>
      <c r="G507" s="65">
        <f t="shared" ca="1" si="21"/>
        <v>-6.0001814716641446</v>
      </c>
    </row>
    <row r="508" spans="5:7" x14ac:dyDescent="0.25">
      <c r="E508" s="60">
        <f t="shared" ca="1" si="22"/>
        <v>0.8576389972055326</v>
      </c>
      <c r="F508" s="78">
        <f t="shared" ca="1" si="23"/>
        <v>3.0424139255947118</v>
      </c>
      <c r="G508" s="65">
        <f t="shared" ca="1" si="21"/>
        <v>-5.9680786639331167</v>
      </c>
    </row>
    <row r="509" spans="5:7" x14ac:dyDescent="0.25">
      <c r="E509" s="60">
        <f t="shared" ca="1" si="22"/>
        <v>0.6681594014103609</v>
      </c>
      <c r="F509" s="78">
        <f t="shared" ca="1" si="23"/>
        <v>2.2918100216857029</v>
      </c>
      <c r="G509" s="65">
        <f t="shared" ca="1" si="21"/>
        <v>-5.9728283551761754</v>
      </c>
    </row>
    <row r="510" spans="5:7" x14ac:dyDescent="0.25">
      <c r="E510" s="60">
        <f t="shared" ca="1" si="22"/>
        <v>0.51530976336997025</v>
      </c>
      <c r="F510" s="78">
        <f t="shared" ca="1" si="23"/>
        <v>2.0240670812574537</v>
      </c>
      <c r="G510" s="65">
        <f t="shared" ca="1" si="21"/>
        <v>-5.9745373297478208</v>
      </c>
    </row>
    <row r="511" spans="5:7" x14ac:dyDescent="0.25">
      <c r="E511" s="60">
        <f t="shared" ca="1" si="22"/>
        <v>0.54269377461427293</v>
      </c>
      <c r="F511" s="78">
        <f t="shared" ca="1" si="23"/>
        <v>2.06746829311159</v>
      </c>
      <c r="G511" s="65">
        <f t="shared" ca="1" si="21"/>
        <v>-5.9742597816094527</v>
      </c>
    </row>
    <row r="512" spans="5:7" x14ac:dyDescent="0.25">
      <c r="E512" s="60">
        <f t="shared" ca="1" si="22"/>
        <v>0.25768177195983599</v>
      </c>
      <c r="F512" s="78">
        <f t="shared" ca="1" si="23"/>
        <v>1.5235687884992588</v>
      </c>
      <c r="G512" s="65">
        <f t="shared" ca="1" si="21"/>
        <v>-5.9777525231295368</v>
      </c>
    </row>
    <row r="513" spans="5:7" x14ac:dyDescent="0.25">
      <c r="E513" s="60">
        <f t="shared" ca="1" si="22"/>
        <v>0.99100439704366139</v>
      </c>
      <c r="F513" s="78">
        <f t="shared" ca="1" si="23"/>
        <v>19.687816096182608</v>
      </c>
      <c r="G513" s="65">
        <f t="shared" ca="1" si="21"/>
        <v>-5.8803381632198182</v>
      </c>
    </row>
    <row r="514" spans="5:7" x14ac:dyDescent="0.25">
      <c r="E514" s="60">
        <f t="shared" ca="1" si="22"/>
        <v>9.5413152491233832E-2</v>
      </c>
      <c r="F514" s="78">
        <f t="shared" ca="1" si="23"/>
        <v>0.38219920423748199</v>
      </c>
      <c r="G514" s="65">
        <f t="shared" ca="1" si="21"/>
        <v>-5.9851835156344002</v>
      </c>
    </row>
    <row r="515" spans="5:7" x14ac:dyDescent="0.25">
      <c r="E515" s="60">
        <f t="shared" ca="1" si="22"/>
        <v>0.62035479607597233</v>
      </c>
      <c r="F515" s="78">
        <f t="shared" ca="1" si="23"/>
        <v>2.198608965390997</v>
      </c>
      <c r="G515" s="65">
        <f t="shared" ref="G515:G578" ca="1" si="24">LN(1/(PI()*$O$14*(1 + ((F515-$O$13)/$O$14)^2)))</f>
        <v>-5.9734223732004104</v>
      </c>
    </row>
    <row r="516" spans="5:7" x14ac:dyDescent="0.25">
      <c r="E516" s="60">
        <f t="shared" ref="E516:E579" ca="1" si="25">RAND()</f>
        <v>0.6739381214175324</v>
      </c>
      <c r="F516" s="78">
        <f t="shared" ref="F516:F579" ca="1" si="26">$C$3+$C$4*TAN(PI()*(E516-0.5))</f>
        <v>2.3041106979288197</v>
      </c>
      <c r="G516" s="65">
        <f t="shared" ca="1" si="24"/>
        <v>-5.9727500265644071</v>
      </c>
    </row>
    <row r="517" spans="5:7" x14ac:dyDescent="0.25">
      <c r="E517" s="60">
        <f t="shared" ca="1" si="25"/>
        <v>0.41664550616243035</v>
      </c>
      <c r="F517" s="78">
        <f t="shared" ca="1" si="26"/>
        <v>1.8659897778659584</v>
      </c>
      <c r="G517" s="65">
        <f t="shared" ca="1" si="24"/>
        <v>-5.9755499295904722</v>
      </c>
    </row>
    <row r="518" spans="5:7" x14ac:dyDescent="0.25">
      <c r="E518" s="60">
        <f t="shared" ca="1" si="25"/>
        <v>0.43766369270045846</v>
      </c>
      <c r="F518" s="78">
        <f t="shared" ca="1" si="26"/>
        <v>1.9008110904419726</v>
      </c>
      <c r="G518" s="65">
        <f t="shared" ca="1" si="24"/>
        <v>-5.9753266443280575</v>
      </c>
    </row>
    <row r="519" spans="5:7" x14ac:dyDescent="0.25">
      <c r="E519" s="60">
        <f t="shared" ca="1" si="25"/>
        <v>0.28977976129782712</v>
      </c>
      <c r="F519" s="78">
        <f t="shared" ca="1" si="26"/>
        <v>1.6116058458660707</v>
      </c>
      <c r="G519" s="65">
        <f t="shared" ca="1" si="24"/>
        <v>-5.9771850417190331</v>
      </c>
    </row>
    <row r="520" spans="5:7" x14ac:dyDescent="0.25">
      <c r="E520" s="60">
        <f t="shared" ca="1" si="25"/>
        <v>0.55700059094701715</v>
      </c>
      <c r="F520" s="78">
        <f t="shared" ca="1" si="26"/>
        <v>2.0905058102610354</v>
      </c>
      <c r="G520" s="65">
        <f t="shared" ca="1" si="24"/>
        <v>-5.9741125401437492</v>
      </c>
    </row>
    <row r="521" spans="5:7" x14ac:dyDescent="0.25">
      <c r="E521" s="60">
        <f t="shared" ca="1" si="25"/>
        <v>0.57201940093886749</v>
      </c>
      <c r="F521" s="78">
        <f t="shared" ca="1" si="26"/>
        <v>2.1150985730123697</v>
      </c>
      <c r="G521" s="65">
        <f t="shared" ca="1" si="24"/>
        <v>-5.9739554213663597</v>
      </c>
    </row>
    <row r="522" spans="5:7" x14ac:dyDescent="0.25">
      <c r="E522" s="60">
        <f t="shared" ca="1" si="25"/>
        <v>0.22842697732780926</v>
      </c>
      <c r="F522" s="78">
        <f t="shared" ca="1" si="26"/>
        <v>1.4271795113611654</v>
      </c>
      <c r="G522" s="65">
        <f t="shared" ca="1" si="24"/>
        <v>-5.9783747844950765</v>
      </c>
    </row>
    <row r="523" spans="5:7" x14ac:dyDescent="0.25">
      <c r="E523" s="60">
        <f t="shared" ca="1" si="25"/>
        <v>9.5155128270482114E-2</v>
      </c>
      <c r="F523" s="78">
        <f t="shared" ca="1" si="26"/>
        <v>0.37753850562205615</v>
      </c>
      <c r="G523" s="65">
        <f t="shared" ca="1" si="24"/>
        <v>-5.985214137895948</v>
      </c>
    </row>
    <row r="524" spans="5:7" x14ac:dyDescent="0.25">
      <c r="E524" s="60">
        <f t="shared" ca="1" si="25"/>
        <v>0.64292869948630871</v>
      </c>
      <c r="F524" s="78">
        <f t="shared" ca="1" si="26"/>
        <v>2.2409257926411992</v>
      </c>
      <c r="G524" s="65">
        <f t="shared" ca="1" si="24"/>
        <v>-5.9731525504908642</v>
      </c>
    </row>
    <row r="525" spans="5:7" x14ac:dyDescent="0.25">
      <c r="E525" s="60">
        <f t="shared" ca="1" si="25"/>
        <v>0.36645161480784638</v>
      </c>
      <c r="F525" s="78">
        <f t="shared" ca="1" si="26"/>
        <v>1.7769807706804439</v>
      </c>
      <c r="G525" s="65">
        <f t="shared" ca="1" si="24"/>
        <v>-5.9761212717631489</v>
      </c>
    </row>
    <row r="526" spans="5:7" x14ac:dyDescent="0.25">
      <c r="E526" s="60">
        <f t="shared" ca="1" si="25"/>
        <v>0.26013354820687717</v>
      </c>
      <c r="F526" s="78">
        <f t="shared" ca="1" si="26"/>
        <v>1.5308633581162516</v>
      </c>
      <c r="G526" s="65">
        <f t="shared" ca="1" si="24"/>
        <v>-5.9777054715500277</v>
      </c>
    </row>
    <row r="527" spans="5:7" x14ac:dyDescent="0.25">
      <c r="E527" s="60">
        <f t="shared" ca="1" si="25"/>
        <v>0.17298454092962845</v>
      </c>
      <c r="F527" s="78">
        <f t="shared" ca="1" si="26"/>
        <v>1.1723565150301654</v>
      </c>
      <c r="G527" s="65">
        <f t="shared" ca="1" si="24"/>
        <v>-5.9800245758727151</v>
      </c>
    </row>
    <row r="528" spans="5:7" x14ac:dyDescent="0.25">
      <c r="E528" s="60">
        <f t="shared" ca="1" si="25"/>
        <v>0.11403325650179175</v>
      </c>
      <c r="F528" s="78">
        <f t="shared" ca="1" si="26"/>
        <v>0.66453602207939166</v>
      </c>
      <c r="G528" s="65">
        <f t="shared" ca="1" si="24"/>
        <v>-5.9833326693824906</v>
      </c>
    </row>
    <row r="529" spans="5:7" x14ac:dyDescent="0.25">
      <c r="E529" s="60">
        <f t="shared" ca="1" si="25"/>
        <v>0.11265468888892882</v>
      </c>
      <c r="F529" s="78">
        <f t="shared" ca="1" si="26"/>
        <v>0.64671633091116743</v>
      </c>
      <c r="G529" s="65">
        <f t="shared" ca="1" si="24"/>
        <v>-5.9834492409976718</v>
      </c>
    </row>
    <row r="530" spans="5:7" x14ac:dyDescent="0.25">
      <c r="E530" s="60">
        <f t="shared" ca="1" si="25"/>
        <v>0.8466316085114437</v>
      </c>
      <c r="F530" s="78">
        <f t="shared" ca="1" si="26"/>
        <v>2.9561552810044365</v>
      </c>
      <c r="G530" s="65">
        <f t="shared" ca="1" si="24"/>
        <v>-5.9686213742760019</v>
      </c>
    </row>
    <row r="531" spans="5:7" x14ac:dyDescent="0.25">
      <c r="E531" s="60">
        <f t="shared" ca="1" si="25"/>
        <v>0.85888754762805086</v>
      </c>
      <c r="F531" s="78">
        <f t="shared" ca="1" si="26"/>
        <v>3.0529861032422891</v>
      </c>
      <c r="G531" s="65">
        <f t="shared" ca="1" si="24"/>
        <v>-5.96801220337752</v>
      </c>
    </row>
    <row r="532" spans="5:7" x14ac:dyDescent="0.25">
      <c r="E532" s="60">
        <f t="shared" ca="1" si="25"/>
        <v>0.13543627449250273</v>
      </c>
      <c r="F532" s="78">
        <f t="shared" ca="1" si="26"/>
        <v>0.89665728773653042</v>
      </c>
      <c r="G532" s="65">
        <f t="shared" ca="1" si="24"/>
        <v>-5.9818172163722085</v>
      </c>
    </row>
    <row r="533" spans="5:7" x14ac:dyDescent="0.25">
      <c r="E533" s="60">
        <f t="shared" ca="1" si="25"/>
        <v>0.15020532657876895</v>
      </c>
      <c r="F533" s="78">
        <f t="shared" ca="1" si="26"/>
        <v>1.020257614585184</v>
      </c>
      <c r="G533" s="65">
        <f t="shared" ca="1" si="24"/>
        <v>-5.9810125617093357</v>
      </c>
    </row>
    <row r="534" spans="5:7" x14ac:dyDescent="0.25">
      <c r="E534" s="60">
        <f t="shared" ca="1" si="25"/>
        <v>0.39968623612307119</v>
      </c>
      <c r="F534" s="78">
        <f t="shared" ca="1" si="26"/>
        <v>1.8369950854637482</v>
      </c>
      <c r="G534" s="65">
        <f t="shared" ca="1" si="24"/>
        <v>-5.9757359515241992</v>
      </c>
    </row>
    <row r="535" spans="5:7" x14ac:dyDescent="0.25">
      <c r="E535" s="60">
        <f t="shared" ca="1" si="25"/>
        <v>0.70538928181864102</v>
      </c>
      <c r="F535" s="78">
        <f t="shared" ca="1" si="26"/>
        <v>2.3763676933097275</v>
      </c>
      <c r="G535" s="65">
        <f t="shared" ca="1" si="24"/>
        <v>-5.9722902358004539</v>
      </c>
    </row>
    <row r="536" spans="5:7" x14ac:dyDescent="0.25">
      <c r="E536" s="60">
        <f t="shared" ca="1" si="25"/>
        <v>0.70314574966029753</v>
      </c>
      <c r="F536" s="78">
        <f t="shared" ca="1" si="26"/>
        <v>2.3708757969725602</v>
      </c>
      <c r="G536" s="65">
        <f t="shared" ca="1" si="24"/>
        <v>-5.9723251624352098</v>
      </c>
    </row>
    <row r="537" spans="5:7" x14ac:dyDescent="0.25">
      <c r="E537" s="60">
        <f t="shared" ca="1" si="25"/>
        <v>0.632227703436404</v>
      </c>
      <c r="F537" s="78">
        <f t="shared" ca="1" si="26"/>
        <v>2.2205365607336969</v>
      </c>
      <c r="G537" s="65">
        <f t="shared" ca="1" si="24"/>
        <v>-5.9732825332945021</v>
      </c>
    </row>
    <row r="538" spans="5:7" x14ac:dyDescent="0.25">
      <c r="E538" s="60">
        <f t="shared" ca="1" si="25"/>
        <v>0.66787573196313577</v>
      </c>
      <c r="F538" s="78">
        <f t="shared" ca="1" si="26"/>
        <v>2.2912129727190815</v>
      </c>
      <c r="G538" s="65">
        <f t="shared" ca="1" si="24"/>
        <v>-5.9728321574973346</v>
      </c>
    </row>
    <row r="539" spans="5:7" x14ac:dyDescent="0.25">
      <c r="E539" s="60">
        <f t="shared" ca="1" si="25"/>
        <v>0.29361201332735742</v>
      </c>
      <c r="F539" s="78">
        <f t="shared" ca="1" si="26"/>
        <v>1.6211688415914987</v>
      </c>
      <c r="G539" s="65">
        <f t="shared" ca="1" si="24"/>
        <v>-5.9771234487739653</v>
      </c>
    </row>
    <row r="540" spans="5:7" x14ac:dyDescent="0.25">
      <c r="E540" s="60">
        <f t="shared" ca="1" si="25"/>
        <v>0.92129887678513378</v>
      </c>
      <c r="F540" s="78">
        <f t="shared" ca="1" si="26"/>
        <v>3.9808935539121961</v>
      </c>
      <c r="G540" s="65">
        <f t="shared" ca="1" si="24"/>
        <v>-5.9622270419062859</v>
      </c>
    </row>
    <row r="541" spans="5:7" x14ac:dyDescent="0.25">
      <c r="E541" s="60">
        <f t="shared" ca="1" si="25"/>
        <v>0.22237588731569569</v>
      </c>
      <c r="F541" s="78">
        <f t="shared" ca="1" si="26"/>
        <v>1.4047070658957486</v>
      </c>
      <c r="G541" s="65">
        <f t="shared" ca="1" si="24"/>
        <v>-5.9785200014599269</v>
      </c>
    </row>
    <row r="542" spans="5:7" x14ac:dyDescent="0.25">
      <c r="E542" s="60">
        <f t="shared" ca="1" si="25"/>
        <v>0.62557413603513046</v>
      </c>
      <c r="F542" s="78">
        <f t="shared" ca="1" si="26"/>
        <v>2.2081641562223515</v>
      </c>
      <c r="G542" s="65">
        <f t="shared" ca="1" si="24"/>
        <v>-5.9733614300640827</v>
      </c>
    </row>
    <row r="543" spans="5:7" x14ac:dyDescent="0.25">
      <c r="E543" s="60">
        <f t="shared" ca="1" si="25"/>
        <v>0.7089522271741675</v>
      </c>
      <c r="F543" s="78">
        <f t="shared" ca="1" si="26"/>
        <v>2.3852103564299747</v>
      </c>
      <c r="G543" s="65">
        <f t="shared" ca="1" si="24"/>
        <v>-5.9722340062462322</v>
      </c>
    </row>
    <row r="544" spans="5:7" x14ac:dyDescent="0.25">
      <c r="E544" s="60">
        <f t="shared" ca="1" si="25"/>
        <v>0.36749720610455006</v>
      </c>
      <c r="F544" s="78">
        <f t="shared" ca="1" si="26"/>
        <v>1.7789470659553293</v>
      </c>
      <c r="G544" s="65">
        <f t="shared" ca="1" si="24"/>
        <v>-5.976108641133635</v>
      </c>
    </row>
    <row r="545" spans="5:7" x14ac:dyDescent="0.25">
      <c r="E545" s="60">
        <f t="shared" ca="1" si="25"/>
        <v>0.94224239887877936</v>
      </c>
      <c r="F545" s="78">
        <f t="shared" ca="1" si="26"/>
        <v>4.7252586619653911</v>
      </c>
      <c r="G545" s="65">
        <f t="shared" ca="1" si="24"/>
        <v>-5.9576556220397539</v>
      </c>
    </row>
    <row r="546" spans="5:7" x14ac:dyDescent="0.25">
      <c r="E546" s="60">
        <f t="shared" ca="1" si="25"/>
        <v>0.3212644524889865</v>
      </c>
      <c r="F546" s="78">
        <f t="shared" ca="1" si="26"/>
        <v>1.6854694814932136</v>
      </c>
      <c r="G546" s="65">
        <f t="shared" ca="1" si="24"/>
        <v>-5.9767095562359076</v>
      </c>
    </row>
    <row r="547" spans="5:7" x14ac:dyDescent="0.25">
      <c r="E547" s="60">
        <f t="shared" ca="1" si="25"/>
        <v>0.39528628150858502</v>
      </c>
      <c r="F547" s="78">
        <f t="shared" ca="1" si="26"/>
        <v>1.8293139859703462</v>
      </c>
      <c r="G547" s="65">
        <f t="shared" ca="1" si="24"/>
        <v>-5.9757852463705259</v>
      </c>
    </row>
    <row r="548" spans="5:7" x14ac:dyDescent="0.25">
      <c r="E548" s="60">
        <f t="shared" ca="1" si="25"/>
        <v>0.13120182254978463</v>
      </c>
      <c r="F548" s="78">
        <f t="shared" ca="1" si="26"/>
        <v>0.85643364383796583</v>
      </c>
      <c r="G548" s="65">
        <f t="shared" ca="1" si="24"/>
        <v>-5.9820794223274607</v>
      </c>
    </row>
    <row r="549" spans="5:7" x14ac:dyDescent="0.25">
      <c r="E549" s="60">
        <f t="shared" ca="1" si="25"/>
        <v>0.56717843367332721</v>
      </c>
      <c r="F549" s="78">
        <f t="shared" ca="1" si="26"/>
        <v>2.1071187701342362</v>
      </c>
      <c r="G549" s="65">
        <f t="shared" ca="1" si="24"/>
        <v>-5.9740063957894591</v>
      </c>
    </row>
    <row r="550" spans="5:7" x14ac:dyDescent="0.25">
      <c r="E550" s="60">
        <f t="shared" ca="1" si="25"/>
        <v>0.71478454646162637</v>
      </c>
      <c r="F550" s="78">
        <f t="shared" ca="1" si="26"/>
        <v>2.4000201814541784</v>
      </c>
      <c r="G550" s="65">
        <f t="shared" ca="1" si="24"/>
        <v>-5.9721398510593131</v>
      </c>
    </row>
    <row r="551" spans="5:7" x14ac:dyDescent="0.25">
      <c r="E551" s="60">
        <f t="shared" ca="1" si="25"/>
        <v>0.49592645363851651</v>
      </c>
      <c r="F551" s="78">
        <f t="shared" ca="1" si="26"/>
        <v>1.9936009390011735</v>
      </c>
      <c r="G551" s="65">
        <f t="shared" ca="1" si="24"/>
        <v>-5.9747322794800795</v>
      </c>
    </row>
    <row r="552" spans="5:7" x14ac:dyDescent="0.25">
      <c r="E552" s="60">
        <f t="shared" ca="1" si="25"/>
        <v>0.32822925428526484</v>
      </c>
      <c r="F552" s="78">
        <f t="shared" ca="1" si="26"/>
        <v>1.7005340837575846</v>
      </c>
      <c r="G552" s="65">
        <f t="shared" ca="1" si="24"/>
        <v>-5.9766126514593756</v>
      </c>
    </row>
    <row r="553" spans="5:7" x14ac:dyDescent="0.25">
      <c r="E553" s="60">
        <f t="shared" ca="1" si="25"/>
        <v>0.54497780644738769</v>
      </c>
      <c r="F553" s="78">
        <f t="shared" ca="1" si="26"/>
        <v>2.0711249705226544</v>
      </c>
      <c r="G553" s="65">
        <f t="shared" ca="1" si="24"/>
        <v>-5.9742364066028797</v>
      </c>
    </row>
    <row r="554" spans="5:7" x14ac:dyDescent="0.25">
      <c r="E554" s="60">
        <f t="shared" ca="1" si="25"/>
        <v>6.0703722173912622E-3</v>
      </c>
      <c r="F554" s="78">
        <f t="shared" ca="1" si="26"/>
        <v>-24.215138481551357</v>
      </c>
      <c r="G554" s="65">
        <f t="shared" ca="1" si="24"/>
        <v>-6.1724333464375691</v>
      </c>
    </row>
    <row r="555" spans="5:7" x14ac:dyDescent="0.25">
      <c r="E555" s="60">
        <f t="shared" ca="1" si="25"/>
        <v>0.67581737765641081</v>
      </c>
      <c r="F555" s="78">
        <f t="shared" ca="1" si="26"/>
        <v>2.3081692642556777</v>
      </c>
      <c r="G555" s="65">
        <f t="shared" ca="1" si="24"/>
        <v>-5.9727241858837674</v>
      </c>
    </row>
    <row r="556" spans="5:7" x14ac:dyDescent="0.25">
      <c r="E556" s="60">
        <f t="shared" ca="1" si="25"/>
        <v>0.51581862277433432</v>
      </c>
      <c r="F556" s="78">
        <f t="shared" ca="1" si="26"/>
        <v>2.0248683100065201</v>
      </c>
      <c r="G556" s="65">
        <f t="shared" ca="1" si="24"/>
        <v>-5.9745322041088604</v>
      </c>
    </row>
    <row r="557" spans="5:7" x14ac:dyDescent="0.25">
      <c r="E557" s="60">
        <f t="shared" ca="1" si="25"/>
        <v>0.75149262207852019</v>
      </c>
      <c r="F557" s="78">
        <f t="shared" ca="1" si="26"/>
        <v>2.50471133754231</v>
      </c>
      <c r="G557" s="65">
        <f t="shared" ca="1" si="24"/>
        <v>-5.9714749410259413</v>
      </c>
    </row>
    <row r="558" spans="5:7" x14ac:dyDescent="0.25">
      <c r="E558" s="60">
        <f t="shared" ca="1" si="25"/>
        <v>0.89894111997326653</v>
      </c>
      <c r="F558" s="78">
        <f t="shared" ca="1" si="26"/>
        <v>3.5216000824432898</v>
      </c>
      <c r="G558" s="65">
        <f t="shared" ca="1" si="24"/>
        <v>-5.9650786637192335</v>
      </c>
    </row>
    <row r="559" spans="5:7" x14ac:dyDescent="0.25">
      <c r="E559" s="60">
        <f t="shared" ca="1" si="25"/>
        <v>0.79790214765653344</v>
      </c>
      <c r="F559" s="78">
        <f t="shared" ca="1" si="26"/>
        <v>2.6787385654252049</v>
      </c>
      <c r="G559" s="65">
        <f t="shared" ca="1" si="24"/>
        <v>-5.9703722937556529</v>
      </c>
    </row>
    <row r="560" spans="5:7" x14ac:dyDescent="0.25">
      <c r="E560" s="60">
        <f t="shared" ca="1" si="25"/>
        <v>0.32061100112564689</v>
      </c>
      <c r="F560" s="78">
        <f t="shared" ca="1" si="26"/>
        <v>1.684035007846878</v>
      </c>
      <c r="G560" s="65">
        <f t="shared" ca="1" si="24"/>
        <v>-5.9767187849105401</v>
      </c>
    </row>
    <row r="561" spans="5:7" x14ac:dyDescent="0.25">
      <c r="E561" s="60">
        <f t="shared" ca="1" si="25"/>
        <v>0.15396221975735658</v>
      </c>
      <c r="F561" s="78">
        <f t="shared" ca="1" si="26"/>
        <v>1.0481731899476778</v>
      </c>
      <c r="G561" s="65">
        <f t="shared" ca="1" si="24"/>
        <v>-5.98083104911432</v>
      </c>
    </row>
    <row r="562" spans="5:7" x14ac:dyDescent="0.25">
      <c r="E562" s="60">
        <f t="shared" ca="1" si="25"/>
        <v>8.7874734187453729E-2</v>
      </c>
      <c r="F562" s="78">
        <f t="shared" ca="1" si="26"/>
        <v>0.23508955289576261</v>
      </c>
      <c r="G562" s="65">
        <f t="shared" ca="1" si="24"/>
        <v>-5.9861511541109529</v>
      </c>
    </row>
    <row r="563" spans="5:7" x14ac:dyDescent="0.25">
      <c r="E563" s="60">
        <f t="shared" ca="1" si="25"/>
        <v>0.66004257365766039</v>
      </c>
      <c r="F563" s="78">
        <f t="shared" ca="1" si="26"/>
        <v>2.274964418551447</v>
      </c>
      <c r="G563" s="65">
        <f t="shared" ca="1" si="24"/>
        <v>-5.9729356515659751</v>
      </c>
    </row>
    <row r="564" spans="5:7" x14ac:dyDescent="0.25">
      <c r="E564" s="60">
        <f t="shared" ca="1" si="25"/>
        <v>0.78307133649736482</v>
      </c>
      <c r="F564" s="78">
        <f t="shared" ca="1" si="26"/>
        <v>2.6164104973472426</v>
      </c>
      <c r="G564" s="65">
        <f t="shared" ca="1" si="24"/>
        <v>-5.9707668305927868</v>
      </c>
    </row>
    <row r="565" spans="5:7" x14ac:dyDescent="0.25">
      <c r="E565" s="60">
        <f t="shared" ca="1" si="25"/>
        <v>0.1839570517664646</v>
      </c>
      <c r="F565" s="78">
        <f t="shared" ca="1" si="26"/>
        <v>1.2333604522697754</v>
      </c>
      <c r="G565" s="65">
        <f t="shared" ca="1" si="24"/>
        <v>-5.9796289970166576</v>
      </c>
    </row>
    <row r="566" spans="5:7" x14ac:dyDescent="0.25">
      <c r="E566" s="60">
        <f t="shared" ca="1" si="25"/>
        <v>0.80498824330613972</v>
      </c>
      <c r="F566" s="78">
        <f t="shared" ca="1" si="26"/>
        <v>2.7113721867273117</v>
      </c>
      <c r="G566" s="65">
        <f t="shared" ca="1" si="24"/>
        <v>-5.9701658911954842</v>
      </c>
    </row>
    <row r="567" spans="5:7" x14ac:dyDescent="0.25">
      <c r="E567" s="60">
        <f t="shared" ca="1" si="25"/>
        <v>0.1034706090797306</v>
      </c>
      <c r="F567" s="78">
        <f t="shared" ca="1" si="26"/>
        <v>0.51639689754493845</v>
      </c>
      <c r="G567" s="65">
        <f t="shared" ca="1" si="24"/>
        <v>-5.9843027582547572</v>
      </c>
    </row>
    <row r="568" spans="5:7" x14ac:dyDescent="0.25">
      <c r="E568" s="60">
        <f t="shared" ca="1" si="25"/>
        <v>0.26401355518270175</v>
      </c>
      <c r="F568" s="78">
        <f t="shared" ca="1" si="26"/>
        <v>1.5421945363954501</v>
      </c>
      <c r="G568" s="65">
        <f t="shared" ca="1" si="24"/>
        <v>-5.9776323941435461</v>
      </c>
    </row>
    <row r="569" spans="5:7" x14ac:dyDescent="0.25">
      <c r="E569" s="60">
        <f t="shared" ca="1" si="25"/>
        <v>0.94612383291475355</v>
      </c>
      <c r="F569" s="78">
        <f t="shared" ca="1" si="26"/>
        <v>4.925824563263812</v>
      </c>
      <c r="G569" s="65">
        <f t="shared" ca="1" si="24"/>
        <v>-5.9564345792908657</v>
      </c>
    </row>
    <row r="570" spans="5:7" x14ac:dyDescent="0.25">
      <c r="E570" s="60">
        <f t="shared" ca="1" si="25"/>
        <v>0.7364558678106139</v>
      </c>
      <c r="F570" s="78">
        <f t="shared" ca="1" si="26"/>
        <v>2.4591628328381141</v>
      </c>
      <c r="G570" s="65">
        <f t="shared" ca="1" si="24"/>
        <v>-5.9717640810832977</v>
      </c>
    </row>
    <row r="571" spans="5:7" x14ac:dyDescent="0.25">
      <c r="E571" s="60">
        <f t="shared" ca="1" si="25"/>
        <v>0.56565468734718072</v>
      </c>
      <c r="F571" s="78">
        <f t="shared" ca="1" si="26"/>
        <v>2.1046179646303944</v>
      </c>
      <c r="G571" s="65">
        <f t="shared" ca="1" si="24"/>
        <v>-5.9740223721670951</v>
      </c>
    </row>
    <row r="572" spans="5:7" x14ac:dyDescent="0.25">
      <c r="E572" s="60">
        <f t="shared" ca="1" si="25"/>
        <v>0.88559117939542931</v>
      </c>
      <c r="F572" s="78">
        <f t="shared" ca="1" si="26"/>
        <v>3.3306806056714597</v>
      </c>
      <c r="G572" s="65">
        <f t="shared" ca="1" si="24"/>
        <v>-5.9662709072381679</v>
      </c>
    </row>
    <row r="573" spans="5:7" x14ac:dyDescent="0.25">
      <c r="E573" s="60">
        <f t="shared" ca="1" si="25"/>
        <v>0.43139902404863972</v>
      </c>
      <c r="F573" s="78">
        <f t="shared" ca="1" si="26"/>
        <v>1.8905418907610834</v>
      </c>
      <c r="G573" s="65">
        <f t="shared" ca="1" si="24"/>
        <v>-5.975392480214067</v>
      </c>
    </row>
    <row r="574" spans="5:7" x14ac:dyDescent="0.25">
      <c r="E574" s="60">
        <f t="shared" ca="1" si="25"/>
        <v>0.93171238036513981</v>
      </c>
      <c r="F574" s="78">
        <f t="shared" ca="1" si="26"/>
        <v>4.2947903887825545</v>
      </c>
      <c r="G574" s="65">
        <f t="shared" ca="1" si="24"/>
        <v>-5.9602916855527619</v>
      </c>
    </row>
    <row r="575" spans="5:7" x14ac:dyDescent="0.25">
      <c r="E575" s="60">
        <f t="shared" ca="1" si="25"/>
        <v>0.27915189910853355</v>
      </c>
      <c r="F575" s="78">
        <f t="shared" ca="1" si="26"/>
        <v>1.5841151457365878</v>
      </c>
      <c r="G575" s="65">
        <f t="shared" ca="1" si="24"/>
        <v>-5.9773621567587778</v>
      </c>
    </row>
    <row r="576" spans="5:7" x14ac:dyDescent="0.25">
      <c r="E576" s="60">
        <f t="shared" ca="1" si="25"/>
        <v>0.51869782703833744</v>
      </c>
      <c r="F576" s="78">
        <f t="shared" ca="1" si="26"/>
        <v>2.0294043056645554</v>
      </c>
      <c r="G576" s="65">
        <f t="shared" ca="1" si="24"/>
        <v>-5.9745031876303889</v>
      </c>
    </row>
    <row r="577" spans="5:7" x14ac:dyDescent="0.25">
      <c r="E577" s="60">
        <f t="shared" ca="1" si="25"/>
        <v>0.34856976686971541</v>
      </c>
      <c r="F577" s="78">
        <f t="shared" ca="1" si="26"/>
        <v>1.7424009026096328</v>
      </c>
      <c r="G577" s="65">
        <f t="shared" ca="1" si="24"/>
        <v>-5.976343465195523</v>
      </c>
    </row>
    <row r="578" spans="5:7" x14ac:dyDescent="0.25">
      <c r="E578" s="60">
        <f t="shared" ca="1" si="25"/>
        <v>0.69686993553800392</v>
      </c>
      <c r="F578" s="78">
        <f t="shared" ca="1" si="26"/>
        <v>2.3558122737861669</v>
      </c>
      <c r="G578" s="65">
        <f t="shared" ca="1" si="24"/>
        <v>-5.9724209781473299</v>
      </c>
    </row>
    <row r="579" spans="5:7" x14ac:dyDescent="0.25">
      <c r="E579" s="60">
        <f t="shared" ca="1" si="25"/>
        <v>0.84318838209228475</v>
      </c>
      <c r="F579" s="78">
        <f t="shared" ca="1" si="26"/>
        <v>2.931477289061597</v>
      </c>
      <c r="G579" s="65">
        <f t="shared" ref="G579:G642" ca="1" si="27">LN(1/(PI()*$O$14*(1 + ((F579-$O$13)/$O$14)^2)))</f>
        <v>-5.9687767895910131</v>
      </c>
    </row>
    <row r="580" spans="5:7" x14ac:dyDescent="0.25">
      <c r="E580" s="60">
        <f t="shared" ref="E580:E643" ca="1" si="28">RAND()</f>
        <v>0.94073385209266269</v>
      </c>
      <c r="F580" s="78">
        <f t="shared" ref="F580:F643" ca="1" si="29">$C$3+$C$4*TAN(PI()*(E580-0.5))</f>
        <v>4.6543238567149405</v>
      </c>
      <c r="G580" s="65">
        <f t="shared" ca="1" si="27"/>
        <v>-5.9580885651931403</v>
      </c>
    </row>
    <row r="581" spans="5:7" x14ac:dyDescent="0.25">
      <c r="E581" s="60">
        <f t="shared" ca="1" si="28"/>
        <v>0.61959862300796686</v>
      </c>
      <c r="F581" s="78">
        <f t="shared" ca="1" si="29"/>
        <v>2.197235052794539</v>
      </c>
      <c r="G581" s="65">
        <f t="shared" ca="1" si="27"/>
        <v>-5.9734311368411186</v>
      </c>
    </row>
    <row r="582" spans="5:7" x14ac:dyDescent="0.25">
      <c r="E582" s="60">
        <f t="shared" ca="1" si="28"/>
        <v>0.82549052917618915</v>
      </c>
      <c r="F582" s="78">
        <f t="shared" ca="1" si="29"/>
        <v>2.8187553349824856</v>
      </c>
      <c r="G582" s="65">
        <f t="shared" ca="1" si="27"/>
        <v>-5.9694875275192549</v>
      </c>
    </row>
    <row r="583" spans="5:7" x14ac:dyDescent="0.25">
      <c r="E583" s="60">
        <f t="shared" ca="1" si="28"/>
        <v>0.6881845063803872</v>
      </c>
      <c r="F583" s="78">
        <f t="shared" ca="1" si="29"/>
        <v>2.3356468250791682</v>
      </c>
      <c r="G583" s="65">
        <f t="shared" ca="1" si="27"/>
        <v>-5.9725492844039048</v>
      </c>
    </row>
    <row r="584" spans="5:7" x14ac:dyDescent="0.25">
      <c r="E584" s="60">
        <f t="shared" ca="1" si="28"/>
        <v>0.81948894503085201</v>
      </c>
      <c r="F584" s="78">
        <f t="shared" ca="1" si="29"/>
        <v>2.7850849739153425</v>
      </c>
      <c r="G584" s="65">
        <f t="shared" ca="1" si="27"/>
        <v>-5.969700095691941</v>
      </c>
    </row>
    <row r="585" spans="5:7" x14ac:dyDescent="0.25">
      <c r="E585" s="60">
        <f t="shared" ca="1" si="28"/>
        <v>0.62936535581874509</v>
      </c>
      <c r="F585" s="78">
        <f t="shared" ca="1" si="29"/>
        <v>2.2151867615011973</v>
      </c>
      <c r="G585" s="65">
        <f t="shared" ca="1" si="27"/>
        <v>-5.9733166460548759</v>
      </c>
    </row>
    <row r="586" spans="5:7" x14ac:dyDescent="0.25">
      <c r="E586" s="60">
        <f t="shared" ca="1" si="28"/>
        <v>0.74651592571454894</v>
      </c>
      <c r="F586" s="78">
        <f t="shared" ca="1" si="29"/>
        <v>2.4891725378659832</v>
      </c>
      <c r="G586" s="65">
        <f t="shared" ca="1" si="27"/>
        <v>-5.9715735554621387</v>
      </c>
    </row>
    <row r="587" spans="5:7" x14ac:dyDescent="0.25">
      <c r="E587" s="60">
        <f t="shared" ca="1" si="28"/>
        <v>0.12398408720159793</v>
      </c>
      <c r="F587" s="78">
        <f t="shared" ca="1" si="29"/>
        <v>0.78191181800598231</v>
      </c>
      <c r="G587" s="65">
        <f t="shared" ca="1" si="27"/>
        <v>-5.9825656543687691</v>
      </c>
    </row>
    <row r="588" spans="5:7" x14ac:dyDescent="0.25">
      <c r="E588" s="60">
        <f t="shared" ca="1" si="28"/>
        <v>0.11238809199360544</v>
      </c>
      <c r="F588" s="78">
        <f t="shared" ca="1" si="29"/>
        <v>0.64322194115018405</v>
      </c>
      <c r="G588" s="65">
        <f t="shared" ca="1" si="27"/>
        <v>-5.983472104225239</v>
      </c>
    </row>
    <row r="589" spans="5:7" x14ac:dyDescent="0.25">
      <c r="E589" s="60">
        <f t="shared" ca="1" si="28"/>
        <v>7.1441166229555542E-3</v>
      </c>
      <c r="F589" s="78">
        <f t="shared" ca="1" si="29"/>
        <v>-20.274023080494484</v>
      </c>
      <c r="G589" s="65">
        <f t="shared" ca="1" si="27"/>
        <v>-6.1395940600449874</v>
      </c>
    </row>
    <row r="590" spans="5:7" x14ac:dyDescent="0.25">
      <c r="E590" s="60">
        <f t="shared" ca="1" si="28"/>
        <v>0.60687852353128058</v>
      </c>
      <c r="F590" s="78">
        <f t="shared" ca="1" si="29"/>
        <v>2.1744916489022459</v>
      </c>
      <c r="G590" s="65">
        <f t="shared" ca="1" si="27"/>
        <v>-5.9735762374408603</v>
      </c>
    </row>
    <row r="591" spans="5:7" x14ac:dyDescent="0.25">
      <c r="E591" s="60">
        <f t="shared" ca="1" si="28"/>
        <v>0.3571451007918176</v>
      </c>
      <c r="F591" s="78">
        <f t="shared" ca="1" si="29"/>
        <v>1.7592170322355594</v>
      </c>
      <c r="G591" s="65">
        <f t="shared" ca="1" si="27"/>
        <v>-5.9762353970032684</v>
      </c>
    </row>
    <row r="592" spans="5:7" x14ac:dyDescent="0.25">
      <c r="E592" s="60">
        <f t="shared" ca="1" si="28"/>
        <v>0.26752326608634669</v>
      </c>
      <c r="F592" s="78">
        <f t="shared" ca="1" si="29"/>
        <v>1.5522285064270691</v>
      </c>
      <c r="G592" s="65">
        <f t="shared" ca="1" si="27"/>
        <v>-5.9775676941010127</v>
      </c>
    </row>
    <row r="593" spans="5:7" x14ac:dyDescent="0.25">
      <c r="E593" s="60">
        <f t="shared" ca="1" si="28"/>
        <v>0.94681341910185746</v>
      </c>
      <c r="F593" s="78">
        <f t="shared" ca="1" si="29"/>
        <v>4.9644886644615305</v>
      </c>
      <c r="G593" s="65">
        <f t="shared" ca="1" si="27"/>
        <v>-5.9561997187270199</v>
      </c>
    </row>
    <row r="594" spans="5:7" x14ac:dyDescent="0.25">
      <c r="E594" s="60">
        <f t="shared" ca="1" si="28"/>
        <v>0.39002953907596671</v>
      </c>
      <c r="F594" s="78">
        <f t="shared" ca="1" si="29"/>
        <v>1.8200413357367309</v>
      </c>
      <c r="G594" s="65">
        <f t="shared" ca="1" si="27"/>
        <v>-5.9758447636689853</v>
      </c>
    </row>
    <row r="595" spans="5:7" x14ac:dyDescent="0.25">
      <c r="E595" s="60">
        <f t="shared" ca="1" si="28"/>
        <v>0.17293932589140526</v>
      </c>
      <c r="F595" s="78">
        <f t="shared" ca="1" si="29"/>
        <v>1.1720908260124636</v>
      </c>
      <c r="G595" s="65">
        <f t="shared" ca="1" si="27"/>
        <v>-5.9800262995845124</v>
      </c>
    </row>
    <row r="596" spans="5:7" x14ac:dyDescent="0.25">
      <c r="E596" s="60">
        <f t="shared" ca="1" si="28"/>
        <v>0.75100870850829948</v>
      </c>
      <c r="F596" s="78">
        <f t="shared" ca="1" si="29"/>
        <v>2.5031790360912156</v>
      </c>
      <c r="G596" s="65">
        <f t="shared" ca="1" si="27"/>
        <v>-5.9714846643633468</v>
      </c>
    </row>
    <row r="597" spans="5:7" x14ac:dyDescent="0.25">
      <c r="E597" s="60">
        <f t="shared" ca="1" si="28"/>
        <v>0.90710830757547523</v>
      </c>
      <c r="F597" s="78">
        <f t="shared" ca="1" si="29"/>
        <v>3.6644224435952912</v>
      </c>
      <c r="G597" s="65">
        <f t="shared" ca="1" si="27"/>
        <v>-5.9641894100174238</v>
      </c>
    </row>
    <row r="598" spans="5:7" x14ac:dyDescent="0.25">
      <c r="E598" s="60">
        <f t="shared" ca="1" si="28"/>
        <v>0.98028548441415564</v>
      </c>
      <c r="F598" s="78">
        <f t="shared" ca="1" si="29"/>
        <v>10.062657554347407</v>
      </c>
      <c r="G598" s="65">
        <f t="shared" ca="1" si="27"/>
        <v>-5.9267740161219189</v>
      </c>
    </row>
    <row r="599" spans="5:7" x14ac:dyDescent="0.25">
      <c r="E599" s="60">
        <f t="shared" ca="1" si="28"/>
        <v>8.2800589933512692E-2</v>
      </c>
      <c r="F599" s="78">
        <f t="shared" ca="1" si="29"/>
        <v>0.12140367521740858</v>
      </c>
      <c r="G599" s="65">
        <f t="shared" ca="1" si="27"/>
        <v>-5.9869004694674608</v>
      </c>
    </row>
    <row r="600" spans="5:7" x14ac:dyDescent="0.25">
      <c r="E600" s="60">
        <f t="shared" ca="1" si="28"/>
        <v>0.38151713847835533</v>
      </c>
      <c r="F600" s="78">
        <f t="shared" ca="1" si="29"/>
        <v>1.8047875144194983</v>
      </c>
      <c r="G600" s="65">
        <f t="shared" ca="1" si="27"/>
        <v>-5.9759426915808307</v>
      </c>
    </row>
    <row r="601" spans="5:7" x14ac:dyDescent="0.25">
      <c r="E601" s="60">
        <f t="shared" ca="1" si="28"/>
        <v>0.41469014697069706</v>
      </c>
      <c r="F601" s="78">
        <f t="shared" ca="1" si="29"/>
        <v>1.8626921971072061</v>
      </c>
      <c r="G601" s="65">
        <f t="shared" ca="1" si="27"/>
        <v>-5.9755710814338201</v>
      </c>
    </row>
    <row r="602" spans="5:7" x14ac:dyDescent="0.25">
      <c r="E602" s="60">
        <f t="shared" ca="1" si="28"/>
        <v>0.33602627964809717</v>
      </c>
      <c r="F602" s="78">
        <f t="shared" ca="1" si="29"/>
        <v>1.7169376773094491</v>
      </c>
      <c r="G602" s="65">
        <f t="shared" ca="1" si="27"/>
        <v>-5.9765071609313551</v>
      </c>
    </row>
    <row r="603" spans="5:7" x14ac:dyDescent="0.25">
      <c r="E603" s="60">
        <f t="shared" ca="1" si="28"/>
        <v>0.98198421853090168</v>
      </c>
      <c r="F603" s="78">
        <f t="shared" ca="1" si="29"/>
        <v>10.824760860549684</v>
      </c>
      <c r="G603" s="65">
        <f t="shared" ca="1" si="27"/>
        <v>-5.9226482896178627</v>
      </c>
    </row>
    <row r="604" spans="5:7" x14ac:dyDescent="0.25">
      <c r="E604" s="60">
        <f t="shared" ca="1" si="28"/>
        <v>0.81701063461886392</v>
      </c>
      <c r="F604" s="78">
        <f t="shared" ca="1" si="29"/>
        <v>2.7717569814600784</v>
      </c>
      <c r="G604" s="65">
        <f t="shared" ca="1" si="27"/>
        <v>-5.969784272269691</v>
      </c>
    </row>
    <row r="605" spans="5:7" x14ac:dyDescent="0.25">
      <c r="E605" s="60">
        <f t="shared" ca="1" si="28"/>
        <v>0.25624093996399588</v>
      </c>
      <c r="F605" s="78">
        <f t="shared" ca="1" si="29"/>
        <v>1.5192318857465494</v>
      </c>
      <c r="G605" s="65">
        <f t="shared" ca="1" si="27"/>
        <v>-5.9777804997803052</v>
      </c>
    </row>
    <row r="606" spans="5:7" x14ac:dyDescent="0.25">
      <c r="E606" s="60">
        <f t="shared" ca="1" si="28"/>
        <v>0.58825046888725618</v>
      </c>
      <c r="F606" s="78">
        <f t="shared" ca="1" si="29"/>
        <v>2.1422880320078068</v>
      </c>
      <c r="G606" s="65">
        <f t="shared" ca="1" si="27"/>
        <v>-5.9737817883433904</v>
      </c>
    </row>
    <row r="607" spans="5:7" x14ac:dyDescent="0.25">
      <c r="E607" s="60">
        <f t="shared" ca="1" si="28"/>
        <v>0.98042254309067101</v>
      </c>
      <c r="F607" s="78">
        <f t="shared" ca="1" si="29"/>
        <v>10.119247046598209</v>
      </c>
      <c r="G607" s="65">
        <f t="shared" ca="1" si="27"/>
        <v>-5.9264651456947641</v>
      </c>
    </row>
    <row r="608" spans="5:7" x14ac:dyDescent="0.25">
      <c r="E608" s="60">
        <f t="shared" ca="1" si="28"/>
        <v>0.27912482725498045</v>
      </c>
      <c r="F608" s="78">
        <f t="shared" ca="1" si="29"/>
        <v>1.5840431961836108</v>
      </c>
      <c r="G608" s="65">
        <f t="shared" ca="1" si="27"/>
        <v>-5.9773626204152714</v>
      </c>
    </row>
    <row r="609" spans="5:7" x14ac:dyDescent="0.25">
      <c r="E609" s="60">
        <f t="shared" ca="1" si="28"/>
        <v>0.8770395053561989</v>
      </c>
      <c r="F609" s="78">
        <f t="shared" ca="1" si="29"/>
        <v>3.2293266689727922</v>
      </c>
      <c r="G609" s="65">
        <f t="shared" ca="1" si="27"/>
        <v>-5.9669054697422492</v>
      </c>
    </row>
    <row r="610" spans="5:7" x14ac:dyDescent="0.25">
      <c r="E610" s="60">
        <f t="shared" ca="1" si="28"/>
        <v>0.82470835830772782</v>
      </c>
      <c r="F610" s="78">
        <f t="shared" ca="1" si="29"/>
        <v>2.8142503199201148</v>
      </c>
      <c r="G610" s="65">
        <f t="shared" ca="1" si="27"/>
        <v>-5.9695159614818172</v>
      </c>
    </row>
    <row r="611" spans="5:7" x14ac:dyDescent="0.25">
      <c r="E611" s="60">
        <f t="shared" ca="1" si="28"/>
        <v>0.94838609155368458</v>
      </c>
      <c r="F611" s="78">
        <f t="shared" ca="1" si="29"/>
        <v>5.0564944977710962</v>
      </c>
      <c r="G611" s="65">
        <f t="shared" ca="1" si="27"/>
        <v>-5.9556415252664037</v>
      </c>
    </row>
    <row r="612" spans="5:7" x14ac:dyDescent="0.25">
      <c r="E612" s="60">
        <f t="shared" ca="1" si="28"/>
        <v>6.9453654126272579E-2</v>
      </c>
      <c r="F612" s="78">
        <f t="shared" ca="1" si="29"/>
        <v>-0.25504548237897184</v>
      </c>
      <c r="G612" s="65">
        <f t="shared" ca="1" si="27"/>
        <v>-5.9893911444430543</v>
      </c>
    </row>
    <row r="613" spans="5:7" x14ac:dyDescent="0.25">
      <c r="E613" s="60">
        <f t="shared" ca="1" si="28"/>
        <v>0.44090311393159509</v>
      </c>
      <c r="F613" s="78">
        <f t="shared" ca="1" si="29"/>
        <v>1.9060893379519139</v>
      </c>
      <c r="G613" s="65">
        <f t="shared" ca="1" si="27"/>
        <v>-5.9752928098440767</v>
      </c>
    </row>
    <row r="614" spans="5:7" x14ac:dyDescent="0.25">
      <c r="E614" s="60">
        <f t="shared" ca="1" si="28"/>
        <v>3.7969682357523515E-2</v>
      </c>
      <c r="F614" s="78">
        <f t="shared" ca="1" si="29"/>
        <v>-2.1717324335657056</v>
      </c>
      <c r="G614" s="65">
        <f t="shared" ca="1" si="27"/>
        <v>-6.0022936402115352</v>
      </c>
    </row>
    <row r="615" spans="5:7" x14ac:dyDescent="0.25">
      <c r="E615" s="60">
        <f t="shared" ca="1" si="28"/>
        <v>0.30804207660548433</v>
      </c>
      <c r="F615" s="78">
        <f t="shared" ca="1" si="29"/>
        <v>1.6556854868072903</v>
      </c>
      <c r="G615" s="65">
        <f t="shared" ca="1" si="27"/>
        <v>-5.9769012162228927</v>
      </c>
    </row>
    <row r="616" spans="5:7" x14ac:dyDescent="0.25">
      <c r="E616" s="60">
        <f t="shared" ca="1" si="28"/>
        <v>0.77731726964511549</v>
      </c>
      <c r="F616" s="78">
        <f t="shared" ca="1" si="29"/>
        <v>2.5941290662662917</v>
      </c>
      <c r="G616" s="65">
        <f t="shared" ca="1" si="27"/>
        <v>-5.9709079744399824</v>
      </c>
    </row>
    <row r="617" spans="5:7" x14ac:dyDescent="0.25">
      <c r="E617" s="60">
        <f t="shared" ca="1" si="28"/>
        <v>6.1218215566540946E-2</v>
      </c>
      <c r="F617" s="78">
        <f t="shared" ca="1" si="29"/>
        <v>-0.56766405941070719</v>
      </c>
      <c r="G617" s="65">
        <f t="shared" ca="1" si="27"/>
        <v>-5.9914704787759208</v>
      </c>
    </row>
    <row r="618" spans="5:7" x14ac:dyDescent="0.25">
      <c r="E618" s="60">
        <f t="shared" ca="1" si="28"/>
        <v>0.3066596019393375</v>
      </c>
      <c r="F618" s="78">
        <f t="shared" ca="1" si="29"/>
        <v>1.6524744892091365</v>
      </c>
      <c r="G618" s="65">
        <f t="shared" ca="1" si="27"/>
        <v>-5.976921884622648</v>
      </c>
    </row>
    <row r="619" spans="5:7" x14ac:dyDescent="0.25">
      <c r="E619" s="60">
        <f t="shared" ca="1" si="28"/>
        <v>0.55530688294348651</v>
      </c>
      <c r="F619" s="78">
        <f t="shared" ca="1" si="29"/>
        <v>2.087760787059306</v>
      </c>
      <c r="G619" s="65">
        <f t="shared" ca="1" si="27"/>
        <v>-5.974130081634712</v>
      </c>
    </row>
    <row r="620" spans="5:7" x14ac:dyDescent="0.25">
      <c r="E620" s="60">
        <f t="shared" ca="1" si="28"/>
        <v>0.89679476069722142</v>
      </c>
      <c r="F620" s="78">
        <f t="shared" ca="1" si="29"/>
        <v>3.4877000861932146</v>
      </c>
      <c r="G620" s="65">
        <f t="shared" ca="1" si="27"/>
        <v>-5.9652900666047657</v>
      </c>
    </row>
    <row r="621" spans="5:7" x14ac:dyDescent="0.25">
      <c r="E621" s="60">
        <f t="shared" ca="1" si="28"/>
        <v>0.34672885847281254</v>
      </c>
      <c r="F621" s="78">
        <f t="shared" ca="1" si="29"/>
        <v>1.7387306943538881</v>
      </c>
      <c r="G621" s="65">
        <f t="shared" ca="1" si="27"/>
        <v>-5.976367055648085</v>
      </c>
    </row>
    <row r="622" spans="5:7" x14ac:dyDescent="0.25">
      <c r="E622" s="60">
        <f t="shared" ca="1" si="28"/>
        <v>0.63837835297701795</v>
      </c>
      <c r="F622" s="78">
        <f t="shared" ca="1" si="29"/>
        <v>2.2321782321333705</v>
      </c>
      <c r="G622" s="65">
        <f t="shared" ca="1" si="27"/>
        <v>-5.9732083113306773</v>
      </c>
    </row>
    <row r="623" spans="5:7" x14ac:dyDescent="0.25">
      <c r="E623" s="60">
        <f t="shared" ca="1" si="28"/>
        <v>0.41123551231410493</v>
      </c>
      <c r="F623" s="78">
        <f t="shared" ca="1" si="29"/>
        <v>1.8568387594815696</v>
      </c>
      <c r="G623" s="65">
        <f t="shared" ca="1" si="27"/>
        <v>-5.9756086303022933</v>
      </c>
    </row>
    <row r="624" spans="5:7" x14ac:dyDescent="0.25">
      <c r="E624" s="60">
        <f t="shared" ca="1" si="28"/>
        <v>0.89578961699418547</v>
      </c>
      <c r="F624" s="78">
        <f t="shared" ca="1" si="29"/>
        <v>3.4722881635033684</v>
      </c>
      <c r="G624" s="65">
        <f t="shared" ca="1" si="27"/>
        <v>-5.9653862185070929</v>
      </c>
    </row>
    <row r="625" spans="5:7" x14ac:dyDescent="0.25">
      <c r="E625" s="60">
        <f t="shared" ca="1" si="28"/>
        <v>0.93574633159740628</v>
      </c>
      <c r="F625" s="78">
        <f t="shared" ca="1" si="29"/>
        <v>4.4432434232028299</v>
      </c>
      <c r="G625" s="65">
        <f t="shared" ca="1" si="27"/>
        <v>-5.9593802396588478</v>
      </c>
    </row>
    <row r="626" spans="5:7" x14ac:dyDescent="0.25">
      <c r="E626" s="60">
        <f t="shared" ca="1" si="28"/>
        <v>0.38567201494039827</v>
      </c>
      <c r="F626" s="78">
        <f t="shared" ca="1" si="29"/>
        <v>1.8122711061560379</v>
      </c>
      <c r="G626" s="65">
        <f t="shared" ca="1" si="27"/>
        <v>-5.9758946446159191</v>
      </c>
    </row>
    <row r="627" spans="5:7" x14ac:dyDescent="0.25">
      <c r="E627" s="60">
        <f t="shared" ca="1" si="28"/>
        <v>0.4777110810694154</v>
      </c>
      <c r="F627" s="78">
        <f t="shared" ca="1" si="29"/>
        <v>1.9649313132545085</v>
      </c>
      <c r="G627" s="65">
        <f t="shared" ca="1" si="27"/>
        <v>-5.9749158242638911</v>
      </c>
    </row>
    <row r="628" spans="5:7" x14ac:dyDescent="0.25">
      <c r="E628" s="60">
        <f t="shared" ca="1" si="28"/>
        <v>0.75702782203013586</v>
      </c>
      <c r="F628" s="78">
        <f t="shared" ca="1" si="29"/>
        <v>2.5225807741158057</v>
      </c>
      <c r="G628" s="65">
        <f t="shared" ca="1" si="27"/>
        <v>-5.9713615679043022</v>
      </c>
    </row>
    <row r="629" spans="5:7" x14ac:dyDescent="0.25">
      <c r="E629" s="60">
        <f t="shared" ca="1" si="28"/>
        <v>0.31735636744453655</v>
      </c>
      <c r="F629" s="78">
        <f t="shared" ca="1" si="29"/>
        <v>1.6768343148207305</v>
      </c>
      <c r="G629" s="65">
        <f t="shared" ca="1" si="27"/>
        <v>-5.9767651138178133</v>
      </c>
    </row>
    <row r="630" spans="5:7" x14ac:dyDescent="0.25">
      <c r="E630" s="60">
        <f t="shared" ca="1" si="28"/>
        <v>0.28788361649805927</v>
      </c>
      <c r="F630" s="78">
        <f t="shared" ca="1" si="29"/>
        <v>1.6068079292604107</v>
      </c>
      <c r="G630" s="65">
        <f t="shared" ca="1" si="27"/>
        <v>-5.9772159475995448</v>
      </c>
    </row>
    <row r="631" spans="5:7" x14ac:dyDescent="0.25">
      <c r="E631" s="60">
        <f t="shared" ca="1" si="28"/>
        <v>0.79073925667458822</v>
      </c>
      <c r="F631" s="78">
        <f t="shared" ca="1" si="29"/>
        <v>2.6476965959108147</v>
      </c>
      <c r="G631" s="65">
        <f t="shared" ca="1" si="27"/>
        <v>-5.9705687367699891</v>
      </c>
    </row>
    <row r="632" spans="5:7" x14ac:dyDescent="0.25">
      <c r="E632" s="60">
        <f t="shared" ca="1" si="28"/>
        <v>9.9031787472369626E-2</v>
      </c>
      <c r="F632" s="78">
        <f t="shared" ca="1" si="29"/>
        <v>0.44508097317312401</v>
      </c>
      <c r="G632" s="65">
        <f t="shared" ca="1" si="27"/>
        <v>-5.9847705821192987</v>
      </c>
    </row>
    <row r="633" spans="5:7" x14ac:dyDescent="0.25">
      <c r="E633" s="60">
        <f t="shared" ca="1" si="28"/>
        <v>0.11987646239789485</v>
      </c>
      <c r="F633" s="78">
        <f t="shared" ca="1" si="29"/>
        <v>0.73571079481867874</v>
      </c>
      <c r="G633" s="65">
        <f t="shared" ca="1" si="27"/>
        <v>-5.9828673927219276</v>
      </c>
    </row>
    <row r="634" spans="5:7" x14ac:dyDescent="0.25">
      <c r="E634" s="60">
        <f t="shared" ca="1" si="28"/>
        <v>0.64123410798754232</v>
      </c>
      <c r="F634" s="78">
        <f t="shared" ca="1" si="29"/>
        <v>2.2376542631507146</v>
      </c>
      <c r="G634" s="65">
        <f t="shared" ca="1" si="27"/>
        <v>-5.9731734037100814</v>
      </c>
    </row>
    <row r="635" spans="5:7" x14ac:dyDescent="0.25">
      <c r="E635" s="60">
        <f t="shared" ca="1" si="28"/>
        <v>0.46470387186013362</v>
      </c>
      <c r="F635" s="78">
        <f t="shared" ca="1" si="29"/>
        <v>1.944328611085995</v>
      </c>
      <c r="G635" s="65">
        <f t="shared" ca="1" si="27"/>
        <v>-5.975047778408034</v>
      </c>
    </row>
    <row r="636" spans="5:7" x14ac:dyDescent="0.25">
      <c r="E636" s="60">
        <f t="shared" ca="1" si="28"/>
        <v>0.49836162045280796</v>
      </c>
      <c r="F636" s="78">
        <f t="shared" ca="1" si="29"/>
        <v>1.9974264166981439</v>
      </c>
      <c r="G636" s="65">
        <f t="shared" ca="1" si="27"/>
        <v>-5.9747077951810157</v>
      </c>
    </row>
    <row r="637" spans="5:7" x14ac:dyDescent="0.25">
      <c r="E637" s="60">
        <f t="shared" ca="1" si="28"/>
        <v>0.38466437401384512</v>
      </c>
      <c r="F637" s="78">
        <f t="shared" ca="1" si="29"/>
        <v>1.8104630276284186</v>
      </c>
      <c r="G637" s="65">
        <f t="shared" ca="1" si="27"/>
        <v>-5.9759062524899527</v>
      </c>
    </row>
    <row r="638" spans="5:7" x14ac:dyDescent="0.25">
      <c r="E638" s="60">
        <f t="shared" ca="1" si="28"/>
        <v>0.52604131367200102</v>
      </c>
      <c r="F638" s="78">
        <f t="shared" ca="1" si="29"/>
        <v>2.0409971062326888</v>
      </c>
      <c r="G638" s="65">
        <f t="shared" ca="1" si="27"/>
        <v>-5.9744290392350035</v>
      </c>
    </row>
    <row r="639" spans="5:7" x14ac:dyDescent="0.25">
      <c r="E639" s="60">
        <f t="shared" ca="1" si="28"/>
        <v>8.0409731182082833E-2</v>
      </c>
      <c r="F639" s="78">
        <f t="shared" ca="1" si="29"/>
        <v>6.2983118320522946E-2</v>
      </c>
      <c r="G639" s="65">
        <f t="shared" ca="1" si="27"/>
        <v>-5.9872860421140111</v>
      </c>
    </row>
    <row r="640" spans="5:7" x14ac:dyDescent="0.25">
      <c r="E640" s="60">
        <f t="shared" ca="1" si="28"/>
        <v>0.51383870574128743</v>
      </c>
      <c r="F640" s="78">
        <f t="shared" ca="1" si="29"/>
        <v>2.0217514942261801</v>
      </c>
      <c r="G640" s="65">
        <f t="shared" ca="1" si="27"/>
        <v>-5.9745521434610529</v>
      </c>
    </row>
    <row r="641" spans="5:7" x14ac:dyDescent="0.25">
      <c r="E641" s="60">
        <f t="shared" ca="1" si="28"/>
        <v>0.97091266038494306</v>
      </c>
      <c r="F641" s="78">
        <f t="shared" ca="1" si="29"/>
        <v>7.4563839602191955</v>
      </c>
      <c r="G641" s="65">
        <f t="shared" ca="1" si="27"/>
        <v>-5.9414281812196528</v>
      </c>
    </row>
    <row r="642" spans="5:7" x14ac:dyDescent="0.25">
      <c r="E642" s="60">
        <f t="shared" ca="1" si="28"/>
        <v>0.51979989319160669</v>
      </c>
      <c r="F642" s="78">
        <f t="shared" ca="1" si="29"/>
        <v>2.0311417748398188</v>
      </c>
      <c r="G642" s="65">
        <f t="shared" ca="1" si="27"/>
        <v>-5.9744920737335816</v>
      </c>
    </row>
    <row r="643" spans="5:7" x14ac:dyDescent="0.25">
      <c r="E643" s="60">
        <f t="shared" ca="1" si="28"/>
        <v>0.81551016502845219</v>
      </c>
      <c r="F643" s="78">
        <f t="shared" ca="1" si="29"/>
        <v>2.7638423385758797</v>
      </c>
      <c r="G643" s="65">
        <f t="shared" ref="G643:G706" ca="1" si="30">LN(1/(PI()*$O$14*(1 + ((F643-$O$13)/$O$14)^2)))</f>
        <v>-5.9698342685131296</v>
      </c>
    </row>
    <row r="644" spans="5:7" x14ac:dyDescent="0.25">
      <c r="E644" s="60">
        <f t="shared" ref="E644:E707" ca="1" si="31">RAND()</f>
        <v>0.7805931687048433</v>
      </c>
      <c r="F644" s="78">
        <f t="shared" ref="F644:F707" ca="1" si="32">$C$3+$C$4*TAN(PI()*(E644-0.5))</f>
        <v>2.6066945517853699</v>
      </c>
      <c r="G644" s="65">
        <f t="shared" ca="1" si="30"/>
        <v>-5.970828370551903</v>
      </c>
    </row>
    <row r="645" spans="5:7" x14ac:dyDescent="0.25">
      <c r="E645" s="60">
        <f t="shared" ca="1" si="31"/>
        <v>5.2710222539264162E-2</v>
      </c>
      <c r="F645" s="78">
        <f t="shared" ca="1" si="32"/>
        <v>-0.99178260421942577</v>
      </c>
      <c r="G645" s="65">
        <f t="shared" ca="1" si="30"/>
        <v>-5.9943072262586101</v>
      </c>
    </row>
    <row r="646" spans="5:7" x14ac:dyDescent="0.25">
      <c r="E646" s="60">
        <f t="shared" ca="1" si="31"/>
        <v>0.50534490359500739</v>
      </c>
      <c r="F646" s="78">
        <f t="shared" ca="1" si="32"/>
        <v>2.0083965440975917</v>
      </c>
      <c r="G646" s="65">
        <f t="shared" ca="1" si="30"/>
        <v>-5.97463759149624</v>
      </c>
    </row>
    <row r="647" spans="5:7" x14ac:dyDescent="0.25">
      <c r="E647" s="60">
        <f t="shared" ca="1" si="31"/>
        <v>0.69268316441456057</v>
      </c>
      <c r="F647" s="78">
        <f t="shared" ca="1" si="32"/>
        <v>2.345996583941234</v>
      </c>
      <c r="G647" s="65">
        <f t="shared" ca="1" si="30"/>
        <v>-5.9724834267401734</v>
      </c>
    </row>
    <row r="648" spans="5:7" x14ac:dyDescent="0.25">
      <c r="E648" s="60">
        <f t="shared" ca="1" si="31"/>
        <v>0.18510802336243293</v>
      </c>
      <c r="F648" s="78">
        <f t="shared" ca="1" si="32"/>
        <v>1.2393853889848909</v>
      </c>
      <c r="G648" s="65">
        <f t="shared" ca="1" si="30"/>
        <v>-5.9795899496888074</v>
      </c>
    </row>
    <row r="649" spans="5:7" x14ac:dyDescent="0.25">
      <c r="E649" s="60">
        <f t="shared" ca="1" si="31"/>
        <v>0.20180247527622042</v>
      </c>
      <c r="F649" s="78">
        <f t="shared" ca="1" si="32"/>
        <v>1.3199408021146546</v>
      </c>
      <c r="G649" s="65">
        <f t="shared" ca="1" si="30"/>
        <v>-5.9790682414275267</v>
      </c>
    </row>
    <row r="650" spans="5:7" x14ac:dyDescent="0.25">
      <c r="E650" s="60">
        <f t="shared" ca="1" si="31"/>
        <v>8.6547343864030624E-2</v>
      </c>
      <c r="F650" s="78">
        <f t="shared" ca="1" si="32"/>
        <v>0.20660597024802141</v>
      </c>
      <c r="G650" s="65">
        <f t="shared" ca="1" si="30"/>
        <v>-5.9863387674881645</v>
      </c>
    </row>
    <row r="651" spans="5:7" x14ac:dyDescent="0.25">
      <c r="E651" s="60">
        <f t="shared" ca="1" si="31"/>
        <v>0.3227687567533597</v>
      </c>
      <c r="F651" s="78">
        <f t="shared" ca="1" si="32"/>
        <v>1.6887577495074022</v>
      </c>
      <c r="G651" s="65">
        <f t="shared" ca="1" si="30"/>
        <v>-5.9766884020161228</v>
      </c>
    </row>
    <row r="652" spans="5:7" x14ac:dyDescent="0.25">
      <c r="E652" s="60">
        <f t="shared" ca="1" si="31"/>
        <v>0.60710295805891523</v>
      </c>
      <c r="F652" s="78">
        <f t="shared" ca="1" si="32"/>
        <v>2.1748872229632163</v>
      </c>
      <c r="G652" s="65">
        <f t="shared" ca="1" si="30"/>
        <v>-5.9735737132433915</v>
      </c>
    </row>
    <row r="653" spans="5:7" x14ac:dyDescent="0.25">
      <c r="E653" s="60">
        <f t="shared" ca="1" si="31"/>
        <v>0.39292684804359945</v>
      </c>
      <c r="F653" s="78">
        <f t="shared" ca="1" si="32"/>
        <v>1.8251653226087228</v>
      </c>
      <c r="G653" s="65">
        <f t="shared" ca="1" si="30"/>
        <v>-5.9758118737870465</v>
      </c>
    </row>
    <row r="654" spans="5:7" x14ac:dyDescent="0.25">
      <c r="E654" s="60">
        <f t="shared" ca="1" si="31"/>
        <v>0.77697186577981014</v>
      </c>
      <c r="F654" s="78">
        <f t="shared" ca="1" si="32"/>
        <v>2.592822121443044</v>
      </c>
      <c r="G654" s="65">
        <f t="shared" ca="1" si="30"/>
        <v>-5.970916255078782</v>
      </c>
    </row>
    <row r="655" spans="5:7" x14ac:dyDescent="0.25">
      <c r="E655" s="60">
        <f t="shared" ca="1" si="31"/>
        <v>0.10533735566761615</v>
      </c>
      <c r="F655" s="78">
        <f t="shared" ca="1" si="32"/>
        <v>0.54465447844113313</v>
      </c>
      <c r="G655" s="65">
        <f t="shared" ca="1" si="30"/>
        <v>-5.9841175377162585</v>
      </c>
    </row>
    <row r="656" spans="5:7" x14ac:dyDescent="0.25">
      <c r="E656" s="60">
        <f t="shared" ca="1" si="31"/>
        <v>0.80101030427659636</v>
      </c>
      <c r="F656" s="78">
        <f t="shared" ca="1" si="32"/>
        <v>2.6928045350990808</v>
      </c>
      <c r="G656" s="65">
        <f t="shared" ca="1" si="30"/>
        <v>-5.9702833144975269</v>
      </c>
    </row>
    <row r="657" spans="5:7" x14ac:dyDescent="0.25">
      <c r="E657" s="60">
        <f t="shared" ca="1" si="31"/>
        <v>0.45353722744205105</v>
      </c>
      <c r="F657" s="78">
        <f t="shared" ca="1" si="32"/>
        <v>1.9264936527147685</v>
      </c>
      <c r="G657" s="65">
        <f t="shared" ca="1" si="30"/>
        <v>-5.9751620426479191</v>
      </c>
    </row>
    <row r="658" spans="5:7" x14ac:dyDescent="0.25">
      <c r="E658" s="60">
        <f t="shared" ca="1" si="31"/>
        <v>0.65290983392257451</v>
      </c>
      <c r="F658" s="78">
        <f t="shared" ca="1" si="32"/>
        <v>2.2605472279120922</v>
      </c>
      <c r="G658" s="65">
        <f t="shared" ca="1" si="30"/>
        <v>-5.9730275047046559</v>
      </c>
    </row>
    <row r="659" spans="5:7" x14ac:dyDescent="0.25">
      <c r="E659" s="60">
        <f t="shared" ca="1" si="31"/>
        <v>0.81252272595333497</v>
      </c>
      <c r="F659" s="78">
        <f t="shared" ca="1" si="32"/>
        <v>2.748418548595601</v>
      </c>
      <c r="G659" s="65">
        <f t="shared" ca="1" si="30"/>
        <v>-5.9699317191052943</v>
      </c>
    </row>
    <row r="660" spans="5:7" x14ac:dyDescent="0.25">
      <c r="E660" s="60">
        <f t="shared" ca="1" si="31"/>
        <v>0.10963243052824134</v>
      </c>
      <c r="F660" s="78">
        <f t="shared" ca="1" si="32"/>
        <v>0.60614848304958846</v>
      </c>
      <c r="G660" s="65">
        <f t="shared" ca="1" si="30"/>
        <v>-5.9837147480232611</v>
      </c>
    </row>
    <row r="661" spans="5:7" x14ac:dyDescent="0.25">
      <c r="E661" s="60">
        <f t="shared" ca="1" si="31"/>
        <v>0.58399593651322002</v>
      </c>
      <c r="F661" s="78">
        <f t="shared" ca="1" si="32"/>
        <v>2.1350907621628137</v>
      </c>
      <c r="G661" s="65">
        <f t="shared" ca="1" si="30"/>
        <v>-5.9738277426827358</v>
      </c>
    </row>
    <row r="662" spans="5:7" x14ac:dyDescent="0.25">
      <c r="E662" s="60">
        <f t="shared" ca="1" si="31"/>
        <v>0.81071817950582581</v>
      </c>
      <c r="F662" s="78">
        <f t="shared" ca="1" si="32"/>
        <v>2.7393102418022677</v>
      </c>
      <c r="G662" s="65">
        <f t="shared" ca="1" si="30"/>
        <v>-5.9699892793704397</v>
      </c>
    </row>
    <row r="663" spans="5:7" x14ac:dyDescent="0.25">
      <c r="E663" s="60">
        <f t="shared" ca="1" si="31"/>
        <v>0.31511051198990447</v>
      </c>
      <c r="F663" s="78">
        <f t="shared" ca="1" si="32"/>
        <v>1.6718098267151063</v>
      </c>
      <c r="G663" s="65">
        <f t="shared" ca="1" si="30"/>
        <v>-5.9767974443952623</v>
      </c>
    </row>
    <row r="664" spans="5:7" x14ac:dyDescent="0.25">
      <c r="E664" s="60">
        <f t="shared" ca="1" si="31"/>
        <v>0.38345959276187414</v>
      </c>
      <c r="F664" s="78">
        <f t="shared" ca="1" si="32"/>
        <v>1.808295499623618</v>
      </c>
      <c r="G664" s="65">
        <f t="shared" ca="1" si="30"/>
        <v>-5.9759201684911538</v>
      </c>
    </row>
    <row r="665" spans="5:7" x14ac:dyDescent="0.25">
      <c r="E665" s="60">
        <f t="shared" ca="1" si="31"/>
        <v>0.51133550179124265</v>
      </c>
      <c r="F665" s="78">
        <f t="shared" ca="1" si="32"/>
        <v>2.0178132953737427</v>
      </c>
      <c r="G665" s="65">
        <f t="shared" ca="1" si="30"/>
        <v>-5.9745773389743331</v>
      </c>
    </row>
    <row r="666" spans="5:7" x14ac:dyDescent="0.25">
      <c r="E666" s="60">
        <f t="shared" ca="1" si="31"/>
        <v>1.359299877773501E-3</v>
      </c>
      <c r="F666" s="78">
        <f t="shared" ca="1" si="32"/>
        <v>-115.08525708099108</v>
      </c>
      <c r="G666" s="65">
        <f t="shared" ca="1" si="30"/>
        <v>-6.9914378912789079</v>
      </c>
    </row>
    <row r="667" spans="5:7" x14ac:dyDescent="0.25">
      <c r="E667" s="60">
        <f t="shared" ca="1" si="31"/>
        <v>0.25407793270576662</v>
      </c>
      <c r="F667" s="78">
        <f t="shared" ca="1" si="32"/>
        <v>1.5126498358766569</v>
      </c>
      <c r="G667" s="65">
        <f t="shared" ca="1" si="30"/>
        <v>-5.9778229633166049</v>
      </c>
    </row>
    <row r="668" spans="5:7" x14ac:dyDescent="0.25">
      <c r="E668" s="60">
        <f t="shared" ca="1" si="31"/>
        <v>0.52093984841350693</v>
      </c>
      <c r="F668" s="78">
        <f t="shared" ca="1" si="32"/>
        <v>2.0329397673657095</v>
      </c>
      <c r="G668" s="65">
        <f t="shared" ca="1" si="30"/>
        <v>-5.9744805730336896</v>
      </c>
    </row>
    <row r="669" spans="5:7" x14ac:dyDescent="0.25">
      <c r="E669" s="60">
        <f t="shared" ca="1" si="31"/>
        <v>0.56389427899207611</v>
      </c>
      <c r="F669" s="78">
        <f t="shared" ca="1" si="32"/>
        <v>2.1017349669595049</v>
      </c>
      <c r="G669" s="65">
        <f t="shared" ca="1" si="30"/>
        <v>-5.9740407910096449</v>
      </c>
    </row>
    <row r="670" spans="5:7" x14ac:dyDescent="0.25">
      <c r="E670" s="60">
        <f t="shared" ca="1" si="31"/>
        <v>0.81834610008496922</v>
      </c>
      <c r="F670" s="78">
        <f t="shared" ca="1" si="32"/>
        <v>2.778898756344184</v>
      </c>
      <c r="G670" s="65">
        <f t="shared" ca="1" si="30"/>
        <v>-5.9697391640334585</v>
      </c>
    </row>
    <row r="671" spans="5:7" x14ac:dyDescent="0.25">
      <c r="E671" s="60">
        <f t="shared" ca="1" si="31"/>
        <v>2.792811887631097E-2</v>
      </c>
      <c r="F671" s="78">
        <f t="shared" ca="1" si="32"/>
        <v>-3.6841041664412524</v>
      </c>
      <c r="G671" s="65">
        <f t="shared" ca="1" si="30"/>
        <v>-6.012727860533059</v>
      </c>
    </row>
    <row r="672" spans="5:7" x14ac:dyDescent="0.25">
      <c r="E672" s="60">
        <f t="shared" ca="1" si="31"/>
        <v>0.10037510414175332</v>
      </c>
      <c r="F672" s="78">
        <f t="shared" ca="1" si="32"/>
        <v>0.46730624687749178</v>
      </c>
      <c r="G672" s="65">
        <f t="shared" ca="1" si="30"/>
        <v>-5.9846247305063081</v>
      </c>
    </row>
    <row r="673" spans="5:7" x14ac:dyDescent="0.25">
      <c r="E673" s="60">
        <f t="shared" ca="1" si="31"/>
        <v>0.99100038934504531</v>
      </c>
      <c r="F673" s="78">
        <f t="shared" ca="1" si="32"/>
        <v>19.679935177278509</v>
      </c>
      <c r="G673" s="65">
        <f t="shared" ca="1" si="30"/>
        <v>-5.8803709141159946</v>
      </c>
    </row>
    <row r="674" spans="5:7" x14ac:dyDescent="0.25">
      <c r="E674" s="60">
        <f t="shared" ca="1" si="31"/>
        <v>0.81057964599815024</v>
      </c>
      <c r="F674" s="78">
        <f t="shared" ca="1" si="32"/>
        <v>2.7386173195025596</v>
      </c>
      <c r="G674" s="65">
        <f t="shared" ca="1" si="30"/>
        <v>-5.9699936586868079</v>
      </c>
    </row>
    <row r="675" spans="5:7" x14ac:dyDescent="0.25">
      <c r="E675" s="60">
        <f t="shared" ca="1" si="31"/>
        <v>0.4022360154295791</v>
      </c>
      <c r="F675" s="78">
        <f t="shared" ca="1" si="32"/>
        <v>1.8414145034302818</v>
      </c>
      <c r="G675" s="65">
        <f t="shared" ca="1" si="30"/>
        <v>-5.9757075919629861</v>
      </c>
    </row>
    <row r="676" spans="5:7" x14ac:dyDescent="0.25">
      <c r="E676" s="60">
        <f t="shared" ca="1" si="31"/>
        <v>6.0713645451263565E-3</v>
      </c>
      <c r="F676" s="78">
        <f t="shared" ca="1" si="32"/>
        <v>-24.210852736933312</v>
      </c>
      <c r="G676" s="65">
        <f t="shared" ca="1" si="30"/>
        <v>-6.1723971899390557</v>
      </c>
    </row>
    <row r="677" spans="5:7" x14ac:dyDescent="0.25">
      <c r="E677" s="60">
        <f t="shared" ca="1" si="31"/>
        <v>0.21229903554810459</v>
      </c>
      <c r="F677" s="78">
        <f t="shared" ca="1" si="32"/>
        <v>1.3649287450593488</v>
      </c>
      <c r="G677" s="65">
        <f t="shared" ca="1" si="30"/>
        <v>-5.9787771798846814</v>
      </c>
    </row>
    <row r="678" spans="5:7" x14ac:dyDescent="0.25">
      <c r="E678" s="60">
        <f t="shared" ca="1" si="31"/>
        <v>0.4843981733861733</v>
      </c>
      <c r="F678" s="78">
        <f t="shared" ca="1" si="32"/>
        <v>1.9754730635058115</v>
      </c>
      <c r="G678" s="65">
        <f t="shared" ca="1" si="30"/>
        <v>-5.9748483250738031</v>
      </c>
    </row>
    <row r="679" spans="5:7" x14ac:dyDescent="0.25">
      <c r="E679" s="60">
        <f t="shared" ca="1" si="31"/>
        <v>0.21795452545942573</v>
      </c>
      <c r="F679" s="78">
        <f t="shared" ca="1" si="32"/>
        <v>1.3876339805109925</v>
      </c>
      <c r="G679" s="65">
        <f t="shared" ca="1" si="30"/>
        <v>-5.9786303634449398</v>
      </c>
    </row>
    <row r="680" spans="5:7" x14ac:dyDescent="0.25">
      <c r="E680" s="60">
        <f t="shared" ca="1" si="31"/>
        <v>0.19028196963156363</v>
      </c>
      <c r="F680" s="78">
        <f t="shared" ca="1" si="32"/>
        <v>1.2656724294141597</v>
      </c>
      <c r="G680" s="65">
        <f t="shared" ca="1" si="30"/>
        <v>-5.9794196293740027</v>
      </c>
    </row>
    <row r="681" spans="5:7" x14ac:dyDescent="0.25">
      <c r="E681" s="60">
        <f t="shared" ca="1" si="31"/>
        <v>0.38468447314960919</v>
      </c>
      <c r="F681" s="78">
        <f t="shared" ca="1" si="32"/>
        <v>1.8104991351657755</v>
      </c>
      <c r="G681" s="65">
        <f t="shared" ca="1" si="30"/>
        <v>-5.9759060206759536</v>
      </c>
    </row>
    <row r="682" spans="5:7" x14ac:dyDescent="0.25">
      <c r="E682" s="60">
        <f t="shared" ca="1" si="31"/>
        <v>0.77234224497715476</v>
      </c>
      <c r="F682" s="78">
        <f t="shared" ca="1" si="32"/>
        <v>2.5756224174366045</v>
      </c>
      <c r="G682" s="65">
        <f t="shared" ca="1" si="30"/>
        <v>-5.9710252475124603</v>
      </c>
    </row>
    <row r="683" spans="5:7" x14ac:dyDescent="0.25">
      <c r="E683" s="60">
        <f t="shared" ca="1" si="31"/>
        <v>0.68421026689977116</v>
      </c>
      <c r="F683" s="78">
        <f t="shared" ca="1" si="32"/>
        <v>2.3266657223068758</v>
      </c>
      <c r="G683" s="65">
        <f t="shared" ca="1" si="30"/>
        <v>-5.9726064423894325</v>
      </c>
    </row>
    <row r="684" spans="5:7" x14ac:dyDescent="0.25">
      <c r="E684" s="60">
        <f t="shared" ca="1" si="31"/>
        <v>0.83560699287915796</v>
      </c>
      <c r="F684" s="78">
        <f t="shared" ca="1" si="32"/>
        <v>2.880490433756993</v>
      </c>
      <c r="G684" s="65">
        <f t="shared" ca="1" si="30"/>
        <v>-5.9690981017222464</v>
      </c>
    </row>
    <row r="685" spans="5:7" x14ac:dyDescent="0.25">
      <c r="E685" s="60">
        <f t="shared" ca="1" si="31"/>
        <v>0.10419307150525314</v>
      </c>
      <c r="F685" s="78">
        <f t="shared" ca="1" si="32"/>
        <v>0.52744882519448177</v>
      </c>
      <c r="G685" s="65">
        <f t="shared" ca="1" si="30"/>
        <v>-5.9842303061020097</v>
      </c>
    </row>
    <row r="686" spans="5:7" x14ac:dyDescent="0.25">
      <c r="E686" s="60">
        <f t="shared" ca="1" si="31"/>
        <v>0.1365615329634251</v>
      </c>
      <c r="F686" s="78">
        <f t="shared" ca="1" si="32"/>
        <v>0.90695160210451986</v>
      </c>
      <c r="G686" s="65">
        <f t="shared" ca="1" si="30"/>
        <v>-5.9817501379796836</v>
      </c>
    </row>
    <row r="687" spans="5:7" x14ac:dyDescent="0.25">
      <c r="E687" s="60">
        <f t="shared" ca="1" si="31"/>
        <v>0.82256205681318129</v>
      </c>
      <c r="F687" s="78">
        <f t="shared" ca="1" si="32"/>
        <v>2.8020714570575751</v>
      </c>
      <c r="G687" s="65">
        <f t="shared" ca="1" si="30"/>
        <v>-5.9695928409605798</v>
      </c>
    </row>
    <row r="688" spans="5:7" x14ac:dyDescent="0.25">
      <c r="E688" s="60">
        <f t="shared" ca="1" si="31"/>
        <v>0.36726539171631756</v>
      </c>
      <c r="F688" s="78">
        <f t="shared" ca="1" si="32"/>
        <v>1.7785116198890805</v>
      </c>
      <c r="G688" s="65">
        <f t="shared" ca="1" si="30"/>
        <v>-5.9761114382151073</v>
      </c>
    </row>
    <row r="689" spans="5:7" x14ac:dyDescent="0.25">
      <c r="E689" s="60">
        <f t="shared" ca="1" si="31"/>
        <v>0.88333482023353138</v>
      </c>
      <c r="F689" s="78">
        <f t="shared" ca="1" si="32"/>
        <v>3.3025627188272484</v>
      </c>
      <c r="G689" s="65">
        <f t="shared" ca="1" si="30"/>
        <v>-5.9664468359645095</v>
      </c>
    </row>
    <row r="690" spans="5:7" x14ac:dyDescent="0.25">
      <c r="E690" s="60">
        <f t="shared" ca="1" si="31"/>
        <v>7.6812311774919428E-2</v>
      </c>
      <c r="F690" s="78">
        <f t="shared" ca="1" si="32"/>
        <v>-3.1621988954179781E-2</v>
      </c>
      <c r="G690" s="65">
        <f t="shared" ca="1" si="30"/>
        <v>-5.9879111734278769</v>
      </c>
    </row>
    <row r="691" spans="5:7" x14ac:dyDescent="0.25">
      <c r="E691" s="60">
        <f t="shared" ca="1" si="31"/>
        <v>0.4173708599867092</v>
      </c>
      <c r="F691" s="78">
        <f t="shared" ca="1" si="32"/>
        <v>1.867210265220826</v>
      </c>
      <c r="G691" s="65">
        <f t="shared" ca="1" si="30"/>
        <v>-5.9755421012495358</v>
      </c>
    </row>
    <row r="692" spans="5:7" x14ac:dyDescent="0.25">
      <c r="E692" s="60">
        <f t="shared" ca="1" si="31"/>
        <v>0.76808641712587722</v>
      </c>
      <c r="F692" s="78">
        <f t="shared" ca="1" si="32"/>
        <v>2.5603120134947135</v>
      </c>
      <c r="G692" s="65">
        <f t="shared" ca="1" si="30"/>
        <v>-5.9711222946677172</v>
      </c>
    </row>
    <row r="693" spans="5:7" x14ac:dyDescent="0.25">
      <c r="E693" s="60">
        <f t="shared" ca="1" si="31"/>
        <v>0.305029946713399</v>
      </c>
      <c r="F693" s="78">
        <f t="shared" ca="1" si="32"/>
        <v>1.648664385157552</v>
      </c>
      <c r="G693" s="65">
        <f t="shared" ca="1" si="30"/>
        <v>-5.9769464107446488</v>
      </c>
    </row>
    <row r="694" spans="5:7" x14ac:dyDescent="0.25">
      <c r="E694" s="60">
        <f t="shared" ca="1" si="31"/>
        <v>0.92758047298519009</v>
      </c>
      <c r="F694" s="78">
        <f t="shared" ca="1" si="32"/>
        <v>4.1596296838344333</v>
      </c>
      <c r="G694" s="65">
        <f t="shared" ca="1" si="30"/>
        <v>-5.9611236762159132</v>
      </c>
    </row>
    <row r="695" spans="5:7" x14ac:dyDescent="0.25">
      <c r="E695" s="60">
        <f t="shared" ca="1" si="31"/>
        <v>0.22232590987430323</v>
      </c>
      <c r="F695" s="78">
        <f t="shared" ca="1" si="32"/>
        <v>1.4045172464841671</v>
      </c>
      <c r="G695" s="65">
        <f t="shared" ca="1" si="30"/>
        <v>-5.9785212283005773</v>
      </c>
    </row>
    <row r="696" spans="5:7" x14ac:dyDescent="0.25">
      <c r="E696" s="60">
        <f t="shared" ca="1" si="31"/>
        <v>0.45075824974384315</v>
      </c>
      <c r="F696" s="78">
        <f t="shared" ca="1" si="32"/>
        <v>1.9220282559749438</v>
      </c>
      <c r="G696" s="65">
        <f t="shared" ca="1" si="30"/>
        <v>-5.9751906566831403</v>
      </c>
    </row>
    <row r="697" spans="5:7" x14ac:dyDescent="0.25">
      <c r="E697" s="60">
        <f t="shared" ca="1" si="31"/>
        <v>0.5265303868427359</v>
      </c>
      <c r="F697" s="78">
        <f t="shared" ca="1" si="32"/>
        <v>2.0417706035064196</v>
      </c>
      <c r="G697" s="65">
        <f t="shared" ca="1" si="30"/>
        <v>-5.9744240924028329</v>
      </c>
    </row>
    <row r="698" spans="5:7" x14ac:dyDescent="0.25">
      <c r="E698" s="60">
        <f t="shared" ca="1" si="31"/>
        <v>8.8490670301724084E-3</v>
      </c>
      <c r="F698" s="78">
        <f t="shared" ca="1" si="32"/>
        <v>-15.980871827237451</v>
      </c>
      <c r="G698" s="65">
        <f t="shared" ca="1" si="30"/>
        <v>-6.1048500900099913</v>
      </c>
    </row>
    <row r="699" spans="5:7" x14ac:dyDescent="0.25">
      <c r="E699" s="60">
        <f t="shared" ca="1" si="31"/>
        <v>0.56097361647632682</v>
      </c>
      <c r="F699" s="78">
        <f t="shared" ca="1" si="32"/>
        <v>2.0969660369293122</v>
      </c>
      <c r="G699" s="65">
        <f t="shared" ca="1" si="30"/>
        <v>-5.9740712606205948</v>
      </c>
    </row>
    <row r="700" spans="5:7" x14ac:dyDescent="0.25">
      <c r="E700" s="60">
        <f t="shared" ca="1" si="31"/>
        <v>0.14237868891130889</v>
      </c>
      <c r="F700" s="78">
        <f t="shared" ca="1" si="32"/>
        <v>0.95773459005371531</v>
      </c>
      <c r="G700" s="65">
        <f t="shared" ca="1" si="30"/>
        <v>-5.9814193950841439</v>
      </c>
    </row>
    <row r="701" spans="5:7" x14ac:dyDescent="0.25">
      <c r="E701" s="60">
        <f t="shared" ca="1" si="31"/>
        <v>0.97242452450463435</v>
      </c>
      <c r="F701" s="78">
        <f t="shared" ca="1" si="32"/>
        <v>7.7571662064938556</v>
      </c>
      <c r="G701" s="65">
        <f t="shared" ca="1" si="30"/>
        <v>-5.9396947457663689</v>
      </c>
    </row>
    <row r="702" spans="5:7" x14ac:dyDescent="0.25">
      <c r="E702" s="60">
        <f t="shared" ca="1" si="31"/>
        <v>0.44776157116715731</v>
      </c>
      <c r="F702" s="78">
        <f t="shared" ca="1" si="32"/>
        <v>1.9171993815651518</v>
      </c>
      <c r="G702" s="65">
        <f t="shared" ca="1" si="30"/>
        <v>-5.9752216022640914</v>
      </c>
    </row>
    <row r="703" spans="5:7" x14ac:dyDescent="0.25">
      <c r="E703" s="60">
        <f t="shared" ca="1" si="31"/>
        <v>0.49828480590673452</v>
      </c>
      <c r="F703" s="78">
        <f t="shared" ca="1" si="32"/>
        <v>1.9973057533424228</v>
      </c>
      <c r="G703" s="65">
        <f t="shared" ca="1" si="30"/>
        <v>-5.9747085674417244</v>
      </c>
    </row>
    <row r="704" spans="5:7" x14ac:dyDescent="0.25">
      <c r="E704" s="60">
        <f t="shared" ca="1" si="31"/>
        <v>0.80889344732556401</v>
      </c>
      <c r="F704" s="78">
        <f t="shared" ca="1" si="32"/>
        <v>2.7302540163840572</v>
      </c>
      <c r="G704" s="65">
        <f t="shared" ca="1" si="30"/>
        <v>-5.9700465194554821</v>
      </c>
    </row>
    <row r="705" spans="5:7" x14ac:dyDescent="0.25">
      <c r="E705" s="60">
        <f t="shared" ca="1" si="31"/>
        <v>0.83422292986756785</v>
      </c>
      <c r="F705" s="78">
        <f t="shared" ca="1" si="32"/>
        <v>2.8716421067680233</v>
      </c>
      <c r="G705" s="65">
        <f t="shared" ca="1" si="30"/>
        <v>-5.9691538915589355</v>
      </c>
    </row>
    <row r="706" spans="5:7" x14ac:dyDescent="0.25">
      <c r="E706" s="60">
        <f t="shared" ca="1" si="31"/>
        <v>0.53524507281266998</v>
      </c>
      <c r="F706" s="78">
        <f t="shared" ca="1" si="32"/>
        <v>2.0555901986170122</v>
      </c>
      <c r="G706" s="65">
        <f t="shared" ca="1" si="30"/>
        <v>-5.9743357212368098</v>
      </c>
    </row>
    <row r="707" spans="5:7" x14ac:dyDescent="0.25">
      <c r="E707" s="60">
        <f t="shared" ca="1" si="31"/>
        <v>1.33960222161289E-3</v>
      </c>
      <c r="F707" s="78">
        <f t="shared" ca="1" si="32"/>
        <v>-116.8069121618046</v>
      </c>
      <c r="G707" s="65">
        <f t="shared" ref="G707:G770" ca="1" si="33">LN(1/(PI()*$O$14*(1 + ((F707-$O$13)/$O$14)^2)))</f>
        <v>-7.0061912388475163</v>
      </c>
    </row>
    <row r="708" spans="5:7" x14ac:dyDescent="0.25">
      <c r="E708" s="60">
        <f t="shared" ref="E708:E771" ca="1" si="34">RAND()</f>
        <v>0.14792523327973384</v>
      </c>
      <c r="F708" s="78">
        <f t="shared" ref="F708:F771" ca="1" si="35">$C$3+$C$4*TAN(PI()*(E708-0.5))</f>
        <v>1.0026772972636198</v>
      </c>
      <c r="G708" s="65">
        <f t="shared" ca="1" si="33"/>
        <v>-5.9811269143367314</v>
      </c>
    </row>
    <row r="709" spans="5:7" x14ac:dyDescent="0.25">
      <c r="E709" s="60">
        <f t="shared" ca="1" si="34"/>
        <v>0.95729332756500096</v>
      </c>
      <c r="F709" s="78">
        <f t="shared" ca="1" si="35"/>
        <v>5.7043116518875223</v>
      </c>
      <c r="G709" s="65">
        <f t="shared" ca="1" si="33"/>
        <v>-5.9517387193852631</v>
      </c>
    </row>
    <row r="710" spans="5:7" x14ac:dyDescent="0.25">
      <c r="E710" s="60">
        <f t="shared" ca="1" si="34"/>
        <v>0.33744015372409097</v>
      </c>
      <c r="F710" s="78">
        <f t="shared" ca="1" si="35"/>
        <v>1.7198630432351778</v>
      </c>
      <c r="G710" s="65">
        <f t="shared" ca="1" si="33"/>
        <v>-5.9764883510873243</v>
      </c>
    </row>
    <row r="711" spans="5:7" x14ac:dyDescent="0.25">
      <c r="E711" s="60">
        <f t="shared" ca="1" si="34"/>
        <v>0.72952471121338991</v>
      </c>
      <c r="F711" s="78">
        <f t="shared" ca="1" si="35"/>
        <v>2.4394841759375665</v>
      </c>
      <c r="G711" s="65">
        <f t="shared" ca="1" si="33"/>
        <v>-5.9718890698293965</v>
      </c>
    </row>
    <row r="712" spans="5:7" x14ac:dyDescent="0.25">
      <c r="E712" s="60">
        <f t="shared" ca="1" si="34"/>
        <v>5.9721246158097707E-2</v>
      </c>
      <c r="F712" s="78">
        <f t="shared" ca="1" si="35"/>
        <v>-0.63361993096501479</v>
      </c>
      <c r="G712" s="65">
        <f t="shared" ca="1" si="33"/>
        <v>-5.9919104392102049</v>
      </c>
    </row>
    <row r="713" spans="5:7" x14ac:dyDescent="0.25">
      <c r="E713" s="60">
        <f t="shared" ca="1" si="34"/>
        <v>0.68851781584084604</v>
      </c>
      <c r="F713" s="78">
        <f t="shared" ca="1" si="35"/>
        <v>2.3364068560011106</v>
      </c>
      <c r="G713" s="65">
        <f t="shared" ca="1" si="33"/>
        <v>-5.9725444477762393</v>
      </c>
    </row>
    <row r="714" spans="5:7" x14ac:dyDescent="0.25">
      <c r="E714" s="60">
        <f t="shared" ca="1" si="34"/>
        <v>0.31069977943738081</v>
      </c>
      <c r="F714" s="78">
        <f t="shared" ca="1" si="35"/>
        <v>1.6618048435655903</v>
      </c>
      <c r="G714" s="65">
        <f t="shared" ca="1" si="33"/>
        <v>-5.9768618304671275</v>
      </c>
    </row>
    <row r="715" spans="5:7" x14ac:dyDescent="0.25">
      <c r="E715" s="60">
        <f t="shared" ca="1" si="34"/>
        <v>0.18325498294718523</v>
      </c>
      <c r="F715" s="78">
        <f t="shared" ca="1" si="35"/>
        <v>1.229652460713287</v>
      </c>
      <c r="G715" s="65">
        <f t="shared" ca="1" si="33"/>
        <v>-5.9796530302338473</v>
      </c>
    </row>
    <row r="716" spans="5:7" x14ac:dyDescent="0.25">
      <c r="E716" s="60">
        <f t="shared" ca="1" si="34"/>
        <v>0.81806918796663308</v>
      </c>
      <c r="F716" s="78">
        <f t="shared" ca="1" si="35"/>
        <v>2.7774102384150487</v>
      </c>
      <c r="G716" s="65">
        <f t="shared" ca="1" si="33"/>
        <v>-5.9697485652183468</v>
      </c>
    </row>
    <row r="717" spans="5:7" x14ac:dyDescent="0.25">
      <c r="E717" s="60">
        <f t="shared" ca="1" si="34"/>
        <v>0.85960173814489194</v>
      </c>
      <c r="F717" s="78">
        <f t="shared" ca="1" si="35"/>
        <v>3.0591124378779906</v>
      </c>
      <c r="G717" s="65">
        <f t="shared" ca="1" si="33"/>
        <v>-5.9679736966115886</v>
      </c>
    </row>
    <row r="718" spans="5:7" x14ac:dyDescent="0.25">
      <c r="E718" s="60">
        <f t="shared" ca="1" si="34"/>
        <v>0.50200026028271405</v>
      </c>
      <c r="F718" s="78">
        <f t="shared" ca="1" si="35"/>
        <v>2.0031420428632192</v>
      </c>
      <c r="G718" s="65">
        <f t="shared" ca="1" si="33"/>
        <v>-5.974671216238324</v>
      </c>
    </row>
    <row r="719" spans="5:7" x14ac:dyDescent="0.25">
      <c r="E719" s="60">
        <f t="shared" ca="1" si="34"/>
        <v>0.33349193085158102</v>
      </c>
      <c r="F719" s="78">
        <f t="shared" ca="1" si="35"/>
        <v>1.7116569357734197</v>
      </c>
      <c r="G719" s="65">
        <f t="shared" ca="1" si="33"/>
        <v>-5.9765411179384174</v>
      </c>
    </row>
    <row r="720" spans="5:7" x14ac:dyDescent="0.25">
      <c r="E720" s="60">
        <f t="shared" ca="1" si="34"/>
        <v>0.2128874779357266</v>
      </c>
      <c r="F720" s="78">
        <f t="shared" ca="1" si="35"/>
        <v>1.3673385879227991</v>
      </c>
      <c r="G720" s="65">
        <f t="shared" ca="1" si="33"/>
        <v>-5.9787615947915596</v>
      </c>
    </row>
    <row r="721" spans="5:7" x14ac:dyDescent="0.25">
      <c r="E721" s="60">
        <f t="shared" ca="1" si="34"/>
        <v>0.54164294889725262</v>
      </c>
      <c r="F721" s="78">
        <f t="shared" ca="1" si="35"/>
        <v>2.0657883476489203</v>
      </c>
      <c r="G721" s="65">
        <f t="shared" ca="1" si="33"/>
        <v>-5.974270521002059</v>
      </c>
    </row>
    <row r="722" spans="5:7" x14ac:dyDescent="0.25">
      <c r="E722" s="60">
        <f t="shared" ca="1" si="34"/>
        <v>0.27863775882022934</v>
      </c>
      <c r="F722" s="78">
        <f t="shared" ca="1" si="35"/>
        <v>1.5827469593616477</v>
      </c>
      <c r="G722" s="65">
        <f t="shared" ca="1" si="33"/>
        <v>-5.9773709737040166</v>
      </c>
    </row>
    <row r="723" spans="5:7" x14ac:dyDescent="0.25">
      <c r="E723" s="60">
        <f t="shared" ca="1" si="34"/>
        <v>6.4007045038886323E-3</v>
      </c>
      <c r="F723" s="78">
        <f t="shared" ca="1" si="35"/>
        <v>-22.861871234518244</v>
      </c>
      <c r="G723" s="65">
        <f t="shared" ca="1" si="33"/>
        <v>-6.1610632726432657</v>
      </c>
    </row>
    <row r="724" spans="5:7" x14ac:dyDescent="0.25">
      <c r="E724" s="60">
        <f t="shared" ca="1" si="34"/>
        <v>0.1658162960931947</v>
      </c>
      <c r="F724" s="78">
        <f t="shared" ca="1" si="35"/>
        <v>1.1286067092399725</v>
      </c>
      <c r="G724" s="65">
        <f t="shared" ca="1" si="33"/>
        <v>-5.9803085116944708</v>
      </c>
    </row>
    <row r="725" spans="5:7" x14ac:dyDescent="0.25">
      <c r="E725" s="60">
        <f t="shared" ca="1" si="34"/>
        <v>0.32302702018250062</v>
      </c>
      <c r="F725" s="78">
        <f t="shared" ca="1" si="35"/>
        <v>1.6893203401509984</v>
      </c>
      <c r="G725" s="65">
        <f t="shared" ca="1" si="33"/>
        <v>-5.9766847828502989</v>
      </c>
    </row>
    <row r="726" spans="5:7" x14ac:dyDescent="0.25">
      <c r="E726" s="60">
        <f t="shared" ca="1" si="34"/>
        <v>0.42058759983080229</v>
      </c>
      <c r="F726" s="78">
        <f t="shared" ca="1" si="35"/>
        <v>1.8726052021643533</v>
      </c>
      <c r="G726" s="65">
        <f t="shared" ca="1" si="33"/>
        <v>-5.9755074994328021</v>
      </c>
    </row>
    <row r="727" spans="5:7" x14ac:dyDescent="0.25">
      <c r="E727" s="60">
        <f t="shared" ca="1" si="34"/>
        <v>0.31982425091456923</v>
      </c>
      <c r="F727" s="78">
        <f t="shared" ca="1" si="35"/>
        <v>1.6823029661491515</v>
      </c>
      <c r="G727" s="65">
        <f t="shared" ca="1" si="33"/>
        <v>-5.9767299282785178</v>
      </c>
    </row>
    <row r="728" spans="5:7" x14ac:dyDescent="0.25">
      <c r="E728" s="60">
        <f t="shared" ca="1" si="34"/>
        <v>3.0510243287404815E-2</v>
      </c>
      <c r="F728" s="78">
        <f t="shared" ca="1" si="35"/>
        <v>-3.2004580174234105</v>
      </c>
      <c r="G728" s="65">
        <f t="shared" ca="1" si="33"/>
        <v>-6.0093673182374951</v>
      </c>
    </row>
    <row r="729" spans="5:7" x14ac:dyDescent="0.25">
      <c r="E729" s="60">
        <f t="shared" ca="1" si="34"/>
        <v>0.87061491926374146</v>
      </c>
      <c r="F729" s="78">
        <f t="shared" ca="1" si="35"/>
        <v>3.1615832714350831</v>
      </c>
      <c r="G729" s="65">
        <f t="shared" ca="1" si="33"/>
        <v>-5.967330231349103</v>
      </c>
    </row>
    <row r="730" spans="5:7" x14ac:dyDescent="0.25">
      <c r="E730" s="60">
        <f t="shared" ca="1" si="34"/>
        <v>0.52925817618368676</v>
      </c>
      <c r="F730" s="78">
        <f t="shared" ca="1" si="35"/>
        <v>2.0460885061351775</v>
      </c>
      <c r="G730" s="65">
        <f t="shared" ca="1" si="33"/>
        <v>-5.974396478823687</v>
      </c>
    </row>
    <row r="731" spans="5:7" x14ac:dyDescent="0.25">
      <c r="E731" s="60">
        <f t="shared" ca="1" si="34"/>
        <v>0.64137544221589315</v>
      </c>
      <c r="F731" s="78">
        <f t="shared" ca="1" si="35"/>
        <v>2.2379264833913091</v>
      </c>
      <c r="G731" s="65">
        <f t="shared" ca="1" si="33"/>
        <v>-5.973171668493527</v>
      </c>
    </row>
    <row r="732" spans="5:7" x14ac:dyDescent="0.25">
      <c r="E732" s="60">
        <f t="shared" ca="1" si="34"/>
        <v>2.6123776865865422E-2</v>
      </c>
      <c r="F732" s="78">
        <f t="shared" ca="1" si="35"/>
        <v>-4.0786559488043084</v>
      </c>
      <c r="G732" s="65">
        <f t="shared" ca="1" si="33"/>
        <v>-6.015485629927408</v>
      </c>
    </row>
    <row r="733" spans="5:7" x14ac:dyDescent="0.25">
      <c r="E733" s="60">
        <f t="shared" ca="1" si="34"/>
        <v>0.17766255734096614</v>
      </c>
      <c r="F733" s="78">
        <f t="shared" ca="1" si="35"/>
        <v>1.1991878514084657</v>
      </c>
      <c r="G733" s="65">
        <f t="shared" ca="1" si="33"/>
        <v>-5.9798505403379192</v>
      </c>
    </row>
    <row r="734" spans="5:7" x14ac:dyDescent="0.25">
      <c r="E734" s="60">
        <f t="shared" ca="1" si="34"/>
        <v>0.58545793699758863</v>
      </c>
      <c r="F734" s="78">
        <f t="shared" ca="1" si="35"/>
        <v>2.1375579865962471</v>
      </c>
      <c r="G734" s="65">
        <f t="shared" ca="1" si="33"/>
        <v>-5.9738119889062942</v>
      </c>
    </row>
    <row r="735" spans="5:7" x14ac:dyDescent="0.25">
      <c r="E735" s="60">
        <f t="shared" ca="1" si="34"/>
        <v>6.6781712895243484E-2</v>
      </c>
      <c r="F735" s="78">
        <f t="shared" ca="1" si="35"/>
        <v>-0.34814159123444144</v>
      </c>
      <c r="G735" s="65">
        <f t="shared" ca="1" si="33"/>
        <v>-5.990009321160751</v>
      </c>
    </row>
    <row r="736" spans="5:7" x14ac:dyDescent="0.25">
      <c r="E736" s="60">
        <f t="shared" ca="1" si="34"/>
        <v>0.57733134600016911</v>
      </c>
      <c r="F736" s="78">
        <f t="shared" ca="1" si="35"/>
        <v>2.1239194148733112</v>
      </c>
      <c r="G736" s="65">
        <f t="shared" ca="1" si="33"/>
        <v>-5.9738990824007123</v>
      </c>
    </row>
    <row r="737" spans="5:7" x14ac:dyDescent="0.25">
      <c r="E737" s="60">
        <f t="shared" ca="1" si="34"/>
        <v>0.5827228196105162</v>
      </c>
      <c r="F737" s="78">
        <f t="shared" ca="1" si="35"/>
        <v>2.1329472776258673</v>
      </c>
      <c r="G737" s="65">
        <f t="shared" ca="1" si="33"/>
        <v>-5.9738414298387568</v>
      </c>
    </row>
    <row r="738" spans="5:7" x14ac:dyDescent="0.25">
      <c r="E738" s="60">
        <f t="shared" ca="1" si="34"/>
        <v>0.9656789073361417</v>
      </c>
      <c r="F738" s="78">
        <f t="shared" ca="1" si="35"/>
        <v>6.6192497280747462</v>
      </c>
      <c r="G738" s="65">
        <f t="shared" ca="1" si="33"/>
        <v>-5.946309454381697</v>
      </c>
    </row>
    <row r="739" spans="5:7" x14ac:dyDescent="0.25">
      <c r="E739" s="60">
        <f t="shared" ca="1" si="34"/>
        <v>0.22206567577979075</v>
      </c>
      <c r="F739" s="78">
        <f t="shared" ca="1" si="35"/>
        <v>1.4035277023666279</v>
      </c>
      <c r="G739" s="65">
        <f t="shared" ca="1" si="33"/>
        <v>-5.9785276239829201</v>
      </c>
    </row>
    <row r="740" spans="5:7" x14ac:dyDescent="0.25">
      <c r="E740" s="60">
        <f t="shared" ca="1" si="34"/>
        <v>0.39409742272290993</v>
      </c>
      <c r="F740" s="78">
        <f t="shared" ca="1" si="35"/>
        <v>1.8272262357689621</v>
      </c>
      <c r="G740" s="65">
        <f t="shared" ca="1" si="33"/>
        <v>-5.9757986459734935</v>
      </c>
    </row>
    <row r="741" spans="5:7" x14ac:dyDescent="0.25">
      <c r="E741" s="60">
        <f t="shared" ca="1" si="34"/>
        <v>0.59100235763107589</v>
      </c>
      <c r="F741" s="78">
        <f t="shared" ca="1" si="35"/>
        <v>2.1469723941707488</v>
      </c>
      <c r="G741" s="65">
        <f t="shared" ca="1" si="33"/>
        <v>-5.9737518818293758</v>
      </c>
    </row>
    <row r="742" spans="5:7" x14ac:dyDescent="0.25">
      <c r="E742" s="60">
        <f t="shared" ca="1" si="34"/>
        <v>0.29967972572471191</v>
      </c>
      <c r="F742" s="78">
        <f t="shared" ca="1" si="35"/>
        <v>1.6359595269416132</v>
      </c>
      <c r="G742" s="65">
        <f t="shared" ca="1" si="33"/>
        <v>-5.9770282046746308</v>
      </c>
    </row>
    <row r="743" spans="5:7" x14ac:dyDescent="0.25">
      <c r="E743" s="60">
        <f t="shared" ca="1" si="34"/>
        <v>0.84680391093511387</v>
      </c>
      <c r="F743" s="78">
        <f t="shared" ca="1" si="35"/>
        <v>2.9574169951208855</v>
      </c>
      <c r="G743" s="65">
        <f t="shared" ca="1" si="33"/>
        <v>-5.9686134301304969</v>
      </c>
    </row>
    <row r="744" spans="5:7" x14ac:dyDescent="0.25">
      <c r="E744" s="60">
        <f t="shared" ca="1" si="34"/>
        <v>0.84349242432484117</v>
      </c>
      <c r="F744" s="78">
        <f t="shared" ca="1" si="35"/>
        <v>2.9336162024891297</v>
      </c>
      <c r="G744" s="65">
        <f t="shared" ca="1" si="33"/>
        <v>-5.9687633166589587</v>
      </c>
    </row>
    <row r="745" spans="5:7" x14ac:dyDescent="0.25">
      <c r="E745" s="60">
        <f t="shared" ca="1" si="34"/>
        <v>0.77933919918921901</v>
      </c>
      <c r="F745" s="78">
        <f t="shared" ca="1" si="35"/>
        <v>2.6018479031079647</v>
      </c>
      <c r="G745" s="65">
        <f t="shared" ca="1" si="33"/>
        <v>-5.970859072634858</v>
      </c>
    </row>
    <row r="746" spans="5:7" x14ac:dyDescent="0.25">
      <c r="E746" s="60">
        <f t="shared" ca="1" si="34"/>
        <v>0.66830315350381275</v>
      </c>
      <c r="F746" s="78">
        <f t="shared" ca="1" si="35"/>
        <v>2.2921128188360882</v>
      </c>
      <c r="G746" s="65">
        <f t="shared" ca="1" si="33"/>
        <v>-5.9728264268196929</v>
      </c>
    </row>
    <row r="747" spans="5:7" x14ac:dyDescent="0.25">
      <c r="E747" s="60">
        <f t="shared" ca="1" si="34"/>
        <v>6.6984390328841736E-2</v>
      </c>
      <c r="F747" s="78">
        <f t="shared" ca="1" si="35"/>
        <v>-0.34082354468521014</v>
      </c>
      <c r="G747" s="65">
        <f t="shared" ca="1" si="33"/>
        <v>-5.9899606959438243</v>
      </c>
    </row>
    <row r="748" spans="5:7" x14ac:dyDescent="0.25">
      <c r="E748" s="60">
        <f t="shared" ca="1" si="34"/>
        <v>9.5394585314010794E-2</v>
      </c>
      <c r="F748" s="78">
        <f t="shared" ca="1" si="35"/>
        <v>0.38186464136644838</v>
      </c>
      <c r="G748" s="65">
        <f t="shared" ca="1" si="33"/>
        <v>-5.9851857137433164</v>
      </c>
    </row>
    <row r="749" spans="5:7" x14ac:dyDescent="0.25">
      <c r="E749" s="60">
        <f t="shared" ca="1" si="34"/>
        <v>0.28528397231052272</v>
      </c>
      <c r="F749" s="78">
        <f t="shared" ca="1" si="35"/>
        <v>1.6001563067239368</v>
      </c>
      <c r="G749" s="65">
        <f t="shared" ca="1" si="33"/>
        <v>-5.9772587982091965</v>
      </c>
    </row>
    <row r="750" spans="5:7" x14ac:dyDescent="0.25">
      <c r="E750" s="60">
        <f t="shared" ca="1" si="34"/>
        <v>0.51084497492161507</v>
      </c>
      <c r="F750" s="78">
        <f t="shared" ca="1" si="35"/>
        <v>2.0170418413295255</v>
      </c>
      <c r="G750" s="65">
        <f t="shared" ca="1" si="33"/>
        <v>-5.974582274719805</v>
      </c>
    </row>
    <row r="751" spans="5:7" x14ac:dyDescent="0.25">
      <c r="E751" s="60">
        <f t="shared" ca="1" si="34"/>
        <v>0.22592206013741956</v>
      </c>
      <c r="F751" s="78">
        <f t="shared" ca="1" si="35"/>
        <v>1.4179975401541687</v>
      </c>
      <c r="G751" s="65">
        <f t="shared" ca="1" si="33"/>
        <v>-5.978434111949813</v>
      </c>
    </row>
    <row r="752" spans="5:7" x14ac:dyDescent="0.25">
      <c r="E752" s="60">
        <f t="shared" ca="1" si="34"/>
        <v>0.84051444227751926</v>
      </c>
      <c r="F752" s="78">
        <f t="shared" ca="1" si="35"/>
        <v>2.9129887138677861</v>
      </c>
      <c r="G752" s="65">
        <f t="shared" ca="1" si="33"/>
        <v>-5.9688932692348802</v>
      </c>
    </row>
    <row r="753" spans="5:7" x14ac:dyDescent="0.25">
      <c r="E753" s="60">
        <f t="shared" ca="1" si="34"/>
        <v>0.37997924941949535</v>
      </c>
      <c r="F753" s="78">
        <f t="shared" ca="1" si="35"/>
        <v>1.8019982901431248</v>
      </c>
      <c r="G753" s="65">
        <f t="shared" ca="1" si="33"/>
        <v>-5.9759606007880883</v>
      </c>
    </row>
    <row r="754" spans="5:7" x14ac:dyDescent="0.25">
      <c r="E754" s="60">
        <f t="shared" ca="1" si="34"/>
        <v>0.45257259103306313</v>
      </c>
      <c r="F754" s="78">
        <f t="shared" ca="1" si="35"/>
        <v>1.9249449620363572</v>
      </c>
      <c r="G754" s="65">
        <f t="shared" ca="1" si="33"/>
        <v>-5.975171966337534</v>
      </c>
    </row>
    <row r="755" spans="5:7" x14ac:dyDescent="0.25">
      <c r="E755" s="60">
        <f t="shared" ca="1" si="34"/>
        <v>0.31236685218036486</v>
      </c>
      <c r="F755" s="78">
        <f t="shared" ca="1" si="35"/>
        <v>1.6656080715118962</v>
      </c>
      <c r="G755" s="65">
        <f t="shared" ca="1" si="33"/>
        <v>-5.9768373539188024</v>
      </c>
    </row>
    <row r="756" spans="5:7" x14ac:dyDescent="0.25">
      <c r="E756" s="60">
        <f t="shared" ca="1" si="34"/>
        <v>9.6684509735509572E-2</v>
      </c>
      <c r="F756" s="78">
        <f t="shared" ca="1" si="35"/>
        <v>0.40481142503562628</v>
      </c>
      <c r="G756" s="65">
        <f t="shared" ca="1" si="33"/>
        <v>-5.985034978075106</v>
      </c>
    </row>
    <row r="757" spans="5:7" x14ac:dyDescent="0.25">
      <c r="E757" s="60">
        <f t="shared" ca="1" si="34"/>
        <v>1.7637283633187284E-3</v>
      </c>
      <c r="F757" s="78">
        <f t="shared" ca="1" si="35"/>
        <v>-88.236862784595033</v>
      </c>
      <c r="G757" s="65">
        <f t="shared" ca="1" si="33"/>
        <v>-6.7541522900383422</v>
      </c>
    </row>
    <row r="758" spans="5:7" x14ac:dyDescent="0.25">
      <c r="E758" s="60">
        <f t="shared" ca="1" si="34"/>
        <v>0.3473571380437408</v>
      </c>
      <c r="F758" s="78">
        <f t="shared" ca="1" si="35"/>
        <v>1.7399857702412969</v>
      </c>
      <c r="G758" s="65">
        <f t="shared" ca="1" si="33"/>
        <v>-5.9763589884217811</v>
      </c>
    </row>
    <row r="759" spans="5:7" x14ac:dyDescent="0.25">
      <c r="E759" s="60">
        <f t="shared" ca="1" si="34"/>
        <v>0.81609394605188657</v>
      </c>
      <c r="F759" s="78">
        <f t="shared" ca="1" si="35"/>
        <v>2.766908048446886</v>
      </c>
      <c r="G759" s="65">
        <f t="shared" ca="1" si="33"/>
        <v>-5.9698149018298476</v>
      </c>
    </row>
    <row r="760" spans="5:7" x14ac:dyDescent="0.25">
      <c r="E760" s="60">
        <f t="shared" ca="1" si="34"/>
        <v>0.41217376833152852</v>
      </c>
      <c r="F760" s="78">
        <f t="shared" ca="1" si="35"/>
        <v>1.8584320522119675</v>
      </c>
      <c r="G760" s="65">
        <f t="shared" ca="1" si="33"/>
        <v>-5.9755984092212602</v>
      </c>
    </row>
    <row r="761" spans="5:7" x14ac:dyDescent="0.25">
      <c r="E761" s="60">
        <f t="shared" ca="1" si="34"/>
        <v>0.39961355826839173</v>
      </c>
      <c r="F761" s="78">
        <f t="shared" ca="1" si="35"/>
        <v>1.8368687805290305</v>
      </c>
      <c r="G761" s="65">
        <f t="shared" ca="1" si="33"/>
        <v>-5.975736762058065</v>
      </c>
    </row>
    <row r="762" spans="5:7" x14ac:dyDescent="0.25">
      <c r="E762" s="60">
        <f t="shared" ca="1" si="34"/>
        <v>0.90831865268438527</v>
      </c>
      <c r="F762" s="78">
        <f t="shared" ca="1" si="35"/>
        <v>3.6876858772823216</v>
      </c>
      <c r="G762" s="65">
        <f t="shared" ca="1" si="33"/>
        <v>-5.9640447792577325</v>
      </c>
    </row>
    <row r="763" spans="5:7" x14ac:dyDescent="0.25">
      <c r="E763" s="60">
        <f t="shared" ca="1" si="34"/>
        <v>0.26498525814839025</v>
      </c>
      <c r="F763" s="78">
        <f t="shared" ca="1" si="35"/>
        <v>1.5449926747781315</v>
      </c>
      <c r="G763" s="65">
        <f t="shared" ca="1" si="33"/>
        <v>-5.9776143503937664</v>
      </c>
    </row>
    <row r="764" spans="5:7" x14ac:dyDescent="0.25">
      <c r="E764" s="60">
        <f t="shared" ca="1" si="34"/>
        <v>0.16465308231099751</v>
      </c>
      <c r="F764" s="78">
        <f t="shared" ca="1" si="35"/>
        <v>1.1211825430769768</v>
      </c>
      <c r="G764" s="65">
        <f t="shared" ca="1" si="33"/>
        <v>-5.9803567144282708</v>
      </c>
    </row>
    <row r="765" spans="5:7" x14ac:dyDescent="0.25">
      <c r="E765" s="60">
        <f t="shared" ca="1" si="34"/>
        <v>0.63075756577341502</v>
      </c>
      <c r="F765" s="78">
        <f t="shared" ca="1" si="35"/>
        <v>2.2177836010916243</v>
      </c>
      <c r="G765" s="65">
        <f t="shared" ca="1" si="33"/>
        <v>-5.9733000870363897</v>
      </c>
    </row>
    <row r="766" spans="5:7" x14ac:dyDescent="0.25">
      <c r="E766" s="60">
        <f t="shared" ca="1" si="34"/>
        <v>5.8722991944470393E-2</v>
      </c>
      <c r="F766" s="78">
        <f t="shared" ca="1" si="35"/>
        <v>-0.67944897111030356</v>
      </c>
      <c r="G766" s="65">
        <f t="shared" ca="1" si="33"/>
        <v>-5.9922164017936135</v>
      </c>
    </row>
    <row r="767" spans="5:7" x14ac:dyDescent="0.25">
      <c r="E767" s="60">
        <f t="shared" ca="1" si="34"/>
        <v>0.35822062904908392</v>
      </c>
      <c r="F767" s="78">
        <f t="shared" ca="1" si="35"/>
        <v>1.7612948848870418</v>
      </c>
      <c r="G767" s="65">
        <f t="shared" ca="1" si="33"/>
        <v>-5.9762220458564759</v>
      </c>
    </row>
    <row r="768" spans="5:7" x14ac:dyDescent="0.25">
      <c r="E768" s="60">
        <f t="shared" ca="1" si="34"/>
        <v>0.882508216518194</v>
      </c>
      <c r="F768" s="78">
        <f t="shared" ca="1" si="35"/>
        <v>3.2925202085973311</v>
      </c>
      <c r="G768" s="65">
        <f t="shared" ca="1" si="33"/>
        <v>-5.9665096913063342</v>
      </c>
    </row>
    <row r="769" spans="5:7" x14ac:dyDescent="0.25">
      <c r="E769" s="60">
        <f t="shared" ca="1" si="34"/>
        <v>0.28736493458132772</v>
      </c>
      <c r="F769" s="78">
        <f t="shared" ca="1" si="35"/>
        <v>1.6054876551515858</v>
      </c>
      <c r="G769" s="65">
        <f t="shared" ca="1" si="33"/>
        <v>-5.9772244526018135</v>
      </c>
    </row>
    <row r="770" spans="5:7" x14ac:dyDescent="0.25">
      <c r="E770" s="60">
        <f t="shared" ca="1" si="34"/>
        <v>5.7264490221251463E-2</v>
      </c>
      <c r="F770" s="78">
        <f t="shared" ca="1" si="35"/>
        <v>-0.74924704339508263</v>
      </c>
      <c r="G770" s="65">
        <f t="shared" ca="1" si="33"/>
        <v>-5.9926827927916015</v>
      </c>
    </row>
    <row r="771" spans="5:7" x14ac:dyDescent="0.25">
      <c r="E771" s="60">
        <f t="shared" ca="1" si="34"/>
        <v>0.94717230700104527</v>
      </c>
      <c r="F771" s="78">
        <f t="shared" ca="1" si="35"/>
        <v>4.9850065877135918</v>
      </c>
      <c r="G771" s="65">
        <f t="shared" ref="G771:G834" ca="1" si="36">LN(1/(PI()*$O$14*(1 + ((F771-$O$13)/$O$14)^2)))</f>
        <v>-5.9560751541760002</v>
      </c>
    </row>
    <row r="772" spans="5:7" x14ac:dyDescent="0.25">
      <c r="E772" s="60">
        <f t="shared" ref="E772:E835" ca="1" si="37">RAND()</f>
        <v>4.5692897982142155E-2</v>
      </c>
      <c r="F772" s="78">
        <f t="shared" ref="F772:F835" ca="1" si="38">$C$3+$C$4*TAN(PI()*(E772-0.5))</f>
        <v>-1.4591863156300207</v>
      </c>
      <c r="G772" s="65">
        <f t="shared" ca="1" si="36"/>
        <v>-5.9974543509914291</v>
      </c>
    </row>
    <row r="773" spans="5:7" x14ac:dyDescent="0.25">
      <c r="E773" s="60">
        <f t="shared" ca="1" si="37"/>
        <v>0.10593485580924444</v>
      </c>
      <c r="F773" s="78">
        <f t="shared" ca="1" si="38"/>
        <v>0.5534962505177532</v>
      </c>
      <c r="G773" s="65">
        <f t="shared" ca="1" si="36"/>
        <v>-5.9840595993830012</v>
      </c>
    </row>
    <row r="774" spans="5:7" x14ac:dyDescent="0.25">
      <c r="E774" s="60">
        <f t="shared" ca="1" si="37"/>
        <v>0.75367108427159057</v>
      </c>
      <c r="F774" s="78">
        <f t="shared" ca="1" si="38"/>
        <v>2.5116681379486754</v>
      </c>
      <c r="G774" s="65">
        <f t="shared" ca="1" si="36"/>
        <v>-5.9714307993079077</v>
      </c>
    </row>
    <row r="775" spans="5:7" x14ac:dyDescent="0.25">
      <c r="E775" s="60">
        <f t="shared" ca="1" si="37"/>
        <v>0.69614980637459978</v>
      </c>
      <c r="F775" s="78">
        <f t="shared" ca="1" si="38"/>
        <v>2.3541109952120918</v>
      </c>
      <c r="G775" s="65">
        <f t="shared" ca="1" si="36"/>
        <v>-5.9724318011402264</v>
      </c>
    </row>
    <row r="776" spans="5:7" x14ac:dyDescent="0.25">
      <c r="E776" s="60">
        <f t="shared" ca="1" si="37"/>
        <v>0.63167742242586178</v>
      </c>
      <c r="F776" s="78">
        <f t="shared" ca="1" si="38"/>
        <v>2.2195048059188434</v>
      </c>
      <c r="G776" s="65">
        <f t="shared" ca="1" si="36"/>
        <v>-5.9732891119941653</v>
      </c>
    </row>
    <row r="777" spans="5:7" x14ac:dyDescent="0.25">
      <c r="E777" s="60">
        <f t="shared" ca="1" si="37"/>
        <v>0.36390235683731365</v>
      </c>
      <c r="F777" s="78">
        <f t="shared" ca="1" si="38"/>
        <v>1.7721624208351086</v>
      </c>
      <c r="G777" s="65">
        <f t="shared" ca="1" si="36"/>
        <v>-5.9761522244984935</v>
      </c>
    </row>
    <row r="778" spans="5:7" x14ac:dyDescent="0.25">
      <c r="E778" s="60">
        <f t="shared" ca="1" si="37"/>
        <v>0.25885006799462118</v>
      </c>
      <c r="F778" s="78">
        <f t="shared" ca="1" si="38"/>
        <v>1.5270579797496842</v>
      </c>
      <c r="G778" s="65">
        <f t="shared" ca="1" si="36"/>
        <v>-5.977730016374287</v>
      </c>
    </row>
    <row r="779" spans="5:7" x14ac:dyDescent="0.25">
      <c r="E779" s="60">
        <f t="shared" ca="1" si="37"/>
        <v>0.95814328109166358</v>
      </c>
      <c r="F779" s="78">
        <f t="shared" ca="1" si="38"/>
        <v>5.7804336041411055</v>
      </c>
      <c r="G779" s="65">
        <f t="shared" ca="1" si="36"/>
        <v>-5.9512832935009463</v>
      </c>
    </row>
    <row r="780" spans="5:7" x14ac:dyDescent="0.25">
      <c r="E780" s="60">
        <f t="shared" ca="1" si="37"/>
        <v>4.995841552719793E-2</v>
      </c>
      <c r="F780" s="78">
        <f t="shared" ca="1" si="38"/>
        <v>-1.1595471920636333</v>
      </c>
      <c r="G780" s="65">
        <f t="shared" ca="1" si="36"/>
        <v>-5.9954343144087101</v>
      </c>
    </row>
    <row r="781" spans="5:7" x14ac:dyDescent="0.25">
      <c r="E781" s="60">
        <f t="shared" ca="1" si="37"/>
        <v>5.2880798637550464E-2</v>
      </c>
      <c r="F781" s="78">
        <f t="shared" ca="1" si="38"/>
        <v>-0.98195310008066139</v>
      </c>
      <c r="G781" s="65">
        <f t="shared" ca="1" si="36"/>
        <v>-5.9942412762908779</v>
      </c>
    </row>
    <row r="782" spans="5:7" x14ac:dyDescent="0.25">
      <c r="E782" s="60">
        <f t="shared" ca="1" si="37"/>
        <v>0.15090651224507201</v>
      </c>
      <c r="F782" s="78">
        <f t="shared" ca="1" si="38"/>
        <v>1.0255651238673091</v>
      </c>
      <c r="G782" s="65">
        <f t="shared" ca="1" si="36"/>
        <v>-5.9809780449429306</v>
      </c>
    </row>
    <row r="783" spans="5:7" x14ac:dyDescent="0.25">
      <c r="E783" s="60">
        <f t="shared" ca="1" si="37"/>
        <v>0.68430781180659284</v>
      </c>
      <c r="F783" s="78">
        <f t="shared" ca="1" si="38"/>
        <v>2.3268843913605828</v>
      </c>
      <c r="G783" s="65">
        <f t="shared" ca="1" si="36"/>
        <v>-5.9726050506215156</v>
      </c>
    </row>
    <row r="784" spans="5:7" x14ac:dyDescent="0.25">
      <c r="E784" s="60">
        <f t="shared" ca="1" si="37"/>
        <v>0.62504225590129858</v>
      </c>
      <c r="F784" s="78">
        <f t="shared" ca="1" si="38"/>
        <v>2.2071845490985087</v>
      </c>
      <c r="G784" s="65">
        <f t="shared" ca="1" si="36"/>
        <v>-5.9733676775597147</v>
      </c>
    </row>
    <row r="785" spans="5:7" x14ac:dyDescent="0.25">
      <c r="E785" s="60">
        <f t="shared" ca="1" si="37"/>
        <v>0.37696537399247654</v>
      </c>
      <c r="F785" s="78">
        <f t="shared" ca="1" si="38"/>
        <v>1.7965009202975193</v>
      </c>
      <c r="G785" s="65">
        <f t="shared" ca="1" si="36"/>
        <v>-5.9759959010368409</v>
      </c>
    </row>
    <row r="786" spans="5:7" x14ac:dyDescent="0.25">
      <c r="E786" s="60">
        <f t="shared" ca="1" si="37"/>
        <v>0.4404641734531296</v>
      </c>
      <c r="F786" s="78">
        <f t="shared" ca="1" si="38"/>
        <v>1.9053753435860068</v>
      </c>
      <c r="G786" s="65">
        <f t="shared" ca="1" si="36"/>
        <v>-5.9752973864979166</v>
      </c>
    </row>
    <row r="787" spans="5:7" x14ac:dyDescent="0.25">
      <c r="E787" s="60">
        <f t="shared" ca="1" si="37"/>
        <v>0.74308871117615383</v>
      </c>
      <c r="F787" s="78">
        <f t="shared" ca="1" si="38"/>
        <v>2.4787456889757604</v>
      </c>
      <c r="G787" s="65">
        <f t="shared" ca="1" si="36"/>
        <v>-5.9716397423956336</v>
      </c>
    </row>
    <row r="788" spans="5:7" x14ac:dyDescent="0.25">
      <c r="E788" s="60">
        <f t="shared" ca="1" si="37"/>
        <v>0.43567463540883544</v>
      </c>
      <c r="F788" s="78">
        <f t="shared" ca="1" si="38"/>
        <v>1.8975596566380275</v>
      </c>
      <c r="G788" s="65">
        <f t="shared" ca="1" si="36"/>
        <v>-5.9753474880658608</v>
      </c>
    </row>
    <row r="789" spans="5:7" x14ac:dyDescent="0.25">
      <c r="E789" s="60">
        <f t="shared" ca="1" si="37"/>
        <v>0.32680956723305732</v>
      </c>
      <c r="F789" s="78">
        <f t="shared" ca="1" si="38"/>
        <v>1.6974959504997085</v>
      </c>
      <c r="G789" s="65">
        <f t="shared" ca="1" si="36"/>
        <v>-5.9766321926552664</v>
      </c>
    </row>
    <row r="790" spans="5:7" x14ac:dyDescent="0.25">
      <c r="E790" s="60">
        <f t="shared" ca="1" si="37"/>
        <v>0.67047082158651483</v>
      </c>
      <c r="F790" s="78">
        <f t="shared" ca="1" si="38"/>
        <v>2.2966982794997883</v>
      </c>
      <c r="G790" s="65">
        <f t="shared" ca="1" si="36"/>
        <v>-5.9727972256299706</v>
      </c>
    </row>
    <row r="791" spans="5:7" x14ac:dyDescent="0.25">
      <c r="E791" s="60">
        <f t="shared" ca="1" si="37"/>
        <v>0.78063259618745673</v>
      </c>
      <c r="F791" s="78">
        <f t="shared" ca="1" si="38"/>
        <v>2.6068476914455312</v>
      </c>
      <c r="G791" s="65">
        <f t="shared" ca="1" si="36"/>
        <v>-5.9708274004990809</v>
      </c>
    </row>
    <row r="792" spans="5:7" x14ac:dyDescent="0.25">
      <c r="E792" s="60">
        <f t="shared" ca="1" si="37"/>
        <v>0.69832267736094389</v>
      </c>
      <c r="F792" s="78">
        <f t="shared" ca="1" si="38"/>
        <v>2.3592610672255385</v>
      </c>
      <c r="G792" s="65">
        <f t="shared" ca="1" si="36"/>
        <v>-5.9723990389794315</v>
      </c>
    </row>
    <row r="793" spans="5:7" x14ac:dyDescent="0.25">
      <c r="E793" s="60">
        <f t="shared" ca="1" si="37"/>
        <v>0.34690374215829212</v>
      </c>
      <c r="F793" s="78">
        <f t="shared" ca="1" si="38"/>
        <v>1.7390803083863278</v>
      </c>
      <c r="G793" s="65">
        <f t="shared" ca="1" si="36"/>
        <v>-5.9763648084240701</v>
      </c>
    </row>
    <row r="794" spans="5:7" x14ac:dyDescent="0.25">
      <c r="E794" s="60">
        <f t="shared" ca="1" si="37"/>
        <v>0.16407853788675375</v>
      </c>
      <c r="F794" s="78">
        <f t="shared" ca="1" si="38"/>
        <v>1.1174802494783684</v>
      </c>
      <c r="G794" s="65">
        <f t="shared" ca="1" si="36"/>
        <v>-5.9803807543991727</v>
      </c>
    </row>
    <row r="795" spans="5:7" x14ac:dyDescent="0.25">
      <c r="E795" s="60">
        <f t="shared" ca="1" si="37"/>
        <v>0.5330023753817108</v>
      </c>
      <c r="F795" s="78">
        <f t="shared" ca="1" si="38"/>
        <v>2.0520265644166624</v>
      </c>
      <c r="G795" s="65">
        <f t="shared" ca="1" si="36"/>
        <v>-5.9743585073915852</v>
      </c>
    </row>
    <row r="796" spans="5:7" x14ac:dyDescent="0.25">
      <c r="E796" s="60">
        <f t="shared" ca="1" si="37"/>
        <v>0.12513519054274569</v>
      </c>
      <c r="F796" s="78">
        <f t="shared" ca="1" si="38"/>
        <v>0.7943417965898536</v>
      </c>
      <c r="G796" s="65">
        <f t="shared" ca="1" si="36"/>
        <v>-5.9824845123081172</v>
      </c>
    </row>
    <row r="797" spans="5:7" x14ac:dyDescent="0.25">
      <c r="E797" s="60">
        <f t="shared" ca="1" si="37"/>
        <v>0.20974027385578298</v>
      </c>
      <c r="F797" s="78">
        <f t="shared" ca="1" si="38"/>
        <v>1.3543166990196691</v>
      </c>
      <c r="G797" s="65">
        <f t="shared" ca="1" si="36"/>
        <v>-5.9788458180995647</v>
      </c>
    </row>
    <row r="798" spans="5:7" x14ac:dyDescent="0.25">
      <c r="E798" s="60">
        <f t="shared" ca="1" si="37"/>
        <v>0.87259471053927407</v>
      </c>
      <c r="F798" s="78">
        <f t="shared" ca="1" si="38"/>
        <v>3.1817692294125908</v>
      </c>
      <c r="G798" s="65">
        <f t="shared" ca="1" si="36"/>
        <v>-5.9672036095310927</v>
      </c>
    </row>
    <row r="799" spans="5:7" x14ac:dyDescent="0.25">
      <c r="E799" s="60">
        <f t="shared" ca="1" si="37"/>
        <v>0.65914939759886038</v>
      </c>
      <c r="F799" s="78">
        <f t="shared" ca="1" si="38"/>
        <v>2.2731399344704952</v>
      </c>
      <c r="G799" s="65">
        <f t="shared" ca="1" si="36"/>
        <v>-5.9729472742705827</v>
      </c>
    </row>
    <row r="800" spans="5:7" x14ac:dyDescent="0.25">
      <c r="E800" s="60">
        <f t="shared" ca="1" si="37"/>
        <v>0.57513555890556667</v>
      </c>
      <c r="F800" s="78">
        <f t="shared" ca="1" si="38"/>
        <v>2.120264611144886</v>
      </c>
      <c r="G800" s="65">
        <f t="shared" ca="1" si="36"/>
        <v>-5.9739224247214739</v>
      </c>
    </row>
    <row r="801" spans="5:7" x14ac:dyDescent="0.25">
      <c r="E801" s="60">
        <f t="shared" ca="1" si="37"/>
        <v>0.49476640998290555</v>
      </c>
      <c r="F801" s="78">
        <f t="shared" ca="1" si="38"/>
        <v>1.991778355151073</v>
      </c>
      <c r="G801" s="65">
        <f t="shared" ca="1" si="36"/>
        <v>-5.9747439451595348</v>
      </c>
    </row>
    <row r="802" spans="5:7" x14ac:dyDescent="0.25">
      <c r="E802" s="60">
        <f t="shared" ca="1" si="37"/>
        <v>0.7578958568920624</v>
      </c>
      <c r="F802" s="78">
        <f t="shared" ca="1" si="38"/>
        <v>2.5254418848408657</v>
      </c>
      <c r="G802" s="65">
        <f t="shared" ca="1" si="36"/>
        <v>-5.9713434187219931</v>
      </c>
    </row>
    <row r="803" spans="5:7" x14ac:dyDescent="0.25">
      <c r="E803" s="60">
        <f t="shared" ca="1" si="37"/>
        <v>0.82871553063387648</v>
      </c>
      <c r="F803" s="78">
        <f t="shared" ca="1" si="38"/>
        <v>2.8377201428340264</v>
      </c>
      <c r="G803" s="65">
        <f t="shared" ca="1" si="36"/>
        <v>-5.9693678530368466</v>
      </c>
    </row>
    <row r="804" spans="5:7" x14ac:dyDescent="0.25">
      <c r="E804" s="60">
        <f t="shared" ca="1" si="37"/>
        <v>0.21100840866605941</v>
      </c>
      <c r="F804" s="78">
        <f t="shared" ca="1" si="38"/>
        <v>1.3596033932673353</v>
      </c>
      <c r="G804" s="65">
        <f t="shared" ca="1" si="36"/>
        <v>-5.9788116225230015</v>
      </c>
    </row>
    <row r="805" spans="5:7" x14ac:dyDescent="0.25">
      <c r="E805" s="60">
        <f t="shared" ca="1" si="37"/>
        <v>0.8005209302686167</v>
      </c>
      <c r="F805" s="78">
        <f t="shared" ca="1" si="38"/>
        <v>2.690564747785797</v>
      </c>
      <c r="G805" s="65">
        <f t="shared" ca="1" si="36"/>
        <v>-5.9702974816235548</v>
      </c>
    </row>
    <row r="806" spans="5:7" x14ac:dyDescent="0.25">
      <c r="E806" s="60">
        <f t="shared" ca="1" si="37"/>
        <v>0.24224978625222726</v>
      </c>
      <c r="F806" s="78">
        <f t="shared" ca="1" si="38"/>
        <v>1.475039309528718</v>
      </c>
      <c r="G806" s="65">
        <f t="shared" ca="1" si="36"/>
        <v>-5.9780656924828692</v>
      </c>
    </row>
    <row r="807" spans="5:7" x14ac:dyDescent="0.25">
      <c r="E807" s="60">
        <f t="shared" ca="1" si="37"/>
        <v>0.74947076006321656</v>
      </c>
      <c r="F807" s="78">
        <f t="shared" ca="1" si="38"/>
        <v>2.4983401020129006</v>
      </c>
      <c r="G807" s="65">
        <f t="shared" ca="1" si="36"/>
        <v>-5.9715153718627878</v>
      </c>
    </row>
    <row r="808" spans="5:7" x14ac:dyDescent="0.25">
      <c r="E808" s="60">
        <f t="shared" ca="1" si="37"/>
        <v>0.24003652886143345</v>
      </c>
      <c r="F808" s="78">
        <f t="shared" ca="1" si="38"/>
        <v>1.4676765122106759</v>
      </c>
      <c r="G808" s="65">
        <f t="shared" ca="1" si="36"/>
        <v>-5.9781132277157187</v>
      </c>
    </row>
    <row r="809" spans="5:7" x14ac:dyDescent="0.25">
      <c r="E809" s="60">
        <f t="shared" ca="1" si="37"/>
        <v>0.80761389187487465</v>
      </c>
      <c r="F809" s="78">
        <f t="shared" ca="1" si="38"/>
        <v>2.7239934875425567</v>
      </c>
      <c r="G809" s="65">
        <f t="shared" ca="1" si="36"/>
        <v>-5.9700860944909646</v>
      </c>
    </row>
    <row r="810" spans="5:7" x14ac:dyDescent="0.25">
      <c r="E810" s="60">
        <f t="shared" ca="1" si="37"/>
        <v>9.3506330600037879E-2</v>
      </c>
      <c r="F810" s="78">
        <f t="shared" ca="1" si="38"/>
        <v>0.34716713613853889</v>
      </c>
      <c r="G810" s="65">
        <f t="shared" ca="1" si="36"/>
        <v>-5.9854137423460383</v>
      </c>
    </row>
    <row r="811" spans="5:7" x14ac:dyDescent="0.25">
      <c r="E811" s="60">
        <f t="shared" ca="1" si="37"/>
        <v>0.22529247571476441</v>
      </c>
      <c r="F811" s="78">
        <f t="shared" ca="1" si="38"/>
        <v>1.4156632798511501</v>
      </c>
      <c r="G811" s="65">
        <f t="shared" ca="1" si="36"/>
        <v>-5.9784491957233383</v>
      </c>
    </row>
    <row r="812" spans="5:7" x14ac:dyDescent="0.25">
      <c r="E812" s="60">
        <f t="shared" ca="1" si="37"/>
        <v>0.78302874043559401</v>
      </c>
      <c r="F812" s="78">
        <f t="shared" ca="1" si="38"/>
        <v>2.6162419228154477</v>
      </c>
      <c r="G812" s="65">
        <f t="shared" ca="1" si="36"/>
        <v>-5.9707678982419665</v>
      </c>
    </row>
    <row r="813" spans="5:7" x14ac:dyDescent="0.25">
      <c r="E813" s="60">
        <f t="shared" ca="1" si="37"/>
        <v>0.42905891940807606</v>
      </c>
      <c r="F813" s="78">
        <f t="shared" ca="1" si="38"/>
        <v>1.8866836224817236</v>
      </c>
      <c r="G813" s="65">
        <f t="shared" ca="1" si="36"/>
        <v>-5.9754172185017049</v>
      </c>
    </row>
    <row r="814" spans="5:7" x14ac:dyDescent="0.25">
      <c r="E814" s="60">
        <f t="shared" ca="1" si="37"/>
        <v>0.41104580545404013</v>
      </c>
      <c r="F814" s="78">
        <f t="shared" ca="1" si="38"/>
        <v>1.8565162841194933</v>
      </c>
      <c r="G814" s="65">
        <f t="shared" ca="1" si="36"/>
        <v>-5.975610699036614</v>
      </c>
    </row>
    <row r="815" spans="5:7" x14ac:dyDescent="0.25">
      <c r="E815" s="60">
        <f t="shared" ca="1" si="37"/>
        <v>0.5260873930279244</v>
      </c>
      <c r="F815" s="78">
        <f t="shared" ca="1" si="38"/>
        <v>2.0410699750042016</v>
      </c>
      <c r="G815" s="65">
        <f t="shared" ca="1" si="36"/>
        <v>-5.9744285732065991</v>
      </c>
    </row>
    <row r="816" spans="5:7" x14ac:dyDescent="0.25">
      <c r="E816" s="60">
        <f t="shared" ca="1" si="37"/>
        <v>0.37147796096533692</v>
      </c>
      <c r="F816" s="78">
        <f t="shared" ca="1" si="38"/>
        <v>1.7863814917723158</v>
      </c>
      <c r="G816" s="65">
        <f t="shared" ca="1" si="36"/>
        <v>-5.9760608893257992</v>
      </c>
    </row>
    <row r="817" spans="5:7" x14ac:dyDescent="0.25">
      <c r="E817" s="60">
        <f t="shared" ca="1" si="37"/>
        <v>0.84206342734295214</v>
      </c>
      <c r="F817" s="78">
        <f t="shared" ca="1" si="38"/>
        <v>2.9236290447898732</v>
      </c>
      <c r="G817" s="65">
        <f t="shared" ca="1" si="36"/>
        <v>-5.9688262296565666</v>
      </c>
    </row>
    <row r="818" spans="5:7" x14ac:dyDescent="0.25">
      <c r="E818" s="60">
        <f t="shared" ca="1" si="37"/>
        <v>0.89750809617014948</v>
      </c>
      <c r="F818" s="78">
        <f t="shared" ca="1" si="38"/>
        <v>3.4988145551074012</v>
      </c>
      <c r="G818" s="65">
        <f t="shared" ca="1" si="36"/>
        <v>-5.9652207419520211</v>
      </c>
    </row>
    <row r="819" spans="5:7" x14ac:dyDescent="0.25">
      <c r="E819" s="60">
        <f t="shared" ca="1" si="37"/>
        <v>0.47065092987921253</v>
      </c>
      <c r="F819" s="78">
        <f t="shared" ca="1" si="38"/>
        <v>1.9537675010986852</v>
      </c>
      <c r="G819" s="65">
        <f t="shared" ca="1" si="36"/>
        <v>-5.9749873195039287</v>
      </c>
    </row>
    <row r="820" spans="5:7" x14ac:dyDescent="0.25">
      <c r="E820" s="60">
        <f t="shared" ca="1" si="37"/>
        <v>0.52118179407821696</v>
      </c>
      <c r="F820" s="78">
        <f t="shared" ca="1" si="38"/>
        <v>2.033321483363471</v>
      </c>
      <c r="G820" s="65">
        <f t="shared" ca="1" si="36"/>
        <v>-5.974478131465716</v>
      </c>
    </row>
    <row r="821" spans="5:7" x14ac:dyDescent="0.25">
      <c r="E821" s="60">
        <f t="shared" ca="1" si="37"/>
        <v>0.43600212653667958</v>
      </c>
      <c r="F821" s="78">
        <f t="shared" ca="1" si="38"/>
        <v>1.8980955591460911</v>
      </c>
      <c r="G821" s="65">
        <f t="shared" ca="1" si="36"/>
        <v>-5.9753440525156183</v>
      </c>
    </row>
    <row r="822" spans="5:7" x14ac:dyDescent="0.25">
      <c r="E822" s="60">
        <f t="shared" ca="1" si="37"/>
        <v>0.44298784752979026</v>
      </c>
      <c r="F822" s="78">
        <f t="shared" ca="1" si="38"/>
        <v>1.9094754337751731</v>
      </c>
      <c r="G822" s="65">
        <f t="shared" ca="1" si="36"/>
        <v>-5.9752711059491421</v>
      </c>
    </row>
    <row r="823" spans="5:7" x14ac:dyDescent="0.25">
      <c r="E823" s="60">
        <f t="shared" ca="1" si="37"/>
        <v>0.3575224956231694</v>
      </c>
      <c r="F823" s="78">
        <f t="shared" ca="1" si="38"/>
        <v>1.759946902413668</v>
      </c>
      <c r="G823" s="65">
        <f t="shared" ca="1" si="36"/>
        <v>-5.9762307072035448</v>
      </c>
    </row>
    <row r="824" spans="5:7" x14ac:dyDescent="0.25">
      <c r="E824" s="60">
        <f t="shared" ca="1" si="37"/>
        <v>0.25448179021462769</v>
      </c>
      <c r="F824" s="78">
        <f t="shared" ca="1" si="38"/>
        <v>1.5138853713329476</v>
      </c>
      <c r="G824" s="65">
        <f t="shared" ca="1" si="36"/>
        <v>-5.977814992014407</v>
      </c>
    </row>
    <row r="825" spans="5:7" x14ac:dyDescent="0.25">
      <c r="E825" s="60">
        <f t="shared" ca="1" si="37"/>
        <v>2.74689172340572E-2</v>
      </c>
      <c r="F825" s="78">
        <f t="shared" ca="1" si="38"/>
        <v>-3.7796114967400287</v>
      </c>
      <c r="G825" s="65">
        <f t="shared" ca="1" si="36"/>
        <v>-6.0133940849863023</v>
      </c>
    </row>
    <row r="826" spans="5:7" x14ac:dyDescent="0.25">
      <c r="E826" s="60">
        <f t="shared" ca="1" si="37"/>
        <v>9.3221775593683498E-2</v>
      </c>
      <c r="F826" s="78">
        <f t="shared" ca="1" si="38"/>
        <v>0.34182003691379537</v>
      </c>
      <c r="G826" s="65">
        <f t="shared" ca="1" si="36"/>
        <v>-5.9854488940160806</v>
      </c>
    </row>
    <row r="827" spans="5:7" x14ac:dyDescent="0.25">
      <c r="E827" s="60">
        <f t="shared" ca="1" si="37"/>
        <v>9.6916866439230587E-2</v>
      </c>
      <c r="F827" s="78">
        <f t="shared" ca="1" si="38"/>
        <v>0.40888193380958127</v>
      </c>
      <c r="G827" s="65">
        <f t="shared" ca="1" si="36"/>
        <v>-5.9850082448988715</v>
      </c>
    </row>
    <row r="828" spans="5:7" x14ac:dyDescent="0.25">
      <c r="E828" s="60">
        <f t="shared" ca="1" si="37"/>
        <v>0.84462441629325624</v>
      </c>
      <c r="F828" s="78">
        <f t="shared" ca="1" si="38"/>
        <v>2.9416472414027353</v>
      </c>
      <c r="G828" s="65">
        <f t="shared" ca="1" si="36"/>
        <v>-5.9687127339210519</v>
      </c>
    </row>
    <row r="829" spans="5:7" x14ac:dyDescent="0.25">
      <c r="E829" s="60">
        <f t="shared" ca="1" si="37"/>
        <v>0.10650670990615851</v>
      </c>
      <c r="F829" s="78">
        <f t="shared" ca="1" si="38"/>
        <v>0.56186904232579793</v>
      </c>
      <c r="G829" s="65">
        <f t="shared" ca="1" si="36"/>
        <v>-5.9840047416585174</v>
      </c>
    </row>
    <row r="830" spans="5:7" x14ac:dyDescent="0.25">
      <c r="E830" s="60">
        <f t="shared" ca="1" si="37"/>
        <v>0.70225144622946134</v>
      </c>
      <c r="F830" s="78">
        <f t="shared" ca="1" si="38"/>
        <v>2.3687026542642089</v>
      </c>
      <c r="G830" s="65">
        <f t="shared" ca="1" si="36"/>
        <v>-5.9723389837994807</v>
      </c>
    </row>
    <row r="831" spans="5:7" x14ac:dyDescent="0.25">
      <c r="E831" s="60">
        <f t="shared" ca="1" si="37"/>
        <v>0.84825685694020114</v>
      </c>
      <c r="F831" s="78">
        <f t="shared" ca="1" si="38"/>
        <v>2.9681614541440773</v>
      </c>
      <c r="G831" s="65">
        <f t="shared" ca="1" si="36"/>
        <v>-5.9685457867176064</v>
      </c>
    </row>
    <row r="832" spans="5:7" x14ac:dyDescent="0.25">
      <c r="E832" s="60">
        <f t="shared" ca="1" si="37"/>
        <v>0.79882643888791416</v>
      </c>
      <c r="F832" s="78">
        <f t="shared" ca="1" si="38"/>
        <v>2.6828822146452249</v>
      </c>
      <c r="G832" s="65">
        <f t="shared" ca="1" si="36"/>
        <v>-5.9703460794050072</v>
      </c>
    </row>
    <row r="833" spans="5:7" x14ac:dyDescent="0.25">
      <c r="E833" s="60">
        <f t="shared" ca="1" si="37"/>
        <v>0.85130548993330424</v>
      </c>
      <c r="F833" s="78">
        <f t="shared" ca="1" si="38"/>
        <v>2.9913355138067503</v>
      </c>
      <c r="G833" s="65">
        <f t="shared" ca="1" si="36"/>
        <v>-5.9683999337977633</v>
      </c>
    </row>
    <row r="834" spans="5:7" x14ac:dyDescent="0.25">
      <c r="E834" s="60">
        <f t="shared" ca="1" si="37"/>
        <v>0.70833467591402866</v>
      </c>
      <c r="F834" s="78">
        <f t="shared" ca="1" si="38"/>
        <v>2.3836668446341314</v>
      </c>
      <c r="G834" s="65">
        <f t="shared" ca="1" si="36"/>
        <v>-5.9722438206652688</v>
      </c>
    </row>
    <row r="835" spans="5:7" x14ac:dyDescent="0.25">
      <c r="E835" s="60">
        <f t="shared" ca="1" si="37"/>
        <v>0.91505856958683596</v>
      </c>
      <c r="F835" s="78">
        <f t="shared" ca="1" si="38"/>
        <v>3.829014368251602</v>
      </c>
      <c r="G835" s="65">
        <f t="shared" ref="G835:G898" ca="1" si="39">LN(1/(PI()*$O$14*(1 + ((F835-$O$13)/$O$14)^2)))</f>
        <v>-5.9631674200727351</v>
      </c>
    </row>
    <row r="836" spans="5:7" x14ac:dyDescent="0.25">
      <c r="E836" s="60">
        <f t="shared" ref="E836:E899" ca="1" si="40">RAND()</f>
        <v>0.3264376595487285</v>
      </c>
      <c r="F836" s="78">
        <f t="shared" ref="F836:F899" ca="1" si="41">$C$3+$C$4*TAN(PI()*(E836-0.5))</f>
        <v>1.6966973600856823</v>
      </c>
      <c r="G836" s="65">
        <f t="shared" ca="1" si="39"/>
        <v>-5.9766373293315143</v>
      </c>
    </row>
    <row r="837" spans="5:7" x14ac:dyDescent="0.25">
      <c r="E837" s="60">
        <f t="shared" ca="1" si="40"/>
        <v>0.30391130230427732</v>
      </c>
      <c r="F837" s="78">
        <f t="shared" ca="1" si="41"/>
        <v>1.646033120635978</v>
      </c>
      <c r="G837" s="65">
        <f t="shared" ca="1" si="39"/>
        <v>-5.9769633494281162</v>
      </c>
    </row>
    <row r="838" spans="5:7" x14ac:dyDescent="0.25">
      <c r="E838" s="60">
        <f t="shared" ca="1" si="40"/>
        <v>0.50325027499432051</v>
      </c>
      <c r="F838" s="78">
        <f t="shared" ca="1" si="41"/>
        <v>2.0051056974724775</v>
      </c>
      <c r="G838" s="65">
        <f t="shared" ca="1" si="39"/>
        <v>-5.974658650022171</v>
      </c>
    </row>
    <row r="839" spans="5:7" x14ac:dyDescent="0.25">
      <c r="E839" s="60">
        <f t="shared" ca="1" si="40"/>
        <v>0.81629529769633491</v>
      </c>
      <c r="F839" s="78">
        <f t="shared" ca="1" si="41"/>
        <v>2.7679694442606859</v>
      </c>
      <c r="G839" s="65">
        <f t="shared" ca="1" si="39"/>
        <v>-5.9698081970252943</v>
      </c>
    </row>
    <row r="840" spans="5:7" x14ac:dyDescent="0.25">
      <c r="E840" s="60">
        <f t="shared" ca="1" si="40"/>
        <v>5.7026725282738444E-2</v>
      </c>
      <c r="F840" s="78">
        <f t="shared" ca="1" si="41"/>
        <v>-0.76096022672811436</v>
      </c>
      <c r="G840" s="65">
        <f t="shared" ca="1" si="39"/>
        <v>-5.9927611084332391</v>
      </c>
    </row>
    <row r="841" spans="5:7" x14ac:dyDescent="0.25">
      <c r="E841" s="60">
        <f t="shared" ca="1" si="40"/>
        <v>0.70530537718431152</v>
      </c>
      <c r="F841" s="78">
        <f t="shared" ca="1" si="41"/>
        <v>2.3761612595493729</v>
      </c>
      <c r="G841" s="65">
        <f t="shared" ca="1" si="39"/>
        <v>-5.9722915485916328</v>
      </c>
    </row>
    <row r="842" spans="5:7" x14ac:dyDescent="0.25">
      <c r="E842" s="60">
        <f t="shared" ca="1" si="40"/>
        <v>0.68877675145438677</v>
      </c>
      <c r="F842" s="78">
        <f t="shared" ca="1" si="41"/>
        <v>2.3369980349574009</v>
      </c>
      <c r="G842" s="65">
        <f t="shared" ca="1" si="39"/>
        <v>-5.9725406857191112</v>
      </c>
    </row>
    <row r="843" spans="5:7" x14ac:dyDescent="0.25">
      <c r="E843" s="60">
        <f t="shared" ca="1" si="40"/>
        <v>0.78457299138874659</v>
      </c>
      <c r="F843" s="78">
        <f t="shared" ca="1" si="41"/>
        <v>2.6223891143667708</v>
      </c>
      <c r="G843" s="65">
        <f t="shared" ca="1" si="39"/>
        <v>-5.9707289676410822</v>
      </c>
    </row>
    <row r="844" spans="5:7" x14ac:dyDescent="0.25">
      <c r="E844" s="60">
        <f t="shared" ca="1" si="40"/>
        <v>0.77696157562767587</v>
      </c>
      <c r="F844" s="78">
        <f t="shared" ca="1" si="41"/>
        <v>2.5927832369956398</v>
      </c>
      <c r="G844" s="65">
        <f t="shared" ca="1" si="39"/>
        <v>-5.9709165014486114</v>
      </c>
    </row>
    <row r="845" spans="5:7" x14ac:dyDescent="0.25">
      <c r="E845" s="60">
        <f t="shared" ca="1" si="40"/>
        <v>0.11722744318424572</v>
      </c>
      <c r="F845" s="78">
        <f t="shared" ca="1" si="41"/>
        <v>0.70428299108929826</v>
      </c>
      <c r="G845" s="65">
        <f t="shared" ca="1" si="39"/>
        <v>-5.9830727744303234</v>
      </c>
    </row>
    <row r="846" spans="5:7" x14ac:dyDescent="0.25">
      <c r="E846" s="60">
        <f t="shared" ca="1" si="40"/>
        <v>0.58943551779575831</v>
      </c>
      <c r="F846" s="78">
        <f t="shared" ca="1" si="41"/>
        <v>2.1443023943844532</v>
      </c>
      <c r="G846" s="65">
        <f t="shared" ca="1" si="39"/>
        <v>-5.9737689277002728</v>
      </c>
    </row>
    <row r="847" spans="5:7" x14ac:dyDescent="0.25">
      <c r="E847" s="60">
        <f t="shared" ca="1" si="40"/>
        <v>0.87967832813937741</v>
      </c>
      <c r="F847" s="78">
        <f t="shared" ca="1" si="41"/>
        <v>3.2591367567551583</v>
      </c>
      <c r="G847" s="65">
        <f t="shared" ca="1" si="39"/>
        <v>-5.9667187156941424</v>
      </c>
    </row>
    <row r="848" spans="5:7" x14ac:dyDescent="0.25">
      <c r="E848" s="60">
        <f t="shared" ca="1" si="40"/>
        <v>0.3483632444286433</v>
      </c>
      <c r="F848" s="78">
        <f t="shared" ca="1" si="41"/>
        <v>1.7419902541232728</v>
      </c>
      <c r="G848" s="65">
        <f t="shared" ca="1" si="39"/>
        <v>-5.9763461045885391</v>
      </c>
    </row>
    <row r="849" spans="5:7" x14ac:dyDescent="0.25">
      <c r="E849" s="60">
        <f t="shared" ca="1" si="40"/>
        <v>0.56626232908894025</v>
      </c>
      <c r="F849" s="78">
        <f t="shared" ca="1" si="41"/>
        <v>2.105614632234917</v>
      </c>
      <c r="G849" s="65">
        <f t="shared" ca="1" si="39"/>
        <v>-5.9740160048829445</v>
      </c>
    </row>
    <row r="850" spans="5:7" x14ac:dyDescent="0.25">
      <c r="E850" s="60">
        <f t="shared" ca="1" si="40"/>
        <v>0.96587788980204181</v>
      </c>
      <c r="F850" s="78">
        <f t="shared" ca="1" si="41"/>
        <v>6.6463961030884917</v>
      </c>
      <c r="G850" s="65">
        <f t="shared" ca="1" si="39"/>
        <v>-5.9461498640394836</v>
      </c>
    </row>
    <row r="851" spans="5:7" x14ac:dyDescent="0.25">
      <c r="E851" s="60">
        <f t="shared" ca="1" si="40"/>
        <v>0.68334080620674453</v>
      </c>
      <c r="F851" s="78">
        <f t="shared" ca="1" si="41"/>
        <v>2.3247204856373616</v>
      </c>
      <c r="G851" s="65">
        <f t="shared" ca="1" si="39"/>
        <v>-5.9726188235086566</v>
      </c>
    </row>
    <row r="852" spans="5:7" x14ac:dyDescent="0.25">
      <c r="E852" s="60">
        <f t="shared" ca="1" si="40"/>
        <v>0.1238030823827031</v>
      </c>
      <c r="F852" s="78">
        <f t="shared" ca="1" si="41"/>
        <v>0.77993732419012285</v>
      </c>
      <c r="G852" s="65">
        <f t="shared" ca="1" si="39"/>
        <v>-5.9825785452140128</v>
      </c>
    </row>
    <row r="853" spans="5:7" x14ac:dyDescent="0.25">
      <c r="E853" s="60">
        <f t="shared" ca="1" si="40"/>
        <v>0.49844139314570046</v>
      </c>
      <c r="F853" s="78">
        <f t="shared" ca="1" si="41"/>
        <v>1.9975517265118881</v>
      </c>
      <c r="G853" s="65">
        <f t="shared" ca="1" si="39"/>
        <v>-5.9747069931840393</v>
      </c>
    </row>
    <row r="854" spans="5:7" x14ac:dyDescent="0.25">
      <c r="E854" s="60">
        <f t="shared" ca="1" si="40"/>
        <v>0.2056370841532601</v>
      </c>
      <c r="F854" s="78">
        <f t="shared" ca="1" si="41"/>
        <v>1.33683106216845</v>
      </c>
      <c r="G854" s="65">
        <f t="shared" ca="1" si="39"/>
        <v>-5.978958940316903</v>
      </c>
    </row>
    <row r="855" spans="5:7" x14ac:dyDescent="0.25">
      <c r="E855" s="60">
        <f t="shared" ca="1" si="40"/>
        <v>8.0109429996106596E-2</v>
      </c>
      <c r="F855" s="78">
        <f t="shared" ca="1" si="41"/>
        <v>5.5404185559642771E-2</v>
      </c>
      <c r="G855" s="65">
        <f t="shared" ca="1" si="39"/>
        <v>-5.987336088349152</v>
      </c>
    </row>
    <row r="856" spans="5:7" x14ac:dyDescent="0.25">
      <c r="E856" s="60">
        <f t="shared" ca="1" si="40"/>
        <v>0.69113448125493937</v>
      </c>
      <c r="F856" s="78">
        <f t="shared" ca="1" si="41"/>
        <v>2.3424110683776993</v>
      </c>
      <c r="G856" s="65">
        <f t="shared" ca="1" si="39"/>
        <v>-5.9725062408115202</v>
      </c>
    </row>
    <row r="857" spans="5:7" x14ac:dyDescent="0.25">
      <c r="E857" s="60">
        <f t="shared" ca="1" si="40"/>
        <v>0.90377816953309176</v>
      </c>
      <c r="F857" s="78">
        <f t="shared" ca="1" si="41"/>
        <v>3.6033506892652527</v>
      </c>
      <c r="G857" s="65">
        <f t="shared" ca="1" si="39"/>
        <v>-5.964569384000753</v>
      </c>
    </row>
    <row r="858" spans="5:7" x14ac:dyDescent="0.25">
      <c r="E858" s="60">
        <f t="shared" ca="1" si="40"/>
        <v>0.75692039150681845</v>
      </c>
      <c r="F858" s="78">
        <f t="shared" ca="1" si="41"/>
        <v>2.5222278093310764</v>
      </c>
      <c r="G858" s="65">
        <f t="shared" ca="1" si="39"/>
        <v>-5.9713638069641028</v>
      </c>
    </row>
    <row r="859" spans="5:7" x14ac:dyDescent="0.25">
      <c r="E859" s="60">
        <f t="shared" ca="1" si="40"/>
        <v>0.10323229329324379</v>
      </c>
      <c r="F859" s="78">
        <f t="shared" ca="1" si="41"/>
        <v>0.51271852434056453</v>
      </c>
      <c r="G859" s="65">
        <f t="shared" ca="1" si="39"/>
        <v>-5.984326875051786</v>
      </c>
    </row>
    <row r="860" spans="5:7" x14ac:dyDescent="0.25">
      <c r="E860" s="60">
        <f t="shared" ca="1" si="40"/>
        <v>0.20772341316899079</v>
      </c>
      <c r="F860" s="78">
        <f t="shared" ca="1" si="41"/>
        <v>1.3457956119901011</v>
      </c>
      <c r="G860" s="65">
        <f t="shared" ca="1" si="39"/>
        <v>-5.9789009406984519</v>
      </c>
    </row>
    <row r="861" spans="5:7" x14ac:dyDescent="0.25">
      <c r="E861" s="60">
        <f t="shared" ca="1" si="40"/>
        <v>0.70649137673618234</v>
      </c>
      <c r="F861" s="78">
        <f t="shared" ca="1" si="41"/>
        <v>2.3790868548668711</v>
      </c>
      <c r="G861" s="65">
        <f t="shared" ca="1" si="39"/>
        <v>-5.972272944042353</v>
      </c>
    </row>
    <row r="862" spans="5:7" x14ac:dyDescent="0.25">
      <c r="E862" s="60">
        <f t="shared" ca="1" si="40"/>
        <v>0.94312154771416468</v>
      </c>
      <c r="F862" s="78">
        <f t="shared" ca="1" si="41"/>
        <v>4.7683137471185839</v>
      </c>
      <c r="G862" s="65">
        <f t="shared" ca="1" si="39"/>
        <v>-5.9573931180583326</v>
      </c>
    </row>
    <row r="863" spans="5:7" x14ac:dyDescent="0.25">
      <c r="E863" s="60">
        <f t="shared" ca="1" si="40"/>
        <v>8.013507299470235E-2</v>
      </c>
      <c r="F863" s="78">
        <f t="shared" ca="1" si="41"/>
        <v>5.6053528640851891E-2</v>
      </c>
      <c r="G863" s="65">
        <f t="shared" ca="1" si="39"/>
        <v>-5.987331800288163</v>
      </c>
    </row>
    <row r="864" spans="5:7" x14ac:dyDescent="0.25">
      <c r="E864" s="60">
        <f t="shared" ca="1" si="40"/>
        <v>7.2247930592627352E-2</v>
      </c>
      <c r="F864" s="78">
        <f t="shared" ca="1" si="41"/>
        <v>-0.16494018779638964</v>
      </c>
      <c r="G864" s="65">
        <f t="shared" ca="1" si="39"/>
        <v>-5.9887936680982072</v>
      </c>
    </row>
    <row r="865" spans="5:7" x14ac:dyDescent="0.25">
      <c r="E865" s="60">
        <f t="shared" ca="1" si="40"/>
        <v>0.36618017117722701</v>
      </c>
      <c r="F865" s="78">
        <f t="shared" ca="1" si="41"/>
        <v>1.7764693644164351</v>
      </c>
      <c r="G865" s="65">
        <f t="shared" ca="1" si="39"/>
        <v>-5.9761245568830965</v>
      </c>
    </row>
    <row r="866" spans="5:7" x14ac:dyDescent="0.25">
      <c r="E866" s="60">
        <f t="shared" ca="1" si="40"/>
        <v>0.85342122379102903</v>
      </c>
      <c r="F866" s="78">
        <f t="shared" ca="1" si="41"/>
        <v>3.0079421763729544</v>
      </c>
      <c r="G866" s="65">
        <f t="shared" ca="1" si="39"/>
        <v>-5.9682954509016284</v>
      </c>
    </row>
    <row r="867" spans="5:7" x14ac:dyDescent="0.25">
      <c r="E867" s="60">
        <f t="shared" ca="1" si="40"/>
        <v>0.5270124868878181</v>
      </c>
      <c r="F867" s="78">
        <f t="shared" ca="1" si="41"/>
        <v>2.0425332667329288</v>
      </c>
      <c r="G867" s="65">
        <f t="shared" ca="1" si="39"/>
        <v>-5.97441921492163</v>
      </c>
    </row>
    <row r="868" spans="5:7" x14ac:dyDescent="0.25">
      <c r="E868" s="60">
        <f t="shared" ca="1" si="40"/>
        <v>0.3103934487494544</v>
      </c>
      <c r="F868" s="78">
        <f t="shared" ca="1" si="41"/>
        <v>1.6611030602818742</v>
      </c>
      <c r="G868" s="65">
        <f t="shared" ca="1" si="39"/>
        <v>-5.9768663471229484</v>
      </c>
    </row>
    <row r="869" spans="5:7" x14ac:dyDescent="0.25">
      <c r="E869" s="60">
        <f t="shared" ca="1" si="40"/>
        <v>6.8542752192044198E-2</v>
      </c>
      <c r="F869" s="78">
        <f t="shared" ca="1" si="41"/>
        <v>-0.28598029831777172</v>
      </c>
      <c r="G869" s="65">
        <f t="shared" ca="1" si="39"/>
        <v>-5.9895964599352176</v>
      </c>
    </row>
    <row r="870" spans="5:7" x14ac:dyDescent="0.25">
      <c r="E870" s="60">
        <f t="shared" ca="1" si="40"/>
        <v>9.9348564084015267E-3</v>
      </c>
      <c r="F870" s="78">
        <f t="shared" ca="1" si="41"/>
        <v>-14.014651171338361</v>
      </c>
      <c r="G870" s="65">
        <f t="shared" ca="1" si="39"/>
        <v>-6.0893382514451417</v>
      </c>
    </row>
    <row r="871" spans="5:7" x14ac:dyDescent="0.25">
      <c r="E871" s="60">
        <f t="shared" ca="1" si="40"/>
        <v>0.75130225964340935</v>
      </c>
      <c r="F871" s="78">
        <f t="shared" ca="1" si="41"/>
        <v>2.504107998766822</v>
      </c>
      <c r="G871" s="65">
        <f t="shared" ca="1" si="39"/>
        <v>-5.9714787695284786</v>
      </c>
    </row>
    <row r="872" spans="5:7" x14ac:dyDescent="0.25">
      <c r="E872" s="60">
        <f t="shared" ca="1" si="40"/>
        <v>0.16656456833661093</v>
      </c>
      <c r="F872" s="78">
        <f t="shared" ca="1" si="41"/>
        <v>1.1333327368763844</v>
      </c>
      <c r="G872" s="65">
        <f t="shared" ca="1" si="39"/>
        <v>-5.9802778301270871</v>
      </c>
    </row>
    <row r="873" spans="5:7" x14ac:dyDescent="0.25">
      <c r="E873" s="60">
        <f t="shared" ca="1" si="40"/>
        <v>0.73267210653965353</v>
      </c>
      <c r="F873" s="78">
        <f t="shared" ca="1" si="41"/>
        <v>2.4483248138051867</v>
      </c>
      <c r="G873" s="65">
        <f t="shared" ca="1" si="39"/>
        <v>-5.9718329134465007</v>
      </c>
    </row>
    <row r="874" spans="5:7" x14ac:dyDescent="0.25">
      <c r="E874" s="60">
        <f t="shared" ca="1" si="40"/>
        <v>0.53518757966374986</v>
      </c>
      <c r="F874" s="78">
        <f t="shared" ca="1" si="41"/>
        <v>2.0554987740952755</v>
      </c>
      <c r="G874" s="65">
        <f t="shared" ca="1" si="39"/>
        <v>-5.9743363057953074</v>
      </c>
    </row>
    <row r="875" spans="5:7" x14ac:dyDescent="0.25">
      <c r="E875" s="60">
        <f t="shared" ca="1" si="40"/>
        <v>4.2031320926924298E-2</v>
      </c>
      <c r="F875" s="78">
        <f t="shared" ca="1" si="41"/>
        <v>-1.7645464446261507</v>
      </c>
      <c r="G875" s="65">
        <f t="shared" ca="1" si="39"/>
        <v>-5.9995221074965084</v>
      </c>
    </row>
    <row r="876" spans="5:7" x14ac:dyDescent="0.25">
      <c r="E876" s="60">
        <f t="shared" ca="1" si="40"/>
        <v>0.76035726428622596</v>
      </c>
      <c r="F876" s="78">
        <f t="shared" ca="1" si="41"/>
        <v>2.533644928963406</v>
      </c>
      <c r="G876" s="65">
        <f t="shared" ca="1" si="39"/>
        <v>-5.971291388411589</v>
      </c>
    </row>
    <row r="877" spans="5:7" x14ac:dyDescent="0.25">
      <c r="E877" s="60">
        <f t="shared" ca="1" si="40"/>
        <v>0.84781013383372039</v>
      </c>
      <c r="F877" s="78">
        <f t="shared" ca="1" si="41"/>
        <v>2.9648378151930985</v>
      </c>
      <c r="G877" s="65">
        <f t="shared" ca="1" si="39"/>
        <v>-5.9685667098552679</v>
      </c>
    </row>
    <row r="878" spans="5:7" x14ac:dyDescent="0.25">
      <c r="E878" s="60">
        <f t="shared" ca="1" si="40"/>
        <v>0.21133028177096913</v>
      </c>
      <c r="F878" s="78">
        <f t="shared" ca="1" si="41"/>
        <v>1.3609366613269871</v>
      </c>
      <c r="G878" s="65">
        <f t="shared" ca="1" si="39"/>
        <v>-5.978802999099007</v>
      </c>
    </row>
    <row r="879" spans="5:7" x14ac:dyDescent="0.25">
      <c r="E879" s="60">
        <f t="shared" ca="1" si="40"/>
        <v>0.87060473862507148</v>
      </c>
      <c r="F879" s="78">
        <f t="shared" ca="1" si="41"/>
        <v>3.1614809784242199</v>
      </c>
      <c r="G879" s="65">
        <f t="shared" ca="1" si="39"/>
        <v>-5.967330873123303</v>
      </c>
    </row>
    <row r="880" spans="5:7" x14ac:dyDescent="0.25">
      <c r="E880" s="60">
        <f t="shared" ca="1" si="40"/>
        <v>0.40225779618879209</v>
      </c>
      <c r="F880" s="78">
        <f t="shared" ca="1" si="41"/>
        <v>1.841452157503622</v>
      </c>
      <c r="G880" s="65">
        <f t="shared" ca="1" si="39"/>
        <v>-5.9757073503444236</v>
      </c>
    </row>
    <row r="881" spans="5:7" x14ac:dyDescent="0.25">
      <c r="E881" s="60">
        <f t="shared" ca="1" si="40"/>
        <v>0.63663064317018581</v>
      </c>
      <c r="F881" s="78">
        <f t="shared" ca="1" si="41"/>
        <v>2.2288494298570396</v>
      </c>
      <c r="G881" s="65">
        <f t="shared" ca="1" si="39"/>
        <v>-5.9732295327599605</v>
      </c>
    </row>
    <row r="882" spans="5:7" x14ac:dyDescent="0.25">
      <c r="E882" s="60">
        <f t="shared" ca="1" si="40"/>
        <v>0.24293032549368576</v>
      </c>
      <c r="F882" s="78">
        <f t="shared" ca="1" si="41"/>
        <v>1.4772816514661584</v>
      </c>
      <c r="G882" s="65">
        <f t="shared" ca="1" si="39"/>
        <v>-5.9780512167549062</v>
      </c>
    </row>
    <row r="883" spans="5:7" x14ac:dyDescent="0.25">
      <c r="E883" s="60">
        <f t="shared" ca="1" si="40"/>
        <v>0.9153495145516114</v>
      </c>
      <c r="F883" s="78">
        <f t="shared" ca="1" si="41"/>
        <v>3.8356088354182072</v>
      </c>
      <c r="G883" s="65">
        <f t="shared" ca="1" si="39"/>
        <v>-5.9631265362484562</v>
      </c>
    </row>
    <row r="884" spans="5:7" x14ac:dyDescent="0.25">
      <c r="E884" s="60">
        <f t="shared" ca="1" si="40"/>
        <v>0.82402108675493546</v>
      </c>
      <c r="F884" s="78">
        <f t="shared" ca="1" si="41"/>
        <v>2.810321546080857</v>
      </c>
      <c r="G884" s="65">
        <f t="shared" ca="1" si="39"/>
        <v>-5.9695407602318813</v>
      </c>
    </row>
    <row r="885" spans="5:7" x14ac:dyDescent="0.25">
      <c r="E885" s="60">
        <f t="shared" ca="1" si="40"/>
        <v>2.4874561093657377E-3</v>
      </c>
      <c r="F885" s="78">
        <f t="shared" ca="1" si="41"/>
        <v>-61.981713182621021</v>
      </c>
      <c r="G885" s="65">
        <f t="shared" ca="1" si="39"/>
        <v>-6.5126586294245836</v>
      </c>
    </row>
    <row r="886" spans="5:7" x14ac:dyDescent="0.25">
      <c r="E886" s="60">
        <f t="shared" ca="1" si="40"/>
        <v>0.28006946763842544</v>
      </c>
      <c r="F886" s="78">
        <f t="shared" ca="1" si="41"/>
        <v>1.5865477924384854</v>
      </c>
      <c r="G886" s="65">
        <f t="shared" ca="1" si="39"/>
        <v>-5.9773464806478209</v>
      </c>
    </row>
    <row r="887" spans="5:7" x14ac:dyDescent="0.25">
      <c r="E887" s="60">
        <f t="shared" ca="1" si="40"/>
        <v>0.38449181985353775</v>
      </c>
      <c r="F887" s="78">
        <f t="shared" ca="1" si="41"/>
        <v>1.8101529677221766</v>
      </c>
      <c r="G887" s="65">
        <f t="shared" ca="1" si="39"/>
        <v>-5.975908243111272</v>
      </c>
    </row>
    <row r="888" spans="5:7" x14ac:dyDescent="0.25">
      <c r="E888" s="60">
        <f t="shared" ca="1" si="40"/>
        <v>0.32047048221594132</v>
      </c>
      <c r="F888" s="78">
        <f t="shared" ca="1" si="41"/>
        <v>1.6837260510875183</v>
      </c>
      <c r="G888" s="65">
        <f t="shared" ca="1" si="39"/>
        <v>-5.9767207726100064</v>
      </c>
    </row>
    <row r="889" spans="5:7" x14ac:dyDescent="0.25">
      <c r="E889" s="60">
        <f t="shared" ca="1" si="40"/>
        <v>0.21889961396276358</v>
      </c>
      <c r="F889" s="78">
        <f t="shared" ca="1" si="41"/>
        <v>1.3913318519027282</v>
      </c>
      <c r="G889" s="65">
        <f t="shared" ca="1" si="39"/>
        <v>-5.978606457452301</v>
      </c>
    </row>
    <row r="890" spans="5:7" x14ac:dyDescent="0.25">
      <c r="E890" s="60">
        <f t="shared" ca="1" si="40"/>
        <v>0.74270785216547119</v>
      </c>
      <c r="F890" s="78">
        <f t="shared" ca="1" si="41"/>
        <v>2.4776002774905566</v>
      </c>
      <c r="G890" s="65">
        <f t="shared" ca="1" si="39"/>
        <v>-5.9716470138879885</v>
      </c>
    </row>
    <row r="891" spans="5:7" x14ac:dyDescent="0.25">
      <c r="E891" s="60">
        <f t="shared" ca="1" si="40"/>
        <v>0.90601148419535282</v>
      </c>
      <c r="F891" s="78">
        <f t="shared" ca="1" si="41"/>
        <v>3.6438438613076158</v>
      </c>
      <c r="G891" s="65">
        <f t="shared" ca="1" si="39"/>
        <v>-5.9643173988781015</v>
      </c>
    </row>
    <row r="892" spans="5:7" x14ac:dyDescent="0.25">
      <c r="E892" s="60">
        <f t="shared" ca="1" si="40"/>
        <v>9.0729958176464898E-2</v>
      </c>
      <c r="F892" s="78">
        <f t="shared" ca="1" si="41"/>
        <v>0.29360453588892055</v>
      </c>
      <c r="G892" s="65">
        <f t="shared" ca="1" si="39"/>
        <v>-5.9857659945597481</v>
      </c>
    </row>
    <row r="893" spans="5:7" x14ac:dyDescent="0.25">
      <c r="E893" s="60">
        <f t="shared" ca="1" si="40"/>
        <v>0.97290754338121122</v>
      </c>
      <c r="F893" s="78">
        <f t="shared" ca="1" si="41"/>
        <v>7.8603188871170966</v>
      </c>
      <c r="G893" s="65">
        <f t="shared" ca="1" si="39"/>
        <v>-5.93910277117907</v>
      </c>
    </row>
    <row r="894" spans="5:7" x14ac:dyDescent="0.25">
      <c r="E894" s="60">
        <f t="shared" ca="1" si="40"/>
        <v>0.7646457276531432</v>
      </c>
      <c r="F894" s="78">
        <f t="shared" ca="1" si="41"/>
        <v>2.5482657247205323</v>
      </c>
      <c r="G894" s="65">
        <f t="shared" ca="1" si="39"/>
        <v>-5.9711986696300796</v>
      </c>
    </row>
    <row r="895" spans="5:7" x14ac:dyDescent="0.25">
      <c r="E895" s="60">
        <f t="shared" ca="1" si="40"/>
        <v>0.14520989730553879</v>
      </c>
      <c r="F895" s="78">
        <f t="shared" ca="1" si="41"/>
        <v>0.98107422422809654</v>
      </c>
      <c r="G895" s="65">
        <f t="shared" ca="1" si="39"/>
        <v>-5.9812674776598502</v>
      </c>
    </row>
    <row r="896" spans="5:7" x14ac:dyDescent="0.25">
      <c r="E896" s="60">
        <f t="shared" ca="1" si="40"/>
        <v>0.56684875020336567</v>
      </c>
      <c r="F896" s="78">
        <f t="shared" ca="1" si="41"/>
        <v>2.1065772556635296</v>
      </c>
      <c r="G896" s="65">
        <f t="shared" ca="1" si="39"/>
        <v>-5.9740098551937413</v>
      </c>
    </row>
    <row r="897" spans="5:7" x14ac:dyDescent="0.25">
      <c r="E897" s="60">
        <f t="shared" ca="1" si="40"/>
        <v>0.61291370763152808</v>
      </c>
      <c r="F897" s="78">
        <f t="shared" ca="1" si="41"/>
        <v>2.1851983892410893</v>
      </c>
      <c r="G897" s="65">
        <f t="shared" ca="1" si="39"/>
        <v>-5.9735079225994037</v>
      </c>
    </row>
    <row r="898" spans="5:7" x14ac:dyDescent="0.25">
      <c r="E898" s="60">
        <f t="shared" ca="1" si="40"/>
        <v>0.45546472983836817</v>
      </c>
      <c r="F898" s="78">
        <f t="shared" ca="1" si="41"/>
        <v>1.9295840901542833</v>
      </c>
      <c r="G898" s="65">
        <f t="shared" ca="1" si="39"/>
        <v>-5.9751422405304044</v>
      </c>
    </row>
    <row r="899" spans="5:7" x14ac:dyDescent="0.25">
      <c r="E899" s="60">
        <f t="shared" ca="1" si="40"/>
        <v>0.39777779493783116</v>
      </c>
      <c r="F899" s="78">
        <f t="shared" ca="1" si="41"/>
        <v>1.8336721677758656</v>
      </c>
      <c r="G899" s="65">
        <f t="shared" ref="G899:G962" ca="1" si="42">LN(1/(PI()*$O$14*(1 + ((F899-$O$13)/$O$14)^2)))</f>
        <v>-5.9757572761772249</v>
      </c>
    </row>
    <row r="900" spans="5:7" x14ac:dyDescent="0.25">
      <c r="E900" s="60">
        <f t="shared" ref="E900:E963" ca="1" si="43">RAND()</f>
        <v>0.83429295220108213</v>
      </c>
      <c r="F900" s="78">
        <f t="shared" ref="F900:F963" ca="1" si="44">$C$3+$C$4*TAN(PI()*(E900-0.5))</f>
        <v>2.8720865345313342</v>
      </c>
      <c r="G900" s="65">
        <f t="shared" ca="1" si="42"/>
        <v>-5.9691510891810893</v>
      </c>
    </row>
    <row r="901" spans="5:7" x14ac:dyDescent="0.25">
      <c r="E901" s="60">
        <f t="shared" ca="1" si="43"/>
        <v>0.1668187237298917</v>
      </c>
      <c r="F901" s="78">
        <f t="shared" ca="1" si="44"/>
        <v>1.1349292091440697</v>
      </c>
      <c r="G901" s="65">
        <f t="shared" ca="1" si="42"/>
        <v>-5.9802674662932862</v>
      </c>
    </row>
    <row r="902" spans="5:7" x14ac:dyDescent="0.25">
      <c r="E902" s="60">
        <f t="shared" ca="1" si="43"/>
        <v>0.1456494416457087</v>
      </c>
      <c r="F902" s="78">
        <f t="shared" ca="1" si="44"/>
        <v>0.98462194165981076</v>
      </c>
      <c r="G902" s="65">
        <f t="shared" ca="1" si="42"/>
        <v>-5.9812443906003843</v>
      </c>
    </row>
    <row r="903" spans="5:7" x14ac:dyDescent="0.25">
      <c r="E903" s="60">
        <f t="shared" ca="1" si="43"/>
        <v>0.31322977706071253</v>
      </c>
      <c r="F903" s="78">
        <f t="shared" ca="1" si="44"/>
        <v>1.6675662729338803</v>
      </c>
      <c r="G903" s="65">
        <f t="shared" ca="1" si="42"/>
        <v>-5.9768247520628668</v>
      </c>
    </row>
    <row r="904" spans="5:7" x14ac:dyDescent="0.25">
      <c r="E904" s="60">
        <f t="shared" ca="1" si="43"/>
        <v>0.4056395172131253</v>
      </c>
      <c r="F904" s="78">
        <f t="shared" ca="1" si="44"/>
        <v>1.8472788619195182</v>
      </c>
      <c r="G904" s="65">
        <f t="shared" ca="1" si="42"/>
        <v>-5.9756699633858172</v>
      </c>
    </row>
    <row r="905" spans="5:7" x14ac:dyDescent="0.25">
      <c r="E905" s="60">
        <f t="shared" ca="1" si="43"/>
        <v>8.8353737017947687E-3</v>
      </c>
      <c r="F905" s="78">
        <f t="shared" ca="1" si="44"/>
        <v>-16.008753476377311</v>
      </c>
      <c r="G905" s="65">
        <f t="shared" ca="1" si="42"/>
        <v>-6.1050719446936661</v>
      </c>
    </row>
    <row r="906" spans="5:7" x14ac:dyDescent="0.25">
      <c r="E906" s="60">
        <f t="shared" ca="1" si="43"/>
        <v>0.45908379923164477</v>
      </c>
      <c r="F906" s="78">
        <f t="shared" ca="1" si="44"/>
        <v>1.9353726422920687</v>
      </c>
      <c r="G906" s="65">
        <f t="shared" ca="1" si="42"/>
        <v>-5.975105152869201</v>
      </c>
    </row>
    <row r="907" spans="5:7" x14ac:dyDescent="0.25">
      <c r="E907" s="60">
        <f t="shared" ca="1" si="43"/>
        <v>0.4733881837173588</v>
      </c>
      <c r="F907" s="78">
        <f t="shared" ca="1" si="44"/>
        <v>1.9581005919785357</v>
      </c>
      <c r="G907" s="65">
        <f t="shared" ca="1" si="42"/>
        <v>-5.9749595679575114</v>
      </c>
    </row>
    <row r="908" spans="5:7" x14ac:dyDescent="0.25">
      <c r="E908" s="60">
        <f t="shared" ca="1" si="43"/>
        <v>0.15845252677579724</v>
      </c>
      <c r="F908" s="78">
        <f t="shared" ca="1" si="44"/>
        <v>1.0799363208532278</v>
      </c>
      <c r="G908" s="65">
        <f t="shared" ca="1" si="42"/>
        <v>-5.9806246183704292</v>
      </c>
    </row>
    <row r="909" spans="5:7" x14ac:dyDescent="0.25">
      <c r="E909" s="60">
        <f t="shared" ca="1" si="43"/>
        <v>8.2103949333447446E-2</v>
      </c>
      <c r="F909" s="78">
        <f t="shared" ca="1" si="44"/>
        <v>0.10472481348978935</v>
      </c>
      <c r="G909" s="65">
        <f t="shared" ca="1" si="42"/>
        <v>-5.9870105133458074</v>
      </c>
    </row>
    <row r="910" spans="5:7" x14ac:dyDescent="0.25">
      <c r="E910" s="60">
        <f t="shared" ca="1" si="43"/>
        <v>0.14104481070871189</v>
      </c>
      <c r="F910" s="78">
        <f t="shared" ca="1" si="44"/>
        <v>0.94643614987032199</v>
      </c>
      <c r="G910" s="65">
        <f t="shared" ca="1" si="42"/>
        <v>-5.9814929569939199</v>
      </c>
    </row>
    <row r="911" spans="5:7" x14ac:dyDescent="0.25">
      <c r="E911" s="60">
        <f t="shared" ca="1" si="43"/>
        <v>5.8797375787209893E-2</v>
      </c>
      <c r="F911" s="78">
        <f t="shared" ca="1" si="44"/>
        <v>-0.67598103217023153</v>
      </c>
      <c r="G911" s="65">
        <f t="shared" ca="1" si="42"/>
        <v>-5.992193241821596</v>
      </c>
    </row>
    <row r="912" spans="5:7" x14ac:dyDescent="0.25">
      <c r="E912" s="60">
        <f t="shared" ca="1" si="43"/>
        <v>0.27433441482641641</v>
      </c>
      <c r="F912" s="78">
        <f t="shared" ca="1" si="44"/>
        <v>1.5711482779241954</v>
      </c>
      <c r="G912" s="65">
        <f t="shared" ca="1" si="42"/>
        <v>-5.9774457265737473</v>
      </c>
    </row>
    <row r="913" spans="5:7" x14ac:dyDescent="0.25">
      <c r="E913" s="60">
        <f t="shared" ca="1" si="43"/>
        <v>0.45719436500151667</v>
      </c>
      <c r="F913" s="78">
        <f t="shared" ca="1" si="44"/>
        <v>1.9323527892114214</v>
      </c>
      <c r="G913" s="65">
        <f t="shared" ca="1" si="42"/>
        <v>-5.9751245008334806</v>
      </c>
    </row>
    <row r="914" spans="5:7" x14ac:dyDescent="0.25">
      <c r="E914" s="60">
        <f t="shared" ca="1" si="43"/>
        <v>0.76667595945419564</v>
      </c>
      <c r="F914" s="78">
        <f t="shared" ca="1" si="44"/>
        <v>2.5553388604605307</v>
      </c>
      <c r="G914" s="65">
        <f t="shared" ca="1" si="42"/>
        <v>-5.9711538231674464</v>
      </c>
    </row>
    <row r="915" spans="5:7" x14ac:dyDescent="0.25">
      <c r="E915" s="60">
        <f t="shared" ca="1" si="43"/>
        <v>0.56955931546391259</v>
      </c>
      <c r="F915" s="78">
        <f t="shared" ca="1" si="44"/>
        <v>2.1110366537610266</v>
      </c>
      <c r="G915" s="65">
        <f t="shared" ca="1" si="42"/>
        <v>-5.9739813677684115</v>
      </c>
    </row>
    <row r="916" spans="5:7" x14ac:dyDescent="0.25">
      <c r="E916" s="60">
        <f t="shared" ca="1" si="43"/>
        <v>9.187398920183687E-2</v>
      </c>
      <c r="F916" s="78">
        <f t="shared" ca="1" si="44"/>
        <v>0.31605665495404911</v>
      </c>
      <c r="G916" s="65">
        <f t="shared" ca="1" si="42"/>
        <v>-5.9856183030897858</v>
      </c>
    </row>
    <row r="917" spans="5:7" x14ac:dyDescent="0.25">
      <c r="E917" s="60">
        <f t="shared" ca="1" si="43"/>
        <v>5.6188065966166767E-2</v>
      </c>
      <c r="F917" s="78">
        <f t="shared" ca="1" si="44"/>
        <v>-0.80305867894243876</v>
      </c>
      <c r="G917" s="65">
        <f t="shared" ca="1" si="42"/>
        <v>-5.9930426973789039</v>
      </c>
    </row>
    <row r="918" spans="5:7" x14ac:dyDescent="0.25">
      <c r="E918" s="60">
        <f t="shared" ca="1" si="43"/>
        <v>0.92287012516692213</v>
      </c>
      <c r="F918" s="78">
        <f t="shared" ca="1" si="44"/>
        <v>4.0229228153708387</v>
      </c>
      <c r="G918" s="65">
        <f t="shared" ca="1" si="42"/>
        <v>-5.9619672674572186</v>
      </c>
    </row>
    <row r="919" spans="5:7" x14ac:dyDescent="0.25">
      <c r="E919" s="60">
        <f t="shared" ca="1" si="43"/>
        <v>0.18231477171140908</v>
      </c>
      <c r="F919" s="78">
        <f t="shared" ca="1" si="44"/>
        <v>1.2246470550452075</v>
      </c>
      <c r="G919" s="65">
        <f t="shared" ca="1" si="42"/>
        <v>-5.9796854748916317</v>
      </c>
    </row>
    <row r="920" spans="5:7" x14ac:dyDescent="0.25">
      <c r="E920" s="60">
        <f t="shared" ca="1" si="43"/>
        <v>0.60794129420676168</v>
      </c>
      <c r="F920" s="78">
        <f t="shared" ca="1" si="44"/>
        <v>2.1763665514205019</v>
      </c>
      <c r="G920" s="65">
        <f t="shared" ca="1" si="42"/>
        <v>-5.9735642736503065</v>
      </c>
    </row>
    <row r="921" spans="5:7" x14ac:dyDescent="0.25">
      <c r="E921" s="60">
        <f t="shared" ca="1" si="43"/>
        <v>0.60043257383883053</v>
      </c>
      <c r="F921" s="78">
        <f t="shared" ca="1" si="44"/>
        <v>2.1632114010112327</v>
      </c>
      <c r="G921" s="65">
        <f t="shared" ca="1" si="42"/>
        <v>-5.973648224904708</v>
      </c>
    </row>
    <row r="922" spans="5:7" x14ac:dyDescent="0.25">
      <c r="E922" s="60">
        <f t="shared" ca="1" si="43"/>
        <v>0.56955744416967269</v>
      </c>
      <c r="F922" s="78">
        <f t="shared" ca="1" si="44"/>
        <v>2.1110335693807656</v>
      </c>
      <c r="G922" s="65">
        <f t="shared" ca="1" si="42"/>
        <v>-5.9739813874712411</v>
      </c>
    </row>
    <row r="923" spans="5:7" x14ac:dyDescent="0.25">
      <c r="E923" s="60">
        <f t="shared" ca="1" si="43"/>
        <v>0.26217098753017209</v>
      </c>
      <c r="F923" s="78">
        <f t="shared" ca="1" si="44"/>
        <v>1.5368454112779086</v>
      </c>
      <c r="G923" s="65">
        <f t="shared" ca="1" si="42"/>
        <v>-5.9776668902003012</v>
      </c>
    </row>
    <row r="924" spans="5:7" x14ac:dyDescent="0.25">
      <c r="E924" s="60">
        <f t="shared" ca="1" si="43"/>
        <v>0.39813113077171625</v>
      </c>
      <c r="F924" s="78">
        <f t="shared" ca="1" si="44"/>
        <v>1.8342883773629328</v>
      </c>
      <c r="G924" s="65">
        <f t="shared" ca="1" si="42"/>
        <v>-5.975753321594957</v>
      </c>
    </row>
    <row r="925" spans="5:7" x14ac:dyDescent="0.25">
      <c r="E925" s="60">
        <f t="shared" ca="1" si="43"/>
        <v>0.21271135995379831</v>
      </c>
      <c r="F925" s="78">
        <f t="shared" ca="1" si="44"/>
        <v>1.3666185172652914</v>
      </c>
      <c r="G925" s="65">
        <f t="shared" ca="1" si="42"/>
        <v>-5.9787662516152711</v>
      </c>
    </row>
    <row r="926" spans="5:7" x14ac:dyDescent="0.25">
      <c r="E926" s="60">
        <f t="shared" ca="1" si="43"/>
        <v>0.77765006955626204</v>
      </c>
      <c r="F926" s="78">
        <f t="shared" ca="1" si="44"/>
        <v>2.5953915120881335</v>
      </c>
      <c r="G926" s="65">
        <f t="shared" ca="1" si="42"/>
        <v>-5.9708999759172192</v>
      </c>
    </row>
    <row r="927" spans="5:7" x14ac:dyDescent="0.25">
      <c r="E927" s="60">
        <f t="shared" ca="1" si="43"/>
        <v>0.93347642011038356</v>
      </c>
      <c r="F927" s="78">
        <f t="shared" ca="1" si="44"/>
        <v>4.3575255741440317</v>
      </c>
      <c r="G927" s="65">
        <f t="shared" ca="1" si="42"/>
        <v>-5.9599062123949968</v>
      </c>
    </row>
    <row r="928" spans="5:7" x14ac:dyDescent="0.25">
      <c r="E928" s="60">
        <f t="shared" ca="1" si="43"/>
        <v>1.1151056294378403E-4</v>
      </c>
      <c r="F928" s="78">
        <f t="shared" ca="1" si="44"/>
        <v>-1425.263322680292</v>
      </c>
      <c r="G928" s="65">
        <f t="shared" ca="1" si="42"/>
        <v>-11.055705459323118</v>
      </c>
    </row>
    <row r="929" spans="5:7" x14ac:dyDescent="0.25">
      <c r="E929" s="60">
        <f t="shared" ca="1" si="43"/>
        <v>0.11427914765956371</v>
      </c>
      <c r="F929" s="78">
        <f t="shared" ca="1" si="44"/>
        <v>0.66767121464719814</v>
      </c>
      <c r="G929" s="65">
        <f t="shared" ca="1" si="42"/>
        <v>-5.9833121632139674</v>
      </c>
    </row>
    <row r="930" spans="5:7" x14ac:dyDescent="0.25">
      <c r="E930" s="60">
        <f t="shared" ca="1" si="43"/>
        <v>9.4599704137363072E-2</v>
      </c>
      <c r="F930" s="78">
        <f t="shared" ca="1" si="44"/>
        <v>0.36742218688327544</v>
      </c>
      <c r="G930" s="65">
        <f t="shared" ca="1" si="42"/>
        <v>-5.9852806130278218</v>
      </c>
    </row>
    <row r="931" spans="5:7" x14ac:dyDescent="0.25">
      <c r="E931" s="60">
        <f t="shared" ca="1" si="43"/>
        <v>0.94821554875345493</v>
      </c>
      <c r="F931" s="78">
        <f t="shared" ca="1" si="44"/>
        <v>5.0462495540493464</v>
      </c>
      <c r="G931" s="65">
        <f t="shared" ca="1" si="42"/>
        <v>-5.9557036328996515</v>
      </c>
    </row>
    <row r="932" spans="5:7" x14ac:dyDescent="0.25">
      <c r="E932" s="60">
        <f t="shared" ca="1" si="43"/>
        <v>0.96500918861121199</v>
      </c>
      <c r="F932" s="78">
        <f t="shared" ca="1" si="44"/>
        <v>6.5301422858568587</v>
      </c>
      <c r="G932" s="65">
        <f t="shared" ca="1" si="42"/>
        <v>-5.9468339161381367</v>
      </c>
    </row>
    <row r="933" spans="5:7" x14ac:dyDescent="0.25">
      <c r="E933" s="60">
        <f t="shared" ca="1" si="43"/>
        <v>8.0537605268361401E-2</v>
      </c>
      <c r="F933" s="78">
        <f t="shared" ca="1" si="44"/>
        <v>6.6193582890749614E-2</v>
      </c>
      <c r="G933" s="65">
        <f t="shared" ca="1" si="42"/>
        <v>-5.9872648441166252</v>
      </c>
    </row>
    <row r="934" spans="5:7" x14ac:dyDescent="0.25">
      <c r="E934" s="60">
        <f t="shared" ca="1" si="43"/>
        <v>0.47852148727392629</v>
      </c>
      <c r="F934" s="78">
        <f t="shared" ca="1" si="44"/>
        <v>1.9662103328396396</v>
      </c>
      <c r="G934" s="65">
        <f t="shared" ca="1" si="42"/>
        <v>-5.9749076340234266</v>
      </c>
    </row>
    <row r="935" spans="5:7" x14ac:dyDescent="0.25">
      <c r="E935" s="60">
        <f t="shared" ca="1" si="43"/>
        <v>0.85223843795621679</v>
      </c>
      <c r="F935" s="78">
        <f t="shared" ca="1" si="44"/>
        <v>2.9986039886784015</v>
      </c>
      <c r="G935" s="65">
        <f t="shared" ca="1" si="42"/>
        <v>-5.968354199565109</v>
      </c>
    </row>
    <row r="936" spans="5:7" x14ac:dyDescent="0.25">
      <c r="E936" s="60">
        <f t="shared" ca="1" si="43"/>
        <v>0.97992438693159301</v>
      </c>
      <c r="F936" s="78">
        <f t="shared" ca="1" si="44"/>
        <v>9.9172606300120503</v>
      </c>
      <c r="G936" s="65">
        <f t="shared" ca="1" si="42"/>
        <v>-5.9275694471517841</v>
      </c>
    </row>
    <row r="937" spans="5:7" x14ac:dyDescent="0.25">
      <c r="E937" s="60">
        <f t="shared" ca="1" si="43"/>
        <v>0.95333173073224009</v>
      </c>
      <c r="F937" s="78">
        <f t="shared" ca="1" si="44"/>
        <v>5.3858754130798578</v>
      </c>
      <c r="G937" s="65">
        <f t="shared" ca="1" si="42"/>
        <v>-5.9536511277126829</v>
      </c>
    </row>
    <row r="938" spans="5:7" x14ac:dyDescent="0.25">
      <c r="E938" s="60">
        <f t="shared" ca="1" si="43"/>
        <v>0.96240680692941571</v>
      </c>
      <c r="F938" s="78">
        <f t="shared" ca="1" si="44"/>
        <v>6.2139085866479213</v>
      </c>
      <c r="G938" s="65">
        <f t="shared" ca="1" si="42"/>
        <v>-5.9487027022305838</v>
      </c>
    </row>
    <row r="939" spans="5:7" x14ac:dyDescent="0.25">
      <c r="E939" s="60">
        <f t="shared" ca="1" si="43"/>
        <v>0.57368313931744153</v>
      </c>
      <c r="F939" s="78">
        <f t="shared" ca="1" si="44"/>
        <v>2.1178537929469146</v>
      </c>
      <c r="G939" s="65">
        <f t="shared" ca="1" si="42"/>
        <v>-5.973937822801723</v>
      </c>
    </row>
    <row r="940" spans="5:7" x14ac:dyDescent="0.25">
      <c r="E940" s="60">
        <f t="shared" ca="1" si="43"/>
        <v>0.37057075294592845</v>
      </c>
      <c r="F940" s="78">
        <f t="shared" ca="1" si="44"/>
        <v>1.7846942792647496</v>
      </c>
      <c r="G940" s="65">
        <f t="shared" ca="1" si="42"/>
        <v>-5.976071725886297</v>
      </c>
    </row>
    <row r="941" spans="5:7" x14ac:dyDescent="0.25">
      <c r="E941" s="60">
        <f t="shared" ca="1" si="43"/>
        <v>0.7736307398767337</v>
      </c>
      <c r="F941" s="78">
        <f t="shared" ca="1" si="44"/>
        <v>2.5803509310469952</v>
      </c>
      <c r="G941" s="65">
        <f t="shared" ca="1" si="42"/>
        <v>-5.9709952802987774</v>
      </c>
    </row>
    <row r="942" spans="5:7" x14ac:dyDescent="0.25">
      <c r="E942" s="60">
        <f t="shared" ca="1" si="43"/>
        <v>0.31163655804697776</v>
      </c>
      <c r="F942" s="78">
        <f t="shared" ca="1" si="44"/>
        <v>1.6639452889869482</v>
      </c>
      <c r="G942" s="65">
        <f t="shared" ca="1" si="42"/>
        <v>-5.9768480549490386</v>
      </c>
    </row>
    <row r="943" spans="5:7" x14ac:dyDescent="0.25">
      <c r="E943" s="60">
        <f t="shared" ca="1" si="43"/>
        <v>0.74155736405339856</v>
      </c>
      <c r="F943" s="78">
        <f t="shared" ca="1" si="44"/>
        <v>2.4741560829271272</v>
      </c>
      <c r="G943" s="65">
        <f t="shared" ca="1" si="42"/>
        <v>-5.9716688797539623</v>
      </c>
    </row>
    <row r="944" spans="5:7" x14ac:dyDescent="0.25">
      <c r="E944" s="60">
        <f t="shared" ca="1" si="43"/>
        <v>0.1920701928548727</v>
      </c>
      <c r="F944" s="78">
        <f t="shared" ca="1" si="44"/>
        <v>1.2744676152398333</v>
      </c>
      <c r="G944" s="65">
        <f t="shared" ca="1" si="42"/>
        <v>-5.9793626594217724</v>
      </c>
    </row>
    <row r="945" spans="5:7" x14ac:dyDescent="0.25">
      <c r="E945" s="60">
        <f t="shared" ca="1" si="43"/>
        <v>0.57653372559503024</v>
      </c>
      <c r="F945" s="78">
        <f t="shared" ca="1" si="44"/>
        <v>2.1225903800772681</v>
      </c>
      <c r="G945" s="65">
        <f t="shared" ca="1" si="42"/>
        <v>-5.9739075704488425</v>
      </c>
    </row>
    <row r="946" spans="5:7" x14ac:dyDescent="0.25">
      <c r="E946" s="60">
        <f t="shared" ca="1" si="43"/>
        <v>0.62559586314348414</v>
      </c>
      <c r="F946" s="78">
        <f t="shared" ca="1" si="44"/>
        <v>2.208204201752928</v>
      </c>
      <c r="G946" s="65">
        <f t="shared" ca="1" si="42"/>
        <v>-5.9733611746738147</v>
      </c>
    </row>
    <row r="947" spans="5:7" x14ac:dyDescent="0.25">
      <c r="E947" s="60">
        <f t="shared" ca="1" si="43"/>
        <v>0.89254459861434388</v>
      </c>
      <c r="F947" s="78">
        <f t="shared" ca="1" si="44"/>
        <v>3.4244299084395653</v>
      </c>
      <c r="G947" s="65">
        <f t="shared" ca="1" si="42"/>
        <v>-5.9656849638582576</v>
      </c>
    </row>
    <row r="948" spans="5:7" x14ac:dyDescent="0.25">
      <c r="E948" s="60">
        <f t="shared" ca="1" si="43"/>
        <v>0.75126468755696674</v>
      </c>
      <c r="F948" s="78">
        <f t="shared" ca="1" si="44"/>
        <v>2.5039890029678045</v>
      </c>
      <c r="G948" s="65">
        <f t="shared" ca="1" si="42"/>
        <v>-5.9714795246241961</v>
      </c>
    </row>
    <row r="949" spans="5:7" x14ac:dyDescent="0.25">
      <c r="E949" s="60">
        <f t="shared" ca="1" si="43"/>
        <v>0.89051113641724677</v>
      </c>
      <c r="F949" s="78">
        <f t="shared" ca="1" si="44"/>
        <v>3.3958320593544737</v>
      </c>
      <c r="G949" s="65">
        <f t="shared" ca="1" si="42"/>
        <v>-5.9658636007794001</v>
      </c>
    </row>
    <row r="950" spans="5:7" x14ac:dyDescent="0.25">
      <c r="E950" s="60">
        <f t="shared" ca="1" si="43"/>
        <v>0.22113082860772848</v>
      </c>
      <c r="F950" s="78">
        <f t="shared" ca="1" si="44"/>
        <v>1.3999569449129714</v>
      </c>
      <c r="G950" s="65">
        <f t="shared" ca="1" si="42"/>
        <v>-5.9785507035826138</v>
      </c>
    </row>
    <row r="951" spans="5:7" x14ac:dyDescent="0.25">
      <c r="E951" s="60">
        <f t="shared" ca="1" si="43"/>
        <v>0.75351432649756034</v>
      </c>
      <c r="F951" s="78">
        <f t="shared" ca="1" si="44"/>
        <v>2.5111642962644924</v>
      </c>
      <c r="G951" s="65">
        <f t="shared" ca="1" si="42"/>
        <v>-5.9714339960667191</v>
      </c>
    </row>
    <row r="952" spans="5:7" x14ac:dyDescent="0.25">
      <c r="E952" s="60">
        <f t="shared" ca="1" si="43"/>
        <v>0.47745916959931212</v>
      </c>
      <c r="F952" s="78">
        <f t="shared" ca="1" si="44"/>
        <v>1.9645336429304923</v>
      </c>
      <c r="G952" s="65">
        <f t="shared" ca="1" si="42"/>
        <v>-5.9749183707934757</v>
      </c>
    </row>
    <row r="953" spans="5:7" x14ac:dyDescent="0.25">
      <c r="E953" s="60">
        <f t="shared" ca="1" si="43"/>
        <v>0.68262179561535097</v>
      </c>
      <c r="F953" s="78">
        <f t="shared" ca="1" si="44"/>
        <v>2.3231170567439161</v>
      </c>
      <c r="G953" s="65">
        <f t="shared" ca="1" si="42"/>
        <v>-5.972629029383083</v>
      </c>
    </row>
    <row r="954" spans="5:7" x14ac:dyDescent="0.25">
      <c r="E954" s="60">
        <f t="shared" ca="1" si="43"/>
        <v>0.81280108559966979</v>
      </c>
      <c r="F954" s="78">
        <f t="shared" ca="1" si="44"/>
        <v>2.7498373120592374</v>
      </c>
      <c r="G954" s="65">
        <f t="shared" ca="1" si="42"/>
        <v>-5.9699227539923809</v>
      </c>
    </row>
    <row r="955" spans="5:7" x14ac:dyDescent="0.25">
      <c r="E955" s="60">
        <f t="shared" ca="1" si="43"/>
        <v>2.4437448760780911E-2</v>
      </c>
      <c r="F955" s="78">
        <f t="shared" ca="1" si="44"/>
        <v>-4.4999474509090263</v>
      </c>
      <c r="G955" s="65">
        <f t="shared" ca="1" si="42"/>
        <v>-6.0184462834996273</v>
      </c>
    </row>
    <row r="956" spans="5:7" x14ac:dyDescent="0.25">
      <c r="E956" s="60">
        <f t="shared" ca="1" si="43"/>
        <v>1.7391332529190451E-2</v>
      </c>
      <c r="F956" s="78">
        <f t="shared" ca="1" si="44"/>
        <v>-7.1422865054722795</v>
      </c>
      <c r="G956" s="65">
        <f t="shared" ca="1" si="42"/>
        <v>-6.0373812488035856</v>
      </c>
    </row>
    <row r="957" spans="5:7" x14ac:dyDescent="0.25">
      <c r="E957" s="60">
        <f t="shared" ca="1" si="43"/>
        <v>2.2502830168407595E-2</v>
      </c>
      <c r="F957" s="78">
        <f t="shared" ca="1" si="44"/>
        <v>-5.0608770075789478</v>
      </c>
      <c r="G957" s="65">
        <f t="shared" ca="1" si="42"/>
        <v>-6.0224135834373023</v>
      </c>
    </row>
    <row r="958" spans="5:7" x14ac:dyDescent="0.25">
      <c r="E958" s="60">
        <f t="shared" ca="1" si="43"/>
        <v>0.31806092859174462</v>
      </c>
      <c r="F958" s="78">
        <f t="shared" ca="1" si="44"/>
        <v>1.6784011247015791</v>
      </c>
      <c r="G958" s="65">
        <f t="shared" ca="1" si="42"/>
        <v>-5.9767550325701375</v>
      </c>
    </row>
    <row r="959" spans="5:7" x14ac:dyDescent="0.25">
      <c r="E959" s="60">
        <f t="shared" ca="1" si="43"/>
        <v>0.42402182038946701</v>
      </c>
      <c r="F959" s="78">
        <f t="shared" ca="1" si="44"/>
        <v>1.8783343328690432</v>
      </c>
      <c r="G959" s="65">
        <f t="shared" ca="1" si="42"/>
        <v>-5.9754707575817605</v>
      </c>
    </row>
    <row r="960" spans="5:7" x14ac:dyDescent="0.25">
      <c r="E960" s="60">
        <f t="shared" ca="1" si="43"/>
        <v>6.0538110091328257E-3</v>
      </c>
      <c r="F960" s="78">
        <f t="shared" ca="1" si="44"/>
        <v>-24.28687172633424</v>
      </c>
      <c r="G960" s="65">
        <f t="shared" ca="1" si="42"/>
        <v>-6.173038657923974</v>
      </c>
    </row>
    <row r="961" spans="5:7" x14ac:dyDescent="0.25">
      <c r="E961" s="60">
        <f t="shared" ca="1" si="43"/>
        <v>0.41223170972006951</v>
      </c>
      <c r="F961" s="78">
        <f t="shared" ca="1" si="44"/>
        <v>1.8585303574988976</v>
      </c>
      <c r="G961" s="65">
        <f t="shared" ca="1" si="42"/>
        <v>-5.9755977785950485</v>
      </c>
    </row>
    <row r="962" spans="5:7" x14ac:dyDescent="0.25">
      <c r="E962" s="60">
        <f t="shared" ca="1" si="43"/>
        <v>0.69511018553649062</v>
      </c>
      <c r="F962" s="78">
        <f t="shared" ca="1" si="44"/>
        <v>2.3516645190059742</v>
      </c>
      <c r="G962" s="65">
        <f t="shared" ca="1" si="42"/>
        <v>-5.9724473653908694</v>
      </c>
    </row>
    <row r="963" spans="5:7" x14ac:dyDescent="0.25">
      <c r="E963" s="60">
        <f t="shared" ca="1" si="43"/>
        <v>0.9093739347549975</v>
      </c>
      <c r="F963" s="78">
        <f t="shared" ca="1" si="44"/>
        <v>3.708461711484893</v>
      </c>
      <c r="G963" s="65">
        <f t="shared" ref="G963:G1026" ca="1" si="45">LN(1/(PI()*$O$14*(1 + ((F963-$O$13)/$O$14)^2)))</f>
        <v>-5.9639156648990586</v>
      </c>
    </row>
    <row r="964" spans="5:7" x14ac:dyDescent="0.25">
      <c r="E964" s="60">
        <f t="shared" ref="E964:E1027" ca="1" si="46">RAND()</f>
        <v>0.37263419076389503</v>
      </c>
      <c r="F964" s="78">
        <f t="shared" ref="F964:F1027" ca="1" si="47">$C$3+$C$4*TAN(PI()*(E964-0.5))</f>
        <v>1.7885258887709283</v>
      </c>
      <c r="G964" s="65">
        <f t="shared" ca="1" si="45"/>
        <v>-5.976047116817135</v>
      </c>
    </row>
    <row r="965" spans="5:7" x14ac:dyDescent="0.25">
      <c r="E965" s="60">
        <f t="shared" ca="1" si="46"/>
        <v>0.9675086372816305</v>
      </c>
      <c r="F965" s="78">
        <f t="shared" ca="1" si="47"/>
        <v>6.8813527104523509</v>
      </c>
      <c r="G965" s="65">
        <f t="shared" ca="1" si="45"/>
        <v>-5.9447722139655195</v>
      </c>
    </row>
    <row r="966" spans="5:7" x14ac:dyDescent="0.25">
      <c r="E966" s="60">
        <f t="shared" ca="1" si="46"/>
        <v>0.15177174095461754</v>
      </c>
      <c r="F966" s="78">
        <f t="shared" ca="1" si="47"/>
        <v>1.0320518563611509</v>
      </c>
      <c r="G966" s="65">
        <f t="shared" ca="1" si="45"/>
        <v>-5.9809358632466365</v>
      </c>
    </row>
    <row r="967" spans="5:7" x14ac:dyDescent="0.25">
      <c r="E967" s="60">
        <f t="shared" ca="1" si="46"/>
        <v>0.83739311551224294</v>
      </c>
      <c r="F967" s="78">
        <f t="shared" ca="1" si="47"/>
        <v>2.8921114459149231</v>
      </c>
      <c r="G967" s="65">
        <f t="shared" ca="1" si="45"/>
        <v>-5.969024842730934</v>
      </c>
    </row>
    <row r="968" spans="5:7" x14ac:dyDescent="0.25">
      <c r="E968" s="60">
        <f t="shared" ca="1" si="46"/>
        <v>0.40203611013364482</v>
      </c>
      <c r="F968" s="78">
        <f t="shared" ca="1" si="47"/>
        <v>1.8410688353740969</v>
      </c>
      <c r="G968" s="65">
        <f t="shared" ca="1" si="45"/>
        <v>-5.9757098100519679</v>
      </c>
    </row>
    <row r="969" spans="5:7" x14ac:dyDescent="0.25">
      <c r="E969" s="60">
        <f t="shared" ca="1" si="46"/>
        <v>0.98246976003002828</v>
      </c>
      <c r="F969" s="78">
        <f t="shared" ca="1" si="47"/>
        <v>11.069699219122652</v>
      </c>
      <c r="G969" s="65">
        <f t="shared" ca="1" si="45"/>
        <v>-5.9213379284407912</v>
      </c>
    </row>
    <row r="970" spans="5:7" x14ac:dyDescent="0.25">
      <c r="E970" s="60">
        <f t="shared" ca="1" si="46"/>
        <v>0.39936923683014192</v>
      </c>
      <c r="F970" s="78">
        <f t="shared" ca="1" si="47"/>
        <v>1.8364440426475546</v>
      </c>
      <c r="G970" s="65">
        <f t="shared" ca="1" si="45"/>
        <v>-5.9757394877315733</v>
      </c>
    </row>
    <row r="971" spans="5:7" x14ac:dyDescent="0.25">
      <c r="E971" s="60">
        <f t="shared" ca="1" si="46"/>
        <v>0.61517884444422211</v>
      </c>
      <c r="F971" s="78">
        <f t="shared" ca="1" si="47"/>
        <v>2.1892553645151573</v>
      </c>
      <c r="G971" s="65">
        <f t="shared" ca="1" si="45"/>
        <v>-5.9734820401051287</v>
      </c>
    </row>
    <row r="972" spans="5:7" x14ac:dyDescent="0.25">
      <c r="E972" s="60">
        <f t="shared" ca="1" si="46"/>
        <v>0.30282383788550438</v>
      </c>
      <c r="F972" s="78">
        <f t="shared" ca="1" si="47"/>
        <v>1.6434626171069862</v>
      </c>
      <c r="G972" s="65">
        <f t="shared" ca="1" si="45"/>
        <v>-5.9769798976751218</v>
      </c>
    </row>
    <row r="973" spans="5:7" x14ac:dyDescent="0.25">
      <c r="E973" s="60">
        <f t="shared" ca="1" si="46"/>
        <v>0.12492865126547148</v>
      </c>
      <c r="F973" s="78">
        <f t="shared" ca="1" si="47"/>
        <v>0.79212751304874551</v>
      </c>
      <c r="G973" s="65">
        <f t="shared" ca="1" si="45"/>
        <v>-5.9824989658219536</v>
      </c>
    </row>
    <row r="974" spans="5:7" x14ac:dyDescent="0.25">
      <c r="E974" s="60">
        <f t="shared" ca="1" si="46"/>
        <v>0.25124143102736685</v>
      </c>
      <c r="F974" s="78">
        <f t="shared" ca="1" si="47"/>
        <v>1.5038849387574733</v>
      </c>
      <c r="G974" s="65">
        <f t="shared" ca="1" si="45"/>
        <v>-5.9778795164338474</v>
      </c>
    </row>
    <row r="975" spans="5:7" x14ac:dyDescent="0.25">
      <c r="E975" s="60">
        <f t="shared" ca="1" si="46"/>
        <v>0.64394636763061508</v>
      </c>
      <c r="F975" s="78">
        <f t="shared" ca="1" si="47"/>
        <v>2.2428985405319652</v>
      </c>
      <c r="G975" s="65">
        <f t="shared" ca="1" si="45"/>
        <v>-5.9731399764570803</v>
      </c>
    </row>
    <row r="976" spans="5:7" x14ac:dyDescent="0.25">
      <c r="E976" s="60">
        <f t="shared" ca="1" si="46"/>
        <v>0.87692998314227477</v>
      </c>
      <c r="F976" s="78">
        <f t="shared" ca="1" si="47"/>
        <v>3.2281156961383441</v>
      </c>
      <c r="G976" s="65">
        <f t="shared" ca="1" si="45"/>
        <v>-5.9669130583026808</v>
      </c>
    </row>
    <row r="977" spans="5:7" x14ac:dyDescent="0.25">
      <c r="E977" s="60">
        <f t="shared" ca="1" si="46"/>
        <v>7.6890568249183611E-2</v>
      </c>
      <c r="F977" s="78">
        <f t="shared" ca="1" si="47"/>
        <v>-2.947172641830953E-2</v>
      </c>
      <c r="G977" s="65">
        <f t="shared" ca="1" si="45"/>
        <v>-5.9878969547454686</v>
      </c>
    </row>
    <row r="978" spans="5:7" x14ac:dyDescent="0.25">
      <c r="E978" s="60">
        <f t="shared" ca="1" si="46"/>
        <v>0.47134654853647473</v>
      </c>
      <c r="F978" s="78">
        <f t="shared" ca="1" si="47"/>
        <v>1.9548692975743278</v>
      </c>
      <c r="G978" s="65">
        <f t="shared" ca="1" si="45"/>
        <v>-5.9749802627903277</v>
      </c>
    </row>
    <row r="979" spans="5:7" x14ac:dyDescent="0.25">
      <c r="E979" s="60">
        <f t="shared" ca="1" si="46"/>
        <v>9.4729151388837196E-2</v>
      </c>
      <c r="F979" s="78">
        <f t="shared" ca="1" si="47"/>
        <v>0.3697901842933955</v>
      </c>
      <c r="G979" s="65">
        <f t="shared" ca="1" si="45"/>
        <v>-5.9852650517813641</v>
      </c>
    </row>
    <row r="980" spans="5:7" x14ac:dyDescent="0.25">
      <c r="E980" s="60">
        <f t="shared" ca="1" si="46"/>
        <v>0.64650421550755599</v>
      </c>
      <c r="F980" s="78">
        <f t="shared" ca="1" si="47"/>
        <v>2.2478841781586723</v>
      </c>
      <c r="G980" s="65">
        <f t="shared" ca="1" si="45"/>
        <v>-5.9731082005307101</v>
      </c>
    </row>
    <row r="981" spans="5:7" x14ac:dyDescent="0.25">
      <c r="E981" s="60">
        <f t="shared" ca="1" si="46"/>
        <v>0.38383637482463018</v>
      </c>
      <c r="F981" s="78">
        <f t="shared" ca="1" si="47"/>
        <v>1.8089740429662946</v>
      </c>
      <c r="G981" s="65">
        <f t="shared" ca="1" si="45"/>
        <v>-5.9759158120414391</v>
      </c>
    </row>
    <row r="982" spans="5:7" x14ac:dyDescent="0.25">
      <c r="E982" s="60">
        <f t="shared" ca="1" si="46"/>
        <v>2.1281056670376941E-2</v>
      </c>
      <c r="F982" s="78">
        <f t="shared" ca="1" si="47"/>
        <v>-5.4675682548416482</v>
      </c>
      <c r="G982" s="65">
        <f t="shared" ca="1" si="45"/>
        <v>-6.0253078820814396</v>
      </c>
    </row>
    <row r="983" spans="5:7" x14ac:dyDescent="0.25">
      <c r="E983" s="60">
        <f t="shared" ca="1" si="46"/>
        <v>0.24249203054919499</v>
      </c>
      <c r="F983" s="78">
        <f t="shared" ca="1" si="47"/>
        <v>1.475838644014146</v>
      </c>
      <c r="G983" s="65">
        <f t="shared" ca="1" si="45"/>
        <v>-5.978060532214803</v>
      </c>
    </row>
    <row r="984" spans="5:7" x14ac:dyDescent="0.25">
      <c r="E984" s="60">
        <f t="shared" ca="1" si="46"/>
        <v>0.58429274101673989</v>
      </c>
      <c r="F984" s="78">
        <f t="shared" ca="1" si="47"/>
        <v>2.1355911409026804</v>
      </c>
      <c r="G984" s="65">
        <f t="shared" ca="1" si="45"/>
        <v>-5.9738245476003966</v>
      </c>
    </row>
    <row r="985" spans="5:7" x14ac:dyDescent="0.25">
      <c r="E985" s="60">
        <f t="shared" ca="1" si="46"/>
        <v>0.39107976605583072</v>
      </c>
      <c r="F985" s="78">
        <f t="shared" ca="1" si="47"/>
        <v>1.8219025269843834</v>
      </c>
      <c r="G985" s="65">
        <f t="shared" ca="1" si="45"/>
        <v>-5.9758328167179489</v>
      </c>
    </row>
    <row r="986" spans="5:7" x14ac:dyDescent="0.25">
      <c r="E986" s="60">
        <f t="shared" ca="1" si="46"/>
        <v>0.79571902003148254</v>
      </c>
      <c r="F986" s="78">
        <f t="shared" ca="1" si="47"/>
        <v>2.6690798618049247</v>
      </c>
      <c r="G986" s="65">
        <f t="shared" ca="1" si="45"/>
        <v>-5.9704334057476061</v>
      </c>
    </row>
    <row r="987" spans="5:7" x14ac:dyDescent="0.25">
      <c r="E987" s="60">
        <f t="shared" ca="1" si="46"/>
        <v>0.24419610391616153</v>
      </c>
      <c r="F987" s="78">
        <f t="shared" ca="1" si="47"/>
        <v>1.481425791860882</v>
      </c>
      <c r="G987" s="65">
        <f t="shared" ca="1" si="45"/>
        <v>-5.978024465122652</v>
      </c>
    </row>
    <row r="988" spans="5:7" x14ac:dyDescent="0.25">
      <c r="E988" s="60">
        <f t="shared" ca="1" si="46"/>
        <v>0.35253494635660598</v>
      </c>
      <c r="F988" s="78">
        <f t="shared" ca="1" si="47"/>
        <v>1.7502327565456413</v>
      </c>
      <c r="G988" s="65">
        <f t="shared" ca="1" si="45"/>
        <v>-5.9762931303481981</v>
      </c>
    </row>
    <row r="989" spans="5:7" x14ac:dyDescent="0.25">
      <c r="E989" s="60">
        <f t="shared" ca="1" si="46"/>
        <v>0.78653837179694541</v>
      </c>
      <c r="F989" s="78">
        <f t="shared" ca="1" si="47"/>
        <v>2.6303209414884932</v>
      </c>
      <c r="G989" s="65">
        <f t="shared" ca="1" si="45"/>
        <v>-5.9706787408769779</v>
      </c>
    </row>
    <row r="990" spans="5:7" x14ac:dyDescent="0.25">
      <c r="E990" s="60">
        <f t="shared" ca="1" si="46"/>
        <v>0.18094757332191191</v>
      </c>
      <c r="F990" s="78">
        <f t="shared" ca="1" si="47"/>
        <v>1.2172861054844688</v>
      </c>
      <c r="G990" s="65">
        <f t="shared" ca="1" si="45"/>
        <v>-5.9797331927978927</v>
      </c>
    </row>
    <row r="991" spans="5:7" x14ac:dyDescent="0.25">
      <c r="E991" s="60">
        <f t="shared" ca="1" si="46"/>
        <v>0.987877432780781</v>
      </c>
      <c r="F991" s="78">
        <f t="shared" ca="1" si="47"/>
        <v>15.122467086326688</v>
      </c>
      <c r="G991" s="65">
        <f t="shared" ca="1" si="45"/>
        <v>-5.9007928429995804</v>
      </c>
    </row>
    <row r="992" spans="5:7" x14ac:dyDescent="0.25">
      <c r="E992" s="60">
        <f t="shared" ca="1" si="46"/>
        <v>0.48858193901206914</v>
      </c>
      <c r="F992" s="78">
        <f t="shared" ca="1" si="47"/>
        <v>1.9820568551390576</v>
      </c>
      <c r="G992" s="65">
        <f t="shared" ca="1" si="45"/>
        <v>-5.9748061748635548</v>
      </c>
    </row>
    <row r="993" spans="5:7" x14ac:dyDescent="0.25">
      <c r="E993" s="60">
        <f t="shared" ca="1" si="46"/>
        <v>0.33073853636984185</v>
      </c>
      <c r="F993" s="78">
        <f t="shared" ca="1" si="47"/>
        <v>1.7058645155879471</v>
      </c>
      <c r="G993" s="65">
        <f t="shared" ca="1" si="45"/>
        <v>-5.9765783686306433</v>
      </c>
    </row>
    <row r="994" spans="5:7" x14ac:dyDescent="0.25">
      <c r="E994" s="60">
        <f t="shared" ca="1" si="46"/>
        <v>0.28624005061426738</v>
      </c>
      <c r="F994" s="78">
        <f t="shared" ca="1" si="47"/>
        <v>1.6026126221726797</v>
      </c>
      <c r="G994" s="65">
        <f t="shared" ca="1" si="45"/>
        <v>-5.9772429737614114</v>
      </c>
    </row>
    <row r="995" spans="5:7" x14ac:dyDescent="0.25">
      <c r="E995" s="60">
        <f t="shared" ca="1" si="46"/>
        <v>0.20688453535602402</v>
      </c>
      <c r="F995" s="78">
        <f t="shared" ca="1" si="47"/>
        <v>1.3422097071977661</v>
      </c>
      <c r="G995" s="65">
        <f t="shared" ca="1" si="45"/>
        <v>-5.9789241400767823</v>
      </c>
    </row>
    <row r="996" spans="5:7" x14ac:dyDescent="0.25">
      <c r="E996" s="60">
        <f t="shared" ca="1" si="46"/>
        <v>0.71933310444528642</v>
      </c>
      <c r="F996" s="78">
        <f t="shared" ca="1" si="47"/>
        <v>2.4118745403490554</v>
      </c>
      <c r="G996" s="65">
        <f t="shared" ca="1" si="45"/>
        <v>-5.9720645026650168</v>
      </c>
    </row>
    <row r="997" spans="5:7" x14ac:dyDescent="0.25">
      <c r="E997" s="60">
        <f t="shared" ca="1" si="46"/>
        <v>0.48990808883370451</v>
      </c>
      <c r="F997" s="78">
        <f t="shared" ca="1" si="47"/>
        <v>1.9841423493555495</v>
      </c>
      <c r="G997" s="65">
        <f t="shared" ca="1" si="45"/>
        <v>-5.9747928242514678</v>
      </c>
    </row>
    <row r="998" spans="5:7" x14ac:dyDescent="0.25">
      <c r="E998" s="60">
        <f t="shared" ca="1" si="46"/>
        <v>0.98298663071607062</v>
      </c>
      <c r="F998" s="78">
        <f t="shared" ca="1" si="47"/>
        <v>11.345788798278891</v>
      </c>
      <c r="G998" s="65">
        <f t="shared" ca="1" si="45"/>
        <v>-5.9198701035685524</v>
      </c>
    </row>
    <row r="999" spans="5:7" x14ac:dyDescent="0.25">
      <c r="E999" s="60">
        <f t="shared" ca="1" si="46"/>
        <v>0.20482572864424564</v>
      </c>
      <c r="F999" s="78">
        <f t="shared" ca="1" si="47"/>
        <v>1.3333026318474412</v>
      </c>
      <c r="G999" s="65">
        <f t="shared" ca="1" si="45"/>
        <v>-5.9789817711867519</v>
      </c>
    </row>
    <row r="1000" spans="5:7" x14ac:dyDescent="0.25">
      <c r="E1000" s="60">
        <f t="shared" ca="1" si="46"/>
        <v>0.96599443625807602</v>
      </c>
      <c r="F1000" s="78">
        <f t="shared" ca="1" si="47"/>
        <v>6.6624430287189149</v>
      </c>
      <c r="G1000" s="65">
        <f t="shared" ca="1" si="45"/>
        <v>-5.946055566875784</v>
      </c>
    </row>
    <row r="1001" spans="5:7" x14ac:dyDescent="0.25">
      <c r="E1001" s="60">
        <f t="shared" ca="1" si="46"/>
        <v>0.88658699833367693</v>
      </c>
      <c r="F1001" s="78">
        <f t="shared" ca="1" si="47"/>
        <v>3.3434302159732763</v>
      </c>
      <c r="G1001" s="65">
        <f t="shared" ca="1" si="45"/>
        <v>-5.9661911638461671</v>
      </c>
    </row>
    <row r="1002" spans="5:7" x14ac:dyDescent="0.25">
      <c r="E1002" s="60">
        <f t="shared" ca="1" si="46"/>
        <v>0.14910583931739108</v>
      </c>
      <c r="F1002" s="78">
        <f t="shared" ca="1" si="47"/>
        <v>1.0118423265335428</v>
      </c>
      <c r="G1002" s="65">
        <f t="shared" ca="1" si="45"/>
        <v>-5.9810672956044666</v>
      </c>
    </row>
    <row r="1003" spans="5:7" x14ac:dyDescent="0.25">
      <c r="E1003" s="60">
        <f t="shared" ca="1" si="46"/>
        <v>0.54864819514423713</v>
      </c>
      <c r="F1003" s="78">
        <f t="shared" ca="1" si="47"/>
        <v>2.077016993024595</v>
      </c>
      <c r="G1003" s="65">
        <f t="shared" ca="1" si="45"/>
        <v>-5.9741987453559808</v>
      </c>
    </row>
    <row r="1004" spans="5:7" x14ac:dyDescent="0.25">
      <c r="E1004" s="60">
        <f t="shared" ca="1" si="46"/>
        <v>0.52524878529101326</v>
      </c>
      <c r="F1004" s="78">
        <f t="shared" ca="1" si="47"/>
        <v>2.039744089245755</v>
      </c>
      <c r="G1004" s="65">
        <f t="shared" ca="1" si="45"/>
        <v>-5.9744370529284225</v>
      </c>
    </row>
    <row r="1005" spans="5:7" x14ac:dyDescent="0.25">
      <c r="E1005" s="60">
        <f t="shared" ca="1" si="46"/>
        <v>0.84870139394202959</v>
      </c>
      <c r="F1005" s="78">
        <f t="shared" ca="1" si="47"/>
        <v>2.9714868084473434</v>
      </c>
      <c r="G1005" s="65">
        <f t="shared" ca="1" si="45"/>
        <v>-5.9685248539901714</v>
      </c>
    </row>
    <row r="1006" spans="5:7" x14ac:dyDescent="0.25">
      <c r="E1006" s="60">
        <f t="shared" ca="1" si="46"/>
        <v>7.9108864546289182E-2</v>
      </c>
      <c r="F1006" s="78">
        <f t="shared" ca="1" si="47"/>
        <v>2.9745733689710452E-2</v>
      </c>
      <c r="G1006" s="65">
        <f t="shared" ca="1" si="45"/>
        <v>-5.9875055634519168</v>
      </c>
    </row>
    <row r="1007" spans="5:7" x14ac:dyDescent="0.25">
      <c r="E1007" s="60">
        <f t="shared" ca="1" si="46"/>
        <v>0.52978743918132776</v>
      </c>
      <c r="F1007" s="78">
        <f t="shared" ca="1" si="47"/>
        <v>2.0469270635742229</v>
      </c>
      <c r="G1007" s="65">
        <f t="shared" ca="1" si="45"/>
        <v>-5.9743911163657017</v>
      </c>
    </row>
    <row r="1008" spans="5:7" x14ac:dyDescent="0.25">
      <c r="E1008" s="60">
        <f t="shared" ca="1" si="46"/>
        <v>0.60640652523298055</v>
      </c>
      <c r="F1008" s="78">
        <f t="shared" ca="1" si="47"/>
        <v>2.1736603690467606</v>
      </c>
      <c r="G1008" s="65">
        <f t="shared" ca="1" si="45"/>
        <v>-5.9735815419752036</v>
      </c>
    </row>
    <row r="1009" spans="5:7" x14ac:dyDescent="0.25">
      <c r="E1009" s="60">
        <f t="shared" ca="1" si="46"/>
        <v>0.53081457080959016</v>
      </c>
      <c r="F1009" s="78">
        <f t="shared" ca="1" si="47"/>
        <v>2.0485551888128906</v>
      </c>
      <c r="G1009" s="65">
        <f t="shared" ca="1" si="45"/>
        <v>-5.9743807049469293</v>
      </c>
    </row>
    <row r="1010" spans="5:7" x14ac:dyDescent="0.25">
      <c r="E1010" s="60">
        <f t="shared" ca="1" si="46"/>
        <v>0.40677153875306937</v>
      </c>
      <c r="F1010" s="78">
        <f t="shared" ca="1" si="47"/>
        <v>1.8492208307348663</v>
      </c>
      <c r="G1010" s="65">
        <f t="shared" ca="1" si="45"/>
        <v>-5.9756575035781916</v>
      </c>
    </row>
    <row r="1011" spans="5:7" x14ac:dyDescent="0.25">
      <c r="E1011" s="60">
        <f t="shared" ca="1" si="46"/>
        <v>0.96544972669017071</v>
      </c>
      <c r="F1011" s="78">
        <f t="shared" ca="1" si="47"/>
        <v>6.5883695084017129</v>
      </c>
      <c r="G1011" s="65">
        <f t="shared" ca="1" si="45"/>
        <v>-5.9464911010422519</v>
      </c>
    </row>
    <row r="1012" spans="5:7" x14ac:dyDescent="0.25">
      <c r="E1012" s="60">
        <f t="shared" ca="1" si="46"/>
        <v>0.58094906668822721</v>
      </c>
      <c r="F1012" s="78">
        <f t="shared" ca="1" si="47"/>
        <v>2.1299684714106832</v>
      </c>
      <c r="G1012" s="65">
        <f t="shared" ca="1" si="45"/>
        <v>-5.9738604517356499</v>
      </c>
    </row>
    <row r="1013" spans="5:7" x14ac:dyDescent="0.25">
      <c r="E1013" s="60">
        <f t="shared" ca="1" si="46"/>
        <v>0.79750044892539795</v>
      </c>
      <c r="F1013" s="78">
        <f t="shared" ca="1" si="47"/>
        <v>2.6769478977674579</v>
      </c>
      <c r="G1013" s="65">
        <f t="shared" ca="1" si="45"/>
        <v>-5.970383622799198</v>
      </c>
    </row>
    <row r="1014" spans="5:7" x14ac:dyDescent="0.25">
      <c r="E1014" s="60">
        <f t="shared" ca="1" si="46"/>
        <v>0.11729599232233667</v>
      </c>
      <c r="F1014" s="78">
        <f t="shared" ca="1" si="47"/>
        <v>0.70511331082489459</v>
      </c>
      <c r="G1014" s="65">
        <f t="shared" ca="1" si="45"/>
        <v>-5.9830673469415316</v>
      </c>
    </row>
    <row r="1015" spans="5:7" x14ac:dyDescent="0.25">
      <c r="E1015" s="60">
        <f t="shared" ca="1" si="46"/>
        <v>0.68256454032560576</v>
      </c>
      <c r="F1015" s="78">
        <f t="shared" ca="1" si="47"/>
        <v>2.3229895760554484</v>
      </c>
      <c r="G1015" s="65">
        <f t="shared" ca="1" si="45"/>
        <v>-5.9726298408135019</v>
      </c>
    </row>
    <row r="1016" spans="5:7" x14ac:dyDescent="0.25">
      <c r="E1016" s="60">
        <f t="shared" ca="1" si="46"/>
        <v>0.74085559156453307</v>
      </c>
      <c r="F1016" s="78">
        <f t="shared" ca="1" si="47"/>
        <v>2.4720667746748251</v>
      </c>
      <c r="G1016" s="65">
        <f t="shared" ca="1" si="45"/>
        <v>-5.9716821445935597</v>
      </c>
    </row>
    <row r="1017" spans="5:7" x14ac:dyDescent="0.25">
      <c r="E1017" s="60">
        <f t="shared" ca="1" si="46"/>
        <v>0.63201970720425227</v>
      </c>
      <c r="F1017" s="78">
        <f t="shared" ca="1" si="47"/>
        <v>2.2201463915628592</v>
      </c>
      <c r="G1017" s="65">
        <f t="shared" ca="1" si="45"/>
        <v>-5.9732850210870083</v>
      </c>
    </row>
    <row r="1018" spans="5:7" x14ac:dyDescent="0.25">
      <c r="E1018" s="60">
        <f t="shared" ca="1" si="46"/>
        <v>0.51700329844256954</v>
      </c>
      <c r="F1018" s="78">
        <f t="shared" ca="1" si="47"/>
        <v>2.0267341515196922</v>
      </c>
      <c r="G1018" s="65">
        <f t="shared" ca="1" si="45"/>
        <v>-5.9745202681712968</v>
      </c>
    </row>
    <row r="1019" spans="5:7" x14ac:dyDescent="0.25">
      <c r="E1019" s="60">
        <f t="shared" ca="1" si="46"/>
        <v>7.5175420365495405E-2</v>
      </c>
      <c r="F1019" s="78">
        <f t="shared" ca="1" si="47"/>
        <v>-7.7605204755303081E-2</v>
      </c>
      <c r="G1019" s="65">
        <f t="shared" ca="1" si="45"/>
        <v>-5.9882153522390738</v>
      </c>
    </row>
    <row r="1020" spans="5:7" x14ac:dyDescent="0.25">
      <c r="E1020" s="60">
        <f t="shared" ca="1" si="46"/>
        <v>2.7675320965302785E-2</v>
      </c>
      <c r="F1020" s="78">
        <f t="shared" ca="1" si="47"/>
        <v>-3.7362913510740103</v>
      </c>
      <c r="G1020" s="65">
        <f t="shared" ca="1" si="45"/>
        <v>-6.0130917933276349</v>
      </c>
    </row>
    <row r="1021" spans="5:7" x14ac:dyDescent="0.25">
      <c r="E1021" s="60">
        <f t="shared" ca="1" si="46"/>
        <v>0.31887313495842318</v>
      </c>
      <c r="F1021" s="78">
        <f t="shared" ca="1" si="47"/>
        <v>1.6802017913257075</v>
      </c>
      <c r="G1021" s="65">
        <f t="shared" ca="1" si="45"/>
        <v>-5.9767434469519829</v>
      </c>
    </row>
    <row r="1022" spans="5:7" x14ac:dyDescent="0.25">
      <c r="E1022" s="60">
        <f t="shared" ca="1" si="46"/>
        <v>0.47634073082975958</v>
      </c>
      <c r="F1022" s="78">
        <f t="shared" ca="1" si="47"/>
        <v>1.9627675165211769</v>
      </c>
      <c r="G1022" s="65">
        <f t="shared" ca="1" si="45"/>
        <v>-5.9749296806001091</v>
      </c>
    </row>
    <row r="1023" spans="5:7" x14ac:dyDescent="0.25">
      <c r="E1023" s="60">
        <f t="shared" ca="1" si="46"/>
        <v>0.54038583888713365</v>
      </c>
      <c r="F1023" s="78">
        <f t="shared" ca="1" si="47"/>
        <v>2.0637805305427417</v>
      </c>
      <c r="G1023" s="65">
        <f t="shared" ca="1" si="45"/>
        <v>-5.9742833567778098</v>
      </c>
    </row>
    <row r="1024" spans="5:7" x14ac:dyDescent="0.25">
      <c r="E1024" s="60">
        <f t="shared" ca="1" si="46"/>
        <v>0.14519611218534745</v>
      </c>
      <c r="F1024" s="78">
        <f t="shared" ca="1" si="47"/>
        <v>0.98096263678334172</v>
      </c>
      <c r="G1024" s="65">
        <f t="shared" ca="1" si="45"/>
        <v>-5.9812682038455982</v>
      </c>
    </row>
    <row r="1025" spans="5:7" x14ac:dyDescent="0.25">
      <c r="E1025" s="60">
        <f t="shared" ca="1" si="46"/>
        <v>0.39868101282303881</v>
      </c>
      <c r="F1025" s="78">
        <f t="shared" ca="1" si="47"/>
        <v>1.8352464582655577</v>
      </c>
      <c r="G1025" s="65">
        <f t="shared" ca="1" si="45"/>
        <v>-5.9757471731022438</v>
      </c>
    </row>
    <row r="1026" spans="5:7" x14ac:dyDescent="0.25">
      <c r="E1026" s="60">
        <f t="shared" ca="1" si="46"/>
        <v>0.16394602293999461</v>
      </c>
      <c r="F1026" s="78">
        <f t="shared" ca="1" si="47"/>
        <v>1.1166229899793483</v>
      </c>
      <c r="G1026" s="65">
        <f t="shared" ca="1" si="45"/>
        <v>-5.9803863210170007</v>
      </c>
    </row>
    <row r="1027" spans="5:7" x14ac:dyDescent="0.25">
      <c r="E1027" s="60">
        <f t="shared" ca="1" si="46"/>
        <v>0.49535090764537193</v>
      </c>
      <c r="F1027" s="78">
        <f t="shared" ca="1" si="47"/>
        <v>1.9926967034805614</v>
      </c>
      <c r="G1027" s="65">
        <f t="shared" ref="G1027:G1090" ca="1" si="48">LN(1/(PI()*$O$14*(1 + ((F1027-$O$13)/$O$14)^2)))</f>
        <v>-5.974738067109933</v>
      </c>
    </row>
    <row r="1028" spans="5:7" x14ac:dyDescent="0.25">
      <c r="E1028" s="60">
        <f t="shared" ref="E1028:E1091" ca="1" si="49">RAND()</f>
        <v>0.4378413560391381</v>
      </c>
      <c r="F1028" s="78">
        <f t="shared" ref="F1028:F1091" ca="1" si="50">$C$3+$C$4*TAN(PI()*(E1028-0.5))</f>
        <v>1.9011011138478751</v>
      </c>
      <c r="G1028" s="65">
        <f t="shared" ca="1" si="48"/>
        <v>-5.9753247851503071</v>
      </c>
    </row>
    <row r="1029" spans="5:7" x14ac:dyDescent="0.25">
      <c r="E1029" s="60">
        <f t="shared" ca="1" si="49"/>
        <v>2.2550907299650036E-2</v>
      </c>
      <c r="F1029" s="78">
        <f t="shared" ca="1" si="50"/>
        <v>-5.0457733309319304</v>
      </c>
      <c r="G1029" s="65">
        <f t="shared" ca="1" si="48"/>
        <v>-6.0223063833246071</v>
      </c>
    </row>
    <row r="1030" spans="5:7" x14ac:dyDescent="0.25">
      <c r="E1030" s="60">
        <f t="shared" ca="1" si="49"/>
        <v>0.75550336977553711</v>
      </c>
      <c r="F1030" s="78">
        <f t="shared" ca="1" si="50"/>
        <v>2.5175953107131326</v>
      </c>
      <c r="G1030" s="65">
        <f t="shared" ca="1" si="48"/>
        <v>-5.9713931948331602</v>
      </c>
    </row>
    <row r="1031" spans="5:7" x14ac:dyDescent="0.25">
      <c r="E1031" s="60">
        <f t="shared" ca="1" si="49"/>
        <v>0.50249143102698812</v>
      </c>
      <c r="F1031" s="78">
        <f t="shared" ca="1" si="50"/>
        <v>2.0039136106256819</v>
      </c>
      <c r="G1031" s="65">
        <f t="shared" ca="1" si="48"/>
        <v>-5.9746662786164224</v>
      </c>
    </row>
    <row r="1032" spans="5:7" x14ac:dyDescent="0.25">
      <c r="E1032" s="60">
        <f t="shared" ca="1" si="49"/>
        <v>0.29345568983073222</v>
      </c>
      <c r="F1032" s="78">
        <f t="shared" ca="1" si="50"/>
        <v>1.6207821854373119</v>
      </c>
      <c r="G1032" s="65">
        <f t="shared" ca="1" si="48"/>
        <v>-5.9771259389444111</v>
      </c>
    </row>
    <row r="1033" spans="5:7" x14ac:dyDescent="0.25">
      <c r="E1033" s="60">
        <f t="shared" ca="1" si="49"/>
        <v>0.39281376325846784</v>
      </c>
      <c r="F1033" s="78">
        <f t="shared" ca="1" si="50"/>
        <v>1.8249659456988325</v>
      </c>
      <c r="G1033" s="65">
        <f t="shared" ca="1" si="48"/>
        <v>-5.9758131534965404</v>
      </c>
    </row>
    <row r="1034" spans="5:7" x14ac:dyDescent="0.25">
      <c r="E1034" s="60">
        <f t="shared" ca="1" si="49"/>
        <v>3.8307482511651614E-2</v>
      </c>
      <c r="F1034" s="78">
        <f t="shared" ca="1" si="50"/>
        <v>-2.1345927178086388</v>
      </c>
      <c r="G1034" s="65">
        <f t="shared" ca="1" si="48"/>
        <v>-6.0020401749532333</v>
      </c>
    </row>
    <row r="1035" spans="5:7" x14ac:dyDescent="0.25">
      <c r="E1035" s="60">
        <f t="shared" ca="1" si="49"/>
        <v>0.10981921962285013</v>
      </c>
      <c r="F1035" s="78">
        <f t="shared" ca="1" si="50"/>
        <v>0.60871784304325027</v>
      </c>
      <c r="G1035" s="65">
        <f t="shared" ca="1" si="48"/>
        <v>-5.9836979270942745</v>
      </c>
    </row>
    <row r="1036" spans="5:7" x14ac:dyDescent="0.25">
      <c r="E1036" s="60">
        <f t="shared" ca="1" si="49"/>
        <v>0.31989079883460214</v>
      </c>
      <c r="F1036" s="78">
        <f t="shared" ca="1" si="50"/>
        <v>1.682449682632432</v>
      </c>
      <c r="G1036" s="65">
        <f t="shared" ca="1" si="48"/>
        <v>-5.9767289843421283</v>
      </c>
    </row>
    <row r="1037" spans="5:7" x14ac:dyDescent="0.25">
      <c r="E1037" s="60">
        <f t="shared" ca="1" si="49"/>
        <v>0.22630331578205343</v>
      </c>
      <c r="F1037" s="78">
        <f t="shared" ca="1" si="50"/>
        <v>1.4194058724705574</v>
      </c>
      <c r="G1037" s="65">
        <f t="shared" ca="1" si="48"/>
        <v>-5.9784250117157303</v>
      </c>
    </row>
    <row r="1038" spans="5:7" x14ac:dyDescent="0.25">
      <c r="E1038" s="60">
        <f t="shared" ca="1" si="49"/>
        <v>0.61848566913185343</v>
      </c>
      <c r="F1038" s="78">
        <f t="shared" ca="1" si="50"/>
        <v>2.1952175680334371</v>
      </c>
      <c r="G1038" s="65">
        <f t="shared" ca="1" si="48"/>
        <v>-5.9734440059400455</v>
      </c>
    </row>
    <row r="1039" spans="5:7" x14ac:dyDescent="0.25">
      <c r="E1039" s="60">
        <f t="shared" ca="1" si="49"/>
        <v>0.61675564920532389</v>
      </c>
      <c r="F1039" s="78">
        <f t="shared" ca="1" si="50"/>
        <v>2.1920924040178864</v>
      </c>
      <c r="G1039" s="65">
        <f t="shared" ca="1" si="48"/>
        <v>-5.9734639415496193</v>
      </c>
    </row>
    <row r="1040" spans="5:7" x14ac:dyDescent="0.25">
      <c r="E1040" s="60">
        <f t="shared" ca="1" si="49"/>
        <v>0.10960537903104006</v>
      </c>
      <c r="F1040" s="78">
        <f t="shared" ca="1" si="50"/>
        <v>0.60577568170684826</v>
      </c>
      <c r="G1040" s="65">
        <f t="shared" ca="1" si="48"/>
        <v>-5.983717188713273</v>
      </c>
    </row>
    <row r="1041" spans="5:7" x14ac:dyDescent="0.25">
      <c r="E1041" s="60">
        <f t="shared" ca="1" si="49"/>
        <v>0.47849021756404908</v>
      </c>
      <c r="F1041" s="78">
        <f t="shared" ca="1" si="50"/>
        <v>1.9661609898446546</v>
      </c>
      <c r="G1041" s="65">
        <f t="shared" ca="1" si="48"/>
        <v>-5.9749079499895359</v>
      </c>
    </row>
    <row r="1042" spans="5:7" x14ac:dyDescent="0.25">
      <c r="E1042" s="60">
        <f t="shared" ca="1" si="49"/>
        <v>0.14146973074090807</v>
      </c>
      <c r="F1042" s="78">
        <f t="shared" ca="1" si="50"/>
        <v>0.95005695639555765</v>
      </c>
      <c r="G1042" s="65">
        <f t="shared" ca="1" si="48"/>
        <v>-5.9814693811838069</v>
      </c>
    </row>
    <row r="1043" spans="5:7" x14ac:dyDescent="0.25">
      <c r="E1043" s="60">
        <f t="shared" ca="1" si="49"/>
        <v>0.18779245082643248</v>
      </c>
      <c r="F1043" s="78">
        <f t="shared" ca="1" si="50"/>
        <v>1.2531833902010989</v>
      </c>
      <c r="G1043" s="65">
        <f t="shared" ca="1" si="48"/>
        <v>-5.9795005399065762</v>
      </c>
    </row>
    <row r="1044" spans="5:7" x14ac:dyDescent="0.25">
      <c r="E1044" s="60">
        <f t="shared" ca="1" si="49"/>
        <v>0.11583123834868148</v>
      </c>
      <c r="F1044" s="78">
        <f t="shared" ca="1" si="50"/>
        <v>0.6871669850270028</v>
      </c>
      <c r="G1044" s="65">
        <f t="shared" ca="1" si="48"/>
        <v>-5.9831846713298091</v>
      </c>
    </row>
    <row r="1045" spans="5:7" x14ac:dyDescent="0.25">
      <c r="E1045" s="60">
        <f t="shared" ca="1" si="49"/>
        <v>0.99979422111660454</v>
      </c>
      <c r="F1045" s="78">
        <f t="shared" ca="1" si="50"/>
        <v>775.42688566468837</v>
      </c>
      <c r="G1045" s="65">
        <f t="shared" ca="1" si="48"/>
        <v>-9.6718736781808587</v>
      </c>
    </row>
    <row r="1046" spans="5:7" x14ac:dyDescent="0.25">
      <c r="E1046" s="60">
        <f t="shared" ca="1" si="49"/>
        <v>0.91623965499752325</v>
      </c>
      <c r="F1046" s="78">
        <f t="shared" ca="1" si="50"/>
        <v>3.8560622110152427</v>
      </c>
      <c r="G1046" s="65">
        <f t="shared" ca="1" si="48"/>
        <v>-5.9629997619293666</v>
      </c>
    </row>
    <row r="1047" spans="5:7" x14ac:dyDescent="0.25">
      <c r="E1047" s="60">
        <f t="shared" ca="1" si="49"/>
        <v>0.33409722346272552</v>
      </c>
      <c r="F1047" s="78">
        <f t="shared" ca="1" si="50"/>
        <v>1.7129225425669672</v>
      </c>
      <c r="G1047" s="65">
        <f t="shared" ca="1" si="48"/>
        <v>-5.9765329793755626</v>
      </c>
    </row>
    <row r="1048" spans="5:7" x14ac:dyDescent="0.25">
      <c r="E1048" s="60">
        <f t="shared" ca="1" si="49"/>
        <v>0.58948432288147279</v>
      </c>
      <c r="F1048" s="78">
        <f t="shared" ca="1" si="50"/>
        <v>2.1443854463671288</v>
      </c>
      <c r="G1048" s="65">
        <f t="shared" ca="1" si="48"/>
        <v>-5.9737683974664515</v>
      </c>
    </row>
    <row r="1049" spans="5:7" x14ac:dyDescent="0.25">
      <c r="E1049" s="60">
        <f t="shared" ca="1" si="49"/>
        <v>0.86229959043281645</v>
      </c>
      <c r="F1049" s="78">
        <f t="shared" ca="1" si="50"/>
        <v>3.0827902522758595</v>
      </c>
      <c r="G1049" s="65">
        <f t="shared" ca="1" si="48"/>
        <v>-5.9678249095694023</v>
      </c>
    </row>
    <row r="1050" spans="5:7" x14ac:dyDescent="0.25">
      <c r="E1050" s="60">
        <f t="shared" ca="1" si="49"/>
        <v>0.18608557312659391</v>
      </c>
      <c r="F1050" s="78">
        <f t="shared" ca="1" si="50"/>
        <v>1.2444507048986431</v>
      </c>
      <c r="G1050" s="65">
        <f t="shared" ca="1" si="48"/>
        <v>-5.9795571245762895</v>
      </c>
    </row>
    <row r="1051" spans="5:7" x14ac:dyDescent="0.25">
      <c r="E1051" s="60">
        <f t="shared" ca="1" si="49"/>
        <v>0.14402764997778306</v>
      </c>
      <c r="F1051" s="78">
        <f t="shared" ca="1" si="50"/>
        <v>0.97143201794906875</v>
      </c>
      <c r="G1051" s="65">
        <f t="shared" ca="1" si="48"/>
        <v>-5.9813302317605981</v>
      </c>
    </row>
    <row r="1052" spans="5:7" x14ac:dyDescent="0.25">
      <c r="E1052" s="60">
        <f t="shared" ca="1" si="49"/>
        <v>0.59826733224096618</v>
      </c>
      <c r="F1052" s="78">
        <f t="shared" ca="1" si="50"/>
        <v>2.1594561286663172</v>
      </c>
      <c r="G1052" s="65">
        <f t="shared" ca="1" si="48"/>
        <v>-5.9736721930624697</v>
      </c>
    </row>
    <row r="1053" spans="5:7" x14ac:dyDescent="0.25">
      <c r="E1053" s="60">
        <f t="shared" ca="1" si="49"/>
        <v>0.56386737365450856</v>
      </c>
      <c r="F1053" s="78">
        <f t="shared" ca="1" si="50"/>
        <v>2.1016909552301732</v>
      </c>
      <c r="G1053" s="65">
        <f t="shared" ca="1" si="48"/>
        <v>-5.9740410721978865</v>
      </c>
    </row>
    <row r="1054" spans="5:7" x14ac:dyDescent="0.25">
      <c r="E1054" s="60">
        <f t="shared" ca="1" si="49"/>
        <v>0.76817340292046665</v>
      </c>
      <c r="F1054" s="78">
        <f t="shared" ca="1" si="50"/>
        <v>2.5606203333461508</v>
      </c>
      <c r="G1054" s="65">
        <f t="shared" ca="1" si="48"/>
        <v>-5.9711203400881203</v>
      </c>
    </row>
    <row r="1055" spans="5:7" x14ac:dyDescent="0.25">
      <c r="E1055" s="60">
        <f t="shared" ca="1" si="49"/>
        <v>0.74738344758334896</v>
      </c>
      <c r="F1055" s="78">
        <f t="shared" ca="1" si="50"/>
        <v>2.4918466958245791</v>
      </c>
      <c r="G1055" s="65">
        <f t="shared" ca="1" si="48"/>
        <v>-5.9715565824965493</v>
      </c>
    </row>
    <row r="1056" spans="5:7" x14ac:dyDescent="0.25">
      <c r="E1056" s="60">
        <f t="shared" ca="1" si="49"/>
        <v>0.41610503293709367</v>
      </c>
      <c r="F1056" s="78">
        <f t="shared" ca="1" si="50"/>
        <v>1.865079403370818</v>
      </c>
      <c r="G1056" s="65">
        <f t="shared" ca="1" si="48"/>
        <v>-5.9755557689367924</v>
      </c>
    </row>
    <row r="1057" spans="5:7" x14ac:dyDescent="0.25">
      <c r="E1057" s="60">
        <f t="shared" ca="1" si="49"/>
        <v>0.8083775057563265</v>
      </c>
      <c r="F1057" s="78">
        <f t="shared" ca="1" si="50"/>
        <v>2.7277208373612361</v>
      </c>
      <c r="G1057" s="65">
        <f t="shared" ca="1" si="48"/>
        <v>-5.9700625320699086</v>
      </c>
    </row>
    <row r="1058" spans="5:7" x14ac:dyDescent="0.25">
      <c r="E1058" s="60">
        <f t="shared" ca="1" si="49"/>
        <v>0.37078508597617399</v>
      </c>
      <c r="F1058" s="78">
        <f t="shared" ca="1" si="50"/>
        <v>1.7850932652743854</v>
      </c>
      <c r="G1058" s="65">
        <f t="shared" ca="1" si="48"/>
        <v>-5.9760691632676384</v>
      </c>
    </row>
    <row r="1059" spans="5:7" x14ac:dyDescent="0.25">
      <c r="E1059" s="60">
        <f t="shared" ca="1" si="49"/>
        <v>0.34926922293495455</v>
      </c>
      <c r="F1059" s="78">
        <f t="shared" ca="1" si="50"/>
        <v>1.7437896634882879</v>
      </c>
      <c r="G1059" s="65">
        <f t="shared" ca="1" si="48"/>
        <v>-5.9763345392375822</v>
      </c>
    </row>
    <row r="1060" spans="5:7" x14ac:dyDescent="0.25">
      <c r="E1060" s="60">
        <f t="shared" ca="1" si="49"/>
        <v>4.2363422602406331E-2</v>
      </c>
      <c r="F1060" s="78">
        <f t="shared" ca="1" si="50"/>
        <v>-1.7346876227035342</v>
      </c>
      <c r="G1060" s="65">
        <f t="shared" ca="1" si="48"/>
        <v>-5.9993195118047931</v>
      </c>
    </row>
    <row r="1061" spans="5:7" x14ac:dyDescent="0.25">
      <c r="E1061" s="60">
        <f t="shared" ca="1" si="49"/>
        <v>0.95710537904789494</v>
      </c>
      <c r="F1061" s="78">
        <f t="shared" ca="1" si="50"/>
        <v>5.6878838523960376</v>
      </c>
      <c r="G1061" s="65">
        <f t="shared" ca="1" si="48"/>
        <v>-5.9518370923224522</v>
      </c>
    </row>
    <row r="1062" spans="5:7" x14ac:dyDescent="0.25">
      <c r="E1062" s="60">
        <f t="shared" ca="1" si="49"/>
        <v>0.61687901173191628</v>
      </c>
      <c r="F1062" s="78">
        <f t="shared" ca="1" si="50"/>
        <v>2.1923148156989001</v>
      </c>
      <c r="G1062" s="65">
        <f t="shared" ca="1" si="48"/>
        <v>-5.9734625227373872</v>
      </c>
    </row>
    <row r="1063" spans="5:7" x14ac:dyDescent="0.25">
      <c r="E1063" s="60">
        <f t="shared" ca="1" si="49"/>
        <v>0.97838247538045542</v>
      </c>
      <c r="F1063" s="78">
        <f t="shared" ca="1" si="50"/>
        <v>9.3509887841249899</v>
      </c>
      <c r="G1063" s="65">
        <f t="shared" ca="1" si="48"/>
        <v>-5.9306925412574092</v>
      </c>
    </row>
    <row r="1064" spans="5:7" x14ac:dyDescent="0.25">
      <c r="E1064" s="60">
        <f t="shared" ca="1" si="49"/>
        <v>0.52264829363791676</v>
      </c>
      <c r="F1064" s="78">
        <f t="shared" ca="1" si="50"/>
        <v>2.0356360133201958</v>
      </c>
      <c r="G1064" s="65">
        <f t="shared" ca="1" si="48"/>
        <v>-5.9744633273846883</v>
      </c>
    </row>
    <row r="1065" spans="5:7" x14ac:dyDescent="0.25">
      <c r="E1065" s="60">
        <f t="shared" ca="1" si="49"/>
        <v>0.8599045758426207</v>
      </c>
      <c r="F1065" s="78">
        <f t="shared" ca="1" si="50"/>
        <v>3.061727796449957</v>
      </c>
      <c r="G1065" s="65">
        <f t="shared" ca="1" si="48"/>
        <v>-5.9679572591601131</v>
      </c>
    </row>
    <row r="1066" spans="5:7" x14ac:dyDescent="0.25">
      <c r="E1066" s="60">
        <f t="shared" ca="1" si="49"/>
        <v>2.4747375803853E-2</v>
      </c>
      <c r="F1066" s="78">
        <f t="shared" ca="1" si="50"/>
        <v>-4.4182217174809528</v>
      </c>
      <c r="G1066" s="65">
        <f t="shared" ca="1" si="48"/>
        <v>-6.0178706678476726</v>
      </c>
    </row>
    <row r="1067" spans="5:7" x14ac:dyDescent="0.25">
      <c r="E1067" s="60">
        <f t="shared" ca="1" si="49"/>
        <v>0.34422797173186304</v>
      </c>
      <c r="F1067" s="78">
        <f t="shared" ca="1" si="50"/>
        <v>1.7337089589472139</v>
      </c>
      <c r="G1067" s="65">
        <f t="shared" ca="1" si="48"/>
        <v>-5.9763993354351443</v>
      </c>
    </row>
    <row r="1068" spans="5:7" x14ac:dyDescent="0.25">
      <c r="E1068" s="60">
        <f t="shared" ca="1" si="49"/>
        <v>0.2930584126414818</v>
      </c>
      <c r="F1068" s="78">
        <f t="shared" ca="1" si="50"/>
        <v>1.6197982479377946</v>
      </c>
      <c r="G1068" s="65">
        <f t="shared" ca="1" si="48"/>
        <v>-5.9771322758402521</v>
      </c>
    </row>
    <row r="1069" spans="5:7" x14ac:dyDescent="0.25">
      <c r="E1069" s="60">
        <f t="shared" ca="1" si="49"/>
        <v>0.1576021061383196</v>
      </c>
      <c r="F1069" s="78">
        <f t="shared" ca="1" si="50"/>
        <v>1.0740482844074315</v>
      </c>
      <c r="G1069" s="65">
        <f t="shared" ca="1" si="48"/>
        <v>-5.9806628771252459</v>
      </c>
    </row>
    <row r="1070" spans="5:7" x14ac:dyDescent="0.25">
      <c r="E1070" s="60">
        <f t="shared" ca="1" si="49"/>
        <v>0.70752417364888531</v>
      </c>
      <c r="F1070" s="78">
        <f t="shared" ca="1" si="50"/>
        <v>2.3816480281796073</v>
      </c>
      <c r="G1070" s="65">
        <f t="shared" ca="1" si="48"/>
        <v>-5.9722566576970681</v>
      </c>
    </row>
    <row r="1071" spans="5:7" x14ac:dyDescent="0.25">
      <c r="E1071" s="60">
        <f t="shared" ca="1" si="49"/>
        <v>0.44586250602224842</v>
      </c>
      <c r="F1071" s="78">
        <f t="shared" ca="1" si="50"/>
        <v>1.9141314632063495</v>
      </c>
      <c r="G1071" s="65">
        <f t="shared" ca="1" si="48"/>
        <v>-5.9752412641482904</v>
      </c>
    </row>
    <row r="1072" spans="5:7" x14ac:dyDescent="0.25">
      <c r="E1072" s="60">
        <f t="shared" ca="1" si="49"/>
        <v>0.74269983141790863</v>
      </c>
      <c r="F1072" s="78">
        <f t="shared" ca="1" si="50"/>
        <v>2.4775761837157595</v>
      </c>
      <c r="G1072" s="65">
        <f t="shared" ca="1" si="48"/>
        <v>-5.971647166845635</v>
      </c>
    </row>
    <row r="1073" spans="5:7" x14ac:dyDescent="0.25">
      <c r="E1073" s="60">
        <f t="shared" ca="1" si="49"/>
        <v>0.13350634363926961</v>
      </c>
      <c r="F1073" s="78">
        <f t="shared" ca="1" si="50"/>
        <v>0.8786223366959558</v>
      </c>
      <c r="G1073" s="65">
        <f t="shared" ca="1" si="48"/>
        <v>-5.9819347599388344</v>
      </c>
    </row>
    <row r="1074" spans="5:7" x14ac:dyDescent="0.25">
      <c r="E1074" s="60">
        <f t="shared" ca="1" si="49"/>
        <v>0.33045129365931925</v>
      </c>
      <c r="F1074" s="78">
        <f t="shared" ca="1" si="50"/>
        <v>1.7052568496116634</v>
      </c>
      <c r="G1074" s="65">
        <f t="shared" ca="1" si="48"/>
        <v>-5.9765822766995056</v>
      </c>
    </row>
    <row r="1075" spans="5:7" x14ac:dyDescent="0.25">
      <c r="E1075" s="60">
        <f t="shared" ca="1" si="49"/>
        <v>0.67590124715702582</v>
      </c>
      <c r="F1075" s="78">
        <f t="shared" ca="1" si="50"/>
        <v>2.3083510809055845</v>
      </c>
      <c r="G1075" s="65">
        <f t="shared" ca="1" si="48"/>
        <v>-5.9727230283081774</v>
      </c>
    </row>
    <row r="1076" spans="5:7" x14ac:dyDescent="0.25">
      <c r="E1076" s="60">
        <f t="shared" ca="1" si="49"/>
        <v>0.89170481836955406</v>
      </c>
      <c r="F1076" s="78">
        <f t="shared" ca="1" si="50"/>
        <v>3.4124944527560075</v>
      </c>
      <c r="G1076" s="65">
        <f t="shared" ca="1" si="48"/>
        <v>-5.9657595078983352</v>
      </c>
    </row>
    <row r="1077" spans="5:7" x14ac:dyDescent="0.25">
      <c r="E1077" s="60">
        <f t="shared" ca="1" si="49"/>
        <v>0.18364139743551522</v>
      </c>
      <c r="F1077" s="78">
        <f t="shared" ca="1" si="50"/>
        <v>1.2316964271206539</v>
      </c>
      <c r="G1077" s="65">
        <f t="shared" ca="1" si="48"/>
        <v>-5.9796397821581806</v>
      </c>
    </row>
    <row r="1078" spans="5:7" x14ac:dyDescent="0.25">
      <c r="E1078" s="60">
        <f t="shared" ca="1" si="49"/>
        <v>0.24660727209685862</v>
      </c>
      <c r="F1078" s="78">
        <f t="shared" ca="1" si="50"/>
        <v>1.4892261895515251</v>
      </c>
      <c r="G1078" s="65">
        <f t="shared" ca="1" si="48"/>
        <v>-5.9779741162189977</v>
      </c>
    </row>
    <row r="1079" spans="5:7" x14ac:dyDescent="0.25">
      <c r="E1079" s="60">
        <f t="shared" ca="1" si="49"/>
        <v>0.47131832578883504</v>
      </c>
      <c r="F1079" s="78">
        <f t="shared" ca="1" si="50"/>
        <v>1.954824603848492</v>
      </c>
      <c r="G1079" s="65">
        <f t="shared" ca="1" si="48"/>
        <v>-5.9749805490392367</v>
      </c>
    </row>
    <row r="1080" spans="5:7" x14ac:dyDescent="0.25">
      <c r="E1080" s="60">
        <f t="shared" ca="1" si="49"/>
        <v>0.79124595515811391</v>
      </c>
      <c r="F1080" s="78">
        <f t="shared" ca="1" si="50"/>
        <v>2.6498325108095955</v>
      </c>
      <c r="G1080" s="65">
        <f t="shared" ca="1" si="48"/>
        <v>-5.9705552166982274</v>
      </c>
    </row>
    <row r="1081" spans="5:7" x14ac:dyDescent="0.25">
      <c r="E1081" s="60">
        <f t="shared" ca="1" si="49"/>
        <v>0.25442527784622138</v>
      </c>
      <c r="F1081" s="78">
        <f t="shared" ca="1" si="50"/>
        <v>1.5137126646043144</v>
      </c>
      <c r="G1081" s="65">
        <f t="shared" ca="1" si="48"/>
        <v>-5.9778161062564159</v>
      </c>
    </row>
    <row r="1082" spans="5:7" x14ac:dyDescent="0.25">
      <c r="E1082" s="60">
        <f t="shared" ca="1" si="49"/>
        <v>0.93861974852697716</v>
      </c>
      <c r="F1082" s="78">
        <f t="shared" ca="1" si="50"/>
        <v>4.5607154571290351</v>
      </c>
      <c r="G1082" s="65">
        <f t="shared" ca="1" si="48"/>
        <v>-5.95866076618689</v>
      </c>
    </row>
    <row r="1083" spans="5:7" x14ac:dyDescent="0.25">
      <c r="E1083" s="60">
        <f t="shared" ca="1" si="49"/>
        <v>0.39169568957227696</v>
      </c>
      <c r="F1083" s="78">
        <f t="shared" ca="1" si="50"/>
        <v>1.8229920180199644</v>
      </c>
      <c r="G1083" s="65">
        <f t="shared" ca="1" si="48"/>
        <v>-5.9758258234673045</v>
      </c>
    </row>
    <row r="1084" spans="5:7" x14ac:dyDescent="0.25">
      <c r="E1084" s="60">
        <f t="shared" ca="1" si="49"/>
        <v>0.43122325554456931</v>
      </c>
      <c r="F1084" s="78">
        <f t="shared" ca="1" si="50"/>
        <v>1.8902525274962823</v>
      </c>
      <c r="G1084" s="65">
        <f t="shared" ca="1" si="48"/>
        <v>-5.9753943354865111</v>
      </c>
    </row>
    <row r="1085" spans="5:7" x14ac:dyDescent="0.25">
      <c r="E1085" s="60">
        <f t="shared" ca="1" si="49"/>
        <v>0.58000456917210397</v>
      </c>
      <c r="F1085" s="78">
        <f t="shared" ca="1" si="50"/>
        <v>2.1283858306018755</v>
      </c>
      <c r="G1085" s="65">
        <f t="shared" ca="1" si="48"/>
        <v>-5.9738705584639558</v>
      </c>
    </row>
    <row r="1086" spans="5:7" x14ac:dyDescent="0.25">
      <c r="E1086" s="60">
        <f t="shared" ca="1" si="49"/>
        <v>0.59184720618200548</v>
      </c>
      <c r="F1086" s="78">
        <f t="shared" ca="1" si="50"/>
        <v>2.1484152731039599</v>
      </c>
      <c r="G1086" s="65">
        <f t="shared" ca="1" si="48"/>
        <v>-5.973742670489</v>
      </c>
    </row>
    <row r="1087" spans="5:7" x14ac:dyDescent="0.25">
      <c r="E1087" s="60">
        <f t="shared" ca="1" si="49"/>
        <v>0.70858873224563246</v>
      </c>
      <c r="F1087" s="78">
        <f t="shared" ca="1" si="50"/>
        <v>2.3843012773282548</v>
      </c>
      <c r="G1087" s="65">
        <f t="shared" ca="1" si="48"/>
        <v>-5.9722397865941366</v>
      </c>
    </row>
    <row r="1088" spans="5:7" x14ac:dyDescent="0.25">
      <c r="E1088" s="60">
        <f t="shared" ca="1" si="49"/>
        <v>0.36374873292738708</v>
      </c>
      <c r="F1088" s="78">
        <f t="shared" ca="1" si="50"/>
        <v>1.7718709388752649</v>
      </c>
      <c r="G1088" s="65">
        <f t="shared" ca="1" si="48"/>
        <v>-5.9761540970371572</v>
      </c>
    </row>
    <row r="1089" spans="5:7" x14ac:dyDescent="0.25">
      <c r="E1089" s="60">
        <f t="shared" ca="1" si="49"/>
        <v>0.7973094909183428</v>
      </c>
      <c r="F1089" s="78">
        <f t="shared" ca="1" si="50"/>
        <v>2.6760988014380072</v>
      </c>
      <c r="G1089" s="65">
        <f t="shared" ca="1" si="48"/>
        <v>-5.9703889949112865</v>
      </c>
    </row>
    <row r="1090" spans="5:7" x14ac:dyDescent="0.25">
      <c r="E1090" s="60">
        <f t="shared" ca="1" si="49"/>
        <v>0.74080965754285</v>
      </c>
      <c r="F1090" s="78">
        <f t="shared" ca="1" si="50"/>
        <v>2.47193032394877</v>
      </c>
      <c r="G1090" s="65">
        <f t="shared" ca="1" si="48"/>
        <v>-5.971683010923992</v>
      </c>
    </row>
    <row r="1091" spans="5:7" x14ac:dyDescent="0.25">
      <c r="E1091" s="60">
        <f t="shared" ca="1" si="49"/>
        <v>0.30966952440821938</v>
      </c>
      <c r="F1091" s="78">
        <f t="shared" ca="1" si="50"/>
        <v>1.6594409513723596</v>
      </c>
      <c r="G1091" s="65">
        <f t="shared" ref="G1091:G1154" ca="1" si="51">LN(1/(PI()*$O$14*(1 + ((F1091-$O$13)/$O$14)^2)))</f>
        <v>-5.9768770446140795</v>
      </c>
    </row>
    <row r="1092" spans="5:7" x14ac:dyDescent="0.25">
      <c r="E1092" s="60">
        <f t="shared" ref="E1092:E1155" ca="1" si="52">RAND()</f>
        <v>0.88123301336614923</v>
      </c>
      <c r="F1092" s="78">
        <f t="shared" ref="F1092:F1155" ca="1" si="53">$C$3+$C$4*TAN(PI()*(E1092-0.5))</f>
        <v>3.2772892962692315</v>
      </c>
      <c r="G1092" s="65">
        <f t="shared" ca="1" si="51"/>
        <v>-5.966605041668597</v>
      </c>
    </row>
    <row r="1093" spans="5:7" x14ac:dyDescent="0.25">
      <c r="E1093" s="60">
        <f t="shared" ca="1" si="52"/>
        <v>0.68402987460188769</v>
      </c>
      <c r="F1093" s="78">
        <f t="shared" ca="1" si="53"/>
        <v>2.3262615625928489</v>
      </c>
      <c r="G1093" s="65">
        <f t="shared" ca="1" si="51"/>
        <v>-5.9726090147675635</v>
      </c>
    </row>
    <row r="1094" spans="5:7" x14ac:dyDescent="0.25">
      <c r="E1094" s="60">
        <f t="shared" ca="1" si="52"/>
        <v>0.35370231869006186</v>
      </c>
      <c r="F1094" s="78">
        <f t="shared" ca="1" si="53"/>
        <v>1.7525198538449251</v>
      </c>
      <c r="G1094" s="65">
        <f t="shared" ca="1" si="51"/>
        <v>-5.9762784325459775</v>
      </c>
    </row>
    <row r="1095" spans="5:7" x14ac:dyDescent="0.25">
      <c r="E1095" s="60">
        <f t="shared" ca="1" si="52"/>
        <v>0.14895050926567821</v>
      </c>
      <c r="F1095" s="78">
        <f t="shared" ca="1" si="53"/>
        <v>1.0106441901518943</v>
      </c>
      <c r="G1095" s="65">
        <f t="shared" ca="1" si="51"/>
        <v>-5.9810750890098001</v>
      </c>
    </row>
    <row r="1096" spans="5:7" x14ac:dyDescent="0.25">
      <c r="E1096" s="60">
        <f t="shared" ca="1" si="52"/>
        <v>0.66368992100691726</v>
      </c>
      <c r="F1096" s="78">
        <f t="shared" ca="1" si="53"/>
        <v>2.2824739538241818</v>
      </c>
      <c r="G1096" s="65">
        <f t="shared" ca="1" si="51"/>
        <v>-5.9728878165523298</v>
      </c>
    </row>
    <row r="1097" spans="5:7" x14ac:dyDescent="0.25">
      <c r="E1097" s="60">
        <f t="shared" ca="1" si="52"/>
        <v>0.28101205474838609</v>
      </c>
      <c r="F1097" s="78">
        <f t="shared" ca="1" si="53"/>
        <v>1.5890347221279473</v>
      </c>
      <c r="G1097" s="65">
        <f t="shared" ca="1" si="51"/>
        <v>-5.9773304553835649</v>
      </c>
    </row>
    <row r="1098" spans="5:7" x14ac:dyDescent="0.25">
      <c r="E1098" s="60">
        <f t="shared" ca="1" si="52"/>
        <v>0.61579211280400492</v>
      </c>
      <c r="F1098" s="78">
        <f t="shared" ca="1" si="53"/>
        <v>2.1903575044752377</v>
      </c>
      <c r="G1098" s="65">
        <f t="shared" ca="1" si="51"/>
        <v>-5.9734750090317448</v>
      </c>
    </row>
    <row r="1099" spans="5:7" x14ac:dyDescent="0.25">
      <c r="E1099" s="60">
        <f t="shared" ca="1" si="52"/>
        <v>9.4692651888345081E-2</v>
      </c>
      <c r="F1099" s="78">
        <f t="shared" ca="1" si="53"/>
        <v>0.36912312956920323</v>
      </c>
      <c r="G1099" s="65">
        <f t="shared" ca="1" si="51"/>
        <v>-5.9852694352592035</v>
      </c>
    </row>
    <row r="1100" spans="5:7" x14ac:dyDescent="0.25">
      <c r="E1100" s="60">
        <f t="shared" ca="1" si="52"/>
        <v>0.34783703065331373</v>
      </c>
      <c r="F1100" s="78">
        <f t="shared" ca="1" si="53"/>
        <v>1.7409426877781049</v>
      </c>
      <c r="G1100" s="65">
        <f t="shared" ca="1" si="51"/>
        <v>-5.9763528377746846</v>
      </c>
    </row>
    <row r="1101" spans="5:7" x14ac:dyDescent="0.25">
      <c r="E1101" s="60">
        <f t="shared" ca="1" si="52"/>
        <v>0.79686128905646803</v>
      </c>
      <c r="F1101" s="78">
        <f t="shared" ca="1" si="53"/>
        <v>2.674111268046687</v>
      </c>
      <c r="G1101" s="65">
        <f t="shared" ca="1" si="51"/>
        <v>-5.9704015700595745</v>
      </c>
    </row>
    <row r="1102" spans="5:7" x14ac:dyDescent="0.25">
      <c r="E1102" s="60">
        <f t="shared" ca="1" si="52"/>
        <v>0.18505174299829918</v>
      </c>
      <c r="F1102" s="78">
        <f t="shared" ca="1" si="53"/>
        <v>1.239092323791676</v>
      </c>
      <c r="G1102" s="65">
        <f t="shared" ca="1" si="51"/>
        <v>-5.9795918489418964</v>
      </c>
    </row>
    <row r="1103" spans="5:7" x14ac:dyDescent="0.25">
      <c r="E1103" s="60">
        <f t="shared" ca="1" si="52"/>
        <v>8.4837912382070169E-2</v>
      </c>
      <c r="F1103" s="78">
        <f t="shared" ca="1" si="53"/>
        <v>0.16864438491943767</v>
      </c>
      <c r="G1103" s="65">
        <f t="shared" ca="1" si="51"/>
        <v>-5.9865889396289136</v>
      </c>
    </row>
    <row r="1104" spans="5:7" x14ac:dyDescent="0.25">
      <c r="E1104" s="60">
        <f t="shared" ca="1" si="52"/>
        <v>0.25443382311065943</v>
      </c>
      <c r="F1104" s="78">
        <f t="shared" ca="1" si="53"/>
        <v>1.5137387835050882</v>
      </c>
      <c r="G1104" s="65">
        <f t="shared" ca="1" si="51"/>
        <v>-5.9778159377464117</v>
      </c>
    </row>
    <row r="1105" spans="5:7" x14ac:dyDescent="0.25">
      <c r="E1105" s="60">
        <f t="shared" ca="1" si="52"/>
        <v>0.11606285122886517</v>
      </c>
      <c r="F1105" s="78">
        <f t="shared" ca="1" si="53"/>
        <v>0.69003352209812552</v>
      </c>
      <c r="G1105" s="65">
        <f t="shared" ca="1" si="51"/>
        <v>-5.9831659290491288</v>
      </c>
    </row>
    <row r="1106" spans="5:7" x14ac:dyDescent="0.25">
      <c r="E1106" s="60">
        <f t="shared" ca="1" si="52"/>
        <v>0.66432792370951121</v>
      </c>
      <c r="F1106" s="78">
        <f t="shared" ca="1" si="53"/>
        <v>2.2837974860639099</v>
      </c>
      <c r="G1106" s="65">
        <f t="shared" ca="1" si="51"/>
        <v>-5.9728793864097689</v>
      </c>
    </row>
    <row r="1107" spans="5:7" x14ac:dyDescent="0.25">
      <c r="E1107" s="60">
        <f t="shared" ca="1" si="52"/>
        <v>0.78794718005914122</v>
      </c>
      <c r="F1107" s="78">
        <f t="shared" ca="1" si="53"/>
        <v>2.6360829401127086</v>
      </c>
      <c r="G1107" s="65">
        <f t="shared" ca="1" si="51"/>
        <v>-5.9706422584158272</v>
      </c>
    </row>
    <row r="1108" spans="5:7" x14ac:dyDescent="0.25">
      <c r="E1108" s="60">
        <f t="shared" ca="1" si="52"/>
        <v>0.81286560481704018</v>
      </c>
      <c r="F1108" s="78">
        <f t="shared" ca="1" si="53"/>
        <v>2.7501666895557766</v>
      </c>
      <c r="G1108" s="65">
        <f t="shared" ca="1" si="51"/>
        <v>-5.9699206726997147</v>
      </c>
    </row>
    <row r="1109" spans="5:7" x14ac:dyDescent="0.25">
      <c r="E1109" s="60">
        <f t="shared" ca="1" si="52"/>
        <v>0.97662138442633073</v>
      </c>
      <c r="F1109" s="78">
        <f t="shared" ca="1" si="53"/>
        <v>8.7954692034925444</v>
      </c>
      <c r="G1109" s="65">
        <f t="shared" ca="1" si="51"/>
        <v>-5.9337949461699733</v>
      </c>
    </row>
    <row r="1110" spans="5:7" x14ac:dyDescent="0.25">
      <c r="E1110" s="60">
        <f t="shared" ca="1" si="52"/>
        <v>0.68122158419524947</v>
      </c>
      <c r="F1110" s="78">
        <f t="shared" ca="1" si="53"/>
        <v>2.3200078983830745</v>
      </c>
      <c r="G1110" s="65">
        <f t="shared" ca="1" si="51"/>
        <v>-5.9726488200621741</v>
      </c>
    </row>
    <row r="1111" spans="5:7" x14ac:dyDescent="0.25">
      <c r="E1111" s="60">
        <f t="shared" ca="1" si="52"/>
        <v>0.93308830916412022</v>
      </c>
      <c r="F1111" s="78">
        <f t="shared" ca="1" si="53"/>
        <v>4.3434434716157488</v>
      </c>
      <c r="G1111" s="65">
        <f t="shared" ca="1" si="51"/>
        <v>-5.9599927006215294</v>
      </c>
    </row>
    <row r="1112" spans="5:7" x14ac:dyDescent="0.25">
      <c r="E1112" s="60">
        <f t="shared" ca="1" si="52"/>
        <v>2.2666211263640101E-2</v>
      </c>
      <c r="F1112" s="78">
        <f t="shared" ca="1" si="53"/>
        <v>-5.0098106675525989</v>
      </c>
      <c r="G1112" s="65">
        <f t="shared" ca="1" si="51"/>
        <v>-6.0220512175095013</v>
      </c>
    </row>
    <row r="1113" spans="5:7" x14ac:dyDescent="0.25">
      <c r="E1113" s="60">
        <f t="shared" ca="1" si="52"/>
        <v>0.81486207755448059</v>
      </c>
      <c r="F1113" s="78">
        <f t="shared" ca="1" si="53"/>
        <v>2.760458983519019</v>
      </c>
      <c r="G1113" s="65">
        <f t="shared" ca="1" si="51"/>
        <v>-5.9698556430103364</v>
      </c>
    </row>
    <row r="1114" spans="5:7" x14ac:dyDescent="0.25">
      <c r="E1114" s="60">
        <f t="shared" ca="1" si="52"/>
        <v>0.99719248273804517</v>
      </c>
      <c r="F1114" s="78">
        <f t="shared" ca="1" si="53"/>
        <v>58.687386446886059</v>
      </c>
      <c r="G1114" s="65">
        <f t="shared" ca="1" si="51"/>
        <v>-5.8412726010473586</v>
      </c>
    </row>
    <row r="1115" spans="5:7" x14ac:dyDescent="0.25">
      <c r="E1115" s="60">
        <f t="shared" ca="1" si="52"/>
        <v>0.26233595654844566</v>
      </c>
      <c r="F1115" s="78">
        <f t="shared" ca="1" si="53"/>
        <v>1.5373266615115067</v>
      </c>
      <c r="G1115" s="65">
        <f t="shared" ca="1" si="51"/>
        <v>-5.9776637865339346</v>
      </c>
    </row>
    <row r="1116" spans="5:7" x14ac:dyDescent="0.25">
      <c r="E1116" s="60">
        <f t="shared" ca="1" si="52"/>
        <v>0.89405269538769983</v>
      </c>
      <c r="F1116" s="78">
        <f t="shared" ca="1" si="53"/>
        <v>3.4463205541508479</v>
      </c>
      <c r="G1116" s="65">
        <f t="shared" ca="1" si="51"/>
        <v>-5.9655482845947008</v>
      </c>
    </row>
    <row r="1117" spans="5:7" x14ac:dyDescent="0.25">
      <c r="E1117" s="60">
        <f t="shared" ca="1" si="52"/>
        <v>0.50761473822153957</v>
      </c>
      <c r="F1117" s="78">
        <f t="shared" ca="1" si="53"/>
        <v>2.0119634850753374</v>
      </c>
      <c r="G1117" s="65">
        <f t="shared" ca="1" si="51"/>
        <v>-5.9746147675192676</v>
      </c>
    </row>
    <row r="1118" spans="5:7" x14ac:dyDescent="0.25">
      <c r="E1118" s="60">
        <f t="shared" ca="1" si="52"/>
        <v>0.69241687122817863</v>
      </c>
      <c r="F1118" s="78">
        <f t="shared" ca="1" si="53"/>
        <v>2.3453783481444308</v>
      </c>
      <c r="G1118" s="65">
        <f t="shared" ca="1" si="51"/>
        <v>-5.9724873603782997</v>
      </c>
    </row>
    <row r="1119" spans="5:7" x14ac:dyDescent="0.25">
      <c r="E1119" s="60">
        <f t="shared" ca="1" si="52"/>
        <v>0.94474833958198923</v>
      </c>
      <c r="F1119" s="78">
        <f t="shared" ca="1" si="53"/>
        <v>4.8515579076889992</v>
      </c>
      <c r="G1119" s="65">
        <f t="shared" ca="1" si="51"/>
        <v>-5.956886180770752</v>
      </c>
    </row>
    <row r="1120" spans="5:7" x14ac:dyDescent="0.25">
      <c r="E1120" s="60">
        <f t="shared" ca="1" si="52"/>
        <v>0.42947984540505446</v>
      </c>
      <c r="F1120" s="78">
        <f t="shared" ca="1" si="53"/>
        <v>1.8873785638849594</v>
      </c>
      <c r="G1120" s="65">
        <f t="shared" ca="1" si="51"/>
        <v>-5.9754127625872435</v>
      </c>
    </row>
    <row r="1121" spans="5:7" x14ac:dyDescent="0.25">
      <c r="E1121" s="60">
        <f t="shared" ca="1" si="52"/>
        <v>0.43184339344952649</v>
      </c>
      <c r="F1121" s="78">
        <f t="shared" ca="1" si="53"/>
        <v>1.8912731334127644</v>
      </c>
      <c r="G1121" s="65">
        <f t="shared" ca="1" si="51"/>
        <v>-5.9753877918414586</v>
      </c>
    </row>
    <row r="1122" spans="5:7" x14ac:dyDescent="0.25">
      <c r="E1122" s="60">
        <f t="shared" ca="1" si="52"/>
        <v>0.7006214366620962</v>
      </c>
      <c r="F1122" s="78">
        <f t="shared" ca="1" si="53"/>
        <v>2.3647648095280331</v>
      </c>
      <c r="G1122" s="65">
        <f t="shared" ca="1" si="51"/>
        <v>-5.9723640301109935</v>
      </c>
    </row>
    <row r="1123" spans="5:7" x14ac:dyDescent="0.25">
      <c r="E1123" s="60">
        <f t="shared" ca="1" si="52"/>
        <v>0.4675405384926139</v>
      </c>
      <c r="F1123" s="78">
        <f t="shared" ca="1" si="53"/>
        <v>1.9488353239638752</v>
      </c>
      <c r="G1123" s="65">
        <f t="shared" ca="1" si="51"/>
        <v>-5.9750189103796876</v>
      </c>
    </row>
    <row r="1124" spans="5:7" x14ac:dyDescent="0.25">
      <c r="E1124" s="60">
        <f t="shared" ca="1" si="52"/>
        <v>0.77332286875285416</v>
      </c>
      <c r="F1124" s="78">
        <f t="shared" ca="1" si="53"/>
        <v>2.5792170771026086</v>
      </c>
      <c r="G1124" s="65">
        <f t="shared" ca="1" si="51"/>
        <v>-5.9710024659391872</v>
      </c>
    </row>
    <row r="1125" spans="5:7" x14ac:dyDescent="0.25">
      <c r="E1125" s="60">
        <f t="shared" ca="1" si="52"/>
        <v>0.22735301270202912</v>
      </c>
      <c r="F1125" s="78">
        <f t="shared" ca="1" si="53"/>
        <v>1.4232632295737191</v>
      </c>
      <c r="G1125" s="65">
        <f t="shared" ca="1" si="51"/>
        <v>-5.9784000876693399</v>
      </c>
    </row>
    <row r="1126" spans="5:7" x14ac:dyDescent="0.25">
      <c r="E1126" s="60">
        <f t="shared" ca="1" si="52"/>
        <v>0.55342255640474725</v>
      </c>
      <c r="F1126" s="78">
        <f t="shared" ca="1" si="53"/>
        <v>2.0847128373566224</v>
      </c>
      <c r="G1126" s="65">
        <f t="shared" ca="1" si="51"/>
        <v>-5.9741495598608036</v>
      </c>
    </row>
    <row r="1127" spans="5:7" x14ac:dyDescent="0.25">
      <c r="E1127" s="60">
        <f t="shared" ca="1" si="52"/>
        <v>0.17910532271203194</v>
      </c>
      <c r="F1127" s="78">
        <f t="shared" ca="1" si="53"/>
        <v>1.207209453519293</v>
      </c>
      <c r="G1127" s="65">
        <f t="shared" ca="1" si="51"/>
        <v>-5.9797985246978964</v>
      </c>
    </row>
    <row r="1128" spans="5:7" x14ac:dyDescent="0.25">
      <c r="E1128" s="60">
        <f t="shared" ca="1" si="52"/>
        <v>0.53594200543942372</v>
      </c>
      <c r="F1128" s="78">
        <f t="shared" ca="1" si="53"/>
        <v>2.0566987416076623</v>
      </c>
      <c r="G1128" s="65">
        <f t="shared" ca="1" si="51"/>
        <v>-5.9743286334042249</v>
      </c>
    </row>
    <row r="1129" spans="5:7" x14ac:dyDescent="0.25">
      <c r="E1129" s="60">
        <f t="shared" ca="1" si="52"/>
        <v>0.20054136511111076</v>
      </c>
      <c r="F1129" s="78">
        <f t="shared" ca="1" si="53"/>
        <v>1.3142646404437306</v>
      </c>
      <c r="G1129" s="65">
        <f t="shared" ca="1" si="51"/>
        <v>-5.9791049800526528</v>
      </c>
    </row>
    <row r="1130" spans="5:7" x14ac:dyDescent="0.25">
      <c r="E1130" s="60">
        <f t="shared" ca="1" si="52"/>
        <v>1.6986774319318054E-2</v>
      </c>
      <c r="F1130" s="78">
        <f t="shared" ca="1" si="53"/>
        <v>-7.3604487067994206</v>
      </c>
      <c r="G1130" s="65">
        <f t="shared" ca="1" si="51"/>
        <v>-6.0389720129790696</v>
      </c>
    </row>
    <row r="1131" spans="5:7" x14ac:dyDescent="0.25">
      <c r="E1131" s="60">
        <f t="shared" ca="1" si="52"/>
        <v>0.12683277688570138</v>
      </c>
      <c r="F1131" s="78">
        <f t="shared" ca="1" si="53"/>
        <v>0.81228240077400327</v>
      </c>
      <c r="G1131" s="65">
        <f t="shared" ca="1" si="51"/>
        <v>-5.982367425672539</v>
      </c>
    </row>
    <row r="1132" spans="5:7" x14ac:dyDescent="0.25">
      <c r="E1132" s="60">
        <f t="shared" ca="1" si="52"/>
        <v>0.4237943420879372</v>
      </c>
      <c r="F1132" s="78">
        <f t="shared" ca="1" si="53"/>
        <v>1.8779557878071396</v>
      </c>
      <c r="G1132" s="65">
        <f t="shared" ca="1" si="51"/>
        <v>-5.9754731851449048</v>
      </c>
    </row>
    <row r="1133" spans="5:7" x14ac:dyDescent="0.25">
      <c r="E1133" s="60">
        <f t="shared" ca="1" si="52"/>
        <v>0.69054751905400746</v>
      </c>
      <c r="F1133" s="78">
        <f t="shared" ca="1" si="53"/>
        <v>2.3410583770591162</v>
      </c>
      <c r="G1133" s="65">
        <f t="shared" ca="1" si="51"/>
        <v>-5.9725148481338968</v>
      </c>
    </row>
    <row r="1134" spans="5:7" x14ac:dyDescent="0.25">
      <c r="E1134" s="60">
        <f t="shared" ca="1" si="52"/>
        <v>0.91999933357805075</v>
      </c>
      <c r="F1134" s="78">
        <f t="shared" ca="1" si="53"/>
        <v>3.9473545016581904</v>
      </c>
      <c r="G1134" s="65">
        <f t="shared" ca="1" si="51"/>
        <v>-5.9624344816110373</v>
      </c>
    </row>
    <row r="1135" spans="5:7" x14ac:dyDescent="0.25">
      <c r="E1135" s="60">
        <f t="shared" ca="1" si="52"/>
        <v>0.70152658264910828</v>
      </c>
      <c r="F1135" s="78">
        <f t="shared" ca="1" si="53"/>
        <v>2.3669478451904395</v>
      </c>
      <c r="G1135" s="65">
        <f t="shared" ca="1" si="51"/>
        <v>-5.9723501448998872</v>
      </c>
    </row>
    <row r="1136" spans="5:7" x14ac:dyDescent="0.25">
      <c r="E1136" s="60">
        <f t="shared" ca="1" si="52"/>
        <v>0.67253439443399832</v>
      </c>
      <c r="F1136" s="78">
        <f t="shared" ca="1" si="53"/>
        <v>2.3010980982072842</v>
      </c>
      <c r="G1136" s="65">
        <f t="shared" ca="1" si="51"/>
        <v>-5.9727692087783595</v>
      </c>
    </row>
    <row r="1137" spans="5:7" x14ac:dyDescent="0.25">
      <c r="E1137" s="60">
        <f t="shared" ca="1" si="52"/>
        <v>0.1860067725294684</v>
      </c>
      <c r="F1137" s="78">
        <f t="shared" ca="1" si="53"/>
        <v>1.2440441322221298</v>
      </c>
      <c r="G1137" s="65">
        <f t="shared" ca="1" si="51"/>
        <v>-5.979559759217195</v>
      </c>
    </row>
    <row r="1138" spans="5:7" x14ac:dyDescent="0.25">
      <c r="E1138" s="60">
        <f t="shared" ca="1" si="52"/>
        <v>0.54450401697865503</v>
      </c>
      <c r="F1138" s="78">
        <f t="shared" ca="1" si="53"/>
        <v>2.0703658444740181</v>
      </c>
      <c r="G1138" s="65">
        <f t="shared" ca="1" si="51"/>
        <v>-5.9742412591351153</v>
      </c>
    </row>
    <row r="1139" spans="5:7" x14ac:dyDescent="0.25">
      <c r="E1139" s="60">
        <f t="shared" ca="1" si="52"/>
        <v>0.1297884561780086</v>
      </c>
      <c r="F1139" s="78">
        <f t="shared" ca="1" si="53"/>
        <v>0.84245816917952121</v>
      </c>
      <c r="G1139" s="65">
        <f t="shared" ca="1" si="51"/>
        <v>-5.982170563849496</v>
      </c>
    </row>
    <row r="1140" spans="5:7" x14ac:dyDescent="0.25">
      <c r="E1140" s="60">
        <f t="shared" ca="1" si="52"/>
        <v>0.10990699344182053</v>
      </c>
      <c r="F1140" s="78">
        <f t="shared" ca="1" si="53"/>
        <v>0.60992231190218793</v>
      </c>
      <c r="G1140" s="65">
        <f t="shared" ca="1" si="51"/>
        <v>-5.9836900419872272</v>
      </c>
    </row>
    <row r="1141" spans="5:7" x14ac:dyDescent="0.25">
      <c r="E1141" s="60">
        <f t="shared" ca="1" si="52"/>
        <v>0.63567623072590873</v>
      </c>
      <c r="F1141" s="78">
        <f t="shared" ca="1" si="53"/>
        <v>2.2270386597115017</v>
      </c>
      <c r="G1141" s="65">
        <f t="shared" ca="1" si="51"/>
        <v>-5.9732410770917053</v>
      </c>
    </row>
    <row r="1142" spans="5:7" x14ac:dyDescent="0.25">
      <c r="E1142" s="60">
        <f t="shared" ca="1" si="52"/>
        <v>0.51260943766798461</v>
      </c>
      <c r="F1142" s="78">
        <f t="shared" ca="1" si="53"/>
        <v>2.0198172254940467</v>
      </c>
      <c r="G1142" s="65">
        <f t="shared" ca="1" si="51"/>
        <v>-5.9745645181728344</v>
      </c>
    </row>
    <row r="1143" spans="5:7" x14ac:dyDescent="0.25">
      <c r="E1143" s="60">
        <f t="shared" ca="1" si="52"/>
        <v>0.53793742367720732</v>
      </c>
      <c r="F1143" s="78">
        <f t="shared" ca="1" si="53"/>
        <v>2.0598757424412688</v>
      </c>
      <c r="G1143" s="65">
        <f t="shared" ca="1" si="51"/>
        <v>-5.9743083209391337</v>
      </c>
    </row>
    <row r="1144" spans="5:7" x14ac:dyDescent="0.25">
      <c r="E1144" s="60">
        <f t="shared" ca="1" si="52"/>
        <v>0.79711991660712422</v>
      </c>
      <c r="F1144" s="78">
        <f t="shared" ca="1" si="53"/>
        <v>2.6752572192654145</v>
      </c>
      <c r="G1144" s="65">
        <f t="shared" ca="1" si="51"/>
        <v>-5.9703943195596771</v>
      </c>
    </row>
    <row r="1145" spans="5:7" x14ac:dyDescent="0.25">
      <c r="E1145" s="60">
        <f t="shared" ca="1" si="52"/>
        <v>7.2020234343392442E-2</v>
      </c>
      <c r="F1145" s="78">
        <f t="shared" ca="1" si="53"/>
        <v>-0.17202524204445746</v>
      </c>
      <c r="G1145" s="65">
        <f t="shared" ca="1" si="51"/>
        <v>-5.9888406181611735</v>
      </c>
    </row>
    <row r="1146" spans="5:7" x14ac:dyDescent="0.25">
      <c r="E1146" s="60">
        <f t="shared" ca="1" si="52"/>
        <v>0.2643639181287899</v>
      </c>
      <c r="F1146" s="78">
        <f t="shared" ca="1" si="53"/>
        <v>1.5432052483177798</v>
      </c>
      <c r="G1146" s="65">
        <f t="shared" ca="1" si="51"/>
        <v>-5.9776258764883936</v>
      </c>
    </row>
    <row r="1147" spans="5:7" x14ac:dyDescent="0.25">
      <c r="E1147" s="60">
        <f t="shared" ca="1" si="52"/>
        <v>0.66674282443675914</v>
      </c>
      <c r="F1147" s="78">
        <f t="shared" ca="1" si="53"/>
        <v>2.288834661094727</v>
      </c>
      <c r="G1147" s="65">
        <f t="shared" ca="1" si="51"/>
        <v>-5.9728473042152492</v>
      </c>
    </row>
    <row r="1148" spans="5:7" x14ac:dyDescent="0.25">
      <c r="E1148" s="60">
        <f t="shared" ca="1" si="52"/>
        <v>0.60370579675627167</v>
      </c>
      <c r="F1148" s="78">
        <f t="shared" ca="1" si="53"/>
        <v>2.1689201745223361</v>
      </c>
      <c r="G1148" s="65">
        <f t="shared" ca="1" si="51"/>
        <v>-5.9736117913605398</v>
      </c>
    </row>
    <row r="1149" spans="5:7" x14ac:dyDescent="0.25">
      <c r="E1149" s="60">
        <f t="shared" ca="1" si="52"/>
        <v>0.16568048018915205</v>
      </c>
      <c r="F1149" s="78">
        <f t="shared" ca="1" si="53"/>
        <v>1.1277447531058056</v>
      </c>
      <c r="G1149" s="65">
        <f t="shared" ca="1" si="51"/>
        <v>-5.9803141078025037</v>
      </c>
    </row>
    <row r="1150" spans="5:7" x14ac:dyDescent="0.25">
      <c r="E1150" s="60">
        <f t="shared" ca="1" si="52"/>
        <v>0.10609377242181228</v>
      </c>
      <c r="F1150" s="78">
        <f t="shared" ca="1" si="53"/>
        <v>0.55583174292465864</v>
      </c>
      <c r="G1150" s="65">
        <f t="shared" ca="1" si="51"/>
        <v>-5.9840442967305192</v>
      </c>
    </row>
    <row r="1151" spans="5:7" x14ac:dyDescent="0.25">
      <c r="E1151" s="60">
        <f t="shared" ca="1" si="52"/>
        <v>0.78678378818728845</v>
      </c>
      <c r="F1151" s="78">
        <f t="shared" ca="1" si="53"/>
        <v>2.6313200541359243</v>
      </c>
      <c r="G1151" s="65">
        <f t="shared" ca="1" si="51"/>
        <v>-5.9706724146733245</v>
      </c>
    </row>
    <row r="1152" spans="5:7" x14ac:dyDescent="0.25">
      <c r="E1152" s="60">
        <f t="shared" ca="1" si="52"/>
        <v>0.23870645804677848</v>
      </c>
      <c r="F1152" s="78">
        <f t="shared" ca="1" si="53"/>
        <v>1.4631991656486147</v>
      </c>
      <c r="G1152" s="65">
        <f t="shared" ca="1" si="51"/>
        <v>-5.9781421368875032</v>
      </c>
    </row>
    <row r="1153" spans="5:7" x14ac:dyDescent="0.25">
      <c r="E1153" s="60">
        <f t="shared" ca="1" si="52"/>
        <v>0.10440129815562194</v>
      </c>
      <c r="F1153" s="78">
        <f t="shared" ca="1" si="53"/>
        <v>0.53060680777694436</v>
      </c>
      <c r="G1153" s="65">
        <f t="shared" ca="1" si="51"/>
        <v>-5.9842096059188226</v>
      </c>
    </row>
    <row r="1154" spans="5:7" x14ac:dyDescent="0.25">
      <c r="E1154" s="60">
        <f t="shared" ca="1" si="52"/>
        <v>0.33437180372887809</v>
      </c>
      <c r="F1154" s="78">
        <f t="shared" ca="1" si="53"/>
        <v>1.7134957513868245</v>
      </c>
      <c r="G1154" s="65">
        <f t="shared" ca="1" si="51"/>
        <v>-5.9765292933768439</v>
      </c>
    </row>
    <row r="1155" spans="5:7" x14ac:dyDescent="0.25">
      <c r="E1155" s="60">
        <f t="shared" ca="1" si="52"/>
        <v>0.91973447873525516</v>
      </c>
      <c r="F1155" s="78">
        <f t="shared" ca="1" si="53"/>
        <v>3.9406494915175041</v>
      </c>
      <c r="G1155" s="65">
        <f t="shared" ref="G1155:G1218" ca="1" si="54">LN(1/(PI()*$O$14*(1 + ((F1155-$O$13)/$O$14)^2)))</f>
        <v>-5.9624759672925247</v>
      </c>
    </row>
    <row r="1156" spans="5:7" x14ac:dyDescent="0.25">
      <c r="E1156" s="60">
        <f t="shared" ref="E1156:E1219" ca="1" si="55">RAND()</f>
        <v>0.95855262964496346</v>
      </c>
      <c r="F1156" s="78">
        <f t="shared" ref="F1156:F1219" ca="1" si="56">$C$3+$C$4*TAN(PI()*(E1156-0.5))</f>
        <v>5.8182022444582557</v>
      </c>
      <c r="G1156" s="65">
        <f t="shared" ca="1" si="54"/>
        <v>-5.9510575786011985</v>
      </c>
    </row>
    <row r="1157" spans="5:7" x14ac:dyDescent="0.25">
      <c r="E1157" s="60">
        <f t="shared" ca="1" si="55"/>
        <v>0.55859191104550276</v>
      </c>
      <c r="F1157" s="78">
        <f t="shared" ca="1" si="56"/>
        <v>2.0930897110099131</v>
      </c>
      <c r="G1157" s="65">
        <f t="shared" ca="1" si="54"/>
        <v>-5.9740960290105827</v>
      </c>
    </row>
    <row r="1158" spans="5:7" x14ac:dyDescent="0.25">
      <c r="E1158" s="60">
        <f t="shared" ca="1" si="55"/>
        <v>0.9211728180878731</v>
      </c>
      <c r="F1158" s="78">
        <f t="shared" ca="1" si="56"/>
        <v>3.9775927633262054</v>
      </c>
      <c r="G1158" s="65">
        <f t="shared" ca="1" si="54"/>
        <v>-5.9622474517894979</v>
      </c>
    </row>
    <row r="1159" spans="5:7" x14ac:dyDescent="0.25">
      <c r="E1159" s="60">
        <f t="shared" ca="1" si="55"/>
        <v>0.96712253575354701</v>
      </c>
      <c r="F1159" s="78">
        <f t="shared" ca="1" si="56"/>
        <v>6.8236252821965149</v>
      </c>
      <c r="G1159" s="65">
        <f t="shared" ca="1" si="54"/>
        <v>-5.9451100901027436</v>
      </c>
    </row>
    <row r="1160" spans="5:7" x14ac:dyDescent="0.25">
      <c r="E1160" s="60">
        <f t="shared" ca="1" si="55"/>
        <v>0.56565805352544818</v>
      </c>
      <c r="F1160" s="78">
        <f t="shared" ca="1" si="56"/>
        <v>2.1046234837116136</v>
      </c>
      <c r="G1160" s="65">
        <f t="shared" ca="1" si="54"/>
        <v>-5.9740223369077459</v>
      </c>
    </row>
    <row r="1161" spans="5:7" x14ac:dyDescent="0.25">
      <c r="E1161" s="60">
        <f t="shared" ca="1" si="55"/>
        <v>0.29975045262482292</v>
      </c>
      <c r="F1161" s="78">
        <f t="shared" ca="1" si="56"/>
        <v>1.6361294900243073</v>
      </c>
      <c r="G1161" s="65">
        <f t="shared" ca="1" si="54"/>
        <v>-5.9770271103383994</v>
      </c>
    </row>
    <row r="1162" spans="5:7" x14ac:dyDescent="0.25">
      <c r="E1162" s="60">
        <f t="shared" ca="1" si="55"/>
        <v>7.4238314348935575E-2</v>
      </c>
      <c r="F1162" s="78">
        <f t="shared" ca="1" si="56"/>
        <v>-0.10482553644539561</v>
      </c>
      <c r="G1162" s="65">
        <f t="shared" ca="1" si="54"/>
        <v>-5.9883955165547169</v>
      </c>
    </row>
    <row r="1163" spans="5:7" x14ac:dyDescent="0.25">
      <c r="E1163" s="60">
        <f t="shared" ca="1" si="55"/>
        <v>0.55897213251052913</v>
      </c>
      <c r="F1163" s="78">
        <f t="shared" ca="1" si="56"/>
        <v>2.093707801602942</v>
      </c>
      <c r="G1163" s="65">
        <f t="shared" ca="1" si="54"/>
        <v>-5.9740920795161214</v>
      </c>
    </row>
    <row r="1164" spans="5:7" x14ac:dyDescent="0.25">
      <c r="E1164" s="60">
        <f t="shared" ca="1" si="55"/>
        <v>0.81810408028230164</v>
      </c>
      <c r="F1164" s="78">
        <f t="shared" ca="1" si="56"/>
        <v>2.7775975773256842</v>
      </c>
      <c r="G1164" s="65">
        <f t="shared" ca="1" si="54"/>
        <v>-5.9697473820095599</v>
      </c>
    </row>
    <row r="1165" spans="5:7" x14ac:dyDescent="0.25">
      <c r="E1165" s="60">
        <f t="shared" ca="1" si="55"/>
        <v>0.35313813252792525</v>
      </c>
      <c r="F1165" s="78">
        <f t="shared" ca="1" si="56"/>
        <v>1.7514155507454432</v>
      </c>
      <c r="G1165" s="65">
        <f t="shared" ca="1" si="54"/>
        <v>-5.9762855291699131</v>
      </c>
    </row>
    <row r="1166" spans="5:7" x14ac:dyDescent="0.25">
      <c r="E1166" s="60">
        <f t="shared" ca="1" si="55"/>
        <v>5.2201790609085474E-2</v>
      </c>
      <c r="F1166" s="78">
        <f t="shared" ca="1" si="56"/>
        <v>-1.0214587589160371</v>
      </c>
      <c r="G1166" s="65">
        <f t="shared" ca="1" si="54"/>
        <v>-5.9945063938301164</v>
      </c>
    </row>
    <row r="1167" spans="5:7" x14ac:dyDescent="0.25">
      <c r="E1167" s="60">
        <f t="shared" ca="1" si="55"/>
        <v>0.51996019216897527</v>
      </c>
      <c r="F1167" s="78">
        <f t="shared" ca="1" si="56"/>
        <v>2.0313945566159961</v>
      </c>
      <c r="G1167" s="65">
        <f t="shared" ca="1" si="54"/>
        <v>-5.9744904568164152</v>
      </c>
    </row>
    <row r="1168" spans="5:7" x14ac:dyDescent="0.25">
      <c r="E1168" s="60">
        <f t="shared" ca="1" si="55"/>
        <v>0.80992169680727588</v>
      </c>
      <c r="F1168" s="78">
        <f t="shared" ca="1" si="56"/>
        <v>2.7353384867070014</v>
      </c>
      <c r="G1168" s="65">
        <f t="shared" ca="1" si="54"/>
        <v>-5.9700143818430238</v>
      </c>
    </row>
    <row r="1169" spans="5:7" x14ac:dyDescent="0.25">
      <c r="E1169" s="60">
        <f t="shared" ca="1" si="55"/>
        <v>0.69736569948091154</v>
      </c>
      <c r="F1169" s="78">
        <f t="shared" ca="1" si="56"/>
        <v>2.356986684018759</v>
      </c>
      <c r="G1169" s="65">
        <f t="shared" ca="1" si="54"/>
        <v>-5.9724135071054016</v>
      </c>
    </row>
    <row r="1170" spans="5:7" x14ac:dyDescent="0.25">
      <c r="E1170" s="60">
        <f t="shared" ca="1" si="55"/>
        <v>0.83944053028505405</v>
      </c>
      <c r="F1170" s="78">
        <f t="shared" ca="1" si="56"/>
        <v>2.905722113799909</v>
      </c>
      <c r="G1170" s="65">
        <f t="shared" ca="1" si="54"/>
        <v>-5.9689390596728202</v>
      </c>
    </row>
    <row r="1171" spans="5:7" x14ac:dyDescent="0.25">
      <c r="E1171" s="60">
        <f t="shared" ca="1" si="55"/>
        <v>0.91226886655020112</v>
      </c>
      <c r="F1171" s="78">
        <f t="shared" ca="1" si="56"/>
        <v>3.7679513462088461</v>
      </c>
      <c r="G1171" s="65">
        <f t="shared" ca="1" si="54"/>
        <v>-5.9635462233659409</v>
      </c>
    </row>
    <row r="1172" spans="5:7" x14ac:dyDescent="0.25">
      <c r="E1172" s="60">
        <f t="shared" ca="1" si="55"/>
        <v>0.38258248187802013</v>
      </c>
      <c r="F1172" s="78">
        <f t="shared" ca="1" si="56"/>
        <v>1.8067135272348036</v>
      </c>
      <c r="G1172" s="65">
        <f t="shared" ca="1" si="54"/>
        <v>-5.9759303254142697</v>
      </c>
    </row>
    <row r="1173" spans="5:7" x14ac:dyDescent="0.25">
      <c r="E1173" s="60">
        <f t="shared" ca="1" si="55"/>
        <v>0.92247182305302289</v>
      </c>
      <c r="F1173" s="78">
        <f t="shared" ca="1" si="56"/>
        <v>4.0121106894018537</v>
      </c>
      <c r="G1173" s="65">
        <f t="shared" ca="1" si="54"/>
        <v>-5.9620340761853674</v>
      </c>
    </row>
    <row r="1174" spans="5:7" x14ac:dyDescent="0.25">
      <c r="E1174" s="60">
        <f t="shared" ca="1" si="55"/>
        <v>0.33053943267675034</v>
      </c>
      <c r="F1174" s="78">
        <f t="shared" ca="1" si="56"/>
        <v>1.70544337763243</v>
      </c>
      <c r="G1174" s="65">
        <f t="shared" ca="1" si="54"/>
        <v>-5.9765810770817582</v>
      </c>
    </row>
    <row r="1175" spans="5:7" x14ac:dyDescent="0.25">
      <c r="E1175" s="60">
        <f t="shared" ca="1" si="55"/>
        <v>0.69956518493542597</v>
      </c>
      <c r="F1175" s="78">
        <f t="shared" ca="1" si="56"/>
        <v>2.3622287578391199</v>
      </c>
      <c r="G1175" s="65">
        <f t="shared" ca="1" si="54"/>
        <v>-5.9723801613285366</v>
      </c>
    </row>
    <row r="1176" spans="5:7" x14ac:dyDescent="0.25">
      <c r="E1176" s="60">
        <f t="shared" ca="1" si="55"/>
        <v>0.73530262032409488</v>
      </c>
      <c r="F1176" s="78">
        <f t="shared" ca="1" si="56"/>
        <v>2.4558346824129962</v>
      </c>
      <c r="G1176" s="65">
        <f t="shared" ca="1" si="54"/>
        <v>-5.9717852168470964</v>
      </c>
    </row>
    <row r="1177" spans="5:7" x14ac:dyDescent="0.25">
      <c r="E1177" s="60">
        <f t="shared" ca="1" si="55"/>
        <v>0.50458983572923966</v>
      </c>
      <c r="F1177" s="78">
        <f t="shared" ca="1" si="56"/>
        <v>2.0072101968231428</v>
      </c>
      <c r="G1177" s="65">
        <f t="shared" ca="1" si="54"/>
        <v>-5.9746451829423473</v>
      </c>
    </row>
    <row r="1178" spans="5:7" x14ac:dyDescent="0.25">
      <c r="E1178" s="60">
        <f t="shared" ca="1" si="55"/>
        <v>9.4140621366258892E-2</v>
      </c>
      <c r="F1178" s="78">
        <f t="shared" ca="1" si="56"/>
        <v>0.35897317436056442</v>
      </c>
      <c r="G1178" s="65">
        <f t="shared" ca="1" si="54"/>
        <v>-5.9853361402612872</v>
      </c>
    </row>
    <row r="1179" spans="5:7" x14ac:dyDescent="0.25">
      <c r="E1179" s="60">
        <f t="shared" ca="1" si="55"/>
        <v>0.86596601096221393</v>
      </c>
      <c r="F1179" s="78">
        <f t="shared" ca="1" si="56"/>
        <v>3.116398404923058</v>
      </c>
      <c r="G1179" s="65">
        <f t="shared" ca="1" si="54"/>
        <v>-5.9676138276234294</v>
      </c>
    </row>
    <row r="1180" spans="5:7" x14ac:dyDescent="0.25">
      <c r="E1180" s="60">
        <f t="shared" ca="1" si="55"/>
        <v>0.41330141470268877</v>
      </c>
      <c r="F1180" s="78">
        <f t="shared" ca="1" si="56"/>
        <v>1.8603434439296809</v>
      </c>
      <c r="G1180" s="65">
        <f t="shared" ca="1" si="54"/>
        <v>-5.9755861478712511</v>
      </c>
    </row>
    <row r="1181" spans="5:7" x14ac:dyDescent="0.25">
      <c r="E1181" s="60">
        <f t="shared" ca="1" si="55"/>
        <v>0.72951787930684442</v>
      </c>
      <c r="F1181" s="78">
        <f t="shared" ca="1" si="56"/>
        <v>2.4394651537368466</v>
      </c>
      <c r="G1181" s="65">
        <f t="shared" ca="1" si="54"/>
        <v>-5.9718891906689278</v>
      </c>
    </row>
    <row r="1182" spans="5:7" x14ac:dyDescent="0.25">
      <c r="E1182" s="60">
        <f t="shared" ca="1" si="55"/>
        <v>0.27101597003167421</v>
      </c>
      <c r="F1182" s="78">
        <f t="shared" ca="1" si="56"/>
        <v>1.5620190381365902</v>
      </c>
      <c r="G1182" s="65">
        <f t="shared" ca="1" si="54"/>
        <v>-5.9775045740659802</v>
      </c>
    </row>
    <row r="1183" spans="5:7" x14ac:dyDescent="0.25">
      <c r="E1183" s="60">
        <f t="shared" ca="1" si="55"/>
        <v>0.72701684089703378</v>
      </c>
      <c r="F1183" s="78">
        <f t="shared" ca="1" si="56"/>
        <v>2.4325492176369314</v>
      </c>
      <c r="G1183" s="65">
        <f t="shared" ca="1" si="54"/>
        <v>-5.9719331271096463</v>
      </c>
    </row>
    <row r="1184" spans="5:7" x14ac:dyDescent="0.25">
      <c r="E1184" s="60">
        <f t="shared" ca="1" si="55"/>
        <v>0.37571294037052572</v>
      </c>
      <c r="F1184" s="78">
        <f t="shared" ca="1" si="56"/>
        <v>1.7942040307624314</v>
      </c>
      <c r="G1184" s="65">
        <f t="shared" ca="1" si="54"/>
        <v>-5.9760106510029791</v>
      </c>
    </row>
    <row r="1185" spans="5:7" x14ac:dyDescent="0.25">
      <c r="E1185" s="60">
        <f t="shared" ca="1" si="55"/>
        <v>0.41364356706155037</v>
      </c>
      <c r="F1185" s="78">
        <f t="shared" ca="1" si="56"/>
        <v>1.8609226516527975</v>
      </c>
      <c r="G1185" s="65">
        <f t="shared" ca="1" si="54"/>
        <v>-5.9755824323997713</v>
      </c>
    </row>
    <row r="1186" spans="5:7" x14ac:dyDescent="0.25">
      <c r="E1186" s="60">
        <f t="shared" ca="1" si="55"/>
        <v>0.87409003436932853</v>
      </c>
      <c r="F1186" s="78">
        <f t="shared" ca="1" si="56"/>
        <v>3.1974133019583815</v>
      </c>
      <c r="G1186" s="65">
        <f t="shared" ca="1" si="54"/>
        <v>-5.9671055086860409</v>
      </c>
    </row>
    <row r="1187" spans="5:7" x14ac:dyDescent="0.25">
      <c r="E1187" s="60">
        <f t="shared" ca="1" si="55"/>
        <v>0.71394135453201657</v>
      </c>
      <c r="F1187" s="78">
        <f t="shared" ca="1" si="56"/>
        <v>2.3978525329299902</v>
      </c>
      <c r="G1187" s="65">
        <f t="shared" ca="1" si="54"/>
        <v>-5.9721536306571918</v>
      </c>
    </row>
    <row r="1188" spans="5:7" x14ac:dyDescent="0.25">
      <c r="E1188" s="60">
        <f t="shared" ca="1" si="55"/>
        <v>0.62507864492864618</v>
      </c>
      <c r="F1188" s="78">
        <f t="shared" ca="1" si="56"/>
        <v>2.2072515264512051</v>
      </c>
      <c r="G1188" s="65">
        <f t="shared" ca="1" si="54"/>
        <v>-5.9733672504048592</v>
      </c>
    </row>
    <row r="1189" spans="5:7" x14ac:dyDescent="0.25">
      <c r="E1189" s="60">
        <f t="shared" ca="1" si="55"/>
        <v>0.75142096852212348</v>
      </c>
      <c r="F1189" s="78">
        <f t="shared" ca="1" si="56"/>
        <v>2.504484151778291</v>
      </c>
      <c r="G1189" s="65">
        <f t="shared" ca="1" si="54"/>
        <v>-5.9714763826347328</v>
      </c>
    </row>
    <row r="1190" spans="5:7" x14ac:dyDescent="0.25">
      <c r="E1190" s="60">
        <f t="shared" ca="1" si="55"/>
        <v>0.7039625228241212</v>
      </c>
      <c r="F1190" s="78">
        <f t="shared" ca="1" si="56"/>
        <v>2.3728684703962859</v>
      </c>
      <c r="G1190" s="65">
        <f t="shared" ca="1" si="54"/>
        <v>-5.972312489318349</v>
      </c>
    </row>
    <row r="1191" spans="5:7" x14ac:dyDescent="0.25">
      <c r="E1191" s="60">
        <f t="shared" ca="1" si="55"/>
        <v>3.3737116474407247E-2</v>
      </c>
      <c r="F1191" s="78">
        <f t="shared" ca="1" si="56"/>
        <v>-2.6998248930341049</v>
      </c>
      <c r="G1191" s="65">
        <f t="shared" ca="1" si="54"/>
        <v>-6.0059121662920276</v>
      </c>
    </row>
    <row r="1192" spans="5:7" x14ac:dyDescent="0.25">
      <c r="E1192" s="60">
        <f t="shared" ca="1" si="55"/>
        <v>0.23965256028722881</v>
      </c>
      <c r="F1192" s="78">
        <f t="shared" ca="1" si="56"/>
        <v>1.4663880815222716</v>
      </c>
      <c r="G1192" s="65">
        <f t="shared" ca="1" si="54"/>
        <v>-5.9781215465916144</v>
      </c>
    </row>
    <row r="1193" spans="5:7" x14ac:dyDescent="0.25">
      <c r="E1193" s="60">
        <f t="shared" ca="1" si="55"/>
        <v>0.50748835983659368</v>
      </c>
      <c r="F1193" s="78">
        <f t="shared" ca="1" si="56"/>
        <v>2.0117648585992876</v>
      </c>
      <c r="G1193" s="65">
        <f t="shared" ca="1" si="54"/>
        <v>-5.9746160384453413</v>
      </c>
    </row>
    <row r="1194" spans="5:7" x14ac:dyDescent="0.25">
      <c r="E1194" s="60">
        <f t="shared" ca="1" si="55"/>
        <v>0.68876294249672565</v>
      </c>
      <c r="F1194" s="78">
        <f t="shared" ca="1" si="56"/>
        <v>2.3369664912066841</v>
      </c>
      <c r="G1194" s="65">
        <f t="shared" ca="1" si="54"/>
        <v>-5.9725408864516103</v>
      </c>
    </row>
    <row r="1195" spans="5:7" x14ac:dyDescent="0.25">
      <c r="E1195" s="60">
        <f t="shared" ca="1" si="55"/>
        <v>0.74364158529407176</v>
      </c>
      <c r="F1195" s="78">
        <f t="shared" ca="1" si="56"/>
        <v>2.4804131047815448</v>
      </c>
      <c r="G1195" s="65">
        <f t="shared" ca="1" si="54"/>
        <v>-5.9716291572820914</v>
      </c>
    </row>
    <row r="1196" spans="5:7" x14ac:dyDescent="0.25">
      <c r="E1196" s="60">
        <f t="shared" ca="1" si="55"/>
        <v>0.41416045741651519</v>
      </c>
      <c r="F1196" s="78">
        <f t="shared" ca="1" si="56"/>
        <v>1.8617970059722384</v>
      </c>
      <c r="G1196" s="65">
        <f t="shared" ca="1" si="54"/>
        <v>-5.9755768237051594</v>
      </c>
    </row>
    <row r="1197" spans="5:7" x14ac:dyDescent="0.25">
      <c r="E1197" s="60">
        <f t="shared" ca="1" si="55"/>
        <v>0.48552451252118822</v>
      </c>
      <c r="F1197" s="78">
        <f t="shared" ca="1" si="56"/>
        <v>1.9772462698083615</v>
      </c>
      <c r="G1197" s="65">
        <f t="shared" ca="1" si="54"/>
        <v>-5.9748369723414232</v>
      </c>
    </row>
    <row r="1198" spans="5:7" x14ac:dyDescent="0.25">
      <c r="E1198" s="60">
        <f t="shared" ca="1" si="55"/>
        <v>0.55885631492199872</v>
      </c>
      <c r="F1198" s="78">
        <f t="shared" ca="1" si="56"/>
        <v>2.0935194985186905</v>
      </c>
      <c r="G1198" s="65">
        <f t="shared" ca="1" si="54"/>
        <v>-5.9740932827366731</v>
      </c>
    </row>
    <row r="1199" spans="5:7" x14ac:dyDescent="0.25">
      <c r="E1199" s="60">
        <f t="shared" ca="1" si="55"/>
        <v>0.3097113687329065</v>
      </c>
      <c r="F1199" s="78">
        <f t="shared" ca="1" si="56"/>
        <v>1.6595371647486918</v>
      </c>
      <c r="G1199" s="65">
        <f t="shared" ca="1" si="54"/>
        <v>-5.9768764253676236</v>
      </c>
    </row>
    <row r="1200" spans="5:7" x14ac:dyDescent="0.25">
      <c r="E1200" s="60">
        <f t="shared" ca="1" si="55"/>
        <v>0.76489070511315438</v>
      </c>
      <c r="F1200" s="78">
        <f t="shared" ca="1" si="56"/>
        <v>2.5491139383494708</v>
      </c>
      <c r="G1200" s="65">
        <f t="shared" ca="1" si="54"/>
        <v>-5.9711932913359309</v>
      </c>
    </row>
    <row r="1201" spans="5:7" x14ac:dyDescent="0.25">
      <c r="E1201" s="60">
        <f t="shared" ca="1" si="55"/>
        <v>0.15455842859244617</v>
      </c>
      <c r="F1201" s="78">
        <f t="shared" ca="1" si="56"/>
        <v>1.052488193651381</v>
      </c>
      <c r="G1201" s="65">
        <f t="shared" ca="1" si="54"/>
        <v>-5.9808029993990424</v>
      </c>
    </row>
    <row r="1202" spans="5:7" x14ac:dyDescent="0.25">
      <c r="E1202" s="60">
        <f t="shared" ca="1" si="55"/>
        <v>0.16081001734415712</v>
      </c>
      <c r="F1202" s="78">
        <f t="shared" ca="1" si="56"/>
        <v>1.0959604448133593</v>
      </c>
      <c r="G1202" s="65">
        <f t="shared" ca="1" si="54"/>
        <v>-5.9805205166851261</v>
      </c>
    </row>
    <row r="1203" spans="5:7" x14ac:dyDescent="0.25">
      <c r="E1203" s="60">
        <f t="shared" ca="1" si="55"/>
        <v>0.19782494289822994</v>
      </c>
      <c r="F1203" s="78">
        <f t="shared" ca="1" si="56"/>
        <v>1.3018259754721497</v>
      </c>
      <c r="G1203" s="65">
        <f t="shared" ca="1" si="54"/>
        <v>-5.9791855004720311</v>
      </c>
    </row>
    <row r="1204" spans="5:7" x14ac:dyDescent="0.25">
      <c r="E1204" s="60">
        <f t="shared" ca="1" si="55"/>
        <v>5.7670950724103887E-2</v>
      </c>
      <c r="F1204" s="78">
        <f t="shared" ca="1" si="56"/>
        <v>-0.72944456152715942</v>
      </c>
      <c r="G1204" s="65">
        <f t="shared" ca="1" si="54"/>
        <v>-5.9925504226352135</v>
      </c>
    </row>
    <row r="1205" spans="5:7" x14ac:dyDescent="0.25">
      <c r="E1205" s="60">
        <f t="shared" ca="1" si="55"/>
        <v>0.22436275615955836</v>
      </c>
      <c r="F1205" s="78">
        <f t="shared" ca="1" si="56"/>
        <v>1.4121964250399135</v>
      </c>
      <c r="G1205" s="65">
        <f t="shared" ca="1" si="54"/>
        <v>-5.9784715992808435</v>
      </c>
    </row>
    <row r="1206" spans="5:7" x14ac:dyDescent="0.25">
      <c r="E1206" s="60">
        <f t="shared" ca="1" si="55"/>
        <v>0.31840739582724775</v>
      </c>
      <c r="F1206" s="78">
        <f t="shared" ca="1" si="56"/>
        <v>1.6791699657539889</v>
      </c>
      <c r="G1206" s="65">
        <f t="shared" ca="1" si="54"/>
        <v>-5.9767500857495</v>
      </c>
    </row>
    <row r="1207" spans="5:7" x14ac:dyDescent="0.25">
      <c r="E1207" s="60">
        <f t="shared" ca="1" si="55"/>
        <v>0.46813987035645843</v>
      </c>
      <c r="F1207" s="78">
        <f t="shared" ca="1" si="56"/>
        <v>1.9497864281019819</v>
      </c>
      <c r="G1207" s="65">
        <f t="shared" ca="1" si="54"/>
        <v>-5.9750128183009092</v>
      </c>
    </row>
    <row r="1208" spans="5:7" x14ac:dyDescent="0.25">
      <c r="E1208" s="60">
        <f t="shared" ca="1" si="55"/>
        <v>0.48797163638034169</v>
      </c>
      <c r="F1208" s="78">
        <f t="shared" ca="1" si="56"/>
        <v>1.9810968921912526</v>
      </c>
      <c r="G1208" s="65">
        <f t="shared" ca="1" si="54"/>
        <v>-5.9748123203705532</v>
      </c>
    </row>
    <row r="1209" spans="5:7" x14ac:dyDescent="0.25">
      <c r="E1209" s="60">
        <f t="shared" ca="1" si="55"/>
        <v>0.29518326102972237</v>
      </c>
      <c r="F1209" s="78">
        <f t="shared" ca="1" si="56"/>
        <v>1.6250393315711662</v>
      </c>
      <c r="G1209" s="65">
        <f t="shared" ca="1" si="54"/>
        <v>-5.9770985226444404</v>
      </c>
    </row>
    <row r="1210" spans="5:7" x14ac:dyDescent="0.25">
      <c r="E1210" s="60">
        <f t="shared" ca="1" si="55"/>
        <v>0.41265125382186896</v>
      </c>
      <c r="F1210" s="78">
        <f t="shared" ca="1" si="56"/>
        <v>1.8592418683800391</v>
      </c>
      <c r="G1210" s="65">
        <f t="shared" ca="1" si="54"/>
        <v>-5.9755932142994563</v>
      </c>
    </row>
    <row r="1211" spans="5:7" x14ac:dyDescent="0.25">
      <c r="E1211" s="60">
        <f t="shared" ca="1" si="55"/>
        <v>3.3875752004376758E-2</v>
      </c>
      <c r="F1211" s="78">
        <f t="shared" ca="1" si="56"/>
        <v>-2.6804458963636391</v>
      </c>
      <c r="G1211" s="65">
        <f t="shared" ca="1" si="54"/>
        <v>-6.0057789037716676</v>
      </c>
    </row>
    <row r="1212" spans="5:7" x14ac:dyDescent="0.25">
      <c r="E1212" s="60">
        <f t="shared" ca="1" si="55"/>
        <v>0.97178875687766664</v>
      </c>
      <c r="F1212" s="78">
        <f t="shared" ca="1" si="56"/>
        <v>7.6267639551590998</v>
      </c>
      <c r="G1212" s="65">
        <f t="shared" ca="1" si="54"/>
        <v>-5.9404449327270452</v>
      </c>
    </row>
    <row r="1213" spans="5:7" x14ac:dyDescent="0.25">
      <c r="E1213" s="60">
        <f t="shared" ca="1" si="55"/>
        <v>0.91507175852243938</v>
      </c>
      <c r="F1213" s="78">
        <f t="shared" ca="1" si="56"/>
        <v>3.8293123500954387</v>
      </c>
      <c r="G1213" s="65">
        <f t="shared" ca="1" si="54"/>
        <v>-5.9631655725654511</v>
      </c>
    </row>
    <row r="1214" spans="5:7" x14ac:dyDescent="0.25">
      <c r="E1214" s="60">
        <f t="shared" ca="1" si="55"/>
        <v>0.54733647830769139</v>
      </c>
      <c r="F1214" s="78">
        <f t="shared" ca="1" si="56"/>
        <v>2.0749089922035311</v>
      </c>
      <c r="G1214" s="65">
        <f t="shared" ca="1" si="54"/>
        <v>-5.9742122190687024</v>
      </c>
    </row>
    <row r="1215" spans="5:7" x14ac:dyDescent="0.25">
      <c r="E1215" s="60">
        <f t="shared" ca="1" si="55"/>
        <v>0.53400550805617686</v>
      </c>
      <c r="F1215" s="78">
        <f t="shared" ca="1" si="56"/>
        <v>2.0536198696566399</v>
      </c>
      <c r="G1215" s="65">
        <f t="shared" ca="1" si="54"/>
        <v>-5.974348319505415</v>
      </c>
    </row>
    <row r="1216" spans="5:7" x14ac:dyDescent="0.25">
      <c r="E1216" s="60">
        <f t="shared" ca="1" si="55"/>
        <v>0.10823742531079839</v>
      </c>
      <c r="F1216" s="78">
        <f t="shared" ca="1" si="56"/>
        <v>0.58669038211367885</v>
      </c>
      <c r="G1216" s="65">
        <f t="shared" ca="1" si="54"/>
        <v>-5.9838421573857552</v>
      </c>
    </row>
    <row r="1217" spans="5:7" x14ac:dyDescent="0.25">
      <c r="E1217" s="60">
        <f t="shared" ca="1" si="55"/>
        <v>0.20229770924946222</v>
      </c>
      <c r="F1217" s="78">
        <f t="shared" ca="1" si="56"/>
        <v>1.3221531101501915</v>
      </c>
      <c r="G1217" s="65">
        <f t="shared" ca="1" si="54"/>
        <v>-5.9790539233136411</v>
      </c>
    </row>
    <row r="1218" spans="5:7" x14ac:dyDescent="0.25">
      <c r="E1218" s="60">
        <f t="shared" ca="1" si="55"/>
        <v>2.4909344675917433E-2</v>
      </c>
      <c r="F1218" s="78">
        <f t="shared" ca="1" si="56"/>
        <v>-4.3763190986937408</v>
      </c>
      <c r="G1218" s="65">
        <f t="shared" ca="1" si="54"/>
        <v>-6.0175757756322144</v>
      </c>
    </row>
    <row r="1219" spans="5:7" x14ac:dyDescent="0.25">
      <c r="E1219" s="60">
        <f t="shared" ca="1" si="55"/>
        <v>0.33150910649374643</v>
      </c>
      <c r="F1219" s="78">
        <f t="shared" ca="1" si="56"/>
        <v>1.707491487870058</v>
      </c>
      <c r="G1219" s="65">
        <f t="shared" ref="G1219:G1282" ca="1" si="57">LN(1/(PI()*$O$14*(1 + ((F1219-$O$13)/$O$14)^2)))</f>
        <v>-5.9765679053129519</v>
      </c>
    </row>
    <row r="1220" spans="5:7" x14ac:dyDescent="0.25">
      <c r="E1220" s="60">
        <f t="shared" ref="E1220:E1283" ca="1" si="58">RAND()</f>
        <v>0.85496801477241724</v>
      </c>
      <c r="F1220" s="78">
        <f t="shared" ref="F1220:F1283" ca="1" si="59">$C$3+$C$4*TAN(PI()*(E1220-0.5))</f>
        <v>3.0203674491243007</v>
      </c>
      <c r="G1220" s="65">
        <f t="shared" ca="1" si="57"/>
        <v>-5.9682172954804873</v>
      </c>
    </row>
    <row r="1221" spans="5:7" x14ac:dyDescent="0.25">
      <c r="E1221" s="60">
        <f t="shared" ca="1" si="58"/>
        <v>0.98158844734767781</v>
      </c>
      <c r="F1221" s="78">
        <f t="shared" ca="1" si="59"/>
        <v>10.634655328640811</v>
      </c>
      <c r="G1221" s="65">
        <f t="shared" ca="1" si="57"/>
        <v>-5.9236705692227511</v>
      </c>
    </row>
    <row r="1222" spans="5:7" x14ac:dyDescent="0.25">
      <c r="E1222" s="60">
        <f t="shared" ca="1" si="58"/>
        <v>0.86146286135704175</v>
      </c>
      <c r="F1222" s="78">
        <f t="shared" ca="1" si="59"/>
        <v>3.0753543645154005</v>
      </c>
      <c r="G1222" s="65">
        <f t="shared" ca="1" si="57"/>
        <v>-5.9678716287066402</v>
      </c>
    </row>
    <row r="1223" spans="5:7" x14ac:dyDescent="0.25">
      <c r="E1223" s="60">
        <f t="shared" ca="1" si="58"/>
        <v>0.64892892915643585</v>
      </c>
      <c r="F1223" s="78">
        <f t="shared" ca="1" si="59"/>
        <v>2.2526471226536224</v>
      </c>
      <c r="G1223" s="65">
        <f t="shared" ca="1" si="57"/>
        <v>-5.9730778464372136</v>
      </c>
    </row>
    <row r="1224" spans="5:7" x14ac:dyDescent="0.25">
      <c r="E1224" s="60">
        <f t="shared" ca="1" si="58"/>
        <v>0.25235645735970424</v>
      </c>
      <c r="F1224" s="78">
        <f t="shared" ca="1" si="59"/>
        <v>1.5073487602929303</v>
      </c>
      <c r="G1224" s="65">
        <f t="shared" ca="1" si="57"/>
        <v>-5.9778571660937025</v>
      </c>
    </row>
    <row r="1225" spans="5:7" x14ac:dyDescent="0.25">
      <c r="E1225" s="60">
        <f t="shared" ca="1" si="58"/>
        <v>8.4129722209358437E-2</v>
      </c>
      <c r="F1225" s="78">
        <f t="shared" ca="1" si="59"/>
        <v>0.15247653177501364</v>
      </c>
      <c r="G1225" s="65">
        <f t="shared" ca="1" si="57"/>
        <v>-5.9866955330484108</v>
      </c>
    </row>
    <row r="1226" spans="5:7" x14ac:dyDescent="0.25">
      <c r="E1226" s="60">
        <f t="shared" ca="1" si="58"/>
        <v>0.70420597233215798</v>
      </c>
      <c r="F1226" s="78">
        <f t="shared" ca="1" si="59"/>
        <v>2.3734638866971234</v>
      </c>
      <c r="G1226" s="65">
        <f t="shared" ca="1" si="57"/>
        <v>-5.9723087026393529</v>
      </c>
    </row>
    <row r="1227" spans="5:7" x14ac:dyDescent="0.25">
      <c r="E1227" s="60">
        <f t="shared" ca="1" si="58"/>
        <v>0.34638639237149738</v>
      </c>
      <c r="F1227" s="78">
        <f t="shared" ca="1" si="59"/>
        <v>1.7380454804574477</v>
      </c>
      <c r="G1227" s="65">
        <f t="shared" ca="1" si="57"/>
        <v>-5.9763714600546027</v>
      </c>
    </row>
    <row r="1228" spans="5:7" x14ac:dyDescent="0.25">
      <c r="E1228" s="60">
        <f t="shared" ca="1" si="58"/>
        <v>0.5796415207378518</v>
      </c>
      <c r="F1228" s="78">
        <f t="shared" ca="1" si="59"/>
        <v>2.1277781339601152</v>
      </c>
      <c r="G1228" s="65">
        <f t="shared" ca="1" si="57"/>
        <v>-5.9738744392800829</v>
      </c>
    </row>
    <row r="1229" spans="5:7" x14ac:dyDescent="0.25">
      <c r="E1229" s="60">
        <f t="shared" ca="1" si="58"/>
        <v>0.75755516743117424</v>
      </c>
      <c r="F1229" s="78">
        <f t="shared" ca="1" si="59"/>
        <v>2.5243169952661946</v>
      </c>
      <c r="G1229" s="65">
        <f t="shared" ca="1" si="57"/>
        <v>-5.9713505542456771</v>
      </c>
    </row>
    <row r="1230" spans="5:7" x14ac:dyDescent="0.25">
      <c r="E1230" s="60">
        <f t="shared" ca="1" si="58"/>
        <v>5.7432363098467443E-3</v>
      </c>
      <c r="F1230" s="78">
        <f t="shared" ca="1" si="59"/>
        <v>-25.708710446500262</v>
      </c>
      <c r="G1230" s="65">
        <f t="shared" ca="1" si="57"/>
        <v>-6.1850890515449235</v>
      </c>
    </row>
    <row r="1231" spans="5:7" x14ac:dyDescent="0.25">
      <c r="E1231" s="60">
        <f t="shared" ca="1" si="58"/>
        <v>0.80267724842543398</v>
      </c>
      <c r="F1231" s="78">
        <f t="shared" ca="1" si="59"/>
        <v>2.7005060754622949</v>
      </c>
      <c r="G1231" s="65">
        <f t="shared" ca="1" si="57"/>
        <v>-5.970234604795845</v>
      </c>
    </row>
    <row r="1232" spans="5:7" x14ac:dyDescent="0.25">
      <c r="E1232" s="60">
        <f t="shared" ca="1" si="58"/>
        <v>0.2409997763275854</v>
      </c>
      <c r="F1232" s="78">
        <f t="shared" ca="1" si="59"/>
        <v>1.4708942401231373</v>
      </c>
      <c r="G1232" s="65">
        <f t="shared" ca="1" si="57"/>
        <v>-5.9780924529153951</v>
      </c>
    </row>
    <row r="1233" spans="5:7" x14ac:dyDescent="0.25">
      <c r="E1233" s="60">
        <f t="shared" ca="1" si="58"/>
        <v>0.93107224708295744</v>
      </c>
      <c r="F1233" s="78">
        <f t="shared" ca="1" si="59"/>
        <v>4.2728072352265229</v>
      </c>
      <c r="G1233" s="65">
        <f t="shared" ca="1" si="57"/>
        <v>-5.9604268646242851</v>
      </c>
    </row>
    <row r="1234" spans="5:7" x14ac:dyDescent="0.25">
      <c r="E1234" s="60">
        <f t="shared" ca="1" si="58"/>
        <v>0.54304404912906512</v>
      </c>
      <c r="F1234" s="78">
        <f t="shared" ca="1" si="59"/>
        <v>2.0680286046153635</v>
      </c>
      <c r="G1234" s="65">
        <f t="shared" ca="1" si="57"/>
        <v>-5.974256199771669</v>
      </c>
    </row>
    <row r="1235" spans="5:7" x14ac:dyDescent="0.25">
      <c r="E1235" s="60">
        <f t="shared" ca="1" si="58"/>
        <v>0.59289318641036137</v>
      </c>
      <c r="F1235" s="78">
        <f t="shared" ca="1" si="59"/>
        <v>2.1502048109444369</v>
      </c>
      <c r="G1235" s="65">
        <f t="shared" ca="1" si="57"/>
        <v>-5.9737312463886134</v>
      </c>
    </row>
    <row r="1236" spans="5:7" x14ac:dyDescent="0.25">
      <c r="E1236" s="60">
        <f t="shared" ca="1" si="58"/>
        <v>0.13583555311307094</v>
      </c>
      <c r="F1236" s="78">
        <f t="shared" ca="1" si="59"/>
        <v>0.90032836802085314</v>
      </c>
      <c r="G1236" s="65">
        <f t="shared" ca="1" si="57"/>
        <v>-5.9817932941137544</v>
      </c>
    </row>
    <row r="1237" spans="5:7" x14ac:dyDescent="0.25">
      <c r="E1237" s="60">
        <f t="shared" ca="1" si="58"/>
        <v>0.74011974773418088</v>
      </c>
      <c r="F1237" s="78">
        <f t="shared" ca="1" si="59"/>
        <v>2.4698853505046352</v>
      </c>
      <c r="G1237" s="65">
        <f t="shared" ca="1" si="57"/>
        <v>-5.9716959947732322</v>
      </c>
    </row>
    <row r="1238" spans="5:7" x14ac:dyDescent="0.25">
      <c r="E1238" s="60">
        <f t="shared" ca="1" si="58"/>
        <v>0.70555576898404149</v>
      </c>
      <c r="F1238" s="78">
        <f t="shared" ca="1" si="59"/>
        <v>2.3767775506754698</v>
      </c>
      <c r="G1238" s="65">
        <f t="shared" ca="1" si="57"/>
        <v>-5.972287629374458</v>
      </c>
    </row>
    <row r="1239" spans="5:7" x14ac:dyDescent="0.25">
      <c r="E1239" s="60">
        <f t="shared" ca="1" si="58"/>
        <v>0.1283342337514064</v>
      </c>
      <c r="F1239" s="78">
        <f t="shared" ca="1" si="59"/>
        <v>0.82777559342073803</v>
      </c>
      <c r="G1239" s="65">
        <f t="shared" ca="1" si="57"/>
        <v>-5.9822663387222246</v>
      </c>
    </row>
    <row r="1240" spans="5:7" x14ac:dyDescent="0.25">
      <c r="E1240" s="60">
        <f t="shared" ca="1" si="58"/>
        <v>0.35195300209688674</v>
      </c>
      <c r="F1240" s="78">
        <f t="shared" ca="1" si="59"/>
        <v>1.7490894916210931</v>
      </c>
      <c r="G1240" s="65">
        <f t="shared" ca="1" si="57"/>
        <v>-5.9763004776348563</v>
      </c>
    </row>
    <row r="1241" spans="5:7" x14ac:dyDescent="0.25">
      <c r="E1241" s="60">
        <f t="shared" ca="1" si="58"/>
        <v>0.92904392227063259</v>
      </c>
      <c r="F1241" s="78">
        <f t="shared" ca="1" si="59"/>
        <v>4.205730315874332</v>
      </c>
      <c r="G1241" s="65">
        <f t="shared" ca="1" si="57"/>
        <v>-5.9608396703210991</v>
      </c>
    </row>
    <row r="1242" spans="5:7" x14ac:dyDescent="0.25">
      <c r="E1242" s="60">
        <f t="shared" ca="1" si="58"/>
        <v>0.89154012313718167</v>
      </c>
      <c r="F1242" s="78">
        <f t="shared" ca="1" si="59"/>
        <v>3.410174548057062</v>
      </c>
      <c r="G1242" s="65">
        <f t="shared" ca="1" si="57"/>
        <v>-5.9657739989121294</v>
      </c>
    </row>
    <row r="1243" spans="5:7" x14ac:dyDescent="0.25">
      <c r="E1243" s="60">
        <f t="shared" ca="1" si="58"/>
        <v>0.32031590873530713</v>
      </c>
      <c r="F1243" s="78">
        <f t="shared" ca="1" si="59"/>
        <v>1.6833859933976583</v>
      </c>
      <c r="G1243" s="65">
        <f t="shared" ca="1" si="57"/>
        <v>-5.9767229604116796</v>
      </c>
    </row>
    <row r="1244" spans="5:7" x14ac:dyDescent="0.25">
      <c r="E1244" s="60">
        <f t="shared" ca="1" si="58"/>
        <v>0.59027952282186558</v>
      </c>
      <c r="F1244" s="78">
        <f t="shared" ca="1" si="59"/>
        <v>2.1457396837823497</v>
      </c>
      <c r="G1244" s="65">
        <f t="shared" ca="1" si="57"/>
        <v>-5.9737597516307597</v>
      </c>
    </row>
    <row r="1245" spans="5:7" x14ac:dyDescent="0.25">
      <c r="E1245" s="60">
        <f t="shared" ca="1" si="58"/>
        <v>0.75227107768835899</v>
      </c>
      <c r="F1245" s="78">
        <f t="shared" ca="1" si="59"/>
        <v>2.5071861949916481</v>
      </c>
      <c r="G1245" s="65">
        <f t="shared" ca="1" si="57"/>
        <v>-5.971459237163395</v>
      </c>
    </row>
    <row r="1246" spans="5:7" x14ac:dyDescent="0.25">
      <c r="E1246" s="60">
        <f t="shared" ca="1" si="58"/>
        <v>0.38129191364739667</v>
      </c>
      <c r="F1246" s="78">
        <f t="shared" ca="1" si="59"/>
        <v>1.8043796917246091</v>
      </c>
      <c r="G1246" s="65">
        <f t="shared" ca="1" si="57"/>
        <v>-5.9759453100998163</v>
      </c>
    </row>
    <row r="1247" spans="5:7" x14ac:dyDescent="0.25">
      <c r="E1247" s="60">
        <f t="shared" ca="1" si="58"/>
        <v>0.64002187582511649</v>
      </c>
      <c r="F1247" s="78">
        <f t="shared" ca="1" si="59"/>
        <v>2.2353241133356185</v>
      </c>
      <c r="G1247" s="65">
        <f t="shared" ca="1" si="57"/>
        <v>-5.9731882571367541</v>
      </c>
    </row>
    <row r="1248" spans="5:7" x14ac:dyDescent="0.25">
      <c r="E1248" s="60">
        <f t="shared" ca="1" si="58"/>
        <v>0.69607765655702092</v>
      </c>
      <c r="F1248" s="78">
        <f t="shared" ca="1" si="59"/>
        <v>2.3539408446378034</v>
      </c>
      <c r="G1248" s="65">
        <f t="shared" ca="1" si="57"/>
        <v>-5.9724328836012157</v>
      </c>
    </row>
    <row r="1249" spans="5:7" x14ac:dyDescent="0.25">
      <c r="E1249" s="60">
        <f t="shared" ca="1" si="58"/>
        <v>0.64261921356267604</v>
      </c>
      <c r="F1249" s="78">
        <f t="shared" ca="1" si="59"/>
        <v>2.2403270613058512</v>
      </c>
      <c r="G1249" s="65">
        <f t="shared" ca="1" si="57"/>
        <v>-5.9731563668079772</v>
      </c>
    </row>
    <row r="1250" spans="5:7" x14ac:dyDescent="0.25">
      <c r="E1250" s="60">
        <f t="shared" ca="1" si="58"/>
        <v>3.0359668761315017E-3</v>
      </c>
      <c r="F1250" s="78">
        <f t="shared" ca="1" si="59"/>
        <v>-50.421559093499475</v>
      </c>
      <c r="G1250" s="65">
        <f t="shared" ca="1" si="57"/>
        <v>-6.4057740239317402</v>
      </c>
    </row>
    <row r="1251" spans="5:7" x14ac:dyDescent="0.25">
      <c r="E1251" s="60">
        <f t="shared" ca="1" si="58"/>
        <v>0.73271449860072924</v>
      </c>
      <c r="F1251" s="78">
        <f t="shared" ca="1" si="59"/>
        <v>2.4484449539435826</v>
      </c>
      <c r="G1251" s="65">
        <f t="shared" ca="1" si="57"/>
        <v>-5.9718321503656968</v>
      </c>
    </row>
    <row r="1252" spans="5:7" x14ac:dyDescent="0.25">
      <c r="E1252" s="60">
        <f t="shared" ca="1" si="58"/>
        <v>0.79876405944154516</v>
      </c>
      <c r="F1252" s="78">
        <f t="shared" ca="1" si="59"/>
        <v>2.6826015309625242</v>
      </c>
      <c r="G1252" s="65">
        <f t="shared" ca="1" si="57"/>
        <v>-5.9703478550611857</v>
      </c>
    </row>
    <row r="1253" spans="5:7" x14ac:dyDescent="0.25">
      <c r="E1253" s="60">
        <f t="shared" ca="1" si="58"/>
        <v>0.64473197878862831</v>
      </c>
      <c r="F1253" s="78">
        <f t="shared" ca="1" si="59"/>
        <v>2.2444256405310288</v>
      </c>
      <c r="G1253" s="65">
        <f t="shared" ca="1" si="57"/>
        <v>-5.9731302432116449</v>
      </c>
    </row>
    <row r="1254" spans="5:7" x14ac:dyDescent="0.25">
      <c r="E1254" s="60">
        <f t="shared" ca="1" si="58"/>
        <v>0.39841543045680072</v>
      </c>
      <c r="F1254" s="78">
        <f t="shared" ca="1" si="59"/>
        <v>1.8347838603443587</v>
      </c>
      <c r="G1254" s="65">
        <f t="shared" ca="1" si="57"/>
        <v>-5.9757501418162873</v>
      </c>
    </row>
    <row r="1255" spans="5:7" x14ac:dyDescent="0.25">
      <c r="E1255" s="60">
        <f t="shared" ca="1" si="58"/>
        <v>0.40850752034654669</v>
      </c>
      <c r="F1255" s="78">
        <f t="shared" ca="1" si="59"/>
        <v>1.8521908240453804</v>
      </c>
      <c r="G1255" s="65">
        <f t="shared" ca="1" si="57"/>
        <v>-5.9756384486722327</v>
      </c>
    </row>
    <row r="1256" spans="5:7" x14ac:dyDescent="0.25">
      <c r="E1256" s="60">
        <f t="shared" ca="1" si="58"/>
        <v>0.97852944597034641</v>
      </c>
      <c r="F1256" s="78">
        <f t="shared" ca="1" si="59"/>
        <v>9.401462421957504</v>
      </c>
      <c r="G1256" s="65">
        <f t="shared" ca="1" si="57"/>
        <v>-5.9304125508646157</v>
      </c>
    </row>
    <row r="1257" spans="5:7" x14ac:dyDescent="0.25">
      <c r="E1257" s="60">
        <f t="shared" ca="1" si="58"/>
        <v>0.35791965507406365</v>
      </c>
      <c r="F1257" s="78">
        <f t="shared" ca="1" si="59"/>
        <v>1.7607141000100515</v>
      </c>
      <c r="G1257" s="65">
        <f t="shared" ca="1" si="57"/>
        <v>-5.9762257776167136</v>
      </c>
    </row>
    <row r="1258" spans="5:7" x14ac:dyDescent="0.25">
      <c r="E1258" s="60">
        <f t="shared" ca="1" si="58"/>
        <v>0.54170496507658794</v>
      </c>
      <c r="F1258" s="78">
        <f t="shared" ca="1" si="59"/>
        <v>2.0658874514637642</v>
      </c>
      <c r="G1258" s="65">
        <f t="shared" ca="1" si="57"/>
        <v>-5.9742698874523903</v>
      </c>
    </row>
    <row r="1259" spans="5:7" x14ac:dyDescent="0.25">
      <c r="E1259" s="60">
        <f t="shared" ca="1" si="58"/>
        <v>0.91504246792390276</v>
      </c>
      <c r="F1259" s="78">
        <f t="shared" ca="1" si="59"/>
        <v>3.8286507006589501</v>
      </c>
      <c r="G1259" s="65">
        <f t="shared" ca="1" si="57"/>
        <v>-5.9631696748494321</v>
      </c>
    </row>
    <row r="1260" spans="5:7" x14ac:dyDescent="0.25">
      <c r="E1260" s="60">
        <f t="shared" ca="1" si="58"/>
        <v>0.46498478137940269</v>
      </c>
      <c r="F1260" s="78">
        <f t="shared" ca="1" si="59"/>
        <v>1.944775289243323</v>
      </c>
      <c r="G1260" s="65">
        <f t="shared" ca="1" si="57"/>
        <v>-5.9750449170864428</v>
      </c>
    </row>
    <row r="1261" spans="5:7" x14ac:dyDescent="0.25">
      <c r="E1261" s="60">
        <f t="shared" ca="1" si="58"/>
        <v>4.1302496030686253E-3</v>
      </c>
      <c r="F1261" s="78">
        <f t="shared" ca="1" si="59"/>
        <v>-36.531814353760659</v>
      </c>
      <c r="G1261" s="65">
        <f t="shared" ca="1" si="57"/>
        <v>-6.2796053927591169</v>
      </c>
    </row>
    <row r="1262" spans="5:7" x14ac:dyDescent="0.25">
      <c r="E1262" s="60">
        <f t="shared" ca="1" si="58"/>
        <v>0.73207178365943215</v>
      </c>
      <c r="F1262" s="78">
        <f t="shared" ca="1" si="59"/>
        <v>2.4466265570774235</v>
      </c>
      <c r="G1262" s="65">
        <f t="shared" ca="1" si="57"/>
        <v>-5.9718437002425295</v>
      </c>
    </row>
    <row r="1263" spans="5:7" x14ac:dyDescent="0.25">
      <c r="E1263" s="60">
        <f t="shared" ca="1" si="58"/>
        <v>7.5141545177771829E-2</v>
      </c>
      <c r="F1263" s="78">
        <f t="shared" ca="1" si="59"/>
        <v>-7.8577575196671301E-2</v>
      </c>
      <c r="G1263" s="65">
        <f t="shared" ca="1" si="57"/>
        <v>-5.9882217868018817</v>
      </c>
    </row>
    <row r="1264" spans="5:7" x14ac:dyDescent="0.25">
      <c r="E1264" s="60">
        <f t="shared" ca="1" si="58"/>
        <v>0.2316021475371508</v>
      </c>
      <c r="F1264" s="78">
        <f t="shared" ca="1" si="59"/>
        <v>1.4385832350487058</v>
      </c>
      <c r="G1264" s="65">
        <f t="shared" ca="1" si="57"/>
        <v>-5.9783011140501774</v>
      </c>
    </row>
    <row r="1265" spans="5:7" x14ac:dyDescent="0.25">
      <c r="E1265" s="60">
        <f t="shared" ca="1" si="58"/>
        <v>8.5741121199495507E-2</v>
      </c>
      <c r="F1265" s="78">
        <f t="shared" ca="1" si="59"/>
        <v>0.188886094236556</v>
      </c>
      <c r="G1265" s="65">
        <f t="shared" ca="1" si="57"/>
        <v>-5.9864555254885508</v>
      </c>
    </row>
    <row r="1266" spans="5:7" x14ac:dyDescent="0.25">
      <c r="E1266" s="60">
        <f t="shared" ca="1" si="58"/>
        <v>0.16416031599936187</v>
      </c>
      <c r="F1266" s="78">
        <f t="shared" ca="1" si="59"/>
        <v>1.1180086562550062</v>
      </c>
      <c r="G1266" s="65">
        <f t="shared" ca="1" si="57"/>
        <v>-5.9803773232262118</v>
      </c>
    </row>
    <row r="1267" spans="5:7" x14ac:dyDescent="0.25">
      <c r="E1267" s="60">
        <f t="shared" ca="1" si="58"/>
        <v>0.6290985241880932</v>
      </c>
      <c r="F1267" s="78">
        <f t="shared" ca="1" si="59"/>
        <v>2.2146901690549883</v>
      </c>
      <c r="G1267" s="65">
        <f t="shared" ca="1" si="57"/>
        <v>-5.9733198127110478</v>
      </c>
    </row>
    <row r="1268" spans="5:7" x14ac:dyDescent="0.25">
      <c r="E1268" s="60">
        <f t="shared" ca="1" si="58"/>
        <v>0.24542903788185766</v>
      </c>
      <c r="F1268" s="78">
        <f t="shared" ca="1" si="59"/>
        <v>1.4854296659794104</v>
      </c>
      <c r="G1268" s="65">
        <f t="shared" ca="1" si="57"/>
        <v>-5.977998620677405</v>
      </c>
    </row>
    <row r="1269" spans="5:7" x14ac:dyDescent="0.25">
      <c r="E1269" s="60">
        <f t="shared" ca="1" si="58"/>
        <v>0.53034445555803711</v>
      </c>
      <c r="F1269" s="78">
        <f t="shared" ca="1" si="59"/>
        <v>2.047809875908198</v>
      </c>
      <c r="G1269" s="65">
        <f t="shared" ca="1" si="57"/>
        <v>-5.9743854709852888</v>
      </c>
    </row>
    <row r="1270" spans="5:7" x14ac:dyDescent="0.25">
      <c r="E1270" s="60">
        <f t="shared" ca="1" si="58"/>
        <v>0.78307438691371534</v>
      </c>
      <c r="F1270" s="78">
        <f t="shared" ca="1" si="59"/>
        <v>2.6164225715483305</v>
      </c>
      <c r="G1270" s="65">
        <f t="shared" ca="1" si="57"/>
        <v>-5.9707667541222147</v>
      </c>
    </row>
    <row r="1271" spans="5:7" x14ac:dyDescent="0.25">
      <c r="E1271" s="60">
        <f t="shared" ca="1" si="58"/>
        <v>7.7924620161181068E-2</v>
      </c>
      <c r="F1271" s="78">
        <f t="shared" ca="1" si="59"/>
        <v>-1.4566133931155356E-3</v>
      </c>
      <c r="G1271" s="65">
        <f t="shared" ca="1" si="57"/>
        <v>-5.9877117471537193</v>
      </c>
    </row>
    <row r="1272" spans="5:7" x14ac:dyDescent="0.25">
      <c r="E1272" s="60">
        <f t="shared" ca="1" si="58"/>
        <v>0.79218278602552261</v>
      </c>
      <c r="F1272" s="78">
        <f t="shared" ca="1" si="59"/>
        <v>2.6538049604015432</v>
      </c>
      <c r="G1272" s="65">
        <f t="shared" ca="1" si="57"/>
        <v>-5.9705300729113091</v>
      </c>
    </row>
    <row r="1273" spans="5:7" x14ac:dyDescent="0.25">
      <c r="E1273" s="60">
        <f t="shared" ca="1" si="58"/>
        <v>0.67642958192402469</v>
      </c>
      <c r="F1273" s="78">
        <f t="shared" ca="1" si="59"/>
        <v>2.3094977933162615</v>
      </c>
      <c r="G1273" s="65">
        <f t="shared" ca="1" si="57"/>
        <v>-5.9727157275941618</v>
      </c>
    </row>
    <row r="1274" spans="5:7" x14ac:dyDescent="0.25">
      <c r="E1274" s="60">
        <f t="shared" ca="1" si="58"/>
        <v>0.61262899428888429</v>
      </c>
      <c r="F1274" s="78">
        <f t="shared" ca="1" si="59"/>
        <v>2.1846899741570907</v>
      </c>
      <c r="G1274" s="65">
        <f t="shared" ca="1" si="57"/>
        <v>-5.9735111662861184</v>
      </c>
    </row>
    <row r="1275" spans="5:7" x14ac:dyDescent="0.25">
      <c r="E1275" s="60">
        <f t="shared" ca="1" si="58"/>
        <v>0.50371878716062024</v>
      </c>
      <c r="F1275" s="78">
        <f t="shared" ca="1" si="59"/>
        <v>2.0058417229943295</v>
      </c>
      <c r="G1275" s="65">
        <f t="shared" ca="1" si="57"/>
        <v>-5.9746539400050462</v>
      </c>
    </row>
    <row r="1276" spans="5:7" x14ac:dyDescent="0.25">
      <c r="E1276" s="60">
        <f t="shared" ca="1" si="58"/>
        <v>0.12867681065576464</v>
      </c>
      <c r="F1276" s="78">
        <f t="shared" ca="1" si="59"/>
        <v>0.83126265123828058</v>
      </c>
      <c r="G1276" s="65">
        <f t="shared" ca="1" si="57"/>
        <v>-5.9822435905039528</v>
      </c>
    </row>
    <row r="1277" spans="5:7" x14ac:dyDescent="0.25">
      <c r="E1277" s="60">
        <f t="shared" ca="1" si="58"/>
        <v>3.0651455107679637E-2</v>
      </c>
      <c r="F1277" s="78">
        <f t="shared" ca="1" si="59"/>
        <v>-3.1763516933621458</v>
      </c>
      <c r="G1277" s="65">
        <f t="shared" ca="1" si="57"/>
        <v>-6.0092003986276357</v>
      </c>
    </row>
    <row r="1278" spans="5:7" x14ac:dyDescent="0.25">
      <c r="E1278" s="60">
        <f t="shared" ca="1" si="58"/>
        <v>0.59089724848463232</v>
      </c>
      <c r="F1278" s="78">
        <f t="shared" ca="1" si="59"/>
        <v>2.1467930408502305</v>
      </c>
      <c r="G1278" s="65">
        <f t="shared" ca="1" si="57"/>
        <v>-5.9737530268367616</v>
      </c>
    </row>
    <row r="1279" spans="5:7" x14ac:dyDescent="0.25">
      <c r="E1279" s="60">
        <f t="shared" ca="1" si="58"/>
        <v>0.83167646900052628</v>
      </c>
      <c r="F1279" s="78">
        <f t="shared" ca="1" si="59"/>
        <v>2.8557079436680302</v>
      </c>
      <c r="G1279" s="65">
        <f t="shared" ca="1" si="57"/>
        <v>-5.9692543800451272</v>
      </c>
    </row>
    <row r="1280" spans="5:7" x14ac:dyDescent="0.25">
      <c r="E1280" s="60">
        <f t="shared" ca="1" si="58"/>
        <v>0.23241900032477469</v>
      </c>
      <c r="F1280" s="78">
        <f t="shared" ca="1" si="59"/>
        <v>1.4414757030073528</v>
      </c>
      <c r="G1280" s="65">
        <f t="shared" ca="1" si="57"/>
        <v>-5.9782824302882931</v>
      </c>
    </row>
    <row r="1281" spans="5:7" x14ac:dyDescent="0.25">
      <c r="E1281" s="60">
        <f t="shared" ca="1" si="58"/>
        <v>0.10321518264431384</v>
      </c>
      <c r="F1281" s="78">
        <f t="shared" ca="1" si="59"/>
        <v>0.51245379325690998</v>
      </c>
      <c r="G1281" s="65">
        <f t="shared" ca="1" si="57"/>
        <v>-5.9843286107823532</v>
      </c>
    </row>
    <row r="1282" spans="5:7" x14ac:dyDescent="0.25">
      <c r="E1282" s="60">
        <f t="shared" ca="1" si="58"/>
        <v>0.52184580825717164</v>
      </c>
      <c r="F1282" s="78">
        <f t="shared" ca="1" si="59"/>
        <v>2.0343692939827762</v>
      </c>
      <c r="G1282" s="65">
        <f t="shared" ca="1" si="57"/>
        <v>-5.9744714294405838</v>
      </c>
    </row>
    <row r="1283" spans="5:7" x14ac:dyDescent="0.25">
      <c r="E1283" s="60">
        <f t="shared" ca="1" si="58"/>
        <v>0.53881743795326109</v>
      </c>
      <c r="F1283" s="78">
        <f t="shared" ca="1" si="59"/>
        <v>2.0612783566639199</v>
      </c>
      <c r="G1283" s="65">
        <f t="shared" ref="G1283:G1346" ca="1" si="60">LN(1/(PI()*$O$14*(1 + ((F1283-$O$13)/$O$14)^2)))</f>
        <v>-5.9742993535325404</v>
      </c>
    </row>
    <row r="1284" spans="5:7" x14ac:dyDescent="0.25">
      <c r="E1284" s="60">
        <f t="shared" ref="E1284:E1347" ca="1" si="61">RAND()</f>
        <v>0.51438762278949313</v>
      </c>
      <c r="F1284" s="78">
        <f t="shared" ref="F1284:F1347" ca="1" si="62">$C$3+$C$4*TAN(PI()*(E1284-0.5))</f>
        <v>2.0226154285696851</v>
      </c>
      <c r="G1284" s="65">
        <f t="shared" ca="1" si="60"/>
        <v>-5.9745466164689631</v>
      </c>
    </row>
    <row r="1285" spans="5:7" x14ac:dyDescent="0.25">
      <c r="E1285" s="60">
        <f t="shared" ca="1" si="61"/>
        <v>0.76504537894647406</v>
      </c>
      <c r="F1285" s="78">
        <f t="shared" ca="1" si="62"/>
        <v>2.5496502221260591</v>
      </c>
      <c r="G1285" s="65">
        <f t="shared" ca="1" si="60"/>
        <v>-5.9711898909451877</v>
      </c>
    </row>
    <row r="1286" spans="5:7" x14ac:dyDescent="0.25">
      <c r="E1286" s="60">
        <f t="shared" ca="1" si="61"/>
        <v>0.94925806021380021</v>
      </c>
      <c r="F1286" s="78">
        <f t="shared" ca="1" si="62"/>
        <v>5.1099426092327844</v>
      </c>
      <c r="G1286" s="65">
        <f t="shared" ca="1" si="60"/>
        <v>-5.9553177026629713</v>
      </c>
    </row>
    <row r="1287" spans="5:7" x14ac:dyDescent="0.25">
      <c r="E1287" s="60">
        <f t="shared" ca="1" si="61"/>
        <v>0.2550351509706309</v>
      </c>
      <c r="F1287" s="78">
        <f t="shared" ca="1" si="62"/>
        <v>1.5155733469231925</v>
      </c>
      <c r="G1287" s="65">
        <f t="shared" ca="1" si="60"/>
        <v>-5.9778041019663721</v>
      </c>
    </row>
    <row r="1288" spans="5:7" x14ac:dyDescent="0.25">
      <c r="E1288" s="60">
        <f t="shared" ca="1" si="61"/>
        <v>0.42215619918778369</v>
      </c>
      <c r="F1288" s="78">
        <f t="shared" ca="1" si="62"/>
        <v>1.8752258371427606</v>
      </c>
      <c r="G1288" s="65">
        <f t="shared" ca="1" si="60"/>
        <v>-5.9754906924375613</v>
      </c>
    </row>
    <row r="1289" spans="5:7" x14ac:dyDescent="0.25">
      <c r="E1289" s="60">
        <f t="shared" ca="1" si="61"/>
        <v>9.8037396364126783E-2</v>
      </c>
      <c r="F1289" s="78">
        <f t="shared" ca="1" si="62"/>
        <v>0.4282493015797324</v>
      </c>
      <c r="G1289" s="65">
        <f t="shared" ca="1" si="60"/>
        <v>-5.9848810726611381</v>
      </c>
    </row>
    <row r="1290" spans="5:7" x14ac:dyDescent="0.25">
      <c r="E1290" s="60">
        <f t="shared" ca="1" si="61"/>
        <v>0.32445381387242866</v>
      </c>
      <c r="F1290" s="78">
        <f t="shared" ca="1" si="62"/>
        <v>1.6924182349525607</v>
      </c>
      <c r="G1290" s="65">
        <f t="shared" ca="1" si="60"/>
        <v>-5.9766648545849046</v>
      </c>
    </row>
    <row r="1291" spans="5:7" x14ac:dyDescent="0.25">
      <c r="E1291" s="60">
        <f t="shared" ca="1" si="61"/>
        <v>0.89203860556115666</v>
      </c>
      <c r="F1291" s="78">
        <f t="shared" ca="1" si="62"/>
        <v>3.4172170583406354</v>
      </c>
      <c r="G1291" s="65">
        <f t="shared" ca="1" si="60"/>
        <v>-5.9657300105294713</v>
      </c>
    </row>
    <row r="1292" spans="5:7" x14ac:dyDescent="0.25">
      <c r="E1292" s="60">
        <f t="shared" ca="1" si="61"/>
        <v>0.50099879909235978</v>
      </c>
      <c r="F1292" s="78">
        <f t="shared" ca="1" si="62"/>
        <v>2.0015689150946225</v>
      </c>
      <c r="G1292" s="65">
        <f t="shared" ca="1" si="60"/>
        <v>-5.9746812836140117</v>
      </c>
    </row>
    <row r="1293" spans="5:7" x14ac:dyDescent="0.25">
      <c r="E1293" s="60">
        <f t="shared" ca="1" si="61"/>
        <v>0.82130310280989427</v>
      </c>
      <c r="F1293" s="78">
        <f t="shared" ca="1" si="62"/>
        <v>2.7950496052790683</v>
      </c>
      <c r="G1293" s="65">
        <f t="shared" ca="1" si="60"/>
        <v>-5.969637173979951</v>
      </c>
    </row>
    <row r="1294" spans="5:7" x14ac:dyDescent="0.25">
      <c r="E1294" s="60">
        <f t="shared" ca="1" si="61"/>
        <v>0.46033676594399797</v>
      </c>
      <c r="F1294" s="78">
        <f t="shared" ca="1" si="62"/>
        <v>1.9373726720865789</v>
      </c>
      <c r="G1294" s="65">
        <f t="shared" ca="1" si="60"/>
        <v>-5.9750923393704349</v>
      </c>
    </row>
    <row r="1295" spans="5:7" x14ac:dyDescent="0.25">
      <c r="E1295" s="60">
        <f t="shared" ca="1" si="61"/>
        <v>0.27072278071032285</v>
      </c>
      <c r="F1295" s="78">
        <f t="shared" ca="1" si="62"/>
        <v>1.5612044628062463</v>
      </c>
      <c r="G1295" s="65">
        <f t="shared" ca="1" si="60"/>
        <v>-5.977509825285038</v>
      </c>
    </row>
    <row r="1296" spans="5:7" x14ac:dyDescent="0.25">
      <c r="E1296" s="60">
        <f t="shared" ca="1" si="61"/>
        <v>0.44969501337141826</v>
      </c>
      <c r="F1296" s="78">
        <f t="shared" ca="1" si="62"/>
        <v>1.920316615454579</v>
      </c>
      <c r="G1296" s="65">
        <f t="shared" ca="1" si="60"/>
        <v>-5.9752016253537814</v>
      </c>
    </row>
    <row r="1297" spans="5:7" x14ac:dyDescent="0.25">
      <c r="E1297" s="60">
        <f t="shared" ca="1" si="61"/>
        <v>0.79175168679957419</v>
      </c>
      <c r="F1297" s="78">
        <f t="shared" ca="1" si="62"/>
        <v>2.6519731808939113</v>
      </c>
      <c r="G1297" s="65">
        <f t="shared" ca="1" si="60"/>
        <v>-5.9705416670238707</v>
      </c>
    </row>
    <row r="1298" spans="5:7" x14ac:dyDescent="0.25">
      <c r="E1298" s="60">
        <f t="shared" ca="1" si="61"/>
        <v>0.86844092963779318</v>
      </c>
      <c r="F1298" s="78">
        <f t="shared" ca="1" si="62"/>
        <v>3.140078710527626</v>
      </c>
      <c r="G1298" s="65">
        <f t="shared" ca="1" si="60"/>
        <v>-5.9674651736715321</v>
      </c>
    </row>
    <row r="1299" spans="5:7" x14ac:dyDescent="0.25">
      <c r="E1299" s="60">
        <f t="shared" ca="1" si="61"/>
        <v>0.67461430103212927</v>
      </c>
      <c r="F1299" s="78">
        <f t="shared" ca="1" si="62"/>
        <v>2.3055676440856865</v>
      </c>
      <c r="G1299" s="65">
        <f t="shared" ca="1" si="60"/>
        <v>-5.9727407500597094</v>
      </c>
    </row>
    <row r="1300" spans="5:7" x14ac:dyDescent="0.25">
      <c r="E1300" s="60">
        <f t="shared" ca="1" si="61"/>
        <v>0.72095921876436364</v>
      </c>
      <c r="F1300" s="78">
        <f t="shared" ca="1" si="62"/>
        <v>2.4161802399454948</v>
      </c>
      <c r="G1300" s="65">
        <f t="shared" ca="1" si="60"/>
        <v>-5.972037138638596</v>
      </c>
    </row>
    <row r="1301" spans="5:7" x14ac:dyDescent="0.25">
      <c r="E1301" s="60">
        <f t="shared" ca="1" si="61"/>
        <v>0.46460190185077188</v>
      </c>
      <c r="F1301" s="78">
        <f t="shared" ca="1" si="62"/>
        <v>1.9441664454672778</v>
      </c>
      <c r="G1301" s="65">
        <f t="shared" ca="1" si="60"/>
        <v>-5.9750488172104408</v>
      </c>
    </row>
    <row r="1302" spans="5:7" x14ac:dyDescent="0.25">
      <c r="E1302" s="60">
        <f t="shared" ca="1" si="61"/>
        <v>0.27198159568060887</v>
      </c>
      <c r="F1302" s="78">
        <f t="shared" ca="1" si="62"/>
        <v>1.5646925987255114</v>
      </c>
      <c r="G1302" s="65">
        <f t="shared" ca="1" si="60"/>
        <v>-5.977487339258035</v>
      </c>
    </row>
    <row r="1303" spans="5:7" x14ac:dyDescent="0.25">
      <c r="E1303" s="60">
        <f t="shared" ca="1" si="61"/>
        <v>0.76343082583561017</v>
      </c>
      <c r="F1303" s="78">
        <f t="shared" ca="1" si="62"/>
        <v>2.544080277646326</v>
      </c>
      <c r="G1303" s="65">
        <f t="shared" ca="1" si="60"/>
        <v>-5.9712252095641514</v>
      </c>
    </row>
    <row r="1304" spans="5:7" x14ac:dyDescent="0.25">
      <c r="E1304" s="60">
        <f t="shared" ca="1" si="61"/>
        <v>9.9858363060235655E-2</v>
      </c>
      <c r="F1304" s="78">
        <f t="shared" ca="1" si="62"/>
        <v>0.45882516624224667</v>
      </c>
      <c r="G1304" s="65">
        <f t="shared" ca="1" si="60"/>
        <v>-5.9846803808983662</v>
      </c>
    </row>
    <row r="1305" spans="5:7" x14ac:dyDescent="0.25">
      <c r="E1305" s="60">
        <f t="shared" ca="1" si="61"/>
        <v>0.22061828890817581</v>
      </c>
      <c r="F1305" s="78">
        <f t="shared" ca="1" si="62"/>
        <v>1.3979885401744685</v>
      </c>
      <c r="G1305" s="65">
        <f t="shared" ca="1" si="60"/>
        <v>-5.9785634269478338</v>
      </c>
    </row>
    <row r="1306" spans="5:7" x14ac:dyDescent="0.25">
      <c r="E1306" s="60">
        <f t="shared" ca="1" si="61"/>
        <v>0.43840532924995967</v>
      </c>
      <c r="F1306" s="78">
        <f t="shared" ca="1" si="62"/>
        <v>1.9020213387715088</v>
      </c>
      <c r="G1306" s="65">
        <f t="shared" ca="1" si="60"/>
        <v>-5.9753188861628166</v>
      </c>
    </row>
    <row r="1307" spans="5:7" x14ac:dyDescent="0.25">
      <c r="E1307" s="60">
        <f t="shared" ca="1" si="61"/>
        <v>0.10160113498735479</v>
      </c>
      <c r="F1307" s="78">
        <f t="shared" ca="1" si="62"/>
        <v>0.48709493980521601</v>
      </c>
      <c r="G1307" s="65">
        <f t="shared" ca="1" si="60"/>
        <v>-5.9844949118058874</v>
      </c>
    </row>
    <row r="1308" spans="5:7" x14ac:dyDescent="0.25">
      <c r="E1308" s="60">
        <f t="shared" ca="1" si="61"/>
        <v>0.31163249796879067</v>
      </c>
      <c r="F1308" s="78">
        <f t="shared" ca="1" si="62"/>
        <v>1.6639360304114876</v>
      </c>
      <c r="G1308" s="65">
        <f t="shared" ca="1" si="60"/>
        <v>-5.9768481145344996</v>
      </c>
    </row>
    <row r="1309" spans="5:7" x14ac:dyDescent="0.25">
      <c r="E1309" s="60">
        <f t="shared" ca="1" si="61"/>
        <v>0.79630343529310066</v>
      </c>
      <c r="F1309" s="78">
        <f t="shared" ca="1" si="62"/>
        <v>2.6716480032210987</v>
      </c>
      <c r="G1309" s="65">
        <f t="shared" ca="1" si="60"/>
        <v>-5.9704171557621724</v>
      </c>
    </row>
    <row r="1310" spans="5:7" x14ac:dyDescent="0.25">
      <c r="E1310" s="60">
        <f t="shared" ca="1" si="61"/>
        <v>0.25176116224868217</v>
      </c>
      <c r="F1310" s="78">
        <f t="shared" ca="1" si="62"/>
        <v>1.5055024661862435</v>
      </c>
      <c r="G1310" s="65">
        <f t="shared" ca="1" si="60"/>
        <v>-5.9778690791651048</v>
      </c>
    </row>
    <row r="1311" spans="5:7" x14ac:dyDescent="0.25">
      <c r="E1311" s="60">
        <f t="shared" ca="1" si="61"/>
        <v>0.96521667937238709</v>
      </c>
      <c r="F1311" s="78">
        <f t="shared" ca="1" si="62"/>
        <v>6.5573839410813095</v>
      </c>
      <c r="G1311" s="65">
        <f t="shared" ca="1" si="60"/>
        <v>-5.9466734801723282</v>
      </c>
    </row>
    <row r="1312" spans="5:7" x14ac:dyDescent="0.25">
      <c r="E1312" s="60">
        <f t="shared" ca="1" si="61"/>
        <v>0.30881395894379138</v>
      </c>
      <c r="F1312" s="78">
        <f t="shared" ca="1" si="62"/>
        <v>1.6574699457008675</v>
      </c>
      <c r="G1312" s="65">
        <f t="shared" ca="1" si="60"/>
        <v>-5.9768897305748059</v>
      </c>
    </row>
    <row r="1313" spans="5:7" x14ac:dyDescent="0.25">
      <c r="E1313" s="60">
        <f t="shared" ca="1" si="61"/>
        <v>0.30259689521107658</v>
      </c>
      <c r="F1313" s="78">
        <f t="shared" ca="1" si="62"/>
        <v>1.6429246010164755</v>
      </c>
      <c r="G1313" s="65">
        <f t="shared" ca="1" si="60"/>
        <v>-5.9769833613745469</v>
      </c>
    </row>
    <row r="1314" spans="5:7" x14ac:dyDescent="0.25">
      <c r="E1314" s="60">
        <f t="shared" ca="1" si="61"/>
        <v>0.82616030334103963</v>
      </c>
      <c r="F1314" s="78">
        <f t="shared" ca="1" si="62"/>
        <v>2.8226418984118946</v>
      </c>
      <c r="G1314" s="65">
        <f t="shared" ca="1" si="60"/>
        <v>-5.969462998768476</v>
      </c>
    </row>
    <row r="1315" spans="5:7" x14ac:dyDescent="0.25">
      <c r="E1315" s="60">
        <f t="shared" ca="1" si="61"/>
        <v>0.4345663702291247</v>
      </c>
      <c r="F1315" s="78">
        <f t="shared" ca="1" si="62"/>
        <v>1.895744421096635</v>
      </c>
      <c r="G1315" s="65">
        <f t="shared" ca="1" si="60"/>
        <v>-5.9753591253599856</v>
      </c>
    </row>
    <row r="1316" spans="5:7" x14ac:dyDescent="0.25">
      <c r="E1316" s="60">
        <f t="shared" ca="1" si="61"/>
        <v>0.85981389151741416</v>
      </c>
      <c r="F1316" s="78">
        <f t="shared" ca="1" si="62"/>
        <v>3.060943523467003</v>
      </c>
      <c r="G1316" s="65">
        <f t="shared" ca="1" si="60"/>
        <v>-5.9679621882140106</v>
      </c>
    </row>
    <row r="1317" spans="5:7" x14ac:dyDescent="0.25">
      <c r="E1317" s="60">
        <f t="shared" ca="1" si="61"/>
        <v>6.4416570044298904E-2</v>
      </c>
      <c r="F1317" s="78">
        <f t="shared" ca="1" si="62"/>
        <v>-0.4368934509277822</v>
      </c>
      <c r="G1317" s="65">
        <f t="shared" ca="1" si="60"/>
        <v>-5.9905994715241695</v>
      </c>
    </row>
    <row r="1318" spans="5:7" x14ac:dyDescent="0.25">
      <c r="E1318" s="60">
        <f t="shared" ca="1" si="61"/>
        <v>0.96413393591344043</v>
      </c>
      <c r="F1318" s="78">
        <f t="shared" ca="1" si="62"/>
        <v>6.418684687289903</v>
      </c>
      <c r="G1318" s="65">
        <f t="shared" ca="1" si="60"/>
        <v>-5.9474912382819021</v>
      </c>
    </row>
    <row r="1319" spans="5:7" x14ac:dyDescent="0.25">
      <c r="E1319" s="60">
        <f t="shared" ca="1" si="61"/>
        <v>6.1927380364062423E-2</v>
      </c>
      <c r="F1319" s="78">
        <f t="shared" ca="1" si="62"/>
        <v>-0.53751822620268719</v>
      </c>
      <c r="G1319" s="65">
        <f t="shared" ca="1" si="60"/>
        <v>-5.991269536644622</v>
      </c>
    </row>
    <row r="1320" spans="5:7" x14ac:dyDescent="0.25">
      <c r="E1320" s="60">
        <f t="shared" ca="1" si="61"/>
        <v>0.74855661379928318</v>
      </c>
      <c r="F1320" s="78">
        <f t="shared" ca="1" si="62"/>
        <v>2.4954859068733417</v>
      </c>
      <c r="G1320" s="65">
        <f t="shared" ca="1" si="60"/>
        <v>-5.9715334855517632</v>
      </c>
    </row>
    <row r="1321" spans="5:7" x14ac:dyDescent="0.25">
      <c r="E1321" s="60">
        <f t="shared" ca="1" si="61"/>
        <v>0.2905317968873028</v>
      </c>
      <c r="F1321" s="78">
        <f t="shared" ca="1" si="62"/>
        <v>1.6134964677324888</v>
      </c>
      <c r="G1321" s="65">
        <f t="shared" ca="1" si="60"/>
        <v>-5.9771728639100585</v>
      </c>
    </row>
    <row r="1322" spans="5:7" x14ac:dyDescent="0.25">
      <c r="E1322" s="60">
        <f t="shared" ca="1" si="61"/>
        <v>0.55018923104662021</v>
      </c>
      <c r="F1322" s="78">
        <f t="shared" ca="1" si="62"/>
        <v>2.079496948862654</v>
      </c>
      <c r="G1322" s="65">
        <f t="shared" ca="1" si="60"/>
        <v>-5.9741828948279982</v>
      </c>
    </row>
    <row r="1323" spans="5:7" x14ac:dyDescent="0.25">
      <c r="E1323" s="60">
        <f t="shared" ca="1" si="61"/>
        <v>5.3148582570248681E-2</v>
      </c>
      <c r="F1323" s="78">
        <f t="shared" ca="1" si="62"/>
        <v>-0.96664806626747879</v>
      </c>
      <c r="G1323" s="65">
        <f t="shared" ca="1" si="60"/>
        <v>-5.994138608134242</v>
      </c>
    </row>
    <row r="1324" spans="5:7" x14ac:dyDescent="0.25">
      <c r="E1324" s="60">
        <f t="shared" ca="1" si="61"/>
        <v>0.22257449754459746</v>
      </c>
      <c r="F1324" s="78">
        <f t="shared" ca="1" si="62"/>
        <v>1.4054607069935616</v>
      </c>
      <c r="G1324" s="65">
        <f t="shared" ca="1" si="60"/>
        <v>-5.978515130565043</v>
      </c>
    </row>
    <row r="1325" spans="5:7" x14ac:dyDescent="0.25">
      <c r="E1325" s="60">
        <f t="shared" ca="1" si="61"/>
        <v>0.71285567079253809</v>
      </c>
      <c r="F1325" s="78">
        <f t="shared" ca="1" si="62"/>
        <v>2.3950749119630848</v>
      </c>
      <c r="G1325" s="65">
        <f t="shared" ca="1" si="60"/>
        <v>-5.9721712885513245</v>
      </c>
    </row>
    <row r="1326" spans="5:7" x14ac:dyDescent="0.25">
      <c r="E1326" s="60">
        <f t="shared" ca="1" si="61"/>
        <v>3.9007497421621351E-2</v>
      </c>
      <c r="F1326" s="78">
        <f t="shared" ca="1" si="62"/>
        <v>-2.0596668544088717</v>
      </c>
      <c r="G1326" s="65">
        <f t="shared" ca="1" si="60"/>
        <v>-6.0015292422801529</v>
      </c>
    </row>
    <row r="1327" spans="5:7" x14ac:dyDescent="0.25">
      <c r="E1327" s="60">
        <f t="shared" ca="1" si="61"/>
        <v>0.32516531198828247</v>
      </c>
      <c r="F1327" s="78">
        <f t="shared" ca="1" si="62"/>
        <v>1.6939566768630572</v>
      </c>
      <c r="G1327" s="65">
        <f t="shared" ca="1" si="60"/>
        <v>-5.9766549584117676</v>
      </c>
    </row>
    <row r="1328" spans="5:7" x14ac:dyDescent="0.25">
      <c r="E1328" s="60">
        <f t="shared" ca="1" si="61"/>
        <v>2.9922962378174156E-2</v>
      </c>
      <c r="F1328" s="78">
        <f t="shared" ca="1" si="62"/>
        <v>-3.3031462211315761</v>
      </c>
      <c r="G1328" s="65">
        <f t="shared" ca="1" si="60"/>
        <v>-6.0100789813724358</v>
      </c>
    </row>
    <row r="1329" spans="5:7" x14ac:dyDescent="0.25">
      <c r="E1329" s="60">
        <f t="shared" ca="1" si="61"/>
        <v>0.18772539881473571</v>
      </c>
      <c r="F1329" s="78">
        <f t="shared" ca="1" si="62"/>
        <v>1.2528429841433109</v>
      </c>
      <c r="G1329" s="65">
        <f t="shared" ca="1" si="60"/>
        <v>-5.9795027454652834</v>
      </c>
    </row>
    <row r="1330" spans="5:7" x14ac:dyDescent="0.25">
      <c r="E1330" s="60">
        <f t="shared" ca="1" si="61"/>
        <v>0.91376885744673675</v>
      </c>
      <c r="F1330" s="78">
        <f t="shared" ca="1" si="62"/>
        <v>3.8003052582017998</v>
      </c>
      <c r="G1330" s="65">
        <f t="shared" ca="1" si="60"/>
        <v>-5.9633454648158377</v>
      </c>
    </row>
    <row r="1331" spans="5:7" x14ac:dyDescent="0.25">
      <c r="E1331" s="60">
        <f t="shared" ca="1" si="61"/>
        <v>9.7921636939346524E-3</v>
      </c>
      <c r="F1331" s="78">
        <f t="shared" ca="1" si="62"/>
        <v>-14.248169338144738</v>
      </c>
      <c r="G1331" s="65">
        <f t="shared" ca="1" si="60"/>
        <v>-6.0911664961938703</v>
      </c>
    </row>
    <row r="1332" spans="5:7" x14ac:dyDescent="0.25">
      <c r="E1332" s="60">
        <f t="shared" ca="1" si="61"/>
        <v>0.28448666954926083</v>
      </c>
      <c r="F1332" s="78">
        <f t="shared" ca="1" si="62"/>
        <v>1.59809887115681</v>
      </c>
      <c r="G1332" s="65">
        <f t="shared" ca="1" si="60"/>
        <v>-5.9772720534255352</v>
      </c>
    </row>
    <row r="1333" spans="5:7" x14ac:dyDescent="0.25">
      <c r="E1333" s="60">
        <f t="shared" ca="1" si="61"/>
        <v>2.0884590582566309E-2</v>
      </c>
      <c r="F1333" s="78">
        <f t="shared" ca="1" si="62"/>
        <v>-5.6097494393122194</v>
      </c>
      <c r="G1333" s="65">
        <f t="shared" ca="1" si="60"/>
        <v>-6.0263232560410067</v>
      </c>
    </row>
    <row r="1334" spans="5:7" x14ac:dyDescent="0.25">
      <c r="E1334" s="60">
        <f t="shared" ca="1" si="61"/>
        <v>0.9066678429120768</v>
      </c>
      <c r="F1334" s="78">
        <f t="shared" ca="1" si="62"/>
        <v>3.6561020151624124</v>
      </c>
      <c r="G1334" s="65">
        <f t="shared" ca="1" si="60"/>
        <v>-5.9642411534138375</v>
      </c>
    </row>
    <row r="1335" spans="5:7" x14ac:dyDescent="0.25">
      <c r="E1335" s="60">
        <f t="shared" ca="1" si="61"/>
        <v>0.20364316209562527</v>
      </c>
      <c r="F1335" s="78">
        <f t="shared" ca="1" si="62"/>
        <v>1.3281166939994322</v>
      </c>
      <c r="G1335" s="65">
        <f t="shared" ca="1" si="60"/>
        <v>-5.9790153294199699</v>
      </c>
    </row>
    <row r="1336" spans="5:7" x14ac:dyDescent="0.25">
      <c r="E1336" s="60">
        <f t="shared" ca="1" si="61"/>
        <v>0.47145639257257543</v>
      </c>
      <c r="F1336" s="78">
        <f t="shared" ca="1" si="62"/>
        <v>1.9550432404972511</v>
      </c>
      <c r="G1336" s="65">
        <f t="shared" ca="1" si="60"/>
        <v>-5.9749791487440067</v>
      </c>
    </row>
    <row r="1337" spans="5:7" x14ac:dyDescent="0.25">
      <c r="E1337" s="60">
        <f t="shared" ca="1" si="61"/>
        <v>0.54831943946151562</v>
      </c>
      <c r="F1337" s="78">
        <f t="shared" ca="1" si="62"/>
        <v>2.0764884161649704</v>
      </c>
      <c r="G1337" s="65">
        <f t="shared" ca="1" si="60"/>
        <v>-5.9742021238168856</v>
      </c>
    </row>
    <row r="1338" spans="5:7" x14ac:dyDescent="0.25">
      <c r="E1338" s="60">
        <f t="shared" ca="1" si="61"/>
        <v>0.15204263782491134</v>
      </c>
      <c r="F1338" s="78">
        <f t="shared" ca="1" si="62"/>
        <v>1.0340687908869699</v>
      </c>
      <c r="G1338" s="65">
        <f t="shared" ca="1" si="60"/>
        <v>-5.980922748494792</v>
      </c>
    </row>
    <row r="1339" spans="5:7" x14ac:dyDescent="0.25">
      <c r="E1339" s="60">
        <f t="shared" ca="1" si="61"/>
        <v>0.11030504283927922</v>
      </c>
      <c r="F1339" s="78">
        <f t="shared" ca="1" si="62"/>
        <v>0.61536141691247614</v>
      </c>
      <c r="G1339" s="65">
        <f t="shared" ca="1" si="60"/>
        <v>-5.9836544365298145</v>
      </c>
    </row>
    <row r="1340" spans="5:7" x14ac:dyDescent="0.25">
      <c r="E1340" s="60">
        <f t="shared" ca="1" si="61"/>
        <v>0.6396338294437599</v>
      </c>
      <c r="F1340" s="78">
        <f t="shared" ca="1" si="62"/>
        <v>2.2345799786304532</v>
      </c>
      <c r="G1340" s="65">
        <f t="shared" ca="1" si="60"/>
        <v>-5.9731930007103733</v>
      </c>
    </row>
    <row r="1341" spans="5:7" x14ac:dyDescent="0.25">
      <c r="E1341" s="60">
        <f t="shared" ca="1" si="61"/>
        <v>0.68147477353443253</v>
      </c>
      <c r="F1341" s="78">
        <f t="shared" ca="1" si="62"/>
        <v>2.3205688025309805</v>
      </c>
      <c r="G1341" s="65">
        <f t="shared" ca="1" si="60"/>
        <v>-5.9726452496703404</v>
      </c>
    </row>
    <row r="1342" spans="5:7" x14ac:dyDescent="0.25">
      <c r="E1342" s="60">
        <f t="shared" ca="1" si="61"/>
        <v>0.37892894179001702</v>
      </c>
      <c r="F1342" s="78">
        <f t="shared" ca="1" si="62"/>
        <v>1.800087244195971</v>
      </c>
      <c r="G1342" s="65">
        <f t="shared" ca="1" si="60"/>
        <v>-5.9759728718177563</v>
      </c>
    </row>
    <row r="1343" spans="5:7" x14ac:dyDescent="0.25">
      <c r="E1343" s="60">
        <f t="shared" ca="1" si="61"/>
        <v>0.35284639482727587</v>
      </c>
      <c r="F1343" s="78">
        <f t="shared" ca="1" si="62"/>
        <v>1.7508437581123026</v>
      </c>
      <c r="G1343" s="65">
        <f t="shared" ca="1" si="60"/>
        <v>-5.976289203753149</v>
      </c>
    </row>
    <row r="1344" spans="5:7" x14ac:dyDescent="0.25">
      <c r="E1344" s="60">
        <f t="shared" ca="1" si="61"/>
        <v>0.11573244381098136</v>
      </c>
      <c r="F1344" s="78">
        <f t="shared" ca="1" si="62"/>
        <v>0.68594092783478944</v>
      </c>
      <c r="G1344" s="65">
        <f t="shared" ca="1" si="60"/>
        <v>-5.9831926879211892</v>
      </c>
    </row>
    <row r="1345" spans="5:7" x14ac:dyDescent="0.25">
      <c r="E1345" s="60">
        <f t="shared" ca="1" si="61"/>
        <v>0.13577028975875749</v>
      </c>
      <c r="F1345" s="78">
        <f t="shared" ca="1" si="62"/>
        <v>0.89972970408990416</v>
      </c>
      <c r="G1345" s="65">
        <f t="shared" ca="1" si="60"/>
        <v>-5.9817971951562834</v>
      </c>
    </row>
    <row r="1346" spans="5:7" x14ac:dyDescent="0.25">
      <c r="E1346" s="60">
        <f t="shared" ca="1" si="61"/>
        <v>0.3024712918011192</v>
      </c>
      <c r="F1346" s="78">
        <f t="shared" ca="1" si="62"/>
        <v>1.6426265957450963</v>
      </c>
      <c r="G1346" s="65">
        <f t="shared" ca="1" si="60"/>
        <v>-5.9769852799190435</v>
      </c>
    </row>
    <row r="1347" spans="5:7" x14ac:dyDescent="0.25">
      <c r="E1347" s="60">
        <f t="shared" ca="1" si="61"/>
        <v>0.74093113351367978</v>
      </c>
      <c r="F1347" s="78">
        <f t="shared" ca="1" si="62"/>
        <v>2.4722912590188799</v>
      </c>
      <c r="G1347" s="65">
        <f t="shared" ref="G1347:G1410" ca="1" si="63">LN(1/(PI()*$O$14*(1 + ((F1347-$O$13)/$O$14)^2)))</f>
        <v>-5.9716807193389911</v>
      </c>
    </row>
    <row r="1348" spans="5:7" x14ac:dyDescent="0.25">
      <c r="E1348" s="60">
        <f t="shared" ref="E1348:E1411" ca="1" si="64">RAND()</f>
        <v>0.92297719269581147</v>
      </c>
      <c r="F1348" s="78">
        <f t="shared" ref="F1348:F1411" ca="1" si="65">$C$3+$C$4*TAN(PI()*(E1348-0.5))</f>
        <v>4.0258479144447161</v>
      </c>
      <c r="G1348" s="65">
        <f t="shared" ca="1" si="63"/>
        <v>-5.961949195352938</v>
      </c>
    </row>
    <row r="1349" spans="5:7" x14ac:dyDescent="0.25">
      <c r="E1349" s="60">
        <f t="shared" ca="1" si="64"/>
        <v>0.9059817250015314</v>
      </c>
      <c r="F1349" s="78">
        <f t="shared" ca="1" si="65"/>
        <v>3.6432920168699141</v>
      </c>
      <c r="G1349" s="65">
        <f t="shared" ca="1" si="63"/>
        <v>-5.9643208317311602</v>
      </c>
    </row>
    <row r="1350" spans="5:7" x14ac:dyDescent="0.25">
      <c r="E1350" s="60">
        <f t="shared" ca="1" si="64"/>
        <v>0.22817370626033928</v>
      </c>
      <c r="F1350" s="78">
        <f t="shared" ca="1" si="65"/>
        <v>1.4262586757888349</v>
      </c>
      <c r="G1350" s="65">
        <f t="shared" ca="1" si="63"/>
        <v>-5.9783807338860928</v>
      </c>
    </row>
    <row r="1351" spans="5:7" x14ac:dyDescent="0.25">
      <c r="E1351" s="60">
        <f t="shared" ca="1" si="64"/>
        <v>0.82757389900305767</v>
      </c>
      <c r="F1351" s="78">
        <f t="shared" ca="1" si="65"/>
        <v>2.8309337320957235</v>
      </c>
      <c r="G1351" s="65">
        <f t="shared" ca="1" si="63"/>
        <v>-5.9694106731254779</v>
      </c>
    </row>
    <row r="1352" spans="5:7" x14ac:dyDescent="0.25">
      <c r="E1352" s="60">
        <f t="shared" ca="1" si="64"/>
        <v>0.39818914101122671</v>
      </c>
      <c r="F1352" s="78">
        <f t="shared" ca="1" si="65"/>
        <v>1.8343895025220971</v>
      </c>
      <c r="G1352" s="65">
        <f t="shared" ca="1" si="63"/>
        <v>-5.9757526726187251</v>
      </c>
    </row>
    <row r="1353" spans="5:7" x14ac:dyDescent="0.25">
      <c r="E1353" s="60">
        <f t="shared" ca="1" si="64"/>
        <v>0.97272038439794117</v>
      </c>
      <c r="F1353" s="78">
        <f t="shared" ca="1" si="65"/>
        <v>7.8199171165950361</v>
      </c>
      <c r="G1353" s="65">
        <f t="shared" ca="1" si="63"/>
        <v>-5.9393344769502416</v>
      </c>
    </row>
    <row r="1354" spans="5:7" x14ac:dyDescent="0.25">
      <c r="E1354" s="60">
        <f t="shared" ca="1" si="64"/>
        <v>0.37643707117585978</v>
      </c>
      <c r="F1354" s="78">
        <f t="shared" ca="1" si="65"/>
        <v>1.7955329458246188</v>
      </c>
      <c r="G1354" s="65">
        <f t="shared" ca="1" si="63"/>
        <v>-5.9760021170228343</v>
      </c>
    </row>
    <row r="1355" spans="5:7" x14ac:dyDescent="0.25">
      <c r="E1355" s="60">
        <f t="shared" ca="1" si="64"/>
        <v>0.37397695708204026</v>
      </c>
      <c r="F1355" s="78">
        <f t="shared" ca="1" si="65"/>
        <v>1.7910079942628117</v>
      </c>
      <c r="G1355" s="65">
        <f t="shared" ca="1" si="63"/>
        <v>-5.9760311759690676</v>
      </c>
    </row>
    <row r="1356" spans="5:7" x14ac:dyDescent="0.25">
      <c r="E1356" s="60">
        <f t="shared" ca="1" si="64"/>
        <v>0.47143842863286523</v>
      </c>
      <c r="F1356" s="78">
        <f t="shared" ca="1" si="65"/>
        <v>1.9550147945381147</v>
      </c>
      <c r="G1356" s="65">
        <f t="shared" ca="1" si="63"/>
        <v>-5.974979330930652</v>
      </c>
    </row>
    <row r="1357" spans="5:7" x14ac:dyDescent="0.25">
      <c r="E1357" s="60">
        <f t="shared" ca="1" si="64"/>
        <v>0.73674327635119963</v>
      </c>
      <c r="F1357" s="78">
        <f t="shared" ca="1" si="65"/>
        <v>2.4599957103444696</v>
      </c>
      <c r="G1357" s="65">
        <f t="shared" ca="1" si="63"/>
        <v>-5.9717587919959012</v>
      </c>
    </row>
    <row r="1358" spans="5:7" x14ac:dyDescent="0.25">
      <c r="E1358" s="60">
        <f t="shared" ca="1" si="64"/>
        <v>0.92442022641669697</v>
      </c>
      <c r="F1358" s="78">
        <f t="shared" ca="1" si="65"/>
        <v>4.0660644895728781</v>
      </c>
      <c r="G1358" s="65">
        <f t="shared" ca="1" si="63"/>
        <v>-5.9617008227734827</v>
      </c>
    </row>
    <row r="1359" spans="5:7" x14ac:dyDescent="0.25">
      <c r="E1359" s="60">
        <f t="shared" ca="1" si="64"/>
        <v>0.7033283038080661</v>
      </c>
      <c r="F1359" s="78">
        <f t="shared" ca="1" si="65"/>
        <v>2.3713205130908297</v>
      </c>
      <c r="G1359" s="65">
        <f t="shared" ca="1" si="63"/>
        <v>-5.9723223340673908</v>
      </c>
    </row>
    <row r="1360" spans="5:7" x14ac:dyDescent="0.25">
      <c r="E1360" s="60">
        <f t="shared" ca="1" si="64"/>
        <v>0.90750413090516169</v>
      </c>
      <c r="F1360" s="78">
        <f t="shared" ca="1" si="65"/>
        <v>3.6719652566110974</v>
      </c>
      <c r="G1360" s="65">
        <f t="shared" ca="1" si="63"/>
        <v>-5.9641425091232119</v>
      </c>
    </row>
    <row r="1361" spans="5:7" x14ac:dyDescent="0.25">
      <c r="E1361" s="60">
        <f t="shared" ca="1" si="64"/>
        <v>9.6107748305908958E-2</v>
      </c>
      <c r="F1361" s="78">
        <f t="shared" ca="1" si="65"/>
        <v>0.39462508433050969</v>
      </c>
      <c r="G1361" s="65">
        <f t="shared" ca="1" si="63"/>
        <v>-5.9851018846503452</v>
      </c>
    </row>
    <row r="1362" spans="5:7" x14ac:dyDescent="0.25">
      <c r="E1362" s="60">
        <f t="shared" ca="1" si="64"/>
        <v>0.70072012527715277</v>
      </c>
      <c r="F1362" s="78">
        <f t="shared" ca="1" si="65"/>
        <v>2.3650023865647052</v>
      </c>
      <c r="G1362" s="65">
        <f t="shared" ca="1" si="63"/>
        <v>-5.9723625189759151</v>
      </c>
    </row>
    <row r="1363" spans="5:7" x14ac:dyDescent="0.25">
      <c r="E1363" s="60">
        <f t="shared" ca="1" si="64"/>
        <v>0.32125680356925002</v>
      </c>
      <c r="F1363" s="78">
        <f t="shared" ca="1" si="65"/>
        <v>1.6854527118370044</v>
      </c>
      <c r="G1363" s="65">
        <f t="shared" ca="1" si="63"/>
        <v>-5.9767096641220911</v>
      </c>
    </row>
    <row r="1364" spans="5:7" x14ac:dyDescent="0.25">
      <c r="E1364" s="60">
        <f t="shared" ca="1" si="64"/>
        <v>0.23615791519614127</v>
      </c>
      <c r="F1364" s="78">
        <f t="shared" ca="1" si="65"/>
        <v>1.4545068018887619</v>
      </c>
      <c r="G1364" s="65">
        <f t="shared" ca="1" si="63"/>
        <v>-5.9781982674909147</v>
      </c>
    </row>
    <row r="1365" spans="5:7" x14ac:dyDescent="0.25">
      <c r="E1365" s="60">
        <f t="shared" ca="1" si="64"/>
        <v>0.13192335896603602</v>
      </c>
      <c r="F1365" s="78">
        <f t="shared" ca="1" si="65"/>
        <v>0.86345933748387704</v>
      </c>
      <c r="G1365" s="65">
        <f t="shared" ca="1" si="63"/>
        <v>-5.9820336117381405</v>
      </c>
    </row>
    <row r="1366" spans="5:7" x14ac:dyDescent="0.25">
      <c r="E1366" s="60">
        <f t="shared" ca="1" si="64"/>
        <v>0.80106529354951361</v>
      </c>
      <c r="F1366" s="78">
        <f t="shared" ca="1" si="65"/>
        <v>2.6930568086176652</v>
      </c>
      <c r="G1366" s="65">
        <f t="shared" ca="1" si="63"/>
        <v>-5.9702817188486108</v>
      </c>
    </row>
    <row r="1367" spans="5:7" x14ac:dyDescent="0.25">
      <c r="E1367" s="60">
        <f t="shared" ca="1" si="64"/>
        <v>0.82137461015031898</v>
      </c>
      <c r="F1367" s="78">
        <f t="shared" ca="1" si="65"/>
        <v>2.7954460707718427</v>
      </c>
      <c r="G1367" s="65">
        <f t="shared" ca="1" si="63"/>
        <v>-5.9696346707204588</v>
      </c>
    </row>
    <row r="1368" spans="5:7" x14ac:dyDescent="0.25">
      <c r="E1368" s="60">
        <f t="shared" ca="1" si="64"/>
        <v>0.17469051849642148</v>
      </c>
      <c r="F1368" s="78">
        <f t="shared" ca="1" si="65"/>
        <v>1.1822906523686483</v>
      </c>
      <c r="G1368" s="65">
        <f t="shared" ca="1" si="63"/>
        <v>-5.9799601314557895</v>
      </c>
    </row>
    <row r="1369" spans="5:7" x14ac:dyDescent="0.25">
      <c r="E1369" s="60">
        <f t="shared" ca="1" si="64"/>
        <v>0.89001900277108337</v>
      </c>
      <c r="F1369" s="78">
        <f t="shared" ca="1" si="65"/>
        <v>3.3890636113261459</v>
      </c>
      <c r="G1369" s="65">
        <f t="shared" ca="1" si="63"/>
        <v>-5.9659058932055036</v>
      </c>
    </row>
    <row r="1370" spans="5:7" x14ac:dyDescent="0.25">
      <c r="E1370" s="60">
        <f t="shared" ca="1" si="64"/>
        <v>0.9861357048090027</v>
      </c>
      <c r="F1370" s="78">
        <f t="shared" ca="1" si="65"/>
        <v>13.472222908068531</v>
      </c>
      <c r="G1370" s="65">
        <f t="shared" ca="1" si="63"/>
        <v>-5.9088961749689251</v>
      </c>
    </row>
    <row r="1371" spans="5:7" x14ac:dyDescent="0.25">
      <c r="E1371" s="60">
        <f t="shared" ca="1" si="64"/>
        <v>0.23399222220733129</v>
      </c>
      <c r="F1371" s="78">
        <f t="shared" ca="1" si="65"/>
        <v>1.4470000309902202</v>
      </c>
      <c r="G1371" s="65">
        <f t="shared" ca="1" si="63"/>
        <v>-5.978246748609175</v>
      </c>
    </row>
    <row r="1372" spans="5:7" x14ac:dyDescent="0.25">
      <c r="E1372" s="60">
        <f t="shared" ca="1" si="64"/>
        <v>0.37647168585936652</v>
      </c>
      <c r="F1372" s="78">
        <f t="shared" ca="1" si="65"/>
        <v>1.7955964081958746</v>
      </c>
      <c r="G1372" s="65">
        <f t="shared" ca="1" si="63"/>
        <v>-5.9760017094871145</v>
      </c>
    </row>
    <row r="1373" spans="5:7" x14ac:dyDescent="0.25">
      <c r="E1373" s="60">
        <f t="shared" ca="1" si="64"/>
        <v>0.20289103286371091</v>
      </c>
      <c r="F1373" s="78">
        <f t="shared" ca="1" si="65"/>
        <v>1.3247913476468396</v>
      </c>
      <c r="G1373" s="65">
        <f t="shared" ca="1" si="63"/>
        <v>-5.9790368492486632</v>
      </c>
    </row>
    <row r="1374" spans="5:7" x14ac:dyDescent="0.25">
      <c r="E1374" s="60">
        <f t="shared" ca="1" si="64"/>
        <v>1.8592106825998655E-3</v>
      </c>
      <c r="F1374" s="78">
        <f t="shared" ca="1" si="65"/>
        <v>-83.602527283241955</v>
      </c>
      <c r="G1374" s="65">
        <f t="shared" ca="1" si="63"/>
        <v>-6.7120044594929151</v>
      </c>
    </row>
    <row r="1375" spans="5:7" x14ac:dyDescent="0.25">
      <c r="E1375" s="60">
        <f t="shared" ca="1" si="64"/>
        <v>5.2349180131325834E-2</v>
      </c>
      <c r="F1375" s="78">
        <f t="shared" ca="1" si="65"/>
        <v>-1.0127971332954298</v>
      </c>
      <c r="G1375" s="65">
        <f t="shared" ca="1" si="63"/>
        <v>-5.9944482533680139</v>
      </c>
    </row>
    <row r="1376" spans="5:7" x14ac:dyDescent="0.25">
      <c r="E1376" s="60">
        <f t="shared" ca="1" si="64"/>
        <v>0.57072584050445829</v>
      </c>
      <c r="F1376" s="78">
        <f t="shared" ca="1" si="65"/>
        <v>2.1129609680472123</v>
      </c>
      <c r="G1376" s="65">
        <f t="shared" ca="1" si="63"/>
        <v>-5.97396907556712</v>
      </c>
    </row>
    <row r="1377" spans="5:7" x14ac:dyDescent="0.25">
      <c r="E1377" s="60">
        <f t="shared" ca="1" si="64"/>
        <v>0.18311300217912219</v>
      </c>
      <c r="F1377" s="78">
        <f t="shared" ca="1" si="65"/>
        <v>1.2288995217588639</v>
      </c>
      <c r="G1377" s="65">
        <f t="shared" ca="1" si="63"/>
        <v>-5.9796579105581333</v>
      </c>
    </row>
    <row r="1378" spans="5:7" x14ac:dyDescent="0.25">
      <c r="E1378" s="60">
        <f t="shared" ca="1" si="64"/>
        <v>0.78735242539168371</v>
      </c>
      <c r="F1378" s="78">
        <f t="shared" ca="1" si="65"/>
        <v>2.6336425225957125</v>
      </c>
      <c r="G1378" s="65">
        <f t="shared" ca="1" si="63"/>
        <v>-5.970657709634688</v>
      </c>
    </row>
    <row r="1379" spans="5:7" x14ac:dyDescent="0.25">
      <c r="E1379" s="60">
        <f t="shared" ca="1" si="64"/>
        <v>0.10159875793850326</v>
      </c>
      <c r="F1379" s="78">
        <f t="shared" ca="1" si="65"/>
        <v>0.48705701963677672</v>
      </c>
      <c r="G1379" s="65">
        <f t="shared" ca="1" si="63"/>
        <v>-5.984495160532747</v>
      </c>
    </row>
    <row r="1380" spans="5:7" x14ac:dyDescent="0.25">
      <c r="E1380" s="60">
        <f t="shared" ca="1" si="64"/>
        <v>0.82883894061642693</v>
      </c>
      <c r="F1380" s="78">
        <f t="shared" ca="1" si="65"/>
        <v>2.838458636355484</v>
      </c>
      <c r="G1380" s="65">
        <f t="shared" ca="1" si="63"/>
        <v>-5.9693631936810787</v>
      </c>
    </row>
    <row r="1381" spans="5:7" x14ac:dyDescent="0.25">
      <c r="E1381" s="60">
        <f t="shared" ca="1" si="64"/>
        <v>0.1840894623439584</v>
      </c>
      <c r="F1381" s="78">
        <f t="shared" ca="1" si="65"/>
        <v>1.2340569712298164</v>
      </c>
      <c r="G1381" s="65">
        <f t="shared" ca="1" si="63"/>
        <v>-5.9796244827150051</v>
      </c>
    </row>
    <row r="1382" spans="5:7" x14ac:dyDescent="0.25">
      <c r="E1382" s="60">
        <f t="shared" ca="1" si="64"/>
        <v>0.94818964495716218</v>
      </c>
      <c r="F1382" s="78">
        <f t="shared" ca="1" si="65"/>
        <v>5.0446992947591429</v>
      </c>
      <c r="G1382" s="65">
        <f t="shared" ca="1" si="63"/>
        <v>-5.9557130320364049</v>
      </c>
    </row>
    <row r="1383" spans="5:7" x14ac:dyDescent="0.25">
      <c r="E1383" s="60">
        <f t="shared" ca="1" si="64"/>
        <v>0.30394576129782458</v>
      </c>
      <c r="F1383" s="78">
        <f t="shared" ca="1" si="65"/>
        <v>1.6461143698412608</v>
      </c>
      <c r="G1383" s="65">
        <f t="shared" ca="1" si="63"/>
        <v>-5.9769628263778758</v>
      </c>
    </row>
    <row r="1384" spans="5:7" x14ac:dyDescent="0.25">
      <c r="E1384" s="60">
        <f t="shared" ca="1" si="64"/>
        <v>7.8821427801039623E-2</v>
      </c>
      <c r="F1384" s="78">
        <f t="shared" ca="1" si="65"/>
        <v>2.2256793101437689E-2</v>
      </c>
      <c r="G1384" s="65">
        <f t="shared" ca="1" si="63"/>
        <v>-5.9875550409321541</v>
      </c>
    </row>
    <row r="1385" spans="5:7" x14ac:dyDescent="0.25">
      <c r="E1385" s="60">
        <f t="shared" ca="1" si="64"/>
        <v>0.58462271560769308</v>
      </c>
      <c r="F1385" s="78">
        <f t="shared" ca="1" si="65"/>
        <v>2.1361477378240936</v>
      </c>
      <c r="G1385" s="65">
        <f t="shared" ca="1" si="63"/>
        <v>-5.973820993578129</v>
      </c>
    </row>
    <row r="1386" spans="5:7" x14ac:dyDescent="0.25">
      <c r="E1386" s="60">
        <f t="shared" ca="1" si="64"/>
        <v>0.69563477477768032</v>
      </c>
      <c r="F1386" s="78">
        <f t="shared" ca="1" si="65"/>
        <v>2.3528975930693403</v>
      </c>
      <c r="G1386" s="65">
        <f t="shared" ca="1" si="63"/>
        <v>-5.9724395206093632</v>
      </c>
    </row>
    <row r="1387" spans="5:7" x14ac:dyDescent="0.25">
      <c r="E1387" s="60">
        <f t="shared" ca="1" si="64"/>
        <v>0.55103801770251415</v>
      </c>
      <c r="F1387" s="78">
        <f t="shared" ca="1" si="65"/>
        <v>2.0808645066964049</v>
      </c>
      <c r="G1387" s="65">
        <f t="shared" ca="1" si="63"/>
        <v>-5.9741741544248752</v>
      </c>
    </row>
    <row r="1388" spans="5:7" x14ac:dyDescent="0.25">
      <c r="E1388" s="60">
        <f t="shared" ca="1" si="64"/>
        <v>0.32736529801188852</v>
      </c>
      <c r="F1388" s="78">
        <f t="shared" ca="1" si="65"/>
        <v>1.698687159705067</v>
      </c>
      <c r="G1388" s="65">
        <f t="shared" ca="1" si="63"/>
        <v>-5.9766245307108905</v>
      </c>
    </row>
    <row r="1389" spans="5:7" x14ac:dyDescent="0.25">
      <c r="E1389" s="60">
        <f t="shared" ca="1" si="64"/>
        <v>0.59672561318300266</v>
      </c>
      <c r="F1389" s="78">
        <f t="shared" ca="1" si="65"/>
        <v>2.1567921942378883</v>
      </c>
      <c r="G1389" s="65">
        <f t="shared" ca="1" si="63"/>
        <v>-5.973689196636502</v>
      </c>
    </row>
    <row r="1390" spans="5:7" x14ac:dyDescent="0.25">
      <c r="E1390" s="60">
        <f t="shared" ca="1" si="64"/>
        <v>0.8883777891067085</v>
      </c>
      <c r="F1390" s="78">
        <f t="shared" ca="1" si="65"/>
        <v>3.3669057181770663</v>
      </c>
      <c r="G1390" s="65">
        <f t="shared" ca="1" si="63"/>
        <v>-5.9660443814256983</v>
      </c>
    </row>
    <row r="1391" spans="5:7" x14ac:dyDescent="0.25">
      <c r="E1391" s="60">
        <f t="shared" ca="1" si="64"/>
        <v>0.98595951544385474</v>
      </c>
      <c r="F1391" s="78">
        <f t="shared" ca="1" si="65"/>
        <v>13.328078408690084</v>
      </c>
      <c r="G1391" s="65">
        <f t="shared" ca="1" si="63"/>
        <v>-5.9096213065997674</v>
      </c>
    </row>
    <row r="1392" spans="5:7" x14ac:dyDescent="0.25">
      <c r="E1392" s="60">
        <f t="shared" ca="1" si="64"/>
        <v>0.48245148810046046</v>
      </c>
      <c r="F1392" s="78">
        <f t="shared" ca="1" si="65"/>
        <v>1.9724069012978105</v>
      </c>
      <c r="G1392" s="65">
        <f t="shared" ca="1" si="63"/>
        <v>-5.9748679565894038</v>
      </c>
    </row>
    <row r="1393" spans="5:7" x14ac:dyDescent="0.25">
      <c r="E1393" s="60">
        <f t="shared" ca="1" si="64"/>
        <v>0.62490948881905972</v>
      </c>
      <c r="F1393" s="78">
        <f t="shared" ca="1" si="65"/>
        <v>2.2069402328576335</v>
      </c>
      <c r="G1393" s="65">
        <f t="shared" ca="1" si="63"/>
        <v>-5.9733692357153947</v>
      </c>
    </row>
    <row r="1394" spans="5:7" x14ac:dyDescent="0.25">
      <c r="E1394" s="60">
        <f t="shared" ca="1" si="64"/>
        <v>0.67550242425431917</v>
      </c>
      <c r="F1394" s="78">
        <f t="shared" ca="1" si="65"/>
        <v>2.3074870186807632</v>
      </c>
      <c r="G1394" s="65">
        <f t="shared" ca="1" si="63"/>
        <v>-5.9727285295816763</v>
      </c>
    </row>
    <row r="1395" spans="5:7" x14ac:dyDescent="0.25">
      <c r="E1395" s="60">
        <f t="shared" ca="1" si="64"/>
        <v>0.66391577645947653</v>
      </c>
      <c r="F1395" s="78">
        <f t="shared" ca="1" si="65"/>
        <v>2.282942145997223</v>
      </c>
      <c r="G1395" s="65">
        <f t="shared" ca="1" si="63"/>
        <v>-5.972884834414681</v>
      </c>
    </row>
    <row r="1396" spans="5:7" x14ac:dyDescent="0.25">
      <c r="E1396" s="60">
        <f t="shared" ca="1" si="64"/>
        <v>0.30814131285813573</v>
      </c>
      <c r="F1396" s="78">
        <f t="shared" ca="1" si="65"/>
        <v>1.6559152372483859</v>
      </c>
      <c r="G1396" s="65">
        <f t="shared" ca="1" si="63"/>
        <v>-5.9768997374179715</v>
      </c>
    </row>
    <row r="1397" spans="5:7" x14ac:dyDescent="0.25">
      <c r="E1397" s="60">
        <f t="shared" ca="1" si="64"/>
        <v>0.74667125002874868</v>
      </c>
      <c r="F1397" s="78">
        <f t="shared" ca="1" si="65"/>
        <v>2.4896502792529884</v>
      </c>
      <c r="G1397" s="65">
        <f t="shared" ca="1" si="63"/>
        <v>-5.9715705231655782</v>
      </c>
    </row>
    <row r="1398" spans="5:7" x14ac:dyDescent="0.25">
      <c r="E1398" s="60">
        <f t="shared" ca="1" si="64"/>
        <v>0.2043861044552242</v>
      </c>
      <c r="F1398" s="78">
        <f t="shared" ca="1" si="65"/>
        <v>1.3313807558721229</v>
      </c>
      <c r="G1398" s="65">
        <f t="shared" ca="1" si="63"/>
        <v>-5.9789942073260267</v>
      </c>
    </row>
    <row r="1399" spans="5:7" x14ac:dyDescent="0.25">
      <c r="E1399" s="60">
        <f t="shared" ca="1" si="64"/>
        <v>0.30756207183402695</v>
      </c>
      <c r="F1399" s="78">
        <f t="shared" ca="1" si="65"/>
        <v>1.6545727913438166</v>
      </c>
      <c r="G1399" s="65">
        <f t="shared" ca="1" si="63"/>
        <v>-5.9769083782451258</v>
      </c>
    </row>
    <row r="1400" spans="5:7" x14ac:dyDescent="0.25">
      <c r="E1400" s="60">
        <f t="shared" ca="1" si="64"/>
        <v>0.87812722966114876</v>
      </c>
      <c r="F1400" s="78">
        <f t="shared" ca="1" si="65"/>
        <v>3.2414657039765364</v>
      </c>
      <c r="G1400" s="65">
        <f t="shared" ca="1" si="63"/>
        <v>-5.9668294093972554</v>
      </c>
    </row>
    <row r="1401" spans="5:7" x14ac:dyDescent="0.25">
      <c r="E1401" s="60">
        <f t="shared" ca="1" si="64"/>
        <v>0.6920800761255107</v>
      </c>
      <c r="F1401" s="78">
        <f t="shared" ca="1" si="65"/>
        <v>2.3445974550480511</v>
      </c>
      <c r="G1401" s="65">
        <f t="shared" ca="1" si="63"/>
        <v>-5.9724923290121348</v>
      </c>
    </row>
    <row r="1402" spans="5:7" x14ac:dyDescent="0.25">
      <c r="E1402" s="60">
        <f t="shared" ca="1" si="64"/>
        <v>0.64700740902959819</v>
      </c>
      <c r="F1402" s="78">
        <f t="shared" ca="1" si="65"/>
        <v>2.2488696388810396</v>
      </c>
      <c r="G1402" s="65">
        <f t="shared" ca="1" si="63"/>
        <v>-5.9731019200205075</v>
      </c>
    </row>
    <row r="1403" spans="5:7" x14ac:dyDescent="0.25">
      <c r="E1403" s="60">
        <f t="shared" ca="1" si="64"/>
        <v>9.786473656369854E-2</v>
      </c>
      <c r="F1403" s="78">
        <f t="shared" ca="1" si="65"/>
        <v>0.4252930246861415</v>
      </c>
      <c r="G1403" s="65">
        <f t="shared" ca="1" si="63"/>
        <v>-5.9849004819973413</v>
      </c>
    </row>
    <row r="1404" spans="5:7" x14ac:dyDescent="0.25">
      <c r="E1404" s="60">
        <f t="shared" ca="1" si="64"/>
        <v>0.76943136910335164</v>
      </c>
      <c r="F1404" s="78">
        <f t="shared" ca="1" si="65"/>
        <v>2.5651004171252652</v>
      </c>
      <c r="G1404" s="65">
        <f t="shared" ca="1" si="63"/>
        <v>-5.9710919399646549</v>
      </c>
    </row>
    <row r="1405" spans="5:7" x14ac:dyDescent="0.25">
      <c r="E1405" s="60">
        <f t="shared" ca="1" si="64"/>
        <v>0.18446295206060703</v>
      </c>
      <c r="F1405" s="78">
        <f t="shared" ca="1" si="65"/>
        <v>1.2360168640947435</v>
      </c>
      <c r="G1405" s="65">
        <f t="shared" ca="1" si="63"/>
        <v>-5.97961178046691</v>
      </c>
    </row>
    <row r="1406" spans="5:7" x14ac:dyDescent="0.25">
      <c r="E1406" s="60">
        <f t="shared" ca="1" si="64"/>
        <v>0.19041506576385914</v>
      </c>
      <c r="F1406" s="78">
        <f t="shared" ca="1" si="65"/>
        <v>1.2663320377563065</v>
      </c>
      <c r="G1406" s="65">
        <f t="shared" ca="1" si="63"/>
        <v>-5.9794153565429449</v>
      </c>
    </row>
    <row r="1407" spans="5:7" x14ac:dyDescent="0.25">
      <c r="E1407" s="60">
        <f t="shared" ca="1" si="64"/>
        <v>0.77220099855582891</v>
      </c>
      <c r="F1407" s="78">
        <f t="shared" ca="1" si="65"/>
        <v>2.5751067536600081</v>
      </c>
      <c r="G1407" s="65">
        <f t="shared" ca="1" si="63"/>
        <v>-5.9710285157064735</v>
      </c>
    </row>
    <row r="1408" spans="5:7" x14ac:dyDescent="0.25">
      <c r="E1408" s="60">
        <f t="shared" ca="1" si="64"/>
        <v>0.90724160616784721</v>
      </c>
      <c r="F1408" s="78">
        <f t="shared" ca="1" si="65"/>
        <v>3.6669555980738751</v>
      </c>
      <c r="G1408" s="65">
        <f t="shared" ca="1" si="63"/>
        <v>-5.9641736582653184</v>
      </c>
    </row>
    <row r="1409" spans="5:7" x14ac:dyDescent="0.25">
      <c r="E1409" s="60">
        <f t="shared" ca="1" si="64"/>
        <v>6.9759211369925356E-2</v>
      </c>
      <c r="F1409" s="78">
        <f t="shared" ca="1" si="65"/>
        <v>-0.24484667086803746</v>
      </c>
      <c r="G1409" s="65">
        <f t="shared" ca="1" si="63"/>
        <v>-5.9893234759263851</v>
      </c>
    </row>
    <row r="1410" spans="5:7" x14ac:dyDescent="0.25">
      <c r="E1410" s="60">
        <f t="shared" ca="1" si="64"/>
        <v>5.0022735942588659E-2</v>
      </c>
      <c r="F1410" s="78">
        <f t="shared" ca="1" si="65"/>
        <v>-1.1554170366298373</v>
      </c>
      <c r="G1410" s="65">
        <f t="shared" ca="1" si="63"/>
        <v>-5.9954065331415727</v>
      </c>
    </row>
    <row r="1411" spans="5:7" x14ac:dyDescent="0.25">
      <c r="E1411" s="60">
        <f t="shared" ca="1" si="64"/>
        <v>0.36152162048361869</v>
      </c>
      <c r="F1411" s="78">
        <f t="shared" ca="1" si="65"/>
        <v>1.7676307390773334</v>
      </c>
      <c r="G1411" s="65">
        <f t="shared" ref="G1411:G1474" ca="1" si="66">LN(1/(PI()*$O$14*(1 + ((F1411-$O$13)/$O$14)^2)))</f>
        <v>-5.9761813379563096</v>
      </c>
    </row>
    <row r="1412" spans="5:7" x14ac:dyDescent="0.25">
      <c r="E1412" s="60">
        <f t="shared" ref="E1412:E1475" ca="1" si="67">RAND()</f>
        <v>0.4548584187482444</v>
      </c>
      <c r="F1412" s="78">
        <f t="shared" ref="F1412:F1475" ca="1" si="68">$C$3+$C$4*TAN(PI()*(E1412-0.5))</f>
        <v>1.9286125477777962</v>
      </c>
      <c r="G1412" s="65">
        <f t="shared" ca="1" si="66"/>
        <v>-5.9751484656220075</v>
      </c>
    </row>
    <row r="1413" spans="5:7" x14ac:dyDescent="0.25">
      <c r="E1413" s="60">
        <f t="shared" ca="1" si="67"/>
        <v>0.18899575037771166</v>
      </c>
      <c r="F1413" s="78">
        <f t="shared" ca="1" si="68"/>
        <v>1.2592560552542436</v>
      </c>
      <c r="G1413" s="65">
        <f t="shared" ca="1" si="66"/>
        <v>-5.9794611959509512</v>
      </c>
    </row>
    <row r="1414" spans="5:7" x14ac:dyDescent="0.25">
      <c r="E1414" s="60">
        <f t="shared" ca="1" si="67"/>
        <v>0.80244678181398588</v>
      </c>
      <c r="F1414" s="78">
        <f t="shared" ca="1" si="68"/>
        <v>2.6994345681798393</v>
      </c>
      <c r="G1414" s="65">
        <f t="shared" ca="1" si="66"/>
        <v>-5.9702413813396964</v>
      </c>
    </row>
    <row r="1415" spans="5:7" x14ac:dyDescent="0.25">
      <c r="E1415" s="60">
        <f t="shared" ca="1" si="67"/>
        <v>0.19458788720693188</v>
      </c>
      <c r="F1415" s="78">
        <f t="shared" ca="1" si="68"/>
        <v>1.2866104384393364</v>
      </c>
      <c r="G1415" s="65">
        <f t="shared" ca="1" si="66"/>
        <v>-5.9792840188785936</v>
      </c>
    </row>
    <row r="1416" spans="5:7" x14ac:dyDescent="0.25">
      <c r="E1416" s="60">
        <f t="shared" ca="1" si="67"/>
        <v>0.49987055854054607</v>
      </c>
      <c r="F1416" s="78">
        <f t="shared" ca="1" si="68"/>
        <v>1.999796673819747</v>
      </c>
      <c r="G1416" s="65">
        <f t="shared" ca="1" si="66"/>
        <v>-5.9746926255523736</v>
      </c>
    </row>
    <row r="1417" spans="5:7" x14ac:dyDescent="0.25">
      <c r="E1417" s="60">
        <f t="shared" ca="1" si="67"/>
        <v>0.60426187901307604</v>
      </c>
      <c r="F1417" s="78">
        <f t="shared" ca="1" si="68"/>
        <v>2.1698939391645431</v>
      </c>
      <c r="G1417" s="65">
        <f t="shared" ca="1" si="66"/>
        <v>-5.9736055771184544</v>
      </c>
    </row>
    <row r="1418" spans="5:7" x14ac:dyDescent="0.25">
      <c r="E1418" s="60">
        <f t="shared" ca="1" si="67"/>
        <v>0.47082621395262669</v>
      </c>
      <c r="F1418" s="78">
        <f t="shared" ca="1" si="68"/>
        <v>1.9540451766242606</v>
      </c>
      <c r="G1418" s="65">
        <f t="shared" ca="1" si="66"/>
        <v>-5.9749855410537434</v>
      </c>
    </row>
    <row r="1419" spans="5:7" x14ac:dyDescent="0.25">
      <c r="E1419" s="60">
        <f t="shared" ca="1" si="67"/>
        <v>0.61251427687153925</v>
      </c>
      <c r="F1419" s="78">
        <f t="shared" ca="1" si="68"/>
        <v>2.184485217255749</v>
      </c>
      <c r="G1419" s="65">
        <f t="shared" ca="1" si="66"/>
        <v>-5.9735124726423878</v>
      </c>
    </row>
    <row r="1420" spans="5:7" x14ac:dyDescent="0.25">
      <c r="E1420" s="60">
        <f t="shared" ca="1" si="67"/>
        <v>0.85230746263531854</v>
      </c>
      <c r="F1420" s="78">
        <f t="shared" ca="1" si="68"/>
        <v>2.999145131571459</v>
      </c>
      <c r="G1420" s="65">
        <f t="shared" ca="1" si="66"/>
        <v>-5.968350794851597</v>
      </c>
    </row>
    <row r="1421" spans="5:7" x14ac:dyDescent="0.25">
      <c r="E1421" s="60">
        <f t="shared" ca="1" si="67"/>
        <v>0.77527610524582091</v>
      </c>
      <c r="F1421" s="78">
        <f t="shared" ca="1" si="68"/>
        <v>2.5864540952285551</v>
      </c>
      <c r="G1421" s="65">
        <f t="shared" ca="1" si="66"/>
        <v>-5.9709566047464406</v>
      </c>
    </row>
    <row r="1422" spans="5:7" x14ac:dyDescent="0.25">
      <c r="E1422" s="60">
        <f t="shared" ca="1" si="67"/>
        <v>0.42521074469015807</v>
      </c>
      <c r="F1422" s="78">
        <f t="shared" ca="1" si="68"/>
        <v>1.8803106821010622</v>
      </c>
      <c r="G1422" s="65">
        <f t="shared" ca="1" si="66"/>
        <v>-5.9754580837446323</v>
      </c>
    </row>
    <row r="1423" spans="5:7" x14ac:dyDescent="0.25">
      <c r="E1423" s="60">
        <f t="shared" ca="1" si="67"/>
        <v>0.18909869864580175</v>
      </c>
      <c r="F1423" s="78">
        <f t="shared" ca="1" si="68"/>
        <v>1.2597724424178625</v>
      </c>
      <c r="G1423" s="65">
        <f t="shared" ca="1" si="66"/>
        <v>-5.9794578505293279</v>
      </c>
    </row>
    <row r="1424" spans="5:7" x14ac:dyDescent="0.25">
      <c r="E1424" s="60">
        <f t="shared" ca="1" si="67"/>
        <v>0.23543892595880678</v>
      </c>
      <c r="F1424" s="78">
        <f t="shared" ca="1" si="68"/>
        <v>1.4520270484292761</v>
      </c>
      <c r="G1424" s="65">
        <f t="shared" ca="1" si="66"/>
        <v>-5.9782142818692439</v>
      </c>
    </row>
    <row r="1425" spans="5:7" x14ac:dyDescent="0.25">
      <c r="E1425" s="60">
        <f t="shared" ca="1" si="67"/>
        <v>0.96801435510200939</v>
      </c>
      <c r="F1425" s="78">
        <f t="shared" ca="1" si="68"/>
        <v>6.9590651818681435</v>
      </c>
      <c r="G1425" s="65">
        <f t="shared" ca="1" si="66"/>
        <v>-5.9443179890886846</v>
      </c>
    </row>
    <row r="1426" spans="5:7" x14ac:dyDescent="0.25">
      <c r="E1426" s="60">
        <f t="shared" ca="1" si="67"/>
        <v>0.62723426706755236</v>
      </c>
      <c r="F1426" s="78">
        <f t="shared" ca="1" si="68"/>
        <v>2.2112305655028757</v>
      </c>
      <c r="G1426" s="65">
        <f t="shared" ca="1" si="66"/>
        <v>-5.9733418745460112</v>
      </c>
    </row>
    <row r="1427" spans="5:7" x14ac:dyDescent="0.25">
      <c r="E1427" s="60">
        <f t="shared" ca="1" si="67"/>
        <v>0.24331704082480909</v>
      </c>
      <c r="F1427" s="78">
        <f t="shared" ca="1" si="68"/>
        <v>1.4785513966415285</v>
      </c>
      <c r="G1427" s="65">
        <f t="shared" ca="1" si="66"/>
        <v>-5.9780430199870453</v>
      </c>
    </row>
    <row r="1428" spans="5:7" x14ac:dyDescent="0.25">
      <c r="E1428" s="60">
        <f t="shared" ca="1" si="67"/>
        <v>0.88698897053124059</v>
      </c>
      <c r="F1428" s="78">
        <f t="shared" ca="1" si="68"/>
        <v>3.3486376378965605</v>
      </c>
      <c r="G1428" s="65">
        <f t="shared" ca="1" si="66"/>
        <v>-5.9661585987885761</v>
      </c>
    </row>
    <row r="1429" spans="5:7" x14ac:dyDescent="0.25">
      <c r="E1429" s="60">
        <f t="shared" ca="1" si="67"/>
        <v>0.76193310232893907</v>
      </c>
      <c r="F1429" s="78">
        <f t="shared" ca="1" si="68"/>
        <v>2.5389680759599678</v>
      </c>
      <c r="G1429" s="65">
        <f t="shared" ca="1" si="66"/>
        <v>-5.9712576286276118</v>
      </c>
    </row>
    <row r="1430" spans="5:7" x14ac:dyDescent="0.25">
      <c r="E1430" s="60">
        <f t="shared" ca="1" si="67"/>
        <v>0.90273618308389869</v>
      </c>
      <c r="F1430" s="78">
        <f t="shared" ca="1" si="68"/>
        <v>3.5850751400393923</v>
      </c>
      <c r="G1430" s="65">
        <f t="shared" ca="1" si="66"/>
        <v>-5.964683170506051</v>
      </c>
    </row>
    <row r="1431" spans="5:7" x14ac:dyDescent="0.25">
      <c r="E1431" s="60">
        <f t="shared" ca="1" si="67"/>
        <v>0.93101312680060477</v>
      </c>
      <c r="F1431" s="78">
        <f t="shared" ca="1" si="68"/>
        <v>4.2707972138516084</v>
      </c>
      <c r="G1431" s="65">
        <f t="shared" ca="1" si="66"/>
        <v>-5.9604392273815119</v>
      </c>
    </row>
    <row r="1432" spans="5:7" x14ac:dyDescent="0.25">
      <c r="E1432" s="60">
        <f t="shared" ca="1" si="67"/>
        <v>0.136039035287711</v>
      </c>
      <c r="F1432" s="78">
        <f t="shared" ca="1" si="68"/>
        <v>0.90219145905748066</v>
      </c>
      <c r="G1432" s="65">
        <f t="shared" ca="1" si="66"/>
        <v>-5.9817811539906254</v>
      </c>
    </row>
    <row r="1433" spans="5:7" x14ac:dyDescent="0.25">
      <c r="E1433" s="60">
        <f t="shared" ca="1" si="67"/>
        <v>0.99600834783545222</v>
      </c>
      <c r="F1433" s="78">
        <f t="shared" ca="1" si="68"/>
        <v>41.869856839816933</v>
      </c>
      <c r="G1433" s="65">
        <f t="shared" ca="1" si="66"/>
        <v>-5.8267896787667421</v>
      </c>
    </row>
    <row r="1434" spans="5:7" x14ac:dyDescent="0.25">
      <c r="E1434" s="60">
        <f t="shared" ca="1" si="67"/>
        <v>0.78671526772124778</v>
      </c>
      <c r="F1434" s="78">
        <f t="shared" ca="1" si="68"/>
        <v>2.6310409053950474</v>
      </c>
      <c r="G1434" s="65">
        <f t="shared" ca="1" si="66"/>
        <v>-5.9706741821826128</v>
      </c>
    </row>
    <row r="1435" spans="5:7" x14ac:dyDescent="0.25">
      <c r="E1435" s="60">
        <f t="shared" ca="1" si="67"/>
        <v>0.16578631091333373</v>
      </c>
      <c r="F1435" s="78">
        <f t="shared" ca="1" si="68"/>
        <v>1.128416518482251</v>
      </c>
      <c r="G1435" s="65">
        <f t="shared" ca="1" si="66"/>
        <v>-5.9803097464698833</v>
      </c>
    </row>
    <row r="1436" spans="5:7" x14ac:dyDescent="0.25">
      <c r="E1436" s="60">
        <f t="shared" ca="1" si="67"/>
        <v>0.12991173389075084</v>
      </c>
      <c r="F1436" s="78">
        <f t="shared" ca="1" si="68"/>
        <v>0.84368856796955671</v>
      </c>
      <c r="G1436" s="65">
        <f t="shared" ca="1" si="66"/>
        <v>-5.9821625389441477</v>
      </c>
    </row>
    <row r="1437" spans="5:7" x14ac:dyDescent="0.25">
      <c r="E1437" s="60">
        <f t="shared" ca="1" si="67"/>
        <v>0.61801454039800807</v>
      </c>
      <c r="F1437" s="78">
        <f t="shared" ca="1" si="68"/>
        <v>2.1943652001848708</v>
      </c>
      <c r="G1437" s="65">
        <f t="shared" ca="1" si="66"/>
        <v>-5.9734494431417389</v>
      </c>
    </row>
    <row r="1438" spans="5:7" x14ac:dyDescent="0.25">
      <c r="E1438" s="60">
        <f t="shared" ca="1" si="67"/>
        <v>0.92341166423438237</v>
      </c>
      <c r="F1438" s="78">
        <f t="shared" ca="1" si="68"/>
        <v>4.0378000166761598</v>
      </c>
      <c r="G1438" s="65">
        <f t="shared" ca="1" si="66"/>
        <v>-5.9618753617633518</v>
      </c>
    </row>
    <row r="1439" spans="5:7" x14ac:dyDescent="0.25">
      <c r="E1439" s="60">
        <f t="shared" ca="1" si="67"/>
        <v>0.1873284583606093</v>
      </c>
      <c r="F1439" s="78">
        <f t="shared" ca="1" si="68"/>
        <v>1.2508234194307986</v>
      </c>
      <c r="G1439" s="65">
        <f t="shared" ca="1" si="66"/>
        <v>-5.9795158308787446</v>
      </c>
    </row>
    <row r="1440" spans="5:7" x14ac:dyDescent="0.25">
      <c r="E1440" s="60">
        <f t="shared" ca="1" si="67"/>
        <v>0.77646558879119865</v>
      </c>
      <c r="F1440" s="78">
        <f t="shared" ca="1" si="68"/>
        <v>2.5909125270982805</v>
      </c>
      <c r="G1440" s="65">
        <f t="shared" ca="1" si="66"/>
        <v>-5.9709283543626492</v>
      </c>
    </row>
    <row r="1441" spans="5:7" x14ac:dyDescent="0.25">
      <c r="E1441" s="60">
        <f t="shared" ca="1" si="67"/>
        <v>0.64230844893820893</v>
      </c>
      <c r="F1441" s="78">
        <f t="shared" ca="1" si="68"/>
        <v>2.2397264190138517</v>
      </c>
      <c r="G1441" s="65">
        <f t="shared" ca="1" si="66"/>
        <v>-5.9731601953443167</v>
      </c>
    </row>
    <row r="1442" spans="5:7" x14ac:dyDescent="0.25">
      <c r="E1442" s="60">
        <f t="shared" ca="1" si="67"/>
        <v>0.50803330559903914</v>
      </c>
      <c r="F1442" s="78">
        <f t="shared" ca="1" si="68"/>
        <v>2.0126213666622643</v>
      </c>
      <c r="G1442" s="65">
        <f t="shared" ca="1" si="66"/>
        <v>-5.9746105580458666</v>
      </c>
    </row>
    <row r="1443" spans="5:7" x14ac:dyDescent="0.25">
      <c r="E1443" s="60">
        <f t="shared" ca="1" si="67"/>
        <v>0.1464502049242481</v>
      </c>
      <c r="F1443" s="78">
        <f t="shared" ca="1" si="68"/>
        <v>0.99103431073582637</v>
      </c>
      <c r="G1443" s="65">
        <f t="shared" ca="1" si="66"/>
        <v>-5.9812026649325425</v>
      </c>
    </row>
    <row r="1444" spans="5:7" x14ac:dyDescent="0.25">
      <c r="E1444" s="60">
        <f t="shared" ca="1" si="67"/>
        <v>0.39716890476191713</v>
      </c>
      <c r="F1444" s="78">
        <f t="shared" ca="1" si="68"/>
        <v>1.8326092079103407</v>
      </c>
      <c r="G1444" s="65">
        <f t="shared" ca="1" si="66"/>
        <v>-5.9757640979161408</v>
      </c>
    </row>
    <row r="1445" spans="5:7" x14ac:dyDescent="0.25">
      <c r="E1445" s="60">
        <f t="shared" ca="1" si="67"/>
        <v>0.16256764816169056</v>
      </c>
      <c r="F1445" s="78">
        <f t="shared" ca="1" si="68"/>
        <v>1.107630661734665</v>
      </c>
      <c r="G1445" s="65">
        <f t="shared" ca="1" si="66"/>
        <v>-5.9804447173867104</v>
      </c>
    </row>
    <row r="1446" spans="5:7" x14ac:dyDescent="0.25">
      <c r="E1446" s="60">
        <f t="shared" ca="1" si="67"/>
        <v>0.98069061668801594</v>
      </c>
      <c r="F1446" s="78">
        <f t="shared" ca="1" si="68"/>
        <v>10.232249969535134</v>
      </c>
      <c r="G1446" s="65">
        <f t="shared" ca="1" si="66"/>
        <v>-5.9258495699291069</v>
      </c>
    </row>
    <row r="1447" spans="5:7" x14ac:dyDescent="0.25">
      <c r="E1447" s="60">
        <f t="shared" ca="1" si="67"/>
        <v>6.5187216261752612E-2</v>
      </c>
      <c r="F1447" s="78">
        <f t="shared" ca="1" si="68"/>
        <v>-0.40727767805545767</v>
      </c>
      <c r="G1447" s="65">
        <f t="shared" ca="1" si="66"/>
        <v>-5.99040245423891</v>
      </c>
    </row>
    <row r="1448" spans="5:7" x14ac:dyDescent="0.25">
      <c r="E1448" s="60">
        <f t="shared" ca="1" si="67"/>
        <v>0.19808408182460624</v>
      </c>
      <c r="F1448" s="78">
        <f t="shared" ca="1" si="68"/>
        <v>1.3030253366785214</v>
      </c>
      <c r="G1448" s="65">
        <f t="shared" ca="1" si="66"/>
        <v>-5.9791777358195102</v>
      </c>
    </row>
    <row r="1449" spans="5:7" x14ac:dyDescent="0.25">
      <c r="E1449" s="60">
        <f t="shared" ca="1" si="67"/>
        <v>0.30656940532357724</v>
      </c>
      <c r="F1449" s="78">
        <f t="shared" ca="1" si="68"/>
        <v>1.6522643220202704</v>
      </c>
      <c r="G1449" s="65">
        <f t="shared" ca="1" si="66"/>
        <v>-5.9769232374552326</v>
      </c>
    </row>
    <row r="1450" spans="5:7" x14ac:dyDescent="0.25">
      <c r="E1450" s="60">
        <f t="shared" ca="1" si="67"/>
        <v>0.86757967525953839</v>
      </c>
      <c r="F1450" s="78">
        <f t="shared" ca="1" si="68"/>
        <v>3.1317436042488849</v>
      </c>
      <c r="G1450" s="65">
        <f t="shared" ca="1" si="66"/>
        <v>-5.9675174905780253</v>
      </c>
    </row>
    <row r="1451" spans="5:7" x14ac:dyDescent="0.25">
      <c r="E1451" s="60">
        <f t="shared" ca="1" si="67"/>
        <v>0.8732346734823494</v>
      </c>
      <c r="F1451" s="78">
        <f t="shared" ca="1" si="68"/>
        <v>3.1884217521859917</v>
      </c>
      <c r="G1451" s="65">
        <f t="shared" ca="1" si="66"/>
        <v>-5.9671618896078957</v>
      </c>
    </row>
    <row r="1452" spans="5:7" x14ac:dyDescent="0.25">
      <c r="E1452" s="60">
        <f t="shared" ca="1" si="67"/>
        <v>0.60177350831124021</v>
      </c>
      <c r="F1452" s="78">
        <f t="shared" ca="1" si="68"/>
        <v>2.1655453931370903</v>
      </c>
      <c r="G1452" s="65">
        <f t="shared" ca="1" si="66"/>
        <v>-5.9736333288816601</v>
      </c>
    </row>
    <row r="1453" spans="5:7" x14ac:dyDescent="0.25">
      <c r="E1453" s="60">
        <f t="shared" ca="1" si="67"/>
        <v>0.12362530506010383</v>
      </c>
      <c r="F1453" s="78">
        <f t="shared" ca="1" si="68"/>
        <v>0.77799269651787228</v>
      </c>
      <c r="G1453" s="65">
        <f t="shared" ca="1" si="66"/>
        <v>-5.9825912414699891</v>
      </c>
    </row>
    <row r="1454" spans="5:7" x14ac:dyDescent="0.25">
      <c r="E1454" s="60">
        <f t="shared" ca="1" si="67"/>
        <v>0.40967963910227467</v>
      </c>
      <c r="F1454" s="78">
        <f t="shared" ca="1" si="68"/>
        <v>1.8541907152611774</v>
      </c>
      <c r="G1454" s="65">
        <f t="shared" ca="1" si="66"/>
        <v>-5.9756256182853047</v>
      </c>
    </row>
    <row r="1455" spans="5:7" x14ac:dyDescent="0.25">
      <c r="E1455" s="60">
        <f t="shared" ca="1" si="67"/>
        <v>0.44819871201215855</v>
      </c>
      <c r="F1455" s="78">
        <f t="shared" ca="1" si="68"/>
        <v>1.9179047116183991</v>
      </c>
      <c r="G1455" s="65">
        <f t="shared" ca="1" si="66"/>
        <v>-5.97521708203905</v>
      </c>
    </row>
    <row r="1456" spans="5:7" x14ac:dyDescent="0.25">
      <c r="E1456" s="60">
        <f t="shared" ca="1" si="67"/>
        <v>0.81166812680185496</v>
      </c>
      <c r="F1456" s="78">
        <f t="shared" ca="1" si="68"/>
        <v>2.7440858702693776</v>
      </c>
      <c r="G1456" s="65">
        <f t="shared" ca="1" si="66"/>
        <v>-5.9699590984925202</v>
      </c>
    </row>
    <row r="1457" spans="5:7" x14ac:dyDescent="0.25">
      <c r="E1457" s="60">
        <f t="shared" ca="1" si="67"/>
        <v>0.67457487775830727</v>
      </c>
      <c r="F1457" s="78">
        <f t="shared" ca="1" si="68"/>
        <v>2.3054825960984848</v>
      </c>
      <c r="G1457" s="65">
        <f t="shared" ca="1" si="66"/>
        <v>-5.9727412915614559</v>
      </c>
    </row>
    <row r="1458" spans="5:7" x14ac:dyDescent="0.25">
      <c r="E1458" s="60">
        <f t="shared" ca="1" si="67"/>
        <v>0.84676541720579557</v>
      </c>
      <c r="F1458" s="78">
        <f t="shared" ca="1" si="68"/>
        <v>2.9571348913544977</v>
      </c>
      <c r="G1458" s="65">
        <f t="shared" ca="1" si="66"/>
        <v>-5.9686152063286704</v>
      </c>
    </row>
    <row r="1459" spans="5:7" x14ac:dyDescent="0.25">
      <c r="E1459" s="60">
        <f t="shared" ca="1" si="67"/>
        <v>0.9444971374817378</v>
      </c>
      <c r="F1459" s="78">
        <f t="shared" ca="1" si="68"/>
        <v>4.8383884279667875</v>
      </c>
      <c r="G1459" s="65">
        <f t="shared" ca="1" si="66"/>
        <v>-5.9569663273683844</v>
      </c>
    </row>
    <row r="1460" spans="5:7" x14ac:dyDescent="0.25">
      <c r="E1460" s="60">
        <f t="shared" ca="1" si="67"/>
        <v>0.80779044275802747</v>
      </c>
      <c r="F1460" s="78">
        <f t="shared" ca="1" si="68"/>
        <v>2.7248529623570636</v>
      </c>
      <c r="G1460" s="65">
        <f t="shared" ca="1" si="66"/>
        <v>-5.9700806611916608</v>
      </c>
    </row>
    <row r="1461" spans="5:7" x14ac:dyDescent="0.25">
      <c r="E1461" s="60">
        <f t="shared" ca="1" si="67"/>
        <v>0.52728002731413337</v>
      </c>
      <c r="F1461" s="78">
        <f t="shared" ca="1" si="68"/>
        <v>2.04295658969099</v>
      </c>
      <c r="G1461" s="65">
        <f t="shared" ca="1" si="66"/>
        <v>-5.9744165076595301</v>
      </c>
    </row>
    <row r="1462" spans="5:7" x14ac:dyDescent="0.25">
      <c r="E1462" s="60">
        <f t="shared" ca="1" si="67"/>
        <v>0.48856928730548987</v>
      </c>
      <c r="F1462" s="78">
        <f t="shared" ca="1" si="68"/>
        <v>1.9820369562631526</v>
      </c>
      <c r="G1462" s="65">
        <f t="shared" ca="1" si="66"/>
        <v>-5.9748063022515128</v>
      </c>
    </row>
    <row r="1463" spans="5:7" x14ac:dyDescent="0.25">
      <c r="E1463" s="60">
        <f t="shared" ca="1" si="67"/>
        <v>0.20996142330260914</v>
      </c>
      <c r="F1463" s="78">
        <f t="shared" ca="1" si="68"/>
        <v>1.355242550983234</v>
      </c>
      <c r="G1463" s="65">
        <f t="shared" ca="1" si="66"/>
        <v>-5.978839829259031</v>
      </c>
    </row>
    <row r="1464" spans="5:7" x14ac:dyDescent="0.25">
      <c r="E1464" s="60">
        <f t="shared" ca="1" si="67"/>
        <v>0.44032115083824341</v>
      </c>
      <c r="F1464" s="78">
        <f t="shared" ca="1" si="68"/>
        <v>1.9051426181385454</v>
      </c>
      <c r="G1464" s="65">
        <f t="shared" ca="1" si="66"/>
        <v>-5.975298878263497</v>
      </c>
    </row>
    <row r="1465" spans="5:7" x14ac:dyDescent="0.25">
      <c r="E1465" s="60">
        <f t="shared" ca="1" si="67"/>
        <v>0.62614393382647904</v>
      </c>
      <c r="F1465" s="78">
        <f t="shared" ca="1" si="68"/>
        <v>2.2092151128353006</v>
      </c>
      <c r="G1465" s="65">
        <f t="shared" ca="1" si="66"/>
        <v>-5.9733547276481467</v>
      </c>
    </row>
    <row r="1466" spans="5:7" x14ac:dyDescent="0.25">
      <c r="E1466" s="60">
        <f t="shared" ca="1" si="67"/>
        <v>0.13610787588166517</v>
      </c>
      <c r="F1466" s="78">
        <f t="shared" ca="1" si="68"/>
        <v>0.90282058283567412</v>
      </c>
      <c r="G1466" s="65">
        <f t="shared" ca="1" si="66"/>
        <v>-5.9817770546271083</v>
      </c>
    </row>
    <row r="1467" spans="5:7" x14ac:dyDescent="0.25">
      <c r="E1467" s="60">
        <f t="shared" ca="1" si="67"/>
        <v>0.76669163773060378</v>
      </c>
      <c r="F1467" s="78">
        <f t="shared" ca="1" si="68"/>
        <v>2.5553938713068556</v>
      </c>
      <c r="G1467" s="65">
        <f t="shared" ca="1" si="66"/>
        <v>-5.9711534743982932</v>
      </c>
    </row>
    <row r="1468" spans="5:7" x14ac:dyDescent="0.25">
      <c r="E1468" s="60">
        <f t="shared" ca="1" si="67"/>
        <v>6.3189415258152692E-2</v>
      </c>
      <c r="F1468" s="78">
        <f t="shared" ca="1" si="68"/>
        <v>-0.4855230954162244</v>
      </c>
      <c r="G1468" s="65">
        <f t="shared" ca="1" si="66"/>
        <v>-5.9909231705107908</v>
      </c>
    </row>
    <row r="1469" spans="5:7" x14ac:dyDescent="0.25">
      <c r="E1469" s="60">
        <f t="shared" ca="1" si="67"/>
        <v>0.15682831078014148</v>
      </c>
      <c r="F1469" s="78">
        <f t="shared" ca="1" si="68"/>
        <v>1.0686399235425383</v>
      </c>
      <c r="G1469" s="65">
        <f t="shared" ca="1" si="66"/>
        <v>-5.9806980222931561</v>
      </c>
    </row>
    <row r="1470" spans="5:7" x14ac:dyDescent="0.25">
      <c r="E1470" s="60">
        <f t="shared" ca="1" si="67"/>
        <v>0.98268049566173699</v>
      </c>
      <c r="F1470" s="78">
        <f t="shared" ca="1" si="68"/>
        <v>11.180277192192694</v>
      </c>
      <c r="G1470" s="65">
        <f t="shared" ca="1" si="66"/>
        <v>-5.9207488714620951</v>
      </c>
    </row>
    <row r="1471" spans="5:7" x14ac:dyDescent="0.25">
      <c r="E1471" s="60">
        <f t="shared" ca="1" si="67"/>
        <v>0.46431773556043765</v>
      </c>
      <c r="F1471" s="78">
        <f t="shared" ca="1" si="68"/>
        <v>1.9437144669276505</v>
      </c>
      <c r="G1471" s="65">
        <f t="shared" ca="1" si="66"/>
        <v>-5.9750517125146745</v>
      </c>
    </row>
    <row r="1472" spans="5:7" x14ac:dyDescent="0.25">
      <c r="E1472" s="60">
        <f t="shared" ca="1" si="67"/>
        <v>0.6605094372265401</v>
      </c>
      <c r="F1472" s="78">
        <f t="shared" ca="1" si="68"/>
        <v>2.2759203180640237</v>
      </c>
      <c r="G1472" s="65">
        <f t="shared" ca="1" si="66"/>
        <v>-5.9729295622410126</v>
      </c>
    </row>
    <row r="1473" spans="5:7" x14ac:dyDescent="0.25">
      <c r="E1473" s="60">
        <f t="shared" ca="1" si="67"/>
        <v>0.84585469424602666</v>
      </c>
      <c r="F1473" s="78">
        <f t="shared" ca="1" si="68"/>
        <v>2.9504984740444202</v>
      </c>
      <c r="G1473" s="65">
        <f t="shared" ca="1" si="66"/>
        <v>-5.9686569934355793</v>
      </c>
    </row>
    <row r="1474" spans="5:7" x14ac:dyDescent="0.25">
      <c r="E1474" s="60">
        <f t="shared" ca="1" si="67"/>
        <v>0.7330829540292646</v>
      </c>
      <c r="F1474" s="78">
        <f t="shared" ca="1" si="68"/>
        <v>2.4494903761718634</v>
      </c>
      <c r="G1474" s="65">
        <f t="shared" ca="1" si="66"/>
        <v>-5.9718255103390669</v>
      </c>
    </row>
    <row r="1475" spans="5:7" x14ac:dyDescent="0.25">
      <c r="E1475" s="60">
        <f t="shared" ca="1" si="67"/>
        <v>5.0866232279587087E-2</v>
      </c>
      <c r="F1475" s="78">
        <f t="shared" ca="1" si="68"/>
        <v>-1.1022129692706768</v>
      </c>
      <c r="G1475" s="65">
        <f t="shared" ref="G1475:G1538" ca="1" si="69">LN(1/(PI()*$O$14*(1 + ((F1475-$O$13)/$O$14)^2)))</f>
        <v>-5.9950488111032421</v>
      </c>
    </row>
    <row r="1476" spans="5:7" x14ac:dyDescent="0.25">
      <c r="E1476" s="60">
        <f t="shared" ref="E1476:E1539" ca="1" si="70">RAND()</f>
        <v>0.96854604168531766</v>
      </c>
      <c r="F1476" s="78">
        <f t="shared" ref="F1476:F1539" ca="1" si="71">$C$3+$C$4*TAN(PI()*(E1476-0.5))</f>
        <v>7.0434536964811594</v>
      </c>
      <c r="G1476" s="65">
        <f t="shared" ca="1" si="69"/>
        <v>-5.9438255537682085</v>
      </c>
    </row>
    <row r="1477" spans="5:7" x14ac:dyDescent="0.25">
      <c r="E1477" s="60">
        <f t="shared" ca="1" si="70"/>
        <v>0.28275989158572468</v>
      </c>
      <c r="F1477" s="78">
        <f t="shared" ca="1" si="71"/>
        <v>1.593614368990184</v>
      </c>
      <c r="G1477" s="65">
        <f t="shared" ca="1" si="69"/>
        <v>-5.9773009467971745</v>
      </c>
    </row>
    <row r="1478" spans="5:7" x14ac:dyDescent="0.25">
      <c r="E1478" s="60">
        <f t="shared" ca="1" si="70"/>
        <v>0.2633341169005613</v>
      </c>
      <c r="F1478" s="78">
        <f t="shared" ca="1" si="71"/>
        <v>1.5402287026103862</v>
      </c>
      <c r="G1478" s="65">
        <f t="shared" ca="1" si="69"/>
        <v>-5.9776450712872231</v>
      </c>
    </row>
    <row r="1479" spans="5:7" x14ac:dyDescent="0.25">
      <c r="E1479" s="60">
        <f t="shared" ca="1" si="70"/>
        <v>0.30774614624369734</v>
      </c>
      <c r="F1479" s="78">
        <f t="shared" ca="1" si="71"/>
        <v>1.6549997665310212</v>
      </c>
      <c r="G1479" s="65">
        <f t="shared" ca="1" si="69"/>
        <v>-5.9769056299431877</v>
      </c>
    </row>
    <row r="1480" spans="5:7" x14ac:dyDescent="0.25">
      <c r="E1480" s="60">
        <f t="shared" ca="1" si="70"/>
        <v>0.71850804142799773</v>
      </c>
      <c r="F1480" s="78">
        <f t="shared" ca="1" si="71"/>
        <v>2.4097037434411663</v>
      </c>
      <c r="G1480" s="65">
        <f t="shared" ca="1" si="69"/>
        <v>-5.9720782994971398</v>
      </c>
    </row>
    <row r="1481" spans="5:7" x14ac:dyDescent="0.25">
      <c r="E1481" s="60">
        <f t="shared" ca="1" si="70"/>
        <v>0.8306554621349993</v>
      </c>
      <c r="F1481" s="78">
        <f t="shared" ca="1" si="71"/>
        <v>2.8494411073711667</v>
      </c>
      <c r="G1481" s="65">
        <f t="shared" ca="1" si="69"/>
        <v>-5.9692939093138131</v>
      </c>
    </row>
    <row r="1482" spans="5:7" x14ac:dyDescent="0.25">
      <c r="E1482" s="60">
        <f t="shared" ca="1" si="70"/>
        <v>0.89315395705126677</v>
      </c>
      <c r="F1482" s="78">
        <f t="shared" ca="1" si="71"/>
        <v>3.4332034042072141</v>
      </c>
      <c r="G1482" s="65">
        <f t="shared" ca="1" si="69"/>
        <v>-5.9656301781728107</v>
      </c>
    </row>
    <row r="1483" spans="5:7" x14ac:dyDescent="0.25">
      <c r="E1483" s="60">
        <f t="shared" ca="1" si="70"/>
        <v>0.73497575240267499</v>
      </c>
      <c r="F1483" s="78">
        <f t="shared" ca="1" si="71"/>
        <v>2.4548953750273252</v>
      </c>
      <c r="G1483" s="65">
        <f t="shared" ca="1" si="69"/>
        <v>-5.9717911822326579</v>
      </c>
    </row>
    <row r="1484" spans="5:7" x14ac:dyDescent="0.25">
      <c r="E1484" s="60">
        <f t="shared" ca="1" si="70"/>
        <v>0.80895826995690268</v>
      </c>
      <c r="F1484" s="78">
        <f t="shared" ca="1" si="71"/>
        <v>2.7305731317587267</v>
      </c>
      <c r="G1484" s="65">
        <f t="shared" ca="1" si="69"/>
        <v>-5.9700445023276023</v>
      </c>
    </row>
    <row r="1485" spans="5:7" x14ac:dyDescent="0.25">
      <c r="E1485" s="60">
        <f t="shared" ca="1" si="70"/>
        <v>0.86461854002764571</v>
      </c>
      <c r="F1485" s="78">
        <f t="shared" ca="1" si="71"/>
        <v>3.1038482793014333</v>
      </c>
      <c r="G1485" s="65">
        <f t="shared" ca="1" si="69"/>
        <v>-5.9676926364175467</v>
      </c>
    </row>
    <row r="1486" spans="5:7" x14ac:dyDescent="0.25">
      <c r="E1486" s="60">
        <f t="shared" ca="1" si="70"/>
        <v>0.30519170717213029</v>
      </c>
      <c r="F1486" s="78">
        <f t="shared" ca="1" si="71"/>
        <v>1.649043799929411</v>
      </c>
      <c r="G1486" s="65">
        <f t="shared" ca="1" si="69"/>
        <v>-5.9769439683345666</v>
      </c>
    </row>
    <row r="1487" spans="5:7" x14ac:dyDescent="0.25">
      <c r="E1487" s="60">
        <f t="shared" ca="1" si="70"/>
        <v>0.53078820254576831</v>
      </c>
      <c r="F1487" s="78">
        <f t="shared" ca="1" si="71"/>
        <v>2.0485133793767609</v>
      </c>
      <c r="G1487" s="65">
        <f t="shared" ca="1" si="69"/>
        <v>-5.974380972303365</v>
      </c>
    </row>
    <row r="1488" spans="5:7" x14ac:dyDescent="0.25">
      <c r="E1488" s="60">
        <f t="shared" ca="1" si="70"/>
        <v>5.4610943679174184E-3</v>
      </c>
      <c r="F1488" s="78">
        <f t="shared" ca="1" si="71"/>
        <v>-27.14055617592177</v>
      </c>
      <c r="G1488" s="65">
        <f t="shared" ca="1" si="69"/>
        <v>-6.1973214033712054</v>
      </c>
    </row>
    <row r="1489" spans="5:7" x14ac:dyDescent="0.25">
      <c r="E1489" s="60">
        <f t="shared" ca="1" si="70"/>
        <v>0.42774067035347108</v>
      </c>
      <c r="F1489" s="78">
        <f t="shared" ca="1" si="71"/>
        <v>1.8845045078102658</v>
      </c>
      <c r="G1489" s="65">
        <f t="shared" ca="1" si="69"/>
        <v>-5.9754311911633229</v>
      </c>
    </row>
    <row r="1490" spans="5:7" x14ac:dyDescent="0.25">
      <c r="E1490" s="60">
        <f t="shared" ca="1" si="70"/>
        <v>0.26503236902373262</v>
      </c>
      <c r="F1490" s="78">
        <f t="shared" ca="1" si="71"/>
        <v>1.5451279408405505</v>
      </c>
      <c r="G1490" s="65">
        <f t="shared" ca="1" si="69"/>
        <v>-5.9776134781538044</v>
      </c>
    </row>
    <row r="1491" spans="5:7" x14ac:dyDescent="0.25">
      <c r="E1491" s="60">
        <f t="shared" ca="1" si="70"/>
        <v>0.11211529863790459</v>
      </c>
      <c r="F1491" s="78">
        <f t="shared" ca="1" si="71"/>
        <v>0.63962985207759937</v>
      </c>
      <c r="G1491" s="65">
        <f t="shared" ca="1" si="69"/>
        <v>-5.983495608006681</v>
      </c>
    </row>
    <row r="1492" spans="5:7" x14ac:dyDescent="0.25">
      <c r="E1492" s="60">
        <f t="shared" ca="1" si="70"/>
        <v>0.8914441578007074</v>
      </c>
      <c r="F1492" s="78">
        <f t="shared" ca="1" si="71"/>
        <v>3.408825895284525</v>
      </c>
      <c r="G1492" s="65">
        <f t="shared" ca="1" si="69"/>
        <v>-5.9657824233872079</v>
      </c>
    </row>
    <row r="1493" spans="5:7" x14ac:dyDescent="0.25">
      <c r="E1493" s="60">
        <f t="shared" ca="1" si="70"/>
        <v>0.66093772051793864</v>
      </c>
      <c r="F1493" s="78">
        <f t="shared" ca="1" si="71"/>
        <v>2.276798586524988</v>
      </c>
      <c r="G1493" s="65">
        <f t="shared" ca="1" si="69"/>
        <v>-5.9729239675325294</v>
      </c>
    </row>
    <row r="1494" spans="5:7" x14ac:dyDescent="0.25">
      <c r="E1494" s="60">
        <f t="shared" ca="1" si="70"/>
        <v>0.62949848214919446</v>
      </c>
      <c r="F1494" s="78">
        <f t="shared" ca="1" si="71"/>
        <v>2.2154346529320379</v>
      </c>
      <c r="G1494" s="65">
        <f t="shared" ca="1" si="69"/>
        <v>-5.9733150653179861</v>
      </c>
    </row>
    <row r="1495" spans="5:7" x14ac:dyDescent="0.25">
      <c r="E1495" s="60">
        <f t="shared" ca="1" si="70"/>
        <v>0.52333622417111259</v>
      </c>
      <c r="F1495" s="78">
        <f t="shared" ca="1" si="71"/>
        <v>2.0367222702047965</v>
      </c>
      <c r="G1495" s="65">
        <f t="shared" ca="1" si="69"/>
        <v>-5.9744563797205723</v>
      </c>
    </row>
    <row r="1496" spans="5:7" x14ac:dyDescent="0.25">
      <c r="E1496" s="60">
        <f t="shared" ca="1" si="70"/>
        <v>0.87420194529334427</v>
      </c>
      <c r="F1496" s="78">
        <f t="shared" ca="1" si="71"/>
        <v>3.1985982746251711</v>
      </c>
      <c r="G1496" s="65">
        <f t="shared" ca="1" si="69"/>
        <v>-5.9670980790552575</v>
      </c>
    </row>
    <row r="1497" spans="5:7" x14ac:dyDescent="0.25">
      <c r="E1497" s="60">
        <f t="shared" ca="1" si="70"/>
        <v>0.37556913636130429</v>
      </c>
      <c r="F1497" s="78">
        <f t="shared" ca="1" si="71"/>
        <v>1.7939398277919987</v>
      </c>
      <c r="G1497" s="65">
        <f t="shared" ca="1" si="69"/>
        <v>-5.9760123476747884</v>
      </c>
    </row>
    <row r="1498" spans="5:7" x14ac:dyDescent="0.25">
      <c r="E1498" s="60">
        <f t="shared" ca="1" si="70"/>
        <v>3.4521234996312433E-2</v>
      </c>
      <c r="F1498" s="78">
        <f t="shared" ca="1" si="71"/>
        <v>-2.5922595881174848</v>
      </c>
      <c r="G1498" s="65">
        <f t="shared" ca="1" si="69"/>
        <v>-6.0051729344120144</v>
      </c>
    </row>
    <row r="1499" spans="5:7" x14ac:dyDescent="0.25">
      <c r="E1499" s="60">
        <f t="shared" ca="1" si="70"/>
        <v>0.77492660059387242</v>
      </c>
      <c r="F1499" s="78">
        <f t="shared" ca="1" si="71"/>
        <v>2.5851515039929058</v>
      </c>
      <c r="G1499" s="65">
        <f t="shared" ca="1" si="69"/>
        <v>-5.9709648588855222</v>
      </c>
    </row>
    <row r="1500" spans="5:7" x14ac:dyDescent="0.25">
      <c r="E1500" s="60">
        <f t="shared" ca="1" si="70"/>
        <v>0.936855130914933</v>
      </c>
      <c r="F1500" s="78">
        <f t="shared" ca="1" si="71"/>
        <v>4.4873234438027998</v>
      </c>
      <c r="G1500" s="65">
        <f t="shared" ca="1" si="69"/>
        <v>-5.9591100829883565</v>
      </c>
    </row>
    <row r="1501" spans="5:7" x14ac:dyDescent="0.25">
      <c r="E1501" s="60">
        <f t="shared" ca="1" si="70"/>
        <v>0.88523921336872613</v>
      </c>
      <c r="F1501" s="78">
        <f t="shared" ca="1" si="71"/>
        <v>3.3262249787179843</v>
      </c>
      <c r="G1501" s="65">
        <f t="shared" ca="1" si="69"/>
        <v>-5.966298779513977</v>
      </c>
    </row>
    <row r="1502" spans="5:7" x14ac:dyDescent="0.25">
      <c r="E1502" s="60">
        <f t="shared" ca="1" si="70"/>
        <v>0.85338712593273403</v>
      </c>
      <c r="F1502" s="78">
        <f t="shared" ca="1" si="71"/>
        <v>3.0076710143470891</v>
      </c>
      <c r="G1502" s="65">
        <f t="shared" ca="1" si="69"/>
        <v>-5.9682971567091094</v>
      </c>
    </row>
    <row r="1503" spans="5:7" x14ac:dyDescent="0.25">
      <c r="E1503" s="60">
        <f t="shared" ca="1" si="70"/>
        <v>0.19635358325706076</v>
      </c>
      <c r="F1503" s="78">
        <f t="shared" ca="1" si="71"/>
        <v>1.2949640680635546</v>
      </c>
      <c r="G1503" s="65">
        <f t="shared" ca="1" si="69"/>
        <v>-5.979229927309591</v>
      </c>
    </row>
    <row r="1504" spans="5:7" x14ac:dyDescent="0.25">
      <c r="E1504" s="60">
        <f t="shared" ca="1" si="70"/>
        <v>0.14046322011720236</v>
      </c>
      <c r="F1504" s="78">
        <f t="shared" ca="1" si="71"/>
        <v>0.94144718026078178</v>
      </c>
      <c r="G1504" s="65">
        <f t="shared" ca="1" si="69"/>
        <v>-5.9815254434407183</v>
      </c>
    </row>
    <row r="1505" spans="5:7" x14ac:dyDescent="0.25">
      <c r="E1505" s="60">
        <f t="shared" ca="1" si="70"/>
        <v>0.6371456117380766</v>
      </c>
      <c r="F1505" s="78">
        <f t="shared" ca="1" si="71"/>
        <v>2.2298285237318489</v>
      </c>
      <c r="G1505" s="65">
        <f t="shared" ca="1" si="69"/>
        <v>-5.9732232908201146</v>
      </c>
    </row>
    <row r="1506" spans="5:7" x14ac:dyDescent="0.25">
      <c r="E1506" s="60">
        <f t="shared" ca="1" si="70"/>
        <v>0.49639061499947856</v>
      </c>
      <c r="F1506" s="78">
        <f t="shared" ca="1" si="71"/>
        <v>1.994330148291326</v>
      </c>
      <c r="G1506" s="65">
        <f t="shared" ca="1" si="69"/>
        <v>-5.9747276121830177</v>
      </c>
    </row>
    <row r="1507" spans="5:7" x14ac:dyDescent="0.25">
      <c r="E1507" s="60">
        <f t="shared" ca="1" si="70"/>
        <v>0.37089336974075993</v>
      </c>
      <c r="F1507" s="78">
        <f t="shared" ca="1" si="71"/>
        <v>1.7852947502447059</v>
      </c>
      <c r="G1507" s="65">
        <f t="shared" ca="1" si="69"/>
        <v>-5.9760678691707048</v>
      </c>
    </row>
    <row r="1508" spans="5:7" x14ac:dyDescent="0.25">
      <c r="E1508" s="60">
        <f t="shared" ca="1" si="70"/>
        <v>0.90007655391503838</v>
      </c>
      <c r="F1508" s="78">
        <f t="shared" ca="1" si="71"/>
        <v>3.540101982126489</v>
      </c>
      <c r="G1508" s="65">
        <f t="shared" ca="1" si="69"/>
        <v>-5.964963338124031</v>
      </c>
    </row>
    <row r="1509" spans="5:7" x14ac:dyDescent="0.25">
      <c r="E1509" s="60">
        <f t="shared" ca="1" si="70"/>
        <v>0.61336370760292147</v>
      </c>
      <c r="F1509" s="78">
        <f t="shared" ca="1" si="71"/>
        <v>2.1860026457745465</v>
      </c>
      <c r="G1509" s="65">
        <f t="shared" ca="1" si="69"/>
        <v>-5.9735027915018879</v>
      </c>
    </row>
    <row r="1510" spans="5:7" x14ac:dyDescent="0.25">
      <c r="E1510" s="60">
        <f t="shared" ca="1" si="70"/>
        <v>0.3958895273964983</v>
      </c>
      <c r="F1510" s="78">
        <f t="shared" ca="1" si="71"/>
        <v>1.8303713053134878</v>
      </c>
      <c r="G1510" s="65">
        <f t="shared" ca="1" si="69"/>
        <v>-5.9757784604585868</v>
      </c>
    </row>
    <row r="1511" spans="5:7" x14ac:dyDescent="0.25">
      <c r="E1511" s="60">
        <f t="shared" ca="1" si="70"/>
        <v>0.50200279096460354</v>
      </c>
      <c r="F1511" s="78">
        <f t="shared" ca="1" si="71"/>
        <v>2.0031460182062135</v>
      </c>
      <c r="G1511" s="65">
        <f t="shared" ca="1" si="69"/>
        <v>-5.9746711907980874</v>
      </c>
    </row>
    <row r="1512" spans="5:7" x14ac:dyDescent="0.25">
      <c r="E1512" s="60">
        <f t="shared" ca="1" si="70"/>
        <v>0.42134515110637694</v>
      </c>
      <c r="F1512" s="78">
        <f t="shared" ca="1" si="71"/>
        <v>1.8738716448043482</v>
      </c>
      <c r="G1512" s="65">
        <f t="shared" ca="1" si="69"/>
        <v>-5.9754993772274521</v>
      </c>
    </row>
    <row r="1513" spans="5:7" x14ac:dyDescent="0.25">
      <c r="E1513" s="60">
        <f t="shared" ca="1" si="70"/>
        <v>0.95978408223911482</v>
      </c>
      <c r="F1513" s="78">
        <f t="shared" ca="1" si="71"/>
        <v>5.936431706309607</v>
      </c>
      <c r="G1513" s="65">
        <f t="shared" ca="1" si="69"/>
        <v>-5.9503520790395266</v>
      </c>
    </row>
    <row r="1514" spans="5:7" x14ac:dyDescent="0.25">
      <c r="E1514" s="60">
        <f t="shared" ca="1" si="70"/>
        <v>0.59664553738651593</v>
      </c>
      <c r="F1514" s="78">
        <f t="shared" ca="1" si="71"/>
        <v>2.1566540534958891</v>
      </c>
      <c r="G1514" s="65">
        <f t="shared" ca="1" si="69"/>
        <v>-5.9736900783930933</v>
      </c>
    </row>
    <row r="1515" spans="5:7" x14ac:dyDescent="0.25">
      <c r="E1515" s="60">
        <f t="shared" ca="1" si="70"/>
        <v>0.2662355686540937</v>
      </c>
      <c r="F1515" s="78">
        <f t="shared" ca="1" si="71"/>
        <v>1.5485703148425156</v>
      </c>
      <c r="G1515" s="65">
        <f t="shared" ca="1" si="69"/>
        <v>-5.9775912812495493</v>
      </c>
    </row>
    <row r="1516" spans="5:7" x14ac:dyDescent="0.25">
      <c r="E1516" s="60">
        <f t="shared" ca="1" si="70"/>
        <v>0.47643818744839084</v>
      </c>
      <c r="F1516" s="78">
        <f t="shared" ca="1" si="71"/>
        <v>1.9629214463734654</v>
      </c>
      <c r="G1516" s="65">
        <f t="shared" ca="1" si="69"/>
        <v>-5.9749286948607487</v>
      </c>
    </row>
    <row r="1517" spans="5:7" x14ac:dyDescent="0.25">
      <c r="E1517" s="60">
        <f t="shared" ca="1" si="70"/>
        <v>0.32196928057953289</v>
      </c>
      <c r="F1517" s="78">
        <f t="shared" ca="1" si="71"/>
        <v>1.6870125915000895</v>
      </c>
      <c r="G1517" s="65">
        <f t="shared" ca="1" si="69"/>
        <v>-5.9766996288944991</v>
      </c>
    </row>
    <row r="1518" spans="5:7" x14ac:dyDescent="0.25">
      <c r="E1518" s="60">
        <f t="shared" ca="1" si="70"/>
        <v>0.43293425758271409</v>
      </c>
      <c r="F1518" s="78">
        <f t="shared" ca="1" si="71"/>
        <v>1.8930663554294807</v>
      </c>
      <c r="G1518" s="65">
        <f t="shared" ca="1" si="69"/>
        <v>-5.9753762948149722</v>
      </c>
    </row>
    <row r="1519" spans="5:7" x14ac:dyDescent="0.25">
      <c r="E1519" s="60">
        <f t="shared" ca="1" si="70"/>
        <v>0.33602319559470772</v>
      </c>
      <c r="F1519" s="78">
        <f t="shared" ca="1" si="71"/>
        <v>1.71693128023208</v>
      </c>
      <c r="G1519" s="65">
        <f t="shared" ca="1" si="69"/>
        <v>-5.9765072020649948</v>
      </c>
    </row>
    <row r="1520" spans="5:7" x14ac:dyDescent="0.25">
      <c r="E1520" s="60">
        <f t="shared" ca="1" si="70"/>
        <v>0.31604389006452038</v>
      </c>
      <c r="F1520" s="78">
        <f t="shared" ca="1" si="71"/>
        <v>1.6739036172609512</v>
      </c>
      <c r="G1520" s="65">
        <f t="shared" ca="1" si="69"/>
        <v>-5.9767839713617184</v>
      </c>
    </row>
    <row r="1521" spans="5:7" x14ac:dyDescent="0.25">
      <c r="E1521" s="60">
        <f t="shared" ca="1" si="70"/>
        <v>0.75244092161781917</v>
      </c>
      <c r="F1521" s="78">
        <f t="shared" ca="1" si="71"/>
        <v>2.5077277925592494</v>
      </c>
      <c r="G1521" s="65">
        <f t="shared" ca="1" si="69"/>
        <v>-5.9714558006200598</v>
      </c>
    </row>
    <row r="1522" spans="5:7" x14ac:dyDescent="0.25">
      <c r="E1522" s="60">
        <f t="shared" ca="1" si="70"/>
        <v>0.8550490643801798</v>
      </c>
      <c r="F1522" s="78">
        <f t="shared" ca="1" si="71"/>
        <v>3.0210253085959398</v>
      </c>
      <c r="G1522" s="65">
        <f t="shared" ca="1" si="69"/>
        <v>-5.9682131579913218</v>
      </c>
    </row>
    <row r="1523" spans="5:7" x14ac:dyDescent="0.25">
      <c r="E1523" s="60">
        <f t="shared" ca="1" si="70"/>
        <v>0.8324195482429424</v>
      </c>
      <c r="F1523" s="78">
        <f t="shared" ca="1" si="71"/>
        <v>2.8603123140522366</v>
      </c>
      <c r="G1523" s="65">
        <f t="shared" ca="1" si="69"/>
        <v>-5.9692253398282196</v>
      </c>
    </row>
    <row r="1524" spans="5:7" x14ac:dyDescent="0.25">
      <c r="E1524" s="60">
        <f t="shared" ca="1" si="70"/>
        <v>0.28800663500900747</v>
      </c>
      <c r="F1524" s="78">
        <f t="shared" ca="1" si="71"/>
        <v>1.60712056906434</v>
      </c>
      <c r="G1524" s="65">
        <f t="shared" ca="1" si="69"/>
        <v>-5.9772139336492307</v>
      </c>
    </row>
    <row r="1525" spans="5:7" x14ac:dyDescent="0.25">
      <c r="E1525" s="60">
        <f t="shared" ca="1" si="70"/>
        <v>0.38558430948281885</v>
      </c>
      <c r="F1525" s="78">
        <f t="shared" ca="1" si="71"/>
        <v>1.8121139016062204</v>
      </c>
      <c r="G1525" s="65">
        <f t="shared" ca="1" si="69"/>
        <v>-5.9758956538561474</v>
      </c>
    </row>
    <row r="1526" spans="5:7" x14ac:dyDescent="0.25">
      <c r="E1526" s="60">
        <f t="shared" ca="1" si="70"/>
        <v>0.36226255402900898</v>
      </c>
      <c r="F1526" s="78">
        <f t="shared" ca="1" si="71"/>
        <v>1.7690444397692155</v>
      </c>
      <c r="G1526" s="65">
        <f t="shared" ca="1" si="69"/>
        <v>-5.9761722555048067</v>
      </c>
    </row>
    <row r="1527" spans="5:7" x14ac:dyDescent="0.25">
      <c r="E1527" s="60">
        <f t="shared" ca="1" si="70"/>
        <v>0.23577758502069956</v>
      </c>
      <c r="F1527" s="78">
        <f t="shared" ca="1" si="71"/>
        <v>1.4531965906672286</v>
      </c>
      <c r="G1527" s="65">
        <f t="shared" ca="1" si="69"/>
        <v>-5.9782067288228431</v>
      </c>
    </row>
    <row r="1528" spans="5:7" x14ac:dyDescent="0.25">
      <c r="E1528" s="60">
        <f t="shared" ca="1" si="70"/>
        <v>0.58142196181021921</v>
      </c>
      <c r="F1528" s="78">
        <f t="shared" ca="1" si="71"/>
        <v>2.1307617906818281</v>
      </c>
      <c r="G1528" s="65">
        <f t="shared" ca="1" si="69"/>
        <v>-5.9738553857079726</v>
      </c>
    </row>
    <row r="1529" spans="5:7" x14ac:dyDescent="0.25">
      <c r="E1529" s="60">
        <f t="shared" ca="1" si="70"/>
        <v>4.0907265038055307E-2</v>
      </c>
      <c r="F1529" s="78">
        <f t="shared" ca="1" si="71"/>
        <v>-1.8691851979836422</v>
      </c>
      <c r="G1529" s="65">
        <f t="shared" ca="1" si="69"/>
        <v>-6.0002327858009412</v>
      </c>
    </row>
    <row r="1530" spans="5:7" x14ac:dyDescent="0.25">
      <c r="E1530" s="60">
        <f t="shared" ca="1" si="70"/>
        <v>0.20731071861999939</v>
      </c>
      <c r="F1530" s="78">
        <f t="shared" ca="1" si="71"/>
        <v>1.3440345881086657</v>
      </c>
      <c r="G1530" s="65">
        <f t="shared" ca="1" si="69"/>
        <v>-5.9789123336531738</v>
      </c>
    </row>
    <row r="1531" spans="5:7" x14ac:dyDescent="0.25">
      <c r="E1531" s="60">
        <f t="shared" ca="1" si="70"/>
        <v>0.14699668273239275</v>
      </c>
      <c r="F1531" s="78">
        <f t="shared" ca="1" si="71"/>
        <v>0.99537315571677221</v>
      </c>
      <c r="G1531" s="65">
        <f t="shared" ca="1" si="69"/>
        <v>-5.9811744342529627</v>
      </c>
    </row>
    <row r="1532" spans="5:7" x14ac:dyDescent="0.25">
      <c r="E1532" s="60">
        <f t="shared" ca="1" si="70"/>
        <v>0.48845252360156544</v>
      </c>
      <c r="F1532" s="78">
        <f t="shared" ca="1" si="71"/>
        <v>1.9818533051105454</v>
      </c>
      <c r="G1532" s="65">
        <f t="shared" ca="1" si="69"/>
        <v>-5.9748074779453209</v>
      </c>
    </row>
    <row r="1533" spans="5:7" x14ac:dyDescent="0.25">
      <c r="E1533" s="60">
        <f t="shared" ca="1" si="70"/>
        <v>0.9947089856357586</v>
      </c>
      <c r="F1533" s="78">
        <f t="shared" ca="1" si="71"/>
        <v>32.077462241858939</v>
      </c>
      <c r="G1533" s="65">
        <f t="shared" ca="1" si="69"/>
        <v>-5.8405648844803189</v>
      </c>
    </row>
    <row r="1534" spans="5:7" x14ac:dyDescent="0.25">
      <c r="E1534" s="60">
        <f t="shared" ca="1" si="70"/>
        <v>0.90853104755869762</v>
      </c>
      <c r="F1534" s="78">
        <f t="shared" ca="1" si="71"/>
        <v>3.6918299214571277</v>
      </c>
      <c r="G1534" s="65">
        <f t="shared" ca="1" si="69"/>
        <v>-5.9640190216832707</v>
      </c>
    </row>
    <row r="1535" spans="5:7" x14ac:dyDescent="0.25">
      <c r="E1535" s="60">
        <f t="shared" ca="1" si="70"/>
        <v>0.80694301414033454</v>
      </c>
      <c r="F1535" s="78">
        <f t="shared" ca="1" si="71"/>
        <v>2.7207401064791537</v>
      </c>
      <c r="G1535" s="65">
        <f t="shared" ca="1" si="69"/>
        <v>-5.9701066619564056</v>
      </c>
    </row>
    <row r="1536" spans="5:7" x14ac:dyDescent="0.25">
      <c r="E1536" s="60">
        <f t="shared" ca="1" si="70"/>
        <v>0.79491340964968349</v>
      </c>
      <c r="F1536" s="78">
        <f t="shared" ca="1" si="71"/>
        <v>2.6655603193905844</v>
      </c>
      <c r="G1536" s="65">
        <f t="shared" ca="1" si="69"/>
        <v>-5.970455676912974</v>
      </c>
    </row>
    <row r="1537" spans="5:7" x14ac:dyDescent="0.25">
      <c r="E1537" s="60">
        <f t="shared" ca="1" si="70"/>
        <v>0.32251251290047445</v>
      </c>
      <c r="F1537" s="78">
        <f t="shared" ca="1" si="71"/>
        <v>1.6881989963140407</v>
      </c>
      <c r="G1537" s="65">
        <f t="shared" ca="1" si="69"/>
        <v>-5.9766919965288174</v>
      </c>
    </row>
    <row r="1538" spans="5:7" x14ac:dyDescent="0.25">
      <c r="E1538" s="60">
        <f t="shared" ca="1" si="70"/>
        <v>0.668391364287517</v>
      </c>
      <c r="F1538" s="78">
        <f t="shared" ca="1" si="71"/>
        <v>2.2922987037552516</v>
      </c>
      <c r="G1538" s="65">
        <f t="shared" ca="1" si="69"/>
        <v>-5.9728252430208819</v>
      </c>
    </row>
    <row r="1539" spans="5:7" x14ac:dyDescent="0.25">
      <c r="E1539" s="60">
        <f t="shared" ca="1" si="70"/>
        <v>0.53447925961237264</v>
      </c>
      <c r="F1539" s="78">
        <f t="shared" ca="1" si="71"/>
        <v>2.0543727157695271</v>
      </c>
      <c r="G1539" s="65">
        <f t="shared" ref="G1539:G1602" ca="1" si="72">LN(1/(PI()*$O$14*(1 + ((F1539-$O$13)/$O$14)^2)))</f>
        <v>-5.974343505763871</v>
      </c>
    </row>
    <row r="1540" spans="5:7" x14ac:dyDescent="0.25">
      <c r="E1540" s="60">
        <f t="shared" ref="E1540:E1603" ca="1" si="73">RAND()</f>
        <v>0.69049218419057989</v>
      </c>
      <c r="F1540" s="78">
        <f t="shared" ref="F1540:F1603" ca="1" si="74">$C$3+$C$4*TAN(PI()*(E1540-0.5))</f>
        <v>2.3409310300297426</v>
      </c>
      <c r="G1540" s="65">
        <f t="shared" ca="1" si="72"/>
        <v>-5.9725156584671</v>
      </c>
    </row>
    <row r="1541" spans="5:7" x14ac:dyDescent="0.25">
      <c r="E1541" s="60">
        <f t="shared" ca="1" si="73"/>
        <v>0.54311815051732337</v>
      </c>
      <c r="F1541" s="78">
        <f t="shared" ca="1" si="74"/>
        <v>2.0681471612736479</v>
      </c>
      <c r="G1541" s="65">
        <f t="shared" ca="1" si="72"/>
        <v>-5.9742554418927085</v>
      </c>
    </row>
    <row r="1542" spans="5:7" x14ac:dyDescent="0.25">
      <c r="E1542" s="60">
        <f t="shared" ca="1" si="73"/>
        <v>0.47050786520253807</v>
      </c>
      <c r="F1542" s="78">
        <f t="shared" ca="1" si="74"/>
        <v>1.9535408448429419</v>
      </c>
      <c r="G1542" s="65">
        <f t="shared" ca="1" si="72"/>
        <v>-5.9749887711931162</v>
      </c>
    </row>
    <row r="1543" spans="5:7" x14ac:dyDescent="0.25">
      <c r="E1543" s="60">
        <f t="shared" ca="1" si="73"/>
        <v>0.29217463387588682</v>
      </c>
      <c r="F1543" s="78">
        <f t="shared" ca="1" si="74"/>
        <v>1.6176026734383948</v>
      </c>
      <c r="G1543" s="65">
        <f t="shared" ca="1" si="72"/>
        <v>-5.9771464164657599</v>
      </c>
    </row>
    <row r="1544" spans="5:7" x14ac:dyDescent="0.25">
      <c r="E1544" s="60">
        <f t="shared" ca="1" si="73"/>
        <v>4.9988826076287629E-2</v>
      </c>
      <c r="F1544" s="78">
        <f t="shared" ca="1" si="74"/>
        <v>-1.1575931500539576</v>
      </c>
      <c r="G1544" s="65">
        <f t="shared" ca="1" si="72"/>
        <v>-5.9954211704386875</v>
      </c>
    </row>
    <row r="1545" spans="5:7" x14ac:dyDescent="0.25">
      <c r="E1545" s="60">
        <f t="shared" ca="1" si="73"/>
        <v>0.72152096398406607</v>
      </c>
      <c r="F1545" s="78">
        <f t="shared" ca="1" si="74"/>
        <v>2.4176761653239929</v>
      </c>
      <c r="G1545" s="65">
        <f t="shared" ca="1" si="72"/>
        <v>-5.9720276320481771</v>
      </c>
    </row>
    <row r="1546" spans="5:7" x14ac:dyDescent="0.25">
      <c r="E1546" s="60">
        <f t="shared" ca="1" si="73"/>
        <v>0.33885643725882986</v>
      </c>
      <c r="F1546" s="78">
        <f t="shared" ca="1" si="74"/>
        <v>1.7227788331331257</v>
      </c>
      <c r="G1546" s="65">
        <f t="shared" ca="1" si="72"/>
        <v>-5.9764696037228147</v>
      </c>
    </row>
    <row r="1547" spans="5:7" x14ac:dyDescent="0.25">
      <c r="E1547" s="60">
        <f t="shared" ca="1" si="73"/>
        <v>0.60673100127754154</v>
      </c>
      <c r="F1547" s="78">
        <f t="shared" ca="1" si="74"/>
        <v>2.174231741576889</v>
      </c>
      <c r="G1547" s="65">
        <f t="shared" ca="1" si="72"/>
        <v>-5.9735778959445378</v>
      </c>
    </row>
    <row r="1548" spans="5:7" x14ac:dyDescent="0.25">
      <c r="E1548" s="60">
        <f t="shared" ca="1" si="73"/>
        <v>0.74560794561062893</v>
      </c>
      <c r="F1548" s="78">
        <f t="shared" ca="1" si="74"/>
        <v>2.4863888970194612</v>
      </c>
      <c r="G1548" s="65">
        <f t="shared" ca="1" si="72"/>
        <v>-5.9715912241412701</v>
      </c>
    </row>
    <row r="1549" spans="5:7" x14ac:dyDescent="0.25">
      <c r="E1549" s="60">
        <f t="shared" ca="1" si="73"/>
        <v>0.84332462364949601</v>
      </c>
      <c r="F1549" s="78">
        <f t="shared" ca="1" si="74"/>
        <v>2.9324347955507557</v>
      </c>
      <c r="G1549" s="65">
        <f t="shared" ca="1" si="72"/>
        <v>-5.9687707582332763</v>
      </c>
    </row>
    <row r="1550" spans="5:7" x14ac:dyDescent="0.25">
      <c r="E1550" s="60">
        <f t="shared" ca="1" si="73"/>
        <v>0.50777516183685178</v>
      </c>
      <c r="F1550" s="78">
        <f t="shared" ca="1" si="74"/>
        <v>2.0122156252287366</v>
      </c>
      <c r="G1550" s="65">
        <f t="shared" ca="1" si="72"/>
        <v>-5.9746131541880914</v>
      </c>
    </row>
    <row r="1551" spans="5:7" x14ac:dyDescent="0.25">
      <c r="E1551" s="60">
        <f t="shared" ca="1" si="73"/>
        <v>0.96504894267911479</v>
      </c>
      <c r="F1551" s="78">
        <f t="shared" ca="1" si="74"/>
        <v>6.5353366861889546</v>
      </c>
      <c r="G1551" s="65">
        <f t="shared" ca="1" si="72"/>
        <v>-5.9468033177031243</v>
      </c>
    </row>
    <row r="1552" spans="5:7" x14ac:dyDescent="0.25">
      <c r="E1552" s="60">
        <f t="shared" ca="1" si="73"/>
        <v>0.91558167531836632</v>
      </c>
      <c r="F1552" s="78">
        <f t="shared" ca="1" si="74"/>
        <v>3.8409027504559679</v>
      </c>
      <c r="G1552" s="65">
        <f t="shared" ca="1" si="72"/>
        <v>-5.9630937189820292</v>
      </c>
    </row>
    <row r="1553" spans="5:7" x14ac:dyDescent="0.25">
      <c r="E1553" s="60">
        <f t="shared" ca="1" si="73"/>
        <v>0.10633631371381469</v>
      </c>
      <c r="F1553" s="78">
        <f t="shared" ca="1" si="74"/>
        <v>0.55938325615359186</v>
      </c>
      <c r="G1553" s="65">
        <f t="shared" ca="1" si="72"/>
        <v>-5.9840210275306287</v>
      </c>
    </row>
    <row r="1554" spans="5:7" x14ac:dyDescent="0.25">
      <c r="E1554" s="60">
        <f t="shared" ca="1" si="73"/>
        <v>0.61113953023048173</v>
      </c>
      <c r="F1554" s="78">
        <f t="shared" ca="1" si="74"/>
        <v>2.1820356731644495</v>
      </c>
      <c r="G1554" s="65">
        <f t="shared" ca="1" si="72"/>
        <v>-5.9735281011698422</v>
      </c>
    </row>
    <row r="1555" spans="5:7" x14ac:dyDescent="0.25">
      <c r="E1555" s="60">
        <f t="shared" ca="1" si="73"/>
        <v>5.7453801056089437E-2</v>
      </c>
      <c r="F1555" s="78">
        <f t="shared" ca="1" si="74"/>
        <v>-0.73998946744349769</v>
      </c>
      <c r="G1555" s="65">
        <f t="shared" ca="1" si="72"/>
        <v>-5.9926209053898027</v>
      </c>
    </row>
    <row r="1556" spans="5:7" x14ac:dyDescent="0.25">
      <c r="E1556" s="60">
        <f t="shared" ca="1" si="73"/>
        <v>0.27902356721766208</v>
      </c>
      <c r="F1556" s="78">
        <f t="shared" ca="1" si="74"/>
        <v>1.5837739845142496</v>
      </c>
      <c r="G1556" s="65">
        <f t="shared" ca="1" si="72"/>
        <v>-5.9773643552709332</v>
      </c>
    </row>
    <row r="1557" spans="5:7" x14ac:dyDescent="0.25">
      <c r="E1557" s="60">
        <f t="shared" ca="1" si="73"/>
        <v>0.44168425879803308</v>
      </c>
      <c r="F1557" s="78">
        <f t="shared" ca="1" si="74"/>
        <v>1.9073590601283947</v>
      </c>
      <c r="G1557" s="65">
        <f t="shared" ca="1" si="72"/>
        <v>-5.9752846711485299</v>
      </c>
    </row>
    <row r="1558" spans="5:7" x14ac:dyDescent="0.25">
      <c r="E1558" s="60">
        <f t="shared" ca="1" si="73"/>
        <v>0.65580496966164759</v>
      </c>
      <c r="F1558" s="78">
        <f t="shared" ca="1" si="74"/>
        <v>2.2663574658546821</v>
      </c>
      <c r="G1558" s="65">
        <f t="shared" ca="1" si="72"/>
        <v>-5.9729904844947752</v>
      </c>
    </row>
    <row r="1559" spans="5:7" x14ac:dyDescent="0.25">
      <c r="E1559" s="60">
        <f t="shared" ca="1" si="73"/>
        <v>4.8968994419970491E-2</v>
      </c>
      <c r="F1559" s="78">
        <f t="shared" ca="1" si="74"/>
        <v>-1.2244359776736093</v>
      </c>
      <c r="G1559" s="65">
        <f t="shared" ca="1" si="72"/>
        <v>-5.9958710086242171</v>
      </c>
    </row>
    <row r="1560" spans="5:7" x14ac:dyDescent="0.25">
      <c r="E1560" s="60">
        <f t="shared" ca="1" si="73"/>
        <v>0.52494781230653509</v>
      </c>
      <c r="F1560" s="78">
        <f t="shared" ca="1" si="74"/>
        <v>2.0392683704812526</v>
      </c>
      <c r="G1560" s="65">
        <f t="shared" ca="1" si="72"/>
        <v>-5.9744400954406958</v>
      </c>
    </row>
    <row r="1561" spans="5:7" x14ac:dyDescent="0.25">
      <c r="E1561" s="60">
        <f t="shared" ca="1" si="73"/>
        <v>0.885824582505228</v>
      </c>
      <c r="F1561" s="78">
        <f t="shared" ca="1" si="74"/>
        <v>3.3336498032709345</v>
      </c>
      <c r="G1561" s="65">
        <f t="shared" ca="1" si="72"/>
        <v>-5.966252334569516</v>
      </c>
    </row>
    <row r="1562" spans="5:7" x14ac:dyDescent="0.25">
      <c r="E1562" s="60">
        <f t="shared" ca="1" si="73"/>
        <v>1.6637495443440509E-2</v>
      </c>
      <c r="F1562" s="78">
        <f t="shared" ca="1" si="74"/>
        <v>-7.5573268111367273</v>
      </c>
      <c r="G1562" s="65">
        <f t="shared" ca="1" si="72"/>
        <v>-6.0404110761028011</v>
      </c>
    </row>
    <row r="1563" spans="5:7" x14ac:dyDescent="0.25">
      <c r="E1563" s="60">
        <f t="shared" ca="1" si="73"/>
        <v>0.9704422815552689</v>
      </c>
      <c r="F1563" s="78">
        <f t="shared" ca="1" si="74"/>
        <v>7.3690623508701201</v>
      </c>
      <c r="G1563" s="65">
        <f t="shared" ca="1" si="72"/>
        <v>-5.9419334536958823</v>
      </c>
    </row>
    <row r="1564" spans="5:7" x14ac:dyDescent="0.25">
      <c r="E1564" s="60">
        <f t="shared" ca="1" si="73"/>
        <v>0.26585618012448009</v>
      </c>
      <c r="F1564" s="78">
        <f t="shared" ca="1" si="74"/>
        <v>1.5474874217005059</v>
      </c>
      <c r="G1564" s="65">
        <f t="shared" ca="1" si="72"/>
        <v>-5.9775982637590035</v>
      </c>
    </row>
    <row r="1565" spans="5:7" x14ac:dyDescent="0.25">
      <c r="E1565" s="60">
        <f t="shared" ca="1" si="73"/>
        <v>0.11364797258811599</v>
      </c>
      <c r="F1565" s="78">
        <f t="shared" ca="1" si="74"/>
        <v>0.65959742311469549</v>
      </c>
      <c r="G1565" s="65">
        <f t="shared" ca="1" si="72"/>
        <v>-5.9833649730579461</v>
      </c>
    </row>
    <row r="1566" spans="5:7" x14ac:dyDescent="0.25">
      <c r="E1566" s="60">
        <f t="shared" ca="1" si="73"/>
        <v>0.84643279833463969</v>
      </c>
      <c r="F1566" s="78">
        <f t="shared" ca="1" si="74"/>
        <v>2.9547027011933542</v>
      </c>
      <c r="G1566" s="65">
        <f t="shared" ca="1" si="72"/>
        <v>-5.9686305203869363</v>
      </c>
    </row>
    <row r="1567" spans="5:7" x14ac:dyDescent="0.25">
      <c r="E1567" s="60">
        <f t="shared" ca="1" si="73"/>
        <v>5.1006320569653485E-2</v>
      </c>
      <c r="F1567" s="78">
        <f t="shared" ca="1" si="74"/>
        <v>-1.0935457753038893</v>
      </c>
      <c r="G1567" s="65">
        <f t="shared" ca="1" si="72"/>
        <v>-5.9949905632703135</v>
      </c>
    </row>
    <row r="1568" spans="5:7" x14ac:dyDescent="0.25">
      <c r="E1568" s="60">
        <f t="shared" ca="1" si="73"/>
        <v>0.43843338189846959</v>
      </c>
      <c r="F1568" s="78">
        <f t="shared" ca="1" si="74"/>
        <v>1.9020670950424901</v>
      </c>
      <c r="G1568" s="65">
        <f t="shared" ca="1" si="72"/>
        <v>-5.9753185928502912</v>
      </c>
    </row>
    <row r="1569" spans="5:7" x14ac:dyDescent="0.25">
      <c r="E1569" s="60">
        <f t="shared" ca="1" si="73"/>
        <v>0.6915460687974665</v>
      </c>
      <c r="F1569" s="78">
        <f t="shared" ca="1" si="74"/>
        <v>2.3433616367602736</v>
      </c>
      <c r="G1569" s="65">
        <f t="shared" ca="1" si="72"/>
        <v>-5.9725001923593499</v>
      </c>
    </row>
    <row r="1570" spans="5:7" x14ac:dyDescent="0.25">
      <c r="E1570" s="60">
        <f t="shared" ca="1" si="73"/>
        <v>0.44117801847991012</v>
      </c>
      <c r="F1570" s="78">
        <f t="shared" ca="1" si="74"/>
        <v>1.9065363178292327</v>
      </c>
      <c r="G1570" s="65">
        <f t="shared" ca="1" si="72"/>
        <v>-5.9752899447621255</v>
      </c>
    </row>
    <row r="1571" spans="5:7" x14ac:dyDescent="0.25">
      <c r="E1571" s="60">
        <f t="shared" ca="1" si="73"/>
        <v>0.12656447576042662</v>
      </c>
      <c r="F1571" s="78">
        <f t="shared" ca="1" si="74"/>
        <v>0.80947724458400194</v>
      </c>
      <c r="G1571" s="65">
        <f t="shared" ca="1" si="72"/>
        <v>-5.982385730884733</v>
      </c>
    </row>
    <row r="1572" spans="5:7" x14ac:dyDescent="0.25">
      <c r="E1572" s="60">
        <f t="shared" ca="1" si="73"/>
        <v>0.91074494273335727</v>
      </c>
      <c r="F1572" s="78">
        <f t="shared" ca="1" si="74"/>
        <v>3.7361669682521681</v>
      </c>
      <c r="G1572" s="65">
        <f t="shared" ca="1" si="72"/>
        <v>-5.9637435612509995</v>
      </c>
    </row>
    <row r="1573" spans="5:7" x14ac:dyDescent="0.25">
      <c r="E1573" s="60">
        <f t="shared" ca="1" si="73"/>
        <v>0.15690987035127646</v>
      </c>
      <c r="F1573" s="78">
        <f t="shared" ca="1" si="74"/>
        <v>1.0692122825562804</v>
      </c>
      <c r="G1573" s="65">
        <f t="shared" ca="1" si="72"/>
        <v>-5.9806943027855919</v>
      </c>
    </row>
    <row r="1574" spans="5:7" x14ac:dyDescent="0.25">
      <c r="E1574" s="60">
        <f t="shared" ca="1" si="73"/>
        <v>0.2575485200480423</v>
      </c>
      <c r="F1574" s="78">
        <f t="shared" ca="1" si="74"/>
        <v>1.5231692736905746</v>
      </c>
      <c r="G1574" s="65">
        <f t="shared" ca="1" si="72"/>
        <v>-5.9777551002509002</v>
      </c>
    </row>
    <row r="1575" spans="5:7" x14ac:dyDescent="0.25">
      <c r="E1575" s="60">
        <f t="shared" ca="1" si="73"/>
        <v>0.79882418097124464</v>
      </c>
      <c r="F1575" s="78">
        <f t="shared" ca="1" si="74"/>
        <v>2.6828720522619509</v>
      </c>
      <c r="G1575" s="65">
        <f t="shared" ca="1" si="72"/>
        <v>-5.9703461436939476</v>
      </c>
    </row>
    <row r="1576" spans="5:7" x14ac:dyDescent="0.25">
      <c r="E1576" s="60">
        <f t="shared" ca="1" si="73"/>
        <v>4.4463461361938683E-2</v>
      </c>
      <c r="F1576" s="78">
        <f t="shared" ca="1" si="74"/>
        <v>-1.5561432856406507</v>
      </c>
      <c r="G1576" s="65">
        <f t="shared" ca="1" si="72"/>
        <v>-5.9981099005780836</v>
      </c>
    </row>
    <row r="1577" spans="5:7" x14ac:dyDescent="0.25">
      <c r="E1577" s="60">
        <f t="shared" ca="1" si="73"/>
        <v>0.58817270902256957</v>
      </c>
      <c r="F1577" s="78">
        <f t="shared" ca="1" si="74"/>
        <v>2.1421560045470529</v>
      </c>
      <c r="G1577" s="65">
        <f t="shared" ca="1" si="72"/>
        <v>-5.9737826312844309</v>
      </c>
    </row>
    <row r="1578" spans="5:7" x14ac:dyDescent="0.25">
      <c r="E1578" s="60">
        <f t="shared" ca="1" si="73"/>
        <v>0.12832665713127234</v>
      </c>
      <c r="F1578" s="78">
        <f t="shared" ca="1" si="74"/>
        <v>0.82769827284582109</v>
      </c>
      <c r="G1578" s="65">
        <f t="shared" ca="1" si="72"/>
        <v>-5.9822668431461734</v>
      </c>
    </row>
    <row r="1579" spans="5:7" x14ac:dyDescent="0.25">
      <c r="E1579" s="60">
        <f t="shared" ca="1" si="73"/>
        <v>7.3279971273938038E-2</v>
      </c>
      <c r="F1579" s="78">
        <f t="shared" ca="1" si="74"/>
        <v>-0.13336951381475926</v>
      </c>
      <c r="G1579" s="65">
        <f t="shared" ca="1" si="72"/>
        <v>-5.9885845230878463</v>
      </c>
    </row>
    <row r="1580" spans="5:7" x14ac:dyDescent="0.25">
      <c r="E1580" s="60">
        <f t="shared" ca="1" si="73"/>
        <v>0.85117363458031303</v>
      </c>
      <c r="F1580" s="78">
        <f t="shared" ca="1" si="74"/>
        <v>2.9903150566879315</v>
      </c>
      <c r="G1580" s="65">
        <f t="shared" ca="1" si="72"/>
        <v>-5.9684063551154578</v>
      </c>
    </row>
    <row r="1581" spans="5:7" x14ac:dyDescent="0.25">
      <c r="E1581" s="60">
        <f t="shared" ca="1" si="73"/>
        <v>0.90216782996733291</v>
      </c>
      <c r="F1581" s="78">
        <f t="shared" ca="1" si="74"/>
        <v>3.5752657112153288</v>
      </c>
      <c r="G1581" s="65">
        <f t="shared" ca="1" si="72"/>
        <v>-5.9647442608449674</v>
      </c>
    </row>
    <row r="1582" spans="5:7" x14ac:dyDescent="0.25">
      <c r="E1582" s="60">
        <f t="shared" ca="1" si="73"/>
        <v>0.26018365567984125</v>
      </c>
      <c r="F1582" s="78">
        <f t="shared" ca="1" si="74"/>
        <v>1.5310113365735121</v>
      </c>
      <c r="G1582" s="65">
        <f t="shared" ca="1" si="72"/>
        <v>-5.9777045171147831</v>
      </c>
    </row>
    <row r="1583" spans="5:7" x14ac:dyDescent="0.25">
      <c r="E1583" s="60">
        <f t="shared" ca="1" si="73"/>
        <v>0.62656729929155741</v>
      </c>
      <c r="F1583" s="78">
        <f t="shared" ca="1" si="74"/>
        <v>2.2099970037843875</v>
      </c>
      <c r="G1583" s="65">
        <f t="shared" ca="1" si="72"/>
        <v>-5.973349741260245</v>
      </c>
    </row>
    <row r="1584" spans="5:7" x14ac:dyDescent="0.25">
      <c r="E1584" s="60">
        <f t="shared" ca="1" si="73"/>
        <v>0.24119465113462601</v>
      </c>
      <c r="F1584" s="78">
        <f t="shared" ca="1" si="74"/>
        <v>1.471542712721027</v>
      </c>
      <c r="G1584" s="65">
        <f t="shared" ca="1" si="72"/>
        <v>-5.9780882662774752</v>
      </c>
    </row>
    <row r="1585" spans="5:7" x14ac:dyDescent="0.25">
      <c r="E1585" s="60">
        <f t="shared" ca="1" si="73"/>
        <v>0.71581811291905528</v>
      </c>
      <c r="F1585" s="78">
        <f t="shared" ca="1" si="74"/>
        <v>2.4026898074808125</v>
      </c>
      <c r="G1585" s="65">
        <f t="shared" ca="1" si="72"/>
        <v>-5.9721228811212663</v>
      </c>
    </row>
    <row r="1586" spans="5:7" x14ac:dyDescent="0.25">
      <c r="E1586" s="60">
        <f t="shared" ca="1" si="73"/>
        <v>0.14387340446366803</v>
      </c>
      <c r="F1586" s="78">
        <f t="shared" ca="1" si="74"/>
        <v>0.97016314709964036</v>
      </c>
      <c r="G1586" s="65">
        <f t="shared" ca="1" si="72"/>
        <v>-5.9813384906420808</v>
      </c>
    </row>
    <row r="1587" spans="5:7" x14ac:dyDescent="0.25">
      <c r="E1587" s="60">
        <f t="shared" ca="1" si="73"/>
        <v>0.77491488209128212</v>
      </c>
      <c r="F1587" s="78">
        <f t="shared" ca="1" si="74"/>
        <v>2.585107887574404</v>
      </c>
      <c r="G1587" s="65">
        <f t="shared" ca="1" si="72"/>
        <v>-5.9709651352731736</v>
      </c>
    </row>
    <row r="1588" spans="5:7" x14ac:dyDescent="0.25">
      <c r="E1588" s="60">
        <f t="shared" ca="1" si="73"/>
        <v>0.99515037213069724</v>
      </c>
      <c r="F1588" s="78">
        <f t="shared" ca="1" si="74"/>
        <v>34.815430941911025</v>
      </c>
      <c r="G1588" s="65">
        <f t="shared" ca="1" si="72"/>
        <v>-5.8350896690838017</v>
      </c>
    </row>
    <row r="1589" spans="5:7" x14ac:dyDescent="0.25">
      <c r="E1589" s="60">
        <f t="shared" ca="1" si="73"/>
        <v>0.49011045319235136</v>
      </c>
      <c r="F1589" s="78">
        <f t="shared" ca="1" si="74"/>
        <v>1.9844605359101288</v>
      </c>
      <c r="G1589" s="65">
        <f t="shared" ca="1" si="72"/>
        <v>-5.9747907873722266</v>
      </c>
    </row>
    <row r="1590" spans="5:7" x14ac:dyDescent="0.25">
      <c r="E1590" s="60">
        <f t="shared" ca="1" si="73"/>
        <v>0.3213750371044688</v>
      </c>
      <c r="F1590" s="78">
        <f t="shared" ca="1" si="74"/>
        <v>1.6857118729553973</v>
      </c>
      <c r="G1590" s="65">
        <f t="shared" ca="1" si="72"/>
        <v>-5.9767079968340084</v>
      </c>
    </row>
    <row r="1591" spans="5:7" x14ac:dyDescent="0.25">
      <c r="E1591" s="60">
        <f t="shared" ca="1" si="73"/>
        <v>0.88733607475562093</v>
      </c>
      <c r="F1591" s="78">
        <f t="shared" ca="1" si="74"/>
        <v>3.3531628885156888</v>
      </c>
      <c r="G1591" s="65">
        <f t="shared" ca="1" si="72"/>
        <v>-5.9661303021747267</v>
      </c>
    </row>
    <row r="1592" spans="5:7" x14ac:dyDescent="0.25">
      <c r="E1592" s="60">
        <f t="shared" ca="1" si="73"/>
        <v>0.89341278438832694</v>
      </c>
      <c r="F1592" s="78">
        <f t="shared" ca="1" si="74"/>
        <v>3.436959179257717</v>
      </c>
      <c r="G1592" s="65">
        <f t="shared" ca="1" si="72"/>
        <v>-5.9656067280084351</v>
      </c>
    </row>
    <row r="1593" spans="5:7" x14ac:dyDescent="0.25">
      <c r="E1593" s="60">
        <f t="shared" ca="1" si="73"/>
        <v>0.45355192357971696</v>
      </c>
      <c r="F1593" s="78">
        <f t="shared" ca="1" si="74"/>
        <v>1.9265172361159031</v>
      </c>
      <c r="G1593" s="65">
        <f t="shared" ca="1" si="72"/>
        <v>-5.9751618915323439</v>
      </c>
    </row>
    <row r="1594" spans="5:7" x14ac:dyDescent="0.25">
      <c r="E1594" s="60">
        <f t="shared" ca="1" si="73"/>
        <v>0.76659957962156766</v>
      </c>
      <c r="F1594" s="78">
        <f t="shared" ca="1" si="74"/>
        <v>2.5550709502710243</v>
      </c>
      <c r="G1594" s="65">
        <f t="shared" ca="1" si="72"/>
        <v>-5.9711555217246239</v>
      </c>
    </row>
    <row r="1595" spans="5:7" x14ac:dyDescent="0.25">
      <c r="E1595" s="60">
        <f t="shared" ca="1" si="73"/>
        <v>0.62304362683387982</v>
      </c>
      <c r="F1595" s="78">
        <f t="shared" ca="1" si="74"/>
        <v>2.2035155603585364</v>
      </c>
      <c r="G1595" s="65">
        <f t="shared" ca="1" si="72"/>
        <v>-5.9733910776445738</v>
      </c>
    </row>
    <row r="1596" spans="5:7" x14ac:dyDescent="0.25">
      <c r="E1596" s="60">
        <f t="shared" ca="1" si="73"/>
        <v>0.98768132150652876</v>
      </c>
      <c r="F1596" s="78">
        <f t="shared" ca="1" si="74"/>
        <v>14.913355861285309</v>
      </c>
      <c r="G1596" s="65">
        <f t="shared" ca="1" si="72"/>
        <v>-5.9017993040559835</v>
      </c>
    </row>
    <row r="1597" spans="5:7" x14ac:dyDescent="0.25">
      <c r="E1597" s="60">
        <f t="shared" ca="1" si="73"/>
        <v>0.18884069713103757</v>
      </c>
      <c r="F1597" s="78">
        <f t="shared" ca="1" si="74"/>
        <v>1.2584773755766268</v>
      </c>
      <c r="G1597" s="65">
        <f t="shared" ca="1" si="72"/>
        <v>-5.9794662406915133</v>
      </c>
    </row>
    <row r="1598" spans="5:7" x14ac:dyDescent="0.25">
      <c r="E1598" s="60">
        <f t="shared" ca="1" si="73"/>
        <v>0.19632972593611309</v>
      </c>
      <c r="F1598" s="78">
        <f t="shared" ca="1" si="74"/>
        <v>1.294852069608144</v>
      </c>
      <c r="G1598" s="65">
        <f t="shared" ca="1" si="72"/>
        <v>-5.9792306524752821</v>
      </c>
    </row>
    <row r="1599" spans="5:7" x14ac:dyDescent="0.25">
      <c r="E1599" s="60">
        <f t="shared" ca="1" si="73"/>
        <v>0.71990639525581224</v>
      </c>
      <c r="F1599" s="78">
        <f t="shared" ca="1" si="74"/>
        <v>2.4133883722704494</v>
      </c>
      <c r="G1599" s="65">
        <f t="shared" ca="1" si="72"/>
        <v>-5.9720548815758123</v>
      </c>
    </row>
    <row r="1600" spans="5:7" x14ac:dyDescent="0.25">
      <c r="E1600" s="60">
        <f t="shared" ca="1" si="73"/>
        <v>0.82683394341463734</v>
      </c>
      <c r="F1600" s="78">
        <f t="shared" ca="1" si="74"/>
        <v>2.8265781333788107</v>
      </c>
      <c r="G1600" s="65">
        <f t="shared" ca="1" si="72"/>
        <v>-5.9694381582106049</v>
      </c>
    </row>
    <row r="1601" spans="5:7" x14ac:dyDescent="0.25">
      <c r="E1601" s="60">
        <f t="shared" ca="1" si="73"/>
        <v>0.9999257601557201</v>
      </c>
      <c r="F1601" s="78">
        <f t="shared" ca="1" si="74"/>
        <v>2145.7941007255754</v>
      </c>
      <c r="G1601" s="65">
        <f t="shared" ca="1" si="72"/>
        <v>-11.766198313529028</v>
      </c>
    </row>
    <row r="1602" spans="5:7" x14ac:dyDescent="0.25">
      <c r="E1602" s="60">
        <f t="shared" ca="1" si="73"/>
        <v>0.87546615604311961</v>
      </c>
      <c r="F1602" s="78">
        <f t="shared" ca="1" si="74"/>
        <v>3.2121245468622659</v>
      </c>
      <c r="G1602" s="65">
        <f t="shared" ca="1" si="72"/>
        <v>-5.9670132819488257</v>
      </c>
    </row>
    <row r="1603" spans="5:7" x14ac:dyDescent="0.25">
      <c r="E1603" s="60">
        <f t="shared" ca="1" si="73"/>
        <v>0.5034647773611256</v>
      </c>
      <c r="F1603" s="78">
        <f t="shared" ca="1" si="74"/>
        <v>2.0054426745057303</v>
      </c>
      <c r="G1603" s="65">
        <f t="shared" ref="G1603:G1666" ca="1" si="75">LN(1/(PI()*$O$14*(1 + ((F1603-$O$13)/$O$14)^2)))</f>
        <v>-5.9746564936120317</v>
      </c>
    </row>
    <row r="1604" spans="5:7" x14ac:dyDescent="0.25">
      <c r="E1604" s="60">
        <f t="shared" ref="E1604:E1667" ca="1" si="76">RAND()</f>
        <v>8.3100060197459413E-2</v>
      </c>
      <c r="F1604" s="78">
        <f t="shared" ref="F1604:F1667" ca="1" si="77">$C$3+$C$4*TAN(PI()*(E1604-0.5))</f>
        <v>0.12848953274561214</v>
      </c>
      <c r="G1604" s="65">
        <f t="shared" ca="1" si="75"/>
        <v>-5.986853727010657</v>
      </c>
    </row>
    <row r="1605" spans="5:7" x14ac:dyDescent="0.25">
      <c r="E1605" s="60">
        <f t="shared" ca="1" si="76"/>
        <v>0.318143876878067</v>
      </c>
      <c r="F1605" s="78">
        <f t="shared" ca="1" si="77"/>
        <v>1.6785852921218143</v>
      </c>
      <c r="G1605" s="65">
        <f t="shared" ca="1" si="75"/>
        <v>-5.9767538476079212</v>
      </c>
    </row>
    <row r="1606" spans="5:7" x14ac:dyDescent="0.25">
      <c r="E1606" s="60">
        <f t="shared" ca="1" si="76"/>
        <v>0.26378839251844843</v>
      </c>
      <c r="F1606" s="78">
        <f t="shared" ca="1" si="77"/>
        <v>1.5415439210020487</v>
      </c>
      <c r="G1606" s="65">
        <f t="shared" ca="1" si="75"/>
        <v>-5.9776365897452797</v>
      </c>
    </row>
    <row r="1607" spans="5:7" x14ac:dyDescent="0.25">
      <c r="E1607" s="60">
        <f t="shared" ca="1" si="76"/>
        <v>0.46950648999571443</v>
      </c>
      <c r="F1607" s="78">
        <f t="shared" ca="1" si="77"/>
        <v>1.951953838597184</v>
      </c>
      <c r="G1607" s="65">
        <f t="shared" ca="1" si="75"/>
        <v>-5.974998935813101</v>
      </c>
    </row>
    <row r="1608" spans="5:7" x14ac:dyDescent="0.25">
      <c r="E1608" s="60">
        <f t="shared" ca="1" si="76"/>
        <v>0.52911522566873903</v>
      </c>
      <c r="F1608" s="78">
        <f t="shared" ca="1" si="77"/>
        <v>2.0458620614709377</v>
      </c>
      <c r="G1608" s="65">
        <f t="shared" ca="1" si="75"/>
        <v>-5.9743979269186909</v>
      </c>
    </row>
    <row r="1609" spans="5:7" x14ac:dyDescent="0.25">
      <c r="E1609" s="60">
        <f t="shared" ca="1" si="76"/>
        <v>0.21820993553818324</v>
      </c>
      <c r="F1609" s="78">
        <f t="shared" ca="1" si="77"/>
        <v>1.3886359764695406</v>
      </c>
      <c r="G1609" s="65">
        <f t="shared" ca="1" si="75"/>
        <v>-5.9786238856004443</v>
      </c>
    </row>
    <row r="1610" spans="5:7" x14ac:dyDescent="0.25">
      <c r="E1610" s="60">
        <f t="shared" ca="1" si="76"/>
        <v>0.22667315767279239</v>
      </c>
      <c r="F1610" s="78">
        <f t="shared" ca="1" si="77"/>
        <v>1.4207683048699962</v>
      </c>
      <c r="G1610" s="65">
        <f t="shared" ca="1" si="75"/>
        <v>-5.9784162082731775</v>
      </c>
    </row>
    <row r="1611" spans="5:7" x14ac:dyDescent="0.25">
      <c r="E1611" s="60">
        <f t="shared" ca="1" si="76"/>
        <v>0.12090421532604589</v>
      </c>
      <c r="F1611" s="78">
        <f t="shared" ca="1" si="77"/>
        <v>0.7475505072633033</v>
      </c>
      <c r="G1611" s="65">
        <f t="shared" ca="1" si="75"/>
        <v>-5.9827900464974206</v>
      </c>
    </row>
    <row r="1612" spans="5:7" x14ac:dyDescent="0.25">
      <c r="E1612" s="60">
        <f t="shared" ca="1" si="76"/>
        <v>0.57780191425068383</v>
      </c>
      <c r="F1612" s="78">
        <f t="shared" ca="1" si="77"/>
        <v>2.1247042725369383</v>
      </c>
      <c r="G1612" s="65">
        <f t="shared" ca="1" si="75"/>
        <v>-5.9738940698974661</v>
      </c>
    </row>
    <row r="1613" spans="5:7" x14ac:dyDescent="0.25">
      <c r="E1613" s="60">
        <f t="shared" ca="1" si="76"/>
        <v>0.82143805088375121</v>
      </c>
      <c r="F1613" s="78">
        <f t="shared" ca="1" si="77"/>
        <v>2.7957980490566712</v>
      </c>
      <c r="G1613" s="65">
        <f t="shared" ca="1" si="75"/>
        <v>-5.9696324483648953</v>
      </c>
    </row>
    <row r="1614" spans="5:7" x14ac:dyDescent="0.25">
      <c r="E1614" s="60">
        <f t="shared" ca="1" si="76"/>
        <v>0.85809236978961101</v>
      </c>
      <c r="F1614" s="78">
        <f t="shared" ca="1" si="77"/>
        <v>3.0462328152657081</v>
      </c>
      <c r="G1614" s="65">
        <f t="shared" ca="1" si="75"/>
        <v>-5.968054655590727</v>
      </c>
    </row>
    <row r="1615" spans="5:7" x14ac:dyDescent="0.25">
      <c r="E1615" s="60">
        <f t="shared" ca="1" si="76"/>
        <v>0.25302617855878329</v>
      </c>
      <c r="F1615" s="78">
        <f t="shared" ca="1" si="77"/>
        <v>1.509417769144503</v>
      </c>
      <c r="G1615" s="65">
        <f t="shared" ca="1" si="75"/>
        <v>-5.9778438164016254</v>
      </c>
    </row>
    <row r="1616" spans="5:7" x14ac:dyDescent="0.25">
      <c r="E1616" s="60">
        <f t="shared" ca="1" si="76"/>
        <v>0.10787186384621761</v>
      </c>
      <c r="F1616" s="78">
        <f t="shared" ca="1" si="77"/>
        <v>0.58151143507448899</v>
      </c>
      <c r="G1616" s="65">
        <f t="shared" ca="1" si="75"/>
        <v>-5.9838760751476627</v>
      </c>
    </row>
    <row r="1617" spans="5:7" x14ac:dyDescent="0.25">
      <c r="E1617" s="60">
        <f t="shared" ca="1" si="76"/>
        <v>0.56428480400664216</v>
      </c>
      <c r="F1617" s="78">
        <f t="shared" ca="1" si="77"/>
        <v>2.102373958279014</v>
      </c>
      <c r="G1617" s="65">
        <f t="shared" ca="1" si="75"/>
        <v>-5.9740367085566861</v>
      </c>
    </row>
    <row r="1618" spans="5:7" x14ac:dyDescent="0.25">
      <c r="E1618" s="60">
        <f t="shared" ca="1" si="76"/>
        <v>0.64465487429654744</v>
      </c>
      <c r="F1618" s="78">
        <f t="shared" ca="1" si="77"/>
        <v>2.2442755992072736</v>
      </c>
      <c r="G1618" s="65">
        <f t="shared" ca="1" si="75"/>
        <v>-5.9731311995157803</v>
      </c>
    </row>
    <row r="1619" spans="5:7" x14ac:dyDescent="0.25">
      <c r="E1619" s="60">
        <f t="shared" ca="1" si="76"/>
        <v>0.15167719946497882</v>
      </c>
      <c r="F1619" s="78">
        <f t="shared" ca="1" si="77"/>
        <v>1.0313463923329349</v>
      </c>
      <c r="G1619" s="65">
        <f t="shared" ca="1" si="75"/>
        <v>-5.9809404504995367</v>
      </c>
    </row>
    <row r="1620" spans="5:7" x14ac:dyDescent="0.25">
      <c r="E1620" s="60">
        <f t="shared" ca="1" si="76"/>
        <v>0.41334395176828553</v>
      </c>
      <c r="F1620" s="78">
        <f t="shared" ca="1" si="77"/>
        <v>1.8604154710958973</v>
      </c>
      <c r="G1620" s="65">
        <f t="shared" ca="1" si="75"/>
        <v>-5.9755856858331935</v>
      </c>
    </row>
    <row r="1621" spans="5:7" x14ac:dyDescent="0.25">
      <c r="E1621" s="60">
        <f t="shared" ca="1" si="76"/>
        <v>0.73915086754470827</v>
      </c>
      <c r="F1621" s="78">
        <f t="shared" ca="1" si="77"/>
        <v>2.4670274963973888</v>
      </c>
      <c r="G1621" s="65">
        <f t="shared" ca="1" si="75"/>
        <v>-5.9717141404841021</v>
      </c>
    </row>
    <row r="1622" spans="5:7" x14ac:dyDescent="0.25">
      <c r="E1622" s="60">
        <f t="shared" ca="1" si="76"/>
        <v>0.11140552742764664</v>
      </c>
      <c r="F1622" s="78">
        <f t="shared" ca="1" si="77"/>
        <v>0.63020473955035805</v>
      </c>
      <c r="G1622" s="65">
        <f t="shared" ca="1" si="75"/>
        <v>-5.9835572848426235</v>
      </c>
    </row>
    <row r="1623" spans="5:7" x14ac:dyDescent="0.25">
      <c r="E1623" s="60">
        <f t="shared" ca="1" si="76"/>
        <v>0.97132413640504656</v>
      </c>
      <c r="F1623" s="78">
        <f t="shared" ca="1" si="77"/>
        <v>7.5351132306543551</v>
      </c>
      <c r="G1623" s="65">
        <f t="shared" ca="1" si="75"/>
        <v>-5.9409734089493327</v>
      </c>
    </row>
    <row r="1624" spans="5:7" x14ac:dyDescent="0.25">
      <c r="E1624" s="60">
        <f t="shared" ca="1" si="76"/>
        <v>0.76214245807617698</v>
      </c>
      <c r="F1624" s="78">
        <f t="shared" ca="1" si="77"/>
        <v>2.5396795478570389</v>
      </c>
      <c r="G1624" s="65">
        <f t="shared" ca="1" si="75"/>
        <v>-5.9712531166538749</v>
      </c>
    </row>
    <row r="1625" spans="5:7" x14ac:dyDescent="0.25">
      <c r="E1625" s="60">
        <f t="shared" ca="1" si="76"/>
        <v>0.41799087176324012</v>
      </c>
      <c r="F1625" s="78">
        <f t="shared" ca="1" si="77"/>
        <v>1.8682523321159379</v>
      </c>
      <c r="G1625" s="65">
        <f t="shared" ca="1" si="75"/>
        <v>-5.9755354174430639</v>
      </c>
    </row>
    <row r="1626" spans="5:7" x14ac:dyDescent="0.25">
      <c r="E1626" s="60">
        <f t="shared" ca="1" si="76"/>
        <v>0.47179204311530398</v>
      </c>
      <c r="F1626" s="78">
        <f t="shared" ca="1" si="77"/>
        <v>1.9555746913756606</v>
      </c>
      <c r="G1626" s="65">
        <f t="shared" ca="1" si="75"/>
        <v>-5.9749757449987015</v>
      </c>
    </row>
    <row r="1627" spans="5:7" x14ac:dyDescent="0.25">
      <c r="E1627" s="60">
        <f t="shared" ca="1" si="76"/>
        <v>0.46162457651657673</v>
      </c>
      <c r="F1627" s="78">
        <f t="shared" ca="1" si="77"/>
        <v>1.939426267287192</v>
      </c>
      <c r="G1627" s="65">
        <f t="shared" ca="1" si="75"/>
        <v>-5.9750791831418208</v>
      </c>
    </row>
    <row r="1628" spans="5:7" x14ac:dyDescent="0.25">
      <c r="E1628" s="60">
        <f t="shared" ca="1" si="76"/>
        <v>0.7248967831071893</v>
      </c>
      <c r="F1628" s="78">
        <f t="shared" ca="1" si="77"/>
        <v>2.4267600193124061</v>
      </c>
      <c r="G1628" s="65">
        <f t="shared" ca="1" si="75"/>
        <v>-5.9719699094425884</v>
      </c>
    </row>
    <row r="1629" spans="5:7" x14ac:dyDescent="0.25">
      <c r="E1629" s="60">
        <f t="shared" ca="1" si="76"/>
        <v>0.8435156047397272</v>
      </c>
      <c r="F1629" s="78">
        <f t="shared" ca="1" si="77"/>
        <v>2.9337795879158541</v>
      </c>
      <c r="G1629" s="65">
        <f t="shared" ca="1" si="75"/>
        <v>-5.9687622875210939</v>
      </c>
    </row>
    <row r="1630" spans="5:7" x14ac:dyDescent="0.25">
      <c r="E1630" s="60">
        <f t="shared" ca="1" si="76"/>
        <v>0.34300585404147632</v>
      </c>
      <c r="F1630" s="78">
        <f t="shared" ca="1" si="77"/>
        <v>1.7312396895009283</v>
      </c>
      <c r="G1630" s="65">
        <f t="shared" ca="1" si="75"/>
        <v>-5.9764152089193194</v>
      </c>
    </row>
    <row r="1631" spans="5:7" x14ac:dyDescent="0.25">
      <c r="E1631" s="60">
        <f t="shared" ca="1" si="76"/>
        <v>0.95405618673473347</v>
      </c>
      <c r="F1631" s="78">
        <f t="shared" ca="1" si="77"/>
        <v>5.440031719113243</v>
      </c>
      <c r="G1631" s="65">
        <f t="shared" ca="1" si="75"/>
        <v>-5.9533250608831825</v>
      </c>
    </row>
    <row r="1632" spans="5:7" x14ac:dyDescent="0.25">
      <c r="E1632" s="60">
        <f t="shared" ca="1" si="76"/>
        <v>0.28793601747130204</v>
      </c>
      <c r="F1632" s="78">
        <f t="shared" ca="1" si="77"/>
        <v>1.6069411245572718</v>
      </c>
      <c r="G1632" s="65">
        <f t="shared" ca="1" si="75"/>
        <v>-5.977215089586255</v>
      </c>
    </row>
    <row r="1633" spans="5:7" x14ac:dyDescent="0.25">
      <c r="E1633" s="60">
        <f t="shared" ca="1" si="76"/>
        <v>0.12032582898262378</v>
      </c>
      <c r="F1633" s="78">
        <f t="shared" ca="1" si="77"/>
        <v>0.74091118291993951</v>
      </c>
      <c r="G1633" s="65">
        <f t="shared" ca="1" si="75"/>
        <v>-5.9828334179373686</v>
      </c>
    </row>
    <row r="1634" spans="5:7" x14ac:dyDescent="0.25">
      <c r="E1634" s="60">
        <f t="shared" ca="1" si="76"/>
        <v>0.41573597593659217</v>
      </c>
      <c r="F1634" s="78">
        <f t="shared" ca="1" si="77"/>
        <v>1.8644572836678457</v>
      </c>
      <c r="G1634" s="65">
        <f t="shared" ca="1" si="75"/>
        <v>-5.9755597594030903</v>
      </c>
    </row>
    <row r="1635" spans="5:7" x14ac:dyDescent="0.25">
      <c r="E1635" s="60">
        <f t="shared" ca="1" si="76"/>
        <v>0.14536242499492724</v>
      </c>
      <c r="F1635" s="78">
        <f t="shared" ca="1" si="77"/>
        <v>0.98230758828982845</v>
      </c>
      <c r="G1635" s="65">
        <f t="shared" ca="1" si="75"/>
        <v>-5.9812594512935107</v>
      </c>
    </row>
    <row r="1636" spans="5:7" x14ac:dyDescent="0.25">
      <c r="E1636" s="60">
        <f t="shared" ca="1" si="76"/>
        <v>0.3308485283856536</v>
      </c>
      <c r="F1636" s="78">
        <f t="shared" ca="1" si="77"/>
        <v>1.706097034393351</v>
      </c>
      <c r="G1636" s="65">
        <f t="shared" ca="1" si="75"/>
        <v>-5.9765768732479456</v>
      </c>
    </row>
    <row r="1637" spans="5:7" x14ac:dyDescent="0.25">
      <c r="E1637" s="60">
        <f t="shared" ca="1" si="76"/>
        <v>0.8154908614775106</v>
      </c>
      <c r="F1637" s="78">
        <f t="shared" ca="1" si="77"/>
        <v>2.7637412600127593</v>
      </c>
      <c r="G1637" s="65">
        <f t="shared" ca="1" si="75"/>
        <v>-5.9698349070634231</v>
      </c>
    </row>
    <row r="1638" spans="5:7" x14ac:dyDescent="0.25">
      <c r="E1638" s="60">
        <f t="shared" ca="1" si="76"/>
        <v>0.44792059792260119</v>
      </c>
      <c r="F1638" s="78">
        <f t="shared" ca="1" si="77"/>
        <v>1.9174560094184396</v>
      </c>
      <c r="G1638" s="65">
        <f t="shared" ca="1" si="75"/>
        <v>-5.9752199576156251</v>
      </c>
    </row>
    <row r="1639" spans="5:7" x14ac:dyDescent="0.25">
      <c r="E1639" s="60">
        <f t="shared" ca="1" si="76"/>
        <v>0.55480387555074739</v>
      </c>
      <c r="F1639" s="78">
        <f t="shared" ca="1" si="77"/>
        <v>2.0869465481158778</v>
      </c>
      <c r="G1639" s="65">
        <f t="shared" ca="1" si="75"/>
        <v>-5.9741352850121849</v>
      </c>
    </row>
    <row r="1640" spans="5:7" x14ac:dyDescent="0.25">
      <c r="E1640" s="60">
        <f t="shared" ca="1" si="76"/>
        <v>0.93500522659103524</v>
      </c>
      <c r="F1640" s="78">
        <f t="shared" ca="1" si="77"/>
        <v>4.4146083362248767</v>
      </c>
      <c r="G1640" s="65">
        <f t="shared" ca="1" si="75"/>
        <v>-5.9595558551528622</v>
      </c>
    </row>
    <row r="1641" spans="5:7" x14ac:dyDescent="0.25">
      <c r="E1641" s="60">
        <f t="shared" ca="1" si="76"/>
        <v>0.60955426371133847</v>
      </c>
      <c r="F1641" s="78">
        <f t="shared" ca="1" si="77"/>
        <v>2.1792205616179197</v>
      </c>
      <c r="G1641" s="65">
        <f t="shared" ca="1" si="75"/>
        <v>-5.9735460628795174</v>
      </c>
    </row>
    <row r="1642" spans="5:7" x14ac:dyDescent="0.25">
      <c r="E1642" s="60">
        <f t="shared" ca="1" si="76"/>
        <v>0.25850046624751022</v>
      </c>
      <c r="F1642" s="78">
        <f t="shared" ca="1" si="77"/>
        <v>1.5260164186863934</v>
      </c>
      <c r="G1642" s="65">
        <f t="shared" ca="1" si="75"/>
        <v>-5.9777367347473431</v>
      </c>
    </row>
    <row r="1643" spans="5:7" x14ac:dyDescent="0.25">
      <c r="E1643" s="60">
        <f t="shared" ca="1" si="76"/>
        <v>0.54160292440652524</v>
      </c>
      <c r="F1643" s="78">
        <f t="shared" ca="1" si="77"/>
        <v>2.0657243899458555</v>
      </c>
      <c r="G1643" s="65">
        <f t="shared" ca="1" si="75"/>
        <v>-5.9742709298706478</v>
      </c>
    </row>
    <row r="1644" spans="5:7" x14ac:dyDescent="0.25">
      <c r="E1644" s="60">
        <f t="shared" ca="1" si="76"/>
        <v>0.24213308164134761</v>
      </c>
      <c r="F1644" s="78">
        <f t="shared" ca="1" si="77"/>
        <v>1.4746537627998719</v>
      </c>
      <c r="G1644" s="65">
        <f t="shared" ca="1" si="75"/>
        <v>-5.9780681814832075</v>
      </c>
    </row>
    <row r="1645" spans="5:7" x14ac:dyDescent="0.25">
      <c r="E1645" s="60">
        <f t="shared" ca="1" si="76"/>
        <v>0.43512699781894337</v>
      </c>
      <c r="F1645" s="78">
        <f t="shared" ca="1" si="77"/>
        <v>1.8966630036036622</v>
      </c>
      <c r="G1645" s="65">
        <f t="shared" ca="1" si="75"/>
        <v>-5.9753532363750832</v>
      </c>
    </row>
    <row r="1646" spans="5:7" x14ac:dyDescent="0.25">
      <c r="E1646" s="60">
        <f t="shared" ca="1" si="76"/>
        <v>0.88649392028836171</v>
      </c>
      <c r="F1646" s="78">
        <f t="shared" ca="1" si="77"/>
        <v>3.3422294548588676</v>
      </c>
      <c r="G1646" s="65">
        <f t="shared" ca="1" si="75"/>
        <v>-5.9661986733323449</v>
      </c>
    </row>
    <row r="1647" spans="5:7" x14ac:dyDescent="0.25">
      <c r="E1647" s="60">
        <f t="shared" ca="1" si="76"/>
        <v>0.89739202117532391</v>
      </c>
      <c r="F1647" s="78">
        <f t="shared" ca="1" si="77"/>
        <v>3.4969958340293319</v>
      </c>
      <c r="G1647" s="65">
        <f t="shared" ca="1" si="75"/>
        <v>-5.9652320849879086</v>
      </c>
    </row>
    <row r="1648" spans="5:7" x14ac:dyDescent="0.25">
      <c r="E1648" s="60">
        <f t="shared" ca="1" si="76"/>
        <v>0.27241214764282773</v>
      </c>
      <c r="F1648" s="78">
        <f t="shared" ca="1" si="77"/>
        <v>1.565880132796178</v>
      </c>
      <c r="G1648" s="65">
        <f t="shared" ca="1" si="75"/>
        <v>-5.9774796841962949</v>
      </c>
    </row>
    <row r="1649" spans="5:7" x14ac:dyDescent="0.25">
      <c r="E1649" s="60">
        <f t="shared" ca="1" si="76"/>
        <v>0.741678722264276</v>
      </c>
      <c r="F1649" s="78">
        <f t="shared" ca="1" si="77"/>
        <v>2.4745182748466057</v>
      </c>
      <c r="G1649" s="65">
        <f t="shared" ca="1" si="75"/>
        <v>-5.9716665802764437</v>
      </c>
    </row>
    <row r="1650" spans="5:7" x14ac:dyDescent="0.25">
      <c r="E1650" s="60">
        <f t="shared" ca="1" si="76"/>
        <v>0.24483033607592486</v>
      </c>
      <c r="F1650" s="78">
        <f t="shared" ca="1" si="77"/>
        <v>1.4834894221728328</v>
      </c>
      <c r="G1650" s="65">
        <f t="shared" ca="1" si="75"/>
        <v>-5.9780111444667323</v>
      </c>
    </row>
    <row r="1651" spans="5:7" x14ac:dyDescent="0.25">
      <c r="E1651" s="60">
        <f t="shared" ca="1" si="76"/>
        <v>6.6820209902920036E-2</v>
      </c>
      <c r="F1651" s="78">
        <f t="shared" ca="1" si="77"/>
        <v>-0.34674822010914363</v>
      </c>
      <c r="G1651" s="65">
        <f t="shared" ca="1" si="75"/>
        <v>-5.9900000623997549</v>
      </c>
    </row>
    <row r="1652" spans="5:7" x14ac:dyDescent="0.25">
      <c r="E1652" s="60">
        <f t="shared" ca="1" si="76"/>
        <v>0.13713296638212302</v>
      </c>
      <c r="F1652" s="78">
        <f t="shared" ca="1" si="77"/>
        <v>0.91211860921586285</v>
      </c>
      <c r="G1652" s="65">
        <f t="shared" ca="1" si="75"/>
        <v>-5.9817164736166619</v>
      </c>
    </row>
    <row r="1653" spans="5:7" x14ac:dyDescent="0.25">
      <c r="E1653" s="60">
        <f t="shared" ca="1" si="76"/>
        <v>0.39499369779246396</v>
      </c>
      <c r="F1653" s="78">
        <f t="shared" ca="1" si="77"/>
        <v>1.8288006771419849</v>
      </c>
      <c r="G1653" s="65">
        <f t="shared" ca="1" si="75"/>
        <v>-5.975788540847268</v>
      </c>
    </row>
    <row r="1654" spans="5:7" x14ac:dyDescent="0.25">
      <c r="E1654" s="60">
        <f t="shared" ca="1" si="76"/>
        <v>0.3943138583989042</v>
      </c>
      <c r="F1654" s="78">
        <f t="shared" ca="1" si="77"/>
        <v>1.827606717026083</v>
      </c>
      <c r="G1654" s="65">
        <f t="shared" ca="1" si="75"/>
        <v>-5.9757962039331911</v>
      </c>
    </row>
    <row r="1655" spans="5:7" x14ac:dyDescent="0.25">
      <c r="E1655" s="60">
        <f t="shared" ca="1" si="76"/>
        <v>0.80560265670517239</v>
      </c>
      <c r="F1655" s="78">
        <f t="shared" ca="1" si="77"/>
        <v>2.7142989402021529</v>
      </c>
      <c r="G1655" s="65">
        <f t="shared" ca="1" si="75"/>
        <v>-5.9701473855945348</v>
      </c>
    </row>
    <row r="1656" spans="5:7" x14ac:dyDescent="0.25">
      <c r="E1656" s="60">
        <f t="shared" ca="1" si="76"/>
        <v>0.94853399459164334</v>
      </c>
      <c r="F1656" s="78">
        <f t="shared" ca="1" si="77"/>
        <v>5.0654339040224583</v>
      </c>
      <c r="G1656" s="65">
        <f t="shared" ca="1" si="75"/>
        <v>-5.9555873419451846</v>
      </c>
    </row>
    <row r="1657" spans="5:7" x14ac:dyDescent="0.25">
      <c r="E1657" s="60">
        <f t="shared" ca="1" si="76"/>
        <v>0.15987985764097057</v>
      </c>
      <c r="F1657" s="78">
        <f t="shared" ca="1" si="77"/>
        <v>1.0896896764783519</v>
      </c>
      <c r="G1657" s="65">
        <f t="shared" ca="1" si="75"/>
        <v>-5.9805612518983402</v>
      </c>
    </row>
    <row r="1658" spans="5:7" x14ac:dyDescent="0.25">
      <c r="E1658" s="60">
        <f t="shared" ca="1" si="76"/>
        <v>0.44193178687684853</v>
      </c>
      <c r="F1658" s="78">
        <f t="shared" ca="1" si="77"/>
        <v>1.9077611662875122</v>
      </c>
      <c r="G1658" s="65">
        <f t="shared" ca="1" si="75"/>
        <v>-5.9752820937547888</v>
      </c>
    </row>
    <row r="1659" spans="5:7" x14ac:dyDescent="0.25">
      <c r="E1659" s="60">
        <f t="shared" ca="1" si="76"/>
        <v>0.7036516323354931</v>
      </c>
      <c r="F1659" s="78">
        <f t="shared" ca="1" si="77"/>
        <v>2.3721090970838019</v>
      </c>
      <c r="G1659" s="65">
        <f t="shared" ca="1" si="75"/>
        <v>-5.9723173187730278</v>
      </c>
    </row>
    <row r="1660" spans="5:7" x14ac:dyDescent="0.25">
      <c r="E1660" s="60">
        <f t="shared" ca="1" si="76"/>
        <v>0.81540050447117662</v>
      </c>
      <c r="F1660" s="78">
        <f t="shared" ca="1" si="77"/>
        <v>2.7632683753833431</v>
      </c>
      <c r="G1660" s="65">
        <f t="shared" ca="1" si="75"/>
        <v>-5.9698378944635495</v>
      </c>
    </row>
    <row r="1661" spans="5:7" x14ac:dyDescent="0.25">
      <c r="E1661" s="60">
        <f t="shared" ca="1" si="76"/>
        <v>0.62423546222985093</v>
      </c>
      <c r="F1661" s="78">
        <f t="shared" ca="1" si="77"/>
        <v>2.2057011962102271</v>
      </c>
      <c r="G1661" s="65">
        <f t="shared" ca="1" si="75"/>
        <v>-5.973377137916807</v>
      </c>
    </row>
    <row r="1662" spans="5:7" x14ac:dyDescent="0.25">
      <c r="E1662" s="60">
        <f t="shared" ca="1" si="76"/>
        <v>6.4187339207824379E-2</v>
      </c>
      <c r="F1662" s="78">
        <f t="shared" ca="1" si="77"/>
        <v>-0.44583806980821139</v>
      </c>
      <c r="G1662" s="65">
        <f t="shared" ca="1" si="75"/>
        <v>-5.9906589926023726</v>
      </c>
    </row>
    <row r="1663" spans="5:7" x14ac:dyDescent="0.25">
      <c r="E1663" s="60">
        <f t="shared" ca="1" si="76"/>
        <v>0.10368174103756089</v>
      </c>
      <c r="F1663" s="78">
        <f t="shared" ca="1" si="77"/>
        <v>0.51964206539285351</v>
      </c>
      <c r="G1663" s="65">
        <f t="shared" ca="1" si="75"/>
        <v>-5.9842814828793349</v>
      </c>
    </row>
    <row r="1664" spans="5:7" x14ac:dyDescent="0.25">
      <c r="E1664" s="60">
        <f t="shared" ca="1" si="76"/>
        <v>0.2680891440223746</v>
      </c>
      <c r="F1664" s="78">
        <f t="shared" ca="1" si="77"/>
        <v>1.5538277195469437</v>
      </c>
      <c r="G1664" s="65">
        <f t="shared" ca="1" si="75"/>
        <v>-5.9775573832013551</v>
      </c>
    </row>
    <row r="1665" spans="5:7" x14ac:dyDescent="0.25">
      <c r="E1665" s="60">
        <f t="shared" ca="1" si="76"/>
        <v>6.0071719877710095E-3</v>
      </c>
      <c r="F1665" s="78">
        <f t="shared" ca="1" si="77"/>
        <v>-24.491009133986211</v>
      </c>
      <c r="G1665" s="65">
        <f t="shared" ca="1" si="75"/>
        <v>-6.1747626551377532</v>
      </c>
    </row>
    <row r="1666" spans="5:7" x14ac:dyDescent="0.25">
      <c r="E1666" s="60">
        <f t="shared" ca="1" si="76"/>
        <v>0.73239407905322051</v>
      </c>
      <c r="F1666" s="78">
        <f t="shared" ca="1" si="77"/>
        <v>2.4475375875391792</v>
      </c>
      <c r="G1666" s="65">
        <f t="shared" ca="1" si="75"/>
        <v>-5.9718379136229567</v>
      </c>
    </row>
    <row r="1667" spans="5:7" x14ac:dyDescent="0.25">
      <c r="E1667" s="60">
        <f t="shared" ca="1" si="76"/>
        <v>0.56097214060706657</v>
      </c>
      <c r="F1667" s="78">
        <f t="shared" ca="1" si="77"/>
        <v>2.0969636314513878</v>
      </c>
      <c r="G1667" s="65">
        <f t="shared" ref="G1667:G1730" ca="1" si="78">LN(1/(PI()*$O$14*(1 + ((F1667-$O$13)/$O$14)^2)))</f>
        <v>-5.9740712759902719</v>
      </c>
    </row>
    <row r="1668" spans="5:7" x14ac:dyDescent="0.25">
      <c r="E1668" s="60">
        <f t="shared" ref="E1668:E1731" ca="1" si="79">RAND()</f>
        <v>0.91426607938271276</v>
      </c>
      <c r="F1668" s="78">
        <f t="shared" ref="F1668:F1731" ca="1" si="80">$C$3+$C$4*TAN(PI()*(E1668-0.5))</f>
        <v>3.8112736312457236</v>
      </c>
      <c r="G1668" s="65">
        <f t="shared" ca="1" si="78"/>
        <v>-5.9632774316363397</v>
      </c>
    </row>
    <row r="1669" spans="5:7" x14ac:dyDescent="0.25">
      <c r="E1669" s="60">
        <f t="shared" ca="1" si="79"/>
        <v>1.3371758985695981E-2</v>
      </c>
      <c r="F1669" s="78">
        <f t="shared" ca="1" si="80"/>
        <v>-9.8953168930564939</v>
      </c>
      <c r="G1669" s="65">
        <f t="shared" ca="1" si="78"/>
        <v>-6.0577477906733748</v>
      </c>
    </row>
    <row r="1670" spans="5:7" x14ac:dyDescent="0.25">
      <c r="E1670" s="60">
        <f t="shared" ca="1" si="79"/>
        <v>0.55855755381617511</v>
      </c>
      <c r="F1670" s="78">
        <f t="shared" ca="1" si="80"/>
        <v>2.0930338732341349</v>
      </c>
      <c r="G1670" s="65">
        <f t="shared" ca="1" si="78"/>
        <v>-5.974096385806555</v>
      </c>
    </row>
    <row r="1671" spans="5:7" x14ac:dyDescent="0.25">
      <c r="E1671" s="60">
        <f t="shared" ca="1" si="79"/>
        <v>0.78548195566882639</v>
      </c>
      <c r="F1671" s="78">
        <f t="shared" ca="1" si="80"/>
        <v>2.6260422412283315</v>
      </c>
      <c r="G1671" s="65">
        <f t="shared" ca="1" si="78"/>
        <v>-5.9707058340720627</v>
      </c>
    </row>
    <row r="1672" spans="5:7" x14ac:dyDescent="0.25">
      <c r="E1672" s="60">
        <f t="shared" ca="1" si="79"/>
        <v>0.37557086662949302</v>
      </c>
      <c r="F1672" s="78">
        <f t="shared" ca="1" si="80"/>
        <v>1.7939430073003813</v>
      </c>
      <c r="G1672" s="65">
        <f t="shared" ca="1" si="78"/>
        <v>-5.9760123272564192</v>
      </c>
    </row>
    <row r="1673" spans="5:7" x14ac:dyDescent="0.25">
      <c r="E1673" s="60">
        <f t="shared" ca="1" si="79"/>
        <v>0.91292184126243625</v>
      </c>
      <c r="F1673" s="78">
        <f t="shared" ca="1" si="80"/>
        <v>3.7819020505809027</v>
      </c>
      <c r="G1673" s="65">
        <f t="shared" ca="1" si="78"/>
        <v>-5.96345964387789</v>
      </c>
    </row>
    <row r="1674" spans="5:7" x14ac:dyDescent="0.25">
      <c r="E1674" s="60">
        <f t="shared" ca="1" si="79"/>
        <v>0.67803237953569262</v>
      </c>
      <c r="F1674" s="78">
        <f t="shared" ca="1" si="80"/>
        <v>2.3129910380286223</v>
      </c>
      <c r="G1674" s="65">
        <f t="shared" ca="1" si="78"/>
        <v>-5.9726934882092877</v>
      </c>
    </row>
    <row r="1675" spans="5:7" x14ac:dyDescent="0.25">
      <c r="E1675" s="60">
        <f t="shared" ca="1" si="79"/>
        <v>0.79023219217489804</v>
      </c>
      <c r="F1675" s="78">
        <f t="shared" ca="1" si="80"/>
        <v>2.6455679382805539</v>
      </c>
      <c r="G1675" s="65">
        <f t="shared" ca="1" si="78"/>
        <v>-5.9705822113970859</v>
      </c>
    </row>
    <row r="1676" spans="5:7" x14ac:dyDescent="0.25">
      <c r="E1676" s="60">
        <f t="shared" ca="1" si="79"/>
        <v>3.5884065551372246E-2</v>
      </c>
      <c r="F1676" s="78">
        <f t="shared" ca="1" si="80"/>
        <v>-2.4164491482776356</v>
      </c>
      <c r="G1676" s="65">
        <f t="shared" ca="1" si="78"/>
        <v>-6.0039670986222262</v>
      </c>
    </row>
    <row r="1677" spans="5:7" x14ac:dyDescent="0.25">
      <c r="E1677" s="60">
        <f t="shared" ca="1" si="79"/>
        <v>0.67438846754659254</v>
      </c>
      <c r="F1677" s="78">
        <f t="shared" ca="1" si="80"/>
        <v>2.3050806268080541</v>
      </c>
      <c r="G1677" s="65">
        <f t="shared" ca="1" si="78"/>
        <v>-5.9727438509162125</v>
      </c>
    </row>
    <row r="1678" spans="5:7" x14ac:dyDescent="0.25">
      <c r="E1678" s="60">
        <f t="shared" ca="1" si="79"/>
        <v>0.59710697743550589</v>
      </c>
      <c r="F1678" s="78">
        <f t="shared" ca="1" si="80"/>
        <v>2.1574503946543686</v>
      </c>
      <c r="G1678" s="65">
        <f t="shared" ca="1" si="78"/>
        <v>-5.9736849953512294</v>
      </c>
    </row>
    <row r="1679" spans="5:7" x14ac:dyDescent="0.25">
      <c r="E1679" s="60">
        <f t="shared" ca="1" si="79"/>
        <v>0.93546833525916084</v>
      </c>
      <c r="F1679" s="78">
        <f t="shared" ca="1" si="80"/>
        <v>4.4324260760783485</v>
      </c>
      <c r="G1679" s="65">
        <f t="shared" ca="1" si="78"/>
        <v>-5.959446570265869</v>
      </c>
    </row>
    <row r="1680" spans="5:7" x14ac:dyDescent="0.25">
      <c r="E1680" s="60">
        <f t="shared" ca="1" si="79"/>
        <v>0.13375205356033548</v>
      </c>
      <c r="F1680" s="78">
        <f t="shared" ca="1" si="80"/>
        <v>0.88094563651353286</v>
      </c>
      <c r="G1680" s="65">
        <f t="shared" ca="1" si="78"/>
        <v>-5.9819196158251273</v>
      </c>
    </row>
    <row r="1681" spans="5:7" x14ac:dyDescent="0.25">
      <c r="E1681" s="60">
        <f t="shared" ca="1" si="79"/>
        <v>6.7535908782404452E-2</v>
      </c>
      <c r="F1681" s="78">
        <f t="shared" ca="1" si="80"/>
        <v>-0.32112904186035518</v>
      </c>
      <c r="G1681" s="65">
        <f t="shared" ca="1" si="78"/>
        <v>-5.9898298616373546</v>
      </c>
    </row>
    <row r="1682" spans="5:7" x14ac:dyDescent="0.25">
      <c r="E1682" s="60">
        <f t="shared" ca="1" si="79"/>
        <v>0.45057185854665993</v>
      </c>
      <c r="F1682" s="78">
        <f t="shared" ca="1" si="80"/>
        <v>1.9217283259484286</v>
      </c>
      <c r="G1682" s="65">
        <f t="shared" ca="1" si="78"/>
        <v>-5.975192578695907</v>
      </c>
    </row>
    <row r="1683" spans="5:7" x14ac:dyDescent="0.25">
      <c r="E1683" s="60">
        <f t="shared" ca="1" si="79"/>
        <v>0.85668954787544005</v>
      </c>
      <c r="F1683" s="78">
        <f t="shared" ca="1" si="80"/>
        <v>3.0344894457233371</v>
      </c>
      <c r="G1683" s="65">
        <f t="shared" ca="1" si="78"/>
        <v>-5.9681284881233454</v>
      </c>
    </row>
    <row r="1684" spans="5:7" x14ac:dyDescent="0.25">
      <c r="E1684" s="60">
        <f t="shared" ca="1" si="79"/>
        <v>0.36178040794638766</v>
      </c>
      <c r="F1684" s="78">
        <f t="shared" ca="1" si="80"/>
        <v>1.7681248520464017</v>
      </c>
      <c r="G1684" s="65">
        <f t="shared" ca="1" si="78"/>
        <v>-5.9761781634574005</v>
      </c>
    </row>
    <row r="1685" spans="5:7" x14ac:dyDescent="0.25">
      <c r="E1685" s="60">
        <f t="shared" ca="1" si="79"/>
        <v>0.38524305156185823</v>
      </c>
      <c r="F1685" s="78">
        <f t="shared" ca="1" si="80"/>
        <v>1.8115019158012611</v>
      </c>
      <c r="G1685" s="65">
        <f t="shared" ca="1" si="78"/>
        <v>-5.9758995827795856</v>
      </c>
    </row>
    <row r="1686" spans="5:7" x14ac:dyDescent="0.25">
      <c r="E1686" s="60">
        <f t="shared" ca="1" si="79"/>
        <v>0.40119825774519535</v>
      </c>
      <c r="F1686" s="78">
        <f t="shared" ca="1" si="80"/>
        <v>1.839618549527396</v>
      </c>
      <c r="G1686" s="65">
        <f t="shared" ca="1" si="78"/>
        <v>-5.975719116411196</v>
      </c>
    </row>
    <row r="1687" spans="5:7" x14ac:dyDescent="0.25">
      <c r="E1687" s="60">
        <f t="shared" ca="1" si="79"/>
        <v>0.54589231531964877</v>
      </c>
      <c r="F1687" s="78">
        <f t="shared" ca="1" si="80"/>
        <v>2.0725911487291819</v>
      </c>
      <c r="G1687" s="65">
        <f t="shared" ca="1" si="78"/>
        <v>-5.9742270345833237</v>
      </c>
    </row>
    <row r="1688" spans="5:7" x14ac:dyDescent="0.25">
      <c r="E1688" s="60">
        <f t="shared" ca="1" si="79"/>
        <v>0.2702907844686161</v>
      </c>
      <c r="F1688" s="78">
        <f t="shared" ca="1" si="80"/>
        <v>1.5600018337410213</v>
      </c>
      <c r="G1688" s="65">
        <f t="shared" ca="1" si="78"/>
        <v>-5.977517578249369</v>
      </c>
    </row>
    <row r="1689" spans="5:7" x14ac:dyDescent="0.25">
      <c r="E1689" s="60">
        <f t="shared" ca="1" si="79"/>
        <v>0.20676030990435046</v>
      </c>
      <c r="F1689" s="78">
        <f t="shared" ca="1" si="80"/>
        <v>1.341676573881045</v>
      </c>
      <c r="G1689" s="65">
        <f t="shared" ca="1" si="78"/>
        <v>-5.9789275893533018</v>
      </c>
    </row>
    <row r="1690" spans="5:7" x14ac:dyDescent="0.25">
      <c r="E1690" s="60">
        <f t="shared" ca="1" si="79"/>
        <v>0.32772450421864385</v>
      </c>
      <c r="F1690" s="78">
        <f t="shared" ca="1" si="80"/>
        <v>1.6994557851477321</v>
      </c>
      <c r="G1690" s="65">
        <f t="shared" ca="1" si="78"/>
        <v>-5.976619586936196</v>
      </c>
    </row>
    <row r="1691" spans="5:7" x14ac:dyDescent="0.25">
      <c r="E1691" s="60">
        <f t="shared" ca="1" si="79"/>
        <v>0.71535610817069595</v>
      </c>
      <c r="F1691" s="78">
        <f t="shared" ca="1" si="80"/>
        <v>2.401494762885958</v>
      </c>
      <c r="G1691" s="65">
        <f t="shared" ca="1" si="78"/>
        <v>-5.9721304775330584</v>
      </c>
    </row>
    <row r="1692" spans="5:7" x14ac:dyDescent="0.25">
      <c r="E1692" s="60">
        <f t="shared" ca="1" si="79"/>
        <v>0.6584577038459547</v>
      </c>
      <c r="F1692" s="78">
        <f t="shared" ca="1" si="80"/>
        <v>2.2717308567721659</v>
      </c>
      <c r="G1692" s="65">
        <f t="shared" ca="1" si="78"/>
        <v>-5.972956250913251</v>
      </c>
    </row>
    <row r="1693" spans="5:7" x14ac:dyDescent="0.25">
      <c r="E1693" s="60">
        <f t="shared" ca="1" si="79"/>
        <v>0.1185096348995357</v>
      </c>
      <c r="F1693" s="78">
        <f t="shared" ca="1" si="80"/>
        <v>0.71966209429564976</v>
      </c>
      <c r="G1693" s="65">
        <f t="shared" ca="1" si="78"/>
        <v>-5.9829722586456873</v>
      </c>
    </row>
    <row r="1694" spans="5:7" x14ac:dyDescent="0.25">
      <c r="E1694" s="60">
        <f t="shared" ca="1" si="79"/>
        <v>0.93129654285869801</v>
      </c>
      <c r="F1694" s="78">
        <f t="shared" ca="1" si="80"/>
        <v>4.2804639971222391</v>
      </c>
      <c r="G1694" s="65">
        <f t="shared" ca="1" si="78"/>
        <v>-5.9603797754085175</v>
      </c>
    </row>
    <row r="1695" spans="5:7" x14ac:dyDescent="0.25">
      <c r="E1695" s="60">
        <f t="shared" ca="1" si="79"/>
        <v>0.76948428125690316</v>
      </c>
      <c r="F1695" s="78">
        <f t="shared" ca="1" si="80"/>
        <v>2.5652897331812006</v>
      </c>
      <c r="G1695" s="65">
        <f t="shared" ca="1" si="78"/>
        <v>-5.9710907399012259</v>
      </c>
    </row>
    <row r="1696" spans="5:7" x14ac:dyDescent="0.25">
      <c r="E1696" s="60">
        <f t="shared" ca="1" si="79"/>
        <v>0.87860663747143053</v>
      </c>
      <c r="F1696" s="78">
        <f t="shared" ca="1" si="80"/>
        <v>3.246881539778304</v>
      </c>
      <c r="G1696" s="65">
        <f t="shared" ca="1" si="78"/>
        <v>-5.966795480268563</v>
      </c>
    </row>
    <row r="1697" spans="5:7" x14ac:dyDescent="0.25">
      <c r="E1697" s="60">
        <f t="shared" ca="1" si="79"/>
        <v>0.53531963187375464</v>
      </c>
      <c r="F1697" s="78">
        <f t="shared" ca="1" si="80"/>
        <v>2.055708766500155</v>
      </c>
      <c r="G1697" s="65">
        <f t="shared" ca="1" si="78"/>
        <v>-5.9743349631279328</v>
      </c>
    </row>
    <row r="1698" spans="5:7" x14ac:dyDescent="0.25">
      <c r="E1698" s="60">
        <f t="shared" ca="1" si="79"/>
        <v>0.88804451908045201</v>
      </c>
      <c r="F1698" s="78">
        <f t="shared" ca="1" si="80"/>
        <v>3.3624823880747217</v>
      </c>
      <c r="G1698" s="65">
        <f t="shared" ca="1" si="78"/>
        <v>-5.9660720339990778</v>
      </c>
    </row>
    <row r="1699" spans="5:7" x14ac:dyDescent="0.25">
      <c r="E1699" s="60">
        <f t="shared" ca="1" si="79"/>
        <v>0.95534110153683771</v>
      </c>
      <c r="F1699" s="78">
        <f t="shared" ca="1" si="80"/>
        <v>5.5403760767622394</v>
      </c>
      <c r="G1699" s="65">
        <f t="shared" ca="1" si="78"/>
        <v>-5.9527217949038125</v>
      </c>
    </row>
    <row r="1700" spans="5:7" x14ac:dyDescent="0.25">
      <c r="E1700" s="60">
        <f t="shared" ca="1" si="79"/>
        <v>0.92105565085531715</v>
      </c>
      <c r="F1700" s="78">
        <f t="shared" ca="1" si="80"/>
        <v>3.9745340504044253</v>
      </c>
      <c r="G1700" s="65">
        <f t="shared" ca="1" si="78"/>
        <v>-5.9622663659123596</v>
      </c>
    </row>
    <row r="1701" spans="5:7" x14ac:dyDescent="0.25">
      <c r="E1701" s="60">
        <f t="shared" ca="1" si="79"/>
        <v>0.72618614197943709</v>
      </c>
      <c r="F1701" s="78">
        <f t="shared" ca="1" si="80"/>
        <v>2.4302729425192027</v>
      </c>
      <c r="G1701" s="65">
        <f t="shared" ca="1" si="78"/>
        <v>-5.9719475892514708</v>
      </c>
    </row>
    <row r="1702" spans="5:7" x14ac:dyDescent="0.25">
      <c r="E1702" s="60">
        <f t="shared" ca="1" si="79"/>
        <v>0.47710286135531144</v>
      </c>
      <c r="F1702" s="78">
        <f t="shared" ca="1" si="80"/>
        <v>1.9639710943075577</v>
      </c>
      <c r="G1702" s="65">
        <f t="shared" ca="1" si="78"/>
        <v>-5.9749219731699128</v>
      </c>
    </row>
    <row r="1703" spans="5:7" x14ac:dyDescent="0.25">
      <c r="E1703" s="60">
        <f t="shared" ca="1" si="79"/>
        <v>0.53815196635942508</v>
      </c>
      <c r="F1703" s="78">
        <f t="shared" ca="1" si="80"/>
        <v>2.060217605704961</v>
      </c>
      <c r="G1703" s="65">
        <f t="shared" ca="1" si="78"/>
        <v>-5.9743061352674731</v>
      </c>
    </row>
    <row r="1704" spans="5:7" x14ac:dyDescent="0.25">
      <c r="E1704" s="60">
        <f t="shared" ca="1" si="79"/>
        <v>0.94221508355496741</v>
      </c>
      <c r="F1704" s="78">
        <f t="shared" ca="1" si="80"/>
        <v>4.7239416896485684</v>
      </c>
      <c r="G1704" s="65">
        <f t="shared" ca="1" si="78"/>
        <v>-5.9576636548463808</v>
      </c>
    </row>
    <row r="1705" spans="5:7" x14ac:dyDescent="0.25">
      <c r="E1705" s="60">
        <f t="shared" ca="1" si="79"/>
        <v>0.11550486662434822</v>
      </c>
      <c r="F1705" s="78">
        <f t="shared" ca="1" si="80"/>
        <v>0.68310903060577166</v>
      </c>
      <c r="G1705" s="65">
        <f t="shared" ca="1" si="78"/>
        <v>-5.9832112049170245</v>
      </c>
    </row>
    <row r="1706" spans="5:7" x14ac:dyDescent="0.25">
      <c r="E1706" s="60">
        <f t="shared" ca="1" si="79"/>
        <v>0.17580213162517033</v>
      </c>
      <c r="F1706" s="78">
        <f t="shared" ca="1" si="80"/>
        <v>1.1886705157998516</v>
      </c>
      <c r="G1706" s="65">
        <f t="shared" ca="1" si="78"/>
        <v>-5.9799187496851811</v>
      </c>
    </row>
    <row r="1707" spans="5:7" x14ac:dyDescent="0.25">
      <c r="E1707" s="60">
        <f t="shared" ca="1" si="79"/>
        <v>0.56816722701001765</v>
      </c>
      <c r="F1707" s="78">
        <f t="shared" ca="1" si="80"/>
        <v>2.1087443381473721</v>
      </c>
      <c r="G1707" s="65">
        <f t="shared" ca="1" si="78"/>
        <v>-5.9739960112201462</v>
      </c>
    </row>
    <row r="1708" spans="5:7" x14ac:dyDescent="0.25">
      <c r="E1708" s="60">
        <f t="shared" ca="1" si="79"/>
        <v>0.4032423827518361</v>
      </c>
      <c r="F1708" s="78">
        <f t="shared" ca="1" si="80"/>
        <v>1.8431525886603706</v>
      </c>
      <c r="G1708" s="65">
        <f t="shared" ca="1" si="78"/>
        <v>-5.9756964391797913</v>
      </c>
    </row>
    <row r="1709" spans="5:7" x14ac:dyDescent="0.25">
      <c r="E1709" s="60">
        <f t="shared" ca="1" si="79"/>
        <v>0.86946462672659564</v>
      </c>
      <c r="F1709" s="78">
        <f t="shared" ca="1" si="80"/>
        <v>3.1501206869181821</v>
      </c>
      <c r="G1709" s="65">
        <f t="shared" ca="1" si="78"/>
        <v>-5.9674021533906902</v>
      </c>
    </row>
    <row r="1710" spans="5:7" x14ac:dyDescent="0.25">
      <c r="E1710" s="60">
        <f t="shared" ca="1" si="79"/>
        <v>4.793529927205864E-2</v>
      </c>
      <c r="F1710" s="78">
        <f t="shared" ca="1" si="80"/>
        <v>-1.2950664961167462</v>
      </c>
      <c r="G1710" s="65">
        <f t="shared" ca="1" si="78"/>
        <v>-5.9963468208053694</v>
      </c>
    </row>
    <row r="1711" spans="5:7" x14ac:dyDescent="0.25">
      <c r="E1711" s="60">
        <f t="shared" ca="1" si="79"/>
        <v>0.54568323826146958</v>
      </c>
      <c r="F1711" s="78">
        <f t="shared" ca="1" si="80"/>
        <v>2.0722558408306573</v>
      </c>
      <c r="G1711" s="65">
        <f t="shared" ca="1" si="78"/>
        <v>-5.9742291778987475</v>
      </c>
    </row>
    <row r="1712" spans="5:7" x14ac:dyDescent="0.25">
      <c r="E1712" s="60">
        <f t="shared" ca="1" si="79"/>
        <v>4.2549352730511525E-2</v>
      </c>
      <c r="F1712" s="78">
        <f t="shared" ca="1" si="80"/>
        <v>-1.7181732210260257</v>
      </c>
      <c r="G1712" s="65">
        <f t="shared" ca="1" si="78"/>
        <v>-5.9992074972959148</v>
      </c>
    </row>
    <row r="1713" spans="5:7" x14ac:dyDescent="0.25">
      <c r="E1713" s="60">
        <f t="shared" ca="1" si="79"/>
        <v>0.32003963667960067</v>
      </c>
      <c r="F1713" s="78">
        <f t="shared" ca="1" si="80"/>
        <v>1.6827776806367074</v>
      </c>
      <c r="G1713" s="65">
        <f t="shared" ca="1" si="78"/>
        <v>-5.9767268740950037</v>
      </c>
    </row>
    <row r="1714" spans="5:7" x14ac:dyDescent="0.25">
      <c r="E1714" s="60">
        <f t="shared" ca="1" si="79"/>
        <v>0.26454144793933321</v>
      </c>
      <c r="F1714" s="78">
        <f t="shared" ca="1" si="80"/>
        <v>1.5437166029648715</v>
      </c>
      <c r="G1714" s="65">
        <f t="shared" ca="1" si="78"/>
        <v>-5.9776225790190871</v>
      </c>
    </row>
    <row r="1715" spans="5:7" x14ac:dyDescent="0.25">
      <c r="E1715" s="60">
        <f t="shared" ca="1" si="79"/>
        <v>0.9808399798132067</v>
      </c>
      <c r="F1715" s="78">
        <f t="shared" ca="1" si="80"/>
        <v>10.296582083381905</v>
      </c>
      <c r="G1715" s="65">
        <f t="shared" ca="1" si="78"/>
        <v>-5.9254998428861603</v>
      </c>
    </row>
    <row r="1716" spans="5:7" x14ac:dyDescent="0.25">
      <c r="E1716" s="60">
        <f t="shared" ca="1" si="79"/>
        <v>0.96341118590479824</v>
      </c>
      <c r="F1716" s="78">
        <f t="shared" ca="1" si="80"/>
        <v>6.3306503768927946</v>
      </c>
      <c r="G1716" s="65">
        <f t="shared" ca="1" si="78"/>
        <v>-5.9480114514049633</v>
      </c>
    </row>
    <row r="1717" spans="5:7" x14ac:dyDescent="0.25">
      <c r="E1717" s="60">
        <f t="shared" ca="1" si="79"/>
        <v>0.79145948547795264</v>
      </c>
      <c r="F1717" s="78">
        <f t="shared" ca="1" si="80"/>
        <v>2.6507352659296246</v>
      </c>
      <c r="G1717" s="65">
        <f t="shared" ca="1" si="78"/>
        <v>-5.9705495025212043</v>
      </c>
    </row>
    <row r="1718" spans="5:7" x14ac:dyDescent="0.25">
      <c r="E1718" s="60">
        <f t="shared" ca="1" si="79"/>
        <v>0.53308465987994713</v>
      </c>
      <c r="F1718" s="78">
        <f t="shared" ca="1" si="80"/>
        <v>2.0521572195419062</v>
      </c>
      <c r="G1718" s="65">
        <f t="shared" ca="1" si="78"/>
        <v>-5.9743576719484857</v>
      </c>
    </row>
    <row r="1719" spans="5:7" x14ac:dyDescent="0.25">
      <c r="E1719" s="60">
        <f t="shared" ca="1" si="79"/>
        <v>0.24513765182368952</v>
      </c>
      <c r="F1719" s="78">
        <f t="shared" ca="1" si="80"/>
        <v>1.4844862961564582</v>
      </c>
      <c r="G1719" s="65">
        <f t="shared" ca="1" si="78"/>
        <v>-5.9780047098442726</v>
      </c>
    </row>
    <row r="1720" spans="5:7" x14ac:dyDescent="0.25">
      <c r="E1720" s="60">
        <f t="shared" ca="1" si="79"/>
        <v>0.56331876321918295</v>
      </c>
      <c r="F1720" s="78">
        <f t="shared" ca="1" si="80"/>
        <v>2.1007938677240334</v>
      </c>
      <c r="G1720" s="65">
        <f t="shared" ca="1" si="78"/>
        <v>-5.9740468036802943</v>
      </c>
    </row>
    <row r="1721" spans="5:7" x14ac:dyDescent="0.25">
      <c r="E1721" s="60">
        <f t="shared" ca="1" si="79"/>
        <v>0.16505973547650554</v>
      </c>
      <c r="F1721" s="78">
        <f t="shared" ca="1" si="80"/>
        <v>1.1237887991173738</v>
      </c>
      <c r="G1721" s="65">
        <f t="shared" ca="1" si="78"/>
        <v>-5.9803397921826189</v>
      </c>
    </row>
    <row r="1722" spans="5:7" x14ac:dyDescent="0.25">
      <c r="E1722" s="60">
        <f t="shared" ca="1" si="79"/>
        <v>0.47520489082611306</v>
      </c>
      <c r="F1722" s="78">
        <f t="shared" ca="1" si="80"/>
        <v>1.9609729654596655</v>
      </c>
      <c r="G1722" s="65">
        <f t="shared" ca="1" si="78"/>
        <v>-5.9749411727725992</v>
      </c>
    </row>
    <row r="1723" spans="5:7" x14ac:dyDescent="0.25">
      <c r="E1723" s="60">
        <f t="shared" ca="1" si="79"/>
        <v>7.2511819366458674E-2</v>
      </c>
      <c r="F1723" s="78">
        <f t="shared" ca="1" si="80"/>
        <v>-0.1567836685359314</v>
      </c>
      <c r="G1723" s="65">
        <f t="shared" ca="1" si="78"/>
        <v>-5.98873962417359</v>
      </c>
    </row>
    <row r="1724" spans="5:7" x14ac:dyDescent="0.25">
      <c r="E1724" s="60">
        <f t="shared" ca="1" si="79"/>
        <v>0.2171042885211526</v>
      </c>
      <c r="F1724" s="78">
        <f t="shared" ca="1" si="80"/>
        <v>1.3842841834180115</v>
      </c>
      <c r="G1724" s="65">
        <f t="shared" ca="1" si="78"/>
        <v>-5.9786520204549092</v>
      </c>
    </row>
    <row r="1725" spans="5:7" x14ac:dyDescent="0.25">
      <c r="E1725" s="60">
        <f t="shared" ca="1" si="79"/>
        <v>0.12998777150635865</v>
      </c>
      <c r="F1725" s="78">
        <f t="shared" ca="1" si="80"/>
        <v>0.84444637878349349</v>
      </c>
      <c r="G1725" s="65">
        <f t="shared" ca="1" si="78"/>
        <v>-5.9821575964301301</v>
      </c>
    </row>
    <row r="1726" spans="5:7" x14ac:dyDescent="0.25">
      <c r="E1726" s="60">
        <f t="shared" ca="1" si="79"/>
        <v>0.11166256283478138</v>
      </c>
      <c r="F1726" s="78">
        <f t="shared" ca="1" si="80"/>
        <v>0.63363120010758078</v>
      </c>
      <c r="G1726" s="65">
        <f t="shared" ca="1" si="78"/>
        <v>-5.9835348614166781</v>
      </c>
    </row>
    <row r="1727" spans="5:7" x14ac:dyDescent="0.25">
      <c r="E1727" s="60">
        <f t="shared" ca="1" si="79"/>
        <v>0.93294739209194755</v>
      </c>
      <c r="F1727" s="78">
        <f t="shared" ca="1" si="80"/>
        <v>4.3383702260469112</v>
      </c>
      <c r="G1727" s="65">
        <f t="shared" ca="1" si="78"/>
        <v>-5.960023864505426</v>
      </c>
    </row>
    <row r="1728" spans="5:7" x14ac:dyDescent="0.25">
      <c r="E1728" s="60">
        <f t="shared" ca="1" si="79"/>
        <v>0.85675727274002911</v>
      </c>
      <c r="F1728" s="78">
        <f t="shared" ca="1" si="80"/>
        <v>3.0350514615918973</v>
      </c>
      <c r="G1728" s="65">
        <f t="shared" ca="1" si="78"/>
        <v>-5.9681249542913086</v>
      </c>
    </row>
    <row r="1729" spans="5:7" x14ac:dyDescent="0.25">
      <c r="E1729" s="60">
        <f t="shared" ca="1" si="79"/>
        <v>0.66502234178994812</v>
      </c>
      <c r="F1729" s="78">
        <f t="shared" ca="1" si="80"/>
        <v>2.2852414788770652</v>
      </c>
      <c r="G1729" s="65">
        <f t="shared" ca="1" si="78"/>
        <v>-5.9728701892176428</v>
      </c>
    </row>
    <row r="1730" spans="5:7" x14ac:dyDescent="0.25">
      <c r="E1730" s="60">
        <f t="shared" ca="1" si="79"/>
        <v>0.26268341305215215</v>
      </c>
      <c r="F1730" s="78">
        <f t="shared" ca="1" si="80"/>
        <v>1.5383387590425677</v>
      </c>
      <c r="G1730" s="65">
        <f t="shared" ca="1" si="78"/>
        <v>-5.977657259421246</v>
      </c>
    </row>
    <row r="1731" spans="5:7" x14ac:dyDescent="0.25">
      <c r="E1731" s="60">
        <f t="shared" ca="1" si="79"/>
        <v>0.73786568730815172</v>
      </c>
      <c r="F1731" s="78">
        <f t="shared" ca="1" si="80"/>
        <v>2.4632616399199687</v>
      </c>
      <c r="G1731" s="65">
        <f t="shared" ref="G1731:G1794" ca="1" si="81">LN(1/(PI()*$O$14*(1 + ((F1731-$O$13)/$O$14)^2)))</f>
        <v>-5.9717380528309807</v>
      </c>
    </row>
    <row r="1732" spans="5:7" x14ac:dyDescent="0.25">
      <c r="E1732" s="60">
        <f t="shared" ref="E1732:E1795" ca="1" si="82">RAND()</f>
        <v>0.48795634554854062</v>
      </c>
      <c r="F1732" s="78">
        <f t="shared" ref="F1732:F1795" ca="1" si="83">$C$3+$C$4*TAN(PI()*(E1732-0.5))</f>
        <v>1.9810728390348396</v>
      </c>
      <c r="G1732" s="65">
        <f t="shared" ca="1" si="81"/>
        <v>-5.9748124743557236</v>
      </c>
    </row>
    <row r="1733" spans="5:7" x14ac:dyDescent="0.25">
      <c r="E1733" s="60">
        <f t="shared" ca="1" si="82"/>
        <v>0.55164408732004266</v>
      </c>
      <c r="F1733" s="78">
        <f t="shared" ca="1" si="83"/>
        <v>2.081841721810568</v>
      </c>
      <c r="G1733" s="65">
        <f t="shared" ca="1" si="81"/>
        <v>-5.9741679089223227</v>
      </c>
    </row>
    <row r="1734" spans="5:7" x14ac:dyDescent="0.25">
      <c r="E1734" s="60">
        <f t="shared" ca="1" si="82"/>
        <v>0.10441965172622092</v>
      </c>
      <c r="F1734" s="78">
        <f t="shared" ca="1" si="83"/>
        <v>0.53088457732153693</v>
      </c>
      <c r="G1734" s="65">
        <f t="shared" ca="1" si="81"/>
        <v>-5.9842077852234716</v>
      </c>
    </row>
    <row r="1735" spans="5:7" x14ac:dyDescent="0.25">
      <c r="E1735" s="60">
        <f t="shared" ca="1" si="82"/>
        <v>0.29138963674376472</v>
      </c>
      <c r="F1735" s="78">
        <f t="shared" ca="1" si="83"/>
        <v>1.6156446694887343</v>
      </c>
      <c r="G1735" s="65">
        <f t="shared" ca="1" si="81"/>
        <v>-5.9771590274470201</v>
      </c>
    </row>
    <row r="1736" spans="5:7" x14ac:dyDescent="0.25">
      <c r="E1736" s="60">
        <f t="shared" ca="1" si="82"/>
        <v>0.94823796471661959</v>
      </c>
      <c r="F1736" s="78">
        <f t="shared" ca="1" si="83"/>
        <v>5.0475923189279133</v>
      </c>
      <c r="G1736" s="65">
        <f t="shared" ca="1" si="81"/>
        <v>-5.9556954920117882</v>
      </c>
    </row>
    <row r="1737" spans="5:7" x14ac:dyDescent="0.25">
      <c r="E1737" s="60">
        <f t="shared" ca="1" si="82"/>
        <v>0.33711978832751155</v>
      </c>
      <c r="F1737" s="78">
        <f t="shared" ca="1" si="83"/>
        <v>1.7192014742023387</v>
      </c>
      <c r="G1737" s="65">
        <f t="shared" ca="1" si="81"/>
        <v>-5.9764926048379508</v>
      </c>
    </row>
    <row r="1738" spans="5:7" x14ac:dyDescent="0.25">
      <c r="E1738" s="60">
        <f t="shared" ca="1" si="82"/>
        <v>0.29227202172080147</v>
      </c>
      <c r="F1738" s="78">
        <f t="shared" ca="1" si="83"/>
        <v>1.617845070794486</v>
      </c>
      <c r="G1738" s="65">
        <f t="shared" ca="1" si="81"/>
        <v>-5.9771448552773592</v>
      </c>
    </row>
    <row r="1739" spans="5:7" x14ac:dyDescent="0.25">
      <c r="E1739" s="60">
        <f t="shared" ca="1" si="82"/>
        <v>0.21737667433896757</v>
      </c>
      <c r="F1739" s="78">
        <f t="shared" ca="1" si="83"/>
        <v>1.3853597340649966</v>
      </c>
      <c r="G1739" s="65">
        <f t="shared" ca="1" si="81"/>
        <v>-5.9786450667071502</v>
      </c>
    </row>
    <row r="1740" spans="5:7" x14ac:dyDescent="0.25">
      <c r="E1740" s="60">
        <f t="shared" ca="1" si="82"/>
        <v>0.55415061122031428</v>
      </c>
      <c r="F1740" s="78">
        <f t="shared" ca="1" si="83"/>
        <v>2.0858897491620483</v>
      </c>
      <c r="G1740" s="65">
        <f t="shared" ca="1" si="81"/>
        <v>-5.9741420385705739</v>
      </c>
    </row>
    <row r="1741" spans="5:7" x14ac:dyDescent="0.25">
      <c r="E1741" s="60">
        <f t="shared" ca="1" si="82"/>
        <v>0.12138794285618892</v>
      </c>
      <c r="F1741" s="78">
        <f t="shared" ca="1" si="83"/>
        <v>0.75305700205119042</v>
      </c>
      <c r="G1741" s="65">
        <f t="shared" ca="1" si="81"/>
        <v>-5.9827540787599833</v>
      </c>
    </row>
    <row r="1742" spans="5:7" x14ac:dyDescent="0.25">
      <c r="E1742" s="60">
        <f t="shared" ca="1" si="82"/>
        <v>0.41888894699362156</v>
      </c>
      <c r="F1742" s="78">
        <f t="shared" ca="1" si="83"/>
        <v>1.8697598528052197</v>
      </c>
      <c r="G1742" s="65">
        <f t="shared" ca="1" si="81"/>
        <v>-5.9755257484259223</v>
      </c>
    </row>
    <row r="1743" spans="5:7" x14ac:dyDescent="0.25">
      <c r="E1743" s="60">
        <f t="shared" ca="1" si="82"/>
        <v>0.51921146534712759</v>
      </c>
      <c r="F1743" s="78">
        <f t="shared" ca="1" si="83"/>
        <v>2.0302139947252806</v>
      </c>
      <c r="G1743" s="65">
        <f t="shared" ca="1" si="81"/>
        <v>-5.9744980083323993</v>
      </c>
    </row>
    <row r="1744" spans="5:7" x14ac:dyDescent="0.25">
      <c r="E1744" s="60">
        <f t="shared" ca="1" si="82"/>
        <v>0.97232635404076107</v>
      </c>
      <c r="F1744" s="78">
        <f t="shared" ca="1" si="83"/>
        <v>7.7366403081487176</v>
      </c>
      <c r="G1744" s="65">
        <f t="shared" ca="1" si="81"/>
        <v>-5.9398126929959902</v>
      </c>
    </row>
    <row r="1745" spans="5:7" x14ac:dyDescent="0.25">
      <c r="E1745" s="60">
        <f t="shared" ca="1" si="82"/>
        <v>0.78303912921023089</v>
      </c>
      <c r="F1745" s="78">
        <f t="shared" ca="1" si="83"/>
        <v>2.616283031414095</v>
      </c>
      <c r="G1745" s="65">
        <f t="shared" ca="1" si="81"/>
        <v>-5.970767637884669</v>
      </c>
    </row>
    <row r="1746" spans="5:7" x14ac:dyDescent="0.25">
      <c r="E1746" s="60">
        <f t="shared" ca="1" si="82"/>
        <v>0.82066157555766917</v>
      </c>
      <c r="F1746" s="78">
        <f t="shared" ca="1" si="83"/>
        <v>2.7915053439978239</v>
      </c>
      <c r="G1746" s="65">
        <f t="shared" ca="1" si="81"/>
        <v>-5.9696595529952203</v>
      </c>
    </row>
    <row r="1747" spans="5:7" x14ac:dyDescent="0.25">
      <c r="E1747" s="60">
        <f t="shared" ca="1" si="82"/>
        <v>0.23792439763100293</v>
      </c>
      <c r="F1747" s="78">
        <f t="shared" ca="1" si="83"/>
        <v>1.4605477634547088</v>
      </c>
      <c r="G1747" s="65">
        <f t="shared" ca="1" si="81"/>
        <v>-5.9781592573671425</v>
      </c>
    </row>
    <row r="1748" spans="5:7" x14ac:dyDescent="0.25">
      <c r="E1748" s="60">
        <f t="shared" ca="1" si="82"/>
        <v>0.97321945514126595</v>
      </c>
      <c r="F1748" s="78">
        <f t="shared" ca="1" si="83"/>
        <v>7.9289025979507128</v>
      </c>
      <c r="G1748" s="65">
        <f t="shared" ca="1" si="81"/>
        <v>-5.938709891499041</v>
      </c>
    </row>
    <row r="1749" spans="5:7" x14ac:dyDescent="0.25">
      <c r="E1749" s="60">
        <f t="shared" ca="1" si="82"/>
        <v>6.2816122581191181E-2</v>
      </c>
      <c r="F1749" s="78">
        <f t="shared" ca="1" si="83"/>
        <v>-0.50068775996449055</v>
      </c>
      <c r="G1749" s="65">
        <f t="shared" ca="1" si="81"/>
        <v>-5.9910241618060072</v>
      </c>
    </row>
    <row r="1750" spans="5:7" x14ac:dyDescent="0.25">
      <c r="E1750" s="60">
        <f t="shared" ca="1" si="82"/>
        <v>0.87933465129438404</v>
      </c>
      <c r="F1750" s="78">
        <f t="shared" ca="1" si="83"/>
        <v>3.2551841117352209</v>
      </c>
      <c r="G1750" s="65">
        <f t="shared" ca="1" si="81"/>
        <v>-5.9667434725787185</v>
      </c>
    </row>
    <row r="1751" spans="5:7" x14ac:dyDescent="0.25">
      <c r="E1751" s="60">
        <f t="shared" ca="1" si="82"/>
        <v>0.8319383157632404</v>
      </c>
      <c r="F1751" s="78">
        <f t="shared" ca="1" si="83"/>
        <v>2.8573262282907597</v>
      </c>
      <c r="G1751" s="65">
        <f t="shared" ca="1" si="81"/>
        <v>-5.9692441731012611</v>
      </c>
    </row>
    <row r="1752" spans="5:7" x14ac:dyDescent="0.25">
      <c r="E1752" s="60">
        <f t="shared" ca="1" si="82"/>
        <v>0.52432106004363144</v>
      </c>
      <c r="F1752" s="78">
        <f t="shared" ca="1" si="83"/>
        <v>2.0382779497901495</v>
      </c>
      <c r="G1752" s="65">
        <f t="shared" ca="1" si="81"/>
        <v>-5.9744464298642184</v>
      </c>
    </row>
    <row r="1753" spans="5:7" x14ac:dyDescent="0.25">
      <c r="E1753" s="60">
        <f t="shared" ca="1" si="82"/>
        <v>0.90990610441963737</v>
      </c>
      <c r="F1753" s="78">
        <f t="shared" ca="1" si="83"/>
        <v>3.7191183189374506</v>
      </c>
      <c r="G1753" s="65">
        <f t="shared" ca="1" si="81"/>
        <v>-5.96384945650383</v>
      </c>
    </row>
    <row r="1754" spans="5:7" x14ac:dyDescent="0.25">
      <c r="E1754" s="60">
        <f t="shared" ca="1" si="82"/>
        <v>0.72520583398378236</v>
      </c>
      <c r="F1754" s="78">
        <f t="shared" ca="1" si="83"/>
        <v>2.4275998244609389</v>
      </c>
      <c r="G1754" s="65">
        <f t="shared" ca="1" si="81"/>
        <v>-5.971964573419986</v>
      </c>
    </row>
    <row r="1755" spans="5:7" x14ac:dyDescent="0.25">
      <c r="E1755" s="60">
        <f t="shared" ca="1" si="82"/>
        <v>0.79756710990851731</v>
      </c>
      <c r="F1755" s="78">
        <f t="shared" ca="1" si="83"/>
        <v>2.6772446312220999</v>
      </c>
      <c r="G1755" s="65">
        <f t="shared" ca="1" si="81"/>
        <v>-5.9703817454271766</v>
      </c>
    </row>
    <row r="1756" spans="5:7" x14ac:dyDescent="0.25">
      <c r="E1756" s="60">
        <f t="shared" ca="1" si="82"/>
        <v>0.98173317152365724</v>
      </c>
      <c r="F1756" s="78">
        <f t="shared" ca="1" si="83"/>
        <v>10.703218078986859</v>
      </c>
      <c r="G1756" s="65">
        <f t="shared" ca="1" si="81"/>
        <v>-5.9233013487201953</v>
      </c>
    </row>
    <row r="1757" spans="5:7" x14ac:dyDescent="0.25">
      <c r="E1757" s="60">
        <f t="shared" ca="1" si="82"/>
        <v>0.54923197766422671</v>
      </c>
      <c r="F1757" s="78">
        <f t="shared" ca="1" si="83"/>
        <v>2.0779560200435485</v>
      </c>
      <c r="G1757" s="65">
        <f t="shared" ca="1" si="81"/>
        <v>-5.9741927435287323</v>
      </c>
    </row>
    <row r="1758" spans="5:7" x14ac:dyDescent="0.25">
      <c r="E1758" s="60">
        <f t="shared" ca="1" si="82"/>
        <v>0.70400656091556868</v>
      </c>
      <c r="F1758" s="78">
        <f t="shared" ca="1" si="83"/>
        <v>2.3729761261543301</v>
      </c>
      <c r="G1758" s="65">
        <f t="shared" ca="1" si="81"/>
        <v>-5.9723118046553916</v>
      </c>
    </row>
    <row r="1759" spans="5:7" x14ac:dyDescent="0.25">
      <c r="E1759" s="60">
        <f t="shared" ca="1" si="82"/>
        <v>0.12260565980244442</v>
      </c>
      <c r="F1759" s="78">
        <f t="shared" ca="1" si="83"/>
        <v>0.7667358562531188</v>
      </c>
      <c r="G1759" s="65">
        <f t="shared" ca="1" si="81"/>
        <v>-5.9826647438643095</v>
      </c>
    </row>
    <row r="1760" spans="5:7" x14ac:dyDescent="0.25">
      <c r="E1760" s="60">
        <f t="shared" ca="1" si="82"/>
        <v>0.42575662625197419</v>
      </c>
      <c r="F1760" s="78">
        <f t="shared" ca="1" si="83"/>
        <v>1.8812169145026612</v>
      </c>
      <c r="G1760" s="65">
        <f t="shared" ca="1" si="81"/>
        <v>-5.9754522724406778</v>
      </c>
    </row>
    <row r="1761" spans="5:7" x14ac:dyDescent="0.25">
      <c r="E1761" s="60">
        <f t="shared" ca="1" si="82"/>
        <v>0.69730270331259769</v>
      </c>
      <c r="F1761" s="78">
        <f t="shared" ca="1" si="83"/>
        <v>2.3568373083074485</v>
      </c>
      <c r="G1761" s="65">
        <f t="shared" ca="1" si="81"/>
        <v>-5.9724144573546996</v>
      </c>
    </row>
    <row r="1762" spans="5:7" x14ac:dyDescent="0.25">
      <c r="E1762" s="60">
        <f t="shared" ca="1" si="82"/>
        <v>4.0982656577092547E-2</v>
      </c>
      <c r="F1762" s="78">
        <f t="shared" ca="1" si="83"/>
        <v>-1.8619884079753648</v>
      </c>
      <c r="G1762" s="65">
        <f t="shared" ca="1" si="81"/>
        <v>-6.0001838726995373</v>
      </c>
    </row>
    <row r="1763" spans="5:7" x14ac:dyDescent="0.25">
      <c r="E1763" s="60">
        <f t="shared" ca="1" si="82"/>
        <v>0.51273235446560617</v>
      </c>
      <c r="F1763" s="78">
        <f t="shared" ca="1" si="83"/>
        <v>2.020010609020674</v>
      </c>
      <c r="G1763" s="65">
        <f t="shared" ca="1" si="81"/>
        <v>-5.9745632809609353</v>
      </c>
    </row>
    <row r="1764" spans="5:7" x14ac:dyDescent="0.25">
      <c r="E1764" s="60">
        <f t="shared" ca="1" si="82"/>
        <v>0.39649461752576121</v>
      </c>
      <c r="F1764" s="78">
        <f t="shared" ca="1" si="83"/>
        <v>1.8314304921395366</v>
      </c>
      <c r="G1764" s="65">
        <f t="shared" ca="1" si="81"/>
        <v>-5.9757716626806854</v>
      </c>
    </row>
    <row r="1765" spans="5:7" x14ac:dyDescent="0.25">
      <c r="E1765" s="60">
        <f t="shared" ca="1" si="82"/>
        <v>0.46640229359585328</v>
      </c>
      <c r="F1765" s="78">
        <f t="shared" ca="1" si="83"/>
        <v>1.9470279818517293</v>
      </c>
      <c r="G1765" s="65">
        <f t="shared" ca="1" si="81"/>
        <v>-5.9750304871605255</v>
      </c>
    </row>
    <row r="1766" spans="5:7" x14ac:dyDescent="0.25">
      <c r="E1766" s="60">
        <f t="shared" ca="1" si="82"/>
        <v>0.85944466418376386</v>
      </c>
      <c r="F1766" s="78">
        <f t="shared" ca="1" si="83"/>
        <v>3.0577600676923384</v>
      </c>
      <c r="G1766" s="65">
        <f t="shared" ca="1" si="81"/>
        <v>-5.9679821965122386</v>
      </c>
    </row>
    <row r="1767" spans="5:7" x14ac:dyDescent="0.25">
      <c r="E1767" s="60">
        <f t="shared" ca="1" si="82"/>
        <v>8.6441089987747466E-2</v>
      </c>
      <c r="F1767" s="78">
        <f t="shared" ca="1" si="83"/>
        <v>0.20428907520320094</v>
      </c>
      <c r="G1767" s="65">
        <f t="shared" ca="1" si="81"/>
        <v>-5.9863540319002508</v>
      </c>
    </row>
    <row r="1768" spans="5:7" x14ac:dyDescent="0.25">
      <c r="E1768" s="60">
        <f t="shared" ca="1" si="82"/>
        <v>0.75315223905337936</v>
      </c>
      <c r="F1768" s="78">
        <f t="shared" ca="1" si="83"/>
        <v>2.5100024326365658</v>
      </c>
      <c r="G1768" s="65">
        <f t="shared" ca="1" si="81"/>
        <v>-5.9714413679271665</v>
      </c>
    </row>
    <row r="1769" spans="5:7" x14ac:dyDescent="0.25">
      <c r="E1769" s="60">
        <f t="shared" ca="1" si="82"/>
        <v>9.775032437143627E-2</v>
      </c>
      <c r="F1769" s="78">
        <f t="shared" ca="1" si="83"/>
        <v>0.42332849159960984</v>
      </c>
      <c r="G1769" s="65">
        <f t="shared" ca="1" si="81"/>
        <v>-5.9849133805730581</v>
      </c>
    </row>
    <row r="1770" spans="5:7" x14ac:dyDescent="0.25">
      <c r="E1770" s="60">
        <f t="shared" ca="1" si="82"/>
        <v>0.55953602670593428</v>
      </c>
      <c r="F1770" s="78">
        <f t="shared" ca="1" si="83"/>
        <v>2.0946249820838121</v>
      </c>
      <c r="G1770" s="65">
        <f t="shared" ca="1" si="81"/>
        <v>-5.9740862189633672</v>
      </c>
    </row>
    <row r="1771" spans="5:7" x14ac:dyDescent="0.25">
      <c r="E1771" s="60">
        <f t="shared" ca="1" si="82"/>
        <v>0.24640745272272835</v>
      </c>
      <c r="F1771" s="78">
        <f t="shared" ca="1" si="83"/>
        <v>1.488584354520317</v>
      </c>
      <c r="G1771" s="65">
        <f t="shared" ca="1" si="81"/>
        <v>-5.9779782588016648</v>
      </c>
    </row>
    <row r="1772" spans="5:7" x14ac:dyDescent="0.25">
      <c r="E1772" s="60">
        <f t="shared" ca="1" si="82"/>
        <v>2.4658770740741964E-2</v>
      </c>
      <c r="F1772" s="78">
        <f t="shared" ca="1" si="83"/>
        <v>-4.4413770042062941</v>
      </c>
      <c r="G1772" s="65">
        <f t="shared" ca="1" si="81"/>
        <v>-6.0180336940716588</v>
      </c>
    </row>
    <row r="1773" spans="5:7" x14ac:dyDescent="0.25">
      <c r="E1773" s="60">
        <f t="shared" ca="1" si="82"/>
        <v>0.65569692730327478</v>
      </c>
      <c r="F1773" s="78">
        <f t="shared" ca="1" si="83"/>
        <v>2.266139630788135</v>
      </c>
      <c r="G1773" s="65">
        <f t="shared" ca="1" si="81"/>
        <v>-5.9729918723757471</v>
      </c>
    </row>
    <row r="1774" spans="5:7" x14ac:dyDescent="0.25">
      <c r="E1774" s="60">
        <f t="shared" ca="1" si="82"/>
        <v>0.83473744100722802</v>
      </c>
      <c r="F1774" s="78">
        <f t="shared" ca="1" si="83"/>
        <v>2.8749156544135896</v>
      </c>
      <c r="G1774" s="65">
        <f t="shared" ca="1" si="81"/>
        <v>-5.9691332504253536</v>
      </c>
    </row>
    <row r="1775" spans="5:7" x14ac:dyDescent="0.25">
      <c r="E1775" s="60">
        <f t="shared" ca="1" si="82"/>
        <v>0.9763358536210528</v>
      </c>
      <c r="F1775" s="78">
        <f t="shared" ca="1" si="83"/>
        <v>8.7131778776742159</v>
      </c>
      <c r="G1775" s="65">
        <f t="shared" ca="1" si="81"/>
        <v>-5.934257746196173</v>
      </c>
    </row>
    <row r="1776" spans="5:7" x14ac:dyDescent="0.25">
      <c r="E1776" s="60">
        <f t="shared" ca="1" si="82"/>
        <v>0.93895389701379584</v>
      </c>
      <c r="F1776" s="78">
        <f t="shared" ca="1" si="83"/>
        <v>4.5750846799889686</v>
      </c>
      <c r="G1776" s="65">
        <f t="shared" ca="1" si="81"/>
        <v>-5.9585728669055484</v>
      </c>
    </row>
    <row r="1777" spans="5:7" x14ac:dyDescent="0.25">
      <c r="E1777" s="60">
        <f t="shared" ca="1" si="82"/>
        <v>0.74566971195659815</v>
      </c>
      <c r="F1777" s="78">
        <f t="shared" ca="1" si="83"/>
        <v>2.4865777669456151</v>
      </c>
      <c r="G1777" s="65">
        <f t="shared" ca="1" si="81"/>
        <v>-5.971590025295539</v>
      </c>
    </row>
    <row r="1778" spans="5:7" x14ac:dyDescent="0.25">
      <c r="E1778" s="60">
        <f t="shared" ca="1" si="82"/>
        <v>0.90980433088179036</v>
      </c>
      <c r="F1778" s="78">
        <f t="shared" ca="1" si="83"/>
        <v>3.7170708587697163</v>
      </c>
      <c r="G1778" s="65">
        <f t="shared" ca="1" si="81"/>
        <v>-5.9638621761822845</v>
      </c>
    </row>
    <row r="1779" spans="5:7" x14ac:dyDescent="0.25">
      <c r="E1779" s="60">
        <f t="shared" ca="1" si="82"/>
        <v>0.78538217740042604</v>
      </c>
      <c r="F1779" s="78">
        <f t="shared" ca="1" si="83"/>
        <v>2.6256399576114808</v>
      </c>
      <c r="G1779" s="65">
        <f t="shared" ca="1" si="81"/>
        <v>-5.9707083814778548</v>
      </c>
    </row>
    <row r="1780" spans="5:7" x14ac:dyDescent="0.25">
      <c r="E1780" s="60">
        <f t="shared" ca="1" si="82"/>
        <v>0.36135405426299283</v>
      </c>
      <c r="F1780" s="78">
        <f t="shared" ca="1" si="83"/>
        <v>1.7673105992082976</v>
      </c>
      <c r="G1780" s="65">
        <f t="shared" ca="1" si="81"/>
        <v>-5.9761833947542309</v>
      </c>
    </row>
    <row r="1781" spans="5:7" x14ac:dyDescent="0.25">
      <c r="E1781" s="60">
        <f t="shared" ca="1" si="82"/>
        <v>0.7247421182085888</v>
      </c>
      <c r="F1781" s="78">
        <f t="shared" ca="1" si="83"/>
        <v>2.4263402602390429</v>
      </c>
      <c r="G1781" s="65">
        <f t="shared" ca="1" si="81"/>
        <v>-5.9719725765706766</v>
      </c>
    </row>
    <row r="1782" spans="5:7" x14ac:dyDescent="0.25">
      <c r="E1782" s="60">
        <f t="shared" ca="1" si="82"/>
        <v>0.43677405244220391</v>
      </c>
      <c r="F1782" s="78">
        <f t="shared" ca="1" si="83"/>
        <v>1.8993578426033637</v>
      </c>
      <c r="G1782" s="65">
        <f t="shared" ca="1" si="81"/>
        <v>-5.9753359604220435</v>
      </c>
    </row>
    <row r="1783" spans="5:7" x14ac:dyDescent="0.25">
      <c r="E1783" s="60">
        <f t="shared" ca="1" si="82"/>
        <v>0.32093309323761499</v>
      </c>
      <c r="F1783" s="78">
        <f t="shared" ca="1" si="83"/>
        <v>1.6847425370204308</v>
      </c>
      <c r="G1783" s="65">
        <f t="shared" ca="1" si="81"/>
        <v>-5.9767142329999547</v>
      </c>
    </row>
    <row r="1784" spans="5:7" x14ac:dyDescent="0.25">
      <c r="E1784" s="60">
        <f t="shared" ca="1" si="82"/>
        <v>0.62769683806031384</v>
      </c>
      <c r="F1784" s="78">
        <f t="shared" ca="1" si="83"/>
        <v>2.2120873765769762</v>
      </c>
      <c r="G1784" s="65">
        <f t="shared" ca="1" si="81"/>
        <v>-5.973336410555909</v>
      </c>
    </row>
    <row r="1785" spans="5:7" x14ac:dyDescent="0.25">
      <c r="E1785" s="60">
        <f t="shared" ca="1" si="82"/>
        <v>0.65344019714832624</v>
      </c>
      <c r="F1785" s="78">
        <f t="shared" ca="1" si="83"/>
        <v>2.2616074595286517</v>
      </c>
      <c r="G1785" s="65">
        <f t="shared" ca="1" si="81"/>
        <v>-5.9730207491168139</v>
      </c>
    </row>
    <row r="1786" spans="5:7" x14ac:dyDescent="0.25">
      <c r="E1786" s="60">
        <f t="shared" ca="1" si="82"/>
        <v>0.94565439645930482</v>
      </c>
      <c r="F1786" s="78">
        <f t="shared" ca="1" si="83"/>
        <v>4.9000599740761261</v>
      </c>
      <c r="G1786" s="65">
        <f t="shared" ca="1" si="81"/>
        <v>-5.9565911777881695</v>
      </c>
    </row>
    <row r="1787" spans="5:7" x14ac:dyDescent="0.25">
      <c r="E1787" s="60">
        <f t="shared" ca="1" si="82"/>
        <v>0.4111698232683797</v>
      </c>
      <c r="F1787" s="78">
        <f t="shared" ca="1" si="83"/>
        <v>1.8567271096795128</v>
      </c>
      <c r="G1787" s="65">
        <f t="shared" ca="1" si="81"/>
        <v>-5.9756093465535152</v>
      </c>
    </row>
    <row r="1788" spans="5:7" x14ac:dyDescent="0.25">
      <c r="E1788" s="60">
        <f t="shared" ca="1" si="82"/>
        <v>0.70691881133824541</v>
      </c>
      <c r="F1788" s="78">
        <f t="shared" ca="1" si="83"/>
        <v>2.3801452921965356</v>
      </c>
      <c r="G1788" s="65">
        <f t="shared" ca="1" si="81"/>
        <v>-5.9722662134178899</v>
      </c>
    </row>
    <row r="1789" spans="5:7" x14ac:dyDescent="0.25">
      <c r="E1789" s="60">
        <f t="shared" ca="1" si="82"/>
        <v>0.4642629586017939</v>
      </c>
      <c r="F1789" s="78">
        <f t="shared" ca="1" si="83"/>
        <v>1.943627331429755</v>
      </c>
      <c r="G1789" s="65">
        <f t="shared" ca="1" si="81"/>
        <v>-5.9750522706936353</v>
      </c>
    </row>
    <row r="1790" spans="5:7" x14ac:dyDescent="0.25">
      <c r="E1790" s="60">
        <f t="shared" ca="1" si="82"/>
        <v>0.52433093328381553</v>
      </c>
      <c r="F1790" s="78">
        <f t="shared" ca="1" si="83"/>
        <v>2.038293549570966</v>
      </c>
      <c r="G1790" s="65">
        <f t="shared" ca="1" si="81"/>
        <v>-5.9744463300920438</v>
      </c>
    </row>
    <row r="1791" spans="5:7" x14ac:dyDescent="0.25">
      <c r="E1791" s="60">
        <f t="shared" ca="1" si="82"/>
        <v>0.37542984495216658</v>
      </c>
      <c r="F1791" s="78">
        <f t="shared" ca="1" si="83"/>
        <v>1.793683821751638</v>
      </c>
      <c r="G1791" s="65">
        <f t="shared" ca="1" si="81"/>
        <v>-5.9760139917142441</v>
      </c>
    </row>
    <row r="1792" spans="5:7" x14ac:dyDescent="0.25">
      <c r="E1792" s="60">
        <f t="shared" ca="1" si="82"/>
        <v>5.8947914651366395E-2</v>
      </c>
      <c r="F1792" s="78">
        <f t="shared" ca="1" si="83"/>
        <v>-0.66898905287199462</v>
      </c>
      <c r="G1792" s="65">
        <f t="shared" ca="1" si="81"/>
        <v>-5.992146550904371</v>
      </c>
    </row>
    <row r="1793" spans="5:7" x14ac:dyDescent="0.25">
      <c r="E1793" s="60">
        <f t="shared" ca="1" si="82"/>
        <v>0.88347260707570929</v>
      </c>
      <c r="F1793" s="78">
        <f t="shared" ca="1" si="83"/>
        <v>3.3042499318523708</v>
      </c>
      <c r="G1793" s="65">
        <f t="shared" ca="1" si="81"/>
        <v>-5.9664362769103478</v>
      </c>
    </row>
    <row r="1794" spans="5:7" x14ac:dyDescent="0.25">
      <c r="E1794" s="60">
        <f t="shared" ca="1" si="82"/>
        <v>0.39534301751331169</v>
      </c>
      <c r="F1794" s="78">
        <f t="shared" ca="1" si="83"/>
        <v>1.8294134862943083</v>
      </c>
      <c r="G1794" s="65">
        <f t="shared" ca="1" si="81"/>
        <v>-5.9757846077689365</v>
      </c>
    </row>
    <row r="1795" spans="5:7" x14ac:dyDescent="0.25">
      <c r="E1795" s="60">
        <f t="shared" ca="1" si="82"/>
        <v>0.67983679526791185</v>
      </c>
      <c r="F1795" s="78">
        <f t="shared" ca="1" si="83"/>
        <v>2.316950156908304</v>
      </c>
      <c r="G1795" s="65">
        <f t="shared" ref="G1795:G1858" ca="1" si="84">LN(1/(PI()*$O$14*(1 + ((F1795-$O$13)/$O$14)^2)))</f>
        <v>-5.9726682844749046</v>
      </c>
    </row>
    <row r="1796" spans="5:7" x14ac:dyDescent="0.25">
      <c r="E1796" s="60">
        <f t="shared" ref="E1796:E1859" ca="1" si="85">RAND()</f>
        <v>7.6464385249450872E-2</v>
      </c>
      <c r="F1796" s="78">
        <f t="shared" ref="F1796:F1859" ca="1" si="86">$C$3+$C$4*TAN(PI()*(E1796-0.5))</f>
        <v>-4.1234252420022433E-2</v>
      </c>
      <c r="G1796" s="65">
        <f t="shared" ca="1" si="84"/>
        <v>-5.9879747406269841</v>
      </c>
    </row>
    <row r="1797" spans="5:7" x14ac:dyDescent="0.25">
      <c r="E1797" s="60">
        <f t="shared" ca="1" si="85"/>
        <v>0.30825493402882609</v>
      </c>
      <c r="F1797" s="78">
        <f t="shared" ca="1" si="86"/>
        <v>1.6561781704370928</v>
      </c>
      <c r="G1797" s="65">
        <f t="shared" ca="1" si="84"/>
        <v>-5.9768980450368403</v>
      </c>
    </row>
    <row r="1798" spans="5:7" x14ac:dyDescent="0.25">
      <c r="E1798" s="60">
        <f t="shared" ca="1" si="85"/>
        <v>0.82741065378540435</v>
      </c>
      <c r="F1798" s="78">
        <f t="shared" ca="1" si="86"/>
        <v>2.8299699330360197</v>
      </c>
      <c r="G1798" s="65">
        <f t="shared" ca="1" si="84"/>
        <v>-5.9694167547975452</v>
      </c>
    </row>
    <row r="1799" spans="5:7" x14ac:dyDescent="0.25">
      <c r="E1799" s="60">
        <f t="shared" ca="1" si="85"/>
        <v>0.14028258813505567</v>
      </c>
      <c r="F1799" s="78">
        <f t="shared" ca="1" si="86"/>
        <v>0.93988982937638688</v>
      </c>
      <c r="G1799" s="65">
        <f t="shared" ca="1" si="84"/>
        <v>-5.9815355849051679</v>
      </c>
    </row>
    <row r="1800" spans="5:7" x14ac:dyDescent="0.25">
      <c r="E1800" s="60">
        <f t="shared" ca="1" si="85"/>
        <v>0.22500483173670893</v>
      </c>
      <c r="F1800" s="78">
        <f t="shared" ca="1" si="86"/>
        <v>1.4145932108969532</v>
      </c>
      <c r="G1800" s="65">
        <f t="shared" ca="1" si="84"/>
        <v>-5.9784561106022576</v>
      </c>
    </row>
    <row r="1801" spans="5:7" x14ac:dyDescent="0.25">
      <c r="E1801" s="60">
        <f t="shared" ca="1" si="85"/>
        <v>0.57069593351817782</v>
      </c>
      <c r="F1801" s="78">
        <f t="shared" ca="1" si="86"/>
        <v>2.1129115935309404</v>
      </c>
      <c r="G1801" s="65">
        <f t="shared" ca="1" si="84"/>
        <v>-5.9739693909583922</v>
      </c>
    </row>
    <row r="1802" spans="5:7" x14ac:dyDescent="0.25">
      <c r="E1802" s="60">
        <f t="shared" ca="1" si="85"/>
        <v>0.11811127209266348</v>
      </c>
      <c r="F1802" s="78">
        <f t="shared" ca="1" si="86"/>
        <v>0.71491808207734175</v>
      </c>
      <c r="G1802" s="65">
        <f t="shared" ca="1" si="84"/>
        <v>-5.9830032622557026</v>
      </c>
    </row>
    <row r="1803" spans="5:7" x14ac:dyDescent="0.25">
      <c r="E1803" s="60">
        <f t="shared" ca="1" si="85"/>
        <v>0.66575280017715321</v>
      </c>
      <c r="F1803" s="78">
        <f t="shared" ca="1" si="86"/>
        <v>2.2867642991891532</v>
      </c>
      <c r="G1803" s="65">
        <f t="shared" ca="1" si="84"/>
        <v>-5.9728604901946634</v>
      </c>
    </row>
    <row r="1804" spans="5:7" x14ac:dyDescent="0.25">
      <c r="E1804" s="60">
        <f t="shared" ca="1" si="85"/>
        <v>0.97816072505276219</v>
      </c>
      <c r="F1804" s="78">
        <f t="shared" ca="1" si="86"/>
        <v>9.2761175714367532</v>
      </c>
      <c r="G1804" s="65">
        <f t="shared" ca="1" si="84"/>
        <v>-5.931108452690812</v>
      </c>
    </row>
    <row r="1805" spans="5:7" x14ac:dyDescent="0.25">
      <c r="E1805" s="60">
        <f t="shared" ca="1" si="85"/>
        <v>0.47536638063935488</v>
      </c>
      <c r="F1805" s="78">
        <f t="shared" ca="1" si="86"/>
        <v>1.9612281684351687</v>
      </c>
      <c r="G1805" s="65">
        <f t="shared" ca="1" si="84"/>
        <v>-5.9749395384505686</v>
      </c>
    </row>
    <row r="1806" spans="5:7" x14ac:dyDescent="0.25">
      <c r="E1806" s="60">
        <f t="shared" ca="1" si="85"/>
        <v>0.55874724095816097</v>
      </c>
      <c r="F1806" s="78">
        <f t="shared" ca="1" si="86"/>
        <v>2.0933421830523176</v>
      </c>
      <c r="G1806" s="65">
        <f t="shared" ca="1" si="84"/>
        <v>-5.9740944157519351</v>
      </c>
    </row>
    <row r="1807" spans="5:7" x14ac:dyDescent="0.25">
      <c r="E1807" s="60">
        <f t="shared" ca="1" si="85"/>
        <v>0.96650536076674132</v>
      </c>
      <c r="F1807" s="78">
        <f t="shared" ca="1" si="86"/>
        <v>6.7341034853833337</v>
      </c>
      <c r="G1807" s="65">
        <f t="shared" ca="1" si="84"/>
        <v>-5.9456348362393561</v>
      </c>
    </row>
    <row r="1808" spans="5:7" x14ac:dyDescent="0.25">
      <c r="E1808" s="60">
        <f t="shared" ca="1" si="85"/>
        <v>0.75629734419601413</v>
      </c>
      <c r="F1808" s="78">
        <f t="shared" ca="1" si="86"/>
        <v>2.520185670912658</v>
      </c>
      <c r="G1808" s="65">
        <f t="shared" ca="1" si="84"/>
        <v>-5.9713767616942306</v>
      </c>
    </row>
    <row r="1809" spans="5:7" x14ac:dyDescent="0.25">
      <c r="E1809" s="60">
        <f t="shared" ca="1" si="85"/>
        <v>0.31415766859989336</v>
      </c>
      <c r="F1809" s="78">
        <f t="shared" ca="1" si="86"/>
        <v>1.669664040436392</v>
      </c>
      <c r="G1809" s="65">
        <f t="shared" ca="1" si="84"/>
        <v>-5.9768112524924106</v>
      </c>
    </row>
    <row r="1810" spans="5:7" x14ac:dyDescent="0.25">
      <c r="E1810" s="60">
        <f t="shared" ca="1" si="85"/>
        <v>0.23679843034256143</v>
      </c>
      <c r="F1810" s="78">
        <f t="shared" ca="1" si="86"/>
        <v>1.4567056308272028</v>
      </c>
      <c r="G1810" s="65">
        <f t="shared" ca="1" si="84"/>
        <v>-5.9781840678823066</v>
      </c>
    </row>
    <row r="1811" spans="5:7" x14ac:dyDescent="0.25">
      <c r="E1811" s="60">
        <f t="shared" ca="1" si="85"/>
        <v>0.62084390711056137</v>
      </c>
      <c r="F1811" s="78">
        <f t="shared" ca="1" si="86"/>
        <v>2.1994990261655762</v>
      </c>
      <c r="G1811" s="65">
        <f t="shared" ca="1" si="84"/>
        <v>-5.9734166959659447</v>
      </c>
    </row>
    <row r="1812" spans="5:7" x14ac:dyDescent="0.25">
      <c r="E1812" s="60">
        <f t="shared" ca="1" si="85"/>
        <v>0.85760935396238047</v>
      </c>
      <c r="F1812" s="78">
        <f t="shared" ca="1" si="86"/>
        <v>3.0421650218466132</v>
      </c>
      <c r="G1812" s="65">
        <f t="shared" ca="1" si="84"/>
        <v>-5.9680802287801402</v>
      </c>
    </row>
    <row r="1813" spans="5:7" x14ac:dyDescent="0.25">
      <c r="E1813" s="60">
        <f t="shared" ca="1" si="85"/>
        <v>0.45299533035625916</v>
      </c>
      <c r="F1813" s="78">
        <f t="shared" ca="1" si="86"/>
        <v>1.9256238272521098</v>
      </c>
      <c r="G1813" s="65">
        <f t="shared" ca="1" si="84"/>
        <v>-5.9751676162780427</v>
      </c>
    </row>
    <row r="1814" spans="5:7" x14ac:dyDescent="0.25">
      <c r="E1814" s="60">
        <f t="shared" ca="1" si="85"/>
        <v>0.81712888630334746</v>
      </c>
      <c r="F1814" s="78">
        <f t="shared" ca="1" si="86"/>
        <v>2.7723856270012885</v>
      </c>
      <c r="G1814" s="65">
        <f t="shared" ca="1" si="84"/>
        <v>-5.9697803014523307</v>
      </c>
    </row>
    <row r="1815" spans="5:7" x14ac:dyDescent="0.25">
      <c r="E1815" s="60">
        <f t="shared" ca="1" si="85"/>
        <v>0.38722652323443696</v>
      </c>
      <c r="F1815" s="78">
        <f t="shared" ca="1" si="86"/>
        <v>1.8150520642748433</v>
      </c>
      <c r="G1815" s="65">
        <f t="shared" ca="1" si="84"/>
        <v>-5.9758767915302169</v>
      </c>
    </row>
    <row r="1816" spans="5:7" x14ac:dyDescent="0.25">
      <c r="E1816" s="60">
        <f t="shared" ca="1" si="85"/>
        <v>0.474595868561698</v>
      </c>
      <c r="F1816" s="78">
        <f t="shared" ca="1" si="86"/>
        <v>1.960010342260063</v>
      </c>
      <c r="G1816" s="65">
        <f t="shared" ca="1" si="84"/>
        <v>-5.9749473374824982</v>
      </c>
    </row>
    <row r="1817" spans="5:7" x14ac:dyDescent="0.25">
      <c r="E1817" s="60">
        <f t="shared" ca="1" si="85"/>
        <v>0.28012592019067017</v>
      </c>
      <c r="F1817" s="78">
        <f t="shared" ca="1" si="86"/>
        <v>1.5866970797097382</v>
      </c>
      <c r="G1817" s="65">
        <f t="shared" ca="1" si="84"/>
        <v>-5.9773455186527782</v>
      </c>
    </row>
    <row r="1818" spans="5:7" x14ac:dyDescent="0.25">
      <c r="E1818" s="60">
        <f t="shared" ca="1" si="85"/>
        <v>0.47841235168977825</v>
      </c>
      <c r="F1818" s="78">
        <f t="shared" ca="1" si="86"/>
        <v>1.9660381161538649</v>
      </c>
      <c r="G1818" s="65">
        <f t="shared" ca="1" si="84"/>
        <v>-5.9749087368079659</v>
      </c>
    </row>
    <row r="1819" spans="5:7" x14ac:dyDescent="0.25">
      <c r="E1819" s="60">
        <f t="shared" ca="1" si="85"/>
        <v>0.9865756357288572</v>
      </c>
      <c r="F1819" s="78">
        <f t="shared" ca="1" si="86"/>
        <v>13.848648404591115</v>
      </c>
      <c r="G1819" s="65">
        <f t="shared" ca="1" si="84"/>
        <v>-5.9070155722647666</v>
      </c>
    </row>
    <row r="1820" spans="5:7" x14ac:dyDescent="0.25">
      <c r="E1820" s="60">
        <f t="shared" ca="1" si="85"/>
        <v>0.82879416137334128</v>
      </c>
      <c r="F1820" s="78">
        <f t="shared" ca="1" si="86"/>
        <v>2.8381905634314215</v>
      </c>
      <c r="G1820" s="65">
        <f t="shared" ca="1" si="84"/>
        <v>-5.9693648850189325</v>
      </c>
    </row>
    <row r="1821" spans="5:7" x14ac:dyDescent="0.25">
      <c r="E1821" s="60">
        <f t="shared" ca="1" si="85"/>
        <v>0.46665318581828108</v>
      </c>
      <c r="F1821" s="78">
        <f t="shared" ca="1" si="86"/>
        <v>1.947426472679239</v>
      </c>
      <c r="G1821" s="65">
        <f t="shared" ca="1" si="84"/>
        <v>-5.9750279346303667</v>
      </c>
    </row>
    <row r="1822" spans="5:7" x14ac:dyDescent="0.25">
      <c r="E1822" s="60">
        <f t="shared" ca="1" si="85"/>
        <v>0.78149564141378181</v>
      </c>
      <c r="F1822" s="78">
        <f t="shared" ca="1" si="86"/>
        <v>2.6102114130165575</v>
      </c>
      <c r="G1822" s="65">
        <f t="shared" ca="1" si="84"/>
        <v>-5.9708060938740477</v>
      </c>
    </row>
    <row r="1823" spans="5:7" x14ac:dyDescent="0.25">
      <c r="E1823" s="60">
        <f t="shared" ca="1" si="85"/>
        <v>0.7699862796560818</v>
      </c>
      <c r="F1823" s="78">
        <f t="shared" ca="1" si="86"/>
        <v>2.56708939686155</v>
      </c>
      <c r="G1823" s="65">
        <f t="shared" ca="1" si="84"/>
        <v>-5.9710793321322306</v>
      </c>
    </row>
    <row r="1824" spans="5:7" x14ac:dyDescent="0.25">
      <c r="E1824" s="60">
        <f t="shared" ca="1" si="85"/>
        <v>0.51949410385830286</v>
      </c>
      <c r="F1824" s="78">
        <f t="shared" ca="1" si="86"/>
        <v>2.0306596074534728</v>
      </c>
      <c r="G1824" s="65">
        <f t="shared" ca="1" si="84"/>
        <v>-5.9744951579334629</v>
      </c>
    </row>
    <row r="1825" spans="5:7" x14ac:dyDescent="0.25">
      <c r="E1825" s="60">
        <f t="shared" ca="1" si="85"/>
        <v>0.43882616970664623</v>
      </c>
      <c r="F1825" s="78">
        <f t="shared" ca="1" si="86"/>
        <v>1.9027076000375991</v>
      </c>
      <c r="G1825" s="65">
        <f t="shared" ca="1" si="84"/>
        <v>-5.9753144870291832</v>
      </c>
    </row>
    <row r="1826" spans="5:7" x14ac:dyDescent="0.25">
      <c r="E1826" s="60">
        <f t="shared" ca="1" si="85"/>
        <v>0.934867312298584</v>
      </c>
      <c r="F1826" s="78">
        <f t="shared" ca="1" si="86"/>
        <v>4.4093504786720832</v>
      </c>
      <c r="G1826" s="65">
        <f t="shared" ca="1" si="84"/>
        <v>-5.9595881109935753</v>
      </c>
    </row>
    <row r="1827" spans="5:7" x14ac:dyDescent="0.25">
      <c r="E1827" s="60">
        <f t="shared" ca="1" si="85"/>
        <v>0.97186700865302733</v>
      </c>
      <c r="F1827" s="78">
        <f t="shared" ca="1" si="86"/>
        <v>7.6424969159185201</v>
      </c>
      <c r="G1827" s="65">
        <f t="shared" ca="1" si="84"/>
        <v>-5.9403543147056421</v>
      </c>
    </row>
    <row r="1828" spans="5:7" x14ac:dyDescent="0.25">
      <c r="E1828" s="60">
        <f t="shared" ca="1" si="85"/>
        <v>3.6256549019964668E-2</v>
      </c>
      <c r="F1828" s="78">
        <f t="shared" ca="1" si="86"/>
        <v>-2.3706878114458299</v>
      </c>
      <c r="G1828" s="65">
        <f t="shared" ca="1" si="84"/>
        <v>-6.0036537246584896</v>
      </c>
    </row>
    <row r="1829" spans="5:7" x14ac:dyDescent="0.25">
      <c r="E1829" s="60">
        <f t="shared" ca="1" si="85"/>
        <v>0.54178283853936349</v>
      </c>
      <c r="F1829" s="78">
        <f t="shared" ca="1" si="86"/>
        <v>2.0660119029267268</v>
      </c>
      <c r="G1829" s="65">
        <f t="shared" ca="1" si="84"/>
        <v>-5.9742690918620758</v>
      </c>
    </row>
    <row r="1830" spans="5:7" x14ac:dyDescent="0.25">
      <c r="E1830" s="60">
        <f t="shared" ca="1" si="85"/>
        <v>0.61054791125144903</v>
      </c>
      <c r="F1830" s="78">
        <f t="shared" ca="1" si="86"/>
        <v>2.1809838922274487</v>
      </c>
      <c r="G1830" s="65">
        <f t="shared" ca="1" si="84"/>
        <v>-5.9735348119174771</v>
      </c>
    </row>
    <row r="1831" spans="5:7" x14ac:dyDescent="0.25">
      <c r="E1831" s="60">
        <f t="shared" ca="1" si="85"/>
        <v>0.85571460357523943</v>
      </c>
      <c r="F1831" s="78">
        <f t="shared" ca="1" si="86"/>
        <v>3.0264533165961733</v>
      </c>
      <c r="G1831" s="65">
        <f t="shared" ca="1" si="84"/>
        <v>-5.9681790213165735</v>
      </c>
    </row>
    <row r="1832" spans="5:7" x14ac:dyDescent="0.25">
      <c r="E1832" s="60">
        <f t="shared" ca="1" si="85"/>
        <v>0.78288223034289528</v>
      </c>
      <c r="F1832" s="78">
        <f t="shared" ca="1" si="86"/>
        <v>2.6156625312701434</v>
      </c>
      <c r="G1832" s="65">
        <f t="shared" ca="1" si="84"/>
        <v>-5.9707715677812843</v>
      </c>
    </row>
    <row r="1833" spans="5:7" x14ac:dyDescent="0.25">
      <c r="E1833" s="60">
        <f t="shared" ca="1" si="85"/>
        <v>0.43313113509615409</v>
      </c>
      <c r="F1833" s="78">
        <f t="shared" ca="1" si="86"/>
        <v>1.8933897122300445</v>
      </c>
      <c r="G1833" s="65">
        <f t="shared" ca="1" si="84"/>
        <v>-5.9753742216884449</v>
      </c>
    </row>
    <row r="1834" spans="5:7" x14ac:dyDescent="0.25">
      <c r="E1834" s="60">
        <f t="shared" ca="1" si="85"/>
        <v>9.4789028640116513E-3</v>
      </c>
      <c r="F1834" s="78">
        <f t="shared" ca="1" si="86"/>
        <v>-14.78547585651576</v>
      </c>
      <c r="G1834" s="65">
        <f t="shared" ca="1" si="84"/>
        <v>-6.0953876650230603</v>
      </c>
    </row>
    <row r="1835" spans="5:7" x14ac:dyDescent="0.25">
      <c r="E1835" s="60">
        <f t="shared" ca="1" si="85"/>
        <v>9.9441918253327599E-2</v>
      </c>
      <c r="F1835" s="78">
        <f t="shared" ca="1" si="86"/>
        <v>0.45192819931325445</v>
      </c>
      <c r="G1835" s="65">
        <f t="shared" ca="1" si="84"/>
        <v>-5.9847256422856603</v>
      </c>
    </row>
    <row r="1836" spans="5:7" x14ac:dyDescent="0.25">
      <c r="E1836" s="60">
        <f t="shared" ca="1" si="85"/>
        <v>0.32198582905527551</v>
      </c>
      <c r="F1836" s="78">
        <f t="shared" ca="1" si="86"/>
        <v>1.6870487703244792</v>
      </c>
      <c r="G1836" s="65">
        <f t="shared" ca="1" si="84"/>
        <v>-5.9766993961470929</v>
      </c>
    </row>
    <row r="1837" spans="5:7" x14ac:dyDescent="0.25">
      <c r="E1837" s="60">
        <f t="shared" ca="1" si="85"/>
        <v>0.90391446306664947</v>
      </c>
      <c r="F1837" s="78">
        <f t="shared" ca="1" si="86"/>
        <v>3.6057695669406016</v>
      </c>
      <c r="G1837" s="65">
        <f t="shared" ca="1" si="84"/>
        <v>-5.9645543264529328</v>
      </c>
    </row>
    <row r="1838" spans="5:7" x14ac:dyDescent="0.25">
      <c r="E1838" s="60">
        <f t="shared" ca="1" si="85"/>
        <v>0.53268221371151681</v>
      </c>
      <c r="F1838" s="78">
        <f t="shared" ca="1" si="86"/>
        <v>2.051518263647429</v>
      </c>
      <c r="G1838" s="65">
        <f t="shared" ca="1" si="84"/>
        <v>-5.9743617576172756</v>
      </c>
    </row>
    <row r="1839" spans="5:7" x14ac:dyDescent="0.25">
      <c r="E1839" s="60">
        <f t="shared" ca="1" si="85"/>
        <v>0.42360796052020289</v>
      </c>
      <c r="F1839" s="78">
        <f t="shared" ca="1" si="86"/>
        <v>1.8776455331070505</v>
      </c>
      <c r="G1839" s="65">
        <f t="shared" ca="1" si="84"/>
        <v>-5.9754751747817316</v>
      </c>
    </row>
    <row r="1840" spans="5:7" x14ac:dyDescent="0.25">
      <c r="E1840" s="60">
        <f t="shared" ca="1" si="85"/>
        <v>0.98980852670568809</v>
      </c>
      <c r="F1840" s="78">
        <f t="shared" ca="1" si="86"/>
        <v>17.611143806484982</v>
      </c>
      <c r="G1840" s="65">
        <f t="shared" ca="1" si="84"/>
        <v>-5.8892778091036355</v>
      </c>
    </row>
    <row r="1841" spans="5:7" x14ac:dyDescent="0.25">
      <c r="E1841" s="60">
        <f t="shared" ca="1" si="85"/>
        <v>0.82146735594504072</v>
      </c>
      <c r="F1841" s="78">
        <f t="shared" ca="1" si="86"/>
        <v>2.7959607131469362</v>
      </c>
      <c r="G1841" s="65">
        <f t="shared" ca="1" si="84"/>
        <v>-5.9696314213247161</v>
      </c>
    </row>
    <row r="1842" spans="5:7" x14ac:dyDescent="0.25">
      <c r="E1842" s="60">
        <f t="shared" ca="1" si="85"/>
        <v>0.54068510146629056</v>
      </c>
      <c r="F1842" s="78">
        <f t="shared" ca="1" si="86"/>
        <v>2.0642583176119076</v>
      </c>
      <c r="G1842" s="65">
        <f t="shared" ca="1" si="84"/>
        <v>-5.9742803022932325</v>
      </c>
    </row>
    <row r="1843" spans="5:7" x14ac:dyDescent="0.25">
      <c r="E1843" s="60">
        <f t="shared" ca="1" si="85"/>
        <v>0.79739015973796656</v>
      </c>
      <c r="F1843" s="78">
        <f t="shared" ca="1" si="86"/>
        <v>2.6764573278531523</v>
      </c>
      <c r="G1843" s="65">
        <f t="shared" ca="1" si="84"/>
        <v>-5.9703867265559349</v>
      </c>
    </row>
    <row r="1844" spans="5:7" x14ac:dyDescent="0.25">
      <c r="E1844" s="60">
        <f t="shared" ca="1" si="85"/>
        <v>0.99770360128991398</v>
      </c>
      <c r="F1844" s="78">
        <f t="shared" ca="1" si="86"/>
        <v>71.305117274665221</v>
      </c>
      <c r="G1844" s="65">
        <f t="shared" ca="1" si="84"/>
        <v>-5.8826131120884471</v>
      </c>
    </row>
    <row r="1845" spans="5:7" x14ac:dyDescent="0.25">
      <c r="E1845" s="60">
        <f t="shared" ca="1" si="85"/>
        <v>0.62357125749880538</v>
      </c>
      <c r="F1845" s="78">
        <f t="shared" ca="1" si="86"/>
        <v>2.2044823247642968</v>
      </c>
      <c r="G1845" s="65">
        <f t="shared" ca="1" si="84"/>
        <v>-5.9733849116717987</v>
      </c>
    </row>
    <row r="1846" spans="5:7" x14ac:dyDescent="0.25">
      <c r="E1846" s="60">
        <f t="shared" ca="1" si="85"/>
        <v>0.77578752589540456</v>
      </c>
      <c r="F1846" s="78">
        <f t="shared" ca="1" si="86"/>
        <v>2.5883662004683199</v>
      </c>
      <c r="G1846" s="65">
        <f t="shared" ca="1" si="84"/>
        <v>-5.970944488629006</v>
      </c>
    </row>
    <row r="1847" spans="5:7" x14ac:dyDescent="0.25">
      <c r="E1847" s="60">
        <f t="shared" ca="1" si="85"/>
        <v>0.5403590362532511</v>
      </c>
      <c r="F1847" s="78">
        <f t="shared" ca="1" si="86"/>
        <v>2.0637377444554885</v>
      </c>
      <c r="G1847" s="65">
        <f t="shared" ca="1" si="84"/>
        <v>-5.9742836303097295</v>
      </c>
    </row>
    <row r="1848" spans="5:7" x14ac:dyDescent="0.25">
      <c r="E1848" s="60">
        <f t="shared" ca="1" si="85"/>
        <v>0.65149444557672154</v>
      </c>
      <c r="F1848" s="78">
        <f t="shared" ca="1" si="86"/>
        <v>2.2577267477618417</v>
      </c>
      <c r="G1848" s="65">
        <f t="shared" ca="1" si="84"/>
        <v>-5.9730454768402188</v>
      </c>
    </row>
    <row r="1849" spans="5:7" x14ac:dyDescent="0.25">
      <c r="E1849" s="60">
        <f t="shared" ca="1" si="85"/>
        <v>0.87036537366121569</v>
      </c>
      <c r="F1849" s="78">
        <f t="shared" ca="1" si="86"/>
        <v>3.1590802592883138</v>
      </c>
      <c r="G1849" s="65">
        <f t="shared" ca="1" si="84"/>
        <v>-5.9673459352798828</v>
      </c>
    </row>
    <row r="1850" spans="5:7" x14ac:dyDescent="0.25">
      <c r="E1850" s="60">
        <f t="shared" ca="1" si="85"/>
        <v>0.80494758023330215</v>
      </c>
      <c r="F1850" s="78">
        <f t="shared" ca="1" si="86"/>
        <v>2.7111790557761113</v>
      </c>
      <c r="G1850" s="65">
        <f t="shared" ca="1" si="84"/>
        <v>-5.9701671123780118</v>
      </c>
    </row>
    <row r="1851" spans="5:7" x14ac:dyDescent="0.25">
      <c r="E1851" s="60">
        <f t="shared" ca="1" si="85"/>
        <v>0.83712494540479854</v>
      </c>
      <c r="F1851" s="78">
        <f t="shared" ca="1" si="86"/>
        <v>2.8903518508468236</v>
      </c>
      <c r="G1851" s="65">
        <f t="shared" ca="1" si="84"/>
        <v>-5.9690359342909822</v>
      </c>
    </row>
    <row r="1852" spans="5:7" x14ac:dyDescent="0.25">
      <c r="E1852" s="60">
        <f t="shared" ca="1" si="85"/>
        <v>0.97860413791104683</v>
      </c>
      <c r="F1852" s="78">
        <f t="shared" ca="1" si="86"/>
        <v>9.4273789776922765</v>
      </c>
      <c r="G1852" s="65">
        <f t="shared" ca="1" si="84"/>
        <v>-5.9302689077424198</v>
      </c>
    </row>
    <row r="1853" spans="5:7" x14ac:dyDescent="0.25">
      <c r="E1853" s="60">
        <f t="shared" ca="1" si="85"/>
        <v>6.892601152632305E-2</v>
      </c>
      <c r="F1853" s="78">
        <f t="shared" ca="1" si="86"/>
        <v>-0.27286649195928492</v>
      </c>
      <c r="G1853" s="65">
        <f t="shared" ca="1" si="84"/>
        <v>-5.989509411229208</v>
      </c>
    </row>
    <row r="1854" spans="5:7" x14ac:dyDescent="0.25">
      <c r="E1854" s="60">
        <f t="shared" ca="1" si="85"/>
        <v>0.29093934225909157</v>
      </c>
      <c r="F1854" s="78">
        <f t="shared" ca="1" si="86"/>
        <v>1.614518155479721</v>
      </c>
      <c r="G1854" s="65">
        <f t="shared" ca="1" si="84"/>
        <v>-5.9771662832078469</v>
      </c>
    </row>
    <row r="1855" spans="5:7" x14ac:dyDescent="0.25">
      <c r="E1855" s="60">
        <f t="shared" ca="1" si="85"/>
        <v>0.34600850088917279</v>
      </c>
      <c r="F1855" s="78">
        <f t="shared" ca="1" si="86"/>
        <v>1.73728848958093</v>
      </c>
      <c r="G1855" s="65">
        <f t="shared" ca="1" si="84"/>
        <v>-5.9763763258861342</v>
      </c>
    </row>
    <row r="1856" spans="5:7" x14ac:dyDescent="0.25">
      <c r="E1856" s="60">
        <f t="shared" ca="1" si="85"/>
        <v>5.0305370982905995E-2</v>
      </c>
      <c r="F1856" s="78">
        <f t="shared" ca="1" si="86"/>
        <v>-1.1373925585762708</v>
      </c>
      <c r="G1856" s="65">
        <f t="shared" ca="1" si="84"/>
        <v>-5.9952853123893597</v>
      </c>
    </row>
    <row r="1857" spans="5:7" x14ac:dyDescent="0.25">
      <c r="E1857" s="60">
        <f t="shared" ca="1" si="85"/>
        <v>0.34722284810634962</v>
      </c>
      <c r="F1857" s="78">
        <f t="shared" ca="1" si="86"/>
        <v>1.7397177242795463</v>
      </c>
      <c r="G1857" s="65">
        <f t="shared" ca="1" si="84"/>
        <v>-5.9763607113213872</v>
      </c>
    </row>
    <row r="1858" spans="5:7" x14ac:dyDescent="0.25">
      <c r="E1858" s="60">
        <f t="shared" ca="1" si="85"/>
        <v>0.42152263435280446</v>
      </c>
      <c r="F1858" s="78">
        <f t="shared" ca="1" si="86"/>
        <v>1.8741681335354663</v>
      </c>
      <c r="G1858" s="65">
        <f t="shared" ca="1" si="84"/>
        <v>-5.9754974757508741</v>
      </c>
    </row>
    <row r="1859" spans="5:7" x14ac:dyDescent="0.25">
      <c r="E1859" s="60">
        <f t="shared" ca="1" si="85"/>
        <v>0.94531751147090215</v>
      </c>
      <c r="F1859" s="78">
        <f t="shared" ca="1" si="86"/>
        <v>4.8818403580813126</v>
      </c>
      <c r="G1859" s="65">
        <f t="shared" ref="G1859:G1922" ca="1" si="87">LN(1/(PI()*$O$14*(1 + ((F1859-$O$13)/$O$14)^2)))</f>
        <v>-5.9567019631518416</v>
      </c>
    </row>
    <row r="1860" spans="5:7" x14ac:dyDescent="0.25">
      <c r="E1860" s="60">
        <f t="shared" ref="E1860:E1923" ca="1" si="88">RAND()</f>
        <v>0.5021447211859067</v>
      </c>
      <c r="F1860" s="78">
        <f t="shared" ref="F1860:F1923" ca="1" si="89">$C$3+$C$4*TAN(PI()*(E1860-0.5))</f>
        <v>2.0033689711430456</v>
      </c>
      <c r="G1860" s="65">
        <f t="shared" ca="1" si="87"/>
        <v>-5.9746697640118231</v>
      </c>
    </row>
    <row r="1861" spans="5:7" x14ac:dyDescent="0.25">
      <c r="E1861" s="60">
        <f t="shared" ca="1" si="88"/>
        <v>0.52306994037230337</v>
      </c>
      <c r="F1861" s="78">
        <f t="shared" ca="1" si="89"/>
        <v>2.0363017620983519</v>
      </c>
      <c r="G1861" s="65">
        <f t="shared" ca="1" si="87"/>
        <v>-5.9744590692619006</v>
      </c>
    </row>
    <row r="1862" spans="5:7" x14ac:dyDescent="0.25">
      <c r="E1862" s="60">
        <f t="shared" ca="1" si="88"/>
        <v>0.74428442800845296</v>
      </c>
      <c r="F1862" s="78">
        <f t="shared" ca="1" si="89"/>
        <v>2.4823588691679777</v>
      </c>
      <c r="G1862" s="65">
        <f t="shared" ca="1" si="87"/>
        <v>-5.9716168055323875</v>
      </c>
    </row>
    <row r="1863" spans="5:7" x14ac:dyDescent="0.25">
      <c r="E1863" s="60">
        <f t="shared" ca="1" si="88"/>
        <v>0.59247335536923584</v>
      </c>
      <c r="F1863" s="78">
        <f t="shared" ca="1" si="89"/>
        <v>2.1494861118290149</v>
      </c>
      <c r="G1863" s="65">
        <f t="shared" ca="1" si="87"/>
        <v>-5.973735834398247</v>
      </c>
    </row>
    <row r="1864" spans="5:7" x14ac:dyDescent="0.25">
      <c r="E1864" s="60">
        <f t="shared" ca="1" si="88"/>
        <v>0.51900057206367134</v>
      </c>
      <c r="F1864" s="78">
        <f t="shared" ca="1" si="89"/>
        <v>2.0298815279445472</v>
      </c>
      <c r="G1864" s="65">
        <f t="shared" ca="1" si="87"/>
        <v>-5.9745001349977196</v>
      </c>
    </row>
    <row r="1865" spans="5:7" x14ac:dyDescent="0.25">
      <c r="E1865" s="60">
        <f t="shared" ca="1" si="88"/>
        <v>0.45725762263043013</v>
      </c>
      <c r="F1865" s="78">
        <f t="shared" ca="1" si="89"/>
        <v>1.9324539701753554</v>
      </c>
      <c r="G1865" s="65">
        <f t="shared" ca="1" si="87"/>
        <v>-5.9751238525591077</v>
      </c>
    </row>
    <row r="1866" spans="5:7" x14ac:dyDescent="0.25">
      <c r="E1866" s="60">
        <f t="shared" ca="1" si="88"/>
        <v>0.25061144287533421</v>
      </c>
      <c r="F1866" s="78">
        <f t="shared" ca="1" si="89"/>
        <v>1.5019172239992427</v>
      </c>
      <c r="G1866" s="65">
        <f t="shared" ca="1" si="87"/>
        <v>-5.977892213697511</v>
      </c>
    </row>
    <row r="1867" spans="5:7" x14ac:dyDescent="0.25">
      <c r="E1867" s="60">
        <f t="shared" ca="1" si="88"/>
        <v>0.71851005945453961</v>
      </c>
      <c r="F1867" s="78">
        <f t="shared" ca="1" si="89"/>
        <v>2.4097090417448102</v>
      </c>
      <c r="G1867" s="65">
        <f t="shared" ca="1" si="87"/>
        <v>-5.9720782658223399</v>
      </c>
    </row>
    <row r="1868" spans="5:7" x14ac:dyDescent="0.25">
      <c r="E1868" s="60">
        <f t="shared" ca="1" si="88"/>
        <v>0.68569301535622251</v>
      </c>
      <c r="F1868" s="78">
        <f t="shared" ca="1" si="89"/>
        <v>2.329999142855733</v>
      </c>
      <c r="G1868" s="65">
        <f t="shared" ca="1" si="87"/>
        <v>-5.9725852266515309</v>
      </c>
    </row>
    <row r="1869" spans="5:7" x14ac:dyDescent="0.25">
      <c r="E1869" s="60">
        <f t="shared" ca="1" si="88"/>
        <v>0.89054675584974008</v>
      </c>
      <c r="F1869" s="78">
        <f t="shared" ca="1" si="89"/>
        <v>3.3963242108732237</v>
      </c>
      <c r="G1869" s="65">
        <f t="shared" ca="1" si="87"/>
        <v>-5.9658605257838513</v>
      </c>
    </row>
    <row r="1870" spans="5:7" x14ac:dyDescent="0.25">
      <c r="E1870" s="60">
        <f t="shared" ca="1" si="88"/>
        <v>0.57851476138335955</v>
      </c>
      <c r="F1870" s="78">
        <f t="shared" ca="1" si="89"/>
        <v>2.1258943297417621</v>
      </c>
      <c r="G1870" s="65">
        <f t="shared" ca="1" si="87"/>
        <v>-5.9738864697084981</v>
      </c>
    </row>
    <row r="1871" spans="5:7" x14ac:dyDescent="0.25">
      <c r="E1871" s="60">
        <f t="shared" ca="1" si="88"/>
        <v>0.16473352965672194</v>
      </c>
      <c r="F1871" s="78">
        <f t="shared" ca="1" si="89"/>
        <v>1.1216990612787874</v>
      </c>
      <c r="G1871" s="65">
        <f t="shared" ca="1" si="87"/>
        <v>-5.9803533606535302</v>
      </c>
    </row>
    <row r="1872" spans="5:7" x14ac:dyDescent="0.25">
      <c r="E1872" s="60">
        <f t="shared" ca="1" si="88"/>
        <v>0.95656314188305225</v>
      </c>
      <c r="F1872" s="78">
        <f t="shared" ca="1" si="89"/>
        <v>5.6412810636569191</v>
      </c>
      <c r="G1872" s="65">
        <f t="shared" ca="1" si="87"/>
        <v>-5.9521163288723455</v>
      </c>
    </row>
    <row r="1873" spans="5:7" x14ac:dyDescent="0.25">
      <c r="E1873" s="60">
        <f t="shared" ca="1" si="88"/>
        <v>0.248409314284046</v>
      </c>
      <c r="F1873" s="78">
        <f t="shared" ca="1" si="89"/>
        <v>1.4949775731260635</v>
      </c>
      <c r="G1873" s="65">
        <f t="shared" ca="1" si="87"/>
        <v>-5.9779369971293672</v>
      </c>
    </row>
    <row r="1874" spans="5:7" x14ac:dyDescent="0.25">
      <c r="E1874" s="60">
        <f t="shared" ca="1" si="88"/>
        <v>0.11475565780174357</v>
      </c>
      <c r="F1874" s="78">
        <f t="shared" ca="1" si="89"/>
        <v>0.67371028181647419</v>
      </c>
      <c r="G1874" s="65">
        <f t="shared" ca="1" si="87"/>
        <v>-5.9832726667259788</v>
      </c>
    </row>
    <row r="1875" spans="5:7" x14ac:dyDescent="0.25">
      <c r="E1875" s="60">
        <f t="shared" ca="1" si="88"/>
        <v>0.14273311535534228</v>
      </c>
      <c r="F1875" s="78">
        <f t="shared" ca="1" si="89"/>
        <v>0.96070358096087194</v>
      </c>
      <c r="G1875" s="65">
        <f t="shared" ca="1" si="87"/>
        <v>-5.9814000667884901</v>
      </c>
    </row>
    <row r="1876" spans="5:7" x14ac:dyDescent="0.25">
      <c r="E1876" s="60">
        <f t="shared" ca="1" si="88"/>
        <v>0.71337327197250511</v>
      </c>
      <c r="F1876" s="78">
        <f t="shared" ca="1" si="89"/>
        <v>2.3963972727171554</v>
      </c>
      <c r="G1876" s="65">
        <f t="shared" ca="1" si="87"/>
        <v>-5.9721628819345938</v>
      </c>
    </row>
    <row r="1877" spans="5:7" x14ac:dyDescent="0.25">
      <c r="E1877" s="60">
        <f t="shared" ca="1" si="88"/>
        <v>0.7745740118396317</v>
      </c>
      <c r="F1877" s="78">
        <f t="shared" ca="1" si="89"/>
        <v>2.583840806104746</v>
      </c>
      <c r="G1877" s="65">
        <f t="shared" ca="1" si="87"/>
        <v>-5.9709731645798296</v>
      </c>
    </row>
    <row r="1878" spans="5:7" x14ac:dyDescent="0.25">
      <c r="E1878" s="60">
        <f t="shared" ca="1" si="88"/>
        <v>0.43730065903964677</v>
      </c>
      <c r="F1878" s="78">
        <f t="shared" ca="1" si="89"/>
        <v>1.9002182625588004</v>
      </c>
      <c r="G1878" s="65">
        <f t="shared" ca="1" si="87"/>
        <v>-5.9753304446438191</v>
      </c>
    </row>
    <row r="1879" spans="5:7" x14ac:dyDescent="0.25">
      <c r="E1879" s="60">
        <f t="shared" ca="1" si="88"/>
        <v>0.5888100522241384</v>
      </c>
      <c r="F1879" s="78">
        <f t="shared" ca="1" si="89"/>
        <v>2.14323868386515</v>
      </c>
      <c r="G1879" s="65">
        <f t="shared" ca="1" si="87"/>
        <v>-5.9737757188775262</v>
      </c>
    </row>
    <row r="1880" spans="5:7" x14ac:dyDescent="0.25">
      <c r="E1880" s="60">
        <f t="shared" ca="1" si="88"/>
        <v>0.59285342553427123</v>
      </c>
      <c r="F1880" s="78">
        <f t="shared" ca="1" si="89"/>
        <v>2.15013672083907</v>
      </c>
      <c r="G1880" s="65">
        <f t="shared" ca="1" si="87"/>
        <v>-5.9737316810577843</v>
      </c>
    </row>
    <row r="1881" spans="5:7" x14ac:dyDescent="0.25">
      <c r="E1881" s="60">
        <f t="shared" ca="1" si="88"/>
        <v>2.0363436494222675E-2</v>
      </c>
      <c r="F1881" s="78">
        <f t="shared" ca="1" si="89"/>
        <v>-5.805056057601095</v>
      </c>
      <c r="G1881" s="65">
        <f t="shared" ca="1" si="87"/>
        <v>-6.0277209692887235</v>
      </c>
    </row>
    <row r="1882" spans="5:7" x14ac:dyDescent="0.25">
      <c r="E1882" s="60">
        <f t="shared" ca="1" si="88"/>
        <v>0.15611456925346301</v>
      </c>
      <c r="F1882" s="78">
        <f t="shared" ca="1" si="89"/>
        <v>1.0636076962546135</v>
      </c>
      <c r="G1882" s="65">
        <f t="shared" ca="1" si="87"/>
        <v>-5.9807307259878346</v>
      </c>
    </row>
    <row r="1883" spans="5:7" x14ac:dyDescent="0.25">
      <c r="E1883" s="60">
        <f t="shared" ca="1" si="88"/>
        <v>0.70700688783196486</v>
      </c>
      <c r="F1883" s="78">
        <f t="shared" ca="1" si="89"/>
        <v>2.3803636605875109</v>
      </c>
      <c r="G1883" s="65">
        <f t="shared" ca="1" si="87"/>
        <v>-5.9722648248239123</v>
      </c>
    </row>
    <row r="1884" spans="5:7" x14ac:dyDescent="0.25">
      <c r="E1884" s="60">
        <f t="shared" ca="1" si="88"/>
        <v>0.20410877156806906</v>
      </c>
      <c r="F1884" s="78">
        <f t="shared" ca="1" si="89"/>
        <v>1.3301647025293879</v>
      </c>
      <c r="G1884" s="65">
        <f t="shared" ca="1" si="87"/>
        <v>-5.9790020764060108</v>
      </c>
    </row>
    <row r="1885" spans="5:7" x14ac:dyDescent="0.25">
      <c r="E1885" s="60">
        <f t="shared" ca="1" si="88"/>
        <v>0.12939106753224172</v>
      </c>
      <c r="F1885" s="78">
        <f t="shared" ca="1" si="89"/>
        <v>0.83847688452863611</v>
      </c>
      <c r="G1885" s="65">
        <f t="shared" ca="1" si="87"/>
        <v>-5.9821965316621757</v>
      </c>
    </row>
    <row r="1886" spans="5:7" x14ac:dyDescent="0.25">
      <c r="E1886" s="60">
        <f t="shared" ca="1" si="88"/>
        <v>0.20803209608060935</v>
      </c>
      <c r="F1886" s="78">
        <f t="shared" ca="1" si="89"/>
        <v>1.34710890290904</v>
      </c>
      <c r="G1886" s="65">
        <f t="shared" ca="1" si="87"/>
        <v>-5.9788924445679994</v>
      </c>
    </row>
    <row r="1887" spans="5:7" x14ac:dyDescent="0.25">
      <c r="E1887" s="60">
        <f t="shared" ca="1" si="88"/>
        <v>0.41406969732556975</v>
      </c>
      <c r="F1887" s="78">
        <f t="shared" ca="1" si="89"/>
        <v>1.861643536203645</v>
      </c>
      <c r="G1887" s="65">
        <f t="shared" ca="1" si="87"/>
        <v>-5.9755778081572064</v>
      </c>
    </row>
    <row r="1888" spans="5:7" x14ac:dyDescent="0.25">
      <c r="E1888" s="60">
        <f t="shared" ca="1" si="88"/>
        <v>0.61015005719025062</v>
      </c>
      <c r="F1888" s="78">
        <f t="shared" ca="1" si="89"/>
        <v>2.180277382731489</v>
      </c>
      <c r="G1888" s="65">
        <f t="shared" ca="1" si="87"/>
        <v>-5.9735393197736322</v>
      </c>
    </row>
    <row r="1889" spans="5:7" x14ac:dyDescent="0.25">
      <c r="E1889" s="60">
        <f t="shared" ca="1" si="88"/>
        <v>0.51853289440014649</v>
      </c>
      <c r="F1889" s="78">
        <f t="shared" ca="1" si="89"/>
        <v>2.029144341979936</v>
      </c>
      <c r="G1889" s="65">
        <f t="shared" ca="1" si="87"/>
        <v>-5.9745048505421403</v>
      </c>
    </row>
    <row r="1890" spans="5:7" x14ac:dyDescent="0.25">
      <c r="E1890" s="60">
        <f t="shared" ca="1" si="88"/>
        <v>0.7726796312670362</v>
      </c>
      <c r="F1890" s="78">
        <f t="shared" ca="1" si="89"/>
        <v>2.5768562857373114</v>
      </c>
      <c r="G1890" s="65">
        <f t="shared" ca="1" si="87"/>
        <v>-5.971017427570815</v>
      </c>
    </row>
    <row r="1891" spans="5:7" x14ac:dyDescent="0.25">
      <c r="E1891" s="60">
        <f t="shared" ca="1" si="88"/>
        <v>0.90189686815725945</v>
      </c>
      <c r="F1891" s="78">
        <f t="shared" ca="1" si="89"/>
        <v>3.5706278253442312</v>
      </c>
      <c r="G1891" s="65">
        <f t="shared" ca="1" si="87"/>
        <v>-5.9647731479924229</v>
      </c>
    </row>
    <row r="1892" spans="5:7" x14ac:dyDescent="0.25">
      <c r="E1892" s="60">
        <f t="shared" ca="1" si="88"/>
        <v>0.98996482410057685</v>
      </c>
      <c r="F1892" s="78">
        <f t="shared" ca="1" si="89"/>
        <v>17.854451611580501</v>
      </c>
      <c r="G1892" s="65">
        <f t="shared" ca="1" si="87"/>
        <v>-5.8881985379749002</v>
      </c>
    </row>
    <row r="1893" spans="5:7" x14ac:dyDescent="0.25">
      <c r="E1893" s="60">
        <f t="shared" ca="1" si="88"/>
        <v>0.78460694179926538</v>
      </c>
      <c r="F1893" s="78">
        <f t="shared" ca="1" si="89"/>
        <v>2.6225250937169902</v>
      </c>
      <c r="G1893" s="65">
        <f t="shared" ca="1" si="87"/>
        <v>-5.9707281065205615</v>
      </c>
    </row>
    <row r="1894" spans="5:7" x14ac:dyDescent="0.25">
      <c r="E1894" s="60">
        <f t="shared" ca="1" si="88"/>
        <v>0.41709525011748894</v>
      </c>
      <c r="F1894" s="78">
        <f t="shared" ca="1" si="89"/>
        <v>1.8667466961337711</v>
      </c>
      <c r="G1894" s="65">
        <f t="shared" ca="1" si="87"/>
        <v>-5.9755450746142165</v>
      </c>
    </row>
    <row r="1895" spans="5:7" x14ac:dyDescent="0.25">
      <c r="E1895" s="60">
        <f t="shared" ca="1" si="88"/>
        <v>0.19028701961238281</v>
      </c>
      <c r="F1895" s="78">
        <f t="shared" ca="1" si="89"/>
        <v>1.2656974712926874</v>
      </c>
      <c r="G1895" s="65">
        <f t="shared" ca="1" si="87"/>
        <v>-5.9794194671561192</v>
      </c>
    </row>
    <row r="1896" spans="5:7" x14ac:dyDescent="0.25">
      <c r="E1896" s="60">
        <f t="shared" ca="1" si="88"/>
        <v>0.38710966012093206</v>
      </c>
      <c r="F1896" s="78">
        <f t="shared" ca="1" si="89"/>
        <v>1.8148433514355911</v>
      </c>
      <c r="G1896" s="65">
        <f t="shared" ca="1" si="87"/>
        <v>-5.9758781313880718</v>
      </c>
    </row>
    <row r="1897" spans="5:7" x14ac:dyDescent="0.25">
      <c r="E1897" s="60">
        <f t="shared" ca="1" si="88"/>
        <v>0.50993545440175403</v>
      </c>
      <c r="F1897" s="78">
        <f t="shared" ca="1" si="89"/>
        <v>2.0156116455465658</v>
      </c>
      <c r="G1897" s="65">
        <f t="shared" ca="1" si="87"/>
        <v>-5.9745914252486543</v>
      </c>
    </row>
    <row r="1898" spans="5:7" x14ac:dyDescent="0.25">
      <c r="E1898" s="60">
        <f t="shared" ca="1" si="88"/>
        <v>0.77125563776700801</v>
      </c>
      <c r="F1898" s="78">
        <f t="shared" ca="1" si="89"/>
        <v>2.5716689170393687</v>
      </c>
      <c r="G1898" s="65">
        <f t="shared" ca="1" si="87"/>
        <v>-5.9710503048984771</v>
      </c>
    </row>
    <row r="1899" spans="5:7" x14ac:dyDescent="0.25">
      <c r="E1899" s="60">
        <f t="shared" ca="1" si="88"/>
        <v>0.62964403827505988</v>
      </c>
      <c r="F1899" s="78">
        <f t="shared" ca="1" si="89"/>
        <v>2.215705791860763</v>
      </c>
      <c r="G1899" s="65">
        <f t="shared" ca="1" si="87"/>
        <v>-5.973313336345635</v>
      </c>
    </row>
    <row r="1900" spans="5:7" x14ac:dyDescent="0.25">
      <c r="E1900" s="60">
        <f t="shared" ca="1" si="88"/>
        <v>0.44229625690063457</v>
      </c>
      <c r="F1900" s="78">
        <f t="shared" ca="1" si="89"/>
        <v>1.9083530333045187</v>
      </c>
      <c r="G1900" s="65">
        <f t="shared" ca="1" si="87"/>
        <v>-5.9752783000757628</v>
      </c>
    </row>
    <row r="1901" spans="5:7" x14ac:dyDescent="0.25">
      <c r="E1901" s="60">
        <f t="shared" ca="1" si="88"/>
        <v>0.59299341119008508</v>
      </c>
      <c r="F1901" s="78">
        <f t="shared" ca="1" si="89"/>
        <v>2.1503764675662871</v>
      </c>
      <c r="G1901" s="65">
        <f t="shared" ca="1" si="87"/>
        <v>-5.973730150580483</v>
      </c>
    </row>
    <row r="1902" spans="5:7" x14ac:dyDescent="0.25">
      <c r="E1902" s="60">
        <f t="shared" ca="1" si="88"/>
        <v>0.82971958096203324</v>
      </c>
      <c r="F1902" s="78">
        <f t="shared" ca="1" si="89"/>
        <v>2.8437564646498124</v>
      </c>
      <c r="G1902" s="65">
        <f t="shared" ca="1" si="87"/>
        <v>-5.9693297699902024</v>
      </c>
    </row>
    <row r="1903" spans="5:7" x14ac:dyDescent="0.25">
      <c r="E1903" s="60">
        <f t="shared" ca="1" si="88"/>
        <v>2.3911149153021283E-2</v>
      </c>
      <c r="F1903" s="78">
        <f t="shared" ca="1" si="89"/>
        <v>-4.6435730643270556</v>
      </c>
      <c r="G1903" s="65">
        <f t="shared" ca="1" si="87"/>
        <v>-6.0194593651782622</v>
      </c>
    </row>
    <row r="1904" spans="5:7" x14ac:dyDescent="0.25">
      <c r="E1904" s="60">
        <f t="shared" ca="1" si="88"/>
        <v>0.42924975997163006</v>
      </c>
      <c r="F1904" s="78">
        <f t="shared" ca="1" si="89"/>
        <v>1.8869987483510362</v>
      </c>
      <c r="G1904" s="65">
        <f t="shared" ca="1" si="87"/>
        <v>-5.9754151979308263</v>
      </c>
    </row>
    <row r="1905" spans="5:7" x14ac:dyDescent="0.25">
      <c r="E1905" s="60">
        <f t="shared" ca="1" si="88"/>
        <v>7.803928100722024E-2</v>
      </c>
      <c r="F1905" s="78">
        <f t="shared" ca="1" si="89"/>
        <v>1.6050214265739271E-3</v>
      </c>
      <c r="G1905" s="65">
        <f t="shared" ca="1" si="87"/>
        <v>-5.9876915115941705</v>
      </c>
    </row>
    <row r="1906" spans="5:7" x14ac:dyDescent="0.25">
      <c r="E1906" s="60">
        <f t="shared" ca="1" si="88"/>
        <v>0.19036315451641628</v>
      </c>
      <c r="F1906" s="78">
        <f t="shared" ca="1" si="89"/>
        <v>1.2660748682052569</v>
      </c>
      <c r="G1906" s="65">
        <f t="shared" ca="1" si="87"/>
        <v>-5.9794170224382608</v>
      </c>
    </row>
    <row r="1907" spans="5:7" x14ac:dyDescent="0.25">
      <c r="E1907" s="60">
        <f t="shared" ca="1" si="88"/>
        <v>0.98223220394924993</v>
      </c>
      <c r="F1907" s="78">
        <f t="shared" ca="1" si="89"/>
        <v>10.948189803536868</v>
      </c>
      <c r="G1907" s="65">
        <f t="shared" ca="1" si="87"/>
        <v>-5.9219870187887302</v>
      </c>
    </row>
    <row r="1908" spans="5:7" x14ac:dyDescent="0.25">
      <c r="E1908" s="60">
        <f t="shared" ca="1" si="88"/>
        <v>0.91336311658777247</v>
      </c>
      <c r="F1908" s="78">
        <f t="shared" ca="1" si="89"/>
        <v>3.7914458984635981</v>
      </c>
      <c r="G1908" s="65">
        <f t="shared" ca="1" si="87"/>
        <v>-5.9634004262581612</v>
      </c>
    </row>
    <row r="1909" spans="5:7" x14ac:dyDescent="0.25">
      <c r="E1909" s="60">
        <f t="shared" ca="1" si="88"/>
        <v>0.15207358486287781</v>
      </c>
      <c r="F1909" s="78">
        <f t="shared" ca="1" si="89"/>
        <v>1.0342987817698623</v>
      </c>
      <c r="G1909" s="65">
        <f t="shared" ca="1" si="87"/>
        <v>-5.9809212530477804</v>
      </c>
    </row>
    <row r="1910" spans="5:7" x14ac:dyDescent="0.25">
      <c r="E1910" s="60">
        <f t="shared" ca="1" si="88"/>
        <v>0.49277968955771934</v>
      </c>
      <c r="F1910" s="78">
        <f t="shared" ca="1" si="89"/>
        <v>1.9886564172708157</v>
      </c>
      <c r="G1910" s="65">
        <f t="shared" ca="1" si="87"/>
        <v>-5.9747639283459844</v>
      </c>
    </row>
    <row r="1911" spans="5:7" x14ac:dyDescent="0.25">
      <c r="E1911" s="60">
        <f t="shared" ca="1" si="88"/>
        <v>0.94659604199553016</v>
      </c>
      <c r="F1911" s="78">
        <f t="shared" ca="1" si="89"/>
        <v>4.9521938929757718</v>
      </c>
      <c r="G1911" s="65">
        <f t="shared" ca="1" si="87"/>
        <v>-5.9562743834142458</v>
      </c>
    </row>
    <row r="1912" spans="5:7" x14ac:dyDescent="0.25">
      <c r="E1912" s="60">
        <f t="shared" ca="1" si="88"/>
        <v>0.90708310142149062</v>
      </c>
      <c r="F1912" s="78">
        <f t="shared" ca="1" si="89"/>
        <v>3.6639442295046036</v>
      </c>
      <c r="G1912" s="65">
        <f t="shared" ca="1" si="87"/>
        <v>-5.9641923837453392</v>
      </c>
    </row>
    <row r="1913" spans="5:7" x14ac:dyDescent="0.25">
      <c r="E1913" s="60">
        <f t="shared" ca="1" si="88"/>
        <v>0.31127946105871163</v>
      </c>
      <c r="F1913" s="78">
        <f t="shared" ca="1" si="89"/>
        <v>1.6631303595511082</v>
      </c>
      <c r="G1913" s="65">
        <f t="shared" ca="1" si="87"/>
        <v>-5.9768532996294965</v>
      </c>
    </row>
    <row r="1914" spans="5:7" x14ac:dyDescent="0.25">
      <c r="E1914" s="60">
        <f t="shared" ca="1" si="88"/>
        <v>0.14952670051272654</v>
      </c>
      <c r="F1914" s="78">
        <f t="shared" ca="1" si="89"/>
        <v>1.0150770524290627</v>
      </c>
      <c r="G1914" s="65">
        <f t="shared" ca="1" si="87"/>
        <v>-5.9810462557377937</v>
      </c>
    </row>
    <row r="1915" spans="5:7" x14ac:dyDescent="0.25">
      <c r="E1915" s="60">
        <f t="shared" ca="1" si="88"/>
        <v>0.71876074201214102</v>
      </c>
      <c r="F1915" s="78">
        <f t="shared" ca="1" si="89"/>
        <v>2.4103676342515827</v>
      </c>
      <c r="G1915" s="65">
        <f t="shared" ca="1" si="87"/>
        <v>-5.972074079983396</v>
      </c>
    </row>
    <row r="1916" spans="5:7" x14ac:dyDescent="0.25">
      <c r="E1916" s="60">
        <f t="shared" ca="1" si="88"/>
        <v>0.21337581163119912</v>
      </c>
      <c r="F1916" s="78">
        <f t="shared" ca="1" si="89"/>
        <v>1.3693299123367662</v>
      </c>
      <c r="G1916" s="65">
        <f t="shared" ca="1" si="87"/>
        <v>-5.9787487168311708</v>
      </c>
    </row>
    <row r="1917" spans="5:7" x14ac:dyDescent="0.25">
      <c r="E1917" s="60">
        <f t="shared" ca="1" si="88"/>
        <v>0.45342317433364188</v>
      </c>
      <c r="F1917" s="78">
        <f t="shared" ca="1" si="89"/>
        <v>1.926310616849753</v>
      </c>
      <c r="G1917" s="65">
        <f t="shared" ca="1" si="87"/>
        <v>-5.9751632154905279</v>
      </c>
    </row>
    <row r="1918" spans="5:7" x14ac:dyDescent="0.25">
      <c r="E1918" s="60">
        <f t="shared" ca="1" si="88"/>
        <v>0.78247516832897879</v>
      </c>
      <c r="F1918" s="78">
        <f t="shared" ca="1" si="89"/>
        <v>2.6140561972212972</v>
      </c>
      <c r="G1918" s="65">
        <f t="shared" ca="1" si="87"/>
        <v>-5.9707817415858244</v>
      </c>
    </row>
    <row r="1919" spans="5:7" x14ac:dyDescent="0.25">
      <c r="E1919" s="60">
        <f t="shared" ca="1" si="88"/>
        <v>0.43356082417596065</v>
      </c>
      <c r="F1919" s="78">
        <f t="shared" ca="1" si="89"/>
        <v>1.8940951490864839</v>
      </c>
      <c r="G1919" s="65">
        <f t="shared" ca="1" si="87"/>
        <v>-5.9753696989837435</v>
      </c>
    </row>
    <row r="1920" spans="5:7" x14ac:dyDescent="0.25">
      <c r="E1920" s="60">
        <f t="shared" ca="1" si="88"/>
        <v>0.82014801282350946</v>
      </c>
      <c r="F1920" s="78">
        <f t="shared" ca="1" si="89"/>
        <v>2.7886843100102405</v>
      </c>
      <c r="G1920" s="65">
        <f t="shared" ca="1" si="87"/>
        <v>-5.9696773664192735</v>
      </c>
    </row>
    <row r="1921" spans="5:7" x14ac:dyDescent="0.25">
      <c r="E1921" s="60">
        <f t="shared" ca="1" si="88"/>
        <v>0.11385899535229449</v>
      </c>
      <c r="F1921" s="78">
        <f t="shared" ca="1" si="89"/>
        <v>0.66230629103329886</v>
      </c>
      <c r="G1921" s="65">
        <f t="shared" ca="1" si="87"/>
        <v>-5.983347253874471</v>
      </c>
    </row>
    <row r="1922" spans="5:7" x14ac:dyDescent="0.25">
      <c r="E1922" s="60">
        <f t="shared" ca="1" si="88"/>
        <v>0.56173908589389188</v>
      </c>
      <c r="F1922" s="78">
        <f t="shared" ca="1" si="89"/>
        <v>2.098214239717318</v>
      </c>
      <c r="G1922" s="65">
        <f t="shared" ca="1" si="87"/>
        <v>-5.9740632853771398</v>
      </c>
    </row>
    <row r="1923" spans="5:7" x14ac:dyDescent="0.25">
      <c r="E1923" s="60">
        <f t="shared" ca="1" si="88"/>
        <v>0.5449393075264094</v>
      </c>
      <c r="F1923" s="78">
        <f t="shared" ca="1" si="89"/>
        <v>2.0710632739267552</v>
      </c>
      <c r="G1923" s="65">
        <f t="shared" ref="G1923:G1986" ca="1" si="90">LN(1/(PI()*$O$14*(1 + ((F1923-$O$13)/$O$14)^2)))</f>
        <v>-5.9742368009813482</v>
      </c>
    </row>
    <row r="1924" spans="5:7" x14ac:dyDescent="0.25">
      <c r="E1924" s="60">
        <f t="shared" ref="E1924:E1987" ca="1" si="91">RAND()</f>
        <v>0.4131144006618569</v>
      </c>
      <c r="F1924" s="78">
        <f t="shared" ref="F1924:F1987" ca="1" si="92">$C$3+$C$4*TAN(PI()*(E1924-0.5))</f>
        <v>1.860026712947217</v>
      </c>
      <c r="G1924" s="65">
        <f t="shared" ca="1" si="90"/>
        <v>-5.975588179635781</v>
      </c>
    </row>
    <row r="1925" spans="5:7" x14ac:dyDescent="0.25">
      <c r="E1925" s="60">
        <f t="shared" ca="1" si="91"/>
        <v>0.96161124075061588</v>
      </c>
      <c r="F1925" s="78">
        <f t="shared" ca="1" si="92"/>
        <v>6.125753764426654</v>
      </c>
      <c r="G1925" s="65">
        <f t="shared" ca="1" si="90"/>
        <v>-5.9492257392504602</v>
      </c>
    </row>
    <row r="1926" spans="5:7" x14ac:dyDescent="0.25">
      <c r="E1926" s="60">
        <f t="shared" ca="1" si="91"/>
        <v>0.46383342800870619</v>
      </c>
      <c r="F1926" s="78">
        <f t="shared" ca="1" si="92"/>
        <v>1.9429439454459012</v>
      </c>
      <c r="G1926" s="65">
        <f t="shared" ca="1" si="90"/>
        <v>-5.9750566484058369</v>
      </c>
    </row>
    <row r="1927" spans="5:7" x14ac:dyDescent="0.25">
      <c r="E1927" s="60">
        <f t="shared" ca="1" si="91"/>
        <v>0.20289179234734744</v>
      </c>
      <c r="F1927" s="78">
        <f t="shared" ca="1" si="92"/>
        <v>1.3247947162062328</v>
      </c>
      <c r="G1927" s="65">
        <f t="shared" ca="1" si="90"/>
        <v>-5.979036827448593</v>
      </c>
    </row>
    <row r="1928" spans="5:7" x14ac:dyDescent="0.25">
      <c r="E1928" s="60">
        <f t="shared" ca="1" si="91"/>
        <v>0.38085821452630875</v>
      </c>
      <c r="F1928" s="78">
        <f t="shared" ca="1" si="92"/>
        <v>1.803593740423415</v>
      </c>
      <c r="G1928" s="65">
        <f t="shared" ca="1" si="90"/>
        <v>-5.9759503565301246</v>
      </c>
    </row>
    <row r="1929" spans="5:7" x14ac:dyDescent="0.25">
      <c r="E1929" s="60">
        <f t="shared" ca="1" si="91"/>
        <v>0.5909723963816258</v>
      </c>
      <c r="F1929" s="78">
        <f t="shared" ca="1" si="92"/>
        <v>2.146921266153103</v>
      </c>
      <c r="G1929" s="65">
        <f t="shared" ca="1" si="90"/>
        <v>-5.9737522082347887</v>
      </c>
    </row>
    <row r="1930" spans="5:7" x14ac:dyDescent="0.25">
      <c r="E1930" s="60">
        <f t="shared" ca="1" si="91"/>
        <v>0.4337890208337376</v>
      </c>
      <c r="F1930" s="78">
        <f t="shared" ca="1" si="92"/>
        <v>1.894469624048619</v>
      </c>
      <c r="G1930" s="65">
        <f t="shared" ca="1" si="90"/>
        <v>-5.9753672981672636</v>
      </c>
    </row>
    <row r="1931" spans="5:7" x14ac:dyDescent="0.25">
      <c r="E1931" s="60">
        <f t="shared" ca="1" si="91"/>
        <v>0.7882439392897892</v>
      </c>
      <c r="F1931" s="78">
        <f t="shared" ca="1" si="92"/>
        <v>2.6373049553636116</v>
      </c>
      <c r="G1931" s="65">
        <f t="shared" ca="1" si="90"/>
        <v>-5.9706345216117622</v>
      </c>
    </row>
    <row r="1932" spans="5:7" x14ac:dyDescent="0.25">
      <c r="E1932" s="60">
        <f t="shared" ca="1" si="91"/>
        <v>0.25939501357153949</v>
      </c>
      <c r="F1932" s="78">
        <f t="shared" ca="1" si="92"/>
        <v>1.5286772167021867</v>
      </c>
      <c r="G1932" s="65">
        <f t="shared" ca="1" si="90"/>
        <v>-5.9777195720513845</v>
      </c>
    </row>
    <row r="1933" spans="5:7" x14ac:dyDescent="0.25">
      <c r="E1933" s="60">
        <f t="shared" ca="1" si="91"/>
        <v>0.61860764106731436</v>
      </c>
      <c r="F1933" s="78">
        <f t="shared" ca="1" si="92"/>
        <v>2.1954384005208518</v>
      </c>
      <c r="G1933" s="65">
        <f t="shared" ca="1" si="90"/>
        <v>-5.9734425972760361</v>
      </c>
    </row>
    <row r="1934" spans="5:7" x14ac:dyDescent="0.25">
      <c r="E1934" s="60">
        <f t="shared" ca="1" si="91"/>
        <v>2.8433187432457596E-2</v>
      </c>
      <c r="F1934" s="78">
        <f t="shared" ca="1" si="92"/>
        <v>-3.5826106979861256</v>
      </c>
      <c r="G1934" s="65">
        <f t="shared" ca="1" si="90"/>
        <v>-6.0120208180822781</v>
      </c>
    </row>
    <row r="1935" spans="5:7" x14ac:dyDescent="0.25">
      <c r="E1935" s="60">
        <f t="shared" ca="1" si="91"/>
        <v>0.8439838391311848</v>
      </c>
      <c r="F1935" s="78">
        <f t="shared" ca="1" si="92"/>
        <v>2.9370894471466484</v>
      </c>
      <c r="G1935" s="65">
        <f t="shared" ca="1" si="90"/>
        <v>-5.9687414398915619</v>
      </c>
    </row>
    <row r="1936" spans="5:7" x14ac:dyDescent="0.25">
      <c r="E1936" s="60">
        <f t="shared" ca="1" si="91"/>
        <v>0.69926572020692868</v>
      </c>
      <c r="F1936" s="78">
        <f t="shared" ca="1" si="92"/>
        <v>2.3615119649532121</v>
      </c>
      <c r="G1936" s="65">
        <f t="shared" ca="1" si="90"/>
        <v>-5.972384720802288</v>
      </c>
    </row>
    <row r="1937" spans="5:7" x14ac:dyDescent="0.25">
      <c r="E1937" s="60">
        <f t="shared" ca="1" si="91"/>
        <v>8.8580750614538406E-2</v>
      </c>
      <c r="F1937" s="78">
        <f t="shared" ca="1" si="92"/>
        <v>0.24990046325040538</v>
      </c>
      <c r="G1937" s="65">
        <f t="shared" ca="1" si="90"/>
        <v>-5.9860536318164659</v>
      </c>
    </row>
    <row r="1938" spans="5:7" x14ac:dyDescent="0.25">
      <c r="E1938" s="60">
        <f t="shared" ca="1" si="91"/>
        <v>0.31973963402456418</v>
      </c>
      <c r="F1938" s="78">
        <f t="shared" ca="1" si="92"/>
        <v>1.6821163571707052</v>
      </c>
      <c r="G1938" s="65">
        <f t="shared" ca="1" si="90"/>
        <v>-5.9767311288763425</v>
      </c>
    </row>
    <row r="1939" spans="5:7" x14ac:dyDescent="0.25">
      <c r="E1939" s="60">
        <f t="shared" ca="1" si="91"/>
        <v>8.188807930685893E-2</v>
      </c>
      <c r="F1939" s="78">
        <f t="shared" ca="1" si="92"/>
        <v>9.9500187681402563E-2</v>
      </c>
      <c r="G1939" s="65">
        <f t="shared" ca="1" si="90"/>
        <v>-5.987044990285451</v>
      </c>
    </row>
    <row r="1940" spans="5:7" x14ac:dyDescent="0.25">
      <c r="E1940" s="60">
        <f t="shared" ca="1" si="91"/>
        <v>0.85328841889896501</v>
      </c>
      <c r="F1940" s="78">
        <f t="shared" ca="1" si="92"/>
        <v>3.0068867097062961</v>
      </c>
      <c r="G1940" s="65">
        <f t="shared" ca="1" si="90"/>
        <v>-5.9683020906042641</v>
      </c>
    </row>
    <row r="1941" spans="5:7" x14ac:dyDescent="0.25">
      <c r="E1941" s="60">
        <f t="shared" ca="1" si="91"/>
        <v>0.76348277325751146</v>
      </c>
      <c r="F1941" s="78">
        <f t="shared" ca="1" si="92"/>
        <v>2.5442585287453272</v>
      </c>
      <c r="G1941" s="65">
        <f t="shared" ca="1" si="90"/>
        <v>-5.9712240792346272</v>
      </c>
    </row>
    <row r="1942" spans="5:7" x14ac:dyDescent="0.25">
      <c r="E1942" s="60">
        <f t="shared" ca="1" si="91"/>
        <v>0.41536337206223661</v>
      </c>
      <c r="F1942" s="78">
        <f t="shared" ca="1" si="92"/>
        <v>1.8638287881402682</v>
      </c>
      <c r="G1942" s="65">
        <f t="shared" ca="1" si="90"/>
        <v>-5.9755637908078469</v>
      </c>
    </row>
    <row r="1943" spans="5:7" x14ac:dyDescent="0.25">
      <c r="E1943" s="60">
        <f t="shared" ca="1" si="91"/>
        <v>0.73925314657030949</v>
      </c>
      <c r="F1943" s="78">
        <f t="shared" ca="1" si="92"/>
        <v>2.4673284150387986</v>
      </c>
      <c r="G1943" s="65">
        <f t="shared" ca="1" si="90"/>
        <v>-5.9717122297841847</v>
      </c>
    </row>
    <row r="1944" spans="5:7" x14ac:dyDescent="0.25">
      <c r="E1944" s="60">
        <f t="shared" ca="1" si="91"/>
        <v>0.37101409529188756</v>
      </c>
      <c r="F1944" s="78">
        <f t="shared" ca="1" si="92"/>
        <v>1.7855193164188532</v>
      </c>
      <c r="G1944" s="65">
        <f t="shared" ca="1" si="90"/>
        <v>-5.9760664268329986</v>
      </c>
    </row>
    <row r="1945" spans="5:7" x14ac:dyDescent="0.25">
      <c r="E1945" s="60">
        <f t="shared" ca="1" si="91"/>
        <v>0.17827832570360236</v>
      </c>
      <c r="F1945" s="78">
        <f t="shared" ca="1" si="92"/>
        <v>1.2026256325588458</v>
      </c>
      <c r="G1945" s="65">
        <f t="shared" ca="1" si="90"/>
        <v>-5.9798282474048472</v>
      </c>
    </row>
    <row r="1946" spans="5:7" x14ac:dyDescent="0.25">
      <c r="E1946" s="60">
        <f t="shared" ca="1" si="91"/>
        <v>0.76590822445720996</v>
      </c>
      <c r="F1946" s="78">
        <f t="shared" ca="1" si="92"/>
        <v>2.5526524240089596</v>
      </c>
      <c r="G1946" s="65">
        <f t="shared" ca="1" si="90"/>
        <v>-5.9711708555925895</v>
      </c>
    </row>
    <row r="1947" spans="5:7" x14ac:dyDescent="0.25">
      <c r="E1947" s="60">
        <f t="shared" ca="1" si="91"/>
        <v>0.36873848068383752</v>
      </c>
      <c r="F1947" s="78">
        <f t="shared" ca="1" si="92"/>
        <v>1.7812739568606877</v>
      </c>
      <c r="G1947" s="65">
        <f t="shared" ca="1" si="90"/>
        <v>-5.9760936947263081</v>
      </c>
    </row>
    <row r="1948" spans="5:7" x14ac:dyDescent="0.25">
      <c r="E1948" s="60">
        <f t="shared" ca="1" si="91"/>
        <v>0.87658601388699775</v>
      </c>
      <c r="F1948" s="78">
        <f t="shared" ca="1" si="92"/>
        <v>3.2243257452299541</v>
      </c>
      <c r="G1948" s="65">
        <f t="shared" ca="1" si="90"/>
        <v>-5.9669368090693125</v>
      </c>
    </row>
    <row r="1949" spans="5:7" x14ac:dyDescent="0.25">
      <c r="E1949" s="60">
        <f t="shared" ca="1" si="91"/>
        <v>0.92466105755821004</v>
      </c>
      <c r="F1949" s="78">
        <f t="shared" ca="1" si="92"/>
        <v>4.072923453730283</v>
      </c>
      <c r="G1949" s="65">
        <f t="shared" ca="1" si="90"/>
        <v>-5.9616584807199553</v>
      </c>
    </row>
    <row r="1950" spans="5:7" x14ac:dyDescent="0.25">
      <c r="E1950" s="60">
        <f t="shared" ca="1" si="91"/>
        <v>0.65280681537450358</v>
      </c>
      <c r="F1950" s="78">
        <f t="shared" ca="1" si="92"/>
        <v>2.2603415006185359</v>
      </c>
      <c r="G1950" s="65">
        <f t="shared" ca="1" si="90"/>
        <v>-5.9730288155726319</v>
      </c>
    </row>
    <row r="1951" spans="5:7" x14ac:dyDescent="0.25">
      <c r="E1951" s="60">
        <f t="shared" ca="1" si="91"/>
        <v>0.528266883349361</v>
      </c>
      <c r="F1951" s="78">
        <f t="shared" ca="1" si="92"/>
        <v>2.0445186023544557</v>
      </c>
      <c r="G1951" s="65">
        <f t="shared" ca="1" si="90"/>
        <v>-5.9744065183423034</v>
      </c>
    </row>
    <row r="1952" spans="5:7" x14ac:dyDescent="0.25">
      <c r="E1952" s="60">
        <f t="shared" ca="1" si="91"/>
        <v>0.90383704669454101</v>
      </c>
      <c r="F1952" s="78">
        <f t="shared" ca="1" si="92"/>
        <v>3.6043947997477339</v>
      </c>
      <c r="G1952" s="65">
        <f t="shared" ca="1" si="90"/>
        <v>-5.9645628843186653</v>
      </c>
    </row>
    <row r="1953" spans="5:7" x14ac:dyDescent="0.25">
      <c r="E1953" s="60">
        <f t="shared" ca="1" si="91"/>
        <v>0.90501076264386915</v>
      </c>
      <c r="F1953" s="78">
        <f t="shared" ca="1" si="92"/>
        <v>3.6254709573917592</v>
      </c>
      <c r="G1953" s="65">
        <f t="shared" ca="1" si="90"/>
        <v>-5.9644317091680614</v>
      </c>
    </row>
    <row r="1954" spans="5:7" x14ac:dyDescent="0.25">
      <c r="E1954" s="60">
        <f t="shared" ca="1" si="91"/>
        <v>0.25381210083342076</v>
      </c>
      <c r="F1954" s="78">
        <f t="shared" ca="1" si="92"/>
        <v>1.5118348982441137</v>
      </c>
      <c r="G1954" s="65">
        <f t="shared" ca="1" si="90"/>
        <v>-5.9778282211370106</v>
      </c>
    </row>
    <row r="1955" spans="5:7" x14ac:dyDescent="0.25">
      <c r="E1955" s="60">
        <f t="shared" ca="1" si="91"/>
        <v>0.33796858284922138</v>
      </c>
      <c r="F1955" s="78">
        <f t="shared" ca="1" si="92"/>
        <v>1.720952645118178</v>
      </c>
      <c r="G1955" s="65">
        <f t="shared" ca="1" si="90"/>
        <v>-5.97648134527648</v>
      </c>
    </row>
    <row r="1956" spans="5:7" x14ac:dyDescent="0.25">
      <c r="E1956" s="60">
        <f t="shared" ca="1" si="91"/>
        <v>0.27205745309486273</v>
      </c>
      <c r="F1956" s="78">
        <f t="shared" ca="1" si="92"/>
        <v>1.5649020289292503</v>
      </c>
      <c r="G1956" s="65">
        <f t="shared" ca="1" si="90"/>
        <v>-5.9774859892217851</v>
      </c>
    </row>
    <row r="1957" spans="5:7" x14ac:dyDescent="0.25">
      <c r="E1957" s="60">
        <f t="shared" ca="1" si="91"/>
        <v>0.99732371879759862</v>
      </c>
      <c r="F1957" s="78">
        <f t="shared" ca="1" si="92"/>
        <v>61.467290905415695</v>
      </c>
      <c r="G1957" s="65">
        <f t="shared" ca="1" si="90"/>
        <v>-5.84823371113671</v>
      </c>
    </row>
    <row r="1958" spans="5:7" x14ac:dyDescent="0.25">
      <c r="E1958" s="60">
        <f t="shared" ca="1" si="91"/>
        <v>0.70696463373806051</v>
      </c>
      <c r="F1958" s="78">
        <f t="shared" ca="1" si="92"/>
        <v>2.3802588883801254</v>
      </c>
      <c r="G1958" s="65">
        <f t="shared" ca="1" si="90"/>
        <v>-5.9722654910646407</v>
      </c>
    </row>
    <row r="1959" spans="5:7" x14ac:dyDescent="0.25">
      <c r="E1959" s="60">
        <f t="shared" ca="1" si="91"/>
        <v>0.32942077518541268</v>
      </c>
      <c r="F1959" s="78">
        <f t="shared" ca="1" si="92"/>
        <v>1.7030714358709562</v>
      </c>
      <c r="G1959" s="65">
        <f t="shared" ca="1" si="90"/>
        <v>-5.9765963320277322</v>
      </c>
    </row>
    <row r="1960" spans="5:7" x14ac:dyDescent="0.25">
      <c r="E1960" s="60">
        <f t="shared" ca="1" si="91"/>
        <v>5.1665303904177451E-2</v>
      </c>
      <c r="F1960" s="78">
        <f t="shared" ca="1" si="92"/>
        <v>-1.0533999833215955</v>
      </c>
      <c r="G1960" s="65">
        <f t="shared" ca="1" si="90"/>
        <v>-5.9947208616103449</v>
      </c>
    </row>
    <row r="1961" spans="5:7" x14ac:dyDescent="0.25">
      <c r="E1961" s="60">
        <f t="shared" ca="1" si="91"/>
        <v>0.85707699871137499</v>
      </c>
      <c r="F1961" s="78">
        <f t="shared" ca="1" si="92"/>
        <v>3.037711412993406</v>
      </c>
      <c r="G1961" s="65">
        <f t="shared" ca="1" si="90"/>
        <v>-5.9681082295717802</v>
      </c>
    </row>
    <row r="1962" spans="5:7" x14ac:dyDescent="0.25">
      <c r="E1962" s="60">
        <f t="shared" ca="1" si="91"/>
        <v>0.62682504737261346</v>
      </c>
      <c r="F1962" s="78">
        <f t="shared" ca="1" si="92"/>
        <v>2.2104734526449366</v>
      </c>
      <c r="G1962" s="65">
        <f t="shared" ca="1" si="90"/>
        <v>-5.973346702814001</v>
      </c>
    </row>
    <row r="1963" spans="5:7" x14ac:dyDescent="0.25">
      <c r="E1963" s="60">
        <f t="shared" ca="1" si="91"/>
        <v>0.76751315264443887</v>
      </c>
      <c r="F1963" s="78">
        <f t="shared" ca="1" si="92"/>
        <v>2.5582847975352068</v>
      </c>
      <c r="G1963" s="65">
        <f t="shared" ca="1" si="90"/>
        <v>-5.9711351463671845</v>
      </c>
    </row>
    <row r="1964" spans="5:7" x14ac:dyDescent="0.25">
      <c r="E1964" s="60">
        <f t="shared" ca="1" si="91"/>
        <v>0.73847923384285308</v>
      </c>
      <c r="F1964" s="78">
        <f t="shared" ca="1" si="92"/>
        <v>2.465055935638039</v>
      </c>
      <c r="G1964" s="65">
        <f t="shared" ca="1" si="90"/>
        <v>-5.9717266592628935</v>
      </c>
    </row>
    <row r="1965" spans="5:7" x14ac:dyDescent="0.25">
      <c r="E1965" s="60">
        <f t="shared" ca="1" si="91"/>
        <v>0.13186549704793327</v>
      </c>
      <c r="F1965" s="78">
        <f t="shared" ca="1" si="92"/>
        <v>0.86289860074717839</v>
      </c>
      <c r="G1965" s="65">
        <f t="shared" ca="1" si="90"/>
        <v>-5.9820372677970912</v>
      </c>
    </row>
    <row r="1966" spans="5:7" x14ac:dyDescent="0.25">
      <c r="E1966" s="60">
        <f t="shared" ca="1" si="91"/>
        <v>0.68560351697285715</v>
      </c>
      <c r="F1966" s="78">
        <f t="shared" ca="1" si="92"/>
        <v>2.3297973586082126</v>
      </c>
      <c r="G1966" s="65">
        <f t="shared" ca="1" si="90"/>
        <v>-5.9725865108843612</v>
      </c>
    </row>
    <row r="1967" spans="5:7" x14ac:dyDescent="0.25">
      <c r="E1967" s="60">
        <f t="shared" ca="1" si="91"/>
        <v>0.34017918511661283</v>
      </c>
      <c r="F1967" s="78">
        <f t="shared" ca="1" si="92"/>
        <v>1.7254890905798748</v>
      </c>
      <c r="G1967" s="65">
        <f t="shared" ca="1" si="90"/>
        <v>-5.976452178661507</v>
      </c>
    </row>
    <row r="1968" spans="5:7" x14ac:dyDescent="0.25">
      <c r="E1968" s="60">
        <f t="shared" ca="1" si="91"/>
        <v>9.2515531022880682E-2</v>
      </c>
      <c r="F1968" s="78">
        <f t="shared" ca="1" si="92"/>
        <v>0.32841090137803763</v>
      </c>
      <c r="G1968" s="65">
        <f t="shared" ca="1" si="90"/>
        <v>-5.9855370582547263</v>
      </c>
    </row>
    <row r="1969" spans="5:7" x14ac:dyDescent="0.25">
      <c r="E1969" s="60">
        <f t="shared" ca="1" si="91"/>
        <v>0.94864740610081832</v>
      </c>
      <c r="F1969" s="78">
        <f t="shared" ca="1" si="92"/>
        <v>5.0723231838019522</v>
      </c>
      <c r="G1969" s="65">
        <f t="shared" ca="1" si="90"/>
        <v>-5.9555455910284296</v>
      </c>
    </row>
    <row r="1970" spans="5:7" x14ac:dyDescent="0.25">
      <c r="E1970" s="60">
        <f t="shared" ca="1" si="91"/>
        <v>0.58414751757676098</v>
      </c>
      <c r="F1970" s="78">
        <f t="shared" ca="1" si="92"/>
        <v>2.1353462790898114</v>
      </c>
      <c r="G1970" s="65">
        <f t="shared" ca="1" si="90"/>
        <v>-5.9738261111200073</v>
      </c>
    </row>
    <row r="1971" spans="5:7" x14ac:dyDescent="0.25">
      <c r="E1971" s="60">
        <f t="shared" ca="1" si="91"/>
        <v>0.58240894572669932</v>
      </c>
      <c r="F1971" s="78">
        <f t="shared" ca="1" si="92"/>
        <v>2.1324195265652985</v>
      </c>
      <c r="G1971" s="65">
        <f t="shared" ca="1" si="90"/>
        <v>-5.9738447998529853</v>
      </c>
    </row>
    <row r="1972" spans="5:7" x14ac:dyDescent="0.25">
      <c r="E1972" s="60">
        <f t="shared" ca="1" si="91"/>
        <v>0.9376026368920547</v>
      </c>
      <c r="F1972" s="78">
        <f t="shared" ca="1" si="92"/>
        <v>4.517912584651719</v>
      </c>
      <c r="G1972" s="65">
        <f t="shared" ca="1" si="90"/>
        <v>-5.9589227377961356</v>
      </c>
    </row>
    <row r="1973" spans="5:7" x14ac:dyDescent="0.25">
      <c r="E1973" s="60">
        <f t="shared" ca="1" si="91"/>
        <v>0.63471074062746635</v>
      </c>
      <c r="F1973" s="78">
        <f t="shared" ca="1" si="92"/>
        <v>2.2252118822268927</v>
      </c>
      <c r="G1973" s="65">
        <f t="shared" ca="1" si="90"/>
        <v>-5.9732527238337658</v>
      </c>
    </row>
    <row r="1974" spans="5:7" x14ac:dyDescent="0.25">
      <c r="E1974" s="60">
        <f t="shared" ca="1" si="91"/>
        <v>7.783584647419306E-2</v>
      </c>
      <c r="F1974" s="78">
        <f t="shared" ca="1" si="92"/>
        <v>-3.8330890500311021E-3</v>
      </c>
      <c r="G1974" s="65">
        <f t="shared" ca="1" si="90"/>
        <v>-5.9877274548865058</v>
      </c>
    </row>
    <row r="1975" spans="5:7" x14ac:dyDescent="0.25">
      <c r="E1975" s="60">
        <f t="shared" ca="1" si="91"/>
        <v>0.2335060034941745</v>
      </c>
      <c r="F1975" s="78">
        <f t="shared" ca="1" si="92"/>
        <v>1.445299158531415</v>
      </c>
      <c r="G1975" s="65">
        <f t="shared" ca="1" si="90"/>
        <v>-5.9782577342140835</v>
      </c>
    </row>
    <row r="1976" spans="5:7" x14ac:dyDescent="0.25">
      <c r="E1976" s="60">
        <f t="shared" ca="1" si="91"/>
        <v>0.45246115954938759</v>
      </c>
      <c r="F1976" s="78">
        <f t="shared" ca="1" si="92"/>
        <v>1.9247659723619821</v>
      </c>
      <c r="G1976" s="65">
        <f t="shared" ca="1" si="90"/>
        <v>-5.9751731132828869</v>
      </c>
    </row>
    <row r="1977" spans="5:7" x14ac:dyDescent="0.25">
      <c r="E1977" s="60">
        <f t="shared" ca="1" si="91"/>
        <v>0.30662912596364533</v>
      </c>
      <c r="F1977" s="78">
        <f t="shared" ca="1" si="92"/>
        <v>1.6524034863823298</v>
      </c>
      <c r="G1977" s="65">
        <f t="shared" ca="1" si="90"/>
        <v>-5.9769223416627204</v>
      </c>
    </row>
    <row r="1978" spans="5:7" x14ac:dyDescent="0.25">
      <c r="E1978" s="60">
        <f t="shared" ca="1" si="91"/>
        <v>0.89326665412678974</v>
      </c>
      <c r="F1978" s="78">
        <f t="shared" ca="1" si="92"/>
        <v>3.4348365672539654</v>
      </c>
      <c r="G1978" s="65">
        <f t="shared" ca="1" si="90"/>
        <v>-5.965619980900553</v>
      </c>
    </row>
    <row r="1979" spans="5:7" x14ac:dyDescent="0.25">
      <c r="E1979" s="60">
        <f t="shared" ca="1" si="91"/>
        <v>0.662380863676444</v>
      </c>
      <c r="F1979" s="78">
        <f t="shared" ca="1" si="92"/>
        <v>2.2797676744440691</v>
      </c>
      <c r="G1979" s="65">
        <f t="shared" ca="1" si="90"/>
        <v>-5.9729050545900337</v>
      </c>
    </row>
    <row r="1980" spans="5:7" x14ac:dyDescent="0.25">
      <c r="E1980" s="60">
        <f t="shared" ca="1" si="91"/>
        <v>0.21722092418646333</v>
      </c>
      <c r="F1980" s="78">
        <f t="shared" ca="1" si="92"/>
        <v>1.3847450117198288</v>
      </c>
      <c r="G1980" s="65">
        <f t="shared" ca="1" si="90"/>
        <v>-5.9786490410509376</v>
      </c>
    </row>
    <row r="1981" spans="5:7" x14ac:dyDescent="0.25">
      <c r="E1981" s="60">
        <f t="shared" ca="1" si="91"/>
        <v>0.61412418901368171</v>
      </c>
      <c r="F1981" s="78">
        <f t="shared" ca="1" si="92"/>
        <v>2.1873637323473449</v>
      </c>
      <c r="G1981" s="65">
        <f t="shared" ca="1" si="90"/>
        <v>-5.9734941080281443</v>
      </c>
    </row>
    <row r="1982" spans="5:7" x14ac:dyDescent="0.25">
      <c r="E1982" s="60">
        <f t="shared" ca="1" si="91"/>
        <v>4.2651718121976323E-2</v>
      </c>
      <c r="F1982" s="78">
        <f t="shared" ca="1" si="92"/>
        <v>-1.709142170255145</v>
      </c>
      <c r="G1982" s="65">
        <f t="shared" ca="1" si="90"/>
        <v>-5.9991462525015526</v>
      </c>
    </row>
    <row r="1983" spans="5:7" x14ac:dyDescent="0.25">
      <c r="E1983" s="60">
        <f t="shared" ca="1" si="91"/>
        <v>0.72353984825318196</v>
      </c>
      <c r="F1983" s="78">
        <f t="shared" ca="1" si="92"/>
        <v>2.4230891182793699</v>
      </c>
      <c r="G1983" s="65">
        <f t="shared" ca="1" si="90"/>
        <v>-5.9719932348085196</v>
      </c>
    </row>
    <row r="1984" spans="5:7" x14ac:dyDescent="0.25">
      <c r="E1984" s="60">
        <f t="shared" ca="1" si="91"/>
        <v>0.77935806214175118</v>
      </c>
      <c r="F1984" s="78">
        <f t="shared" ca="1" si="92"/>
        <v>2.6019204683537724</v>
      </c>
      <c r="G1984" s="65">
        <f t="shared" ca="1" si="90"/>
        <v>-5.9708586129367394</v>
      </c>
    </row>
    <row r="1985" spans="5:7" x14ac:dyDescent="0.25">
      <c r="E1985" s="60">
        <f t="shared" ca="1" si="91"/>
        <v>0.64984716980563495</v>
      </c>
      <c r="F1985" s="78">
        <f t="shared" ca="1" si="92"/>
        <v>2.2544604087870379</v>
      </c>
      <c r="G1985" s="65">
        <f t="shared" ca="1" si="90"/>
        <v>-5.9730662910645043</v>
      </c>
    </row>
    <row r="1986" spans="5:7" x14ac:dyDescent="0.25">
      <c r="E1986" s="60">
        <f t="shared" ca="1" si="91"/>
        <v>0.97475369542215407</v>
      </c>
      <c r="F1986" s="78">
        <f t="shared" ca="1" si="92"/>
        <v>8.2908642063606504</v>
      </c>
      <c r="G1986" s="65">
        <f t="shared" ca="1" si="90"/>
        <v>-5.9366458288688557</v>
      </c>
    </row>
    <row r="1987" spans="5:7" x14ac:dyDescent="0.25">
      <c r="E1987" s="60">
        <f t="shared" ca="1" si="91"/>
        <v>0.76910477157315704</v>
      </c>
      <c r="F1987" s="78">
        <f t="shared" ca="1" si="92"/>
        <v>2.5639334459537637</v>
      </c>
      <c r="G1987" s="65">
        <f t="shared" ref="G1987:G2050" ca="1" si="93">LN(1/(PI()*$O$14*(1 + ((F1987-$O$13)/$O$14)^2)))</f>
        <v>-5.9710993374125874</v>
      </c>
    </row>
    <row r="1988" spans="5:7" x14ac:dyDescent="0.25">
      <c r="E1988" s="60">
        <f t="shared" ref="E1988:E2051" ca="1" si="94">RAND()</f>
        <v>0.2936200358308162</v>
      </c>
      <c r="F1988" s="78">
        <f t="shared" ref="F1988:F2051" ca="1" si="95">$C$3+$C$4*TAN(PI()*(E1988-0.5))</f>
        <v>1.6211886769760202</v>
      </c>
      <c r="G1988" s="65">
        <f t="shared" ca="1" si="93"/>
        <v>-5.9771233210291399</v>
      </c>
    </row>
    <row r="1989" spans="5:7" x14ac:dyDescent="0.25">
      <c r="E1989" s="60">
        <f t="shared" ca="1" si="94"/>
        <v>0.93068877141143558</v>
      </c>
      <c r="F1989" s="78">
        <f t="shared" ca="1" si="95"/>
        <v>4.2598295600014957</v>
      </c>
      <c r="G1989" s="65">
        <f t="shared" ca="1" si="93"/>
        <v>-5.9605066925907693</v>
      </c>
    </row>
    <row r="1990" spans="5:7" x14ac:dyDescent="0.25">
      <c r="E1990" s="60">
        <f t="shared" ca="1" si="94"/>
        <v>0.17341493380914097</v>
      </c>
      <c r="F1990" s="78">
        <f t="shared" ca="1" si="95"/>
        <v>1.1748793159723172</v>
      </c>
      <c r="G1990" s="65">
        <f t="shared" ca="1" si="93"/>
        <v>-5.9800082090560229</v>
      </c>
    </row>
    <row r="1991" spans="5:7" x14ac:dyDescent="0.25">
      <c r="E1991" s="60">
        <f t="shared" ca="1" si="94"/>
        <v>0.22370524238172373</v>
      </c>
      <c r="F1991" s="78">
        <f t="shared" ca="1" si="95"/>
        <v>1.4097302009347592</v>
      </c>
      <c r="G1991" s="65">
        <f t="shared" ca="1" si="93"/>
        <v>-5.9784875373222377</v>
      </c>
    </row>
    <row r="1992" spans="5:7" x14ac:dyDescent="0.25">
      <c r="E1992" s="60">
        <f t="shared" ca="1" si="94"/>
        <v>1.8667290645669077E-2</v>
      </c>
      <c r="F1992" s="78">
        <f t="shared" ca="1" si="95"/>
        <v>-6.5160962551771213</v>
      </c>
      <c r="G1992" s="65">
        <f t="shared" ca="1" si="93"/>
        <v>-6.0328381081049294</v>
      </c>
    </row>
    <row r="1993" spans="5:7" x14ac:dyDescent="0.25">
      <c r="E1993" s="60">
        <f t="shared" ca="1" si="94"/>
        <v>0.38147926867996063</v>
      </c>
      <c r="F1993" s="78">
        <f t="shared" ca="1" si="95"/>
        <v>1.8047189579845373</v>
      </c>
      <c r="G1993" s="65">
        <f t="shared" ca="1" si="93"/>
        <v>-5.975943131761877</v>
      </c>
    </row>
    <row r="1994" spans="5:7" x14ac:dyDescent="0.25">
      <c r="E1994" s="60">
        <f t="shared" ca="1" si="94"/>
        <v>0.34962674700317542</v>
      </c>
      <c r="F1994" s="78">
        <f t="shared" ca="1" si="95"/>
        <v>1.7444983148477915</v>
      </c>
      <c r="G1994" s="65">
        <f t="shared" ca="1" si="93"/>
        <v>-5.9763299846145328</v>
      </c>
    </row>
    <row r="1995" spans="5:7" x14ac:dyDescent="0.25">
      <c r="E1995" s="60">
        <f t="shared" ca="1" si="94"/>
        <v>0.86370038714886466</v>
      </c>
      <c r="F1995" s="78">
        <f t="shared" ca="1" si="95"/>
        <v>3.0954303053449053</v>
      </c>
      <c r="G1995" s="65">
        <f t="shared" ca="1" si="93"/>
        <v>-5.9677455069509744</v>
      </c>
    </row>
    <row r="1996" spans="5:7" x14ac:dyDescent="0.25">
      <c r="E1996" s="60">
        <f t="shared" ca="1" si="94"/>
        <v>0.86193302619103407</v>
      </c>
      <c r="F1996" s="78">
        <f t="shared" ca="1" si="95"/>
        <v>3.0795222618319373</v>
      </c>
      <c r="G1996" s="65">
        <f t="shared" ca="1" si="93"/>
        <v>-5.9678454413671842</v>
      </c>
    </row>
    <row r="1997" spans="5:7" x14ac:dyDescent="0.25">
      <c r="E1997" s="60">
        <f t="shared" ca="1" si="94"/>
        <v>2.3678899497300843E-2</v>
      </c>
      <c r="F1997" s="78">
        <f t="shared" ca="1" si="95"/>
        <v>-4.7089797818474324</v>
      </c>
      <c r="G1997" s="65">
        <f t="shared" ca="1" si="93"/>
        <v>-6.0199213473204649</v>
      </c>
    </row>
    <row r="1998" spans="5:7" x14ac:dyDescent="0.25">
      <c r="E1998" s="60">
        <f t="shared" ca="1" si="94"/>
        <v>0.93984223015909873</v>
      </c>
      <c r="F1998" s="78">
        <f t="shared" ca="1" si="95"/>
        <v>4.6140519247357048</v>
      </c>
      <c r="G1998" s="65">
        <f t="shared" ca="1" si="93"/>
        <v>-5.9583346143286207</v>
      </c>
    </row>
    <row r="1999" spans="5:7" x14ac:dyDescent="0.25">
      <c r="E1999" s="60">
        <f t="shared" ca="1" si="94"/>
        <v>0.1630441481086875</v>
      </c>
      <c r="F1999" s="78">
        <f t="shared" ca="1" si="95"/>
        <v>1.1107549426717833</v>
      </c>
      <c r="G1999" s="65">
        <f t="shared" ca="1" si="93"/>
        <v>-5.9804244272773941</v>
      </c>
    </row>
    <row r="2000" spans="5:7" x14ac:dyDescent="0.25">
      <c r="E2000" s="60">
        <f t="shared" ca="1" si="94"/>
        <v>0.98449357826623629</v>
      </c>
      <c r="F2000" s="78">
        <f t="shared" ca="1" si="95"/>
        <v>12.255688065065774</v>
      </c>
      <c r="G2000" s="65">
        <f t="shared" ca="1" si="93"/>
        <v>-5.9151021297239321</v>
      </c>
    </row>
    <row r="2001" spans="5:7" x14ac:dyDescent="0.25">
      <c r="E2001" s="60">
        <f t="shared" ca="1" si="94"/>
        <v>0.37013014929043453</v>
      </c>
      <c r="F2001" s="78">
        <f t="shared" ca="1" si="95"/>
        <v>1.7838733576020707</v>
      </c>
      <c r="G2001" s="65">
        <f t="shared" ca="1" si="93"/>
        <v>-5.9760769985786144</v>
      </c>
    </row>
    <row r="2002" spans="5:7" x14ac:dyDescent="0.25">
      <c r="E2002" s="60">
        <f t="shared" ca="1" si="94"/>
        <v>0.288196992357733</v>
      </c>
      <c r="F2002" s="78">
        <f t="shared" ca="1" si="95"/>
        <v>1.6076039700683151</v>
      </c>
      <c r="G2002" s="65">
        <f t="shared" ca="1" si="93"/>
        <v>-5.9772108197168272</v>
      </c>
    </row>
    <row r="2003" spans="5:7" x14ac:dyDescent="0.25">
      <c r="E2003" s="60">
        <f t="shared" ca="1" si="94"/>
        <v>0.97122917912305196</v>
      </c>
      <c r="F2003" s="78">
        <f t="shared" ca="1" si="95"/>
        <v>7.5167453628703154</v>
      </c>
      <c r="G2003" s="65">
        <f t="shared" ca="1" si="93"/>
        <v>-5.9410794428366964</v>
      </c>
    </row>
    <row r="2004" spans="5:7" x14ac:dyDescent="0.25">
      <c r="E2004" s="60">
        <f t="shared" ca="1" si="94"/>
        <v>2.5090862673854297E-2</v>
      </c>
      <c r="F2004" s="78">
        <f t="shared" ca="1" si="95"/>
        <v>-4.3300005342861843</v>
      </c>
      <c r="G2004" s="65">
        <f t="shared" ca="1" si="93"/>
        <v>-6.0172499946080977</v>
      </c>
    </row>
    <row r="2005" spans="5:7" x14ac:dyDescent="0.25">
      <c r="E2005" s="60">
        <f t="shared" ca="1" si="94"/>
        <v>0.29475878130582733</v>
      </c>
      <c r="F2005" s="78">
        <f t="shared" ca="1" si="95"/>
        <v>1.6239965367893983</v>
      </c>
      <c r="G2005" s="65">
        <f t="shared" ca="1" si="93"/>
        <v>-5.977105238133114</v>
      </c>
    </row>
    <row r="2006" spans="5:7" x14ac:dyDescent="0.25">
      <c r="E2006" s="60">
        <f t="shared" ca="1" si="94"/>
        <v>0.30853162809073886</v>
      </c>
      <c r="F2006" s="78">
        <f t="shared" ca="1" si="95"/>
        <v>1.6568179346564773</v>
      </c>
      <c r="G2006" s="65">
        <f t="shared" ca="1" si="93"/>
        <v>-5.9768939271967616</v>
      </c>
    </row>
    <row r="2007" spans="5:7" x14ac:dyDescent="0.25">
      <c r="E2007" s="60">
        <f t="shared" ca="1" si="94"/>
        <v>0.29123769474999905</v>
      </c>
      <c r="F2007" s="78">
        <f t="shared" ca="1" si="95"/>
        <v>1.6152648262589553</v>
      </c>
      <c r="G2007" s="65">
        <f t="shared" ca="1" si="93"/>
        <v>-5.97716147396312</v>
      </c>
    </row>
    <row r="2008" spans="5:7" x14ac:dyDescent="0.25">
      <c r="E2008" s="60">
        <f t="shared" ca="1" si="94"/>
        <v>0.87365417171559756</v>
      </c>
      <c r="F2008" s="78">
        <f t="shared" ca="1" si="95"/>
        <v>3.1928171104230456</v>
      </c>
      <c r="G2008" s="65">
        <f t="shared" ca="1" si="93"/>
        <v>-5.9671343276932491</v>
      </c>
    </row>
    <row r="2009" spans="5:7" x14ac:dyDescent="0.25">
      <c r="E2009" s="60">
        <f t="shared" ca="1" si="94"/>
        <v>0.85049806400799588</v>
      </c>
      <c r="F2009" s="78">
        <f t="shared" ca="1" si="95"/>
        <v>2.9851128201507082</v>
      </c>
      <c r="G2009" s="65">
        <f t="shared" ca="1" si="93"/>
        <v>-5.9684390924247701</v>
      </c>
    </row>
    <row r="2010" spans="5:7" x14ac:dyDescent="0.25">
      <c r="E2010" s="60">
        <f t="shared" ca="1" si="94"/>
        <v>0.97035327454137732</v>
      </c>
      <c r="F2010" s="78">
        <f t="shared" ca="1" si="95"/>
        <v>7.352849883987683</v>
      </c>
      <c r="G2010" s="65">
        <f t="shared" ca="1" si="93"/>
        <v>-5.9420273648260391</v>
      </c>
    </row>
    <row r="2011" spans="5:7" x14ac:dyDescent="0.25">
      <c r="E2011" s="60">
        <f t="shared" ca="1" si="94"/>
        <v>0.63585116844635414</v>
      </c>
      <c r="F2011" s="78">
        <f t="shared" ca="1" si="95"/>
        <v>2.2273701922329714</v>
      </c>
      <c r="G2011" s="65">
        <f t="shared" ca="1" si="93"/>
        <v>-5.9732389634224416</v>
      </c>
    </row>
    <row r="2012" spans="5:7" x14ac:dyDescent="0.25">
      <c r="E2012" s="60">
        <f t="shared" ca="1" si="94"/>
        <v>7.3252872036612571E-2</v>
      </c>
      <c r="F2012" s="78">
        <f t="shared" ca="1" si="95"/>
        <v>-0.13418732009923007</v>
      </c>
      <c r="G2012" s="65">
        <f t="shared" ca="1" si="93"/>
        <v>-5.9885899394929654</v>
      </c>
    </row>
    <row r="2013" spans="5:7" x14ac:dyDescent="0.25">
      <c r="E2013" s="60">
        <f t="shared" ca="1" si="94"/>
        <v>0.6756277122959361</v>
      </c>
      <c r="F2013" s="78">
        <f t="shared" ca="1" si="95"/>
        <v>2.3077583155096462</v>
      </c>
      <c r="G2013" s="65">
        <f t="shared" ca="1" si="93"/>
        <v>-5.9727268022922493</v>
      </c>
    </row>
    <row r="2014" spans="5:7" x14ac:dyDescent="0.25">
      <c r="E2014" s="60">
        <f t="shared" ca="1" si="94"/>
        <v>0.25333172779065705</v>
      </c>
      <c r="F2014" s="78">
        <f t="shared" ca="1" si="95"/>
        <v>1.5103588841175517</v>
      </c>
      <c r="G2014" s="65">
        <f t="shared" ca="1" si="93"/>
        <v>-5.9778377442745994</v>
      </c>
    </row>
    <row r="2015" spans="5:7" x14ac:dyDescent="0.25">
      <c r="E2015" s="60">
        <f t="shared" ca="1" si="94"/>
        <v>0.13226047080727965</v>
      </c>
      <c r="F2015" s="78">
        <f t="shared" ca="1" si="95"/>
        <v>0.86671707898503825</v>
      </c>
      <c r="G2015" s="65">
        <f t="shared" ca="1" si="93"/>
        <v>-5.9820123715912885</v>
      </c>
    </row>
    <row r="2016" spans="5:7" x14ac:dyDescent="0.25">
      <c r="E2016" s="60">
        <f t="shared" ca="1" si="94"/>
        <v>0.38617315517488204</v>
      </c>
      <c r="F2016" s="78">
        <f t="shared" ca="1" si="95"/>
        <v>1.8131687344636949</v>
      </c>
      <c r="G2016" s="65">
        <f t="shared" ca="1" si="93"/>
        <v>-5.9758888819668039</v>
      </c>
    </row>
    <row r="2017" spans="5:7" x14ac:dyDescent="0.25">
      <c r="E2017" s="60">
        <f t="shared" ca="1" si="94"/>
        <v>0.9972019320289166</v>
      </c>
      <c r="F2017" s="78">
        <f t="shared" ca="1" si="95"/>
        <v>58.878834025537323</v>
      </c>
      <c r="G2017" s="65">
        <f t="shared" ca="1" si="93"/>
        <v>-5.841711656276046</v>
      </c>
    </row>
    <row r="2018" spans="5:7" x14ac:dyDescent="0.25">
      <c r="E2018" s="60">
        <f t="shared" ca="1" si="94"/>
        <v>0.97245668883496839</v>
      </c>
      <c r="F2018" s="78">
        <f t="shared" ca="1" si="95"/>
        <v>7.7639230045438365</v>
      </c>
      <c r="G2018" s="65">
        <f t="shared" ca="1" si="93"/>
        <v>-5.9396559305110337</v>
      </c>
    </row>
    <row r="2019" spans="5:7" x14ac:dyDescent="0.25">
      <c r="E2019" s="60">
        <f t="shared" ca="1" si="94"/>
        <v>5.1490458305279985E-3</v>
      </c>
      <c r="F2019" s="78">
        <f t="shared" ca="1" si="95"/>
        <v>-28.906903159240329</v>
      </c>
      <c r="G2019" s="65">
        <f t="shared" ca="1" si="93"/>
        <v>-6.2125378737693442</v>
      </c>
    </row>
    <row r="2020" spans="5:7" x14ac:dyDescent="0.25">
      <c r="E2020" s="60">
        <f t="shared" ca="1" si="94"/>
        <v>0.45836036987348239</v>
      </c>
      <c r="F2020" s="78">
        <f t="shared" ca="1" si="95"/>
        <v>1.9342169557083195</v>
      </c>
      <c r="G2020" s="65">
        <f t="shared" ca="1" si="93"/>
        <v>-5.9751125571482335</v>
      </c>
    </row>
    <row r="2021" spans="5:7" x14ac:dyDescent="0.25">
      <c r="E2021" s="60">
        <f t="shared" ca="1" si="94"/>
        <v>0.84649403807420132</v>
      </c>
      <c r="F2021" s="78">
        <f t="shared" ca="1" si="95"/>
        <v>2.9551497716843098</v>
      </c>
      <c r="G2021" s="65">
        <f t="shared" ca="1" si="93"/>
        <v>-5.9686277054008237</v>
      </c>
    </row>
    <row r="2022" spans="5:7" x14ac:dyDescent="0.25">
      <c r="E2022" s="60">
        <f t="shared" ca="1" si="94"/>
        <v>0.76283091132174163</v>
      </c>
      <c r="F2022" s="78">
        <f t="shared" ca="1" si="95"/>
        <v>2.5420263213089171</v>
      </c>
      <c r="G2022" s="65">
        <f t="shared" ca="1" si="93"/>
        <v>-5.9712382344025992</v>
      </c>
    </row>
    <row r="2023" spans="5:7" x14ac:dyDescent="0.25">
      <c r="E2023" s="60">
        <f t="shared" ca="1" si="94"/>
        <v>0.60042927957962189</v>
      </c>
      <c r="F2023" s="78">
        <f t="shared" ca="1" si="95"/>
        <v>2.1632056750560373</v>
      </c>
      <c r="G2023" s="65">
        <f t="shared" ca="1" si="93"/>
        <v>-5.9736482614496644</v>
      </c>
    </row>
    <row r="2024" spans="5:7" x14ac:dyDescent="0.25">
      <c r="E2024" s="60">
        <f t="shared" ca="1" si="94"/>
        <v>0.91169928875402939</v>
      </c>
      <c r="F2024" s="78">
        <f t="shared" ca="1" si="95"/>
        <v>3.7559466303716427</v>
      </c>
      <c r="G2024" s="65">
        <f t="shared" ca="1" si="93"/>
        <v>-5.9636207431747614</v>
      </c>
    </row>
    <row r="2025" spans="5:7" x14ac:dyDescent="0.25">
      <c r="E2025" s="60">
        <f t="shared" ca="1" si="94"/>
        <v>0.98264684358573917</v>
      </c>
      <c r="F2025" s="78">
        <f t="shared" ca="1" si="95"/>
        <v>11.162439136750793</v>
      </c>
      <c r="G2025" s="65">
        <f t="shared" ca="1" si="93"/>
        <v>-5.9208437903271154</v>
      </c>
    </row>
    <row r="2026" spans="5:7" x14ac:dyDescent="0.25">
      <c r="E2026" s="60">
        <f t="shared" ca="1" si="94"/>
        <v>0.1920185211685046</v>
      </c>
      <c r="F2026" s="78">
        <f t="shared" ca="1" si="95"/>
        <v>1.2742154885611212</v>
      </c>
      <c r="G2026" s="65">
        <f t="shared" ca="1" si="93"/>
        <v>-5.9793642924340435</v>
      </c>
    </row>
    <row r="2027" spans="5:7" x14ac:dyDescent="0.25">
      <c r="E2027" s="60">
        <f t="shared" ca="1" si="94"/>
        <v>0.3270296005937855</v>
      </c>
      <c r="F2027" s="78">
        <f t="shared" ca="1" si="95"/>
        <v>1.6979678925239434</v>
      </c>
      <c r="G2027" s="65">
        <f t="shared" ca="1" si="93"/>
        <v>-5.9766291570717316</v>
      </c>
    </row>
    <row r="2028" spans="5:7" x14ac:dyDescent="0.25">
      <c r="E2028" s="60">
        <f t="shared" ca="1" si="94"/>
        <v>0.27757224655298285</v>
      </c>
      <c r="F2028" s="78">
        <f t="shared" ca="1" si="95"/>
        <v>1.5798997251534548</v>
      </c>
      <c r="G2028" s="65">
        <f t="shared" ca="1" si="93"/>
        <v>-5.9773893226511809</v>
      </c>
    </row>
    <row r="2029" spans="5:7" x14ac:dyDescent="0.25">
      <c r="E2029" s="60">
        <f t="shared" ca="1" si="94"/>
        <v>0.20362332620736545</v>
      </c>
      <c r="F2029" s="78">
        <f t="shared" ca="1" si="95"/>
        <v>1.3280292660123483</v>
      </c>
      <c r="G2029" s="65">
        <f t="shared" ca="1" si="93"/>
        <v>-5.9790158951913011</v>
      </c>
    </row>
    <row r="2030" spans="5:7" x14ac:dyDescent="0.25">
      <c r="E2030" s="60">
        <f t="shared" ca="1" si="94"/>
        <v>0.3608788211994497</v>
      </c>
      <c r="F2030" s="78">
        <f t="shared" ca="1" si="95"/>
        <v>1.766401798916031</v>
      </c>
      <c r="G2030" s="65">
        <f t="shared" ca="1" si="93"/>
        <v>-5.976189233569646</v>
      </c>
    </row>
    <row r="2031" spans="5:7" x14ac:dyDescent="0.25">
      <c r="E2031" s="60">
        <f t="shared" ca="1" si="94"/>
        <v>0.76467226842164449</v>
      </c>
      <c r="F2031" s="78">
        <f t="shared" ca="1" si="95"/>
        <v>2.548357550701374</v>
      </c>
      <c r="G2031" s="65">
        <f t="shared" ca="1" si="93"/>
        <v>-5.9711980873825059</v>
      </c>
    </row>
    <row r="2032" spans="5:7" x14ac:dyDescent="0.25">
      <c r="E2032" s="60">
        <f t="shared" ca="1" si="94"/>
        <v>0.27386131160247429</v>
      </c>
      <c r="F2032" s="78">
        <f t="shared" ca="1" si="95"/>
        <v>1.5698567804801793</v>
      </c>
      <c r="G2032" s="65">
        <f t="shared" ca="1" si="93"/>
        <v>-5.9774540510876548</v>
      </c>
    </row>
    <row r="2033" spans="5:7" x14ac:dyDescent="0.25">
      <c r="E2033" s="60">
        <f t="shared" ca="1" si="94"/>
        <v>0.7673038677314078</v>
      </c>
      <c r="F2033" s="78">
        <f t="shared" ca="1" si="95"/>
        <v>2.5575467410824091</v>
      </c>
      <c r="G2033" s="65">
        <f t="shared" ca="1" si="93"/>
        <v>-5.9711398254463486</v>
      </c>
    </row>
    <row r="2034" spans="5:7" x14ac:dyDescent="0.25">
      <c r="E2034" s="60">
        <f t="shared" ca="1" si="94"/>
        <v>0.73720425937609013</v>
      </c>
      <c r="F2034" s="78">
        <f t="shared" ca="1" si="95"/>
        <v>2.4613344810824698</v>
      </c>
      <c r="G2034" s="65">
        <f t="shared" ca="1" si="93"/>
        <v>-5.9717502904522481</v>
      </c>
    </row>
    <row r="2035" spans="5:7" x14ac:dyDescent="0.25">
      <c r="E2035" s="60">
        <f t="shared" ca="1" si="94"/>
        <v>6.2111756377803418E-2</v>
      </c>
      <c r="F2035" s="78">
        <f t="shared" ca="1" si="95"/>
        <v>-0.52979194237532212</v>
      </c>
      <c r="G2035" s="65">
        <f t="shared" ca="1" si="93"/>
        <v>-5.991218050603206</v>
      </c>
    </row>
    <row r="2036" spans="5:7" x14ac:dyDescent="0.25">
      <c r="E2036" s="60">
        <f t="shared" ca="1" si="94"/>
        <v>0.21034572204698265</v>
      </c>
      <c r="F2036" s="78">
        <f t="shared" ca="1" si="95"/>
        <v>1.3568474951791862</v>
      </c>
      <c r="G2036" s="65">
        <f t="shared" ca="1" si="93"/>
        <v>-5.978829447948991</v>
      </c>
    </row>
    <row r="2037" spans="5:7" x14ac:dyDescent="0.25">
      <c r="E2037" s="60">
        <f t="shared" ca="1" si="94"/>
        <v>0.49261707110259245</v>
      </c>
      <c r="F2037" s="78">
        <f t="shared" ca="1" si="95"/>
        <v>1.9884008423372515</v>
      </c>
      <c r="G2037" s="65">
        <f t="shared" ca="1" si="93"/>
        <v>-5.9747655642996849</v>
      </c>
    </row>
    <row r="2038" spans="5:7" x14ac:dyDescent="0.25">
      <c r="E2038" s="60">
        <f t="shared" ca="1" si="94"/>
        <v>0.24049107788260671</v>
      </c>
      <c r="F2038" s="78">
        <f t="shared" ca="1" si="95"/>
        <v>1.4691975090790417</v>
      </c>
      <c r="G2038" s="65">
        <f t="shared" ca="1" si="93"/>
        <v>-5.9781034074802406</v>
      </c>
    </row>
    <row r="2039" spans="5:7" x14ac:dyDescent="0.25">
      <c r="E2039" s="60">
        <f t="shared" ca="1" si="94"/>
        <v>0.30367878291558814</v>
      </c>
      <c r="F2039" s="78">
        <f t="shared" ca="1" si="95"/>
        <v>1.6454845485445466</v>
      </c>
      <c r="G2039" s="65">
        <f t="shared" ca="1" si="93"/>
        <v>-5.9769668809365779</v>
      </c>
    </row>
    <row r="2040" spans="5:7" x14ac:dyDescent="0.25">
      <c r="E2040" s="60">
        <f t="shared" ca="1" si="94"/>
        <v>0.58103278976826389</v>
      </c>
      <c r="F2040" s="78">
        <f t="shared" ca="1" si="95"/>
        <v>2.1301088788132776</v>
      </c>
      <c r="G2040" s="65">
        <f t="shared" ca="1" si="93"/>
        <v>-5.9738595551083788</v>
      </c>
    </row>
    <row r="2041" spans="5:7" x14ac:dyDescent="0.25">
      <c r="E2041" s="60">
        <f t="shared" ca="1" si="94"/>
        <v>0.1095885544868046</v>
      </c>
      <c r="F2041" s="78">
        <f t="shared" ca="1" si="95"/>
        <v>0.60554373063297917</v>
      </c>
      <c r="G2041" s="65">
        <f t="shared" ca="1" si="93"/>
        <v>-5.983718707279114</v>
      </c>
    </row>
    <row r="2042" spans="5:7" x14ac:dyDescent="0.25">
      <c r="E2042" s="60">
        <f t="shared" ca="1" si="94"/>
        <v>0.68835223204613405</v>
      </c>
      <c r="F2042" s="78">
        <f t="shared" ca="1" si="95"/>
        <v>2.3360291488396681</v>
      </c>
      <c r="G2042" s="65">
        <f t="shared" ca="1" si="93"/>
        <v>-5.9725468513928996</v>
      </c>
    </row>
    <row r="2043" spans="5:7" x14ac:dyDescent="0.25">
      <c r="E2043" s="60">
        <f t="shared" ca="1" si="94"/>
        <v>0.17166112990633853</v>
      </c>
      <c r="F2043" s="78">
        <f t="shared" ca="1" si="95"/>
        <v>1.1645278987384962</v>
      </c>
      <c r="G2043" s="65">
        <f t="shared" ca="1" si="93"/>
        <v>-5.9800753687342558</v>
      </c>
    </row>
    <row r="2044" spans="5:7" x14ac:dyDescent="0.25">
      <c r="E2044" s="60">
        <f t="shared" ca="1" si="94"/>
        <v>0.60142154521628199</v>
      </c>
      <c r="F2044" s="78">
        <f t="shared" ca="1" si="95"/>
        <v>2.1649321496736187</v>
      </c>
      <c r="G2044" s="65">
        <f t="shared" ca="1" si="93"/>
        <v>-5.9736372426722451</v>
      </c>
    </row>
    <row r="2045" spans="5:7" x14ac:dyDescent="0.25">
      <c r="E2045" s="60">
        <f t="shared" ca="1" si="94"/>
        <v>0.51479441356460254</v>
      </c>
      <c r="F2045" s="78">
        <f t="shared" ca="1" si="95"/>
        <v>2.0232557586429527</v>
      </c>
      <c r="G2045" s="65">
        <f t="shared" ca="1" si="93"/>
        <v>-5.9745425200295843</v>
      </c>
    </row>
    <row r="2046" spans="5:7" x14ac:dyDescent="0.25">
      <c r="E2046" s="60">
        <f t="shared" ca="1" si="94"/>
        <v>0.28419896433719549</v>
      </c>
      <c r="F2046" s="78">
        <f t="shared" ca="1" si="95"/>
        <v>1.59735441509878</v>
      </c>
      <c r="G2046" s="65">
        <f t="shared" ca="1" si="93"/>
        <v>-5.9772768497623332</v>
      </c>
    </row>
    <row r="2047" spans="5:7" x14ac:dyDescent="0.25">
      <c r="E2047" s="60">
        <f t="shared" ca="1" si="94"/>
        <v>0.73983049087499742</v>
      </c>
      <c r="F2047" s="78">
        <f t="shared" ca="1" si="95"/>
        <v>2.4690304369061833</v>
      </c>
      <c r="G2047" s="65">
        <f t="shared" ca="1" si="93"/>
        <v>-5.9717014228845651</v>
      </c>
    </row>
    <row r="2048" spans="5:7" x14ac:dyDescent="0.25">
      <c r="E2048" s="60">
        <f t="shared" ca="1" si="94"/>
        <v>0.10991767928851359</v>
      </c>
      <c r="F2048" s="78">
        <f t="shared" ca="1" si="95"/>
        <v>0.61006882144356256</v>
      </c>
      <c r="G2048" s="65">
        <f t="shared" ca="1" si="93"/>
        <v>-5.983689082866511</v>
      </c>
    </row>
    <row r="2049" spans="5:7" x14ac:dyDescent="0.25">
      <c r="E2049" s="60">
        <f t="shared" ca="1" si="94"/>
        <v>0.58510986149805722</v>
      </c>
      <c r="F2049" s="78">
        <f t="shared" ca="1" si="95"/>
        <v>2.1369700242464833</v>
      </c>
      <c r="G2049" s="65">
        <f t="shared" ca="1" si="93"/>
        <v>-5.9738157431172505</v>
      </c>
    </row>
    <row r="2050" spans="5:7" x14ac:dyDescent="0.25">
      <c r="E2050" s="60">
        <f t="shared" ca="1" si="94"/>
        <v>0.64857912812767904</v>
      </c>
      <c r="F2050" s="78">
        <f t="shared" ca="1" si="95"/>
        <v>2.2519577480513768</v>
      </c>
      <c r="G2050" s="65">
        <f t="shared" ca="1" si="93"/>
        <v>-5.9730822396483907</v>
      </c>
    </row>
    <row r="2051" spans="5:7" x14ac:dyDescent="0.25">
      <c r="E2051" s="60">
        <f t="shared" ca="1" si="94"/>
        <v>0.93031894299248852</v>
      </c>
      <c r="F2051" s="78">
        <f t="shared" ca="1" si="95"/>
        <v>4.2474469101429193</v>
      </c>
      <c r="G2051" s="65">
        <f t="shared" ref="G2051:G2114" ca="1" si="96">LN(1/(PI()*$O$14*(1 + ((F2051-$O$13)/$O$14)^2)))</f>
        <v>-5.960582878088398</v>
      </c>
    </row>
    <row r="2052" spans="5:7" x14ac:dyDescent="0.25">
      <c r="E2052" s="60">
        <f t="shared" ref="E2052:E2115" ca="1" si="97">RAND()</f>
        <v>5.1677046956641215E-2</v>
      </c>
      <c r="F2052" s="78">
        <f t="shared" ref="F2052:F2115" ca="1" si="98">$C$3+$C$4*TAN(PI()*(E2052-0.5))</f>
        <v>-1.0526937917913872</v>
      </c>
      <c r="G2052" s="65">
        <f t="shared" ca="1" si="96"/>
        <v>-5.994716118818693</v>
      </c>
    </row>
    <row r="2053" spans="5:7" x14ac:dyDescent="0.25">
      <c r="E2053" s="60">
        <f t="shared" ca="1" si="97"/>
        <v>0.16351034038703938</v>
      </c>
      <c r="F2053" s="78">
        <f t="shared" ca="1" si="98"/>
        <v>1.1137955808253703</v>
      </c>
      <c r="G2053" s="65">
        <f t="shared" ca="1" si="96"/>
        <v>-5.9804046813563367</v>
      </c>
    </row>
    <row r="2054" spans="5:7" x14ac:dyDescent="0.25">
      <c r="E2054" s="60">
        <f t="shared" ca="1" si="97"/>
        <v>0.76565430614455665</v>
      </c>
      <c r="F2054" s="78">
        <f t="shared" ca="1" si="98"/>
        <v>2.5517670710948788</v>
      </c>
      <c r="G2054" s="65">
        <f t="shared" ca="1" si="96"/>
        <v>-5.9711764690392037</v>
      </c>
    </row>
    <row r="2055" spans="5:7" x14ac:dyDescent="0.25">
      <c r="E2055" s="60">
        <f t="shared" ca="1" si="97"/>
        <v>0.55076849008367001</v>
      </c>
      <c r="F2055" s="78">
        <f t="shared" ca="1" si="98"/>
        <v>2.080430119225503</v>
      </c>
      <c r="G2055" s="65">
        <f t="shared" ca="1" si="96"/>
        <v>-5.9741769306817742</v>
      </c>
    </row>
    <row r="2056" spans="5:7" x14ac:dyDescent="0.25">
      <c r="E2056" s="60">
        <f t="shared" ca="1" si="97"/>
        <v>8.4247936873777629E-2</v>
      </c>
      <c r="F2056" s="78">
        <f t="shared" ca="1" si="98"/>
        <v>0.1551938046824588</v>
      </c>
      <c r="G2056" s="65">
        <f t="shared" ca="1" si="96"/>
        <v>-5.986677616396781</v>
      </c>
    </row>
    <row r="2057" spans="5:7" x14ac:dyDescent="0.25">
      <c r="E2057" s="60">
        <f t="shared" ca="1" si="97"/>
        <v>0.38909702705681515</v>
      </c>
      <c r="F2057" s="78">
        <f t="shared" ca="1" si="98"/>
        <v>1.818385049003262</v>
      </c>
      <c r="G2057" s="65">
        <f t="shared" ca="1" si="96"/>
        <v>-5.9758553956526272</v>
      </c>
    </row>
    <row r="2058" spans="5:7" x14ac:dyDescent="0.25">
      <c r="E2058" s="60">
        <f t="shared" ca="1" si="97"/>
        <v>0.27837548226985942</v>
      </c>
      <c r="F2058" s="78">
        <f t="shared" ca="1" si="98"/>
        <v>1.5820475901168036</v>
      </c>
      <c r="G2058" s="65">
        <f t="shared" ca="1" si="96"/>
        <v>-5.9773754806962156</v>
      </c>
    </row>
    <row r="2059" spans="5:7" x14ac:dyDescent="0.25">
      <c r="E2059" s="60">
        <f t="shared" ca="1" si="97"/>
        <v>3.5958748430231391E-2</v>
      </c>
      <c r="F2059" s="78">
        <f t="shared" ca="1" si="98"/>
        <v>-2.4071983466814153</v>
      </c>
      <c r="G2059" s="65">
        <f t="shared" ca="1" si="96"/>
        <v>-6.0039037327017812</v>
      </c>
    </row>
    <row r="2060" spans="5:7" x14ac:dyDescent="0.25">
      <c r="E2060" s="60">
        <f t="shared" ca="1" si="97"/>
        <v>0.18109362490787462</v>
      </c>
      <c r="F2060" s="78">
        <f t="shared" ca="1" si="98"/>
        <v>1.2180771564454669</v>
      </c>
      <c r="G2060" s="65">
        <f t="shared" ca="1" si="96"/>
        <v>-5.9797280644772481</v>
      </c>
    </row>
    <row r="2061" spans="5:7" x14ac:dyDescent="0.25">
      <c r="E2061" s="60">
        <f t="shared" ca="1" si="97"/>
        <v>0.24469930094788661</v>
      </c>
      <c r="F2061" s="78">
        <f t="shared" ca="1" si="98"/>
        <v>1.4830637642495259</v>
      </c>
      <c r="G2061" s="65">
        <f t="shared" ca="1" si="96"/>
        <v>-5.9780138920356736</v>
      </c>
    </row>
    <row r="2062" spans="5:7" x14ac:dyDescent="0.25">
      <c r="E2062" s="60">
        <f t="shared" ca="1" si="97"/>
        <v>0.97341412860625687</v>
      </c>
      <c r="F2062" s="78">
        <f t="shared" ca="1" si="98"/>
        <v>7.9725214351103197</v>
      </c>
      <c r="G2062" s="65">
        <f t="shared" ca="1" si="96"/>
        <v>-5.9384603176811757</v>
      </c>
    </row>
    <row r="2063" spans="5:7" x14ac:dyDescent="0.25">
      <c r="E2063" s="60">
        <f t="shared" ca="1" si="97"/>
        <v>6.478641206188307E-2</v>
      </c>
      <c r="F2063" s="78">
        <f t="shared" ca="1" si="98"/>
        <v>-0.42259378856243179</v>
      </c>
      <c r="G2063" s="65">
        <f t="shared" ca="1" si="96"/>
        <v>-5.990504332701116</v>
      </c>
    </row>
    <row r="2064" spans="5:7" x14ac:dyDescent="0.25">
      <c r="E2064" s="60">
        <f t="shared" ca="1" si="97"/>
        <v>0.17129505808368084</v>
      </c>
      <c r="F2064" s="78">
        <f t="shared" ca="1" si="98"/>
        <v>1.1623431760626259</v>
      </c>
      <c r="G2064" s="65">
        <f t="shared" ca="1" si="96"/>
        <v>-5.9800895445882949</v>
      </c>
    </row>
    <row r="2065" spans="5:7" x14ac:dyDescent="0.25">
      <c r="E2065" s="60">
        <f t="shared" ca="1" si="97"/>
        <v>0.25638815225113276</v>
      </c>
      <c r="F2065" s="78">
        <f t="shared" ca="1" si="98"/>
        <v>1.5196767223491137</v>
      </c>
      <c r="G2065" s="65">
        <f t="shared" ca="1" si="96"/>
        <v>-5.9777776301203422</v>
      </c>
    </row>
    <row r="2066" spans="5:7" x14ac:dyDescent="0.25">
      <c r="E2066" s="60">
        <f t="shared" ca="1" si="97"/>
        <v>5.5098224111581495E-2</v>
      </c>
      <c r="F2066" s="78">
        <f t="shared" ca="1" si="98"/>
        <v>-0.85966041181187869</v>
      </c>
      <c r="G2066" s="65">
        <f t="shared" ca="1" si="96"/>
        <v>-5.9934215771164245</v>
      </c>
    </row>
    <row r="2067" spans="5:7" x14ac:dyDescent="0.25">
      <c r="E2067" s="60">
        <f t="shared" ca="1" si="97"/>
        <v>0.18798580434419976</v>
      </c>
      <c r="F2067" s="78">
        <f t="shared" ca="1" si="98"/>
        <v>1.2541637987176606</v>
      </c>
      <c r="G2067" s="65">
        <f t="shared" ca="1" si="96"/>
        <v>-5.9794941877125769</v>
      </c>
    </row>
    <row r="2068" spans="5:7" x14ac:dyDescent="0.25">
      <c r="E2068" s="60">
        <f t="shared" ca="1" si="97"/>
        <v>0.31330536317658375</v>
      </c>
      <c r="F2068" s="78">
        <f t="shared" ca="1" si="98"/>
        <v>1.6677374609228119</v>
      </c>
      <c r="G2068" s="65">
        <f t="shared" ca="1" si="96"/>
        <v>-5.976823650414997</v>
      </c>
    </row>
    <row r="2069" spans="5:7" x14ac:dyDescent="0.25">
      <c r="E2069" s="60">
        <f t="shared" ca="1" si="97"/>
        <v>0.70139074010612168</v>
      </c>
      <c r="F2069" s="78">
        <f t="shared" ca="1" si="98"/>
        <v>2.3666196393920251</v>
      </c>
      <c r="G2069" s="65">
        <f t="shared" ca="1" si="96"/>
        <v>-5.9723522324219314</v>
      </c>
    </row>
    <row r="2070" spans="5:7" x14ac:dyDescent="0.25">
      <c r="E2070" s="60">
        <f t="shared" ca="1" si="97"/>
        <v>0.68404897731482395</v>
      </c>
      <c r="F2070" s="78">
        <f t="shared" ca="1" si="98"/>
        <v>2.3263043470879099</v>
      </c>
      <c r="G2070" s="65">
        <f t="shared" ca="1" si="96"/>
        <v>-5.9726087424538399</v>
      </c>
    </row>
    <row r="2071" spans="5:7" x14ac:dyDescent="0.25">
      <c r="E2071" s="60">
        <f t="shared" ca="1" si="97"/>
        <v>0.76264037956986708</v>
      </c>
      <c r="F2071" s="78">
        <f t="shared" ca="1" si="98"/>
        <v>2.5413757441598714</v>
      </c>
      <c r="G2071" s="65">
        <f t="shared" ca="1" si="96"/>
        <v>-5.9712423600297653</v>
      </c>
    </row>
    <row r="2072" spans="5:7" x14ac:dyDescent="0.25">
      <c r="E2072" s="60">
        <f t="shared" ca="1" si="97"/>
        <v>0.32641527023033368</v>
      </c>
      <c r="F2072" s="78">
        <f t="shared" ca="1" si="98"/>
        <v>1.6966492478162178</v>
      </c>
      <c r="G2072" s="65">
        <f t="shared" ca="1" si="96"/>
        <v>-5.9766376388003959</v>
      </c>
    </row>
    <row r="2073" spans="5:7" x14ac:dyDescent="0.25">
      <c r="E2073" s="60">
        <f t="shared" ca="1" si="97"/>
        <v>0.88490297036700005</v>
      </c>
      <c r="F2073" s="78">
        <f t="shared" ca="1" si="98"/>
        <v>3.3219927360876076</v>
      </c>
      <c r="G2073" s="65">
        <f t="shared" ca="1" si="96"/>
        <v>-5.9663252564295206</v>
      </c>
    </row>
    <row r="2074" spans="5:7" x14ac:dyDescent="0.25">
      <c r="E2074" s="60">
        <f t="shared" ca="1" si="97"/>
        <v>0.57553400654556197</v>
      </c>
      <c r="F2074" s="78">
        <f t="shared" ca="1" si="98"/>
        <v>2.1209269008442471</v>
      </c>
      <c r="G2074" s="65">
        <f t="shared" ca="1" si="96"/>
        <v>-5.9739181947357736</v>
      </c>
    </row>
    <row r="2075" spans="5:7" x14ac:dyDescent="0.25">
      <c r="E2075" s="60">
        <f t="shared" ca="1" si="97"/>
        <v>0.4308573957513544</v>
      </c>
      <c r="F2075" s="78">
        <f t="shared" ca="1" si="98"/>
        <v>1.8896499965116285</v>
      </c>
      <c r="G2075" s="65">
        <f t="shared" ca="1" si="96"/>
        <v>-5.9753981986840063</v>
      </c>
    </row>
    <row r="2076" spans="5:7" x14ac:dyDescent="0.25">
      <c r="E2076" s="60">
        <f t="shared" ca="1" si="97"/>
        <v>0.28075058249833729</v>
      </c>
      <c r="F2076" s="78">
        <f t="shared" ca="1" si="98"/>
        <v>1.5883460675593655</v>
      </c>
      <c r="G2076" s="65">
        <f t="shared" ca="1" si="96"/>
        <v>-5.9773348928664731</v>
      </c>
    </row>
    <row r="2077" spans="5:7" x14ac:dyDescent="0.25">
      <c r="E2077" s="60">
        <f t="shared" ca="1" si="97"/>
        <v>0.15022877665797463</v>
      </c>
      <c r="F2077" s="78">
        <f t="shared" ca="1" si="98"/>
        <v>1.0204358562489162</v>
      </c>
      <c r="G2077" s="65">
        <f t="shared" ca="1" si="96"/>
        <v>-5.9810114024875833</v>
      </c>
    </row>
    <row r="2078" spans="5:7" x14ac:dyDescent="0.25">
      <c r="E2078" s="60">
        <f t="shared" ca="1" si="97"/>
        <v>0.99295707943517353</v>
      </c>
      <c r="F2078" s="78">
        <f t="shared" ca="1" si="98"/>
        <v>24.594173660026922</v>
      </c>
      <c r="G2078" s="65">
        <f t="shared" ca="1" si="96"/>
        <v>-5.8617379887722665</v>
      </c>
    </row>
    <row r="2079" spans="5:7" x14ac:dyDescent="0.25">
      <c r="E2079" s="60">
        <f t="shared" ca="1" si="97"/>
        <v>7.6401275070362318E-2</v>
      </c>
      <c r="F2079" s="78">
        <f t="shared" ca="1" si="98"/>
        <v>-4.2987013363828819E-2</v>
      </c>
      <c r="G2079" s="65">
        <f t="shared" ca="1" si="96"/>
        <v>-5.9879863328919187</v>
      </c>
    </row>
    <row r="2080" spans="5:7" x14ac:dyDescent="0.25">
      <c r="E2080" s="60">
        <f t="shared" ca="1" si="97"/>
        <v>0.9795343946480991</v>
      </c>
      <c r="F2080" s="78">
        <f t="shared" ca="1" si="98"/>
        <v>9.7659846978301754</v>
      </c>
      <c r="G2080" s="65">
        <f t="shared" ca="1" si="96"/>
        <v>-5.9283998495405026</v>
      </c>
    </row>
    <row r="2081" spans="5:7" x14ac:dyDescent="0.25">
      <c r="E2081" s="60">
        <f t="shared" ca="1" si="97"/>
        <v>0.18449671495015751</v>
      </c>
      <c r="F2081" s="78">
        <f t="shared" ca="1" si="98"/>
        <v>1.2361936889828136</v>
      </c>
      <c r="G2081" s="65">
        <f t="shared" ca="1" si="96"/>
        <v>-5.9796106344682487</v>
      </c>
    </row>
    <row r="2082" spans="5:7" x14ac:dyDescent="0.25">
      <c r="E2082" s="60">
        <f t="shared" ca="1" si="97"/>
        <v>0.28297415374107127</v>
      </c>
      <c r="F2082" s="78">
        <f t="shared" ca="1" si="98"/>
        <v>1.5941729577052302</v>
      </c>
      <c r="G2082" s="65">
        <f t="shared" ca="1" si="96"/>
        <v>-5.9772973477280358</v>
      </c>
    </row>
    <row r="2083" spans="5:7" x14ac:dyDescent="0.25">
      <c r="E2083" s="60">
        <f t="shared" ca="1" si="97"/>
        <v>0.47500513993083016</v>
      </c>
      <c r="F2083" s="78">
        <f t="shared" ca="1" si="98"/>
        <v>1.9606572703705227</v>
      </c>
      <c r="G2083" s="65">
        <f t="shared" ca="1" si="96"/>
        <v>-5.9749431944962836</v>
      </c>
    </row>
    <row r="2084" spans="5:7" x14ac:dyDescent="0.25">
      <c r="E2084" s="60">
        <f t="shared" ca="1" si="97"/>
        <v>0.26275796990419464</v>
      </c>
      <c r="F2084" s="78">
        <f t="shared" ca="1" si="98"/>
        <v>1.5385556679927781</v>
      </c>
      <c r="G2084" s="65">
        <f t="shared" ca="1" si="96"/>
        <v>-5.9776558605690466</v>
      </c>
    </row>
    <row r="2085" spans="5:7" x14ac:dyDescent="0.25">
      <c r="E2085" s="60">
        <f t="shared" ca="1" si="97"/>
        <v>0.25761013830830526</v>
      </c>
      <c r="F2085" s="78">
        <f t="shared" ca="1" si="98"/>
        <v>1.5233540566952013</v>
      </c>
      <c r="G2085" s="65">
        <f t="shared" ca="1" si="96"/>
        <v>-5.9777539082823958</v>
      </c>
    </row>
    <row r="2086" spans="5:7" x14ac:dyDescent="0.25">
      <c r="E2086" s="60">
        <f t="shared" ca="1" si="97"/>
        <v>0.65366426784441545</v>
      </c>
      <c r="F2086" s="78">
        <f t="shared" ca="1" si="98"/>
        <v>2.2620559471982564</v>
      </c>
      <c r="G2086" s="65">
        <f t="shared" ca="1" si="96"/>
        <v>-5.9730178914778165</v>
      </c>
    </row>
    <row r="2087" spans="5:7" x14ac:dyDescent="0.25">
      <c r="E2087" s="60">
        <f t="shared" ca="1" si="97"/>
        <v>0.5915376020635067</v>
      </c>
      <c r="F2087" s="78">
        <f t="shared" ca="1" si="98"/>
        <v>2.1478862513544437</v>
      </c>
      <c r="G2087" s="65">
        <f t="shared" ca="1" si="96"/>
        <v>-5.9737460477383415</v>
      </c>
    </row>
    <row r="2088" spans="5:7" x14ac:dyDescent="0.25">
      <c r="E2088" s="60">
        <f t="shared" ca="1" si="97"/>
        <v>0.67079355004961472</v>
      </c>
      <c r="F2088" s="78">
        <f t="shared" ca="1" si="98"/>
        <v>2.2973841367422971</v>
      </c>
      <c r="G2088" s="65">
        <f t="shared" ca="1" si="96"/>
        <v>-5.9727928581398757</v>
      </c>
    </row>
    <row r="2089" spans="5:7" x14ac:dyDescent="0.25">
      <c r="E2089" s="60">
        <f t="shared" ca="1" si="97"/>
        <v>0.20371786355058474</v>
      </c>
      <c r="F2089" s="78">
        <f t="shared" ca="1" si="98"/>
        <v>1.3284458142381323</v>
      </c>
      <c r="G2089" s="65">
        <f t="shared" ca="1" si="96"/>
        <v>-5.9790131995966833</v>
      </c>
    </row>
    <row r="2090" spans="5:7" x14ac:dyDescent="0.25">
      <c r="E2090" s="60">
        <f t="shared" ca="1" si="97"/>
        <v>0.14563925428523228</v>
      </c>
      <c r="F2090" s="78">
        <f t="shared" ca="1" si="98"/>
        <v>0.98453994118050803</v>
      </c>
      <c r="G2090" s="65">
        <f t="shared" ca="1" si="96"/>
        <v>-5.9812449242102836</v>
      </c>
    </row>
    <row r="2091" spans="5:7" x14ac:dyDescent="0.25">
      <c r="E2091" s="60">
        <f t="shared" ca="1" si="97"/>
        <v>0.49115981507149775</v>
      </c>
      <c r="F2091" s="78">
        <f t="shared" ca="1" si="98"/>
        <v>1.9861102987675812</v>
      </c>
      <c r="G2091" s="65">
        <f t="shared" ca="1" si="96"/>
        <v>-5.9747802265475514</v>
      </c>
    </row>
    <row r="2092" spans="5:7" x14ac:dyDescent="0.25">
      <c r="E2092" s="60">
        <f t="shared" ca="1" si="97"/>
        <v>0.96813395093414889</v>
      </c>
      <c r="F2092" s="78">
        <f t="shared" ca="1" si="98"/>
        <v>6.9778025943549542</v>
      </c>
      <c r="G2092" s="65">
        <f t="shared" ca="1" si="96"/>
        <v>-5.9442085770525619</v>
      </c>
    </row>
    <row r="2093" spans="5:7" x14ac:dyDescent="0.25">
      <c r="E2093" s="60">
        <f t="shared" ca="1" si="97"/>
        <v>0.74488730064556441</v>
      </c>
      <c r="F2093" s="78">
        <f t="shared" ca="1" si="98"/>
        <v>2.4841905533218678</v>
      </c>
      <c r="G2093" s="65">
        <f t="shared" ca="1" si="96"/>
        <v>-5.9716051783405746</v>
      </c>
    </row>
    <row r="2094" spans="5:7" x14ac:dyDescent="0.25">
      <c r="E2094" s="60">
        <f t="shared" ca="1" si="97"/>
        <v>2.7744953938387051E-2</v>
      </c>
      <c r="F2094" s="78">
        <f t="shared" ca="1" si="98"/>
        <v>-3.7218217767192447</v>
      </c>
      <c r="G2094" s="65">
        <f t="shared" ca="1" si="96"/>
        <v>-6.0129908626222583</v>
      </c>
    </row>
    <row r="2095" spans="5:7" x14ac:dyDescent="0.25">
      <c r="E2095" s="60">
        <f t="shared" ca="1" si="97"/>
        <v>0.93566028545447566</v>
      </c>
      <c r="F2095" s="78">
        <f t="shared" ca="1" si="98"/>
        <v>4.439885357668901</v>
      </c>
      <c r="G2095" s="65">
        <f t="shared" ca="1" si="96"/>
        <v>-5.9594008294808054</v>
      </c>
    </row>
    <row r="2096" spans="5:7" x14ac:dyDescent="0.25">
      <c r="E2096" s="60">
        <f t="shared" ca="1" si="97"/>
        <v>0.61219820931018831</v>
      </c>
      <c r="F2096" s="78">
        <f t="shared" ca="1" si="98"/>
        <v>2.1839213558121582</v>
      </c>
      <c r="G2096" s="65">
        <f t="shared" ca="1" si="96"/>
        <v>-5.9735160701216321</v>
      </c>
    </row>
    <row r="2097" spans="5:7" x14ac:dyDescent="0.25">
      <c r="E2097" s="60">
        <f t="shared" ca="1" si="97"/>
        <v>0.12282679570000143</v>
      </c>
      <c r="F2097" s="78">
        <f t="shared" ca="1" si="98"/>
        <v>0.76919225913431388</v>
      </c>
      <c r="G2097" s="65">
        <f t="shared" ca="1" si="96"/>
        <v>-5.9826487034681417</v>
      </c>
    </row>
    <row r="2098" spans="5:7" x14ac:dyDescent="0.25">
      <c r="E2098" s="60">
        <f t="shared" ca="1" si="97"/>
        <v>0.26595744767321472</v>
      </c>
      <c r="F2098" s="78">
        <f t="shared" ca="1" si="98"/>
        <v>1.5477766992312743</v>
      </c>
      <c r="G2098" s="65">
        <f t="shared" ca="1" si="96"/>
        <v>-5.9775963984814444</v>
      </c>
    </row>
    <row r="2099" spans="5:7" x14ac:dyDescent="0.25">
      <c r="E2099" s="60">
        <f t="shared" ca="1" si="97"/>
        <v>2.5122835784167963E-2</v>
      </c>
      <c r="F2099" s="78">
        <f t="shared" ca="1" si="98"/>
        <v>-4.3219110360837156</v>
      </c>
      <c r="G2099" s="65">
        <f t="shared" ca="1" si="96"/>
        <v>-6.0171931175655926</v>
      </c>
    </row>
    <row r="2100" spans="5:7" x14ac:dyDescent="0.25">
      <c r="E2100" s="60">
        <f t="shared" ca="1" si="97"/>
        <v>0.31284730336890598</v>
      </c>
      <c r="F2100" s="78">
        <f t="shared" ca="1" si="98"/>
        <v>1.666699213869572</v>
      </c>
      <c r="G2100" s="65">
        <f t="shared" ca="1" si="96"/>
        <v>-5.9768303319050631</v>
      </c>
    </row>
    <row r="2101" spans="5:7" x14ac:dyDescent="0.25">
      <c r="E2101" s="60">
        <f t="shared" ca="1" si="97"/>
        <v>0.99196875808627349</v>
      </c>
      <c r="F2101" s="78">
        <f t="shared" ca="1" si="98"/>
        <v>21.812772520548862</v>
      </c>
      <c r="G2101" s="65">
        <f t="shared" ca="1" si="96"/>
        <v>-5.8718399975500741</v>
      </c>
    </row>
    <row r="2102" spans="5:7" x14ac:dyDescent="0.25">
      <c r="E2102" s="60">
        <f t="shared" ca="1" si="97"/>
        <v>0.36627084215004913</v>
      </c>
      <c r="F2102" s="78">
        <f t="shared" ca="1" si="98"/>
        <v>1.7766402340175749</v>
      </c>
      <c r="G2102" s="65">
        <f t="shared" ca="1" si="96"/>
        <v>-5.9761234592650956</v>
      </c>
    </row>
    <row r="2103" spans="5:7" x14ac:dyDescent="0.25">
      <c r="E2103" s="60">
        <f t="shared" ca="1" si="97"/>
        <v>0.24983111374292966</v>
      </c>
      <c r="F2103" s="78">
        <f t="shared" ca="1" si="98"/>
        <v>1.4994691464697567</v>
      </c>
      <c r="G2103" s="65">
        <f t="shared" ca="1" si="96"/>
        <v>-5.9779080112172078</v>
      </c>
    </row>
    <row r="2104" spans="5:7" x14ac:dyDescent="0.25">
      <c r="E2104" s="60">
        <f t="shared" ca="1" si="97"/>
        <v>3.6169730284896007E-2</v>
      </c>
      <c r="F2104" s="78">
        <f t="shared" ca="1" si="98"/>
        <v>-2.3812700204776247</v>
      </c>
      <c r="G2104" s="65">
        <f t="shared" ca="1" si="96"/>
        <v>-6.00372617366114</v>
      </c>
    </row>
    <row r="2105" spans="5:7" x14ac:dyDescent="0.25">
      <c r="E2105" s="60">
        <f t="shared" ca="1" si="97"/>
        <v>0.58033349181008065</v>
      </c>
      <c r="F2105" s="78">
        <f t="shared" ca="1" si="98"/>
        <v>2.1289367123917144</v>
      </c>
      <c r="G2105" s="65">
        <f t="shared" ca="1" si="96"/>
        <v>-5.9738670405078587</v>
      </c>
    </row>
    <row r="2106" spans="5:7" x14ac:dyDescent="0.25">
      <c r="E2106" s="60">
        <f t="shared" ca="1" si="97"/>
        <v>0.21133420397978442</v>
      </c>
      <c r="F2106" s="78">
        <f t="shared" ca="1" si="98"/>
        <v>1.3609528867059542</v>
      </c>
      <c r="G2106" s="65">
        <f t="shared" ca="1" si="96"/>
        <v>-5.9788028941562841</v>
      </c>
    </row>
    <row r="2107" spans="5:7" x14ac:dyDescent="0.25">
      <c r="E2107" s="60">
        <f t="shared" ca="1" si="97"/>
        <v>0.3076148619962995</v>
      </c>
      <c r="F2107" s="78">
        <f t="shared" ca="1" si="98"/>
        <v>1.6546952771848744</v>
      </c>
      <c r="G2107" s="65">
        <f t="shared" ca="1" si="96"/>
        <v>-5.9769075898411836</v>
      </c>
    </row>
    <row r="2108" spans="5:7" x14ac:dyDescent="0.25">
      <c r="E2108" s="60">
        <f t="shared" ca="1" si="97"/>
        <v>0.17977445069133735</v>
      </c>
      <c r="F2108" s="78">
        <f t="shared" ca="1" si="98"/>
        <v>1.2108906979482748</v>
      </c>
      <c r="G2108" s="65">
        <f t="shared" ca="1" si="96"/>
        <v>-5.9797746561371046</v>
      </c>
    </row>
    <row r="2109" spans="5:7" x14ac:dyDescent="0.25">
      <c r="E2109" s="60">
        <f t="shared" ca="1" si="97"/>
        <v>0.95329447110164578</v>
      </c>
      <c r="F2109" s="78">
        <f t="shared" ca="1" si="98"/>
        <v>5.383135194741941</v>
      </c>
      <c r="G2109" s="65">
        <f t="shared" ca="1" si="96"/>
        <v>-5.953667635109313</v>
      </c>
    </row>
    <row r="2110" spans="5:7" x14ac:dyDescent="0.25">
      <c r="E2110" s="60">
        <f t="shared" ca="1" si="97"/>
        <v>0.80096988277819547</v>
      </c>
      <c r="F2110" s="78">
        <f t="shared" ca="1" si="98"/>
        <v>2.6926191709616085</v>
      </c>
      <c r="G2110" s="65">
        <f t="shared" ca="1" si="96"/>
        <v>-5.9702844869440002</v>
      </c>
    </row>
    <row r="2111" spans="5:7" x14ac:dyDescent="0.25">
      <c r="E2111" s="60">
        <f t="shared" ca="1" si="97"/>
        <v>0.38080790420025001</v>
      </c>
      <c r="F2111" s="78">
        <f t="shared" ca="1" si="98"/>
        <v>1.803502513442405</v>
      </c>
      <c r="G2111" s="65">
        <f t="shared" ca="1" si="96"/>
        <v>-5.9759509422839168</v>
      </c>
    </row>
    <row r="2112" spans="5:7" x14ac:dyDescent="0.25">
      <c r="E2112" s="60">
        <f t="shared" ca="1" si="97"/>
        <v>0.95812585614924328</v>
      </c>
      <c r="F2112" s="78">
        <f t="shared" ca="1" si="98"/>
        <v>5.7788421796585308</v>
      </c>
      <c r="G2112" s="65">
        <f t="shared" ca="1" si="96"/>
        <v>-5.9512928078825187</v>
      </c>
    </row>
    <row r="2113" spans="5:7" x14ac:dyDescent="0.25">
      <c r="E2113" s="60">
        <f t="shared" ca="1" si="97"/>
        <v>0.94289486818122614</v>
      </c>
      <c r="F2113" s="78">
        <f t="shared" ca="1" si="98"/>
        <v>4.7570869667917126</v>
      </c>
      <c r="G2113" s="65">
        <f t="shared" ca="1" si="96"/>
        <v>-5.9574615467181715</v>
      </c>
    </row>
    <row r="2114" spans="5:7" x14ac:dyDescent="0.25">
      <c r="E2114" s="60">
        <f t="shared" ca="1" si="97"/>
        <v>0.1267272682057321</v>
      </c>
      <c r="F2114" s="78">
        <f t="shared" ca="1" si="98"/>
        <v>0.81118062223022491</v>
      </c>
      <c r="G2114" s="65">
        <f t="shared" ca="1" si="96"/>
        <v>-5.9823746152955088</v>
      </c>
    </row>
    <row r="2115" spans="5:7" x14ac:dyDescent="0.25">
      <c r="E2115" s="60">
        <f t="shared" ca="1" si="97"/>
        <v>2.7373113004412586E-2</v>
      </c>
      <c r="F2115" s="78">
        <f t="shared" ca="1" si="98"/>
        <v>-3.7999403863152512</v>
      </c>
      <c r="G2115" s="65">
        <f t="shared" ref="G2115:G2160" ca="1" si="99">LN(1/(PI()*$O$14*(1 + ((F2115-$O$13)/$O$14)^2)))</f>
        <v>-6.0135360023467745</v>
      </c>
    </row>
    <row r="2116" spans="5:7" x14ac:dyDescent="0.25">
      <c r="E2116" s="60">
        <f t="shared" ref="E2116:E2160" ca="1" si="100">RAND()</f>
        <v>0.95911940691931341</v>
      </c>
      <c r="F2116" s="78">
        <f t="shared" ref="F2116:F2160" ca="1" si="101">$C$3+$C$4*TAN(PI()*(E2116-0.5))</f>
        <v>5.8717375939946077</v>
      </c>
      <c r="G2116" s="65">
        <f t="shared" ca="1" si="99"/>
        <v>-5.9507379211903624</v>
      </c>
    </row>
    <row r="2117" spans="5:7" x14ac:dyDescent="0.25">
      <c r="E2117" s="60">
        <f t="shared" ca="1" si="100"/>
        <v>8.8462024998372968E-2</v>
      </c>
      <c r="F2117" s="78">
        <f t="shared" ca="1" si="101"/>
        <v>0.24742593032464466</v>
      </c>
      <c r="G2117" s="65">
        <f t="shared" ca="1" si="99"/>
        <v>-5.9860699237818027</v>
      </c>
    </row>
    <row r="2118" spans="5:7" x14ac:dyDescent="0.25">
      <c r="E2118" s="60">
        <f t="shared" ca="1" si="100"/>
        <v>0.74656469330254605</v>
      </c>
      <c r="F2118" s="78">
        <f t="shared" ca="1" si="101"/>
        <v>2.4893224864561043</v>
      </c>
      <c r="G2118" s="65">
        <f t="shared" ca="1" si="99"/>
        <v>-5.9715726037131862</v>
      </c>
    </row>
    <row r="2119" spans="5:7" x14ac:dyDescent="0.25">
      <c r="E2119" s="60">
        <f t="shared" ca="1" si="100"/>
        <v>0.34852432672709821</v>
      </c>
      <c r="F2119" s="78">
        <f t="shared" ca="1" si="101"/>
        <v>1.7423105731623849</v>
      </c>
      <c r="G2119" s="65">
        <f t="shared" ca="1" si="99"/>
        <v>-5.9763440457754777</v>
      </c>
    </row>
    <row r="2120" spans="5:7" x14ac:dyDescent="0.25">
      <c r="E2120" s="60">
        <f t="shared" ca="1" si="100"/>
        <v>0.81116857510880969</v>
      </c>
      <c r="F2120" s="78">
        <f t="shared" ca="1" si="101"/>
        <v>2.7415692253966815</v>
      </c>
      <c r="G2120" s="65">
        <f t="shared" ca="1" si="99"/>
        <v>-5.969975002802288</v>
      </c>
    </row>
    <row r="2121" spans="5:7" x14ac:dyDescent="0.25">
      <c r="E2121" s="60">
        <f t="shared" ca="1" si="100"/>
        <v>0.27629398530127613</v>
      </c>
      <c r="F2121" s="78">
        <f t="shared" ca="1" si="101"/>
        <v>1.5764627797345636</v>
      </c>
      <c r="G2121" s="65">
        <f t="shared" ca="1" si="99"/>
        <v>-5.9774114731271881</v>
      </c>
    </row>
    <row r="2122" spans="5:7" x14ac:dyDescent="0.25">
      <c r="E2122" s="60">
        <f t="shared" ca="1" si="100"/>
        <v>0.6374525983006617</v>
      </c>
      <c r="F2122" s="78">
        <f t="shared" ca="1" si="101"/>
        <v>2.2304128805850718</v>
      </c>
      <c r="G2122" s="65">
        <f t="shared" ca="1" si="99"/>
        <v>-5.9732195654651914</v>
      </c>
    </row>
    <row r="2123" spans="5:7" x14ac:dyDescent="0.25">
      <c r="E2123" s="60">
        <f t="shared" ca="1" si="100"/>
        <v>0.71650665826532789</v>
      </c>
      <c r="F2123" s="78">
        <f t="shared" ca="1" si="101"/>
        <v>2.4044760286370361</v>
      </c>
      <c r="G2123" s="65">
        <f t="shared" ca="1" si="99"/>
        <v>-5.9721115271284884</v>
      </c>
    </row>
    <row r="2124" spans="5:7" x14ac:dyDescent="0.25">
      <c r="E2124" s="60">
        <f t="shared" ca="1" si="100"/>
        <v>0.83204995372116763</v>
      </c>
      <c r="F2124" s="78">
        <f t="shared" ca="1" si="101"/>
        <v>2.8580175702100967</v>
      </c>
      <c r="G2124" s="65">
        <f t="shared" ca="1" si="99"/>
        <v>-5.9692398127142647</v>
      </c>
    </row>
    <row r="2125" spans="5:7" x14ac:dyDescent="0.25">
      <c r="E2125" s="60">
        <f t="shared" ca="1" si="100"/>
        <v>0.76828333263120074</v>
      </c>
      <c r="F2125" s="78">
        <f t="shared" ca="1" si="101"/>
        <v>2.5610102479460242</v>
      </c>
      <c r="G2125" s="65">
        <f t="shared" ca="1" si="99"/>
        <v>-5.971117868257104</v>
      </c>
    </row>
    <row r="2126" spans="5:7" x14ac:dyDescent="0.25">
      <c r="E2126" s="60">
        <f t="shared" ca="1" si="100"/>
        <v>0.32312079294035845</v>
      </c>
      <c r="F2126" s="78">
        <f t="shared" ca="1" si="101"/>
        <v>1.6895244705596995</v>
      </c>
      <c r="G2126" s="65">
        <f t="shared" ca="1" si="99"/>
        <v>-5.9766834696803697</v>
      </c>
    </row>
    <row r="2127" spans="5:7" x14ac:dyDescent="0.25">
      <c r="E2127" s="60">
        <f t="shared" ca="1" si="100"/>
        <v>0.65028507444985417</v>
      </c>
      <c r="F2127" s="78">
        <f t="shared" ca="1" si="101"/>
        <v>2.25532703084669</v>
      </c>
      <c r="G2127" s="65">
        <f t="shared" ca="1" si="99"/>
        <v>-5.9730607685416341</v>
      </c>
    </row>
    <row r="2128" spans="5:7" x14ac:dyDescent="0.25">
      <c r="E2128" s="60">
        <f t="shared" ca="1" si="100"/>
        <v>0.4922294594736667</v>
      </c>
      <c r="F2128" s="78">
        <f t="shared" ca="1" si="101"/>
        <v>1.9877916382391525</v>
      </c>
      <c r="G2128" s="65">
        <f t="shared" ca="1" si="99"/>
        <v>-5.9747694638875393</v>
      </c>
    </row>
    <row r="2129" spans="5:7" x14ac:dyDescent="0.25">
      <c r="E2129" s="60">
        <f t="shared" ca="1" si="100"/>
        <v>0.99299930171714423</v>
      </c>
      <c r="F2129" s="78">
        <f t="shared" ca="1" si="101"/>
        <v>24.730486928011793</v>
      </c>
      <c r="G2129" s="65">
        <f t="shared" ca="1" si="99"/>
        <v>-5.8612732476579046</v>
      </c>
    </row>
    <row r="2130" spans="5:7" x14ac:dyDescent="0.25">
      <c r="E2130" s="60">
        <f t="shared" ca="1" si="100"/>
        <v>0.57273761465601369</v>
      </c>
      <c r="F2130" s="78">
        <f t="shared" ca="1" si="101"/>
        <v>2.1162871422564788</v>
      </c>
      <c r="G2130" s="65">
        <f t="shared" ca="1" si="99"/>
        <v>-5.9739478294540653</v>
      </c>
    </row>
    <row r="2131" spans="5:7" x14ac:dyDescent="0.25">
      <c r="E2131" s="60">
        <f t="shared" ca="1" si="100"/>
        <v>0.52917612300634742</v>
      </c>
      <c r="F2131" s="78">
        <f t="shared" ca="1" si="101"/>
        <v>2.0459585252741954</v>
      </c>
      <c r="G2131" s="65">
        <f t="shared" ca="1" si="99"/>
        <v>-5.9743973100399312</v>
      </c>
    </row>
    <row r="2132" spans="5:7" x14ac:dyDescent="0.25">
      <c r="E2132" s="60">
        <f t="shared" ca="1" si="100"/>
        <v>0.33026394831356543</v>
      </c>
      <c r="F2132" s="78">
        <f t="shared" ca="1" si="101"/>
        <v>1.7048601695136032</v>
      </c>
      <c r="G2132" s="65">
        <f t="shared" ca="1" si="99"/>
        <v>-5.9765848278807159</v>
      </c>
    </row>
    <row r="2133" spans="5:7" x14ac:dyDescent="0.25">
      <c r="E2133" s="60">
        <f t="shared" ca="1" si="100"/>
        <v>0.37518740793805161</v>
      </c>
      <c r="F2133" s="78">
        <f t="shared" ca="1" si="101"/>
        <v>1.7932380220377664</v>
      </c>
      <c r="G2133" s="65">
        <f t="shared" ca="1" si="99"/>
        <v>-5.9760168546021184</v>
      </c>
    </row>
    <row r="2134" spans="5:7" x14ac:dyDescent="0.25">
      <c r="E2134" s="60">
        <f t="shared" ca="1" si="100"/>
        <v>0.36095593733649656</v>
      </c>
      <c r="F2134" s="78">
        <f t="shared" ca="1" si="101"/>
        <v>1.7665493561249168</v>
      </c>
      <c r="G2134" s="65">
        <f t="shared" ca="1" si="99"/>
        <v>-5.9761882855453639</v>
      </c>
    </row>
    <row r="2135" spans="5:7" x14ac:dyDescent="0.25">
      <c r="E2135" s="60">
        <f t="shared" ca="1" si="100"/>
        <v>0.47700258116116123</v>
      </c>
      <c r="F2135" s="78">
        <f t="shared" ca="1" si="101"/>
        <v>1.9638127530528915</v>
      </c>
      <c r="G2135" s="65">
        <f t="shared" ca="1" si="99"/>
        <v>-5.9749229871413592</v>
      </c>
    </row>
    <row r="2136" spans="5:7" x14ac:dyDescent="0.25">
      <c r="E2136" s="60">
        <f t="shared" ca="1" si="100"/>
        <v>0.91180601789538618</v>
      </c>
      <c r="F2136" s="78">
        <f t="shared" ca="1" si="101"/>
        <v>3.7581846058784865</v>
      </c>
      <c r="G2136" s="65">
        <f t="shared" ca="1" si="99"/>
        <v>-5.9636068496269994</v>
      </c>
    </row>
    <row r="2137" spans="5:7" x14ac:dyDescent="0.25">
      <c r="E2137" s="60">
        <f t="shared" ca="1" si="100"/>
        <v>0.25743276091161382</v>
      </c>
      <c r="F2137" s="78">
        <f t="shared" ca="1" si="101"/>
        <v>1.5228219465681769</v>
      </c>
      <c r="G2137" s="65">
        <f t="shared" ca="1" si="99"/>
        <v>-5.9777573407426665</v>
      </c>
    </row>
    <row r="2138" spans="5:7" x14ac:dyDescent="0.25">
      <c r="E2138" s="60">
        <f t="shared" ca="1" si="100"/>
        <v>0.82678217819494582</v>
      </c>
      <c r="F2138" s="78">
        <f t="shared" ca="1" si="101"/>
        <v>2.8262746810049197</v>
      </c>
      <c r="G2138" s="65">
        <f t="shared" ca="1" si="99"/>
        <v>-5.9694400731597392</v>
      </c>
    </row>
    <row r="2139" spans="5:7" x14ac:dyDescent="0.25">
      <c r="E2139" s="60">
        <f t="shared" ca="1" si="100"/>
        <v>0.16627620594596304</v>
      </c>
      <c r="F2139" s="78">
        <f t="shared" ca="1" si="101"/>
        <v>1.1315160343300898</v>
      </c>
      <c r="G2139" s="65">
        <f t="shared" ca="1" si="99"/>
        <v>-5.9802896239576429</v>
      </c>
    </row>
    <row r="2140" spans="5:7" x14ac:dyDescent="0.25">
      <c r="E2140" s="60">
        <f t="shared" ca="1" si="100"/>
        <v>0.99824768775382289</v>
      </c>
      <c r="F2140" s="78">
        <f t="shared" ca="1" si="101"/>
        <v>92.824757787542993</v>
      </c>
      <c r="G2140" s="65">
        <f t="shared" ca="1" si="99"/>
        <v>-6.0036776980374906</v>
      </c>
    </row>
    <row r="2141" spans="5:7" x14ac:dyDescent="0.25">
      <c r="E2141" s="60">
        <f t="shared" ca="1" si="100"/>
        <v>8.1480610285413424E-2</v>
      </c>
      <c r="F2141" s="78">
        <f t="shared" ca="1" si="101"/>
        <v>8.9564590754852791E-2</v>
      </c>
      <c r="G2141" s="65">
        <f t="shared" ca="1" si="99"/>
        <v>-5.9871105623270857</v>
      </c>
    </row>
    <row r="2142" spans="5:7" x14ac:dyDescent="0.25">
      <c r="E2142" s="60">
        <f t="shared" ca="1" si="100"/>
        <v>0.82652462367631929</v>
      </c>
      <c r="F2142" s="78">
        <f t="shared" ca="1" si="101"/>
        <v>2.8247672942616568</v>
      </c>
      <c r="G2142" s="65">
        <f t="shared" ca="1" si="99"/>
        <v>-5.9694495857367897</v>
      </c>
    </row>
    <row r="2143" spans="5:7" x14ac:dyDescent="0.25">
      <c r="E2143" s="60">
        <f t="shared" ca="1" si="100"/>
        <v>0.9181922481921917</v>
      </c>
      <c r="F2143" s="78">
        <f t="shared" ca="1" si="101"/>
        <v>3.9024508329995418</v>
      </c>
      <c r="G2143" s="65">
        <f t="shared" ca="1" si="99"/>
        <v>-5.9627124082375511</v>
      </c>
    </row>
    <row r="2144" spans="5:7" x14ac:dyDescent="0.25">
      <c r="E2144" s="60">
        <f t="shared" ca="1" si="100"/>
        <v>0.35471083759931754</v>
      </c>
      <c r="F2144" s="78">
        <f t="shared" ca="1" si="101"/>
        <v>1.7544890510097271</v>
      </c>
      <c r="G2144" s="65">
        <f t="shared" ca="1" si="99"/>
        <v>-5.9762657781436221</v>
      </c>
    </row>
    <row r="2145" spans="5:7" x14ac:dyDescent="0.25">
      <c r="E2145" s="60">
        <f t="shared" ca="1" si="100"/>
        <v>0.77395745915656289</v>
      </c>
      <c r="F2145" s="78">
        <f t="shared" ca="1" si="101"/>
        <v>2.5815569883219625</v>
      </c>
      <c r="G2145" s="65">
        <f t="shared" ca="1" si="99"/>
        <v>-5.970987637232902</v>
      </c>
    </row>
    <row r="2146" spans="5:7" x14ac:dyDescent="0.25">
      <c r="E2146" s="60">
        <f t="shared" ca="1" si="100"/>
        <v>0.84199692678928462</v>
      </c>
      <c r="F2146" s="78">
        <f t="shared" ca="1" si="101"/>
        <v>2.9231683123923866</v>
      </c>
      <c r="G2146" s="65">
        <f t="shared" ca="1" si="99"/>
        <v>-5.9688291322523916</v>
      </c>
    </row>
    <row r="2147" spans="5:7" x14ac:dyDescent="0.25">
      <c r="E2147" s="60">
        <f t="shared" ca="1" si="100"/>
        <v>7.4641227031537749E-3</v>
      </c>
      <c r="F2147" s="78">
        <f t="shared" ca="1" si="101"/>
        <v>-19.318750645643284</v>
      </c>
      <c r="G2147" s="65">
        <f t="shared" ca="1" si="99"/>
        <v>-6.131765182936074</v>
      </c>
    </row>
    <row r="2148" spans="5:7" x14ac:dyDescent="0.25">
      <c r="E2148" s="60">
        <f t="shared" ca="1" si="100"/>
        <v>0.36516043509670104</v>
      </c>
      <c r="F2148" s="78">
        <f t="shared" ca="1" si="101"/>
        <v>1.7745446622360477</v>
      </c>
      <c r="G2148" s="65">
        <f t="shared" ca="1" si="99"/>
        <v>-5.9761369208405863</v>
      </c>
    </row>
    <row r="2149" spans="5:7" x14ac:dyDescent="0.25">
      <c r="E2149" s="60">
        <f t="shared" ca="1" si="100"/>
        <v>0.57929948183785296</v>
      </c>
      <c r="F2149" s="78">
        <f t="shared" ca="1" si="101"/>
        <v>2.1272059286289826</v>
      </c>
      <c r="G2149" s="65">
        <f t="shared" ca="1" si="99"/>
        <v>-5.9738780934811357</v>
      </c>
    </row>
    <row r="2150" spans="5:7" x14ac:dyDescent="0.25">
      <c r="E2150" s="60">
        <f t="shared" ca="1" si="100"/>
        <v>0.5404707625950621</v>
      </c>
      <c r="F2150" s="78">
        <f t="shared" ca="1" si="101"/>
        <v>2.0639161036347073</v>
      </c>
      <c r="G2150" s="65">
        <f t="shared" ca="1" si="99"/>
        <v>-5.9742824900588589</v>
      </c>
    </row>
    <row r="2151" spans="5:7" x14ac:dyDescent="0.25">
      <c r="E2151" s="60">
        <f t="shared" ca="1" si="100"/>
        <v>0.66733201650273677</v>
      </c>
      <c r="F2151" s="78">
        <f t="shared" ca="1" si="101"/>
        <v>2.2900703257970467</v>
      </c>
      <c r="G2151" s="65">
        <f t="shared" ca="1" si="99"/>
        <v>-5.9728394345797309</v>
      </c>
    </row>
    <row r="2152" spans="5:7" x14ac:dyDescent="0.25">
      <c r="E2152" s="60">
        <f t="shared" ca="1" si="100"/>
        <v>0.39482125798544854</v>
      </c>
      <c r="F2152" s="78">
        <f t="shared" ca="1" si="101"/>
        <v>1.8284979974682729</v>
      </c>
      <c r="G2152" s="65">
        <f t="shared" ca="1" si="99"/>
        <v>-5.9757904834943734</v>
      </c>
    </row>
    <row r="2153" spans="5:7" x14ac:dyDescent="0.25">
      <c r="E2153" s="60">
        <f t="shared" ca="1" si="100"/>
        <v>0.49380134000998677</v>
      </c>
      <c r="F2153" s="78">
        <f t="shared" ca="1" si="101"/>
        <v>1.9902619366576493</v>
      </c>
      <c r="G2153" s="65">
        <f t="shared" ca="1" si="99"/>
        <v>-5.9747536514598254</v>
      </c>
    </row>
    <row r="2154" spans="5:7" x14ac:dyDescent="0.25">
      <c r="E2154" s="60">
        <f t="shared" ca="1" si="100"/>
        <v>9.8900252895373075E-2</v>
      </c>
      <c r="F2154" s="78">
        <f t="shared" ca="1" si="101"/>
        <v>0.44287333860176004</v>
      </c>
      <c r="G2154" s="65">
        <f t="shared" ca="1" si="99"/>
        <v>-5.9847850723393314</v>
      </c>
    </row>
    <row r="2155" spans="5:7" x14ac:dyDescent="0.25">
      <c r="E2155" s="60">
        <f t="shared" ca="1" si="100"/>
        <v>8.5002754190042773E-2</v>
      </c>
      <c r="F2155" s="78">
        <f t="shared" ca="1" si="101"/>
        <v>0.17236995390673093</v>
      </c>
      <c r="G2155" s="65">
        <f t="shared" ca="1" si="99"/>
        <v>-5.9865643810484714</v>
      </c>
    </row>
    <row r="2156" spans="5:7" x14ac:dyDescent="0.25">
      <c r="E2156" s="60">
        <f t="shared" ca="1" si="100"/>
        <v>0.68073215691868749</v>
      </c>
      <c r="F2156" s="78">
        <f t="shared" ca="1" si="101"/>
        <v>2.318925260198343</v>
      </c>
      <c r="G2156" s="65">
        <f t="shared" ca="1" si="99"/>
        <v>-5.9726557116074837</v>
      </c>
    </row>
    <row r="2157" spans="5:7" x14ac:dyDescent="0.25">
      <c r="E2157" s="60">
        <f t="shared" ca="1" si="100"/>
        <v>0.7230909370875187</v>
      </c>
      <c r="F2157" s="78">
        <f t="shared" ca="1" si="101"/>
        <v>2.4218805133794454</v>
      </c>
      <c r="G2157" s="65">
        <f t="shared" ca="1" si="99"/>
        <v>-5.9720009147544593</v>
      </c>
    </row>
    <row r="2158" spans="5:7" x14ac:dyDescent="0.25">
      <c r="E2158" s="60">
        <f t="shared" ca="1" si="100"/>
        <v>0.39619172161531058</v>
      </c>
      <c r="F2158" s="78">
        <f t="shared" ca="1" si="101"/>
        <v>1.8309004548213434</v>
      </c>
      <c r="G2158" s="65">
        <f t="shared" ca="1" si="99"/>
        <v>-5.9757750644036207</v>
      </c>
    </row>
    <row r="2159" spans="5:7" x14ac:dyDescent="0.25">
      <c r="E2159" s="60">
        <f t="shared" ca="1" si="100"/>
        <v>0.62236554780806475</v>
      </c>
      <c r="F2159" s="78">
        <f t="shared" ca="1" si="101"/>
        <v>2.2022750463449037</v>
      </c>
      <c r="G2159" s="65">
        <f t="shared" ca="1" si="99"/>
        <v>-5.9733989897252924</v>
      </c>
    </row>
    <row r="2160" spans="5:7" x14ac:dyDescent="0.25">
      <c r="E2160" s="60">
        <f t="shared" ca="1" si="100"/>
        <v>0.14443067910057805</v>
      </c>
      <c r="F2160" s="78">
        <f t="shared" ca="1" si="101"/>
        <v>0.97473555096999043</v>
      </c>
      <c r="G2160" s="65">
        <f t="shared" ca="1" si="99"/>
        <v>-5.9813087303728105</v>
      </c>
    </row>
  </sheetData>
  <mergeCells count="2">
    <mergeCell ref="I9:J9"/>
    <mergeCell ref="I15:J1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D29CD-94F5-4734-8005-ED458D52CCC4}">
  <sheetPr>
    <tabColor theme="8" tint="-0.249977111117893"/>
  </sheetPr>
  <dimension ref="B2:J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65</v>
      </c>
      <c r="C3" s="16">
        <v>7</v>
      </c>
      <c r="E3" s="16">
        <f ca="1">RAND()</f>
        <v>0.95797740701502565</v>
      </c>
      <c r="F3" s="16">
        <f ca="1">_xlfn.CHISQ.INV(E3,$C$3)</f>
        <v>14.563324849549383</v>
      </c>
      <c r="H3" s="16" t="s">
        <v>19</v>
      </c>
      <c r="I3" s="16">
        <f ca="1">AVERAGE(F3:F2160)</f>
        <v>7.0971303583872514</v>
      </c>
      <c r="J3" s="16">
        <f>C3</f>
        <v>7</v>
      </c>
    </row>
    <row r="4" spans="2:10" x14ac:dyDescent="0.25">
      <c r="B4"/>
      <c r="C4"/>
      <c r="E4" s="16">
        <f t="shared" ref="E4:E67" ca="1" si="0">RAND()</f>
        <v>0.36029744025244059</v>
      </c>
      <c r="F4" s="16">
        <f t="shared" ref="F4:F67" ca="1" si="1">_xlfn.CHISQ.INV(E4,$C$3)</f>
        <v>5.1660896517570567</v>
      </c>
      <c r="H4" s="16" t="s">
        <v>21</v>
      </c>
      <c r="I4" s="16">
        <f ca="1">_xlfn.VAR.S(F3:F2160)</f>
        <v>14.427741597542182</v>
      </c>
      <c r="J4" s="16">
        <f>C3*2</f>
        <v>14</v>
      </c>
    </row>
    <row r="5" spans="2:10" x14ac:dyDescent="0.25">
      <c r="E5" s="16">
        <f t="shared" ca="1" si="0"/>
        <v>0.65051226073574053</v>
      </c>
      <c r="F5" s="16">
        <f t="shared" ca="1" si="1"/>
        <v>7.8117318562221092</v>
      </c>
      <c r="H5" s="16" t="s">
        <v>22</v>
      </c>
      <c r="I5" s="16">
        <f ca="1">_xlfn.STDEV.S(F3:F2160)</f>
        <v>3.7983867098469823</v>
      </c>
      <c r="J5" s="16">
        <f>SQRT(J4)</f>
        <v>3.7416573867739413</v>
      </c>
    </row>
    <row r="6" spans="2:10" x14ac:dyDescent="0.25">
      <c r="E6" s="16">
        <f t="shared" ca="1" si="0"/>
        <v>0.79982927768522749</v>
      </c>
      <c r="F6" s="16">
        <f t="shared" ca="1" si="1"/>
        <v>9.8003814826149469</v>
      </c>
      <c r="H6" s="16" t="s">
        <v>23</v>
      </c>
      <c r="I6" s="16">
        <f ca="1">SKEW(F3:F2160)</f>
        <v>1.176574699370611</v>
      </c>
      <c r="J6" s="16">
        <f>SQRT(8/C3)</f>
        <v>1.0690449676496976</v>
      </c>
    </row>
    <row r="7" spans="2:10" x14ac:dyDescent="0.25">
      <c r="E7" s="16">
        <f t="shared" ca="1" si="0"/>
        <v>0.42743924873978012</v>
      </c>
      <c r="F7" s="16">
        <f t="shared" ca="1" si="1"/>
        <v>5.7219834545993704</v>
      </c>
      <c r="H7" s="16" t="s">
        <v>24</v>
      </c>
      <c r="I7" s="16">
        <f ca="1">I19/(I5^4)</f>
        <v>5.6372129009341121</v>
      </c>
      <c r="J7" s="16">
        <f>12/C3</f>
        <v>1.7142857142857142</v>
      </c>
    </row>
    <row r="8" spans="2:10" x14ac:dyDescent="0.25">
      <c r="E8" s="16">
        <f t="shared" ca="1" si="0"/>
        <v>0.44074176073183291</v>
      </c>
      <c r="F8" s="16">
        <f t="shared" ca="1" si="1"/>
        <v>5.834021058703482</v>
      </c>
    </row>
    <row r="9" spans="2:10" x14ac:dyDescent="0.25">
      <c r="E9" s="16">
        <f t="shared" ca="1" si="0"/>
        <v>4.080965527955116E-3</v>
      </c>
      <c r="F9" s="16">
        <f t="shared" ca="1" si="1"/>
        <v>0.92719758436433397</v>
      </c>
      <c r="H9" s="95" t="s">
        <v>26</v>
      </c>
      <c r="I9" s="95"/>
    </row>
    <row r="10" spans="2:10" x14ac:dyDescent="0.25">
      <c r="E10" s="16">
        <f t="shared" ca="1" si="0"/>
        <v>0.30072540346878607</v>
      </c>
      <c r="F10" s="16">
        <f t="shared" ca="1" si="1"/>
        <v>4.6773074110628592</v>
      </c>
      <c r="H10" s="16"/>
      <c r="I10" s="16">
        <f ca="1">SUMPRODUCT(F3:F2160)/COUNT(F3:F2160)</f>
        <v>7.0971303583872514</v>
      </c>
    </row>
    <row r="11" spans="2:10" x14ac:dyDescent="0.25">
      <c r="E11" s="16">
        <f t="shared" ca="1" si="0"/>
        <v>0.78684026362441861</v>
      </c>
      <c r="F11" s="16">
        <f t="shared" ca="1" si="1"/>
        <v>9.5878080492521978</v>
      </c>
      <c r="H11" s="16"/>
      <c r="I11" s="16">
        <f ca="1">SUMPRODUCT(F3:F2160,F3:F2160)/COUNT(F3:F2160)</f>
        <v>64.790315221021885</v>
      </c>
    </row>
    <row r="12" spans="2:10" x14ac:dyDescent="0.25">
      <c r="E12" s="16">
        <f t="shared" ca="1" si="0"/>
        <v>0.77799375598291542</v>
      </c>
      <c r="F12" s="16">
        <f t="shared" ca="1" si="1"/>
        <v>9.4489958452988159</v>
      </c>
      <c r="H12" s="16"/>
      <c r="I12" s="16">
        <f ca="1">SUMPRODUCT(F3:F2160,F3:F2160,F3:F2160)/COUNT(F3:F2160)</f>
        <v>728.9107447598999</v>
      </c>
    </row>
    <row r="13" spans="2:10" x14ac:dyDescent="0.25">
      <c r="E13" s="16">
        <f t="shared" ca="1" si="0"/>
        <v>0.89331842484962454</v>
      </c>
      <c r="F13" s="16">
        <f t="shared" ca="1" si="1"/>
        <v>11.81867981703904</v>
      </c>
      <c r="H13" s="16"/>
      <c r="I13" s="16">
        <f ca="1">SUMPRODUCT(F3:F2160,F3:F2160,F3:F2160,F3:F2160)/COUNT(F3:F2160)</f>
        <v>9896.6847229149207</v>
      </c>
    </row>
    <row r="14" spans="2:10" x14ac:dyDescent="0.25">
      <c r="E14" s="16">
        <f t="shared" ca="1" si="0"/>
        <v>0.75889882794739683</v>
      </c>
      <c r="F14" s="16">
        <f t="shared" ca="1" si="1"/>
        <v>9.1639116397900544</v>
      </c>
    </row>
    <row r="15" spans="2:10" x14ac:dyDescent="0.25">
      <c r="E15" s="16">
        <f t="shared" ca="1" si="0"/>
        <v>0.95170800141295886</v>
      </c>
      <c r="F15" s="16">
        <f t="shared" ca="1" si="1"/>
        <v>14.166856312224738</v>
      </c>
      <c r="H15" s="95" t="s">
        <v>27</v>
      </c>
      <c r="I15" s="95"/>
    </row>
    <row r="16" spans="2:10" x14ac:dyDescent="0.25">
      <c r="E16" s="16">
        <f t="shared" ca="1" si="0"/>
        <v>8.8314154065371686E-2</v>
      </c>
      <c r="F16" s="16">
        <f t="shared" ca="1" si="1"/>
        <v>2.6953193618167059</v>
      </c>
      <c r="H16" s="16"/>
      <c r="I16" s="16">
        <v>0</v>
      </c>
    </row>
    <row r="17" spans="5:9" x14ac:dyDescent="0.25">
      <c r="E17" s="16">
        <f t="shared" ca="1" si="0"/>
        <v>0.7927040679943963</v>
      </c>
      <c r="F17" s="16">
        <f t="shared" ca="1" si="1"/>
        <v>9.6824213089064557</v>
      </c>
      <c r="H17" s="16"/>
      <c r="I17" s="16">
        <f ca="1">I11-I10^2</f>
        <v>14.421055897079931</v>
      </c>
    </row>
    <row r="18" spans="5:9" x14ac:dyDescent="0.25">
      <c r="E18" s="16">
        <f t="shared" ca="1" si="0"/>
        <v>0.85755976029397818</v>
      </c>
      <c r="F18" s="16">
        <f t="shared" ca="1" si="1"/>
        <v>10.913424481970724</v>
      </c>
      <c r="H18" s="16"/>
      <c r="I18" s="16">
        <f ca="1">I12-3*I10*I11+2*I10^3</f>
        <v>64.389204460974838</v>
      </c>
    </row>
    <row r="19" spans="5:9" x14ac:dyDescent="0.25">
      <c r="E19" s="16">
        <f t="shared" ca="1" si="0"/>
        <v>0.23631423462758305</v>
      </c>
      <c r="F19" s="16">
        <f t="shared" ca="1" si="1"/>
        <v>4.1385696908275538</v>
      </c>
      <c r="H19" s="16"/>
      <c r="I19" s="16">
        <f ca="1">I13-4*I10*I12+6*(I10^2)*I11-3*(I10^4)</f>
        <v>1173.4407019123682</v>
      </c>
    </row>
    <row r="20" spans="5:9" x14ac:dyDescent="0.25">
      <c r="E20" s="16">
        <f t="shared" ca="1" si="0"/>
        <v>0.24933563130844405</v>
      </c>
      <c r="F20" s="16">
        <f t="shared" ca="1" si="1"/>
        <v>4.2492363314138775</v>
      </c>
    </row>
    <row r="21" spans="5:9" x14ac:dyDescent="0.25">
      <c r="E21" s="16">
        <f t="shared" ca="1" si="0"/>
        <v>0.32353290763458653</v>
      </c>
      <c r="F21" s="16">
        <f t="shared" ca="1" si="1"/>
        <v>4.8647266501972846</v>
      </c>
    </row>
    <row r="22" spans="5:9" x14ac:dyDescent="0.25">
      <c r="E22" s="16">
        <f t="shared" ca="1" si="0"/>
        <v>0.11540604616615668</v>
      </c>
      <c r="F22" s="16">
        <f t="shared" ca="1" si="1"/>
        <v>3.0044101837751396</v>
      </c>
    </row>
    <row r="23" spans="5:9" x14ac:dyDescent="0.25">
      <c r="E23" s="16">
        <f t="shared" ca="1" si="0"/>
        <v>0.52182844383877092</v>
      </c>
      <c r="F23" s="16">
        <f t="shared" ca="1" si="1"/>
        <v>6.5410731872951118</v>
      </c>
    </row>
    <row r="24" spans="5:9" x14ac:dyDescent="0.25">
      <c r="E24" s="16">
        <f t="shared" ca="1" si="0"/>
        <v>0.93385982957938396</v>
      </c>
      <c r="F24" s="16">
        <f t="shared" ca="1" si="1"/>
        <v>13.254716380326819</v>
      </c>
    </row>
    <row r="25" spans="5:9" x14ac:dyDescent="0.25">
      <c r="E25" s="16">
        <f t="shared" ca="1" si="0"/>
        <v>0.88779087178759297</v>
      </c>
      <c r="F25" s="16">
        <f t="shared" ca="1" si="1"/>
        <v>11.66275556149567</v>
      </c>
    </row>
    <row r="26" spans="5:9" x14ac:dyDescent="0.25">
      <c r="E26" s="16">
        <f t="shared" ca="1" si="0"/>
        <v>0.2372399022740953</v>
      </c>
      <c r="F26" s="16">
        <f t="shared" ca="1" si="1"/>
        <v>4.1464766872312913</v>
      </c>
    </row>
    <row r="27" spans="5:9" x14ac:dyDescent="0.25">
      <c r="E27" s="16">
        <f t="shared" ca="1" si="0"/>
        <v>0.36968709886735329</v>
      </c>
      <c r="F27" s="16">
        <f t="shared" ca="1" si="1"/>
        <v>5.243186627694433</v>
      </c>
    </row>
    <row r="28" spans="5:9" x14ac:dyDescent="0.25">
      <c r="E28" s="16">
        <f t="shared" ca="1" si="0"/>
        <v>0.74775136462653391</v>
      </c>
      <c r="F28" s="16">
        <f t="shared" ca="1" si="1"/>
        <v>9.0056781519747222</v>
      </c>
    </row>
    <row r="29" spans="5:9" x14ac:dyDescent="0.25">
      <c r="E29" s="16">
        <f t="shared" ca="1" si="0"/>
        <v>0.16992269785625158</v>
      </c>
      <c r="F29" s="16">
        <f t="shared" ca="1" si="1"/>
        <v>3.5483573503760253</v>
      </c>
    </row>
    <row r="30" spans="5:9" x14ac:dyDescent="0.25">
      <c r="E30" s="16">
        <f t="shared" ca="1" si="0"/>
        <v>0.28965117418074049</v>
      </c>
      <c r="F30" s="16">
        <f t="shared" ca="1" si="1"/>
        <v>4.5859121958718436</v>
      </c>
    </row>
    <row r="31" spans="5:9" x14ac:dyDescent="0.25">
      <c r="E31" s="16">
        <f t="shared" ca="1" si="0"/>
        <v>0.70820944245677175</v>
      </c>
      <c r="F31" s="16">
        <f t="shared" ca="1" si="1"/>
        <v>8.4847843957219808</v>
      </c>
    </row>
    <row r="32" spans="5:9" x14ac:dyDescent="0.25">
      <c r="E32" s="16">
        <f t="shared" ca="1" si="0"/>
        <v>0.6449407329750888</v>
      </c>
      <c r="F32" s="16">
        <f t="shared" ca="1" si="1"/>
        <v>7.7510275181491401</v>
      </c>
    </row>
    <row r="33" spans="5:6" x14ac:dyDescent="0.25">
      <c r="E33" s="16">
        <f t="shared" ca="1" si="0"/>
        <v>5.5444447324208834E-2</v>
      </c>
      <c r="F33" s="16">
        <f t="shared" ca="1" si="1"/>
        <v>2.2524809163805521</v>
      </c>
    </row>
    <row r="34" spans="5:6" x14ac:dyDescent="0.25">
      <c r="E34" s="16">
        <f t="shared" ca="1" si="0"/>
        <v>0.92320854017154586</v>
      </c>
      <c r="F34" s="16">
        <f t="shared" ca="1" si="1"/>
        <v>12.813246796426522</v>
      </c>
    </row>
    <row r="35" spans="5:6" x14ac:dyDescent="0.25">
      <c r="E35" s="16">
        <f t="shared" ca="1" si="0"/>
        <v>0.34130228273766594</v>
      </c>
      <c r="F35" s="16">
        <f t="shared" ca="1" si="1"/>
        <v>5.0103695421325627</v>
      </c>
    </row>
    <row r="36" spans="5:6" x14ac:dyDescent="0.25">
      <c r="E36" s="16">
        <f t="shared" ca="1" si="0"/>
        <v>0.29426823581154826</v>
      </c>
      <c r="F36" s="16">
        <f t="shared" ca="1" si="1"/>
        <v>4.6240573314393441</v>
      </c>
    </row>
    <row r="37" spans="5:6" x14ac:dyDescent="0.25">
      <c r="E37" s="16">
        <f t="shared" ca="1" si="0"/>
        <v>0.46813108613368959</v>
      </c>
      <c r="F37" s="16">
        <f t="shared" ca="1" si="1"/>
        <v>6.0676836630628133</v>
      </c>
    </row>
    <row r="38" spans="5:6" x14ac:dyDescent="0.25">
      <c r="E38" s="16">
        <f t="shared" ca="1" si="0"/>
        <v>0.33654565966551875</v>
      </c>
      <c r="F38" s="16">
        <f t="shared" ca="1" si="1"/>
        <v>4.9713936834569816</v>
      </c>
    </row>
    <row r="39" spans="5:6" x14ac:dyDescent="0.25">
      <c r="E39" s="16">
        <f t="shared" ca="1" si="0"/>
        <v>0.18820403943613806</v>
      </c>
      <c r="F39" s="16">
        <f t="shared" ca="1" si="1"/>
        <v>3.7164501745618264</v>
      </c>
    </row>
    <row r="40" spans="5:6" x14ac:dyDescent="0.25">
      <c r="E40" s="16">
        <f t="shared" ca="1" si="0"/>
        <v>0.99516830457450056</v>
      </c>
      <c r="F40" s="16">
        <f t="shared" ca="1" si="1"/>
        <v>20.365674568626186</v>
      </c>
    </row>
    <row r="41" spans="5:6" x14ac:dyDescent="0.25">
      <c r="E41" s="16">
        <f t="shared" ca="1" si="0"/>
        <v>0.52830579826330304</v>
      </c>
      <c r="F41" s="16">
        <f t="shared" ca="1" si="1"/>
        <v>6.5998694868005243</v>
      </c>
    </row>
    <row r="42" spans="5:6" x14ac:dyDescent="0.25">
      <c r="E42" s="16">
        <f t="shared" ca="1" si="0"/>
        <v>0.43904648361589749</v>
      </c>
      <c r="F42" s="16">
        <f t="shared" ca="1" si="1"/>
        <v>5.8196951492231106</v>
      </c>
    </row>
    <row r="43" spans="5:6" x14ac:dyDescent="0.25">
      <c r="E43" s="16">
        <f t="shared" ca="1" si="0"/>
        <v>0.57907979219070727</v>
      </c>
      <c r="F43" s="16">
        <f t="shared" ca="1" si="1"/>
        <v>7.0768714068423355</v>
      </c>
    </row>
    <row r="44" spans="5:6" x14ac:dyDescent="0.25">
      <c r="E44" s="16">
        <f t="shared" ca="1" si="0"/>
        <v>0.57949298335691712</v>
      </c>
      <c r="F44" s="16">
        <f t="shared" ca="1" si="1"/>
        <v>7.0808854312961946</v>
      </c>
    </row>
    <row r="45" spans="5:6" x14ac:dyDescent="0.25">
      <c r="E45" s="16">
        <f t="shared" ca="1" si="0"/>
        <v>0.27050137172399547</v>
      </c>
      <c r="F45" s="16">
        <f t="shared" ca="1" si="1"/>
        <v>4.4269191823372029</v>
      </c>
    </row>
    <row r="46" spans="5:6" x14ac:dyDescent="0.25">
      <c r="E46" s="16">
        <f t="shared" ca="1" si="0"/>
        <v>0.83857924729655586</v>
      </c>
      <c r="F46" s="16">
        <f t="shared" ca="1" si="1"/>
        <v>10.510921108211766</v>
      </c>
    </row>
    <row r="47" spans="5:6" x14ac:dyDescent="0.25">
      <c r="E47" s="16">
        <f t="shared" ca="1" si="0"/>
        <v>1.9178501652256652E-2</v>
      </c>
      <c r="F47" s="16">
        <f t="shared" ca="1" si="1"/>
        <v>1.5419558842710726</v>
      </c>
    </row>
    <row r="48" spans="5:6" x14ac:dyDescent="0.25">
      <c r="E48" s="16">
        <f t="shared" ca="1" si="0"/>
        <v>0.97663787831919191</v>
      </c>
      <c r="F48" s="16">
        <f t="shared" ca="1" si="1"/>
        <v>16.198653919013704</v>
      </c>
    </row>
    <row r="49" spans="5:6" x14ac:dyDescent="0.25">
      <c r="E49" s="16">
        <f t="shared" ca="1" si="0"/>
        <v>0.78969789655129197</v>
      </c>
      <c r="F49" s="16">
        <f t="shared" ca="1" si="1"/>
        <v>9.6336474363796878</v>
      </c>
    </row>
    <row r="50" spans="5:6" x14ac:dyDescent="0.25">
      <c r="E50" s="16">
        <f t="shared" ca="1" si="0"/>
        <v>0.16513209024372411</v>
      </c>
      <c r="F50" s="16">
        <f t="shared" ca="1" si="1"/>
        <v>3.5033746916406314</v>
      </c>
    </row>
    <row r="51" spans="5:6" x14ac:dyDescent="0.25">
      <c r="E51" s="16">
        <f t="shared" ca="1" si="0"/>
        <v>0.57256737970461624</v>
      </c>
      <c r="F51" s="16">
        <f t="shared" ca="1" si="1"/>
        <v>7.0139135761797489</v>
      </c>
    </row>
    <row r="52" spans="5:6" x14ac:dyDescent="0.25">
      <c r="E52" s="16">
        <f t="shared" ca="1" si="0"/>
        <v>6.3541532301513937E-2</v>
      </c>
      <c r="F52" s="16">
        <f t="shared" ca="1" si="1"/>
        <v>2.3715010063228723</v>
      </c>
    </row>
    <row r="53" spans="5:6" x14ac:dyDescent="0.25">
      <c r="E53" s="16">
        <f t="shared" ca="1" si="0"/>
        <v>0.7692567089347091</v>
      </c>
      <c r="F53" s="16">
        <f t="shared" ca="1" si="1"/>
        <v>9.3162148958770903</v>
      </c>
    </row>
    <row r="54" spans="5:6" x14ac:dyDescent="0.25">
      <c r="E54" s="16">
        <f t="shared" ca="1" si="0"/>
        <v>0.8715948460393278</v>
      </c>
      <c r="F54" s="16">
        <f t="shared" ca="1" si="1"/>
        <v>11.242018474188331</v>
      </c>
    </row>
    <row r="55" spans="5:6" x14ac:dyDescent="0.25">
      <c r="E55" s="16">
        <f t="shared" ca="1" si="0"/>
        <v>0.18919479044965648</v>
      </c>
      <c r="F55" s="16">
        <f t="shared" ca="1" si="1"/>
        <v>3.7254142748258001</v>
      </c>
    </row>
    <row r="56" spans="5:6" x14ac:dyDescent="0.25">
      <c r="E56" s="16">
        <f t="shared" ca="1" si="0"/>
        <v>0.47682927450399026</v>
      </c>
      <c r="F56" s="16">
        <f t="shared" ca="1" si="1"/>
        <v>6.1428626546521601</v>
      </c>
    </row>
    <row r="57" spans="5:6" x14ac:dyDescent="0.25">
      <c r="E57" s="16">
        <f t="shared" ca="1" si="0"/>
        <v>0.33620757109147748</v>
      </c>
      <c r="F57" s="16">
        <f t="shared" ca="1" si="1"/>
        <v>4.9686232832845505</v>
      </c>
    </row>
    <row r="58" spans="5:6" x14ac:dyDescent="0.25">
      <c r="E58" s="16">
        <f t="shared" ca="1" si="0"/>
        <v>0.62419938473933012</v>
      </c>
      <c r="F58" s="16">
        <f t="shared" ca="1" si="1"/>
        <v>7.5305519997553452</v>
      </c>
    </row>
    <row r="59" spans="5:6" x14ac:dyDescent="0.25">
      <c r="E59" s="16">
        <f t="shared" ca="1" si="0"/>
        <v>0.63912410297385103</v>
      </c>
      <c r="F59" s="16">
        <f t="shared" ca="1" si="1"/>
        <v>7.6883426429981387</v>
      </c>
    </row>
    <row r="60" spans="5:6" x14ac:dyDescent="0.25">
      <c r="E60" s="16">
        <f t="shared" ca="1" si="0"/>
        <v>0.57124223971763199</v>
      </c>
      <c r="F60" s="16">
        <f t="shared" ca="1" si="1"/>
        <v>7.0011727599347813</v>
      </c>
    </row>
    <row r="61" spans="5:6" x14ac:dyDescent="0.25">
      <c r="E61" s="16">
        <f t="shared" ca="1" si="0"/>
        <v>6.8686114228222239E-2</v>
      </c>
      <c r="F61" s="16">
        <f t="shared" ca="1" si="1"/>
        <v>2.4431890799331573</v>
      </c>
    </row>
    <row r="62" spans="5:6" x14ac:dyDescent="0.25">
      <c r="E62" s="16">
        <f t="shared" ca="1" si="0"/>
        <v>0.13492448323459294</v>
      </c>
      <c r="F62" s="16">
        <f t="shared" ca="1" si="1"/>
        <v>3.2084204767256721</v>
      </c>
    </row>
    <row r="63" spans="5:6" x14ac:dyDescent="0.25">
      <c r="E63" s="16">
        <f t="shared" ca="1" si="0"/>
        <v>0.79084807096216914</v>
      </c>
      <c r="F63" s="16">
        <f t="shared" ca="1" si="1"/>
        <v>9.6522408567395619</v>
      </c>
    </row>
    <row r="64" spans="5:6" x14ac:dyDescent="0.25">
      <c r="E64" s="16">
        <f t="shared" ca="1" si="0"/>
        <v>0.43977116592103305</v>
      </c>
      <c r="F64" s="16">
        <f t="shared" ca="1" si="1"/>
        <v>5.8258172831341</v>
      </c>
    </row>
    <row r="65" spans="5:6" x14ac:dyDescent="0.25">
      <c r="E65" s="16">
        <f t="shared" ca="1" si="0"/>
        <v>0.11783410416105067</v>
      </c>
      <c r="F65" s="16">
        <f t="shared" ca="1" si="1"/>
        <v>3.0305060597727076</v>
      </c>
    </row>
    <row r="66" spans="5:6" x14ac:dyDescent="0.25">
      <c r="E66" s="16">
        <f t="shared" ca="1" si="0"/>
        <v>0.95594567389350993</v>
      </c>
      <c r="F66" s="16">
        <f t="shared" ca="1" si="1"/>
        <v>14.429142325061894</v>
      </c>
    </row>
    <row r="67" spans="5:6" x14ac:dyDescent="0.25">
      <c r="E67" s="16">
        <f t="shared" ca="1" si="0"/>
        <v>0.82434093232258432</v>
      </c>
      <c r="F67" s="16">
        <f t="shared" ca="1" si="1"/>
        <v>10.234694785521977</v>
      </c>
    </row>
    <row r="68" spans="5:6" x14ac:dyDescent="0.25">
      <c r="E68" s="16">
        <f t="shared" ref="E68:E131" ca="1" si="2">RAND()</f>
        <v>0.5247026697131586</v>
      </c>
      <c r="F68" s="16">
        <f t="shared" ref="F68:F131" ca="1" si="3">_xlfn.CHISQ.INV(E68,$C$3)</f>
        <v>6.5671121887849351</v>
      </c>
    </row>
    <row r="69" spans="5:6" x14ac:dyDescent="0.25">
      <c r="E69" s="16">
        <f t="shared" ca="1" si="2"/>
        <v>0.78337125996208912</v>
      </c>
      <c r="F69" s="16">
        <f t="shared" ca="1" si="3"/>
        <v>9.532828623190305</v>
      </c>
    </row>
    <row r="70" spans="5:6" x14ac:dyDescent="0.25">
      <c r="E70" s="16">
        <f t="shared" ca="1" si="2"/>
        <v>6.9343790139852146E-2</v>
      </c>
      <c r="F70" s="16">
        <f t="shared" ca="1" si="3"/>
        <v>2.4521595456112526</v>
      </c>
    </row>
    <row r="71" spans="5:6" x14ac:dyDescent="0.25">
      <c r="E71" s="16">
        <f t="shared" ca="1" si="2"/>
        <v>0.25631636638306843</v>
      </c>
      <c r="F71" s="16">
        <f t="shared" ca="1" si="3"/>
        <v>4.3081098187728371</v>
      </c>
    </row>
    <row r="72" spans="5:6" x14ac:dyDescent="0.25">
      <c r="E72" s="16">
        <f t="shared" ca="1" si="2"/>
        <v>0.52101288807759705</v>
      </c>
      <c r="F72" s="16">
        <f t="shared" ca="1" si="3"/>
        <v>6.5336992418633022</v>
      </c>
    </row>
    <row r="73" spans="5:6" x14ac:dyDescent="0.25">
      <c r="E73" s="16">
        <f t="shared" ca="1" si="2"/>
        <v>0.85683621680648792</v>
      </c>
      <c r="F73" s="16">
        <f t="shared" ca="1" si="3"/>
        <v>10.897258123487223</v>
      </c>
    </row>
    <row r="74" spans="5:6" x14ac:dyDescent="0.25">
      <c r="E74" s="16">
        <f t="shared" ca="1" si="2"/>
        <v>0.67052557750777564</v>
      </c>
      <c r="F74" s="16">
        <f t="shared" ca="1" si="3"/>
        <v>8.0354947640785017</v>
      </c>
    </row>
    <row r="75" spans="5:6" x14ac:dyDescent="0.25">
      <c r="E75" s="16">
        <f t="shared" ca="1" si="2"/>
        <v>0.70003242390970299</v>
      </c>
      <c r="F75" s="16">
        <f t="shared" ca="1" si="3"/>
        <v>8.383827059514795</v>
      </c>
    </row>
    <row r="76" spans="5:6" x14ac:dyDescent="0.25">
      <c r="E76" s="16">
        <f t="shared" ca="1" si="2"/>
        <v>0.23090301499705612</v>
      </c>
      <c r="F76" s="16">
        <f t="shared" ca="1" si="3"/>
        <v>4.0922143648298075</v>
      </c>
    </row>
    <row r="77" spans="5:6" x14ac:dyDescent="0.25">
      <c r="E77" s="16">
        <f t="shared" ca="1" si="2"/>
        <v>0.49299413403802617</v>
      </c>
      <c r="F77" s="16">
        <f t="shared" ca="1" si="3"/>
        <v>6.2840104083084043</v>
      </c>
    </row>
    <row r="78" spans="5:6" x14ac:dyDescent="0.25">
      <c r="E78" s="16">
        <f t="shared" ca="1" si="2"/>
        <v>0.21885549832917417</v>
      </c>
      <c r="F78" s="16">
        <f t="shared" ca="1" si="3"/>
        <v>3.9881220288420676</v>
      </c>
    </row>
    <row r="79" spans="5:6" x14ac:dyDescent="0.25">
      <c r="E79" s="16">
        <f t="shared" ca="1" si="2"/>
        <v>0.88460776091347504</v>
      </c>
      <c r="F79" s="16">
        <f t="shared" ca="1" si="3"/>
        <v>11.576022539989605</v>
      </c>
    </row>
    <row r="80" spans="5:6" x14ac:dyDescent="0.25">
      <c r="E80" s="16">
        <f t="shared" ca="1" si="2"/>
        <v>0.37859795924394513</v>
      </c>
      <c r="F80" s="16">
        <f t="shared" ca="1" si="3"/>
        <v>5.3164792370988696</v>
      </c>
    </row>
    <row r="81" spans="5:6" x14ac:dyDescent="0.25">
      <c r="E81" s="16">
        <f t="shared" ca="1" si="2"/>
        <v>0.65162747805701915</v>
      </c>
      <c r="F81" s="16">
        <f t="shared" ca="1" si="3"/>
        <v>7.8239624269256183</v>
      </c>
    </row>
    <row r="82" spans="5:6" x14ac:dyDescent="0.25">
      <c r="E82" s="16">
        <f t="shared" ca="1" si="2"/>
        <v>0.72840860362753701</v>
      </c>
      <c r="F82" s="16">
        <f t="shared" ca="1" si="3"/>
        <v>8.7436142437204776</v>
      </c>
    </row>
    <row r="83" spans="5:6" x14ac:dyDescent="0.25">
      <c r="E83" s="16">
        <f t="shared" ca="1" si="2"/>
        <v>0.30892248732916217</v>
      </c>
      <c r="F83" s="16">
        <f t="shared" ca="1" si="3"/>
        <v>4.7447675393316198</v>
      </c>
    </row>
    <row r="84" spans="5:6" x14ac:dyDescent="0.25">
      <c r="E84" s="16">
        <f t="shared" ca="1" si="2"/>
        <v>0.20093804899912282</v>
      </c>
      <c r="F84" s="16">
        <f t="shared" ca="1" si="3"/>
        <v>3.8306648064355939</v>
      </c>
    </row>
    <row r="85" spans="5:6" x14ac:dyDescent="0.25">
      <c r="E85" s="16">
        <f t="shared" ca="1" si="2"/>
        <v>0.93708655452772582</v>
      </c>
      <c r="F85" s="16">
        <f t="shared" ca="1" si="3"/>
        <v>13.401318063812541</v>
      </c>
    </row>
    <row r="86" spans="5:6" x14ac:dyDescent="0.25">
      <c r="E86" s="16">
        <f t="shared" ca="1" si="2"/>
        <v>0.67235834116910909</v>
      </c>
      <c r="F86" s="16">
        <f t="shared" ca="1" si="3"/>
        <v>8.0564601304894516</v>
      </c>
    </row>
    <row r="87" spans="5:6" x14ac:dyDescent="0.25">
      <c r="E87" s="16">
        <f t="shared" ca="1" si="2"/>
        <v>0.55429155315001288</v>
      </c>
      <c r="F87" s="16">
        <f t="shared" ca="1" si="3"/>
        <v>6.8401755927459185</v>
      </c>
    </row>
    <row r="88" spans="5:6" x14ac:dyDescent="0.25">
      <c r="E88" s="16">
        <f t="shared" ca="1" si="2"/>
        <v>0.81820742649647515</v>
      </c>
      <c r="F88" s="16">
        <f t="shared" ca="1" si="3"/>
        <v>10.12149141592784</v>
      </c>
    </row>
    <row r="89" spans="5:6" x14ac:dyDescent="0.25">
      <c r="E89" s="16">
        <f t="shared" ca="1" si="2"/>
        <v>0.32821742879993088</v>
      </c>
      <c r="F89" s="16">
        <f t="shared" ca="1" si="3"/>
        <v>4.9031378196249111</v>
      </c>
    </row>
    <row r="90" spans="5:6" x14ac:dyDescent="0.25">
      <c r="E90" s="16">
        <f t="shared" ca="1" si="2"/>
        <v>0.60021513209588795</v>
      </c>
      <c r="F90" s="16">
        <f t="shared" ca="1" si="3"/>
        <v>7.2853637954900696</v>
      </c>
    </row>
    <row r="91" spans="5:6" x14ac:dyDescent="0.25">
      <c r="E91" s="16">
        <f t="shared" ca="1" si="2"/>
        <v>0.87062371758992663</v>
      </c>
      <c r="F91" s="16">
        <f t="shared" ca="1" si="3"/>
        <v>11.218299790461797</v>
      </c>
    </row>
    <row r="92" spans="5:6" x14ac:dyDescent="0.25">
      <c r="E92" s="16">
        <f t="shared" ca="1" si="2"/>
        <v>0.58777576587997915</v>
      </c>
      <c r="F92" s="16">
        <f t="shared" ca="1" si="3"/>
        <v>7.1618579687442248</v>
      </c>
    </row>
    <row r="93" spans="5:6" x14ac:dyDescent="0.25">
      <c r="E93" s="16">
        <f t="shared" ca="1" si="2"/>
        <v>0.41566641112388503</v>
      </c>
      <c r="F93" s="16">
        <f t="shared" ca="1" si="3"/>
        <v>5.6234887436293342</v>
      </c>
    </row>
    <row r="94" spans="5:6" x14ac:dyDescent="0.25">
      <c r="E94" s="16">
        <f t="shared" ca="1" si="2"/>
        <v>0.62990430556249799</v>
      </c>
      <c r="F94" s="16">
        <f t="shared" ca="1" si="3"/>
        <v>7.5903648022442916</v>
      </c>
    </row>
    <row r="95" spans="5:6" x14ac:dyDescent="0.25">
      <c r="E95" s="16">
        <f t="shared" ca="1" si="2"/>
        <v>0.5975028942224957</v>
      </c>
      <c r="F95" s="16">
        <f t="shared" ca="1" si="3"/>
        <v>7.2582334282633454</v>
      </c>
    </row>
    <row r="96" spans="5:6" x14ac:dyDescent="0.25">
      <c r="E96" s="16">
        <f t="shared" ca="1" si="2"/>
        <v>0.40945446982747846</v>
      </c>
      <c r="F96" s="16">
        <f t="shared" ca="1" si="3"/>
        <v>5.5717386278608521</v>
      </c>
    </row>
    <row r="97" spans="5:6" x14ac:dyDescent="0.25">
      <c r="E97" s="16">
        <f t="shared" ca="1" si="2"/>
        <v>0.57681730750684002</v>
      </c>
      <c r="F97" s="16">
        <f t="shared" ca="1" si="3"/>
        <v>7.0549338009957356</v>
      </c>
    </row>
    <row r="98" spans="5:6" x14ac:dyDescent="0.25">
      <c r="E98" s="16">
        <f t="shared" ca="1" si="2"/>
        <v>0.69347224255528805</v>
      </c>
      <c r="F98" s="16">
        <f t="shared" ca="1" si="3"/>
        <v>8.3042949136949993</v>
      </c>
    </row>
    <row r="99" spans="5:6" x14ac:dyDescent="0.25">
      <c r="E99" s="16">
        <f t="shared" ca="1" si="2"/>
        <v>0.71336710085901944</v>
      </c>
      <c r="F99" s="16">
        <f t="shared" ca="1" si="3"/>
        <v>8.5495545269074569</v>
      </c>
    </row>
    <row r="100" spans="5:6" x14ac:dyDescent="0.25">
      <c r="E100" s="16">
        <f t="shared" ca="1" si="2"/>
        <v>0.45859224489584938</v>
      </c>
      <c r="F100" s="16">
        <f t="shared" ca="1" si="3"/>
        <v>5.9858054651499684</v>
      </c>
    </row>
    <row r="101" spans="5:6" x14ac:dyDescent="0.25">
      <c r="E101" s="16">
        <f t="shared" ca="1" si="2"/>
        <v>0.79804930624844383</v>
      </c>
      <c r="F101" s="16">
        <f t="shared" ca="1" si="3"/>
        <v>9.7705943174242229</v>
      </c>
    </row>
    <row r="102" spans="5:6" x14ac:dyDescent="0.25">
      <c r="E102" s="16">
        <f t="shared" ca="1" si="2"/>
        <v>0.56257139534760026</v>
      </c>
      <c r="F102" s="16">
        <f t="shared" ca="1" si="3"/>
        <v>6.9183682116106215</v>
      </c>
    </row>
    <row r="103" spans="5:6" x14ac:dyDescent="0.25">
      <c r="E103" s="16">
        <f t="shared" ca="1" si="2"/>
        <v>3.0398386323063464E-2</v>
      </c>
      <c r="F103" s="16">
        <f t="shared" ca="1" si="3"/>
        <v>1.8100570280193262</v>
      </c>
    </row>
    <row r="104" spans="5:6" x14ac:dyDescent="0.25">
      <c r="E104" s="16">
        <f t="shared" ca="1" si="2"/>
        <v>0.61873692594428731</v>
      </c>
      <c r="F104" s="16">
        <f t="shared" ca="1" si="3"/>
        <v>7.4738392826472646</v>
      </c>
    </row>
    <row r="105" spans="5:6" x14ac:dyDescent="0.25">
      <c r="E105" s="16">
        <f t="shared" ca="1" si="2"/>
        <v>0.66689431937557198</v>
      </c>
      <c r="F105" s="16">
        <f t="shared" ca="1" si="3"/>
        <v>7.9941993096132968</v>
      </c>
    </row>
    <row r="106" spans="5:6" x14ac:dyDescent="0.25">
      <c r="E106" s="16">
        <f t="shared" ca="1" si="2"/>
        <v>0.72289987448105941</v>
      </c>
      <c r="F106" s="16">
        <f t="shared" ca="1" si="3"/>
        <v>8.6716166435739837</v>
      </c>
    </row>
    <row r="107" spans="5:6" x14ac:dyDescent="0.25">
      <c r="E107" s="16">
        <f t="shared" ca="1" si="2"/>
        <v>0.44862912416883416</v>
      </c>
      <c r="F107" s="16">
        <f t="shared" ca="1" si="3"/>
        <v>5.900870136536259</v>
      </c>
    </row>
    <row r="108" spans="5:6" x14ac:dyDescent="0.25">
      <c r="E108" s="16">
        <f t="shared" ca="1" si="2"/>
        <v>0.43907418063416459</v>
      </c>
      <c r="F108" s="16">
        <f t="shared" ca="1" si="3"/>
        <v>5.8199290856993198</v>
      </c>
    </row>
    <row r="109" spans="5:6" x14ac:dyDescent="0.25">
      <c r="E109" s="16">
        <f t="shared" ca="1" si="2"/>
        <v>0.6806628692161677</v>
      </c>
      <c r="F109" s="16">
        <f t="shared" ca="1" si="3"/>
        <v>8.1525217432770578</v>
      </c>
    </row>
    <row r="110" spans="5:6" x14ac:dyDescent="0.25">
      <c r="E110" s="16">
        <f t="shared" ca="1" si="2"/>
        <v>0.62812673573454847</v>
      </c>
      <c r="F110" s="16">
        <f t="shared" ca="1" si="3"/>
        <v>7.5716628918885718</v>
      </c>
    </row>
    <row r="111" spans="5:6" x14ac:dyDescent="0.25">
      <c r="E111" s="16">
        <f t="shared" ca="1" si="2"/>
        <v>6.5747925161036669E-2</v>
      </c>
      <c r="F111" s="16">
        <f t="shared" ca="1" si="3"/>
        <v>2.4025863380331347</v>
      </c>
    </row>
    <row r="112" spans="5:6" x14ac:dyDescent="0.25">
      <c r="E112" s="16">
        <f t="shared" ca="1" si="2"/>
        <v>0.85988795719339106</v>
      </c>
      <c r="F112" s="16">
        <f t="shared" ca="1" si="3"/>
        <v>10.965930337902982</v>
      </c>
    </row>
    <row r="113" spans="5:6" x14ac:dyDescent="0.25">
      <c r="E113" s="16">
        <f t="shared" ca="1" si="2"/>
        <v>0.80533580786940628</v>
      </c>
      <c r="F113" s="16">
        <f t="shared" ca="1" si="3"/>
        <v>9.8939348992199196</v>
      </c>
    </row>
    <row r="114" spans="5:6" x14ac:dyDescent="0.25">
      <c r="E114" s="16">
        <f t="shared" ca="1" si="2"/>
        <v>0.74011417042267669</v>
      </c>
      <c r="F114" s="16">
        <f t="shared" ca="1" si="3"/>
        <v>8.9004060409862991</v>
      </c>
    </row>
    <row r="115" spans="5:6" x14ac:dyDescent="0.25">
      <c r="E115" s="16">
        <f t="shared" ca="1" si="2"/>
        <v>1.2339952686135414E-2</v>
      </c>
      <c r="F115" s="16">
        <f t="shared" ca="1" si="3"/>
        <v>1.3285454974815356</v>
      </c>
    </row>
    <row r="116" spans="5:6" x14ac:dyDescent="0.25">
      <c r="E116" s="16">
        <f t="shared" ca="1" si="2"/>
        <v>0.80580666865716644</v>
      </c>
      <c r="F116" s="16">
        <f t="shared" ca="1" si="3"/>
        <v>9.9020356796755902</v>
      </c>
    </row>
    <row r="117" spans="5:6" x14ac:dyDescent="0.25">
      <c r="E117" s="16">
        <f t="shared" ca="1" si="2"/>
        <v>0.70421579045675387</v>
      </c>
      <c r="F117" s="16">
        <f t="shared" ca="1" si="3"/>
        <v>8.4352175885883067</v>
      </c>
    </row>
    <row r="118" spans="5:6" x14ac:dyDescent="0.25">
      <c r="E118" s="16">
        <f t="shared" ca="1" si="2"/>
        <v>0.30280529008372103</v>
      </c>
      <c r="F118" s="16">
        <f t="shared" ca="1" si="3"/>
        <v>4.694437892387616</v>
      </c>
    </row>
    <row r="119" spans="5:6" x14ac:dyDescent="0.25">
      <c r="E119" s="16">
        <f t="shared" ca="1" si="2"/>
        <v>0.1784790314472342</v>
      </c>
      <c r="F119" s="16">
        <f t="shared" ca="1" si="3"/>
        <v>3.6276946841765199</v>
      </c>
    </row>
    <row r="120" spans="5:6" x14ac:dyDescent="0.25">
      <c r="E120" s="16">
        <f t="shared" ca="1" si="2"/>
        <v>0.52529573265586527</v>
      </c>
      <c r="F120" s="16">
        <f t="shared" ca="1" si="3"/>
        <v>6.5724950820001551</v>
      </c>
    </row>
    <row r="121" spans="5:6" x14ac:dyDescent="0.25">
      <c r="E121" s="16">
        <f t="shared" ca="1" si="2"/>
        <v>0.75373003523828364</v>
      </c>
      <c r="F121" s="16">
        <f t="shared" ca="1" si="3"/>
        <v>9.0898422320096746</v>
      </c>
    </row>
    <row r="122" spans="5:6" x14ac:dyDescent="0.25">
      <c r="E122" s="16">
        <f t="shared" ca="1" si="2"/>
        <v>0.69958651880949818</v>
      </c>
      <c r="F122" s="16">
        <f t="shared" ca="1" si="3"/>
        <v>8.3783807269574044</v>
      </c>
    </row>
    <row r="123" spans="5:6" x14ac:dyDescent="0.25">
      <c r="E123" s="16">
        <f t="shared" ca="1" si="2"/>
        <v>0.16349381567731414</v>
      </c>
      <c r="F123" s="16">
        <f t="shared" ca="1" si="3"/>
        <v>3.4878929085323227</v>
      </c>
    </row>
    <row r="124" spans="5:6" x14ac:dyDescent="0.25">
      <c r="E124" s="16">
        <f t="shared" ca="1" si="2"/>
        <v>0.51314949714362246</v>
      </c>
      <c r="F124" s="16">
        <f t="shared" ca="1" si="3"/>
        <v>6.4629235187237555</v>
      </c>
    </row>
    <row r="125" spans="5:6" x14ac:dyDescent="0.25">
      <c r="E125" s="16">
        <f t="shared" ca="1" si="2"/>
        <v>0.88673364828621015</v>
      </c>
      <c r="F125" s="16">
        <f t="shared" ca="1" si="3"/>
        <v>11.633710081855186</v>
      </c>
    </row>
    <row r="126" spans="5:6" x14ac:dyDescent="0.25">
      <c r="E126" s="16">
        <f t="shared" ca="1" si="2"/>
        <v>0.61173715611805068</v>
      </c>
      <c r="F126" s="16">
        <f t="shared" ca="1" si="3"/>
        <v>7.4019342395011281</v>
      </c>
    </row>
    <row r="127" spans="5:6" x14ac:dyDescent="0.25">
      <c r="E127" s="16">
        <f t="shared" ca="1" si="2"/>
        <v>0.53538642660886959</v>
      </c>
      <c r="F127" s="16">
        <f t="shared" ca="1" si="3"/>
        <v>6.6646252735359957</v>
      </c>
    </row>
    <row r="128" spans="5:6" x14ac:dyDescent="0.25">
      <c r="E128" s="16">
        <f t="shared" ca="1" si="2"/>
        <v>0.99306846070200505</v>
      </c>
      <c r="F128" s="16">
        <f t="shared" ca="1" si="3"/>
        <v>19.433863314985498</v>
      </c>
    </row>
    <row r="129" spans="5:6" x14ac:dyDescent="0.25">
      <c r="E129" s="16">
        <f t="shared" ca="1" si="2"/>
        <v>0.19543433557799883</v>
      </c>
      <c r="F129" s="16">
        <f t="shared" ca="1" si="3"/>
        <v>3.7815597456212338</v>
      </c>
    </row>
    <row r="130" spans="5:6" x14ac:dyDescent="0.25">
      <c r="E130" s="16">
        <f t="shared" ca="1" si="2"/>
        <v>0.85751896007033135</v>
      </c>
      <c r="F130" s="16">
        <f t="shared" ca="1" si="3"/>
        <v>10.912510984409577</v>
      </c>
    </row>
    <row r="131" spans="5:6" x14ac:dyDescent="0.25">
      <c r="E131" s="16">
        <f t="shared" ca="1" si="2"/>
        <v>0.50595406231531559</v>
      </c>
      <c r="F131" s="16">
        <f t="shared" ca="1" si="3"/>
        <v>6.3986533792846148</v>
      </c>
    </row>
    <row r="132" spans="5:6" x14ac:dyDescent="0.25">
      <c r="E132" s="16">
        <f t="shared" ref="E132:E195" ca="1" si="4">RAND()</f>
        <v>0.71966976358623502</v>
      </c>
      <c r="F132" s="16">
        <f t="shared" ref="F132:F195" ca="1" si="5">_xlfn.CHISQ.INV(E132,$C$3)</f>
        <v>8.6299055683994172</v>
      </c>
    </row>
    <row r="133" spans="5:6" x14ac:dyDescent="0.25">
      <c r="E133" s="16">
        <f t="shared" ca="1" si="4"/>
        <v>0.27398256998155468</v>
      </c>
      <c r="F133" s="16">
        <f t="shared" ca="1" si="5"/>
        <v>4.4559292802200945</v>
      </c>
    </row>
    <row r="134" spans="5:6" x14ac:dyDescent="0.25">
      <c r="E134" s="16">
        <f t="shared" ca="1" si="4"/>
        <v>0.42930462693569649</v>
      </c>
      <c r="F134" s="16">
        <f t="shared" ca="1" si="5"/>
        <v>5.7376441266158089</v>
      </c>
    </row>
    <row r="135" spans="5:6" x14ac:dyDescent="0.25">
      <c r="E135" s="16">
        <f t="shared" ca="1" si="4"/>
        <v>0.61925388361631151</v>
      </c>
      <c r="F135" s="16">
        <f t="shared" ca="1" si="5"/>
        <v>7.4791836033696368</v>
      </c>
    </row>
    <row r="136" spans="5:6" x14ac:dyDescent="0.25">
      <c r="E136" s="16">
        <f t="shared" ca="1" si="4"/>
        <v>0.32370592496932882</v>
      </c>
      <c r="F136" s="16">
        <f t="shared" ca="1" si="5"/>
        <v>4.866145650233932</v>
      </c>
    </row>
    <row r="137" spans="5:6" x14ac:dyDescent="0.25">
      <c r="E137" s="16">
        <f t="shared" ca="1" si="4"/>
        <v>0.67364924246899338</v>
      </c>
      <c r="F137" s="16">
        <f t="shared" ca="1" si="5"/>
        <v>8.0712772047759156</v>
      </c>
    </row>
    <row r="138" spans="5:6" x14ac:dyDescent="0.25">
      <c r="E138" s="16">
        <f t="shared" ca="1" si="4"/>
        <v>0.48912729963432366</v>
      </c>
      <c r="F138" s="16">
        <f t="shared" ca="1" si="5"/>
        <v>6.2500672610435517</v>
      </c>
    </row>
    <row r="139" spans="5:6" x14ac:dyDescent="0.25">
      <c r="E139" s="16">
        <f t="shared" ca="1" si="4"/>
        <v>0.84864373430088957</v>
      </c>
      <c r="F139" s="16">
        <f t="shared" ca="1" si="5"/>
        <v>10.718961005048669</v>
      </c>
    </row>
    <row r="140" spans="5:6" x14ac:dyDescent="0.25">
      <c r="E140" s="16">
        <f t="shared" ca="1" si="4"/>
        <v>0.67559113431942053</v>
      </c>
      <c r="F140" s="16">
        <f t="shared" ca="1" si="5"/>
        <v>8.0936454202418044</v>
      </c>
    </row>
    <row r="141" spans="5:6" x14ac:dyDescent="0.25">
      <c r="E141" s="16">
        <f t="shared" ca="1" si="4"/>
        <v>0.17138115435770651</v>
      </c>
      <c r="F141" s="16">
        <f t="shared" ca="1" si="5"/>
        <v>3.5619692962432743</v>
      </c>
    </row>
    <row r="142" spans="5:6" x14ac:dyDescent="0.25">
      <c r="E142" s="16">
        <f t="shared" ca="1" si="4"/>
        <v>0.62563012083018976</v>
      </c>
      <c r="F142" s="16">
        <f t="shared" ca="1" si="5"/>
        <v>7.5454956984426556</v>
      </c>
    </row>
    <row r="143" spans="5:6" x14ac:dyDescent="0.25">
      <c r="E143" s="16">
        <f t="shared" ca="1" si="4"/>
        <v>0.65723591687571548</v>
      </c>
      <c r="F143" s="16">
        <f t="shared" ca="1" si="5"/>
        <v>7.8858842527871262</v>
      </c>
    </row>
    <row r="144" spans="5:6" x14ac:dyDescent="0.25">
      <c r="E144" s="16">
        <f t="shared" ca="1" si="4"/>
        <v>0.94855847060238729</v>
      </c>
      <c r="F144" s="16">
        <f t="shared" ca="1" si="5"/>
        <v>13.985406116710868</v>
      </c>
    </row>
    <row r="145" spans="5:6" x14ac:dyDescent="0.25">
      <c r="E145" s="16">
        <f t="shared" ca="1" si="4"/>
        <v>0.90024332420899567</v>
      </c>
      <c r="F145" s="16">
        <f t="shared" ca="1" si="5"/>
        <v>12.024480708865619</v>
      </c>
    </row>
    <row r="146" spans="5:6" x14ac:dyDescent="0.25">
      <c r="E146" s="16">
        <f t="shared" ca="1" si="4"/>
        <v>0.73999962501670702</v>
      </c>
      <c r="F146" s="16">
        <f t="shared" ca="1" si="5"/>
        <v>8.8988455592491142</v>
      </c>
    </row>
    <row r="147" spans="5:6" x14ac:dyDescent="0.25">
      <c r="E147" s="16">
        <f t="shared" ca="1" si="4"/>
        <v>0.13360061555258551</v>
      </c>
      <c r="F147" s="16">
        <f t="shared" ca="1" si="5"/>
        <v>3.1949675810715057</v>
      </c>
    </row>
    <row r="148" spans="5:6" x14ac:dyDescent="0.25">
      <c r="E148" s="16">
        <f t="shared" ca="1" si="4"/>
        <v>0.77619913017389908</v>
      </c>
      <c r="F148" s="16">
        <f t="shared" ca="1" si="5"/>
        <v>9.42138348418265</v>
      </c>
    </row>
    <row r="149" spans="5:6" x14ac:dyDescent="0.25">
      <c r="E149" s="16">
        <f t="shared" ca="1" si="4"/>
        <v>0.54315215993891908</v>
      </c>
      <c r="F149" s="16">
        <f t="shared" ca="1" si="5"/>
        <v>6.7362546369819389</v>
      </c>
    </row>
    <row r="150" spans="5:6" x14ac:dyDescent="0.25">
      <c r="E150" s="16">
        <f t="shared" ca="1" si="4"/>
        <v>0.25441229147024702</v>
      </c>
      <c r="F150" s="16">
        <f t="shared" ca="1" si="5"/>
        <v>4.2920801531985111</v>
      </c>
    </row>
    <row r="151" spans="5:6" x14ac:dyDescent="0.25">
      <c r="E151" s="16">
        <f t="shared" ca="1" si="4"/>
        <v>0.95820317041839209</v>
      </c>
      <c r="F151" s="16">
        <f t="shared" ca="1" si="5"/>
        <v>14.578606084654481</v>
      </c>
    </row>
    <row r="152" spans="5:6" x14ac:dyDescent="0.25">
      <c r="E152" s="16">
        <f t="shared" ca="1" si="4"/>
        <v>0.40974891839163441</v>
      </c>
      <c r="F152" s="16">
        <f t="shared" ca="1" si="5"/>
        <v>5.5741884175045353</v>
      </c>
    </row>
    <row r="153" spans="5:6" x14ac:dyDescent="0.25">
      <c r="E153" s="16">
        <f t="shared" ca="1" si="4"/>
        <v>0.50422533395632307</v>
      </c>
      <c r="F153" s="16">
        <f t="shared" ca="1" si="5"/>
        <v>6.3832798861983884</v>
      </c>
    </row>
    <row r="154" spans="5:6" x14ac:dyDescent="0.25">
      <c r="E154" s="16">
        <f t="shared" ca="1" si="4"/>
        <v>3.7174580481655561E-2</v>
      </c>
      <c r="F154" s="16">
        <f t="shared" ca="1" si="5"/>
        <v>1.9449283353225266</v>
      </c>
    </row>
    <row r="155" spans="5:6" x14ac:dyDescent="0.25">
      <c r="E155" s="16">
        <f t="shared" ca="1" si="4"/>
        <v>0.55111714312822646</v>
      </c>
      <c r="F155" s="16">
        <f t="shared" ca="1" si="5"/>
        <v>6.810415435021083</v>
      </c>
    </row>
    <row r="156" spans="5:6" x14ac:dyDescent="0.25">
      <c r="E156" s="16">
        <f t="shared" ca="1" si="4"/>
        <v>9.2930258095101914E-2</v>
      </c>
      <c r="F156" s="16">
        <f t="shared" ca="1" si="5"/>
        <v>2.75067213549731</v>
      </c>
    </row>
    <row r="157" spans="5:6" x14ac:dyDescent="0.25">
      <c r="E157" s="16">
        <f t="shared" ca="1" si="4"/>
        <v>0.75684698986346821</v>
      </c>
      <c r="F157" s="16">
        <f t="shared" ca="1" si="5"/>
        <v>9.1343598800907344</v>
      </c>
    </row>
    <row r="158" spans="5:6" x14ac:dyDescent="0.25">
      <c r="E158" s="16">
        <f t="shared" ca="1" si="4"/>
        <v>0.82138594586924696</v>
      </c>
      <c r="F158" s="16">
        <f t="shared" ca="1" si="5"/>
        <v>10.179748844293103</v>
      </c>
    </row>
    <row r="159" spans="5:6" x14ac:dyDescent="0.25">
      <c r="E159" s="16">
        <f t="shared" ca="1" si="4"/>
        <v>0.57454836042832769</v>
      </c>
      <c r="F159" s="16">
        <f t="shared" ca="1" si="5"/>
        <v>7.0330036994373861</v>
      </c>
    </row>
    <row r="160" spans="5:6" x14ac:dyDescent="0.25">
      <c r="E160" s="16">
        <f t="shared" ca="1" si="4"/>
        <v>0.90642043759481117</v>
      </c>
      <c r="F160" s="16">
        <f t="shared" ca="1" si="5"/>
        <v>12.219113748336488</v>
      </c>
    </row>
    <row r="161" spans="5:6" x14ac:dyDescent="0.25">
      <c r="E161" s="16">
        <f t="shared" ca="1" si="4"/>
        <v>0.7544363764988441</v>
      </c>
      <c r="F161" s="16">
        <f t="shared" ca="1" si="5"/>
        <v>9.0998914000531599</v>
      </c>
    </row>
    <row r="162" spans="5:6" x14ac:dyDescent="0.25">
      <c r="E162" s="16">
        <f t="shared" ca="1" si="4"/>
        <v>0.7548227468131028</v>
      </c>
      <c r="F162" s="16">
        <f t="shared" ca="1" si="5"/>
        <v>9.1053979569938157</v>
      </c>
    </row>
    <row r="163" spans="5:6" x14ac:dyDescent="0.25">
      <c r="E163" s="16">
        <f t="shared" ca="1" si="4"/>
        <v>2.3296703396357255E-2</v>
      </c>
      <c r="F163" s="16">
        <f t="shared" ca="1" si="5"/>
        <v>1.6488882038733341</v>
      </c>
    </row>
    <row r="164" spans="5:6" x14ac:dyDescent="0.25">
      <c r="E164" s="16">
        <f t="shared" ca="1" si="4"/>
        <v>0.98971469066741347</v>
      </c>
      <c r="F164" s="16">
        <f t="shared" ca="1" si="5"/>
        <v>18.401176016770229</v>
      </c>
    </row>
    <row r="165" spans="5:6" x14ac:dyDescent="0.25">
      <c r="E165" s="16">
        <f t="shared" ca="1" si="4"/>
        <v>0.691243640930023</v>
      </c>
      <c r="F165" s="16">
        <f t="shared" ca="1" si="5"/>
        <v>8.2775612865468879</v>
      </c>
    </row>
    <row r="166" spans="5:6" x14ac:dyDescent="0.25">
      <c r="E166" s="16">
        <f t="shared" ca="1" si="4"/>
        <v>0.34787523514613417</v>
      </c>
      <c r="F166" s="16">
        <f t="shared" ca="1" si="5"/>
        <v>5.0642322409477636</v>
      </c>
    </row>
    <row r="167" spans="5:6" x14ac:dyDescent="0.25">
      <c r="E167" s="16">
        <f t="shared" ca="1" si="4"/>
        <v>0.22277051668350722</v>
      </c>
      <c r="F167" s="16">
        <f t="shared" ca="1" si="5"/>
        <v>4.0220908585404604</v>
      </c>
    </row>
    <row r="168" spans="5:6" x14ac:dyDescent="0.25">
      <c r="E168" s="16">
        <f t="shared" ca="1" si="4"/>
        <v>0.9598464150150231</v>
      </c>
      <c r="F168" s="16">
        <f t="shared" ca="1" si="5"/>
        <v>14.692208378088697</v>
      </c>
    </row>
    <row r="169" spans="5:6" x14ac:dyDescent="0.25">
      <c r="E169" s="16">
        <f t="shared" ca="1" si="4"/>
        <v>0.35633683293887553</v>
      </c>
      <c r="F169" s="16">
        <f t="shared" ca="1" si="5"/>
        <v>5.1336008260127812</v>
      </c>
    </row>
    <row r="170" spans="5:6" x14ac:dyDescent="0.25">
      <c r="E170" s="16">
        <f t="shared" ca="1" si="4"/>
        <v>0.71220079775141221</v>
      </c>
      <c r="F170" s="16">
        <f t="shared" ca="1" si="5"/>
        <v>8.5348319847142449</v>
      </c>
    </row>
    <row r="171" spans="5:6" x14ac:dyDescent="0.25">
      <c r="E171" s="16">
        <f t="shared" ca="1" si="4"/>
        <v>5.0062583322889043E-2</v>
      </c>
      <c r="F171" s="16">
        <f t="shared" ca="1" si="5"/>
        <v>2.1683552393332062</v>
      </c>
    </row>
    <row r="172" spans="5:6" x14ac:dyDescent="0.25">
      <c r="E172" s="16">
        <f t="shared" ca="1" si="4"/>
        <v>8.5409674697535021E-2</v>
      </c>
      <c r="F172" s="16">
        <f t="shared" ca="1" si="5"/>
        <v>2.6598111417901888</v>
      </c>
    </row>
    <row r="173" spans="5:6" x14ac:dyDescent="0.25">
      <c r="E173" s="16">
        <f t="shared" ca="1" si="4"/>
        <v>0.33899541382616682</v>
      </c>
      <c r="F173" s="16">
        <f t="shared" ca="1" si="5"/>
        <v>4.9914671848336249</v>
      </c>
    </row>
    <row r="174" spans="5:6" x14ac:dyDescent="0.25">
      <c r="E174" s="16">
        <f t="shared" ca="1" si="4"/>
        <v>0.12063046802316357</v>
      </c>
      <c r="F174" s="16">
        <f t="shared" ca="1" si="5"/>
        <v>3.0602889775744626</v>
      </c>
    </row>
    <row r="175" spans="5:6" x14ac:dyDescent="0.25">
      <c r="E175" s="16">
        <f t="shared" ca="1" si="4"/>
        <v>0.80379487588182619</v>
      </c>
      <c r="F175" s="16">
        <f t="shared" ca="1" si="5"/>
        <v>9.8675372322013875</v>
      </c>
    </row>
    <row r="176" spans="5:6" x14ac:dyDescent="0.25">
      <c r="E176" s="16">
        <f t="shared" ca="1" si="4"/>
        <v>0.679996712903288</v>
      </c>
      <c r="F176" s="16">
        <f t="shared" ca="1" si="5"/>
        <v>8.1447503502273175</v>
      </c>
    </row>
    <row r="177" spans="5:6" x14ac:dyDescent="0.25">
      <c r="E177" s="16">
        <f t="shared" ca="1" si="4"/>
        <v>0.10954614484753156</v>
      </c>
      <c r="F177" s="16">
        <f t="shared" ca="1" si="5"/>
        <v>2.9404723323273321</v>
      </c>
    </row>
    <row r="178" spans="5:6" x14ac:dyDescent="0.25">
      <c r="E178" s="16">
        <f t="shared" ca="1" si="4"/>
        <v>0.22652920986943614</v>
      </c>
      <c r="F178" s="16">
        <f t="shared" ca="1" si="5"/>
        <v>4.0545717815386295</v>
      </c>
    </row>
    <row r="179" spans="5:6" x14ac:dyDescent="0.25">
      <c r="E179" s="16">
        <f t="shared" ca="1" si="4"/>
        <v>5.2562422049496349E-2</v>
      </c>
      <c r="F179" s="16">
        <f t="shared" ca="1" si="5"/>
        <v>2.2079874543510574</v>
      </c>
    </row>
    <row r="180" spans="5:6" x14ac:dyDescent="0.25">
      <c r="E180" s="16">
        <f t="shared" ca="1" si="4"/>
        <v>0.15823178504055069</v>
      </c>
      <c r="F180" s="16">
        <f t="shared" ca="1" si="5"/>
        <v>3.4378081173075548</v>
      </c>
    </row>
    <row r="181" spans="5:6" x14ac:dyDescent="0.25">
      <c r="E181" s="16">
        <f t="shared" ca="1" si="4"/>
        <v>0.86112100557294269</v>
      </c>
      <c r="F181" s="16">
        <f t="shared" ca="1" si="5"/>
        <v>10.994044809907519</v>
      </c>
    </row>
    <row r="182" spans="5:6" x14ac:dyDescent="0.25">
      <c r="E182" s="16">
        <f t="shared" ca="1" si="4"/>
        <v>0.45427581256023797</v>
      </c>
      <c r="F182" s="16">
        <f t="shared" ca="1" si="5"/>
        <v>5.9489375767676664</v>
      </c>
    </row>
    <row r="183" spans="5:6" x14ac:dyDescent="0.25">
      <c r="E183" s="16">
        <f t="shared" ca="1" si="4"/>
        <v>0.9719571104698731</v>
      </c>
      <c r="F183" s="16">
        <f t="shared" ca="1" si="5"/>
        <v>15.696070126519347</v>
      </c>
    </row>
    <row r="184" spans="5:6" x14ac:dyDescent="0.25">
      <c r="E184" s="16">
        <f t="shared" ca="1" si="4"/>
        <v>0.96968049866261075</v>
      </c>
      <c r="F184" s="16">
        <f t="shared" ca="1" si="5"/>
        <v>15.479660541707165</v>
      </c>
    </row>
    <row r="185" spans="5:6" x14ac:dyDescent="0.25">
      <c r="E185" s="16">
        <f t="shared" ca="1" si="4"/>
        <v>0.64842551673163717</v>
      </c>
      <c r="F185" s="16">
        <f t="shared" ca="1" si="5"/>
        <v>7.7889185738870026</v>
      </c>
    </row>
    <row r="186" spans="5:6" x14ac:dyDescent="0.25">
      <c r="E186" s="16">
        <f t="shared" ca="1" si="4"/>
        <v>4.0897209610919139E-2</v>
      </c>
      <c r="F186" s="16">
        <f t="shared" ca="1" si="5"/>
        <v>2.0132603629405486</v>
      </c>
    </row>
    <row r="187" spans="5:6" x14ac:dyDescent="0.25">
      <c r="E187" s="16">
        <f t="shared" ca="1" si="4"/>
        <v>0.3151980377777196</v>
      </c>
      <c r="F187" s="16">
        <f t="shared" ca="1" si="5"/>
        <v>4.7963294416126452</v>
      </c>
    </row>
    <row r="188" spans="5:6" x14ac:dyDescent="0.25">
      <c r="E188" s="16">
        <f t="shared" ca="1" si="4"/>
        <v>0.19872697536155393</v>
      </c>
      <c r="F188" s="16">
        <f t="shared" ca="1" si="5"/>
        <v>3.8109825783174647</v>
      </c>
    </row>
    <row r="189" spans="5:6" x14ac:dyDescent="0.25">
      <c r="E189" s="16">
        <f t="shared" ca="1" si="4"/>
        <v>0.88631640299147063</v>
      </c>
      <c r="F189" s="16">
        <f t="shared" ca="1" si="5"/>
        <v>11.622312847652713</v>
      </c>
    </row>
    <row r="190" spans="5:6" x14ac:dyDescent="0.25">
      <c r="E190" s="16">
        <f t="shared" ca="1" si="4"/>
        <v>0.44066582834726808</v>
      </c>
      <c r="F190" s="16">
        <f t="shared" ca="1" si="5"/>
        <v>5.833379081118057</v>
      </c>
    </row>
    <row r="191" spans="5:6" x14ac:dyDescent="0.25">
      <c r="E191" s="16">
        <f t="shared" ca="1" si="4"/>
        <v>0.57840933743755463</v>
      </c>
      <c r="F191" s="16">
        <f t="shared" ca="1" si="5"/>
        <v>7.0703631711943355</v>
      </c>
    </row>
    <row r="192" spans="5:6" x14ac:dyDescent="0.25">
      <c r="E192" s="16">
        <f t="shared" ca="1" si="4"/>
        <v>0.211651399284424</v>
      </c>
      <c r="F192" s="16">
        <f t="shared" ca="1" si="5"/>
        <v>3.9252255639339224</v>
      </c>
    </row>
    <row r="193" spans="5:6" x14ac:dyDescent="0.25">
      <c r="E193" s="16">
        <f t="shared" ca="1" si="4"/>
        <v>0.93492918991970764</v>
      </c>
      <c r="F193" s="16">
        <f t="shared" ca="1" si="5"/>
        <v>13.302561509700645</v>
      </c>
    </row>
    <row r="194" spans="5:6" x14ac:dyDescent="0.25">
      <c r="E194" s="16">
        <f t="shared" ca="1" si="4"/>
        <v>0.91663999842070976</v>
      </c>
      <c r="F194" s="16">
        <f t="shared" ca="1" si="5"/>
        <v>12.568005300933679</v>
      </c>
    </row>
    <row r="195" spans="5:6" x14ac:dyDescent="0.25">
      <c r="E195" s="16">
        <f t="shared" ca="1" si="4"/>
        <v>0.58153423506322666</v>
      </c>
      <c r="F195" s="16">
        <f t="shared" ca="1" si="5"/>
        <v>7.1007504358150859</v>
      </c>
    </row>
    <row r="196" spans="5:6" x14ac:dyDescent="0.25">
      <c r="E196" s="16">
        <f t="shared" ref="E196:E259" ca="1" si="6">RAND()</f>
        <v>0.94221467701869421</v>
      </c>
      <c r="F196" s="16">
        <f t="shared" ref="F196:F259" ca="1" si="7">_xlfn.CHISQ.INV(E196,$C$3)</f>
        <v>13.649145489161585</v>
      </c>
    </row>
    <row r="197" spans="5:6" x14ac:dyDescent="0.25">
      <c r="E197" s="16">
        <f t="shared" ca="1" si="6"/>
        <v>0.82698224201827963</v>
      </c>
      <c r="F197" s="16">
        <f t="shared" ca="1" si="7"/>
        <v>10.284470149828683</v>
      </c>
    </row>
    <row r="198" spans="5:6" x14ac:dyDescent="0.25">
      <c r="E198" s="16">
        <f t="shared" ca="1" si="6"/>
        <v>0.71939334242826747</v>
      </c>
      <c r="F198" s="16">
        <f t="shared" ca="1" si="7"/>
        <v>8.6263530581944696</v>
      </c>
    </row>
    <row r="199" spans="5:6" x14ac:dyDescent="0.25">
      <c r="E199" s="16">
        <f t="shared" ca="1" si="6"/>
        <v>0.59361153238391218</v>
      </c>
      <c r="F199" s="16">
        <f t="shared" ca="1" si="7"/>
        <v>7.2195070240259263</v>
      </c>
    </row>
    <row r="200" spans="5:6" x14ac:dyDescent="0.25">
      <c r="E200" s="16">
        <f t="shared" ca="1" si="6"/>
        <v>0.47029456571048422</v>
      </c>
      <c r="F200" s="16">
        <f t="shared" ca="1" si="7"/>
        <v>6.0863352344063113</v>
      </c>
    </row>
    <row r="201" spans="5:6" x14ac:dyDescent="0.25">
      <c r="E201" s="16">
        <f t="shared" ca="1" si="6"/>
        <v>0.83682634087715058</v>
      </c>
      <c r="F201" s="16">
        <f t="shared" ca="1" si="7"/>
        <v>10.475825066937794</v>
      </c>
    </row>
    <row r="202" spans="5:6" x14ac:dyDescent="0.25">
      <c r="E202" s="16">
        <f t="shared" ca="1" si="6"/>
        <v>0.69216221957565649</v>
      </c>
      <c r="F202" s="16">
        <f t="shared" ca="1" si="7"/>
        <v>8.2885631013075418</v>
      </c>
    </row>
    <row r="203" spans="5:6" x14ac:dyDescent="0.25">
      <c r="E203" s="16">
        <f t="shared" ca="1" si="6"/>
        <v>0.41646715978201365</v>
      </c>
      <c r="F203" s="16">
        <f t="shared" ca="1" si="7"/>
        <v>5.6301701607398762</v>
      </c>
    </row>
    <row r="204" spans="5:6" x14ac:dyDescent="0.25">
      <c r="E204" s="16">
        <f t="shared" ca="1" si="6"/>
        <v>0.94241512669838012</v>
      </c>
      <c r="F204" s="16">
        <f t="shared" ca="1" si="7"/>
        <v>13.659237819528935</v>
      </c>
    </row>
    <row r="205" spans="5:6" x14ac:dyDescent="0.25">
      <c r="E205" s="16">
        <f t="shared" ca="1" si="6"/>
        <v>0.22060927510558193</v>
      </c>
      <c r="F205" s="16">
        <f t="shared" ca="1" si="7"/>
        <v>4.0033564866843898</v>
      </c>
    </row>
    <row r="206" spans="5:6" x14ac:dyDescent="0.25">
      <c r="E206" s="16">
        <f t="shared" ca="1" si="6"/>
        <v>0.86849031660698361</v>
      </c>
      <c r="F206" s="16">
        <f t="shared" ca="1" si="7"/>
        <v>11.166734701561071</v>
      </c>
    </row>
    <row r="207" spans="5:6" x14ac:dyDescent="0.25">
      <c r="E207" s="16">
        <f t="shared" ca="1" si="6"/>
        <v>0.23523386592556117</v>
      </c>
      <c r="F207" s="16">
        <f t="shared" ca="1" si="7"/>
        <v>4.1293330060421267</v>
      </c>
    </row>
    <row r="208" spans="5:6" x14ac:dyDescent="0.25">
      <c r="E208" s="16">
        <f t="shared" ca="1" si="6"/>
        <v>0.23458732706093521</v>
      </c>
      <c r="F208" s="16">
        <f t="shared" ca="1" si="7"/>
        <v>4.1238010809693808</v>
      </c>
    </row>
    <row r="209" spans="5:6" x14ac:dyDescent="0.25">
      <c r="E209" s="16">
        <f t="shared" ca="1" si="6"/>
        <v>0.32729816528617262</v>
      </c>
      <c r="F209" s="16">
        <f t="shared" ca="1" si="7"/>
        <v>4.895601567731525</v>
      </c>
    </row>
    <row r="210" spans="5:6" x14ac:dyDescent="0.25">
      <c r="E210" s="16">
        <f t="shared" ca="1" si="6"/>
        <v>0.83162490334329919</v>
      </c>
      <c r="F210" s="16">
        <f t="shared" ca="1" si="7"/>
        <v>10.37353585341058</v>
      </c>
    </row>
    <row r="211" spans="5:6" x14ac:dyDescent="0.25">
      <c r="E211" s="16">
        <f t="shared" ca="1" si="6"/>
        <v>0.78947066170373603</v>
      </c>
      <c r="F211" s="16">
        <f t="shared" ca="1" si="7"/>
        <v>9.6299838375880906</v>
      </c>
    </row>
    <row r="212" spans="5:6" x14ac:dyDescent="0.25">
      <c r="E212" s="16">
        <f t="shared" ca="1" si="6"/>
        <v>0.20840564847509979</v>
      </c>
      <c r="F212" s="16">
        <f t="shared" ca="1" si="7"/>
        <v>3.8967125137670053</v>
      </c>
    </row>
    <row r="213" spans="5:6" x14ac:dyDescent="0.25">
      <c r="E213" s="16">
        <f t="shared" ca="1" si="6"/>
        <v>0.34715894834652061</v>
      </c>
      <c r="F213" s="16">
        <f t="shared" ca="1" si="7"/>
        <v>5.058361940568795</v>
      </c>
    </row>
    <row r="214" spans="5:6" x14ac:dyDescent="0.25">
      <c r="E214" s="16">
        <f t="shared" ca="1" si="6"/>
        <v>0.90124273870404625</v>
      </c>
      <c r="F214" s="16">
        <f t="shared" ca="1" si="7"/>
        <v>12.055227067039617</v>
      </c>
    </row>
    <row r="215" spans="5:6" x14ac:dyDescent="0.25">
      <c r="E215" s="16">
        <f t="shared" ca="1" si="6"/>
        <v>0.54523288241917844</v>
      </c>
      <c r="F215" s="16">
        <f t="shared" ca="1" si="7"/>
        <v>6.7555587482192765</v>
      </c>
    </row>
    <row r="216" spans="5:6" x14ac:dyDescent="0.25">
      <c r="E216" s="16">
        <f t="shared" ca="1" si="6"/>
        <v>0.16299785960809554</v>
      </c>
      <c r="F216" s="16">
        <f t="shared" ca="1" si="7"/>
        <v>3.4831958684274724</v>
      </c>
    </row>
    <row r="217" spans="5:6" x14ac:dyDescent="0.25">
      <c r="E217" s="16">
        <f t="shared" ca="1" si="6"/>
        <v>0.23636865237476801</v>
      </c>
      <c r="F217" s="16">
        <f t="shared" ca="1" si="7"/>
        <v>4.1390347032479458</v>
      </c>
    </row>
    <row r="218" spans="5:6" x14ac:dyDescent="0.25">
      <c r="E218" s="16">
        <f t="shared" ca="1" si="6"/>
        <v>0.68855159934912835</v>
      </c>
      <c r="F218" s="16">
        <f t="shared" ca="1" si="7"/>
        <v>8.2454558697879712</v>
      </c>
    </row>
    <row r="219" spans="5:6" x14ac:dyDescent="0.25">
      <c r="E219" s="16">
        <f t="shared" ca="1" si="6"/>
        <v>0.13125217216744989</v>
      </c>
      <c r="F219" s="16">
        <f t="shared" ca="1" si="7"/>
        <v>3.1709762378834281</v>
      </c>
    </row>
    <row r="220" spans="5:6" x14ac:dyDescent="0.25">
      <c r="E220" s="16">
        <f t="shared" ca="1" si="6"/>
        <v>9.2497636547530515E-2</v>
      </c>
      <c r="F220" s="16">
        <f t="shared" ca="1" si="7"/>
        <v>2.7455382107366515</v>
      </c>
    </row>
    <row r="221" spans="5:6" x14ac:dyDescent="0.25">
      <c r="E221" s="16">
        <f t="shared" ca="1" si="6"/>
        <v>0.80787362213845071</v>
      </c>
      <c r="F221" s="16">
        <f t="shared" ca="1" si="7"/>
        <v>9.9377895532213127</v>
      </c>
    </row>
    <row r="222" spans="5:6" x14ac:dyDescent="0.25">
      <c r="E222" s="16">
        <f t="shared" ca="1" si="6"/>
        <v>0.96034606398004185</v>
      </c>
      <c r="F222" s="16">
        <f t="shared" ca="1" si="7"/>
        <v>14.727610986676254</v>
      </c>
    </row>
    <row r="223" spans="5:6" x14ac:dyDescent="0.25">
      <c r="E223" s="16">
        <f t="shared" ca="1" si="6"/>
        <v>0.13463609182458791</v>
      </c>
      <c r="F223" s="16">
        <f t="shared" ca="1" si="7"/>
        <v>3.2054942193635538</v>
      </c>
    </row>
    <row r="224" spans="5:6" x14ac:dyDescent="0.25">
      <c r="E224" s="16">
        <f t="shared" ca="1" si="6"/>
        <v>0.2469684364398661</v>
      </c>
      <c r="F224" s="16">
        <f t="shared" ca="1" si="7"/>
        <v>4.2292037834319958</v>
      </c>
    </row>
    <row r="225" spans="5:6" x14ac:dyDescent="0.25">
      <c r="E225" s="16">
        <f t="shared" ca="1" si="6"/>
        <v>0.12087574598008854</v>
      </c>
      <c r="F225" s="16">
        <f t="shared" ca="1" si="7"/>
        <v>3.0628878693517234</v>
      </c>
    </row>
    <row r="226" spans="5:6" x14ac:dyDescent="0.25">
      <c r="E226" s="16">
        <f t="shared" ca="1" si="6"/>
        <v>0.89520569166555652</v>
      </c>
      <c r="F226" s="16">
        <f t="shared" ca="1" si="7"/>
        <v>11.873560931101009</v>
      </c>
    </row>
    <row r="227" spans="5:6" x14ac:dyDescent="0.25">
      <c r="E227" s="16">
        <f t="shared" ca="1" si="6"/>
        <v>0.70374927074762239</v>
      </c>
      <c r="F227" s="16">
        <f t="shared" ca="1" si="7"/>
        <v>8.4294600060619427</v>
      </c>
    </row>
    <row r="228" spans="5:6" x14ac:dyDescent="0.25">
      <c r="E228" s="16">
        <f t="shared" ca="1" si="6"/>
        <v>0.42868024693735052</v>
      </c>
      <c r="F228" s="16">
        <f t="shared" ca="1" si="7"/>
        <v>5.732400440312861</v>
      </c>
    </row>
    <row r="229" spans="5:6" x14ac:dyDescent="0.25">
      <c r="E229" s="16">
        <f t="shared" ca="1" si="6"/>
        <v>0.72116721541993156</v>
      </c>
      <c r="F229" s="16">
        <f t="shared" ca="1" si="7"/>
        <v>8.64919683449288</v>
      </c>
    </row>
    <row r="230" spans="5:6" x14ac:dyDescent="0.25">
      <c r="E230" s="16">
        <f t="shared" ca="1" si="6"/>
        <v>0.43657972706628412</v>
      </c>
      <c r="F230" s="16">
        <f t="shared" ca="1" si="7"/>
        <v>5.7988755896025213</v>
      </c>
    </row>
    <row r="231" spans="5:6" x14ac:dyDescent="0.25">
      <c r="E231" s="16">
        <f t="shared" ca="1" si="6"/>
        <v>0.76545392290597924</v>
      </c>
      <c r="F231" s="16">
        <f t="shared" ca="1" si="7"/>
        <v>9.2596776888770513</v>
      </c>
    </row>
    <row r="232" spans="5:6" x14ac:dyDescent="0.25">
      <c r="E232" s="16">
        <f t="shared" ca="1" si="6"/>
        <v>0.56728103648540085</v>
      </c>
      <c r="F232" s="16">
        <f t="shared" ca="1" si="7"/>
        <v>6.9632243316269733</v>
      </c>
    </row>
    <row r="233" spans="5:6" x14ac:dyDescent="0.25">
      <c r="E233" s="16">
        <f t="shared" ca="1" si="6"/>
        <v>0.88306987584808572</v>
      </c>
      <c r="F233" s="16">
        <f t="shared" ca="1" si="7"/>
        <v>11.534872543092739</v>
      </c>
    </row>
    <row r="234" spans="5:6" x14ac:dyDescent="0.25">
      <c r="E234" s="16">
        <f t="shared" ca="1" si="6"/>
        <v>0.4686415614054078</v>
      </c>
      <c r="F234" s="16">
        <f t="shared" ca="1" si="7"/>
        <v>6.0720817464421595</v>
      </c>
    </row>
    <row r="235" spans="5:6" x14ac:dyDescent="0.25">
      <c r="E235" s="16">
        <f t="shared" ca="1" si="6"/>
        <v>0.49627648469294483</v>
      </c>
      <c r="F235" s="16">
        <f t="shared" ca="1" si="7"/>
        <v>6.3129155009035376</v>
      </c>
    </row>
    <row r="236" spans="5:6" x14ac:dyDescent="0.25">
      <c r="E236" s="16">
        <f t="shared" ca="1" si="6"/>
        <v>8.5380842968307169E-2</v>
      </c>
      <c r="F236" s="16">
        <f t="shared" ca="1" si="7"/>
        <v>2.6594558955659098</v>
      </c>
    </row>
    <row r="237" spans="5:6" x14ac:dyDescent="0.25">
      <c r="E237" s="16">
        <f t="shared" ca="1" si="6"/>
        <v>0.47759383326976879</v>
      </c>
      <c r="F237" s="16">
        <f t="shared" ca="1" si="7"/>
        <v>6.149495577058695</v>
      </c>
    </row>
    <row r="238" spans="5:6" x14ac:dyDescent="0.25">
      <c r="E238" s="16">
        <f t="shared" ca="1" si="6"/>
        <v>0.95286625534369673</v>
      </c>
      <c r="F238" s="16">
        <f t="shared" ca="1" si="7"/>
        <v>14.236354375939742</v>
      </c>
    </row>
    <row r="239" spans="5:6" x14ac:dyDescent="0.25">
      <c r="E239" s="16">
        <f t="shared" ca="1" si="6"/>
        <v>0.290289213106522</v>
      </c>
      <c r="F239" s="16">
        <f t="shared" ca="1" si="7"/>
        <v>4.5911872963156792</v>
      </c>
    </row>
    <row r="240" spans="5:6" x14ac:dyDescent="0.25">
      <c r="E240" s="16">
        <f t="shared" ca="1" si="6"/>
        <v>0.70436754294513293</v>
      </c>
      <c r="F240" s="16">
        <f t="shared" ca="1" si="7"/>
        <v>8.4370919071142438</v>
      </c>
    </row>
    <row r="241" spans="5:6" x14ac:dyDescent="0.25">
      <c r="E241" s="16">
        <f t="shared" ca="1" si="6"/>
        <v>0.59448626476437139</v>
      </c>
      <c r="F241" s="16">
        <f t="shared" ca="1" si="7"/>
        <v>7.2281921015282702</v>
      </c>
    </row>
    <row r="242" spans="5:6" x14ac:dyDescent="0.25">
      <c r="E242" s="16">
        <f t="shared" ca="1" si="6"/>
        <v>0.86797996547259959</v>
      </c>
      <c r="F242" s="16">
        <f t="shared" ca="1" si="7"/>
        <v>11.154507493727117</v>
      </c>
    </row>
    <row r="243" spans="5:6" x14ac:dyDescent="0.25">
      <c r="E243" s="16">
        <f t="shared" ca="1" si="6"/>
        <v>8.8851951534064666E-3</v>
      </c>
      <c r="F243" s="16">
        <f t="shared" ca="1" si="7"/>
        <v>1.1917855687607455</v>
      </c>
    </row>
    <row r="244" spans="5:6" x14ac:dyDescent="0.25">
      <c r="E244" s="16">
        <f t="shared" ca="1" si="6"/>
        <v>0.53676882198837972</v>
      </c>
      <c r="F244" s="16">
        <f t="shared" ca="1" si="7"/>
        <v>6.6773287980131206</v>
      </c>
    </row>
    <row r="245" spans="5:6" x14ac:dyDescent="0.25">
      <c r="E245" s="16">
        <f t="shared" ca="1" si="6"/>
        <v>0.61222815147051157</v>
      </c>
      <c r="F245" s="16">
        <f t="shared" ca="1" si="7"/>
        <v>7.4069505212589712</v>
      </c>
    </row>
    <row r="246" spans="5:6" x14ac:dyDescent="0.25">
      <c r="E246" s="16">
        <f t="shared" ca="1" si="6"/>
        <v>0.32175753213436398</v>
      </c>
      <c r="F246" s="16">
        <f t="shared" ca="1" si="7"/>
        <v>4.8501642531264704</v>
      </c>
    </row>
    <row r="247" spans="5:6" x14ac:dyDescent="0.25">
      <c r="E247" s="16">
        <f t="shared" ca="1" si="6"/>
        <v>0.61226328097489924</v>
      </c>
      <c r="F247" s="16">
        <f t="shared" ca="1" si="7"/>
        <v>7.4073095805303906</v>
      </c>
    </row>
    <row r="248" spans="5:6" x14ac:dyDescent="0.25">
      <c r="E248" s="16">
        <f t="shared" ca="1" si="6"/>
        <v>0.77460099179628528</v>
      </c>
      <c r="F248" s="16">
        <f t="shared" ca="1" si="7"/>
        <v>9.3969440207225379</v>
      </c>
    </row>
    <row r="249" spans="5:6" x14ac:dyDescent="0.25">
      <c r="E249" s="16">
        <f t="shared" ca="1" si="6"/>
        <v>0.9795826419869329</v>
      </c>
      <c r="F249" s="16">
        <f t="shared" ca="1" si="7"/>
        <v>16.566291075951561</v>
      </c>
    </row>
    <row r="250" spans="5:6" x14ac:dyDescent="0.25">
      <c r="E250" s="16">
        <f t="shared" ca="1" si="6"/>
        <v>5.3042837211164318E-2</v>
      </c>
      <c r="F250" s="16">
        <f t="shared" ca="1" si="7"/>
        <v>2.2154904786836971</v>
      </c>
    </row>
    <row r="251" spans="5:6" x14ac:dyDescent="0.25">
      <c r="E251" s="16">
        <f t="shared" ca="1" si="6"/>
        <v>0.9686935977845389</v>
      </c>
      <c r="F251" s="16">
        <f t="shared" ca="1" si="7"/>
        <v>15.390564699924505</v>
      </c>
    </row>
    <row r="252" spans="5:6" x14ac:dyDescent="0.25">
      <c r="E252" s="16">
        <f t="shared" ca="1" si="6"/>
        <v>0.84732753911894665</v>
      </c>
      <c r="F252" s="16">
        <f t="shared" ca="1" si="7"/>
        <v>10.691093474473378</v>
      </c>
    </row>
    <row r="253" spans="5:6" x14ac:dyDescent="0.25">
      <c r="E253" s="16">
        <f t="shared" ca="1" si="6"/>
        <v>0.31456261247098516</v>
      </c>
      <c r="F253" s="16">
        <f t="shared" ca="1" si="7"/>
        <v>4.7911114045043295</v>
      </c>
    </row>
    <row r="254" spans="5:6" x14ac:dyDescent="0.25">
      <c r="E254" s="16">
        <f t="shared" ca="1" si="6"/>
        <v>0.55179007903679123</v>
      </c>
      <c r="F254" s="16">
        <f t="shared" ca="1" si="7"/>
        <v>6.816714350033509</v>
      </c>
    </row>
    <row r="255" spans="5:6" x14ac:dyDescent="0.25">
      <c r="E255" s="16">
        <f t="shared" ca="1" si="6"/>
        <v>0.25040908903394266</v>
      </c>
      <c r="F255" s="16">
        <f t="shared" ca="1" si="7"/>
        <v>4.2583088035845353</v>
      </c>
    </row>
    <row r="256" spans="5:6" x14ac:dyDescent="0.25">
      <c r="E256" s="16">
        <f t="shared" ca="1" si="6"/>
        <v>0.25358887538068342</v>
      </c>
      <c r="F256" s="16">
        <f t="shared" ca="1" si="7"/>
        <v>4.2851415976867191</v>
      </c>
    </row>
    <row r="257" spans="5:6" x14ac:dyDescent="0.25">
      <c r="E257" s="16">
        <f t="shared" ca="1" si="6"/>
        <v>0.30699338816912591</v>
      </c>
      <c r="F257" s="16">
        <f t="shared" ca="1" si="7"/>
        <v>4.7289037749950102</v>
      </c>
    </row>
    <row r="258" spans="5:6" x14ac:dyDescent="0.25">
      <c r="E258" s="16">
        <f t="shared" ca="1" si="6"/>
        <v>0.43836573648193444</v>
      </c>
      <c r="F258" s="16">
        <f t="shared" ca="1" si="7"/>
        <v>5.8139465843814548</v>
      </c>
    </row>
    <row r="259" spans="5:6" x14ac:dyDescent="0.25">
      <c r="E259" s="16">
        <f t="shared" ca="1" si="6"/>
        <v>0.76578048122054732</v>
      </c>
      <c r="F259" s="16">
        <f t="shared" ca="1" si="7"/>
        <v>9.2645039054413232</v>
      </c>
    </row>
    <row r="260" spans="5:6" x14ac:dyDescent="0.25">
      <c r="E260" s="16">
        <f t="shared" ref="E260:E323" ca="1" si="8">RAND()</f>
        <v>0.56487729780784668</v>
      </c>
      <c r="F260" s="16">
        <f t="shared" ref="F260:F323" ca="1" si="9">_xlfn.CHISQ.INV(E260,$C$3)</f>
        <v>6.9402952155052144</v>
      </c>
    </row>
    <row r="261" spans="5:6" x14ac:dyDescent="0.25">
      <c r="E261" s="16">
        <f t="shared" ca="1" si="8"/>
        <v>0.83681606487148497</v>
      </c>
      <c r="F261" s="16">
        <f t="shared" ca="1" si="9"/>
        <v>10.475620271715114</v>
      </c>
    </row>
    <row r="262" spans="5:6" x14ac:dyDescent="0.25">
      <c r="E262" s="16">
        <f t="shared" ca="1" si="8"/>
        <v>0.58849427602677218</v>
      </c>
      <c r="F262" s="16">
        <f t="shared" ca="1" si="9"/>
        <v>7.1689286201123377</v>
      </c>
    </row>
    <row r="263" spans="5:6" x14ac:dyDescent="0.25">
      <c r="E263" s="16">
        <f t="shared" ca="1" si="8"/>
        <v>0.23534887992336051</v>
      </c>
      <c r="F263" s="16">
        <f t="shared" ca="1" si="9"/>
        <v>4.1303167518225949</v>
      </c>
    </row>
    <row r="264" spans="5:6" x14ac:dyDescent="0.25">
      <c r="E264" s="16">
        <f t="shared" ca="1" si="8"/>
        <v>0.56300905020887848</v>
      </c>
      <c r="F264" s="16">
        <f t="shared" ca="1" si="9"/>
        <v>6.9225247666375287</v>
      </c>
    </row>
    <row r="265" spans="5:6" x14ac:dyDescent="0.25">
      <c r="E265" s="16">
        <f t="shared" ca="1" si="8"/>
        <v>0.41121609516393554</v>
      </c>
      <c r="F265" s="16">
        <f t="shared" ca="1" si="9"/>
        <v>5.5863998494343408</v>
      </c>
    </row>
    <row r="266" spans="5:6" x14ac:dyDescent="0.25">
      <c r="E266" s="16">
        <f t="shared" ca="1" si="8"/>
        <v>0.45429452546776916</v>
      </c>
      <c r="F266" s="16">
        <f t="shared" ca="1" si="9"/>
        <v>5.9490971727965105</v>
      </c>
    </row>
    <row r="267" spans="5:6" x14ac:dyDescent="0.25">
      <c r="E267" s="16">
        <f t="shared" ca="1" si="8"/>
        <v>0.8087277553184935</v>
      </c>
      <c r="F267" s="16">
        <f t="shared" ca="1" si="9"/>
        <v>9.9526574012222326</v>
      </c>
    </row>
    <row r="268" spans="5:6" x14ac:dyDescent="0.25">
      <c r="E268" s="16">
        <f t="shared" ca="1" si="8"/>
        <v>0.36602458575979757</v>
      </c>
      <c r="F268" s="16">
        <f t="shared" ca="1" si="9"/>
        <v>5.2131002392482229</v>
      </c>
    </row>
    <row r="269" spans="5:6" x14ac:dyDescent="0.25">
      <c r="E269" s="16">
        <f t="shared" ca="1" si="8"/>
        <v>0.29541729470590794</v>
      </c>
      <c r="F269" s="16">
        <f t="shared" ca="1" si="9"/>
        <v>4.6335411620952378</v>
      </c>
    </row>
    <row r="270" spans="5:6" x14ac:dyDescent="0.25">
      <c r="E270" s="16">
        <f t="shared" ca="1" si="8"/>
        <v>0.27249626560806239</v>
      </c>
      <c r="F270" s="16">
        <f t="shared" ca="1" si="9"/>
        <v>4.4435498266559206</v>
      </c>
    </row>
    <row r="271" spans="5:6" x14ac:dyDescent="0.25">
      <c r="E271" s="16">
        <f t="shared" ca="1" si="8"/>
        <v>0.18982199254806498</v>
      </c>
      <c r="F271" s="16">
        <f t="shared" ca="1" si="9"/>
        <v>3.7310819579062442</v>
      </c>
    </row>
    <row r="272" spans="5:6" x14ac:dyDescent="0.25">
      <c r="E272" s="16">
        <f t="shared" ca="1" si="8"/>
        <v>0.51345710598584338</v>
      </c>
      <c r="F272" s="16">
        <f t="shared" ca="1" si="9"/>
        <v>6.4656814363350668</v>
      </c>
    </row>
    <row r="273" spans="5:6" x14ac:dyDescent="0.25">
      <c r="E273" s="16">
        <f t="shared" ca="1" si="8"/>
        <v>0.39943185170844675</v>
      </c>
      <c r="F273" s="16">
        <f t="shared" ca="1" si="9"/>
        <v>5.4885265235002132</v>
      </c>
    </row>
    <row r="274" spans="5:6" x14ac:dyDescent="0.25">
      <c r="E274" s="16">
        <f t="shared" ca="1" si="8"/>
        <v>0.91534333414592106</v>
      </c>
      <c r="F274" s="16">
        <f t="shared" ca="1" si="9"/>
        <v>12.521669139076423</v>
      </c>
    </row>
    <row r="275" spans="5:6" x14ac:dyDescent="0.25">
      <c r="E275" s="16">
        <f t="shared" ca="1" si="8"/>
        <v>0.58209552484346316</v>
      </c>
      <c r="F275" s="16">
        <f t="shared" ca="1" si="9"/>
        <v>7.1062230137303031</v>
      </c>
    </row>
    <row r="276" spans="5:6" x14ac:dyDescent="0.25">
      <c r="E276" s="16">
        <f t="shared" ca="1" si="8"/>
        <v>0.77276732660059955</v>
      </c>
      <c r="F276" s="16">
        <f t="shared" ca="1" si="9"/>
        <v>9.3690738234044115</v>
      </c>
    </row>
    <row r="277" spans="5:6" x14ac:dyDescent="0.25">
      <c r="E277" s="16">
        <f t="shared" ca="1" si="8"/>
        <v>0.44443832879604794</v>
      </c>
      <c r="F277" s="16">
        <f t="shared" ca="1" si="9"/>
        <v>5.8653100992462646</v>
      </c>
    </row>
    <row r="278" spans="5:6" x14ac:dyDescent="0.25">
      <c r="E278" s="16">
        <f t="shared" ca="1" si="8"/>
        <v>0.17438676565054523</v>
      </c>
      <c r="F278" s="16">
        <f t="shared" ca="1" si="9"/>
        <v>3.5899041523021218</v>
      </c>
    </row>
    <row r="279" spans="5:6" x14ac:dyDescent="0.25">
      <c r="E279" s="16">
        <f t="shared" ca="1" si="8"/>
        <v>0.20784528883639297</v>
      </c>
      <c r="F279" s="16">
        <f t="shared" ca="1" si="9"/>
        <v>3.8917783398044974</v>
      </c>
    </row>
    <row r="280" spans="5:6" x14ac:dyDescent="0.25">
      <c r="E280" s="16">
        <f t="shared" ca="1" si="8"/>
        <v>0.79791827641525992</v>
      </c>
      <c r="F280" s="16">
        <f t="shared" ca="1" si="9"/>
        <v>9.7684101257798126</v>
      </c>
    </row>
    <row r="281" spans="5:6" x14ac:dyDescent="0.25">
      <c r="E281" s="16">
        <f t="shared" ca="1" si="8"/>
        <v>0.13354443138866545</v>
      </c>
      <c r="F281" s="16">
        <f t="shared" ca="1" si="9"/>
        <v>3.1943955199055911</v>
      </c>
    </row>
    <row r="282" spans="5:6" x14ac:dyDescent="0.25">
      <c r="E282" s="16">
        <f t="shared" ca="1" si="8"/>
        <v>0.77596136857895159</v>
      </c>
      <c r="F282" s="16">
        <f t="shared" ca="1" si="9"/>
        <v>9.4177386487543409</v>
      </c>
    </row>
    <row r="283" spans="5:6" x14ac:dyDescent="0.25">
      <c r="E283" s="16">
        <f t="shared" ca="1" si="8"/>
        <v>0.69739111034805423</v>
      </c>
      <c r="F283" s="16">
        <f t="shared" ca="1" si="9"/>
        <v>8.3516525261477348</v>
      </c>
    </row>
    <row r="284" spans="5:6" x14ac:dyDescent="0.25">
      <c r="E284" s="16">
        <f t="shared" ca="1" si="8"/>
        <v>0.79444235829318355</v>
      </c>
      <c r="F284" s="16">
        <f t="shared" ca="1" si="9"/>
        <v>9.7108888566636864</v>
      </c>
    </row>
    <row r="285" spans="5:6" x14ac:dyDescent="0.25">
      <c r="E285" s="16">
        <f t="shared" ca="1" si="8"/>
        <v>0.91255181759420279</v>
      </c>
      <c r="F285" s="16">
        <f t="shared" ca="1" si="9"/>
        <v>12.424048740758327</v>
      </c>
    </row>
    <row r="286" spans="5:6" x14ac:dyDescent="0.25">
      <c r="E286" s="16">
        <f t="shared" ca="1" si="8"/>
        <v>0.41539919770851219</v>
      </c>
      <c r="F286" s="16">
        <f t="shared" ca="1" si="9"/>
        <v>5.6212596765592213</v>
      </c>
    </row>
    <row r="287" spans="5:6" x14ac:dyDescent="0.25">
      <c r="E287" s="16">
        <f t="shared" ca="1" si="8"/>
        <v>0.82052302009335532</v>
      </c>
      <c r="F287" s="16">
        <f t="shared" ca="1" si="9"/>
        <v>10.163847347204486</v>
      </c>
    </row>
    <row r="288" spans="5:6" x14ac:dyDescent="0.25">
      <c r="E288" s="16">
        <f t="shared" ca="1" si="8"/>
        <v>0.71564933269776232</v>
      </c>
      <c r="F288" s="16">
        <f t="shared" ca="1" si="9"/>
        <v>8.5784946490911747</v>
      </c>
    </row>
    <row r="289" spans="5:6" x14ac:dyDescent="0.25">
      <c r="E289" s="16">
        <f t="shared" ca="1" si="8"/>
        <v>0.73220416097822172</v>
      </c>
      <c r="F289" s="16">
        <f t="shared" ca="1" si="9"/>
        <v>8.793874098647251</v>
      </c>
    </row>
    <row r="290" spans="5:6" x14ac:dyDescent="0.25">
      <c r="E290" s="16">
        <f t="shared" ca="1" si="8"/>
        <v>1.7531409734551251E-2</v>
      </c>
      <c r="F290" s="16">
        <f t="shared" ca="1" si="9"/>
        <v>1.4953969216961713</v>
      </c>
    </row>
    <row r="291" spans="5:6" x14ac:dyDescent="0.25">
      <c r="E291" s="16">
        <f t="shared" ca="1" si="8"/>
        <v>0.65520408242139938</v>
      </c>
      <c r="F291" s="16">
        <f t="shared" ca="1" si="9"/>
        <v>7.8633704864253007</v>
      </c>
    </row>
    <row r="292" spans="5:6" x14ac:dyDescent="0.25">
      <c r="E292" s="16">
        <f t="shared" ca="1" si="8"/>
        <v>0.92642443296146726</v>
      </c>
      <c r="F292" s="16">
        <f t="shared" ca="1" si="9"/>
        <v>12.940333534450808</v>
      </c>
    </row>
    <row r="293" spans="5:6" x14ac:dyDescent="0.25">
      <c r="E293" s="16">
        <f t="shared" ca="1" si="8"/>
        <v>0.29616532284861352</v>
      </c>
      <c r="F293" s="16">
        <f t="shared" ca="1" si="9"/>
        <v>4.6397131429164267</v>
      </c>
    </row>
    <row r="294" spans="5:6" x14ac:dyDescent="0.25">
      <c r="E294" s="16">
        <f t="shared" ca="1" si="8"/>
        <v>0.72275801808697671</v>
      </c>
      <c r="F294" s="16">
        <f t="shared" ca="1" si="9"/>
        <v>8.6697770876210711</v>
      </c>
    </row>
    <row r="295" spans="5:6" x14ac:dyDescent="0.25">
      <c r="E295" s="16">
        <f t="shared" ca="1" si="8"/>
        <v>0.50869630099478846</v>
      </c>
      <c r="F295" s="16">
        <f t="shared" ca="1" si="9"/>
        <v>6.4230931673406735</v>
      </c>
    </row>
    <row r="296" spans="5:6" x14ac:dyDescent="0.25">
      <c r="E296" s="16">
        <f t="shared" ca="1" si="8"/>
        <v>0.92795457469036924</v>
      </c>
      <c r="F296" s="16">
        <f t="shared" ca="1" si="9"/>
        <v>13.002585317468935</v>
      </c>
    </row>
    <row r="297" spans="5:6" x14ac:dyDescent="0.25">
      <c r="E297" s="16">
        <f t="shared" ca="1" si="8"/>
        <v>7.6105696953602142E-2</v>
      </c>
      <c r="F297" s="16">
        <f t="shared" ca="1" si="9"/>
        <v>2.5420917518638002</v>
      </c>
    </row>
    <row r="298" spans="5:6" x14ac:dyDescent="0.25">
      <c r="E298" s="16">
        <f t="shared" ca="1" si="8"/>
        <v>0.87776263164080448</v>
      </c>
      <c r="F298" s="16">
        <f t="shared" ca="1" si="9"/>
        <v>11.396430800852594</v>
      </c>
    </row>
    <row r="299" spans="5:6" x14ac:dyDescent="0.25">
      <c r="E299" s="16">
        <f t="shared" ca="1" si="8"/>
        <v>0.43209689282153063</v>
      </c>
      <c r="F299" s="16">
        <f t="shared" ca="1" si="9"/>
        <v>5.7611160212449279</v>
      </c>
    </row>
    <row r="300" spans="5:6" x14ac:dyDescent="0.25">
      <c r="E300" s="16">
        <f t="shared" ca="1" si="8"/>
        <v>0.11162791672308237</v>
      </c>
      <c r="F300" s="16">
        <f t="shared" ca="1" si="9"/>
        <v>2.9633471309299981</v>
      </c>
    </row>
    <row r="301" spans="5:6" x14ac:dyDescent="0.25">
      <c r="E301" s="16">
        <f t="shared" ca="1" si="8"/>
        <v>0.79167248380532684</v>
      </c>
      <c r="F301" s="16">
        <f t="shared" ca="1" si="9"/>
        <v>9.6656195382309331</v>
      </c>
    </row>
    <row r="302" spans="5:6" x14ac:dyDescent="0.25">
      <c r="E302" s="16">
        <f t="shared" ca="1" si="8"/>
        <v>0.41827167076610516</v>
      </c>
      <c r="F302" s="16">
        <f t="shared" ca="1" si="9"/>
        <v>5.6452361344711255</v>
      </c>
    </row>
    <row r="303" spans="5:6" x14ac:dyDescent="0.25">
      <c r="E303" s="16">
        <f t="shared" ca="1" si="8"/>
        <v>0.19723507281483776</v>
      </c>
      <c r="F303" s="16">
        <f t="shared" ca="1" si="9"/>
        <v>3.7976680203626425</v>
      </c>
    </row>
    <row r="304" spans="5:6" x14ac:dyDescent="0.25">
      <c r="E304" s="16">
        <f t="shared" ca="1" si="8"/>
        <v>0.18255621256875598</v>
      </c>
      <c r="F304" s="16">
        <f t="shared" ca="1" si="9"/>
        <v>3.6650791402806435</v>
      </c>
    </row>
    <row r="305" spans="5:6" x14ac:dyDescent="0.25">
      <c r="E305" s="16">
        <f t="shared" ca="1" si="8"/>
        <v>0.55644687557459172</v>
      </c>
      <c r="F305" s="16">
        <f t="shared" ca="1" si="9"/>
        <v>6.8604498154593205</v>
      </c>
    </row>
    <row r="306" spans="5:6" x14ac:dyDescent="0.25">
      <c r="E306" s="16">
        <f t="shared" ca="1" si="8"/>
        <v>0.29760504002452304</v>
      </c>
      <c r="F306" s="16">
        <f t="shared" ca="1" si="9"/>
        <v>4.651588112949427</v>
      </c>
    </row>
    <row r="307" spans="5:6" x14ac:dyDescent="0.25">
      <c r="E307" s="16">
        <f t="shared" ca="1" si="8"/>
        <v>0.80483337038513647</v>
      </c>
      <c r="F307" s="16">
        <f t="shared" ca="1" si="9"/>
        <v>9.8853087283163212</v>
      </c>
    </row>
    <row r="308" spans="5:6" x14ac:dyDescent="0.25">
      <c r="E308" s="16">
        <f t="shared" ca="1" si="8"/>
        <v>0.82235912213664131</v>
      </c>
      <c r="F308" s="16">
        <f t="shared" ca="1" si="9"/>
        <v>10.197759503588278</v>
      </c>
    </row>
    <row r="309" spans="5:6" x14ac:dyDescent="0.25">
      <c r="E309" s="16">
        <f t="shared" ca="1" si="8"/>
        <v>0.51467397430925887</v>
      </c>
      <c r="F309" s="16">
        <f t="shared" ca="1" si="9"/>
        <v>6.4765999399386596</v>
      </c>
    </row>
    <row r="310" spans="5:6" x14ac:dyDescent="0.25">
      <c r="E310" s="16">
        <f t="shared" ca="1" si="8"/>
        <v>0.50906665707002308</v>
      </c>
      <c r="F310" s="16">
        <f t="shared" ca="1" si="9"/>
        <v>6.4263989678343743</v>
      </c>
    </row>
    <row r="311" spans="5:6" x14ac:dyDescent="0.25">
      <c r="E311" s="16">
        <f t="shared" ca="1" si="8"/>
        <v>0.54585379211143115</v>
      </c>
      <c r="F311" s="16">
        <f t="shared" ca="1" si="9"/>
        <v>6.7613286750727637</v>
      </c>
    </row>
    <row r="312" spans="5:6" x14ac:dyDescent="0.25">
      <c r="E312" s="16">
        <f t="shared" ca="1" si="8"/>
        <v>0.87495775465929937</v>
      </c>
      <c r="F312" s="16">
        <f t="shared" ca="1" si="9"/>
        <v>11.325383636824608</v>
      </c>
    </row>
    <row r="313" spans="5:6" x14ac:dyDescent="0.25">
      <c r="E313" s="16">
        <f t="shared" ca="1" si="8"/>
        <v>0.25237488140160191</v>
      </c>
      <c r="F313" s="16">
        <f t="shared" ca="1" si="9"/>
        <v>4.2749044752221339</v>
      </c>
    </row>
    <row r="314" spans="5:6" x14ac:dyDescent="0.25">
      <c r="E314" s="16">
        <f t="shared" ca="1" si="8"/>
        <v>0.8678020028679575</v>
      </c>
      <c r="F314" s="16">
        <f t="shared" ca="1" si="9"/>
        <v>11.150253472663607</v>
      </c>
    </row>
    <row r="315" spans="5:6" x14ac:dyDescent="0.25">
      <c r="E315" s="16">
        <f t="shared" ca="1" si="8"/>
        <v>0.18572068201108127</v>
      </c>
      <c r="F315" s="16">
        <f t="shared" ca="1" si="9"/>
        <v>3.6939198331158587</v>
      </c>
    </row>
    <row r="316" spans="5:6" x14ac:dyDescent="0.25">
      <c r="E316" s="16">
        <f t="shared" ca="1" si="8"/>
        <v>0.16761211476177873</v>
      </c>
      <c r="F316" s="16">
        <f t="shared" ca="1" si="9"/>
        <v>3.5267143163334813</v>
      </c>
    </row>
    <row r="317" spans="5:6" x14ac:dyDescent="0.25">
      <c r="E317" s="16">
        <f t="shared" ca="1" si="8"/>
        <v>6.6744143274949153E-2</v>
      </c>
      <c r="F317" s="16">
        <f t="shared" ca="1" si="9"/>
        <v>2.416451681512148</v>
      </c>
    </row>
    <row r="318" spans="5:6" x14ac:dyDescent="0.25">
      <c r="E318" s="16">
        <f t="shared" ca="1" si="8"/>
        <v>0.16928787151760494</v>
      </c>
      <c r="F318" s="16">
        <f t="shared" ca="1" si="9"/>
        <v>3.5424206116083541</v>
      </c>
    </row>
    <row r="319" spans="5:6" x14ac:dyDescent="0.25">
      <c r="E319" s="16">
        <f t="shared" ca="1" si="8"/>
        <v>0.63930508395517516</v>
      </c>
      <c r="F319" s="16">
        <f t="shared" ca="1" si="9"/>
        <v>7.6902826726175411</v>
      </c>
    </row>
    <row r="320" spans="5:6" x14ac:dyDescent="0.25">
      <c r="E320" s="16">
        <f t="shared" ca="1" si="8"/>
        <v>0.5474382393620737</v>
      </c>
      <c r="F320" s="16">
        <f t="shared" ca="1" si="9"/>
        <v>6.7760721723924089</v>
      </c>
    </row>
    <row r="321" spans="5:6" x14ac:dyDescent="0.25">
      <c r="E321" s="16">
        <f t="shared" ca="1" si="8"/>
        <v>0.9477423921811059</v>
      </c>
      <c r="F321" s="16">
        <f t="shared" ca="1" si="9"/>
        <v>13.940069068895633</v>
      </c>
    </row>
    <row r="322" spans="5:6" x14ac:dyDescent="0.25">
      <c r="E322" s="16">
        <f t="shared" ca="1" si="8"/>
        <v>0.18097821714629125</v>
      </c>
      <c r="F322" s="16">
        <f t="shared" ca="1" si="9"/>
        <v>3.6506409082613747</v>
      </c>
    </row>
    <row r="323" spans="5:6" x14ac:dyDescent="0.25">
      <c r="E323" s="16">
        <f t="shared" ca="1" si="8"/>
        <v>0.1974345719709264</v>
      </c>
      <c r="F323" s="16">
        <f t="shared" ca="1" si="9"/>
        <v>3.7994500777147553</v>
      </c>
    </row>
    <row r="324" spans="5:6" x14ac:dyDescent="0.25">
      <c r="E324" s="16">
        <f t="shared" ref="E324:E387" ca="1" si="10">RAND()</f>
        <v>0.92262510922609042</v>
      </c>
      <c r="F324" s="16">
        <f t="shared" ref="F324:F387" ca="1" si="11">_xlfn.CHISQ.INV(E324,$C$3)</f>
        <v>12.79071003508083</v>
      </c>
    </row>
    <row r="325" spans="5:6" x14ac:dyDescent="0.25">
      <c r="E325" s="16">
        <f t="shared" ca="1" si="10"/>
        <v>5.4284666244060586E-2</v>
      </c>
      <c r="F325" s="16">
        <f t="shared" ca="1" si="11"/>
        <v>2.2347232739714484</v>
      </c>
    </row>
    <row r="326" spans="5:6" x14ac:dyDescent="0.25">
      <c r="E326" s="16">
        <f t="shared" ca="1" si="10"/>
        <v>0.73961274195923099</v>
      </c>
      <c r="F326" s="16">
        <f t="shared" ca="1" si="11"/>
        <v>8.8935788905590023</v>
      </c>
    </row>
    <row r="327" spans="5:6" x14ac:dyDescent="0.25">
      <c r="E327" s="16">
        <f t="shared" ca="1" si="10"/>
        <v>0.91002198185838556</v>
      </c>
      <c r="F327" s="16">
        <f t="shared" ca="1" si="11"/>
        <v>12.337973956806131</v>
      </c>
    </row>
    <row r="328" spans="5:6" x14ac:dyDescent="0.25">
      <c r="E328" s="16">
        <f t="shared" ca="1" si="10"/>
        <v>0.65800969433723822</v>
      </c>
      <c r="F328" s="16">
        <f t="shared" ca="1" si="11"/>
        <v>7.8944825229597475</v>
      </c>
    </row>
    <row r="329" spans="5:6" x14ac:dyDescent="0.25">
      <c r="E329" s="16">
        <f t="shared" ca="1" si="10"/>
        <v>0.67002908958901408</v>
      </c>
      <c r="F329" s="16">
        <f t="shared" ca="1" si="11"/>
        <v>8.0298296122475072</v>
      </c>
    </row>
    <row r="330" spans="5:6" x14ac:dyDescent="0.25">
      <c r="E330" s="16">
        <f t="shared" ca="1" si="10"/>
        <v>0.92974959771834398</v>
      </c>
      <c r="F330" s="16">
        <f t="shared" ca="1" si="11"/>
        <v>13.077167072629367</v>
      </c>
    </row>
    <row r="331" spans="5:6" x14ac:dyDescent="0.25">
      <c r="E331" s="16">
        <f t="shared" ca="1" si="10"/>
        <v>0.84207346779383752</v>
      </c>
      <c r="F331" s="16">
        <f t="shared" ca="1" si="11"/>
        <v>10.581860467695247</v>
      </c>
    </row>
    <row r="332" spans="5:6" x14ac:dyDescent="0.25">
      <c r="E332" s="16">
        <f t="shared" ca="1" si="10"/>
        <v>0.99915261044457615</v>
      </c>
      <c r="F332" s="16">
        <f t="shared" ca="1" si="11"/>
        <v>24.729180469804071</v>
      </c>
    </row>
    <row r="333" spans="5:6" x14ac:dyDescent="0.25">
      <c r="E333" s="16">
        <f t="shared" ca="1" si="10"/>
        <v>0.13104189303031377</v>
      </c>
      <c r="F333" s="16">
        <f t="shared" ca="1" si="11"/>
        <v>3.1688199896116669</v>
      </c>
    </row>
    <row r="334" spans="5:6" x14ac:dyDescent="0.25">
      <c r="E334" s="16">
        <f t="shared" ca="1" si="10"/>
        <v>0.53832233246032146</v>
      </c>
      <c r="F334" s="16">
        <f t="shared" ca="1" si="11"/>
        <v>6.6916290202104305</v>
      </c>
    </row>
    <row r="335" spans="5:6" x14ac:dyDescent="0.25">
      <c r="E335" s="16">
        <f t="shared" ca="1" si="10"/>
        <v>0.83548645451349068</v>
      </c>
      <c r="F335" s="16">
        <f t="shared" ca="1" si="11"/>
        <v>10.449213826707187</v>
      </c>
    </row>
    <row r="336" spans="5:6" x14ac:dyDescent="0.25">
      <c r="E336" s="16">
        <f t="shared" ca="1" si="10"/>
        <v>0.68584290081036559</v>
      </c>
      <c r="F336" s="16">
        <f t="shared" ca="1" si="11"/>
        <v>8.2133552524088849</v>
      </c>
    </row>
    <row r="337" spans="5:6" x14ac:dyDescent="0.25">
      <c r="E337" s="16">
        <f t="shared" ca="1" si="10"/>
        <v>0.6749562235721478</v>
      </c>
      <c r="F337" s="16">
        <f t="shared" ca="1" si="11"/>
        <v>8.086321520715499</v>
      </c>
    </row>
    <row r="338" spans="5:6" x14ac:dyDescent="0.25">
      <c r="E338" s="16">
        <f t="shared" ca="1" si="10"/>
        <v>0.60341431712791627</v>
      </c>
      <c r="F338" s="16">
        <f t="shared" ca="1" si="11"/>
        <v>7.3175142522539058</v>
      </c>
    </row>
    <row r="339" spans="5:6" x14ac:dyDescent="0.25">
      <c r="E339" s="16">
        <f t="shared" ca="1" si="10"/>
        <v>0.21245178836215095</v>
      </c>
      <c r="F339" s="16">
        <f t="shared" ca="1" si="11"/>
        <v>3.9322395475182015</v>
      </c>
    </row>
    <row r="340" spans="5:6" x14ac:dyDescent="0.25">
      <c r="E340" s="16">
        <f t="shared" ca="1" si="10"/>
        <v>4.4299463029184194E-2</v>
      </c>
      <c r="F340" s="16">
        <f t="shared" ca="1" si="11"/>
        <v>2.0728131411470474</v>
      </c>
    </row>
    <row r="341" spans="5:6" x14ac:dyDescent="0.25">
      <c r="E341" s="16">
        <f t="shared" ca="1" si="10"/>
        <v>0.82778132037362584</v>
      </c>
      <c r="F341" s="16">
        <f t="shared" ca="1" si="11"/>
        <v>10.299654888550405</v>
      </c>
    </row>
    <row r="342" spans="5:6" x14ac:dyDescent="0.25">
      <c r="E342" s="16">
        <f t="shared" ca="1" si="10"/>
        <v>0.92531779981117801</v>
      </c>
      <c r="F342" s="16">
        <f t="shared" ca="1" si="11"/>
        <v>12.89604137297288</v>
      </c>
    </row>
    <row r="343" spans="5:6" x14ac:dyDescent="0.25">
      <c r="E343" s="16">
        <f t="shared" ca="1" si="10"/>
        <v>1.6748676222595349E-2</v>
      </c>
      <c r="F343" s="16">
        <f t="shared" ca="1" si="11"/>
        <v>1.472355031201998</v>
      </c>
    </row>
    <row r="344" spans="5:6" x14ac:dyDescent="0.25">
      <c r="E344" s="16">
        <f t="shared" ca="1" si="10"/>
        <v>0.96706020493287359</v>
      </c>
      <c r="F344" s="16">
        <f t="shared" ca="1" si="11"/>
        <v>15.248746210650731</v>
      </c>
    </row>
    <row r="345" spans="5:6" x14ac:dyDescent="0.25">
      <c r="E345" s="16">
        <f t="shared" ca="1" si="10"/>
        <v>0.607131512187295</v>
      </c>
      <c r="F345" s="16">
        <f t="shared" ca="1" si="11"/>
        <v>7.3550773491411503</v>
      </c>
    </row>
    <row r="346" spans="5:6" x14ac:dyDescent="0.25">
      <c r="E346" s="16">
        <f t="shared" ca="1" si="10"/>
        <v>0.80126132337857026</v>
      </c>
      <c r="F346" s="16">
        <f t="shared" ca="1" si="11"/>
        <v>9.8245049532196198</v>
      </c>
    </row>
    <row r="347" spans="5:6" x14ac:dyDescent="0.25">
      <c r="E347" s="16">
        <f t="shared" ca="1" si="10"/>
        <v>0.24967865089512398</v>
      </c>
      <c r="F347" s="16">
        <f t="shared" ca="1" si="11"/>
        <v>4.2521361931925608</v>
      </c>
    </row>
    <row r="348" spans="5:6" x14ac:dyDescent="0.25">
      <c r="E348" s="16">
        <f t="shared" ca="1" si="10"/>
        <v>0.46364239354340442</v>
      </c>
      <c r="F348" s="16">
        <f t="shared" ca="1" si="11"/>
        <v>6.0290830519045162</v>
      </c>
    </row>
    <row r="349" spans="5:6" x14ac:dyDescent="0.25">
      <c r="E349" s="16">
        <f t="shared" ca="1" si="10"/>
        <v>0.46896771041769358</v>
      </c>
      <c r="F349" s="16">
        <f t="shared" ca="1" si="11"/>
        <v>6.0748926306534443</v>
      </c>
    </row>
    <row r="350" spans="5:6" x14ac:dyDescent="0.25">
      <c r="E350" s="16">
        <f t="shared" ca="1" si="10"/>
        <v>0.4700032440497921</v>
      </c>
      <c r="F350" s="16">
        <f t="shared" ca="1" si="11"/>
        <v>6.0838219217144136</v>
      </c>
    </row>
    <row r="351" spans="5:6" x14ac:dyDescent="0.25">
      <c r="E351" s="16">
        <f t="shared" ca="1" si="10"/>
        <v>0.29835575155786043</v>
      </c>
      <c r="F351" s="16">
        <f t="shared" ca="1" si="11"/>
        <v>4.6577779705378433</v>
      </c>
    </row>
    <row r="352" spans="5:6" x14ac:dyDescent="0.25">
      <c r="E352" s="16">
        <f t="shared" ca="1" si="10"/>
        <v>0.58471155103472239</v>
      </c>
      <c r="F352" s="16">
        <f t="shared" ca="1" si="11"/>
        <v>7.1317881250661372</v>
      </c>
    </row>
    <row r="353" spans="5:6" x14ac:dyDescent="0.25">
      <c r="E353" s="16">
        <f t="shared" ca="1" si="10"/>
        <v>0.37987164057841272</v>
      </c>
      <c r="F353" s="16">
        <f t="shared" ca="1" si="11"/>
        <v>5.326967630296811</v>
      </c>
    </row>
    <row r="354" spans="5:6" x14ac:dyDescent="0.25">
      <c r="E354" s="16">
        <f t="shared" ca="1" si="10"/>
        <v>0.44851638536114524</v>
      </c>
      <c r="F354" s="16">
        <f t="shared" ca="1" si="11"/>
        <v>5.8999122671685278</v>
      </c>
    </row>
    <row r="355" spans="5:6" x14ac:dyDescent="0.25">
      <c r="E355" s="16">
        <f t="shared" ca="1" si="10"/>
        <v>0.16259780217544884</v>
      </c>
      <c r="F355" s="16">
        <f t="shared" ca="1" si="11"/>
        <v>3.4794035511010062</v>
      </c>
    </row>
    <row r="356" spans="5:6" x14ac:dyDescent="0.25">
      <c r="E356" s="16">
        <f t="shared" ca="1" si="10"/>
        <v>0.10265764408098144</v>
      </c>
      <c r="F356" s="16">
        <f t="shared" ca="1" si="11"/>
        <v>2.8634264427478144</v>
      </c>
    </row>
    <row r="357" spans="5:6" x14ac:dyDescent="0.25">
      <c r="E357" s="16">
        <f t="shared" ca="1" si="10"/>
        <v>0.725007776005831</v>
      </c>
      <c r="F357" s="16">
        <f t="shared" ca="1" si="11"/>
        <v>8.699036214633411</v>
      </c>
    </row>
    <row r="358" spans="5:6" x14ac:dyDescent="0.25">
      <c r="E358" s="16">
        <f t="shared" ca="1" si="10"/>
        <v>0.76752264452369812</v>
      </c>
      <c r="F358" s="16">
        <f t="shared" ca="1" si="11"/>
        <v>9.290342458700815</v>
      </c>
    </row>
    <row r="359" spans="5:6" x14ac:dyDescent="0.25">
      <c r="E359" s="16">
        <f t="shared" ca="1" si="10"/>
        <v>0.22160797848486613</v>
      </c>
      <c r="F359" s="16">
        <f t="shared" ca="1" si="11"/>
        <v>4.0120189528146462</v>
      </c>
    </row>
    <row r="360" spans="5:6" x14ac:dyDescent="0.25">
      <c r="E360" s="16">
        <f t="shared" ca="1" si="10"/>
        <v>6.110386620889241E-2</v>
      </c>
      <c r="F360" s="16">
        <f t="shared" ca="1" si="11"/>
        <v>2.3365222775221235</v>
      </c>
    </row>
    <row r="361" spans="5:6" x14ac:dyDescent="0.25">
      <c r="E361" s="16">
        <f t="shared" ca="1" si="10"/>
        <v>0.84640838318601941</v>
      </c>
      <c r="F361" s="16">
        <f t="shared" ca="1" si="11"/>
        <v>10.671754256594959</v>
      </c>
    </row>
    <row r="362" spans="5:6" x14ac:dyDescent="0.25">
      <c r="E362" s="16">
        <f t="shared" ca="1" si="10"/>
        <v>0.22153468101390716</v>
      </c>
      <c r="F362" s="16">
        <f t="shared" ca="1" si="11"/>
        <v>4.0113835069117227</v>
      </c>
    </row>
    <row r="363" spans="5:6" x14ac:dyDescent="0.25">
      <c r="E363" s="16">
        <f t="shared" ca="1" si="10"/>
        <v>0.13286100774144549</v>
      </c>
      <c r="F363" s="16">
        <f t="shared" ca="1" si="11"/>
        <v>3.1874295443945115</v>
      </c>
    </row>
    <row r="364" spans="5:6" x14ac:dyDescent="0.25">
      <c r="E364" s="16">
        <f t="shared" ca="1" si="10"/>
        <v>0.87966300155811938</v>
      </c>
      <c r="F364" s="16">
        <f t="shared" ca="1" si="11"/>
        <v>11.445384303195336</v>
      </c>
    </row>
    <row r="365" spans="5:6" x14ac:dyDescent="0.25">
      <c r="E365" s="16">
        <f t="shared" ca="1" si="10"/>
        <v>0.83809225273137922</v>
      </c>
      <c r="F365" s="16">
        <f t="shared" ca="1" si="11"/>
        <v>10.501138288946217</v>
      </c>
    </row>
    <row r="366" spans="5:6" x14ac:dyDescent="0.25">
      <c r="E366" s="16">
        <f t="shared" ca="1" si="10"/>
        <v>0.18134715773427357</v>
      </c>
      <c r="F366" s="16">
        <f t="shared" ca="1" si="11"/>
        <v>3.6540200466516097</v>
      </c>
    </row>
    <row r="367" spans="5:6" x14ac:dyDescent="0.25">
      <c r="E367" s="16">
        <f t="shared" ca="1" si="10"/>
        <v>0.12338385332099622</v>
      </c>
      <c r="F367" s="16">
        <f t="shared" ca="1" si="11"/>
        <v>3.0893419636754458</v>
      </c>
    </row>
    <row r="368" spans="5:6" x14ac:dyDescent="0.25">
      <c r="E368" s="16">
        <f t="shared" ca="1" si="10"/>
        <v>0.98950061016937563</v>
      </c>
      <c r="F368" s="16">
        <f t="shared" ca="1" si="11"/>
        <v>18.346837619913359</v>
      </c>
    </row>
    <row r="369" spans="5:6" x14ac:dyDescent="0.25">
      <c r="E369" s="16">
        <f t="shared" ca="1" si="10"/>
        <v>0.25905616820832145</v>
      </c>
      <c r="F369" s="16">
        <f t="shared" ca="1" si="11"/>
        <v>4.3311391392615874</v>
      </c>
    </row>
    <row r="370" spans="5:6" x14ac:dyDescent="0.25">
      <c r="E370" s="16">
        <f t="shared" ca="1" si="10"/>
        <v>0.31867385148860949</v>
      </c>
      <c r="F370" s="16">
        <f t="shared" ca="1" si="11"/>
        <v>4.8248625906668083</v>
      </c>
    </row>
    <row r="371" spans="5:6" x14ac:dyDescent="0.25">
      <c r="E371" s="16">
        <f t="shared" ca="1" si="10"/>
        <v>0.98503575015035705</v>
      </c>
      <c r="F371" s="16">
        <f t="shared" ca="1" si="11"/>
        <v>17.404825543650126</v>
      </c>
    </row>
    <row r="372" spans="5:6" x14ac:dyDescent="0.25">
      <c r="E372" s="16">
        <f t="shared" ca="1" si="10"/>
        <v>0.91835097680839417</v>
      </c>
      <c r="F372" s="16">
        <f t="shared" ca="1" si="11"/>
        <v>12.630153530520122</v>
      </c>
    </row>
    <row r="373" spans="5:6" x14ac:dyDescent="0.25">
      <c r="E373" s="16">
        <f t="shared" ca="1" si="10"/>
        <v>8.8602506317531637E-2</v>
      </c>
      <c r="F373" s="16">
        <f t="shared" ca="1" si="11"/>
        <v>2.6988150755103444</v>
      </c>
    </row>
    <row r="374" spans="5:6" x14ac:dyDescent="0.25">
      <c r="E374" s="16">
        <f t="shared" ca="1" si="10"/>
        <v>0.92841593377822962</v>
      </c>
      <c r="F374" s="16">
        <f t="shared" ca="1" si="11"/>
        <v>13.021591343644369</v>
      </c>
    </row>
    <row r="375" spans="5:6" x14ac:dyDescent="0.25">
      <c r="E375" s="16">
        <f t="shared" ca="1" si="10"/>
        <v>0.33125944470881452</v>
      </c>
      <c r="F375" s="16">
        <f t="shared" ca="1" si="11"/>
        <v>4.9280729392535179</v>
      </c>
    </row>
    <row r="376" spans="5:6" x14ac:dyDescent="0.25">
      <c r="E376" s="16">
        <f t="shared" ca="1" si="10"/>
        <v>0.93020234910448518</v>
      </c>
      <c r="F376" s="16">
        <f t="shared" ca="1" si="11"/>
        <v>13.096252733777643</v>
      </c>
    </row>
    <row r="377" spans="5:6" x14ac:dyDescent="0.25">
      <c r="E377" s="16">
        <f t="shared" ca="1" si="10"/>
        <v>0.42011537779008823</v>
      </c>
      <c r="F377" s="16">
        <f t="shared" ca="1" si="11"/>
        <v>5.6606427695470005</v>
      </c>
    </row>
    <row r="378" spans="5:6" x14ac:dyDescent="0.25">
      <c r="E378" s="16">
        <f t="shared" ca="1" si="10"/>
        <v>0.92409372336443973</v>
      </c>
      <c r="F378" s="16">
        <f t="shared" ca="1" si="11"/>
        <v>12.84773816292021</v>
      </c>
    </row>
    <row r="379" spans="5:6" x14ac:dyDescent="0.25">
      <c r="E379" s="16">
        <f t="shared" ca="1" si="10"/>
        <v>0.25024794483334589</v>
      </c>
      <c r="F379" s="16">
        <f t="shared" ca="1" si="11"/>
        <v>4.256947331424012</v>
      </c>
    </row>
    <row r="380" spans="5:6" x14ac:dyDescent="0.25">
      <c r="E380" s="16">
        <f t="shared" ca="1" si="10"/>
        <v>6.9066871502636462E-2</v>
      </c>
      <c r="F380" s="16">
        <f t="shared" ca="1" si="11"/>
        <v>2.4483875852169743</v>
      </c>
    </row>
    <row r="381" spans="5:6" x14ac:dyDescent="0.25">
      <c r="E381" s="16">
        <f t="shared" ca="1" si="10"/>
        <v>0.14182058170179157</v>
      </c>
      <c r="F381" s="16">
        <f t="shared" ca="1" si="11"/>
        <v>3.277704437009159</v>
      </c>
    </row>
    <row r="382" spans="5:6" x14ac:dyDescent="0.25">
      <c r="E382" s="16">
        <f t="shared" ca="1" si="10"/>
        <v>0.18518451987288609</v>
      </c>
      <c r="F382" s="16">
        <f t="shared" ca="1" si="11"/>
        <v>3.689043754932452</v>
      </c>
    </row>
    <row r="383" spans="5:6" x14ac:dyDescent="0.25">
      <c r="E383" s="16">
        <f t="shared" ca="1" si="10"/>
        <v>0.37655772817184519</v>
      </c>
      <c r="F383" s="16">
        <f t="shared" ca="1" si="11"/>
        <v>5.2996853083806181</v>
      </c>
    </row>
    <row r="384" spans="5:6" x14ac:dyDescent="0.25">
      <c r="E384" s="16">
        <f t="shared" ca="1" si="10"/>
        <v>1.3392321966586573E-2</v>
      </c>
      <c r="F384" s="16">
        <f t="shared" ca="1" si="11"/>
        <v>1.3653951876471411</v>
      </c>
    </row>
    <row r="385" spans="5:6" x14ac:dyDescent="0.25">
      <c r="E385" s="16">
        <f t="shared" ca="1" si="10"/>
        <v>0.62685440078824706</v>
      </c>
      <c r="F385" s="16">
        <f t="shared" ca="1" si="11"/>
        <v>7.5583129813327954</v>
      </c>
    </row>
    <row r="386" spans="5:6" x14ac:dyDescent="0.25">
      <c r="E386" s="16">
        <f t="shared" ca="1" si="10"/>
        <v>0.6709111047297629</v>
      </c>
      <c r="F386" s="16">
        <f t="shared" ca="1" si="11"/>
        <v>8.0398979887251141</v>
      </c>
    </row>
    <row r="387" spans="5:6" x14ac:dyDescent="0.25">
      <c r="E387" s="16">
        <f t="shared" ca="1" si="10"/>
        <v>0.92947035741755013</v>
      </c>
      <c r="F387" s="16">
        <f t="shared" ca="1" si="11"/>
        <v>13.065451591839771</v>
      </c>
    </row>
    <row r="388" spans="5:6" x14ac:dyDescent="0.25">
      <c r="E388" s="16">
        <f t="shared" ref="E388:E451" ca="1" si="12">RAND()</f>
        <v>0.37779166533841035</v>
      </c>
      <c r="F388" s="16">
        <f t="shared" ref="F388:F451" ca="1" si="13">_xlfn.CHISQ.INV(E388,$C$3)</f>
        <v>5.3098413411150283</v>
      </c>
    </row>
    <row r="389" spans="5:6" x14ac:dyDescent="0.25">
      <c r="E389" s="16">
        <f t="shared" ca="1" si="12"/>
        <v>0.68065533851416393</v>
      </c>
      <c r="F389" s="16">
        <f t="shared" ca="1" si="13"/>
        <v>8.152433824699397</v>
      </c>
    </row>
    <row r="390" spans="5:6" x14ac:dyDescent="0.25">
      <c r="E390" s="16">
        <f t="shared" ca="1" si="12"/>
        <v>0.2764619533828061</v>
      </c>
      <c r="F390" s="16">
        <f t="shared" ca="1" si="13"/>
        <v>4.4765594241925131</v>
      </c>
    </row>
    <row r="391" spans="5:6" x14ac:dyDescent="0.25">
      <c r="E391" s="16">
        <f t="shared" ca="1" si="12"/>
        <v>0.51796132679532259</v>
      </c>
      <c r="F391" s="16">
        <f t="shared" ca="1" si="13"/>
        <v>6.506164470049761</v>
      </c>
    </row>
    <row r="392" spans="5:6" x14ac:dyDescent="0.25">
      <c r="E392" s="16">
        <f t="shared" ca="1" si="12"/>
        <v>0.54828401316011732</v>
      </c>
      <c r="F392" s="16">
        <f t="shared" ca="1" si="13"/>
        <v>6.7839538789774911</v>
      </c>
    </row>
    <row r="393" spans="5:6" x14ac:dyDescent="0.25">
      <c r="E393" s="16">
        <f t="shared" ca="1" si="12"/>
        <v>0.93180611370630295</v>
      </c>
      <c r="F393" s="16">
        <f t="shared" ca="1" si="13"/>
        <v>13.164780380322101</v>
      </c>
    </row>
    <row r="394" spans="5:6" x14ac:dyDescent="0.25">
      <c r="E394" s="16">
        <f t="shared" ca="1" si="12"/>
        <v>0.76158935194986399</v>
      </c>
      <c r="F394" s="16">
        <f t="shared" ca="1" si="13"/>
        <v>9.2029653661104742</v>
      </c>
    </row>
    <row r="395" spans="5:6" x14ac:dyDescent="0.25">
      <c r="E395" s="16">
        <f t="shared" ca="1" si="12"/>
        <v>0.58853144793264112</v>
      </c>
      <c r="F395" s="16">
        <f t="shared" ca="1" si="13"/>
        <v>7.1692946238116342</v>
      </c>
    </row>
    <row r="396" spans="5:6" x14ac:dyDescent="0.25">
      <c r="E396" s="16">
        <f t="shared" ca="1" si="12"/>
        <v>0.99584878981235436</v>
      </c>
      <c r="F396" s="16">
        <f t="shared" ca="1" si="13"/>
        <v>20.754378105184099</v>
      </c>
    </row>
    <row r="397" spans="5:6" x14ac:dyDescent="0.25">
      <c r="E397" s="16">
        <f t="shared" ca="1" si="12"/>
        <v>0.30393444800697533</v>
      </c>
      <c r="F397" s="16">
        <f t="shared" ca="1" si="13"/>
        <v>4.703733892774026</v>
      </c>
    </row>
    <row r="398" spans="5:6" x14ac:dyDescent="0.25">
      <c r="E398" s="16">
        <f t="shared" ca="1" si="12"/>
        <v>4.3755377972289677E-2</v>
      </c>
      <c r="F398" s="16">
        <f t="shared" ca="1" si="13"/>
        <v>2.0634592923575275</v>
      </c>
    </row>
    <row r="399" spans="5:6" x14ac:dyDescent="0.25">
      <c r="E399" s="16">
        <f t="shared" ca="1" si="12"/>
        <v>0.34472727758391519</v>
      </c>
      <c r="F399" s="16">
        <f t="shared" ca="1" si="13"/>
        <v>5.0384346431181575</v>
      </c>
    </row>
    <row r="400" spans="5:6" x14ac:dyDescent="0.25">
      <c r="E400" s="16">
        <f t="shared" ca="1" si="12"/>
        <v>0.95204034639037638</v>
      </c>
      <c r="F400" s="16">
        <f t="shared" ca="1" si="13"/>
        <v>14.186638290751585</v>
      </c>
    </row>
    <row r="401" spans="5:6" x14ac:dyDescent="0.25">
      <c r="E401" s="16">
        <f t="shared" ca="1" si="12"/>
        <v>0.27642404786947328</v>
      </c>
      <c r="F401" s="16">
        <f t="shared" ca="1" si="13"/>
        <v>4.4762442147481787</v>
      </c>
    </row>
    <row r="402" spans="5:6" x14ac:dyDescent="0.25">
      <c r="E402" s="16">
        <f t="shared" ca="1" si="12"/>
        <v>0.96894228386119607</v>
      </c>
      <c r="F402" s="16">
        <f t="shared" ca="1" si="13"/>
        <v>15.412764115072141</v>
      </c>
    </row>
    <row r="403" spans="5:6" x14ac:dyDescent="0.25">
      <c r="E403" s="16">
        <f t="shared" ca="1" si="12"/>
        <v>0.33331494134583106</v>
      </c>
      <c r="F403" s="16">
        <f t="shared" ca="1" si="13"/>
        <v>4.9449189860695819</v>
      </c>
    </row>
    <row r="404" spans="5:6" x14ac:dyDescent="0.25">
      <c r="E404" s="16">
        <f t="shared" ca="1" si="12"/>
        <v>0.59203516135504231</v>
      </c>
      <c r="F404" s="16">
        <f t="shared" ca="1" si="13"/>
        <v>7.2038846835979324</v>
      </c>
    </row>
    <row r="405" spans="5:6" x14ac:dyDescent="0.25">
      <c r="E405" s="16">
        <f t="shared" ca="1" si="12"/>
        <v>0.19474333848337999</v>
      </c>
      <c r="F405" s="16">
        <f t="shared" ca="1" si="13"/>
        <v>3.7753674403642044</v>
      </c>
    </row>
    <row r="406" spans="5:6" x14ac:dyDescent="0.25">
      <c r="E406" s="16">
        <f t="shared" ca="1" si="12"/>
        <v>0.75516930910424884</v>
      </c>
      <c r="F406" s="16">
        <f t="shared" ca="1" si="13"/>
        <v>9.1103429914291763</v>
      </c>
    </row>
    <row r="407" spans="5:6" x14ac:dyDescent="0.25">
      <c r="E407" s="16">
        <f t="shared" ca="1" si="12"/>
        <v>0.40762740982996615</v>
      </c>
      <c r="F407" s="16">
        <f t="shared" ca="1" si="13"/>
        <v>5.5565444610445578</v>
      </c>
    </row>
    <row r="408" spans="5:6" x14ac:dyDescent="0.25">
      <c r="E408" s="16">
        <f t="shared" ca="1" si="12"/>
        <v>7.125633612594684E-2</v>
      </c>
      <c r="F408" s="16">
        <f t="shared" ca="1" si="13"/>
        <v>2.4780119741993327</v>
      </c>
    </row>
    <row r="409" spans="5:6" x14ac:dyDescent="0.25">
      <c r="E409" s="16">
        <f t="shared" ca="1" si="12"/>
        <v>0.99836486944223357</v>
      </c>
      <c r="F409" s="16">
        <f t="shared" ca="1" si="13"/>
        <v>23.103724061445696</v>
      </c>
    </row>
    <row r="410" spans="5:6" x14ac:dyDescent="0.25">
      <c r="E410" s="16">
        <f t="shared" ca="1" si="12"/>
        <v>0.19129804993797461</v>
      </c>
      <c r="F410" s="16">
        <f t="shared" ca="1" si="13"/>
        <v>3.7443988260140193</v>
      </c>
    </row>
    <row r="411" spans="5:6" x14ac:dyDescent="0.25">
      <c r="E411" s="16">
        <f t="shared" ca="1" si="12"/>
        <v>0.75540819990677976</v>
      </c>
      <c r="F411" s="16">
        <f t="shared" ca="1" si="13"/>
        <v>9.1137548953760597</v>
      </c>
    </row>
    <row r="412" spans="5:6" x14ac:dyDescent="0.25">
      <c r="E412" s="16">
        <f t="shared" ca="1" si="12"/>
        <v>0.28645749468628312</v>
      </c>
      <c r="F412" s="16">
        <f t="shared" ca="1" si="13"/>
        <v>4.5594886308038332</v>
      </c>
    </row>
    <row r="413" spans="5:6" x14ac:dyDescent="0.25">
      <c r="E413" s="16">
        <f t="shared" ca="1" si="12"/>
        <v>0.78299029080132843</v>
      </c>
      <c r="F413" s="16">
        <f t="shared" ca="1" si="13"/>
        <v>9.526834377246411</v>
      </c>
    </row>
    <row r="414" spans="5:6" x14ac:dyDescent="0.25">
      <c r="E414" s="16">
        <f t="shared" ca="1" si="12"/>
        <v>0.24605188239126763</v>
      </c>
      <c r="F414" s="16">
        <f t="shared" ca="1" si="13"/>
        <v>4.2214376123045048</v>
      </c>
    </row>
    <row r="415" spans="5:6" x14ac:dyDescent="0.25">
      <c r="E415" s="16">
        <f t="shared" ca="1" si="12"/>
        <v>9.6255837872855965E-2</v>
      </c>
      <c r="F415" s="16">
        <f t="shared" ca="1" si="13"/>
        <v>2.7897842812141334</v>
      </c>
    </row>
    <row r="416" spans="5:6" x14ac:dyDescent="0.25">
      <c r="E416" s="16">
        <f t="shared" ca="1" si="12"/>
        <v>0.32750584171905406</v>
      </c>
      <c r="F416" s="16">
        <f t="shared" ca="1" si="13"/>
        <v>4.8973041797664125</v>
      </c>
    </row>
    <row r="417" spans="5:6" x14ac:dyDescent="0.25">
      <c r="E417" s="16">
        <f t="shared" ca="1" si="12"/>
        <v>0.65156686115394424</v>
      </c>
      <c r="F417" s="16">
        <f t="shared" ca="1" si="13"/>
        <v>7.8232969487403246</v>
      </c>
    </row>
    <row r="418" spans="5:6" x14ac:dyDescent="0.25">
      <c r="E418" s="16">
        <f t="shared" ca="1" si="12"/>
        <v>0.65769864922083787</v>
      </c>
      <c r="F418" s="16">
        <f t="shared" ca="1" si="13"/>
        <v>7.8910245397398109</v>
      </c>
    </row>
    <row r="419" spans="5:6" x14ac:dyDescent="0.25">
      <c r="E419" s="16">
        <f t="shared" ca="1" si="12"/>
        <v>1.0788965440511555E-2</v>
      </c>
      <c r="F419" s="16">
        <f t="shared" ca="1" si="13"/>
        <v>1.2705396277762671</v>
      </c>
    </row>
    <row r="420" spans="5:6" x14ac:dyDescent="0.25">
      <c r="E420" s="16">
        <f t="shared" ca="1" si="12"/>
        <v>0.81104045398703717</v>
      </c>
      <c r="F420" s="16">
        <f t="shared" ca="1" si="13"/>
        <v>9.9931929378276259</v>
      </c>
    </row>
    <row r="421" spans="5:6" x14ac:dyDescent="0.25">
      <c r="E421" s="16">
        <f t="shared" ca="1" si="12"/>
        <v>0.10663918578687437</v>
      </c>
      <c r="F421" s="16">
        <f t="shared" ca="1" si="13"/>
        <v>2.9082197113077091</v>
      </c>
    </row>
    <row r="422" spans="5:6" x14ac:dyDescent="0.25">
      <c r="E422" s="16">
        <f t="shared" ca="1" si="12"/>
        <v>0.87106339159494606</v>
      </c>
      <c r="F422" s="16">
        <f t="shared" ca="1" si="13"/>
        <v>11.229018989567304</v>
      </c>
    </row>
    <row r="423" spans="5:6" x14ac:dyDescent="0.25">
      <c r="E423" s="16">
        <f t="shared" ca="1" si="12"/>
        <v>0.96670276956238643</v>
      </c>
      <c r="F423" s="16">
        <f t="shared" ca="1" si="13"/>
        <v>15.218594279823456</v>
      </c>
    </row>
    <row r="424" spans="5:6" x14ac:dyDescent="0.25">
      <c r="E424" s="16">
        <f t="shared" ca="1" si="12"/>
        <v>0.33736207608057323</v>
      </c>
      <c r="F424" s="16">
        <f t="shared" ca="1" si="13"/>
        <v>4.9780835599645155</v>
      </c>
    </row>
    <row r="425" spans="5:6" x14ac:dyDescent="0.25">
      <c r="E425" s="16">
        <f t="shared" ca="1" si="12"/>
        <v>0.50759573321029794</v>
      </c>
      <c r="F425" s="16">
        <f t="shared" ca="1" si="13"/>
        <v>6.413276622481753</v>
      </c>
    </row>
    <row r="426" spans="5:6" x14ac:dyDescent="0.25">
      <c r="E426" s="16">
        <f t="shared" ca="1" si="12"/>
        <v>0.57009071211464268</v>
      </c>
      <c r="F426" s="16">
        <f t="shared" ca="1" si="13"/>
        <v>6.9901199856114458</v>
      </c>
    </row>
    <row r="427" spans="5:6" x14ac:dyDescent="0.25">
      <c r="E427" s="16">
        <f t="shared" ca="1" si="12"/>
        <v>0.33334745377177188</v>
      </c>
      <c r="F427" s="16">
        <f t="shared" ca="1" si="13"/>
        <v>4.9451854312138099</v>
      </c>
    </row>
    <row r="428" spans="5:6" x14ac:dyDescent="0.25">
      <c r="E428" s="16">
        <f t="shared" ca="1" si="12"/>
        <v>2.9276017155954404E-2</v>
      </c>
      <c r="F428" s="16">
        <f t="shared" ca="1" si="13"/>
        <v>1.7861384451202325</v>
      </c>
    </row>
    <row r="429" spans="5:6" x14ac:dyDescent="0.25">
      <c r="E429" s="16">
        <f t="shared" ca="1" si="12"/>
        <v>0.25219646864343181</v>
      </c>
      <c r="F429" s="16">
        <f t="shared" ca="1" si="13"/>
        <v>4.2733992464254396</v>
      </c>
    </row>
    <row r="430" spans="5:6" x14ac:dyDescent="0.25">
      <c r="E430" s="16">
        <f t="shared" ca="1" si="12"/>
        <v>0.78110369114281097</v>
      </c>
      <c r="F430" s="16">
        <f t="shared" ca="1" si="13"/>
        <v>9.4972752850624111</v>
      </c>
    </row>
    <row r="431" spans="5:6" x14ac:dyDescent="0.25">
      <c r="E431" s="16">
        <f t="shared" ca="1" si="12"/>
        <v>0.56703758096730128</v>
      </c>
      <c r="F431" s="16">
        <f t="shared" ca="1" si="13"/>
        <v>6.9608986587587083</v>
      </c>
    </row>
    <row r="432" spans="5:6" x14ac:dyDescent="0.25">
      <c r="E432" s="16">
        <f t="shared" ca="1" si="12"/>
        <v>0.37465569121671427</v>
      </c>
      <c r="F432" s="16">
        <f t="shared" ca="1" si="13"/>
        <v>5.2840360962405715</v>
      </c>
    </row>
    <row r="433" spans="5:6" x14ac:dyDescent="0.25">
      <c r="E433" s="16">
        <f t="shared" ca="1" si="12"/>
        <v>0.72698017984027885</v>
      </c>
      <c r="F433" s="16">
        <f t="shared" ca="1" si="13"/>
        <v>8.7248387983475642</v>
      </c>
    </row>
    <row r="434" spans="5:6" x14ac:dyDescent="0.25">
      <c r="E434" s="16">
        <f t="shared" ca="1" si="12"/>
        <v>0.33911348848384815</v>
      </c>
      <c r="F434" s="16">
        <f t="shared" ca="1" si="13"/>
        <v>4.9924346837613438</v>
      </c>
    </row>
    <row r="435" spans="5:6" x14ac:dyDescent="0.25">
      <c r="E435" s="16">
        <f t="shared" ca="1" si="12"/>
        <v>0.91610897285473736</v>
      </c>
      <c r="F435" s="16">
        <f t="shared" ca="1" si="13"/>
        <v>12.548951023710028</v>
      </c>
    </row>
    <row r="436" spans="5:6" x14ac:dyDescent="0.25">
      <c r="E436" s="16">
        <f t="shared" ca="1" si="12"/>
        <v>0.78865878855548333</v>
      </c>
      <c r="F436" s="16">
        <f t="shared" ca="1" si="13"/>
        <v>9.6169206807118091</v>
      </c>
    </row>
    <row r="437" spans="5:6" x14ac:dyDescent="0.25">
      <c r="E437" s="16">
        <f t="shared" ca="1" si="12"/>
        <v>0.39575403501513828</v>
      </c>
      <c r="F437" s="16">
        <f t="shared" ca="1" si="13"/>
        <v>5.4580713215947636</v>
      </c>
    </row>
    <row r="438" spans="5:6" x14ac:dyDescent="0.25">
      <c r="E438" s="16">
        <f t="shared" ca="1" si="12"/>
        <v>0.33864674683348106</v>
      </c>
      <c r="F438" s="16">
        <f t="shared" ca="1" si="13"/>
        <v>4.9886102167058217</v>
      </c>
    </row>
    <row r="439" spans="5:6" x14ac:dyDescent="0.25">
      <c r="E439" s="16">
        <f t="shared" ca="1" si="12"/>
        <v>0.774044877088088</v>
      </c>
      <c r="F439" s="16">
        <f t="shared" ca="1" si="13"/>
        <v>9.3884723487075412</v>
      </c>
    </row>
    <row r="440" spans="5:6" x14ac:dyDescent="0.25">
      <c r="E440" s="16">
        <f t="shared" ca="1" si="12"/>
        <v>0.18898200860109349</v>
      </c>
      <c r="F440" s="16">
        <f t="shared" ca="1" si="13"/>
        <v>3.7234902339957245</v>
      </c>
    </row>
    <row r="441" spans="5:6" x14ac:dyDescent="0.25">
      <c r="E441" s="16">
        <f t="shared" ca="1" si="12"/>
        <v>0.57591539520281954</v>
      </c>
      <c r="F441" s="16">
        <f t="shared" ca="1" si="13"/>
        <v>7.0462081696943395</v>
      </c>
    </row>
    <row r="442" spans="5:6" x14ac:dyDescent="0.25">
      <c r="E442" s="16">
        <f t="shared" ca="1" si="12"/>
        <v>0.12253457713591265</v>
      </c>
      <c r="F442" s="16">
        <f t="shared" ca="1" si="13"/>
        <v>3.0804087340008959</v>
      </c>
    </row>
    <row r="443" spans="5:6" x14ac:dyDescent="0.25">
      <c r="E443" s="16">
        <f t="shared" ca="1" si="12"/>
        <v>0.95594520370131164</v>
      </c>
      <c r="F443" s="16">
        <f t="shared" ca="1" si="13"/>
        <v>14.429111944093785</v>
      </c>
    </row>
    <row r="444" spans="5:6" x14ac:dyDescent="0.25">
      <c r="E444" s="16">
        <f t="shared" ca="1" si="12"/>
        <v>0.74989870642902656</v>
      </c>
      <c r="F444" s="16">
        <f t="shared" ca="1" si="13"/>
        <v>9.0357251951698316</v>
      </c>
    </row>
    <row r="445" spans="5:6" x14ac:dyDescent="0.25">
      <c r="E445" s="16">
        <f t="shared" ca="1" si="12"/>
        <v>0.88109308384110663</v>
      </c>
      <c r="F445" s="16">
        <f t="shared" ca="1" si="13"/>
        <v>11.482673218167365</v>
      </c>
    </row>
    <row r="446" spans="5:6" x14ac:dyDescent="0.25">
      <c r="E446" s="16">
        <f t="shared" ca="1" si="12"/>
        <v>0.13311398309383748</v>
      </c>
      <c r="F446" s="16">
        <f t="shared" ca="1" si="13"/>
        <v>3.1900096664855719</v>
      </c>
    </row>
    <row r="447" spans="5:6" x14ac:dyDescent="0.25">
      <c r="E447" s="16">
        <f t="shared" ca="1" si="12"/>
        <v>0.37369170630739401</v>
      </c>
      <c r="F447" s="16">
        <f t="shared" ca="1" si="13"/>
        <v>5.276107341544912</v>
      </c>
    </row>
    <row r="448" spans="5:6" x14ac:dyDescent="0.25">
      <c r="E448" s="16">
        <f t="shared" ca="1" si="12"/>
        <v>0.14396616898547732</v>
      </c>
      <c r="F448" s="16">
        <f t="shared" ca="1" si="13"/>
        <v>3.2990024639079505</v>
      </c>
    </row>
    <row r="449" spans="5:6" x14ac:dyDescent="0.25">
      <c r="E449" s="16">
        <f t="shared" ca="1" si="12"/>
        <v>0.19509895673410893</v>
      </c>
      <c r="F449" s="16">
        <f t="shared" ca="1" si="13"/>
        <v>3.778555053837902</v>
      </c>
    </row>
    <row r="450" spans="5:6" x14ac:dyDescent="0.25">
      <c r="E450" s="16">
        <f t="shared" ca="1" si="12"/>
        <v>0.59988949551159276</v>
      </c>
      <c r="F450" s="16">
        <f t="shared" ca="1" si="13"/>
        <v>7.2821003842324838</v>
      </c>
    </row>
    <row r="451" spans="5:6" x14ac:dyDescent="0.25">
      <c r="E451" s="16">
        <f t="shared" ca="1" si="12"/>
        <v>0.71083087789122901</v>
      </c>
      <c r="F451" s="16">
        <f t="shared" ca="1" si="13"/>
        <v>8.5175962581843798</v>
      </c>
    </row>
    <row r="452" spans="5:6" x14ac:dyDescent="0.25">
      <c r="E452" s="16">
        <f t="shared" ref="E452:E515" ca="1" si="14">RAND()</f>
        <v>4.2441384389131254E-2</v>
      </c>
      <c r="F452" s="16">
        <f t="shared" ref="F452:F515" ca="1" si="15">_xlfn.CHISQ.INV(E452,$C$3)</f>
        <v>2.0406081773742617</v>
      </c>
    </row>
    <row r="453" spans="5:6" x14ac:dyDescent="0.25">
      <c r="E453" s="16">
        <f t="shared" ca="1" si="14"/>
        <v>0.37834403650215342</v>
      </c>
      <c r="F453" s="16">
        <f t="shared" ca="1" si="15"/>
        <v>5.3143886522395301</v>
      </c>
    </row>
    <row r="454" spans="5:6" x14ac:dyDescent="0.25">
      <c r="E454" s="16">
        <f t="shared" ca="1" si="14"/>
        <v>0.34647949704810821</v>
      </c>
      <c r="F454" s="16">
        <f t="shared" ca="1" si="15"/>
        <v>5.0527937081246437</v>
      </c>
    </row>
    <row r="455" spans="5:6" x14ac:dyDescent="0.25">
      <c r="E455" s="16">
        <f t="shared" ca="1" si="14"/>
        <v>0.86472200718316872</v>
      </c>
      <c r="F455" s="16">
        <f t="shared" ca="1" si="15"/>
        <v>11.077407726009918</v>
      </c>
    </row>
    <row r="456" spans="5:6" x14ac:dyDescent="0.25">
      <c r="E456" s="16">
        <f t="shared" ca="1" si="14"/>
        <v>0.51709002266552695</v>
      </c>
      <c r="F456" s="16">
        <f t="shared" ca="1" si="15"/>
        <v>6.4983186727624176</v>
      </c>
    </row>
    <row r="457" spans="5:6" x14ac:dyDescent="0.25">
      <c r="E457" s="16">
        <f t="shared" ca="1" si="14"/>
        <v>0.62616833758597013</v>
      </c>
      <c r="F457" s="16">
        <f t="shared" ca="1" si="15"/>
        <v>7.5511270013151677</v>
      </c>
    </row>
    <row r="458" spans="5:6" x14ac:dyDescent="0.25">
      <c r="E458" s="16">
        <f t="shared" ca="1" si="14"/>
        <v>0.37276404095557725</v>
      </c>
      <c r="F458" s="16">
        <f t="shared" ca="1" si="15"/>
        <v>5.2684788677435801</v>
      </c>
    </row>
    <row r="459" spans="5:6" x14ac:dyDescent="0.25">
      <c r="E459" s="16">
        <f t="shared" ca="1" si="14"/>
        <v>0.88916475575389697</v>
      </c>
      <c r="F459" s="16">
        <f t="shared" ca="1" si="15"/>
        <v>11.700864517399229</v>
      </c>
    </row>
    <row r="460" spans="5:6" x14ac:dyDescent="0.25">
      <c r="E460" s="16">
        <f t="shared" ca="1" si="14"/>
        <v>0.4144116038878779</v>
      </c>
      <c r="F460" s="16">
        <f t="shared" ca="1" si="15"/>
        <v>5.6130236446088215</v>
      </c>
    </row>
    <row r="461" spans="5:6" x14ac:dyDescent="0.25">
      <c r="E461" s="16">
        <f t="shared" ca="1" si="14"/>
        <v>0.34089777517940933</v>
      </c>
      <c r="F461" s="16">
        <f t="shared" ca="1" si="15"/>
        <v>5.0070550217493208</v>
      </c>
    </row>
    <row r="462" spans="5:6" x14ac:dyDescent="0.25">
      <c r="E462" s="16">
        <f t="shared" ca="1" si="14"/>
        <v>0.3639282456398385</v>
      </c>
      <c r="F462" s="16">
        <f t="shared" ca="1" si="15"/>
        <v>5.1958879488414746</v>
      </c>
    </row>
    <row r="463" spans="5:6" x14ac:dyDescent="0.25">
      <c r="E463" s="16">
        <f t="shared" ca="1" si="14"/>
        <v>0.12828928703916398</v>
      </c>
      <c r="F463" s="16">
        <f t="shared" ca="1" si="15"/>
        <v>3.1404686251906444</v>
      </c>
    </row>
    <row r="464" spans="5:6" x14ac:dyDescent="0.25">
      <c r="E464" s="16">
        <f t="shared" ca="1" si="14"/>
        <v>0.26703509494479016</v>
      </c>
      <c r="F464" s="16">
        <f t="shared" ca="1" si="15"/>
        <v>4.3979792052073101</v>
      </c>
    </row>
    <row r="465" spans="5:6" x14ac:dyDescent="0.25">
      <c r="E465" s="16">
        <f t="shared" ca="1" si="14"/>
        <v>2.5539592475373296E-2</v>
      </c>
      <c r="F465" s="16">
        <f t="shared" ca="1" si="15"/>
        <v>1.7025131399907614</v>
      </c>
    </row>
    <row r="466" spans="5:6" x14ac:dyDescent="0.25">
      <c r="E466" s="16">
        <f t="shared" ca="1" si="14"/>
        <v>0.40660633222458964</v>
      </c>
      <c r="F466" s="16">
        <f t="shared" ca="1" si="15"/>
        <v>5.5480580436045539</v>
      </c>
    </row>
    <row r="467" spans="5:6" x14ac:dyDescent="0.25">
      <c r="E467" s="16">
        <f t="shared" ca="1" si="14"/>
        <v>0.75662107920732113</v>
      </c>
      <c r="F467" s="16">
        <f t="shared" ca="1" si="15"/>
        <v>9.1311182431518709</v>
      </c>
    </row>
    <row r="468" spans="5:6" x14ac:dyDescent="0.25">
      <c r="E468" s="16">
        <f t="shared" ca="1" si="14"/>
        <v>0.149219987626656</v>
      </c>
      <c r="F468" s="16">
        <f t="shared" ca="1" si="15"/>
        <v>3.3506699699452627</v>
      </c>
    </row>
    <row r="469" spans="5:6" x14ac:dyDescent="0.25">
      <c r="E469" s="16">
        <f t="shared" ca="1" si="14"/>
        <v>0.83081570752798428</v>
      </c>
      <c r="F469" s="16">
        <f t="shared" ca="1" si="15"/>
        <v>10.357863970293659</v>
      </c>
    </row>
    <row r="470" spans="5:6" x14ac:dyDescent="0.25">
      <c r="E470" s="16">
        <f t="shared" ca="1" si="14"/>
        <v>0.7422786118563135</v>
      </c>
      <c r="F470" s="16">
        <f t="shared" ca="1" si="15"/>
        <v>8.9299936662268919</v>
      </c>
    </row>
    <row r="471" spans="5:6" x14ac:dyDescent="0.25">
      <c r="E471" s="16">
        <f t="shared" ca="1" si="14"/>
        <v>3.9054402934876054E-3</v>
      </c>
      <c r="F471" s="16">
        <f t="shared" ca="1" si="15"/>
        <v>0.91434235914359629</v>
      </c>
    </row>
    <row r="472" spans="5:6" x14ac:dyDescent="0.25">
      <c r="E472" s="16">
        <f t="shared" ca="1" si="14"/>
        <v>0.66442897112002619</v>
      </c>
      <c r="F472" s="16">
        <f t="shared" ca="1" si="15"/>
        <v>7.9663439152456066</v>
      </c>
    </row>
    <row r="473" spans="5:6" x14ac:dyDescent="0.25">
      <c r="E473" s="16">
        <f t="shared" ca="1" si="14"/>
        <v>0.38016075422627171</v>
      </c>
      <c r="F473" s="16">
        <f t="shared" ca="1" si="15"/>
        <v>5.3293488631780113</v>
      </c>
    </row>
    <row r="474" spans="5:6" x14ac:dyDescent="0.25">
      <c r="E474" s="16">
        <f t="shared" ca="1" si="14"/>
        <v>0.11344634335368498</v>
      </c>
      <c r="F474" s="16">
        <f t="shared" ca="1" si="15"/>
        <v>2.983182051604663</v>
      </c>
    </row>
    <row r="475" spans="5:6" x14ac:dyDescent="0.25">
      <c r="E475" s="16">
        <f t="shared" ca="1" si="14"/>
        <v>0.9686595160319631</v>
      </c>
      <c r="F475" s="16">
        <f t="shared" ca="1" si="15"/>
        <v>15.387535253241433</v>
      </c>
    </row>
    <row r="476" spans="5:6" x14ac:dyDescent="0.25">
      <c r="E476" s="16">
        <f t="shared" ca="1" si="14"/>
        <v>0.33350950115882039</v>
      </c>
      <c r="F476" s="16">
        <f t="shared" ca="1" si="15"/>
        <v>4.9465134326975022</v>
      </c>
    </row>
    <row r="477" spans="5:6" x14ac:dyDescent="0.25">
      <c r="E477" s="16">
        <f t="shared" ca="1" si="14"/>
        <v>0.99993983549060739</v>
      </c>
      <c r="F477" s="16">
        <f t="shared" ca="1" si="15"/>
        <v>31.077344496315401</v>
      </c>
    </row>
    <row r="478" spans="5:6" x14ac:dyDescent="0.25">
      <c r="E478" s="16">
        <f t="shared" ca="1" si="14"/>
        <v>6.8389354765094779E-2</v>
      </c>
      <c r="F478" s="16">
        <f t="shared" ca="1" si="15"/>
        <v>2.439127577296746</v>
      </c>
    </row>
    <row r="479" spans="5:6" x14ac:dyDescent="0.25">
      <c r="E479" s="16">
        <f t="shared" ca="1" si="14"/>
        <v>0.30408995020739527</v>
      </c>
      <c r="F479" s="16">
        <f t="shared" ca="1" si="15"/>
        <v>4.7050138780351292</v>
      </c>
    </row>
    <row r="480" spans="5:6" x14ac:dyDescent="0.25">
      <c r="E480" s="16">
        <f t="shared" ca="1" si="14"/>
        <v>0.18653882082680517</v>
      </c>
      <c r="F480" s="16">
        <f t="shared" ca="1" si="15"/>
        <v>3.7013522387595534</v>
      </c>
    </row>
    <row r="481" spans="5:6" x14ac:dyDescent="0.25">
      <c r="E481" s="16">
        <f t="shared" ca="1" si="14"/>
        <v>0.98716517050519759</v>
      </c>
      <c r="F481" s="16">
        <f t="shared" ca="1" si="15"/>
        <v>17.814653530823019</v>
      </c>
    </row>
    <row r="482" spans="5:6" x14ac:dyDescent="0.25">
      <c r="E482" s="16">
        <f t="shared" ca="1" si="14"/>
        <v>0.85744087472711894</v>
      </c>
      <c r="F482" s="16">
        <f t="shared" ca="1" si="15"/>
        <v>10.910763320868895</v>
      </c>
    </row>
    <row r="483" spans="5:6" x14ac:dyDescent="0.25">
      <c r="E483" s="16">
        <f t="shared" ca="1" si="14"/>
        <v>0.55306473976693271</v>
      </c>
      <c r="F483" s="16">
        <f t="shared" ca="1" si="15"/>
        <v>6.8286601419236286</v>
      </c>
    </row>
    <row r="484" spans="5:6" x14ac:dyDescent="0.25">
      <c r="E484" s="16">
        <f t="shared" ca="1" si="14"/>
        <v>0.56336423440272543</v>
      </c>
      <c r="F484" s="16">
        <f t="shared" ca="1" si="15"/>
        <v>6.9258998343464446</v>
      </c>
    </row>
    <row r="485" spans="5:6" x14ac:dyDescent="0.25">
      <c r="E485" s="16">
        <f t="shared" ca="1" si="14"/>
        <v>0.56119736149917165</v>
      </c>
      <c r="F485" s="16">
        <f t="shared" ca="1" si="15"/>
        <v>6.9053340773145315</v>
      </c>
    </row>
    <row r="486" spans="5:6" x14ac:dyDescent="0.25">
      <c r="E486" s="16">
        <f t="shared" ca="1" si="14"/>
        <v>0.41715138609145808</v>
      </c>
      <c r="F486" s="16">
        <f t="shared" ca="1" si="15"/>
        <v>5.6358812988849643</v>
      </c>
    </row>
    <row r="487" spans="5:6" x14ac:dyDescent="0.25">
      <c r="E487" s="16">
        <f t="shared" ca="1" si="14"/>
        <v>0.83904329340469919</v>
      </c>
      <c r="F487" s="16">
        <f t="shared" ca="1" si="15"/>
        <v>10.520266336664164</v>
      </c>
    </row>
    <row r="488" spans="5:6" x14ac:dyDescent="0.25">
      <c r="E488" s="16">
        <f t="shared" ca="1" si="14"/>
        <v>0.45771129954990453</v>
      </c>
      <c r="F488" s="16">
        <f t="shared" ca="1" si="15"/>
        <v>5.97827207639798</v>
      </c>
    </row>
    <row r="489" spans="5:6" x14ac:dyDescent="0.25">
      <c r="E489" s="16">
        <f t="shared" ca="1" si="14"/>
        <v>0.70962245421829284</v>
      </c>
      <c r="F489" s="16">
        <f t="shared" ca="1" si="15"/>
        <v>8.5024431658282875</v>
      </c>
    </row>
    <row r="490" spans="5:6" x14ac:dyDescent="0.25">
      <c r="E490" s="16">
        <f t="shared" ca="1" si="14"/>
        <v>0.34635300429653071</v>
      </c>
      <c r="F490" s="16">
        <f t="shared" ca="1" si="15"/>
        <v>5.0517570943901005</v>
      </c>
    </row>
    <row r="491" spans="5:6" x14ac:dyDescent="0.25">
      <c r="E491" s="16">
        <f t="shared" ca="1" si="14"/>
        <v>0.5461139088941247</v>
      </c>
      <c r="F491" s="16">
        <f t="shared" ca="1" si="15"/>
        <v>6.7637471508293832</v>
      </c>
    </row>
    <row r="492" spans="5:6" x14ac:dyDescent="0.25">
      <c r="E492" s="16">
        <f t="shared" ca="1" si="14"/>
        <v>0.51419512858682181</v>
      </c>
      <c r="F492" s="16">
        <f t="shared" ca="1" si="15"/>
        <v>6.4723018191572006</v>
      </c>
    </row>
    <row r="493" spans="5:6" x14ac:dyDescent="0.25">
      <c r="E493" s="16">
        <f t="shared" ca="1" si="14"/>
        <v>0.16184890166870025</v>
      </c>
      <c r="F493" s="16">
        <f t="shared" ca="1" si="15"/>
        <v>3.4722959317778024</v>
      </c>
    </row>
    <row r="494" spans="5:6" x14ac:dyDescent="0.25">
      <c r="E494" s="16">
        <f t="shared" ca="1" si="14"/>
        <v>0.64443990578604171</v>
      </c>
      <c r="F494" s="16">
        <f t="shared" ca="1" si="15"/>
        <v>7.7456028126842513</v>
      </c>
    </row>
    <row r="495" spans="5:6" x14ac:dyDescent="0.25">
      <c r="E495" s="16">
        <f t="shared" ca="1" si="14"/>
        <v>0.9737530504910612</v>
      </c>
      <c r="F495" s="16">
        <f t="shared" ca="1" si="15"/>
        <v>15.878807828112379</v>
      </c>
    </row>
    <row r="496" spans="5:6" x14ac:dyDescent="0.25">
      <c r="E496" s="16">
        <f t="shared" ca="1" si="14"/>
        <v>0.32698132275563685</v>
      </c>
      <c r="F496" s="16">
        <f t="shared" ca="1" si="15"/>
        <v>4.8930039099138067</v>
      </c>
    </row>
    <row r="497" spans="5:6" x14ac:dyDescent="0.25">
      <c r="E497" s="16">
        <f t="shared" ca="1" si="14"/>
        <v>0.62094456349865723</v>
      </c>
      <c r="F497" s="16">
        <f t="shared" ca="1" si="15"/>
        <v>7.4966950589214507</v>
      </c>
    </row>
    <row r="498" spans="5:6" x14ac:dyDescent="0.25">
      <c r="E498" s="16">
        <f t="shared" ca="1" si="14"/>
        <v>0.51751201581992279</v>
      </c>
      <c r="F498" s="16">
        <f t="shared" ca="1" si="15"/>
        <v>6.5021176896098485</v>
      </c>
    </row>
    <row r="499" spans="5:6" x14ac:dyDescent="0.25">
      <c r="E499" s="16">
        <f t="shared" ca="1" si="14"/>
        <v>0.53054623023580794</v>
      </c>
      <c r="F499" s="16">
        <f t="shared" ca="1" si="15"/>
        <v>6.6203036787532028</v>
      </c>
    </row>
    <row r="500" spans="5:6" x14ac:dyDescent="0.25">
      <c r="E500" s="16">
        <f t="shared" ca="1" si="14"/>
        <v>0.4684597315147534</v>
      </c>
      <c r="F500" s="16">
        <f t="shared" ca="1" si="15"/>
        <v>6.0705149657114275</v>
      </c>
    </row>
    <row r="501" spans="5:6" x14ac:dyDescent="0.25">
      <c r="E501" s="16">
        <f t="shared" ca="1" si="14"/>
        <v>0.34685362208443293</v>
      </c>
      <c r="F501" s="16">
        <f t="shared" ca="1" si="15"/>
        <v>5.0558597127379175</v>
      </c>
    </row>
    <row r="502" spans="5:6" x14ac:dyDescent="0.25">
      <c r="E502" s="16">
        <f t="shared" ca="1" si="14"/>
        <v>7.5798008368170189E-2</v>
      </c>
      <c r="F502" s="16">
        <f t="shared" ca="1" si="15"/>
        <v>2.5380854498022334</v>
      </c>
    </row>
    <row r="503" spans="5:6" x14ac:dyDescent="0.25">
      <c r="E503" s="16">
        <f t="shared" ca="1" si="14"/>
        <v>0.26008142853233684</v>
      </c>
      <c r="F503" s="16">
        <f t="shared" ca="1" si="15"/>
        <v>4.3397463276304888</v>
      </c>
    </row>
    <row r="504" spans="5:6" x14ac:dyDescent="0.25">
      <c r="E504" s="16">
        <f t="shared" ca="1" si="14"/>
        <v>0.53723866324043401</v>
      </c>
      <c r="F504" s="16">
        <f t="shared" ca="1" si="15"/>
        <v>6.6816510184396956</v>
      </c>
    </row>
    <row r="505" spans="5:6" x14ac:dyDescent="0.25">
      <c r="E505" s="16">
        <f t="shared" ca="1" si="14"/>
        <v>0.91490607596062468</v>
      </c>
      <c r="F505" s="16">
        <f t="shared" ca="1" si="15"/>
        <v>12.506188114138038</v>
      </c>
    </row>
    <row r="506" spans="5:6" x14ac:dyDescent="0.25">
      <c r="E506" s="16">
        <f t="shared" ca="1" si="14"/>
        <v>0.71706781002081477</v>
      </c>
      <c r="F506" s="16">
        <f t="shared" ca="1" si="15"/>
        <v>8.5965701995062886</v>
      </c>
    </row>
    <row r="507" spans="5:6" x14ac:dyDescent="0.25">
      <c r="E507" s="16">
        <f t="shared" ca="1" si="14"/>
        <v>0.93577522159867532</v>
      </c>
      <c r="F507" s="16">
        <f t="shared" ca="1" si="15"/>
        <v>13.340927188594595</v>
      </c>
    </row>
    <row r="508" spans="5:6" x14ac:dyDescent="0.25">
      <c r="E508" s="16">
        <f t="shared" ca="1" si="14"/>
        <v>0.68579142214055799</v>
      </c>
      <c r="F508" s="16">
        <f t="shared" ca="1" si="15"/>
        <v>8.2127471333828037</v>
      </c>
    </row>
    <row r="509" spans="5:6" x14ac:dyDescent="0.25">
      <c r="E509" s="16">
        <f t="shared" ca="1" si="14"/>
        <v>0.48996256577843089</v>
      </c>
      <c r="F509" s="16">
        <f t="shared" ca="1" si="15"/>
        <v>6.2573894081383798</v>
      </c>
    </row>
    <row r="510" spans="5:6" x14ac:dyDescent="0.25">
      <c r="E510" s="16">
        <f t="shared" ca="1" si="14"/>
        <v>0.360598200432248</v>
      </c>
      <c r="F510" s="16">
        <f t="shared" ca="1" si="15"/>
        <v>5.1685574375082348</v>
      </c>
    </row>
    <row r="511" spans="5:6" x14ac:dyDescent="0.25">
      <c r="E511" s="16">
        <f t="shared" ca="1" si="14"/>
        <v>1.3343054859328296E-3</v>
      </c>
      <c r="F511" s="16">
        <f t="shared" ca="1" si="15"/>
        <v>0.65385847229895921</v>
      </c>
    </row>
    <row r="512" spans="5:6" x14ac:dyDescent="0.25">
      <c r="E512" s="16">
        <f t="shared" ca="1" si="14"/>
        <v>0.27530747821104395</v>
      </c>
      <c r="F512" s="16">
        <f t="shared" ca="1" si="15"/>
        <v>4.4669565735574208</v>
      </c>
    </row>
    <row r="513" spans="5:6" x14ac:dyDescent="0.25">
      <c r="E513" s="16">
        <f t="shared" ca="1" si="14"/>
        <v>0.88751595513809434</v>
      </c>
      <c r="F513" s="16">
        <f t="shared" ca="1" si="15"/>
        <v>11.655179481208755</v>
      </c>
    </row>
    <row r="514" spans="5:6" x14ac:dyDescent="0.25">
      <c r="E514" s="16">
        <f t="shared" ca="1" si="14"/>
        <v>0.90661145714162805</v>
      </c>
      <c r="F514" s="16">
        <f t="shared" ca="1" si="15"/>
        <v>12.22531392798586</v>
      </c>
    </row>
    <row r="515" spans="5:6" x14ac:dyDescent="0.25">
      <c r="E515" s="16">
        <f t="shared" ca="1" si="14"/>
        <v>0.49631105471290637</v>
      </c>
      <c r="F515" s="16">
        <f t="shared" ca="1" si="15"/>
        <v>6.3132203921467616</v>
      </c>
    </row>
    <row r="516" spans="5:6" x14ac:dyDescent="0.25">
      <c r="E516" s="16">
        <f t="shared" ref="E516:E579" ca="1" si="16">RAND()</f>
        <v>0.44485220697091432</v>
      </c>
      <c r="F516" s="16">
        <f t="shared" ref="F516:F579" ca="1" si="17">_xlfn.CHISQ.INV(E516,$C$3)</f>
        <v>5.8688177668135042</v>
      </c>
    </row>
    <row r="517" spans="5:6" x14ac:dyDescent="0.25">
      <c r="E517" s="16">
        <f t="shared" ca="1" si="16"/>
        <v>0.33403915983714128</v>
      </c>
      <c r="F517" s="16">
        <f t="shared" ca="1" si="17"/>
        <v>4.9508539959710474</v>
      </c>
    </row>
    <row r="518" spans="5:6" x14ac:dyDescent="0.25">
      <c r="E518" s="16">
        <f t="shared" ca="1" si="16"/>
        <v>0.40983209153630706</v>
      </c>
      <c r="F518" s="16">
        <f t="shared" ca="1" si="17"/>
        <v>5.5748804676779979</v>
      </c>
    </row>
    <row r="519" spans="5:6" x14ac:dyDescent="0.25">
      <c r="E519" s="16">
        <f t="shared" ca="1" si="16"/>
        <v>1.6542032943031137E-2</v>
      </c>
      <c r="F519" s="16">
        <f t="shared" ca="1" si="17"/>
        <v>1.4661648776554996</v>
      </c>
    </row>
    <row r="520" spans="5:6" x14ac:dyDescent="0.25">
      <c r="E520" s="16">
        <f t="shared" ca="1" si="16"/>
        <v>0.77848735877704023</v>
      </c>
      <c r="F520" s="16">
        <f t="shared" ca="1" si="17"/>
        <v>9.4566220411533042</v>
      </c>
    </row>
    <row r="521" spans="5:6" x14ac:dyDescent="0.25">
      <c r="E521" s="16">
        <f t="shared" ca="1" si="16"/>
        <v>0.99231146700062889</v>
      </c>
      <c r="F521" s="16">
        <f t="shared" ca="1" si="17"/>
        <v>19.164098026356562</v>
      </c>
    </row>
    <row r="522" spans="5:6" x14ac:dyDescent="0.25">
      <c r="E522" s="16">
        <f t="shared" ca="1" si="16"/>
        <v>0.8309118681206491</v>
      </c>
      <c r="F522" s="16">
        <f t="shared" ca="1" si="17"/>
        <v>10.359723010616966</v>
      </c>
    </row>
    <row r="523" spans="5:6" x14ac:dyDescent="0.25">
      <c r="E523" s="16">
        <f t="shared" ca="1" si="16"/>
        <v>0.9781794349652484</v>
      </c>
      <c r="F523" s="16">
        <f t="shared" ca="1" si="17"/>
        <v>16.385244695668025</v>
      </c>
    </row>
    <row r="524" spans="5:6" x14ac:dyDescent="0.25">
      <c r="E524" s="16">
        <f t="shared" ca="1" si="16"/>
        <v>0.881563407522864</v>
      </c>
      <c r="F524" s="16">
        <f t="shared" ca="1" si="17"/>
        <v>11.49502297253655</v>
      </c>
    </row>
    <row r="525" spans="5:6" x14ac:dyDescent="0.25">
      <c r="E525" s="16">
        <f t="shared" ca="1" si="16"/>
        <v>0.22889233242434193</v>
      </c>
      <c r="F525" s="16">
        <f t="shared" ca="1" si="17"/>
        <v>4.0749296866490097</v>
      </c>
    </row>
    <row r="526" spans="5:6" x14ac:dyDescent="0.25">
      <c r="E526" s="16">
        <f t="shared" ca="1" si="16"/>
        <v>0.41173163768123178</v>
      </c>
      <c r="F526" s="16">
        <f t="shared" ca="1" si="17"/>
        <v>5.5906926032385948</v>
      </c>
    </row>
    <row r="527" spans="5:6" x14ac:dyDescent="0.25">
      <c r="E527" s="16">
        <f t="shared" ca="1" si="16"/>
        <v>0.90347187826920494</v>
      </c>
      <c r="F527" s="16">
        <f t="shared" ca="1" si="17"/>
        <v>12.124819136360653</v>
      </c>
    </row>
    <row r="528" spans="5:6" x14ac:dyDescent="0.25">
      <c r="E528" s="16">
        <f t="shared" ca="1" si="16"/>
        <v>0.80298277965295983</v>
      </c>
      <c r="F528" s="16">
        <f t="shared" ca="1" si="17"/>
        <v>9.8536941125494018</v>
      </c>
    </row>
    <row r="529" spans="5:6" x14ac:dyDescent="0.25">
      <c r="E529" s="16">
        <f t="shared" ca="1" si="16"/>
        <v>7.1490348053790731E-2</v>
      </c>
      <c r="F529" s="16">
        <f t="shared" ca="1" si="17"/>
        <v>2.4811518136365001</v>
      </c>
    </row>
    <row r="530" spans="5:6" x14ac:dyDescent="0.25">
      <c r="E530" s="16">
        <f t="shared" ca="1" si="16"/>
        <v>0.78624107319528957</v>
      </c>
      <c r="F530" s="16">
        <f t="shared" ca="1" si="17"/>
        <v>9.5782599300766762</v>
      </c>
    </row>
    <row r="531" spans="5:6" x14ac:dyDescent="0.25">
      <c r="E531" s="16">
        <f t="shared" ca="1" si="16"/>
        <v>0.85574446185000752</v>
      </c>
      <c r="F531" s="16">
        <f t="shared" ca="1" si="17"/>
        <v>10.872997750907954</v>
      </c>
    </row>
    <row r="532" spans="5:6" x14ac:dyDescent="0.25">
      <c r="E532" s="16">
        <f t="shared" ca="1" si="16"/>
        <v>0.21146051103521446</v>
      </c>
      <c r="F532" s="16">
        <f t="shared" ca="1" si="17"/>
        <v>3.9235517756085545</v>
      </c>
    </row>
    <row r="533" spans="5:6" x14ac:dyDescent="0.25">
      <c r="E533" s="16">
        <f t="shared" ca="1" si="16"/>
        <v>0.76383678753343853</v>
      </c>
      <c r="F533" s="16">
        <f t="shared" ca="1" si="17"/>
        <v>9.2358565658168228</v>
      </c>
    </row>
    <row r="534" spans="5:6" x14ac:dyDescent="0.25">
      <c r="E534" s="16">
        <f t="shared" ca="1" si="16"/>
        <v>0.53790410870785488</v>
      </c>
      <c r="F534" s="16">
        <f t="shared" ca="1" si="17"/>
        <v>6.6877766914135233</v>
      </c>
    </row>
    <row r="535" spans="5:6" x14ac:dyDescent="0.25">
      <c r="E535" s="16">
        <f t="shared" ca="1" si="16"/>
        <v>0.9919972724391839</v>
      </c>
      <c r="F535" s="16">
        <f t="shared" ca="1" si="17"/>
        <v>19.059582365260049</v>
      </c>
    </row>
    <row r="536" spans="5:6" x14ac:dyDescent="0.25">
      <c r="E536" s="16">
        <f t="shared" ca="1" si="16"/>
        <v>4.2652953586464704E-2</v>
      </c>
      <c r="F536" s="16">
        <f t="shared" ca="1" si="17"/>
        <v>2.0443129718759119</v>
      </c>
    </row>
    <row r="537" spans="5:6" x14ac:dyDescent="0.25">
      <c r="E537" s="16">
        <f t="shared" ca="1" si="16"/>
        <v>0.35065351303686199</v>
      </c>
      <c r="F537" s="16">
        <f t="shared" ca="1" si="17"/>
        <v>5.0870037550759886</v>
      </c>
    </row>
    <row r="538" spans="5:6" x14ac:dyDescent="0.25">
      <c r="E538" s="16">
        <f t="shared" ca="1" si="16"/>
        <v>0.35704527412252252</v>
      </c>
      <c r="F538" s="16">
        <f t="shared" ca="1" si="17"/>
        <v>5.1394110604664043</v>
      </c>
    </row>
    <row r="539" spans="5:6" x14ac:dyDescent="0.25">
      <c r="E539" s="16">
        <f t="shared" ca="1" si="16"/>
        <v>4.8230187644827893E-2</v>
      </c>
      <c r="F539" s="16">
        <f t="shared" ca="1" si="17"/>
        <v>2.1386408340251171</v>
      </c>
    </row>
    <row r="540" spans="5:6" x14ac:dyDescent="0.25">
      <c r="E540" s="16">
        <f t="shared" ca="1" si="16"/>
        <v>0.92590442545860874</v>
      </c>
      <c r="F540" s="16">
        <f t="shared" ca="1" si="17"/>
        <v>12.919445720382281</v>
      </c>
    </row>
    <row r="541" spans="5:6" x14ac:dyDescent="0.25">
      <c r="E541" s="16">
        <f t="shared" ca="1" si="16"/>
        <v>0.99408531010574597</v>
      </c>
      <c r="F541" s="16">
        <f t="shared" ca="1" si="17"/>
        <v>19.844869828369816</v>
      </c>
    </row>
    <row r="542" spans="5:6" x14ac:dyDescent="0.25">
      <c r="E542" s="16">
        <f t="shared" ca="1" si="16"/>
        <v>0.75956462993846585</v>
      </c>
      <c r="F542" s="16">
        <f t="shared" ca="1" si="17"/>
        <v>9.1735436620359252</v>
      </c>
    </row>
    <row r="543" spans="5:6" x14ac:dyDescent="0.25">
      <c r="E543" s="16">
        <f t="shared" ca="1" si="16"/>
        <v>0.36314412934135776</v>
      </c>
      <c r="F543" s="16">
        <f t="shared" ca="1" si="17"/>
        <v>5.1894513136499176</v>
      </c>
    </row>
    <row r="544" spans="5:6" x14ac:dyDescent="0.25">
      <c r="E544" s="16">
        <f t="shared" ca="1" si="16"/>
        <v>0.63963848202393381</v>
      </c>
      <c r="F544" s="16">
        <f t="shared" ca="1" si="17"/>
        <v>7.6938582651336374</v>
      </c>
    </row>
    <row r="545" spans="5:6" x14ac:dyDescent="0.25">
      <c r="E545" s="16">
        <f t="shared" ca="1" si="16"/>
        <v>0.80309397419288886</v>
      </c>
      <c r="F545" s="16">
        <f t="shared" ca="1" si="17"/>
        <v>9.8555867641548769</v>
      </c>
    </row>
    <row r="546" spans="5:6" x14ac:dyDescent="0.25">
      <c r="E546" s="16">
        <f t="shared" ca="1" si="16"/>
        <v>0.95949961078237533</v>
      </c>
      <c r="F546" s="16">
        <f t="shared" ca="1" si="17"/>
        <v>14.667876424926694</v>
      </c>
    </row>
    <row r="547" spans="5:6" x14ac:dyDescent="0.25">
      <c r="E547" s="16">
        <f t="shared" ca="1" si="16"/>
        <v>0.25209005605013401</v>
      </c>
      <c r="F547" s="16">
        <f t="shared" ca="1" si="17"/>
        <v>4.2725013753385914</v>
      </c>
    </row>
    <row r="548" spans="5:6" x14ac:dyDescent="0.25">
      <c r="E548" s="16">
        <f t="shared" ca="1" si="16"/>
        <v>0.74699250997721645</v>
      </c>
      <c r="F548" s="16">
        <f t="shared" ca="1" si="17"/>
        <v>8.9951076267050372</v>
      </c>
    </row>
    <row r="549" spans="5:6" x14ac:dyDescent="0.25">
      <c r="E549" s="16">
        <f t="shared" ca="1" si="16"/>
        <v>0.60702076023012785</v>
      </c>
      <c r="F549" s="16">
        <f t="shared" ca="1" si="17"/>
        <v>7.3539549166552876</v>
      </c>
    </row>
    <row r="550" spans="5:6" x14ac:dyDescent="0.25">
      <c r="E550" s="16">
        <f t="shared" ca="1" si="16"/>
        <v>0.48727278067692537</v>
      </c>
      <c r="F550" s="16">
        <f t="shared" ca="1" si="17"/>
        <v>6.233829200371316</v>
      </c>
    </row>
    <row r="551" spans="5:6" x14ac:dyDescent="0.25">
      <c r="E551" s="16">
        <f t="shared" ca="1" si="16"/>
        <v>0.79600325127569715</v>
      </c>
      <c r="F551" s="16">
        <f t="shared" ca="1" si="17"/>
        <v>9.7366197823133511</v>
      </c>
    </row>
    <row r="552" spans="5:6" x14ac:dyDescent="0.25">
      <c r="E552" s="16">
        <f t="shared" ca="1" si="16"/>
        <v>0.33090687352182635</v>
      </c>
      <c r="F552" s="16">
        <f t="shared" ca="1" si="17"/>
        <v>4.9251832091863061</v>
      </c>
    </row>
    <row r="553" spans="5:6" x14ac:dyDescent="0.25">
      <c r="E553" s="16">
        <f t="shared" ca="1" si="16"/>
        <v>0.67273006776196931</v>
      </c>
      <c r="F553" s="16">
        <f t="shared" ca="1" si="17"/>
        <v>8.0607225664714388</v>
      </c>
    </row>
    <row r="554" spans="5:6" x14ac:dyDescent="0.25">
      <c r="E554" s="16">
        <f t="shared" ca="1" si="16"/>
        <v>0.1494162629969632</v>
      </c>
      <c r="F554" s="16">
        <f t="shared" ca="1" si="17"/>
        <v>3.3525873322635191</v>
      </c>
    </row>
    <row r="555" spans="5:6" x14ac:dyDescent="0.25">
      <c r="E555" s="16">
        <f t="shared" ca="1" si="16"/>
        <v>0.98537557015933697</v>
      </c>
      <c r="F555" s="16">
        <f t="shared" ca="1" si="17"/>
        <v>17.46633174156424</v>
      </c>
    </row>
    <row r="556" spans="5:6" x14ac:dyDescent="0.25">
      <c r="E556" s="16">
        <f t="shared" ca="1" si="16"/>
        <v>0.32435072341334292</v>
      </c>
      <c r="F556" s="16">
        <f t="shared" ca="1" si="17"/>
        <v>4.8714337170858091</v>
      </c>
    </row>
    <row r="557" spans="5:6" x14ac:dyDescent="0.25">
      <c r="E557" s="16">
        <f t="shared" ca="1" si="16"/>
        <v>0.75515276024085221</v>
      </c>
      <c r="F557" s="16">
        <f t="shared" ca="1" si="17"/>
        <v>9.1101067332697614</v>
      </c>
    </row>
    <row r="558" spans="5:6" x14ac:dyDescent="0.25">
      <c r="E558" s="16">
        <f t="shared" ca="1" si="16"/>
        <v>0.37389439527652435</v>
      </c>
      <c r="F558" s="16">
        <f t="shared" ca="1" si="17"/>
        <v>5.2777743157987205</v>
      </c>
    </row>
    <row r="559" spans="5:6" x14ac:dyDescent="0.25">
      <c r="E559" s="16">
        <f t="shared" ca="1" si="16"/>
        <v>0.24142231117124735</v>
      </c>
      <c r="F559" s="16">
        <f t="shared" ca="1" si="17"/>
        <v>4.1821236057291893</v>
      </c>
    </row>
    <row r="560" spans="5:6" x14ac:dyDescent="0.25">
      <c r="E560" s="16">
        <f t="shared" ca="1" si="16"/>
        <v>0.5048477779095355</v>
      </c>
      <c r="F560" s="16">
        <f t="shared" ca="1" si="17"/>
        <v>6.3888122870591948</v>
      </c>
    </row>
    <row r="561" spans="5:6" x14ac:dyDescent="0.25">
      <c r="E561" s="16">
        <f t="shared" ca="1" si="16"/>
        <v>0.69402901742650369</v>
      </c>
      <c r="F561" s="16">
        <f t="shared" ca="1" si="17"/>
        <v>8.3109960464753456</v>
      </c>
    </row>
    <row r="562" spans="5:6" x14ac:dyDescent="0.25">
      <c r="E562" s="16">
        <f t="shared" ca="1" si="16"/>
        <v>5.8221719773479452E-2</v>
      </c>
      <c r="F562" s="16">
        <f t="shared" ca="1" si="17"/>
        <v>2.2942434029702836</v>
      </c>
    </row>
    <row r="563" spans="5:6" x14ac:dyDescent="0.25">
      <c r="E563" s="16">
        <f t="shared" ca="1" si="16"/>
        <v>0.23176733796787996</v>
      </c>
      <c r="F563" s="16">
        <f t="shared" ca="1" si="17"/>
        <v>4.0996342339020009</v>
      </c>
    </row>
    <row r="564" spans="5:6" x14ac:dyDescent="0.25">
      <c r="E564" s="16">
        <f t="shared" ca="1" si="16"/>
        <v>0.622736961505718</v>
      </c>
      <c r="F564" s="16">
        <f t="shared" ca="1" si="17"/>
        <v>7.5153160135072969</v>
      </c>
    </row>
    <row r="565" spans="5:6" x14ac:dyDescent="0.25">
      <c r="E565" s="16">
        <f t="shared" ca="1" si="16"/>
        <v>0.71062285059151731</v>
      </c>
      <c r="F565" s="16">
        <f t="shared" ca="1" si="17"/>
        <v>8.5149843114161392</v>
      </c>
    </row>
    <row r="566" spans="5:6" x14ac:dyDescent="0.25">
      <c r="E566" s="16">
        <f t="shared" ca="1" si="16"/>
        <v>0.76816653216686803</v>
      </c>
      <c r="F566" s="16">
        <f t="shared" ca="1" si="17"/>
        <v>9.299931277147417</v>
      </c>
    </row>
    <row r="567" spans="5:6" x14ac:dyDescent="0.25">
      <c r="E567" s="16">
        <f t="shared" ca="1" si="16"/>
        <v>0.33023044875288687</v>
      </c>
      <c r="F567" s="16">
        <f t="shared" ca="1" si="17"/>
        <v>4.9196389434436893</v>
      </c>
    </row>
    <row r="568" spans="5:6" x14ac:dyDescent="0.25">
      <c r="E568" s="16">
        <f t="shared" ca="1" si="16"/>
        <v>0.77981591225354974</v>
      </c>
      <c r="F568" s="16">
        <f t="shared" ca="1" si="17"/>
        <v>9.4772166593132496</v>
      </c>
    </row>
    <row r="569" spans="5:6" x14ac:dyDescent="0.25">
      <c r="E569" s="16">
        <f t="shared" ca="1" si="16"/>
        <v>0.52219080670268381</v>
      </c>
      <c r="F569" s="16">
        <f t="shared" ca="1" si="17"/>
        <v>6.5443515896647115</v>
      </c>
    </row>
    <row r="570" spans="5:6" x14ac:dyDescent="0.25">
      <c r="E570" s="16">
        <f t="shared" ca="1" si="16"/>
        <v>0.50914543050135741</v>
      </c>
      <c r="F570" s="16">
        <f t="shared" ca="1" si="17"/>
        <v>6.4271022563116293</v>
      </c>
    </row>
    <row r="571" spans="5:6" x14ac:dyDescent="0.25">
      <c r="E571" s="16">
        <f t="shared" ca="1" si="16"/>
        <v>0.88824378857694497</v>
      </c>
      <c r="F571" s="16">
        <f t="shared" ca="1" si="17"/>
        <v>11.675272791953763</v>
      </c>
    </row>
    <row r="572" spans="5:6" x14ac:dyDescent="0.25">
      <c r="E572" s="16">
        <f t="shared" ca="1" si="16"/>
        <v>9.2732585366185005E-2</v>
      </c>
      <c r="F572" s="16">
        <f t="shared" ca="1" si="17"/>
        <v>2.7483276906973915</v>
      </c>
    </row>
    <row r="573" spans="5:6" x14ac:dyDescent="0.25">
      <c r="E573" s="16">
        <f t="shared" ca="1" si="16"/>
        <v>0.47833770853205837</v>
      </c>
      <c r="F573" s="16">
        <f t="shared" ca="1" si="17"/>
        <v>6.1559530087540182</v>
      </c>
    </row>
    <row r="574" spans="5:6" x14ac:dyDescent="0.25">
      <c r="E574" s="16">
        <f t="shared" ca="1" si="16"/>
        <v>0.61300019158826524</v>
      </c>
      <c r="F574" s="16">
        <f t="shared" ca="1" si="17"/>
        <v>7.4148463928936383</v>
      </c>
    </row>
    <row r="575" spans="5:6" x14ac:dyDescent="0.25">
      <c r="E575" s="16">
        <f t="shared" ca="1" si="16"/>
        <v>0.36253061800834741</v>
      </c>
      <c r="F575" s="16">
        <f t="shared" ca="1" si="17"/>
        <v>5.1844156649664219</v>
      </c>
    </row>
    <row r="576" spans="5:6" x14ac:dyDescent="0.25">
      <c r="E576" s="16">
        <f t="shared" ca="1" si="16"/>
        <v>0.75070410547828292</v>
      </c>
      <c r="F576" s="16">
        <f t="shared" ca="1" si="17"/>
        <v>9.0470470288074463</v>
      </c>
    </row>
    <row r="577" spans="5:6" x14ac:dyDescent="0.25">
      <c r="E577" s="16">
        <f t="shared" ca="1" si="16"/>
        <v>0.70935397745356288</v>
      </c>
      <c r="F577" s="16">
        <f t="shared" ca="1" si="17"/>
        <v>8.4990830026711972</v>
      </c>
    </row>
    <row r="578" spans="5:6" x14ac:dyDescent="0.25">
      <c r="E578" s="16">
        <f t="shared" ca="1" si="16"/>
        <v>0.97365021247685724</v>
      </c>
      <c r="F578" s="16">
        <f t="shared" ca="1" si="17"/>
        <v>15.868030091074099</v>
      </c>
    </row>
    <row r="579" spans="5:6" x14ac:dyDescent="0.25">
      <c r="E579" s="16">
        <f t="shared" ca="1" si="16"/>
        <v>0.36659643089856186</v>
      </c>
      <c r="F579" s="16">
        <f t="shared" ca="1" si="17"/>
        <v>5.2177964844122586</v>
      </c>
    </row>
    <row r="580" spans="5:6" x14ac:dyDescent="0.25">
      <c r="E580" s="16">
        <f t="shared" ref="E580:E643" ca="1" si="18">RAND()</f>
        <v>0.54861359414506405</v>
      </c>
      <c r="F580" s="16">
        <f t="shared" ref="F580:F643" ca="1" si="19">_xlfn.CHISQ.INV(E580,$C$3)</f>
        <v>6.7870274324932529</v>
      </c>
    </row>
    <row r="581" spans="5:6" x14ac:dyDescent="0.25">
      <c r="E581" s="16">
        <f t="shared" ca="1" si="18"/>
        <v>0.30969347760672494</v>
      </c>
      <c r="F581" s="16">
        <f t="shared" ca="1" si="19"/>
        <v>4.7511057873486191</v>
      </c>
    </row>
    <row r="582" spans="5:6" x14ac:dyDescent="0.25">
      <c r="E582" s="16">
        <f t="shared" ca="1" si="18"/>
        <v>0.56547585939775502</v>
      </c>
      <c r="F582" s="16">
        <f t="shared" ca="1" si="19"/>
        <v>6.9459979656710438</v>
      </c>
    </row>
    <row r="583" spans="5:6" x14ac:dyDescent="0.25">
      <c r="E583" s="16">
        <f t="shared" ca="1" si="18"/>
        <v>0.92981519971735782</v>
      </c>
      <c r="F583" s="16">
        <f t="shared" ca="1" si="19"/>
        <v>13.079925552482326</v>
      </c>
    </row>
    <row r="584" spans="5:6" x14ac:dyDescent="0.25">
      <c r="E584" s="16">
        <f t="shared" ca="1" si="18"/>
        <v>0.85128415929606993</v>
      </c>
      <c r="F584" s="16">
        <f t="shared" ca="1" si="19"/>
        <v>10.775499226529142</v>
      </c>
    </row>
    <row r="585" spans="5:6" x14ac:dyDescent="0.25">
      <c r="E585" s="16">
        <f t="shared" ca="1" si="18"/>
        <v>0.48474319421961642</v>
      </c>
      <c r="F585" s="16">
        <f t="shared" ca="1" si="19"/>
        <v>6.2117222206280527</v>
      </c>
    </row>
    <row r="586" spans="5:6" x14ac:dyDescent="0.25">
      <c r="E586" s="16">
        <f t="shared" ca="1" si="18"/>
        <v>0.93096928377293098</v>
      </c>
      <c r="F586" s="16">
        <f t="shared" ca="1" si="19"/>
        <v>13.128841941859099</v>
      </c>
    </row>
    <row r="587" spans="5:6" x14ac:dyDescent="0.25">
      <c r="E587" s="16">
        <f t="shared" ca="1" si="18"/>
        <v>0.10835142569875034</v>
      </c>
      <c r="F587" s="16">
        <f t="shared" ca="1" si="19"/>
        <v>2.9272615779142432</v>
      </c>
    </row>
    <row r="588" spans="5:6" x14ac:dyDescent="0.25">
      <c r="E588" s="16">
        <f t="shared" ca="1" si="18"/>
        <v>0.55111859698813637</v>
      </c>
      <c r="F588" s="16">
        <f t="shared" ca="1" si="19"/>
        <v>6.8104290379696746</v>
      </c>
    </row>
    <row r="589" spans="5:6" x14ac:dyDescent="0.25">
      <c r="E589" s="16">
        <f t="shared" ca="1" si="18"/>
        <v>0.37090274586360417</v>
      </c>
      <c r="F589" s="16">
        <f t="shared" ca="1" si="19"/>
        <v>5.2531773033505607</v>
      </c>
    </row>
    <row r="590" spans="5:6" x14ac:dyDescent="0.25">
      <c r="E590" s="16">
        <f t="shared" ca="1" si="18"/>
        <v>0.49949218326633715</v>
      </c>
      <c r="F590" s="16">
        <f t="shared" ca="1" si="19"/>
        <v>6.3413181340954603</v>
      </c>
    </row>
    <row r="591" spans="5:6" x14ac:dyDescent="0.25">
      <c r="E591" s="16">
        <f t="shared" ca="1" si="18"/>
        <v>0.56052457106124343</v>
      </c>
      <c r="F591" s="16">
        <f t="shared" ca="1" si="19"/>
        <v>6.8989605080167351</v>
      </c>
    </row>
    <row r="592" spans="5:6" x14ac:dyDescent="0.25">
      <c r="E592" s="16">
        <f t="shared" ca="1" si="18"/>
        <v>0.98502146281599934</v>
      </c>
      <c r="F592" s="16">
        <f t="shared" ca="1" si="19"/>
        <v>17.402268899940172</v>
      </c>
    </row>
    <row r="593" spans="5:6" x14ac:dyDescent="0.25">
      <c r="E593" s="16">
        <f t="shared" ca="1" si="18"/>
        <v>0.64810514115940587</v>
      </c>
      <c r="F593" s="16">
        <f t="shared" ca="1" si="19"/>
        <v>7.7854243233256781</v>
      </c>
    </row>
    <row r="594" spans="5:6" x14ac:dyDescent="0.25">
      <c r="E594" s="16">
        <f t="shared" ca="1" si="18"/>
        <v>0.35640989134999368</v>
      </c>
      <c r="F594" s="16">
        <f t="shared" ca="1" si="19"/>
        <v>5.1341999892060528</v>
      </c>
    </row>
    <row r="595" spans="5:6" x14ac:dyDescent="0.25">
      <c r="E595" s="16">
        <f t="shared" ca="1" si="18"/>
        <v>0.69283820140964802</v>
      </c>
      <c r="F595" s="16">
        <f t="shared" ca="1" si="19"/>
        <v>8.2966746963484503</v>
      </c>
    </row>
    <row r="596" spans="5:6" x14ac:dyDescent="0.25">
      <c r="E596" s="16">
        <f t="shared" ca="1" si="18"/>
        <v>0.77110906723902639</v>
      </c>
      <c r="F596" s="16">
        <f t="shared" ca="1" si="19"/>
        <v>9.3440246762274786</v>
      </c>
    </row>
    <row r="597" spans="5:6" x14ac:dyDescent="0.25">
      <c r="E597" s="16">
        <f t="shared" ca="1" si="18"/>
        <v>0.5710862541549323</v>
      </c>
      <c r="F597" s="16">
        <f t="shared" ca="1" si="19"/>
        <v>6.9996745334467905</v>
      </c>
    </row>
    <row r="598" spans="5:6" x14ac:dyDescent="0.25">
      <c r="E598" s="16">
        <f t="shared" ca="1" si="18"/>
        <v>0.38502683738032339</v>
      </c>
      <c r="F598" s="16">
        <f t="shared" ca="1" si="19"/>
        <v>5.3694547407758506</v>
      </c>
    </row>
    <row r="599" spans="5:6" x14ac:dyDescent="0.25">
      <c r="E599" s="16">
        <f t="shared" ca="1" si="18"/>
        <v>0.96514682677554564</v>
      </c>
      <c r="F599" s="16">
        <f t="shared" ca="1" si="19"/>
        <v>15.090780997378088</v>
      </c>
    </row>
    <row r="600" spans="5:6" x14ac:dyDescent="0.25">
      <c r="E600" s="16">
        <f t="shared" ca="1" si="18"/>
        <v>6.9214113725553195E-2</v>
      </c>
      <c r="F600" s="16">
        <f t="shared" ca="1" si="19"/>
        <v>2.4503941205230375</v>
      </c>
    </row>
    <row r="601" spans="5:6" x14ac:dyDescent="0.25">
      <c r="E601" s="16">
        <f t="shared" ca="1" si="18"/>
        <v>2.4806926380827377E-2</v>
      </c>
      <c r="F601" s="16">
        <f t="shared" ca="1" si="19"/>
        <v>1.6853067832576942</v>
      </c>
    </row>
    <row r="602" spans="5:6" x14ac:dyDescent="0.25">
      <c r="E602" s="16">
        <f t="shared" ca="1" si="18"/>
        <v>1.1984989602394247E-2</v>
      </c>
      <c r="F602" s="16">
        <f t="shared" ca="1" si="19"/>
        <v>1.3156842381580534</v>
      </c>
    </row>
    <row r="603" spans="5:6" x14ac:dyDescent="0.25">
      <c r="E603" s="16">
        <f t="shared" ca="1" si="18"/>
        <v>0.99641412041771971</v>
      </c>
      <c r="F603" s="16">
        <f t="shared" ca="1" si="19"/>
        <v>21.127554644876714</v>
      </c>
    </row>
    <row r="604" spans="5:6" x14ac:dyDescent="0.25">
      <c r="E604" s="16">
        <f t="shared" ca="1" si="18"/>
        <v>0.93258524065560644</v>
      </c>
      <c r="F604" s="16">
        <f t="shared" ca="1" si="19"/>
        <v>13.198604611963136</v>
      </c>
    </row>
    <row r="605" spans="5:6" x14ac:dyDescent="0.25">
      <c r="E605" s="16">
        <f t="shared" ca="1" si="18"/>
        <v>9.0196035664227736E-2</v>
      </c>
      <c r="F605" s="16">
        <f t="shared" ca="1" si="19"/>
        <v>2.7180405384967803</v>
      </c>
    </row>
    <row r="606" spans="5:6" x14ac:dyDescent="0.25">
      <c r="E606" s="16">
        <f t="shared" ca="1" si="18"/>
        <v>0.16086012852703779</v>
      </c>
      <c r="F606" s="16">
        <f t="shared" ca="1" si="19"/>
        <v>3.4628946764812736</v>
      </c>
    </row>
    <row r="607" spans="5:6" x14ac:dyDescent="0.25">
      <c r="E607" s="16">
        <f t="shared" ca="1" si="18"/>
        <v>0.44197653931529668</v>
      </c>
      <c r="F607" s="16">
        <f t="shared" ca="1" si="19"/>
        <v>5.8444647625500803</v>
      </c>
    </row>
    <row r="608" spans="5:6" x14ac:dyDescent="0.25">
      <c r="E608" s="16">
        <f t="shared" ca="1" si="18"/>
        <v>0.16888700203825968</v>
      </c>
      <c r="F608" s="16">
        <f t="shared" ca="1" si="19"/>
        <v>3.538668043640083</v>
      </c>
    </row>
    <row r="609" spans="5:6" x14ac:dyDescent="0.25">
      <c r="E609" s="16">
        <f t="shared" ca="1" si="18"/>
        <v>0.45455127102342352</v>
      </c>
      <c r="F609" s="16">
        <f t="shared" ca="1" si="19"/>
        <v>5.9512870737077304</v>
      </c>
    </row>
    <row r="610" spans="5:6" x14ac:dyDescent="0.25">
      <c r="E610" s="16">
        <f t="shared" ca="1" si="18"/>
        <v>0.29410717209473047</v>
      </c>
      <c r="F610" s="16">
        <f t="shared" ca="1" si="19"/>
        <v>4.6227276918777065</v>
      </c>
    </row>
    <row r="611" spans="5:6" x14ac:dyDescent="0.25">
      <c r="E611" s="16">
        <f t="shared" ca="1" si="18"/>
        <v>0.85272813185791763</v>
      </c>
      <c r="F611" s="16">
        <f t="shared" ca="1" si="19"/>
        <v>10.806784316334603</v>
      </c>
    </row>
    <row r="612" spans="5:6" x14ac:dyDescent="0.25">
      <c r="E612" s="16">
        <f t="shared" ca="1" si="18"/>
        <v>0.80944374688118459</v>
      </c>
      <c r="F612" s="16">
        <f t="shared" ca="1" si="19"/>
        <v>9.9651631394383493</v>
      </c>
    </row>
    <row r="613" spans="5:6" x14ac:dyDescent="0.25">
      <c r="E613" s="16">
        <f t="shared" ca="1" si="18"/>
        <v>0.80326916441971308</v>
      </c>
      <c r="F613" s="16">
        <f t="shared" ca="1" si="19"/>
        <v>9.8585704832786085</v>
      </c>
    </row>
    <row r="614" spans="5:6" x14ac:dyDescent="0.25">
      <c r="E614" s="16">
        <f t="shared" ca="1" si="18"/>
        <v>0.24872434102745922</v>
      </c>
      <c r="F614" s="16">
        <f t="shared" ca="1" si="19"/>
        <v>4.2440666849027915</v>
      </c>
    </row>
    <row r="615" spans="5:6" x14ac:dyDescent="0.25">
      <c r="E615" s="16">
        <f t="shared" ca="1" si="18"/>
        <v>0.79960994636978522</v>
      </c>
      <c r="F615" s="16">
        <f t="shared" ca="1" si="19"/>
        <v>9.7966993080648859</v>
      </c>
    </row>
    <row r="616" spans="5:6" x14ac:dyDescent="0.25">
      <c r="E616" s="16">
        <f t="shared" ca="1" si="18"/>
        <v>0.22137163868356302</v>
      </c>
      <c r="F616" s="16">
        <f t="shared" ca="1" si="19"/>
        <v>4.0099698474123988</v>
      </c>
    </row>
    <row r="617" spans="5:6" x14ac:dyDescent="0.25">
      <c r="E617" s="16">
        <f t="shared" ca="1" si="18"/>
        <v>7.5427932770106065E-2</v>
      </c>
      <c r="F617" s="16">
        <f t="shared" ca="1" si="19"/>
        <v>2.5332564919395923</v>
      </c>
    </row>
    <row r="618" spans="5:6" x14ac:dyDescent="0.25">
      <c r="E618" s="16">
        <f t="shared" ca="1" si="18"/>
        <v>0.30581110260922895</v>
      </c>
      <c r="F618" s="16">
        <f t="shared" ca="1" si="19"/>
        <v>4.7191778235942881</v>
      </c>
    </row>
    <row r="619" spans="5:6" x14ac:dyDescent="0.25">
      <c r="E619" s="16">
        <f t="shared" ca="1" si="18"/>
        <v>0.72321743330666077</v>
      </c>
      <c r="F619" s="16">
        <f t="shared" ca="1" si="19"/>
        <v>8.675737260939588</v>
      </c>
    </row>
    <row r="620" spans="5:6" x14ac:dyDescent="0.25">
      <c r="E620" s="16">
        <f t="shared" ca="1" si="18"/>
        <v>0.65707270657967276</v>
      </c>
      <c r="F620" s="16">
        <f t="shared" ca="1" si="19"/>
        <v>7.8840723755289774</v>
      </c>
    </row>
    <row r="621" spans="5:6" x14ac:dyDescent="0.25">
      <c r="E621" s="16">
        <f t="shared" ca="1" si="18"/>
        <v>0.479612690491657</v>
      </c>
      <c r="F621" s="16">
        <f t="shared" ca="1" si="19"/>
        <v>6.1670299946996074</v>
      </c>
    </row>
    <row r="622" spans="5:6" x14ac:dyDescent="0.25">
      <c r="E622" s="16">
        <f t="shared" ca="1" si="18"/>
        <v>7.6991512085619829E-2</v>
      </c>
      <c r="F622" s="16">
        <f t="shared" ca="1" si="19"/>
        <v>2.5535825790930771</v>
      </c>
    </row>
    <row r="623" spans="5:6" x14ac:dyDescent="0.25">
      <c r="E623" s="16">
        <f t="shared" ca="1" si="18"/>
        <v>0.51894050662860047</v>
      </c>
      <c r="F623" s="16">
        <f t="shared" ca="1" si="19"/>
        <v>6.514990164080003</v>
      </c>
    </row>
    <row r="624" spans="5:6" x14ac:dyDescent="0.25">
      <c r="E624" s="16">
        <f t="shared" ca="1" si="18"/>
        <v>0.43141090077388888</v>
      </c>
      <c r="F624" s="16">
        <f t="shared" ca="1" si="19"/>
        <v>5.7553462102520658</v>
      </c>
    </row>
    <row r="625" spans="5:6" x14ac:dyDescent="0.25">
      <c r="E625" s="16">
        <f t="shared" ca="1" si="18"/>
        <v>1.4159145877810753E-2</v>
      </c>
      <c r="F625" s="16">
        <f t="shared" ca="1" si="19"/>
        <v>1.3911478900224106</v>
      </c>
    </row>
    <row r="626" spans="5:6" x14ac:dyDescent="0.25">
      <c r="E626" s="16">
        <f t="shared" ca="1" si="18"/>
        <v>0.76159877104449536</v>
      </c>
      <c r="F626" s="16">
        <f t="shared" ca="1" si="19"/>
        <v>9.2031026995293672</v>
      </c>
    </row>
    <row r="627" spans="5:6" x14ac:dyDescent="0.25">
      <c r="E627" s="16">
        <f t="shared" ca="1" si="18"/>
        <v>7.6793363454907726E-2</v>
      </c>
      <c r="F627" s="16">
        <f t="shared" ca="1" si="19"/>
        <v>2.5510176943128693</v>
      </c>
    </row>
    <row r="628" spans="5:6" x14ac:dyDescent="0.25">
      <c r="E628" s="16">
        <f t="shared" ca="1" si="18"/>
        <v>0.88164295079940258</v>
      </c>
      <c r="F628" s="16">
        <f t="shared" ca="1" si="19"/>
        <v>11.497115884584755</v>
      </c>
    </row>
    <row r="629" spans="5:6" x14ac:dyDescent="0.25">
      <c r="E629" s="16">
        <f t="shared" ca="1" si="18"/>
        <v>0.8657644862449918</v>
      </c>
      <c r="F629" s="16">
        <f t="shared" ca="1" si="19"/>
        <v>11.101900655812802</v>
      </c>
    </row>
    <row r="630" spans="5:6" x14ac:dyDescent="0.25">
      <c r="E630" s="16">
        <f t="shared" ca="1" si="18"/>
        <v>0.81883597700448763</v>
      </c>
      <c r="F630" s="16">
        <f t="shared" ca="1" si="19"/>
        <v>10.132943730906728</v>
      </c>
    </row>
    <row r="631" spans="5:6" x14ac:dyDescent="0.25">
      <c r="E631" s="16">
        <f t="shared" ca="1" si="18"/>
        <v>0.25260355325393313</v>
      </c>
      <c r="F631" s="16">
        <f t="shared" ca="1" si="19"/>
        <v>4.27683344796539</v>
      </c>
    </row>
    <row r="632" spans="5:6" x14ac:dyDescent="0.25">
      <c r="E632" s="16">
        <f t="shared" ca="1" si="18"/>
        <v>0.29998915813859761</v>
      </c>
      <c r="F632" s="16">
        <f t="shared" ca="1" si="19"/>
        <v>4.6712411079891867</v>
      </c>
    </row>
    <row r="633" spans="5:6" x14ac:dyDescent="0.25">
      <c r="E633" s="16">
        <f t="shared" ca="1" si="18"/>
        <v>0.47726182128962724</v>
      </c>
      <c r="F633" s="16">
        <f t="shared" ca="1" si="19"/>
        <v>6.1466147062506504</v>
      </c>
    </row>
    <row r="634" spans="5:6" x14ac:dyDescent="0.25">
      <c r="E634" s="16">
        <f t="shared" ca="1" si="18"/>
        <v>0.44278267577142805</v>
      </c>
      <c r="F634" s="16">
        <f t="shared" ca="1" si="19"/>
        <v>5.8512872785653176</v>
      </c>
    </row>
    <row r="635" spans="5:6" x14ac:dyDescent="0.25">
      <c r="E635" s="16">
        <f t="shared" ca="1" si="18"/>
        <v>0.86161318007558896</v>
      </c>
      <c r="F635" s="16">
        <f t="shared" ca="1" si="19"/>
        <v>11.005327195219859</v>
      </c>
    </row>
    <row r="636" spans="5:6" x14ac:dyDescent="0.25">
      <c r="E636" s="16">
        <f t="shared" ca="1" si="18"/>
        <v>0.25733059466283792</v>
      </c>
      <c r="F636" s="16">
        <f t="shared" ca="1" si="19"/>
        <v>4.3166397615755603</v>
      </c>
    </row>
    <row r="637" spans="5:6" x14ac:dyDescent="0.25">
      <c r="E637" s="16">
        <f t="shared" ca="1" si="18"/>
        <v>0.57522807524351882</v>
      </c>
      <c r="F637" s="16">
        <f t="shared" ca="1" si="19"/>
        <v>7.0395660475359998</v>
      </c>
    </row>
    <row r="638" spans="5:6" x14ac:dyDescent="0.25">
      <c r="E638" s="16">
        <f t="shared" ca="1" si="18"/>
        <v>0.57413077563444104</v>
      </c>
      <c r="F638" s="16">
        <f t="shared" ca="1" si="19"/>
        <v>7.028975186879741</v>
      </c>
    </row>
    <row r="639" spans="5:6" x14ac:dyDescent="0.25">
      <c r="E639" s="16">
        <f t="shared" ca="1" si="18"/>
        <v>0.58893082816546027</v>
      </c>
      <c r="F639" s="16">
        <f t="shared" ca="1" si="19"/>
        <v>7.1732282991609209</v>
      </c>
    </row>
    <row r="640" spans="5:6" x14ac:dyDescent="0.25">
      <c r="E640" s="16">
        <f t="shared" ca="1" si="18"/>
        <v>9.8143477458641271E-2</v>
      </c>
      <c r="F640" s="16">
        <f t="shared" ca="1" si="19"/>
        <v>2.8117169193429401</v>
      </c>
    </row>
    <row r="641" spans="5:6" x14ac:dyDescent="0.25">
      <c r="E641" s="16">
        <f t="shared" ca="1" si="18"/>
        <v>0.66929802012316775</v>
      </c>
      <c r="F641" s="16">
        <f t="shared" ca="1" si="19"/>
        <v>8.0214987832704825</v>
      </c>
    </row>
    <row r="642" spans="5:6" x14ac:dyDescent="0.25">
      <c r="E642" s="16">
        <f t="shared" ca="1" si="18"/>
        <v>0.99982182189123781</v>
      </c>
      <c r="F642" s="16">
        <f t="shared" ca="1" si="19"/>
        <v>28.503346962109003</v>
      </c>
    </row>
    <row r="643" spans="5:6" x14ac:dyDescent="0.25">
      <c r="E643" s="16">
        <f t="shared" ca="1" si="18"/>
        <v>0.84647203111613378</v>
      </c>
      <c r="F643" s="16">
        <f t="shared" ca="1" si="19"/>
        <v>10.673090221414503</v>
      </c>
    </row>
    <row r="644" spans="5:6" x14ac:dyDescent="0.25">
      <c r="E644" s="16">
        <f t="shared" ref="E644:E707" ca="1" si="20">RAND()</f>
        <v>0.43177945501486925</v>
      </c>
      <c r="F644" s="16">
        <f t="shared" ref="F644:F707" ca="1" si="21">_xlfn.CHISQ.INV(E644,$C$3)</f>
        <v>5.7584458108934911</v>
      </c>
    </row>
    <row r="645" spans="5:6" x14ac:dyDescent="0.25">
      <c r="E645" s="16">
        <f t="shared" ca="1" si="20"/>
        <v>0.31232613984082902</v>
      </c>
      <c r="F645" s="16">
        <f t="shared" ca="1" si="21"/>
        <v>4.772740930887867</v>
      </c>
    </row>
    <row r="646" spans="5:6" x14ac:dyDescent="0.25">
      <c r="E646" s="16">
        <f t="shared" ca="1" si="20"/>
        <v>0.4469994865561675</v>
      </c>
      <c r="F646" s="16">
        <f t="shared" ca="1" si="21"/>
        <v>5.8870309251630362</v>
      </c>
    </row>
    <row r="647" spans="5:6" x14ac:dyDescent="0.25">
      <c r="E647" s="16">
        <f t="shared" ca="1" si="20"/>
        <v>0.56075878533936263</v>
      </c>
      <c r="F647" s="16">
        <f t="shared" ca="1" si="21"/>
        <v>6.9011786633705254</v>
      </c>
    </row>
    <row r="648" spans="5:6" x14ac:dyDescent="0.25">
      <c r="E648" s="16">
        <f t="shared" ca="1" si="20"/>
        <v>3.6036244037609189E-2</v>
      </c>
      <c r="F648" s="16">
        <f t="shared" ca="1" si="21"/>
        <v>1.9232893799770205</v>
      </c>
    </row>
    <row r="649" spans="5:6" x14ac:dyDescent="0.25">
      <c r="E649" s="16">
        <f t="shared" ca="1" si="20"/>
        <v>9.9169425397701683E-2</v>
      </c>
      <c r="F649" s="16">
        <f t="shared" ca="1" si="21"/>
        <v>2.8235592245923207</v>
      </c>
    </row>
    <row r="650" spans="5:6" x14ac:dyDescent="0.25">
      <c r="E650" s="16">
        <f t="shared" ca="1" si="20"/>
        <v>0.43990148352287795</v>
      </c>
      <c r="F650" s="16">
        <f t="shared" ca="1" si="21"/>
        <v>5.826918490803326</v>
      </c>
    </row>
    <row r="651" spans="5:6" x14ac:dyDescent="0.25">
      <c r="E651" s="16">
        <f t="shared" ca="1" si="20"/>
        <v>0.7605023991431249</v>
      </c>
      <c r="F651" s="16">
        <f t="shared" ca="1" si="21"/>
        <v>9.1871460812368717</v>
      </c>
    </row>
    <row r="652" spans="5:6" x14ac:dyDescent="0.25">
      <c r="E652" s="16">
        <f t="shared" ca="1" si="20"/>
        <v>0.61834077110572827</v>
      </c>
      <c r="F652" s="16">
        <f t="shared" ca="1" si="21"/>
        <v>7.4697470215977582</v>
      </c>
    </row>
    <row r="653" spans="5:6" x14ac:dyDescent="0.25">
      <c r="E653" s="16">
        <f t="shared" ca="1" si="20"/>
        <v>0.25252333236814695</v>
      </c>
      <c r="F653" s="16">
        <f t="shared" ca="1" si="21"/>
        <v>4.2761567765796231</v>
      </c>
    </row>
    <row r="654" spans="5:6" x14ac:dyDescent="0.25">
      <c r="E654" s="16">
        <f t="shared" ca="1" si="20"/>
        <v>0.62263786246858488</v>
      </c>
      <c r="F654" s="16">
        <f t="shared" ca="1" si="21"/>
        <v>7.5142849742921607</v>
      </c>
    </row>
    <row r="655" spans="5:6" x14ac:dyDescent="0.25">
      <c r="E655" s="16">
        <f t="shared" ca="1" si="20"/>
        <v>0.60121226430331542</v>
      </c>
      <c r="F655" s="16">
        <f t="shared" ca="1" si="21"/>
        <v>7.2953670996248219</v>
      </c>
    </row>
    <row r="656" spans="5:6" x14ac:dyDescent="0.25">
      <c r="E656" s="16">
        <f t="shared" ca="1" si="20"/>
        <v>0.88324722583163728</v>
      </c>
      <c r="F656" s="16">
        <f t="shared" ca="1" si="21"/>
        <v>11.539593570083186</v>
      </c>
    </row>
    <row r="657" spans="5:6" x14ac:dyDescent="0.25">
      <c r="E657" s="16">
        <f t="shared" ca="1" si="20"/>
        <v>0.18596015277781774</v>
      </c>
      <c r="F657" s="16">
        <f t="shared" ca="1" si="21"/>
        <v>3.6960963199283108</v>
      </c>
    </row>
    <row r="658" spans="5:6" x14ac:dyDescent="0.25">
      <c r="E658" s="16">
        <f t="shared" ca="1" si="20"/>
        <v>0.77644713806443189</v>
      </c>
      <c r="F658" s="16">
        <f t="shared" ca="1" si="21"/>
        <v>9.4251887177548088</v>
      </c>
    </row>
    <row r="659" spans="5:6" x14ac:dyDescent="0.25">
      <c r="E659" s="16">
        <f t="shared" ca="1" si="20"/>
        <v>0.17589329450183655</v>
      </c>
      <c r="F659" s="16">
        <f t="shared" ca="1" si="21"/>
        <v>3.6038484678054581</v>
      </c>
    </row>
    <row r="660" spans="5:6" x14ac:dyDescent="0.25">
      <c r="E660" s="16">
        <f t="shared" ca="1" si="20"/>
        <v>0.53970514497768407</v>
      </c>
      <c r="F660" s="16">
        <f t="shared" ca="1" si="21"/>
        <v>6.7043797256992539</v>
      </c>
    </row>
    <row r="661" spans="5:6" x14ac:dyDescent="0.25">
      <c r="E661" s="16">
        <f t="shared" ca="1" si="20"/>
        <v>0.19144129232021534</v>
      </c>
      <c r="F661" s="16">
        <f t="shared" ca="1" si="21"/>
        <v>3.7456895589118036</v>
      </c>
    </row>
    <row r="662" spans="5:6" x14ac:dyDescent="0.25">
      <c r="E662" s="16">
        <f t="shared" ca="1" si="20"/>
        <v>0.19938376379420164</v>
      </c>
      <c r="F662" s="16">
        <f t="shared" ca="1" si="21"/>
        <v>3.8168353392270284</v>
      </c>
    </row>
    <row r="663" spans="5:6" x14ac:dyDescent="0.25">
      <c r="E663" s="16">
        <f t="shared" ca="1" si="20"/>
        <v>0.60575918122319372</v>
      </c>
      <c r="F663" s="16">
        <f t="shared" ca="1" si="21"/>
        <v>7.3411834470560366</v>
      </c>
    </row>
    <row r="664" spans="5:6" x14ac:dyDescent="0.25">
      <c r="E664" s="16">
        <f t="shared" ca="1" si="20"/>
        <v>0.38152401813452441</v>
      </c>
      <c r="F664" s="16">
        <f t="shared" ca="1" si="21"/>
        <v>5.34057952400451</v>
      </c>
    </row>
    <row r="665" spans="5:6" x14ac:dyDescent="0.25">
      <c r="E665" s="16">
        <f t="shared" ca="1" si="20"/>
        <v>0.83764706508433195</v>
      </c>
      <c r="F665" s="16">
        <f t="shared" ca="1" si="21"/>
        <v>10.492217173048013</v>
      </c>
    </row>
    <row r="666" spans="5:6" x14ac:dyDescent="0.25">
      <c r="E666" s="16">
        <f t="shared" ca="1" si="20"/>
        <v>3.0815418182709164E-2</v>
      </c>
      <c r="F666" s="16">
        <f t="shared" ca="1" si="21"/>
        <v>1.8188168582383364</v>
      </c>
    </row>
    <row r="667" spans="5:6" x14ac:dyDescent="0.25">
      <c r="E667" s="16">
        <f t="shared" ca="1" si="20"/>
        <v>0.12242034409597335</v>
      </c>
      <c r="F667" s="16">
        <f t="shared" ca="1" si="21"/>
        <v>3.0792052626104272</v>
      </c>
    </row>
    <row r="668" spans="5:6" x14ac:dyDescent="0.25">
      <c r="E668" s="16">
        <f t="shared" ca="1" si="20"/>
        <v>1.3894781697349146E-2</v>
      </c>
      <c r="F668" s="16">
        <f t="shared" ca="1" si="21"/>
        <v>1.3823675286978232</v>
      </c>
    </row>
    <row r="669" spans="5:6" x14ac:dyDescent="0.25">
      <c r="E669" s="16">
        <f t="shared" ca="1" si="20"/>
        <v>0.50371913470877672</v>
      </c>
      <c r="F669" s="16">
        <f t="shared" ca="1" si="21"/>
        <v>6.3787831348816173</v>
      </c>
    </row>
    <row r="670" spans="5:6" x14ac:dyDescent="0.25">
      <c r="E670" s="16">
        <f t="shared" ca="1" si="20"/>
        <v>0.59053359449916376</v>
      </c>
      <c r="F670" s="16">
        <f t="shared" ca="1" si="21"/>
        <v>7.1890383159866609</v>
      </c>
    </row>
    <row r="671" spans="5:6" x14ac:dyDescent="0.25">
      <c r="E671" s="16">
        <f t="shared" ca="1" si="20"/>
        <v>0.92613517645622101</v>
      </c>
      <c r="F671" s="16">
        <f t="shared" ca="1" si="21"/>
        <v>12.928698086294686</v>
      </c>
    </row>
    <row r="672" spans="5:6" x14ac:dyDescent="0.25">
      <c r="E672" s="16">
        <f t="shared" ca="1" si="20"/>
        <v>0.73159950831826048</v>
      </c>
      <c r="F672" s="16">
        <f t="shared" ca="1" si="21"/>
        <v>8.7858309629158828</v>
      </c>
    </row>
    <row r="673" spans="5:6" x14ac:dyDescent="0.25">
      <c r="E673" s="16">
        <f t="shared" ca="1" si="20"/>
        <v>0.47353318901861841</v>
      </c>
      <c r="F673" s="16">
        <f t="shared" ca="1" si="21"/>
        <v>6.1143140136811427</v>
      </c>
    </row>
    <row r="674" spans="5:6" x14ac:dyDescent="0.25">
      <c r="E674" s="16">
        <f t="shared" ca="1" si="20"/>
        <v>0.38648203353696031</v>
      </c>
      <c r="F674" s="16">
        <f t="shared" ca="1" si="21"/>
        <v>5.381458855231843</v>
      </c>
    </row>
    <row r="675" spans="5:6" x14ac:dyDescent="0.25">
      <c r="E675" s="16">
        <f t="shared" ca="1" si="20"/>
        <v>0.13420535050675553</v>
      </c>
      <c r="F675" s="16">
        <f t="shared" ca="1" si="21"/>
        <v>3.2011190920547117</v>
      </c>
    </row>
    <row r="676" spans="5:6" x14ac:dyDescent="0.25">
      <c r="E676" s="16">
        <f t="shared" ca="1" si="20"/>
        <v>1.4440802762358484E-2</v>
      </c>
      <c r="F676" s="16">
        <f t="shared" ca="1" si="21"/>
        <v>1.4003938802482654</v>
      </c>
    </row>
    <row r="677" spans="5:6" x14ac:dyDescent="0.25">
      <c r="E677" s="16">
        <f t="shared" ca="1" si="20"/>
        <v>0.96770452683332386</v>
      </c>
      <c r="F677" s="16">
        <f t="shared" ca="1" si="21"/>
        <v>15.303883008079966</v>
      </c>
    </row>
    <row r="678" spans="5:6" x14ac:dyDescent="0.25">
      <c r="E678" s="16">
        <f t="shared" ca="1" si="20"/>
        <v>0.21799867487174984</v>
      </c>
      <c r="F678" s="16">
        <f t="shared" ca="1" si="21"/>
        <v>3.980668411622319</v>
      </c>
    </row>
    <row r="679" spans="5:6" x14ac:dyDescent="0.25">
      <c r="E679" s="16">
        <f t="shared" ca="1" si="20"/>
        <v>0.16519057397561365</v>
      </c>
      <c r="F679" s="16">
        <f t="shared" ca="1" si="21"/>
        <v>3.503926416258226</v>
      </c>
    </row>
    <row r="680" spans="5:6" x14ac:dyDescent="0.25">
      <c r="E680" s="16">
        <f t="shared" ca="1" si="20"/>
        <v>0.26573890955610135</v>
      </c>
      <c r="F680" s="16">
        <f t="shared" ca="1" si="21"/>
        <v>4.3871427664982274</v>
      </c>
    </row>
    <row r="681" spans="5:6" x14ac:dyDescent="0.25">
      <c r="E681" s="16">
        <f t="shared" ca="1" si="20"/>
        <v>9.4958451711065761E-3</v>
      </c>
      <c r="F681" s="16">
        <f t="shared" ca="1" si="21"/>
        <v>1.2181002385564332</v>
      </c>
    </row>
    <row r="682" spans="5:6" x14ac:dyDescent="0.25">
      <c r="E682" s="16">
        <f t="shared" ca="1" si="20"/>
        <v>0.34014151044629715</v>
      </c>
      <c r="F682" s="16">
        <f t="shared" ca="1" si="21"/>
        <v>5.0008582336626697</v>
      </c>
    </row>
    <row r="683" spans="5:6" x14ac:dyDescent="0.25">
      <c r="E683" s="16">
        <f t="shared" ca="1" si="20"/>
        <v>0.30098516978403222</v>
      </c>
      <c r="F683" s="16">
        <f t="shared" ca="1" si="21"/>
        <v>4.6794474547943192</v>
      </c>
    </row>
    <row r="684" spans="5:6" x14ac:dyDescent="0.25">
      <c r="E684" s="16">
        <f t="shared" ca="1" si="20"/>
        <v>0.33024553658388278</v>
      </c>
      <c r="F684" s="16">
        <f t="shared" ca="1" si="21"/>
        <v>4.9197626124100964</v>
      </c>
    </row>
    <row r="685" spans="5:6" x14ac:dyDescent="0.25">
      <c r="E685" s="16">
        <f t="shared" ca="1" si="20"/>
        <v>0.524616065527438</v>
      </c>
      <c r="F685" s="16">
        <f t="shared" ca="1" si="21"/>
        <v>6.5663264215351376</v>
      </c>
    </row>
    <row r="686" spans="5:6" x14ac:dyDescent="0.25">
      <c r="E686" s="16">
        <f t="shared" ca="1" si="20"/>
        <v>0.2800920691448493</v>
      </c>
      <c r="F686" s="16">
        <f t="shared" ca="1" si="21"/>
        <v>4.5067199247053225</v>
      </c>
    </row>
    <row r="687" spans="5:6" x14ac:dyDescent="0.25">
      <c r="E687" s="16">
        <f t="shared" ca="1" si="20"/>
        <v>0.33875927185967147</v>
      </c>
      <c r="F687" s="16">
        <f t="shared" ca="1" si="21"/>
        <v>4.9895322447034873</v>
      </c>
    </row>
    <row r="688" spans="5:6" x14ac:dyDescent="0.25">
      <c r="E688" s="16">
        <f t="shared" ca="1" si="20"/>
        <v>0.10729083346584078</v>
      </c>
      <c r="F688" s="16">
        <f t="shared" ca="1" si="21"/>
        <v>2.9154819709092572</v>
      </c>
    </row>
    <row r="689" spans="5:6" x14ac:dyDescent="0.25">
      <c r="E689" s="16">
        <f t="shared" ca="1" si="20"/>
        <v>4.7442039087869703E-2</v>
      </c>
      <c r="F689" s="16">
        <f t="shared" ca="1" si="21"/>
        <v>2.1256770116522912</v>
      </c>
    </row>
    <row r="690" spans="5:6" x14ac:dyDescent="0.25">
      <c r="E690" s="16">
        <f t="shared" ca="1" si="20"/>
        <v>3.2212122293808876E-2</v>
      </c>
      <c r="F690" s="16">
        <f t="shared" ca="1" si="21"/>
        <v>1.8476782608771638</v>
      </c>
    </row>
    <row r="691" spans="5:6" x14ac:dyDescent="0.25">
      <c r="E691" s="16">
        <f t="shared" ca="1" si="20"/>
        <v>0.28545792100811018</v>
      </c>
      <c r="F691" s="16">
        <f t="shared" ca="1" si="21"/>
        <v>4.5512116212635263</v>
      </c>
    </row>
    <row r="692" spans="5:6" x14ac:dyDescent="0.25">
      <c r="E692" s="16">
        <f t="shared" ca="1" si="20"/>
        <v>0.48000876156507521</v>
      </c>
      <c r="F692" s="16">
        <f t="shared" ca="1" si="21"/>
        <v>6.1704734029703214</v>
      </c>
    </row>
    <row r="693" spans="5:6" x14ac:dyDescent="0.25">
      <c r="E693" s="16">
        <f t="shared" ca="1" si="20"/>
        <v>0.90280293099641584</v>
      </c>
      <c r="F693" s="16">
        <f t="shared" ca="1" si="21"/>
        <v>12.103785525529931</v>
      </c>
    </row>
    <row r="694" spans="5:6" x14ac:dyDescent="0.25">
      <c r="E694" s="16">
        <f t="shared" ca="1" si="20"/>
        <v>2.2591451959378395E-2</v>
      </c>
      <c r="F694" s="16">
        <f t="shared" ca="1" si="21"/>
        <v>1.6314110868045901</v>
      </c>
    </row>
    <row r="695" spans="5:6" x14ac:dyDescent="0.25">
      <c r="E695" s="16">
        <f t="shared" ca="1" si="20"/>
        <v>0.80592127277543679</v>
      </c>
      <c r="F695" s="16">
        <f t="shared" ca="1" si="21"/>
        <v>9.9040098110002592</v>
      </c>
    </row>
    <row r="696" spans="5:6" x14ac:dyDescent="0.25">
      <c r="E696" s="16">
        <f t="shared" ca="1" si="20"/>
        <v>0.59283457614542345</v>
      </c>
      <c r="F696" s="16">
        <f t="shared" ca="1" si="21"/>
        <v>7.2118024623720558</v>
      </c>
    </row>
    <row r="697" spans="5:6" x14ac:dyDescent="0.25">
      <c r="E697" s="16">
        <f t="shared" ca="1" si="20"/>
        <v>0.76055829836688349</v>
      </c>
      <c r="F697" s="16">
        <f t="shared" ca="1" si="21"/>
        <v>9.1879582364351133</v>
      </c>
    </row>
    <row r="698" spans="5:6" x14ac:dyDescent="0.25">
      <c r="E698" s="16">
        <f t="shared" ca="1" si="20"/>
        <v>0.33525707767931368</v>
      </c>
      <c r="F698" s="16">
        <f t="shared" ca="1" si="21"/>
        <v>4.960834515578334</v>
      </c>
    </row>
    <row r="699" spans="5:6" x14ac:dyDescent="0.25">
      <c r="E699" s="16">
        <f t="shared" ca="1" si="20"/>
        <v>0.41307265937452353</v>
      </c>
      <c r="F699" s="16">
        <f t="shared" ca="1" si="21"/>
        <v>5.6018634294999119</v>
      </c>
    </row>
    <row r="700" spans="5:6" x14ac:dyDescent="0.25">
      <c r="E700" s="16">
        <f t="shared" ca="1" si="20"/>
        <v>0.24274167762578802</v>
      </c>
      <c r="F700" s="16">
        <f t="shared" ca="1" si="21"/>
        <v>4.1933426054151735</v>
      </c>
    </row>
    <row r="701" spans="5:6" x14ac:dyDescent="0.25">
      <c r="E701" s="16">
        <f t="shared" ca="1" si="20"/>
        <v>9.9096446218404854E-2</v>
      </c>
      <c r="F701" s="16">
        <f t="shared" ca="1" si="21"/>
        <v>2.8227186304229095</v>
      </c>
    </row>
    <row r="702" spans="5:6" x14ac:dyDescent="0.25">
      <c r="E702" s="16">
        <f t="shared" ca="1" si="20"/>
        <v>0.83765888863773841</v>
      </c>
      <c r="F702" s="16">
        <f t="shared" ca="1" si="21"/>
        <v>10.492453836117807</v>
      </c>
    </row>
    <row r="703" spans="5:6" x14ac:dyDescent="0.25">
      <c r="E703" s="16">
        <f t="shared" ca="1" si="20"/>
        <v>0.51486567064830846</v>
      </c>
      <c r="F703" s="16">
        <f t="shared" ca="1" si="21"/>
        <v>6.4783211971023427</v>
      </c>
    </row>
    <row r="704" spans="5:6" x14ac:dyDescent="0.25">
      <c r="E704" s="16">
        <f t="shared" ca="1" si="20"/>
        <v>0.16058435655010039</v>
      </c>
      <c r="F704" s="16">
        <f t="shared" ca="1" si="21"/>
        <v>3.4602691417039648</v>
      </c>
    </row>
    <row r="705" spans="5:6" x14ac:dyDescent="0.25">
      <c r="E705" s="16">
        <f t="shared" ca="1" si="20"/>
        <v>0.20296134700259016</v>
      </c>
      <c r="F705" s="16">
        <f t="shared" ca="1" si="21"/>
        <v>3.8486238243358288</v>
      </c>
    </row>
    <row r="706" spans="5:6" x14ac:dyDescent="0.25">
      <c r="E706" s="16">
        <f t="shared" ca="1" si="20"/>
        <v>8.8372020851934963E-2</v>
      </c>
      <c r="F706" s="16">
        <f t="shared" ca="1" si="21"/>
        <v>2.6960213034281328</v>
      </c>
    </row>
    <row r="707" spans="5:6" x14ac:dyDescent="0.25">
      <c r="E707" s="16">
        <f t="shared" ca="1" si="20"/>
        <v>0.40120203139778821</v>
      </c>
      <c r="F707" s="16">
        <f t="shared" ca="1" si="21"/>
        <v>5.5031995804760871</v>
      </c>
    </row>
    <row r="708" spans="5:6" x14ac:dyDescent="0.25">
      <c r="E708" s="16">
        <f t="shared" ref="E708:E771" ca="1" si="22">RAND()</f>
        <v>0.81395185869985553</v>
      </c>
      <c r="F708" s="16">
        <f t="shared" ref="F708:F771" ca="1" si="23">_xlfn.CHISQ.INV(E708,$C$3)</f>
        <v>10.044813121426555</v>
      </c>
    </row>
    <row r="709" spans="5:6" x14ac:dyDescent="0.25">
      <c r="E709" s="16">
        <f t="shared" ca="1" si="22"/>
        <v>0.46541144168991933</v>
      </c>
      <c r="F709" s="16">
        <f t="shared" ca="1" si="23"/>
        <v>6.0442806232179702</v>
      </c>
    </row>
    <row r="710" spans="5:6" x14ac:dyDescent="0.25">
      <c r="E710" s="16">
        <f t="shared" ca="1" si="22"/>
        <v>6.7817801979661474E-2</v>
      </c>
      <c r="F710" s="16">
        <f t="shared" ca="1" si="23"/>
        <v>2.4312806952024895</v>
      </c>
    </row>
    <row r="711" spans="5:6" x14ac:dyDescent="0.25">
      <c r="E711" s="16">
        <f t="shared" ca="1" si="22"/>
        <v>0.84118592670080927</v>
      </c>
      <c r="F711" s="16">
        <f t="shared" ca="1" si="23"/>
        <v>10.56371587034076</v>
      </c>
    </row>
    <row r="712" spans="5:6" x14ac:dyDescent="0.25">
      <c r="E712" s="16">
        <f t="shared" ca="1" si="22"/>
        <v>0.72156807757991692</v>
      </c>
      <c r="F712" s="16">
        <f t="shared" ca="1" si="23"/>
        <v>8.654374371969519</v>
      </c>
    </row>
    <row r="713" spans="5:6" x14ac:dyDescent="0.25">
      <c r="E713" s="16">
        <f t="shared" ca="1" si="22"/>
        <v>0.30411130770130146</v>
      </c>
      <c r="F713" s="16">
        <f t="shared" ca="1" si="23"/>
        <v>4.7051896739578956</v>
      </c>
    </row>
    <row r="714" spans="5:6" x14ac:dyDescent="0.25">
      <c r="E714" s="16">
        <f t="shared" ca="1" si="22"/>
        <v>0.5279330796386934</v>
      </c>
      <c r="F714" s="16">
        <f t="shared" ca="1" si="23"/>
        <v>6.5964749691367572</v>
      </c>
    </row>
    <row r="715" spans="5:6" x14ac:dyDescent="0.25">
      <c r="E715" s="16">
        <f t="shared" ca="1" si="22"/>
        <v>0.19113307432172022</v>
      </c>
      <c r="F715" s="16">
        <f t="shared" ca="1" si="23"/>
        <v>3.7429119123986219</v>
      </c>
    </row>
    <row r="716" spans="5:6" x14ac:dyDescent="0.25">
      <c r="E716" s="16">
        <f t="shared" ca="1" si="22"/>
        <v>0.27298323704095417</v>
      </c>
      <c r="F716" s="16">
        <f t="shared" ca="1" si="23"/>
        <v>4.4476068650352394</v>
      </c>
    </row>
    <row r="717" spans="5:6" x14ac:dyDescent="0.25">
      <c r="E717" s="16">
        <f t="shared" ca="1" si="22"/>
        <v>0.33707213026841032</v>
      </c>
      <c r="F717" s="16">
        <f t="shared" ca="1" si="23"/>
        <v>4.9757076998581109</v>
      </c>
    </row>
    <row r="718" spans="5:6" x14ac:dyDescent="0.25">
      <c r="E718" s="16">
        <f t="shared" ca="1" si="22"/>
        <v>0.44255439213321845</v>
      </c>
      <c r="F718" s="16">
        <f t="shared" ca="1" si="23"/>
        <v>5.8493549195828445</v>
      </c>
    </row>
    <row r="719" spans="5:6" x14ac:dyDescent="0.25">
      <c r="E719" s="16">
        <f t="shared" ca="1" si="22"/>
        <v>0.6373598416227142</v>
      </c>
      <c r="F719" s="16">
        <f t="shared" ca="1" si="23"/>
        <v>7.6694649509526878</v>
      </c>
    </row>
    <row r="720" spans="5:6" x14ac:dyDescent="0.25">
      <c r="E720" s="16">
        <f t="shared" ca="1" si="22"/>
        <v>0.47137329051157573</v>
      </c>
      <c r="F720" s="16">
        <f t="shared" ca="1" si="23"/>
        <v>6.0956466120970969</v>
      </c>
    </row>
    <row r="721" spans="5:6" x14ac:dyDescent="0.25">
      <c r="E721" s="16">
        <f t="shared" ca="1" si="22"/>
        <v>0.75365644127686671</v>
      </c>
      <c r="F721" s="16">
        <f t="shared" ca="1" si="23"/>
        <v>9.0887965115900009</v>
      </c>
    </row>
    <row r="722" spans="5:6" x14ac:dyDescent="0.25">
      <c r="E722" s="16">
        <f t="shared" ca="1" si="22"/>
        <v>0.67035598987262468</v>
      </c>
      <c r="F722" s="16">
        <f t="shared" ca="1" si="23"/>
        <v>8.0335590110276982</v>
      </c>
    </row>
    <row r="723" spans="5:6" x14ac:dyDescent="0.25">
      <c r="E723" s="16">
        <f t="shared" ca="1" si="22"/>
        <v>0.35095869283547121</v>
      </c>
      <c r="F723" s="16">
        <f t="shared" ca="1" si="23"/>
        <v>5.0895053405647213</v>
      </c>
    </row>
    <row r="724" spans="5:6" x14ac:dyDescent="0.25">
      <c r="E724" s="16">
        <f t="shared" ca="1" si="22"/>
        <v>0.15527242165095634</v>
      </c>
      <c r="F724" s="16">
        <f t="shared" ca="1" si="23"/>
        <v>3.4093897128556661</v>
      </c>
    </row>
    <row r="725" spans="5:6" x14ac:dyDescent="0.25">
      <c r="E725" s="16">
        <f t="shared" ca="1" si="22"/>
        <v>0.51249590891420305</v>
      </c>
      <c r="F725" s="16">
        <f t="shared" ca="1" si="23"/>
        <v>6.4570665206398425</v>
      </c>
    </row>
    <row r="726" spans="5:6" x14ac:dyDescent="0.25">
      <c r="E726" s="16">
        <f t="shared" ca="1" si="22"/>
        <v>0.86028619955445651</v>
      </c>
      <c r="F726" s="16">
        <f t="shared" ca="1" si="23"/>
        <v>10.974987068311144</v>
      </c>
    </row>
    <row r="727" spans="5:6" x14ac:dyDescent="0.25">
      <c r="E727" s="16">
        <f t="shared" ca="1" si="22"/>
        <v>0.82382591210023992</v>
      </c>
      <c r="F727" s="16">
        <f t="shared" ca="1" si="23"/>
        <v>10.225062726469085</v>
      </c>
    </row>
    <row r="728" spans="5:6" x14ac:dyDescent="0.25">
      <c r="E728" s="16">
        <f t="shared" ca="1" si="22"/>
        <v>0.39689679379646414</v>
      </c>
      <c r="F728" s="16">
        <f t="shared" ca="1" si="23"/>
        <v>5.4675299813019773</v>
      </c>
    </row>
    <row r="729" spans="5:6" x14ac:dyDescent="0.25">
      <c r="E729" s="16">
        <f t="shared" ca="1" si="22"/>
        <v>0.30654969184965708</v>
      </c>
      <c r="F729" s="16">
        <f t="shared" ca="1" si="23"/>
        <v>4.7252540759092616</v>
      </c>
    </row>
    <row r="730" spans="5:6" x14ac:dyDescent="0.25">
      <c r="E730" s="16">
        <f t="shared" ca="1" si="22"/>
        <v>0.75466336931121647</v>
      </c>
      <c r="F730" s="16">
        <f t="shared" ca="1" si="23"/>
        <v>9.1031256777843481</v>
      </c>
    </row>
    <row r="731" spans="5:6" x14ac:dyDescent="0.25">
      <c r="E731" s="16">
        <f t="shared" ca="1" si="22"/>
        <v>0.12945380403806872</v>
      </c>
      <c r="F731" s="16">
        <f t="shared" ca="1" si="23"/>
        <v>3.1524916696265004</v>
      </c>
    </row>
    <row r="732" spans="5:6" x14ac:dyDescent="0.25">
      <c r="E732" s="16">
        <f t="shared" ca="1" si="22"/>
        <v>0.74104564408588791</v>
      </c>
      <c r="F732" s="16">
        <f t="shared" ca="1" si="23"/>
        <v>8.9131156089562609</v>
      </c>
    </row>
    <row r="733" spans="5:6" x14ac:dyDescent="0.25">
      <c r="E733" s="16">
        <f t="shared" ca="1" si="22"/>
        <v>0.23734924956437065</v>
      </c>
      <c r="F733" s="16">
        <f t="shared" ca="1" si="23"/>
        <v>4.1474102988857808</v>
      </c>
    </row>
    <row r="734" spans="5:6" x14ac:dyDescent="0.25">
      <c r="E734" s="16">
        <f t="shared" ca="1" si="22"/>
        <v>0.6865816815111071</v>
      </c>
      <c r="F734" s="16">
        <f t="shared" ca="1" si="23"/>
        <v>8.2220904725136013</v>
      </c>
    </row>
    <row r="735" spans="5:6" x14ac:dyDescent="0.25">
      <c r="E735" s="16">
        <f t="shared" ca="1" si="22"/>
        <v>0.54317258083774411</v>
      </c>
      <c r="F735" s="16">
        <f t="shared" ca="1" si="23"/>
        <v>6.7364438601076664</v>
      </c>
    </row>
    <row r="736" spans="5:6" x14ac:dyDescent="0.25">
      <c r="E736" s="16">
        <f t="shared" ca="1" si="22"/>
        <v>0.83972283377354273</v>
      </c>
      <c r="F736" s="16">
        <f t="shared" ca="1" si="23"/>
        <v>10.533992795648629</v>
      </c>
    </row>
    <row r="737" spans="5:6" x14ac:dyDescent="0.25">
      <c r="E737" s="16">
        <f t="shared" ca="1" si="22"/>
        <v>0.71456430139378058</v>
      </c>
      <c r="F737" s="16">
        <f t="shared" ca="1" si="23"/>
        <v>8.5647140413034357</v>
      </c>
    </row>
    <row r="738" spans="5:6" x14ac:dyDescent="0.25">
      <c r="E738" s="16">
        <f t="shared" ca="1" si="22"/>
        <v>5.1820571050991693E-2</v>
      </c>
      <c r="F738" s="16">
        <f t="shared" ca="1" si="23"/>
        <v>2.1963309274352745</v>
      </c>
    </row>
    <row r="739" spans="5:6" x14ac:dyDescent="0.25">
      <c r="E739" s="16">
        <f t="shared" ca="1" si="22"/>
        <v>0.70492585094678528</v>
      </c>
      <c r="F739" s="16">
        <f t="shared" ca="1" si="23"/>
        <v>8.4439938233741341</v>
      </c>
    </row>
    <row r="740" spans="5:6" x14ac:dyDescent="0.25">
      <c r="E740" s="16">
        <f t="shared" ca="1" si="22"/>
        <v>0.49071745583962678</v>
      </c>
      <c r="F740" s="16">
        <f t="shared" ca="1" si="23"/>
        <v>6.2640115954721933</v>
      </c>
    </row>
    <row r="741" spans="5:6" x14ac:dyDescent="0.25">
      <c r="E741" s="16">
        <f t="shared" ca="1" si="22"/>
        <v>0.76897012857936231</v>
      </c>
      <c r="F741" s="16">
        <f t="shared" ca="1" si="23"/>
        <v>9.3119283880051835</v>
      </c>
    </row>
    <row r="742" spans="5:6" x14ac:dyDescent="0.25">
      <c r="E742" s="16">
        <f t="shared" ca="1" si="22"/>
        <v>0.34152152029610783</v>
      </c>
      <c r="F742" s="16">
        <f t="shared" ca="1" si="23"/>
        <v>5.0121659713200666</v>
      </c>
    </row>
    <row r="743" spans="5:6" x14ac:dyDescent="0.25">
      <c r="E743" s="16">
        <f t="shared" ca="1" si="22"/>
        <v>0.87652433007800201</v>
      </c>
      <c r="F743" s="16">
        <f t="shared" ca="1" si="23"/>
        <v>11.3648904210662</v>
      </c>
    </row>
    <row r="744" spans="5:6" x14ac:dyDescent="0.25">
      <c r="E744" s="16">
        <f t="shared" ca="1" si="22"/>
        <v>0.81274917362025434</v>
      </c>
      <c r="F744" s="16">
        <f t="shared" ca="1" si="23"/>
        <v>10.023408131566331</v>
      </c>
    </row>
    <row r="745" spans="5:6" x14ac:dyDescent="0.25">
      <c r="E745" s="16">
        <f t="shared" ca="1" si="22"/>
        <v>0.212820391723196</v>
      </c>
      <c r="F745" s="16">
        <f t="shared" ca="1" si="23"/>
        <v>3.9354674506191349</v>
      </c>
    </row>
    <row r="746" spans="5:6" x14ac:dyDescent="0.25">
      <c r="E746" s="16">
        <f t="shared" ca="1" si="22"/>
        <v>0.36034361595874609</v>
      </c>
      <c r="F746" s="16">
        <f t="shared" ca="1" si="23"/>
        <v>5.1664685244734656</v>
      </c>
    </row>
    <row r="747" spans="5:6" x14ac:dyDescent="0.25">
      <c r="E747" s="16">
        <f t="shared" ca="1" si="22"/>
        <v>0.46651820249812503</v>
      </c>
      <c r="F747" s="16">
        <f t="shared" ca="1" si="23"/>
        <v>6.0537987450265227</v>
      </c>
    </row>
    <row r="748" spans="5:6" x14ac:dyDescent="0.25">
      <c r="E748" s="16">
        <f t="shared" ca="1" si="22"/>
        <v>0.89081744518258033</v>
      </c>
      <c r="F748" s="16">
        <f t="shared" ca="1" si="23"/>
        <v>11.747265026152727</v>
      </c>
    </row>
    <row r="749" spans="5:6" x14ac:dyDescent="0.25">
      <c r="E749" s="16">
        <f t="shared" ca="1" si="22"/>
        <v>0.43169559035789251</v>
      </c>
      <c r="F749" s="16">
        <f t="shared" ca="1" si="23"/>
        <v>5.7577404400679182</v>
      </c>
    </row>
    <row r="750" spans="5:6" x14ac:dyDescent="0.25">
      <c r="E750" s="16">
        <f t="shared" ca="1" si="22"/>
        <v>0.37242921341019819</v>
      </c>
      <c r="F750" s="16">
        <f t="shared" ca="1" si="23"/>
        <v>5.2657258454156102</v>
      </c>
    </row>
    <row r="751" spans="5:6" x14ac:dyDescent="0.25">
      <c r="E751" s="16">
        <f t="shared" ca="1" si="22"/>
        <v>0.88090864226982302</v>
      </c>
      <c r="F751" s="16">
        <f t="shared" ca="1" si="23"/>
        <v>11.47784188312998</v>
      </c>
    </row>
    <row r="752" spans="5:6" x14ac:dyDescent="0.25">
      <c r="E752" s="16">
        <f t="shared" ca="1" si="22"/>
        <v>0.32766172212266254</v>
      </c>
      <c r="F752" s="16">
        <f t="shared" ca="1" si="23"/>
        <v>4.8985821278447483</v>
      </c>
    </row>
    <row r="753" spans="5:6" x14ac:dyDescent="0.25">
      <c r="E753" s="16">
        <f t="shared" ca="1" si="22"/>
        <v>0.60612236123153962</v>
      </c>
      <c r="F753" s="16">
        <f t="shared" ca="1" si="23"/>
        <v>7.3448573943130233</v>
      </c>
    </row>
    <row r="754" spans="5:6" x14ac:dyDescent="0.25">
      <c r="E754" s="16">
        <f t="shared" ca="1" si="22"/>
        <v>0.46612995218660613</v>
      </c>
      <c r="F754" s="16">
        <f t="shared" ca="1" si="23"/>
        <v>6.0504589048473481</v>
      </c>
    </row>
    <row r="755" spans="5:6" x14ac:dyDescent="0.25">
      <c r="E755" s="16">
        <f t="shared" ca="1" si="22"/>
        <v>0.75773370100206405</v>
      </c>
      <c r="F755" s="16">
        <f t="shared" ca="1" si="23"/>
        <v>9.1471065196903201</v>
      </c>
    </row>
    <row r="756" spans="5:6" x14ac:dyDescent="0.25">
      <c r="E756" s="16">
        <f t="shared" ca="1" si="22"/>
        <v>0.20506465529658258</v>
      </c>
      <c r="F756" s="16">
        <f t="shared" ca="1" si="23"/>
        <v>3.8672420312491291</v>
      </c>
    </row>
    <row r="757" spans="5:6" x14ac:dyDescent="0.25">
      <c r="E757" s="16">
        <f t="shared" ca="1" si="22"/>
        <v>0.80061634765968548</v>
      </c>
      <c r="F757" s="16">
        <f t="shared" ca="1" si="23"/>
        <v>9.8136223729652166</v>
      </c>
    </row>
    <row r="758" spans="5:6" x14ac:dyDescent="0.25">
      <c r="E758" s="16">
        <f t="shared" ca="1" si="22"/>
        <v>0.62935207112723057</v>
      </c>
      <c r="F758" s="16">
        <f t="shared" ca="1" si="23"/>
        <v>7.5845483334764738</v>
      </c>
    </row>
    <row r="759" spans="5:6" x14ac:dyDescent="0.25">
      <c r="E759" s="16">
        <f t="shared" ca="1" si="22"/>
        <v>0.622447157295689</v>
      </c>
      <c r="F759" s="16">
        <f t="shared" ca="1" si="23"/>
        <v>7.5123013532290157</v>
      </c>
    </row>
    <row r="760" spans="5:6" x14ac:dyDescent="0.25">
      <c r="E760" s="16">
        <f t="shared" ca="1" si="22"/>
        <v>0.98342961980844146</v>
      </c>
      <c r="F760" s="16">
        <f t="shared" ca="1" si="23"/>
        <v>17.131055147148984</v>
      </c>
    </row>
    <row r="761" spans="5:6" x14ac:dyDescent="0.25">
      <c r="E761" s="16">
        <f t="shared" ca="1" si="22"/>
        <v>0.59312560916303869</v>
      </c>
      <c r="F761" s="16">
        <f t="shared" ca="1" si="23"/>
        <v>7.2146873771977376</v>
      </c>
    </row>
    <row r="762" spans="5:6" x14ac:dyDescent="0.25">
      <c r="E762" s="16">
        <f t="shared" ca="1" si="22"/>
        <v>0.66804271271610949</v>
      </c>
      <c r="F762" s="16">
        <f t="shared" ca="1" si="23"/>
        <v>8.007224461730063</v>
      </c>
    </row>
    <row r="763" spans="5:6" x14ac:dyDescent="0.25">
      <c r="E763" s="16">
        <f t="shared" ca="1" si="22"/>
        <v>0.18111587071817548</v>
      </c>
      <c r="F763" s="16">
        <f t="shared" ca="1" si="23"/>
        <v>3.6519019280543921</v>
      </c>
    </row>
    <row r="764" spans="5:6" x14ac:dyDescent="0.25">
      <c r="E764" s="16">
        <f t="shared" ca="1" si="22"/>
        <v>0.83443630295541094</v>
      </c>
      <c r="F764" s="16">
        <f t="shared" ca="1" si="23"/>
        <v>10.428485291733107</v>
      </c>
    </row>
    <row r="765" spans="5:6" x14ac:dyDescent="0.25">
      <c r="E765" s="16">
        <f t="shared" ca="1" si="22"/>
        <v>0.16388826978725257</v>
      </c>
      <c r="F765" s="16">
        <f t="shared" ca="1" si="23"/>
        <v>3.4916252438983912</v>
      </c>
    </row>
    <row r="766" spans="5:6" x14ac:dyDescent="0.25">
      <c r="E766" s="16">
        <f t="shared" ca="1" si="22"/>
        <v>0.37016512368486798</v>
      </c>
      <c r="F766" s="16">
        <f t="shared" ca="1" si="23"/>
        <v>5.2471149466282743</v>
      </c>
    </row>
    <row r="767" spans="5:6" x14ac:dyDescent="0.25">
      <c r="E767" s="16">
        <f t="shared" ca="1" si="22"/>
        <v>0.98987133736612232</v>
      </c>
      <c r="F767" s="16">
        <f t="shared" ca="1" si="23"/>
        <v>18.441628828562376</v>
      </c>
    </row>
    <row r="768" spans="5:6" x14ac:dyDescent="0.25">
      <c r="E768" s="16">
        <f t="shared" ca="1" si="22"/>
        <v>0.37175900558251107</v>
      </c>
      <c r="F768" s="16">
        <f t="shared" ca="1" si="23"/>
        <v>5.2602158285778033</v>
      </c>
    </row>
    <row r="769" spans="5:6" x14ac:dyDescent="0.25">
      <c r="E769" s="16">
        <f t="shared" ca="1" si="22"/>
        <v>0.18520407588521803</v>
      </c>
      <c r="F769" s="16">
        <f t="shared" ca="1" si="23"/>
        <v>3.6892216794465633</v>
      </c>
    </row>
    <row r="770" spans="5:6" x14ac:dyDescent="0.25">
      <c r="E770" s="16">
        <f t="shared" ca="1" si="22"/>
        <v>0.10358582588466381</v>
      </c>
      <c r="F770" s="16">
        <f t="shared" ca="1" si="23"/>
        <v>2.8739348079347082</v>
      </c>
    </row>
    <row r="771" spans="5:6" x14ac:dyDescent="0.25">
      <c r="E771" s="16">
        <f t="shared" ca="1" si="22"/>
        <v>0.51351324572550672</v>
      </c>
      <c r="F771" s="16">
        <f t="shared" ca="1" si="23"/>
        <v>6.4661848593959057</v>
      </c>
    </row>
    <row r="772" spans="5:6" x14ac:dyDescent="0.25">
      <c r="E772" s="16">
        <f t="shared" ref="E772:E835" ca="1" si="24">RAND()</f>
        <v>0.68896175242039659</v>
      </c>
      <c r="F772" s="16">
        <f t="shared" ref="F772:F835" ca="1" si="25">_xlfn.CHISQ.INV(E772,$C$3)</f>
        <v>8.2503342652181626</v>
      </c>
    </row>
    <row r="773" spans="5:6" x14ac:dyDescent="0.25">
      <c r="E773" s="16">
        <f t="shared" ca="1" si="24"/>
        <v>0.45260785788311819</v>
      </c>
      <c r="F773" s="16">
        <f t="shared" ca="1" si="25"/>
        <v>5.9347202785504196</v>
      </c>
    </row>
    <row r="774" spans="5:6" x14ac:dyDescent="0.25">
      <c r="E774" s="16">
        <f t="shared" ca="1" si="24"/>
        <v>0.65403436954641903</v>
      </c>
      <c r="F774" s="16">
        <f t="shared" ca="1" si="25"/>
        <v>7.8504512324274458</v>
      </c>
    </row>
    <row r="775" spans="5:6" x14ac:dyDescent="0.25">
      <c r="E775" s="16">
        <f t="shared" ca="1" si="24"/>
        <v>0.20708553045182354</v>
      </c>
      <c r="F775" s="16">
        <f t="shared" ca="1" si="25"/>
        <v>3.8850828414291048</v>
      </c>
    </row>
    <row r="776" spans="5:6" x14ac:dyDescent="0.25">
      <c r="E776" s="16">
        <f t="shared" ca="1" si="24"/>
        <v>0.67832747614340694</v>
      </c>
      <c r="F776" s="16">
        <f t="shared" ca="1" si="25"/>
        <v>8.1253280202241331</v>
      </c>
    </row>
    <row r="777" spans="5:6" x14ac:dyDescent="0.25">
      <c r="E777" s="16">
        <f t="shared" ca="1" si="24"/>
        <v>0.19801859887905593</v>
      </c>
      <c r="F777" s="16">
        <f t="shared" ca="1" si="25"/>
        <v>3.8046641103542944</v>
      </c>
    </row>
    <row r="778" spans="5:6" x14ac:dyDescent="0.25">
      <c r="E778" s="16">
        <f t="shared" ca="1" si="24"/>
        <v>0.42313567618289627</v>
      </c>
      <c r="F778" s="16">
        <f t="shared" ca="1" si="25"/>
        <v>5.6859114975721914</v>
      </c>
    </row>
    <row r="779" spans="5:6" x14ac:dyDescent="0.25">
      <c r="E779" s="16">
        <f t="shared" ca="1" si="24"/>
        <v>0.89425319873502052</v>
      </c>
      <c r="F779" s="16">
        <f t="shared" ca="1" si="25"/>
        <v>11.845753967813719</v>
      </c>
    </row>
    <row r="780" spans="5:6" x14ac:dyDescent="0.25">
      <c r="E780" s="16">
        <f t="shared" ca="1" si="24"/>
        <v>0.12779158441404748</v>
      </c>
      <c r="F780" s="16">
        <f t="shared" ca="1" si="25"/>
        <v>3.1353170421215868</v>
      </c>
    </row>
    <row r="781" spans="5:6" x14ac:dyDescent="0.25">
      <c r="E781" s="16">
        <f t="shared" ca="1" si="24"/>
        <v>0.91517081021981261</v>
      </c>
      <c r="F781" s="16">
        <f t="shared" ca="1" si="25"/>
        <v>12.515552372298799</v>
      </c>
    </row>
    <row r="782" spans="5:6" x14ac:dyDescent="0.25">
      <c r="E782" s="16">
        <f t="shared" ca="1" si="24"/>
        <v>0.81568218411131388</v>
      </c>
      <c r="F782" s="16">
        <f t="shared" ca="1" si="25"/>
        <v>10.075812197541598</v>
      </c>
    </row>
    <row r="783" spans="5:6" x14ac:dyDescent="0.25">
      <c r="E783" s="16">
        <f t="shared" ca="1" si="24"/>
        <v>0.67954715272203514</v>
      </c>
      <c r="F783" s="16">
        <f t="shared" ca="1" si="25"/>
        <v>8.1395123546313872</v>
      </c>
    </row>
    <row r="784" spans="5:6" x14ac:dyDescent="0.25">
      <c r="E784" s="16">
        <f t="shared" ca="1" si="24"/>
        <v>0.38261694007680946</v>
      </c>
      <c r="F784" s="16">
        <f t="shared" ca="1" si="25"/>
        <v>5.3495859887728852</v>
      </c>
    </row>
    <row r="785" spans="5:6" x14ac:dyDescent="0.25">
      <c r="E785" s="16">
        <f t="shared" ca="1" si="24"/>
        <v>0.53360594345543921</v>
      </c>
      <c r="F785" s="16">
        <f t="shared" ca="1" si="25"/>
        <v>6.6482931436941248</v>
      </c>
    </row>
    <row r="786" spans="5:6" x14ac:dyDescent="0.25">
      <c r="E786" s="16">
        <f t="shared" ca="1" si="24"/>
        <v>0.32656804027731734</v>
      </c>
      <c r="F786" s="16">
        <f t="shared" ca="1" si="25"/>
        <v>4.8896154706149728</v>
      </c>
    </row>
    <row r="787" spans="5:6" x14ac:dyDescent="0.25">
      <c r="E787" s="16">
        <f t="shared" ca="1" si="24"/>
        <v>0.18764558345402715</v>
      </c>
      <c r="F787" s="16">
        <f t="shared" ca="1" si="25"/>
        <v>3.7113912724498879</v>
      </c>
    </row>
    <row r="788" spans="5:6" x14ac:dyDescent="0.25">
      <c r="E788" s="16">
        <f t="shared" ca="1" si="24"/>
        <v>0.58410689353283285</v>
      </c>
      <c r="F788" s="16">
        <f t="shared" ca="1" si="25"/>
        <v>7.1258704552470968</v>
      </c>
    </row>
    <row r="789" spans="5:6" x14ac:dyDescent="0.25">
      <c r="E789" s="16">
        <f t="shared" ca="1" si="24"/>
        <v>0.53610404179790072</v>
      </c>
      <c r="F789" s="16">
        <f t="shared" ca="1" si="25"/>
        <v>6.6712172765326123</v>
      </c>
    </row>
    <row r="790" spans="5:6" x14ac:dyDescent="0.25">
      <c r="E790" s="16">
        <f t="shared" ca="1" si="24"/>
        <v>0.98306560416142408</v>
      </c>
      <c r="F790" s="16">
        <f t="shared" ca="1" si="25"/>
        <v>17.072536069829958</v>
      </c>
    </row>
    <row r="791" spans="5:6" x14ac:dyDescent="0.25">
      <c r="E791" s="16">
        <f t="shared" ca="1" si="24"/>
        <v>0.82869070728503313</v>
      </c>
      <c r="F791" s="16">
        <f t="shared" ca="1" si="25"/>
        <v>10.317008284345107</v>
      </c>
    </row>
    <row r="792" spans="5:6" x14ac:dyDescent="0.25">
      <c r="E792" s="16">
        <f t="shared" ca="1" si="24"/>
        <v>0.29766654692041028</v>
      </c>
      <c r="F792" s="16">
        <f t="shared" ca="1" si="25"/>
        <v>4.6520953106490186</v>
      </c>
    </row>
    <row r="793" spans="5:6" x14ac:dyDescent="0.25">
      <c r="E793" s="16">
        <f t="shared" ca="1" si="24"/>
        <v>0.69206237709534801</v>
      </c>
      <c r="F793" s="16">
        <f t="shared" ca="1" si="25"/>
        <v>8.2873661251962325</v>
      </c>
    </row>
    <row r="794" spans="5:6" x14ac:dyDescent="0.25">
      <c r="E794" s="16">
        <f t="shared" ca="1" si="24"/>
        <v>0.37385914617323013</v>
      </c>
      <c r="F794" s="16">
        <f t="shared" ca="1" si="25"/>
        <v>5.277484411467829</v>
      </c>
    </row>
    <row r="795" spans="5:6" x14ac:dyDescent="0.25">
      <c r="E795" s="16">
        <f t="shared" ca="1" si="24"/>
        <v>0.6598340379311356</v>
      </c>
      <c r="F795" s="16">
        <f t="shared" ca="1" si="25"/>
        <v>7.9148086131252091</v>
      </c>
    </row>
    <row r="796" spans="5:6" x14ac:dyDescent="0.25">
      <c r="E796" s="16">
        <f t="shared" ca="1" si="24"/>
        <v>0.85556106635047591</v>
      </c>
      <c r="F796" s="16">
        <f t="shared" ca="1" si="25"/>
        <v>10.868937994264455</v>
      </c>
    </row>
    <row r="797" spans="5:6" x14ac:dyDescent="0.25">
      <c r="E797" s="16">
        <f t="shared" ca="1" si="24"/>
        <v>0.31007151575145608</v>
      </c>
      <c r="F797" s="16">
        <f t="shared" ca="1" si="25"/>
        <v>4.7542132218348945</v>
      </c>
    </row>
    <row r="798" spans="5:6" x14ac:dyDescent="0.25">
      <c r="E798" s="16">
        <f t="shared" ca="1" si="24"/>
        <v>0.5060406749016062</v>
      </c>
      <c r="F798" s="16">
        <f t="shared" ca="1" si="25"/>
        <v>6.3994242986657399</v>
      </c>
    </row>
    <row r="799" spans="5:6" x14ac:dyDescent="0.25">
      <c r="E799" s="16">
        <f t="shared" ca="1" si="24"/>
        <v>0.92463616065530141</v>
      </c>
      <c r="F799" s="16">
        <f t="shared" ca="1" si="25"/>
        <v>12.869055276860523</v>
      </c>
    </row>
    <row r="800" spans="5:6" x14ac:dyDescent="0.25">
      <c r="E800" s="16">
        <f t="shared" ca="1" si="24"/>
        <v>0.95633202864430333</v>
      </c>
      <c r="F800" s="16">
        <f t="shared" ca="1" si="25"/>
        <v>14.454208750742335</v>
      </c>
    </row>
    <row r="801" spans="5:6" x14ac:dyDescent="0.25">
      <c r="E801" s="16">
        <f t="shared" ca="1" si="24"/>
        <v>0.26507273027658229</v>
      </c>
      <c r="F801" s="16">
        <f t="shared" ca="1" si="25"/>
        <v>4.3815701564708531</v>
      </c>
    </row>
    <row r="802" spans="5:6" x14ac:dyDescent="0.25">
      <c r="E802" s="16">
        <f t="shared" ca="1" si="24"/>
        <v>0.74495248641141154</v>
      </c>
      <c r="F802" s="16">
        <f t="shared" ca="1" si="25"/>
        <v>8.9668132626221322</v>
      </c>
    </row>
    <row r="803" spans="5:6" x14ac:dyDescent="0.25">
      <c r="E803" s="16">
        <f t="shared" ca="1" si="24"/>
        <v>0.57905348606224361</v>
      </c>
      <c r="F803" s="16">
        <f t="shared" ca="1" si="25"/>
        <v>7.0766159310057883</v>
      </c>
    </row>
    <row r="804" spans="5:6" x14ac:dyDescent="0.25">
      <c r="E804" s="16">
        <f t="shared" ca="1" si="24"/>
        <v>6.1892969148763299E-2</v>
      </c>
      <c r="F804" s="16">
        <f t="shared" ca="1" si="25"/>
        <v>2.3479208949174435</v>
      </c>
    </row>
    <row r="805" spans="5:6" x14ac:dyDescent="0.25">
      <c r="E805" s="16">
        <f t="shared" ca="1" si="24"/>
        <v>0.10101848767239707</v>
      </c>
      <c r="F805" s="16">
        <f t="shared" ca="1" si="25"/>
        <v>2.844767367582608</v>
      </c>
    </row>
    <row r="806" spans="5:6" x14ac:dyDescent="0.25">
      <c r="E806" s="16">
        <f t="shared" ca="1" si="24"/>
        <v>0.95228855503021637</v>
      </c>
      <c r="F806" s="16">
        <f t="shared" ca="1" si="25"/>
        <v>14.201495356778839</v>
      </c>
    </row>
    <row r="807" spans="5:6" x14ac:dyDescent="0.25">
      <c r="E807" s="16">
        <f t="shared" ca="1" si="24"/>
        <v>0.36080797722846136</v>
      </c>
      <c r="F807" s="16">
        <f t="shared" ca="1" si="25"/>
        <v>5.1702787486368837</v>
      </c>
    </row>
    <row r="808" spans="5:6" x14ac:dyDescent="0.25">
      <c r="E808" s="16">
        <f t="shared" ca="1" si="24"/>
        <v>0.88502263365446365</v>
      </c>
      <c r="F808" s="16">
        <f t="shared" ca="1" si="25"/>
        <v>11.587206325174195</v>
      </c>
    </row>
    <row r="809" spans="5:6" x14ac:dyDescent="0.25">
      <c r="E809" s="16">
        <f t="shared" ca="1" si="24"/>
        <v>0.68898092572669789</v>
      </c>
      <c r="F809" s="16">
        <f t="shared" ca="1" si="25"/>
        <v>8.2505624288517634</v>
      </c>
    </row>
    <row r="810" spans="5:6" x14ac:dyDescent="0.25">
      <c r="E810" s="16">
        <f t="shared" ca="1" si="24"/>
        <v>0.19426986609635133</v>
      </c>
      <c r="F810" s="16">
        <f t="shared" ca="1" si="25"/>
        <v>3.7711208713591131</v>
      </c>
    </row>
    <row r="811" spans="5:6" x14ac:dyDescent="0.25">
      <c r="E811" s="16">
        <f t="shared" ca="1" si="24"/>
        <v>0.64220097074393978</v>
      </c>
      <c r="F811" s="16">
        <f t="shared" ca="1" si="25"/>
        <v>7.7214152862745262</v>
      </c>
    </row>
    <row r="812" spans="5:6" x14ac:dyDescent="0.25">
      <c r="E812" s="16">
        <f t="shared" ca="1" si="24"/>
        <v>0.41298593840196862</v>
      </c>
      <c r="F812" s="16">
        <f t="shared" ca="1" si="25"/>
        <v>5.6011408347483433</v>
      </c>
    </row>
    <row r="813" spans="5:6" x14ac:dyDescent="0.25">
      <c r="E813" s="16">
        <f t="shared" ca="1" si="24"/>
        <v>0.9272158366751414</v>
      </c>
      <c r="F813" s="16">
        <f t="shared" ca="1" si="25"/>
        <v>12.972382042522986</v>
      </c>
    </row>
    <row r="814" spans="5:6" x14ac:dyDescent="0.25">
      <c r="E814" s="16">
        <f t="shared" ca="1" si="24"/>
        <v>7.3266641980434977E-2</v>
      </c>
      <c r="F814" s="16">
        <f t="shared" ca="1" si="25"/>
        <v>2.5048242267322527</v>
      </c>
    </row>
    <row r="815" spans="5:6" x14ac:dyDescent="0.25">
      <c r="E815" s="16">
        <f t="shared" ca="1" si="24"/>
        <v>0.51399680584593943</v>
      </c>
      <c r="F815" s="16">
        <f t="shared" ca="1" si="25"/>
        <v>6.4705222890068743</v>
      </c>
    </row>
    <row r="816" spans="5:6" x14ac:dyDescent="0.25">
      <c r="E816" s="16">
        <f t="shared" ca="1" si="24"/>
        <v>0.12149922364677457</v>
      </c>
      <c r="F816" s="16">
        <f t="shared" ca="1" si="25"/>
        <v>3.0694844639102841</v>
      </c>
    </row>
    <row r="817" spans="5:6" x14ac:dyDescent="0.25">
      <c r="E817" s="16">
        <f t="shared" ca="1" si="24"/>
        <v>0.80915465209014992</v>
      </c>
      <c r="F817" s="16">
        <f t="shared" ca="1" si="25"/>
        <v>9.960109029153335</v>
      </c>
    </row>
    <row r="818" spans="5:6" x14ac:dyDescent="0.25">
      <c r="E818" s="16">
        <f t="shared" ca="1" si="24"/>
        <v>0.69763734923911469</v>
      </c>
      <c r="F818" s="16">
        <f t="shared" ca="1" si="25"/>
        <v>8.3546432439094325</v>
      </c>
    </row>
    <row r="819" spans="5:6" x14ac:dyDescent="0.25">
      <c r="E819" s="16">
        <f t="shared" ca="1" si="24"/>
        <v>0.74048154901637175</v>
      </c>
      <c r="F819" s="16">
        <f t="shared" ca="1" si="25"/>
        <v>8.9054145383082677</v>
      </c>
    </row>
    <row r="820" spans="5:6" x14ac:dyDescent="0.25">
      <c r="E820" s="16">
        <f t="shared" ca="1" si="24"/>
        <v>0.73498625593877454</v>
      </c>
      <c r="F820" s="16">
        <f t="shared" ca="1" si="25"/>
        <v>8.8310628891172147</v>
      </c>
    </row>
    <row r="821" spans="5:6" x14ac:dyDescent="0.25">
      <c r="E821" s="16">
        <f t="shared" ca="1" si="24"/>
        <v>0.20465474930553618</v>
      </c>
      <c r="F821" s="16">
        <f t="shared" ca="1" si="25"/>
        <v>3.8636176119656245</v>
      </c>
    </row>
    <row r="822" spans="5:6" x14ac:dyDescent="0.25">
      <c r="E822" s="16">
        <f t="shared" ca="1" si="24"/>
        <v>0.63547817035647181</v>
      </c>
      <c r="F822" s="16">
        <f t="shared" ca="1" si="25"/>
        <v>7.6493990736628392</v>
      </c>
    </row>
    <row r="823" spans="5:6" x14ac:dyDescent="0.25">
      <c r="E823" s="16">
        <f t="shared" ca="1" si="24"/>
        <v>0.61340699222077988</v>
      </c>
      <c r="F823" s="16">
        <f t="shared" ca="1" si="25"/>
        <v>7.4190109436521361</v>
      </c>
    </row>
    <row r="824" spans="5:6" x14ac:dyDescent="0.25">
      <c r="E824" s="16">
        <f t="shared" ca="1" si="24"/>
        <v>0.72617571680554349</v>
      </c>
      <c r="F824" s="16">
        <f t="shared" ca="1" si="25"/>
        <v>8.7142978423169044</v>
      </c>
    </row>
    <row r="825" spans="5:6" x14ac:dyDescent="0.25">
      <c r="E825" s="16">
        <f t="shared" ca="1" si="24"/>
        <v>0.25973761833082731</v>
      </c>
      <c r="F825" s="16">
        <f t="shared" ca="1" si="25"/>
        <v>4.3368606302888484</v>
      </c>
    </row>
    <row r="826" spans="5:6" x14ac:dyDescent="0.25">
      <c r="E826" s="16">
        <f t="shared" ca="1" si="24"/>
        <v>0.33041624669126346</v>
      </c>
      <c r="F826" s="16">
        <f t="shared" ca="1" si="25"/>
        <v>4.9211618468101923</v>
      </c>
    </row>
    <row r="827" spans="5:6" x14ac:dyDescent="0.25">
      <c r="E827" s="16">
        <f t="shared" ca="1" si="24"/>
        <v>0.51628448330218979</v>
      </c>
      <c r="F827" s="16">
        <f t="shared" ca="1" si="25"/>
        <v>6.4910713733561787</v>
      </c>
    </row>
    <row r="828" spans="5:6" x14ac:dyDescent="0.25">
      <c r="E828" s="16">
        <f t="shared" ca="1" si="24"/>
        <v>0.42922034455280311</v>
      </c>
      <c r="F828" s="16">
        <f t="shared" ca="1" si="25"/>
        <v>5.736936200894438</v>
      </c>
    </row>
    <row r="829" spans="5:6" x14ac:dyDescent="0.25">
      <c r="E829" s="16">
        <f t="shared" ca="1" si="24"/>
        <v>0.45744616657711434</v>
      </c>
      <c r="F829" s="16">
        <f t="shared" ca="1" si="25"/>
        <v>5.9760057065154042</v>
      </c>
    </row>
    <row r="830" spans="5:6" x14ac:dyDescent="0.25">
      <c r="E830" s="16">
        <f t="shared" ca="1" si="24"/>
        <v>0.72570940784963922</v>
      </c>
      <c r="F830" s="16">
        <f t="shared" ca="1" si="25"/>
        <v>8.7081985775721638</v>
      </c>
    </row>
    <row r="831" spans="5:6" x14ac:dyDescent="0.25">
      <c r="E831" s="16">
        <f t="shared" ca="1" si="24"/>
        <v>0.13912056676452866</v>
      </c>
      <c r="F831" s="16">
        <f t="shared" ca="1" si="25"/>
        <v>3.2507321651889116</v>
      </c>
    </row>
    <row r="832" spans="5:6" x14ac:dyDescent="0.25">
      <c r="E832" s="16">
        <f t="shared" ca="1" si="24"/>
        <v>0.49909455346040699</v>
      </c>
      <c r="F832" s="16">
        <f t="shared" ca="1" si="25"/>
        <v>6.3378014747688729</v>
      </c>
    </row>
    <row r="833" spans="5:6" x14ac:dyDescent="0.25">
      <c r="E833" s="16">
        <f t="shared" ca="1" si="24"/>
        <v>0.52187974783792723</v>
      </c>
      <c r="F833" s="16">
        <f t="shared" ca="1" si="25"/>
        <v>6.5415372725387417</v>
      </c>
    </row>
    <row r="834" spans="5:6" x14ac:dyDescent="0.25">
      <c r="E834" s="16">
        <f t="shared" ca="1" si="24"/>
        <v>0.9050277594874665</v>
      </c>
      <c r="F834" s="16">
        <f t="shared" ca="1" si="25"/>
        <v>12.174249445317843</v>
      </c>
    </row>
    <row r="835" spans="5:6" x14ac:dyDescent="0.25">
      <c r="E835" s="16">
        <f t="shared" ca="1" si="24"/>
        <v>0.59343460048130625</v>
      </c>
      <c r="F835" s="16">
        <f t="shared" ca="1" si="25"/>
        <v>7.2177517055155915</v>
      </c>
    </row>
    <row r="836" spans="5:6" x14ac:dyDescent="0.25">
      <c r="E836" s="16">
        <f t="shared" ref="E836:E899" ca="1" si="26">RAND()</f>
        <v>0.64727275313804933</v>
      </c>
      <c r="F836" s="16">
        <f t="shared" ref="F836:F899" ca="1" si="27">_xlfn.CHISQ.INV(E836,$C$3)</f>
        <v>7.776355882082437</v>
      </c>
    </row>
    <row r="837" spans="5:6" x14ac:dyDescent="0.25">
      <c r="E837" s="16">
        <f t="shared" ca="1" si="26"/>
        <v>1.716471303417566E-2</v>
      </c>
      <c r="F837" s="16">
        <f t="shared" ca="1" si="27"/>
        <v>1.484680455949426</v>
      </c>
    </row>
    <row r="838" spans="5:6" x14ac:dyDescent="0.25">
      <c r="E838" s="16">
        <f t="shared" ca="1" si="26"/>
        <v>0.35581776045021385</v>
      </c>
      <c r="F838" s="16">
        <f t="shared" ca="1" si="27"/>
        <v>5.1293439665152594</v>
      </c>
    </row>
    <row r="839" spans="5:6" x14ac:dyDescent="0.25">
      <c r="E839" s="16">
        <f t="shared" ca="1" si="26"/>
        <v>0.83471502069808179</v>
      </c>
      <c r="F839" s="16">
        <f t="shared" ca="1" si="27"/>
        <v>10.43397589245221</v>
      </c>
    </row>
    <row r="840" spans="5:6" x14ac:dyDescent="0.25">
      <c r="E840" s="16">
        <f t="shared" ca="1" si="26"/>
        <v>0.59643397409688192</v>
      </c>
      <c r="F840" s="16">
        <f t="shared" ca="1" si="27"/>
        <v>7.2475725079925128</v>
      </c>
    </row>
    <row r="841" spans="5:6" x14ac:dyDescent="0.25">
      <c r="E841" s="16">
        <f t="shared" ca="1" si="26"/>
        <v>0.87872803225975582</v>
      </c>
      <c r="F841" s="16">
        <f t="shared" ca="1" si="27"/>
        <v>11.421215316772402</v>
      </c>
    </row>
    <row r="842" spans="5:6" x14ac:dyDescent="0.25">
      <c r="E842" s="16">
        <f t="shared" ca="1" si="26"/>
        <v>0.77993926295000571</v>
      </c>
      <c r="F842" s="16">
        <f t="shared" ca="1" si="27"/>
        <v>9.4791338732068784</v>
      </c>
    </row>
    <row r="843" spans="5:6" x14ac:dyDescent="0.25">
      <c r="E843" s="16">
        <f t="shared" ca="1" si="26"/>
        <v>0.35637922520128407</v>
      </c>
      <c r="F843" s="16">
        <f t="shared" ca="1" si="27"/>
        <v>5.133948490864352</v>
      </c>
    </row>
    <row r="844" spans="5:6" x14ac:dyDescent="0.25">
      <c r="E844" s="16">
        <f t="shared" ca="1" si="26"/>
        <v>0.55189211652266368</v>
      </c>
      <c r="F844" s="16">
        <f t="shared" ca="1" si="27"/>
        <v>6.8176699179739018</v>
      </c>
    </row>
    <row r="845" spans="5:6" x14ac:dyDescent="0.25">
      <c r="E845" s="16">
        <f t="shared" ca="1" si="26"/>
        <v>0.58173827782764087</v>
      </c>
      <c r="F845" s="16">
        <f t="shared" ca="1" si="27"/>
        <v>7.1027393407900936</v>
      </c>
    </row>
    <row r="846" spans="5:6" x14ac:dyDescent="0.25">
      <c r="E846" s="16">
        <f t="shared" ca="1" si="26"/>
        <v>0.29818499762333539</v>
      </c>
      <c r="F846" s="16">
        <f t="shared" ca="1" si="27"/>
        <v>4.6563701741758221</v>
      </c>
    </row>
    <row r="847" spans="5:6" x14ac:dyDescent="0.25">
      <c r="E847" s="16">
        <f t="shared" ca="1" si="26"/>
        <v>0.287829648385999</v>
      </c>
      <c r="F847" s="16">
        <f t="shared" ca="1" si="27"/>
        <v>4.5708454306984301</v>
      </c>
    </row>
    <row r="848" spans="5:6" x14ac:dyDescent="0.25">
      <c r="E848" s="16">
        <f t="shared" ca="1" si="26"/>
        <v>0.52471313332858938</v>
      </c>
      <c r="F848" s="16">
        <f t="shared" ca="1" si="27"/>
        <v>6.5672071310583107</v>
      </c>
    </row>
    <row r="849" spans="5:6" x14ac:dyDescent="0.25">
      <c r="E849" s="16">
        <f t="shared" ca="1" si="26"/>
        <v>0.57787549513010328</v>
      </c>
      <c r="F849" s="16">
        <f t="shared" ca="1" si="27"/>
        <v>7.0651854911937733</v>
      </c>
    </row>
    <row r="850" spans="5:6" x14ac:dyDescent="0.25">
      <c r="E850" s="16">
        <f t="shared" ca="1" si="26"/>
        <v>0.9283402039572517</v>
      </c>
      <c r="F850" s="16">
        <f t="shared" ca="1" si="27"/>
        <v>13.018463958100412</v>
      </c>
    </row>
    <row r="851" spans="5:6" x14ac:dyDescent="0.25">
      <c r="E851" s="16">
        <f t="shared" ca="1" si="26"/>
        <v>0.55017308921702834</v>
      </c>
      <c r="F851" s="16">
        <f t="shared" ca="1" si="27"/>
        <v>6.8015876369818038</v>
      </c>
    </row>
    <row r="852" spans="5:6" x14ac:dyDescent="0.25">
      <c r="E852" s="16">
        <f t="shared" ca="1" si="26"/>
        <v>0.47471957660383601</v>
      </c>
      <c r="F852" s="16">
        <f t="shared" ca="1" si="27"/>
        <v>6.1245811306222304</v>
      </c>
    </row>
    <row r="853" spans="5:6" x14ac:dyDescent="0.25">
      <c r="E853" s="16">
        <f t="shared" ca="1" si="26"/>
        <v>0.22545636143028858</v>
      </c>
      <c r="F853" s="16">
        <f t="shared" ca="1" si="27"/>
        <v>4.0453134767870305</v>
      </c>
    </row>
    <row r="854" spans="5:6" x14ac:dyDescent="0.25">
      <c r="E854" s="16">
        <f t="shared" ca="1" si="26"/>
        <v>0.33549835090135949</v>
      </c>
      <c r="F854" s="16">
        <f t="shared" ca="1" si="27"/>
        <v>4.9628116369428099</v>
      </c>
    </row>
    <row r="855" spans="5:6" x14ac:dyDescent="0.25">
      <c r="E855" s="16">
        <f t="shared" ca="1" si="26"/>
        <v>0.63134119462529159</v>
      </c>
      <c r="F855" s="16">
        <f t="shared" ca="1" si="27"/>
        <v>7.6055261201808149</v>
      </c>
    </row>
    <row r="856" spans="5:6" x14ac:dyDescent="0.25">
      <c r="E856" s="16">
        <f t="shared" ca="1" si="26"/>
        <v>0.82314534025637309</v>
      </c>
      <c r="F856" s="16">
        <f t="shared" ca="1" si="27"/>
        <v>10.212370719758244</v>
      </c>
    </row>
    <row r="857" spans="5:6" x14ac:dyDescent="0.25">
      <c r="E857" s="16">
        <f t="shared" ca="1" si="26"/>
        <v>1.6727447674754758E-2</v>
      </c>
      <c r="F857" s="16">
        <f t="shared" ca="1" si="27"/>
        <v>1.4717212303085005</v>
      </c>
    </row>
    <row r="858" spans="5:6" x14ac:dyDescent="0.25">
      <c r="E858" s="16">
        <f t="shared" ca="1" si="26"/>
        <v>0.27849686448282218</v>
      </c>
      <c r="F858" s="16">
        <f t="shared" ca="1" si="27"/>
        <v>4.493472637173638</v>
      </c>
    </row>
    <row r="859" spans="5:6" x14ac:dyDescent="0.25">
      <c r="E859" s="16">
        <f t="shared" ca="1" si="26"/>
        <v>0.95135161981449334</v>
      </c>
      <c r="F859" s="16">
        <f t="shared" ca="1" si="27"/>
        <v>14.145783349315487</v>
      </c>
    </row>
    <row r="860" spans="5:6" x14ac:dyDescent="0.25">
      <c r="E860" s="16">
        <f t="shared" ca="1" si="26"/>
        <v>0.20275904774908093</v>
      </c>
      <c r="F860" s="16">
        <f t="shared" ca="1" si="27"/>
        <v>3.8468303789739107</v>
      </c>
    </row>
    <row r="861" spans="5:6" x14ac:dyDescent="0.25">
      <c r="E861" s="16">
        <f t="shared" ca="1" si="26"/>
        <v>0.69948290354767251</v>
      </c>
      <c r="F861" s="16">
        <f t="shared" ca="1" si="27"/>
        <v>8.3771160151127493</v>
      </c>
    </row>
    <row r="862" spans="5:6" x14ac:dyDescent="0.25">
      <c r="E862" s="16">
        <f t="shared" ca="1" si="26"/>
        <v>0.22238949489486348</v>
      </c>
      <c r="F862" s="16">
        <f t="shared" ca="1" si="27"/>
        <v>4.0187911584456231</v>
      </c>
    </row>
    <row r="863" spans="5:6" x14ac:dyDescent="0.25">
      <c r="E863" s="16">
        <f t="shared" ca="1" si="26"/>
        <v>0.73616355992762139</v>
      </c>
      <c r="F863" s="16">
        <f t="shared" ca="1" si="27"/>
        <v>8.8468908214591142</v>
      </c>
    </row>
    <row r="864" spans="5:6" x14ac:dyDescent="0.25">
      <c r="E864" s="16">
        <f t="shared" ca="1" si="26"/>
        <v>0.6094483757930137</v>
      </c>
      <c r="F864" s="16">
        <f t="shared" ca="1" si="27"/>
        <v>7.3786044173729755</v>
      </c>
    </row>
    <row r="865" spans="5:6" x14ac:dyDescent="0.25">
      <c r="E865" s="16">
        <f t="shared" ca="1" si="26"/>
        <v>0.39562254018118048</v>
      </c>
      <c r="F865" s="16">
        <f t="shared" ca="1" si="27"/>
        <v>5.456983175798598</v>
      </c>
    </row>
    <row r="866" spans="5:6" x14ac:dyDescent="0.25">
      <c r="E866" s="16">
        <f t="shared" ca="1" si="26"/>
        <v>0.85281736465178781</v>
      </c>
      <c r="F866" s="16">
        <f t="shared" ca="1" si="27"/>
        <v>10.808726280299023</v>
      </c>
    </row>
    <row r="867" spans="5:6" x14ac:dyDescent="0.25">
      <c r="E867" s="16">
        <f t="shared" ca="1" si="26"/>
        <v>0.92618716537776358</v>
      </c>
      <c r="F867" s="16">
        <f t="shared" ca="1" si="27"/>
        <v>12.930786301122293</v>
      </c>
    </row>
    <row r="868" spans="5:6" x14ac:dyDescent="0.25">
      <c r="E868" s="16">
        <f t="shared" ca="1" si="26"/>
        <v>0.1171427623307566</v>
      </c>
      <c r="F868" s="16">
        <f t="shared" ca="1" si="27"/>
        <v>3.0230984886923644</v>
      </c>
    </row>
    <row r="869" spans="5:6" x14ac:dyDescent="0.25">
      <c r="E869" s="16">
        <f t="shared" ca="1" si="26"/>
        <v>0.89476250470266072</v>
      </c>
      <c r="F869" s="16">
        <f t="shared" ca="1" si="27"/>
        <v>11.860594761343965</v>
      </c>
    </row>
    <row r="870" spans="5:6" x14ac:dyDescent="0.25">
      <c r="E870" s="16">
        <f t="shared" ca="1" si="26"/>
        <v>0.20842770771939556</v>
      </c>
      <c r="F870" s="16">
        <f t="shared" ca="1" si="27"/>
        <v>3.8969066829533507</v>
      </c>
    </row>
    <row r="871" spans="5:6" x14ac:dyDescent="0.25">
      <c r="E871" s="16">
        <f t="shared" ca="1" si="26"/>
        <v>0.55027822744435551</v>
      </c>
      <c r="F871" s="16">
        <f t="shared" ca="1" si="27"/>
        <v>6.8025702677307782</v>
      </c>
    </row>
    <row r="872" spans="5:6" x14ac:dyDescent="0.25">
      <c r="E872" s="16">
        <f t="shared" ca="1" si="26"/>
        <v>0.46131226961469562</v>
      </c>
      <c r="F872" s="16">
        <f t="shared" ca="1" si="27"/>
        <v>6.0090953748022331</v>
      </c>
    </row>
    <row r="873" spans="5:6" x14ac:dyDescent="0.25">
      <c r="E873" s="16">
        <f t="shared" ca="1" si="26"/>
        <v>0.61332329701661381</v>
      </c>
      <c r="F873" s="16">
        <f t="shared" ca="1" si="27"/>
        <v>7.4181538976057277</v>
      </c>
    </row>
    <row r="874" spans="5:6" x14ac:dyDescent="0.25">
      <c r="E874" s="16">
        <f t="shared" ca="1" si="26"/>
        <v>0.30912687678512085</v>
      </c>
      <c r="F874" s="16">
        <f t="shared" ca="1" si="27"/>
        <v>4.7464479124289252</v>
      </c>
    </row>
    <row r="875" spans="5:6" x14ac:dyDescent="0.25">
      <c r="E875" s="16">
        <f t="shared" ca="1" si="26"/>
        <v>0.34499791451232065</v>
      </c>
      <c r="F875" s="16">
        <f t="shared" ca="1" si="27"/>
        <v>5.0406523963909544</v>
      </c>
    </row>
    <row r="876" spans="5:6" x14ac:dyDescent="0.25">
      <c r="E876" s="16">
        <f t="shared" ca="1" si="26"/>
        <v>0.72768831914376364</v>
      </c>
      <c r="F876" s="16">
        <f t="shared" ca="1" si="27"/>
        <v>8.734137283025321</v>
      </c>
    </row>
    <row r="877" spans="5:6" x14ac:dyDescent="0.25">
      <c r="E877" s="16">
        <f t="shared" ca="1" si="26"/>
        <v>0.28343407659784603</v>
      </c>
      <c r="F877" s="16">
        <f t="shared" ca="1" si="27"/>
        <v>4.5344426751738789</v>
      </c>
    </row>
    <row r="878" spans="5:6" x14ac:dyDescent="0.25">
      <c r="E878" s="16">
        <f t="shared" ca="1" si="26"/>
        <v>0.83837158393513544</v>
      </c>
      <c r="F878" s="16">
        <f t="shared" ca="1" si="27"/>
        <v>10.506746468373361</v>
      </c>
    </row>
    <row r="879" spans="5:6" x14ac:dyDescent="0.25">
      <c r="E879" s="16">
        <f t="shared" ca="1" si="26"/>
        <v>0.29101763606035747</v>
      </c>
      <c r="F879" s="16">
        <f t="shared" ca="1" si="27"/>
        <v>4.5972081496307924</v>
      </c>
    </row>
    <row r="880" spans="5:6" x14ac:dyDescent="0.25">
      <c r="E880" s="16">
        <f t="shared" ca="1" si="26"/>
        <v>0.95667089379409131</v>
      </c>
      <c r="F880" s="16">
        <f t="shared" ca="1" si="27"/>
        <v>14.476364514603452</v>
      </c>
    </row>
    <row r="881" spans="5:6" x14ac:dyDescent="0.25">
      <c r="E881" s="16">
        <f t="shared" ca="1" si="26"/>
        <v>0.87355581179532182</v>
      </c>
      <c r="F881" s="16">
        <f t="shared" ca="1" si="27"/>
        <v>11.290394495792981</v>
      </c>
    </row>
    <row r="882" spans="5:6" x14ac:dyDescent="0.25">
      <c r="E882" s="16">
        <f t="shared" ca="1" si="26"/>
        <v>0.80054609830909773</v>
      </c>
      <c r="F882" s="16">
        <f t="shared" ca="1" si="27"/>
        <v>9.8124388187864415</v>
      </c>
    </row>
    <row r="883" spans="5:6" x14ac:dyDescent="0.25">
      <c r="E883" s="16">
        <f t="shared" ca="1" si="26"/>
        <v>0.18669293047930835</v>
      </c>
      <c r="F883" s="16">
        <f t="shared" ca="1" si="27"/>
        <v>3.7027511660850325</v>
      </c>
    </row>
    <row r="884" spans="5:6" x14ac:dyDescent="0.25">
      <c r="E884" s="16">
        <f t="shared" ca="1" si="26"/>
        <v>0.53366584179235232</v>
      </c>
      <c r="F884" s="16">
        <f t="shared" ca="1" si="27"/>
        <v>6.6488420444716194</v>
      </c>
    </row>
    <row r="885" spans="5:6" x14ac:dyDescent="0.25">
      <c r="E885" s="16">
        <f t="shared" ca="1" si="26"/>
        <v>0.32012864721815704</v>
      </c>
      <c r="F885" s="16">
        <f t="shared" ca="1" si="27"/>
        <v>4.8368005609544111</v>
      </c>
    </row>
    <row r="886" spans="5:6" x14ac:dyDescent="0.25">
      <c r="E886" s="16">
        <f t="shared" ca="1" si="26"/>
        <v>0.79036225432269902</v>
      </c>
      <c r="F886" s="16">
        <f t="shared" ca="1" si="27"/>
        <v>9.6443771155441915</v>
      </c>
    </row>
    <row r="887" spans="5:6" x14ac:dyDescent="0.25">
      <c r="E887" s="16">
        <f t="shared" ca="1" si="26"/>
        <v>0.65259215188497655</v>
      </c>
      <c r="F887" s="16">
        <f t="shared" ca="1" si="27"/>
        <v>7.8345638061222189</v>
      </c>
    </row>
    <row r="888" spans="5:6" x14ac:dyDescent="0.25">
      <c r="E888" s="16">
        <f t="shared" ca="1" si="26"/>
        <v>0.50801412664223378</v>
      </c>
      <c r="F888" s="16">
        <f t="shared" ca="1" si="27"/>
        <v>6.4170072403076244</v>
      </c>
    </row>
    <row r="889" spans="5:6" x14ac:dyDescent="0.25">
      <c r="E889" s="16">
        <f t="shared" ca="1" si="26"/>
        <v>0.70615691513688883</v>
      </c>
      <c r="F889" s="16">
        <f t="shared" ca="1" si="27"/>
        <v>8.4592469176855882</v>
      </c>
    </row>
    <row r="890" spans="5:6" x14ac:dyDescent="0.25">
      <c r="E890" s="16">
        <f t="shared" ca="1" si="26"/>
        <v>0.2957081969448081</v>
      </c>
      <c r="F890" s="16">
        <f t="shared" ca="1" si="27"/>
        <v>4.6359415742040717</v>
      </c>
    </row>
    <row r="891" spans="5:6" x14ac:dyDescent="0.25">
      <c r="E891" s="16">
        <f t="shared" ca="1" si="26"/>
        <v>0.17137701743482214</v>
      </c>
      <c r="F891" s="16">
        <f t="shared" ca="1" si="27"/>
        <v>3.5619307389370354</v>
      </c>
    </row>
    <row r="892" spans="5:6" x14ac:dyDescent="0.25">
      <c r="E892" s="16">
        <f t="shared" ca="1" si="26"/>
        <v>0.15624609060876493</v>
      </c>
      <c r="F892" s="16">
        <f t="shared" ca="1" si="27"/>
        <v>3.4187603062745762</v>
      </c>
    </row>
    <row r="893" spans="5:6" x14ac:dyDescent="0.25">
      <c r="E893" s="16">
        <f t="shared" ca="1" si="26"/>
        <v>0.89193087611224853</v>
      </c>
      <c r="F893" s="16">
        <f t="shared" ca="1" si="27"/>
        <v>11.778877607742931</v>
      </c>
    </row>
    <row r="894" spans="5:6" x14ac:dyDescent="0.25">
      <c r="E894" s="16">
        <f t="shared" ca="1" si="26"/>
        <v>0.58588871944519283</v>
      </c>
      <c r="F894" s="16">
        <f t="shared" ca="1" si="27"/>
        <v>7.143323896120191</v>
      </c>
    </row>
    <row r="895" spans="5:6" x14ac:dyDescent="0.25">
      <c r="E895" s="16">
        <f t="shared" ca="1" si="26"/>
        <v>0.35604129897628789</v>
      </c>
      <c r="F895" s="16">
        <f t="shared" ca="1" si="27"/>
        <v>5.1311771542824181</v>
      </c>
    </row>
    <row r="896" spans="5:6" x14ac:dyDescent="0.25">
      <c r="E896" s="16">
        <f t="shared" ca="1" si="26"/>
        <v>1.3846154945461486E-2</v>
      </c>
      <c r="F896" s="16">
        <f t="shared" ca="1" si="27"/>
        <v>1.3807414665894746</v>
      </c>
    </row>
    <row r="897" spans="5:6" x14ac:dyDescent="0.25">
      <c r="E897" s="16">
        <f t="shared" ca="1" si="26"/>
        <v>0.90055069654883813</v>
      </c>
      <c r="F897" s="16">
        <f t="shared" ca="1" si="27"/>
        <v>12.033907433943414</v>
      </c>
    </row>
    <row r="898" spans="5:6" x14ac:dyDescent="0.25">
      <c r="E898" s="16">
        <f t="shared" ca="1" si="26"/>
        <v>0.72774389222721969</v>
      </c>
      <c r="F898" s="16">
        <f t="shared" ca="1" si="27"/>
        <v>8.7348677883331778</v>
      </c>
    </row>
    <row r="899" spans="5:6" x14ac:dyDescent="0.25">
      <c r="E899" s="16">
        <f t="shared" ca="1" si="26"/>
        <v>0.96145667173828164</v>
      </c>
      <c r="F899" s="16">
        <f t="shared" ca="1" si="27"/>
        <v>14.807818634965047</v>
      </c>
    </row>
    <row r="900" spans="5:6" x14ac:dyDescent="0.25">
      <c r="E900" s="16">
        <f t="shared" ref="E900:E963" ca="1" si="28">RAND()</f>
        <v>0.8370324933493386</v>
      </c>
      <c r="F900" s="16">
        <f t="shared" ref="F900:F963" ca="1" si="29">_xlfn.CHISQ.INV(E900,$C$3)</f>
        <v>10.479935891693723</v>
      </c>
    </row>
    <row r="901" spans="5:6" x14ac:dyDescent="0.25">
      <c r="E901" s="16">
        <f t="shared" ca="1" si="28"/>
        <v>0.75399727164919028</v>
      </c>
      <c r="F901" s="16">
        <f t="shared" ca="1" si="29"/>
        <v>9.0936415508453265</v>
      </c>
    </row>
    <row r="902" spans="5:6" x14ac:dyDescent="0.25">
      <c r="E902" s="16">
        <f t="shared" ca="1" si="28"/>
        <v>0.19671506300587194</v>
      </c>
      <c r="F902" s="16">
        <f t="shared" ca="1" si="29"/>
        <v>3.7930205847570417</v>
      </c>
    </row>
    <row r="903" spans="5:6" x14ac:dyDescent="0.25">
      <c r="E903" s="16">
        <f t="shared" ca="1" si="28"/>
        <v>0.38679742568831221</v>
      </c>
      <c r="F903" s="16">
        <f t="shared" ca="1" si="29"/>
        <v>5.3840612371186944</v>
      </c>
    </row>
    <row r="904" spans="5:6" x14ac:dyDescent="0.25">
      <c r="E904" s="16">
        <f t="shared" ca="1" si="28"/>
        <v>0.79995454887375961</v>
      </c>
      <c r="F904" s="16">
        <f t="shared" ca="1" si="29"/>
        <v>9.802486049169346</v>
      </c>
    </row>
    <row r="905" spans="5:6" x14ac:dyDescent="0.25">
      <c r="E905" s="16">
        <f t="shared" ca="1" si="28"/>
        <v>0.84395503307960318</v>
      </c>
      <c r="F905" s="16">
        <f t="shared" ca="1" si="29"/>
        <v>10.620616325980293</v>
      </c>
    </row>
    <row r="906" spans="5:6" x14ac:dyDescent="0.25">
      <c r="E906" s="16">
        <f t="shared" ca="1" si="28"/>
        <v>0.55881536179949587</v>
      </c>
      <c r="F906" s="16">
        <f t="shared" ca="1" si="29"/>
        <v>6.8827936628443016</v>
      </c>
    </row>
    <row r="907" spans="5:6" x14ac:dyDescent="0.25">
      <c r="E907" s="16">
        <f t="shared" ca="1" si="28"/>
        <v>0.63913550733027502</v>
      </c>
      <c r="F907" s="16">
        <f t="shared" ca="1" si="29"/>
        <v>7.6884648728211209</v>
      </c>
    </row>
    <row r="908" spans="5:6" x14ac:dyDescent="0.25">
      <c r="E908" s="16">
        <f t="shared" ca="1" si="28"/>
        <v>0.20680528186060476</v>
      </c>
      <c r="F908" s="16">
        <f t="shared" ca="1" si="29"/>
        <v>3.8826114814178987</v>
      </c>
    </row>
    <row r="909" spans="5:6" x14ac:dyDescent="0.25">
      <c r="E909" s="16">
        <f t="shared" ca="1" si="28"/>
        <v>0.34566390415821258</v>
      </c>
      <c r="F909" s="16">
        <f t="shared" ca="1" si="29"/>
        <v>5.0461099818893222</v>
      </c>
    </row>
    <row r="910" spans="5:6" x14ac:dyDescent="0.25">
      <c r="E910" s="16">
        <f t="shared" ca="1" si="28"/>
        <v>0.75364221454588498</v>
      </c>
      <c r="F910" s="16">
        <f t="shared" ca="1" si="29"/>
        <v>9.0885943877335809</v>
      </c>
    </row>
    <row r="911" spans="5:6" x14ac:dyDescent="0.25">
      <c r="E911" s="16">
        <f t="shared" ca="1" si="28"/>
        <v>0.53202672902586201</v>
      </c>
      <c r="F911" s="16">
        <f t="shared" ca="1" si="29"/>
        <v>6.633834850944881</v>
      </c>
    </row>
    <row r="912" spans="5:6" x14ac:dyDescent="0.25">
      <c r="E912" s="16">
        <f t="shared" ca="1" si="28"/>
        <v>0.65625510497299278</v>
      </c>
      <c r="F912" s="16">
        <f t="shared" ca="1" si="29"/>
        <v>7.8750048030142654</v>
      </c>
    </row>
    <row r="913" spans="5:6" x14ac:dyDescent="0.25">
      <c r="E913" s="16">
        <f t="shared" ca="1" si="28"/>
        <v>0.88355205625065103</v>
      </c>
      <c r="F913" s="16">
        <f t="shared" ca="1" si="29"/>
        <v>11.547722891730317</v>
      </c>
    </row>
    <row r="914" spans="5:6" x14ac:dyDescent="0.25">
      <c r="E914" s="16">
        <f t="shared" ca="1" si="28"/>
        <v>0.74554434711519024</v>
      </c>
      <c r="F914" s="16">
        <f t="shared" ca="1" si="29"/>
        <v>8.9750038990287262</v>
      </c>
    </row>
    <row r="915" spans="5:6" x14ac:dyDescent="0.25">
      <c r="E915" s="16">
        <f t="shared" ca="1" si="28"/>
        <v>0.66937368257397645</v>
      </c>
      <c r="F915" s="16">
        <f t="shared" ca="1" si="29"/>
        <v>8.0223603806319588</v>
      </c>
    </row>
    <row r="916" spans="5:6" x14ac:dyDescent="0.25">
      <c r="E916" s="16">
        <f t="shared" ca="1" si="28"/>
        <v>0.9758183124877452</v>
      </c>
      <c r="F916" s="16">
        <f t="shared" ca="1" si="29"/>
        <v>16.104149075798407</v>
      </c>
    </row>
    <row r="917" spans="5:6" x14ac:dyDescent="0.25">
      <c r="E917" s="16">
        <f t="shared" ca="1" si="28"/>
        <v>0.82712351247537785</v>
      </c>
      <c r="F917" s="16">
        <f t="shared" ca="1" si="29"/>
        <v>10.287150376876244</v>
      </c>
    </row>
    <row r="918" spans="5:6" x14ac:dyDescent="0.25">
      <c r="E918" s="16">
        <f t="shared" ca="1" si="28"/>
        <v>0.98967887071706262</v>
      </c>
      <c r="F918" s="16">
        <f t="shared" ca="1" si="29"/>
        <v>18.392008920113284</v>
      </c>
    </row>
    <row r="919" spans="5:6" x14ac:dyDescent="0.25">
      <c r="E919" s="16">
        <f t="shared" ca="1" si="28"/>
        <v>0.72232053084620895</v>
      </c>
      <c r="F919" s="16">
        <f t="shared" ca="1" si="29"/>
        <v>8.6641083747173813</v>
      </c>
    </row>
    <row r="920" spans="5:6" x14ac:dyDescent="0.25">
      <c r="E920" s="16">
        <f t="shared" ca="1" si="28"/>
        <v>0.80368704592759388</v>
      </c>
      <c r="F920" s="16">
        <f t="shared" ca="1" si="29"/>
        <v>9.8656964238450637</v>
      </c>
    </row>
    <row r="921" spans="5:6" x14ac:dyDescent="0.25">
      <c r="E921" s="16">
        <f t="shared" ca="1" si="28"/>
        <v>0.78214288569632007</v>
      </c>
      <c r="F921" s="16">
        <f t="shared" ca="1" si="29"/>
        <v>9.5135316584965537</v>
      </c>
    </row>
    <row r="922" spans="5:6" x14ac:dyDescent="0.25">
      <c r="E922" s="16">
        <f t="shared" ca="1" si="28"/>
        <v>0.34200592245583838</v>
      </c>
      <c r="F922" s="16">
        <f t="shared" ca="1" si="29"/>
        <v>5.0161351698902577</v>
      </c>
    </row>
    <row r="923" spans="5:6" x14ac:dyDescent="0.25">
      <c r="E923" s="16">
        <f t="shared" ca="1" si="28"/>
        <v>0.30256136024048286</v>
      </c>
      <c r="F923" s="16">
        <f t="shared" ca="1" si="29"/>
        <v>4.6924293287339838</v>
      </c>
    </row>
    <row r="924" spans="5:6" x14ac:dyDescent="0.25">
      <c r="E924" s="16">
        <f t="shared" ca="1" si="28"/>
        <v>0.92042843339776836</v>
      </c>
      <c r="F924" s="16">
        <f t="shared" ca="1" si="29"/>
        <v>12.707216570480226</v>
      </c>
    </row>
    <row r="925" spans="5:6" x14ac:dyDescent="0.25">
      <c r="E925" s="16">
        <f t="shared" ca="1" si="28"/>
        <v>0.34565534593948166</v>
      </c>
      <c r="F925" s="16">
        <f t="shared" ca="1" si="29"/>
        <v>5.0460398490234493</v>
      </c>
    </row>
    <row r="926" spans="5:6" x14ac:dyDescent="0.25">
      <c r="E926" s="16">
        <f t="shared" ca="1" si="28"/>
        <v>0.65121974375835712</v>
      </c>
      <c r="F926" s="16">
        <f t="shared" ca="1" si="29"/>
        <v>7.8194876839717482</v>
      </c>
    </row>
    <row r="927" spans="5:6" x14ac:dyDescent="0.25">
      <c r="E927" s="16">
        <f t="shared" ca="1" si="28"/>
        <v>0.81948086682303956</v>
      </c>
      <c r="F927" s="16">
        <f t="shared" ca="1" si="29"/>
        <v>10.14472837952561</v>
      </c>
    </row>
    <row r="928" spans="5:6" x14ac:dyDescent="0.25">
      <c r="E928" s="16">
        <f t="shared" ca="1" si="28"/>
        <v>0.89440435374645011</v>
      </c>
      <c r="F928" s="16">
        <f t="shared" ca="1" si="29"/>
        <v>11.850151871445439</v>
      </c>
    </row>
    <row r="929" spans="5:6" x14ac:dyDescent="0.25">
      <c r="E929" s="16">
        <f t="shared" ca="1" si="28"/>
        <v>0.38294686464451599</v>
      </c>
      <c r="F929" s="16">
        <f t="shared" ca="1" si="29"/>
        <v>5.3523053230436872</v>
      </c>
    </row>
    <row r="930" spans="5:6" x14ac:dyDescent="0.25">
      <c r="E930" s="16">
        <f t="shared" ca="1" si="28"/>
        <v>4.4118364659840981E-2</v>
      </c>
      <c r="F930" s="16">
        <f t="shared" ca="1" si="29"/>
        <v>2.0697065962352252</v>
      </c>
    </row>
    <row r="931" spans="5:6" x14ac:dyDescent="0.25">
      <c r="E931" s="16">
        <f t="shared" ca="1" si="28"/>
        <v>9.0503607734311209E-2</v>
      </c>
      <c r="F931" s="16">
        <f t="shared" ca="1" si="29"/>
        <v>2.7217334332968268</v>
      </c>
    </row>
    <row r="932" spans="5:6" x14ac:dyDescent="0.25">
      <c r="E932" s="16">
        <f t="shared" ca="1" si="28"/>
        <v>0.5960725713641164</v>
      </c>
      <c r="F932" s="16">
        <f t="shared" ca="1" si="29"/>
        <v>7.2439720281236015</v>
      </c>
    </row>
    <row r="933" spans="5:6" x14ac:dyDescent="0.25">
      <c r="E933" s="16">
        <f t="shared" ca="1" si="28"/>
        <v>0.48278278288706944</v>
      </c>
      <c r="F933" s="16">
        <f t="shared" ca="1" si="29"/>
        <v>6.1946222317571245</v>
      </c>
    </row>
    <row r="934" spans="5:6" x14ac:dyDescent="0.25">
      <c r="E934" s="16">
        <f t="shared" ca="1" si="28"/>
        <v>0.6100665634513005</v>
      </c>
      <c r="F934" s="16">
        <f t="shared" ca="1" si="29"/>
        <v>7.3848970141296491</v>
      </c>
    </row>
    <row r="935" spans="5:6" x14ac:dyDescent="0.25">
      <c r="E935" s="16">
        <f t="shared" ca="1" si="28"/>
        <v>0.41760582195055185</v>
      </c>
      <c r="F935" s="16">
        <f t="shared" ca="1" si="29"/>
        <v>5.6396754255629808</v>
      </c>
    </row>
    <row r="936" spans="5:6" x14ac:dyDescent="0.25">
      <c r="E936" s="16">
        <f t="shared" ca="1" si="28"/>
        <v>0.75665445490589678</v>
      </c>
      <c r="F936" s="16">
        <f t="shared" ca="1" si="29"/>
        <v>9.1315970080396092</v>
      </c>
    </row>
    <row r="937" spans="5:6" x14ac:dyDescent="0.25">
      <c r="E937" s="16">
        <f t="shared" ca="1" si="28"/>
        <v>0.72431327636751885</v>
      </c>
      <c r="F937" s="16">
        <f t="shared" ca="1" si="29"/>
        <v>8.6899845321076921</v>
      </c>
    </row>
    <row r="938" spans="5:6" x14ac:dyDescent="0.25">
      <c r="E938" s="16">
        <f t="shared" ca="1" si="28"/>
        <v>6.4358704701980129E-2</v>
      </c>
      <c r="F938" s="16">
        <f t="shared" ca="1" si="29"/>
        <v>2.3830757707218364</v>
      </c>
    </row>
    <row r="939" spans="5:6" x14ac:dyDescent="0.25">
      <c r="E939" s="16">
        <f t="shared" ca="1" si="28"/>
        <v>0.17472426841682187</v>
      </c>
      <c r="F939" s="16">
        <f t="shared" ca="1" si="29"/>
        <v>3.5930313543558912</v>
      </c>
    </row>
    <row r="940" spans="5:6" x14ac:dyDescent="0.25">
      <c r="E940" s="16">
        <f t="shared" ca="1" si="28"/>
        <v>0.22662075577404472</v>
      </c>
      <c r="F940" s="16">
        <f t="shared" ca="1" si="29"/>
        <v>4.0553613262404351</v>
      </c>
    </row>
    <row r="941" spans="5:6" x14ac:dyDescent="0.25">
      <c r="E941" s="16">
        <f t="shared" ca="1" si="28"/>
        <v>0.47690501247411177</v>
      </c>
      <c r="F941" s="16">
        <f t="shared" ca="1" si="29"/>
        <v>6.1435195357867949</v>
      </c>
    </row>
    <row r="942" spans="5:6" x14ac:dyDescent="0.25">
      <c r="E942" s="16">
        <f t="shared" ca="1" si="28"/>
        <v>0.71051707802379549</v>
      </c>
      <c r="F942" s="16">
        <f t="shared" ca="1" si="29"/>
        <v>8.5136567932737837</v>
      </c>
    </row>
    <row r="943" spans="5:6" x14ac:dyDescent="0.25">
      <c r="E943" s="16">
        <f t="shared" ca="1" si="28"/>
        <v>0.82983976918102842</v>
      </c>
      <c r="F943" s="16">
        <f t="shared" ca="1" si="29"/>
        <v>10.339046856693276</v>
      </c>
    </row>
    <row r="944" spans="5:6" x14ac:dyDescent="0.25">
      <c r="E944" s="16">
        <f t="shared" ca="1" si="28"/>
        <v>0.78103243269185418</v>
      </c>
      <c r="F944" s="16">
        <f t="shared" ca="1" si="29"/>
        <v>9.4961628621204657</v>
      </c>
    </row>
    <row r="945" spans="5:6" x14ac:dyDescent="0.25">
      <c r="E945" s="16">
        <f t="shared" ca="1" si="28"/>
        <v>0.27249933626032941</v>
      </c>
      <c r="F945" s="16">
        <f t="shared" ca="1" si="29"/>
        <v>4.4435754119805821</v>
      </c>
    </row>
    <row r="946" spans="5:6" x14ac:dyDescent="0.25">
      <c r="E946" s="16">
        <f t="shared" ca="1" si="28"/>
        <v>0.63654280953601117</v>
      </c>
      <c r="F946" s="16">
        <f t="shared" ca="1" si="29"/>
        <v>7.660743647429876</v>
      </c>
    </row>
    <row r="947" spans="5:6" x14ac:dyDescent="0.25">
      <c r="E947" s="16">
        <f t="shared" ca="1" si="28"/>
        <v>0.67118280242638806</v>
      </c>
      <c r="F947" s="16">
        <f t="shared" ca="1" si="29"/>
        <v>8.0430033345389358</v>
      </c>
    </row>
    <row r="948" spans="5:6" x14ac:dyDescent="0.25">
      <c r="E948" s="16">
        <f t="shared" ca="1" si="28"/>
        <v>0.28062047750716734</v>
      </c>
      <c r="F948" s="16">
        <f t="shared" ca="1" si="29"/>
        <v>4.5111059314703743</v>
      </c>
    </row>
    <row r="949" spans="5:6" x14ac:dyDescent="0.25">
      <c r="E949" s="16">
        <f t="shared" ca="1" si="28"/>
        <v>7.0718030130261234E-3</v>
      </c>
      <c r="F949" s="16">
        <f t="shared" ca="1" si="29"/>
        <v>1.1062300113614054</v>
      </c>
    </row>
    <row r="950" spans="5:6" x14ac:dyDescent="0.25">
      <c r="E950" s="16">
        <f t="shared" ca="1" si="28"/>
        <v>0.1697842799718321</v>
      </c>
      <c r="F950" s="16">
        <f t="shared" ca="1" si="29"/>
        <v>3.5470635164804278</v>
      </c>
    </row>
    <row r="951" spans="5:6" x14ac:dyDescent="0.25">
      <c r="E951" s="16">
        <f t="shared" ca="1" si="28"/>
        <v>0.49354293285833895</v>
      </c>
      <c r="F951" s="16">
        <f t="shared" ca="1" si="29"/>
        <v>6.2888372697335342</v>
      </c>
    </row>
    <row r="952" spans="5:6" x14ac:dyDescent="0.25">
      <c r="E952" s="16">
        <f t="shared" ca="1" si="28"/>
        <v>0.60957927957488423</v>
      </c>
      <c r="F952" s="16">
        <f t="shared" ca="1" si="29"/>
        <v>7.3799363677135155</v>
      </c>
    </row>
    <row r="953" spans="5:6" x14ac:dyDescent="0.25">
      <c r="E953" s="16">
        <f t="shared" ca="1" si="28"/>
        <v>5.7325229554290202E-2</v>
      </c>
      <c r="F953" s="16">
        <f t="shared" ca="1" si="29"/>
        <v>2.2808764233093046</v>
      </c>
    </row>
    <row r="954" spans="5:6" x14ac:dyDescent="0.25">
      <c r="E954" s="16">
        <f t="shared" ca="1" si="28"/>
        <v>0.99817542815170057</v>
      </c>
      <c r="F954" s="16">
        <f t="shared" ca="1" si="29"/>
        <v>22.830251862516249</v>
      </c>
    </row>
    <row r="955" spans="5:6" x14ac:dyDescent="0.25">
      <c r="E955" s="16">
        <f t="shared" ca="1" si="28"/>
        <v>0.42611442926303023</v>
      </c>
      <c r="F955" s="16">
        <f t="shared" ca="1" si="29"/>
        <v>5.7108704177474268</v>
      </c>
    </row>
    <row r="956" spans="5:6" x14ac:dyDescent="0.25">
      <c r="E956" s="16">
        <f t="shared" ca="1" si="28"/>
        <v>0.94287448736905088</v>
      </c>
      <c r="F956" s="16">
        <f t="shared" ca="1" si="29"/>
        <v>13.682488438623579</v>
      </c>
    </row>
    <row r="957" spans="5:6" x14ac:dyDescent="0.25">
      <c r="E957" s="16">
        <f t="shared" ca="1" si="28"/>
        <v>0.87395207555317456</v>
      </c>
      <c r="F957" s="16">
        <f t="shared" ca="1" si="29"/>
        <v>11.300249729473585</v>
      </c>
    </row>
    <row r="958" spans="5:6" x14ac:dyDescent="0.25">
      <c r="E958" s="16">
        <f t="shared" ca="1" si="28"/>
        <v>0.33487935613479847</v>
      </c>
      <c r="F958" s="16">
        <f t="shared" ca="1" si="29"/>
        <v>4.9577392326554728</v>
      </c>
    </row>
    <row r="959" spans="5:6" x14ac:dyDescent="0.25">
      <c r="E959" s="16">
        <f t="shared" ca="1" si="28"/>
        <v>0.344914691307317</v>
      </c>
      <c r="F959" s="16">
        <f t="shared" ca="1" si="29"/>
        <v>5.0399704159443601</v>
      </c>
    </row>
    <row r="960" spans="5:6" x14ac:dyDescent="0.25">
      <c r="E960" s="16">
        <f t="shared" ca="1" si="28"/>
        <v>0.13279153398341281</v>
      </c>
      <c r="F960" s="16">
        <f t="shared" ca="1" si="29"/>
        <v>3.1867206430358306</v>
      </c>
    </row>
    <row r="961" spans="5:6" x14ac:dyDescent="0.25">
      <c r="E961" s="16">
        <f t="shared" ca="1" si="28"/>
        <v>9.5811857862048155E-3</v>
      </c>
      <c r="F961" s="16">
        <f t="shared" ca="1" si="29"/>
        <v>1.2216929837323349</v>
      </c>
    </row>
    <row r="962" spans="5:6" x14ac:dyDescent="0.25">
      <c r="E962" s="16">
        <f t="shared" ca="1" si="28"/>
        <v>0.84339971772880296</v>
      </c>
      <c r="F962" s="16">
        <f t="shared" ca="1" si="29"/>
        <v>10.609136784398828</v>
      </c>
    </row>
    <row r="963" spans="5:6" x14ac:dyDescent="0.25">
      <c r="E963" s="16">
        <f t="shared" ca="1" si="28"/>
        <v>1.9264493818406669E-2</v>
      </c>
      <c r="F963" s="16">
        <f t="shared" ca="1" si="29"/>
        <v>1.5443202587936524</v>
      </c>
    </row>
    <row r="964" spans="5:6" x14ac:dyDescent="0.25">
      <c r="E964" s="16">
        <f t="shared" ref="E964:E1027" ca="1" si="30">RAND()</f>
        <v>0.91119683533027096</v>
      </c>
      <c r="F964" s="16">
        <f t="shared" ref="F964:F1027" ca="1" si="31">_xlfn.CHISQ.INV(E964,$C$3)</f>
        <v>12.377672549578408</v>
      </c>
    </row>
    <row r="965" spans="5:6" x14ac:dyDescent="0.25">
      <c r="E965" s="16">
        <f t="shared" ca="1" si="30"/>
        <v>0.22688149491459597</v>
      </c>
      <c r="F965" s="16">
        <f t="shared" ca="1" si="31"/>
        <v>4.0576096934845935</v>
      </c>
    </row>
    <row r="966" spans="5:6" x14ac:dyDescent="0.25">
      <c r="E966" s="16">
        <f t="shared" ca="1" si="30"/>
        <v>6.0446960262273364E-2</v>
      </c>
      <c r="F966" s="16">
        <f t="shared" ca="1" si="31"/>
        <v>2.3269764655284328</v>
      </c>
    </row>
    <row r="967" spans="5:6" x14ac:dyDescent="0.25">
      <c r="E967" s="16">
        <f t="shared" ca="1" si="30"/>
        <v>0.97342184714895708</v>
      </c>
      <c r="F967" s="16">
        <f t="shared" ca="1" si="31"/>
        <v>15.844237992555549</v>
      </c>
    </row>
    <row r="968" spans="5:6" x14ac:dyDescent="0.25">
      <c r="E968" s="16">
        <f t="shared" ca="1" si="30"/>
        <v>0.31820475515317304</v>
      </c>
      <c r="F968" s="16">
        <f t="shared" ca="1" si="31"/>
        <v>4.8210126702896057</v>
      </c>
    </row>
    <row r="969" spans="5:6" x14ac:dyDescent="0.25">
      <c r="E969" s="16">
        <f t="shared" ca="1" si="30"/>
        <v>3.3408695639583152E-2</v>
      </c>
      <c r="F969" s="16">
        <f t="shared" ca="1" si="31"/>
        <v>1.8718505899311777</v>
      </c>
    </row>
    <row r="970" spans="5:6" x14ac:dyDescent="0.25">
      <c r="E970" s="16">
        <f t="shared" ca="1" si="30"/>
        <v>0.65507315866022231</v>
      </c>
      <c r="F970" s="16">
        <f t="shared" ca="1" si="31"/>
        <v>7.8619229489972984</v>
      </c>
    </row>
    <row r="971" spans="5:6" x14ac:dyDescent="0.25">
      <c r="E971" s="16">
        <f t="shared" ca="1" si="30"/>
        <v>0.44618071758558953</v>
      </c>
      <c r="F971" s="16">
        <f t="shared" ca="1" si="31"/>
        <v>5.880083227908619</v>
      </c>
    </row>
    <row r="972" spans="5:6" x14ac:dyDescent="0.25">
      <c r="E972" s="16">
        <f t="shared" ca="1" si="30"/>
        <v>0.59865859172815317</v>
      </c>
      <c r="F972" s="16">
        <f t="shared" ca="1" si="31"/>
        <v>7.2697797549345857</v>
      </c>
    </row>
    <row r="973" spans="5:6" x14ac:dyDescent="0.25">
      <c r="E973" s="16">
        <f t="shared" ca="1" si="30"/>
        <v>0.39469843415088024</v>
      </c>
      <c r="F973" s="16">
        <f t="shared" ca="1" si="31"/>
        <v>5.4493374074207166</v>
      </c>
    </row>
    <row r="974" spans="5:6" x14ac:dyDescent="0.25">
      <c r="E974" s="16">
        <f t="shared" ca="1" si="30"/>
        <v>0.34207916116546022</v>
      </c>
      <c r="F974" s="16">
        <f t="shared" ca="1" si="31"/>
        <v>5.0167352910286702</v>
      </c>
    </row>
    <row r="975" spans="5:6" x14ac:dyDescent="0.25">
      <c r="E975" s="16">
        <f t="shared" ca="1" si="30"/>
        <v>0.49161004597381686</v>
      </c>
      <c r="F975" s="16">
        <f t="shared" ca="1" si="31"/>
        <v>6.2718474556136776</v>
      </c>
    </row>
    <row r="976" spans="5:6" x14ac:dyDescent="0.25">
      <c r="E976" s="16">
        <f t="shared" ca="1" si="30"/>
        <v>0.67402734588674929</v>
      </c>
      <c r="F976" s="16">
        <f t="shared" ca="1" si="31"/>
        <v>8.0756250230305344</v>
      </c>
    </row>
    <row r="977" spans="5:6" x14ac:dyDescent="0.25">
      <c r="E977" s="16">
        <f t="shared" ca="1" si="30"/>
        <v>0.6205937358961584</v>
      </c>
      <c r="F977" s="16">
        <f t="shared" ca="1" si="31"/>
        <v>7.4930571194080322</v>
      </c>
    </row>
    <row r="978" spans="5:6" x14ac:dyDescent="0.25">
      <c r="E978" s="16">
        <f t="shared" ca="1" si="30"/>
        <v>0.82003300808173296</v>
      </c>
      <c r="F978" s="16">
        <f t="shared" ca="1" si="31"/>
        <v>10.154846207113497</v>
      </c>
    </row>
    <row r="979" spans="5:6" x14ac:dyDescent="0.25">
      <c r="E979" s="16">
        <f t="shared" ca="1" si="30"/>
        <v>0.17429378252405858</v>
      </c>
      <c r="F979" s="16">
        <f t="shared" ca="1" si="31"/>
        <v>3.589042260492453</v>
      </c>
    </row>
    <row r="980" spans="5:6" x14ac:dyDescent="0.25">
      <c r="E980" s="16">
        <f t="shared" ca="1" si="30"/>
        <v>0.37543880784901318</v>
      </c>
      <c r="F980" s="16">
        <f t="shared" ca="1" si="31"/>
        <v>5.2904784553353261</v>
      </c>
    </row>
    <row r="981" spans="5:6" x14ac:dyDescent="0.25">
      <c r="E981" s="16">
        <f t="shared" ca="1" si="30"/>
        <v>0.93591043252454253</v>
      </c>
      <c r="F981" s="16">
        <f t="shared" ca="1" si="31"/>
        <v>13.347101557495559</v>
      </c>
    </row>
    <row r="982" spans="5:6" x14ac:dyDescent="0.25">
      <c r="E982" s="16">
        <f t="shared" ca="1" si="30"/>
        <v>2.8343926983190104E-2</v>
      </c>
      <c r="F982" s="16">
        <f t="shared" ca="1" si="31"/>
        <v>1.7658764573254886</v>
      </c>
    </row>
    <row r="983" spans="5:6" x14ac:dyDescent="0.25">
      <c r="E983" s="16">
        <f t="shared" ca="1" si="30"/>
        <v>0.29265005626403773</v>
      </c>
      <c r="F983" s="16">
        <f t="shared" ca="1" si="31"/>
        <v>4.6106953573958851</v>
      </c>
    </row>
    <row r="984" spans="5:6" x14ac:dyDescent="0.25">
      <c r="E984" s="16">
        <f t="shared" ca="1" si="30"/>
        <v>0.63493307033157509</v>
      </c>
      <c r="F984" s="16">
        <f t="shared" ca="1" si="31"/>
        <v>7.6435992206859158</v>
      </c>
    </row>
    <row r="985" spans="5:6" x14ac:dyDescent="0.25">
      <c r="E985" s="16">
        <f t="shared" ca="1" si="30"/>
        <v>0.24646678212121231</v>
      </c>
      <c r="F985" s="16">
        <f t="shared" ca="1" si="31"/>
        <v>4.2249538372536666</v>
      </c>
    </row>
    <row r="986" spans="5:6" x14ac:dyDescent="0.25">
      <c r="E986" s="16">
        <f t="shared" ca="1" si="30"/>
        <v>0.19793322145659686</v>
      </c>
      <c r="F986" s="16">
        <f t="shared" ca="1" si="31"/>
        <v>3.8039021511123869</v>
      </c>
    </row>
    <row r="987" spans="5:6" x14ac:dyDescent="0.25">
      <c r="E987" s="16">
        <f t="shared" ca="1" si="30"/>
        <v>8.0753605974970499E-2</v>
      </c>
      <c r="F987" s="16">
        <f t="shared" ca="1" si="31"/>
        <v>2.6016985199395957</v>
      </c>
    </row>
    <row r="988" spans="5:6" x14ac:dyDescent="0.25">
      <c r="E988" s="16">
        <f t="shared" ca="1" si="30"/>
        <v>0.52588625737189287</v>
      </c>
      <c r="F988" s="16">
        <f t="shared" ca="1" si="31"/>
        <v>6.5778583834180573</v>
      </c>
    </row>
    <row r="989" spans="5:6" x14ac:dyDescent="0.25">
      <c r="E989" s="16">
        <f t="shared" ca="1" si="30"/>
        <v>0.21990126775493224</v>
      </c>
      <c r="F989" s="16">
        <f t="shared" ca="1" si="31"/>
        <v>3.9972097773898416</v>
      </c>
    </row>
    <row r="990" spans="5:6" x14ac:dyDescent="0.25">
      <c r="E990" s="16">
        <f t="shared" ca="1" si="30"/>
        <v>0.67755103256056737</v>
      </c>
      <c r="F990" s="16">
        <f t="shared" ca="1" si="31"/>
        <v>8.1163184242712898</v>
      </c>
    </row>
    <row r="991" spans="5:6" x14ac:dyDescent="0.25">
      <c r="E991" s="16">
        <f t="shared" ca="1" si="30"/>
        <v>0.87698230974674662</v>
      </c>
      <c r="F991" s="16">
        <f t="shared" ca="1" si="31"/>
        <v>11.376523004948057</v>
      </c>
    </row>
    <row r="992" spans="5:6" x14ac:dyDescent="0.25">
      <c r="E992" s="16">
        <f t="shared" ca="1" si="30"/>
        <v>0.50153338179075702</v>
      </c>
      <c r="F992" s="16">
        <f t="shared" ca="1" si="31"/>
        <v>6.3593912811455242</v>
      </c>
    </row>
    <row r="993" spans="5:6" x14ac:dyDescent="0.25">
      <c r="E993" s="16">
        <f t="shared" ca="1" si="30"/>
        <v>0.33853541724604908</v>
      </c>
      <c r="F993" s="16">
        <f t="shared" ca="1" si="31"/>
        <v>4.9876979831565702</v>
      </c>
    </row>
    <row r="994" spans="5:6" x14ac:dyDescent="0.25">
      <c r="E994" s="16">
        <f t="shared" ca="1" si="30"/>
        <v>0.15668750702896628</v>
      </c>
      <c r="F994" s="16">
        <f t="shared" ca="1" si="31"/>
        <v>3.4230018082886504</v>
      </c>
    </row>
    <row r="995" spans="5:6" x14ac:dyDescent="0.25">
      <c r="E995" s="16">
        <f t="shared" ca="1" si="30"/>
        <v>0.29141372899291085</v>
      </c>
      <c r="F995" s="16">
        <f t="shared" ca="1" si="31"/>
        <v>4.6004814275867592</v>
      </c>
    </row>
    <row r="996" spans="5:6" x14ac:dyDescent="0.25">
      <c r="E996" s="16">
        <f t="shared" ca="1" si="30"/>
        <v>0.66295545918458332</v>
      </c>
      <c r="F996" s="16">
        <f t="shared" ca="1" si="31"/>
        <v>7.9497638158426174</v>
      </c>
    </row>
    <row r="997" spans="5:6" x14ac:dyDescent="0.25">
      <c r="E997" s="16">
        <f t="shared" ca="1" si="30"/>
        <v>0.34673230664068044</v>
      </c>
      <c r="F997" s="16">
        <f t="shared" ca="1" si="31"/>
        <v>5.0548655109293792</v>
      </c>
    </row>
    <row r="998" spans="5:6" x14ac:dyDescent="0.25">
      <c r="E998" s="16">
        <f t="shared" ca="1" si="30"/>
        <v>0.2282815846110674</v>
      </c>
      <c r="F998" s="16">
        <f t="shared" ca="1" si="31"/>
        <v>4.0696727539020854</v>
      </c>
    </row>
    <row r="999" spans="5:6" x14ac:dyDescent="0.25">
      <c r="E999" s="16">
        <f t="shared" ca="1" si="30"/>
        <v>0.25486652282688216</v>
      </c>
      <c r="F999" s="16">
        <f t="shared" ca="1" si="31"/>
        <v>4.2959060542805529</v>
      </c>
    </row>
    <row r="1000" spans="5:6" x14ac:dyDescent="0.25">
      <c r="E1000" s="16">
        <f t="shared" ca="1" si="30"/>
        <v>0.12274289355450074</v>
      </c>
      <c r="F1000" s="16">
        <f t="shared" ca="1" si="31"/>
        <v>3.0826022346112953</v>
      </c>
    </row>
    <row r="1001" spans="5:6" x14ac:dyDescent="0.25">
      <c r="E1001" s="16">
        <f t="shared" ca="1" si="30"/>
        <v>0.80637351889463671</v>
      </c>
      <c r="F1001" s="16">
        <f t="shared" ca="1" si="31"/>
        <v>9.9118094796316605</v>
      </c>
    </row>
    <row r="1002" spans="5:6" x14ac:dyDescent="0.25">
      <c r="E1002" s="16">
        <f t="shared" ca="1" si="30"/>
        <v>0.29278185193340678</v>
      </c>
      <c r="F1002" s="16">
        <f t="shared" ca="1" si="31"/>
        <v>4.6117839266648737</v>
      </c>
    </row>
    <row r="1003" spans="5:6" x14ac:dyDescent="0.25">
      <c r="E1003" s="16">
        <f t="shared" ca="1" si="30"/>
        <v>2.4606654686378793E-2</v>
      </c>
      <c r="F1003" s="16">
        <f t="shared" ca="1" si="31"/>
        <v>1.6805525624890467</v>
      </c>
    </row>
    <row r="1004" spans="5:6" x14ac:dyDescent="0.25">
      <c r="E1004" s="16">
        <f t="shared" ca="1" si="30"/>
        <v>0.23718442702165887</v>
      </c>
      <c r="F1004" s="16">
        <f t="shared" ca="1" si="31"/>
        <v>4.1460030029520896</v>
      </c>
    </row>
    <row r="1005" spans="5:6" x14ac:dyDescent="0.25">
      <c r="E1005" s="16">
        <f t="shared" ca="1" si="30"/>
        <v>0.30411081261924122</v>
      </c>
      <c r="F1005" s="16">
        <f t="shared" ca="1" si="31"/>
        <v>4.70518559889301</v>
      </c>
    </row>
    <row r="1006" spans="5:6" x14ac:dyDescent="0.25">
      <c r="E1006" s="16">
        <f t="shared" ca="1" si="30"/>
        <v>0.92332451966010454</v>
      </c>
      <c r="F1006" s="16">
        <f t="shared" ca="1" si="31"/>
        <v>12.817745355350292</v>
      </c>
    </row>
    <row r="1007" spans="5:6" x14ac:dyDescent="0.25">
      <c r="E1007" s="16">
        <f t="shared" ca="1" si="30"/>
        <v>0.11810833385882813</v>
      </c>
      <c r="F1007" s="16">
        <f t="shared" ca="1" si="31"/>
        <v>3.0334394307302781</v>
      </c>
    </row>
    <row r="1008" spans="5:6" x14ac:dyDescent="0.25">
      <c r="E1008" s="16">
        <f t="shared" ca="1" si="30"/>
        <v>8.6658512896337858E-2</v>
      </c>
      <c r="F1008" s="16">
        <f t="shared" ca="1" si="31"/>
        <v>2.6751457025715202</v>
      </c>
    </row>
    <row r="1009" spans="5:6" x14ac:dyDescent="0.25">
      <c r="E1009" s="16">
        <f t="shared" ca="1" si="30"/>
        <v>0.47117596018414065</v>
      </c>
      <c r="F1009" s="16">
        <f t="shared" ca="1" si="31"/>
        <v>6.0939427078652555</v>
      </c>
    </row>
    <row r="1010" spans="5:6" x14ac:dyDescent="0.25">
      <c r="E1010" s="16">
        <f t="shared" ca="1" si="30"/>
        <v>0.29311447893265097</v>
      </c>
      <c r="F1010" s="16">
        <f t="shared" ca="1" si="31"/>
        <v>4.6145310453608746</v>
      </c>
    </row>
    <row r="1011" spans="5:6" x14ac:dyDescent="0.25">
      <c r="E1011" s="16">
        <f t="shared" ca="1" si="30"/>
        <v>0.40205975910969749</v>
      </c>
      <c r="F1011" s="16">
        <f t="shared" ca="1" si="31"/>
        <v>5.5103128292949348</v>
      </c>
    </row>
    <row r="1012" spans="5:6" x14ac:dyDescent="0.25">
      <c r="E1012" s="16">
        <f t="shared" ca="1" si="30"/>
        <v>0.33769770982651182</v>
      </c>
      <c r="F1012" s="16">
        <f t="shared" ca="1" si="31"/>
        <v>4.9808337785244907</v>
      </c>
    </row>
    <row r="1013" spans="5:6" x14ac:dyDescent="0.25">
      <c r="E1013" s="16">
        <f t="shared" ca="1" si="30"/>
        <v>0.59602492196452184</v>
      </c>
      <c r="F1013" s="16">
        <f t="shared" ca="1" si="31"/>
        <v>7.2434974701295429</v>
      </c>
    </row>
    <row r="1014" spans="5:6" x14ac:dyDescent="0.25">
      <c r="E1014" s="16">
        <f t="shared" ca="1" si="30"/>
        <v>0.67757767330267527</v>
      </c>
      <c r="F1014" s="16">
        <f t="shared" ca="1" si="31"/>
        <v>8.1166272964898454</v>
      </c>
    </row>
    <row r="1015" spans="5:6" x14ac:dyDescent="0.25">
      <c r="E1015" s="16">
        <f t="shared" ca="1" si="30"/>
        <v>0.75734858994760623</v>
      </c>
      <c r="F1015" s="16">
        <f t="shared" ca="1" si="31"/>
        <v>9.1415659543122185</v>
      </c>
    </row>
    <row r="1016" spans="5:6" x14ac:dyDescent="0.25">
      <c r="E1016" s="16">
        <f t="shared" ca="1" si="30"/>
        <v>8.457762184895512E-2</v>
      </c>
      <c r="F1016" s="16">
        <f t="shared" ca="1" si="31"/>
        <v>2.6495366683933366</v>
      </c>
    </row>
    <row r="1017" spans="5:6" x14ac:dyDescent="0.25">
      <c r="E1017" s="16">
        <f t="shared" ca="1" si="30"/>
        <v>0.97744803157845217</v>
      </c>
      <c r="F1017" s="16">
        <f t="shared" ca="1" si="31"/>
        <v>16.295209588019063</v>
      </c>
    </row>
    <row r="1018" spans="5:6" x14ac:dyDescent="0.25">
      <c r="E1018" s="16">
        <f t="shared" ca="1" si="30"/>
        <v>0.80018990914592447</v>
      </c>
      <c r="F1018" s="16">
        <f t="shared" ca="1" si="31"/>
        <v>9.8064430584256623</v>
      </c>
    </row>
    <row r="1019" spans="5:6" x14ac:dyDescent="0.25">
      <c r="E1019" s="16">
        <f t="shared" ca="1" si="30"/>
        <v>0.99735774926601095</v>
      </c>
      <c r="F1019" s="16">
        <f t="shared" ca="1" si="31"/>
        <v>21.900931865308081</v>
      </c>
    </row>
    <row r="1020" spans="5:6" x14ac:dyDescent="0.25">
      <c r="E1020" s="16">
        <f t="shared" ca="1" si="30"/>
        <v>0.72950765209244184</v>
      </c>
      <c r="F1020" s="16">
        <f t="shared" ca="1" si="31"/>
        <v>8.7581118578370969</v>
      </c>
    </row>
    <row r="1021" spans="5:6" x14ac:dyDescent="0.25">
      <c r="E1021" s="16">
        <f t="shared" ca="1" si="30"/>
        <v>0.98174462619009573</v>
      </c>
      <c r="F1021" s="16">
        <f t="shared" ca="1" si="31"/>
        <v>16.869789786228115</v>
      </c>
    </row>
    <row r="1022" spans="5:6" x14ac:dyDescent="0.25">
      <c r="E1022" s="16">
        <f t="shared" ca="1" si="30"/>
        <v>1.2385442026403237E-2</v>
      </c>
      <c r="F1022" s="16">
        <f t="shared" ca="1" si="31"/>
        <v>1.3301772351065861</v>
      </c>
    </row>
    <row r="1023" spans="5:6" x14ac:dyDescent="0.25">
      <c r="E1023" s="16">
        <f t="shared" ca="1" si="30"/>
        <v>0.19553795076073233</v>
      </c>
      <c r="F1023" s="16">
        <f t="shared" ca="1" si="31"/>
        <v>3.7824877499159197</v>
      </c>
    </row>
    <row r="1024" spans="5:6" x14ac:dyDescent="0.25">
      <c r="E1024" s="16">
        <f t="shared" ca="1" si="30"/>
        <v>0.62773600126593598</v>
      </c>
      <c r="F1024" s="16">
        <f t="shared" ca="1" si="31"/>
        <v>7.5675599138648604</v>
      </c>
    </row>
    <row r="1025" spans="5:6" x14ac:dyDescent="0.25">
      <c r="E1025" s="16">
        <f t="shared" ca="1" si="30"/>
        <v>0.83970060117951117</v>
      </c>
      <c r="F1025" s="16">
        <f t="shared" ca="1" si="31"/>
        <v>10.533542921953295</v>
      </c>
    </row>
    <row r="1026" spans="5:6" x14ac:dyDescent="0.25">
      <c r="E1026" s="16">
        <f t="shared" ca="1" si="30"/>
        <v>0.67457176578890099</v>
      </c>
      <c r="F1026" s="16">
        <f t="shared" ca="1" si="31"/>
        <v>8.0818916483363132</v>
      </c>
    </row>
    <row r="1027" spans="5:6" x14ac:dyDescent="0.25">
      <c r="E1027" s="16">
        <f t="shared" ca="1" si="30"/>
        <v>0.22317666803701575</v>
      </c>
      <c r="F1027" s="16">
        <f t="shared" ca="1" si="31"/>
        <v>4.0256067273485856</v>
      </c>
    </row>
    <row r="1028" spans="5:6" x14ac:dyDescent="0.25">
      <c r="E1028" s="16">
        <f t="shared" ref="E1028:E1091" ca="1" si="32">RAND()</f>
        <v>0.19272514358449289</v>
      </c>
      <c r="F1028" s="16">
        <f t="shared" ref="F1028:F1091" ca="1" si="33">_xlfn.CHISQ.INV(E1028,$C$3)</f>
        <v>3.7572457337620433</v>
      </c>
    </row>
    <row r="1029" spans="5:6" x14ac:dyDescent="0.25">
      <c r="E1029" s="16">
        <f t="shared" ca="1" si="32"/>
        <v>2.1071506373498639E-2</v>
      </c>
      <c r="F1029" s="16">
        <f t="shared" ca="1" si="33"/>
        <v>1.5926295651878184</v>
      </c>
    </row>
    <row r="1030" spans="5:6" x14ac:dyDescent="0.25">
      <c r="E1030" s="16">
        <f t="shared" ca="1" si="32"/>
        <v>0.56204798235532027</v>
      </c>
      <c r="F1030" s="16">
        <f t="shared" ca="1" si="33"/>
        <v>6.9134003258379053</v>
      </c>
    </row>
    <row r="1031" spans="5:6" x14ac:dyDescent="0.25">
      <c r="E1031" s="16">
        <f t="shared" ca="1" si="32"/>
        <v>0.5337839874349799</v>
      </c>
      <c r="F1031" s="16">
        <f t="shared" ca="1" si="33"/>
        <v>6.6499248257225236</v>
      </c>
    </row>
    <row r="1032" spans="5:6" x14ac:dyDescent="0.25">
      <c r="E1032" s="16">
        <f t="shared" ca="1" si="32"/>
        <v>0.25356863147552366</v>
      </c>
      <c r="F1032" s="16">
        <f t="shared" ca="1" si="33"/>
        <v>4.2849709610391713</v>
      </c>
    </row>
    <row r="1033" spans="5:6" x14ac:dyDescent="0.25">
      <c r="E1033" s="16">
        <f t="shared" ca="1" si="32"/>
        <v>0.11688990708596914</v>
      </c>
      <c r="F1033" s="16">
        <f t="shared" ca="1" si="33"/>
        <v>3.0203847206514389</v>
      </c>
    </row>
    <row r="1034" spans="5:6" x14ac:dyDescent="0.25">
      <c r="E1034" s="16">
        <f t="shared" ca="1" si="32"/>
        <v>0.5465797410022043</v>
      </c>
      <c r="F1034" s="16">
        <f t="shared" ca="1" si="33"/>
        <v>6.7680802036351011</v>
      </c>
    </row>
    <row r="1035" spans="5:6" x14ac:dyDescent="0.25">
      <c r="E1035" s="16">
        <f t="shared" ca="1" si="32"/>
        <v>0.25671420185435634</v>
      </c>
      <c r="F1035" s="16">
        <f t="shared" ca="1" si="33"/>
        <v>4.3114564179182109</v>
      </c>
    </row>
    <row r="1036" spans="5:6" x14ac:dyDescent="0.25">
      <c r="E1036" s="16">
        <f t="shared" ca="1" si="32"/>
        <v>0.44190205901621205</v>
      </c>
      <c r="F1036" s="16">
        <f t="shared" ca="1" si="33"/>
        <v>5.8438345888736105</v>
      </c>
    </row>
    <row r="1037" spans="5:6" x14ac:dyDescent="0.25">
      <c r="E1037" s="16">
        <f t="shared" ca="1" si="32"/>
        <v>0.72052489787437446</v>
      </c>
      <c r="F1037" s="16">
        <f t="shared" ca="1" si="33"/>
        <v>8.6409124285636789</v>
      </c>
    </row>
    <row r="1038" spans="5:6" x14ac:dyDescent="0.25">
      <c r="E1038" s="16">
        <f t="shared" ca="1" si="32"/>
        <v>0.5114456709410683</v>
      </c>
      <c r="F1038" s="16">
        <f t="shared" ca="1" si="33"/>
        <v>6.4476631204839556</v>
      </c>
    </row>
    <row r="1039" spans="5:6" x14ac:dyDescent="0.25">
      <c r="E1039" s="16">
        <f t="shared" ca="1" si="32"/>
        <v>0.35585086925889753</v>
      </c>
      <c r="F1039" s="16">
        <f t="shared" ca="1" si="33"/>
        <v>5.1296154815128681</v>
      </c>
    </row>
    <row r="1040" spans="5:6" x14ac:dyDescent="0.25">
      <c r="E1040" s="16">
        <f t="shared" ca="1" si="32"/>
        <v>0.96869907983617809</v>
      </c>
      <c r="F1040" s="16">
        <f t="shared" ca="1" si="33"/>
        <v>15.391052275934079</v>
      </c>
    </row>
    <row r="1041" spans="5:6" x14ac:dyDescent="0.25">
      <c r="E1041" s="16">
        <f t="shared" ca="1" si="32"/>
        <v>0.92378911232936423</v>
      </c>
      <c r="F1041" s="16">
        <f t="shared" ca="1" si="33"/>
        <v>12.835827907919674</v>
      </c>
    </row>
    <row r="1042" spans="5:6" x14ac:dyDescent="0.25">
      <c r="E1042" s="16">
        <f t="shared" ca="1" si="32"/>
        <v>0.11638677412130916</v>
      </c>
      <c r="F1042" s="16">
        <f t="shared" ca="1" si="33"/>
        <v>3.0149776529231302</v>
      </c>
    </row>
    <row r="1043" spans="5:6" x14ac:dyDescent="0.25">
      <c r="E1043" s="16">
        <f t="shared" ca="1" si="32"/>
        <v>0.33348986732814434</v>
      </c>
      <c r="F1043" s="16">
        <f t="shared" ca="1" si="33"/>
        <v>4.9463525311630177</v>
      </c>
    </row>
    <row r="1044" spans="5:6" x14ac:dyDescent="0.25">
      <c r="E1044" s="16">
        <f t="shared" ca="1" si="32"/>
        <v>0.23210332528839217</v>
      </c>
      <c r="F1044" s="16">
        <f t="shared" ca="1" si="33"/>
        <v>4.1025169170991029</v>
      </c>
    </row>
    <row r="1045" spans="5:6" x14ac:dyDescent="0.25">
      <c r="E1045" s="16">
        <f t="shared" ca="1" si="32"/>
        <v>0.25585069245136827</v>
      </c>
      <c r="F1045" s="16">
        <f t="shared" ca="1" si="33"/>
        <v>4.3041914181122412</v>
      </c>
    </row>
    <row r="1046" spans="5:6" x14ac:dyDescent="0.25">
      <c r="E1046" s="16">
        <f t="shared" ca="1" si="32"/>
        <v>0.99112490908043105</v>
      </c>
      <c r="F1046" s="16">
        <f t="shared" ca="1" si="33"/>
        <v>18.788870900607819</v>
      </c>
    </row>
    <row r="1047" spans="5:6" x14ac:dyDescent="0.25">
      <c r="E1047" s="16">
        <f t="shared" ca="1" si="32"/>
        <v>0.58996368448834413</v>
      </c>
      <c r="F1047" s="16">
        <f t="shared" ca="1" si="33"/>
        <v>7.1834122552427786</v>
      </c>
    </row>
    <row r="1048" spans="5:6" x14ac:dyDescent="0.25">
      <c r="E1048" s="16">
        <f t="shared" ca="1" si="32"/>
        <v>0.40348731159508944</v>
      </c>
      <c r="F1048" s="16">
        <f t="shared" ca="1" si="33"/>
        <v>5.522156921785057</v>
      </c>
    </row>
    <row r="1049" spans="5:6" x14ac:dyDescent="0.25">
      <c r="E1049" s="16">
        <f t="shared" ca="1" si="32"/>
        <v>4.6000656270140827E-2</v>
      </c>
      <c r="F1049" s="16">
        <f t="shared" ca="1" si="33"/>
        <v>2.1016696089855382</v>
      </c>
    </row>
    <row r="1050" spans="5:6" x14ac:dyDescent="0.25">
      <c r="E1050" s="16">
        <f t="shared" ca="1" si="32"/>
        <v>0.82613920978600763</v>
      </c>
      <c r="F1050" s="16">
        <f t="shared" ca="1" si="33"/>
        <v>10.268514119374505</v>
      </c>
    </row>
    <row r="1051" spans="5:6" x14ac:dyDescent="0.25">
      <c r="E1051" s="16">
        <f t="shared" ca="1" si="32"/>
        <v>0.2580418623378512</v>
      </c>
      <c r="F1051" s="16">
        <f t="shared" ca="1" si="33"/>
        <v>4.322618282392348</v>
      </c>
    </row>
    <row r="1052" spans="5:6" x14ac:dyDescent="0.25">
      <c r="E1052" s="16">
        <f t="shared" ca="1" si="32"/>
        <v>0.91913699657926007</v>
      </c>
      <c r="F1052" s="16">
        <f t="shared" ca="1" si="33"/>
        <v>12.659099912402523</v>
      </c>
    </row>
    <row r="1053" spans="5:6" x14ac:dyDescent="0.25">
      <c r="E1053" s="16">
        <f t="shared" ca="1" si="32"/>
        <v>0.85739653265315208</v>
      </c>
      <c r="F1053" s="16">
        <f t="shared" ca="1" si="33"/>
        <v>10.909771248948223</v>
      </c>
    </row>
    <row r="1054" spans="5:6" x14ac:dyDescent="0.25">
      <c r="E1054" s="16">
        <f t="shared" ca="1" si="32"/>
        <v>0.54957507490522639</v>
      </c>
      <c r="F1054" s="16">
        <f t="shared" ca="1" si="33"/>
        <v>6.7960009741442287</v>
      </c>
    </row>
    <row r="1055" spans="5:6" x14ac:dyDescent="0.25">
      <c r="E1055" s="16">
        <f t="shared" ca="1" si="32"/>
        <v>0.57590360873889179</v>
      </c>
      <c r="F1055" s="16">
        <f t="shared" ca="1" si="33"/>
        <v>7.0460942137141993</v>
      </c>
    </row>
    <row r="1056" spans="5:6" x14ac:dyDescent="0.25">
      <c r="E1056" s="16">
        <f t="shared" ca="1" si="32"/>
        <v>0.66541673152858183</v>
      </c>
      <c r="F1056" s="16">
        <f t="shared" ca="1" si="33"/>
        <v>7.9774870030923868</v>
      </c>
    </row>
    <row r="1057" spans="5:6" x14ac:dyDescent="0.25">
      <c r="E1057" s="16">
        <f t="shared" ca="1" si="32"/>
        <v>0.57011725705399652</v>
      </c>
      <c r="F1057" s="16">
        <f t="shared" ca="1" si="33"/>
        <v>6.9903745774593311</v>
      </c>
    </row>
    <row r="1058" spans="5:6" x14ac:dyDescent="0.25">
      <c r="E1058" s="16">
        <f t="shared" ca="1" si="32"/>
        <v>0.90099216393625081</v>
      </c>
      <c r="F1058" s="16">
        <f t="shared" ca="1" si="33"/>
        <v>12.047492289299091</v>
      </c>
    </row>
    <row r="1059" spans="5:6" x14ac:dyDescent="0.25">
      <c r="E1059" s="16">
        <f t="shared" ca="1" si="32"/>
        <v>0.31433034036649166</v>
      </c>
      <c r="F1059" s="16">
        <f t="shared" ca="1" si="33"/>
        <v>4.7892038662518708</v>
      </c>
    </row>
    <row r="1060" spans="5:6" x14ac:dyDescent="0.25">
      <c r="E1060" s="16">
        <f t="shared" ca="1" si="32"/>
        <v>0.51889158141749558</v>
      </c>
      <c r="F1060" s="16">
        <f t="shared" ca="1" si="33"/>
        <v>6.5145489691722887</v>
      </c>
    </row>
    <row r="1061" spans="5:6" x14ac:dyDescent="0.25">
      <c r="E1061" s="16">
        <f t="shared" ca="1" si="32"/>
        <v>6.8827535748029245E-2</v>
      </c>
      <c r="F1061" s="16">
        <f t="shared" ca="1" si="33"/>
        <v>2.4451215656148229</v>
      </c>
    </row>
    <row r="1062" spans="5:6" x14ac:dyDescent="0.25">
      <c r="E1062" s="16">
        <f t="shared" ca="1" si="32"/>
        <v>0.5046996179959804</v>
      </c>
      <c r="F1062" s="16">
        <f t="shared" ca="1" si="33"/>
        <v>6.387495112088696</v>
      </c>
    </row>
    <row r="1063" spans="5:6" x14ac:dyDescent="0.25">
      <c r="E1063" s="16">
        <f t="shared" ca="1" si="32"/>
        <v>0.64436543878126185</v>
      </c>
      <c r="F1063" s="16">
        <f t="shared" ca="1" si="33"/>
        <v>7.7447966693300589</v>
      </c>
    </row>
    <row r="1064" spans="5:6" x14ac:dyDescent="0.25">
      <c r="E1064" s="16">
        <f t="shared" ca="1" si="32"/>
        <v>6.8807701370146024E-3</v>
      </c>
      <c r="F1064" s="16">
        <f t="shared" ca="1" si="33"/>
        <v>1.0964432397390351</v>
      </c>
    </row>
    <row r="1065" spans="5:6" x14ac:dyDescent="0.25">
      <c r="E1065" s="16">
        <f t="shared" ca="1" si="32"/>
        <v>0.66419616985687246</v>
      </c>
      <c r="F1065" s="16">
        <f t="shared" ca="1" si="33"/>
        <v>7.9637210107698122</v>
      </c>
    </row>
    <row r="1066" spans="5:6" x14ac:dyDescent="0.25">
      <c r="E1066" s="16">
        <f t="shared" ca="1" si="32"/>
        <v>0.17999225777760819</v>
      </c>
      <c r="F1066" s="16">
        <f t="shared" ca="1" si="33"/>
        <v>3.6416000866154974</v>
      </c>
    </row>
    <row r="1067" spans="5:6" x14ac:dyDescent="0.25">
      <c r="E1067" s="16">
        <f t="shared" ca="1" si="32"/>
        <v>0.54621911717236737</v>
      </c>
      <c r="F1067" s="16">
        <f t="shared" ca="1" si="33"/>
        <v>6.7647255575635281</v>
      </c>
    </row>
    <row r="1068" spans="5:6" x14ac:dyDescent="0.25">
      <c r="E1068" s="16">
        <f t="shared" ca="1" si="32"/>
        <v>0.53872655240837419</v>
      </c>
      <c r="F1068" s="16">
        <f t="shared" ca="1" si="33"/>
        <v>6.6953541410942616</v>
      </c>
    </row>
    <row r="1069" spans="5:6" x14ac:dyDescent="0.25">
      <c r="E1069" s="16">
        <f t="shared" ca="1" si="32"/>
        <v>0.27780480549731845</v>
      </c>
      <c r="F1069" s="16">
        <f t="shared" ca="1" si="33"/>
        <v>4.4877224112478471</v>
      </c>
    </row>
    <row r="1070" spans="5:6" x14ac:dyDescent="0.25">
      <c r="E1070" s="16">
        <f t="shared" ca="1" si="32"/>
        <v>0.84579770354420569</v>
      </c>
      <c r="F1070" s="16">
        <f t="shared" ca="1" si="33"/>
        <v>10.65896018223796</v>
      </c>
    </row>
    <row r="1071" spans="5:6" x14ac:dyDescent="0.25">
      <c r="E1071" s="16">
        <f t="shared" ca="1" si="32"/>
        <v>0.85064238156149807</v>
      </c>
      <c r="F1071" s="16">
        <f t="shared" ca="1" si="33"/>
        <v>10.761678272499923</v>
      </c>
    </row>
    <row r="1072" spans="5:6" x14ac:dyDescent="0.25">
      <c r="E1072" s="16">
        <f t="shared" ca="1" si="32"/>
        <v>0.84034290924574273</v>
      </c>
      <c r="F1072" s="16">
        <f t="shared" ca="1" si="33"/>
        <v>10.546561416733551</v>
      </c>
    </row>
    <row r="1073" spans="5:6" x14ac:dyDescent="0.25">
      <c r="E1073" s="16">
        <f t="shared" ca="1" si="32"/>
        <v>0.41639063631574302</v>
      </c>
      <c r="F1073" s="16">
        <f t="shared" ca="1" si="33"/>
        <v>5.629531544169013</v>
      </c>
    </row>
    <row r="1074" spans="5:6" x14ac:dyDescent="0.25">
      <c r="E1074" s="16">
        <f t="shared" ca="1" si="32"/>
        <v>0.51151820574415363</v>
      </c>
      <c r="F1074" s="16">
        <f t="shared" ca="1" si="33"/>
        <v>6.4483122477729955</v>
      </c>
    </row>
    <row r="1075" spans="5:6" x14ac:dyDescent="0.25">
      <c r="E1075" s="16">
        <f t="shared" ca="1" si="32"/>
        <v>9.7249195714148695E-2</v>
      </c>
      <c r="F1075" s="16">
        <f t="shared" ca="1" si="33"/>
        <v>2.8013497226308517</v>
      </c>
    </row>
    <row r="1076" spans="5:6" x14ac:dyDescent="0.25">
      <c r="E1076" s="16">
        <f t="shared" ca="1" si="32"/>
        <v>3.703070578647516E-2</v>
      </c>
      <c r="F1076" s="16">
        <f t="shared" ca="1" si="33"/>
        <v>1.9422137364916998</v>
      </c>
    </row>
    <row r="1077" spans="5:6" x14ac:dyDescent="0.25">
      <c r="E1077" s="16">
        <f t="shared" ca="1" si="32"/>
        <v>0.10141037110164774</v>
      </c>
      <c r="F1077" s="16">
        <f t="shared" ca="1" si="33"/>
        <v>2.8492402456052695</v>
      </c>
    </row>
    <row r="1078" spans="5:6" x14ac:dyDescent="0.25">
      <c r="E1078" s="16">
        <f t="shared" ca="1" si="32"/>
        <v>0.19025793984253847</v>
      </c>
      <c r="F1078" s="16">
        <f t="shared" ca="1" si="33"/>
        <v>3.7350181583740278</v>
      </c>
    </row>
    <row r="1079" spans="5:6" x14ac:dyDescent="0.25">
      <c r="E1079" s="16">
        <f t="shared" ca="1" si="32"/>
        <v>0.98948942443624976</v>
      </c>
      <c r="F1079" s="16">
        <f t="shared" ca="1" si="33"/>
        <v>18.344027752532966</v>
      </c>
    </row>
    <row r="1080" spans="5:6" x14ac:dyDescent="0.25">
      <c r="E1080" s="16">
        <f t="shared" ca="1" si="32"/>
        <v>0.3118833278019626</v>
      </c>
      <c r="F1080" s="16">
        <f t="shared" ca="1" si="33"/>
        <v>4.7691027239377206</v>
      </c>
    </row>
    <row r="1081" spans="5:6" x14ac:dyDescent="0.25">
      <c r="E1081" s="16">
        <f t="shared" ca="1" si="32"/>
        <v>6.0236025685834527E-2</v>
      </c>
      <c r="F1081" s="16">
        <f t="shared" ca="1" si="33"/>
        <v>2.323900160140862</v>
      </c>
    </row>
    <row r="1082" spans="5:6" x14ac:dyDescent="0.25">
      <c r="E1082" s="16">
        <f t="shared" ca="1" si="32"/>
        <v>0.15693461509152351</v>
      </c>
      <c r="F1082" s="16">
        <f t="shared" ca="1" si="33"/>
        <v>3.4253744222847629</v>
      </c>
    </row>
    <row r="1083" spans="5:6" x14ac:dyDescent="0.25">
      <c r="E1083" s="16">
        <f t="shared" ca="1" si="32"/>
        <v>2.8013827805667524E-2</v>
      </c>
      <c r="F1083" s="16">
        <f t="shared" ca="1" si="33"/>
        <v>1.7586099244597528</v>
      </c>
    </row>
    <row r="1084" spans="5:6" x14ac:dyDescent="0.25">
      <c r="E1084" s="16">
        <f t="shared" ca="1" si="32"/>
        <v>4.64372669983385E-2</v>
      </c>
      <c r="F1084" s="16">
        <f t="shared" ca="1" si="33"/>
        <v>2.1089834056248384</v>
      </c>
    </row>
    <row r="1085" spans="5:6" x14ac:dyDescent="0.25">
      <c r="E1085" s="16">
        <f t="shared" ca="1" si="32"/>
        <v>2.040979530110909E-2</v>
      </c>
      <c r="F1085" s="16">
        <f t="shared" ca="1" si="33"/>
        <v>1.5752333783783026</v>
      </c>
    </row>
    <row r="1086" spans="5:6" x14ac:dyDescent="0.25">
      <c r="E1086" s="16">
        <f t="shared" ca="1" si="32"/>
        <v>5.7031840424739411E-2</v>
      </c>
      <c r="F1086" s="16">
        <f t="shared" ca="1" si="33"/>
        <v>2.276478713078772</v>
      </c>
    </row>
    <row r="1087" spans="5:6" x14ac:dyDescent="0.25">
      <c r="E1087" s="16">
        <f t="shared" ca="1" si="32"/>
        <v>0.98407135537971702</v>
      </c>
      <c r="F1087" s="16">
        <f t="shared" ca="1" si="33"/>
        <v>17.237270170560233</v>
      </c>
    </row>
    <row r="1088" spans="5:6" x14ac:dyDescent="0.25">
      <c r="E1088" s="16">
        <f t="shared" ca="1" si="32"/>
        <v>0.72022298251089512</v>
      </c>
      <c r="F1088" s="16">
        <f t="shared" ca="1" si="33"/>
        <v>8.637023411945421</v>
      </c>
    </row>
    <row r="1089" spans="5:6" x14ac:dyDescent="0.25">
      <c r="E1089" s="16">
        <f t="shared" ca="1" si="32"/>
        <v>0.17612257835743006</v>
      </c>
      <c r="F1089" s="16">
        <f t="shared" ca="1" si="33"/>
        <v>3.6059673901943543</v>
      </c>
    </row>
    <row r="1090" spans="5:6" x14ac:dyDescent="0.25">
      <c r="E1090" s="16">
        <f t="shared" ca="1" si="32"/>
        <v>0.57025439336163064</v>
      </c>
      <c r="F1090" s="16">
        <f t="shared" ca="1" si="33"/>
        <v>6.9916899953644149</v>
      </c>
    </row>
    <row r="1091" spans="5:6" x14ac:dyDescent="0.25">
      <c r="E1091" s="16">
        <f t="shared" ca="1" si="32"/>
        <v>0.93481532892547636</v>
      </c>
      <c r="F1091" s="16">
        <f t="shared" ca="1" si="33"/>
        <v>13.297433073459256</v>
      </c>
    </row>
    <row r="1092" spans="5:6" x14ac:dyDescent="0.25">
      <c r="E1092" s="16">
        <f t="shared" ref="E1092:E1155" ca="1" si="34">RAND()</f>
        <v>0.40190131166674359</v>
      </c>
      <c r="F1092" s="16">
        <f t="shared" ref="F1092:F1155" ca="1" si="35">_xlfn.CHISQ.INV(E1092,$C$3)</f>
        <v>5.5089986282330381</v>
      </c>
    </row>
    <row r="1093" spans="5:6" x14ac:dyDescent="0.25">
      <c r="E1093" s="16">
        <f t="shared" ca="1" si="34"/>
        <v>0.7246440443811144</v>
      </c>
      <c r="F1093" s="16">
        <f t="shared" ca="1" si="35"/>
        <v>8.6942933886566127</v>
      </c>
    </row>
    <row r="1094" spans="5:6" x14ac:dyDescent="0.25">
      <c r="E1094" s="16">
        <f t="shared" ca="1" si="34"/>
        <v>0.44410687748266608</v>
      </c>
      <c r="F1094" s="16">
        <f t="shared" ca="1" si="35"/>
        <v>5.8625016637544558</v>
      </c>
    </row>
    <row r="1095" spans="5:6" x14ac:dyDescent="0.25">
      <c r="E1095" s="16">
        <f t="shared" ca="1" si="34"/>
        <v>3.8387568882025991E-2</v>
      </c>
      <c r="F1095" s="16">
        <f t="shared" ca="1" si="35"/>
        <v>1.9675887991963239</v>
      </c>
    </row>
    <row r="1096" spans="5:6" x14ac:dyDescent="0.25">
      <c r="E1096" s="16">
        <f t="shared" ca="1" si="34"/>
        <v>0.79493763946026985</v>
      </c>
      <c r="F1096" s="16">
        <f t="shared" ca="1" si="35"/>
        <v>9.7190360391613861</v>
      </c>
    </row>
    <row r="1097" spans="5:6" x14ac:dyDescent="0.25">
      <c r="E1097" s="16">
        <f t="shared" ca="1" si="34"/>
        <v>3.4819506366190134E-2</v>
      </c>
      <c r="F1097" s="16">
        <f t="shared" ca="1" si="35"/>
        <v>1.8997380822866416</v>
      </c>
    </row>
    <row r="1098" spans="5:6" x14ac:dyDescent="0.25">
      <c r="E1098" s="16">
        <f t="shared" ca="1" si="34"/>
        <v>0.56396254271332802</v>
      </c>
      <c r="F1098" s="16">
        <f t="shared" ca="1" si="35"/>
        <v>6.9315887254246666</v>
      </c>
    </row>
    <row r="1099" spans="5:6" x14ac:dyDescent="0.25">
      <c r="E1099" s="16">
        <f t="shared" ca="1" si="34"/>
        <v>0.32249294538483586</v>
      </c>
      <c r="F1099" s="16">
        <f t="shared" ca="1" si="35"/>
        <v>4.8561968090820145</v>
      </c>
    </row>
    <row r="1100" spans="5:6" x14ac:dyDescent="0.25">
      <c r="E1100" s="16">
        <f t="shared" ca="1" si="34"/>
        <v>0.87432646149733506</v>
      </c>
      <c r="F1100" s="16">
        <f t="shared" ca="1" si="35"/>
        <v>11.309585793456758</v>
      </c>
    </row>
    <row r="1101" spans="5:6" x14ac:dyDescent="0.25">
      <c r="E1101" s="16">
        <f t="shared" ca="1" si="34"/>
        <v>0.29468682690291192</v>
      </c>
      <c r="F1101" s="16">
        <f t="shared" ca="1" si="35"/>
        <v>4.6275126177619299</v>
      </c>
    </row>
    <row r="1102" spans="5:6" x14ac:dyDescent="0.25">
      <c r="E1102" s="16">
        <f t="shared" ca="1" si="34"/>
        <v>0.25793361055463548</v>
      </c>
      <c r="F1102" s="16">
        <f t="shared" ca="1" si="35"/>
        <v>4.3217085594291724</v>
      </c>
    </row>
    <row r="1103" spans="5:6" x14ac:dyDescent="0.25">
      <c r="E1103" s="16">
        <f t="shared" ca="1" si="34"/>
        <v>0.16048149964848235</v>
      </c>
      <c r="F1103" s="16">
        <f t="shared" ca="1" si="35"/>
        <v>3.4592894821637863</v>
      </c>
    </row>
    <row r="1104" spans="5:6" x14ac:dyDescent="0.25">
      <c r="E1104" s="16">
        <f t="shared" ca="1" si="34"/>
        <v>0.97671252785759066</v>
      </c>
      <c r="F1104" s="16">
        <f t="shared" ca="1" si="35"/>
        <v>16.207417097618951</v>
      </c>
    </row>
    <row r="1105" spans="5:6" x14ac:dyDescent="0.25">
      <c r="E1105" s="16">
        <f t="shared" ca="1" si="34"/>
        <v>0.79738643259980468</v>
      </c>
      <c r="F1105" s="16">
        <f t="shared" ca="1" si="35"/>
        <v>9.759556529248739</v>
      </c>
    </row>
    <row r="1106" spans="5:6" x14ac:dyDescent="0.25">
      <c r="E1106" s="16">
        <f t="shared" ca="1" si="34"/>
        <v>0.26968901150829006</v>
      </c>
      <c r="F1106" s="16">
        <f t="shared" ca="1" si="35"/>
        <v>4.4201417557624323</v>
      </c>
    </row>
    <row r="1107" spans="5:6" x14ac:dyDescent="0.25">
      <c r="E1107" s="16">
        <f t="shared" ca="1" si="34"/>
        <v>0.841299071896492</v>
      </c>
      <c r="F1107" s="16">
        <f t="shared" ca="1" si="35"/>
        <v>10.566024154577985</v>
      </c>
    </row>
    <row r="1108" spans="5:6" x14ac:dyDescent="0.25">
      <c r="E1108" s="16">
        <f t="shared" ca="1" si="34"/>
        <v>0.16844642203491345</v>
      </c>
      <c r="F1108" s="16">
        <f t="shared" ca="1" si="35"/>
        <v>3.5345403855032709</v>
      </c>
    </row>
    <row r="1109" spans="5:6" x14ac:dyDescent="0.25">
      <c r="E1109" s="16">
        <f t="shared" ca="1" si="34"/>
        <v>0.91466444542275327</v>
      </c>
      <c r="F1109" s="16">
        <f t="shared" ca="1" si="35"/>
        <v>12.497663998131811</v>
      </c>
    </row>
    <row r="1110" spans="5:6" x14ac:dyDescent="0.25">
      <c r="E1110" s="16">
        <f t="shared" ca="1" si="34"/>
        <v>0.56689864574910509</v>
      </c>
      <c r="F1110" s="16">
        <f t="shared" ca="1" si="35"/>
        <v>6.9595717849417378</v>
      </c>
    </row>
    <row r="1111" spans="5:6" x14ac:dyDescent="0.25">
      <c r="E1111" s="16">
        <f t="shared" ca="1" si="34"/>
        <v>0.42086161010972656</v>
      </c>
      <c r="F1111" s="16">
        <f t="shared" ca="1" si="35"/>
        <v>5.6668824610656836</v>
      </c>
    </row>
    <row r="1112" spans="5:6" x14ac:dyDescent="0.25">
      <c r="E1112" s="16">
        <f t="shared" ca="1" si="34"/>
        <v>0.79856459740514307</v>
      </c>
      <c r="F1112" s="16">
        <f t="shared" ca="1" si="35"/>
        <v>9.779195240066322</v>
      </c>
    </row>
    <row r="1113" spans="5:6" x14ac:dyDescent="0.25">
      <c r="E1113" s="16">
        <f t="shared" ca="1" si="34"/>
        <v>0.73455805806123453</v>
      </c>
      <c r="F1113" s="16">
        <f t="shared" ca="1" si="35"/>
        <v>8.825319559624127</v>
      </c>
    </row>
    <row r="1114" spans="5:6" x14ac:dyDescent="0.25">
      <c r="E1114" s="16">
        <f t="shared" ca="1" si="34"/>
        <v>0.84338937568814665</v>
      </c>
      <c r="F1114" s="16">
        <f t="shared" ca="1" si="35"/>
        <v>10.608923322759686</v>
      </c>
    </row>
    <row r="1115" spans="5:6" x14ac:dyDescent="0.25">
      <c r="E1115" s="16">
        <f t="shared" ca="1" si="34"/>
        <v>0.43471228277554619</v>
      </c>
      <c r="F1115" s="16">
        <f t="shared" ca="1" si="35"/>
        <v>5.7831341275923469</v>
      </c>
    </row>
    <row r="1116" spans="5:6" x14ac:dyDescent="0.25">
      <c r="E1116" s="16">
        <f t="shared" ca="1" si="34"/>
        <v>0.53090600919600284</v>
      </c>
      <c r="F1116" s="16">
        <f t="shared" ca="1" si="35"/>
        <v>6.6235898502228521</v>
      </c>
    </row>
    <row r="1117" spans="5:6" x14ac:dyDescent="0.25">
      <c r="E1117" s="16">
        <f t="shared" ca="1" si="34"/>
        <v>0.83237047210838433</v>
      </c>
      <c r="F1117" s="16">
        <f t="shared" ca="1" si="35"/>
        <v>10.388031978911753</v>
      </c>
    </row>
    <row r="1118" spans="5:6" x14ac:dyDescent="0.25">
      <c r="E1118" s="16">
        <f t="shared" ca="1" si="34"/>
        <v>0.15365864436301435</v>
      </c>
      <c r="F1118" s="16">
        <f t="shared" ca="1" si="35"/>
        <v>3.3938133775143284</v>
      </c>
    </row>
    <row r="1119" spans="5:6" x14ac:dyDescent="0.25">
      <c r="E1119" s="16">
        <f t="shared" ca="1" si="34"/>
        <v>0.375648626789717</v>
      </c>
      <c r="F1119" s="16">
        <f t="shared" ca="1" si="35"/>
        <v>5.2922047368421081</v>
      </c>
    </row>
    <row r="1120" spans="5:6" x14ac:dyDescent="0.25">
      <c r="E1120" s="16">
        <f t="shared" ca="1" si="34"/>
        <v>0.51402731236692634</v>
      </c>
      <c r="F1120" s="16">
        <f t="shared" ca="1" si="35"/>
        <v>6.4707959975473202</v>
      </c>
    </row>
    <row r="1121" spans="5:6" x14ac:dyDescent="0.25">
      <c r="E1121" s="16">
        <f t="shared" ca="1" si="34"/>
        <v>5.2721126721494427E-2</v>
      </c>
      <c r="F1121" s="16">
        <f t="shared" ca="1" si="35"/>
        <v>2.2104699993879033</v>
      </c>
    </row>
    <row r="1122" spans="5:6" x14ac:dyDescent="0.25">
      <c r="E1122" s="16">
        <f t="shared" ca="1" si="34"/>
        <v>0.5663468416450973</v>
      </c>
      <c r="F1122" s="16">
        <f t="shared" ca="1" si="35"/>
        <v>6.9543043315832316</v>
      </c>
    </row>
    <row r="1123" spans="5:6" x14ac:dyDescent="0.25">
      <c r="E1123" s="16">
        <f t="shared" ca="1" si="34"/>
        <v>0.96444399489449828</v>
      </c>
      <c r="F1123" s="16">
        <f t="shared" ca="1" si="35"/>
        <v>15.034791555504281</v>
      </c>
    </row>
    <row r="1124" spans="5:6" x14ac:dyDescent="0.25">
      <c r="E1124" s="16">
        <f t="shared" ca="1" si="34"/>
        <v>0.55672129224783051</v>
      </c>
      <c r="F1124" s="16">
        <f t="shared" ca="1" si="35"/>
        <v>6.8630351342471627</v>
      </c>
    </row>
    <row r="1125" spans="5:6" x14ac:dyDescent="0.25">
      <c r="E1125" s="16">
        <f t="shared" ca="1" si="34"/>
        <v>0.79549115341084564</v>
      </c>
      <c r="F1125" s="16">
        <f t="shared" ca="1" si="35"/>
        <v>9.72816023753054</v>
      </c>
    </row>
    <row r="1126" spans="5:6" x14ac:dyDescent="0.25">
      <c r="E1126" s="16">
        <f t="shared" ca="1" si="34"/>
        <v>0.51848251292700309</v>
      </c>
      <c r="F1126" s="16">
        <f t="shared" ca="1" si="35"/>
        <v>6.5108609800090891</v>
      </c>
    </row>
    <row r="1127" spans="5:6" x14ac:dyDescent="0.25">
      <c r="E1127" s="16">
        <f t="shared" ca="1" si="34"/>
        <v>0.27753709948540195</v>
      </c>
      <c r="F1127" s="16">
        <f t="shared" ca="1" si="35"/>
        <v>4.4854975726448059</v>
      </c>
    </row>
    <row r="1128" spans="5:6" x14ac:dyDescent="0.25">
      <c r="E1128" s="16">
        <f t="shared" ca="1" si="34"/>
        <v>0.41587922313497794</v>
      </c>
      <c r="F1128" s="16">
        <f t="shared" ca="1" si="35"/>
        <v>5.6252641967487067</v>
      </c>
    </row>
    <row r="1129" spans="5:6" x14ac:dyDescent="0.25">
      <c r="E1129" s="16">
        <f t="shared" ca="1" si="34"/>
        <v>0.22253319184150988</v>
      </c>
      <c r="F1129" s="16">
        <f t="shared" ca="1" si="35"/>
        <v>4.020035749211246</v>
      </c>
    </row>
    <row r="1130" spans="5:6" x14ac:dyDescent="0.25">
      <c r="E1130" s="16">
        <f t="shared" ca="1" si="34"/>
        <v>0.26214615050832424</v>
      </c>
      <c r="F1130" s="16">
        <f t="shared" ca="1" si="35"/>
        <v>4.3570629288077578</v>
      </c>
    </row>
    <row r="1131" spans="5:6" x14ac:dyDescent="0.25">
      <c r="E1131" s="16">
        <f t="shared" ca="1" si="34"/>
        <v>0.51171242563566355</v>
      </c>
      <c r="F1131" s="16">
        <f t="shared" ca="1" si="35"/>
        <v>6.4500505903580629</v>
      </c>
    </row>
    <row r="1132" spans="5:6" x14ac:dyDescent="0.25">
      <c r="E1132" s="16">
        <f t="shared" ca="1" si="34"/>
        <v>0.45633470602167214</v>
      </c>
      <c r="F1132" s="16">
        <f t="shared" ca="1" si="35"/>
        <v>5.9665094388832625</v>
      </c>
    </row>
    <row r="1133" spans="5:6" x14ac:dyDescent="0.25">
      <c r="E1133" s="16">
        <f t="shared" ca="1" si="34"/>
        <v>0.68624713589140518</v>
      </c>
      <c r="F1133" s="16">
        <f t="shared" ca="1" si="35"/>
        <v>8.2181330098828713</v>
      </c>
    </row>
    <row r="1134" spans="5:6" x14ac:dyDescent="0.25">
      <c r="E1134" s="16">
        <f t="shared" ca="1" si="34"/>
        <v>0.44068670268260846</v>
      </c>
      <c r="F1134" s="16">
        <f t="shared" ca="1" si="35"/>
        <v>5.8335555622416031</v>
      </c>
    </row>
    <row r="1135" spans="5:6" x14ac:dyDescent="0.25">
      <c r="E1135" s="16">
        <f t="shared" ca="1" si="34"/>
        <v>6.7089676773553819E-2</v>
      </c>
      <c r="F1135" s="16">
        <f t="shared" ca="1" si="35"/>
        <v>2.4212368474136081</v>
      </c>
    </row>
    <row r="1136" spans="5:6" x14ac:dyDescent="0.25">
      <c r="E1136" s="16">
        <f t="shared" ca="1" si="34"/>
        <v>0.78185974999444474</v>
      </c>
      <c r="F1136" s="16">
        <f t="shared" ca="1" si="35"/>
        <v>9.5090962858931736</v>
      </c>
    </row>
    <row r="1137" spans="5:6" x14ac:dyDescent="0.25">
      <c r="E1137" s="16">
        <f t="shared" ca="1" si="34"/>
        <v>0.24584096070988304</v>
      </c>
      <c r="F1137" s="16">
        <f t="shared" ca="1" si="35"/>
        <v>4.2196496397630856</v>
      </c>
    </row>
    <row r="1138" spans="5:6" x14ac:dyDescent="0.25">
      <c r="E1138" s="16">
        <f t="shared" ca="1" si="34"/>
        <v>0.19071730619231519</v>
      </c>
      <c r="F1138" s="16">
        <f t="shared" ca="1" si="35"/>
        <v>3.7391629744803847</v>
      </c>
    </row>
    <row r="1139" spans="5:6" x14ac:dyDescent="0.25">
      <c r="E1139" s="16">
        <f t="shared" ca="1" si="34"/>
        <v>0.22892636005630229</v>
      </c>
      <c r="F1139" s="16">
        <f t="shared" ca="1" si="35"/>
        <v>4.0752224826524062</v>
      </c>
    </row>
    <row r="1140" spans="5:6" x14ac:dyDescent="0.25">
      <c r="E1140" s="16">
        <f t="shared" ca="1" si="34"/>
        <v>0.7196159077992802</v>
      </c>
      <c r="F1140" s="16">
        <f t="shared" ca="1" si="35"/>
        <v>8.6292132162785897</v>
      </c>
    </row>
    <row r="1141" spans="5:6" x14ac:dyDescent="0.25">
      <c r="E1141" s="16">
        <f t="shared" ca="1" si="34"/>
        <v>0.5790470258860736</v>
      </c>
      <c r="F1141" s="16">
        <f t="shared" ca="1" si="35"/>
        <v>7.0765531935191719</v>
      </c>
    </row>
    <row r="1142" spans="5:6" x14ac:dyDescent="0.25">
      <c r="E1142" s="16">
        <f t="shared" ca="1" si="34"/>
        <v>0.91681933820171191</v>
      </c>
      <c r="F1142" s="16">
        <f t="shared" ca="1" si="35"/>
        <v>12.574465143503661</v>
      </c>
    </row>
    <row r="1143" spans="5:6" x14ac:dyDescent="0.25">
      <c r="E1143" s="16">
        <f t="shared" ca="1" si="34"/>
        <v>0.46917470667196004</v>
      </c>
      <c r="F1143" s="16">
        <f t="shared" ca="1" si="35"/>
        <v>6.0766769707372594</v>
      </c>
    </row>
    <row r="1144" spans="5:6" x14ac:dyDescent="0.25">
      <c r="E1144" s="16">
        <f t="shared" ca="1" si="34"/>
        <v>0.10490281956041569</v>
      </c>
      <c r="F1144" s="16">
        <f t="shared" ca="1" si="35"/>
        <v>2.8887754226775617</v>
      </c>
    </row>
    <row r="1145" spans="5:6" x14ac:dyDescent="0.25">
      <c r="E1145" s="16">
        <f t="shared" ca="1" si="34"/>
        <v>0.71292354227534349</v>
      </c>
      <c r="F1145" s="16">
        <f t="shared" ca="1" si="35"/>
        <v>8.5439500760726599</v>
      </c>
    </row>
    <row r="1146" spans="5:6" x14ac:dyDescent="0.25">
      <c r="E1146" s="16">
        <f t="shared" ca="1" si="34"/>
        <v>0.46541488244506302</v>
      </c>
      <c r="F1146" s="16">
        <f t="shared" ca="1" si="35"/>
        <v>6.0443102014919852</v>
      </c>
    </row>
    <row r="1147" spans="5:6" x14ac:dyDescent="0.25">
      <c r="E1147" s="16">
        <f t="shared" ca="1" si="34"/>
        <v>0.25955872777819278</v>
      </c>
      <c r="F1147" s="16">
        <f t="shared" ca="1" si="35"/>
        <v>4.3353588990763328</v>
      </c>
    </row>
    <row r="1148" spans="5:6" x14ac:dyDescent="0.25">
      <c r="E1148" s="16">
        <f t="shared" ca="1" si="34"/>
        <v>0.6743847804670583</v>
      </c>
      <c r="F1148" s="16">
        <f t="shared" ca="1" si="35"/>
        <v>8.0797384824708089</v>
      </c>
    </row>
    <row r="1149" spans="5:6" x14ac:dyDescent="0.25">
      <c r="E1149" s="16">
        <f t="shared" ca="1" si="34"/>
        <v>0.24177135049734189</v>
      </c>
      <c r="F1149" s="16">
        <f t="shared" ca="1" si="35"/>
        <v>4.1850927892398655</v>
      </c>
    </row>
    <row r="1150" spans="5:6" x14ac:dyDescent="0.25">
      <c r="E1150" s="16">
        <f t="shared" ca="1" si="34"/>
        <v>0.60615051309519807</v>
      </c>
      <c r="F1150" s="16">
        <f t="shared" ca="1" si="35"/>
        <v>7.3451422699548186</v>
      </c>
    </row>
    <row r="1151" spans="5:6" x14ac:dyDescent="0.25">
      <c r="E1151" s="16">
        <f t="shared" ca="1" si="34"/>
        <v>9.9575829840294783E-2</v>
      </c>
      <c r="F1151" s="16">
        <f t="shared" ca="1" si="35"/>
        <v>2.8282353330386347</v>
      </c>
    </row>
    <row r="1152" spans="5:6" x14ac:dyDescent="0.25">
      <c r="E1152" s="16">
        <f t="shared" ca="1" si="34"/>
        <v>2.3586181789410077E-2</v>
      </c>
      <c r="F1152" s="16">
        <f t="shared" ca="1" si="35"/>
        <v>1.6559727165443725</v>
      </c>
    </row>
    <row r="1153" spans="5:6" x14ac:dyDescent="0.25">
      <c r="E1153" s="16">
        <f t="shared" ca="1" si="34"/>
        <v>0.85939281782493537</v>
      </c>
      <c r="F1153" s="16">
        <f t="shared" ca="1" si="35"/>
        <v>10.954701025009907</v>
      </c>
    </row>
    <row r="1154" spans="5:6" x14ac:dyDescent="0.25">
      <c r="E1154" s="16">
        <f t="shared" ca="1" si="34"/>
        <v>0.70102997018624835</v>
      </c>
      <c r="F1154" s="16">
        <f t="shared" ca="1" si="35"/>
        <v>8.3960329238324682</v>
      </c>
    </row>
    <row r="1155" spans="5:6" x14ac:dyDescent="0.25">
      <c r="E1155" s="16">
        <f t="shared" ca="1" si="34"/>
        <v>0.23954245181463019</v>
      </c>
      <c r="F1155" s="16">
        <f t="shared" ca="1" si="35"/>
        <v>4.1661172129570012</v>
      </c>
    </row>
    <row r="1156" spans="5:6" x14ac:dyDescent="0.25">
      <c r="E1156" s="16">
        <f t="shared" ref="E1156:E1219" ca="1" si="36">RAND()</f>
        <v>7.5291974780978377E-2</v>
      </c>
      <c r="F1156" s="16">
        <f t="shared" ref="F1156:F1219" ca="1" si="37">_xlfn.CHISQ.INV(E1156,$C$3)</f>
        <v>2.5314795812147235</v>
      </c>
    </row>
    <row r="1157" spans="5:6" x14ac:dyDescent="0.25">
      <c r="E1157" s="16">
        <f t="shared" ca="1" si="36"/>
        <v>0.36364471272586962</v>
      </c>
      <c r="F1157" s="16">
        <f t="shared" ca="1" si="37"/>
        <v>5.1935604017637544</v>
      </c>
    </row>
    <row r="1158" spans="5:6" x14ac:dyDescent="0.25">
      <c r="E1158" s="16">
        <f t="shared" ca="1" si="36"/>
        <v>0.96949837581265574</v>
      </c>
      <c r="F1158" s="16">
        <f t="shared" ca="1" si="37"/>
        <v>15.463015542055777</v>
      </c>
    </row>
    <row r="1159" spans="5:6" x14ac:dyDescent="0.25">
      <c r="E1159" s="16">
        <f t="shared" ca="1" si="36"/>
        <v>0.44057010093271554</v>
      </c>
      <c r="F1159" s="16">
        <f t="shared" ca="1" si="37"/>
        <v>5.8325697865115149</v>
      </c>
    </row>
    <row r="1160" spans="5:6" x14ac:dyDescent="0.25">
      <c r="E1160" s="16">
        <f t="shared" ca="1" si="36"/>
        <v>0.15306887399657887</v>
      </c>
      <c r="F1160" s="16">
        <f t="shared" ca="1" si="37"/>
        <v>3.3881065442958622</v>
      </c>
    </row>
    <row r="1161" spans="5:6" x14ac:dyDescent="0.25">
      <c r="E1161" s="16">
        <f t="shared" ca="1" si="36"/>
        <v>0.34542429712492961</v>
      </c>
      <c r="F1161" s="16">
        <f t="shared" ca="1" si="37"/>
        <v>5.0441464592416256</v>
      </c>
    </row>
    <row r="1162" spans="5:6" x14ac:dyDescent="0.25">
      <c r="E1162" s="16">
        <f t="shared" ca="1" si="36"/>
        <v>0.71263458869342922</v>
      </c>
      <c r="F1162" s="16">
        <f t="shared" ca="1" si="37"/>
        <v>8.5403025915019501</v>
      </c>
    </row>
    <row r="1163" spans="5:6" x14ac:dyDescent="0.25">
      <c r="E1163" s="16">
        <f t="shared" ca="1" si="36"/>
        <v>0.71616863133768072</v>
      </c>
      <c r="F1163" s="16">
        <f t="shared" ca="1" si="37"/>
        <v>8.5851041175548577</v>
      </c>
    </row>
    <row r="1164" spans="5:6" x14ac:dyDescent="0.25">
      <c r="E1164" s="16">
        <f t="shared" ca="1" si="36"/>
        <v>7.5107292282339366E-2</v>
      </c>
      <c r="F1164" s="16">
        <f t="shared" ca="1" si="37"/>
        <v>2.5290633937924905</v>
      </c>
    </row>
    <row r="1165" spans="5:6" x14ac:dyDescent="0.25">
      <c r="E1165" s="16">
        <f t="shared" ca="1" si="36"/>
        <v>0.37948785575208044</v>
      </c>
      <c r="F1165" s="16">
        <f t="shared" ca="1" si="37"/>
        <v>5.3238069237764307</v>
      </c>
    </row>
    <row r="1166" spans="5:6" x14ac:dyDescent="0.25">
      <c r="E1166" s="16">
        <f t="shared" ca="1" si="36"/>
        <v>0.33676596772380563</v>
      </c>
      <c r="F1166" s="16">
        <f t="shared" ca="1" si="37"/>
        <v>4.9731989423939131</v>
      </c>
    </row>
    <row r="1167" spans="5:6" x14ac:dyDescent="0.25">
      <c r="E1167" s="16">
        <f t="shared" ca="1" si="36"/>
        <v>0.73436702642475737</v>
      </c>
      <c r="F1167" s="16">
        <f t="shared" ca="1" si="37"/>
        <v>8.8227595964517587</v>
      </c>
    </row>
    <row r="1168" spans="5:6" x14ac:dyDescent="0.25">
      <c r="E1168" s="16">
        <f t="shared" ca="1" si="36"/>
        <v>0.15249248384517755</v>
      </c>
      <c r="F1168" s="16">
        <f t="shared" ca="1" si="37"/>
        <v>3.382521687707392</v>
      </c>
    </row>
    <row r="1169" spans="5:6" x14ac:dyDescent="0.25">
      <c r="E1169" s="16">
        <f t="shared" ca="1" si="36"/>
        <v>0.49528336405962758</v>
      </c>
      <c r="F1169" s="16">
        <f t="shared" ca="1" si="37"/>
        <v>6.3041607642062027</v>
      </c>
    </row>
    <row r="1170" spans="5:6" x14ac:dyDescent="0.25">
      <c r="E1170" s="16">
        <f t="shared" ca="1" si="36"/>
        <v>0.45030713837079361</v>
      </c>
      <c r="F1170" s="16">
        <f t="shared" ca="1" si="37"/>
        <v>5.9151354672334922</v>
      </c>
    </row>
    <row r="1171" spans="5:6" x14ac:dyDescent="0.25">
      <c r="E1171" s="16">
        <f t="shared" ca="1" si="36"/>
        <v>0.31339135611272828</v>
      </c>
      <c r="F1171" s="16">
        <f t="shared" ca="1" si="37"/>
        <v>4.7814916193931412</v>
      </c>
    </row>
    <row r="1172" spans="5:6" x14ac:dyDescent="0.25">
      <c r="E1172" s="16">
        <f t="shared" ca="1" si="36"/>
        <v>0.79474696717597804</v>
      </c>
      <c r="F1172" s="16">
        <f t="shared" ca="1" si="37"/>
        <v>9.7158976470580534</v>
      </c>
    </row>
    <row r="1173" spans="5:6" x14ac:dyDescent="0.25">
      <c r="E1173" s="16">
        <f t="shared" ca="1" si="36"/>
        <v>0.97569564489994531</v>
      </c>
      <c r="F1173" s="16">
        <f t="shared" ca="1" si="37"/>
        <v>16.090265592166482</v>
      </c>
    </row>
    <row r="1174" spans="5:6" x14ac:dyDescent="0.25">
      <c r="E1174" s="16">
        <f t="shared" ca="1" si="36"/>
        <v>0.48607318950738609</v>
      </c>
      <c r="F1174" s="16">
        <f t="shared" ca="1" si="37"/>
        <v>6.2233395480332021</v>
      </c>
    </row>
    <row r="1175" spans="5:6" x14ac:dyDescent="0.25">
      <c r="E1175" s="16">
        <f t="shared" ca="1" si="36"/>
        <v>0.83175563796444507</v>
      </c>
      <c r="F1175" s="16">
        <f t="shared" ca="1" si="37"/>
        <v>10.376073798407619</v>
      </c>
    </row>
    <row r="1176" spans="5:6" x14ac:dyDescent="0.25">
      <c r="E1176" s="16">
        <f t="shared" ca="1" si="36"/>
        <v>0.66587301668579013</v>
      </c>
      <c r="F1176" s="16">
        <f t="shared" ca="1" si="37"/>
        <v>7.9826422626068281</v>
      </c>
    </row>
    <row r="1177" spans="5:6" x14ac:dyDescent="0.25">
      <c r="E1177" s="16">
        <f t="shared" ca="1" si="36"/>
        <v>0.82549258111186563</v>
      </c>
      <c r="F1177" s="16">
        <f t="shared" ca="1" si="37"/>
        <v>10.256319523505756</v>
      </c>
    </row>
    <row r="1178" spans="5:6" x14ac:dyDescent="0.25">
      <c r="E1178" s="16">
        <f t="shared" ca="1" si="36"/>
        <v>0.20860775977921553</v>
      </c>
      <c r="F1178" s="16">
        <f t="shared" ca="1" si="37"/>
        <v>3.8984913321441979</v>
      </c>
    </row>
    <row r="1179" spans="5:6" x14ac:dyDescent="0.25">
      <c r="E1179" s="16">
        <f t="shared" ca="1" si="36"/>
        <v>0.99774813428502906</v>
      </c>
      <c r="F1179" s="16">
        <f t="shared" ca="1" si="37"/>
        <v>22.303256085026735</v>
      </c>
    </row>
    <row r="1180" spans="5:6" x14ac:dyDescent="0.25">
      <c r="E1180" s="16">
        <f t="shared" ca="1" si="36"/>
        <v>0.88549548960883062</v>
      </c>
      <c r="F1180" s="16">
        <f t="shared" ca="1" si="37"/>
        <v>11.599996678105423</v>
      </c>
    </row>
    <row r="1181" spans="5:6" x14ac:dyDescent="0.25">
      <c r="E1181" s="16">
        <f t="shared" ca="1" si="36"/>
        <v>0.6702759883841849</v>
      </c>
      <c r="F1181" s="16">
        <f t="shared" ca="1" si="37"/>
        <v>8.0326460819557735</v>
      </c>
    </row>
    <row r="1182" spans="5:6" x14ac:dyDescent="0.25">
      <c r="E1182" s="16">
        <f t="shared" ca="1" si="36"/>
        <v>1.451377185229541E-2</v>
      </c>
      <c r="F1182" s="16">
        <f t="shared" ca="1" si="37"/>
        <v>1.4027713944245959</v>
      </c>
    </row>
    <row r="1183" spans="5:6" x14ac:dyDescent="0.25">
      <c r="E1183" s="16">
        <f t="shared" ca="1" si="36"/>
        <v>0.90189474165747685</v>
      </c>
      <c r="F1183" s="16">
        <f t="shared" ca="1" si="37"/>
        <v>12.075435634569775</v>
      </c>
    </row>
    <row r="1184" spans="5:6" x14ac:dyDescent="0.25">
      <c r="E1184" s="16">
        <f t="shared" ca="1" si="36"/>
        <v>0.65304498098117747</v>
      </c>
      <c r="F1184" s="16">
        <f t="shared" ca="1" si="37"/>
        <v>7.839547234212791</v>
      </c>
    </row>
    <row r="1185" spans="5:6" x14ac:dyDescent="0.25">
      <c r="E1185" s="16">
        <f t="shared" ca="1" si="36"/>
        <v>0.31665119967778799</v>
      </c>
      <c r="F1185" s="16">
        <f t="shared" ca="1" si="37"/>
        <v>4.8082604869749481</v>
      </c>
    </row>
    <row r="1186" spans="5:6" x14ac:dyDescent="0.25">
      <c r="E1186" s="16">
        <f t="shared" ca="1" si="36"/>
        <v>0.19327491917000206</v>
      </c>
      <c r="F1186" s="16">
        <f t="shared" ca="1" si="37"/>
        <v>3.7621876003399577</v>
      </c>
    </row>
    <row r="1187" spans="5:6" x14ac:dyDescent="0.25">
      <c r="E1187" s="16">
        <f t="shared" ca="1" si="36"/>
        <v>0.30725758145862359</v>
      </c>
      <c r="F1187" s="16">
        <f t="shared" ca="1" si="37"/>
        <v>4.7310767598706311</v>
      </c>
    </row>
    <row r="1188" spans="5:6" x14ac:dyDescent="0.25">
      <c r="E1188" s="16">
        <f t="shared" ca="1" si="36"/>
        <v>6.7590665405233952E-2</v>
      </c>
      <c r="F1188" s="16">
        <f t="shared" ca="1" si="37"/>
        <v>2.4281532809927371</v>
      </c>
    </row>
    <row r="1189" spans="5:6" x14ac:dyDescent="0.25">
      <c r="E1189" s="16">
        <f t="shared" ca="1" si="36"/>
        <v>0.55013338557617353</v>
      </c>
      <c r="F1189" s="16">
        <f t="shared" ca="1" si="37"/>
        <v>6.8012165966661779</v>
      </c>
    </row>
    <row r="1190" spans="5:6" x14ac:dyDescent="0.25">
      <c r="E1190" s="16">
        <f t="shared" ca="1" si="36"/>
        <v>0.38104706871593874</v>
      </c>
      <c r="F1190" s="16">
        <f t="shared" ca="1" si="37"/>
        <v>5.3366499312058071</v>
      </c>
    </row>
    <row r="1191" spans="5:6" x14ac:dyDescent="0.25">
      <c r="E1191" s="16">
        <f t="shared" ca="1" si="36"/>
        <v>0.88885328622369064</v>
      </c>
      <c r="F1191" s="16">
        <f t="shared" ca="1" si="37"/>
        <v>11.692188451185546</v>
      </c>
    </row>
    <row r="1192" spans="5:6" x14ac:dyDescent="0.25">
      <c r="E1192" s="16">
        <f t="shared" ca="1" si="36"/>
        <v>0.32534426643014169</v>
      </c>
      <c r="F1192" s="16">
        <f t="shared" ca="1" si="37"/>
        <v>4.8795811618468585</v>
      </c>
    </row>
    <row r="1193" spans="5:6" x14ac:dyDescent="0.25">
      <c r="E1193" s="16">
        <f t="shared" ca="1" si="36"/>
        <v>0.34839620210899835</v>
      </c>
      <c r="F1193" s="16">
        <f t="shared" ca="1" si="37"/>
        <v>5.0685019414161463</v>
      </c>
    </row>
    <row r="1194" spans="5:6" x14ac:dyDescent="0.25">
      <c r="E1194" s="16">
        <f t="shared" ca="1" si="36"/>
        <v>0.63920036691820548</v>
      </c>
      <c r="F1194" s="16">
        <f t="shared" ca="1" si="37"/>
        <v>7.6891600757952467</v>
      </c>
    </row>
    <row r="1195" spans="5:6" x14ac:dyDescent="0.25">
      <c r="E1195" s="16">
        <f t="shared" ca="1" si="36"/>
        <v>0.36891242720399819</v>
      </c>
      <c r="F1195" s="16">
        <f t="shared" ca="1" si="37"/>
        <v>5.2368212776083611</v>
      </c>
    </row>
    <row r="1196" spans="5:6" x14ac:dyDescent="0.25">
      <c r="E1196" s="16">
        <f t="shared" ca="1" si="36"/>
        <v>0.80826845894579502</v>
      </c>
      <c r="F1196" s="16">
        <f t="shared" ca="1" si="37"/>
        <v>9.9446556252585374</v>
      </c>
    </row>
    <row r="1197" spans="5:6" x14ac:dyDescent="0.25">
      <c r="E1197" s="16">
        <f t="shared" ca="1" si="36"/>
        <v>0.80556824053488052</v>
      </c>
      <c r="F1197" s="16">
        <f t="shared" ca="1" si="37"/>
        <v>9.8979316867247125</v>
      </c>
    </row>
    <row r="1198" spans="5:6" x14ac:dyDescent="0.25">
      <c r="E1198" s="16">
        <f t="shared" ca="1" si="36"/>
        <v>7.5697053235539102E-2</v>
      </c>
      <c r="F1198" s="16">
        <f t="shared" ca="1" si="37"/>
        <v>2.5367692527677375</v>
      </c>
    </row>
    <row r="1199" spans="5:6" x14ac:dyDescent="0.25">
      <c r="E1199" s="16">
        <f t="shared" ca="1" si="36"/>
        <v>0.76765552906834278</v>
      </c>
      <c r="F1199" s="16">
        <f t="shared" ca="1" si="37"/>
        <v>9.2923196456306645</v>
      </c>
    </row>
    <row r="1200" spans="5:6" x14ac:dyDescent="0.25">
      <c r="E1200" s="16">
        <f t="shared" ca="1" si="36"/>
        <v>0.12741125165136491</v>
      </c>
      <c r="F1200" s="16">
        <f t="shared" ca="1" si="37"/>
        <v>3.1313749975727037</v>
      </c>
    </row>
    <row r="1201" spans="5:6" x14ac:dyDescent="0.25">
      <c r="E1201" s="16">
        <f t="shared" ca="1" si="36"/>
        <v>0.31450381235363079</v>
      </c>
      <c r="F1201" s="16">
        <f t="shared" ca="1" si="37"/>
        <v>4.7906285151590273</v>
      </c>
    </row>
    <row r="1202" spans="5:6" x14ac:dyDescent="0.25">
      <c r="E1202" s="16">
        <f t="shared" ca="1" si="36"/>
        <v>0.98781430701848771</v>
      </c>
      <c r="F1202" s="16">
        <f t="shared" ca="1" si="37"/>
        <v>17.952601912856533</v>
      </c>
    </row>
    <row r="1203" spans="5:6" x14ac:dyDescent="0.25">
      <c r="E1203" s="16">
        <f t="shared" ca="1" si="36"/>
        <v>0.53475986425104804</v>
      </c>
      <c r="F1203" s="16">
        <f t="shared" ca="1" si="37"/>
        <v>6.6588741154290307</v>
      </c>
    </row>
    <row r="1204" spans="5:6" x14ac:dyDescent="0.25">
      <c r="E1204" s="16">
        <f t="shared" ca="1" si="36"/>
        <v>0.93494535517707344</v>
      </c>
      <c r="F1204" s="16">
        <f t="shared" ca="1" si="37"/>
        <v>13.303290278113721</v>
      </c>
    </row>
    <row r="1205" spans="5:6" x14ac:dyDescent="0.25">
      <c r="E1205" s="16">
        <f t="shared" ca="1" si="36"/>
        <v>0.23830611172066551</v>
      </c>
      <c r="F1205" s="16">
        <f t="shared" ca="1" si="37"/>
        <v>4.1555762203473696</v>
      </c>
    </row>
    <row r="1206" spans="5:6" x14ac:dyDescent="0.25">
      <c r="E1206" s="16">
        <f t="shared" ca="1" si="36"/>
        <v>0.35365616464585103</v>
      </c>
      <c r="F1206" s="16">
        <f t="shared" ca="1" si="37"/>
        <v>5.1116193172341795</v>
      </c>
    </row>
    <row r="1207" spans="5:6" x14ac:dyDescent="0.25">
      <c r="E1207" s="16">
        <f t="shared" ca="1" si="36"/>
        <v>0.86710837154088161</v>
      </c>
      <c r="F1207" s="16">
        <f t="shared" ca="1" si="37"/>
        <v>11.133720356261572</v>
      </c>
    </row>
    <row r="1208" spans="5:6" x14ac:dyDescent="0.25">
      <c r="E1208" s="16">
        <f t="shared" ca="1" si="36"/>
        <v>0.81649106156702134</v>
      </c>
      <c r="F1208" s="16">
        <f t="shared" ca="1" si="37"/>
        <v>10.090386771815266</v>
      </c>
    </row>
    <row r="1209" spans="5:6" x14ac:dyDescent="0.25">
      <c r="E1209" s="16">
        <f t="shared" ca="1" si="36"/>
        <v>0.70819265222534289</v>
      </c>
      <c r="F1209" s="16">
        <f t="shared" ca="1" si="37"/>
        <v>8.4845749487771194</v>
      </c>
    </row>
    <row r="1210" spans="5:6" x14ac:dyDescent="0.25">
      <c r="E1210" s="16">
        <f t="shared" ca="1" si="36"/>
        <v>0.96949115112566975</v>
      </c>
      <c r="F1210" s="16">
        <f t="shared" ca="1" si="37"/>
        <v>15.462357175832832</v>
      </c>
    </row>
    <row r="1211" spans="5:6" x14ac:dyDescent="0.25">
      <c r="E1211" s="16">
        <f t="shared" ca="1" si="36"/>
        <v>8.882519429966762E-2</v>
      </c>
      <c r="F1211" s="16">
        <f t="shared" ca="1" si="37"/>
        <v>2.7015111752974552</v>
      </c>
    </row>
    <row r="1212" spans="5:6" x14ac:dyDescent="0.25">
      <c r="E1212" s="16">
        <f t="shared" ca="1" si="36"/>
        <v>0.40781377059511292</v>
      </c>
      <c r="F1212" s="16">
        <f t="shared" ca="1" si="37"/>
        <v>5.55809373726375</v>
      </c>
    </row>
    <row r="1213" spans="5:6" x14ac:dyDescent="0.25">
      <c r="E1213" s="16">
        <f t="shared" ca="1" si="36"/>
        <v>0.57808723925234551</v>
      </c>
      <c r="F1213" s="16">
        <f t="shared" ca="1" si="37"/>
        <v>7.0672387058124251</v>
      </c>
    </row>
    <row r="1214" spans="5:6" x14ac:dyDescent="0.25">
      <c r="E1214" s="16">
        <f t="shared" ca="1" si="36"/>
        <v>0.60351997025182491</v>
      </c>
      <c r="F1214" s="16">
        <f t="shared" ca="1" si="37"/>
        <v>7.3185788100217231</v>
      </c>
    </row>
    <row r="1215" spans="5:6" x14ac:dyDescent="0.25">
      <c r="E1215" s="16">
        <f t="shared" ca="1" si="36"/>
        <v>0.24665281886989243</v>
      </c>
      <c r="F1215" s="16">
        <f t="shared" ca="1" si="37"/>
        <v>4.2265301076255621</v>
      </c>
    </row>
    <row r="1216" spans="5:6" x14ac:dyDescent="0.25">
      <c r="E1216" s="16">
        <f t="shared" ca="1" si="36"/>
        <v>0.38472887541576239</v>
      </c>
      <c r="F1216" s="16">
        <f t="shared" ca="1" si="37"/>
        <v>5.3669974275410901</v>
      </c>
    </row>
    <row r="1217" spans="5:6" x14ac:dyDescent="0.25">
      <c r="E1217" s="16">
        <f t="shared" ca="1" si="36"/>
        <v>0.83795223084353743</v>
      </c>
      <c r="F1217" s="16">
        <f t="shared" ca="1" si="37"/>
        <v>10.498330143055629</v>
      </c>
    </row>
    <row r="1218" spans="5:6" x14ac:dyDescent="0.25">
      <c r="E1218" s="16">
        <f t="shared" ca="1" si="36"/>
        <v>0.53583311682385559</v>
      </c>
      <c r="F1218" s="16">
        <f t="shared" ca="1" si="37"/>
        <v>6.6687279248206242</v>
      </c>
    </row>
    <row r="1219" spans="5:6" x14ac:dyDescent="0.25">
      <c r="E1219" s="16">
        <f t="shared" ca="1" si="36"/>
        <v>6.5336473345012691E-2</v>
      </c>
      <c r="F1219" s="16">
        <f t="shared" ca="1" si="37"/>
        <v>2.3968293640199327</v>
      </c>
    </row>
    <row r="1220" spans="5:6" x14ac:dyDescent="0.25">
      <c r="E1220" s="16">
        <f t="shared" ref="E1220:E1283" ca="1" si="38">RAND()</f>
        <v>7.8199485476958874E-2</v>
      </c>
      <c r="F1220" s="16">
        <f t="shared" ref="F1220:F1283" ca="1" si="39">_xlfn.CHISQ.INV(E1220,$C$3)</f>
        <v>2.569151320365159</v>
      </c>
    </row>
    <row r="1221" spans="5:6" x14ac:dyDescent="0.25">
      <c r="E1221" s="16">
        <f t="shared" ca="1" si="38"/>
        <v>0.45170678516149565</v>
      </c>
      <c r="F1221" s="16">
        <f t="shared" ca="1" si="39"/>
        <v>5.9270463526079089</v>
      </c>
    </row>
    <row r="1222" spans="5:6" x14ac:dyDescent="0.25">
      <c r="E1222" s="16">
        <f t="shared" ca="1" si="38"/>
        <v>0.4363180664695383</v>
      </c>
      <c r="F1222" s="16">
        <f t="shared" ca="1" si="39"/>
        <v>5.7966689221129473</v>
      </c>
    </row>
    <row r="1223" spans="5:6" x14ac:dyDescent="0.25">
      <c r="E1223" s="16">
        <f t="shared" ca="1" si="38"/>
        <v>3.8637743957399051E-2</v>
      </c>
      <c r="F1223" s="16">
        <f t="shared" ca="1" si="39"/>
        <v>1.972213384425481</v>
      </c>
    </row>
    <row r="1224" spans="5:6" x14ac:dyDescent="0.25">
      <c r="E1224" s="16">
        <f t="shared" ca="1" si="38"/>
        <v>0.43775090485041313</v>
      </c>
      <c r="F1224" s="16">
        <f t="shared" ca="1" si="39"/>
        <v>5.8087566302934848</v>
      </c>
    </row>
    <row r="1225" spans="5:6" x14ac:dyDescent="0.25">
      <c r="E1225" s="16">
        <f t="shared" ca="1" si="38"/>
        <v>0.87628981455717025</v>
      </c>
      <c r="F1225" s="16">
        <f t="shared" ca="1" si="39"/>
        <v>11.358948417092803</v>
      </c>
    </row>
    <row r="1226" spans="5:6" x14ac:dyDescent="0.25">
      <c r="E1226" s="16">
        <f t="shared" ca="1" si="38"/>
        <v>0.44114570870315062</v>
      </c>
      <c r="F1226" s="16">
        <f t="shared" ca="1" si="39"/>
        <v>5.8374367711161668</v>
      </c>
    </row>
    <row r="1227" spans="5:6" x14ac:dyDescent="0.25">
      <c r="E1227" s="16">
        <f t="shared" ca="1" si="38"/>
        <v>0.1914592198337085</v>
      </c>
      <c r="F1227" s="16">
        <f t="shared" ca="1" si="39"/>
        <v>3.7458510810597168</v>
      </c>
    </row>
    <row r="1228" spans="5:6" x14ac:dyDescent="0.25">
      <c r="E1228" s="16">
        <f t="shared" ca="1" si="38"/>
        <v>0.25794201762009028</v>
      </c>
      <c r="F1228" s="16">
        <f t="shared" ca="1" si="39"/>
        <v>4.3217792127887158</v>
      </c>
    </row>
    <row r="1229" spans="5:6" x14ac:dyDescent="0.25">
      <c r="E1229" s="16">
        <f t="shared" ca="1" si="38"/>
        <v>0.90456638884867024</v>
      </c>
      <c r="F1229" s="16">
        <f t="shared" ca="1" si="39"/>
        <v>12.15951656647016</v>
      </c>
    </row>
    <row r="1230" spans="5:6" x14ac:dyDescent="0.25">
      <c r="E1230" s="16">
        <f t="shared" ca="1" si="38"/>
        <v>0.34606576186851945</v>
      </c>
      <c r="F1230" s="16">
        <f t="shared" ca="1" si="39"/>
        <v>5.0494031501665662</v>
      </c>
    </row>
    <row r="1231" spans="5:6" x14ac:dyDescent="0.25">
      <c r="E1231" s="16">
        <f t="shared" ca="1" si="38"/>
        <v>0.35800867642307377</v>
      </c>
      <c r="F1231" s="16">
        <f t="shared" ca="1" si="39"/>
        <v>5.1473130803297202</v>
      </c>
    </row>
    <row r="1232" spans="5:6" x14ac:dyDescent="0.25">
      <c r="E1232" s="16">
        <f t="shared" ca="1" si="38"/>
        <v>0.98122818651330834</v>
      </c>
      <c r="F1232" s="16">
        <f t="shared" ca="1" si="39"/>
        <v>16.794301599470721</v>
      </c>
    </row>
    <row r="1233" spans="5:6" x14ac:dyDescent="0.25">
      <c r="E1233" s="16">
        <f t="shared" ca="1" si="38"/>
        <v>0.34369174494632382</v>
      </c>
      <c r="F1233" s="16">
        <f t="shared" ca="1" si="39"/>
        <v>5.029949062219357</v>
      </c>
    </row>
    <row r="1234" spans="5:6" x14ac:dyDescent="0.25">
      <c r="E1234" s="16">
        <f t="shared" ca="1" si="38"/>
        <v>0.8341025826258528</v>
      </c>
      <c r="F1234" s="16">
        <f t="shared" ca="1" si="39"/>
        <v>10.421921472194626</v>
      </c>
    </row>
    <row r="1235" spans="5:6" x14ac:dyDescent="0.25">
      <c r="E1235" s="16">
        <f t="shared" ca="1" si="38"/>
        <v>0.29441024557038831</v>
      </c>
      <c r="F1235" s="16">
        <f t="shared" ca="1" si="39"/>
        <v>4.6252296140239233</v>
      </c>
    </row>
    <row r="1236" spans="5:6" x14ac:dyDescent="0.25">
      <c r="E1236" s="16">
        <f t="shared" ca="1" si="38"/>
        <v>0.17438562884347042</v>
      </c>
      <c r="F1236" s="16">
        <f t="shared" ca="1" si="39"/>
        <v>3.5898936157369259</v>
      </c>
    </row>
    <row r="1237" spans="5:6" x14ac:dyDescent="0.25">
      <c r="E1237" s="16">
        <f t="shared" ca="1" si="38"/>
        <v>0.40166341027219643</v>
      </c>
      <c r="F1237" s="16">
        <f t="shared" ca="1" si="39"/>
        <v>5.5070255668200536</v>
      </c>
    </row>
    <row r="1238" spans="5:6" x14ac:dyDescent="0.25">
      <c r="E1238" s="16">
        <f t="shared" ca="1" si="38"/>
        <v>0.78117109808479779</v>
      </c>
      <c r="F1238" s="16">
        <f t="shared" ca="1" si="39"/>
        <v>9.4983278514415979</v>
      </c>
    </row>
    <row r="1239" spans="5:6" x14ac:dyDescent="0.25">
      <c r="E1239" s="16">
        <f t="shared" ca="1" si="38"/>
        <v>0.4281143804079256</v>
      </c>
      <c r="F1239" s="16">
        <f t="shared" ca="1" si="39"/>
        <v>5.7276496806735402</v>
      </c>
    </row>
    <row r="1240" spans="5:6" x14ac:dyDescent="0.25">
      <c r="E1240" s="16">
        <f t="shared" ca="1" si="38"/>
        <v>0.17931993410056735</v>
      </c>
      <c r="F1240" s="16">
        <f t="shared" ca="1" si="39"/>
        <v>3.6354264236549008</v>
      </c>
    </row>
    <row r="1241" spans="5:6" x14ac:dyDescent="0.25">
      <c r="E1241" s="16">
        <f t="shared" ca="1" si="38"/>
        <v>0.83760153881702681</v>
      </c>
      <c r="F1241" s="16">
        <f t="shared" ca="1" si="39"/>
        <v>10.491306045269965</v>
      </c>
    </row>
    <row r="1242" spans="5:6" x14ac:dyDescent="0.25">
      <c r="E1242" s="16">
        <f t="shared" ca="1" si="38"/>
        <v>0.26443771037891561</v>
      </c>
      <c r="F1242" s="16">
        <f t="shared" ca="1" si="39"/>
        <v>4.3762561549959029</v>
      </c>
    </row>
    <row r="1243" spans="5:6" x14ac:dyDescent="0.25">
      <c r="E1243" s="16">
        <f t="shared" ca="1" si="38"/>
        <v>0.68116243201968485</v>
      </c>
      <c r="F1243" s="16">
        <f t="shared" ca="1" si="39"/>
        <v>8.158357323593119</v>
      </c>
    </row>
    <row r="1244" spans="5:6" x14ac:dyDescent="0.25">
      <c r="E1244" s="16">
        <f t="shared" ca="1" si="38"/>
        <v>0.72562566555832841</v>
      </c>
      <c r="F1244" s="16">
        <f t="shared" ca="1" si="39"/>
        <v>8.7071040771916675</v>
      </c>
    </row>
    <row r="1245" spans="5:6" x14ac:dyDescent="0.25">
      <c r="E1245" s="16">
        <f t="shared" ca="1" si="38"/>
        <v>9.8361429773522469E-2</v>
      </c>
      <c r="F1245" s="16">
        <f t="shared" ca="1" si="39"/>
        <v>2.8142372494380128</v>
      </c>
    </row>
    <row r="1246" spans="5:6" x14ac:dyDescent="0.25">
      <c r="E1246" s="16">
        <f t="shared" ca="1" si="38"/>
        <v>0.15464181603195581</v>
      </c>
      <c r="F1246" s="16">
        <f t="shared" ca="1" si="39"/>
        <v>3.4033098260855912</v>
      </c>
    </row>
    <row r="1247" spans="5:6" x14ac:dyDescent="0.25">
      <c r="E1247" s="16">
        <f t="shared" ca="1" si="38"/>
        <v>0.86375418323346342</v>
      </c>
      <c r="F1247" s="16">
        <f t="shared" ca="1" si="39"/>
        <v>11.05481518789639</v>
      </c>
    </row>
    <row r="1248" spans="5:6" x14ac:dyDescent="0.25">
      <c r="E1248" s="16">
        <f t="shared" ca="1" si="38"/>
        <v>0.58830369620179501</v>
      </c>
      <c r="F1248" s="16">
        <f t="shared" ca="1" si="39"/>
        <v>7.1670524425912436</v>
      </c>
    </row>
    <row r="1249" spans="5:6" x14ac:dyDescent="0.25">
      <c r="E1249" s="16">
        <f t="shared" ca="1" si="38"/>
        <v>0.36759833290573329</v>
      </c>
      <c r="F1249" s="16">
        <f t="shared" ca="1" si="39"/>
        <v>5.2260256623759656</v>
      </c>
    </row>
    <row r="1250" spans="5:6" x14ac:dyDescent="0.25">
      <c r="E1250" s="16">
        <f t="shared" ca="1" si="38"/>
        <v>0.2042616773651672</v>
      </c>
      <c r="F1250" s="16">
        <f t="shared" ca="1" si="39"/>
        <v>3.8601402252815538</v>
      </c>
    </row>
    <row r="1251" spans="5:6" x14ac:dyDescent="0.25">
      <c r="E1251" s="16">
        <f t="shared" ca="1" si="38"/>
        <v>0.15754044216726903</v>
      </c>
      <c r="F1251" s="16">
        <f t="shared" ca="1" si="39"/>
        <v>3.4311858225436311</v>
      </c>
    </row>
    <row r="1252" spans="5:6" x14ac:dyDescent="0.25">
      <c r="E1252" s="16">
        <f t="shared" ca="1" si="38"/>
        <v>0.85536912660461628</v>
      </c>
      <c r="F1252" s="16">
        <f t="shared" ca="1" si="39"/>
        <v>10.864693857096228</v>
      </c>
    </row>
    <row r="1253" spans="5:6" x14ac:dyDescent="0.25">
      <c r="E1253" s="16">
        <f t="shared" ca="1" si="38"/>
        <v>0.56564932110221722</v>
      </c>
      <c r="F1253" s="16">
        <f t="shared" ca="1" si="39"/>
        <v>6.9476514602395252</v>
      </c>
    </row>
    <row r="1254" spans="5:6" x14ac:dyDescent="0.25">
      <c r="E1254" s="16">
        <f t="shared" ca="1" si="38"/>
        <v>6.9584622998572931E-2</v>
      </c>
      <c r="F1254" s="16">
        <f t="shared" ca="1" si="39"/>
        <v>2.4554339754322227</v>
      </c>
    </row>
    <row r="1255" spans="5:6" x14ac:dyDescent="0.25">
      <c r="E1255" s="16">
        <f t="shared" ca="1" si="38"/>
        <v>0.36771197798741762</v>
      </c>
      <c r="F1255" s="16">
        <f t="shared" ca="1" si="39"/>
        <v>5.2269591841163692</v>
      </c>
    </row>
    <row r="1256" spans="5:6" x14ac:dyDescent="0.25">
      <c r="E1256" s="16">
        <f t="shared" ca="1" si="38"/>
        <v>0.8586309379692918</v>
      </c>
      <c r="F1256" s="16">
        <f t="shared" ca="1" si="39"/>
        <v>10.937488931621601</v>
      </c>
    </row>
    <row r="1257" spans="5:6" x14ac:dyDescent="0.25">
      <c r="E1257" s="16">
        <f t="shared" ca="1" si="38"/>
        <v>0.27389227613736522</v>
      </c>
      <c r="F1257" s="16">
        <f t="shared" ca="1" si="39"/>
        <v>4.4551774905862764</v>
      </c>
    </row>
    <row r="1258" spans="5:6" x14ac:dyDescent="0.25">
      <c r="E1258" s="16">
        <f t="shared" ca="1" si="38"/>
        <v>0.94290942047302351</v>
      </c>
      <c r="F1258" s="16">
        <f t="shared" ca="1" si="39"/>
        <v>13.684263619299754</v>
      </c>
    </row>
    <row r="1259" spans="5:6" x14ac:dyDescent="0.25">
      <c r="E1259" s="16">
        <f t="shared" ca="1" si="38"/>
        <v>0.72156399942073746</v>
      </c>
      <c r="F1259" s="16">
        <f t="shared" ca="1" si="39"/>
        <v>8.6543216699482155</v>
      </c>
    </row>
    <row r="1260" spans="5:6" x14ac:dyDescent="0.25">
      <c r="E1260" s="16">
        <f t="shared" ca="1" si="38"/>
        <v>0.19363711181280052</v>
      </c>
      <c r="F1260" s="16">
        <f t="shared" ca="1" si="39"/>
        <v>3.7654411112168313</v>
      </c>
    </row>
    <row r="1261" spans="5:6" x14ac:dyDescent="0.25">
      <c r="E1261" s="16">
        <f t="shared" ca="1" si="38"/>
        <v>0.65311636658568661</v>
      </c>
      <c r="F1261" s="16">
        <f t="shared" ca="1" si="39"/>
        <v>7.8403332501406648</v>
      </c>
    </row>
    <row r="1262" spans="5:6" x14ac:dyDescent="0.25">
      <c r="E1262" s="16">
        <f t="shared" ca="1" si="38"/>
        <v>0.85516459529678168</v>
      </c>
      <c r="F1262" s="16">
        <f t="shared" ca="1" si="39"/>
        <v>10.860176641568582</v>
      </c>
    </row>
    <row r="1263" spans="5:6" x14ac:dyDescent="0.25">
      <c r="E1263" s="16">
        <f t="shared" ca="1" si="38"/>
        <v>0.1122579490377722</v>
      </c>
      <c r="F1263" s="16">
        <f t="shared" ca="1" si="39"/>
        <v>2.9702345622667665</v>
      </c>
    </row>
    <row r="1264" spans="5:6" x14ac:dyDescent="0.25">
      <c r="E1264" s="16">
        <f t="shared" ca="1" si="38"/>
        <v>0.62751213613221313</v>
      </c>
      <c r="F1264" s="16">
        <f t="shared" ca="1" si="39"/>
        <v>7.5652104638757454</v>
      </c>
    </row>
    <row r="1265" spans="5:6" x14ac:dyDescent="0.25">
      <c r="E1265" s="16">
        <f t="shared" ca="1" si="38"/>
        <v>1.232671978560762E-2</v>
      </c>
      <c r="F1265" s="16">
        <f t="shared" ca="1" si="39"/>
        <v>1.3280701318307992</v>
      </c>
    </row>
    <row r="1266" spans="5:6" x14ac:dyDescent="0.25">
      <c r="E1266" s="16">
        <f t="shared" ca="1" si="38"/>
        <v>0.78098877967998526</v>
      </c>
      <c r="F1266" s="16">
        <f t="shared" ca="1" si="39"/>
        <v>9.4954815351797297</v>
      </c>
    </row>
    <row r="1267" spans="5:6" x14ac:dyDescent="0.25">
      <c r="E1267" s="16">
        <f t="shared" ca="1" si="38"/>
        <v>0.43464448529270194</v>
      </c>
      <c r="F1267" s="16">
        <f t="shared" ca="1" si="39"/>
        <v>5.782562951758397</v>
      </c>
    </row>
    <row r="1268" spans="5:6" x14ac:dyDescent="0.25">
      <c r="E1268" s="16">
        <f t="shared" ca="1" si="38"/>
        <v>0.5040107136766061</v>
      </c>
      <c r="F1268" s="16">
        <f t="shared" ca="1" si="39"/>
        <v>6.3813730692721249</v>
      </c>
    </row>
    <row r="1269" spans="5:6" x14ac:dyDescent="0.25">
      <c r="E1269" s="16">
        <f t="shared" ca="1" si="38"/>
        <v>0.52630404658911945</v>
      </c>
      <c r="F1269" s="16">
        <f t="shared" ca="1" si="39"/>
        <v>6.5816549398154054</v>
      </c>
    </row>
    <row r="1270" spans="5:6" x14ac:dyDescent="0.25">
      <c r="E1270" s="16">
        <f t="shared" ca="1" si="38"/>
        <v>0.22724851906891197</v>
      </c>
      <c r="F1270" s="16">
        <f t="shared" ca="1" si="39"/>
        <v>4.0607735679388908</v>
      </c>
    </row>
    <row r="1271" spans="5:6" x14ac:dyDescent="0.25">
      <c r="E1271" s="16">
        <f t="shared" ca="1" si="38"/>
        <v>2.1550552988032212E-3</v>
      </c>
      <c r="F1271" s="16">
        <f t="shared" ca="1" si="39"/>
        <v>0.75848099742264663</v>
      </c>
    </row>
    <row r="1272" spans="5:6" x14ac:dyDescent="0.25">
      <c r="E1272" s="16">
        <f t="shared" ca="1" si="38"/>
        <v>0.94348397378073978</v>
      </c>
      <c r="F1272" s="16">
        <f t="shared" ca="1" si="39"/>
        <v>13.713604894434415</v>
      </c>
    </row>
    <row r="1273" spans="5:6" x14ac:dyDescent="0.25">
      <c r="E1273" s="16">
        <f t="shared" ca="1" si="38"/>
        <v>0.45140965975185654</v>
      </c>
      <c r="F1273" s="16">
        <f t="shared" ca="1" si="39"/>
        <v>5.9245169147314618</v>
      </c>
    </row>
    <row r="1274" spans="5:6" x14ac:dyDescent="0.25">
      <c r="E1274" s="16">
        <f t="shared" ca="1" si="38"/>
        <v>9.2945356740490981E-2</v>
      </c>
      <c r="F1274" s="16">
        <f t="shared" ca="1" si="39"/>
        <v>2.7508511165603853</v>
      </c>
    </row>
    <row r="1275" spans="5:6" x14ac:dyDescent="0.25">
      <c r="E1275" s="16">
        <f t="shared" ca="1" si="38"/>
        <v>0.53135428427507303</v>
      </c>
      <c r="F1275" s="16">
        <f t="shared" ca="1" si="39"/>
        <v>6.627686186051549</v>
      </c>
    </row>
    <row r="1276" spans="5:6" x14ac:dyDescent="0.25">
      <c r="E1276" s="16">
        <f t="shared" ca="1" si="38"/>
        <v>0.20566838375739094</v>
      </c>
      <c r="F1276" s="16">
        <f t="shared" ca="1" si="39"/>
        <v>3.8725767444145811</v>
      </c>
    </row>
    <row r="1277" spans="5:6" x14ac:dyDescent="0.25">
      <c r="E1277" s="16">
        <f t="shared" ca="1" si="38"/>
        <v>0.69191896010289511</v>
      </c>
      <c r="F1277" s="16">
        <f t="shared" ca="1" si="39"/>
        <v>8.2856472467922693</v>
      </c>
    </row>
    <row r="1278" spans="5:6" x14ac:dyDescent="0.25">
      <c r="E1278" s="16">
        <f t="shared" ca="1" si="38"/>
        <v>0.40674953657879687</v>
      </c>
      <c r="F1278" s="16">
        <f t="shared" ca="1" si="39"/>
        <v>5.5492480332828835</v>
      </c>
    </row>
    <row r="1279" spans="5:6" x14ac:dyDescent="0.25">
      <c r="E1279" s="16">
        <f t="shared" ca="1" si="38"/>
        <v>1.1667384113969947E-2</v>
      </c>
      <c r="F1279" s="16">
        <f t="shared" ca="1" si="39"/>
        <v>1.3039769540544952</v>
      </c>
    </row>
    <row r="1280" spans="5:6" x14ac:dyDescent="0.25">
      <c r="E1280" s="16">
        <f t="shared" ca="1" si="38"/>
        <v>0.11365732184124033</v>
      </c>
      <c r="F1280" s="16">
        <f t="shared" ca="1" si="39"/>
        <v>2.9854747215310908</v>
      </c>
    </row>
    <row r="1281" spans="5:6" x14ac:dyDescent="0.25">
      <c r="E1281" s="16">
        <f t="shared" ca="1" si="38"/>
        <v>0.69840516760776072</v>
      </c>
      <c r="F1281" s="16">
        <f t="shared" ca="1" si="39"/>
        <v>8.3639804053499454</v>
      </c>
    </row>
    <row r="1282" spans="5:6" x14ac:dyDescent="0.25">
      <c r="E1282" s="16">
        <f t="shared" ca="1" si="38"/>
        <v>9.3237966944499706E-2</v>
      </c>
      <c r="F1282" s="16">
        <f t="shared" ca="1" si="39"/>
        <v>2.7543171698738083</v>
      </c>
    </row>
    <row r="1283" spans="5:6" x14ac:dyDescent="0.25">
      <c r="E1283" s="16">
        <f t="shared" ca="1" si="38"/>
        <v>0.5121593632279956</v>
      </c>
      <c r="F1283" s="16">
        <f t="shared" ca="1" si="39"/>
        <v>6.4540521445626364</v>
      </c>
    </row>
    <row r="1284" spans="5:6" x14ac:dyDescent="0.25">
      <c r="E1284" s="16">
        <f t="shared" ref="E1284:E1347" ca="1" si="40">RAND()</f>
        <v>0.97207977063638762</v>
      </c>
      <c r="F1284" s="16">
        <f t="shared" ref="F1284:F1347" ca="1" si="41">_xlfn.CHISQ.INV(E1284,$C$3)</f>
        <v>15.708194591832132</v>
      </c>
    </row>
    <row r="1285" spans="5:6" x14ac:dyDescent="0.25">
      <c r="E1285" s="16">
        <f t="shared" ca="1" si="40"/>
        <v>0.73623914756200992</v>
      </c>
      <c r="F1285" s="16">
        <f t="shared" ca="1" si="41"/>
        <v>8.8479088999839455</v>
      </c>
    </row>
    <row r="1286" spans="5:6" x14ac:dyDescent="0.25">
      <c r="E1286" s="16">
        <f t="shared" ca="1" si="40"/>
        <v>0.95755410980585609</v>
      </c>
      <c r="F1286" s="16">
        <f t="shared" ca="1" si="41"/>
        <v>14.534878141960982</v>
      </c>
    </row>
    <row r="1287" spans="5:6" x14ac:dyDescent="0.25">
      <c r="E1287" s="16">
        <f t="shared" ca="1" si="40"/>
        <v>0.79615417406679112</v>
      </c>
      <c r="F1287" s="16">
        <f t="shared" ca="1" si="41"/>
        <v>9.7391162588047315</v>
      </c>
    </row>
    <row r="1288" spans="5:6" x14ac:dyDescent="0.25">
      <c r="E1288" s="16">
        <f t="shared" ca="1" si="40"/>
        <v>0.65955667693369613</v>
      </c>
      <c r="F1288" s="16">
        <f t="shared" ca="1" si="41"/>
        <v>7.911713470574238</v>
      </c>
    </row>
    <row r="1289" spans="5:6" x14ac:dyDescent="0.25">
      <c r="E1289" s="16">
        <f t="shared" ca="1" si="40"/>
        <v>0.84294504240487234</v>
      </c>
      <c r="F1289" s="16">
        <f t="shared" ca="1" si="41"/>
        <v>10.599763555789792</v>
      </c>
    </row>
    <row r="1290" spans="5:6" x14ac:dyDescent="0.25">
      <c r="E1290" s="16">
        <f t="shared" ca="1" si="40"/>
        <v>0.28413948833106129</v>
      </c>
      <c r="F1290" s="16">
        <f t="shared" ca="1" si="41"/>
        <v>4.5402891074771015</v>
      </c>
    </row>
    <row r="1291" spans="5:6" x14ac:dyDescent="0.25">
      <c r="E1291" s="16">
        <f t="shared" ca="1" si="40"/>
        <v>0.41215126690997272</v>
      </c>
      <c r="F1291" s="16">
        <f t="shared" ca="1" si="41"/>
        <v>5.5941874370149653</v>
      </c>
    </row>
    <row r="1292" spans="5:6" x14ac:dyDescent="0.25">
      <c r="E1292" s="16">
        <f t="shared" ca="1" si="40"/>
        <v>0.14048721399602793</v>
      </c>
      <c r="F1292" s="16">
        <f t="shared" ca="1" si="41"/>
        <v>3.2644086998343935</v>
      </c>
    </row>
    <row r="1293" spans="5:6" x14ac:dyDescent="0.25">
      <c r="E1293" s="16">
        <f t="shared" ca="1" si="40"/>
        <v>0.31704402721130809</v>
      </c>
      <c r="F1293" s="16">
        <f t="shared" ca="1" si="41"/>
        <v>4.8114852645305799</v>
      </c>
    </row>
    <row r="1294" spans="5:6" x14ac:dyDescent="0.25">
      <c r="E1294" s="16">
        <f t="shared" ca="1" si="40"/>
        <v>0.24444108234245865</v>
      </c>
      <c r="F1294" s="16">
        <f t="shared" ca="1" si="41"/>
        <v>4.2077754051943002</v>
      </c>
    </row>
    <row r="1295" spans="5:6" x14ac:dyDescent="0.25">
      <c r="E1295" s="16">
        <f t="shared" ca="1" si="40"/>
        <v>0.84968387908959209</v>
      </c>
      <c r="F1295" s="16">
        <f t="shared" ca="1" si="41"/>
        <v>10.741131249884088</v>
      </c>
    </row>
    <row r="1296" spans="5:6" x14ac:dyDescent="0.25">
      <c r="E1296" s="16">
        <f t="shared" ca="1" si="40"/>
        <v>0.65495777576663627</v>
      </c>
      <c r="F1296" s="16">
        <f t="shared" ca="1" si="41"/>
        <v>7.8606475527519022</v>
      </c>
    </row>
    <row r="1297" spans="5:6" x14ac:dyDescent="0.25">
      <c r="E1297" s="16">
        <f t="shared" ca="1" si="40"/>
        <v>7.4687318779058876E-2</v>
      </c>
      <c r="F1297" s="16">
        <f t="shared" ca="1" si="41"/>
        <v>2.5235582630846136</v>
      </c>
    </row>
    <row r="1298" spans="5:6" x14ac:dyDescent="0.25">
      <c r="E1298" s="16">
        <f t="shared" ca="1" si="40"/>
        <v>4.3091084397361978E-2</v>
      </c>
      <c r="F1298" s="16">
        <f t="shared" ca="1" si="41"/>
        <v>2.0519537221089172</v>
      </c>
    </row>
    <row r="1299" spans="5:6" x14ac:dyDescent="0.25">
      <c r="E1299" s="16">
        <f t="shared" ca="1" si="40"/>
        <v>0.26557768825836603</v>
      </c>
      <c r="F1299" s="16">
        <f t="shared" ca="1" si="41"/>
        <v>4.3857943452011403</v>
      </c>
    </row>
    <row r="1300" spans="5:6" x14ac:dyDescent="0.25">
      <c r="E1300" s="16">
        <f t="shared" ca="1" si="40"/>
        <v>0.5593263051795988</v>
      </c>
      <c r="F1300" s="16">
        <f t="shared" ca="1" si="41"/>
        <v>6.8876227523554006</v>
      </c>
    </row>
    <row r="1301" spans="5:6" x14ac:dyDescent="0.25">
      <c r="E1301" s="16">
        <f t="shared" ca="1" si="40"/>
        <v>0.34591575348277281</v>
      </c>
      <c r="F1301" s="16">
        <f t="shared" ca="1" si="41"/>
        <v>5.0481738462038876</v>
      </c>
    </row>
    <row r="1302" spans="5:6" x14ac:dyDescent="0.25">
      <c r="E1302" s="16">
        <f t="shared" ca="1" si="40"/>
        <v>0.48162979471122414</v>
      </c>
      <c r="F1302" s="16">
        <f t="shared" ca="1" si="41"/>
        <v>6.1845782882147811</v>
      </c>
    </row>
    <row r="1303" spans="5:6" x14ac:dyDescent="0.25">
      <c r="E1303" s="16">
        <f t="shared" ca="1" si="40"/>
        <v>0.58634663953098076</v>
      </c>
      <c r="F1303" s="16">
        <f t="shared" ca="1" si="41"/>
        <v>7.1478167214216386</v>
      </c>
    </row>
    <row r="1304" spans="5:6" x14ac:dyDescent="0.25">
      <c r="E1304" s="16">
        <f t="shared" ca="1" si="40"/>
        <v>1.4908603587749925E-3</v>
      </c>
      <c r="F1304" s="16">
        <f t="shared" ca="1" si="41"/>
        <v>0.67660030542074145</v>
      </c>
    </row>
    <row r="1305" spans="5:6" x14ac:dyDescent="0.25">
      <c r="E1305" s="16">
        <f t="shared" ca="1" si="40"/>
        <v>0.13557479234873737</v>
      </c>
      <c r="F1305" s="16">
        <f t="shared" ca="1" si="41"/>
        <v>3.2150102984771594</v>
      </c>
    </row>
    <row r="1306" spans="5:6" x14ac:dyDescent="0.25">
      <c r="E1306" s="16">
        <f t="shared" ca="1" si="40"/>
        <v>0.32480278473019952</v>
      </c>
      <c r="F1306" s="16">
        <f t="shared" ca="1" si="41"/>
        <v>4.8751409034394877</v>
      </c>
    </row>
    <row r="1307" spans="5:6" x14ac:dyDescent="0.25">
      <c r="E1307" s="16">
        <f t="shared" ca="1" si="40"/>
        <v>0.47030194958474414</v>
      </c>
      <c r="F1307" s="16">
        <f t="shared" ca="1" si="41"/>
        <v>6.0863989444569251</v>
      </c>
    </row>
    <row r="1308" spans="5:6" x14ac:dyDescent="0.25">
      <c r="E1308" s="16">
        <f t="shared" ca="1" si="40"/>
        <v>0.19786943073323005</v>
      </c>
      <c r="F1308" s="16">
        <f t="shared" ca="1" si="41"/>
        <v>3.803332784919192</v>
      </c>
    </row>
    <row r="1309" spans="5:6" x14ac:dyDescent="0.25">
      <c r="E1309" s="16">
        <f t="shared" ca="1" si="40"/>
        <v>0.32014396796752587</v>
      </c>
      <c r="F1309" s="16">
        <f t="shared" ca="1" si="41"/>
        <v>4.8369262690326629</v>
      </c>
    </row>
    <row r="1310" spans="5:6" x14ac:dyDescent="0.25">
      <c r="E1310" s="16">
        <f t="shared" ca="1" si="40"/>
        <v>0.96985417837088339</v>
      </c>
      <c r="F1310" s="16">
        <f t="shared" ca="1" si="41"/>
        <v>15.495621727114541</v>
      </c>
    </row>
    <row r="1311" spans="5:6" x14ac:dyDescent="0.25">
      <c r="E1311" s="16">
        <f t="shared" ca="1" si="40"/>
        <v>0.3204286454621893</v>
      </c>
      <c r="F1311" s="16">
        <f t="shared" ca="1" si="41"/>
        <v>4.8392620243499165</v>
      </c>
    </row>
    <row r="1312" spans="5:6" x14ac:dyDescent="0.25">
      <c r="E1312" s="16">
        <f t="shared" ca="1" si="40"/>
        <v>0.5697514054681011</v>
      </c>
      <c r="F1312" s="16">
        <f t="shared" ca="1" si="41"/>
        <v>6.9868665162688348</v>
      </c>
    </row>
    <row r="1313" spans="5:6" x14ac:dyDescent="0.25">
      <c r="E1313" s="16">
        <f t="shared" ca="1" si="40"/>
        <v>0.83787041915154337</v>
      </c>
      <c r="F1313" s="16">
        <f t="shared" ca="1" si="41"/>
        <v>10.496690360790264</v>
      </c>
    </row>
    <row r="1314" spans="5:6" x14ac:dyDescent="0.25">
      <c r="E1314" s="16">
        <f t="shared" ca="1" si="40"/>
        <v>0.29533069034674087</v>
      </c>
      <c r="F1314" s="16">
        <f t="shared" ca="1" si="41"/>
        <v>4.6328264926704303</v>
      </c>
    </row>
    <row r="1315" spans="5:6" x14ac:dyDescent="0.25">
      <c r="E1315" s="16">
        <f t="shared" ca="1" si="40"/>
        <v>0.96898876695941027</v>
      </c>
      <c r="F1315" s="16">
        <f t="shared" ca="1" si="41"/>
        <v>15.416932039495892</v>
      </c>
    </row>
    <row r="1316" spans="5:6" x14ac:dyDescent="0.25">
      <c r="E1316" s="16">
        <f t="shared" ca="1" si="40"/>
        <v>0.2808204635207916</v>
      </c>
      <c r="F1316" s="16">
        <f t="shared" ca="1" si="41"/>
        <v>4.5127656252065247</v>
      </c>
    </row>
    <row r="1317" spans="5:6" x14ac:dyDescent="0.25">
      <c r="E1317" s="16">
        <f t="shared" ca="1" si="40"/>
        <v>0.84779414453816682</v>
      </c>
      <c r="F1317" s="16">
        <f t="shared" ca="1" si="41"/>
        <v>10.700949158102521</v>
      </c>
    </row>
    <row r="1318" spans="5:6" x14ac:dyDescent="0.25">
      <c r="E1318" s="16">
        <f t="shared" ca="1" si="40"/>
        <v>6.8915653842669511E-2</v>
      </c>
      <c r="F1318" s="16">
        <f t="shared" ca="1" si="41"/>
        <v>2.4463246888061585</v>
      </c>
    </row>
    <row r="1319" spans="5:6" x14ac:dyDescent="0.25">
      <c r="E1319" s="16">
        <f t="shared" ca="1" si="40"/>
        <v>9.1784352832381511E-2</v>
      </c>
      <c r="F1319" s="16">
        <f t="shared" ca="1" si="41"/>
        <v>2.7370499425868582</v>
      </c>
    </row>
    <row r="1320" spans="5:6" x14ac:dyDescent="0.25">
      <c r="E1320" s="16">
        <f t="shared" ca="1" si="40"/>
        <v>0.51021776667003849</v>
      </c>
      <c r="F1320" s="16">
        <f t="shared" ca="1" si="41"/>
        <v>6.4366815384759288</v>
      </c>
    </row>
    <row r="1321" spans="5:6" x14ac:dyDescent="0.25">
      <c r="E1321" s="16">
        <f t="shared" ca="1" si="40"/>
        <v>0.70568188641438567</v>
      </c>
      <c r="F1321" s="16">
        <f t="shared" ca="1" si="41"/>
        <v>8.4533556001721966</v>
      </c>
    </row>
    <row r="1322" spans="5:6" x14ac:dyDescent="0.25">
      <c r="E1322" s="16">
        <f t="shared" ca="1" si="40"/>
        <v>0.57364329968021022</v>
      </c>
      <c r="F1322" s="16">
        <f t="shared" ca="1" si="41"/>
        <v>7.0242753832568878</v>
      </c>
    </row>
    <row r="1323" spans="5:6" x14ac:dyDescent="0.25">
      <c r="E1323" s="16">
        <f t="shared" ca="1" si="40"/>
        <v>0.39589805902147257</v>
      </c>
      <c r="F1323" s="16">
        <f t="shared" ca="1" si="41"/>
        <v>5.459263205794092</v>
      </c>
    </row>
    <row r="1324" spans="5:6" x14ac:dyDescent="0.25">
      <c r="E1324" s="16">
        <f t="shared" ca="1" si="40"/>
        <v>0.90116582823693914</v>
      </c>
      <c r="F1324" s="16">
        <f t="shared" ca="1" si="41"/>
        <v>12.052851121521726</v>
      </c>
    </row>
    <row r="1325" spans="5:6" x14ac:dyDescent="0.25">
      <c r="E1325" s="16">
        <f t="shared" ca="1" si="40"/>
        <v>0.82875573772376643</v>
      </c>
      <c r="F1325" s="16">
        <f t="shared" ca="1" si="41"/>
        <v>10.318252205681478</v>
      </c>
    </row>
    <row r="1326" spans="5:6" x14ac:dyDescent="0.25">
      <c r="E1326" s="16">
        <f t="shared" ca="1" si="40"/>
        <v>0.85090404961860067</v>
      </c>
      <c r="F1326" s="16">
        <f t="shared" ca="1" si="41"/>
        <v>10.767307228465283</v>
      </c>
    </row>
    <row r="1327" spans="5:6" x14ac:dyDescent="0.25">
      <c r="E1327" s="16">
        <f t="shared" ca="1" si="40"/>
        <v>0.2576101423184356</v>
      </c>
      <c r="F1327" s="16">
        <f t="shared" ca="1" si="41"/>
        <v>4.3189898197060179</v>
      </c>
    </row>
    <row r="1328" spans="5:6" x14ac:dyDescent="0.25">
      <c r="E1328" s="16">
        <f t="shared" ca="1" si="40"/>
        <v>0.96299676829936154</v>
      </c>
      <c r="F1328" s="16">
        <f t="shared" ca="1" si="41"/>
        <v>14.922693201780875</v>
      </c>
    </row>
    <row r="1329" spans="5:6" x14ac:dyDescent="0.25">
      <c r="E1329" s="16">
        <f t="shared" ca="1" si="40"/>
        <v>0.8570650361069635</v>
      </c>
      <c r="F1329" s="16">
        <f t="shared" ca="1" si="41"/>
        <v>10.902363058773863</v>
      </c>
    </row>
    <row r="1330" spans="5:6" x14ac:dyDescent="0.25">
      <c r="E1330" s="16">
        <f t="shared" ca="1" si="40"/>
        <v>0.81164249764102137</v>
      </c>
      <c r="F1330" s="16">
        <f t="shared" ca="1" si="41"/>
        <v>10.003812802254229</v>
      </c>
    </row>
    <row r="1331" spans="5:6" x14ac:dyDescent="0.25">
      <c r="E1331" s="16">
        <f t="shared" ca="1" si="40"/>
        <v>0.87014286424519816</v>
      </c>
      <c r="F1331" s="16">
        <f t="shared" ca="1" si="41"/>
        <v>11.206612986854495</v>
      </c>
    </row>
    <row r="1332" spans="5:6" x14ac:dyDescent="0.25">
      <c r="E1332" s="16">
        <f t="shared" ca="1" si="40"/>
        <v>0.42423146821282032</v>
      </c>
      <c r="F1332" s="16">
        <f t="shared" ca="1" si="41"/>
        <v>5.6950886881489122</v>
      </c>
    </row>
    <row r="1333" spans="5:6" x14ac:dyDescent="0.25">
      <c r="E1333" s="16">
        <f t="shared" ca="1" si="40"/>
        <v>0.74273421626500724</v>
      </c>
      <c r="F1333" s="16">
        <f t="shared" ca="1" si="41"/>
        <v>8.9362463078731231</v>
      </c>
    </row>
    <row r="1334" spans="5:6" x14ac:dyDescent="0.25">
      <c r="E1334" s="16">
        <f t="shared" ca="1" si="40"/>
        <v>0.38183653222290248</v>
      </c>
      <c r="F1334" s="16">
        <f t="shared" ca="1" si="41"/>
        <v>5.3431545985640065</v>
      </c>
    </row>
    <row r="1335" spans="5:6" x14ac:dyDescent="0.25">
      <c r="E1335" s="16">
        <f t="shared" ca="1" si="40"/>
        <v>0.45950009002815273</v>
      </c>
      <c r="F1335" s="16">
        <f t="shared" ca="1" si="41"/>
        <v>5.9935737798493074</v>
      </c>
    </row>
    <row r="1336" spans="5:6" x14ac:dyDescent="0.25">
      <c r="E1336" s="16">
        <f t="shared" ca="1" si="40"/>
        <v>0.22767386553478974</v>
      </c>
      <c r="F1336" s="16">
        <f t="shared" ca="1" si="41"/>
        <v>4.0644387535038859</v>
      </c>
    </row>
    <row r="1337" spans="5:6" x14ac:dyDescent="0.25">
      <c r="E1337" s="16">
        <f t="shared" ca="1" si="40"/>
        <v>0.72449199636849015</v>
      </c>
      <c r="F1337" s="16">
        <f t="shared" ca="1" si="41"/>
        <v>8.6923121963174275</v>
      </c>
    </row>
    <row r="1338" spans="5:6" x14ac:dyDescent="0.25">
      <c r="E1338" s="16">
        <f t="shared" ca="1" si="40"/>
        <v>0.98686554552109196</v>
      </c>
      <c r="F1338" s="16">
        <f t="shared" ca="1" si="41"/>
        <v>17.753218811334666</v>
      </c>
    </row>
    <row r="1339" spans="5:6" x14ac:dyDescent="0.25">
      <c r="E1339" s="16">
        <f t="shared" ca="1" si="40"/>
        <v>0.27152502161914249</v>
      </c>
      <c r="F1339" s="16">
        <f t="shared" ca="1" si="41"/>
        <v>4.4354551474904813</v>
      </c>
    </row>
    <row r="1340" spans="5:6" x14ac:dyDescent="0.25">
      <c r="E1340" s="16">
        <f t="shared" ca="1" si="40"/>
        <v>0.65580402478792954</v>
      </c>
      <c r="F1340" s="16">
        <f t="shared" ca="1" si="41"/>
        <v>7.8700085381192304</v>
      </c>
    </row>
    <row r="1341" spans="5:6" x14ac:dyDescent="0.25">
      <c r="E1341" s="16">
        <f t="shared" ca="1" si="40"/>
        <v>0.62703154083393897</v>
      </c>
      <c r="F1341" s="16">
        <f t="shared" ca="1" si="41"/>
        <v>7.5601698056860709</v>
      </c>
    </row>
    <row r="1342" spans="5:6" x14ac:dyDescent="0.25">
      <c r="E1342" s="16">
        <f t="shared" ca="1" si="40"/>
        <v>0.89179122738307282</v>
      </c>
      <c r="F1342" s="16">
        <f t="shared" ca="1" si="41"/>
        <v>11.774896898627636</v>
      </c>
    </row>
    <row r="1343" spans="5:6" x14ac:dyDescent="0.25">
      <c r="E1343" s="16">
        <f t="shared" ca="1" si="40"/>
        <v>0.50002821270869513</v>
      </c>
      <c r="F1343" s="16">
        <f t="shared" ca="1" si="41"/>
        <v>6.3460608786824233</v>
      </c>
    </row>
    <row r="1344" spans="5:6" x14ac:dyDescent="0.25">
      <c r="E1344" s="16">
        <f t="shared" ca="1" si="40"/>
        <v>0.59396638631482224</v>
      </c>
      <c r="F1344" s="16">
        <f t="shared" ca="1" si="41"/>
        <v>7.22302891235777</v>
      </c>
    </row>
    <row r="1345" spans="5:6" x14ac:dyDescent="0.25">
      <c r="E1345" s="16">
        <f t="shared" ca="1" si="40"/>
        <v>0.62695913914084611</v>
      </c>
      <c r="F1345" s="16">
        <f t="shared" ca="1" si="41"/>
        <v>7.5594108032852523</v>
      </c>
    </row>
    <row r="1346" spans="5:6" x14ac:dyDescent="0.25">
      <c r="E1346" s="16">
        <f t="shared" ca="1" si="40"/>
        <v>0.7660778443299211</v>
      </c>
      <c r="F1346" s="16">
        <f t="shared" ca="1" si="41"/>
        <v>9.2689033131784093</v>
      </c>
    </row>
    <row r="1347" spans="5:6" x14ac:dyDescent="0.25">
      <c r="E1347" s="16">
        <f t="shared" ca="1" si="40"/>
        <v>0.85541335161723564</v>
      </c>
      <c r="F1347" s="16">
        <f t="shared" ca="1" si="41"/>
        <v>10.865671321626666</v>
      </c>
    </row>
    <row r="1348" spans="5:6" x14ac:dyDescent="0.25">
      <c r="E1348" s="16">
        <f t="shared" ref="E1348:E1411" ca="1" si="42">RAND()</f>
        <v>0.77171838443323437</v>
      </c>
      <c r="F1348" s="16">
        <f t="shared" ref="F1348:F1411" ca="1" si="43">_xlfn.CHISQ.INV(E1348,$C$3)</f>
        <v>9.3532118659565064</v>
      </c>
    </row>
    <row r="1349" spans="5:6" x14ac:dyDescent="0.25">
      <c r="E1349" s="16">
        <f t="shared" ca="1" si="42"/>
        <v>0.66579002317461511</v>
      </c>
      <c r="F1349" s="16">
        <f t="shared" ca="1" si="43"/>
        <v>7.9817042053355847</v>
      </c>
    </row>
    <row r="1350" spans="5:6" x14ac:dyDescent="0.25">
      <c r="E1350" s="16">
        <f t="shared" ca="1" si="42"/>
        <v>0.19773777525980707</v>
      </c>
      <c r="F1350" s="16">
        <f t="shared" ca="1" si="43"/>
        <v>3.8021575283695266</v>
      </c>
    </row>
    <row r="1351" spans="5:6" x14ac:dyDescent="0.25">
      <c r="E1351" s="16">
        <f t="shared" ca="1" si="42"/>
        <v>0.44612166907469253</v>
      </c>
      <c r="F1351" s="16">
        <f t="shared" ca="1" si="43"/>
        <v>5.879582309294018</v>
      </c>
    </row>
    <row r="1352" spans="5:6" x14ac:dyDescent="0.25">
      <c r="E1352" s="16">
        <f t="shared" ca="1" si="42"/>
        <v>0.22390171953080995</v>
      </c>
      <c r="F1352" s="16">
        <f t="shared" ca="1" si="43"/>
        <v>4.0318794582451458</v>
      </c>
    </row>
    <row r="1353" spans="5:6" x14ac:dyDescent="0.25">
      <c r="E1353" s="16">
        <f t="shared" ca="1" si="42"/>
        <v>0.29783266294542943</v>
      </c>
      <c r="F1353" s="16">
        <f t="shared" ca="1" si="43"/>
        <v>4.6534650873312371</v>
      </c>
    </row>
    <row r="1354" spans="5:6" x14ac:dyDescent="0.25">
      <c r="E1354" s="16">
        <f t="shared" ca="1" si="42"/>
        <v>1.4252788836883523E-2</v>
      </c>
      <c r="F1354" s="16">
        <f t="shared" ca="1" si="43"/>
        <v>1.3942341912933152</v>
      </c>
    </row>
    <row r="1355" spans="5:6" x14ac:dyDescent="0.25">
      <c r="E1355" s="16">
        <f t="shared" ca="1" si="42"/>
        <v>6.4204102344835423E-2</v>
      </c>
      <c r="F1355" s="16">
        <f t="shared" ca="1" si="43"/>
        <v>2.3808915750203963</v>
      </c>
    </row>
    <row r="1356" spans="5:6" x14ac:dyDescent="0.25">
      <c r="E1356" s="16">
        <f t="shared" ca="1" si="42"/>
        <v>0.98127699218154774</v>
      </c>
      <c r="F1356" s="16">
        <f t="shared" ca="1" si="43"/>
        <v>16.801350481366679</v>
      </c>
    </row>
    <row r="1357" spans="5:6" x14ac:dyDescent="0.25">
      <c r="E1357" s="16">
        <f t="shared" ca="1" si="42"/>
        <v>0.21280054369585244</v>
      </c>
      <c r="F1357" s="16">
        <f t="shared" ca="1" si="43"/>
        <v>3.9352936750444134</v>
      </c>
    </row>
    <row r="1358" spans="5:6" x14ac:dyDescent="0.25">
      <c r="E1358" s="16">
        <f t="shared" ca="1" si="42"/>
        <v>0.32472942113773362</v>
      </c>
      <c r="F1358" s="16">
        <f t="shared" ca="1" si="43"/>
        <v>4.8745392880680249</v>
      </c>
    </row>
    <row r="1359" spans="5:6" x14ac:dyDescent="0.25">
      <c r="E1359" s="16">
        <f t="shared" ca="1" si="42"/>
        <v>0.69669005192342437</v>
      </c>
      <c r="F1359" s="16">
        <f t="shared" ca="1" si="43"/>
        <v>8.3431475672162652</v>
      </c>
    </row>
    <row r="1360" spans="5:6" x14ac:dyDescent="0.25">
      <c r="E1360" s="16">
        <f t="shared" ca="1" si="42"/>
        <v>0.76703049635536891</v>
      </c>
      <c r="F1360" s="16">
        <f t="shared" ca="1" si="43"/>
        <v>9.2830276447162881</v>
      </c>
    </row>
    <row r="1361" spans="5:6" x14ac:dyDescent="0.25">
      <c r="E1361" s="16">
        <f t="shared" ca="1" si="42"/>
        <v>3.5665211778714845E-3</v>
      </c>
      <c r="F1361" s="16">
        <f t="shared" ca="1" si="43"/>
        <v>0.88841763121394768</v>
      </c>
    </row>
    <row r="1362" spans="5:6" x14ac:dyDescent="0.25">
      <c r="E1362" s="16">
        <f t="shared" ca="1" si="42"/>
        <v>0.68850630139081981</v>
      </c>
      <c r="F1362" s="16">
        <f t="shared" ca="1" si="43"/>
        <v>8.2449173791931134</v>
      </c>
    </row>
    <row r="1363" spans="5:6" x14ac:dyDescent="0.25">
      <c r="E1363" s="16">
        <f t="shared" ca="1" si="42"/>
        <v>6.3802203450360473E-3</v>
      </c>
      <c r="F1363" s="16">
        <f t="shared" ca="1" si="43"/>
        <v>1.0699547572588668</v>
      </c>
    </row>
    <row r="1364" spans="5:6" x14ac:dyDescent="0.25">
      <c r="E1364" s="16">
        <f t="shared" ca="1" si="42"/>
        <v>0.49465250708186537</v>
      </c>
      <c r="F1364" s="16">
        <f t="shared" ca="1" si="43"/>
        <v>6.2986036370039749</v>
      </c>
    </row>
    <row r="1365" spans="5:6" x14ac:dyDescent="0.25">
      <c r="E1365" s="16">
        <f t="shared" ca="1" si="42"/>
        <v>0.26999015849455288</v>
      </c>
      <c r="F1365" s="16">
        <f t="shared" ca="1" si="43"/>
        <v>4.4226545392829806</v>
      </c>
    </row>
    <row r="1366" spans="5:6" x14ac:dyDescent="0.25">
      <c r="E1366" s="16">
        <f t="shared" ca="1" si="42"/>
        <v>8.544077744758849E-3</v>
      </c>
      <c r="F1366" s="16">
        <f t="shared" ca="1" si="43"/>
        <v>1.1765915447464588</v>
      </c>
    </row>
    <row r="1367" spans="5:6" x14ac:dyDescent="0.25">
      <c r="E1367" s="16">
        <f t="shared" ca="1" si="42"/>
        <v>0.91349320191513073</v>
      </c>
      <c r="F1367" s="16">
        <f t="shared" ca="1" si="43"/>
        <v>12.456651393226084</v>
      </c>
    </row>
    <row r="1368" spans="5:6" x14ac:dyDescent="0.25">
      <c r="E1368" s="16">
        <f t="shared" ca="1" si="42"/>
        <v>0.97865736933238634</v>
      </c>
      <c r="F1368" s="16">
        <f t="shared" ca="1" si="43"/>
        <v>16.445636550191008</v>
      </c>
    </row>
    <row r="1369" spans="5:6" x14ac:dyDescent="0.25">
      <c r="E1369" s="16">
        <f t="shared" ca="1" si="42"/>
        <v>0.53839934668210032</v>
      </c>
      <c r="F1369" s="16">
        <f t="shared" ca="1" si="43"/>
        <v>6.6923386155298035</v>
      </c>
    </row>
    <row r="1370" spans="5:6" x14ac:dyDescent="0.25">
      <c r="E1370" s="16">
        <f t="shared" ca="1" si="42"/>
        <v>0.77317229372703389</v>
      </c>
      <c r="F1370" s="16">
        <f t="shared" ca="1" si="43"/>
        <v>9.3752134044451694</v>
      </c>
    </row>
    <row r="1371" spans="5:6" x14ac:dyDescent="0.25">
      <c r="E1371" s="16">
        <f t="shared" ca="1" si="42"/>
        <v>0.76029963701835612</v>
      </c>
      <c r="F1371" s="16">
        <f t="shared" ca="1" si="43"/>
        <v>9.1842014277670003</v>
      </c>
    </row>
    <row r="1372" spans="5:6" x14ac:dyDescent="0.25">
      <c r="E1372" s="16">
        <f t="shared" ca="1" si="42"/>
        <v>0.36359747588303459</v>
      </c>
      <c r="F1372" s="16">
        <f t="shared" ca="1" si="43"/>
        <v>5.1931726401332146</v>
      </c>
    </row>
    <row r="1373" spans="5:6" x14ac:dyDescent="0.25">
      <c r="E1373" s="16">
        <f t="shared" ca="1" si="42"/>
        <v>0.35780783001528649</v>
      </c>
      <c r="F1373" s="16">
        <f t="shared" ca="1" si="43"/>
        <v>5.1456656254332414</v>
      </c>
    </row>
    <row r="1374" spans="5:6" x14ac:dyDescent="0.25">
      <c r="E1374" s="16">
        <f t="shared" ca="1" si="42"/>
        <v>0.23575107955136898</v>
      </c>
      <c r="F1374" s="16">
        <f t="shared" ca="1" si="43"/>
        <v>4.1337560738670884</v>
      </c>
    </row>
    <row r="1375" spans="5:6" x14ac:dyDescent="0.25">
      <c r="E1375" s="16">
        <f t="shared" ca="1" si="42"/>
        <v>0.27745227046311438</v>
      </c>
      <c r="F1375" s="16">
        <f t="shared" ca="1" si="43"/>
        <v>4.4847925204044214</v>
      </c>
    </row>
    <row r="1376" spans="5:6" x14ac:dyDescent="0.25">
      <c r="E1376" s="16">
        <f t="shared" ca="1" si="42"/>
        <v>0.89655277335671524</v>
      </c>
      <c r="F1376" s="16">
        <f t="shared" ca="1" si="43"/>
        <v>11.913273624330783</v>
      </c>
    </row>
    <row r="1377" spans="5:6" x14ac:dyDescent="0.25">
      <c r="E1377" s="16">
        <f t="shared" ca="1" si="42"/>
        <v>0.96970164351254051</v>
      </c>
      <c r="F1377" s="16">
        <f t="shared" ca="1" si="43"/>
        <v>15.481599150983593</v>
      </c>
    </row>
    <row r="1378" spans="5:6" x14ac:dyDescent="0.25">
      <c r="E1378" s="16">
        <f t="shared" ca="1" si="42"/>
        <v>0.50724636266408663</v>
      </c>
      <c r="F1378" s="16">
        <f t="shared" ca="1" si="43"/>
        <v>6.4101626239083416</v>
      </c>
    </row>
    <row r="1379" spans="5:6" x14ac:dyDescent="0.25">
      <c r="E1379" s="16">
        <f t="shared" ca="1" si="42"/>
        <v>0.72096288413782228</v>
      </c>
      <c r="F1379" s="16">
        <f t="shared" ca="1" si="43"/>
        <v>8.6465598653592295</v>
      </c>
    </row>
    <row r="1380" spans="5:6" x14ac:dyDescent="0.25">
      <c r="E1380" s="16">
        <f t="shared" ca="1" si="42"/>
        <v>0.46692640453074485</v>
      </c>
      <c r="F1380" s="16">
        <f t="shared" ca="1" si="43"/>
        <v>6.0573112629421226</v>
      </c>
    </row>
    <row r="1381" spans="5:6" x14ac:dyDescent="0.25">
      <c r="E1381" s="16">
        <f t="shared" ca="1" si="42"/>
        <v>8.682621433697546E-2</v>
      </c>
      <c r="F1381" s="16">
        <f t="shared" ca="1" si="43"/>
        <v>2.6771971312318592</v>
      </c>
    </row>
    <row r="1382" spans="5:6" x14ac:dyDescent="0.25">
      <c r="E1382" s="16">
        <f t="shared" ca="1" si="42"/>
        <v>0.32225981970972972</v>
      </c>
      <c r="F1382" s="16">
        <f t="shared" ca="1" si="43"/>
        <v>4.8542845509489192</v>
      </c>
    </row>
    <row r="1383" spans="5:6" x14ac:dyDescent="0.25">
      <c r="E1383" s="16">
        <f t="shared" ca="1" si="42"/>
        <v>0.81407989873796749</v>
      </c>
      <c r="F1383" s="16">
        <f t="shared" ca="1" si="43"/>
        <v>10.047098722465462</v>
      </c>
    </row>
    <row r="1384" spans="5:6" x14ac:dyDescent="0.25">
      <c r="E1384" s="16">
        <f t="shared" ca="1" si="42"/>
        <v>0.23408430953499271</v>
      </c>
      <c r="F1384" s="16">
        <f t="shared" ca="1" si="43"/>
        <v>4.1194949067199795</v>
      </c>
    </row>
    <row r="1385" spans="5:6" x14ac:dyDescent="0.25">
      <c r="E1385" s="16">
        <f t="shared" ca="1" si="42"/>
        <v>0.82706329459136119</v>
      </c>
      <c r="F1385" s="16">
        <f t="shared" ca="1" si="43"/>
        <v>10.286007678736334</v>
      </c>
    </row>
    <row r="1386" spans="5:6" x14ac:dyDescent="0.25">
      <c r="E1386" s="16">
        <f t="shared" ca="1" si="42"/>
        <v>0.81302534290328798</v>
      </c>
      <c r="F1386" s="16">
        <f t="shared" ca="1" si="43"/>
        <v>10.028313146864447</v>
      </c>
    </row>
    <row r="1387" spans="5:6" x14ac:dyDescent="0.25">
      <c r="E1387" s="16">
        <f t="shared" ca="1" si="42"/>
        <v>0.18158071567993117</v>
      </c>
      <c r="F1387" s="16">
        <f t="shared" ca="1" si="43"/>
        <v>3.6561581241683974</v>
      </c>
    </row>
    <row r="1388" spans="5:6" x14ac:dyDescent="0.25">
      <c r="E1388" s="16">
        <f t="shared" ca="1" si="42"/>
        <v>0.65506525729081777</v>
      </c>
      <c r="F1388" s="16">
        <f t="shared" ca="1" si="43"/>
        <v>7.8618356009850476</v>
      </c>
    </row>
    <row r="1389" spans="5:6" x14ac:dyDescent="0.25">
      <c r="E1389" s="16">
        <f t="shared" ca="1" si="42"/>
        <v>0.93620776978901121</v>
      </c>
      <c r="F1389" s="16">
        <f t="shared" ca="1" si="43"/>
        <v>13.360721461876041</v>
      </c>
    </row>
    <row r="1390" spans="5:6" x14ac:dyDescent="0.25">
      <c r="E1390" s="16">
        <f t="shared" ca="1" si="42"/>
        <v>0.53796688603729204</v>
      </c>
      <c r="F1390" s="16">
        <f t="shared" ca="1" si="43"/>
        <v>6.6883548243614879</v>
      </c>
    </row>
    <row r="1391" spans="5:6" x14ac:dyDescent="0.25">
      <c r="E1391" s="16">
        <f t="shared" ca="1" si="42"/>
        <v>0.67947328154026854</v>
      </c>
      <c r="F1391" s="16">
        <f t="shared" ca="1" si="43"/>
        <v>8.1386521596551145</v>
      </c>
    </row>
    <row r="1392" spans="5:6" x14ac:dyDescent="0.25">
      <c r="E1392" s="16">
        <f t="shared" ca="1" si="42"/>
        <v>0.73094834970657752</v>
      </c>
      <c r="F1392" s="16">
        <f t="shared" ca="1" si="43"/>
        <v>8.7771847598684776</v>
      </c>
    </row>
    <row r="1393" spans="5:6" x14ac:dyDescent="0.25">
      <c r="E1393" s="16">
        <f t="shared" ca="1" si="42"/>
        <v>0.15984219836012137</v>
      </c>
      <c r="F1393" s="16">
        <f t="shared" ca="1" si="43"/>
        <v>3.4531956585339389</v>
      </c>
    </row>
    <row r="1394" spans="5:6" x14ac:dyDescent="0.25">
      <c r="E1394" s="16">
        <f t="shared" ca="1" si="42"/>
        <v>0.1205297709062062</v>
      </c>
      <c r="F1394" s="16">
        <f t="shared" ca="1" si="43"/>
        <v>3.0592214012584504</v>
      </c>
    </row>
    <row r="1395" spans="5:6" x14ac:dyDescent="0.25">
      <c r="E1395" s="16">
        <f t="shared" ca="1" si="42"/>
        <v>0.12070055101298383</v>
      </c>
      <c r="F1395" s="16">
        <f t="shared" ca="1" si="43"/>
        <v>3.0610317741953201</v>
      </c>
    </row>
    <row r="1396" spans="5:6" x14ac:dyDescent="0.25">
      <c r="E1396" s="16">
        <f t="shared" ca="1" si="42"/>
        <v>0.22081509411965972</v>
      </c>
      <c r="F1396" s="16">
        <f t="shared" ca="1" si="43"/>
        <v>4.0051424626170835</v>
      </c>
    </row>
    <row r="1397" spans="5:6" x14ac:dyDescent="0.25">
      <c r="E1397" s="16">
        <f t="shared" ca="1" si="42"/>
        <v>0.22763933304028272</v>
      </c>
      <c r="F1397" s="16">
        <f t="shared" ca="1" si="43"/>
        <v>4.064141246781694</v>
      </c>
    </row>
    <row r="1398" spans="5:6" x14ac:dyDescent="0.25">
      <c r="E1398" s="16">
        <f t="shared" ca="1" si="42"/>
        <v>0.17363845569949143</v>
      </c>
      <c r="F1398" s="16">
        <f t="shared" ca="1" si="43"/>
        <v>3.5829636644651073</v>
      </c>
    </row>
    <row r="1399" spans="5:6" x14ac:dyDescent="0.25">
      <c r="E1399" s="16">
        <f t="shared" ca="1" si="42"/>
        <v>0.79461738346022548</v>
      </c>
      <c r="F1399" s="16">
        <f t="shared" ca="1" si="43"/>
        <v>9.7137661127103492</v>
      </c>
    </row>
    <row r="1400" spans="5:6" x14ac:dyDescent="0.25">
      <c r="E1400" s="16">
        <f t="shared" ca="1" si="42"/>
        <v>0.80363383338597205</v>
      </c>
      <c r="F1400" s="16">
        <f t="shared" ca="1" si="43"/>
        <v>9.8647883190707386</v>
      </c>
    </row>
    <row r="1401" spans="5:6" x14ac:dyDescent="0.25">
      <c r="E1401" s="16">
        <f t="shared" ca="1" si="42"/>
        <v>0.12925698095278315</v>
      </c>
      <c r="F1401" s="16">
        <f t="shared" ca="1" si="43"/>
        <v>3.1504625558140851</v>
      </c>
    </row>
    <row r="1402" spans="5:6" x14ac:dyDescent="0.25">
      <c r="E1402" s="16">
        <f t="shared" ca="1" si="42"/>
        <v>0.42363306095597986</v>
      </c>
      <c r="F1402" s="16">
        <f t="shared" ca="1" si="43"/>
        <v>5.6900764311597856</v>
      </c>
    </row>
    <row r="1403" spans="5:6" x14ac:dyDescent="0.25">
      <c r="E1403" s="16">
        <f t="shared" ca="1" si="42"/>
        <v>0.21415748477301944</v>
      </c>
      <c r="F1403" s="16">
        <f t="shared" ca="1" si="43"/>
        <v>3.947164758648682</v>
      </c>
    </row>
    <row r="1404" spans="5:6" x14ac:dyDescent="0.25">
      <c r="E1404" s="16">
        <f t="shared" ca="1" si="42"/>
        <v>0.2392187342260792</v>
      </c>
      <c r="F1404" s="16">
        <f t="shared" ca="1" si="43"/>
        <v>4.1633582893753101</v>
      </c>
    </row>
    <row r="1405" spans="5:6" x14ac:dyDescent="0.25">
      <c r="E1405" s="16">
        <f t="shared" ca="1" si="42"/>
        <v>0.3311474669576977</v>
      </c>
      <c r="F1405" s="16">
        <f t="shared" ca="1" si="43"/>
        <v>4.9271551583451076</v>
      </c>
    </row>
    <row r="1406" spans="5:6" x14ac:dyDescent="0.25">
      <c r="E1406" s="16">
        <f t="shared" ca="1" si="42"/>
        <v>0.70596508163265748</v>
      </c>
      <c r="F1406" s="16">
        <f t="shared" ca="1" si="43"/>
        <v>8.4568669400900269</v>
      </c>
    </row>
    <row r="1407" spans="5:6" x14ac:dyDescent="0.25">
      <c r="E1407" s="16">
        <f t="shared" ca="1" si="42"/>
        <v>0.25083311400665198</v>
      </c>
      <c r="F1407" s="16">
        <f t="shared" ca="1" si="43"/>
        <v>4.2618905278393733</v>
      </c>
    </row>
    <row r="1408" spans="5:6" x14ac:dyDescent="0.25">
      <c r="E1408" s="16">
        <f t="shared" ca="1" si="42"/>
        <v>0.76528830135061776</v>
      </c>
      <c r="F1408" s="16">
        <f t="shared" ca="1" si="43"/>
        <v>9.2572320085340625</v>
      </c>
    </row>
    <row r="1409" spans="5:6" x14ac:dyDescent="0.25">
      <c r="E1409" s="16">
        <f t="shared" ca="1" si="42"/>
        <v>0.49199191449244839</v>
      </c>
      <c r="F1409" s="16">
        <f t="shared" ca="1" si="43"/>
        <v>6.2752016992477335</v>
      </c>
    </row>
    <row r="1410" spans="5:6" x14ac:dyDescent="0.25">
      <c r="E1410" s="16">
        <f t="shared" ca="1" si="42"/>
        <v>0.19865095084904438</v>
      </c>
      <c r="F1410" s="16">
        <f t="shared" ca="1" si="43"/>
        <v>3.8103047655468134</v>
      </c>
    </row>
    <row r="1411" spans="5:6" x14ac:dyDescent="0.25">
      <c r="E1411" s="16">
        <f t="shared" ca="1" si="42"/>
        <v>0.86494244456389613</v>
      </c>
      <c r="F1411" s="16">
        <f t="shared" ca="1" si="43"/>
        <v>11.082573165745654</v>
      </c>
    </row>
    <row r="1412" spans="5:6" x14ac:dyDescent="0.25">
      <c r="E1412" s="16">
        <f t="shared" ref="E1412:E1475" ca="1" si="44">RAND()</f>
        <v>0.30081025120778382</v>
      </c>
      <c r="F1412" s="16">
        <f t="shared" ref="F1412:F1475" ca="1" si="45">_xlfn.CHISQ.INV(E1412,$C$3)</f>
        <v>4.6780064330694602</v>
      </c>
    </row>
    <row r="1413" spans="5:6" x14ac:dyDescent="0.25">
      <c r="E1413" s="16">
        <f t="shared" ca="1" si="44"/>
        <v>0.28581640814224185</v>
      </c>
      <c r="F1413" s="16">
        <f t="shared" ca="1" si="45"/>
        <v>4.5541804731425417</v>
      </c>
    </row>
    <row r="1414" spans="5:6" x14ac:dyDescent="0.25">
      <c r="E1414" s="16">
        <f t="shared" ca="1" si="44"/>
        <v>0.8419826321344468</v>
      </c>
      <c r="F1414" s="16">
        <f t="shared" ca="1" si="45"/>
        <v>10.579999461955948</v>
      </c>
    </row>
    <row r="1415" spans="5:6" x14ac:dyDescent="0.25">
      <c r="E1415" s="16">
        <f t="shared" ca="1" si="44"/>
        <v>0.23800732949050252</v>
      </c>
      <c r="F1415" s="16">
        <f t="shared" ca="1" si="45"/>
        <v>4.1530271252145869</v>
      </c>
    </row>
    <row r="1416" spans="5:6" x14ac:dyDescent="0.25">
      <c r="E1416" s="16">
        <f t="shared" ca="1" si="44"/>
        <v>0.40610372099827985</v>
      </c>
      <c r="F1416" s="16">
        <f t="shared" ca="1" si="45"/>
        <v>5.5438820319929691</v>
      </c>
    </row>
    <row r="1417" spans="5:6" x14ac:dyDescent="0.25">
      <c r="E1417" s="16">
        <f t="shared" ca="1" si="44"/>
        <v>0.7367841733366578</v>
      </c>
      <c r="F1417" s="16">
        <f t="shared" ca="1" si="45"/>
        <v>8.8552564516705488</v>
      </c>
    </row>
    <row r="1418" spans="5:6" x14ac:dyDescent="0.25">
      <c r="E1418" s="16">
        <f t="shared" ca="1" si="44"/>
        <v>0.778519366252997</v>
      </c>
      <c r="F1418" s="16">
        <f t="shared" ca="1" si="45"/>
        <v>9.4571170320986813</v>
      </c>
    </row>
    <row r="1419" spans="5:6" x14ac:dyDescent="0.25">
      <c r="E1419" s="16">
        <f t="shared" ca="1" si="44"/>
        <v>0.76144641746912933</v>
      </c>
      <c r="F1419" s="16">
        <f t="shared" ca="1" si="45"/>
        <v>9.2008818639051384</v>
      </c>
    </row>
    <row r="1420" spans="5:6" x14ac:dyDescent="0.25">
      <c r="E1420" s="16">
        <f t="shared" ca="1" si="44"/>
        <v>0.85303945431349448</v>
      </c>
      <c r="F1420" s="16">
        <f t="shared" ca="1" si="45"/>
        <v>10.813563998961861</v>
      </c>
    </row>
    <row r="1421" spans="5:6" x14ac:dyDescent="0.25">
      <c r="E1421" s="16">
        <f t="shared" ca="1" si="44"/>
        <v>0.6280463478131566</v>
      </c>
      <c r="F1421" s="16">
        <f t="shared" ca="1" si="45"/>
        <v>7.5708185304542512</v>
      </c>
    </row>
    <row r="1422" spans="5:6" x14ac:dyDescent="0.25">
      <c r="E1422" s="16">
        <f t="shared" ca="1" si="44"/>
        <v>0.23202702334924719</v>
      </c>
      <c r="F1422" s="16">
        <f t="shared" ca="1" si="45"/>
        <v>4.1018623463433102</v>
      </c>
    </row>
    <row r="1423" spans="5:6" x14ac:dyDescent="0.25">
      <c r="E1423" s="16">
        <f t="shared" ca="1" si="44"/>
        <v>1.0547633842074466E-2</v>
      </c>
      <c r="F1423" s="16">
        <f t="shared" ca="1" si="45"/>
        <v>1.2610609788711384</v>
      </c>
    </row>
    <row r="1424" spans="5:6" x14ac:dyDescent="0.25">
      <c r="E1424" s="16">
        <f t="shared" ca="1" si="44"/>
        <v>0.81929606018608758</v>
      </c>
      <c r="F1424" s="16">
        <f t="shared" ca="1" si="45"/>
        <v>10.141347642925069</v>
      </c>
    </row>
    <row r="1425" spans="5:6" x14ac:dyDescent="0.25">
      <c r="E1425" s="16">
        <f t="shared" ca="1" si="44"/>
        <v>0.97728942923839501</v>
      </c>
      <c r="F1425" s="16">
        <f t="shared" ca="1" si="45"/>
        <v>16.276051228310529</v>
      </c>
    </row>
    <row r="1426" spans="5:6" x14ac:dyDescent="0.25">
      <c r="E1426" s="16">
        <f t="shared" ca="1" si="44"/>
        <v>0.5707738310779702</v>
      </c>
      <c r="F1426" s="16">
        <f t="shared" ca="1" si="45"/>
        <v>6.9966747032213545</v>
      </c>
    </row>
    <row r="1427" spans="5:6" x14ac:dyDescent="0.25">
      <c r="E1427" s="16">
        <f t="shared" ca="1" si="44"/>
        <v>0.28294589429639783</v>
      </c>
      <c r="F1427" s="16">
        <f t="shared" ca="1" si="45"/>
        <v>4.5303956080473116</v>
      </c>
    </row>
    <row r="1428" spans="5:6" x14ac:dyDescent="0.25">
      <c r="E1428" s="16">
        <f t="shared" ca="1" si="44"/>
        <v>0.12450603400146787</v>
      </c>
      <c r="F1428" s="16">
        <f t="shared" ca="1" si="45"/>
        <v>3.1011080871497856</v>
      </c>
    </row>
    <row r="1429" spans="5:6" x14ac:dyDescent="0.25">
      <c r="E1429" s="16">
        <f t="shared" ca="1" si="44"/>
        <v>0.80251545729023099</v>
      </c>
      <c r="F1429" s="16">
        <f t="shared" ca="1" si="45"/>
        <v>9.8457494086545445</v>
      </c>
    </row>
    <row r="1430" spans="5:6" x14ac:dyDescent="0.25">
      <c r="E1430" s="16">
        <f t="shared" ca="1" si="44"/>
        <v>0.55035194006112753</v>
      </c>
      <c r="F1430" s="16">
        <f t="shared" ca="1" si="45"/>
        <v>6.8032592683624271</v>
      </c>
    </row>
    <row r="1431" spans="5:6" x14ac:dyDescent="0.25">
      <c r="E1431" s="16">
        <f t="shared" ca="1" si="44"/>
        <v>0.11635761105506959</v>
      </c>
      <c r="F1431" s="16">
        <f t="shared" ca="1" si="45"/>
        <v>3.0146639485021969</v>
      </c>
    </row>
    <row r="1432" spans="5:6" x14ac:dyDescent="0.25">
      <c r="E1432" s="16">
        <f t="shared" ca="1" si="44"/>
        <v>6.7096851564720783E-2</v>
      </c>
      <c r="F1432" s="16">
        <f t="shared" ca="1" si="45"/>
        <v>2.4213360791744947</v>
      </c>
    </row>
    <row r="1433" spans="5:6" x14ac:dyDescent="0.25">
      <c r="E1433" s="16">
        <f t="shared" ca="1" si="44"/>
        <v>0.83170924967175131</v>
      </c>
      <c r="F1433" s="16">
        <f t="shared" ca="1" si="45"/>
        <v>10.375173073691631</v>
      </c>
    </row>
    <row r="1434" spans="5:6" x14ac:dyDescent="0.25">
      <c r="E1434" s="16">
        <f t="shared" ca="1" si="44"/>
        <v>0.86958324786122576</v>
      </c>
      <c r="F1434" s="16">
        <f t="shared" ca="1" si="45"/>
        <v>11.193059352214764</v>
      </c>
    </row>
    <row r="1435" spans="5:6" x14ac:dyDescent="0.25">
      <c r="E1435" s="16">
        <f t="shared" ca="1" si="44"/>
        <v>0.87637709672357278</v>
      </c>
      <c r="F1435" s="16">
        <f t="shared" ca="1" si="45"/>
        <v>11.361158762008765</v>
      </c>
    </row>
    <row r="1436" spans="5:6" x14ac:dyDescent="0.25">
      <c r="E1436" s="16">
        <f t="shared" ca="1" si="44"/>
        <v>0.53363188894593094</v>
      </c>
      <c r="F1436" s="16">
        <f t="shared" ca="1" si="45"/>
        <v>6.6485309002990309</v>
      </c>
    </row>
    <row r="1437" spans="5:6" x14ac:dyDescent="0.25">
      <c r="E1437" s="16">
        <f t="shared" ca="1" si="44"/>
        <v>0.63190822020727178</v>
      </c>
      <c r="F1437" s="16">
        <f t="shared" ca="1" si="45"/>
        <v>7.6115199269745286</v>
      </c>
    </row>
    <row r="1438" spans="5:6" x14ac:dyDescent="0.25">
      <c r="E1438" s="16">
        <f t="shared" ca="1" si="44"/>
        <v>0.32773663249526752</v>
      </c>
      <c r="F1438" s="16">
        <f t="shared" ca="1" si="45"/>
        <v>4.8991962565286915</v>
      </c>
    </row>
    <row r="1439" spans="5:6" x14ac:dyDescent="0.25">
      <c r="E1439" s="16">
        <f t="shared" ca="1" si="44"/>
        <v>0.92094848002873242</v>
      </c>
      <c r="F1439" s="16">
        <f t="shared" ca="1" si="45"/>
        <v>12.726792542456172</v>
      </c>
    </row>
    <row r="1440" spans="5:6" x14ac:dyDescent="0.25">
      <c r="E1440" s="16">
        <f t="shared" ca="1" si="44"/>
        <v>0.92810944729603928</v>
      </c>
      <c r="F1440" s="16">
        <f t="shared" ca="1" si="45"/>
        <v>13.008953016476836</v>
      </c>
    </row>
    <row r="1441" spans="5:6" x14ac:dyDescent="0.25">
      <c r="E1441" s="16">
        <f t="shared" ca="1" si="44"/>
        <v>0.3481833198669585</v>
      </c>
      <c r="F1441" s="16">
        <f t="shared" ca="1" si="45"/>
        <v>5.0667572032581978</v>
      </c>
    </row>
    <row r="1442" spans="5:6" x14ac:dyDescent="0.25">
      <c r="E1442" s="16">
        <f t="shared" ca="1" si="44"/>
        <v>0.76377861723350615</v>
      </c>
      <c r="F1442" s="16">
        <f t="shared" ca="1" si="45"/>
        <v>9.2350021136185365</v>
      </c>
    </row>
    <row r="1443" spans="5:6" x14ac:dyDescent="0.25">
      <c r="E1443" s="16">
        <f t="shared" ca="1" si="44"/>
        <v>0.77924808522013789</v>
      </c>
      <c r="F1443" s="16">
        <f t="shared" ca="1" si="45"/>
        <v>9.4684022208415008</v>
      </c>
    </row>
    <row r="1444" spans="5:6" x14ac:dyDescent="0.25">
      <c r="E1444" s="16">
        <f t="shared" ca="1" si="44"/>
        <v>0.19055177074454765</v>
      </c>
      <c r="F1444" s="16">
        <f t="shared" ca="1" si="45"/>
        <v>3.7376696993385332</v>
      </c>
    </row>
    <row r="1445" spans="5:6" x14ac:dyDescent="0.25">
      <c r="E1445" s="16">
        <f t="shared" ca="1" si="44"/>
        <v>0.91540857667098119</v>
      </c>
      <c r="F1445" s="16">
        <f t="shared" ca="1" si="45"/>
        <v>12.523985217975886</v>
      </c>
    </row>
    <row r="1446" spans="5:6" x14ac:dyDescent="0.25">
      <c r="E1446" s="16">
        <f t="shared" ca="1" si="44"/>
        <v>1.3478163068787352E-2</v>
      </c>
      <c r="F1446" s="16">
        <f t="shared" ca="1" si="45"/>
        <v>1.3683218798475933</v>
      </c>
    </row>
    <row r="1447" spans="5:6" x14ac:dyDescent="0.25">
      <c r="E1447" s="16">
        <f t="shared" ca="1" si="44"/>
        <v>0.68094252936869071</v>
      </c>
      <c r="F1447" s="16">
        <f t="shared" ca="1" si="45"/>
        <v>8.1557877465538269</v>
      </c>
    </row>
    <row r="1448" spans="5:6" x14ac:dyDescent="0.25">
      <c r="E1448" s="16">
        <f t="shared" ca="1" si="44"/>
        <v>0.97232224872261841</v>
      </c>
      <c r="F1448" s="16">
        <f t="shared" ca="1" si="45"/>
        <v>15.732311036457705</v>
      </c>
    </row>
    <row r="1449" spans="5:6" x14ac:dyDescent="0.25">
      <c r="E1449" s="16">
        <f t="shared" ca="1" si="44"/>
        <v>0.65421484054609425</v>
      </c>
      <c r="F1449" s="16">
        <f t="shared" ca="1" si="45"/>
        <v>7.852442521924746</v>
      </c>
    </row>
    <row r="1450" spans="5:6" x14ac:dyDescent="0.25">
      <c r="E1450" s="16">
        <f t="shared" ca="1" si="44"/>
        <v>0.26457749429273925</v>
      </c>
      <c r="F1450" s="16">
        <f t="shared" ca="1" si="45"/>
        <v>4.3774260729640524</v>
      </c>
    </row>
    <row r="1451" spans="5:6" x14ac:dyDescent="0.25">
      <c r="E1451" s="16">
        <f t="shared" ca="1" si="44"/>
        <v>0.63074313960129325</v>
      </c>
      <c r="F1451" s="16">
        <f t="shared" ca="1" si="45"/>
        <v>7.5992109740804183</v>
      </c>
    </row>
    <row r="1452" spans="5:6" x14ac:dyDescent="0.25">
      <c r="E1452" s="16">
        <f t="shared" ca="1" si="44"/>
        <v>0.28099748068421104</v>
      </c>
      <c r="F1452" s="16">
        <f t="shared" ca="1" si="45"/>
        <v>4.5142345752547008</v>
      </c>
    </row>
    <row r="1453" spans="5:6" x14ac:dyDescent="0.25">
      <c r="E1453" s="16">
        <f t="shared" ca="1" si="44"/>
        <v>0.11772653180101833</v>
      </c>
      <c r="F1453" s="16">
        <f t="shared" ca="1" si="45"/>
        <v>3.0293546198113543</v>
      </c>
    </row>
    <row r="1454" spans="5:6" x14ac:dyDescent="0.25">
      <c r="E1454" s="16">
        <f t="shared" ca="1" si="44"/>
        <v>0.9344818774852619</v>
      </c>
      <c r="F1454" s="16">
        <f t="shared" ca="1" si="45"/>
        <v>13.282461044359302</v>
      </c>
    </row>
    <row r="1455" spans="5:6" x14ac:dyDescent="0.25">
      <c r="E1455" s="16">
        <f t="shared" ca="1" si="44"/>
        <v>0.40745709184890211</v>
      </c>
      <c r="F1455" s="16">
        <f t="shared" ca="1" si="45"/>
        <v>5.5551286587124222</v>
      </c>
    </row>
    <row r="1456" spans="5:6" x14ac:dyDescent="0.25">
      <c r="E1456" s="16">
        <f t="shared" ca="1" si="44"/>
        <v>0.91021807047260284</v>
      </c>
      <c r="F1456" s="16">
        <f t="shared" ca="1" si="45"/>
        <v>12.344567315329867</v>
      </c>
    </row>
    <row r="1457" spans="5:6" x14ac:dyDescent="0.25">
      <c r="E1457" s="16">
        <f t="shared" ca="1" si="44"/>
        <v>0.85402430530239215</v>
      </c>
      <c r="F1457" s="16">
        <f t="shared" ca="1" si="45"/>
        <v>10.835092904091539</v>
      </c>
    </row>
    <row r="1458" spans="5:6" x14ac:dyDescent="0.25">
      <c r="E1458" s="16">
        <f t="shared" ca="1" si="44"/>
        <v>0.99234740117755238</v>
      </c>
      <c r="F1458" s="16">
        <f t="shared" ca="1" si="45"/>
        <v>19.176312614489131</v>
      </c>
    </row>
    <row r="1459" spans="5:6" x14ac:dyDescent="0.25">
      <c r="E1459" s="16">
        <f t="shared" ca="1" si="44"/>
        <v>0.74690676421443947</v>
      </c>
      <c r="F1459" s="16">
        <f t="shared" ca="1" si="45"/>
        <v>8.9939147838463427</v>
      </c>
    </row>
    <row r="1460" spans="5:6" x14ac:dyDescent="0.25">
      <c r="E1460" s="16">
        <f t="shared" ca="1" si="44"/>
        <v>3.4559207699752625E-2</v>
      </c>
      <c r="F1460" s="16">
        <f t="shared" ca="1" si="45"/>
        <v>1.8946407156867087</v>
      </c>
    </row>
    <row r="1461" spans="5:6" x14ac:dyDescent="0.25">
      <c r="E1461" s="16">
        <f t="shared" ca="1" si="44"/>
        <v>2.0839681930987286E-2</v>
      </c>
      <c r="F1461" s="16">
        <f t="shared" ca="1" si="45"/>
        <v>1.5865720074432828</v>
      </c>
    </row>
    <row r="1462" spans="5:6" x14ac:dyDescent="0.25">
      <c r="E1462" s="16">
        <f t="shared" ca="1" si="44"/>
        <v>0.81505467519542474</v>
      </c>
      <c r="F1462" s="16">
        <f t="shared" ca="1" si="45"/>
        <v>10.064542314102015</v>
      </c>
    </row>
    <row r="1463" spans="5:6" x14ac:dyDescent="0.25">
      <c r="E1463" s="16">
        <f t="shared" ca="1" si="44"/>
        <v>0.96573811004692001</v>
      </c>
      <c r="F1463" s="16">
        <f t="shared" ca="1" si="45"/>
        <v>15.138709708528483</v>
      </c>
    </row>
    <row r="1464" spans="5:6" x14ac:dyDescent="0.25">
      <c r="E1464" s="16">
        <f t="shared" ca="1" si="44"/>
        <v>0.5111592351619656</v>
      </c>
      <c r="F1464" s="16">
        <f t="shared" ca="1" si="45"/>
        <v>6.4451002160049908</v>
      </c>
    </row>
    <row r="1465" spans="5:6" x14ac:dyDescent="0.25">
      <c r="E1465" s="16">
        <f t="shared" ca="1" si="44"/>
        <v>0.10972145920292853</v>
      </c>
      <c r="F1465" s="16">
        <f t="shared" ca="1" si="45"/>
        <v>2.9424057443963196</v>
      </c>
    </row>
    <row r="1466" spans="5:6" x14ac:dyDescent="0.25">
      <c r="E1466" s="16">
        <f t="shared" ca="1" si="44"/>
        <v>0.22865686222827997</v>
      </c>
      <c r="F1466" s="16">
        <f t="shared" ca="1" si="45"/>
        <v>4.072903280152163</v>
      </c>
    </row>
    <row r="1467" spans="5:6" x14ac:dyDescent="0.25">
      <c r="E1467" s="16">
        <f t="shared" ca="1" si="44"/>
        <v>0.74406668074712679</v>
      </c>
      <c r="F1467" s="16">
        <f t="shared" ca="1" si="45"/>
        <v>8.9545824354357819</v>
      </c>
    </row>
    <row r="1468" spans="5:6" x14ac:dyDescent="0.25">
      <c r="E1468" s="16">
        <f t="shared" ca="1" si="44"/>
        <v>0.65721476156745495</v>
      </c>
      <c r="F1468" s="16">
        <f t="shared" ca="1" si="45"/>
        <v>7.8856493634887697</v>
      </c>
    </row>
    <row r="1469" spans="5:6" x14ac:dyDescent="0.25">
      <c r="E1469" s="16">
        <f t="shared" ca="1" si="44"/>
        <v>0.63791016018242319</v>
      </c>
      <c r="F1469" s="16">
        <f t="shared" ca="1" si="45"/>
        <v>7.6753467231743997</v>
      </c>
    </row>
    <row r="1470" spans="5:6" x14ac:dyDescent="0.25">
      <c r="E1470" s="16">
        <f t="shared" ca="1" si="44"/>
        <v>0.14231397048173544</v>
      </c>
      <c r="F1470" s="16">
        <f t="shared" ca="1" si="45"/>
        <v>3.2826125079424489</v>
      </c>
    </row>
    <row r="1471" spans="5:6" x14ac:dyDescent="0.25">
      <c r="E1471" s="16">
        <f t="shared" ca="1" si="44"/>
        <v>0.17922767066435152</v>
      </c>
      <c r="F1471" s="16">
        <f t="shared" ca="1" si="45"/>
        <v>3.6345786502342392</v>
      </c>
    </row>
    <row r="1472" spans="5:6" x14ac:dyDescent="0.25">
      <c r="E1472" s="16">
        <f t="shared" ca="1" si="44"/>
        <v>8.8580170749323117E-2</v>
      </c>
      <c r="F1472" s="16">
        <f t="shared" ca="1" si="45"/>
        <v>2.698544486172906</v>
      </c>
    </row>
    <row r="1473" spans="5:6" x14ac:dyDescent="0.25">
      <c r="E1473" s="16">
        <f t="shared" ca="1" si="44"/>
        <v>0.97786632501181059</v>
      </c>
      <c r="F1473" s="16">
        <f t="shared" ca="1" si="45"/>
        <v>16.346356274387624</v>
      </c>
    </row>
    <row r="1474" spans="5:6" x14ac:dyDescent="0.25">
      <c r="E1474" s="16">
        <f t="shared" ca="1" si="44"/>
        <v>0.55087826642143956</v>
      </c>
      <c r="F1474" s="16">
        <f t="shared" ca="1" si="45"/>
        <v>6.8081807340087606</v>
      </c>
    </row>
    <row r="1475" spans="5:6" x14ac:dyDescent="0.25">
      <c r="E1475" s="16">
        <f t="shared" ca="1" si="44"/>
        <v>0.56430911553280161</v>
      </c>
      <c r="F1475" s="16">
        <f t="shared" ca="1" si="45"/>
        <v>6.9348861046289496</v>
      </c>
    </row>
    <row r="1476" spans="5:6" x14ac:dyDescent="0.25">
      <c r="E1476" s="16">
        <f t="shared" ref="E1476:E1539" ca="1" si="46">RAND()</f>
        <v>0.47235159760579104</v>
      </c>
      <c r="F1476" s="16">
        <f t="shared" ref="F1476:F1539" ca="1" si="47">_xlfn.CHISQ.INV(E1476,$C$3)</f>
        <v>6.1040979419725749</v>
      </c>
    </row>
    <row r="1477" spans="5:6" x14ac:dyDescent="0.25">
      <c r="E1477" s="16">
        <f t="shared" ca="1" si="46"/>
        <v>0.64517618958410117</v>
      </c>
      <c r="F1477" s="16">
        <f t="shared" ca="1" si="47"/>
        <v>7.7535796698515362</v>
      </c>
    </row>
    <row r="1478" spans="5:6" x14ac:dyDescent="0.25">
      <c r="E1478" s="16">
        <f t="shared" ca="1" si="46"/>
        <v>0.80322648780394623</v>
      </c>
      <c r="F1478" s="16">
        <f t="shared" ca="1" si="47"/>
        <v>9.8578434424844978</v>
      </c>
    </row>
    <row r="1479" spans="5:6" x14ac:dyDescent="0.25">
      <c r="E1479" s="16">
        <f t="shared" ca="1" si="46"/>
        <v>0.48418060606657343</v>
      </c>
      <c r="F1479" s="16">
        <f t="shared" ca="1" si="47"/>
        <v>6.2068120547311807</v>
      </c>
    </row>
    <row r="1480" spans="5:6" x14ac:dyDescent="0.25">
      <c r="E1480" s="16">
        <f t="shared" ca="1" si="46"/>
        <v>0.66605089967307152</v>
      </c>
      <c r="F1480" s="16">
        <f t="shared" ca="1" si="47"/>
        <v>7.9846533885945385</v>
      </c>
    </row>
    <row r="1481" spans="5:6" x14ac:dyDescent="0.25">
      <c r="E1481" s="16">
        <f t="shared" ca="1" si="46"/>
        <v>0.76510282536578389</v>
      </c>
      <c r="F1481" s="16">
        <f t="shared" ca="1" si="47"/>
        <v>9.2544947757465437</v>
      </c>
    </row>
    <row r="1482" spans="5:6" x14ac:dyDescent="0.25">
      <c r="E1482" s="16">
        <f t="shared" ca="1" si="46"/>
        <v>0.32904256121979736</v>
      </c>
      <c r="F1482" s="16">
        <f t="shared" ca="1" si="47"/>
        <v>4.9099018924981763</v>
      </c>
    </row>
    <row r="1483" spans="5:6" x14ac:dyDescent="0.25">
      <c r="E1483" s="16">
        <f t="shared" ca="1" si="46"/>
        <v>0.66337212534812051</v>
      </c>
      <c r="F1483" s="16">
        <f t="shared" ca="1" si="47"/>
        <v>7.9544470067091551</v>
      </c>
    </row>
    <row r="1484" spans="5:6" x14ac:dyDescent="0.25">
      <c r="E1484" s="16">
        <f t="shared" ca="1" si="46"/>
        <v>0.21339870173745445</v>
      </c>
      <c r="F1484" s="16">
        <f t="shared" ca="1" si="47"/>
        <v>3.9405289435342494</v>
      </c>
    </row>
    <row r="1485" spans="5:6" x14ac:dyDescent="0.25">
      <c r="E1485" s="16">
        <f t="shared" ca="1" si="46"/>
        <v>0.38252339896962517</v>
      </c>
      <c r="F1485" s="16">
        <f t="shared" ca="1" si="47"/>
        <v>5.3488150397914795</v>
      </c>
    </row>
    <row r="1486" spans="5:6" x14ac:dyDescent="0.25">
      <c r="E1486" s="16">
        <f t="shared" ca="1" si="46"/>
        <v>0.90176364651852425</v>
      </c>
      <c r="F1486" s="16">
        <f t="shared" ca="1" si="47"/>
        <v>12.071362777351178</v>
      </c>
    </row>
    <row r="1487" spans="5:6" x14ac:dyDescent="0.25">
      <c r="E1487" s="16">
        <f t="shared" ca="1" si="46"/>
        <v>0.28965956808676396</v>
      </c>
      <c r="F1487" s="16">
        <f t="shared" ca="1" si="47"/>
        <v>4.5859816021022937</v>
      </c>
    </row>
    <row r="1488" spans="5:6" x14ac:dyDescent="0.25">
      <c r="E1488" s="16">
        <f t="shared" ca="1" si="46"/>
        <v>0.77021200699130965</v>
      </c>
      <c r="F1488" s="16">
        <f t="shared" ca="1" si="47"/>
        <v>9.3305345405851892</v>
      </c>
    </row>
    <row r="1489" spans="5:6" x14ac:dyDescent="0.25">
      <c r="E1489" s="16">
        <f t="shared" ca="1" si="46"/>
        <v>0.57614565355613512</v>
      </c>
      <c r="F1489" s="16">
        <f t="shared" ca="1" si="47"/>
        <v>7.0484347727309595</v>
      </c>
    </row>
    <row r="1490" spans="5:6" x14ac:dyDescent="0.25">
      <c r="E1490" s="16">
        <f t="shared" ca="1" si="46"/>
        <v>0.79969947283291876</v>
      </c>
      <c r="F1490" s="16">
        <f t="shared" ca="1" si="47"/>
        <v>9.798201893862414</v>
      </c>
    </row>
    <row r="1491" spans="5:6" x14ac:dyDescent="0.25">
      <c r="E1491" s="16">
        <f t="shared" ca="1" si="46"/>
        <v>0.75414653453259006</v>
      </c>
      <c r="F1491" s="16">
        <f t="shared" ca="1" si="47"/>
        <v>9.0957650466559183</v>
      </c>
    </row>
    <row r="1492" spans="5:6" x14ac:dyDescent="0.25">
      <c r="E1492" s="16">
        <f t="shared" ca="1" si="46"/>
        <v>0.68094313028390996</v>
      </c>
      <c r="F1492" s="16">
        <f t="shared" ca="1" si="47"/>
        <v>8.155794766547352</v>
      </c>
    </row>
    <row r="1493" spans="5:6" x14ac:dyDescent="0.25">
      <c r="E1493" s="16">
        <f t="shared" ca="1" si="46"/>
        <v>0.31717720428807472</v>
      </c>
      <c r="F1493" s="16">
        <f t="shared" ca="1" si="47"/>
        <v>4.8125784878320017</v>
      </c>
    </row>
    <row r="1494" spans="5:6" x14ac:dyDescent="0.25">
      <c r="E1494" s="16">
        <f t="shared" ca="1" si="46"/>
        <v>0.39970295307561843</v>
      </c>
      <c r="F1494" s="16">
        <f t="shared" ca="1" si="47"/>
        <v>5.4907730607027068</v>
      </c>
    </row>
    <row r="1495" spans="5:6" x14ac:dyDescent="0.25">
      <c r="E1495" s="16">
        <f t="shared" ca="1" si="46"/>
        <v>0.49081380857803936</v>
      </c>
      <c r="F1495" s="16">
        <f t="shared" ca="1" si="47"/>
        <v>6.2648571570427087</v>
      </c>
    </row>
    <row r="1496" spans="5:6" x14ac:dyDescent="0.25">
      <c r="E1496" s="16">
        <f t="shared" ca="1" si="46"/>
        <v>0.9222681026976961</v>
      </c>
      <c r="F1496" s="16">
        <f t="shared" ca="1" si="47"/>
        <v>12.776995501426676</v>
      </c>
    </row>
    <row r="1497" spans="5:6" x14ac:dyDescent="0.25">
      <c r="E1497" s="16">
        <f t="shared" ca="1" si="46"/>
        <v>0.74334565848940248</v>
      </c>
      <c r="F1497" s="16">
        <f t="shared" ca="1" si="47"/>
        <v>8.9446511988023012</v>
      </c>
    </row>
    <row r="1498" spans="5:6" x14ac:dyDescent="0.25">
      <c r="E1498" s="16">
        <f t="shared" ca="1" si="46"/>
        <v>0.44375476642545142</v>
      </c>
      <c r="F1498" s="16">
        <f t="shared" ca="1" si="47"/>
        <v>5.8595188106269962</v>
      </c>
    </row>
    <row r="1499" spans="5:6" x14ac:dyDescent="0.25">
      <c r="E1499" s="16">
        <f t="shared" ca="1" si="46"/>
        <v>0.40348092121289691</v>
      </c>
      <c r="F1499" s="16">
        <f t="shared" ca="1" si="47"/>
        <v>5.5221038874946853</v>
      </c>
    </row>
    <row r="1500" spans="5:6" x14ac:dyDescent="0.25">
      <c r="E1500" s="16">
        <f t="shared" ca="1" si="46"/>
        <v>0.33337152897615885</v>
      </c>
      <c r="F1500" s="16">
        <f t="shared" ca="1" si="47"/>
        <v>4.945382731565064</v>
      </c>
    </row>
    <row r="1501" spans="5:6" x14ac:dyDescent="0.25">
      <c r="E1501" s="16">
        <f t="shared" ca="1" si="46"/>
        <v>0.91755172605544977</v>
      </c>
      <c r="F1501" s="16">
        <f t="shared" ca="1" si="47"/>
        <v>12.600977144318177</v>
      </c>
    </row>
    <row r="1502" spans="5:6" x14ac:dyDescent="0.25">
      <c r="E1502" s="16">
        <f t="shared" ca="1" si="46"/>
        <v>0.59905374565011082</v>
      </c>
      <c r="F1502" s="16">
        <f t="shared" ca="1" si="47"/>
        <v>7.2737324290536884</v>
      </c>
    </row>
    <row r="1503" spans="5:6" x14ac:dyDescent="0.25">
      <c r="E1503" s="16">
        <f t="shared" ca="1" si="46"/>
        <v>0.281962978357576</v>
      </c>
      <c r="F1503" s="16">
        <f t="shared" ca="1" si="47"/>
        <v>4.5222445783383289</v>
      </c>
    </row>
    <row r="1504" spans="5:6" x14ac:dyDescent="0.25">
      <c r="E1504" s="16">
        <f t="shared" ca="1" si="46"/>
        <v>0.34167507628346783</v>
      </c>
      <c r="F1504" s="16">
        <f t="shared" ca="1" si="47"/>
        <v>5.0134242090206502</v>
      </c>
    </row>
    <row r="1505" spans="5:6" x14ac:dyDescent="0.25">
      <c r="E1505" s="16">
        <f t="shared" ca="1" si="46"/>
        <v>0.94515908148294425</v>
      </c>
      <c r="F1505" s="16">
        <f t="shared" ca="1" si="47"/>
        <v>13.800745646108696</v>
      </c>
    </row>
    <row r="1506" spans="5:6" x14ac:dyDescent="0.25">
      <c r="E1506" s="16">
        <f t="shared" ca="1" si="46"/>
        <v>1.98128003904815E-2</v>
      </c>
      <c r="F1506" s="16">
        <f t="shared" ca="1" si="47"/>
        <v>1.5592513116054985</v>
      </c>
    </row>
    <row r="1507" spans="5:6" x14ac:dyDescent="0.25">
      <c r="E1507" s="16">
        <f t="shared" ca="1" si="46"/>
        <v>2.3461278509678385E-2</v>
      </c>
      <c r="F1507" s="16">
        <f t="shared" ca="1" si="47"/>
        <v>1.6529221445310818</v>
      </c>
    </row>
    <row r="1508" spans="5:6" x14ac:dyDescent="0.25">
      <c r="E1508" s="16">
        <f t="shared" ca="1" si="46"/>
        <v>0.36284013679163474</v>
      </c>
      <c r="F1508" s="16">
        <f t="shared" ca="1" si="47"/>
        <v>5.1869561116202103</v>
      </c>
    </row>
    <row r="1509" spans="5:6" x14ac:dyDescent="0.25">
      <c r="E1509" s="16">
        <f t="shared" ca="1" si="46"/>
        <v>7.5788089626513289E-2</v>
      </c>
      <c r="F1509" s="16">
        <f t="shared" ca="1" si="47"/>
        <v>2.5379561719758268</v>
      </c>
    </row>
    <row r="1510" spans="5:6" x14ac:dyDescent="0.25">
      <c r="E1510" s="16">
        <f t="shared" ca="1" si="46"/>
        <v>0.58596368526095077</v>
      </c>
      <c r="F1510" s="16">
        <f t="shared" ca="1" si="47"/>
        <v>7.1440592064028845</v>
      </c>
    </row>
    <row r="1511" spans="5:6" x14ac:dyDescent="0.25">
      <c r="E1511" s="16">
        <f t="shared" ca="1" si="46"/>
        <v>0.10591123592756391</v>
      </c>
      <c r="F1511" s="16">
        <f t="shared" ca="1" si="47"/>
        <v>2.9000846080442715</v>
      </c>
    </row>
    <row r="1512" spans="5:6" x14ac:dyDescent="0.25">
      <c r="E1512" s="16">
        <f t="shared" ca="1" si="46"/>
        <v>0.94992765274402635</v>
      </c>
      <c r="F1512" s="16">
        <f t="shared" ca="1" si="47"/>
        <v>14.062986714879049</v>
      </c>
    </row>
    <row r="1513" spans="5:6" x14ac:dyDescent="0.25">
      <c r="E1513" s="16">
        <f t="shared" ca="1" si="46"/>
        <v>1.0294120810316998E-2</v>
      </c>
      <c r="F1513" s="16">
        <f t="shared" ca="1" si="47"/>
        <v>1.2509582916904218</v>
      </c>
    </row>
    <row r="1514" spans="5:6" x14ac:dyDescent="0.25">
      <c r="E1514" s="16">
        <f t="shared" ca="1" si="46"/>
        <v>0.69651334239259255</v>
      </c>
      <c r="F1514" s="16">
        <f t="shared" ca="1" si="47"/>
        <v>8.3410060840227214</v>
      </c>
    </row>
    <row r="1515" spans="5:6" x14ac:dyDescent="0.25">
      <c r="E1515" s="16">
        <f t="shared" ca="1" si="46"/>
        <v>0.29737386515065101</v>
      </c>
      <c r="F1515" s="16">
        <f t="shared" ca="1" si="47"/>
        <v>4.649681714170689</v>
      </c>
    </row>
    <row r="1516" spans="5:6" x14ac:dyDescent="0.25">
      <c r="E1516" s="16">
        <f t="shared" ca="1" si="46"/>
        <v>0.1477043095700008</v>
      </c>
      <c r="F1516" s="16">
        <f t="shared" ca="1" si="47"/>
        <v>3.3358330408612291</v>
      </c>
    </row>
    <row r="1517" spans="5:6" x14ac:dyDescent="0.25">
      <c r="E1517" s="16">
        <f t="shared" ca="1" si="46"/>
        <v>0.77092000389379844</v>
      </c>
      <c r="F1517" s="16">
        <f t="shared" ca="1" si="47"/>
        <v>9.3411779933590999</v>
      </c>
    </row>
    <row r="1518" spans="5:6" x14ac:dyDescent="0.25">
      <c r="E1518" s="16">
        <f t="shared" ca="1" si="46"/>
        <v>0.57732819039976602</v>
      </c>
      <c r="F1518" s="16">
        <f t="shared" ca="1" si="47"/>
        <v>7.0598813049516114</v>
      </c>
    </row>
    <row r="1519" spans="5:6" x14ac:dyDescent="0.25">
      <c r="E1519" s="16">
        <f t="shared" ca="1" si="46"/>
        <v>0.32424877638021532</v>
      </c>
      <c r="F1519" s="16">
        <f t="shared" ca="1" si="47"/>
        <v>4.8705976625978789</v>
      </c>
    </row>
    <row r="1520" spans="5:6" x14ac:dyDescent="0.25">
      <c r="E1520" s="16">
        <f t="shared" ca="1" si="46"/>
        <v>0.14595947698139011</v>
      </c>
      <c r="F1520" s="16">
        <f t="shared" ca="1" si="47"/>
        <v>3.3186846081957562</v>
      </c>
    </row>
    <row r="1521" spans="5:6" x14ac:dyDescent="0.25">
      <c r="E1521" s="16">
        <f t="shared" ca="1" si="46"/>
        <v>0.35808641456488222</v>
      </c>
      <c r="F1521" s="16">
        <f t="shared" ca="1" si="47"/>
        <v>5.1479507425764721</v>
      </c>
    </row>
    <row r="1522" spans="5:6" x14ac:dyDescent="0.25">
      <c r="E1522" s="16">
        <f t="shared" ca="1" si="46"/>
        <v>0.55581125710420409</v>
      </c>
      <c r="F1522" s="16">
        <f t="shared" ca="1" si="47"/>
        <v>6.8544650396715507</v>
      </c>
    </row>
    <row r="1523" spans="5:6" x14ac:dyDescent="0.25">
      <c r="E1523" s="16">
        <f t="shared" ca="1" si="46"/>
        <v>0.74472100573886391</v>
      </c>
      <c r="F1523" s="16">
        <f t="shared" ca="1" si="47"/>
        <v>8.9636138834189367</v>
      </c>
    </row>
    <row r="1524" spans="5:6" x14ac:dyDescent="0.25">
      <c r="E1524" s="16">
        <f t="shared" ca="1" si="46"/>
        <v>0.5612469160092487</v>
      </c>
      <c r="F1524" s="16">
        <f t="shared" ca="1" si="47"/>
        <v>6.9058037452998855</v>
      </c>
    </row>
    <row r="1525" spans="5:6" x14ac:dyDescent="0.25">
      <c r="E1525" s="16">
        <f t="shared" ca="1" si="46"/>
        <v>0.58169644165283863</v>
      </c>
      <c r="F1525" s="16">
        <f t="shared" ca="1" si="47"/>
        <v>7.1023314953492829</v>
      </c>
    </row>
    <row r="1526" spans="5:6" x14ac:dyDescent="0.25">
      <c r="E1526" s="16">
        <f t="shared" ca="1" si="46"/>
        <v>0.69289121037368018</v>
      </c>
      <c r="F1526" s="16">
        <f t="shared" ca="1" si="47"/>
        <v>8.2973113420930833</v>
      </c>
    </row>
    <row r="1527" spans="5:6" x14ac:dyDescent="0.25">
      <c r="E1527" s="16">
        <f t="shared" ca="1" si="46"/>
        <v>7.3002762544895905E-3</v>
      </c>
      <c r="F1527" s="16">
        <f t="shared" ca="1" si="47"/>
        <v>1.117717883942843</v>
      </c>
    </row>
    <row r="1528" spans="5:6" x14ac:dyDescent="0.25">
      <c r="E1528" s="16">
        <f t="shared" ca="1" si="46"/>
        <v>0.84373208519570042</v>
      </c>
      <c r="F1528" s="16">
        <f t="shared" ca="1" si="47"/>
        <v>10.616003333686736</v>
      </c>
    </row>
    <row r="1529" spans="5:6" x14ac:dyDescent="0.25">
      <c r="E1529" s="16">
        <f t="shared" ca="1" si="46"/>
        <v>7.1334219292722878E-2</v>
      </c>
      <c r="F1529" s="16">
        <f t="shared" ca="1" si="47"/>
        <v>2.4790575228606184</v>
      </c>
    </row>
    <row r="1530" spans="5:6" x14ac:dyDescent="0.25">
      <c r="E1530" s="16">
        <f t="shared" ca="1" si="46"/>
        <v>0.21800959154069588</v>
      </c>
      <c r="F1530" s="16">
        <f t="shared" ca="1" si="47"/>
        <v>3.9807634217383723</v>
      </c>
    </row>
    <row r="1531" spans="5:6" x14ac:dyDescent="0.25">
      <c r="E1531" s="16">
        <f t="shared" ca="1" si="46"/>
        <v>0.5106726383842578</v>
      </c>
      <c r="F1531" s="16">
        <f t="shared" ca="1" si="47"/>
        <v>6.4407480435737572</v>
      </c>
    </row>
    <row r="1532" spans="5:6" x14ac:dyDescent="0.25">
      <c r="E1532" s="16">
        <f t="shared" ca="1" si="46"/>
        <v>7.9432305589356877E-2</v>
      </c>
      <c r="F1532" s="16">
        <f t="shared" ca="1" si="47"/>
        <v>2.5849229444130386</v>
      </c>
    </row>
    <row r="1533" spans="5:6" x14ac:dyDescent="0.25">
      <c r="E1533" s="16">
        <f t="shared" ca="1" si="46"/>
        <v>0.73849811521553943</v>
      </c>
      <c r="F1533" s="16">
        <f t="shared" ca="1" si="47"/>
        <v>8.8784392328397086</v>
      </c>
    </row>
    <row r="1534" spans="5:6" x14ac:dyDescent="0.25">
      <c r="E1534" s="16">
        <f t="shared" ca="1" si="46"/>
        <v>0.40420358232508824</v>
      </c>
      <c r="F1534" s="16">
        <f t="shared" ca="1" si="47"/>
        <v>5.5281021553639862</v>
      </c>
    </row>
    <row r="1535" spans="5:6" x14ac:dyDescent="0.25">
      <c r="E1535" s="16">
        <f t="shared" ca="1" si="46"/>
        <v>0.64708035079195292</v>
      </c>
      <c r="F1535" s="16">
        <f t="shared" ca="1" si="47"/>
        <v>7.7742618453278247</v>
      </c>
    </row>
    <row r="1536" spans="5:6" x14ac:dyDescent="0.25">
      <c r="E1536" s="16">
        <f t="shared" ca="1" si="46"/>
        <v>0.39240645825111231</v>
      </c>
      <c r="F1536" s="16">
        <f t="shared" ca="1" si="47"/>
        <v>5.4303846205328812</v>
      </c>
    </row>
    <row r="1537" spans="5:6" x14ac:dyDescent="0.25">
      <c r="E1537" s="16">
        <f t="shared" ca="1" si="46"/>
        <v>0.89649644849671362</v>
      </c>
      <c r="F1537" s="16">
        <f t="shared" ca="1" si="47"/>
        <v>11.911603945960413</v>
      </c>
    </row>
    <row r="1538" spans="5:6" x14ac:dyDescent="0.25">
      <c r="E1538" s="16">
        <f t="shared" ca="1" si="46"/>
        <v>0.73292610933778357</v>
      </c>
      <c r="F1538" s="16">
        <f t="shared" ca="1" si="47"/>
        <v>8.8034958260085183</v>
      </c>
    </row>
    <row r="1539" spans="5:6" x14ac:dyDescent="0.25">
      <c r="E1539" s="16">
        <f t="shared" ca="1" si="46"/>
        <v>6.4519472638475683E-3</v>
      </c>
      <c r="F1539" s="16">
        <f t="shared" ca="1" si="47"/>
        <v>1.0738295078953723</v>
      </c>
    </row>
    <row r="1540" spans="5:6" x14ac:dyDescent="0.25">
      <c r="E1540" s="16">
        <f t="shared" ref="E1540:E1603" ca="1" si="48">RAND()</f>
        <v>0.97041243005687916</v>
      </c>
      <c r="F1540" s="16">
        <f t="shared" ref="F1540:F1603" ca="1" si="49">_xlfn.CHISQ.INV(E1540,$C$3)</f>
        <v>15.547517630661948</v>
      </c>
    </row>
    <row r="1541" spans="5:6" x14ac:dyDescent="0.25">
      <c r="E1541" s="16">
        <f t="shared" ca="1" si="48"/>
        <v>0.85194977050266096</v>
      </c>
      <c r="F1541" s="16">
        <f t="shared" ca="1" si="49"/>
        <v>10.789887729790621</v>
      </c>
    </row>
    <row r="1542" spans="5:6" x14ac:dyDescent="0.25">
      <c r="E1542" s="16">
        <f t="shared" ca="1" si="48"/>
        <v>0.74944074558122487</v>
      </c>
      <c r="F1542" s="16">
        <f t="shared" ca="1" si="49"/>
        <v>9.029300192854663</v>
      </c>
    </row>
    <row r="1543" spans="5:6" x14ac:dyDescent="0.25">
      <c r="E1543" s="16">
        <f t="shared" ca="1" si="48"/>
        <v>0.24135255589241156</v>
      </c>
      <c r="F1543" s="16">
        <f t="shared" ca="1" si="49"/>
        <v>4.1815301131152038</v>
      </c>
    </row>
    <row r="1544" spans="5:6" x14ac:dyDescent="0.25">
      <c r="E1544" s="16">
        <f t="shared" ca="1" si="48"/>
        <v>0.46013362622330067</v>
      </c>
      <c r="F1544" s="16">
        <f t="shared" ca="1" si="49"/>
        <v>5.9989978308606196</v>
      </c>
    </row>
    <row r="1545" spans="5:6" x14ac:dyDescent="0.25">
      <c r="E1545" s="16">
        <f t="shared" ca="1" si="48"/>
        <v>0.58649596243618241</v>
      </c>
      <c r="F1545" s="16">
        <f t="shared" ca="1" si="49"/>
        <v>7.1492824400557167</v>
      </c>
    </row>
    <row r="1546" spans="5:6" x14ac:dyDescent="0.25">
      <c r="E1546" s="16">
        <f t="shared" ca="1" si="48"/>
        <v>0.175546014326313</v>
      </c>
      <c r="F1546" s="16">
        <f t="shared" ca="1" si="49"/>
        <v>3.6006374269421917</v>
      </c>
    </row>
    <row r="1547" spans="5:6" x14ac:dyDescent="0.25">
      <c r="E1547" s="16">
        <f t="shared" ca="1" si="48"/>
        <v>0.68089066724926051</v>
      </c>
      <c r="F1547" s="16">
        <f t="shared" ca="1" si="49"/>
        <v>8.1551819203926836</v>
      </c>
    </row>
    <row r="1548" spans="5:6" x14ac:dyDescent="0.25">
      <c r="E1548" s="16">
        <f t="shared" ca="1" si="48"/>
        <v>0.90997322921642765</v>
      </c>
      <c r="F1548" s="16">
        <f t="shared" ca="1" si="49"/>
        <v>12.33633668417043</v>
      </c>
    </row>
    <row r="1549" spans="5:6" x14ac:dyDescent="0.25">
      <c r="E1549" s="16">
        <f t="shared" ca="1" si="48"/>
        <v>0.91605718368218347</v>
      </c>
      <c r="F1549" s="16">
        <f t="shared" ca="1" si="49"/>
        <v>12.547098555758179</v>
      </c>
    </row>
    <row r="1550" spans="5:6" x14ac:dyDescent="0.25">
      <c r="E1550" s="16">
        <f t="shared" ca="1" si="48"/>
        <v>0.43568604075355266</v>
      </c>
      <c r="F1550" s="16">
        <f t="shared" ca="1" si="49"/>
        <v>5.7913402254163096</v>
      </c>
    </row>
    <row r="1551" spans="5:6" x14ac:dyDescent="0.25">
      <c r="E1551" s="16">
        <f t="shared" ca="1" si="48"/>
        <v>0.89659799233459792</v>
      </c>
      <c r="F1551" s="16">
        <f t="shared" ca="1" si="49"/>
        <v>11.914614668658023</v>
      </c>
    </row>
    <row r="1552" spans="5:6" x14ac:dyDescent="0.25">
      <c r="E1552" s="16">
        <f t="shared" ca="1" si="48"/>
        <v>0.79949277879867031</v>
      </c>
      <c r="F1552" s="16">
        <f t="shared" ca="1" si="49"/>
        <v>9.7947336367180995</v>
      </c>
    </row>
    <row r="1553" spans="5:6" x14ac:dyDescent="0.25">
      <c r="E1553" s="16">
        <f t="shared" ca="1" si="48"/>
        <v>0.97937566261998998</v>
      </c>
      <c r="F1553" s="16">
        <f t="shared" ca="1" si="49"/>
        <v>16.538857106130376</v>
      </c>
    </row>
    <row r="1554" spans="5:6" x14ac:dyDescent="0.25">
      <c r="E1554" s="16">
        <f t="shared" ca="1" si="48"/>
        <v>0.22854784725117028</v>
      </c>
      <c r="F1554" s="16">
        <f t="shared" ca="1" si="49"/>
        <v>4.0719649621948264</v>
      </c>
    </row>
    <row r="1555" spans="5:6" x14ac:dyDescent="0.25">
      <c r="E1555" s="16">
        <f t="shared" ca="1" si="48"/>
        <v>0.9344784432540324</v>
      </c>
      <c r="F1555" s="16">
        <f t="shared" ca="1" si="49"/>
        <v>13.282307209873894</v>
      </c>
    </row>
    <row r="1556" spans="5:6" x14ac:dyDescent="0.25">
      <c r="E1556" s="16">
        <f t="shared" ca="1" si="48"/>
        <v>0.90426923295495443</v>
      </c>
      <c r="F1556" s="16">
        <f t="shared" ca="1" si="49"/>
        <v>12.150061256888865</v>
      </c>
    </row>
    <row r="1557" spans="5:6" x14ac:dyDescent="0.25">
      <c r="E1557" s="16">
        <f t="shared" ca="1" si="48"/>
        <v>0.75798373103446715</v>
      </c>
      <c r="F1557" s="16">
        <f t="shared" ca="1" si="49"/>
        <v>9.1507074129047314</v>
      </c>
    </row>
    <row r="1558" spans="5:6" x14ac:dyDescent="0.25">
      <c r="E1558" s="16">
        <f t="shared" ca="1" si="48"/>
        <v>0.59485717384868131</v>
      </c>
      <c r="F1558" s="16">
        <f t="shared" ca="1" si="49"/>
        <v>7.2318783095183266</v>
      </c>
    </row>
    <row r="1559" spans="5:6" x14ac:dyDescent="0.25">
      <c r="E1559" s="16">
        <f t="shared" ca="1" si="48"/>
        <v>0.24141262295148336</v>
      </c>
      <c r="F1559" s="16">
        <f t="shared" ca="1" si="49"/>
        <v>4.1820411783738161</v>
      </c>
    </row>
    <row r="1560" spans="5:6" x14ac:dyDescent="0.25">
      <c r="E1560" s="16">
        <f t="shared" ca="1" si="48"/>
        <v>0.53853813919830396</v>
      </c>
      <c r="F1560" s="16">
        <f t="shared" ca="1" si="49"/>
        <v>6.6936175858371545</v>
      </c>
    </row>
    <row r="1561" spans="5:6" x14ac:dyDescent="0.25">
      <c r="E1561" s="16">
        <f t="shared" ca="1" si="48"/>
        <v>0.95460233926819582</v>
      </c>
      <c r="F1561" s="16">
        <f t="shared" ca="1" si="49"/>
        <v>14.343550547477935</v>
      </c>
    </row>
    <row r="1562" spans="5:6" x14ac:dyDescent="0.25">
      <c r="E1562" s="16">
        <f t="shared" ca="1" si="48"/>
        <v>0.2416426536116496</v>
      </c>
      <c r="F1562" s="16">
        <f t="shared" ca="1" si="49"/>
        <v>4.1839980995949695</v>
      </c>
    </row>
    <row r="1563" spans="5:6" x14ac:dyDescent="0.25">
      <c r="E1563" s="16">
        <f t="shared" ca="1" si="48"/>
        <v>0.7802185598560627</v>
      </c>
      <c r="F1563" s="16">
        <f t="shared" ca="1" si="49"/>
        <v>9.4834781385082731</v>
      </c>
    </row>
    <row r="1564" spans="5:6" x14ac:dyDescent="0.25">
      <c r="E1564" s="16">
        <f t="shared" ca="1" si="48"/>
        <v>3.0648539605577008E-2</v>
      </c>
      <c r="F1564" s="16">
        <f t="shared" ca="1" si="49"/>
        <v>1.8153196214328799</v>
      </c>
    </row>
    <row r="1565" spans="5:6" x14ac:dyDescent="0.25">
      <c r="E1565" s="16">
        <f t="shared" ca="1" si="48"/>
        <v>0.47468417093938953</v>
      </c>
      <c r="F1565" s="16">
        <f t="shared" ca="1" si="49"/>
        <v>6.1242745866745372</v>
      </c>
    </row>
    <row r="1566" spans="5:6" x14ac:dyDescent="0.25">
      <c r="E1566" s="16">
        <f t="shared" ca="1" si="48"/>
        <v>0.41520144297879136</v>
      </c>
      <c r="F1566" s="16">
        <f t="shared" ca="1" si="49"/>
        <v>5.6196102035854265</v>
      </c>
    </row>
    <row r="1567" spans="5:6" x14ac:dyDescent="0.25">
      <c r="E1567" s="16">
        <f t="shared" ca="1" si="48"/>
        <v>0.5232583926960056</v>
      </c>
      <c r="F1567" s="16">
        <f t="shared" ca="1" si="49"/>
        <v>6.5540177373251991</v>
      </c>
    </row>
    <row r="1568" spans="5:6" x14ac:dyDescent="0.25">
      <c r="E1568" s="16">
        <f t="shared" ca="1" si="48"/>
        <v>0.12206668151472744</v>
      </c>
      <c r="F1568" s="16">
        <f t="shared" ca="1" si="49"/>
        <v>3.0754764769904566</v>
      </c>
    </row>
    <row r="1569" spans="5:6" x14ac:dyDescent="0.25">
      <c r="E1569" s="16">
        <f t="shared" ca="1" si="48"/>
        <v>0.74318565121100821</v>
      </c>
      <c r="F1569" s="16">
        <f t="shared" ca="1" si="49"/>
        <v>8.9424502326841875</v>
      </c>
    </row>
    <row r="1570" spans="5:6" x14ac:dyDescent="0.25">
      <c r="E1570" s="16">
        <f t="shared" ca="1" si="48"/>
        <v>0.2128096506930901</v>
      </c>
      <c r="F1570" s="16">
        <f t="shared" ca="1" si="49"/>
        <v>3.9353734101091122</v>
      </c>
    </row>
    <row r="1571" spans="5:6" x14ac:dyDescent="0.25">
      <c r="E1571" s="16">
        <f t="shared" ca="1" si="48"/>
        <v>0.9802085658159948</v>
      </c>
      <c r="F1571" s="16">
        <f t="shared" ca="1" si="49"/>
        <v>16.650890170294669</v>
      </c>
    </row>
    <row r="1572" spans="5:6" x14ac:dyDescent="0.25">
      <c r="E1572" s="16">
        <f t="shared" ca="1" si="48"/>
        <v>0.11580523970721557</v>
      </c>
      <c r="F1572" s="16">
        <f t="shared" ca="1" si="49"/>
        <v>3.0087160033748011</v>
      </c>
    </row>
    <row r="1573" spans="5:6" x14ac:dyDescent="0.25">
      <c r="E1573" s="16">
        <f t="shared" ca="1" si="48"/>
        <v>0.76261977471724929</v>
      </c>
      <c r="F1573" s="16">
        <f t="shared" ca="1" si="49"/>
        <v>9.2180148709337075</v>
      </c>
    </row>
    <row r="1574" spans="5:6" x14ac:dyDescent="0.25">
      <c r="E1574" s="16">
        <f t="shared" ca="1" si="48"/>
        <v>0.98657783407662047</v>
      </c>
      <c r="F1574" s="16">
        <f t="shared" ca="1" si="49"/>
        <v>17.695475919131272</v>
      </c>
    </row>
    <row r="1575" spans="5:6" x14ac:dyDescent="0.25">
      <c r="E1575" s="16">
        <f t="shared" ca="1" si="48"/>
        <v>0.37827166797997303</v>
      </c>
      <c r="F1575" s="16">
        <f t="shared" ca="1" si="49"/>
        <v>5.3137928548092361</v>
      </c>
    </row>
    <row r="1576" spans="5:6" x14ac:dyDescent="0.25">
      <c r="E1576" s="16">
        <f t="shared" ca="1" si="48"/>
        <v>5.3473389454137377E-2</v>
      </c>
      <c r="F1576" s="16">
        <f t="shared" ca="1" si="49"/>
        <v>2.2221848192123663</v>
      </c>
    </row>
    <row r="1577" spans="5:6" x14ac:dyDescent="0.25">
      <c r="E1577" s="16">
        <f t="shared" ca="1" si="48"/>
        <v>0.45778017672392923</v>
      </c>
      <c r="F1577" s="16">
        <f t="shared" ca="1" si="49"/>
        <v>5.9788609106614103</v>
      </c>
    </row>
    <row r="1578" spans="5:6" x14ac:dyDescent="0.25">
      <c r="E1578" s="16">
        <f t="shared" ca="1" si="48"/>
        <v>0.95258283351919315</v>
      </c>
      <c r="F1578" s="16">
        <f t="shared" ca="1" si="49"/>
        <v>14.219203190753671</v>
      </c>
    </row>
    <row r="1579" spans="5:6" x14ac:dyDescent="0.25">
      <c r="E1579" s="16">
        <f t="shared" ca="1" si="48"/>
        <v>0.71987492927330454</v>
      </c>
      <c r="F1579" s="16">
        <f t="shared" ca="1" si="49"/>
        <v>8.6325440344014801</v>
      </c>
    </row>
    <row r="1580" spans="5:6" x14ac:dyDescent="0.25">
      <c r="E1580" s="16">
        <f t="shared" ca="1" si="48"/>
        <v>0.26023463996764529</v>
      </c>
      <c r="F1580" s="16">
        <f t="shared" ca="1" si="49"/>
        <v>4.3410320708188639</v>
      </c>
    </row>
    <row r="1581" spans="5:6" x14ac:dyDescent="0.25">
      <c r="E1581" s="16">
        <f t="shared" ca="1" si="48"/>
        <v>0.8325197471882636</v>
      </c>
      <c r="F1581" s="16">
        <f t="shared" ca="1" si="49"/>
        <v>10.390940897805303</v>
      </c>
    </row>
    <row r="1582" spans="5:6" x14ac:dyDescent="0.25">
      <c r="E1582" s="16">
        <f t="shared" ca="1" si="48"/>
        <v>0.84723387485563129</v>
      </c>
      <c r="F1582" s="16">
        <f t="shared" ca="1" si="49"/>
        <v>10.689118201656271</v>
      </c>
    </row>
    <row r="1583" spans="5:6" x14ac:dyDescent="0.25">
      <c r="E1583" s="16">
        <f t="shared" ca="1" si="48"/>
        <v>7.3934096291233042E-2</v>
      </c>
      <c r="F1583" s="16">
        <f t="shared" ca="1" si="49"/>
        <v>2.5136473610821666</v>
      </c>
    </row>
    <row r="1584" spans="5:6" x14ac:dyDescent="0.25">
      <c r="E1584" s="16">
        <f t="shared" ca="1" si="48"/>
        <v>0.1428617285891558</v>
      </c>
      <c r="F1584" s="16">
        <f t="shared" ca="1" si="49"/>
        <v>3.2880540572600783</v>
      </c>
    </row>
    <row r="1585" spans="5:6" x14ac:dyDescent="0.25">
      <c r="E1585" s="16">
        <f t="shared" ca="1" si="48"/>
        <v>0.40809749454376065</v>
      </c>
      <c r="F1585" s="16">
        <f t="shared" ca="1" si="49"/>
        <v>5.5604526560584908</v>
      </c>
    </row>
    <row r="1586" spans="5:6" x14ac:dyDescent="0.25">
      <c r="E1586" s="16">
        <f t="shared" ca="1" si="48"/>
        <v>0.73767392427827494</v>
      </c>
      <c r="F1586" s="16">
        <f t="shared" ca="1" si="49"/>
        <v>8.867276596145194</v>
      </c>
    </row>
    <row r="1587" spans="5:6" x14ac:dyDescent="0.25">
      <c r="E1587" s="16">
        <f t="shared" ca="1" si="48"/>
        <v>2.7419028650080834E-2</v>
      </c>
      <c r="F1587" s="16">
        <f t="shared" ca="1" si="49"/>
        <v>1.7453921698434141</v>
      </c>
    </row>
    <row r="1588" spans="5:6" x14ac:dyDescent="0.25">
      <c r="E1588" s="16">
        <f t="shared" ca="1" si="48"/>
        <v>0.25019370415824604</v>
      </c>
      <c r="F1588" s="16">
        <f t="shared" ca="1" si="49"/>
        <v>4.2564890274293097</v>
      </c>
    </row>
    <row r="1589" spans="5:6" x14ac:dyDescent="0.25">
      <c r="E1589" s="16">
        <f t="shared" ca="1" si="48"/>
        <v>0.38156527194706913</v>
      </c>
      <c r="F1589" s="16">
        <f t="shared" ca="1" si="49"/>
        <v>5.3409194377924694</v>
      </c>
    </row>
    <row r="1590" spans="5:6" x14ac:dyDescent="0.25">
      <c r="E1590" s="16">
        <f t="shared" ca="1" si="48"/>
        <v>4.2424020018148156E-2</v>
      </c>
      <c r="F1590" s="16">
        <f t="shared" ca="1" si="49"/>
        <v>2.0403036673605222</v>
      </c>
    </row>
    <row r="1591" spans="5:6" x14ac:dyDescent="0.25">
      <c r="E1591" s="16">
        <f t="shared" ca="1" si="48"/>
        <v>0.78823905308935605</v>
      </c>
      <c r="F1591" s="16">
        <f t="shared" ca="1" si="49"/>
        <v>9.6101831087401681</v>
      </c>
    </row>
    <row r="1592" spans="5:6" x14ac:dyDescent="0.25">
      <c r="E1592" s="16">
        <f t="shared" ca="1" si="48"/>
        <v>0.26976382362213092</v>
      </c>
      <c r="F1592" s="16">
        <f t="shared" ca="1" si="49"/>
        <v>4.4207660298723228</v>
      </c>
    </row>
    <row r="1593" spans="5:6" x14ac:dyDescent="0.25">
      <c r="E1593" s="16">
        <f t="shared" ca="1" si="48"/>
        <v>0.37411350823117639</v>
      </c>
      <c r="F1593" s="16">
        <f t="shared" ca="1" si="49"/>
        <v>5.279576448055316</v>
      </c>
    </row>
    <row r="1594" spans="5:6" x14ac:dyDescent="0.25">
      <c r="E1594" s="16">
        <f t="shared" ca="1" si="48"/>
        <v>0.74284007395040674</v>
      </c>
      <c r="F1594" s="16">
        <f t="shared" ca="1" si="49"/>
        <v>8.9377003149855785</v>
      </c>
    </row>
    <row r="1595" spans="5:6" x14ac:dyDescent="0.25">
      <c r="E1595" s="16">
        <f t="shared" ca="1" si="48"/>
        <v>0.21451091958451196</v>
      </c>
      <c r="F1595" s="16">
        <f t="shared" ca="1" si="49"/>
        <v>3.9502536595078133</v>
      </c>
    </row>
    <row r="1596" spans="5:6" x14ac:dyDescent="0.25">
      <c r="E1596" s="16">
        <f t="shared" ca="1" si="48"/>
        <v>0.411783698235059</v>
      </c>
      <c r="F1596" s="16">
        <f t="shared" ca="1" si="49"/>
        <v>5.5911261484471666</v>
      </c>
    </row>
    <row r="1597" spans="5:6" x14ac:dyDescent="0.25">
      <c r="E1597" s="16">
        <f t="shared" ca="1" si="48"/>
        <v>0.81277370661892123</v>
      </c>
      <c r="F1597" s="16">
        <f t="shared" ca="1" si="49"/>
        <v>10.023843615773485</v>
      </c>
    </row>
    <row r="1598" spans="5:6" x14ac:dyDescent="0.25">
      <c r="E1598" s="16">
        <f t="shared" ca="1" si="48"/>
        <v>0.27784270244199971</v>
      </c>
      <c r="F1598" s="16">
        <f t="shared" ca="1" si="49"/>
        <v>4.4880373405451799</v>
      </c>
    </row>
    <row r="1599" spans="5:6" x14ac:dyDescent="0.25">
      <c r="E1599" s="16">
        <f t="shared" ca="1" si="48"/>
        <v>0.94727390914682275</v>
      </c>
      <c r="F1599" s="16">
        <f t="shared" ca="1" si="49"/>
        <v>13.914337399757398</v>
      </c>
    </row>
    <row r="1600" spans="5:6" x14ac:dyDescent="0.25">
      <c r="E1600" s="16">
        <f t="shared" ca="1" si="48"/>
        <v>0.75106603573705</v>
      </c>
      <c r="F1600" s="16">
        <f t="shared" ca="1" si="49"/>
        <v>9.0521441840802837</v>
      </c>
    </row>
    <row r="1601" spans="5:6" x14ac:dyDescent="0.25">
      <c r="E1601" s="16">
        <f t="shared" ca="1" si="48"/>
        <v>0.48500489677548098</v>
      </c>
      <c r="F1601" s="16">
        <f t="shared" ca="1" si="49"/>
        <v>6.2140071135345512</v>
      </c>
    </row>
    <row r="1602" spans="5:6" x14ac:dyDescent="0.25">
      <c r="E1602" s="16">
        <f t="shared" ca="1" si="48"/>
        <v>0.92960299914119759</v>
      </c>
      <c r="F1602" s="16">
        <f t="shared" ca="1" si="49"/>
        <v>13.071011270128492</v>
      </c>
    </row>
    <row r="1603" spans="5:6" x14ac:dyDescent="0.25">
      <c r="E1603" s="16">
        <f t="shared" ca="1" si="48"/>
        <v>0.49742118191120377</v>
      </c>
      <c r="F1603" s="16">
        <f t="shared" ca="1" si="49"/>
        <v>6.3230163431157589</v>
      </c>
    </row>
    <row r="1604" spans="5:6" x14ac:dyDescent="0.25">
      <c r="E1604" s="16">
        <f t="shared" ref="E1604:E1667" ca="1" si="50">RAND()</f>
        <v>0.51033885213388208</v>
      </c>
      <c r="F1604" s="16">
        <f t="shared" ref="F1604:F1667" ca="1" si="51">_xlfn.CHISQ.INV(E1604,$C$3)</f>
        <v>6.437763849338336</v>
      </c>
    </row>
    <row r="1605" spans="5:6" x14ac:dyDescent="0.25">
      <c r="E1605" s="16">
        <f t="shared" ca="1" si="50"/>
        <v>0.87534267534778187</v>
      </c>
      <c r="F1605" s="16">
        <f t="shared" ca="1" si="51"/>
        <v>11.335050423694044</v>
      </c>
    </row>
    <row r="1606" spans="5:6" x14ac:dyDescent="0.25">
      <c r="E1606" s="16">
        <f t="shared" ca="1" si="50"/>
        <v>0.37203923813217643</v>
      </c>
      <c r="F1606" s="16">
        <f t="shared" ca="1" si="51"/>
        <v>5.2625196277839841</v>
      </c>
    </row>
    <row r="1607" spans="5:6" x14ac:dyDescent="0.25">
      <c r="E1607" s="16">
        <f t="shared" ca="1" si="50"/>
        <v>0.73122401689300032</v>
      </c>
      <c r="F1607" s="16">
        <f t="shared" ca="1" si="51"/>
        <v>8.7808431546925263</v>
      </c>
    </row>
    <row r="1608" spans="5:6" x14ac:dyDescent="0.25">
      <c r="E1608" s="16">
        <f t="shared" ca="1" si="50"/>
        <v>0.59575712372270995</v>
      </c>
      <c r="F1608" s="16">
        <f t="shared" ca="1" si="51"/>
        <v>7.240831016859544</v>
      </c>
    </row>
    <row r="1609" spans="5:6" x14ac:dyDescent="0.25">
      <c r="E1609" s="16">
        <f t="shared" ca="1" si="50"/>
        <v>3.3249814181622095E-2</v>
      </c>
      <c r="F1609" s="16">
        <f t="shared" ca="1" si="51"/>
        <v>1.8686691678473875</v>
      </c>
    </row>
    <row r="1610" spans="5:6" x14ac:dyDescent="0.25">
      <c r="E1610" s="16">
        <f t="shared" ca="1" si="50"/>
        <v>0.75203976890218338</v>
      </c>
      <c r="F1610" s="16">
        <f t="shared" ca="1" si="51"/>
        <v>9.0658864638450272</v>
      </c>
    </row>
    <row r="1611" spans="5:6" x14ac:dyDescent="0.25">
      <c r="E1611" s="16">
        <f t="shared" ca="1" si="50"/>
        <v>0.76632487979700881</v>
      </c>
      <c r="F1611" s="16">
        <f t="shared" ca="1" si="51"/>
        <v>9.2725615292065928</v>
      </c>
    </row>
    <row r="1612" spans="5:6" x14ac:dyDescent="0.25">
      <c r="E1612" s="16">
        <f t="shared" ca="1" si="50"/>
        <v>0.86909065584356138</v>
      </c>
      <c r="F1612" s="16">
        <f t="shared" ca="1" si="51"/>
        <v>11.181170926850838</v>
      </c>
    </row>
    <row r="1613" spans="5:6" x14ac:dyDescent="0.25">
      <c r="E1613" s="16">
        <f t="shared" ca="1" si="50"/>
        <v>0.78986120807909654</v>
      </c>
      <c r="F1613" s="16">
        <f t="shared" ca="1" si="51"/>
        <v>9.636282424956514</v>
      </c>
    </row>
    <row r="1614" spans="5:6" x14ac:dyDescent="0.25">
      <c r="E1614" s="16">
        <f t="shared" ca="1" si="50"/>
        <v>0.22296630747069501</v>
      </c>
      <c r="F1614" s="16">
        <f t="shared" ca="1" si="51"/>
        <v>4.0237859181330204</v>
      </c>
    </row>
    <row r="1615" spans="5:6" x14ac:dyDescent="0.25">
      <c r="E1615" s="16">
        <f t="shared" ca="1" si="50"/>
        <v>0.23488338749863025</v>
      </c>
      <c r="F1615" s="16">
        <f t="shared" ca="1" si="51"/>
        <v>4.1263346395297162</v>
      </c>
    </row>
    <row r="1616" spans="5:6" x14ac:dyDescent="0.25">
      <c r="E1616" s="16">
        <f t="shared" ca="1" si="50"/>
        <v>0.16828628631862441</v>
      </c>
      <c r="F1616" s="16">
        <f t="shared" ca="1" si="51"/>
        <v>3.5330392485090973</v>
      </c>
    </row>
    <row r="1617" spans="5:6" x14ac:dyDescent="0.25">
      <c r="E1617" s="16">
        <f t="shared" ca="1" si="50"/>
        <v>5.8511032228168114E-2</v>
      </c>
      <c r="F1617" s="16">
        <f t="shared" ca="1" si="51"/>
        <v>2.2985347065869912</v>
      </c>
    </row>
    <row r="1618" spans="5:6" x14ac:dyDescent="0.25">
      <c r="E1618" s="16">
        <f t="shared" ca="1" si="50"/>
        <v>0.55894634811251442</v>
      </c>
      <c r="F1618" s="16">
        <f t="shared" ca="1" si="51"/>
        <v>6.884031352196688</v>
      </c>
    </row>
    <row r="1619" spans="5:6" x14ac:dyDescent="0.25">
      <c r="E1619" s="16">
        <f t="shared" ca="1" si="50"/>
        <v>0.68037894659306508</v>
      </c>
      <c r="F1619" s="16">
        <f t="shared" ca="1" si="51"/>
        <v>8.1492080692789894</v>
      </c>
    </row>
    <row r="1620" spans="5:6" x14ac:dyDescent="0.25">
      <c r="E1620" s="16">
        <f t="shared" ca="1" si="50"/>
        <v>0.57485432165735528</v>
      </c>
      <c r="F1620" s="16">
        <f t="shared" ca="1" si="51"/>
        <v>7.0359568496460572</v>
      </c>
    </row>
    <row r="1621" spans="5:6" x14ac:dyDescent="0.25">
      <c r="E1621" s="16">
        <f t="shared" ca="1" si="50"/>
        <v>0.86057436217154848</v>
      </c>
      <c r="F1621" s="16">
        <f t="shared" ca="1" si="51"/>
        <v>10.981554342466278</v>
      </c>
    </row>
    <row r="1622" spans="5:6" x14ac:dyDescent="0.25">
      <c r="E1622" s="16">
        <f t="shared" ca="1" si="50"/>
        <v>0.44586867557631416</v>
      </c>
      <c r="F1622" s="16">
        <f t="shared" ca="1" si="51"/>
        <v>5.8774363345255711</v>
      </c>
    </row>
    <row r="1623" spans="5:6" x14ac:dyDescent="0.25">
      <c r="E1623" s="16">
        <f t="shared" ca="1" si="50"/>
        <v>0.863279956237894</v>
      </c>
      <c r="F1623" s="16">
        <f t="shared" ca="1" si="51"/>
        <v>11.04379583484414</v>
      </c>
    </row>
    <row r="1624" spans="5:6" x14ac:dyDescent="0.25">
      <c r="E1624" s="16">
        <f t="shared" ca="1" si="50"/>
        <v>9.6414019549770802E-2</v>
      </c>
      <c r="F1624" s="16">
        <f t="shared" ca="1" si="51"/>
        <v>2.7916294925716976</v>
      </c>
    </row>
    <row r="1625" spans="5:6" x14ac:dyDescent="0.25">
      <c r="E1625" s="16">
        <f t="shared" ca="1" si="50"/>
        <v>0.72731336626448762</v>
      </c>
      <c r="F1625" s="16">
        <f t="shared" ca="1" si="51"/>
        <v>8.7292115252225901</v>
      </c>
    </row>
    <row r="1626" spans="5:6" x14ac:dyDescent="0.25">
      <c r="E1626" s="16">
        <f t="shared" ca="1" si="50"/>
        <v>0.69081503232743235</v>
      </c>
      <c r="F1626" s="16">
        <f t="shared" ca="1" si="51"/>
        <v>8.272436032785345</v>
      </c>
    </row>
    <row r="1627" spans="5:6" x14ac:dyDescent="0.25">
      <c r="E1627" s="16">
        <f t="shared" ca="1" si="50"/>
        <v>0.11679820877880953</v>
      </c>
      <c r="F1627" s="16">
        <f t="shared" ca="1" si="51"/>
        <v>3.0193999725509033</v>
      </c>
    </row>
    <row r="1628" spans="5:6" x14ac:dyDescent="0.25">
      <c r="E1628" s="16">
        <f t="shared" ca="1" si="50"/>
        <v>0.86559639432400426</v>
      </c>
      <c r="F1628" s="16">
        <f t="shared" ca="1" si="51"/>
        <v>11.097940197467759</v>
      </c>
    </row>
    <row r="1629" spans="5:6" x14ac:dyDescent="0.25">
      <c r="E1629" s="16">
        <f t="shared" ca="1" si="50"/>
        <v>0.85026139228494568</v>
      </c>
      <c r="F1629" s="16">
        <f t="shared" ca="1" si="51"/>
        <v>10.753497634705402</v>
      </c>
    </row>
    <row r="1630" spans="5:6" x14ac:dyDescent="0.25">
      <c r="E1630" s="16">
        <f t="shared" ca="1" si="50"/>
        <v>0.89237559841474845</v>
      </c>
      <c r="F1630" s="16">
        <f t="shared" ca="1" si="51"/>
        <v>11.791584960780877</v>
      </c>
    </row>
    <row r="1631" spans="5:6" x14ac:dyDescent="0.25">
      <c r="E1631" s="16">
        <f t="shared" ca="1" si="50"/>
        <v>0.72864183900708612</v>
      </c>
      <c r="F1631" s="16">
        <f t="shared" ca="1" si="51"/>
        <v>8.7466871033338762</v>
      </c>
    </row>
    <row r="1632" spans="5:6" x14ac:dyDescent="0.25">
      <c r="E1632" s="16">
        <f t="shared" ca="1" si="50"/>
        <v>0.44828841941594966</v>
      </c>
      <c r="F1632" s="16">
        <f t="shared" ca="1" si="51"/>
        <v>5.8979756003984027</v>
      </c>
    </row>
    <row r="1633" spans="5:6" x14ac:dyDescent="0.25">
      <c r="E1633" s="16">
        <f t="shared" ca="1" si="50"/>
        <v>0.42798921392311673</v>
      </c>
      <c r="F1633" s="16">
        <f t="shared" ca="1" si="51"/>
        <v>5.7265990333231134</v>
      </c>
    </row>
    <row r="1634" spans="5:6" x14ac:dyDescent="0.25">
      <c r="E1634" s="16">
        <f t="shared" ca="1" si="50"/>
        <v>0.18815576034836268</v>
      </c>
      <c r="F1634" s="16">
        <f t="shared" ca="1" si="51"/>
        <v>3.7160130021384017</v>
      </c>
    </row>
    <row r="1635" spans="5:6" x14ac:dyDescent="0.25">
      <c r="E1635" s="16">
        <f t="shared" ca="1" si="50"/>
        <v>0.5842745797066502</v>
      </c>
      <c r="F1635" s="16">
        <f t="shared" ca="1" si="51"/>
        <v>7.1275110446384007</v>
      </c>
    </row>
    <row r="1636" spans="5:6" x14ac:dyDescent="0.25">
      <c r="E1636" s="16">
        <f t="shared" ca="1" si="50"/>
        <v>0.25900890732738646</v>
      </c>
      <c r="F1636" s="16">
        <f t="shared" ca="1" si="51"/>
        <v>4.3307422409632901</v>
      </c>
    </row>
    <row r="1637" spans="5:6" x14ac:dyDescent="0.25">
      <c r="E1637" s="16">
        <f t="shared" ca="1" si="50"/>
        <v>0.84673512704351472</v>
      </c>
      <c r="F1637" s="16">
        <f t="shared" ca="1" si="51"/>
        <v>10.678617622238463</v>
      </c>
    </row>
    <row r="1638" spans="5:6" x14ac:dyDescent="0.25">
      <c r="E1638" s="16">
        <f t="shared" ca="1" si="50"/>
        <v>0.90493639055925046</v>
      </c>
      <c r="F1638" s="16">
        <f t="shared" ca="1" si="51"/>
        <v>12.171326693733439</v>
      </c>
    </row>
    <row r="1639" spans="5:6" x14ac:dyDescent="0.25">
      <c r="E1639" s="16">
        <f t="shared" ca="1" si="50"/>
        <v>4.4998390948661315E-2</v>
      </c>
      <c r="F1639" s="16">
        <f t="shared" ca="1" si="51"/>
        <v>2.0847391463516645</v>
      </c>
    </row>
    <row r="1640" spans="5:6" x14ac:dyDescent="0.25">
      <c r="E1640" s="16">
        <f t="shared" ca="1" si="50"/>
        <v>0.67853510288013885</v>
      </c>
      <c r="F1640" s="16">
        <f t="shared" ca="1" si="51"/>
        <v>8.1277398992064658</v>
      </c>
    </row>
    <row r="1641" spans="5:6" x14ac:dyDescent="0.25">
      <c r="E1641" s="16">
        <f t="shared" ca="1" si="50"/>
        <v>0.68070081587732567</v>
      </c>
      <c r="F1641" s="16">
        <f t="shared" ca="1" si="51"/>
        <v>8.1529647813533543</v>
      </c>
    </row>
    <row r="1642" spans="5:6" x14ac:dyDescent="0.25">
      <c r="E1642" s="16">
        <f t="shared" ca="1" si="50"/>
        <v>0.1437211529393444</v>
      </c>
      <c r="F1642" s="16">
        <f t="shared" ca="1" si="51"/>
        <v>3.2965762766564684</v>
      </c>
    </row>
    <row r="1643" spans="5:6" x14ac:dyDescent="0.25">
      <c r="E1643" s="16">
        <f t="shared" ca="1" si="50"/>
        <v>0.3687095523116064</v>
      </c>
      <c r="F1643" s="16">
        <f t="shared" ca="1" si="51"/>
        <v>5.2351544401933676</v>
      </c>
    </row>
    <row r="1644" spans="5:6" x14ac:dyDescent="0.25">
      <c r="E1644" s="16">
        <f t="shared" ca="1" si="50"/>
        <v>0.93235361125222072</v>
      </c>
      <c r="F1644" s="16">
        <f t="shared" ca="1" si="51"/>
        <v>13.188511742740209</v>
      </c>
    </row>
    <row r="1645" spans="5:6" x14ac:dyDescent="0.25">
      <c r="E1645" s="16">
        <f t="shared" ca="1" si="50"/>
        <v>0.69396041544008802</v>
      </c>
      <c r="F1645" s="16">
        <f t="shared" ca="1" si="51"/>
        <v>8.3101698956846821</v>
      </c>
    </row>
    <row r="1646" spans="5:6" x14ac:dyDescent="0.25">
      <c r="E1646" s="16">
        <f t="shared" ca="1" si="50"/>
        <v>2.255028252085578E-2</v>
      </c>
      <c r="F1646" s="16">
        <f t="shared" ca="1" si="51"/>
        <v>1.6303810920986408</v>
      </c>
    </row>
    <row r="1647" spans="5:6" x14ac:dyDescent="0.25">
      <c r="E1647" s="16">
        <f t="shared" ca="1" si="50"/>
        <v>0.63224317522919693</v>
      </c>
      <c r="F1647" s="16">
        <f t="shared" ca="1" si="51"/>
        <v>7.6150635033967706</v>
      </c>
    </row>
    <row r="1648" spans="5:6" x14ac:dyDescent="0.25">
      <c r="E1648" s="16">
        <f t="shared" ca="1" si="50"/>
        <v>0.30233184889663511</v>
      </c>
      <c r="F1648" s="16">
        <f t="shared" ca="1" si="51"/>
        <v>4.6905393689668573</v>
      </c>
    </row>
    <row r="1649" spans="5:6" x14ac:dyDescent="0.25">
      <c r="E1649" s="16">
        <f t="shared" ca="1" si="50"/>
        <v>0.34818954041899164</v>
      </c>
      <c r="F1649" s="16">
        <f t="shared" ca="1" si="51"/>
        <v>5.0668081853096165</v>
      </c>
    </row>
    <row r="1650" spans="5:6" x14ac:dyDescent="0.25">
      <c r="E1650" s="16">
        <f t="shared" ca="1" si="50"/>
        <v>0.4424499332878693</v>
      </c>
      <c r="F1650" s="16">
        <f t="shared" ca="1" si="51"/>
        <v>5.8484707942644087</v>
      </c>
    </row>
    <row r="1651" spans="5:6" x14ac:dyDescent="0.25">
      <c r="E1651" s="16">
        <f t="shared" ca="1" si="50"/>
        <v>0.15218961417986443</v>
      </c>
      <c r="F1651" s="16">
        <f t="shared" ca="1" si="51"/>
        <v>3.3795840827537895</v>
      </c>
    </row>
    <row r="1652" spans="5:6" x14ac:dyDescent="0.25">
      <c r="E1652" s="16">
        <f t="shared" ca="1" si="50"/>
        <v>0.5874513073050015</v>
      </c>
      <c r="F1652" s="16">
        <f t="shared" ca="1" si="51"/>
        <v>7.1586675377398201</v>
      </c>
    </row>
    <row r="1653" spans="5:6" x14ac:dyDescent="0.25">
      <c r="E1653" s="16">
        <f t="shared" ca="1" si="50"/>
        <v>9.9390864315964333E-2</v>
      </c>
      <c r="F1653" s="16">
        <f t="shared" ca="1" si="51"/>
        <v>2.8261081539277098</v>
      </c>
    </row>
    <row r="1654" spans="5:6" x14ac:dyDescent="0.25">
      <c r="E1654" s="16">
        <f t="shared" ca="1" si="50"/>
        <v>0.51162638789039649</v>
      </c>
      <c r="F1654" s="16">
        <f t="shared" ca="1" si="51"/>
        <v>6.4492804776215227</v>
      </c>
    </row>
    <row r="1655" spans="5:6" x14ac:dyDescent="0.25">
      <c r="E1655" s="16">
        <f t="shared" ca="1" si="50"/>
        <v>0.45491345992866028</v>
      </c>
      <c r="F1655" s="16">
        <f t="shared" ca="1" si="51"/>
        <v>5.9543770014784574</v>
      </c>
    </row>
    <row r="1656" spans="5:6" x14ac:dyDescent="0.25">
      <c r="E1656" s="16">
        <f t="shared" ca="1" si="50"/>
        <v>0.56827781721438086</v>
      </c>
      <c r="F1656" s="16">
        <f t="shared" ca="1" si="51"/>
        <v>6.9727543084208543</v>
      </c>
    </row>
    <row r="1657" spans="5:6" x14ac:dyDescent="0.25">
      <c r="E1657" s="16">
        <f t="shared" ca="1" si="50"/>
        <v>0.52739289180399684</v>
      </c>
      <c r="F1657" s="16">
        <f t="shared" ca="1" si="51"/>
        <v>6.5915577063441431</v>
      </c>
    </row>
    <row r="1658" spans="5:6" x14ac:dyDescent="0.25">
      <c r="E1658" s="16">
        <f t="shared" ca="1" si="50"/>
        <v>0.3764781600329703</v>
      </c>
      <c r="F1658" s="16">
        <f t="shared" ca="1" si="51"/>
        <v>5.2990305166098421</v>
      </c>
    </row>
    <row r="1659" spans="5:6" x14ac:dyDescent="0.25">
      <c r="E1659" s="16">
        <f t="shared" ca="1" si="50"/>
        <v>0.80998559389392633</v>
      </c>
      <c r="F1659" s="16">
        <f t="shared" ca="1" si="51"/>
        <v>9.9746531778745329</v>
      </c>
    </row>
    <row r="1660" spans="5:6" x14ac:dyDescent="0.25">
      <c r="E1660" s="16">
        <f t="shared" ca="1" si="50"/>
        <v>0.2447246791145008</v>
      </c>
      <c r="F1660" s="16">
        <f t="shared" ca="1" si="51"/>
        <v>4.2101820321772676</v>
      </c>
    </row>
    <row r="1661" spans="5:6" x14ac:dyDescent="0.25">
      <c r="E1661" s="16">
        <f t="shared" ca="1" si="50"/>
        <v>0.80523892962671628</v>
      </c>
      <c r="F1661" s="16">
        <f t="shared" ca="1" si="51"/>
        <v>9.8922701987979451</v>
      </c>
    </row>
    <row r="1662" spans="5:6" x14ac:dyDescent="0.25">
      <c r="E1662" s="16">
        <f t="shared" ca="1" si="50"/>
        <v>0.76510044550787915</v>
      </c>
      <c r="F1662" s="16">
        <f t="shared" ca="1" si="51"/>
        <v>9.254459665272881</v>
      </c>
    </row>
    <row r="1663" spans="5:6" x14ac:dyDescent="0.25">
      <c r="E1663" s="16">
        <f t="shared" ca="1" si="50"/>
        <v>0.72129225677543851</v>
      </c>
      <c r="F1663" s="16">
        <f t="shared" ca="1" si="51"/>
        <v>8.6508112621993138</v>
      </c>
    </row>
    <row r="1664" spans="5:6" x14ac:dyDescent="0.25">
      <c r="E1664" s="16">
        <f t="shared" ca="1" si="50"/>
        <v>0.92522301069599588</v>
      </c>
      <c r="F1664" s="16">
        <f t="shared" ca="1" si="51"/>
        <v>12.892275305881068</v>
      </c>
    </row>
    <row r="1665" spans="5:6" x14ac:dyDescent="0.25">
      <c r="E1665" s="16">
        <f t="shared" ca="1" si="50"/>
        <v>0.26693410098052806</v>
      </c>
      <c r="F1665" s="16">
        <f t="shared" ca="1" si="51"/>
        <v>4.3971351608222866</v>
      </c>
    </row>
    <row r="1666" spans="5:6" x14ac:dyDescent="0.25">
      <c r="E1666" s="16">
        <f t="shared" ca="1" si="50"/>
        <v>0.69161814222861651</v>
      </c>
      <c r="F1666" s="16">
        <f t="shared" ca="1" si="51"/>
        <v>8.2820437922224901</v>
      </c>
    </row>
    <row r="1667" spans="5:6" x14ac:dyDescent="0.25">
      <c r="E1667" s="16">
        <f t="shared" ca="1" si="50"/>
        <v>9.5803477463295095E-2</v>
      </c>
      <c r="F1667" s="16">
        <f t="shared" ca="1" si="51"/>
        <v>2.78449997107146</v>
      </c>
    </row>
    <row r="1668" spans="5:6" x14ac:dyDescent="0.25">
      <c r="E1668" s="16">
        <f t="shared" ref="E1668:E1731" ca="1" si="52">RAND()</f>
        <v>9.9453032239065209E-2</v>
      </c>
      <c r="F1668" s="16">
        <f t="shared" ref="F1668:F1731" ca="1" si="53">_xlfn.CHISQ.INV(E1668,$C$3)</f>
        <v>2.8268233044797122</v>
      </c>
    </row>
    <row r="1669" spans="5:6" x14ac:dyDescent="0.25">
      <c r="E1669" s="16">
        <f t="shared" ca="1" si="52"/>
        <v>0.67177021756842126</v>
      </c>
      <c r="F1669" s="16">
        <f t="shared" ca="1" si="53"/>
        <v>8.049723389648662</v>
      </c>
    </row>
    <row r="1670" spans="5:6" x14ac:dyDescent="0.25">
      <c r="E1670" s="16">
        <f t="shared" ca="1" si="52"/>
        <v>0.25010800991746718</v>
      </c>
      <c r="F1670" s="16">
        <f t="shared" ca="1" si="53"/>
        <v>4.2557649206396011</v>
      </c>
    </row>
    <row r="1671" spans="5:6" x14ac:dyDescent="0.25">
      <c r="E1671" s="16">
        <f t="shared" ca="1" si="52"/>
        <v>0.423709550456975</v>
      </c>
      <c r="F1671" s="16">
        <f t="shared" ca="1" si="53"/>
        <v>5.690717021825181</v>
      </c>
    </row>
    <row r="1672" spans="5:6" x14ac:dyDescent="0.25">
      <c r="E1672" s="16">
        <f t="shared" ca="1" si="52"/>
        <v>0.38980337368338502</v>
      </c>
      <c r="F1672" s="16">
        <f t="shared" ca="1" si="53"/>
        <v>5.4088764344250464</v>
      </c>
    </row>
    <row r="1673" spans="5:6" x14ac:dyDescent="0.25">
      <c r="E1673" s="16">
        <f t="shared" ca="1" si="52"/>
        <v>1.0519785231665191E-2</v>
      </c>
      <c r="F1673" s="16">
        <f t="shared" ca="1" si="53"/>
        <v>1.2599585885829465</v>
      </c>
    </row>
    <row r="1674" spans="5:6" x14ac:dyDescent="0.25">
      <c r="E1674" s="16">
        <f t="shared" ca="1" si="52"/>
        <v>0.45876871237704187</v>
      </c>
      <c r="F1674" s="16">
        <f t="shared" ca="1" si="53"/>
        <v>5.9873150847659353</v>
      </c>
    </row>
    <row r="1675" spans="5:6" x14ac:dyDescent="0.25">
      <c r="E1675" s="16">
        <f t="shared" ca="1" si="52"/>
        <v>0.94066534673592894</v>
      </c>
      <c r="F1675" s="16">
        <f t="shared" ca="1" si="53"/>
        <v>13.572208083089141</v>
      </c>
    </row>
    <row r="1676" spans="5:6" x14ac:dyDescent="0.25">
      <c r="E1676" s="16">
        <f t="shared" ca="1" si="52"/>
        <v>0.48230683297089827</v>
      </c>
      <c r="F1676" s="16">
        <f t="shared" ca="1" si="53"/>
        <v>6.1904749480206815</v>
      </c>
    </row>
    <row r="1677" spans="5:6" x14ac:dyDescent="0.25">
      <c r="E1677" s="16">
        <f t="shared" ca="1" si="52"/>
        <v>0.28273000128167136</v>
      </c>
      <c r="F1677" s="16">
        <f t="shared" ca="1" si="53"/>
        <v>4.5286055688310434</v>
      </c>
    </row>
    <row r="1678" spans="5:6" x14ac:dyDescent="0.25">
      <c r="E1678" s="16">
        <f t="shared" ca="1" si="52"/>
        <v>0.90186442872711203</v>
      </c>
      <c r="F1678" s="16">
        <f t="shared" ca="1" si="53"/>
        <v>12.074493441971693</v>
      </c>
    </row>
    <row r="1679" spans="5:6" x14ac:dyDescent="0.25">
      <c r="E1679" s="16">
        <f t="shared" ca="1" si="52"/>
        <v>0.26246328808322428</v>
      </c>
      <c r="F1679" s="16">
        <f t="shared" ca="1" si="53"/>
        <v>4.3597207514158551</v>
      </c>
    </row>
    <row r="1680" spans="5:6" x14ac:dyDescent="0.25">
      <c r="E1680" s="16">
        <f t="shared" ca="1" si="52"/>
        <v>0.13806393701370678</v>
      </c>
      <c r="F1680" s="16">
        <f t="shared" ca="1" si="53"/>
        <v>3.2401235139928461</v>
      </c>
    </row>
    <row r="1681" spans="5:6" x14ac:dyDescent="0.25">
      <c r="E1681" s="16">
        <f t="shared" ca="1" si="52"/>
        <v>0.83446052556021022</v>
      </c>
      <c r="F1681" s="16">
        <f t="shared" ca="1" si="53"/>
        <v>10.428962153730888</v>
      </c>
    </row>
    <row r="1682" spans="5:6" x14ac:dyDescent="0.25">
      <c r="E1682" s="16">
        <f t="shared" ca="1" si="52"/>
        <v>0.24681142865338501</v>
      </c>
      <c r="F1682" s="16">
        <f t="shared" ca="1" si="53"/>
        <v>4.2278738125820405</v>
      </c>
    </row>
    <row r="1683" spans="5:6" x14ac:dyDescent="0.25">
      <c r="E1683" s="16">
        <f t="shared" ca="1" si="52"/>
        <v>0.21724317928320136</v>
      </c>
      <c r="F1683" s="16">
        <f t="shared" ca="1" si="53"/>
        <v>3.9740903543480046</v>
      </c>
    </row>
    <row r="1684" spans="5:6" x14ac:dyDescent="0.25">
      <c r="E1684" s="16">
        <f t="shared" ca="1" si="52"/>
        <v>0.45974362663419088</v>
      </c>
      <c r="F1684" s="16">
        <f t="shared" ca="1" si="53"/>
        <v>5.9956585412475345</v>
      </c>
    </row>
    <row r="1685" spans="5:6" x14ac:dyDescent="0.25">
      <c r="E1685" s="16">
        <f t="shared" ca="1" si="52"/>
        <v>0.80542796749768386</v>
      </c>
      <c r="F1685" s="16">
        <f t="shared" ca="1" si="53"/>
        <v>9.8955191540360481</v>
      </c>
    </row>
    <row r="1686" spans="5:6" x14ac:dyDescent="0.25">
      <c r="E1686" s="16">
        <f t="shared" ca="1" si="52"/>
        <v>0.99354788315739373</v>
      </c>
      <c r="F1686" s="16">
        <f t="shared" ca="1" si="53"/>
        <v>19.619831117706223</v>
      </c>
    </row>
    <row r="1687" spans="5:6" x14ac:dyDescent="0.25">
      <c r="E1687" s="16">
        <f t="shared" ca="1" si="52"/>
        <v>0.79816122434096615</v>
      </c>
      <c r="F1687" s="16">
        <f t="shared" ca="1" si="53"/>
        <v>9.7724608500678318</v>
      </c>
    </row>
    <row r="1688" spans="5:6" x14ac:dyDescent="0.25">
      <c r="E1688" s="16">
        <f t="shared" ca="1" si="52"/>
        <v>9.5419259477350749E-2</v>
      </c>
      <c r="F1688" s="16">
        <f t="shared" ca="1" si="53"/>
        <v>2.7800029365006891</v>
      </c>
    </row>
    <row r="1689" spans="5:6" x14ac:dyDescent="0.25">
      <c r="E1689" s="16">
        <f t="shared" ca="1" si="52"/>
        <v>0.11329438667657188</v>
      </c>
      <c r="F1689" s="16">
        <f t="shared" ca="1" si="53"/>
        <v>2.9815296611437732</v>
      </c>
    </row>
    <row r="1690" spans="5:6" x14ac:dyDescent="0.25">
      <c r="E1690" s="16">
        <f t="shared" ca="1" si="52"/>
        <v>0.9383227906756314</v>
      </c>
      <c r="F1690" s="16">
        <f t="shared" ca="1" si="53"/>
        <v>13.459316750212279</v>
      </c>
    </row>
    <row r="1691" spans="5:6" x14ac:dyDescent="0.25">
      <c r="E1691" s="16">
        <f t="shared" ca="1" si="52"/>
        <v>0.7931567839283632</v>
      </c>
      <c r="F1691" s="16">
        <f t="shared" ca="1" si="53"/>
        <v>9.6898164496686547</v>
      </c>
    </row>
    <row r="1692" spans="5:6" x14ac:dyDescent="0.25">
      <c r="E1692" s="16">
        <f t="shared" ca="1" si="52"/>
        <v>0.84572746339721883</v>
      </c>
      <c r="F1692" s="16">
        <f t="shared" ca="1" si="53"/>
        <v>10.657491395860861</v>
      </c>
    </row>
    <row r="1693" spans="5:6" x14ac:dyDescent="0.25">
      <c r="E1693" s="16">
        <f t="shared" ca="1" si="52"/>
        <v>7.5280314163778117E-2</v>
      </c>
      <c r="F1693" s="16">
        <f t="shared" ca="1" si="53"/>
        <v>2.5313271104391259</v>
      </c>
    </row>
    <row r="1694" spans="5:6" x14ac:dyDescent="0.25">
      <c r="E1694" s="16">
        <f t="shared" ca="1" si="52"/>
        <v>0.27247874726763177</v>
      </c>
      <c r="F1694" s="16">
        <f t="shared" ca="1" si="53"/>
        <v>4.4434038593512835</v>
      </c>
    </row>
    <row r="1695" spans="5:6" x14ac:dyDescent="0.25">
      <c r="E1695" s="16">
        <f t="shared" ca="1" si="52"/>
        <v>0.14650125561917138</v>
      </c>
      <c r="F1695" s="16">
        <f t="shared" ca="1" si="53"/>
        <v>3.3240172011520444</v>
      </c>
    </row>
    <row r="1696" spans="5:6" x14ac:dyDescent="0.25">
      <c r="E1696" s="16">
        <f t="shared" ca="1" si="52"/>
        <v>0.97590357454083931</v>
      </c>
      <c r="F1696" s="16">
        <f t="shared" ca="1" si="53"/>
        <v>16.113838306569964</v>
      </c>
    </row>
    <row r="1697" spans="5:6" x14ac:dyDescent="0.25">
      <c r="E1697" s="16">
        <f t="shared" ca="1" si="52"/>
        <v>9.6485995813759828E-2</v>
      </c>
      <c r="F1697" s="16">
        <f t="shared" ca="1" si="53"/>
        <v>2.7924686600218598</v>
      </c>
    </row>
    <row r="1698" spans="5:6" x14ac:dyDescent="0.25">
      <c r="E1698" s="16">
        <f t="shared" ca="1" si="52"/>
        <v>0.17618051716423666</v>
      </c>
      <c r="F1698" s="16">
        <f t="shared" ca="1" si="53"/>
        <v>3.6065026931704578</v>
      </c>
    </row>
    <row r="1699" spans="5:6" x14ac:dyDescent="0.25">
      <c r="E1699" s="16">
        <f t="shared" ca="1" si="52"/>
        <v>0.97606037751573282</v>
      </c>
      <c r="F1699" s="16">
        <f t="shared" ca="1" si="53"/>
        <v>16.131742459790843</v>
      </c>
    </row>
    <row r="1700" spans="5:6" x14ac:dyDescent="0.25">
      <c r="E1700" s="16">
        <f t="shared" ca="1" si="52"/>
        <v>0.74525225132709927</v>
      </c>
      <c r="F1700" s="16">
        <f t="shared" ca="1" si="53"/>
        <v>8.9709597908836649</v>
      </c>
    </row>
    <row r="1701" spans="5:6" x14ac:dyDescent="0.25">
      <c r="E1701" s="16">
        <f t="shared" ca="1" si="52"/>
        <v>6.4574794991049345E-2</v>
      </c>
      <c r="F1701" s="16">
        <f t="shared" ca="1" si="53"/>
        <v>2.3861242758031218</v>
      </c>
    </row>
    <row r="1702" spans="5:6" x14ac:dyDescent="0.25">
      <c r="E1702" s="16">
        <f t="shared" ca="1" si="52"/>
        <v>0.94567956696846411</v>
      </c>
      <c r="F1702" s="16">
        <f t="shared" ca="1" si="53"/>
        <v>13.828321940799739</v>
      </c>
    </row>
    <row r="1703" spans="5:6" x14ac:dyDescent="0.25">
      <c r="E1703" s="16">
        <f t="shared" ca="1" si="52"/>
        <v>5.2244590850859085E-2</v>
      </c>
      <c r="F1703" s="16">
        <f t="shared" ca="1" si="53"/>
        <v>2.2030040109710551</v>
      </c>
    </row>
    <row r="1704" spans="5:6" x14ac:dyDescent="0.25">
      <c r="E1704" s="16">
        <f t="shared" ca="1" si="52"/>
        <v>4.3252159931148837E-2</v>
      </c>
      <c r="F1704" s="16">
        <f t="shared" ca="1" si="53"/>
        <v>2.0547522631598176</v>
      </c>
    </row>
    <row r="1705" spans="5:6" x14ac:dyDescent="0.25">
      <c r="E1705" s="16">
        <f t="shared" ca="1" si="52"/>
        <v>0.70203627846147976</v>
      </c>
      <c r="F1705" s="16">
        <f t="shared" ca="1" si="53"/>
        <v>8.4083766037425729</v>
      </c>
    </row>
    <row r="1706" spans="5:6" x14ac:dyDescent="0.25">
      <c r="E1706" s="16">
        <f t="shared" ca="1" si="52"/>
        <v>9.5474225423838988E-2</v>
      </c>
      <c r="F1706" s="16">
        <f t="shared" ca="1" si="53"/>
        <v>2.7806467734858176</v>
      </c>
    </row>
    <row r="1707" spans="5:6" x14ac:dyDescent="0.25">
      <c r="E1707" s="16">
        <f t="shared" ca="1" si="52"/>
        <v>0.41562246694390292</v>
      </c>
      <c r="F1707" s="16">
        <f t="shared" ca="1" si="53"/>
        <v>5.6231221468581918</v>
      </c>
    </row>
    <row r="1708" spans="5:6" x14ac:dyDescent="0.25">
      <c r="E1708" s="16">
        <f t="shared" ca="1" si="52"/>
        <v>0.66888854278652776</v>
      </c>
      <c r="F1708" s="16">
        <f t="shared" ca="1" si="53"/>
        <v>8.0168383313060758</v>
      </c>
    </row>
    <row r="1709" spans="5:6" x14ac:dyDescent="0.25">
      <c r="E1709" s="16">
        <f t="shared" ca="1" si="52"/>
        <v>0.82801086878043706</v>
      </c>
      <c r="F1709" s="16">
        <f t="shared" ca="1" si="53"/>
        <v>10.304027941652429</v>
      </c>
    </row>
    <row r="1710" spans="5:6" x14ac:dyDescent="0.25">
      <c r="E1710" s="16">
        <f t="shared" ca="1" si="52"/>
        <v>0.56962624763493097</v>
      </c>
      <c r="F1710" s="16">
        <f t="shared" ca="1" si="53"/>
        <v>6.9856668101772597</v>
      </c>
    </row>
    <row r="1711" spans="5:6" x14ac:dyDescent="0.25">
      <c r="E1711" s="16">
        <f t="shared" ca="1" si="52"/>
        <v>0.51283000835793935</v>
      </c>
      <c r="F1711" s="16">
        <f t="shared" ca="1" si="53"/>
        <v>6.4600600005754112</v>
      </c>
    </row>
    <row r="1712" spans="5:6" x14ac:dyDescent="0.25">
      <c r="E1712" s="16">
        <f t="shared" ca="1" si="52"/>
        <v>0.18662609525516427</v>
      </c>
      <c r="F1712" s="16">
        <f t="shared" ca="1" si="53"/>
        <v>3.7021445127853694</v>
      </c>
    </row>
    <row r="1713" spans="5:6" x14ac:dyDescent="0.25">
      <c r="E1713" s="16">
        <f t="shared" ca="1" si="52"/>
        <v>0.5015917029948842</v>
      </c>
      <c r="F1713" s="16">
        <f t="shared" ca="1" si="53"/>
        <v>6.3599081794124848</v>
      </c>
    </row>
    <row r="1714" spans="5:6" x14ac:dyDescent="0.25">
      <c r="E1714" s="16">
        <f t="shared" ca="1" si="52"/>
        <v>0.38921931552235567</v>
      </c>
      <c r="F1714" s="16">
        <f t="shared" ca="1" si="53"/>
        <v>5.4040530398617657</v>
      </c>
    </row>
    <row r="1715" spans="5:6" x14ac:dyDescent="0.25">
      <c r="E1715" s="16">
        <f t="shared" ca="1" si="52"/>
        <v>0.73350987213493613</v>
      </c>
      <c r="F1715" s="16">
        <f t="shared" ca="1" si="53"/>
        <v>8.8112905413468301</v>
      </c>
    </row>
    <row r="1716" spans="5:6" x14ac:dyDescent="0.25">
      <c r="E1716" s="16">
        <f t="shared" ca="1" si="52"/>
        <v>0.6755653895760747</v>
      </c>
      <c r="F1716" s="16">
        <f t="shared" ca="1" si="53"/>
        <v>8.0933482469574791</v>
      </c>
    </row>
    <row r="1717" spans="5:6" x14ac:dyDescent="0.25">
      <c r="E1717" s="16">
        <f t="shared" ca="1" si="52"/>
        <v>0.14426062911209936</v>
      </c>
      <c r="F1717" s="16">
        <f t="shared" ca="1" si="53"/>
        <v>3.3019162481045381</v>
      </c>
    </row>
    <row r="1718" spans="5:6" x14ac:dyDescent="0.25">
      <c r="E1718" s="16">
        <f t="shared" ca="1" si="52"/>
        <v>0.18612771575695919</v>
      </c>
      <c r="F1718" s="16">
        <f t="shared" ca="1" si="53"/>
        <v>3.6976187589256941</v>
      </c>
    </row>
    <row r="1719" spans="5:6" x14ac:dyDescent="0.25">
      <c r="E1719" s="16">
        <f t="shared" ca="1" si="52"/>
        <v>0.1449773377821465</v>
      </c>
      <c r="F1719" s="16">
        <f t="shared" ca="1" si="53"/>
        <v>3.3089992279373344</v>
      </c>
    </row>
    <row r="1720" spans="5:6" x14ac:dyDescent="0.25">
      <c r="E1720" s="16">
        <f t="shared" ca="1" si="52"/>
        <v>0.23176758367236139</v>
      </c>
      <c r="F1720" s="16">
        <f t="shared" ca="1" si="53"/>
        <v>4.0996363423151001</v>
      </c>
    </row>
    <row r="1721" spans="5:6" x14ac:dyDescent="0.25">
      <c r="E1721" s="16">
        <f t="shared" ca="1" si="52"/>
        <v>0.59238230995547425</v>
      </c>
      <c r="F1721" s="16">
        <f t="shared" ca="1" si="53"/>
        <v>7.2073218267371955</v>
      </c>
    </row>
    <row r="1722" spans="5:6" x14ac:dyDescent="0.25">
      <c r="E1722" s="16">
        <f t="shared" ca="1" si="52"/>
        <v>0.21131654448484416</v>
      </c>
      <c r="F1722" s="16">
        <f t="shared" ca="1" si="53"/>
        <v>3.9222891622111851</v>
      </c>
    </row>
    <row r="1723" spans="5:6" x14ac:dyDescent="0.25">
      <c r="E1723" s="16">
        <f t="shared" ca="1" si="52"/>
        <v>0.40978713371329756</v>
      </c>
      <c r="F1723" s="16">
        <f t="shared" ca="1" si="53"/>
        <v>5.5745063887101036</v>
      </c>
    </row>
    <row r="1724" spans="5:6" x14ac:dyDescent="0.25">
      <c r="E1724" s="16">
        <f t="shared" ca="1" si="52"/>
        <v>0.60240701391683316</v>
      </c>
      <c r="F1724" s="16">
        <f t="shared" ca="1" si="53"/>
        <v>7.3073736883487612</v>
      </c>
    </row>
    <row r="1725" spans="5:6" x14ac:dyDescent="0.25">
      <c r="E1725" s="16">
        <f t="shared" ca="1" si="52"/>
        <v>1.1322120941394953E-2</v>
      </c>
      <c r="F1725" s="16">
        <f t="shared" ca="1" si="53"/>
        <v>1.2910257823977136</v>
      </c>
    </row>
    <row r="1726" spans="5:6" x14ac:dyDescent="0.25">
      <c r="E1726" s="16">
        <f t="shared" ca="1" si="52"/>
        <v>0.8932018336947507</v>
      </c>
      <c r="F1726" s="16">
        <f t="shared" ca="1" si="53"/>
        <v>11.815317741332215</v>
      </c>
    </row>
    <row r="1727" spans="5:6" x14ac:dyDescent="0.25">
      <c r="E1727" s="16">
        <f t="shared" ca="1" si="52"/>
        <v>0.46367296662694257</v>
      </c>
      <c r="F1727" s="16">
        <f t="shared" ca="1" si="53"/>
        <v>6.0293455317036431</v>
      </c>
    </row>
    <row r="1728" spans="5:6" x14ac:dyDescent="0.25">
      <c r="E1728" s="16">
        <f t="shared" ca="1" si="52"/>
        <v>0.14925898920151004</v>
      </c>
      <c r="F1728" s="16">
        <f t="shared" ca="1" si="53"/>
        <v>3.3510510380318741</v>
      </c>
    </row>
    <row r="1729" spans="5:6" x14ac:dyDescent="0.25">
      <c r="E1729" s="16">
        <f t="shared" ca="1" si="52"/>
        <v>0.97764300422965966</v>
      </c>
      <c r="F1729" s="16">
        <f t="shared" ca="1" si="53"/>
        <v>16.318936961954481</v>
      </c>
    </row>
    <row r="1730" spans="5:6" x14ac:dyDescent="0.25">
      <c r="E1730" s="16">
        <f t="shared" ca="1" si="52"/>
        <v>0.52027257585543163</v>
      </c>
      <c r="F1730" s="16">
        <f t="shared" ca="1" si="53"/>
        <v>6.5270111419501635</v>
      </c>
    </row>
    <row r="1731" spans="5:6" x14ac:dyDescent="0.25">
      <c r="E1731" s="16">
        <f t="shared" ca="1" si="52"/>
        <v>0.73402673425831999</v>
      </c>
      <c r="F1731" s="16">
        <f t="shared" ca="1" si="53"/>
        <v>8.8182029471377206</v>
      </c>
    </row>
    <row r="1732" spans="5:6" x14ac:dyDescent="0.25">
      <c r="E1732" s="16">
        <f t="shared" ref="E1732:E1795" ca="1" si="54">RAND()</f>
        <v>0.50799349148694395</v>
      </c>
      <c r="F1732" s="16">
        <f t="shared" ref="F1732:F1795" ca="1" si="55">_xlfn.CHISQ.INV(E1732,$C$3)</f>
        <v>6.416823210311553</v>
      </c>
    </row>
    <row r="1733" spans="5:6" x14ac:dyDescent="0.25">
      <c r="E1733" s="16">
        <f t="shared" ca="1" si="54"/>
        <v>0.48436716629570276</v>
      </c>
      <c r="F1733" s="16">
        <f t="shared" ca="1" si="55"/>
        <v>6.2084400579711261</v>
      </c>
    </row>
    <row r="1734" spans="5:6" x14ac:dyDescent="0.25">
      <c r="E1734" s="16">
        <f t="shared" ca="1" si="54"/>
        <v>0.24167076036883117</v>
      </c>
      <c r="F1734" s="16">
        <f t="shared" ca="1" si="55"/>
        <v>4.1842371843143349</v>
      </c>
    </row>
    <row r="1735" spans="5:6" x14ac:dyDescent="0.25">
      <c r="E1735" s="16">
        <f t="shared" ca="1" si="54"/>
        <v>0.12879680562326368</v>
      </c>
      <c r="F1735" s="16">
        <f t="shared" ca="1" si="55"/>
        <v>3.1457137322072879</v>
      </c>
    </row>
    <row r="1736" spans="5:6" x14ac:dyDescent="0.25">
      <c r="E1736" s="16">
        <f t="shared" ca="1" si="54"/>
        <v>1.200934951556154E-3</v>
      </c>
      <c r="F1736" s="16">
        <f t="shared" ca="1" si="55"/>
        <v>0.63303069793300437</v>
      </c>
    </row>
    <row r="1737" spans="5:6" x14ac:dyDescent="0.25">
      <c r="E1737" s="16">
        <f t="shared" ca="1" si="54"/>
        <v>8.6960842157878027E-2</v>
      </c>
      <c r="F1737" s="16">
        <f t="shared" ca="1" si="55"/>
        <v>2.6788426625444317</v>
      </c>
    </row>
    <row r="1738" spans="5:6" x14ac:dyDescent="0.25">
      <c r="E1738" s="16">
        <f t="shared" ca="1" si="54"/>
        <v>0.78524126518446091</v>
      </c>
      <c r="F1738" s="16">
        <f t="shared" ca="1" si="55"/>
        <v>9.5623762947137632</v>
      </c>
    </row>
    <row r="1739" spans="5:6" x14ac:dyDescent="0.25">
      <c r="E1739" s="16">
        <f t="shared" ca="1" si="54"/>
        <v>0.4643435067222218</v>
      </c>
      <c r="F1739" s="16">
        <f t="shared" ca="1" si="55"/>
        <v>6.0351038166879141</v>
      </c>
    </row>
    <row r="1740" spans="5:6" x14ac:dyDescent="0.25">
      <c r="E1740" s="16">
        <f t="shared" ca="1" si="54"/>
        <v>0.28375829567310173</v>
      </c>
      <c r="F1740" s="16">
        <f t="shared" ca="1" si="55"/>
        <v>4.5371300100526577</v>
      </c>
    </row>
    <row r="1741" spans="5:6" x14ac:dyDescent="0.25">
      <c r="E1741" s="16">
        <f t="shared" ca="1" si="54"/>
        <v>0.78696086647829766</v>
      </c>
      <c r="F1741" s="16">
        <f t="shared" ca="1" si="55"/>
        <v>9.5897324986680488</v>
      </c>
    </row>
    <row r="1742" spans="5:6" x14ac:dyDescent="0.25">
      <c r="E1742" s="16">
        <f t="shared" ca="1" si="54"/>
        <v>0.63129353767647345</v>
      </c>
      <c r="F1742" s="16">
        <f t="shared" ca="1" si="55"/>
        <v>7.6050226374747023</v>
      </c>
    </row>
    <row r="1743" spans="5:6" x14ac:dyDescent="0.25">
      <c r="E1743" s="16">
        <f t="shared" ca="1" si="54"/>
        <v>0.90846680958591708</v>
      </c>
      <c r="F1743" s="16">
        <f t="shared" ca="1" si="55"/>
        <v>12.286134727832215</v>
      </c>
    </row>
    <row r="1744" spans="5:6" x14ac:dyDescent="0.25">
      <c r="E1744" s="16">
        <f t="shared" ca="1" si="54"/>
        <v>0.64160802501056691</v>
      </c>
      <c r="F1744" s="16">
        <f t="shared" ca="1" si="55"/>
        <v>7.7150268653101204</v>
      </c>
    </row>
    <row r="1745" spans="5:6" x14ac:dyDescent="0.25">
      <c r="E1745" s="16">
        <f t="shared" ca="1" si="54"/>
        <v>0.92093153218721979</v>
      </c>
      <c r="F1745" s="16">
        <f t="shared" ca="1" si="55"/>
        <v>12.726152742969262</v>
      </c>
    </row>
    <row r="1746" spans="5:6" x14ac:dyDescent="0.25">
      <c r="E1746" s="16">
        <f t="shared" ca="1" si="54"/>
        <v>0.89723223116642126</v>
      </c>
      <c r="F1746" s="16">
        <f t="shared" ca="1" si="55"/>
        <v>11.93347929898726</v>
      </c>
    </row>
    <row r="1747" spans="5:6" x14ac:dyDescent="0.25">
      <c r="E1747" s="16">
        <f t="shared" ca="1" si="54"/>
        <v>0.32584638592449922</v>
      </c>
      <c r="F1747" s="16">
        <f t="shared" ca="1" si="55"/>
        <v>4.8836984247031374</v>
      </c>
    </row>
    <row r="1748" spans="5:6" x14ac:dyDescent="0.25">
      <c r="E1748" s="16">
        <f t="shared" ca="1" si="54"/>
        <v>0.24736783460171896</v>
      </c>
      <c r="F1748" s="16">
        <f t="shared" ca="1" si="55"/>
        <v>4.2325862525413287</v>
      </c>
    </row>
    <row r="1749" spans="5:6" x14ac:dyDescent="0.25">
      <c r="E1749" s="16">
        <f t="shared" ca="1" si="54"/>
        <v>0.81285349552787334</v>
      </c>
      <c r="F1749" s="16">
        <f t="shared" ca="1" si="55"/>
        <v>10.025260274001827</v>
      </c>
    </row>
    <row r="1750" spans="5:6" x14ac:dyDescent="0.25">
      <c r="E1750" s="16">
        <f t="shared" ca="1" si="54"/>
        <v>2.9229663917978987E-2</v>
      </c>
      <c r="F1750" s="16">
        <f t="shared" ca="1" si="55"/>
        <v>1.7851395412457762</v>
      </c>
    </row>
    <row r="1751" spans="5:6" x14ac:dyDescent="0.25">
      <c r="E1751" s="16">
        <f t="shared" ca="1" si="54"/>
        <v>0.44993923362893762</v>
      </c>
      <c r="F1751" s="16">
        <f t="shared" ca="1" si="55"/>
        <v>5.9120064520027391</v>
      </c>
    </row>
    <row r="1752" spans="5:6" x14ac:dyDescent="0.25">
      <c r="E1752" s="16">
        <f t="shared" ca="1" si="54"/>
        <v>3.2553246614231979E-2</v>
      </c>
      <c r="F1752" s="16">
        <f t="shared" ca="1" si="55"/>
        <v>1.8546199044036631</v>
      </c>
    </row>
    <row r="1753" spans="5:6" x14ac:dyDescent="0.25">
      <c r="E1753" s="16">
        <f t="shared" ca="1" si="54"/>
        <v>0.67659738297763583</v>
      </c>
      <c r="F1753" s="16">
        <f t="shared" ca="1" si="55"/>
        <v>8.1052738670702382</v>
      </c>
    </row>
    <row r="1754" spans="5:6" x14ac:dyDescent="0.25">
      <c r="E1754" s="16">
        <f t="shared" ca="1" si="54"/>
        <v>0.67418951686084805</v>
      </c>
      <c r="F1754" s="16">
        <f t="shared" ca="1" si="55"/>
        <v>8.0774909335472334</v>
      </c>
    </row>
    <row r="1755" spans="5:6" x14ac:dyDescent="0.25">
      <c r="E1755" s="16">
        <f t="shared" ca="1" si="54"/>
        <v>0.51467563515711812</v>
      </c>
      <c r="F1755" s="16">
        <f t="shared" ca="1" si="55"/>
        <v>6.4766148513771826</v>
      </c>
    </row>
    <row r="1756" spans="5:6" x14ac:dyDescent="0.25">
      <c r="E1756" s="16">
        <f t="shared" ca="1" si="54"/>
        <v>0.88641177780203906</v>
      </c>
      <c r="F1756" s="16">
        <f t="shared" ca="1" si="55"/>
        <v>11.624914789662364</v>
      </c>
    </row>
    <row r="1757" spans="5:6" x14ac:dyDescent="0.25">
      <c r="E1757" s="16">
        <f t="shared" ca="1" si="54"/>
        <v>0.36814204012818241</v>
      </c>
      <c r="F1757" s="16">
        <f t="shared" ca="1" si="55"/>
        <v>5.23049204175011</v>
      </c>
    </row>
    <row r="1758" spans="5:6" x14ac:dyDescent="0.25">
      <c r="E1758" s="16">
        <f t="shared" ca="1" si="54"/>
        <v>0.52999908815005159</v>
      </c>
      <c r="F1758" s="16">
        <f t="shared" ca="1" si="55"/>
        <v>6.6153086892671329</v>
      </c>
    </row>
    <row r="1759" spans="5:6" x14ac:dyDescent="0.25">
      <c r="E1759" s="16">
        <f t="shared" ca="1" si="54"/>
        <v>0.60903208618882554</v>
      </c>
      <c r="F1759" s="16">
        <f t="shared" ca="1" si="55"/>
        <v>7.3743705558845329</v>
      </c>
    </row>
    <row r="1760" spans="5:6" x14ac:dyDescent="0.25">
      <c r="E1760" s="16">
        <f t="shared" ca="1" si="54"/>
        <v>0.91031739003247447</v>
      </c>
      <c r="F1760" s="16">
        <f t="shared" ca="1" si="55"/>
        <v>12.347911814352255</v>
      </c>
    </row>
    <row r="1761" spans="5:6" x14ac:dyDescent="0.25">
      <c r="E1761" s="16">
        <f t="shared" ca="1" si="54"/>
        <v>0.13386820384558695</v>
      </c>
      <c r="F1761" s="16">
        <f t="shared" ca="1" si="55"/>
        <v>3.1976908694492279</v>
      </c>
    </row>
    <row r="1762" spans="5:6" x14ac:dyDescent="0.25">
      <c r="E1762" s="16">
        <f t="shared" ca="1" si="54"/>
        <v>0.95022708171137804</v>
      </c>
      <c r="F1762" s="16">
        <f t="shared" ca="1" si="55"/>
        <v>14.080214323651902</v>
      </c>
    </row>
    <row r="1763" spans="5:6" x14ac:dyDescent="0.25">
      <c r="E1763" s="16">
        <f t="shared" ca="1" si="54"/>
        <v>0.50337858374107536</v>
      </c>
      <c r="F1763" s="16">
        <f t="shared" ca="1" si="55"/>
        <v>6.3757591268010927</v>
      </c>
    </row>
    <row r="1764" spans="5:6" x14ac:dyDescent="0.25">
      <c r="E1764" s="16">
        <f t="shared" ca="1" si="54"/>
        <v>0.81134030599035056</v>
      </c>
      <c r="F1764" s="16">
        <f t="shared" ca="1" si="55"/>
        <v>9.9984787108867312</v>
      </c>
    </row>
    <row r="1765" spans="5:6" x14ac:dyDescent="0.25">
      <c r="E1765" s="16">
        <f t="shared" ca="1" si="54"/>
        <v>0.55413498991677002</v>
      </c>
      <c r="F1765" s="16">
        <f t="shared" ca="1" si="55"/>
        <v>6.8387050245817846</v>
      </c>
    </row>
    <row r="1766" spans="5:6" x14ac:dyDescent="0.25">
      <c r="E1766" s="16">
        <f t="shared" ca="1" si="54"/>
        <v>0.81788837522053115</v>
      </c>
      <c r="F1766" s="16">
        <f t="shared" ca="1" si="55"/>
        <v>10.115690912517808</v>
      </c>
    </row>
    <row r="1767" spans="5:6" x14ac:dyDescent="0.25">
      <c r="E1767" s="16">
        <f t="shared" ca="1" si="54"/>
        <v>0.66936158587615879</v>
      </c>
      <c r="F1767" s="16">
        <f t="shared" ca="1" si="55"/>
        <v>8.0222226215010934</v>
      </c>
    </row>
    <row r="1768" spans="5:6" x14ac:dyDescent="0.25">
      <c r="E1768" s="16">
        <f t="shared" ca="1" si="54"/>
        <v>0.87509939698144934</v>
      </c>
      <c r="F1768" s="16">
        <f t="shared" ca="1" si="55"/>
        <v>11.328937766400264</v>
      </c>
    </row>
    <row r="1769" spans="5:6" x14ac:dyDescent="0.25">
      <c r="E1769" s="16">
        <f t="shared" ca="1" si="54"/>
        <v>0.72881364789090863</v>
      </c>
      <c r="F1769" s="16">
        <f t="shared" ca="1" si="55"/>
        <v>8.7489519674296439</v>
      </c>
    </row>
    <row r="1770" spans="5:6" x14ac:dyDescent="0.25">
      <c r="E1770" s="16">
        <f t="shared" ca="1" si="54"/>
        <v>1.3101575952742195E-2</v>
      </c>
      <c r="F1770" s="16">
        <f t="shared" ca="1" si="55"/>
        <v>1.3553966360406613</v>
      </c>
    </row>
    <row r="1771" spans="5:6" x14ac:dyDescent="0.25">
      <c r="E1771" s="16">
        <f t="shared" ca="1" si="54"/>
        <v>0.214703354786</v>
      </c>
      <c r="F1771" s="16">
        <f t="shared" ca="1" si="55"/>
        <v>3.9519349449700543</v>
      </c>
    </row>
    <row r="1772" spans="5:6" x14ac:dyDescent="0.25">
      <c r="E1772" s="16">
        <f t="shared" ca="1" si="54"/>
        <v>0.19230324875398952</v>
      </c>
      <c r="F1772" s="16">
        <f t="shared" ca="1" si="55"/>
        <v>3.7534506321425827</v>
      </c>
    </row>
    <row r="1773" spans="5:6" x14ac:dyDescent="0.25">
      <c r="E1773" s="16">
        <f t="shared" ca="1" si="54"/>
        <v>0.13878671955393385</v>
      </c>
      <c r="F1773" s="16">
        <f t="shared" ca="1" si="55"/>
        <v>3.2473835957253669</v>
      </c>
    </row>
    <row r="1774" spans="5:6" x14ac:dyDescent="0.25">
      <c r="E1774" s="16">
        <f t="shared" ca="1" si="54"/>
        <v>1.3022587412295339E-2</v>
      </c>
      <c r="F1774" s="16">
        <f t="shared" ca="1" si="55"/>
        <v>1.3526569534042769</v>
      </c>
    </row>
    <row r="1775" spans="5:6" x14ac:dyDescent="0.25">
      <c r="E1775" s="16">
        <f t="shared" ca="1" si="54"/>
        <v>0.1704124278510436</v>
      </c>
      <c r="F1775" s="16">
        <f t="shared" ca="1" si="55"/>
        <v>3.5529322609276597</v>
      </c>
    </row>
    <row r="1776" spans="5:6" x14ac:dyDescent="0.25">
      <c r="E1776" s="16">
        <f t="shared" ca="1" si="54"/>
        <v>0.94007910650737547</v>
      </c>
      <c r="F1776" s="16">
        <f t="shared" ca="1" si="55"/>
        <v>13.543577246298049</v>
      </c>
    </row>
    <row r="1777" spans="5:6" x14ac:dyDescent="0.25">
      <c r="E1777" s="16">
        <f t="shared" ca="1" si="54"/>
        <v>0.83949746513418599</v>
      </c>
      <c r="F1777" s="16">
        <f t="shared" ca="1" si="55"/>
        <v>10.529434949730623</v>
      </c>
    </row>
    <row r="1778" spans="5:6" x14ac:dyDescent="0.25">
      <c r="E1778" s="16">
        <f t="shared" ca="1" si="54"/>
        <v>0.89224673031111934</v>
      </c>
      <c r="F1778" s="16">
        <f t="shared" ca="1" si="55"/>
        <v>11.787897938691026</v>
      </c>
    </row>
    <row r="1779" spans="5:6" x14ac:dyDescent="0.25">
      <c r="E1779" s="16">
        <f t="shared" ca="1" si="54"/>
        <v>3.6305310385547851E-2</v>
      </c>
      <c r="F1779" s="16">
        <f t="shared" ca="1" si="55"/>
        <v>1.9284377856026889</v>
      </c>
    </row>
    <row r="1780" spans="5:6" x14ac:dyDescent="0.25">
      <c r="E1780" s="16">
        <f t="shared" ca="1" si="54"/>
        <v>0.90032040410216818</v>
      </c>
      <c r="F1780" s="16">
        <f t="shared" ca="1" si="55"/>
        <v>12.026842214919236</v>
      </c>
    </row>
    <row r="1781" spans="5:6" x14ac:dyDescent="0.25">
      <c r="E1781" s="16">
        <f t="shared" ca="1" si="54"/>
        <v>0.66438511604926942</v>
      </c>
      <c r="F1781" s="16">
        <f t="shared" ca="1" si="55"/>
        <v>7.9658497149473044</v>
      </c>
    </row>
    <row r="1782" spans="5:6" x14ac:dyDescent="0.25">
      <c r="E1782" s="16">
        <f t="shared" ca="1" si="54"/>
        <v>0.93561091218335224</v>
      </c>
      <c r="F1782" s="16">
        <f t="shared" ca="1" si="55"/>
        <v>13.333440050252433</v>
      </c>
    </row>
    <row r="1783" spans="5:6" x14ac:dyDescent="0.25">
      <c r="E1783" s="16">
        <f t="shared" ca="1" si="54"/>
        <v>0.34706327449250451</v>
      </c>
      <c r="F1783" s="16">
        <f t="shared" ca="1" si="55"/>
        <v>5.0575778647314102</v>
      </c>
    </row>
    <row r="1784" spans="5:6" x14ac:dyDescent="0.25">
      <c r="E1784" s="16">
        <f t="shared" ca="1" si="54"/>
        <v>0.20335176414450506</v>
      </c>
      <c r="F1784" s="16">
        <f t="shared" ca="1" si="55"/>
        <v>3.8520836340809508</v>
      </c>
    </row>
    <row r="1785" spans="5:6" x14ac:dyDescent="0.25">
      <c r="E1785" s="16">
        <f t="shared" ca="1" si="54"/>
        <v>0.65457354858288197</v>
      </c>
      <c r="F1785" s="16">
        <f t="shared" ca="1" si="55"/>
        <v>7.8564025916708777</v>
      </c>
    </row>
    <row r="1786" spans="5:6" x14ac:dyDescent="0.25">
      <c r="E1786" s="16">
        <f t="shared" ca="1" si="54"/>
        <v>0.13872085077017426</v>
      </c>
      <c r="F1786" s="16">
        <f t="shared" ca="1" si="55"/>
        <v>3.2467225583940031</v>
      </c>
    </row>
    <row r="1787" spans="5:6" x14ac:dyDescent="0.25">
      <c r="E1787" s="16">
        <f t="shared" ca="1" si="54"/>
        <v>0.30489149514133707</v>
      </c>
      <c r="F1787" s="16">
        <f t="shared" ca="1" si="55"/>
        <v>4.7116108254986822</v>
      </c>
    </row>
    <row r="1788" spans="5:6" x14ac:dyDescent="0.25">
      <c r="E1788" s="16">
        <f t="shared" ca="1" si="54"/>
        <v>0.56151895518700112</v>
      </c>
      <c r="F1788" s="16">
        <f t="shared" ca="1" si="55"/>
        <v>6.9083826220737157</v>
      </c>
    </row>
    <row r="1789" spans="5:6" x14ac:dyDescent="0.25">
      <c r="E1789" s="16">
        <f t="shared" ca="1" si="54"/>
        <v>0.59944899516355832</v>
      </c>
      <c r="F1789" s="16">
        <f t="shared" ca="1" si="55"/>
        <v>7.2776885036940033</v>
      </c>
    </row>
    <row r="1790" spans="5:6" x14ac:dyDescent="0.25">
      <c r="E1790" s="16">
        <f t="shared" ca="1" si="54"/>
        <v>0.50659108963794797</v>
      </c>
      <c r="F1790" s="16">
        <f t="shared" ca="1" si="55"/>
        <v>6.4043249382902543</v>
      </c>
    </row>
    <row r="1791" spans="5:6" x14ac:dyDescent="0.25">
      <c r="E1791" s="16">
        <f t="shared" ca="1" si="54"/>
        <v>0.86104546631336698</v>
      </c>
      <c r="F1791" s="16">
        <f t="shared" ca="1" si="55"/>
        <v>10.99231625039948</v>
      </c>
    </row>
    <row r="1792" spans="5:6" x14ac:dyDescent="0.25">
      <c r="E1792" s="16">
        <f t="shared" ca="1" si="54"/>
        <v>0.55474227029110112</v>
      </c>
      <c r="F1792" s="16">
        <f t="shared" ca="1" si="55"/>
        <v>6.8444107170963369</v>
      </c>
    </row>
    <row r="1793" spans="5:6" x14ac:dyDescent="0.25">
      <c r="E1793" s="16">
        <f t="shared" ca="1" si="54"/>
        <v>0.32233441253142947</v>
      </c>
      <c r="F1793" s="16">
        <f t="shared" ca="1" si="55"/>
        <v>4.8548964188336123</v>
      </c>
    </row>
    <row r="1794" spans="5:6" x14ac:dyDescent="0.25">
      <c r="E1794" s="16">
        <f t="shared" ca="1" si="54"/>
        <v>0.33482279370546997</v>
      </c>
      <c r="F1794" s="16">
        <f t="shared" ca="1" si="55"/>
        <v>4.9572757218388084</v>
      </c>
    </row>
    <row r="1795" spans="5:6" x14ac:dyDescent="0.25">
      <c r="E1795" s="16">
        <f t="shared" ca="1" si="54"/>
        <v>0.86562475436380781</v>
      </c>
      <c r="F1795" s="16">
        <f t="shared" ca="1" si="55"/>
        <v>11.09860809373748</v>
      </c>
    </row>
    <row r="1796" spans="5:6" x14ac:dyDescent="0.25">
      <c r="E1796" s="16">
        <f t="shared" ref="E1796:E1859" ca="1" si="56">RAND()</f>
        <v>0.19343250625497488</v>
      </c>
      <c r="F1796" s="16">
        <f t="shared" ref="F1796:F1859" ca="1" si="57">_xlfn.CHISQ.INV(E1796,$C$3)</f>
        <v>3.7636033902171402</v>
      </c>
    </row>
    <row r="1797" spans="5:6" x14ac:dyDescent="0.25">
      <c r="E1797" s="16">
        <f t="shared" ca="1" si="56"/>
        <v>0.45648787139659508</v>
      </c>
      <c r="F1797" s="16">
        <f t="shared" ca="1" si="57"/>
        <v>5.96781764158328</v>
      </c>
    </row>
    <row r="1798" spans="5:6" x14ac:dyDescent="0.25">
      <c r="E1798" s="16">
        <f t="shared" ca="1" si="56"/>
        <v>9.8397335257941032E-2</v>
      </c>
      <c r="F1798" s="16">
        <f t="shared" ca="1" si="57"/>
        <v>2.8146522121572284</v>
      </c>
    </row>
    <row r="1799" spans="5:6" x14ac:dyDescent="0.25">
      <c r="E1799" s="16">
        <f t="shared" ca="1" si="56"/>
        <v>0.39755812100303545</v>
      </c>
      <c r="F1799" s="16">
        <f t="shared" ca="1" si="57"/>
        <v>5.4730055561099382</v>
      </c>
    </row>
    <row r="1800" spans="5:6" x14ac:dyDescent="0.25">
      <c r="E1800" s="16">
        <f t="shared" ca="1" si="56"/>
        <v>0.3013458354155707</v>
      </c>
      <c r="F1800" s="16">
        <f t="shared" ca="1" si="57"/>
        <v>4.6824184817698402</v>
      </c>
    </row>
    <row r="1801" spans="5:6" x14ac:dyDescent="0.25">
      <c r="E1801" s="16">
        <f t="shared" ca="1" si="56"/>
        <v>0.98921382459431551</v>
      </c>
      <c r="F1801" s="16">
        <f t="shared" ca="1" si="57"/>
        <v>18.275688169669596</v>
      </c>
    </row>
    <row r="1802" spans="5:6" x14ac:dyDescent="0.25">
      <c r="E1802" s="16">
        <f t="shared" ca="1" si="56"/>
        <v>0.46838441098614325</v>
      </c>
      <c r="F1802" s="16">
        <f t="shared" ca="1" si="57"/>
        <v>6.0698660117767655</v>
      </c>
    </row>
    <row r="1803" spans="5:6" x14ac:dyDescent="0.25">
      <c r="E1803" s="16">
        <f t="shared" ca="1" si="56"/>
        <v>0.37004773752498821</v>
      </c>
      <c r="F1803" s="16">
        <f t="shared" ca="1" si="57"/>
        <v>5.2461502555765094</v>
      </c>
    </row>
    <row r="1804" spans="5:6" x14ac:dyDescent="0.25">
      <c r="E1804" s="16">
        <f t="shared" ca="1" si="56"/>
        <v>0.22560810348678961</v>
      </c>
      <c r="F1804" s="16">
        <f t="shared" ca="1" si="57"/>
        <v>4.0466235688503067</v>
      </c>
    </row>
    <row r="1805" spans="5:6" x14ac:dyDescent="0.25">
      <c r="E1805" s="16">
        <f t="shared" ca="1" si="56"/>
        <v>0.62834841924331941</v>
      </c>
      <c r="F1805" s="16">
        <f t="shared" ca="1" si="57"/>
        <v>7.5739919912397626</v>
      </c>
    </row>
    <row r="1806" spans="5:6" x14ac:dyDescent="0.25">
      <c r="E1806" s="16">
        <f t="shared" ca="1" si="56"/>
        <v>0.63253983475849984</v>
      </c>
      <c r="F1806" s="16">
        <f t="shared" ca="1" si="57"/>
        <v>7.6182037431824865</v>
      </c>
    </row>
    <row r="1807" spans="5:6" x14ac:dyDescent="0.25">
      <c r="E1807" s="16">
        <f t="shared" ca="1" si="56"/>
        <v>6.4119707480411625E-2</v>
      </c>
      <c r="F1807" s="16">
        <f t="shared" ca="1" si="57"/>
        <v>2.3796981509844124</v>
      </c>
    </row>
    <row r="1808" spans="5:6" x14ac:dyDescent="0.25">
      <c r="E1808" s="16">
        <f t="shared" ca="1" si="56"/>
        <v>0.4073969769367024</v>
      </c>
      <c r="F1808" s="16">
        <f t="shared" ca="1" si="57"/>
        <v>5.5546289653885781</v>
      </c>
    </row>
    <row r="1809" spans="5:6" x14ac:dyDescent="0.25">
      <c r="E1809" s="16">
        <f t="shared" ca="1" si="56"/>
        <v>0.64190801664321184</v>
      </c>
      <c r="F1809" s="16">
        <f t="shared" ca="1" si="57"/>
        <v>7.7182580889096721</v>
      </c>
    </row>
    <row r="1810" spans="5:6" x14ac:dyDescent="0.25">
      <c r="E1810" s="16">
        <f t="shared" ca="1" si="56"/>
        <v>0.66873748488127682</v>
      </c>
      <c r="F1810" s="16">
        <f t="shared" ca="1" si="57"/>
        <v>8.0151201026192975</v>
      </c>
    </row>
    <row r="1811" spans="5:6" x14ac:dyDescent="0.25">
      <c r="E1811" s="16">
        <f t="shared" ca="1" si="56"/>
        <v>0.51953527518205778</v>
      </c>
      <c r="F1811" s="16">
        <f t="shared" ca="1" si="57"/>
        <v>6.5203554453686259</v>
      </c>
    </row>
    <row r="1812" spans="5:6" x14ac:dyDescent="0.25">
      <c r="E1812" s="16">
        <f t="shared" ca="1" si="56"/>
        <v>9.0568635031591738E-2</v>
      </c>
      <c r="F1812" s="16">
        <f t="shared" ca="1" si="57"/>
        <v>2.7225134590727644</v>
      </c>
    </row>
    <row r="1813" spans="5:6" x14ac:dyDescent="0.25">
      <c r="E1813" s="16">
        <f t="shared" ca="1" si="56"/>
        <v>0.69300585396388714</v>
      </c>
      <c r="F1813" s="16">
        <f t="shared" ca="1" si="57"/>
        <v>8.2986885046101211</v>
      </c>
    </row>
    <row r="1814" spans="5:6" x14ac:dyDescent="0.25">
      <c r="E1814" s="16">
        <f t="shared" ca="1" si="56"/>
        <v>0.46589389501447565</v>
      </c>
      <c r="F1814" s="16">
        <f t="shared" ca="1" si="57"/>
        <v>6.0484287469668834</v>
      </c>
    </row>
    <row r="1815" spans="5:6" x14ac:dyDescent="0.25">
      <c r="E1815" s="16">
        <f t="shared" ca="1" si="56"/>
        <v>0.87823569976947236</v>
      </c>
      <c r="F1815" s="16">
        <f t="shared" ca="1" si="57"/>
        <v>11.408554217307715</v>
      </c>
    </row>
    <row r="1816" spans="5:6" x14ac:dyDescent="0.25">
      <c r="E1816" s="16">
        <f t="shared" ca="1" si="56"/>
        <v>0.69156998349048449</v>
      </c>
      <c r="F1816" s="16">
        <f t="shared" ca="1" si="57"/>
        <v>8.281467144429147</v>
      </c>
    </row>
    <row r="1817" spans="5:6" x14ac:dyDescent="0.25">
      <c r="E1817" s="16">
        <f t="shared" ca="1" si="56"/>
        <v>0.27832794093954316</v>
      </c>
      <c r="F1817" s="16">
        <f t="shared" ca="1" si="57"/>
        <v>4.4920692467741965</v>
      </c>
    </row>
    <row r="1818" spans="5:6" x14ac:dyDescent="0.25">
      <c r="E1818" s="16">
        <f t="shared" ca="1" si="56"/>
        <v>0.93159694165973506</v>
      </c>
      <c r="F1818" s="16">
        <f t="shared" ca="1" si="57"/>
        <v>13.155759705112184</v>
      </c>
    </row>
    <row r="1819" spans="5:6" x14ac:dyDescent="0.25">
      <c r="E1819" s="16">
        <f t="shared" ca="1" si="56"/>
        <v>7.3986326027916105E-3</v>
      </c>
      <c r="F1819" s="16">
        <f t="shared" ca="1" si="57"/>
        <v>1.1225934597604976</v>
      </c>
    </row>
    <row r="1820" spans="5:6" x14ac:dyDescent="0.25">
      <c r="E1820" s="16">
        <f t="shared" ca="1" si="56"/>
        <v>0.53430537677494505</v>
      </c>
      <c r="F1820" s="16">
        <f t="shared" ca="1" si="57"/>
        <v>6.6547049940150673</v>
      </c>
    </row>
    <row r="1821" spans="5:6" x14ac:dyDescent="0.25">
      <c r="E1821" s="16">
        <f t="shared" ca="1" si="56"/>
        <v>0.13730258034501719</v>
      </c>
      <c r="F1821" s="16">
        <f t="shared" ca="1" si="57"/>
        <v>3.2324604552387766</v>
      </c>
    </row>
    <row r="1822" spans="5:6" x14ac:dyDescent="0.25">
      <c r="E1822" s="16">
        <f t="shared" ca="1" si="56"/>
        <v>0.83570511427367078</v>
      </c>
      <c r="F1822" s="16">
        <f t="shared" ca="1" si="57"/>
        <v>10.45354398882831</v>
      </c>
    </row>
    <row r="1823" spans="5:6" x14ac:dyDescent="0.25">
      <c r="E1823" s="16">
        <f t="shared" ca="1" si="56"/>
        <v>0.87472002316657338</v>
      </c>
      <c r="F1823" s="16">
        <f t="shared" ca="1" si="57"/>
        <v>11.319426327319965</v>
      </c>
    </row>
    <row r="1824" spans="5:6" x14ac:dyDescent="0.25">
      <c r="E1824" s="16">
        <f t="shared" ca="1" si="56"/>
        <v>0.36140875981612219</v>
      </c>
      <c r="F1824" s="16">
        <f t="shared" ca="1" si="57"/>
        <v>5.1752087063375791</v>
      </c>
    </row>
    <row r="1825" spans="5:6" x14ac:dyDescent="0.25">
      <c r="E1825" s="16">
        <f t="shared" ca="1" si="56"/>
        <v>0.83839113560517797</v>
      </c>
      <c r="F1825" s="16">
        <f t="shared" ca="1" si="57"/>
        <v>10.507139319301148</v>
      </c>
    </row>
    <row r="1826" spans="5:6" x14ac:dyDescent="0.25">
      <c r="E1826" s="16">
        <f t="shared" ca="1" si="56"/>
        <v>0.82008116668918496</v>
      </c>
      <c r="F1826" s="16">
        <f t="shared" ca="1" si="57"/>
        <v>10.155729932396621</v>
      </c>
    </row>
    <row r="1827" spans="5:6" x14ac:dyDescent="0.25">
      <c r="E1827" s="16">
        <f t="shared" ca="1" si="56"/>
        <v>0.18936988146789924</v>
      </c>
      <c r="F1827" s="16">
        <f t="shared" ca="1" si="57"/>
        <v>3.7269970283689191</v>
      </c>
    </row>
    <row r="1828" spans="5:6" x14ac:dyDescent="0.25">
      <c r="E1828" s="16">
        <f t="shared" ca="1" si="56"/>
        <v>0.5275978089076252</v>
      </c>
      <c r="F1828" s="16">
        <f t="shared" ca="1" si="57"/>
        <v>6.5934226973021222</v>
      </c>
    </row>
    <row r="1829" spans="5:6" x14ac:dyDescent="0.25">
      <c r="E1829" s="16">
        <f t="shared" ca="1" si="56"/>
        <v>0.72662725281094154</v>
      </c>
      <c r="F1829" s="16">
        <f t="shared" ca="1" si="57"/>
        <v>8.7202114435395721</v>
      </c>
    </row>
    <row r="1830" spans="5:6" x14ac:dyDescent="0.25">
      <c r="E1830" s="16">
        <f t="shared" ca="1" si="56"/>
        <v>0.31574382197094786</v>
      </c>
      <c r="F1830" s="16">
        <f t="shared" ca="1" si="57"/>
        <v>4.8008108944918435</v>
      </c>
    </row>
    <row r="1831" spans="5:6" x14ac:dyDescent="0.25">
      <c r="E1831" s="16">
        <f t="shared" ca="1" si="56"/>
        <v>0.72173453152002798</v>
      </c>
      <c r="F1831" s="16">
        <f t="shared" ca="1" si="57"/>
        <v>8.6565259556618646</v>
      </c>
    </row>
    <row r="1832" spans="5:6" x14ac:dyDescent="0.25">
      <c r="E1832" s="16">
        <f t="shared" ca="1" si="56"/>
        <v>0.22104285754336273</v>
      </c>
      <c r="F1832" s="16">
        <f t="shared" ca="1" si="57"/>
        <v>4.0071183975688411</v>
      </c>
    </row>
    <row r="1833" spans="5:6" x14ac:dyDescent="0.25">
      <c r="E1833" s="16">
        <f t="shared" ca="1" si="56"/>
        <v>0.60208469978131263</v>
      </c>
      <c r="F1833" s="16">
        <f t="shared" ca="1" si="57"/>
        <v>7.304132366205641</v>
      </c>
    </row>
    <row r="1834" spans="5:6" x14ac:dyDescent="0.25">
      <c r="E1834" s="16">
        <f t="shared" ca="1" si="56"/>
        <v>0.10006803179531232</v>
      </c>
      <c r="F1834" s="16">
        <f t="shared" ca="1" si="57"/>
        <v>2.8338874166554948</v>
      </c>
    </row>
    <row r="1835" spans="5:6" x14ac:dyDescent="0.25">
      <c r="E1835" s="16">
        <f t="shared" ca="1" si="56"/>
        <v>0.7951600024238743</v>
      </c>
      <c r="F1835" s="16">
        <f t="shared" ca="1" si="57"/>
        <v>9.7226990705753291</v>
      </c>
    </row>
    <row r="1836" spans="5:6" x14ac:dyDescent="0.25">
      <c r="E1836" s="16">
        <f t="shared" ca="1" si="56"/>
        <v>0.1608679533748465</v>
      </c>
      <c r="F1836" s="16">
        <f t="shared" ca="1" si="57"/>
        <v>3.4629691519630517</v>
      </c>
    </row>
    <row r="1837" spans="5:6" x14ac:dyDescent="0.25">
      <c r="E1837" s="16">
        <f t="shared" ca="1" si="56"/>
        <v>0.63030759110058854</v>
      </c>
      <c r="F1837" s="16">
        <f t="shared" ca="1" si="57"/>
        <v>7.5946161003939112</v>
      </c>
    </row>
    <row r="1838" spans="5:6" x14ac:dyDescent="0.25">
      <c r="E1838" s="16">
        <f t="shared" ca="1" si="56"/>
        <v>0.55436114213941012</v>
      </c>
      <c r="F1838" s="16">
        <f t="shared" ca="1" si="57"/>
        <v>6.8408293220457193</v>
      </c>
    </row>
    <row r="1839" spans="5:6" x14ac:dyDescent="0.25">
      <c r="E1839" s="16">
        <f t="shared" ca="1" si="56"/>
        <v>0.87667466748176648</v>
      </c>
      <c r="F1839" s="16">
        <f t="shared" ca="1" si="57"/>
        <v>11.368704780753077</v>
      </c>
    </row>
    <row r="1840" spans="5:6" x14ac:dyDescent="0.25">
      <c r="E1840" s="16">
        <f t="shared" ca="1" si="56"/>
        <v>0.67951230301663224</v>
      </c>
      <c r="F1840" s="16">
        <f t="shared" ca="1" si="57"/>
        <v>8.1391065285138602</v>
      </c>
    </row>
    <row r="1841" spans="5:6" x14ac:dyDescent="0.25">
      <c r="E1841" s="16">
        <f t="shared" ca="1" si="56"/>
        <v>0.84684605167788851</v>
      </c>
      <c r="F1841" s="16">
        <f t="shared" ca="1" si="57"/>
        <v>10.680950482133612</v>
      </c>
    </row>
    <row r="1842" spans="5:6" x14ac:dyDescent="0.25">
      <c r="E1842" s="16">
        <f t="shared" ca="1" si="56"/>
        <v>0.80782328298021688</v>
      </c>
      <c r="F1842" s="16">
        <f t="shared" ca="1" si="57"/>
        <v>9.9369150144711984</v>
      </c>
    </row>
    <row r="1843" spans="5:6" x14ac:dyDescent="0.25">
      <c r="E1843" s="16">
        <f t="shared" ca="1" si="56"/>
        <v>1.2470186926542781E-2</v>
      </c>
      <c r="F1843" s="16">
        <f t="shared" ca="1" si="57"/>
        <v>1.3332073442919357</v>
      </c>
    </row>
    <row r="1844" spans="5:6" x14ac:dyDescent="0.25">
      <c r="E1844" s="16">
        <f t="shared" ca="1" si="56"/>
        <v>0.33807084529641029</v>
      </c>
      <c r="F1844" s="16">
        <f t="shared" ca="1" si="57"/>
        <v>4.9838912732025156</v>
      </c>
    </row>
    <row r="1845" spans="5:6" x14ac:dyDescent="0.25">
      <c r="E1845" s="16">
        <f t="shared" ca="1" si="56"/>
        <v>0.74552359542356161</v>
      </c>
      <c r="F1845" s="16">
        <f t="shared" ca="1" si="57"/>
        <v>8.9747164693587234</v>
      </c>
    </row>
    <row r="1846" spans="5:6" x14ac:dyDescent="0.25">
      <c r="E1846" s="16">
        <f t="shared" ca="1" si="56"/>
        <v>0.97934601867853721</v>
      </c>
      <c r="F1846" s="16">
        <f t="shared" ca="1" si="57"/>
        <v>16.53494937604594</v>
      </c>
    </row>
    <row r="1847" spans="5:6" x14ac:dyDescent="0.25">
      <c r="E1847" s="16">
        <f t="shared" ca="1" si="56"/>
        <v>9.8994457649505874E-2</v>
      </c>
      <c r="F1847" s="16">
        <f t="shared" ca="1" si="57"/>
        <v>2.8215434414002321</v>
      </c>
    </row>
    <row r="1848" spans="5:6" x14ac:dyDescent="0.25">
      <c r="E1848" s="16">
        <f t="shared" ca="1" si="56"/>
        <v>0.65306280205230094</v>
      </c>
      <c r="F1848" s="16">
        <f t="shared" ca="1" si="57"/>
        <v>7.8397434488097133</v>
      </c>
    </row>
    <row r="1849" spans="5:6" x14ac:dyDescent="0.25">
      <c r="E1849" s="16">
        <f t="shared" ca="1" si="56"/>
        <v>0.57870738276784861</v>
      </c>
      <c r="F1849" s="16">
        <f t="shared" ca="1" si="57"/>
        <v>7.0732555891591744</v>
      </c>
    </row>
    <row r="1850" spans="5:6" x14ac:dyDescent="0.25">
      <c r="E1850" s="16">
        <f t="shared" ca="1" si="56"/>
        <v>0.94184861353553517</v>
      </c>
      <c r="F1850" s="16">
        <f t="shared" ca="1" si="57"/>
        <v>13.630797621454443</v>
      </c>
    </row>
    <row r="1851" spans="5:6" x14ac:dyDescent="0.25">
      <c r="E1851" s="16">
        <f t="shared" ca="1" si="56"/>
        <v>0.31817353279179195</v>
      </c>
      <c r="F1851" s="16">
        <f t="shared" ca="1" si="57"/>
        <v>4.8207564155595071</v>
      </c>
    </row>
    <row r="1852" spans="5:6" x14ac:dyDescent="0.25">
      <c r="E1852" s="16">
        <f t="shared" ca="1" si="56"/>
        <v>0.78292536905114296</v>
      </c>
      <c r="F1852" s="16">
        <f t="shared" ca="1" si="57"/>
        <v>9.5258137362232311</v>
      </c>
    </row>
    <row r="1853" spans="5:6" x14ac:dyDescent="0.25">
      <c r="E1853" s="16">
        <f t="shared" ca="1" si="56"/>
        <v>0.59717658997447165</v>
      </c>
      <c r="F1853" s="16">
        <f t="shared" ca="1" si="57"/>
        <v>7.2549771464022994</v>
      </c>
    </row>
    <row r="1854" spans="5:6" x14ac:dyDescent="0.25">
      <c r="E1854" s="16">
        <f t="shared" ca="1" si="56"/>
        <v>0.29923903471572744</v>
      </c>
      <c r="F1854" s="16">
        <f t="shared" ca="1" si="57"/>
        <v>4.6650591239015027</v>
      </c>
    </row>
    <row r="1855" spans="5:6" x14ac:dyDescent="0.25">
      <c r="E1855" s="16">
        <f t="shared" ca="1" si="56"/>
        <v>0.12696948972013522</v>
      </c>
      <c r="F1855" s="16">
        <f t="shared" ca="1" si="57"/>
        <v>3.1267904275119154</v>
      </c>
    </row>
    <row r="1856" spans="5:6" x14ac:dyDescent="0.25">
      <c r="E1856" s="16">
        <f t="shared" ca="1" si="56"/>
        <v>0.91299293981965035</v>
      </c>
      <c r="F1856" s="16">
        <f t="shared" ca="1" si="57"/>
        <v>12.4392864144471</v>
      </c>
    </row>
    <row r="1857" spans="5:6" x14ac:dyDescent="0.25">
      <c r="E1857" s="16">
        <f t="shared" ca="1" si="56"/>
        <v>0.26540090126995519</v>
      </c>
      <c r="F1857" s="16">
        <f t="shared" ca="1" si="57"/>
        <v>4.3843155893393941</v>
      </c>
    </row>
    <row r="1858" spans="5:6" x14ac:dyDescent="0.25">
      <c r="E1858" s="16">
        <f t="shared" ca="1" si="56"/>
        <v>0.75723676936877282</v>
      </c>
      <c r="F1858" s="16">
        <f t="shared" ca="1" si="57"/>
        <v>9.1399585016361549</v>
      </c>
    </row>
    <row r="1859" spans="5:6" x14ac:dyDescent="0.25">
      <c r="E1859" s="16">
        <f t="shared" ca="1" si="56"/>
        <v>0.44152818739109079</v>
      </c>
      <c r="F1859" s="16">
        <f t="shared" ca="1" si="57"/>
        <v>5.8406717145523892</v>
      </c>
    </row>
    <row r="1860" spans="5:6" x14ac:dyDescent="0.25">
      <c r="E1860" s="16">
        <f t="shared" ref="E1860:E1923" ca="1" si="58">RAND()</f>
        <v>1.0958212255367639E-2</v>
      </c>
      <c r="F1860" s="16">
        <f t="shared" ref="F1860:F1923" ca="1" si="59">_xlfn.CHISQ.INV(E1860,$C$3)</f>
        <v>1.2771091649965367</v>
      </c>
    </row>
    <row r="1861" spans="5:6" x14ac:dyDescent="0.25">
      <c r="E1861" s="16">
        <f t="shared" ca="1" si="58"/>
        <v>0.63561674963188197</v>
      </c>
      <c r="F1861" s="16">
        <f t="shared" ca="1" si="59"/>
        <v>7.6508744831581046</v>
      </c>
    </row>
    <row r="1862" spans="5:6" x14ac:dyDescent="0.25">
      <c r="E1862" s="16">
        <f t="shared" ca="1" si="58"/>
        <v>0.84239824773396155</v>
      </c>
      <c r="F1862" s="16">
        <f t="shared" ca="1" si="59"/>
        <v>10.588521915786833</v>
      </c>
    </row>
    <row r="1863" spans="5:6" x14ac:dyDescent="0.25">
      <c r="E1863" s="16">
        <f t="shared" ca="1" si="58"/>
        <v>0.16386392241928982</v>
      </c>
      <c r="F1863" s="16">
        <f t="shared" ca="1" si="59"/>
        <v>3.4913949556688193</v>
      </c>
    </row>
    <row r="1864" spans="5:6" x14ac:dyDescent="0.25">
      <c r="E1864" s="16">
        <f t="shared" ca="1" si="58"/>
        <v>0.44615804511536383</v>
      </c>
      <c r="F1864" s="16">
        <f t="shared" ca="1" si="59"/>
        <v>5.879890891246629</v>
      </c>
    </row>
    <row r="1865" spans="5:6" x14ac:dyDescent="0.25">
      <c r="E1865" s="16">
        <f t="shared" ca="1" si="58"/>
        <v>0.484504420135217</v>
      </c>
      <c r="F1865" s="16">
        <f t="shared" ca="1" si="59"/>
        <v>6.2096379575594272</v>
      </c>
    </row>
    <row r="1866" spans="5:6" x14ac:dyDescent="0.25">
      <c r="E1866" s="16">
        <f t="shared" ca="1" si="58"/>
        <v>0.28638254120964324</v>
      </c>
      <c r="F1866" s="16">
        <f t="shared" ca="1" si="59"/>
        <v>4.5588680911753281</v>
      </c>
    </row>
    <row r="1867" spans="5:6" x14ac:dyDescent="0.25">
      <c r="E1867" s="16">
        <f t="shared" ca="1" si="58"/>
        <v>0.43123040792952771</v>
      </c>
      <c r="F1867" s="16">
        <f t="shared" ca="1" si="59"/>
        <v>5.7538284663942632</v>
      </c>
    </row>
    <row r="1868" spans="5:6" x14ac:dyDescent="0.25">
      <c r="E1868" s="16">
        <f t="shared" ca="1" si="58"/>
        <v>0.69899768937175299</v>
      </c>
      <c r="F1868" s="16">
        <f t="shared" ca="1" si="59"/>
        <v>8.3711978509799074</v>
      </c>
    </row>
    <row r="1869" spans="5:6" x14ac:dyDescent="0.25">
      <c r="E1869" s="16">
        <f t="shared" ca="1" si="58"/>
        <v>0.61507764604572468</v>
      </c>
      <c r="F1869" s="16">
        <f t="shared" ca="1" si="59"/>
        <v>7.4361437194091566</v>
      </c>
    </row>
    <row r="1870" spans="5:6" x14ac:dyDescent="0.25">
      <c r="E1870" s="16">
        <f t="shared" ca="1" si="58"/>
        <v>0.81273263340890234</v>
      </c>
      <c r="F1870" s="16">
        <f t="shared" ca="1" si="59"/>
        <v>10.023114553802307</v>
      </c>
    </row>
    <row r="1871" spans="5:6" x14ac:dyDescent="0.25">
      <c r="E1871" s="16">
        <f t="shared" ca="1" si="58"/>
        <v>3.8350693884988019E-2</v>
      </c>
      <c r="F1871" s="16">
        <f t="shared" ca="1" si="59"/>
        <v>1.9669057560721026</v>
      </c>
    </row>
    <row r="1872" spans="5:6" x14ac:dyDescent="0.25">
      <c r="E1872" s="16">
        <f t="shared" ca="1" si="58"/>
        <v>0.49414764319463444</v>
      </c>
      <c r="F1872" s="16">
        <f t="shared" ca="1" si="59"/>
        <v>6.2941586572390706</v>
      </c>
    </row>
    <row r="1873" spans="5:6" x14ac:dyDescent="0.25">
      <c r="E1873" s="16">
        <f t="shared" ca="1" si="58"/>
        <v>0.34613188291365105</v>
      </c>
      <c r="F1873" s="16">
        <f t="shared" ca="1" si="59"/>
        <v>5.0499450079627994</v>
      </c>
    </row>
    <row r="1874" spans="5:6" x14ac:dyDescent="0.25">
      <c r="E1874" s="16">
        <f t="shared" ca="1" si="58"/>
        <v>0.10449414203299279</v>
      </c>
      <c r="F1874" s="16">
        <f t="shared" ca="1" si="59"/>
        <v>2.8841788698691753</v>
      </c>
    </row>
    <row r="1875" spans="5:6" x14ac:dyDescent="0.25">
      <c r="E1875" s="16">
        <f t="shared" ca="1" si="58"/>
        <v>0.66214868012097827</v>
      </c>
      <c r="F1875" s="16">
        <f t="shared" ca="1" si="59"/>
        <v>7.9407074311497405</v>
      </c>
    </row>
    <row r="1876" spans="5:6" x14ac:dyDescent="0.25">
      <c r="E1876" s="16">
        <f t="shared" ca="1" si="58"/>
        <v>0.66291037703226974</v>
      </c>
      <c r="F1876" s="16">
        <f t="shared" ca="1" si="59"/>
        <v>7.9492573511837383</v>
      </c>
    </row>
    <row r="1877" spans="5:6" x14ac:dyDescent="0.25">
      <c r="E1877" s="16">
        <f t="shared" ca="1" si="58"/>
        <v>0.86424581939890555</v>
      </c>
      <c r="F1877" s="16">
        <f t="shared" ca="1" si="59"/>
        <v>11.066274284147825</v>
      </c>
    </row>
    <row r="1878" spans="5:6" x14ac:dyDescent="0.25">
      <c r="E1878" s="16">
        <f t="shared" ca="1" si="58"/>
        <v>0.18041639824850086</v>
      </c>
      <c r="F1878" s="16">
        <f t="shared" ca="1" si="59"/>
        <v>3.6454911320332504</v>
      </c>
    </row>
    <row r="1879" spans="5:6" x14ac:dyDescent="0.25">
      <c r="E1879" s="16">
        <f t="shared" ca="1" si="58"/>
        <v>4.6581023631476759E-3</v>
      </c>
      <c r="F1879" s="16">
        <f t="shared" ca="1" si="59"/>
        <v>0.96710303349453242</v>
      </c>
    </row>
    <row r="1880" spans="5:6" x14ac:dyDescent="0.25">
      <c r="E1880" s="16">
        <f t="shared" ca="1" si="58"/>
        <v>0.19180466267413254</v>
      </c>
      <c r="F1880" s="16">
        <f t="shared" ca="1" si="59"/>
        <v>3.7489625778652917</v>
      </c>
    </row>
    <row r="1881" spans="5:6" x14ac:dyDescent="0.25">
      <c r="E1881" s="16">
        <f t="shared" ca="1" si="58"/>
        <v>0.14331832135979605</v>
      </c>
      <c r="F1881" s="16">
        <f t="shared" ca="1" si="59"/>
        <v>3.2925840651386564</v>
      </c>
    </row>
    <row r="1882" spans="5:6" x14ac:dyDescent="0.25">
      <c r="E1882" s="16">
        <f t="shared" ca="1" si="58"/>
        <v>0.59144002676795859</v>
      </c>
      <c r="F1882" s="16">
        <f t="shared" ca="1" si="59"/>
        <v>7.1979964136990056</v>
      </c>
    </row>
    <row r="1883" spans="5:6" x14ac:dyDescent="0.25">
      <c r="E1883" s="16">
        <f t="shared" ca="1" si="58"/>
        <v>0.47424262795157146</v>
      </c>
      <c r="F1883" s="16">
        <f t="shared" ca="1" si="59"/>
        <v>6.1204524099379665</v>
      </c>
    </row>
    <row r="1884" spans="5:6" x14ac:dyDescent="0.25">
      <c r="E1884" s="16">
        <f t="shared" ca="1" si="58"/>
        <v>0.16758935082413762</v>
      </c>
      <c r="F1884" s="16">
        <f t="shared" ca="1" si="59"/>
        <v>3.5265006043594878</v>
      </c>
    </row>
    <row r="1885" spans="5:6" x14ac:dyDescent="0.25">
      <c r="E1885" s="16">
        <f t="shared" ca="1" si="58"/>
        <v>0.8915710063032557</v>
      </c>
      <c r="F1885" s="16">
        <f t="shared" ca="1" si="59"/>
        <v>11.768628709491175</v>
      </c>
    </row>
    <row r="1886" spans="5:6" x14ac:dyDescent="0.25">
      <c r="E1886" s="16">
        <f t="shared" ca="1" si="58"/>
        <v>0.49332298015479636</v>
      </c>
      <c r="F1886" s="16">
        <f t="shared" ca="1" si="59"/>
        <v>6.2869024289591913</v>
      </c>
    </row>
    <row r="1887" spans="5:6" x14ac:dyDescent="0.25">
      <c r="E1887" s="16">
        <f t="shared" ca="1" si="58"/>
        <v>0.58772186638922508</v>
      </c>
      <c r="F1887" s="16">
        <f t="shared" ca="1" si="59"/>
        <v>7.161327863719797</v>
      </c>
    </row>
    <row r="1888" spans="5:6" x14ac:dyDescent="0.25">
      <c r="E1888" s="16">
        <f t="shared" ca="1" si="58"/>
        <v>0.92611949444029984</v>
      </c>
      <c r="F1888" s="16">
        <f t="shared" ca="1" si="59"/>
        <v>12.928068456466823</v>
      </c>
    </row>
    <row r="1889" spans="5:6" x14ac:dyDescent="0.25">
      <c r="E1889" s="16">
        <f t="shared" ca="1" si="58"/>
        <v>4.258567312339423E-2</v>
      </c>
      <c r="F1889" s="16">
        <f t="shared" ca="1" si="59"/>
        <v>2.0431358987463217</v>
      </c>
    </row>
    <row r="1890" spans="5:6" x14ac:dyDescent="0.25">
      <c r="E1890" s="16">
        <f t="shared" ca="1" si="58"/>
        <v>0.39369401798860593</v>
      </c>
      <c r="F1890" s="16">
        <f t="shared" ca="1" si="59"/>
        <v>5.4410299090350334</v>
      </c>
    </row>
    <row r="1891" spans="5:6" x14ac:dyDescent="0.25">
      <c r="E1891" s="16">
        <f t="shared" ca="1" si="58"/>
        <v>0.59835652555297569</v>
      </c>
      <c r="F1891" s="16">
        <f t="shared" ca="1" si="59"/>
        <v>7.2667598697757958</v>
      </c>
    </row>
    <row r="1892" spans="5:6" x14ac:dyDescent="0.25">
      <c r="E1892" s="16">
        <f t="shared" ca="1" si="58"/>
        <v>0.24052837615934253</v>
      </c>
      <c r="F1892" s="16">
        <f t="shared" ca="1" si="59"/>
        <v>4.1745151989934897</v>
      </c>
    </row>
    <row r="1893" spans="5:6" x14ac:dyDescent="0.25">
      <c r="E1893" s="16">
        <f t="shared" ca="1" si="58"/>
        <v>0.21699927487370896</v>
      </c>
      <c r="F1893" s="16">
        <f t="shared" ca="1" si="59"/>
        <v>3.9719655014733868</v>
      </c>
    </row>
    <row r="1894" spans="5:6" x14ac:dyDescent="0.25">
      <c r="E1894" s="16">
        <f t="shared" ca="1" si="58"/>
        <v>0.96295154058241617</v>
      </c>
      <c r="F1894" s="16">
        <f t="shared" ca="1" si="59"/>
        <v>14.919256503837268</v>
      </c>
    </row>
    <row r="1895" spans="5:6" x14ac:dyDescent="0.25">
      <c r="E1895" s="16">
        <f t="shared" ca="1" si="58"/>
        <v>0.41951321005144859</v>
      </c>
      <c r="F1895" s="16">
        <f t="shared" ca="1" si="59"/>
        <v>5.6556093442563649</v>
      </c>
    </row>
    <row r="1896" spans="5:6" x14ac:dyDescent="0.25">
      <c r="E1896" s="16">
        <f t="shared" ca="1" si="58"/>
        <v>0.62681241855949466</v>
      </c>
      <c r="F1896" s="16">
        <f t="shared" ca="1" si="59"/>
        <v>7.5578729990928526</v>
      </c>
    </row>
    <row r="1897" spans="5:6" x14ac:dyDescent="0.25">
      <c r="E1897" s="16">
        <f t="shared" ca="1" si="58"/>
        <v>0.11093440684863953</v>
      </c>
      <c r="F1897" s="16">
        <f t="shared" ca="1" si="59"/>
        <v>2.9557468721725324</v>
      </c>
    </row>
    <row r="1898" spans="5:6" x14ac:dyDescent="0.25">
      <c r="E1898" s="16">
        <f t="shared" ca="1" si="58"/>
        <v>0.36542858456856575</v>
      </c>
      <c r="F1898" s="16">
        <f t="shared" ca="1" si="59"/>
        <v>5.2082060934468437</v>
      </c>
    </row>
    <row r="1899" spans="5:6" x14ac:dyDescent="0.25">
      <c r="E1899" s="16">
        <f t="shared" ca="1" si="58"/>
        <v>0.30195878357529649</v>
      </c>
      <c r="F1899" s="16">
        <f t="shared" ca="1" si="59"/>
        <v>4.6874670317764782</v>
      </c>
    </row>
    <row r="1900" spans="5:6" x14ac:dyDescent="0.25">
      <c r="E1900" s="16">
        <f t="shared" ca="1" si="58"/>
        <v>0.14758176849234617</v>
      </c>
      <c r="F1900" s="16">
        <f t="shared" ca="1" si="59"/>
        <v>3.3346310969837707</v>
      </c>
    </row>
    <row r="1901" spans="5:6" x14ac:dyDescent="0.25">
      <c r="E1901" s="16">
        <f t="shared" ca="1" si="58"/>
        <v>0.14621171617438911</v>
      </c>
      <c r="F1901" s="16">
        <f t="shared" ca="1" si="59"/>
        <v>3.32116823018236</v>
      </c>
    </row>
    <row r="1902" spans="5:6" x14ac:dyDescent="0.25">
      <c r="E1902" s="16">
        <f t="shared" ca="1" si="58"/>
        <v>0.21640758747084343</v>
      </c>
      <c r="F1902" s="16">
        <f t="shared" ca="1" si="59"/>
        <v>3.9668083912294305</v>
      </c>
    </row>
    <row r="1903" spans="5:6" x14ac:dyDescent="0.25">
      <c r="E1903" s="16">
        <f t="shared" ca="1" si="58"/>
        <v>0.87017224974024188</v>
      </c>
      <c r="F1903" s="16">
        <f t="shared" ca="1" si="59"/>
        <v>11.207326096384749</v>
      </c>
    </row>
    <row r="1904" spans="5:6" x14ac:dyDescent="0.25">
      <c r="E1904" s="16">
        <f t="shared" ca="1" si="58"/>
        <v>0.93088443363320128</v>
      </c>
      <c r="F1904" s="16">
        <f t="shared" ca="1" si="59"/>
        <v>13.125220212175829</v>
      </c>
    </row>
    <row r="1905" spans="5:6" x14ac:dyDescent="0.25">
      <c r="E1905" s="16">
        <f t="shared" ca="1" si="58"/>
        <v>0.23695335039467624</v>
      </c>
      <c r="F1905" s="16">
        <f t="shared" ca="1" si="59"/>
        <v>4.144029669550231</v>
      </c>
    </row>
    <row r="1906" spans="5:6" x14ac:dyDescent="0.25">
      <c r="E1906" s="16">
        <f t="shared" ca="1" si="58"/>
        <v>0.37931765407061069</v>
      </c>
      <c r="F1906" s="16">
        <f t="shared" ca="1" si="59"/>
        <v>5.3224053045726034</v>
      </c>
    </row>
    <row r="1907" spans="5:6" x14ac:dyDescent="0.25">
      <c r="E1907" s="16">
        <f t="shared" ca="1" si="58"/>
        <v>0.82989792319812572</v>
      </c>
      <c r="F1907" s="16">
        <f t="shared" ca="1" si="59"/>
        <v>10.340165567611203</v>
      </c>
    </row>
    <row r="1908" spans="5:6" x14ac:dyDescent="0.25">
      <c r="E1908" s="16">
        <f t="shared" ca="1" si="58"/>
        <v>0.78113051794550459</v>
      </c>
      <c r="F1908" s="16">
        <f t="shared" ca="1" si="59"/>
        <v>9.4976941569390618</v>
      </c>
    </row>
    <row r="1909" spans="5:6" x14ac:dyDescent="0.25">
      <c r="E1909" s="16">
        <f t="shared" ca="1" si="58"/>
        <v>0.21091997361595405</v>
      </c>
      <c r="F1909" s="16">
        <f t="shared" ca="1" si="59"/>
        <v>3.9188100280116358</v>
      </c>
    </row>
    <row r="1910" spans="5:6" x14ac:dyDescent="0.25">
      <c r="E1910" s="16">
        <f t="shared" ca="1" si="58"/>
        <v>0.26638563996596309</v>
      </c>
      <c r="F1910" s="16">
        <f t="shared" ca="1" si="59"/>
        <v>4.3925506117478585</v>
      </c>
    </row>
    <row r="1911" spans="5:6" x14ac:dyDescent="0.25">
      <c r="E1911" s="16">
        <f t="shared" ca="1" si="58"/>
        <v>0.99988283363313024</v>
      </c>
      <c r="F1911" s="16">
        <f t="shared" ca="1" si="59"/>
        <v>29.50172562192531</v>
      </c>
    </row>
    <row r="1912" spans="5:6" x14ac:dyDescent="0.25">
      <c r="E1912" s="16">
        <f t="shared" ca="1" si="58"/>
        <v>0.20339684981301676</v>
      </c>
      <c r="F1912" s="16">
        <f t="shared" ca="1" si="59"/>
        <v>3.8524830605573737</v>
      </c>
    </row>
    <row r="1913" spans="5:6" x14ac:dyDescent="0.25">
      <c r="E1913" s="16">
        <f t="shared" ca="1" si="58"/>
        <v>0.19978971796910683</v>
      </c>
      <c r="F1913" s="16">
        <f t="shared" ca="1" si="59"/>
        <v>3.8204502151922575</v>
      </c>
    </row>
    <row r="1914" spans="5:6" x14ac:dyDescent="0.25">
      <c r="E1914" s="16">
        <f t="shared" ca="1" si="58"/>
        <v>0.94492818690117608</v>
      </c>
      <c r="F1914" s="16">
        <f t="shared" ca="1" si="59"/>
        <v>13.788589648276018</v>
      </c>
    </row>
    <row r="1915" spans="5:6" x14ac:dyDescent="0.25">
      <c r="E1915" s="16">
        <f t="shared" ca="1" si="58"/>
        <v>0.37399166536021478</v>
      </c>
      <c r="F1915" s="16">
        <f t="shared" ca="1" si="59"/>
        <v>5.2785743197853172</v>
      </c>
    </row>
    <row r="1916" spans="5:6" x14ac:dyDescent="0.25">
      <c r="E1916" s="16">
        <f t="shared" ca="1" si="58"/>
        <v>0.75536003458650547</v>
      </c>
      <c r="F1916" s="16">
        <f t="shared" ca="1" si="59"/>
        <v>9.1130667736153868</v>
      </c>
    </row>
    <row r="1917" spans="5:6" x14ac:dyDescent="0.25">
      <c r="E1917" s="16">
        <f t="shared" ca="1" si="58"/>
        <v>0.89163676975055628</v>
      </c>
      <c r="F1917" s="16">
        <f t="shared" ca="1" si="59"/>
        <v>11.770499362242619</v>
      </c>
    </row>
    <row r="1918" spans="5:6" x14ac:dyDescent="0.25">
      <c r="E1918" s="16">
        <f t="shared" ca="1" si="58"/>
        <v>0.13800624601992684</v>
      </c>
      <c r="F1918" s="16">
        <f t="shared" ca="1" si="59"/>
        <v>3.239543413285495</v>
      </c>
    </row>
    <row r="1919" spans="5:6" x14ac:dyDescent="0.25">
      <c r="E1919" s="16">
        <f t="shared" ca="1" si="58"/>
        <v>0.45915701745837623</v>
      </c>
      <c r="F1919" s="16">
        <f t="shared" ca="1" si="59"/>
        <v>5.9906375655201636</v>
      </c>
    </row>
    <row r="1920" spans="5:6" x14ac:dyDescent="0.25">
      <c r="E1920" s="16">
        <f t="shared" ca="1" si="58"/>
        <v>0.92469246664275473</v>
      </c>
      <c r="F1920" s="16">
        <f t="shared" ca="1" si="59"/>
        <v>12.87127601005565</v>
      </c>
    </row>
    <row r="1921" spans="5:6" x14ac:dyDescent="0.25">
      <c r="E1921" s="16">
        <f t="shared" ca="1" si="58"/>
        <v>0.82609207941123353</v>
      </c>
      <c r="F1921" s="16">
        <f t="shared" ca="1" si="59"/>
        <v>10.267624010767875</v>
      </c>
    </row>
    <row r="1922" spans="5:6" x14ac:dyDescent="0.25">
      <c r="E1922" s="16">
        <f t="shared" ca="1" si="58"/>
        <v>0.86608935504509865</v>
      </c>
      <c r="F1922" s="16">
        <f t="shared" ca="1" si="59"/>
        <v>11.109567214417536</v>
      </c>
    </row>
    <row r="1923" spans="5:6" x14ac:dyDescent="0.25">
      <c r="E1923" s="16">
        <f t="shared" ca="1" si="58"/>
        <v>9.0129564464572987E-2</v>
      </c>
      <c r="F1923" s="16">
        <f t="shared" ca="1" si="59"/>
        <v>2.7172416931293077</v>
      </c>
    </row>
    <row r="1924" spans="5:6" x14ac:dyDescent="0.25">
      <c r="E1924" s="16">
        <f t="shared" ref="E1924:E1987" ca="1" si="60">RAND()</f>
        <v>0.13845171023157266</v>
      </c>
      <c r="F1924" s="16">
        <f t="shared" ref="F1924:F1987" ca="1" si="61">_xlfn.CHISQ.INV(E1924,$C$3)</f>
        <v>3.2440203255947964</v>
      </c>
    </row>
    <row r="1925" spans="5:6" x14ac:dyDescent="0.25">
      <c r="E1925" s="16">
        <f t="shared" ca="1" si="60"/>
        <v>0.59900996712714527</v>
      </c>
      <c r="F1925" s="16">
        <f t="shared" ca="1" si="61"/>
        <v>7.2732943978412417</v>
      </c>
    </row>
    <row r="1926" spans="5:6" x14ac:dyDescent="0.25">
      <c r="E1926" s="16">
        <f t="shared" ca="1" si="60"/>
        <v>0.30419171509359033</v>
      </c>
      <c r="F1926" s="16">
        <f t="shared" ca="1" si="61"/>
        <v>4.7058515075246437</v>
      </c>
    </row>
    <row r="1927" spans="5:6" x14ac:dyDescent="0.25">
      <c r="E1927" s="16">
        <f t="shared" ca="1" si="60"/>
        <v>0.72499962810826202</v>
      </c>
      <c r="F1927" s="16">
        <f t="shared" ca="1" si="61"/>
        <v>8.6989299189294975</v>
      </c>
    </row>
    <row r="1928" spans="5:6" x14ac:dyDescent="0.25">
      <c r="E1928" s="16">
        <f t="shared" ca="1" si="60"/>
        <v>0.98528766458749584</v>
      </c>
      <c r="F1928" s="16">
        <f t="shared" ca="1" si="61"/>
        <v>17.450291325615357</v>
      </c>
    </row>
    <row r="1929" spans="5:6" x14ac:dyDescent="0.25">
      <c r="E1929" s="16">
        <f t="shared" ca="1" si="60"/>
        <v>0.92772165379923155</v>
      </c>
      <c r="F1929" s="16">
        <f t="shared" ca="1" si="61"/>
        <v>12.993032038782383</v>
      </c>
    </row>
    <row r="1930" spans="5:6" x14ac:dyDescent="0.25">
      <c r="E1930" s="16">
        <f t="shared" ca="1" si="60"/>
        <v>0.43565616962269504</v>
      </c>
      <c r="F1930" s="16">
        <f t="shared" ca="1" si="61"/>
        <v>5.7910884258513411</v>
      </c>
    </row>
    <row r="1931" spans="5:6" x14ac:dyDescent="0.25">
      <c r="E1931" s="16">
        <f t="shared" ca="1" si="60"/>
        <v>0.66392737098892074</v>
      </c>
      <c r="F1931" s="16">
        <f t="shared" ca="1" si="61"/>
        <v>7.9606941231514181</v>
      </c>
    </row>
    <row r="1932" spans="5:6" x14ac:dyDescent="0.25">
      <c r="E1932" s="16">
        <f t="shared" ca="1" si="60"/>
        <v>0.24515235915394373</v>
      </c>
      <c r="F1932" s="16">
        <f t="shared" ca="1" si="61"/>
        <v>4.2138103358951566</v>
      </c>
    </row>
    <row r="1933" spans="5:6" x14ac:dyDescent="0.25">
      <c r="E1933" s="16">
        <f t="shared" ca="1" si="60"/>
        <v>2.7508858584613605E-2</v>
      </c>
      <c r="F1933" s="16">
        <f t="shared" ca="1" si="61"/>
        <v>1.7473988156930256</v>
      </c>
    </row>
    <row r="1934" spans="5:6" x14ac:dyDescent="0.25">
      <c r="E1934" s="16">
        <f t="shared" ca="1" si="60"/>
        <v>0.84910117492722725</v>
      </c>
      <c r="F1934" s="16">
        <f t="shared" ca="1" si="61"/>
        <v>10.728694995244199</v>
      </c>
    </row>
    <row r="1935" spans="5:6" x14ac:dyDescent="0.25">
      <c r="E1935" s="16">
        <f t="shared" ca="1" si="60"/>
        <v>0.59620147470624585</v>
      </c>
      <c r="F1935" s="16">
        <f t="shared" ca="1" si="61"/>
        <v>7.2452559990424827</v>
      </c>
    </row>
    <row r="1936" spans="5:6" x14ac:dyDescent="0.25">
      <c r="E1936" s="16">
        <f t="shared" ca="1" si="60"/>
        <v>0.5832791472102592</v>
      </c>
      <c r="F1936" s="16">
        <f t="shared" ca="1" si="61"/>
        <v>7.1177779155708114</v>
      </c>
    </row>
    <row r="1937" spans="5:6" x14ac:dyDescent="0.25">
      <c r="E1937" s="16">
        <f t="shared" ca="1" si="60"/>
        <v>0.82769051852554432</v>
      </c>
      <c r="F1937" s="16">
        <f t="shared" ca="1" si="61"/>
        <v>10.297926408871005</v>
      </c>
    </row>
    <row r="1938" spans="5:6" x14ac:dyDescent="0.25">
      <c r="E1938" s="16">
        <f t="shared" ca="1" si="60"/>
        <v>9.6937136223508635E-2</v>
      </c>
      <c r="F1938" s="16">
        <f t="shared" ca="1" si="61"/>
        <v>2.7977221592040626</v>
      </c>
    </row>
    <row r="1939" spans="5:6" x14ac:dyDescent="0.25">
      <c r="E1939" s="16">
        <f t="shared" ca="1" si="60"/>
        <v>6.8617039979675276E-2</v>
      </c>
      <c r="F1939" s="16">
        <f t="shared" ca="1" si="61"/>
        <v>2.4422444889766699</v>
      </c>
    </row>
    <row r="1940" spans="5:6" x14ac:dyDescent="0.25">
      <c r="E1940" s="16">
        <f t="shared" ca="1" si="60"/>
        <v>0.39400347594978613</v>
      </c>
      <c r="F1940" s="16">
        <f t="shared" ca="1" si="61"/>
        <v>5.4435891269384102</v>
      </c>
    </row>
    <row r="1941" spans="5:6" x14ac:dyDescent="0.25">
      <c r="E1941" s="16">
        <f t="shared" ca="1" si="60"/>
        <v>0.85901868207415577</v>
      </c>
      <c r="F1941" s="16">
        <f t="shared" ca="1" si="61"/>
        <v>10.946238640345959</v>
      </c>
    </row>
    <row r="1942" spans="5:6" x14ac:dyDescent="0.25">
      <c r="E1942" s="16">
        <f t="shared" ca="1" si="60"/>
        <v>0.7630151526645933</v>
      </c>
      <c r="F1942" s="16">
        <f t="shared" ca="1" si="61"/>
        <v>9.2238032136135502</v>
      </c>
    </row>
    <row r="1943" spans="5:6" x14ac:dyDescent="0.25">
      <c r="E1943" s="16">
        <f t="shared" ca="1" si="60"/>
        <v>0.9202881259956498</v>
      </c>
      <c r="F1943" s="16">
        <f t="shared" ca="1" si="61"/>
        <v>12.701954868996307</v>
      </c>
    </row>
    <row r="1944" spans="5:6" x14ac:dyDescent="0.25">
      <c r="E1944" s="16">
        <f t="shared" ca="1" si="60"/>
        <v>0.19304582403298609</v>
      </c>
      <c r="F1944" s="16">
        <f t="shared" ca="1" si="61"/>
        <v>3.7601287811878308</v>
      </c>
    </row>
    <row r="1945" spans="5:6" x14ac:dyDescent="0.25">
      <c r="E1945" s="16">
        <f t="shared" ca="1" si="60"/>
        <v>0.77733156513537627</v>
      </c>
      <c r="F1945" s="16">
        <f t="shared" ca="1" si="61"/>
        <v>9.4387864084214161</v>
      </c>
    </row>
    <row r="1946" spans="5:6" x14ac:dyDescent="0.25">
      <c r="E1946" s="16">
        <f t="shared" ca="1" si="60"/>
        <v>9.6855399769135375E-2</v>
      </c>
      <c r="F1946" s="16">
        <f t="shared" ca="1" si="61"/>
        <v>2.7967711505346116</v>
      </c>
    </row>
    <row r="1947" spans="5:6" x14ac:dyDescent="0.25">
      <c r="E1947" s="16">
        <f t="shared" ca="1" si="60"/>
        <v>0.34303504613082125</v>
      </c>
      <c r="F1947" s="16">
        <f t="shared" ca="1" si="61"/>
        <v>5.0245679165572561</v>
      </c>
    </row>
    <row r="1948" spans="5:6" x14ac:dyDescent="0.25">
      <c r="E1948" s="16">
        <f t="shared" ca="1" si="60"/>
        <v>0.42853724162136209</v>
      </c>
      <c r="F1948" s="16">
        <f t="shared" ca="1" si="61"/>
        <v>5.7311996964811396</v>
      </c>
    </row>
    <row r="1949" spans="5:6" x14ac:dyDescent="0.25">
      <c r="E1949" s="16">
        <f t="shared" ca="1" si="60"/>
        <v>3.86314883597767E-2</v>
      </c>
      <c r="F1949" s="16">
        <f t="shared" ca="1" si="61"/>
        <v>1.9720979473856199</v>
      </c>
    </row>
    <row r="1950" spans="5:6" x14ac:dyDescent="0.25">
      <c r="E1950" s="16">
        <f t="shared" ca="1" si="60"/>
        <v>9.5855740747060492E-2</v>
      </c>
      <c r="F1950" s="16">
        <f t="shared" ca="1" si="61"/>
        <v>2.785111058776863</v>
      </c>
    </row>
    <row r="1951" spans="5:6" x14ac:dyDescent="0.25">
      <c r="E1951" s="16">
        <f t="shared" ca="1" si="60"/>
        <v>0.84724911951946946</v>
      </c>
      <c r="F1951" s="16">
        <f t="shared" ca="1" si="61"/>
        <v>10.689439623542981</v>
      </c>
    </row>
    <row r="1952" spans="5:6" x14ac:dyDescent="0.25">
      <c r="E1952" s="16">
        <f t="shared" ca="1" si="60"/>
        <v>0.63131834052954239</v>
      </c>
      <c r="F1952" s="16">
        <f t="shared" ca="1" si="61"/>
        <v>7.6052846674550771</v>
      </c>
    </row>
    <row r="1953" spans="5:6" x14ac:dyDescent="0.25">
      <c r="E1953" s="16">
        <f t="shared" ca="1" si="60"/>
        <v>0.20171563759622946</v>
      </c>
      <c r="F1953" s="16">
        <f t="shared" ca="1" si="61"/>
        <v>3.8375725406215904</v>
      </c>
    </row>
    <row r="1954" spans="5:6" x14ac:dyDescent="0.25">
      <c r="E1954" s="16">
        <f t="shared" ca="1" si="60"/>
        <v>0.93657139252938815</v>
      </c>
      <c r="F1954" s="16">
        <f t="shared" ca="1" si="61"/>
        <v>13.377456938461542</v>
      </c>
    </row>
    <row r="1955" spans="5:6" x14ac:dyDescent="0.25">
      <c r="E1955" s="16">
        <f t="shared" ca="1" si="60"/>
        <v>2.8239926310879127E-2</v>
      </c>
      <c r="F1955" s="16">
        <f t="shared" ca="1" si="61"/>
        <v>1.7635922991637818</v>
      </c>
    </row>
    <row r="1956" spans="5:6" x14ac:dyDescent="0.25">
      <c r="E1956" s="16">
        <f t="shared" ca="1" si="60"/>
        <v>0.29171274567808136</v>
      </c>
      <c r="F1956" s="16">
        <f t="shared" ca="1" si="61"/>
        <v>4.6029521674162988</v>
      </c>
    </row>
    <row r="1957" spans="5:6" x14ac:dyDescent="0.25">
      <c r="E1957" s="16">
        <f t="shared" ca="1" si="60"/>
        <v>0.26775500047337986</v>
      </c>
      <c r="F1957" s="16">
        <f t="shared" ca="1" si="61"/>
        <v>4.4039943177969407</v>
      </c>
    </row>
    <row r="1958" spans="5:6" x14ac:dyDescent="0.25">
      <c r="E1958" s="16">
        <f t="shared" ca="1" si="60"/>
        <v>0.6155388424640087</v>
      </c>
      <c r="F1958" s="16">
        <f t="shared" ca="1" si="61"/>
        <v>7.4408818210078698</v>
      </c>
    </row>
    <row r="1959" spans="5:6" x14ac:dyDescent="0.25">
      <c r="E1959" s="16">
        <f t="shared" ca="1" si="60"/>
        <v>0.46844032674951985</v>
      </c>
      <c r="F1959" s="16">
        <f t="shared" ca="1" si="61"/>
        <v>6.0703477726978949</v>
      </c>
    </row>
    <row r="1960" spans="5:6" x14ac:dyDescent="0.25">
      <c r="E1960" s="16">
        <f t="shared" ca="1" si="60"/>
        <v>0.15307032597022152</v>
      </c>
      <c r="F1960" s="16">
        <f t="shared" ca="1" si="61"/>
        <v>3.3881206036231379</v>
      </c>
    </row>
    <row r="1961" spans="5:6" x14ac:dyDescent="0.25">
      <c r="E1961" s="16">
        <f t="shared" ca="1" si="60"/>
        <v>0.84942275218640506</v>
      </c>
      <c r="F1961" s="16">
        <f t="shared" ca="1" si="61"/>
        <v>10.7355530886627</v>
      </c>
    </row>
    <row r="1962" spans="5:6" x14ac:dyDescent="0.25">
      <c r="E1962" s="16">
        <f t="shared" ca="1" si="60"/>
        <v>0.19638912566712441</v>
      </c>
      <c r="F1962" s="16">
        <f t="shared" ca="1" si="61"/>
        <v>3.7901058632282143</v>
      </c>
    </row>
    <row r="1963" spans="5:6" x14ac:dyDescent="0.25">
      <c r="E1963" s="16">
        <f t="shared" ca="1" si="60"/>
        <v>0.19392048763687963</v>
      </c>
      <c r="F1963" s="16">
        <f t="shared" ca="1" si="61"/>
        <v>3.7679854151903753</v>
      </c>
    </row>
    <row r="1964" spans="5:6" x14ac:dyDescent="0.25">
      <c r="E1964" s="16">
        <f t="shared" ca="1" si="60"/>
        <v>9.2412925162227433E-3</v>
      </c>
      <c r="F1964" s="16">
        <f t="shared" ca="1" si="61"/>
        <v>1.2072629471084648</v>
      </c>
    </row>
    <row r="1965" spans="5:6" x14ac:dyDescent="0.25">
      <c r="E1965" s="16">
        <f t="shared" ca="1" si="60"/>
        <v>0.44561218175833173</v>
      </c>
      <c r="F1965" s="16">
        <f t="shared" ca="1" si="61"/>
        <v>5.8752610197454054</v>
      </c>
    </row>
    <row r="1966" spans="5:6" x14ac:dyDescent="0.25">
      <c r="E1966" s="16">
        <f t="shared" ca="1" si="60"/>
        <v>0.4879933886676775</v>
      </c>
      <c r="F1966" s="16">
        <f t="shared" ca="1" si="61"/>
        <v>6.2401356877612084</v>
      </c>
    </row>
    <row r="1967" spans="5:6" x14ac:dyDescent="0.25">
      <c r="E1967" s="16">
        <f t="shared" ca="1" si="60"/>
        <v>0.62523071475139724</v>
      </c>
      <c r="F1967" s="16">
        <f t="shared" ca="1" si="61"/>
        <v>7.5413202117422014</v>
      </c>
    </row>
    <row r="1968" spans="5:6" x14ac:dyDescent="0.25">
      <c r="E1968" s="16">
        <f t="shared" ca="1" si="60"/>
        <v>0.40491563042662626</v>
      </c>
      <c r="F1968" s="16">
        <f t="shared" ca="1" si="61"/>
        <v>5.5340140138654483</v>
      </c>
    </row>
    <row r="1969" spans="5:6" x14ac:dyDescent="0.25">
      <c r="E1969" s="16">
        <f t="shared" ca="1" si="60"/>
        <v>0.13840459082219014</v>
      </c>
      <c r="F1969" s="16">
        <f t="shared" ca="1" si="61"/>
        <v>3.2435470326862945</v>
      </c>
    </row>
    <row r="1970" spans="5:6" x14ac:dyDescent="0.25">
      <c r="E1970" s="16">
        <f t="shared" ca="1" si="60"/>
        <v>0.52369421900832414</v>
      </c>
      <c r="F1970" s="16">
        <f t="shared" ca="1" si="61"/>
        <v>6.5579669835159651</v>
      </c>
    </row>
    <row r="1971" spans="5:6" x14ac:dyDescent="0.25">
      <c r="E1971" s="16">
        <f t="shared" ca="1" si="60"/>
        <v>0.18111444787419106</v>
      </c>
      <c r="F1971" s="16">
        <f t="shared" ca="1" si="61"/>
        <v>3.6518888951364623</v>
      </c>
    </row>
    <row r="1972" spans="5:6" x14ac:dyDescent="0.25">
      <c r="E1972" s="16">
        <f t="shared" ca="1" si="60"/>
        <v>0.17625207972294976</v>
      </c>
      <c r="F1972" s="16">
        <f t="shared" ca="1" si="61"/>
        <v>3.6071637910782473</v>
      </c>
    </row>
    <row r="1973" spans="5:6" x14ac:dyDescent="0.25">
      <c r="E1973" s="16">
        <f t="shared" ca="1" si="60"/>
        <v>0.47905292701363456</v>
      </c>
      <c r="F1973" s="16">
        <f t="shared" ca="1" si="61"/>
        <v>6.1621653703584114</v>
      </c>
    </row>
    <row r="1974" spans="5:6" x14ac:dyDescent="0.25">
      <c r="E1974" s="16">
        <f t="shared" ca="1" si="60"/>
        <v>0.23262388921644195</v>
      </c>
      <c r="F1974" s="16">
        <f t="shared" ca="1" si="61"/>
        <v>4.1069814261831716</v>
      </c>
    </row>
    <row r="1975" spans="5:6" x14ac:dyDescent="0.25">
      <c r="E1975" s="16">
        <f t="shared" ca="1" si="60"/>
        <v>0.72876822538527342</v>
      </c>
      <c r="F1975" s="16">
        <f t="shared" ca="1" si="61"/>
        <v>8.748353080108398</v>
      </c>
    </row>
    <row r="1976" spans="5:6" x14ac:dyDescent="0.25">
      <c r="E1976" s="16">
        <f t="shared" ca="1" si="60"/>
        <v>0.37244031949360978</v>
      </c>
      <c r="F1976" s="16">
        <f t="shared" ca="1" si="61"/>
        <v>5.2658171588868878</v>
      </c>
    </row>
    <row r="1977" spans="5:6" x14ac:dyDescent="0.25">
      <c r="E1977" s="16">
        <f t="shared" ca="1" si="60"/>
        <v>0.74269256648094883</v>
      </c>
      <c r="F1977" s="16">
        <f t="shared" ca="1" si="61"/>
        <v>8.9356743553265936</v>
      </c>
    </row>
    <row r="1978" spans="5:6" x14ac:dyDescent="0.25">
      <c r="E1978" s="16">
        <f t="shared" ca="1" si="60"/>
        <v>0.12091965885304945</v>
      </c>
      <c r="F1978" s="16">
        <f t="shared" ca="1" si="61"/>
        <v>3.063352931528029</v>
      </c>
    </row>
    <row r="1979" spans="5:6" x14ac:dyDescent="0.25">
      <c r="E1979" s="16">
        <f t="shared" ca="1" si="60"/>
        <v>0.73996229629383803</v>
      </c>
      <c r="F1979" s="16">
        <f t="shared" ca="1" si="61"/>
        <v>8.8983371356194798</v>
      </c>
    </row>
    <row r="1980" spans="5:6" x14ac:dyDescent="0.25">
      <c r="E1980" s="16">
        <f t="shared" ca="1" si="60"/>
        <v>0.69227994237506629</v>
      </c>
      <c r="F1980" s="16">
        <f t="shared" ca="1" si="61"/>
        <v>8.2899748034677518</v>
      </c>
    </row>
    <row r="1981" spans="5:6" x14ac:dyDescent="0.25">
      <c r="E1981" s="16">
        <f t="shared" ca="1" si="60"/>
        <v>7.8416630678552646E-2</v>
      </c>
      <c r="F1981" s="16">
        <f t="shared" ca="1" si="61"/>
        <v>2.5719377961256242</v>
      </c>
    </row>
    <row r="1982" spans="5:6" x14ac:dyDescent="0.25">
      <c r="E1982" s="16">
        <f t="shared" ca="1" si="60"/>
        <v>0.68155846275071252</v>
      </c>
      <c r="F1982" s="16">
        <f t="shared" ca="1" si="61"/>
        <v>8.1629881952720122</v>
      </c>
    </row>
    <row r="1983" spans="5:6" x14ac:dyDescent="0.25">
      <c r="E1983" s="16">
        <f t="shared" ca="1" si="60"/>
        <v>0.10862624681301813</v>
      </c>
      <c r="F1983" s="16">
        <f t="shared" ca="1" si="61"/>
        <v>2.9303058983579664</v>
      </c>
    </row>
    <row r="1984" spans="5:6" x14ac:dyDescent="0.25">
      <c r="E1984" s="16">
        <f t="shared" ca="1" si="60"/>
        <v>0.35318847150593224</v>
      </c>
      <c r="F1984" s="16">
        <f t="shared" ca="1" si="61"/>
        <v>5.1077847974883168</v>
      </c>
    </row>
    <row r="1985" spans="5:6" x14ac:dyDescent="0.25">
      <c r="E1985" s="16">
        <f t="shared" ca="1" si="60"/>
        <v>0.2171521030681216</v>
      </c>
      <c r="F1985" s="16">
        <f t="shared" ca="1" si="61"/>
        <v>3.9732969824295465</v>
      </c>
    </row>
    <row r="1986" spans="5:6" x14ac:dyDescent="0.25">
      <c r="E1986" s="16">
        <f t="shared" ca="1" si="60"/>
        <v>5.8917459899529234E-2</v>
      </c>
      <c r="F1986" s="16">
        <f t="shared" ca="1" si="61"/>
        <v>2.3045449399368265</v>
      </c>
    </row>
    <row r="1987" spans="5:6" x14ac:dyDescent="0.25">
      <c r="E1987" s="16">
        <f t="shared" ca="1" si="60"/>
        <v>0.56891244401440999</v>
      </c>
      <c r="F1987" s="16">
        <f t="shared" ca="1" si="61"/>
        <v>6.9788285179121878</v>
      </c>
    </row>
    <row r="1988" spans="5:6" x14ac:dyDescent="0.25">
      <c r="E1988" s="16">
        <f t="shared" ref="E1988:E2051" ca="1" si="62">RAND()</f>
        <v>0.90180243567960894</v>
      </c>
      <c r="F1988" s="16">
        <f t="shared" ref="F1988:F2051" ca="1" si="63">_xlfn.CHISQ.INV(E1988,$C$3)</f>
        <v>12.072567370978751</v>
      </c>
    </row>
    <row r="1989" spans="5:6" x14ac:dyDescent="0.25">
      <c r="E1989" s="16">
        <f t="shared" ca="1" si="62"/>
        <v>0.3481628443480832</v>
      </c>
      <c r="F1989" s="16">
        <f t="shared" ca="1" si="63"/>
        <v>5.0665893912700213</v>
      </c>
    </row>
    <row r="1990" spans="5:6" x14ac:dyDescent="0.25">
      <c r="E1990" s="16">
        <f t="shared" ca="1" si="62"/>
        <v>0.73730020885849823</v>
      </c>
      <c r="F1990" s="16">
        <f t="shared" ca="1" si="63"/>
        <v>8.8622240300135395</v>
      </c>
    </row>
    <row r="1991" spans="5:6" x14ac:dyDescent="0.25">
      <c r="E1991" s="16">
        <f t="shared" ca="1" si="62"/>
        <v>0.26846738224903954</v>
      </c>
      <c r="F1991" s="16">
        <f t="shared" ca="1" si="63"/>
        <v>4.4099441571106262</v>
      </c>
    </row>
    <row r="1992" spans="5:6" x14ac:dyDescent="0.25">
      <c r="E1992" s="16">
        <f t="shared" ca="1" si="62"/>
        <v>0.10528352500253879</v>
      </c>
      <c r="F1992" s="16">
        <f t="shared" ca="1" si="63"/>
        <v>2.8930504271327604</v>
      </c>
    </row>
    <row r="1993" spans="5:6" x14ac:dyDescent="0.25">
      <c r="E1993" s="16">
        <f t="shared" ca="1" si="62"/>
        <v>0.69171928558117435</v>
      </c>
      <c r="F1993" s="16">
        <f t="shared" ca="1" si="63"/>
        <v>8.2832550869050117</v>
      </c>
    </row>
    <row r="1994" spans="5:6" x14ac:dyDescent="0.25">
      <c r="E1994" s="16">
        <f t="shared" ca="1" si="62"/>
        <v>0.1376432793302883</v>
      </c>
      <c r="F1994" s="16">
        <f t="shared" ca="1" si="63"/>
        <v>3.2358915707325595</v>
      </c>
    </row>
    <row r="1995" spans="5:6" x14ac:dyDescent="0.25">
      <c r="E1995" s="16">
        <f t="shared" ca="1" si="62"/>
        <v>0.53805245093028609</v>
      </c>
      <c r="F1995" s="16">
        <f t="shared" ca="1" si="63"/>
        <v>6.6891428819226935</v>
      </c>
    </row>
    <row r="1996" spans="5:6" x14ac:dyDescent="0.25">
      <c r="E1996" s="16">
        <f t="shared" ca="1" si="62"/>
        <v>0.5545939921931714</v>
      </c>
      <c r="F1996" s="16">
        <f t="shared" ca="1" si="63"/>
        <v>6.8430171683002197</v>
      </c>
    </row>
    <row r="1997" spans="5:6" x14ac:dyDescent="0.25">
      <c r="E1997" s="16">
        <f t="shared" ca="1" si="62"/>
        <v>0.81156506687883567</v>
      </c>
      <c r="F1997" s="16">
        <f t="shared" ca="1" si="63"/>
        <v>10.00244536651981</v>
      </c>
    </row>
    <row r="1998" spans="5:6" x14ac:dyDescent="0.25">
      <c r="E1998" s="16">
        <f t="shared" ca="1" si="62"/>
        <v>0.32224982870837704</v>
      </c>
      <c r="F1998" s="16">
        <f t="shared" ca="1" si="63"/>
        <v>4.8542025966198752</v>
      </c>
    </row>
    <row r="1999" spans="5:6" x14ac:dyDescent="0.25">
      <c r="E1999" s="16">
        <f t="shared" ca="1" si="62"/>
        <v>0.3290021450139321</v>
      </c>
      <c r="F1999" s="16">
        <f t="shared" ca="1" si="63"/>
        <v>4.9095705882469982</v>
      </c>
    </row>
    <row r="2000" spans="5:6" x14ac:dyDescent="0.25">
      <c r="E2000" s="16">
        <f t="shared" ca="1" si="62"/>
        <v>0.53002972309655305</v>
      </c>
      <c r="F2000" s="16">
        <f t="shared" ca="1" si="63"/>
        <v>6.6155882823842784</v>
      </c>
    </row>
    <row r="2001" spans="5:6" x14ac:dyDescent="0.25">
      <c r="E2001" s="16">
        <f t="shared" ca="1" si="62"/>
        <v>0.61778814204333632</v>
      </c>
      <c r="F2001" s="16">
        <f t="shared" ca="1" si="63"/>
        <v>7.4640430091827286</v>
      </c>
    </row>
    <row r="2002" spans="5:6" x14ac:dyDescent="0.25">
      <c r="E2002" s="16">
        <f t="shared" ca="1" si="62"/>
        <v>0.62378829973133776</v>
      </c>
      <c r="F2002" s="16">
        <f t="shared" ca="1" si="63"/>
        <v>7.5262652509065289</v>
      </c>
    </row>
    <row r="2003" spans="5:6" x14ac:dyDescent="0.25">
      <c r="E2003" s="16">
        <f t="shared" ca="1" si="62"/>
        <v>0.57550631661257368</v>
      </c>
      <c r="F2003" s="16">
        <f t="shared" ca="1" si="63"/>
        <v>7.0422541455653009</v>
      </c>
    </row>
    <row r="2004" spans="5:6" x14ac:dyDescent="0.25">
      <c r="E2004" s="16">
        <f t="shared" ca="1" si="62"/>
        <v>0.41697489896871698</v>
      </c>
      <c r="F2004" s="16">
        <f t="shared" ca="1" si="63"/>
        <v>5.6344080108529226</v>
      </c>
    </row>
    <row r="2005" spans="5:6" x14ac:dyDescent="0.25">
      <c r="E2005" s="16">
        <f t="shared" ca="1" si="62"/>
        <v>0.45676470878516306</v>
      </c>
      <c r="F2005" s="16">
        <f t="shared" ca="1" si="63"/>
        <v>5.9701824931123531</v>
      </c>
    </row>
    <row r="2006" spans="5:6" x14ac:dyDescent="0.25">
      <c r="E2006" s="16">
        <f t="shared" ca="1" si="62"/>
        <v>0.68533399820489138</v>
      </c>
      <c r="F2006" s="16">
        <f t="shared" ca="1" si="63"/>
        <v>8.2073467446871629</v>
      </c>
    </row>
    <row r="2007" spans="5:6" x14ac:dyDescent="0.25">
      <c r="E2007" s="16">
        <f t="shared" ca="1" si="62"/>
        <v>0.30440475089061092</v>
      </c>
      <c r="F2007" s="16">
        <f t="shared" ca="1" si="63"/>
        <v>4.7076049399261075</v>
      </c>
    </row>
    <row r="2008" spans="5:6" x14ac:dyDescent="0.25">
      <c r="E2008" s="16">
        <f t="shared" ca="1" si="62"/>
        <v>0.1080944465402035</v>
      </c>
      <c r="F2008" s="16">
        <f t="shared" ca="1" si="63"/>
        <v>2.9244119295623006</v>
      </c>
    </row>
    <row r="2009" spans="5:6" x14ac:dyDescent="0.25">
      <c r="E2009" s="16">
        <f t="shared" ca="1" si="62"/>
        <v>0.83003744699073889</v>
      </c>
      <c r="F2009" s="16">
        <f t="shared" ca="1" si="63"/>
        <v>10.342850910425861</v>
      </c>
    </row>
    <row r="2010" spans="5:6" x14ac:dyDescent="0.25">
      <c r="E2010" s="16">
        <f t="shared" ca="1" si="62"/>
        <v>0.70041866773259787</v>
      </c>
      <c r="F2010" s="16">
        <f t="shared" ca="1" si="63"/>
        <v>8.3885495257854803</v>
      </c>
    </row>
    <row r="2011" spans="5:6" x14ac:dyDescent="0.25">
      <c r="E2011" s="16">
        <f t="shared" ca="1" si="62"/>
        <v>0.40921965726909515</v>
      </c>
      <c r="F2011" s="16">
        <f t="shared" ca="1" si="63"/>
        <v>5.5697852259666663</v>
      </c>
    </row>
    <row r="2012" spans="5:6" x14ac:dyDescent="0.25">
      <c r="E2012" s="16">
        <f t="shared" ca="1" si="62"/>
        <v>1.3947940467265885E-2</v>
      </c>
      <c r="F2012" s="16">
        <f t="shared" ca="1" si="63"/>
        <v>1.3841411906171097</v>
      </c>
    </row>
    <row r="2013" spans="5:6" x14ac:dyDescent="0.25">
      <c r="E2013" s="16">
        <f t="shared" ca="1" si="62"/>
        <v>0.51046265020111936</v>
      </c>
      <c r="F2013" s="16">
        <f t="shared" ca="1" si="63"/>
        <v>6.4388705417984999</v>
      </c>
    </row>
    <row r="2014" spans="5:6" x14ac:dyDescent="0.25">
      <c r="E2014" s="16">
        <f t="shared" ca="1" si="62"/>
        <v>0.48666374163613257</v>
      </c>
      <c r="F2014" s="16">
        <f t="shared" ca="1" si="63"/>
        <v>6.2285021899920432</v>
      </c>
    </row>
    <row r="2015" spans="5:6" x14ac:dyDescent="0.25">
      <c r="E2015" s="16">
        <f t="shared" ca="1" si="62"/>
        <v>0.64516211324350392</v>
      </c>
      <c r="F2015" s="16">
        <f t="shared" ca="1" si="63"/>
        <v>7.7534270616500569</v>
      </c>
    </row>
    <row r="2016" spans="5:6" x14ac:dyDescent="0.25">
      <c r="E2016" s="16">
        <f t="shared" ca="1" si="62"/>
        <v>0.19765869295174254</v>
      </c>
      <c r="F2016" s="16">
        <f t="shared" ca="1" si="63"/>
        <v>3.8014514751507638</v>
      </c>
    </row>
    <row r="2017" spans="5:6" x14ac:dyDescent="0.25">
      <c r="E2017" s="16">
        <f t="shared" ca="1" si="62"/>
        <v>0.48147384512077851</v>
      </c>
      <c r="F2017" s="16">
        <f t="shared" ca="1" si="63"/>
        <v>6.1832205185944966</v>
      </c>
    </row>
    <row r="2018" spans="5:6" x14ac:dyDescent="0.25">
      <c r="E2018" s="16">
        <f t="shared" ca="1" si="62"/>
        <v>0.60388129704661964</v>
      </c>
      <c r="F2018" s="16">
        <f t="shared" ca="1" si="63"/>
        <v>7.3222208858896796</v>
      </c>
    </row>
    <row r="2019" spans="5:6" x14ac:dyDescent="0.25">
      <c r="E2019" s="16">
        <f t="shared" ca="1" si="62"/>
        <v>0.32956440695685629</v>
      </c>
      <c r="F2019" s="16">
        <f t="shared" ca="1" si="63"/>
        <v>4.9141795357415567</v>
      </c>
    </row>
    <row r="2020" spans="5:6" x14ac:dyDescent="0.25">
      <c r="E2020" s="16">
        <f t="shared" ca="1" si="62"/>
        <v>2.2543255329022682E-2</v>
      </c>
      <c r="F2020" s="16">
        <f t="shared" ca="1" si="63"/>
        <v>1.6302051732352751</v>
      </c>
    </row>
    <row r="2021" spans="5:6" x14ac:dyDescent="0.25">
      <c r="E2021" s="16">
        <f t="shared" ca="1" si="62"/>
        <v>0.3925025637158418</v>
      </c>
      <c r="F2021" s="16">
        <f t="shared" ca="1" si="63"/>
        <v>5.4311790451205351</v>
      </c>
    </row>
    <row r="2022" spans="5:6" x14ac:dyDescent="0.25">
      <c r="E2022" s="16">
        <f t="shared" ca="1" si="62"/>
        <v>0.95375844339192628</v>
      </c>
      <c r="F2022" s="16">
        <f t="shared" ca="1" si="63"/>
        <v>14.290976717861936</v>
      </c>
    </row>
    <row r="2023" spans="5:6" x14ac:dyDescent="0.25">
      <c r="E2023" s="16">
        <f t="shared" ca="1" si="62"/>
        <v>0.360232169079439</v>
      </c>
      <c r="F2023" s="16">
        <f t="shared" ca="1" si="63"/>
        <v>5.1655541042386739</v>
      </c>
    </row>
    <row r="2024" spans="5:6" x14ac:dyDescent="0.25">
      <c r="E2024" s="16">
        <f t="shared" ca="1" si="62"/>
        <v>0.39911649389463055</v>
      </c>
      <c r="F2024" s="16">
        <f t="shared" ca="1" si="63"/>
        <v>5.4859135286636649</v>
      </c>
    </row>
    <row r="2025" spans="5:6" x14ac:dyDescent="0.25">
      <c r="E2025" s="16">
        <f t="shared" ca="1" si="62"/>
        <v>0.5227402720844011</v>
      </c>
      <c r="F2025" s="16">
        <f t="shared" ca="1" si="63"/>
        <v>6.5493251843557552</v>
      </c>
    </row>
    <row r="2026" spans="5:6" x14ac:dyDescent="0.25">
      <c r="E2026" s="16">
        <f t="shared" ca="1" si="62"/>
        <v>0.55520781631212335</v>
      </c>
      <c r="F2026" s="16">
        <f t="shared" ca="1" si="63"/>
        <v>6.8487877185339183</v>
      </c>
    </row>
    <row r="2027" spans="5:6" x14ac:dyDescent="0.25">
      <c r="E2027" s="16">
        <f t="shared" ca="1" si="62"/>
        <v>0.66908270217858967</v>
      </c>
      <c r="F2027" s="16">
        <f t="shared" ca="1" si="63"/>
        <v>8.0190476399165416</v>
      </c>
    </row>
    <row r="2028" spans="5:6" x14ac:dyDescent="0.25">
      <c r="E2028" s="16">
        <f t="shared" ca="1" si="62"/>
        <v>0.76898512486182957</v>
      </c>
      <c r="F2028" s="16">
        <f t="shared" ca="1" si="63"/>
        <v>9.3121525884996039</v>
      </c>
    </row>
    <row r="2029" spans="5:6" x14ac:dyDescent="0.25">
      <c r="E2029" s="16">
        <f t="shared" ca="1" si="62"/>
        <v>0.73921866340540687</v>
      </c>
      <c r="F2029" s="16">
        <f t="shared" ca="1" si="63"/>
        <v>8.8882205039184363</v>
      </c>
    </row>
    <row r="2030" spans="5:6" x14ac:dyDescent="0.25">
      <c r="E2030" s="16">
        <f t="shared" ca="1" si="62"/>
        <v>0.7213370300303249</v>
      </c>
      <c r="F2030" s="16">
        <f t="shared" ca="1" si="63"/>
        <v>8.6513894701511376</v>
      </c>
    </row>
    <row r="2031" spans="5:6" x14ac:dyDescent="0.25">
      <c r="E2031" s="16">
        <f t="shared" ca="1" si="62"/>
        <v>0.6825165090641474</v>
      </c>
      <c r="F2031" s="16">
        <f t="shared" ca="1" si="63"/>
        <v>8.174208054715109</v>
      </c>
    </row>
    <row r="2032" spans="5:6" x14ac:dyDescent="0.25">
      <c r="E2032" s="16">
        <f t="shared" ca="1" si="62"/>
        <v>0.71826871423195382</v>
      </c>
      <c r="F2032" s="16">
        <f t="shared" ca="1" si="63"/>
        <v>8.6119268315916688</v>
      </c>
    </row>
    <row r="2033" spans="5:6" x14ac:dyDescent="0.25">
      <c r="E2033" s="16">
        <f t="shared" ca="1" si="62"/>
        <v>0.69627912861404173</v>
      </c>
      <c r="F2033" s="16">
        <f t="shared" ca="1" si="63"/>
        <v>8.3381691408595255</v>
      </c>
    </row>
    <row r="2034" spans="5:6" x14ac:dyDescent="0.25">
      <c r="E2034" s="16">
        <f t="shared" ca="1" si="62"/>
        <v>4.8272790053696113E-2</v>
      </c>
      <c r="F2034" s="16">
        <f t="shared" ca="1" si="63"/>
        <v>2.1393383744099119</v>
      </c>
    </row>
    <row r="2035" spans="5:6" x14ac:dyDescent="0.25">
      <c r="E2035" s="16">
        <f t="shared" ca="1" si="62"/>
        <v>0.49557678404685224</v>
      </c>
      <c r="F2035" s="16">
        <f t="shared" ca="1" si="63"/>
        <v>6.3067465462338648</v>
      </c>
    </row>
    <row r="2036" spans="5:6" x14ac:dyDescent="0.25">
      <c r="E2036" s="16">
        <f t="shared" ca="1" si="62"/>
        <v>0.43883763915223206</v>
      </c>
      <c r="F2036" s="16">
        <f t="shared" ca="1" si="63"/>
        <v>5.8179313166498909</v>
      </c>
    </row>
    <row r="2037" spans="5:6" x14ac:dyDescent="0.25">
      <c r="E2037" s="16">
        <f t="shared" ca="1" si="62"/>
        <v>0.35361129020004856</v>
      </c>
      <c r="F2037" s="16">
        <f t="shared" ca="1" si="63"/>
        <v>5.1112513940164694</v>
      </c>
    </row>
    <row r="2038" spans="5:6" x14ac:dyDescent="0.25">
      <c r="E2038" s="16">
        <f t="shared" ca="1" si="62"/>
        <v>0.55773906796197847</v>
      </c>
      <c r="F2038" s="16">
        <f t="shared" ca="1" si="63"/>
        <v>6.8726316820345321</v>
      </c>
    </row>
    <row r="2039" spans="5:6" x14ac:dyDescent="0.25">
      <c r="E2039" s="16">
        <f t="shared" ca="1" si="62"/>
        <v>0.9801254889774712</v>
      </c>
      <c r="F2039" s="16">
        <f t="shared" ca="1" si="63"/>
        <v>16.639516566078019</v>
      </c>
    </row>
    <row r="2040" spans="5:6" x14ac:dyDescent="0.25">
      <c r="E2040" s="16">
        <f t="shared" ca="1" si="62"/>
        <v>0.51225362808464148</v>
      </c>
      <c r="F2040" s="16">
        <f t="shared" ca="1" si="63"/>
        <v>6.4548963537983512</v>
      </c>
    </row>
    <row r="2041" spans="5:6" x14ac:dyDescent="0.25">
      <c r="E2041" s="16">
        <f t="shared" ca="1" si="62"/>
        <v>0.25229158991180112</v>
      </c>
      <c r="F2041" s="16">
        <f t="shared" ca="1" si="63"/>
        <v>4.2742017873720375</v>
      </c>
    </row>
    <row r="2042" spans="5:6" x14ac:dyDescent="0.25">
      <c r="E2042" s="16">
        <f t="shared" ca="1" si="62"/>
        <v>0.80224803641487186</v>
      </c>
      <c r="F2042" s="16">
        <f t="shared" ca="1" si="63"/>
        <v>9.8412101040595932</v>
      </c>
    </row>
    <row r="2043" spans="5:6" x14ac:dyDescent="0.25">
      <c r="E2043" s="16">
        <f t="shared" ca="1" si="62"/>
        <v>0.72084221482038469</v>
      </c>
      <c r="F2043" s="16">
        <f t="shared" ca="1" si="63"/>
        <v>8.6450032725685535</v>
      </c>
    </row>
    <row r="2044" spans="5:6" x14ac:dyDescent="0.25">
      <c r="E2044" s="16">
        <f t="shared" ca="1" si="62"/>
        <v>0.71475691738262059</v>
      </c>
      <c r="F2044" s="16">
        <f t="shared" ca="1" si="63"/>
        <v>8.5671575045542454</v>
      </c>
    </row>
    <row r="2045" spans="5:6" x14ac:dyDescent="0.25">
      <c r="E2045" s="16">
        <f t="shared" ca="1" si="62"/>
        <v>0.85836784643087616</v>
      </c>
      <c r="F2045" s="16">
        <f t="shared" ca="1" si="63"/>
        <v>10.931563904569671</v>
      </c>
    </row>
    <row r="2046" spans="5:6" x14ac:dyDescent="0.25">
      <c r="E2046" s="16">
        <f t="shared" ca="1" si="62"/>
        <v>0.65997928100138004</v>
      </c>
      <c r="F2046" s="16">
        <f t="shared" ca="1" si="63"/>
        <v>7.9164301217545088</v>
      </c>
    </row>
    <row r="2047" spans="5:6" x14ac:dyDescent="0.25">
      <c r="E2047" s="16">
        <f t="shared" ca="1" si="62"/>
        <v>0.48300483353375911</v>
      </c>
      <c r="F2047" s="16">
        <f t="shared" ca="1" si="63"/>
        <v>6.1965576812243857</v>
      </c>
    </row>
    <row r="2048" spans="5:6" x14ac:dyDescent="0.25">
      <c r="E2048" s="16">
        <f t="shared" ca="1" si="62"/>
        <v>5.4594972425157096E-2</v>
      </c>
      <c r="F2048" s="16">
        <f t="shared" ca="1" si="63"/>
        <v>2.2394934677507732</v>
      </c>
    </row>
    <row r="2049" spans="5:6" x14ac:dyDescent="0.25">
      <c r="E2049" s="16">
        <f t="shared" ca="1" si="62"/>
        <v>0.83235285266451919</v>
      </c>
      <c r="F2049" s="16">
        <f t="shared" ca="1" si="63"/>
        <v>10.387688774113828</v>
      </c>
    </row>
    <row r="2050" spans="5:6" x14ac:dyDescent="0.25">
      <c r="E2050" s="16">
        <f t="shared" ca="1" si="62"/>
        <v>0.29697112271527248</v>
      </c>
      <c r="F2050" s="16">
        <f t="shared" ca="1" si="63"/>
        <v>4.6463601446913643</v>
      </c>
    </row>
    <row r="2051" spans="5:6" x14ac:dyDescent="0.25">
      <c r="E2051" s="16">
        <f t="shared" ca="1" si="62"/>
        <v>0.38408705029605061</v>
      </c>
      <c r="F2051" s="16">
        <f t="shared" ca="1" si="63"/>
        <v>5.3617049502652359</v>
      </c>
    </row>
    <row r="2052" spans="5:6" x14ac:dyDescent="0.25">
      <c r="E2052" s="16">
        <f t="shared" ref="E2052:E2115" ca="1" si="64">RAND()</f>
        <v>0.68209690452864569</v>
      </c>
      <c r="F2052" s="16">
        <f t="shared" ref="F2052:F2115" ca="1" si="65">_xlfn.CHISQ.INV(E2052,$C$3)</f>
        <v>8.1692909821975022</v>
      </c>
    </row>
    <row r="2053" spans="5:6" x14ac:dyDescent="0.25">
      <c r="E2053" s="16">
        <f t="shared" ca="1" si="64"/>
        <v>7.1219503558185515E-2</v>
      </c>
      <c r="F2053" s="16">
        <f t="shared" ca="1" si="65"/>
        <v>2.4775173187280344</v>
      </c>
    </row>
    <row r="2054" spans="5:6" x14ac:dyDescent="0.25">
      <c r="E2054" s="16">
        <f t="shared" ca="1" si="64"/>
        <v>0.40105439318227498</v>
      </c>
      <c r="F2054" s="16">
        <f t="shared" ca="1" si="65"/>
        <v>5.5019754314725686</v>
      </c>
    </row>
    <row r="2055" spans="5:6" x14ac:dyDescent="0.25">
      <c r="E2055" s="16">
        <f t="shared" ca="1" si="64"/>
        <v>0.45267869762002499</v>
      </c>
      <c r="F2055" s="16">
        <f t="shared" ca="1" si="65"/>
        <v>5.9353237767150171</v>
      </c>
    </row>
    <row r="2056" spans="5:6" x14ac:dyDescent="0.25">
      <c r="E2056" s="16">
        <f t="shared" ca="1" si="64"/>
        <v>0.84062444327102304</v>
      </c>
      <c r="F2056" s="16">
        <f t="shared" ca="1" si="65"/>
        <v>10.552281709053915</v>
      </c>
    </row>
    <row r="2057" spans="5:6" x14ac:dyDescent="0.25">
      <c r="E2057" s="16">
        <f t="shared" ca="1" si="64"/>
        <v>0.18574001992052469</v>
      </c>
      <c r="F2057" s="16">
        <f t="shared" ca="1" si="65"/>
        <v>3.6940956213496188</v>
      </c>
    </row>
    <row r="2058" spans="5:6" x14ac:dyDescent="0.25">
      <c r="E2058" s="16">
        <f t="shared" ca="1" si="64"/>
        <v>0.35460356591929709</v>
      </c>
      <c r="F2058" s="16">
        <f t="shared" ca="1" si="65"/>
        <v>5.1193873628380562</v>
      </c>
    </row>
    <row r="2059" spans="5:6" x14ac:dyDescent="0.25">
      <c r="E2059" s="16">
        <f t="shared" ca="1" si="64"/>
        <v>0.9443032594626537</v>
      </c>
      <c r="F2059" s="16">
        <f t="shared" ca="1" si="65"/>
        <v>13.75592305790618</v>
      </c>
    </row>
    <row r="2060" spans="5:6" x14ac:dyDescent="0.25">
      <c r="E2060" s="16">
        <f t="shared" ca="1" si="64"/>
        <v>0.36766628100160448</v>
      </c>
      <c r="F2060" s="16">
        <f t="shared" ca="1" si="65"/>
        <v>5.2265838103026923</v>
      </c>
    </row>
    <row r="2061" spans="5:6" x14ac:dyDescent="0.25">
      <c r="E2061" s="16">
        <f t="shared" ca="1" si="64"/>
        <v>8.1782684757189195E-2</v>
      </c>
      <c r="F2061" s="16">
        <f t="shared" ca="1" si="65"/>
        <v>2.6146746197703954</v>
      </c>
    </row>
    <row r="2062" spans="5:6" x14ac:dyDescent="0.25">
      <c r="E2062" s="16">
        <f t="shared" ca="1" si="64"/>
        <v>0.97797574091039918</v>
      </c>
      <c r="F2062" s="16">
        <f t="shared" ca="1" si="65"/>
        <v>16.359886180138801</v>
      </c>
    </row>
    <row r="2063" spans="5:6" x14ac:dyDescent="0.25">
      <c r="E2063" s="16">
        <f t="shared" ca="1" si="64"/>
        <v>0.78360337919760858</v>
      </c>
      <c r="F2063" s="16">
        <f t="shared" ca="1" si="65"/>
        <v>9.5364850263433585</v>
      </c>
    </row>
    <row r="2064" spans="5:6" x14ac:dyDescent="0.25">
      <c r="E2064" s="16">
        <f t="shared" ca="1" si="64"/>
        <v>0.56294289111484175</v>
      </c>
      <c r="F2064" s="16">
        <f t="shared" ca="1" si="65"/>
        <v>6.9218962776805508</v>
      </c>
    </row>
    <row r="2065" spans="5:6" x14ac:dyDescent="0.25">
      <c r="E2065" s="16">
        <f t="shared" ca="1" si="64"/>
        <v>0.25014579911641066</v>
      </c>
      <c r="F2065" s="16">
        <f t="shared" ca="1" si="65"/>
        <v>4.2560842408094901</v>
      </c>
    </row>
    <row r="2066" spans="5:6" x14ac:dyDescent="0.25">
      <c r="E2066" s="16">
        <f t="shared" ca="1" si="64"/>
        <v>0.28414698687084861</v>
      </c>
      <c r="F2066" s="16">
        <f t="shared" ca="1" si="65"/>
        <v>4.5403512458237421</v>
      </c>
    </row>
    <row r="2067" spans="5:6" x14ac:dyDescent="0.25">
      <c r="E2067" s="16">
        <f t="shared" ca="1" si="64"/>
        <v>0.73179273501640918</v>
      </c>
      <c r="F2067" s="16">
        <f t="shared" ca="1" si="65"/>
        <v>8.7883997633203723</v>
      </c>
    </row>
    <row r="2068" spans="5:6" x14ac:dyDescent="0.25">
      <c r="E2068" s="16">
        <f t="shared" ca="1" si="64"/>
        <v>0.85037085508210386</v>
      </c>
      <c r="F2068" s="16">
        <f t="shared" ca="1" si="65"/>
        <v>10.75584619734639</v>
      </c>
    </row>
    <row r="2069" spans="5:6" x14ac:dyDescent="0.25">
      <c r="E2069" s="16">
        <f t="shared" ca="1" si="64"/>
        <v>0.623076545941181</v>
      </c>
      <c r="F2069" s="16">
        <f t="shared" ca="1" si="65"/>
        <v>7.5188504441166515</v>
      </c>
    </row>
    <row r="2070" spans="5:6" x14ac:dyDescent="0.25">
      <c r="E2070" s="16">
        <f t="shared" ca="1" si="64"/>
        <v>0.98810656955386156</v>
      </c>
      <c r="F2070" s="16">
        <f t="shared" ca="1" si="65"/>
        <v>18.017023706189342</v>
      </c>
    </row>
    <row r="2071" spans="5:6" x14ac:dyDescent="0.25">
      <c r="E2071" s="16">
        <f t="shared" ca="1" si="64"/>
        <v>0.24436047747481926</v>
      </c>
      <c r="F2071" s="16">
        <f t="shared" ca="1" si="65"/>
        <v>4.2070912858125897</v>
      </c>
    </row>
    <row r="2072" spans="5:6" x14ac:dyDescent="0.25">
      <c r="E2072" s="16">
        <f t="shared" ca="1" si="64"/>
        <v>0.35866457171627852</v>
      </c>
      <c r="F2072" s="16">
        <f t="shared" ca="1" si="65"/>
        <v>5.1526933741776562</v>
      </c>
    </row>
    <row r="2073" spans="5:6" x14ac:dyDescent="0.25">
      <c r="E2073" s="16">
        <f t="shared" ca="1" si="64"/>
        <v>0.64403654483057182</v>
      </c>
      <c r="F2073" s="16">
        <f t="shared" ca="1" si="65"/>
        <v>7.7412376009029309</v>
      </c>
    </row>
    <row r="2074" spans="5:6" x14ac:dyDescent="0.25">
      <c r="E2074" s="16">
        <f t="shared" ca="1" si="64"/>
        <v>0.45804797120176299</v>
      </c>
      <c r="F2074" s="16">
        <f t="shared" ca="1" si="65"/>
        <v>5.9811505683652229</v>
      </c>
    </row>
    <row r="2075" spans="5:6" x14ac:dyDescent="0.25">
      <c r="E2075" s="16">
        <f t="shared" ca="1" si="64"/>
        <v>0.72081882348619353</v>
      </c>
      <c r="F2075" s="16">
        <f t="shared" ca="1" si="65"/>
        <v>8.64470159148423</v>
      </c>
    </row>
    <row r="2076" spans="5:6" x14ac:dyDescent="0.25">
      <c r="E2076" s="16">
        <f t="shared" ca="1" si="64"/>
        <v>0.20275643672279275</v>
      </c>
      <c r="F2076" s="16">
        <f t="shared" ca="1" si="65"/>
        <v>3.8468072282699417</v>
      </c>
    </row>
    <row r="2077" spans="5:6" x14ac:dyDescent="0.25">
      <c r="E2077" s="16">
        <f t="shared" ca="1" si="64"/>
        <v>0.38662827689349355</v>
      </c>
      <c r="F2077" s="16">
        <f t="shared" ca="1" si="65"/>
        <v>5.3826655169020592</v>
      </c>
    </row>
    <row r="2078" spans="5:6" x14ac:dyDescent="0.25">
      <c r="E2078" s="16">
        <f t="shared" ca="1" si="64"/>
        <v>0.40299532366966673</v>
      </c>
      <c r="F2078" s="16">
        <f t="shared" ca="1" si="65"/>
        <v>5.5180742628352988</v>
      </c>
    </row>
    <row r="2079" spans="5:6" x14ac:dyDescent="0.25">
      <c r="E2079" s="16">
        <f t="shared" ca="1" si="64"/>
        <v>5.6227365322444323E-2</v>
      </c>
      <c r="F2079" s="16">
        <f t="shared" ca="1" si="65"/>
        <v>2.2643603438170108</v>
      </c>
    </row>
    <row r="2080" spans="5:6" x14ac:dyDescent="0.25">
      <c r="E2080" s="16">
        <f t="shared" ca="1" si="64"/>
        <v>0.75640085666620827</v>
      </c>
      <c r="F2080" s="16">
        <f t="shared" ca="1" si="65"/>
        <v>9.1279605125158305</v>
      </c>
    </row>
    <row r="2081" spans="5:6" x14ac:dyDescent="0.25">
      <c r="E2081" s="16">
        <f t="shared" ca="1" si="64"/>
        <v>0.86692630311917129</v>
      </c>
      <c r="F2081" s="16">
        <f t="shared" ca="1" si="65"/>
        <v>11.129393097429627</v>
      </c>
    </row>
    <row r="2082" spans="5:6" x14ac:dyDescent="0.25">
      <c r="E2082" s="16">
        <f t="shared" ca="1" si="64"/>
        <v>0.37373006016354149</v>
      </c>
      <c r="F2082" s="16">
        <f t="shared" ca="1" si="65"/>
        <v>5.2764227694537462</v>
      </c>
    </row>
    <row r="2083" spans="5:6" x14ac:dyDescent="0.25">
      <c r="E2083" s="16">
        <f t="shared" ca="1" si="64"/>
        <v>0.48302817851182522</v>
      </c>
      <c r="F2083" s="16">
        <f t="shared" ca="1" si="65"/>
        <v>6.1967611829481397</v>
      </c>
    </row>
    <row r="2084" spans="5:6" x14ac:dyDescent="0.25">
      <c r="E2084" s="16">
        <f t="shared" ca="1" si="64"/>
        <v>0.90497955887907588</v>
      </c>
      <c r="F2084" s="16">
        <f t="shared" ca="1" si="65"/>
        <v>12.172707268294792</v>
      </c>
    </row>
    <row r="2085" spans="5:6" x14ac:dyDescent="0.25">
      <c r="E2085" s="16">
        <f t="shared" ca="1" si="64"/>
        <v>0.36562810016036573</v>
      </c>
      <c r="F2085" s="16">
        <f t="shared" ca="1" si="65"/>
        <v>5.2098443893411073</v>
      </c>
    </row>
    <row r="2086" spans="5:6" x14ac:dyDescent="0.25">
      <c r="E2086" s="16">
        <f t="shared" ca="1" si="64"/>
        <v>0.84697402082824114</v>
      </c>
      <c r="F2086" s="16">
        <f t="shared" ca="1" si="65"/>
        <v>10.683643605063931</v>
      </c>
    </row>
    <row r="2087" spans="5:6" x14ac:dyDescent="0.25">
      <c r="E2087" s="16">
        <f t="shared" ca="1" si="64"/>
        <v>0.85436038338278253</v>
      </c>
      <c r="F2087" s="16">
        <f t="shared" ca="1" si="65"/>
        <v>10.842468235949195</v>
      </c>
    </row>
    <row r="2088" spans="5:6" x14ac:dyDescent="0.25">
      <c r="E2088" s="16">
        <f t="shared" ca="1" si="64"/>
        <v>0.93037098299684151</v>
      </c>
      <c r="F2088" s="16">
        <f t="shared" ca="1" si="65"/>
        <v>13.103390340892107</v>
      </c>
    </row>
    <row r="2089" spans="5:6" x14ac:dyDescent="0.25">
      <c r="E2089" s="16">
        <f t="shared" ca="1" si="64"/>
        <v>0.65227337520931816</v>
      </c>
      <c r="F2089" s="16">
        <f t="shared" ca="1" si="65"/>
        <v>7.8310583307799915</v>
      </c>
    </row>
    <row r="2090" spans="5:6" x14ac:dyDescent="0.25">
      <c r="E2090" s="16">
        <f t="shared" ca="1" si="64"/>
        <v>0.89093120643108725</v>
      </c>
      <c r="F2090" s="16">
        <f t="shared" ca="1" si="65"/>
        <v>11.750481799156363</v>
      </c>
    </row>
    <row r="2091" spans="5:6" x14ac:dyDescent="0.25">
      <c r="E2091" s="16">
        <f t="shared" ca="1" si="64"/>
        <v>0.20408635027265409</v>
      </c>
      <c r="F2091" s="16">
        <f t="shared" ca="1" si="65"/>
        <v>3.8585885848226198</v>
      </c>
    </row>
    <row r="2092" spans="5:6" x14ac:dyDescent="0.25">
      <c r="E2092" s="16">
        <f t="shared" ca="1" si="64"/>
        <v>0.71397547350450696</v>
      </c>
      <c r="F2092" s="16">
        <f t="shared" ca="1" si="65"/>
        <v>8.5572520573308051</v>
      </c>
    </row>
    <row r="2093" spans="5:6" x14ac:dyDescent="0.25">
      <c r="E2093" s="16">
        <f t="shared" ca="1" si="64"/>
        <v>0.24472571217899097</v>
      </c>
      <c r="F2093" s="16">
        <f t="shared" ca="1" si="65"/>
        <v>4.210190797858572</v>
      </c>
    </row>
    <row r="2094" spans="5:6" x14ac:dyDescent="0.25">
      <c r="E2094" s="16">
        <f t="shared" ca="1" si="64"/>
        <v>0.83614998809216146</v>
      </c>
      <c r="F2094" s="16">
        <f t="shared" ca="1" si="65"/>
        <v>10.462369041399048</v>
      </c>
    </row>
    <row r="2095" spans="5:6" x14ac:dyDescent="0.25">
      <c r="E2095" s="16">
        <f t="shared" ca="1" si="64"/>
        <v>0.13003358435821089</v>
      </c>
      <c r="F2095" s="16">
        <f t="shared" ca="1" si="65"/>
        <v>3.1584618214982623</v>
      </c>
    </row>
    <row r="2096" spans="5:6" x14ac:dyDescent="0.25">
      <c r="E2096" s="16">
        <f t="shared" ca="1" si="64"/>
        <v>0.52558430804119805</v>
      </c>
      <c r="F2096" s="16">
        <f t="shared" ca="1" si="65"/>
        <v>6.575115569393116</v>
      </c>
    </row>
    <row r="2097" spans="5:6" x14ac:dyDescent="0.25">
      <c r="E2097" s="16">
        <f t="shared" ca="1" si="64"/>
        <v>2.5653823935027908E-3</v>
      </c>
      <c r="F2097" s="16">
        <f t="shared" ca="1" si="65"/>
        <v>0.80091370348153879</v>
      </c>
    </row>
    <row r="2098" spans="5:6" x14ac:dyDescent="0.25">
      <c r="E2098" s="16">
        <f t="shared" ca="1" si="64"/>
        <v>0.85071172267318318</v>
      </c>
      <c r="F2098" s="16">
        <f t="shared" ca="1" si="65"/>
        <v>10.76316909997583</v>
      </c>
    </row>
    <row r="2099" spans="5:6" x14ac:dyDescent="0.25">
      <c r="E2099" s="16">
        <f t="shared" ca="1" si="64"/>
        <v>7.3182003707276899E-2</v>
      </c>
      <c r="F2099" s="16">
        <f t="shared" ca="1" si="65"/>
        <v>2.5037026167698468</v>
      </c>
    </row>
    <row r="2100" spans="5:6" x14ac:dyDescent="0.25">
      <c r="E2100" s="16">
        <f t="shared" ca="1" si="64"/>
        <v>0.61743348631204098</v>
      </c>
      <c r="F2100" s="16">
        <f t="shared" ca="1" si="65"/>
        <v>7.4603852246330353</v>
      </c>
    </row>
    <row r="2101" spans="5:6" x14ac:dyDescent="0.25">
      <c r="E2101" s="16">
        <f t="shared" ca="1" si="64"/>
        <v>0.99959968209157046</v>
      </c>
      <c r="F2101" s="16">
        <f t="shared" ca="1" si="65"/>
        <v>26.557060660162975</v>
      </c>
    </row>
    <row r="2102" spans="5:6" x14ac:dyDescent="0.25">
      <c r="E2102" s="16">
        <f t="shared" ca="1" si="64"/>
        <v>0.20649942727441029</v>
      </c>
      <c r="F2102" s="16">
        <f t="shared" ca="1" si="65"/>
        <v>3.8799133126024081</v>
      </c>
    </row>
    <row r="2103" spans="5:6" x14ac:dyDescent="0.25">
      <c r="E2103" s="16">
        <f t="shared" ca="1" si="64"/>
        <v>0.64479555490735985</v>
      </c>
      <c r="F2103" s="16">
        <f t="shared" ca="1" si="65"/>
        <v>7.7494544858617358</v>
      </c>
    </row>
    <row r="2104" spans="5:6" x14ac:dyDescent="0.25">
      <c r="E2104" s="16">
        <f t="shared" ca="1" si="64"/>
        <v>0.74410452894254508</v>
      </c>
      <c r="F2104" s="16">
        <f t="shared" ca="1" si="65"/>
        <v>8.9551043518058489</v>
      </c>
    </row>
    <row r="2105" spans="5:6" x14ac:dyDescent="0.25">
      <c r="E2105" s="16">
        <f t="shared" ca="1" si="64"/>
        <v>0.89950094326422048</v>
      </c>
      <c r="F2105" s="16">
        <f t="shared" ca="1" si="65"/>
        <v>12.001819268771007</v>
      </c>
    </row>
    <row r="2106" spans="5:6" x14ac:dyDescent="0.25">
      <c r="E2106" s="16">
        <f t="shared" ca="1" si="64"/>
        <v>0.12911497453054899</v>
      </c>
      <c r="F2106" s="16">
        <f t="shared" ca="1" si="65"/>
        <v>3.1489978141884132</v>
      </c>
    </row>
    <row r="2107" spans="5:6" x14ac:dyDescent="0.25">
      <c r="E2107" s="16">
        <f t="shared" ca="1" si="64"/>
        <v>0.42735960862462763</v>
      </c>
      <c r="F2107" s="16">
        <f t="shared" ca="1" si="65"/>
        <v>5.7213151870912746</v>
      </c>
    </row>
    <row r="2108" spans="5:6" x14ac:dyDescent="0.25">
      <c r="E2108" s="16">
        <f t="shared" ca="1" si="64"/>
        <v>0.63583015374621377</v>
      </c>
      <c r="F2108" s="16">
        <f t="shared" ca="1" si="65"/>
        <v>7.6531472667499951</v>
      </c>
    </row>
    <row r="2109" spans="5:6" x14ac:dyDescent="0.25">
      <c r="E2109" s="16">
        <f t="shared" ca="1" si="64"/>
        <v>0.12350235901927242</v>
      </c>
      <c r="F2109" s="16">
        <f t="shared" ca="1" si="65"/>
        <v>3.0905865184271559</v>
      </c>
    </row>
    <row r="2110" spans="5:6" x14ac:dyDescent="0.25">
      <c r="E2110" s="16">
        <f t="shared" ca="1" si="64"/>
        <v>0.69045051338702201</v>
      </c>
      <c r="F2110" s="16">
        <f t="shared" ca="1" si="65"/>
        <v>8.2680812408726343</v>
      </c>
    </row>
    <row r="2111" spans="5:6" x14ac:dyDescent="0.25">
      <c r="E2111" s="16">
        <f t="shared" ca="1" si="64"/>
        <v>0.25364349099467554</v>
      </c>
      <c r="F2111" s="16">
        <f t="shared" ca="1" si="65"/>
        <v>4.2856019426645213</v>
      </c>
    </row>
    <row r="2112" spans="5:6" x14ac:dyDescent="0.25">
      <c r="E2112" s="16">
        <f t="shared" ca="1" si="64"/>
        <v>0.61355129282153242</v>
      </c>
      <c r="F2112" s="16">
        <f t="shared" ca="1" si="65"/>
        <v>7.4204888754277949</v>
      </c>
    </row>
    <row r="2113" spans="5:6" x14ac:dyDescent="0.25">
      <c r="E2113" s="16">
        <f t="shared" ca="1" si="64"/>
        <v>0.17422630048089183</v>
      </c>
      <c r="F2113" s="16">
        <f t="shared" ca="1" si="65"/>
        <v>3.5884166553369492</v>
      </c>
    </row>
    <row r="2114" spans="5:6" x14ac:dyDescent="0.25">
      <c r="E2114" s="16">
        <f t="shared" ca="1" si="64"/>
        <v>0.40079286273837278</v>
      </c>
      <c r="F2114" s="16">
        <f t="shared" ca="1" si="65"/>
        <v>5.4998071075513266</v>
      </c>
    </row>
    <row r="2115" spans="5:6" x14ac:dyDescent="0.25">
      <c r="E2115" s="16">
        <f t="shared" ca="1" si="64"/>
        <v>0.43244892082473652</v>
      </c>
      <c r="F2115" s="16">
        <f t="shared" ca="1" si="65"/>
        <v>5.7640777469226361</v>
      </c>
    </row>
    <row r="2116" spans="5:6" x14ac:dyDescent="0.25">
      <c r="E2116" s="16">
        <f t="shared" ref="E2116:E2160" ca="1" si="66">RAND()</f>
        <v>0.50365228684569674</v>
      </c>
      <c r="F2116" s="16">
        <f t="shared" ref="F2116:F2160" ca="1" si="67">_xlfn.CHISQ.INV(E2116,$C$3)</f>
        <v>6.3781894645359012</v>
      </c>
    </row>
    <row r="2117" spans="5:6" x14ac:dyDescent="0.25">
      <c r="E2117" s="16">
        <f t="shared" ca="1" si="66"/>
        <v>1.4316334086322047E-2</v>
      </c>
      <c r="F2117" s="16">
        <f t="shared" ca="1" si="67"/>
        <v>1.3963215314639961</v>
      </c>
    </row>
    <row r="2118" spans="5:6" x14ac:dyDescent="0.25">
      <c r="E2118" s="16">
        <f t="shared" ca="1" si="66"/>
        <v>0.66425288601459342</v>
      </c>
      <c r="F2118" s="16">
        <f t="shared" ca="1" si="67"/>
        <v>7.9643598973454246</v>
      </c>
    </row>
    <row r="2119" spans="5:6" x14ac:dyDescent="0.25">
      <c r="E2119" s="16">
        <f t="shared" ca="1" si="66"/>
        <v>0.26006836421194324</v>
      </c>
      <c r="F2119" s="16">
        <f t="shared" ca="1" si="67"/>
        <v>4.3396366866507314</v>
      </c>
    </row>
    <row r="2120" spans="5:6" x14ac:dyDescent="0.25">
      <c r="E2120" s="16">
        <f t="shared" ca="1" si="66"/>
        <v>0.62782312143491004</v>
      </c>
      <c r="F2120" s="16">
        <f t="shared" ca="1" si="67"/>
        <v>7.5684744875071175</v>
      </c>
    </row>
    <row r="2121" spans="5:6" x14ac:dyDescent="0.25">
      <c r="E2121" s="16">
        <f t="shared" ca="1" si="66"/>
        <v>0.33413116620873784</v>
      </c>
      <c r="F2121" s="16">
        <f t="shared" ca="1" si="67"/>
        <v>4.9516079802266209</v>
      </c>
    </row>
    <row r="2122" spans="5:6" x14ac:dyDescent="0.25">
      <c r="E2122" s="16">
        <f t="shared" ca="1" si="66"/>
        <v>0.19234212060767131</v>
      </c>
      <c r="F2122" s="16">
        <f t="shared" ca="1" si="67"/>
        <v>3.7538003988853803</v>
      </c>
    </row>
    <row r="2123" spans="5:6" x14ac:dyDescent="0.25">
      <c r="E2123" s="16">
        <f t="shared" ca="1" si="66"/>
        <v>0.44282698034053525</v>
      </c>
      <c r="F2123" s="16">
        <f t="shared" ca="1" si="67"/>
        <v>5.8516623361663775</v>
      </c>
    </row>
    <row r="2124" spans="5:6" x14ac:dyDescent="0.25">
      <c r="E2124" s="16">
        <f t="shared" ca="1" si="66"/>
        <v>5.3125362033803358E-2</v>
      </c>
      <c r="F2124" s="16">
        <f t="shared" ca="1" si="67"/>
        <v>2.2167757753355244</v>
      </c>
    </row>
    <row r="2125" spans="5:6" x14ac:dyDescent="0.25">
      <c r="E2125" s="16">
        <f t="shared" ca="1" si="66"/>
        <v>0.68687462337662653</v>
      </c>
      <c r="F2125" s="16">
        <f t="shared" ca="1" si="67"/>
        <v>8.2255583108437893</v>
      </c>
    </row>
    <row r="2126" spans="5:6" x14ac:dyDescent="0.25">
      <c r="E2126" s="16">
        <f t="shared" ca="1" si="66"/>
        <v>0.54542014973210673</v>
      </c>
      <c r="F2126" s="16">
        <f t="shared" ca="1" si="67"/>
        <v>6.7572985109614736</v>
      </c>
    </row>
    <row r="2127" spans="5:6" x14ac:dyDescent="0.25">
      <c r="E2127" s="16">
        <f t="shared" ca="1" si="66"/>
        <v>0.83711077993737693</v>
      </c>
      <c r="F2127" s="16">
        <f t="shared" ca="1" si="67"/>
        <v>10.481498139244662</v>
      </c>
    </row>
    <row r="2128" spans="5:6" x14ac:dyDescent="0.25">
      <c r="E2128" s="16">
        <f t="shared" ca="1" si="66"/>
        <v>0.15138819512975843</v>
      </c>
      <c r="F2128" s="16">
        <f t="shared" ca="1" si="67"/>
        <v>3.3718009193671246</v>
      </c>
    </row>
    <row r="2129" spans="5:6" x14ac:dyDescent="0.25">
      <c r="E2129" s="16">
        <f t="shared" ca="1" si="66"/>
        <v>0.84206833068740283</v>
      </c>
      <c r="F2129" s="16">
        <f t="shared" ca="1" si="67"/>
        <v>10.581755196281307</v>
      </c>
    </row>
    <row r="2130" spans="5:6" x14ac:dyDescent="0.25">
      <c r="E2130" s="16">
        <f t="shared" ca="1" si="66"/>
        <v>0.9656144474715358</v>
      </c>
      <c r="F2130" s="16">
        <f t="shared" ca="1" si="67"/>
        <v>15.12862199530576</v>
      </c>
    </row>
    <row r="2131" spans="5:6" x14ac:dyDescent="0.25">
      <c r="E2131" s="16">
        <f t="shared" ca="1" si="66"/>
        <v>0.22996771354628565</v>
      </c>
      <c r="F2131" s="16">
        <f t="shared" ca="1" si="67"/>
        <v>4.0841782866130396</v>
      </c>
    </row>
    <row r="2132" spans="5:6" x14ac:dyDescent="0.25">
      <c r="E2132" s="16">
        <f t="shared" ca="1" si="66"/>
        <v>0.50261717607338841</v>
      </c>
      <c r="F2132" s="16">
        <f t="shared" ca="1" si="67"/>
        <v>6.3690015799157012</v>
      </c>
    </row>
    <row r="2133" spans="5:6" x14ac:dyDescent="0.25">
      <c r="E2133" s="16">
        <f t="shared" ca="1" si="66"/>
        <v>0.98314251820946252</v>
      </c>
      <c r="F2133" s="16">
        <f t="shared" ca="1" si="67"/>
        <v>17.084800213007025</v>
      </c>
    </row>
    <row r="2134" spans="5:6" x14ac:dyDescent="0.25">
      <c r="E2134" s="16">
        <f t="shared" ca="1" si="66"/>
        <v>0.82565140601584264</v>
      </c>
      <c r="F2134" s="16">
        <f t="shared" ca="1" si="67"/>
        <v>10.259311229416719</v>
      </c>
    </row>
    <row r="2135" spans="5:6" x14ac:dyDescent="0.25">
      <c r="E2135" s="16">
        <f t="shared" ca="1" si="66"/>
        <v>0.71541921993224578</v>
      </c>
      <c r="F2135" s="16">
        <f t="shared" ca="1" si="67"/>
        <v>8.5755687581444136</v>
      </c>
    </row>
    <row r="2136" spans="5:6" x14ac:dyDescent="0.25">
      <c r="E2136" s="16">
        <f t="shared" ca="1" si="66"/>
        <v>0.32633181553247159</v>
      </c>
      <c r="F2136" s="16">
        <f t="shared" ca="1" si="67"/>
        <v>4.8876786424155556</v>
      </c>
    </row>
    <row r="2137" spans="5:6" x14ac:dyDescent="0.25">
      <c r="E2137" s="16">
        <f t="shared" ca="1" si="66"/>
        <v>0.4429145077751846</v>
      </c>
      <c r="F2137" s="16">
        <f t="shared" ca="1" si="67"/>
        <v>5.8524033243665468</v>
      </c>
    </row>
    <row r="2138" spans="5:6" x14ac:dyDescent="0.25">
      <c r="E2138" s="16">
        <f t="shared" ca="1" si="66"/>
        <v>0.75522524038373207</v>
      </c>
      <c r="F2138" s="16">
        <f t="shared" ca="1" si="67"/>
        <v>9.1111415818433112</v>
      </c>
    </row>
    <row r="2139" spans="5:6" x14ac:dyDescent="0.25">
      <c r="E2139" s="16">
        <f t="shared" ca="1" si="66"/>
        <v>0.9903127391363894</v>
      </c>
      <c r="F2139" s="16">
        <f t="shared" ca="1" si="67"/>
        <v>18.558935657109377</v>
      </c>
    </row>
    <row r="2140" spans="5:6" x14ac:dyDescent="0.25">
      <c r="E2140" s="16">
        <f t="shared" ca="1" si="66"/>
        <v>0.20387122652554435</v>
      </c>
      <c r="F2140" s="16">
        <f t="shared" ca="1" si="67"/>
        <v>3.8566842582442478</v>
      </c>
    </row>
    <row r="2141" spans="5:6" x14ac:dyDescent="0.25">
      <c r="E2141" s="16">
        <f t="shared" ca="1" si="66"/>
        <v>0.36771353491507308</v>
      </c>
      <c r="F2141" s="16">
        <f t="shared" ca="1" si="67"/>
        <v>5.2269719734135744</v>
      </c>
    </row>
    <row r="2142" spans="5:6" x14ac:dyDescent="0.25">
      <c r="E2142" s="16">
        <f t="shared" ca="1" si="66"/>
        <v>0.97669959633422176</v>
      </c>
      <c r="F2142" s="16">
        <f t="shared" ca="1" si="67"/>
        <v>16.205897151660007</v>
      </c>
    </row>
    <row r="2143" spans="5:6" x14ac:dyDescent="0.25">
      <c r="E2143" s="16">
        <f t="shared" ca="1" si="66"/>
        <v>0.50847158182398366</v>
      </c>
      <c r="F2143" s="16">
        <f t="shared" ca="1" si="67"/>
        <v>6.4210879128286393</v>
      </c>
    </row>
    <row r="2144" spans="5:6" x14ac:dyDescent="0.25">
      <c r="E2144" s="16">
        <f t="shared" ca="1" si="66"/>
        <v>0.93906941807429856</v>
      </c>
      <c r="F2144" s="16">
        <f t="shared" ca="1" si="67"/>
        <v>13.494863983756424</v>
      </c>
    </row>
    <row r="2145" spans="5:6" x14ac:dyDescent="0.25">
      <c r="E2145" s="16">
        <f t="shared" ca="1" si="66"/>
        <v>0.34348159282556057</v>
      </c>
      <c r="F2145" s="16">
        <f t="shared" ca="1" si="67"/>
        <v>5.0282270173161621</v>
      </c>
    </row>
    <row r="2146" spans="5:6" x14ac:dyDescent="0.25">
      <c r="E2146" s="16">
        <f t="shared" ca="1" si="66"/>
        <v>0.64875520882071624</v>
      </c>
      <c r="F2146" s="16">
        <f t="shared" ca="1" si="67"/>
        <v>7.7925167208839099</v>
      </c>
    </row>
    <row r="2147" spans="5:6" x14ac:dyDescent="0.25">
      <c r="E2147" s="16">
        <f t="shared" ca="1" si="66"/>
        <v>2.0158709920395479E-2</v>
      </c>
      <c r="F2147" s="16">
        <f t="shared" ca="1" si="67"/>
        <v>1.5685456456769895</v>
      </c>
    </row>
    <row r="2148" spans="5:6" x14ac:dyDescent="0.25">
      <c r="E2148" s="16">
        <f t="shared" ca="1" si="66"/>
        <v>0.79428699800605396</v>
      </c>
      <c r="F2148" s="16">
        <f t="shared" ca="1" si="67"/>
        <v>9.7083365547488878</v>
      </c>
    </row>
    <row r="2149" spans="5:6" x14ac:dyDescent="0.25">
      <c r="E2149" s="16">
        <f t="shared" ca="1" si="66"/>
        <v>0.59397538897260693</v>
      </c>
      <c r="F2149" s="16">
        <f t="shared" ca="1" si="67"/>
        <v>7.2231182876218503</v>
      </c>
    </row>
    <row r="2150" spans="5:6" x14ac:dyDescent="0.25">
      <c r="E2150" s="16">
        <f t="shared" ca="1" si="66"/>
        <v>0.52128953917465193</v>
      </c>
      <c r="F2150" s="16">
        <f t="shared" ca="1" si="67"/>
        <v>6.5361998996490431</v>
      </c>
    </row>
    <row r="2151" spans="5:6" x14ac:dyDescent="0.25">
      <c r="E2151" s="16">
        <f t="shared" ca="1" si="66"/>
        <v>0.50078885048859989</v>
      </c>
      <c r="F2151" s="16">
        <f t="shared" ca="1" si="67"/>
        <v>6.3527950380523466</v>
      </c>
    </row>
    <row r="2152" spans="5:6" x14ac:dyDescent="0.25">
      <c r="E2152" s="16">
        <f t="shared" ca="1" si="66"/>
        <v>0.49340438704349332</v>
      </c>
      <c r="F2152" s="16">
        <f t="shared" ca="1" si="67"/>
        <v>6.2876184898957845</v>
      </c>
    </row>
    <row r="2153" spans="5:6" x14ac:dyDescent="0.25">
      <c r="E2153" s="16">
        <f t="shared" ca="1" si="66"/>
        <v>0.82168964427069291</v>
      </c>
      <c r="F2153" s="16">
        <f t="shared" ca="1" si="67"/>
        <v>10.185360557343044</v>
      </c>
    </row>
    <row r="2154" spans="5:6" x14ac:dyDescent="0.25">
      <c r="E2154" s="16">
        <f t="shared" ca="1" si="66"/>
        <v>0.62054371284144416</v>
      </c>
      <c r="F2154" s="16">
        <f t="shared" ca="1" si="67"/>
        <v>7.4925385800295956</v>
      </c>
    </row>
    <row r="2155" spans="5:6" x14ac:dyDescent="0.25">
      <c r="E2155" s="16">
        <f t="shared" ca="1" si="66"/>
        <v>0.82705818128947228</v>
      </c>
      <c r="F2155" s="16">
        <f t="shared" ca="1" si="67"/>
        <v>10.285910663869538</v>
      </c>
    </row>
    <row r="2156" spans="5:6" x14ac:dyDescent="0.25">
      <c r="E2156" s="16">
        <f t="shared" ca="1" si="66"/>
        <v>0.74091834963076009</v>
      </c>
      <c r="F2156" s="16">
        <f t="shared" ca="1" si="67"/>
        <v>8.9113766376896546</v>
      </c>
    </row>
    <row r="2157" spans="5:6" x14ac:dyDescent="0.25">
      <c r="E2157" s="16">
        <f t="shared" ca="1" si="66"/>
        <v>0.77568013033785421</v>
      </c>
      <c r="F2157" s="16">
        <f t="shared" ca="1" si="67"/>
        <v>9.413431344095466</v>
      </c>
    </row>
    <row r="2158" spans="5:6" x14ac:dyDescent="0.25">
      <c r="E2158" s="16">
        <f t="shared" ca="1" si="66"/>
        <v>0.18224198595872343</v>
      </c>
      <c r="F2158" s="16">
        <f t="shared" ca="1" si="67"/>
        <v>3.6622070951038492</v>
      </c>
    </row>
    <row r="2159" spans="5:6" x14ac:dyDescent="0.25">
      <c r="E2159" s="16">
        <f t="shared" ca="1" si="66"/>
        <v>0.98106876576832835</v>
      </c>
      <c r="F2159" s="16">
        <f t="shared" ca="1" si="67"/>
        <v>16.771397660600631</v>
      </c>
    </row>
    <row r="2160" spans="5:6" x14ac:dyDescent="0.25">
      <c r="E2160" s="16">
        <f t="shared" ca="1" si="66"/>
        <v>0.8999561683167312</v>
      </c>
      <c r="F2160" s="16">
        <f t="shared" ca="1" si="67"/>
        <v>12.015697387144391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4EA2-764E-4C15-AD9F-F1A5B7B2AD93}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18" customWidth="1"/>
    <col min="2" max="2" width="8.42578125" style="18" bestFit="1" customWidth="1"/>
    <col min="3" max="3" width="6" style="18" customWidth="1"/>
    <col min="4" max="4" width="14.140625" style="18" bestFit="1" customWidth="1"/>
    <col min="5" max="16384" width="11.42578125" style="18"/>
  </cols>
  <sheetData>
    <row r="2" spans="2:16" x14ac:dyDescent="0.25">
      <c r="B2" s="17" t="s">
        <v>39</v>
      </c>
      <c r="D2" s="93" t="s">
        <v>75</v>
      </c>
      <c r="E2" s="94"/>
    </row>
    <row r="3" spans="2:16" x14ac:dyDescent="0.25">
      <c r="B3" s="19">
        <v>8.7038667932140168</v>
      </c>
      <c r="D3" s="19" t="s">
        <v>70</v>
      </c>
      <c r="E3" s="19">
        <f>COUNT(B3:B2160)</f>
        <v>2158</v>
      </c>
      <c r="G3" s="17" t="s">
        <v>79</v>
      </c>
      <c r="H3" s="17" t="s">
        <v>67</v>
      </c>
      <c r="I3" s="17" t="s">
        <v>68</v>
      </c>
      <c r="J3" s="17" t="s">
        <v>71</v>
      </c>
      <c r="K3" s="17" t="s">
        <v>80</v>
      </c>
      <c r="L3" s="17" t="s">
        <v>81</v>
      </c>
      <c r="M3" s="17" t="s">
        <v>58</v>
      </c>
      <c r="N3" s="17" t="s">
        <v>82</v>
      </c>
    </row>
    <row r="4" spans="2:16" x14ac:dyDescent="0.25">
      <c r="B4" s="19">
        <v>8.6887052421681084</v>
      </c>
      <c r="D4" s="19" t="s">
        <v>72</v>
      </c>
      <c r="E4" s="19">
        <f>SKEW(B3:B2160)</f>
        <v>-0.38444523669907826</v>
      </c>
      <c r="G4" s="19">
        <v>1</v>
      </c>
      <c r="H4" s="19">
        <f>E10</f>
        <v>3.5597948359821006</v>
      </c>
      <c r="I4" s="19">
        <f t="shared" ref="I4:I18" si="0">H4+$E$12</f>
        <v>4.2742529987234699</v>
      </c>
      <c r="J4" s="19">
        <f>COUNTIFS($B$3:$B$2160,"&gt;="&amp;H4,$B$3:$B$2160,"&lt;="&amp;I4)</f>
        <v>4</v>
      </c>
      <c r="K4" s="19">
        <f t="shared" ref="K4:K18" si="1">_xlfn.WEIBULL.DIST(H4,$E$15,$E$16,TRUE)</f>
        <v>5.7674958186011282E-4</v>
      </c>
      <c r="L4" s="19">
        <f t="shared" ref="L4:L18" si="2">_xlfn.WEIBULL.DIST(I4,$E$15,$E$16,TRUE)</f>
        <v>2.163899944043732E-3</v>
      </c>
      <c r="M4" s="19">
        <f>(L4-K4)*$E$3</f>
        <v>3.4250704815922504</v>
      </c>
      <c r="N4" s="19">
        <f>((J4-M4)^2)/M4</f>
        <v>9.6507196833772402E-2</v>
      </c>
      <c r="P4" s="18">
        <f>_xlfn.CHISQ.INV(0.95,E7-3)</f>
        <v>21.026069817483062</v>
      </c>
    </row>
    <row r="5" spans="2:16" x14ac:dyDescent="0.25">
      <c r="B5" s="19">
        <v>9.5932330887268265</v>
      </c>
      <c r="D5" s="19" t="s">
        <v>74</v>
      </c>
      <c r="E5" s="19">
        <f>SQRT((6*(E3-2))/((E3+1)*(E3+3)))</f>
        <v>5.2655810117476408E-2</v>
      </c>
      <c r="G5" s="19">
        <v>2</v>
      </c>
      <c r="H5" s="19">
        <f>I4</f>
        <v>4.2742529987234699</v>
      </c>
      <c r="I5" s="19">
        <f t="shared" si="0"/>
        <v>4.9887111614648392</v>
      </c>
      <c r="J5" s="19">
        <f>COUNTIFS($B$3:$B$2160,"&gt;"&amp;H5,$B$3:$B$2160,"&lt;="&amp;I5)</f>
        <v>7</v>
      </c>
      <c r="K5" s="19">
        <f>_xlfn.WEIBULL.DIST(H5,$E$15,$E$16,TRUE)</f>
        <v>2.163899944043732E-3</v>
      </c>
      <c r="L5" s="19">
        <f t="shared" si="2"/>
        <v>6.6045119884662815E-3</v>
      </c>
      <c r="M5" s="19">
        <f t="shared" ref="M5:M15" si="3">(L5-K5)*$E$3</f>
        <v>9.5828407918638607</v>
      </c>
      <c r="N5" s="19">
        <f t="shared" ref="N5:N15" si="4">((J5-M5)^2)/M5</f>
        <v>0.6961470717305337</v>
      </c>
      <c r="P5" s="22">
        <f>_xlfn.CHISQ.DIST.RT(P4,12)</f>
        <v>5.0000000000000044E-2</v>
      </c>
    </row>
    <row r="6" spans="2:16" x14ac:dyDescent="0.25">
      <c r="B6" s="19">
        <v>5.8531528873949679</v>
      </c>
      <c r="D6" s="19" t="s">
        <v>76</v>
      </c>
      <c r="E6" s="19">
        <f>1+LOG(E3,2)+LOG(1+ABS(E4)/E5,2)</f>
        <v>15.128781348553655</v>
      </c>
      <c r="G6" s="19">
        <v>3</v>
      </c>
      <c r="H6" s="19">
        <f t="shared" ref="H6:H18" si="5">I5</f>
        <v>4.9887111614648392</v>
      </c>
      <c r="I6" s="19">
        <f t="shared" si="0"/>
        <v>5.7031693242062085</v>
      </c>
      <c r="J6" s="19">
        <f t="shared" ref="J6:J15" si="6">COUNTIFS($B$3:$B$2160,"&gt;"&amp;H6,$B$3:$B$2160,"&lt;="&amp;I6)</f>
        <v>22</v>
      </c>
      <c r="K6" s="19">
        <f t="shared" si="1"/>
        <v>6.6045119884662815E-3</v>
      </c>
      <c r="L6" s="19">
        <f t="shared" si="2"/>
        <v>1.7296720467342708E-2</v>
      </c>
      <c r="M6" s="19">
        <f t="shared" si="3"/>
        <v>23.073785897415327</v>
      </c>
      <c r="N6" s="19">
        <f t="shared" si="4"/>
        <v>4.9970826574116611E-2</v>
      </c>
    </row>
    <row r="7" spans="2:16" x14ac:dyDescent="0.25">
      <c r="B7" s="19">
        <v>9.7507665148746643</v>
      </c>
      <c r="D7" s="19" t="s">
        <v>66</v>
      </c>
      <c r="E7" s="19">
        <f>ROUND(E6,0)</f>
        <v>15</v>
      </c>
      <c r="G7" s="19">
        <v>4</v>
      </c>
      <c r="H7" s="19">
        <f t="shared" si="5"/>
        <v>5.7031693242062085</v>
      </c>
      <c r="I7" s="19">
        <f t="shared" si="0"/>
        <v>6.4176274869475778</v>
      </c>
      <c r="J7" s="19">
        <f t="shared" si="6"/>
        <v>52</v>
      </c>
      <c r="K7" s="19">
        <f t="shared" si="1"/>
        <v>1.7296720467342708E-2</v>
      </c>
      <c r="L7" s="19">
        <f t="shared" si="2"/>
        <v>4.014728740343293E-2</v>
      </c>
      <c r="M7" s="19">
        <f t="shared" si="3"/>
        <v>49.311523448082696</v>
      </c>
      <c r="N7" s="19">
        <f t="shared" si="4"/>
        <v>0.14657641185673387</v>
      </c>
    </row>
    <row r="8" spans="2:16" x14ac:dyDescent="0.25">
      <c r="B8" s="19">
        <v>10.236881400946874</v>
      </c>
      <c r="G8" s="19">
        <v>5</v>
      </c>
      <c r="H8" s="19">
        <f t="shared" si="5"/>
        <v>6.4176274869475778</v>
      </c>
      <c r="I8" s="19">
        <f t="shared" si="0"/>
        <v>7.1320856496889471</v>
      </c>
      <c r="J8" s="19">
        <f t="shared" si="6"/>
        <v>95</v>
      </c>
      <c r="K8" s="19">
        <f t="shared" si="1"/>
        <v>4.014728740343293E-2</v>
      </c>
      <c r="L8" s="19">
        <f t="shared" si="2"/>
        <v>8.4172215720953791E-2</v>
      </c>
      <c r="M8" s="19">
        <f t="shared" si="3"/>
        <v>95.005795309210015</v>
      </c>
      <c r="N8" s="19">
        <f t="shared" si="4"/>
        <v>3.5351115929691E-7</v>
      </c>
      <c r="P8" s="18">
        <f>SUM(N4:N29)</f>
        <v>5.8353265538922106</v>
      </c>
    </row>
    <row r="9" spans="2:16" x14ac:dyDescent="0.25">
      <c r="B9" s="19">
        <v>7.5391138393332504</v>
      </c>
      <c r="D9" s="93" t="s">
        <v>78</v>
      </c>
      <c r="E9" s="94"/>
      <c r="G9" s="19">
        <v>6</v>
      </c>
      <c r="H9" s="19">
        <f t="shared" si="5"/>
        <v>7.1320856496889471</v>
      </c>
      <c r="I9" s="19">
        <f t="shared" si="0"/>
        <v>7.8465438124303164</v>
      </c>
      <c r="J9" s="19">
        <f t="shared" si="6"/>
        <v>165</v>
      </c>
      <c r="K9" s="19">
        <f t="shared" si="1"/>
        <v>8.4172215720953791E-2</v>
      </c>
      <c r="L9" s="19">
        <f t="shared" si="2"/>
        <v>0.1608809633088247</v>
      </c>
      <c r="M9" s="19">
        <f t="shared" si="3"/>
        <v>165.53747729462543</v>
      </c>
      <c r="N9" s="19">
        <f t="shared" si="4"/>
        <v>1.7451144415093318E-3</v>
      </c>
      <c r="P9" s="18">
        <f>_xlfn.CHISQ.DIST.RT(P8,12)</f>
        <v>0.9241543649537578</v>
      </c>
    </row>
    <row r="10" spans="2:16" x14ac:dyDescent="0.25">
      <c r="B10" s="19">
        <v>9.6330724471419558</v>
      </c>
      <c r="D10" s="19" t="s">
        <v>67</v>
      </c>
      <c r="E10" s="19">
        <f>MIN(B3:B2160)</f>
        <v>3.5597948359821006</v>
      </c>
      <c r="G10" s="19">
        <v>7</v>
      </c>
      <c r="H10" s="19">
        <f t="shared" si="5"/>
        <v>7.8465438124303164</v>
      </c>
      <c r="I10" s="19">
        <f t="shared" si="0"/>
        <v>8.5610019751716848</v>
      </c>
      <c r="J10" s="19">
        <f t="shared" si="6"/>
        <v>268</v>
      </c>
      <c r="K10" s="19">
        <f t="shared" si="1"/>
        <v>0.1608809633088247</v>
      </c>
      <c r="L10" s="19">
        <f t="shared" si="2"/>
        <v>0.28068468357507892</v>
      </c>
      <c r="M10" s="19">
        <f t="shared" si="3"/>
        <v>258.53642833457661</v>
      </c>
      <c r="N10" s="19">
        <f t="shared" si="4"/>
        <v>0.34640839298168163</v>
      </c>
    </row>
    <row r="11" spans="2:16" x14ac:dyDescent="0.25">
      <c r="B11" s="19">
        <v>10.40611357481966</v>
      </c>
      <c r="D11" s="19" t="s">
        <v>68</v>
      </c>
      <c r="E11" s="19">
        <f>MAX(B3:B2160)</f>
        <v>14.276667277102637</v>
      </c>
      <c r="G11" s="19">
        <v>8</v>
      </c>
      <c r="H11" s="19">
        <f t="shared" si="5"/>
        <v>8.5610019751716848</v>
      </c>
      <c r="I11" s="19">
        <f t="shared" si="0"/>
        <v>9.2754601379130541</v>
      </c>
      <c r="J11" s="19">
        <f t="shared" si="6"/>
        <v>358</v>
      </c>
      <c r="K11" s="19">
        <f t="shared" si="1"/>
        <v>0.28068468357507892</v>
      </c>
      <c r="L11" s="19">
        <f t="shared" si="2"/>
        <v>0.4447312667823255</v>
      </c>
      <c r="M11" s="19">
        <f t="shared" si="3"/>
        <v>354.01252656123813</v>
      </c>
      <c r="N11" s="19">
        <f t="shared" si="4"/>
        <v>4.4913507946394579E-2</v>
      </c>
    </row>
    <row r="12" spans="2:16" x14ac:dyDescent="0.25">
      <c r="B12" s="19">
        <v>9.5280178867128029</v>
      </c>
      <c r="D12" s="19" t="s">
        <v>69</v>
      </c>
      <c r="E12" s="19">
        <f>(E11-E10)/E7</f>
        <v>0.71445816274136908</v>
      </c>
      <c r="G12" s="19">
        <v>9</v>
      </c>
      <c r="H12" s="19">
        <f t="shared" si="5"/>
        <v>9.2754601379130541</v>
      </c>
      <c r="I12" s="19">
        <f t="shared" si="0"/>
        <v>9.9899183006544234</v>
      </c>
      <c r="J12" s="19">
        <f t="shared" si="6"/>
        <v>397</v>
      </c>
      <c r="K12" s="19">
        <f t="shared" si="1"/>
        <v>0.4447312667823255</v>
      </c>
      <c r="L12" s="19">
        <f t="shared" si="2"/>
        <v>0.63441722716397098</v>
      </c>
      <c r="M12" s="19">
        <f t="shared" si="3"/>
        <v>409.34230250359093</v>
      </c>
      <c r="N12" s="19">
        <f t="shared" si="4"/>
        <v>0.37213947876498932</v>
      </c>
    </row>
    <row r="13" spans="2:16" x14ac:dyDescent="0.25">
      <c r="B13" s="19">
        <v>9.8124280338667074</v>
      </c>
      <c r="G13" s="19">
        <v>10</v>
      </c>
      <c r="H13" s="19">
        <f t="shared" si="5"/>
        <v>9.9899183006544234</v>
      </c>
      <c r="I13" s="19">
        <f t="shared" si="0"/>
        <v>10.704376463395793</v>
      </c>
      <c r="J13" s="19">
        <f t="shared" si="6"/>
        <v>374</v>
      </c>
      <c r="K13" s="19">
        <f t="shared" si="1"/>
        <v>0.63441722716397098</v>
      </c>
      <c r="L13" s="19">
        <f t="shared" si="2"/>
        <v>0.80957325074839148</v>
      </c>
      <c r="M13" s="19">
        <f t="shared" si="3"/>
        <v>377.98669889517947</v>
      </c>
      <c r="N13" s="19">
        <f t="shared" si="4"/>
        <v>4.2048485111463592E-2</v>
      </c>
    </row>
    <row r="14" spans="2:16" x14ac:dyDescent="0.25">
      <c r="B14" s="19">
        <v>9.7322835740900295</v>
      </c>
      <c r="D14" s="93" t="s">
        <v>77</v>
      </c>
      <c r="E14" s="94"/>
      <c r="G14" s="19">
        <v>11</v>
      </c>
      <c r="H14" s="19">
        <f t="shared" si="5"/>
        <v>10.704376463395793</v>
      </c>
      <c r="I14" s="19">
        <f t="shared" si="0"/>
        <v>11.418834626137162</v>
      </c>
      <c r="J14" s="19">
        <f t="shared" si="6"/>
        <v>262</v>
      </c>
      <c r="K14" s="19">
        <f t="shared" si="1"/>
        <v>0.80957325074839148</v>
      </c>
      <c r="L14" s="19">
        <f t="shared" si="2"/>
        <v>0.92910769233022883</v>
      </c>
      <c r="M14" s="19">
        <f t="shared" si="3"/>
        <v>257.95532493360497</v>
      </c>
      <c r="N14" s="19">
        <f t="shared" si="4"/>
        <v>6.3419494817284261E-2</v>
      </c>
    </row>
    <row r="15" spans="2:16" x14ac:dyDescent="0.25">
      <c r="B15" s="19">
        <v>10.508409003661354</v>
      </c>
      <c r="D15" s="19" t="s">
        <v>18</v>
      </c>
      <c r="E15" s="19">
        <v>7.2335000000000003</v>
      </c>
      <c r="G15" s="19">
        <v>12</v>
      </c>
      <c r="H15" s="19">
        <f t="shared" si="5"/>
        <v>11.418834626137162</v>
      </c>
      <c r="I15" s="19">
        <f t="shared" si="0"/>
        <v>12.133292788878531</v>
      </c>
      <c r="J15" s="19">
        <f t="shared" si="6"/>
        <v>112</v>
      </c>
      <c r="K15" s="19">
        <f t="shared" si="1"/>
        <v>0.92910769233022883</v>
      </c>
      <c r="L15" s="19">
        <f t="shared" si="2"/>
        <v>0.98351413466276238</v>
      </c>
      <c r="M15" s="19">
        <f t="shared" si="3"/>
        <v>117.40910255360741</v>
      </c>
      <c r="N15" s="19">
        <f t="shared" si="4"/>
        <v>0.2492003583971118</v>
      </c>
    </row>
    <row r="16" spans="2:16" x14ac:dyDescent="0.25">
      <c r="B16" s="19">
        <v>12.674454421189335</v>
      </c>
      <c r="D16" s="19" t="s">
        <v>20</v>
      </c>
      <c r="E16" s="19">
        <v>9.9812999999999992</v>
      </c>
      <c r="G16" s="19">
        <v>13</v>
      </c>
      <c r="H16" s="19">
        <f t="shared" si="5"/>
        <v>12.133292788878531</v>
      </c>
      <c r="I16" s="19">
        <f t="shared" si="0"/>
        <v>12.847750951619901</v>
      </c>
      <c r="J16" s="19">
        <f t="shared" ref="J16:J18" si="7">COUNTIFS($B$3:$B$2160,"&gt;"&amp;H16,$B$3:$B$2160,"&lt;="&amp;I16)</f>
        <v>36</v>
      </c>
      <c r="K16" s="19">
        <f t="shared" si="1"/>
        <v>0.98351413466276238</v>
      </c>
      <c r="L16" s="19">
        <f t="shared" si="2"/>
        <v>0.99799045632372829</v>
      </c>
      <c r="M16" s="19">
        <f>(L16-K16)*$E$3</f>
        <v>31.239902144364429</v>
      </c>
      <c r="N16" s="19">
        <f t="shared" ref="N16:N18" si="8">((J16-M16)^2)/M16</f>
        <v>0.7253073806223137</v>
      </c>
    </row>
    <row r="17" spans="2:14" x14ac:dyDescent="0.25">
      <c r="B17" s="19">
        <v>10.354369167663322</v>
      </c>
      <c r="G17" s="19">
        <v>14</v>
      </c>
      <c r="H17" s="19">
        <f t="shared" si="5"/>
        <v>12.847750951619901</v>
      </c>
      <c r="I17" s="19">
        <f t="shared" si="0"/>
        <v>13.56220911436127</v>
      </c>
      <c r="J17" s="19">
        <f t="shared" si="7"/>
        <v>5</v>
      </c>
      <c r="K17" s="19">
        <f t="shared" si="1"/>
        <v>0.99799045632372829</v>
      </c>
      <c r="L17" s="19">
        <f t="shared" si="2"/>
        <v>0.9998974619922073</v>
      </c>
      <c r="M17" s="19">
        <f>(L17-K17)*$E$3</f>
        <v>4.1153182325777067</v>
      </c>
      <c r="N17" s="19">
        <f t="shared" si="8"/>
        <v>0.19018257771992464</v>
      </c>
    </row>
    <row r="18" spans="2:14" x14ac:dyDescent="0.25">
      <c r="B18" s="19">
        <v>5.5826538506226839</v>
      </c>
      <c r="G18" s="19">
        <v>15</v>
      </c>
      <c r="H18" s="19">
        <f t="shared" si="5"/>
        <v>13.56220911436127</v>
      </c>
      <c r="I18" s="19">
        <f t="shared" si="0"/>
        <v>14.276667277102639</v>
      </c>
      <c r="J18" s="19">
        <f t="shared" si="7"/>
        <v>1</v>
      </c>
      <c r="K18" s="19">
        <f t="shared" si="1"/>
        <v>0.9998974619922073</v>
      </c>
      <c r="L18" s="19">
        <f t="shared" si="2"/>
        <v>0.99999835205995946</v>
      </c>
      <c r="M18" s="19">
        <f>(L18-K18)*$E$3</f>
        <v>0.21772076620915559</v>
      </c>
      <c r="N18" s="19">
        <f t="shared" si="8"/>
        <v>2.8107599025832219</v>
      </c>
    </row>
    <row r="19" spans="2:14" x14ac:dyDescent="0.25">
      <c r="B19" s="19">
        <v>12.487152674692707</v>
      </c>
    </row>
    <row r="20" spans="2:14" x14ac:dyDescent="0.25">
      <c r="B20" s="19">
        <v>11.925294245954188</v>
      </c>
    </row>
    <row r="21" spans="2:14" x14ac:dyDescent="0.25">
      <c r="B21" s="19">
        <v>9.8961463299246315</v>
      </c>
    </row>
    <row r="22" spans="2:14" x14ac:dyDescent="0.25">
      <c r="B22" s="19">
        <v>7.9207555029934209</v>
      </c>
    </row>
    <row r="23" spans="2:14" x14ac:dyDescent="0.25">
      <c r="B23" s="19">
        <v>13.514993033788405</v>
      </c>
    </row>
    <row r="24" spans="2:14" x14ac:dyDescent="0.25">
      <c r="B24" s="19">
        <v>6.1306223376041284</v>
      </c>
    </row>
    <row r="25" spans="2:14" x14ac:dyDescent="0.25">
      <c r="B25" s="19">
        <v>9.678491116699421</v>
      </c>
      <c r="E25" s="18" t="s">
        <v>73</v>
      </c>
    </row>
    <row r="26" spans="2:14" x14ac:dyDescent="0.25">
      <c r="B26" s="19">
        <v>9.8399216251467951</v>
      </c>
    </row>
    <row r="27" spans="2:14" x14ac:dyDescent="0.25">
      <c r="B27" s="19">
        <v>10.644197840613392</v>
      </c>
    </row>
    <row r="28" spans="2:14" x14ac:dyDescent="0.25">
      <c r="B28" s="19">
        <v>9.2104223982113922</v>
      </c>
    </row>
    <row r="29" spans="2:14" x14ac:dyDescent="0.25">
      <c r="B29" s="19">
        <v>11.113659809654987</v>
      </c>
    </row>
    <row r="30" spans="2:14" x14ac:dyDescent="0.25">
      <c r="B30" s="19">
        <v>10.481181688419563</v>
      </c>
    </row>
    <row r="31" spans="2:14" x14ac:dyDescent="0.25">
      <c r="B31" s="19">
        <v>6.8283335349282881</v>
      </c>
    </row>
    <row r="32" spans="2:14" x14ac:dyDescent="0.25">
      <c r="B32" s="19">
        <v>9.141554467370991</v>
      </c>
    </row>
    <row r="33" spans="2:2" x14ac:dyDescent="0.25">
      <c r="B33" s="19">
        <v>9.3490429670989208</v>
      </c>
    </row>
    <row r="34" spans="2:2" x14ac:dyDescent="0.25">
      <c r="B34" s="19">
        <v>9.7929770027943697</v>
      </c>
    </row>
    <row r="35" spans="2:2" x14ac:dyDescent="0.25">
      <c r="B35" s="19">
        <v>8.4361003437669986</v>
      </c>
    </row>
    <row r="36" spans="2:2" x14ac:dyDescent="0.25">
      <c r="B36" s="19">
        <v>8.5695998646930054</v>
      </c>
    </row>
    <row r="37" spans="2:2" x14ac:dyDescent="0.25">
      <c r="B37" s="19">
        <v>11.814771153992574</v>
      </c>
    </row>
    <row r="38" spans="2:2" x14ac:dyDescent="0.25">
      <c r="B38" s="19">
        <v>12.272925206982134</v>
      </c>
    </row>
    <row r="39" spans="2:2" x14ac:dyDescent="0.25">
      <c r="B39" s="19">
        <v>10.981958613828422</v>
      </c>
    </row>
    <row r="40" spans="2:2" x14ac:dyDescent="0.25">
      <c r="B40" s="19">
        <v>7.178615008575294</v>
      </c>
    </row>
    <row r="41" spans="2:2" x14ac:dyDescent="0.25">
      <c r="B41" s="19">
        <v>9.7583879317243039</v>
      </c>
    </row>
    <row r="42" spans="2:2" x14ac:dyDescent="0.25">
      <c r="B42" s="19">
        <v>7.3695628307142016</v>
      </c>
    </row>
    <row r="43" spans="2:2" x14ac:dyDescent="0.25">
      <c r="B43" s="19">
        <v>6.618017359686851</v>
      </c>
    </row>
    <row r="44" spans="2:2" x14ac:dyDescent="0.25">
      <c r="B44" s="19">
        <v>9.0242350497978308</v>
      </c>
    </row>
    <row r="45" spans="2:2" x14ac:dyDescent="0.25">
      <c r="B45" s="19">
        <v>8.027288741591887</v>
      </c>
    </row>
    <row r="46" spans="2:2" x14ac:dyDescent="0.25">
      <c r="B46" s="19">
        <v>11.65511817707895</v>
      </c>
    </row>
    <row r="47" spans="2:2" x14ac:dyDescent="0.25">
      <c r="B47" s="19">
        <v>9.4571657463028167</v>
      </c>
    </row>
    <row r="48" spans="2:2" x14ac:dyDescent="0.25">
      <c r="B48" s="19">
        <v>9.6591930750499575</v>
      </c>
    </row>
    <row r="49" spans="2:14" x14ac:dyDescent="0.25">
      <c r="B49" s="19">
        <v>8.7512795980677911</v>
      </c>
    </row>
    <row r="50" spans="2:14" x14ac:dyDescent="0.25">
      <c r="B50" s="19">
        <v>10.159320863795863</v>
      </c>
    </row>
    <row r="51" spans="2:14" x14ac:dyDescent="0.25">
      <c r="B51" s="19">
        <v>9.8700638523506843</v>
      </c>
      <c r="I51" s="18">
        <v>12.64583886214951</v>
      </c>
    </row>
    <row r="52" spans="2:14" x14ac:dyDescent="0.25">
      <c r="B52" s="19">
        <v>9.2697631358887325</v>
      </c>
      <c r="G52" s="18">
        <v>40</v>
      </c>
      <c r="H52" s="18">
        <f t="shared" ref="H52:H54" si="9">I51</f>
        <v>12.64583886214951</v>
      </c>
      <c r="I52" s="18">
        <f>H52+$E$12</f>
        <v>13.36029702489088</v>
      </c>
      <c r="J52" s="18">
        <f t="shared" ref="J52:J53" si="10">COUNTIFS($B$3:$B$2160,"&gt;"&amp;H52,$B$3:$B$2160,"&lt;="&amp;I52)</f>
        <v>6</v>
      </c>
      <c r="K52" s="18">
        <f t="shared" ref="K52:L55" si="11">_xlfn.WEIBULL.DIST(H52,$E$15,$E$16,TRUE)</f>
        <v>0.99606387480407121</v>
      </c>
      <c r="L52" s="18">
        <f t="shared" si="11"/>
        <v>0.99973633442466958</v>
      </c>
      <c r="M52" s="18">
        <f t="shared" ref="M52:M53" si="12">(L52-K52)*$E$3</f>
        <v>7.9251678612512766</v>
      </c>
      <c r="N52" s="18">
        <f>((J52-M52)^2)/M52</f>
        <v>0.46765839650109875</v>
      </c>
    </row>
    <row r="53" spans="2:14" x14ac:dyDescent="0.25">
      <c r="B53" s="19">
        <v>9.5860152643259227</v>
      </c>
      <c r="G53" s="18">
        <v>41</v>
      </c>
      <c r="H53" s="18">
        <f t="shared" si="9"/>
        <v>13.36029702489088</v>
      </c>
      <c r="I53" s="18">
        <f>H53+$E$12</f>
        <v>14.074755187632249</v>
      </c>
      <c r="J53" s="18">
        <f t="shared" si="10"/>
        <v>2</v>
      </c>
      <c r="K53" s="18">
        <f t="shared" si="11"/>
        <v>0.99973633442466958</v>
      </c>
      <c r="L53" s="18">
        <f t="shared" si="11"/>
        <v>0.99999393102656986</v>
      </c>
      <c r="M53" s="18">
        <f t="shared" si="12"/>
        <v>0.55589346690080088</v>
      </c>
      <c r="N53" s="18">
        <f t="shared" ref="N53" si="13">((J53-M53)^2)/M53</f>
        <v>3.7515167979333985</v>
      </c>
    </row>
    <row r="54" spans="2:14" x14ac:dyDescent="0.25">
      <c r="B54" s="19">
        <v>7.1407463912424927</v>
      </c>
      <c r="G54" s="18">
        <v>42</v>
      </c>
      <c r="H54" s="18">
        <f t="shared" si="9"/>
        <v>14.074755187632249</v>
      </c>
      <c r="I54" s="18">
        <v>13.577740813551294</v>
      </c>
      <c r="J54" s="18">
        <f t="shared" ref="J54:J55" si="14">COUNTIFS($B$3:$B$2160,"&gt;"&amp;H54,$B$3:$B$2160,"&lt;="&amp;I54)</f>
        <v>0</v>
      </c>
      <c r="K54" s="18">
        <f t="shared" si="11"/>
        <v>0.99999393102656986</v>
      </c>
      <c r="L54" s="18">
        <f t="shared" si="11"/>
        <v>0.99990500054985598</v>
      </c>
      <c r="M54" s="18">
        <f t="shared" ref="M54:M55" si="15">(L54-K54)*$E$3</f>
        <v>-0.19191196874854799</v>
      </c>
      <c r="N54" s="18">
        <f t="shared" ref="N54:N55" si="16">((J54-M54)^2)/M54</f>
        <v>-0.19191196874854799</v>
      </c>
    </row>
    <row r="55" spans="2:14" x14ac:dyDescent="0.25">
      <c r="B55" s="19">
        <v>9.0133373819351466</v>
      </c>
      <c r="G55" s="18">
        <v>43</v>
      </c>
      <c r="H55" s="18">
        <f>I54</f>
        <v>13.577740813551294</v>
      </c>
      <c r="I55" s="18">
        <v>14.276667277102632</v>
      </c>
      <c r="J55" s="18">
        <f t="shared" si="14"/>
        <v>1</v>
      </c>
      <c r="K55" s="18">
        <f t="shared" si="11"/>
        <v>0.99990500054985598</v>
      </c>
      <c r="L55" s="18">
        <f t="shared" si="11"/>
        <v>0.99999835205995946</v>
      </c>
      <c r="M55" s="18">
        <f t="shared" si="15"/>
        <v>0.20145255880330715</v>
      </c>
      <c r="N55" s="18">
        <f t="shared" si="16"/>
        <v>3.1654004279210834</v>
      </c>
    </row>
    <row r="56" spans="2:14" x14ac:dyDescent="0.25">
      <c r="B56" s="19">
        <v>8.871735556111922</v>
      </c>
    </row>
    <row r="57" spans="2:14" x14ac:dyDescent="0.25">
      <c r="B57" s="19">
        <v>8.2869065416499748</v>
      </c>
    </row>
    <row r="58" spans="2:14" x14ac:dyDescent="0.25">
      <c r="B58" s="19">
        <v>11.572517689100824</v>
      </c>
    </row>
    <row r="59" spans="2:14" x14ac:dyDescent="0.25">
      <c r="B59" s="19">
        <v>9.2772950787675406</v>
      </c>
    </row>
    <row r="60" spans="2:14" x14ac:dyDescent="0.25">
      <c r="B60" s="19">
        <v>8.933947927396277</v>
      </c>
    </row>
    <row r="61" spans="2:14" x14ac:dyDescent="0.25">
      <c r="B61" s="19">
        <v>9.9805227596250194</v>
      </c>
    </row>
    <row r="62" spans="2:14" x14ac:dyDescent="0.25">
      <c r="B62" s="19">
        <v>9.5521438767171674</v>
      </c>
    </row>
    <row r="63" spans="2:14" x14ac:dyDescent="0.25">
      <c r="B63" s="19">
        <v>10.912121140912731</v>
      </c>
    </row>
    <row r="64" spans="2:14" x14ac:dyDescent="0.25">
      <c r="B64" s="19">
        <v>8.2897635835342349</v>
      </c>
    </row>
    <row r="65" spans="2:2" x14ac:dyDescent="0.25">
      <c r="B65" s="19">
        <v>9.7084036913401643</v>
      </c>
    </row>
    <row r="66" spans="2:2" x14ac:dyDescent="0.25">
      <c r="B66" s="19">
        <v>8.9150557374241135</v>
      </c>
    </row>
    <row r="67" spans="2:2" x14ac:dyDescent="0.25">
      <c r="B67" s="19">
        <v>7.56064626363721</v>
      </c>
    </row>
    <row r="68" spans="2:2" x14ac:dyDescent="0.25">
      <c r="B68" s="19">
        <v>10.890564297006618</v>
      </c>
    </row>
    <row r="69" spans="2:2" x14ac:dyDescent="0.25">
      <c r="B69" s="19">
        <v>9.9527828824750326</v>
      </c>
    </row>
    <row r="70" spans="2:2" x14ac:dyDescent="0.25">
      <c r="B70" s="19">
        <v>10.066495912453943</v>
      </c>
    </row>
    <row r="71" spans="2:2" x14ac:dyDescent="0.25">
      <c r="B71" s="19">
        <v>8.7802160562960925</v>
      </c>
    </row>
    <row r="72" spans="2:2" x14ac:dyDescent="0.25">
      <c r="B72" s="19">
        <v>11.738949819314684</v>
      </c>
    </row>
    <row r="73" spans="2:2" x14ac:dyDescent="0.25">
      <c r="B73" s="19">
        <v>9.8038832305223895</v>
      </c>
    </row>
    <row r="74" spans="2:2" x14ac:dyDescent="0.25">
      <c r="B74" s="19">
        <v>8.7555043833781365</v>
      </c>
    </row>
    <row r="75" spans="2:2" x14ac:dyDescent="0.25">
      <c r="B75" s="19">
        <v>8.8762172622634807</v>
      </c>
    </row>
    <row r="76" spans="2:2" x14ac:dyDescent="0.25">
      <c r="B76" s="19">
        <v>8.0743390023757708</v>
      </c>
    </row>
    <row r="77" spans="2:2" x14ac:dyDescent="0.25">
      <c r="B77" s="19">
        <v>8.3336517913406709</v>
      </c>
    </row>
    <row r="78" spans="2:2" x14ac:dyDescent="0.25">
      <c r="B78" s="19">
        <v>5.4891082180418955</v>
      </c>
    </row>
    <row r="79" spans="2:2" x14ac:dyDescent="0.25">
      <c r="B79" s="19">
        <v>5.5092745911510379</v>
      </c>
    </row>
    <row r="80" spans="2:2" x14ac:dyDescent="0.25">
      <c r="B80" s="19">
        <v>10.498570078968278</v>
      </c>
    </row>
    <row r="81" spans="2:2" x14ac:dyDescent="0.25">
      <c r="B81" s="19">
        <v>5.3758113485071446</v>
      </c>
    </row>
    <row r="82" spans="2:2" x14ac:dyDescent="0.25">
      <c r="B82" s="19">
        <v>9.208981680322804</v>
      </c>
    </row>
    <row r="83" spans="2:2" x14ac:dyDescent="0.25">
      <c r="B83" s="19">
        <v>9.4782659354659948</v>
      </c>
    </row>
    <row r="84" spans="2:2" x14ac:dyDescent="0.25">
      <c r="B84" s="19">
        <v>8.8798778049683058</v>
      </c>
    </row>
    <row r="85" spans="2:2" x14ac:dyDescent="0.25">
      <c r="B85" s="19">
        <v>9.3713888029899959</v>
      </c>
    </row>
    <row r="86" spans="2:2" x14ac:dyDescent="0.25">
      <c r="B86" s="19">
        <v>10.10413286550177</v>
      </c>
    </row>
    <row r="87" spans="2:2" x14ac:dyDescent="0.25">
      <c r="B87" s="19">
        <v>11.54904985292065</v>
      </c>
    </row>
    <row r="88" spans="2:2" x14ac:dyDescent="0.25">
      <c r="B88" s="19">
        <v>7.568458760829686</v>
      </c>
    </row>
    <row r="89" spans="2:2" x14ac:dyDescent="0.25">
      <c r="B89" s="19">
        <v>10.246573866759018</v>
      </c>
    </row>
    <row r="90" spans="2:2" x14ac:dyDescent="0.25">
      <c r="B90" s="19">
        <v>8.9753345144527401</v>
      </c>
    </row>
    <row r="91" spans="2:2" x14ac:dyDescent="0.25">
      <c r="B91" s="19">
        <v>9.5068987460317427</v>
      </c>
    </row>
    <row r="92" spans="2:2" x14ac:dyDescent="0.25">
      <c r="B92" s="19">
        <v>10.338786544161787</v>
      </c>
    </row>
    <row r="93" spans="2:2" x14ac:dyDescent="0.25">
      <c r="B93" s="19">
        <v>7.7742602209208691</v>
      </c>
    </row>
    <row r="94" spans="2:2" x14ac:dyDescent="0.25">
      <c r="B94" s="19">
        <v>11.270139336371312</v>
      </c>
    </row>
    <row r="95" spans="2:2" x14ac:dyDescent="0.25">
      <c r="B95" s="19">
        <v>11.683206218811105</v>
      </c>
    </row>
    <row r="96" spans="2:2" x14ac:dyDescent="0.25">
      <c r="B96" s="19">
        <v>11.148491904282816</v>
      </c>
    </row>
    <row r="97" spans="2:2" x14ac:dyDescent="0.25">
      <c r="B97" s="19">
        <v>9.3593237887474672</v>
      </c>
    </row>
    <row r="98" spans="2:2" x14ac:dyDescent="0.25">
      <c r="B98" s="19">
        <v>8.054742002546817</v>
      </c>
    </row>
    <row r="99" spans="2:2" x14ac:dyDescent="0.25">
      <c r="B99" s="19">
        <v>10.34640854868401</v>
      </c>
    </row>
    <row r="100" spans="2:2" x14ac:dyDescent="0.25">
      <c r="B100" s="19">
        <v>9.8168815522084092</v>
      </c>
    </row>
    <row r="101" spans="2:2" x14ac:dyDescent="0.25">
      <c r="B101" s="19">
        <v>7.9539097367454499</v>
      </c>
    </row>
    <row r="102" spans="2:2" x14ac:dyDescent="0.25">
      <c r="B102" s="19">
        <v>7.5130600957796991</v>
      </c>
    </row>
    <row r="103" spans="2:2" x14ac:dyDescent="0.25">
      <c r="B103" s="19">
        <v>5.9461312030530369</v>
      </c>
    </row>
    <row r="104" spans="2:2" x14ac:dyDescent="0.25">
      <c r="B104" s="19">
        <v>9.9767874420165494</v>
      </c>
    </row>
    <row r="105" spans="2:2" x14ac:dyDescent="0.25">
      <c r="B105" s="19">
        <v>9.4519788766456276</v>
      </c>
    </row>
    <row r="106" spans="2:2" x14ac:dyDescent="0.25">
      <c r="B106" s="19">
        <v>9.3780547492300137</v>
      </c>
    </row>
    <row r="107" spans="2:2" x14ac:dyDescent="0.25">
      <c r="B107" s="19">
        <v>8.2854487707904294</v>
      </c>
    </row>
    <row r="108" spans="2:2" x14ac:dyDescent="0.25">
      <c r="B108" s="19">
        <v>10.906996033157142</v>
      </c>
    </row>
    <row r="109" spans="2:2" x14ac:dyDescent="0.25">
      <c r="B109" s="19">
        <v>5.3915788094217456</v>
      </c>
    </row>
    <row r="110" spans="2:2" x14ac:dyDescent="0.25">
      <c r="B110" s="19">
        <v>11.878139286810782</v>
      </c>
    </row>
    <row r="111" spans="2:2" x14ac:dyDescent="0.25">
      <c r="B111" s="19">
        <v>8.659979320536074</v>
      </c>
    </row>
    <row r="112" spans="2:2" x14ac:dyDescent="0.25">
      <c r="B112" s="19">
        <v>6.7142572473578266</v>
      </c>
    </row>
    <row r="113" spans="2:2" x14ac:dyDescent="0.25">
      <c r="B113" s="19">
        <v>6.7153774215357629</v>
      </c>
    </row>
    <row r="114" spans="2:2" x14ac:dyDescent="0.25">
      <c r="B114" s="19">
        <v>11.332624333501416</v>
      </c>
    </row>
    <row r="115" spans="2:2" x14ac:dyDescent="0.25">
      <c r="B115" s="19">
        <v>7.6987050211955381</v>
      </c>
    </row>
    <row r="116" spans="2:2" x14ac:dyDescent="0.25">
      <c r="B116" s="19">
        <v>10.782342180692623</v>
      </c>
    </row>
    <row r="117" spans="2:2" x14ac:dyDescent="0.25">
      <c r="B117" s="19">
        <v>11.410382804081705</v>
      </c>
    </row>
    <row r="118" spans="2:2" x14ac:dyDescent="0.25">
      <c r="B118" s="19">
        <v>6.762712943938233</v>
      </c>
    </row>
    <row r="119" spans="2:2" x14ac:dyDescent="0.25">
      <c r="B119" s="19">
        <v>9.8141188440971376</v>
      </c>
    </row>
    <row r="120" spans="2:2" x14ac:dyDescent="0.25">
      <c r="B120" s="19">
        <v>8.7380607768835503</v>
      </c>
    </row>
    <row r="121" spans="2:2" x14ac:dyDescent="0.25">
      <c r="B121" s="19">
        <v>9.912451147880363</v>
      </c>
    </row>
    <row r="122" spans="2:2" x14ac:dyDescent="0.25">
      <c r="B122" s="19">
        <v>9.4944787427727224</v>
      </c>
    </row>
    <row r="123" spans="2:2" x14ac:dyDescent="0.25">
      <c r="B123" s="19">
        <v>11.670827456338417</v>
      </c>
    </row>
    <row r="124" spans="2:2" x14ac:dyDescent="0.25">
      <c r="B124" s="19">
        <v>11.021028755928498</v>
      </c>
    </row>
    <row r="125" spans="2:2" x14ac:dyDescent="0.25">
      <c r="B125" s="19">
        <v>8.6476792649032106</v>
      </c>
    </row>
    <row r="126" spans="2:2" x14ac:dyDescent="0.25">
      <c r="B126" s="19">
        <v>9.0446462142601209</v>
      </c>
    </row>
    <row r="127" spans="2:2" x14ac:dyDescent="0.25">
      <c r="B127" s="19">
        <v>10.083454754219893</v>
      </c>
    </row>
    <row r="128" spans="2:2" x14ac:dyDescent="0.25">
      <c r="B128" s="19">
        <v>7.7147934441863271</v>
      </c>
    </row>
    <row r="129" spans="2:2" x14ac:dyDescent="0.25">
      <c r="B129" s="19">
        <v>8.7848138795779374</v>
      </c>
    </row>
    <row r="130" spans="2:2" x14ac:dyDescent="0.25">
      <c r="B130" s="19">
        <v>10.331406058643417</v>
      </c>
    </row>
    <row r="131" spans="2:2" x14ac:dyDescent="0.25">
      <c r="B131" s="19">
        <v>7.4512588952693379</v>
      </c>
    </row>
    <row r="132" spans="2:2" x14ac:dyDescent="0.25">
      <c r="B132" s="19">
        <v>7.9617117246130009</v>
      </c>
    </row>
    <row r="133" spans="2:2" x14ac:dyDescent="0.25">
      <c r="B133" s="19">
        <v>10.809834784916109</v>
      </c>
    </row>
    <row r="134" spans="2:2" x14ac:dyDescent="0.25">
      <c r="B134" s="19">
        <v>8.3163936165735901</v>
      </c>
    </row>
    <row r="135" spans="2:2" x14ac:dyDescent="0.25">
      <c r="B135" s="19">
        <v>9.3298615223122319</v>
      </c>
    </row>
    <row r="136" spans="2:2" x14ac:dyDescent="0.25">
      <c r="B136" s="19">
        <v>8.1072760764100629</v>
      </c>
    </row>
    <row r="137" spans="2:2" x14ac:dyDescent="0.25">
      <c r="B137" s="19">
        <v>11.97403045790664</v>
      </c>
    </row>
    <row r="138" spans="2:2" x14ac:dyDescent="0.25">
      <c r="B138" s="19">
        <v>9.2514276217034048</v>
      </c>
    </row>
    <row r="139" spans="2:2" x14ac:dyDescent="0.25">
      <c r="B139" s="19">
        <v>8.0903474209057755</v>
      </c>
    </row>
    <row r="140" spans="2:2" x14ac:dyDescent="0.25">
      <c r="B140" s="19">
        <v>10.801363513147649</v>
      </c>
    </row>
    <row r="141" spans="2:2" x14ac:dyDescent="0.25">
      <c r="B141" s="19">
        <v>10.97698974926481</v>
      </c>
    </row>
    <row r="142" spans="2:2" x14ac:dyDescent="0.25">
      <c r="B142" s="19">
        <v>8.638126573544346</v>
      </c>
    </row>
    <row r="143" spans="2:2" x14ac:dyDescent="0.25">
      <c r="B143" s="19">
        <v>7.9286708165576734</v>
      </c>
    </row>
    <row r="144" spans="2:2" x14ac:dyDescent="0.25">
      <c r="B144" s="19">
        <v>9.7573514356922573</v>
      </c>
    </row>
    <row r="145" spans="2:2" x14ac:dyDescent="0.25">
      <c r="B145" s="19">
        <v>8.827995629001709</v>
      </c>
    </row>
    <row r="146" spans="2:2" x14ac:dyDescent="0.25">
      <c r="B146" s="19">
        <v>8.8188112162046401</v>
      </c>
    </row>
    <row r="147" spans="2:2" x14ac:dyDescent="0.25">
      <c r="B147" s="19">
        <v>9.8761262155109417</v>
      </c>
    </row>
    <row r="148" spans="2:2" x14ac:dyDescent="0.25">
      <c r="B148" s="19">
        <v>10.569788679576149</v>
      </c>
    </row>
    <row r="149" spans="2:2" x14ac:dyDescent="0.25">
      <c r="B149" s="19">
        <v>9.4316060089792728</v>
      </c>
    </row>
    <row r="150" spans="2:2" x14ac:dyDescent="0.25">
      <c r="B150" s="19">
        <v>7.988789776029309</v>
      </c>
    </row>
    <row r="151" spans="2:2" x14ac:dyDescent="0.25">
      <c r="B151" s="19">
        <v>12.708688629341145</v>
      </c>
    </row>
    <row r="152" spans="2:2" x14ac:dyDescent="0.25">
      <c r="B152" s="19">
        <v>10.738445029119873</v>
      </c>
    </row>
    <row r="153" spans="2:2" x14ac:dyDescent="0.25">
      <c r="B153" s="19">
        <v>10.303219492076533</v>
      </c>
    </row>
    <row r="154" spans="2:2" x14ac:dyDescent="0.25">
      <c r="B154" s="19">
        <v>9.0897202791156921</v>
      </c>
    </row>
    <row r="155" spans="2:2" x14ac:dyDescent="0.25">
      <c r="B155" s="19">
        <v>9.0928624346532789</v>
      </c>
    </row>
    <row r="156" spans="2:2" x14ac:dyDescent="0.25">
      <c r="B156" s="19">
        <v>7.9246986938754169</v>
      </c>
    </row>
    <row r="157" spans="2:2" x14ac:dyDescent="0.25">
      <c r="B157" s="19">
        <v>8.5866176920974073</v>
      </c>
    </row>
    <row r="158" spans="2:2" x14ac:dyDescent="0.25">
      <c r="B158" s="19">
        <v>8.8930645726095623</v>
      </c>
    </row>
    <row r="159" spans="2:2" x14ac:dyDescent="0.25">
      <c r="B159" s="19">
        <v>6.4415510635561617</v>
      </c>
    </row>
    <row r="160" spans="2:2" x14ac:dyDescent="0.25">
      <c r="B160" s="19">
        <v>10.423801900877439</v>
      </c>
    </row>
    <row r="161" spans="2:2" x14ac:dyDescent="0.25">
      <c r="B161" s="19">
        <v>8.3970612818334818</v>
      </c>
    </row>
    <row r="162" spans="2:2" x14ac:dyDescent="0.25">
      <c r="B162" s="19">
        <v>11.671757345872084</v>
      </c>
    </row>
    <row r="163" spans="2:2" x14ac:dyDescent="0.25">
      <c r="B163" s="19">
        <v>9.0113236251827562</v>
      </c>
    </row>
    <row r="164" spans="2:2" x14ac:dyDescent="0.25">
      <c r="B164" s="19">
        <v>9.1157560388828891</v>
      </c>
    </row>
    <row r="165" spans="2:2" x14ac:dyDescent="0.25">
      <c r="B165" s="19">
        <v>8.6204518291834802</v>
      </c>
    </row>
    <row r="166" spans="2:2" x14ac:dyDescent="0.25">
      <c r="B166" s="19">
        <v>7.8668873097550405</v>
      </c>
    </row>
    <row r="167" spans="2:2" x14ac:dyDescent="0.25">
      <c r="B167" s="19">
        <v>11.860988809032271</v>
      </c>
    </row>
    <row r="168" spans="2:2" x14ac:dyDescent="0.25">
      <c r="B168" s="19">
        <v>10.941119224835225</v>
      </c>
    </row>
    <row r="169" spans="2:2" x14ac:dyDescent="0.25">
      <c r="B169" s="19">
        <v>9.874693723837245</v>
      </c>
    </row>
    <row r="170" spans="2:2" x14ac:dyDescent="0.25">
      <c r="B170" s="19">
        <v>7.4678848252244165</v>
      </c>
    </row>
    <row r="171" spans="2:2" x14ac:dyDescent="0.25">
      <c r="B171" s="19">
        <v>4.0523836651508311</v>
      </c>
    </row>
    <row r="172" spans="2:2" x14ac:dyDescent="0.25">
      <c r="B172" s="19">
        <v>11.619642399170296</v>
      </c>
    </row>
    <row r="173" spans="2:2" x14ac:dyDescent="0.25">
      <c r="B173" s="19">
        <v>7.1834891510020231</v>
      </c>
    </row>
    <row r="174" spans="2:2" x14ac:dyDescent="0.25">
      <c r="B174" s="19">
        <v>9.7784502102207078</v>
      </c>
    </row>
    <row r="175" spans="2:2" x14ac:dyDescent="0.25">
      <c r="B175" s="19">
        <v>9.6739140998756437</v>
      </c>
    </row>
    <row r="176" spans="2:2" x14ac:dyDescent="0.25">
      <c r="B176" s="19">
        <v>10.331107243641469</v>
      </c>
    </row>
    <row r="177" spans="2:2" x14ac:dyDescent="0.25">
      <c r="B177" s="19">
        <v>6.196574855465804</v>
      </c>
    </row>
    <row r="178" spans="2:2" x14ac:dyDescent="0.25">
      <c r="B178" s="19">
        <v>9.5866472216279224</v>
      </c>
    </row>
    <row r="179" spans="2:2" x14ac:dyDescent="0.25">
      <c r="B179" s="19">
        <v>10.449065383688493</v>
      </c>
    </row>
    <row r="180" spans="2:2" x14ac:dyDescent="0.25">
      <c r="B180" s="19">
        <v>8.9178942617772332</v>
      </c>
    </row>
    <row r="181" spans="2:2" x14ac:dyDescent="0.25">
      <c r="B181" s="19">
        <v>11.052409869471969</v>
      </c>
    </row>
    <row r="182" spans="2:2" x14ac:dyDescent="0.25">
      <c r="B182" s="19">
        <v>6.4495842181391918</v>
      </c>
    </row>
    <row r="183" spans="2:2" x14ac:dyDescent="0.25">
      <c r="B183" s="19">
        <v>9.1054052928247415</v>
      </c>
    </row>
    <row r="184" spans="2:2" x14ac:dyDescent="0.25">
      <c r="B184" s="19">
        <v>11.021629008236895</v>
      </c>
    </row>
    <row r="185" spans="2:2" x14ac:dyDescent="0.25">
      <c r="B185" s="19">
        <v>9.7500174914270303</v>
      </c>
    </row>
    <row r="186" spans="2:2" x14ac:dyDescent="0.25">
      <c r="B186" s="19">
        <v>8.3844483139559838</v>
      </c>
    </row>
    <row r="187" spans="2:2" x14ac:dyDescent="0.25">
      <c r="B187" s="19">
        <v>9.3730896367656413</v>
      </c>
    </row>
    <row r="188" spans="2:2" x14ac:dyDescent="0.25">
      <c r="B188" s="19">
        <v>11.75619277456271</v>
      </c>
    </row>
    <row r="189" spans="2:2" x14ac:dyDescent="0.25">
      <c r="B189" s="19">
        <v>9.6815921795538227</v>
      </c>
    </row>
    <row r="190" spans="2:2" x14ac:dyDescent="0.25">
      <c r="B190" s="19">
        <v>11.606338568739252</v>
      </c>
    </row>
    <row r="191" spans="2:2" x14ac:dyDescent="0.25">
      <c r="B191" s="19">
        <v>11.029945460547916</v>
      </c>
    </row>
    <row r="192" spans="2:2" x14ac:dyDescent="0.25">
      <c r="B192" s="19">
        <v>7.8057909254324471</v>
      </c>
    </row>
    <row r="193" spans="2:2" x14ac:dyDescent="0.25">
      <c r="B193" s="19">
        <v>13.454000092504453</v>
      </c>
    </row>
    <row r="194" spans="2:2" x14ac:dyDescent="0.25">
      <c r="B194" s="19">
        <v>4.1608621497354896</v>
      </c>
    </row>
    <row r="195" spans="2:2" x14ac:dyDescent="0.25">
      <c r="B195" s="19">
        <v>8.5246955614712601</v>
      </c>
    </row>
    <row r="196" spans="2:2" x14ac:dyDescent="0.25">
      <c r="B196" s="19">
        <v>10.816657953999417</v>
      </c>
    </row>
    <row r="197" spans="2:2" x14ac:dyDescent="0.25">
      <c r="B197" s="19">
        <v>8.0053868171868316</v>
      </c>
    </row>
    <row r="198" spans="2:2" x14ac:dyDescent="0.25">
      <c r="B198" s="19">
        <v>10.033410151338423</v>
      </c>
    </row>
    <row r="199" spans="2:2" x14ac:dyDescent="0.25">
      <c r="B199" s="19">
        <v>8.7176068482932862</v>
      </c>
    </row>
    <row r="200" spans="2:2" x14ac:dyDescent="0.25">
      <c r="B200" s="19">
        <v>10.882263900977097</v>
      </c>
    </row>
    <row r="201" spans="2:2" x14ac:dyDescent="0.25">
      <c r="B201" s="19">
        <v>10.126948224837696</v>
      </c>
    </row>
    <row r="202" spans="2:2" x14ac:dyDescent="0.25">
      <c r="B202" s="19">
        <v>8.5013902616471118</v>
      </c>
    </row>
    <row r="203" spans="2:2" x14ac:dyDescent="0.25">
      <c r="B203" s="19">
        <v>5.3373921874866674</v>
      </c>
    </row>
    <row r="204" spans="2:2" x14ac:dyDescent="0.25">
      <c r="B204" s="19">
        <v>8.727824244357949</v>
      </c>
    </row>
    <row r="205" spans="2:2" x14ac:dyDescent="0.25">
      <c r="B205" s="19">
        <v>10.357644005488041</v>
      </c>
    </row>
    <row r="206" spans="2:2" x14ac:dyDescent="0.25">
      <c r="B206" s="19">
        <v>10.571603674409403</v>
      </c>
    </row>
    <row r="207" spans="2:2" x14ac:dyDescent="0.25">
      <c r="B207" s="19">
        <v>10.208859199773215</v>
      </c>
    </row>
    <row r="208" spans="2:2" x14ac:dyDescent="0.25">
      <c r="B208" s="19">
        <v>7.3498383062566255</v>
      </c>
    </row>
    <row r="209" spans="2:2" x14ac:dyDescent="0.25">
      <c r="B209" s="19">
        <v>10.170804914332779</v>
      </c>
    </row>
    <row r="210" spans="2:2" x14ac:dyDescent="0.25">
      <c r="B210" s="19">
        <v>7.2281483454792816</v>
      </c>
    </row>
    <row r="211" spans="2:2" x14ac:dyDescent="0.25">
      <c r="B211" s="19">
        <v>11.657409608925455</v>
      </c>
    </row>
    <row r="212" spans="2:2" x14ac:dyDescent="0.25">
      <c r="B212" s="19">
        <v>11.877279694905374</v>
      </c>
    </row>
    <row r="213" spans="2:2" x14ac:dyDescent="0.25">
      <c r="B213" s="19">
        <v>7.8362633066265488</v>
      </c>
    </row>
    <row r="214" spans="2:2" x14ac:dyDescent="0.25">
      <c r="B214" s="19">
        <v>8.6746296079358558</v>
      </c>
    </row>
    <row r="215" spans="2:2" x14ac:dyDescent="0.25">
      <c r="B215" s="19">
        <v>9.2808792424214204</v>
      </c>
    </row>
    <row r="216" spans="2:2" x14ac:dyDescent="0.25">
      <c r="B216" s="19">
        <v>9.9018538994471808</v>
      </c>
    </row>
    <row r="217" spans="2:2" x14ac:dyDescent="0.25">
      <c r="B217" s="19">
        <v>10.53214174001697</v>
      </c>
    </row>
    <row r="218" spans="2:2" x14ac:dyDescent="0.25">
      <c r="B218" s="19">
        <v>10.117986231139968</v>
      </c>
    </row>
    <row r="219" spans="2:2" x14ac:dyDescent="0.25">
      <c r="B219" s="19">
        <v>10.579756924261133</v>
      </c>
    </row>
    <row r="220" spans="2:2" x14ac:dyDescent="0.25">
      <c r="B220" s="19">
        <v>8.8745754817846141</v>
      </c>
    </row>
    <row r="221" spans="2:2" x14ac:dyDescent="0.25">
      <c r="B221" s="19">
        <v>9.9098227655551145</v>
      </c>
    </row>
    <row r="222" spans="2:2" x14ac:dyDescent="0.25">
      <c r="B222" s="19">
        <v>8.0135639479853467</v>
      </c>
    </row>
    <row r="223" spans="2:2" x14ac:dyDescent="0.25">
      <c r="B223" s="19">
        <v>10.378949276393792</v>
      </c>
    </row>
    <row r="224" spans="2:2" x14ac:dyDescent="0.25">
      <c r="B224" s="19">
        <v>9.6639454261186852</v>
      </c>
    </row>
    <row r="225" spans="2:2" x14ac:dyDescent="0.25">
      <c r="B225" s="19">
        <v>9.5543099232906634</v>
      </c>
    </row>
    <row r="226" spans="2:2" x14ac:dyDescent="0.25">
      <c r="B226" s="19">
        <v>7.0909696983074415</v>
      </c>
    </row>
    <row r="227" spans="2:2" x14ac:dyDescent="0.25">
      <c r="B227" s="19">
        <v>9.5691561699711798</v>
      </c>
    </row>
    <row r="228" spans="2:2" x14ac:dyDescent="0.25">
      <c r="B228" s="19">
        <v>10.593593444617746</v>
      </c>
    </row>
    <row r="229" spans="2:2" x14ac:dyDescent="0.25">
      <c r="B229" s="19">
        <v>9.1848437379788646</v>
      </c>
    </row>
    <row r="230" spans="2:2" x14ac:dyDescent="0.25">
      <c r="B230" s="19">
        <v>12.459367614730056</v>
      </c>
    </row>
    <row r="231" spans="2:2" x14ac:dyDescent="0.25">
      <c r="B231" s="19">
        <v>9.1873550457325841</v>
      </c>
    </row>
    <row r="232" spans="2:2" x14ac:dyDescent="0.25">
      <c r="B232" s="19">
        <v>9.4912944449935974</v>
      </c>
    </row>
    <row r="233" spans="2:2" x14ac:dyDescent="0.25">
      <c r="B233" s="19">
        <v>8.043442520604021</v>
      </c>
    </row>
    <row r="234" spans="2:2" x14ac:dyDescent="0.25">
      <c r="B234" s="19">
        <v>12.310878718853528</v>
      </c>
    </row>
    <row r="235" spans="2:2" x14ac:dyDescent="0.25">
      <c r="B235" s="19">
        <v>11.536827546222415</v>
      </c>
    </row>
    <row r="236" spans="2:2" x14ac:dyDescent="0.25">
      <c r="B236" s="19">
        <v>9.5904324958453557</v>
      </c>
    </row>
    <row r="237" spans="2:2" x14ac:dyDescent="0.25">
      <c r="B237" s="19">
        <v>9.8904521723667216</v>
      </c>
    </row>
    <row r="238" spans="2:2" x14ac:dyDescent="0.25">
      <c r="B238" s="19">
        <v>7.4691003308549195</v>
      </c>
    </row>
    <row r="239" spans="2:2" x14ac:dyDescent="0.25">
      <c r="B239" s="19">
        <v>10.628081166843762</v>
      </c>
    </row>
    <row r="240" spans="2:2" x14ac:dyDescent="0.25">
      <c r="B240" s="19">
        <v>7.7521300093145964</v>
      </c>
    </row>
    <row r="241" spans="2:2" x14ac:dyDescent="0.25">
      <c r="B241" s="19">
        <v>9.9896379530552935</v>
      </c>
    </row>
    <row r="242" spans="2:2" x14ac:dyDescent="0.25">
      <c r="B242" s="19">
        <v>10.894855787378122</v>
      </c>
    </row>
    <row r="243" spans="2:2" x14ac:dyDescent="0.25">
      <c r="B243" s="19">
        <v>10.551146905161584</v>
      </c>
    </row>
    <row r="244" spans="2:2" x14ac:dyDescent="0.25">
      <c r="B244" s="19">
        <v>10.705051629196948</v>
      </c>
    </row>
    <row r="245" spans="2:2" x14ac:dyDescent="0.25">
      <c r="B245" s="19">
        <v>3.5597948359821006</v>
      </c>
    </row>
    <row r="246" spans="2:2" x14ac:dyDescent="0.25">
      <c r="B246" s="19">
        <v>10.162666226217157</v>
      </c>
    </row>
    <row r="247" spans="2:2" x14ac:dyDescent="0.25">
      <c r="B247" s="19">
        <v>10.093564422138977</v>
      </c>
    </row>
    <row r="248" spans="2:2" x14ac:dyDescent="0.25">
      <c r="B248" s="19">
        <v>8.5426425825475256</v>
      </c>
    </row>
    <row r="249" spans="2:2" x14ac:dyDescent="0.25">
      <c r="B249" s="19">
        <v>10.492943821615956</v>
      </c>
    </row>
    <row r="250" spans="2:2" x14ac:dyDescent="0.25">
      <c r="B250" s="19">
        <v>10.516422509639405</v>
      </c>
    </row>
    <row r="251" spans="2:2" x14ac:dyDescent="0.25">
      <c r="B251" s="19">
        <v>11.396484449497988</v>
      </c>
    </row>
    <row r="252" spans="2:2" x14ac:dyDescent="0.25">
      <c r="B252" s="19">
        <v>7.6630160189319589</v>
      </c>
    </row>
    <row r="253" spans="2:2" x14ac:dyDescent="0.25">
      <c r="B253" s="19">
        <v>10.562285838343533</v>
      </c>
    </row>
    <row r="254" spans="2:2" x14ac:dyDescent="0.25">
      <c r="B254" s="19">
        <v>9.029324561911789</v>
      </c>
    </row>
    <row r="255" spans="2:2" x14ac:dyDescent="0.25">
      <c r="B255" s="19">
        <v>9.3490161298022088</v>
      </c>
    </row>
    <row r="256" spans="2:2" x14ac:dyDescent="0.25">
      <c r="B256" s="19">
        <v>12.62340291152052</v>
      </c>
    </row>
    <row r="257" spans="2:2" x14ac:dyDescent="0.25">
      <c r="B257" s="19">
        <v>13.105300142795128</v>
      </c>
    </row>
    <row r="258" spans="2:2" x14ac:dyDescent="0.25">
      <c r="B258" s="19">
        <v>7.5755763055374201</v>
      </c>
    </row>
    <row r="259" spans="2:2" x14ac:dyDescent="0.25">
      <c r="B259" s="19">
        <v>6.9928494537890167</v>
      </c>
    </row>
    <row r="260" spans="2:2" x14ac:dyDescent="0.25">
      <c r="B260" s="19">
        <v>10.784763333093112</v>
      </c>
    </row>
    <row r="261" spans="2:2" x14ac:dyDescent="0.25">
      <c r="B261" s="19">
        <v>8.3490062078084897</v>
      </c>
    </row>
    <row r="262" spans="2:2" x14ac:dyDescent="0.25">
      <c r="B262" s="19">
        <v>8.8828637702647466</v>
      </c>
    </row>
    <row r="263" spans="2:2" x14ac:dyDescent="0.25">
      <c r="B263" s="19">
        <v>8.2888780426089887</v>
      </c>
    </row>
    <row r="264" spans="2:2" x14ac:dyDescent="0.25">
      <c r="B264" s="19">
        <v>8.4624290236773128</v>
      </c>
    </row>
    <row r="265" spans="2:2" x14ac:dyDescent="0.25">
      <c r="B265" s="19">
        <v>8.7381809678536033</v>
      </c>
    </row>
    <row r="266" spans="2:2" x14ac:dyDescent="0.25">
      <c r="B266" s="19">
        <v>8.0095928012845068</v>
      </c>
    </row>
    <row r="267" spans="2:2" x14ac:dyDescent="0.25">
      <c r="B267" s="19">
        <v>8.5800393675147237</v>
      </c>
    </row>
    <row r="268" spans="2:2" x14ac:dyDescent="0.25">
      <c r="B268" s="19">
        <v>8.9270680709266106</v>
      </c>
    </row>
    <row r="269" spans="2:2" x14ac:dyDescent="0.25">
      <c r="B269" s="19">
        <v>8.1034206051894113</v>
      </c>
    </row>
    <row r="270" spans="2:2" x14ac:dyDescent="0.25">
      <c r="B270" s="19">
        <v>11.114358986185906</v>
      </c>
    </row>
    <row r="271" spans="2:2" x14ac:dyDescent="0.25">
      <c r="B271" s="19">
        <v>10.870889684740936</v>
      </c>
    </row>
    <row r="272" spans="2:2" x14ac:dyDescent="0.25">
      <c r="B272" s="19">
        <v>9.4246831760779948</v>
      </c>
    </row>
    <row r="273" spans="2:2" x14ac:dyDescent="0.25">
      <c r="B273" s="19">
        <v>10.620167390681242</v>
      </c>
    </row>
    <row r="274" spans="2:2" x14ac:dyDescent="0.25">
      <c r="B274" s="19">
        <v>8.9946675952569493</v>
      </c>
    </row>
    <row r="275" spans="2:2" x14ac:dyDescent="0.25">
      <c r="B275" s="19">
        <v>9.7737220569078964</v>
      </c>
    </row>
    <row r="276" spans="2:2" x14ac:dyDescent="0.25">
      <c r="B276" s="19">
        <v>10.694285635971198</v>
      </c>
    </row>
    <row r="277" spans="2:2" x14ac:dyDescent="0.25">
      <c r="B277" s="19">
        <v>9.1412108289097276</v>
      </c>
    </row>
    <row r="278" spans="2:2" x14ac:dyDescent="0.25">
      <c r="B278" s="19">
        <v>12.075995368162092</v>
      </c>
    </row>
    <row r="279" spans="2:2" x14ac:dyDescent="0.25">
      <c r="B279" s="19">
        <v>10.038194297970236</v>
      </c>
    </row>
    <row r="280" spans="2:2" x14ac:dyDescent="0.25">
      <c r="B280" s="19">
        <v>8.6541177205299995</v>
      </c>
    </row>
    <row r="281" spans="2:2" x14ac:dyDescent="0.25">
      <c r="B281" s="19">
        <v>9.5481685604553235</v>
      </c>
    </row>
    <row r="282" spans="2:2" x14ac:dyDescent="0.25">
      <c r="B282" s="19">
        <v>7.7955885641591056</v>
      </c>
    </row>
    <row r="283" spans="2:2" x14ac:dyDescent="0.25">
      <c r="B283" s="19">
        <v>9.7942870192546785</v>
      </c>
    </row>
    <row r="284" spans="2:2" x14ac:dyDescent="0.25">
      <c r="B284" s="19">
        <v>8.2290622425296061</v>
      </c>
    </row>
    <row r="285" spans="2:2" x14ac:dyDescent="0.25">
      <c r="B285" s="19">
        <v>9.8930008977974886</v>
      </c>
    </row>
    <row r="286" spans="2:2" x14ac:dyDescent="0.25">
      <c r="B286" s="19">
        <v>8.0580246134677189</v>
      </c>
    </row>
    <row r="287" spans="2:2" x14ac:dyDescent="0.25">
      <c r="B287" s="19">
        <v>10.996892200096934</v>
      </c>
    </row>
    <row r="288" spans="2:2" x14ac:dyDescent="0.25">
      <c r="B288" s="19">
        <v>8.5007154555233644</v>
      </c>
    </row>
    <row r="289" spans="2:2" x14ac:dyDescent="0.25">
      <c r="B289" s="19">
        <v>11.255341229626055</v>
      </c>
    </row>
    <row r="290" spans="2:2" x14ac:dyDescent="0.25">
      <c r="B290" s="19">
        <v>8.7664589559126078</v>
      </c>
    </row>
    <row r="291" spans="2:2" x14ac:dyDescent="0.25">
      <c r="B291" s="19">
        <v>10.773166599088826</v>
      </c>
    </row>
    <row r="292" spans="2:2" x14ac:dyDescent="0.25">
      <c r="B292" s="19">
        <v>9.1518143578934446</v>
      </c>
    </row>
    <row r="293" spans="2:2" x14ac:dyDescent="0.25">
      <c r="B293" s="19">
        <v>8.2180458062681119</v>
      </c>
    </row>
    <row r="294" spans="2:2" x14ac:dyDescent="0.25">
      <c r="B294" s="19">
        <v>10.218170701183835</v>
      </c>
    </row>
    <row r="295" spans="2:2" x14ac:dyDescent="0.25">
      <c r="B295" s="19">
        <v>8.4377187185798288</v>
      </c>
    </row>
    <row r="296" spans="2:2" x14ac:dyDescent="0.25">
      <c r="B296" s="19">
        <v>9.5607972854391718</v>
      </c>
    </row>
    <row r="297" spans="2:2" x14ac:dyDescent="0.25">
      <c r="B297" s="19">
        <v>11.475456129710972</v>
      </c>
    </row>
    <row r="298" spans="2:2" x14ac:dyDescent="0.25">
      <c r="B298" s="19">
        <v>10.800071535032584</v>
      </c>
    </row>
    <row r="299" spans="2:2" x14ac:dyDescent="0.25">
      <c r="B299" s="19">
        <v>9.5575464092592082</v>
      </c>
    </row>
    <row r="300" spans="2:2" x14ac:dyDescent="0.25">
      <c r="B300" s="19">
        <v>11.831661767474541</v>
      </c>
    </row>
    <row r="301" spans="2:2" x14ac:dyDescent="0.25">
      <c r="B301" s="19">
        <v>10.712842745650708</v>
      </c>
    </row>
    <row r="302" spans="2:2" x14ac:dyDescent="0.25">
      <c r="B302" s="19">
        <v>6.0873105740099529</v>
      </c>
    </row>
    <row r="303" spans="2:2" x14ac:dyDescent="0.25">
      <c r="B303" s="19">
        <v>10.802763687163308</v>
      </c>
    </row>
    <row r="304" spans="2:2" x14ac:dyDescent="0.25">
      <c r="B304" s="19">
        <v>9.4003419758577262</v>
      </c>
    </row>
    <row r="305" spans="2:2" x14ac:dyDescent="0.25">
      <c r="B305" s="19">
        <v>7.6844482504597744</v>
      </c>
    </row>
    <row r="306" spans="2:2" x14ac:dyDescent="0.25">
      <c r="B306" s="19">
        <v>9.2103871516803348</v>
      </c>
    </row>
    <row r="307" spans="2:2" x14ac:dyDescent="0.25">
      <c r="B307" s="19">
        <v>6.4202467160138186</v>
      </c>
    </row>
    <row r="308" spans="2:2" x14ac:dyDescent="0.25">
      <c r="B308" s="19">
        <v>7.4774671679738978</v>
      </c>
    </row>
    <row r="309" spans="2:2" x14ac:dyDescent="0.25">
      <c r="B309" s="19">
        <v>10.76051626049601</v>
      </c>
    </row>
    <row r="310" spans="2:2" x14ac:dyDescent="0.25">
      <c r="B310" s="19">
        <v>10.021500811954162</v>
      </c>
    </row>
    <row r="311" spans="2:2" x14ac:dyDescent="0.25">
      <c r="B311" s="19">
        <v>11.22553055309654</v>
      </c>
    </row>
    <row r="312" spans="2:2" x14ac:dyDescent="0.25">
      <c r="B312" s="19">
        <v>10.372516675790646</v>
      </c>
    </row>
    <row r="313" spans="2:2" x14ac:dyDescent="0.25">
      <c r="B313" s="19">
        <v>5.9526662044163272</v>
      </c>
    </row>
    <row r="314" spans="2:2" x14ac:dyDescent="0.25">
      <c r="B314" s="19">
        <v>8.4373128206181143</v>
      </c>
    </row>
    <row r="315" spans="2:2" x14ac:dyDescent="0.25">
      <c r="B315" s="19">
        <v>8.6259746524826557</v>
      </c>
    </row>
    <row r="316" spans="2:2" x14ac:dyDescent="0.25">
      <c r="B316" s="19">
        <v>11.332107353243149</v>
      </c>
    </row>
    <row r="317" spans="2:2" x14ac:dyDescent="0.25">
      <c r="B317" s="19">
        <v>10.749135158811436</v>
      </c>
    </row>
    <row r="318" spans="2:2" x14ac:dyDescent="0.25">
      <c r="B318" s="19">
        <v>4.5724921689609035</v>
      </c>
    </row>
    <row r="319" spans="2:2" x14ac:dyDescent="0.25">
      <c r="B319" s="19">
        <v>9.5017228704806573</v>
      </c>
    </row>
    <row r="320" spans="2:2" x14ac:dyDescent="0.25">
      <c r="B320" s="19">
        <v>10.581072307469601</v>
      </c>
    </row>
    <row r="321" spans="2:2" x14ac:dyDescent="0.25">
      <c r="B321" s="19">
        <v>11.043784134388854</v>
      </c>
    </row>
    <row r="322" spans="2:2" x14ac:dyDescent="0.25">
      <c r="B322" s="19">
        <v>10.399699850284183</v>
      </c>
    </row>
    <row r="323" spans="2:2" x14ac:dyDescent="0.25">
      <c r="B323" s="19">
        <v>11.245717344834862</v>
      </c>
    </row>
    <row r="324" spans="2:2" x14ac:dyDescent="0.25">
      <c r="B324" s="19">
        <v>8.5511911616616256</v>
      </c>
    </row>
    <row r="325" spans="2:2" x14ac:dyDescent="0.25">
      <c r="B325" s="19">
        <v>9.4467778003981184</v>
      </c>
    </row>
    <row r="326" spans="2:2" x14ac:dyDescent="0.25">
      <c r="B326" s="19">
        <v>8.5422010224103513</v>
      </c>
    </row>
    <row r="327" spans="2:2" x14ac:dyDescent="0.25">
      <c r="B327" s="19">
        <v>8.6719744689992151</v>
      </c>
    </row>
    <row r="328" spans="2:2" x14ac:dyDescent="0.25">
      <c r="B328" s="19">
        <v>10.408955905958095</v>
      </c>
    </row>
    <row r="329" spans="2:2" x14ac:dyDescent="0.25">
      <c r="B329" s="19">
        <v>10.914567753954325</v>
      </c>
    </row>
    <row r="330" spans="2:2" x14ac:dyDescent="0.25">
      <c r="B330" s="19">
        <v>9.9178529789642127</v>
      </c>
    </row>
    <row r="331" spans="2:2" x14ac:dyDescent="0.25">
      <c r="B331" s="19">
        <v>8.6353150584660376</v>
      </c>
    </row>
    <row r="332" spans="2:2" x14ac:dyDescent="0.25">
      <c r="B332" s="19">
        <v>7.5712925675414811</v>
      </c>
    </row>
    <row r="333" spans="2:2" x14ac:dyDescent="0.25">
      <c r="B333" s="19">
        <v>11.060024351476889</v>
      </c>
    </row>
    <row r="334" spans="2:2" x14ac:dyDescent="0.25">
      <c r="B334" s="19">
        <v>10.600221239489262</v>
      </c>
    </row>
    <row r="335" spans="2:2" x14ac:dyDescent="0.25">
      <c r="B335" s="19">
        <v>9.8061514871603688</v>
      </c>
    </row>
    <row r="336" spans="2:2" x14ac:dyDescent="0.25">
      <c r="B336" s="19">
        <v>12.131770768811492</v>
      </c>
    </row>
    <row r="337" spans="2:2" x14ac:dyDescent="0.25">
      <c r="B337" s="19">
        <v>6.6758898894888077</v>
      </c>
    </row>
    <row r="338" spans="2:2" x14ac:dyDescent="0.25">
      <c r="B338" s="19">
        <v>11.762337499071712</v>
      </c>
    </row>
    <row r="339" spans="2:2" x14ac:dyDescent="0.25">
      <c r="B339" s="19">
        <v>6.927120529096956</v>
      </c>
    </row>
    <row r="340" spans="2:2" x14ac:dyDescent="0.25">
      <c r="B340" s="19">
        <v>9.9917409308335099</v>
      </c>
    </row>
    <row r="341" spans="2:2" x14ac:dyDescent="0.25">
      <c r="B341" s="19">
        <v>8.58455580722595</v>
      </c>
    </row>
    <row r="342" spans="2:2" x14ac:dyDescent="0.25">
      <c r="B342" s="19">
        <v>12.63402474708947</v>
      </c>
    </row>
    <row r="343" spans="2:2" x14ac:dyDescent="0.25">
      <c r="B343" s="19">
        <v>10.729926680751149</v>
      </c>
    </row>
    <row r="344" spans="2:2" x14ac:dyDescent="0.25">
      <c r="B344" s="19">
        <v>9.6678006044414602</v>
      </c>
    </row>
    <row r="345" spans="2:2" x14ac:dyDescent="0.25">
      <c r="B345" s="19">
        <v>5.7913270944352657</v>
      </c>
    </row>
    <row r="346" spans="2:2" x14ac:dyDescent="0.25">
      <c r="B346" s="19">
        <v>7.7513621705643931</v>
      </c>
    </row>
    <row r="347" spans="2:2" x14ac:dyDescent="0.25">
      <c r="B347" s="19">
        <v>7.3823026949511386</v>
      </c>
    </row>
    <row r="348" spans="2:2" x14ac:dyDescent="0.25">
      <c r="B348" s="19">
        <v>6.8263255295465388</v>
      </c>
    </row>
    <row r="349" spans="2:2" x14ac:dyDescent="0.25">
      <c r="B349" s="19">
        <v>11.932607060297116</v>
      </c>
    </row>
    <row r="350" spans="2:2" x14ac:dyDescent="0.25">
      <c r="B350" s="19">
        <v>7.2497125023022067</v>
      </c>
    </row>
    <row r="351" spans="2:2" x14ac:dyDescent="0.25">
      <c r="B351" s="19">
        <v>10.065882448086903</v>
      </c>
    </row>
    <row r="352" spans="2:2" x14ac:dyDescent="0.25">
      <c r="B352" s="19">
        <v>11.529637772135388</v>
      </c>
    </row>
    <row r="353" spans="2:2" x14ac:dyDescent="0.25">
      <c r="B353" s="19">
        <v>7.3832199799458333</v>
      </c>
    </row>
    <row r="354" spans="2:2" x14ac:dyDescent="0.25">
      <c r="B354" s="19">
        <v>11.348447012353422</v>
      </c>
    </row>
    <row r="355" spans="2:2" x14ac:dyDescent="0.25">
      <c r="B355" s="19">
        <v>8.1927912768093929</v>
      </c>
    </row>
    <row r="356" spans="2:2" x14ac:dyDescent="0.25">
      <c r="B356" s="19">
        <v>9.1827309446773313</v>
      </c>
    </row>
    <row r="357" spans="2:2" x14ac:dyDescent="0.25">
      <c r="B357" s="19">
        <v>6.0987268644676007</v>
      </c>
    </row>
    <row r="358" spans="2:2" x14ac:dyDescent="0.25">
      <c r="B358" s="19">
        <v>8.9581599913973644</v>
      </c>
    </row>
    <row r="359" spans="2:2" x14ac:dyDescent="0.25">
      <c r="B359" s="19">
        <v>7.9314911134492041</v>
      </c>
    </row>
    <row r="360" spans="2:2" x14ac:dyDescent="0.25">
      <c r="B360" s="19">
        <v>10.60233010842911</v>
      </c>
    </row>
    <row r="361" spans="2:2" x14ac:dyDescent="0.25">
      <c r="B361" s="19">
        <v>10.272707925822775</v>
      </c>
    </row>
    <row r="362" spans="2:2" x14ac:dyDescent="0.25">
      <c r="B362" s="19">
        <v>8.3340132630927553</v>
      </c>
    </row>
    <row r="363" spans="2:2" x14ac:dyDescent="0.25">
      <c r="B363" s="19">
        <v>10.611887758965304</v>
      </c>
    </row>
    <row r="364" spans="2:2" x14ac:dyDescent="0.25">
      <c r="B364" s="19">
        <v>8.9530225105789505</v>
      </c>
    </row>
    <row r="365" spans="2:2" x14ac:dyDescent="0.25">
      <c r="B365" s="19">
        <v>8.0366489127864487</v>
      </c>
    </row>
    <row r="366" spans="2:2" x14ac:dyDescent="0.25">
      <c r="B366" s="19">
        <v>10.825511955475665</v>
      </c>
    </row>
    <row r="367" spans="2:2" x14ac:dyDescent="0.25">
      <c r="B367" s="19">
        <v>9.8433355619325553</v>
      </c>
    </row>
    <row r="368" spans="2:2" x14ac:dyDescent="0.25">
      <c r="B368" s="19">
        <v>7.9037548919130698</v>
      </c>
    </row>
    <row r="369" spans="2:2" x14ac:dyDescent="0.25">
      <c r="B369" s="19">
        <v>10.160116447417414</v>
      </c>
    </row>
    <row r="370" spans="2:2" x14ac:dyDescent="0.25">
      <c r="B370" s="19">
        <v>11.054628566295499</v>
      </c>
    </row>
    <row r="371" spans="2:2" x14ac:dyDescent="0.25">
      <c r="B371" s="19">
        <v>9.2757700298819792</v>
      </c>
    </row>
    <row r="372" spans="2:2" x14ac:dyDescent="0.25">
      <c r="B372" s="19">
        <v>9.6678171071605163</v>
      </c>
    </row>
    <row r="373" spans="2:2" x14ac:dyDescent="0.25">
      <c r="B373" s="19">
        <v>8.490323237671122</v>
      </c>
    </row>
    <row r="374" spans="2:2" x14ac:dyDescent="0.25">
      <c r="B374" s="19">
        <v>9.4472994982109011</v>
      </c>
    </row>
    <row r="375" spans="2:2" x14ac:dyDescent="0.25">
      <c r="B375" s="19">
        <v>6.2870543531031844</v>
      </c>
    </row>
    <row r="376" spans="2:2" x14ac:dyDescent="0.25">
      <c r="B376" s="19">
        <v>8.5425712886218825</v>
      </c>
    </row>
    <row r="377" spans="2:2" x14ac:dyDescent="0.25">
      <c r="B377" s="19">
        <v>8.8475392613023605</v>
      </c>
    </row>
    <row r="378" spans="2:2" x14ac:dyDescent="0.25">
      <c r="B378" s="19">
        <v>9.9608964918827674</v>
      </c>
    </row>
    <row r="379" spans="2:2" x14ac:dyDescent="0.25">
      <c r="B379" s="19">
        <v>8.3531441738257879</v>
      </c>
    </row>
    <row r="380" spans="2:2" x14ac:dyDescent="0.25">
      <c r="B380" s="19">
        <v>8.4550412510913233</v>
      </c>
    </row>
    <row r="381" spans="2:2" x14ac:dyDescent="0.25">
      <c r="B381" s="19">
        <v>11.365109762034532</v>
      </c>
    </row>
    <row r="382" spans="2:2" x14ac:dyDescent="0.25">
      <c r="B382" s="19">
        <v>10.676847917365219</v>
      </c>
    </row>
    <row r="383" spans="2:2" x14ac:dyDescent="0.25">
      <c r="B383" s="19">
        <v>8.8747921582857057</v>
      </c>
    </row>
    <row r="384" spans="2:2" x14ac:dyDescent="0.25">
      <c r="B384" s="19">
        <v>11.528878457609917</v>
      </c>
    </row>
    <row r="385" spans="2:2" x14ac:dyDescent="0.25">
      <c r="B385" s="19">
        <v>9.2436444839764214</v>
      </c>
    </row>
    <row r="386" spans="2:2" x14ac:dyDescent="0.25">
      <c r="B386" s="19">
        <v>9.4691906118622864</v>
      </c>
    </row>
    <row r="387" spans="2:2" x14ac:dyDescent="0.25">
      <c r="B387" s="19">
        <v>10.995186832628365</v>
      </c>
    </row>
    <row r="388" spans="2:2" x14ac:dyDescent="0.25">
      <c r="B388" s="19">
        <v>10.166595176181033</v>
      </c>
    </row>
    <row r="389" spans="2:2" x14ac:dyDescent="0.25">
      <c r="B389" s="19">
        <v>10.555791953469097</v>
      </c>
    </row>
    <row r="390" spans="2:2" x14ac:dyDescent="0.25">
      <c r="B390" s="19">
        <v>11.512127810274285</v>
      </c>
    </row>
    <row r="391" spans="2:2" x14ac:dyDescent="0.25">
      <c r="B391" s="19">
        <v>10.831445864131119</v>
      </c>
    </row>
    <row r="392" spans="2:2" x14ac:dyDescent="0.25">
      <c r="B392" s="19">
        <v>8.961869614838454</v>
      </c>
    </row>
    <row r="393" spans="2:2" x14ac:dyDescent="0.25">
      <c r="B393" s="19">
        <v>10.411414828069429</v>
      </c>
    </row>
    <row r="394" spans="2:2" x14ac:dyDescent="0.25">
      <c r="B394" s="19">
        <v>6.1499593213587476</v>
      </c>
    </row>
    <row r="395" spans="2:2" x14ac:dyDescent="0.25">
      <c r="B395" s="19">
        <v>10.763303392607693</v>
      </c>
    </row>
    <row r="396" spans="2:2" x14ac:dyDescent="0.25">
      <c r="B396" s="19">
        <v>12.343303271012809</v>
      </c>
    </row>
    <row r="397" spans="2:2" x14ac:dyDescent="0.25">
      <c r="B397" s="19">
        <v>8.8902073969747022</v>
      </c>
    </row>
    <row r="398" spans="2:2" x14ac:dyDescent="0.25">
      <c r="B398" s="19">
        <v>9.2706468347780042</v>
      </c>
    </row>
    <row r="399" spans="2:2" x14ac:dyDescent="0.25">
      <c r="B399" s="19">
        <v>6.7017644620006491</v>
      </c>
    </row>
    <row r="400" spans="2:2" x14ac:dyDescent="0.25">
      <c r="B400" s="19">
        <v>10.493637152896845</v>
      </c>
    </row>
    <row r="401" spans="2:2" x14ac:dyDescent="0.25">
      <c r="B401" s="19">
        <v>4.7650705043767783</v>
      </c>
    </row>
    <row r="402" spans="2:2" x14ac:dyDescent="0.25">
      <c r="B402" s="19">
        <v>11.821631388128884</v>
      </c>
    </row>
    <row r="403" spans="2:2" x14ac:dyDescent="0.25">
      <c r="B403" s="19">
        <v>8.9384253427608247</v>
      </c>
    </row>
    <row r="404" spans="2:2" x14ac:dyDescent="0.25">
      <c r="B404" s="19">
        <v>11.676900372914625</v>
      </c>
    </row>
    <row r="405" spans="2:2" x14ac:dyDescent="0.25">
      <c r="B405" s="19">
        <v>9.1323870051800178</v>
      </c>
    </row>
    <row r="406" spans="2:2" x14ac:dyDescent="0.25">
      <c r="B406" s="19">
        <v>9.7577545789787177</v>
      </c>
    </row>
    <row r="407" spans="2:2" x14ac:dyDescent="0.25">
      <c r="B407" s="19">
        <v>9.5959499875522134</v>
      </c>
    </row>
    <row r="408" spans="2:2" x14ac:dyDescent="0.25">
      <c r="B408" s="19">
        <v>10.495821978467792</v>
      </c>
    </row>
    <row r="409" spans="2:2" x14ac:dyDescent="0.25">
      <c r="B409" s="19">
        <v>7.2009509710447164</v>
      </c>
    </row>
    <row r="410" spans="2:2" x14ac:dyDescent="0.25">
      <c r="B410" s="19">
        <v>7.7357159884680193</v>
      </c>
    </row>
    <row r="411" spans="2:2" x14ac:dyDescent="0.25">
      <c r="B411" s="19">
        <v>10.075108438574787</v>
      </c>
    </row>
    <row r="412" spans="2:2" x14ac:dyDescent="0.25">
      <c r="B412" s="19">
        <v>6.8337379611032247</v>
      </c>
    </row>
    <row r="413" spans="2:2" x14ac:dyDescent="0.25">
      <c r="B413" s="19">
        <v>8.5458479838017922</v>
      </c>
    </row>
    <row r="414" spans="2:2" x14ac:dyDescent="0.25">
      <c r="B414" s="19">
        <v>9.9124833624792146</v>
      </c>
    </row>
    <row r="415" spans="2:2" x14ac:dyDescent="0.25">
      <c r="B415" s="19">
        <v>7.8682407879184648</v>
      </c>
    </row>
    <row r="416" spans="2:2" x14ac:dyDescent="0.25">
      <c r="B416" s="19">
        <v>9.7885881709248181</v>
      </c>
    </row>
    <row r="417" spans="2:2" x14ac:dyDescent="0.25">
      <c r="B417" s="19">
        <v>11.568516885070213</v>
      </c>
    </row>
    <row r="418" spans="2:2" x14ac:dyDescent="0.25">
      <c r="B418" s="19">
        <v>6.9186421769548678</v>
      </c>
    </row>
    <row r="419" spans="2:2" x14ac:dyDescent="0.25">
      <c r="B419" s="19">
        <v>9.3410683679743745</v>
      </c>
    </row>
    <row r="420" spans="2:2" x14ac:dyDescent="0.25">
      <c r="B420" s="19">
        <v>9.7613165556551582</v>
      </c>
    </row>
    <row r="421" spans="2:2" x14ac:dyDescent="0.25">
      <c r="B421" s="19">
        <v>10.320528465105813</v>
      </c>
    </row>
    <row r="422" spans="2:2" x14ac:dyDescent="0.25">
      <c r="B422" s="19">
        <v>10.566304823437013</v>
      </c>
    </row>
    <row r="423" spans="2:2" x14ac:dyDescent="0.25">
      <c r="B423" s="19">
        <v>9.3595631061510822</v>
      </c>
    </row>
    <row r="424" spans="2:2" x14ac:dyDescent="0.25">
      <c r="B424" s="19">
        <v>10.365451885961431</v>
      </c>
    </row>
    <row r="425" spans="2:2" x14ac:dyDescent="0.25">
      <c r="B425" s="19">
        <v>6.8344059702122966</v>
      </c>
    </row>
    <row r="426" spans="2:2" x14ac:dyDescent="0.25">
      <c r="B426" s="19">
        <v>7.7654625882392878</v>
      </c>
    </row>
    <row r="427" spans="2:2" x14ac:dyDescent="0.25">
      <c r="B427" s="19">
        <v>12.091454610701735</v>
      </c>
    </row>
    <row r="428" spans="2:2" x14ac:dyDescent="0.25">
      <c r="B428" s="19">
        <v>11.405959796229126</v>
      </c>
    </row>
    <row r="429" spans="2:2" x14ac:dyDescent="0.25">
      <c r="B429" s="19">
        <v>7.4058333507029328</v>
      </c>
    </row>
    <row r="430" spans="2:2" x14ac:dyDescent="0.25">
      <c r="B430" s="19">
        <v>9.8055255295377606</v>
      </c>
    </row>
    <row r="431" spans="2:2" x14ac:dyDescent="0.25">
      <c r="B431" s="19">
        <v>10.142723876793127</v>
      </c>
    </row>
    <row r="432" spans="2:2" x14ac:dyDescent="0.25">
      <c r="B432" s="19">
        <v>10.608771009102604</v>
      </c>
    </row>
    <row r="433" spans="2:2" x14ac:dyDescent="0.25">
      <c r="B433" s="19">
        <v>9.3555380383138438</v>
      </c>
    </row>
    <row r="434" spans="2:2" x14ac:dyDescent="0.25">
      <c r="B434" s="19">
        <v>12.24074830529621</v>
      </c>
    </row>
    <row r="435" spans="2:2" x14ac:dyDescent="0.25">
      <c r="B435" s="19">
        <v>11.377799095979551</v>
      </c>
    </row>
    <row r="436" spans="2:2" x14ac:dyDescent="0.25">
      <c r="B436" s="19">
        <v>9.6744991297445253</v>
      </c>
    </row>
    <row r="437" spans="2:2" x14ac:dyDescent="0.25">
      <c r="B437" s="19">
        <v>8.4494838964541259</v>
      </c>
    </row>
    <row r="438" spans="2:2" x14ac:dyDescent="0.25">
      <c r="B438" s="19">
        <v>9.7992735863424976</v>
      </c>
    </row>
    <row r="439" spans="2:2" x14ac:dyDescent="0.25">
      <c r="B439" s="19">
        <v>10.394293867939727</v>
      </c>
    </row>
    <row r="440" spans="2:2" x14ac:dyDescent="0.25">
      <c r="B440" s="19">
        <v>7.9973534645750721</v>
      </c>
    </row>
    <row r="441" spans="2:2" x14ac:dyDescent="0.25">
      <c r="B441" s="19">
        <v>10.286224128773148</v>
      </c>
    </row>
    <row r="442" spans="2:2" x14ac:dyDescent="0.25">
      <c r="B442" s="19">
        <v>12.058590836533762</v>
      </c>
    </row>
    <row r="443" spans="2:2" x14ac:dyDescent="0.25">
      <c r="B443" s="19">
        <v>5.8386928854444164</v>
      </c>
    </row>
    <row r="444" spans="2:2" x14ac:dyDescent="0.25">
      <c r="B444" s="19">
        <v>8.453621359595294</v>
      </c>
    </row>
    <row r="445" spans="2:2" x14ac:dyDescent="0.25">
      <c r="B445" s="19">
        <v>9.4663088123723167</v>
      </c>
    </row>
    <row r="446" spans="2:2" x14ac:dyDescent="0.25">
      <c r="B446" s="19">
        <v>9.1499763883050296</v>
      </c>
    </row>
    <row r="447" spans="2:2" x14ac:dyDescent="0.25">
      <c r="B447" s="19">
        <v>11.219746250623057</v>
      </c>
    </row>
    <row r="448" spans="2:2" x14ac:dyDescent="0.25">
      <c r="B448" s="19">
        <v>10.644613302913212</v>
      </c>
    </row>
    <row r="449" spans="2:2" x14ac:dyDescent="0.25">
      <c r="B449" s="19">
        <v>9.3471688977445151</v>
      </c>
    </row>
    <row r="450" spans="2:2" x14ac:dyDescent="0.25">
      <c r="B450" s="19">
        <v>9.0047929858269846</v>
      </c>
    </row>
    <row r="451" spans="2:2" x14ac:dyDescent="0.25">
      <c r="B451" s="19">
        <v>9.6787462560690614</v>
      </c>
    </row>
    <row r="452" spans="2:2" x14ac:dyDescent="0.25">
      <c r="B452" s="19">
        <v>7.955699592928001</v>
      </c>
    </row>
    <row r="453" spans="2:2" x14ac:dyDescent="0.25">
      <c r="B453" s="19">
        <v>10.419530347227703</v>
      </c>
    </row>
    <row r="454" spans="2:2" x14ac:dyDescent="0.25">
      <c r="B454" s="19">
        <v>7.1639520981622269</v>
      </c>
    </row>
    <row r="455" spans="2:2" x14ac:dyDescent="0.25">
      <c r="B455" s="19">
        <v>9.24566433185454</v>
      </c>
    </row>
    <row r="456" spans="2:2" x14ac:dyDescent="0.25">
      <c r="B456" s="19">
        <v>9.6407963798618042</v>
      </c>
    </row>
    <row r="457" spans="2:2" x14ac:dyDescent="0.25">
      <c r="B457" s="19">
        <v>9.8433409940289707</v>
      </c>
    </row>
    <row r="458" spans="2:2" x14ac:dyDescent="0.25">
      <c r="B458" s="19">
        <v>8.5026009809010912</v>
      </c>
    </row>
    <row r="459" spans="2:2" x14ac:dyDescent="0.25">
      <c r="B459" s="19">
        <v>10.973821882476036</v>
      </c>
    </row>
    <row r="460" spans="2:2" x14ac:dyDescent="0.25">
      <c r="B460" s="19">
        <v>9.00399130116406</v>
      </c>
    </row>
    <row r="461" spans="2:2" x14ac:dyDescent="0.25">
      <c r="B461" s="19">
        <v>9.7918248069350149</v>
      </c>
    </row>
    <row r="462" spans="2:2" x14ac:dyDescent="0.25">
      <c r="B462" s="19">
        <v>11.165456479313553</v>
      </c>
    </row>
    <row r="463" spans="2:2" x14ac:dyDescent="0.25">
      <c r="B463" s="19">
        <v>8.0660558682762122</v>
      </c>
    </row>
    <row r="464" spans="2:2" x14ac:dyDescent="0.25">
      <c r="B464" s="19">
        <v>7.4319408911805525</v>
      </c>
    </row>
    <row r="465" spans="2:2" x14ac:dyDescent="0.25">
      <c r="B465" s="19">
        <v>10.091792152244166</v>
      </c>
    </row>
    <row r="466" spans="2:2" x14ac:dyDescent="0.25">
      <c r="B466" s="19">
        <v>9.8791115362760635</v>
      </c>
    </row>
    <row r="467" spans="2:2" x14ac:dyDescent="0.25">
      <c r="B467" s="19">
        <v>7.236720568317291</v>
      </c>
    </row>
    <row r="468" spans="2:2" x14ac:dyDescent="0.25">
      <c r="B468" s="19">
        <v>7.7762554846495764</v>
      </c>
    </row>
    <row r="469" spans="2:2" x14ac:dyDescent="0.25">
      <c r="B469" s="19">
        <v>11.025230945801299</v>
      </c>
    </row>
    <row r="470" spans="2:2" x14ac:dyDescent="0.25">
      <c r="B470" s="19">
        <v>8.3849095269683573</v>
      </c>
    </row>
    <row r="471" spans="2:2" x14ac:dyDescent="0.25">
      <c r="B471" s="19">
        <v>9.9529552955195921</v>
      </c>
    </row>
    <row r="472" spans="2:2" x14ac:dyDescent="0.25">
      <c r="B472" s="19">
        <v>7.4671313783863313</v>
      </c>
    </row>
    <row r="473" spans="2:2" x14ac:dyDescent="0.25">
      <c r="B473" s="19">
        <v>9.5804789620441611</v>
      </c>
    </row>
    <row r="474" spans="2:2" x14ac:dyDescent="0.25">
      <c r="B474" s="19">
        <v>8.2183031263062407</v>
      </c>
    </row>
    <row r="475" spans="2:2" x14ac:dyDescent="0.25">
      <c r="B475" s="19">
        <v>10.173907994738183</v>
      </c>
    </row>
    <row r="476" spans="2:2" x14ac:dyDescent="0.25">
      <c r="B476" s="19">
        <v>7.7781807564717989</v>
      </c>
    </row>
    <row r="477" spans="2:2" x14ac:dyDescent="0.25">
      <c r="B477" s="19">
        <v>8.5240734665873354</v>
      </c>
    </row>
    <row r="478" spans="2:2" x14ac:dyDescent="0.25">
      <c r="B478" s="19">
        <v>9.1710450450350773</v>
      </c>
    </row>
    <row r="479" spans="2:2" x14ac:dyDescent="0.25">
      <c r="B479" s="19">
        <v>9.5894766966915643</v>
      </c>
    </row>
    <row r="480" spans="2:2" x14ac:dyDescent="0.25">
      <c r="B480" s="19">
        <v>10.030083694112047</v>
      </c>
    </row>
    <row r="481" spans="2:2" x14ac:dyDescent="0.25">
      <c r="B481" s="19">
        <v>8.7917207161965223</v>
      </c>
    </row>
    <row r="482" spans="2:2" x14ac:dyDescent="0.25">
      <c r="B482" s="19">
        <v>7.4068509518411831</v>
      </c>
    </row>
    <row r="483" spans="2:2" x14ac:dyDescent="0.25">
      <c r="B483" s="19">
        <v>8.890391530736947</v>
      </c>
    </row>
    <row r="484" spans="2:2" x14ac:dyDescent="0.25">
      <c r="B484" s="19">
        <v>9.0038822675843893</v>
      </c>
    </row>
    <row r="485" spans="2:2" x14ac:dyDescent="0.25">
      <c r="B485" s="19">
        <v>11.436718135997484</v>
      </c>
    </row>
    <row r="486" spans="2:2" x14ac:dyDescent="0.25">
      <c r="B486" s="19">
        <v>11.315978612035586</v>
      </c>
    </row>
    <row r="487" spans="2:2" x14ac:dyDescent="0.25">
      <c r="B487" s="19">
        <v>11.434693415404118</v>
      </c>
    </row>
    <row r="488" spans="2:2" x14ac:dyDescent="0.25">
      <c r="B488" s="19">
        <v>10.9012585408924</v>
      </c>
    </row>
    <row r="489" spans="2:2" x14ac:dyDescent="0.25">
      <c r="B489" s="19">
        <v>9.349168722789269</v>
      </c>
    </row>
    <row r="490" spans="2:2" x14ac:dyDescent="0.25">
      <c r="B490" s="19">
        <v>9.3725045645148324</v>
      </c>
    </row>
    <row r="491" spans="2:2" x14ac:dyDescent="0.25">
      <c r="B491" s="19">
        <v>10.711791763451908</v>
      </c>
    </row>
    <row r="492" spans="2:2" x14ac:dyDescent="0.25">
      <c r="B492" s="19">
        <v>8.5714676936175884</v>
      </c>
    </row>
    <row r="493" spans="2:2" x14ac:dyDescent="0.25">
      <c r="B493" s="19">
        <v>6.0109773674790921</v>
      </c>
    </row>
    <row r="494" spans="2:2" x14ac:dyDescent="0.25">
      <c r="B494" s="19">
        <v>9.1053590275158669</v>
      </c>
    </row>
    <row r="495" spans="2:2" x14ac:dyDescent="0.25">
      <c r="B495" s="19">
        <v>10.69590598454808</v>
      </c>
    </row>
    <row r="496" spans="2:2" x14ac:dyDescent="0.25">
      <c r="B496" s="19">
        <v>8.4046496995348345</v>
      </c>
    </row>
    <row r="497" spans="2:2" x14ac:dyDescent="0.25">
      <c r="B497" s="19">
        <v>11.000799992348295</v>
      </c>
    </row>
    <row r="498" spans="2:2" x14ac:dyDescent="0.25">
      <c r="B498" s="19">
        <v>9.8516967917267131</v>
      </c>
    </row>
    <row r="499" spans="2:2" x14ac:dyDescent="0.25">
      <c r="B499" s="19">
        <v>8.2441564751653491</v>
      </c>
    </row>
    <row r="500" spans="2:2" x14ac:dyDescent="0.25">
      <c r="B500" s="19">
        <v>10.507109492125542</v>
      </c>
    </row>
    <row r="501" spans="2:2" x14ac:dyDescent="0.25">
      <c r="B501" s="19">
        <v>7.4758368155087274</v>
      </c>
    </row>
    <row r="502" spans="2:2" x14ac:dyDescent="0.25">
      <c r="B502" s="19">
        <v>8.401863195144605</v>
      </c>
    </row>
    <row r="503" spans="2:2" x14ac:dyDescent="0.25">
      <c r="B503" s="19">
        <v>8.0450357839501869</v>
      </c>
    </row>
    <row r="504" spans="2:2" x14ac:dyDescent="0.25">
      <c r="B504" s="19">
        <v>6.8951286837161607</v>
      </c>
    </row>
    <row r="505" spans="2:2" x14ac:dyDescent="0.25">
      <c r="B505" s="19">
        <v>9.716734862707062</v>
      </c>
    </row>
    <row r="506" spans="2:2" x14ac:dyDescent="0.25">
      <c r="B506" s="19">
        <v>6.5519116451164292</v>
      </c>
    </row>
    <row r="507" spans="2:2" x14ac:dyDescent="0.25">
      <c r="B507" s="19">
        <v>8.1440338972287289</v>
      </c>
    </row>
    <row r="508" spans="2:2" x14ac:dyDescent="0.25">
      <c r="B508" s="19">
        <v>10.40026344224281</v>
      </c>
    </row>
    <row r="509" spans="2:2" x14ac:dyDescent="0.25">
      <c r="B509" s="19">
        <v>12.02263669492571</v>
      </c>
    </row>
    <row r="510" spans="2:2" x14ac:dyDescent="0.25">
      <c r="B510" s="19">
        <v>11.835254164077112</v>
      </c>
    </row>
    <row r="511" spans="2:2" x14ac:dyDescent="0.25">
      <c r="B511" s="19">
        <v>10.353087000498709</v>
      </c>
    </row>
    <row r="512" spans="2:2" x14ac:dyDescent="0.25">
      <c r="B512" s="19">
        <v>8.13778231797823</v>
      </c>
    </row>
    <row r="513" spans="2:2" x14ac:dyDescent="0.25">
      <c r="B513" s="19">
        <v>10.949261807650508</v>
      </c>
    </row>
    <row r="514" spans="2:2" x14ac:dyDescent="0.25">
      <c r="B514" s="19">
        <v>9.8319869981643055</v>
      </c>
    </row>
    <row r="515" spans="2:2" x14ac:dyDescent="0.25">
      <c r="B515" s="19">
        <v>10.892806437298024</v>
      </c>
    </row>
    <row r="516" spans="2:2" x14ac:dyDescent="0.25">
      <c r="B516" s="19">
        <v>10.245266310650027</v>
      </c>
    </row>
    <row r="517" spans="2:2" x14ac:dyDescent="0.25">
      <c r="B517" s="19">
        <v>9.2524287988863012</v>
      </c>
    </row>
    <row r="518" spans="2:2" x14ac:dyDescent="0.25">
      <c r="B518" s="19">
        <v>10.315557530345735</v>
      </c>
    </row>
    <row r="519" spans="2:2" x14ac:dyDescent="0.25">
      <c r="B519" s="19">
        <v>10.09814376040759</v>
      </c>
    </row>
    <row r="520" spans="2:2" x14ac:dyDescent="0.25">
      <c r="B520" s="19">
        <v>10.604221654428878</v>
      </c>
    </row>
    <row r="521" spans="2:2" x14ac:dyDescent="0.25">
      <c r="B521" s="19">
        <v>7.2745236016892578</v>
      </c>
    </row>
    <row r="522" spans="2:2" x14ac:dyDescent="0.25">
      <c r="B522" s="19">
        <v>8.7059857338213629</v>
      </c>
    </row>
    <row r="523" spans="2:2" x14ac:dyDescent="0.25">
      <c r="B523" s="19">
        <v>10.21650549748859</v>
      </c>
    </row>
    <row r="524" spans="2:2" x14ac:dyDescent="0.25">
      <c r="B524" s="19">
        <v>8.1797690446036295</v>
      </c>
    </row>
    <row r="525" spans="2:2" x14ac:dyDescent="0.25">
      <c r="B525" s="19">
        <v>8.7559174786892093</v>
      </c>
    </row>
    <row r="526" spans="2:2" x14ac:dyDescent="0.25">
      <c r="B526" s="19">
        <v>4.3535768980375327</v>
      </c>
    </row>
    <row r="527" spans="2:2" x14ac:dyDescent="0.25">
      <c r="B527" s="19">
        <v>8.7068776903429921</v>
      </c>
    </row>
    <row r="528" spans="2:2" x14ac:dyDescent="0.25">
      <c r="B528" s="19">
        <v>11.091712917086973</v>
      </c>
    </row>
    <row r="529" spans="2:2" x14ac:dyDescent="0.25">
      <c r="B529" s="19">
        <v>10.939133465834212</v>
      </c>
    </row>
    <row r="530" spans="2:2" x14ac:dyDescent="0.25">
      <c r="B530" s="19">
        <v>9.3019743432410156</v>
      </c>
    </row>
    <row r="531" spans="2:2" x14ac:dyDescent="0.25">
      <c r="B531" s="19">
        <v>10.253778622522729</v>
      </c>
    </row>
    <row r="532" spans="2:2" x14ac:dyDescent="0.25">
      <c r="B532" s="19">
        <v>10.108599769933544</v>
      </c>
    </row>
    <row r="533" spans="2:2" x14ac:dyDescent="0.25">
      <c r="B533" s="19">
        <v>11.552399598798376</v>
      </c>
    </row>
    <row r="534" spans="2:2" x14ac:dyDescent="0.25">
      <c r="B534" s="19">
        <v>10.944859359264305</v>
      </c>
    </row>
    <row r="535" spans="2:2" x14ac:dyDescent="0.25">
      <c r="B535" s="19">
        <v>9.1637274832154318</v>
      </c>
    </row>
    <row r="536" spans="2:2" x14ac:dyDescent="0.25">
      <c r="B536" s="19">
        <v>10.594770483052915</v>
      </c>
    </row>
    <row r="537" spans="2:2" x14ac:dyDescent="0.25">
      <c r="B537" s="19">
        <v>11.036405026327049</v>
      </c>
    </row>
    <row r="538" spans="2:2" x14ac:dyDescent="0.25">
      <c r="B538" s="19">
        <v>12.23994567989984</v>
      </c>
    </row>
    <row r="539" spans="2:2" x14ac:dyDescent="0.25">
      <c r="B539" s="19">
        <v>7.8201717981853882</v>
      </c>
    </row>
    <row r="540" spans="2:2" x14ac:dyDescent="0.25">
      <c r="B540" s="19">
        <v>7.2086836958103975</v>
      </c>
    </row>
    <row r="541" spans="2:2" x14ac:dyDescent="0.25">
      <c r="B541" s="19">
        <v>10.258199360940846</v>
      </c>
    </row>
    <row r="542" spans="2:2" x14ac:dyDescent="0.25">
      <c r="B542" s="19">
        <v>7.51976313402717</v>
      </c>
    </row>
    <row r="543" spans="2:2" x14ac:dyDescent="0.25">
      <c r="B543" s="19">
        <v>7.6763047940323359</v>
      </c>
    </row>
    <row r="544" spans="2:2" x14ac:dyDescent="0.25">
      <c r="B544" s="19">
        <v>8.8124990875863798</v>
      </c>
    </row>
    <row r="545" spans="2:2" x14ac:dyDescent="0.25">
      <c r="B545" s="19">
        <v>11.307013092176067</v>
      </c>
    </row>
    <row r="546" spans="2:2" x14ac:dyDescent="0.25">
      <c r="B546" s="19">
        <v>10.147393777621719</v>
      </c>
    </row>
    <row r="547" spans="2:2" x14ac:dyDescent="0.25">
      <c r="B547" s="19">
        <v>10.570034187962353</v>
      </c>
    </row>
    <row r="548" spans="2:2" x14ac:dyDescent="0.25">
      <c r="B548" s="19">
        <v>9.449739880467197</v>
      </c>
    </row>
    <row r="549" spans="2:2" x14ac:dyDescent="0.25">
      <c r="B549" s="19">
        <v>10.820358697871193</v>
      </c>
    </row>
    <row r="550" spans="2:2" x14ac:dyDescent="0.25">
      <c r="B550" s="19">
        <v>7.2379650054450231</v>
      </c>
    </row>
    <row r="551" spans="2:2" x14ac:dyDescent="0.25">
      <c r="B551" s="19">
        <v>11.394250043276848</v>
      </c>
    </row>
    <row r="552" spans="2:2" x14ac:dyDescent="0.25">
      <c r="B552" s="19">
        <v>6.6211969889558731</v>
      </c>
    </row>
    <row r="553" spans="2:2" x14ac:dyDescent="0.25">
      <c r="B553" s="19">
        <v>6.952382250444499</v>
      </c>
    </row>
    <row r="554" spans="2:2" x14ac:dyDescent="0.25">
      <c r="B554" s="19">
        <v>10.409498161210999</v>
      </c>
    </row>
    <row r="555" spans="2:2" x14ac:dyDescent="0.25">
      <c r="B555" s="19">
        <v>6.3546142562754344</v>
      </c>
    </row>
    <row r="556" spans="2:2" x14ac:dyDescent="0.25">
      <c r="B556" s="19">
        <v>8.867245880666669</v>
      </c>
    </row>
    <row r="557" spans="2:2" x14ac:dyDescent="0.25">
      <c r="B557" s="19">
        <v>10.630320159882448</v>
      </c>
    </row>
    <row r="558" spans="2:2" x14ac:dyDescent="0.25">
      <c r="B558" s="19">
        <v>10.847918840716789</v>
      </c>
    </row>
    <row r="559" spans="2:2" x14ac:dyDescent="0.25">
      <c r="B559" s="19">
        <v>12.089755573293013</v>
      </c>
    </row>
    <row r="560" spans="2:2" x14ac:dyDescent="0.25">
      <c r="B560" s="19">
        <v>11.134891754627013</v>
      </c>
    </row>
    <row r="561" spans="2:2" x14ac:dyDescent="0.25">
      <c r="B561" s="19">
        <v>7.5224745612649047</v>
      </c>
    </row>
    <row r="562" spans="2:2" x14ac:dyDescent="0.25">
      <c r="B562" s="19">
        <v>10.060044123021495</v>
      </c>
    </row>
    <row r="563" spans="2:2" x14ac:dyDescent="0.25">
      <c r="B563" s="19">
        <v>8.6937427732888004</v>
      </c>
    </row>
    <row r="564" spans="2:2" x14ac:dyDescent="0.25">
      <c r="B564" s="19">
        <v>7.8223032288710268</v>
      </c>
    </row>
    <row r="565" spans="2:2" x14ac:dyDescent="0.25">
      <c r="B565" s="19">
        <v>8.8745588235250406</v>
      </c>
    </row>
    <row r="566" spans="2:2" x14ac:dyDescent="0.25">
      <c r="B566" s="19">
        <v>11.099406421070118</v>
      </c>
    </row>
    <row r="567" spans="2:2" x14ac:dyDescent="0.25">
      <c r="B567" s="19">
        <v>8.8391599276967341</v>
      </c>
    </row>
    <row r="568" spans="2:2" x14ac:dyDescent="0.25">
      <c r="B568" s="19">
        <v>10.925783409607053</v>
      </c>
    </row>
    <row r="569" spans="2:2" x14ac:dyDescent="0.25">
      <c r="B569" s="19">
        <v>11.151060627288336</v>
      </c>
    </row>
    <row r="570" spans="2:2" x14ac:dyDescent="0.25">
      <c r="B570" s="19">
        <v>7.8625301128226868</v>
      </c>
    </row>
    <row r="571" spans="2:2" x14ac:dyDescent="0.25">
      <c r="B571" s="19">
        <v>6.8394268387320425</v>
      </c>
    </row>
    <row r="572" spans="2:2" x14ac:dyDescent="0.25">
      <c r="B572" s="19">
        <v>10.311780640046415</v>
      </c>
    </row>
    <row r="573" spans="2:2" x14ac:dyDescent="0.25">
      <c r="B573" s="19">
        <v>10.03912039152844</v>
      </c>
    </row>
    <row r="574" spans="2:2" x14ac:dyDescent="0.25">
      <c r="B574" s="19">
        <v>8.2454373322142498</v>
      </c>
    </row>
    <row r="575" spans="2:2" x14ac:dyDescent="0.25">
      <c r="B575" s="19">
        <v>7.7567771582664955</v>
      </c>
    </row>
    <row r="576" spans="2:2" x14ac:dyDescent="0.25">
      <c r="B576" s="19">
        <v>6.8507847274047515</v>
      </c>
    </row>
    <row r="577" spans="2:2" x14ac:dyDescent="0.25">
      <c r="B577" s="19">
        <v>7.2856042862658743</v>
      </c>
    </row>
    <row r="578" spans="2:2" x14ac:dyDescent="0.25">
      <c r="B578" s="19">
        <v>11.647218172828914</v>
      </c>
    </row>
    <row r="579" spans="2:2" x14ac:dyDescent="0.25">
      <c r="B579" s="19">
        <v>6.870399568908292</v>
      </c>
    </row>
    <row r="580" spans="2:2" x14ac:dyDescent="0.25">
      <c r="B580" s="19">
        <v>10.515389355880355</v>
      </c>
    </row>
    <row r="581" spans="2:2" x14ac:dyDescent="0.25">
      <c r="B581" s="19">
        <v>8.8276533729653188</v>
      </c>
    </row>
    <row r="582" spans="2:2" x14ac:dyDescent="0.25">
      <c r="B582" s="19">
        <v>8.6722679641549902</v>
      </c>
    </row>
    <row r="583" spans="2:2" x14ac:dyDescent="0.25">
      <c r="B583" s="19">
        <v>10.585075619514686</v>
      </c>
    </row>
    <row r="584" spans="2:2" x14ac:dyDescent="0.25">
      <c r="B584" s="19">
        <v>10.977984829053543</v>
      </c>
    </row>
    <row r="585" spans="2:2" x14ac:dyDescent="0.25">
      <c r="B585" s="19">
        <v>7.4971133483512382</v>
      </c>
    </row>
    <row r="586" spans="2:2" x14ac:dyDescent="0.25">
      <c r="B586" s="19">
        <v>7.5922657966780278</v>
      </c>
    </row>
    <row r="587" spans="2:2" x14ac:dyDescent="0.25">
      <c r="B587" s="19">
        <v>8.3523585828809104</v>
      </c>
    </row>
    <row r="588" spans="2:2" x14ac:dyDescent="0.25">
      <c r="B588" s="19">
        <v>9.4467025525744379</v>
      </c>
    </row>
    <row r="589" spans="2:2" x14ac:dyDescent="0.25">
      <c r="B589" s="19">
        <v>9.2749514941697804</v>
      </c>
    </row>
    <row r="590" spans="2:2" x14ac:dyDescent="0.25">
      <c r="B590" s="19">
        <v>10.98312550301719</v>
      </c>
    </row>
    <row r="591" spans="2:2" x14ac:dyDescent="0.25">
      <c r="B591" s="19">
        <v>6.351783733028558</v>
      </c>
    </row>
    <row r="592" spans="2:2" x14ac:dyDescent="0.25">
      <c r="B592" s="19">
        <v>11.898676744344069</v>
      </c>
    </row>
    <row r="593" spans="2:2" x14ac:dyDescent="0.25">
      <c r="B593" s="19">
        <v>9.8635318735312332</v>
      </c>
    </row>
    <row r="594" spans="2:2" x14ac:dyDescent="0.25">
      <c r="B594" s="19">
        <v>8.6556274053334654</v>
      </c>
    </row>
    <row r="595" spans="2:2" x14ac:dyDescent="0.25">
      <c r="B595" s="19">
        <v>10.382286042843123</v>
      </c>
    </row>
    <row r="596" spans="2:2" x14ac:dyDescent="0.25">
      <c r="B596" s="19">
        <v>6.0547576613231886</v>
      </c>
    </row>
    <row r="597" spans="2:2" x14ac:dyDescent="0.25">
      <c r="B597" s="19">
        <v>7.0238006182850139</v>
      </c>
    </row>
    <row r="598" spans="2:2" x14ac:dyDescent="0.25">
      <c r="B598" s="19">
        <v>10.872317700896936</v>
      </c>
    </row>
    <row r="599" spans="2:2" x14ac:dyDescent="0.25">
      <c r="B599" s="19">
        <v>11.369399937324218</v>
      </c>
    </row>
    <row r="600" spans="2:2" x14ac:dyDescent="0.25">
      <c r="B600" s="19">
        <v>9.8217899684739507</v>
      </c>
    </row>
    <row r="601" spans="2:2" x14ac:dyDescent="0.25">
      <c r="B601" s="19">
        <v>7.0319159362058237</v>
      </c>
    </row>
    <row r="602" spans="2:2" x14ac:dyDescent="0.25">
      <c r="B602" s="19">
        <v>8.2713991815683965</v>
      </c>
    </row>
    <row r="603" spans="2:2" x14ac:dyDescent="0.25">
      <c r="B603" s="19">
        <v>11.742715454217921</v>
      </c>
    </row>
    <row r="604" spans="2:2" x14ac:dyDescent="0.25">
      <c r="B604" s="19">
        <v>11.819455722973423</v>
      </c>
    </row>
    <row r="605" spans="2:2" x14ac:dyDescent="0.25">
      <c r="B605" s="19">
        <v>9.5184408554194508</v>
      </c>
    </row>
    <row r="606" spans="2:2" x14ac:dyDescent="0.25">
      <c r="B606" s="19">
        <v>11.193690147061695</v>
      </c>
    </row>
    <row r="607" spans="2:2" x14ac:dyDescent="0.25">
      <c r="B607" s="19">
        <v>9.609734097368186</v>
      </c>
    </row>
    <row r="608" spans="2:2" x14ac:dyDescent="0.25">
      <c r="B608" s="19">
        <v>8.5489159713093077</v>
      </c>
    </row>
    <row r="609" spans="2:2" x14ac:dyDescent="0.25">
      <c r="B609" s="19">
        <v>10.59096409511106</v>
      </c>
    </row>
    <row r="610" spans="2:2" x14ac:dyDescent="0.25">
      <c r="B610" s="19">
        <v>8.2734696484988106</v>
      </c>
    </row>
    <row r="611" spans="2:2" x14ac:dyDescent="0.25">
      <c r="B611" s="19">
        <v>8.5765730308352346</v>
      </c>
    </row>
    <row r="612" spans="2:2" x14ac:dyDescent="0.25">
      <c r="B612" s="19">
        <v>10.058221869147721</v>
      </c>
    </row>
    <row r="613" spans="2:2" x14ac:dyDescent="0.25">
      <c r="B613" s="19">
        <v>11.825919988403653</v>
      </c>
    </row>
    <row r="614" spans="2:2" x14ac:dyDescent="0.25">
      <c r="B614" s="19">
        <v>9.215690609198198</v>
      </c>
    </row>
    <row r="615" spans="2:2" x14ac:dyDescent="0.25">
      <c r="B615" s="19">
        <v>10.865724144077916</v>
      </c>
    </row>
    <row r="616" spans="2:2" x14ac:dyDescent="0.25">
      <c r="B616" s="19">
        <v>7.2351426367529541</v>
      </c>
    </row>
    <row r="617" spans="2:2" x14ac:dyDescent="0.25">
      <c r="B617" s="19">
        <v>9.4480520709520679</v>
      </c>
    </row>
    <row r="618" spans="2:2" x14ac:dyDescent="0.25">
      <c r="B618" s="19">
        <v>10.921244211178598</v>
      </c>
    </row>
    <row r="619" spans="2:2" x14ac:dyDescent="0.25">
      <c r="B619" s="19">
        <v>12.214245621137675</v>
      </c>
    </row>
    <row r="620" spans="2:2" x14ac:dyDescent="0.25">
      <c r="B620" s="19">
        <v>12.453486831795445</v>
      </c>
    </row>
    <row r="621" spans="2:2" x14ac:dyDescent="0.25">
      <c r="B621" s="19">
        <v>9.9588819882977724</v>
      </c>
    </row>
    <row r="622" spans="2:2" x14ac:dyDescent="0.25">
      <c r="B622" s="19">
        <v>9.0737043636752404</v>
      </c>
    </row>
    <row r="623" spans="2:2" x14ac:dyDescent="0.25">
      <c r="B623" s="19">
        <v>8.9725759019448734</v>
      </c>
    </row>
    <row r="624" spans="2:2" x14ac:dyDescent="0.25">
      <c r="B624" s="19">
        <v>8.0345728817101882</v>
      </c>
    </row>
    <row r="625" spans="2:2" x14ac:dyDescent="0.25">
      <c r="B625" s="19">
        <v>10.924389713911042</v>
      </c>
    </row>
    <row r="626" spans="2:2" x14ac:dyDescent="0.25">
      <c r="B626" s="19">
        <v>10.93819915840742</v>
      </c>
    </row>
    <row r="627" spans="2:2" x14ac:dyDescent="0.25">
      <c r="B627" s="19">
        <v>7.3410338621309021</v>
      </c>
    </row>
    <row r="628" spans="2:2" x14ac:dyDescent="0.25">
      <c r="B628" s="19">
        <v>7.9020522065765721</v>
      </c>
    </row>
    <row r="629" spans="2:2" x14ac:dyDescent="0.25">
      <c r="B629" s="19">
        <v>6.7882375442417997</v>
      </c>
    </row>
    <row r="630" spans="2:2" x14ac:dyDescent="0.25">
      <c r="B630" s="19">
        <v>7.5174612858416854</v>
      </c>
    </row>
    <row r="631" spans="2:2" x14ac:dyDescent="0.25">
      <c r="B631" s="19">
        <v>9.6594115325515251</v>
      </c>
    </row>
    <row r="632" spans="2:2" x14ac:dyDescent="0.25">
      <c r="B632" s="19">
        <v>8.7080195947414953</v>
      </c>
    </row>
    <row r="633" spans="2:2" x14ac:dyDescent="0.25">
      <c r="B633" s="19">
        <v>11.088380069889389</v>
      </c>
    </row>
    <row r="634" spans="2:2" x14ac:dyDescent="0.25">
      <c r="B634" s="19">
        <v>8.9714657095710919</v>
      </c>
    </row>
    <row r="635" spans="2:2" x14ac:dyDescent="0.25">
      <c r="B635" s="19">
        <v>8.0186426324617486</v>
      </c>
    </row>
    <row r="636" spans="2:2" x14ac:dyDescent="0.25">
      <c r="B636" s="19">
        <v>7.1105294735671798</v>
      </c>
    </row>
    <row r="637" spans="2:2" x14ac:dyDescent="0.25">
      <c r="B637" s="19">
        <v>8.8770384581094959</v>
      </c>
    </row>
    <row r="638" spans="2:2" x14ac:dyDescent="0.25">
      <c r="B638" s="19">
        <v>10.92254238018829</v>
      </c>
    </row>
    <row r="639" spans="2:2" x14ac:dyDescent="0.25">
      <c r="B639" s="19">
        <v>11.077722011422912</v>
      </c>
    </row>
    <row r="640" spans="2:2" x14ac:dyDescent="0.25">
      <c r="B640" s="19">
        <v>8.2488659379795131</v>
      </c>
    </row>
    <row r="641" spans="2:2" x14ac:dyDescent="0.25">
      <c r="B641" s="19">
        <v>7.1288291358011495</v>
      </c>
    </row>
    <row r="642" spans="2:2" x14ac:dyDescent="0.25">
      <c r="B642" s="19">
        <v>11.064102577942725</v>
      </c>
    </row>
    <row r="643" spans="2:2" x14ac:dyDescent="0.25">
      <c r="B643" s="19">
        <v>8.9525750767521242</v>
      </c>
    </row>
    <row r="644" spans="2:2" x14ac:dyDescent="0.25">
      <c r="B644" s="19">
        <v>8.5500927464570786</v>
      </c>
    </row>
    <row r="645" spans="2:2" x14ac:dyDescent="0.25">
      <c r="B645" s="19">
        <v>9.6217287232449689</v>
      </c>
    </row>
    <row r="646" spans="2:2" x14ac:dyDescent="0.25">
      <c r="B646" s="19">
        <v>8.4871132001051794</v>
      </c>
    </row>
    <row r="647" spans="2:2" x14ac:dyDescent="0.25">
      <c r="B647" s="19">
        <v>9.5066138809974614</v>
      </c>
    </row>
    <row r="648" spans="2:2" x14ac:dyDescent="0.25">
      <c r="B648" s="19">
        <v>9.3762706073133266</v>
      </c>
    </row>
    <row r="649" spans="2:2" x14ac:dyDescent="0.25">
      <c r="B649" s="19">
        <v>10.15534123759199</v>
      </c>
    </row>
    <row r="650" spans="2:2" x14ac:dyDescent="0.25">
      <c r="B650" s="19">
        <v>7.3695981102993002</v>
      </c>
    </row>
    <row r="651" spans="2:2" x14ac:dyDescent="0.25">
      <c r="B651" s="19">
        <v>8.5791907278594159</v>
      </c>
    </row>
    <row r="652" spans="2:2" x14ac:dyDescent="0.25">
      <c r="B652" s="19">
        <v>8.4514404037085029</v>
      </c>
    </row>
    <row r="653" spans="2:2" x14ac:dyDescent="0.25">
      <c r="B653" s="19">
        <v>10.240194257097286</v>
      </c>
    </row>
    <row r="654" spans="2:2" x14ac:dyDescent="0.25">
      <c r="B654" s="19">
        <v>7.0781259750414272</v>
      </c>
    </row>
    <row r="655" spans="2:2" x14ac:dyDescent="0.25">
      <c r="B655" s="19">
        <v>9.3744635828140694</v>
      </c>
    </row>
    <row r="656" spans="2:2" x14ac:dyDescent="0.25">
      <c r="B656" s="19">
        <v>9.7265576453981719</v>
      </c>
    </row>
    <row r="657" spans="2:2" x14ac:dyDescent="0.25">
      <c r="B657" s="19">
        <v>10.836321991120318</v>
      </c>
    </row>
    <row r="658" spans="2:2" x14ac:dyDescent="0.25">
      <c r="B658" s="19">
        <v>9.2511678864685916</v>
      </c>
    </row>
    <row r="659" spans="2:2" x14ac:dyDescent="0.25">
      <c r="B659" s="19">
        <v>8.9137553804496275</v>
      </c>
    </row>
    <row r="660" spans="2:2" x14ac:dyDescent="0.25">
      <c r="B660" s="19">
        <v>8.9501851238273957</v>
      </c>
    </row>
    <row r="661" spans="2:2" x14ac:dyDescent="0.25">
      <c r="B661" s="19">
        <v>11.407423935725802</v>
      </c>
    </row>
    <row r="662" spans="2:2" x14ac:dyDescent="0.25">
      <c r="B662" s="19">
        <v>12.143110776628435</v>
      </c>
    </row>
    <row r="663" spans="2:2" x14ac:dyDescent="0.25">
      <c r="B663" s="19">
        <v>11.090760276394514</v>
      </c>
    </row>
    <row r="664" spans="2:2" x14ac:dyDescent="0.25">
      <c r="B664" s="19">
        <v>7.6232801743364682</v>
      </c>
    </row>
    <row r="665" spans="2:2" x14ac:dyDescent="0.25">
      <c r="B665" s="19">
        <v>9.0079641157714256</v>
      </c>
    </row>
    <row r="666" spans="2:2" x14ac:dyDescent="0.25">
      <c r="B666" s="19">
        <v>11.887324075095641</v>
      </c>
    </row>
    <row r="667" spans="2:2" x14ac:dyDescent="0.25">
      <c r="B667" s="19">
        <v>9.3071166283073001</v>
      </c>
    </row>
    <row r="668" spans="2:2" x14ac:dyDescent="0.25">
      <c r="B668" s="19">
        <v>10.014106476778471</v>
      </c>
    </row>
    <row r="669" spans="2:2" x14ac:dyDescent="0.25">
      <c r="B669" s="19">
        <v>9.1171050229439334</v>
      </c>
    </row>
    <row r="670" spans="2:2" x14ac:dyDescent="0.25">
      <c r="B670" s="19">
        <v>12.98677807737066</v>
      </c>
    </row>
    <row r="671" spans="2:2" x14ac:dyDescent="0.25">
      <c r="B671" s="19">
        <v>9.4023653663196001</v>
      </c>
    </row>
    <row r="672" spans="2:2" x14ac:dyDescent="0.25">
      <c r="B672" s="19">
        <v>11.357955764916534</v>
      </c>
    </row>
    <row r="673" spans="2:2" x14ac:dyDescent="0.25">
      <c r="B673" s="19">
        <v>9.2794043685190921</v>
      </c>
    </row>
    <row r="674" spans="2:2" x14ac:dyDescent="0.25">
      <c r="B674" s="19">
        <v>10.354980659821942</v>
      </c>
    </row>
    <row r="675" spans="2:2" x14ac:dyDescent="0.25">
      <c r="B675" s="19">
        <v>7.1998321607742337</v>
      </c>
    </row>
    <row r="676" spans="2:2" x14ac:dyDescent="0.25">
      <c r="B676" s="19">
        <v>10.576408700213198</v>
      </c>
    </row>
    <row r="677" spans="2:2" x14ac:dyDescent="0.25">
      <c r="B677" s="19">
        <v>9.5907883186549867</v>
      </c>
    </row>
    <row r="678" spans="2:2" x14ac:dyDescent="0.25">
      <c r="B678" s="19">
        <v>7.1408224847947182</v>
      </c>
    </row>
    <row r="679" spans="2:2" x14ac:dyDescent="0.25">
      <c r="B679" s="19">
        <v>8.3150455154055827</v>
      </c>
    </row>
    <row r="680" spans="2:2" x14ac:dyDescent="0.25">
      <c r="B680" s="19">
        <v>7.8616732847231834</v>
      </c>
    </row>
    <row r="681" spans="2:2" x14ac:dyDescent="0.25">
      <c r="B681" s="19">
        <v>6.9412439806637654</v>
      </c>
    </row>
    <row r="682" spans="2:2" x14ac:dyDescent="0.25">
      <c r="B682" s="19">
        <v>7.6894102756883651</v>
      </c>
    </row>
    <row r="683" spans="2:2" x14ac:dyDescent="0.25">
      <c r="B683" s="19">
        <v>9.5374934296139067</v>
      </c>
    </row>
    <row r="684" spans="2:2" x14ac:dyDescent="0.25">
      <c r="B684" s="19">
        <v>8.9589408688804006</v>
      </c>
    </row>
    <row r="685" spans="2:2" x14ac:dyDescent="0.25">
      <c r="B685" s="19">
        <v>9.2438604485120486</v>
      </c>
    </row>
    <row r="686" spans="2:2" x14ac:dyDescent="0.25">
      <c r="B686" s="19">
        <v>8.5422789446890821</v>
      </c>
    </row>
    <row r="687" spans="2:2" x14ac:dyDescent="0.25">
      <c r="B687" s="19">
        <v>10.361425595269139</v>
      </c>
    </row>
    <row r="688" spans="2:2" x14ac:dyDescent="0.25">
      <c r="B688" s="19">
        <v>8.7241810205581451</v>
      </c>
    </row>
    <row r="689" spans="2:2" x14ac:dyDescent="0.25">
      <c r="B689" s="19">
        <v>7.5982360925516987</v>
      </c>
    </row>
    <row r="690" spans="2:2" x14ac:dyDescent="0.25">
      <c r="B690" s="19">
        <v>10.042305384845701</v>
      </c>
    </row>
    <row r="691" spans="2:2" x14ac:dyDescent="0.25">
      <c r="B691" s="19">
        <v>9.3940860437453253</v>
      </c>
    </row>
    <row r="692" spans="2:2" x14ac:dyDescent="0.25">
      <c r="B692" s="19">
        <v>6.6179596511487526</v>
      </c>
    </row>
    <row r="693" spans="2:2" x14ac:dyDescent="0.25">
      <c r="B693" s="19">
        <v>9.1282357957224285</v>
      </c>
    </row>
    <row r="694" spans="2:2" x14ac:dyDescent="0.25">
      <c r="B694" s="19">
        <v>11.244634917823792</v>
      </c>
    </row>
    <row r="695" spans="2:2" x14ac:dyDescent="0.25">
      <c r="B695" s="19">
        <v>5.930659166205535</v>
      </c>
    </row>
    <row r="696" spans="2:2" x14ac:dyDescent="0.25">
      <c r="B696" s="19">
        <v>11.915466828745105</v>
      </c>
    </row>
    <row r="697" spans="2:2" x14ac:dyDescent="0.25">
      <c r="B697" s="19">
        <v>9.0220075983929444</v>
      </c>
    </row>
    <row r="698" spans="2:2" x14ac:dyDescent="0.25">
      <c r="B698" s="19">
        <v>4.7432022472153941</v>
      </c>
    </row>
    <row r="699" spans="2:2" x14ac:dyDescent="0.25">
      <c r="B699" s="19">
        <v>7.8534580518055472</v>
      </c>
    </row>
    <row r="700" spans="2:2" x14ac:dyDescent="0.25">
      <c r="B700" s="19">
        <v>7.5107114309947445</v>
      </c>
    </row>
    <row r="701" spans="2:2" x14ac:dyDescent="0.25">
      <c r="B701" s="19">
        <v>9.9370377799040792</v>
      </c>
    </row>
    <row r="702" spans="2:2" x14ac:dyDescent="0.25">
      <c r="B702" s="19">
        <v>10.087375042040915</v>
      </c>
    </row>
    <row r="703" spans="2:2" x14ac:dyDescent="0.25">
      <c r="B703" s="19">
        <v>11.057103795302726</v>
      </c>
    </row>
    <row r="704" spans="2:2" x14ac:dyDescent="0.25">
      <c r="B704" s="19">
        <v>11.102861326229775</v>
      </c>
    </row>
    <row r="705" spans="2:2" x14ac:dyDescent="0.25">
      <c r="B705" s="19">
        <v>8.6313454686327731</v>
      </c>
    </row>
    <row r="706" spans="2:2" x14ac:dyDescent="0.25">
      <c r="B706" s="19">
        <v>9.341397346074821</v>
      </c>
    </row>
    <row r="707" spans="2:2" x14ac:dyDescent="0.25">
      <c r="B707" s="19">
        <v>10.127786112231114</v>
      </c>
    </row>
    <row r="708" spans="2:2" x14ac:dyDescent="0.25">
      <c r="B708" s="19">
        <v>9.7416953944566149</v>
      </c>
    </row>
    <row r="709" spans="2:2" x14ac:dyDescent="0.25">
      <c r="B709" s="19">
        <v>10.108188123817374</v>
      </c>
    </row>
    <row r="710" spans="2:2" x14ac:dyDescent="0.25">
      <c r="B710" s="19">
        <v>8.1072404930061541</v>
      </c>
    </row>
    <row r="711" spans="2:2" x14ac:dyDescent="0.25">
      <c r="B711" s="19">
        <v>9.1149636875302047</v>
      </c>
    </row>
    <row r="712" spans="2:2" x14ac:dyDescent="0.25">
      <c r="B712" s="19">
        <v>11.012417896377737</v>
      </c>
    </row>
    <row r="713" spans="2:2" x14ac:dyDescent="0.25">
      <c r="B713" s="19">
        <v>9.1530204569560052</v>
      </c>
    </row>
    <row r="714" spans="2:2" x14ac:dyDescent="0.25">
      <c r="B714" s="19">
        <v>9.2936787476403193</v>
      </c>
    </row>
    <row r="715" spans="2:2" x14ac:dyDescent="0.25">
      <c r="B715" s="19">
        <v>9.2370740086549485</v>
      </c>
    </row>
    <row r="716" spans="2:2" x14ac:dyDescent="0.25">
      <c r="B716" s="19">
        <v>8.4880553908567613</v>
      </c>
    </row>
    <row r="717" spans="2:2" x14ac:dyDescent="0.25">
      <c r="B717" s="19">
        <v>10.480342211944036</v>
      </c>
    </row>
    <row r="718" spans="2:2" x14ac:dyDescent="0.25">
      <c r="B718" s="19">
        <v>10.201573107216914</v>
      </c>
    </row>
    <row r="719" spans="2:2" x14ac:dyDescent="0.25">
      <c r="B719" s="19">
        <v>6.8854186052183959</v>
      </c>
    </row>
    <row r="720" spans="2:2" x14ac:dyDescent="0.25">
      <c r="B720" s="19">
        <v>10.433815223240895</v>
      </c>
    </row>
    <row r="721" spans="2:2" x14ac:dyDescent="0.25">
      <c r="B721" s="19">
        <v>12.3669636305727</v>
      </c>
    </row>
    <row r="722" spans="2:2" x14ac:dyDescent="0.25">
      <c r="B722" s="19">
        <v>8.0923477076963941</v>
      </c>
    </row>
    <row r="723" spans="2:2" x14ac:dyDescent="0.25">
      <c r="B723" s="19">
        <v>7.2156217809872505</v>
      </c>
    </row>
    <row r="724" spans="2:2" x14ac:dyDescent="0.25">
      <c r="B724" s="19">
        <v>11.070882313361942</v>
      </c>
    </row>
    <row r="725" spans="2:2" x14ac:dyDescent="0.25">
      <c r="B725" s="19">
        <v>8.5948945552863947</v>
      </c>
    </row>
    <row r="726" spans="2:2" x14ac:dyDescent="0.25">
      <c r="B726" s="19">
        <v>11.881626998503751</v>
      </c>
    </row>
    <row r="727" spans="2:2" x14ac:dyDescent="0.25">
      <c r="B727" s="19">
        <v>9.1247585532371485</v>
      </c>
    </row>
    <row r="728" spans="2:2" x14ac:dyDescent="0.25">
      <c r="B728" s="19">
        <v>11.457070318874221</v>
      </c>
    </row>
    <row r="729" spans="2:2" x14ac:dyDescent="0.25">
      <c r="B729" s="19">
        <v>7.4757115508261798</v>
      </c>
    </row>
    <row r="730" spans="2:2" x14ac:dyDescent="0.25">
      <c r="B730" s="19">
        <v>7.3415097085697711</v>
      </c>
    </row>
    <row r="731" spans="2:2" x14ac:dyDescent="0.25">
      <c r="B731" s="19">
        <v>6.3838939245990565</v>
      </c>
    </row>
    <row r="732" spans="2:2" x14ac:dyDescent="0.25">
      <c r="B732" s="19">
        <v>8.6361064456522296</v>
      </c>
    </row>
    <row r="733" spans="2:2" x14ac:dyDescent="0.25">
      <c r="B733" s="19">
        <v>7.6558661434055537</v>
      </c>
    </row>
    <row r="734" spans="2:2" x14ac:dyDescent="0.25">
      <c r="B734" s="19">
        <v>10.428190801062126</v>
      </c>
    </row>
    <row r="735" spans="2:2" x14ac:dyDescent="0.25">
      <c r="B735" s="19">
        <v>10.34768163595295</v>
      </c>
    </row>
    <row r="736" spans="2:2" x14ac:dyDescent="0.25">
      <c r="B736" s="19">
        <v>9.7667394237258591</v>
      </c>
    </row>
    <row r="737" spans="2:2" x14ac:dyDescent="0.25">
      <c r="B737" s="19">
        <v>12.090423618306714</v>
      </c>
    </row>
    <row r="738" spans="2:2" x14ac:dyDescent="0.25">
      <c r="B738" s="19">
        <v>10.723766800402148</v>
      </c>
    </row>
    <row r="739" spans="2:2" x14ac:dyDescent="0.25">
      <c r="B739" s="19">
        <v>10.074740914320106</v>
      </c>
    </row>
    <row r="740" spans="2:2" x14ac:dyDescent="0.25">
      <c r="B740" s="19">
        <v>10.533402646543808</v>
      </c>
    </row>
    <row r="741" spans="2:2" x14ac:dyDescent="0.25">
      <c r="B741" s="19">
        <v>9.0660361038643771</v>
      </c>
    </row>
    <row r="742" spans="2:2" x14ac:dyDescent="0.25">
      <c r="B742" s="19">
        <v>11.163847671223085</v>
      </c>
    </row>
    <row r="743" spans="2:2" x14ac:dyDescent="0.25">
      <c r="B743" s="19">
        <v>10.119182360147782</v>
      </c>
    </row>
    <row r="744" spans="2:2" x14ac:dyDescent="0.25">
      <c r="B744" s="19">
        <v>10.011580211931086</v>
      </c>
    </row>
    <row r="745" spans="2:2" x14ac:dyDescent="0.25">
      <c r="B745" s="19">
        <v>9.3459345201166535</v>
      </c>
    </row>
    <row r="746" spans="2:2" x14ac:dyDescent="0.25">
      <c r="B746" s="19">
        <v>8.3567061074218465</v>
      </c>
    </row>
    <row r="747" spans="2:2" x14ac:dyDescent="0.25">
      <c r="B747" s="19">
        <v>9.7749696519562725</v>
      </c>
    </row>
    <row r="748" spans="2:2" x14ac:dyDescent="0.25">
      <c r="B748" s="19">
        <v>7.5562377402395011</v>
      </c>
    </row>
    <row r="749" spans="2:2" x14ac:dyDescent="0.25">
      <c r="B749" s="19">
        <v>8.8056894084731692</v>
      </c>
    </row>
    <row r="750" spans="2:2" x14ac:dyDescent="0.25">
      <c r="B750" s="19">
        <v>10.940347926556075</v>
      </c>
    </row>
    <row r="751" spans="2:2" x14ac:dyDescent="0.25">
      <c r="B751" s="19">
        <v>8.1795332413892936</v>
      </c>
    </row>
    <row r="752" spans="2:2" x14ac:dyDescent="0.25">
      <c r="B752" s="19">
        <v>7.6547828521218362</v>
      </c>
    </row>
    <row r="753" spans="2:2" x14ac:dyDescent="0.25">
      <c r="B753" s="19">
        <v>8.7920267106223271</v>
      </c>
    </row>
    <row r="754" spans="2:2" x14ac:dyDescent="0.25">
      <c r="B754" s="19">
        <v>9.5412319026234833</v>
      </c>
    </row>
    <row r="755" spans="2:2" x14ac:dyDescent="0.25">
      <c r="B755" s="19">
        <v>9.393554869631366</v>
      </c>
    </row>
    <row r="756" spans="2:2" x14ac:dyDescent="0.25">
      <c r="B756" s="19">
        <v>6.6965114271838724</v>
      </c>
    </row>
    <row r="757" spans="2:2" x14ac:dyDescent="0.25">
      <c r="B757" s="19">
        <v>7.1354402547885796</v>
      </c>
    </row>
    <row r="758" spans="2:2" x14ac:dyDescent="0.25">
      <c r="B758" s="19">
        <v>10.458372919590456</v>
      </c>
    </row>
    <row r="759" spans="2:2" x14ac:dyDescent="0.25">
      <c r="B759" s="19">
        <v>6.8709025360421965</v>
      </c>
    </row>
    <row r="760" spans="2:2" x14ac:dyDescent="0.25">
      <c r="B760" s="19">
        <v>10.646222356600678</v>
      </c>
    </row>
    <row r="761" spans="2:2" x14ac:dyDescent="0.25">
      <c r="B761" s="19">
        <v>10.111107774989827</v>
      </c>
    </row>
    <row r="762" spans="2:2" x14ac:dyDescent="0.25">
      <c r="B762" s="19">
        <v>10.423489774858293</v>
      </c>
    </row>
    <row r="763" spans="2:2" x14ac:dyDescent="0.25">
      <c r="B763" s="19">
        <v>10.928915120561209</v>
      </c>
    </row>
    <row r="764" spans="2:2" x14ac:dyDescent="0.25">
      <c r="B764" s="19">
        <v>10.18617067338656</v>
      </c>
    </row>
    <row r="765" spans="2:2" x14ac:dyDescent="0.25">
      <c r="B765" s="19">
        <v>9.7992171570300268</v>
      </c>
    </row>
    <row r="766" spans="2:2" x14ac:dyDescent="0.25">
      <c r="B766" s="19">
        <v>10.358926239302308</v>
      </c>
    </row>
    <row r="767" spans="2:2" x14ac:dyDescent="0.25">
      <c r="B767" s="19">
        <v>11.842291473313793</v>
      </c>
    </row>
    <row r="768" spans="2:2" x14ac:dyDescent="0.25">
      <c r="B768" s="19">
        <v>9.0077863536134313</v>
      </c>
    </row>
    <row r="769" spans="2:2" x14ac:dyDescent="0.25">
      <c r="B769" s="19">
        <v>10.569980909218092</v>
      </c>
    </row>
    <row r="770" spans="2:2" x14ac:dyDescent="0.25">
      <c r="B770" s="19">
        <v>9.1937728254960565</v>
      </c>
    </row>
    <row r="771" spans="2:2" x14ac:dyDescent="0.25">
      <c r="B771" s="19">
        <v>5.5718390115468805</v>
      </c>
    </row>
    <row r="772" spans="2:2" x14ac:dyDescent="0.25">
      <c r="B772" s="19">
        <v>9.0908653812011355</v>
      </c>
    </row>
    <row r="773" spans="2:2" x14ac:dyDescent="0.25">
      <c r="B773" s="19">
        <v>6.3280944130148651</v>
      </c>
    </row>
    <row r="774" spans="2:2" x14ac:dyDescent="0.25">
      <c r="B774" s="19">
        <v>5.9886803947418601</v>
      </c>
    </row>
    <row r="775" spans="2:2" x14ac:dyDescent="0.25">
      <c r="B775" s="19">
        <v>9.8712654779601738</v>
      </c>
    </row>
    <row r="776" spans="2:2" x14ac:dyDescent="0.25">
      <c r="B776" s="19">
        <v>8.5066030789939315</v>
      </c>
    </row>
    <row r="777" spans="2:2" x14ac:dyDescent="0.25">
      <c r="B777" s="19">
        <v>11.023807448894154</v>
      </c>
    </row>
    <row r="778" spans="2:2" x14ac:dyDescent="0.25">
      <c r="B778" s="19">
        <v>11.579535358458431</v>
      </c>
    </row>
    <row r="779" spans="2:2" x14ac:dyDescent="0.25">
      <c r="B779" s="19">
        <v>11.1271676337128</v>
      </c>
    </row>
    <row r="780" spans="2:2" x14ac:dyDescent="0.25">
      <c r="B780" s="19">
        <v>8.7530285139203876</v>
      </c>
    </row>
    <row r="781" spans="2:2" x14ac:dyDescent="0.25">
      <c r="B781" s="19">
        <v>11.015788249274097</v>
      </c>
    </row>
    <row r="782" spans="2:2" x14ac:dyDescent="0.25">
      <c r="B782" s="19">
        <v>4.9886405777317018</v>
      </c>
    </row>
    <row r="783" spans="2:2" x14ac:dyDescent="0.25">
      <c r="B783" s="19">
        <v>8.8807238371366353</v>
      </c>
    </row>
    <row r="784" spans="2:2" x14ac:dyDescent="0.25">
      <c r="B784" s="19">
        <v>11.583844039702608</v>
      </c>
    </row>
    <row r="785" spans="2:2" x14ac:dyDescent="0.25">
      <c r="B785" s="19">
        <v>9.7031481078514528</v>
      </c>
    </row>
    <row r="786" spans="2:2" x14ac:dyDescent="0.25">
      <c r="B786" s="19">
        <v>8.3358389402010697</v>
      </c>
    </row>
    <row r="787" spans="2:2" x14ac:dyDescent="0.25">
      <c r="B787" s="19">
        <v>8.4189647045684257</v>
      </c>
    </row>
    <row r="788" spans="2:2" x14ac:dyDescent="0.25">
      <c r="B788" s="19">
        <v>8.5883936106568068</v>
      </c>
    </row>
    <row r="789" spans="2:2" x14ac:dyDescent="0.25">
      <c r="B789" s="19">
        <v>10.272632935052666</v>
      </c>
    </row>
    <row r="790" spans="2:2" x14ac:dyDescent="0.25">
      <c r="B790" s="19">
        <v>10.054850228439022</v>
      </c>
    </row>
    <row r="791" spans="2:2" x14ac:dyDescent="0.25">
      <c r="B791" s="19">
        <v>10.253579863353517</v>
      </c>
    </row>
    <row r="792" spans="2:2" x14ac:dyDescent="0.25">
      <c r="B792" s="19">
        <v>11.264571154388367</v>
      </c>
    </row>
    <row r="793" spans="2:2" x14ac:dyDescent="0.25">
      <c r="B793" s="19">
        <v>6.3662399342622713</v>
      </c>
    </row>
    <row r="794" spans="2:2" x14ac:dyDescent="0.25">
      <c r="B794" s="19">
        <v>11.126869636752648</v>
      </c>
    </row>
    <row r="795" spans="2:2" x14ac:dyDescent="0.25">
      <c r="B795" s="19">
        <v>8.8326470305442708</v>
      </c>
    </row>
    <row r="796" spans="2:2" x14ac:dyDescent="0.25">
      <c r="B796" s="19">
        <v>10.999316650215768</v>
      </c>
    </row>
    <row r="797" spans="2:2" x14ac:dyDescent="0.25">
      <c r="B797" s="19">
        <v>7.4749652650702183</v>
      </c>
    </row>
    <row r="798" spans="2:2" x14ac:dyDescent="0.25">
      <c r="B798" s="19">
        <v>8.7282940484396327</v>
      </c>
    </row>
    <row r="799" spans="2:2" x14ac:dyDescent="0.25">
      <c r="B799" s="19">
        <v>9.037370753116365</v>
      </c>
    </row>
    <row r="800" spans="2:2" x14ac:dyDescent="0.25">
      <c r="B800" s="19">
        <v>7.9692609402380299</v>
      </c>
    </row>
    <row r="801" spans="2:2" x14ac:dyDescent="0.25">
      <c r="B801" s="19">
        <v>9.6396238909220919</v>
      </c>
    </row>
    <row r="802" spans="2:2" x14ac:dyDescent="0.25">
      <c r="B802" s="19">
        <v>9.140520379412381</v>
      </c>
    </row>
    <row r="803" spans="2:2" x14ac:dyDescent="0.25">
      <c r="B803" s="19">
        <v>8.4754588133255755</v>
      </c>
    </row>
    <row r="804" spans="2:2" x14ac:dyDescent="0.25">
      <c r="B804" s="19">
        <v>9.1459125166032997</v>
      </c>
    </row>
    <row r="805" spans="2:2" x14ac:dyDescent="0.25">
      <c r="B805" s="19">
        <v>10.911265188723519</v>
      </c>
    </row>
    <row r="806" spans="2:2" x14ac:dyDescent="0.25">
      <c r="B806" s="19">
        <v>9.0466723755357243</v>
      </c>
    </row>
    <row r="807" spans="2:2" x14ac:dyDescent="0.25">
      <c r="B807" s="19">
        <v>9.6269987371965389</v>
      </c>
    </row>
    <row r="808" spans="2:2" x14ac:dyDescent="0.25">
      <c r="B808" s="19">
        <v>9.254187432108921</v>
      </c>
    </row>
    <row r="809" spans="2:2" x14ac:dyDescent="0.25">
      <c r="B809" s="19">
        <v>10.823202084009418</v>
      </c>
    </row>
    <row r="810" spans="2:2" x14ac:dyDescent="0.25">
      <c r="B810" s="19">
        <v>8.255959338718986</v>
      </c>
    </row>
    <row r="811" spans="2:2" x14ac:dyDescent="0.25">
      <c r="B811" s="19">
        <v>10.348769629030066</v>
      </c>
    </row>
    <row r="812" spans="2:2" x14ac:dyDescent="0.25">
      <c r="B812" s="19">
        <v>7.9752878434435122</v>
      </c>
    </row>
    <row r="813" spans="2:2" x14ac:dyDescent="0.25">
      <c r="B813" s="19">
        <v>9.2134195740741518</v>
      </c>
    </row>
    <row r="814" spans="2:2" x14ac:dyDescent="0.25">
      <c r="B814" s="19">
        <v>8.2435896214765503</v>
      </c>
    </row>
    <row r="815" spans="2:2" x14ac:dyDescent="0.25">
      <c r="B815" s="19">
        <v>10.967542830788711</v>
      </c>
    </row>
    <row r="816" spans="2:2" x14ac:dyDescent="0.25">
      <c r="B816" s="19">
        <v>10.528254146128678</v>
      </c>
    </row>
    <row r="817" spans="2:2" x14ac:dyDescent="0.25">
      <c r="B817" s="19">
        <v>10.060863821587759</v>
      </c>
    </row>
    <row r="818" spans="2:2" x14ac:dyDescent="0.25">
      <c r="B818" s="19">
        <v>8.2542619981306711</v>
      </c>
    </row>
    <row r="819" spans="2:2" x14ac:dyDescent="0.25">
      <c r="B819" s="19">
        <v>6.3180481037912086</v>
      </c>
    </row>
    <row r="820" spans="2:2" x14ac:dyDescent="0.25">
      <c r="B820" s="19">
        <v>9.9414984476881578</v>
      </c>
    </row>
    <row r="821" spans="2:2" x14ac:dyDescent="0.25">
      <c r="B821" s="19">
        <v>9.7920594610141691</v>
      </c>
    </row>
    <row r="822" spans="2:2" x14ac:dyDescent="0.25">
      <c r="B822" s="19">
        <v>9.2778755139889331</v>
      </c>
    </row>
    <row r="823" spans="2:2" x14ac:dyDescent="0.25">
      <c r="B823" s="19">
        <v>9.8661084589153951</v>
      </c>
    </row>
    <row r="824" spans="2:2" x14ac:dyDescent="0.25">
      <c r="B824" s="19">
        <v>8.7842166024502379</v>
      </c>
    </row>
    <row r="825" spans="2:2" x14ac:dyDescent="0.25">
      <c r="B825" s="19">
        <v>10.350187173122469</v>
      </c>
    </row>
    <row r="826" spans="2:2" x14ac:dyDescent="0.25">
      <c r="B826" s="19">
        <v>12.104993181928556</v>
      </c>
    </row>
    <row r="827" spans="2:2" x14ac:dyDescent="0.25">
      <c r="B827" s="19">
        <v>10.447414359732843</v>
      </c>
    </row>
    <row r="828" spans="2:2" x14ac:dyDescent="0.25">
      <c r="B828" s="19">
        <v>7.5238147434863389</v>
      </c>
    </row>
    <row r="829" spans="2:2" x14ac:dyDescent="0.25">
      <c r="B829" s="19">
        <v>10.255277523728733</v>
      </c>
    </row>
    <row r="830" spans="2:2" x14ac:dyDescent="0.25">
      <c r="B830" s="19">
        <v>10.42140663891978</v>
      </c>
    </row>
    <row r="831" spans="2:2" x14ac:dyDescent="0.25">
      <c r="B831" s="19">
        <v>9.1369115637314309</v>
      </c>
    </row>
    <row r="832" spans="2:2" x14ac:dyDescent="0.25">
      <c r="B832" s="19">
        <v>7.0430398245591483</v>
      </c>
    </row>
    <row r="833" spans="2:2" x14ac:dyDescent="0.25">
      <c r="B833" s="19">
        <v>8.4488088864706423</v>
      </c>
    </row>
    <row r="834" spans="2:2" x14ac:dyDescent="0.25">
      <c r="B834" s="19">
        <v>11.129230305093159</v>
      </c>
    </row>
    <row r="835" spans="2:2" x14ac:dyDescent="0.25">
      <c r="B835" s="19">
        <v>9.553331674706925</v>
      </c>
    </row>
    <row r="836" spans="2:2" x14ac:dyDescent="0.25">
      <c r="B836" s="19">
        <v>9.9108679182785036</v>
      </c>
    </row>
    <row r="837" spans="2:2" x14ac:dyDescent="0.25">
      <c r="B837" s="19">
        <v>8.2604043555416311</v>
      </c>
    </row>
    <row r="838" spans="2:2" x14ac:dyDescent="0.25">
      <c r="B838" s="19">
        <v>8.3053258776530559</v>
      </c>
    </row>
    <row r="839" spans="2:2" x14ac:dyDescent="0.25">
      <c r="B839" s="19">
        <v>10.349342354820322</v>
      </c>
    </row>
    <row r="840" spans="2:2" x14ac:dyDescent="0.25">
      <c r="B840" s="19">
        <v>10.105062313157642</v>
      </c>
    </row>
    <row r="841" spans="2:2" x14ac:dyDescent="0.25">
      <c r="B841" s="19">
        <v>6.7371424662861656</v>
      </c>
    </row>
    <row r="842" spans="2:2" x14ac:dyDescent="0.25">
      <c r="B842" s="19">
        <v>7.7767028235259144</v>
      </c>
    </row>
    <row r="843" spans="2:2" x14ac:dyDescent="0.25">
      <c r="B843" s="19">
        <v>9.0053033596074918</v>
      </c>
    </row>
    <row r="844" spans="2:2" x14ac:dyDescent="0.25">
      <c r="B844" s="19">
        <v>9.8518144160815471</v>
      </c>
    </row>
    <row r="845" spans="2:2" x14ac:dyDescent="0.25">
      <c r="B845" s="19">
        <v>8.1102643806552042</v>
      </c>
    </row>
    <row r="846" spans="2:2" x14ac:dyDescent="0.25">
      <c r="B846" s="19">
        <v>7.8579009338276222</v>
      </c>
    </row>
    <row r="847" spans="2:2" x14ac:dyDescent="0.25">
      <c r="B847" s="19">
        <v>10.371451586533807</v>
      </c>
    </row>
    <row r="848" spans="2:2" x14ac:dyDescent="0.25">
      <c r="B848" s="19">
        <v>11.022703162795471</v>
      </c>
    </row>
    <row r="849" spans="2:2" x14ac:dyDescent="0.25">
      <c r="B849" s="19">
        <v>11.377281968888971</v>
      </c>
    </row>
    <row r="850" spans="2:2" x14ac:dyDescent="0.25">
      <c r="B850" s="19">
        <v>11.033881133477896</v>
      </c>
    </row>
    <row r="851" spans="2:2" x14ac:dyDescent="0.25">
      <c r="B851" s="19">
        <v>8.5005087455732564</v>
      </c>
    </row>
    <row r="852" spans="2:2" x14ac:dyDescent="0.25">
      <c r="B852" s="19">
        <v>11.871779206830135</v>
      </c>
    </row>
    <row r="853" spans="2:2" x14ac:dyDescent="0.25">
      <c r="B853" s="19">
        <v>9.0673995926293287</v>
      </c>
    </row>
    <row r="854" spans="2:2" x14ac:dyDescent="0.25">
      <c r="B854" s="19">
        <v>10.767163162111935</v>
      </c>
    </row>
    <row r="855" spans="2:2" x14ac:dyDescent="0.25">
      <c r="B855" s="19">
        <v>7.1795634942752562</v>
      </c>
    </row>
    <row r="856" spans="2:2" x14ac:dyDescent="0.25">
      <c r="B856" s="19">
        <v>8.6617579986906463</v>
      </c>
    </row>
    <row r="857" spans="2:2" x14ac:dyDescent="0.25">
      <c r="B857" s="19">
        <v>10.892952741886914</v>
      </c>
    </row>
    <row r="858" spans="2:2" x14ac:dyDescent="0.25">
      <c r="B858" s="19">
        <v>10.067391021007086</v>
      </c>
    </row>
    <row r="859" spans="2:2" x14ac:dyDescent="0.25">
      <c r="B859" s="19">
        <v>9.938741696129668</v>
      </c>
    </row>
    <row r="860" spans="2:2" x14ac:dyDescent="0.25">
      <c r="B860" s="19">
        <v>7.0875253163215035</v>
      </c>
    </row>
    <row r="861" spans="2:2" x14ac:dyDescent="0.25">
      <c r="B861" s="19">
        <v>6.1668579277130515</v>
      </c>
    </row>
    <row r="862" spans="2:2" x14ac:dyDescent="0.25">
      <c r="B862" s="19">
        <v>8.3762208184019933</v>
      </c>
    </row>
    <row r="863" spans="2:2" x14ac:dyDescent="0.25">
      <c r="B863" s="19">
        <v>7.6249808830585932</v>
      </c>
    </row>
    <row r="864" spans="2:2" x14ac:dyDescent="0.25">
      <c r="B864" s="19">
        <v>12.252548530591847</v>
      </c>
    </row>
    <row r="865" spans="2:2" x14ac:dyDescent="0.25">
      <c r="B865" s="19">
        <v>7.553690424841415</v>
      </c>
    </row>
    <row r="866" spans="2:2" x14ac:dyDescent="0.25">
      <c r="B866" s="19">
        <v>8.3560623904326761</v>
      </c>
    </row>
    <row r="867" spans="2:2" x14ac:dyDescent="0.25">
      <c r="B867" s="19">
        <v>7.4884962585412485</v>
      </c>
    </row>
    <row r="868" spans="2:2" x14ac:dyDescent="0.25">
      <c r="B868" s="19">
        <v>11.30469372688211</v>
      </c>
    </row>
    <row r="869" spans="2:2" x14ac:dyDescent="0.25">
      <c r="B869" s="19">
        <v>8.890422491063422</v>
      </c>
    </row>
    <row r="870" spans="2:2" x14ac:dyDescent="0.25">
      <c r="B870" s="19">
        <v>7.1895033017651429</v>
      </c>
    </row>
    <row r="871" spans="2:2" x14ac:dyDescent="0.25">
      <c r="B871" s="19">
        <v>10.419465735723406</v>
      </c>
    </row>
    <row r="872" spans="2:2" x14ac:dyDescent="0.25">
      <c r="B872" s="19">
        <v>9.4541120578826678</v>
      </c>
    </row>
    <row r="873" spans="2:2" x14ac:dyDescent="0.25">
      <c r="B873" s="19">
        <v>7.6208523921165217</v>
      </c>
    </row>
    <row r="874" spans="2:2" x14ac:dyDescent="0.25">
      <c r="B874" s="19">
        <v>8.7693145572541642</v>
      </c>
    </row>
    <row r="875" spans="2:2" x14ac:dyDescent="0.25">
      <c r="B875" s="19">
        <v>9.3285941480257009</v>
      </c>
    </row>
    <row r="876" spans="2:2" x14ac:dyDescent="0.25">
      <c r="B876" s="19">
        <v>10.241857012412003</v>
      </c>
    </row>
    <row r="877" spans="2:2" x14ac:dyDescent="0.25">
      <c r="B877" s="19">
        <v>9.8231913598885559</v>
      </c>
    </row>
    <row r="878" spans="2:2" x14ac:dyDescent="0.25">
      <c r="B878" s="19">
        <v>10.815066823285086</v>
      </c>
    </row>
    <row r="879" spans="2:2" x14ac:dyDescent="0.25">
      <c r="B879" s="19">
        <v>9.8749761793536948</v>
      </c>
    </row>
    <row r="880" spans="2:2" x14ac:dyDescent="0.25">
      <c r="B880" s="19">
        <v>3.9554338822809343</v>
      </c>
    </row>
    <row r="881" spans="2:2" x14ac:dyDescent="0.25">
      <c r="B881" s="19">
        <v>7.7425872076056379</v>
      </c>
    </row>
    <row r="882" spans="2:2" x14ac:dyDescent="0.25">
      <c r="B882" s="19">
        <v>11.233521788153602</v>
      </c>
    </row>
    <row r="883" spans="2:2" x14ac:dyDescent="0.25">
      <c r="B883" s="19">
        <v>7.8173976746917049</v>
      </c>
    </row>
    <row r="884" spans="2:2" x14ac:dyDescent="0.25">
      <c r="B884" s="19">
        <v>9.1732003210717519</v>
      </c>
    </row>
    <row r="885" spans="2:2" x14ac:dyDescent="0.25">
      <c r="B885" s="19">
        <v>9.2961647827812968</v>
      </c>
    </row>
    <row r="886" spans="2:2" x14ac:dyDescent="0.25">
      <c r="B886" s="19">
        <v>10.50103631204998</v>
      </c>
    </row>
    <row r="887" spans="2:2" x14ac:dyDescent="0.25">
      <c r="B887" s="19">
        <v>8.5046040248754267</v>
      </c>
    </row>
    <row r="888" spans="2:2" x14ac:dyDescent="0.25">
      <c r="B888" s="19">
        <v>11.645681022343153</v>
      </c>
    </row>
    <row r="889" spans="2:2" x14ac:dyDescent="0.25">
      <c r="B889" s="19">
        <v>10.33048570047875</v>
      </c>
    </row>
    <row r="890" spans="2:2" x14ac:dyDescent="0.25">
      <c r="B890" s="19">
        <v>7.9536705071138929</v>
      </c>
    </row>
    <row r="891" spans="2:2" x14ac:dyDescent="0.25">
      <c r="B891" s="19">
        <v>8.2385900708294795</v>
      </c>
    </row>
    <row r="892" spans="2:2" x14ac:dyDescent="0.25">
      <c r="B892" s="19">
        <v>10.695902738879298</v>
      </c>
    </row>
    <row r="893" spans="2:2" x14ac:dyDescent="0.25">
      <c r="B893" s="19">
        <v>9.2114191519293414</v>
      </c>
    </row>
    <row r="894" spans="2:2" x14ac:dyDescent="0.25">
      <c r="B894" s="19">
        <v>9.3140373811645976</v>
      </c>
    </row>
    <row r="895" spans="2:2" x14ac:dyDescent="0.25">
      <c r="B895" s="19">
        <v>8.8257245114477083</v>
      </c>
    </row>
    <row r="896" spans="2:2" x14ac:dyDescent="0.25">
      <c r="B896" s="19">
        <v>10.105437177871682</v>
      </c>
    </row>
    <row r="897" spans="2:2" x14ac:dyDescent="0.25">
      <c r="B897" s="19">
        <v>9.4784154502852616</v>
      </c>
    </row>
    <row r="898" spans="2:2" x14ac:dyDescent="0.25">
      <c r="B898" s="19">
        <v>10.341461398268706</v>
      </c>
    </row>
    <row r="899" spans="2:2" x14ac:dyDescent="0.25">
      <c r="B899" s="19">
        <v>7.0846380747654543</v>
      </c>
    </row>
    <row r="900" spans="2:2" x14ac:dyDescent="0.25">
      <c r="B900" s="19">
        <v>10.281915952294726</v>
      </c>
    </row>
    <row r="901" spans="2:2" x14ac:dyDescent="0.25">
      <c r="B901" s="19">
        <v>6.3581563997250354</v>
      </c>
    </row>
    <row r="902" spans="2:2" x14ac:dyDescent="0.25">
      <c r="B902" s="19">
        <v>10.518580045619714</v>
      </c>
    </row>
    <row r="903" spans="2:2" x14ac:dyDescent="0.25">
      <c r="B903" s="19">
        <v>8.4480339289339241</v>
      </c>
    </row>
    <row r="904" spans="2:2" x14ac:dyDescent="0.25">
      <c r="B904" s="19">
        <v>8.8210109697767294</v>
      </c>
    </row>
    <row r="905" spans="2:2" x14ac:dyDescent="0.25">
      <c r="B905" s="19">
        <v>7.9689267166450959</v>
      </c>
    </row>
    <row r="906" spans="2:2" x14ac:dyDescent="0.25">
      <c r="B906" s="19">
        <v>9.2424675780275916</v>
      </c>
    </row>
    <row r="907" spans="2:2" x14ac:dyDescent="0.25">
      <c r="B907" s="19">
        <v>8.3306941542591666</v>
      </c>
    </row>
    <row r="908" spans="2:2" x14ac:dyDescent="0.25">
      <c r="B908" s="19">
        <v>7.905298213622018</v>
      </c>
    </row>
    <row r="909" spans="2:2" x14ac:dyDescent="0.25">
      <c r="B909" s="19">
        <v>10.228259631408536</v>
      </c>
    </row>
    <row r="910" spans="2:2" x14ac:dyDescent="0.25">
      <c r="B910" s="19">
        <v>9.5154914400039967</v>
      </c>
    </row>
    <row r="911" spans="2:2" x14ac:dyDescent="0.25">
      <c r="B911" s="19">
        <v>11.042681964741046</v>
      </c>
    </row>
    <row r="912" spans="2:2" x14ac:dyDescent="0.25">
      <c r="B912" s="19">
        <v>8.4282484638202124</v>
      </c>
    </row>
    <row r="913" spans="2:2" x14ac:dyDescent="0.25">
      <c r="B913" s="19">
        <v>11.772188873059724</v>
      </c>
    </row>
    <row r="914" spans="2:2" x14ac:dyDescent="0.25">
      <c r="B914" s="19">
        <v>6.0449915465182684</v>
      </c>
    </row>
    <row r="915" spans="2:2" x14ac:dyDescent="0.25">
      <c r="B915" s="19">
        <v>8.9073727911579059</v>
      </c>
    </row>
    <row r="916" spans="2:2" x14ac:dyDescent="0.25">
      <c r="B916" s="19">
        <v>7.411824733835461</v>
      </c>
    </row>
    <row r="917" spans="2:2" x14ac:dyDescent="0.25">
      <c r="B917" s="19">
        <v>9.4278866405990662</v>
      </c>
    </row>
    <row r="918" spans="2:2" x14ac:dyDescent="0.25">
      <c r="B918" s="19">
        <v>6.7424760179468004</v>
      </c>
    </row>
    <row r="919" spans="2:2" x14ac:dyDescent="0.25">
      <c r="B919" s="19">
        <v>9.0945007025804152</v>
      </c>
    </row>
    <row r="920" spans="2:2" x14ac:dyDescent="0.25">
      <c r="B920" s="19">
        <v>7.7140577169547431</v>
      </c>
    </row>
    <row r="921" spans="2:2" x14ac:dyDescent="0.25">
      <c r="B921" s="19">
        <v>11.382675055402011</v>
      </c>
    </row>
    <row r="922" spans="2:2" x14ac:dyDescent="0.25">
      <c r="B922" s="19">
        <v>9.0796111951498339</v>
      </c>
    </row>
    <row r="923" spans="2:2" x14ac:dyDescent="0.25">
      <c r="B923" s="19">
        <v>9.8123385894993618</v>
      </c>
    </row>
    <row r="924" spans="2:2" x14ac:dyDescent="0.25">
      <c r="B924" s="19">
        <v>10.994354247251435</v>
      </c>
    </row>
    <row r="925" spans="2:2" x14ac:dyDescent="0.25">
      <c r="B925" s="19">
        <v>11.290201987313434</v>
      </c>
    </row>
    <row r="926" spans="2:2" x14ac:dyDescent="0.25">
      <c r="B926" s="19">
        <v>9.7707471493607105</v>
      </c>
    </row>
    <row r="927" spans="2:2" x14ac:dyDescent="0.25">
      <c r="B927" s="19">
        <v>9.6325865904020258</v>
      </c>
    </row>
    <row r="928" spans="2:2" x14ac:dyDescent="0.25">
      <c r="B928" s="19">
        <v>9.7023549862701888</v>
      </c>
    </row>
    <row r="929" spans="2:2" x14ac:dyDescent="0.25">
      <c r="B929" s="19">
        <v>7.0671527644962335</v>
      </c>
    </row>
    <row r="930" spans="2:2" x14ac:dyDescent="0.25">
      <c r="B930" s="19">
        <v>8.7019670487748471</v>
      </c>
    </row>
    <row r="931" spans="2:2" x14ac:dyDescent="0.25">
      <c r="B931" s="19">
        <v>7.1439029201360977</v>
      </c>
    </row>
    <row r="932" spans="2:2" x14ac:dyDescent="0.25">
      <c r="B932" s="19">
        <v>8.9933142929982726</v>
      </c>
    </row>
    <row r="933" spans="2:2" x14ac:dyDescent="0.25">
      <c r="B933" s="19">
        <v>7.8143122539758387</v>
      </c>
    </row>
    <row r="934" spans="2:2" x14ac:dyDescent="0.25">
      <c r="B934" s="19">
        <v>7.1369428682936125</v>
      </c>
    </row>
    <row r="935" spans="2:2" x14ac:dyDescent="0.25">
      <c r="B935" s="19">
        <v>9.3375011100601188</v>
      </c>
    </row>
    <row r="936" spans="2:2" x14ac:dyDescent="0.25">
      <c r="B936" s="19">
        <v>11.403892038473</v>
      </c>
    </row>
    <row r="937" spans="2:2" x14ac:dyDescent="0.25">
      <c r="B937" s="19">
        <v>9.2833417446604543</v>
      </c>
    </row>
    <row r="938" spans="2:2" x14ac:dyDescent="0.25">
      <c r="B938" s="19">
        <v>11.107122197595176</v>
      </c>
    </row>
    <row r="939" spans="2:2" x14ac:dyDescent="0.25">
      <c r="B939" s="19">
        <v>9.9303674381113787</v>
      </c>
    </row>
    <row r="940" spans="2:2" x14ac:dyDescent="0.25">
      <c r="B940" s="19">
        <v>7.7867378670619303</v>
      </c>
    </row>
    <row r="941" spans="2:2" x14ac:dyDescent="0.25">
      <c r="B941" s="19">
        <v>10.073377607435317</v>
      </c>
    </row>
    <row r="942" spans="2:2" x14ac:dyDescent="0.25">
      <c r="B942" s="19">
        <v>10.275877524801585</v>
      </c>
    </row>
    <row r="943" spans="2:2" x14ac:dyDescent="0.25">
      <c r="B943" s="19">
        <v>9.6440462513134317</v>
      </c>
    </row>
    <row r="944" spans="2:2" x14ac:dyDescent="0.25">
      <c r="B944" s="19">
        <v>9.9643228367817152</v>
      </c>
    </row>
    <row r="945" spans="2:2" x14ac:dyDescent="0.25">
      <c r="B945" s="19">
        <v>9.5446765019697501</v>
      </c>
    </row>
    <row r="946" spans="2:2" x14ac:dyDescent="0.25">
      <c r="B946" s="19">
        <v>6.2702333789638596</v>
      </c>
    </row>
    <row r="947" spans="2:2" x14ac:dyDescent="0.25">
      <c r="B947" s="19">
        <v>9.7278454509003094</v>
      </c>
    </row>
    <row r="948" spans="2:2" x14ac:dyDescent="0.25">
      <c r="B948" s="19">
        <v>8.8738835832483112</v>
      </c>
    </row>
    <row r="949" spans="2:2" x14ac:dyDescent="0.25">
      <c r="B949" s="19">
        <v>9.497097546672844</v>
      </c>
    </row>
    <row r="950" spans="2:2" x14ac:dyDescent="0.25">
      <c r="B950" s="19">
        <v>8.9597741278181093</v>
      </c>
    </row>
    <row r="951" spans="2:2" x14ac:dyDescent="0.25">
      <c r="B951" s="19">
        <v>12.349857144347798</v>
      </c>
    </row>
    <row r="952" spans="2:2" x14ac:dyDescent="0.25">
      <c r="B952" s="19">
        <v>9.3675842453975768</v>
      </c>
    </row>
    <row r="953" spans="2:2" x14ac:dyDescent="0.25">
      <c r="B953" s="19">
        <v>8.4649328576509717</v>
      </c>
    </row>
    <row r="954" spans="2:2" x14ac:dyDescent="0.25">
      <c r="B954" s="19">
        <v>10.805497484289724</v>
      </c>
    </row>
    <row r="955" spans="2:2" x14ac:dyDescent="0.25">
      <c r="B955" s="19">
        <v>8.6158865693104367</v>
      </c>
    </row>
    <row r="956" spans="2:2" x14ac:dyDescent="0.25">
      <c r="B956" s="19">
        <v>12.747750022748654</v>
      </c>
    </row>
    <row r="957" spans="2:2" x14ac:dyDescent="0.25">
      <c r="B957" s="19">
        <v>10.377803363778138</v>
      </c>
    </row>
    <row r="958" spans="2:2" x14ac:dyDescent="0.25">
      <c r="B958" s="19">
        <v>8.5618908377156249</v>
      </c>
    </row>
    <row r="959" spans="2:2" x14ac:dyDescent="0.25">
      <c r="B959" s="19">
        <v>10.973563882644743</v>
      </c>
    </row>
    <row r="960" spans="2:2" x14ac:dyDescent="0.25">
      <c r="B960" s="19">
        <v>10.640057504674195</v>
      </c>
    </row>
    <row r="961" spans="2:2" x14ac:dyDescent="0.25">
      <c r="B961" s="19">
        <v>8.0922105721855324</v>
      </c>
    </row>
    <row r="962" spans="2:2" x14ac:dyDescent="0.25">
      <c r="B962" s="19">
        <v>8.3012746836181428</v>
      </c>
    </row>
    <row r="963" spans="2:2" x14ac:dyDescent="0.25">
      <c r="B963" s="19">
        <v>9.8868301608535596</v>
      </c>
    </row>
    <row r="964" spans="2:2" x14ac:dyDescent="0.25">
      <c r="B964" s="19">
        <v>8.4614266070328767</v>
      </c>
    </row>
    <row r="965" spans="2:2" x14ac:dyDescent="0.25">
      <c r="B965" s="19">
        <v>10.775841507444387</v>
      </c>
    </row>
    <row r="966" spans="2:2" x14ac:dyDescent="0.25">
      <c r="B966" s="19">
        <v>10.787696970038397</v>
      </c>
    </row>
    <row r="967" spans="2:2" x14ac:dyDescent="0.25">
      <c r="B967" s="19">
        <v>9.5528080856614785</v>
      </c>
    </row>
    <row r="968" spans="2:2" x14ac:dyDescent="0.25">
      <c r="B968" s="19">
        <v>8.1305562760066366</v>
      </c>
    </row>
    <row r="969" spans="2:2" x14ac:dyDescent="0.25">
      <c r="B969" s="19">
        <v>9.4275426469722596</v>
      </c>
    </row>
    <row r="970" spans="2:2" x14ac:dyDescent="0.25">
      <c r="B970" s="19">
        <v>8.3300310091274667</v>
      </c>
    </row>
    <row r="971" spans="2:2" x14ac:dyDescent="0.25">
      <c r="B971" s="19">
        <v>10.252101007058922</v>
      </c>
    </row>
    <row r="972" spans="2:2" x14ac:dyDescent="0.25">
      <c r="B972" s="19">
        <v>11.080408696266934</v>
      </c>
    </row>
    <row r="973" spans="2:2" x14ac:dyDescent="0.25">
      <c r="B973" s="19">
        <v>8.4940751631668494</v>
      </c>
    </row>
    <row r="974" spans="2:2" x14ac:dyDescent="0.25">
      <c r="B974" s="19">
        <v>8.6158624846634506</v>
      </c>
    </row>
    <row r="975" spans="2:2" x14ac:dyDescent="0.25">
      <c r="B975" s="19">
        <v>11.637979922938378</v>
      </c>
    </row>
    <row r="976" spans="2:2" x14ac:dyDescent="0.25">
      <c r="B976" s="19">
        <v>10.091235819215115</v>
      </c>
    </row>
    <row r="977" spans="2:2" x14ac:dyDescent="0.25">
      <c r="B977" s="19">
        <v>9.9422620871896861</v>
      </c>
    </row>
    <row r="978" spans="2:2" x14ac:dyDescent="0.25">
      <c r="B978" s="19">
        <v>9.9589826626759983</v>
      </c>
    </row>
    <row r="979" spans="2:2" x14ac:dyDescent="0.25">
      <c r="B979" s="19">
        <v>10.221001509721381</v>
      </c>
    </row>
    <row r="980" spans="2:2" x14ac:dyDescent="0.25">
      <c r="B980" s="19">
        <v>10.606903222157044</v>
      </c>
    </row>
    <row r="981" spans="2:2" x14ac:dyDescent="0.25">
      <c r="B981" s="19">
        <v>9.7576059312960819</v>
      </c>
    </row>
    <row r="982" spans="2:2" x14ac:dyDescent="0.25">
      <c r="B982" s="19">
        <v>11.112422131210764</v>
      </c>
    </row>
    <row r="983" spans="2:2" x14ac:dyDescent="0.25">
      <c r="B983" s="19">
        <v>7.7503348954304041</v>
      </c>
    </row>
    <row r="984" spans="2:2" x14ac:dyDescent="0.25">
      <c r="B984" s="19">
        <v>10.47907102341073</v>
      </c>
    </row>
    <row r="985" spans="2:2" x14ac:dyDescent="0.25">
      <c r="B985" s="19">
        <v>11.663406742726766</v>
      </c>
    </row>
    <row r="986" spans="2:2" x14ac:dyDescent="0.25">
      <c r="B986" s="19">
        <v>8.4513117801387292</v>
      </c>
    </row>
    <row r="987" spans="2:2" x14ac:dyDescent="0.25">
      <c r="B987" s="19">
        <v>11.838996781220136</v>
      </c>
    </row>
    <row r="988" spans="2:2" x14ac:dyDescent="0.25">
      <c r="B988" s="19">
        <v>11.565028816702494</v>
      </c>
    </row>
    <row r="989" spans="2:2" x14ac:dyDescent="0.25">
      <c r="B989" s="19">
        <v>8.8572218697808971</v>
      </c>
    </row>
    <row r="990" spans="2:2" x14ac:dyDescent="0.25">
      <c r="B990" s="19">
        <v>10.871060209018108</v>
      </c>
    </row>
    <row r="991" spans="2:2" x14ac:dyDescent="0.25">
      <c r="B991" s="19">
        <v>9.7044446128976016</v>
      </c>
    </row>
    <row r="992" spans="2:2" x14ac:dyDescent="0.25">
      <c r="B992" s="19">
        <v>7.5489301208784383</v>
      </c>
    </row>
    <row r="993" spans="2:2" x14ac:dyDescent="0.25">
      <c r="B993" s="19">
        <v>9.1795884954405729</v>
      </c>
    </row>
    <row r="994" spans="2:2" x14ac:dyDescent="0.25">
      <c r="B994" s="19">
        <v>8.503391126020313</v>
      </c>
    </row>
    <row r="995" spans="2:2" x14ac:dyDescent="0.25">
      <c r="B995" s="19">
        <v>9.1940570944186959</v>
      </c>
    </row>
    <row r="996" spans="2:2" x14ac:dyDescent="0.25">
      <c r="B996" s="19">
        <v>9.4433471945718921</v>
      </c>
    </row>
    <row r="997" spans="2:2" x14ac:dyDescent="0.25">
      <c r="B997" s="19">
        <v>12.570841924581355</v>
      </c>
    </row>
    <row r="998" spans="2:2" x14ac:dyDescent="0.25">
      <c r="B998" s="19">
        <v>6.8239678359140701</v>
      </c>
    </row>
    <row r="999" spans="2:2" x14ac:dyDescent="0.25">
      <c r="B999" s="19">
        <v>8.8831736457675348</v>
      </c>
    </row>
    <row r="1000" spans="2:2" x14ac:dyDescent="0.25">
      <c r="B1000" s="19">
        <v>9.423317882646554</v>
      </c>
    </row>
    <row r="1001" spans="2:2" x14ac:dyDescent="0.25">
      <c r="B1001" s="19">
        <v>9.238484382257683</v>
      </c>
    </row>
    <row r="1002" spans="2:2" x14ac:dyDescent="0.25">
      <c r="B1002" s="19">
        <v>7.1854372858538706</v>
      </c>
    </row>
    <row r="1003" spans="2:2" x14ac:dyDescent="0.25">
      <c r="B1003" s="19">
        <v>10.624851133755973</v>
      </c>
    </row>
    <row r="1004" spans="2:2" x14ac:dyDescent="0.25">
      <c r="B1004" s="19">
        <v>10.639473701186372</v>
      </c>
    </row>
    <row r="1005" spans="2:2" x14ac:dyDescent="0.25">
      <c r="B1005" s="19">
        <v>10.141772105659751</v>
      </c>
    </row>
    <row r="1006" spans="2:2" x14ac:dyDescent="0.25">
      <c r="B1006" s="19">
        <v>9.6547316637392413</v>
      </c>
    </row>
    <row r="1007" spans="2:2" x14ac:dyDescent="0.25">
      <c r="B1007" s="19">
        <v>10.753037211230366</v>
      </c>
    </row>
    <row r="1008" spans="2:2" x14ac:dyDescent="0.25">
      <c r="B1008" s="19">
        <v>9.2680140781606273</v>
      </c>
    </row>
    <row r="1009" spans="2:2" x14ac:dyDescent="0.25">
      <c r="B1009" s="19">
        <v>10.077442336166156</v>
      </c>
    </row>
    <row r="1010" spans="2:2" x14ac:dyDescent="0.25">
      <c r="B1010" s="19">
        <v>6.6921099972562894</v>
      </c>
    </row>
    <row r="1011" spans="2:2" x14ac:dyDescent="0.25">
      <c r="B1011" s="19">
        <v>8.1626099344549328</v>
      </c>
    </row>
    <row r="1012" spans="2:2" x14ac:dyDescent="0.25">
      <c r="B1012" s="19">
        <v>8.8784864737041929</v>
      </c>
    </row>
    <row r="1013" spans="2:2" x14ac:dyDescent="0.25">
      <c r="B1013" s="19">
        <v>7.8727021795632321</v>
      </c>
    </row>
    <row r="1014" spans="2:2" x14ac:dyDescent="0.25">
      <c r="B1014" s="19">
        <v>7.8640176049682271</v>
      </c>
    </row>
    <row r="1015" spans="2:2" x14ac:dyDescent="0.25">
      <c r="B1015" s="19">
        <v>10.811040983734014</v>
      </c>
    </row>
    <row r="1016" spans="2:2" x14ac:dyDescent="0.25">
      <c r="B1016" s="19">
        <v>9.1052425709175573</v>
      </c>
    </row>
    <row r="1017" spans="2:2" x14ac:dyDescent="0.25">
      <c r="B1017" s="19">
        <v>8.3806266148508008</v>
      </c>
    </row>
    <row r="1018" spans="2:2" x14ac:dyDescent="0.25">
      <c r="B1018" s="19">
        <v>10.162451682012733</v>
      </c>
    </row>
    <row r="1019" spans="2:2" x14ac:dyDescent="0.25">
      <c r="B1019" s="19">
        <v>10.977712826496727</v>
      </c>
    </row>
    <row r="1020" spans="2:2" x14ac:dyDescent="0.25">
      <c r="B1020" s="19">
        <v>10.253709325604843</v>
      </c>
    </row>
    <row r="1021" spans="2:2" x14ac:dyDescent="0.25">
      <c r="B1021" s="19">
        <v>11.293109180927612</v>
      </c>
    </row>
    <row r="1022" spans="2:2" x14ac:dyDescent="0.25">
      <c r="B1022" s="19">
        <v>10.57489644793341</v>
      </c>
    </row>
    <row r="1023" spans="2:2" x14ac:dyDescent="0.25">
      <c r="B1023" s="19">
        <v>8.2307422142738655</v>
      </c>
    </row>
    <row r="1024" spans="2:2" x14ac:dyDescent="0.25">
      <c r="B1024" s="19">
        <v>8.3727042242740772</v>
      </c>
    </row>
    <row r="1025" spans="2:2" x14ac:dyDescent="0.25">
      <c r="B1025" s="19">
        <v>7.8658463543941064</v>
      </c>
    </row>
    <row r="1026" spans="2:2" x14ac:dyDescent="0.25">
      <c r="B1026" s="19">
        <v>10.000732849086372</v>
      </c>
    </row>
    <row r="1027" spans="2:2" x14ac:dyDescent="0.25">
      <c r="B1027" s="19">
        <v>11.20785487073627</v>
      </c>
    </row>
    <row r="1028" spans="2:2" x14ac:dyDescent="0.25">
      <c r="B1028" s="19">
        <v>11.541272002083691</v>
      </c>
    </row>
    <row r="1029" spans="2:2" x14ac:dyDescent="0.25">
      <c r="B1029" s="19">
        <v>10.695458168120764</v>
      </c>
    </row>
    <row r="1030" spans="2:2" x14ac:dyDescent="0.25">
      <c r="B1030" s="19">
        <v>5.1858459087215838</v>
      </c>
    </row>
    <row r="1031" spans="2:2" x14ac:dyDescent="0.25">
      <c r="B1031" s="19">
        <v>8.9659285518179317</v>
      </c>
    </row>
    <row r="1032" spans="2:2" x14ac:dyDescent="0.25">
      <c r="B1032" s="19">
        <v>9.9606542794413375</v>
      </c>
    </row>
    <row r="1033" spans="2:2" x14ac:dyDescent="0.25">
      <c r="B1033" s="19">
        <v>10.656565144057041</v>
      </c>
    </row>
    <row r="1034" spans="2:2" x14ac:dyDescent="0.25">
      <c r="B1034" s="19">
        <v>10.504436670684514</v>
      </c>
    </row>
    <row r="1035" spans="2:2" x14ac:dyDescent="0.25">
      <c r="B1035" s="19">
        <v>12.36709484272119</v>
      </c>
    </row>
    <row r="1036" spans="2:2" x14ac:dyDescent="0.25">
      <c r="B1036" s="19">
        <v>6.7171116988876207</v>
      </c>
    </row>
    <row r="1037" spans="2:2" x14ac:dyDescent="0.25">
      <c r="B1037" s="19">
        <v>10.059710707295867</v>
      </c>
    </row>
    <row r="1038" spans="2:2" x14ac:dyDescent="0.25">
      <c r="B1038" s="19">
        <v>7.9539643898693519</v>
      </c>
    </row>
    <row r="1039" spans="2:2" x14ac:dyDescent="0.25">
      <c r="B1039" s="19">
        <v>11.05472385631386</v>
      </c>
    </row>
    <row r="1040" spans="2:2" x14ac:dyDescent="0.25">
      <c r="B1040" s="19">
        <v>10.140056377761812</v>
      </c>
    </row>
    <row r="1041" spans="2:2" x14ac:dyDescent="0.25">
      <c r="B1041" s="19">
        <v>9.4505579858691355</v>
      </c>
    </row>
    <row r="1042" spans="2:2" x14ac:dyDescent="0.25">
      <c r="B1042" s="19">
        <v>9.7133154906804897</v>
      </c>
    </row>
    <row r="1043" spans="2:2" x14ac:dyDescent="0.25">
      <c r="B1043" s="19">
        <v>5.2715269322158989</v>
      </c>
    </row>
    <row r="1044" spans="2:2" x14ac:dyDescent="0.25">
      <c r="B1044" s="19">
        <v>9.8846163206610793</v>
      </c>
    </row>
    <row r="1045" spans="2:2" x14ac:dyDescent="0.25">
      <c r="B1045" s="19">
        <v>8.3070762372714508</v>
      </c>
    </row>
    <row r="1046" spans="2:2" x14ac:dyDescent="0.25">
      <c r="B1046" s="19">
        <v>9.8754902834604223</v>
      </c>
    </row>
    <row r="1047" spans="2:2" x14ac:dyDescent="0.25">
      <c r="B1047" s="19">
        <v>7.9080203211343028</v>
      </c>
    </row>
    <row r="1048" spans="2:2" x14ac:dyDescent="0.25">
      <c r="B1048" s="19">
        <v>8.3211993872374119</v>
      </c>
    </row>
    <row r="1049" spans="2:2" x14ac:dyDescent="0.25">
      <c r="B1049" s="19">
        <v>10.97004554263895</v>
      </c>
    </row>
    <row r="1050" spans="2:2" x14ac:dyDescent="0.25">
      <c r="B1050" s="19">
        <v>9.1067608877355859</v>
      </c>
    </row>
    <row r="1051" spans="2:2" x14ac:dyDescent="0.25">
      <c r="B1051" s="19">
        <v>10.760781624769677</v>
      </c>
    </row>
    <row r="1052" spans="2:2" x14ac:dyDescent="0.25">
      <c r="B1052" s="19">
        <v>9.7891267453952615</v>
      </c>
    </row>
    <row r="1053" spans="2:2" x14ac:dyDescent="0.25">
      <c r="B1053" s="19">
        <v>9.4987023313277756</v>
      </c>
    </row>
    <row r="1054" spans="2:2" x14ac:dyDescent="0.25">
      <c r="B1054" s="19">
        <v>9.7303805065053091</v>
      </c>
    </row>
    <row r="1055" spans="2:2" x14ac:dyDescent="0.25">
      <c r="B1055" s="19">
        <v>9.3757116741816535</v>
      </c>
    </row>
    <row r="1056" spans="2:2" x14ac:dyDescent="0.25">
      <c r="B1056" s="19">
        <v>9.6043735362996951</v>
      </c>
    </row>
    <row r="1057" spans="2:2" x14ac:dyDescent="0.25">
      <c r="B1057" s="19">
        <v>8.9604970940123589</v>
      </c>
    </row>
    <row r="1058" spans="2:2" x14ac:dyDescent="0.25">
      <c r="B1058" s="19">
        <v>8.802307745196412</v>
      </c>
    </row>
    <row r="1059" spans="2:2" x14ac:dyDescent="0.25">
      <c r="B1059" s="19">
        <v>6.8812620064879066</v>
      </c>
    </row>
    <row r="1060" spans="2:2" x14ac:dyDescent="0.25">
      <c r="B1060" s="19">
        <v>11.289214936391438</v>
      </c>
    </row>
    <row r="1061" spans="2:2" x14ac:dyDescent="0.25">
      <c r="B1061" s="19">
        <v>9.3448976904180707</v>
      </c>
    </row>
    <row r="1062" spans="2:2" x14ac:dyDescent="0.25">
      <c r="B1062" s="19">
        <v>11.516798482007069</v>
      </c>
    </row>
    <row r="1063" spans="2:2" x14ac:dyDescent="0.25">
      <c r="B1063" s="19">
        <v>7.7823517013967711</v>
      </c>
    </row>
    <row r="1064" spans="2:2" x14ac:dyDescent="0.25">
      <c r="B1064" s="19">
        <v>8.7427279782847798</v>
      </c>
    </row>
    <row r="1065" spans="2:2" x14ac:dyDescent="0.25">
      <c r="B1065" s="19">
        <v>8.9497465017006395</v>
      </c>
    </row>
    <row r="1066" spans="2:2" x14ac:dyDescent="0.25">
      <c r="B1066" s="19">
        <v>9.8584286913039314</v>
      </c>
    </row>
    <row r="1067" spans="2:2" x14ac:dyDescent="0.25">
      <c r="B1067" s="19">
        <v>8.8426478371352548</v>
      </c>
    </row>
    <row r="1068" spans="2:2" x14ac:dyDescent="0.25">
      <c r="B1068" s="19">
        <v>10.116179775842076</v>
      </c>
    </row>
    <row r="1069" spans="2:2" x14ac:dyDescent="0.25">
      <c r="B1069" s="19">
        <v>8.8191865693262219</v>
      </c>
    </row>
    <row r="1070" spans="2:2" x14ac:dyDescent="0.25">
      <c r="B1070" s="19">
        <v>10.07153837601178</v>
      </c>
    </row>
    <row r="1071" spans="2:2" x14ac:dyDescent="0.25">
      <c r="B1071" s="19">
        <v>10.590225182529721</v>
      </c>
    </row>
    <row r="1072" spans="2:2" x14ac:dyDescent="0.25">
      <c r="B1072" s="19">
        <v>8.5991745370899046</v>
      </c>
    </row>
    <row r="1073" spans="2:2" x14ac:dyDescent="0.25">
      <c r="B1073" s="19">
        <v>8.788022092775039</v>
      </c>
    </row>
    <row r="1074" spans="2:2" x14ac:dyDescent="0.25">
      <c r="B1074" s="19">
        <v>8.3606171533030089</v>
      </c>
    </row>
    <row r="1075" spans="2:2" x14ac:dyDescent="0.25">
      <c r="B1075" s="19">
        <v>7.9894682497194989</v>
      </c>
    </row>
    <row r="1076" spans="2:2" x14ac:dyDescent="0.25">
      <c r="B1076" s="19">
        <v>11.257115778099161</v>
      </c>
    </row>
    <row r="1077" spans="2:2" x14ac:dyDescent="0.25">
      <c r="B1077" s="19">
        <v>6.873024609416345</v>
      </c>
    </row>
    <row r="1078" spans="2:2" x14ac:dyDescent="0.25">
      <c r="B1078" s="19">
        <v>8.3016442544326949</v>
      </c>
    </row>
    <row r="1079" spans="2:2" x14ac:dyDescent="0.25">
      <c r="B1079" s="19">
        <v>9.8743136773374847</v>
      </c>
    </row>
    <row r="1080" spans="2:2" x14ac:dyDescent="0.25">
      <c r="B1080" s="19">
        <v>9.1031315573181217</v>
      </c>
    </row>
    <row r="1081" spans="2:2" x14ac:dyDescent="0.25">
      <c r="B1081" s="19">
        <v>10.283384079454132</v>
      </c>
    </row>
    <row r="1082" spans="2:2" x14ac:dyDescent="0.25">
      <c r="B1082" s="19">
        <v>10.732002423098734</v>
      </c>
    </row>
    <row r="1083" spans="2:2" x14ac:dyDescent="0.25">
      <c r="B1083" s="19">
        <v>11.143525870184284</v>
      </c>
    </row>
    <row r="1084" spans="2:2" x14ac:dyDescent="0.25">
      <c r="B1084" s="19">
        <v>7.898134168515055</v>
      </c>
    </row>
    <row r="1085" spans="2:2" x14ac:dyDescent="0.25">
      <c r="B1085" s="19">
        <v>8.3444728459162683</v>
      </c>
    </row>
    <row r="1086" spans="2:2" x14ac:dyDescent="0.25">
      <c r="B1086" s="19">
        <v>8.711988553235388</v>
      </c>
    </row>
    <row r="1087" spans="2:2" x14ac:dyDescent="0.25">
      <c r="B1087" s="19">
        <v>10.44815537784711</v>
      </c>
    </row>
    <row r="1088" spans="2:2" x14ac:dyDescent="0.25">
      <c r="B1088" s="19">
        <v>8.3421289635615654</v>
      </c>
    </row>
    <row r="1089" spans="2:2" x14ac:dyDescent="0.25">
      <c r="B1089" s="19">
        <v>12.042792214664313</v>
      </c>
    </row>
    <row r="1090" spans="2:2" x14ac:dyDescent="0.25">
      <c r="B1090" s="19">
        <v>9.4155872514090095</v>
      </c>
    </row>
    <row r="1091" spans="2:2" x14ac:dyDescent="0.25">
      <c r="B1091" s="19">
        <v>7.1243672777893741</v>
      </c>
    </row>
    <row r="1092" spans="2:2" x14ac:dyDescent="0.25">
      <c r="B1092" s="19">
        <v>10.073629523782156</v>
      </c>
    </row>
    <row r="1093" spans="2:2" x14ac:dyDescent="0.25">
      <c r="B1093" s="19">
        <v>11.219648503684951</v>
      </c>
    </row>
    <row r="1094" spans="2:2" x14ac:dyDescent="0.25">
      <c r="B1094" s="19">
        <v>10.140442347108552</v>
      </c>
    </row>
    <row r="1095" spans="2:2" x14ac:dyDescent="0.25">
      <c r="B1095" s="19">
        <v>6.0034950819314599</v>
      </c>
    </row>
    <row r="1096" spans="2:2" x14ac:dyDescent="0.25">
      <c r="B1096" s="19">
        <v>10.133171579910405</v>
      </c>
    </row>
    <row r="1097" spans="2:2" x14ac:dyDescent="0.25">
      <c r="B1097" s="19">
        <v>8.9881747240755274</v>
      </c>
    </row>
    <row r="1098" spans="2:2" x14ac:dyDescent="0.25">
      <c r="B1098" s="19">
        <v>10.252204907687961</v>
      </c>
    </row>
    <row r="1099" spans="2:2" x14ac:dyDescent="0.25">
      <c r="B1099" s="19">
        <v>9.7491915313538939</v>
      </c>
    </row>
    <row r="1100" spans="2:2" x14ac:dyDescent="0.25">
      <c r="B1100" s="19">
        <v>8.0672915188022589</v>
      </c>
    </row>
    <row r="1101" spans="2:2" x14ac:dyDescent="0.25">
      <c r="B1101" s="19">
        <v>11.228633614294946</v>
      </c>
    </row>
    <row r="1102" spans="2:2" x14ac:dyDescent="0.25">
      <c r="B1102" s="19">
        <v>11.424608158594349</v>
      </c>
    </row>
    <row r="1103" spans="2:2" x14ac:dyDescent="0.25">
      <c r="B1103" s="19">
        <v>10.850028949458334</v>
      </c>
    </row>
    <row r="1104" spans="2:2" x14ac:dyDescent="0.25">
      <c r="B1104" s="19">
        <v>11.33153157175647</v>
      </c>
    </row>
    <row r="1105" spans="2:2" x14ac:dyDescent="0.25">
      <c r="B1105" s="19">
        <v>12.080530480554057</v>
      </c>
    </row>
    <row r="1106" spans="2:2" x14ac:dyDescent="0.25">
      <c r="B1106" s="19">
        <v>9.3261822509767427</v>
      </c>
    </row>
    <row r="1107" spans="2:2" x14ac:dyDescent="0.25">
      <c r="B1107" s="19">
        <v>8.7591143137360046</v>
      </c>
    </row>
    <row r="1108" spans="2:2" x14ac:dyDescent="0.25">
      <c r="B1108" s="19">
        <v>9.8722024082914146</v>
      </c>
    </row>
    <row r="1109" spans="2:2" x14ac:dyDescent="0.25">
      <c r="B1109" s="19">
        <v>10.470139898741531</v>
      </c>
    </row>
    <row r="1110" spans="2:2" x14ac:dyDescent="0.25">
      <c r="B1110" s="19">
        <v>9.1000863255512847</v>
      </c>
    </row>
    <row r="1111" spans="2:2" x14ac:dyDescent="0.25">
      <c r="B1111" s="19">
        <v>8.1196033067661837</v>
      </c>
    </row>
    <row r="1112" spans="2:2" x14ac:dyDescent="0.25">
      <c r="B1112" s="19">
        <v>10.087693518461114</v>
      </c>
    </row>
    <row r="1113" spans="2:2" x14ac:dyDescent="0.25">
      <c r="B1113" s="19">
        <v>9.4797928431678962</v>
      </c>
    </row>
    <row r="1114" spans="2:2" x14ac:dyDescent="0.25">
      <c r="B1114" s="19">
        <v>9.4160927927058466</v>
      </c>
    </row>
    <row r="1115" spans="2:2" x14ac:dyDescent="0.25">
      <c r="B1115" s="19">
        <v>6.2217251043463815</v>
      </c>
    </row>
    <row r="1116" spans="2:2" x14ac:dyDescent="0.25">
      <c r="B1116" s="19">
        <v>8.889125527003225</v>
      </c>
    </row>
    <row r="1117" spans="2:2" x14ac:dyDescent="0.25">
      <c r="B1117" s="19">
        <v>8.9302338526685947</v>
      </c>
    </row>
    <row r="1118" spans="2:2" x14ac:dyDescent="0.25">
      <c r="B1118" s="19">
        <v>10.264638284215959</v>
      </c>
    </row>
    <row r="1119" spans="2:2" x14ac:dyDescent="0.25">
      <c r="B1119" s="19">
        <v>7.9950019265293317</v>
      </c>
    </row>
    <row r="1120" spans="2:2" x14ac:dyDescent="0.25">
      <c r="B1120" s="19">
        <v>7.6763834771740616</v>
      </c>
    </row>
    <row r="1121" spans="2:2" x14ac:dyDescent="0.25">
      <c r="B1121" s="19">
        <v>7.7235504827617616</v>
      </c>
    </row>
    <row r="1122" spans="2:2" x14ac:dyDescent="0.25">
      <c r="B1122" s="19">
        <v>8.741827465690303</v>
      </c>
    </row>
    <row r="1123" spans="2:2" x14ac:dyDescent="0.25">
      <c r="B1123" s="19">
        <v>6.8385145498915048</v>
      </c>
    </row>
    <row r="1124" spans="2:2" x14ac:dyDescent="0.25">
      <c r="B1124" s="19">
        <v>8.3750601673428591</v>
      </c>
    </row>
    <row r="1125" spans="2:2" x14ac:dyDescent="0.25">
      <c r="B1125" s="19">
        <v>9.7745065364305432</v>
      </c>
    </row>
    <row r="1126" spans="2:2" x14ac:dyDescent="0.25">
      <c r="B1126" s="19">
        <v>6.9861794311016148</v>
      </c>
    </row>
    <row r="1127" spans="2:2" x14ac:dyDescent="0.25">
      <c r="B1127" s="19">
        <v>5.4174967351210856</v>
      </c>
    </row>
    <row r="1128" spans="2:2" x14ac:dyDescent="0.25">
      <c r="B1128" s="19">
        <v>10.503009998494557</v>
      </c>
    </row>
    <row r="1129" spans="2:2" x14ac:dyDescent="0.25">
      <c r="B1129" s="19">
        <v>8.2930071073191556</v>
      </c>
    </row>
    <row r="1130" spans="2:2" x14ac:dyDescent="0.25">
      <c r="B1130" s="19">
        <v>8.9102899183765842</v>
      </c>
    </row>
    <row r="1131" spans="2:2" x14ac:dyDescent="0.25">
      <c r="B1131" s="19">
        <v>9.3104939007177112</v>
      </c>
    </row>
    <row r="1132" spans="2:2" x14ac:dyDescent="0.25">
      <c r="B1132" s="19">
        <v>6.7327166897677024</v>
      </c>
    </row>
    <row r="1133" spans="2:2" x14ac:dyDescent="0.25">
      <c r="B1133" s="19">
        <v>10.723755724109871</v>
      </c>
    </row>
    <row r="1134" spans="2:2" x14ac:dyDescent="0.25">
      <c r="B1134" s="19">
        <v>5.5933441458313915</v>
      </c>
    </row>
    <row r="1135" spans="2:2" x14ac:dyDescent="0.25">
      <c r="B1135" s="19">
        <v>9.8189974912311424</v>
      </c>
    </row>
    <row r="1136" spans="2:2" x14ac:dyDescent="0.25">
      <c r="B1136" s="19">
        <v>8.053476156172831</v>
      </c>
    </row>
    <row r="1137" spans="2:2" x14ac:dyDescent="0.25">
      <c r="B1137" s="19">
        <v>7.5983037010883585</v>
      </c>
    </row>
    <row r="1138" spans="2:2" x14ac:dyDescent="0.25">
      <c r="B1138" s="19">
        <v>7.4738595663467313</v>
      </c>
    </row>
    <row r="1139" spans="2:2" x14ac:dyDescent="0.25">
      <c r="B1139" s="19">
        <v>9.8538846168415901</v>
      </c>
    </row>
    <row r="1140" spans="2:2" x14ac:dyDescent="0.25">
      <c r="B1140" s="19">
        <v>8.6186305213387691</v>
      </c>
    </row>
    <row r="1141" spans="2:2" x14ac:dyDescent="0.25">
      <c r="B1141" s="19">
        <v>10.647966155705104</v>
      </c>
    </row>
    <row r="1142" spans="2:2" x14ac:dyDescent="0.25">
      <c r="B1142" s="19">
        <v>9.7061397178416815</v>
      </c>
    </row>
    <row r="1143" spans="2:2" x14ac:dyDescent="0.25">
      <c r="B1143" s="19">
        <v>8.3250759619958323</v>
      </c>
    </row>
    <row r="1144" spans="2:2" x14ac:dyDescent="0.25">
      <c r="B1144" s="19">
        <v>10.517532360627818</v>
      </c>
    </row>
    <row r="1145" spans="2:2" x14ac:dyDescent="0.25">
      <c r="B1145" s="19">
        <v>11.123353480477425</v>
      </c>
    </row>
    <row r="1146" spans="2:2" x14ac:dyDescent="0.25">
      <c r="B1146" s="19">
        <v>9.1609106450367843</v>
      </c>
    </row>
    <row r="1147" spans="2:2" x14ac:dyDescent="0.25">
      <c r="B1147" s="19">
        <v>10.621306990184715</v>
      </c>
    </row>
    <row r="1148" spans="2:2" x14ac:dyDescent="0.25">
      <c r="B1148" s="19">
        <v>8.9314279042831988</v>
      </c>
    </row>
    <row r="1149" spans="2:2" x14ac:dyDescent="0.25">
      <c r="B1149" s="19">
        <v>9.8578118417189273</v>
      </c>
    </row>
    <row r="1150" spans="2:2" x14ac:dyDescent="0.25">
      <c r="B1150" s="19">
        <v>11.096284760766777</v>
      </c>
    </row>
    <row r="1151" spans="2:2" x14ac:dyDescent="0.25">
      <c r="B1151" s="19">
        <v>9.8806700689299269</v>
      </c>
    </row>
    <row r="1152" spans="2:2" x14ac:dyDescent="0.25">
      <c r="B1152" s="19">
        <v>9.9298796073709195</v>
      </c>
    </row>
    <row r="1153" spans="2:2" x14ac:dyDescent="0.25">
      <c r="B1153" s="19">
        <v>7.9052653285218133</v>
      </c>
    </row>
    <row r="1154" spans="2:2" x14ac:dyDescent="0.25">
      <c r="B1154" s="19">
        <v>8.6657722564471271</v>
      </c>
    </row>
    <row r="1155" spans="2:2" x14ac:dyDescent="0.25">
      <c r="B1155" s="19">
        <v>9.8722191158289334</v>
      </c>
    </row>
    <row r="1156" spans="2:2" x14ac:dyDescent="0.25">
      <c r="B1156" s="19">
        <v>8.4898804805008972</v>
      </c>
    </row>
    <row r="1157" spans="2:2" x14ac:dyDescent="0.25">
      <c r="B1157" s="19">
        <v>8.9014626604918021</v>
      </c>
    </row>
    <row r="1158" spans="2:2" x14ac:dyDescent="0.25">
      <c r="B1158" s="19">
        <v>8.6074269592106276</v>
      </c>
    </row>
    <row r="1159" spans="2:2" x14ac:dyDescent="0.25">
      <c r="B1159" s="19">
        <v>10.090727799236276</v>
      </c>
    </row>
    <row r="1160" spans="2:2" x14ac:dyDescent="0.25">
      <c r="B1160" s="19">
        <v>7.9893321401770976</v>
      </c>
    </row>
    <row r="1161" spans="2:2" x14ac:dyDescent="0.25">
      <c r="B1161" s="19">
        <v>11.735906725237895</v>
      </c>
    </row>
    <row r="1162" spans="2:2" x14ac:dyDescent="0.25">
      <c r="B1162" s="19">
        <v>10.063515862600863</v>
      </c>
    </row>
    <row r="1163" spans="2:2" x14ac:dyDescent="0.25">
      <c r="B1163" s="19">
        <v>9.0140292555679409</v>
      </c>
    </row>
    <row r="1164" spans="2:2" x14ac:dyDescent="0.25">
      <c r="B1164" s="19">
        <v>10.060886775598945</v>
      </c>
    </row>
    <row r="1165" spans="2:2" x14ac:dyDescent="0.25">
      <c r="B1165" s="19">
        <v>8.6583735897394671</v>
      </c>
    </row>
    <row r="1166" spans="2:2" x14ac:dyDescent="0.25">
      <c r="B1166" s="19">
        <v>12.05891257039797</v>
      </c>
    </row>
    <row r="1167" spans="2:2" x14ac:dyDescent="0.25">
      <c r="B1167" s="19">
        <v>11.141489426230301</v>
      </c>
    </row>
    <row r="1168" spans="2:2" x14ac:dyDescent="0.25">
      <c r="B1168" s="19">
        <v>10.455872062164877</v>
      </c>
    </row>
    <row r="1169" spans="2:2" x14ac:dyDescent="0.25">
      <c r="B1169" s="19">
        <v>10.191841550810853</v>
      </c>
    </row>
    <row r="1170" spans="2:2" x14ac:dyDescent="0.25">
      <c r="B1170" s="19">
        <v>9.1645046359871323</v>
      </c>
    </row>
    <row r="1171" spans="2:2" x14ac:dyDescent="0.25">
      <c r="B1171" s="19">
        <v>8.0783461703113737</v>
      </c>
    </row>
    <row r="1172" spans="2:2" x14ac:dyDescent="0.25">
      <c r="B1172" s="19">
        <v>11.754182121237204</v>
      </c>
    </row>
    <row r="1173" spans="2:2" x14ac:dyDescent="0.25">
      <c r="B1173" s="19">
        <v>9.7879592689645527</v>
      </c>
    </row>
    <row r="1174" spans="2:2" x14ac:dyDescent="0.25">
      <c r="B1174" s="19">
        <v>10.260352919273322</v>
      </c>
    </row>
    <row r="1175" spans="2:2" x14ac:dyDescent="0.25">
      <c r="B1175" s="19">
        <v>8.4736489893550289</v>
      </c>
    </row>
    <row r="1176" spans="2:2" x14ac:dyDescent="0.25">
      <c r="B1176" s="19">
        <v>8.3114464378637773</v>
      </c>
    </row>
    <row r="1177" spans="2:2" x14ac:dyDescent="0.25">
      <c r="B1177" s="19">
        <v>8.422652992219799</v>
      </c>
    </row>
    <row r="1178" spans="2:2" x14ac:dyDescent="0.25">
      <c r="B1178" s="19">
        <v>8.3403978949910371</v>
      </c>
    </row>
    <row r="1179" spans="2:2" x14ac:dyDescent="0.25">
      <c r="B1179" s="19">
        <v>9.3864719415740581</v>
      </c>
    </row>
    <row r="1180" spans="2:2" x14ac:dyDescent="0.25">
      <c r="B1180" s="19">
        <v>8.8050080948513454</v>
      </c>
    </row>
    <row r="1181" spans="2:2" x14ac:dyDescent="0.25">
      <c r="B1181" s="19">
        <v>10.958774805142472</v>
      </c>
    </row>
    <row r="1182" spans="2:2" x14ac:dyDescent="0.25">
      <c r="B1182" s="19">
        <v>9.5084427461177654</v>
      </c>
    </row>
    <row r="1183" spans="2:2" x14ac:dyDescent="0.25">
      <c r="B1183" s="19">
        <v>7.1031945636923401</v>
      </c>
    </row>
    <row r="1184" spans="2:2" x14ac:dyDescent="0.25">
      <c r="B1184" s="19">
        <v>7.3746685205706362</v>
      </c>
    </row>
    <row r="1185" spans="2:2" x14ac:dyDescent="0.25">
      <c r="B1185" s="19">
        <v>7.5672102549016094</v>
      </c>
    </row>
    <row r="1186" spans="2:2" x14ac:dyDescent="0.25">
      <c r="B1186" s="19">
        <v>10.287602093793275</v>
      </c>
    </row>
    <row r="1187" spans="2:2" x14ac:dyDescent="0.25">
      <c r="B1187" s="19">
        <v>11.429811516178143</v>
      </c>
    </row>
    <row r="1188" spans="2:2" x14ac:dyDescent="0.25">
      <c r="B1188" s="19">
        <v>10.37421301888493</v>
      </c>
    </row>
    <row r="1189" spans="2:2" x14ac:dyDescent="0.25">
      <c r="B1189" s="19">
        <v>9.6151553928527953</v>
      </c>
    </row>
    <row r="1190" spans="2:2" x14ac:dyDescent="0.25">
      <c r="B1190" s="19">
        <v>10.429258306342932</v>
      </c>
    </row>
    <row r="1191" spans="2:2" x14ac:dyDescent="0.25">
      <c r="B1191" s="19">
        <v>9.5598302749169193</v>
      </c>
    </row>
    <row r="1192" spans="2:2" x14ac:dyDescent="0.25">
      <c r="B1192" s="19">
        <v>6.1453326154488099</v>
      </c>
    </row>
    <row r="1193" spans="2:2" x14ac:dyDescent="0.25">
      <c r="B1193" s="19">
        <v>10.111909520058749</v>
      </c>
    </row>
    <row r="1194" spans="2:2" x14ac:dyDescent="0.25">
      <c r="B1194" s="19">
        <v>7.2032440775250191</v>
      </c>
    </row>
    <row r="1195" spans="2:2" x14ac:dyDescent="0.25">
      <c r="B1195" s="19">
        <v>10.136858586738258</v>
      </c>
    </row>
    <row r="1196" spans="2:2" x14ac:dyDescent="0.25">
      <c r="B1196" s="19">
        <v>11.156579659769484</v>
      </c>
    </row>
    <row r="1197" spans="2:2" x14ac:dyDescent="0.25">
      <c r="B1197" s="19">
        <v>9.1512690342552574</v>
      </c>
    </row>
    <row r="1198" spans="2:2" x14ac:dyDescent="0.25">
      <c r="B1198" s="19">
        <v>10.312904849560905</v>
      </c>
    </row>
    <row r="1199" spans="2:2" x14ac:dyDescent="0.25">
      <c r="B1199" s="19">
        <v>10.934970059611196</v>
      </c>
    </row>
    <row r="1200" spans="2:2" x14ac:dyDescent="0.25">
      <c r="B1200" s="19">
        <v>5.3519751985478603</v>
      </c>
    </row>
    <row r="1201" spans="2:2" x14ac:dyDescent="0.25">
      <c r="B1201" s="19">
        <v>9.3349574988257942</v>
      </c>
    </row>
    <row r="1202" spans="2:2" x14ac:dyDescent="0.25">
      <c r="B1202" s="19">
        <v>10.693711596779281</v>
      </c>
    </row>
    <row r="1203" spans="2:2" x14ac:dyDescent="0.25">
      <c r="B1203" s="19">
        <v>7.1942053295209538</v>
      </c>
    </row>
    <row r="1204" spans="2:2" x14ac:dyDescent="0.25">
      <c r="B1204" s="19">
        <v>9.2535417308668464</v>
      </c>
    </row>
    <row r="1205" spans="2:2" x14ac:dyDescent="0.25">
      <c r="B1205" s="19">
        <v>9.6480275898463965</v>
      </c>
    </row>
    <row r="1206" spans="2:2" x14ac:dyDescent="0.25">
      <c r="B1206" s="19">
        <v>12.26479937758441</v>
      </c>
    </row>
    <row r="1207" spans="2:2" x14ac:dyDescent="0.25">
      <c r="B1207" s="19">
        <v>9.0707542516092428</v>
      </c>
    </row>
    <row r="1208" spans="2:2" x14ac:dyDescent="0.25">
      <c r="B1208" s="19">
        <v>8.3729492020647314</v>
      </c>
    </row>
    <row r="1209" spans="2:2" x14ac:dyDescent="0.25">
      <c r="B1209" s="19">
        <v>9.8872944334919985</v>
      </c>
    </row>
    <row r="1210" spans="2:2" x14ac:dyDescent="0.25">
      <c r="B1210" s="19">
        <v>10.421276106716057</v>
      </c>
    </row>
    <row r="1211" spans="2:2" x14ac:dyDescent="0.25">
      <c r="B1211" s="19">
        <v>10.308336256966387</v>
      </c>
    </row>
    <row r="1212" spans="2:2" x14ac:dyDescent="0.25">
      <c r="B1212" s="19">
        <v>7.9732998543318452</v>
      </c>
    </row>
    <row r="1213" spans="2:2" x14ac:dyDescent="0.25">
      <c r="B1213" s="19">
        <v>9.1390410605218246</v>
      </c>
    </row>
    <row r="1214" spans="2:2" x14ac:dyDescent="0.25">
      <c r="B1214" s="19">
        <v>10.596939696622359</v>
      </c>
    </row>
    <row r="1215" spans="2:2" x14ac:dyDescent="0.25">
      <c r="B1215" s="19">
        <v>10.762595031409415</v>
      </c>
    </row>
    <row r="1216" spans="2:2" x14ac:dyDescent="0.25">
      <c r="B1216" s="19">
        <v>10.245727111612826</v>
      </c>
    </row>
    <row r="1217" spans="2:2" x14ac:dyDescent="0.25">
      <c r="B1217" s="19">
        <v>9.7366447373362384</v>
      </c>
    </row>
    <row r="1218" spans="2:2" x14ac:dyDescent="0.25">
      <c r="B1218" s="19">
        <v>9.1791825471673612</v>
      </c>
    </row>
    <row r="1219" spans="2:2" x14ac:dyDescent="0.25">
      <c r="B1219" s="19">
        <v>9.2100401554032771</v>
      </c>
    </row>
    <row r="1220" spans="2:2" x14ac:dyDescent="0.25">
      <c r="B1220" s="19">
        <v>10.509118594214577</v>
      </c>
    </row>
    <row r="1221" spans="2:2" x14ac:dyDescent="0.25">
      <c r="B1221" s="19">
        <v>8.1463697646148034</v>
      </c>
    </row>
    <row r="1222" spans="2:2" x14ac:dyDescent="0.25">
      <c r="B1222" s="19">
        <v>10.479855114063438</v>
      </c>
    </row>
    <row r="1223" spans="2:2" x14ac:dyDescent="0.25">
      <c r="B1223" s="19">
        <v>9.0960306803888731</v>
      </c>
    </row>
    <row r="1224" spans="2:2" x14ac:dyDescent="0.25">
      <c r="B1224" s="19">
        <v>7.4304484017043926</v>
      </c>
    </row>
    <row r="1225" spans="2:2" x14ac:dyDescent="0.25">
      <c r="B1225" s="19">
        <v>8.5075877243852975</v>
      </c>
    </row>
    <row r="1226" spans="2:2" x14ac:dyDescent="0.25">
      <c r="B1226" s="19">
        <v>8.2747498705192548</v>
      </c>
    </row>
    <row r="1227" spans="2:2" x14ac:dyDescent="0.25">
      <c r="B1227" s="19">
        <v>10.821123515530267</v>
      </c>
    </row>
    <row r="1228" spans="2:2" x14ac:dyDescent="0.25">
      <c r="B1228" s="19">
        <v>11.107748665587065</v>
      </c>
    </row>
    <row r="1229" spans="2:2" x14ac:dyDescent="0.25">
      <c r="B1229" s="19">
        <v>8.861565135268334</v>
      </c>
    </row>
    <row r="1230" spans="2:2" x14ac:dyDescent="0.25">
      <c r="B1230" s="19">
        <v>6.3104220268523283</v>
      </c>
    </row>
    <row r="1231" spans="2:2" x14ac:dyDescent="0.25">
      <c r="B1231" s="19">
        <v>11.472932464853486</v>
      </c>
    </row>
    <row r="1232" spans="2:2" x14ac:dyDescent="0.25">
      <c r="B1232" s="19">
        <v>11.698236082855376</v>
      </c>
    </row>
    <row r="1233" spans="2:2" x14ac:dyDescent="0.25">
      <c r="B1233" s="19">
        <v>7.3808858375552076</v>
      </c>
    </row>
    <row r="1234" spans="2:2" x14ac:dyDescent="0.25">
      <c r="B1234" s="19">
        <v>9.231886124289602</v>
      </c>
    </row>
    <row r="1235" spans="2:2" x14ac:dyDescent="0.25">
      <c r="B1235" s="19">
        <v>9.4753518047673744</v>
      </c>
    </row>
    <row r="1236" spans="2:2" x14ac:dyDescent="0.25">
      <c r="B1236" s="19">
        <v>10.16600940448782</v>
      </c>
    </row>
    <row r="1237" spans="2:2" x14ac:dyDescent="0.25">
      <c r="B1237" s="19">
        <v>10.730752328448707</v>
      </c>
    </row>
    <row r="1238" spans="2:2" x14ac:dyDescent="0.25">
      <c r="B1238" s="19">
        <v>8.8882387010790822</v>
      </c>
    </row>
    <row r="1239" spans="2:2" x14ac:dyDescent="0.25">
      <c r="B1239" s="19">
        <v>8.5278366870001339</v>
      </c>
    </row>
    <row r="1240" spans="2:2" x14ac:dyDescent="0.25">
      <c r="B1240" s="19">
        <v>9.4945714434842401</v>
      </c>
    </row>
    <row r="1241" spans="2:2" x14ac:dyDescent="0.25">
      <c r="B1241" s="19">
        <v>11.083450554065626</v>
      </c>
    </row>
    <row r="1242" spans="2:2" x14ac:dyDescent="0.25">
      <c r="B1242" s="19">
        <v>9.386824314273607</v>
      </c>
    </row>
    <row r="1243" spans="2:2" x14ac:dyDescent="0.25">
      <c r="B1243" s="19">
        <v>9.6746022104788985</v>
      </c>
    </row>
    <row r="1244" spans="2:2" x14ac:dyDescent="0.25">
      <c r="B1244" s="19">
        <v>9.555616133361287</v>
      </c>
    </row>
    <row r="1245" spans="2:2" x14ac:dyDescent="0.25">
      <c r="B1245" s="19">
        <v>9.8879117565614258</v>
      </c>
    </row>
    <row r="1246" spans="2:2" x14ac:dyDescent="0.25">
      <c r="B1246" s="19">
        <v>10.253238303149551</v>
      </c>
    </row>
    <row r="1247" spans="2:2" x14ac:dyDescent="0.25">
      <c r="B1247" s="19">
        <v>8.210940874051639</v>
      </c>
    </row>
    <row r="1248" spans="2:2" x14ac:dyDescent="0.25">
      <c r="B1248" s="19">
        <v>12.138175432046394</v>
      </c>
    </row>
    <row r="1249" spans="2:2" x14ac:dyDescent="0.25">
      <c r="B1249" s="19">
        <v>8.7476578203490281</v>
      </c>
    </row>
    <row r="1250" spans="2:2" x14ac:dyDescent="0.25">
      <c r="B1250" s="19">
        <v>11.325673656489014</v>
      </c>
    </row>
    <row r="1251" spans="2:2" x14ac:dyDescent="0.25">
      <c r="B1251" s="19">
        <v>10.362607579665585</v>
      </c>
    </row>
    <row r="1252" spans="2:2" x14ac:dyDescent="0.25">
      <c r="B1252" s="19">
        <v>9.3718540840432141</v>
      </c>
    </row>
    <row r="1253" spans="2:2" x14ac:dyDescent="0.25">
      <c r="B1253" s="19">
        <v>11.257834257640425</v>
      </c>
    </row>
    <row r="1254" spans="2:2" x14ac:dyDescent="0.25">
      <c r="B1254" s="19">
        <v>10.450152362306078</v>
      </c>
    </row>
    <row r="1255" spans="2:2" x14ac:dyDescent="0.25">
      <c r="B1255" s="19">
        <v>10.864303028041977</v>
      </c>
    </row>
    <row r="1256" spans="2:2" x14ac:dyDescent="0.25">
      <c r="B1256" s="19">
        <v>7.984956556139525</v>
      </c>
    </row>
    <row r="1257" spans="2:2" x14ac:dyDescent="0.25">
      <c r="B1257" s="19">
        <v>8.4040311974033219</v>
      </c>
    </row>
    <row r="1258" spans="2:2" x14ac:dyDescent="0.25">
      <c r="B1258" s="19">
        <v>6.9185275269798217</v>
      </c>
    </row>
    <row r="1259" spans="2:2" x14ac:dyDescent="0.25">
      <c r="B1259" s="19">
        <v>10.218694535194102</v>
      </c>
    </row>
    <row r="1260" spans="2:2" x14ac:dyDescent="0.25">
      <c r="B1260" s="19">
        <v>8.3343594513970523</v>
      </c>
    </row>
    <row r="1261" spans="2:2" x14ac:dyDescent="0.25">
      <c r="B1261" s="19">
        <v>9.8295450839739331</v>
      </c>
    </row>
    <row r="1262" spans="2:2" x14ac:dyDescent="0.25">
      <c r="B1262" s="19">
        <v>8.8996898030158302</v>
      </c>
    </row>
    <row r="1263" spans="2:2" x14ac:dyDescent="0.25">
      <c r="B1263" s="19">
        <v>10.814345246790753</v>
      </c>
    </row>
    <row r="1264" spans="2:2" x14ac:dyDescent="0.25">
      <c r="B1264" s="19">
        <v>10.565241397368991</v>
      </c>
    </row>
    <row r="1265" spans="2:2" x14ac:dyDescent="0.25">
      <c r="B1265" s="19">
        <v>9.8018601642588088</v>
      </c>
    </row>
    <row r="1266" spans="2:2" x14ac:dyDescent="0.25">
      <c r="B1266" s="19">
        <v>8.8437416781606686</v>
      </c>
    </row>
    <row r="1267" spans="2:2" x14ac:dyDescent="0.25">
      <c r="B1267" s="19">
        <v>8.9312183147338082</v>
      </c>
    </row>
    <row r="1268" spans="2:2" x14ac:dyDescent="0.25">
      <c r="B1268" s="19">
        <v>5.936076558350698</v>
      </c>
    </row>
    <row r="1269" spans="2:2" x14ac:dyDescent="0.25">
      <c r="B1269" s="19">
        <v>6.8258084784340065</v>
      </c>
    </row>
    <row r="1270" spans="2:2" x14ac:dyDescent="0.25">
      <c r="B1270" s="19">
        <v>7.1728615470486021</v>
      </c>
    </row>
    <row r="1271" spans="2:2" x14ac:dyDescent="0.25">
      <c r="B1271" s="19">
        <v>10.174371459100835</v>
      </c>
    </row>
    <row r="1272" spans="2:2" x14ac:dyDescent="0.25">
      <c r="B1272" s="19">
        <v>8.3928522903814624</v>
      </c>
    </row>
    <row r="1273" spans="2:2" x14ac:dyDescent="0.25">
      <c r="B1273" s="19">
        <v>8.6671132717766106</v>
      </c>
    </row>
    <row r="1274" spans="2:2" x14ac:dyDescent="0.25">
      <c r="B1274" s="19">
        <v>9.3816228083941127</v>
      </c>
    </row>
    <row r="1275" spans="2:2" x14ac:dyDescent="0.25">
      <c r="B1275" s="19">
        <v>12.580795303750772</v>
      </c>
    </row>
    <row r="1276" spans="2:2" x14ac:dyDescent="0.25">
      <c r="B1276" s="19">
        <v>10.18561821227788</v>
      </c>
    </row>
    <row r="1277" spans="2:2" x14ac:dyDescent="0.25">
      <c r="B1277" s="19">
        <v>9.5220489989399599</v>
      </c>
    </row>
    <row r="1278" spans="2:2" x14ac:dyDescent="0.25">
      <c r="B1278" s="19">
        <v>8.1480995152345077</v>
      </c>
    </row>
    <row r="1279" spans="2:2" x14ac:dyDescent="0.25">
      <c r="B1279" s="19">
        <v>8.7283157754271024</v>
      </c>
    </row>
    <row r="1280" spans="2:2" x14ac:dyDescent="0.25">
      <c r="B1280" s="19">
        <v>12.364399175380258</v>
      </c>
    </row>
    <row r="1281" spans="2:2" x14ac:dyDescent="0.25">
      <c r="B1281" s="19">
        <v>10.19187339981346</v>
      </c>
    </row>
    <row r="1282" spans="2:2" x14ac:dyDescent="0.25">
      <c r="B1282" s="19">
        <v>6.330904484483673</v>
      </c>
    </row>
    <row r="1283" spans="2:2" x14ac:dyDescent="0.25">
      <c r="B1283" s="19">
        <v>10.470835302793191</v>
      </c>
    </row>
    <row r="1284" spans="2:2" x14ac:dyDescent="0.25">
      <c r="B1284" s="19">
        <v>10.230155560790447</v>
      </c>
    </row>
    <row r="1285" spans="2:2" x14ac:dyDescent="0.25">
      <c r="B1285" s="19">
        <v>6.7117195410900372</v>
      </c>
    </row>
    <row r="1286" spans="2:2" x14ac:dyDescent="0.25">
      <c r="B1286" s="19">
        <v>9.1563939333038977</v>
      </c>
    </row>
    <row r="1287" spans="2:2" x14ac:dyDescent="0.25">
      <c r="B1287" s="19">
        <v>9.122946847051054</v>
      </c>
    </row>
    <row r="1288" spans="2:2" x14ac:dyDescent="0.25">
      <c r="B1288" s="19">
        <v>7.9779103855163749</v>
      </c>
    </row>
    <row r="1289" spans="2:2" x14ac:dyDescent="0.25">
      <c r="B1289" s="19">
        <v>8.0222806650854412</v>
      </c>
    </row>
    <row r="1290" spans="2:2" x14ac:dyDescent="0.25">
      <c r="B1290" s="19">
        <v>8.1893444443901959</v>
      </c>
    </row>
    <row r="1291" spans="2:2" x14ac:dyDescent="0.25">
      <c r="B1291" s="19">
        <v>8.7016833059768501</v>
      </c>
    </row>
    <row r="1292" spans="2:2" x14ac:dyDescent="0.25">
      <c r="B1292" s="19">
        <v>10.078362870889508</v>
      </c>
    </row>
    <row r="1293" spans="2:2" x14ac:dyDescent="0.25">
      <c r="B1293" s="19">
        <v>10.206974591217953</v>
      </c>
    </row>
    <row r="1294" spans="2:2" x14ac:dyDescent="0.25">
      <c r="B1294" s="19">
        <v>8.773246800262827</v>
      </c>
    </row>
    <row r="1295" spans="2:2" x14ac:dyDescent="0.25">
      <c r="B1295" s="19">
        <v>9.8089026578097602</v>
      </c>
    </row>
    <row r="1296" spans="2:2" x14ac:dyDescent="0.25">
      <c r="B1296" s="19">
        <v>9.4448080950536148</v>
      </c>
    </row>
    <row r="1297" spans="2:2" x14ac:dyDescent="0.25">
      <c r="B1297" s="19">
        <v>10.076619824096726</v>
      </c>
    </row>
    <row r="1298" spans="2:2" x14ac:dyDescent="0.25">
      <c r="B1298" s="19">
        <v>9.7002251099057464</v>
      </c>
    </row>
    <row r="1299" spans="2:2" x14ac:dyDescent="0.25">
      <c r="B1299" s="19">
        <v>6.4884216177662974</v>
      </c>
    </row>
    <row r="1300" spans="2:2" x14ac:dyDescent="0.25">
      <c r="B1300" s="19">
        <v>5.4976743726591062</v>
      </c>
    </row>
    <row r="1301" spans="2:2" x14ac:dyDescent="0.25">
      <c r="B1301" s="19">
        <v>10.876048207951213</v>
      </c>
    </row>
    <row r="1302" spans="2:2" x14ac:dyDescent="0.25">
      <c r="B1302" s="19">
        <v>9.9647883179477486</v>
      </c>
    </row>
    <row r="1303" spans="2:2" x14ac:dyDescent="0.25">
      <c r="B1303" s="19">
        <v>11.189150864803478</v>
      </c>
    </row>
    <row r="1304" spans="2:2" x14ac:dyDescent="0.25">
      <c r="B1304" s="19">
        <v>10.533921557754351</v>
      </c>
    </row>
    <row r="1305" spans="2:2" x14ac:dyDescent="0.25">
      <c r="B1305" s="19">
        <v>10.868179231096081</v>
      </c>
    </row>
    <row r="1306" spans="2:2" x14ac:dyDescent="0.25">
      <c r="B1306" s="19">
        <v>11.361193763577091</v>
      </c>
    </row>
    <row r="1307" spans="2:2" x14ac:dyDescent="0.25">
      <c r="B1307" s="19">
        <v>11.654566295209117</v>
      </c>
    </row>
    <row r="1308" spans="2:2" x14ac:dyDescent="0.25">
      <c r="B1308" s="19">
        <v>10.311995822359732</v>
      </c>
    </row>
    <row r="1309" spans="2:2" x14ac:dyDescent="0.25">
      <c r="B1309" s="19">
        <v>10.258973981355158</v>
      </c>
    </row>
    <row r="1310" spans="2:2" x14ac:dyDescent="0.25">
      <c r="B1310" s="19">
        <v>9.803955010298024</v>
      </c>
    </row>
    <row r="1311" spans="2:2" x14ac:dyDescent="0.25">
      <c r="B1311" s="19">
        <v>9.7803550045642176</v>
      </c>
    </row>
    <row r="1312" spans="2:2" x14ac:dyDescent="0.25">
      <c r="B1312" s="19">
        <v>10.845276301253541</v>
      </c>
    </row>
    <row r="1313" spans="2:2" x14ac:dyDescent="0.25">
      <c r="B1313" s="19">
        <v>10.14295613771424</v>
      </c>
    </row>
    <row r="1314" spans="2:2" x14ac:dyDescent="0.25">
      <c r="B1314" s="19">
        <v>9.3721254741067579</v>
      </c>
    </row>
    <row r="1315" spans="2:2" x14ac:dyDescent="0.25">
      <c r="B1315" s="19">
        <v>8.4593433064079644</v>
      </c>
    </row>
    <row r="1316" spans="2:2" x14ac:dyDescent="0.25">
      <c r="B1316" s="19">
        <v>10.598436355739949</v>
      </c>
    </row>
    <row r="1317" spans="2:2" x14ac:dyDescent="0.25">
      <c r="B1317" s="19">
        <v>5.3594057263882622</v>
      </c>
    </row>
    <row r="1318" spans="2:2" x14ac:dyDescent="0.25">
      <c r="B1318" s="19">
        <v>9.9322318494576258</v>
      </c>
    </row>
    <row r="1319" spans="2:2" x14ac:dyDescent="0.25">
      <c r="B1319" s="19">
        <v>10.482936428478977</v>
      </c>
    </row>
    <row r="1320" spans="2:2" x14ac:dyDescent="0.25">
      <c r="B1320" s="19">
        <v>10.580272078809427</v>
      </c>
    </row>
    <row r="1321" spans="2:2" x14ac:dyDescent="0.25">
      <c r="B1321" s="19">
        <v>10.817746842781524</v>
      </c>
    </row>
    <row r="1322" spans="2:2" x14ac:dyDescent="0.25">
      <c r="B1322" s="19">
        <v>8.7975618919222107</v>
      </c>
    </row>
    <row r="1323" spans="2:2" x14ac:dyDescent="0.25">
      <c r="B1323" s="19">
        <v>9.5425117436368936</v>
      </c>
    </row>
    <row r="1324" spans="2:2" x14ac:dyDescent="0.25">
      <c r="B1324" s="19">
        <v>9.7732639592404063</v>
      </c>
    </row>
    <row r="1325" spans="2:2" x14ac:dyDescent="0.25">
      <c r="B1325" s="19">
        <v>8.7797221621278059</v>
      </c>
    </row>
    <row r="1326" spans="2:2" x14ac:dyDescent="0.25">
      <c r="B1326" s="19">
        <v>10.261519215864132</v>
      </c>
    </row>
    <row r="1327" spans="2:2" x14ac:dyDescent="0.25">
      <c r="B1327" s="19">
        <v>8.1259326074952405</v>
      </c>
    </row>
    <row r="1328" spans="2:2" x14ac:dyDescent="0.25">
      <c r="B1328" s="19">
        <v>9.6701284941808527</v>
      </c>
    </row>
    <row r="1329" spans="2:2" x14ac:dyDescent="0.25">
      <c r="B1329" s="19">
        <v>8.8362657916368246</v>
      </c>
    </row>
    <row r="1330" spans="2:2" x14ac:dyDescent="0.25">
      <c r="B1330" s="19">
        <v>10.978793589852396</v>
      </c>
    </row>
    <row r="1331" spans="2:2" x14ac:dyDescent="0.25">
      <c r="B1331" s="19">
        <v>10.995252885040648</v>
      </c>
    </row>
    <row r="1332" spans="2:2" x14ac:dyDescent="0.25">
      <c r="B1332" s="19">
        <v>9.3047903205631517</v>
      </c>
    </row>
    <row r="1333" spans="2:2" x14ac:dyDescent="0.25">
      <c r="B1333" s="19">
        <v>8.2511111319450166</v>
      </c>
    </row>
    <row r="1334" spans="2:2" x14ac:dyDescent="0.25">
      <c r="B1334" s="19">
        <v>7.5761970780048715</v>
      </c>
    </row>
    <row r="1335" spans="2:2" x14ac:dyDescent="0.25">
      <c r="B1335" s="19">
        <v>8.1180683823213524</v>
      </c>
    </row>
    <row r="1336" spans="2:2" x14ac:dyDescent="0.25">
      <c r="B1336" s="19">
        <v>9.0559142962346169</v>
      </c>
    </row>
    <row r="1337" spans="2:2" x14ac:dyDescent="0.25">
      <c r="B1337" s="19">
        <v>11.485956536676881</v>
      </c>
    </row>
    <row r="1338" spans="2:2" x14ac:dyDescent="0.25">
      <c r="B1338" s="19">
        <v>9.3832023843382579</v>
      </c>
    </row>
    <row r="1339" spans="2:2" x14ac:dyDescent="0.25">
      <c r="B1339" s="19">
        <v>10.496474634570808</v>
      </c>
    </row>
    <row r="1340" spans="2:2" x14ac:dyDescent="0.25">
      <c r="B1340" s="19">
        <v>9.420759617615472</v>
      </c>
    </row>
    <row r="1341" spans="2:2" x14ac:dyDescent="0.25">
      <c r="B1341" s="19">
        <v>9.4450996424579046</v>
      </c>
    </row>
    <row r="1342" spans="2:2" x14ac:dyDescent="0.25">
      <c r="B1342" s="19">
        <v>10.083509784343455</v>
      </c>
    </row>
    <row r="1343" spans="2:2" x14ac:dyDescent="0.25">
      <c r="B1343" s="19">
        <v>10.106377178665358</v>
      </c>
    </row>
    <row r="1344" spans="2:2" x14ac:dyDescent="0.25">
      <c r="B1344" s="19">
        <v>8.488547365606582</v>
      </c>
    </row>
    <row r="1345" spans="2:2" x14ac:dyDescent="0.25">
      <c r="B1345" s="19">
        <v>10.240611379348842</v>
      </c>
    </row>
    <row r="1346" spans="2:2" x14ac:dyDescent="0.25">
      <c r="B1346" s="19">
        <v>7.0871571082775562</v>
      </c>
    </row>
    <row r="1347" spans="2:2" x14ac:dyDescent="0.25">
      <c r="B1347" s="19">
        <v>12.413932239133077</v>
      </c>
    </row>
    <row r="1348" spans="2:2" x14ac:dyDescent="0.25">
      <c r="B1348" s="19">
        <v>8.4855333802952959</v>
      </c>
    </row>
    <row r="1349" spans="2:2" x14ac:dyDescent="0.25">
      <c r="B1349" s="19">
        <v>12.270240103231057</v>
      </c>
    </row>
    <row r="1350" spans="2:2" x14ac:dyDescent="0.25">
      <c r="B1350" s="19">
        <v>10.277566412150369</v>
      </c>
    </row>
    <row r="1351" spans="2:2" x14ac:dyDescent="0.25">
      <c r="B1351" s="19">
        <v>9.1186804783213198</v>
      </c>
    </row>
    <row r="1352" spans="2:2" x14ac:dyDescent="0.25">
      <c r="B1352" s="19">
        <v>8.8503596061534324</v>
      </c>
    </row>
    <row r="1353" spans="2:2" x14ac:dyDescent="0.25">
      <c r="B1353" s="19">
        <v>11.972979466554028</v>
      </c>
    </row>
    <row r="1354" spans="2:2" x14ac:dyDescent="0.25">
      <c r="B1354" s="19">
        <v>8.5063197031900781</v>
      </c>
    </row>
    <row r="1355" spans="2:2" x14ac:dyDescent="0.25">
      <c r="B1355" s="19">
        <v>7.2249452295133496</v>
      </c>
    </row>
    <row r="1356" spans="2:2" x14ac:dyDescent="0.25">
      <c r="B1356" s="19">
        <v>11.097034108222461</v>
      </c>
    </row>
    <row r="1357" spans="2:2" x14ac:dyDescent="0.25">
      <c r="B1357" s="19">
        <v>10.72048721600491</v>
      </c>
    </row>
    <row r="1358" spans="2:2" x14ac:dyDescent="0.25">
      <c r="B1358" s="19">
        <v>8.4652475466926909</v>
      </c>
    </row>
    <row r="1359" spans="2:2" x14ac:dyDescent="0.25">
      <c r="B1359" s="19">
        <v>9.8618889361746049</v>
      </c>
    </row>
    <row r="1360" spans="2:2" x14ac:dyDescent="0.25">
      <c r="B1360" s="19">
        <v>7.8838982360368517</v>
      </c>
    </row>
    <row r="1361" spans="2:2" x14ac:dyDescent="0.25">
      <c r="B1361" s="19">
        <v>6.5337402918710374</v>
      </c>
    </row>
    <row r="1362" spans="2:2" x14ac:dyDescent="0.25">
      <c r="B1362" s="19">
        <v>9.9357296170853928</v>
      </c>
    </row>
    <row r="1363" spans="2:2" x14ac:dyDescent="0.25">
      <c r="B1363" s="19">
        <v>9.7429535187143994</v>
      </c>
    </row>
    <row r="1364" spans="2:2" x14ac:dyDescent="0.25">
      <c r="B1364" s="19">
        <v>10.105193154837707</v>
      </c>
    </row>
    <row r="1365" spans="2:2" x14ac:dyDescent="0.25">
      <c r="B1365" s="19">
        <v>7.6214909629167371</v>
      </c>
    </row>
    <row r="1366" spans="2:2" x14ac:dyDescent="0.25">
      <c r="B1366" s="19">
        <v>8.5893569635182594</v>
      </c>
    </row>
    <row r="1367" spans="2:2" x14ac:dyDescent="0.25">
      <c r="B1367" s="19">
        <v>10.605234736006842</v>
      </c>
    </row>
    <row r="1368" spans="2:2" x14ac:dyDescent="0.25">
      <c r="B1368" s="19">
        <v>12.054828895956282</v>
      </c>
    </row>
    <row r="1369" spans="2:2" x14ac:dyDescent="0.25">
      <c r="B1369" s="19">
        <v>7.6804021050720097</v>
      </c>
    </row>
    <row r="1370" spans="2:2" x14ac:dyDescent="0.25">
      <c r="B1370" s="19">
        <v>10.358830630191624</v>
      </c>
    </row>
    <row r="1371" spans="2:2" x14ac:dyDescent="0.25">
      <c r="B1371" s="19">
        <v>11.709516735746956</v>
      </c>
    </row>
    <row r="1372" spans="2:2" x14ac:dyDescent="0.25">
      <c r="B1372" s="19">
        <v>9.3991290829020517</v>
      </c>
    </row>
    <row r="1373" spans="2:2" x14ac:dyDescent="0.25">
      <c r="B1373" s="19">
        <v>5.8576225847215388</v>
      </c>
    </row>
    <row r="1374" spans="2:2" x14ac:dyDescent="0.25">
      <c r="B1374" s="19">
        <v>11.171121637434887</v>
      </c>
    </row>
    <row r="1375" spans="2:2" x14ac:dyDescent="0.25">
      <c r="B1375" s="19">
        <v>9.5983331688550635</v>
      </c>
    </row>
    <row r="1376" spans="2:2" x14ac:dyDescent="0.25">
      <c r="B1376" s="19">
        <v>10.310509383773834</v>
      </c>
    </row>
    <row r="1377" spans="2:2" x14ac:dyDescent="0.25">
      <c r="B1377" s="19">
        <v>8.1565291865238745</v>
      </c>
    </row>
    <row r="1378" spans="2:2" x14ac:dyDescent="0.25">
      <c r="B1378" s="19">
        <v>7.233362549962715</v>
      </c>
    </row>
    <row r="1379" spans="2:2" x14ac:dyDescent="0.25">
      <c r="B1379" s="19">
        <v>7.3616284782642172</v>
      </c>
    </row>
    <row r="1380" spans="2:2" x14ac:dyDescent="0.25">
      <c r="B1380" s="19">
        <v>10.041508738400928</v>
      </c>
    </row>
    <row r="1381" spans="2:2" x14ac:dyDescent="0.25">
      <c r="B1381" s="19">
        <v>10.724521278712789</v>
      </c>
    </row>
    <row r="1382" spans="2:2" x14ac:dyDescent="0.25">
      <c r="B1382" s="19">
        <v>8.5660375037304757</v>
      </c>
    </row>
    <row r="1383" spans="2:2" x14ac:dyDescent="0.25">
      <c r="B1383" s="19">
        <v>8.0659644789726226</v>
      </c>
    </row>
    <row r="1384" spans="2:2" x14ac:dyDescent="0.25">
      <c r="B1384" s="19">
        <v>9.4552817420511222</v>
      </c>
    </row>
    <row r="1385" spans="2:2" x14ac:dyDescent="0.25">
      <c r="B1385" s="19">
        <v>10.173669134999876</v>
      </c>
    </row>
    <row r="1386" spans="2:2" x14ac:dyDescent="0.25">
      <c r="B1386" s="19">
        <v>9.3064669750124303</v>
      </c>
    </row>
    <row r="1387" spans="2:2" x14ac:dyDescent="0.25">
      <c r="B1387" s="19">
        <v>10.255318904427053</v>
      </c>
    </row>
    <row r="1388" spans="2:2" x14ac:dyDescent="0.25">
      <c r="B1388" s="19">
        <v>10.708773174011215</v>
      </c>
    </row>
    <row r="1389" spans="2:2" x14ac:dyDescent="0.25">
      <c r="B1389" s="19">
        <v>9.9355240234380187</v>
      </c>
    </row>
    <row r="1390" spans="2:2" x14ac:dyDescent="0.25">
      <c r="B1390" s="19">
        <v>10.268838995690221</v>
      </c>
    </row>
    <row r="1391" spans="2:2" x14ac:dyDescent="0.25">
      <c r="B1391" s="19">
        <v>10.059520766635471</v>
      </c>
    </row>
    <row r="1392" spans="2:2" x14ac:dyDescent="0.25">
      <c r="B1392" s="19">
        <v>10.901996087165118</v>
      </c>
    </row>
    <row r="1393" spans="2:2" x14ac:dyDescent="0.25">
      <c r="B1393" s="19">
        <v>9.6464009449836361</v>
      </c>
    </row>
    <row r="1394" spans="2:2" x14ac:dyDescent="0.25">
      <c r="B1394" s="19">
        <v>9.9001490917436712</v>
      </c>
    </row>
    <row r="1395" spans="2:2" x14ac:dyDescent="0.25">
      <c r="B1395" s="19">
        <v>9.983424069513207</v>
      </c>
    </row>
    <row r="1396" spans="2:2" x14ac:dyDescent="0.25">
      <c r="B1396" s="19">
        <v>9.6827026551888551</v>
      </c>
    </row>
    <row r="1397" spans="2:2" x14ac:dyDescent="0.25">
      <c r="B1397" s="19">
        <v>10.384377223474463</v>
      </c>
    </row>
    <row r="1398" spans="2:2" x14ac:dyDescent="0.25">
      <c r="B1398" s="19">
        <v>11.627013798241778</v>
      </c>
    </row>
    <row r="1399" spans="2:2" x14ac:dyDescent="0.25">
      <c r="B1399" s="19">
        <v>9.0214308769018565</v>
      </c>
    </row>
    <row r="1400" spans="2:2" x14ac:dyDescent="0.25">
      <c r="B1400" s="19">
        <v>10.696672840779719</v>
      </c>
    </row>
    <row r="1401" spans="2:2" x14ac:dyDescent="0.25">
      <c r="B1401" s="19">
        <v>10.718990316711904</v>
      </c>
    </row>
    <row r="1402" spans="2:2" x14ac:dyDescent="0.25">
      <c r="B1402" s="19">
        <v>8.1815325594449266</v>
      </c>
    </row>
    <row r="1403" spans="2:2" x14ac:dyDescent="0.25">
      <c r="B1403" s="19">
        <v>8.9100700550044749</v>
      </c>
    </row>
    <row r="1404" spans="2:2" x14ac:dyDescent="0.25">
      <c r="B1404" s="19">
        <v>8.860717468611206</v>
      </c>
    </row>
    <row r="1405" spans="2:2" x14ac:dyDescent="0.25">
      <c r="B1405" s="19">
        <v>8.1157227128026861</v>
      </c>
    </row>
    <row r="1406" spans="2:2" x14ac:dyDescent="0.25">
      <c r="B1406" s="19">
        <v>9.5222083093370884</v>
      </c>
    </row>
    <row r="1407" spans="2:2" x14ac:dyDescent="0.25">
      <c r="B1407" s="19">
        <v>7.8538496979985686</v>
      </c>
    </row>
    <row r="1408" spans="2:2" x14ac:dyDescent="0.25">
      <c r="B1408" s="19">
        <v>8.5488490430947479</v>
      </c>
    </row>
    <row r="1409" spans="2:2" x14ac:dyDescent="0.25">
      <c r="B1409" s="19">
        <v>10.304431410855772</v>
      </c>
    </row>
    <row r="1410" spans="2:2" x14ac:dyDescent="0.25">
      <c r="B1410" s="19">
        <v>12.076146679919013</v>
      </c>
    </row>
    <row r="1411" spans="2:2" x14ac:dyDescent="0.25">
      <c r="B1411" s="19">
        <v>8.2912792543896394</v>
      </c>
    </row>
    <row r="1412" spans="2:2" x14ac:dyDescent="0.25">
      <c r="B1412" s="19">
        <v>8.2928707411808507</v>
      </c>
    </row>
    <row r="1413" spans="2:2" x14ac:dyDescent="0.25">
      <c r="B1413" s="19">
        <v>7.5240626177225405</v>
      </c>
    </row>
    <row r="1414" spans="2:2" x14ac:dyDescent="0.25">
      <c r="B1414" s="19">
        <v>10.537893330953183</v>
      </c>
    </row>
    <row r="1415" spans="2:2" x14ac:dyDescent="0.25">
      <c r="B1415" s="19">
        <v>9.7578841366073981</v>
      </c>
    </row>
    <row r="1416" spans="2:2" x14ac:dyDescent="0.25">
      <c r="B1416" s="19">
        <v>10.653070049625711</v>
      </c>
    </row>
    <row r="1417" spans="2:2" x14ac:dyDescent="0.25">
      <c r="B1417" s="19">
        <v>8.7573581111425671</v>
      </c>
    </row>
    <row r="1418" spans="2:2" x14ac:dyDescent="0.25">
      <c r="B1418" s="19">
        <v>10.383657057427008</v>
      </c>
    </row>
    <row r="1419" spans="2:2" x14ac:dyDescent="0.25">
      <c r="B1419" s="19">
        <v>8.667841280341813</v>
      </c>
    </row>
    <row r="1420" spans="2:2" x14ac:dyDescent="0.25">
      <c r="B1420" s="19">
        <v>5.5185842204523485</v>
      </c>
    </row>
    <row r="1421" spans="2:2" x14ac:dyDescent="0.25">
      <c r="B1421" s="19">
        <v>5.2379403753474874</v>
      </c>
    </row>
    <row r="1422" spans="2:2" x14ac:dyDescent="0.25">
      <c r="B1422" s="19">
        <v>10.196586911433752</v>
      </c>
    </row>
    <row r="1423" spans="2:2" x14ac:dyDescent="0.25">
      <c r="B1423" s="19">
        <v>10.181787130337929</v>
      </c>
    </row>
    <row r="1424" spans="2:2" x14ac:dyDescent="0.25">
      <c r="B1424" s="19">
        <v>9.9596830100621361</v>
      </c>
    </row>
    <row r="1425" spans="2:2" x14ac:dyDescent="0.25">
      <c r="B1425" s="19">
        <v>9.0449584186735166</v>
      </c>
    </row>
    <row r="1426" spans="2:2" x14ac:dyDescent="0.25">
      <c r="B1426" s="19">
        <v>9.6048518067691617</v>
      </c>
    </row>
    <row r="1427" spans="2:2" x14ac:dyDescent="0.25">
      <c r="B1427" s="19">
        <v>9.0821321996637465</v>
      </c>
    </row>
    <row r="1428" spans="2:2" x14ac:dyDescent="0.25">
      <c r="B1428" s="19">
        <v>9.6981459590358607</v>
      </c>
    </row>
    <row r="1429" spans="2:2" x14ac:dyDescent="0.25">
      <c r="B1429" s="19">
        <v>5.5129066422488471</v>
      </c>
    </row>
    <row r="1430" spans="2:2" x14ac:dyDescent="0.25">
      <c r="B1430" s="19">
        <v>8.3973831191282251</v>
      </c>
    </row>
    <row r="1431" spans="2:2" x14ac:dyDescent="0.25">
      <c r="B1431" s="19">
        <v>8.1408011689864637</v>
      </c>
    </row>
    <row r="1432" spans="2:2" x14ac:dyDescent="0.25">
      <c r="B1432" s="19">
        <v>7.5081893121681897</v>
      </c>
    </row>
    <row r="1433" spans="2:2" x14ac:dyDescent="0.25">
      <c r="B1433" s="19">
        <v>12.008642426981746</v>
      </c>
    </row>
    <row r="1434" spans="2:2" x14ac:dyDescent="0.25">
      <c r="B1434" s="19">
        <v>8.0402732379963009</v>
      </c>
    </row>
    <row r="1435" spans="2:2" x14ac:dyDescent="0.25">
      <c r="B1435" s="19">
        <v>6.0786787502704387</v>
      </c>
    </row>
    <row r="1436" spans="2:2" x14ac:dyDescent="0.25">
      <c r="B1436" s="19">
        <v>9.3118747946829394</v>
      </c>
    </row>
    <row r="1437" spans="2:2" x14ac:dyDescent="0.25">
      <c r="B1437" s="19">
        <v>6.5733155112659469</v>
      </c>
    </row>
    <row r="1438" spans="2:2" x14ac:dyDescent="0.25">
      <c r="B1438" s="19">
        <v>11.189634641937005</v>
      </c>
    </row>
    <row r="1439" spans="2:2" x14ac:dyDescent="0.25">
      <c r="B1439" s="19">
        <v>10.383027073627563</v>
      </c>
    </row>
    <row r="1440" spans="2:2" x14ac:dyDescent="0.25">
      <c r="B1440" s="19">
        <v>5.5757389038986478</v>
      </c>
    </row>
    <row r="1441" spans="2:2" x14ac:dyDescent="0.25">
      <c r="B1441" s="19">
        <v>11.214586988797064</v>
      </c>
    </row>
    <row r="1442" spans="2:2" x14ac:dyDescent="0.25">
      <c r="B1442" s="19">
        <v>9.5195008382337978</v>
      </c>
    </row>
    <row r="1443" spans="2:2" x14ac:dyDescent="0.25">
      <c r="B1443" s="19">
        <v>9.2672667921520642</v>
      </c>
    </row>
    <row r="1444" spans="2:2" x14ac:dyDescent="0.25">
      <c r="B1444" s="19">
        <v>9.4644541035800227</v>
      </c>
    </row>
    <row r="1445" spans="2:2" x14ac:dyDescent="0.25">
      <c r="B1445" s="19">
        <v>11.583575017416587</v>
      </c>
    </row>
    <row r="1446" spans="2:2" x14ac:dyDescent="0.25">
      <c r="B1446" s="19">
        <v>9.7256604830946287</v>
      </c>
    </row>
    <row r="1447" spans="2:2" x14ac:dyDescent="0.25">
      <c r="B1447" s="19">
        <v>7.8473819805678762</v>
      </c>
    </row>
    <row r="1448" spans="2:2" x14ac:dyDescent="0.25">
      <c r="B1448" s="19">
        <v>10.085971322549048</v>
      </c>
    </row>
    <row r="1449" spans="2:2" x14ac:dyDescent="0.25">
      <c r="B1449" s="19">
        <v>11.106862529788685</v>
      </c>
    </row>
    <row r="1450" spans="2:2" x14ac:dyDescent="0.25">
      <c r="B1450" s="19">
        <v>9.7927355645310623</v>
      </c>
    </row>
    <row r="1451" spans="2:2" x14ac:dyDescent="0.25">
      <c r="B1451" s="19">
        <v>9.8251240093369869</v>
      </c>
    </row>
    <row r="1452" spans="2:2" x14ac:dyDescent="0.25">
      <c r="B1452" s="19">
        <v>7.7047237131751771</v>
      </c>
    </row>
    <row r="1453" spans="2:2" x14ac:dyDescent="0.25">
      <c r="B1453" s="19">
        <v>7.3906562247731635</v>
      </c>
    </row>
    <row r="1454" spans="2:2" x14ac:dyDescent="0.25">
      <c r="B1454" s="19">
        <v>9.8840638370747929</v>
      </c>
    </row>
    <row r="1455" spans="2:2" x14ac:dyDescent="0.25">
      <c r="B1455" s="19">
        <v>7.3326043671411991</v>
      </c>
    </row>
    <row r="1456" spans="2:2" x14ac:dyDescent="0.25">
      <c r="B1456" s="19">
        <v>7.3787106668306439</v>
      </c>
    </row>
    <row r="1457" spans="2:2" x14ac:dyDescent="0.25">
      <c r="B1457" s="19">
        <v>10.850628160681211</v>
      </c>
    </row>
    <row r="1458" spans="2:2" x14ac:dyDescent="0.25">
      <c r="B1458" s="19">
        <v>8.8588216096466468</v>
      </c>
    </row>
    <row r="1459" spans="2:2" x14ac:dyDescent="0.25">
      <c r="B1459" s="19">
        <v>9.6032787058374094</v>
      </c>
    </row>
    <row r="1460" spans="2:2" x14ac:dyDescent="0.25">
      <c r="B1460" s="19">
        <v>10.734699787817688</v>
      </c>
    </row>
    <row r="1461" spans="2:2" x14ac:dyDescent="0.25">
      <c r="B1461" s="19">
        <v>8.2088831583254276</v>
      </c>
    </row>
    <row r="1462" spans="2:2" x14ac:dyDescent="0.25">
      <c r="B1462" s="19">
        <v>9.1721512799731411</v>
      </c>
    </row>
    <row r="1463" spans="2:2" x14ac:dyDescent="0.25">
      <c r="B1463" s="19">
        <v>9.7988032952626813</v>
      </c>
    </row>
    <row r="1464" spans="2:2" x14ac:dyDescent="0.25">
      <c r="B1464" s="19">
        <v>9.7534904388118235</v>
      </c>
    </row>
    <row r="1465" spans="2:2" x14ac:dyDescent="0.25">
      <c r="B1465" s="19">
        <v>11.322775447927228</v>
      </c>
    </row>
    <row r="1466" spans="2:2" x14ac:dyDescent="0.25">
      <c r="B1466" s="19">
        <v>11.591682378685688</v>
      </c>
    </row>
    <row r="1467" spans="2:2" x14ac:dyDescent="0.25">
      <c r="B1467" s="19">
        <v>12.3195087172172</v>
      </c>
    </row>
    <row r="1468" spans="2:2" x14ac:dyDescent="0.25">
      <c r="B1468" s="19">
        <v>9.0202118772671227</v>
      </c>
    </row>
    <row r="1469" spans="2:2" x14ac:dyDescent="0.25">
      <c r="B1469" s="19">
        <v>8.1225780730477837</v>
      </c>
    </row>
    <row r="1470" spans="2:2" x14ac:dyDescent="0.25">
      <c r="B1470" s="19">
        <v>11.021145333957389</v>
      </c>
    </row>
    <row r="1471" spans="2:2" x14ac:dyDescent="0.25">
      <c r="B1471" s="19">
        <v>11.007217887169906</v>
      </c>
    </row>
    <row r="1472" spans="2:2" x14ac:dyDescent="0.25">
      <c r="B1472" s="19">
        <v>9.2020075059292381</v>
      </c>
    </row>
    <row r="1473" spans="2:2" x14ac:dyDescent="0.25">
      <c r="B1473" s="19">
        <v>10.372208592584759</v>
      </c>
    </row>
    <row r="1474" spans="2:2" x14ac:dyDescent="0.25">
      <c r="B1474" s="19">
        <v>10.207908028568649</v>
      </c>
    </row>
    <row r="1475" spans="2:2" x14ac:dyDescent="0.25">
      <c r="B1475" s="19">
        <v>9.4138067567589285</v>
      </c>
    </row>
    <row r="1476" spans="2:2" x14ac:dyDescent="0.25">
      <c r="B1476" s="19">
        <v>9.8731278773600479</v>
      </c>
    </row>
    <row r="1477" spans="2:2" x14ac:dyDescent="0.25">
      <c r="B1477" s="19">
        <v>6.0668699481301624</v>
      </c>
    </row>
    <row r="1478" spans="2:2" x14ac:dyDescent="0.25">
      <c r="B1478" s="19">
        <v>8.9814403300800993</v>
      </c>
    </row>
    <row r="1479" spans="2:2" x14ac:dyDescent="0.25">
      <c r="B1479" s="19">
        <v>8.6876412402176424</v>
      </c>
    </row>
    <row r="1480" spans="2:2" x14ac:dyDescent="0.25">
      <c r="B1480" s="19">
        <v>8.7156488678884507</v>
      </c>
    </row>
    <row r="1481" spans="2:2" x14ac:dyDescent="0.25">
      <c r="B1481" s="19">
        <v>8.3643919446475774</v>
      </c>
    </row>
    <row r="1482" spans="2:2" x14ac:dyDescent="0.25">
      <c r="B1482" s="19">
        <v>9.0309429718181473</v>
      </c>
    </row>
    <row r="1483" spans="2:2" x14ac:dyDescent="0.25">
      <c r="B1483" s="19">
        <v>6.8007795355446383</v>
      </c>
    </row>
    <row r="1484" spans="2:2" x14ac:dyDescent="0.25">
      <c r="B1484" s="19">
        <v>9.9059284376096262</v>
      </c>
    </row>
    <row r="1485" spans="2:2" x14ac:dyDescent="0.25">
      <c r="B1485" s="19">
        <v>9.1709004506472418</v>
      </c>
    </row>
    <row r="1486" spans="2:2" x14ac:dyDescent="0.25">
      <c r="B1486" s="19">
        <v>11.689459511401799</v>
      </c>
    </row>
    <row r="1487" spans="2:2" x14ac:dyDescent="0.25">
      <c r="B1487" s="19">
        <v>9.5742460556502742</v>
      </c>
    </row>
    <row r="1488" spans="2:2" x14ac:dyDescent="0.25">
      <c r="B1488" s="19">
        <v>9.8215221096250733</v>
      </c>
    </row>
    <row r="1489" spans="2:2" x14ac:dyDescent="0.25">
      <c r="B1489" s="19">
        <v>10.321772280338122</v>
      </c>
    </row>
    <row r="1490" spans="2:2" x14ac:dyDescent="0.25">
      <c r="B1490" s="19">
        <v>11.126196994781788</v>
      </c>
    </row>
    <row r="1491" spans="2:2" x14ac:dyDescent="0.25">
      <c r="B1491" s="19">
        <v>10.411502038867695</v>
      </c>
    </row>
    <row r="1492" spans="2:2" x14ac:dyDescent="0.25">
      <c r="B1492" s="19">
        <v>10.501510139710755</v>
      </c>
    </row>
    <row r="1493" spans="2:2" x14ac:dyDescent="0.25">
      <c r="B1493" s="19">
        <v>8.604467906704599</v>
      </c>
    </row>
    <row r="1494" spans="2:2" x14ac:dyDescent="0.25">
      <c r="B1494" s="19">
        <v>9.4178377228043324</v>
      </c>
    </row>
    <row r="1495" spans="2:2" x14ac:dyDescent="0.25">
      <c r="B1495" s="19">
        <v>9.6943789681068431</v>
      </c>
    </row>
    <row r="1496" spans="2:2" x14ac:dyDescent="0.25">
      <c r="B1496" s="19">
        <v>12.222678877426418</v>
      </c>
    </row>
    <row r="1497" spans="2:2" x14ac:dyDescent="0.25">
      <c r="B1497" s="19">
        <v>7.3538812816936625</v>
      </c>
    </row>
    <row r="1498" spans="2:2" x14ac:dyDescent="0.25">
      <c r="B1498" s="19">
        <v>9.8919871343283585</v>
      </c>
    </row>
    <row r="1499" spans="2:2" x14ac:dyDescent="0.25">
      <c r="B1499" s="19">
        <v>10.544455740290266</v>
      </c>
    </row>
    <row r="1500" spans="2:2" x14ac:dyDescent="0.25">
      <c r="B1500" s="19">
        <v>9.0292808463336609</v>
      </c>
    </row>
    <row r="1501" spans="2:2" x14ac:dyDescent="0.25">
      <c r="B1501" s="19">
        <v>9.7382879246221581</v>
      </c>
    </row>
    <row r="1502" spans="2:2" x14ac:dyDescent="0.25">
      <c r="B1502" s="19">
        <v>5.6711077996753856</v>
      </c>
    </row>
    <row r="1503" spans="2:2" x14ac:dyDescent="0.25">
      <c r="B1503" s="19">
        <v>10.199703231793873</v>
      </c>
    </row>
    <row r="1504" spans="2:2" x14ac:dyDescent="0.25">
      <c r="B1504" s="19">
        <v>10.42995013312596</v>
      </c>
    </row>
    <row r="1505" spans="2:2" x14ac:dyDescent="0.25">
      <c r="B1505" s="19">
        <v>7.3866455505746211</v>
      </c>
    </row>
    <row r="1506" spans="2:2" x14ac:dyDescent="0.25">
      <c r="B1506" s="19">
        <v>7.5718476763715596</v>
      </c>
    </row>
    <row r="1507" spans="2:2" x14ac:dyDescent="0.25">
      <c r="B1507" s="19">
        <v>7.4994967160951056</v>
      </c>
    </row>
    <row r="1508" spans="2:2" x14ac:dyDescent="0.25">
      <c r="B1508" s="19">
        <v>8.8468403142932086</v>
      </c>
    </row>
    <row r="1509" spans="2:2" x14ac:dyDescent="0.25">
      <c r="B1509" s="19">
        <v>6.2633952255819105</v>
      </c>
    </row>
    <row r="1510" spans="2:2" x14ac:dyDescent="0.25">
      <c r="B1510" s="19">
        <v>10.445460786945883</v>
      </c>
    </row>
    <row r="1511" spans="2:2" x14ac:dyDescent="0.25">
      <c r="B1511" s="19">
        <v>8.3358206594189159</v>
      </c>
    </row>
    <row r="1512" spans="2:2" x14ac:dyDescent="0.25">
      <c r="B1512" s="19">
        <v>11.191153871637882</v>
      </c>
    </row>
    <row r="1513" spans="2:2" x14ac:dyDescent="0.25">
      <c r="B1513" s="19">
        <v>9.6935719806521963</v>
      </c>
    </row>
    <row r="1514" spans="2:2" x14ac:dyDescent="0.25">
      <c r="B1514" s="19">
        <v>9.11501387749834</v>
      </c>
    </row>
    <row r="1515" spans="2:2" x14ac:dyDescent="0.25">
      <c r="B1515" s="19">
        <v>7.8041488185571684</v>
      </c>
    </row>
    <row r="1516" spans="2:2" x14ac:dyDescent="0.25">
      <c r="B1516" s="19">
        <v>8.9419890949703102</v>
      </c>
    </row>
    <row r="1517" spans="2:2" x14ac:dyDescent="0.25">
      <c r="B1517" s="19">
        <v>6.6031799851046991</v>
      </c>
    </row>
    <row r="1518" spans="2:2" x14ac:dyDescent="0.25">
      <c r="B1518" s="19">
        <v>10.158125107133769</v>
      </c>
    </row>
    <row r="1519" spans="2:2" x14ac:dyDescent="0.25">
      <c r="B1519" s="19">
        <v>10.231640880755272</v>
      </c>
    </row>
    <row r="1520" spans="2:2" x14ac:dyDescent="0.25">
      <c r="B1520" s="19">
        <v>8.0785701980188982</v>
      </c>
    </row>
    <row r="1521" spans="2:2" x14ac:dyDescent="0.25">
      <c r="B1521" s="19">
        <v>8.74392110668831</v>
      </c>
    </row>
    <row r="1522" spans="2:2" x14ac:dyDescent="0.25">
      <c r="B1522" s="19">
        <v>7.6603463223335577</v>
      </c>
    </row>
    <row r="1523" spans="2:2" x14ac:dyDescent="0.25">
      <c r="B1523" s="19">
        <v>8.1871045236830238</v>
      </c>
    </row>
    <row r="1524" spans="2:2" x14ac:dyDescent="0.25">
      <c r="B1524" s="19">
        <v>8.5861119955732068</v>
      </c>
    </row>
    <row r="1525" spans="2:2" x14ac:dyDescent="0.25">
      <c r="B1525" s="19">
        <v>8.9439305093901815</v>
      </c>
    </row>
    <row r="1526" spans="2:2" x14ac:dyDescent="0.25">
      <c r="B1526" s="19">
        <v>6.8866249901638792</v>
      </c>
    </row>
    <row r="1527" spans="2:2" x14ac:dyDescent="0.25">
      <c r="B1527" s="19">
        <v>11.300104335604473</v>
      </c>
    </row>
    <row r="1528" spans="2:2" x14ac:dyDescent="0.25">
      <c r="B1528" s="19">
        <v>10.506046248321883</v>
      </c>
    </row>
    <row r="1529" spans="2:2" x14ac:dyDescent="0.25">
      <c r="B1529" s="19">
        <v>7.5743534580013891</v>
      </c>
    </row>
    <row r="1530" spans="2:2" x14ac:dyDescent="0.25">
      <c r="B1530" s="19">
        <v>10.078307336108773</v>
      </c>
    </row>
    <row r="1531" spans="2:2" x14ac:dyDescent="0.25">
      <c r="B1531" s="19">
        <v>10.157687292653792</v>
      </c>
    </row>
    <row r="1532" spans="2:2" x14ac:dyDescent="0.25">
      <c r="B1532" s="19">
        <v>10.435285827936022</v>
      </c>
    </row>
    <row r="1533" spans="2:2" x14ac:dyDescent="0.25">
      <c r="B1533" s="19">
        <v>10.626665705684671</v>
      </c>
    </row>
    <row r="1534" spans="2:2" x14ac:dyDescent="0.25">
      <c r="B1534" s="19">
        <v>10.190151882696005</v>
      </c>
    </row>
    <row r="1535" spans="2:2" x14ac:dyDescent="0.25">
      <c r="B1535" s="19">
        <v>10.761213655434698</v>
      </c>
    </row>
    <row r="1536" spans="2:2" x14ac:dyDescent="0.25">
      <c r="B1536" s="19">
        <v>9.3115765031592765</v>
      </c>
    </row>
    <row r="1537" spans="2:2" x14ac:dyDescent="0.25">
      <c r="B1537" s="19">
        <v>9.7946390980986937</v>
      </c>
    </row>
    <row r="1538" spans="2:2" x14ac:dyDescent="0.25">
      <c r="B1538" s="19">
        <v>8.2731266086490187</v>
      </c>
    </row>
    <row r="1539" spans="2:2" x14ac:dyDescent="0.25">
      <c r="B1539" s="19">
        <v>7.8505725546553426</v>
      </c>
    </row>
    <row r="1540" spans="2:2" x14ac:dyDescent="0.25">
      <c r="B1540" s="19">
        <v>9.7393453901077702</v>
      </c>
    </row>
    <row r="1541" spans="2:2" x14ac:dyDescent="0.25">
      <c r="B1541" s="19">
        <v>8.6723323591677506</v>
      </c>
    </row>
    <row r="1542" spans="2:2" x14ac:dyDescent="0.25">
      <c r="B1542" s="19">
        <v>9.3098474175693084</v>
      </c>
    </row>
    <row r="1543" spans="2:2" x14ac:dyDescent="0.25">
      <c r="B1543" s="19">
        <v>10.119297645279815</v>
      </c>
    </row>
    <row r="1544" spans="2:2" x14ac:dyDescent="0.25">
      <c r="B1544" s="19">
        <v>10.854362309754746</v>
      </c>
    </row>
    <row r="1545" spans="2:2" x14ac:dyDescent="0.25">
      <c r="B1545" s="19">
        <v>7.3769764177284003</v>
      </c>
    </row>
    <row r="1546" spans="2:2" x14ac:dyDescent="0.25">
      <c r="B1546" s="19">
        <v>10.699677504173986</v>
      </c>
    </row>
    <row r="1547" spans="2:2" x14ac:dyDescent="0.25">
      <c r="B1547" s="19">
        <v>7.4502313829469013</v>
      </c>
    </row>
    <row r="1548" spans="2:2" x14ac:dyDescent="0.25">
      <c r="B1548" s="19">
        <v>11.143490553612455</v>
      </c>
    </row>
    <row r="1549" spans="2:2" x14ac:dyDescent="0.25">
      <c r="B1549" s="19">
        <v>8.1032150909149969</v>
      </c>
    </row>
    <row r="1550" spans="2:2" x14ac:dyDescent="0.25">
      <c r="B1550" s="19">
        <v>10.273806711354492</v>
      </c>
    </row>
    <row r="1551" spans="2:2" x14ac:dyDescent="0.25">
      <c r="B1551" s="19">
        <v>10.187053432214325</v>
      </c>
    </row>
    <row r="1552" spans="2:2" x14ac:dyDescent="0.25">
      <c r="B1552" s="19">
        <v>9.621665651398791</v>
      </c>
    </row>
    <row r="1553" spans="2:2" x14ac:dyDescent="0.25">
      <c r="B1553" s="19">
        <v>6.6343802248935759</v>
      </c>
    </row>
    <row r="1554" spans="2:2" x14ac:dyDescent="0.25">
      <c r="B1554" s="19">
        <v>8.8760470322934442</v>
      </c>
    </row>
    <row r="1555" spans="2:2" x14ac:dyDescent="0.25">
      <c r="B1555" s="19">
        <v>9.5983957816483727</v>
      </c>
    </row>
    <row r="1556" spans="2:2" x14ac:dyDescent="0.25">
      <c r="B1556" s="19">
        <v>10.005751746929905</v>
      </c>
    </row>
    <row r="1557" spans="2:2" x14ac:dyDescent="0.25">
      <c r="B1557" s="19">
        <v>8.7755252879185921</v>
      </c>
    </row>
    <row r="1558" spans="2:2" x14ac:dyDescent="0.25">
      <c r="B1558" s="19">
        <v>8.5874603314943183</v>
      </c>
    </row>
    <row r="1559" spans="2:2" x14ac:dyDescent="0.25">
      <c r="B1559" s="19">
        <v>9.461249310889249</v>
      </c>
    </row>
    <row r="1560" spans="2:2" x14ac:dyDescent="0.25">
      <c r="B1560" s="19">
        <v>10.504291567861799</v>
      </c>
    </row>
    <row r="1561" spans="2:2" x14ac:dyDescent="0.25">
      <c r="B1561" s="19">
        <v>11.125095350842189</v>
      </c>
    </row>
    <row r="1562" spans="2:2" x14ac:dyDescent="0.25">
      <c r="B1562" s="19">
        <v>10.542346354075045</v>
      </c>
    </row>
    <row r="1563" spans="2:2" x14ac:dyDescent="0.25">
      <c r="B1563" s="19">
        <v>9.3374719995690612</v>
      </c>
    </row>
    <row r="1564" spans="2:2" x14ac:dyDescent="0.25">
      <c r="B1564" s="19">
        <v>6.012370999484129</v>
      </c>
    </row>
    <row r="1565" spans="2:2" x14ac:dyDescent="0.25">
      <c r="B1565" s="19">
        <v>9.7587910589944986</v>
      </c>
    </row>
    <row r="1566" spans="2:2" x14ac:dyDescent="0.25">
      <c r="B1566" s="19">
        <v>11.099298707276354</v>
      </c>
    </row>
    <row r="1567" spans="2:2" x14ac:dyDescent="0.25">
      <c r="B1567" s="19">
        <v>14.276667277102637</v>
      </c>
    </row>
    <row r="1568" spans="2:2" x14ac:dyDescent="0.25">
      <c r="B1568" s="19">
        <v>8.7716476074480205</v>
      </c>
    </row>
    <row r="1569" spans="2:2" x14ac:dyDescent="0.25">
      <c r="B1569" s="19">
        <v>9.1863911255777619</v>
      </c>
    </row>
    <row r="1570" spans="2:2" x14ac:dyDescent="0.25">
      <c r="B1570" s="19">
        <v>10.168525112991684</v>
      </c>
    </row>
    <row r="1571" spans="2:2" x14ac:dyDescent="0.25">
      <c r="B1571" s="19">
        <v>9.9957935931478694</v>
      </c>
    </row>
    <row r="1572" spans="2:2" x14ac:dyDescent="0.25">
      <c r="B1572" s="19">
        <v>10.615274818670112</v>
      </c>
    </row>
    <row r="1573" spans="2:2" x14ac:dyDescent="0.25">
      <c r="B1573" s="19">
        <v>8.6606914573644627</v>
      </c>
    </row>
    <row r="1574" spans="2:2" x14ac:dyDescent="0.25">
      <c r="B1574" s="19">
        <v>12.188768276354693</v>
      </c>
    </row>
    <row r="1575" spans="2:2" x14ac:dyDescent="0.25">
      <c r="B1575" s="19">
        <v>9.9835962676701424</v>
      </c>
    </row>
    <row r="1576" spans="2:2" x14ac:dyDescent="0.25">
      <c r="B1576" s="19">
        <v>10.59066486431955</v>
      </c>
    </row>
    <row r="1577" spans="2:2" x14ac:dyDescent="0.25">
      <c r="B1577" s="19">
        <v>9.7217310328520128</v>
      </c>
    </row>
    <row r="1578" spans="2:2" x14ac:dyDescent="0.25">
      <c r="B1578" s="19">
        <v>8.9922001751780556</v>
      </c>
    </row>
    <row r="1579" spans="2:2" x14ac:dyDescent="0.25">
      <c r="B1579" s="19">
        <v>10.581420759026525</v>
      </c>
    </row>
    <row r="1580" spans="2:2" x14ac:dyDescent="0.25">
      <c r="B1580" s="19">
        <v>9.5321241774567333</v>
      </c>
    </row>
    <row r="1581" spans="2:2" x14ac:dyDescent="0.25">
      <c r="B1581" s="19">
        <v>10.994944271975394</v>
      </c>
    </row>
    <row r="1582" spans="2:2" x14ac:dyDescent="0.25">
      <c r="B1582" s="19">
        <v>8.2122216005873998</v>
      </c>
    </row>
    <row r="1583" spans="2:2" x14ac:dyDescent="0.25">
      <c r="B1583" s="19">
        <v>11.67154865235528</v>
      </c>
    </row>
    <row r="1584" spans="2:2" x14ac:dyDescent="0.25">
      <c r="B1584" s="19">
        <v>6.9707510853807966</v>
      </c>
    </row>
    <row r="1585" spans="2:2" x14ac:dyDescent="0.25">
      <c r="B1585" s="19">
        <v>10.62503715527173</v>
      </c>
    </row>
    <row r="1586" spans="2:2" x14ac:dyDescent="0.25">
      <c r="B1586" s="19">
        <v>10.629805292738686</v>
      </c>
    </row>
    <row r="1587" spans="2:2" x14ac:dyDescent="0.25">
      <c r="B1587" s="19">
        <v>10.921668143704634</v>
      </c>
    </row>
    <row r="1588" spans="2:2" x14ac:dyDescent="0.25">
      <c r="B1588" s="19">
        <v>8.9309602323108432</v>
      </c>
    </row>
    <row r="1589" spans="2:2" x14ac:dyDescent="0.25">
      <c r="B1589" s="19">
        <v>7.5585182462335769</v>
      </c>
    </row>
    <row r="1590" spans="2:2" x14ac:dyDescent="0.25">
      <c r="B1590" s="19">
        <v>10.945965758791527</v>
      </c>
    </row>
    <row r="1591" spans="2:2" x14ac:dyDescent="0.25">
      <c r="B1591" s="19">
        <v>11.36126351472287</v>
      </c>
    </row>
    <row r="1592" spans="2:2" x14ac:dyDescent="0.25">
      <c r="B1592" s="19">
        <v>9.7419024764786482</v>
      </c>
    </row>
    <row r="1593" spans="2:2" x14ac:dyDescent="0.25">
      <c r="B1593" s="19">
        <v>6.7236156743208593</v>
      </c>
    </row>
    <row r="1594" spans="2:2" x14ac:dyDescent="0.25">
      <c r="B1594" s="19">
        <v>8.9707340112779885</v>
      </c>
    </row>
    <row r="1595" spans="2:2" x14ac:dyDescent="0.25">
      <c r="B1595" s="19">
        <v>10.405834178546352</v>
      </c>
    </row>
    <row r="1596" spans="2:2" x14ac:dyDescent="0.25">
      <c r="B1596" s="19">
        <v>11.36251123152274</v>
      </c>
    </row>
    <row r="1597" spans="2:2" x14ac:dyDescent="0.25">
      <c r="B1597" s="19">
        <v>9.15308226518043</v>
      </c>
    </row>
    <row r="1598" spans="2:2" x14ac:dyDescent="0.25">
      <c r="B1598" s="19">
        <v>7.5262053536733386</v>
      </c>
    </row>
    <row r="1599" spans="2:2" x14ac:dyDescent="0.25">
      <c r="B1599" s="19">
        <v>8.1278800179281117</v>
      </c>
    </row>
    <row r="1600" spans="2:2" x14ac:dyDescent="0.25">
      <c r="B1600" s="19">
        <v>7.4770046598729936</v>
      </c>
    </row>
    <row r="1601" spans="2:2" x14ac:dyDescent="0.25">
      <c r="B1601" s="19">
        <v>8.9310468187514953</v>
      </c>
    </row>
    <row r="1602" spans="2:2" x14ac:dyDescent="0.25">
      <c r="B1602" s="19">
        <v>8.3412594928624291</v>
      </c>
    </row>
    <row r="1603" spans="2:2" x14ac:dyDescent="0.25">
      <c r="B1603" s="19">
        <v>8.0821191300182864</v>
      </c>
    </row>
    <row r="1604" spans="2:2" x14ac:dyDescent="0.25">
      <c r="B1604" s="19">
        <v>12.081524536634916</v>
      </c>
    </row>
    <row r="1605" spans="2:2" x14ac:dyDescent="0.25">
      <c r="B1605" s="19">
        <v>10.002589640697368</v>
      </c>
    </row>
    <row r="1606" spans="2:2" x14ac:dyDescent="0.25">
      <c r="B1606" s="19">
        <v>10.214916794877148</v>
      </c>
    </row>
    <row r="1607" spans="2:2" x14ac:dyDescent="0.25">
      <c r="B1607" s="19">
        <v>5.8324255405605427</v>
      </c>
    </row>
    <row r="1608" spans="2:2" x14ac:dyDescent="0.25">
      <c r="B1608" s="19">
        <v>10.169618018915795</v>
      </c>
    </row>
    <row r="1609" spans="2:2" x14ac:dyDescent="0.25">
      <c r="B1609" s="19">
        <v>10.589245156580231</v>
      </c>
    </row>
    <row r="1610" spans="2:2" x14ac:dyDescent="0.25">
      <c r="B1610" s="19">
        <v>11.288156318540894</v>
      </c>
    </row>
    <row r="1611" spans="2:2" x14ac:dyDescent="0.25">
      <c r="B1611" s="19">
        <v>9.3095943628654521</v>
      </c>
    </row>
    <row r="1612" spans="2:2" x14ac:dyDescent="0.25">
      <c r="B1612" s="19">
        <v>8.636787891106632</v>
      </c>
    </row>
    <row r="1613" spans="2:2" x14ac:dyDescent="0.25">
      <c r="B1613" s="19">
        <v>8.9773133265476943</v>
      </c>
    </row>
    <row r="1614" spans="2:2" x14ac:dyDescent="0.25">
      <c r="B1614" s="19">
        <v>8.6928537105172268</v>
      </c>
    </row>
    <row r="1615" spans="2:2" x14ac:dyDescent="0.25">
      <c r="B1615" s="19">
        <v>7.9353037729376155</v>
      </c>
    </row>
    <row r="1616" spans="2:2" x14ac:dyDescent="0.25">
      <c r="B1616" s="19">
        <v>10.486672093607666</v>
      </c>
    </row>
    <row r="1617" spans="2:2" x14ac:dyDescent="0.25">
      <c r="B1617" s="19">
        <v>8.8335624939800041</v>
      </c>
    </row>
    <row r="1618" spans="2:2" x14ac:dyDescent="0.25">
      <c r="B1618" s="19">
        <v>11.180688029761413</v>
      </c>
    </row>
    <row r="1619" spans="2:2" x14ac:dyDescent="0.25">
      <c r="B1619" s="19">
        <v>8.7618672390478007</v>
      </c>
    </row>
    <row r="1620" spans="2:2" x14ac:dyDescent="0.25">
      <c r="B1620" s="19">
        <v>9.1263437855121072</v>
      </c>
    </row>
    <row r="1621" spans="2:2" x14ac:dyDescent="0.25">
      <c r="B1621" s="19">
        <v>8.0301410801303845</v>
      </c>
    </row>
    <row r="1622" spans="2:2" x14ac:dyDescent="0.25">
      <c r="B1622" s="19">
        <v>7.356467181237635</v>
      </c>
    </row>
    <row r="1623" spans="2:2" x14ac:dyDescent="0.25">
      <c r="B1623" s="19">
        <v>9.3640091906659926</v>
      </c>
    </row>
    <row r="1624" spans="2:2" x14ac:dyDescent="0.25">
      <c r="B1624" s="19">
        <v>9.6005366819714091</v>
      </c>
    </row>
    <row r="1625" spans="2:2" x14ac:dyDescent="0.25">
      <c r="B1625" s="19">
        <v>7.609646229071366</v>
      </c>
    </row>
    <row r="1626" spans="2:2" x14ac:dyDescent="0.25">
      <c r="B1626" s="19">
        <v>11.088227327807108</v>
      </c>
    </row>
    <row r="1627" spans="2:2" x14ac:dyDescent="0.25">
      <c r="B1627" s="19">
        <v>8.6720602689379973</v>
      </c>
    </row>
    <row r="1628" spans="2:2" x14ac:dyDescent="0.25">
      <c r="B1628" s="19">
        <v>9.112249963003741</v>
      </c>
    </row>
    <row r="1629" spans="2:2" x14ac:dyDescent="0.25">
      <c r="B1629" s="19">
        <v>9.9104046980187253</v>
      </c>
    </row>
    <row r="1630" spans="2:2" x14ac:dyDescent="0.25">
      <c r="B1630" s="19">
        <v>8.4396455852090568</v>
      </c>
    </row>
    <row r="1631" spans="2:2" x14ac:dyDescent="0.25">
      <c r="B1631" s="19">
        <v>7.6145876338217144</v>
      </c>
    </row>
    <row r="1632" spans="2:2" x14ac:dyDescent="0.25">
      <c r="B1632" s="19">
        <v>10.357480166335291</v>
      </c>
    </row>
    <row r="1633" spans="2:2" x14ac:dyDescent="0.25">
      <c r="B1633" s="19">
        <v>7.8745906611136434</v>
      </c>
    </row>
    <row r="1634" spans="2:2" x14ac:dyDescent="0.25">
      <c r="B1634" s="19">
        <v>10.754963800622381</v>
      </c>
    </row>
    <row r="1635" spans="2:2" x14ac:dyDescent="0.25">
      <c r="B1635" s="19">
        <v>9.1178525683422187</v>
      </c>
    </row>
    <row r="1636" spans="2:2" x14ac:dyDescent="0.25">
      <c r="B1636" s="19">
        <v>8.3874636076368976</v>
      </c>
    </row>
    <row r="1637" spans="2:2" x14ac:dyDescent="0.25">
      <c r="B1637" s="19">
        <v>9.6354509557014403</v>
      </c>
    </row>
    <row r="1638" spans="2:2" x14ac:dyDescent="0.25">
      <c r="B1638" s="19">
        <v>10.159022806363486</v>
      </c>
    </row>
    <row r="1639" spans="2:2" x14ac:dyDescent="0.25">
      <c r="B1639" s="19">
        <v>10.226910541518965</v>
      </c>
    </row>
    <row r="1640" spans="2:2" x14ac:dyDescent="0.25">
      <c r="B1640" s="19">
        <v>9.342787256615674</v>
      </c>
    </row>
    <row r="1641" spans="2:2" x14ac:dyDescent="0.25">
      <c r="B1641" s="19">
        <v>11.442319671373983</v>
      </c>
    </row>
    <row r="1642" spans="2:2" x14ac:dyDescent="0.25">
      <c r="B1642" s="19">
        <v>9.5141118864838141</v>
      </c>
    </row>
    <row r="1643" spans="2:2" x14ac:dyDescent="0.25">
      <c r="B1643" s="19">
        <v>10.785762586251735</v>
      </c>
    </row>
    <row r="1644" spans="2:2" x14ac:dyDescent="0.25">
      <c r="B1644" s="19">
        <v>10.602075329805128</v>
      </c>
    </row>
    <row r="1645" spans="2:2" x14ac:dyDescent="0.25">
      <c r="B1645" s="19">
        <v>12.347239283409488</v>
      </c>
    </row>
    <row r="1646" spans="2:2" x14ac:dyDescent="0.25">
      <c r="B1646" s="19">
        <v>7.1132726314821317</v>
      </c>
    </row>
    <row r="1647" spans="2:2" x14ac:dyDescent="0.25">
      <c r="B1647" s="19">
        <v>8.5637792893977558</v>
      </c>
    </row>
    <row r="1648" spans="2:2" x14ac:dyDescent="0.25">
      <c r="B1648" s="19">
        <v>8.0252781623707587</v>
      </c>
    </row>
    <row r="1649" spans="2:2" x14ac:dyDescent="0.25">
      <c r="B1649" s="19">
        <v>9.3672930349785695</v>
      </c>
    </row>
    <row r="1650" spans="2:2" x14ac:dyDescent="0.25">
      <c r="B1650" s="19">
        <v>12.543954307540847</v>
      </c>
    </row>
    <row r="1651" spans="2:2" x14ac:dyDescent="0.25">
      <c r="B1651" s="19">
        <v>7.9600870083412048</v>
      </c>
    </row>
    <row r="1652" spans="2:2" x14ac:dyDescent="0.25">
      <c r="B1652" s="19">
        <v>5.8644742161409056</v>
      </c>
    </row>
    <row r="1653" spans="2:2" x14ac:dyDescent="0.25">
      <c r="B1653" s="19">
        <v>7.9299135124887368</v>
      </c>
    </row>
    <row r="1654" spans="2:2" x14ac:dyDescent="0.25">
      <c r="B1654" s="19">
        <v>6.6177531680014248</v>
      </c>
    </row>
    <row r="1655" spans="2:2" x14ac:dyDescent="0.25">
      <c r="B1655" s="19">
        <v>8.9642877891026753</v>
      </c>
    </row>
    <row r="1656" spans="2:2" x14ac:dyDescent="0.25">
      <c r="B1656" s="19">
        <v>8.0783564260175034</v>
      </c>
    </row>
    <row r="1657" spans="2:2" x14ac:dyDescent="0.25">
      <c r="B1657" s="19">
        <v>8.3642160520240569</v>
      </c>
    </row>
    <row r="1658" spans="2:2" x14ac:dyDescent="0.25">
      <c r="B1658" s="19">
        <v>11.843701515396186</v>
      </c>
    </row>
    <row r="1659" spans="2:2" x14ac:dyDescent="0.25">
      <c r="B1659" s="19">
        <v>8.9251277468833941</v>
      </c>
    </row>
    <row r="1660" spans="2:2" x14ac:dyDescent="0.25">
      <c r="B1660" s="19">
        <v>7.9966029538582077</v>
      </c>
    </row>
    <row r="1661" spans="2:2" x14ac:dyDescent="0.25">
      <c r="B1661" s="19">
        <v>8.4077401892354402</v>
      </c>
    </row>
    <row r="1662" spans="2:2" x14ac:dyDescent="0.25">
      <c r="B1662" s="19">
        <v>7.1061246931632418</v>
      </c>
    </row>
    <row r="1663" spans="2:2" x14ac:dyDescent="0.25">
      <c r="B1663" s="19">
        <v>8.5144779938572732</v>
      </c>
    </row>
    <row r="1664" spans="2:2" x14ac:dyDescent="0.25">
      <c r="B1664" s="19">
        <v>9.9864943425572381</v>
      </c>
    </row>
    <row r="1665" spans="2:2" x14ac:dyDescent="0.25">
      <c r="B1665" s="19">
        <v>10.71313511005377</v>
      </c>
    </row>
    <row r="1666" spans="2:2" x14ac:dyDescent="0.25">
      <c r="B1666" s="19">
        <v>9.3229166122624978</v>
      </c>
    </row>
    <row r="1667" spans="2:2" x14ac:dyDescent="0.25">
      <c r="B1667" s="19">
        <v>10.26792317669608</v>
      </c>
    </row>
    <row r="1668" spans="2:2" x14ac:dyDescent="0.25">
      <c r="B1668" s="19">
        <v>8.8597774076757592</v>
      </c>
    </row>
    <row r="1669" spans="2:2" x14ac:dyDescent="0.25">
      <c r="B1669" s="19">
        <v>7.7901850645617081</v>
      </c>
    </row>
    <row r="1670" spans="2:2" x14ac:dyDescent="0.25">
      <c r="B1670" s="19">
        <v>5.6439964692340077</v>
      </c>
    </row>
    <row r="1671" spans="2:2" x14ac:dyDescent="0.25">
      <c r="B1671" s="19">
        <v>8.5750591811970018</v>
      </c>
    </row>
    <row r="1672" spans="2:2" x14ac:dyDescent="0.25">
      <c r="B1672" s="19">
        <v>6.1955340952118529</v>
      </c>
    </row>
    <row r="1673" spans="2:2" x14ac:dyDescent="0.25">
      <c r="B1673" s="19">
        <v>9.4289854622692761</v>
      </c>
    </row>
    <row r="1674" spans="2:2" x14ac:dyDescent="0.25">
      <c r="B1674" s="19">
        <v>8.425561907758631</v>
      </c>
    </row>
    <row r="1675" spans="2:2" x14ac:dyDescent="0.25">
      <c r="B1675" s="19">
        <v>6.1314676474855068</v>
      </c>
    </row>
    <row r="1676" spans="2:2" x14ac:dyDescent="0.25">
      <c r="B1676" s="19">
        <v>11.309630542618141</v>
      </c>
    </row>
    <row r="1677" spans="2:2" x14ac:dyDescent="0.25">
      <c r="B1677" s="19">
        <v>11.447880790615768</v>
      </c>
    </row>
    <row r="1678" spans="2:2" x14ac:dyDescent="0.25">
      <c r="B1678" s="19">
        <v>9.312052059197983</v>
      </c>
    </row>
    <row r="1679" spans="2:2" x14ac:dyDescent="0.25">
      <c r="B1679" s="19">
        <v>4.6237962091018945</v>
      </c>
    </row>
    <row r="1680" spans="2:2" x14ac:dyDescent="0.25">
      <c r="B1680" s="19">
        <v>10.441476942455754</v>
      </c>
    </row>
    <row r="1681" spans="2:2" x14ac:dyDescent="0.25">
      <c r="B1681" s="19">
        <v>8.9552348319241464</v>
      </c>
    </row>
    <row r="1682" spans="2:2" x14ac:dyDescent="0.25">
      <c r="B1682" s="19">
        <v>9.4012159545980047</v>
      </c>
    </row>
    <row r="1683" spans="2:2" x14ac:dyDescent="0.25">
      <c r="B1683" s="19">
        <v>9.9726031950336882</v>
      </c>
    </row>
    <row r="1684" spans="2:2" x14ac:dyDescent="0.25">
      <c r="B1684" s="19">
        <v>9.2219675980126006</v>
      </c>
    </row>
    <row r="1685" spans="2:2" x14ac:dyDescent="0.25">
      <c r="B1685" s="19">
        <v>6.6478551993215387</v>
      </c>
    </row>
    <row r="1686" spans="2:2" x14ac:dyDescent="0.25">
      <c r="B1686" s="19">
        <v>10.956314798529377</v>
      </c>
    </row>
    <row r="1687" spans="2:2" x14ac:dyDescent="0.25">
      <c r="B1687" s="19">
        <v>8.4396458051338961</v>
      </c>
    </row>
    <row r="1688" spans="2:2" x14ac:dyDescent="0.25">
      <c r="B1688" s="19">
        <v>11.247085908957388</v>
      </c>
    </row>
    <row r="1689" spans="2:2" x14ac:dyDescent="0.25">
      <c r="B1689" s="19">
        <v>7.4712054131348253</v>
      </c>
    </row>
    <row r="1690" spans="2:2" x14ac:dyDescent="0.25">
      <c r="B1690" s="19">
        <v>10.227122411713195</v>
      </c>
    </row>
    <row r="1691" spans="2:2" x14ac:dyDescent="0.25">
      <c r="B1691" s="19">
        <v>10.202008166334027</v>
      </c>
    </row>
    <row r="1692" spans="2:2" x14ac:dyDescent="0.25">
      <c r="B1692" s="19">
        <v>9.236231322839572</v>
      </c>
    </row>
    <row r="1693" spans="2:2" x14ac:dyDescent="0.25">
      <c r="B1693" s="19">
        <v>9.9074735208185754</v>
      </c>
    </row>
    <row r="1694" spans="2:2" x14ac:dyDescent="0.25">
      <c r="B1694" s="19">
        <v>6.475422985934788</v>
      </c>
    </row>
    <row r="1695" spans="2:2" x14ac:dyDescent="0.25">
      <c r="B1695" s="19">
        <v>10.853281981257982</v>
      </c>
    </row>
    <row r="1696" spans="2:2" x14ac:dyDescent="0.25">
      <c r="B1696" s="19">
        <v>9.2968654734200236</v>
      </c>
    </row>
    <row r="1697" spans="2:2" x14ac:dyDescent="0.25">
      <c r="B1697" s="19">
        <v>8.7245943989527834</v>
      </c>
    </row>
    <row r="1698" spans="2:2" x14ac:dyDescent="0.25">
      <c r="B1698" s="19">
        <v>10.734843991777419</v>
      </c>
    </row>
    <row r="1699" spans="2:2" x14ac:dyDescent="0.25">
      <c r="B1699" s="19">
        <v>8.8670493408318691</v>
      </c>
    </row>
    <row r="1700" spans="2:2" x14ac:dyDescent="0.25">
      <c r="B1700" s="19">
        <v>10.192102178027284</v>
      </c>
    </row>
    <row r="1701" spans="2:2" x14ac:dyDescent="0.25">
      <c r="B1701" s="19">
        <v>10.36176826137101</v>
      </c>
    </row>
    <row r="1702" spans="2:2" x14ac:dyDescent="0.25">
      <c r="B1702" s="19">
        <v>10.089207948253032</v>
      </c>
    </row>
    <row r="1703" spans="2:2" x14ac:dyDescent="0.25">
      <c r="B1703" s="19">
        <v>10.161184011080271</v>
      </c>
    </row>
    <row r="1704" spans="2:2" x14ac:dyDescent="0.25">
      <c r="B1704" s="19">
        <v>10.403546212093556</v>
      </c>
    </row>
    <row r="1705" spans="2:2" x14ac:dyDescent="0.25">
      <c r="B1705" s="19">
        <v>11.518228415623232</v>
      </c>
    </row>
    <row r="1706" spans="2:2" x14ac:dyDescent="0.25">
      <c r="B1706" s="19">
        <v>8.6888936728718775</v>
      </c>
    </row>
    <row r="1707" spans="2:2" x14ac:dyDescent="0.25">
      <c r="B1707" s="19">
        <v>10.55926324685595</v>
      </c>
    </row>
    <row r="1708" spans="2:2" x14ac:dyDescent="0.25">
      <c r="B1708" s="19">
        <v>10.707232152899255</v>
      </c>
    </row>
    <row r="1709" spans="2:2" x14ac:dyDescent="0.25">
      <c r="B1709" s="19">
        <v>7.6377602360582024</v>
      </c>
    </row>
    <row r="1710" spans="2:2" x14ac:dyDescent="0.25">
      <c r="B1710" s="19">
        <v>10.836246643322214</v>
      </c>
    </row>
    <row r="1711" spans="2:2" x14ac:dyDescent="0.25">
      <c r="B1711" s="19">
        <v>9.9662330221013065</v>
      </c>
    </row>
    <row r="1712" spans="2:2" x14ac:dyDescent="0.25">
      <c r="B1712" s="19">
        <v>8.5529046074636774</v>
      </c>
    </row>
    <row r="1713" spans="2:2" x14ac:dyDescent="0.25">
      <c r="B1713" s="19">
        <v>5.9453658435211967</v>
      </c>
    </row>
    <row r="1714" spans="2:2" x14ac:dyDescent="0.25">
      <c r="B1714" s="19">
        <v>9.5426149897233969</v>
      </c>
    </row>
    <row r="1715" spans="2:2" x14ac:dyDescent="0.25">
      <c r="B1715" s="19">
        <v>11.106475652429227</v>
      </c>
    </row>
    <row r="1716" spans="2:2" x14ac:dyDescent="0.25">
      <c r="B1716" s="19">
        <v>8.4680254924585761</v>
      </c>
    </row>
    <row r="1717" spans="2:2" x14ac:dyDescent="0.25">
      <c r="B1717" s="19">
        <v>8.1343377371197292</v>
      </c>
    </row>
    <row r="1718" spans="2:2" x14ac:dyDescent="0.25">
      <c r="B1718" s="19">
        <v>9.1646167532003879</v>
      </c>
    </row>
    <row r="1719" spans="2:2" x14ac:dyDescent="0.25">
      <c r="B1719" s="19">
        <v>8.5201848753530385</v>
      </c>
    </row>
    <row r="1720" spans="2:2" x14ac:dyDescent="0.25">
      <c r="B1720" s="19">
        <v>9.3519840775507301</v>
      </c>
    </row>
    <row r="1721" spans="2:2" x14ac:dyDescent="0.25">
      <c r="B1721" s="19">
        <v>11.169737656995185</v>
      </c>
    </row>
    <row r="1722" spans="2:2" x14ac:dyDescent="0.25">
      <c r="B1722" s="19">
        <v>9.0965285399532512</v>
      </c>
    </row>
    <row r="1723" spans="2:2" x14ac:dyDescent="0.25">
      <c r="B1723" s="19">
        <v>9.0396453082270618</v>
      </c>
    </row>
    <row r="1724" spans="2:2" x14ac:dyDescent="0.25">
      <c r="B1724" s="19">
        <v>10.80094355944081</v>
      </c>
    </row>
    <row r="1725" spans="2:2" x14ac:dyDescent="0.25">
      <c r="B1725" s="19">
        <v>9.2889020891458856</v>
      </c>
    </row>
    <row r="1726" spans="2:2" x14ac:dyDescent="0.25">
      <c r="B1726" s="19">
        <v>10.311418841408699</v>
      </c>
    </row>
    <row r="1727" spans="2:2" x14ac:dyDescent="0.25">
      <c r="B1727" s="19">
        <v>9.6425630815924332</v>
      </c>
    </row>
    <row r="1728" spans="2:2" x14ac:dyDescent="0.25">
      <c r="B1728" s="19">
        <v>9.8821656526778572</v>
      </c>
    </row>
    <row r="1729" spans="2:2" x14ac:dyDescent="0.25">
      <c r="B1729" s="19">
        <v>8.0180315307686669</v>
      </c>
    </row>
    <row r="1730" spans="2:2" x14ac:dyDescent="0.25">
      <c r="B1730" s="19">
        <v>6.3236625299481588</v>
      </c>
    </row>
    <row r="1731" spans="2:2" x14ac:dyDescent="0.25">
      <c r="B1731" s="19">
        <v>10.697112804629402</v>
      </c>
    </row>
    <row r="1732" spans="2:2" x14ac:dyDescent="0.25">
      <c r="B1732" s="19">
        <v>9.5498833164580326</v>
      </c>
    </row>
    <row r="1733" spans="2:2" x14ac:dyDescent="0.25">
      <c r="B1733" s="19">
        <v>10.891841640234061</v>
      </c>
    </row>
    <row r="1734" spans="2:2" x14ac:dyDescent="0.25">
      <c r="B1734" s="19">
        <v>6.3659606675554956</v>
      </c>
    </row>
    <row r="1735" spans="2:2" x14ac:dyDescent="0.25">
      <c r="B1735" s="19">
        <v>8.0755219919460686</v>
      </c>
    </row>
    <row r="1736" spans="2:2" x14ac:dyDescent="0.25">
      <c r="B1736" s="19">
        <v>11.96083053622071</v>
      </c>
    </row>
    <row r="1737" spans="2:2" x14ac:dyDescent="0.25">
      <c r="B1737" s="19">
        <v>5.835184147792992</v>
      </c>
    </row>
    <row r="1738" spans="2:2" x14ac:dyDescent="0.25">
      <c r="B1738" s="19">
        <v>9.989487021994286</v>
      </c>
    </row>
    <row r="1739" spans="2:2" x14ac:dyDescent="0.25">
      <c r="B1739" s="19">
        <v>10.206622530372417</v>
      </c>
    </row>
    <row r="1740" spans="2:2" x14ac:dyDescent="0.25">
      <c r="B1740" s="19">
        <v>9.6618784866899396</v>
      </c>
    </row>
    <row r="1741" spans="2:2" x14ac:dyDescent="0.25">
      <c r="B1741" s="19">
        <v>7.1218889763748807</v>
      </c>
    </row>
    <row r="1742" spans="2:2" x14ac:dyDescent="0.25">
      <c r="B1742" s="19">
        <v>9.0174800349297577</v>
      </c>
    </row>
    <row r="1743" spans="2:2" x14ac:dyDescent="0.25">
      <c r="B1743" s="19">
        <v>9.5104647996397933</v>
      </c>
    </row>
    <row r="1744" spans="2:2" x14ac:dyDescent="0.25">
      <c r="B1744" s="19">
        <v>10.927986652108267</v>
      </c>
    </row>
    <row r="1745" spans="2:2" x14ac:dyDescent="0.25">
      <c r="B1745" s="19">
        <v>6.6336382497981816</v>
      </c>
    </row>
    <row r="1746" spans="2:2" x14ac:dyDescent="0.25">
      <c r="B1746" s="19">
        <v>8.0875745056191999</v>
      </c>
    </row>
    <row r="1747" spans="2:2" x14ac:dyDescent="0.25">
      <c r="B1747" s="19">
        <v>10.48757328305004</v>
      </c>
    </row>
    <row r="1748" spans="2:2" x14ac:dyDescent="0.25">
      <c r="B1748" s="19">
        <v>10.661429407804725</v>
      </c>
    </row>
    <row r="1749" spans="2:2" x14ac:dyDescent="0.25">
      <c r="B1749" s="19">
        <v>8.8652520255517793</v>
      </c>
    </row>
    <row r="1750" spans="2:2" x14ac:dyDescent="0.25">
      <c r="B1750" s="19">
        <v>10.810559632194831</v>
      </c>
    </row>
    <row r="1751" spans="2:2" x14ac:dyDescent="0.25">
      <c r="B1751" s="19">
        <v>10.311749978441858</v>
      </c>
    </row>
    <row r="1752" spans="2:2" x14ac:dyDescent="0.25">
      <c r="B1752" s="19">
        <v>9.9141162285918281</v>
      </c>
    </row>
    <row r="1753" spans="2:2" x14ac:dyDescent="0.25">
      <c r="B1753" s="19">
        <v>9.3488107109846901</v>
      </c>
    </row>
    <row r="1754" spans="2:2" x14ac:dyDescent="0.25">
      <c r="B1754" s="19">
        <v>9.4081890985620564</v>
      </c>
    </row>
    <row r="1755" spans="2:2" x14ac:dyDescent="0.25">
      <c r="B1755" s="19">
        <v>7.2357166244614515</v>
      </c>
    </row>
    <row r="1756" spans="2:2" x14ac:dyDescent="0.25">
      <c r="B1756" s="19">
        <v>10.06595905654615</v>
      </c>
    </row>
    <row r="1757" spans="2:2" x14ac:dyDescent="0.25">
      <c r="B1757" s="19">
        <v>8.795968107832552</v>
      </c>
    </row>
    <row r="1758" spans="2:2" x14ac:dyDescent="0.25">
      <c r="B1758" s="19">
        <v>6.8616713248845818</v>
      </c>
    </row>
    <row r="1759" spans="2:2" x14ac:dyDescent="0.25">
      <c r="B1759" s="19">
        <v>10.134527961869876</v>
      </c>
    </row>
    <row r="1760" spans="2:2" x14ac:dyDescent="0.25">
      <c r="B1760" s="19">
        <v>11.48067052135225</v>
      </c>
    </row>
    <row r="1761" spans="2:2" x14ac:dyDescent="0.25">
      <c r="B1761" s="19">
        <v>10.621553561620523</v>
      </c>
    </row>
    <row r="1762" spans="2:2" x14ac:dyDescent="0.25">
      <c r="B1762" s="19">
        <v>8.8158968320842597</v>
      </c>
    </row>
    <row r="1763" spans="2:2" x14ac:dyDescent="0.25">
      <c r="B1763" s="19">
        <v>6.6122060790885451</v>
      </c>
    </row>
    <row r="1764" spans="2:2" x14ac:dyDescent="0.25">
      <c r="B1764" s="19">
        <v>9.8691021805197963</v>
      </c>
    </row>
    <row r="1765" spans="2:2" x14ac:dyDescent="0.25">
      <c r="B1765" s="19">
        <v>11.804795163475649</v>
      </c>
    </row>
    <row r="1766" spans="2:2" x14ac:dyDescent="0.25">
      <c r="B1766" s="19">
        <v>5.7293622533614021</v>
      </c>
    </row>
    <row r="1767" spans="2:2" x14ac:dyDescent="0.25">
      <c r="B1767" s="19">
        <v>6.5591097399391103</v>
      </c>
    </row>
    <row r="1768" spans="2:2" x14ac:dyDescent="0.25">
      <c r="B1768" s="19">
        <v>8.4007304422167071</v>
      </c>
    </row>
    <row r="1769" spans="2:2" x14ac:dyDescent="0.25">
      <c r="B1769" s="19">
        <v>11.163296875122388</v>
      </c>
    </row>
    <row r="1770" spans="2:2" x14ac:dyDescent="0.25">
      <c r="B1770" s="19">
        <v>9.4503970626062035</v>
      </c>
    </row>
    <row r="1771" spans="2:2" x14ac:dyDescent="0.25">
      <c r="B1771" s="19">
        <v>8.7887430744348709</v>
      </c>
    </row>
    <row r="1772" spans="2:2" x14ac:dyDescent="0.25">
      <c r="B1772" s="19">
        <v>10.817195784750396</v>
      </c>
    </row>
    <row r="1773" spans="2:2" x14ac:dyDescent="0.25">
      <c r="B1773" s="19">
        <v>11.742230947328814</v>
      </c>
    </row>
    <row r="1774" spans="2:2" x14ac:dyDescent="0.25">
      <c r="B1774" s="19">
        <v>10.357860213499212</v>
      </c>
    </row>
    <row r="1775" spans="2:2" x14ac:dyDescent="0.25">
      <c r="B1775" s="19">
        <v>4.9862071003642585</v>
      </c>
    </row>
    <row r="1776" spans="2:2" x14ac:dyDescent="0.25">
      <c r="B1776" s="19">
        <v>9.4655110677996426</v>
      </c>
    </row>
    <row r="1777" spans="2:2" x14ac:dyDescent="0.25">
      <c r="B1777" s="19">
        <v>9.6420057053527959</v>
      </c>
    </row>
    <row r="1778" spans="2:2" x14ac:dyDescent="0.25">
      <c r="B1778" s="19">
        <v>6.6512210858731073</v>
      </c>
    </row>
    <row r="1779" spans="2:2" x14ac:dyDescent="0.25">
      <c r="B1779" s="19">
        <v>7.0479829398158156</v>
      </c>
    </row>
    <row r="1780" spans="2:2" x14ac:dyDescent="0.25">
      <c r="B1780" s="19">
        <v>10.474388267721944</v>
      </c>
    </row>
    <row r="1781" spans="2:2" x14ac:dyDescent="0.25">
      <c r="B1781" s="19">
        <v>6.7373686579148657</v>
      </c>
    </row>
    <row r="1782" spans="2:2" x14ac:dyDescent="0.25">
      <c r="B1782" s="19">
        <v>5.9483939592882589</v>
      </c>
    </row>
    <row r="1783" spans="2:2" x14ac:dyDescent="0.25">
      <c r="B1783" s="19">
        <v>8.7363159273800512</v>
      </c>
    </row>
    <row r="1784" spans="2:2" x14ac:dyDescent="0.25">
      <c r="B1784" s="19">
        <v>9.6533142744419447</v>
      </c>
    </row>
    <row r="1785" spans="2:2" x14ac:dyDescent="0.25">
      <c r="B1785" s="19">
        <v>8.689750980642172</v>
      </c>
    </row>
    <row r="1786" spans="2:2" x14ac:dyDescent="0.25">
      <c r="B1786" s="19">
        <v>8.9999717086005848</v>
      </c>
    </row>
    <row r="1787" spans="2:2" x14ac:dyDescent="0.25">
      <c r="B1787" s="19">
        <v>7.0852879145197187</v>
      </c>
    </row>
    <row r="1788" spans="2:2" x14ac:dyDescent="0.25">
      <c r="B1788" s="19">
        <v>9.0237839842249485</v>
      </c>
    </row>
    <row r="1789" spans="2:2" x14ac:dyDescent="0.25">
      <c r="B1789" s="19">
        <v>8.903080348056351</v>
      </c>
    </row>
    <row r="1790" spans="2:2" x14ac:dyDescent="0.25">
      <c r="B1790" s="19">
        <v>8.8890028355921995</v>
      </c>
    </row>
    <row r="1791" spans="2:2" x14ac:dyDescent="0.25">
      <c r="B1791" s="19">
        <v>6.4564205901660259</v>
      </c>
    </row>
    <row r="1792" spans="2:2" x14ac:dyDescent="0.25">
      <c r="B1792" s="19">
        <v>11.72614008905885</v>
      </c>
    </row>
    <row r="1793" spans="2:2" x14ac:dyDescent="0.25">
      <c r="B1793" s="19">
        <v>8.9626019030490749</v>
      </c>
    </row>
    <row r="1794" spans="2:2" x14ac:dyDescent="0.25">
      <c r="B1794" s="19">
        <v>7.919371401091241</v>
      </c>
    </row>
    <row r="1795" spans="2:2" x14ac:dyDescent="0.25">
      <c r="B1795" s="19">
        <v>9.844881798024339</v>
      </c>
    </row>
    <row r="1796" spans="2:2" x14ac:dyDescent="0.25">
      <c r="B1796" s="19">
        <v>7.4174546025540531</v>
      </c>
    </row>
    <row r="1797" spans="2:2" x14ac:dyDescent="0.25">
      <c r="B1797" s="19">
        <v>10.730215896345998</v>
      </c>
    </row>
    <row r="1798" spans="2:2" x14ac:dyDescent="0.25">
      <c r="B1798" s="19">
        <v>12.448895719228164</v>
      </c>
    </row>
    <row r="1799" spans="2:2" x14ac:dyDescent="0.25">
      <c r="B1799" s="19">
        <v>11.084174696263629</v>
      </c>
    </row>
    <row r="1800" spans="2:2" x14ac:dyDescent="0.25">
      <c r="B1800" s="19">
        <v>9.0728515815427624</v>
      </c>
    </row>
    <row r="1801" spans="2:2" x14ac:dyDescent="0.25">
      <c r="B1801" s="19">
        <v>9.5657112952726262</v>
      </c>
    </row>
    <row r="1802" spans="2:2" x14ac:dyDescent="0.25">
      <c r="B1802" s="19">
        <v>7.1033330441101654</v>
      </c>
    </row>
    <row r="1803" spans="2:2" x14ac:dyDescent="0.25">
      <c r="B1803" s="19">
        <v>9.4427699987235041</v>
      </c>
    </row>
    <row r="1804" spans="2:2" x14ac:dyDescent="0.25">
      <c r="B1804" s="19">
        <v>10.68485069911943</v>
      </c>
    </row>
    <row r="1805" spans="2:2" x14ac:dyDescent="0.25">
      <c r="B1805" s="19">
        <v>9.6533413955975931</v>
      </c>
    </row>
    <row r="1806" spans="2:2" x14ac:dyDescent="0.25">
      <c r="B1806" s="19">
        <v>8.9025089071471015</v>
      </c>
    </row>
    <row r="1807" spans="2:2" x14ac:dyDescent="0.25">
      <c r="B1807" s="19">
        <v>8.1467696535223464</v>
      </c>
    </row>
    <row r="1808" spans="2:2" x14ac:dyDescent="0.25">
      <c r="B1808" s="19">
        <v>9.272332803904682</v>
      </c>
    </row>
    <row r="1809" spans="2:2" x14ac:dyDescent="0.25">
      <c r="B1809" s="19">
        <v>9.4339454001870457</v>
      </c>
    </row>
    <row r="1810" spans="2:2" x14ac:dyDescent="0.25">
      <c r="B1810" s="19">
        <v>8.9316105006705886</v>
      </c>
    </row>
    <row r="1811" spans="2:2" x14ac:dyDescent="0.25">
      <c r="B1811" s="19">
        <v>9.4331026466467964</v>
      </c>
    </row>
    <row r="1812" spans="2:2" x14ac:dyDescent="0.25">
      <c r="B1812" s="19">
        <v>8.9602793262384601</v>
      </c>
    </row>
    <row r="1813" spans="2:2" x14ac:dyDescent="0.25">
      <c r="B1813" s="19">
        <v>10.019565489972353</v>
      </c>
    </row>
    <row r="1814" spans="2:2" x14ac:dyDescent="0.25">
      <c r="B1814" s="19">
        <v>13.078401091351541</v>
      </c>
    </row>
    <row r="1815" spans="2:2" x14ac:dyDescent="0.25">
      <c r="B1815" s="19">
        <v>7.5579815005597029</v>
      </c>
    </row>
    <row r="1816" spans="2:2" x14ac:dyDescent="0.25">
      <c r="B1816" s="19">
        <v>9.6557074299808328</v>
      </c>
    </row>
    <row r="1817" spans="2:2" x14ac:dyDescent="0.25">
      <c r="B1817" s="19">
        <v>10.664537492940219</v>
      </c>
    </row>
    <row r="1818" spans="2:2" x14ac:dyDescent="0.25">
      <c r="B1818" s="19">
        <v>10.157518435101096</v>
      </c>
    </row>
    <row r="1819" spans="2:2" x14ac:dyDescent="0.25">
      <c r="B1819" s="19">
        <v>9.3384758987085874</v>
      </c>
    </row>
    <row r="1820" spans="2:2" x14ac:dyDescent="0.25">
      <c r="B1820" s="19">
        <v>9.1479433907744649</v>
      </c>
    </row>
    <row r="1821" spans="2:2" x14ac:dyDescent="0.25">
      <c r="B1821" s="19">
        <v>7.353505171377698</v>
      </c>
    </row>
    <row r="1822" spans="2:2" x14ac:dyDescent="0.25">
      <c r="B1822" s="19">
        <v>9.0575050172678786</v>
      </c>
    </row>
    <row r="1823" spans="2:2" x14ac:dyDescent="0.25">
      <c r="B1823" s="19">
        <v>10.965553095313174</v>
      </c>
    </row>
    <row r="1824" spans="2:2" x14ac:dyDescent="0.25">
      <c r="B1824" s="19">
        <v>9.1917997980858921</v>
      </c>
    </row>
    <row r="1825" spans="2:2" x14ac:dyDescent="0.25">
      <c r="B1825" s="19">
        <v>9.767293441772857</v>
      </c>
    </row>
    <row r="1826" spans="2:2" x14ac:dyDescent="0.25">
      <c r="B1826" s="19">
        <v>10.707539343716341</v>
      </c>
    </row>
    <row r="1827" spans="2:2" x14ac:dyDescent="0.25">
      <c r="B1827" s="19">
        <v>8.694467270076272</v>
      </c>
    </row>
    <row r="1828" spans="2:2" x14ac:dyDescent="0.25">
      <c r="B1828" s="19">
        <v>8.9676891775962702</v>
      </c>
    </row>
    <row r="1829" spans="2:2" x14ac:dyDescent="0.25">
      <c r="B1829" s="19">
        <v>10.061979173698159</v>
      </c>
    </row>
    <row r="1830" spans="2:2" x14ac:dyDescent="0.25">
      <c r="B1830" s="19">
        <v>8.54163437436757</v>
      </c>
    </row>
    <row r="1831" spans="2:2" x14ac:dyDescent="0.25">
      <c r="B1831" s="19">
        <v>8.235850925598994</v>
      </c>
    </row>
    <row r="1832" spans="2:2" x14ac:dyDescent="0.25">
      <c r="B1832" s="19">
        <v>10.740663675503066</v>
      </c>
    </row>
    <row r="1833" spans="2:2" x14ac:dyDescent="0.25">
      <c r="B1833" s="19">
        <v>10.21805280918954</v>
      </c>
    </row>
    <row r="1834" spans="2:2" x14ac:dyDescent="0.25">
      <c r="B1834" s="19">
        <v>9.9672499971003994</v>
      </c>
    </row>
    <row r="1835" spans="2:2" x14ac:dyDescent="0.25">
      <c r="B1835" s="19">
        <v>8.3182565364504946</v>
      </c>
    </row>
    <row r="1836" spans="2:2" x14ac:dyDescent="0.25">
      <c r="B1836" s="19">
        <v>8.6010114414529824</v>
      </c>
    </row>
    <row r="1837" spans="2:2" x14ac:dyDescent="0.25">
      <c r="B1837" s="19">
        <v>7.7808397892862171</v>
      </c>
    </row>
    <row r="1838" spans="2:2" x14ac:dyDescent="0.25">
      <c r="B1838" s="19">
        <v>8.5945266573617882</v>
      </c>
    </row>
    <row r="1839" spans="2:2" x14ac:dyDescent="0.25">
      <c r="B1839" s="19">
        <v>9.324337971454419</v>
      </c>
    </row>
    <row r="1840" spans="2:2" x14ac:dyDescent="0.25">
      <c r="B1840" s="19">
        <v>10.048685080327955</v>
      </c>
    </row>
    <row r="1841" spans="2:2" x14ac:dyDescent="0.25">
      <c r="B1841" s="19">
        <v>9.5454267385145393</v>
      </c>
    </row>
    <row r="1842" spans="2:2" x14ac:dyDescent="0.25">
      <c r="B1842" s="19">
        <v>10.14749376137102</v>
      </c>
    </row>
    <row r="1843" spans="2:2" x14ac:dyDescent="0.25">
      <c r="B1843" s="19">
        <v>11.606605114948046</v>
      </c>
    </row>
    <row r="1844" spans="2:2" x14ac:dyDescent="0.25">
      <c r="B1844" s="19">
        <v>10.504087664796549</v>
      </c>
    </row>
    <row r="1845" spans="2:2" x14ac:dyDescent="0.25">
      <c r="B1845" s="19">
        <v>9.5547551085455638</v>
      </c>
    </row>
    <row r="1846" spans="2:2" x14ac:dyDescent="0.25">
      <c r="B1846" s="19">
        <v>10.463127322899657</v>
      </c>
    </row>
    <row r="1847" spans="2:2" x14ac:dyDescent="0.25">
      <c r="B1847" s="19">
        <v>8.4072914955237312</v>
      </c>
    </row>
    <row r="1848" spans="2:2" x14ac:dyDescent="0.25">
      <c r="B1848" s="19">
        <v>8.551712059824407</v>
      </c>
    </row>
    <row r="1849" spans="2:2" x14ac:dyDescent="0.25">
      <c r="B1849" s="19">
        <v>9.3429607307989073</v>
      </c>
    </row>
    <row r="1850" spans="2:2" x14ac:dyDescent="0.25">
      <c r="B1850" s="19">
        <v>7.1222984982386359</v>
      </c>
    </row>
    <row r="1851" spans="2:2" x14ac:dyDescent="0.25">
      <c r="B1851" s="19">
        <v>8.8791058143960448</v>
      </c>
    </row>
    <row r="1852" spans="2:2" x14ac:dyDescent="0.25">
      <c r="B1852" s="19">
        <v>9.3573807649204923</v>
      </c>
    </row>
    <row r="1853" spans="2:2" x14ac:dyDescent="0.25">
      <c r="B1853" s="19">
        <v>9.6836484305748947</v>
      </c>
    </row>
    <row r="1854" spans="2:2" x14ac:dyDescent="0.25">
      <c r="B1854" s="19">
        <v>9.0993417999866857</v>
      </c>
    </row>
    <row r="1855" spans="2:2" x14ac:dyDescent="0.25">
      <c r="B1855" s="19">
        <v>9.1099727975355442</v>
      </c>
    </row>
    <row r="1856" spans="2:2" x14ac:dyDescent="0.25">
      <c r="B1856" s="19">
        <v>9.6573566481554813</v>
      </c>
    </row>
    <row r="1857" spans="2:2" x14ac:dyDescent="0.25">
      <c r="B1857" s="19">
        <v>8.0870170538699533</v>
      </c>
    </row>
    <row r="1858" spans="2:2" x14ac:dyDescent="0.25">
      <c r="B1858" s="19">
        <v>7.2921672552479109</v>
      </c>
    </row>
    <row r="1859" spans="2:2" x14ac:dyDescent="0.25">
      <c r="B1859" s="19">
        <v>7.8683980684439092</v>
      </c>
    </row>
    <row r="1860" spans="2:2" x14ac:dyDescent="0.25">
      <c r="B1860" s="19">
        <v>6.7750015693075882</v>
      </c>
    </row>
    <row r="1861" spans="2:2" x14ac:dyDescent="0.25">
      <c r="B1861" s="19">
        <v>9.1525583328743121</v>
      </c>
    </row>
    <row r="1862" spans="2:2" x14ac:dyDescent="0.25">
      <c r="B1862" s="19">
        <v>9.8073588444016693</v>
      </c>
    </row>
    <row r="1863" spans="2:2" x14ac:dyDescent="0.25">
      <c r="B1863" s="19">
        <v>8.706890934647225</v>
      </c>
    </row>
    <row r="1864" spans="2:2" x14ac:dyDescent="0.25">
      <c r="B1864" s="19">
        <v>10.179386798892407</v>
      </c>
    </row>
    <row r="1865" spans="2:2" x14ac:dyDescent="0.25">
      <c r="B1865" s="19">
        <v>8.7631682503046484</v>
      </c>
    </row>
    <row r="1866" spans="2:2" x14ac:dyDescent="0.25">
      <c r="B1866" s="19">
        <v>9.7243779856064467</v>
      </c>
    </row>
    <row r="1867" spans="2:2" x14ac:dyDescent="0.25">
      <c r="B1867" s="19">
        <v>8.2496167146492407</v>
      </c>
    </row>
    <row r="1868" spans="2:2" x14ac:dyDescent="0.25">
      <c r="B1868" s="19">
        <v>11.1694453388771</v>
      </c>
    </row>
    <row r="1869" spans="2:2" x14ac:dyDescent="0.25">
      <c r="B1869" s="19">
        <v>10.357290625292032</v>
      </c>
    </row>
    <row r="1870" spans="2:2" x14ac:dyDescent="0.25">
      <c r="B1870" s="19">
        <v>9.7913270792964813</v>
      </c>
    </row>
    <row r="1871" spans="2:2" x14ac:dyDescent="0.25">
      <c r="B1871" s="19">
        <v>10.563144210010588</v>
      </c>
    </row>
    <row r="1872" spans="2:2" x14ac:dyDescent="0.25">
      <c r="B1872" s="19">
        <v>7.8583194183509111</v>
      </c>
    </row>
    <row r="1873" spans="2:2" x14ac:dyDescent="0.25">
      <c r="B1873" s="19">
        <v>12.532462789491012</v>
      </c>
    </row>
    <row r="1874" spans="2:2" x14ac:dyDescent="0.25">
      <c r="B1874" s="19">
        <v>11.557832977522747</v>
      </c>
    </row>
    <row r="1875" spans="2:2" x14ac:dyDescent="0.25">
      <c r="B1875" s="19">
        <v>10.619615196658662</v>
      </c>
    </row>
    <row r="1876" spans="2:2" x14ac:dyDescent="0.25">
      <c r="B1876" s="19">
        <v>10.040525843882985</v>
      </c>
    </row>
    <row r="1877" spans="2:2" x14ac:dyDescent="0.25">
      <c r="B1877" s="19">
        <v>8.0477758338074654</v>
      </c>
    </row>
    <row r="1878" spans="2:2" x14ac:dyDescent="0.25">
      <c r="B1878" s="19">
        <v>8.7144959663833568</v>
      </c>
    </row>
    <row r="1879" spans="2:2" x14ac:dyDescent="0.25">
      <c r="B1879" s="19">
        <v>9.6884794768276663</v>
      </c>
    </row>
    <row r="1880" spans="2:2" x14ac:dyDescent="0.25">
      <c r="B1880" s="19">
        <v>8.2385877426318661</v>
      </c>
    </row>
    <row r="1881" spans="2:2" x14ac:dyDescent="0.25">
      <c r="B1881" s="19">
        <v>10.113904502444704</v>
      </c>
    </row>
    <row r="1882" spans="2:2" x14ac:dyDescent="0.25">
      <c r="B1882" s="19">
        <v>10.034638728428328</v>
      </c>
    </row>
    <row r="1883" spans="2:2" x14ac:dyDescent="0.25">
      <c r="B1883" s="19">
        <v>7.4591819632199634</v>
      </c>
    </row>
    <row r="1884" spans="2:2" x14ac:dyDescent="0.25">
      <c r="B1884" s="19">
        <v>9.4384564012994741</v>
      </c>
    </row>
    <row r="1885" spans="2:2" x14ac:dyDescent="0.25">
      <c r="B1885" s="19">
        <v>7.3621389611377968</v>
      </c>
    </row>
    <row r="1886" spans="2:2" x14ac:dyDescent="0.25">
      <c r="B1886" s="19">
        <v>11.518516999850112</v>
      </c>
    </row>
    <row r="1887" spans="2:2" x14ac:dyDescent="0.25">
      <c r="B1887" s="19">
        <v>11.908733737512957</v>
      </c>
    </row>
    <row r="1888" spans="2:2" x14ac:dyDescent="0.25">
      <c r="B1888" s="19">
        <v>8.4304199304153453</v>
      </c>
    </row>
    <row r="1889" spans="2:2" x14ac:dyDescent="0.25">
      <c r="B1889" s="19">
        <v>8.8895009939999863</v>
      </c>
    </row>
    <row r="1890" spans="2:2" x14ac:dyDescent="0.25">
      <c r="B1890" s="19">
        <v>11.308734092897234</v>
      </c>
    </row>
    <row r="1891" spans="2:2" x14ac:dyDescent="0.25">
      <c r="B1891" s="19">
        <v>10.300065288516599</v>
      </c>
    </row>
    <row r="1892" spans="2:2" x14ac:dyDescent="0.25">
      <c r="B1892" s="19">
        <v>9.284975243539602</v>
      </c>
    </row>
    <row r="1893" spans="2:2" x14ac:dyDescent="0.25">
      <c r="B1893" s="19">
        <v>8.4539703413356762</v>
      </c>
    </row>
    <row r="1894" spans="2:2" x14ac:dyDescent="0.25">
      <c r="B1894" s="19">
        <v>8.4059308406152233</v>
      </c>
    </row>
    <row r="1895" spans="2:2" x14ac:dyDescent="0.25">
      <c r="B1895" s="19">
        <v>11.300987698636188</v>
      </c>
    </row>
    <row r="1896" spans="2:2" x14ac:dyDescent="0.25">
      <c r="B1896" s="19">
        <v>9.8460419391505187</v>
      </c>
    </row>
    <row r="1897" spans="2:2" x14ac:dyDescent="0.25">
      <c r="B1897" s="19">
        <v>12.556010742885315</v>
      </c>
    </row>
    <row r="1898" spans="2:2" x14ac:dyDescent="0.25">
      <c r="B1898" s="19">
        <v>7.8239054200929683</v>
      </c>
    </row>
    <row r="1899" spans="2:2" x14ac:dyDescent="0.25">
      <c r="B1899" s="19">
        <v>10.978398539556963</v>
      </c>
    </row>
    <row r="1900" spans="2:2" x14ac:dyDescent="0.25">
      <c r="B1900" s="19">
        <v>11.210051182881935</v>
      </c>
    </row>
    <row r="1901" spans="2:2" x14ac:dyDescent="0.25">
      <c r="B1901" s="19">
        <v>8.3704709050113468</v>
      </c>
    </row>
    <row r="1902" spans="2:2" x14ac:dyDescent="0.25">
      <c r="B1902" s="19">
        <v>9.642793106229135</v>
      </c>
    </row>
    <row r="1903" spans="2:2" x14ac:dyDescent="0.25">
      <c r="B1903" s="19">
        <v>11.384789825081663</v>
      </c>
    </row>
    <row r="1904" spans="2:2" x14ac:dyDescent="0.25">
      <c r="B1904" s="19">
        <v>7.1076361285638123</v>
      </c>
    </row>
    <row r="1905" spans="2:2" x14ac:dyDescent="0.25">
      <c r="B1905" s="19">
        <v>8.2539161496891627</v>
      </c>
    </row>
    <row r="1906" spans="2:2" x14ac:dyDescent="0.25">
      <c r="B1906" s="19">
        <v>11.492138169660493</v>
      </c>
    </row>
    <row r="1907" spans="2:2" x14ac:dyDescent="0.25">
      <c r="B1907" s="19">
        <v>9.4005359127507404</v>
      </c>
    </row>
    <row r="1908" spans="2:2" x14ac:dyDescent="0.25">
      <c r="B1908" s="19">
        <v>7.6180739693124542</v>
      </c>
    </row>
    <row r="1909" spans="2:2" x14ac:dyDescent="0.25">
      <c r="B1909" s="19">
        <v>11.059694772943276</v>
      </c>
    </row>
    <row r="1910" spans="2:2" x14ac:dyDescent="0.25">
      <c r="B1910" s="19">
        <v>10.08082540116267</v>
      </c>
    </row>
    <row r="1911" spans="2:2" x14ac:dyDescent="0.25">
      <c r="B1911" s="19">
        <v>8.205947314545778</v>
      </c>
    </row>
    <row r="1912" spans="2:2" x14ac:dyDescent="0.25">
      <c r="B1912" s="19">
        <v>8.7366702179851181</v>
      </c>
    </row>
    <row r="1913" spans="2:2" x14ac:dyDescent="0.25">
      <c r="B1913" s="19">
        <v>8.6576189563683865</v>
      </c>
    </row>
    <row r="1914" spans="2:2" x14ac:dyDescent="0.25">
      <c r="B1914" s="19">
        <v>7.672874823629483</v>
      </c>
    </row>
    <row r="1915" spans="2:2" x14ac:dyDescent="0.25">
      <c r="B1915" s="19">
        <v>8.6445967734330775</v>
      </c>
    </row>
    <row r="1916" spans="2:2" x14ac:dyDescent="0.25">
      <c r="B1916" s="19">
        <v>10.731164338459786</v>
      </c>
    </row>
    <row r="1917" spans="2:2" x14ac:dyDescent="0.25">
      <c r="B1917" s="19">
        <v>10.413639500792183</v>
      </c>
    </row>
    <row r="1918" spans="2:2" x14ac:dyDescent="0.25">
      <c r="B1918" s="19">
        <v>10.465232016253474</v>
      </c>
    </row>
    <row r="1919" spans="2:2" x14ac:dyDescent="0.25">
      <c r="B1919" s="19">
        <v>9.0375502845872617</v>
      </c>
    </row>
    <row r="1920" spans="2:2" x14ac:dyDescent="0.25">
      <c r="B1920" s="19">
        <v>11.564488744797952</v>
      </c>
    </row>
    <row r="1921" spans="2:2" x14ac:dyDescent="0.25">
      <c r="B1921" s="19">
        <v>8.798726324295739</v>
      </c>
    </row>
    <row r="1922" spans="2:2" x14ac:dyDescent="0.25">
      <c r="B1922" s="19">
        <v>11.965132555920412</v>
      </c>
    </row>
    <row r="1923" spans="2:2" x14ac:dyDescent="0.25">
      <c r="B1923" s="19">
        <v>7.7079752672640867</v>
      </c>
    </row>
    <row r="1924" spans="2:2" x14ac:dyDescent="0.25">
      <c r="B1924" s="19">
        <v>9.1982962101672889</v>
      </c>
    </row>
    <row r="1925" spans="2:2" x14ac:dyDescent="0.25">
      <c r="B1925" s="19">
        <v>10.506187023834261</v>
      </c>
    </row>
    <row r="1926" spans="2:2" x14ac:dyDescent="0.25">
      <c r="B1926" s="19">
        <v>6.5682834808830091</v>
      </c>
    </row>
    <row r="1927" spans="2:2" x14ac:dyDescent="0.25">
      <c r="B1927" s="19">
        <v>7.3821097209715658</v>
      </c>
    </row>
    <row r="1928" spans="2:2" x14ac:dyDescent="0.25">
      <c r="B1928" s="19">
        <v>6.6845429015072906</v>
      </c>
    </row>
    <row r="1929" spans="2:2" x14ac:dyDescent="0.25">
      <c r="B1929" s="19">
        <v>10.79900282089646</v>
      </c>
    </row>
    <row r="1930" spans="2:2" x14ac:dyDescent="0.25">
      <c r="B1930" s="19">
        <v>11.908348120753164</v>
      </c>
    </row>
    <row r="1931" spans="2:2" x14ac:dyDescent="0.25">
      <c r="B1931" s="19">
        <v>12.07685521533983</v>
      </c>
    </row>
    <row r="1932" spans="2:2" x14ac:dyDescent="0.25">
      <c r="B1932" s="19">
        <v>8.2996562247812982</v>
      </c>
    </row>
    <row r="1933" spans="2:2" x14ac:dyDescent="0.25">
      <c r="B1933" s="19">
        <v>7.6174985715168484</v>
      </c>
    </row>
    <row r="1934" spans="2:2" x14ac:dyDescent="0.25">
      <c r="B1934" s="19">
        <v>9.088035730571745</v>
      </c>
    </row>
    <row r="1935" spans="2:2" x14ac:dyDescent="0.25">
      <c r="B1935" s="19">
        <v>9.1566288777071474</v>
      </c>
    </row>
    <row r="1936" spans="2:2" x14ac:dyDescent="0.25">
      <c r="B1936" s="19">
        <v>9.3394020392705475</v>
      </c>
    </row>
    <row r="1937" spans="2:2" x14ac:dyDescent="0.25">
      <c r="B1937" s="19">
        <v>8.6463951051096402</v>
      </c>
    </row>
    <row r="1938" spans="2:2" x14ac:dyDescent="0.25">
      <c r="B1938" s="19">
        <v>6.5399512005543734</v>
      </c>
    </row>
    <row r="1939" spans="2:2" x14ac:dyDescent="0.25">
      <c r="B1939" s="19">
        <v>9.1158403074449836</v>
      </c>
    </row>
    <row r="1940" spans="2:2" x14ac:dyDescent="0.25">
      <c r="B1940" s="19">
        <v>10.456622707205732</v>
      </c>
    </row>
    <row r="1941" spans="2:2" x14ac:dyDescent="0.25">
      <c r="B1941" s="19">
        <v>11.10342888396527</v>
      </c>
    </row>
    <row r="1942" spans="2:2" x14ac:dyDescent="0.25">
      <c r="B1942" s="19">
        <v>8.3305192957784602</v>
      </c>
    </row>
    <row r="1943" spans="2:2" x14ac:dyDescent="0.25">
      <c r="B1943" s="19">
        <v>9.2798416657345424</v>
      </c>
    </row>
    <row r="1944" spans="2:2" x14ac:dyDescent="0.25">
      <c r="B1944" s="19">
        <v>7.9320304880202341</v>
      </c>
    </row>
    <row r="1945" spans="2:2" x14ac:dyDescent="0.25">
      <c r="B1945" s="19">
        <v>10.324334705622487</v>
      </c>
    </row>
    <row r="1946" spans="2:2" x14ac:dyDescent="0.25">
      <c r="B1946" s="19">
        <v>9.857980242742574</v>
      </c>
    </row>
    <row r="1947" spans="2:2" x14ac:dyDescent="0.25">
      <c r="B1947" s="19">
        <v>8.2872794899641722</v>
      </c>
    </row>
    <row r="1948" spans="2:2" x14ac:dyDescent="0.25">
      <c r="B1948" s="19">
        <v>5.5247785803464344</v>
      </c>
    </row>
    <row r="1949" spans="2:2" x14ac:dyDescent="0.25">
      <c r="B1949" s="19">
        <v>8.9546840103243746</v>
      </c>
    </row>
    <row r="1950" spans="2:2" x14ac:dyDescent="0.25">
      <c r="B1950" s="19">
        <v>10.89272933378038</v>
      </c>
    </row>
    <row r="1951" spans="2:2" x14ac:dyDescent="0.25">
      <c r="B1951" s="19">
        <v>7.2618374406240074</v>
      </c>
    </row>
    <row r="1952" spans="2:2" x14ac:dyDescent="0.25">
      <c r="B1952" s="19">
        <v>10.529568233072562</v>
      </c>
    </row>
    <row r="1953" spans="2:2" x14ac:dyDescent="0.25">
      <c r="B1953" s="19">
        <v>10.402390487979618</v>
      </c>
    </row>
    <row r="1954" spans="2:2" x14ac:dyDescent="0.25">
      <c r="B1954" s="19">
        <v>7.4723255184967474</v>
      </c>
    </row>
    <row r="1955" spans="2:2" x14ac:dyDescent="0.25">
      <c r="B1955" s="19">
        <v>8.3210526339811732</v>
      </c>
    </row>
    <row r="1956" spans="2:2" x14ac:dyDescent="0.25">
      <c r="B1956" s="19">
        <v>8.6113234125346736</v>
      </c>
    </row>
    <row r="1957" spans="2:2" x14ac:dyDescent="0.25">
      <c r="B1957" s="19">
        <v>9.4909140262763927</v>
      </c>
    </row>
    <row r="1958" spans="2:2" x14ac:dyDescent="0.25">
      <c r="B1958" s="19">
        <v>7.0075108469441973</v>
      </c>
    </row>
    <row r="1959" spans="2:2" x14ac:dyDescent="0.25">
      <c r="B1959" s="19">
        <v>10.058935872775352</v>
      </c>
    </row>
    <row r="1960" spans="2:2" x14ac:dyDescent="0.25">
      <c r="B1960" s="19">
        <v>9.4005341516681931</v>
      </c>
    </row>
    <row r="1961" spans="2:2" x14ac:dyDescent="0.25">
      <c r="B1961" s="19">
        <v>10.597422506047284</v>
      </c>
    </row>
    <row r="1962" spans="2:2" x14ac:dyDescent="0.25">
      <c r="B1962" s="19">
        <v>10.930535241638243</v>
      </c>
    </row>
    <row r="1963" spans="2:2" x14ac:dyDescent="0.25">
      <c r="B1963" s="19">
        <v>8.7133108663454486</v>
      </c>
    </row>
    <row r="1964" spans="2:2" x14ac:dyDescent="0.25">
      <c r="B1964" s="19">
        <v>12.53063928663985</v>
      </c>
    </row>
    <row r="1965" spans="2:2" x14ac:dyDescent="0.25">
      <c r="B1965" s="19">
        <v>8.7683530607143911</v>
      </c>
    </row>
    <row r="1966" spans="2:2" x14ac:dyDescent="0.25">
      <c r="B1966" s="19">
        <v>12.379512428340087</v>
      </c>
    </row>
    <row r="1967" spans="2:2" x14ac:dyDescent="0.25">
      <c r="B1967" s="19">
        <v>10.356284853341695</v>
      </c>
    </row>
    <row r="1968" spans="2:2" x14ac:dyDescent="0.25">
      <c r="B1968" s="19">
        <v>11.74986490059014</v>
      </c>
    </row>
    <row r="1969" spans="2:2" x14ac:dyDescent="0.25">
      <c r="B1969" s="19">
        <v>5.8205414165676181</v>
      </c>
    </row>
    <row r="1970" spans="2:2" x14ac:dyDescent="0.25">
      <c r="B1970" s="19">
        <v>8.4876423881464618</v>
      </c>
    </row>
    <row r="1971" spans="2:2" x14ac:dyDescent="0.25">
      <c r="B1971" s="19">
        <v>10.012275881489884</v>
      </c>
    </row>
    <row r="1972" spans="2:2" x14ac:dyDescent="0.25">
      <c r="B1972" s="19">
        <v>9.4162266244967388</v>
      </c>
    </row>
    <row r="1973" spans="2:2" x14ac:dyDescent="0.25">
      <c r="B1973" s="19">
        <v>10.652793468327831</v>
      </c>
    </row>
    <row r="1974" spans="2:2" x14ac:dyDescent="0.25">
      <c r="B1974" s="19">
        <v>7.8570012637993694</v>
      </c>
    </row>
    <row r="1975" spans="2:2" x14ac:dyDescent="0.25">
      <c r="B1975" s="19">
        <v>8.9795055812405309</v>
      </c>
    </row>
    <row r="1976" spans="2:2" x14ac:dyDescent="0.25">
      <c r="B1976" s="19">
        <v>10.337550025543891</v>
      </c>
    </row>
    <row r="1977" spans="2:2" x14ac:dyDescent="0.25">
      <c r="B1977" s="19">
        <v>7.845052245319418</v>
      </c>
    </row>
    <row r="1978" spans="2:2" x14ac:dyDescent="0.25">
      <c r="B1978" s="19">
        <v>10.460395569561296</v>
      </c>
    </row>
    <row r="1979" spans="2:2" x14ac:dyDescent="0.25">
      <c r="B1979" s="19">
        <v>11.147126977064703</v>
      </c>
    </row>
    <row r="1980" spans="2:2" x14ac:dyDescent="0.25">
      <c r="B1980" s="19">
        <v>7.5780153050266001</v>
      </c>
    </row>
    <row r="1981" spans="2:2" x14ac:dyDescent="0.25">
      <c r="B1981" s="19">
        <v>11.800971602751254</v>
      </c>
    </row>
    <row r="1982" spans="2:2" x14ac:dyDescent="0.25">
      <c r="B1982" s="19">
        <v>8.7769183519739489</v>
      </c>
    </row>
    <row r="1983" spans="2:2" x14ac:dyDescent="0.25">
      <c r="B1983" s="19">
        <v>9.5707597993902862</v>
      </c>
    </row>
    <row r="1984" spans="2:2" x14ac:dyDescent="0.25">
      <c r="B1984" s="19">
        <v>7.4384348962309428</v>
      </c>
    </row>
    <row r="1985" spans="2:2" x14ac:dyDescent="0.25">
      <c r="B1985" s="19">
        <v>7.7327981614922496</v>
      </c>
    </row>
    <row r="1986" spans="2:2" x14ac:dyDescent="0.25">
      <c r="B1986" s="19">
        <v>10.25454464439812</v>
      </c>
    </row>
    <row r="1987" spans="2:2" x14ac:dyDescent="0.25">
      <c r="B1987" s="19">
        <v>8.7045050563155542</v>
      </c>
    </row>
    <row r="1988" spans="2:2" x14ac:dyDescent="0.25">
      <c r="B1988" s="19">
        <v>9.688577557325976</v>
      </c>
    </row>
    <row r="1989" spans="2:2" x14ac:dyDescent="0.25">
      <c r="B1989" s="19">
        <v>8.5532095164151105</v>
      </c>
    </row>
    <row r="1990" spans="2:2" x14ac:dyDescent="0.25">
      <c r="B1990" s="19">
        <v>9.8624698022780581</v>
      </c>
    </row>
    <row r="1991" spans="2:2" x14ac:dyDescent="0.25">
      <c r="B1991" s="19">
        <v>10.887448824617156</v>
      </c>
    </row>
    <row r="1992" spans="2:2" x14ac:dyDescent="0.25">
      <c r="B1992" s="19">
        <v>7.4319463790686662</v>
      </c>
    </row>
    <row r="1993" spans="2:2" x14ac:dyDescent="0.25">
      <c r="B1993" s="19">
        <v>10.80805847910961</v>
      </c>
    </row>
    <row r="1994" spans="2:2" x14ac:dyDescent="0.25">
      <c r="B1994" s="19">
        <v>7.6769007603482038</v>
      </c>
    </row>
    <row r="1995" spans="2:2" x14ac:dyDescent="0.25">
      <c r="B1995" s="19">
        <v>9.1288187775747112</v>
      </c>
    </row>
    <row r="1996" spans="2:2" x14ac:dyDescent="0.25">
      <c r="B1996" s="19">
        <v>7.3797340555747581</v>
      </c>
    </row>
    <row r="1997" spans="2:2" x14ac:dyDescent="0.25">
      <c r="B1997" s="19">
        <v>9.5441037330682814</v>
      </c>
    </row>
    <row r="1998" spans="2:2" x14ac:dyDescent="0.25">
      <c r="B1998" s="19">
        <v>8.0234750452550578</v>
      </c>
    </row>
    <row r="1999" spans="2:2" x14ac:dyDescent="0.25">
      <c r="B1999" s="19">
        <v>10.345531834245245</v>
      </c>
    </row>
    <row r="2000" spans="2:2" x14ac:dyDescent="0.25">
      <c r="B2000" s="19">
        <v>7.6781764320643582</v>
      </c>
    </row>
    <row r="2001" spans="2:2" x14ac:dyDescent="0.25">
      <c r="B2001" s="19">
        <v>9.4795675844324272</v>
      </c>
    </row>
    <row r="2002" spans="2:2" x14ac:dyDescent="0.25">
      <c r="B2002" s="19">
        <v>8.9178177830705962</v>
      </c>
    </row>
    <row r="2003" spans="2:2" x14ac:dyDescent="0.25">
      <c r="B2003" s="19">
        <v>7.813402982345532</v>
      </c>
    </row>
    <row r="2004" spans="2:2" x14ac:dyDescent="0.25">
      <c r="B2004" s="19">
        <v>9.1506426921260982</v>
      </c>
    </row>
    <row r="2005" spans="2:2" x14ac:dyDescent="0.25">
      <c r="B2005" s="19">
        <v>11.594288727340142</v>
      </c>
    </row>
    <row r="2006" spans="2:2" x14ac:dyDescent="0.25">
      <c r="B2006" s="19">
        <v>9.3048418645185293</v>
      </c>
    </row>
    <row r="2007" spans="2:2" x14ac:dyDescent="0.25">
      <c r="B2007" s="19">
        <v>7.8680043169621801</v>
      </c>
    </row>
    <row r="2008" spans="2:2" x14ac:dyDescent="0.25">
      <c r="B2008" s="19">
        <v>10.819789898272001</v>
      </c>
    </row>
    <row r="2009" spans="2:2" x14ac:dyDescent="0.25">
      <c r="B2009" s="19">
        <v>10.027287650506935</v>
      </c>
    </row>
    <row r="2010" spans="2:2" x14ac:dyDescent="0.25">
      <c r="B2010" s="19">
        <v>11.662132005375646</v>
      </c>
    </row>
    <row r="2011" spans="2:2" x14ac:dyDescent="0.25">
      <c r="B2011" s="19">
        <v>10.532938041348244</v>
      </c>
    </row>
    <row r="2012" spans="2:2" x14ac:dyDescent="0.25">
      <c r="B2012" s="19">
        <v>10.725607980415266</v>
      </c>
    </row>
    <row r="2013" spans="2:2" x14ac:dyDescent="0.25">
      <c r="B2013" s="19">
        <v>9.4658110308980206</v>
      </c>
    </row>
    <row r="2014" spans="2:2" x14ac:dyDescent="0.25">
      <c r="B2014" s="19">
        <v>10.238789156168425</v>
      </c>
    </row>
    <row r="2015" spans="2:2" x14ac:dyDescent="0.25">
      <c r="B2015" s="19">
        <v>8.6689917854396725</v>
      </c>
    </row>
    <row r="2016" spans="2:2" x14ac:dyDescent="0.25">
      <c r="B2016" s="19">
        <v>9.3255129825712331</v>
      </c>
    </row>
    <row r="2017" spans="2:2" x14ac:dyDescent="0.25">
      <c r="B2017" s="19">
        <v>11.202492187808136</v>
      </c>
    </row>
    <row r="2018" spans="2:2" x14ac:dyDescent="0.25">
      <c r="B2018" s="19">
        <v>9.0898003066575246</v>
      </c>
    </row>
    <row r="2019" spans="2:2" x14ac:dyDescent="0.25">
      <c r="B2019" s="19">
        <v>10.223282882194882</v>
      </c>
    </row>
    <row r="2020" spans="2:2" x14ac:dyDescent="0.25">
      <c r="B2020" s="19">
        <v>10.595164515496307</v>
      </c>
    </row>
    <row r="2021" spans="2:2" x14ac:dyDescent="0.25">
      <c r="B2021" s="19">
        <v>9.4248192151912153</v>
      </c>
    </row>
    <row r="2022" spans="2:2" x14ac:dyDescent="0.25">
      <c r="B2022" s="19">
        <v>8.2428030493929612</v>
      </c>
    </row>
    <row r="2023" spans="2:2" x14ac:dyDescent="0.25">
      <c r="B2023" s="19">
        <v>11.685858150354655</v>
      </c>
    </row>
    <row r="2024" spans="2:2" x14ac:dyDescent="0.25">
      <c r="B2024" s="19">
        <v>8.8624627407867447</v>
      </c>
    </row>
    <row r="2025" spans="2:2" x14ac:dyDescent="0.25">
      <c r="B2025" s="19">
        <v>8.3466714332687815</v>
      </c>
    </row>
    <row r="2026" spans="2:2" x14ac:dyDescent="0.25">
      <c r="B2026" s="19">
        <v>9.576002954558442</v>
      </c>
    </row>
    <row r="2027" spans="2:2" x14ac:dyDescent="0.25">
      <c r="B2027" s="19">
        <v>9.7757092552042426</v>
      </c>
    </row>
    <row r="2028" spans="2:2" x14ac:dyDescent="0.25">
      <c r="B2028" s="19">
        <v>9.4409017363623047</v>
      </c>
    </row>
    <row r="2029" spans="2:2" x14ac:dyDescent="0.25">
      <c r="B2029" s="19">
        <v>7.0749451876475264</v>
      </c>
    </row>
    <row r="2030" spans="2:2" x14ac:dyDescent="0.25">
      <c r="B2030" s="19">
        <v>9.7874241357284379</v>
      </c>
    </row>
    <row r="2031" spans="2:2" x14ac:dyDescent="0.25">
      <c r="B2031" s="19">
        <v>6.6416179070336456</v>
      </c>
    </row>
    <row r="2032" spans="2:2" x14ac:dyDescent="0.25">
      <c r="B2032" s="19">
        <v>10.034444843386508</v>
      </c>
    </row>
    <row r="2033" spans="2:2" x14ac:dyDescent="0.25">
      <c r="B2033" s="19">
        <v>8.0423224027008544</v>
      </c>
    </row>
    <row r="2034" spans="2:2" x14ac:dyDescent="0.25">
      <c r="B2034" s="19">
        <v>9.342898977003907</v>
      </c>
    </row>
    <row r="2035" spans="2:2" x14ac:dyDescent="0.25">
      <c r="B2035" s="19">
        <v>9.4884159060107027</v>
      </c>
    </row>
    <row r="2036" spans="2:2" x14ac:dyDescent="0.25">
      <c r="B2036" s="19">
        <v>7.1882665639553238</v>
      </c>
    </row>
    <row r="2037" spans="2:2" x14ac:dyDescent="0.25">
      <c r="B2037" s="19">
        <v>9.9490016795777265</v>
      </c>
    </row>
    <row r="2038" spans="2:2" x14ac:dyDescent="0.25">
      <c r="B2038" s="19">
        <v>9.8928785586501711</v>
      </c>
    </row>
    <row r="2039" spans="2:2" x14ac:dyDescent="0.25">
      <c r="B2039" s="19">
        <v>11.085520240925838</v>
      </c>
    </row>
    <row r="2040" spans="2:2" x14ac:dyDescent="0.25">
      <c r="B2040" s="19">
        <v>10.965059668442239</v>
      </c>
    </row>
    <row r="2041" spans="2:2" x14ac:dyDescent="0.25">
      <c r="B2041" s="19">
        <v>10.367607290017824</v>
      </c>
    </row>
    <row r="2042" spans="2:2" x14ac:dyDescent="0.25">
      <c r="B2042" s="19">
        <v>8.8453056009789073</v>
      </c>
    </row>
    <row r="2043" spans="2:2" x14ac:dyDescent="0.25">
      <c r="B2043" s="19">
        <v>9.1556054588735947</v>
      </c>
    </row>
    <row r="2044" spans="2:2" x14ac:dyDescent="0.25">
      <c r="B2044" s="19">
        <v>6.6673855164225753</v>
      </c>
    </row>
    <row r="2045" spans="2:2" x14ac:dyDescent="0.25">
      <c r="B2045" s="19">
        <v>9.7945572234261995</v>
      </c>
    </row>
    <row r="2046" spans="2:2" x14ac:dyDescent="0.25">
      <c r="B2046" s="19">
        <v>9.8385234074791441</v>
      </c>
    </row>
    <row r="2047" spans="2:2" x14ac:dyDescent="0.25">
      <c r="B2047" s="19">
        <v>10.458048937842753</v>
      </c>
    </row>
    <row r="2048" spans="2:2" x14ac:dyDescent="0.25">
      <c r="B2048" s="19">
        <v>8.689758417708024</v>
      </c>
    </row>
    <row r="2049" spans="2:2" x14ac:dyDescent="0.25">
      <c r="B2049" s="19">
        <v>8.778842310749674</v>
      </c>
    </row>
    <row r="2050" spans="2:2" x14ac:dyDescent="0.25">
      <c r="B2050" s="19">
        <v>9.1965844904268739</v>
      </c>
    </row>
    <row r="2051" spans="2:2" x14ac:dyDescent="0.25">
      <c r="B2051" s="19">
        <v>11.184656870615404</v>
      </c>
    </row>
    <row r="2052" spans="2:2" x14ac:dyDescent="0.25">
      <c r="B2052" s="19">
        <v>10.410823892051848</v>
      </c>
    </row>
    <row r="2053" spans="2:2" x14ac:dyDescent="0.25">
      <c r="B2053" s="19">
        <v>9.3208186871245164</v>
      </c>
    </row>
    <row r="2054" spans="2:2" x14ac:dyDescent="0.25">
      <c r="B2054" s="19">
        <v>10.594338772829975</v>
      </c>
    </row>
    <row r="2055" spans="2:2" x14ac:dyDescent="0.25">
      <c r="B2055" s="19">
        <v>11.508817456042358</v>
      </c>
    </row>
    <row r="2056" spans="2:2" x14ac:dyDescent="0.25">
      <c r="B2056" s="19">
        <v>9.8878384476188863</v>
      </c>
    </row>
    <row r="2057" spans="2:2" x14ac:dyDescent="0.25">
      <c r="B2057" s="19">
        <v>10.648787293973363</v>
      </c>
    </row>
    <row r="2058" spans="2:2" x14ac:dyDescent="0.25">
      <c r="B2058" s="19">
        <v>11.43217379881035</v>
      </c>
    </row>
    <row r="2059" spans="2:2" x14ac:dyDescent="0.25">
      <c r="B2059" s="19">
        <v>11.492423446923066</v>
      </c>
    </row>
    <row r="2060" spans="2:2" x14ac:dyDescent="0.25">
      <c r="B2060" s="19">
        <v>11.406636746970911</v>
      </c>
    </row>
    <row r="2061" spans="2:2" x14ac:dyDescent="0.25">
      <c r="B2061" s="19">
        <v>9.6185211809960744</v>
      </c>
    </row>
    <row r="2062" spans="2:2" x14ac:dyDescent="0.25">
      <c r="B2062" s="19">
        <v>8.9394783409499592</v>
      </c>
    </row>
    <row r="2063" spans="2:2" x14ac:dyDescent="0.25">
      <c r="B2063" s="19">
        <v>6.0964880857128847</v>
      </c>
    </row>
    <row r="2064" spans="2:2" x14ac:dyDescent="0.25">
      <c r="B2064" s="19">
        <v>9.3016140205231288</v>
      </c>
    </row>
    <row r="2065" spans="2:2" x14ac:dyDescent="0.25">
      <c r="B2065" s="19">
        <v>11.285294194601425</v>
      </c>
    </row>
    <row r="2066" spans="2:2" x14ac:dyDescent="0.25">
      <c r="B2066" s="19">
        <v>8.8926396670087797</v>
      </c>
    </row>
    <row r="2067" spans="2:2" x14ac:dyDescent="0.25">
      <c r="B2067" s="19">
        <v>5.3731097533476193</v>
      </c>
    </row>
    <row r="2068" spans="2:2" x14ac:dyDescent="0.25">
      <c r="B2068" s="19">
        <v>8.9825479166873539</v>
      </c>
    </row>
    <row r="2069" spans="2:2" x14ac:dyDescent="0.25">
      <c r="B2069" s="19">
        <v>9.1434986359642121</v>
      </c>
    </row>
    <row r="2070" spans="2:2" x14ac:dyDescent="0.25">
      <c r="B2070" s="19">
        <v>9.9141253335940789</v>
      </c>
    </row>
    <row r="2071" spans="2:2" x14ac:dyDescent="0.25">
      <c r="B2071" s="19">
        <v>8.6936147861378057</v>
      </c>
    </row>
    <row r="2072" spans="2:2" x14ac:dyDescent="0.25">
      <c r="B2072" s="19">
        <v>9.7101803918910505</v>
      </c>
    </row>
    <row r="2073" spans="2:2" x14ac:dyDescent="0.25">
      <c r="B2073" s="19">
        <v>9.5091349363515647</v>
      </c>
    </row>
    <row r="2074" spans="2:2" x14ac:dyDescent="0.25">
      <c r="B2074" s="19">
        <v>8.4074210837547838</v>
      </c>
    </row>
    <row r="2075" spans="2:2" x14ac:dyDescent="0.25">
      <c r="B2075" s="19">
        <v>11.705705248565369</v>
      </c>
    </row>
    <row r="2076" spans="2:2" x14ac:dyDescent="0.25">
      <c r="B2076" s="19">
        <v>7.3334684218027419</v>
      </c>
    </row>
    <row r="2077" spans="2:2" x14ac:dyDescent="0.25">
      <c r="B2077" s="19">
        <v>8.1496597745339887</v>
      </c>
    </row>
    <row r="2078" spans="2:2" x14ac:dyDescent="0.25">
      <c r="B2078" s="19">
        <v>11.75279680645578</v>
      </c>
    </row>
    <row r="2079" spans="2:2" x14ac:dyDescent="0.25">
      <c r="B2079" s="19">
        <v>7.7384279336408053</v>
      </c>
    </row>
    <row r="2080" spans="2:2" x14ac:dyDescent="0.25">
      <c r="B2080" s="19">
        <v>9.3718281269244859</v>
      </c>
    </row>
    <row r="2081" spans="2:2" x14ac:dyDescent="0.25">
      <c r="B2081" s="19">
        <v>6.0996576769129085</v>
      </c>
    </row>
    <row r="2082" spans="2:2" x14ac:dyDescent="0.25">
      <c r="B2082" s="19">
        <v>8.2076696195058201</v>
      </c>
    </row>
    <row r="2083" spans="2:2" x14ac:dyDescent="0.25">
      <c r="B2083" s="19">
        <v>7.6425736290906521</v>
      </c>
    </row>
    <row r="2084" spans="2:2" x14ac:dyDescent="0.25">
      <c r="B2084" s="19">
        <v>10.187984998344495</v>
      </c>
    </row>
    <row r="2085" spans="2:2" x14ac:dyDescent="0.25">
      <c r="B2085" s="19">
        <v>7.4156480765405579</v>
      </c>
    </row>
    <row r="2086" spans="2:2" x14ac:dyDescent="0.25">
      <c r="B2086" s="19">
        <v>10.702863625982072</v>
      </c>
    </row>
    <row r="2087" spans="2:2" x14ac:dyDescent="0.25">
      <c r="B2087" s="19">
        <v>10.816499470445018</v>
      </c>
    </row>
    <row r="2088" spans="2:2" x14ac:dyDescent="0.25">
      <c r="B2088" s="19">
        <v>10.500753574540632</v>
      </c>
    </row>
    <row r="2089" spans="2:2" x14ac:dyDescent="0.25">
      <c r="B2089" s="19">
        <v>9.8701006529036306</v>
      </c>
    </row>
    <row r="2090" spans="2:2" x14ac:dyDescent="0.25">
      <c r="B2090" s="19">
        <v>8.7661837413770769</v>
      </c>
    </row>
    <row r="2091" spans="2:2" x14ac:dyDescent="0.25">
      <c r="B2091" s="19">
        <v>10.834473029912051</v>
      </c>
    </row>
    <row r="2092" spans="2:2" x14ac:dyDescent="0.25">
      <c r="B2092" s="19">
        <v>9.6346154959530068</v>
      </c>
    </row>
    <row r="2093" spans="2:2" x14ac:dyDescent="0.25">
      <c r="B2093" s="19">
        <v>10.543218298721639</v>
      </c>
    </row>
    <row r="2094" spans="2:2" x14ac:dyDescent="0.25">
      <c r="B2094" s="19">
        <v>9.7353724360724776</v>
      </c>
    </row>
    <row r="2095" spans="2:2" x14ac:dyDescent="0.25">
      <c r="B2095" s="19">
        <v>9.1093778710256217</v>
      </c>
    </row>
    <row r="2096" spans="2:2" x14ac:dyDescent="0.25">
      <c r="B2096" s="19">
        <v>10.235016214697744</v>
      </c>
    </row>
    <row r="2097" spans="2:2" x14ac:dyDescent="0.25">
      <c r="B2097" s="19">
        <v>8.943193846251706</v>
      </c>
    </row>
    <row r="2098" spans="2:2" x14ac:dyDescent="0.25">
      <c r="B2098" s="19">
        <v>8.5423786205569474</v>
      </c>
    </row>
    <row r="2099" spans="2:2" x14ac:dyDescent="0.25">
      <c r="B2099" s="19">
        <v>10.023841781349915</v>
      </c>
    </row>
    <row r="2100" spans="2:2" x14ac:dyDescent="0.25">
      <c r="B2100" s="19">
        <v>10.721642750372609</v>
      </c>
    </row>
    <row r="2101" spans="2:2" x14ac:dyDescent="0.25">
      <c r="B2101" s="19">
        <v>9.5900653613649585</v>
      </c>
    </row>
    <row r="2102" spans="2:2" x14ac:dyDescent="0.25">
      <c r="B2102" s="19">
        <v>9.8236099470070464</v>
      </c>
    </row>
    <row r="2103" spans="2:2" x14ac:dyDescent="0.25">
      <c r="B2103" s="19">
        <v>9.9456886212820645</v>
      </c>
    </row>
    <row r="2104" spans="2:2" x14ac:dyDescent="0.25">
      <c r="B2104" s="19">
        <v>5.7686382482646597</v>
      </c>
    </row>
    <row r="2105" spans="2:2" x14ac:dyDescent="0.25">
      <c r="B2105" s="19">
        <v>8.8562340050381074</v>
      </c>
    </row>
    <row r="2106" spans="2:2" x14ac:dyDescent="0.25">
      <c r="B2106" s="19">
        <v>8.7402388218515163</v>
      </c>
    </row>
    <row r="2107" spans="2:2" x14ac:dyDescent="0.25">
      <c r="B2107" s="19">
        <v>8.2787296403306403</v>
      </c>
    </row>
    <row r="2108" spans="2:2" x14ac:dyDescent="0.25">
      <c r="B2108" s="19">
        <v>10.915124490041741</v>
      </c>
    </row>
    <row r="2109" spans="2:2" x14ac:dyDescent="0.25">
      <c r="B2109" s="19">
        <v>10.344144649591588</v>
      </c>
    </row>
    <row r="2110" spans="2:2" x14ac:dyDescent="0.25">
      <c r="B2110" s="19">
        <v>9.29997743117986</v>
      </c>
    </row>
    <row r="2111" spans="2:2" x14ac:dyDescent="0.25">
      <c r="B2111" s="19">
        <v>11.307037810600345</v>
      </c>
    </row>
    <row r="2112" spans="2:2" x14ac:dyDescent="0.25">
      <c r="B2112" s="19">
        <v>8.9572213902719984</v>
      </c>
    </row>
    <row r="2113" spans="2:2" x14ac:dyDescent="0.25">
      <c r="B2113" s="19">
        <v>9.1626421176081738</v>
      </c>
    </row>
    <row r="2114" spans="2:2" x14ac:dyDescent="0.25">
      <c r="B2114" s="19">
        <v>6.6927151637384998</v>
      </c>
    </row>
    <row r="2115" spans="2:2" x14ac:dyDescent="0.25">
      <c r="B2115" s="19">
        <v>9.6439954199806195</v>
      </c>
    </row>
    <row r="2116" spans="2:2" x14ac:dyDescent="0.25">
      <c r="B2116" s="19">
        <v>10.012475946782784</v>
      </c>
    </row>
    <row r="2117" spans="2:2" x14ac:dyDescent="0.25">
      <c r="B2117" s="19">
        <v>10.722638134443173</v>
      </c>
    </row>
    <row r="2118" spans="2:2" x14ac:dyDescent="0.25">
      <c r="B2118" s="19">
        <v>7.8916728584175164</v>
      </c>
    </row>
    <row r="2119" spans="2:2" x14ac:dyDescent="0.25">
      <c r="B2119" s="19">
        <v>6.5303008122306725</v>
      </c>
    </row>
    <row r="2120" spans="2:2" x14ac:dyDescent="0.25">
      <c r="B2120" s="19">
        <v>9.3812527684171538</v>
      </c>
    </row>
    <row r="2121" spans="2:2" x14ac:dyDescent="0.25">
      <c r="B2121" s="19">
        <v>6.9890933070812986</v>
      </c>
    </row>
    <row r="2122" spans="2:2" x14ac:dyDescent="0.25">
      <c r="B2122" s="19">
        <v>8.495723448018083</v>
      </c>
    </row>
    <row r="2123" spans="2:2" x14ac:dyDescent="0.25">
      <c r="B2123" s="19">
        <v>10.623865540908099</v>
      </c>
    </row>
    <row r="2124" spans="2:2" x14ac:dyDescent="0.25">
      <c r="B2124" s="19">
        <v>9.931612833179182</v>
      </c>
    </row>
    <row r="2125" spans="2:2" x14ac:dyDescent="0.25">
      <c r="B2125" s="19">
        <v>10.263268501151416</v>
      </c>
    </row>
    <row r="2126" spans="2:2" x14ac:dyDescent="0.25">
      <c r="B2126" s="19">
        <v>6.409773583505407</v>
      </c>
    </row>
    <row r="2127" spans="2:2" x14ac:dyDescent="0.25">
      <c r="B2127" s="19">
        <v>8.5989086927901539</v>
      </c>
    </row>
    <row r="2128" spans="2:2" x14ac:dyDescent="0.25">
      <c r="B2128" s="19">
        <v>10.359181904289025</v>
      </c>
    </row>
    <row r="2129" spans="2:2" x14ac:dyDescent="0.25">
      <c r="B2129" s="19">
        <v>11.470241749567068</v>
      </c>
    </row>
    <row r="2130" spans="2:2" x14ac:dyDescent="0.25">
      <c r="B2130" s="19">
        <v>9.40518819019848</v>
      </c>
    </row>
    <row r="2131" spans="2:2" x14ac:dyDescent="0.25">
      <c r="B2131" s="19">
        <v>11.388665563867805</v>
      </c>
    </row>
    <row r="2132" spans="2:2" x14ac:dyDescent="0.25">
      <c r="B2132" s="19">
        <v>10.38297400476733</v>
      </c>
    </row>
    <row r="2133" spans="2:2" x14ac:dyDescent="0.25">
      <c r="B2133" s="19">
        <v>5.8745120712290948</v>
      </c>
    </row>
    <row r="2134" spans="2:2" x14ac:dyDescent="0.25">
      <c r="B2134" s="19">
        <v>7.9211048735621246</v>
      </c>
    </row>
    <row r="2135" spans="2:2" x14ac:dyDescent="0.25">
      <c r="B2135" s="19">
        <v>6.4694974212592884</v>
      </c>
    </row>
    <row r="2136" spans="2:2" x14ac:dyDescent="0.25">
      <c r="B2136" s="19">
        <v>9.4707572397079591</v>
      </c>
    </row>
    <row r="2137" spans="2:2" x14ac:dyDescent="0.25">
      <c r="B2137" s="19">
        <v>7.529271425551805</v>
      </c>
    </row>
    <row r="2138" spans="2:2" x14ac:dyDescent="0.25">
      <c r="B2138" s="19">
        <v>10.498113050530078</v>
      </c>
    </row>
    <row r="2139" spans="2:2" x14ac:dyDescent="0.25">
      <c r="B2139" s="19">
        <v>10.712094582575576</v>
      </c>
    </row>
    <row r="2140" spans="2:2" x14ac:dyDescent="0.25">
      <c r="B2140" s="19">
        <v>10.716708496233965</v>
      </c>
    </row>
    <row r="2141" spans="2:2" x14ac:dyDescent="0.25">
      <c r="B2141" s="19">
        <v>7.9091974821342159</v>
      </c>
    </row>
    <row r="2142" spans="2:2" x14ac:dyDescent="0.25">
      <c r="B2142" s="19">
        <v>10.723025598536655</v>
      </c>
    </row>
    <row r="2143" spans="2:2" x14ac:dyDescent="0.25">
      <c r="B2143" s="19">
        <v>10.846306197456027</v>
      </c>
    </row>
    <row r="2144" spans="2:2" x14ac:dyDescent="0.25">
      <c r="B2144" s="19">
        <v>11.333838734926418</v>
      </c>
    </row>
    <row r="2145" spans="2:2" x14ac:dyDescent="0.25">
      <c r="B2145" s="19">
        <v>10.92172371321306</v>
      </c>
    </row>
    <row r="2146" spans="2:2" x14ac:dyDescent="0.25">
      <c r="B2146" s="19">
        <v>8.8854552882198679</v>
      </c>
    </row>
    <row r="2147" spans="2:2" x14ac:dyDescent="0.25">
      <c r="B2147" s="19">
        <v>9.3476098819561102</v>
      </c>
    </row>
    <row r="2148" spans="2:2" x14ac:dyDescent="0.25">
      <c r="B2148" s="19">
        <v>8.6139464776133003</v>
      </c>
    </row>
    <row r="2149" spans="2:2" x14ac:dyDescent="0.25">
      <c r="B2149" s="19">
        <v>9.1932374888807473</v>
      </c>
    </row>
    <row r="2150" spans="2:2" x14ac:dyDescent="0.25">
      <c r="B2150" s="19">
        <v>9.8802547510490584</v>
      </c>
    </row>
    <row r="2151" spans="2:2" x14ac:dyDescent="0.25">
      <c r="B2151" s="19">
        <v>7.6740895747942437</v>
      </c>
    </row>
    <row r="2152" spans="2:2" x14ac:dyDescent="0.25">
      <c r="B2152" s="19">
        <v>10.624526741653749</v>
      </c>
    </row>
    <row r="2153" spans="2:2" x14ac:dyDescent="0.25">
      <c r="B2153" s="19">
        <v>9.5344364273953133</v>
      </c>
    </row>
    <row r="2154" spans="2:2" x14ac:dyDescent="0.25">
      <c r="B2154" s="19">
        <v>8.0978182156090988</v>
      </c>
    </row>
    <row r="2155" spans="2:2" x14ac:dyDescent="0.25">
      <c r="B2155" s="19">
        <v>11.134055937370785</v>
      </c>
    </row>
    <row r="2156" spans="2:2" x14ac:dyDescent="0.25">
      <c r="B2156" s="19">
        <v>7.0083849982002624</v>
      </c>
    </row>
    <row r="2157" spans="2:2" x14ac:dyDescent="0.25">
      <c r="B2157" s="19">
        <v>10.663266620336042</v>
      </c>
    </row>
    <row r="2158" spans="2:2" x14ac:dyDescent="0.25">
      <c r="B2158" s="19">
        <v>7.6612826115516954</v>
      </c>
    </row>
    <row r="2159" spans="2:2" x14ac:dyDescent="0.25">
      <c r="B2159" s="19">
        <v>11.242150631983773</v>
      </c>
    </row>
    <row r="2160" spans="2:2" x14ac:dyDescent="0.25">
      <c r="B2160" s="19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FCE8-F8B1-47C2-ADC2-680AF13570F3}">
  <sheetPr>
    <tabColor theme="9" tint="-0.249977111117893"/>
  </sheetPr>
  <dimension ref="B2:K45"/>
  <sheetViews>
    <sheetView zoomScale="80" zoomScaleNormal="80" workbookViewId="0">
      <selection activeCell="G22" sqref="G22"/>
    </sheetView>
  </sheetViews>
  <sheetFormatPr baseColWidth="10" defaultRowHeight="15" x14ac:dyDescent="0.25"/>
  <cols>
    <col min="1" max="1" width="2.85546875" style="22" customWidth="1"/>
    <col min="2" max="16384" width="11.42578125" style="22"/>
  </cols>
  <sheetData>
    <row r="2" spans="2:11" x14ac:dyDescent="0.25">
      <c r="B2" s="23" t="s">
        <v>32</v>
      </c>
      <c r="C2" s="23" t="s">
        <v>83</v>
      </c>
      <c r="D2" s="23" t="s">
        <v>84</v>
      </c>
      <c r="E2" s="23" t="s">
        <v>85</v>
      </c>
      <c r="F2" s="23" t="s">
        <v>86</v>
      </c>
    </row>
    <row r="3" spans="2:11" x14ac:dyDescent="0.25">
      <c r="B3" s="24">
        <v>1</v>
      </c>
      <c r="C3" s="24">
        <v>0.9</v>
      </c>
      <c r="D3" s="24">
        <f>B3/43</f>
        <v>2.3255813953488372E-2</v>
      </c>
      <c r="E3" s="24">
        <f>IF(C3=C4,"",_xlfn.EXPON.DIST(C3,1/6.84,TRUE))</f>
        <v>0.123289941546388</v>
      </c>
      <c r="F3" s="24">
        <f>IF(C3=C4,"",ABS(D3-E3))</f>
        <v>0.10003412759289963</v>
      </c>
      <c r="H3" s="22">
        <f>MAX(F3:F45)</f>
        <v>0.10003412759289963</v>
      </c>
      <c r="J3" s="22">
        <f>(B3-1)/43</f>
        <v>0</v>
      </c>
      <c r="K3" s="22">
        <f>IF(C3=C4,"",ABS(J3-E3))</f>
        <v>0.123289941546388</v>
      </c>
    </row>
    <row r="4" spans="2:11" x14ac:dyDescent="0.25">
      <c r="B4" s="24">
        <v>2</v>
      </c>
      <c r="C4" s="24">
        <v>1</v>
      </c>
      <c r="D4" s="24">
        <f t="shared" ref="D4:D45" si="0">B4/43</f>
        <v>4.6511627906976744E-2</v>
      </c>
      <c r="E4" s="24" t="str">
        <f t="shared" ref="E4:E45" si="1">IF(C4=C5,"",_xlfn.EXPON.DIST(C4,1/6.84,TRUE))</f>
        <v/>
      </c>
      <c r="F4" s="24" t="str">
        <f t="shared" ref="F4:F45" si="2">IF(C4=C5,"",ABS(D4-E4))</f>
        <v/>
      </c>
      <c r="J4" s="36">
        <f t="shared" ref="J4:J45" si="3">(B4-1)/43</f>
        <v>2.3255813953488372E-2</v>
      </c>
      <c r="K4" s="36" t="str">
        <f t="shared" ref="K4:K45" si="4">IF(C4=C5,"",ABS(J4-E4))</f>
        <v/>
      </c>
    </row>
    <row r="5" spans="2:11" x14ac:dyDescent="0.25">
      <c r="B5" s="24">
        <v>3</v>
      </c>
      <c r="C5" s="24">
        <v>1</v>
      </c>
      <c r="D5" s="24">
        <f t="shared" si="0"/>
        <v>6.9767441860465115E-2</v>
      </c>
      <c r="E5" s="24" t="str">
        <f t="shared" si="1"/>
        <v/>
      </c>
      <c r="F5" s="24" t="str">
        <f t="shared" si="2"/>
        <v/>
      </c>
      <c r="J5" s="36">
        <f t="shared" si="3"/>
        <v>4.6511627906976744E-2</v>
      </c>
      <c r="K5" s="36" t="str">
        <f t="shared" si="4"/>
        <v/>
      </c>
    </row>
    <row r="6" spans="2:11" x14ac:dyDescent="0.25">
      <c r="B6" s="24">
        <v>4</v>
      </c>
      <c r="C6" s="24">
        <v>1</v>
      </c>
      <c r="D6" s="24">
        <f t="shared" si="0"/>
        <v>9.3023255813953487E-2</v>
      </c>
      <c r="E6" s="24" t="str">
        <f t="shared" si="1"/>
        <v/>
      </c>
      <c r="F6" s="24" t="str">
        <f t="shared" si="2"/>
        <v/>
      </c>
      <c r="J6" s="36">
        <f t="shared" si="3"/>
        <v>6.9767441860465115E-2</v>
      </c>
      <c r="K6" s="36" t="str">
        <f t="shared" si="4"/>
        <v/>
      </c>
    </row>
    <row r="7" spans="2:11" x14ac:dyDescent="0.25">
      <c r="B7" s="24">
        <v>5</v>
      </c>
      <c r="C7" s="24">
        <v>1</v>
      </c>
      <c r="D7" s="24">
        <f t="shared" si="0"/>
        <v>0.11627906976744186</v>
      </c>
      <c r="E7" s="24">
        <f t="shared" si="1"/>
        <v>0.13601410056475929</v>
      </c>
      <c r="F7" s="24">
        <f t="shared" si="2"/>
        <v>1.9735030797317435E-2</v>
      </c>
      <c r="J7" s="36">
        <f t="shared" si="3"/>
        <v>9.3023255813953487E-2</v>
      </c>
      <c r="K7" s="36">
        <f t="shared" si="4"/>
        <v>4.2990844750805807E-2</v>
      </c>
    </row>
    <row r="8" spans="2:11" x14ac:dyDescent="0.25">
      <c r="B8" s="24">
        <v>6</v>
      </c>
      <c r="C8" s="24">
        <v>1.33</v>
      </c>
      <c r="D8" s="24">
        <f t="shared" si="0"/>
        <v>0.13953488372093023</v>
      </c>
      <c r="E8" s="24">
        <f t="shared" si="1"/>
        <v>0.17670808457421963</v>
      </c>
      <c r="F8" s="24">
        <f t="shared" si="2"/>
        <v>3.7173200853289401E-2</v>
      </c>
      <c r="J8" s="36">
        <f t="shared" si="3"/>
        <v>0.11627906976744186</v>
      </c>
      <c r="K8" s="36">
        <f t="shared" si="4"/>
        <v>6.0429014806777773E-2</v>
      </c>
    </row>
    <row r="9" spans="2:11" x14ac:dyDescent="0.25">
      <c r="B9" s="24">
        <v>7</v>
      </c>
      <c r="C9" s="24">
        <v>1.3</v>
      </c>
      <c r="D9" s="24">
        <f t="shared" si="0"/>
        <v>0.16279069767441862</v>
      </c>
      <c r="E9" s="24">
        <f t="shared" si="1"/>
        <v>0.17308922482589634</v>
      </c>
      <c r="F9" s="24">
        <f t="shared" si="2"/>
        <v>1.0298527151477721E-2</v>
      </c>
      <c r="J9" s="36">
        <f t="shared" si="3"/>
        <v>0.13953488372093023</v>
      </c>
      <c r="K9" s="36">
        <f t="shared" si="4"/>
        <v>3.3554341104966107E-2</v>
      </c>
    </row>
    <row r="10" spans="2:11" x14ac:dyDescent="0.25">
      <c r="B10" s="24">
        <v>8</v>
      </c>
      <c r="C10" s="24">
        <v>1.5</v>
      </c>
      <c r="D10" s="24">
        <f t="shared" si="0"/>
        <v>0.18604651162790697</v>
      </c>
      <c r="E10" s="24">
        <f t="shared" si="1"/>
        <v>0.19691783330111087</v>
      </c>
      <c r="F10" s="24">
        <f t="shared" si="2"/>
        <v>1.0871321673203899E-2</v>
      </c>
      <c r="J10" s="36">
        <f t="shared" si="3"/>
        <v>0.16279069767441862</v>
      </c>
      <c r="K10" s="36">
        <f t="shared" si="4"/>
        <v>3.4127135626692257E-2</v>
      </c>
    </row>
    <row r="11" spans="2:11" x14ac:dyDescent="0.25">
      <c r="B11" s="24">
        <v>9</v>
      </c>
      <c r="C11" s="24">
        <v>1.6</v>
      </c>
      <c r="D11" s="24">
        <f t="shared" si="0"/>
        <v>0.20930232558139536</v>
      </c>
      <c r="E11" s="24">
        <f t="shared" si="1"/>
        <v>0.20857339159585525</v>
      </c>
      <c r="F11" s="24">
        <f t="shared" si="2"/>
        <v>7.2893398554010891E-4</v>
      </c>
      <c r="J11" s="36">
        <f t="shared" si="3"/>
        <v>0.18604651162790697</v>
      </c>
      <c r="K11" s="36">
        <f t="shared" si="4"/>
        <v>2.2526879967948277E-2</v>
      </c>
    </row>
    <row r="12" spans="2:11" x14ac:dyDescent="0.25">
      <c r="B12" s="24">
        <v>10</v>
      </c>
      <c r="C12" s="24">
        <v>2</v>
      </c>
      <c r="D12" s="24">
        <f t="shared" si="0"/>
        <v>0.23255813953488372</v>
      </c>
      <c r="E12" s="24" t="str">
        <f t="shared" si="1"/>
        <v/>
      </c>
      <c r="F12" s="24" t="str">
        <f t="shared" si="2"/>
        <v/>
      </c>
      <c r="J12" s="36">
        <f t="shared" si="3"/>
        <v>0.20930232558139536</v>
      </c>
      <c r="K12" s="36" t="str">
        <f t="shared" si="4"/>
        <v/>
      </c>
    </row>
    <row r="13" spans="2:11" x14ac:dyDescent="0.25">
      <c r="B13" s="24">
        <v>11</v>
      </c>
      <c r="C13" s="24">
        <v>2</v>
      </c>
      <c r="D13" s="24">
        <f t="shared" si="0"/>
        <v>0.2558139534883721</v>
      </c>
      <c r="E13" s="24">
        <f t="shared" si="1"/>
        <v>0.25352836557707814</v>
      </c>
      <c r="F13" s="24">
        <f t="shared" si="2"/>
        <v>2.2855879112939625E-3</v>
      </c>
      <c r="J13" s="36">
        <f t="shared" si="3"/>
        <v>0.23255813953488372</v>
      </c>
      <c r="K13" s="36">
        <f t="shared" si="4"/>
        <v>2.0970226042194423E-2</v>
      </c>
    </row>
    <row r="14" spans="2:11" x14ac:dyDescent="0.25">
      <c r="B14" s="24">
        <v>12</v>
      </c>
      <c r="C14" s="24">
        <v>3</v>
      </c>
      <c r="D14" s="24">
        <f t="shared" si="0"/>
        <v>0.27906976744186046</v>
      </c>
      <c r="E14" s="24" t="str">
        <f t="shared" si="1"/>
        <v/>
      </c>
      <c r="F14" s="24" t="str">
        <f t="shared" si="2"/>
        <v/>
      </c>
      <c r="J14" s="36">
        <f t="shared" si="3"/>
        <v>0.2558139534883721</v>
      </c>
      <c r="K14" s="36" t="str">
        <f t="shared" si="4"/>
        <v/>
      </c>
    </row>
    <row r="15" spans="2:11" x14ac:dyDescent="0.25">
      <c r="B15" s="24">
        <v>13</v>
      </c>
      <c r="C15" s="24">
        <v>3</v>
      </c>
      <c r="D15" s="24">
        <f t="shared" si="0"/>
        <v>0.30232558139534882</v>
      </c>
      <c r="E15" s="24" t="str">
        <f t="shared" si="1"/>
        <v/>
      </c>
      <c r="F15" s="24" t="str">
        <f t="shared" si="2"/>
        <v/>
      </c>
      <c r="J15" s="36">
        <f t="shared" si="3"/>
        <v>0.27906976744186046</v>
      </c>
      <c r="K15" s="36" t="str">
        <f t="shared" si="4"/>
        <v/>
      </c>
    </row>
    <row r="16" spans="2:11" x14ac:dyDescent="0.25">
      <c r="B16" s="24">
        <v>14</v>
      </c>
      <c r="C16" s="24">
        <v>3</v>
      </c>
      <c r="D16" s="24">
        <f t="shared" si="0"/>
        <v>0.32558139534883723</v>
      </c>
      <c r="E16" s="24" t="str">
        <f t="shared" si="1"/>
        <v/>
      </c>
      <c r="F16" s="24" t="str">
        <f t="shared" si="2"/>
        <v/>
      </c>
      <c r="J16" s="36">
        <f t="shared" si="3"/>
        <v>0.30232558139534882</v>
      </c>
      <c r="K16" s="36" t="str">
        <f t="shared" si="4"/>
        <v/>
      </c>
    </row>
    <row r="17" spans="2:11" x14ac:dyDescent="0.25">
      <c r="B17" s="24">
        <v>15</v>
      </c>
      <c r="C17" s="24">
        <v>3</v>
      </c>
      <c r="D17" s="24">
        <f t="shared" si="0"/>
        <v>0.34883720930232559</v>
      </c>
      <c r="E17" s="24">
        <f t="shared" si="1"/>
        <v>0.35505903353021767</v>
      </c>
      <c r="F17" s="24">
        <f t="shared" si="2"/>
        <v>6.221824227892081E-3</v>
      </c>
      <c r="J17" s="36">
        <f t="shared" si="3"/>
        <v>0.32558139534883723</v>
      </c>
      <c r="K17" s="36">
        <f t="shared" si="4"/>
        <v>2.9477638181380439E-2</v>
      </c>
    </row>
    <row r="18" spans="2:11" x14ac:dyDescent="0.25">
      <c r="B18" s="24">
        <v>16</v>
      </c>
      <c r="C18" s="24">
        <v>3.5</v>
      </c>
      <c r="D18" s="24">
        <f t="shared" si="0"/>
        <v>0.37209302325581395</v>
      </c>
      <c r="E18" s="24">
        <f t="shared" si="1"/>
        <v>0.40052194244837885</v>
      </c>
      <c r="F18" s="24">
        <f t="shared" si="2"/>
        <v>2.8428919192564905E-2</v>
      </c>
      <c r="J18" s="36">
        <f t="shared" si="3"/>
        <v>0.34883720930232559</v>
      </c>
      <c r="K18" s="36">
        <f t="shared" si="4"/>
        <v>5.1684733146053263E-2</v>
      </c>
    </row>
    <row r="19" spans="2:11" x14ac:dyDescent="0.25">
      <c r="B19" s="24">
        <v>17</v>
      </c>
      <c r="C19" s="24">
        <v>3.9</v>
      </c>
      <c r="D19" s="24">
        <f t="shared" si="0"/>
        <v>0.39534883720930231</v>
      </c>
      <c r="E19" s="24">
        <f t="shared" si="1"/>
        <v>0.43457376758714805</v>
      </c>
      <c r="F19" s="24">
        <f t="shared" si="2"/>
        <v>3.9224930377845746E-2</v>
      </c>
      <c r="J19" s="36">
        <f t="shared" si="3"/>
        <v>0.37209302325581395</v>
      </c>
      <c r="K19" s="36">
        <f t="shared" si="4"/>
        <v>6.2480744331334104E-2</v>
      </c>
    </row>
    <row r="20" spans="2:11" x14ac:dyDescent="0.25">
      <c r="B20" s="24">
        <v>18</v>
      </c>
      <c r="C20" s="24">
        <v>4</v>
      </c>
      <c r="D20" s="24">
        <f t="shared" si="0"/>
        <v>0.41860465116279072</v>
      </c>
      <c r="E20" s="24" t="str">
        <f t="shared" si="1"/>
        <v/>
      </c>
      <c r="F20" s="24" t="str">
        <f t="shared" si="2"/>
        <v/>
      </c>
      <c r="J20" s="36">
        <f t="shared" si="3"/>
        <v>0.39534883720930231</v>
      </c>
      <c r="K20" s="36" t="str">
        <f t="shared" si="4"/>
        <v/>
      </c>
    </row>
    <row r="21" spans="2:11" x14ac:dyDescent="0.25">
      <c r="B21" s="24">
        <v>19</v>
      </c>
      <c r="C21" s="24">
        <v>4</v>
      </c>
      <c r="D21" s="24">
        <f t="shared" si="0"/>
        <v>0.44186046511627908</v>
      </c>
      <c r="E21" s="24" t="str">
        <f t="shared" si="1"/>
        <v/>
      </c>
      <c r="F21" s="24" t="str">
        <f t="shared" si="2"/>
        <v/>
      </c>
      <c r="J21" s="36">
        <f t="shared" si="3"/>
        <v>0.41860465116279072</v>
      </c>
      <c r="K21" s="36" t="str">
        <f t="shared" si="4"/>
        <v/>
      </c>
    </row>
    <row r="22" spans="2:11" x14ac:dyDescent="0.25">
      <c r="B22" s="24">
        <v>20</v>
      </c>
      <c r="C22" s="24">
        <v>4</v>
      </c>
      <c r="D22" s="24">
        <f t="shared" si="0"/>
        <v>0.46511627906976744</v>
      </c>
      <c r="E22" s="24" t="str">
        <f t="shared" si="1"/>
        <v/>
      </c>
      <c r="F22" s="24" t="str">
        <f t="shared" si="2"/>
        <v/>
      </c>
      <c r="J22" s="36">
        <f t="shared" si="3"/>
        <v>0.44186046511627908</v>
      </c>
      <c r="K22" s="36" t="str">
        <f t="shared" si="4"/>
        <v/>
      </c>
    </row>
    <row r="23" spans="2:11" x14ac:dyDescent="0.25">
      <c r="B23" s="24">
        <v>21</v>
      </c>
      <c r="C23" s="24">
        <v>4</v>
      </c>
      <c r="D23" s="24">
        <f t="shared" si="0"/>
        <v>0.48837209302325579</v>
      </c>
      <c r="E23" s="24" t="str">
        <f t="shared" si="1"/>
        <v/>
      </c>
      <c r="F23" s="24" t="str">
        <f t="shared" si="2"/>
        <v/>
      </c>
      <c r="J23" s="36">
        <f t="shared" si="3"/>
        <v>0.46511627906976744</v>
      </c>
      <c r="K23" s="36" t="str">
        <f t="shared" si="4"/>
        <v/>
      </c>
    </row>
    <row r="24" spans="2:11" x14ac:dyDescent="0.25">
      <c r="B24" s="24">
        <v>22</v>
      </c>
      <c r="C24" s="24">
        <v>4</v>
      </c>
      <c r="D24" s="24">
        <f t="shared" si="0"/>
        <v>0.51162790697674421</v>
      </c>
      <c r="E24" s="24">
        <f t="shared" si="1"/>
        <v>0.44278009900197174</v>
      </c>
      <c r="F24" s="24">
        <f t="shared" si="2"/>
        <v>6.8847807974772468E-2</v>
      </c>
      <c r="J24" s="36">
        <f t="shared" si="3"/>
        <v>0.48837209302325579</v>
      </c>
      <c r="K24" s="36">
        <f t="shared" si="4"/>
        <v>4.5591994021284055E-2</v>
      </c>
    </row>
    <row r="25" spans="2:11" x14ac:dyDescent="0.25">
      <c r="B25" s="24">
        <v>23</v>
      </c>
      <c r="C25" s="24">
        <v>5</v>
      </c>
      <c r="D25" s="24">
        <f t="shared" si="0"/>
        <v>0.53488372093023251</v>
      </c>
      <c r="E25" s="24">
        <f t="shared" si="1"/>
        <v>0.51856986265300264</v>
      </c>
      <c r="F25" s="24">
        <f t="shared" si="2"/>
        <v>1.6313858277229865E-2</v>
      </c>
      <c r="J25" s="36">
        <f t="shared" si="3"/>
        <v>0.51162790697674421</v>
      </c>
      <c r="K25" s="36">
        <f t="shared" si="4"/>
        <v>6.9419556762584378E-3</v>
      </c>
    </row>
    <row r="26" spans="2:11" x14ac:dyDescent="0.25">
      <c r="B26" s="24">
        <v>24</v>
      </c>
      <c r="C26" s="24">
        <v>5.3</v>
      </c>
      <c r="D26" s="24">
        <f t="shared" si="0"/>
        <v>0.55813953488372092</v>
      </c>
      <c r="E26" s="24">
        <f t="shared" si="1"/>
        <v>0.53922885972328305</v>
      </c>
      <c r="F26" s="24">
        <f t="shared" si="2"/>
        <v>1.8910675160437873E-2</v>
      </c>
      <c r="J26" s="36">
        <f t="shared" si="3"/>
        <v>0.53488372093023251</v>
      </c>
      <c r="K26" s="36">
        <f t="shared" si="4"/>
        <v>4.3451387930505403E-3</v>
      </c>
    </row>
    <row r="27" spans="2:11" x14ac:dyDescent="0.25">
      <c r="B27" s="24">
        <v>25</v>
      </c>
      <c r="C27" s="24">
        <v>6</v>
      </c>
      <c r="D27" s="24">
        <f t="shared" si="0"/>
        <v>0.58139534883720934</v>
      </c>
      <c r="E27" s="24">
        <f t="shared" si="1"/>
        <v>0.58405114976902306</v>
      </c>
      <c r="F27" s="24">
        <f t="shared" si="2"/>
        <v>2.6558009318137232E-3</v>
      </c>
      <c r="J27" s="36">
        <f t="shared" si="3"/>
        <v>0.55813953488372092</v>
      </c>
      <c r="K27" s="36">
        <f t="shared" si="4"/>
        <v>2.5911614885302137E-2</v>
      </c>
    </row>
    <row r="28" spans="2:11" x14ac:dyDescent="0.25">
      <c r="B28" s="24">
        <v>26</v>
      </c>
      <c r="C28" s="24">
        <v>6.43</v>
      </c>
      <c r="D28" s="24">
        <f t="shared" si="0"/>
        <v>0.60465116279069764</v>
      </c>
      <c r="E28" s="24">
        <f t="shared" si="1"/>
        <v>0.60939500770660837</v>
      </c>
      <c r="F28" s="24">
        <f t="shared" si="2"/>
        <v>4.7438449159107332E-3</v>
      </c>
      <c r="J28" s="36">
        <f t="shared" si="3"/>
        <v>0.58139534883720934</v>
      </c>
      <c r="K28" s="36">
        <f t="shared" si="4"/>
        <v>2.7999658869399036E-2</v>
      </c>
    </row>
    <row r="29" spans="2:11" x14ac:dyDescent="0.25">
      <c r="B29" s="24">
        <v>27</v>
      </c>
      <c r="C29" s="24">
        <v>6.6</v>
      </c>
      <c r="D29" s="24">
        <f t="shared" si="0"/>
        <v>0.62790697674418605</v>
      </c>
      <c r="E29" s="24">
        <f t="shared" si="1"/>
        <v>0.61898337921592439</v>
      </c>
      <c r="F29" s="24">
        <f t="shared" si="2"/>
        <v>8.923597528261662E-3</v>
      </c>
      <c r="J29" s="36">
        <f t="shared" si="3"/>
        <v>0.60465116279069764</v>
      </c>
      <c r="K29" s="36">
        <f t="shared" si="4"/>
        <v>1.4332216425226751E-2</v>
      </c>
    </row>
    <row r="30" spans="2:11" x14ac:dyDescent="0.25">
      <c r="B30" s="24">
        <v>28</v>
      </c>
      <c r="C30" s="24">
        <v>8</v>
      </c>
      <c r="D30" s="24">
        <f t="shared" si="0"/>
        <v>0.65116279069767447</v>
      </c>
      <c r="E30" s="24" t="str">
        <f t="shared" si="1"/>
        <v/>
      </c>
      <c r="F30" s="24" t="str">
        <f t="shared" si="2"/>
        <v/>
      </c>
      <c r="J30" s="36">
        <f t="shared" si="3"/>
        <v>0.62790697674418605</v>
      </c>
      <c r="K30" s="36" t="str">
        <f t="shared" si="4"/>
        <v/>
      </c>
    </row>
    <row r="31" spans="2:11" x14ac:dyDescent="0.25">
      <c r="B31" s="24">
        <v>29</v>
      </c>
      <c r="C31" s="24">
        <v>8</v>
      </c>
      <c r="D31" s="24">
        <f t="shared" si="0"/>
        <v>0.67441860465116277</v>
      </c>
      <c r="E31" s="24">
        <f t="shared" si="1"/>
        <v>0.6895059819317475</v>
      </c>
      <c r="F31" s="24">
        <f t="shared" si="2"/>
        <v>1.5087377280584735E-2</v>
      </c>
      <c r="J31" s="36">
        <f t="shared" si="3"/>
        <v>0.65116279069767447</v>
      </c>
      <c r="K31" s="36">
        <f t="shared" si="4"/>
        <v>3.8343191234073037E-2</v>
      </c>
    </row>
    <row r="32" spans="2:11" x14ac:dyDescent="0.25">
      <c r="B32" s="24">
        <v>30</v>
      </c>
      <c r="C32" s="24">
        <v>8.0299999999999994</v>
      </c>
      <c r="D32" s="24">
        <f t="shared" si="0"/>
        <v>0.69767441860465118</v>
      </c>
      <c r="E32" s="24">
        <f t="shared" si="1"/>
        <v>0.69086481572351399</v>
      </c>
      <c r="F32" s="24">
        <f t="shared" si="2"/>
        <v>6.8096028811371889E-3</v>
      </c>
      <c r="J32" s="36">
        <f t="shared" si="3"/>
        <v>0.67441860465116277</v>
      </c>
      <c r="K32" s="36">
        <f t="shared" si="4"/>
        <v>1.6446211072351224E-2</v>
      </c>
    </row>
    <row r="33" spans="2:11" x14ac:dyDescent="0.25">
      <c r="B33" s="24">
        <v>31</v>
      </c>
      <c r="C33" s="24">
        <v>8.52</v>
      </c>
      <c r="D33" s="24">
        <f t="shared" si="0"/>
        <v>0.72093023255813948</v>
      </c>
      <c r="E33" s="24">
        <f t="shared" si="1"/>
        <v>0.71223584341863166</v>
      </c>
      <c r="F33" s="24">
        <f t="shared" si="2"/>
        <v>8.6943891395078188E-3</v>
      </c>
      <c r="J33" s="36">
        <f t="shared" si="3"/>
        <v>0.69767441860465118</v>
      </c>
      <c r="K33" s="36">
        <f t="shared" si="4"/>
        <v>1.4561424813980484E-2</v>
      </c>
    </row>
    <row r="34" spans="2:11" x14ac:dyDescent="0.25">
      <c r="B34" s="24">
        <v>32</v>
      </c>
      <c r="C34" s="24">
        <v>8.5</v>
      </c>
      <c r="D34" s="24">
        <f t="shared" si="0"/>
        <v>0.7441860465116279</v>
      </c>
      <c r="E34" s="24">
        <f t="shared" si="1"/>
        <v>0.71139319641641197</v>
      </c>
      <c r="F34" s="24">
        <f t="shared" si="2"/>
        <v>3.2792850095215931E-2</v>
      </c>
      <c r="J34" s="36">
        <f t="shared" si="3"/>
        <v>0.72093023255813948</v>
      </c>
      <c r="K34" s="36">
        <f t="shared" si="4"/>
        <v>9.5370361417275173E-3</v>
      </c>
    </row>
    <row r="35" spans="2:11" x14ac:dyDescent="0.25">
      <c r="B35" s="24">
        <v>33</v>
      </c>
      <c r="C35" s="24">
        <v>9</v>
      </c>
      <c r="D35" s="24">
        <f t="shared" si="0"/>
        <v>0.76744186046511631</v>
      </c>
      <c r="E35" s="24" t="str">
        <f t="shared" si="1"/>
        <v/>
      </c>
      <c r="F35" s="24" t="str">
        <f t="shared" si="2"/>
        <v/>
      </c>
      <c r="J35" s="36">
        <f t="shared" si="3"/>
        <v>0.7441860465116279</v>
      </c>
      <c r="K35" s="36" t="str">
        <f t="shared" si="4"/>
        <v/>
      </c>
    </row>
    <row r="36" spans="2:11" x14ac:dyDescent="0.25">
      <c r="B36" s="24">
        <v>34</v>
      </c>
      <c r="C36" s="24">
        <v>9</v>
      </c>
      <c r="D36" s="24">
        <f t="shared" si="0"/>
        <v>0.79069767441860461</v>
      </c>
      <c r="E36" s="24">
        <f t="shared" si="1"/>
        <v>0.73173754653003897</v>
      </c>
      <c r="F36" s="24">
        <f t="shared" si="2"/>
        <v>5.8960127888565639E-2</v>
      </c>
      <c r="J36" s="36">
        <f t="shared" si="3"/>
        <v>0.76744186046511631</v>
      </c>
      <c r="K36" s="36">
        <f t="shared" si="4"/>
        <v>3.5704313935077336E-2</v>
      </c>
    </row>
    <row r="37" spans="2:11" x14ac:dyDescent="0.25">
      <c r="B37" s="24">
        <v>35</v>
      </c>
      <c r="C37" s="24">
        <v>9.5299999999999994</v>
      </c>
      <c r="D37" s="24">
        <f t="shared" si="0"/>
        <v>0.81395348837209303</v>
      </c>
      <c r="E37" s="24">
        <f t="shared" si="1"/>
        <v>0.7517390464083793</v>
      </c>
      <c r="F37" s="24">
        <f t="shared" si="2"/>
        <v>6.2214441963713729E-2</v>
      </c>
      <c r="J37" s="36">
        <f t="shared" si="3"/>
        <v>0.79069767441860461</v>
      </c>
      <c r="K37" s="36">
        <f t="shared" si="4"/>
        <v>3.8958628010225316E-2</v>
      </c>
    </row>
    <row r="38" spans="2:11" x14ac:dyDescent="0.25">
      <c r="B38" s="24">
        <v>36</v>
      </c>
      <c r="C38" s="24">
        <v>10</v>
      </c>
      <c r="D38" s="24">
        <f t="shared" si="0"/>
        <v>0.83720930232558144</v>
      </c>
      <c r="E38" s="24">
        <f t="shared" si="1"/>
        <v>0.76822502285405125</v>
      </c>
      <c r="F38" s="24">
        <f t="shared" si="2"/>
        <v>6.8984279471530185E-2</v>
      </c>
      <c r="J38" s="36">
        <f t="shared" si="3"/>
        <v>0.81395348837209303</v>
      </c>
      <c r="K38" s="36">
        <f t="shared" si="4"/>
        <v>4.5728465518041772E-2</v>
      </c>
    </row>
    <row r="39" spans="2:11" x14ac:dyDescent="0.25">
      <c r="B39" s="24">
        <v>37</v>
      </c>
      <c r="C39" s="24">
        <v>12</v>
      </c>
      <c r="D39" s="24">
        <f t="shared" si="0"/>
        <v>0.86046511627906974</v>
      </c>
      <c r="E39" s="24">
        <f t="shared" si="1"/>
        <v>0.82698655399152832</v>
      </c>
      <c r="F39" s="24">
        <f t="shared" si="2"/>
        <v>3.3478562287541425E-2</v>
      </c>
      <c r="J39" s="36">
        <f t="shared" si="3"/>
        <v>0.83720930232558144</v>
      </c>
      <c r="K39" s="36">
        <f t="shared" si="4"/>
        <v>1.0222748334053122E-2</v>
      </c>
    </row>
    <row r="40" spans="2:11" x14ac:dyDescent="0.25">
      <c r="B40" s="24">
        <v>38</v>
      </c>
      <c r="C40" s="24">
        <v>18</v>
      </c>
      <c r="D40" s="24">
        <f t="shared" si="0"/>
        <v>0.88372093023255816</v>
      </c>
      <c r="E40" s="24" t="str">
        <f t="shared" si="1"/>
        <v/>
      </c>
      <c r="F40" s="24" t="str">
        <f t="shared" si="2"/>
        <v/>
      </c>
      <c r="J40" s="36">
        <f t="shared" si="3"/>
        <v>0.86046511627906974</v>
      </c>
      <c r="K40" s="36" t="str">
        <f t="shared" si="4"/>
        <v/>
      </c>
    </row>
    <row r="41" spans="2:11" x14ac:dyDescent="0.25">
      <c r="B41" s="24">
        <v>39</v>
      </c>
      <c r="C41" s="24">
        <v>18</v>
      </c>
      <c r="D41" s="24">
        <f t="shared" si="0"/>
        <v>0.90697674418604646</v>
      </c>
      <c r="E41" s="24">
        <f t="shared" si="1"/>
        <v>0.92803525605827697</v>
      </c>
      <c r="F41" s="24">
        <f t="shared" si="2"/>
        <v>2.1058511872230512E-2</v>
      </c>
      <c r="J41" s="36">
        <f t="shared" si="3"/>
        <v>0.88372093023255816</v>
      </c>
      <c r="K41" s="36">
        <f t="shared" si="4"/>
        <v>4.4314325825718814E-2</v>
      </c>
    </row>
    <row r="42" spans="2:11" x14ac:dyDescent="0.25">
      <c r="B42" s="24">
        <v>40</v>
      </c>
      <c r="C42" s="24">
        <v>20</v>
      </c>
      <c r="D42" s="24">
        <f t="shared" si="0"/>
        <v>0.93023255813953487</v>
      </c>
      <c r="E42" s="24" t="str">
        <f t="shared" si="1"/>
        <v/>
      </c>
      <c r="F42" s="24" t="str">
        <f t="shared" si="2"/>
        <v/>
      </c>
      <c r="J42" s="36">
        <f t="shared" si="3"/>
        <v>0.90697674418604646</v>
      </c>
      <c r="K42" s="36" t="str">
        <f t="shared" si="4"/>
        <v/>
      </c>
    </row>
    <row r="43" spans="2:11" x14ac:dyDescent="0.25">
      <c r="B43" s="24">
        <v>41</v>
      </c>
      <c r="C43" s="24">
        <v>20</v>
      </c>
      <c r="D43" s="24">
        <f t="shared" si="0"/>
        <v>0.95348837209302328</v>
      </c>
      <c r="E43" s="24">
        <f t="shared" si="1"/>
        <v>0.94628035996899496</v>
      </c>
      <c r="F43" s="24">
        <f t="shared" si="2"/>
        <v>7.208012124028329E-3</v>
      </c>
      <c r="J43" s="36">
        <f t="shared" si="3"/>
        <v>0.93023255813953487</v>
      </c>
      <c r="K43" s="36">
        <f t="shared" si="4"/>
        <v>1.6047801829460084E-2</v>
      </c>
    </row>
    <row r="44" spans="2:11" x14ac:dyDescent="0.25">
      <c r="B44" s="24">
        <v>42</v>
      </c>
      <c r="C44" s="24">
        <v>22</v>
      </c>
      <c r="D44" s="24">
        <f t="shared" si="0"/>
        <v>0.97674418604651159</v>
      </c>
      <c r="E44" s="24">
        <f t="shared" si="1"/>
        <v>0.95989981250544465</v>
      </c>
      <c r="F44" s="24">
        <f t="shared" si="2"/>
        <v>1.6844373541066937E-2</v>
      </c>
      <c r="J44" s="36">
        <f t="shared" si="3"/>
        <v>0.95348837209302328</v>
      </c>
      <c r="K44" s="36">
        <f t="shared" si="4"/>
        <v>6.4114404124213653E-3</v>
      </c>
    </row>
    <row r="45" spans="2:11" x14ac:dyDescent="0.25">
      <c r="B45" s="24">
        <v>43</v>
      </c>
      <c r="C45" s="24">
        <v>22.3</v>
      </c>
      <c r="D45" s="24">
        <f t="shared" si="0"/>
        <v>1</v>
      </c>
      <c r="E45" s="24">
        <f t="shared" si="1"/>
        <v>0.96162058067449385</v>
      </c>
      <c r="F45" s="24">
        <f t="shared" si="2"/>
        <v>3.8379419325506148E-2</v>
      </c>
      <c r="J45" s="36">
        <f t="shared" si="3"/>
        <v>0.97674418604651159</v>
      </c>
      <c r="K45" s="36">
        <f t="shared" si="4"/>
        <v>1.5123605372017734E-2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DCBE-E3DE-4C98-97FB-49F0EB871AEF}">
  <sheetPr>
    <tabColor theme="9" tint="-0.249977111117893"/>
  </sheetPr>
  <dimension ref="B2:Q2160"/>
  <sheetViews>
    <sheetView zoomScale="80" zoomScaleNormal="80" workbookViewId="0">
      <selection activeCell="O7" sqref="O7"/>
    </sheetView>
  </sheetViews>
  <sheetFormatPr baseColWidth="10" defaultRowHeight="15" x14ac:dyDescent="0.25"/>
  <cols>
    <col min="1" max="1" width="4.28515625" style="22" customWidth="1"/>
    <col min="2" max="2" width="11.42578125" style="22"/>
    <col min="3" max="3" width="3.85546875" style="22" customWidth="1"/>
    <col min="4" max="4" width="9.5703125" style="22" customWidth="1"/>
    <col min="5" max="5" width="10.5703125" style="22" customWidth="1"/>
    <col min="6" max="6" width="4" style="22" customWidth="1"/>
    <col min="7" max="7" width="11.42578125" style="22"/>
    <col min="8" max="8" width="21.5703125" style="22" bestFit="1" customWidth="1"/>
    <col min="9" max="11" width="11.42578125" style="22"/>
    <col min="12" max="12" width="40.5703125" style="22" bestFit="1" customWidth="1"/>
    <col min="13" max="13" width="4.28515625" style="22" customWidth="1"/>
    <col min="14" max="14" width="11.42578125" style="22"/>
    <col min="15" max="15" width="14.28515625" style="22" customWidth="1"/>
    <col min="16" max="16384" width="11.42578125" style="22"/>
  </cols>
  <sheetData>
    <row r="2" spans="2:17" x14ac:dyDescent="0.25">
      <c r="B2" s="21" t="s">
        <v>39</v>
      </c>
      <c r="D2" s="21" t="s">
        <v>87</v>
      </c>
      <c r="E2" s="24">
        <f>COUNT(G3:G2160)</f>
        <v>2158</v>
      </c>
      <c r="G2" s="21" t="s">
        <v>65</v>
      </c>
      <c r="H2" s="21" t="s">
        <v>88</v>
      </c>
      <c r="I2" s="21" t="s">
        <v>89</v>
      </c>
      <c r="J2" s="21" t="s">
        <v>90</v>
      </c>
      <c r="K2" s="21" t="s">
        <v>91</v>
      </c>
      <c r="L2" s="21" t="s">
        <v>92</v>
      </c>
      <c r="N2" s="21" t="s">
        <v>93</v>
      </c>
      <c r="O2" s="29">
        <f ca="1">SUM(L3:L2160)</f>
        <v>-2158.3005015832941</v>
      </c>
    </row>
    <row r="3" spans="2:17" x14ac:dyDescent="0.25">
      <c r="B3" s="24">
        <v>8.7038667932140168</v>
      </c>
      <c r="G3" s="24">
        <v>1</v>
      </c>
      <c r="H3" s="25" cm="1">
        <f t="array" ref="H3:H2160">_xlfn._xlws.SORT(B3:B2160)</f>
        <v>3.5597948359821006</v>
      </c>
      <c r="I3" s="24" cm="1">
        <f t="array" aca="1" ref="I3" ca="1">INDIRECT(ADDRESS(($E$2+1-G3)+2,8))</f>
        <v>14.276667277102637</v>
      </c>
      <c r="J3" s="24">
        <f>_xlfn.WEIBULL.DIST(H3,$E$5,$E$6,TRUE)</f>
        <v>5.7667487749012212E-4</v>
      </c>
      <c r="K3" s="24">
        <f ca="1">_xlfn.WEIBULL.DIST(I3,$E$5,$E$6,TRUE)</f>
        <v>0.99999835128651993</v>
      </c>
      <c r="L3" s="24">
        <f ca="1">((2*G3-1)/$E$2)*(LN(J3)+LN(1-K3))</f>
        <v>-9.6263888804675891E-3</v>
      </c>
      <c r="N3" s="21" t="s">
        <v>94</v>
      </c>
      <c r="O3" s="24">
        <f ca="1">-E2-O2</f>
        <v>0.30050158329413534</v>
      </c>
    </row>
    <row r="4" spans="2:17" x14ac:dyDescent="0.25">
      <c r="B4" s="24">
        <v>8.6887052421681084</v>
      </c>
      <c r="D4" s="93" t="s">
        <v>77</v>
      </c>
      <c r="E4" s="94"/>
      <c r="G4" s="24">
        <v>2</v>
      </c>
      <c r="H4" s="24">
        <v>3.9554338822809343</v>
      </c>
      <c r="I4" s="24" cm="1">
        <f t="array" aca="1" ref="I4" ca="1">INDIRECT(ADDRESS(($E$2+1-G4)+2,8))</f>
        <v>13.514993033788405</v>
      </c>
      <c r="J4" s="24">
        <f t="shared" ref="J4:J67" si="0">_xlfn.WEIBULL.DIST(H4,$E$5,$E$6,TRUE)</f>
        <v>1.2355552834670018E-3</v>
      </c>
      <c r="K4" s="24">
        <f t="shared" ref="K4:K67" ca="1" si="1">_xlfn.WEIBULL.DIST(I4,$E$5,$E$6,TRUE)</f>
        <v>0.99987105307849067</v>
      </c>
      <c r="L4" s="24">
        <f ca="1">((2*G4-1)/$E$2)*(LN(J4)+LN(1-K4))</f>
        <v>-2.1759515042384769E-2</v>
      </c>
    </row>
    <row r="5" spans="2:17" x14ac:dyDescent="0.25">
      <c r="B5" s="24">
        <v>9.5932330887268265</v>
      </c>
      <c r="D5" s="24" t="s">
        <v>18</v>
      </c>
      <c r="E5" s="27">
        <v>7.23356791862681</v>
      </c>
      <c r="G5" s="24">
        <v>3</v>
      </c>
      <c r="H5" s="24">
        <v>4.0523836651508311</v>
      </c>
      <c r="I5" s="24" cm="1">
        <f t="array" aca="1" ref="I5" ca="1">INDIRECT(ADDRESS(($E$2+1-G5)+2,8))</f>
        <v>13.454000092504453</v>
      </c>
      <c r="J5" s="24">
        <f t="shared" si="0"/>
        <v>1.471912815359792E-3</v>
      </c>
      <c r="K5" s="24">
        <f t="shared" ca="1" si="1"/>
        <v>0.99982796592986767</v>
      </c>
      <c r="L5" s="24">
        <f t="shared" ref="L5:L67" ca="1" si="2">((2*G5-1)/$E$2)*(LN(J5)+LN(1-K5))</f>
        <v>-3.5192332038292667E-2</v>
      </c>
      <c r="N5" s="22" t="s">
        <v>95</v>
      </c>
      <c r="O5">
        <f ca="1" xml:space="preserve"> (1+ 0.2/E2)*O3</f>
        <v>0.30052943330185489</v>
      </c>
    </row>
    <row r="6" spans="2:17" x14ac:dyDescent="0.25">
      <c r="B6" s="24">
        <v>5.8531528873949679</v>
      </c>
      <c r="D6" s="24" t="s">
        <v>20</v>
      </c>
      <c r="E6" s="28">
        <v>9.9813821674239502</v>
      </c>
      <c r="G6" s="24">
        <v>4</v>
      </c>
      <c r="H6" s="24">
        <v>4.1608621497354896</v>
      </c>
      <c r="I6" s="24" cm="1">
        <f t="array" aca="1" ref="I6" ca="1">INDIRECT(ADDRESS(($E$2+1-G6)+2,8))</f>
        <v>13.105300142795128</v>
      </c>
      <c r="J6" s="24">
        <f t="shared" si="0"/>
        <v>1.781573837339913E-3</v>
      </c>
      <c r="K6" s="24">
        <f t="shared" ca="1" si="1"/>
        <v>0.99922935196876594</v>
      </c>
      <c r="L6" s="24">
        <f t="shared" ca="1" si="2"/>
        <v>-4.3785800961894619E-2</v>
      </c>
      <c r="N6" s="22" t="s">
        <v>96</v>
      </c>
      <c r="O6">
        <f ca="1">1/(1 + EXP(-0.1 + 1.24 *LN(O5) + 4.48*(O5)))</f>
        <v>0.56078979686170505</v>
      </c>
      <c r="P6" s="22" t="s">
        <v>97</v>
      </c>
      <c r="Q6" s="22" t="s">
        <v>98</v>
      </c>
    </row>
    <row r="7" spans="2:17" x14ac:dyDescent="0.25">
      <c r="B7" s="24">
        <v>9.7507665148746643</v>
      </c>
      <c r="G7" s="24">
        <v>5</v>
      </c>
      <c r="H7" s="24">
        <v>4.3535768980375327</v>
      </c>
      <c r="I7" s="24" cm="1">
        <f t="array" aca="1" ref="I7" ca="1">INDIRECT(ADDRESS(($E$2+1-G7)+2,8))</f>
        <v>13.078401091351541</v>
      </c>
      <c r="J7" s="24">
        <f t="shared" si="0"/>
        <v>2.4710794100886568E-3</v>
      </c>
      <c r="K7" s="24">
        <f t="shared" ca="1" si="1"/>
        <v>0.99914339087577042</v>
      </c>
      <c r="L7" s="24">
        <f t="shared" ca="1" si="2"/>
        <v>-5.449057530651407E-2</v>
      </c>
    </row>
    <row r="8" spans="2:17" x14ac:dyDescent="0.25">
      <c r="B8" s="24">
        <v>10.236881400946874</v>
      </c>
      <c r="G8" s="24">
        <v>6</v>
      </c>
      <c r="H8" s="24">
        <v>4.5724921689609035</v>
      </c>
      <c r="I8" s="24" cm="1">
        <f t="array" aca="1" ref="I8" ca="1">INDIRECT(ADDRESS(($E$2+1-G8)+2,8))</f>
        <v>12.98677807737066</v>
      </c>
      <c r="J8" s="24">
        <f t="shared" si="0"/>
        <v>3.521938484608004E-3</v>
      </c>
      <c r="K8" s="24">
        <f t="shared" ca="1" si="1"/>
        <v>0.99878419396846019</v>
      </c>
      <c r="L8" s="24">
        <f t="shared" ca="1" si="2"/>
        <v>-6.3008345377564404E-2</v>
      </c>
    </row>
    <row r="9" spans="2:17" x14ac:dyDescent="0.25">
      <c r="B9" s="24">
        <v>7.5391138393332504</v>
      </c>
      <c r="G9" s="24">
        <v>7</v>
      </c>
      <c r="H9" s="24">
        <v>4.6237962091018945</v>
      </c>
      <c r="I9" s="24" cm="1">
        <f t="array" aca="1" ref="I9" ca="1">INDIRECT(ADDRESS(($E$2+1-G9)+2,8))</f>
        <v>12.747750022748654</v>
      </c>
      <c r="J9" s="24">
        <f t="shared" si="0"/>
        <v>3.8174135493413228E-3</v>
      </c>
      <c r="K9" s="24">
        <f t="shared" ca="1" si="1"/>
        <v>0.9971724228615606</v>
      </c>
      <c r="L9" s="24">
        <f t="shared" ca="1" si="2"/>
        <v>-6.8894682143721575E-2</v>
      </c>
    </row>
    <row r="10" spans="2:17" x14ac:dyDescent="0.25">
      <c r="B10" s="24">
        <v>9.6330724471419558</v>
      </c>
      <c r="G10" s="24">
        <v>8</v>
      </c>
      <c r="H10" s="24">
        <v>4.7432022472153941</v>
      </c>
      <c r="I10" s="24" cm="1">
        <f t="array" aca="1" ref="I10" ca="1">INDIRECT(ADDRESS(($E$2+1-G10)+2,8))</f>
        <v>12.708688629341145</v>
      </c>
      <c r="J10" s="24">
        <f t="shared" si="0"/>
        <v>4.588789301075675E-3</v>
      </c>
      <c r="K10" s="24">
        <f t="shared" ca="1" si="1"/>
        <v>0.99678362177708824</v>
      </c>
      <c r="L10" s="24">
        <f t="shared" ca="1" si="2"/>
        <v>-7.7319080536274579E-2</v>
      </c>
    </row>
    <row r="11" spans="2:17" x14ac:dyDescent="0.25">
      <c r="B11" s="24">
        <v>10.40611357481966</v>
      </c>
      <c r="G11" s="24">
        <v>9</v>
      </c>
      <c r="H11" s="24">
        <v>4.7650705043767783</v>
      </c>
      <c r="I11" s="24" cm="1">
        <f t="array" aca="1" ref="I11" ca="1">INDIRECT(ADDRESS(($E$2+1-G11)+2,8))</f>
        <v>12.674454421189335</v>
      </c>
      <c r="J11" s="24">
        <f t="shared" si="0"/>
        <v>4.7436732144250154E-3</v>
      </c>
      <c r="K11" s="24">
        <f t="shared" ca="1" si="1"/>
        <v>0.99640638544017224</v>
      </c>
      <c r="L11" s="24">
        <f t="shared" ca="1" si="2"/>
        <v>-8.6493134463793489E-2</v>
      </c>
    </row>
    <row r="12" spans="2:17" x14ac:dyDescent="0.25">
      <c r="B12" s="24">
        <v>9.5280178867128029</v>
      </c>
      <c r="G12" s="24">
        <v>10</v>
      </c>
      <c r="H12" s="24">
        <v>4.9862071003642585</v>
      </c>
      <c r="I12" s="24" cm="1">
        <f t="array" aca="1" ref="I12" ca="1">INDIRECT(ADDRESS(($E$2+1-G12)+2,8))</f>
        <v>12.63402474708947</v>
      </c>
      <c r="J12" s="24">
        <f t="shared" si="0"/>
        <v>6.5799489018549357E-3</v>
      </c>
      <c r="K12" s="24">
        <f t="shared" ca="1" si="1"/>
        <v>0.99591325459721647</v>
      </c>
      <c r="L12" s="24">
        <f t="shared" ca="1" si="2"/>
        <v>-9.2655680598584644E-2</v>
      </c>
    </row>
    <row r="13" spans="2:17" x14ac:dyDescent="0.25">
      <c r="B13" s="24">
        <v>9.8124280338667074</v>
      </c>
      <c r="G13" s="24">
        <v>11</v>
      </c>
      <c r="H13" s="24">
        <v>4.9886405777317018</v>
      </c>
      <c r="I13" s="24" cm="1">
        <f t="array" aca="1" ref="I13" ca="1">INDIRECT(ADDRESS(($E$2+1-G13)+2,8))</f>
        <v>12.62340291152052</v>
      </c>
      <c r="J13" s="24">
        <f t="shared" si="0"/>
        <v>6.603136371644956E-3</v>
      </c>
      <c r="K13" s="24">
        <f t="shared" ca="1" si="1"/>
        <v>0.99577461806581591</v>
      </c>
      <c r="L13" s="24">
        <f t="shared" ca="1" si="2"/>
        <v>-0.10205003676151322</v>
      </c>
    </row>
    <row r="14" spans="2:17" x14ac:dyDescent="0.25">
      <c r="B14" s="24">
        <v>9.7322835740900295</v>
      </c>
      <c r="G14" s="24">
        <v>12</v>
      </c>
      <c r="H14" s="24">
        <v>5.1858459087215838</v>
      </c>
      <c r="I14" s="24" cm="1">
        <f t="array" aca="1" ref="I14" ca="1">INDIRECT(ADDRESS(($E$2+1-G14)+2,8))</f>
        <v>12.580795303750772</v>
      </c>
      <c r="J14" s="24">
        <f t="shared" si="0"/>
        <v>8.7313137056157612E-3</v>
      </c>
      <c r="K14" s="24">
        <f t="shared" ca="1" si="1"/>
        <v>0.99517802331054117</v>
      </c>
      <c r="L14" s="24">
        <f t="shared" ca="1" si="2"/>
        <v>-0.10738389608871372</v>
      </c>
    </row>
    <row r="15" spans="2:17" x14ac:dyDescent="0.25">
      <c r="B15" s="24">
        <v>10.508409003661354</v>
      </c>
      <c r="G15" s="24">
        <v>13</v>
      </c>
      <c r="H15" s="24">
        <v>5.2379403753474874</v>
      </c>
      <c r="I15" s="24" cm="1">
        <f t="array" aca="1" ref="I15" ca="1">INDIRECT(ADDRESS(($E$2+1-G15)+2,8))</f>
        <v>12.570841924581355</v>
      </c>
      <c r="J15" s="24">
        <f t="shared" si="0"/>
        <v>9.3829094397402408E-3</v>
      </c>
      <c r="K15" s="24">
        <f t="shared" ca="1" si="1"/>
        <v>0.99502891609083377</v>
      </c>
      <c r="L15" s="24">
        <f t="shared" ca="1" si="2"/>
        <v>-0.11553501808992382</v>
      </c>
    </row>
    <row r="16" spans="2:17" x14ac:dyDescent="0.25">
      <c r="B16" s="24">
        <v>12.674454421189335</v>
      </c>
      <c r="G16" s="24">
        <v>14</v>
      </c>
      <c r="H16" s="24">
        <v>5.2715269322158989</v>
      </c>
      <c r="I16" s="24" cm="1">
        <f t="array" aca="1" ref="I16" ca="1">INDIRECT(ADDRESS(($E$2+1-G16)+2,8))</f>
        <v>12.556010742885315</v>
      </c>
      <c r="J16" s="24">
        <f t="shared" si="0"/>
        <v>9.8247231766247552E-3</v>
      </c>
      <c r="K16" s="24">
        <f t="shared" ca="1" si="1"/>
        <v>0.99479958561652126</v>
      </c>
      <c r="L16" s="24">
        <f t="shared" ca="1" si="2"/>
        <v>-0.12363785780384322</v>
      </c>
    </row>
    <row r="17" spans="2:12" x14ac:dyDescent="0.25">
      <c r="B17" s="24">
        <v>10.354369167663322</v>
      </c>
      <c r="G17" s="24">
        <v>15</v>
      </c>
      <c r="H17" s="24">
        <v>5.3373921874866674</v>
      </c>
      <c r="I17" s="24" cm="1">
        <f t="array" aca="1" ref="I17" ca="1">INDIRECT(ADDRESS(($E$2+1-G17)+2,8))</f>
        <v>12.543954307540847</v>
      </c>
      <c r="J17" s="24">
        <f t="shared" si="0"/>
        <v>1.0743048728802313E-2</v>
      </c>
      <c r="K17" s="24">
        <f t="shared" ca="1" si="1"/>
        <v>0.99460670213116231</v>
      </c>
      <c r="L17" s="24">
        <f t="shared" ca="1" si="2"/>
        <v>-0.13110599780256679</v>
      </c>
    </row>
    <row r="18" spans="2:12" x14ac:dyDescent="0.25">
      <c r="B18" s="24">
        <v>5.5826538506226839</v>
      </c>
      <c r="G18" s="24">
        <v>16</v>
      </c>
      <c r="H18" s="24">
        <v>5.3519751985478603</v>
      </c>
      <c r="I18" s="24" cm="1">
        <f t="array" aca="1" ref="I18" ca="1">INDIRECT(ADDRESS(($E$2+1-G18)+2,8))</f>
        <v>12.532462789491012</v>
      </c>
      <c r="J18" s="24">
        <f t="shared" si="0"/>
        <v>1.0956011712417734E-2</v>
      </c>
      <c r="K18" s="24">
        <f t="shared" ca="1" si="1"/>
        <v>0.99441733179054614</v>
      </c>
      <c r="L18" s="24">
        <f t="shared" ca="1" si="2"/>
        <v>-0.13937007296204984</v>
      </c>
    </row>
    <row r="19" spans="2:12" x14ac:dyDescent="0.25">
      <c r="B19" s="24">
        <v>12.487152674692707</v>
      </c>
      <c r="G19" s="24">
        <v>17</v>
      </c>
      <c r="H19" s="24">
        <v>5.3594057263882622</v>
      </c>
      <c r="I19" s="24" cm="1">
        <f t="array" aca="1" ref="I19" ca="1">INDIRECT(ADDRESS(($E$2+1-G19)+2,8))</f>
        <v>12.53063928663985</v>
      </c>
      <c r="J19" s="24">
        <f t="shared" si="0"/>
        <v>1.1065905183316786E-2</v>
      </c>
      <c r="K19" s="24">
        <f t="shared" ca="1" si="1"/>
        <v>0.99438677831952338</v>
      </c>
      <c r="L19" s="24">
        <f t="shared" ca="1" si="2"/>
        <v>-0.14812560678084366</v>
      </c>
    </row>
    <row r="20" spans="2:12" x14ac:dyDescent="0.25">
      <c r="B20" s="24">
        <v>11.925294245954188</v>
      </c>
      <c r="G20" s="24">
        <v>18</v>
      </c>
      <c r="H20" s="24">
        <v>5.3731097533476193</v>
      </c>
      <c r="I20" s="24" cm="1">
        <f t="array" aca="1" ref="I20" ca="1">INDIRECT(ADDRESS(($E$2+1-G20)+2,8))</f>
        <v>12.487152674692707</v>
      </c>
      <c r="J20" s="24">
        <f t="shared" si="0"/>
        <v>1.1271054591066769E-2</v>
      </c>
      <c r="K20" s="24">
        <f t="shared" ca="1" si="1"/>
        <v>0.99361578580623677</v>
      </c>
      <c r="L20" s="24">
        <f t="shared" ca="1" si="2"/>
        <v>-0.15471758511550229</v>
      </c>
    </row>
    <row r="21" spans="2:12" x14ac:dyDescent="0.25">
      <c r="B21" s="24">
        <v>9.8961463299246315</v>
      </c>
      <c r="G21" s="24">
        <v>19</v>
      </c>
      <c r="H21" s="24">
        <v>5.3758113485071446</v>
      </c>
      <c r="I21" s="24" cm="1">
        <f t="array" aca="1" ref="I21" ca="1">INDIRECT(ADDRESS(($E$2+1-G21)+2,8))</f>
        <v>12.459367614730056</v>
      </c>
      <c r="J21" s="24">
        <f t="shared" si="0"/>
        <v>1.1311878977042339E-2</v>
      </c>
      <c r="K21" s="24">
        <f t="shared" ca="1" si="1"/>
        <v>0.99307864754670938</v>
      </c>
      <c r="L21" s="24">
        <f t="shared" ca="1" si="2"/>
        <v>-0.16211153862949268</v>
      </c>
    </row>
    <row r="22" spans="2:12" x14ac:dyDescent="0.25">
      <c r="B22" s="24">
        <v>7.9207555029934209</v>
      </c>
      <c r="G22" s="24">
        <v>20</v>
      </c>
      <c r="H22" s="24">
        <v>5.3915788094217456</v>
      </c>
      <c r="I22" s="24" cm="1">
        <f t="array" aca="1" ref="I22" ca="1">INDIRECT(ADDRESS(($E$2+1-G22)+2,8))</f>
        <v>12.453486831795445</v>
      </c>
      <c r="J22" s="24">
        <f t="shared" si="0"/>
        <v>1.1552676382518908E-2</v>
      </c>
      <c r="K22" s="24">
        <f t="shared" ca="1" si="1"/>
        <v>0.99296029933601215</v>
      </c>
      <c r="L22" s="24">
        <f t="shared" ca="1" si="2"/>
        <v>-0.17018724897223114</v>
      </c>
    </row>
    <row r="23" spans="2:12" x14ac:dyDescent="0.25">
      <c r="B23" s="24">
        <v>13.514993033788405</v>
      </c>
      <c r="G23" s="24">
        <v>21</v>
      </c>
      <c r="H23" s="24">
        <v>5.4174967351210856</v>
      </c>
      <c r="I23" s="24" cm="1">
        <f t="array" aca="1" ref="I23" ca="1">INDIRECT(ADDRESS(($E$2+1-G23)+2,8))</f>
        <v>12.448895719228164</v>
      </c>
      <c r="J23" s="24">
        <f t="shared" si="0"/>
        <v>1.1958014457235964E-2</v>
      </c>
      <c r="K23" s="24">
        <f t="shared" ca="1" si="1"/>
        <v>0.99286674745635772</v>
      </c>
      <c r="L23" s="24">
        <f t="shared" ca="1" si="2"/>
        <v>-0.17800880573009953</v>
      </c>
    </row>
    <row r="24" spans="2:12" x14ac:dyDescent="0.25">
      <c r="B24" s="24">
        <v>6.1306223376041284</v>
      </c>
      <c r="G24" s="24">
        <v>22</v>
      </c>
      <c r="H24" s="24">
        <v>5.4891082180418955</v>
      </c>
      <c r="I24" s="24" cm="1">
        <f t="array" aca="1" ref="I24" ca="1">INDIRECT(ADDRESS(($E$2+1-G24)+2,8))</f>
        <v>12.413932239133077</v>
      </c>
      <c r="J24" s="24">
        <f t="shared" si="0"/>
        <v>1.3141753653978233E-2</v>
      </c>
      <c r="K24" s="24">
        <f t="shared" ca="1" si="1"/>
        <v>0.99212011058795035</v>
      </c>
      <c r="L24" s="24">
        <f t="shared" ca="1" si="2"/>
        <v>-0.18282775517518535</v>
      </c>
    </row>
    <row r="25" spans="2:12" x14ac:dyDescent="0.25">
      <c r="B25" s="24">
        <v>9.678491116699421</v>
      </c>
      <c r="G25" s="24">
        <v>23</v>
      </c>
      <c r="H25" s="24">
        <v>5.4976743726591062</v>
      </c>
      <c r="I25" s="24" cm="1">
        <f t="array" aca="1" ref="I25" ca="1">INDIRECT(ADDRESS(($E$2+1-G25)+2,8))</f>
        <v>12.379512428340087</v>
      </c>
      <c r="J25" s="24">
        <f t="shared" si="0"/>
        <v>1.3289833053121669E-2</v>
      </c>
      <c r="K25" s="24">
        <f t="shared" ca="1" si="1"/>
        <v>0.9913234833435558</v>
      </c>
      <c r="L25" s="24">
        <f t="shared" ca="1" si="2"/>
        <v>-0.18908948089213701</v>
      </c>
    </row>
    <row r="26" spans="2:12" x14ac:dyDescent="0.25">
      <c r="B26" s="24">
        <v>9.8399216251467951</v>
      </c>
      <c r="G26" s="24">
        <v>24</v>
      </c>
      <c r="H26" s="24">
        <v>5.5092745911510379</v>
      </c>
      <c r="I26" s="24" cm="1">
        <f t="array" aca="1" ref="I26" ca="1">INDIRECT(ADDRESS(($E$2+1-G26)+2,8))</f>
        <v>12.36709484272119</v>
      </c>
      <c r="J26" s="24">
        <f t="shared" si="0"/>
        <v>1.3492630938578755E-2</v>
      </c>
      <c r="K26" s="24">
        <f t="shared" ca="1" si="1"/>
        <v>0.99102038528171099</v>
      </c>
      <c r="L26" s="24">
        <f t="shared" ca="1" si="2"/>
        <v>-0.196415785609934</v>
      </c>
    </row>
    <row r="27" spans="2:12" x14ac:dyDescent="0.25">
      <c r="B27" s="24">
        <v>10.644197840613392</v>
      </c>
      <c r="G27" s="24">
        <v>25</v>
      </c>
      <c r="H27" s="24">
        <v>5.5129066422488471</v>
      </c>
      <c r="I27" s="24" cm="1">
        <f t="array" aca="1" ref="I27" ca="1">INDIRECT(ADDRESS(($E$2+1-G27)+2,8))</f>
        <v>12.3669636305727</v>
      </c>
      <c r="J27" s="24">
        <f t="shared" si="0"/>
        <v>1.3556668082509753E-2</v>
      </c>
      <c r="K27" s="24">
        <f t="shared" ca="1" si="1"/>
        <v>0.99101713695536975</v>
      </c>
      <c r="L27" s="24">
        <f t="shared" ca="1" si="2"/>
        <v>-0.20465818116035339</v>
      </c>
    </row>
    <row r="28" spans="2:12" x14ac:dyDescent="0.25">
      <c r="B28" s="24">
        <v>9.2104223982113922</v>
      </c>
      <c r="G28" s="24">
        <v>26</v>
      </c>
      <c r="H28" s="24">
        <v>5.5185842204523485</v>
      </c>
      <c r="I28" s="24" cm="1">
        <f t="array" aca="1" ref="I28" ca="1">INDIRECT(ADDRESS(($E$2+1-G28)+2,8))</f>
        <v>12.364399175380258</v>
      </c>
      <c r="J28" s="24">
        <f t="shared" si="0"/>
        <v>1.3657290063460722E-2</v>
      </c>
      <c r="K28" s="24">
        <f t="shared" ca="1" si="1"/>
        <v>0.99095345754315367</v>
      </c>
      <c r="L28" s="24">
        <f t="shared" ca="1" si="2"/>
        <v>-0.21266986937027701</v>
      </c>
    </row>
    <row r="29" spans="2:12" x14ac:dyDescent="0.25">
      <c r="B29" s="24">
        <v>11.113659809654987</v>
      </c>
      <c r="G29" s="24">
        <v>27</v>
      </c>
      <c r="H29" s="24">
        <v>5.5247785803464344</v>
      </c>
      <c r="I29" s="24" cm="1">
        <f t="array" aca="1" ref="I29" ca="1">INDIRECT(ADDRESS(($E$2+1-G29)+2,8))</f>
        <v>12.349857144347798</v>
      </c>
      <c r="J29" s="24">
        <f t="shared" si="0"/>
        <v>1.3767797549178678E-2</v>
      </c>
      <c r="K29" s="24">
        <f t="shared" ca="1" si="1"/>
        <v>0.99058534614674587</v>
      </c>
      <c r="L29" s="24">
        <f t="shared" ca="1" si="2"/>
        <v>-0.21983237850064807</v>
      </c>
    </row>
    <row r="30" spans="2:12" x14ac:dyDescent="0.25">
      <c r="B30" s="24">
        <v>10.481181688419563</v>
      </c>
      <c r="G30" s="24">
        <v>28</v>
      </c>
      <c r="H30" s="24">
        <v>5.5718390115468805</v>
      </c>
      <c r="I30" s="24" cm="1">
        <f t="array" aca="1" ref="I30" ca="1">INDIRECT(ADDRESS(($E$2+1-G30)+2,8))</f>
        <v>12.347239283409488</v>
      </c>
      <c r="J30" s="24">
        <f t="shared" si="0"/>
        <v>1.4632569820884428E-2</v>
      </c>
      <c r="K30" s="24">
        <f t="shared" ca="1" si="1"/>
        <v>0.99051779930857653</v>
      </c>
      <c r="L30" s="24">
        <f t="shared" ca="1" si="2"/>
        <v>-0.22639315805905477</v>
      </c>
    </row>
    <row r="31" spans="2:12" x14ac:dyDescent="0.25">
      <c r="B31" s="24">
        <v>6.8283335349282881</v>
      </c>
      <c r="G31" s="24">
        <v>29</v>
      </c>
      <c r="H31" s="24">
        <v>5.5757389038986478</v>
      </c>
      <c r="I31" s="24" cm="1">
        <f t="array" aca="1" ref="I31" ca="1">INDIRECT(ADDRESS(($E$2+1-G31)+2,8))</f>
        <v>12.343303271012809</v>
      </c>
      <c r="J31" s="24">
        <f t="shared" si="0"/>
        <v>1.4706267482021291E-2</v>
      </c>
      <c r="K31" s="24">
        <f t="shared" ca="1" si="1"/>
        <v>0.99041549823591191</v>
      </c>
      <c r="L31" s="24">
        <f t="shared" ca="1" si="2"/>
        <v>-0.23420949762658225</v>
      </c>
    </row>
    <row r="32" spans="2:12" x14ac:dyDescent="0.25">
      <c r="B32" s="24">
        <v>9.141554467370991</v>
      </c>
      <c r="G32" s="24">
        <v>30</v>
      </c>
      <c r="H32" s="24">
        <v>5.5826538506226839</v>
      </c>
      <c r="I32" s="24" cm="1">
        <f t="array" aca="1" ref="I32" ca="1">INDIRECT(ADDRESS(($E$2+1-G32)+2,8))</f>
        <v>12.3195087172172</v>
      </c>
      <c r="J32" s="24">
        <f t="shared" si="0"/>
        <v>1.4837720467269179E-2</v>
      </c>
      <c r="K32" s="24">
        <f t="shared" ca="1" si="1"/>
        <v>0.98977774451885592</v>
      </c>
      <c r="L32" s="24">
        <f t="shared" ca="1" si="2"/>
        <v>-0.24042283154639857</v>
      </c>
    </row>
    <row r="33" spans="2:12" x14ac:dyDescent="0.25">
      <c r="B33" s="24">
        <v>9.3490429670989208</v>
      </c>
      <c r="G33" s="24">
        <v>31</v>
      </c>
      <c r="H33" s="24">
        <v>5.5933441458313915</v>
      </c>
      <c r="I33" s="24" cm="1">
        <f t="array" aca="1" ref="I33" ca="1">INDIRECT(ADDRESS(($E$2+1-G33)+2,8))</f>
        <v>12.310878718853528</v>
      </c>
      <c r="J33" s="24">
        <f t="shared" si="0"/>
        <v>1.504291524702504E-2</v>
      </c>
      <c r="K33" s="24">
        <f t="shared" ca="1" si="1"/>
        <v>0.98953809423228523</v>
      </c>
      <c r="L33" s="24">
        <f t="shared" ca="1" si="2"/>
        <v>-0.24752948565235083</v>
      </c>
    </row>
    <row r="34" spans="2:12" x14ac:dyDescent="0.25">
      <c r="B34" s="24">
        <v>9.7929770027943697</v>
      </c>
      <c r="G34" s="24">
        <v>32</v>
      </c>
      <c r="H34" s="24">
        <v>5.6439964692340077</v>
      </c>
      <c r="I34" s="24" cm="1">
        <f t="array" aca="1" ref="I34" ca="1">INDIRECT(ADDRESS(($E$2+1-G34)+2,8))</f>
        <v>12.272925206982134</v>
      </c>
      <c r="J34" s="24">
        <f t="shared" si="0"/>
        <v>1.6048395205535037E-2</v>
      </c>
      <c r="K34" s="24">
        <f t="shared" ca="1" si="1"/>
        <v>0.98842949068807084</v>
      </c>
      <c r="L34" s="24">
        <f t="shared" ca="1" si="2"/>
        <v>-0.25081596609769763</v>
      </c>
    </row>
    <row r="35" spans="2:12" x14ac:dyDescent="0.25">
      <c r="B35" s="24">
        <v>8.4361003437669986</v>
      </c>
      <c r="G35" s="24">
        <v>33</v>
      </c>
      <c r="H35" s="24">
        <v>5.6711077996753856</v>
      </c>
      <c r="I35" s="24" cm="1">
        <f t="array" aca="1" ref="I35" ca="1">INDIRECT(ADDRESS(($E$2+1-G35)+2,8))</f>
        <v>12.270240103231057</v>
      </c>
      <c r="J35" s="24">
        <f t="shared" si="0"/>
        <v>1.6609720197495077E-2</v>
      </c>
      <c r="K35" s="24">
        <f t="shared" ca="1" si="1"/>
        <v>0.98834760264941612</v>
      </c>
      <c r="L35" s="24">
        <f t="shared" ca="1" si="2"/>
        <v>-0.25753043794873581</v>
      </c>
    </row>
    <row r="36" spans="2:12" x14ac:dyDescent="0.25">
      <c r="B36" s="24">
        <v>8.5695998646930054</v>
      </c>
      <c r="G36" s="24">
        <v>34</v>
      </c>
      <c r="H36" s="24">
        <v>5.7293622533614021</v>
      </c>
      <c r="I36" s="24" cm="1">
        <f t="array" aca="1" ref="I36" ca="1">INDIRECT(ADDRESS(($E$2+1-G36)+2,8))</f>
        <v>12.26479937758441</v>
      </c>
      <c r="J36" s="24">
        <f t="shared" si="0"/>
        <v>1.7872668085974416E-2</v>
      </c>
      <c r="K36" s="24">
        <f t="shared" ca="1" si="1"/>
        <v>0.98818024303383023</v>
      </c>
      <c r="L36" s="24">
        <f t="shared" ca="1" si="2"/>
        <v>-0.26273641679069448</v>
      </c>
    </row>
    <row r="37" spans="2:12" x14ac:dyDescent="0.25">
      <c r="B37" s="24">
        <v>11.814771153992574</v>
      </c>
      <c r="G37" s="24">
        <v>35</v>
      </c>
      <c r="H37" s="24">
        <v>5.7686382482646597</v>
      </c>
      <c r="I37" s="24" cm="1">
        <f t="array" aca="1" ref="I37" ca="1">INDIRECT(ADDRESS(($E$2+1-G37)+2,8))</f>
        <v>12.252548530591847</v>
      </c>
      <c r="J37" s="24">
        <f t="shared" si="0"/>
        <v>1.8769546189737814E-2</v>
      </c>
      <c r="K37" s="24">
        <f t="shared" ca="1" si="1"/>
        <v>0.9877963055945953</v>
      </c>
      <c r="L37" s="24">
        <f t="shared" ca="1" si="2"/>
        <v>-0.26799165661528251</v>
      </c>
    </row>
    <row r="38" spans="2:12" x14ac:dyDescent="0.25">
      <c r="B38" s="24">
        <v>12.272925206982134</v>
      </c>
      <c r="G38" s="24">
        <v>36</v>
      </c>
      <c r="H38" s="24">
        <v>5.7913270944352657</v>
      </c>
      <c r="I38" s="24" cm="1">
        <f t="array" aca="1" ref="I38" ca="1">INDIRECT(ADDRESS(($E$2+1-G38)+2,8))</f>
        <v>12.24074830529621</v>
      </c>
      <c r="J38" s="24">
        <f t="shared" si="0"/>
        <v>1.9304891159091092E-2</v>
      </c>
      <c r="K38" s="24">
        <f t="shared" ca="1" si="1"/>
        <v>0.98741706683986075</v>
      </c>
      <c r="L38" s="24">
        <f t="shared" ca="1" si="2"/>
        <v>-0.27382741352645923</v>
      </c>
    </row>
    <row r="39" spans="2:12" x14ac:dyDescent="0.25">
      <c r="B39" s="24">
        <v>10.981958613828422</v>
      </c>
      <c r="G39" s="24">
        <v>37</v>
      </c>
      <c r="H39" s="24">
        <v>5.8205414165676181</v>
      </c>
      <c r="I39" s="24" cm="1">
        <f t="array" aca="1" ref="I39" ca="1">INDIRECT(ADDRESS(($E$2+1-G39)+2,8))</f>
        <v>12.23994567989984</v>
      </c>
      <c r="J39" s="24">
        <f t="shared" si="0"/>
        <v>2.0013286108863954E-2</v>
      </c>
      <c r="K39" s="24">
        <f t="shared" ca="1" si="1"/>
        <v>0.98739093196670047</v>
      </c>
      <c r="L39" s="24">
        <f t="shared" ca="1" si="2"/>
        <v>-0.28025159917690279</v>
      </c>
    </row>
    <row r="40" spans="2:12" x14ac:dyDescent="0.25">
      <c r="B40" s="24">
        <v>7.178615008575294</v>
      </c>
      <c r="G40" s="24">
        <v>38</v>
      </c>
      <c r="H40" s="24">
        <v>5.8324255405605427</v>
      </c>
      <c r="I40" s="24" cm="1">
        <f t="array" aca="1" ref="I40" ca="1">INDIRECT(ADDRESS(($E$2+1-G40)+2,8))</f>
        <v>12.222678877426418</v>
      </c>
      <c r="J40" s="24">
        <f t="shared" si="0"/>
        <v>2.0307712665470556E-2</v>
      </c>
      <c r="K40" s="24">
        <f t="shared" ca="1" si="1"/>
        <v>0.98681806210586598</v>
      </c>
      <c r="L40" s="24">
        <f t="shared" ca="1" si="2"/>
        <v>-0.28587797469678122</v>
      </c>
    </row>
    <row r="41" spans="2:12" x14ac:dyDescent="0.25">
      <c r="B41" s="24">
        <v>9.7583879317243039</v>
      </c>
      <c r="G41" s="24">
        <v>39</v>
      </c>
      <c r="H41" s="24">
        <v>5.835184147792992</v>
      </c>
      <c r="I41" s="24" cm="1">
        <f t="array" aca="1" ref="I41" ca="1">INDIRECT(ADDRESS(($E$2+1-G41)+2,8))</f>
        <v>12.214245621137675</v>
      </c>
      <c r="J41" s="24">
        <f t="shared" si="0"/>
        <v>2.037658050888902E-2</v>
      </c>
      <c r="K41" s="24">
        <f t="shared" ca="1" si="1"/>
        <v>0.98653078892182955</v>
      </c>
      <c r="L41" s="24">
        <f t="shared" ca="1" si="2"/>
        <v>-0.29261134344008882</v>
      </c>
    </row>
    <row r="42" spans="2:12" x14ac:dyDescent="0.25">
      <c r="B42" s="24">
        <v>7.3695628307142016</v>
      </c>
      <c r="G42" s="24">
        <v>40</v>
      </c>
      <c r="H42" s="24">
        <v>5.8386928854444164</v>
      </c>
      <c r="I42" s="24" cm="1">
        <f t="array" aca="1" ref="I42" ca="1">INDIRECT(ADDRESS(($E$2+1-G42)+2,8))</f>
        <v>12.188768276354693</v>
      </c>
      <c r="J42" s="24">
        <f t="shared" si="0"/>
        <v>2.0464461844818673E-2</v>
      </c>
      <c r="K42" s="24">
        <f t="shared" ca="1" si="1"/>
        <v>0.98563239565491667</v>
      </c>
      <c r="L42" s="24">
        <f t="shared" ca="1" si="2"/>
        <v>-0.29769033220197988</v>
      </c>
    </row>
    <row r="43" spans="2:12" x14ac:dyDescent="0.25">
      <c r="B43" s="24">
        <v>6.618017359686851</v>
      </c>
      <c r="G43" s="24">
        <v>41</v>
      </c>
      <c r="H43" s="24">
        <v>5.8531528873949679</v>
      </c>
      <c r="I43" s="24" cm="1">
        <f t="array" aca="1" ref="I43" ca="1">INDIRECT(ADDRESS(($E$2+1-G43)+2,8))</f>
        <v>12.143110776628435</v>
      </c>
      <c r="J43" s="24">
        <f t="shared" si="0"/>
        <v>2.0830040442751736E-2</v>
      </c>
      <c r="K43" s="24">
        <f t="shared" ca="1" si="1"/>
        <v>0.98390345289128978</v>
      </c>
      <c r="L43" s="24">
        <f t="shared" ca="1" si="2"/>
        <v>-0.30029716208180102</v>
      </c>
    </row>
    <row r="44" spans="2:12" x14ac:dyDescent="0.25">
      <c r="B44" s="24">
        <v>9.0242350497978308</v>
      </c>
      <c r="G44" s="24">
        <v>42</v>
      </c>
      <c r="H44" s="24">
        <v>5.8576225847215388</v>
      </c>
      <c r="I44" s="24" cm="1">
        <f t="array" aca="1" ref="I44" ca="1">INDIRECT(ADDRESS(($E$2+1-G44)+2,8))</f>
        <v>12.138175432046394</v>
      </c>
      <c r="J44" s="24">
        <f t="shared" si="0"/>
        <v>2.0944160096983518E-2</v>
      </c>
      <c r="K44" s="24">
        <f t="shared" ca="1" si="1"/>
        <v>0.98370710836404263</v>
      </c>
      <c r="L44" s="24">
        <f t="shared" ca="1" si="2"/>
        <v>-0.30703545338593247</v>
      </c>
    </row>
    <row r="45" spans="2:12" x14ac:dyDescent="0.25">
      <c r="B45" s="24">
        <v>8.027288741591887</v>
      </c>
      <c r="G45" s="24">
        <v>43</v>
      </c>
      <c r="H45" s="24">
        <v>5.8644742161409056</v>
      </c>
      <c r="I45" s="24" cm="1">
        <f t="array" aca="1" ref="I45" ca="1">INDIRECT(ADDRESS(($E$2+1-G45)+2,8))</f>
        <v>12.131770768811492</v>
      </c>
      <c r="J45" s="24">
        <f t="shared" si="0"/>
        <v>2.1120125933014693E-2</v>
      </c>
      <c r="K45" s="24">
        <f t="shared" ca="1" si="1"/>
        <v>0.98344949157948935</v>
      </c>
      <c r="L45" s="24">
        <f t="shared" ca="1" si="2"/>
        <v>-0.31348643269533705</v>
      </c>
    </row>
    <row r="46" spans="2:12" x14ac:dyDescent="0.25">
      <c r="B46" s="24">
        <v>11.65511817707895</v>
      </c>
      <c r="G46" s="24">
        <v>44</v>
      </c>
      <c r="H46" s="24">
        <v>5.8745120712290948</v>
      </c>
      <c r="I46" s="24" cm="1">
        <f t="array" aca="1" ref="I46" ca="1">INDIRECT(ADDRESS(($E$2+1-G46)+2,8))</f>
        <v>12.104993181928556</v>
      </c>
      <c r="J46" s="24">
        <f t="shared" si="0"/>
        <v>2.1380188159953992E-2</v>
      </c>
      <c r="K46" s="24">
        <f t="shared" ca="1" si="1"/>
        <v>0.98233737910187824</v>
      </c>
      <c r="L46" s="24">
        <f t="shared" ca="1" si="2"/>
        <v>-0.31774735287898537</v>
      </c>
    </row>
    <row r="47" spans="2:12" x14ac:dyDescent="0.25">
      <c r="B47" s="24">
        <v>9.4571657463028167</v>
      </c>
      <c r="G47" s="24">
        <v>45</v>
      </c>
      <c r="H47" s="24">
        <v>5.930659166205535</v>
      </c>
      <c r="I47" s="24" cm="1">
        <f t="array" aca="1" ref="I47" ca="1">INDIRECT(ADDRESS(($E$2+1-G47)+2,8))</f>
        <v>12.091454610701735</v>
      </c>
      <c r="J47" s="24">
        <f t="shared" si="0"/>
        <v>2.2885560277592022E-2</v>
      </c>
      <c r="K47" s="24">
        <f t="shared" ca="1" si="1"/>
        <v>0.98175316544962077</v>
      </c>
      <c r="L47" s="24">
        <f t="shared" ca="1" si="2"/>
        <v>-0.32090367839127071</v>
      </c>
    </row>
    <row r="48" spans="2:12" x14ac:dyDescent="0.25">
      <c r="B48" s="24">
        <v>9.6591930750499575</v>
      </c>
      <c r="G48" s="24">
        <v>46</v>
      </c>
      <c r="H48" s="24">
        <v>5.936076558350698</v>
      </c>
      <c r="I48" s="24" cm="1">
        <f t="array" aca="1" ref="I48" ca="1">INDIRECT(ADDRESS(($E$2+1-G48)+2,8))</f>
        <v>12.090423618306714</v>
      </c>
      <c r="J48" s="24">
        <f t="shared" si="0"/>
        <v>2.3035448596828077E-2</v>
      </c>
      <c r="K48" s="24">
        <f t="shared" ca="1" si="1"/>
        <v>0.98170806236672792</v>
      </c>
      <c r="L48" s="24">
        <f t="shared" ca="1" si="2"/>
        <v>-0.32773560977330246</v>
      </c>
    </row>
    <row r="49" spans="2:12" x14ac:dyDescent="0.25">
      <c r="B49" s="24">
        <v>8.7512795980677911</v>
      </c>
      <c r="G49" s="24">
        <v>47</v>
      </c>
      <c r="H49" s="24">
        <v>5.9453658435211967</v>
      </c>
      <c r="I49" s="24" cm="1">
        <f t="array" aca="1" ref="I49" ca="1">INDIRECT(ADDRESS(($E$2+1-G49)+2,8))</f>
        <v>12.089755573293013</v>
      </c>
      <c r="J49" s="24">
        <f t="shared" si="0"/>
        <v>2.3294402761391157E-2</v>
      </c>
      <c r="K49" s="24">
        <f t="shared" ca="1" si="1"/>
        <v>0.98167879056114571</v>
      </c>
      <c r="L49" s="24">
        <f t="shared" ca="1" si="2"/>
        <v>-0.33438792452500932</v>
      </c>
    </row>
    <row r="50" spans="2:12" x14ac:dyDescent="0.25">
      <c r="B50" s="24">
        <v>10.159320863795863</v>
      </c>
      <c r="G50" s="24">
        <v>48</v>
      </c>
      <c r="H50" s="24">
        <v>5.9461312030530369</v>
      </c>
      <c r="I50" s="24" cm="1">
        <f t="array" aca="1" ref="I50" ca="1">INDIRECT(ADDRESS(($E$2+1-G50)+2,8))</f>
        <v>12.081524536634916</v>
      </c>
      <c r="J50" s="24">
        <f t="shared" si="0"/>
        <v>2.3315848071416567E-2</v>
      </c>
      <c r="K50" s="24">
        <f t="shared" ca="1" si="1"/>
        <v>0.98131510632559027</v>
      </c>
      <c r="L50" s="24">
        <f t="shared" ca="1" si="2"/>
        <v>-0.34067325242367186</v>
      </c>
    </row>
    <row r="51" spans="2:12" x14ac:dyDescent="0.25">
      <c r="B51" s="24">
        <v>9.8700638523506843</v>
      </c>
      <c r="G51" s="24">
        <v>49</v>
      </c>
      <c r="H51" s="24">
        <v>5.9483939592882589</v>
      </c>
      <c r="I51" s="24" cm="1">
        <f t="array" aca="1" ref="I51" ca="1">INDIRECT(ADDRESS(($E$2+1-G51)+2,8))</f>
        <v>12.080530480554057</v>
      </c>
      <c r="J51" s="24">
        <f t="shared" si="0"/>
        <v>2.3379348269908319E-2</v>
      </c>
      <c r="K51" s="24">
        <f t="shared" ca="1" si="1"/>
        <v>0.981270804385585</v>
      </c>
      <c r="L51" s="24">
        <f t="shared" ca="1" si="2"/>
        <v>-0.34761662147483979</v>
      </c>
    </row>
    <row r="52" spans="2:12" x14ac:dyDescent="0.25">
      <c r="B52" s="24">
        <v>9.2697631358887325</v>
      </c>
      <c r="G52" s="24">
        <v>50</v>
      </c>
      <c r="H52" s="24">
        <v>5.9526662044163272</v>
      </c>
      <c r="I52" s="24" cm="1">
        <f t="array" aca="1" ref="I52" ca="1">INDIRECT(ADDRESS(($E$2+1-G52)+2,8))</f>
        <v>12.07685521533983</v>
      </c>
      <c r="J52" s="24">
        <f t="shared" si="0"/>
        <v>2.3499641113568691E-2</v>
      </c>
      <c r="K52" s="24">
        <f t="shared" ca="1" si="1"/>
        <v>0.98110629453335274</v>
      </c>
      <c r="L52" s="24">
        <f t="shared" ca="1" si="2"/>
        <v>-0.35414734107185014</v>
      </c>
    </row>
    <row r="53" spans="2:12" x14ac:dyDescent="0.25">
      <c r="B53" s="24">
        <v>9.5860152643259227</v>
      </c>
      <c r="G53" s="24">
        <v>51</v>
      </c>
      <c r="H53" s="24">
        <v>5.9886803947418601</v>
      </c>
      <c r="I53" s="24" cm="1">
        <f t="array" aca="1" ref="I53" ca="1">INDIRECT(ADDRESS(($E$2+1-G53)+2,8))</f>
        <v>12.076146679919013</v>
      </c>
      <c r="J53" s="24">
        <f t="shared" si="0"/>
        <v>2.4534712140169508E-2</v>
      </c>
      <c r="K53" s="24">
        <f t="shared" ca="1" si="1"/>
        <v>0.9810744498608942</v>
      </c>
      <c r="L53" s="24">
        <f t="shared" ca="1" si="2"/>
        <v>-0.35920564598240728</v>
      </c>
    </row>
    <row r="54" spans="2:12" x14ac:dyDescent="0.25">
      <c r="B54" s="24">
        <v>7.1407463912424927</v>
      </c>
      <c r="G54" s="24">
        <v>52</v>
      </c>
      <c r="H54" s="24">
        <v>6.0034950819314599</v>
      </c>
      <c r="I54" s="24" cm="1">
        <f t="array" aca="1" ref="I54" ca="1">INDIRECT(ADDRESS(($E$2+1-G54)+2,8))</f>
        <v>12.075995368162092</v>
      </c>
      <c r="J54" s="24">
        <f t="shared" si="0"/>
        <v>2.4971572266681518E-2</v>
      </c>
      <c r="K54" s="24">
        <f t="shared" ca="1" si="1"/>
        <v>0.981067643809444</v>
      </c>
      <c r="L54" s="24">
        <f t="shared" ca="1" si="2"/>
        <v>-0.36545908550766226</v>
      </c>
    </row>
    <row r="55" spans="2:12" x14ac:dyDescent="0.25">
      <c r="B55" s="24">
        <v>9.0133373819351466</v>
      </c>
      <c r="G55" s="24">
        <v>53</v>
      </c>
      <c r="H55" s="24">
        <v>6.0109773674790921</v>
      </c>
      <c r="I55" s="24" cm="1">
        <f t="array" aca="1" ref="I55" ca="1">INDIRECT(ADDRESS(($E$2+1-G55)+2,8))</f>
        <v>12.05891257039797</v>
      </c>
      <c r="J55" s="24">
        <f t="shared" si="0"/>
        <v>2.519470503431015E-2</v>
      </c>
      <c r="K55" s="24">
        <f t="shared" ca="1" si="1"/>
        <v>0.9802868550820858</v>
      </c>
      <c r="L55" s="24">
        <f t="shared" ca="1" si="2"/>
        <v>-0.3701561903164578</v>
      </c>
    </row>
    <row r="56" spans="2:12" x14ac:dyDescent="0.25">
      <c r="B56" s="24">
        <v>8.871735556111922</v>
      </c>
      <c r="G56" s="24">
        <v>54</v>
      </c>
      <c r="H56" s="24">
        <v>6.012370999484129</v>
      </c>
      <c r="I56" s="24" cm="1">
        <f t="array" aca="1" ref="I56" ca="1">INDIRECT(ADDRESS(($E$2+1-G56)+2,8))</f>
        <v>12.058590836533762</v>
      </c>
      <c r="J56" s="24">
        <f t="shared" si="0"/>
        <v>2.5236451196989591E-2</v>
      </c>
      <c r="K56" s="24">
        <f t="shared" ca="1" si="1"/>
        <v>0.98027191242672729</v>
      </c>
      <c r="L56" s="24">
        <f t="shared" ca="1" si="2"/>
        <v>-0.37708712647649628</v>
      </c>
    </row>
    <row r="57" spans="2:12" x14ac:dyDescent="0.25">
      <c r="B57" s="24">
        <v>8.2869065416499748</v>
      </c>
      <c r="G57" s="24">
        <v>55</v>
      </c>
      <c r="H57" s="24">
        <v>6.0449915465182684</v>
      </c>
      <c r="I57" s="24" cm="1">
        <f t="array" aca="1" ref="I57" ca="1">INDIRECT(ADDRESS(($E$2+1-G57)+2,8))</f>
        <v>12.054828895956282</v>
      </c>
      <c r="J57" s="24">
        <f t="shared" si="0"/>
        <v>2.6230468644644515E-2</v>
      </c>
      <c r="K57" s="24">
        <f t="shared" ca="1" si="1"/>
        <v>0.98009653554336096</v>
      </c>
      <c r="L57" s="24">
        <f t="shared" ca="1" si="2"/>
        <v>-0.38173714761413408</v>
      </c>
    </row>
    <row r="58" spans="2:12" x14ac:dyDescent="0.25">
      <c r="B58" s="24">
        <v>11.572517689100824</v>
      </c>
      <c r="G58" s="24">
        <v>56</v>
      </c>
      <c r="H58" s="24">
        <v>6.0547576613231886</v>
      </c>
      <c r="I58" s="24" cm="1">
        <f t="array" aca="1" ref="I58" ca="1">INDIRECT(ADDRESS(($E$2+1-G58)+2,8))</f>
        <v>12.042792214664313</v>
      </c>
      <c r="J58" s="24">
        <f t="shared" si="0"/>
        <v>2.6534430965353187E-2</v>
      </c>
      <c r="K58" s="24">
        <f t="shared" ca="1" si="1"/>
        <v>0.97952722096539269</v>
      </c>
      <c r="L58" s="24">
        <f t="shared" ca="1" si="2"/>
        <v>-0.38669824238309997</v>
      </c>
    </row>
    <row r="59" spans="2:12" x14ac:dyDescent="0.25">
      <c r="B59" s="24">
        <v>9.2772950787675406</v>
      </c>
      <c r="G59" s="24">
        <v>57</v>
      </c>
      <c r="H59" s="24">
        <v>6.0668699481301624</v>
      </c>
      <c r="I59" s="24" cm="1">
        <f t="array" aca="1" ref="I59" ca="1">INDIRECT(ADDRESS(($E$2+1-G59)+2,8))</f>
        <v>12.02263669492571</v>
      </c>
      <c r="J59" s="24">
        <f t="shared" si="0"/>
        <v>2.6915551836394741E-2</v>
      </c>
      <c r="K59" s="24">
        <f t="shared" ca="1" si="1"/>
        <v>0.97854560708287153</v>
      </c>
      <c r="L59" s="24">
        <f t="shared" ca="1" si="2"/>
        <v>-0.39046667633596788</v>
      </c>
    </row>
    <row r="60" spans="2:12" x14ac:dyDescent="0.25">
      <c r="B60" s="24">
        <v>8.933947927396277</v>
      </c>
      <c r="G60" s="24">
        <v>58</v>
      </c>
      <c r="H60" s="24">
        <v>6.0786787502704387</v>
      </c>
      <c r="I60" s="24" cm="1">
        <f t="array" aca="1" ref="I60" ca="1">INDIRECT(ADDRESS(($E$2+1-G60)+2,8))</f>
        <v>12.008642426981746</v>
      </c>
      <c r="J60" s="24">
        <f t="shared" si="0"/>
        <v>2.7291571486420217E-2</v>
      </c>
      <c r="K60" s="24">
        <f t="shared" ca="1" si="1"/>
        <v>0.97784285971980578</v>
      </c>
      <c r="L60" s="24">
        <f t="shared" ca="1" si="2"/>
        <v>-0.39492070253413325</v>
      </c>
    </row>
    <row r="61" spans="2:12" x14ac:dyDescent="0.25">
      <c r="B61" s="24">
        <v>9.9805227596250194</v>
      </c>
      <c r="G61" s="24">
        <v>59</v>
      </c>
      <c r="H61" s="24">
        <v>6.0873105740099529</v>
      </c>
      <c r="I61" s="24" cm="1">
        <f t="array" aca="1" ref="I61" ca="1">INDIRECT(ADDRESS(($E$2+1-G61)+2,8))</f>
        <v>11.97403045790664</v>
      </c>
      <c r="J61" s="24">
        <f t="shared" si="0"/>
        <v>2.7569231035906801E-2</v>
      </c>
      <c r="K61" s="24">
        <f t="shared" ca="1" si="1"/>
        <v>0.97602824953360179</v>
      </c>
      <c r="L61" s="24">
        <f t="shared" ca="1" si="2"/>
        <v>-0.39697233351440953</v>
      </c>
    </row>
    <row r="62" spans="2:12" x14ac:dyDescent="0.25">
      <c r="B62" s="24">
        <v>9.5521438767171674</v>
      </c>
      <c r="G62" s="24">
        <v>60</v>
      </c>
      <c r="H62" s="24">
        <v>6.0964880857128847</v>
      </c>
      <c r="I62" s="24" cm="1">
        <f t="array" aca="1" ref="I62" ca="1">INDIRECT(ADDRESS(($E$2+1-G62)+2,8))</f>
        <v>11.972979466554028</v>
      </c>
      <c r="J62" s="24">
        <f t="shared" si="0"/>
        <v>2.7867059852826483E-2</v>
      </c>
      <c r="K62" s="24">
        <f t="shared" ca="1" si="1"/>
        <v>0.97597141427907019</v>
      </c>
      <c r="L62" s="24">
        <f t="shared" ca="1" si="2"/>
        <v>-0.40303507962566587</v>
      </c>
    </row>
    <row r="63" spans="2:12" x14ac:dyDescent="0.25">
      <c r="B63" s="24">
        <v>10.912121140912731</v>
      </c>
      <c r="G63" s="24">
        <v>61</v>
      </c>
      <c r="H63" s="24">
        <v>6.0987268644676007</v>
      </c>
      <c r="I63" s="24" cm="1">
        <f t="array" aca="1" ref="I63" ca="1">INDIRECT(ADDRESS(($E$2+1-G63)+2,8))</f>
        <v>11.965132555920412</v>
      </c>
      <c r="J63" s="24">
        <f t="shared" si="0"/>
        <v>2.7940124000989559E-2</v>
      </c>
      <c r="K63" s="24">
        <f t="shared" ca="1" si="1"/>
        <v>0.97554379058891516</v>
      </c>
      <c r="L63" s="24">
        <f t="shared" ca="1" si="2"/>
        <v>-0.40867288084502618</v>
      </c>
    </row>
    <row r="64" spans="2:12" x14ac:dyDescent="0.25">
      <c r="B64" s="24">
        <v>8.2897635835342349</v>
      </c>
      <c r="G64" s="24">
        <v>62</v>
      </c>
      <c r="H64" s="24">
        <v>6.0996576769129085</v>
      </c>
      <c r="I64" s="24" cm="1">
        <f t="array" aca="1" ref="I64" ca="1">INDIRECT(ADDRESS(($E$2+1-G64)+2,8))</f>
        <v>11.96083053622071</v>
      </c>
      <c r="J64" s="24">
        <f t="shared" si="0"/>
        <v>2.797054935702575E-2</v>
      </c>
      <c r="K64" s="24">
        <f t="shared" ca="1" si="1"/>
        <v>0.9753068819558246</v>
      </c>
      <c r="L64" s="24">
        <f t="shared" ca="1" si="2"/>
        <v>-0.4148162931914422</v>
      </c>
    </row>
    <row r="65" spans="2:12" x14ac:dyDescent="0.25">
      <c r="B65" s="24">
        <v>9.7084036913401643</v>
      </c>
      <c r="G65" s="24">
        <v>63</v>
      </c>
      <c r="H65" s="24">
        <v>6.1306223376041284</v>
      </c>
      <c r="I65" s="24" cm="1">
        <f t="array" aca="1" ref="I65" ca="1">INDIRECT(ADDRESS(($E$2+1-G65)+2,8))</f>
        <v>11.932607060297116</v>
      </c>
      <c r="J65" s="24">
        <f t="shared" si="0"/>
        <v>2.8998773280943302E-2</v>
      </c>
      <c r="K65" s="24">
        <f t="shared" ca="1" si="1"/>
        <v>0.9737087220491214</v>
      </c>
      <c r="L65" s="24">
        <f t="shared" ca="1" si="2"/>
        <v>-0.41583756847765818</v>
      </c>
    </row>
    <row r="66" spans="2:12" x14ac:dyDescent="0.25">
      <c r="B66" s="24">
        <v>8.9150557374241135</v>
      </c>
      <c r="G66" s="24">
        <v>64</v>
      </c>
      <c r="H66" s="24">
        <v>6.1314676474855068</v>
      </c>
      <c r="I66" s="24" cm="1">
        <f t="array" aca="1" ref="I66" ca="1">INDIRECT(ADDRESS(($E$2+1-G66)+2,8))</f>
        <v>11.925294245954188</v>
      </c>
      <c r="J66" s="24">
        <f t="shared" si="0"/>
        <v>2.9027284649179197E-2</v>
      </c>
      <c r="K66" s="24">
        <f t="shared" ca="1" si="1"/>
        <v>0.97328203537863822</v>
      </c>
      <c r="L66" s="24">
        <f t="shared" ca="1" si="2"/>
        <v>-0.4214857019980191</v>
      </c>
    </row>
    <row r="67" spans="2:12" x14ac:dyDescent="0.25">
      <c r="B67" s="24">
        <v>7.56064626363721</v>
      </c>
      <c r="G67" s="24">
        <v>65</v>
      </c>
      <c r="H67" s="24">
        <v>6.1453326154488099</v>
      </c>
      <c r="I67" s="24" cm="1">
        <f t="array" aca="1" ref="I67" ca="1">INDIRECT(ADDRESS(($E$2+1-G67)+2,8))</f>
        <v>11.915466828745105</v>
      </c>
      <c r="J67" s="24">
        <f t="shared" si="0"/>
        <v>2.9498324888198046E-2</v>
      </c>
      <c r="K67" s="24">
        <f t="shared" ca="1" si="1"/>
        <v>0.97270034091054225</v>
      </c>
      <c r="L67" s="24">
        <f t="shared" ca="1" si="2"/>
        <v>-0.42587352622906977</v>
      </c>
    </row>
    <row r="68" spans="2:12" x14ac:dyDescent="0.25">
      <c r="B68" s="24">
        <v>10.890564297006618</v>
      </c>
      <c r="G68" s="24">
        <v>66</v>
      </c>
      <c r="H68" s="24">
        <v>6.1499593213587476</v>
      </c>
      <c r="I68" s="24" cm="1">
        <f t="array" aca="1" ref="I68" ca="1">INDIRECT(ADDRESS(($E$2+1-G68)+2,8))</f>
        <v>11.908733737512957</v>
      </c>
      <c r="J68" s="24">
        <f t="shared" ref="J68:J131" si="3">_xlfn.WEIBULL.DIST(H68,$E$5,$E$6,TRUE)</f>
        <v>2.9656939098382778E-2</v>
      </c>
      <c r="K68" s="24">
        <f t="shared" ref="K68:K131" ca="1" si="4">_xlfn.WEIBULL.DIST(I68,$E$5,$E$6,TRUE)</f>
        <v>0.9722962755941873</v>
      </c>
      <c r="L68" s="24">
        <f t="shared" ref="L68:L131" ca="1" si="5">((2*G68-1)/$E$2)*(LN(J68)+LN(1-K68))</f>
        <v>-0.43125877260234907</v>
      </c>
    </row>
    <row r="69" spans="2:12" x14ac:dyDescent="0.25">
      <c r="B69" s="24">
        <v>9.9527828824750326</v>
      </c>
      <c r="G69" s="24">
        <v>67</v>
      </c>
      <c r="H69" s="24">
        <v>6.1668579277130515</v>
      </c>
      <c r="I69" s="24" cm="1">
        <f t="array" aca="1" ref="I69" ca="1">INDIRECT(ADDRESS(($E$2+1-G69)+2,8))</f>
        <v>11.908348120753164</v>
      </c>
      <c r="J69" s="24">
        <f t="shared" si="3"/>
        <v>3.0242394749954805E-2</v>
      </c>
      <c r="K69" s="24">
        <f t="shared" ca="1" si="4"/>
        <v>0.97227299721664862</v>
      </c>
      <c r="L69" s="24">
        <f t="shared" ca="1" si="5"/>
        <v>-0.43658630847184521</v>
      </c>
    </row>
    <row r="70" spans="2:12" x14ac:dyDescent="0.25">
      <c r="B70" s="24">
        <v>10.066495912453943</v>
      </c>
      <c r="G70" s="24">
        <v>68</v>
      </c>
      <c r="H70" s="24">
        <v>6.1955340952118529</v>
      </c>
      <c r="I70" s="24" cm="1">
        <f t="array" aca="1" ref="I70" ca="1">INDIRECT(ADDRESS(($E$2+1-G70)+2,8))</f>
        <v>11.898676744344069</v>
      </c>
      <c r="J70" s="24">
        <f t="shared" si="3"/>
        <v>3.1258204999921109E-2</v>
      </c>
      <c r="K70" s="24">
        <f t="shared" ca="1" si="4"/>
        <v>0.97168429635414566</v>
      </c>
      <c r="L70" s="24">
        <f t="shared" ca="1" si="5"/>
        <v>-0.43977045150943656</v>
      </c>
    </row>
    <row r="71" spans="2:12" x14ac:dyDescent="0.25">
      <c r="B71" s="24">
        <v>8.7802160562960925</v>
      </c>
      <c r="G71" s="24">
        <v>69</v>
      </c>
      <c r="H71" s="24">
        <v>6.196574855465804</v>
      </c>
      <c r="I71" s="24" cm="1">
        <f t="array" aca="1" ref="I71" ca="1">INDIRECT(ADDRESS(($E$2+1-G71)+2,8))</f>
        <v>11.887324075095641</v>
      </c>
      <c r="J71" s="24">
        <f t="shared" si="3"/>
        <v>3.129560687053573E-2</v>
      </c>
      <c r="K71" s="24">
        <f t="shared" ca="1" si="4"/>
        <v>0.97098121796489789</v>
      </c>
      <c r="L71" s="24">
        <f t="shared" ca="1" si="5"/>
        <v>-0.44465258027266236</v>
      </c>
    </row>
    <row r="72" spans="2:12" x14ac:dyDescent="0.25">
      <c r="B72" s="24">
        <v>11.738949819314684</v>
      </c>
      <c r="G72" s="24">
        <v>70</v>
      </c>
      <c r="H72" s="24">
        <v>6.2217251043463815</v>
      </c>
      <c r="I72" s="24" cm="1">
        <f t="array" aca="1" ref="I72" ca="1">INDIRECT(ADDRESS(($E$2+1-G72)+2,8))</f>
        <v>11.881626998503751</v>
      </c>
      <c r="J72" s="24">
        <f t="shared" si="3"/>
        <v>3.2210976765907597E-2</v>
      </c>
      <c r="K72" s="24">
        <f t="shared" ca="1" si="4"/>
        <v>0.9706234555500135</v>
      </c>
      <c r="L72" s="24">
        <f t="shared" ca="1" si="5"/>
        <v>-0.44849765262513547</v>
      </c>
    </row>
    <row r="73" spans="2:12" x14ac:dyDescent="0.25">
      <c r="B73" s="24">
        <v>9.8038832305223895</v>
      </c>
      <c r="G73" s="24">
        <v>71</v>
      </c>
      <c r="H73" s="24">
        <v>6.2633952255819105</v>
      </c>
      <c r="I73" s="24" cm="1">
        <f t="array" aca="1" ref="I73" ca="1">INDIRECT(ADDRESS(($E$2+1-G73)+2,8))</f>
        <v>11.878139286810782</v>
      </c>
      <c r="J73" s="24">
        <f t="shared" si="3"/>
        <v>3.3777246719491658E-2</v>
      </c>
      <c r="K73" s="24">
        <f t="shared" ca="1" si="4"/>
        <v>0.97040279694355491</v>
      </c>
      <c r="L73" s="24">
        <f t="shared" ca="1" si="5"/>
        <v>-0.4513596403966072</v>
      </c>
    </row>
    <row r="74" spans="2:12" x14ac:dyDescent="0.25">
      <c r="B74" s="24">
        <v>8.7555043833781365</v>
      </c>
      <c r="G74" s="24">
        <v>72</v>
      </c>
      <c r="H74" s="24">
        <v>6.2702333789638596</v>
      </c>
      <c r="I74" s="24" cm="1">
        <f t="array" aca="1" ref="I74" ca="1">INDIRECT(ADDRESS(($E$2+1-G74)+2,8))</f>
        <v>11.877279694905374</v>
      </c>
      <c r="J74" s="24">
        <f t="shared" si="3"/>
        <v>3.4040299008974415E-2</v>
      </c>
      <c r="K74" s="24">
        <f t="shared" ca="1" si="4"/>
        <v>0.97034822099984708</v>
      </c>
      <c r="L74" s="24">
        <f t="shared" ca="1" si="5"/>
        <v>-0.45712576393141086</v>
      </c>
    </row>
    <row r="75" spans="2:12" x14ac:dyDescent="0.25">
      <c r="B75" s="24">
        <v>8.8762172622634807</v>
      </c>
      <c r="G75" s="24">
        <v>73</v>
      </c>
      <c r="H75" s="24">
        <v>6.2870543531031844</v>
      </c>
      <c r="I75" s="24" cm="1">
        <f t="array" aca="1" ref="I75" ca="1">INDIRECT(ADDRESS(($E$2+1-G75)+2,8))</f>
        <v>11.871779206830135</v>
      </c>
      <c r="J75" s="24">
        <f t="shared" si="3"/>
        <v>3.4694719794872195E-2</v>
      </c>
      <c r="K75" s="24">
        <f t="shared" ca="1" si="4"/>
        <v>0.96999719163408304</v>
      </c>
      <c r="L75" s="24">
        <f t="shared" ca="1" si="5"/>
        <v>-0.46144886411445063</v>
      </c>
    </row>
    <row r="76" spans="2:12" x14ac:dyDescent="0.25">
      <c r="B76" s="24">
        <v>8.0743390023757708</v>
      </c>
      <c r="G76" s="24">
        <v>74</v>
      </c>
      <c r="H76" s="24">
        <v>6.3104220268523283</v>
      </c>
      <c r="I76" s="24" cm="1">
        <f t="array" aca="1" ref="I76" ca="1">INDIRECT(ADDRESS(($E$2+1-G76)+2,8))</f>
        <v>11.860988809032271</v>
      </c>
      <c r="J76" s="24">
        <f t="shared" si="3"/>
        <v>3.5621378838091314E-2</v>
      </c>
      <c r="K76" s="24">
        <f t="shared" ca="1" si="4"/>
        <v>0.96929947845522124</v>
      </c>
      <c r="L76" s="24">
        <f t="shared" ca="1" si="5"/>
        <v>-0.46445221708161483</v>
      </c>
    </row>
    <row r="77" spans="2:12" x14ac:dyDescent="0.25">
      <c r="B77" s="24">
        <v>8.3336517913406709</v>
      </c>
      <c r="G77" s="24">
        <v>75</v>
      </c>
      <c r="H77" s="24">
        <v>6.3180481037912086</v>
      </c>
      <c r="I77" s="24" cm="1">
        <f t="array" aca="1" ref="I77" ca="1">INDIRECT(ADDRESS(($E$2+1-G77)+2,8))</f>
        <v>11.843701515396186</v>
      </c>
      <c r="J77" s="24">
        <f t="shared" si="3"/>
        <v>3.5928262041720851E-2</v>
      </c>
      <c r="K77" s="24">
        <f t="shared" ca="1" si="4"/>
        <v>0.96815631629614829</v>
      </c>
      <c r="L77" s="24">
        <f t="shared" ca="1" si="5"/>
        <v>-0.46765474733410001</v>
      </c>
    </row>
    <row r="78" spans="2:12" x14ac:dyDescent="0.25">
      <c r="B78" s="24">
        <v>5.4891082180418955</v>
      </c>
      <c r="G78" s="24">
        <v>76</v>
      </c>
      <c r="H78" s="24">
        <v>6.3236625299481588</v>
      </c>
      <c r="I78" s="24" cm="1">
        <f t="array" aca="1" ref="I78" ca="1">INDIRECT(ADDRESS(($E$2+1-G78)+2,8))</f>
        <v>11.842291473313793</v>
      </c>
      <c r="J78" s="24">
        <f t="shared" si="3"/>
        <v>3.6155611283374772E-2</v>
      </c>
      <c r="K78" s="24">
        <f t="shared" ca="1" si="4"/>
        <v>0.96806168504667445</v>
      </c>
      <c r="L78" s="24">
        <f t="shared" ca="1" si="5"/>
        <v>-0.47328298154610837</v>
      </c>
    </row>
    <row r="79" spans="2:12" x14ac:dyDescent="0.25">
      <c r="B79" s="24">
        <v>5.5092745911510379</v>
      </c>
      <c r="G79" s="24">
        <v>77</v>
      </c>
      <c r="H79" s="24">
        <v>6.3280944130148651</v>
      </c>
      <c r="I79" s="24" cm="1">
        <f t="array" aca="1" ref="I79" ca="1">INDIRECT(ADDRESS(($E$2+1-G79)+2,8))</f>
        <v>11.838996781220136</v>
      </c>
      <c r="J79" s="24">
        <f t="shared" si="3"/>
        <v>3.6335927571595067E-2</v>
      </c>
      <c r="K79" s="24">
        <f t="shared" ca="1" si="4"/>
        <v>0.96783974873631406</v>
      </c>
      <c r="L79" s="24">
        <f t="shared" ca="1" si="5"/>
        <v>-0.47870795330401961</v>
      </c>
    </row>
    <row r="80" spans="2:12" x14ac:dyDescent="0.25">
      <c r="B80" s="24">
        <v>10.498570078968278</v>
      </c>
      <c r="G80" s="24">
        <v>78</v>
      </c>
      <c r="H80" s="24">
        <v>6.330904484483673</v>
      </c>
      <c r="I80" s="24" cm="1">
        <f t="array" aca="1" ref="I80" ca="1">INDIRECT(ADDRESS(($E$2+1-G80)+2,8))</f>
        <v>11.835254164077112</v>
      </c>
      <c r="J80" s="24">
        <f t="shared" si="3"/>
        <v>3.6450649531164128E-2</v>
      </c>
      <c r="K80" s="24">
        <f t="shared" ca="1" si="4"/>
        <v>0.96758623979191838</v>
      </c>
      <c r="L80" s="24">
        <f t="shared" ca="1" si="5"/>
        <v>-0.48417519864078734</v>
      </c>
    </row>
    <row r="81" spans="2:12" x14ac:dyDescent="0.25">
      <c r="B81" s="24">
        <v>5.3758113485071446</v>
      </c>
      <c r="G81" s="24">
        <v>79</v>
      </c>
      <c r="H81" s="24">
        <v>6.351783733028558</v>
      </c>
      <c r="I81" s="24" cm="1">
        <f t="array" aca="1" ref="I81" ca="1">INDIRECT(ADDRESS(($E$2+1-G81)+2,8))</f>
        <v>11.831661767474541</v>
      </c>
      <c r="J81" s="24">
        <f t="shared" si="3"/>
        <v>3.7312618298988444E-2</v>
      </c>
      <c r="K81" s="24">
        <f t="shared" ca="1" si="4"/>
        <v>0.96734150171196553</v>
      </c>
      <c r="L81" s="24">
        <f t="shared" ca="1" si="5"/>
        <v>-0.48817497716847735</v>
      </c>
    </row>
    <row r="82" spans="2:12" x14ac:dyDescent="0.25">
      <c r="B82" s="24">
        <v>9.208981680322804</v>
      </c>
      <c r="G82" s="24">
        <v>80</v>
      </c>
      <c r="H82" s="24">
        <v>6.3546142562754344</v>
      </c>
      <c r="I82" s="24" cm="1">
        <f t="array" aca="1" ref="I82" ca="1">INDIRECT(ADDRESS(($E$2+1-G82)+2,8))</f>
        <v>11.825919988403653</v>
      </c>
      <c r="J82" s="24">
        <f t="shared" si="3"/>
        <v>3.743077881602095E-2</v>
      </c>
      <c r="K82" s="24">
        <f t="shared" ca="1" si="4"/>
        <v>0.96694746638690354</v>
      </c>
      <c r="L82" s="24">
        <f t="shared" ca="1" si="5"/>
        <v>-0.49327716491932116</v>
      </c>
    </row>
    <row r="83" spans="2:12" x14ac:dyDescent="0.25">
      <c r="B83" s="24">
        <v>9.4782659354659948</v>
      </c>
      <c r="G83" s="24">
        <v>81</v>
      </c>
      <c r="H83" s="24">
        <v>6.3581563997250354</v>
      </c>
      <c r="I83" s="24" cm="1">
        <f t="array" aca="1" ref="I83" ca="1">INDIRECT(ADDRESS(($E$2+1-G83)+2,8))</f>
        <v>11.821631388128884</v>
      </c>
      <c r="J83" s="24">
        <f t="shared" si="3"/>
        <v>3.7579088381782616E-2</v>
      </c>
      <c r="K83" s="24">
        <f t="shared" ca="1" si="4"/>
        <v>0.9666508471737677</v>
      </c>
      <c r="L83" s="24">
        <f t="shared" ca="1" si="5"/>
        <v>-0.49852034425539593</v>
      </c>
    </row>
    <row r="84" spans="2:12" x14ac:dyDescent="0.25">
      <c r="B84" s="24">
        <v>8.8798778049683058</v>
      </c>
      <c r="G84" s="24">
        <v>82</v>
      </c>
      <c r="H84" s="24">
        <v>6.3659606675554956</v>
      </c>
      <c r="I84" s="24" cm="1">
        <f t="array" aca="1" ref="I84" ca="1">INDIRECT(ADDRESS(($E$2+1-G84)+2,8))</f>
        <v>11.819455722973423</v>
      </c>
      <c r="J84" s="24">
        <f t="shared" si="3"/>
        <v>3.7907594495226932E-2</v>
      </c>
      <c r="K84" s="24">
        <f t="shared" ca="1" si="4"/>
        <v>0.96649961052500555</v>
      </c>
      <c r="L84" s="24">
        <f t="shared" ca="1" si="5"/>
        <v>-0.50371396155374792</v>
      </c>
    </row>
    <row r="85" spans="2:12" x14ac:dyDescent="0.25">
      <c r="B85" s="24">
        <v>9.3713888029899959</v>
      </c>
      <c r="G85" s="24">
        <v>83</v>
      </c>
      <c r="H85" s="24">
        <v>6.3662399342622713</v>
      </c>
      <c r="I85" s="24" cm="1">
        <f t="array" aca="1" ref="I85" ca="1">INDIRECT(ADDRESS(($E$2+1-G85)+2,8))</f>
        <v>11.814771153992574</v>
      </c>
      <c r="J85" s="24">
        <f t="shared" si="3"/>
        <v>3.7919394225767102E-2</v>
      </c>
      <c r="K85" s="24">
        <f t="shared" ca="1" si="4"/>
        <v>0.96617223622346371</v>
      </c>
      <c r="L85" s="24">
        <f t="shared" ca="1" si="5"/>
        <v>-0.50912714837611905</v>
      </c>
    </row>
    <row r="86" spans="2:12" x14ac:dyDescent="0.25">
      <c r="B86" s="24">
        <v>10.10413286550177</v>
      </c>
      <c r="G86" s="24">
        <v>84</v>
      </c>
      <c r="H86" s="24">
        <v>6.3838939245990565</v>
      </c>
      <c r="I86" s="24" cm="1">
        <f t="array" aca="1" ref="I86" ca="1">INDIRECT(ADDRESS(($E$2+1-G86)+2,8))</f>
        <v>11.804795163475649</v>
      </c>
      <c r="J86" s="24">
        <f t="shared" si="3"/>
        <v>3.8671602738989383E-2</v>
      </c>
      <c r="K86" s="24">
        <f t="shared" ca="1" si="4"/>
        <v>0.96546713930890149</v>
      </c>
      <c r="L86" s="24">
        <f t="shared" ca="1" si="5"/>
        <v>-0.51218185352351597</v>
      </c>
    </row>
    <row r="87" spans="2:12" x14ac:dyDescent="0.25">
      <c r="B87" s="24">
        <v>11.54904985292065</v>
      </c>
      <c r="G87" s="24">
        <v>85</v>
      </c>
      <c r="H87" s="24">
        <v>6.409773583505407</v>
      </c>
      <c r="I87" s="24" cm="1">
        <f t="array" aca="1" ref="I87" ca="1">INDIRECT(ADDRESS(($E$2+1-G87)+2,8))</f>
        <v>11.800971602751254</v>
      </c>
      <c r="J87" s="24">
        <f t="shared" si="3"/>
        <v>3.9796887735816404E-2</v>
      </c>
      <c r="K87" s="24">
        <f t="shared" ca="1" si="4"/>
        <v>0.96519401393926973</v>
      </c>
      <c r="L87" s="24">
        <f t="shared" ca="1" si="5"/>
        <v>-0.51545254213408698</v>
      </c>
    </row>
    <row r="88" spans="2:12" x14ac:dyDescent="0.25">
      <c r="B88" s="24">
        <v>7.568458760829686</v>
      </c>
      <c r="G88" s="24">
        <v>86</v>
      </c>
      <c r="H88" s="24">
        <v>6.4202467160138186</v>
      </c>
      <c r="I88" s="24" cm="1">
        <f t="array" aca="1" ref="I88" ca="1">INDIRECT(ADDRESS(($E$2+1-G88)+2,8))</f>
        <v>11.772188873059724</v>
      </c>
      <c r="J88" s="24">
        <f t="shared" si="3"/>
        <v>4.0260009193887385E-2</v>
      </c>
      <c r="K88" s="24">
        <f t="shared" ca="1" si="4"/>
        <v>0.96308622628406704</v>
      </c>
      <c r="L88" s="24">
        <f t="shared" ca="1" si="5"/>
        <v>-0.51597682287826607</v>
      </c>
    </row>
    <row r="89" spans="2:12" x14ac:dyDescent="0.25">
      <c r="B89" s="24">
        <v>10.246573866759018</v>
      </c>
      <c r="G89" s="24">
        <v>87</v>
      </c>
      <c r="H89" s="24">
        <v>6.4415510635561617</v>
      </c>
      <c r="I89" s="24" cm="1">
        <f t="array" aca="1" ref="I89" ca="1">INDIRECT(ADDRESS(($E$2+1-G89)+2,8))</f>
        <v>11.762337499071712</v>
      </c>
      <c r="J89" s="24">
        <f t="shared" si="3"/>
        <v>4.1216029730782422E-2</v>
      </c>
      <c r="K89" s="24">
        <f t="shared" ca="1" si="4"/>
        <v>0.96234357438192397</v>
      </c>
      <c r="L89" s="24">
        <f t="shared" ca="1" si="5"/>
        <v>-0.51853340499575029</v>
      </c>
    </row>
    <row r="90" spans="2:12" x14ac:dyDescent="0.25">
      <c r="B90" s="24">
        <v>8.9753345144527401</v>
      </c>
      <c r="G90" s="24">
        <v>88</v>
      </c>
      <c r="H90" s="24">
        <v>6.4495842181391918</v>
      </c>
      <c r="I90" s="24" cm="1">
        <f t="array" aca="1" ref="I90" ca="1">INDIRECT(ADDRESS(($E$2+1-G90)+2,8))</f>
        <v>11.75619277456271</v>
      </c>
      <c r="J90" s="24">
        <f t="shared" si="3"/>
        <v>4.1581412779260286E-2</v>
      </c>
      <c r="K90" s="24">
        <f t="shared" ca="1" si="4"/>
        <v>0.96187480701335404</v>
      </c>
      <c r="L90" s="24">
        <f t="shared" ca="1" si="5"/>
        <v>-0.52280901312717831</v>
      </c>
    </row>
    <row r="91" spans="2:12" x14ac:dyDescent="0.25">
      <c r="B91" s="24">
        <v>9.5068987460317427</v>
      </c>
      <c r="G91" s="24">
        <v>89</v>
      </c>
      <c r="H91" s="24">
        <v>6.4564205901660259</v>
      </c>
      <c r="I91" s="24" cm="1">
        <f t="array" aca="1" ref="I91" ca="1">INDIRECT(ADDRESS(($E$2+1-G91)+2,8))</f>
        <v>11.754182121237204</v>
      </c>
      <c r="J91" s="24">
        <f t="shared" si="3"/>
        <v>4.189449244893844E-2</v>
      </c>
      <c r="K91" s="24">
        <f t="shared" ca="1" si="4"/>
        <v>0.9617204898437296</v>
      </c>
      <c r="L91" s="24">
        <f t="shared" ca="1" si="5"/>
        <v>-0.52783740981998328</v>
      </c>
    </row>
    <row r="92" spans="2:12" x14ac:dyDescent="0.25">
      <c r="B92" s="24">
        <v>10.338786544161787</v>
      </c>
      <c r="G92" s="24">
        <v>90</v>
      </c>
      <c r="H92" s="24">
        <v>6.4694974212592884</v>
      </c>
      <c r="I92" s="24" cm="1">
        <f t="array" aca="1" ref="I92" ca="1">INDIRECT(ADDRESS(($E$2+1-G92)+2,8))</f>
        <v>11.75279680645578</v>
      </c>
      <c r="J92" s="24">
        <f t="shared" si="3"/>
        <v>4.2498857477106168E-2</v>
      </c>
      <c r="K92" s="24">
        <f t="shared" ca="1" si="4"/>
        <v>0.96161390014032444</v>
      </c>
      <c r="L92" s="24">
        <f t="shared" ca="1" si="5"/>
        <v>-0.53238299062751948</v>
      </c>
    </row>
    <row r="93" spans="2:12" x14ac:dyDescent="0.25">
      <c r="B93" s="24">
        <v>7.7742602209208691</v>
      </c>
      <c r="G93" s="24">
        <v>91</v>
      </c>
      <c r="H93" s="24">
        <v>6.475422985934788</v>
      </c>
      <c r="I93" s="24" cm="1">
        <f t="array" aca="1" ref="I93" ca="1">INDIRECT(ADDRESS(($E$2+1-G93)+2,8))</f>
        <v>11.74986490059014</v>
      </c>
      <c r="J93" s="24">
        <f t="shared" si="3"/>
        <v>4.2775107224256211E-2</v>
      </c>
      <c r="K93" s="24">
        <f t="shared" ca="1" si="4"/>
        <v>0.96138759191596601</v>
      </c>
      <c r="L93" s="24">
        <f t="shared" ca="1" si="5"/>
        <v>-0.53729493986212074</v>
      </c>
    </row>
    <row r="94" spans="2:12" x14ac:dyDescent="0.25">
      <c r="B94" s="24">
        <v>11.270139336371312</v>
      </c>
      <c r="G94" s="24">
        <v>92</v>
      </c>
      <c r="H94" s="24">
        <v>6.4884216177662974</v>
      </c>
      <c r="I94" s="24" cm="1">
        <f t="array" aca="1" ref="I94" ca="1">INDIRECT(ADDRESS(($E$2+1-G94)+2,8))</f>
        <v>11.742715454217921</v>
      </c>
      <c r="J94" s="24">
        <f t="shared" si="3"/>
        <v>4.3386365965662081E-2</v>
      </c>
      <c r="K94" s="24">
        <f t="shared" ca="1" si="4"/>
        <v>0.96083162973774727</v>
      </c>
      <c r="L94" s="24">
        <f t="shared" ca="1" si="5"/>
        <v>-0.5408163701217984</v>
      </c>
    </row>
    <row r="95" spans="2:12" x14ac:dyDescent="0.25">
      <c r="B95" s="24">
        <v>11.683206218811105</v>
      </c>
      <c r="G95" s="24">
        <v>93</v>
      </c>
      <c r="H95" s="24">
        <v>6.5303008122306725</v>
      </c>
      <c r="I95" s="24" cm="1">
        <f t="array" aca="1" ref="I95" ca="1">INDIRECT(ADDRESS(($E$2+1-G95)+2,8))</f>
        <v>11.742230947328814</v>
      </c>
      <c r="J95" s="24">
        <f t="shared" si="3"/>
        <v>4.5405597602926555E-2</v>
      </c>
      <c r="K95" s="24">
        <f t="shared" ca="1" si="4"/>
        <v>0.96079374159698117</v>
      </c>
      <c r="L95" s="24">
        <f t="shared" ca="1" si="5"/>
        <v>-0.54274428820658727</v>
      </c>
    </row>
    <row r="96" spans="2:12" x14ac:dyDescent="0.25">
      <c r="B96" s="24">
        <v>11.148491904282816</v>
      </c>
      <c r="G96" s="24">
        <v>94</v>
      </c>
      <c r="H96" s="24">
        <v>6.5337402918710374</v>
      </c>
      <c r="I96" s="24" cm="1">
        <f t="array" aca="1" ref="I96" ca="1">INDIRECT(ADDRESS(($E$2+1-G96)+2,8))</f>
        <v>11.738949819314684</v>
      </c>
      <c r="J96" s="24">
        <f t="shared" si="3"/>
        <v>4.5574862297782091E-2</v>
      </c>
      <c r="K96" s="24">
        <f t="shared" ca="1" si="4"/>
        <v>0.96053645123511</v>
      </c>
      <c r="L96" s="24">
        <f t="shared" ca="1" si="5"/>
        <v>-0.54772255191703278</v>
      </c>
    </row>
    <row r="97" spans="2:12" x14ac:dyDescent="0.25">
      <c r="B97" s="24">
        <v>9.3593237887474672</v>
      </c>
      <c r="G97" s="24">
        <v>95</v>
      </c>
      <c r="H97" s="24">
        <v>6.5399512005543734</v>
      </c>
      <c r="I97" s="24" cm="1">
        <f t="array" aca="1" ref="I97" ca="1">INDIRECT(ADDRESS(($E$2+1-G97)+2,8))</f>
        <v>11.735906725237895</v>
      </c>
      <c r="J97" s="24">
        <f t="shared" si="3"/>
        <v>4.5881849210237628E-2</v>
      </c>
      <c r="K97" s="24">
        <f t="shared" ca="1" si="4"/>
        <v>0.96029672152673928</v>
      </c>
      <c r="L97" s="24">
        <f t="shared" ca="1" si="5"/>
        <v>-0.55246216866657161</v>
      </c>
    </row>
    <row r="98" spans="2:12" x14ac:dyDescent="0.25">
      <c r="B98" s="24">
        <v>8.054742002546817</v>
      </c>
      <c r="G98" s="24">
        <v>96</v>
      </c>
      <c r="H98" s="24">
        <v>6.5519116451164292</v>
      </c>
      <c r="I98" s="24" cm="1">
        <f t="array" aca="1" ref="I98" ca="1">INDIRECT(ADDRESS(($E$2+1-G98)+2,8))</f>
        <v>11.72614008905885</v>
      </c>
      <c r="J98" s="24">
        <f t="shared" si="3"/>
        <v>4.6477879199912558E-2</v>
      </c>
      <c r="K98" s="24">
        <f t="shared" ca="1" si="4"/>
        <v>0.95952011346873989</v>
      </c>
      <c r="L98" s="24">
        <f t="shared" ca="1" si="5"/>
        <v>-0.55545144155894988</v>
      </c>
    </row>
    <row r="99" spans="2:12" x14ac:dyDescent="0.25">
      <c r="B99" s="24">
        <v>10.34640854868401</v>
      </c>
      <c r="G99" s="24">
        <v>97</v>
      </c>
      <c r="H99" s="24">
        <v>6.5591097399391103</v>
      </c>
      <c r="I99" s="24" cm="1">
        <f t="array" aca="1" ref="I99" ca="1">INDIRECT(ADDRESS(($E$2+1-G99)+2,8))</f>
        <v>11.709516735746956</v>
      </c>
      <c r="J99" s="24">
        <f t="shared" si="3"/>
        <v>4.6839686890323008E-2</v>
      </c>
      <c r="K99" s="24">
        <f t="shared" ca="1" si="4"/>
        <v>0.95817283247261031</v>
      </c>
      <c r="L99" s="24">
        <f t="shared" ca="1" si="5"/>
        <v>-0.55764601088516275</v>
      </c>
    </row>
    <row r="100" spans="2:12" x14ac:dyDescent="0.25">
      <c r="B100" s="24">
        <v>9.8168815522084092</v>
      </c>
      <c r="G100" s="24">
        <v>98</v>
      </c>
      <c r="H100" s="24">
        <v>6.5682834808830091</v>
      </c>
      <c r="I100" s="24" cm="1">
        <f t="array" aca="1" ref="I100" ca="1">INDIRECT(ADDRESS(($E$2+1-G100)+2,8))</f>
        <v>11.705705248565369</v>
      </c>
      <c r="J100" s="24">
        <f t="shared" si="3"/>
        <v>4.7304199259334434E-2</v>
      </c>
      <c r="K100" s="24">
        <f t="shared" ca="1" si="4"/>
        <v>0.957859371288724</v>
      </c>
      <c r="L100" s="24">
        <f t="shared" ca="1" si="5"/>
        <v>-0.56185835776726123</v>
      </c>
    </row>
    <row r="101" spans="2:12" x14ac:dyDescent="0.25">
      <c r="B101" s="24">
        <v>7.9539097367454499</v>
      </c>
      <c r="G101" s="24">
        <v>99</v>
      </c>
      <c r="H101" s="24">
        <v>6.5733155112659469</v>
      </c>
      <c r="I101" s="24" cm="1">
        <f t="array" aca="1" ref="I101" ca="1">INDIRECT(ADDRESS(($E$2+1-G101)+2,8))</f>
        <v>11.698236082855376</v>
      </c>
      <c r="J101" s="24">
        <f t="shared" si="3"/>
        <v>4.7560622249710083E-2</v>
      </c>
      <c r="K101" s="24">
        <f t="shared" ca="1" si="4"/>
        <v>0.95724014591023188</v>
      </c>
      <c r="L101" s="24">
        <f t="shared" ca="1" si="5"/>
        <v>-0.56579584272305405</v>
      </c>
    </row>
    <row r="102" spans="2:12" x14ac:dyDescent="0.25">
      <c r="B102" s="24">
        <v>7.5130600957796991</v>
      </c>
      <c r="G102" s="24">
        <v>100</v>
      </c>
      <c r="H102" s="24">
        <v>6.6031799851046991</v>
      </c>
      <c r="I102" s="24" cm="1">
        <f t="array" aca="1" ref="I102" ca="1">INDIRECT(ADDRESS(($E$2+1-G102)+2,8))</f>
        <v>11.689459511401799</v>
      </c>
      <c r="J102" s="24">
        <f t="shared" si="3"/>
        <v>4.9106405097598872E-2</v>
      </c>
      <c r="K102" s="24">
        <f t="shared" ca="1" si="4"/>
        <v>0.95650411373654021</v>
      </c>
      <c r="L102" s="24">
        <f t="shared" ca="1" si="5"/>
        <v>-0.56701672317598073</v>
      </c>
    </row>
    <row r="103" spans="2:12" x14ac:dyDescent="0.25">
      <c r="B103" s="24">
        <v>5.9461312030530369</v>
      </c>
      <c r="G103" s="24">
        <v>101</v>
      </c>
      <c r="H103" s="24">
        <v>6.6122060790885451</v>
      </c>
      <c r="I103" s="24" cm="1">
        <f t="array" aca="1" ref="I103" ca="1">INDIRECT(ADDRESS(($E$2+1-G103)+2,8))</f>
        <v>11.685858150354655</v>
      </c>
      <c r="J103" s="24">
        <f t="shared" si="3"/>
        <v>4.9581739977305035E-2</v>
      </c>
      <c r="K103" s="24">
        <f t="shared" ca="1" si="4"/>
        <v>0.95619944884045627</v>
      </c>
      <c r="L103" s="24">
        <f t="shared" ca="1" si="5"/>
        <v>-0.57116800226727726</v>
      </c>
    </row>
    <row r="104" spans="2:12" x14ac:dyDescent="0.25">
      <c r="B104" s="24">
        <v>9.9767874420165494</v>
      </c>
      <c r="G104" s="24">
        <v>102</v>
      </c>
      <c r="H104" s="24">
        <v>6.6177531680014248</v>
      </c>
      <c r="I104" s="24" cm="1">
        <f t="array" aca="1" ref="I104" ca="1">INDIRECT(ADDRESS(($E$2+1-G104)+2,8))</f>
        <v>11.683206218811105</v>
      </c>
      <c r="J104" s="24">
        <f t="shared" si="3"/>
        <v>4.9875756824591409E-2</v>
      </c>
      <c r="K104" s="24">
        <f t="shared" ca="1" si="4"/>
        <v>0.9559741166389053</v>
      </c>
      <c r="L104" s="24">
        <f t="shared" ca="1" si="5"/>
        <v>-0.57581239630321046</v>
      </c>
    </row>
    <row r="105" spans="2:12" x14ac:dyDescent="0.25">
      <c r="B105" s="24">
        <v>9.4519788766456276</v>
      </c>
      <c r="G105" s="24">
        <v>103</v>
      </c>
      <c r="H105" s="24">
        <v>6.6179596511487526</v>
      </c>
      <c r="I105" s="24" cm="1">
        <f t="array" aca="1" ref="I105" ca="1">INDIRECT(ADDRESS(($E$2+1-G105)+2,8))</f>
        <v>11.676900372914625</v>
      </c>
      <c r="J105" s="24">
        <f t="shared" si="3"/>
        <v>4.9886729149761722E-2</v>
      </c>
      <c r="K105" s="24">
        <f t="shared" ca="1" si="4"/>
        <v>0.95543494608926982</v>
      </c>
      <c r="L105" s="24">
        <f t="shared" ca="1" si="5"/>
        <v>-0.58030821783991782</v>
      </c>
    </row>
    <row r="106" spans="2:12" x14ac:dyDescent="0.25">
      <c r="B106" s="24">
        <v>9.3780547492300137</v>
      </c>
      <c r="G106" s="24">
        <v>104</v>
      </c>
      <c r="H106" s="24">
        <v>6.618017359686851</v>
      </c>
      <c r="I106" s="24" cm="1">
        <f t="array" aca="1" ref="I106" ca="1">INDIRECT(ADDRESS(($E$2+1-G106)+2,8))</f>
        <v>11.671757345872084</v>
      </c>
      <c r="J106" s="24">
        <f t="shared" si="3"/>
        <v>4.9889796087492944E-2</v>
      </c>
      <c r="K106" s="24">
        <f t="shared" ca="1" si="4"/>
        <v>0.95499167859582079</v>
      </c>
      <c r="L106" s="24">
        <f t="shared" ca="1" si="5"/>
        <v>-0.58501448600966388</v>
      </c>
    </row>
    <row r="107" spans="2:12" x14ac:dyDescent="0.25">
      <c r="B107" s="24">
        <v>8.2854487707904294</v>
      </c>
      <c r="G107" s="24">
        <v>105</v>
      </c>
      <c r="H107" s="24">
        <v>6.6211969889558731</v>
      </c>
      <c r="I107" s="24" cm="1">
        <f t="array" aca="1" ref="I107" ca="1">INDIRECT(ADDRESS(($E$2+1-G107)+2,8))</f>
        <v>11.67154865235528</v>
      </c>
      <c r="J107" s="24">
        <f t="shared" si="3"/>
        <v>5.0059020958559325E-2</v>
      </c>
      <c r="K107" s="24">
        <f t="shared" ca="1" si="4"/>
        <v>0.95497362474546887</v>
      </c>
      <c r="L107" s="24">
        <f t="shared" ca="1" si="5"/>
        <v>-0.59030000624966183</v>
      </c>
    </row>
    <row r="108" spans="2:12" x14ac:dyDescent="0.25">
      <c r="B108" s="24">
        <v>10.906996033157142</v>
      </c>
      <c r="G108" s="24">
        <v>106</v>
      </c>
      <c r="H108" s="24">
        <v>6.6336382497981816</v>
      </c>
      <c r="I108" s="24" cm="1">
        <f t="array" aca="1" ref="I108" ca="1">INDIRECT(ADDRESS(($E$2+1-G108)+2,8))</f>
        <v>11.670827456338417</v>
      </c>
      <c r="J108" s="24">
        <f t="shared" si="3"/>
        <v>5.0725759017017355E-2</v>
      </c>
      <c r="K108" s="24">
        <f t="shared" ca="1" si="4"/>
        <v>0.95491119460015317</v>
      </c>
      <c r="L108" s="24">
        <f t="shared" ca="1" si="5"/>
        <v>-0.59451965335275314</v>
      </c>
    </row>
    <row r="109" spans="2:12" x14ac:dyDescent="0.25">
      <c r="B109" s="24">
        <v>5.3915788094217456</v>
      </c>
      <c r="G109" s="24">
        <v>107</v>
      </c>
      <c r="H109" s="24">
        <v>6.6343802248935759</v>
      </c>
      <c r="I109" s="24" cm="1">
        <f t="array" aca="1" ref="I109" ca="1">INDIRECT(ADDRESS(($E$2+1-G109)+2,8))</f>
        <v>11.663406742726766</v>
      </c>
      <c r="J109" s="24">
        <f t="shared" si="3"/>
        <v>5.0765754203567812E-2</v>
      </c>
      <c r="K109" s="24">
        <f t="shared" ca="1" si="4"/>
        <v>0.95426518932694371</v>
      </c>
      <c r="L109" s="24">
        <f t="shared" ca="1" si="5"/>
        <v>-0.59867300325598372</v>
      </c>
    </row>
    <row r="110" spans="2:12" x14ac:dyDescent="0.25">
      <c r="B110" s="24">
        <v>11.878139286810782</v>
      </c>
      <c r="G110" s="24">
        <v>108</v>
      </c>
      <c r="H110" s="24">
        <v>6.6416179070336456</v>
      </c>
      <c r="I110" s="24" cm="1">
        <f t="array" aca="1" ref="I110" ca="1">INDIRECT(ADDRESS(($E$2+1-G110)+2,8))</f>
        <v>11.662132005375646</v>
      </c>
      <c r="J110" s="24">
        <f t="shared" si="3"/>
        <v>5.1157268432155879E-2</v>
      </c>
      <c r="K110" s="24">
        <f t="shared" ca="1" si="4"/>
        <v>0.95415355010870562</v>
      </c>
      <c r="L110" s="24">
        <f t="shared" ca="1" si="5"/>
        <v>-0.60328603558960636</v>
      </c>
    </row>
    <row r="111" spans="2:12" x14ac:dyDescent="0.25">
      <c r="B111" s="24">
        <v>8.659979320536074</v>
      </c>
      <c r="G111" s="24">
        <v>109</v>
      </c>
      <c r="H111" s="24">
        <v>6.6478551993215387</v>
      </c>
      <c r="I111" s="24" cm="1">
        <f t="array" aca="1" ref="I111" ca="1">INDIRECT(ADDRESS(($E$2+1-G111)+2,8))</f>
        <v>11.657409608925455</v>
      </c>
      <c r="J111" s="24">
        <f t="shared" si="3"/>
        <v>5.1496677211808513E-2</v>
      </c>
      <c r="K111" s="24">
        <f t="shared" ca="1" si="4"/>
        <v>0.95373826019521135</v>
      </c>
      <c r="L111" s="24">
        <f t="shared" ca="1" si="5"/>
        <v>-0.60732628709725855</v>
      </c>
    </row>
    <row r="112" spans="2:12" x14ac:dyDescent="0.25">
      <c r="B112" s="24">
        <v>6.7142572473578266</v>
      </c>
      <c r="G112" s="24">
        <v>110</v>
      </c>
      <c r="H112" s="24">
        <v>6.6512210858731073</v>
      </c>
      <c r="I112" s="24" cm="1">
        <f t="array" aca="1" ref="I112" ca="1">INDIRECT(ADDRESS(($E$2+1-G112)+2,8))</f>
        <v>11.65511817707895</v>
      </c>
      <c r="J112" s="24">
        <f t="shared" si="3"/>
        <v>5.1680611136601259E-2</v>
      </c>
      <c r="K112" s="24">
        <f t="shared" ca="1" si="4"/>
        <v>0.95353577802210887</v>
      </c>
      <c r="L112" s="24">
        <f t="shared" ca="1" si="5"/>
        <v>-0.61211872825080182</v>
      </c>
    </row>
    <row r="113" spans="2:12" x14ac:dyDescent="0.25">
      <c r="B113" s="24">
        <v>6.7153774215357629</v>
      </c>
      <c r="G113" s="24">
        <v>111</v>
      </c>
      <c r="H113" s="24">
        <v>6.6673855164225753</v>
      </c>
      <c r="I113" s="24" cm="1">
        <f t="array" aca="1" ref="I113" ca="1">INDIRECT(ADDRESS(($E$2+1-G113)+2,8))</f>
        <v>11.654566295209117</v>
      </c>
      <c r="J113" s="24">
        <f t="shared" si="3"/>
        <v>5.2571559709149937E-2</v>
      </c>
      <c r="K113" s="24">
        <f t="shared" ca="1" si="4"/>
        <v>0.95348691593519086</v>
      </c>
      <c r="L113" s="24">
        <f t="shared" ca="1" si="5"/>
        <v>-0.61585076868544975</v>
      </c>
    </row>
    <row r="114" spans="2:12" x14ac:dyDescent="0.25">
      <c r="B114" s="24">
        <v>11.332624333501416</v>
      </c>
      <c r="G114" s="24">
        <v>112</v>
      </c>
      <c r="H114" s="24">
        <v>6.6758898894888077</v>
      </c>
      <c r="I114" s="24" cm="1">
        <f t="array" aca="1" ref="I114" ca="1">INDIRECT(ADDRESS(($E$2+1-G114)+2,8))</f>
        <v>11.647218172828914</v>
      </c>
      <c r="J114" s="24">
        <f t="shared" si="3"/>
        <v>5.3045396661371327E-2</v>
      </c>
      <c r="K114" s="24">
        <f t="shared" ca="1" si="4"/>
        <v>0.95283280860853303</v>
      </c>
      <c r="L114" s="24">
        <f t="shared" ca="1" si="5"/>
        <v>-0.6190537782619735</v>
      </c>
    </row>
    <row r="115" spans="2:12" x14ac:dyDescent="0.25">
      <c r="B115" s="24">
        <v>7.6987050211955381</v>
      </c>
      <c r="G115" s="24">
        <v>113</v>
      </c>
      <c r="H115" s="24">
        <v>6.6845429015072906</v>
      </c>
      <c r="I115" s="24" cm="1">
        <f t="array" aca="1" ref="I115" ca="1">INDIRECT(ADDRESS(($E$2+1-G115)+2,8))</f>
        <v>11.645681022343153</v>
      </c>
      <c r="J115" s="24">
        <f t="shared" si="3"/>
        <v>5.3531146567025713E-2</v>
      </c>
      <c r="K115" s="24">
        <f t="shared" ca="1" si="4"/>
        <v>0.9526951452948913</v>
      </c>
      <c r="L115" s="24">
        <f t="shared" ca="1" si="5"/>
        <v>-0.62335154902030621</v>
      </c>
    </row>
    <row r="116" spans="2:12" x14ac:dyDescent="0.25">
      <c r="B116" s="24">
        <v>10.782342180692623</v>
      </c>
      <c r="G116" s="24">
        <v>114</v>
      </c>
      <c r="H116" s="24">
        <v>6.6921099972562894</v>
      </c>
      <c r="I116" s="24" cm="1">
        <f t="array" aca="1" ref="I116" ca="1">INDIRECT(ADDRESS(($E$2+1-G116)+2,8))</f>
        <v>11.637979922938378</v>
      </c>
      <c r="J116" s="24">
        <f t="shared" si="3"/>
        <v>5.3958955140118253E-2</v>
      </c>
      <c r="K116" s="24">
        <f t="shared" ca="1" si="4"/>
        <v>0.95200111224832973</v>
      </c>
      <c r="L116" s="24">
        <f t="shared" ca="1" si="5"/>
        <v>-0.6265230559389503</v>
      </c>
    </row>
    <row r="117" spans="2:12" x14ac:dyDescent="0.25">
      <c r="B117" s="24">
        <v>11.410382804081705</v>
      </c>
      <c r="G117" s="24">
        <v>115</v>
      </c>
      <c r="H117" s="24">
        <v>6.6927151637384998</v>
      </c>
      <c r="I117" s="24" cm="1">
        <f t="array" aca="1" ref="I117" ca="1">INDIRECT(ADDRESS(($E$2+1-G117)+2,8))</f>
        <v>11.627013798241778</v>
      </c>
      <c r="J117" s="24">
        <f t="shared" si="3"/>
        <v>5.3993290510045568E-2</v>
      </c>
      <c r="K117" s="24">
        <f t="shared" ca="1" si="4"/>
        <v>0.95100028915525892</v>
      </c>
      <c r="L117" s="24">
        <f t="shared" ca="1" si="5"/>
        <v>-0.62978569470838897</v>
      </c>
    </row>
    <row r="118" spans="2:12" x14ac:dyDescent="0.25">
      <c r="B118" s="24">
        <v>6.762712943938233</v>
      </c>
      <c r="G118" s="24">
        <v>116</v>
      </c>
      <c r="H118" s="24">
        <v>6.6965114271838724</v>
      </c>
      <c r="I118" s="24" cm="1">
        <f t="array" aca="1" ref="I118" ca="1">INDIRECT(ADDRESS(($E$2+1-G118)+2,8))</f>
        <v>11.619642399170296</v>
      </c>
      <c r="J118" s="24">
        <f t="shared" si="3"/>
        <v>5.4209092802937682E-2</v>
      </c>
      <c r="K118" s="24">
        <f t="shared" ca="1" si="4"/>
        <v>0.95031921644153083</v>
      </c>
      <c r="L118" s="24">
        <f t="shared" ca="1" si="5"/>
        <v>-0.63338141446239082</v>
      </c>
    </row>
    <row r="119" spans="2:12" x14ac:dyDescent="0.25">
      <c r="B119" s="24">
        <v>9.8141188440971376</v>
      </c>
      <c r="G119" s="24">
        <v>117</v>
      </c>
      <c r="H119" s="24">
        <v>6.7017644620006491</v>
      </c>
      <c r="I119" s="24" cm="1">
        <f t="array" aca="1" ref="I119" ca="1">INDIRECT(ADDRESS(($E$2+1-G119)+2,8))</f>
        <v>11.606605114948046</v>
      </c>
      <c r="J119" s="24">
        <f t="shared" si="3"/>
        <v>5.4508885374050471E-2</v>
      </c>
      <c r="K119" s="24">
        <f t="shared" ca="1" si="4"/>
        <v>0.94909817448205613</v>
      </c>
      <c r="L119" s="24">
        <f t="shared" ca="1" si="5"/>
        <v>-0.63564819048448851</v>
      </c>
    </row>
    <row r="120" spans="2:12" x14ac:dyDescent="0.25">
      <c r="B120" s="24">
        <v>8.7380607768835503</v>
      </c>
      <c r="G120" s="24">
        <v>118</v>
      </c>
      <c r="H120" s="24">
        <v>6.7117195410900372</v>
      </c>
      <c r="I120" s="24" cm="1">
        <f t="array" aca="1" ref="I120" ca="1">INDIRECT(ADDRESS(($E$2+1-G120)+2,8))</f>
        <v>11.606338568739252</v>
      </c>
      <c r="J120" s="24">
        <f t="shared" si="3"/>
        <v>5.5080794683398458E-2</v>
      </c>
      <c r="K120" s="24">
        <f t="shared" ca="1" si="4"/>
        <v>0.94907298998302636</v>
      </c>
      <c r="L120" s="24">
        <f t="shared" ca="1" si="5"/>
        <v>-0.63991393227910143</v>
      </c>
    </row>
    <row r="121" spans="2:12" x14ac:dyDescent="0.25">
      <c r="B121" s="24">
        <v>9.912451147880363</v>
      </c>
      <c r="G121" s="24">
        <v>119</v>
      </c>
      <c r="H121" s="24">
        <v>6.7142572473578266</v>
      </c>
      <c r="I121" s="24" cm="1">
        <f t="array" aca="1" ref="I121" ca="1">INDIRECT(ADDRESS(($E$2+1-G121)+2,8))</f>
        <v>11.594288727340142</v>
      </c>
      <c r="J121" s="24">
        <f t="shared" si="3"/>
        <v>5.5227375694895345E-2</v>
      </c>
      <c r="K121" s="24">
        <f t="shared" ca="1" si="4"/>
        <v>0.94792520086209553</v>
      </c>
      <c r="L121" s="24">
        <f t="shared" ca="1" si="5"/>
        <v>-0.64262041088572719</v>
      </c>
    </row>
    <row r="122" spans="2:12" x14ac:dyDescent="0.25">
      <c r="B122" s="24">
        <v>9.4944787427727224</v>
      </c>
      <c r="G122" s="24">
        <v>120</v>
      </c>
      <c r="H122" s="24">
        <v>6.7153774215357629</v>
      </c>
      <c r="I122" s="24" cm="1">
        <f t="array" aca="1" ref="I122" ca="1">INDIRECT(ADDRESS(($E$2+1-G122)+2,8))</f>
        <v>11.591682378685688</v>
      </c>
      <c r="J122" s="24">
        <f t="shared" si="3"/>
        <v>5.5292181026856096E-2</v>
      </c>
      <c r="K122" s="24">
        <f t="shared" ca="1" si="4"/>
        <v>0.94767454619482949</v>
      </c>
      <c r="L122" s="24">
        <f t="shared" ca="1" si="5"/>
        <v>-0.64738168227406778</v>
      </c>
    </row>
    <row r="123" spans="2:12" x14ac:dyDescent="0.25">
      <c r="B123" s="24">
        <v>11.670827456338417</v>
      </c>
      <c r="G123" s="24">
        <v>121</v>
      </c>
      <c r="H123" s="24">
        <v>6.7171116988876207</v>
      </c>
      <c r="I123" s="24" cm="1">
        <f t="array" aca="1" ref="I123" ca="1">INDIRECT(ADDRESS(($E$2+1-G123)+2,8))</f>
        <v>11.583844039702608</v>
      </c>
      <c r="J123" s="24">
        <f t="shared" si="3"/>
        <v>5.5392638239172613E-2</v>
      </c>
      <c r="K123" s="24">
        <f t="shared" ca="1" si="4"/>
        <v>0.94691558280841193</v>
      </c>
      <c r="L123" s="24">
        <f t="shared" ca="1" si="5"/>
        <v>-0.65098817627295225</v>
      </c>
    </row>
    <row r="124" spans="2:12" x14ac:dyDescent="0.25">
      <c r="B124" s="24">
        <v>11.021028755928498</v>
      </c>
      <c r="G124" s="24">
        <v>122</v>
      </c>
      <c r="H124" s="24">
        <v>6.7236156743208593</v>
      </c>
      <c r="I124" s="24" cm="1">
        <f t="array" aca="1" ref="I124" ca="1">INDIRECT(ADDRESS(($E$2+1-G124)+2,8))</f>
        <v>11.583575017416587</v>
      </c>
      <c r="J124" s="24">
        <f t="shared" si="3"/>
        <v>5.5770725282478603E-2</v>
      </c>
      <c r="K124" s="24">
        <f t="shared" ca="1" si="4"/>
        <v>0.94688939688289209</v>
      </c>
      <c r="L124" s="24">
        <f t="shared" ca="1" si="5"/>
        <v>-0.65556905652986242</v>
      </c>
    </row>
    <row r="125" spans="2:12" x14ac:dyDescent="0.25">
      <c r="B125" s="24">
        <v>8.6476792649032106</v>
      </c>
      <c r="G125" s="24">
        <v>123</v>
      </c>
      <c r="H125" s="24">
        <v>6.7327166897677024</v>
      </c>
      <c r="I125" s="24" cm="1">
        <f t="array" aca="1" ref="I125" ca="1">INDIRECT(ADDRESS(($E$2+1-G125)+2,8))</f>
        <v>11.579535358458431</v>
      </c>
      <c r="J125" s="24">
        <f t="shared" si="3"/>
        <v>5.630336693657266E-2</v>
      </c>
      <c r="K125" s="24">
        <f t="shared" ca="1" si="4"/>
        <v>0.94649508924402459</v>
      </c>
      <c r="L125" s="24">
        <f t="shared" ca="1" si="5"/>
        <v>-0.65904577455543656</v>
      </c>
    </row>
    <row r="126" spans="2:12" x14ac:dyDescent="0.25">
      <c r="B126" s="24">
        <v>9.0446462142601209</v>
      </c>
      <c r="G126" s="24">
        <v>124</v>
      </c>
      <c r="H126" s="24">
        <v>6.7371424662861656</v>
      </c>
      <c r="I126" s="24" cm="1">
        <f t="array" aca="1" ref="I126" ca="1">INDIRECT(ADDRESS(($E$2+1-G126)+2,8))</f>
        <v>11.572517689100824</v>
      </c>
      <c r="J126" s="24">
        <f t="shared" si="3"/>
        <v>5.6563905162533373E-2</v>
      </c>
      <c r="K126" s="24">
        <f t="shared" ca="1" si="4"/>
        <v>0.94580519729301271</v>
      </c>
      <c r="L126" s="24">
        <f t="shared" ca="1" si="5"/>
        <v>-0.66243093460976377</v>
      </c>
    </row>
    <row r="127" spans="2:12" x14ac:dyDescent="0.25">
      <c r="B127" s="24">
        <v>10.083454754219893</v>
      </c>
      <c r="G127" s="24">
        <v>125</v>
      </c>
      <c r="H127" s="24">
        <v>6.7373686579148657</v>
      </c>
      <c r="I127" s="24" cm="1">
        <f t="array" aca="1" ref="I127" ca="1">INDIRECT(ADDRESS(($E$2+1-G127)+2,8))</f>
        <v>11.568516885070213</v>
      </c>
      <c r="J127" s="24">
        <f t="shared" si="3"/>
        <v>5.6577247441469025E-2</v>
      </c>
      <c r="K127" s="24">
        <f t="shared" ca="1" si="4"/>
        <v>0.9454090944935859</v>
      </c>
      <c r="L127" s="24">
        <f t="shared" ca="1" si="5"/>
        <v>-0.66692726990541051</v>
      </c>
    </row>
    <row r="128" spans="2:12" x14ac:dyDescent="0.25">
      <c r="B128" s="24">
        <v>7.7147934441863271</v>
      </c>
      <c r="G128" s="24">
        <v>126</v>
      </c>
      <c r="H128" s="24">
        <v>6.7424760179468004</v>
      </c>
      <c r="I128" s="24" cm="1">
        <f t="array" aca="1" ref="I128" ca="1">INDIRECT(ADDRESS(($E$2+1-G128)+2,8))</f>
        <v>11.565028816702494</v>
      </c>
      <c r="J128" s="24">
        <f t="shared" si="3"/>
        <v>5.6879207211181393E-2</v>
      </c>
      <c r="K128" s="24">
        <f t="shared" ca="1" si="4"/>
        <v>0.9450620969927428</v>
      </c>
      <c r="L128" s="24">
        <f t="shared" ca="1" si="5"/>
        <v>-0.67092802457405509</v>
      </c>
    </row>
    <row r="129" spans="2:12" x14ac:dyDescent="0.25">
      <c r="B129" s="24">
        <v>8.7848138795779374</v>
      </c>
      <c r="G129" s="24">
        <v>127</v>
      </c>
      <c r="H129" s="24">
        <v>6.762712943938233</v>
      </c>
      <c r="I129" s="24" cm="1">
        <f t="array" aca="1" ref="I129" ca="1">INDIRECT(ADDRESS(($E$2+1-G129)+2,8))</f>
        <v>11.564488744797952</v>
      </c>
      <c r="J129" s="24">
        <f t="shared" si="3"/>
        <v>5.8088799908676755E-2</v>
      </c>
      <c r="K129" s="24">
        <f t="shared" ca="1" si="4"/>
        <v>0.94500823164831893</v>
      </c>
      <c r="L129" s="24">
        <f t="shared" ca="1" si="5"/>
        <v>-0.67369212555364966</v>
      </c>
    </row>
    <row r="130" spans="2:12" x14ac:dyDescent="0.25">
      <c r="B130" s="24">
        <v>10.331406058643417</v>
      </c>
      <c r="G130" s="24">
        <v>128</v>
      </c>
      <c r="H130" s="24">
        <v>6.7750015693075882</v>
      </c>
      <c r="I130" s="24" cm="1">
        <f t="array" aca="1" ref="I130" ca="1">INDIRECT(ADDRESS(($E$2+1-G130)+2,8))</f>
        <v>11.557832977522747</v>
      </c>
      <c r="J130" s="24">
        <f t="shared" si="3"/>
        <v>5.8833628270849869E-2</v>
      </c>
      <c r="K130" s="24">
        <f t="shared" ca="1" si="4"/>
        <v>0.94434135317015588</v>
      </c>
      <c r="L130" s="24">
        <f t="shared" ca="1" si="5"/>
        <v>-0.67608789422834337</v>
      </c>
    </row>
    <row r="131" spans="2:12" x14ac:dyDescent="0.25">
      <c r="B131" s="24">
        <v>7.4512588952693379</v>
      </c>
      <c r="G131" s="24">
        <v>129</v>
      </c>
      <c r="H131" s="24">
        <v>6.7882375442417997</v>
      </c>
      <c r="I131" s="24" cm="1">
        <f t="array" aca="1" ref="I131" ca="1">INDIRECT(ADDRESS(($E$2+1-G131)+2,8))</f>
        <v>11.552399598798376</v>
      </c>
      <c r="J131" s="24">
        <f t="shared" si="3"/>
        <v>5.9644682008151088E-2</v>
      </c>
      <c r="K131" s="24">
        <f t="shared" ca="1" si="4"/>
        <v>0.94379276165101567</v>
      </c>
      <c r="L131" s="24">
        <f t="shared" ca="1" si="5"/>
        <v>-0.67859194884290308</v>
      </c>
    </row>
    <row r="132" spans="2:12" x14ac:dyDescent="0.25">
      <c r="B132" s="24">
        <v>7.9617117246130009</v>
      </c>
      <c r="G132" s="24">
        <v>130</v>
      </c>
      <c r="H132" s="24">
        <v>6.8007795355446383</v>
      </c>
      <c r="I132" s="24" cm="1">
        <f t="array" aca="1" ref="I132" ca="1">INDIRECT(ADDRESS(($E$2+1-G132)+2,8))</f>
        <v>11.54904985292065</v>
      </c>
      <c r="J132" s="24">
        <f t="shared" ref="J132:J195" si="6">_xlfn.WEIBULL.DIST(H132,$E$5,$E$6,TRUE)</f>
        <v>6.0421704520991881E-2</v>
      </c>
      <c r="K132" s="24">
        <f t="shared" ref="K132:K195" ca="1" si="7">_xlfn.WEIBULL.DIST(I132,$E$5,$E$6,TRUE)</f>
        <v>0.94345266647222414</v>
      </c>
      <c r="L132" s="24">
        <f t="shared" ref="L132:L195" ca="1" si="8">((2*G132-1)/$E$2)*(LN(J132)+LN(1-K132))</f>
        <v>-0.6815953603590359</v>
      </c>
    </row>
    <row r="133" spans="2:12" x14ac:dyDescent="0.25">
      <c r="B133" s="24">
        <v>10.809834784916109</v>
      </c>
      <c r="G133" s="24">
        <v>131</v>
      </c>
      <c r="H133" s="24">
        <v>6.8239678359140701</v>
      </c>
      <c r="I133" s="24" cm="1">
        <f t="array" aca="1" ref="I133" ca="1">INDIRECT(ADDRESS(($E$2+1-G133)+2,8))</f>
        <v>11.541272002083691</v>
      </c>
      <c r="J133" s="24">
        <f t="shared" si="6"/>
        <v>6.1880293299651445E-2</v>
      </c>
      <c r="K133" s="24">
        <f t="shared" ca="1" si="7"/>
        <v>0.94265744263987783</v>
      </c>
      <c r="L133" s="24">
        <f t="shared" ca="1" si="8"/>
        <v>-0.68228468782658103</v>
      </c>
    </row>
    <row r="134" spans="2:12" x14ac:dyDescent="0.25">
      <c r="B134" s="24">
        <v>8.3163936165735901</v>
      </c>
      <c r="G134" s="24">
        <v>132</v>
      </c>
      <c r="H134" s="24">
        <v>6.8258084784340065</v>
      </c>
      <c r="I134" s="24" cm="1">
        <f t="array" aca="1" ref="I134" ca="1">INDIRECT(ADDRESS(($E$2+1-G134)+2,8))</f>
        <v>11.536827546222415</v>
      </c>
      <c r="J134" s="24">
        <f t="shared" si="6"/>
        <v>6.1997305391516433E-2</v>
      </c>
      <c r="K134" s="24">
        <f t="shared" ca="1" si="7"/>
        <v>0.94219954119423788</v>
      </c>
      <c r="L134" s="24">
        <f t="shared" ca="1" si="8"/>
        <v>-0.68631335886968114</v>
      </c>
    </row>
    <row r="135" spans="2:12" x14ac:dyDescent="0.25">
      <c r="B135" s="24">
        <v>9.3298615223122319</v>
      </c>
      <c r="G135" s="24">
        <v>133</v>
      </c>
      <c r="H135" s="24">
        <v>6.8263255295465388</v>
      </c>
      <c r="I135" s="24" cm="1">
        <f t="array" aca="1" ref="I135" ca="1">INDIRECT(ADDRESS(($E$2+1-G135)+2,8))</f>
        <v>11.529637772135388</v>
      </c>
      <c r="J135" s="24">
        <f t="shared" si="6"/>
        <v>6.2030207792839243E-2</v>
      </c>
      <c r="K135" s="24">
        <f t="shared" ca="1" si="7"/>
        <v>0.94145340550355971</v>
      </c>
      <c r="L135" s="24">
        <f t="shared" ca="1" si="8"/>
        <v>-0.68989227449793966</v>
      </c>
    </row>
    <row r="136" spans="2:12" x14ac:dyDescent="0.25">
      <c r="B136" s="24">
        <v>8.1072760764100629</v>
      </c>
      <c r="G136" s="24">
        <v>134</v>
      </c>
      <c r="H136" s="24">
        <v>6.8283335349282881</v>
      </c>
      <c r="I136" s="24" cm="1">
        <f t="array" aca="1" ref="I136" ca="1">INDIRECT(ADDRESS(($E$2+1-G136)+2,8))</f>
        <v>11.528878457609917</v>
      </c>
      <c r="J136" s="24">
        <f t="shared" si="6"/>
        <v>6.2158123087680664E-2</v>
      </c>
      <c r="K136" s="24">
        <f t="shared" ca="1" si="7"/>
        <v>0.94137421617018524</v>
      </c>
      <c r="L136" s="24">
        <f t="shared" ca="1" si="8"/>
        <v>-0.69467689445441216</v>
      </c>
    </row>
    <row r="137" spans="2:12" x14ac:dyDescent="0.25">
      <c r="B137" s="24">
        <v>11.97403045790664</v>
      </c>
      <c r="G137" s="24">
        <v>135</v>
      </c>
      <c r="H137" s="24">
        <v>6.8337379611032247</v>
      </c>
      <c r="I137" s="24" cm="1">
        <f t="array" aca="1" ref="I137" ca="1">INDIRECT(ADDRESS(($E$2+1-G137)+2,8))</f>
        <v>11.518516999850112</v>
      </c>
      <c r="J137" s="24">
        <f t="shared" si="6"/>
        <v>6.2503479183777369E-2</v>
      </c>
      <c r="K137" s="24">
        <f t="shared" ca="1" si="7"/>
        <v>0.94028615543036365</v>
      </c>
      <c r="L137" s="24">
        <f t="shared" ca="1" si="8"/>
        <v>-0.69689753213819039</v>
      </c>
    </row>
    <row r="138" spans="2:12" x14ac:dyDescent="0.25">
      <c r="B138" s="24">
        <v>9.2514276217034048</v>
      </c>
      <c r="G138" s="24">
        <v>136</v>
      </c>
      <c r="H138" s="24">
        <v>6.8344059702122966</v>
      </c>
      <c r="I138" s="24" cm="1">
        <f t="array" aca="1" ref="I138" ca="1">INDIRECT(ADDRESS(($E$2+1-G138)+2,8))</f>
        <v>11.518228415623232</v>
      </c>
      <c r="J138" s="24">
        <f t="shared" si="6"/>
        <v>6.2546276119967936E-2</v>
      </c>
      <c r="K138" s="24">
        <f t="shared" ca="1" si="7"/>
        <v>0.94025565183081095</v>
      </c>
      <c r="L138" s="24">
        <f t="shared" ca="1" si="8"/>
        <v>-0.70192883691827868</v>
      </c>
    </row>
    <row r="139" spans="2:12" x14ac:dyDescent="0.25">
      <c r="B139" s="24">
        <v>8.0903474209057755</v>
      </c>
      <c r="G139" s="24">
        <v>137</v>
      </c>
      <c r="H139" s="24">
        <v>6.8385145498915048</v>
      </c>
      <c r="I139" s="24" cm="1">
        <f t="array" aca="1" ref="I139" ca="1">INDIRECT(ADDRESS(($E$2+1-G139)+2,8))</f>
        <v>11.516798482007069</v>
      </c>
      <c r="J139" s="24">
        <f t="shared" si="6"/>
        <v>6.2810028944519009E-2</v>
      </c>
      <c r="K139" s="24">
        <f t="shared" ca="1" si="7"/>
        <v>0.94010434704344581</v>
      </c>
      <c r="L139" s="24">
        <f t="shared" ca="1" si="8"/>
        <v>-0.70625680281366832</v>
      </c>
    </row>
    <row r="140" spans="2:12" x14ac:dyDescent="0.25">
      <c r="B140" s="24">
        <v>10.801363513147649</v>
      </c>
      <c r="G140" s="24">
        <v>138</v>
      </c>
      <c r="H140" s="24">
        <v>6.8394268387320425</v>
      </c>
      <c r="I140" s="24" cm="1">
        <f t="array" aca="1" ref="I140" ca="1">INDIRECT(ADDRESS(($E$2+1-G140)+2,8))</f>
        <v>11.512127810274285</v>
      </c>
      <c r="J140" s="24">
        <f t="shared" si="6"/>
        <v>6.2868717956595335E-2</v>
      </c>
      <c r="K140" s="24">
        <f t="shared" ca="1" si="7"/>
        <v>0.93960827979317407</v>
      </c>
      <c r="L140" s="24">
        <f t="shared" ca="1" si="8"/>
        <v>-0.7102607528224204</v>
      </c>
    </row>
    <row r="141" spans="2:12" x14ac:dyDescent="0.25">
      <c r="B141" s="24">
        <v>10.97698974926481</v>
      </c>
      <c r="G141" s="24">
        <v>139</v>
      </c>
      <c r="H141" s="24">
        <v>6.8507847274047515</v>
      </c>
      <c r="I141" s="24" cm="1">
        <f t="array" aca="1" ref="I141" ca="1">INDIRECT(ADDRESS(($E$2+1-G141)+2,8))</f>
        <v>11.508817456042358</v>
      </c>
      <c r="J141" s="24">
        <f t="shared" si="6"/>
        <v>6.3603176528149508E-2</v>
      </c>
      <c r="K141" s="24">
        <f t="shared" ca="1" si="7"/>
        <v>0.93925497107764566</v>
      </c>
      <c r="L141" s="24">
        <f t="shared" ca="1" si="8"/>
        <v>-0.71318667486869247</v>
      </c>
    </row>
    <row r="142" spans="2:12" x14ac:dyDescent="0.25">
      <c r="B142" s="24">
        <v>8.638126573544346</v>
      </c>
      <c r="G142" s="24">
        <v>140</v>
      </c>
      <c r="H142" s="24">
        <v>6.8616713248845818</v>
      </c>
      <c r="I142" s="24" cm="1">
        <f t="array" aca="1" ref="I142" ca="1">INDIRECT(ADDRESS(($E$2+1-G142)+2,8))</f>
        <v>11.492423446923066</v>
      </c>
      <c r="J142" s="24">
        <f t="shared" si="6"/>
        <v>6.4313771034527956E-2</v>
      </c>
      <c r="K142" s="24">
        <f t="shared" ca="1" si="7"/>
        <v>0.93748417463904998</v>
      </c>
      <c r="L142" s="24">
        <f t="shared" ca="1" si="8"/>
        <v>-0.71318464186341179</v>
      </c>
    </row>
    <row r="143" spans="2:12" x14ac:dyDescent="0.25">
      <c r="B143" s="24">
        <v>7.9286708165576734</v>
      </c>
      <c r="G143" s="24">
        <v>141</v>
      </c>
      <c r="H143" s="24">
        <v>6.870399568908292</v>
      </c>
      <c r="I143" s="24" cm="1">
        <f t="array" aca="1" ref="I143" ca="1">INDIRECT(ADDRESS(($E$2+1-G143)+2,8))</f>
        <v>11.492138169660493</v>
      </c>
      <c r="J143" s="24">
        <f t="shared" si="6"/>
        <v>6.4888188388916593E-2</v>
      </c>
      <c r="K143" s="24">
        <f t="shared" ca="1" si="7"/>
        <v>0.93745304899425486</v>
      </c>
      <c r="L143" s="24">
        <f t="shared" ca="1" si="8"/>
        <v>-0.7170744279163338</v>
      </c>
    </row>
    <row r="144" spans="2:12" x14ac:dyDescent="0.25">
      <c r="B144" s="24">
        <v>9.7573514356922573</v>
      </c>
      <c r="G144" s="24">
        <v>142</v>
      </c>
      <c r="H144" s="24">
        <v>6.8709025360421965</v>
      </c>
      <c r="I144" s="24" cm="1">
        <f t="array" aca="1" ref="I144" ca="1">INDIRECT(ADDRESS(($E$2+1-G144)+2,8))</f>
        <v>11.485956536676881</v>
      </c>
      <c r="J144" s="24">
        <f t="shared" si="6"/>
        <v>6.4921417408731738E-2</v>
      </c>
      <c r="K144" s="24">
        <f t="shared" ca="1" si="7"/>
        <v>0.93677596743221347</v>
      </c>
      <c r="L144" s="24">
        <f t="shared" ca="1" si="8"/>
        <v>-0.72069903756234355</v>
      </c>
    </row>
    <row r="145" spans="2:12" x14ac:dyDescent="0.25">
      <c r="B145" s="24">
        <v>8.827995629001709</v>
      </c>
      <c r="G145" s="24">
        <v>143</v>
      </c>
      <c r="H145" s="24">
        <v>6.873024609416345</v>
      </c>
      <c r="I145" s="24" cm="1">
        <f t="array" aca="1" ref="I145" ca="1">INDIRECT(ADDRESS(($E$2+1-G145)+2,8))</f>
        <v>11.48067052135225</v>
      </c>
      <c r="J145" s="24">
        <f t="shared" si="6"/>
        <v>6.5061768300750583E-2</v>
      </c>
      <c r="K145" s="24">
        <f t="shared" ca="1" si="7"/>
        <v>0.93619299872004569</v>
      </c>
      <c r="L145" s="24">
        <f t="shared" ca="1" si="8"/>
        <v>-0.724294950238485</v>
      </c>
    </row>
    <row r="146" spans="2:12" x14ac:dyDescent="0.25">
      <c r="B146" s="24">
        <v>8.8188112162046401</v>
      </c>
      <c r="G146" s="24">
        <v>144</v>
      </c>
      <c r="H146" s="24">
        <v>6.8812620064879066</v>
      </c>
      <c r="I146" s="24" cm="1">
        <f t="array" aca="1" ref="I146" ca="1">INDIRECT(ADDRESS(($E$2+1-G146)+2,8))</f>
        <v>11.475456129710972</v>
      </c>
      <c r="J146" s="24">
        <f t="shared" si="6"/>
        <v>6.5608942541269227E-2</v>
      </c>
      <c r="K146" s="24">
        <f t="shared" ca="1" si="7"/>
        <v>0.93561432209647699</v>
      </c>
      <c r="L146" s="24">
        <f t="shared" ca="1" si="8"/>
        <v>-0.72706320925692158</v>
      </c>
    </row>
    <row r="147" spans="2:12" x14ac:dyDescent="0.25">
      <c r="B147" s="24">
        <v>9.8761262155109417</v>
      </c>
      <c r="G147" s="24">
        <v>145</v>
      </c>
      <c r="H147" s="24">
        <v>6.8854186052183959</v>
      </c>
      <c r="I147" s="24" cm="1">
        <f t="array" aca="1" ref="I147" ca="1">INDIRECT(ADDRESS(($E$2+1-G147)+2,8))</f>
        <v>11.472932464853486</v>
      </c>
      <c r="J147" s="24">
        <f t="shared" si="6"/>
        <v>6.5886478871485354E-2</v>
      </c>
      <c r="K147" s="24">
        <f t="shared" ca="1" si="7"/>
        <v>0.93533296533599186</v>
      </c>
      <c r="L147" s="24">
        <f t="shared" ca="1" si="8"/>
        <v>-0.73098060360958517</v>
      </c>
    </row>
    <row r="148" spans="2:12" x14ac:dyDescent="0.25">
      <c r="B148" s="24">
        <v>10.569788679576149</v>
      </c>
      <c r="G148" s="24">
        <v>146</v>
      </c>
      <c r="H148" s="24">
        <v>6.8866249901638792</v>
      </c>
      <c r="I148" s="24" cm="1">
        <f t="array" aca="1" ref="I148" ca="1">INDIRECT(ADDRESS(($E$2+1-G148)+2,8))</f>
        <v>11.470241749567068</v>
      </c>
      <c r="J148" s="24">
        <f t="shared" si="6"/>
        <v>6.5967209548781824E-2</v>
      </c>
      <c r="K148" s="24">
        <f t="shared" ca="1" si="7"/>
        <v>0.93503205771729914</v>
      </c>
      <c r="L148" s="24">
        <f t="shared" ca="1" si="8"/>
        <v>-0.73524815303187041</v>
      </c>
    </row>
    <row r="149" spans="2:12" x14ac:dyDescent="0.25">
      <c r="B149" s="24">
        <v>9.4316060089792728</v>
      </c>
      <c r="G149" s="24">
        <v>147</v>
      </c>
      <c r="H149" s="24">
        <v>6.8951286837161607</v>
      </c>
      <c r="I149" s="24" cm="1">
        <f t="array" aca="1" ref="I149" ca="1">INDIRECT(ADDRESS(($E$2+1-G149)+2,8))</f>
        <v>11.457070318874221</v>
      </c>
      <c r="J149" s="24">
        <f t="shared" si="6"/>
        <v>6.653857975999905E-2</v>
      </c>
      <c r="K149" s="24">
        <f t="shared" ca="1" si="7"/>
        <v>0.93354524159773178</v>
      </c>
      <c r="L149" s="24">
        <f t="shared" ca="1" si="8"/>
        <v>-0.73605825831163907</v>
      </c>
    </row>
    <row r="150" spans="2:12" x14ac:dyDescent="0.25">
      <c r="B150" s="24">
        <v>7.988789776029309</v>
      </c>
      <c r="G150" s="24">
        <v>148</v>
      </c>
      <c r="H150" s="24">
        <v>6.9185275269798217</v>
      </c>
      <c r="I150" s="24" cm="1">
        <f t="array" aca="1" ref="I150" ca="1">INDIRECT(ADDRESS(($E$2+1-G150)+2,8))</f>
        <v>11.447880790615768</v>
      </c>
      <c r="J150" s="24">
        <f t="shared" si="6"/>
        <v>6.8131763977927334E-2</v>
      </c>
      <c r="K150" s="24">
        <f t="shared" ca="1" si="7"/>
        <v>0.9324942688207094</v>
      </c>
      <c r="L150" s="24">
        <f t="shared" ca="1" si="8"/>
        <v>-0.73570300456451387</v>
      </c>
    </row>
    <row r="151" spans="2:12" x14ac:dyDescent="0.25">
      <c r="B151" s="24">
        <v>12.708688629341145</v>
      </c>
      <c r="G151" s="24">
        <v>149</v>
      </c>
      <c r="H151" s="24">
        <v>6.9186421769548678</v>
      </c>
      <c r="I151" s="24" cm="1">
        <f t="array" aca="1" ref="I151" ca="1">INDIRECT(ADDRESS(($E$2+1-G151)+2,8))</f>
        <v>11.442319671373983</v>
      </c>
      <c r="J151" s="24">
        <f t="shared" si="6"/>
        <v>6.8139646591519096E-2</v>
      </c>
      <c r="K151" s="24">
        <f t="shared" ca="1" si="7"/>
        <v>0.93185280176706209</v>
      </c>
      <c r="L151" s="24">
        <f t="shared" ca="1" si="8"/>
        <v>-0.73937328181484252</v>
      </c>
    </row>
    <row r="152" spans="2:12" x14ac:dyDescent="0.25">
      <c r="B152" s="24">
        <v>10.738445029119873</v>
      </c>
      <c r="G152" s="24">
        <v>150</v>
      </c>
      <c r="H152" s="24">
        <v>6.927120529096956</v>
      </c>
      <c r="I152" s="24" cm="1">
        <f t="array" aca="1" ref="I152" ca="1">INDIRECT(ADDRESS(($E$2+1-G152)+2,8))</f>
        <v>11.436718135997484</v>
      </c>
      <c r="J152" s="24">
        <f t="shared" si="6"/>
        <v>6.8724640163133677E-2</v>
      </c>
      <c r="K152" s="24">
        <f t="shared" ca="1" si="7"/>
        <v>0.93120250030220109</v>
      </c>
      <c r="L152" s="24">
        <f t="shared" ca="1" si="8"/>
        <v>-0.74185188683323955</v>
      </c>
    </row>
    <row r="153" spans="2:12" x14ac:dyDescent="0.25">
      <c r="B153" s="24">
        <v>10.303219492076533</v>
      </c>
      <c r="G153" s="24">
        <v>151</v>
      </c>
      <c r="H153" s="24">
        <v>6.9412439806637654</v>
      </c>
      <c r="I153" s="24" cm="1">
        <f t="array" aca="1" ref="I153" ca="1">INDIRECT(ADDRESS(($E$2+1-G153)+2,8))</f>
        <v>11.434693415404118</v>
      </c>
      <c r="J153" s="24">
        <f t="shared" si="6"/>
        <v>6.9708270377363019E-2</v>
      </c>
      <c r="K153" s="24">
        <f t="shared" ca="1" si="7"/>
        <v>0.93096641177306005</v>
      </c>
      <c r="L153" s="24">
        <f t="shared" ca="1" si="8"/>
        <v>-0.74435408894366573</v>
      </c>
    </row>
    <row r="154" spans="2:12" x14ac:dyDescent="0.25">
      <c r="B154" s="24">
        <v>9.0897202791156921</v>
      </c>
      <c r="G154" s="24">
        <v>152</v>
      </c>
      <c r="H154" s="24">
        <v>6.952382250444499</v>
      </c>
      <c r="I154" s="24" cm="1">
        <f t="array" aca="1" ref="I154" ca="1">INDIRECT(ADDRESS(($E$2+1-G154)+2,8))</f>
        <v>11.43217379881035</v>
      </c>
      <c r="J154" s="24">
        <f t="shared" si="6"/>
        <v>7.0492100734077634E-2</v>
      </c>
      <c r="K154" s="24">
        <f t="shared" ca="1" si="7"/>
        <v>0.93067185100921201</v>
      </c>
      <c r="L154" s="24">
        <f t="shared" ca="1" si="8"/>
        <v>-0.74713213283820978</v>
      </c>
    </row>
    <row r="155" spans="2:12" x14ac:dyDescent="0.25">
      <c r="B155" s="24">
        <v>9.0928624346532789</v>
      </c>
      <c r="G155" s="24">
        <v>153</v>
      </c>
      <c r="H155" s="24">
        <v>6.9707510853807966</v>
      </c>
      <c r="I155" s="24" cm="1">
        <f t="array" aca="1" ref="I155" ca="1">INDIRECT(ADDRESS(($E$2+1-G155)+2,8))</f>
        <v>11.429811516178143</v>
      </c>
      <c r="J155" s="24">
        <f t="shared" si="6"/>
        <v>7.1800508415547568E-2</v>
      </c>
      <c r="K155" s="24">
        <f t="shared" ca="1" si="7"/>
        <v>0.93039491177179479</v>
      </c>
      <c r="L155" s="24">
        <f t="shared" ca="1" si="8"/>
        <v>-0.74890097567689218</v>
      </c>
    </row>
    <row r="156" spans="2:12" x14ac:dyDescent="0.25">
      <c r="B156" s="24">
        <v>7.9246986938754169</v>
      </c>
      <c r="G156" s="24">
        <v>154</v>
      </c>
      <c r="H156" s="24">
        <v>6.9861794311016148</v>
      </c>
      <c r="I156" s="24" cm="1">
        <f t="array" aca="1" ref="I156" ca="1">INDIRECT(ADDRESS(($E$2+1-G156)+2,8))</f>
        <v>11.424608158594349</v>
      </c>
      <c r="J156" s="24">
        <f t="shared" si="6"/>
        <v>7.291474248371442E-2</v>
      </c>
      <c r="K156" s="24">
        <f t="shared" ca="1" si="7"/>
        <v>0.9297822651011306</v>
      </c>
      <c r="L156" s="24">
        <f t="shared" ca="1" si="8"/>
        <v>-0.75037440724758886</v>
      </c>
    </row>
    <row r="157" spans="2:12" x14ac:dyDescent="0.25">
      <c r="B157" s="24">
        <v>8.5866176920974073</v>
      </c>
      <c r="G157" s="24">
        <v>155</v>
      </c>
      <c r="H157" s="24">
        <v>6.9890933070812986</v>
      </c>
      <c r="I157" s="24" cm="1">
        <f t="array" aca="1" ref="I157" ca="1">INDIRECT(ADDRESS(($E$2+1-G157)+2,8))</f>
        <v>11.410382804081705</v>
      </c>
      <c r="J157" s="24">
        <f t="shared" si="6"/>
        <v>7.3126759301495869E-2</v>
      </c>
      <c r="K157" s="24">
        <f t="shared" ca="1" si="7"/>
        <v>0.92808880665119819</v>
      </c>
      <c r="L157" s="24">
        <f t="shared" ca="1" si="8"/>
        <v>-0.75143477150941984</v>
      </c>
    </row>
    <row r="158" spans="2:12" x14ac:dyDescent="0.25">
      <c r="B158" s="24">
        <v>8.8930645726095623</v>
      </c>
      <c r="G158" s="24">
        <v>156</v>
      </c>
      <c r="H158" s="24">
        <v>6.9928494537890167</v>
      </c>
      <c r="I158" s="24" cm="1">
        <f t="array" aca="1" ref="I158" ca="1">INDIRECT(ADDRESS(($E$2+1-G158)+2,8))</f>
        <v>11.407423935725802</v>
      </c>
      <c r="J158" s="24">
        <f t="shared" si="6"/>
        <v>7.3400802957835368E-2</v>
      </c>
      <c r="K158" s="24">
        <f t="shared" ca="1" si="7"/>
        <v>0.92773314708306276</v>
      </c>
      <c r="L158" s="24">
        <f t="shared" ca="1" si="8"/>
        <v>-0.75504835440320417</v>
      </c>
    </row>
    <row r="159" spans="2:12" x14ac:dyDescent="0.25">
      <c r="B159" s="24">
        <v>6.4415510635561617</v>
      </c>
      <c r="G159" s="24">
        <v>157</v>
      </c>
      <c r="H159" s="24">
        <v>7.0075108469441973</v>
      </c>
      <c r="I159" s="24" cm="1">
        <f t="array" aca="1" ref="I159" ca="1">INDIRECT(ADDRESS(($E$2+1-G159)+2,8))</f>
        <v>11.406636746970911</v>
      </c>
      <c r="J159" s="24">
        <f t="shared" si="6"/>
        <v>7.4478512316061479E-2</v>
      </c>
      <c r="K159" s="24">
        <f t="shared" ca="1" si="7"/>
        <v>0.92763832732246021</v>
      </c>
      <c r="L159" s="24">
        <f t="shared" ca="1" si="8"/>
        <v>-0.75759969302507979</v>
      </c>
    </row>
    <row r="160" spans="2:12" x14ac:dyDescent="0.25">
      <c r="B160" s="24">
        <v>10.423801900877439</v>
      </c>
      <c r="G160" s="24">
        <v>158</v>
      </c>
      <c r="H160" s="24">
        <v>7.0083849982002624</v>
      </c>
      <c r="I160" s="24" cm="1">
        <f t="array" aca="1" ref="I160" ca="1">INDIRECT(ADDRESS(($E$2+1-G160)+2,8))</f>
        <v>11.405959796229126</v>
      </c>
      <c r="J160" s="24">
        <f t="shared" si="6"/>
        <v>7.4543173687171727E-2</v>
      </c>
      <c r="K160" s="24">
        <f t="shared" ca="1" si="7"/>
        <v>0.92755671931576056</v>
      </c>
      <c r="L160" s="24">
        <f t="shared" ca="1" si="8"/>
        <v>-0.76214938497821616</v>
      </c>
    </row>
    <row r="161" spans="2:12" x14ac:dyDescent="0.25">
      <c r="B161" s="24">
        <v>8.3970612818334818</v>
      </c>
      <c r="G161" s="24">
        <v>159</v>
      </c>
      <c r="H161" s="24">
        <v>7.0238006182850139</v>
      </c>
      <c r="I161" s="24" cm="1">
        <f t="array" aca="1" ref="I161" ca="1">INDIRECT(ADDRESS(($E$2+1-G161)+2,8))</f>
        <v>11.403892038473</v>
      </c>
      <c r="J161" s="24">
        <f t="shared" si="6"/>
        <v>7.5691015673263445E-2</v>
      </c>
      <c r="K161" s="24">
        <f t="shared" ca="1" si="7"/>
        <v>0.92730706352820003</v>
      </c>
      <c r="L161" s="24">
        <f t="shared" ca="1" si="8"/>
        <v>-0.76423835827508058</v>
      </c>
    </row>
    <row r="162" spans="2:12" x14ac:dyDescent="0.25">
      <c r="B162" s="24">
        <v>11.671757345872084</v>
      </c>
      <c r="G162" s="24">
        <v>160</v>
      </c>
      <c r="H162" s="24">
        <v>7.0319159362058237</v>
      </c>
      <c r="I162" s="24" cm="1">
        <f t="array" aca="1" ref="I162" ca="1">INDIRECT(ADDRESS(($E$2+1-G162)+2,8))</f>
        <v>11.396484449497988</v>
      </c>
      <c r="J162" s="24">
        <f t="shared" si="6"/>
        <v>7.6301040749358603E-2</v>
      </c>
      <c r="K162" s="24">
        <f t="shared" ca="1" si="7"/>
        <v>0.92640795281644661</v>
      </c>
      <c r="L162" s="24">
        <f t="shared" ca="1" si="8"/>
        <v>-0.76605632879254659</v>
      </c>
    </row>
    <row r="163" spans="2:12" x14ac:dyDescent="0.25">
      <c r="B163" s="24">
        <v>9.0113236251827562</v>
      </c>
      <c r="G163" s="24">
        <v>161</v>
      </c>
      <c r="H163" s="24">
        <v>7.0430398245591483</v>
      </c>
      <c r="I163" s="24" cm="1">
        <f t="array" aca="1" ref="I163" ca="1">INDIRECT(ADDRESS(($E$2+1-G163)+2,8))</f>
        <v>11.394250043276848</v>
      </c>
      <c r="J163" s="24">
        <f t="shared" si="6"/>
        <v>7.7143717385269428E-2</v>
      </c>
      <c r="K163" s="24">
        <f t="shared" ca="1" si="7"/>
        <v>0.92613529182143872</v>
      </c>
      <c r="L163" s="24">
        <f t="shared" ca="1" si="8"/>
        <v>-0.76867529648314092</v>
      </c>
    </row>
    <row r="164" spans="2:12" x14ac:dyDescent="0.25">
      <c r="B164" s="24">
        <v>9.1157560388828891</v>
      </c>
      <c r="G164" s="24">
        <v>162</v>
      </c>
      <c r="H164" s="24">
        <v>7.0479829398158156</v>
      </c>
      <c r="I164" s="24" cm="1">
        <f t="array" aca="1" ref="I164" ca="1">INDIRECT(ADDRESS(($E$2+1-G164)+2,8))</f>
        <v>11.388665563867805</v>
      </c>
      <c r="J164" s="24">
        <f t="shared" si="6"/>
        <v>7.7520599544258717E-2</v>
      </c>
      <c r="K164" s="24">
        <f t="shared" ca="1" si="7"/>
        <v>0.92545087307103036</v>
      </c>
      <c r="L164" s="24">
        <f t="shared" ca="1" si="8"/>
        <v>-0.77135461262057836</v>
      </c>
    </row>
    <row r="165" spans="2:12" x14ac:dyDescent="0.25">
      <c r="B165" s="24">
        <v>8.6204518291834802</v>
      </c>
      <c r="G165" s="24">
        <v>163</v>
      </c>
      <c r="H165" s="24">
        <v>7.0671527644962335</v>
      </c>
      <c r="I165" s="24" cm="1">
        <f t="array" aca="1" ref="I165" ca="1">INDIRECT(ADDRESS(($E$2+1-G165)+2,8))</f>
        <v>11.384789825081663</v>
      </c>
      <c r="J165" s="24">
        <f t="shared" si="6"/>
        <v>7.8996372023672629E-2</v>
      </c>
      <c r="K165" s="24">
        <f t="shared" ca="1" si="7"/>
        <v>0.92497339036917214</v>
      </c>
      <c r="L165" s="24">
        <f t="shared" ca="1" si="8"/>
        <v>-0.77232918442976439</v>
      </c>
    </row>
    <row r="166" spans="2:12" x14ac:dyDescent="0.25">
      <c r="B166" s="24">
        <v>7.8668873097550405</v>
      </c>
      <c r="G166" s="24">
        <v>164</v>
      </c>
      <c r="H166" s="24">
        <v>7.0749451876475264</v>
      </c>
      <c r="I166" s="24" cm="1">
        <f t="array" aca="1" ref="I166" ca="1">INDIRECT(ADDRESS(($E$2+1-G166)+2,8))</f>
        <v>11.382675055402011</v>
      </c>
      <c r="J166" s="24">
        <f t="shared" si="6"/>
        <v>7.9602753198327103E-2</v>
      </c>
      <c r="K166" s="24">
        <f t="shared" ca="1" si="7"/>
        <v>0.92471199671330961</v>
      </c>
      <c r="L166" s="24">
        <f t="shared" ca="1" si="8"/>
        <v>-0.77539626106965642</v>
      </c>
    </row>
    <row r="167" spans="2:12" x14ac:dyDescent="0.25">
      <c r="B167" s="24">
        <v>11.860988809032271</v>
      </c>
      <c r="G167" s="24">
        <v>165</v>
      </c>
      <c r="H167" s="24">
        <v>7.0781259750414272</v>
      </c>
      <c r="I167" s="24" cm="1">
        <f t="array" aca="1" ref="I167" ca="1">INDIRECT(ADDRESS(($E$2+1-G167)+2,8))</f>
        <v>11.377799095979551</v>
      </c>
      <c r="J167" s="24">
        <f t="shared" si="6"/>
        <v>7.9851355598703336E-2</v>
      </c>
      <c r="K167" s="24">
        <f t="shared" ca="1" si="7"/>
        <v>0.92410699735548496</v>
      </c>
      <c r="L167" s="24">
        <f t="shared" ca="1" si="8"/>
        <v>-0.77844315236561112</v>
      </c>
    </row>
    <row r="168" spans="2:12" x14ac:dyDescent="0.25">
      <c r="B168" s="24">
        <v>10.941119224835225</v>
      </c>
      <c r="G168" s="24">
        <v>166</v>
      </c>
      <c r="H168" s="24">
        <v>7.0846380747654543</v>
      </c>
      <c r="I168" s="24" cm="1">
        <f t="array" aca="1" ref="I168" ca="1">INDIRECT(ADDRESS(($E$2+1-G168)+2,8))</f>
        <v>11.377281968888971</v>
      </c>
      <c r="J168" s="24">
        <f t="shared" si="6"/>
        <v>8.0362291308379463E-2</v>
      </c>
      <c r="K168" s="24">
        <f t="shared" ca="1" si="7"/>
        <v>0.92404264397728264</v>
      </c>
      <c r="L168" s="24">
        <f t="shared" ca="1" si="8"/>
        <v>-0.78206701784699872</v>
      </c>
    </row>
    <row r="169" spans="2:12" x14ac:dyDescent="0.25">
      <c r="B169" s="24">
        <v>9.874693723837245</v>
      </c>
      <c r="G169" s="24">
        <v>167</v>
      </c>
      <c r="H169" s="24">
        <v>7.0852879145197187</v>
      </c>
      <c r="I169" s="24" cm="1">
        <f t="array" aca="1" ref="I169" ca="1">INDIRECT(ADDRESS(($E$2+1-G169)+2,8))</f>
        <v>11.369399937324218</v>
      </c>
      <c r="J169" s="24">
        <f t="shared" si="6"/>
        <v>8.0413422623313219E-2</v>
      </c>
      <c r="K169" s="24">
        <f t="shared" ca="1" si="7"/>
        <v>0.92305727479439292</v>
      </c>
      <c r="L169" s="24">
        <f t="shared" ca="1" si="8"/>
        <v>-0.78470541596447119</v>
      </c>
    </row>
    <row r="170" spans="2:12" x14ac:dyDescent="0.25">
      <c r="B170" s="24">
        <v>7.4678848252244165</v>
      </c>
      <c r="G170" s="24">
        <v>168</v>
      </c>
      <c r="H170" s="24">
        <v>7.0871571082775562</v>
      </c>
      <c r="I170" s="24" cm="1">
        <f t="array" aca="1" ref="I170" ca="1">INDIRECT(ADDRESS(($E$2+1-G170)+2,8))</f>
        <v>11.365109762034532</v>
      </c>
      <c r="J170" s="24">
        <f t="shared" si="6"/>
        <v>8.0560643510055069E-2</v>
      </c>
      <c r="K170" s="24">
        <f t="shared" ca="1" si="7"/>
        <v>0.92251738930108185</v>
      </c>
      <c r="L170" s="24">
        <f t="shared" ca="1" si="8"/>
        <v>-0.78804896856104611</v>
      </c>
    </row>
    <row r="171" spans="2:12" x14ac:dyDescent="0.25">
      <c r="B171" s="24">
        <v>4.0523836651508311</v>
      </c>
      <c r="G171" s="24">
        <v>169</v>
      </c>
      <c r="H171" s="24">
        <v>7.0875253163215035</v>
      </c>
      <c r="I171" s="24" cm="1">
        <f t="array" aca="1" ref="I171" ca="1">INDIRECT(ADDRESS(($E$2+1-G171)+2,8))</f>
        <v>11.36251123152274</v>
      </c>
      <c r="J171" s="24">
        <f t="shared" si="6"/>
        <v>8.0589669969763689E-2</v>
      </c>
      <c r="K171" s="24">
        <f t="shared" ca="1" si="7"/>
        <v>0.92218916581365762</v>
      </c>
      <c r="L171" s="24">
        <f t="shared" ca="1" si="8"/>
        <v>-0.79203735802535191</v>
      </c>
    </row>
    <row r="172" spans="2:12" x14ac:dyDescent="0.25">
      <c r="B172" s="24">
        <v>11.619642399170296</v>
      </c>
      <c r="G172" s="24">
        <v>170</v>
      </c>
      <c r="H172" s="24">
        <v>7.0909696983074415</v>
      </c>
      <c r="I172" s="24" cm="1">
        <f t="array" aca="1" ref="I172" ca="1">INDIRECT(ADDRESS(($E$2+1-G172)+2,8))</f>
        <v>11.36126351472287</v>
      </c>
      <c r="J172" s="24">
        <f t="shared" si="6"/>
        <v>8.0861607543288194E-2</v>
      </c>
      <c r="K172" s="24">
        <f t="shared" ca="1" si="7"/>
        <v>0.92203123837373668</v>
      </c>
      <c r="L172" s="24">
        <f t="shared" ca="1" si="8"/>
        <v>-0.79589018112062437</v>
      </c>
    </row>
    <row r="173" spans="2:12" x14ac:dyDescent="0.25">
      <c r="B173" s="24">
        <v>7.1834891510020231</v>
      </c>
      <c r="G173" s="24">
        <v>171</v>
      </c>
      <c r="H173" s="24">
        <v>7.1031945636923401</v>
      </c>
      <c r="I173" s="24" cm="1">
        <f t="array" aca="1" ref="I173" ca="1">INDIRECT(ADDRESS(($E$2+1-G173)+2,8))</f>
        <v>11.361193763577091</v>
      </c>
      <c r="J173" s="24">
        <f t="shared" si="6"/>
        <v>8.1832788187331071E-2</v>
      </c>
      <c r="K173" s="24">
        <f t="shared" ca="1" si="7"/>
        <v>0.92202240349154785</v>
      </c>
      <c r="L173" s="24">
        <f t="shared" ca="1" si="8"/>
        <v>-0.79868125623995057</v>
      </c>
    </row>
    <row r="174" spans="2:12" x14ac:dyDescent="0.25">
      <c r="B174" s="24">
        <v>9.7784502102207078</v>
      </c>
      <c r="G174" s="24">
        <v>172</v>
      </c>
      <c r="H174" s="24">
        <v>7.1033330441101654</v>
      </c>
      <c r="I174" s="24" cm="1">
        <f t="array" aca="1" ref="I174" ca="1">INDIRECT(ADDRESS(($E$2+1-G174)+2,8))</f>
        <v>11.357955764916534</v>
      </c>
      <c r="J174" s="24">
        <f t="shared" si="6"/>
        <v>8.1843843406076158E-2</v>
      </c>
      <c r="K174" s="24">
        <f t="shared" ca="1" si="7"/>
        <v>0.92161153933312401</v>
      </c>
      <c r="L174" s="24">
        <f t="shared" ca="1" si="8"/>
        <v>-0.80250885780087033</v>
      </c>
    </row>
    <row r="175" spans="2:12" x14ac:dyDescent="0.25">
      <c r="B175" s="24">
        <v>9.6739140998756437</v>
      </c>
      <c r="G175" s="24">
        <v>173</v>
      </c>
      <c r="H175" s="24">
        <v>7.1061246931632418</v>
      </c>
      <c r="I175" s="24" cm="1">
        <f t="array" aca="1" ref="I175" ca="1">INDIRECT(ADDRESS(($E$2+1-G175)+2,8))</f>
        <v>11.348447012353422</v>
      </c>
      <c r="J175" s="24">
        <f t="shared" si="6"/>
        <v>8.2066965618289481E-2</v>
      </c>
      <c r="K175" s="24">
        <f t="shared" ca="1" si="7"/>
        <v>0.92039672331071298</v>
      </c>
      <c r="L175" s="24">
        <f t="shared" ca="1" si="8"/>
        <v>-0.80429439671538627</v>
      </c>
    </row>
    <row r="176" spans="2:12" x14ac:dyDescent="0.25">
      <c r="B176" s="24">
        <v>10.331107243641469</v>
      </c>
      <c r="G176" s="24">
        <v>174</v>
      </c>
      <c r="H176" s="24">
        <v>7.1076361285638123</v>
      </c>
      <c r="I176" s="24" cm="1">
        <f t="array" aca="1" ref="I176" ca="1">INDIRECT(ADDRESS(($E$2+1-G176)+2,8))</f>
        <v>11.333838734926418</v>
      </c>
      <c r="J176" s="24">
        <f t="shared" si="6"/>
        <v>8.218797242857788E-2</v>
      </c>
      <c r="K176" s="24">
        <f t="shared" ca="1" si="7"/>
        <v>0.91850633436696039</v>
      </c>
      <c r="L176" s="24">
        <f t="shared" ca="1" si="8"/>
        <v>-0.80494614156446431</v>
      </c>
    </row>
    <row r="177" spans="2:12" x14ac:dyDescent="0.25">
      <c r="B177" s="24">
        <v>6.196574855465804</v>
      </c>
      <c r="G177" s="24">
        <v>175</v>
      </c>
      <c r="H177" s="24">
        <v>7.1105294735671798</v>
      </c>
      <c r="I177" s="24" cm="1">
        <f t="array" aca="1" ref="I177" ca="1">INDIRECT(ADDRESS(($E$2+1-G177)+2,8))</f>
        <v>11.332624333501416</v>
      </c>
      <c r="J177" s="24">
        <f t="shared" si="6"/>
        <v>8.2420019345651338E-2</v>
      </c>
      <c r="K177" s="24">
        <f t="shared" ca="1" si="7"/>
        <v>0.91834786960686476</v>
      </c>
      <c r="L177" s="24">
        <f t="shared" ca="1" si="8"/>
        <v>-0.808815470798674</v>
      </c>
    </row>
    <row r="178" spans="2:12" x14ac:dyDescent="0.25">
      <c r="B178" s="24">
        <v>9.5866472216279224</v>
      </c>
      <c r="G178" s="24">
        <v>176</v>
      </c>
      <c r="H178" s="24">
        <v>7.1132726314821317</v>
      </c>
      <c r="I178" s="24" cm="1">
        <f t="array" aca="1" ref="I178" ca="1">INDIRECT(ADDRESS(($E$2+1-G178)+2,8))</f>
        <v>11.332107353243149</v>
      </c>
      <c r="J178" s="24">
        <f t="shared" si="6"/>
        <v>8.2640511067930578E-2</v>
      </c>
      <c r="K178" s="24">
        <f t="shared" ca="1" si="7"/>
        <v>0.91828034860852437</v>
      </c>
      <c r="L178" s="24">
        <f t="shared" ca="1" si="8"/>
        <v>-0.81288152536771097</v>
      </c>
    </row>
    <row r="179" spans="2:12" x14ac:dyDescent="0.25">
      <c r="B179" s="24">
        <v>10.449065383688493</v>
      </c>
      <c r="G179" s="24">
        <v>177</v>
      </c>
      <c r="H179" s="24">
        <v>7.1218889763748807</v>
      </c>
      <c r="I179" s="24" cm="1">
        <f t="array" aca="1" ref="I179" ca="1">INDIRECT(ADDRESS(($E$2+1-G179)+2,8))</f>
        <v>11.33153157175647</v>
      </c>
      <c r="J179" s="24">
        <f t="shared" si="6"/>
        <v>8.3336191200700169E-2</v>
      </c>
      <c r="K179" s="24">
        <f t="shared" ca="1" si="7"/>
        <v>0.9182051046895271</v>
      </c>
      <c r="L179" s="24">
        <f t="shared" ca="1" si="8"/>
        <v>-0.81599152809334308</v>
      </c>
    </row>
    <row r="180" spans="2:12" x14ac:dyDescent="0.25">
      <c r="B180" s="24">
        <v>8.9178942617772332</v>
      </c>
      <c r="G180" s="24">
        <v>178</v>
      </c>
      <c r="H180" s="24">
        <v>7.1222984982386359</v>
      </c>
      <c r="I180" s="24" cm="1">
        <f t="array" aca="1" ref="I180" ca="1">INDIRECT(ADDRESS(($E$2+1-G180)+2,8))</f>
        <v>11.325673656489014</v>
      </c>
      <c r="J180" s="24">
        <f t="shared" si="6"/>
        <v>8.3369373472764963E-2</v>
      </c>
      <c r="K180" s="24">
        <f t="shared" ca="1" si="7"/>
        <v>0.91743700185207655</v>
      </c>
      <c r="L180" s="24">
        <f t="shared" ca="1" si="8"/>
        <v>-0.81901163729505977</v>
      </c>
    </row>
    <row r="181" spans="2:12" x14ac:dyDescent="0.25">
      <c r="B181" s="24">
        <v>11.052409869471969</v>
      </c>
      <c r="G181" s="24">
        <v>179</v>
      </c>
      <c r="H181" s="24">
        <v>7.1243672777893741</v>
      </c>
      <c r="I181" s="24" cm="1">
        <f t="array" aca="1" ref="I181" ca="1">INDIRECT(ADDRESS(($E$2+1-G181)+2,8))</f>
        <v>11.322775447927228</v>
      </c>
      <c r="J181" s="24">
        <f t="shared" si="6"/>
        <v>8.3537163696653954E-2</v>
      </c>
      <c r="K181" s="24">
        <f t="shared" ca="1" si="7"/>
        <v>0.91705524262433391</v>
      </c>
      <c r="L181" s="24">
        <f t="shared" ca="1" si="8"/>
        <v>-0.82253000808286603</v>
      </c>
    </row>
    <row r="182" spans="2:12" x14ac:dyDescent="0.25">
      <c r="B182" s="24">
        <v>6.4495842181391918</v>
      </c>
      <c r="G182" s="24">
        <v>180</v>
      </c>
      <c r="H182" s="24">
        <v>7.1288291358011495</v>
      </c>
      <c r="I182" s="24" cm="1">
        <f t="array" aca="1" ref="I182" ca="1">INDIRECT(ADDRESS(($E$2+1-G182)+2,8))</f>
        <v>11.315978612035586</v>
      </c>
      <c r="J182" s="24">
        <f t="shared" si="6"/>
        <v>8.3899977101982368E-2</v>
      </c>
      <c r="K182" s="24">
        <f t="shared" ca="1" si="7"/>
        <v>0.91615542554690133</v>
      </c>
      <c r="L182" s="24">
        <f t="shared" ca="1" si="8"/>
        <v>-0.82462207448954428</v>
      </c>
    </row>
    <row r="183" spans="2:12" x14ac:dyDescent="0.25">
      <c r="B183" s="24">
        <v>9.1054052928247415</v>
      </c>
      <c r="G183" s="24">
        <v>181</v>
      </c>
      <c r="H183" s="24">
        <v>7.1354402547885796</v>
      </c>
      <c r="I183" s="24" cm="1">
        <f t="array" aca="1" ref="I183" ca="1">INDIRECT(ADDRESS(($E$2+1-G183)+2,8))</f>
        <v>11.309630542618141</v>
      </c>
      <c r="J183" s="24">
        <f t="shared" si="6"/>
        <v>8.4439899295693815E-2</v>
      </c>
      <c r="K183" s="24">
        <f t="shared" ca="1" si="7"/>
        <v>0.91530929015528317</v>
      </c>
      <c r="L183" s="24">
        <f t="shared" ca="1" si="8"/>
        <v>-0.82646326507010959</v>
      </c>
    </row>
    <row r="184" spans="2:12" x14ac:dyDescent="0.25">
      <c r="B184" s="24">
        <v>11.021629008236895</v>
      </c>
      <c r="G184" s="24">
        <v>182</v>
      </c>
      <c r="H184" s="24">
        <v>7.1369428682936125</v>
      </c>
      <c r="I184" s="24" cm="1">
        <f t="array" aca="1" ref="I184" ca="1">INDIRECT(ADDRESS(($E$2+1-G184)+2,8))</f>
        <v>11.308734092897234</v>
      </c>
      <c r="J184" s="24">
        <f t="shared" si="6"/>
        <v>8.4563007004868074E-2</v>
      </c>
      <c r="K184" s="24">
        <f t="shared" ca="1" si="7"/>
        <v>0.91518935599573825</v>
      </c>
      <c r="L184" s="24">
        <f t="shared" ca="1" si="8"/>
        <v>-0.83055890395728937</v>
      </c>
    </row>
    <row r="185" spans="2:12" x14ac:dyDescent="0.25">
      <c r="B185" s="24">
        <v>9.7500174914270303</v>
      </c>
      <c r="G185" s="24">
        <v>183</v>
      </c>
      <c r="H185" s="24">
        <v>7.1407463912424927</v>
      </c>
      <c r="I185" s="24" cm="1">
        <f t="array" aca="1" ref="I185" ca="1">INDIRECT(ADDRESS(($E$2+1-G185)+2,8))</f>
        <v>11.307037810600345</v>
      </c>
      <c r="J185" s="24">
        <f t="shared" si="6"/>
        <v>8.4875274766085168E-2</v>
      </c>
      <c r="K185" s="24">
        <f t="shared" ca="1" si="7"/>
        <v>0.91496211159225371</v>
      </c>
      <c r="L185" s="24">
        <f t="shared" ca="1" si="8"/>
        <v>-0.83405896828002446</v>
      </c>
    </row>
    <row r="186" spans="2:12" x14ac:dyDescent="0.25">
      <c r="B186" s="24">
        <v>8.3844483139559838</v>
      </c>
      <c r="G186" s="24">
        <v>184</v>
      </c>
      <c r="H186" s="24">
        <v>7.1408224847947182</v>
      </c>
      <c r="I186" s="24" cm="1">
        <f t="array" aca="1" ref="I186" ca="1">INDIRECT(ADDRESS(($E$2+1-G186)+2,8))</f>
        <v>11.307013092176067</v>
      </c>
      <c r="J186" s="24">
        <f t="shared" si="6"/>
        <v>8.4881531515269767E-2</v>
      </c>
      <c r="K186" s="24">
        <f t="shared" ca="1" si="7"/>
        <v>0.91495879723588003</v>
      </c>
      <c r="L186" s="24">
        <f t="shared" ca="1" si="8"/>
        <v>-0.83860999004148218</v>
      </c>
    </row>
    <row r="187" spans="2:12" x14ac:dyDescent="0.25">
      <c r="B187" s="24">
        <v>9.3730896367656413</v>
      </c>
      <c r="G187" s="24">
        <v>185</v>
      </c>
      <c r="H187" s="24">
        <v>7.1439029201360977</v>
      </c>
      <c r="I187" s="24" cm="1">
        <f t="array" aca="1" ref="I187" ca="1">INDIRECT(ADDRESS(($E$2+1-G187)+2,8))</f>
        <v>11.30469372688211</v>
      </c>
      <c r="J187" s="24">
        <f t="shared" si="6"/>
        <v>8.5135131784065829E-2</v>
      </c>
      <c r="K187" s="24">
        <f t="shared" ca="1" si="7"/>
        <v>0.91464743261044301</v>
      </c>
      <c r="L187" s="24">
        <f t="shared" ca="1" si="8"/>
        <v>-0.84204504714951278</v>
      </c>
    </row>
    <row r="188" spans="2:12" x14ac:dyDescent="0.25">
      <c r="B188" s="24">
        <v>11.75619277456271</v>
      </c>
      <c r="G188" s="24">
        <v>186</v>
      </c>
      <c r="H188" s="24">
        <v>7.1639520981622269</v>
      </c>
      <c r="I188" s="24" cm="1">
        <f t="array" aca="1" ref="I188" ca="1">INDIRECT(ADDRESS(($E$2+1-G188)+2,8))</f>
        <v>11.300987698636188</v>
      </c>
      <c r="J188" s="24">
        <f t="shared" si="6"/>
        <v>8.6800701492920115E-2</v>
      </c>
      <c r="K188" s="24">
        <f t="shared" ca="1" si="7"/>
        <v>0.91414837886987566</v>
      </c>
      <c r="L188" s="24">
        <f t="shared" ca="1" si="8"/>
        <v>-0.84227579588723955</v>
      </c>
    </row>
    <row r="189" spans="2:12" x14ac:dyDescent="0.25">
      <c r="B189" s="24">
        <v>9.6815921795538227</v>
      </c>
      <c r="G189" s="24">
        <v>187</v>
      </c>
      <c r="H189" s="24">
        <v>7.1728615470486021</v>
      </c>
      <c r="I189" s="24" cm="1">
        <f t="array" aca="1" ref="I189" ca="1">INDIRECT(ADDRESS(($E$2+1-G189)+2,8))</f>
        <v>11.300104335604473</v>
      </c>
      <c r="J189" s="24">
        <f t="shared" si="6"/>
        <v>8.7549238554160483E-2</v>
      </c>
      <c r="K189" s="24">
        <f t="shared" ca="1" si="7"/>
        <v>0.9140291463219351</v>
      </c>
      <c r="L189" s="24">
        <f t="shared" ca="1" si="8"/>
        <v>-0.84509231878186275</v>
      </c>
    </row>
    <row r="190" spans="2:12" x14ac:dyDescent="0.25">
      <c r="B190" s="24">
        <v>11.606338568739252</v>
      </c>
      <c r="G190" s="24">
        <v>188</v>
      </c>
      <c r="H190" s="24">
        <v>7.178615008575294</v>
      </c>
      <c r="I190" s="24" cm="1">
        <f t="array" aca="1" ref="I190" ca="1">INDIRECT(ADDRESS(($E$2+1-G190)+2,8))</f>
        <v>11.293109180927612</v>
      </c>
      <c r="J190" s="24">
        <f t="shared" si="6"/>
        <v>8.8035382315276772E-2</v>
      </c>
      <c r="K190" s="24">
        <f t="shared" ca="1" si="7"/>
        <v>0.91308117742452088</v>
      </c>
      <c r="L190" s="24">
        <f t="shared" ca="1" si="8"/>
        <v>-0.84675575937887126</v>
      </c>
    </row>
    <row r="191" spans="2:12" x14ac:dyDescent="0.25">
      <c r="B191" s="24">
        <v>11.029945460547916</v>
      </c>
      <c r="G191" s="24">
        <v>189</v>
      </c>
      <c r="H191" s="24">
        <v>7.1795634942752562</v>
      </c>
      <c r="I191" s="24" cm="1">
        <f t="array" aca="1" ref="I191" ca="1">INDIRECT(ADDRESS(($E$2+1-G191)+2,8))</f>
        <v>11.290201987313434</v>
      </c>
      <c r="J191" s="24">
        <f t="shared" si="6"/>
        <v>8.8115734000888457E-2</v>
      </c>
      <c r="K191" s="24">
        <f t="shared" ca="1" si="7"/>
        <v>0.91268521843950456</v>
      </c>
      <c r="L191" s="24">
        <f t="shared" ca="1" si="8"/>
        <v>-0.85031837797134358</v>
      </c>
    </row>
    <row r="192" spans="2:12" x14ac:dyDescent="0.25">
      <c r="B192" s="24">
        <v>7.8057909254324471</v>
      </c>
      <c r="G192" s="24">
        <v>190</v>
      </c>
      <c r="H192" s="24">
        <v>7.1834891510020231</v>
      </c>
      <c r="I192" s="24" cm="1">
        <f t="array" aca="1" ref="I192" ca="1">INDIRECT(ADDRESS(($E$2+1-G192)+2,8))</f>
        <v>11.289214936391438</v>
      </c>
      <c r="J192" s="24">
        <f t="shared" si="6"/>
        <v>8.8448927911104702E-2</v>
      </c>
      <c r="K192" s="24">
        <f t="shared" ca="1" si="7"/>
        <v>0.91255051760826578</v>
      </c>
      <c r="L192" s="24">
        <f t="shared" ca="1" si="8"/>
        <v>-0.85389577701773489</v>
      </c>
    </row>
    <row r="193" spans="2:12" x14ac:dyDescent="0.25">
      <c r="B193" s="24">
        <v>13.454000092504453</v>
      </c>
      <c r="G193" s="24">
        <v>191</v>
      </c>
      <c r="H193" s="24">
        <v>7.1854372858538706</v>
      </c>
      <c r="I193" s="24" cm="1">
        <f t="array" aca="1" ref="I193" ca="1">INDIRECT(ADDRESS(($E$2+1-G193)+2,8))</f>
        <v>11.288156318540894</v>
      </c>
      <c r="J193" s="24">
        <f t="shared" si="6"/>
        <v>8.8614654298663192E-2</v>
      </c>
      <c r="K193" s="24">
        <f t="shared" ca="1" si="7"/>
        <v>0.91240590099206098</v>
      </c>
      <c r="L193" s="24">
        <f t="shared" ca="1" si="8"/>
        <v>-0.85777960110072615</v>
      </c>
    </row>
    <row r="194" spans="2:12" x14ac:dyDescent="0.25">
      <c r="B194" s="24">
        <v>4.1608621497354896</v>
      </c>
      <c r="G194" s="24">
        <v>192</v>
      </c>
      <c r="H194" s="24">
        <v>7.1882665639553238</v>
      </c>
      <c r="I194" s="24" cm="1">
        <f t="array" aca="1" ref="I194" ca="1">INDIRECT(ADDRESS(($E$2+1-G194)+2,8))</f>
        <v>11.285294194601425</v>
      </c>
      <c r="J194" s="24">
        <f t="shared" si="6"/>
        <v>8.885578435118327E-2</v>
      </c>
      <c r="K194" s="24">
        <f t="shared" ca="1" si="7"/>
        <v>0.91201413618178329</v>
      </c>
      <c r="L194" s="24">
        <f t="shared" ca="1" si="8"/>
        <v>-0.86100809100250308</v>
      </c>
    </row>
    <row r="195" spans="2:12" x14ac:dyDescent="0.25">
      <c r="B195" s="24">
        <v>8.5246955614712601</v>
      </c>
      <c r="G195" s="24">
        <v>193</v>
      </c>
      <c r="H195" s="24">
        <v>7.1895033017651429</v>
      </c>
      <c r="I195" s="24" cm="1">
        <f t="array" aca="1" ref="I195" ca="1">INDIRECT(ADDRESS(($E$2+1-G195)+2,8))</f>
        <v>11.270139336371312</v>
      </c>
      <c r="J195" s="24">
        <f t="shared" si="6"/>
        <v>8.8961353336606347E-2</v>
      </c>
      <c r="K195" s="24">
        <f t="shared" ca="1" si="7"/>
        <v>0.90992092788434675</v>
      </c>
      <c r="L195" s="24">
        <f t="shared" ca="1" si="8"/>
        <v>-0.86109775285054313</v>
      </c>
    </row>
    <row r="196" spans="2:12" x14ac:dyDescent="0.25">
      <c r="B196" s="24">
        <v>10.816657953999417</v>
      </c>
      <c r="G196" s="24">
        <v>194</v>
      </c>
      <c r="H196" s="24">
        <v>7.1942053295209538</v>
      </c>
      <c r="I196" s="24" cm="1">
        <f t="array" aca="1" ref="I196" ca="1">INDIRECT(ADDRESS(($E$2+1-G196)+2,8))</f>
        <v>11.264571154388367</v>
      </c>
      <c r="J196" s="24">
        <f t="shared" ref="J196:J259" si="9">_xlfn.WEIBULL.DIST(H196,$E$5,$E$6,TRUE)</f>
        <v>8.9363645017765322E-2</v>
      </c>
      <c r="K196" s="24">
        <f t="shared" ref="K196:K259" ca="1" si="10">_xlfn.WEIBULL.DIST(I196,$E$5,$E$6,TRUE)</f>
        <v>0.90914388207604135</v>
      </c>
      <c r="L196" s="24">
        <f t="shared" ref="L196:L259" ca="1" si="11">((2*G196-1)/$E$2)*(LN(J196)+LN(1-K196))</f>
        <v>-0.86322151939854486</v>
      </c>
    </row>
    <row r="197" spans="2:12" x14ac:dyDescent="0.25">
      <c r="B197" s="24">
        <v>8.0053868171868316</v>
      </c>
      <c r="G197" s="24">
        <v>195</v>
      </c>
      <c r="H197" s="24">
        <v>7.1998321607742337</v>
      </c>
      <c r="I197" s="24" cm="1">
        <f t="array" aca="1" ref="I197" ca="1">INDIRECT(ADDRESS(($E$2+1-G197)+2,8))</f>
        <v>11.257834257640425</v>
      </c>
      <c r="J197" s="24">
        <f t="shared" si="9"/>
        <v>8.9846984197781352E-2</v>
      </c>
      <c r="K197" s="24">
        <f t="shared" ca="1" si="10"/>
        <v>0.9081980170397026</v>
      </c>
      <c r="L197" s="24">
        <f t="shared" ca="1" si="11"/>
        <v>-0.86484336887086088</v>
      </c>
    </row>
    <row r="198" spans="2:12" x14ac:dyDescent="0.25">
      <c r="B198" s="24">
        <v>10.033410151338423</v>
      </c>
      <c r="G198" s="24">
        <v>196</v>
      </c>
      <c r="H198" s="24">
        <v>7.2009509710447164</v>
      </c>
      <c r="I198" s="24" cm="1">
        <f t="array" aca="1" ref="I198" ca="1">INDIRECT(ADDRESS(($E$2+1-G198)+2,8))</f>
        <v>11.257115778099161</v>
      </c>
      <c r="J198" s="24">
        <f t="shared" si="9"/>
        <v>8.9943339215962065E-2</v>
      </c>
      <c r="K198" s="24">
        <f t="shared" ca="1" si="10"/>
        <v>0.90809677204418904</v>
      </c>
      <c r="L198" s="24">
        <f t="shared" ca="1" si="11"/>
        <v>-0.8688959445009885</v>
      </c>
    </row>
    <row r="199" spans="2:12" x14ac:dyDescent="0.25">
      <c r="B199" s="24">
        <v>8.7176068482932862</v>
      </c>
      <c r="G199" s="24">
        <v>197</v>
      </c>
      <c r="H199" s="24">
        <v>7.2032440775250191</v>
      </c>
      <c r="I199" s="24" cm="1">
        <f t="array" aca="1" ref="I199" ca="1">INDIRECT(ADDRESS(($E$2+1-G199)+2,8))</f>
        <v>11.255341229626055</v>
      </c>
      <c r="J199" s="24">
        <f t="shared" si="9"/>
        <v>9.0141087767954625E-2</v>
      </c>
      <c r="K199" s="24">
        <f t="shared" ca="1" si="10"/>
        <v>0.90784640481566159</v>
      </c>
      <c r="L199" s="24">
        <f t="shared" ca="1" si="11"/>
        <v>-0.87244502582601169</v>
      </c>
    </row>
    <row r="200" spans="2:12" x14ac:dyDescent="0.25">
      <c r="B200" s="24">
        <v>10.882263900977097</v>
      </c>
      <c r="G200" s="24">
        <v>198</v>
      </c>
      <c r="H200" s="24">
        <v>7.2086836958103975</v>
      </c>
      <c r="I200" s="24" cm="1">
        <f t="array" aca="1" ref="I200" ca="1">INDIRECT(ADDRESS(($E$2+1-G200)+2,8))</f>
        <v>11.247085908957388</v>
      </c>
      <c r="J200" s="24">
        <f t="shared" si="9"/>
        <v>9.0611578671198498E-2</v>
      </c>
      <c r="K200" s="24">
        <f t="shared" ca="1" si="10"/>
        <v>0.90667595821541691</v>
      </c>
      <c r="L200" s="24">
        <f t="shared" ca="1" si="11"/>
        <v>-0.87362190194467071</v>
      </c>
    </row>
    <row r="201" spans="2:12" x14ac:dyDescent="0.25">
      <c r="B201" s="24">
        <v>10.126948224837696</v>
      </c>
      <c r="G201" s="24">
        <v>199</v>
      </c>
      <c r="H201" s="24">
        <v>7.2156217809872505</v>
      </c>
      <c r="I201" s="24" cm="1">
        <f t="array" aca="1" ref="I201" ca="1">INDIRECT(ADDRESS(($E$2+1-G201)+2,8))</f>
        <v>11.245717344834862</v>
      </c>
      <c r="J201" s="24">
        <f t="shared" si="9"/>
        <v>9.1214541295159268E-2</v>
      </c>
      <c r="K201" s="24">
        <f t="shared" ca="1" si="10"/>
        <v>0.90648101174220275</v>
      </c>
      <c r="L201" s="24">
        <f t="shared" ca="1" si="11"/>
        <v>-0.87644128692101586</v>
      </c>
    </row>
    <row r="202" spans="2:12" x14ac:dyDescent="0.25">
      <c r="B202" s="24">
        <v>8.5013902616471118</v>
      </c>
      <c r="G202" s="24">
        <v>200</v>
      </c>
      <c r="H202" s="24">
        <v>7.2249452295133496</v>
      </c>
      <c r="I202" s="24" cm="1">
        <f t="array" aca="1" ref="I202" ca="1">INDIRECT(ADDRESS(($E$2+1-G202)+2,8))</f>
        <v>11.244634917823792</v>
      </c>
      <c r="J202" s="24">
        <f t="shared" si="9"/>
        <v>9.2029882061646959E-2</v>
      </c>
      <c r="K202" s="24">
        <f t="shared" ca="1" si="10"/>
        <v>0.9063266409675298</v>
      </c>
      <c r="L202" s="24">
        <f t="shared" ca="1" si="11"/>
        <v>-0.87890629161669909</v>
      </c>
    </row>
    <row r="203" spans="2:12" x14ac:dyDescent="0.25">
      <c r="B203" s="24">
        <v>5.3373921874866674</v>
      </c>
      <c r="G203" s="24">
        <v>201</v>
      </c>
      <c r="H203" s="24">
        <v>7.2281483454792816</v>
      </c>
      <c r="I203" s="24" cm="1">
        <f t="array" aca="1" ref="I203" ca="1">INDIRECT(ADDRESS(($E$2+1-G203)+2,8))</f>
        <v>11.242150631983773</v>
      </c>
      <c r="J203" s="24">
        <f t="shared" si="9"/>
        <v>9.2311343883252114E-2</v>
      </c>
      <c r="K203" s="24">
        <f t="shared" ca="1" si="10"/>
        <v>0.90597173098549133</v>
      </c>
      <c r="L203" s="24">
        <f t="shared" ca="1" si="11"/>
        <v>-0.88204169055932846</v>
      </c>
    </row>
    <row r="204" spans="2:12" x14ac:dyDescent="0.25">
      <c r="B204" s="24">
        <v>8.727824244357949</v>
      </c>
      <c r="G204" s="24">
        <v>202</v>
      </c>
      <c r="H204" s="24">
        <v>7.233362549962715</v>
      </c>
      <c r="I204" s="24" cm="1">
        <f t="array" aca="1" ref="I204" ca="1">INDIRECT(ADDRESS(($E$2+1-G204)+2,8))</f>
        <v>11.233521788153602</v>
      </c>
      <c r="J204" s="24">
        <f t="shared" si="9"/>
        <v>9.2771000964532682E-2</v>
      </c>
      <c r="K204" s="24">
        <f t="shared" ca="1" si="10"/>
        <v>0.90473236716971062</v>
      </c>
      <c r="L204" s="24">
        <f t="shared" ca="1" si="11"/>
        <v>-0.88306793062056443</v>
      </c>
    </row>
    <row r="205" spans="2:12" x14ac:dyDescent="0.25">
      <c r="B205" s="24">
        <v>10.357644005488041</v>
      </c>
      <c r="G205" s="24">
        <v>203</v>
      </c>
      <c r="H205" s="24">
        <v>7.2351426367529541</v>
      </c>
      <c r="I205" s="24" cm="1">
        <f t="array" aca="1" ref="I205" ca="1">INDIRECT(ADDRESS(($E$2+1-G205)+2,8))</f>
        <v>11.228633614294946</v>
      </c>
      <c r="J205" s="24">
        <f t="shared" si="9"/>
        <v>9.2928344230979176E-2</v>
      </c>
      <c r="K205" s="24">
        <f t="shared" ca="1" si="10"/>
        <v>0.9040257078109275</v>
      </c>
      <c r="L205" s="24">
        <f t="shared" ca="1" si="11"/>
        <v>-0.88574541364677339</v>
      </c>
    </row>
    <row r="206" spans="2:12" x14ac:dyDescent="0.25">
      <c r="B206" s="24">
        <v>10.571603674409403</v>
      </c>
      <c r="G206" s="24">
        <v>204</v>
      </c>
      <c r="H206" s="24">
        <v>7.2357166244614515</v>
      </c>
      <c r="I206" s="24" cm="1">
        <f t="array" aca="1" ref="I206" ca="1">INDIRECT(ADDRESS(($E$2+1-G206)+2,8))</f>
        <v>11.22553055309654</v>
      </c>
      <c r="J206" s="24">
        <f t="shared" si="9"/>
        <v>9.2979125103552565E-2</v>
      </c>
      <c r="K206" s="24">
        <f t="shared" ca="1" si="10"/>
        <v>0.90357539832609357</v>
      </c>
      <c r="L206" s="24">
        <f t="shared" ca="1" si="11"/>
        <v>-0.88913359151653426</v>
      </c>
    </row>
    <row r="207" spans="2:12" x14ac:dyDescent="0.25">
      <c r="B207" s="24">
        <v>10.208859199773215</v>
      </c>
      <c r="G207" s="24">
        <v>205</v>
      </c>
      <c r="H207" s="24">
        <v>7.236720568317291</v>
      </c>
      <c r="I207" s="24" cm="1">
        <f t="array" aca="1" ref="I207" ca="1">INDIRECT(ADDRESS(($E$2+1-G207)+2,8))</f>
        <v>11.219746250623057</v>
      </c>
      <c r="J207" s="24">
        <f t="shared" si="9"/>
        <v>9.3067997880147413E-2</v>
      </c>
      <c r="K207" s="24">
        <f t="shared" ca="1" si="10"/>
        <v>0.90273243696269456</v>
      </c>
      <c r="L207" s="24">
        <f t="shared" ca="1" si="11"/>
        <v>-0.89167204591318183</v>
      </c>
    </row>
    <row r="208" spans="2:12" x14ac:dyDescent="0.25">
      <c r="B208" s="24">
        <v>7.3498383062566255</v>
      </c>
      <c r="G208" s="24">
        <v>206</v>
      </c>
      <c r="H208" s="24">
        <v>7.2379650054450231</v>
      </c>
      <c r="I208" s="24" cm="1">
        <f t="array" aca="1" ref="I208" ca="1">INDIRECT(ADDRESS(($E$2+1-G208)+2,8))</f>
        <v>11.219648503684951</v>
      </c>
      <c r="J208" s="24">
        <f t="shared" si="9"/>
        <v>9.3178254622900705E-2</v>
      </c>
      <c r="K208" s="24">
        <f t="shared" ca="1" si="10"/>
        <v>0.90271815227532148</v>
      </c>
      <c r="L208" s="24">
        <f t="shared" ca="1" si="11"/>
        <v>-0.89577883684513182</v>
      </c>
    </row>
    <row r="209" spans="2:12" x14ac:dyDescent="0.25">
      <c r="B209" s="24">
        <v>10.170804914332779</v>
      </c>
      <c r="G209" s="24">
        <v>207</v>
      </c>
      <c r="H209" s="24">
        <v>7.2497125023022067</v>
      </c>
      <c r="I209" s="24" cm="1">
        <f t="array" aca="1" ref="I209" ca="1">INDIRECT(ADDRESS(($E$2+1-G209)+2,8))</f>
        <v>11.214586988797064</v>
      </c>
      <c r="J209" s="24">
        <f t="shared" si="9"/>
        <v>9.4224252662280975E-2</v>
      </c>
      <c r="K209" s="24">
        <f t="shared" ca="1" si="10"/>
        <v>0.90197665854702147</v>
      </c>
      <c r="L209" s="24">
        <f t="shared" ca="1" si="11"/>
        <v>-0.8965482316621084</v>
      </c>
    </row>
    <row r="210" spans="2:12" x14ac:dyDescent="0.25">
      <c r="B210" s="24">
        <v>7.2281483454792816</v>
      </c>
      <c r="G210" s="24">
        <v>208</v>
      </c>
      <c r="H210" s="24">
        <v>7.2618374406240074</v>
      </c>
      <c r="I210" s="24" cm="1">
        <f t="array" aca="1" ref="I210" ca="1">INDIRECT(ADDRESS(($E$2+1-G210)+2,8))</f>
        <v>11.210051182881935</v>
      </c>
      <c r="J210" s="24">
        <f t="shared" si="9"/>
        <v>9.5313710438384922E-2</v>
      </c>
      <c r="K210" s="24">
        <f t="shared" ca="1" si="10"/>
        <v>0.90130916770889336</v>
      </c>
      <c r="L210" s="24">
        <f t="shared" ca="1" si="11"/>
        <v>-0.89737400654326116</v>
      </c>
    </row>
    <row r="211" spans="2:12" x14ac:dyDescent="0.25">
      <c r="B211" s="24">
        <v>11.657409608925455</v>
      </c>
      <c r="G211" s="24">
        <v>209</v>
      </c>
      <c r="H211" s="24">
        <v>7.2745236016892578</v>
      </c>
      <c r="I211" s="24" cm="1">
        <f t="array" aca="1" ref="I211" ca="1">INDIRECT(ADDRESS(($E$2+1-G211)+2,8))</f>
        <v>11.20785487073627</v>
      </c>
      <c r="J211" s="24">
        <f t="shared" si="9"/>
        <v>9.6464373631522479E-2</v>
      </c>
      <c r="K211" s="24">
        <f t="shared" ca="1" si="10"/>
        <v>0.90098493469716645</v>
      </c>
      <c r="L211" s="24">
        <f t="shared" ca="1" si="11"/>
        <v>-0.89874606917070965</v>
      </c>
    </row>
    <row r="212" spans="2:12" x14ac:dyDescent="0.25">
      <c r="B212" s="24">
        <v>11.877279694905374</v>
      </c>
      <c r="G212" s="24">
        <v>210</v>
      </c>
      <c r="H212" s="24">
        <v>7.2856042862658743</v>
      </c>
      <c r="I212" s="24" cm="1">
        <f t="array" aca="1" ref="I212" ca="1">INDIRECT(ADDRESS(($E$2+1-G212)+2,8))</f>
        <v>11.202492187808136</v>
      </c>
      <c r="J212" s="24">
        <f t="shared" si="9"/>
        <v>9.7478487161970495E-2</v>
      </c>
      <c r="K212" s="24">
        <f t="shared" ca="1" si="10"/>
        <v>0.90019045829652633</v>
      </c>
      <c r="L212" s="24">
        <f t="shared" ca="1" si="11"/>
        <v>-0.89947437946908049</v>
      </c>
    </row>
    <row r="213" spans="2:12" x14ac:dyDescent="0.25">
      <c r="B213" s="24">
        <v>7.8362633066265488</v>
      </c>
      <c r="G213" s="24">
        <v>211</v>
      </c>
      <c r="H213" s="24">
        <v>7.2921672552479109</v>
      </c>
      <c r="I213" s="24" cm="1">
        <f t="array" aca="1" ref="I213" ca="1">INDIRECT(ADDRESS(($E$2+1-G213)+2,8))</f>
        <v>11.193690147061695</v>
      </c>
      <c r="J213" s="24">
        <f t="shared" si="9"/>
        <v>9.8083143473325751E-2</v>
      </c>
      <c r="K213" s="24">
        <f t="shared" ca="1" si="10"/>
        <v>0.8988778192095962</v>
      </c>
      <c r="L213" s="24">
        <f t="shared" ca="1" si="11"/>
        <v>-0.90001246163126314</v>
      </c>
    </row>
    <row r="214" spans="2:12" x14ac:dyDescent="0.25">
      <c r="B214" s="24">
        <v>8.6746296079358558</v>
      </c>
      <c r="G214" s="24">
        <v>212</v>
      </c>
      <c r="H214" s="24">
        <v>7.3326043671411991</v>
      </c>
      <c r="I214" s="24" cm="1">
        <f t="array" aca="1" ref="I214" ca="1">INDIRECT(ADDRESS(($E$2+1-G214)+2,8))</f>
        <v>11.191153871637882</v>
      </c>
      <c r="J214" s="24">
        <f t="shared" si="9"/>
        <v>0.10187507150009922</v>
      </c>
      <c r="K214" s="24">
        <f t="shared" ca="1" si="10"/>
        <v>0.89849759791831174</v>
      </c>
      <c r="L214" s="24">
        <f t="shared" ca="1" si="11"/>
        <v>-0.8961172321985722</v>
      </c>
    </row>
    <row r="215" spans="2:12" x14ac:dyDescent="0.25">
      <c r="B215" s="24">
        <v>9.2808792424214204</v>
      </c>
      <c r="G215" s="24">
        <v>213</v>
      </c>
      <c r="H215" s="24">
        <v>7.3334684218027419</v>
      </c>
      <c r="I215" s="24" cm="1">
        <f t="array" aca="1" ref="I215" ca="1">INDIRECT(ADDRESS(($E$2+1-G215)+2,8))</f>
        <v>11.189634641937005</v>
      </c>
      <c r="J215" s="24">
        <f t="shared" si="9"/>
        <v>0.10195735306750545</v>
      </c>
      <c r="K215" s="24">
        <f t="shared" ca="1" si="10"/>
        <v>0.8982694191071644</v>
      </c>
      <c r="L215" s="24">
        <f t="shared" ca="1" si="11"/>
        <v>-0.89975296262887472</v>
      </c>
    </row>
    <row r="216" spans="2:12" x14ac:dyDescent="0.25">
      <c r="B216" s="24">
        <v>9.9018538994471808</v>
      </c>
      <c r="G216" s="24">
        <v>214</v>
      </c>
      <c r="H216" s="24">
        <v>7.3410338621309021</v>
      </c>
      <c r="I216" s="24" cm="1">
        <f t="array" aca="1" ref="I216" ca="1">INDIRECT(ADDRESS(($E$2+1-G216)+2,8))</f>
        <v>11.189150864803478</v>
      </c>
      <c r="J216" s="24">
        <f t="shared" si="9"/>
        <v>0.10268005133834389</v>
      </c>
      <c r="K216" s="24">
        <f t="shared" ca="1" si="10"/>
        <v>0.89819669178370709</v>
      </c>
      <c r="L216" s="24">
        <f t="shared" ca="1" si="11"/>
        <v>-0.90244809694262873</v>
      </c>
    </row>
    <row r="217" spans="2:12" x14ac:dyDescent="0.25">
      <c r="B217" s="24">
        <v>10.53214174001697</v>
      </c>
      <c r="G217" s="24">
        <v>215</v>
      </c>
      <c r="H217" s="24">
        <v>7.3415097085697711</v>
      </c>
      <c r="I217" s="24" cm="1">
        <f t="array" aca="1" ref="I217" ca="1">INDIRECT(ADDRESS(($E$2+1-G217)+2,8))</f>
        <v>11.184656870615404</v>
      </c>
      <c r="J217" s="24">
        <f t="shared" si="9"/>
        <v>0.10272564308370667</v>
      </c>
      <c r="K217" s="24">
        <f t="shared" ca="1" si="10"/>
        <v>0.89751955226271141</v>
      </c>
      <c r="L217" s="24">
        <f t="shared" ca="1" si="11"/>
        <v>-0.90526887325406247</v>
      </c>
    </row>
    <row r="218" spans="2:12" x14ac:dyDescent="0.25">
      <c r="B218" s="24">
        <v>10.117986231139968</v>
      </c>
      <c r="G218" s="24">
        <v>216</v>
      </c>
      <c r="H218" s="24">
        <v>7.3498383062566255</v>
      </c>
      <c r="I218" s="24" cm="1">
        <f t="array" aca="1" ref="I218" ca="1">INDIRECT(ADDRESS(($E$2+1-G218)+2,8))</f>
        <v>11.180688029761413</v>
      </c>
      <c r="J218" s="24">
        <f t="shared" si="9"/>
        <v>0.10352623293408865</v>
      </c>
      <c r="K218" s="24">
        <f t="shared" ca="1" si="10"/>
        <v>0.89691921837314459</v>
      </c>
      <c r="L218" s="24">
        <f t="shared" ca="1" si="11"/>
        <v>-0.906772182255558</v>
      </c>
    </row>
    <row r="219" spans="2:12" x14ac:dyDescent="0.25">
      <c r="B219" s="24">
        <v>10.579756924261133</v>
      </c>
      <c r="G219" s="24">
        <v>217</v>
      </c>
      <c r="H219" s="24">
        <v>7.353505171377698</v>
      </c>
      <c r="I219" s="24" cm="1">
        <f t="array" aca="1" ref="I219" ca="1">INDIRECT(ADDRESS(($E$2+1-G219)+2,8))</f>
        <v>11.171121637434887</v>
      </c>
      <c r="J219" s="24">
        <f t="shared" si="9"/>
        <v>0.10388028116018433</v>
      </c>
      <c r="K219" s="24">
        <f t="shared" ca="1" si="10"/>
        <v>0.89546323700171826</v>
      </c>
      <c r="L219" s="24">
        <f t="shared" ca="1" si="11"/>
        <v>-0.90748064877557433</v>
      </c>
    </row>
    <row r="220" spans="2:12" x14ac:dyDescent="0.25">
      <c r="B220" s="24">
        <v>8.8745754817846141</v>
      </c>
      <c r="G220" s="24">
        <v>218</v>
      </c>
      <c r="H220" s="24">
        <v>7.3538812816936625</v>
      </c>
      <c r="I220" s="24" cm="1">
        <f t="array" aca="1" ref="I220" ca="1">INDIRECT(ADDRESS(($E$2+1-G220)+2,8))</f>
        <v>11.169737656995185</v>
      </c>
      <c r="J220" s="24">
        <f t="shared" si="9"/>
        <v>0.10391665023829827</v>
      </c>
      <c r="K220" s="24">
        <f t="shared" ca="1" si="10"/>
        <v>0.89525155106274523</v>
      </c>
      <c r="L220" s="24">
        <f t="shared" ca="1" si="11"/>
        <v>-0.91119390913231724</v>
      </c>
    </row>
    <row r="221" spans="2:12" x14ac:dyDescent="0.25">
      <c r="B221" s="24">
        <v>9.9098227655551145</v>
      </c>
      <c r="G221" s="24">
        <v>219</v>
      </c>
      <c r="H221" s="24">
        <v>7.356467181237635</v>
      </c>
      <c r="I221" s="24" cm="1">
        <f t="array" aca="1" ref="I221" ca="1">INDIRECT(ADDRESS(($E$2+1-G221)+2,8))</f>
        <v>11.1694453388771</v>
      </c>
      <c r="J221" s="24">
        <f t="shared" si="9"/>
        <v>0.10416697536940746</v>
      </c>
      <c r="K221" s="24">
        <f t="shared" ca="1" si="10"/>
        <v>0.89520680584847501</v>
      </c>
      <c r="L221" s="24">
        <f t="shared" ca="1" si="11"/>
        <v>-0.91480960048027959</v>
      </c>
    </row>
    <row r="222" spans="2:12" x14ac:dyDescent="0.25">
      <c r="B222" s="24">
        <v>8.0135639479853467</v>
      </c>
      <c r="G222" s="24">
        <v>220</v>
      </c>
      <c r="H222" s="24">
        <v>7.3616284782642172</v>
      </c>
      <c r="I222" s="24" cm="1">
        <f t="array" aca="1" ref="I222" ca="1">INDIRECT(ADDRESS(($E$2+1-G222)+2,8))</f>
        <v>11.165456479313553</v>
      </c>
      <c r="J222" s="24">
        <f t="shared" si="9"/>
        <v>0.10466804154764864</v>
      </c>
      <c r="K222" s="24">
        <f t="shared" ca="1" si="10"/>
        <v>0.89459505001142237</v>
      </c>
      <c r="L222" s="24">
        <f t="shared" ca="1" si="11"/>
        <v>-0.91683606505331439</v>
      </c>
    </row>
    <row r="223" spans="2:12" x14ac:dyDescent="0.25">
      <c r="B223" s="24">
        <v>10.378949276393792</v>
      </c>
      <c r="G223" s="24">
        <v>221</v>
      </c>
      <c r="H223" s="24">
        <v>7.3621389611377968</v>
      </c>
      <c r="I223" s="24" cm="1">
        <f t="array" aca="1" ref="I223" ca="1">INDIRECT(ADDRESS(($E$2+1-G223)+2,8))</f>
        <v>11.163847671223085</v>
      </c>
      <c r="J223" s="24">
        <f t="shared" si="9"/>
        <v>0.10471770382525</v>
      </c>
      <c r="K223" s="24">
        <f t="shared" ca="1" si="10"/>
        <v>0.89434769117949053</v>
      </c>
      <c r="L223" s="24">
        <f t="shared" ca="1" si="11"/>
        <v>-0.92043704626951151</v>
      </c>
    </row>
    <row r="224" spans="2:12" x14ac:dyDescent="0.25">
      <c r="B224" s="24">
        <v>9.6639454261186852</v>
      </c>
      <c r="G224" s="24">
        <v>222</v>
      </c>
      <c r="H224" s="24">
        <v>7.3695628307142016</v>
      </c>
      <c r="I224" s="24" cm="1">
        <f t="array" aca="1" ref="I224" ca="1">INDIRECT(ADDRESS(($E$2+1-G224)+2,8))</f>
        <v>11.163296875122388</v>
      </c>
      <c r="J224" s="24">
        <f t="shared" si="9"/>
        <v>0.10544205148613042</v>
      </c>
      <c r="K224" s="24">
        <f t="shared" ca="1" si="10"/>
        <v>0.8942629225340798</v>
      </c>
      <c r="L224" s="24">
        <f t="shared" ca="1" si="11"/>
        <v>-0.92303164263189408</v>
      </c>
    </row>
    <row r="225" spans="2:12" x14ac:dyDescent="0.25">
      <c r="B225" s="24">
        <v>9.5543099232906634</v>
      </c>
      <c r="G225" s="24">
        <v>223</v>
      </c>
      <c r="H225" s="24">
        <v>7.3695981102993002</v>
      </c>
      <c r="I225" s="24" cm="1">
        <f t="array" aca="1" ref="I225" ca="1">INDIRECT(ADDRESS(($E$2+1-G225)+2,8))</f>
        <v>11.156579659769484</v>
      </c>
      <c r="J225" s="24">
        <f t="shared" si="9"/>
        <v>0.10544550318888871</v>
      </c>
      <c r="K225" s="24">
        <f t="shared" ca="1" si="10"/>
        <v>0.89322575733833798</v>
      </c>
      <c r="L225" s="24">
        <f t="shared" ca="1" si="11"/>
        <v>-0.92517924447888145</v>
      </c>
    </row>
    <row r="226" spans="2:12" x14ac:dyDescent="0.25">
      <c r="B226" s="24">
        <v>7.0909696983074415</v>
      </c>
      <c r="G226" s="24">
        <v>224</v>
      </c>
      <c r="H226" s="24">
        <v>7.3746685205706362</v>
      </c>
      <c r="I226" s="24" cm="1">
        <f t="array" aca="1" ref="I226" ca="1">INDIRECT(ADDRESS(($E$2+1-G226)+2,8))</f>
        <v>11.151060627288336</v>
      </c>
      <c r="J226" s="24">
        <f t="shared" si="9"/>
        <v>0.1059425180902422</v>
      </c>
      <c r="K226" s="24">
        <f t="shared" ca="1" si="10"/>
        <v>0.8923689334026913</v>
      </c>
      <c r="L226" s="24">
        <f t="shared" ca="1" si="11"/>
        <v>-0.9267077572387038</v>
      </c>
    </row>
    <row r="227" spans="2:12" x14ac:dyDescent="0.25">
      <c r="B227" s="24">
        <v>9.5691561699711798</v>
      </c>
      <c r="G227" s="24">
        <v>225</v>
      </c>
      <c r="H227" s="24">
        <v>7.3769764177284003</v>
      </c>
      <c r="I227" s="24" cm="1">
        <f t="array" aca="1" ref="I227" ca="1">INDIRECT(ADDRESS(($E$2+1-G227)+2,8))</f>
        <v>11.148491904282816</v>
      </c>
      <c r="J227" s="24">
        <f t="shared" si="9"/>
        <v>0.10616935887921375</v>
      </c>
      <c r="K227" s="24">
        <f t="shared" ca="1" si="10"/>
        <v>0.89196870791601679</v>
      </c>
      <c r="L227" s="24">
        <f t="shared" ca="1" si="11"/>
        <v>-0.92963683272513953</v>
      </c>
    </row>
    <row r="228" spans="2:12" x14ac:dyDescent="0.25">
      <c r="B228" s="24">
        <v>10.593593444617746</v>
      </c>
      <c r="G228" s="24">
        <v>226</v>
      </c>
      <c r="H228" s="24">
        <v>7.3787106668306439</v>
      </c>
      <c r="I228" s="24" cm="1">
        <f t="array" aca="1" ref="I228" ca="1">INDIRECT(ADDRESS(($E$2+1-G228)+2,8))</f>
        <v>11.147126977064703</v>
      </c>
      <c r="J228" s="24">
        <f t="shared" si="9"/>
        <v>0.10634006979003317</v>
      </c>
      <c r="K228" s="24">
        <f t="shared" ca="1" si="10"/>
        <v>0.89175567195627925</v>
      </c>
      <c r="L228" s="24">
        <f t="shared" ca="1" si="11"/>
        <v>-0.93303026813494061</v>
      </c>
    </row>
    <row r="229" spans="2:12" x14ac:dyDescent="0.25">
      <c r="B229" s="24">
        <v>9.1848437379788646</v>
      </c>
      <c r="G229" s="24">
        <v>227</v>
      </c>
      <c r="H229" s="24">
        <v>7.3797340555747581</v>
      </c>
      <c r="I229" s="24" cm="1">
        <f t="array" aca="1" ref="I229" ca="1">INDIRECT(ADDRESS(($E$2+1-G229)+2,8))</f>
        <v>11.143525870184284</v>
      </c>
      <c r="J229" s="24">
        <f t="shared" si="9"/>
        <v>0.10644090920734182</v>
      </c>
      <c r="K229" s="24">
        <f t="shared" ca="1" si="10"/>
        <v>0.89119238238454779</v>
      </c>
      <c r="L229" s="24">
        <f t="shared" ca="1" si="11"/>
        <v>-0.935879364256336</v>
      </c>
    </row>
    <row r="230" spans="2:12" x14ac:dyDescent="0.25">
      <c r="B230" s="24">
        <v>12.459367614730056</v>
      </c>
      <c r="G230" s="24">
        <v>228</v>
      </c>
      <c r="H230" s="24">
        <v>7.3808858375552076</v>
      </c>
      <c r="I230" s="24" cm="1">
        <f t="array" aca="1" ref="I230" ca="1">INDIRECT(ADDRESS(($E$2+1-G230)+2,8))</f>
        <v>11.143490553612455</v>
      </c>
      <c r="J230" s="24">
        <f t="shared" si="9"/>
        <v>0.10655449050812611</v>
      </c>
      <c r="K230" s="24">
        <f t="shared" ca="1" si="10"/>
        <v>0.89118684926404146</v>
      </c>
      <c r="L230" s="24">
        <f t="shared" ca="1" si="11"/>
        <v>-0.93977569291931251</v>
      </c>
    </row>
    <row r="231" spans="2:12" x14ac:dyDescent="0.25">
      <c r="B231" s="24">
        <v>9.1873550457325841</v>
      </c>
      <c r="G231" s="24">
        <v>229</v>
      </c>
      <c r="H231" s="24">
        <v>7.3821097209715658</v>
      </c>
      <c r="I231" s="24" cm="1">
        <f t="array" aca="1" ref="I231" ca="1">INDIRECT(ADDRESS(($E$2+1-G231)+2,8))</f>
        <v>11.141489426230301</v>
      </c>
      <c r="J231" s="24">
        <f t="shared" si="9"/>
        <v>0.10667528727899452</v>
      </c>
      <c r="K231" s="24">
        <f t="shared" ca="1" si="10"/>
        <v>0.89087304743014251</v>
      </c>
      <c r="L231" s="24">
        <f t="shared" ca="1" si="11"/>
        <v>-0.94305679884458327</v>
      </c>
    </row>
    <row r="232" spans="2:12" x14ac:dyDescent="0.25">
      <c r="B232" s="24">
        <v>9.4912944449935974</v>
      </c>
      <c r="G232" s="24">
        <v>230</v>
      </c>
      <c r="H232" s="24">
        <v>7.3823026949511386</v>
      </c>
      <c r="I232" s="24" cm="1">
        <f t="array" aca="1" ref="I232" ca="1">INDIRECT(ADDRESS(($E$2+1-G232)+2,8))</f>
        <v>11.134891754627013</v>
      </c>
      <c r="J232" s="24">
        <f t="shared" si="9"/>
        <v>0.10669434363361799</v>
      </c>
      <c r="K232" s="24">
        <f t="shared" ca="1" si="10"/>
        <v>0.88983453824392411</v>
      </c>
      <c r="L232" s="24">
        <f t="shared" ca="1" si="11"/>
        <v>-0.94513140482077407</v>
      </c>
    </row>
    <row r="233" spans="2:12" x14ac:dyDescent="0.25">
      <c r="B233" s="24">
        <v>8.043442520604021</v>
      </c>
      <c r="G233" s="24">
        <v>231</v>
      </c>
      <c r="H233" s="24">
        <v>7.3832199799458333</v>
      </c>
      <c r="I233" s="24" cm="1">
        <f t="array" aca="1" ref="I233" ca="1">INDIRECT(ADDRESS(($E$2+1-G233)+2,8))</f>
        <v>11.134055937370785</v>
      </c>
      <c r="J233" s="24">
        <f t="shared" si="9"/>
        <v>0.10678496326248893</v>
      </c>
      <c r="K233" s="24">
        <f t="shared" ca="1" si="10"/>
        <v>0.88970254783378366</v>
      </c>
      <c r="L233" s="24">
        <f t="shared" ca="1" si="11"/>
        <v>-0.94881247092008647</v>
      </c>
    </row>
    <row r="234" spans="2:12" x14ac:dyDescent="0.25">
      <c r="B234" s="24">
        <v>12.310878718853528</v>
      </c>
      <c r="G234" s="24">
        <v>232</v>
      </c>
      <c r="H234" s="24">
        <v>7.3866455505746211</v>
      </c>
      <c r="I234" s="24" cm="1">
        <f t="array" aca="1" ref="I234" ca="1">INDIRECT(ADDRESS(($E$2+1-G234)+2,8))</f>
        <v>11.129230305093159</v>
      </c>
      <c r="J234" s="24">
        <f t="shared" si="9"/>
        <v>0.10712391878852255</v>
      </c>
      <c r="K234" s="24">
        <f t="shared" ca="1" si="10"/>
        <v>0.88893861233761551</v>
      </c>
      <c r="L234" s="24">
        <f t="shared" ca="1" si="11"/>
        <v>-0.9507679647943944</v>
      </c>
    </row>
    <row r="235" spans="2:12" x14ac:dyDescent="0.25">
      <c r="B235" s="24">
        <v>11.536827546222415</v>
      </c>
      <c r="G235" s="24">
        <v>233</v>
      </c>
      <c r="H235" s="24">
        <v>7.3906562247731635</v>
      </c>
      <c r="I235" s="24" cm="1">
        <f t="array" aca="1" ref="I235" ca="1">INDIRECT(ADDRESS(($E$2+1-G235)+2,8))</f>
        <v>11.1271676337128</v>
      </c>
      <c r="J235" s="24">
        <f t="shared" si="9"/>
        <v>0.10752185244398063</v>
      </c>
      <c r="K235" s="24">
        <f t="shared" ca="1" si="10"/>
        <v>0.88861109658569015</v>
      </c>
      <c r="L235" s="24">
        <f t="shared" ca="1" si="11"/>
        <v>-0.95344150334587185</v>
      </c>
    </row>
    <row r="236" spans="2:12" x14ac:dyDescent="0.25">
      <c r="B236" s="24">
        <v>9.5904324958453557</v>
      </c>
      <c r="G236" s="24">
        <v>234</v>
      </c>
      <c r="H236" s="24">
        <v>7.4058333507029328</v>
      </c>
      <c r="I236" s="24" cm="1">
        <f t="array" aca="1" ref="I236" ca="1">INDIRECT(ADDRESS(($E$2+1-G236)+2,8))</f>
        <v>11.126869636752648</v>
      </c>
      <c r="J236" s="24">
        <f t="shared" si="9"/>
        <v>0.10903831618713802</v>
      </c>
      <c r="K236" s="24">
        <f t="shared" ca="1" si="10"/>
        <v>0.88856373149397305</v>
      </c>
      <c r="L236" s="24">
        <f t="shared" ca="1" si="11"/>
        <v>-0.95441953567375259</v>
      </c>
    </row>
    <row r="237" spans="2:12" x14ac:dyDescent="0.25">
      <c r="B237" s="24">
        <v>9.8904521723667216</v>
      </c>
      <c r="G237" s="24">
        <v>235</v>
      </c>
      <c r="H237" s="24">
        <v>7.4068509518411831</v>
      </c>
      <c r="I237" s="24" cm="1">
        <f t="array" aca="1" ref="I237" ca="1">INDIRECT(ADDRESS(($E$2+1-G237)+2,8))</f>
        <v>11.126196994781788</v>
      </c>
      <c r="J237" s="24">
        <f t="shared" si="9"/>
        <v>0.10914059478142728</v>
      </c>
      <c r="K237" s="24">
        <f t="shared" ca="1" si="10"/>
        <v>0.88845677354099317</v>
      </c>
      <c r="L237" s="24">
        <f t="shared" ca="1" si="11"/>
        <v>-0.95809472651155725</v>
      </c>
    </row>
    <row r="238" spans="2:12" x14ac:dyDescent="0.25">
      <c r="B238" s="24">
        <v>7.4691003308549195</v>
      </c>
      <c r="G238" s="24">
        <v>236</v>
      </c>
      <c r="H238" s="24">
        <v>7.411824733835461</v>
      </c>
      <c r="I238" s="24" cm="1">
        <f t="array" aca="1" ref="I238" ca="1">INDIRECT(ADDRESS(($E$2+1-G238)+2,8))</f>
        <v>11.125095350842189</v>
      </c>
      <c r="J238" s="24">
        <f t="shared" si="9"/>
        <v>0.10964159956012121</v>
      </c>
      <c r="K238" s="24">
        <f t="shared" ca="1" si="10"/>
        <v>0.88828146467621916</v>
      </c>
      <c r="L238" s="24">
        <f t="shared" ca="1" si="11"/>
        <v>-0.96083805023565239</v>
      </c>
    </row>
    <row r="239" spans="2:12" x14ac:dyDescent="0.25">
      <c r="B239" s="24">
        <v>10.628081166843762</v>
      </c>
      <c r="G239" s="24">
        <v>237</v>
      </c>
      <c r="H239" s="24">
        <v>7.4156480765405579</v>
      </c>
      <c r="I239" s="24" cm="1">
        <f t="array" aca="1" ref="I239" ca="1">INDIRECT(ADDRESS(($E$2+1-G239)+2,8))</f>
        <v>11.123353480477425</v>
      </c>
      <c r="J239" s="24">
        <f t="shared" si="9"/>
        <v>0.11002795630162045</v>
      </c>
      <c r="K239" s="24">
        <f t="shared" ca="1" si="10"/>
        <v>0.88800393314004944</v>
      </c>
      <c r="L239" s="24">
        <f t="shared" ca="1" si="11"/>
        <v>-0.96360321072099486</v>
      </c>
    </row>
    <row r="240" spans="2:12" x14ac:dyDescent="0.25">
      <c r="B240" s="24">
        <v>7.7521300093145964</v>
      </c>
      <c r="G240" s="24">
        <v>238</v>
      </c>
      <c r="H240" s="24">
        <v>7.4174546025540531</v>
      </c>
      <c r="I240" s="24" cm="1">
        <f t="array" aca="1" ref="I240" ca="1">INDIRECT(ADDRESS(($E$2+1-G240)+2,8))</f>
        <v>11.114358986185906</v>
      </c>
      <c r="J240" s="24">
        <f t="shared" si="9"/>
        <v>0.11021088345840652</v>
      </c>
      <c r="K240" s="24">
        <f t="shared" ca="1" si="10"/>
        <v>0.88656419932878949</v>
      </c>
      <c r="L240" s="24">
        <f t="shared" ca="1" si="11"/>
        <v>-0.96450045599222278</v>
      </c>
    </row>
    <row r="241" spans="2:12" x14ac:dyDescent="0.25">
      <c r="B241" s="24">
        <v>9.9896379530552935</v>
      </c>
      <c r="G241" s="24">
        <v>239</v>
      </c>
      <c r="H241" s="24">
        <v>7.4304484017043926</v>
      </c>
      <c r="I241" s="24" cm="1">
        <f t="array" aca="1" ref="I241" ca="1">INDIRECT(ADDRESS(($E$2+1-G241)+2,8))</f>
        <v>11.113659809654987</v>
      </c>
      <c r="J241" s="24">
        <f t="shared" si="9"/>
        <v>0.11153371364248989</v>
      </c>
      <c r="K241" s="24">
        <f t="shared" ca="1" si="10"/>
        <v>0.88645181718118782</v>
      </c>
      <c r="L241" s="24">
        <f t="shared" ca="1" si="11"/>
        <v>-0.96570537293025316</v>
      </c>
    </row>
    <row r="242" spans="2:12" x14ac:dyDescent="0.25">
      <c r="B242" s="24">
        <v>10.894855787378122</v>
      </c>
      <c r="G242" s="24">
        <v>240</v>
      </c>
      <c r="H242" s="24">
        <v>7.4319408911805525</v>
      </c>
      <c r="I242" s="24" cm="1">
        <f t="array" aca="1" ref="I242" ca="1">INDIRECT(ADDRESS(($E$2+1-G242)+2,8))</f>
        <v>11.112422131210764</v>
      </c>
      <c r="J242" s="24">
        <f t="shared" si="9"/>
        <v>0.11168645511778617</v>
      </c>
      <c r="K242" s="24">
        <f t="shared" ca="1" si="10"/>
        <v>0.8862527141364086</v>
      </c>
      <c r="L242" s="24">
        <f t="shared" ca="1" si="11"/>
        <v>-0.96906181990361207</v>
      </c>
    </row>
    <row r="243" spans="2:12" x14ac:dyDescent="0.25">
      <c r="B243" s="24">
        <v>10.551146905161584</v>
      </c>
      <c r="G243" s="24">
        <v>241</v>
      </c>
      <c r="H243" s="24">
        <v>7.4319463790686662</v>
      </c>
      <c r="I243" s="24" cm="1">
        <f t="array" aca="1" ref="I243" ca="1">INDIRECT(ADDRESS(($E$2+1-G243)+2,8))</f>
        <v>11.107748665587065</v>
      </c>
      <c r="J243" s="24">
        <f t="shared" si="9"/>
        <v>0.1116870170530683</v>
      </c>
      <c r="K243" s="24">
        <f t="shared" ca="1" si="10"/>
        <v>0.88549900391511605</v>
      </c>
      <c r="L243" s="24">
        <f t="shared" ca="1" si="11"/>
        <v>-0.97163483716881438</v>
      </c>
    </row>
    <row r="244" spans="2:12" x14ac:dyDescent="0.25">
      <c r="B244" s="24">
        <v>10.705051629196948</v>
      </c>
      <c r="G244" s="24">
        <v>242</v>
      </c>
      <c r="H244" s="24">
        <v>7.4384348962309428</v>
      </c>
      <c r="I244" s="24" cm="1">
        <f t="array" aca="1" ref="I244" ca="1">INDIRECT(ADDRESS(($E$2+1-G244)+2,8))</f>
        <v>11.107122197595176</v>
      </c>
      <c r="J244" s="24">
        <f t="shared" si="9"/>
        <v>0.11235297452038914</v>
      </c>
      <c r="K244" s="24">
        <f t="shared" ca="1" si="10"/>
        <v>0.88539774258464687</v>
      </c>
      <c r="L244" s="24">
        <f t="shared" ca="1" si="11"/>
        <v>-0.97414644673679818</v>
      </c>
    </row>
    <row r="245" spans="2:12" x14ac:dyDescent="0.25">
      <c r="B245" s="24">
        <v>3.5597948359821006</v>
      </c>
      <c r="G245" s="24">
        <v>243</v>
      </c>
      <c r="H245" s="24">
        <v>7.4502313829469013</v>
      </c>
      <c r="I245" s="24" cm="1">
        <f t="array" aca="1" ref="I245" ca="1">INDIRECT(ADDRESS(($E$2+1-G245)+2,8))</f>
        <v>11.106862529788685</v>
      </c>
      <c r="J245" s="24">
        <f t="shared" si="9"/>
        <v>0.11357174063156467</v>
      </c>
      <c r="K245" s="24">
        <f t="shared" ca="1" si="10"/>
        <v>0.88535575447273607</v>
      </c>
      <c r="L245" s="24">
        <f t="shared" ca="1" si="11"/>
        <v>-0.9756730230370072</v>
      </c>
    </row>
    <row r="246" spans="2:12" x14ac:dyDescent="0.25">
      <c r="B246" s="24">
        <v>10.162666226217157</v>
      </c>
      <c r="G246" s="24">
        <v>244</v>
      </c>
      <c r="H246" s="24">
        <v>7.4512588952693379</v>
      </c>
      <c r="I246" s="24" cm="1">
        <f t="array" aca="1" ref="I246" ca="1">INDIRECT(ADDRESS(($E$2+1-G246)+2,8))</f>
        <v>11.106475652429227</v>
      </c>
      <c r="J246" s="24">
        <f t="shared" si="9"/>
        <v>0.11367839030279243</v>
      </c>
      <c r="K246" s="24">
        <f t="shared" ca="1" si="10"/>
        <v>0.88529317948189179</v>
      </c>
      <c r="L246" s="24">
        <f t="shared" ca="1" si="11"/>
        <v>-0.97936145653062745</v>
      </c>
    </row>
    <row r="247" spans="2:12" x14ac:dyDescent="0.25">
      <c r="B247" s="24">
        <v>10.093564422138977</v>
      </c>
      <c r="G247" s="24">
        <v>245</v>
      </c>
      <c r="H247" s="24">
        <v>7.4591819632199634</v>
      </c>
      <c r="I247" s="24" cm="1">
        <f t="array" aca="1" ref="I247" ca="1">INDIRECT(ADDRESS(($E$2+1-G247)+2,8))</f>
        <v>11.10342888396527</v>
      </c>
      <c r="J247" s="24">
        <f t="shared" si="9"/>
        <v>0.11450340897542771</v>
      </c>
      <c r="K247" s="24">
        <f t="shared" ca="1" si="10"/>
        <v>0.88479966540774069</v>
      </c>
      <c r="L247" s="24">
        <f t="shared" ca="1" si="11"/>
        <v>-0.98077205217279895</v>
      </c>
    </row>
    <row r="248" spans="2:12" x14ac:dyDescent="0.25">
      <c r="B248" s="24">
        <v>8.5426425825475256</v>
      </c>
      <c r="G248" s="24">
        <v>246</v>
      </c>
      <c r="H248" s="24">
        <v>7.4671313783863313</v>
      </c>
      <c r="I248" s="24" cm="1">
        <f t="array" aca="1" ref="I248" ca="1">INDIRECT(ADDRESS(($E$2+1-G248)+2,8))</f>
        <v>11.102861326229775</v>
      </c>
      <c r="J248" s="24">
        <f t="shared" si="9"/>
        <v>0.11533589980202112</v>
      </c>
      <c r="K248" s="24">
        <f t="shared" ca="1" si="10"/>
        <v>0.88470759185205461</v>
      </c>
      <c r="L248" s="24">
        <f t="shared" ca="1" si="11"/>
        <v>-0.98295338603836235</v>
      </c>
    </row>
    <row r="249" spans="2:12" x14ac:dyDescent="0.25">
      <c r="B249" s="24">
        <v>10.492943821615956</v>
      </c>
      <c r="G249" s="24">
        <v>247</v>
      </c>
      <c r="H249" s="24">
        <v>7.4678848252244165</v>
      </c>
      <c r="I249" s="24" cm="1">
        <f t="array" aca="1" ref="I249" ca="1">INDIRECT(ADDRESS(($E$2+1-G249)+2,8))</f>
        <v>11.099406421070118</v>
      </c>
      <c r="J249" s="24">
        <f t="shared" si="9"/>
        <v>0.11541504973071579</v>
      </c>
      <c r="K249" s="24">
        <f t="shared" ca="1" si="10"/>
        <v>0.8841461569702711</v>
      </c>
      <c r="L249" s="24">
        <f t="shared" ca="1" si="11"/>
        <v>-0.985690761521826</v>
      </c>
    </row>
    <row r="250" spans="2:12" x14ac:dyDescent="0.25">
      <c r="B250" s="24">
        <v>10.516422509639405</v>
      </c>
      <c r="G250" s="24">
        <v>248</v>
      </c>
      <c r="H250" s="24">
        <v>7.4691003308549195</v>
      </c>
      <c r="I250" s="24" cm="1">
        <f t="array" aca="1" ref="I250" ca="1">INDIRECT(ADDRESS(($E$2+1-G250)+2,8))</f>
        <v>11.099298707276354</v>
      </c>
      <c r="J250" s="24">
        <f t="shared" si="9"/>
        <v>0.11554282917045092</v>
      </c>
      <c r="K250" s="24">
        <f t="shared" ca="1" si="10"/>
        <v>0.88412862674956472</v>
      </c>
      <c r="L250" s="24">
        <f t="shared" ca="1" si="11"/>
        <v>-0.98940098963254264</v>
      </c>
    </row>
    <row r="251" spans="2:12" x14ac:dyDescent="0.25">
      <c r="B251" s="24">
        <v>11.396484449497988</v>
      </c>
      <c r="G251" s="24">
        <v>249</v>
      </c>
      <c r="H251" s="24">
        <v>7.4712054131348253</v>
      </c>
      <c r="I251" s="24" cm="1">
        <f t="array" aca="1" ref="I251" ca="1">INDIRECT(ADDRESS(($E$2+1-G251)+2,8))</f>
        <v>11.097034108222461</v>
      </c>
      <c r="J251" s="24">
        <f t="shared" si="9"/>
        <v>0.11576438802025889</v>
      </c>
      <c r="K251" s="24">
        <f t="shared" ca="1" si="10"/>
        <v>0.8837596989307781</v>
      </c>
      <c r="L251" s="24">
        <f t="shared" ca="1" si="11"/>
        <v>-0.99222525418968721</v>
      </c>
    </row>
    <row r="252" spans="2:12" x14ac:dyDescent="0.25">
      <c r="B252" s="24">
        <v>7.6630160189319589</v>
      </c>
      <c r="G252" s="24">
        <v>250</v>
      </c>
      <c r="H252" s="24">
        <v>7.4723255184967474</v>
      </c>
      <c r="I252" s="24" cm="1">
        <f t="array" aca="1" ref="I252" ca="1">INDIRECT(ADDRESS(($E$2+1-G252)+2,8))</f>
        <v>11.096284760766777</v>
      </c>
      <c r="J252" s="24">
        <f t="shared" si="9"/>
        <v>0.11588241460064473</v>
      </c>
      <c r="K252" s="24">
        <f t="shared" ca="1" si="10"/>
        <v>0.88363746718461156</v>
      </c>
      <c r="L252" s="24">
        <f t="shared" ca="1" si="11"/>
        <v>-0.99573945779743989</v>
      </c>
    </row>
    <row r="253" spans="2:12" x14ac:dyDescent="0.25">
      <c r="B253" s="24">
        <v>10.562285838343533</v>
      </c>
      <c r="G253" s="24">
        <v>251</v>
      </c>
      <c r="H253" s="24">
        <v>7.4738595663467313</v>
      </c>
      <c r="I253" s="24" cm="1">
        <f t="array" aca="1" ref="I253" ca="1">INDIRECT(ADDRESS(($E$2+1-G253)+2,8))</f>
        <v>11.091712917086973</v>
      </c>
      <c r="J253" s="24">
        <f t="shared" si="9"/>
        <v>0.1160442121454508</v>
      </c>
      <c r="K253" s="24">
        <f t="shared" ca="1" si="10"/>
        <v>0.88289005128646902</v>
      </c>
      <c r="L253" s="24">
        <f t="shared" ca="1" si="11"/>
        <v>-0.99792004780273857</v>
      </c>
    </row>
    <row r="254" spans="2:12" x14ac:dyDescent="0.25">
      <c r="B254" s="24">
        <v>9.029324561911789</v>
      </c>
      <c r="G254" s="24">
        <v>252</v>
      </c>
      <c r="H254" s="24">
        <v>7.4749652650702183</v>
      </c>
      <c r="I254" s="24" cm="1">
        <f t="array" aca="1" ref="I254" ca="1">INDIRECT(ADDRESS(($E$2+1-G254)+2,8))</f>
        <v>11.090760276394514</v>
      </c>
      <c r="J254" s="24">
        <f t="shared" si="9"/>
        <v>0.11616094134103462</v>
      </c>
      <c r="K254" s="24">
        <f t="shared" ca="1" si="10"/>
        <v>0.88273395063763671</v>
      </c>
      <c r="L254" s="24">
        <f t="shared" ca="1" si="11"/>
        <v>-1.0013589331131958</v>
      </c>
    </row>
    <row r="255" spans="2:12" x14ac:dyDescent="0.25">
      <c r="B255" s="24">
        <v>9.3490161298022088</v>
      </c>
      <c r="G255" s="24">
        <v>253</v>
      </c>
      <c r="H255" s="24">
        <v>7.4757115508261798</v>
      </c>
      <c r="I255" s="24" cm="1">
        <f t="array" aca="1" ref="I255" ca="1">INDIRECT(ADDRESS(($E$2+1-G255)+2,8))</f>
        <v>11.088380069889389</v>
      </c>
      <c r="J255" s="24">
        <f t="shared" si="9"/>
        <v>0.11623977926014545</v>
      </c>
      <c r="K255" s="24">
        <f t="shared" ca="1" si="10"/>
        <v>0.88234338420995662</v>
      </c>
      <c r="L255" s="24">
        <f t="shared" ca="1" si="11"/>
        <v>-1.0044036010695034</v>
      </c>
    </row>
    <row r="256" spans="2:12" x14ac:dyDescent="0.25">
      <c r="B256" s="24">
        <v>12.62340291152052</v>
      </c>
      <c r="G256" s="24">
        <v>254</v>
      </c>
      <c r="H256" s="24">
        <v>7.4758368155087274</v>
      </c>
      <c r="I256" s="24" cm="1">
        <f t="array" aca="1" ref="I256" ca="1">INDIRECT(ADDRESS(($E$2+1-G256)+2,8))</f>
        <v>11.088227327807108</v>
      </c>
      <c r="J256" s="24">
        <f t="shared" si="9"/>
        <v>0.11625301638989353</v>
      </c>
      <c r="K256" s="24">
        <f t="shared" ca="1" si="10"/>
        <v>0.88231829437001363</v>
      </c>
      <c r="L256" s="24">
        <f t="shared" ca="1" si="11"/>
        <v>-1.0083045895177123</v>
      </c>
    </row>
    <row r="257" spans="2:12" x14ac:dyDescent="0.25">
      <c r="B257" s="24">
        <v>13.105300142795128</v>
      </c>
      <c r="G257" s="24">
        <v>255</v>
      </c>
      <c r="H257" s="24">
        <v>7.4770046598729936</v>
      </c>
      <c r="I257" s="24" cm="1">
        <f t="array" aca="1" ref="I257" ca="1">INDIRECT(ADDRESS(($E$2+1-G257)+2,8))</f>
        <v>11.085520240925838</v>
      </c>
      <c r="J257" s="24">
        <f t="shared" si="9"/>
        <v>0.11637648333491833</v>
      </c>
      <c r="K257" s="24">
        <f t="shared" ca="1" si="10"/>
        <v>0.88187309065527242</v>
      </c>
      <c r="L257" s="24">
        <f t="shared" ca="1" si="11"/>
        <v>-1.0111411251896283</v>
      </c>
    </row>
    <row r="258" spans="2:12" x14ac:dyDescent="0.25">
      <c r="B258" s="24">
        <v>7.5755763055374201</v>
      </c>
      <c r="G258" s="24">
        <v>256</v>
      </c>
      <c r="H258" s="24">
        <v>7.4774671679738978</v>
      </c>
      <c r="I258" s="24" cm="1">
        <f t="array" aca="1" ref="I258" ca="1">INDIRECT(ADDRESS(($E$2+1-G258)+2,8))</f>
        <v>11.084174696263629</v>
      </c>
      <c r="J258" s="24">
        <f t="shared" si="9"/>
        <v>0.11642540912637724</v>
      </c>
      <c r="K258" s="24">
        <f t="shared" ca="1" si="10"/>
        <v>0.88165143098782839</v>
      </c>
      <c r="L258" s="24">
        <f t="shared" ca="1" si="11"/>
        <v>-1.0145707301938673</v>
      </c>
    </row>
    <row r="259" spans="2:12" x14ac:dyDescent="0.25">
      <c r="B259" s="24">
        <v>6.9928494537890167</v>
      </c>
      <c r="G259" s="24">
        <v>257</v>
      </c>
      <c r="H259" s="24">
        <v>7.4884962585412485</v>
      </c>
      <c r="I259" s="24" cm="1">
        <f t="array" aca="1" ref="I259" ca="1">INDIRECT(ADDRESS(($E$2+1-G259)+2,8))</f>
        <v>11.083450554065626</v>
      </c>
      <c r="J259" s="24">
        <f t="shared" si="9"/>
        <v>0.11759690006295567</v>
      </c>
      <c r="K259" s="24">
        <f t="shared" ca="1" si="10"/>
        <v>0.88153203612017006</v>
      </c>
      <c r="L259" s="24">
        <f t="shared" ca="1" si="11"/>
        <v>-1.0159219285886527</v>
      </c>
    </row>
    <row r="260" spans="2:12" x14ac:dyDescent="0.25">
      <c r="B260" s="24">
        <v>10.784763333093112</v>
      </c>
      <c r="G260" s="24">
        <v>258</v>
      </c>
      <c r="H260" s="24">
        <v>7.4971133483512382</v>
      </c>
      <c r="I260" s="24" cm="1">
        <f t="array" aca="1" ref="I260" ca="1">INDIRECT(ADDRESS(($E$2+1-G260)+2,8))</f>
        <v>11.080408696266934</v>
      </c>
      <c r="J260" s="24">
        <f t="shared" ref="J260:J323" si="12">_xlfn.WEIBULL.DIST(H260,$E$5,$E$6,TRUE)</f>
        <v>0.11851861320749271</v>
      </c>
      <c r="K260" s="24">
        <f t="shared" ref="K260:K323" ca="1" si="13">_xlfn.WEIBULL.DIST(I260,$E$5,$E$6,TRUE)</f>
        <v>0.88102971800687568</v>
      </c>
      <c r="L260" s="24">
        <f t="shared" ref="L260:L323" ca="1" si="14">((2*G260-1)/$E$2)*(LN(J260)+LN(1-K260))</f>
        <v>-1.0170096871255041</v>
      </c>
    </row>
    <row r="261" spans="2:12" x14ac:dyDescent="0.25">
      <c r="B261" s="24">
        <v>8.3490062078084897</v>
      </c>
      <c r="G261" s="24">
        <v>259</v>
      </c>
      <c r="H261" s="24">
        <v>7.4994967160951056</v>
      </c>
      <c r="I261" s="24" cm="1">
        <f t="array" aca="1" ref="I261" ca="1">INDIRECT(ADDRESS(($E$2+1-G261)+2,8))</f>
        <v>11.077722011422912</v>
      </c>
      <c r="J261" s="24">
        <f t="shared" si="12"/>
        <v>0.11877454369699689</v>
      </c>
      <c r="K261" s="24">
        <f t="shared" ca="1" si="13"/>
        <v>0.88058499893685716</v>
      </c>
      <c r="L261" s="24">
        <f t="shared" ca="1" si="14"/>
        <v>-1.0195485856570727</v>
      </c>
    </row>
    <row r="262" spans="2:12" x14ac:dyDescent="0.25">
      <c r="B262" s="24">
        <v>8.8828637702647466</v>
      </c>
      <c r="G262" s="24">
        <v>260</v>
      </c>
      <c r="H262" s="24">
        <v>7.5081893121681897</v>
      </c>
      <c r="I262" s="24" cm="1">
        <f t="array" aca="1" ref="I262" ca="1">INDIRECT(ADDRESS(($E$2+1-G262)+2,8))</f>
        <v>11.070882313361942</v>
      </c>
      <c r="J262" s="24">
        <f t="shared" si="12"/>
        <v>0.11971164347141278</v>
      </c>
      <c r="K262" s="24">
        <f t="shared" ca="1" si="13"/>
        <v>0.87944839114486772</v>
      </c>
      <c r="L262" s="24">
        <f t="shared" ca="1" si="14"/>
        <v>-1.0193243519863369</v>
      </c>
    </row>
    <row r="263" spans="2:12" x14ac:dyDescent="0.25">
      <c r="B263" s="24">
        <v>8.2888780426089887</v>
      </c>
      <c r="G263" s="24">
        <v>261</v>
      </c>
      <c r="H263" s="24">
        <v>7.5107114309947445</v>
      </c>
      <c r="I263" s="24" cm="1">
        <f t="array" aca="1" ref="I263" ca="1">INDIRECT(ADDRESS(($E$2+1-G263)+2,8))</f>
        <v>11.064102577942725</v>
      </c>
      <c r="J263" s="24">
        <f t="shared" si="12"/>
        <v>0.11998461980131031</v>
      </c>
      <c r="K263" s="24">
        <f t="shared" ca="1" si="13"/>
        <v>0.87831544443153986</v>
      </c>
      <c r="L263" s="24">
        <f t="shared" ca="1" si="14"/>
        <v>-1.0204441454068476</v>
      </c>
    </row>
    <row r="264" spans="2:12" x14ac:dyDescent="0.25">
      <c r="B264" s="24">
        <v>8.4624290236773128</v>
      </c>
      <c r="G264" s="24">
        <v>262</v>
      </c>
      <c r="H264" s="24">
        <v>7.5130600957796991</v>
      </c>
      <c r="I264" s="24" cm="1">
        <f t="array" aca="1" ref="I264" ca="1">INDIRECT(ADDRESS(($E$2+1-G264)+2,8))</f>
        <v>11.060024351476889</v>
      </c>
      <c r="J264" s="24">
        <f t="shared" si="12"/>
        <v>0.12023926067462171</v>
      </c>
      <c r="K264" s="24">
        <f t="shared" ca="1" si="13"/>
        <v>0.87763092156636546</v>
      </c>
      <c r="L264" s="24">
        <f t="shared" ca="1" si="14"/>
        <v>-1.022488084294054</v>
      </c>
    </row>
    <row r="265" spans="2:12" x14ac:dyDescent="0.25">
      <c r="B265" s="24">
        <v>8.7381809678536033</v>
      </c>
      <c r="G265" s="24">
        <v>263</v>
      </c>
      <c r="H265" s="24">
        <v>7.5174612858416854</v>
      </c>
      <c r="I265" s="24" cm="1">
        <f t="array" aca="1" ref="I265" ca="1">INDIRECT(ADDRESS(($E$2+1-G265)+2,8))</f>
        <v>11.059694772943276</v>
      </c>
      <c r="J265" s="24">
        <f t="shared" si="12"/>
        <v>0.12071757394642427</v>
      </c>
      <c r="K265" s="24">
        <f t="shared" ca="1" si="13"/>
        <v>0.87757550343039636</v>
      </c>
      <c r="L265" s="24">
        <f t="shared" ca="1" si="14"/>
        <v>-1.0253221669496899</v>
      </c>
    </row>
    <row r="266" spans="2:12" x14ac:dyDescent="0.25">
      <c r="B266" s="24">
        <v>8.0095928012845068</v>
      </c>
      <c r="G266" s="24">
        <v>264</v>
      </c>
      <c r="H266" s="24">
        <v>7.51976313402717</v>
      </c>
      <c r="I266" s="24" cm="1">
        <f t="array" aca="1" ref="I266" ca="1">INDIRECT(ADDRESS(($E$2+1-G266)+2,8))</f>
        <v>11.057103795302726</v>
      </c>
      <c r="J266" s="24">
        <f t="shared" si="12"/>
        <v>0.12096832677907537</v>
      </c>
      <c r="K266" s="24">
        <f t="shared" ca="1" si="13"/>
        <v>0.87713931909327036</v>
      </c>
      <c r="L266" s="24">
        <f t="shared" ca="1" si="14"/>
        <v>-1.0278528805756368</v>
      </c>
    </row>
    <row r="267" spans="2:12" x14ac:dyDescent="0.25">
      <c r="B267" s="24">
        <v>8.5800393675147237</v>
      </c>
      <c r="G267" s="24">
        <v>265</v>
      </c>
      <c r="H267" s="24">
        <v>7.5224745612649047</v>
      </c>
      <c r="I267" s="24" cm="1">
        <f t="array" aca="1" ref="I267" ca="1">INDIRECT(ADDRESS(($E$2+1-G267)+2,8))</f>
        <v>11.05472385631386</v>
      </c>
      <c r="J267" s="24">
        <f t="shared" si="12"/>
        <v>0.12126421965762242</v>
      </c>
      <c r="K267" s="24">
        <f t="shared" ca="1" si="13"/>
        <v>0.87673785718536856</v>
      </c>
      <c r="L267" s="24">
        <f t="shared" ca="1" si="14"/>
        <v>-1.0303550751901625</v>
      </c>
    </row>
    <row r="268" spans="2:12" x14ac:dyDescent="0.25">
      <c r="B268" s="24">
        <v>8.9270680709266106</v>
      </c>
      <c r="G268" s="24">
        <v>266</v>
      </c>
      <c r="H268" s="24">
        <v>7.5238147434863389</v>
      </c>
      <c r="I268" s="24" cm="1">
        <f t="array" aca="1" ref="I268" ca="1">INDIRECT(ADDRESS(($E$2+1-G268)+2,8))</f>
        <v>11.054628566295499</v>
      </c>
      <c r="J268" s="24">
        <f t="shared" si="12"/>
        <v>0.1214106800297665</v>
      </c>
      <c r="K268" s="24">
        <f t="shared" ca="1" si="13"/>
        <v>0.87672176706149618</v>
      </c>
      <c r="L268" s="24">
        <f t="shared" ca="1" si="14"/>
        <v>-1.0339214316426522</v>
      </c>
    </row>
    <row r="269" spans="2:12" x14ac:dyDescent="0.25">
      <c r="B269" s="24">
        <v>8.1034206051894113</v>
      </c>
      <c r="G269" s="24">
        <v>267</v>
      </c>
      <c r="H269" s="24">
        <v>7.5240626177225405</v>
      </c>
      <c r="I269" s="24" cm="1">
        <f t="array" aca="1" ref="I269" ca="1">INDIRECT(ADDRESS(($E$2+1-G269)+2,8))</f>
        <v>11.052409869471969</v>
      </c>
      <c r="J269" s="24">
        <f t="shared" si="12"/>
        <v>0.12143778384781129</v>
      </c>
      <c r="K269" s="24">
        <f t="shared" ca="1" si="13"/>
        <v>0.87634678142626032</v>
      </c>
      <c r="L269" s="24">
        <f t="shared" ca="1" si="14"/>
        <v>-1.0370103992394795</v>
      </c>
    </row>
    <row r="270" spans="2:12" x14ac:dyDescent="0.25">
      <c r="B270" s="24">
        <v>11.114358986185906</v>
      </c>
      <c r="G270" s="24">
        <v>268</v>
      </c>
      <c r="H270" s="24">
        <v>7.5262053536733386</v>
      </c>
      <c r="I270" s="24" cm="1">
        <f t="array" aca="1" ref="I270" ca="1">INDIRECT(ADDRESS(($E$2+1-G270)+2,8))</f>
        <v>11.043784134388854</v>
      </c>
      <c r="J270" s="24">
        <f t="shared" si="12"/>
        <v>0.12167227862543509</v>
      </c>
      <c r="K270" s="24">
        <f t="shared" ca="1" si="13"/>
        <v>0.87488257320641516</v>
      </c>
      <c r="L270" s="24">
        <f t="shared" ca="1" si="14"/>
        <v>-1.0375049869763688</v>
      </c>
    </row>
    <row r="271" spans="2:12" x14ac:dyDescent="0.25">
      <c r="B271" s="24">
        <v>10.870889684740936</v>
      </c>
      <c r="G271" s="24">
        <v>269</v>
      </c>
      <c r="H271" s="24">
        <v>7.529271425551805</v>
      </c>
      <c r="I271" s="24" cm="1">
        <f t="array" aca="1" ref="I271" ca="1">INDIRECT(ADDRESS(($E$2+1-G271)+2,8))</f>
        <v>11.042681964741046</v>
      </c>
      <c r="J271" s="24">
        <f t="shared" si="12"/>
        <v>0.12200843596491988</v>
      </c>
      <c r="K271" s="24">
        <f t="shared" ca="1" si="13"/>
        <v>0.87469475307031175</v>
      </c>
      <c r="L271" s="24">
        <f t="shared" ca="1" si="14"/>
        <v>-1.0403236879525424</v>
      </c>
    </row>
    <row r="272" spans="2:12" x14ac:dyDescent="0.25">
      <c r="B272" s="24">
        <v>9.4246831760779948</v>
      </c>
      <c r="G272" s="24">
        <v>270</v>
      </c>
      <c r="H272" s="24">
        <v>7.5391138393332504</v>
      </c>
      <c r="I272" s="24" cm="1">
        <f t="array" aca="1" ref="I272" ca="1">INDIRECT(ADDRESS(($E$2+1-G272)+2,8))</f>
        <v>11.036405026327049</v>
      </c>
      <c r="J272" s="24">
        <f t="shared" si="12"/>
        <v>0.1230924416983228</v>
      </c>
      <c r="K272" s="24">
        <f t="shared" ca="1" si="13"/>
        <v>0.87362196162061834</v>
      </c>
      <c r="L272" s="24">
        <f t="shared" ca="1" si="14"/>
        <v>-1.0398596823109427</v>
      </c>
    </row>
    <row r="273" spans="2:12" x14ac:dyDescent="0.25">
      <c r="B273" s="24">
        <v>10.620167390681242</v>
      </c>
      <c r="G273" s="24">
        <v>271</v>
      </c>
      <c r="H273" s="24">
        <v>7.5489301208784383</v>
      </c>
      <c r="I273" s="24" cm="1">
        <f t="array" aca="1" ref="I273" ca="1">INDIRECT(ADDRESS(($E$2+1-G273)+2,8))</f>
        <v>11.033881133477896</v>
      </c>
      <c r="J273" s="24">
        <f t="shared" si="12"/>
        <v>0.12418104227648795</v>
      </c>
      <c r="K273" s="24">
        <f t="shared" ca="1" si="13"/>
        <v>0.87318909765507735</v>
      </c>
      <c r="L273" s="24">
        <f t="shared" ca="1" si="14"/>
        <v>-1.0406536161893294</v>
      </c>
    </row>
    <row r="274" spans="2:12" x14ac:dyDescent="0.25">
      <c r="B274" s="24">
        <v>8.9946675952569493</v>
      </c>
      <c r="G274" s="24">
        <v>272</v>
      </c>
      <c r="H274" s="24">
        <v>7.553690424841415</v>
      </c>
      <c r="I274" s="24" cm="1">
        <f t="array" aca="1" ref="I274" ca="1">INDIRECT(ADDRESS(($E$2+1-G274)+2,8))</f>
        <v>11.029945460547916</v>
      </c>
      <c r="J274" s="24">
        <f t="shared" si="12"/>
        <v>0.12471164355763825</v>
      </c>
      <c r="K274" s="24">
        <f t="shared" ca="1" si="13"/>
        <v>0.87251238297541933</v>
      </c>
      <c r="L274" s="24">
        <f t="shared" ca="1" si="14"/>
        <v>-1.0420887370374106</v>
      </c>
    </row>
    <row r="275" spans="2:12" x14ac:dyDescent="0.25">
      <c r="B275" s="24">
        <v>9.7737220569078964</v>
      </c>
      <c r="G275" s="24">
        <v>273</v>
      </c>
      <c r="H275" s="24">
        <v>7.5562377402395011</v>
      </c>
      <c r="I275" s="24" cm="1">
        <f t="array" aca="1" ref="I275" ca="1">INDIRECT(ADDRESS(($E$2+1-G275)+2,8))</f>
        <v>11.025230945801299</v>
      </c>
      <c r="J275" s="24">
        <f t="shared" si="12"/>
        <v>0.12499630164975212</v>
      </c>
      <c r="K275" s="24">
        <f t="shared" ca="1" si="13"/>
        <v>0.87169899263638628</v>
      </c>
      <c r="L275" s="24">
        <f t="shared" ca="1" si="14"/>
        <v>-1.043745027874547</v>
      </c>
    </row>
    <row r="276" spans="2:12" x14ac:dyDescent="0.25">
      <c r="B276" s="24">
        <v>10.694285635971198</v>
      </c>
      <c r="G276" s="24">
        <v>274</v>
      </c>
      <c r="H276" s="24">
        <v>7.5579815005597029</v>
      </c>
      <c r="I276" s="24" cm="1">
        <f t="array" aca="1" ref="I276" ca="1">INDIRECT(ADDRESS(($E$2+1-G276)+2,8))</f>
        <v>11.023807448894154</v>
      </c>
      <c r="J276" s="24">
        <f t="shared" si="12"/>
        <v>0.12519145553914979</v>
      </c>
      <c r="K276" s="24">
        <f t="shared" ca="1" si="13"/>
        <v>0.8714528076607031</v>
      </c>
      <c r="L276" s="24">
        <f t="shared" ca="1" si="14"/>
        <v>-1.0466939433916251</v>
      </c>
    </row>
    <row r="277" spans="2:12" x14ac:dyDescent="0.25">
      <c r="B277" s="24">
        <v>9.1412108289097276</v>
      </c>
      <c r="G277" s="24">
        <v>275</v>
      </c>
      <c r="H277" s="24">
        <v>7.5585182462335769</v>
      </c>
      <c r="I277" s="24" cm="1">
        <f t="array" aca="1" ref="I277" ca="1">INDIRECT(ADDRESS(($E$2+1-G277)+2,8))</f>
        <v>11.022703162795471</v>
      </c>
      <c r="J277" s="24">
        <f t="shared" si="12"/>
        <v>0.12525157347068547</v>
      </c>
      <c r="K277" s="24">
        <f t="shared" ca="1" si="13"/>
        <v>0.87126163967517811</v>
      </c>
      <c r="L277" s="24">
        <f t="shared" ca="1" si="14"/>
        <v>-1.050020789966895</v>
      </c>
    </row>
    <row r="278" spans="2:12" x14ac:dyDescent="0.25">
      <c r="B278" s="24">
        <v>12.075995368162092</v>
      </c>
      <c r="G278" s="24">
        <v>276</v>
      </c>
      <c r="H278" s="24">
        <v>7.56064626363721</v>
      </c>
      <c r="I278" s="24" cm="1">
        <f t="array" aca="1" ref="I278" ca="1">INDIRECT(ADDRESS(($E$2+1-G278)+2,8))</f>
        <v>11.021629008236895</v>
      </c>
      <c r="J278" s="24">
        <f t="shared" si="12"/>
        <v>0.12549014231812661</v>
      </c>
      <c r="K278" s="24">
        <f t="shared" ca="1" si="13"/>
        <v>0.87107552989477754</v>
      </c>
      <c r="L278" s="24">
        <f t="shared" ca="1" si="14"/>
        <v>-1.0529912871054781</v>
      </c>
    </row>
    <row r="279" spans="2:12" x14ac:dyDescent="0.25">
      <c r="B279" s="24">
        <v>10.038194297970236</v>
      </c>
      <c r="G279" s="24">
        <v>277</v>
      </c>
      <c r="H279" s="24">
        <v>7.5672102549016094</v>
      </c>
      <c r="I279" s="24" cm="1">
        <f t="array" aca="1" ref="I279" ca="1">INDIRECT(ADDRESS(($E$2+1-G279)+2,8))</f>
        <v>11.021145333957389</v>
      </c>
      <c r="J279" s="24">
        <f t="shared" si="12"/>
        <v>0.12622825097651497</v>
      </c>
      <c r="K279" s="24">
        <f t="shared" ca="1" si="13"/>
        <v>0.87099167683034873</v>
      </c>
      <c r="L279" s="24">
        <f t="shared" ca="1" si="14"/>
        <v>-1.0551439498123805</v>
      </c>
    </row>
    <row r="280" spans="2:12" x14ac:dyDescent="0.25">
      <c r="B280" s="24">
        <v>8.6541177205299995</v>
      </c>
      <c r="G280" s="24">
        <v>278</v>
      </c>
      <c r="H280" s="24">
        <v>7.568458760829686</v>
      </c>
      <c r="I280" s="24" cm="1">
        <f t="array" aca="1" ref="I280" ca="1">INDIRECT(ADDRESS(($E$2+1-G280)+2,8))</f>
        <v>11.021028755928498</v>
      </c>
      <c r="J280" s="24">
        <f t="shared" si="12"/>
        <v>0.12636902478313133</v>
      </c>
      <c r="K280" s="24">
        <f t="shared" ca="1" si="13"/>
        <v>0.87097146134674808</v>
      </c>
      <c r="L280" s="24">
        <f t="shared" ca="1" si="14"/>
        <v>-1.0586330663836516</v>
      </c>
    </row>
    <row r="281" spans="2:12" x14ac:dyDescent="0.25">
      <c r="B281" s="24">
        <v>9.5481685604553235</v>
      </c>
      <c r="G281" s="24">
        <v>279</v>
      </c>
      <c r="H281" s="24">
        <v>7.5712925675414811</v>
      </c>
      <c r="I281" s="24" cm="1">
        <f t="array" aca="1" ref="I281" ca="1">INDIRECT(ADDRESS(($E$2+1-G281)+2,8))</f>
        <v>11.015788249274097</v>
      </c>
      <c r="J281" s="24">
        <f t="shared" si="12"/>
        <v>0.12668900054277263</v>
      </c>
      <c r="K281" s="24">
        <f t="shared" ca="1" si="13"/>
        <v>0.87006082519892014</v>
      </c>
      <c r="L281" s="24">
        <f t="shared" ca="1" si="14"/>
        <v>-1.0599799911267342</v>
      </c>
    </row>
    <row r="282" spans="2:12" x14ac:dyDescent="0.25">
      <c r="B282" s="24">
        <v>7.7955885641591056</v>
      </c>
      <c r="G282" s="24">
        <v>280</v>
      </c>
      <c r="H282" s="24">
        <v>7.5718476763715596</v>
      </c>
      <c r="I282" s="24" cm="1">
        <f t="array" aca="1" ref="I282" ca="1">INDIRECT(ADDRESS(($E$2+1-G282)+2,8))</f>
        <v>11.012417896377737</v>
      </c>
      <c r="J282" s="24">
        <f t="shared" si="12"/>
        <v>0.12675175371373271</v>
      </c>
      <c r="K282" s="24">
        <f t="shared" ca="1" si="13"/>
        <v>0.86947320694046915</v>
      </c>
      <c r="L282" s="24">
        <f t="shared" ca="1" si="14"/>
        <v>-1.0624889591143341</v>
      </c>
    </row>
    <row r="283" spans="2:12" x14ac:dyDescent="0.25">
      <c r="B283" s="24">
        <v>9.7942870192546785</v>
      </c>
      <c r="G283" s="24">
        <v>281</v>
      </c>
      <c r="H283" s="24">
        <v>7.5743534580013891</v>
      </c>
      <c r="I283" s="24" cm="1">
        <f t="array" aca="1" ref="I283" ca="1">INDIRECT(ADDRESS(($E$2+1-G283)+2,8))</f>
        <v>11.007217887169906</v>
      </c>
      <c r="J283" s="24">
        <f t="shared" si="12"/>
        <v>0.12703532473532542</v>
      </c>
      <c r="K283" s="24">
        <f t="shared" ca="1" si="13"/>
        <v>0.86856358921712751</v>
      </c>
      <c r="L283" s="24">
        <f t="shared" ca="1" si="14"/>
        <v>-1.0639040556358794</v>
      </c>
    </row>
    <row r="284" spans="2:12" x14ac:dyDescent="0.25">
      <c r="B284" s="24">
        <v>8.2290622425296061</v>
      </c>
      <c r="G284" s="24">
        <v>282</v>
      </c>
      <c r="H284" s="24">
        <v>7.5755763055374201</v>
      </c>
      <c r="I284" s="24" cm="1">
        <f t="array" aca="1" ref="I284" ca="1">INDIRECT(ADDRESS(($E$2+1-G284)+2,8))</f>
        <v>11.000799992348295</v>
      </c>
      <c r="J284" s="24">
        <f t="shared" si="12"/>
        <v>0.12717388932465201</v>
      </c>
      <c r="K284" s="24">
        <f t="shared" ca="1" si="13"/>
        <v>0.86743591857816527</v>
      </c>
      <c r="L284" s="24">
        <f t="shared" ca="1" si="14"/>
        <v>-1.0651837483187567</v>
      </c>
    </row>
    <row r="285" spans="2:12" x14ac:dyDescent="0.25">
      <c r="B285" s="24">
        <v>9.8930008977974886</v>
      </c>
      <c r="G285" s="24">
        <v>283</v>
      </c>
      <c r="H285" s="24">
        <v>7.5761970780048715</v>
      </c>
      <c r="I285" s="24" cm="1">
        <f t="array" aca="1" ref="I285" ca="1">INDIRECT(ADDRESS(($E$2+1-G285)+2,8))</f>
        <v>10.999316650215768</v>
      </c>
      <c r="J285" s="24">
        <f t="shared" si="12"/>
        <v>0.12724427589805093</v>
      </c>
      <c r="K285" s="24">
        <f t="shared" ca="1" si="13"/>
        <v>0.86717449764982613</v>
      </c>
      <c r="L285" s="24">
        <f t="shared" ca="1" si="14"/>
        <v>-1.0683070353307005</v>
      </c>
    </row>
    <row r="286" spans="2:12" x14ac:dyDescent="0.25">
      <c r="B286" s="24">
        <v>8.0580246134677189</v>
      </c>
      <c r="G286" s="24">
        <v>284</v>
      </c>
      <c r="H286" s="24">
        <v>7.5780153050266001</v>
      </c>
      <c r="I286" s="24" cm="1">
        <f t="array" aca="1" ref="I286" ca="1">INDIRECT(ADDRESS(($E$2+1-G286)+2,8))</f>
        <v>10.996892200096934</v>
      </c>
      <c r="J286" s="24">
        <f t="shared" si="12"/>
        <v>0.12745061066248647</v>
      </c>
      <c r="K286" s="24">
        <f t="shared" ca="1" si="13"/>
        <v>0.86674658242308922</v>
      </c>
      <c r="L286" s="24">
        <f t="shared" ca="1" si="14"/>
        <v>-1.070817840863479</v>
      </c>
    </row>
    <row r="287" spans="2:12" x14ac:dyDescent="0.25">
      <c r="B287" s="24">
        <v>10.996892200096934</v>
      </c>
      <c r="G287" s="24">
        <v>285</v>
      </c>
      <c r="H287" s="24">
        <v>7.5922657966780278</v>
      </c>
      <c r="I287" s="24" cm="1">
        <f t="array" aca="1" ref="I287" ca="1">INDIRECT(ADDRESS(($E$2+1-G287)+2,8))</f>
        <v>10.995252885040648</v>
      </c>
      <c r="J287" s="24">
        <f t="shared" si="12"/>
        <v>0.12907679169595884</v>
      </c>
      <c r="K287" s="24">
        <f t="shared" ca="1" si="13"/>
        <v>0.86645679684994648</v>
      </c>
      <c r="L287" s="24">
        <f t="shared" ca="1" si="14"/>
        <v>-1.0706792321339327</v>
      </c>
    </row>
    <row r="288" spans="2:12" x14ac:dyDescent="0.25">
      <c r="B288" s="24">
        <v>8.5007154555233644</v>
      </c>
      <c r="G288" s="24">
        <v>286</v>
      </c>
      <c r="H288" s="24">
        <v>7.5982360925516987</v>
      </c>
      <c r="I288" s="24" cm="1">
        <f t="array" aca="1" ref="I288" ca="1">INDIRECT(ADDRESS(($E$2+1-G288)+2,8))</f>
        <v>10.995186832628365</v>
      </c>
      <c r="J288" s="24">
        <f t="shared" si="12"/>
        <v>0.12976285313994004</v>
      </c>
      <c r="K288" s="24">
        <f t="shared" ca="1" si="13"/>
        <v>0.86644511306123329</v>
      </c>
      <c r="L288" s="24">
        <f t="shared" ca="1" si="14"/>
        <v>-1.0730168096028028</v>
      </c>
    </row>
    <row r="289" spans="2:12" x14ac:dyDescent="0.25">
      <c r="B289" s="24">
        <v>11.255341229626055</v>
      </c>
      <c r="G289" s="24">
        <v>287</v>
      </c>
      <c r="H289" s="24">
        <v>7.5983037010883585</v>
      </c>
      <c r="I289" s="24" cm="1">
        <f t="array" aca="1" ref="I289" ca="1">INDIRECT(ADDRESS(($E$2+1-G289)+2,8))</f>
        <v>10.994944271975394</v>
      </c>
      <c r="J289" s="24">
        <f t="shared" si="12"/>
        <v>0.12977063836363831</v>
      </c>
      <c r="K289" s="24">
        <f t="shared" ca="1" si="13"/>
        <v>0.86640220230891407</v>
      </c>
      <c r="L289" s="24">
        <f t="shared" ca="1" si="14"/>
        <v>-1.0766739592193559</v>
      </c>
    </row>
    <row r="290" spans="2:12" x14ac:dyDescent="0.25">
      <c r="B290" s="24">
        <v>8.7664589559126078</v>
      </c>
      <c r="G290" s="24">
        <v>288</v>
      </c>
      <c r="H290" s="24">
        <v>7.609646229071366</v>
      </c>
      <c r="I290" s="24" cm="1">
        <f t="array" aca="1" ref="I290" ca="1">INDIRECT(ADDRESS(($E$2+1-G290)+2,8))</f>
        <v>10.994354247251435</v>
      </c>
      <c r="J290" s="24">
        <f t="shared" si="12"/>
        <v>0.13108188171815932</v>
      </c>
      <c r="K290" s="24">
        <f t="shared" ca="1" si="13"/>
        <v>0.86629778971223614</v>
      </c>
      <c r="L290" s="24">
        <f t="shared" ca="1" si="14"/>
        <v>-1.0775450341836517</v>
      </c>
    </row>
    <row r="291" spans="2:12" x14ac:dyDescent="0.25">
      <c r="B291" s="24">
        <v>10.773166599088826</v>
      </c>
      <c r="G291" s="24">
        <v>289</v>
      </c>
      <c r="H291" s="24">
        <v>7.6145876338217144</v>
      </c>
      <c r="I291" s="24" cm="1">
        <f t="array" aca="1" ref="I291" ca="1">INDIRECT(ADDRESS(($E$2+1-G291)+2,8))</f>
        <v>10.98312550301719</v>
      </c>
      <c r="J291" s="24">
        <f t="shared" si="12"/>
        <v>0.13165632733325486</v>
      </c>
      <c r="K291" s="24">
        <f t="shared" ca="1" si="13"/>
        <v>0.86430183660514481</v>
      </c>
      <c r="L291" s="24">
        <f t="shared" ca="1" si="14"/>
        <v>-1.0761618387654561</v>
      </c>
    </row>
    <row r="292" spans="2:12" x14ac:dyDescent="0.25">
      <c r="B292" s="24">
        <v>9.1518143578934446</v>
      </c>
      <c r="G292" s="24">
        <v>290</v>
      </c>
      <c r="H292" s="24">
        <v>7.6174985715168484</v>
      </c>
      <c r="I292" s="24" cm="1">
        <f t="array" aca="1" ref="I292" ca="1">INDIRECT(ADDRESS(($E$2+1-G292)+2,8))</f>
        <v>10.981958613828422</v>
      </c>
      <c r="J292" s="24">
        <f t="shared" si="12"/>
        <v>0.13199563894274427</v>
      </c>
      <c r="K292" s="24">
        <f t="shared" ca="1" si="13"/>
        <v>0.86409345096729651</v>
      </c>
      <c r="L292" s="24">
        <f t="shared" ca="1" si="14"/>
        <v>-1.0787897317169743</v>
      </c>
    </row>
    <row r="293" spans="2:12" x14ac:dyDescent="0.25">
      <c r="B293" s="24">
        <v>8.2180458062681119</v>
      </c>
      <c r="G293" s="24">
        <v>291</v>
      </c>
      <c r="H293" s="24">
        <v>7.6180739693124542</v>
      </c>
      <c r="I293" s="24" cm="1">
        <f t="array" aca="1" ref="I293" ca="1">INDIRECT(ADDRESS(($E$2+1-G293)+2,8))</f>
        <v>10.978793589852396</v>
      </c>
      <c r="J293" s="24">
        <f t="shared" si="12"/>
        <v>0.13206278983784114</v>
      </c>
      <c r="K293" s="24">
        <f t="shared" ca="1" si="13"/>
        <v>0.86352731936562188</v>
      </c>
      <c r="L293" s="24">
        <f t="shared" ca="1" si="14"/>
        <v>-1.0812600117757512</v>
      </c>
    </row>
    <row r="294" spans="2:12" x14ac:dyDescent="0.25">
      <c r="B294" s="24">
        <v>10.218170701183835</v>
      </c>
      <c r="G294" s="24">
        <v>292</v>
      </c>
      <c r="H294" s="24">
        <v>7.6208523921165217</v>
      </c>
      <c r="I294" s="24" cm="1">
        <f t="array" aca="1" ref="I294" ca="1">INDIRECT(ADDRESS(($E$2+1-G294)+2,8))</f>
        <v>10.978398539556963</v>
      </c>
      <c r="J294" s="24">
        <f t="shared" si="12"/>
        <v>0.1323874132712119</v>
      </c>
      <c r="K294" s="24">
        <f t="shared" ca="1" si="13"/>
        <v>0.86345656247338987</v>
      </c>
      <c r="L294" s="24">
        <f t="shared" ca="1" si="14"/>
        <v>-1.0841787859159795</v>
      </c>
    </row>
    <row r="295" spans="2:12" x14ac:dyDescent="0.25">
      <c r="B295" s="24">
        <v>8.4377187185798288</v>
      </c>
      <c r="G295" s="24">
        <v>293</v>
      </c>
      <c r="H295" s="24">
        <v>7.6214909629167371</v>
      </c>
      <c r="I295" s="24" cm="1">
        <f t="array" aca="1" ref="I295" ca="1">INDIRECT(ADDRESS(($E$2+1-G295)+2,8))</f>
        <v>10.977984829053543</v>
      </c>
      <c r="J295" s="24">
        <f t="shared" si="12"/>
        <v>0.13246210930564276</v>
      </c>
      <c r="K295" s="24">
        <f t="shared" ca="1" si="13"/>
        <v>0.86338244107774798</v>
      </c>
      <c r="L295" s="24">
        <f t="shared" ca="1" si="14"/>
        <v>-1.0875980709327073</v>
      </c>
    </row>
    <row r="296" spans="2:12" x14ac:dyDescent="0.25">
      <c r="B296" s="24">
        <v>9.5607972854391718</v>
      </c>
      <c r="G296" s="24">
        <v>294</v>
      </c>
      <c r="H296" s="24">
        <v>7.6232801743364682</v>
      </c>
      <c r="I296" s="24" cm="1">
        <f t="array" aca="1" ref="I296" ca="1">INDIRECT(ADDRESS(($E$2+1-G296)+2,8))</f>
        <v>10.977712826496727</v>
      </c>
      <c r="J296" s="24">
        <f t="shared" si="12"/>
        <v>0.13267157370229987</v>
      </c>
      <c r="K296" s="24">
        <f t="shared" ca="1" si="13"/>
        <v>0.86333369599819831</v>
      </c>
      <c r="L296" s="24">
        <f t="shared" ca="1" si="14"/>
        <v>-1.090789523117059</v>
      </c>
    </row>
    <row r="297" spans="2:12" x14ac:dyDescent="0.25">
      <c r="B297" s="24">
        <v>11.475456129710972</v>
      </c>
      <c r="G297" s="24">
        <v>295</v>
      </c>
      <c r="H297" s="24">
        <v>7.6249808830585932</v>
      </c>
      <c r="I297" s="24" cm="1">
        <f t="array" aca="1" ref="I297" ca="1">INDIRECT(ADDRESS(($E$2+1-G297)+2,8))</f>
        <v>10.97698974926481</v>
      </c>
      <c r="J297" s="24">
        <f t="shared" si="12"/>
        <v>0.13287091432840661</v>
      </c>
      <c r="K297" s="24">
        <f t="shared" ca="1" si="13"/>
        <v>0.86320406671077876</v>
      </c>
      <c r="L297" s="24">
        <f t="shared" ca="1" si="14"/>
        <v>-1.0938374659354466</v>
      </c>
    </row>
    <row r="298" spans="2:12" x14ac:dyDescent="0.25">
      <c r="B298" s="24">
        <v>10.800071535032584</v>
      </c>
      <c r="G298" s="24">
        <v>296</v>
      </c>
      <c r="H298" s="24">
        <v>7.6377602360582024</v>
      </c>
      <c r="I298" s="24" cm="1">
        <f t="array" aca="1" ref="I298" ca="1">INDIRECT(ADDRESS(($E$2+1-G298)+2,8))</f>
        <v>10.973821882476036</v>
      </c>
      <c r="J298" s="24">
        <f t="shared" si="12"/>
        <v>0.13437619964880268</v>
      </c>
      <c r="K298" s="24">
        <f t="shared" ca="1" si="13"/>
        <v>0.86263532815360311</v>
      </c>
      <c r="L298" s="24">
        <f t="shared" ca="1" si="14"/>
        <v>-1.0933302827823748</v>
      </c>
    </row>
    <row r="299" spans="2:12" x14ac:dyDescent="0.25">
      <c r="B299" s="24">
        <v>9.5575464092592082</v>
      </c>
      <c r="G299" s="24">
        <v>297</v>
      </c>
      <c r="H299" s="24">
        <v>7.6425736290906521</v>
      </c>
      <c r="I299" s="24" cm="1">
        <f t="array" aca="1" ref="I299" ca="1">INDIRECT(ADDRESS(($E$2+1-G299)+2,8))</f>
        <v>10.973563882644743</v>
      </c>
      <c r="J299" s="24">
        <f t="shared" si="12"/>
        <v>0.13494657151249725</v>
      </c>
      <c r="K299" s="24">
        <f t="shared" ca="1" si="13"/>
        <v>0.86258894967326616</v>
      </c>
      <c r="L299" s="24">
        <f t="shared" ca="1" si="14"/>
        <v>-1.0957735450711541</v>
      </c>
    </row>
    <row r="300" spans="2:12" x14ac:dyDescent="0.25">
      <c r="B300" s="24">
        <v>11.831661767474541</v>
      </c>
      <c r="G300" s="24">
        <v>298</v>
      </c>
      <c r="H300" s="24">
        <v>7.6547828521218362</v>
      </c>
      <c r="I300" s="24" cm="1">
        <f t="array" aca="1" ref="I300" ca="1">INDIRECT(ADDRESS(($E$2+1-G300)+2,8))</f>
        <v>10.97004554263895</v>
      </c>
      <c r="J300" s="24">
        <f t="shared" si="12"/>
        <v>0.13640170088841991</v>
      </c>
      <c r="K300" s="24">
        <f t="shared" ca="1" si="13"/>
        <v>0.86195560320320375</v>
      </c>
      <c r="L300" s="24">
        <f t="shared" ca="1" si="14"/>
        <v>-1.0952441803042623</v>
      </c>
    </row>
    <row r="301" spans="2:12" x14ac:dyDescent="0.25">
      <c r="B301" s="24">
        <v>10.712842745650708</v>
      </c>
      <c r="G301" s="24">
        <v>299</v>
      </c>
      <c r="H301" s="24">
        <v>7.6558661434055537</v>
      </c>
      <c r="I301" s="24" cm="1">
        <f t="array" aca="1" ref="I301" ca="1">INDIRECT(ADDRESS(($E$2+1-G301)+2,8))</f>
        <v>10.967542830788711</v>
      </c>
      <c r="J301" s="24">
        <f t="shared" si="12"/>
        <v>0.13653139207952739</v>
      </c>
      <c r="K301" s="24">
        <f t="shared" ca="1" si="13"/>
        <v>0.861504081207626</v>
      </c>
      <c r="L301" s="24">
        <f t="shared" ca="1" si="14"/>
        <v>-1.0977593765114764</v>
      </c>
    </row>
    <row r="302" spans="2:12" x14ac:dyDescent="0.25">
      <c r="B302" s="24">
        <v>6.0873105740099529</v>
      </c>
      <c r="G302" s="24">
        <v>300</v>
      </c>
      <c r="H302" s="24">
        <v>7.6603463223335577</v>
      </c>
      <c r="I302" s="24" cm="1">
        <f t="array" aca="1" ref="I302" ca="1">INDIRECT(ADDRESS(($E$2+1-G302)+2,8))</f>
        <v>10.965553095313174</v>
      </c>
      <c r="J302" s="24">
        <f t="shared" si="12"/>
        <v>0.13706876593894005</v>
      </c>
      <c r="K302" s="24">
        <f t="shared" ca="1" si="13"/>
        <v>0.86114451323068419</v>
      </c>
      <c r="L302" s="24">
        <f t="shared" ca="1" si="14"/>
        <v>-1.0996269039806856</v>
      </c>
    </row>
    <row r="303" spans="2:12" x14ac:dyDescent="0.25">
      <c r="B303" s="24">
        <v>10.802763687163308</v>
      </c>
      <c r="G303" s="24">
        <v>301</v>
      </c>
      <c r="H303" s="24">
        <v>7.6612826115516954</v>
      </c>
      <c r="I303" s="24" cm="1">
        <f t="array" aca="1" ref="I303" ca="1">INDIRECT(ADDRESS(($E$2+1-G303)+2,8))</f>
        <v>10.965059668442239</v>
      </c>
      <c r="J303" s="24">
        <f t="shared" si="12"/>
        <v>0.13718127427922963</v>
      </c>
      <c r="K303" s="24">
        <f t="shared" ca="1" si="13"/>
        <v>0.86105526402198818</v>
      </c>
      <c r="L303" s="24">
        <f t="shared" ca="1" si="14"/>
        <v>-1.102890996504287</v>
      </c>
    </row>
    <row r="304" spans="2:12" x14ac:dyDescent="0.25">
      <c r="B304" s="24">
        <v>9.4003419758577262</v>
      </c>
      <c r="G304" s="24">
        <v>302</v>
      </c>
      <c r="H304" s="24">
        <v>7.6630160189319589</v>
      </c>
      <c r="I304" s="24" cm="1">
        <f t="array" aca="1" ref="I304" ca="1">INDIRECT(ADDRESS(($E$2+1-G304)+2,8))</f>
        <v>10.958774805142472</v>
      </c>
      <c r="J304" s="24">
        <f t="shared" si="12"/>
        <v>0.13738975516464863</v>
      </c>
      <c r="K304" s="24">
        <f t="shared" ca="1" si="13"/>
        <v>0.85991565674459458</v>
      </c>
      <c r="L304" s="24">
        <f t="shared" ca="1" si="14"/>
        <v>-1.1038543846971873</v>
      </c>
    </row>
    <row r="305" spans="2:12" x14ac:dyDescent="0.25">
      <c r="B305" s="24">
        <v>7.6844482504597744</v>
      </c>
      <c r="G305" s="24">
        <v>303</v>
      </c>
      <c r="H305" s="24">
        <v>7.672874823629483</v>
      </c>
      <c r="I305" s="24" cm="1">
        <f t="array" aca="1" ref="I305" ca="1">INDIRECT(ADDRESS(($E$2+1-G305)+2,8))</f>
        <v>10.956314798529377</v>
      </c>
      <c r="J305" s="24">
        <f t="shared" si="12"/>
        <v>0.13858013516194367</v>
      </c>
      <c r="K305" s="24">
        <f t="shared" ca="1" si="13"/>
        <v>0.85946816944256921</v>
      </c>
      <c r="L305" s="24">
        <f t="shared" ca="1" si="14"/>
        <v>-1.1042028793974887</v>
      </c>
    </row>
    <row r="306" spans="2:12" x14ac:dyDescent="0.25">
      <c r="B306" s="24">
        <v>9.2103871516803348</v>
      </c>
      <c r="G306" s="24">
        <v>304</v>
      </c>
      <c r="H306" s="24">
        <v>7.6740895747942437</v>
      </c>
      <c r="I306" s="24" cm="1">
        <f t="array" aca="1" ref="I306" ca="1">INDIRECT(ADDRESS(($E$2+1-G306)+2,8))</f>
        <v>10.949261807650508</v>
      </c>
      <c r="J306" s="24">
        <f t="shared" si="12"/>
        <v>0.13872735447518084</v>
      </c>
      <c r="K306" s="24">
        <f t="shared" ca="1" si="13"/>
        <v>0.85818076006836719</v>
      </c>
      <c r="L306" s="24">
        <f t="shared" ca="1" si="14"/>
        <v>-1.104989421636992</v>
      </c>
    </row>
    <row r="307" spans="2:12" x14ac:dyDescent="0.25">
      <c r="B307" s="24">
        <v>6.4202467160138186</v>
      </c>
      <c r="G307" s="24">
        <v>305</v>
      </c>
      <c r="H307" s="24">
        <v>7.6763047940323359</v>
      </c>
      <c r="I307" s="24" cm="1">
        <f t="array" aca="1" ref="I307" ca="1">INDIRECT(ADDRESS(($E$2+1-G307)+2,8))</f>
        <v>10.945965758791527</v>
      </c>
      <c r="J307" s="24">
        <f t="shared" si="12"/>
        <v>0.13899613283669407</v>
      </c>
      <c r="K307" s="24">
        <f t="shared" ca="1" si="13"/>
        <v>0.85757686811821165</v>
      </c>
      <c r="L307" s="24">
        <f t="shared" ca="1" si="14"/>
        <v>-1.1068848789704206</v>
      </c>
    </row>
    <row r="308" spans="2:12" x14ac:dyDescent="0.25">
      <c r="B308" s="24">
        <v>7.4774671679738978</v>
      </c>
      <c r="G308" s="24">
        <v>306</v>
      </c>
      <c r="H308" s="24">
        <v>7.6763834771740616</v>
      </c>
      <c r="I308" s="24" cm="1">
        <f t="array" aca="1" ref="I308" ca="1">INDIRECT(ADDRESS(($E$2+1-G308)+2,8))</f>
        <v>10.944859359264305</v>
      </c>
      <c r="J308" s="24">
        <f t="shared" si="12"/>
        <v>0.13900568701995764</v>
      </c>
      <c r="K308" s="24">
        <f t="shared" ca="1" si="13"/>
        <v>0.8573738359377191</v>
      </c>
      <c r="L308" s="24">
        <f t="shared" ca="1" si="14"/>
        <v>-1.1100971739426539</v>
      </c>
    </row>
    <row r="309" spans="2:12" x14ac:dyDescent="0.25">
      <c r="B309" s="24">
        <v>10.76051626049601</v>
      </c>
      <c r="G309" s="24">
        <v>307</v>
      </c>
      <c r="H309" s="24">
        <v>7.6769007603482038</v>
      </c>
      <c r="I309" s="24" cm="1">
        <f t="array" aca="1" ref="I309" ca="1">INDIRECT(ADDRESS(($E$2+1-G309)+2,8))</f>
        <v>10.941119224835225</v>
      </c>
      <c r="J309" s="24">
        <f t="shared" si="12"/>
        <v>0.13906851123374281</v>
      </c>
      <c r="K309" s="24">
        <f t="shared" ca="1" si="13"/>
        <v>0.85668630109655908</v>
      </c>
      <c r="L309" s="24">
        <f t="shared" ca="1" si="14"/>
        <v>-1.1122364982404773</v>
      </c>
    </row>
    <row r="310" spans="2:12" x14ac:dyDescent="0.25">
      <c r="B310" s="24">
        <v>10.021500811954162</v>
      </c>
      <c r="G310" s="24">
        <v>308</v>
      </c>
      <c r="H310" s="24">
        <v>7.6781764320643582</v>
      </c>
      <c r="I310" s="24" cm="1">
        <f t="array" aca="1" ref="I310" ca="1">INDIRECT(ADDRESS(($E$2+1-G310)+2,8))</f>
        <v>10.940347926556075</v>
      </c>
      <c r="J310" s="24">
        <f t="shared" si="12"/>
        <v>0.13922353519498012</v>
      </c>
      <c r="K310" s="24">
        <f t="shared" ca="1" si="13"/>
        <v>0.85654428727491527</v>
      </c>
      <c r="L310" s="24">
        <f t="shared" ca="1" si="14"/>
        <v>-1.1152655613096216</v>
      </c>
    </row>
    <row r="311" spans="2:12" x14ac:dyDescent="0.25">
      <c r="B311" s="24">
        <v>11.22553055309654</v>
      </c>
      <c r="G311" s="24">
        <v>309</v>
      </c>
      <c r="H311" s="24">
        <v>7.6804021050720097</v>
      </c>
      <c r="I311" s="24" cm="1">
        <f t="array" aca="1" ref="I311" ca="1">INDIRECT(ADDRESS(($E$2+1-G311)+2,8))</f>
        <v>10.939133465834212</v>
      </c>
      <c r="J311" s="24">
        <f t="shared" si="12"/>
        <v>0.13949432425236788</v>
      </c>
      <c r="K311" s="24">
        <f t="shared" ca="1" si="13"/>
        <v>0.85632051844664081</v>
      </c>
      <c r="L311" s="24">
        <f t="shared" ca="1" si="14"/>
        <v>-1.1178912495939994</v>
      </c>
    </row>
    <row r="312" spans="2:12" x14ac:dyDescent="0.25">
      <c r="B312" s="24">
        <v>10.372516675790646</v>
      </c>
      <c r="G312" s="24">
        <v>310</v>
      </c>
      <c r="H312" s="24">
        <v>7.6844482504597744</v>
      </c>
      <c r="I312" s="24" cm="1">
        <f t="array" aca="1" ref="I312" ca="1">INDIRECT(ADDRESS(($E$2+1-G312)+2,8))</f>
        <v>10.93819915840742</v>
      </c>
      <c r="J312" s="24">
        <f t="shared" si="12"/>
        <v>0.13998763865486397</v>
      </c>
      <c r="K312" s="24">
        <f t="shared" ca="1" si="13"/>
        <v>0.85614823693265452</v>
      </c>
      <c r="L312" s="24">
        <f t="shared" ca="1" si="14"/>
        <v>-1.1201585457352572</v>
      </c>
    </row>
    <row r="313" spans="2:12" x14ac:dyDescent="0.25">
      <c r="B313" s="24">
        <v>5.9526662044163272</v>
      </c>
      <c r="G313" s="24">
        <v>311</v>
      </c>
      <c r="H313" s="24">
        <v>7.6894102756883651</v>
      </c>
      <c r="I313" s="24" cm="1">
        <f t="array" aca="1" ref="I313" ca="1">INDIRECT(ADDRESS(($E$2+1-G313)+2,8))</f>
        <v>10.934970059611196</v>
      </c>
      <c r="J313" s="24">
        <f t="shared" si="12"/>
        <v>0.14059444525966031</v>
      </c>
      <c r="K313" s="24">
        <f t="shared" ca="1" si="13"/>
        <v>0.85555192459167284</v>
      </c>
      <c r="L313" s="24">
        <f t="shared" ca="1" si="14"/>
        <v>-1.1213426880309094</v>
      </c>
    </row>
    <row r="314" spans="2:12" x14ac:dyDescent="0.25">
      <c r="B314" s="24">
        <v>8.4373128206181143</v>
      </c>
      <c r="G314" s="24">
        <v>312</v>
      </c>
      <c r="H314" s="24">
        <v>7.6987050211955381</v>
      </c>
      <c r="I314" s="24" cm="1">
        <f t="array" aca="1" ref="I314" ca="1">INDIRECT(ADDRESS(($E$2+1-G314)+2,8))</f>
        <v>10.930535241638243</v>
      </c>
      <c r="J314" s="24">
        <f t="shared" si="12"/>
        <v>0.14173652590712388</v>
      </c>
      <c r="K314" s="24">
        <f t="shared" ca="1" si="13"/>
        <v>0.85473072418360274</v>
      </c>
      <c r="L314" s="24">
        <f t="shared" ca="1" si="14"/>
        <v>-1.1209818510660283</v>
      </c>
    </row>
    <row r="315" spans="2:12" x14ac:dyDescent="0.25">
      <c r="B315" s="24">
        <v>8.6259746524826557</v>
      </c>
      <c r="G315" s="24">
        <v>313</v>
      </c>
      <c r="H315" s="24">
        <v>7.7047237131751771</v>
      </c>
      <c r="I315" s="24" cm="1">
        <f t="array" aca="1" ref="I315" ca="1">INDIRECT(ADDRESS(($E$2+1-G315)+2,8))</f>
        <v>10.928915120561209</v>
      </c>
      <c r="J315" s="24">
        <f t="shared" si="12"/>
        <v>0.14247984738858427</v>
      </c>
      <c r="K315" s="24">
        <f t="shared" ca="1" si="13"/>
        <v>0.85443008166241763</v>
      </c>
      <c r="L315" s="24">
        <f t="shared" ca="1" si="14"/>
        <v>-1.1224668328598542</v>
      </c>
    </row>
    <row r="316" spans="2:12" x14ac:dyDescent="0.25">
      <c r="B316" s="24">
        <v>11.332107353243149</v>
      </c>
      <c r="G316" s="24">
        <v>314</v>
      </c>
      <c r="H316" s="24">
        <v>7.7079752672640867</v>
      </c>
      <c r="I316" s="24" cm="1">
        <f t="array" aca="1" ref="I316" ca="1">INDIRECT(ADDRESS(($E$2+1-G316)+2,8))</f>
        <v>10.927986652108267</v>
      </c>
      <c r="J316" s="24">
        <f t="shared" si="12"/>
        <v>0.14288266077588077</v>
      </c>
      <c r="K316" s="24">
        <f t="shared" ca="1" si="13"/>
        <v>0.85425763277486222</v>
      </c>
      <c r="L316" s="24">
        <f t="shared" ca="1" si="14"/>
        <v>-1.1248944717374405</v>
      </c>
    </row>
    <row r="317" spans="2:12" x14ac:dyDescent="0.25">
      <c r="B317" s="24">
        <v>10.749135158811436</v>
      </c>
      <c r="G317" s="24">
        <v>315</v>
      </c>
      <c r="H317" s="24">
        <v>7.7140577169547431</v>
      </c>
      <c r="I317" s="24" cm="1">
        <f t="array" aca="1" ref="I317" ca="1">INDIRECT(ADDRESS(($E$2+1-G317)+2,8))</f>
        <v>10.925783409607053</v>
      </c>
      <c r="J317" s="24">
        <f t="shared" si="12"/>
        <v>0.14363851336702738</v>
      </c>
      <c r="K317" s="24">
        <f t="shared" ca="1" si="13"/>
        <v>0.85384796257118145</v>
      </c>
      <c r="L317" s="24">
        <f t="shared" ca="1" si="14"/>
        <v>-1.1261266541371944</v>
      </c>
    </row>
    <row r="318" spans="2:12" x14ac:dyDescent="0.25">
      <c r="B318" s="24">
        <v>4.5724921689609035</v>
      </c>
      <c r="G318" s="24">
        <v>316</v>
      </c>
      <c r="H318" s="24">
        <v>7.7147934441863271</v>
      </c>
      <c r="I318" s="24" cm="1">
        <f t="array" aca="1" ref="I318" ca="1">INDIRECT(ADDRESS(($E$2+1-G318)+2,8))</f>
        <v>10.924389713911042</v>
      </c>
      <c r="J318" s="24">
        <f t="shared" si="12"/>
        <v>0.14373014740603851</v>
      </c>
      <c r="K318" s="24">
        <f t="shared" ca="1" si="13"/>
        <v>0.85358849145781079</v>
      </c>
      <c r="L318" s="24">
        <f t="shared" ca="1" si="14"/>
        <v>-1.1290022130603681</v>
      </c>
    </row>
    <row r="319" spans="2:12" x14ac:dyDescent="0.25">
      <c r="B319" s="24">
        <v>9.5017228704806573</v>
      </c>
      <c r="G319" s="24">
        <v>317</v>
      </c>
      <c r="H319" s="24">
        <v>7.7235504827617616</v>
      </c>
      <c r="I319" s="24" cm="1">
        <f t="array" aca="1" ref="I319" ca="1">INDIRECT(ADDRESS(($E$2+1-G319)+2,8))</f>
        <v>10.92254238018829</v>
      </c>
      <c r="J319" s="24">
        <f t="shared" si="12"/>
        <v>0.14482426069160947</v>
      </c>
      <c r="K319" s="24">
        <f t="shared" ca="1" si="13"/>
        <v>0.85324417314922552</v>
      </c>
      <c r="L319" s="24">
        <f t="shared" ca="1" si="14"/>
        <v>-1.1296672237127421</v>
      </c>
    </row>
    <row r="320" spans="2:12" x14ac:dyDescent="0.25">
      <c r="B320" s="24">
        <v>10.581072307469601</v>
      </c>
      <c r="G320" s="24">
        <v>318</v>
      </c>
      <c r="H320" s="24">
        <v>7.7327981614922496</v>
      </c>
      <c r="I320" s="24" cm="1">
        <f t="array" aca="1" ref="I320" ca="1">INDIRECT(ADDRESS(($E$2+1-G320)+2,8))</f>
        <v>10.92172371321306</v>
      </c>
      <c r="J320" s="24">
        <f t="shared" si="12"/>
        <v>0.14598656612877842</v>
      </c>
      <c r="K320" s="24">
        <f t="shared" ca="1" si="13"/>
        <v>0.85309144204450993</v>
      </c>
      <c r="L320" s="24">
        <f t="shared" ca="1" si="14"/>
        <v>-1.1305782508819007</v>
      </c>
    </row>
    <row r="321" spans="2:12" x14ac:dyDescent="0.25">
      <c r="B321" s="24">
        <v>11.043784134388854</v>
      </c>
      <c r="G321" s="24">
        <v>319</v>
      </c>
      <c r="H321" s="24">
        <v>7.7357159884680193</v>
      </c>
      <c r="I321" s="24" cm="1">
        <f t="array" aca="1" ref="I321" ca="1">INDIRECT(ADDRESS(($E$2+1-G321)+2,8))</f>
        <v>10.921668143704634</v>
      </c>
      <c r="J321" s="24">
        <f t="shared" si="12"/>
        <v>0.14635476908608666</v>
      </c>
      <c r="K321" s="24">
        <f t="shared" ca="1" si="13"/>
        <v>0.85308107178547365</v>
      </c>
      <c r="L321" s="24">
        <f t="shared" ca="1" si="14"/>
        <v>-1.1333747325162771</v>
      </c>
    </row>
    <row r="322" spans="2:12" x14ac:dyDescent="0.25">
      <c r="B322" s="24">
        <v>10.399699850284183</v>
      </c>
      <c r="G322" s="24">
        <v>320</v>
      </c>
      <c r="H322" s="24">
        <v>7.7384279336408053</v>
      </c>
      <c r="I322" s="24" cm="1">
        <f t="array" aca="1" ref="I322" ca="1">INDIRECT(ADDRESS(($E$2+1-G322)+2,8))</f>
        <v>10.921244211178598</v>
      </c>
      <c r="J322" s="24">
        <f t="shared" si="12"/>
        <v>0.14669762596320957</v>
      </c>
      <c r="K322" s="24">
        <f t="shared" ca="1" si="13"/>
        <v>0.85300194516595707</v>
      </c>
      <c r="L322" s="24">
        <f t="shared" ca="1" si="14"/>
        <v>-1.1360809134989709</v>
      </c>
    </row>
    <row r="323" spans="2:12" x14ac:dyDescent="0.25">
      <c r="B323" s="24">
        <v>11.245717344834862</v>
      </c>
      <c r="G323" s="24">
        <v>321</v>
      </c>
      <c r="H323" s="24">
        <v>7.7425872076056379</v>
      </c>
      <c r="I323" s="24" cm="1">
        <f t="array" aca="1" ref="I323" ca="1">INDIRECT(ADDRESS(($E$2+1-G323)+2,8))</f>
        <v>10.915124490041741</v>
      </c>
      <c r="J323" s="24">
        <f t="shared" si="12"/>
        <v>0.14722464955155776</v>
      </c>
      <c r="K323" s="24">
        <f t="shared" ca="1" si="13"/>
        <v>0.85185709358317285</v>
      </c>
      <c r="L323" s="24">
        <f t="shared" ca="1" si="14"/>
        <v>-1.1362671106823834</v>
      </c>
    </row>
    <row r="324" spans="2:12" x14ac:dyDescent="0.25">
      <c r="B324" s="24">
        <v>8.5511911616616256</v>
      </c>
      <c r="G324" s="24">
        <v>322</v>
      </c>
      <c r="H324" s="24">
        <v>7.7503348954304041</v>
      </c>
      <c r="I324" s="24" cm="1">
        <f t="array" aca="1" ref="I324" ca="1">INDIRECT(ADDRESS(($E$2+1-G324)+2,8))</f>
        <v>10.914567753954325</v>
      </c>
      <c r="J324" s="24">
        <f t="shared" ref="J324:J387" si="15">_xlfn.WEIBULL.DIST(H324,$E$5,$E$6,TRUE)</f>
        <v>0.14821020534744372</v>
      </c>
      <c r="K324" s="24">
        <f t="shared" ref="K324:K387" ca="1" si="16">_xlfn.WEIBULL.DIST(I324,$E$5,$E$6,TRUE)</f>
        <v>0.85175269961279576</v>
      </c>
      <c r="L324" s="24">
        <f t="shared" ref="L324:L387" ca="1" si="17">((2*G324-1)/$E$2)*(LN(J324)+LN(1-K324))</f>
        <v>-1.1376145377011559</v>
      </c>
    </row>
    <row r="325" spans="2:12" x14ac:dyDescent="0.25">
      <c r="B325" s="24">
        <v>9.4467778003981184</v>
      </c>
      <c r="G325" s="24">
        <v>323</v>
      </c>
      <c r="H325" s="24">
        <v>7.7513621705643931</v>
      </c>
      <c r="I325" s="24" cm="1">
        <f t="array" aca="1" ref="I325" ca="1">INDIRECT(ADDRESS(($E$2+1-G325)+2,8))</f>
        <v>10.912121140912731</v>
      </c>
      <c r="J325" s="24">
        <f t="shared" si="15"/>
        <v>0.14834125734540524</v>
      </c>
      <c r="K325" s="24">
        <f t="shared" ca="1" si="16"/>
        <v>0.85129345544852464</v>
      </c>
      <c r="L325" s="24">
        <f t="shared" ca="1" si="17"/>
        <v>-1.1399643565548518</v>
      </c>
    </row>
    <row r="326" spans="2:12" x14ac:dyDescent="0.25">
      <c r="B326" s="24">
        <v>8.5422010224103513</v>
      </c>
      <c r="G326" s="24">
        <v>324</v>
      </c>
      <c r="H326" s="24">
        <v>7.7521300093145964</v>
      </c>
      <c r="I326" s="24" cm="1">
        <f t="array" aca="1" ref="I326" ca="1">INDIRECT(ADDRESS(($E$2+1-G326)+2,8))</f>
        <v>10.911265188723519</v>
      </c>
      <c r="J326" s="24">
        <f t="shared" si="15"/>
        <v>0.14843926995832868</v>
      </c>
      <c r="K326" s="24">
        <f t="shared" ca="1" si="16"/>
        <v>0.85113260420098946</v>
      </c>
      <c r="L326" s="24">
        <f t="shared" ca="1" si="17"/>
        <v>-1.1429769755544836</v>
      </c>
    </row>
    <row r="327" spans="2:12" x14ac:dyDescent="0.25">
      <c r="B327" s="24">
        <v>8.6719744689992151</v>
      </c>
      <c r="G327" s="24">
        <v>325</v>
      </c>
      <c r="H327" s="24">
        <v>7.7567771582664955</v>
      </c>
      <c r="I327" s="24" cm="1">
        <f t="array" aca="1" ref="I327" ca="1">INDIRECT(ADDRESS(($E$2+1-G327)+2,8))</f>
        <v>10.906996033157142</v>
      </c>
      <c r="J327" s="24">
        <f t="shared" si="15"/>
        <v>0.14903351773637025</v>
      </c>
      <c r="K327" s="24">
        <f t="shared" ca="1" si="16"/>
        <v>0.85032891976956826</v>
      </c>
      <c r="L327" s="24">
        <f t="shared" ca="1" si="17"/>
        <v>-1.14368934455533</v>
      </c>
    </row>
    <row r="328" spans="2:12" x14ac:dyDescent="0.25">
      <c r="B328" s="24">
        <v>10.408955905958095</v>
      </c>
      <c r="G328" s="24">
        <v>326</v>
      </c>
      <c r="H328" s="24">
        <v>7.7654625882392878</v>
      </c>
      <c r="I328" s="24" cm="1">
        <f t="array" aca="1" ref="I328" ca="1">INDIRECT(ADDRESS(($E$2+1-G328)+2,8))</f>
        <v>10.901996087165118</v>
      </c>
      <c r="J328" s="24">
        <f t="shared" si="15"/>
        <v>0.15014900017448379</v>
      </c>
      <c r="K328" s="24">
        <f t="shared" ca="1" si="16"/>
        <v>0.84938465545958231</v>
      </c>
      <c r="L328" s="24">
        <f t="shared" ca="1" si="17"/>
        <v>-1.143067075103724</v>
      </c>
    </row>
    <row r="329" spans="2:12" x14ac:dyDescent="0.25">
      <c r="B329" s="24">
        <v>10.914567753954325</v>
      </c>
      <c r="G329" s="24">
        <v>327</v>
      </c>
      <c r="H329" s="24">
        <v>7.7742602209208691</v>
      </c>
      <c r="I329" s="24" cm="1">
        <f t="array" aca="1" ref="I329" ca="1">INDIRECT(ADDRESS(($E$2+1-G329)+2,8))</f>
        <v>10.9012585408924</v>
      </c>
      <c r="J329" s="24">
        <f t="shared" si="15"/>
        <v>0.15128534294654161</v>
      </c>
      <c r="K329" s="24">
        <f t="shared" ca="1" si="16"/>
        <v>0.84924509217135624</v>
      </c>
      <c r="L329" s="24">
        <f t="shared" ca="1" si="17"/>
        <v>-1.1440170937946195</v>
      </c>
    </row>
    <row r="330" spans="2:12" x14ac:dyDescent="0.25">
      <c r="B330" s="24">
        <v>9.9178529789642127</v>
      </c>
      <c r="G330" s="24">
        <v>328</v>
      </c>
      <c r="H330" s="24">
        <v>7.7762554846495764</v>
      </c>
      <c r="I330" s="24" cm="1">
        <f t="array" aca="1" ref="I330" ca="1">INDIRECT(ADDRESS(($E$2+1-G330)+2,8))</f>
        <v>10.894855787378122</v>
      </c>
      <c r="J330" s="24">
        <f t="shared" si="15"/>
        <v>0.15154396524207059</v>
      </c>
      <c r="K330" s="24">
        <f t="shared" ca="1" si="16"/>
        <v>0.8480305660886418</v>
      </c>
      <c r="L330" s="24">
        <f t="shared" ca="1" si="17"/>
        <v>-1.1445670832958517</v>
      </c>
    </row>
    <row r="331" spans="2:12" x14ac:dyDescent="0.25">
      <c r="B331" s="24">
        <v>8.6353150584660376</v>
      </c>
      <c r="G331" s="24">
        <v>329</v>
      </c>
      <c r="H331" s="24">
        <v>7.7767028235259144</v>
      </c>
      <c r="I331" s="24" cm="1">
        <f t="array" aca="1" ref="I331" ca="1">INDIRECT(ADDRESS(($E$2+1-G331)+2,8))</f>
        <v>10.892952741886914</v>
      </c>
      <c r="J331" s="24">
        <f t="shared" si="15"/>
        <v>0.15160199442136041</v>
      </c>
      <c r="K331" s="24">
        <f t="shared" ca="1" si="16"/>
        <v>0.84766856056067141</v>
      </c>
      <c r="L331" s="24">
        <f t="shared" ca="1" si="17"/>
        <v>-1.1472210247706651</v>
      </c>
    </row>
    <row r="332" spans="2:12" x14ac:dyDescent="0.25">
      <c r="B332" s="24">
        <v>7.5712925675414811</v>
      </c>
      <c r="G332" s="24">
        <v>330</v>
      </c>
      <c r="H332" s="24">
        <v>7.7781807564717989</v>
      </c>
      <c r="I332" s="24" cm="1">
        <f t="array" aca="1" ref="I332" ca="1">INDIRECT(ADDRESS(($E$2+1-G332)+2,8))</f>
        <v>10.892806437298024</v>
      </c>
      <c r="J332" s="24">
        <f t="shared" si="15"/>
        <v>0.15179383288026649</v>
      </c>
      <c r="K332" s="24">
        <f t="shared" ca="1" si="16"/>
        <v>0.84764071053774037</v>
      </c>
      <c r="L332" s="24">
        <f t="shared" ca="1" si="17"/>
        <v>-1.1502713207285853</v>
      </c>
    </row>
    <row r="333" spans="2:12" x14ac:dyDescent="0.25">
      <c r="B333" s="24">
        <v>11.060024351476889</v>
      </c>
      <c r="G333" s="24">
        <v>331</v>
      </c>
      <c r="H333" s="24">
        <v>7.7808397892862171</v>
      </c>
      <c r="I333" s="24" cm="1">
        <f t="array" aca="1" ref="I333" ca="1">INDIRECT(ADDRESS(($E$2+1-G333)+2,8))</f>
        <v>10.89272933378038</v>
      </c>
      <c r="J333" s="24">
        <f t="shared" si="15"/>
        <v>0.152139443437251</v>
      </c>
      <c r="K333" s="24">
        <f t="shared" ca="1" si="16"/>
        <v>0.84762603227511635</v>
      </c>
      <c r="L333" s="24">
        <f t="shared" ca="1" si="17"/>
        <v>-1.1530361642777074</v>
      </c>
    </row>
    <row r="334" spans="2:12" x14ac:dyDescent="0.25">
      <c r="B334" s="24">
        <v>10.600221239489262</v>
      </c>
      <c r="G334" s="24">
        <v>332</v>
      </c>
      <c r="H334" s="24">
        <v>7.7823517013967711</v>
      </c>
      <c r="I334" s="24" cm="1">
        <f t="array" aca="1" ref="I334" ca="1">INDIRECT(ADDRESS(($E$2+1-G334)+2,8))</f>
        <v>10.891841640234061</v>
      </c>
      <c r="J334" s="24">
        <f t="shared" si="15"/>
        <v>0.15233622143159845</v>
      </c>
      <c r="K334" s="24">
        <f t="shared" ca="1" si="16"/>
        <v>0.84745698610024833</v>
      </c>
      <c r="L334" s="24">
        <f t="shared" ca="1" si="17"/>
        <v>-1.1557871565834545</v>
      </c>
    </row>
    <row r="335" spans="2:12" x14ac:dyDescent="0.25">
      <c r="B335" s="24">
        <v>9.8061514871603688</v>
      </c>
      <c r="G335" s="24">
        <v>333</v>
      </c>
      <c r="H335" s="24">
        <v>7.7867378670619303</v>
      </c>
      <c r="I335" s="24" cm="1">
        <f t="array" aca="1" ref="I335" ca="1">INDIRECT(ADDRESS(($E$2+1-G335)+2,8))</f>
        <v>10.890564297006618</v>
      </c>
      <c r="J335" s="24">
        <f t="shared" si="15"/>
        <v>0.15290817923139766</v>
      </c>
      <c r="K335" s="24">
        <f t="shared" ca="1" si="16"/>
        <v>0.84721355958868017</v>
      </c>
      <c r="L335" s="24">
        <f t="shared" ca="1" si="17"/>
        <v>-1.1576275072244886</v>
      </c>
    </row>
    <row r="336" spans="2:12" x14ac:dyDescent="0.25">
      <c r="B336" s="24">
        <v>12.131770768811492</v>
      </c>
      <c r="G336" s="24">
        <v>334</v>
      </c>
      <c r="H336" s="24">
        <v>7.7901850645617081</v>
      </c>
      <c r="I336" s="24" cm="1">
        <f t="array" aca="1" ref="I336" ca="1">INDIRECT(ADDRESS(($E$2+1-G336)+2,8))</f>
        <v>10.887448824617156</v>
      </c>
      <c r="J336" s="24">
        <f t="shared" si="15"/>
        <v>0.15335883472844158</v>
      </c>
      <c r="K336" s="24">
        <f t="shared" ca="1" si="16"/>
        <v>0.84661895519702224</v>
      </c>
      <c r="L336" s="24">
        <f t="shared" ca="1" si="17"/>
        <v>-1.158998963772107</v>
      </c>
    </row>
    <row r="337" spans="2:12" x14ac:dyDescent="0.25">
      <c r="B337" s="24">
        <v>6.6758898894888077</v>
      </c>
      <c r="G337" s="24">
        <v>335</v>
      </c>
      <c r="H337" s="24">
        <v>7.7955885641591056</v>
      </c>
      <c r="I337" s="24" cm="1">
        <f t="array" aca="1" ref="I337" ca="1">INDIRECT(ADDRESS(($E$2+1-G337)+2,8))</f>
        <v>10.882263900977097</v>
      </c>
      <c r="J337" s="24">
        <f t="shared" si="15"/>
        <v>0.15406726034357521</v>
      </c>
      <c r="K337" s="24">
        <f t="shared" ca="1" si="16"/>
        <v>0.84562661878675116</v>
      </c>
      <c r="L337" s="24">
        <f t="shared" ca="1" si="17"/>
        <v>-1.1590462431026038</v>
      </c>
    </row>
    <row r="338" spans="2:12" x14ac:dyDescent="0.25">
      <c r="B338" s="24">
        <v>11.762337499071712</v>
      </c>
      <c r="G338" s="24">
        <v>336</v>
      </c>
      <c r="H338" s="24">
        <v>7.8041488185571684</v>
      </c>
      <c r="I338" s="24" cm="1">
        <f t="array" aca="1" ref="I338" ca="1">INDIRECT(ADDRESS(($E$2+1-G338)+2,8))</f>
        <v>10.876048207951213</v>
      </c>
      <c r="J338" s="24">
        <f t="shared" si="15"/>
        <v>0.15519461165918433</v>
      </c>
      <c r="K338" s="24">
        <f t="shared" ca="1" si="16"/>
        <v>0.84443246012037809</v>
      </c>
      <c r="L338" s="24">
        <f t="shared" ca="1" si="17"/>
        <v>-1.1578483384691622</v>
      </c>
    </row>
    <row r="339" spans="2:12" x14ac:dyDescent="0.25">
      <c r="B339" s="24">
        <v>6.927120529096956</v>
      </c>
      <c r="G339" s="24">
        <v>337</v>
      </c>
      <c r="H339" s="24">
        <v>7.8057909254324471</v>
      </c>
      <c r="I339" s="24" cm="1">
        <f t="array" aca="1" ref="I339" ca="1">INDIRECT(ADDRESS(($E$2+1-G339)+2,8))</f>
        <v>10.872317700896936</v>
      </c>
      <c r="J339" s="24">
        <f t="shared" si="15"/>
        <v>0.155411580769548</v>
      </c>
      <c r="K339" s="24">
        <f t="shared" ca="1" si="16"/>
        <v>0.84371338143851426</v>
      </c>
      <c r="L339" s="24">
        <f t="shared" ca="1" si="17"/>
        <v>-1.1594255574122792</v>
      </c>
    </row>
    <row r="340" spans="2:12" x14ac:dyDescent="0.25">
      <c r="B340" s="24">
        <v>9.9917409308335099</v>
      </c>
      <c r="G340" s="24">
        <v>338</v>
      </c>
      <c r="H340" s="24">
        <v>7.813402982345532</v>
      </c>
      <c r="I340" s="24" cm="1">
        <f t="array" aca="1" ref="I340" ca="1">INDIRECT(ADDRESS(($E$2+1-G340)+2,8))</f>
        <v>10.871060209018108</v>
      </c>
      <c r="J340" s="24">
        <f t="shared" si="15"/>
        <v>0.15642034167868252</v>
      </c>
      <c r="K340" s="24">
        <f t="shared" ca="1" si="16"/>
        <v>0.84347059141086023</v>
      </c>
      <c r="L340" s="24">
        <f t="shared" ca="1" si="17"/>
        <v>-1.1603618371685172</v>
      </c>
    </row>
    <row r="341" spans="2:12" x14ac:dyDescent="0.25">
      <c r="B341" s="24">
        <v>8.58455580722595</v>
      </c>
      <c r="G341" s="24">
        <v>339</v>
      </c>
      <c r="H341" s="24">
        <v>7.8143122539758387</v>
      </c>
      <c r="I341" s="24" cm="1">
        <f t="array" aca="1" ref="I341" ca="1">INDIRECT(ADDRESS(($E$2+1-G341)+2,8))</f>
        <v>10.870889684740936</v>
      </c>
      <c r="J341" s="24">
        <f t="shared" si="15"/>
        <v>0.15654116902147913</v>
      </c>
      <c r="K341" s="24">
        <f t="shared" ca="1" si="16"/>
        <v>0.84343765192743358</v>
      </c>
      <c r="L341" s="24">
        <f t="shared" ca="1" si="17"/>
        <v>-1.1634916983218091</v>
      </c>
    </row>
    <row r="342" spans="2:12" x14ac:dyDescent="0.25">
      <c r="B342" s="24">
        <v>12.63402474708947</v>
      </c>
      <c r="G342" s="24">
        <v>340</v>
      </c>
      <c r="H342" s="24">
        <v>7.8173976746917049</v>
      </c>
      <c r="I342" s="24" cm="1">
        <f t="array" aca="1" ref="I342" ca="1">INDIRECT(ADDRESS(($E$2+1-G342)+2,8))</f>
        <v>10.868179231096081</v>
      </c>
      <c r="J342" s="24">
        <f t="shared" si="15"/>
        <v>0.15695169548575411</v>
      </c>
      <c r="K342" s="24">
        <f t="shared" ca="1" si="16"/>
        <v>0.84291358665824134</v>
      </c>
      <c r="L342" s="24">
        <f t="shared" ca="1" si="17"/>
        <v>-1.1650533760612412</v>
      </c>
    </row>
    <row r="343" spans="2:12" x14ac:dyDescent="0.25">
      <c r="B343" s="24">
        <v>10.729926680751149</v>
      </c>
      <c r="G343" s="24">
        <v>341</v>
      </c>
      <c r="H343" s="24">
        <v>7.8201717981853882</v>
      </c>
      <c r="I343" s="24" cm="1">
        <f t="array" aca="1" ref="I343" ca="1">INDIRECT(ADDRESS(($E$2+1-G343)+2,8))</f>
        <v>10.865724144077916</v>
      </c>
      <c r="J343" s="24">
        <f t="shared" si="15"/>
        <v>0.15732149484795213</v>
      </c>
      <c r="K343" s="24">
        <f t="shared" ca="1" si="16"/>
        <v>0.84243808848958002</v>
      </c>
      <c r="L343" s="24">
        <f t="shared" ca="1" si="17"/>
        <v>-1.1667886166928341</v>
      </c>
    </row>
    <row r="344" spans="2:12" x14ac:dyDescent="0.25">
      <c r="B344" s="24">
        <v>9.6678006044414602</v>
      </c>
      <c r="G344" s="24">
        <v>342</v>
      </c>
      <c r="H344" s="24">
        <v>7.8223032288710268</v>
      </c>
      <c r="I344" s="24" cm="1">
        <f t="array" aca="1" ref="I344" ca="1">INDIRECT(ADDRESS(($E$2+1-G344)+2,8))</f>
        <v>10.864303028041977</v>
      </c>
      <c r="J344" s="24">
        <f t="shared" si="15"/>
        <v>0.15760606677854344</v>
      </c>
      <c r="K344" s="24">
        <f t="shared" ca="1" si="16"/>
        <v>0.84216249796068565</v>
      </c>
      <c r="L344" s="24">
        <f t="shared" ca="1" si="17"/>
        <v>-1.1690902298898231</v>
      </c>
    </row>
    <row r="345" spans="2:12" x14ac:dyDescent="0.25">
      <c r="B345" s="24">
        <v>5.7913270944352657</v>
      </c>
      <c r="G345" s="24">
        <v>343</v>
      </c>
      <c r="H345" s="24">
        <v>7.8239054200929683</v>
      </c>
      <c r="I345" s="24" cm="1">
        <f t="array" aca="1" ref="I345" ca="1">INDIRECT(ADDRESS(($E$2+1-G345)+2,8))</f>
        <v>10.854362309754746</v>
      </c>
      <c r="J345" s="24">
        <f t="shared" si="15"/>
        <v>0.15782023385550809</v>
      </c>
      <c r="K345" s="24">
        <f t="shared" ca="1" si="16"/>
        <v>0.84022756882658067</v>
      </c>
      <c r="L345" s="24">
        <f t="shared" ca="1" si="17"/>
        <v>-1.168214945915856</v>
      </c>
    </row>
    <row r="346" spans="2:12" x14ac:dyDescent="0.25">
      <c r="B346" s="24">
        <v>7.7513621705643931</v>
      </c>
      <c r="G346" s="24">
        <v>344</v>
      </c>
      <c r="H346" s="24">
        <v>7.8362633066265488</v>
      </c>
      <c r="I346" s="24" cm="1">
        <f t="array" aca="1" ref="I346" ca="1">INDIRECT(ADDRESS(($E$2+1-G346)+2,8))</f>
        <v>10.853281981257982</v>
      </c>
      <c r="J346" s="24">
        <f t="shared" si="15"/>
        <v>0.15947949599170072</v>
      </c>
      <c r="K346" s="24">
        <f t="shared" ca="1" si="16"/>
        <v>0.84001653195931913</v>
      </c>
      <c r="L346" s="24">
        <f t="shared" ca="1" si="17"/>
        <v>-1.1678760316044221</v>
      </c>
    </row>
    <row r="347" spans="2:12" x14ac:dyDescent="0.25">
      <c r="B347" s="24">
        <v>7.3823026949511386</v>
      </c>
      <c r="G347" s="24">
        <v>345</v>
      </c>
      <c r="H347" s="24">
        <v>7.845052245319418</v>
      </c>
      <c r="I347" s="24" cm="1">
        <f t="array" aca="1" ref="I347" ca="1">INDIRECT(ADDRESS(($E$2+1-G347)+2,8))</f>
        <v>10.850628160681211</v>
      </c>
      <c r="J347" s="24">
        <f t="shared" si="15"/>
        <v>0.16066751752591246</v>
      </c>
      <c r="K347" s="24">
        <f t="shared" ca="1" si="16"/>
        <v>0.83949749474551272</v>
      </c>
      <c r="L347" s="24">
        <f t="shared" ca="1" si="17"/>
        <v>-1.1678722043366714</v>
      </c>
    </row>
    <row r="348" spans="2:12" x14ac:dyDescent="0.25">
      <c r="B348" s="24">
        <v>6.8263255295465388</v>
      </c>
      <c r="G348" s="24">
        <v>346</v>
      </c>
      <c r="H348" s="24">
        <v>7.8473819805678762</v>
      </c>
      <c r="I348" s="24" cm="1">
        <f t="array" aca="1" ref="I348" ca="1">INDIRECT(ADDRESS(($E$2+1-G348)+2,8))</f>
        <v>10.850028949458334</v>
      </c>
      <c r="J348" s="24">
        <f t="shared" si="15"/>
        <v>0.16098354412896462</v>
      </c>
      <c r="K348" s="24">
        <f t="shared" ca="1" si="16"/>
        <v>0.83938017722105385</v>
      </c>
      <c r="L348" s="24">
        <f t="shared" ca="1" si="17"/>
        <v>-1.1703990806111098</v>
      </c>
    </row>
    <row r="349" spans="2:12" x14ac:dyDescent="0.25">
      <c r="B349" s="24">
        <v>11.932607060297116</v>
      </c>
      <c r="G349" s="24">
        <v>347</v>
      </c>
      <c r="H349" s="24">
        <v>7.8505725546553426</v>
      </c>
      <c r="I349" s="24" cm="1">
        <f t="array" aca="1" ref="I349" ca="1">INDIRECT(ADDRESS(($E$2+1-G349)+2,8))</f>
        <v>10.847918840716789</v>
      </c>
      <c r="J349" s="24">
        <f t="shared" si="15"/>
        <v>0.16141709904696749</v>
      </c>
      <c r="K349" s="24">
        <f t="shared" ca="1" si="16"/>
        <v>0.83896668545847908</v>
      </c>
      <c r="L349" s="24">
        <f t="shared" ca="1" si="17"/>
        <v>-1.1720972967785461</v>
      </c>
    </row>
    <row r="350" spans="2:12" x14ac:dyDescent="0.25">
      <c r="B350" s="24">
        <v>7.2497125023022067</v>
      </c>
      <c r="G350" s="24">
        <v>348</v>
      </c>
      <c r="H350" s="24">
        <v>7.8534580518055472</v>
      </c>
      <c r="I350" s="24" cm="1">
        <f t="array" aca="1" ref="I350" ca="1">INDIRECT(ADDRESS(($E$2+1-G350)+2,8))</f>
        <v>10.846306197456027</v>
      </c>
      <c r="J350" s="24">
        <f t="shared" si="15"/>
        <v>0.16180995159682057</v>
      </c>
      <c r="K350" s="24">
        <f t="shared" ca="1" si="16"/>
        <v>0.83865029726651918</v>
      </c>
      <c r="L350" s="24">
        <f t="shared" ca="1" si="17"/>
        <v>-1.1740649729500752</v>
      </c>
    </row>
    <row r="351" spans="2:12" x14ac:dyDescent="0.25">
      <c r="B351" s="24">
        <v>10.065882448086903</v>
      </c>
      <c r="G351" s="24">
        <v>349</v>
      </c>
      <c r="H351" s="24">
        <v>7.8538496979985686</v>
      </c>
      <c r="I351" s="24" cm="1">
        <f t="array" aca="1" ref="I351" ca="1">INDIRECT(ADDRESS(($E$2+1-G351)+2,8))</f>
        <v>10.845276301253541</v>
      </c>
      <c r="J351" s="24">
        <f t="shared" si="15"/>
        <v>0.16186332833846112</v>
      </c>
      <c r="K351" s="24">
        <f t="shared" ca="1" si="16"/>
        <v>0.83844806809628425</v>
      </c>
      <c r="L351" s="24">
        <f t="shared" ca="1" si="17"/>
        <v>-1.1769324890926294</v>
      </c>
    </row>
    <row r="352" spans="2:12" x14ac:dyDescent="0.25">
      <c r="B352" s="24">
        <v>11.529637772135388</v>
      </c>
      <c r="G352" s="24">
        <v>350</v>
      </c>
      <c r="H352" s="24">
        <v>7.8570012637993694</v>
      </c>
      <c r="I352" s="24" cm="1">
        <f t="array" aca="1" ref="I352" ca="1">INDIRECT(ADDRESS(($E$2+1-G352)+2,8))</f>
        <v>10.836321991120318</v>
      </c>
      <c r="J352" s="24">
        <f t="shared" si="15"/>
        <v>0.16229332984627315</v>
      </c>
      <c r="K352" s="24">
        <f t="shared" ca="1" si="16"/>
        <v>0.83668418966773839</v>
      </c>
      <c r="L352" s="24">
        <f t="shared" ca="1" si="17"/>
        <v>-1.1759328725250648</v>
      </c>
    </row>
    <row r="353" spans="2:12" x14ac:dyDescent="0.25">
      <c r="B353" s="24">
        <v>7.3832199799458333</v>
      </c>
      <c r="G353" s="24">
        <v>351</v>
      </c>
      <c r="H353" s="24">
        <v>7.8579009338276222</v>
      </c>
      <c r="I353" s="24" cm="1">
        <f t="array" aca="1" ref="I353" ca="1">INDIRECT(ADDRESS(($E$2+1-G353)+2,8))</f>
        <v>10.836246643322214</v>
      </c>
      <c r="J353" s="24">
        <f t="shared" si="15"/>
        <v>0.16241623821626452</v>
      </c>
      <c r="K353" s="24">
        <f t="shared" ca="1" si="16"/>
        <v>0.83666930446757015</v>
      </c>
      <c r="L353" s="24">
        <f t="shared" ca="1" si="17"/>
        <v>-1.1790219679303162</v>
      </c>
    </row>
    <row r="354" spans="2:12" x14ac:dyDescent="0.25">
      <c r="B354" s="24">
        <v>11.348447012353422</v>
      </c>
      <c r="G354" s="24">
        <v>352</v>
      </c>
      <c r="H354" s="24">
        <v>7.8583194183509111</v>
      </c>
      <c r="I354" s="24" cm="1">
        <f t="array" aca="1" ref="I354" ca="1">INDIRECT(ADDRESS(($E$2+1-G354)+2,8))</f>
        <v>10.834473029912051</v>
      </c>
      <c r="J354" s="24">
        <f t="shared" si="15"/>
        <v>0.16247343320508328</v>
      </c>
      <c r="K354" s="24">
        <f t="shared" ca="1" si="16"/>
        <v>0.8363187160192912</v>
      </c>
      <c r="L354" s="24">
        <f t="shared" ca="1" si="17"/>
        <v>-1.1815725960900092</v>
      </c>
    </row>
    <row r="355" spans="2:12" x14ac:dyDescent="0.25">
      <c r="B355" s="24">
        <v>8.1927912768093929</v>
      </c>
      <c r="G355" s="24">
        <v>353</v>
      </c>
      <c r="H355" s="24">
        <v>7.8616732847231834</v>
      </c>
      <c r="I355" s="24" cm="1">
        <f t="array" aca="1" ref="I355" ca="1">INDIRECT(ADDRESS(($E$2+1-G355)+2,8))</f>
        <v>10.831445864131119</v>
      </c>
      <c r="J355" s="24">
        <f t="shared" si="15"/>
        <v>0.1629323567368347</v>
      </c>
      <c r="K355" s="24">
        <f t="shared" ca="1" si="16"/>
        <v>0.83571942961317669</v>
      </c>
      <c r="L355" s="24">
        <f t="shared" ca="1" si="17"/>
        <v>-1.1828187064019122</v>
      </c>
    </row>
    <row r="356" spans="2:12" x14ac:dyDescent="0.25">
      <c r="B356" s="24">
        <v>9.1827309446773313</v>
      </c>
      <c r="G356" s="24">
        <v>354</v>
      </c>
      <c r="H356" s="24">
        <v>7.8625301128226868</v>
      </c>
      <c r="I356" s="24" cm="1">
        <f t="array" aca="1" ref="I356" ca="1">INDIRECT(ADDRESS(($E$2+1-G356)+2,8))</f>
        <v>10.825511955475665</v>
      </c>
      <c r="J356" s="24">
        <f t="shared" si="15"/>
        <v>0.16304975555777995</v>
      </c>
      <c r="K356" s="24">
        <f t="shared" ca="1" si="16"/>
        <v>0.83454137575375475</v>
      </c>
      <c r="L356" s="24">
        <f t="shared" ca="1" si="17"/>
        <v>-1.1835972822557539</v>
      </c>
    </row>
    <row r="357" spans="2:12" x14ac:dyDescent="0.25">
      <c r="B357" s="24">
        <v>6.0987268644676007</v>
      </c>
      <c r="G357" s="24">
        <v>355</v>
      </c>
      <c r="H357" s="24">
        <v>7.8640176049682271</v>
      </c>
      <c r="I357" s="24" cm="1">
        <f t="array" aca="1" ref="I357" ca="1">INDIRECT(ADDRESS(($E$2+1-G357)+2,8))</f>
        <v>10.823202084009418</v>
      </c>
      <c r="J357" s="24">
        <f t="shared" si="15"/>
        <v>0.16325371552633222</v>
      </c>
      <c r="K357" s="24">
        <f t="shared" ca="1" si="16"/>
        <v>0.83408161210934439</v>
      </c>
      <c r="L357" s="24">
        <f t="shared" ca="1" si="17"/>
        <v>-1.1856231151427759</v>
      </c>
    </row>
    <row r="358" spans="2:12" x14ac:dyDescent="0.25">
      <c r="B358" s="24">
        <v>8.9581599913973644</v>
      </c>
      <c r="G358" s="24">
        <v>356</v>
      </c>
      <c r="H358" s="24">
        <v>7.8658463543941064</v>
      </c>
      <c r="I358" s="24" cm="1">
        <f t="array" aca="1" ref="I358" ca="1">INDIRECT(ADDRESS(($E$2+1-G358)+2,8))</f>
        <v>10.821123515530267</v>
      </c>
      <c r="J358" s="24">
        <f t="shared" si="15"/>
        <v>0.1635047290956857</v>
      </c>
      <c r="K358" s="24">
        <f t="shared" ca="1" si="16"/>
        <v>0.83366732027943913</v>
      </c>
      <c r="L358" s="24">
        <f t="shared" ca="1" si="17"/>
        <v>-1.1876397603757878</v>
      </c>
    </row>
    <row r="359" spans="2:12" x14ac:dyDescent="0.25">
      <c r="B359" s="24">
        <v>7.9314911134492041</v>
      </c>
      <c r="G359" s="24">
        <v>357</v>
      </c>
      <c r="H359" s="24">
        <v>7.8668873097550405</v>
      </c>
      <c r="I359" s="24" cm="1">
        <f t="array" aca="1" ref="I359" ca="1">INDIRECT(ADDRESS(($E$2+1-G359)+2,8))</f>
        <v>10.820358697871193</v>
      </c>
      <c r="J359" s="24">
        <f t="shared" si="15"/>
        <v>0.16364773917572856</v>
      </c>
      <c r="K359" s="24">
        <f t="shared" ca="1" si="16"/>
        <v>0.83351474478507215</v>
      </c>
      <c r="L359" s="24">
        <f t="shared" ca="1" si="17"/>
        <v>-1.1903887283712551</v>
      </c>
    </row>
    <row r="360" spans="2:12" x14ac:dyDescent="0.25">
      <c r="B360" s="24">
        <v>10.60233010842911</v>
      </c>
      <c r="G360" s="24">
        <v>358</v>
      </c>
      <c r="H360" s="24">
        <v>7.8680043169621801</v>
      </c>
      <c r="I360" s="24" cm="1">
        <f t="array" aca="1" ref="I360" ca="1">INDIRECT(ADDRESS(($E$2+1-G360)+2,8))</f>
        <v>10.819789898272001</v>
      </c>
      <c r="J360" s="24">
        <f t="shared" si="15"/>
        <v>0.16380130155210684</v>
      </c>
      <c r="K360" s="24">
        <f t="shared" ca="1" si="16"/>
        <v>0.83340122634130931</v>
      </c>
      <c r="L360" s="24">
        <f t="shared" ca="1" si="17"/>
        <v>-1.1931912286349129</v>
      </c>
    </row>
    <row r="361" spans="2:12" x14ac:dyDescent="0.25">
      <c r="B361" s="24">
        <v>10.272707925822775</v>
      </c>
      <c r="G361" s="24">
        <v>359</v>
      </c>
      <c r="H361" s="24">
        <v>7.8682407879184648</v>
      </c>
      <c r="I361" s="24" cm="1">
        <f t="array" aca="1" ref="I361" ca="1">INDIRECT(ADDRESS(($E$2+1-G361)+2,8))</f>
        <v>10.817746842781524</v>
      </c>
      <c r="J361" s="24">
        <f t="shared" si="15"/>
        <v>0.16383382459575924</v>
      </c>
      <c r="K361" s="24">
        <f t="shared" ca="1" si="16"/>
        <v>0.83299315141038521</v>
      </c>
      <c r="L361" s="24">
        <f t="shared" ca="1" si="17"/>
        <v>-1.1956500248700368</v>
      </c>
    </row>
    <row r="362" spans="2:12" x14ac:dyDescent="0.25">
      <c r="B362" s="24">
        <v>8.3340132630927553</v>
      </c>
      <c r="G362" s="24">
        <v>360</v>
      </c>
      <c r="H362" s="24">
        <v>7.8683980684439092</v>
      </c>
      <c r="I362" s="24" cm="1">
        <f t="array" aca="1" ref="I362" ca="1">INDIRECT(ADDRESS(($E$2+1-G362)+2,8))</f>
        <v>10.817195784750396</v>
      </c>
      <c r="J362" s="24">
        <f t="shared" si="15"/>
        <v>0.16385545885352598</v>
      </c>
      <c r="K362" s="24">
        <f t="shared" ca="1" si="16"/>
        <v>0.83288299575326763</v>
      </c>
      <c r="L362" s="24">
        <f t="shared" ca="1" si="17"/>
        <v>-1.1987214897871095</v>
      </c>
    </row>
    <row r="363" spans="2:12" x14ac:dyDescent="0.25">
      <c r="B363" s="24">
        <v>10.611887758965304</v>
      </c>
      <c r="G363" s="24">
        <v>361</v>
      </c>
      <c r="H363" s="24">
        <v>7.8727021795632321</v>
      </c>
      <c r="I363" s="24" cm="1">
        <f t="array" aca="1" ref="I363" ca="1">INDIRECT(ADDRESS(($E$2+1-G363)+2,8))</f>
        <v>10.816657953999417</v>
      </c>
      <c r="J363" s="24">
        <f t="shared" si="15"/>
        <v>0.16444832746869584</v>
      </c>
      <c r="K363" s="24">
        <f t="shared" ca="1" si="16"/>
        <v>0.83277544790603342</v>
      </c>
      <c r="L363" s="24">
        <f t="shared" ca="1" si="17"/>
        <v>-1.2006342657080862</v>
      </c>
    </row>
    <row r="364" spans="2:12" x14ac:dyDescent="0.25">
      <c r="B364" s="24">
        <v>8.9530225105789505</v>
      </c>
      <c r="G364" s="24">
        <v>362</v>
      </c>
      <c r="H364" s="24">
        <v>7.8745906611136434</v>
      </c>
      <c r="I364" s="24" cm="1">
        <f t="array" aca="1" ref="I364" ca="1">INDIRECT(ADDRESS(($E$2+1-G364)+2,8))</f>
        <v>10.816499470445018</v>
      </c>
      <c r="J364" s="24">
        <f t="shared" si="15"/>
        <v>0.1647089612026354</v>
      </c>
      <c r="K364" s="24">
        <f t="shared" ca="1" si="16"/>
        <v>0.83274374974939391</v>
      </c>
      <c r="L364" s="24">
        <f t="shared" ca="1" si="17"/>
        <v>-1.203370662656053</v>
      </c>
    </row>
    <row r="365" spans="2:12" x14ac:dyDescent="0.25">
      <c r="B365" s="24">
        <v>8.0366489127864487</v>
      </c>
      <c r="G365" s="24">
        <v>363</v>
      </c>
      <c r="H365" s="24">
        <v>7.8838982360368517</v>
      </c>
      <c r="I365" s="24" cm="1">
        <f t="array" aca="1" ref="I365" ca="1">INDIRECT(ADDRESS(($E$2+1-G365)+2,8))</f>
        <v>10.815066823285086</v>
      </c>
      <c r="J365" s="24">
        <f t="shared" si="15"/>
        <v>0.16599803038357969</v>
      </c>
      <c r="K365" s="24">
        <f t="shared" ca="1" si="16"/>
        <v>0.83245706603413472</v>
      </c>
      <c r="L365" s="24">
        <f t="shared" ca="1" si="17"/>
        <v>-1.2035050374507812</v>
      </c>
    </row>
    <row r="366" spans="2:12" x14ac:dyDescent="0.25">
      <c r="B366" s="24">
        <v>10.825511955475665</v>
      </c>
      <c r="G366" s="24">
        <v>364</v>
      </c>
      <c r="H366" s="24">
        <v>7.8916728584175164</v>
      </c>
      <c r="I366" s="24" cm="1">
        <f t="array" aca="1" ref="I366" ca="1">INDIRECT(ADDRESS(($E$2+1-G366)+2,8))</f>
        <v>10.814345246790753</v>
      </c>
      <c r="J366" s="24">
        <f t="shared" si="15"/>
        <v>0.16708054641479383</v>
      </c>
      <c r="K366" s="24">
        <f t="shared" ca="1" si="16"/>
        <v>0.83231257677553117</v>
      </c>
      <c r="L366" s="24">
        <f t="shared" ca="1" si="17"/>
        <v>-1.2043448572909048</v>
      </c>
    </row>
    <row r="367" spans="2:12" x14ac:dyDescent="0.25">
      <c r="B367" s="24">
        <v>9.8433355619325553</v>
      </c>
      <c r="G367" s="24">
        <v>365</v>
      </c>
      <c r="H367" s="24">
        <v>7.898134168515055</v>
      </c>
      <c r="I367" s="24" cm="1">
        <f t="array" aca="1" ref="I367" ca="1">INDIRECT(ADDRESS(($E$2+1-G367)+2,8))</f>
        <v>10.811040983734014</v>
      </c>
      <c r="J367" s="24">
        <f t="shared" si="15"/>
        <v>0.16798419499158657</v>
      </c>
      <c r="K367" s="24">
        <f t="shared" ca="1" si="16"/>
        <v>0.83165010473456902</v>
      </c>
      <c r="L367" s="24">
        <f t="shared" ca="1" si="17"/>
        <v>-1.2045039776762656</v>
      </c>
    </row>
    <row r="368" spans="2:12" x14ac:dyDescent="0.25">
      <c r="B368" s="24">
        <v>7.9037548919130698</v>
      </c>
      <c r="G368" s="24">
        <v>366</v>
      </c>
      <c r="H368" s="24">
        <v>7.9020522065765721</v>
      </c>
      <c r="I368" s="24" cm="1">
        <f t="array" aca="1" ref="I368" ca="1">INDIRECT(ADDRESS(($E$2+1-G368)+2,8))</f>
        <v>10.810559632194831</v>
      </c>
      <c r="J368" s="24">
        <f t="shared" si="15"/>
        <v>0.16853392205534506</v>
      </c>
      <c r="K368" s="24">
        <f t="shared" ca="1" si="16"/>
        <v>0.83155348590010003</v>
      </c>
      <c r="L368" s="24">
        <f t="shared" ca="1" si="17"/>
        <v>-1.2065074498317854</v>
      </c>
    </row>
    <row r="369" spans="2:12" x14ac:dyDescent="0.25">
      <c r="B369" s="24">
        <v>10.160116447417414</v>
      </c>
      <c r="G369" s="24">
        <v>367</v>
      </c>
      <c r="H369" s="24">
        <v>7.9037548919130698</v>
      </c>
      <c r="I369" s="24" cm="1">
        <f t="array" aca="1" ref="I369" ca="1">INDIRECT(ADDRESS(($E$2+1-G369)+2,8))</f>
        <v>10.809834784916109</v>
      </c>
      <c r="J369" s="24">
        <f t="shared" si="15"/>
        <v>0.16877323687528731</v>
      </c>
      <c r="K369" s="24">
        <f t="shared" ca="1" si="16"/>
        <v>0.83140793762691656</v>
      </c>
      <c r="L369" s="24">
        <f t="shared" ca="1" si="17"/>
        <v>-1.2090330842966619</v>
      </c>
    </row>
    <row r="370" spans="2:12" x14ac:dyDescent="0.25">
      <c r="B370" s="24">
        <v>11.054628566295499</v>
      </c>
      <c r="G370" s="24">
        <v>368</v>
      </c>
      <c r="H370" s="24">
        <v>7.9052653285218133</v>
      </c>
      <c r="I370" s="24" cm="1">
        <f t="array" aca="1" ref="I370" ca="1">INDIRECT(ADDRESS(($E$2+1-G370)+2,8))</f>
        <v>10.80805847910961</v>
      </c>
      <c r="J370" s="24">
        <f t="shared" si="15"/>
        <v>0.16898574226492644</v>
      </c>
      <c r="K370" s="24">
        <f t="shared" ca="1" si="16"/>
        <v>0.83105098385173992</v>
      </c>
      <c r="L370" s="24">
        <f t="shared" ca="1" si="17"/>
        <v>-1.2111830065948443</v>
      </c>
    </row>
    <row r="371" spans="2:12" x14ac:dyDescent="0.25">
      <c r="B371" s="24">
        <v>9.2757700298819792</v>
      </c>
      <c r="G371" s="24">
        <v>369</v>
      </c>
      <c r="H371" s="24">
        <v>7.905298213622018</v>
      </c>
      <c r="I371" s="24" cm="1">
        <f t="array" aca="1" ref="I371" ca="1">INDIRECT(ADDRESS(($E$2+1-G371)+2,8))</f>
        <v>10.805497484289724</v>
      </c>
      <c r="J371" s="24">
        <f t="shared" si="15"/>
        <v>0.16899037112586815</v>
      </c>
      <c r="K371" s="24">
        <f t="shared" ca="1" si="16"/>
        <v>0.83053565977330013</v>
      </c>
      <c r="L371" s="24">
        <f t="shared" ca="1" si="17"/>
        <v>-1.2134292777619244</v>
      </c>
    </row>
    <row r="372" spans="2:12" x14ac:dyDescent="0.25">
      <c r="B372" s="24">
        <v>9.6678171071605163</v>
      </c>
      <c r="G372" s="24">
        <v>370</v>
      </c>
      <c r="H372" s="24">
        <v>7.9080203211343028</v>
      </c>
      <c r="I372" s="24" cm="1">
        <f t="array" aca="1" ref="I372" ca="1">INDIRECT(ADDRESS(($E$2+1-G372)+2,8))</f>
        <v>10.802763687163308</v>
      </c>
      <c r="J372" s="24">
        <f t="shared" si="15"/>
        <v>0.16937385805167549</v>
      </c>
      <c r="K372" s="24">
        <f t="shared" ca="1" si="16"/>
        <v>0.82998467325934078</v>
      </c>
      <c r="L372" s="24">
        <f t="shared" ca="1" si="17"/>
        <v>-1.2148343326918842</v>
      </c>
    </row>
    <row r="373" spans="2:12" x14ac:dyDescent="0.25">
      <c r="B373" s="24">
        <v>8.490323237671122</v>
      </c>
      <c r="G373" s="24">
        <v>371</v>
      </c>
      <c r="H373" s="24">
        <v>7.9091974821342159</v>
      </c>
      <c r="I373" s="24" cm="1">
        <f t="array" aca="1" ref="I373" ca="1">INDIRECT(ADDRESS(($E$2+1-G373)+2,8))</f>
        <v>10.801363513147649</v>
      </c>
      <c r="J373" s="24">
        <f t="shared" si="15"/>
        <v>0.16953989506620845</v>
      </c>
      <c r="K373" s="24">
        <f t="shared" ca="1" si="16"/>
        <v>0.829702117596123</v>
      </c>
      <c r="L373" s="24">
        <f t="shared" ca="1" si="17"/>
        <v>-1.2172154746258839</v>
      </c>
    </row>
    <row r="374" spans="2:12" x14ac:dyDescent="0.25">
      <c r="B374" s="24">
        <v>9.4472994982109011</v>
      </c>
      <c r="G374" s="24">
        <v>372</v>
      </c>
      <c r="H374" s="24">
        <v>7.919371401091241</v>
      </c>
      <c r="I374" s="24" cm="1">
        <f t="array" aca="1" ref="I374" ca="1">INDIRECT(ADDRESS(($E$2+1-G374)+2,8))</f>
        <v>10.80094355944081</v>
      </c>
      <c r="J374" s="24">
        <f t="shared" si="15"/>
        <v>0.17097995365722005</v>
      </c>
      <c r="K374" s="24">
        <f t="shared" ca="1" si="16"/>
        <v>0.82961732382345488</v>
      </c>
      <c r="L374" s="24">
        <f t="shared" ca="1" si="17"/>
        <v>-1.2174173077133144</v>
      </c>
    </row>
    <row r="375" spans="2:12" x14ac:dyDescent="0.25">
      <c r="B375" s="24">
        <v>6.2870543531031844</v>
      </c>
      <c r="G375" s="24">
        <v>373</v>
      </c>
      <c r="H375" s="24">
        <v>7.9207555029934209</v>
      </c>
      <c r="I375" s="24" cm="1">
        <f t="array" aca="1" ref="I375" ca="1">INDIRECT(ADDRESS(($E$2+1-G375)+2,8))</f>
        <v>10.800071535032584</v>
      </c>
      <c r="J375" s="24">
        <f t="shared" si="15"/>
        <v>0.17117656412954335</v>
      </c>
      <c r="K375" s="24">
        <f t="shared" ca="1" si="16"/>
        <v>0.82944118230042718</v>
      </c>
      <c r="L375" s="24">
        <f t="shared" ca="1" si="17"/>
        <v>-1.2199408785005637</v>
      </c>
    </row>
    <row r="376" spans="2:12" x14ac:dyDescent="0.25">
      <c r="B376" s="24">
        <v>8.5425712886218825</v>
      </c>
      <c r="G376" s="24">
        <v>374</v>
      </c>
      <c r="H376" s="24">
        <v>7.9211048735621246</v>
      </c>
      <c r="I376" s="24" cm="1">
        <f t="array" aca="1" ref="I376" ca="1">INDIRECT(ADDRESS(($E$2+1-G376)+2,8))</f>
        <v>10.79900282089646</v>
      </c>
      <c r="J376" s="24">
        <f t="shared" si="15"/>
        <v>0.17122621840095462</v>
      </c>
      <c r="K376" s="24">
        <f t="shared" ca="1" si="16"/>
        <v>0.82922518385372346</v>
      </c>
      <c r="L376" s="24">
        <f t="shared" ca="1" si="17"/>
        <v>-1.2226773936059721</v>
      </c>
    </row>
    <row r="377" spans="2:12" x14ac:dyDescent="0.25">
      <c r="B377" s="24">
        <v>8.8475392613023605</v>
      </c>
      <c r="G377" s="24">
        <v>375</v>
      </c>
      <c r="H377" s="24">
        <v>7.9246986938754169</v>
      </c>
      <c r="I377" s="24" cm="1">
        <f t="array" aca="1" ref="I377" ca="1">INDIRECT(ADDRESS(($E$2+1-G377)+2,8))</f>
        <v>10.787696970038397</v>
      </c>
      <c r="J377" s="24">
        <f t="shared" si="15"/>
        <v>0.1717376099038862</v>
      </c>
      <c r="K377" s="24">
        <f t="shared" ca="1" si="16"/>
        <v>0.82693159000799743</v>
      </c>
      <c r="L377" s="24">
        <f t="shared" ca="1" si="17"/>
        <v>-1.2202854537259193</v>
      </c>
    </row>
    <row r="378" spans="2:12" x14ac:dyDescent="0.25">
      <c r="B378" s="24">
        <v>9.9608964918827674</v>
      </c>
      <c r="G378" s="24">
        <v>376</v>
      </c>
      <c r="H378" s="24">
        <v>7.9286708165576734</v>
      </c>
      <c r="I378" s="24" cm="1">
        <f t="array" aca="1" ref="I378" ca="1">INDIRECT(ADDRESS(($E$2+1-G378)+2,8))</f>
        <v>10.785762586251735</v>
      </c>
      <c r="J378" s="24">
        <f t="shared" si="15"/>
        <v>0.1723041485315811</v>
      </c>
      <c r="K378" s="24">
        <f t="shared" ca="1" si="16"/>
        <v>0.82653760297238388</v>
      </c>
      <c r="L378" s="24">
        <f t="shared" ca="1" si="17"/>
        <v>-1.2216064218961435</v>
      </c>
    </row>
    <row r="379" spans="2:12" x14ac:dyDescent="0.25">
      <c r="B379" s="24">
        <v>8.3531441738257879</v>
      </c>
      <c r="G379" s="24">
        <v>377</v>
      </c>
      <c r="H379" s="24">
        <v>7.9299135124887368</v>
      </c>
      <c r="I379" s="24" cm="1">
        <f t="array" aca="1" ref="I379" ca="1">INDIRECT(ADDRESS(($E$2+1-G379)+2,8))</f>
        <v>10.784763333093112</v>
      </c>
      <c r="J379" s="24">
        <f t="shared" si="15"/>
        <v>0.17248167651085738</v>
      </c>
      <c r="K379" s="24">
        <f t="shared" ca="1" si="16"/>
        <v>0.82633390101731419</v>
      </c>
      <c r="L379" s="24">
        <f t="shared" ca="1" si="17"/>
        <v>-1.2240908501824042</v>
      </c>
    </row>
    <row r="380" spans="2:12" x14ac:dyDescent="0.25">
      <c r="B380" s="24">
        <v>8.4550412510913233</v>
      </c>
      <c r="G380" s="24">
        <v>378</v>
      </c>
      <c r="H380" s="24">
        <v>7.9314911134492041</v>
      </c>
      <c r="I380" s="24" cm="1">
        <f t="array" aca="1" ref="I380" ca="1">INDIRECT(ADDRESS(($E$2+1-G380)+2,8))</f>
        <v>10.782342180692623</v>
      </c>
      <c r="J380" s="24">
        <f t="shared" si="15"/>
        <v>0.17270724307999541</v>
      </c>
      <c r="K380" s="24">
        <f t="shared" ca="1" si="16"/>
        <v>0.82583983569747965</v>
      </c>
      <c r="L380" s="24">
        <f t="shared" ca="1" si="17"/>
        <v>-1.2258909366113446</v>
      </c>
    </row>
    <row r="381" spans="2:12" x14ac:dyDescent="0.25">
      <c r="B381" s="24">
        <v>11.365109762034532</v>
      </c>
      <c r="G381" s="24">
        <v>379</v>
      </c>
      <c r="H381" s="24">
        <v>7.9320304880202341</v>
      </c>
      <c r="I381" s="24" cm="1">
        <f t="array" aca="1" ref="I381" ca="1">INDIRECT(ADDRESS(($E$2+1-G381)+2,8))</f>
        <v>10.775841507444387</v>
      </c>
      <c r="J381" s="24">
        <f t="shared" si="15"/>
        <v>0.17278441332185074</v>
      </c>
      <c r="K381" s="24">
        <f t="shared" ca="1" si="16"/>
        <v>0.82450977805608494</v>
      </c>
      <c r="L381" s="24">
        <f t="shared" ca="1" si="17"/>
        <v>-1.2263128421556135</v>
      </c>
    </row>
    <row r="382" spans="2:12" x14ac:dyDescent="0.25">
      <c r="B382" s="24">
        <v>10.676847917365219</v>
      </c>
      <c r="G382" s="24">
        <v>380</v>
      </c>
      <c r="H382" s="24">
        <v>7.9353037729376155</v>
      </c>
      <c r="I382" s="24" cm="1">
        <f t="array" aca="1" ref="I382" ca="1">INDIRECT(ADDRESS(($E$2+1-G382)+2,8))</f>
        <v>10.773166599088826</v>
      </c>
      <c r="J382" s="24">
        <f t="shared" si="15"/>
        <v>0.17325328123208766</v>
      </c>
      <c r="K382" s="24">
        <f t="shared" ca="1" si="16"/>
        <v>0.82396099899231956</v>
      </c>
      <c r="L382" s="24">
        <f t="shared" ca="1" si="17"/>
        <v>-1.2275015124964703</v>
      </c>
    </row>
    <row r="383" spans="2:12" x14ac:dyDescent="0.25">
      <c r="B383" s="24">
        <v>8.8747921582857057</v>
      </c>
      <c r="G383" s="24">
        <v>381</v>
      </c>
      <c r="H383" s="24">
        <v>7.9536705071138929</v>
      </c>
      <c r="I383" s="24" cm="1">
        <f t="array" aca="1" ref="I383" ca="1">INDIRECT(ADDRESS(($E$2+1-G383)+2,8))</f>
        <v>10.767163162111935</v>
      </c>
      <c r="J383" s="24">
        <f t="shared" si="15"/>
        <v>0.17590160848883066</v>
      </c>
      <c r="K383" s="24">
        <f t="shared" ca="1" si="16"/>
        <v>0.82272620426333087</v>
      </c>
      <c r="L383" s="24">
        <f t="shared" ca="1" si="17"/>
        <v>-1.2229214832620672</v>
      </c>
    </row>
    <row r="384" spans="2:12" x14ac:dyDescent="0.25">
      <c r="B384" s="24">
        <v>11.528878457609917</v>
      </c>
      <c r="G384" s="24">
        <v>382</v>
      </c>
      <c r="H384" s="24">
        <v>7.9539097367454499</v>
      </c>
      <c r="I384" s="24" cm="1">
        <f t="array" aca="1" ref="I384" ca="1">INDIRECT(ADDRESS(($E$2+1-G384)+2,8))</f>
        <v>10.763303392607693</v>
      </c>
      <c r="J384" s="24">
        <f t="shared" si="15"/>
        <v>0.17593629924525134</v>
      </c>
      <c r="K384" s="24">
        <f t="shared" ca="1" si="16"/>
        <v>0.82193003291247368</v>
      </c>
      <c r="L384" s="24">
        <f t="shared" ca="1" si="17"/>
        <v>-1.2244813576022942</v>
      </c>
    </row>
    <row r="385" spans="2:12" x14ac:dyDescent="0.25">
      <c r="B385" s="24">
        <v>9.2436444839764214</v>
      </c>
      <c r="G385" s="24">
        <v>383</v>
      </c>
      <c r="H385" s="24">
        <v>7.9539643898693519</v>
      </c>
      <c r="I385" s="24" cm="1">
        <f t="array" aca="1" ref="I385" ca="1">INDIRECT(ADDRESS(($E$2+1-G385)+2,8))</f>
        <v>10.762595031409415</v>
      </c>
      <c r="J385" s="24">
        <f t="shared" si="15"/>
        <v>0.17594422521795205</v>
      </c>
      <c r="K385" s="24">
        <f t="shared" ca="1" si="16"/>
        <v>0.82178372208121375</v>
      </c>
      <c r="L385" s="24">
        <f t="shared" ca="1" si="17"/>
        <v>-1.2273838871429592</v>
      </c>
    </row>
    <row r="386" spans="2:12" x14ac:dyDescent="0.25">
      <c r="B386" s="24">
        <v>9.4691906118622864</v>
      </c>
      <c r="G386" s="24">
        <v>384</v>
      </c>
      <c r="H386" s="24">
        <v>7.955699592928001</v>
      </c>
      <c r="I386" s="24" cm="1">
        <f t="array" aca="1" ref="I386" ca="1">INDIRECT(ADDRESS(($E$2+1-G386)+2,8))</f>
        <v>10.761213655434698</v>
      </c>
      <c r="J386" s="24">
        <f t="shared" si="15"/>
        <v>0.17619600685376424</v>
      </c>
      <c r="K386" s="24">
        <f t="shared" ca="1" si="16"/>
        <v>0.8214982282350981</v>
      </c>
      <c r="L386" s="24">
        <f t="shared" ca="1" si="17"/>
        <v>-1.2295155652776555</v>
      </c>
    </row>
    <row r="387" spans="2:12" x14ac:dyDescent="0.25">
      <c r="B387" s="24">
        <v>10.995186832628365</v>
      </c>
      <c r="G387" s="24">
        <v>385</v>
      </c>
      <c r="H387" s="24">
        <v>7.9600870083412048</v>
      </c>
      <c r="I387" s="24" cm="1">
        <f t="array" aca="1" ref="I387" ca="1">INDIRECT(ADDRESS(($E$2+1-G387)+2,8))</f>
        <v>10.760781624769677</v>
      </c>
      <c r="J387" s="24">
        <f t="shared" si="15"/>
        <v>0.17683381454371724</v>
      </c>
      <c r="K387" s="24">
        <f t="shared" ca="1" si="16"/>
        <v>0.82140889202747225</v>
      </c>
      <c r="L387" s="24">
        <f t="shared" ca="1" si="17"/>
        <v>-1.2312556951292379</v>
      </c>
    </row>
    <row r="388" spans="2:12" x14ac:dyDescent="0.25">
      <c r="B388" s="24">
        <v>10.166595176181033</v>
      </c>
      <c r="G388" s="24">
        <v>386</v>
      </c>
      <c r="H388" s="24">
        <v>7.9617117246130009</v>
      </c>
      <c r="I388" s="24" cm="1">
        <f t="array" aca="1" ref="I388" ca="1">INDIRECT(ADDRESS(($E$2+1-G388)+2,8))</f>
        <v>10.76051626049601</v>
      </c>
      <c r="J388" s="24">
        <f t="shared" ref="J388:J451" si="18">_xlfn.WEIBULL.DIST(H388,$E$5,$E$6,TRUE)</f>
        <v>0.17707043385751489</v>
      </c>
      <c r="K388" s="24">
        <f t="shared" ref="K388:K451" ca="1" si="19">_xlfn.WEIBULL.DIST(I388,$E$5,$E$6,TRUE)</f>
        <v>0.82135400837121941</v>
      </c>
      <c r="L388" s="24">
        <f t="shared" ref="L388:L451" ca="1" si="20">((2*G388-1)/$E$2)*(LN(J388)+LN(1-K388))</f>
        <v>-1.233870395178672</v>
      </c>
    </row>
    <row r="389" spans="2:12" x14ac:dyDescent="0.25">
      <c r="B389" s="24">
        <v>10.555791953469097</v>
      </c>
      <c r="G389" s="24">
        <v>387</v>
      </c>
      <c r="H389" s="24">
        <v>7.9689267166450959</v>
      </c>
      <c r="I389" s="24" cm="1">
        <f t="array" aca="1" ref="I389" ca="1">INDIRECT(ADDRESS(($E$2+1-G389)+2,8))</f>
        <v>10.754963800622381</v>
      </c>
      <c r="J389" s="24">
        <f t="shared" si="18"/>
        <v>0.17812402229731655</v>
      </c>
      <c r="K389" s="24">
        <f t="shared" ca="1" si="19"/>
        <v>0.82020369692510631</v>
      </c>
      <c r="L389" s="24">
        <f t="shared" ca="1" si="20"/>
        <v>-1.232646982387247</v>
      </c>
    </row>
    <row r="390" spans="2:12" x14ac:dyDescent="0.25">
      <c r="B390" s="24">
        <v>11.512127810274285</v>
      </c>
      <c r="G390" s="24">
        <v>388</v>
      </c>
      <c r="H390" s="24">
        <v>7.9692609402380299</v>
      </c>
      <c r="I390" s="24" cm="1">
        <f t="array" aca="1" ref="I390" ca="1">INDIRECT(ADDRESS(($E$2+1-G390)+2,8))</f>
        <v>10.753037211230366</v>
      </c>
      <c r="J390" s="24">
        <f t="shared" si="18"/>
        <v>0.17817293967909587</v>
      </c>
      <c r="K390" s="24">
        <f t="shared" ca="1" si="19"/>
        <v>0.81980370294588323</v>
      </c>
      <c r="L390" s="24">
        <f t="shared" ca="1" si="20"/>
        <v>-1.2349395560629817</v>
      </c>
    </row>
    <row r="391" spans="2:12" x14ac:dyDescent="0.25">
      <c r="B391" s="24">
        <v>10.831445864131119</v>
      </c>
      <c r="G391" s="24">
        <v>389</v>
      </c>
      <c r="H391" s="24">
        <v>7.9732998543318452</v>
      </c>
      <c r="I391" s="24" cm="1">
        <f t="array" aca="1" ref="I391" ca="1">INDIRECT(ADDRESS(($E$2+1-G391)+2,8))</f>
        <v>10.749135158811436</v>
      </c>
      <c r="J391" s="24">
        <f t="shared" si="18"/>
        <v>0.17876486129308433</v>
      </c>
      <c r="K391" s="24">
        <f t="shared" ca="1" si="19"/>
        <v>0.81899221471843597</v>
      </c>
      <c r="L391" s="24">
        <f t="shared" ca="1" si="20"/>
        <v>-1.235314493008649</v>
      </c>
    </row>
    <row r="392" spans="2:12" x14ac:dyDescent="0.25">
      <c r="B392" s="24">
        <v>8.961869614838454</v>
      </c>
      <c r="G392" s="24">
        <v>390</v>
      </c>
      <c r="H392" s="24">
        <v>7.9752878434435122</v>
      </c>
      <c r="I392" s="24" cm="1">
        <f t="array" aca="1" ref="I392" ca="1">INDIRECT(ADDRESS(($E$2+1-G392)+2,8))</f>
        <v>10.740663675503066</v>
      </c>
      <c r="J392" s="24">
        <f t="shared" si="18"/>
        <v>0.17905674042658667</v>
      </c>
      <c r="K392" s="24">
        <f t="shared" ca="1" si="19"/>
        <v>0.81722423095063534</v>
      </c>
      <c r="L392" s="24">
        <f t="shared" ca="1" si="20"/>
        <v>-1.2343965127917174</v>
      </c>
    </row>
    <row r="393" spans="2:12" x14ac:dyDescent="0.25">
      <c r="B393" s="24">
        <v>10.411414828069429</v>
      </c>
      <c r="G393" s="24">
        <v>391</v>
      </c>
      <c r="H393" s="24">
        <v>7.9779103855163749</v>
      </c>
      <c r="I393" s="24" cm="1">
        <f t="array" aca="1" ref="I393" ca="1">INDIRECT(ADDRESS(($E$2+1-G393)+2,8))</f>
        <v>10.738445029119873</v>
      </c>
      <c r="J393" s="24">
        <f t="shared" si="18"/>
        <v>0.17944232072934679</v>
      </c>
      <c r="K393" s="24">
        <f t="shared" ca="1" si="19"/>
        <v>0.81675980157761663</v>
      </c>
      <c r="L393" s="24">
        <f t="shared" ca="1" si="20"/>
        <v>-1.2358687615641506</v>
      </c>
    </row>
    <row r="394" spans="2:12" x14ac:dyDescent="0.25">
      <c r="B394" s="24">
        <v>6.1499593213587476</v>
      </c>
      <c r="G394" s="24">
        <v>392</v>
      </c>
      <c r="H394" s="24">
        <v>7.984956556139525</v>
      </c>
      <c r="I394" s="24" cm="1">
        <f t="array" aca="1" ref="I394" ca="1">INDIRECT(ADDRESS(($E$2+1-G394)+2,8))</f>
        <v>10.734843991777419</v>
      </c>
      <c r="J394" s="24">
        <f t="shared" si="18"/>
        <v>0.18048130522182088</v>
      </c>
      <c r="K394" s="24">
        <f t="shared" ca="1" si="19"/>
        <v>0.8160047618171693</v>
      </c>
      <c r="L394" s="24">
        <f t="shared" ca="1" si="20"/>
        <v>-1.2354468187035135</v>
      </c>
    </row>
    <row r="395" spans="2:12" x14ac:dyDescent="0.25">
      <c r="B395" s="24">
        <v>10.763303392607693</v>
      </c>
      <c r="G395" s="24">
        <v>393</v>
      </c>
      <c r="H395" s="24">
        <v>7.988789776029309</v>
      </c>
      <c r="I395" s="24" cm="1">
        <f t="array" aca="1" ref="I395" ca="1">INDIRECT(ADDRESS(($E$2+1-G395)+2,8))</f>
        <v>10.734699787817688</v>
      </c>
      <c r="J395" s="24">
        <f t="shared" si="18"/>
        <v>0.18104837736634199</v>
      </c>
      <c r="K395" s="24">
        <f t="shared" ca="1" si="19"/>
        <v>0.81597449439536296</v>
      </c>
      <c r="L395" s="24">
        <f t="shared" ca="1" si="20"/>
        <v>-1.2374015088966683</v>
      </c>
    </row>
    <row r="396" spans="2:12" x14ac:dyDescent="0.25">
      <c r="B396" s="24">
        <v>12.343303271012809</v>
      </c>
      <c r="G396" s="24">
        <v>394</v>
      </c>
      <c r="H396" s="24">
        <v>7.9893321401770976</v>
      </c>
      <c r="I396" s="24" cm="1">
        <f t="array" aca="1" ref="I396" ca="1">INDIRECT(ADDRESS(($E$2+1-G396)+2,8))</f>
        <v>10.732002423098734</v>
      </c>
      <c r="J396" s="24">
        <f t="shared" si="18"/>
        <v>0.18112871800248959</v>
      </c>
      <c r="K396" s="24">
        <f t="shared" ca="1" si="19"/>
        <v>0.8154078859126328</v>
      </c>
      <c r="L396" s="24">
        <f t="shared" ca="1" si="20"/>
        <v>-1.2392711863090002</v>
      </c>
    </row>
    <row r="397" spans="2:12" x14ac:dyDescent="0.25">
      <c r="B397" s="24">
        <v>8.8902073969747022</v>
      </c>
      <c r="G397" s="24">
        <v>395</v>
      </c>
      <c r="H397" s="24">
        <v>7.9894682497194989</v>
      </c>
      <c r="I397" s="24" cm="1">
        <f t="array" aca="1" ref="I397" ca="1">INDIRECT(ADDRESS(($E$2+1-G397)+2,8))</f>
        <v>10.731164338459786</v>
      </c>
      <c r="J397" s="24">
        <f t="shared" si="18"/>
        <v>0.18114888406761623</v>
      </c>
      <c r="K397" s="24">
        <f t="shared" ca="1" si="19"/>
        <v>0.81523166398105018</v>
      </c>
      <c r="L397" s="24">
        <f t="shared" ca="1" si="20"/>
        <v>-1.2420309662353812</v>
      </c>
    </row>
    <row r="398" spans="2:12" x14ac:dyDescent="0.25">
      <c r="B398" s="24">
        <v>9.2706468347780042</v>
      </c>
      <c r="G398" s="24">
        <v>396</v>
      </c>
      <c r="H398" s="24">
        <v>7.9950019265293317</v>
      </c>
      <c r="I398" s="24" cm="1">
        <f t="array" aca="1" ref="I398" ca="1">INDIRECT(ADDRESS(($E$2+1-G398)+2,8))</f>
        <v>10.730752328448707</v>
      </c>
      <c r="J398" s="24">
        <f t="shared" si="18"/>
        <v>0.18197015011857456</v>
      </c>
      <c r="K398" s="24">
        <f t="shared" ca="1" si="19"/>
        <v>0.8151450014886229</v>
      </c>
      <c r="L398" s="24">
        <f t="shared" ca="1" si="20"/>
        <v>-1.2433494297887495</v>
      </c>
    </row>
    <row r="399" spans="2:12" x14ac:dyDescent="0.25">
      <c r="B399" s="24">
        <v>6.7017644620006491</v>
      </c>
      <c r="G399" s="24">
        <v>397</v>
      </c>
      <c r="H399" s="24">
        <v>7.9966029538582077</v>
      </c>
      <c r="I399" s="24" cm="1">
        <f t="array" aca="1" ref="I399" ca="1">INDIRECT(ADDRESS(($E$2+1-G399)+2,8))</f>
        <v>10.730215896345998</v>
      </c>
      <c r="J399" s="24">
        <f t="shared" si="18"/>
        <v>0.18220826993030542</v>
      </c>
      <c r="K399" s="24">
        <f t="shared" ca="1" si="19"/>
        <v>0.81503213814937225</v>
      </c>
      <c r="L399" s="24">
        <f t="shared" ca="1" si="20"/>
        <v>-1.2457883359705417</v>
      </c>
    </row>
    <row r="400" spans="2:12" x14ac:dyDescent="0.25">
      <c r="B400" s="24">
        <v>10.493637152896845</v>
      </c>
      <c r="G400" s="24">
        <v>398</v>
      </c>
      <c r="H400" s="24">
        <v>7.9973534645750721</v>
      </c>
      <c r="I400" s="24" cm="1">
        <f t="array" aca="1" ref="I400" ca="1">INDIRECT(ADDRESS(($E$2+1-G400)+2,8))</f>
        <v>10.729926680751149</v>
      </c>
      <c r="J400" s="24">
        <f t="shared" si="18"/>
        <v>0.18231997138879474</v>
      </c>
      <c r="K400" s="24">
        <f t="shared" ca="1" si="19"/>
        <v>0.81497127426549998</v>
      </c>
      <c r="L400" s="24">
        <f t="shared" ca="1" si="20"/>
        <v>-1.2485833238826622</v>
      </c>
    </row>
    <row r="401" spans="2:12" x14ac:dyDescent="0.25">
      <c r="B401" s="24">
        <v>4.7650705043767783</v>
      </c>
      <c r="G401" s="24">
        <v>399</v>
      </c>
      <c r="H401" s="24">
        <v>8.0053868171868316</v>
      </c>
      <c r="I401" s="24" cm="1">
        <f t="array" aca="1" ref="I401" ca="1">INDIRECT(ADDRESS(($E$2+1-G401)+2,8))</f>
        <v>10.725607980415266</v>
      </c>
      <c r="J401" s="24">
        <f t="shared" si="18"/>
        <v>0.18351874601368037</v>
      </c>
      <c r="K401" s="24">
        <f t="shared" ca="1" si="19"/>
        <v>0.8140612625093574</v>
      </c>
      <c r="L401" s="24">
        <f t="shared" ca="1" si="20"/>
        <v>-1.2474920573200758</v>
      </c>
    </row>
    <row r="402" spans="2:12" x14ac:dyDescent="0.25">
      <c r="B402" s="24">
        <v>11.821631388128884</v>
      </c>
      <c r="G402" s="24">
        <v>400</v>
      </c>
      <c r="H402" s="24">
        <v>8.0095928012845068</v>
      </c>
      <c r="I402" s="24" cm="1">
        <f t="array" aca="1" ref="I402" ca="1">INDIRECT(ADDRESS(($E$2+1-G402)+2,8))</f>
        <v>10.724521278712789</v>
      </c>
      <c r="J402" s="24">
        <f t="shared" si="18"/>
        <v>0.18414867478778332</v>
      </c>
      <c r="K402" s="24">
        <f t="shared" ca="1" si="19"/>
        <v>0.81383193578431656</v>
      </c>
      <c r="L402" s="24">
        <f t="shared" ca="1" si="20"/>
        <v>-1.2488974524888836</v>
      </c>
    </row>
    <row r="403" spans="2:12" x14ac:dyDescent="0.25">
      <c r="B403" s="24">
        <v>8.9384253427608247</v>
      </c>
      <c r="G403" s="24">
        <v>401</v>
      </c>
      <c r="H403" s="24">
        <v>8.0135639479853467</v>
      </c>
      <c r="I403" s="24" cm="1">
        <f t="array" aca="1" ref="I403" ca="1">INDIRECT(ADDRESS(($E$2+1-G403)+2,8))</f>
        <v>10.723766800402148</v>
      </c>
      <c r="J403" s="24">
        <f t="shared" si="18"/>
        <v>0.18474487937984413</v>
      </c>
      <c r="K403" s="24">
        <f t="shared" ca="1" si="19"/>
        <v>0.81367263714745985</v>
      </c>
      <c r="L403" s="24">
        <f t="shared" ca="1" si="20"/>
        <v>-1.250506342884707</v>
      </c>
    </row>
    <row r="404" spans="2:12" x14ac:dyDescent="0.25">
      <c r="B404" s="24">
        <v>11.676900372914625</v>
      </c>
      <c r="G404" s="24">
        <v>402</v>
      </c>
      <c r="H404" s="24">
        <v>8.0180315307686669</v>
      </c>
      <c r="I404" s="24" cm="1">
        <f t="array" aca="1" ref="I404" ca="1">INDIRECT(ADDRESS(($E$2+1-G404)+2,8))</f>
        <v>10.723755724109871</v>
      </c>
      <c r="J404" s="24">
        <f t="shared" si="18"/>
        <v>0.18541729766064477</v>
      </c>
      <c r="K404" s="24">
        <f t="shared" ca="1" si="19"/>
        <v>0.81367029803278135</v>
      </c>
      <c r="L404" s="24">
        <f t="shared" ca="1" si="20"/>
        <v>-1.2522721423442735</v>
      </c>
    </row>
    <row r="405" spans="2:12" x14ac:dyDescent="0.25">
      <c r="B405" s="24">
        <v>9.1323870051800178</v>
      </c>
      <c r="G405" s="24">
        <v>403</v>
      </c>
      <c r="H405" s="24">
        <v>8.0186426324617486</v>
      </c>
      <c r="I405" s="24" cm="1">
        <f t="array" aca="1" ref="I405" ca="1">INDIRECT(ADDRESS(($E$2+1-G405)+2,8))</f>
        <v>10.723025598536655</v>
      </c>
      <c r="J405" s="24">
        <f t="shared" si="18"/>
        <v>0.18550941342297875</v>
      </c>
      <c r="K405" s="24">
        <f t="shared" ca="1" si="19"/>
        <v>0.81351607703715922</v>
      </c>
      <c r="L405" s="24">
        <f t="shared" ca="1" si="20"/>
        <v>-1.2548972285247988</v>
      </c>
    </row>
    <row r="406" spans="2:12" x14ac:dyDescent="0.25">
      <c r="B406" s="24">
        <v>9.7577545789787177</v>
      </c>
      <c r="G406" s="24">
        <v>404</v>
      </c>
      <c r="H406" s="24">
        <v>8.0222806650854412</v>
      </c>
      <c r="I406" s="24" cm="1">
        <f t="array" aca="1" ref="I406" ca="1">INDIRECT(ADDRESS(($E$2+1-G406)+2,8))</f>
        <v>10.722638134443173</v>
      </c>
      <c r="J406" s="24">
        <f t="shared" si="18"/>
        <v>0.18605849061135349</v>
      </c>
      <c r="K406" s="24">
        <f t="shared" ca="1" si="19"/>
        <v>0.8134342095840793</v>
      </c>
      <c r="L406" s="24">
        <f t="shared" ca="1" si="20"/>
        <v>-1.2567456351795512</v>
      </c>
    </row>
    <row r="407" spans="2:12" x14ac:dyDescent="0.25">
      <c r="B407" s="24">
        <v>9.5959499875522134</v>
      </c>
      <c r="G407" s="24">
        <v>405</v>
      </c>
      <c r="H407" s="24">
        <v>8.0234750452550578</v>
      </c>
      <c r="I407" s="24" cm="1">
        <f t="array" aca="1" ref="I407" ca="1">INDIRECT(ADDRESS(($E$2+1-G407)+2,8))</f>
        <v>10.721642750372609</v>
      </c>
      <c r="J407" s="24">
        <f t="shared" si="18"/>
        <v>0.1862390126025025</v>
      </c>
      <c r="K407" s="24">
        <f t="shared" ca="1" si="19"/>
        <v>0.81322381429572332</v>
      </c>
      <c r="L407" s="24">
        <f t="shared" ca="1" si="20"/>
        <v>-1.2590741651520074</v>
      </c>
    </row>
    <row r="408" spans="2:12" x14ac:dyDescent="0.25">
      <c r="B408" s="24">
        <v>10.495821978467792</v>
      </c>
      <c r="G408" s="24">
        <v>406</v>
      </c>
      <c r="H408" s="24">
        <v>8.0252781623707587</v>
      </c>
      <c r="I408" s="24" cm="1">
        <f t="array" aca="1" ref="I408" ca="1">INDIRECT(ADDRESS(($E$2+1-G408)+2,8))</f>
        <v>10.72048721600491</v>
      </c>
      <c r="J408" s="24">
        <f t="shared" si="18"/>
        <v>0.18651178235112834</v>
      </c>
      <c r="K408" s="24">
        <f t="shared" ca="1" si="19"/>
        <v>0.8129794232236992</v>
      </c>
      <c r="L408" s="24">
        <f t="shared" ca="1" si="20"/>
        <v>-1.2611453988084513</v>
      </c>
    </row>
    <row r="409" spans="2:12" x14ac:dyDescent="0.25">
      <c r="B409" s="24">
        <v>7.2009509710447164</v>
      </c>
      <c r="G409" s="24">
        <v>407</v>
      </c>
      <c r="H409" s="24">
        <v>8.027288741591887</v>
      </c>
      <c r="I409" s="24" cm="1">
        <f t="array" aca="1" ref="I409" ca="1">INDIRECT(ADDRESS(($E$2+1-G409)+2,8))</f>
        <v>10.718990316711904</v>
      </c>
      <c r="J409" s="24">
        <f t="shared" si="18"/>
        <v>0.1868162790665234</v>
      </c>
      <c r="K409" s="24">
        <f t="shared" ca="1" si="19"/>
        <v>0.81266260390186629</v>
      </c>
      <c r="L409" s="24">
        <f t="shared" ca="1" si="20"/>
        <v>-1.2630032760860121</v>
      </c>
    </row>
    <row r="410" spans="2:12" x14ac:dyDescent="0.25">
      <c r="B410" s="24">
        <v>7.7357159884680193</v>
      </c>
      <c r="G410" s="24">
        <v>408</v>
      </c>
      <c r="H410" s="24">
        <v>8.0301410801303845</v>
      </c>
      <c r="I410" s="24" cm="1">
        <f t="array" aca="1" ref="I410" ca="1">INDIRECT(ADDRESS(($E$2+1-G410)+2,8))</f>
        <v>10.716708496233965</v>
      </c>
      <c r="J410" s="24">
        <f t="shared" si="18"/>
        <v>0.18724887823047115</v>
      </c>
      <c r="K410" s="24">
        <f t="shared" ca="1" si="19"/>
        <v>0.81217915492605453</v>
      </c>
      <c r="L410" s="24">
        <f t="shared" ca="1" si="20"/>
        <v>-1.2642634134475816</v>
      </c>
    </row>
    <row r="411" spans="2:12" x14ac:dyDescent="0.25">
      <c r="B411" s="24">
        <v>10.075108438574787</v>
      </c>
      <c r="G411" s="24">
        <v>409</v>
      </c>
      <c r="H411" s="24">
        <v>8.0345728817101882</v>
      </c>
      <c r="I411" s="24" cm="1">
        <f t="array" aca="1" ref="I411" ca="1">INDIRECT(ADDRESS(($E$2+1-G411)+2,8))</f>
        <v>10.71313511005377</v>
      </c>
      <c r="J411" s="24">
        <f t="shared" si="18"/>
        <v>0.18792247070598406</v>
      </c>
      <c r="K411" s="24">
        <f t="shared" ca="1" si="19"/>
        <v>0.81142084916452317</v>
      </c>
      <c r="L411" s="24">
        <f t="shared" ca="1" si="20"/>
        <v>-1.2644809905804766</v>
      </c>
    </row>
    <row r="412" spans="2:12" x14ac:dyDescent="0.25">
      <c r="B412" s="24">
        <v>6.8337379611032247</v>
      </c>
      <c r="G412" s="24">
        <v>410</v>
      </c>
      <c r="H412" s="24">
        <v>8.0366489127864487</v>
      </c>
      <c r="I412" s="24" cm="1">
        <f t="array" aca="1" ref="I412" ca="1">INDIRECT(ADDRESS(($E$2+1-G412)+2,8))</f>
        <v>10.712842745650708</v>
      </c>
      <c r="J412" s="24">
        <f t="shared" si="18"/>
        <v>0.18823861292297944</v>
      </c>
      <c r="K412" s="24">
        <f t="shared" ca="1" si="19"/>
        <v>0.81135874130137153</v>
      </c>
      <c r="L412" s="24">
        <f t="shared" ca="1" si="20"/>
        <v>-1.2668135156480351</v>
      </c>
    </row>
    <row r="413" spans="2:12" x14ac:dyDescent="0.25">
      <c r="B413" s="24">
        <v>8.5458479838017922</v>
      </c>
      <c r="G413" s="24">
        <v>411</v>
      </c>
      <c r="H413" s="24">
        <v>8.0402732379963009</v>
      </c>
      <c r="I413" s="24" cm="1">
        <f t="array" aca="1" ref="I413" ca="1">INDIRECT(ADDRESS(($E$2+1-G413)+2,8))</f>
        <v>10.712094582575576</v>
      </c>
      <c r="J413" s="24">
        <f t="shared" si="18"/>
        <v>0.18879145801508815</v>
      </c>
      <c r="K413" s="24">
        <f t="shared" ca="1" si="19"/>
        <v>0.81119976172592689</v>
      </c>
      <c r="L413" s="24">
        <f t="shared" ca="1" si="20"/>
        <v>-1.2684708828372739</v>
      </c>
    </row>
    <row r="414" spans="2:12" x14ac:dyDescent="0.25">
      <c r="B414" s="24">
        <v>9.9124833624792146</v>
      </c>
      <c r="G414" s="24">
        <v>412</v>
      </c>
      <c r="H414" s="24">
        <v>8.0423224027008544</v>
      </c>
      <c r="I414" s="24" cm="1">
        <f t="array" aca="1" ref="I414" ca="1">INDIRECT(ADDRESS(($E$2+1-G414)+2,8))</f>
        <v>10.711791763451908</v>
      </c>
      <c r="J414" s="24">
        <f t="shared" si="18"/>
        <v>0.18910455328649517</v>
      </c>
      <c r="K414" s="24">
        <f t="shared" ca="1" si="19"/>
        <v>0.81113539632363529</v>
      </c>
      <c r="L414" s="24">
        <f t="shared" ca="1" si="20"/>
        <v>-1.2707990016245796</v>
      </c>
    </row>
    <row r="415" spans="2:12" x14ac:dyDescent="0.25">
      <c r="B415" s="24">
        <v>7.8682407879184648</v>
      </c>
      <c r="G415" s="24">
        <v>413</v>
      </c>
      <c r="H415" s="24">
        <v>8.043442520604021</v>
      </c>
      <c r="I415" s="24" cm="1">
        <f t="array" aca="1" ref="I415" ca="1">INDIRECT(ADDRESS(($E$2+1-G415)+2,8))</f>
        <v>10.708773174011215</v>
      </c>
      <c r="J415" s="24">
        <f t="shared" si="18"/>
        <v>0.18927585712091402</v>
      </c>
      <c r="K415" s="24">
        <f t="shared" ca="1" si="19"/>
        <v>0.81049320434347139</v>
      </c>
      <c r="L415" s="24">
        <f t="shared" ca="1" si="20"/>
        <v>-1.2722433422429207</v>
      </c>
    </row>
    <row r="416" spans="2:12" x14ac:dyDescent="0.25">
      <c r="B416" s="24">
        <v>9.7885881709248181</v>
      </c>
      <c r="G416" s="24">
        <v>414</v>
      </c>
      <c r="H416" s="24">
        <v>8.0450357839501869</v>
      </c>
      <c r="I416" s="24" cm="1">
        <f t="array" aca="1" ref="I416" ca="1">INDIRECT(ADDRESS(($E$2+1-G416)+2,8))</f>
        <v>10.707539343716341</v>
      </c>
      <c r="J416" s="24">
        <f t="shared" si="18"/>
        <v>0.18951971474507223</v>
      </c>
      <c r="K416" s="24">
        <f t="shared" ca="1" si="19"/>
        <v>0.81023040965605031</v>
      </c>
      <c r="L416" s="24">
        <f t="shared" ca="1" si="20"/>
        <v>-1.2743030882521476</v>
      </c>
    </row>
    <row r="417" spans="2:12" x14ac:dyDescent="0.25">
      <c r="B417" s="24">
        <v>11.568516885070213</v>
      </c>
      <c r="G417" s="24">
        <v>415</v>
      </c>
      <c r="H417" s="24">
        <v>8.0477758338074654</v>
      </c>
      <c r="I417" s="24" cm="1">
        <f t="array" aca="1" ref="I417" ca="1">INDIRECT(ADDRESS(($E$2+1-G417)+2,8))</f>
        <v>10.707232152899255</v>
      </c>
      <c r="J417" s="24">
        <f t="shared" si="18"/>
        <v>0.18993962694726249</v>
      </c>
      <c r="K417" s="24">
        <f t="shared" ca="1" si="19"/>
        <v>0.81016495352401041</v>
      </c>
      <c r="L417" s="24">
        <f t="shared" ca="1" si="20"/>
        <v>-1.2764021458778254</v>
      </c>
    </row>
    <row r="418" spans="2:12" x14ac:dyDescent="0.25">
      <c r="B418" s="24">
        <v>6.9186421769548678</v>
      </c>
      <c r="G418" s="24">
        <v>416</v>
      </c>
      <c r="H418" s="24">
        <v>8.053476156172831</v>
      </c>
      <c r="I418" s="24" cm="1">
        <f t="array" aca="1" ref="I418" ca="1">INDIRECT(ADDRESS(($E$2+1-G418)+2,8))</f>
        <v>10.705051629196948</v>
      </c>
      <c r="J418" s="24">
        <f t="shared" si="18"/>
        <v>0.19081536008233865</v>
      </c>
      <c r="K418" s="24">
        <f t="shared" ca="1" si="19"/>
        <v>0.80970001599008412</v>
      </c>
      <c r="L418" s="24">
        <f t="shared" ca="1" si="20"/>
        <v>-1.2767681962597883</v>
      </c>
    </row>
    <row r="419" spans="2:12" x14ac:dyDescent="0.25">
      <c r="B419" s="24">
        <v>9.3410683679743745</v>
      </c>
      <c r="G419" s="24">
        <v>417</v>
      </c>
      <c r="H419" s="24">
        <v>8.054742002546817</v>
      </c>
      <c r="I419" s="24" cm="1">
        <f t="array" aca="1" ref="I419" ca="1">INDIRECT(ADDRESS(($E$2+1-G419)+2,8))</f>
        <v>10.702863625982072</v>
      </c>
      <c r="J419" s="24">
        <f t="shared" si="18"/>
        <v>0.19101022645469826</v>
      </c>
      <c r="K419" s="24">
        <f t="shared" ca="1" si="19"/>
        <v>0.80923293426396059</v>
      </c>
      <c r="L419" s="24">
        <f t="shared" ca="1" si="20"/>
        <v>-1.2785007741935885</v>
      </c>
    </row>
    <row r="420" spans="2:12" x14ac:dyDescent="0.25">
      <c r="B420" s="24">
        <v>9.7613165556551582</v>
      </c>
      <c r="G420" s="24">
        <v>418</v>
      </c>
      <c r="H420" s="24">
        <v>8.0580246134677189</v>
      </c>
      <c r="I420" s="24" cm="1">
        <f t="array" aca="1" ref="I420" ca="1">INDIRECT(ADDRESS(($E$2+1-G420)+2,8))</f>
        <v>10.699677504173986</v>
      </c>
      <c r="J420" s="24">
        <f t="shared" si="18"/>
        <v>0.19151622766818527</v>
      </c>
      <c r="K420" s="24">
        <f t="shared" ca="1" si="19"/>
        <v>0.8085517979607203</v>
      </c>
      <c r="L420" s="24">
        <f t="shared" ca="1" si="20"/>
        <v>-1.2791676583282747</v>
      </c>
    </row>
    <row r="421" spans="2:12" x14ac:dyDescent="0.25">
      <c r="B421" s="24">
        <v>10.320528465105813</v>
      </c>
      <c r="G421" s="24">
        <v>419</v>
      </c>
      <c r="H421" s="24">
        <v>8.0659644789726226</v>
      </c>
      <c r="I421" s="24" cm="1">
        <f t="array" aca="1" ref="I421" ca="1">INDIRECT(ADDRESS(($E$2+1-G421)+2,8))</f>
        <v>10.697112804629402</v>
      </c>
      <c r="J421" s="24">
        <f t="shared" si="18"/>
        <v>0.19274413273978483</v>
      </c>
      <c r="K421" s="24">
        <f t="shared" ca="1" si="19"/>
        <v>0.80800266637067197</v>
      </c>
      <c r="L421" s="24">
        <f t="shared" ca="1" si="20"/>
        <v>-1.278641809293624</v>
      </c>
    </row>
    <row r="422" spans="2:12" x14ac:dyDescent="0.25">
      <c r="B422" s="24">
        <v>10.566304823437013</v>
      </c>
      <c r="G422" s="24">
        <v>420</v>
      </c>
      <c r="H422" s="24">
        <v>8.0660558682762122</v>
      </c>
      <c r="I422" s="24" cm="1">
        <f t="array" aca="1" ref="I422" ca="1">INDIRECT(ADDRESS(($E$2+1-G422)+2,8))</f>
        <v>10.696672840779719</v>
      </c>
      <c r="J422" s="24">
        <f t="shared" si="18"/>
        <v>0.1927582991771816</v>
      </c>
      <c r="K422" s="24">
        <f t="shared" ca="1" si="19"/>
        <v>0.80790838950956434</v>
      </c>
      <c r="L422" s="24">
        <f t="shared" ca="1" si="20"/>
        <v>-1.2814776726090025</v>
      </c>
    </row>
    <row r="423" spans="2:12" x14ac:dyDescent="0.25">
      <c r="B423" s="24">
        <v>9.3595631061510822</v>
      </c>
      <c r="G423" s="24">
        <v>421</v>
      </c>
      <c r="H423" s="24">
        <v>8.0672915188022589</v>
      </c>
      <c r="I423" s="24" cm="1">
        <f t="array" aca="1" ref="I423" ca="1">INDIRECT(ADDRESS(($E$2+1-G423)+2,8))</f>
        <v>10.69590598454808</v>
      </c>
      <c r="J423" s="24">
        <f t="shared" si="18"/>
        <v>0.19294991363730768</v>
      </c>
      <c r="K423" s="24">
        <f t="shared" ca="1" si="19"/>
        <v>0.80774401226188863</v>
      </c>
      <c r="L423" s="24">
        <f t="shared" ca="1" si="20"/>
        <v>-1.2838118952729456</v>
      </c>
    </row>
    <row r="424" spans="2:12" x14ac:dyDescent="0.25">
      <c r="B424" s="24">
        <v>10.365451885961431</v>
      </c>
      <c r="G424" s="24">
        <v>422</v>
      </c>
      <c r="H424" s="24">
        <v>8.0743390023757708</v>
      </c>
      <c r="I424" s="24" cm="1">
        <f t="array" aca="1" ref="I424" ca="1">INDIRECT(ADDRESS(($E$2+1-G424)+2,8))</f>
        <v>10.695902738879298</v>
      </c>
      <c r="J424" s="24">
        <f t="shared" si="18"/>
        <v>0.19404540819111729</v>
      </c>
      <c r="K424" s="24">
        <f t="shared" ca="1" si="19"/>
        <v>0.80774331640328301</v>
      </c>
      <c r="L424" s="24">
        <f t="shared" ca="1" si="20"/>
        <v>-1.2846519152088516</v>
      </c>
    </row>
    <row r="425" spans="2:12" x14ac:dyDescent="0.25">
      <c r="B425" s="24">
        <v>6.8344059702122966</v>
      </c>
      <c r="G425" s="24">
        <v>423</v>
      </c>
      <c r="H425" s="24">
        <v>8.0755219919460686</v>
      </c>
      <c r="I425" s="24" cm="1">
        <f t="array" aca="1" ref="I425" ca="1">INDIRECT(ADDRESS(($E$2+1-G425)+2,8))</f>
        <v>10.695458168120764</v>
      </c>
      <c r="J425" s="24">
        <f t="shared" si="18"/>
        <v>0.19422973648256653</v>
      </c>
      <c r="K425" s="24">
        <f t="shared" ca="1" si="19"/>
        <v>0.80764799082327743</v>
      </c>
      <c r="L425" s="24">
        <f t="shared" ca="1" si="20"/>
        <v>-1.2871338437261444</v>
      </c>
    </row>
    <row r="426" spans="2:12" x14ac:dyDescent="0.25">
      <c r="B426" s="24">
        <v>7.7654625882392878</v>
      </c>
      <c r="G426" s="24">
        <v>424</v>
      </c>
      <c r="H426" s="24">
        <v>8.0783461703113737</v>
      </c>
      <c r="I426" s="24" cm="1">
        <f t="array" aca="1" ref="I426" ca="1">INDIRECT(ADDRESS(($E$2+1-G426)+2,8))</f>
        <v>10.694285635971198</v>
      </c>
      <c r="J426" s="24">
        <f t="shared" si="18"/>
        <v>0.19467029791761062</v>
      </c>
      <c r="K426" s="24">
        <f t="shared" ca="1" si="19"/>
        <v>0.80739646643879237</v>
      </c>
      <c r="L426" s="24">
        <f t="shared" ca="1" si="20"/>
        <v>-1.2887781518542907</v>
      </c>
    </row>
    <row r="427" spans="2:12" x14ac:dyDescent="0.25">
      <c r="B427" s="24">
        <v>12.091454610701735</v>
      </c>
      <c r="G427" s="24">
        <v>425</v>
      </c>
      <c r="H427" s="24">
        <v>8.0783564260175034</v>
      </c>
      <c r="I427" s="24" cm="1">
        <f t="array" aca="1" ref="I427" ca="1">INDIRECT(ADDRESS(($E$2+1-G427)+2,8))</f>
        <v>10.693711596779281</v>
      </c>
      <c r="J427" s="24">
        <f t="shared" si="18"/>
        <v>0.19467189908093074</v>
      </c>
      <c r="K427" s="24">
        <f t="shared" ca="1" si="19"/>
        <v>0.80727326993043957</v>
      </c>
      <c r="L427" s="24">
        <f t="shared" ca="1" si="20"/>
        <v>-1.2915665099681302</v>
      </c>
    </row>
    <row r="428" spans="2:12" x14ac:dyDescent="0.25">
      <c r="B428" s="24">
        <v>11.405959796229126</v>
      </c>
      <c r="G428" s="24">
        <v>426</v>
      </c>
      <c r="H428" s="24">
        <v>8.0785701980188982</v>
      </c>
      <c r="I428" s="24" cm="1">
        <f t="array" aca="1" ref="I428" ca="1">INDIRECT(ADDRESS(($E$2+1-G428)+2,8))</f>
        <v>10.68485069911943</v>
      </c>
      <c r="J428" s="24">
        <f t="shared" si="18"/>
        <v>0.19470527621124531</v>
      </c>
      <c r="K428" s="24">
        <f t="shared" ca="1" si="19"/>
        <v>0.80536685027648391</v>
      </c>
      <c r="L428" s="24">
        <f t="shared" ca="1" si="20"/>
        <v>-1.2906598211433469</v>
      </c>
    </row>
    <row r="429" spans="2:12" x14ac:dyDescent="0.25">
      <c r="B429" s="24">
        <v>7.4058333507029328</v>
      </c>
      <c r="G429" s="24">
        <v>427</v>
      </c>
      <c r="H429" s="24">
        <v>8.0821191300182864</v>
      </c>
      <c r="I429" s="24" cm="1">
        <f t="array" aca="1" ref="I429" ca="1">INDIRECT(ADDRESS(($E$2+1-G429)+2,8))</f>
        <v>10.676847917365219</v>
      </c>
      <c r="J429" s="24">
        <f t="shared" si="18"/>
        <v>0.19525998843389863</v>
      </c>
      <c r="K429" s="24">
        <f t="shared" ca="1" si="19"/>
        <v>0.8036374185636499</v>
      </c>
      <c r="L429" s="24">
        <f t="shared" ca="1" si="20"/>
        <v>-1.2890718449705978</v>
      </c>
    </row>
    <row r="430" spans="2:12" x14ac:dyDescent="0.25">
      <c r="B430" s="24">
        <v>9.8055255295377606</v>
      </c>
      <c r="G430" s="24">
        <v>428</v>
      </c>
      <c r="H430" s="24">
        <v>8.0870170538699533</v>
      </c>
      <c r="I430" s="24" cm="1">
        <f t="array" aca="1" ref="I430" ca="1">INDIRECT(ADDRESS(($E$2+1-G430)+2,8))</f>
        <v>10.664537492940219</v>
      </c>
      <c r="J430" s="24">
        <f t="shared" si="18"/>
        <v>0.19602742063495338</v>
      </c>
      <c r="K430" s="24">
        <f t="shared" ca="1" si="19"/>
        <v>0.80096305335203932</v>
      </c>
      <c r="L430" s="24">
        <f t="shared" ca="1" si="20"/>
        <v>-1.2851805075210556</v>
      </c>
    </row>
    <row r="431" spans="2:12" x14ac:dyDescent="0.25">
      <c r="B431" s="24">
        <v>10.142723876793127</v>
      </c>
      <c r="G431" s="24">
        <v>429</v>
      </c>
      <c r="H431" s="24">
        <v>8.0875745056191999</v>
      </c>
      <c r="I431" s="24" cm="1">
        <f t="array" aca="1" ref="I431" ca="1">INDIRECT(ADDRESS(($E$2+1-G431)+2,8))</f>
        <v>10.663266620336042</v>
      </c>
      <c r="J431" s="24">
        <f t="shared" si="18"/>
        <v>0.19611490238743381</v>
      </c>
      <c r="K431" s="24">
        <f t="shared" ca="1" si="19"/>
        <v>0.80068600101390019</v>
      </c>
      <c r="L431" s="24">
        <f t="shared" ca="1" si="20"/>
        <v>-1.2874571879701548</v>
      </c>
    </row>
    <row r="432" spans="2:12" x14ac:dyDescent="0.25">
      <c r="B432" s="24">
        <v>10.608771009102604</v>
      </c>
      <c r="G432" s="24">
        <v>430</v>
      </c>
      <c r="H432" s="24">
        <v>8.0903474209057755</v>
      </c>
      <c r="I432" s="24" cm="1">
        <f t="array" aca="1" ref="I432" ca="1">INDIRECT(ADDRESS(($E$2+1-G432)+2,8))</f>
        <v>10.661429407804725</v>
      </c>
      <c r="J432" s="24">
        <f t="shared" si="18"/>
        <v>0.19655047734674544</v>
      </c>
      <c r="K432" s="24">
        <f t="shared" ca="1" si="19"/>
        <v>0.80028516843840158</v>
      </c>
      <c r="L432" s="24">
        <f t="shared" ca="1" si="20"/>
        <v>-1.2887789443660802</v>
      </c>
    </row>
    <row r="433" spans="2:12" x14ac:dyDescent="0.25">
      <c r="B433" s="24">
        <v>9.3555380383138438</v>
      </c>
      <c r="G433" s="24">
        <v>431</v>
      </c>
      <c r="H433" s="24">
        <v>8.0922105721855324</v>
      </c>
      <c r="I433" s="24" cm="1">
        <f t="array" aca="1" ref="I433" ca="1">INDIRECT(ADDRESS(($E$2+1-G433)+2,8))</f>
        <v>10.656565144057041</v>
      </c>
      <c r="J433" s="24">
        <f t="shared" si="18"/>
        <v>0.19684353506061814</v>
      </c>
      <c r="K433" s="24">
        <f t="shared" ca="1" si="19"/>
        <v>0.79922210442110209</v>
      </c>
      <c r="L433" s="24">
        <f t="shared" ca="1" si="20"/>
        <v>-1.2890670498341426</v>
      </c>
    </row>
    <row r="434" spans="2:12" x14ac:dyDescent="0.25">
      <c r="B434" s="24">
        <v>12.24074830529621</v>
      </c>
      <c r="G434" s="24">
        <v>432</v>
      </c>
      <c r="H434" s="24">
        <v>8.0923477076963941</v>
      </c>
      <c r="I434" s="24" cm="1">
        <f t="array" aca="1" ref="I434" ca="1">INDIRECT(ADDRESS(($E$2+1-G434)+2,8))</f>
        <v>10.653070049625711</v>
      </c>
      <c r="J434" s="24">
        <f t="shared" si="18"/>
        <v>0.19686511769678489</v>
      </c>
      <c r="K434" s="24">
        <f t="shared" ca="1" si="19"/>
        <v>0.79845665198492211</v>
      </c>
      <c r="L434" s="24">
        <f t="shared" ca="1" si="20"/>
        <v>-1.2904958322023525</v>
      </c>
    </row>
    <row r="435" spans="2:12" x14ac:dyDescent="0.25">
      <c r="B435" s="24">
        <v>11.377799095979551</v>
      </c>
      <c r="G435" s="24">
        <v>433</v>
      </c>
      <c r="H435" s="24">
        <v>8.0978182156090988</v>
      </c>
      <c r="I435" s="24" cm="1">
        <f t="array" aca="1" ref="I435" ca="1">INDIRECT(ADDRESS(($E$2+1-G435)+2,8))</f>
        <v>10.652793468327831</v>
      </c>
      <c r="J435" s="24">
        <f t="shared" si="18"/>
        <v>0.19772746303016078</v>
      </c>
      <c r="K435" s="24">
        <f t="shared" ca="1" si="19"/>
        <v>0.79839602106161733</v>
      </c>
      <c r="L435" s="24">
        <f t="shared" ca="1" si="20"/>
        <v>-1.2916140124978908</v>
      </c>
    </row>
    <row r="436" spans="2:12" x14ac:dyDescent="0.25">
      <c r="B436" s="24">
        <v>9.6744991297445253</v>
      </c>
      <c r="G436" s="24">
        <v>434</v>
      </c>
      <c r="H436" s="24">
        <v>8.1032150909149969</v>
      </c>
      <c r="I436" s="24" cm="1">
        <f t="array" aca="1" ref="I436" ca="1">INDIRECT(ADDRESS(($E$2+1-G436)+2,8))</f>
        <v>10.648787293973363</v>
      </c>
      <c r="J436" s="24">
        <f t="shared" si="18"/>
        <v>0.19858085413534923</v>
      </c>
      <c r="K436" s="24">
        <f t="shared" ca="1" si="19"/>
        <v>0.79751686170695946</v>
      </c>
      <c r="L436" s="24">
        <f t="shared" ca="1" si="20"/>
        <v>-1.2911219365122477</v>
      </c>
    </row>
    <row r="437" spans="2:12" x14ac:dyDescent="0.25">
      <c r="B437" s="24">
        <v>8.4494838964541259</v>
      </c>
      <c r="G437" s="24">
        <v>435</v>
      </c>
      <c r="H437" s="24">
        <v>8.1034206051894113</v>
      </c>
      <c r="I437" s="24" cm="1">
        <f t="array" aca="1" ref="I437" ca="1">INDIRECT(ADDRESS(($E$2+1-G437)+2,8))</f>
        <v>10.647966155705104</v>
      </c>
      <c r="J437" s="24">
        <f t="shared" si="18"/>
        <v>0.19861340357479457</v>
      </c>
      <c r="K437" s="24">
        <f t="shared" ca="1" si="19"/>
        <v>0.79733644433642714</v>
      </c>
      <c r="L437" s="24">
        <f t="shared" ca="1" si="20"/>
        <v>-1.2936756592212437</v>
      </c>
    </row>
    <row r="438" spans="2:12" x14ac:dyDescent="0.25">
      <c r="B438" s="24">
        <v>9.7992735863424976</v>
      </c>
      <c r="G438" s="24">
        <v>436</v>
      </c>
      <c r="H438" s="24">
        <v>8.1072404930061541</v>
      </c>
      <c r="I438" s="24" cm="1">
        <f t="array" aca="1" ref="I438" ca="1">INDIRECT(ADDRESS(($E$2+1-G438)+2,8))</f>
        <v>10.646222356600678</v>
      </c>
      <c r="J438" s="24">
        <f t="shared" si="18"/>
        <v>0.19921909524404255</v>
      </c>
      <c r="K438" s="24">
        <f t="shared" ca="1" si="19"/>
        <v>0.7969530582971962</v>
      </c>
      <c r="L438" s="24">
        <f t="shared" ca="1" si="20"/>
        <v>-1.29466124753074</v>
      </c>
    </row>
    <row r="439" spans="2:12" x14ac:dyDescent="0.25">
      <c r="B439" s="24">
        <v>10.394293867939727</v>
      </c>
      <c r="G439" s="24">
        <v>437</v>
      </c>
      <c r="H439" s="24">
        <v>8.1072760764100629</v>
      </c>
      <c r="I439" s="24" cm="1">
        <f t="array" aca="1" ref="I439" ca="1">INDIRECT(ADDRESS(($E$2+1-G439)+2,8))</f>
        <v>10.644613302913212</v>
      </c>
      <c r="J439" s="24">
        <f t="shared" si="18"/>
        <v>0.19922474365671608</v>
      </c>
      <c r="K439" s="24">
        <f t="shared" ca="1" si="19"/>
        <v>0.796599001623707</v>
      </c>
      <c r="L439" s="24">
        <f t="shared" ca="1" si="20"/>
        <v>-1.2969178018761154</v>
      </c>
    </row>
    <row r="440" spans="2:12" x14ac:dyDescent="0.25">
      <c r="B440" s="24">
        <v>7.9973534645750721</v>
      </c>
      <c r="G440" s="24">
        <v>438</v>
      </c>
      <c r="H440" s="24">
        <v>8.1102643806552042</v>
      </c>
      <c r="I440" s="24" cm="1">
        <f t="array" aca="1" ref="I440" ca="1">INDIRECT(ADDRESS(($E$2+1-G440)+2,8))</f>
        <v>10.644197840613392</v>
      </c>
      <c r="J440" s="24">
        <f t="shared" si="18"/>
        <v>0.19969950826961438</v>
      </c>
      <c r="K440" s="24">
        <f t="shared" ca="1" si="19"/>
        <v>0.79650753717776845</v>
      </c>
      <c r="L440" s="24">
        <f t="shared" ca="1" si="20"/>
        <v>-1.2987415832923928</v>
      </c>
    </row>
    <row r="441" spans="2:12" x14ac:dyDescent="0.25">
      <c r="B441" s="24">
        <v>10.286224128773148</v>
      </c>
      <c r="G441" s="24">
        <v>439</v>
      </c>
      <c r="H441" s="24">
        <v>8.1157227128026861</v>
      </c>
      <c r="I441" s="24" cm="1">
        <f t="array" aca="1" ref="I441" ca="1">INDIRECT(ADDRESS(($E$2+1-G441)+2,8))</f>
        <v>10.640057504674195</v>
      </c>
      <c r="J441" s="24">
        <f t="shared" si="18"/>
        <v>0.20056878600062134</v>
      </c>
      <c r="K441" s="24">
        <f t="shared" ca="1" si="19"/>
        <v>0.7955950085035739</v>
      </c>
      <c r="L441" s="24">
        <f t="shared" ca="1" si="20"/>
        <v>-1.2981266297817269</v>
      </c>
    </row>
    <row r="442" spans="2:12" x14ac:dyDescent="0.25">
      <c r="B442" s="24">
        <v>12.058590836533762</v>
      </c>
      <c r="G442" s="24">
        <v>440</v>
      </c>
      <c r="H442" s="24">
        <v>8.1180683823213524</v>
      </c>
      <c r="I442" s="24" cm="1">
        <f t="array" aca="1" ref="I442" ca="1">INDIRECT(ADDRESS(($E$2+1-G442)+2,8))</f>
        <v>10.639473701186372</v>
      </c>
      <c r="J442" s="24">
        <f t="shared" si="18"/>
        <v>0.20094318028374428</v>
      </c>
      <c r="K442" s="24">
        <f t="shared" ca="1" si="19"/>
        <v>0.79546618810716418</v>
      </c>
      <c r="L442" s="24">
        <f t="shared" ca="1" si="20"/>
        <v>-1.3000707645687133</v>
      </c>
    </row>
    <row r="443" spans="2:12" x14ac:dyDescent="0.25">
      <c r="B443" s="24">
        <v>5.8386928854444164</v>
      </c>
      <c r="G443" s="24">
        <v>441</v>
      </c>
      <c r="H443" s="24">
        <v>8.1196033067661837</v>
      </c>
      <c r="I443" s="24" cm="1">
        <f t="array" aca="1" ref="I443" ca="1">INDIRECT(ADDRESS(($E$2+1-G443)+2,8))</f>
        <v>10.630320159882448</v>
      </c>
      <c r="J443" s="24">
        <f t="shared" si="18"/>
        <v>0.20118844102705777</v>
      </c>
      <c r="K443" s="24">
        <f t="shared" ca="1" si="19"/>
        <v>0.7934415569113058</v>
      </c>
      <c r="L443" s="24">
        <f t="shared" ca="1" si="20"/>
        <v>-1.2985095668113469</v>
      </c>
    </row>
    <row r="444" spans="2:12" x14ac:dyDescent="0.25">
      <c r="B444" s="24">
        <v>8.453621359595294</v>
      </c>
      <c r="G444" s="24">
        <v>442</v>
      </c>
      <c r="H444" s="24">
        <v>8.1225780730477837</v>
      </c>
      <c r="I444" s="24" cm="1">
        <f t="array" aca="1" ref="I444" ca="1">INDIRECT(ADDRESS(($E$2+1-G444)+2,8))</f>
        <v>10.629805292738686</v>
      </c>
      <c r="J444" s="24">
        <f t="shared" si="18"/>
        <v>0.20166437821592331</v>
      </c>
      <c r="K444" s="24">
        <f t="shared" ca="1" si="19"/>
        <v>0.79332740641831045</v>
      </c>
      <c r="L444" s="24">
        <f t="shared" ca="1" si="20"/>
        <v>-1.3002645014495109</v>
      </c>
    </row>
    <row r="445" spans="2:12" x14ac:dyDescent="0.25">
      <c r="B445" s="24">
        <v>9.4663088123723167</v>
      </c>
      <c r="G445" s="24">
        <v>443</v>
      </c>
      <c r="H445" s="24">
        <v>8.1259326074952405</v>
      </c>
      <c r="I445" s="24" cm="1">
        <f t="array" aca="1" ref="I445" ca="1">INDIRECT(ADDRESS(($E$2+1-G445)+2,8))</f>
        <v>10.628081166843762</v>
      </c>
      <c r="J445" s="24">
        <f t="shared" si="18"/>
        <v>0.20220203868504016</v>
      </c>
      <c r="K445" s="24">
        <f t="shared" ca="1" si="19"/>
        <v>0.79294494469304633</v>
      </c>
      <c r="L445" s="24">
        <f t="shared" ca="1" si="20"/>
        <v>-1.301359463557993</v>
      </c>
    </row>
    <row r="446" spans="2:12" x14ac:dyDescent="0.25">
      <c r="B446" s="24">
        <v>9.1499763883050296</v>
      </c>
      <c r="G446" s="24">
        <v>444</v>
      </c>
      <c r="H446" s="24">
        <v>8.1278800179281117</v>
      </c>
      <c r="I446" s="24" cm="1">
        <f t="array" aca="1" ref="I446" ca="1">INDIRECT(ADDRESS(($E$2+1-G446)+2,8))</f>
        <v>10.626665705684671</v>
      </c>
      <c r="J446" s="24">
        <f t="shared" si="18"/>
        <v>0.20251463589930466</v>
      </c>
      <c r="K446" s="24">
        <f t="shared" ca="1" si="19"/>
        <v>0.7926307145453696</v>
      </c>
      <c r="L446" s="24">
        <f t="shared" ca="1" si="20"/>
        <v>-1.3030421325782999</v>
      </c>
    </row>
    <row r="447" spans="2:12" x14ac:dyDescent="0.25">
      <c r="B447" s="24">
        <v>11.219746250623057</v>
      </c>
      <c r="G447" s="24">
        <v>445</v>
      </c>
      <c r="H447" s="24">
        <v>8.1305562760066366</v>
      </c>
      <c r="I447" s="24" cm="1">
        <f t="array" aca="1" ref="I447" ca="1">INDIRECT(ADDRESS(($E$2+1-G447)+2,8))</f>
        <v>10.62503715527173</v>
      </c>
      <c r="J447" s="24">
        <f t="shared" si="18"/>
        <v>0.20294478931560836</v>
      </c>
      <c r="K447" s="24">
        <f t="shared" ca="1" si="19"/>
        <v>0.79226891234537811</v>
      </c>
      <c r="L447" s="24">
        <f t="shared" ca="1" si="20"/>
        <v>-1.3043880077499095</v>
      </c>
    </row>
    <row r="448" spans="2:12" x14ac:dyDescent="0.25">
      <c r="B448" s="24">
        <v>10.644613302913212</v>
      </c>
      <c r="G448" s="24">
        <v>446</v>
      </c>
      <c r="H448" s="24">
        <v>8.1343377371197292</v>
      </c>
      <c r="I448" s="24" cm="1">
        <f t="array" aca="1" ref="I448" ca="1">INDIRECT(ADDRESS(($E$2+1-G448)+2,8))</f>
        <v>10.624851133755973</v>
      </c>
      <c r="J448" s="24">
        <f t="shared" si="18"/>
        <v>0.20355369082440078</v>
      </c>
      <c r="K448" s="24">
        <f t="shared" ca="1" si="19"/>
        <v>0.79222756727932719</v>
      </c>
      <c r="L448" s="24">
        <f t="shared" ca="1" si="20"/>
        <v>-1.306003416656915</v>
      </c>
    </row>
    <row r="449" spans="2:12" x14ac:dyDescent="0.25">
      <c r="B449" s="24">
        <v>9.3471688977445151</v>
      </c>
      <c r="G449" s="24">
        <v>447</v>
      </c>
      <c r="H449" s="24">
        <v>8.13778231797823</v>
      </c>
      <c r="I449" s="24" cm="1">
        <f t="array" aca="1" ref="I449" ca="1">INDIRECT(ADDRESS(($E$2+1-G449)+2,8))</f>
        <v>10.624526741653749</v>
      </c>
      <c r="J449" s="24">
        <f t="shared" si="18"/>
        <v>0.20410947823392631</v>
      </c>
      <c r="K449" s="24">
        <f t="shared" ca="1" si="19"/>
        <v>0.79215545913454699</v>
      </c>
      <c r="L449" s="24">
        <f t="shared" ca="1" si="20"/>
        <v>-1.3076630393843249</v>
      </c>
    </row>
    <row r="450" spans="2:12" x14ac:dyDescent="0.25">
      <c r="B450" s="24">
        <v>9.0047929858269846</v>
      </c>
      <c r="G450" s="24">
        <v>448</v>
      </c>
      <c r="H450" s="24">
        <v>8.1408011689864637</v>
      </c>
      <c r="I450" s="24" cm="1">
        <f t="array" aca="1" ref="I450" ca="1">INDIRECT(ADDRESS(($E$2+1-G450)+2,8))</f>
        <v>10.623865540908099</v>
      </c>
      <c r="J450" s="24">
        <f t="shared" si="18"/>
        <v>0.20459746081525371</v>
      </c>
      <c r="K450" s="24">
        <f t="shared" ca="1" si="19"/>
        <v>0.79200844783735103</v>
      </c>
      <c r="L450" s="24">
        <f t="shared" ca="1" si="20"/>
        <v>-1.309308129010937</v>
      </c>
    </row>
    <row r="451" spans="2:12" x14ac:dyDescent="0.25">
      <c r="B451" s="24">
        <v>9.6787462560690614</v>
      </c>
      <c r="G451" s="24">
        <v>449</v>
      </c>
      <c r="H451" s="24">
        <v>8.1440338972287289</v>
      </c>
      <c r="I451" s="24" cm="1">
        <f t="array" aca="1" ref="I451" ca="1">INDIRECT(ADDRESS(($E$2+1-G451)+2,8))</f>
        <v>10.621553561620523</v>
      </c>
      <c r="J451" s="24">
        <f t="shared" si="18"/>
        <v>0.20512093489378841</v>
      </c>
      <c r="K451" s="24">
        <f t="shared" ca="1" si="19"/>
        <v>0.79149403411982999</v>
      </c>
      <c r="L451" s="24">
        <f t="shared" ca="1" si="20"/>
        <v>-1.3101450535418857</v>
      </c>
    </row>
    <row r="452" spans="2:12" x14ac:dyDescent="0.25">
      <c r="B452" s="24">
        <v>7.955699592928001</v>
      </c>
      <c r="G452" s="24">
        <v>450</v>
      </c>
      <c r="H452" s="24">
        <v>8.1463697646148034</v>
      </c>
      <c r="I452" s="24" cm="1">
        <f t="array" aca="1" ref="I452" ca="1">INDIRECT(ADDRESS(($E$2+1-G452)+2,8))</f>
        <v>10.621306990184715</v>
      </c>
      <c r="J452" s="24">
        <f t="shared" ref="J452:J515" si="21">_xlfn.WEIBULL.DIST(H452,$E$5,$E$6,TRUE)</f>
        <v>0.20549977261401337</v>
      </c>
      <c r="K452" s="24">
        <f t="shared" ref="K452:K515" ca="1" si="22">_xlfn.WEIBULL.DIST(I452,$E$5,$E$6,TRUE)</f>
        <v>0.79143913836718183</v>
      </c>
      <c r="L452" s="24">
        <f t="shared" ref="L452:L515" ca="1" si="23">((2*G452-1)/$E$2)*(LN(J452)+LN(1-K452))</f>
        <v>-1.3121878692696007</v>
      </c>
    </row>
    <row r="453" spans="2:12" x14ac:dyDescent="0.25">
      <c r="B453" s="24">
        <v>10.419530347227703</v>
      </c>
      <c r="G453" s="24">
        <v>451</v>
      </c>
      <c r="H453" s="24">
        <v>8.1467696535223464</v>
      </c>
      <c r="I453" s="24" cm="1">
        <f t="array" aca="1" ref="I453" ca="1">INDIRECT(ADDRESS(($E$2+1-G453)+2,8))</f>
        <v>10.620167390681242</v>
      </c>
      <c r="J453" s="24">
        <f t="shared" si="21"/>
        <v>0.20556467754340976</v>
      </c>
      <c r="K453" s="24">
        <f t="shared" ca="1" si="22"/>
        <v>0.79118533764411425</v>
      </c>
      <c r="L453" s="24">
        <f t="shared" ca="1" si="23"/>
        <v>-1.314467466007385</v>
      </c>
    </row>
    <row r="454" spans="2:12" x14ac:dyDescent="0.25">
      <c r="B454" s="24">
        <v>7.1639520981622269</v>
      </c>
      <c r="G454" s="24">
        <v>452</v>
      </c>
      <c r="H454" s="24">
        <v>8.1480995152345077</v>
      </c>
      <c r="I454" s="24" cm="1">
        <f t="array" aca="1" ref="I454" ca="1">INDIRECT(ADDRESS(($E$2+1-G454)+2,8))</f>
        <v>10.619615196658662</v>
      </c>
      <c r="J454" s="24">
        <f t="shared" si="21"/>
        <v>0.20578062865332708</v>
      </c>
      <c r="K454" s="24">
        <f t="shared" ca="1" si="22"/>
        <v>0.79106230831855773</v>
      </c>
      <c r="L454" s="24">
        <f t="shared" ca="1" si="23"/>
        <v>-1.3166994427067711</v>
      </c>
    </row>
    <row r="455" spans="2:12" x14ac:dyDescent="0.25">
      <c r="B455" s="24">
        <v>9.24566433185454</v>
      </c>
      <c r="G455" s="24">
        <v>453</v>
      </c>
      <c r="H455" s="24">
        <v>8.1496597745339887</v>
      </c>
      <c r="I455" s="24" cm="1">
        <f t="array" aca="1" ref="I455" ca="1">INDIRECT(ADDRESS(($E$2+1-G455)+2,8))</f>
        <v>10.615274818670112</v>
      </c>
      <c r="J455" s="24">
        <f t="shared" si="21"/>
        <v>0.20603419842946705</v>
      </c>
      <c r="K455" s="24">
        <f t="shared" ca="1" si="22"/>
        <v>0.79009413504737647</v>
      </c>
      <c r="L455" s="24">
        <f t="shared" ca="1" si="23"/>
        <v>-1.3171604943837609</v>
      </c>
    </row>
    <row r="456" spans="2:12" x14ac:dyDescent="0.25">
      <c r="B456" s="24">
        <v>9.6407963798618042</v>
      </c>
      <c r="G456" s="24">
        <v>454</v>
      </c>
      <c r="H456" s="24">
        <v>8.1565291865238745</v>
      </c>
      <c r="I456" s="24" cm="1">
        <f t="array" aca="1" ref="I456" ca="1">INDIRECT(ADDRESS(($E$2+1-G456)+2,8))</f>
        <v>10.611887758965304</v>
      </c>
      <c r="J456" s="24">
        <f t="shared" si="21"/>
        <v>0.20715323679412614</v>
      </c>
      <c r="K456" s="24">
        <f t="shared" ca="1" si="22"/>
        <v>0.78933721785371747</v>
      </c>
      <c r="L456" s="24">
        <f t="shared" ca="1" si="23"/>
        <v>-1.316281899883647</v>
      </c>
    </row>
    <row r="457" spans="2:12" x14ac:dyDescent="0.25">
      <c r="B457" s="24">
        <v>9.8433409940289707</v>
      </c>
      <c r="G457" s="24">
        <v>455</v>
      </c>
      <c r="H457" s="24">
        <v>8.1626099344549328</v>
      </c>
      <c r="I457" s="24" cm="1">
        <f t="array" aca="1" ref="I457" ca="1">INDIRECT(ADDRESS(($E$2+1-G457)+2,8))</f>
        <v>10.608771009102604</v>
      </c>
      <c r="J457" s="24">
        <f t="shared" si="21"/>
        <v>0.20814738873563379</v>
      </c>
      <c r="K457" s="24">
        <f t="shared" ca="1" si="22"/>
        <v>0.78863963254987524</v>
      </c>
      <c r="L457" s="24">
        <f t="shared" ca="1" si="23"/>
        <v>-1.3157752044314972</v>
      </c>
    </row>
    <row r="458" spans="2:12" x14ac:dyDescent="0.25">
      <c r="B458" s="24">
        <v>8.5026009809010912</v>
      </c>
      <c r="G458" s="24">
        <v>456</v>
      </c>
      <c r="H458" s="24">
        <v>8.1795332413892936</v>
      </c>
      <c r="I458" s="24" cm="1">
        <f t="array" aca="1" ref="I458" ca="1">INDIRECT(ADDRESS(($E$2+1-G458)+2,8))</f>
        <v>10.606903222157044</v>
      </c>
      <c r="J458" s="24">
        <f t="shared" si="21"/>
        <v>0.21093196731928637</v>
      </c>
      <c r="K458" s="24">
        <f t="shared" ca="1" si="22"/>
        <v>0.78822109539390484</v>
      </c>
      <c r="L458" s="24">
        <f t="shared" ca="1" si="23"/>
        <v>-1.3122250340981714</v>
      </c>
    </row>
    <row r="459" spans="2:12" x14ac:dyDescent="0.25">
      <c r="B459" s="24">
        <v>10.973821882476036</v>
      </c>
      <c r="G459" s="24">
        <v>457</v>
      </c>
      <c r="H459" s="24">
        <v>8.1797690446036295</v>
      </c>
      <c r="I459" s="24" cm="1">
        <f t="array" aca="1" ref="I459" ca="1">INDIRECT(ADDRESS(($E$2+1-G459)+2,8))</f>
        <v>10.605234736006842</v>
      </c>
      <c r="J459" s="24">
        <f t="shared" si="21"/>
        <v>0.21097095133571103</v>
      </c>
      <c r="K459" s="24">
        <f t="shared" ca="1" si="22"/>
        <v>0.78784690649615352</v>
      </c>
      <c r="L459" s="24">
        <f t="shared" ca="1" si="23"/>
        <v>-1.3142808259038821</v>
      </c>
    </row>
    <row r="460" spans="2:12" x14ac:dyDescent="0.25">
      <c r="B460" s="24">
        <v>9.00399130116406</v>
      </c>
      <c r="G460" s="24">
        <v>458</v>
      </c>
      <c r="H460" s="24">
        <v>8.1815325594449266</v>
      </c>
      <c r="I460" s="24" cm="1">
        <f t="array" aca="1" ref="I460" ca="1">INDIRECT(ADDRESS(($E$2+1-G460)+2,8))</f>
        <v>10.604221654428878</v>
      </c>
      <c r="J460" s="24">
        <f t="shared" si="21"/>
        <v>0.21126266435934643</v>
      </c>
      <c r="K460" s="24">
        <f t="shared" ca="1" si="22"/>
        <v>0.78761956102045061</v>
      </c>
      <c r="L460" s="24">
        <f t="shared" ca="1" si="23"/>
        <v>-1.3161198683409481</v>
      </c>
    </row>
    <row r="461" spans="2:12" x14ac:dyDescent="0.25">
      <c r="B461" s="24">
        <v>9.7918248069350149</v>
      </c>
      <c r="G461" s="24">
        <v>459</v>
      </c>
      <c r="H461" s="24">
        <v>8.1871045236830238</v>
      </c>
      <c r="I461" s="24" cm="1">
        <f t="array" aca="1" ref="I461" ca="1">INDIRECT(ADDRESS(($E$2+1-G461)+2,8))</f>
        <v>10.60233010842911</v>
      </c>
      <c r="J461" s="24">
        <f t="shared" si="21"/>
        <v>0.2121862221224865</v>
      </c>
      <c r="K461" s="24">
        <f t="shared" ca="1" si="22"/>
        <v>0.78719479033503659</v>
      </c>
      <c r="L461" s="24">
        <f t="shared" ca="1" si="23"/>
        <v>-1.3162940199087394</v>
      </c>
    </row>
    <row r="462" spans="2:12" x14ac:dyDescent="0.25">
      <c r="B462" s="24">
        <v>11.165456479313553</v>
      </c>
      <c r="G462" s="24">
        <v>460</v>
      </c>
      <c r="H462" s="24">
        <v>8.1893444443901959</v>
      </c>
      <c r="I462" s="24" cm="1">
        <f t="array" aca="1" ref="I462" ca="1">INDIRECT(ADDRESS(($E$2+1-G462)+2,8))</f>
        <v>10.602075329805128</v>
      </c>
      <c r="J462" s="24">
        <f t="shared" si="21"/>
        <v>0.21255829057015746</v>
      </c>
      <c r="K462" s="24">
        <f t="shared" ca="1" si="22"/>
        <v>0.78713754780896572</v>
      </c>
      <c r="L462" s="24">
        <f t="shared" ca="1" si="23"/>
        <v>-1.3183042675254377</v>
      </c>
    </row>
    <row r="463" spans="2:12" x14ac:dyDescent="0.25">
      <c r="B463" s="24">
        <v>8.0660558682762122</v>
      </c>
      <c r="G463" s="24">
        <v>461</v>
      </c>
      <c r="H463" s="24">
        <v>8.1927912768093929</v>
      </c>
      <c r="I463" s="24" cm="1">
        <f t="array" aca="1" ref="I463" ca="1">INDIRECT(ADDRESS(($E$2+1-G463)+2,8))</f>
        <v>10.600221239489262</v>
      </c>
      <c r="J463" s="24">
        <f t="shared" si="21"/>
        <v>0.21313173267946642</v>
      </c>
      <c r="K463" s="24">
        <f t="shared" ca="1" si="22"/>
        <v>0.78672077376108862</v>
      </c>
      <c r="L463" s="24">
        <f t="shared" ca="1" si="23"/>
        <v>-1.3191886275209241</v>
      </c>
    </row>
    <row r="464" spans="2:12" x14ac:dyDescent="0.25">
      <c r="B464" s="24">
        <v>7.4319408911805525</v>
      </c>
      <c r="G464" s="24">
        <v>462</v>
      </c>
      <c r="H464" s="24">
        <v>8.205947314545778</v>
      </c>
      <c r="I464" s="24" cm="1">
        <f t="array" aca="1" ref="I464" ca="1">INDIRECT(ADDRESS(($E$2+1-G464)+2,8))</f>
        <v>10.598436355739949</v>
      </c>
      <c r="J464" s="24">
        <f t="shared" si="21"/>
        <v>0.21533046595892269</v>
      </c>
      <c r="K464" s="24">
        <f t="shared" ca="1" si="22"/>
        <v>0.78631921580501474</v>
      </c>
      <c r="L464" s="24">
        <f t="shared" ca="1" si="23"/>
        <v>-1.3168589929657228</v>
      </c>
    </row>
    <row r="465" spans="2:12" x14ac:dyDescent="0.25">
      <c r="B465" s="24">
        <v>10.091792152244166</v>
      </c>
      <c r="G465" s="24">
        <v>463</v>
      </c>
      <c r="H465" s="24">
        <v>8.2076696195058201</v>
      </c>
      <c r="I465" s="24" cm="1">
        <f t="array" aca="1" ref="I465" ca="1">INDIRECT(ADDRESS(($E$2+1-G465)+2,8))</f>
        <v>10.597422506047284</v>
      </c>
      <c r="J465" s="24">
        <f t="shared" si="21"/>
        <v>0.21561948292384903</v>
      </c>
      <c r="K465" s="24">
        <f t="shared" ca="1" si="22"/>
        <v>0.7860909742826051</v>
      </c>
      <c r="L465" s="24">
        <f t="shared" ca="1" si="23"/>
        <v>-1.3186798910320523</v>
      </c>
    </row>
    <row r="466" spans="2:12" x14ac:dyDescent="0.25">
      <c r="B466" s="24">
        <v>9.8791115362760635</v>
      </c>
      <c r="G466" s="24">
        <v>464</v>
      </c>
      <c r="H466" s="24">
        <v>8.2088831583254276</v>
      </c>
      <c r="I466" s="24" cm="1">
        <f t="array" aca="1" ref="I466" ca="1">INDIRECT(ADDRESS(($E$2+1-G466)+2,8))</f>
        <v>10.596939696622359</v>
      </c>
      <c r="J466" s="24">
        <f t="shared" si="21"/>
        <v>0.21582328786181398</v>
      </c>
      <c r="K466" s="24">
        <f t="shared" ca="1" si="22"/>
        <v>0.7859822446792103</v>
      </c>
      <c r="L466" s="24">
        <f t="shared" ca="1" si="23"/>
        <v>-1.3209069640842397</v>
      </c>
    </row>
    <row r="467" spans="2:12" x14ac:dyDescent="0.25">
      <c r="B467" s="24">
        <v>7.236720568317291</v>
      </c>
      <c r="G467" s="24">
        <v>465</v>
      </c>
      <c r="H467" s="24">
        <v>8.210940874051639</v>
      </c>
      <c r="I467" s="24" cm="1">
        <f t="array" aca="1" ref="I467" ca="1">INDIRECT(ADDRESS(($E$2+1-G467)+2,8))</f>
        <v>10.595164515496307</v>
      </c>
      <c r="J467" s="24">
        <f t="shared" si="21"/>
        <v>0.21616917435366406</v>
      </c>
      <c r="K467" s="24">
        <f t="shared" ca="1" si="22"/>
        <v>0.78558226108595786</v>
      </c>
      <c r="L467" s="24">
        <f t="shared" ca="1" si="23"/>
        <v>-1.3222636424365175</v>
      </c>
    </row>
    <row r="468" spans="2:12" x14ac:dyDescent="0.25">
      <c r="B468" s="24">
        <v>7.7762554846495764</v>
      </c>
      <c r="G468" s="24">
        <v>466</v>
      </c>
      <c r="H468" s="24">
        <v>8.2122216005873998</v>
      </c>
      <c r="I468" s="24" cm="1">
        <f t="array" aca="1" ref="I468" ca="1">INDIRECT(ADDRESS(($E$2+1-G468)+2,8))</f>
        <v>10.594770483052915</v>
      </c>
      <c r="J468" s="24">
        <f t="shared" si="21"/>
        <v>0.21638465063473064</v>
      </c>
      <c r="K468" s="24">
        <f t="shared" ca="1" si="22"/>
        <v>0.78549343312700648</v>
      </c>
      <c r="L468" s="24">
        <f t="shared" ca="1" si="23"/>
        <v>-1.324501771333042</v>
      </c>
    </row>
    <row r="469" spans="2:12" x14ac:dyDescent="0.25">
      <c r="B469" s="24">
        <v>11.025230945801299</v>
      </c>
      <c r="G469" s="24">
        <v>467</v>
      </c>
      <c r="H469" s="24">
        <v>8.2180458062681119</v>
      </c>
      <c r="I469" s="24" cm="1">
        <f t="array" aca="1" ref="I469" ca="1">INDIRECT(ADDRESS(($E$2+1-G469)+2,8))</f>
        <v>10.594338772829975</v>
      </c>
      <c r="J469" s="24">
        <f t="shared" si="21"/>
        <v>0.21736644168336444</v>
      </c>
      <c r="K469" s="24">
        <f t="shared" ca="1" si="22"/>
        <v>0.7853960927568292</v>
      </c>
      <c r="L469" s="24">
        <f t="shared" ca="1" si="23"/>
        <v>-1.3251937356329588</v>
      </c>
    </row>
    <row r="470" spans="2:12" x14ac:dyDescent="0.25">
      <c r="B470" s="24">
        <v>8.3849095269683573</v>
      </c>
      <c r="G470" s="24">
        <v>468</v>
      </c>
      <c r="H470" s="24">
        <v>8.2183031263062407</v>
      </c>
      <c r="I470" s="24" cm="1">
        <f t="array" aca="1" ref="I470" ca="1">INDIRECT(ADDRESS(($E$2+1-G470)+2,8))</f>
        <v>10.593593444617746</v>
      </c>
      <c r="J470" s="24">
        <f t="shared" si="21"/>
        <v>0.21740989002663841</v>
      </c>
      <c r="K470" s="24">
        <f t="shared" ca="1" si="22"/>
        <v>0.78522799327118964</v>
      </c>
      <c r="L470" s="24">
        <f t="shared" ca="1" si="23"/>
        <v>-1.3276086058551106</v>
      </c>
    </row>
    <row r="471" spans="2:12" x14ac:dyDescent="0.25">
      <c r="B471" s="24">
        <v>9.9529552955195921</v>
      </c>
      <c r="G471" s="24">
        <v>469</v>
      </c>
      <c r="H471" s="24">
        <v>8.2290622425296061</v>
      </c>
      <c r="I471" s="24" cm="1">
        <f t="array" aca="1" ref="I471" ca="1">INDIRECT(ADDRESS(($E$2+1-G471)+2,8))</f>
        <v>10.59096409511106</v>
      </c>
      <c r="J471" s="24">
        <f t="shared" si="21"/>
        <v>0.21923199328190313</v>
      </c>
      <c r="K471" s="24">
        <f t="shared" ca="1" si="22"/>
        <v>0.78463451431741871</v>
      </c>
      <c r="L471" s="24">
        <f t="shared" ca="1" si="23"/>
        <v>-1.3256264121650618</v>
      </c>
    </row>
    <row r="472" spans="2:12" x14ac:dyDescent="0.25">
      <c r="B472" s="24">
        <v>7.4671313783863313</v>
      </c>
      <c r="G472" s="24">
        <v>470</v>
      </c>
      <c r="H472" s="24">
        <v>8.2307422142738655</v>
      </c>
      <c r="I472" s="24" cm="1">
        <f t="array" aca="1" ref="I472" ca="1">INDIRECT(ADDRESS(($E$2+1-G472)+2,8))</f>
        <v>10.59066486431955</v>
      </c>
      <c r="J472" s="24">
        <f t="shared" si="21"/>
        <v>0.21951746190097249</v>
      </c>
      <c r="K472" s="24">
        <f t="shared" ca="1" si="22"/>
        <v>0.78456692840374065</v>
      </c>
      <c r="L472" s="24">
        <f t="shared" ca="1" si="23"/>
        <v>-1.3277531738497654</v>
      </c>
    </row>
    <row r="473" spans="2:12" x14ac:dyDescent="0.25">
      <c r="B473" s="24">
        <v>9.5804789620441611</v>
      </c>
      <c r="G473" s="24">
        <v>471</v>
      </c>
      <c r="H473" s="24">
        <v>8.235850925598994</v>
      </c>
      <c r="I473" s="24" cm="1">
        <f t="array" aca="1" ref="I473" ca="1">INDIRECT(ADDRESS(($E$2+1-G473)+2,8))</f>
        <v>10.590225182529721</v>
      </c>
      <c r="J473" s="24">
        <f t="shared" si="21"/>
        <v>0.22038714854816877</v>
      </c>
      <c r="K473" s="24">
        <f t="shared" ca="1" si="22"/>
        <v>0.78446760257998116</v>
      </c>
      <c r="L473" s="24">
        <f t="shared" ca="1" si="23"/>
        <v>-1.3286560509037011</v>
      </c>
    </row>
    <row r="474" spans="2:12" x14ac:dyDescent="0.25">
      <c r="B474" s="24">
        <v>8.2183031263062407</v>
      </c>
      <c r="G474" s="24">
        <v>472</v>
      </c>
      <c r="H474" s="24">
        <v>8.2385877426318661</v>
      </c>
      <c r="I474" s="24" cm="1">
        <f t="array" aca="1" ref="I474" ca="1">INDIRECT(ADDRESS(($E$2+1-G474)+2,8))</f>
        <v>10.589245156580231</v>
      </c>
      <c r="J474" s="24">
        <f t="shared" si="21"/>
        <v>0.2208540383471837</v>
      </c>
      <c r="K474" s="24">
        <f t="shared" ca="1" si="22"/>
        <v>0.78424613868747184</v>
      </c>
      <c r="L474" s="24">
        <f t="shared" ca="1" si="23"/>
        <v>-1.3301064412016654</v>
      </c>
    </row>
    <row r="475" spans="2:12" x14ac:dyDescent="0.25">
      <c r="B475" s="24">
        <v>10.173907994738183</v>
      </c>
      <c r="G475" s="24">
        <v>473</v>
      </c>
      <c r="H475" s="24">
        <v>8.2385900708294795</v>
      </c>
      <c r="I475" s="24" cm="1">
        <f t="array" aca="1" ref="I475" ca="1">INDIRECT(ADDRESS(($E$2+1-G475)+2,8))</f>
        <v>10.585075619514686</v>
      </c>
      <c r="J475" s="24">
        <f t="shared" si="21"/>
        <v>0.22085443582077194</v>
      </c>
      <c r="K475" s="24">
        <f t="shared" ca="1" si="22"/>
        <v>0.78330280430857224</v>
      </c>
      <c r="L475" s="24">
        <f t="shared" ca="1" si="23"/>
        <v>-1.3310161956482642</v>
      </c>
    </row>
    <row r="476" spans="2:12" x14ac:dyDescent="0.25">
      <c r="B476" s="24">
        <v>7.7781807564717989</v>
      </c>
      <c r="G476" s="24">
        <v>474</v>
      </c>
      <c r="H476" s="24">
        <v>8.2428030493929612</v>
      </c>
      <c r="I476" s="24" cm="1">
        <f t="array" aca="1" ref="I476" ca="1">INDIRECT(ADDRESS(($E$2+1-G476)+2,8))</f>
        <v>10.581420759026525</v>
      </c>
      <c r="J476" s="24">
        <f t="shared" si="21"/>
        <v>0.22157449710039409</v>
      </c>
      <c r="K476" s="24">
        <f t="shared" ca="1" si="22"/>
        <v>0.78247443532384664</v>
      </c>
      <c r="L476" s="24">
        <f t="shared" ca="1" si="23"/>
        <v>-1.3307304175480164</v>
      </c>
    </row>
    <row r="477" spans="2:12" x14ac:dyDescent="0.25">
      <c r="B477" s="24">
        <v>8.5240734665873354</v>
      </c>
      <c r="G477" s="24">
        <v>475</v>
      </c>
      <c r="H477" s="24">
        <v>8.2435896214765503</v>
      </c>
      <c r="I477" s="24" cm="1">
        <f t="array" aca="1" ref="I477" ca="1">INDIRECT(ADDRESS(($E$2+1-G477)+2,8))</f>
        <v>10.581072307469601</v>
      </c>
      <c r="J477" s="24">
        <f t="shared" si="21"/>
        <v>0.22170911454341136</v>
      </c>
      <c r="K477" s="24">
        <f t="shared" ca="1" si="22"/>
        <v>0.78239538740622283</v>
      </c>
      <c r="L477" s="24">
        <f t="shared" ca="1" si="23"/>
        <v>-1.3331139584255374</v>
      </c>
    </row>
    <row r="478" spans="2:12" x14ac:dyDescent="0.25">
      <c r="B478" s="24">
        <v>9.1710450450350773</v>
      </c>
      <c r="G478" s="24">
        <v>476</v>
      </c>
      <c r="H478" s="24">
        <v>8.2441564751653491</v>
      </c>
      <c r="I478" s="24" cm="1">
        <f t="array" aca="1" ref="I478" ca="1">INDIRECT(ADDRESS(($E$2+1-G478)+2,8))</f>
        <v>10.580272078809427</v>
      </c>
      <c r="J478" s="24">
        <f t="shared" si="21"/>
        <v>0.22180616361450067</v>
      </c>
      <c r="K478" s="24">
        <f t="shared" ca="1" si="22"/>
        <v>0.78221380439563504</v>
      </c>
      <c r="L478" s="24">
        <f t="shared" ca="1" si="23"/>
        <v>-1.3353630289447458</v>
      </c>
    </row>
    <row r="479" spans="2:12" x14ac:dyDescent="0.25">
      <c r="B479" s="24">
        <v>9.5894766966915643</v>
      </c>
      <c r="G479" s="24">
        <v>477</v>
      </c>
      <c r="H479" s="24">
        <v>8.2454373322142498</v>
      </c>
      <c r="I479" s="24" cm="1">
        <f t="array" aca="1" ref="I479" ca="1">INDIRECT(ADDRESS(($E$2+1-G479)+2,8))</f>
        <v>10.579756924261133</v>
      </c>
      <c r="J479" s="24">
        <f t="shared" si="21"/>
        <v>0.22202556337030968</v>
      </c>
      <c r="K479" s="24">
        <f t="shared" ca="1" si="22"/>
        <v>0.78209687383346649</v>
      </c>
      <c r="L479" s="24">
        <f t="shared" ca="1" si="23"/>
        <v>-1.3374977172870841</v>
      </c>
    </row>
    <row r="480" spans="2:12" x14ac:dyDescent="0.25">
      <c r="B480" s="24">
        <v>10.030083694112047</v>
      </c>
      <c r="G480" s="24">
        <v>478</v>
      </c>
      <c r="H480" s="24">
        <v>8.2488659379795131</v>
      </c>
      <c r="I480" s="24" cm="1">
        <f t="array" aca="1" ref="I480" ca="1">INDIRECT(ADDRESS(($E$2+1-G480)+2,8))</f>
        <v>10.576408700213198</v>
      </c>
      <c r="J480" s="24">
        <f t="shared" si="21"/>
        <v>0.2226135951193049</v>
      </c>
      <c r="K480" s="24">
        <f t="shared" ca="1" si="22"/>
        <v>0.78133622499716904</v>
      </c>
      <c r="L480" s="24">
        <f t="shared" ca="1" si="23"/>
        <v>-1.3375920162100119</v>
      </c>
    </row>
    <row r="481" spans="2:12" x14ac:dyDescent="0.25">
      <c r="B481" s="24">
        <v>8.7917207161965223</v>
      </c>
      <c r="G481" s="24">
        <v>479</v>
      </c>
      <c r="H481" s="24">
        <v>8.2496167146492407</v>
      </c>
      <c r="I481" s="24" cm="1">
        <f t="array" aca="1" ref="I481" ca="1">INDIRECT(ADDRESS(($E$2+1-G481)+2,8))</f>
        <v>10.57489644793341</v>
      </c>
      <c r="J481" s="24">
        <f t="shared" si="21"/>
        <v>0.22274250302589288</v>
      </c>
      <c r="K481" s="24">
        <f t="shared" ca="1" si="22"/>
        <v>0.78099229531852365</v>
      </c>
      <c r="L481" s="24">
        <f t="shared" ca="1" si="23"/>
        <v>-1.3394395676521473</v>
      </c>
    </row>
    <row r="482" spans="2:12" x14ac:dyDescent="0.25">
      <c r="B482" s="24">
        <v>7.4068509518411831</v>
      </c>
      <c r="G482" s="24">
        <v>480</v>
      </c>
      <c r="H482" s="24">
        <v>8.2511111319450166</v>
      </c>
      <c r="I482" s="24" cm="1">
        <f t="array" aca="1" ref="I482" ca="1">INDIRECT(ADDRESS(($E$2+1-G482)+2,8))</f>
        <v>10.571603674409403</v>
      </c>
      <c r="J482" s="24">
        <f t="shared" si="21"/>
        <v>0.2229992476281627</v>
      </c>
      <c r="K482" s="24">
        <f t="shared" ca="1" si="22"/>
        <v>0.78024261567109487</v>
      </c>
      <c r="L482" s="24">
        <f t="shared" ca="1" si="23"/>
        <v>-1.3402082864659746</v>
      </c>
    </row>
    <row r="483" spans="2:12" x14ac:dyDescent="0.25">
      <c r="B483" s="24">
        <v>8.890391530736947</v>
      </c>
      <c r="G483" s="24">
        <v>481</v>
      </c>
      <c r="H483" s="24">
        <v>8.2539161496891627</v>
      </c>
      <c r="I483" s="24" cm="1">
        <f t="array" aca="1" ref="I483" ca="1">INDIRECT(ADDRESS(($E$2+1-G483)+2,8))</f>
        <v>10.570034187962353</v>
      </c>
      <c r="J483" s="24">
        <f t="shared" si="21"/>
        <v>0.22348171037627512</v>
      </c>
      <c r="K483" s="24">
        <f t="shared" ca="1" si="22"/>
        <v>0.77988489511017711</v>
      </c>
      <c r="L483" s="24">
        <f t="shared" ca="1" si="23"/>
        <v>-1.3413165811688026</v>
      </c>
    </row>
    <row r="484" spans="2:12" x14ac:dyDescent="0.25">
      <c r="B484" s="24">
        <v>9.0038822675843893</v>
      </c>
      <c r="G484" s="24">
        <v>482</v>
      </c>
      <c r="H484" s="24">
        <v>8.2542619981306711</v>
      </c>
      <c r="I484" s="24" cm="1">
        <f t="array" aca="1" ref="I484" ca="1">INDIRECT(ADDRESS(($E$2+1-G484)+2,8))</f>
        <v>10.569980909218092</v>
      </c>
      <c r="J484" s="24">
        <f t="shared" si="21"/>
        <v>0.22354124630915823</v>
      </c>
      <c r="K484" s="24">
        <f t="shared" ca="1" si="22"/>
        <v>0.77987274731064438</v>
      </c>
      <c r="L484" s="24">
        <f t="shared" ca="1" si="23"/>
        <v>-1.3439645908972393</v>
      </c>
    </row>
    <row r="485" spans="2:12" x14ac:dyDescent="0.25">
      <c r="B485" s="24">
        <v>11.436718135997484</v>
      </c>
      <c r="G485" s="24">
        <v>483</v>
      </c>
      <c r="H485" s="24">
        <v>8.255959338718986</v>
      </c>
      <c r="I485" s="24" cm="1">
        <f t="array" aca="1" ref="I485" ca="1">INDIRECT(ADDRESS(($E$2+1-G485)+2,8))</f>
        <v>10.569788679576149</v>
      </c>
      <c r="J485" s="24">
        <f t="shared" si="21"/>
        <v>0.22383359354015414</v>
      </c>
      <c r="K485" s="24">
        <f t="shared" ca="1" si="22"/>
        <v>0.77982891566549728</v>
      </c>
      <c r="L485" s="24">
        <f t="shared" ca="1" si="23"/>
        <v>-1.3460823313660359</v>
      </c>
    </row>
    <row r="486" spans="2:12" x14ac:dyDescent="0.25">
      <c r="B486" s="24">
        <v>11.315978612035586</v>
      </c>
      <c r="G486" s="24">
        <v>484</v>
      </c>
      <c r="H486" s="24">
        <v>8.2604043555416311</v>
      </c>
      <c r="I486" s="24" cm="1">
        <f t="array" aca="1" ref="I486" ca="1">INDIRECT(ADDRESS(($E$2+1-G486)+2,8))</f>
        <v>10.566304823437013</v>
      </c>
      <c r="J486" s="24">
        <f t="shared" si="21"/>
        <v>0.22460045006822987</v>
      </c>
      <c r="K486" s="24">
        <f t="shared" ca="1" si="22"/>
        <v>0.77903388652111383</v>
      </c>
      <c r="L486" s="24">
        <f t="shared" ca="1" si="23"/>
        <v>-1.3457244094552676</v>
      </c>
    </row>
    <row r="487" spans="2:12" x14ac:dyDescent="0.25">
      <c r="B487" s="24">
        <v>11.434693415404118</v>
      </c>
      <c r="G487" s="24">
        <v>485</v>
      </c>
      <c r="H487" s="24">
        <v>8.2713991815683965</v>
      </c>
      <c r="I487" s="24" cm="1">
        <f t="array" aca="1" ref="I487" ca="1">INDIRECT(ADDRESS(($E$2+1-G487)+2,8))</f>
        <v>10.565241397368991</v>
      </c>
      <c r="J487" s="24">
        <f t="shared" si="21"/>
        <v>0.22650508137051245</v>
      </c>
      <c r="K487" s="24">
        <f t="shared" ca="1" si="22"/>
        <v>0.77879096350776567</v>
      </c>
      <c r="L487" s="24">
        <f t="shared" ca="1" si="23"/>
        <v>-1.3442226002030337</v>
      </c>
    </row>
    <row r="488" spans="2:12" x14ac:dyDescent="0.25">
      <c r="B488" s="24">
        <v>10.9012585408924</v>
      </c>
      <c r="G488" s="24">
        <v>486</v>
      </c>
      <c r="H488" s="24">
        <v>8.2731266086490187</v>
      </c>
      <c r="I488" s="24" cm="1">
        <f t="array" aca="1" ref="I488" ca="1">INDIRECT(ADDRESS(($E$2+1-G488)+2,8))</f>
        <v>10.563144210010588</v>
      </c>
      <c r="J488" s="24">
        <f t="shared" si="21"/>
        <v>0.22680533299633548</v>
      </c>
      <c r="K488" s="24">
        <f t="shared" ca="1" si="22"/>
        <v>0.77831155866944535</v>
      </c>
      <c r="L488" s="24">
        <f t="shared" ca="1" si="23"/>
        <v>-1.3454269111449608</v>
      </c>
    </row>
    <row r="489" spans="2:12" x14ac:dyDescent="0.25">
      <c r="B489" s="24">
        <v>9.349168722789269</v>
      </c>
      <c r="G489" s="24">
        <v>487</v>
      </c>
      <c r="H489" s="24">
        <v>8.2734696484988106</v>
      </c>
      <c r="I489" s="24" cm="1">
        <f t="array" aca="1" ref="I489" ca="1">INDIRECT(ADDRESS(($E$2+1-G489)+2,8))</f>
        <v>10.562285838343533</v>
      </c>
      <c r="J489" s="24">
        <f t="shared" si="21"/>
        <v>0.22686499088779594</v>
      </c>
      <c r="K489" s="24">
        <f t="shared" ca="1" si="22"/>
        <v>0.77811521175868248</v>
      </c>
      <c r="L489" s="24">
        <f t="shared" ca="1" si="23"/>
        <v>-1.3476803853813941</v>
      </c>
    </row>
    <row r="490" spans="2:12" x14ac:dyDescent="0.25">
      <c r="B490" s="24">
        <v>9.3725045645148324</v>
      </c>
      <c r="G490" s="24">
        <v>488</v>
      </c>
      <c r="H490" s="24">
        <v>8.2747498705192548</v>
      </c>
      <c r="I490" s="24" cm="1">
        <f t="array" aca="1" ref="I490" ca="1">INDIRECT(ADDRESS(($E$2+1-G490)+2,8))</f>
        <v>10.55926324685595</v>
      </c>
      <c r="J490" s="24">
        <f t="shared" si="21"/>
        <v>0.22708772917730019</v>
      </c>
      <c r="K490" s="24">
        <f t="shared" ca="1" si="22"/>
        <v>0.7774232224701414</v>
      </c>
      <c r="L490" s="24">
        <f t="shared" ca="1" si="23"/>
        <v>-1.3486003162785507</v>
      </c>
    </row>
    <row r="491" spans="2:12" x14ac:dyDescent="0.25">
      <c r="B491" s="24">
        <v>10.711791763451908</v>
      </c>
      <c r="G491" s="24">
        <v>489</v>
      </c>
      <c r="H491" s="24">
        <v>8.2787296403306403</v>
      </c>
      <c r="I491" s="24" cm="1">
        <f t="array" aca="1" ref="I491" ca="1">INDIRECT(ADDRESS(($E$2+1-G491)+2,8))</f>
        <v>10.555791953469097</v>
      </c>
      <c r="J491" s="24">
        <f t="shared" si="21"/>
        <v>0.22778110802429513</v>
      </c>
      <c r="K491" s="24">
        <f t="shared" ca="1" si="22"/>
        <v>0.77662737461161369</v>
      </c>
      <c r="L491" s="24">
        <f t="shared" ca="1" si="23"/>
        <v>-1.3483705123107053</v>
      </c>
    </row>
    <row r="492" spans="2:12" x14ac:dyDescent="0.25">
      <c r="B492" s="24">
        <v>8.5714676936175884</v>
      </c>
      <c r="G492" s="24">
        <v>490</v>
      </c>
      <c r="H492" s="24">
        <v>8.2854487707904294</v>
      </c>
      <c r="I492" s="24" cm="1">
        <f t="array" aca="1" ref="I492" ca="1">INDIRECT(ADDRESS(($E$2+1-G492)+2,8))</f>
        <v>10.551146905161584</v>
      </c>
      <c r="J492" s="24">
        <f t="shared" si="21"/>
        <v>0.22895505882654224</v>
      </c>
      <c r="K492" s="24">
        <f t="shared" ca="1" si="22"/>
        <v>0.77556053761329147</v>
      </c>
      <c r="L492" s="24">
        <f t="shared" ca="1" si="23"/>
        <v>-1.3466370958505784</v>
      </c>
    </row>
    <row r="493" spans="2:12" x14ac:dyDescent="0.25">
      <c r="B493" s="24">
        <v>6.0109773674790921</v>
      </c>
      <c r="G493" s="24">
        <v>491</v>
      </c>
      <c r="H493" s="24">
        <v>8.2869065416499748</v>
      </c>
      <c r="I493" s="24" cm="1">
        <f t="array" aca="1" ref="I493" ca="1">INDIRECT(ADDRESS(($E$2+1-G493)+2,8))</f>
        <v>10.544455740290266</v>
      </c>
      <c r="J493" s="24">
        <f t="shared" si="21"/>
        <v>0.22921030515114982</v>
      </c>
      <c r="K493" s="24">
        <f t="shared" ca="1" si="22"/>
        <v>0.77401998769494962</v>
      </c>
      <c r="L493" s="24">
        <f t="shared" ca="1" si="23"/>
        <v>-1.3457720117688872</v>
      </c>
    </row>
    <row r="494" spans="2:12" x14ac:dyDescent="0.25">
      <c r="B494" s="24">
        <v>9.1053590275158669</v>
      </c>
      <c r="G494" s="24">
        <v>492</v>
      </c>
      <c r="H494" s="24">
        <v>8.2872794899641722</v>
      </c>
      <c r="I494" s="24" cm="1">
        <f t="array" aca="1" ref="I494" ca="1">INDIRECT(ADDRESS(($E$2+1-G494)+2,8))</f>
        <v>10.543218298721639</v>
      </c>
      <c r="J494" s="24">
        <f t="shared" si="21"/>
        <v>0.22927563739935247</v>
      </c>
      <c r="K494" s="24">
        <f t="shared" ca="1" si="22"/>
        <v>0.77373459720762872</v>
      </c>
      <c r="L494" s="24">
        <f t="shared" ca="1" si="23"/>
        <v>-1.347810961163951</v>
      </c>
    </row>
    <row r="495" spans="2:12" x14ac:dyDescent="0.25">
      <c r="B495" s="24">
        <v>10.69590598454808</v>
      </c>
      <c r="G495" s="24">
        <v>493</v>
      </c>
      <c r="H495" s="24">
        <v>8.2888780426089887</v>
      </c>
      <c r="I495" s="24" cm="1">
        <f t="array" aca="1" ref="I495" ca="1">INDIRECT(ADDRESS(($E$2+1-G495)+2,8))</f>
        <v>10.542346354075045</v>
      </c>
      <c r="J495" s="24">
        <f t="shared" si="21"/>
        <v>0.22955581316399201</v>
      </c>
      <c r="K495" s="24">
        <f t="shared" ca="1" si="22"/>
        <v>0.77353341019963895</v>
      </c>
      <c r="L495" s="24">
        <f t="shared" ca="1" si="23"/>
        <v>-1.3495900981172222</v>
      </c>
    </row>
    <row r="496" spans="2:12" x14ac:dyDescent="0.25">
      <c r="B496" s="24">
        <v>8.4046496995348345</v>
      </c>
      <c r="G496" s="24">
        <v>494</v>
      </c>
      <c r="H496" s="24">
        <v>8.2897635835342349</v>
      </c>
      <c r="I496" s="24" cm="1">
        <f t="array" aca="1" ref="I496" ca="1">INDIRECT(ADDRESS(($E$2+1-G496)+2,8))</f>
        <v>10.537893330953183</v>
      </c>
      <c r="J496" s="24">
        <f t="shared" si="21"/>
        <v>0.2297111216486335</v>
      </c>
      <c r="K496" s="24">
        <f t="shared" ca="1" si="22"/>
        <v>0.77250477893222358</v>
      </c>
      <c r="L496" s="24">
        <f t="shared" ca="1" si="23"/>
        <v>-1.3499483480193966</v>
      </c>
    </row>
    <row r="497" spans="2:12" x14ac:dyDescent="0.25">
      <c r="B497" s="24">
        <v>11.000799992348295</v>
      </c>
      <c r="G497" s="24">
        <v>495</v>
      </c>
      <c r="H497" s="24">
        <v>8.2912792543896394</v>
      </c>
      <c r="I497" s="24" cm="1">
        <f t="array" aca="1" ref="I497" ca="1">INDIRECT(ADDRESS(($E$2+1-G497)+2,8))</f>
        <v>10.533921557754351</v>
      </c>
      <c r="J497" s="24">
        <f t="shared" si="21"/>
        <v>0.22997711131347104</v>
      </c>
      <c r="K497" s="24">
        <f t="shared" ca="1" si="22"/>
        <v>0.77158567091354946</v>
      </c>
      <c r="L497" s="24">
        <f t="shared" ca="1" si="23"/>
        <v>-1.3503056034616709</v>
      </c>
    </row>
    <row r="498" spans="2:12" x14ac:dyDescent="0.25">
      <c r="B498" s="24">
        <v>9.8516967917267131</v>
      </c>
      <c r="G498" s="24">
        <v>496</v>
      </c>
      <c r="H498" s="24">
        <v>8.2928707411808507</v>
      </c>
      <c r="I498" s="24" cm="1">
        <f t="array" aca="1" ref="I498" ca="1">INDIRECT(ADDRESS(($E$2+1-G498)+2,8))</f>
        <v>10.533402646543808</v>
      </c>
      <c r="J498" s="24">
        <f t="shared" si="21"/>
        <v>0.23025663352796105</v>
      </c>
      <c r="K498" s="24">
        <f t="shared" ca="1" si="22"/>
        <v>0.7714654755921978</v>
      </c>
      <c r="L498" s="24">
        <f t="shared" ca="1" si="23"/>
        <v>-1.3522368506337148</v>
      </c>
    </row>
    <row r="499" spans="2:12" x14ac:dyDescent="0.25">
      <c r="B499" s="24">
        <v>8.2441564751653491</v>
      </c>
      <c r="G499" s="24">
        <v>497</v>
      </c>
      <c r="H499" s="24">
        <v>8.2930071073191556</v>
      </c>
      <c r="I499" s="24" cm="1">
        <f t="array" aca="1" ref="I499" ca="1">INDIRECT(ADDRESS(($E$2+1-G499)+2,8))</f>
        <v>10.532938041348244</v>
      </c>
      <c r="J499" s="24">
        <f t="shared" si="21"/>
        <v>0.23028059515196614</v>
      </c>
      <c r="K499" s="24">
        <f t="shared" ca="1" si="22"/>
        <v>0.7713578368359667</v>
      </c>
      <c r="L499" s="24">
        <f t="shared" ca="1" si="23"/>
        <v>-1.354701326078819</v>
      </c>
    </row>
    <row r="500" spans="2:12" x14ac:dyDescent="0.25">
      <c r="B500" s="24">
        <v>10.507109492125542</v>
      </c>
      <c r="G500" s="24">
        <v>498</v>
      </c>
      <c r="H500" s="24">
        <v>8.2996562247812982</v>
      </c>
      <c r="I500" s="24" cm="1">
        <f t="array" aca="1" ref="I500" ca="1">INDIRECT(ADDRESS(($E$2+1-G500)+2,8))</f>
        <v>10.53214174001697</v>
      </c>
      <c r="J500" s="24">
        <f t="shared" si="21"/>
        <v>0.23145102194228301</v>
      </c>
      <c r="K500" s="24">
        <f t="shared" ca="1" si="22"/>
        <v>0.77117330238539805</v>
      </c>
      <c r="L500" s="24">
        <f t="shared" ca="1" si="23"/>
        <v>-1.3547203198996778</v>
      </c>
    </row>
    <row r="501" spans="2:12" x14ac:dyDescent="0.25">
      <c r="B501" s="24">
        <v>7.4758368155087274</v>
      </c>
      <c r="G501" s="24">
        <v>499</v>
      </c>
      <c r="H501" s="24">
        <v>8.3012746836181428</v>
      </c>
      <c r="I501" s="24" cm="1">
        <f t="array" aca="1" ref="I501" ca="1">INDIRECT(ADDRESS(($E$2+1-G501)+2,8))</f>
        <v>10.529568233072562</v>
      </c>
      <c r="J501" s="24">
        <f t="shared" si="21"/>
        <v>0.23173653038767267</v>
      </c>
      <c r="K501" s="24">
        <f t="shared" ca="1" si="22"/>
        <v>0.77057649637834336</v>
      </c>
      <c r="L501" s="24">
        <f t="shared" ca="1" si="23"/>
        <v>-1.3556704358972733</v>
      </c>
    </row>
    <row r="502" spans="2:12" x14ac:dyDescent="0.25">
      <c r="B502" s="24">
        <v>8.401863195144605</v>
      </c>
      <c r="G502" s="24">
        <v>500</v>
      </c>
      <c r="H502" s="24">
        <v>8.3016442544326949</v>
      </c>
      <c r="I502" s="24" cm="1">
        <f t="array" aca="1" ref="I502" ca="1">INDIRECT(ADDRESS(($E$2+1-G502)+2,8))</f>
        <v>10.528254146128678</v>
      </c>
      <c r="J502" s="24">
        <f t="shared" si="21"/>
        <v>0.23180175927995172</v>
      </c>
      <c r="K502" s="24">
        <f t="shared" ca="1" si="22"/>
        <v>0.77027150598067173</v>
      </c>
      <c r="L502" s="24">
        <f t="shared" ca="1" si="23"/>
        <v>-1.3576446509313072</v>
      </c>
    </row>
    <row r="503" spans="2:12" x14ac:dyDescent="0.25">
      <c r="B503" s="24">
        <v>8.0450357839501869</v>
      </c>
      <c r="G503" s="24">
        <v>501</v>
      </c>
      <c r="H503" s="24">
        <v>8.3053258776530559</v>
      </c>
      <c r="I503" s="24" cm="1">
        <f t="array" aca="1" ref="I503" ca="1">INDIRECT(ADDRESS(($E$2+1-G503)+2,8))</f>
        <v>10.518580045619714</v>
      </c>
      <c r="J503" s="24">
        <f t="shared" si="21"/>
        <v>0.23245224820274946</v>
      </c>
      <c r="K503" s="24">
        <f t="shared" ca="1" si="22"/>
        <v>0.76802106751828769</v>
      </c>
      <c r="L503" s="24">
        <f t="shared" ca="1" si="23"/>
        <v>-1.3545409443973953</v>
      </c>
    </row>
    <row r="504" spans="2:12" x14ac:dyDescent="0.25">
      <c r="B504" s="24">
        <v>6.8951286837161607</v>
      </c>
      <c r="G504" s="24">
        <v>502</v>
      </c>
      <c r="H504" s="24">
        <v>8.3070762372714508</v>
      </c>
      <c r="I504" s="24" cm="1">
        <f t="array" aca="1" ref="I504" ca="1">INDIRECT(ADDRESS(($E$2+1-G504)+2,8))</f>
        <v>10.517532360627818</v>
      </c>
      <c r="J504" s="24">
        <f t="shared" si="21"/>
        <v>0.23276194842657533</v>
      </c>
      <c r="K504" s="24">
        <f t="shared" ca="1" si="22"/>
        <v>0.76777680829622486</v>
      </c>
      <c r="L504" s="24">
        <f t="shared" ca="1" si="23"/>
        <v>-1.3561393655802514</v>
      </c>
    </row>
    <row r="505" spans="2:12" x14ac:dyDescent="0.25">
      <c r="B505" s="24">
        <v>9.716734862707062</v>
      </c>
      <c r="G505" s="24">
        <v>503</v>
      </c>
      <c r="H505" s="24">
        <v>8.3114464378637773</v>
      </c>
      <c r="I505" s="24" cm="1">
        <f t="array" aca="1" ref="I505" ca="1">INDIRECT(ADDRESS(($E$2+1-G505)+2,8))</f>
        <v>10.516422509639405</v>
      </c>
      <c r="J505" s="24">
        <f t="shared" si="21"/>
        <v>0.23353642102664229</v>
      </c>
      <c r="K505" s="24">
        <f t="shared" ca="1" si="22"/>
        <v>0.76751794069583812</v>
      </c>
      <c r="L505" s="24">
        <f t="shared" ca="1" si="23"/>
        <v>-1.3567776894502996</v>
      </c>
    </row>
    <row r="506" spans="2:12" x14ac:dyDescent="0.25">
      <c r="B506" s="24">
        <v>6.5519116451164292</v>
      </c>
      <c r="G506" s="24">
        <v>504</v>
      </c>
      <c r="H506" s="24">
        <v>8.3150455154055827</v>
      </c>
      <c r="I506" s="24" cm="1">
        <f t="array" aca="1" ref="I506" ca="1">INDIRECT(ADDRESS(($E$2+1-G506)+2,8))</f>
        <v>10.515389355880355</v>
      </c>
      <c r="J506" s="24">
        <f t="shared" si="21"/>
        <v>0.23417555703013931</v>
      </c>
      <c r="K506" s="24">
        <f t="shared" ca="1" si="22"/>
        <v>0.76727685627800668</v>
      </c>
      <c r="L506" s="24">
        <f t="shared" ca="1" si="23"/>
        <v>-1.3577187614384836</v>
      </c>
    </row>
    <row r="507" spans="2:12" x14ac:dyDescent="0.25">
      <c r="B507" s="24">
        <v>8.1440338972287289</v>
      </c>
      <c r="G507" s="24">
        <v>505</v>
      </c>
      <c r="H507" s="24">
        <v>8.3163936165735901</v>
      </c>
      <c r="I507" s="24" cm="1">
        <f t="array" aca="1" ref="I507" ca="1">INDIRECT(ADDRESS(($E$2+1-G507)+2,8))</f>
        <v>10.509118594214577</v>
      </c>
      <c r="J507" s="24">
        <f t="shared" si="21"/>
        <v>0.2344152640391772</v>
      </c>
      <c r="K507" s="24">
        <f t="shared" ca="1" si="22"/>
        <v>0.76581139884344318</v>
      </c>
      <c r="L507" s="24">
        <f t="shared" ca="1" si="23"/>
        <v>-1.357001951170429</v>
      </c>
    </row>
    <row r="508" spans="2:12" x14ac:dyDescent="0.25">
      <c r="B508" s="24">
        <v>10.40026344224281</v>
      </c>
      <c r="G508" s="24">
        <v>506</v>
      </c>
      <c r="H508" s="24">
        <v>8.3182565364504946</v>
      </c>
      <c r="I508" s="24" cm="1">
        <f t="array" aca="1" ref="I508" ca="1">INDIRECT(ADDRESS(($E$2+1-G508)+2,8))</f>
        <v>10.508409003661354</v>
      </c>
      <c r="J508" s="24">
        <f t="shared" si="21"/>
        <v>0.23474678656082804</v>
      </c>
      <c r="K508" s="24">
        <f t="shared" ca="1" si="22"/>
        <v>0.76564533393372058</v>
      </c>
      <c r="L508" s="24">
        <f t="shared" ca="1" si="23"/>
        <v>-1.3586975608574925</v>
      </c>
    </row>
    <row r="509" spans="2:12" x14ac:dyDescent="0.25">
      <c r="B509" s="24">
        <v>12.02263669492571</v>
      </c>
      <c r="G509" s="24">
        <v>507</v>
      </c>
      <c r="H509" s="24">
        <v>8.3210526339811732</v>
      </c>
      <c r="I509" s="24" cm="1">
        <f t="array" aca="1" ref="I509" ca="1">INDIRECT(ADDRESS(($E$2+1-G509)+2,8))</f>
        <v>10.507109492125542</v>
      </c>
      <c r="J509" s="24">
        <f t="shared" si="21"/>
        <v>0.23524497526878452</v>
      </c>
      <c r="K509" s="24">
        <f t="shared" ca="1" si="22"/>
        <v>0.76534108639870946</v>
      </c>
      <c r="L509" s="24">
        <f t="shared" ca="1" si="23"/>
        <v>-1.3597812149967341</v>
      </c>
    </row>
    <row r="510" spans="2:12" x14ac:dyDescent="0.25">
      <c r="B510" s="24">
        <v>11.835254164077112</v>
      </c>
      <c r="G510" s="24">
        <v>508</v>
      </c>
      <c r="H510" s="24">
        <v>8.3211993872374119</v>
      </c>
      <c r="I510" s="24" cm="1">
        <f t="array" aca="1" ref="I510" ca="1">INDIRECT(ADDRESS(($E$2+1-G510)+2,8))</f>
        <v>10.506187023834261</v>
      </c>
      <c r="J510" s="24">
        <f t="shared" si="21"/>
        <v>0.23527114258313553</v>
      </c>
      <c r="K510" s="24">
        <f t="shared" ca="1" si="22"/>
        <v>0.76512501678975764</v>
      </c>
      <c r="L510" s="24">
        <f t="shared" ca="1" si="23"/>
        <v>-1.3619806776295946</v>
      </c>
    </row>
    <row r="511" spans="2:12" x14ac:dyDescent="0.25">
      <c r="B511" s="24">
        <v>10.353087000498709</v>
      </c>
      <c r="G511" s="24">
        <v>509</v>
      </c>
      <c r="H511" s="24">
        <v>8.3250759619958323</v>
      </c>
      <c r="I511" s="24" cm="1">
        <f t="array" aca="1" ref="I511" ca="1">INDIRECT(ADDRESS(($E$2+1-G511)+2,8))</f>
        <v>10.506046248321883</v>
      </c>
      <c r="J511" s="24">
        <f t="shared" si="21"/>
        <v>0.23596308524979509</v>
      </c>
      <c r="K511" s="24">
        <f t="shared" ca="1" si="22"/>
        <v>0.76509203587516572</v>
      </c>
      <c r="L511" s="24">
        <f t="shared" ca="1" si="23"/>
        <v>-1.3632142223333155</v>
      </c>
    </row>
    <row r="512" spans="2:12" x14ac:dyDescent="0.25">
      <c r="B512" s="24">
        <v>8.13778231797823</v>
      </c>
      <c r="G512" s="24">
        <v>510</v>
      </c>
      <c r="H512" s="24">
        <v>8.3300310091274667</v>
      </c>
      <c r="I512" s="24" cm="1">
        <f t="array" aca="1" ref="I512" ca="1">INDIRECT(ADDRESS(($E$2+1-G512)+2,8))</f>
        <v>10.504436670684514</v>
      </c>
      <c r="J512" s="24">
        <f t="shared" si="21"/>
        <v>0.23684954105753403</v>
      </c>
      <c r="K512" s="24">
        <f t="shared" ca="1" si="22"/>
        <v>0.76471481044880441</v>
      </c>
      <c r="L512" s="24">
        <f t="shared" ca="1" si="23"/>
        <v>-1.3633668074895418</v>
      </c>
    </row>
    <row r="513" spans="2:12" x14ac:dyDescent="0.25">
      <c r="B513" s="24">
        <v>10.949261807650508</v>
      </c>
      <c r="G513" s="24">
        <v>511</v>
      </c>
      <c r="H513" s="24">
        <v>8.3305192957784602</v>
      </c>
      <c r="I513" s="24" cm="1">
        <f t="array" aca="1" ref="I513" ca="1">INDIRECT(ADDRESS(($E$2+1-G513)+2,8))</f>
        <v>10.504291567861799</v>
      </c>
      <c r="J513" s="24">
        <f t="shared" si="21"/>
        <v>0.23693701759496053</v>
      </c>
      <c r="K513" s="24">
        <f t="shared" ca="1" si="22"/>
        <v>0.76468079168342429</v>
      </c>
      <c r="L513" s="24">
        <f t="shared" ca="1" si="23"/>
        <v>-1.3657995893232546</v>
      </c>
    </row>
    <row r="514" spans="2:12" x14ac:dyDescent="0.25">
      <c r="B514" s="24">
        <v>9.8319869981643055</v>
      </c>
      <c r="G514" s="24">
        <v>512</v>
      </c>
      <c r="H514" s="24">
        <v>8.3306941542591666</v>
      </c>
      <c r="I514" s="24" cm="1">
        <f t="array" aca="1" ref="I514" ca="1">INDIRECT(ADDRESS(($E$2+1-G514)+2,8))</f>
        <v>10.504087664796549</v>
      </c>
      <c r="J514" s="24">
        <f t="shared" si="21"/>
        <v>0.23696834882003898</v>
      </c>
      <c r="K514" s="24">
        <f t="shared" ca="1" si="22"/>
        <v>0.76463298407993874</v>
      </c>
      <c r="L514" s="24">
        <f t="shared" ca="1" si="23"/>
        <v>-1.3683160246625412</v>
      </c>
    </row>
    <row r="515" spans="2:12" x14ac:dyDescent="0.25">
      <c r="B515" s="24">
        <v>10.892806437298024</v>
      </c>
      <c r="G515" s="24">
        <v>513</v>
      </c>
      <c r="H515" s="24">
        <v>8.3336517913406709</v>
      </c>
      <c r="I515" s="24" cm="1">
        <f t="array" aca="1" ref="I515" ca="1">INDIRECT(ADDRESS(($E$2+1-G515)+2,8))</f>
        <v>10.503009998494557</v>
      </c>
      <c r="J515" s="24">
        <f t="shared" si="21"/>
        <v>0.23749872580772755</v>
      </c>
      <c r="K515" s="24">
        <f t="shared" ca="1" si="22"/>
        <v>0.76438024665546611</v>
      </c>
      <c r="L515" s="24">
        <f t="shared" ca="1" si="23"/>
        <v>-1.3694194781075368</v>
      </c>
    </row>
    <row r="516" spans="2:12" x14ac:dyDescent="0.25">
      <c r="B516" s="24">
        <v>10.245266310650027</v>
      </c>
      <c r="G516" s="24">
        <v>514</v>
      </c>
      <c r="H516" s="24">
        <v>8.3340132630927553</v>
      </c>
      <c r="I516" s="24" cm="1">
        <f t="array" aca="1" ref="I516" ca="1">INDIRECT(ADDRESS(($E$2+1-G516)+2,8))</f>
        <v>10.501510139710755</v>
      </c>
      <c r="J516" s="24">
        <f t="shared" ref="J516:J579" si="24">_xlfn.WEIBULL.DIST(H516,$E$5,$E$6,TRUE)</f>
        <v>0.23756360176180219</v>
      </c>
      <c r="K516" s="24">
        <f t="shared" ref="K516:K579" ca="1" si="25">_xlfn.WEIBULL.DIST(I516,$E$5,$E$6,TRUE)</f>
        <v>0.76402831315578346</v>
      </c>
      <c r="L516" s="24">
        <f t="shared" ref="L516:L579" ca="1" si="26">((2*G516-1)/$E$2)*(LN(J516)+LN(1-K516))</f>
        <v>-1.3712512312225498</v>
      </c>
    </row>
    <row r="517" spans="2:12" x14ac:dyDescent="0.25">
      <c r="B517" s="24">
        <v>9.2524287988863012</v>
      </c>
      <c r="G517" s="24">
        <v>515</v>
      </c>
      <c r="H517" s="24">
        <v>8.3343594513970523</v>
      </c>
      <c r="I517" s="24" cm="1">
        <f t="array" aca="1" ref="I517" ca="1">INDIRECT(ADDRESS(($E$2+1-G517)+2,8))</f>
        <v>10.50103631204998</v>
      </c>
      <c r="J517" s="24">
        <f t="shared" si="24"/>
        <v>0.23762574595388128</v>
      </c>
      <c r="K517" s="24">
        <f t="shared" ca="1" si="25"/>
        <v>0.76391708809943726</v>
      </c>
      <c r="L517" s="24">
        <f t="shared" ca="1" si="26"/>
        <v>-1.3735722145749019</v>
      </c>
    </row>
    <row r="518" spans="2:12" x14ac:dyDescent="0.25">
      <c r="B518" s="24">
        <v>10.315557530345735</v>
      </c>
      <c r="G518" s="24">
        <v>516</v>
      </c>
      <c r="H518" s="24">
        <v>8.3358206594189159</v>
      </c>
      <c r="I518" s="24" cm="1">
        <f t="array" aca="1" ref="I518" ca="1">INDIRECT(ADDRESS(($E$2+1-G518)+2,8))</f>
        <v>10.500753574540632</v>
      </c>
      <c r="J518" s="24">
        <f t="shared" si="24"/>
        <v>0.23788816859167033</v>
      </c>
      <c r="K518" s="24">
        <f t="shared" ca="1" si="25"/>
        <v>0.76385070897780027</v>
      </c>
      <c r="L518" s="24">
        <f t="shared" ca="1" si="26"/>
        <v>-1.3755803042540844</v>
      </c>
    </row>
    <row r="519" spans="2:12" x14ac:dyDescent="0.25">
      <c r="B519" s="24">
        <v>10.09814376040759</v>
      </c>
      <c r="G519" s="24">
        <v>517</v>
      </c>
      <c r="H519" s="24">
        <v>8.3358389402010697</v>
      </c>
      <c r="I519" s="24" cm="1">
        <f t="array" aca="1" ref="I519" ca="1">INDIRECT(ADDRESS(($E$2+1-G519)+2,8))</f>
        <v>10.498570078968278</v>
      </c>
      <c r="J519" s="24">
        <f t="shared" si="24"/>
        <v>0.23789145293509631</v>
      </c>
      <c r="K519" s="24">
        <f t="shared" ca="1" si="25"/>
        <v>0.76333783021361079</v>
      </c>
      <c r="L519" s="24">
        <f t="shared" ca="1" si="26"/>
        <v>-1.3772036362179714</v>
      </c>
    </row>
    <row r="520" spans="2:12" x14ac:dyDescent="0.25">
      <c r="B520" s="24">
        <v>10.604221654428878</v>
      </c>
      <c r="G520" s="24">
        <v>518</v>
      </c>
      <c r="H520" s="24">
        <v>8.3403978949910371</v>
      </c>
      <c r="I520" s="24" cm="1">
        <f t="array" aca="1" ref="I520" ca="1">INDIRECT(ADDRESS(($E$2+1-G520)+2,8))</f>
        <v>10.498113050530078</v>
      </c>
      <c r="J520" s="24">
        <f t="shared" si="24"/>
        <v>0.23871147913226948</v>
      </c>
      <c r="K520" s="24">
        <f t="shared" ca="1" si="25"/>
        <v>0.7632304226877491</v>
      </c>
      <c r="L520" s="24">
        <f t="shared" ca="1" si="26"/>
        <v>-1.3780020287424535</v>
      </c>
    </row>
    <row r="521" spans="2:12" x14ac:dyDescent="0.25">
      <c r="B521" s="24">
        <v>7.2745236016892578</v>
      </c>
      <c r="G521" s="24">
        <v>519</v>
      </c>
      <c r="H521" s="24">
        <v>8.3412594928624291</v>
      </c>
      <c r="I521" s="24" cm="1">
        <f t="array" aca="1" ref="I521" ca="1">INDIRECT(ADDRESS(($E$2+1-G521)+2,8))</f>
        <v>10.496474634570808</v>
      </c>
      <c r="J521" s="24">
        <f t="shared" si="24"/>
        <v>0.23886667088796623</v>
      </c>
      <c r="K521" s="24">
        <f t="shared" ca="1" si="25"/>
        <v>0.76284521313153331</v>
      </c>
      <c r="L521" s="24">
        <f t="shared" ca="1" si="26"/>
        <v>-1.3795713579731479</v>
      </c>
    </row>
    <row r="522" spans="2:12" x14ac:dyDescent="0.25">
      <c r="B522" s="24">
        <v>8.7059857338213629</v>
      </c>
      <c r="G522" s="24">
        <v>520</v>
      </c>
      <c r="H522" s="24">
        <v>8.3421289635615654</v>
      </c>
      <c r="I522" s="24" cm="1">
        <f t="array" aca="1" ref="I522" ca="1">INDIRECT(ADDRESS(($E$2+1-G522)+2,8))</f>
        <v>10.495821978467792</v>
      </c>
      <c r="J522" s="24">
        <f t="shared" si="24"/>
        <v>0.23902334993418028</v>
      </c>
      <c r="K522" s="24">
        <f t="shared" ca="1" si="25"/>
        <v>0.76269169654430202</v>
      </c>
      <c r="L522" s="24">
        <f t="shared" ca="1" si="26"/>
        <v>-1.3816047892898968</v>
      </c>
    </row>
    <row r="523" spans="2:12" x14ac:dyDescent="0.25">
      <c r="B523" s="24">
        <v>10.21650549748859</v>
      </c>
      <c r="G523" s="24">
        <v>521</v>
      </c>
      <c r="H523" s="24">
        <v>8.3444728459162683</v>
      </c>
      <c r="I523" s="24" cm="1">
        <f t="array" aca="1" ref="I523" ca="1">INDIRECT(ADDRESS(($E$2+1-G523)+2,8))</f>
        <v>10.493637152896845</v>
      </c>
      <c r="J523" s="24">
        <f t="shared" si="24"/>
        <v>0.23944606511081229</v>
      </c>
      <c r="K523" s="24">
        <f t="shared" ca="1" si="25"/>
        <v>0.762177496216911</v>
      </c>
      <c r="L523" s="24">
        <f t="shared" ca="1" si="26"/>
        <v>-1.3823678031197146</v>
      </c>
    </row>
    <row r="524" spans="2:12" x14ac:dyDescent="0.25">
      <c r="B524" s="24">
        <v>8.1797690446036295</v>
      </c>
      <c r="G524" s="24">
        <v>522</v>
      </c>
      <c r="H524" s="24">
        <v>8.3466714332687815</v>
      </c>
      <c r="I524" s="24" cm="1">
        <f t="array" aca="1" ref="I524" ca="1">INDIRECT(ADDRESS(($E$2+1-G524)+2,8))</f>
        <v>10.492943821615956</v>
      </c>
      <c r="J524" s="24">
        <f t="shared" si="24"/>
        <v>0.23984303593185896</v>
      </c>
      <c r="K524" s="24">
        <f t="shared" ca="1" si="25"/>
        <v>0.7620142270952015</v>
      </c>
      <c r="L524" s="24">
        <f t="shared" ca="1" si="26"/>
        <v>-1.383891341580171</v>
      </c>
    </row>
    <row r="525" spans="2:12" x14ac:dyDescent="0.25">
      <c r="B525" s="24">
        <v>8.7559174786892093</v>
      </c>
      <c r="G525" s="24">
        <v>523</v>
      </c>
      <c r="H525" s="24">
        <v>8.3490062078084897</v>
      </c>
      <c r="I525" s="24" cm="1">
        <f t="array" aca="1" ref="I525" ca="1">INDIRECT(ADDRESS(($E$2+1-G525)+2,8))</f>
        <v>10.48757328305004</v>
      </c>
      <c r="J525" s="24">
        <f t="shared" si="24"/>
        <v>0.2402650831420392</v>
      </c>
      <c r="K525" s="24">
        <f t="shared" ca="1" si="25"/>
        <v>0.76074803176571659</v>
      </c>
      <c r="L525" s="24">
        <f t="shared" ca="1" si="26"/>
        <v>-1.3831240710869908</v>
      </c>
    </row>
    <row r="526" spans="2:12" x14ac:dyDescent="0.25">
      <c r="B526" s="24">
        <v>4.3535768980375327</v>
      </c>
      <c r="G526" s="24">
        <v>524</v>
      </c>
      <c r="H526" s="24">
        <v>8.3523585828809104</v>
      </c>
      <c r="I526" s="24" cm="1">
        <f t="array" aca="1" ref="I526" ca="1">INDIRECT(ADDRESS(($E$2+1-G526)+2,8))</f>
        <v>10.486672093607666</v>
      </c>
      <c r="J526" s="24">
        <f t="shared" si="24"/>
        <v>0.24087195449300891</v>
      </c>
      <c r="K526" s="24">
        <f t="shared" ca="1" si="25"/>
        <v>0.76053529909948969</v>
      </c>
      <c r="L526" s="24">
        <f t="shared" ca="1" si="26"/>
        <v>-1.3841160755706572</v>
      </c>
    </row>
    <row r="527" spans="2:12" x14ac:dyDescent="0.25">
      <c r="B527" s="24">
        <v>8.7068776903429921</v>
      </c>
      <c r="G527" s="24">
        <v>525</v>
      </c>
      <c r="H527" s="24">
        <v>8.3531441738257879</v>
      </c>
      <c r="I527" s="24" cm="1">
        <f t="array" aca="1" ref="I527" ca="1">INDIRECT(ADDRESS(($E$2+1-G527)+2,8))</f>
        <v>10.482936428478977</v>
      </c>
      <c r="J527" s="24">
        <f t="shared" si="24"/>
        <v>0.24101431738748039</v>
      </c>
      <c r="K527" s="24">
        <f t="shared" ca="1" si="25"/>
        <v>0.75965266710982982</v>
      </c>
      <c r="L527" s="24">
        <f t="shared" ca="1" si="26"/>
        <v>-1.384684433453079</v>
      </c>
    </row>
    <row r="528" spans="2:12" x14ac:dyDescent="0.25">
      <c r="B528" s="24">
        <v>11.091712917086973</v>
      </c>
      <c r="G528" s="24">
        <v>526</v>
      </c>
      <c r="H528" s="24">
        <v>8.3560623904326761</v>
      </c>
      <c r="I528" s="24" cm="1">
        <f t="array" aca="1" ref="I528" ca="1">INDIRECT(ADDRESS(($E$2+1-G528)+2,8))</f>
        <v>10.481181688419563</v>
      </c>
      <c r="J528" s="24">
        <f t="shared" si="24"/>
        <v>0.24154364661078112</v>
      </c>
      <c r="K528" s="24">
        <f t="shared" ca="1" si="25"/>
        <v>0.75923762810795059</v>
      </c>
      <c r="L528" s="24">
        <f t="shared" ca="1" si="26"/>
        <v>-1.3854156988354138</v>
      </c>
    </row>
    <row r="529" spans="2:12" x14ac:dyDescent="0.25">
      <c r="B529" s="24">
        <v>10.939133465834212</v>
      </c>
      <c r="G529" s="24">
        <v>527</v>
      </c>
      <c r="H529" s="24">
        <v>8.3567061074218465</v>
      </c>
      <c r="I529" s="24" cm="1">
        <f t="array" aca="1" ref="I529" ca="1">INDIRECT(ADDRESS(($E$2+1-G529)+2,8))</f>
        <v>10.480342211944036</v>
      </c>
      <c r="J529" s="24">
        <f t="shared" si="24"/>
        <v>0.24166051453290668</v>
      </c>
      <c r="K529" s="24">
        <f t="shared" ca="1" si="25"/>
        <v>0.75903897136042375</v>
      </c>
      <c r="L529" s="24">
        <f t="shared" ca="1" si="26"/>
        <v>-1.3874135921098911</v>
      </c>
    </row>
    <row r="530" spans="2:12" x14ac:dyDescent="0.25">
      <c r="B530" s="24">
        <v>9.3019743432410156</v>
      </c>
      <c r="G530" s="24">
        <v>528</v>
      </c>
      <c r="H530" s="24">
        <v>8.3606171533030089</v>
      </c>
      <c r="I530" s="24" cm="1">
        <f t="array" aca="1" ref="I530" ca="1">INDIRECT(ADDRESS(($E$2+1-G530)+2,8))</f>
        <v>10.479855114063438</v>
      </c>
      <c r="J530" s="24">
        <f t="shared" si="24"/>
        <v>0.24237139075577735</v>
      </c>
      <c r="K530" s="24">
        <f t="shared" ca="1" si="25"/>
        <v>0.75892367312469455</v>
      </c>
      <c r="L530" s="24">
        <f t="shared" ca="1" si="26"/>
        <v>-1.3883788967449531</v>
      </c>
    </row>
    <row r="531" spans="2:12" x14ac:dyDescent="0.25">
      <c r="B531" s="24">
        <v>10.253778622522729</v>
      </c>
      <c r="G531" s="24">
        <v>529</v>
      </c>
      <c r="H531" s="24">
        <v>8.3642160520240569</v>
      </c>
      <c r="I531" s="24" cm="1">
        <f t="array" aca="1" ref="I531" ca="1">INDIRECT(ADDRESS(($E$2+1-G531)+2,8))</f>
        <v>10.47907102341073</v>
      </c>
      <c r="J531" s="24">
        <f t="shared" si="24"/>
        <v>0.24302677348544838</v>
      </c>
      <c r="K531" s="24">
        <f t="shared" ca="1" si="25"/>
        <v>0.75873802971041027</v>
      </c>
      <c r="L531" s="24">
        <f t="shared" ca="1" si="26"/>
        <v>-1.3893111924536821</v>
      </c>
    </row>
    <row r="532" spans="2:12" x14ac:dyDescent="0.25">
      <c r="B532" s="24">
        <v>10.108599769933544</v>
      </c>
      <c r="G532" s="24">
        <v>530</v>
      </c>
      <c r="H532" s="24">
        <v>8.3643919446475774</v>
      </c>
      <c r="I532" s="24" cm="1">
        <f t="array" aca="1" ref="I532" ca="1">INDIRECT(ADDRESS(($E$2+1-G532)+2,8))</f>
        <v>10.474388267721944</v>
      </c>
      <c r="J532" s="24">
        <f t="shared" si="24"/>
        <v>0.24305883519661986</v>
      </c>
      <c r="K532" s="24">
        <f t="shared" ca="1" si="25"/>
        <v>0.75762815788728022</v>
      </c>
      <c r="L532" s="24">
        <f t="shared" ca="1" si="26"/>
        <v>-1.3896229108654863</v>
      </c>
    </row>
    <row r="533" spans="2:12" x14ac:dyDescent="0.25">
      <c r="B533" s="24">
        <v>11.552399598798376</v>
      </c>
      <c r="G533" s="24">
        <v>531</v>
      </c>
      <c r="H533" s="24">
        <v>8.3704709050113468</v>
      </c>
      <c r="I533" s="24" cm="1">
        <f t="array" aca="1" ref="I533" ca="1">INDIRECT(ADDRESS(($E$2+1-G533)+2,8))</f>
        <v>10.470835302793191</v>
      </c>
      <c r="J533" s="24">
        <f t="shared" si="24"/>
        <v>0.24416865625418327</v>
      </c>
      <c r="K533" s="24">
        <f t="shared" ca="1" si="25"/>
        <v>0.75678472846319811</v>
      </c>
      <c r="L533" s="24">
        <f t="shared" ca="1" si="26"/>
        <v>-1.3882995293517058</v>
      </c>
    </row>
    <row r="534" spans="2:12" x14ac:dyDescent="0.25">
      <c r="B534" s="24">
        <v>10.944859359264305</v>
      </c>
      <c r="G534" s="24">
        <v>532</v>
      </c>
      <c r="H534" s="24">
        <v>8.3727042242740772</v>
      </c>
      <c r="I534" s="24" cm="1">
        <f t="array" aca="1" ref="I534" ca="1">INDIRECT(ADDRESS(($E$2+1-G534)+2,8))</f>
        <v>10.470139898741531</v>
      </c>
      <c r="J534" s="24">
        <f t="shared" si="24"/>
        <v>0.24457724130639918</v>
      </c>
      <c r="K534" s="24">
        <f t="shared" ca="1" si="25"/>
        <v>0.75661951425275153</v>
      </c>
      <c r="L534" s="24">
        <f t="shared" ca="1" si="26"/>
        <v>-1.3897584072105609</v>
      </c>
    </row>
    <row r="535" spans="2:12" x14ac:dyDescent="0.25">
      <c r="B535" s="24">
        <v>9.1637274832154318</v>
      </c>
      <c r="G535" s="24">
        <v>533</v>
      </c>
      <c r="H535" s="24">
        <v>8.3729492020647314</v>
      </c>
      <c r="I535" s="24" cm="1">
        <f t="array" aca="1" ref="I535" ca="1">INDIRECT(ADDRESS(($E$2+1-G535)+2,8))</f>
        <v>10.465232016253474</v>
      </c>
      <c r="J535" s="24">
        <f t="shared" si="24"/>
        <v>0.24462208782217762</v>
      </c>
      <c r="K535" s="24">
        <f t="shared" ca="1" si="25"/>
        <v>0.75545225640341007</v>
      </c>
      <c r="L535" s="24">
        <f t="shared" ca="1" si="26"/>
        <v>-1.3899214702438345</v>
      </c>
    </row>
    <row r="536" spans="2:12" x14ac:dyDescent="0.25">
      <c r="B536" s="24">
        <v>10.594770483052915</v>
      </c>
      <c r="G536" s="24">
        <v>534</v>
      </c>
      <c r="H536" s="24">
        <v>8.3750601673428591</v>
      </c>
      <c r="I536" s="24" cm="1">
        <f t="array" aca="1" ref="I536" ca="1">INDIRECT(ADDRESS(($E$2+1-G536)+2,8))</f>
        <v>10.463127322899657</v>
      </c>
      <c r="J536" s="24">
        <f t="shared" si="24"/>
        <v>0.24500875730672103</v>
      </c>
      <c r="K536" s="24">
        <f t="shared" ca="1" si="25"/>
        <v>0.75495102573581596</v>
      </c>
      <c r="L536" s="24">
        <f t="shared" ca="1" si="26"/>
        <v>-1.3907383406670617</v>
      </c>
    </row>
    <row r="537" spans="2:12" x14ac:dyDescent="0.25">
      <c r="B537" s="24">
        <v>11.036405026327049</v>
      </c>
      <c r="G537" s="24">
        <v>535</v>
      </c>
      <c r="H537" s="24">
        <v>8.3762208184019933</v>
      </c>
      <c r="I537" s="24" cm="1">
        <f t="array" aca="1" ref="I537" ca="1">INDIRECT(ADDRESS(($E$2+1-G537)+2,8))</f>
        <v>10.460395569561296</v>
      </c>
      <c r="J537" s="24">
        <f t="shared" si="24"/>
        <v>0.2452215304680318</v>
      </c>
      <c r="K537" s="24">
        <f t="shared" ca="1" si="25"/>
        <v>0.75429986901800039</v>
      </c>
      <c r="L537" s="24">
        <f t="shared" ca="1" si="26"/>
        <v>-1.3916005895405652</v>
      </c>
    </row>
    <row r="538" spans="2:12" x14ac:dyDescent="0.25">
      <c r="B538" s="24">
        <v>12.23994567989984</v>
      </c>
      <c r="G538" s="24">
        <v>536</v>
      </c>
      <c r="H538" s="24">
        <v>8.3806266148508008</v>
      </c>
      <c r="I538" s="24" cm="1">
        <f t="array" aca="1" ref="I538" ca="1">INDIRECT(ADDRESS(($E$2+1-G538)+2,8))</f>
        <v>10.458372919590456</v>
      </c>
      <c r="J538" s="24">
        <f t="shared" si="24"/>
        <v>0.24603033803639776</v>
      </c>
      <c r="K538" s="24">
        <f t="shared" ca="1" si="25"/>
        <v>0.75381730849423378</v>
      </c>
      <c r="L538" s="24">
        <f t="shared" ca="1" si="26"/>
        <v>-1.3915961552678546</v>
      </c>
    </row>
    <row r="539" spans="2:12" x14ac:dyDescent="0.25">
      <c r="B539" s="24">
        <v>7.8201717981853882</v>
      </c>
      <c r="G539" s="24">
        <v>537</v>
      </c>
      <c r="H539" s="24">
        <v>8.3844483139559838</v>
      </c>
      <c r="I539" s="24" cm="1">
        <f t="array" aca="1" ref="I539" ca="1">INDIRECT(ADDRESS(($E$2+1-G539)+2,8))</f>
        <v>10.458048937842753</v>
      </c>
      <c r="J539" s="24">
        <f t="shared" si="24"/>
        <v>0.24673336297292287</v>
      </c>
      <c r="K539" s="24">
        <f t="shared" ca="1" si="25"/>
        <v>0.75373997955225303</v>
      </c>
      <c r="L539" s="24">
        <f t="shared" ca="1" si="26"/>
        <v>-1.3926199173404499</v>
      </c>
    </row>
    <row r="540" spans="2:12" x14ac:dyDescent="0.25">
      <c r="B540" s="24">
        <v>7.2086836958103975</v>
      </c>
      <c r="G540" s="24">
        <v>538</v>
      </c>
      <c r="H540" s="24">
        <v>8.3849095269683573</v>
      </c>
      <c r="I540" s="24" cm="1">
        <f t="array" aca="1" ref="I540" ca="1">INDIRECT(ADDRESS(($E$2+1-G540)+2,8))</f>
        <v>10.456622707205732</v>
      </c>
      <c r="J540" s="24">
        <f t="shared" si="24"/>
        <v>0.24681829668600783</v>
      </c>
      <c r="K540" s="24">
        <f t="shared" ca="1" si="25"/>
        <v>0.75339945137673014</v>
      </c>
      <c r="L540" s="24">
        <f t="shared" ca="1" si="26"/>
        <v>-1.3943558578947977</v>
      </c>
    </row>
    <row r="541" spans="2:12" x14ac:dyDescent="0.25">
      <c r="B541" s="24">
        <v>10.258199360940846</v>
      </c>
      <c r="G541" s="24">
        <v>539</v>
      </c>
      <c r="H541" s="24">
        <v>8.3874636076368976</v>
      </c>
      <c r="I541" s="24" cm="1">
        <f t="array" aca="1" ref="I541" ca="1">INDIRECT(ADDRESS(($E$2+1-G541)+2,8))</f>
        <v>10.455872062164877</v>
      </c>
      <c r="J541" s="24">
        <f t="shared" si="24"/>
        <v>0.24728899184772787</v>
      </c>
      <c r="K541" s="24">
        <f t="shared" ca="1" si="25"/>
        <v>0.75322015398349262</v>
      </c>
      <c r="L541" s="24">
        <f t="shared" ca="1" si="26"/>
        <v>-1.3956364240468724</v>
      </c>
    </row>
    <row r="542" spans="2:12" x14ac:dyDescent="0.25">
      <c r="B542" s="24">
        <v>7.51976313402717</v>
      </c>
      <c r="G542" s="24">
        <v>540</v>
      </c>
      <c r="H542" s="24">
        <v>8.3928522903814624</v>
      </c>
      <c r="I542" s="24" cm="1">
        <f t="array" aca="1" ref="I542" ca="1">INDIRECT(ADDRESS(($E$2+1-G542)+2,8))</f>
        <v>10.450152362306078</v>
      </c>
      <c r="J542" s="24">
        <f t="shared" si="24"/>
        <v>0.2482840459226717</v>
      </c>
      <c r="K542" s="24">
        <f t="shared" ca="1" si="25"/>
        <v>0.75185231913962858</v>
      </c>
      <c r="L542" s="24">
        <f t="shared" ca="1" si="26"/>
        <v>-1.3934565322364034</v>
      </c>
    </row>
    <row r="543" spans="2:12" x14ac:dyDescent="0.25">
      <c r="B543" s="24">
        <v>7.6763047940323359</v>
      </c>
      <c r="G543" s="24">
        <v>541</v>
      </c>
      <c r="H543" s="24">
        <v>8.3970612818334818</v>
      </c>
      <c r="I543" s="24" cm="1">
        <f t="array" aca="1" ref="I543" ca="1">INDIRECT(ADDRESS(($E$2+1-G543)+2,8))</f>
        <v>10.449065383688493</v>
      </c>
      <c r="J543" s="24">
        <f t="shared" si="24"/>
        <v>0.24906311785430352</v>
      </c>
      <c r="K543" s="24">
        <f t="shared" ca="1" si="25"/>
        <v>0.75159204737512408</v>
      </c>
      <c r="L543" s="24">
        <f t="shared" ca="1" si="26"/>
        <v>-1.3939449131727384</v>
      </c>
    </row>
    <row r="544" spans="2:12" x14ac:dyDescent="0.25">
      <c r="B544" s="24">
        <v>8.8124990875863798</v>
      </c>
      <c r="G544" s="24">
        <v>542</v>
      </c>
      <c r="H544" s="24">
        <v>8.3973831191282251</v>
      </c>
      <c r="I544" s="24" cm="1">
        <f t="array" aca="1" ref="I544" ca="1">INDIRECT(ADDRESS(($E$2+1-G544)+2,8))</f>
        <v>10.44815537784711</v>
      </c>
      <c r="J544" s="24">
        <f t="shared" si="24"/>
        <v>0.24912275594838815</v>
      </c>
      <c r="K544" s="24">
        <f t="shared" ca="1" si="25"/>
        <v>0.75137407089629416</v>
      </c>
      <c r="L544" s="24">
        <f t="shared" ca="1" si="26"/>
        <v>-1.3959635699976443</v>
      </c>
    </row>
    <row r="545" spans="2:12" x14ac:dyDescent="0.25">
      <c r="B545" s="24">
        <v>11.307013092176067</v>
      </c>
      <c r="G545" s="24">
        <v>543</v>
      </c>
      <c r="H545" s="24">
        <v>8.4007304422167071</v>
      </c>
      <c r="I545" s="24" cm="1">
        <f t="array" aca="1" ref="I545" ca="1">INDIRECT(ADDRESS(($E$2+1-G545)+2,8))</f>
        <v>10.447414359732843</v>
      </c>
      <c r="J545" s="24">
        <f t="shared" si="24"/>
        <v>0.2497435958965126</v>
      </c>
      <c r="K545" s="24">
        <f t="shared" ca="1" si="25"/>
        <v>0.75119651877989946</v>
      </c>
      <c r="L545" s="24">
        <f t="shared" ca="1" si="26"/>
        <v>-1.3969311800565234</v>
      </c>
    </row>
    <row r="546" spans="2:12" x14ac:dyDescent="0.25">
      <c r="B546" s="24">
        <v>10.147393777621719</v>
      </c>
      <c r="G546" s="24">
        <v>544</v>
      </c>
      <c r="H546" s="24">
        <v>8.401863195144605</v>
      </c>
      <c r="I546" s="24" cm="1">
        <f t="array" aca="1" ref="I546" ca="1">INDIRECT(ADDRESS(($E$2+1-G546)+2,8))</f>
        <v>10.445460786945883</v>
      </c>
      <c r="J546" s="24">
        <f t="shared" si="24"/>
        <v>0.24995392459695029</v>
      </c>
      <c r="K546" s="24">
        <f t="shared" ca="1" si="25"/>
        <v>0.75072820069115542</v>
      </c>
      <c r="L546" s="24">
        <f t="shared" ca="1" si="26"/>
        <v>-1.3981349083651422</v>
      </c>
    </row>
    <row r="547" spans="2:12" x14ac:dyDescent="0.25">
      <c r="B547" s="24">
        <v>10.570034187962353</v>
      </c>
      <c r="G547" s="24">
        <v>545</v>
      </c>
      <c r="H547" s="24">
        <v>8.4040311974033219</v>
      </c>
      <c r="I547" s="24" cm="1">
        <f t="array" aca="1" ref="I547" ca="1">INDIRECT(ADDRESS(($E$2+1-G547)+2,8))</f>
        <v>10.441476942455754</v>
      </c>
      <c r="J547" s="24">
        <f t="shared" si="24"/>
        <v>0.25035680608539496</v>
      </c>
      <c r="K547" s="24">
        <f t="shared" ca="1" si="25"/>
        <v>0.74977214293629413</v>
      </c>
      <c r="L547" s="24">
        <f t="shared" ca="1" si="26"/>
        <v>-1.3979628757921887</v>
      </c>
    </row>
    <row r="548" spans="2:12" x14ac:dyDescent="0.25">
      <c r="B548" s="24">
        <v>9.449739880467197</v>
      </c>
      <c r="G548" s="24">
        <v>546</v>
      </c>
      <c r="H548" s="24">
        <v>8.4046496995348345</v>
      </c>
      <c r="I548" s="24" cm="1">
        <f t="array" aca="1" ref="I548" ca="1">INDIRECT(ADDRESS(($E$2+1-G548)+2,8))</f>
        <v>10.435285827936022</v>
      </c>
      <c r="J548" s="24">
        <f t="shared" si="24"/>
        <v>0.25047182190654932</v>
      </c>
      <c r="K548" s="24">
        <f t="shared" ca="1" si="25"/>
        <v>0.74828363514612084</v>
      </c>
      <c r="L548" s="24">
        <f t="shared" ca="1" si="26"/>
        <v>-1.397299622010818</v>
      </c>
    </row>
    <row r="549" spans="2:12" x14ac:dyDescent="0.25">
      <c r="B549" s="24">
        <v>10.820358697871193</v>
      </c>
      <c r="G549" s="24">
        <v>547</v>
      </c>
      <c r="H549" s="24">
        <v>8.4059308406152233</v>
      </c>
      <c r="I549" s="24" cm="1">
        <f t="array" aca="1" ref="I549" ca="1">INDIRECT(ADDRESS(($E$2+1-G549)+2,8))</f>
        <v>10.433815223240895</v>
      </c>
      <c r="J549" s="24">
        <f t="shared" si="24"/>
        <v>0.25071017286848346</v>
      </c>
      <c r="K549" s="24">
        <f t="shared" ca="1" si="25"/>
        <v>0.74792957517890923</v>
      </c>
      <c r="L549" s="24">
        <f t="shared" ca="1" si="26"/>
        <v>-1.3986674600783426</v>
      </c>
    </row>
    <row r="550" spans="2:12" x14ac:dyDescent="0.25">
      <c r="B550" s="24">
        <v>7.2379650054450231</v>
      </c>
      <c r="G550" s="24">
        <v>548</v>
      </c>
      <c r="H550" s="24">
        <v>8.4072914955237312</v>
      </c>
      <c r="I550" s="24" cm="1">
        <f t="array" aca="1" ref="I550" ca="1">INDIRECT(ADDRESS(($E$2+1-G550)+2,8))</f>
        <v>10.42995013312596</v>
      </c>
      <c r="J550" s="24">
        <f t="shared" si="24"/>
        <v>0.25096348201155416</v>
      </c>
      <c r="K550" s="24">
        <f t="shared" ca="1" si="25"/>
        <v>0.74699813565140916</v>
      </c>
      <c r="L550" s="24">
        <f t="shared" ca="1" si="26"/>
        <v>-1.3988428436559448</v>
      </c>
    </row>
    <row r="551" spans="2:12" x14ac:dyDescent="0.25">
      <c r="B551" s="24">
        <v>11.394250043276848</v>
      </c>
      <c r="G551" s="24">
        <v>549</v>
      </c>
      <c r="H551" s="24">
        <v>8.4074210837547838</v>
      </c>
      <c r="I551" s="24" cm="1">
        <f t="array" aca="1" ref="I551" ca="1">INDIRECT(ADDRESS(($E$2+1-G551)+2,8))</f>
        <v>10.429258306342932</v>
      </c>
      <c r="J551" s="24">
        <f t="shared" si="24"/>
        <v>0.25098761593557278</v>
      </c>
      <c r="K551" s="24">
        <f t="shared" ca="1" si="25"/>
        <v>0.74683127850233477</v>
      </c>
      <c r="L551" s="24">
        <f t="shared" ca="1" si="26"/>
        <v>-1.4010137801599272</v>
      </c>
    </row>
    <row r="552" spans="2:12" x14ac:dyDescent="0.25">
      <c r="B552" s="24">
        <v>6.6211969889558731</v>
      </c>
      <c r="G552" s="24">
        <v>550</v>
      </c>
      <c r="H552" s="24">
        <v>8.4077401892354402</v>
      </c>
      <c r="I552" s="24" cm="1">
        <f t="array" aca="1" ref="I552" ca="1">INDIRECT(ADDRESS(($E$2+1-G552)+2,8))</f>
        <v>10.428190801062126</v>
      </c>
      <c r="J552" s="24">
        <f t="shared" si="24"/>
        <v>0.2510470512623838</v>
      </c>
      <c r="K552" s="24">
        <f t="shared" ca="1" si="25"/>
        <v>0.7465737335143523</v>
      </c>
      <c r="L552" s="24">
        <f t="shared" ca="1" si="26"/>
        <v>-1.4029296531138391</v>
      </c>
    </row>
    <row r="553" spans="2:12" x14ac:dyDescent="0.25">
      <c r="B553" s="24">
        <v>6.952382250444499</v>
      </c>
      <c r="G553" s="24">
        <v>551</v>
      </c>
      <c r="H553" s="24">
        <v>8.4189647045684257</v>
      </c>
      <c r="I553" s="24" cm="1">
        <f t="array" aca="1" ref="I553" ca="1">INDIRECT(ADDRESS(($E$2+1-G553)+2,8))</f>
        <v>10.423801900877439</v>
      </c>
      <c r="J553" s="24">
        <f t="shared" si="24"/>
        <v>0.25314362956526859</v>
      </c>
      <c r="K553" s="24">
        <f t="shared" ca="1" si="25"/>
        <v>0.74551385055271768</v>
      </c>
      <c r="L553" s="24">
        <f t="shared" ca="1" si="26"/>
        <v>-1.3991103480067244</v>
      </c>
    </row>
    <row r="554" spans="2:12" x14ac:dyDescent="0.25">
      <c r="B554" s="24">
        <v>10.409498161210999</v>
      </c>
      <c r="G554" s="24">
        <v>552</v>
      </c>
      <c r="H554" s="24">
        <v>8.422652992219799</v>
      </c>
      <c r="I554" s="24" cm="1">
        <f t="array" aca="1" ref="I554" ca="1">INDIRECT(ADDRESS(($E$2+1-G554)+2,8))</f>
        <v>10.423489774858293</v>
      </c>
      <c r="J554" s="24">
        <f t="shared" si="24"/>
        <v>0.25383507128085925</v>
      </c>
      <c r="K554" s="24">
        <f t="shared" ca="1" si="25"/>
        <v>0.7454384122368416</v>
      </c>
      <c r="L554" s="24">
        <f t="shared" ca="1" si="26"/>
        <v>-1.4001061989357171</v>
      </c>
    </row>
    <row r="555" spans="2:12" x14ac:dyDescent="0.25">
      <c r="B555" s="24">
        <v>6.3546142562754344</v>
      </c>
      <c r="G555" s="24">
        <v>553</v>
      </c>
      <c r="H555" s="24">
        <v>8.425561907758631</v>
      </c>
      <c r="I555" s="24" cm="1">
        <f t="array" aca="1" ref="I555" ca="1">INDIRECT(ADDRESS(($E$2+1-G555)+2,8))</f>
        <v>10.42140663891978</v>
      </c>
      <c r="J555" s="24">
        <f t="shared" si="24"/>
        <v>0.25438128420322381</v>
      </c>
      <c r="K555" s="24">
        <f t="shared" ca="1" si="25"/>
        <v>0.74493472349311685</v>
      </c>
      <c r="L555" s="24">
        <f t="shared" ca="1" si="26"/>
        <v>-1.400532095815695</v>
      </c>
    </row>
    <row r="556" spans="2:12" x14ac:dyDescent="0.25">
      <c r="B556" s="24">
        <v>8.867245880666669</v>
      </c>
      <c r="G556" s="24">
        <v>554</v>
      </c>
      <c r="H556" s="24">
        <v>8.4282484638202124</v>
      </c>
      <c r="I556" s="24" cm="1">
        <f t="array" aca="1" ref="I556" ca="1">INDIRECT(ADDRESS(($E$2+1-G556)+2,8))</f>
        <v>10.421276106716057</v>
      </c>
      <c r="J556" s="24">
        <f t="shared" si="24"/>
        <v>0.25488643322474441</v>
      </c>
      <c r="K556" s="24">
        <f t="shared" ca="1" si="25"/>
        <v>0.74490314940544833</v>
      </c>
      <c r="L556" s="24">
        <f t="shared" ca="1" si="26"/>
        <v>-1.4019858462541999</v>
      </c>
    </row>
    <row r="557" spans="2:12" x14ac:dyDescent="0.25">
      <c r="B557" s="24">
        <v>10.630320159882448</v>
      </c>
      <c r="G557" s="24">
        <v>555</v>
      </c>
      <c r="H557" s="24">
        <v>8.4304199304153453</v>
      </c>
      <c r="I557" s="24" cm="1">
        <f t="array" aca="1" ref="I557" ca="1">INDIRECT(ADDRESS(($E$2+1-G557)+2,8))</f>
        <v>10.419530347227703</v>
      </c>
      <c r="J557" s="24">
        <f t="shared" si="24"/>
        <v>0.2552952141615456</v>
      </c>
      <c r="K557" s="24">
        <f t="shared" ca="1" si="25"/>
        <v>0.74448073370137569</v>
      </c>
      <c r="L557" s="24">
        <f t="shared" ca="1" si="26"/>
        <v>-1.4028450013684823</v>
      </c>
    </row>
    <row r="558" spans="2:12" x14ac:dyDescent="0.25">
      <c r="B558" s="24">
        <v>10.847918840716789</v>
      </c>
      <c r="G558" s="24">
        <v>556</v>
      </c>
      <c r="H558" s="24">
        <v>8.4361003437669986</v>
      </c>
      <c r="I558" s="24" cm="1">
        <f t="array" aca="1" ref="I558" ca="1">INDIRECT(ADDRESS(($E$2+1-G558)+2,8))</f>
        <v>10.419465735723406</v>
      </c>
      <c r="J558" s="24">
        <f t="shared" si="24"/>
        <v>0.2563666014014459</v>
      </c>
      <c r="K558" s="24">
        <f t="shared" ca="1" si="25"/>
        <v>0.74446509492310653</v>
      </c>
      <c r="L558" s="24">
        <f t="shared" ca="1" si="26"/>
        <v>-1.4031873811879676</v>
      </c>
    </row>
    <row r="559" spans="2:12" x14ac:dyDescent="0.25">
      <c r="B559" s="24">
        <v>12.089755573293013</v>
      </c>
      <c r="G559" s="24">
        <v>557</v>
      </c>
      <c r="H559" s="24">
        <v>8.4373128206181143</v>
      </c>
      <c r="I559" s="24" cm="1">
        <f t="array" aca="1" ref="I559" ca="1">INDIRECT(ADDRESS(($E$2+1-G559)+2,8))</f>
        <v>10.413639500792183</v>
      </c>
      <c r="J559" s="24">
        <f t="shared" si="24"/>
        <v>0.25659567039096837</v>
      </c>
      <c r="K559" s="24">
        <f t="shared" ca="1" si="25"/>
        <v>0.74305344868248113</v>
      </c>
      <c r="L559" s="24">
        <f t="shared" ca="1" si="26"/>
        <v>-1.4024114028851402</v>
      </c>
    </row>
    <row r="560" spans="2:12" x14ac:dyDescent="0.25">
      <c r="B560" s="24">
        <v>11.134891754627013</v>
      </c>
      <c r="G560" s="24">
        <v>558</v>
      </c>
      <c r="H560" s="24">
        <v>8.4377187185798288</v>
      </c>
      <c r="I560" s="24" cm="1">
        <f t="array" aca="1" ref="I560" ca="1">INDIRECT(ADDRESS(($E$2+1-G560)+2,8))</f>
        <v>10.411502038867695</v>
      </c>
      <c r="J560" s="24">
        <f t="shared" si="24"/>
        <v>0.2566723853461082</v>
      </c>
      <c r="K560" s="24">
        <f t="shared" ca="1" si="25"/>
        <v>0.74253484608167741</v>
      </c>
      <c r="L560" s="24">
        <f t="shared" ca="1" si="26"/>
        <v>-1.4037352254834345</v>
      </c>
    </row>
    <row r="561" spans="2:12" x14ac:dyDescent="0.25">
      <c r="B561" s="24">
        <v>7.5224745612649047</v>
      </c>
      <c r="G561" s="24">
        <v>559</v>
      </c>
      <c r="H561" s="24">
        <v>8.4396455852090568</v>
      </c>
      <c r="I561" s="24" cm="1">
        <f t="array" aca="1" ref="I561" ca="1">INDIRECT(ADDRESS(($E$2+1-G561)+2,8))</f>
        <v>10.411414828069429</v>
      </c>
      <c r="J561" s="24">
        <f t="shared" si="24"/>
        <v>0.25703677008768971</v>
      </c>
      <c r="K561" s="24">
        <f t="shared" ca="1" si="25"/>
        <v>0.74251367841755966</v>
      </c>
      <c r="L561" s="24">
        <f t="shared" ca="1" si="26"/>
        <v>-1.40547628045645</v>
      </c>
    </row>
    <row r="562" spans="2:12" x14ac:dyDescent="0.25">
      <c r="B562" s="24">
        <v>10.060044123021495</v>
      </c>
      <c r="G562" s="24">
        <v>560</v>
      </c>
      <c r="H562" s="24">
        <v>8.4396458051338961</v>
      </c>
      <c r="I562" s="24" cm="1">
        <f t="array" aca="1" ref="I562" ca="1">INDIRECT(ADDRESS(($E$2+1-G562)+2,8))</f>
        <v>10.410823892051848</v>
      </c>
      <c r="J562" s="24">
        <f t="shared" si="24"/>
        <v>0.25703681169650827</v>
      </c>
      <c r="K562" s="24">
        <f t="shared" ca="1" si="25"/>
        <v>0.74237023065870567</v>
      </c>
      <c r="L562" s="24">
        <f t="shared" ca="1" si="26"/>
        <v>-1.4077039161899754</v>
      </c>
    </row>
    <row r="563" spans="2:12" x14ac:dyDescent="0.25">
      <c r="B563" s="24">
        <v>8.6937427732888004</v>
      </c>
      <c r="G563" s="24">
        <v>561</v>
      </c>
      <c r="H563" s="24">
        <v>8.4480339289339241</v>
      </c>
      <c r="I563" s="24" cm="1">
        <f t="array" aca="1" ref="I563" ca="1">INDIRECT(ADDRESS(($E$2+1-G563)+2,8))</f>
        <v>10.409498161210999</v>
      </c>
      <c r="J563" s="24">
        <f t="shared" si="24"/>
        <v>0.25862702855590142</v>
      </c>
      <c r="K563" s="24">
        <f t="shared" ca="1" si="25"/>
        <v>0.74204830796117238</v>
      </c>
      <c r="L563" s="24">
        <f t="shared" ca="1" si="26"/>
        <v>-1.4063673551718545</v>
      </c>
    </row>
    <row r="564" spans="2:12" x14ac:dyDescent="0.25">
      <c r="B564" s="24">
        <v>7.8223032288710268</v>
      </c>
      <c r="G564" s="24">
        <v>562</v>
      </c>
      <c r="H564" s="24">
        <v>8.4488088864706423</v>
      </c>
      <c r="I564" s="24" cm="1">
        <f t="array" aca="1" ref="I564" ca="1">INDIRECT(ADDRESS(($E$2+1-G564)+2,8))</f>
        <v>10.408955905958095</v>
      </c>
      <c r="J564" s="24">
        <f t="shared" si="24"/>
        <v>0.25877426959248512</v>
      </c>
      <c r="K564" s="24">
        <f t="shared" ca="1" si="25"/>
        <v>0.74191659179062119</v>
      </c>
      <c r="L564" s="24">
        <f t="shared" ca="1" si="26"/>
        <v>-1.4083146473529351</v>
      </c>
    </row>
    <row r="565" spans="2:12" x14ac:dyDescent="0.25">
      <c r="B565" s="24">
        <v>8.8745588235250406</v>
      </c>
      <c r="G565" s="24">
        <v>563</v>
      </c>
      <c r="H565" s="24">
        <v>8.4494838964541259</v>
      </c>
      <c r="I565" s="24" cm="1">
        <f t="array" aca="1" ref="I565" ca="1">INDIRECT(ADDRESS(($E$2+1-G565)+2,8))</f>
        <v>10.40611357481966</v>
      </c>
      <c r="J565" s="24">
        <f t="shared" si="24"/>
        <v>0.25890256548089341</v>
      </c>
      <c r="K565" s="24">
        <f t="shared" ca="1" si="25"/>
        <v>0.74122577748785701</v>
      </c>
      <c r="L565" s="24">
        <f t="shared" ca="1" si="26"/>
        <v>-1.4091708338125815</v>
      </c>
    </row>
    <row r="566" spans="2:12" x14ac:dyDescent="0.25">
      <c r="B566" s="24">
        <v>11.099406421070118</v>
      </c>
      <c r="G566" s="24">
        <v>564</v>
      </c>
      <c r="H566" s="24">
        <v>8.4513117801387292</v>
      </c>
      <c r="I566" s="24" cm="1">
        <f t="array" aca="1" ref="I566" ca="1">INDIRECT(ADDRESS(($E$2+1-G566)+2,8))</f>
        <v>10.405834178546352</v>
      </c>
      <c r="J566" s="24">
        <f t="shared" si="24"/>
        <v>0.25925019176397823</v>
      </c>
      <c r="K566" s="24">
        <f t="shared" ca="1" si="25"/>
        <v>0.7411578354588767</v>
      </c>
      <c r="L566" s="24">
        <f t="shared" ca="1" si="26"/>
        <v>-1.4108381871459688</v>
      </c>
    </row>
    <row r="567" spans="2:12" x14ac:dyDescent="0.25">
      <c r="B567" s="24">
        <v>8.8391599276967341</v>
      </c>
      <c r="G567" s="24">
        <v>565</v>
      </c>
      <c r="H567" s="24">
        <v>8.4514404037085029</v>
      </c>
      <c r="I567" s="24" cm="1">
        <f t="array" aca="1" ref="I567" ca="1">INDIRECT(ADDRESS(($E$2+1-G567)+2,8))</f>
        <v>10.403546212093556</v>
      </c>
      <c r="J567" s="24">
        <f t="shared" si="24"/>
        <v>0.25927466485917305</v>
      </c>
      <c r="K567" s="24">
        <f t="shared" ca="1" si="25"/>
        <v>0.74060121758908881</v>
      </c>
      <c r="L567" s="24">
        <f t="shared" ca="1" si="26"/>
        <v>-1.4121686848222628</v>
      </c>
    </row>
    <row r="568" spans="2:12" x14ac:dyDescent="0.25">
      <c r="B568" s="24">
        <v>10.925783409607053</v>
      </c>
      <c r="G568" s="24">
        <v>566</v>
      </c>
      <c r="H568" s="24">
        <v>8.453621359595294</v>
      </c>
      <c r="I568" s="24" cm="1">
        <f t="array" aca="1" ref="I568" ca="1">INDIRECT(ADDRESS(($E$2+1-G568)+2,8))</f>
        <v>10.402390487979618</v>
      </c>
      <c r="J568" s="24">
        <f t="shared" si="24"/>
        <v>0.25968986378966502</v>
      </c>
      <c r="K568" s="24">
        <f t="shared" ca="1" si="25"/>
        <v>0.74031988802580928</v>
      </c>
      <c r="L568" s="24">
        <f t="shared" ca="1" si="26"/>
        <v>-1.4132636047761677</v>
      </c>
    </row>
    <row r="569" spans="2:12" x14ac:dyDescent="0.25">
      <c r="B569" s="24">
        <v>11.151060627288336</v>
      </c>
      <c r="G569" s="24">
        <v>567</v>
      </c>
      <c r="H569" s="24">
        <v>8.4539703413356762</v>
      </c>
      <c r="I569" s="24" cm="1">
        <f t="array" aca="1" ref="I569" ca="1">INDIRECT(ADDRESS(($E$2+1-G569)+2,8))</f>
        <v>10.40026344224281</v>
      </c>
      <c r="J569" s="24">
        <f t="shared" si="24"/>
        <v>0.25975634147221982</v>
      </c>
      <c r="K569" s="24">
        <f t="shared" ca="1" si="25"/>
        <v>0.73980182920936832</v>
      </c>
      <c r="L569" s="24">
        <f t="shared" ca="1" si="26"/>
        <v>-1.4145819900967538</v>
      </c>
    </row>
    <row r="570" spans="2:12" x14ac:dyDescent="0.25">
      <c r="B570" s="24">
        <v>7.8625301128226868</v>
      </c>
      <c r="G570" s="24">
        <v>568</v>
      </c>
      <c r="H570" s="24">
        <v>8.4550412510913233</v>
      </c>
      <c r="I570" s="24" cm="1">
        <f t="array" aca="1" ref="I570" ca="1">INDIRECT(ADDRESS(($E$2+1-G570)+2,8))</f>
        <v>10.399699850284183</v>
      </c>
      <c r="J570" s="24">
        <f t="shared" si="24"/>
        <v>0.25996040905548767</v>
      </c>
      <c r="K570" s="24">
        <f t="shared" ca="1" si="25"/>
        <v>0.73966449962184089</v>
      </c>
      <c r="L570" s="24">
        <f t="shared" ca="1" si="26"/>
        <v>-1.4163884984638451</v>
      </c>
    </row>
    <row r="571" spans="2:12" x14ac:dyDescent="0.25">
      <c r="B571" s="24">
        <v>6.8394268387320425</v>
      </c>
      <c r="G571" s="24">
        <v>569</v>
      </c>
      <c r="H571" s="24">
        <v>8.4593433064079644</v>
      </c>
      <c r="I571" s="24" cm="1">
        <f t="array" aca="1" ref="I571" ca="1">INDIRECT(ADDRESS(($E$2+1-G571)+2,8))</f>
        <v>10.394293867939727</v>
      </c>
      <c r="J571" s="24">
        <f t="shared" si="24"/>
        <v>0.26078124532748559</v>
      </c>
      <c r="K571" s="24">
        <f t="shared" ca="1" si="25"/>
        <v>0.73834591158478879</v>
      </c>
      <c r="L571" s="24">
        <f t="shared" ca="1" si="26"/>
        <v>-1.4145614496464327</v>
      </c>
    </row>
    <row r="572" spans="2:12" x14ac:dyDescent="0.25">
      <c r="B572" s="24">
        <v>10.311780640046415</v>
      </c>
      <c r="G572" s="24">
        <v>570</v>
      </c>
      <c r="H572" s="24">
        <v>8.4614266070328767</v>
      </c>
      <c r="I572" s="24" cm="1">
        <f t="array" aca="1" ref="I572" ca="1">INDIRECT(ADDRESS(($E$2+1-G572)+2,8))</f>
        <v>10.384377223474463</v>
      </c>
      <c r="J572" s="24">
        <f t="shared" si="24"/>
        <v>0.26117934901442136</v>
      </c>
      <c r="K572" s="24">
        <f t="shared" ca="1" si="25"/>
        <v>0.73592094714648759</v>
      </c>
      <c r="L572" s="24">
        <f t="shared" ca="1" si="26"/>
        <v>-1.4113755011299607</v>
      </c>
    </row>
    <row r="573" spans="2:12" x14ac:dyDescent="0.25">
      <c r="B573" s="24">
        <v>10.03912039152844</v>
      </c>
      <c r="G573" s="24">
        <v>571</v>
      </c>
      <c r="H573" s="24">
        <v>8.4624290236773128</v>
      </c>
      <c r="I573" s="24" cm="1">
        <f t="array" aca="1" ref="I573" ca="1">INDIRECT(ADDRESS(($E$2+1-G573)+2,8))</f>
        <v>10.383657057427008</v>
      </c>
      <c r="J573" s="24">
        <f t="shared" si="24"/>
        <v>0.261371044911268</v>
      </c>
      <c r="K573" s="24">
        <f t="shared" ca="1" si="25"/>
        <v>0.73574453307035703</v>
      </c>
      <c r="L573" s="24">
        <f t="shared" ca="1" si="26"/>
        <v>-1.4131127539745774</v>
      </c>
    </row>
    <row r="574" spans="2:12" x14ac:dyDescent="0.25">
      <c r="B574" s="24">
        <v>8.2454373322142498</v>
      </c>
      <c r="G574" s="24">
        <v>572</v>
      </c>
      <c r="H574" s="24">
        <v>8.4649328576509717</v>
      </c>
      <c r="I574" s="24" cm="1">
        <f t="array" aca="1" ref="I574" ca="1">INDIRECT(ADDRESS(($E$2+1-G574)+2,8))</f>
        <v>10.383027073627563</v>
      </c>
      <c r="J574" s="24">
        <f t="shared" si="24"/>
        <v>0.26185026350701096</v>
      </c>
      <c r="K574" s="24">
        <f t="shared" ca="1" si="25"/>
        <v>0.73559017626424161</v>
      </c>
      <c r="L574" s="24">
        <f t="shared" ca="1" si="26"/>
        <v>-1.4143102070607048</v>
      </c>
    </row>
    <row r="575" spans="2:12" x14ac:dyDescent="0.25">
      <c r="B575" s="24">
        <v>7.7567771582664955</v>
      </c>
      <c r="G575" s="24">
        <v>573</v>
      </c>
      <c r="H575" s="24">
        <v>8.4652475466926909</v>
      </c>
      <c r="I575" s="24" cm="1">
        <f t="array" aca="1" ref="I575" ca="1">INDIRECT(ADDRESS(($E$2+1-G575)+2,8))</f>
        <v>10.38297400476733</v>
      </c>
      <c r="J575" s="24">
        <f t="shared" si="24"/>
        <v>0.26191053358674499</v>
      </c>
      <c r="K575" s="24">
        <f t="shared" ca="1" si="25"/>
        <v>0.7355771720357791</v>
      </c>
      <c r="L575" s="24">
        <f t="shared" ca="1" si="26"/>
        <v>-1.4166367355507719</v>
      </c>
    </row>
    <row r="576" spans="2:12" x14ac:dyDescent="0.25">
      <c r="B576" s="24">
        <v>6.8507847274047515</v>
      </c>
      <c r="G576" s="24">
        <v>574</v>
      </c>
      <c r="H576" s="24">
        <v>8.4680254924585761</v>
      </c>
      <c r="I576" s="24" cm="1">
        <f t="array" aca="1" ref="I576" ca="1">INDIRECT(ADDRESS(($E$2+1-G576)+2,8))</f>
        <v>10.382286042843123</v>
      </c>
      <c r="J576" s="24">
        <f t="shared" si="24"/>
        <v>0.2624429654412474</v>
      </c>
      <c r="K576" s="24">
        <f t="shared" ca="1" si="25"/>
        <v>0.73540857042164909</v>
      </c>
      <c r="L576" s="24">
        <f t="shared" ca="1" si="26"/>
        <v>-1.4176930167787538</v>
      </c>
    </row>
    <row r="577" spans="2:12" x14ac:dyDescent="0.25">
      <c r="B577" s="24">
        <v>7.2856042862658743</v>
      </c>
      <c r="G577" s="24">
        <v>575</v>
      </c>
      <c r="H577" s="24">
        <v>8.4736489893550289</v>
      </c>
      <c r="I577" s="24" cm="1">
        <f t="array" aca="1" ref="I577" ca="1">INDIRECT(ADDRESS(($E$2+1-G577)+2,8))</f>
        <v>10.378949276393792</v>
      </c>
      <c r="J577" s="24">
        <f t="shared" si="24"/>
        <v>0.26352294343757121</v>
      </c>
      <c r="K577" s="24">
        <f t="shared" ca="1" si="25"/>
        <v>0.73459027987019621</v>
      </c>
      <c r="L577" s="24">
        <f t="shared" ca="1" si="26"/>
        <v>-1.4163343777947255</v>
      </c>
    </row>
    <row r="578" spans="2:12" x14ac:dyDescent="0.25">
      <c r="B578" s="24">
        <v>11.647218172828914</v>
      </c>
      <c r="G578" s="24">
        <v>576</v>
      </c>
      <c r="H578" s="24">
        <v>8.4754588133255755</v>
      </c>
      <c r="I578" s="24" cm="1">
        <f t="array" aca="1" ref="I578" ca="1">INDIRECT(ADDRESS(($E$2+1-G578)+2,8))</f>
        <v>10.377803363778138</v>
      </c>
      <c r="J578" s="24">
        <f t="shared" si="24"/>
        <v>0.26387112934317014</v>
      </c>
      <c r="K578" s="24">
        <f t="shared" ca="1" si="25"/>
        <v>0.73430905811297176</v>
      </c>
      <c r="L578" s="24">
        <f t="shared" ca="1" si="26"/>
        <v>-1.417530616158621</v>
      </c>
    </row>
    <row r="579" spans="2:12" x14ac:dyDescent="0.25">
      <c r="B579" s="24">
        <v>6.870399568908292</v>
      </c>
      <c r="G579" s="24">
        <v>577</v>
      </c>
      <c r="H579" s="24">
        <v>8.4855333802952959</v>
      </c>
      <c r="I579" s="24" cm="1">
        <f t="array" aca="1" ref="I579" ca="1">INDIRECT(ADDRESS(($E$2+1-G579)+2,8))</f>
        <v>10.37421301888493</v>
      </c>
      <c r="J579" s="24">
        <f t="shared" si="24"/>
        <v>0.26581480118976208</v>
      </c>
      <c r="K579" s="24">
        <f t="shared" ca="1" si="25"/>
        <v>0.73342726748196163</v>
      </c>
      <c r="L579" s="24">
        <f t="shared" ca="1" si="26"/>
        <v>-1.4143022869821984</v>
      </c>
    </row>
    <row r="580" spans="2:12" x14ac:dyDescent="0.25">
      <c r="B580" s="24">
        <v>10.515389355880355</v>
      </c>
      <c r="G580" s="24">
        <v>578</v>
      </c>
      <c r="H580" s="24">
        <v>8.4871132001051794</v>
      </c>
      <c r="I580" s="24" cm="1">
        <f t="array" aca="1" ref="I580" ca="1">INDIRECT(ADDRESS(($E$2+1-G580)+2,8))</f>
        <v>10.372516675790646</v>
      </c>
      <c r="J580" s="24">
        <f t="shared" ref="J580:J643" si="27">_xlfn.WEIBULL.DIST(H580,$E$5,$E$6,TRUE)</f>
        <v>0.26612043275604325</v>
      </c>
      <c r="K580" s="24">
        <f t="shared" ref="K580:K643" ca="1" si="28">_xlfn.WEIBULL.DIST(I580,$E$5,$E$6,TRUE)</f>
        <v>0.73301029065438428</v>
      </c>
      <c r="L580" s="24">
        <f t="shared" ref="L580:L643" ca="1" si="29">((2*G580-1)/$E$2)*(LN(J580)+LN(1-K580))</f>
        <v>-1.4153039669156096</v>
      </c>
    </row>
    <row r="581" spans="2:12" x14ac:dyDescent="0.25">
      <c r="B581" s="24">
        <v>8.8276533729653188</v>
      </c>
      <c r="G581" s="24">
        <v>579</v>
      </c>
      <c r="H581" s="24">
        <v>8.4876423881464618</v>
      </c>
      <c r="I581" s="24" cm="1">
        <f t="array" aca="1" ref="I581" ca="1">INDIRECT(ADDRESS(($E$2+1-G581)+2,8))</f>
        <v>10.372208592584759</v>
      </c>
      <c r="J581" s="24">
        <f t="shared" si="27"/>
        <v>0.26622286019234326</v>
      </c>
      <c r="K581" s="24">
        <f t="shared" ca="1" si="28"/>
        <v>0.73293453664410513</v>
      </c>
      <c r="L581" s="24">
        <f t="shared" ca="1" si="29"/>
        <v>-1.417396291267681</v>
      </c>
    </row>
    <row r="582" spans="2:12" x14ac:dyDescent="0.25">
      <c r="B582" s="24">
        <v>8.6722679641549902</v>
      </c>
      <c r="G582" s="24">
        <v>580</v>
      </c>
      <c r="H582" s="24">
        <v>8.4880553908567613</v>
      </c>
      <c r="I582" s="24" cm="1">
        <f t="array" aca="1" ref="I582" ca="1">INDIRECT(ADDRESS(($E$2+1-G582)+2,8))</f>
        <v>10.371451586533807</v>
      </c>
      <c r="J582" s="24">
        <f t="shared" si="27"/>
        <v>0.26630281700438735</v>
      </c>
      <c r="K582" s="24">
        <f t="shared" ca="1" si="28"/>
        <v>0.73274836613380478</v>
      </c>
      <c r="L582" s="24">
        <f t="shared" ca="1" si="29"/>
        <v>-1.4193108754840564</v>
      </c>
    </row>
    <row r="583" spans="2:12" x14ac:dyDescent="0.25">
      <c r="B583" s="24">
        <v>10.585075619514686</v>
      </c>
      <c r="G583" s="24">
        <v>581</v>
      </c>
      <c r="H583" s="24">
        <v>8.488547365606582</v>
      </c>
      <c r="I583" s="24" cm="1">
        <f t="array" aca="1" ref="I583" ca="1">INDIRECT(ADDRESS(($E$2+1-G583)+2,8))</f>
        <v>10.367607290017824</v>
      </c>
      <c r="J583" s="24">
        <f t="shared" si="27"/>
        <v>0.26639808298457601</v>
      </c>
      <c r="K583" s="24">
        <f t="shared" ca="1" si="28"/>
        <v>0.73180224477933475</v>
      </c>
      <c r="L583" s="24">
        <f t="shared" ca="1" si="29"/>
        <v>-1.4196663961147067</v>
      </c>
    </row>
    <row r="584" spans="2:12" x14ac:dyDescent="0.25">
      <c r="B584" s="24">
        <v>10.977984829053543</v>
      </c>
      <c r="G584" s="24">
        <v>582</v>
      </c>
      <c r="H584" s="24">
        <v>8.4898804805008972</v>
      </c>
      <c r="I584" s="24" cm="1">
        <f t="array" aca="1" ref="I584" ca="1">INDIRECT(ADDRESS(($E$2+1-G584)+2,8))</f>
        <v>10.365451885961431</v>
      </c>
      <c r="J584" s="24">
        <f t="shared" si="27"/>
        <v>0.26665633813589013</v>
      </c>
      <c r="K584" s="24">
        <f t="shared" ca="1" si="28"/>
        <v>0.73127127228747324</v>
      </c>
      <c r="L584" s="24">
        <f t="shared" ca="1" si="29"/>
        <v>-1.4205238919706396</v>
      </c>
    </row>
    <row r="585" spans="2:12" x14ac:dyDescent="0.25">
      <c r="B585" s="24">
        <v>7.4971133483512382</v>
      </c>
      <c r="G585" s="24">
        <v>583</v>
      </c>
      <c r="H585" s="24">
        <v>8.490323237671122</v>
      </c>
      <c r="I585" s="24" cm="1">
        <f t="array" aca="1" ref="I585" ca="1">INDIRECT(ADDRESS(($E$2+1-G585)+2,8))</f>
        <v>10.362607579665585</v>
      </c>
      <c r="J585" s="24">
        <f t="shared" si="27"/>
        <v>0.26674214623489867</v>
      </c>
      <c r="K585" s="24">
        <f t="shared" ca="1" si="28"/>
        <v>0.73057003948714894</v>
      </c>
      <c r="L585" s="24">
        <f t="shared" ca="1" si="29"/>
        <v>-1.4213861823819232</v>
      </c>
    </row>
    <row r="586" spans="2:12" x14ac:dyDescent="0.25">
      <c r="B586" s="24">
        <v>7.5922657966780278</v>
      </c>
      <c r="G586" s="24">
        <v>584</v>
      </c>
      <c r="H586" s="24">
        <v>8.4940751631668494</v>
      </c>
      <c r="I586" s="24" cm="1">
        <f t="array" aca="1" ref="I586" ca="1">INDIRECT(ADDRESS(($E$2+1-G586)+2,8))</f>
        <v>10.36176826137101</v>
      </c>
      <c r="J586" s="24">
        <f t="shared" si="27"/>
        <v>0.26747000084778816</v>
      </c>
      <c r="K586" s="24">
        <f t="shared" ca="1" si="28"/>
        <v>0.73036299486701661</v>
      </c>
      <c r="L586" s="24">
        <f t="shared" ca="1" si="29"/>
        <v>-1.4219373231305241</v>
      </c>
    </row>
    <row r="587" spans="2:12" x14ac:dyDescent="0.25">
      <c r="B587" s="24">
        <v>8.3523585828809104</v>
      </c>
      <c r="G587" s="24">
        <v>585</v>
      </c>
      <c r="H587" s="24">
        <v>8.495723448018083</v>
      </c>
      <c r="I587" s="24" cm="1">
        <f t="array" aca="1" ref="I587" ca="1">INDIRECT(ADDRESS(($E$2+1-G587)+2,8))</f>
        <v>10.361425595269139</v>
      </c>
      <c r="J587" s="24">
        <f t="shared" si="27"/>
        <v>0.26779016494733843</v>
      </c>
      <c r="K587" s="24">
        <f t="shared" ca="1" si="28"/>
        <v>0.73027844968435129</v>
      </c>
      <c r="L587" s="24">
        <f t="shared" ca="1" si="29"/>
        <v>-1.4235563691108513</v>
      </c>
    </row>
    <row r="588" spans="2:12" x14ac:dyDescent="0.25">
      <c r="B588" s="24">
        <v>9.4467025525744379</v>
      </c>
      <c r="G588" s="24">
        <v>586</v>
      </c>
      <c r="H588" s="24">
        <v>8.5005087455732564</v>
      </c>
      <c r="I588" s="24" cm="1">
        <f t="array" aca="1" ref="I588" ca="1">INDIRECT(ADDRESS(($E$2+1-G588)+2,8))</f>
        <v>10.359181904289025</v>
      </c>
      <c r="J588" s="24">
        <f t="shared" si="27"/>
        <v>0.26872106548166708</v>
      </c>
      <c r="K588" s="24">
        <f t="shared" ca="1" si="28"/>
        <v>0.72972464522530345</v>
      </c>
      <c r="L588" s="24">
        <f t="shared" ca="1" si="29"/>
        <v>-1.4229958225609742</v>
      </c>
    </row>
    <row r="589" spans="2:12" x14ac:dyDescent="0.25">
      <c r="B589" s="24">
        <v>9.2749514941697804</v>
      </c>
      <c r="G589" s="24">
        <v>587</v>
      </c>
      <c r="H589" s="24">
        <v>8.5007154555233644</v>
      </c>
      <c r="I589" s="24" cm="1">
        <f t="array" aca="1" ref="I589" ca="1">INDIRECT(ADDRESS(($E$2+1-G589)+2,8))</f>
        <v>10.358926239302308</v>
      </c>
      <c r="J589" s="24">
        <f t="shared" si="27"/>
        <v>0.26876132442006989</v>
      </c>
      <c r="K589" s="24">
        <f t="shared" ca="1" si="28"/>
        <v>0.72966151547004632</v>
      </c>
      <c r="L589" s="24">
        <f t="shared" ca="1" si="29"/>
        <v>-1.4252178413137384</v>
      </c>
    </row>
    <row r="590" spans="2:12" x14ac:dyDescent="0.25">
      <c r="B590" s="24">
        <v>10.98312550301719</v>
      </c>
      <c r="G590" s="24">
        <v>588</v>
      </c>
      <c r="H590" s="24">
        <v>8.5013902616471118</v>
      </c>
      <c r="I590" s="24" cm="1">
        <f t="array" aca="1" ref="I590" ca="1">INDIRECT(ADDRESS(($E$2+1-G590)+2,8))</f>
        <v>10.358830630191624</v>
      </c>
      <c r="J590" s="24">
        <f t="shared" si="27"/>
        <v>0.26889277706428155</v>
      </c>
      <c r="K590" s="24">
        <f t="shared" ca="1" si="28"/>
        <v>0.72963790601817657</v>
      </c>
      <c r="L590" s="24">
        <f t="shared" ca="1" si="29"/>
        <v>-1.4273340849920728</v>
      </c>
    </row>
    <row r="591" spans="2:12" x14ac:dyDescent="0.25">
      <c r="B591" s="24">
        <v>6.351783733028558</v>
      </c>
      <c r="G591" s="24">
        <v>589</v>
      </c>
      <c r="H591" s="24">
        <v>8.5026009809010912</v>
      </c>
      <c r="I591" s="24" cm="1">
        <f t="array" aca="1" ref="I591" ca="1">INDIRECT(ADDRESS(($E$2+1-G591)+2,8))</f>
        <v>10.357860213499212</v>
      </c>
      <c r="J591" s="24">
        <f t="shared" si="27"/>
        <v>0.2691287297090123</v>
      </c>
      <c r="K591" s="24">
        <f t="shared" ca="1" si="28"/>
        <v>0.72939823419637284</v>
      </c>
      <c r="L591" s="24">
        <f t="shared" ca="1" si="29"/>
        <v>-1.4288019163303916</v>
      </c>
    </row>
    <row r="592" spans="2:12" x14ac:dyDescent="0.25">
      <c r="B592" s="24">
        <v>11.898676744344069</v>
      </c>
      <c r="G592" s="24">
        <v>590</v>
      </c>
      <c r="H592" s="24">
        <v>8.503391126020313</v>
      </c>
      <c r="I592" s="24" cm="1">
        <f t="array" aca="1" ref="I592" ca="1">INDIRECT(ADDRESS(($E$2+1-G592)+2,8))</f>
        <v>10.357644005488041</v>
      </c>
      <c r="J592" s="24">
        <f t="shared" si="27"/>
        <v>0.26928279007451644</v>
      </c>
      <c r="K592" s="24">
        <f t="shared" ca="1" si="28"/>
        <v>0.72934482565969405</v>
      </c>
      <c r="L592" s="24">
        <f t="shared" ca="1" si="29"/>
        <v>-1.4308093094146439</v>
      </c>
    </row>
    <row r="593" spans="2:12" x14ac:dyDescent="0.25">
      <c r="B593" s="24">
        <v>9.8635318735312332</v>
      </c>
      <c r="G593" s="24">
        <v>591</v>
      </c>
      <c r="H593" s="24">
        <v>8.5046040248754267</v>
      </c>
      <c r="I593" s="24" cm="1">
        <f t="array" aca="1" ref="I593" ca="1">INDIRECT(ADDRESS(($E$2+1-G593)+2,8))</f>
        <v>10.357480166335291</v>
      </c>
      <c r="J593" s="24">
        <f t="shared" si="27"/>
        <v>0.26951938825793503</v>
      </c>
      <c r="K593" s="24">
        <f t="shared" ca="1" si="28"/>
        <v>0.72930435108929736</v>
      </c>
      <c r="L593" s="24">
        <f t="shared" ca="1" si="29"/>
        <v>-1.4326740035730583</v>
      </c>
    </row>
    <row r="594" spans="2:12" x14ac:dyDescent="0.25">
      <c r="B594" s="24">
        <v>8.6556274053334654</v>
      </c>
      <c r="G594" s="24">
        <v>592</v>
      </c>
      <c r="H594" s="24">
        <v>8.5063197031900781</v>
      </c>
      <c r="I594" s="24" cm="1">
        <f t="array" aca="1" ref="I594" ca="1">INDIRECT(ADDRESS(($E$2+1-G594)+2,8))</f>
        <v>10.357290625292032</v>
      </c>
      <c r="J594" s="24">
        <f t="shared" si="27"/>
        <v>0.26985429115537285</v>
      </c>
      <c r="K594" s="24">
        <f t="shared" ca="1" si="28"/>
        <v>0.72925752459242799</v>
      </c>
      <c r="L594" s="24">
        <f t="shared" ca="1" si="29"/>
        <v>-1.4343246295200625</v>
      </c>
    </row>
    <row r="595" spans="2:12" x14ac:dyDescent="0.25">
      <c r="B595" s="24">
        <v>10.382286042843123</v>
      </c>
      <c r="G595" s="24">
        <v>593</v>
      </c>
      <c r="H595" s="24">
        <v>8.5066030789939315</v>
      </c>
      <c r="I595" s="24" cm="1">
        <f t="array" aca="1" ref="I595" ca="1">INDIRECT(ADDRESS(($E$2+1-G595)+2,8))</f>
        <v>10.356284853341695</v>
      </c>
      <c r="J595" s="24">
        <f t="shared" si="27"/>
        <v>0.26990963226520154</v>
      </c>
      <c r="K595" s="24">
        <f t="shared" ca="1" si="28"/>
        <v>0.72900900048748118</v>
      </c>
      <c r="L595" s="24">
        <f t="shared" ca="1" si="29"/>
        <v>-1.4361330974954873</v>
      </c>
    </row>
    <row r="596" spans="2:12" x14ac:dyDescent="0.25">
      <c r="B596" s="24">
        <v>6.0547576613231886</v>
      </c>
      <c r="G596" s="24">
        <v>594</v>
      </c>
      <c r="H596" s="24">
        <v>8.5075877243852975</v>
      </c>
      <c r="I596" s="24" cm="1">
        <f t="array" aca="1" ref="I596" ca="1">INDIRECT(ADDRESS(($E$2+1-G596)+2,8))</f>
        <v>10.354980659821942</v>
      </c>
      <c r="J596" s="24">
        <f t="shared" si="27"/>
        <v>0.27010198264655194</v>
      </c>
      <c r="K596" s="24">
        <f t="shared" ca="1" si="28"/>
        <v>0.72868662164230735</v>
      </c>
      <c r="L596" s="24">
        <f t="shared" ca="1" si="29"/>
        <v>-1.4375111390162494</v>
      </c>
    </row>
    <row r="597" spans="2:12" x14ac:dyDescent="0.25">
      <c r="B597" s="24">
        <v>7.0238006182850139</v>
      </c>
      <c r="G597" s="24">
        <v>595</v>
      </c>
      <c r="H597" s="24">
        <v>8.5144779938572732</v>
      </c>
      <c r="I597" s="24" cm="1">
        <f t="array" aca="1" ref="I597" ca="1">INDIRECT(ADDRESS(($E$2+1-G597)+2,8))</f>
        <v>10.354369167663322</v>
      </c>
      <c r="J597" s="24">
        <f t="shared" si="27"/>
        <v>0.2714504604545564</v>
      </c>
      <c r="K597" s="24">
        <f t="shared" ca="1" si="28"/>
        <v>0.72853542432088281</v>
      </c>
      <c r="L597" s="24">
        <f t="shared" ca="1" si="29"/>
        <v>-1.4368823931602317</v>
      </c>
    </row>
    <row r="598" spans="2:12" x14ac:dyDescent="0.25">
      <c r="B598" s="24">
        <v>10.872317700896936</v>
      </c>
      <c r="G598" s="24">
        <v>596</v>
      </c>
      <c r="H598" s="24">
        <v>8.5201848753530385</v>
      </c>
      <c r="I598" s="24" cm="1">
        <f t="array" aca="1" ref="I598" ca="1">INDIRECT(ADDRESS(($E$2+1-G598)+2,8))</f>
        <v>10.353087000498709</v>
      </c>
      <c r="J598" s="24">
        <f t="shared" si="27"/>
        <v>0.27257060318020909</v>
      </c>
      <c r="K598" s="24">
        <f t="shared" ca="1" si="28"/>
        <v>0.72821830345230554</v>
      </c>
      <c r="L598" s="24">
        <f t="shared" ca="1" si="29"/>
        <v>-1.4363822738152685</v>
      </c>
    </row>
    <row r="599" spans="2:12" x14ac:dyDescent="0.25">
      <c r="B599" s="24">
        <v>11.369399937324218</v>
      </c>
      <c r="G599" s="24">
        <v>597</v>
      </c>
      <c r="H599" s="24">
        <v>8.5240734665873354</v>
      </c>
      <c r="I599" s="24" cm="1">
        <f t="array" aca="1" ref="I599" ca="1">INDIRECT(ADDRESS(($E$2+1-G599)+2,8))</f>
        <v>10.350187173122469</v>
      </c>
      <c r="J599" s="24">
        <f t="shared" si="27"/>
        <v>0.27333554528275583</v>
      </c>
      <c r="K599" s="24">
        <f t="shared" ca="1" si="28"/>
        <v>0.72750062180649189</v>
      </c>
      <c r="L599" s="24">
        <f t="shared" ca="1" si="29"/>
        <v>-1.4357871545081791</v>
      </c>
    </row>
    <row r="600" spans="2:12" x14ac:dyDescent="0.25">
      <c r="B600" s="24">
        <v>9.8217899684739507</v>
      </c>
      <c r="G600" s="24">
        <v>598</v>
      </c>
      <c r="H600" s="24">
        <v>8.5246955614712601</v>
      </c>
      <c r="I600" s="24" cm="1">
        <f t="array" aca="1" ref="I600" ca="1">INDIRECT(ADDRESS(($E$2+1-G600)+2,8))</f>
        <v>10.349342354820322</v>
      </c>
      <c r="J600" s="24">
        <f t="shared" si="27"/>
        <v>0.2734580475261052</v>
      </c>
      <c r="K600" s="24">
        <f t="shared" ca="1" si="28"/>
        <v>0.72729141661897811</v>
      </c>
      <c r="L600" s="24">
        <f t="shared" ca="1" si="29"/>
        <v>-1.4375210825047491</v>
      </c>
    </row>
    <row r="601" spans="2:12" x14ac:dyDescent="0.25">
      <c r="B601" s="24">
        <v>7.0319159362058237</v>
      </c>
      <c r="G601" s="24">
        <v>599</v>
      </c>
      <c r="H601" s="24">
        <v>8.5278366870001339</v>
      </c>
      <c r="I601" s="24" cm="1">
        <f t="array" aca="1" ref="I601" ca="1">INDIRECT(ADDRESS(($E$2+1-G601)+2,8))</f>
        <v>10.348769629030066</v>
      </c>
      <c r="J601" s="24">
        <f t="shared" si="27"/>
        <v>0.27407713009735934</v>
      </c>
      <c r="K601" s="24">
        <f t="shared" ca="1" si="28"/>
        <v>0.72714955985837471</v>
      </c>
      <c r="L601" s="24">
        <f t="shared" ca="1" si="29"/>
        <v>-1.4383841954159242</v>
      </c>
    </row>
    <row r="602" spans="2:12" x14ac:dyDescent="0.25">
      <c r="B602" s="24">
        <v>8.2713991815683965</v>
      </c>
      <c r="G602" s="24">
        <v>600</v>
      </c>
      <c r="H602" s="24">
        <v>8.54163437436757</v>
      </c>
      <c r="I602" s="24" cm="1">
        <f t="array" aca="1" ref="I602" ca="1">INDIRECT(ADDRESS(($E$2+1-G602)+2,8))</f>
        <v>10.34768163595295</v>
      </c>
      <c r="J602" s="24">
        <f t="shared" si="27"/>
        <v>0.27680708730916948</v>
      </c>
      <c r="K602" s="24">
        <f t="shared" ca="1" si="28"/>
        <v>0.72688000971575129</v>
      </c>
      <c r="L602" s="24">
        <f t="shared" ca="1" si="29"/>
        <v>-1.4347321267170214</v>
      </c>
    </row>
    <row r="603" spans="2:12" x14ac:dyDescent="0.25">
      <c r="B603" s="24">
        <v>11.742715454217921</v>
      </c>
      <c r="G603" s="24">
        <v>601</v>
      </c>
      <c r="H603" s="24">
        <v>8.5422010224103513</v>
      </c>
      <c r="I603" s="24" cm="1">
        <f t="array" aca="1" ref="I603" ca="1">INDIRECT(ADDRESS(($E$2+1-G603)+2,8))</f>
        <v>10.34640854868401</v>
      </c>
      <c r="J603" s="24">
        <f t="shared" si="27"/>
        <v>0.27691957018574448</v>
      </c>
      <c r="K603" s="24">
        <f t="shared" ca="1" si="28"/>
        <v>0.7265644889936278</v>
      </c>
      <c r="L603" s="24">
        <f t="shared" ca="1" si="29"/>
        <v>-1.4362566727515023</v>
      </c>
    </row>
    <row r="604" spans="2:12" x14ac:dyDescent="0.25">
      <c r="B604" s="24">
        <v>11.819455722973423</v>
      </c>
      <c r="G604" s="24">
        <v>602</v>
      </c>
      <c r="H604" s="24">
        <v>8.5422789446890821</v>
      </c>
      <c r="I604" s="24" cm="1">
        <f t="array" aca="1" ref="I604" ca="1">INDIRECT(ADDRESS(($E$2+1-G604)+2,8))</f>
        <v>10.345531834245245</v>
      </c>
      <c r="J604" s="24">
        <f t="shared" si="27"/>
        <v>0.27693504047308398</v>
      </c>
      <c r="K604" s="24">
        <f t="shared" ca="1" si="28"/>
        <v>0.72634713388199179</v>
      </c>
      <c r="L604" s="24">
        <f t="shared" ca="1" si="29"/>
        <v>-1.4381743468055921</v>
      </c>
    </row>
    <row r="605" spans="2:12" x14ac:dyDescent="0.25">
      <c r="B605" s="24">
        <v>9.5184408554194508</v>
      </c>
      <c r="G605" s="24">
        <v>603</v>
      </c>
      <c r="H605" s="24">
        <v>8.5423786205569474</v>
      </c>
      <c r="I605" s="24" cm="1">
        <f t="array" aca="1" ref="I605" ca="1">INDIRECT(ADDRESS(($E$2+1-G605)+2,8))</f>
        <v>10.344144649591588</v>
      </c>
      <c r="J605" s="24">
        <f t="shared" si="27"/>
        <v>0.27695483040565</v>
      </c>
      <c r="K605" s="24">
        <f t="shared" ca="1" si="28"/>
        <v>0.72600310480476926</v>
      </c>
      <c r="L605" s="24">
        <f t="shared" ca="1" si="29"/>
        <v>-1.4398238765174318</v>
      </c>
    </row>
    <row r="606" spans="2:12" x14ac:dyDescent="0.25">
      <c r="B606" s="24">
        <v>11.193690147061695</v>
      </c>
      <c r="G606" s="24">
        <v>604</v>
      </c>
      <c r="H606" s="24">
        <v>8.5425712886218825</v>
      </c>
      <c r="I606" s="24" cm="1">
        <f t="array" aca="1" ref="I606" ca="1">INDIRECT(ADDRESS(($E$2+1-G606)+2,8))</f>
        <v>10.341461398268706</v>
      </c>
      <c r="J606" s="24">
        <f t="shared" si="27"/>
        <v>0.27699308582048926</v>
      </c>
      <c r="K606" s="24">
        <f t="shared" ca="1" si="28"/>
        <v>0.7253372346236735</v>
      </c>
      <c r="L606" s="24">
        <f t="shared" ca="1" si="29"/>
        <v>-1.4407787713454352</v>
      </c>
    </row>
    <row r="607" spans="2:12" x14ac:dyDescent="0.25">
      <c r="B607" s="24">
        <v>9.609734097368186</v>
      </c>
      <c r="G607" s="24">
        <v>605</v>
      </c>
      <c r="H607" s="24">
        <v>8.5426425825475256</v>
      </c>
      <c r="I607" s="24" cm="1">
        <f t="array" aca="1" ref="I607" ca="1">INDIRECT(ADDRESS(($E$2+1-G607)+2,8))</f>
        <v>10.338786544161787</v>
      </c>
      <c r="J607" s="24">
        <f t="shared" si="27"/>
        <v>0.27700724251281822</v>
      </c>
      <c r="K607" s="24">
        <f t="shared" ca="1" si="28"/>
        <v>0.72467291262233058</v>
      </c>
      <c r="L607" s="24">
        <f t="shared" ca="1" si="29"/>
        <v>-1.4417841017427493</v>
      </c>
    </row>
    <row r="608" spans="2:12" x14ac:dyDescent="0.25">
      <c r="B608" s="24">
        <v>8.5489159713093077</v>
      </c>
      <c r="G608" s="24">
        <v>606</v>
      </c>
      <c r="H608" s="24">
        <v>8.5458479838017922</v>
      </c>
      <c r="I608" s="24" cm="1">
        <f t="array" aca="1" ref="I608" ca="1">INDIRECT(ADDRESS(($E$2+1-G608)+2,8))</f>
        <v>10.337550025543891</v>
      </c>
      <c r="J608" s="24">
        <f t="shared" si="27"/>
        <v>0.277644207076095</v>
      </c>
      <c r="K608" s="24">
        <f t="shared" ca="1" si="28"/>
        <v>0.72436563297660217</v>
      </c>
      <c r="L608" s="24">
        <f t="shared" ca="1" si="29"/>
        <v>-1.4422543469426428</v>
      </c>
    </row>
    <row r="609" spans="2:12" x14ac:dyDescent="0.25">
      <c r="B609" s="24">
        <v>10.59096409511106</v>
      </c>
      <c r="G609" s="24">
        <v>607</v>
      </c>
      <c r="H609" s="24">
        <v>8.5488490430947479</v>
      </c>
      <c r="I609" s="24" cm="1">
        <f t="array" aca="1" ref="I609" ca="1">INDIRECT(ADDRESS(($E$2+1-G609)+2,8))</f>
        <v>10.331406058643417</v>
      </c>
      <c r="J609" s="24">
        <f t="shared" si="27"/>
        <v>0.27824140667424613</v>
      </c>
      <c r="K609" s="24">
        <f t="shared" ca="1" si="28"/>
        <v>0.72283715477477495</v>
      </c>
      <c r="L609" s="24">
        <f t="shared" ca="1" si="29"/>
        <v>-1.440320151191941</v>
      </c>
    </row>
    <row r="610" spans="2:12" x14ac:dyDescent="0.25">
      <c r="B610" s="24">
        <v>8.2734696484988106</v>
      </c>
      <c r="G610" s="24">
        <v>608</v>
      </c>
      <c r="H610" s="24">
        <v>8.5489159713093077</v>
      </c>
      <c r="I610" s="24" cm="1">
        <f t="array" aca="1" ref="I610" ca="1">INDIRECT(ADDRESS(($E$2+1-G610)+2,8))</f>
        <v>10.331107243641469</v>
      </c>
      <c r="J610" s="24">
        <f t="shared" si="27"/>
        <v>0.27825473440761539</v>
      </c>
      <c r="K610" s="24">
        <f t="shared" ca="1" si="28"/>
        <v>0.72276274549023045</v>
      </c>
      <c r="L610" s="24">
        <f t="shared" ca="1" si="29"/>
        <v>-1.4425168569143847</v>
      </c>
    </row>
    <row r="611" spans="2:12" x14ac:dyDescent="0.25">
      <c r="B611" s="24">
        <v>8.5765730308352346</v>
      </c>
      <c r="G611" s="24">
        <v>609</v>
      </c>
      <c r="H611" s="24">
        <v>8.5500927464570786</v>
      </c>
      <c r="I611" s="24" cm="1">
        <f t="array" aca="1" ref="I611" ca="1">INDIRECT(ADDRESS(($E$2+1-G611)+2,8))</f>
        <v>10.33048570047875</v>
      </c>
      <c r="J611" s="24">
        <f t="shared" si="27"/>
        <v>0.27848913728008345</v>
      </c>
      <c r="K611" s="24">
        <f t="shared" ca="1" si="28"/>
        <v>0.72260795119853083</v>
      </c>
      <c r="L611" s="24">
        <f t="shared" ca="1" si="29"/>
        <v>-1.4441017079195375</v>
      </c>
    </row>
    <row r="612" spans="2:12" x14ac:dyDescent="0.25">
      <c r="B612" s="24">
        <v>10.058221869147721</v>
      </c>
      <c r="G612" s="24">
        <v>610</v>
      </c>
      <c r="H612" s="24">
        <v>8.5511911616616256</v>
      </c>
      <c r="I612" s="24" cm="1">
        <f t="array" aca="1" ref="I612" ca="1">INDIRECT(ADDRESS(($E$2+1-G612)+2,8))</f>
        <v>10.324334705622487</v>
      </c>
      <c r="J612" s="24">
        <f t="shared" si="27"/>
        <v>0.2787080443279028</v>
      </c>
      <c r="K612" s="24">
        <f t="shared" ca="1" si="28"/>
        <v>0.72107453329556481</v>
      </c>
      <c r="L612" s="24">
        <f t="shared" ca="1" si="29"/>
        <v>-1.4429170584496704</v>
      </c>
    </row>
    <row r="613" spans="2:12" x14ac:dyDescent="0.25">
      <c r="B613" s="24">
        <v>11.825919988403653</v>
      </c>
      <c r="G613" s="24">
        <v>611</v>
      </c>
      <c r="H613" s="24">
        <v>8.551712059824407</v>
      </c>
      <c r="I613" s="24" cm="1">
        <f t="array" aca="1" ref="I613" ca="1">INDIRECT(ADDRESS(($E$2+1-G613)+2,8))</f>
        <v>10.321772280338122</v>
      </c>
      <c r="J613" s="24">
        <f t="shared" si="27"/>
        <v>0.27881189401629519</v>
      </c>
      <c r="K613" s="24">
        <f t="shared" ca="1" si="28"/>
        <v>0.72043491937453341</v>
      </c>
      <c r="L613" s="24">
        <f t="shared" ca="1" si="29"/>
        <v>-1.4437776774564961</v>
      </c>
    </row>
    <row r="614" spans="2:12" x14ac:dyDescent="0.25">
      <c r="B614" s="24">
        <v>9.215690609198198</v>
      </c>
      <c r="G614" s="24">
        <v>612</v>
      </c>
      <c r="H614" s="24">
        <v>8.5529046074636774</v>
      </c>
      <c r="I614" s="24" cm="1">
        <f t="array" aca="1" ref="I614" ca="1">INDIRECT(ADDRESS(($E$2+1-G614)+2,8))</f>
        <v>10.320528465105813</v>
      </c>
      <c r="J614" s="24">
        <f t="shared" si="27"/>
        <v>0.27904974033460872</v>
      </c>
      <c r="K614" s="24">
        <f t="shared" ca="1" si="28"/>
        <v>0.72012427616720087</v>
      </c>
      <c r="L614" s="24">
        <f t="shared" ca="1" si="29"/>
        <v>-1.4450299544224261</v>
      </c>
    </row>
    <row r="615" spans="2:12" x14ac:dyDescent="0.25">
      <c r="B615" s="24">
        <v>10.865724144077916</v>
      </c>
      <c r="G615" s="24">
        <v>613</v>
      </c>
      <c r="H615" s="24">
        <v>8.5532095164151105</v>
      </c>
      <c r="I615" s="24" cm="1">
        <f t="array" aca="1" ref="I615" ca="1">INDIRECT(ADDRESS(($E$2+1-G615)+2,8))</f>
        <v>10.315557530345735</v>
      </c>
      <c r="J615" s="24">
        <f t="shared" si="27"/>
        <v>0.27911057314843446</v>
      </c>
      <c r="K615" s="24">
        <f t="shared" ca="1" si="28"/>
        <v>0.71888167300171957</v>
      </c>
      <c r="L615" s="24">
        <f t="shared" ca="1" si="29"/>
        <v>-1.4447545902863739</v>
      </c>
    </row>
    <row r="616" spans="2:12" x14ac:dyDescent="0.25">
      <c r="B616" s="24">
        <v>7.2351426367529541</v>
      </c>
      <c r="G616" s="24">
        <v>614</v>
      </c>
      <c r="H616" s="24">
        <v>8.5618908377156249</v>
      </c>
      <c r="I616" s="24" cm="1">
        <f t="array" aca="1" ref="I616" ca="1">INDIRECT(ADDRESS(($E$2+1-G616)+2,8))</f>
        <v>10.312904849560905</v>
      </c>
      <c r="J616" s="24">
        <f t="shared" si="27"/>
        <v>0.28084611191979869</v>
      </c>
      <c r="K616" s="24">
        <f t="shared" ca="1" si="28"/>
        <v>0.718217849161078</v>
      </c>
      <c r="L616" s="24">
        <f t="shared" ca="1" si="29"/>
        <v>-1.4422477687610802</v>
      </c>
    </row>
    <row r="617" spans="2:12" x14ac:dyDescent="0.25">
      <c r="B617" s="24">
        <v>9.4480520709520679</v>
      </c>
      <c r="G617" s="24">
        <v>615</v>
      </c>
      <c r="H617" s="24">
        <v>8.5637792893977558</v>
      </c>
      <c r="I617" s="24" cm="1">
        <f t="array" aca="1" ref="I617" ca="1">INDIRECT(ADDRESS(($E$2+1-G617)+2,8))</f>
        <v>10.311995822359732</v>
      </c>
      <c r="J617" s="24">
        <f t="shared" si="27"/>
        <v>0.28122454348357756</v>
      </c>
      <c r="K617" s="24">
        <f t="shared" ca="1" si="28"/>
        <v>0.71799025316193388</v>
      </c>
      <c r="L617" s="24">
        <f t="shared" ca="1" si="29"/>
        <v>-1.443371933979644</v>
      </c>
    </row>
    <row r="618" spans="2:12" x14ac:dyDescent="0.25">
      <c r="B618" s="24">
        <v>10.921244211178598</v>
      </c>
      <c r="G618" s="24">
        <v>616</v>
      </c>
      <c r="H618" s="24">
        <v>8.5660375037304757</v>
      </c>
      <c r="I618" s="24" cm="1">
        <f t="array" aca="1" ref="I618" ca="1">INDIRECT(ADDRESS(($E$2+1-G618)+2,8))</f>
        <v>10.311780640046415</v>
      </c>
      <c r="J618" s="24">
        <f t="shared" si="27"/>
        <v>0.28167749413612292</v>
      </c>
      <c r="K618" s="24">
        <f t="shared" ca="1" si="28"/>
        <v>0.71793636870119659</v>
      </c>
      <c r="L618" s="24">
        <f t="shared" ca="1" si="29"/>
        <v>-1.4446937798448571</v>
      </c>
    </row>
    <row r="619" spans="2:12" x14ac:dyDescent="0.25">
      <c r="B619" s="24">
        <v>12.214245621137675</v>
      </c>
      <c r="G619" s="24">
        <v>617</v>
      </c>
      <c r="H619" s="24">
        <v>8.5695998646930054</v>
      </c>
      <c r="I619" s="24" cm="1">
        <f t="array" aca="1" ref="I619" ca="1">INDIRECT(ADDRESS(($E$2+1-G619)+2,8))</f>
        <v>10.311749978441858</v>
      </c>
      <c r="J619" s="24">
        <f t="shared" si="27"/>
        <v>0.28239296208002035</v>
      </c>
      <c r="K619" s="24">
        <f t="shared" ca="1" si="28"/>
        <v>0.71792869036766482</v>
      </c>
      <c r="L619" s="24">
        <f t="shared" ca="1" si="29"/>
        <v>-1.4455759789062594</v>
      </c>
    </row>
    <row r="620" spans="2:12" x14ac:dyDescent="0.25">
      <c r="B620" s="24">
        <v>12.453486831795445</v>
      </c>
      <c r="G620" s="24">
        <v>618</v>
      </c>
      <c r="H620" s="24">
        <v>8.5714676936175884</v>
      </c>
      <c r="I620" s="24" cm="1">
        <f t="array" aca="1" ref="I620" ca="1">INDIRECT(ADDRESS(($E$2+1-G620)+2,8))</f>
        <v>10.311418841408699</v>
      </c>
      <c r="J620" s="24">
        <f t="shared" si="27"/>
        <v>0.28276855461604156</v>
      </c>
      <c r="K620" s="24">
        <f t="shared" ca="1" si="28"/>
        <v>0.71784576219420981</v>
      </c>
      <c r="L620" s="24">
        <f t="shared" ca="1" si="29"/>
        <v>-1.4469919043291548</v>
      </c>
    </row>
    <row r="621" spans="2:12" x14ac:dyDescent="0.25">
      <c r="B621" s="24">
        <v>9.9588819882977724</v>
      </c>
      <c r="G621" s="24">
        <v>619</v>
      </c>
      <c r="H621" s="24">
        <v>8.5750591811970018</v>
      </c>
      <c r="I621" s="24" cm="1">
        <f t="array" aca="1" ref="I621" ca="1">INDIRECT(ADDRESS(($E$2+1-G621)+2,8))</f>
        <v>10.310509383773834</v>
      </c>
      <c r="J621" s="24">
        <f t="shared" si="27"/>
        <v>0.28349163019354018</v>
      </c>
      <c r="K621" s="24">
        <f t="shared" ca="1" si="28"/>
        <v>0.71761796254427757</v>
      </c>
      <c r="L621" s="24">
        <f t="shared" ca="1" si="29"/>
        <v>-1.4474086909560711</v>
      </c>
    </row>
    <row r="622" spans="2:12" x14ac:dyDescent="0.25">
      <c r="B622" s="24">
        <v>9.0737043636752404</v>
      </c>
      <c r="G622" s="24">
        <v>620</v>
      </c>
      <c r="H622" s="24">
        <v>8.5765730308352346</v>
      </c>
      <c r="I622" s="24" cm="1">
        <f t="array" aca="1" ref="I622" ca="1">INDIRECT(ADDRESS(($E$2+1-G622)+2,8))</f>
        <v>10.308336256966387</v>
      </c>
      <c r="J622" s="24">
        <f t="shared" si="27"/>
        <v>0.28379676123280501</v>
      </c>
      <c r="K622" s="24">
        <f t="shared" ca="1" si="28"/>
        <v>0.71707340394770336</v>
      </c>
      <c r="L622" s="24">
        <f t="shared" ca="1" si="29"/>
        <v>-1.4480251099558461</v>
      </c>
    </row>
    <row r="623" spans="2:12" x14ac:dyDescent="0.25">
      <c r="B623" s="24">
        <v>8.9725759019448734</v>
      </c>
      <c r="G623" s="24">
        <v>621</v>
      </c>
      <c r="H623" s="24">
        <v>8.5791907278594159</v>
      </c>
      <c r="I623" s="24" cm="1">
        <f t="array" aca="1" ref="I623" ca="1">INDIRECT(ADDRESS(($E$2+1-G623)+2,8))</f>
        <v>10.304431410855772</v>
      </c>
      <c r="J623" s="24">
        <f t="shared" si="27"/>
        <v>0.28432486886135355</v>
      </c>
      <c r="K623" s="24">
        <f t="shared" ca="1" si="28"/>
        <v>0.71609406225663896</v>
      </c>
      <c r="L623" s="24">
        <f t="shared" ca="1" si="29"/>
        <v>-1.4473062385862785</v>
      </c>
    </row>
    <row r="624" spans="2:12" x14ac:dyDescent="0.25">
      <c r="B624" s="24">
        <v>8.0345728817101882</v>
      </c>
      <c r="G624" s="24">
        <v>622</v>
      </c>
      <c r="H624" s="24">
        <v>8.5800393675147237</v>
      </c>
      <c r="I624" s="24" cm="1">
        <f t="array" aca="1" ref="I624" ca="1">INDIRECT(ADDRESS(($E$2+1-G624)+2,8))</f>
        <v>10.303219492076533</v>
      </c>
      <c r="J624" s="24">
        <f t="shared" si="27"/>
        <v>0.28449620978036955</v>
      </c>
      <c r="K624" s="24">
        <f t="shared" ca="1" si="28"/>
        <v>0.71578989368791524</v>
      </c>
      <c r="L624" s="24">
        <f t="shared" ca="1" si="29"/>
        <v>-1.4486749426055923</v>
      </c>
    </row>
    <row r="625" spans="2:12" x14ac:dyDescent="0.25">
      <c r="B625" s="24">
        <v>10.924389713911042</v>
      </c>
      <c r="G625" s="24">
        <v>623</v>
      </c>
      <c r="H625" s="24">
        <v>8.58455580722595</v>
      </c>
      <c r="I625" s="24" cm="1">
        <f t="array" aca="1" ref="I625" ca="1">INDIRECT(ADDRESS(($E$2+1-G625)+2,8))</f>
        <v>10.300065288516599</v>
      </c>
      <c r="J625" s="24">
        <f t="shared" si="27"/>
        <v>0.28540916871755201</v>
      </c>
      <c r="K625" s="24">
        <f t="shared" ca="1" si="28"/>
        <v>0.71499776824599404</v>
      </c>
      <c r="L625" s="24">
        <f t="shared" ca="1" si="29"/>
        <v>-1.4475517595964771</v>
      </c>
    </row>
    <row r="626" spans="2:12" x14ac:dyDescent="0.25">
      <c r="B626" s="24">
        <v>10.93819915840742</v>
      </c>
      <c r="G626" s="24">
        <v>624</v>
      </c>
      <c r="H626" s="24">
        <v>8.5861119955732068</v>
      </c>
      <c r="I626" s="24" cm="1">
        <f t="array" aca="1" ref="I626" ca="1">INDIRECT(ADDRESS(($E$2+1-G626)+2,8))</f>
        <v>10.287602093793275</v>
      </c>
      <c r="J626" s="24">
        <f t="shared" si="27"/>
        <v>0.28572416224743136</v>
      </c>
      <c r="K626" s="24">
        <f t="shared" ca="1" si="28"/>
        <v>0.71186112751544106</v>
      </c>
      <c r="L626" s="24">
        <f t="shared" ca="1" si="29"/>
        <v>-1.442914864154808</v>
      </c>
    </row>
    <row r="627" spans="2:12" x14ac:dyDescent="0.25">
      <c r="B627" s="24">
        <v>7.3410338621309021</v>
      </c>
      <c r="G627" s="24">
        <v>625</v>
      </c>
      <c r="H627" s="24">
        <v>8.5866176920974073</v>
      </c>
      <c r="I627" s="24" cm="1">
        <f t="array" aca="1" ref="I627" ca="1">INDIRECT(ADDRESS(($E$2+1-G627)+2,8))</f>
        <v>10.286224128773148</v>
      </c>
      <c r="J627" s="24">
        <f t="shared" si="27"/>
        <v>0.28582656876877138</v>
      </c>
      <c r="K627" s="24">
        <f t="shared" ca="1" si="28"/>
        <v>0.71151368064834219</v>
      </c>
      <c r="L627" s="24">
        <f t="shared" ca="1" si="29"/>
        <v>-1.4443241930915698</v>
      </c>
    </row>
    <row r="628" spans="2:12" x14ac:dyDescent="0.25">
      <c r="B628" s="24">
        <v>7.9020522065765721</v>
      </c>
      <c r="G628" s="24">
        <v>626</v>
      </c>
      <c r="H628" s="24">
        <v>8.5874603314943183</v>
      </c>
      <c r="I628" s="24" cm="1">
        <f t="array" aca="1" ref="I628" ca="1">INDIRECT(ADDRESS(($E$2+1-G628)+2,8))</f>
        <v>10.283384079454132</v>
      </c>
      <c r="J628" s="24">
        <f t="shared" si="27"/>
        <v>0.28599725909973106</v>
      </c>
      <c r="K628" s="24">
        <f t="shared" ca="1" si="28"/>
        <v>0.71079717195152703</v>
      </c>
      <c r="L628" s="24">
        <f t="shared" ca="1" si="29"/>
        <v>-1.4448528624320967</v>
      </c>
    </row>
    <row r="629" spans="2:12" x14ac:dyDescent="0.25">
      <c r="B629" s="24">
        <v>6.7882375442417997</v>
      </c>
      <c r="G629" s="24">
        <v>627</v>
      </c>
      <c r="H629" s="24">
        <v>8.5883936106568068</v>
      </c>
      <c r="I629" s="24" cm="1">
        <f t="array" aca="1" ref="I629" ca="1">INDIRECT(ADDRESS(($E$2+1-G629)+2,8))</f>
        <v>10.281915952294726</v>
      </c>
      <c r="J629" s="24">
        <f t="shared" si="27"/>
        <v>0.28618638422526904</v>
      </c>
      <c r="K629" s="24">
        <f t="shared" ca="1" si="28"/>
        <v>0.71042656904540302</v>
      </c>
      <c r="L629" s="24">
        <f t="shared" ca="1" si="29"/>
        <v>-1.4460353649193469</v>
      </c>
    </row>
    <row r="630" spans="2:12" x14ac:dyDescent="0.25">
      <c r="B630" s="24">
        <v>7.5174612858416854</v>
      </c>
      <c r="G630" s="24">
        <v>628</v>
      </c>
      <c r="H630" s="24">
        <v>8.5893569635182594</v>
      </c>
      <c r="I630" s="24" cm="1">
        <f t="array" aca="1" ref="I630" ca="1">INDIRECT(ADDRESS(($E$2+1-G630)+2,8))</f>
        <v>10.277566412150369</v>
      </c>
      <c r="J630" s="24">
        <f t="shared" si="27"/>
        <v>0.28638168547893578</v>
      </c>
      <c r="K630" s="24">
        <f t="shared" ca="1" si="28"/>
        <v>0.70932775706675288</v>
      </c>
      <c r="L630" s="24">
        <f t="shared" ca="1" si="29"/>
        <v>-1.4457441542073748</v>
      </c>
    </row>
    <row r="631" spans="2:12" x14ac:dyDescent="0.25">
      <c r="B631" s="24">
        <v>9.6594115325515251</v>
      </c>
      <c r="G631" s="24">
        <v>629</v>
      </c>
      <c r="H631" s="24">
        <v>8.5945266573617882</v>
      </c>
      <c r="I631" s="24" cm="1">
        <f t="array" aca="1" ref="I631" ca="1">INDIRECT(ADDRESS(($E$2+1-G631)+2,8))</f>
        <v>10.275877524801585</v>
      </c>
      <c r="J631" s="24">
        <f t="shared" si="27"/>
        <v>0.28743116048424794</v>
      </c>
      <c r="K631" s="24">
        <f t="shared" ca="1" si="28"/>
        <v>0.70890075855831924</v>
      </c>
      <c r="L631" s="24">
        <f t="shared" ca="1" si="29"/>
        <v>-1.4450624163854657</v>
      </c>
    </row>
    <row r="632" spans="2:12" x14ac:dyDescent="0.25">
      <c r="B632" s="24">
        <v>8.7080195947414953</v>
      </c>
      <c r="G632" s="24">
        <v>630</v>
      </c>
      <c r="H632" s="24">
        <v>8.5948945552863947</v>
      </c>
      <c r="I632" s="24" cm="1">
        <f t="array" aca="1" ref="I632" ca="1">INDIRECT(ADDRESS(($E$2+1-G632)+2,8))</f>
        <v>10.273806711354492</v>
      </c>
      <c r="J632" s="24">
        <f t="shared" si="27"/>
        <v>0.28750593683423092</v>
      </c>
      <c r="K632" s="24">
        <f t="shared" ca="1" si="28"/>
        <v>0.70837694037015253</v>
      </c>
      <c r="L632" s="24">
        <f t="shared" ca="1" si="29"/>
        <v>-1.4461610097339925</v>
      </c>
    </row>
    <row r="633" spans="2:12" x14ac:dyDescent="0.25">
      <c r="B633" s="24">
        <v>11.088380069889389</v>
      </c>
      <c r="G633" s="24">
        <v>631</v>
      </c>
      <c r="H633" s="24">
        <v>8.5989086927901539</v>
      </c>
      <c r="I633" s="24" cm="1">
        <f t="array" aca="1" ref="I633" ca="1">INDIRECT(ADDRESS(($E$2+1-G633)+2,8))</f>
        <v>10.272707925822775</v>
      </c>
      <c r="J633" s="24">
        <f t="shared" si="27"/>
        <v>0.28832260860067099</v>
      </c>
      <c r="K633" s="24">
        <f t="shared" ca="1" si="28"/>
        <v>0.70809888440427415</v>
      </c>
      <c r="L633" s="24">
        <f t="shared" ca="1" si="29"/>
        <v>-1.4462439597668104</v>
      </c>
    </row>
    <row r="634" spans="2:12" x14ac:dyDescent="0.25">
      <c r="B634" s="24">
        <v>8.9714657095710919</v>
      </c>
      <c r="G634" s="24">
        <v>632</v>
      </c>
      <c r="H634" s="24">
        <v>8.5991745370899046</v>
      </c>
      <c r="I634" s="24" cm="1">
        <f t="array" aca="1" ref="I634" ca="1">INDIRECT(ADDRESS(($E$2+1-G634)+2,8))</f>
        <v>10.272632935052666</v>
      </c>
      <c r="J634" s="24">
        <f t="shared" si="27"/>
        <v>0.28837674517206907</v>
      </c>
      <c r="K634" s="24">
        <f t="shared" ca="1" si="28"/>
        <v>0.70807990452349634</v>
      </c>
      <c r="L634" s="24">
        <f t="shared" ca="1" si="29"/>
        <v>-1.448389829891662</v>
      </c>
    </row>
    <row r="635" spans="2:12" x14ac:dyDescent="0.25">
      <c r="B635" s="24">
        <v>8.0186426324617486</v>
      </c>
      <c r="G635" s="24">
        <v>633</v>
      </c>
      <c r="H635" s="24">
        <v>8.6010114414529824</v>
      </c>
      <c r="I635" s="24" cm="1">
        <f t="array" aca="1" ref="I635" ca="1">INDIRECT(ADDRESS(($E$2+1-G635)+2,8))</f>
        <v>10.268838995690221</v>
      </c>
      <c r="J635" s="24">
        <f t="shared" si="27"/>
        <v>0.28875098517341818</v>
      </c>
      <c r="K635" s="24">
        <f t="shared" ca="1" si="28"/>
        <v>0.70711919065111239</v>
      </c>
      <c r="L635" s="24">
        <f t="shared" ca="1" si="29"/>
        <v>-1.4479971697636302</v>
      </c>
    </row>
    <row r="636" spans="2:12" x14ac:dyDescent="0.25">
      <c r="B636" s="24">
        <v>7.1105294735671798</v>
      </c>
      <c r="G636" s="24">
        <v>634</v>
      </c>
      <c r="H636" s="24">
        <v>8.604467906704599</v>
      </c>
      <c r="I636" s="24" cm="1">
        <f t="array" aca="1" ref="I636" ca="1">INDIRECT(ADDRESS(($E$2+1-G636)+2,8))</f>
        <v>10.26792317669608</v>
      </c>
      <c r="J636" s="24">
        <f t="shared" si="27"/>
        <v>0.28945600182463421</v>
      </c>
      <c r="K636" s="24">
        <f t="shared" ca="1" si="28"/>
        <v>0.70688714270901953</v>
      </c>
      <c r="L636" s="24">
        <f t="shared" ca="1" si="29"/>
        <v>-1.4483897432753206</v>
      </c>
    </row>
    <row r="637" spans="2:12" x14ac:dyDescent="0.25">
      <c r="B637" s="24">
        <v>8.8770384581094959</v>
      </c>
      <c r="G637" s="24">
        <v>635</v>
      </c>
      <c r="H637" s="24">
        <v>8.6074269592106276</v>
      </c>
      <c r="I637" s="24" cm="1">
        <f t="array" aca="1" ref="I637" ca="1">INDIRECT(ADDRESS(($E$2+1-G637)+2,8))</f>
        <v>10.264638284215959</v>
      </c>
      <c r="J637" s="24">
        <f t="shared" si="27"/>
        <v>0.29006040807132544</v>
      </c>
      <c r="K637" s="24">
        <f t="shared" ca="1" si="28"/>
        <v>0.70605437541307425</v>
      </c>
      <c r="L637" s="24">
        <f t="shared" ca="1" si="29"/>
        <v>-1.4477811380564818</v>
      </c>
    </row>
    <row r="638" spans="2:12" x14ac:dyDescent="0.25">
      <c r="B638" s="24">
        <v>10.92254238018829</v>
      </c>
      <c r="G638" s="24">
        <v>636</v>
      </c>
      <c r="H638" s="24">
        <v>8.6113234125346736</v>
      </c>
      <c r="I638" s="24" cm="1">
        <f t="array" aca="1" ref="I638" ca="1">INDIRECT(ADDRESS(($E$2+1-G638)+2,8))</f>
        <v>10.263268501151416</v>
      </c>
      <c r="J638" s="24">
        <f t="shared" si="27"/>
        <v>0.29085747566904285</v>
      </c>
      <c r="K638" s="24">
        <f t="shared" ca="1" si="28"/>
        <v>0.70570690891438903</v>
      </c>
      <c r="L638" s="24">
        <f t="shared" ca="1" si="29"/>
        <v>-1.4477508704782851</v>
      </c>
    </row>
    <row r="639" spans="2:12" x14ac:dyDescent="0.25">
      <c r="B639" s="24">
        <v>11.077722011422912</v>
      </c>
      <c r="G639" s="24">
        <v>637</v>
      </c>
      <c r="H639" s="24">
        <v>8.6139464776133003</v>
      </c>
      <c r="I639" s="24" cm="1">
        <f t="array" aca="1" ref="I639" ca="1">INDIRECT(ADDRESS(($E$2+1-G639)+2,8))</f>
        <v>10.261519215864132</v>
      </c>
      <c r="J639" s="24">
        <f t="shared" si="27"/>
        <v>0.29139481788160637</v>
      </c>
      <c r="K639" s="24">
        <f t="shared" ca="1" si="28"/>
        <v>0.70526299958790362</v>
      </c>
      <c r="L639" s="24">
        <f t="shared" ca="1" si="29"/>
        <v>-1.4480510754504186</v>
      </c>
    </row>
    <row r="640" spans="2:12" x14ac:dyDescent="0.25">
      <c r="B640" s="24">
        <v>8.2488659379795131</v>
      </c>
      <c r="G640" s="24">
        <v>638</v>
      </c>
      <c r="H640" s="24">
        <v>8.6158624846634506</v>
      </c>
      <c r="I640" s="24" cm="1">
        <f t="array" aca="1" ref="I640" ca="1">INDIRECT(ADDRESS(($E$2+1-G640)+2,8))</f>
        <v>10.260352919273322</v>
      </c>
      <c r="J640" s="24">
        <f t="shared" si="27"/>
        <v>0.29178770448504576</v>
      </c>
      <c r="K640" s="24">
        <f t="shared" ca="1" si="28"/>
        <v>0.70496692350239354</v>
      </c>
      <c r="L640" s="24">
        <f t="shared" ca="1" si="29"/>
        <v>-1.4489368150443247</v>
      </c>
    </row>
    <row r="641" spans="2:12" x14ac:dyDescent="0.25">
      <c r="B641" s="24">
        <v>7.1288291358011495</v>
      </c>
      <c r="G641" s="24">
        <v>639</v>
      </c>
      <c r="H641" s="24">
        <v>8.6158865693104367</v>
      </c>
      <c r="I641" s="24" cm="1">
        <f t="array" aca="1" ref="I641" ca="1">INDIRECT(ADDRESS(($E$2+1-G641)+2,8))</f>
        <v>10.258973981355158</v>
      </c>
      <c r="J641" s="24">
        <f t="shared" si="27"/>
        <v>0.29179264523913634</v>
      </c>
      <c r="K641" s="24">
        <f t="shared" ca="1" si="28"/>
        <v>0.70461675355951758</v>
      </c>
      <c r="L641" s="24">
        <f t="shared" ca="1" si="29"/>
        <v>-1.4504977133658095</v>
      </c>
    </row>
    <row r="642" spans="2:12" x14ac:dyDescent="0.25">
      <c r="B642" s="24">
        <v>11.064102577942725</v>
      </c>
      <c r="G642" s="24">
        <v>640</v>
      </c>
      <c r="H642" s="24">
        <v>8.6186305213387691</v>
      </c>
      <c r="I642" s="24" cm="1">
        <f t="array" aca="1" ref="I642" ca="1">INDIRECT(ADDRESS(($E$2+1-G642)+2,8))</f>
        <v>10.258199360940846</v>
      </c>
      <c r="J642" s="24">
        <f t="shared" si="27"/>
        <v>0.29235588084071545</v>
      </c>
      <c r="K642" s="24">
        <f t="shared" ca="1" si="28"/>
        <v>0.7044199916194358</v>
      </c>
      <c r="L642" s="24">
        <f t="shared" ca="1" si="29"/>
        <v>-1.4512318538193572</v>
      </c>
    </row>
    <row r="643" spans="2:12" x14ac:dyDescent="0.25">
      <c r="B643" s="24">
        <v>8.9525750767521242</v>
      </c>
      <c r="G643" s="24">
        <v>641</v>
      </c>
      <c r="H643" s="24">
        <v>8.6204518291834802</v>
      </c>
      <c r="I643" s="24" cm="1">
        <f t="array" aca="1" ref="I643" ca="1">INDIRECT(ADDRESS(($E$2+1-G643)+2,8))</f>
        <v>10.255318904427053</v>
      </c>
      <c r="J643" s="24">
        <f t="shared" si="27"/>
        <v>0.29273010023490659</v>
      </c>
      <c r="K643" s="24">
        <f t="shared" ca="1" si="28"/>
        <v>0.7036879883820204</v>
      </c>
      <c r="L643" s="24">
        <f t="shared" ca="1" si="29"/>
        <v>-1.4512735952437954</v>
      </c>
    </row>
    <row r="644" spans="2:12" x14ac:dyDescent="0.25">
      <c r="B644" s="24">
        <v>8.5500927464570786</v>
      </c>
      <c r="G644" s="24">
        <v>642</v>
      </c>
      <c r="H644" s="24">
        <v>8.6259746524826557</v>
      </c>
      <c r="I644" s="24" cm="1">
        <f t="array" aca="1" ref="I644" ca="1">INDIRECT(ADDRESS(($E$2+1-G644)+2,8))</f>
        <v>10.255277523728733</v>
      </c>
      <c r="J644" s="24">
        <f t="shared" ref="J644:J707" si="30">_xlfn.WEIBULL.DIST(H644,$E$5,$E$6,TRUE)</f>
        <v>0.29386666271088513</v>
      </c>
      <c r="K644" s="24">
        <f t="shared" ref="K644:K707" ca="1" si="31">_xlfn.WEIBULL.DIST(I644,$E$5,$E$6,TRUE)</f>
        <v>0.70367746855694191</v>
      </c>
      <c r="L644" s="24">
        <f t="shared" ref="L644:L707" ca="1" si="32">((2*G644-1)/$E$2)*(LN(J644)+LN(1-K644))</f>
        <v>-1.4512144554091497</v>
      </c>
    </row>
    <row r="645" spans="2:12" x14ac:dyDescent="0.25">
      <c r="B645" s="24">
        <v>9.6217287232449689</v>
      </c>
      <c r="G645" s="24">
        <v>643</v>
      </c>
      <c r="H645" s="24">
        <v>8.6313454686327731</v>
      </c>
      <c r="I645" s="24" cm="1">
        <f t="array" aca="1" ref="I645" ca="1">INDIRECT(ADDRESS(($E$2+1-G645)+2,8))</f>
        <v>10.25454464439812</v>
      </c>
      <c r="J645" s="24">
        <f t="shared" si="30"/>
        <v>0.29497454011196095</v>
      </c>
      <c r="K645" s="24">
        <f t="shared" ca="1" si="31"/>
        <v>0.70349113752001957</v>
      </c>
      <c r="L645" s="24">
        <f t="shared" ca="1" si="32"/>
        <v>-1.450861703540038</v>
      </c>
    </row>
    <row r="646" spans="2:12" x14ac:dyDescent="0.25">
      <c r="B646" s="24">
        <v>8.4871132001051794</v>
      </c>
      <c r="G646" s="24">
        <v>644</v>
      </c>
      <c r="H646" s="24">
        <v>8.6353150584660376</v>
      </c>
      <c r="I646" s="24" cm="1">
        <f t="array" aca="1" ref="I646" ca="1">INDIRECT(ADDRESS(($E$2+1-G646)+2,8))</f>
        <v>10.253778622522729</v>
      </c>
      <c r="J646" s="24">
        <f t="shared" si="30"/>
        <v>0.29579502006729086</v>
      </c>
      <c r="K646" s="24">
        <f t="shared" ca="1" si="31"/>
        <v>0.70329634370810701</v>
      </c>
      <c r="L646" s="24">
        <f t="shared" ca="1" si="32"/>
        <v>-1.4510716222633193</v>
      </c>
    </row>
    <row r="647" spans="2:12" x14ac:dyDescent="0.25">
      <c r="B647" s="24">
        <v>9.5066138809974614</v>
      </c>
      <c r="G647" s="24">
        <v>645</v>
      </c>
      <c r="H647" s="24">
        <v>8.6361064456522296</v>
      </c>
      <c r="I647" s="24" cm="1">
        <f t="array" aca="1" ref="I647" ca="1">INDIRECT(ADDRESS(($E$2+1-G647)+2,8))</f>
        <v>10.253709325604843</v>
      </c>
      <c r="J647" s="24">
        <f t="shared" si="30"/>
        <v>0.29595875985455816</v>
      </c>
      <c r="K647" s="24">
        <f t="shared" ca="1" si="31"/>
        <v>0.70327872016881665</v>
      </c>
      <c r="L647" s="24">
        <f t="shared" ca="1" si="32"/>
        <v>-1.4529605561342138</v>
      </c>
    </row>
    <row r="648" spans="2:12" x14ac:dyDescent="0.25">
      <c r="B648" s="24">
        <v>9.3762706073133266</v>
      </c>
      <c r="G648" s="24">
        <v>646</v>
      </c>
      <c r="H648" s="24">
        <v>8.636787891106632</v>
      </c>
      <c r="I648" s="24" cm="1">
        <f t="array" aca="1" ref="I648" ca="1">INDIRECT(ADDRESS(($E$2+1-G648)+2,8))</f>
        <v>10.253579863353517</v>
      </c>
      <c r="J648" s="24">
        <f t="shared" si="30"/>
        <v>0.29609979688436794</v>
      </c>
      <c r="K648" s="24">
        <f t="shared" ca="1" si="31"/>
        <v>0.70324579461254788</v>
      </c>
      <c r="L648" s="24">
        <f t="shared" ca="1" si="32"/>
        <v>-1.4548635574168565</v>
      </c>
    </row>
    <row r="649" spans="2:12" x14ac:dyDescent="0.25">
      <c r="B649" s="24">
        <v>10.15534123759199</v>
      </c>
      <c r="G649" s="24">
        <v>647</v>
      </c>
      <c r="H649" s="24">
        <v>8.638126573544346</v>
      </c>
      <c r="I649" s="24" cm="1">
        <f t="array" aca="1" ref="I649" ca="1">INDIRECT(ADDRESS(($E$2+1-G649)+2,8))</f>
        <v>10.253238303149551</v>
      </c>
      <c r="J649" s="24">
        <f t="shared" si="30"/>
        <v>0.29637698027426229</v>
      </c>
      <c r="K649" s="24">
        <f t="shared" ca="1" si="31"/>
        <v>0.70315892203566988</v>
      </c>
      <c r="L649" s="24">
        <f t="shared" ca="1" si="32"/>
        <v>-1.4563814113132374</v>
      </c>
    </row>
    <row r="650" spans="2:12" x14ac:dyDescent="0.25">
      <c r="B650" s="24">
        <v>7.3695981102993002</v>
      </c>
      <c r="G650" s="24">
        <v>648</v>
      </c>
      <c r="H650" s="24">
        <v>8.6445967734330775</v>
      </c>
      <c r="I650" s="24" cm="1">
        <f t="array" aca="1" ref="I650" ca="1">INDIRECT(ADDRESS(($E$2+1-G650)+2,8))</f>
        <v>10.252204907687961</v>
      </c>
      <c r="J650" s="24">
        <f t="shared" si="30"/>
        <v>0.29771891419676966</v>
      </c>
      <c r="K650" s="24">
        <f t="shared" ca="1" si="31"/>
        <v>0.70289604281163587</v>
      </c>
      <c r="L650" s="24">
        <f t="shared" ca="1" si="32"/>
        <v>-1.455391964427289</v>
      </c>
    </row>
    <row r="651" spans="2:12" x14ac:dyDescent="0.25">
      <c r="B651" s="24">
        <v>8.5791907278594159</v>
      </c>
      <c r="G651" s="24">
        <v>649</v>
      </c>
      <c r="H651" s="24">
        <v>8.6463951051096402</v>
      </c>
      <c r="I651" s="24" cm="1">
        <f t="array" aca="1" ref="I651" ca="1">INDIRECT(ADDRESS(($E$2+1-G651)+2,8))</f>
        <v>10.252101007058922</v>
      </c>
      <c r="J651" s="24">
        <f t="shared" si="30"/>
        <v>0.29809254928952317</v>
      </c>
      <c r="K651" s="24">
        <f t="shared" ca="1" si="31"/>
        <v>0.70286960842397783</v>
      </c>
      <c r="L651" s="24">
        <f t="shared" ca="1" si="32"/>
        <v>-1.4568323993940726</v>
      </c>
    </row>
    <row r="652" spans="2:12" x14ac:dyDescent="0.25">
      <c r="B652" s="24">
        <v>8.4514404037085029</v>
      </c>
      <c r="G652" s="24">
        <v>650</v>
      </c>
      <c r="H652" s="24">
        <v>8.6476792649032106</v>
      </c>
      <c r="I652" s="24" cm="1">
        <f t="array" aca="1" ref="I652" ca="1">INDIRECT(ADDRESS(($E$2+1-G652)+2,8))</f>
        <v>10.246573866759018</v>
      </c>
      <c r="J652" s="24">
        <f t="shared" si="30"/>
        <v>0.29835953088378325</v>
      </c>
      <c r="K652" s="24">
        <f t="shared" ca="1" si="31"/>
        <v>0.70146241480391736</v>
      </c>
      <c r="L652" s="24">
        <f t="shared" ca="1" si="32"/>
        <v>-1.4556959265398697</v>
      </c>
    </row>
    <row r="653" spans="2:12" x14ac:dyDescent="0.25">
      <c r="B653" s="24">
        <v>10.240194257097286</v>
      </c>
      <c r="G653" s="24">
        <v>651</v>
      </c>
      <c r="H653" s="24">
        <v>8.6541177205299995</v>
      </c>
      <c r="I653" s="24" cm="1">
        <f t="array" aca="1" ref="I653" ca="1">INDIRECT(ADDRESS(($E$2+1-G653)+2,8))</f>
        <v>10.245727111612826</v>
      </c>
      <c r="J653" s="24">
        <f t="shared" si="30"/>
        <v>0.2997003031101102</v>
      </c>
      <c r="K653" s="24">
        <f t="shared" ca="1" si="31"/>
        <v>0.70124666441802375</v>
      </c>
      <c r="L653" s="24">
        <f t="shared" ca="1" si="32"/>
        <v>-1.4547985192039325</v>
      </c>
    </row>
    <row r="654" spans="2:12" x14ac:dyDescent="0.25">
      <c r="B654" s="24">
        <v>7.0781259750414272</v>
      </c>
      <c r="G654" s="24">
        <v>652</v>
      </c>
      <c r="H654" s="24">
        <v>8.6556274053334654</v>
      </c>
      <c r="I654" s="24" cm="1">
        <f t="array" aca="1" ref="I654" ca="1">INDIRECT(ADDRESS(($E$2+1-G654)+2,8))</f>
        <v>10.245266310650027</v>
      </c>
      <c r="J654" s="24">
        <f t="shared" si="30"/>
        <v>0.30001521535742415</v>
      </c>
      <c r="K654" s="24">
        <f t="shared" ca="1" si="31"/>
        <v>0.70112923509156455</v>
      </c>
      <c r="L654" s="24">
        <f t="shared" ca="1" si="32"/>
        <v>-1.4561635509043769</v>
      </c>
    </row>
    <row r="655" spans="2:12" x14ac:dyDescent="0.25">
      <c r="B655" s="24">
        <v>9.3744635828140694</v>
      </c>
      <c r="G655" s="24">
        <v>653</v>
      </c>
      <c r="H655" s="24">
        <v>8.6576189563683865</v>
      </c>
      <c r="I655" s="24" cm="1">
        <f t="array" aca="1" ref="I655" ca="1">INDIRECT(ADDRESS(($E$2+1-G655)+2,8))</f>
        <v>10.241857012412003</v>
      </c>
      <c r="J655" s="24">
        <f t="shared" si="30"/>
        <v>0.30043094939033382</v>
      </c>
      <c r="K655" s="24">
        <f t="shared" ca="1" si="31"/>
        <v>0.70026000848641234</v>
      </c>
      <c r="L655" s="24">
        <f t="shared" ca="1" si="32"/>
        <v>-1.4558050333350008</v>
      </c>
    </row>
    <row r="656" spans="2:12" x14ac:dyDescent="0.25">
      <c r="B656" s="24">
        <v>9.7265576453981719</v>
      </c>
      <c r="G656" s="24">
        <v>654</v>
      </c>
      <c r="H656" s="24">
        <v>8.6583735897394671</v>
      </c>
      <c r="I656" s="24" cm="1">
        <f t="array" aca="1" ref="I656" ca="1">INDIRECT(ADDRESS(($E$2+1-G656)+2,8))</f>
        <v>10.240611379348842</v>
      </c>
      <c r="J656" s="24">
        <f t="shared" si="30"/>
        <v>0.30058856947316109</v>
      </c>
      <c r="K656" s="24">
        <f t="shared" ca="1" si="31"/>
        <v>0.69994224537128891</v>
      </c>
      <c r="L656" s="24">
        <f t="shared" ca="1" si="32"/>
        <v>-1.4570767507507825</v>
      </c>
    </row>
    <row r="657" spans="2:12" x14ac:dyDescent="0.25">
      <c r="B657" s="24">
        <v>10.836321991120318</v>
      </c>
      <c r="G657" s="24">
        <v>655</v>
      </c>
      <c r="H657" s="24">
        <v>8.659979320536074</v>
      </c>
      <c r="I657" s="24" cm="1">
        <f t="array" aca="1" ref="I657" ca="1">INDIRECT(ADDRESS(($E$2+1-G657)+2,8))</f>
        <v>10.240194257097286</v>
      </c>
      <c r="J657" s="24">
        <f t="shared" si="30"/>
        <v>0.30092412481866387</v>
      </c>
      <c r="K657" s="24">
        <f t="shared" ca="1" si="31"/>
        <v>0.69983581538617856</v>
      </c>
      <c r="L657" s="24">
        <f t="shared" ca="1" si="32"/>
        <v>-1.4584145220880931</v>
      </c>
    </row>
    <row r="658" spans="2:12" x14ac:dyDescent="0.25">
      <c r="B658" s="24">
        <v>9.2511678864685916</v>
      </c>
      <c r="G658" s="24">
        <v>656</v>
      </c>
      <c r="H658" s="24">
        <v>8.6606914573644627</v>
      </c>
      <c r="I658" s="24" cm="1">
        <f t="array" aca="1" ref="I658" ca="1">INDIRECT(ADDRESS(($E$2+1-G658)+2,8))</f>
        <v>10.238789156168425</v>
      </c>
      <c r="J658" s="24">
        <f t="shared" si="30"/>
        <v>0.30107301521885538</v>
      </c>
      <c r="K658" s="24">
        <f t="shared" ca="1" si="31"/>
        <v>0.69947722091298969</v>
      </c>
      <c r="L658" s="24">
        <f t="shared" ca="1" si="32"/>
        <v>-1.4596169721248304</v>
      </c>
    </row>
    <row r="659" spans="2:12" x14ac:dyDescent="0.25">
      <c r="B659" s="24">
        <v>8.9137553804496275</v>
      </c>
      <c r="G659" s="24">
        <v>657</v>
      </c>
      <c r="H659" s="24">
        <v>8.6617579986906463</v>
      </c>
      <c r="I659" s="24" cm="1">
        <f t="array" aca="1" ref="I659" ca="1">INDIRECT(ADDRESS(($E$2+1-G659)+2,8))</f>
        <v>10.236881400946874</v>
      </c>
      <c r="J659" s="24">
        <f t="shared" si="30"/>
        <v>0.30129608634875937</v>
      </c>
      <c r="K659" s="24">
        <f t="shared" ca="1" si="31"/>
        <v>0.6989901505614684</v>
      </c>
      <c r="L659" s="24">
        <f t="shared" ca="1" si="32"/>
        <v>-1.4604077443822527</v>
      </c>
    </row>
    <row r="660" spans="2:12" x14ac:dyDescent="0.25">
      <c r="B660" s="24">
        <v>8.9501851238273957</v>
      </c>
      <c r="G660" s="24">
        <v>658</v>
      </c>
      <c r="H660" s="24">
        <v>8.6657722564471271</v>
      </c>
      <c r="I660" s="24" cm="1">
        <f t="array" aca="1" ref="I660" ca="1">INDIRECT(ADDRESS(($E$2+1-G660)+2,8))</f>
        <v>10.235016214697744</v>
      </c>
      <c r="J660" s="24">
        <f t="shared" si="30"/>
        <v>0.30213657976423597</v>
      </c>
      <c r="K660" s="24">
        <f t="shared" ca="1" si="31"/>
        <v>0.69851373336808775</v>
      </c>
      <c r="L660" s="24">
        <f t="shared" ca="1" si="32"/>
        <v>-1.4599710884871397</v>
      </c>
    </row>
    <row r="661" spans="2:12" x14ac:dyDescent="0.25">
      <c r="B661" s="24">
        <v>11.407423935725802</v>
      </c>
      <c r="G661" s="24">
        <v>659</v>
      </c>
      <c r="H661" s="24">
        <v>8.6671132717766106</v>
      </c>
      <c r="I661" s="24" cm="1">
        <f t="array" aca="1" ref="I661" ca="1">INDIRECT(ADDRESS(($E$2+1-G661)+2,8))</f>
        <v>10.231640880755272</v>
      </c>
      <c r="J661" s="24">
        <f t="shared" si="30"/>
        <v>0.30241767298840899</v>
      </c>
      <c r="K661" s="24">
        <f t="shared" ca="1" si="31"/>
        <v>0.69765104706829972</v>
      </c>
      <c r="L661" s="24">
        <f t="shared" ca="1" si="32"/>
        <v>-1.4598802493834504</v>
      </c>
    </row>
    <row r="662" spans="2:12" x14ac:dyDescent="0.25">
      <c r="B662" s="24">
        <v>12.143110776628435</v>
      </c>
      <c r="G662" s="24">
        <v>660</v>
      </c>
      <c r="H662" s="24">
        <v>8.667841280341813</v>
      </c>
      <c r="I662" s="24" cm="1">
        <f t="array" aca="1" ref="I662" ca="1">INDIRECT(ADDRESS(($E$2+1-G662)+2,8))</f>
        <v>10.230155560790447</v>
      </c>
      <c r="J662" s="24">
        <f t="shared" si="30"/>
        <v>0.30257033860647137</v>
      </c>
      <c r="K662" s="24">
        <f t="shared" ca="1" si="31"/>
        <v>0.69727120235241258</v>
      </c>
      <c r="L662" s="24">
        <f t="shared" ca="1" si="32"/>
        <v>-1.461021360415089</v>
      </c>
    </row>
    <row r="663" spans="2:12" x14ac:dyDescent="0.25">
      <c r="B663" s="24">
        <v>11.090760276394514</v>
      </c>
      <c r="G663" s="24">
        <v>661</v>
      </c>
      <c r="H663" s="24">
        <v>8.6689917854396725</v>
      </c>
      <c r="I663" s="24" cm="1">
        <f t="array" aca="1" ref="I663" ca="1">INDIRECT(ADDRESS(($E$2+1-G663)+2,8))</f>
        <v>10.228259631408536</v>
      </c>
      <c r="J663" s="24">
        <f t="shared" si="30"/>
        <v>0.30281169786857937</v>
      </c>
      <c r="K663" s="24">
        <f t="shared" ca="1" si="31"/>
        <v>0.69678615835311764</v>
      </c>
      <c r="L663" s="24">
        <f t="shared" ca="1" si="32"/>
        <v>-1.4617685882282154</v>
      </c>
    </row>
    <row r="664" spans="2:12" x14ac:dyDescent="0.25">
      <c r="B664" s="24">
        <v>7.6232801743364682</v>
      </c>
      <c r="G664" s="24">
        <v>662</v>
      </c>
      <c r="H664" s="24">
        <v>8.6719744689992151</v>
      </c>
      <c r="I664" s="24" cm="1">
        <f t="array" aca="1" ref="I664" ca="1">INDIRECT(ADDRESS(($E$2+1-G664)+2,8))</f>
        <v>10.227122411713195</v>
      </c>
      <c r="J664" s="24">
        <f t="shared" si="30"/>
        <v>0.30343796223652159</v>
      </c>
      <c r="K664" s="24">
        <f t="shared" ca="1" si="31"/>
        <v>0.69649511486547433</v>
      </c>
      <c r="L664" s="24">
        <f t="shared" ca="1" si="32"/>
        <v>-1.4621269189621802</v>
      </c>
    </row>
    <row r="665" spans="2:12" x14ac:dyDescent="0.25">
      <c r="B665" s="24">
        <v>9.0079641157714256</v>
      </c>
      <c r="G665" s="24">
        <v>663</v>
      </c>
      <c r="H665" s="24">
        <v>8.6720602689379973</v>
      </c>
      <c r="I665" s="24" cm="1">
        <f t="array" aca="1" ref="I665" ca="1">INDIRECT(ADDRESS(($E$2+1-G665)+2,8))</f>
        <v>10.226910541518965</v>
      </c>
      <c r="J665" s="24">
        <f t="shared" si="30"/>
        <v>0.30345598891233716</v>
      </c>
      <c r="K665" s="24">
        <f t="shared" ca="1" si="31"/>
        <v>0.69644088332634357</v>
      </c>
      <c r="L665" s="24">
        <f t="shared" ca="1" si="32"/>
        <v>-1.4641910628298638</v>
      </c>
    </row>
    <row r="666" spans="2:12" x14ac:dyDescent="0.25">
      <c r="B666" s="24">
        <v>11.887324075095641</v>
      </c>
      <c r="G666" s="24">
        <v>664</v>
      </c>
      <c r="H666" s="24">
        <v>8.6722679641549902</v>
      </c>
      <c r="I666" s="24" cm="1">
        <f t="array" aca="1" ref="I666" ca="1">INDIRECT(ADDRESS(($E$2+1-G666)+2,8))</f>
        <v>10.223282882194882</v>
      </c>
      <c r="J666" s="24">
        <f t="shared" si="30"/>
        <v>0.30349962861192659</v>
      </c>
      <c r="K666" s="24">
        <f t="shared" ca="1" si="31"/>
        <v>0.69551191077007046</v>
      </c>
      <c r="L666" s="24">
        <f t="shared" ca="1" si="32"/>
        <v>-1.464433786926866</v>
      </c>
    </row>
    <row r="667" spans="2:12" x14ac:dyDescent="0.25">
      <c r="B667" s="24">
        <v>9.3071166283073001</v>
      </c>
      <c r="G667" s="24">
        <v>665</v>
      </c>
      <c r="H667" s="24">
        <v>8.6723323591677506</v>
      </c>
      <c r="I667" s="24" cm="1">
        <f t="array" aca="1" ref="I667" ca="1">INDIRECT(ADDRESS(($E$2+1-G667)+2,8))</f>
        <v>10.221001509721381</v>
      </c>
      <c r="J667" s="24">
        <f t="shared" si="30"/>
        <v>0.30351315968176662</v>
      </c>
      <c r="K667" s="24">
        <f t="shared" ca="1" si="31"/>
        <v>0.6949272955446768</v>
      </c>
      <c r="L667" s="24">
        <f t="shared" ca="1" si="32"/>
        <v>-1.4654321748141521</v>
      </c>
    </row>
    <row r="668" spans="2:12" x14ac:dyDescent="0.25">
      <c r="B668" s="24">
        <v>10.014106476778471</v>
      </c>
      <c r="G668" s="24">
        <v>666</v>
      </c>
      <c r="H668" s="24">
        <v>8.6746296079358558</v>
      </c>
      <c r="I668" s="24" cm="1">
        <f t="array" aca="1" ref="I668" ca="1">INDIRECT(ADDRESS(($E$2+1-G668)+2,8))</f>
        <v>10.218694535194102</v>
      </c>
      <c r="J668" s="24">
        <f t="shared" si="30"/>
        <v>0.30399610918675546</v>
      </c>
      <c r="K668" s="24">
        <f t="shared" ca="1" si="31"/>
        <v>0.69433580718322507</v>
      </c>
      <c r="L668" s="24">
        <f t="shared" ca="1" si="32"/>
        <v>-1.4654621872821687</v>
      </c>
    </row>
    <row r="669" spans="2:12" x14ac:dyDescent="0.25">
      <c r="B669" s="24">
        <v>9.1171050229439334</v>
      </c>
      <c r="G669" s="24">
        <v>667</v>
      </c>
      <c r="H669" s="24">
        <v>8.6876412402176424</v>
      </c>
      <c r="I669" s="24" cm="1">
        <f t="array" aca="1" ref="I669" ca="1">INDIRECT(ADDRESS(($E$2+1-G669)+2,8))</f>
        <v>10.218170701183835</v>
      </c>
      <c r="J669" s="24">
        <f t="shared" si="30"/>
        <v>0.30674025166183155</v>
      </c>
      <c r="K669" s="24">
        <f t="shared" ca="1" si="31"/>
        <v>0.69420145705935177</v>
      </c>
      <c r="L669" s="24">
        <f t="shared" ca="1" si="32"/>
        <v>-1.4618418782099734</v>
      </c>
    </row>
    <row r="670" spans="2:12" x14ac:dyDescent="0.25">
      <c r="B670" s="24">
        <v>12.98677807737066</v>
      </c>
      <c r="G670" s="24">
        <v>668</v>
      </c>
      <c r="H670" s="24">
        <v>8.6887052421681084</v>
      </c>
      <c r="I670" s="24" cm="1">
        <f t="array" aca="1" ref="I670" ca="1">INDIRECT(ADDRESS(($E$2+1-G670)+2,8))</f>
        <v>10.21805280918954</v>
      </c>
      <c r="J670" s="24">
        <f t="shared" si="30"/>
        <v>0.30696530279505269</v>
      </c>
      <c r="K670" s="24">
        <f t="shared" ca="1" si="31"/>
        <v>0.69417121853633801</v>
      </c>
      <c r="L670" s="24">
        <f t="shared" ca="1" si="32"/>
        <v>-1.4635203072970397</v>
      </c>
    </row>
    <row r="671" spans="2:12" x14ac:dyDescent="0.25">
      <c r="B671" s="24">
        <v>9.4023653663196001</v>
      </c>
      <c r="G671" s="24">
        <v>669</v>
      </c>
      <c r="H671" s="24">
        <v>8.6888936728718775</v>
      </c>
      <c r="I671" s="24" cm="1">
        <f t="array" aca="1" ref="I671" ca="1">INDIRECT(ADDRESS(($E$2+1-G671)+2,8))</f>
        <v>10.21650549748859</v>
      </c>
      <c r="J671" s="24">
        <f t="shared" si="30"/>
        <v>0.30700516878607936</v>
      </c>
      <c r="K671" s="24">
        <f t="shared" ca="1" si="31"/>
        <v>0.69377426776650608</v>
      </c>
      <c r="L671" s="24">
        <f t="shared" ca="1" si="32"/>
        <v>-1.4648287590709643</v>
      </c>
    </row>
    <row r="672" spans="2:12" x14ac:dyDescent="0.25">
      <c r="B672" s="24">
        <v>11.357955764916534</v>
      </c>
      <c r="G672" s="24">
        <v>670</v>
      </c>
      <c r="H672" s="24">
        <v>8.689750980642172</v>
      </c>
      <c r="I672" s="24" cm="1">
        <f t="array" aca="1" ref="I672" ca="1">INDIRECT(ADDRESS(($E$2+1-G672)+2,8))</f>
        <v>10.214916794877148</v>
      </c>
      <c r="J672" s="24">
        <f t="shared" si="30"/>
        <v>0.30718658714039704</v>
      </c>
      <c r="K672" s="24">
        <f t="shared" ca="1" si="31"/>
        <v>0.69336655290719718</v>
      </c>
      <c r="L672" s="24">
        <f t="shared" ca="1" si="32"/>
        <v>-1.4658278515306296</v>
      </c>
    </row>
    <row r="673" spans="2:12" x14ac:dyDescent="0.25">
      <c r="B673" s="24">
        <v>9.2794043685190921</v>
      </c>
      <c r="G673" s="24">
        <v>671</v>
      </c>
      <c r="H673" s="24">
        <v>8.689758417708024</v>
      </c>
      <c r="I673" s="24" cm="1">
        <f t="array" aca="1" ref="I673" ca="1">INDIRECT(ADDRESS(($E$2+1-G673)+2,8))</f>
        <v>10.208859199773215</v>
      </c>
      <c r="J673" s="24">
        <f t="shared" si="30"/>
        <v>0.30718816120821618</v>
      </c>
      <c r="K673" s="24">
        <f t="shared" ca="1" si="31"/>
        <v>0.69181062508247515</v>
      </c>
      <c r="L673" s="24">
        <f t="shared" ca="1" si="32"/>
        <v>-1.4648689079291655</v>
      </c>
    </row>
    <row r="674" spans="2:12" x14ac:dyDescent="0.25">
      <c r="B674" s="24">
        <v>10.354980659821942</v>
      </c>
      <c r="G674" s="24">
        <v>672</v>
      </c>
      <c r="H674" s="24">
        <v>8.6928537105172268</v>
      </c>
      <c r="I674" s="24" cm="1">
        <f t="array" aca="1" ref="I674" ca="1">INDIRECT(ADDRESS(($E$2+1-G674)+2,8))</f>
        <v>10.207908028568649</v>
      </c>
      <c r="J674" s="24">
        <f t="shared" si="30"/>
        <v>0.30784370371133468</v>
      </c>
      <c r="K674" s="24">
        <f t="shared" ca="1" si="31"/>
        <v>0.69156611918465494</v>
      </c>
      <c r="L674" s="24">
        <f t="shared" ca="1" si="32"/>
        <v>-1.4652334522131434</v>
      </c>
    </row>
    <row r="675" spans="2:12" x14ac:dyDescent="0.25">
      <c r="B675" s="24">
        <v>7.1998321607742337</v>
      </c>
      <c r="G675" s="24">
        <v>673</v>
      </c>
      <c r="H675" s="24">
        <v>8.6936147861378057</v>
      </c>
      <c r="I675" s="24" cm="1">
        <f t="array" aca="1" ref="I675" ca="1">INDIRECT(ADDRESS(($E$2+1-G675)+2,8))</f>
        <v>10.206974591217953</v>
      </c>
      <c r="J675" s="24">
        <f t="shared" si="30"/>
        <v>0.3080050173903372</v>
      </c>
      <c r="K675" s="24">
        <f t="shared" ca="1" si="31"/>
        <v>0.6913261215161417</v>
      </c>
      <c r="L675" s="24">
        <f t="shared" ca="1" si="32"/>
        <v>-1.4666041890952068</v>
      </c>
    </row>
    <row r="676" spans="2:12" x14ac:dyDescent="0.25">
      <c r="B676" s="24">
        <v>10.576408700213198</v>
      </c>
      <c r="G676" s="24">
        <v>674</v>
      </c>
      <c r="H676" s="24">
        <v>8.6937427732888004</v>
      </c>
      <c r="I676" s="24" cm="1">
        <f t="array" aca="1" ref="I676" ca="1">INDIRECT(ADDRESS(($E$2+1-G676)+2,8))</f>
        <v>10.206622530372417</v>
      </c>
      <c r="J676" s="24">
        <f t="shared" si="30"/>
        <v>0.30803214984298544</v>
      </c>
      <c r="K676" s="24">
        <f t="shared" ca="1" si="31"/>
        <v>0.69123558960963938</v>
      </c>
      <c r="L676" s="24">
        <f t="shared" ca="1" si="32"/>
        <v>-1.4685469867067453</v>
      </c>
    </row>
    <row r="677" spans="2:12" x14ac:dyDescent="0.25">
      <c r="B677" s="24">
        <v>9.5907883186549867</v>
      </c>
      <c r="G677" s="24">
        <v>675</v>
      </c>
      <c r="H677" s="24">
        <v>8.694467270076272</v>
      </c>
      <c r="I677" s="24" cm="1">
        <f t="array" aca="1" ref="I677" ca="1">INDIRECT(ADDRESS(($E$2+1-G677)+2,8))</f>
        <v>10.202008166334027</v>
      </c>
      <c r="J677" s="24">
        <f t="shared" si="30"/>
        <v>0.30818576538343695</v>
      </c>
      <c r="K677" s="24">
        <f t="shared" ca="1" si="31"/>
        <v>0.69004836062417485</v>
      </c>
      <c r="L677" s="24">
        <f t="shared" ca="1" si="32"/>
        <v>-1.4680167684461725</v>
      </c>
    </row>
    <row r="678" spans="2:12" x14ac:dyDescent="0.25">
      <c r="B678" s="24">
        <v>7.1408224847947182</v>
      </c>
      <c r="G678" s="24">
        <v>676</v>
      </c>
      <c r="H678" s="24">
        <v>8.7016833059768501</v>
      </c>
      <c r="I678" s="24" cm="1">
        <f t="array" aca="1" ref="I678" ca="1">INDIRECT(ADDRESS(($E$2+1-G678)+2,8))</f>
        <v>10.201573107216914</v>
      </c>
      <c r="J678" s="24">
        <f t="shared" si="30"/>
        <v>0.30971827810281832</v>
      </c>
      <c r="K678" s="24">
        <f t="shared" ca="1" si="31"/>
        <v>0.68993636206388864</v>
      </c>
      <c r="L678" s="24">
        <f t="shared" ca="1" si="32"/>
        <v>-1.4668616435019142</v>
      </c>
    </row>
    <row r="679" spans="2:12" x14ac:dyDescent="0.25">
      <c r="B679" s="24">
        <v>8.3150455154055827</v>
      </c>
      <c r="G679" s="24">
        <v>677</v>
      </c>
      <c r="H679" s="24">
        <v>8.7019670487748471</v>
      </c>
      <c r="I679" s="24" cm="1">
        <f t="array" aca="1" ref="I679" ca="1">INDIRECT(ADDRESS(($E$2+1-G679)+2,8))</f>
        <v>10.199703231793873</v>
      </c>
      <c r="J679" s="24">
        <f t="shared" si="30"/>
        <v>0.30977863071600409</v>
      </c>
      <c r="K679" s="24">
        <f t="shared" ca="1" si="31"/>
        <v>0.68945487297792529</v>
      </c>
      <c r="L679" s="24">
        <f t="shared" ca="1" si="32"/>
        <v>-1.4679381541498779</v>
      </c>
    </row>
    <row r="680" spans="2:12" x14ac:dyDescent="0.25">
      <c r="B680" s="24">
        <v>7.8616732847231834</v>
      </c>
      <c r="G680" s="24">
        <v>678</v>
      </c>
      <c r="H680" s="24">
        <v>8.7038667932140168</v>
      </c>
      <c r="I680" s="24" cm="1">
        <f t="array" aca="1" ref="I680" ca="1">INDIRECT(ADDRESS(($E$2+1-G680)+2,8))</f>
        <v>10.196586911433752</v>
      </c>
      <c r="J680" s="24">
        <f t="shared" si="30"/>
        <v>0.31018288987711301</v>
      </c>
      <c r="K680" s="24">
        <f t="shared" ca="1" si="31"/>
        <v>0.68865199069808591</v>
      </c>
      <c r="L680" s="24">
        <f t="shared" ca="1" si="32"/>
        <v>-1.4676679232219552</v>
      </c>
    </row>
    <row r="681" spans="2:12" x14ac:dyDescent="0.25">
      <c r="B681" s="24">
        <v>6.9412439806637654</v>
      </c>
      <c r="G681" s="24">
        <v>679</v>
      </c>
      <c r="H681" s="24">
        <v>8.7045050563155542</v>
      </c>
      <c r="I681" s="24" cm="1">
        <f t="array" aca="1" ref="I681" ca="1">INDIRECT(ADDRESS(($E$2+1-G681)+2,8))</f>
        <v>10.192102178027284</v>
      </c>
      <c r="J681" s="24">
        <f t="shared" si="30"/>
        <v>0.31031878038265853</v>
      </c>
      <c r="K681" s="24">
        <f t="shared" ca="1" si="31"/>
        <v>0.68749560363800621</v>
      </c>
      <c r="L681" s="24">
        <f t="shared" ca="1" si="32"/>
        <v>-1.4672275930254983</v>
      </c>
    </row>
    <row r="682" spans="2:12" x14ac:dyDescent="0.25">
      <c r="B682" s="24">
        <v>7.6894102756883651</v>
      </c>
      <c r="G682" s="24">
        <v>680</v>
      </c>
      <c r="H682" s="24">
        <v>8.7059857338213629</v>
      </c>
      <c r="I682" s="24" cm="1">
        <f t="array" aca="1" ref="I682" ca="1">INDIRECT(ADDRESS(($E$2+1-G682)+2,8))</f>
        <v>10.19187339981346</v>
      </c>
      <c r="J682" s="24">
        <f t="shared" si="30"/>
        <v>0.31063416264859584</v>
      </c>
      <c r="K682" s="24">
        <f t="shared" ca="1" si="31"/>
        <v>0.68743658339550007</v>
      </c>
      <c r="L682" s="24">
        <f t="shared" ca="1" si="32"/>
        <v>-1.4686314257343074</v>
      </c>
    </row>
    <row r="683" spans="2:12" x14ac:dyDescent="0.25">
      <c r="B683" s="24">
        <v>9.5374934296139067</v>
      </c>
      <c r="G683" s="24">
        <v>681</v>
      </c>
      <c r="H683" s="24">
        <v>8.7068776903429921</v>
      </c>
      <c r="I683" s="24" cm="1">
        <f t="array" aca="1" ref="I683" ca="1">INDIRECT(ADDRESS(($E$2+1-G683)+2,8))</f>
        <v>10.191841550810853</v>
      </c>
      <c r="J683" s="24">
        <f t="shared" si="30"/>
        <v>0.31082423990793645</v>
      </c>
      <c r="K683" s="24">
        <f t="shared" ca="1" si="31"/>
        <v>0.68742836675546615</v>
      </c>
      <c r="L683" s="24">
        <f t="shared" ca="1" si="32"/>
        <v>-1.4703903947020891</v>
      </c>
    </row>
    <row r="684" spans="2:12" x14ac:dyDescent="0.25">
      <c r="B684" s="24">
        <v>8.9589408688804006</v>
      </c>
      <c r="G684" s="24">
        <v>682</v>
      </c>
      <c r="H684" s="24">
        <v>8.706890934647225</v>
      </c>
      <c r="I684" s="24" cm="1">
        <f t="array" aca="1" ref="I684" ca="1">INDIRECT(ADDRESS(($E$2+1-G684)+2,8))</f>
        <v>10.190151882696005</v>
      </c>
      <c r="J684" s="24">
        <f t="shared" si="30"/>
        <v>0.3108270628084645</v>
      </c>
      <c r="K684" s="24">
        <f t="shared" ca="1" si="31"/>
        <v>0.68699237364785692</v>
      </c>
      <c r="L684" s="24">
        <f t="shared" ca="1" si="32"/>
        <v>-1.4716650253116634</v>
      </c>
    </row>
    <row r="685" spans="2:12" x14ac:dyDescent="0.25">
      <c r="B685" s="24">
        <v>9.2438604485120486</v>
      </c>
      <c r="G685" s="24">
        <v>683</v>
      </c>
      <c r="H685" s="24">
        <v>8.7080195947414953</v>
      </c>
      <c r="I685" s="24" cm="1">
        <f t="array" aca="1" ref="I685" ca="1">INDIRECT(ADDRESS(($E$2+1-G685)+2,8))</f>
        <v>10.187984998344495</v>
      </c>
      <c r="J685" s="24">
        <f t="shared" si="30"/>
        <v>0.31106768208102253</v>
      </c>
      <c r="K685" s="24">
        <f t="shared" ca="1" si="31"/>
        <v>0.6864330127826781</v>
      </c>
      <c r="L685" s="24">
        <f t="shared" ca="1" si="32"/>
        <v>-1.4722056512594874</v>
      </c>
    </row>
    <row r="686" spans="2:12" x14ac:dyDescent="0.25">
      <c r="B686" s="24">
        <v>8.5422789446890821</v>
      </c>
      <c r="G686" s="24">
        <v>684</v>
      </c>
      <c r="H686" s="24">
        <v>8.711988553235388</v>
      </c>
      <c r="I686" s="24" cm="1">
        <f t="array" aca="1" ref="I686" ca="1">INDIRECT(ADDRESS(($E$2+1-G686)+2,8))</f>
        <v>10.187053432214325</v>
      </c>
      <c r="J686" s="24">
        <f t="shared" si="30"/>
        <v>0.31191470135296445</v>
      </c>
      <c r="K686" s="24">
        <f t="shared" ca="1" si="31"/>
        <v>0.68619245880690505</v>
      </c>
      <c r="L686" s="24">
        <f t="shared" ca="1" si="32"/>
        <v>-1.4721544344942854</v>
      </c>
    </row>
    <row r="687" spans="2:12" x14ac:dyDescent="0.25">
      <c r="B687" s="24">
        <v>10.361425595269139</v>
      </c>
      <c r="G687" s="24">
        <v>685</v>
      </c>
      <c r="H687" s="24">
        <v>8.7133108663454486</v>
      </c>
      <c r="I687" s="24" cm="1">
        <f t="array" aca="1" ref="I687" ca="1">INDIRECT(ADDRESS(($E$2+1-G687)+2,8))</f>
        <v>10.18617067338656</v>
      </c>
      <c r="J687" s="24">
        <f t="shared" si="30"/>
        <v>0.31219720026225323</v>
      </c>
      <c r="K687" s="24">
        <f t="shared" ca="1" si="31"/>
        <v>0.6859644644647882</v>
      </c>
      <c r="L687" s="24">
        <f t="shared" ca="1" si="32"/>
        <v>-1.473273245770496</v>
      </c>
    </row>
    <row r="688" spans="2:12" x14ac:dyDescent="0.25">
      <c r="B688" s="24">
        <v>8.7241810205581451</v>
      </c>
      <c r="G688" s="24">
        <v>686</v>
      </c>
      <c r="H688" s="24">
        <v>8.7144959663833568</v>
      </c>
      <c r="I688" s="24" cm="1">
        <f t="array" aca="1" ref="I688" ca="1">INDIRECT(ADDRESS(($E$2+1-G688)+2,8))</f>
        <v>10.18561821227788</v>
      </c>
      <c r="J688" s="24">
        <f t="shared" si="30"/>
        <v>0.31245051347727282</v>
      </c>
      <c r="K688" s="24">
        <f t="shared" ca="1" si="31"/>
        <v>0.68582175612655982</v>
      </c>
      <c r="L688" s="24">
        <f t="shared" ca="1" si="32"/>
        <v>-1.4746216651650934</v>
      </c>
    </row>
    <row r="689" spans="2:12" x14ac:dyDescent="0.25">
      <c r="B689" s="24">
        <v>7.5982360925516987</v>
      </c>
      <c r="G689" s="24">
        <v>687</v>
      </c>
      <c r="H689" s="24">
        <v>8.7156488678884507</v>
      </c>
      <c r="I689" s="24" cm="1">
        <f t="array" aca="1" ref="I689" ca="1">INDIRECT(ADDRESS(($E$2+1-G689)+2,8))</f>
        <v>10.181787130337929</v>
      </c>
      <c r="J689" s="24">
        <f t="shared" si="30"/>
        <v>0.31269706082101423</v>
      </c>
      <c r="K689" s="24">
        <f t="shared" ca="1" si="31"/>
        <v>0.68483167991367733</v>
      </c>
      <c r="L689" s="24">
        <f t="shared" ca="1" si="32"/>
        <v>-1.4742691507674417</v>
      </c>
    </row>
    <row r="690" spans="2:12" x14ac:dyDescent="0.25">
      <c r="B690" s="24">
        <v>10.042305384845701</v>
      </c>
      <c r="G690" s="24">
        <v>688</v>
      </c>
      <c r="H690" s="24">
        <v>8.7176068482932862</v>
      </c>
      <c r="I690" s="24" cm="1">
        <f t="array" aca="1" ref="I690" ca="1">INDIRECT(ADDRESS(($E$2+1-G690)+2,8))</f>
        <v>10.179386798892407</v>
      </c>
      <c r="J690" s="24">
        <f t="shared" si="30"/>
        <v>0.31311603699347806</v>
      </c>
      <c r="K690" s="24">
        <f t="shared" ca="1" si="31"/>
        <v>0.68421095336460214</v>
      </c>
      <c r="L690" s="24">
        <f t="shared" ca="1" si="32"/>
        <v>-1.4743098491681506</v>
      </c>
    </row>
    <row r="691" spans="2:12" x14ac:dyDescent="0.25">
      <c r="B691" s="24">
        <v>9.3940860437453253</v>
      </c>
      <c r="G691" s="24">
        <v>689</v>
      </c>
      <c r="H691" s="24">
        <v>8.7241810205581451</v>
      </c>
      <c r="I691" s="24" cm="1">
        <f t="array" aca="1" ref="I691" ca="1">INDIRECT(ADDRESS(($E$2+1-G691)+2,8))</f>
        <v>10.174371459100835</v>
      </c>
      <c r="J691" s="24">
        <f t="shared" si="30"/>
        <v>0.31452522425384605</v>
      </c>
      <c r="K691" s="24">
        <f t="shared" ca="1" si="31"/>
        <v>0.68291299250103088</v>
      </c>
      <c r="L691" s="24">
        <f t="shared" ca="1" si="32"/>
        <v>-1.4709716822988497</v>
      </c>
    </row>
    <row r="692" spans="2:12" x14ac:dyDescent="0.25">
      <c r="B692" s="24">
        <v>6.6179596511487526</v>
      </c>
      <c r="G692" s="24">
        <v>690</v>
      </c>
      <c r="H692" s="24">
        <v>8.7245943989527834</v>
      </c>
      <c r="I692" s="24" cm="1">
        <f t="array" aca="1" ref="I692" ca="1">INDIRECT(ADDRESS(($E$2+1-G692)+2,8))</f>
        <v>10.173907994738183</v>
      </c>
      <c r="J692" s="24">
        <f t="shared" si="30"/>
        <v>0.31461395727706826</v>
      </c>
      <c r="K692" s="24">
        <f t="shared" ca="1" si="31"/>
        <v>0.68279298146652589</v>
      </c>
      <c r="L692" s="24">
        <f t="shared" ca="1" si="32"/>
        <v>-1.4726861078100453</v>
      </c>
    </row>
    <row r="693" spans="2:12" x14ac:dyDescent="0.25">
      <c r="B693" s="24">
        <v>9.1282357957224285</v>
      </c>
      <c r="G693" s="24">
        <v>691</v>
      </c>
      <c r="H693" s="24">
        <v>8.727824244357949</v>
      </c>
      <c r="I693" s="24" cm="1">
        <f t="array" aca="1" ref="I693" ca="1">INDIRECT(ADDRESS(($E$2+1-G693)+2,8))</f>
        <v>10.173669134999876</v>
      </c>
      <c r="J693" s="24">
        <f t="shared" si="30"/>
        <v>0.31530776078915551</v>
      </c>
      <c r="K693" s="24">
        <f t="shared" ca="1" si="31"/>
        <v>0.68273112589098051</v>
      </c>
      <c r="L693" s="24">
        <f t="shared" ca="1" si="32"/>
        <v>-1.4732875200411886</v>
      </c>
    </row>
    <row r="694" spans="2:12" x14ac:dyDescent="0.25">
      <c r="B694" s="24">
        <v>11.244634917823792</v>
      </c>
      <c r="G694" s="24">
        <v>692</v>
      </c>
      <c r="H694" s="24">
        <v>8.7282940484396327</v>
      </c>
      <c r="I694" s="24" cm="1">
        <f t="array" aca="1" ref="I694" ca="1">INDIRECT(ADDRESS(($E$2+1-G694)+2,8))</f>
        <v>10.170804914332779</v>
      </c>
      <c r="J694" s="24">
        <f t="shared" si="30"/>
        <v>0.31540875426395304</v>
      </c>
      <c r="K694" s="24">
        <f t="shared" ca="1" si="31"/>
        <v>0.681989168114429</v>
      </c>
      <c r="L694" s="24">
        <f t="shared" ca="1" si="32"/>
        <v>-1.4737189571895848</v>
      </c>
    </row>
    <row r="695" spans="2:12" x14ac:dyDescent="0.25">
      <c r="B695" s="24">
        <v>5.930659166205535</v>
      </c>
      <c r="G695" s="24">
        <v>693</v>
      </c>
      <c r="H695" s="24">
        <v>8.7283157754271024</v>
      </c>
      <c r="I695" s="24" cm="1">
        <f t="array" aca="1" ref="I695" ca="1">INDIRECT(ADDRESS(($E$2+1-G695)+2,8))</f>
        <v>10.169618018915795</v>
      </c>
      <c r="J695" s="24">
        <f t="shared" si="30"/>
        <v>0.31541342535955552</v>
      </c>
      <c r="K695" s="24">
        <f t="shared" ca="1" si="31"/>
        <v>0.68168158459001482</v>
      </c>
      <c r="L695" s="24">
        <f t="shared" ca="1" si="32"/>
        <v>-1.4752201900628834</v>
      </c>
    </row>
    <row r="696" spans="2:12" x14ac:dyDescent="0.25">
      <c r="B696" s="24">
        <v>11.915466828745105</v>
      </c>
      <c r="G696" s="24">
        <v>694</v>
      </c>
      <c r="H696" s="24">
        <v>8.7363159273800512</v>
      </c>
      <c r="I696" s="24" cm="1">
        <f t="array" aca="1" ref="I696" ca="1">INDIRECT(ADDRESS(($E$2+1-G696)+2,8))</f>
        <v>10.168525112991684</v>
      </c>
      <c r="J696" s="24">
        <f t="shared" si="30"/>
        <v>0.31713613960387682</v>
      </c>
      <c r="K696" s="24">
        <f t="shared" ca="1" si="31"/>
        <v>0.68139829342000302</v>
      </c>
      <c r="L696" s="24">
        <f t="shared" ca="1" si="32"/>
        <v>-1.4732778657132684</v>
      </c>
    </row>
    <row r="697" spans="2:12" x14ac:dyDescent="0.25">
      <c r="B697" s="24">
        <v>9.0220075983929444</v>
      </c>
      <c r="G697" s="24">
        <v>695</v>
      </c>
      <c r="H697" s="24">
        <v>8.7366702179851181</v>
      </c>
      <c r="I697" s="24" cm="1">
        <f t="array" aca="1" ref="I697" ca="1">INDIRECT(ADDRESS(($E$2+1-G697)+2,8))</f>
        <v>10.166595176181033</v>
      </c>
      <c r="J697" s="24">
        <f t="shared" si="30"/>
        <v>0.31721255789595409</v>
      </c>
      <c r="K697" s="24">
        <f t="shared" ca="1" si="31"/>
        <v>0.68089788460398082</v>
      </c>
      <c r="L697" s="24">
        <f t="shared" ca="1" si="32"/>
        <v>-1.4742370448570419</v>
      </c>
    </row>
    <row r="698" spans="2:12" x14ac:dyDescent="0.25">
      <c r="B698" s="24">
        <v>4.7432022472153941</v>
      </c>
      <c r="G698" s="24">
        <v>696</v>
      </c>
      <c r="H698" s="24">
        <v>8.7380607768835503</v>
      </c>
      <c r="I698" s="24" cm="1">
        <f t="array" aca="1" ref="I698" ca="1">INDIRECT(ADDRESS(($E$2+1-G698)+2,8))</f>
        <v>10.16600940448782</v>
      </c>
      <c r="J698" s="24">
        <f t="shared" si="30"/>
        <v>0.31751259687556976</v>
      </c>
      <c r="K698" s="24">
        <f t="shared" ca="1" si="31"/>
        <v>0.6807459630485948</v>
      </c>
      <c r="L698" s="24">
        <f t="shared" ca="1" si="32"/>
        <v>-1.4754435783412663</v>
      </c>
    </row>
    <row r="699" spans="2:12" x14ac:dyDescent="0.25">
      <c r="B699" s="24">
        <v>7.8534580518055472</v>
      </c>
      <c r="G699" s="24">
        <v>697</v>
      </c>
      <c r="H699" s="24">
        <v>8.7381809678536033</v>
      </c>
      <c r="I699" s="24" cm="1">
        <f t="array" aca="1" ref="I699" ca="1">INDIRECT(ADDRESS(($E$2+1-G699)+2,8))</f>
        <v>10.162666226217157</v>
      </c>
      <c r="J699" s="24">
        <f t="shared" si="30"/>
        <v>0.31753853809897231</v>
      </c>
      <c r="K699" s="24">
        <f t="shared" ca="1" si="31"/>
        <v>0.67987856167155591</v>
      </c>
      <c r="L699" s="24">
        <f t="shared" ca="1" si="32"/>
        <v>-1.4757608208383164</v>
      </c>
    </row>
    <row r="700" spans="2:12" x14ac:dyDescent="0.25">
      <c r="B700" s="24">
        <v>7.5107114309947445</v>
      </c>
      <c r="G700" s="24">
        <v>698</v>
      </c>
      <c r="H700" s="24">
        <v>8.7402388218515163</v>
      </c>
      <c r="I700" s="24" cm="1">
        <f t="array" aca="1" ref="I700" ca="1">INDIRECT(ADDRESS(($E$2+1-G700)+2,8))</f>
        <v>10.162451682012733</v>
      </c>
      <c r="J700" s="24">
        <f t="shared" si="30"/>
        <v>0.31798288371998362</v>
      </c>
      <c r="K700" s="24">
        <f t="shared" ca="1" si="31"/>
        <v>0.67982287768972138</v>
      </c>
      <c r="L700" s="24">
        <f t="shared" ca="1" si="32"/>
        <v>-1.4768632617615183</v>
      </c>
    </row>
    <row r="701" spans="2:12" x14ac:dyDescent="0.25">
      <c r="B701" s="24">
        <v>9.9370377799040792</v>
      </c>
      <c r="G701" s="24">
        <v>699</v>
      </c>
      <c r="H701" s="24">
        <v>8.741827465690303</v>
      </c>
      <c r="I701" s="24" cm="1">
        <f t="array" aca="1" ref="I701" ca="1">INDIRECT(ADDRESS(($E$2+1-G701)+2,8))</f>
        <v>10.161184011080271</v>
      </c>
      <c r="J701" s="24">
        <f t="shared" si="30"/>
        <v>0.31832616242283651</v>
      </c>
      <c r="K701" s="24">
        <f t="shared" ca="1" si="31"/>
        <v>0.67949381135436226</v>
      </c>
      <c r="L701" s="24">
        <f t="shared" ca="1" si="32"/>
        <v>-1.4776171588900344</v>
      </c>
    </row>
    <row r="702" spans="2:12" x14ac:dyDescent="0.25">
      <c r="B702" s="24">
        <v>10.087375042040915</v>
      </c>
      <c r="G702" s="24">
        <v>700</v>
      </c>
      <c r="H702" s="24">
        <v>8.7427279782847798</v>
      </c>
      <c r="I702" s="24" cm="1">
        <f t="array" aca="1" ref="I702" ca="1">INDIRECT(ADDRESS(($E$2+1-G702)+2,8))</f>
        <v>10.160116447417414</v>
      </c>
      <c r="J702" s="24">
        <f t="shared" si="30"/>
        <v>0.3185208436959186</v>
      </c>
      <c r="K702" s="24">
        <f t="shared" ca="1" si="31"/>
        <v>0.67921662592811016</v>
      </c>
      <c r="L702" s="24">
        <f t="shared" ca="1" si="32"/>
        <v>-1.478775799086915</v>
      </c>
    </row>
    <row r="703" spans="2:12" x14ac:dyDescent="0.25">
      <c r="B703" s="24">
        <v>11.057103795302726</v>
      </c>
      <c r="G703" s="24">
        <v>701</v>
      </c>
      <c r="H703" s="24">
        <v>8.74392110668831</v>
      </c>
      <c r="I703" s="24" cm="1">
        <f t="array" aca="1" ref="I703" ca="1">INDIRECT(ADDRESS(($E$2+1-G703)+2,8))</f>
        <v>10.159320863795863</v>
      </c>
      <c r="J703" s="24">
        <f t="shared" si="30"/>
        <v>0.31877889226742606</v>
      </c>
      <c r="K703" s="24">
        <f t="shared" ca="1" si="31"/>
        <v>0.67901002049310633</v>
      </c>
      <c r="L703" s="24">
        <f t="shared" ca="1" si="32"/>
        <v>-1.4799461013766824</v>
      </c>
    </row>
    <row r="704" spans="2:12" x14ac:dyDescent="0.25">
      <c r="B704" s="24">
        <v>11.102861326229775</v>
      </c>
      <c r="G704" s="24">
        <v>702</v>
      </c>
      <c r="H704" s="24">
        <v>8.7476578203490281</v>
      </c>
      <c r="I704" s="24" cm="1">
        <f t="array" aca="1" ref="I704" ca="1">INDIRECT(ADDRESS(($E$2+1-G704)+2,8))</f>
        <v>10.159022806363486</v>
      </c>
      <c r="J704" s="24">
        <f t="shared" si="30"/>
        <v>0.31958785229599324</v>
      </c>
      <c r="K704" s="24">
        <f t="shared" ca="1" si="31"/>
        <v>0.67893260955761081</v>
      </c>
      <c r="L704" s="24">
        <f t="shared" ca="1" si="32"/>
        <v>-1.4802542730019159</v>
      </c>
    </row>
    <row r="705" spans="2:12" x14ac:dyDescent="0.25">
      <c r="B705" s="24">
        <v>8.6313454686327731</v>
      </c>
      <c r="G705" s="24">
        <v>703</v>
      </c>
      <c r="H705" s="24">
        <v>8.7512795980677911</v>
      </c>
      <c r="I705" s="24" cm="1">
        <f t="array" aca="1" ref="I705" ca="1">INDIRECT(ADDRESS(($E$2+1-G705)+2,8))</f>
        <v>10.158125107133769</v>
      </c>
      <c r="J705" s="24">
        <f t="shared" si="30"/>
        <v>0.32037306789425318</v>
      </c>
      <c r="K705" s="24">
        <f t="shared" ca="1" si="31"/>
        <v>0.67869943352613904</v>
      </c>
      <c r="L705" s="24">
        <f t="shared" ca="1" si="32"/>
        <v>-1.4802940508323661</v>
      </c>
    </row>
    <row r="706" spans="2:12" x14ac:dyDescent="0.25">
      <c r="B706" s="24">
        <v>9.341397346074821</v>
      </c>
      <c r="G706" s="24">
        <v>704</v>
      </c>
      <c r="H706" s="24">
        <v>8.7530285139203876</v>
      </c>
      <c r="I706" s="24" cm="1">
        <f t="array" aca="1" ref="I706" ca="1">INDIRECT(ADDRESS(($E$2+1-G706)+2,8))</f>
        <v>10.157687292653792</v>
      </c>
      <c r="J706" s="24">
        <f t="shared" si="30"/>
        <v>0.32075264031465872</v>
      </c>
      <c r="K706" s="24">
        <f t="shared" ca="1" si="31"/>
        <v>0.67858569706656269</v>
      </c>
      <c r="L706" s="24">
        <f t="shared" ca="1" si="32"/>
        <v>-1.4813984622423231</v>
      </c>
    </row>
    <row r="707" spans="2:12" x14ac:dyDescent="0.25">
      <c r="B707" s="24">
        <v>10.127786112231114</v>
      </c>
      <c r="G707" s="24">
        <v>705</v>
      </c>
      <c r="H707" s="24">
        <v>8.7555043833781365</v>
      </c>
      <c r="I707" s="24" cm="1">
        <f t="array" aca="1" ref="I707" ca="1">INDIRECT(ADDRESS(($E$2+1-G707)+2,8))</f>
        <v>10.157518435101096</v>
      </c>
      <c r="J707" s="24">
        <f t="shared" si="30"/>
        <v>0.32129043130961615</v>
      </c>
      <c r="K707" s="24">
        <f t="shared" ca="1" si="31"/>
        <v>0.67854182827030951</v>
      </c>
      <c r="L707" s="24">
        <f t="shared" ca="1" si="32"/>
        <v>-1.4823213054659343</v>
      </c>
    </row>
    <row r="708" spans="2:12" x14ac:dyDescent="0.25">
      <c r="B708" s="24">
        <v>9.7416953944566149</v>
      </c>
      <c r="G708" s="24">
        <v>706</v>
      </c>
      <c r="H708" s="24">
        <v>8.7559174786892093</v>
      </c>
      <c r="I708" s="24" cm="1">
        <f t="array" aca="1" ref="I708" ca="1">INDIRECT(ADDRESS(($E$2+1-G708)+2,8))</f>
        <v>10.15534123759199</v>
      </c>
      <c r="J708" s="24">
        <f t="shared" ref="J708:J771" si="33">_xlfn.WEIBULL.DIST(H708,$E$5,$E$6,TRUE)</f>
        <v>0.32138021179164766</v>
      </c>
      <c r="K708" s="24">
        <f t="shared" ref="K708:K771" ca="1" si="34">_xlfn.WEIBULL.DIST(I708,$E$5,$E$6,TRUE)</f>
        <v>0.67797606863449666</v>
      </c>
      <c r="L708" s="24">
        <f t="shared" ref="L708:L771" ca="1" si="35">((2*G708-1)/$E$2)*(LN(J708)+LN(1-K708))</f>
        <v>-1.4830929537059876</v>
      </c>
    </row>
    <row r="709" spans="2:12" x14ac:dyDescent="0.25">
      <c r="B709" s="24">
        <v>10.108188123817374</v>
      </c>
      <c r="G709" s="24">
        <v>707</v>
      </c>
      <c r="H709" s="24">
        <v>8.7573581111425671</v>
      </c>
      <c r="I709" s="24" cm="1">
        <f t="array" aca="1" ref="I709" ca="1">INDIRECT(ADDRESS(($E$2+1-G709)+2,8))</f>
        <v>10.14749376137102</v>
      </c>
      <c r="J709" s="24">
        <f t="shared" si="33"/>
        <v>0.32169342673288726</v>
      </c>
      <c r="K709" s="24">
        <f t="shared" ca="1" si="34"/>
        <v>0.67593488222925513</v>
      </c>
      <c r="L709" s="24">
        <f t="shared" ca="1" si="35"/>
        <v>-1.4804200577840347</v>
      </c>
    </row>
    <row r="710" spans="2:12" x14ac:dyDescent="0.25">
      <c r="B710" s="24">
        <v>8.1072404930061541</v>
      </c>
      <c r="G710" s="24">
        <v>708</v>
      </c>
      <c r="H710" s="24">
        <v>8.7591143137360046</v>
      </c>
      <c r="I710" s="24" cm="1">
        <f t="array" aca="1" ref="I710" ca="1">INDIRECT(ADDRESS(($E$2+1-G710)+2,8))</f>
        <v>10.147393777621719</v>
      </c>
      <c r="J710" s="24">
        <f t="shared" si="33"/>
        <v>0.32207549012839376</v>
      </c>
      <c r="K710" s="24">
        <f t="shared" ca="1" si="34"/>
        <v>0.67590885604027862</v>
      </c>
      <c r="L710" s="24">
        <f t="shared" ca="1" si="35"/>
        <v>-1.4816845396025395</v>
      </c>
    </row>
    <row r="711" spans="2:12" x14ac:dyDescent="0.25">
      <c r="B711" s="24">
        <v>9.1149636875302047</v>
      </c>
      <c r="G711" s="24">
        <v>709</v>
      </c>
      <c r="H711" s="24">
        <v>8.7618672390478007</v>
      </c>
      <c r="I711" s="24" cm="1">
        <f t="array" aca="1" ref="I711" ca="1">INDIRECT(ADDRESS(($E$2+1-G711)+2,8))</f>
        <v>10.14295613771424</v>
      </c>
      <c r="J711" s="24">
        <f t="shared" si="33"/>
        <v>0.32267491900330481</v>
      </c>
      <c r="K711" s="24">
        <f t="shared" ca="1" si="34"/>
        <v>0.67475322670033389</v>
      </c>
      <c r="L711" s="24">
        <f t="shared" ca="1" si="35"/>
        <v>-1.4802206484800113</v>
      </c>
    </row>
    <row r="712" spans="2:12" x14ac:dyDescent="0.25">
      <c r="B712" s="24">
        <v>11.012417896377737</v>
      </c>
      <c r="G712" s="24">
        <v>710</v>
      </c>
      <c r="H712" s="24">
        <v>8.7631682503046484</v>
      </c>
      <c r="I712" s="24" cm="1">
        <f t="array" aca="1" ref="I712" ca="1">INDIRECT(ADDRESS(($E$2+1-G712)+2,8))</f>
        <v>10.142723876793127</v>
      </c>
      <c r="J712" s="24">
        <f t="shared" si="33"/>
        <v>0.32295842845262701</v>
      </c>
      <c r="K712" s="24">
        <f t="shared" ca="1" si="34"/>
        <v>0.67469271595939229</v>
      </c>
      <c r="L712" s="24">
        <f t="shared" ca="1" si="35"/>
        <v>-1.4816100691599399</v>
      </c>
    </row>
    <row r="713" spans="2:12" x14ac:dyDescent="0.25">
      <c r="B713" s="24">
        <v>9.1530204569560052</v>
      </c>
      <c r="G713" s="24">
        <v>711</v>
      </c>
      <c r="H713" s="24">
        <v>8.7661837413770769</v>
      </c>
      <c r="I713" s="24" cm="1">
        <f t="array" aca="1" ref="I713" ca="1">INDIRECT(ADDRESS(($E$2+1-G713)+2,8))</f>
        <v>10.141772105659751</v>
      </c>
      <c r="J713" s="24">
        <f t="shared" si="33"/>
        <v>0.3236161004783204</v>
      </c>
      <c r="K713" s="24">
        <f t="shared" ca="1" si="34"/>
        <v>0.6744447245012104</v>
      </c>
      <c r="L713" s="24">
        <f t="shared" ca="1" si="35"/>
        <v>-1.4818569624276299</v>
      </c>
    </row>
    <row r="714" spans="2:12" x14ac:dyDescent="0.25">
      <c r="B714" s="24">
        <v>9.2936787476403193</v>
      </c>
      <c r="G714" s="24">
        <v>712</v>
      </c>
      <c r="H714" s="24">
        <v>8.7664589559126078</v>
      </c>
      <c r="I714" s="24" cm="1">
        <f t="array" aca="1" ref="I714" ca="1">INDIRECT(ADDRESS(($E$2+1-G714)+2,8))</f>
        <v>10.140442347108552</v>
      </c>
      <c r="J714" s="24">
        <f t="shared" si="33"/>
        <v>0.32367616256915321</v>
      </c>
      <c r="K714" s="24">
        <f t="shared" ca="1" si="34"/>
        <v>0.67409817203769462</v>
      </c>
      <c r="L714" s="24">
        <f t="shared" ca="1" si="35"/>
        <v>-1.4831186807591841</v>
      </c>
    </row>
    <row r="715" spans="2:12" x14ac:dyDescent="0.25">
      <c r="B715" s="24">
        <v>9.2370740086549485</v>
      </c>
      <c r="G715" s="24">
        <v>713</v>
      </c>
      <c r="H715" s="24">
        <v>8.7683530607143911</v>
      </c>
      <c r="I715" s="24" cm="1">
        <f t="array" aca="1" ref="I715" ca="1">INDIRECT(ADDRESS(($E$2+1-G715)+2,8))</f>
        <v>10.140056377761812</v>
      </c>
      <c r="J715" s="24">
        <f t="shared" si="33"/>
        <v>0.32408970108176727</v>
      </c>
      <c r="K715" s="24">
        <f t="shared" ca="1" si="34"/>
        <v>0.67399756739622463</v>
      </c>
      <c r="L715" s="24">
        <f t="shared" ca="1" si="35"/>
        <v>-1.4841562415795251</v>
      </c>
    </row>
    <row r="716" spans="2:12" x14ac:dyDescent="0.25">
      <c r="B716" s="24">
        <v>8.4880553908567613</v>
      </c>
      <c r="G716" s="24">
        <v>714</v>
      </c>
      <c r="H716" s="24">
        <v>8.7693145572541642</v>
      </c>
      <c r="I716" s="24" cm="1">
        <f t="array" aca="1" ref="I716" ca="1">INDIRECT(ADDRESS(($E$2+1-G716)+2,8))</f>
        <v>10.136858586738258</v>
      </c>
      <c r="J716" s="24">
        <f t="shared" si="33"/>
        <v>0.32429974020330199</v>
      </c>
      <c r="K716" s="24">
        <f t="shared" ca="1" si="34"/>
        <v>0.67316377348312062</v>
      </c>
      <c r="L716" s="24">
        <f t="shared" ca="1" si="35"/>
        <v>-1.4841217497708734</v>
      </c>
    </row>
    <row r="717" spans="2:12" x14ac:dyDescent="0.25">
      <c r="B717" s="24">
        <v>10.480342211944036</v>
      </c>
      <c r="G717" s="24">
        <v>715</v>
      </c>
      <c r="H717" s="24">
        <v>8.7716476074480205</v>
      </c>
      <c r="I717" s="24" cm="1">
        <f t="array" aca="1" ref="I717" ca="1">INDIRECT(ADDRESS(($E$2+1-G717)+2,8))</f>
        <v>10.134527961869876</v>
      </c>
      <c r="J717" s="24">
        <f t="shared" si="33"/>
        <v>0.32480972081694021</v>
      </c>
      <c r="K717" s="24">
        <f t="shared" ca="1" si="34"/>
        <v>0.67255577713357673</v>
      </c>
      <c r="L717" s="24">
        <f t="shared" ca="1" si="35"/>
        <v>-1.4839306095435656</v>
      </c>
    </row>
    <row r="718" spans="2:12" x14ac:dyDescent="0.25">
      <c r="B718" s="24">
        <v>10.201573107216914</v>
      </c>
      <c r="G718" s="24">
        <v>716</v>
      </c>
      <c r="H718" s="24">
        <v>8.773246800262827</v>
      </c>
      <c r="I718" s="24" cm="1">
        <f t="array" aca="1" ref="I718" ca="1">INDIRECT(ADDRESS(($E$2+1-G718)+2,8))</f>
        <v>10.133171579910405</v>
      </c>
      <c r="J718" s="24">
        <f t="shared" si="33"/>
        <v>0.32515955376919664</v>
      </c>
      <c r="K718" s="24">
        <f t="shared" ca="1" si="34"/>
        <v>0.67220181542795387</v>
      </c>
      <c r="L718" s="24">
        <f t="shared" ca="1" si="35"/>
        <v>-1.4845772456571418</v>
      </c>
    </row>
    <row r="719" spans="2:12" x14ac:dyDescent="0.25">
      <c r="B719" s="24">
        <v>6.8854186052183959</v>
      </c>
      <c r="G719" s="24">
        <v>717</v>
      </c>
      <c r="H719" s="24">
        <v>8.7755252879185921</v>
      </c>
      <c r="I719" s="24" cm="1">
        <f t="array" aca="1" ref="I719" ca="1">INDIRECT(ADDRESS(($E$2+1-G719)+2,8))</f>
        <v>10.127786112231114</v>
      </c>
      <c r="J719" s="24">
        <f t="shared" si="33"/>
        <v>0.32565835986803998</v>
      </c>
      <c r="K719" s="24">
        <f t="shared" ca="1" si="34"/>
        <v>0.6707955682604374</v>
      </c>
      <c r="L719" s="24">
        <f t="shared" ca="1" si="35"/>
        <v>-1.4827916177028571</v>
      </c>
    </row>
    <row r="720" spans="2:12" x14ac:dyDescent="0.25">
      <c r="B720" s="24">
        <v>10.433815223240895</v>
      </c>
      <c r="G720" s="24">
        <v>718</v>
      </c>
      <c r="H720" s="24">
        <v>8.7769183519739489</v>
      </c>
      <c r="I720" s="24" cm="1">
        <f t="array" aca="1" ref="I720" ca="1">INDIRECT(ADDRESS(($E$2+1-G720)+2,8))</f>
        <v>10.126948224837696</v>
      </c>
      <c r="J720" s="24">
        <f t="shared" si="33"/>
        <v>0.32596354516931453</v>
      </c>
      <c r="K720" s="24">
        <f t="shared" ca="1" si="34"/>
        <v>0.67057665823751922</v>
      </c>
      <c r="L720" s="24">
        <f t="shared" ca="1" si="35"/>
        <v>-1.4837962046785633</v>
      </c>
    </row>
    <row r="721" spans="2:12" x14ac:dyDescent="0.25">
      <c r="B721" s="24">
        <v>12.3669636305727</v>
      </c>
      <c r="G721" s="24">
        <v>719</v>
      </c>
      <c r="H721" s="24">
        <v>8.778842310749674</v>
      </c>
      <c r="I721" s="24" cm="1">
        <f t="array" aca="1" ref="I721" ca="1">INDIRECT(ADDRESS(($E$2+1-G721)+2,8))</f>
        <v>10.119297645279815</v>
      </c>
      <c r="J721" s="24">
        <f t="shared" si="33"/>
        <v>0.32638530541928973</v>
      </c>
      <c r="K721" s="24">
        <f t="shared" ca="1" si="34"/>
        <v>0.66857633838449726</v>
      </c>
      <c r="L721" s="24">
        <f t="shared" ca="1" si="35"/>
        <v>-1.4809719700301198</v>
      </c>
    </row>
    <row r="722" spans="2:12" x14ac:dyDescent="0.25">
      <c r="B722" s="24">
        <v>8.0923477076963941</v>
      </c>
      <c r="G722" s="24">
        <v>720</v>
      </c>
      <c r="H722" s="24">
        <v>8.7797221621278059</v>
      </c>
      <c r="I722" s="24" cm="1">
        <f t="array" aca="1" ref="I722" ca="1">INDIRECT(ADDRESS(($E$2+1-G722)+2,8))</f>
        <v>10.119182360147782</v>
      </c>
      <c r="J722" s="24">
        <f t="shared" si="33"/>
        <v>0.32657828589351307</v>
      </c>
      <c r="K722" s="24">
        <f t="shared" ca="1" si="34"/>
        <v>0.66854617548127604</v>
      </c>
      <c r="L722" s="24">
        <f t="shared" ca="1" si="35"/>
        <v>-1.482578332980677</v>
      </c>
    </row>
    <row r="723" spans="2:12" x14ac:dyDescent="0.25">
      <c r="B723" s="24">
        <v>7.2156217809872505</v>
      </c>
      <c r="G723" s="24">
        <v>721</v>
      </c>
      <c r="H723" s="24">
        <v>8.7802160562960925</v>
      </c>
      <c r="I723" s="24" cm="1">
        <f t="array" aca="1" ref="I723" ca="1">INDIRECT(ADDRESS(($E$2+1-G723)+2,8))</f>
        <v>10.117986231139968</v>
      </c>
      <c r="J723" s="24">
        <f t="shared" si="33"/>
        <v>0.32668664179773582</v>
      </c>
      <c r="K723" s="24">
        <f t="shared" ca="1" si="34"/>
        <v>0.66823318785142671</v>
      </c>
      <c r="L723" s="24">
        <f t="shared" ca="1" si="35"/>
        <v>-1.4837871358182069</v>
      </c>
    </row>
    <row r="724" spans="2:12" x14ac:dyDescent="0.25">
      <c r="B724" s="24">
        <v>11.070882313361942</v>
      </c>
      <c r="G724" s="24">
        <v>722</v>
      </c>
      <c r="H724" s="24">
        <v>8.7842166024502379</v>
      </c>
      <c r="I724" s="24" cm="1">
        <f t="array" aca="1" ref="I724" ca="1">INDIRECT(ADDRESS(($E$2+1-G724)+2,8))</f>
        <v>10.116179775842076</v>
      </c>
      <c r="J724" s="24">
        <f t="shared" si="33"/>
        <v>0.32756508261114514</v>
      </c>
      <c r="K724" s="24">
        <f t="shared" ca="1" si="34"/>
        <v>0.66776037540536826</v>
      </c>
      <c r="L724" s="24">
        <f t="shared" ca="1" si="35"/>
        <v>-1.483098634788985</v>
      </c>
    </row>
    <row r="725" spans="2:12" x14ac:dyDescent="0.25">
      <c r="B725" s="24">
        <v>8.5948945552863947</v>
      </c>
      <c r="G725" s="24">
        <v>723</v>
      </c>
      <c r="H725" s="24">
        <v>8.7848138795779374</v>
      </c>
      <c r="I725" s="24" cm="1">
        <f t="array" aca="1" ref="I725" ca="1">INDIRECT(ADDRESS(($E$2+1-G725)+2,8))</f>
        <v>10.113904502444704</v>
      </c>
      <c r="J725" s="24">
        <f t="shared" si="33"/>
        <v>0.3276963484273443</v>
      </c>
      <c r="K725" s="24">
        <f t="shared" ca="1" si="34"/>
        <v>0.66716464825716093</v>
      </c>
      <c r="L725" s="24">
        <f t="shared" ca="1" si="35"/>
        <v>-1.4836863708833536</v>
      </c>
    </row>
    <row r="726" spans="2:12" x14ac:dyDescent="0.25">
      <c r="B726" s="24">
        <v>11.881626998503751</v>
      </c>
      <c r="G726" s="24">
        <v>724</v>
      </c>
      <c r="H726" s="24">
        <v>8.788022092775039</v>
      </c>
      <c r="I726" s="24" cm="1">
        <f t="array" aca="1" ref="I726" ca="1">INDIRECT(ADDRESS(($E$2+1-G726)+2,8))</f>
        <v>10.111909520058749</v>
      </c>
      <c r="J726" s="24">
        <f t="shared" si="33"/>
        <v>0.32840194260013378</v>
      </c>
      <c r="K726" s="24">
        <f t="shared" ca="1" si="34"/>
        <v>0.66664211854647726</v>
      </c>
      <c r="L726" s="24">
        <f t="shared" ca="1" si="35"/>
        <v>-1.4832458299747568</v>
      </c>
    </row>
    <row r="727" spans="2:12" x14ac:dyDescent="0.25">
      <c r="B727" s="24">
        <v>9.1247585532371485</v>
      </c>
      <c r="G727" s="24">
        <v>725</v>
      </c>
      <c r="H727" s="24">
        <v>8.7887430744348709</v>
      </c>
      <c r="I727" s="24" cm="1">
        <f t="array" aca="1" ref="I727" ca="1">INDIRECT(ADDRESS(($E$2+1-G727)+2,8))</f>
        <v>10.111107774989827</v>
      </c>
      <c r="J727" s="24">
        <f t="shared" si="33"/>
        <v>0.32856062976596329</v>
      </c>
      <c r="K727" s="24">
        <f t="shared" ca="1" si="34"/>
        <v>0.66643207409305982</v>
      </c>
      <c r="L727" s="24">
        <f t="shared" ca="1" si="35"/>
        <v>-1.4845486104746577</v>
      </c>
    </row>
    <row r="728" spans="2:12" x14ac:dyDescent="0.25">
      <c r="B728" s="24">
        <v>11.457070318874221</v>
      </c>
      <c r="G728" s="24">
        <v>726</v>
      </c>
      <c r="H728" s="24">
        <v>8.7917207161965223</v>
      </c>
      <c r="I728" s="24" cm="1">
        <f t="array" aca="1" ref="I728" ca="1">INDIRECT(ADDRESS(($E$2+1-G728)+2,8))</f>
        <v>10.108599769933544</v>
      </c>
      <c r="J728" s="24">
        <f t="shared" si="33"/>
        <v>0.32921646720075931</v>
      </c>
      <c r="K728" s="24">
        <f t="shared" ca="1" si="34"/>
        <v>0.66577483327134568</v>
      </c>
      <c r="L728" s="24">
        <f t="shared" ca="1" si="35"/>
        <v>-1.4839333636873775</v>
      </c>
    </row>
    <row r="729" spans="2:12" x14ac:dyDescent="0.25">
      <c r="B729" s="24">
        <v>7.4757115508261798</v>
      </c>
      <c r="G729" s="24">
        <v>727</v>
      </c>
      <c r="H729" s="24">
        <v>8.7920267106223271</v>
      </c>
      <c r="I729" s="24" cm="1">
        <f t="array" aca="1" ref="I729" ca="1">INDIRECT(ADDRESS(($E$2+1-G729)+2,8))</f>
        <v>10.108188123817374</v>
      </c>
      <c r="J729" s="24">
        <f t="shared" si="33"/>
        <v>0.32928390583193401</v>
      </c>
      <c r="K729" s="24">
        <f t="shared" ca="1" si="34"/>
        <v>0.66566693198381277</v>
      </c>
      <c r="L729" s="24">
        <f t="shared" ca="1" si="35"/>
        <v>-1.4856235114062573</v>
      </c>
    </row>
    <row r="730" spans="2:12" x14ac:dyDescent="0.25">
      <c r="B730" s="24">
        <v>7.3415097085697711</v>
      </c>
      <c r="G730" s="24">
        <v>728</v>
      </c>
      <c r="H730" s="24">
        <v>8.795968107832552</v>
      </c>
      <c r="I730" s="24" cm="1">
        <f t="array" aca="1" ref="I730" ca="1">INDIRECT(ADDRESS(($E$2+1-G730)+2,8))</f>
        <v>10.106377178665358</v>
      </c>
      <c r="J730" s="24">
        <f t="shared" si="33"/>
        <v>0.3301532584468545</v>
      </c>
      <c r="K730" s="24">
        <f t="shared" ca="1" si="34"/>
        <v>0.66519215620894279</v>
      </c>
      <c r="L730" s="24">
        <f t="shared" ca="1" si="35"/>
        <v>-1.4849339113020308</v>
      </c>
    </row>
    <row r="731" spans="2:12" x14ac:dyDescent="0.25">
      <c r="B731" s="24">
        <v>6.3838939245990565</v>
      </c>
      <c r="G731" s="24">
        <v>729</v>
      </c>
      <c r="H731" s="24">
        <v>8.7975618919222107</v>
      </c>
      <c r="I731" s="24" cm="1">
        <f t="array" aca="1" ref="I731" ca="1">INDIRECT(ADDRESS(($E$2+1-G731)+2,8))</f>
        <v>10.105437177871682</v>
      </c>
      <c r="J731" s="24">
        <f t="shared" si="33"/>
        <v>0.33050516814285075</v>
      </c>
      <c r="K731" s="24">
        <f t="shared" ca="1" si="34"/>
        <v>0.66494565959941232</v>
      </c>
      <c r="L731" s="24">
        <f t="shared" ca="1" si="35"/>
        <v>-1.4857588929740873</v>
      </c>
    </row>
    <row r="732" spans="2:12" x14ac:dyDescent="0.25">
      <c r="B732" s="24">
        <v>8.6361064456522296</v>
      </c>
      <c r="G732" s="24">
        <v>730</v>
      </c>
      <c r="H732" s="24">
        <v>8.798726324295739</v>
      </c>
      <c r="I732" s="24" cm="1">
        <f t="array" aca="1" ref="I732" ca="1">INDIRECT(ADDRESS(($E$2+1-G732)+2,8))</f>
        <v>10.105193154837707</v>
      </c>
      <c r="J732" s="24">
        <f t="shared" si="33"/>
        <v>0.33076241070790491</v>
      </c>
      <c r="K732" s="24">
        <f t="shared" ca="1" si="34"/>
        <v>0.664881663098706</v>
      </c>
      <c r="L732" s="24">
        <f t="shared" ca="1" si="35"/>
        <v>-1.4871432302841074</v>
      </c>
    </row>
    <row r="733" spans="2:12" x14ac:dyDescent="0.25">
      <c r="B733" s="24">
        <v>7.6558661434055537</v>
      </c>
      <c r="G733" s="24">
        <v>731</v>
      </c>
      <c r="H733" s="24">
        <v>8.802307745196412</v>
      </c>
      <c r="I733" s="24" cm="1">
        <f t="array" aca="1" ref="I733" ca="1">INDIRECT(ADDRESS(($E$2+1-G733)+2,8))</f>
        <v>10.105062313157642</v>
      </c>
      <c r="J733" s="24">
        <f t="shared" si="33"/>
        <v>0.33155431653102446</v>
      </c>
      <c r="K733" s="24">
        <f t="shared" ca="1" si="34"/>
        <v>0.66484734801923473</v>
      </c>
      <c r="L733" s="24">
        <f t="shared" ca="1" si="35"/>
        <v>-1.4874935258046742</v>
      </c>
    </row>
    <row r="734" spans="2:12" x14ac:dyDescent="0.25">
      <c r="B734" s="24">
        <v>10.428190801062126</v>
      </c>
      <c r="G734" s="24">
        <v>732</v>
      </c>
      <c r="H734" s="24">
        <v>8.8050080948513454</v>
      </c>
      <c r="I734" s="24" cm="1">
        <f t="array" aca="1" ref="I734" ca="1">INDIRECT(ADDRESS(($E$2+1-G734)+2,8))</f>
        <v>10.10413286550177</v>
      </c>
      <c r="J734" s="24">
        <f t="shared" si="33"/>
        <v>0.33215211219445606</v>
      </c>
      <c r="K734" s="24">
        <f t="shared" ca="1" si="34"/>
        <v>0.66460356584810365</v>
      </c>
      <c r="L734" s="24">
        <f t="shared" ca="1" si="35"/>
        <v>-1.487815616847239</v>
      </c>
    </row>
    <row r="735" spans="2:12" x14ac:dyDescent="0.25">
      <c r="B735" s="24">
        <v>10.34768163595295</v>
      </c>
      <c r="G735" s="24">
        <v>733</v>
      </c>
      <c r="H735" s="24">
        <v>8.8056894084731692</v>
      </c>
      <c r="I735" s="24" cm="1">
        <f t="array" aca="1" ref="I735" ca="1">INDIRECT(ADDRESS(($E$2+1-G735)+2,8))</f>
        <v>10.09814376040759</v>
      </c>
      <c r="J735" s="24">
        <f t="shared" si="33"/>
        <v>0.33230303549689538</v>
      </c>
      <c r="K735" s="24">
        <f t="shared" ca="1" si="34"/>
        <v>0.6630318078130597</v>
      </c>
      <c r="L735" s="24">
        <f t="shared" ca="1" si="35"/>
        <v>-1.4863672131425327</v>
      </c>
    </row>
    <row r="736" spans="2:12" x14ac:dyDescent="0.25">
      <c r="B736" s="24">
        <v>9.7667394237258591</v>
      </c>
      <c r="G736" s="24">
        <v>734</v>
      </c>
      <c r="H736" s="24">
        <v>8.8124990875863798</v>
      </c>
      <c r="I736" s="24" cm="1">
        <f t="array" aca="1" ref="I736" ca="1">INDIRECT(ADDRESS(($E$2+1-G736)+2,8))</f>
        <v>10.093564422138977</v>
      </c>
      <c r="J736" s="24">
        <f t="shared" si="33"/>
        <v>0.33381362589046226</v>
      </c>
      <c r="K736" s="24">
        <f t="shared" ca="1" si="34"/>
        <v>0.66182899346650026</v>
      </c>
      <c r="L736" s="24">
        <f t="shared" ca="1" si="35"/>
        <v>-1.4828909294559969</v>
      </c>
    </row>
    <row r="737" spans="2:12" x14ac:dyDescent="0.25">
      <c r="B737" s="24">
        <v>12.090423618306714</v>
      </c>
      <c r="G737" s="24">
        <v>735</v>
      </c>
      <c r="H737" s="24">
        <v>8.8158968320842597</v>
      </c>
      <c r="I737" s="24" cm="1">
        <f t="array" aca="1" ref="I737" ca="1">INDIRECT(ADDRESS(($E$2+1-G737)+2,8))</f>
        <v>10.091792152244166</v>
      </c>
      <c r="J737" s="24">
        <f t="shared" si="33"/>
        <v>0.33456878827945336</v>
      </c>
      <c r="K737" s="24">
        <f t="shared" ca="1" si="34"/>
        <v>0.6613632505065018</v>
      </c>
      <c r="L737" s="24">
        <f t="shared" ca="1" si="35"/>
        <v>-1.4824375086799988</v>
      </c>
    </row>
    <row r="738" spans="2:12" x14ac:dyDescent="0.25">
      <c r="B738" s="24">
        <v>10.723766800402148</v>
      </c>
      <c r="G738" s="24">
        <v>736</v>
      </c>
      <c r="H738" s="24">
        <v>8.8188112162046401</v>
      </c>
      <c r="I738" s="24" cm="1">
        <f t="array" aca="1" ref="I738" ca="1">INDIRECT(ADDRESS(($E$2+1-G738)+2,8))</f>
        <v>10.091235819215115</v>
      </c>
      <c r="J738" s="24">
        <f t="shared" si="33"/>
        <v>0.33521728467617667</v>
      </c>
      <c r="K738" s="24">
        <f t="shared" ca="1" si="34"/>
        <v>0.66121702217740586</v>
      </c>
      <c r="L738" s="24">
        <f t="shared" ca="1" si="35"/>
        <v>-1.4828415544043829</v>
      </c>
    </row>
    <row r="739" spans="2:12" x14ac:dyDescent="0.25">
      <c r="B739" s="24">
        <v>10.074740914320106</v>
      </c>
      <c r="G739" s="24">
        <v>737</v>
      </c>
      <c r="H739" s="24">
        <v>8.8191865693262219</v>
      </c>
      <c r="I739" s="24" cm="1">
        <f t="array" aca="1" ref="I739" ca="1">INDIRECT(ADDRESS(($E$2+1-G739)+2,8))</f>
        <v>10.090727799236276</v>
      </c>
      <c r="J739" s="24">
        <f t="shared" si="33"/>
        <v>0.33530085780885321</v>
      </c>
      <c r="K739" s="24">
        <f t="shared" ca="1" si="34"/>
        <v>0.66108348136287121</v>
      </c>
      <c r="L739" s="24">
        <f t="shared" ca="1" si="35"/>
        <v>-1.4844184986101556</v>
      </c>
    </row>
    <row r="740" spans="2:12" x14ac:dyDescent="0.25">
      <c r="B740" s="24">
        <v>10.533402646543808</v>
      </c>
      <c r="G740" s="24">
        <v>738</v>
      </c>
      <c r="H740" s="24">
        <v>8.8210109697767294</v>
      </c>
      <c r="I740" s="24" cm="1">
        <f t="array" aca="1" ref="I740" ca="1">INDIRECT(ADDRESS(($E$2+1-G740)+2,8))</f>
        <v>10.089207948253032</v>
      </c>
      <c r="J740" s="24">
        <f t="shared" si="33"/>
        <v>0.33570723036151046</v>
      </c>
      <c r="K740" s="24">
        <f t="shared" ca="1" si="34"/>
        <v>0.66068390141866318</v>
      </c>
      <c r="L740" s="24">
        <f t="shared" ca="1" si="35"/>
        <v>-1.4848007522803646</v>
      </c>
    </row>
    <row r="741" spans="2:12" x14ac:dyDescent="0.25">
      <c r="B741" s="24">
        <v>9.0660361038643771</v>
      </c>
      <c r="G741" s="24">
        <v>739</v>
      </c>
      <c r="H741" s="24">
        <v>8.8257245114477083</v>
      </c>
      <c r="I741" s="24" cm="1">
        <f t="array" aca="1" ref="I741" ca="1">INDIRECT(ADDRESS(($E$2+1-G741)+2,8))</f>
        <v>10.087693518461114</v>
      </c>
      <c r="J741" s="24">
        <f t="shared" si="33"/>
        <v>0.33675841310562482</v>
      </c>
      <c r="K741" s="24">
        <f t="shared" ca="1" si="34"/>
        <v>0.66028565185857091</v>
      </c>
      <c r="L741" s="24">
        <f t="shared" ca="1" si="35"/>
        <v>-1.4838714364147696</v>
      </c>
    </row>
    <row r="742" spans="2:12" x14ac:dyDescent="0.25">
      <c r="B742" s="24">
        <v>11.163847671223085</v>
      </c>
      <c r="G742" s="24">
        <v>740</v>
      </c>
      <c r="H742" s="24">
        <v>8.8276533729653188</v>
      </c>
      <c r="I742" s="24" cm="1">
        <f t="array" aca="1" ref="I742" ca="1">INDIRECT(ADDRESS(($E$2+1-G742)+2,8))</f>
        <v>10.087375042040915</v>
      </c>
      <c r="J742" s="24">
        <f t="shared" si="33"/>
        <v>0.33718910393639917</v>
      </c>
      <c r="K742" s="24">
        <f t="shared" ca="1" si="34"/>
        <v>0.66020189011380459</v>
      </c>
      <c r="L742" s="24">
        <f t="shared" ca="1" si="35"/>
        <v>-1.4848358125144996</v>
      </c>
    </row>
    <row r="743" spans="2:12" x14ac:dyDescent="0.25">
      <c r="B743" s="24">
        <v>10.119182360147782</v>
      </c>
      <c r="G743" s="24">
        <v>741</v>
      </c>
      <c r="H743" s="24">
        <v>8.827995629001709</v>
      </c>
      <c r="I743" s="24" cm="1">
        <f t="array" aca="1" ref="I743" ca="1">INDIRECT(ADDRESS(($E$2+1-G743)+2,8))</f>
        <v>10.085971322549048</v>
      </c>
      <c r="J743" s="24">
        <f t="shared" si="33"/>
        <v>0.3372655575145781</v>
      </c>
      <c r="K743" s="24">
        <f t="shared" ca="1" si="34"/>
        <v>0.65983265154634796</v>
      </c>
      <c r="L743" s="24">
        <f t="shared" ca="1" si="35"/>
        <v>-1.4859427761304727</v>
      </c>
    </row>
    <row r="744" spans="2:12" x14ac:dyDescent="0.25">
      <c r="B744" s="24">
        <v>10.011580211931086</v>
      </c>
      <c r="G744" s="24">
        <v>742</v>
      </c>
      <c r="H744" s="24">
        <v>8.8326470305442708</v>
      </c>
      <c r="I744" s="24" cm="1">
        <f t="array" aca="1" ref="I744" ca="1">INDIRECT(ADDRESS(($E$2+1-G744)+2,8))</f>
        <v>10.083509784343455</v>
      </c>
      <c r="J744" s="24">
        <f t="shared" si="33"/>
        <v>0.33830555012370561</v>
      </c>
      <c r="K744" s="24">
        <f t="shared" ca="1" si="34"/>
        <v>0.65918496703492158</v>
      </c>
      <c r="L744" s="24">
        <f t="shared" ca="1" si="35"/>
        <v>-1.4845264121751096</v>
      </c>
    </row>
    <row r="745" spans="2:12" x14ac:dyDescent="0.25">
      <c r="B745" s="24">
        <v>9.3459345201166535</v>
      </c>
      <c r="G745" s="24">
        <v>743</v>
      </c>
      <c r="H745" s="24">
        <v>8.8335624939800041</v>
      </c>
      <c r="I745" s="24" cm="1">
        <f t="array" aca="1" ref="I745" ca="1">INDIRECT(ADDRESS(($E$2+1-G745)+2,8))</f>
        <v>10.083454754219893</v>
      </c>
      <c r="J745" s="24">
        <f t="shared" si="33"/>
        <v>0.33851044550045672</v>
      </c>
      <c r="K745" s="24">
        <f t="shared" ca="1" si="34"/>
        <v>0.65917048459277439</v>
      </c>
      <c r="L745" s="24">
        <f t="shared" ca="1" si="35"/>
        <v>-1.486082584571895</v>
      </c>
    </row>
    <row r="746" spans="2:12" x14ac:dyDescent="0.25">
      <c r="B746" s="24">
        <v>8.3567061074218465</v>
      </c>
      <c r="G746" s="24">
        <v>744</v>
      </c>
      <c r="H746" s="24">
        <v>8.8362657916368246</v>
      </c>
      <c r="I746" s="24" cm="1">
        <f t="array" aca="1" ref="I746" ca="1">INDIRECT(ADDRESS(($E$2+1-G746)+2,8))</f>
        <v>10.08082540116267</v>
      </c>
      <c r="J746" s="24">
        <f t="shared" si="33"/>
        <v>0.33911588881101357</v>
      </c>
      <c r="K746" s="24">
        <f t="shared" ca="1" si="34"/>
        <v>0.65847836730498477</v>
      </c>
      <c r="L746" s="24">
        <f t="shared" ca="1" si="35"/>
        <v>-1.4854548643590253</v>
      </c>
    </row>
    <row r="747" spans="2:12" x14ac:dyDescent="0.25">
      <c r="B747" s="24">
        <v>9.7749696519562725</v>
      </c>
      <c r="G747" s="24">
        <v>745</v>
      </c>
      <c r="H747" s="24">
        <v>8.8391599276967341</v>
      </c>
      <c r="I747" s="24" cm="1">
        <f t="array" aca="1" ref="I747" ca="1">INDIRECT(ADDRESS(($E$2+1-G747)+2,8))</f>
        <v>10.078362870889508</v>
      </c>
      <c r="J747" s="24">
        <f t="shared" si="33"/>
        <v>0.33976473817663466</v>
      </c>
      <c r="K747" s="24">
        <f t="shared" ca="1" si="34"/>
        <v>0.65782991047354833</v>
      </c>
      <c r="L747" s="24">
        <f t="shared" ca="1" si="35"/>
        <v>-1.4848249869461243</v>
      </c>
    </row>
    <row r="748" spans="2:12" x14ac:dyDescent="0.25">
      <c r="B748" s="24">
        <v>7.5562377402395011</v>
      </c>
      <c r="G748" s="24">
        <v>746</v>
      </c>
      <c r="H748" s="24">
        <v>8.8426478371352548</v>
      </c>
      <c r="I748" s="24" cm="1">
        <f t="array" aca="1" ref="I748" ca="1">INDIRECT(ADDRESS(($E$2+1-G748)+2,8))</f>
        <v>10.078307336108773</v>
      </c>
      <c r="J748" s="24">
        <f t="shared" si="33"/>
        <v>0.34054762061624561</v>
      </c>
      <c r="K748" s="24">
        <f t="shared" ca="1" si="34"/>
        <v>0.6578152837358805</v>
      </c>
      <c r="L748" s="24">
        <f t="shared" ca="1" si="35"/>
        <v>-1.4851996713766813</v>
      </c>
    </row>
    <row r="749" spans="2:12" x14ac:dyDescent="0.25">
      <c r="B749" s="24">
        <v>8.8056894084731692</v>
      </c>
      <c r="G749" s="24">
        <v>747</v>
      </c>
      <c r="H749" s="24">
        <v>8.8437416781606686</v>
      </c>
      <c r="I749" s="24" cm="1">
        <f t="array" aca="1" ref="I749" ca="1">INDIRECT(ADDRESS(($E$2+1-G749)+2,8))</f>
        <v>10.077442336166156</v>
      </c>
      <c r="J749" s="24">
        <f t="shared" si="33"/>
        <v>0.34079334502205644</v>
      </c>
      <c r="K749" s="24">
        <f t="shared" ca="1" si="34"/>
        <v>0.65758744441235262</v>
      </c>
      <c r="L749" s="24">
        <f t="shared" ca="1" si="35"/>
        <v>-1.4862323636718604</v>
      </c>
    </row>
    <row r="750" spans="2:12" x14ac:dyDescent="0.25">
      <c r="B750" s="24">
        <v>10.940347926556075</v>
      </c>
      <c r="G750" s="24">
        <v>748</v>
      </c>
      <c r="H750" s="24">
        <v>8.8453056009789073</v>
      </c>
      <c r="I750" s="24" cm="1">
        <f t="array" aca="1" ref="I750" ca="1">INDIRECT(ADDRESS(($E$2+1-G750)+2,8))</f>
        <v>10.076619824096726</v>
      </c>
      <c r="J750" s="24">
        <f t="shared" si="33"/>
        <v>0.34114484026798991</v>
      </c>
      <c r="K750" s="24">
        <f t="shared" ca="1" si="34"/>
        <v>0.65737076875752753</v>
      </c>
      <c r="L750" s="24">
        <f t="shared" ca="1" si="35"/>
        <v>-1.4870708991611736</v>
      </c>
    </row>
    <row r="751" spans="2:12" x14ac:dyDescent="0.25">
      <c r="B751" s="24">
        <v>8.1795332413892936</v>
      </c>
      <c r="G751" s="24">
        <v>749</v>
      </c>
      <c r="H751" s="24">
        <v>8.8468403142932086</v>
      </c>
      <c r="I751" s="24" cm="1">
        <f t="array" aca="1" ref="I751" ca="1">INDIRECT(ADDRESS(($E$2+1-G751)+2,8))</f>
        <v>10.075108438574787</v>
      </c>
      <c r="J751" s="24">
        <f t="shared" si="33"/>
        <v>0.34148996492882</v>
      </c>
      <c r="K751" s="24">
        <f t="shared" ca="1" si="34"/>
        <v>0.65697255230620311</v>
      </c>
      <c r="L751" s="24">
        <f t="shared" ca="1" si="35"/>
        <v>-1.4875530824845447</v>
      </c>
    </row>
    <row r="752" spans="2:12" x14ac:dyDescent="0.25">
      <c r="B752" s="24">
        <v>7.6547828521218362</v>
      </c>
      <c r="G752" s="24">
        <v>750</v>
      </c>
      <c r="H752" s="24">
        <v>8.8475392613023605</v>
      </c>
      <c r="I752" s="24" cm="1">
        <f t="array" aca="1" ref="I752" ca="1">INDIRECT(ADDRESS(($E$2+1-G752)+2,8))</f>
        <v>10.074740914320106</v>
      </c>
      <c r="J752" s="24">
        <f t="shared" si="33"/>
        <v>0.34164720712370628</v>
      </c>
      <c r="K752" s="24">
        <f t="shared" ca="1" si="34"/>
        <v>0.65687570422669173</v>
      </c>
      <c r="L752" s="24">
        <f t="shared" ca="1" si="35"/>
        <v>-1.4890246006511312</v>
      </c>
    </row>
    <row r="753" spans="2:12" x14ac:dyDescent="0.25">
      <c r="B753" s="24">
        <v>8.7920267106223271</v>
      </c>
      <c r="G753" s="24">
        <v>751</v>
      </c>
      <c r="H753" s="24">
        <v>8.8503596061534324</v>
      </c>
      <c r="I753" s="24" cm="1">
        <f t="array" aca="1" ref="I753" ca="1">INDIRECT(ADDRESS(($E$2+1-G753)+2,8))</f>
        <v>10.073629523782156</v>
      </c>
      <c r="J753" s="24">
        <f t="shared" si="33"/>
        <v>0.34228210540825404</v>
      </c>
      <c r="K753" s="24">
        <f t="shared" ca="1" si="34"/>
        <v>0.65658280407346359</v>
      </c>
      <c r="L753" s="24">
        <f t="shared" ca="1" si="35"/>
        <v>-1.4891264282493735</v>
      </c>
    </row>
    <row r="754" spans="2:12" x14ac:dyDescent="0.25">
      <c r="B754" s="24">
        <v>9.5412319026234833</v>
      </c>
      <c r="G754" s="24">
        <v>752</v>
      </c>
      <c r="H754" s="24">
        <v>8.8562340050381074</v>
      </c>
      <c r="I754" s="24" cm="1">
        <f t="array" aca="1" ref="I754" ca="1">INDIRECT(ADDRESS(($E$2+1-G754)+2,8))</f>
        <v>10.073377607435317</v>
      </c>
      <c r="J754" s="24">
        <f t="shared" si="33"/>
        <v>0.34360659356683743</v>
      </c>
      <c r="K754" s="24">
        <f t="shared" ca="1" si="34"/>
        <v>0.65651640633103159</v>
      </c>
      <c r="L754" s="24">
        <f t="shared" ca="1" si="35"/>
        <v>-1.4882860827819955</v>
      </c>
    </row>
    <row r="755" spans="2:12" x14ac:dyDescent="0.25">
      <c r="B755" s="24">
        <v>9.393554869631366</v>
      </c>
      <c r="G755" s="24">
        <v>753</v>
      </c>
      <c r="H755" s="24">
        <v>8.8572218697808971</v>
      </c>
      <c r="I755" s="24" cm="1">
        <f t="array" aca="1" ref="I755" ca="1">INDIRECT(ADDRESS(($E$2+1-G755)+2,8))</f>
        <v>10.07153837601178</v>
      </c>
      <c r="J755" s="24">
        <f t="shared" si="33"/>
        <v>0.34382960097078685</v>
      </c>
      <c r="K755" s="24">
        <f t="shared" ca="1" si="34"/>
        <v>0.65603156384861616</v>
      </c>
      <c r="L755" s="24">
        <f t="shared" ca="1" si="35"/>
        <v>-1.4888302964173772</v>
      </c>
    </row>
    <row r="756" spans="2:12" x14ac:dyDescent="0.25">
      <c r="B756" s="24">
        <v>6.6965114271838724</v>
      </c>
      <c r="G756" s="24">
        <v>754</v>
      </c>
      <c r="H756" s="24">
        <v>8.8588216096466468</v>
      </c>
      <c r="I756" s="24" cm="1">
        <f t="array" aca="1" ref="I756" ca="1">INDIRECT(ADDRESS(($E$2+1-G756)+2,8))</f>
        <v>10.067391021007086</v>
      </c>
      <c r="J756" s="24">
        <f t="shared" si="33"/>
        <v>0.3441909053579334</v>
      </c>
      <c r="K756" s="24">
        <f t="shared" ca="1" si="34"/>
        <v>0.65493779187719847</v>
      </c>
      <c r="L756" s="24">
        <f t="shared" ca="1" si="35"/>
        <v>-1.4878582947388264</v>
      </c>
    </row>
    <row r="757" spans="2:12" x14ac:dyDescent="0.25">
      <c r="B757" s="24">
        <v>7.1354402547885796</v>
      </c>
      <c r="G757" s="24">
        <v>755</v>
      </c>
      <c r="H757" s="24">
        <v>8.8597774076757592</v>
      </c>
      <c r="I757" s="24" cm="1">
        <f t="array" aca="1" ref="I757" ca="1">INDIRECT(ADDRESS(($E$2+1-G757)+2,8))</f>
        <v>10.066495912453943</v>
      </c>
      <c r="J757" s="24">
        <f t="shared" si="33"/>
        <v>0.34440687332810466</v>
      </c>
      <c r="K757" s="24">
        <f t="shared" ca="1" si="34"/>
        <v>0.65470164019004784</v>
      </c>
      <c r="L757" s="24">
        <f t="shared" ca="1" si="35"/>
        <v>-1.4889158770018311</v>
      </c>
    </row>
    <row r="758" spans="2:12" x14ac:dyDescent="0.25">
      <c r="B758" s="24">
        <v>10.458372919590456</v>
      </c>
      <c r="G758" s="24">
        <v>756</v>
      </c>
      <c r="H758" s="24">
        <v>8.860717468611206</v>
      </c>
      <c r="I758" s="24" cm="1">
        <f t="array" aca="1" ref="I758" ca="1">INDIRECT(ADDRESS(($E$2+1-G758)+2,8))</f>
        <v>10.06595905654615</v>
      </c>
      <c r="J758" s="24">
        <f t="shared" si="33"/>
        <v>0.34461935768325302</v>
      </c>
      <c r="K758" s="24">
        <f t="shared" ca="1" si="34"/>
        <v>0.65455998967910467</v>
      </c>
      <c r="L758" s="24">
        <f t="shared" ca="1" si="35"/>
        <v>-1.4901702309454874</v>
      </c>
    </row>
    <row r="759" spans="2:12" x14ac:dyDescent="0.25">
      <c r="B759" s="24">
        <v>6.8709025360421965</v>
      </c>
      <c r="G759" s="24">
        <v>757</v>
      </c>
      <c r="H759" s="24">
        <v>8.861565135268334</v>
      </c>
      <c r="I759" s="24" cm="1">
        <f t="array" aca="1" ref="I759" ca="1">INDIRECT(ADDRESS(($E$2+1-G759)+2,8))</f>
        <v>10.065882448086903</v>
      </c>
      <c r="J759" s="24">
        <f t="shared" si="33"/>
        <v>0.34481101934561736</v>
      </c>
      <c r="K759" s="24">
        <f t="shared" ca="1" si="34"/>
        <v>0.65453977548618636</v>
      </c>
      <c r="L759" s="24">
        <f t="shared" ca="1" si="35"/>
        <v>-1.4917118157693436</v>
      </c>
    </row>
    <row r="760" spans="2:12" x14ac:dyDescent="0.25">
      <c r="B760" s="24">
        <v>10.646222356600678</v>
      </c>
      <c r="G760" s="24">
        <v>758</v>
      </c>
      <c r="H760" s="24">
        <v>8.8624627407867447</v>
      </c>
      <c r="I760" s="24" cm="1">
        <f t="array" aca="1" ref="I760" ca="1">INDIRECT(ADDRESS(($E$2+1-G760)+2,8))</f>
        <v>10.063515862600863</v>
      </c>
      <c r="J760" s="24">
        <f t="shared" si="33"/>
        <v>0.34501403589705176</v>
      </c>
      <c r="K760" s="24">
        <f t="shared" ca="1" si="34"/>
        <v>0.6539152094853995</v>
      </c>
      <c r="L760" s="24">
        <f t="shared" ca="1" si="35"/>
        <v>-1.4920023657631818</v>
      </c>
    </row>
    <row r="761" spans="2:12" x14ac:dyDescent="0.25">
      <c r="B761" s="24">
        <v>10.111107774989827</v>
      </c>
      <c r="G761" s="24">
        <v>759</v>
      </c>
      <c r="H761" s="24">
        <v>8.8652520255517793</v>
      </c>
      <c r="I761" s="24" cm="1">
        <f t="array" aca="1" ref="I761" ca="1">INDIRECT(ADDRESS(($E$2+1-G761)+2,8))</f>
        <v>10.061979173698159</v>
      </c>
      <c r="J761" s="24">
        <f t="shared" si="33"/>
        <v>0.34564532058157332</v>
      </c>
      <c r="K761" s="24">
        <f t="shared" ca="1" si="34"/>
        <v>0.65350954811640261</v>
      </c>
      <c r="L761" s="24">
        <f t="shared" ca="1" si="35"/>
        <v>-1.4918634444991978</v>
      </c>
    </row>
    <row r="762" spans="2:12" x14ac:dyDescent="0.25">
      <c r="B762" s="24">
        <v>10.423489774858293</v>
      </c>
      <c r="G762" s="24">
        <v>760</v>
      </c>
      <c r="H762" s="24">
        <v>8.8670493408318691</v>
      </c>
      <c r="I762" s="24" cm="1">
        <f t="array" aca="1" ref="I762" ca="1">INDIRECT(ADDRESS(($E$2+1-G762)+2,8))</f>
        <v>10.060886775598945</v>
      </c>
      <c r="J762" s="24">
        <f t="shared" si="33"/>
        <v>0.34605243118997925</v>
      </c>
      <c r="K762" s="24">
        <f t="shared" ca="1" si="34"/>
        <v>0.65322111840206043</v>
      </c>
      <c r="L762" s="24">
        <f t="shared" ca="1" si="35"/>
        <v>-1.4924160296740263</v>
      </c>
    </row>
    <row r="763" spans="2:12" x14ac:dyDescent="0.25">
      <c r="B763" s="24">
        <v>10.928915120561209</v>
      </c>
      <c r="G763" s="24">
        <v>761</v>
      </c>
      <c r="H763" s="24">
        <v>8.867245880666669</v>
      </c>
      <c r="I763" s="24" cm="1">
        <f t="array" aca="1" ref="I763" ca="1">INDIRECT(ADDRESS(($E$2+1-G763)+2,8))</f>
        <v>10.060863821587759</v>
      </c>
      <c r="J763" s="24">
        <f t="shared" si="33"/>
        <v>0.34609696533971551</v>
      </c>
      <c r="K763" s="24">
        <f t="shared" ca="1" si="34"/>
        <v>0.65321505729357554</v>
      </c>
      <c r="L763" s="24">
        <f t="shared" ca="1" si="35"/>
        <v>-1.4942780100907087</v>
      </c>
    </row>
    <row r="764" spans="2:12" x14ac:dyDescent="0.25">
      <c r="B764" s="24">
        <v>10.18617067338656</v>
      </c>
      <c r="G764" s="24">
        <v>762</v>
      </c>
      <c r="H764" s="24">
        <v>8.871735556111922</v>
      </c>
      <c r="I764" s="24" cm="1">
        <f t="array" aca="1" ref="I764" ca="1">INDIRECT(ADDRESS(($E$2+1-G764)+2,8))</f>
        <v>10.060044123021495</v>
      </c>
      <c r="J764" s="24">
        <f t="shared" si="33"/>
        <v>0.34711513424518492</v>
      </c>
      <c r="K764" s="24">
        <f t="shared" ca="1" si="34"/>
        <v>0.65299859932714166</v>
      </c>
      <c r="L764" s="24">
        <f t="shared" ca="1" si="35"/>
        <v>-1.4937293356926749</v>
      </c>
    </row>
    <row r="765" spans="2:12" x14ac:dyDescent="0.25">
      <c r="B765" s="24">
        <v>9.7992171570300268</v>
      </c>
      <c r="G765" s="24">
        <v>763</v>
      </c>
      <c r="H765" s="24">
        <v>8.8738835832483112</v>
      </c>
      <c r="I765" s="24" cm="1">
        <f t="array" aca="1" ref="I765" ca="1">INDIRECT(ADDRESS(($E$2+1-G765)+2,8))</f>
        <v>10.059710707295867</v>
      </c>
      <c r="J765" s="24">
        <f t="shared" si="33"/>
        <v>0.34760283863246616</v>
      </c>
      <c r="K765" s="24">
        <f t="shared" ca="1" si="34"/>
        <v>0.65291054698568685</v>
      </c>
      <c r="L765" s="24">
        <f t="shared" ca="1" si="35"/>
        <v>-1.4945194065355312</v>
      </c>
    </row>
    <row r="766" spans="2:12" x14ac:dyDescent="0.25">
      <c r="B766" s="24">
        <v>10.358926239302308</v>
      </c>
      <c r="G766" s="24">
        <v>764</v>
      </c>
      <c r="H766" s="24">
        <v>8.8745588235250406</v>
      </c>
      <c r="I766" s="24" cm="1">
        <f t="array" aca="1" ref="I766" ca="1">INDIRECT(ADDRESS(($E$2+1-G766)+2,8))</f>
        <v>10.059520766635471</v>
      </c>
      <c r="J766" s="24">
        <f t="shared" si="33"/>
        <v>0.34775622704062648</v>
      </c>
      <c r="K766" s="24">
        <f t="shared" ca="1" si="34"/>
        <v>0.65286038337059082</v>
      </c>
      <c r="L766" s="24">
        <f t="shared" ca="1" si="35"/>
        <v>-1.4960649954127556</v>
      </c>
    </row>
    <row r="767" spans="2:12" x14ac:dyDescent="0.25">
      <c r="B767" s="24">
        <v>11.842291473313793</v>
      </c>
      <c r="G767" s="24">
        <v>765</v>
      </c>
      <c r="H767" s="24">
        <v>8.8745754817846141</v>
      </c>
      <c r="I767" s="24" cm="1">
        <f t="array" aca="1" ref="I767" ca="1">INDIRECT(ADDRESS(($E$2+1-G767)+2,8))</f>
        <v>10.058935872775352</v>
      </c>
      <c r="J767" s="24">
        <f t="shared" si="33"/>
        <v>0.34776001161492687</v>
      </c>
      <c r="K767" s="24">
        <f t="shared" ca="1" si="34"/>
        <v>0.65270590357704927</v>
      </c>
      <c r="L767" s="24">
        <f t="shared" ca="1" si="35"/>
        <v>-1.4977015377600409</v>
      </c>
    </row>
    <row r="768" spans="2:12" x14ac:dyDescent="0.25">
      <c r="B768" s="24">
        <v>9.0077863536134313</v>
      </c>
      <c r="G768" s="24">
        <v>766</v>
      </c>
      <c r="H768" s="24">
        <v>8.8747921582857057</v>
      </c>
      <c r="I768" s="24" cm="1">
        <f t="array" aca="1" ref="I768" ca="1">INDIRECT(ADDRESS(($E$2+1-G768)+2,8))</f>
        <v>10.058221869147721</v>
      </c>
      <c r="J768" s="24">
        <f t="shared" si="33"/>
        <v>0.347809240178588</v>
      </c>
      <c r="K768" s="24">
        <f t="shared" ca="1" si="34"/>
        <v>0.6525173065904385</v>
      </c>
      <c r="L768" s="24">
        <f t="shared" ca="1" si="35"/>
        <v>-1.4991750137964206</v>
      </c>
    </row>
    <row r="769" spans="2:12" x14ac:dyDescent="0.25">
      <c r="B769" s="24">
        <v>10.569980909218092</v>
      </c>
      <c r="G769" s="24">
        <v>767</v>
      </c>
      <c r="H769" s="24">
        <v>8.8760470322934442</v>
      </c>
      <c r="I769" s="24" cm="1">
        <f t="array" aca="1" ref="I769" ca="1">INDIRECT(ADDRESS(($E$2+1-G769)+2,8))</f>
        <v>10.054850228439022</v>
      </c>
      <c r="J769" s="24">
        <f t="shared" si="33"/>
        <v>0.34809441985057649</v>
      </c>
      <c r="K769" s="24">
        <f t="shared" ca="1" si="34"/>
        <v>0.65162646639579447</v>
      </c>
      <c r="L769" s="24">
        <f t="shared" ca="1" si="35"/>
        <v>-1.4987323473640604</v>
      </c>
    </row>
    <row r="770" spans="2:12" x14ac:dyDescent="0.25">
      <c r="B770" s="24">
        <v>9.1937728254960565</v>
      </c>
      <c r="G770" s="24">
        <v>768</v>
      </c>
      <c r="H770" s="24">
        <v>8.8762172622634807</v>
      </c>
      <c r="I770" s="24" cm="1">
        <f t="array" aca="1" ref="I770" ca="1">INDIRECT(ADDRESS(($E$2+1-G770)+2,8))</f>
        <v>10.048685080327955</v>
      </c>
      <c r="J770" s="24">
        <f t="shared" si="33"/>
        <v>0.3481331156589354</v>
      </c>
      <c r="K770" s="24">
        <f t="shared" ca="1" si="34"/>
        <v>0.64999646439129533</v>
      </c>
      <c r="L770" s="24">
        <f t="shared" ca="1" si="35"/>
        <v>-1.4972882074178886</v>
      </c>
    </row>
    <row r="771" spans="2:12" x14ac:dyDescent="0.25">
      <c r="B771" s="24">
        <v>5.5718390115468805</v>
      </c>
      <c r="G771" s="24">
        <v>769</v>
      </c>
      <c r="H771" s="24">
        <v>8.8770384581094959</v>
      </c>
      <c r="I771" s="24" cm="1">
        <f t="array" aca="1" ref="I771" ca="1">INDIRECT(ADDRESS(($E$2+1-G771)+2,8))</f>
        <v>10.042305384845701</v>
      </c>
      <c r="J771" s="24">
        <f t="shared" si="33"/>
        <v>0.34831981842227255</v>
      </c>
      <c r="K771" s="24">
        <f t="shared" ca="1" si="34"/>
        <v>0.64830830581919119</v>
      </c>
      <c r="L771" s="24">
        <f t="shared" ca="1" si="35"/>
        <v>-1.4954301746251413</v>
      </c>
    </row>
    <row r="772" spans="2:12" x14ac:dyDescent="0.25">
      <c r="B772" s="24">
        <v>9.0908653812011355</v>
      </c>
      <c r="G772" s="24">
        <v>770</v>
      </c>
      <c r="H772" s="24">
        <v>8.8784864737041929</v>
      </c>
      <c r="I772" s="24" cm="1">
        <f t="array" aca="1" ref="I772" ca="1">INDIRECT(ADDRESS(($E$2+1-G772)+2,8))</f>
        <v>10.041508738400928</v>
      </c>
      <c r="J772" s="24">
        <f t="shared" ref="J772:J835" si="36">_xlfn.WEIBULL.DIST(H772,$E$5,$E$6,TRUE)</f>
        <v>0.34864916358894549</v>
      </c>
      <c r="K772" s="24">
        <f t="shared" ref="K772:K835" ca="1" si="37">_xlfn.WEIBULL.DIST(I772,$E$5,$E$6,TRUE)</f>
        <v>0.64809740118559489</v>
      </c>
      <c r="L772" s="24">
        <f t="shared" ref="L772:L835" ca="1" si="38">((2*G772-1)/$E$2)*(LN(J772)+LN(1-K772))</f>
        <v>-1.4962745458019353</v>
      </c>
    </row>
    <row r="773" spans="2:12" x14ac:dyDescent="0.25">
      <c r="B773" s="24">
        <v>6.3280944130148651</v>
      </c>
      <c r="G773" s="24">
        <v>771</v>
      </c>
      <c r="H773" s="24">
        <v>8.8791058143960448</v>
      </c>
      <c r="I773" s="24" cm="1">
        <f t="array" aca="1" ref="I773" ca="1">INDIRECT(ADDRESS(($E$2+1-G773)+2,8))</f>
        <v>10.040525843882985</v>
      </c>
      <c r="J773" s="24">
        <f t="shared" si="36"/>
        <v>0.34879008146658302</v>
      </c>
      <c r="K773" s="24">
        <f t="shared" ca="1" si="37"/>
        <v>0.64783715867414426</v>
      </c>
      <c r="L773" s="24">
        <f t="shared" ca="1" si="38"/>
        <v>-1.4974025653287246</v>
      </c>
    </row>
    <row r="774" spans="2:12" x14ac:dyDescent="0.25">
      <c r="B774" s="24">
        <v>5.9886803947418601</v>
      </c>
      <c r="G774" s="24">
        <v>772</v>
      </c>
      <c r="H774" s="24">
        <v>8.8798778049683058</v>
      </c>
      <c r="I774" s="24" cm="1">
        <f t="array" aca="1" ref="I774" ca="1">INDIRECT(ADDRESS(($E$2+1-G774)+2,8))</f>
        <v>10.03912039152844</v>
      </c>
      <c r="J774" s="24">
        <f t="shared" si="36"/>
        <v>0.34896577468756185</v>
      </c>
      <c r="K774" s="24">
        <f t="shared" ca="1" si="37"/>
        <v>0.64746497665796532</v>
      </c>
      <c r="L774" s="24">
        <f t="shared" ca="1" si="38"/>
        <v>-1.4982306436983031</v>
      </c>
    </row>
    <row r="775" spans="2:12" x14ac:dyDescent="0.25">
      <c r="B775" s="24">
        <v>9.8712654779601738</v>
      </c>
      <c r="G775" s="24">
        <v>773</v>
      </c>
      <c r="H775" s="24">
        <v>8.8807238371366353</v>
      </c>
      <c r="I775" s="24" cm="1">
        <f t="array" aca="1" ref="I775" ca="1">INDIRECT(ADDRESS(($E$2+1-G775)+2,8))</f>
        <v>10.038194297970236</v>
      </c>
      <c r="J775" s="24">
        <f t="shared" si="36"/>
        <v>0.34915837353577511</v>
      </c>
      <c r="K775" s="24">
        <f t="shared" ca="1" si="37"/>
        <v>0.64721969778807686</v>
      </c>
      <c r="L775" s="24">
        <f t="shared" ca="1" si="38"/>
        <v>-1.4992796386804941</v>
      </c>
    </row>
    <row r="776" spans="2:12" x14ac:dyDescent="0.25">
      <c r="B776" s="24">
        <v>8.5066030789939315</v>
      </c>
      <c r="G776" s="24">
        <v>774</v>
      </c>
      <c r="H776" s="24">
        <v>8.8828637702647466</v>
      </c>
      <c r="I776" s="24" cm="1">
        <f t="array" aca="1" ref="I776" ca="1">INDIRECT(ADDRESS(($E$2+1-G776)+2,8))</f>
        <v>10.034638728428328</v>
      </c>
      <c r="J776" s="24">
        <f t="shared" si="36"/>
        <v>0.34964578442045668</v>
      </c>
      <c r="K776" s="24">
        <f t="shared" ca="1" si="37"/>
        <v>0.64627772069464795</v>
      </c>
      <c r="L776" s="24">
        <f t="shared" ca="1" si="38"/>
        <v>-1.4983088395055861</v>
      </c>
    </row>
    <row r="777" spans="2:12" x14ac:dyDescent="0.25">
      <c r="B777" s="24">
        <v>11.023807448894154</v>
      </c>
      <c r="G777" s="24">
        <v>775</v>
      </c>
      <c r="H777" s="24">
        <v>8.8831736457675348</v>
      </c>
      <c r="I777" s="24" cm="1">
        <f t="array" aca="1" ref="I777" ca="1">INDIRECT(ADDRESS(($E$2+1-G777)+2,8))</f>
        <v>10.034444843386508</v>
      </c>
      <c r="J777" s="24">
        <f t="shared" si="36"/>
        <v>0.34971639492155598</v>
      </c>
      <c r="K777" s="24">
        <f t="shared" ca="1" si="37"/>
        <v>0.64622634234896048</v>
      </c>
      <c r="L777" s="24">
        <f t="shared" ca="1" si="38"/>
        <v>-1.4999966949860108</v>
      </c>
    </row>
    <row r="778" spans="2:12" x14ac:dyDescent="0.25">
      <c r="B778" s="24">
        <v>11.579535358458431</v>
      </c>
      <c r="G778" s="24">
        <v>776</v>
      </c>
      <c r="H778" s="24">
        <v>8.8854552882198679</v>
      </c>
      <c r="I778" s="24" cm="1">
        <f t="array" aca="1" ref="I778" ca="1">INDIRECT(ADDRESS(($E$2+1-G778)+2,8))</f>
        <v>10.033410151338423</v>
      </c>
      <c r="J778" s="24">
        <f t="shared" si="36"/>
        <v>0.35023654326279885</v>
      </c>
      <c r="K778" s="24">
        <f t="shared" ca="1" si="37"/>
        <v>0.64595213380043681</v>
      </c>
      <c r="L778" s="24">
        <f t="shared" ca="1" si="38"/>
        <v>-1.5003083713301446</v>
      </c>
    </row>
    <row r="779" spans="2:12" x14ac:dyDescent="0.25">
      <c r="B779" s="24">
        <v>11.1271676337128</v>
      </c>
      <c r="G779" s="24">
        <v>777</v>
      </c>
      <c r="H779" s="24">
        <v>8.8882387010790822</v>
      </c>
      <c r="I779" s="24" cm="1">
        <f t="array" aca="1" ref="I779" ca="1">INDIRECT(ADDRESS(($E$2+1-G779)+2,8))</f>
        <v>10.030083694112047</v>
      </c>
      <c r="J779" s="24">
        <f t="shared" si="36"/>
        <v>0.3508716442182836</v>
      </c>
      <c r="K779" s="24">
        <f t="shared" ca="1" si="37"/>
        <v>0.64507032994266367</v>
      </c>
      <c r="L779" s="24">
        <f t="shared" ca="1" si="38"/>
        <v>-1.4991490629467707</v>
      </c>
    </row>
    <row r="780" spans="2:12" x14ac:dyDescent="0.25">
      <c r="B780" s="24">
        <v>8.7530285139203876</v>
      </c>
      <c r="G780" s="24">
        <v>778</v>
      </c>
      <c r="H780" s="24">
        <v>8.8890028355921995</v>
      </c>
      <c r="I780" s="24" cm="1">
        <f t="array" aca="1" ref="I780" ca="1">INDIRECT(ADDRESS(($E$2+1-G780)+2,8))</f>
        <v>10.027287650506935</v>
      </c>
      <c r="J780" s="24">
        <f t="shared" si="36"/>
        <v>0.35104610766729449</v>
      </c>
      <c r="K780" s="24">
        <f t="shared" ca="1" si="37"/>
        <v>0.64432884724178274</v>
      </c>
      <c r="L780" s="24">
        <f t="shared" ca="1" si="38"/>
        <v>-1.4992177303592906</v>
      </c>
    </row>
    <row r="781" spans="2:12" x14ac:dyDescent="0.25">
      <c r="B781" s="24">
        <v>11.015788249274097</v>
      </c>
      <c r="G781" s="24">
        <v>779</v>
      </c>
      <c r="H781" s="24">
        <v>8.889125527003225</v>
      </c>
      <c r="I781" s="24" cm="1">
        <f t="array" aca="1" ref="I781" ca="1">INDIRECT(ADDRESS(($E$2+1-G781)+2,8))</f>
        <v>10.023841781349915</v>
      </c>
      <c r="J781" s="24">
        <f t="shared" si="36"/>
        <v>0.35107412431029644</v>
      </c>
      <c r="K781" s="24">
        <f t="shared" ca="1" si="37"/>
        <v>0.64341468372661259</v>
      </c>
      <c r="L781" s="24">
        <f t="shared" ca="1" si="38"/>
        <v>-1.499236345358095</v>
      </c>
    </row>
    <row r="782" spans="2:12" x14ac:dyDescent="0.25">
      <c r="B782" s="24">
        <v>4.9886405777317018</v>
      </c>
      <c r="G782" s="24">
        <v>780</v>
      </c>
      <c r="H782" s="24">
        <v>8.8895009939999863</v>
      </c>
      <c r="I782" s="24" cm="1">
        <f t="array" aca="1" ref="I782" ca="1">INDIRECT(ADDRESS(($E$2+1-G782)+2,8))</f>
        <v>10.021500811954162</v>
      </c>
      <c r="J782" s="24">
        <f t="shared" si="36"/>
        <v>0.35115986984104303</v>
      </c>
      <c r="K782" s="24">
        <f t="shared" ca="1" si="37"/>
        <v>0.64279342183402</v>
      </c>
      <c r="L782" s="24">
        <f t="shared" ca="1" si="38"/>
        <v>-1.4997281664685989</v>
      </c>
    </row>
    <row r="783" spans="2:12" x14ac:dyDescent="0.25">
      <c r="B783" s="24">
        <v>8.8807238371366353</v>
      </c>
      <c r="G783" s="24">
        <v>781</v>
      </c>
      <c r="H783" s="24">
        <v>8.8902073969747022</v>
      </c>
      <c r="I783" s="24" cm="1">
        <f t="array" aca="1" ref="I783" ca="1">INDIRECT(ADDRESS(($E$2+1-G783)+2,8))</f>
        <v>10.019565489972353</v>
      </c>
      <c r="J783" s="24">
        <f t="shared" si="36"/>
        <v>0.35132122181412506</v>
      </c>
      <c r="K783" s="24">
        <f t="shared" ca="1" si="37"/>
        <v>0.64227968031382132</v>
      </c>
      <c r="L783" s="24">
        <f t="shared" ca="1" si="38"/>
        <v>-1.5002802393499648</v>
      </c>
    </row>
    <row r="784" spans="2:12" x14ac:dyDescent="0.25">
      <c r="B784" s="24">
        <v>11.583844039702608</v>
      </c>
      <c r="G784" s="24">
        <v>782</v>
      </c>
      <c r="H784" s="24">
        <v>8.890391530736947</v>
      </c>
      <c r="I784" s="24" cm="1">
        <f t="array" aca="1" ref="I784" ca="1">INDIRECT(ADDRESS(($E$2+1-G784)+2,8))</f>
        <v>10.014106476778471</v>
      </c>
      <c r="J784" s="24">
        <f t="shared" si="36"/>
        <v>0.35136328698797553</v>
      </c>
      <c r="K784" s="24">
        <f t="shared" ca="1" si="37"/>
        <v>0.64082991630235453</v>
      </c>
      <c r="L784" s="24">
        <f t="shared" ca="1" si="38"/>
        <v>-1.4991863002963537</v>
      </c>
    </row>
    <row r="785" spans="2:12" x14ac:dyDescent="0.25">
      <c r="B785" s="24">
        <v>9.7031481078514528</v>
      </c>
      <c r="G785" s="24">
        <v>783</v>
      </c>
      <c r="H785" s="24">
        <v>8.890422491063422</v>
      </c>
      <c r="I785" s="24" cm="1">
        <f t="array" aca="1" ref="I785" ca="1">INDIRECT(ADDRESS(($E$2+1-G785)+2,8))</f>
        <v>10.012475946782784</v>
      </c>
      <c r="J785" s="24">
        <f t="shared" si="36"/>
        <v>0.35137036010904704</v>
      </c>
      <c r="K785" s="24">
        <f t="shared" ca="1" si="37"/>
        <v>0.64039671140504362</v>
      </c>
      <c r="L785" s="24">
        <f t="shared" ca="1" si="38"/>
        <v>-1.5002158793835869</v>
      </c>
    </row>
    <row r="786" spans="2:12" x14ac:dyDescent="0.25">
      <c r="B786" s="24">
        <v>8.3358389402010697</v>
      </c>
      <c r="G786" s="24">
        <v>784</v>
      </c>
      <c r="H786" s="24">
        <v>8.8926396670087797</v>
      </c>
      <c r="I786" s="24" cm="1">
        <f t="array" aca="1" ref="I786" ca="1">INDIRECT(ADDRESS(($E$2+1-G786)+2,8))</f>
        <v>10.012275881489884</v>
      </c>
      <c r="J786" s="24">
        <f t="shared" si="36"/>
        <v>0.35187708933901235</v>
      </c>
      <c r="K786" s="24">
        <f t="shared" ca="1" si="37"/>
        <v>0.64034355168888113</v>
      </c>
      <c r="L786" s="24">
        <f t="shared" ca="1" si="38"/>
        <v>-1.5009793097938986</v>
      </c>
    </row>
    <row r="787" spans="2:12" x14ac:dyDescent="0.25">
      <c r="B787" s="24">
        <v>8.4189647045684257</v>
      </c>
      <c r="G787" s="24">
        <v>785</v>
      </c>
      <c r="H787" s="24">
        <v>8.8930645726095623</v>
      </c>
      <c r="I787" s="24" cm="1">
        <f t="array" aca="1" ref="I787" ca="1">INDIRECT(ADDRESS(($E$2+1-G787)+2,8))</f>
        <v>10.011580211931086</v>
      </c>
      <c r="J787" s="24">
        <f t="shared" si="36"/>
        <v>0.35197424500512065</v>
      </c>
      <c r="K787" s="24">
        <f t="shared" ca="1" si="37"/>
        <v>0.64015869443980433</v>
      </c>
      <c r="L787" s="24">
        <f t="shared" ca="1" si="38"/>
        <v>-1.5023207254431061</v>
      </c>
    </row>
    <row r="788" spans="2:12" x14ac:dyDescent="0.25">
      <c r="B788" s="24">
        <v>8.5883936106568068</v>
      </c>
      <c r="G788" s="24">
        <v>786</v>
      </c>
      <c r="H788" s="24">
        <v>8.8996898030158302</v>
      </c>
      <c r="I788" s="24" cm="1">
        <f t="array" aca="1" ref="I788" ca="1">INDIRECT(ADDRESS(($E$2+1-G788)+2,8))</f>
        <v>10.005751746929905</v>
      </c>
      <c r="J788" s="24">
        <f t="shared" si="36"/>
        <v>0.35349097614505115</v>
      </c>
      <c r="K788" s="24">
        <f t="shared" ca="1" si="37"/>
        <v>0.6386093408535326</v>
      </c>
      <c r="L788" s="24">
        <f t="shared" ca="1" si="38"/>
        <v>-1.4979776694968818</v>
      </c>
    </row>
    <row r="789" spans="2:12" x14ac:dyDescent="0.25">
      <c r="B789" s="24">
        <v>10.272632935052666</v>
      </c>
      <c r="G789" s="24">
        <v>787</v>
      </c>
      <c r="H789" s="24">
        <v>8.9014626604918021</v>
      </c>
      <c r="I789" s="24" cm="1">
        <f t="array" aca="1" ref="I789" ca="1">INDIRECT(ADDRESS(($E$2+1-G789)+2,8))</f>
        <v>10.002589640697368</v>
      </c>
      <c r="J789" s="24">
        <f t="shared" si="36"/>
        <v>0.35389743176149369</v>
      </c>
      <c r="K789" s="24">
        <f t="shared" ca="1" si="37"/>
        <v>0.63776834484280642</v>
      </c>
      <c r="L789" s="24">
        <f t="shared" ca="1" si="38"/>
        <v>-1.4973527601050571</v>
      </c>
    </row>
    <row r="790" spans="2:12" x14ac:dyDescent="0.25">
      <c r="B790" s="24">
        <v>10.054850228439022</v>
      </c>
      <c r="G790" s="24">
        <v>788</v>
      </c>
      <c r="H790" s="24">
        <v>8.9025089071471015</v>
      </c>
      <c r="I790" s="24" cm="1">
        <f t="array" aca="1" ref="I790" ca="1">INDIRECT(ADDRESS(($E$2+1-G790)+2,8))</f>
        <v>10.000732849086372</v>
      </c>
      <c r="J790" s="24">
        <f t="shared" si="36"/>
        <v>0.35413741716729569</v>
      </c>
      <c r="K790" s="24">
        <f t="shared" ca="1" si="37"/>
        <v>0.63727437317601865</v>
      </c>
      <c r="L790" s="24">
        <f t="shared" ca="1" si="38"/>
        <v>-1.4977672231676809</v>
      </c>
    </row>
    <row r="791" spans="2:12" x14ac:dyDescent="0.25">
      <c r="B791" s="24">
        <v>10.253579863353517</v>
      </c>
      <c r="G791" s="24">
        <v>789</v>
      </c>
      <c r="H791" s="24">
        <v>8.903080348056351</v>
      </c>
      <c r="I791" s="24" cm="1">
        <f t="array" aca="1" ref="I791" ca="1">INDIRECT(ADDRESS(($E$2+1-G791)+2,8))</f>
        <v>9.9957935931478694</v>
      </c>
      <c r="J791" s="24">
        <f t="shared" si="36"/>
        <v>0.35426852942047515</v>
      </c>
      <c r="K791" s="24">
        <f t="shared" ca="1" si="37"/>
        <v>0.63595986816773853</v>
      </c>
      <c r="L791" s="24">
        <f t="shared" ca="1" si="38"/>
        <v>-1.4967551521663196</v>
      </c>
    </row>
    <row r="792" spans="2:12" x14ac:dyDescent="0.25">
      <c r="B792" s="24">
        <v>11.264571154388367</v>
      </c>
      <c r="G792" s="24">
        <v>790</v>
      </c>
      <c r="H792" s="24">
        <v>8.9073727911579059</v>
      </c>
      <c r="I792" s="24" cm="1">
        <f t="array" aca="1" ref="I792" ca="1">INDIRECT(ADDRESS(($E$2+1-G792)+2,8))</f>
        <v>9.9917409308335099</v>
      </c>
      <c r="J792" s="24">
        <f t="shared" si="36"/>
        <v>0.3552542192679678</v>
      </c>
      <c r="K792" s="24">
        <f t="shared" ca="1" si="37"/>
        <v>0.634880793260443</v>
      </c>
      <c r="L792" s="24">
        <f t="shared" ca="1" si="38"/>
        <v>-1.4944547352746547</v>
      </c>
    </row>
    <row r="793" spans="2:12" x14ac:dyDescent="0.25">
      <c r="B793" s="24">
        <v>6.3662399342622713</v>
      </c>
      <c r="G793" s="24">
        <v>791</v>
      </c>
      <c r="H793" s="24">
        <v>8.9100700550044749</v>
      </c>
      <c r="I793" s="24" cm="1">
        <f t="array" aca="1" ref="I793" ca="1">INDIRECT(ADDRESS(($E$2+1-G793)+2,8))</f>
        <v>9.9896379530552935</v>
      </c>
      <c r="J793" s="24">
        <f t="shared" si="36"/>
        <v>0.3558743462295148</v>
      </c>
      <c r="K793" s="24">
        <f t="shared" ca="1" si="37"/>
        <v>0.63432066514399599</v>
      </c>
      <c r="L793" s="24">
        <f t="shared" ca="1" si="38"/>
        <v>-1.4939468537094815</v>
      </c>
    </row>
    <row r="794" spans="2:12" x14ac:dyDescent="0.25">
      <c r="B794" s="24">
        <v>11.126869636752648</v>
      </c>
      <c r="G794" s="24">
        <v>792</v>
      </c>
      <c r="H794" s="24">
        <v>8.9102899183765842</v>
      </c>
      <c r="I794" s="24" cm="1">
        <f t="array" aca="1" ref="I794" ca="1">INDIRECT(ADDRESS(($E$2+1-G794)+2,8))</f>
        <v>9.989487021994286</v>
      </c>
      <c r="J794" s="24">
        <f t="shared" si="36"/>
        <v>0.35592492021574079</v>
      </c>
      <c r="K794" s="24">
        <f t="shared" ca="1" si="37"/>
        <v>0.63428045990962323</v>
      </c>
      <c r="L794" s="24">
        <f t="shared" ca="1" si="38"/>
        <v>-1.4956518439009607</v>
      </c>
    </row>
    <row r="795" spans="2:12" x14ac:dyDescent="0.25">
      <c r="B795" s="24">
        <v>8.8326470305442708</v>
      </c>
      <c r="G795" s="24">
        <v>793</v>
      </c>
      <c r="H795" s="24">
        <v>8.9137553804496275</v>
      </c>
      <c r="I795" s="24" cm="1">
        <f t="array" aca="1" ref="I795" ca="1">INDIRECT(ADDRESS(($E$2+1-G795)+2,8))</f>
        <v>9.9864943425572381</v>
      </c>
      <c r="J795" s="24">
        <f t="shared" si="36"/>
        <v>0.35672256445354278</v>
      </c>
      <c r="K795" s="24">
        <f t="shared" ca="1" si="37"/>
        <v>0.6334831354532886</v>
      </c>
      <c r="L795" s="24">
        <f t="shared" ca="1" si="38"/>
        <v>-1.4942978045225863</v>
      </c>
    </row>
    <row r="796" spans="2:12" x14ac:dyDescent="0.25">
      <c r="B796" s="24">
        <v>10.999316650215768</v>
      </c>
      <c r="G796" s="24">
        <v>794</v>
      </c>
      <c r="H796" s="24">
        <v>8.9150557374241135</v>
      </c>
      <c r="I796" s="24" cm="1">
        <f t="array" aca="1" ref="I796" ca="1">INDIRECT(ADDRESS(($E$2+1-G796)+2,8))</f>
        <v>9.9835962676701424</v>
      </c>
      <c r="J796" s="24">
        <f t="shared" si="36"/>
        <v>0.35702211085284241</v>
      </c>
      <c r="K796" s="24">
        <f t="shared" ca="1" si="37"/>
        <v>0.63271078209803189</v>
      </c>
      <c r="L796" s="24">
        <f t="shared" ca="1" si="38"/>
        <v>-1.4940180123768967</v>
      </c>
    </row>
    <row r="797" spans="2:12" x14ac:dyDescent="0.25">
      <c r="B797" s="24">
        <v>7.4749652650702183</v>
      </c>
      <c r="G797" s="24">
        <v>795</v>
      </c>
      <c r="H797" s="24">
        <v>8.9178177830705962</v>
      </c>
      <c r="I797" s="24" cm="1">
        <f t="array" aca="1" ref="I797" ca="1">INDIRECT(ADDRESS(($E$2+1-G797)+2,8))</f>
        <v>9.983424069513207</v>
      </c>
      <c r="J797" s="24">
        <f t="shared" si="36"/>
        <v>0.3576588080411921</v>
      </c>
      <c r="K797" s="24">
        <f t="shared" ca="1" si="37"/>
        <v>0.63266488314291491</v>
      </c>
      <c r="L797" s="24">
        <f t="shared" ca="1" si="38"/>
        <v>-1.4944968535565875</v>
      </c>
    </row>
    <row r="798" spans="2:12" x14ac:dyDescent="0.25">
      <c r="B798" s="24">
        <v>8.7282940484396327</v>
      </c>
      <c r="G798" s="24">
        <v>796</v>
      </c>
      <c r="H798" s="24">
        <v>8.9178942617772332</v>
      </c>
      <c r="I798" s="24" cm="1">
        <f t="array" aca="1" ref="I798" ca="1">INDIRECT(ADDRESS(($E$2+1-G798)+2,8))</f>
        <v>9.9805227596250194</v>
      </c>
      <c r="J798" s="24">
        <f t="shared" si="36"/>
        <v>0.35767644616256861</v>
      </c>
      <c r="K798" s="24">
        <f t="shared" ca="1" si="37"/>
        <v>0.6318914270336472</v>
      </c>
      <c r="L798" s="24">
        <f t="shared" ca="1" si="38"/>
        <v>-1.4947908233141967</v>
      </c>
    </row>
    <row r="799" spans="2:12" x14ac:dyDescent="0.25">
      <c r="B799" s="24">
        <v>9.037370753116365</v>
      </c>
      <c r="G799" s="24">
        <v>797</v>
      </c>
      <c r="H799" s="24">
        <v>8.9251277468833941</v>
      </c>
      <c r="I799" s="24" cm="1">
        <f t="array" aca="1" ref="I799" ca="1">INDIRECT(ADDRESS(($E$2+1-G799)+2,8))</f>
        <v>9.9767874420165494</v>
      </c>
      <c r="J799" s="24">
        <f t="shared" si="36"/>
        <v>0.35934675908612757</v>
      </c>
      <c r="K799" s="24">
        <f t="shared" ca="1" si="37"/>
        <v>0.63089530480981715</v>
      </c>
      <c r="L799" s="24">
        <f t="shared" ca="1" si="38"/>
        <v>-1.4912357955903917</v>
      </c>
    </row>
    <row r="800" spans="2:12" x14ac:dyDescent="0.25">
      <c r="B800" s="24">
        <v>7.9692609402380299</v>
      </c>
      <c r="G800" s="24">
        <v>798</v>
      </c>
      <c r="H800" s="24">
        <v>8.9270680709266106</v>
      </c>
      <c r="I800" s="24" cm="1">
        <f t="array" aca="1" ref="I800" ca="1">INDIRECT(ADDRESS(($E$2+1-G800)+2,8))</f>
        <v>9.9726031950336882</v>
      </c>
      <c r="J800" s="24">
        <f t="shared" si="36"/>
        <v>0.35979550241100594</v>
      </c>
      <c r="K800" s="24">
        <f t="shared" ca="1" si="37"/>
        <v>0.62977903160477022</v>
      </c>
      <c r="L800" s="24">
        <f t="shared" ca="1" si="38"/>
        <v>-1.4899537268480822</v>
      </c>
    </row>
    <row r="801" spans="2:12" x14ac:dyDescent="0.25">
      <c r="B801" s="24">
        <v>9.6396238909220919</v>
      </c>
      <c r="G801" s="24">
        <v>799</v>
      </c>
      <c r="H801" s="24">
        <v>8.9302338526685947</v>
      </c>
      <c r="I801" s="24" cm="1">
        <f t="array" aca="1" ref="I801" ca="1">INDIRECT(ADDRESS(($E$2+1-G801)+2,8))</f>
        <v>9.9672499971003994</v>
      </c>
      <c r="J801" s="24">
        <f t="shared" si="36"/>
        <v>0.36052829003977616</v>
      </c>
      <c r="K801" s="24">
        <f t="shared" ca="1" si="37"/>
        <v>0.62835025536535283</v>
      </c>
      <c r="L801" s="24">
        <f t="shared" ca="1" si="38"/>
        <v>-1.4874658297013699</v>
      </c>
    </row>
    <row r="802" spans="2:12" x14ac:dyDescent="0.25">
      <c r="B802" s="24">
        <v>9.140520379412381</v>
      </c>
      <c r="G802" s="24">
        <v>800</v>
      </c>
      <c r="H802" s="24">
        <v>8.9309602323108432</v>
      </c>
      <c r="I802" s="24" cm="1">
        <f t="array" aca="1" ref="I802" ca="1">INDIRECT(ADDRESS(($E$2+1-G802)+2,8))</f>
        <v>9.9662330221013065</v>
      </c>
      <c r="J802" s="24">
        <f t="shared" si="36"/>
        <v>0.36069653609632546</v>
      </c>
      <c r="K802" s="24">
        <f t="shared" ca="1" si="37"/>
        <v>0.62807874228373717</v>
      </c>
      <c r="L802" s="24">
        <f t="shared" ca="1" si="38"/>
        <v>-1.4884418310932304</v>
      </c>
    </row>
    <row r="803" spans="2:12" x14ac:dyDescent="0.25">
      <c r="B803" s="24">
        <v>8.4754588133255755</v>
      </c>
      <c r="G803" s="24">
        <v>801</v>
      </c>
      <c r="H803" s="24">
        <v>8.9310468187514953</v>
      </c>
      <c r="I803" s="24" cm="1">
        <f t="array" aca="1" ref="I803" ca="1">INDIRECT(ADDRESS(($E$2+1-G803)+2,8))</f>
        <v>9.9647883179477486</v>
      </c>
      <c r="J803" s="24">
        <f t="shared" si="36"/>
        <v>0.36071659422334679</v>
      </c>
      <c r="K803" s="24">
        <f t="shared" ca="1" si="37"/>
        <v>0.62769298977305643</v>
      </c>
      <c r="L803" s="24">
        <f t="shared" ca="1" si="38"/>
        <v>-1.489493210204389</v>
      </c>
    </row>
    <row r="804" spans="2:12" x14ac:dyDescent="0.25">
      <c r="B804" s="24">
        <v>9.1459125166032997</v>
      </c>
      <c r="G804" s="24">
        <v>802</v>
      </c>
      <c r="H804" s="24">
        <v>8.9312183147338082</v>
      </c>
      <c r="I804" s="24" cm="1">
        <f t="array" aca="1" ref="I804" ca="1">INDIRECT(ADDRESS(($E$2+1-G804)+2,8))</f>
        <v>9.9643228367817152</v>
      </c>
      <c r="J804" s="24">
        <f t="shared" si="36"/>
        <v>0.36075632373684635</v>
      </c>
      <c r="K804" s="24">
        <f t="shared" ca="1" si="37"/>
        <v>0.62756869008292993</v>
      </c>
      <c r="L804" s="24">
        <f t="shared" ca="1" si="38"/>
        <v>-1.4910241458123366</v>
      </c>
    </row>
    <row r="805" spans="2:12" x14ac:dyDescent="0.25">
      <c r="B805" s="24">
        <v>10.911265188723519</v>
      </c>
      <c r="G805" s="24">
        <v>803</v>
      </c>
      <c r="H805" s="24">
        <v>8.9314279042831988</v>
      </c>
      <c r="I805" s="24" cm="1">
        <f t="array" aca="1" ref="I805" ca="1">INDIRECT(ADDRESS(($E$2+1-G805)+2,8))</f>
        <v>9.9608964918827674</v>
      </c>
      <c r="J805" s="24">
        <f t="shared" si="36"/>
        <v>0.36080488127799271</v>
      </c>
      <c r="K805" s="24">
        <f t="shared" ca="1" si="37"/>
        <v>0.62665357470549854</v>
      </c>
      <c r="L805" s="24">
        <f t="shared" ca="1" si="38"/>
        <v>-1.4909590961063817</v>
      </c>
    </row>
    <row r="806" spans="2:12" x14ac:dyDescent="0.25">
      <c r="B806" s="24">
        <v>9.0466723755357243</v>
      </c>
      <c r="G806" s="24">
        <v>804</v>
      </c>
      <c r="H806" s="24">
        <v>8.9316105006705886</v>
      </c>
      <c r="I806" s="24" cm="1">
        <f t="array" aca="1" ref="I806" ca="1">INDIRECT(ADDRESS(($E$2+1-G806)+2,8))</f>
        <v>9.9606542794413375</v>
      </c>
      <c r="J806" s="24">
        <f t="shared" si="36"/>
        <v>0.36084718784769049</v>
      </c>
      <c r="K806" s="24">
        <f t="shared" ca="1" si="37"/>
        <v>0.62658887339249825</v>
      </c>
      <c r="L806" s="24">
        <f t="shared" ca="1" si="38"/>
        <v>-1.4926006359162589</v>
      </c>
    </row>
    <row r="807" spans="2:12" x14ac:dyDescent="0.25">
      <c r="B807" s="24">
        <v>9.6269987371965389</v>
      </c>
      <c r="G807" s="24">
        <v>805</v>
      </c>
      <c r="H807" s="24">
        <v>8.933947927396277</v>
      </c>
      <c r="I807" s="24" cm="1">
        <f t="array" aca="1" ref="I807" ca="1">INDIRECT(ADDRESS(($E$2+1-G807)+2,8))</f>
        <v>9.9596830100621361</v>
      </c>
      <c r="J807" s="24">
        <f t="shared" si="36"/>
        <v>0.36138898542599396</v>
      </c>
      <c r="K807" s="24">
        <f t="shared" ca="1" si="37"/>
        <v>0.62632940771920742</v>
      </c>
      <c r="L807" s="24">
        <f t="shared" ca="1" si="38"/>
        <v>-1.4928217134414727</v>
      </c>
    </row>
    <row r="808" spans="2:12" x14ac:dyDescent="0.25">
      <c r="B808" s="24">
        <v>9.254187432108921</v>
      </c>
      <c r="G808" s="24">
        <v>806</v>
      </c>
      <c r="H808" s="24">
        <v>8.9384253427608247</v>
      </c>
      <c r="I808" s="24" cm="1">
        <f t="array" aca="1" ref="I808" ca="1">INDIRECT(ADDRESS(($E$2+1-G808)+2,8))</f>
        <v>9.9589826626759983</v>
      </c>
      <c r="J808" s="24">
        <f t="shared" si="36"/>
        <v>0.36242799923185171</v>
      </c>
      <c r="K808" s="24">
        <f t="shared" ca="1" si="37"/>
        <v>0.62614230242795088</v>
      </c>
      <c r="L808" s="24">
        <f t="shared" ca="1" si="38"/>
        <v>-1.4921603738332567</v>
      </c>
    </row>
    <row r="809" spans="2:12" x14ac:dyDescent="0.25">
      <c r="B809" s="24">
        <v>10.823202084009418</v>
      </c>
      <c r="G809" s="24">
        <v>807</v>
      </c>
      <c r="H809" s="24">
        <v>8.9394783409499592</v>
      </c>
      <c r="I809" s="24" cm="1">
        <f t="array" aca="1" ref="I809" ca="1">INDIRECT(ADDRESS(($E$2+1-G809)+2,8))</f>
        <v>9.9588819882977724</v>
      </c>
      <c r="J809" s="24">
        <f t="shared" si="36"/>
        <v>0.36267257986059454</v>
      </c>
      <c r="K809" s="24">
        <f t="shared" ca="1" si="37"/>
        <v>0.6261154052349055</v>
      </c>
      <c r="L809" s="24">
        <f t="shared" ca="1" si="38"/>
        <v>-1.4934548257890239</v>
      </c>
    </row>
    <row r="810" spans="2:12" x14ac:dyDescent="0.25">
      <c r="B810" s="24">
        <v>8.255959338718986</v>
      </c>
      <c r="G810" s="24">
        <v>808</v>
      </c>
      <c r="H810" s="24">
        <v>8.9419890949703102</v>
      </c>
      <c r="I810" s="24" cm="1">
        <f t="array" aca="1" ref="I810" ca="1">INDIRECT(ADDRESS(($E$2+1-G810)+2,8))</f>
        <v>9.9529552955195921</v>
      </c>
      <c r="J810" s="24">
        <f t="shared" si="36"/>
        <v>0.36325610023485311</v>
      </c>
      <c r="K810" s="24">
        <f t="shared" ca="1" si="37"/>
        <v>0.62453155118895709</v>
      </c>
      <c r="L810" s="24">
        <f t="shared" ca="1" si="38"/>
        <v>-1.4909398751740981</v>
      </c>
    </row>
    <row r="811" spans="2:12" x14ac:dyDescent="0.25">
      <c r="B811" s="24">
        <v>10.348769629030066</v>
      </c>
      <c r="G811" s="24">
        <v>809</v>
      </c>
      <c r="H811" s="24">
        <v>8.943193846251706</v>
      </c>
      <c r="I811" s="24" cm="1">
        <f t="array" aca="1" ref="I811" ca="1">INDIRECT(ADDRESS(($E$2+1-G811)+2,8))</f>
        <v>9.9527828824750326</v>
      </c>
      <c r="J811" s="24">
        <f t="shared" si="36"/>
        <v>0.36353626737345507</v>
      </c>
      <c r="K811" s="24">
        <f t="shared" ca="1" si="37"/>
        <v>0.62448546322054477</v>
      </c>
      <c r="L811" s="24">
        <f t="shared" ca="1" si="38"/>
        <v>-1.492116579598761</v>
      </c>
    </row>
    <row r="812" spans="2:12" x14ac:dyDescent="0.25">
      <c r="B812" s="24">
        <v>7.9752878434435122</v>
      </c>
      <c r="G812" s="24">
        <v>810</v>
      </c>
      <c r="H812" s="24">
        <v>8.9439305093901815</v>
      </c>
      <c r="I812" s="24" cm="1">
        <f t="array" aca="1" ref="I812" ca="1">INDIRECT(ADDRESS(($E$2+1-G812)+2,8))</f>
        <v>9.9490016795777265</v>
      </c>
      <c r="J812" s="24">
        <f t="shared" si="36"/>
        <v>0.36370763490265745</v>
      </c>
      <c r="K812" s="24">
        <f t="shared" ca="1" si="37"/>
        <v>0.62347453494492644</v>
      </c>
      <c r="L812" s="24">
        <f t="shared" ca="1" si="38"/>
        <v>-1.4915915516123794</v>
      </c>
    </row>
    <row r="813" spans="2:12" x14ac:dyDescent="0.25">
      <c r="B813" s="24">
        <v>9.2134195740741518</v>
      </c>
      <c r="G813" s="24">
        <v>811</v>
      </c>
      <c r="H813" s="24">
        <v>8.9497465017006395</v>
      </c>
      <c r="I813" s="24" cm="1">
        <f t="array" aca="1" ref="I813" ca="1">INDIRECT(ADDRESS(($E$2+1-G813)+2,8))</f>
        <v>9.9456886212820645</v>
      </c>
      <c r="J813" s="24">
        <f t="shared" si="36"/>
        <v>0.36506205725980184</v>
      </c>
      <c r="K813" s="24">
        <f t="shared" ca="1" si="37"/>
        <v>0.62258850503624619</v>
      </c>
      <c r="L813" s="24">
        <f t="shared" ca="1" si="38"/>
        <v>-1.4888765627167702</v>
      </c>
    </row>
    <row r="814" spans="2:12" x14ac:dyDescent="0.25">
      <c r="B814" s="24">
        <v>8.2435896214765503</v>
      </c>
      <c r="G814" s="24">
        <v>812</v>
      </c>
      <c r="H814" s="24">
        <v>8.9501851238273957</v>
      </c>
      <c r="I814" s="24" cm="1">
        <f t="array" aca="1" ref="I814" ca="1">INDIRECT(ADDRESS(($E$2+1-G814)+2,8))</f>
        <v>9.9422620871896861</v>
      </c>
      <c r="J814" s="24">
        <f t="shared" si="36"/>
        <v>0.36516430858098481</v>
      </c>
      <c r="K814" s="24">
        <f t="shared" ca="1" si="37"/>
        <v>0.62167187464322027</v>
      </c>
      <c r="L814" s="24">
        <f t="shared" ca="1" si="38"/>
        <v>-1.4886785266746594</v>
      </c>
    </row>
    <row r="815" spans="2:12" x14ac:dyDescent="0.25">
      <c r="B815" s="24">
        <v>10.967542830788711</v>
      </c>
      <c r="G815" s="24">
        <v>813</v>
      </c>
      <c r="H815" s="24">
        <v>8.9525750767521242</v>
      </c>
      <c r="I815" s="24" cm="1">
        <f t="array" aca="1" ref="I815" ca="1">INDIRECT(ADDRESS(($E$2+1-G815)+2,8))</f>
        <v>9.9414984476881578</v>
      </c>
      <c r="J815" s="24">
        <f t="shared" si="36"/>
        <v>0.36572171226895028</v>
      </c>
      <c r="K815" s="24">
        <f t="shared" ca="1" si="37"/>
        <v>0.62146755930730146</v>
      </c>
      <c r="L815" s="24">
        <f t="shared" ca="1" si="38"/>
        <v>-1.488957895327397</v>
      </c>
    </row>
    <row r="816" spans="2:12" x14ac:dyDescent="0.25">
      <c r="B816" s="24">
        <v>10.528254146128678</v>
      </c>
      <c r="G816" s="24">
        <v>814</v>
      </c>
      <c r="H816" s="24">
        <v>8.9530225105789505</v>
      </c>
      <c r="I816" s="24" cm="1">
        <f t="array" aca="1" ref="I816" ca="1">INDIRECT(ADDRESS(($E$2+1-G816)+2,8))</f>
        <v>9.938741696129668</v>
      </c>
      <c r="J816" s="24">
        <f t="shared" si="36"/>
        <v>0.36582611498290574</v>
      </c>
      <c r="K816" s="24">
        <f t="shared" ca="1" si="37"/>
        <v>0.62072987427934045</v>
      </c>
      <c r="L816" s="24">
        <f t="shared" ca="1" si="38"/>
        <v>-1.4891074142112453</v>
      </c>
    </row>
    <row r="817" spans="2:12" x14ac:dyDescent="0.25">
      <c r="B817" s="24">
        <v>10.060863821587759</v>
      </c>
      <c r="G817" s="24">
        <v>815</v>
      </c>
      <c r="H817" s="24">
        <v>8.9546840103243746</v>
      </c>
      <c r="I817" s="24" cm="1">
        <f t="array" aca="1" ref="I817" ca="1">INDIRECT(ADDRESS(($E$2+1-G817)+2,8))</f>
        <v>9.9370377799040792</v>
      </c>
      <c r="J817" s="24">
        <f t="shared" si="36"/>
        <v>0.36621393795936769</v>
      </c>
      <c r="K817" s="24">
        <f t="shared" ca="1" si="37"/>
        <v>0.62027383976556927</v>
      </c>
      <c r="L817" s="24">
        <f t="shared" ca="1" si="38"/>
        <v>-1.4892309722228645</v>
      </c>
    </row>
    <row r="818" spans="2:12" x14ac:dyDescent="0.25">
      <c r="B818" s="24">
        <v>8.2542619981306711</v>
      </c>
      <c r="G818" s="24">
        <v>816</v>
      </c>
      <c r="H818" s="24">
        <v>8.9552348319241464</v>
      </c>
      <c r="I818" s="24" cm="1">
        <f t="array" aca="1" ref="I818" ca="1">INDIRECT(ADDRESS(($E$2+1-G818)+2,8))</f>
        <v>9.9357296170853928</v>
      </c>
      <c r="J818" s="24">
        <f t="shared" si="36"/>
        <v>0.36634255594858189</v>
      </c>
      <c r="K818" s="24">
        <f t="shared" ca="1" si="37"/>
        <v>0.6199236833815579</v>
      </c>
      <c r="L818" s="24">
        <f t="shared" ca="1" si="38"/>
        <v>-1.490097359261072</v>
      </c>
    </row>
    <row r="819" spans="2:12" x14ac:dyDescent="0.25">
      <c r="B819" s="24">
        <v>6.3180481037912086</v>
      </c>
      <c r="G819" s="24">
        <v>817</v>
      </c>
      <c r="H819" s="24">
        <v>8.9572213902719984</v>
      </c>
      <c r="I819" s="24" cm="1">
        <f t="array" aca="1" ref="I819" ca="1">INDIRECT(ADDRESS(($E$2+1-G819)+2,8))</f>
        <v>9.9355240234380187</v>
      </c>
      <c r="J819" s="24">
        <f t="shared" si="36"/>
        <v>0.36680661417102245</v>
      </c>
      <c r="K819" s="24">
        <f t="shared" ca="1" si="37"/>
        <v>0.61986864884957704</v>
      </c>
      <c r="L819" s="24">
        <f t="shared" ca="1" si="38"/>
        <v>-1.4908570600221613</v>
      </c>
    </row>
    <row r="820" spans="2:12" x14ac:dyDescent="0.25">
      <c r="B820" s="24">
        <v>9.9414984476881578</v>
      </c>
      <c r="G820" s="24">
        <v>818</v>
      </c>
      <c r="H820" s="24">
        <v>8.9581599913973644</v>
      </c>
      <c r="I820" s="24" cm="1">
        <f t="array" aca="1" ref="I820" ca="1">INDIRECT(ADDRESS(($E$2+1-G820)+2,8))</f>
        <v>9.9322318494576258</v>
      </c>
      <c r="J820" s="24">
        <f t="shared" si="36"/>
        <v>0.36702597542467313</v>
      </c>
      <c r="K820" s="24">
        <f t="shared" ca="1" si="37"/>
        <v>0.61898726253954039</v>
      </c>
      <c r="L820" s="24">
        <f t="shared" ca="1" si="38"/>
        <v>-1.4904753406139251</v>
      </c>
    </row>
    <row r="821" spans="2:12" x14ac:dyDescent="0.25">
      <c r="B821" s="24">
        <v>9.7920594610141691</v>
      </c>
      <c r="G821" s="24">
        <v>819</v>
      </c>
      <c r="H821" s="24">
        <v>8.9589408688804006</v>
      </c>
      <c r="I821" s="24" cm="1">
        <f t="array" aca="1" ref="I821" ca="1">INDIRECT(ADDRESS(($E$2+1-G821)+2,8))</f>
        <v>9.931612833179182</v>
      </c>
      <c r="J821" s="24">
        <f t="shared" si="36"/>
        <v>0.36720852620331246</v>
      </c>
      <c r="K821" s="24">
        <f t="shared" ca="1" si="37"/>
        <v>0.61882151397113017</v>
      </c>
      <c r="L821" s="24">
        <f t="shared" ca="1" si="38"/>
        <v>-1.4915914247917919</v>
      </c>
    </row>
    <row r="822" spans="2:12" x14ac:dyDescent="0.25">
      <c r="B822" s="24">
        <v>9.2778755139889331</v>
      </c>
      <c r="G822" s="24">
        <v>820</v>
      </c>
      <c r="H822" s="24">
        <v>8.9597741278181093</v>
      </c>
      <c r="I822" s="24" cm="1">
        <f t="array" aca="1" ref="I822" ca="1">INDIRECT(ADDRESS(($E$2+1-G822)+2,8))</f>
        <v>9.9303674381113787</v>
      </c>
      <c r="J822" s="24">
        <f t="shared" si="36"/>
        <v>0.36740337383956256</v>
      </c>
      <c r="K822" s="24">
        <f t="shared" ca="1" si="37"/>
        <v>0.61848802221131205</v>
      </c>
      <c r="L822" s="24">
        <f t="shared" ca="1" si="38"/>
        <v>-1.4923466816160851</v>
      </c>
    </row>
    <row r="823" spans="2:12" x14ac:dyDescent="0.25">
      <c r="B823" s="24">
        <v>9.8661084589153951</v>
      </c>
      <c r="G823" s="24">
        <v>821</v>
      </c>
      <c r="H823" s="24">
        <v>8.9602793262384601</v>
      </c>
      <c r="I823" s="24" cm="1">
        <f t="array" aca="1" ref="I823" ca="1">INDIRECT(ADDRESS(($E$2+1-G823)+2,8))</f>
        <v>9.9298796073709195</v>
      </c>
      <c r="J823" s="24">
        <f t="shared" si="36"/>
        <v>0.36752153422876233</v>
      </c>
      <c r="K823" s="24">
        <f t="shared" ca="1" si="37"/>
        <v>0.61835738253300643</v>
      </c>
      <c r="L823" s="24">
        <f t="shared" ca="1" si="38"/>
        <v>-1.4936628607440534</v>
      </c>
    </row>
    <row r="824" spans="2:12" x14ac:dyDescent="0.25">
      <c r="B824" s="24">
        <v>8.7842166024502379</v>
      </c>
      <c r="G824" s="24">
        <v>822</v>
      </c>
      <c r="H824" s="24">
        <v>8.9604970940123589</v>
      </c>
      <c r="I824" s="24" cm="1">
        <f t="array" aca="1" ref="I824" ca="1">INDIRECT(ADDRESS(($E$2+1-G824)+2,8))</f>
        <v>9.9178529789642127</v>
      </c>
      <c r="J824" s="24">
        <f t="shared" si="36"/>
        <v>0.36757247373160828</v>
      </c>
      <c r="K824" s="24">
        <f t="shared" ca="1" si="37"/>
        <v>0.61513523409095128</v>
      </c>
      <c r="L824" s="24">
        <f t="shared" ca="1" si="38"/>
        <v>-1.4889767717060733</v>
      </c>
    </row>
    <row r="825" spans="2:12" x14ac:dyDescent="0.25">
      <c r="B825" s="24">
        <v>10.350187173122469</v>
      </c>
      <c r="G825" s="24">
        <v>823</v>
      </c>
      <c r="H825" s="24">
        <v>8.961869614838454</v>
      </c>
      <c r="I825" s="24" cm="1">
        <f t="array" aca="1" ref="I825" ca="1">INDIRECT(ADDRESS(($E$2+1-G825)+2,8))</f>
        <v>9.9141253335940789</v>
      </c>
      <c r="J825" s="24">
        <f t="shared" si="36"/>
        <v>0.36789361232124207</v>
      </c>
      <c r="K825" s="24">
        <f t="shared" ca="1" si="37"/>
        <v>0.61413598608458209</v>
      </c>
      <c r="L825" s="24">
        <f t="shared" ca="1" si="38"/>
        <v>-1.4881469987639948</v>
      </c>
    </row>
    <row r="826" spans="2:12" x14ac:dyDescent="0.25">
      <c r="B826" s="24">
        <v>12.104993181928556</v>
      </c>
      <c r="G826" s="24">
        <v>824</v>
      </c>
      <c r="H826" s="24">
        <v>8.9626019030490749</v>
      </c>
      <c r="I826" s="24" cm="1">
        <f t="array" aca="1" ref="I826" ca="1">INDIRECT(ADDRESS(($E$2+1-G826)+2,8))</f>
        <v>9.9141162285918281</v>
      </c>
      <c r="J826" s="24">
        <f t="shared" si="36"/>
        <v>0.36806500975591194</v>
      </c>
      <c r="K826" s="24">
        <f t="shared" ca="1" si="37"/>
        <v>0.6141335450560883</v>
      </c>
      <c r="L826" s="24">
        <f t="shared" ca="1" si="38"/>
        <v>-1.4895959814173083</v>
      </c>
    </row>
    <row r="827" spans="2:12" x14ac:dyDescent="0.25">
      <c r="B827" s="24">
        <v>10.447414359732843</v>
      </c>
      <c r="G827" s="24">
        <v>825</v>
      </c>
      <c r="H827" s="24">
        <v>8.9642877891026753</v>
      </c>
      <c r="I827" s="24" cm="1">
        <f t="array" aca="1" ref="I827" ca="1">INDIRECT(ADDRESS(($E$2+1-G827)+2,8))</f>
        <v>9.9124833624792146</v>
      </c>
      <c r="J827" s="24">
        <f t="shared" si="36"/>
        <v>0.36845975885038634</v>
      </c>
      <c r="K827" s="24">
        <f t="shared" ca="1" si="37"/>
        <v>0.6136957540687682</v>
      </c>
      <c r="L827" s="24">
        <f t="shared" ca="1" si="38"/>
        <v>-1.4897192800180965</v>
      </c>
    </row>
    <row r="828" spans="2:12" x14ac:dyDescent="0.25">
      <c r="B828" s="24">
        <v>7.5238147434863389</v>
      </c>
      <c r="G828" s="24">
        <v>826</v>
      </c>
      <c r="H828" s="24">
        <v>8.9659285518179317</v>
      </c>
      <c r="I828" s="24" cm="1">
        <f t="array" aca="1" ref="I828" ca="1">INDIRECT(ADDRESS(($E$2+1-G828)+2,8))</f>
        <v>9.912451147880363</v>
      </c>
      <c r="J828" s="24">
        <f t="shared" si="36"/>
        <v>0.36884414977782071</v>
      </c>
      <c r="K828" s="24">
        <f t="shared" ca="1" si="37"/>
        <v>0.61368711647756458</v>
      </c>
      <c r="L828" s="24">
        <f t="shared" ca="1" si="38"/>
        <v>-1.4907112659122548</v>
      </c>
    </row>
    <row r="829" spans="2:12" x14ac:dyDescent="0.25">
      <c r="B829" s="24">
        <v>10.255277523728733</v>
      </c>
      <c r="G829" s="24">
        <v>827</v>
      </c>
      <c r="H829" s="24">
        <v>8.9676891775962702</v>
      </c>
      <c r="I829" s="24" cm="1">
        <f t="array" aca="1" ref="I829" ca="1">INDIRECT(ADDRESS(($E$2+1-G829)+2,8))</f>
        <v>9.9108679182785036</v>
      </c>
      <c r="J829" s="24">
        <f t="shared" si="36"/>
        <v>0.36925684902796818</v>
      </c>
      <c r="K829" s="24">
        <f t="shared" ca="1" si="37"/>
        <v>0.61326258822094859</v>
      </c>
      <c r="L829" s="24">
        <f t="shared" ca="1" si="38"/>
        <v>-1.4908192125669733</v>
      </c>
    </row>
    <row r="830" spans="2:12" x14ac:dyDescent="0.25">
      <c r="B830" s="24">
        <v>10.42140663891978</v>
      </c>
      <c r="G830" s="24">
        <v>828</v>
      </c>
      <c r="H830" s="24">
        <v>8.9707340112779885</v>
      </c>
      <c r="I830" s="24" cm="1">
        <f t="array" aca="1" ref="I830" ca="1">INDIRECT(ADDRESS(($E$2+1-G830)+2,8))</f>
        <v>9.9104046980187253</v>
      </c>
      <c r="J830" s="24">
        <f t="shared" si="36"/>
        <v>0.36997112739957055</v>
      </c>
      <c r="K830" s="24">
        <f t="shared" ca="1" si="37"/>
        <v>0.61313837181671693</v>
      </c>
      <c r="L830" s="24">
        <f t="shared" ca="1" si="38"/>
        <v>-1.4908946406199686</v>
      </c>
    </row>
    <row r="831" spans="2:12" x14ac:dyDescent="0.25">
      <c r="B831" s="24">
        <v>9.1369115637314309</v>
      </c>
      <c r="G831" s="24">
        <v>829</v>
      </c>
      <c r="H831" s="24">
        <v>8.9714657095710919</v>
      </c>
      <c r="I831" s="24" cm="1">
        <f t="array" aca="1" ref="I831" ca="1">INDIRECT(ADDRESS(($E$2+1-G831)+2,8))</f>
        <v>9.9098227655551145</v>
      </c>
      <c r="J831" s="24">
        <f t="shared" si="36"/>
        <v>0.37014287888899294</v>
      </c>
      <c r="K831" s="24">
        <f t="shared" ca="1" si="37"/>
        <v>0.61298231650534074</v>
      </c>
      <c r="L831" s="24">
        <f t="shared" ca="1" si="38"/>
        <v>-1.4920302793181113</v>
      </c>
    </row>
    <row r="832" spans="2:12" x14ac:dyDescent="0.25">
      <c r="B832" s="24">
        <v>7.0430398245591483</v>
      </c>
      <c r="G832" s="24">
        <v>830</v>
      </c>
      <c r="H832" s="24">
        <v>8.9725759019448734</v>
      </c>
      <c r="I832" s="24" cm="1">
        <f t="array" aca="1" ref="I832" ca="1">INDIRECT(ADDRESS(($E$2+1-G832)+2,8))</f>
        <v>9.9074735208185754</v>
      </c>
      <c r="J832" s="24">
        <f t="shared" si="36"/>
        <v>0.37040355157321592</v>
      </c>
      <c r="K832" s="24">
        <f t="shared" ca="1" si="37"/>
        <v>0.61235226694718881</v>
      </c>
      <c r="L832" s="24">
        <f t="shared" ca="1" si="38"/>
        <v>-1.49203944237703</v>
      </c>
    </row>
    <row r="833" spans="2:12" x14ac:dyDescent="0.25">
      <c r="B833" s="24">
        <v>8.4488088864706423</v>
      </c>
      <c r="G833" s="24">
        <v>831</v>
      </c>
      <c r="H833" s="24">
        <v>8.9753345144527401</v>
      </c>
      <c r="I833" s="24" cm="1">
        <f t="array" aca="1" ref="I833" ca="1">INDIRECT(ADDRESS(($E$2+1-G833)+2,8))</f>
        <v>9.9059284376096262</v>
      </c>
      <c r="J833" s="24">
        <f t="shared" si="36"/>
        <v>0.37105167561143265</v>
      </c>
      <c r="K833" s="24">
        <f t="shared" ca="1" si="37"/>
        <v>0.61193783667399559</v>
      </c>
      <c r="L833" s="24">
        <f t="shared" ca="1" si="38"/>
        <v>-1.4916701140308706</v>
      </c>
    </row>
    <row r="834" spans="2:12" x14ac:dyDescent="0.25">
      <c r="B834" s="24">
        <v>11.129230305093159</v>
      </c>
      <c r="G834" s="24">
        <v>832</v>
      </c>
      <c r="H834" s="24">
        <v>8.9773133265476943</v>
      </c>
      <c r="I834" s="24" cm="1">
        <f t="array" aca="1" ref="I834" ca="1">INDIRECT(ADDRESS(($E$2+1-G834)+2,8))</f>
        <v>9.9018538994471808</v>
      </c>
      <c r="J834" s="24">
        <f t="shared" si="36"/>
        <v>0.37151694243313699</v>
      </c>
      <c r="K834" s="24">
        <f t="shared" ca="1" si="37"/>
        <v>0.61084475384608949</v>
      </c>
      <c r="L834" s="24">
        <f t="shared" ca="1" si="38"/>
        <v>-1.4903329255356523</v>
      </c>
    </row>
    <row r="835" spans="2:12" x14ac:dyDescent="0.25">
      <c r="B835" s="24">
        <v>9.553331674706925</v>
      </c>
      <c r="G835" s="24">
        <v>833</v>
      </c>
      <c r="H835" s="24">
        <v>8.9795055812405309</v>
      </c>
      <c r="I835" s="24" cm="1">
        <f t="array" aca="1" ref="I835" ca="1">INDIRECT(ADDRESS(($E$2+1-G835)+2,8))</f>
        <v>9.9001490917436712</v>
      </c>
      <c r="J835" s="24">
        <f t="shared" si="36"/>
        <v>0.37203273903305628</v>
      </c>
      <c r="K835" s="24">
        <f t="shared" ca="1" si="37"/>
        <v>0.61038732266014972</v>
      </c>
      <c r="L835" s="24">
        <f t="shared" ca="1" si="38"/>
        <v>-1.4901484501151718</v>
      </c>
    </row>
    <row r="836" spans="2:12" x14ac:dyDescent="0.25">
      <c r="B836" s="24">
        <v>9.9108679182785036</v>
      </c>
      <c r="G836" s="24">
        <v>834</v>
      </c>
      <c r="H836" s="24">
        <v>8.9814403300800993</v>
      </c>
      <c r="I836" s="24" cm="1">
        <f t="array" aca="1" ref="I836" ca="1">INDIRECT(ADDRESS(($E$2+1-G836)+2,8))</f>
        <v>9.8961463299246315</v>
      </c>
      <c r="J836" s="24">
        <f t="shared" ref="J836:J899" si="39">_xlfn.WEIBULL.DIST(H836,$E$5,$E$6,TRUE)</f>
        <v>0.37248824945544795</v>
      </c>
      <c r="K836" s="24">
        <f t="shared" ref="K836:K899" ca="1" si="40">_xlfn.WEIBULL.DIST(I836,$E$5,$E$6,TRUE)</f>
        <v>0.60931312832073958</v>
      </c>
      <c r="L836" s="24">
        <f t="shared" ref="L836:L899" ca="1" si="41">((2*G836-1)/$E$2)*(LN(J836)+LN(1-K836))</f>
        <v>-1.4888663469374073</v>
      </c>
    </row>
    <row r="837" spans="2:12" x14ac:dyDescent="0.25">
      <c r="B837" s="24">
        <v>8.2604043555416311</v>
      </c>
      <c r="G837" s="24">
        <v>835</v>
      </c>
      <c r="H837" s="24">
        <v>8.9825479166873539</v>
      </c>
      <c r="I837" s="24" cm="1">
        <f t="array" aca="1" ref="I837" ca="1">INDIRECT(ADDRESS(($E$2+1-G837)+2,8))</f>
        <v>9.8930008977974886</v>
      </c>
      <c r="J837" s="24">
        <f t="shared" si="39"/>
        <v>0.37274914222864497</v>
      </c>
      <c r="K837" s="24">
        <f t="shared" ca="1" si="40"/>
        <v>0.608468837139862</v>
      </c>
      <c r="L837" s="24">
        <f t="shared" ca="1" si="41"/>
        <v>-1.4884415742569748</v>
      </c>
    </row>
    <row r="838" spans="2:12" x14ac:dyDescent="0.25">
      <c r="B838" s="24">
        <v>8.3053258776530559</v>
      </c>
      <c r="G838" s="24">
        <v>836</v>
      </c>
      <c r="H838" s="24">
        <v>8.9881747240755274</v>
      </c>
      <c r="I838" s="24" cm="1">
        <f t="array" aca="1" ref="I838" ca="1">INDIRECT(ADDRESS(($E$2+1-G838)+2,8))</f>
        <v>9.8928785586501711</v>
      </c>
      <c r="J838" s="24">
        <f t="shared" si="39"/>
        <v>0.37407596000774052</v>
      </c>
      <c r="K838" s="24">
        <f t="shared" ca="1" si="40"/>
        <v>0.60843599608219934</v>
      </c>
      <c r="L838" s="24">
        <f t="shared" ca="1" si="41"/>
        <v>-1.4874088976335909</v>
      </c>
    </row>
    <row r="839" spans="2:12" x14ac:dyDescent="0.25">
      <c r="B839" s="24">
        <v>10.349342354820322</v>
      </c>
      <c r="G839" s="24">
        <v>837</v>
      </c>
      <c r="H839" s="24">
        <v>8.9922001751780556</v>
      </c>
      <c r="I839" s="24" cm="1">
        <f t="array" aca="1" ref="I839" ca="1">INDIRECT(ADDRESS(($E$2+1-G839)+2,8))</f>
        <v>9.8919871343283585</v>
      </c>
      <c r="J839" s="24">
        <f t="shared" si="39"/>
        <v>0.37502662486345262</v>
      </c>
      <c r="K839" s="24">
        <f t="shared" ca="1" si="40"/>
        <v>0.60819669297014667</v>
      </c>
      <c r="L839" s="24">
        <f t="shared" ca="1" si="41"/>
        <v>-1.4867478007675887</v>
      </c>
    </row>
    <row r="840" spans="2:12" x14ac:dyDescent="0.25">
      <c r="B840" s="24">
        <v>10.105062313157642</v>
      </c>
      <c r="G840" s="24">
        <v>838</v>
      </c>
      <c r="H840" s="24">
        <v>8.9933142929982726</v>
      </c>
      <c r="I840" s="24" cm="1">
        <f t="array" aca="1" ref="I840" ca="1">INDIRECT(ADDRESS(($E$2+1-G840)+2,8))</f>
        <v>9.8904521723667216</v>
      </c>
      <c r="J840" s="24">
        <f t="shared" si="39"/>
        <v>0.37528995223947459</v>
      </c>
      <c r="K840" s="24">
        <f t="shared" ca="1" si="40"/>
        <v>0.60778460454352401</v>
      </c>
      <c r="L840" s="24">
        <f t="shared" ca="1" si="41"/>
        <v>-1.4871643960397767</v>
      </c>
    </row>
    <row r="841" spans="2:12" x14ac:dyDescent="0.25">
      <c r="B841" s="24">
        <v>6.7371424662861656</v>
      </c>
      <c r="G841" s="24">
        <v>839</v>
      </c>
      <c r="H841" s="24">
        <v>8.9946675952569493</v>
      </c>
      <c r="I841" s="24" cm="1">
        <f t="array" aca="1" ref="I841" ca="1">INDIRECT(ADDRESS(($E$2+1-G841)+2,8))</f>
        <v>9.8879117565614258</v>
      </c>
      <c r="J841" s="24">
        <f t="shared" si="39"/>
        <v>0.37560993627465633</v>
      </c>
      <c r="K841" s="24">
        <f t="shared" ca="1" si="40"/>
        <v>0.6071025085845515</v>
      </c>
      <c r="L841" s="24">
        <f t="shared" ca="1" si="41"/>
        <v>-1.4869275259762142</v>
      </c>
    </row>
    <row r="842" spans="2:12" x14ac:dyDescent="0.25">
      <c r="B842" s="24">
        <v>7.7767028235259144</v>
      </c>
      <c r="G842" s="24">
        <v>840</v>
      </c>
      <c r="H842" s="24">
        <v>8.9999717086005848</v>
      </c>
      <c r="I842" s="24" cm="1">
        <f t="array" aca="1" ref="I842" ca="1">INDIRECT(ADDRESS(($E$2+1-G842)+2,8))</f>
        <v>9.8878384476188863</v>
      </c>
      <c r="J842" s="24">
        <f t="shared" si="39"/>
        <v>0.37686538798511365</v>
      </c>
      <c r="K842" s="24">
        <f t="shared" ca="1" si="40"/>
        <v>0.60708282392363899</v>
      </c>
      <c r="L842" s="24">
        <f t="shared" ca="1" si="41"/>
        <v>-1.4860656692925935</v>
      </c>
    </row>
    <row r="843" spans="2:12" x14ac:dyDescent="0.25">
      <c r="B843" s="24">
        <v>9.0053033596074918</v>
      </c>
      <c r="G843" s="24">
        <v>841</v>
      </c>
      <c r="H843" s="24">
        <v>9.0038822675843893</v>
      </c>
      <c r="I843" s="24" cm="1">
        <f t="array" aca="1" ref="I843" ca="1">INDIRECT(ADDRESS(($E$2+1-G843)+2,8))</f>
        <v>9.8872944334919985</v>
      </c>
      <c r="J843" s="24">
        <f t="shared" si="39"/>
        <v>0.37779232786403716</v>
      </c>
      <c r="K843" s="24">
        <f t="shared" ca="1" si="40"/>
        <v>0.60693674476787518</v>
      </c>
      <c r="L843" s="24">
        <f t="shared" ca="1" si="41"/>
        <v>-1.4856327130565421</v>
      </c>
    </row>
    <row r="844" spans="2:12" x14ac:dyDescent="0.25">
      <c r="B844" s="24">
        <v>9.8518144160815471</v>
      </c>
      <c r="G844" s="24">
        <v>842</v>
      </c>
      <c r="H844" s="24">
        <v>9.00399130116406</v>
      </c>
      <c r="I844" s="24" cm="1">
        <f t="array" aca="1" ref="I844" ca="1">INDIRECT(ADDRESS(($E$2+1-G844)+2,8))</f>
        <v>9.8868301608535596</v>
      </c>
      <c r="J844" s="24">
        <f t="shared" si="39"/>
        <v>0.3778181888402003</v>
      </c>
      <c r="K844" s="24">
        <f t="shared" ca="1" si="40"/>
        <v>0.60681207455444808</v>
      </c>
      <c r="L844" s="24">
        <f t="shared" ca="1" si="41"/>
        <v>-1.4870995647478229</v>
      </c>
    </row>
    <row r="845" spans="2:12" x14ac:dyDescent="0.25">
      <c r="B845" s="24">
        <v>8.1102643806552042</v>
      </c>
      <c r="G845" s="24">
        <v>843</v>
      </c>
      <c r="H845" s="24">
        <v>9.0047929858269846</v>
      </c>
      <c r="I845" s="24" cm="1">
        <f t="array" aca="1" ref="I845" ca="1">INDIRECT(ADDRESS(($E$2+1-G845)+2,8))</f>
        <v>9.8846163206610793</v>
      </c>
      <c r="J845" s="24">
        <f t="shared" si="39"/>
        <v>0.37800836222034828</v>
      </c>
      <c r="K845" s="24">
        <f t="shared" ca="1" si="40"/>
        <v>0.6062175548875659</v>
      </c>
      <c r="L845" s="24">
        <f t="shared" ca="1" si="41"/>
        <v>-1.4872941036984577</v>
      </c>
    </row>
    <row r="846" spans="2:12" x14ac:dyDescent="0.25">
      <c r="B846" s="24">
        <v>7.8579009338276222</v>
      </c>
      <c r="G846" s="24">
        <v>844</v>
      </c>
      <c r="H846" s="24">
        <v>9.0053033596074918</v>
      </c>
      <c r="I846" s="24" cm="1">
        <f t="array" aca="1" ref="I846" ca="1">INDIRECT(ADDRESS(($E$2+1-G846)+2,8))</f>
        <v>9.8840638370747929</v>
      </c>
      <c r="J846" s="24">
        <f t="shared" si="39"/>
        <v>0.37812945634439432</v>
      </c>
      <c r="K846" s="24">
        <f t="shared" ca="1" si="40"/>
        <v>0.60606917659746118</v>
      </c>
      <c r="L846" s="24">
        <f t="shared" ca="1" si="41"/>
        <v>-1.4885145415037278</v>
      </c>
    </row>
    <row r="847" spans="2:12" x14ac:dyDescent="0.25">
      <c r="B847" s="24">
        <v>10.371451586533807</v>
      </c>
      <c r="G847" s="24">
        <v>845</v>
      </c>
      <c r="H847" s="24">
        <v>9.0077863536134313</v>
      </c>
      <c r="I847" s="24" cm="1">
        <f t="array" aca="1" ref="I847" ca="1">INDIRECT(ADDRESS(($E$2+1-G847)+2,8))</f>
        <v>9.8821656526778572</v>
      </c>
      <c r="J847" s="24">
        <f t="shared" si="39"/>
        <v>0.37871885911133729</v>
      </c>
      <c r="K847" s="24">
        <f t="shared" ca="1" si="40"/>
        <v>0.60555935708100028</v>
      </c>
      <c r="L847" s="24">
        <f t="shared" ca="1" si="41"/>
        <v>-1.4880479434814931</v>
      </c>
    </row>
    <row r="848" spans="2:12" x14ac:dyDescent="0.25">
      <c r="B848" s="24">
        <v>11.022703162795471</v>
      </c>
      <c r="G848" s="24">
        <v>846</v>
      </c>
      <c r="H848" s="24">
        <v>9.0079641157714256</v>
      </c>
      <c r="I848" s="24" cm="1">
        <f t="array" aca="1" ref="I848" ca="1">INDIRECT(ADDRESS(($E$2+1-G848)+2,8))</f>
        <v>9.8806700689299269</v>
      </c>
      <c r="J848" s="24">
        <f t="shared" si="39"/>
        <v>0.37876107295988953</v>
      </c>
      <c r="K848" s="24">
        <f t="shared" ca="1" si="40"/>
        <v>0.60515763490052832</v>
      </c>
      <c r="L848" s="24">
        <f t="shared" ca="1" si="41"/>
        <v>-1.4889249957393331</v>
      </c>
    </row>
    <row r="849" spans="2:12" x14ac:dyDescent="0.25">
      <c r="B849" s="24">
        <v>11.377281968888971</v>
      </c>
      <c r="G849" s="24">
        <v>847</v>
      </c>
      <c r="H849" s="24">
        <v>9.0113236251827562</v>
      </c>
      <c r="I849" s="24" cm="1">
        <f t="array" aca="1" ref="I849" ca="1">INDIRECT(ADDRESS(($E$2+1-G849)+2,8))</f>
        <v>9.8802547510490584</v>
      </c>
      <c r="J849" s="24">
        <f t="shared" si="39"/>
        <v>0.3795593049877955</v>
      </c>
      <c r="K849" s="24">
        <f t="shared" ca="1" si="40"/>
        <v>0.60504607290185386</v>
      </c>
      <c r="L849" s="24">
        <f t="shared" ca="1" si="41"/>
        <v>-1.4888127335101424</v>
      </c>
    </row>
    <row r="850" spans="2:12" x14ac:dyDescent="0.25">
      <c r="B850" s="24">
        <v>11.033881133477896</v>
      </c>
      <c r="G850" s="24">
        <v>848</v>
      </c>
      <c r="H850" s="24">
        <v>9.0133373819351466</v>
      </c>
      <c r="I850" s="24" cm="1">
        <f t="array" aca="1" ref="I850" ca="1">INDIRECT(ADDRESS(($E$2+1-G850)+2,8))</f>
        <v>9.8791115362760635</v>
      </c>
      <c r="J850" s="24">
        <f t="shared" si="39"/>
        <v>0.38003817817687768</v>
      </c>
      <c r="K850" s="24">
        <f t="shared" ca="1" si="40"/>
        <v>0.60473897269975607</v>
      </c>
      <c r="L850" s="24">
        <f t="shared" ca="1" si="41"/>
        <v>-1.4889706812405046</v>
      </c>
    </row>
    <row r="851" spans="2:12" x14ac:dyDescent="0.25">
      <c r="B851" s="24">
        <v>8.5005087455732564</v>
      </c>
      <c r="G851" s="24">
        <v>849</v>
      </c>
      <c r="H851" s="24">
        <v>9.0140292555679409</v>
      </c>
      <c r="I851" s="24" cm="1">
        <f t="array" aca="1" ref="I851" ca="1">INDIRECT(ADDRESS(($E$2+1-G851)+2,8))</f>
        <v>9.8761262155109417</v>
      </c>
      <c r="J851" s="24">
        <f t="shared" si="39"/>
        <v>0.38020277493365229</v>
      </c>
      <c r="K851" s="24">
        <f t="shared" ca="1" si="40"/>
        <v>0.60393695006175985</v>
      </c>
      <c r="L851" s="24">
        <f t="shared" ca="1" si="41"/>
        <v>-1.4887930519417722</v>
      </c>
    </row>
    <row r="852" spans="2:12" x14ac:dyDescent="0.25">
      <c r="B852" s="24">
        <v>11.871779206830135</v>
      </c>
      <c r="G852" s="24">
        <v>850</v>
      </c>
      <c r="H852" s="24">
        <v>9.0174800349297577</v>
      </c>
      <c r="I852" s="24" cm="1">
        <f t="array" aca="1" ref="I852" ca="1">INDIRECT(ADDRESS(($E$2+1-G852)+2,8))</f>
        <v>9.8754902834604223</v>
      </c>
      <c r="J852" s="24">
        <f t="shared" si="39"/>
        <v>0.38102423827306275</v>
      </c>
      <c r="K852" s="24">
        <f t="shared" ca="1" si="40"/>
        <v>0.60376608874564242</v>
      </c>
      <c r="L852" s="24">
        <f t="shared" ca="1" si="41"/>
        <v>-1.4885088945740663</v>
      </c>
    </row>
    <row r="853" spans="2:12" x14ac:dyDescent="0.25">
      <c r="B853" s="24">
        <v>9.0673995926293287</v>
      </c>
      <c r="G853" s="24">
        <v>851</v>
      </c>
      <c r="H853" s="24">
        <v>9.0202118772671227</v>
      </c>
      <c r="I853" s="24" cm="1">
        <f t="array" aca="1" ref="I853" ca="1">INDIRECT(ADDRESS(($E$2+1-G853)+2,8))</f>
        <v>9.8749761793536948</v>
      </c>
      <c r="J853" s="24">
        <f t="shared" si="39"/>
        <v>0.3816751741271156</v>
      </c>
      <c r="K853" s="24">
        <f t="shared" ca="1" si="40"/>
        <v>0.60362795626292587</v>
      </c>
      <c r="L853" s="24">
        <f t="shared" ca="1" si="41"/>
        <v>-1.4886409219648455</v>
      </c>
    </row>
    <row r="854" spans="2:12" x14ac:dyDescent="0.25">
      <c r="B854" s="24">
        <v>10.767163162111935</v>
      </c>
      <c r="G854" s="24">
        <v>852</v>
      </c>
      <c r="H854" s="24">
        <v>9.0214308769018565</v>
      </c>
      <c r="I854" s="24" cm="1">
        <f t="array" aca="1" ref="I854" ca="1">INDIRECT(ADDRESS(($E$2+1-G854)+2,8))</f>
        <v>9.874693723837245</v>
      </c>
      <c r="J854" s="24">
        <f t="shared" si="39"/>
        <v>0.38196580945838898</v>
      </c>
      <c r="K854" s="24">
        <f t="shared" ca="1" si="40"/>
        <v>0.60355206306093379</v>
      </c>
      <c r="L854" s="24">
        <f t="shared" ca="1" si="41"/>
        <v>-1.4896394568102689</v>
      </c>
    </row>
    <row r="855" spans="2:12" x14ac:dyDescent="0.25">
      <c r="B855" s="24">
        <v>7.1795634942752562</v>
      </c>
      <c r="G855" s="24">
        <v>853</v>
      </c>
      <c r="H855" s="24">
        <v>9.0220075983929444</v>
      </c>
      <c r="I855" s="24" cm="1">
        <f t="array" aca="1" ref="I855" ca="1">INDIRECT(ADDRESS(($E$2+1-G855)+2,8))</f>
        <v>9.8743136773374847</v>
      </c>
      <c r="J855" s="24">
        <f t="shared" si="39"/>
        <v>0.38210334976097066</v>
      </c>
      <c r="K855" s="24">
        <f t="shared" ca="1" si="40"/>
        <v>0.6034499464866262</v>
      </c>
      <c r="L855" s="24">
        <f t="shared" ca="1" si="41"/>
        <v>-1.4909009578032395</v>
      </c>
    </row>
    <row r="856" spans="2:12" x14ac:dyDescent="0.25">
      <c r="B856" s="24">
        <v>8.6617579986906463</v>
      </c>
      <c r="G856" s="24">
        <v>854</v>
      </c>
      <c r="H856" s="24">
        <v>9.0237839842249485</v>
      </c>
      <c r="I856" s="24" cm="1">
        <f t="array" aca="1" ref="I856" ca="1">INDIRECT(ADDRESS(($E$2+1-G856)+2,8))</f>
        <v>9.8731278773600479</v>
      </c>
      <c r="J856" s="24">
        <f t="shared" si="39"/>
        <v>0.38252714579260239</v>
      </c>
      <c r="K856" s="24">
        <f t="shared" ca="1" si="40"/>
        <v>0.60313131650787222</v>
      </c>
      <c r="L856" s="24">
        <f t="shared" ca="1" si="41"/>
        <v>-1.491137655718459</v>
      </c>
    </row>
    <row r="857" spans="2:12" x14ac:dyDescent="0.25">
      <c r="B857" s="24">
        <v>10.892952741886914</v>
      </c>
      <c r="G857" s="24">
        <v>855</v>
      </c>
      <c r="H857" s="24">
        <v>9.0242350497978308</v>
      </c>
      <c r="I857" s="24" cm="1">
        <f t="array" aca="1" ref="I857" ca="1">INDIRECT(ADDRESS(($E$2+1-G857)+2,8))</f>
        <v>9.8722191158289334</v>
      </c>
      <c r="J857" s="24">
        <f t="shared" si="39"/>
        <v>0.38263479393248506</v>
      </c>
      <c r="K857" s="24">
        <f t="shared" ca="1" si="40"/>
        <v>0.6028871163481071</v>
      </c>
      <c r="L857" s="24">
        <f t="shared" ca="1" si="41"/>
        <v>-1.4921747687126672</v>
      </c>
    </row>
    <row r="858" spans="2:12" x14ac:dyDescent="0.25">
      <c r="B858" s="24">
        <v>10.067391021007086</v>
      </c>
      <c r="G858" s="24">
        <v>856</v>
      </c>
      <c r="H858" s="24">
        <v>9.0292808463336609</v>
      </c>
      <c r="I858" s="24" cm="1">
        <f t="array" aca="1" ref="I858" ca="1">INDIRECT(ADDRESS(($E$2+1-G858)+2,8))</f>
        <v>9.8722024082914146</v>
      </c>
      <c r="J858" s="24">
        <f t="shared" si="39"/>
        <v>0.38383999374800831</v>
      </c>
      <c r="K858" s="24">
        <f t="shared" ca="1" si="40"/>
        <v>0.60288262664544101</v>
      </c>
      <c r="L858" s="24">
        <f t="shared" ca="1" si="41"/>
        <v>-1.4914186702251695</v>
      </c>
    </row>
    <row r="859" spans="2:12" x14ac:dyDescent="0.25">
      <c r="B859" s="24">
        <v>9.938741696129668</v>
      </c>
      <c r="G859" s="24">
        <v>857</v>
      </c>
      <c r="H859" s="24">
        <v>9.029324561911789</v>
      </c>
      <c r="I859" s="24" cm="1">
        <f t="array" aca="1" ref="I859" ca="1">INDIRECT(ADDRESS(($E$2+1-G859)+2,8))</f>
        <v>9.8712654779601738</v>
      </c>
      <c r="J859" s="24">
        <f t="shared" si="39"/>
        <v>0.38385044336511764</v>
      </c>
      <c r="K859" s="24">
        <f t="shared" ca="1" si="40"/>
        <v>0.6026308463290394</v>
      </c>
      <c r="L859" s="24">
        <f t="shared" ca="1" si="41"/>
        <v>-1.4926372707607445</v>
      </c>
    </row>
    <row r="860" spans="2:12" x14ac:dyDescent="0.25">
      <c r="B860" s="24">
        <v>7.0875253163215035</v>
      </c>
      <c r="G860" s="24">
        <v>858</v>
      </c>
      <c r="H860" s="24">
        <v>9.0309429718181473</v>
      </c>
      <c r="I860" s="24" cm="1">
        <f t="array" aca="1" ref="I860" ca="1">INDIRECT(ADDRESS(($E$2+1-G860)+2,8))</f>
        <v>9.8701006529036306</v>
      </c>
      <c r="J860" s="24">
        <f t="shared" si="39"/>
        <v>0.38423739952792546</v>
      </c>
      <c r="K860" s="24">
        <f t="shared" ca="1" si="40"/>
        <v>0.60231780937498502</v>
      </c>
      <c r="L860" s="24">
        <f t="shared" ca="1" si="41"/>
        <v>-1.4929534332155401</v>
      </c>
    </row>
    <row r="861" spans="2:12" x14ac:dyDescent="0.25">
      <c r="B861" s="24">
        <v>6.1668579277130515</v>
      </c>
      <c r="G861" s="24">
        <v>859</v>
      </c>
      <c r="H861" s="24">
        <v>9.037370753116365</v>
      </c>
      <c r="I861" s="24" cm="1">
        <f t="array" aca="1" ref="I861" ca="1">INDIRECT(ADDRESS(($E$2+1-G861)+2,8))</f>
        <v>9.8700638523506843</v>
      </c>
      <c r="J861" s="24">
        <f t="shared" si="39"/>
        <v>0.38577612391363286</v>
      </c>
      <c r="K861" s="24">
        <f t="shared" ca="1" si="40"/>
        <v>0.60230791927146798</v>
      </c>
      <c r="L861" s="24">
        <f t="shared" ca="1" si="41"/>
        <v>-1.491494811214656</v>
      </c>
    </row>
    <row r="862" spans="2:12" x14ac:dyDescent="0.25">
      <c r="B862" s="24">
        <v>8.3762208184019933</v>
      </c>
      <c r="G862" s="24">
        <v>860</v>
      </c>
      <c r="H862" s="24">
        <v>9.0375502845872617</v>
      </c>
      <c r="I862" s="24" cm="1">
        <f t="array" aca="1" ref="I862" ca="1">INDIRECT(ADDRESS(($E$2+1-G862)+2,8))</f>
        <v>9.8691021805197963</v>
      </c>
      <c r="J862" s="24">
        <f t="shared" si="39"/>
        <v>0.38581914399318551</v>
      </c>
      <c r="K862" s="24">
        <f t="shared" ca="1" si="40"/>
        <v>0.60204946546051075</v>
      </c>
      <c r="L862" s="24">
        <f t="shared" ca="1" si="41"/>
        <v>-1.4926258018284086</v>
      </c>
    </row>
    <row r="863" spans="2:12" x14ac:dyDescent="0.25">
      <c r="B863" s="24">
        <v>7.6249808830585932</v>
      </c>
      <c r="G863" s="24">
        <v>861</v>
      </c>
      <c r="H863" s="24">
        <v>9.0396453082270618</v>
      </c>
      <c r="I863" s="24" cm="1">
        <f t="array" aca="1" ref="I863" ca="1">INDIRECT(ADDRESS(($E$2+1-G863)+2,8))</f>
        <v>9.8661084589153951</v>
      </c>
      <c r="J863" s="24">
        <f t="shared" si="39"/>
        <v>0.38632133324283441</v>
      </c>
      <c r="K863" s="24">
        <f t="shared" ca="1" si="40"/>
        <v>0.60124481968173982</v>
      </c>
      <c r="L863" s="24">
        <f t="shared" ca="1" si="41"/>
        <v>-1.4917141684801052</v>
      </c>
    </row>
    <row r="864" spans="2:12" x14ac:dyDescent="0.25">
      <c r="B864" s="24">
        <v>12.252548530591847</v>
      </c>
      <c r="G864" s="24">
        <v>862</v>
      </c>
      <c r="H864" s="24">
        <v>9.0446462142601209</v>
      </c>
      <c r="I864" s="24" cm="1">
        <f t="array" aca="1" ref="I864" ca="1">INDIRECT(ADDRESS(($E$2+1-G864)+2,8))</f>
        <v>9.8635318735312332</v>
      </c>
      <c r="J864" s="24">
        <f t="shared" si="39"/>
        <v>0.38752134965912394</v>
      </c>
      <c r="K864" s="24">
        <f t="shared" ca="1" si="40"/>
        <v>0.60055220917615704</v>
      </c>
      <c r="L864" s="24">
        <f t="shared" ca="1" si="41"/>
        <v>-1.4895858322735733</v>
      </c>
    </row>
    <row r="865" spans="2:12" x14ac:dyDescent="0.25">
      <c r="B865" s="24">
        <v>7.553690424841415</v>
      </c>
      <c r="G865" s="24">
        <v>863</v>
      </c>
      <c r="H865" s="24">
        <v>9.0449584186735166</v>
      </c>
      <c r="I865" s="24" cm="1">
        <f t="array" aca="1" ref="I865" ca="1">INDIRECT(ADDRESS(($E$2+1-G865)+2,8))</f>
        <v>9.8624698022780581</v>
      </c>
      <c r="J865" s="24">
        <f t="shared" si="39"/>
        <v>0.38759632542566497</v>
      </c>
      <c r="K865" s="24">
        <f t="shared" ca="1" si="40"/>
        <v>0.60026669295583979</v>
      </c>
      <c r="L865" s="24">
        <f t="shared" ca="1" si="41"/>
        <v>-1.4905890993001398</v>
      </c>
    </row>
    <row r="866" spans="2:12" x14ac:dyDescent="0.25">
      <c r="B866" s="24">
        <v>8.3560623904326761</v>
      </c>
      <c r="G866" s="24">
        <v>864</v>
      </c>
      <c r="H866" s="24">
        <v>9.0466723755357243</v>
      </c>
      <c r="I866" s="24" cm="1">
        <f t="array" aca="1" ref="I866" ca="1">INDIRECT(ADDRESS(($E$2+1-G866)+2,8))</f>
        <v>9.8618889361746049</v>
      </c>
      <c r="J866" s="24">
        <f t="shared" si="39"/>
        <v>0.38800805529679022</v>
      </c>
      <c r="K866" s="24">
        <f t="shared" ca="1" si="40"/>
        <v>0.60011053373338408</v>
      </c>
      <c r="L866" s="24">
        <f t="shared" ca="1" si="41"/>
        <v>-1.4911550883039519</v>
      </c>
    </row>
    <row r="867" spans="2:12" x14ac:dyDescent="0.25">
      <c r="B867" s="24">
        <v>7.4884962585412485</v>
      </c>
      <c r="G867" s="24">
        <v>865</v>
      </c>
      <c r="H867" s="24">
        <v>9.0559142962346169</v>
      </c>
      <c r="I867" s="24" cm="1">
        <f t="array" aca="1" ref="I867" ca="1">INDIRECT(ADDRESS(($E$2+1-G867)+2,8))</f>
        <v>9.8584286913039314</v>
      </c>
      <c r="J867" s="24">
        <f t="shared" si="39"/>
        <v>0.39023176444124907</v>
      </c>
      <c r="K867" s="24">
        <f t="shared" ca="1" si="40"/>
        <v>0.59918021170292257</v>
      </c>
      <c r="L867" s="24">
        <f t="shared" ca="1" si="41"/>
        <v>-1.4864414959691554</v>
      </c>
    </row>
    <row r="868" spans="2:12" x14ac:dyDescent="0.25">
      <c r="B868" s="24">
        <v>11.30469372688211</v>
      </c>
      <c r="G868" s="24">
        <v>866</v>
      </c>
      <c r="H868" s="24">
        <v>9.0575050172678786</v>
      </c>
      <c r="I868" s="24" cm="1">
        <f t="array" aca="1" ref="I868" ca="1">INDIRECT(ADDRESS(($E$2+1-G868)+2,8))</f>
        <v>9.857980242742574</v>
      </c>
      <c r="J868" s="24">
        <f t="shared" si="39"/>
        <v>0.39061511971032431</v>
      </c>
      <c r="K868" s="24">
        <f t="shared" ca="1" si="40"/>
        <v>0.59905963255491634</v>
      </c>
      <c r="L868" s="24">
        <f t="shared" ca="1" si="41"/>
        <v>-1.4871320393215548</v>
      </c>
    </row>
    <row r="869" spans="2:12" x14ac:dyDescent="0.25">
      <c r="B869" s="24">
        <v>8.890422491063422</v>
      </c>
      <c r="G869" s="24">
        <v>867</v>
      </c>
      <c r="H869" s="24">
        <v>9.0660361038643771</v>
      </c>
      <c r="I869" s="24" cm="1">
        <f t="array" aca="1" ref="I869" ca="1">INDIRECT(ADDRESS(($E$2+1-G869)+2,8))</f>
        <v>9.8578118417189273</v>
      </c>
      <c r="J869" s="24">
        <f t="shared" si="39"/>
        <v>0.39267410544180537</v>
      </c>
      <c r="K869" s="24">
        <f t="shared" ca="1" si="40"/>
        <v>0.5990143522400373</v>
      </c>
      <c r="L869" s="24">
        <f t="shared" ca="1" si="41"/>
        <v>-1.4845376721804018</v>
      </c>
    </row>
    <row r="870" spans="2:12" x14ac:dyDescent="0.25">
      <c r="B870" s="24">
        <v>7.1895033017651429</v>
      </c>
      <c r="G870" s="24">
        <v>868</v>
      </c>
      <c r="H870" s="24">
        <v>9.0673995926293287</v>
      </c>
      <c r="I870" s="24" cm="1">
        <f t="array" aca="1" ref="I870" ca="1">INDIRECT(ADDRESS(($E$2+1-G870)+2,8))</f>
        <v>9.8538846168415901</v>
      </c>
      <c r="J870" s="24">
        <f t="shared" si="39"/>
        <v>0.39300365796202363</v>
      </c>
      <c r="K870" s="24">
        <f t="shared" ca="1" si="40"/>
        <v>0.59795830360036684</v>
      </c>
      <c r="L870" s="24">
        <f t="shared" ca="1" si="41"/>
        <v>-1.483461848826884</v>
      </c>
    </row>
    <row r="871" spans="2:12" x14ac:dyDescent="0.25">
      <c r="B871" s="24">
        <v>10.419465735723406</v>
      </c>
      <c r="G871" s="24">
        <v>869</v>
      </c>
      <c r="H871" s="24">
        <v>9.0707542516092428</v>
      </c>
      <c r="I871" s="24" cm="1">
        <f t="array" aca="1" ref="I871" ca="1">INDIRECT(ADDRESS(($E$2+1-G871)+2,8))</f>
        <v>9.8518144160815471</v>
      </c>
      <c r="J871" s="24">
        <f t="shared" si="39"/>
        <v>0.3938150253128424</v>
      </c>
      <c r="K871" s="24">
        <f t="shared" ca="1" si="40"/>
        <v>0.59740155609873824</v>
      </c>
      <c r="L871" s="24">
        <f t="shared" ca="1" si="41"/>
        <v>-1.4823979691222777</v>
      </c>
    </row>
    <row r="872" spans="2:12" x14ac:dyDescent="0.25">
      <c r="B872" s="24">
        <v>9.4541120578826678</v>
      </c>
      <c r="G872" s="24">
        <v>870</v>
      </c>
      <c r="H872" s="24">
        <v>9.0728515815427624</v>
      </c>
      <c r="I872" s="24" cm="1">
        <f t="array" aca="1" ref="I872" ca="1">INDIRECT(ADDRESS(($E$2+1-G872)+2,8))</f>
        <v>9.8516967917267131</v>
      </c>
      <c r="J872" s="24">
        <f t="shared" si="39"/>
        <v>0.39432269012675825</v>
      </c>
      <c r="K872" s="24">
        <f t="shared" ca="1" si="40"/>
        <v>0.59736992167101488</v>
      </c>
      <c r="L872" s="24">
        <f t="shared" ca="1" si="41"/>
        <v>-1.4830033675067869</v>
      </c>
    </row>
    <row r="873" spans="2:12" x14ac:dyDescent="0.25">
      <c r="B873" s="24">
        <v>7.6208523921165217</v>
      </c>
      <c r="G873" s="24">
        <v>871</v>
      </c>
      <c r="H873" s="24">
        <v>9.0737043636752404</v>
      </c>
      <c r="I873" s="24" cm="1">
        <f t="array" aca="1" ref="I873" ca="1">INDIRECT(ADDRESS(($E$2+1-G873)+2,8))</f>
        <v>9.8460419391505187</v>
      </c>
      <c r="J873" s="24">
        <f t="shared" si="39"/>
        <v>0.39452919605952264</v>
      </c>
      <c r="K873" s="24">
        <f t="shared" ca="1" si="40"/>
        <v>0.59584892924882871</v>
      </c>
      <c r="L873" s="24">
        <f t="shared" ca="1" si="41"/>
        <v>-1.4812446290136769</v>
      </c>
    </row>
    <row r="874" spans="2:12" x14ac:dyDescent="0.25">
      <c r="B874" s="24">
        <v>8.7693145572541642</v>
      </c>
      <c r="G874" s="24">
        <v>872</v>
      </c>
      <c r="H874" s="24">
        <v>9.0796111951498339</v>
      </c>
      <c r="I874" s="24" cm="1">
        <f t="array" aca="1" ref="I874" ca="1">INDIRECT(ADDRESS(($E$2+1-G874)+2,8))</f>
        <v>9.844881798024339</v>
      </c>
      <c r="J874" s="24">
        <f t="shared" si="39"/>
        <v>0.39596095356586958</v>
      </c>
      <c r="K874" s="24">
        <f t="shared" ca="1" si="40"/>
        <v>0.59553684939869356</v>
      </c>
      <c r="L874" s="24">
        <f t="shared" ca="1" si="41"/>
        <v>-1.4793969507417242</v>
      </c>
    </row>
    <row r="875" spans="2:12" x14ac:dyDescent="0.25">
      <c r="B875" s="24">
        <v>9.3285941480257009</v>
      </c>
      <c r="G875" s="24">
        <v>873</v>
      </c>
      <c r="H875" s="24">
        <v>9.0821321996637465</v>
      </c>
      <c r="I875" s="24" cm="1">
        <f t="array" aca="1" ref="I875" ca="1">INDIRECT(ADDRESS(($E$2+1-G875)+2,8))</f>
        <v>9.8433409940289707</v>
      </c>
      <c r="J875" s="24">
        <f t="shared" si="39"/>
        <v>0.39657275519651114</v>
      </c>
      <c r="K875" s="24">
        <f t="shared" ca="1" si="40"/>
        <v>0.59512235278629544</v>
      </c>
      <c r="L875" s="24">
        <f t="shared" ca="1" si="41"/>
        <v>-1.4790177882207582</v>
      </c>
    </row>
    <row r="876" spans="2:12" x14ac:dyDescent="0.25">
      <c r="B876" s="24">
        <v>10.241857012412003</v>
      </c>
      <c r="G876" s="24">
        <v>874</v>
      </c>
      <c r="H876" s="24">
        <v>9.088035730571745</v>
      </c>
      <c r="I876" s="24" cm="1">
        <f t="array" aca="1" ref="I876" ca="1">INDIRECT(ADDRESS(($E$2+1-G876)+2,8))</f>
        <v>9.8433355619325553</v>
      </c>
      <c r="J876" s="24">
        <f t="shared" si="39"/>
        <v>0.39800714693038342</v>
      </c>
      <c r="K876" s="24">
        <f t="shared" ca="1" si="40"/>
        <v>0.59512089144516489</v>
      </c>
      <c r="L876" s="24">
        <f t="shared" ca="1" si="41"/>
        <v>-1.4777871952267043</v>
      </c>
    </row>
    <row r="877" spans="2:12" x14ac:dyDescent="0.25">
      <c r="B877" s="24">
        <v>9.8231913598885559</v>
      </c>
      <c r="G877" s="24">
        <v>875</v>
      </c>
      <c r="H877" s="24">
        <v>9.0897202791156921</v>
      </c>
      <c r="I877" s="24" cm="1">
        <f t="array" aca="1" ref="I877" ca="1">INDIRECT(ADDRESS(($E$2+1-G877)+2,8))</f>
        <v>9.8399216251467951</v>
      </c>
      <c r="J877" s="24">
        <f t="shared" si="39"/>
        <v>0.39841688359428284</v>
      </c>
      <c r="K877" s="24">
        <f t="shared" ca="1" si="40"/>
        <v>0.59420242700598735</v>
      </c>
      <c r="L877" s="24">
        <f t="shared" ca="1" si="41"/>
        <v>-1.4768085991276214</v>
      </c>
    </row>
    <row r="878" spans="2:12" x14ac:dyDescent="0.25">
      <c r="B878" s="24">
        <v>10.815066823285086</v>
      </c>
      <c r="G878" s="24">
        <v>876</v>
      </c>
      <c r="H878" s="24">
        <v>9.0898003066575246</v>
      </c>
      <c r="I878" s="24" cm="1">
        <f t="array" aca="1" ref="I878" ca="1">INDIRECT(ADDRESS(($E$2+1-G878)+2,8))</f>
        <v>9.8385234074791441</v>
      </c>
      <c r="J878" s="24">
        <f t="shared" si="39"/>
        <v>0.39843635371541553</v>
      </c>
      <c r="K878" s="24">
        <f t="shared" ca="1" si="40"/>
        <v>0.59382623216575603</v>
      </c>
      <c r="L878" s="24">
        <f t="shared" ca="1" si="41"/>
        <v>-1.4777058344997021</v>
      </c>
    </row>
    <row r="879" spans="2:12" x14ac:dyDescent="0.25">
      <c r="B879" s="24">
        <v>9.8749761793536948</v>
      </c>
      <c r="G879" s="24">
        <v>877</v>
      </c>
      <c r="H879" s="24">
        <v>9.0908653812011355</v>
      </c>
      <c r="I879" s="24" cm="1">
        <f t="array" aca="1" ref="I879" ca="1">INDIRECT(ADDRESS(($E$2+1-G879)+2,8))</f>
        <v>9.8319869981643055</v>
      </c>
      <c r="J879" s="24">
        <f t="shared" si="39"/>
        <v>0.39869552036248468</v>
      </c>
      <c r="K879" s="24">
        <f t="shared" ca="1" si="40"/>
        <v>0.59206739536504061</v>
      </c>
      <c r="L879" s="24">
        <f t="shared" ca="1" si="41"/>
        <v>-1.4753554760444554</v>
      </c>
    </row>
    <row r="880" spans="2:12" x14ac:dyDescent="0.25">
      <c r="B880" s="24">
        <v>3.9554338822809343</v>
      </c>
      <c r="G880" s="24">
        <v>878</v>
      </c>
      <c r="H880" s="24">
        <v>9.0928624346532789</v>
      </c>
      <c r="I880" s="24" cm="1">
        <f t="array" aca="1" ref="I880" ca="1">INDIRECT(ADDRESS(($E$2+1-G880)+2,8))</f>
        <v>9.8295450839739331</v>
      </c>
      <c r="J880" s="24">
        <f t="shared" si="39"/>
        <v>0.3991816762463849</v>
      </c>
      <c r="K880" s="24">
        <f t="shared" ca="1" si="40"/>
        <v>0.59141024002159992</v>
      </c>
      <c r="L880" s="24">
        <f t="shared" ca="1" si="41"/>
        <v>-1.4747386133505738</v>
      </c>
    </row>
    <row r="881" spans="2:12" x14ac:dyDescent="0.25">
      <c r="B881" s="24">
        <v>7.7425872076056379</v>
      </c>
      <c r="G881" s="24">
        <v>879</v>
      </c>
      <c r="H881" s="24">
        <v>9.0945007025804152</v>
      </c>
      <c r="I881" s="24" cm="1">
        <f t="array" aca="1" ref="I881" ca="1">INDIRECT(ADDRESS(($E$2+1-G881)+2,8))</f>
        <v>9.8251240093369869</v>
      </c>
      <c r="J881" s="24">
        <f t="shared" si="39"/>
        <v>0.39958069384652217</v>
      </c>
      <c r="K881" s="24">
        <f t="shared" ca="1" si="40"/>
        <v>0.59022036451429716</v>
      </c>
      <c r="L881" s="24">
        <f t="shared" ca="1" si="41"/>
        <v>-1.4732382188245969</v>
      </c>
    </row>
    <row r="882" spans="2:12" x14ac:dyDescent="0.25">
      <c r="B882" s="24">
        <v>11.233521788153602</v>
      </c>
      <c r="G882" s="24">
        <v>880</v>
      </c>
      <c r="H882" s="24">
        <v>9.0960306803888731</v>
      </c>
      <c r="I882" s="24" cm="1">
        <f t="array" aca="1" ref="I882" ca="1">INDIRECT(ADDRESS(($E$2+1-G882)+2,8))</f>
        <v>9.8236099470070464</v>
      </c>
      <c r="J882" s="24">
        <f t="shared" si="39"/>
        <v>0.39995350137564395</v>
      </c>
      <c r="K882" s="24">
        <f t="shared" ca="1" si="40"/>
        <v>0.5898128464544059</v>
      </c>
      <c r="L882" s="24">
        <f t="shared" ca="1" si="41"/>
        <v>-1.4733448691465489</v>
      </c>
    </row>
    <row r="883" spans="2:12" x14ac:dyDescent="0.25">
      <c r="B883" s="24">
        <v>7.8173976746917049</v>
      </c>
      <c r="G883" s="24">
        <v>881</v>
      </c>
      <c r="H883" s="24">
        <v>9.0965285399532512</v>
      </c>
      <c r="I883" s="24" cm="1">
        <f t="array" aca="1" ref="I883" ca="1">INDIRECT(ADDRESS(($E$2+1-G883)+2,8))</f>
        <v>9.8231913598885559</v>
      </c>
      <c r="J883" s="24">
        <f t="shared" si="39"/>
        <v>0.40007484846487118</v>
      </c>
      <c r="K883" s="24">
        <f t="shared" ca="1" si="40"/>
        <v>0.58970017909399286</v>
      </c>
      <c r="L883" s="24">
        <f t="shared" ca="1" si="41"/>
        <v>-1.4745484154854953</v>
      </c>
    </row>
    <row r="884" spans="2:12" x14ac:dyDescent="0.25">
      <c r="B884" s="24">
        <v>9.1732003210717519</v>
      </c>
      <c r="G884" s="24">
        <v>882</v>
      </c>
      <c r="H884" s="24">
        <v>9.0993417999866857</v>
      </c>
      <c r="I884" s="24" cm="1">
        <f t="array" aca="1" ref="I884" ca="1">INDIRECT(ADDRESS(($E$2+1-G884)+2,8))</f>
        <v>9.8217899684739507</v>
      </c>
      <c r="J884" s="24">
        <f t="shared" si="39"/>
        <v>0.40076086213859108</v>
      </c>
      <c r="K884" s="24">
        <f t="shared" ca="1" si="40"/>
        <v>0.58932297176469417</v>
      </c>
      <c r="L884" s="24">
        <f t="shared" ca="1" si="41"/>
        <v>-1.4740727107016343</v>
      </c>
    </row>
    <row r="885" spans="2:12" x14ac:dyDescent="0.25">
      <c r="B885" s="24">
        <v>9.2961647827812968</v>
      </c>
      <c r="G885" s="24">
        <v>883</v>
      </c>
      <c r="H885" s="24">
        <v>9.1000863255512847</v>
      </c>
      <c r="I885" s="24" cm="1">
        <f t="array" aca="1" ref="I885" ca="1">INDIRECT(ADDRESS(($E$2+1-G885)+2,8))</f>
        <v>9.8215221096250733</v>
      </c>
      <c r="J885" s="24">
        <f t="shared" si="39"/>
        <v>0.40094250462333902</v>
      </c>
      <c r="K885" s="24">
        <f t="shared" ca="1" si="40"/>
        <v>0.5892508719314572</v>
      </c>
      <c r="L885" s="24">
        <f t="shared" ca="1" si="41"/>
        <v>-1.4752307461491343</v>
      </c>
    </row>
    <row r="886" spans="2:12" x14ac:dyDescent="0.25">
      <c r="B886" s="24">
        <v>10.50103631204998</v>
      </c>
      <c r="G886" s="24">
        <v>884</v>
      </c>
      <c r="H886" s="24">
        <v>9.1031315573181217</v>
      </c>
      <c r="I886" s="24" cm="1">
        <f t="array" aca="1" ref="I886" ca="1">INDIRECT(ADDRESS(($E$2+1-G886)+2,8))</f>
        <v>9.8189974912311424</v>
      </c>
      <c r="J886" s="24">
        <f t="shared" si="39"/>
        <v>0.40168584288826714</v>
      </c>
      <c r="K886" s="24">
        <f t="shared" ca="1" si="40"/>
        <v>0.5885712986469861</v>
      </c>
      <c r="L886" s="24">
        <f t="shared" ca="1" si="41"/>
        <v>-1.4740321535980527</v>
      </c>
    </row>
    <row r="887" spans="2:12" x14ac:dyDescent="0.25">
      <c r="B887" s="24">
        <v>8.5046040248754267</v>
      </c>
      <c r="G887" s="24">
        <v>885</v>
      </c>
      <c r="H887" s="24">
        <v>9.1052425709175573</v>
      </c>
      <c r="I887" s="24" cm="1">
        <f t="array" aca="1" ref="I887" ca="1">INDIRECT(ADDRESS(($E$2+1-G887)+2,8))</f>
        <v>9.8168815522084092</v>
      </c>
      <c r="J887" s="24">
        <f t="shared" si="39"/>
        <v>0.40220150712133818</v>
      </c>
      <c r="K887" s="24">
        <f t="shared" ca="1" si="40"/>
        <v>0.58800170735559032</v>
      </c>
      <c r="L887" s="24">
        <f t="shared" ca="1" si="41"/>
        <v>-1.4735148047839981</v>
      </c>
    </row>
    <row r="888" spans="2:12" x14ac:dyDescent="0.25">
      <c r="B888" s="24">
        <v>11.645681022343153</v>
      </c>
      <c r="G888" s="24">
        <v>886</v>
      </c>
      <c r="H888" s="24">
        <v>9.1053590275158669</v>
      </c>
      <c r="I888" s="24" cm="1">
        <f t="array" aca="1" ref="I888" ca="1">INDIRECT(ADDRESS(($E$2+1-G888)+2,8))</f>
        <v>9.8141188440971376</v>
      </c>
      <c r="J888" s="24">
        <f t="shared" si="39"/>
        <v>0.40222996310632464</v>
      </c>
      <c r="K888" s="24">
        <f t="shared" ca="1" si="40"/>
        <v>0.58725797857855921</v>
      </c>
      <c r="L888" s="24">
        <f t="shared" ca="1" si="41"/>
        <v>-1.4736425617878894</v>
      </c>
    </row>
    <row r="889" spans="2:12" x14ac:dyDescent="0.25">
      <c r="B889" s="24">
        <v>10.33048570047875</v>
      </c>
      <c r="G889" s="24">
        <v>887</v>
      </c>
      <c r="H889" s="24">
        <v>9.1054052928247415</v>
      </c>
      <c r="I889" s="24" cm="1">
        <f t="array" aca="1" ref="I889" ca="1">INDIRECT(ADDRESS(($E$2+1-G889)+2,8))</f>
        <v>9.8124280338667074</v>
      </c>
      <c r="J889" s="24">
        <f t="shared" si="39"/>
        <v>0.40224126821484008</v>
      </c>
      <c r="K889" s="24">
        <f t="shared" ca="1" si="40"/>
        <v>0.58680279023116488</v>
      </c>
      <c r="L889" s="24">
        <f t="shared" ca="1" si="41"/>
        <v>-1.4743780755291365</v>
      </c>
    </row>
    <row r="890" spans="2:12" x14ac:dyDescent="0.25">
      <c r="B890" s="24">
        <v>7.9536705071138929</v>
      </c>
      <c r="G890" s="24">
        <v>888</v>
      </c>
      <c r="H890" s="24">
        <v>9.1067608877355859</v>
      </c>
      <c r="I890" s="24" cm="1">
        <f t="array" aca="1" ref="I890" ca="1">INDIRECT(ADDRESS(($E$2+1-G890)+2,8))</f>
        <v>9.8123385894993618</v>
      </c>
      <c r="J890" s="24">
        <f t="shared" si="39"/>
        <v>0.40257257712459416</v>
      </c>
      <c r="K890" s="24">
        <f t="shared" ca="1" si="40"/>
        <v>0.58677871027704875</v>
      </c>
      <c r="L890" s="24">
        <f t="shared" ca="1" si="41"/>
        <v>-1.4753160914375973</v>
      </c>
    </row>
    <row r="891" spans="2:12" x14ac:dyDescent="0.25">
      <c r="B891" s="24">
        <v>8.2385900708294795</v>
      </c>
      <c r="G891" s="24">
        <v>889</v>
      </c>
      <c r="H891" s="24">
        <v>9.1093778710256217</v>
      </c>
      <c r="I891" s="24" cm="1">
        <f t="array" aca="1" ref="I891" ca="1">INDIRECT(ADDRESS(($E$2+1-G891)+2,8))</f>
        <v>9.8089026578097602</v>
      </c>
      <c r="J891" s="24">
        <f t="shared" si="39"/>
        <v>0.40321252046673428</v>
      </c>
      <c r="K891" s="24">
        <f t="shared" ca="1" si="40"/>
        <v>0.5858536730823064</v>
      </c>
      <c r="L891" s="24">
        <f t="shared" ca="1" si="41"/>
        <v>-1.4738291680811377</v>
      </c>
    </row>
    <row r="892" spans="2:12" x14ac:dyDescent="0.25">
      <c r="B892" s="24">
        <v>10.695902738879298</v>
      </c>
      <c r="G892" s="24">
        <v>890</v>
      </c>
      <c r="H892" s="24">
        <v>9.1099727975355442</v>
      </c>
      <c r="I892" s="24" cm="1">
        <f t="array" aca="1" ref="I892" ca="1">INDIRECT(ADDRESS(($E$2+1-G892)+2,8))</f>
        <v>9.8073588444016693</v>
      </c>
      <c r="J892" s="24">
        <f t="shared" si="39"/>
        <v>0.40335806484652259</v>
      </c>
      <c r="K892" s="24">
        <f t="shared" ca="1" si="40"/>
        <v>0.58543802518997623</v>
      </c>
      <c r="L892" s="24">
        <f t="shared" ca="1" si="41"/>
        <v>-1.4743634890612938</v>
      </c>
    </row>
    <row r="893" spans="2:12" x14ac:dyDescent="0.25">
      <c r="B893" s="24">
        <v>9.2114191519293414</v>
      </c>
      <c r="G893" s="24">
        <v>891</v>
      </c>
      <c r="H893" s="24">
        <v>9.112249963003741</v>
      </c>
      <c r="I893" s="24" cm="1">
        <f t="array" aca="1" ref="I893" ca="1">INDIRECT(ADDRESS(($E$2+1-G893)+2,8))</f>
        <v>9.8061514871603688</v>
      </c>
      <c r="J893" s="24">
        <f t="shared" si="39"/>
        <v>0.4039153758194024</v>
      </c>
      <c r="K893" s="24">
        <f t="shared" ca="1" si="40"/>
        <v>0.58511295670205787</v>
      </c>
      <c r="L893" s="24">
        <f t="shared" ca="1" si="41"/>
        <v>-1.4742346090668375</v>
      </c>
    </row>
    <row r="894" spans="2:12" x14ac:dyDescent="0.25">
      <c r="B894" s="24">
        <v>9.3140373811645976</v>
      </c>
      <c r="G894" s="24">
        <v>892</v>
      </c>
      <c r="H894" s="24">
        <v>9.1149636875302047</v>
      </c>
      <c r="I894" s="24" cm="1">
        <f t="array" aca="1" ref="I894" ca="1">INDIRECT(ADDRESS(($E$2+1-G894)+2,8))</f>
        <v>9.8055255295377606</v>
      </c>
      <c r="J894" s="24">
        <f t="shared" si="39"/>
        <v>0.40457998294012454</v>
      </c>
      <c r="K894" s="24">
        <f t="shared" ca="1" si="40"/>
        <v>0.58494442200175245</v>
      </c>
      <c r="L894" s="24">
        <f t="shared" ca="1" si="41"/>
        <v>-1.4741961935828036</v>
      </c>
    </row>
    <row r="895" spans="2:12" x14ac:dyDescent="0.25">
      <c r="B895" s="24">
        <v>8.8257245114477083</v>
      </c>
      <c r="G895" s="24">
        <v>893</v>
      </c>
      <c r="H895" s="24">
        <v>9.11501387749834</v>
      </c>
      <c r="I895" s="24" cm="1">
        <f t="array" aca="1" ref="I895" ca="1">INDIRECT(ADDRESS(($E$2+1-G895)+2,8))</f>
        <v>9.803955010298024</v>
      </c>
      <c r="J895" s="24">
        <f t="shared" si="39"/>
        <v>0.40459227939235431</v>
      </c>
      <c r="K895" s="24">
        <f t="shared" ca="1" si="40"/>
        <v>0.58452156475448791</v>
      </c>
      <c r="L895" s="24">
        <f t="shared" ca="1" si="41"/>
        <v>-1.4749823938094497</v>
      </c>
    </row>
    <row r="896" spans="2:12" x14ac:dyDescent="0.25">
      <c r="B896" s="24">
        <v>10.105437177871682</v>
      </c>
      <c r="G896" s="24">
        <v>894</v>
      </c>
      <c r="H896" s="24">
        <v>9.1157560388828891</v>
      </c>
      <c r="I896" s="24" cm="1">
        <f t="array" aca="1" ref="I896" ca="1">INDIRECT(ADDRESS(($E$2+1-G896)+2,8))</f>
        <v>9.8038832305223895</v>
      </c>
      <c r="J896" s="24">
        <f t="shared" si="39"/>
        <v>0.40477412721905959</v>
      </c>
      <c r="K896" s="24">
        <f t="shared" ca="1" si="40"/>
        <v>0.5845022380832825</v>
      </c>
      <c r="L896" s="24">
        <f t="shared" ca="1" si="41"/>
        <v>-1.4762244109794183</v>
      </c>
    </row>
    <row r="897" spans="2:12" x14ac:dyDescent="0.25">
      <c r="B897" s="24">
        <v>9.4784154502852616</v>
      </c>
      <c r="G897" s="24">
        <v>895</v>
      </c>
      <c r="H897" s="24">
        <v>9.1158403074449836</v>
      </c>
      <c r="I897" s="24" cm="1">
        <f t="array" aca="1" ref="I897" ca="1">INDIRECT(ADDRESS(($E$2+1-G897)+2,8))</f>
        <v>9.8018601642588088</v>
      </c>
      <c r="J897" s="24">
        <f t="shared" si="39"/>
        <v>0.40479477741581849</v>
      </c>
      <c r="K897" s="24">
        <f t="shared" ca="1" si="40"/>
        <v>0.58395752165430925</v>
      </c>
      <c r="L897" s="24">
        <f t="shared" ca="1" si="41"/>
        <v>-1.4767481847720503</v>
      </c>
    </row>
    <row r="898" spans="2:12" x14ac:dyDescent="0.25">
      <c r="B898" s="24">
        <v>10.341461398268706</v>
      </c>
      <c r="G898" s="24">
        <v>896</v>
      </c>
      <c r="H898" s="24">
        <v>9.1171050229439334</v>
      </c>
      <c r="I898" s="24" cm="1">
        <f t="array" aca="1" ref="I898" ca="1">INDIRECT(ADDRESS(($E$2+1-G898)+2,8))</f>
        <v>9.7992735863424976</v>
      </c>
      <c r="J898" s="24">
        <f t="shared" si="39"/>
        <v>0.40510475559207182</v>
      </c>
      <c r="K898" s="24">
        <f t="shared" ca="1" si="40"/>
        <v>0.58326106020982837</v>
      </c>
      <c r="L898" s="24">
        <f t="shared" ca="1" si="41"/>
        <v>-1.476375649494698</v>
      </c>
    </row>
    <row r="899" spans="2:12" x14ac:dyDescent="0.25">
      <c r="B899" s="24">
        <v>7.0846380747654543</v>
      </c>
      <c r="G899" s="24">
        <v>897</v>
      </c>
      <c r="H899" s="24">
        <v>9.1178525683422187</v>
      </c>
      <c r="I899" s="24" cm="1">
        <f t="array" aca="1" ref="I899" ca="1">INDIRECT(ADDRESS(($E$2+1-G899)+2,8))</f>
        <v>9.7992171570300268</v>
      </c>
      <c r="J899" s="24">
        <f t="shared" si="39"/>
        <v>0.40528802694066524</v>
      </c>
      <c r="K899" s="24">
        <f t="shared" ca="1" si="40"/>
        <v>0.58324586585586558</v>
      </c>
      <c r="L899" s="24">
        <f t="shared" ca="1" si="41"/>
        <v>-1.4776182164682612</v>
      </c>
    </row>
    <row r="900" spans="2:12" x14ac:dyDescent="0.25">
      <c r="B900" s="24">
        <v>10.281915952294726</v>
      </c>
      <c r="G900" s="24">
        <v>898</v>
      </c>
      <c r="H900" s="24">
        <v>9.1186804783213198</v>
      </c>
      <c r="I900" s="24" cm="1">
        <f t="array" aca="1" ref="I900" ca="1">INDIRECT(ADDRESS(($E$2+1-G900)+2,8))</f>
        <v>9.7988032952626813</v>
      </c>
      <c r="J900" s="24">
        <f t="shared" ref="J900:J963" si="42">_xlfn.WEIBULL.DIST(H900,$E$5,$E$6,TRUE)</f>
        <v>0.4054910441994739</v>
      </c>
      <c r="K900" s="24">
        <f t="shared" ref="K900:K963" ca="1" si="43">_xlfn.WEIBULL.DIST(I900,$E$5,$E$6,TRUE)</f>
        <v>0.583134427729746</v>
      </c>
      <c r="L900" s="24">
        <f t="shared" ref="L900:L963" ca="1" si="44">((2*G900-1)/$E$2)*(LN(J900)+LN(1-K900))</f>
        <v>-1.4786274814179483</v>
      </c>
    </row>
    <row r="901" spans="2:12" x14ac:dyDescent="0.25">
      <c r="B901" s="24">
        <v>6.3581563997250354</v>
      </c>
      <c r="G901" s="24">
        <v>899</v>
      </c>
      <c r="H901" s="24">
        <v>9.122946847051054</v>
      </c>
      <c r="I901" s="24" cm="1">
        <f t="array" aca="1" ref="I901" ca="1">INDIRECT(ADDRESS(($E$2+1-G901)+2,8))</f>
        <v>9.7946390980986937</v>
      </c>
      <c r="J901" s="24">
        <f t="shared" si="42"/>
        <v>0.40653795018003513</v>
      </c>
      <c r="K901" s="24">
        <f t="shared" ca="1" si="43"/>
        <v>0.58201313527721199</v>
      </c>
      <c r="L901" s="24">
        <f t="shared" ca="1" si="44"/>
        <v>-1.4758909781563403</v>
      </c>
    </row>
    <row r="902" spans="2:12" x14ac:dyDescent="0.25">
      <c r="B902" s="24">
        <v>10.518580045619714</v>
      </c>
      <c r="G902" s="24">
        <v>900</v>
      </c>
      <c r="H902" s="24">
        <v>9.1247585532371485</v>
      </c>
      <c r="I902" s="24" cm="1">
        <f t="array" aca="1" ref="I902" ca="1">INDIRECT(ADDRESS(($E$2+1-G902)+2,8))</f>
        <v>9.7945572234261995</v>
      </c>
      <c r="J902" s="24">
        <f t="shared" si="42"/>
        <v>0.40698288173545361</v>
      </c>
      <c r="K902" s="24">
        <f t="shared" ca="1" si="43"/>
        <v>0.58199108850726056</v>
      </c>
      <c r="L902" s="24">
        <f t="shared" ca="1" si="44"/>
        <v>-1.4765777524456352</v>
      </c>
    </row>
    <row r="903" spans="2:12" x14ac:dyDescent="0.25">
      <c r="B903" s="24">
        <v>8.4480339289339241</v>
      </c>
      <c r="G903" s="24">
        <v>901</v>
      </c>
      <c r="H903" s="24">
        <v>9.1263437855121072</v>
      </c>
      <c r="I903" s="24" cm="1">
        <f t="array" aca="1" ref="I903" ca="1">INDIRECT(ADDRESS(($E$2+1-G903)+2,8))</f>
        <v>9.7942870192546785</v>
      </c>
      <c r="J903" s="24">
        <f t="shared" si="42"/>
        <v>0.40737237210847355</v>
      </c>
      <c r="K903" s="24">
        <f t="shared" ca="1" si="43"/>
        <v>0.58191832928726761</v>
      </c>
      <c r="L903" s="24">
        <f t="shared" ca="1" si="44"/>
        <v>-1.4772757362063433</v>
      </c>
    </row>
    <row r="904" spans="2:12" x14ac:dyDescent="0.25">
      <c r="B904" s="24">
        <v>8.8210109697767294</v>
      </c>
      <c r="G904" s="24">
        <v>902</v>
      </c>
      <c r="H904" s="24">
        <v>9.1282357957224285</v>
      </c>
      <c r="I904" s="24" cm="1">
        <f t="array" aca="1" ref="I904" ca="1">INDIRECT(ADDRESS(($E$2+1-G904)+2,8))</f>
        <v>9.7929770027943697</v>
      </c>
      <c r="J904" s="24">
        <f t="shared" si="42"/>
        <v>0.407837454497323</v>
      </c>
      <c r="K904" s="24">
        <f t="shared" ca="1" si="43"/>
        <v>0.58156557256608366</v>
      </c>
      <c r="L904" s="24">
        <f t="shared" ca="1" si="44"/>
        <v>-1.4772582778357055</v>
      </c>
    </row>
    <row r="905" spans="2:12" x14ac:dyDescent="0.25">
      <c r="B905" s="24">
        <v>7.9689267166450959</v>
      </c>
      <c r="G905" s="24">
        <v>903</v>
      </c>
      <c r="H905" s="24">
        <v>9.1288187775747112</v>
      </c>
      <c r="I905" s="24" cm="1">
        <f t="array" aca="1" ref="I905" ca="1">INDIRECT(ADDRESS(($E$2+1-G905)+2,8))</f>
        <v>9.7927355645310623</v>
      </c>
      <c r="J905" s="24">
        <f t="shared" si="42"/>
        <v>0.40798080703681849</v>
      </c>
      <c r="K905" s="24">
        <f t="shared" ca="1" si="43"/>
        <v>0.58150055854031257</v>
      </c>
      <c r="L905" s="24">
        <f t="shared" ca="1" si="44"/>
        <v>-1.4784730500669681</v>
      </c>
    </row>
    <row r="906" spans="2:12" x14ac:dyDescent="0.25">
      <c r="B906" s="24">
        <v>9.2424675780275916</v>
      </c>
      <c r="G906" s="24">
        <v>904</v>
      </c>
      <c r="H906" s="24">
        <v>9.1323870051800178</v>
      </c>
      <c r="I906" s="24" cm="1">
        <f t="array" aca="1" ref="I906" ca="1">INDIRECT(ADDRESS(($E$2+1-G906)+2,8))</f>
        <v>9.7920594610141691</v>
      </c>
      <c r="J906" s="24">
        <f t="shared" si="42"/>
        <v>0.40885870429979609</v>
      </c>
      <c r="K906" s="24">
        <f t="shared" ca="1" si="43"/>
        <v>0.58131849813127523</v>
      </c>
      <c r="L906" s="24">
        <f t="shared" ca="1" si="44"/>
        <v>-1.4779471720924304</v>
      </c>
    </row>
    <row r="907" spans="2:12" x14ac:dyDescent="0.25">
      <c r="B907" s="24">
        <v>8.3306941542591666</v>
      </c>
      <c r="G907" s="24">
        <v>905</v>
      </c>
      <c r="H907" s="24">
        <v>9.1369115637314309</v>
      </c>
      <c r="I907" s="24" cm="1">
        <f t="array" aca="1" ref="I907" ca="1">INDIRECT(ADDRESS(($E$2+1-G907)+2,8))</f>
        <v>9.7918248069350149</v>
      </c>
      <c r="J907" s="24">
        <f t="shared" si="42"/>
        <v>0.4099730884750728</v>
      </c>
      <c r="K907" s="24">
        <f t="shared" ca="1" si="43"/>
        <v>0.58125531054879354</v>
      </c>
      <c r="L907" s="24">
        <f t="shared" ca="1" si="44"/>
        <v>-1.4771747755219755</v>
      </c>
    </row>
    <row r="908" spans="2:12" x14ac:dyDescent="0.25">
      <c r="B908" s="24">
        <v>7.905298213622018</v>
      </c>
      <c r="G908" s="24">
        <v>906</v>
      </c>
      <c r="H908" s="24">
        <v>9.1390410605218246</v>
      </c>
      <c r="I908" s="24" cm="1">
        <f t="array" aca="1" ref="I908" ca="1">INDIRECT(ADDRESS(($E$2+1-G908)+2,8))</f>
        <v>9.7913270792964813</v>
      </c>
      <c r="J908" s="24">
        <f t="shared" si="42"/>
        <v>0.41049803899247705</v>
      </c>
      <c r="K908" s="24">
        <f t="shared" ca="1" si="43"/>
        <v>0.58112128227964377</v>
      </c>
      <c r="L908" s="24">
        <f t="shared" ca="1" si="44"/>
        <v>-1.477465482059334</v>
      </c>
    </row>
    <row r="909" spans="2:12" x14ac:dyDescent="0.25">
      <c r="B909" s="24">
        <v>10.228259631408536</v>
      </c>
      <c r="G909" s="24">
        <v>907</v>
      </c>
      <c r="H909" s="24">
        <v>9.140520379412381</v>
      </c>
      <c r="I909" s="24" cm="1">
        <f t="array" aca="1" ref="I909" ca="1">INDIRECT(ADDRESS(($E$2+1-G909)+2,8))</f>
        <v>9.7891267453952615</v>
      </c>
      <c r="J909" s="24">
        <f t="shared" si="42"/>
        <v>0.41086288530181675</v>
      </c>
      <c r="K909" s="24">
        <f t="shared" ca="1" si="43"/>
        <v>0.58052877085638899</v>
      </c>
      <c r="L909" s="24">
        <f t="shared" ca="1" si="44"/>
        <v>-1.4771632335159723</v>
      </c>
    </row>
    <row r="910" spans="2:12" x14ac:dyDescent="0.25">
      <c r="B910" s="24">
        <v>9.5154914400039967</v>
      </c>
      <c r="G910" s="24">
        <v>908</v>
      </c>
      <c r="H910" s="24">
        <v>9.1412108289097276</v>
      </c>
      <c r="I910" s="24" cm="1">
        <f t="array" aca="1" ref="I910" ca="1">INDIRECT(ADDRESS(($E$2+1-G910)+2,8))</f>
        <v>9.7885881709248181</v>
      </c>
      <c r="J910" s="24">
        <f t="shared" si="42"/>
        <v>0.41103322040224577</v>
      </c>
      <c r="K910" s="24">
        <f t="shared" ca="1" si="43"/>
        <v>0.5803837410940651</v>
      </c>
      <c r="L910" s="24">
        <f t="shared" ca="1" si="44"/>
        <v>-1.4781534049496576</v>
      </c>
    </row>
    <row r="911" spans="2:12" x14ac:dyDescent="0.25">
      <c r="B911" s="24">
        <v>11.042681964741046</v>
      </c>
      <c r="G911" s="24">
        <v>909</v>
      </c>
      <c r="H911" s="24">
        <v>9.141554467370991</v>
      </c>
      <c r="I911" s="24" cm="1">
        <f t="array" aca="1" ref="I911" ca="1">INDIRECT(ADDRESS(($E$2+1-G911)+2,8))</f>
        <v>9.7879592689645527</v>
      </c>
      <c r="J911" s="24">
        <f t="shared" si="42"/>
        <v>0.41111800814358668</v>
      </c>
      <c r="K911" s="24">
        <f t="shared" ca="1" si="43"/>
        <v>0.58021438705285289</v>
      </c>
      <c r="L911" s="24">
        <f t="shared" ca="1" si="44"/>
        <v>-1.4792688083836079</v>
      </c>
    </row>
    <row r="912" spans="2:12" x14ac:dyDescent="0.25">
      <c r="B912" s="24">
        <v>8.4282484638202124</v>
      </c>
      <c r="G912" s="24">
        <v>910</v>
      </c>
      <c r="H912" s="24">
        <v>9.1434986359642121</v>
      </c>
      <c r="I912" s="24" cm="1">
        <f t="array" aca="1" ref="I912" ca="1">INDIRECT(ADDRESS(($E$2+1-G912)+2,8))</f>
        <v>9.7874241357284379</v>
      </c>
      <c r="J912" s="24">
        <f t="shared" si="42"/>
        <v>0.41159784735179528</v>
      </c>
      <c r="K912" s="24">
        <f t="shared" ca="1" si="43"/>
        <v>0.58007028315991394</v>
      </c>
      <c r="L912" s="24">
        <f t="shared" ca="1" si="44"/>
        <v>-1.4796245235023406</v>
      </c>
    </row>
    <row r="913" spans="2:12" x14ac:dyDescent="0.25">
      <c r="B913" s="24">
        <v>11.772188873059724</v>
      </c>
      <c r="G913" s="24">
        <v>911</v>
      </c>
      <c r="H913" s="24">
        <v>9.1459125166032997</v>
      </c>
      <c r="I913" s="24" cm="1">
        <f t="array" aca="1" ref="I913" ca="1">INDIRECT(ADDRESS(($E$2+1-G913)+2,8))</f>
        <v>9.7803550045642176</v>
      </c>
      <c r="J913" s="24">
        <f t="shared" si="42"/>
        <v>0.41219395633201117</v>
      </c>
      <c r="K913" s="24">
        <f t="shared" ca="1" si="43"/>
        <v>0.57816664088017244</v>
      </c>
      <c r="L913" s="24">
        <f t="shared" ca="1" si="44"/>
        <v>-1.4762134794481685</v>
      </c>
    </row>
    <row r="914" spans="2:12" x14ac:dyDescent="0.25">
      <c r="B914" s="24">
        <v>6.0449915465182684</v>
      </c>
      <c r="G914" s="24">
        <v>912</v>
      </c>
      <c r="H914" s="24">
        <v>9.1479433907744649</v>
      </c>
      <c r="I914" s="24" cm="1">
        <f t="array" aca="1" ref="I914" ca="1">INDIRECT(ADDRESS(($E$2+1-G914)+2,8))</f>
        <v>9.7784502102207078</v>
      </c>
      <c r="J914" s="24">
        <f t="shared" si="42"/>
        <v>0.41269577306955385</v>
      </c>
      <c r="K914" s="24">
        <f t="shared" ca="1" si="43"/>
        <v>0.57765369566637792</v>
      </c>
      <c r="L914" s="24">
        <f t="shared" ca="1" si="44"/>
        <v>-1.4757803869701236</v>
      </c>
    </row>
    <row r="915" spans="2:12" x14ac:dyDescent="0.25">
      <c r="B915" s="24">
        <v>8.9073727911579059</v>
      </c>
      <c r="G915" s="24">
        <v>913</v>
      </c>
      <c r="H915" s="24">
        <v>9.1499763883050296</v>
      </c>
      <c r="I915" s="24" cm="1">
        <f t="array" aca="1" ref="I915" ca="1">INDIRECT(ADDRESS(($E$2+1-G915)+2,8))</f>
        <v>9.7757092552042426</v>
      </c>
      <c r="J915" s="24">
        <f t="shared" si="42"/>
        <v>0.41319838052744462</v>
      </c>
      <c r="K915" s="24">
        <f t="shared" ca="1" si="43"/>
        <v>0.57691557936884963</v>
      </c>
      <c r="L915" s="24">
        <f t="shared" ca="1" si="44"/>
        <v>-1.4748934587955056</v>
      </c>
    </row>
    <row r="916" spans="2:12" x14ac:dyDescent="0.25">
      <c r="B916" s="24">
        <v>7.411824733835461</v>
      </c>
      <c r="G916" s="24">
        <v>914</v>
      </c>
      <c r="H916" s="24">
        <v>9.1506426921260982</v>
      </c>
      <c r="I916" s="24" cm="1">
        <f t="array" aca="1" ref="I916" ca="1">INDIRECT(ADDRESS(($E$2+1-G916)+2,8))</f>
        <v>9.7749696519562725</v>
      </c>
      <c r="J916" s="24">
        <f t="shared" si="42"/>
        <v>0.4133631651876023</v>
      </c>
      <c r="K916" s="24">
        <f t="shared" ca="1" si="43"/>
        <v>0.57671641068447999</v>
      </c>
      <c r="L916" s="24">
        <f t="shared" ca="1" si="44"/>
        <v>-1.4757737597244895</v>
      </c>
    </row>
    <row r="917" spans="2:12" x14ac:dyDescent="0.25">
      <c r="B917" s="24">
        <v>9.4278866405990662</v>
      </c>
      <c r="G917" s="24">
        <v>915</v>
      </c>
      <c r="H917" s="24">
        <v>9.1512690342552574</v>
      </c>
      <c r="I917" s="24" cm="1">
        <f t="array" aca="1" ref="I917" ca="1">INDIRECT(ADDRESS(($E$2+1-G917)+2,8))</f>
        <v>9.7745065364305432</v>
      </c>
      <c r="J917" s="24">
        <f t="shared" si="42"/>
        <v>0.41351809285138014</v>
      </c>
      <c r="K917" s="24">
        <f t="shared" ca="1" si="43"/>
        <v>0.57659169783501119</v>
      </c>
      <c r="L917" s="24">
        <f t="shared" ca="1" si="44"/>
        <v>-1.4768220006377133</v>
      </c>
    </row>
    <row r="918" spans="2:12" x14ac:dyDescent="0.25">
      <c r="B918" s="24">
        <v>6.7424760179468004</v>
      </c>
      <c r="G918" s="24">
        <v>916</v>
      </c>
      <c r="H918" s="24">
        <v>9.1518143578934446</v>
      </c>
      <c r="I918" s="24" cm="1">
        <f t="array" aca="1" ref="I918" ca="1">INDIRECT(ADDRESS(($E$2+1-G918)+2,8))</f>
        <v>9.7737220569078964</v>
      </c>
      <c r="J918" s="24">
        <f t="shared" si="42"/>
        <v>0.41365300083946116</v>
      </c>
      <c r="K918" s="24">
        <f t="shared" ca="1" si="43"/>
        <v>0.57638044478357464</v>
      </c>
      <c r="L918" s="24">
        <f t="shared" ca="1" si="44"/>
        <v>-1.477736906581949</v>
      </c>
    </row>
    <row r="919" spans="2:12" x14ac:dyDescent="0.25">
      <c r="B919" s="24">
        <v>9.0945007025804152</v>
      </c>
      <c r="G919" s="24">
        <v>917</v>
      </c>
      <c r="H919" s="24">
        <v>9.1525583328743121</v>
      </c>
      <c r="I919" s="24" cm="1">
        <f t="array" aca="1" ref="I919" ca="1">INDIRECT(ADDRESS(($E$2+1-G919)+2,8))</f>
        <v>9.7732639592404063</v>
      </c>
      <c r="J919" s="24">
        <f t="shared" si="42"/>
        <v>0.41383708407064723</v>
      </c>
      <c r="K919" s="24">
        <f t="shared" ca="1" si="43"/>
        <v>0.57625708349217708</v>
      </c>
      <c r="L919" s="24">
        <f t="shared" ca="1" si="44"/>
        <v>-1.4787258088706217</v>
      </c>
    </row>
    <row r="920" spans="2:12" x14ac:dyDescent="0.25">
      <c r="B920" s="24">
        <v>7.7140577169547431</v>
      </c>
      <c r="G920" s="24">
        <v>918</v>
      </c>
      <c r="H920" s="24">
        <v>9.1530204569560052</v>
      </c>
      <c r="I920" s="24" cm="1">
        <f t="array" aca="1" ref="I920" ca="1">INDIRECT(ADDRESS(($E$2+1-G920)+2,8))</f>
        <v>9.7712508627496817</v>
      </c>
      <c r="J920" s="24">
        <f t="shared" si="42"/>
        <v>0.41395144622189911</v>
      </c>
      <c r="K920" s="24">
        <f t="shared" ca="1" si="43"/>
        <v>0.57571497770259872</v>
      </c>
      <c r="L920" s="24">
        <f t="shared" ca="1" si="44"/>
        <v>-1.4790171587812406</v>
      </c>
    </row>
    <row r="921" spans="2:12" x14ac:dyDescent="0.25">
      <c r="B921" s="24">
        <v>11.382675055402011</v>
      </c>
      <c r="G921" s="24">
        <v>919</v>
      </c>
      <c r="H921" s="24">
        <v>9.15308226518043</v>
      </c>
      <c r="I921" s="24" cm="1">
        <f t="array" aca="1" ref="I921" ca="1">INDIRECT(ADDRESS(($E$2+1-G921)+2,8))</f>
        <v>9.7707471493607105</v>
      </c>
      <c r="J921" s="24">
        <f t="shared" si="42"/>
        <v>0.41396674298095604</v>
      </c>
      <c r="K921" s="24">
        <f t="shared" ca="1" si="43"/>
        <v>0.57557933348174284</v>
      </c>
      <c r="L921" s="24">
        <f t="shared" ca="1" si="44"/>
        <v>-1.4803256087552799</v>
      </c>
    </row>
    <row r="922" spans="2:12" x14ac:dyDescent="0.25">
      <c r="B922" s="24">
        <v>9.0796111951498339</v>
      </c>
      <c r="G922" s="24">
        <v>920</v>
      </c>
      <c r="H922" s="24">
        <v>9.1556054588735947</v>
      </c>
      <c r="I922" s="24" cm="1">
        <f t="array" aca="1" ref="I922" ca="1">INDIRECT(ADDRESS(($E$2+1-G922)+2,8))</f>
        <v>9.767293441772857</v>
      </c>
      <c r="J922" s="24">
        <f t="shared" si="42"/>
        <v>0.41459141034553604</v>
      </c>
      <c r="K922" s="24">
        <f t="shared" ca="1" si="43"/>
        <v>0.57464929704866163</v>
      </c>
      <c r="L922" s="24">
        <f t="shared" ca="1" si="44"/>
        <v>-1.4787869948011796</v>
      </c>
    </row>
    <row r="923" spans="2:12" x14ac:dyDescent="0.25">
      <c r="B923" s="24">
        <v>9.8123385894993618</v>
      </c>
      <c r="G923" s="24">
        <v>921</v>
      </c>
      <c r="H923" s="24">
        <v>9.1563939333038977</v>
      </c>
      <c r="I923" s="24" cm="1">
        <f t="array" aca="1" ref="I923" ca="1">INDIRECT(ADDRESS(($E$2+1-G923)+2,8))</f>
        <v>9.7667394237258591</v>
      </c>
      <c r="J923" s="24">
        <f t="shared" si="42"/>
        <v>0.41478669646657151</v>
      </c>
      <c r="K923" s="24">
        <f t="shared" ca="1" si="43"/>
        <v>0.57450010892643166</v>
      </c>
      <c r="L923" s="24">
        <f t="shared" ca="1" si="44"/>
        <v>-1.4796943336600792</v>
      </c>
    </row>
    <row r="924" spans="2:12" x14ac:dyDescent="0.25">
      <c r="B924" s="24">
        <v>10.994354247251435</v>
      </c>
      <c r="G924" s="24">
        <v>922</v>
      </c>
      <c r="H924" s="24">
        <v>9.1566288777071474</v>
      </c>
      <c r="I924" s="24" cm="1">
        <f t="array" aca="1" ref="I924" ca="1">INDIRECT(ADDRESS(($E$2+1-G924)+2,8))</f>
        <v>9.7613165556551582</v>
      </c>
      <c r="J924" s="24">
        <f t="shared" si="42"/>
        <v>0.41484489420563975</v>
      </c>
      <c r="K924" s="24">
        <f t="shared" ca="1" si="43"/>
        <v>0.57303984484352388</v>
      </c>
      <c r="L924" s="24">
        <f t="shared" ca="1" si="44"/>
        <v>-1.4782560898323793</v>
      </c>
    </row>
    <row r="925" spans="2:12" x14ac:dyDescent="0.25">
      <c r="B925" s="24">
        <v>11.290201987313434</v>
      </c>
      <c r="G925" s="24">
        <v>923</v>
      </c>
      <c r="H925" s="24">
        <v>9.1609106450367843</v>
      </c>
      <c r="I925" s="24" cm="1">
        <f t="array" aca="1" ref="I925" ca="1">INDIRECT(ADDRESS(($E$2+1-G925)+2,8))</f>
        <v>9.7587910589944986</v>
      </c>
      <c r="J925" s="24">
        <f t="shared" si="42"/>
        <v>0.41590614030562212</v>
      </c>
      <c r="K925" s="24">
        <f t="shared" ca="1" si="43"/>
        <v>0.5723598020072822</v>
      </c>
      <c r="L925" s="24">
        <f t="shared" ca="1" si="44"/>
        <v>-1.476315278089297</v>
      </c>
    </row>
    <row r="926" spans="2:12" x14ac:dyDescent="0.25">
      <c r="B926" s="24">
        <v>9.7707471493607105</v>
      </c>
      <c r="G926" s="24">
        <v>924</v>
      </c>
      <c r="H926" s="24">
        <v>9.1626421176081738</v>
      </c>
      <c r="I926" s="24" cm="1">
        <f t="array" aca="1" ref="I926" ca="1">INDIRECT(ADDRESS(($E$2+1-G926)+2,8))</f>
        <v>9.7583879317243039</v>
      </c>
      <c r="J926" s="24">
        <f t="shared" si="42"/>
        <v>0.41633562052453521</v>
      </c>
      <c r="K926" s="24">
        <f t="shared" ca="1" si="43"/>
        <v>0.57225125294658219</v>
      </c>
      <c r="L926" s="24">
        <f t="shared" ca="1" si="44"/>
        <v>-1.4768150329223437</v>
      </c>
    </row>
    <row r="927" spans="2:12" x14ac:dyDescent="0.25">
      <c r="B927" s="24">
        <v>9.6325865904020258</v>
      </c>
      <c r="G927" s="24">
        <v>925</v>
      </c>
      <c r="H927" s="24">
        <v>9.1637274832154318</v>
      </c>
      <c r="I927" s="24" cm="1">
        <f t="array" aca="1" ref="I927" ca="1">INDIRECT(ADDRESS(($E$2+1-G927)+2,8))</f>
        <v>9.7578841366073981</v>
      </c>
      <c r="J927" s="24">
        <f t="shared" si="42"/>
        <v>0.41660493505270174</v>
      </c>
      <c r="K927" s="24">
        <f t="shared" ca="1" si="43"/>
        <v>0.57211559788195121</v>
      </c>
      <c r="L927" s="24">
        <f t="shared" ca="1" si="44"/>
        <v>-1.477588433357558</v>
      </c>
    </row>
    <row r="928" spans="2:12" x14ac:dyDescent="0.25">
      <c r="B928" s="24">
        <v>9.7023549862701888</v>
      </c>
      <c r="G928" s="24">
        <v>926</v>
      </c>
      <c r="H928" s="24">
        <v>9.1645046359871323</v>
      </c>
      <c r="I928" s="24" cm="1">
        <f t="array" aca="1" ref="I928" ca="1">INDIRECT(ADDRESS(($E$2+1-G928)+2,8))</f>
        <v>9.7577545789787177</v>
      </c>
      <c r="J928" s="24">
        <f t="shared" si="42"/>
        <v>0.41679781772605562</v>
      </c>
      <c r="K928" s="24">
        <f t="shared" ca="1" si="43"/>
        <v>0.57208071247874659</v>
      </c>
      <c r="L928" s="24">
        <f t="shared" ca="1" si="44"/>
        <v>-1.4787197316750889</v>
      </c>
    </row>
    <row r="929" spans="2:12" x14ac:dyDescent="0.25">
      <c r="B929" s="24">
        <v>7.0671527644962335</v>
      </c>
      <c r="G929" s="24">
        <v>927</v>
      </c>
      <c r="H929" s="24">
        <v>9.1646167532003879</v>
      </c>
      <c r="I929" s="24" cm="1">
        <f t="array" aca="1" ref="I929" ca="1">INDIRECT(ADDRESS(($E$2+1-G929)+2,8))</f>
        <v>9.7576059312960819</v>
      </c>
      <c r="J929" s="24">
        <f t="shared" si="42"/>
        <v>0.41682564741071976</v>
      </c>
      <c r="K929" s="24">
        <f t="shared" ca="1" si="43"/>
        <v>0.5720406868355018</v>
      </c>
      <c r="L929" s="24">
        <f t="shared" ca="1" si="44"/>
        <v>-1.4801798406381754</v>
      </c>
    </row>
    <row r="930" spans="2:12" x14ac:dyDescent="0.25">
      <c r="B930" s="24">
        <v>8.7019670487748471</v>
      </c>
      <c r="G930" s="24">
        <v>928</v>
      </c>
      <c r="H930" s="24">
        <v>9.1709004506472418</v>
      </c>
      <c r="I930" s="24" cm="1">
        <f t="array" aca="1" ref="I930" ca="1">INDIRECT(ADDRESS(($E$2+1-G930)+2,8))</f>
        <v>9.7573514356922573</v>
      </c>
      <c r="J930" s="24">
        <f t="shared" si="42"/>
        <v>0.41838665053239754</v>
      </c>
      <c r="K930" s="24">
        <f t="shared" ca="1" si="43"/>
        <v>0.57197216016760966</v>
      </c>
      <c r="L930" s="24">
        <f t="shared" ca="1" si="44"/>
        <v>-1.4784266721951018</v>
      </c>
    </row>
    <row r="931" spans="2:12" x14ac:dyDescent="0.25">
      <c r="B931" s="24">
        <v>7.1439029201360977</v>
      </c>
      <c r="G931" s="24">
        <v>929</v>
      </c>
      <c r="H931" s="24">
        <v>9.1710450450350773</v>
      </c>
      <c r="I931" s="24" cm="1">
        <f t="array" aca="1" ref="I931" ca="1">INDIRECT(ADDRESS(($E$2+1-G931)+2,8))</f>
        <v>9.7534904388118235</v>
      </c>
      <c r="J931" s="24">
        <f t="shared" si="42"/>
        <v>0.41842260004832382</v>
      </c>
      <c r="K931" s="24">
        <f t="shared" ca="1" si="43"/>
        <v>0.57093255233892759</v>
      </c>
      <c r="L931" s="24">
        <f t="shared" ca="1" si="44"/>
        <v>-1.4778592048161614</v>
      </c>
    </row>
    <row r="932" spans="2:12" x14ac:dyDescent="0.25">
      <c r="B932" s="24">
        <v>8.9933142929982726</v>
      </c>
      <c r="G932" s="24">
        <v>930</v>
      </c>
      <c r="H932" s="24">
        <v>9.1721512799731411</v>
      </c>
      <c r="I932" s="24" cm="1">
        <f t="array" aca="1" ref="I932" ca="1">INDIRECT(ADDRESS(($E$2+1-G932)+2,8))</f>
        <v>9.7507665148746643</v>
      </c>
      <c r="J932" s="24">
        <f t="shared" si="42"/>
        <v>0.41869767905656108</v>
      </c>
      <c r="K932" s="24">
        <f t="shared" ca="1" si="43"/>
        <v>0.57019913907297037</v>
      </c>
      <c r="L932" s="24">
        <f t="shared" ca="1" si="44"/>
        <v>-1.4774134942468424</v>
      </c>
    </row>
    <row r="933" spans="2:12" x14ac:dyDescent="0.25">
      <c r="B933" s="24">
        <v>7.8143122539758387</v>
      </c>
      <c r="G933" s="24">
        <v>931</v>
      </c>
      <c r="H933" s="24">
        <v>9.1732003210717519</v>
      </c>
      <c r="I933" s="24" cm="1">
        <f t="array" aca="1" ref="I933" ca="1">INDIRECT(ADDRESS(($E$2+1-G933)+2,8))</f>
        <v>9.7500174914270303</v>
      </c>
      <c r="J933" s="24">
        <f t="shared" si="42"/>
        <v>0.41895860690125869</v>
      </c>
      <c r="K933" s="24">
        <f t="shared" ca="1" si="43"/>
        <v>0.56999746979726096</v>
      </c>
      <c r="L933" s="24">
        <f t="shared" ca="1" si="44"/>
        <v>-1.4780611678613869</v>
      </c>
    </row>
    <row r="934" spans="2:12" x14ac:dyDescent="0.25">
      <c r="B934" s="24">
        <v>7.1369428682936125</v>
      </c>
      <c r="G934" s="24">
        <v>932</v>
      </c>
      <c r="H934" s="24">
        <v>9.1791825471673612</v>
      </c>
      <c r="I934" s="24" cm="1">
        <f t="array" aca="1" ref="I934" ca="1">INDIRECT(ADDRESS(($E$2+1-G934)+2,8))</f>
        <v>9.7491915313538939</v>
      </c>
      <c r="J934" s="24">
        <f t="shared" si="42"/>
        <v>0.42044787787551829</v>
      </c>
      <c r="K934" s="24">
        <f t="shared" ca="1" si="43"/>
        <v>0.56977508819190503</v>
      </c>
      <c r="L934" s="24">
        <f t="shared" ca="1" si="44"/>
        <v>-1.4761399490638267</v>
      </c>
    </row>
    <row r="935" spans="2:12" x14ac:dyDescent="0.25">
      <c r="B935" s="24">
        <v>9.3375011100601188</v>
      </c>
      <c r="G935" s="24">
        <v>933</v>
      </c>
      <c r="H935" s="24">
        <v>9.1795884954405729</v>
      </c>
      <c r="I935" s="24" cm="1">
        <f t="array" aca="1" ref="I935" ca="1">INDIRECT(ADDRESS(($E$2+1-G935)+2,8))</f>
        <v>9.7429535187143994</v>
      </c>
      <c r="J935" s="24">
        <f t="shared" si="42"/>
        <v>0.42054901910257525</v>
      </c>
      <c r="K935" s="24">
        <f t="shared" ca="1" si="43"/>
        <v>0.56809565035865295</v>
      </c>
      <c r="L935" s="24">
        <f t="shared" ca="1" si="44"/>
        <v>-1.4741497212583186</v>
      </c>
    </row>
    <row r="936" spans="2:12" x14ac:dyDescent="0.25">
      <c r="B936" s="24">
        <v>11.403892038473</v>
      </c>
      <c r="G936" s="24">
        <v>934</v>
      </c>
      <c r="H936" s="24">
        <v>9.1827309446773313</v>
      </c>
      <c r="I936" s="24" cm="1">
        <f t="array" aca="1" ref="I936" ca="1">INDIRECT(ADDRESS(($E$2+1-G936)+2,8))</f>
        <v>9.7419024764786482</v>
      </c>
      <c r="J936" s="24">
        <f t="shared" si="42"/>
        <v>0.42133229986781839</v>
      </c>
      <c r="K936" s="24">
        <f t="shared" ca="1" si="43"/>
        <v>0.56781269818865343</v>
      </c>
      <c r="L936" s="24">
        <f t="shared" ca="1" si="44"/>
        <v>-1.4735541139918125</v>
      </c>
    </row>
    <row r="937" spans="2:12" x14ac:dyDescent="0.25">
      <c r="B937" s="24">
        <v>9.2833417446604543</v>
      </c>
      <c r="G937" s="24">
        <v>935</v>
      </c>
      <c r="H937" s="24">
        <v>9.1848437379788646</v>
      </c>
      <c r="I937" s="24" cm="1">
        <f t="array" aca="1" ref="I937" ca="1">INDIRECT(ADDRESS(($E$2+1-G937)+2,8))</f>
        <v>9.7416953944566149</v>
      </c>
      <c r="J937" s="24">
        <f t="shared" si="42"/>
        <v>0.42185927395475153</v>
      </c>
      <c r="K937" s="24">
        <f t="shared" ca="1" si="43"/>
        <v>0.56775695001347204</v>
      </c>
      <c r="L937" s="24">
        <f t="shared" ca="1" si="44"/>
        <v>-1.4739383736475589</v>
      </c>
    </row>
    <row r="938" spans="2:12" x14ac:dyDescent="0.25">
      <c r="B938" s="24">
        <v>11.107122197595176</v>
      </c>
      <c r="G938" s="24">
        <v>936</v>
      </c>
      <c r="H938" s="24">
        <v>9.1863911255777619</v>
      </c>
      <c r="I938" s="24" cm="1">
        <f t="array" aca="1" ref="I938" ca="1">INDIRECT(ADDRESS(($E$2+1-G938)+2,8))</f>
        <v>9.7393453901077702</v>
      </c>
      <c r="J938" s="24">
        <f t="shared" si="42"/>
        <v>0.42224539888833168</v>
      </c>
      <c r="K938" s="24">
        <f t="shared" ca="1" si="43"/>
        <v>0.56712432368423316</v>
      </c>
      <c r="L938" s="24">
        <f t="shared" ca="1" si="44"/>
        <v>-1.4734544057927383</v>
      </c>
    </row>
    <row r="939" spans="2:12" x14ac:dyDescent="0.25">
      <c r="B939" s="24">
        <v>9.9303674381113787</v>
      </c>
      <c r="G939" s="24">
        <v>937</v>
      </c>
      <c r="H939" s="24">
        <v>9.1873550457325841</v>
      </c>
      <c r="I939" s="24" cm="1">
        <f t="array" aca="1" ref="I939" ca="1">INDIRECT(ADDRESS(($E$2+1-G939)+2,8))</f>
        <v>9.7382879246221581</v>
      </c>
      <c r="J939" s="24">
        <f t="shared" si="42"/>
        <v>0.42248600369511674</v>
      </c>
      <c r="K939" s="24">
        <f t="shared" ca="1" si="43"/>
        <v>0.56683966036493882</v>
      </c>
      <c r="L939" s="24">
        <f t="shared" ca="1" si="44"/>
        <v>-1.4739644498832669</v>
      </c>
    </row>
    <row r="940" spans="2:12" x14ac:dyDescent="0.25">
      <c r="B940" s="24">
        <v>7.7867378670619303</v>
      </c>
      <c r="G940" s="24">
        <v>938</v>
      </c>
      <c r="H940" s="24">
        <v>9.1917997980858921</v>
      </c>
      <c r="I940" s="24" cm="1">
        <f t="array" aca="1" ref="I940" ca="1">INDIRECT(ADDRESS(($E$2+1-G940)+2,8))</f>
        <v>9.7366447373362384</v>
      </c>
      <c r="J940" s="24">
        <f t="shared" si="42"/>
        <v>0.42359619932928716</v>
      </c>
      <c r="K940" s="24">
        <f t="shared" ca="1" si="43"/>
        <v>0.56639733546977311</v>
      </c>
      <c r="L940" s="24">
        <f t="shared" ca="1" si="44"/>
        <v>-1.4723713982972342</v>
      </c>
    </row>
    <row r="941" spans="2:12" x14ac:dyDescent="0.25">
      <c r="B941" s="24">
        <v>10.073377607435317</v>
      </c>
      <c r="G941" s="24">
        <v>939</v>
      </c>
      <c r="H941" s="24">
        <v>9.1932374888807473</v>
      </c>
      <c r="I941" s="24" cm="1">
        <f t="array" aca="1" ref="I941" ca="1">INDIRECT(ADDRESS(($E$2+1-G941)+2,8))</f>
        <v>9.7353724360724776</v>
      </c>
      <c r="J941" s="24">
        <f t="shared" si="42"/>
        <v>0.42395555981651895</v>
      </c>
      <c r="K941" s="24">
        <f t="shared" ca="1" si="43"/>
        <v>0.56605485798700794</v>
      </c>
      <c r="L941" s="24">
        <f t="shared" ca="1" si="44"/>
        <v>-1.4725176287134554</v>
      </c>
    </row>
    <row r="942" spans="2:12" x14ac:dyDescent="0.25">
      <c r="B942" s="24">
        <v>10.275877524801585</v>
      </c>
      <c r="G942" s="24">
        <v>940</v>
      </c>
      <c r="H942" s="24">
        <v>9.1937728254960565</v>
      </c>
      <c r="I942" s="24" cm="1">
        <f t="array" aca="1" ref="I942" ca="1">INDIRECT(ADDRESS(($E$2+1-G942)+2,8))</f>
        <v>9.7322835740900295</v>
      </c>
      <c r="J942" s="24">
        <f t="shared" si="42"/>
        <v>0.42408940304136888</v>
      </c>
      <c r="K942" s="24">
        <f t="shared" ca="1" si="43"/>
        <v>0.56522343627591043</v>
      </c>
      <c r="L942" s="24">
        <f t="shared" ca="1" si="44"/>
        <v>-1.4721451420138967</v>
      </c>
    </row>
    <row r="943" spans="2:12" x14ac:dyDescent="0.25">
      <c r="B943" s="24">
        <v>9.6440462513134317</v>
      </c>
      <c r="G943" s="24">
        <v>941</v>
      </c>
      <c r="H943" s="24">
        <v>9.1940570944186959</v>
      </c>
      <c r="I943" s="24" cm="1">
        <f t="array" aca="1" ref="I943" ca="1">INDIRECT(ADDRESS(($E$2+1-G943)+2,8))</f>
        <v>9.7303805065053091</v>
      </c>
      <c r="J943" s="24">
        <f t="shared" si="42"/>
        <v>0.42416048219282021</v>
      </c>
      <c r="K943" s="24">
        <f t="shared" ca="1" si="43"/>
        <v>0.56471121921712619</v>
      </c>
      <c r="L943" s="24">
        <f t="shared" ca="1" si="44"/>
        <v>-1.472539720274501</v>
      </c>
    </row>
    <row r="944" spans="2:12" x14ac:dyDescent="0.25">
      <c r="B944" s="24">
        <v>9.9643228367817152</v>
      </c>
      <c r="G944" s="24">
        <v>942</v>
      </c>
      <c r="H944" s="24">
        <v>9.1965844904268739</v>
      </c>
      <c r="I944" s="24" cm="1">
        <f t="array" aca="1" ref="I944" ca="1">INDIRECT(ADDRESS(($E$2+1-G944)+2,8))</f>
        <v>9.7278454509003094</v>
      </c>
      <c r="J944" s="24">
        <f t="shared" si="42"/>
        <v>0.42479265354792017</v>
      </c>
      <c r="K944" s="24">
        <f t="shared" ca="1" si="43"/>
        <v>0.56402893437647106</v>
      </c>
      <c r="L944" s="24">
        <f t="shared" ca="1" si="44"/>
        <v>-1.4714392902691626</v>
      </c>
    </row>
    <row r="945" spans="2:12" x14ac:dyDescent="0.25">
      <c r="B945" s="24">
        <v>9.5446765019697501</v>
      </c>
      <c r="G945" s="24">
        <v>943</v>
      </c>
      <c r="H945" s="24">
        <v>9.1982962101672889</v>
      </c>
      <c r="I945" s="24" cm="1">
        <f t="array" aca="1" ref="I945" ca="1">INDIRECT(ADDRESS(($E$2+1-G945)+2,8))</f>
        <v>9.7265576453981719</v>
      </c>
      <c r="J945" s="24">
        <f t="shared" si="42"/>
        <v>0.42522102231231829</v>
      </c>
      <c r="K945" s="24">
        <f t="shared" ca="1" si="43"/>
        <v>0.56368234984427645</v>
      </c>
      <c r="L945" s="24">
        <f t="shared" ca="1" si="44"/>
        <v>-1.4714276267726758</v>
      </c>
    </row>
    <row r="946" spans="2:12" x14ac:dyDescent="0.25">
      <c r="B946" s="24">
        <v>6.2702333789638596</v>
      </c>
      <c r="G946" s="24">
        <v>944</v>
      </c>
      <c r="H946" s="24">
        <v>9.2020075059292381</v>
      </c>
      <c r="I946" s="24" cm="1">
        <f t="array" aca="1" ref="I946" ca="1">INDIRECT(ADDRESS(($E$2+1-G946)+2,8))</f>
        <v>9.7256604830946287</v>
      </c>
      <c r="J946" s="24">
        <f t="shared" si="42"/>
        <v>0.42615040726810838</v>
      </c>
      <c r="K946" s="24">
        <f t="shared" ca="1" si="43"/>
        <v>0.56344090467313812</v>
      </c>
      <c r="L946" s="24">
        <f t="shared" ca="1" si="44"/>
        <v>-1.4705959851849639</v>
      </c>
    </row>
    <row r="947" spans="2:12" x14ac:dyDescent="0.25">
      <c r="B947" s="24">
        <v>9.7278454509003094</v>
      </c>
      <c r="G947" s="24">
        <v>945</v>
      </c>
      <c r="H947" s="24">
        <v>9.208981680322804</v>
      </c>
      <c r="I947" s="24" cm="1">
        <f t="array" aca="1" ref="I947" ca="1">INDIRECT(ADDRESS(($E$2+1-G947)+2,8))</f>
        <v>9.7243779856064467</v>
      </c>
      <c r="J947" s="24">
        <f t="shared" si="42"/>
        <v>0.42789912930922491</v>
      </c>
      <c r="K947" s="24">
        <f t="shared" ca="1" si="43"/>
        <v>0.56309576696437547</v>
      </c>
      <c r="L947" s="24">
        <f t="shared" ca="1" si="44"/>
        <v>-1.4678782137701847</v>
      </c>
    </row>
    <row r="948" spans="2:12" x14ac:dyDescent="0.25">
      <c r="B948" s="24">
        <v>8.8738835832483112</v>
      </c>
      <c r="G948" s="24">
        <v>946</v>
      </c>
      <c r="H948" s="24">
        <v>9.2100401554032771</v>
      </c>
      <c r="I948" s="24" cm="1">
        <f t="array" aca="1" ref="I948" ca="1">INDIRECT(ADDRESS(($E$2+1-G948)+2,8))</f>
        <v>9.7217310328520128</v>
      </c>
      <c r="J948" s="24">
        <f t="shared" si="42"/>
        <v>0.42816478884982279</v>
      </c>
      <c r="K948" s="24">
        <f t="shared" ca="1" si="43"/>
        <v>0.56238347097260855</v>
      </c>
      <c r="L948" s="24">
        <f t="shared" ca="1" si="44"/>
        <v>-1.4674610347274784</v>
      </c>
    </row>
    <row r="949" spans="2:12" x14ac:dyDescent="0.25">
      <c r="B949" s="24">
        <v>9.497097546672844</v>
      </c>
      <c r="G949" s="24">
        <v>947</v>
      </c>
      <c r="H949" s="24">
        <v>9.2103871516803348</v>
      </c>
      <c r="I949" s="24" cm="1">
        <f t="array" aca="1" ref="I949" ca="1">INDIRECT(ADDRESS(($E$2+1-G949)+2,8))</f>
        <v>9.716734862707062</v>
      </c>
      <c r="J949" s="24">
        <f t="shared" si="42"/>
        <v>0.42825189367505312</v>
      </c>
      <c r="K949" s="24">
        <f t="shared" ca="1" si="43"/>
        <v>0.56103913664775706</v>
      </c>
      <c r="L949" s="24">
        <f t="shared" ca="1" si="44"/>
        <v>-1.4661440609481393</v>
      </c>
    </row>
    <row r="950" spans="2:12" x14ac:dyDescent="0.25">
      <c r="B950" s="24">
        <v>8.9597741278181093</v>
      </c>
      <c r="G950" s="24">
        <v>948</v>
      </c>
      <c r="H950" s="24">
        <v>9.2104223982113922</v>
      </c>
      <c r="I950" s="24" cm="1">
        <f t="array" aca="1" ref="I950" ca="1">INDIRECT(ADDRESS(($E$2+1-G950)+2,8))</f>
        <v>9.7133154906804897</v>
      </c>
      <c r="J950" s="24">
        <f t="shared" si="42"/>
        <v>0.42826074184619789</v>
      </c>
      <c r="K950" s="24">
        <f t="shared" ca="1" si="43"/>
        <v>0.56011918583026921</v>
      </c>
      <c r="L950" s="24">
        <f t="shared" ca="1" si="44"/>
        <v>-1.4658365264876936</v>
      </c>
    </row>
    <row r="951" spans="2:12" x14ac:dyDescent="0.25">
      <c r="B951" s="24">
        <v>12.349857144347798</v>
      </c>
      <c r="G951" s="24">
        <v>949</v>
      </c>
      <c r="H951" s="24">
        <v>9.2114191519293414</v>
      </c>
      <c r="I951" s="24" cm="1">
        <f t="array" aca="1" ref="I951" ca="1">INDIRECT(ADDRESS(($E$2+1-G951)+2,8))</f>
        <v>9.7101803918910505</v>
      </c>
      <c r="J951" s="24">
        <f t="shared" si="42"/>
        <v>0.428510994242152</v>
      </c>
      <c r="K951" s="24">
        <f t="shared" ca="1" si="43"/>
        <v>0.55927579938652028</v>
      </c>
      <c r="L951" s="24">
        <f t="shared" ca="1" si="44"/>
        <v>-1.4651862577757206</v>
      </c>
    </row>
    <row r="952" spans="2:12" x14ac:dyDescent="0.25">
      <c r="B952" s="24">
        <v>9.3675842453975768</v>
      </c>
      <c r="G952" s="24">
        <v>950</v>
      </c>
      <c r="H952" s="24">
        <v>9.2134195740741518</v>
      </c>
      <c r="I952" s="24" cm="1">
        <f t="array" aca="1" ref="I952" ca="1">INDIRECT(ADDRESS(($E$2+1-G952)+2,8))</f>
        <v>9.7084036913401643</v>
      </c>
      <c r="J952" s="24">
        <f t="shared" si="42"/>
        <v>0.42901341367478463</v>
      </c>
      <c r="K952" s="24">
        <f t="shared" ca="1" si="43"/>
        <v>0.55879787835848194</v>
      </c>
      <c r="L952" s="24">
        <f t="shared" ca="1" si="44"/>
        <v>-1.4647461099275314</v>
      </c>
    </row>
    <row r="953" spans="2:12" x14ac:dyDescent="0.25">
      <c r="B953" s="24">
        <v>8.4649328576509717</v>
      </c>
      <c r="G953" s="24">
        <v>951</v>
      </c>
      <c r="H953" s="24">
        <v>9.215690609198198</v>
      </c>
      <c r="I953" s="24" cm="1">
        <f t="array" aca="1" ref="I953" ca="1">INDIRECT(ADDRESS(($E$2+1-G953)+2,8))</f>
        <v>9.7061397178416815</v>
      </c>
      <c r="J953" s="24">
        <f t="shared" si="42"/>
        <v>0.42958408763587863</v>
      </c>
      <c r="K953" s="24">
        <f t="shared" ca="1" si="43"/>
        <v>0.55818892401054132</v>
      </c>
      <c r="L953" s="24">
        <f t="shared" ca="1" si="44"/>
        <v>-1.4639027481107878</v>
      </c>
    </row>
    <row r="954" spans="2:12" x14ac:dyDescent="0.25">
      <c r="B954" s="24">
        <v>10.805497484289724</v>
      </c>
      <c r="G954" s="24">
        <v>952</v>
      </c>
      <c r="H954" s="24">
        <v>9.2219675980126006</v>
      </c>
      <c r="I954" s="24" cm="1">
        <f t="array" aca="1" ref="I954" ca="1">INDIRECT(ADDRESS(($E$2+1-G954)+2,8))</f>
        <v>9.7044446128976016</v>
      </c>
      <c r="J954" s="24">
        <f t="shared" si="42"/>
        <v>0.43116297915373913</v>
      </c>
      <c r="K954" s="24">
        <f t="shared" ca="1" si="43"/>
        <v>0.55773301171418588</v>
      </c>
      <c r="L954" s="24">
        <f t="shared" ca="1" si="44"/>
        <v>-1.4612982254170599</v>
      </c>
    </row>
    <row r="955" spans="2:12" x14ac:dyDescent="0.25">
      <c r="B955" s="24">
        <v>8.6158865693104367</v>
      </c>
      <c r="G955" s="24">
        <v>953</v>
      </c>
      <c r="H955" s="24">
        <v>9.231886124289602</v>
      </c>
      <c r="I955" s="24" cm="1">
        <f t="array" aca="1" ref="I955" ca="1">INDIRECT(ADDRESS(($E$2+1-G955)+2,8))</f>
        <v>9.7031481078514528</v>
      </c>
      <c r="J955" s="24">
        <f t="shared" si="42"/>
        <v>0.43366256163187322</v>
      </c>
      <c r="K955" s="24">
        <f t="shared" ca="1" si="43"/>
        <v>0.55738432392936366</v>
      </c>
      <c r="L955" s="24">
        <f t="shared" ca="1" si="44"/>
        <v>-1.4570354443312541</v>
      </c>
    </row>
    <row r="956" spans="2:12" x14ac:dyDescent="0.25">
      <c r="B956" s="24">
        <v>12.747750022748654</v>
      </c>
      <c r="G956" s="24">
        <v>954</v>
      </c>
      <c r="H956" s="24">
        <v>9.236231322839572</v>
      </c>
      <c r="I956" s="24" cm="1">
        <f t="array" aca="1" ref="I956" ca="1">INDIRECT(ADDRESS(($E$2+1-G956)+2,8))</f>
        <v>9.7023549862701888</v>
      </c>
      <c r="J956" s="24">
        <f t="shared" si="42"/>
        <v>0.43475940233970484</v>
      </c>
      <c r="K956" s="24">
        <f t="shared" ca="1" si="43"/>
        <v>0.55717102605557256</v>
      </c>
      <c r="L956" s="24">
        <f t="shared" ca="1" si="44"/>
        <v>-1.4559071436595241</v>
      </c>
    </row>
    <row r="957" spans="2:12" x14ac:dyDescent="0.25">
      <c r="B957" s="24">
        <v>10.377803363778138</v>
      </c>
      <c r="G957" s="24">
        <v>955</v>
      </c>
      <c r="H957" s="24">
        <v>9.2370740086549485</v>
      </c>
      <c r="I957" s="24" cm="1">
        <f t="array" aca="1" ref="I957" ca="1">INDIRECT(ADDRESS(($E$2+1-G957)+2,8))</f>
        <v>9.7002251099057464</v>
      </c>
      <c r="J957" s="24">
        <f t="shared" si="42"/>
        <v>0.43497224420513281</v>
      </c>
      <c r="K957" s="24">
        <f t="shared" ca="1" si="43"/>
        <v>0.55659825812209662</v>
      </c>
      <c r="L957" s="24">
        <f t="shared" ca="1" si="44"/>
        <v>-1.455857635507948</v>
      </c>
    </row>
    <row r="958" spans="2:12" x14ac:dyDescent="0.25">
      <c r="B958" s="24">
        <v>8.5618908377156249</v>
      </c>
      <c r="G958" s="24">
        <v>956</v>
      </c>
      <c r="H958" s="24">
        <v>9.238484382257683</v>
      </c>
      <c r="I958" s="24" cm="1">
        <f t="array" aca="1" ref="I958" ca="1">INDIRECT(ADDRESS(($E$2+1-G958)+2,8))</f>
        <v>9.6981459590358607</v>
      </c>
      <c r="J958" s="24">
        <f t="shared" si="42"/>
        <v>0.43532856154142441</v>
      </c>
      <c r="K958" s="24">
        <f t="shared" ca="1" si="43"/>
        <v>0.55603917385230528</v>
      </c>
      <c r="L958" s="24">
        <f t="shared" ca="1" si="44"/>
        <v>-1.4555419026248761</v>
      </c>
    </row>
    <row r="959" spans="2:12" x14ac:dyDescent="0.25">
      <c r="B959" s="24">
        <v>10.973563882644743</v>
      </c>
      <c r="G959" s="24">
        <v>957</v>
      </c>
      <c r="H959" s="24">
        <v>9.2424675780275916</v>
      </c>
      <c r="I959" s="24" cm="1">
        <f t="array" aca="1" ref="I959" ca="1">INDIRECT(ADDRESS(($E$2+1-G959)+2,8))</f>
        <v>9.6943789681068431</v>
      </c>
      <c r="J959" s="24">
        <f t="shared" si="42"/>
        <v>0.43633549374911246</v>
      </c>
      <c r="K959" s="24">
        <f t="shared" ca="1" si="43"/>
        <v>0.5550263394959174</v>
      </c>
      <c r="L959" s="24">
        <f t="shared" ca="1" si="44"/>
        <v>-1.452997111408572</v>
      </c>
    </row>
    <row r="960" spans="2:12" x14ac:dyDescent="0.25">
      <c r="B960" s="24">
        <v>10.640057504674195</v>
      </c>
      <c r="G960" s="24">
        <v>958</v>
      </c>
      <c r="H960" s="24">
        <v>9.2436444839764214</v>
      </c>
      <c r="I960" s="24" cm="1">
        <f t="array" aca="1" ref="I960" ca="1">INDIRECT(ADDRESS(($E$2+1-G960)+2,8))</f>
        <v>9.6935719806521963</v>
      </c>
      <c r="J960" s="24">
        <f t="shared" si="42"/>
        <v>0.43663318336414625</v>
      </c>
      <c r="K960" s="24">
        <f t="shared" ca="1" si="43"/>
        <v>0.55480938306387917</v>
      </c>
      <c r="L960" s="24">
        <f t="shared" ca="1" si="44"/>
        <v>-1.4534784062779253</v>
      </c>
    </row>
    <row r="961" spans="2:12" x14ac:dyDescent="0.25">
      <c r="B961" s="24">
        <v>8.0922105721855324</v>
      </c>
      <c r="G961" s="24">
        <v>959</v>
      </c>
      <c r="H961" s="24">
        <v>9.2438604485120486</v>
      </c>
      <c r="I961" s="24" cm="1">
        <f t="array" aca="1" ref="I961" ca="1">INDIRECT(ADDRESS(($E$2+1-G961)+2,8))</f>
        <v>9.688577557325976</v>
      </c>
      <c r="J961" s="24">
        <f t="shared" si="42"/>
        <v>0.43668781856587968</v>
      </c>
      <c r="K961" s="24">
        <f t="shared" ca="1" si="43"/>
        <v>0.55346680068542586</v>
      </c>
      <c r="L961" s="24">
        <f t="shared" ca="1" si="44"/>
        <v>-1.4522103272151075</v>
      </c>
    </row>
    <row r="962" spans="2:12" x14ac:dyDescent="0.25">
      <c r="B962" s="24">
        <v>8.3012746836181428</v>
      </c>
      <c r="G962" s="24">
        <v>960</v>
      </c>
      <c r="H962" s="24">
        <v>9.24566433185454</v>
      </c>
      <c r="I962" s="24" cm="1">
        <f t="array" aca="1" ref="I962" ca="1">INDIRECT(ADDRESS(($E$2+1-G962)+2,8))</f>
        <v>9.6884794768276663</v>
      </c>
      <c r="J962" s="24">
        <f t="shared" si="42"/>
        <v>0.43714427282673923</v>
      </c>
      <c r="K962" s="24">
        <f t="shared" ca="1" si="43"/>
        <v>0.55344043778184226</v>
      </c>
      <c r="L962" s="24">
        <f t="shared" ca="1" si="44"/>
        <v>-1.452743899474823</v>
      </c>
    </row>
    <row r="963" spans="2:12" x14ac:dyDescent="0.25">
      <c r="B963" s="24">
        <v>9.8868301608535596</v>
      </c>
      <c r="G963" s="24">
        <v>961</v>
      </c>
      <c r="H963" s="24">
        <v>9.2511678864685916</v>
      </c>
      <c r="I963" s="24" cm="1">
        <f t="array" aca="1" ref="I963" ca="1">INDIRECT(ADDRESS(($E$2+1-G963)+2,8))</f>
        <v>9.6836484305748947</v>
      </c>
      <c r="J963" s="24">
        <f t="shared" si="42"/>
        <v>0.43853803192403124</v>
      </c>
      <c r="K963" s="24">
        <f t="shared" ca="1" si="43"/>
        <v>0.55214204348969265</v>
      </c>
      <c r="L963" s="24">
        <f t="shared" ca="1" si="44"/>
        <v>-1.4488398288449902</v>
      </c>
    </row>
    <row r="964" spans="2:12" x14ac:dyDescent="0.25">
      <c r="B964" s="24">
        <v>8.4614266070328767</v>
      </c>
      <c r="G964" s="24">
        <v>962</v>
      </c>
      <c r="H964" s="24">
        <v>9.2514276217034048</v>
      </c>
      <c r="I964" s="24" cm="1">
        <f t="array" aca="1" ref="I964" ca="1">INDIRECT(ADDRESS(($E$2+1-G964)+2,8))</f>
        <v>9.6827026551888551</v>
      </c>
      <c r="J964" s="24">
        <f t="shared" ref="J964:J1027" si="45">_xlfn.WEIBULL.DIST(H964,$E$5,$E$6,TRUE)</f>
        <v>0.43860385141805674</v>
      </c>
      <c r="K964" s="24">
        <f t="shared" ref="K964:K1027" ca="1" si="46">_xlfn.WEIBULL.DIST(I964,$E$5,$E$6,TRUE)</f>
        <v>0.55188788808477041</v>
      </c>
      <c r="L964" s="24">
        <f t="shared" ref="L964:L1027" ca="1" si="47">((2*G964-1)/$E$2)*(LN(J964)+LN(1-K964))</f>
        <v>-1.4497089676320831</v>
      </c>
    </row>
    <row r="965" spans="2:12" x14ac:dyDescent="0.25">
      <c r="B965" s="24">
        <v>10.775841507444387</v>
      </c>
      <c r="G965" s="24">
        <v>963</v>
      </c>
      <c r="H965" s="24">
        <v>9.2524287988863012</v>
      </c>
      <c r="I965" s="24" cm="1">
        <f t="array" aca="1" ref="I965" ca="1">INDIRECT(ADDRESS(($E$2+1-G965)+2,8))</f>
        <v>9.6815921795538227</v>
      </c>
      <c r="J965" s="24">
        <f t="shared" si="45"/>
        <v>0.43885759524213841</v>
      </c>
      <c r="K965" s="24">
        <f t="shared" ca="1" si="46"/>
        <v>0.55158948681246134</v>
      </c>
      <c r="L965" s="24">
        <f t="shared" ca="1" si="47"/>
        <v>-1.4501070002911183</v>
      </c>
    </row>
    <row r="966" spans="2:12" x14ac:dyDescent="0.25">
      <c r="B966" s="24">
        <v>10.787696970038397</v>
      </c>
      <c r="G966" s="24">
        <v>964</v>
      </c>
      <c r="H966" s="24">
        <v>9.2535417308668464</v>
      </c>
      <c r="I966" s="24" cm="1">
        <f t="array" aca="1" ref="I966" ca="1">INDIRECT(ADDRESS(($E$2+1-G966)+2,8))</f>
        <v>9.6787462560690614</v>
      </c>
      <c r="J966" s="24">
        <f t="shared" si="45"/>
        <v>0.43913972901277992</v>
      </c>
      <c r="K966" s="24">
        <f t="shared" ca="1" si="46"/>
        <v>0.55082481284636542</v>
      </c>
      <c r="L966" s="24">
        <f t="shared" ca="1" si="47"/>
        <v>-1.4495182627899932</v>
      </c>
    </row>
    <row r="967" spans="2:12" x14ac:dyDescent="0.25">
      <c r="B967" s="24">
        <v>9.5528080856614785</v>
      </c>
      <c r="G967" s="24">
        <v>965</v>
      </c>
      <c r="H967" s="24">
        <v>9.254187432108921</v>
      </c>
      <c r="I967" s="24" cm="1">
        <f t="array" aca="1" ref="I967" ca="1">INDIRECT(ADDRESS(($E$2+1-G967)+2,8))</f>
        <v>9.678491116699421</v>
      </c>
      <c r="J967" s="24">
        <f t="shared" si="45"/>
        <v>0.43930344938248883</v>
      </c>
      <c r="K967" s="24">
        <f t="shared" ca="1" si="46"/>
        <v>0.5507562640365895</v>
      </c>
      <c r="L967" s="24">
        <f t="shared" ca="1" si="47"/>
        <v>-1.4505530912291869</v>
      </c>
    </row>
    <row r="968" spans="2:12" x14ac:dyDescent="0.25">
      <c r="B968" s="24">
        <v>8.1305562760066366</v>
      </c>
      <c r="G968" s="24">
        <v>966</v>
      </c>
      <c r="H968" s="24">
        <v>9.2672667921520642</v>
      </c>
      <c r="I968" s="24" cm="1">
        <f t="array" aca="1" ref="I968" ca="1">INDIRECT(ADDRESS(($E$2+1-G968)+2,8))</f>
        <v>9.6746022104788985</v>
      </c>
      <c r="J968" s="24">
        <f t="shared" si="45"/>
        <v>0.44262478504289238</v>
      </c>
      <c r="K968" s="24">
        <f t="shared" ca="1" si="46"/>
        <v>0.54971152454138195</v>
      </c>
      <c r="L968" s="24">
        <f t="shared" ca="1" si="47"/>
        <v>-1.4432387948105752</v>
      </c>
    </row>
    <row r="969" spans="2:12" x14ac:dyDescent="0.25">
      <c r="B969" s="24">
        <v>9.4275426469722596</v>
      </c>
      <c r="G969" s="24">
        <v>967</v>
      </c>
      <c r="H969" s="24">
        <v>9.2680140781606273</v>
      </c>
      <c r="I969" s="24" cm="1">
        <f t="array" aca="1" ref="I969" ca="1">INDIRECT(ADDRESS(($E$2+1-G969)+2,8))</f>
        <v>9.6744991297445253</v>
      </c>
      <c r="J969" s="24">
        <f t="shared" si="45"/>
        <v>0.44281483482408707</v>
      </c>
      <c r="K969" s="24">
        <f t="shared" ca="1" si="46"/>
        <v>0.54968383491274864</v>
      </c>
      <c r="L969" s="24">
        <f t="shared" ca="1" si="47"/>
        <v>-1.4442940046974047</v>
      </c>
    </row>
    <row r="970" spans="2:12" x14ac:dyDescent="0.25">
      <c r="B970" s="24">
        <v>8.3300310091274667</v>
      </c>
      <c r="G970" s="24">
        <v>968</v>
      </c>
      <c r="H970" s="24">
        <v>9.2697631358887325</v>
      </c>
      <c r="I970" s="24" cm="1">
        <f t="array" aca="1" ref="I970" ca="1">INDIRECT(ADDRESS(($E$2+1-G970)+2,8))</f>
        <v>9.6739140998756437</v>
      </c>
      <c r="J970" s="24">
        <f t="shared" si="45"/>
        <v>0.4432597751315196</v>
      </c>
      <c r="K970" s="24">
        <f t="shared" ca="1" si="46"/>
        <v>0.54952668631450863</v>
      </c>
      <c r="L970" s="24">
        <f t="shared" ca="1" si="47"/>
        <v>-1.4445749868308273</v>
      </c>
    </row>
    <row r="971" spans="2:12" x14ac:dyDescent="0.25">
      <c r="B971" s="24">
        <v>10.252101007058922</v>
      </c>
      <c r="G971" s="24">
        <v>969</v>
      </c>
      <c r="H971" s="24">
        <v>9.2706468347780042</v>
      </c>
      <c r="I971" s="24" cm="1">
        <f t="array" aca="1" ref="I971" ca="1">INDIRECT(ADDRESS(($E$2+1-G971)+2,8))</f>
        <v>9.6701284941808527</v>
      </c>
      <c r="J971" s="24">
        <f t="shared" si="45"/>
        <v>0.44348464183292063</v>
      </c>
      <c r="K971" s="24">
        <f t="shared" ca="1" si="46"/>
        <v>0.54850991856643905</v>
      </c>
      <c r="L971" s="24">
        <f t="shared" ca="1" si="47"/>
        <v>-1.4435891763398248</v>
      </c>
    </row>
    <row r="972" spans="2:12" x14ac:dyDescent="0.25">
      <c r="B972" s="24">
        <v>11.080408696266934</v>
      </c>
      <c r="G972" s="24">
        <v>970</v>
      </c>
      <c r="H972" s="24">
        <v>9.272332803904682</v>
      </c>
      <c r="I972" s="24" cm="1">
        <f t="array" aca="1" ref="I972" ca="1">INDIRECT(ADDRESS(($E$2+1-G972)+2,8))</f>
        <v>9.6678171071605163</v>
      </c>
      <c r="J972" s="24">
        <f t="shared" si="45"/>
        <v>0.44391377337405857</v>
      </c>
      <c r="K972" s="24">
        <f t="shared" ca="1" si="46"/>
        <v>0.54788920185676537</v>
      </c>
      <c r="L972" s="24">
        <f t="shared" ca="1" si="47"/>
        <v>-1.4429762515326057</v>
      </c>
    </row>
    <row r="973" spans="2:12" x14ac:dyDescent="0.25">
      <c r="B973" s="24">
        <v>8.4940751631668494</v>
      </c>
      <c r="G973" s="24">
        <v>971</v>
      </c>
      <c r="H973" s="24">
        <v>9.2749514941697804</v>
      </c>
      <c r="I973" s="24" cm="1">
        <f t="array" aca="1" ref="I973" ca="1">INDIRECT(ADDRESS(($E$2+1-G973)+2,8))</f>
        <v>9.6678006044414602</v>
      </c>
      <c r="J973" s="24">
        <f t="shared" si="45"/>
        <v>0.44458061902663593</v>
      </c>
      <c r="K973" s="24">
        <f t="shared" ca="1" si="46"/>
        <v>0.54788477035674998</v>
      </c>
      <c r="L973" s="24">
        <f t="shared" ca="1" si="47"/>
        <v>-1.4431056794219601</v>
      </c>
    </row>
    <row r="974" spans="2:12" x14ac:dyDescent="0.25">
      <c r="B974" s="24">
        <v>8.6158624846634506</v>
      </c>
      <c r="G974" s="24">
        <v>972</v>
      </c>
      <c r="H974" s="24">
        <v>9.2757700298819792</v>
      </c>
      <c r="I974" s="24" cm="1">
        <f t="array" aca="1" ref="I974" ca="1">INDIRECT(ADDRESS(($E$2+1-G974)+2,8))</f>
        <v>9.6639454261186852</v>
      </c>
      <c r="J974" s="24">
        <f t="shared" si="45"/>
        <v>0.44478913451744817</v>
      </c>
      <c r="K974" s="24">
        <f t="shared" ca="1" si="46"/>
        <v>0.54684963652758123</v>
      </c>
      <c r="L974" s="24">
        <f t="shared" ca="1" si="47"/>
        <v>-1.4421113869775526</v>
      </c>
    </row>
    <row r="975" spans="2:12" x14ac:dyDescent="0.25">
      <c r="B975" s="24">
        <v>11.637979922938378</v>
      </c>
      <c r="G975" s="24">
        <v>973</v>
      </c>
      <c r="H975" s="24">
        <v>9.2772950787675406</v>
      </c>
      <c r="I975" s="24" cm="1">
        <f t="array" aca="1" ref="I975" ca="1">INDIRECT(ADDRESS(($E$2+1-G975)+2,8))</f>
        <v>9.6618784866899396</v>
      </c>
      <c r="J975" s="24">
        <f t="shared" si="45"/>
        <v>0.44517772565762598</v>
      </c>
      <c r="K975" s="24">
        <f t="shared" ca="1" si="46"/>
        <v>0.54629473933318518</v>
      </c>
      <c r="L975" s="24">
        <f t="shared" ca="1" si="47"/>
        <v>-1.4417057346226461</v>
      </c>
    </row>
    <row r="976" spans="2:12" x14ac:dyDescent="0.25">
      <c r="B976" s="24">
        <v>10.091235819215115</v>
      </c>
      <c r="G976" s="24">
        <v>974</v>
      </c>
      <c r="H976" s="24">
        <v>9.2778755139889331</v>
      </c>
      <c r="I976" s="24" cm="1">
        <f t="array" aca="1" ref="I976" ca="1">INDIRECT(ADDRESS(($E$2+1-G976)+2,8))</f>
        <v>9.6594115325515251</v>
      </c>
      <c r="J976" s="24">
        <f t="shared" si="45"/>
        <v>0.44532565697834831</v>
      </c>
      <c r="K976" s="24">
        <f t="shared" ca="1" si="46"/>
        <v>0.545632533300213</v>
      </c>
      <c r="L976" s="24">
        <f t="shared" ca="1" si="47"/>
        <v>-1.4415725691477805</v>
      </c>
    </row>
    <row r="977" spans="2:12" x14ac:dyDescent="0.25">
      <c r="B977" s="24">
        <v>9.9422620871896861</v>
      </c>
      <c r="G977" s="24">
        <v>975</v>
      </c>
      <c r="H977" s="24">
        <v>9.2794043685190921</v>
      </c>
      <c r="I977" s="24" cm="1">
        <f t="array" aca="1" ref="I977" ca="1">INDIRECT(ADDRESS(($E$2+1-G977)+2,8))</f>
        <v>9.6591930750499575</v>
      </c>
      <c r="J977" s="24">
        <f t="shared" si="45"/>
        <v>0.44571539228958346</v>
      </c>
      <c r="K977" s="24">
        <f t="shared" ca="1" si="46"/>
        <v>0.54557389688951741</v>
      </c>
      <c r="L977" s="24">
        <f t="shared" ca="1" si="47"/>
        <v>-1.4421467742409022</v>
      </c>
    </row>
    <row r="978" spans="2:12" x14ac:dyDescent="0.25">
      <c r="B978" s="24">
        <v>9.9589826626759983</v>
      </c>
      <c r="G978" s="24">
        <v>976</v>
      </c>
      <c r="H978" s="24">
        <v>9.2798416657345424</v>
      </c>
      <c r="I978" s="24" cm="1">
        <f t="array" aca="1" ref="I978" ca="1">INDIRECT(ADDRESS(($E$2+1-G978)+2,8))</f>
        <v>9.6573566481554813</v>
      </c>
      <c r="J978" s="24">
        <f t="shared" si="45"/>
        <v>0.44582689124017361</v>
      </c>
      <c r="K978" s="24">
        <f t="shared" ca="1" si="46"/>
        <v>0.54508100741186216</v>
      </c>
      <c r="L978" s="24">
        <f t="shared" ca="1" si="47"/>
        <v>-1.4424204556052476</v>
      </c>
    </row>
    <row r="979" spans="2:12" x14ac:dyDescent="0.25">
      <c r="B979" s="24">
        <v>10.221001509721381</v>
      </c>
      <c r="G979" s="24">
        <v>977</v>
      </c>
      <c r="H979" s="24">
        <v>9.2808792424214204</v>
      </c>
      <c r="I979" s="24" cm="1">
        <f t="array" aca="1" ref="I979" ca="1">INDIRECT(ADDRESS(($E$2+1-G979)+2,8))</f>
        <v>9.6557074299808328</v>
      </c>
      <c r="J979" s="24">
        <f t="shared" si="45"/>
        <v>0.44609148647712471</v>
      </c>
      <c r="K979" s="24">
        <f t="shared" ca="1" si="46"/>
        <v>0.54463840679507136</v>
      </c>
      <c r="L979" s="24">
        <f t="shared" ca="1" si="47"/>
        <v>-1.4424820774200786</v>
      </c>
    </row>
    <row r="980" spans="2:12" x14ac:dyDescent="0.25">
      <c r="B980" s="24">
        <v>10.606903222157044</v>
      </c>
      <c r="G980" s="24">
        <v>978</v>
      </c>
      <c r="H980" s="24">
        <v>9.2833417446604543</v>
      </c>
      <c r="I980" s="24" cm="1">
        <f t="array" aca="1" ref="I980" ca="1">INDIRECT(ADDRESS(($E$2+1-G980)+2,8))</f>
        <v>9.6547316637392413</v>
      </c>
      <c r="J980" s="24">
        <f t="shared" si="45"/>
        <v>0.4467196878054257</v>
      </c>
      <c r="K980" s="24">
        <f t="shared" ca="1" si="46"/>
        <v>0.54437655974673693</v>
      </c>
      <c r="L980" s="24">
        <f t="shared" ca="1" si="47"/>
        <v>-1.4421636184036715</v>
      </c>
    </row>
    <row r="981" spans="2:12" x14ac:dyDescent="0.25">
      <c r="B981" s="24">
        <v>9.7576059312960819</v>
      </c>
      <c r="G981" s="24">
        <v>979</v>
      </c>
      <c r="H981" s="24">
        <v>9.284975243539602</v>
      </c>
      <c r="I981" s="24" cm="1">
        <f t="array" aca="1" ref="I981" ca="1">INDIRECT(ADDRESS(($E$2+1-G981)+2,8))</f>
        <v>9.6533413955975931</v>
      </c>
      <c r="J981" s="24">
        <f t="shared" si="45"/>
        <v>0.44713658423660874</v>
      </c>
      <c r="K981" s="24">
        <f t="shared" ca="1" si="46"/>
        <v>0.54400350608586856</v>
      </c>
      <c r="L981" s="24">
        <f t="shared" ca="1" si="47"/>
        <v>-1.4420508462604336</v>
      </c>
    </row>
    <row r="982" spans="2:12" x14ac:dyDescent="0.25">
      <c r="B982" s="24">
        <v>11.112422131210764</v>
      </c>
      <c r="G982" s="24">
        <v>980</v>
      </c>
      <c r="H982" s="24">
        <v>9.2889020891458856</v>
      </c>
      <c r="I982" s="24" cm="1">
        <f t="array" aca="1" ref="I982" ca="1">INDIRECT(ADDRESS(($E$2+1-G982)+2,8))</f>
        <v>9.6533142744419447</v>
      </c>
      <c r="J982" s="24">
        <f t="shared" si="45"/>
        <v>0.44813936491940981</v>
      </c>
      <c r="K982" s="24">
        <f t="shared" ca="1" si="46"/>
        <v>0.54399622890198818</v>
      </c>
      <c r="L982" s="24">
        <f t="shared" ca="1" si="47"/>
        <v>-1.4414765108770151</v>
      </c>
    </row>
    <row r="983" spans="2:12" x14ac:dyDescent="0.25">
      <c r="B983" s="24">
        <v>7.7503348954304041</v>
      </c>
      <c r="G983" s="24">
        <v>981</v>
      </c>
      <c r="H983" s="24">
        <v>9.2936787476403193</v>
      </c>
      <c r="I983" s="24" cm="1">
        <f t="array" aca="1" ref="I983" ca="1">INDIRECT(ADDRESS(($E$2+1-G983)+2,8))</f>
        <v>9.6480275898463965</v>
      </c>
      <c r="J983" s="24">
        <f t="shared" si="45"/>
        <v>0.44936026330890977</v>
      </c>
      <c r="K983" s="24">
        <f t="shared" ca="1" si="46"/>
        <v>0.5425779177726936</v>
      </c>
      <c r="L983" s="24">
        <f t="shared" ca="1" si="47"/>
        <v>-1.4376538682638604</v>
      </c>
    </row>
    <row r="984" spans="2:12" x14ac:dyDescent="0.25">
      <c r="B984" s="24">
        <v>10.47907102341073</v>
      </c>
      <c r="G984" s="24">
        <v>982</v>
      </c>
      <c r="H984" s="24">
        <v>9.2961647827812968</v>
      </c>
      <c r="I984" s="24" cm="1">
        <f t="array" aca="1" ref="I984" ca="1">INDIRECT(ADDRESS(($E$2+1-G984)+2,8))</f>
        <v>9.6464009449836361</v>
      </c>
      <c r="J984" s="24">
        <f t="shared" si="45"/>
        <v>0.44999616272141868</v>
      </c>
      <c r="K984" s="24">
        <f t="shared" ca="1" si="46"/>
        <v>0.54214161088248236</v>
      </c>
      <c r="L984" s="24">
        <f t="shared" ca="1" si="47"/>
        <v>-1.4369665397770588</v>
      </c>
    </row>
    <row r="985" spans="2:12" x14ac:dyDescent="0.25">
      <c r="B985" s="24">
        <v>11.663406742726766</v>
      </c>
      <c r="G985" s="24">
        <v>983</v>
      </c>
      <c r="H985" s="24">
        <v>9.2968654734200236</v>
      </c>
      <c r="I985" s="24" cm="1">
        <f t="array" aca="1" ref="I985" ca="1">INDIRECT(ADDRESS(($E$2+1-G985)+2,8))</f>
        <v>9.6440462513134317</v>
      </c>
      <c r="J985" s="24">
        <f t="shared" si="45"/>
        <v>0.45017545010982318</v>
      </c>
      <c r="K985" s="24">
        <f t="shared" ca="1" si="46"/>
        <v>0.54151009915203874</v>
      </c>
      <c r="L985" s="24">
        <f t="shared" ca="1" si="47"/>
        <v>-1.4368128233592543</v>
      </c>
    </row>
    <row r="986" spans="2:12" x14ac:dyDescent="0.25">
      <c r="B986" s="24">
        <v>8.4513117801387292</v>
      </c>
      <c r="G986" s="24">
        <v>984</v>
      </c>
      <c r="H986" s="24">
        <v>9.29997743117986</v>
      </c>
      <c r="I986" s="24" cm="1">
        <f t="array" aca="1" ref="I986" ca="1">INDIRECT(ADDRESS(($E$2+1-G986)+2,8))</f>
        <v>9.6439954199806195</v>
      </c>
      <c r="J986" s="24">
        <f t="shared" si="45"/>
        <v>0.45097202510952411</v>
      </c>
      <c r="K986" s="24">
        <f t="shared" ca="1" si="46"/>
        <v>0.54149646756006731</v>
      </c>
      <c r="L986" s="24">
        <f t="shared" ca="1" si="47"/>
        <v>-1.4366366897930041</v>
      </c>
    </row>
    <row r="987" spans="2:12" x14ac:dyDescent="0.25">
      <c r="B987" s="24">
        <v>11.838996781220136</v>
      </c>
      <c r="G987" s="24">
        <v>985</v>
      </c>
      <c r="H987" s="24">
        <v>9.3016140205231288</v>
      </c>
      <c r="I987" s="24" cm="1">
        <f t="array" aca="1" ref="I987" ca="1">INDIRECT(ADDRESS(($E$2+1-G987)+2,8))</f>
        <v>9.642793106229135</v>
      </c>
      <c r="J987" s="24">
        <f t="shared" si="45"/>
        <v>0.45139114969487498</v>
      </c>
      <c r="K987" s="24">
        <f t="shared" ca="1" si="46"/>
        <v>0.54117405190664036</v>
      </c>
      <c r="L987" s="24">
        <f t="shared" ca="1" si="47"/>
        <v>-1.4366084587087324</v>
      </c>
    </row>
    <row r="988" spans="2:12" x14ac:dyDescent="0.25">
      <c r="B988" s="24">
        <v>11.565028816702494</v>
      </c>
      <c r="G988" s="24">
        <v>986</v>
      </c>
      <c r="H988" s="24">
        <v>9.3019743432410156</v>
      </c>
      <c r="I988" s="24" cm="1">
        <f t="array" aca="1" ref="I988" ca="1">INDIRECT(ADDRESS(($E$2+1-G988)+2,8))</f>
        <v>9.6425630815924332</v>
      </c>
      <c r="J988" s="24">
        <f t="shared" si="45"/>
        <v>0.45148344577891603</v>
      </c>
      <c r="K988" s="24">
        <f t="shared" ca="1" si="46"/>
        <v>0.5411123706214781</v>
      </c>
      <c r="L988" s="24">
        <f t="shared" ca="1" si="47"/>
        <v>-1.4377581767774816</v>
      </c>
    </row>
    <row r="989" spans="2:12" x14ac:dyDescent="0.25">
      <c r="B989" s="24">
        <v>8.8572218697808971</v>
      </c>
      <c r="G989" s="24">
        <v>987</v>
      </c>
      <c r="H989" s="24">
        <v>9.3047903205631517</v>
      </c>
      <c r="I989" s="24" cm="1">
        <f t="array" aca="1" ref="I989" ca="1">INDIRECT(ADDRESS(($E$2+1-G989)+2,8))</f>
        <v>9.6420057053527959</v>
      </c>
      <c r="J989" s="24">
        <f t="shared" si="45"/>
        <v>0.45220498621992083</v>
      </c>
      <c r="K989" s="24">
        <f t="shared" ca="1" si="46"/>
        <v>0.54096291340751845</v>
      </c>
      <c r="L989" s="24">
        <f t="shared" ca="1" si="47"/>
        <v>-1.4374593814500063</v>
      </c>
    </row>
    <row r="990" spans="2:12" x14ac:dyDescent="0.25">
      <c r="B990" s="24">
        <v>10.871060209018108</v>
      </c>
      <c r="G990" s="24">
        <v>988</v>
      </c>
      <c r="H990" s="24">
        <v>9.3048418645185293</v>
      </c>
      <c r="I990" s="24" cm="1">
        <f t="array" aca="1" ref="I990" ca="1">INDIRECT(ADDRESS(($E$2+1-G990)+2,8))</f>
        <v>9.6407963798618042</v>
      </c>
      <c r="J990" s="24">
        <f t="shared" si="45"/>
        <v>0.45221819720774409</v>
      </c>
      <c r="K990" s="24">
        <f t="shared" ca="1" si="46"/>
        <v>0.54063865766544961</v>
      </c>
      <c r="L990" s="24">
        <f t="shared" ca="1" si="47"/>
        <v>-1.4382435228343209</v>
      </c>
    </row>
    <row r="991" spans="2:12" x14ac:dyDescent="0.25">
      <c r="B991" s="24">
        <v>9.7044446128976016</v>
      </c>
      <c r="G991" s="24">
        <v>989</v>
      </c>
      <c r="H991" s="24">
        <v>9.3064669750124303</v>
      </c>
      <c r="I991" s="24" cm="1">
        <f t="array" aca="1" ref="I991" ca="1">INDIRECT(ADDRESS(($E$2+1-G991)+2,8))</f>
        <v>9.6396238909220919</v>
      </c>
      <c r="J991" s="24">
        <f t="shared" si="45"/>
        <v>0.45263479208720081</v>
      </c>
      <c r="K991" s="24">
        <f t="shared" ca="1" si="46"/>
        <v>0.54032430243455332</v>
      </c>
      <c r="L991" s="24">
        <f t="shared" ca="1" si="47"/>
        <v>-1.438229682829506</v>
      </c>
    </row>
    <row r="992" spans="2:12" x14ac:dyDescent="0.25">
      <c r="B992" s="24">
        <v>7.5489301208784383</v>
      </c>
      <c r="G992" s="24">
        <v>990</v>
      </c>
      <c r="H992" s="24">
        <v>9.3071166283073001</v>
      </c>
      <c r="I992" s="24" cm="1">
        <f t="array" aca="1" ref="I992" ca="1">INDIRECT(ADDRESS(($E$2+1-G992)+2,8))</f>
        <v>9.6354509557014403</v>
      </c>
      <c r="J992" s="24">
        <f t="shared" si="45"/>
        <v>0.45280136800799842</v>
      </c>
      <c r="K992" s="24">
        <f t="shared" ca="1" si="46"/>
        <v>0.53920569050828848</v>
      </c>
      <c r="L992" s="24">
        <f t="shared" ca="1" si="47"/>
        <v>-1.43711829900494</v>
      </c>
    </row>
    <row r="993" spans="2:12" x14ac:dyDescent="0.25">
      <c r="B993" s="24">
        <v>9.1795884954405729</v>
      </c>
      <c r="G993" s="24">
        <v>991</v>
      </c>
      <c r="H993" s="24">
        <v>9.3095943628654521</v>
      </c>
      <c r="I993" s="24" cm="1">
        <f t="array" aca="1" ref="I993" ca="1">INDIRECT(ADDRESS(($E$2+1-G993)+2,8))</f>
        <v>9.6346154959530068</v>
      </c>
      <c r="J993" s="24">
        <f t="shared" si="45"/>
        <v>0.45343687714977005</v>
      </c>
      <c r="K993" s="24">
        <f t="shared" ca="1" si="46"/>
        <v>0.53898177051309371</v>
      </c>
      <c r="L993" s="24">
        <f t="shared" ca="1" si="47"/>
        <v>-1.4368372032967132</v>
      </c>
    </row>
    <row r="994" spans="2:12" x14ac:dyDescent="0.25">
      <c r="B994" s="24">
        <v>8.503391126020313</v>
      </c>
      <c r="G994" s="24">
        <v>992</v>
      </c>
      <c r="H994" s="24">
        <v>9.3098474175693084</v>
      </c>
      <c r="I994" s="24" cm="1">
        <f t="array" aca="1" ref="I994" ca="1">INDIRECT(ADDRESS(($E$2+1-G994)+2,8))</f>
        <v>9.6330724471419558</v>
      </c>
      <c r="J994" s="24">
        <f t="shared" si="45"/>
        <v>0.45350180040931776</v>
      </c>
      <c r="K994" s="24">
        <f t="shared" ca="1" si="46"/>
        <v>0.53856823477307469</v>
      </c>
      <c r="L994" s="24">
        <f t="shared" ca="1" si="47"/>
        <v>-1.4373323671001448</v>
      </c>
    </row>
    <row r="995" spans="2:12" x14ac:dyDescent="0.25">
      <c r="B995" s="24">
        <v>9.1940570944186959</v>
      </c>
      <c r="G995" s="24">
        <v>993</v>
      </c>
      <c r="H995" s="24">
        <v>9.3104939007177112</v>
      </c>
      <c r="I995" s="24" cm="1">
        <f t="array" aca="1" ref="I995" ca="1">INDIRECT(ADDRESS(($E$2+1-G995)+2,8))</f>
        <v>9.6325865904020258</v>
      </c>
      <c r="J995" s="24">
        <f t="shared" si="45"/>
        <v>0.45366767588677182</v>
      </c>
      <c r="K995" s="24">
        <f t="shared" ca="1" si="46"/>
        <v>0.53843803433002058</v>
      </c>
      <c r="L995" s="24">
        <f t="shared" ca="1" si="47"/>
        <v>-1.4381861302553822</v>
      </c>
    </row>
    <row r="996" spans="2:12" x14ac:dyDescent="0.25">
      <c r="B996" s="24">
        <v>9.4433471945718921</v>
      </c>
      <c r="G996" s="24">
        <v>994</v>
      </c>
      <c r="H996" s="24">
        <v>9.3115765031592765</v>
      </c>
      <c r="I996" s="24" cm="1">
        <f t="array" aca="1" ref="I996" ca="1">INDIRECT(ADDRESS(($E$2+1-G996)+2,8))</f>
        <v>9.6269987371965389</v>
      </c>
      <c r="J996" s="24">
        <f t="shared" si="45"/>
        <v>0.45394549939725631</v>
      </c>
      <c r="K996" s="24">
        <f t="shared" ca="1" si="46"/>
        <v>0.53694090106129277</v>
      </c>
      <c r="L996" s="24">
        <f t="shared" ca="1" si="47"/>
        <v>-1.4360897232371128</v>
      </c>
    </row>
    <row r="997" spans="2:12" x14ac:dyDescent="0.25">
      <c r="B997" s="24">
        <v>12.570841924581355</v>
      </c>
      <c r="G997" s="24">
        <v>995</v>
      </c>
      <c r="H997" s="24">
        <v>9.3118747946829394</v>
      </c>
      <c r="I997" s="24" cm="1">
        <f t="array" aca="1" ref="I997" ca="1">INDIRECT(ADDRESS(($E$2+1-G997)+2,8))</f>
        <v>9.6217287232449689</v>
      </c>
      <c r="J997" s="24">
        <f t="shared" si="45"/>
        <v>0.4540220591874406</v>
      </c>
      <c r="K997" s="24">
        <f t="shared" ca="1" si="46"/>
        <v>0.53552945391341655</v>
      </c>
      <c r="L997" s="24">
        <f t="shared" ca="1" si="47"/>
        <v>-1.4345746615651733</v>
      </c>
    </row>
    <row r="998" spans="2:12" x14ac:dyDescent="0.25">
      <c r="B998" s="24">
        <v>6.8239678359140701</v>
      </c>
      <c r="G998" s="24">
        <v>996</v>
      </c>
      <c r="H998" s="24">
        <v>9.312052059197983</v>
      </c>
      <c r="I998" s="24" cm="1">
        <f t="array" aca="1" ref="I998" ca="1">INDIRECT(ADDRESS(($E$2+1-G998)+2,8))</f>
        <v>9.621665651398791</v>
      </c>
      <c r="J998" s="24">
        <f t="shared" si="45"/>
        <v>0.45406755822527373</v>
      </c>
      <c r="K998" s="24">
        <f t="shared" ca="1" si="46"/>
        <v>0.53551256480740117</v>
      </c>
      <c r="L998" s="24">
        <f t="shared" ca="1" si="47"/>
        <v>-1.4358911690125311</v>
      </c>
    </row>
    <row r="999" spans="2:12" x14ac:dyDescent="0.25">
      <c r="B999" s="24">
        <v>8.8831736457675348</v>
      </c>
      <c r="G999" s="24">
        <v>997</v>
      </c>
      <c r="H999" s="24">
        <v>9.3140373811645976</v>
      </c>
      <c r="I999" s="24" cm="1">
        <f t="array" aca="1" ref="I999" ca="1">INDIRECT(ADDRESS(($E$2+1-G999)+2,8))</f>
        <v>9.6185211809960744</v>
      </c>
      <c r="J999" s="24">
        <f t="shared" si="45"/>
        <v>0.45457724669898569</v>
      </c>
      <c r="K999" s="24">
        <f t="shared" ca="1" si="46"/>
        <v>0.53467064911551587</v>
      </c>
      <c r="L999" s="24">
        <f t="shared" ca="1" si="47"/>
        <v>-1.4346249974871359</v>
      </c>
    </row>
    <row r="1000" spans="2:12" x14ac:dyDescent="0.25">
      <c r="B1000" s="24">
        <v>9.423317882646554</v>
      </c>
      <c r="G1000" s="24">
        <v>998</v>
      </c>
      <c r="H1000" s="24">
        <v>9.3208186871245164</v>
      </c>
      <c r="I1000" s="24" cm="1">
        <f t="array" aca="1" ref="I1000" ca="1">INDIRECT(ADDRESS(($E$2+1-G1000)+2,8))</f>
        <v>9.6151553928527953</v>
      </c>
      <c r="J1000" s="24">
        <f t="shared" si="45"/>
        <v>0.45631971098482865</v>
      </c>
      <c r="K1000" s="24">
        <f t="shared" ca="1" si="46"/>
        <v>0.53376969024055188</v>
      </c>
      <c r="L1000" s="24">
        <f t="shared" ca="1" si="47"/>
        <v>-1.4307396123407028</v>
      </c>
    </row>
    <row r="1001" spans="2:12" x14ac:dyDescent="0.25">
      <c r="B1001" s="24">
        <v>9.238484382257683</v>
      </c>
      <c r="G1001" s="24">
        <v>999</v>
      </c>
      <c r="H1001" s="24">
        <v>9.3229166122624978</v>
      </c>
      <c r="I1001" s="24" cm="1">
        <f t="array" aca="1" ref="I1001" ca="1">INDIRECT(ADDRESS(($E$2+1-G1001)+2,8))</f>
        <v>9.609734097368186</v>
      </c>
      <c r="J1001" s="24">
        <f t="shared" si="45"/>
        <v>0.45685924556842866</v>
      </c>
      <c r="K1001" s="24">
        <f t="shared" ca="1" si="46"/>
        <v>0.53231898544877265</v>
      </c>
      <c r="L1001" s="24">
        <f t="shared" ca="1" si="47"/>
        <v>-1.4282054840405662</v>
      </c>
    </row>
    <row r="1002" spans="2:12" x14ac:dyDescent="0.25">
      <c r="B1002" s="24">
        <v>7.1854372858538706</v>
      </c>
      <c r="G1002" s="24">
        <v>1000</v>
      </c>
      <c r="H1002" s="24">
        <v>9.324337971454419</v>
      </c>
      <c r="I1002" s="24" cm="1">
        <f t="array" aca="1" ref="I1002" ca="1">INDIRECT(ADDRESS(($E$2+1-G1002)+2,8))</f>
        <v>9.6048518067691617</v>
      </c>
      <c r="J1002" s="24">
        <f t="shared" si="45"/>
        <v>0.45722490960973872</v>
      </c>
      <c r="K1002" s="24">
        <f t="shared" ca="1" si="46"/>
        <v>0.53101303005488854</v>
      </c>
      <c r="L1002" s="24">
        <f t="shared" ca="1" si="47"/>
        <v>-1.4263116580722406</v>
      </c>
    </row>
    <row r="1003" spans="2:12" x14ac:dyDescent="0.25">
      <c r="B1003" s="24">
        <v>10.624851133755973</v>
      </c>
      <c r="G1003" s="24">
        <v>1001</v>
      </c>
      <c r="H1003" s="24">
        <v>9.3255129825712331</v>
      </c>
      <c r="I1003" s="24" cm="1">
        <f t="array" aca="1" ref="I1003" ca="1">INDIRECT(ADDRESS(($E$2+1-G1003)+2,8))</f>
        <v>9.6043735362996951</v>
      </c>
      <c r="J1003" s="24">
        <f t="shared" si="45"/>
        <v>0.45752727358998713</v>
      </c>
      <c r="K1003" s="24">
        <f t="shared" ca="1" si="46"/>
        <v>0.53088512510435937</v>
      </c>
      <c r="L1003" s="24">
        <f t="shared" ca="1" si="47"/>
        <v>-1.4268728448085255</v>
      </c>
    </row>
    <row r="1004" spans="2:12" x14ac:dyDescent="0.25">
      <c r="B1004" s="24">
        <v>10.639473701186372</v>
      </c>
      <c r="G1004" s="24">
        <v>1002</v>
      </c>
      <c r="H1004" s="24">
        <v>9.3261822509767427</v>
      </c>
      <c r="I1004" s="24" cm="1">
        <f t="array" aca="1" ref="I1004" ca="1">INDIRECT(ADDRESS(($E$2+1-G1004)+2,8))</f>
        <v>9.6032787058374094</v>
      </c>
      <c r="J1004" s="24">
        <f t="shared" si="45"/>
        <v>0.45769952632679267</v>
      </c>
      <c r="K1004" s="24">
        <f t="shared" ca="1" si="46"/>
        <v>0.53059235032992802</v>
      </c>
      <c r="L1004" s="24">
        <f t="shared" ca="1" si="47"/>
        <v>-1.4273705322703476</v>
      </c>
    </row>
    <row r="1005" spans="2:12" x14ac:dyDescent="0.25">
      <c r="B1005" s="24">
        <v>10.141772105659751</v>
      </c>
      <c r="G1005" s="24">
        <v>1003</v>
      </c>
      <c r="H1005" s="24">
        <v>9.3285941480257009</v>
      </c>
      <c r="I1005" s="24" cm="1">
        <f t="array" aca="1" ref="I1005" ca="1">INDIRECT(ADDRESS(($E$2+1-G1005)+2,8))</f>
        <v>9.6005366819714091</v>
      </c>
      <c r="J1005" s="24">
        <f t="shared" si="45"/>
        <v>0.45832047266171583</v>
      </c>
      <c r="K1005" s="24">
        <f t="shared" ca="1" si="46"/>
        <v>0.52985920238330064</v>
      </c>
      <c r="L1005" s="24">
        <f t="shared" ca="1" si="47"/>
        <v>-1.4260861459930543</v>
      </c>
    </row>
    <row r="1006" spans="2:12" x14ac:dyDescent="0.25">
      <c r="B1006" s="24">
        <v>9.6547316637392413</v>
      </c>
      <c r="G1006" s="24">
        <v>1004</v>
      </c>
      <c r="H1006" s="24">
        <v>9.3298615223122319</v>
      </c>
      <c r="I1006" s="24" cm="1">
        <f t="array" aca="1" ref="I1006" ca="1">INDIRECT(ADDRESS(($E$2+1-G1006)+2,8))</f>
        <v>9.5983957816483727</v>
      </c>
      <c r="J1006" s="24">
        <f t="shared" si="45"/>
        <v>0.45864687583124403</v>
      </c>
      <c r="K1006" s="24">
        <f t="shared" ca="1" si="46"/>
        <v>0.52928689226492998</v>
      </c>
      <c r="L1006" s="24">
        <f t="shared" ca="1" si="47"/>
        <v>-1.4257151218622262</v>
      </c>
    </row>
    <row r="1007" spans="2:12" x14ac:dyDescent="0.25">
      <c r="B1007" s="24">
        <v>10.753037211230366</v>
      </c>
      <c r="G1007" s="24">
        <v>1005</v>
      </c>
      <c r="H1007" s="24">
        <v>9.3349574988257942</v>
      </c>
      <c r="I1007" s="24" cm="1">
        <f t="array" aca="1" ref="I1007" ca="1">INDIRECT(ADDRESS(($E$2+1-G1007)+2,8))</f>
        <v>9.5983331688550635</v>
      </c>
      <c r="J1007" s="24">
        <f t="shared" si="45"/>
        <v>0.45996010943137383</v>
      </c>
      <c r="K1007" s="24">
        <f t="shared" ca="1" si="46"/>
        <v>0.52927015597597626</v>
      </c>
      <c r="L1007" s="24">
        <f t="shared" ca="1" si="47"/>
        <v>-1.4244409916249892</v>
      </c>
    </row>
    <row r="1008" spans="2:12" x14ac:dyDescent="0.25">
      <c r="B1008" s="24">
        <v>9.2680140781606273</v>
      </c>
      <c r="G1008" s="24">
        <v>1006</v>
      </c>
      <c r="H1008" s="24">
        <v>9.3374719995690612</v>
      </c>
      <c r="I1008" s="24" cm="1">
        <f t="array" aca="1" ref="I1008" ca="1">INDIRECT(ADDRESS(($E$2+1-G1008)+2,8))</f>
        <v>9.5959499875522134</v>
      </c>
      <c r="J1008" s="24">
        <f t="shared" si="45"/>
        <v>0.46060856682126627</v>
      </c>
      <c r="K1008" s="24">
        <f t="shared" ca="1" si="46"/>
        <v>0.52863319965799294</v>
      </c>
      <c r="L1008" s="24">
        <f t="shared" ca="1" si="47"/>
        <v>-1.4232860991764333</v>
      </c>
    </row>
    <row r="1009" spans="2:12" x14ac:dyDescent="0.25">
      <c r="B1009" s="24">
        <v>10.077442336166156</v>
      </c>
      <c r="G1009" s="24">
        <v>1007</v>
      </c>
      <c r="H1009" s="24">
        <v>9.3375011100601188</v>
      </c>
      <c r="I1009" s="24" cm="1">
        <f t="array" aca="1" ref="I1009" ca="1">INDIRECT(ADDRESS(($E$2+1-G1009)+2,8))</f>
        <v>9.5932330887268265</v>
      </c>
      <c r="J1009" s="24">
        <f t="shared" si="45"/>
        <v>0.46061607585361047</v>
      </c>
      <c r="K1009" s="24">
        <f t="shared" ca="1" si="46"/>
        <v>0.5279072032838712</v>
      </c>
      <c r="L1009" s="24">
        <f t="shared" ca="1" si="47"/>
        <v>-1.4232507927503744</v>
      </c>
    </row>
    <row r="1010" spans="2:12" x14ac:dyDescent="0.25">
      <c r="B1010" s="24">
        <v>6.6921099972562894</v>
      </c>
      <c r="G1010" s="24">
        <v>1008</v>
      </c>
      <c r="H1010" s="24">
        <v>9.3384758987085874</v>
      </c>
      <c r="I1010" s="24" cm="1">
        <f t="array" aca="1" ref="I1010" ca="1">INDIRECT(ADDRESS(($E$2+1-G1010)+2,8))</f>
        <v>9.5907883186549867</v>
      </c>
      <c r="J1010" s="24">
        <f t="shared" si="45"/>
        <v>0.46086754583998168</v>
      </c>
      <c r="K1010" s="24">
        <f t="shared" ca="1" si="46"/>
        <v>0.52725406507582473</v>
      </c>
      <c r="L1010" s="24">
        <f t="shared" ca="1" si="47"/>
        <v>-1.4228643002829924</v>
      </c>
    </row>
    <row r="1011" spans="2:12" x14ac:dyDescent="0.25">
      <c r="B1011" s="24">
        <v>8.1626099344549328</v>
      </c>
      <c r="G1011" s="24">
        <v>1009</v>
      </c>
      <c r="H1011" s="24">
        <v>9.3394020392705475</v>
      </c>
      <c r="I1011" s="24" cm="1">
        <f t="array" aca="1" ref="I1011" ca="1">INDIRECT(ADDRESS(($E$2+1-G1011)+2,8))</f>
        <v>9.5904324958453557</v>
      </c>
      <c r="J1011" s="24">
        <f t="shared" si="45"/>
        <v>0.46110650880992937</v>
      </c>
      <c r="K1011" s="24">
        <f t="shared" ca="1" si="46"/>
        <v>0.52715901566906243</v>
      </c>
      <c r="L1011" s="24">
        <f t="shared" ca="1" si="47"/>
        <v>-1.4236041672168227</v>
      </c>
    </row>
    <row r="1012" spans="2:12" x14ac:dyDescent="0.25">
      <c r="B1012" s="24">
        <v>8.8784864737041929</v>
      </c>
      <c r="G1012" s="24">
        <v>1010</v>
      </c>
      <c r="H1012" s="24">
        <v>9.3410683679743745</v>
      </c>
      <c r="I1012" s="24" cm="1">
        <f t="array" aca="1" ref="I1012" ca="1">INDIRECT(ADDRESS(($E$2+1-G1012)+2,8))</f>
        <v>9.5900653613649585</v>
      </c>
      <c r="J1012" s="24">
        <f t="shared" si="45"/>
        <v>0.46153656034469726</v>
      </c>
      <c r="K1012" s="24">
        <f t="shared" ca="1" si="46"/>
        <v>0.52706094763969391</v>
      </c>
      <c r="L1012" s="24">
        <f t="shared" ca="1" si="47"/>
        <v>-1.423949579115078</v>
      </c>
    </row>
    <row r="1013" spans="2:12" x14ac:dyDescent="0.25">
      <c r="B1013" s="24">
        <v>7.8727021795632321</v>
      </c>
      <c r="G1013" s="24">
        <v>1011</v>
      </c>
      <c r="H1013" s="24">
        <v>9.341397346074821</v>
      </c>
      <c r="I1013" s="24" cm="1">
        <f t="array" aca="1" ref="I1013" ca="1">INDIRECT(ADDRESS(($E$2+1-G1013)+2,8))</f>
        <v>9.5894766966915643</v>
      </c>
      <c r="J1013" s="24">
        <f t="shared" si="45"/>
        <v>0.4616214800203331</v>
      </c>
      <c r="K1013" s="24">
        <f t="shared" ca="1" si="46"/>
        <v>0.52690371143352266</v>
      </c>
      <c r="L1013" s="24">
        <f t="shared" ca="1" si="47"/>
        <v>-1.424876523855984</v>
      </c>
    </row>
    <row r="1014" spans="2:12" x14ac:dyDescent="0.25">
      <c r="B1014" s="24">
        <v>7.8640176049682271</v>
      </c>
      <c r="G1014" s="24">
        <v>1012</v>
      </c>
      <c r="H1014" s="24">
        <v>9.342787256615674</v>
      </c>
      <c r="I1014" s="24" cm="1">
        <f t="array" aca="1" ref="I1014" ca="1">INDIRECT(ADDRESS(($E$2+1-G1014)+2,8))</f>
        <v>9.5866472216279224</v>
      </c>
      <c r="J1014" s="24">
        <f t="shared" si="45"/>
        <v>0.46198031786859878</v>
      </c>
      <c r="K1014" s="24">
        <f t="shared" ca="1" si="46"/>
        <v>0.52614805083412175</v>
      </c>
      <c r="L1014" s="24">
        <f t="shared" ca="1" si="47"/>
        <v>-1.4240620146869734</v>
      </c>
    </row>
    <row r="1015" spans="2:12" x14ac:dyDescent="0.25">
      <c r="B1015" s="24">
        <v>10.811040983734014</v>
      </c>
      <c r="G1015" s="24">
        <v>1013</v>
      </c>
      <c r="H1015" s="24">
        <v>9.342898977003907</v>
      </c>
      <c r="I1015" s="24" cm="1">
        <f t="array" aca="1" ref="I1015" ca="1">INDIRECT(ADDRESS(($E$2+1-G1015)+2,8))</f>
        <v>9.5860152643259227</v>
      </c>
      <c r="J1015" s="24">
        <f t="shared" si="45"/>
        <v>0.46200916515416468</v>
      </c>
      <c r="K1015" s="24">
        <f t="shared" ca="1" si="46"/>
        <v>0.52597930085821476</v>
      </c>
      <c r="L1015" s="24">
        <f t="shared" ca="1" si="47"/>
        <v>-1.4250771777173301</v>
      </c>
    </row>
    <row r="1016" spans="2:12" x14ac:dyDescent="0.25">
      <c r="B1016" s="24">
        <v>9.1052425709175573</v>
      </c>
      <c r="G1016" s="24">
        <v>1014</v>
      </c>
      <c r="H1016" s="24">
        <v>9.3429607307989073</v>
      </c>
      <c r="I1016" s="24" cm="1">
        <f t="array" aca="1" ref="I1016" ca="1">INDIRECT(ADDRESS(($E$2+1-G1016)+2,8))</f>
        <v>9.5804789620441611</v>
      </c>
      <c r="J1016" s="24">
        <f t="shared" si="45"/>
        <v>0.46202511084071635</v>
      </c>
      <c r="K1016" s="24">
        <f t="shared" ca="1" si="46"/>
        <v>0.5245013556119571</v>
      </c>
      <c r="L1016" s="24">
        <f t="shared" ca="1" si="47"/>
        <v>-1.423528177176306</v>
      </c>
    </row>
    <row r="1017" spans="2:12" x14ac:dyDescent="0.25">
      <c r="B1017" s="24">
        <v>8.3806266148508008</v>
      </c>
      <c r="G1017" s="24">
        <v>1015</v>
      </c>
      <c r="H1017" s="24">
        <v>9.3448976904180707</v>
      </c>
      <c r="I1017" s="24" cm="1">
        <f t="array" aca="1" ref="I1017" ca="1">INDIRECT(ADDRESS(($E$2+1-G1017)+2,8))</f>
        <v>9.576002954558442</v>
      </c>
      <c r="J1017" s="24">
        <f t="shared" si="45"/>
        <v>0.46252535415056956</v>
      </c>
      <c r="K1017" s="24">
        <f t="shared" ca="1" si="46"/>
        <v>0.52330699523844126</v>
      </c>
      <c r="L1017" s="24">
        <f t="shared" ca="1" si="47"/>
        <v>-1.4215566025040431</v>
      </c>
    </row>
    <row r="1018" spans="2:12" x14ac:dyDescent="0.25">
      <c r="B1018" s="24">
        <v>10.162451682012733</v>
      </c>
      <c r="G1018" s="24">
        <v>1016</v>
      </c>
      <c r="H1018" s="24">
        <v>9.3459345201166535</v>
      </c>
      <c r="I1018" s="24" cm="1">
        <f t="array" aca="1" ref="I1018" ca="1">INDIRECT(ADDRESS(($E$2+1-G1018)+2,8))</f>
        <v>9.5742460556502742</v>
      </c>
      <c r="J1018" s="24">
        <f t="shared" si="45"/>
        <v>0.4627932022879771</v>
      </c>
      <c r="K1018" s="24">
        <f t="shared" ca="1" si="46"/>
        <v>0.52283832399786334</v>
      </c>
      <c r="L1018" s="24">
        <f t="shared" ca="1" si="47"/>
        <v>-1.421488122955519</v>
      </c>
    </row>
    <row r="1019" spans="2:12" x14ac:dyDescent="0.25">
      <c r="B1019" s="24">
        <v>10.977712826496727</v>
      </c>
      <c r="G1019" s="24">
        <v>1017</v>
      </c>
      <c r="H1019" s="24">
        <v>9.3471688977445151</v>
      </c>
      <c r="I1019" s="24" cm="1">
        <f t="array" aca="1" ref="I1019" ca="1">INDIRECT(ADDRESS(($E$2+1-G1019)+2,8))</f>
        <v>9.5707597993902862</v>
      </c>
      <c r="J1019" s="24">
        <f t="shared" si="45"/>
        <v>0.46311215110077009</v>
      </c>
      <c r="K1019" s="24">
        <f t="shared" ca="1" si="46"/>
        <v>0.52190855355190768</v>
      </c>
      <c r="L1019" s="24">
        <f t="shared" ca="1" si="47"/>
        <v>-1.4204049857275221</v>
      </c>
    </row>
    <row r="1020" spans="2:12" x14ac:dyDescent="0.25">
      <c r="B1020" s="24">
        <v>10.253709325604843</v>
      </c>
      <c r="G1020" s="24">
        <v>1018</v>
      </c>
      <c r="H1020" s="24">
        <v>9.3476098819561102</v>
      </c>
      <c r="I1020" s="24" cm="1">
        <f t="array" aca="1" ref="I1020" ca="1">INDIRECT(ADDRESS(($E$2+1-G1020)+2,8))</f>
        <v>9.5691561699711798</v>
      </c>
      <c r="J1020" s="24">
        <f t="shared" si="45"/>
        <v>0.46322611401213382</v>
      </c>
      <c r="K1020" s="24">
        <f t="shared" ca="1" si="46"/>
        <v>0.52148097360920476</v>
      </c>
      <c r="L1020" s="24">
        <f t="shared" ca="1" si="47"/>
        <v>-1.4207273129520788</v>
      </c>
    </row>
    <row r="1021" spans="2:12" x14ac:dyDescent="0.25">
      <c r="B1021" s="24">
        <v>11.293109180927612</v>
      </c>
      <c r="G1021" s="24">
        <v>1019</v>
      </c>
      <c r="H1021" s="24">
        <v>9.3488107109846901</v>
      </c>
      <c r="I1021" s="24" cm="1">
        <f t="array" aca="1" ref="I1021" ca="1">INDIRECT(ADDRESS(($E$2+1-G1021)+2,8))</f>
        <v>9.5657112952726262</v>
      </c>
      <c r="J1021" s="24">
        <f t="shared" si="45"/>
        <v>0.46353648972776879</v>
      </c>
      <c r="K1021" s="24">
        <f t="shared" ca="1" si="46"/>
        <v>0.52056267671436318</v>
      </c>
      <c r="L1021" s="24">
        <f t="shared" ca="1" si="47"/>
        <v>-1.4196816529651024</v>
      </c>
    </row>
    <row r="1022" spans="2:12" x14ac:dyDescent="0.25">
      <c r="B1022" s="24">
        <v>10.57489644793341</v>
      </c>
      <c r="G1022" s="24">
        <v>1020</v>
      </c>
      <c r="H1022" s="24">
        <v>9.3490161298022088</v>
      </c>
      <c r="I1022" s="24" cm="1">
        <f t="array" aca="1" ref="I1022" ca="1">INDIRECT(ADDRESS(($E$2+1-G1022)+2,8))</f>
        <v>9.5607972854391718</v>
      </c>
      <c r="J1022" s="24">
        <f t="shared" si="45"/>
        <v>0.46358959079975837</v>
      </c>
      <c r="K1022" s="24">
        <f t="shared" ca="1" si="46"/>
        <v>0.51925327911605956</v>
      </c>
      <c r="L1022" s="24">
        <f t="shared" ca="1" si="47"/>
        <v>-1.4183903222158094</v>
      </c>
    </row>
    <row r="1023" spans="2:12" x14ac:dyDescent="0.25">
      <c r="B1023" s="24">
        <v>8.2307422142738655</v>
      </c>
      <c r="G1023" s="24">
        <v>1021</v>
      </c>
      <c r="H1023" s="24">
        <v>9.3490429670989208</v>
      </c>
      <c r="I1023" s="24" cm="1">
        <f t="array" aca="1" ref="I1023" ca="1">INDIRECT(ADDRESS(($E$2+1-G1023)+2,8))</f>
        <v>9.5598302749169193</v>
      </c>
      <c r="J1023" s="24">
        <f t="shared" si="45"/>
        <v>0.46359652843008953</v>
      </c>
      <c r="K1023" s="24">
        <f t="shared" ca="1" si="46"/>
        <v>0.518995681127293</v>
      </c>
      <c r="L1023" s="24">
        <f t="shared" ca="1" si="47"/>
        <v>-1.4192607871751746</v>
      </c>
    </row>
    <row r="1024" spans="2:12" x14ac:dyDescent="0.25">
      <c r="B1024" s="24">
        <v>8.3727042242740772</v>
      </c>
      <c r="G1024" s="24">
        <v>1022</v>
      </c>
      <c r="H1024" s="24">
        <v>9.349168722789269</v>
      </c>
      <c r="I1024" s="24" cm="1">
        <f t="array" aca="1" ref="I1024" ca="1">INDIRECT(ADDRESS(($E$2+1-G1024)+2,8))</f>
        <v>9.5575464092592082</v>
      </c>
      <c r="J1024" s="24">
        <f t="shared" si="45"/>
        <v>0.46362903762069685</v>
      </c>
      <c r="K1024" s="24">
        <f t="shared" ca="1" si="46"/>
        <v>0.51838738882958169</v>
      </c>
      <c r="L1024" s="24">
        <f t="shared" ca="1" si="47"/>
        <v>-1.4193886719407505</v>
      </c>
    </row>
    <row r="1025" spans="2:12" x14ac:dyDescent="0.25">
      <c r="B1025" s="24">
        <v>7.8658463543941064</v>
      </c>
      <c r="G1025" s="24">
        <v>1023</v>
      </c>
      <c r="H1025" s="24">
        <v>9.3519840775507301</v>
      </c>
      <c r="I1025" s="24" cm="1">
        <f t="array" aca="1" ref="I1025" ca="1">INDIRECT(ADDRESS(($E$2+1-G1025)+2,8))</f>
        <v>9.555616133361287</v>
      </c>
      <c r="J1025" s="24">
        <f t="shared" si="45"/>
        <v>0.46435703435541364</v>
      </c>
      <c r="K1025" s="24">
        <f t="shared" ca="1" si="46"/>
        <v>0.51787338024519658</v>
      </c>
      <c r="L1025" s="24">
        <f t="shared" ca="1" si="47"/>
        <v>-1.4182805200479383</v>
      </c>
    </row>
    <row r="1026" spans="2:12" x14ac:dyDescent="0.25">
      <c r="B1026" s="24">
        <v>10.000732849086372</v>
      </c>
      <c r="G1026" s="24">
        <v>1024</v>
      </c>
      <c r="H1026" s="24">
        <v>9.3555380383138438</v>
      </c>
      <c r="I1026" s="24" cm="1">
        <f t="array" aca="1" ref="I1026" ca="1">INDIRECT(ADDRESS(($E$2+1-G1026)+2,8))</f>
        <v>9.5547551085455638</v>
      </c>
      <c r="J1026" s="24">
        <f t="shared" si="45"/>
        <v>0.46527655787161409</v>
      </c>
      <c r="K1026" s="24">
        <f t="shared" ca="1" si="46"/>
        <v>0.51764413196635906</v>
      </c>
      <c r="L1026" s="24">
        <f t="shared" ca="1" si="47"/>
        <v>-1.4173401667935932</v>
      </c>
    </row>
    <row r="1027" spans="2:12" x14ac:dyDescent="0.25">
      <c r="B1027" s="24">
        <v>11.20785487073627</v>
      </c>
      <c r="G1027" s="24">
        <v>1025</v>
      </c>
      <c r="H1027" s="24">
        <v>9.3573807649204923</v>
      </c>
      <c r="I1027" s="24" cm="1">
        <f t="array" aca="1" ref="I1027" ca="1">INDIRECT(ADDRESS(($E$2+1-G1027)+2,8))</f>
        <v>9.5543099232906634</v>
      </c>
      <c r="J1027" s="24">
        <f t="shared" si="45"/>
        <v>0.46575356512561761</v>
      </c>
      <c r="K1027" s="24">
        <f t="shared" ca="1" si="46"/>
        <v>0.51752560894548938</v>
      </c>
      <c r="L1027" s="24">
        <f t="shared" ca="1" si="47"/>
        <v>-1.4175187565453891</v>
      </c>
    </row>
    <row r="1028" spans="2:12" x14ac:dyDescent="0.25">
      <c r="B1028" s="24">
        <v>11.541272002083691</v>
      </c>
      <c r="G1028" s="24">
        <v>1026</v>
      </c>
      <c r="H1028" s="24">
        <v>9.3593237887474672</v>
      </c>
      <c r="I1028" s="24" cm="1">
        <f t="array" aca="1" ref="I1028" ca="1">INDIRECT(ADDRESS(($E$2+1-G1028)+2,8))</f>
        <v>9.553331674706925</v>
      </c>
      <c r="J1028" s="24">
        <f t="shared" ref="J1028:J1091" si="48">_xlfn.WEIBULL.DIST(H1028,$E$5,$E$6,TRUE)</f>
        <v>0.46625670813248826</v>
      </c>
      <c r="K1028" s="24">
        <f t="shared" ref="K1028:K1091" ca="1" si="49">_xlfn.WEIBULL.DIST(I1028,$E$5,$E$6,TRUE)</f>
        <v>0.51726518552562428</v>
      </c>
      <c r="L1028" s="24">
        <f t="shared" ref="L1028:L1091" ca="1" si="50">((2*G1028-1)/$E$2)*(LN(J1028)+LN(1-K1028))</f>
        <v>-1.4173633521044098</v>
      </c>
    </row>
    <row r="1029" spans="2:12" x14ac:dyDescent="0.25">
      <c r="B1029" s="24">
        <v>10.695458168120764</v>
      </c>
      <c r="G1029" s="24">
        <v>1027</v>
      </c>
      <c r="H1029" s="24">
        <v>9.3595631061510822</v>
      </c>
      <c r="I1029" s="24" cm="1">
        <f t="array" aca="1" ref="I1029" ca="1">INDIRECT(ADDRESS(($E$2+1-G1029)+2,8))</f>
        <v>9.5528080856614785</v>
      </c>
      <c r="J1029" s="24">
        <f t="shared" si="48"/>
        <v>0.46631869124401942</v>
      </c>
      <c r="K1029" s="24">
        <f t="shared" ca="1" si="49"/>
        <v>0.51712580938797881</v>
      </c>
      <c r="L1029" s="24">
        <f t="shared" ca="1" si="50"/>
        <v>-1.4183443761186065</v>
      </c>
    </row>
    <row r="1030" spans="2:12" x14ac:dyDescent="0.25">
      <c r="B1030" s="24">
        <v>5.1858459087215838</v>
      </c>
      <c r="G1030" s="24">
        <v>1028</v>
      </c>
      <c r="H1030" s="24">
        <v>9.3640091906659926</v>
      </c>
      <c r="I1030" s="24" cm="1">
        <f t="array" aca="1" ref="I1030" ca="1">INDIRECT(ADDRESS(($E$2+1-G1030)+2,8))</f>
        <v>9.5521438767171674</v>
      </c>
      <c r="J1030" s="24">
        <f t="shared" si="48"/>
        <v>0.46747071144438512</v>
      </c>
      <c r="K1030" s="24">
        <f t="shared" ca="1" si="49"/>
        <v>0.516949011747589</v>
      </c>
      <c r="L1030" s="24">
        <f t="shared" ca="1" si="50"/>
        <v>-1.4170278655960227</v>
      </c>
    </row>
    <row r="1031" spans="2:12" x14ac:dyDescent="0.25">
      <c r="B1031" s="24">
        <v>8.9659285518179317</v>
      </c>
      <c r="G1031" s="24">
        <v>1029</v>
      </c>
      <c r="H1031" s="24">
        <v>9.3672930349785695</v>
      </c>
      <c r="I1031" s="24" cm="1">
        <f t="array" aca="1" ref="I1031" ca="1">INDIRECT(ADDRESS(($E$2+1-G1031)+2,8))</f>
        <v>9.5498833164580326</v>
      </c>
      <c r="J1031" s="24">
        <f t="shared" si="48"/>
        <v>0.46832217397837722</v>
      </c>
      <c r="K1031" s="24">
        <f t="shared" ca="1" si="49"/>
        <v>0.51634739047539502</v>
      </c>
      <c r="L1031" s="24">
        <f t="shared" ca="1" si="50"/>
        <v>-1.4154859386965484</v>
      </c>
    </row>
    <row r="1032" spans="2:12" x14ac:dyDescent="0.25">
      <c r="B1032" s="24">
        <v>9.9606542794413375</v>
      </c>
      <c r="G1032" s="24">
        <v>1030</v>
      </c>
      <c r="H1032" s="24">
        <v>9.3675842453975768</v>
      </c>
      <c r="I1032" s="24" cm="1">
        <f t="array" aca="1" ref="I1032" ca="1">INDIRECT(ADDRESS(($E$2+1-G1032)+2,8))</f>
        <v>9.5481685604553235</v>
      </c>
      <c r="J1032" s="24">
        <f t="shared" si="48"/>
        <v>0.46839770547615489</v>
      </c>
      <c r="K1032" s="24">
        <f t="shared" ca="1" si="49"/>
        <v>0.51589112145356175</v>
      </c>
      <c r="L1032" s="24">
        <f t="shared" ca="1" si="50"/>
        <v>-1.4158086524025706</v>
      </c>
    </row>
    <row r="1033" spans="2:12" x14ac:dyDescent="0.25">
      <c r="B1033" s="24">
        <v>10.656565144057041</v>
      </c>
      <c r="G1033" s="24">
        <v>1031</v>
      </c>
      <c r="H1033" s="24">
        <v>9.3713888029899959</v>
      </c>
      <c r="I1033" s="24" cm="1">
        <f t="array" aca="1" ref="I1033" ca="1">INDIRECT(ADDRESS(($E$2+1-G1033)+2,8))</f>
        <v>9.5454267385145393</v>
      </c>
      <c r="J1033" s="24">
        <f t="shared" si="48"/>
        <v>0.46938485475583397</v>
      </c>
      <c r="K1033" s="24">
        <f t="shared" ca="1" si="49"/>
        <v>0.51516173478052085</v>
      </c>
      <c r="L1033" s="24">
        <f t="shared" ca="1" si="50"/>
        <v>-1.4137353846904275</v>
      </c>
    </row>
    <row r="1034" spans="2:12" x14ac:dyDescent="0.25">
      <c r="B1034" s="24">
        <v>10.504436670684514</v>
      </c>
      <c r="G1034" s="24">
        <v>1032</v>
      </c>
      <c r="H1034" s="24">
        <v>9.3718281269244859</v>
      </c>
      <c r="I1034" s="24" cm="1">
        <f t="array" aca="1" ref="I1034" ca="1">INDIRECT(ADDRESS(($E$2+1-G1034)+2,8))</f>
        <v>9.5446765019697501</v>
      </c>
      <c r="J1034" s="24">
        <f t="shared" si="48"/>
        <v>0.46949888659897598</v>
      </c>
      <c r="K1034" s="24">
        <f t="shared" ca="1" si="49"/>
        <v>0.51496219117678743</v>
      </c>
      <c r="L1034" s="24">
        <f t="shared" ca="1" si="50"/>
        <v>-1.4144816930681463</v>
      </c>
    </row>
    <row r="1035" spans="2:12" x14ac:dyDescent="0.25">
      <c r="B1035" s="24">
        <v>12.36709484272119</v>
      </c>
      <c r="G1035" s="24">
        <v>1033</v>
      </c>
      <c r="H1035" s="24">
        <v>9.3718540840432141</v>
      </c>
      <c r="I1035" s="24" cm="1">
        <f t="array" aca="1" ref="I1035" ca="1">INDIRECT(ADDRESS(($E$2+1-G1035)+2,8))</f>
        <v>9.5441037330682814</v>
      </c>
      <c r="J1035" s="24">
        <f t="shared" si="48"/>
        <v>0.46950562435893811</v>
      </c>
      <c r="K1035" s="24">
        <f t="shared" ca="1" si="49"/>
        <v>0.51480985995070438</v>
      </c>
      <c r="L1035" s="24">
        <f t="shared" ca="1" si="50"/>
        <v>-1.4155387680906009</v>
      </c>
    </row>
    <row r="1036" spans="2:12" x14ac:dyDescent="0.25">
      <c r="B1036" s="24">
        <v>6.7171116988876207</v>
      </c>
      <c r="G1036" s="24">
        <v>1034</v>
      </c>
      <c r="H1036" s="24">
        <v>9.3721254741067579</v>
      </c>
      <c r="I1036" s="24" cm="1">
        <f t="array" aca="1" ref="I1036" ca="1">INDIRECT(ADDRESS(($E$2+1-G1036)+2,8))</f>
        <v>9.5426149897233969</v>
      </c>
      <c r="J1036" s="24">
        <f t="shared" si="48"/>
        <v>0.46957607165769338</v>
      </c>
      <c r="K1036" s="24">
        <f t="shared" ca="1" si="49"/>
        <v>0.5144139628887695</v>
      </c>
      <c r="L1036" s="24">
        <f t="shared" ca="1" si="50"/>
        <v>-1.4159848063020655</v>
      </c>
    </row>
    <row r="1037" spans="2:12" x14ac:dyDescent="0.25">
      <c r="B1037" s="24">
        <v>10.059710707295867</v>
      </c>
      <c r="G1037" s="24">
        <v>1035</v>
      </c>
      <c r="H1037" s="24">
        <v>9.3725045645148324</v>
      </c>
      <c r="I1037" s="24" cm="1">
        <f t="array" aca="1" ref="I1037" ca="1">INDIRECT(ADDRESS(($E$2+1-G1037)+2,8))</f>
        <v>9.5425117436368936</v>
      </c>
      <c r="J1037" s="24">
        <f t="shared" si="48"/>
        <v>0.46967448138251555</v>
      </c>
      <c r="K1037" s="24">
        <f t="shared" ca="1" si="49"/>
        <v>0.51438650927028606</v>
      </c>
      <c r="L1037" s="24">
        <f t="shared" ca="1" si="50"/>
        <v>-1.417099782093685</v>
      </c>
    </row>
    <row r="1038" spans="2:12" x14ac:dyDescent="0.25">
      <c r="B1038" s="24">
        <v>7.9539643898693519</v>
      </c>
      <c r="G1038" s="24">
        <v>1036</v>
      </c>
      <c r="H1038" s="24">
        <v>9.3730896367656413</v>
      </c>
      <c r="I1038" s="24" cm="1">
        <f t="array" aca="1" ref="I1038" ca="1">INDIRECT(ADDRESS(($E$2+1-G1038)+2,8))</f>
        <v>9.5412319026234833</v>
      </c>
      <c r="J1038" s="24">
        <f t="shared" si="48"/>
        <v>0.46982637568217178</v>
      </c>
      <c r="K1038" s="24">
        <f t="shared" ca="1" si="49"/>
        <v>0.51404621845343446</v>
      </c>
      <c r="L1038" s="24">
        <f t="shared" ca="1" si="50"/>
        <v>-1.4174870491841334</v>
      </c>
    </row>
    <row r="1039" spans="2:12" x14ac:dyDescent="0.25">
      <c r="B1039" s="24">
        <v>11.05472385631386</v>
      </c>
      <c r="G1039" s="24">
        <v>1037</v>
      </c>
      <c r="H1039" s="24">
        <v>9.3744635828140694</v>
      </c>
      <c r="I1039" s="24" cm="1">
        <f t="array" aca="1" ref="I1039" ca="1">INDIRECT(ADDRESS(($E$2+1-G1039)+2,8))</f>
        <v>9.5374934296139067</v>
      </c>
      <c r="J1039" s="24">
        <f t="shared" si="48"/>
        <v>0.47018313571974896</v>
      </c>
      <c r="K1039" s="24">
        <f t="shared" ca="1" si="49"/>
        <v>0.51305247948066079</v>
      </c>
      <c r="L1039" s="24">
        <f t="shared" ca="1" si="50"/>
        <v>-1.4161644093371279</v>
      </c>
    </row>
    <row r="1040" spans="2:12" x14ac:dyDescent="0.25">
      <c r="B1040" s="24">
        <v>10.140056377761812</v>
      </c>
      <c r="G1040" s="24">
        <v>1038</v>
      </c>
      <c r="H1040" s="24">
        <v>9.3757116741816535</v>
      </c>
      <c r="I1040" s="24" cm="1">
        <f t="array" aca="1" ref="I1040" ca="1">INDIRECT(ADDRESS(($E$2+1-G1040)+2,8))</f>
        <v>9.5344364273953133</v>
      </c>
      <c r="J1040" s="24">
        <f t="shared" si="48"/>
        <v>0.47050729050300061</v>
      </c>
      <c r="K1040" s="24">
        <f t="shared" ca="1" si="49"/>
        <v>0.51224018243723268</v>
      </c>
      <c r="L1040" s="24">
        <f t="shared" ca="1" si="50"/>
        <v>-1.4152653810249094</v>
      </c>
    </row>
    <row r="1041" spans="2:12" x14ac:dyDescent="0.25">
      <c r="B1041" s="24">
        <v>9.4505579858691355</v>
      </c>
      <c r="G1041" s="24">
        <v>1039</v>
      </c>
      <c r="H1041" s="24">
        <v>9.3762706073133266</v>
      </c>
      <c r="I1041" s="24" cm="1">
        <f t="array" aca="1" ref="I1041" ca="1">INDIRECT(ADDRESS(($E$2+1-G1041)+2,8))</f>
        <v>9.5321241774567333</v>
      </c>
      <c r="J1041" s="24">
        <f t="shared" si="48"/>
        <v>0.4706524797117726</v>
      </c>
      <c r="K1041" s="24">
        <f t="shared" ca="1" si="49"/>
        <v>0.51162595841534786</v>
      </c>
      <c r="L1041" s="24">
        <f t="shared" ca="1" si="50"/>
        <v>-1.4151212938997531</v>
      </c>
    </row>
    <row r="1042" spans="2:12" x14ac:dyDescent="0.25">
      <c r="B1042" s="24">
        <v>9.7133154906804897</v>
      </c>
      <c r="G1042" s="24">
        <v>1040</v>
      </c>
      <c r="H1042" s="24">
        <v>9.3780547492300137</v>
      </c>
      <c r="I1042" s="24" cm="1">
        <f t="array" aca="1" ref="I1042" ca="1">INDIRECT(ADDRESS(($E$2+1-G1042)+2,8))</f>
        <v>9.5280178867128029</v>
      </c>
      <c r="J1042" s="24">
        <f t="shared" si="48"/>
        <v>0.47111602521339369</v>
      </c>
      <c r="K1042" s="24">
        <f t="shared" ca="1" si="49"/>
        <v>0.51053555320961896</v>
      </c>
      <c r="L1042" s="24">
        <f t="shared" ca="1" si="50"/>
        <v>-1.4133869829315031</v>
      </c>
    </row>
    <row r="1043" spans="2:12" x14ac:dyDescent="0.25">
      <c r="B1043" s="24">
        <v>5.2715269322158989</v>
      </c>
      <c r="G1043" s="24">
        <v>1041</v>
      </c>
      <c r="H1043" s="24">
        <v>9.3812527684171538</v>
      </c>
      <c r="I1043" s="24" cm="1">
        <f t="array" aca="1" ref="I1043" ca="1">INDIRECT(ADDRESS(($E$2+1-G1043)+2,8))</f>
        <v>9.5222083093370884</v>
      </c>
      <c r="J1043" s="24">
        <f t="shared" si="48"/>
        <v>0.47194727472694392</v>
      </c>
      <c r="K1043" s="24">
        <f t="shared" ca="1" si="49"/>
        <v>0.50899370564915558</v>
      </c>
      <c r="L1043" s="24">
        <f t="shared" ca="1" si="50"/>
        <v>-1.4100137944499842</v>
      </c>
    </row>
    <row r="1044" spans="2:12" x14ac:dyDescent="0.25">
      <c r="B1044" s="24">
        <v>9.8846163206610793</v>
      </c>
      <c r="G1044" s="24">
        <v>1042</v>
      </c>
      <c r="H1044" s="24">
        <v>9.3816228083941127</v>
      </c>
      <c r="I1044" s="24" cm="1">
        <f t="array" aca="1" ref="I1044" ca="1">INDIRECT(ADDRESS(($E$2+1-G1044)+2,8))</f>
        <v>9.5220489989399599</v>
      </c>
      <c r="J1044" s="24">
        <f t="shared" si="48"/>
        <v>0.47204348747317304</v>
      </c>
      <c r="K1044" s="24">
        <f t="shared" ca="1" si="49"/>
        <v>0.50895143938131215</v>
      </c>
      <c r="L1044" s="24">
        <f t="shared" ca="1" si="50"/>
        <v>-1.4110890816642696</v>
      </c>
    </row>
    <row r="1045" spans="2:12" x14ac:dyDescent="0.25">
      <c r="B1045" s="24">
        <v>8.3070762372714508</v>
      </c>
      <c r="G1045" s="24">
        <v>1043</v>
      </c>
      <c r="H1045" s="24">
        <v>9.3832023843382579</v>
      </c>
      <c r="I1045" s="24" cm="1">
        <f t="array" aca="1" ref="I1045" ca="1">INDIRECT(ADDRESS(($E$2+1-G1045)+2,8))</f>
        <v>9.5195008382337978</v>
      </c>
      <c r="J1045" s="24">
        <f t="shared" si="48"/>
        <v>0.4724542560437448</v>
      </c>
      <c r="K1045" s="24">
        <f t="shared" ca="1" si="49"/>
        <v>0.50827549780084635</v>
      </c>
      <c r="L1045" s="24">
        <f t="shared" ca="1" si="50"/>
        <v>-1.410274506065154</v>
      </c>
    </row>
    <row r="1046" spans="2:12" x14ac:dyDescent="0.25">
      <c r="B1046" s="24">
        <v>9.8754902834604223</v>
      </c>
      <c r="G1046" s="24">
        <v>1044</v>
      </c>
      <c r="H1046" s="24">
        <v>9.3864719415740581</v>
      </c>
      <c r="I1046" s="24" cm="1">
        <f t="array" aca="1" ref="I1046" ca="1">INDIRECT(ADDRESS(($E$2+1-G1046)+2,8))</f>
        <v>9.5184408554194508</v>
      </c>
      <c r="J1046" s="24">
        <f t="shared" si="48"/>
        <v>0.47330485688309737</v>
      </c>
      <c r="K1046" s="24">
        <f t="shared" ca="1" si="49"/>
        <v>0.50799437835409489</v>
      </c>
      <c r="L1046" s="24">
        <f t="shared" ca="1" si="50"/>
        <v>-1.4093349657152212</v>
      </c>
    </row>
    <row r="1047" spans="2:12" x14ac:dyDescent="0.25">
      <c r="B1047" s="24">
        <v>7.9080203211343028</v>
      </c>
      <c r="G1047" s="24">
        <v>1045</v>
      </c>
      <c r="H1047" s="24">
        <v>9.386824314273607</v>
      </c>
      <c r="I1047" s="24" cm="1">
        <f t="array" aca="1" ref="I1047" ca="1">INDIRECT(ADDRESS(($E$2+1-G1047)+2,8))</f>
        <v>9.5154914400039967</v>
      </c>
      <c r="J1047" s="24">
        <f t="shared" si="48"/>
        <v>0.47339655768526884</v>
      </c>
      <c r="K1047" s="24">
        <f t="shared" ca="1" si="49"/>
        <v>0.50721234209709365</v>
      </c>
      <c r="L1047" s="24">
        <f t="shared" ca="1" si="50"/>
        <v>-1.4089605749521628</v>
      </c>
    </row>
    <row r="1048" spans="2:12" x14ac:dyDescent="0.25">
      <c r="B1048" s="24">
        <v>8.3211993872374119</v>
      </c>
      <c r="G1048" s="24">
        <v>1046</v>
      </c>
      <c r="H1048" s="24">
        <v>9.393554869631366</v>
      </c>
      <c r="I1048" s="24" cm="1">
        <f t="array" aca="1" ref="I1048" ca="1">INDIRECT(ADDRESS(($E$2+1-G1048)+2,8))</f>
        <v>9.5141118864838141</v>
      </c>
      <c r="J1048" s="24">
        <f t="shared" si="48"/>
        <v>0.47514915354073817</v>
      </c>
      <c r="K1048" s="24">
        <f t="shared" ca="1" si="49"/>
        <v>0.50684664661239964</v>
      </c>
      <c r="L1048" s="24">
        <f t="shared" ca="1" si="50"/>
        <v>-1.4060101127330458</v>
      </c>
    </row>
    <row r="1049" spans="2:12" x14ac:dyDescent="0.25">
      <c r="B1049" s="24">
        <v>10.97004554263895</v>
      </c>
      <c r="G1049" s="24">
        <v>1047</v>
      </c>
      <c r="H1049" s="24">
        <v>9.3940860437453253</v>
      </c>
      <c r="I1049" s="24" cm="1">
        <f t="array" aca="1" ref="I1049" ca="1">INDIRECT(ADDRESS(($E$2+1-G1049)+2,8))</f>
        <v>9.5104647996397933</v>
      </c>
      <c r="J1049" s="24">
        <f t="shared" si="48"/>
        <v>0.47528755245976045</v>
      </c>
      <c r="K1049" s="24">
        <f t="shared" ca="1" si="49"/>
        <v>0.50588015448224022</v>
      </c>
      <c r="L1049" s="24">
        <f t="shared" ca="1" si="50"/>
        <v>-1.4051735435436759</v>
      </c>
    </row>
    <row r="1050" spans="2:12" x14ac:dyDescent="0.25">
      <c r="B1050" s="24">
        <v>9.1067608877355859</v>
      </c>
      <c r="G1050" s="24">
        <v>1048</v>
      </c>
      <c r="H1050" s="24">
        <v>9.3991290829020517</v>
      </c>
      <c r="I1050" s="24" cm="1">
        <f t="array" aca="1" ref="I1050" ca="1">INDIRECT(ADDRESS(($E$2+1-G1050)+2,8))</f>
        <v>9.5091349363515647</v>
      </c>
      <c r="J1050" s="24">
        <f t="shared" si="48"/>
        <v>0.47660214006775403</v>
      </c>
      <c r="K1050" s="24">
        <f t="shared" ca="1" si="49"/>
        <v>0.50552783984095262</v>
      </c>
      <c r="L1050" s="24">
        <f t="shared" ca="1" si="50"/>
        <v>-1.4031429017761958</v>
      </c>
    </row>
    <row r="1051" spans="2:12" x14ac:dyDescent="0.25">
      <c r="B1051" s="24">
        <v>10.760781624769677</v>
      </c>
      <c r="G1051" s="24">
        <v>1049</v>
      </c>
      <c r="H1051" s="24">
        <v>9.4003419758577262</v>
      </c>
      <c r="I1051" s="24" cm="1">
        <f t="array" aca="1" ref="I1051" ca="1">INDIRECT(ADDRESS(($E$2+1-G1051)+2,8))</f>
        <v>9.5084427461177654</v>
      </c>
      <c r="J1051" s="24">
        <f t="shared" si="48"/>
        <v>0.47691847302322354</v>
      </c>
      <c r="K1051" s="24">
        <f t="shared" ca="1" si="49"/>
        <v>0.50534448321976899</v>
      </c>
      <c r="L1051" s="24">
        <f t="shared" ca="1" si="50"/>
        <v>-1.4034774033624438</v>
      </c>
    </row>
    <row r="1052" spans="2:12" x14ac:dyDescent="0.25">
      <c r="B1052" s="24">
        <v>9.7891267453952615</v>
      </c>
      <c r="G1052" s="24">
        <v>1050</v>
      </c>
      <c r="H1052" s="24">
        <v>9.4005341516681931</v>
      </c>
      <c r="I1052" s="24" cm="1">
        <f t="array" aca="1" ref="I1052" ca="1">INDIRECT(ADDRESS(($E$2+1-G1052)+2,8))</f>
        <v>9.5068987460317427</v>
      </c>
      <c r="J1052" s="24">
        <f t="shared" si="48"/>
        <v>0.47696859993030993</v>
      </c>
      <c r="K1052" s="24">
        <f t="shared" ca="1" si="49"/>
        <v>0.50493554276348362</v>
      </c>
      <c r="L1052" s="24">
        <f t="shared" ca="1" si="50"/>
        <v>-1.4039099509958552</v>
      </c>
    </row>
    <row r="1053" spans="2:12" x14ac:dyDescent="0.25">
      <c r="B1053" s="24">
        <v>9.4987023313277756</v>
      </c>
      <c r="G1053" s="24">
        <v>1051</v>
      </c>
      <c r="H1053" s="24">
        <v>9.4005359127507404</v>
      </c>
      <c r="I1053" s="24" cm="1">
        <f t="array" aca="1" ref="I1053" ca="1">INDIRECT(ADDRESS(($E$2+1-G1053)+2,8))</f>
        <v>9.5066138809974614</v>
      </c>
      <c r="J1053" s="24">
        <f t="shared" si="48"/>
        <v>0.47696905929628597</v>
      </c>
      <c r="K1053" s="24">
        <f t="shared" ca="1" si="49"/>
        <v>0.50486010235681777</v>
      </c>
      <c r="L1053" s="24">
        <f t="shared" ca="1" si="50"/>
        <v>-1.405098358715511</v>
      </c>
    </row>
    <row r="1054" spans="2:12" x14ac:dyDescent="0.25">
      <c r="B1054" s="24">
        <v>9.7303805065053091</v>
      </c>
      <c r="G1054" s="24">
        <v>1052</v>
      </c>
      <c r="H1054" s="24">
        <v>9.4012159545980047</v>
      </c>
      <c r="I1054" s="24" cm="1">
        <f t="array" aca="1" ref="I1054" ca="1">INDIRECT(ADDRESS(($E$2+1-G1054)+2,8))</f>
        <v>9.5017228704806573</v>
      </c>
      <c r="J1054" s="24">
        <f t="shared" si="48"/>
        <v>0.47714645335711869</v>
      </c>
      <c r="K1054" s="24">
        <f t="shared" ca="1" si="49"/>
        <v>0.50356523013205357</v>
      </c>
      <c r="L1054" s="24">
        <f t="shared" ca="1" si="50"/>
        <v>-1.403528351355867</v>
      </c>
    </row>
    <row r="1055" spans="2:12" x14ac:dyDescent="0.25">
      <c r="B1055" s="24">
        <v>9.3757116741816535</v>
      </c>
      <c r="G1055" s="24">
        <v>1053</v>
      </c>
      <c r="H1055" s="24">
        <v>9.4023653663196001</v>
      </c>
      <c r="I1055" s="24" cm="1">
        <f t="array" aca="1" ref="I1055" ca="1">INDIRECT(ADDRESS(($E$2+1-G1055)+2,8))</f>
        <v>9.4987023313277756</v>
      </c>
      <c r="J1055" s="24">
        <f t="shared" si="48"/>
        <v>0.4774463310997365</v>
      </c>
      <c r="K1055" s="24">
        <f t="shared" ca="1" si="49"/>
        <v>0.50276594437562683</v>
      </c>
      <c r="L1055" s="24">
        <f t="shared" ca="1" si="50"/>
        <v>-1.4026810381043684</v>
      </c>
    </row>
    <row r="1056" spans="2:12" x14ac:dyDescent="0.25">
      <c r="B1056" s="24">
        <v>9.6043735362996951</v>
      </c>
      <c r="G1056" s="24">
        <v>1054</v>
      </c>
      <c r="H1056" s="24">
        <v>9.40518819019848</v>
      </c>
      <c r="I1056" s="24" cm="1">
        <f t="array" aca="1" ref="I1056" ca="1">INDIRECT(ADDRESS(($E$2+1-G1056)+2,8))</f>
        <v>9.497097546672844</v>
      </c>
      <c r="J1056" s="24">
        <f t="shared" si="48"/>
        <v>0.47818303567926079</v>
      </c>
      <c r="K1056" s="24">
        <f t="shared" ca="1" si="49"/>
        <v>0.50234141295017076</v>
      </c>
      <c r="L1056" s="24">
        <f t="shared" ca="1" si="50"/>
        <v>-1.4016751157761134</v>
      </c>
    </row>
    <row r="1057" spans="2:12" x14ac:dyDescent="0.25">
      <c r="B1057" s="24">
        <v>8.9604970940123589</v>
      </c>
      <c r="G1057" s="24">
        <v>1055</v>
      </c>
      <c r="H1057" s="24">
        <v>9.4081890985620564</v>
      </c>
      <c r="I1057" s="24" cm="1">
        <f t="array" aca="1" ref="I1057" ca="1">INDIRECT(ADDRESS(($E$2+1-G1057)+2,8))</f>
        <v>9.4945714434842401</v>
      </c>
      <c r="J1057" s="24">
        <f t="shared" si="48"/>
        <v>0.4789665876751894</v>
      </c>
      <c r="K1057" s="24">
        <f t="shared" ca="1" si="49"/>
        <v>0.50167332742158344</v>
      </c>
      <c r="L1057" s="24">
        <f t="shared" ca="1" si="50"/>
        <v>-1.4000944282835825</v>
      </c>
    </row>
    <row r="1058" spans="2:12" x14ac:dyDescent="0.25">
      <c r="B1058" s="24">
        <v>8.802307745196412</v>
      </c>
      <c r="G1058" s="24">
        <v>1056</v>
      </c>
      <c r="H1058" s="24">
        <v>9.4138067567589285</v>
      </c>
      <c r="I1058" s="24" cm="1">
        <f t="array" aca="1" ref="I1058" ca="1">INDIRECT(ADDRESS(($E$2+1-G1058)+2,8))</f>
        <v>9.4944787427727224</v>
      </c>
      <c r="J1058" s="24">
        <f t="shared" si="48"/>
        <v>0.48043440380895275</v>
      </c>
      <c r="K1058" s="24">
        <f t="shared" ca="1" si="49"/>
        <v>0.5016488146375262</v>
      </c>
      <c r="L1058" s="24">
        <f t="shared" ca="1" si="50"/>
        <v>-1.3983808237075419</v>
      </c>
    </row>
    <row r="1059" spans="2:12" x14ac:dyDescent="0.25">
      <c r="B1059" s="24">
        <v>6.8812620064879066</v>
      </c>
      <c r="G1059" s="24">
        <v>1057</v>
      </c>
      <c r="H1059" s="24">
        <v>9.4155872514090095</v>
      </c>
      <c r="I1059" s="24" cm="1">
        <f t="array" aca="1" ref="I1059" ca="1">INDIRECT(ADDRESS(($E$2+1-G1059)+2,8))</f>
        <v>9.4912944449935974</v>
      </c>
      <c r="J1059" s="24">
        <f t="shared" si="48"/>
        <v>0.48089989702072578</v>
      </c>
      <c r="K1059" s="24">
        <f t="shared" ca="1" si="49"/>
        <v>0.50080696733653873</v>
      </c>
      <c r="L1059" s="24">
        <f t="shared" ca="1" si="50"/>
        <v>-1.3971047939983394</v>
      </c>
    </row>
    <row r="1060" spans="2:12" x14ac:dyDescent="0.25">
      <c r="B1060" s="24">
        <v>11.289214936391438</v>
      </c>
      <c r="G1060" s="24">
        <v>1058</v>
      </c>
      <c r="H1060" s="24">
        <v>9.4160927927058466</v>
      </c>
      <c r="I1060" s="24" cm="1">
        <f t="array" aca="1" ref="I1060" ca="1">INDIRECT(ADDRESS(($E$2+1-G1060)+2,8))</f>
        <v>9.4909140262763927</v>
      </c>
      <c r="J1060" s="24">
        <f t="shared" si="48"/>
        <v>0.48103208988100088</v>
      </c>
      <c r="K1060" s="24">
        <f t="shared" ca="1" si="49"/>
        <v>0.50070641705061703</v>
      </c>
      <c r="L1060" s="24">
        <f t="shared" ca="1" si="50"/>
        <v>-1.3979604194992141</v>
      </c>
    </row>
    <row r="1061" spans="2:12" x14ac:dyDescent="0.25">
      <c r="B1061" s="24">
        <v>9.3448976904180707</v>
      </c>
      <c r="G1061" s="24">
        <v>1059</v>
      </c>
      <c r="H1061" s="24">
        <v>9.4162266244967388</v>
      </c>
      <c r="I1061" s="24" cm="1">
        <f t="array" aca="1" ref="I1061" ca="1">INDIRECT(ADDRESS(($E$2+1-G1061)+2,8))</f>
        <v>9.4884159060107027</v>
      </c>
      <c r="J1061" s="24">
        <f t="shared" si="48"/>
        <v>0.48106708702564049</v>
      </c>
      <c r="K1061" s="24">
        <f t="shared" ca="1" si="49"/>
        <v>0.50004624833154754</v>
      </c>
      <c r="L1061" s="24">
        <f t="shared" ca="1" si="50"/>
        <v>-1.3979147703989827</v>
      </c>
    </row>
    <row r="1062" spans="2:12" x14ac:dyDescent="0.25">
      <c r="B1062" s="24">
        <v>11.516798482007069</v>
      </c>
      <c r="G1062" s="24">
        <v>1060</v>
      </c>
      <c r="H1062" s="24">
        <v>9.4178377228043324</v>
      </c>
      <c r="I1062" s="24" cm="1">
        <f t="array" aca="1" ref="I1062" ca="1">INDIRECT(ADDRESS(($E$2+1-G1062)+2,8))</f>
        <v>9.4797928431678962</v>
      </c>
      <c r="J1062" s="24">
        <f t="shared" si="48"/>
        <v>0.48148844885070258</v>
      </c>
      <c r="K1062" s="24">
        <f t="shared" ca="1" si="49"/>
        <v>0.49776910233729021</v>
      </c>
      <c r="L1062" s="24">
        <f t="shared" ca="1" si="50"/>
        <v>-1.3939134978382166</v>
      </c>
    </row>
    <row r="1063" spans="2:12" x14ac:dyDescent="0.25">
      <c r="B1063" s="24">
        <v>7.7823517013967711</v>
      </c>
      <c r="G1063" s="24">
        <v>1061</v>
      </c>
      <c r="H1063" s="24">
        <v>9.420759617615472</v>
      </c>
      <c r="I1063" s="24" cm="1">
        <f t="array" aca="1" ref="I1063" ca="1">INDIRECT(ADDRESS(($E$2+1-G1063)+2,8))</f>
        <v>9.4795675844324272</v>
      </c>
      <c r="J1063" s="24">
        <f t="shared" si="48"/>
        <v>0.48225290487842914</v>
      </c>
      <c r="K1063" s="24">
        <f t="shared" ca="1" si="49"/>
        <v>0.49770965129815131</v>
      </c>
      <c r="L1063" s="24">
        <f t="shared" ca="1" si="50"/>
        <v>-1.393553559582265</v>
      </c>
    </row>
    <row r="1064" spans="2:12" x14ac:dyDescent="0.25">
      <c r="B1064" s="24">
        <v>8.7427279782847798</v>
      </c>
      <c r="G1064" s="24">
        <v>1062</v>
      </c>
      <c r="H1064" s="24">
        <v>9.423317882646554</v>
      </c>
      <c r="I1064" s="24" cm="1">
        <f t="array" aca="1" ref="I1064" ca="1">INDIRECT(ADDRESS(($E$2+1-G1064)+2,8))</f>
        <v>9.4784154502852616</v>
      </c>
      <c r="J1064" s="24">
        <f t="shared" si="48"/>
        <v>0.48292251106093687</v>
      </c>
      <c r="K1064" s="24">
        <f t="shared" ca="1" si="49"/>
        <v>0.49740560389819555</v>
      </c>
      <c r="L1064" s="24">
        <f t="shared" ca="1" si="50"/>
        <v>-1.3929072597984806</v>
      </c>
    </row>
    <row r="1065" spans="2:12" x14ac:dyDescent="0.25">
      <c r="B1065" s="24">
        <v>8.9497465017006395</v>
      </c>
      <c r="G1065" s="24">
        <v>1063</v>
      </c>
      <c r="H1065" s="24">
        <v>9.4246831760779948</v>
      </c>
      <c r="I1065" s="24" cm="1">
        <f t="array" aca="1" ref="I1065" ca="1">INDIRECT(ADDRESS(($E$2+1-G1065)+2,8))</f>
        <v>9.4782659354659948</v>
      </c>
      <c r="J1065" s="24">
        <f t="shared" si="48"/>
        <v>0.48327997504566556</v>
      </c>
      <c r="K1065" s="24">
        <f t="shared" ca="1" si="49"/>
        <v>0.49736615044348098</v>
      </c>
      <c r="L1065" s="24">
        <f t="shared" ca="1" si="50"/>
        <v>-1.3934135492636879</v>
      </c>
    </row>
    <row r="1066" spans="2:12" x14ac:dyDescent="0.25">
      <c r="B1066" s="24">
        <v>9.8584286913039314</v>
      </c>
      <c r="G1066" s="24">
        <v>1064</v>
      </c>
      <c r="H1066" s="24">
        <v>9.4248192151912153</v>
      </c>
      <c r="I1066" s="24" cm="1">
        <f t="array" aca="1" ref="I1066" ca="1">INDIRECT(ADDRESS(($E$2+1-G1066)+2,8))</f>
        <v>9.4753518047673744</v>
      </c>
      <c r="J1066" s="24">
        <f t="shared" si="48"/>
        <v>0.4833155972307826</v>
      </c>
      <c r="K1066" s="24">
        <f t="shared" ca="1" si="49"/>
        <v>0.496597336412888</v>
      </c>
      <c r="L1066" s="24">
        <f t="shared" ca="1" si="50"/>
        <v>-1.3931459032111786</v>
      </c>
    </row>
    <row r="1067" spans="2:12" x14ac:dyDescent="0.25">
      <c r="B1067" s="24">
        <v>8.8426478371352548</v>
      </c>
      <c r="G1067" s="24">
        <v>1065</v>
      </c>
      <c r="H1067" s="24">
        <v>9.4275426469722596</v>
      </c>
      <c r="I1067" s="24" cm="1">
        <f t="array" aca="1" ref="I1067" ca="1">INDIRECT(ADDRESS(($E$2+1-G1067)+2,8))</f>
        <v>9.4707572397079591</v>
      </c>
      <c r="J1067" s="24">
        <f t="shared" si="48"/>
        <v>0.48402889201149757</v>
      </c>
      <c r="K1067" s="24">
        <f t="shared" ca="1" si="49"/>
        <v>0.4953857957585317</v>
      </c>
      <c r="L1067" s="24">
        <f t="shared" ca="1" si="50"/>
        <v>-1.390629428045761</v>
      </c>
    </row>
    <row r="1068" spans="2:12" x14ac:dyDescent="0.25">
      <c r="B1068" s="24">
        <v>10.116179775842076</v>
      </c>
      <c r="G1068" s="24">
        <v>1066</v>
      </c>
      <c r="H1068" s="24">
        <v>9.4278866405990662</v>
      </c>
      <c r="I1068" s="24" cm="1">
        <f t="array" aca="1" ref="I1068" ca="1">INDIRECT(ADDRESS(($E$2+1-G1068)+2,8))</f>
        <v>9.4691906118622864</v>
      </c>
      <c r="J1068" s="24">
        <f t="shared" si="48"/>
        <v>0.48411900873504948</v>
      </c>
      <c r="K1068" s="24">
        <f t="shared" ca="1" si="49"/>
        <v>0.49497286398552687</v>
      </c>
      <c r="L1068" s="24">
        <f t="shared" ca="1" si="50"/>
        <v>-1.390944219752916</v>
      </c>
    </row>
    <row r="1069" spans="2:12" x14ac:dyDescent="0.25">
      <c r="B1069" s="24">
        <v>8.8191865693262219</v>
      </c>
      <c r="G1069" s="24">
        <v>1067</v>
      </c>
      <c r="H1069" s="24">
        <v>9.4289854622692761</v>
      </c>
      <c r="I1069" s="24" cm="1">
        <f t="array" aca="1" ref="I1069" ca="1">INDIRECT(ADDRESS(($E$2+1-G1069)+2,8))</f>
        <v>9.4663088123723167</v>
      </c>
      <c r="J1069" s="24">
        <f t="shared" si="48"/>
        <v>0.48440690115341051</v>
      </c>
      <c r="K1069" s="24">
        <f t="shared" ca="1" si="49"/>
        <v>0.49421351005088915</v>
      </c>
      <c r="L1069" s="24">
        <f t="shared" ca="1" si="50"/>
        <v>-1.3901769934335129</v>
      </c>
    </row>
    <row r="1070" spans="2:12" x14ac:dyDescent="0.25">
      <c r="B1070" s="24">
        <v>10.07153837601178</v>
      </c>
      <c r="G1070" s="24">
        <v>1068</v>
      </c>
      <c r="H1070" s="24">
        <v>9.4316060089792728</v>
      </c>
      <c r="I1070" s="24" cm="1">
        <f t="array" aca="1" ref="I1070" ca="1">INDIRECT(ADDRESS(($E$2+1-G1070)+2,8))</f>
        <v>9.4658110308980206</v>
      </c>
      <c r="J1070" s="24">
        <f t="shared" si="48"/>
        <v>0.48509368212032988</v>
      </c>
      <c r="K1070" s="24">
        <f t="shared" ca="1" si="49"/>
        <v>0.49408237510211195</v>
      </c>
      <c r="L1070" s="24">
        <f t="shared" ca="1" si="50"/>
        <v>-1.3898223422796405</v>
      </c>
    </row>
    <row r="1071" spans="2:12" x14ac:dyDescent="0.25">
      <c r="B1071" s="24">
        <v>10.590225182529721</v>
      </c>
      <c r="G1071" s="24">
        <v>1069</v>
      </c>
      <c r="H1071" s="24">
        <v>9.4331026466467964</v>
      </c>
      <c r="I1071" s="24" cm="1">
        <f t="array" aca="1" ref="I1071" ca="1">INDIRECT(ADDRESS(($E$2+1-G1071)+2,8))</f>
        <v>9.4655110677996426</v>
      </c>
      <c r="J1071" s="24">
        <f t="shared" si="48"/>
        <v>0.48548603686226416</v>
      </c>
      <c r="K1071" s="24">
        <f t="shared" ca="1" si="49"/>
        <v>0.49400335753037078</v>
      </c>
      <c r="L1071" s="24">
        <f t="shared" ca="1" si="50"/>
        <v>-1.3901690008763923</v>
      </c>
    </row>
    <row r="1072" spans="2:12" x14ac:dyDescent="0.25">
      <c r="B1072" s="24">
        <v>8.5991745370899046</v>
      </c>
      <c r="G1072" s="24">
        <v>1070</v>
      </c>
      <c r="H1072" s="24">
        <v>9.4339454001870457</v>
      </c>
      <c r="I1072" s="24" cm="1">
        <f t="array" aca="1" ref="I1072" ca="1">INDIRECT(ADDRESS(($E$2+1-G1072)+2,8))</f>
        <v>9.4644541035800227</v>
      </c>
      <c r="J1072" s="24">
        <f t="shared" si="48"/>
        <v>0.48570701010616291</v>
      </c>
      <c r="K1072" s="24">
        <f t="shared" ca="1" si="49"/>
        <v>0.49372495354162949</v>
      </c>
      <c r="L1072" s="24">
        <f t="shared" ca="1" si="50"/>
        <v>-1.3904737845030308</v>
      </c>
    </row>
    <row r="1073" spans="2:12" x14ac:dyDescent="0.25">
      <c r="B1073" s="24">
        <v>8.788022092775039</v>
      </c>
      <c r="G1073" s="24">
        <v>1071</v>
      </c>
      <c r="H1073" s="24">
        <v>9.4384564012994741</v>
      </c>
      <c r="I1073" s="24" cm="1">
        <f t="array" aca="1" ref="I1073" ca="1">INDIRECT(ADDRESS(($E$2+1-G1073)+2,8))</f>
        <v>9.461249310889249</v>
      </c>
      <c r="J1073" s="24">
        <f t="shared" si="48"/>
        <v>0.48689028837992082</v>
      </c>
      <c r="K1073" s="24">
        <f t="shared" ca="1" si="49"/>
        <v>0.49288106175136104</v>
      </c>
      <c r="L1073" s="24">
        <f t="shared" ca="1" si="50"/>
        <v>-1.3877074769898394</v>
      </c>
    </row>
    <row r="1074" spans="2:12" x14ac:dyDescent="0.25">
      <c r="B1074" s="24">
        <v>8.3606171533030089</v>
      </c>
      <c r="G1074" s="24">
        <v>1072</v>
      </c>
      <c r="H1074" s="24">
        <v>9.4409017363623047</v>
      </c>
      <c r="I1074" s="24" cm="1">
        <f t="array" aca="1" ref="I1074" ca="1">INDIRECT(ADDRESS(($E$2+1-G1074)+2,8))</f>
        <v>9.4571657463028167</v>
      </c>
      <c r="J1074" s="24">
        <f t="shared" si="48"/>
        <v>0.48753205615381767</v>
      </c>
      <c r="K1074" s="24">
        <f t="shared" ca="1" si="49"/>
        <v>0.4918063179790817</v>
      </c>
      <c r="L1074" s="24">
        <f t="shared" ca="1" si="50"/>
        <v>-1.3855933677316647</v>
      </c>
    </row>
    <row r="1075" spans="2:12" x14ac:dyDescent="0.25">
      <c r="B1075" s="24">
        <v>7.9894682497194989</v>
      </c>
      <c r="G1075" s="24">
        <v>1073</v>
      </c>
      <c r="H1075" s="24">
        <v>9.4427699987235041</v>
      </c>
      <c r="I1075" s="24" cm="1">
        <f t="array" aca="1" ref="I1075" ca="1">INDIRECT(ADDRESS(($E$2+1-G1075)+2,8))</f>
        <v>9.4552817420511222</v>
      </c>
      <c r="J1075" s="24">
        <f t="shared" si="48"/>
        <v>0.48802253033549714</v>
      </c>
      <c r="K1075" s="24">
        <f t="shared" ca="1" si="49"/>
        <v>0.49131068003789469</v>
      </c>
      <c r="L1075" s="24">
        <f t="shared" ca="1" si="50"/>
        <v>-1.3849180846776683</v>
      </c>
    </row>
    <row r="1076" spans="2:12" x14ac:dyDescent="0.25">
      <c r="B1076" s="24">
        <v>11.257115778099161</v>
      </c>
      <c r="G1076" s="24">
        <v>1074</v>
      </c>
      <c r="H1076" s="24">
        <v>9.4433471945718921</v>
      </c>
      <c r="I1076" s="24" cm="1">
        <f t="array" aca="1" ref="I1076" ca="1">INDIRECT(ADDRESS(($E$2+1-G1076)+2,8))</f>
        <v>9.4541120578826678</v>
      </c>
      <c r="J1076" s="24">
        <f t="shared" si="48"/>
        <v>0.48817408865988798</v>
      </c>
      <c r="K1076" s="24">
        <f t="shared" ca="1" si="49"/>
        <v>0.49100302993277856</v>
      </c>
      <c r="L1076" s="24">
        <f t="shared" ca="1" si="50"/>
        <v>-1.385298933455843</v>
      </c>
    </row>
    <row r="1077" spans="2:12" x14ac:dyDescent="0.25">
      <c r="B1077" s="24">
        <v>6.873024609416345</v>
      </c>
      <c r="G1077" s="24">
        <v>1075</v>
      </c>
      <c r="H1077" s="24">
        <v>9.4448080950536148</v>
      </c>
      <c r="I1077" s="24" cm="1">
        <f t="array" aca="1" ref="I1077" ca="1">INDIRECT(ADDRESS(($E$2+1-G1077)+2,8))</f>
        <v>9.4519788766456276</v>
      </c>
      <c r="J1077" s="24">
        <f t="shared" si="48"/>
        <v>0.48855774489435577</v>
      </c>
      <c r="K1077" s="24">
        <f t="shared" ca="1" si="49"/>
        <v>0.4904420932951935</v>
      </c>
      <c r="L1077" s="24">
        <f t="shared" ca="1" si="50"/>
        <v>-1.3847102259984838</v>
      </c>
    </row>
    <row r="1078" spans="2:12" x14ac:dyDescent="0.25">
      <c r="B1078" s="24">
        <v>8.3016442544326949</v>
      </c>
      <c r="G1078" s="24">
        <v>1076</v>
      </c>
      <c r="H1078" s="24">
        <v>9.4450996424579046</v>
      </c>
      <c r="I1078" s="24" cm="1">
        <f t="array" aca="1" ref="I1078" ca="1">INDIRECT(ADDRESS(($E$2+1-G1078)+2,8))</f>
        <v>9.4505579858691355</v>
      </c>
      <c r="J1078" s="24">
        <f t="shared" si="48"/>
        <v>0.48863431982311284</v>
      </c>
      <c r="K1078" s="24">
        <f t="shared" ca="1" si="49"/>
        <v>0.49006855420776835</v>
      </c>
      <c r="L1078" s="24">
        <f t="shared" ca="1" si="50"/>
        <v>-1.3851122924112012</v>
      </c>
    </row>
    <row r="1079" spans="2:12" x14ac:dyDescent="0.25">
      <c r="B1079" s="24">
        <v>9.8743136773374847</v>
      </c>
      <c r="G1079" s="24">
        <v>1077</v>
      </c>
      <c r="H1079" s="24">
        <v>9.4467025525744379</v>
      </c>
      <c r="I1079" s="24" cm="1">
        <f t="array" aca="1" ref="I1079" ca="1">INDIRECT(ADDRESS(($E$2+1-G1079)+2,8))</f>
        <v>9.4503970626062035</v>
      </c>
      <c r="J1079" s="24">
        <f t="shared" si="48"/>
        <v>0.48905538247543873</v>
      </c>
      <c r="K1079" s="24">
        <f t="shared" ca="1" si="49"/>
        <v>0.49002625378118875</v>
      </c>
      <c r="L1079" s="24">
        <f t="shared" ca="1" si="50"/>
        <v>-1.3854580659564286</v>
      </c>
    </row>
    <row r="1080" spans="2:12" x14ac:dyDescent="0.25">
      <c r="B1080" s="24">
        <v>9.1031315573181217</v>
      </c>
      <c r="G1080" s="24">
        <v>1078</v>
      </c>
      <c r="H1080" s="24">
        <v>9.4467778003981184</v>
      </c>
      <c r="I1080" s="24" cm="1">
        <f t="array" aca="1" ref="I1080" ca="1">INDIRECT(ADDRESS(($E$2+1-G1080)+2,8))</f>
        <v>9.449739880467197</v>
      </c>
      <c r="J1080" s="24">
        <f t="shared" si="48"/>
        <v>0.48907515147356889</v>
      </c>
      <c r="K1080" s="24">
        <f t="shared" ca="1" si="49"/>
        <v>0.48985351651409398</v>
      </c>
      <c r="L1080" s="24">
        <f t="shared" ca="1" si="50"/>
        <v>-1.3863665127194529</v>
      </c>
    </row>
    <row r="1081" spans="2:12" x14ac:dyDescent="0.25">
      <c r="B1081" s="24">
        <v>10.283384079454132</v>
      </c>
      <c r="G1081" s="24">
        <v>1079</v>
      </c>
      <c r="H1081" s="24">
        <v>9.4472994982109011</v>
      </c>
      <c r="I1081" s="24" cm="1">
        <f t="array" aca="1" ref="I1081" ca="1">INDIRECT(ADDRESS(($E$2+1-G1081)+2,8))</f>
        <v>9.4480520709520679</v>
      </c>
      <c r="J1081" s="24">
        <f t="shared" si="48"/>
        <v>0.48921221711586033</v>
      </c>
      <c r="K1081" s="24">
        <f t="shared" ca="1" si="49"/>
        <v>0.48940995883685257</v>
      </c>
      <c r="L1081" s="24">
        <f t="shared" ca="1" si="50"/>
        <v>-1.3865043874207208</v>
      </c>
    </row>
    <row r="1082" spans="2:12" x14ac:dyDescent="0.25">
      <c r="B1082" s="24">
        <v>10.732002423098734</v>
      </c>
      <c r="G1082" s="24">
        <v>1080</v>
      </c>
      <c r="H1082" s="24">
        <v>9.4480520709520679</v>
      </c>
      <c r="I1082" s="24" cm="1">
        <f t="array" aca="1" ref="I1082" ca="1">INDIRECT(ADDRESS(($E$2+1-G1082)+2,8))</f>
        <v>9.4472994982109011</v>
      </c>
      <c r="J1082" s="24">
        <f t="shared" si="48"/>
        <v>0.48940995883685257</v>
      </c>
      <c r="K1082" s="24">
        <f t="shared" ca="1" si="49"/>
        <v>0.48921221711586033</v>
      </c>
      <c r="L1082" s="24">
        <f t="shared" ca="1" si="50"/>
        <v>-1.386998278079635</v>
      </c>
    </row>
    <row r="1083" spans="2:12" x14ac:dyDescent="0.25">
      <c r="B1083" s="24">
        <v>11.143525870184284</v>
      </c>
      <c r="G1083" s="24">
        <v>1081</v>
      </c>
      <c r="H1083" s="24">
        <v>9.449739880467197</v>
      </c>
      <c r="I1083" s="24" cm="1">
        <f t="array" aca="1" ref="I1083" ca="1">INDIRECT(ADDRESS(($E$2+1-G1083)+2,8))</f>
        <v>9.4467778003981184</v>
      </c>
      <c r="J1083" s="24">
        <f t="shared" si="48"/>
        <v>0.48985351651409398</v>
      </c>
      <c r="K1083" s="24">
        <f t="shared" ca="1" si="49"/>
        <v>0.48907515147356889</v>
      </c>
      <c r="L1083" s="24">
        <f t="shared" ca="1" si="50"/>
        <v>-1.3871072919196437</v>
      </c>
    </row>
    <row r="1084" spans="2:12" x14ac:dyDescent="0.25">
      <c r="B1084" s="24">
        <v>7.898134168515055</v>
      </c>
      <c r="G1084" s="24">
        <v>1082</v>
      </c>
      <c r="H1084" s="24">
        <v>9.4503970626062035</v>
      </c>
      <c r="I1084" s="24" cm="1">
        <f t="array" aca="1" ref="I1084" ca="1">INDIRECT(ADDRESS(($E$2+1-G1084)+2,8))</f>
        <v>9.4467025525744379</v>
      </c>
      <c r="J1084" s="24">
        <f t="shared" si="48"/>
        <v>0.49002625378118875</v>
      </c>
      <c r="K1084" s="24">
        <f t="shared" ca="1" si="49"/>
        <v>0.48905538247543873</v>
      </c>
      <c r="L1084" s="24">
        <f t="shared" ca="1" si="50"/>
        <v>-1.3879988895343778</v>
      </c>
    </row>
    <row r="1085" spans="2:12" x14ac:dyDescent="0.25">
      <c r="B1085" s="24">
        <v>8.3444728459162683</v>
      </c>
      <c r="G1085" s="24">
        <v>1083</v>
      </c>
      <c r="H1085" s="24">
        <v>9.4505579858691355</v>
      </c>
      <c r="I1085" s="24" cm="1">
        <f t="array" aca="1" ref="I1085" ca="1">INDIRECT(ADDRESS(($E$2+1-G1085)+2,8))</f>
        <v>9.4450996424579046</v>
      </c>
      <c r="J1085" s="24">
        <f t="shared" si="48"/>
        <v>0.49006855420776835</v>
      </c>
      <c r="K1085" s="24">
        <f t="shared" ca="1" si="49"/>
        <v>0.48863431982311284</v>
      </c>
      <c r="L1085" s="24">
        <f t="shared" ca="1" si="50"/>
        <v>-1.388369272811429</v>
      </c>
    </row>
    <row r="1086" spans="2:12" x14ac:dyDescent="0.25">
      <c r="B1086" s="24">
        <v>8.711988553235388</v>
      </c>
      <c r="G1086" s="24">
        <v>1084</v>
      </c>
      <c r="H1086" s="24">
        <v>9.4519788766456276</v>
      </c>
      <c r="I1086" s="24" cm="1">
        <f t="array" aca="1" ref="I1086" ca="1">INDIRECT(ADDRESS(($E$2+1-G1086)+2,8))</f>
        <v>9.4448080950536148</v>
      </c>
      <c r="J1086" s="24">
        <f t="shared" si="48"/>
        <v>0.4904420932951935</v>
      </c>
      <c r="K1086" s="24">
        <f t="shared" ca="1" si="49"/>
        <v>0.48855774489435577</v>
      </c>
      <c r="L1086" s="24">
        <f t="shared" ca="1" si="50"/>
        <v>-1.3887363665109524</v>
      </c>
    </row>
    <row r="1087" spans="2:12" x14ac:dyDescent="0.25">
      <c r="B1087" s="24">
        <v>10.44815537784711</v>
      </c>
      <c r="G1087" s="24">
        <v>1085</v>
      </c>
      <c r="H1087" s="24">
        <v>9.4541120578826678</v>
      </c>
      <c r="I1087" s="24" cm="1">
        <f t="array" aca="1" ref="I1087" ca="1">INDIRECT(ADDRESS(($E$2+1-G1087)+2,8))</f>
        <v>9.4433471945718921</v>
      </c>
      <c r="J1087" s="24">
        <f t="shared" si="48"/>
        <v>0.49100302993277856</v>
      </c>
      <c r="K1087" s="24">
        <f t="shared" ca="1" si="49"/>
        <v>0.48817408865988798</v>
      </c>
      <c r="L1087" s="24">
        <f t="shared" ca="1" si="50"/>
        <v>-1.3881154831740956</v>
      </c>
    </row>
    <row r="1088" spans="2:12" x14ac:dyDescent="0.25">
      <c r="B1088" s="24">
        <v>8.3421289635615654</v>
      </c>
      <c r="G1088" s="24">
        <v>1086</v>
      </c>
      <c r="H1088" s="24">
        <v>9.4552817420511222</v>
      </c>
      <c r="I1088" s="24" cm="1">
        <f t="array" aca="1" ref="I1088" ca="1">INDIRECT(ADDRESS(($E$2+1-G1088)+2,8))</f>
        <v>9.4427699987235041</v>
      </c>
      <c r="J1088" s="24">
        <f t="shared" si="48"/>
        <v>0.49131068003789469</v>
      </c>
      <c r="K1088" s="24">
        <f t="shared" ca="1" si="49"/>
        <v>0.48802253033549714</v>
      </c>
      <c r="L1088" s="24">
        <f t="shared" ca="1" si="50"/>
        <v>-1.3884674374658326</v>
      </c>
    </row>
    <row r="1089" spans="2:12" x14ac:dyDescent="0.25">
      <c r="B1089" s="24">
        <v>12.042792214664313</v>
      </c>
      <c r="G1089" s="24">
        <v>1087</v>
      </c>
      <c r="H1089" s="24">
        <v>9.4571657463028167</v>
      </c>
      <c r="I1089" s="24" cm="1">
        <f t="array" aca="1" ref="I1089" ca="1">INDIRECT(ADDRESS(($E$2+1-G1089)+2,8))</f>
        <v>9.4409017363623047</v>
      </c>
      <c r="J1089" s="24">
        <f t="shared" si="48"/>
        <v>0.4918063179790817</v>
      </c>
      <c r="K1089" s="24">
        <f t="shared" ca="1" si="49"/>
        <v>0.48753205615381767</v>
      </c>
      <c r="L1089" s="24">
        <f t="shared" ca="1" si="50"/>
        <v>-1.3877670371531601</v>
      </c>
    </row>
    <row r="1090" spans="2:12" x14ac:dyDescent="0.25">
      <c r="B1090" s="24">
        <v>9.4155872514090095</v>
      </c>
      <c r="G1090" s="24">
        <v>1088</v>
      </c>
      <c r="H1090" s="24">
        <v>9.461249310889249</v>
      </c>
      <c r="I1090" s="24" cm="1">
        <f t="array" aca="1" ref="I1090" ca="1">INDIRECT(ADDRESS(($E$2+1-G1090)+2,8))</f>
        <v>9.4384564012994741</v>
      </c>
      <c r="J1090" s="24">
        <f t="shared" si="48"/>
        <v>0.49288106175136104</v>
      </c>
      <c r="K1090" s="24">
        <f t="shared" ca="1" si="49"/>
        <v>0.48689028837992082</v>
      </c>
      <c r="L1090" s="24">
        <f t="shared" ca="1" si="50"/>
        <v>-1.3855828247375717</v>
      </c>
    </row>
    <row r="1091" spans="2:12" x14ac:dyDescent="0.25">
      <c r="B1091" s="24">
        <v>7.1243672777893741</v>
      </c>
      <c r="G1091" s="24">
        <v>1089</v>
      </c>
      <c r="H1091" s="24">
        <v>9.4644541035800227</v>
      </c>
      <c r="I1091" s="24" cm="1">
        <f t="array" aca="1" ref="I1091" ca="1">INDIRECT(ADDRESS(($E$2+1-G1091)+2,8))</f>
        <v>9.4339454001870457</v>
      </c>
      <c r="J1091" s="24">
        <f t="shared" si="48"/>
        <v>0.49372495354162949</v>
      </c>
      <c r="K1091" s="24">
        <f t="shared" ca="1" si="49"/>
        <v>0.48570701010616291</v>
      </c>
      <c r="L1091" s="24">
        <f t="shared" ca="1" si="50"/>
        <v>-1.3828074474141363</v>
      </c>
    </row>
    <row r="1092" spans="2:12" x14ac:dyDescent="0.25">
      <c r="B1092" s="24">
        <v>10.073629523782156</v>
      </c>
      <c r="G1092" s="24">
        <v>1090</v>
      </c>
      <c r="H1092" s="24">
        <v>9.4655110677996426</v>
      </c>
      <c r="I1092" s="24" cm="1">
        <f t="array" aca="1" ref="I1092" ca="1">INDIRECT(ADDRESS(($E$2+1-G1092)+2,8))</f>
        <v>9.4331026466467964</v>
      </c>
      <c r="J1092" s="24">
        <f t="shared" ref="J1092:J1155" si="51">_xlfn.WEIBULL.DIST(H1092,$E$5,$E$6,TRUE)</f>
        <v>0.49400335753037078</v>
      </c>
      <c r="K1092" s="24">
        <f t="shared" ref="K1092:K1155" ca="1" si="52">_xlfn.WEIBULL.DIST(I1092,$E$5,$E$6,TRUE)</f>
        <v>0.48548603686226416</v>
      </c>
      <c r="L1092" s="24">
        <f t="shared" ref="L1092:L1155" ca="1" si="53">((2*G1092-1)/$E$2)*(LN(J1092)+LN(1-K1092))</f>
        <v>-1.3830748626172837</v>
      </c>
    </row>
    <row r="1093" spans="2:12" x14ac:dyDescent="0.25">
      <c r="B1093" s="24">
        <v>11.219648503684951</v>
      </c>
      <c r="G1093" s="24">
        <v>1091</v>
      </c>
      <c r="H1093" s="24">
        <v>9.4658110308980206</v>
      </c>
      <c r="I1093" s="24" cm="1">
        <f t="array" aca="1" ref="I1093" ca="1">INDIRECT(ADDRESS(($E$2+1-G1093)+2,8))</f>
        <v>9.4316060089792728</v>
      </c>
      <c r="J1093" s="24">
        <f t="shared" si="51"/>
        <v>0.49408237510211195</v>
      </c>
      <c r="K1093" s="24">
        <f t="shared" ca="1" si="52"/>
        <v>0.48509368212032988</v>
      </c>
      <c r="L1093" s="24">
        <f t="shared" ca="1" si="53"/>
        <v>-1.3834122682194008</v>
      </c>
    </row>
    <row r="1094" spans="2:12" x14ac:dyDescent="0.25">
      <c r="B1094" s="24">
        <v>10.140442347108552</v>
      </c>
      <c r="G1094" s="24">
        <v>1092</v>
      </c>
      <c r="H1094" s="24">
        <v>9.4663088123723167</v>
      </c>
      <c r="I1094" s="24" cm="1">
        <f t="array" aca="1" ref="I1094" ca="1">INDIRECT(ADDRESS(($E$2+1-G1094)+2,8))</f>
        <v>9.4289854622692761</v>
      </c>
      <c r="J1094" s="24">
        <f t="shared" si="51"/>
        <v>0.49421351005088915</v>
      </c>
      <c r="K1094" s="24">
        <f t="shared" ca="1" si="52"/>
        <v>0.48440690115341051</v>
      </c>
      <c r="L1094" s="24">
        <f t="shared" ca="1" si="53"/>
        <v>-1.3830640709706963</v>
      </c>
    </row>
    <row r="1095" spans="2:12" x14ac:dyDescent="0.25">
      <c r="B1095" s="24">
        <v>6.0034950819314599</v>
      </c>
      <c r="G1095" s="24">
        <v>1093</v>
      </c>
      <c r="H1095" s="24">
        <v>9.4691906118622864</v>
      </c>
      <c r="I1095" s="24" cm="1">
        <f t="array" aca="1" ref="I1095" ca="1">INDIRECT(ADDRESS(($E$2+1-G1095)+2,8))</f>
        <v>9.4278866405990662</v>
      </c>
      <c r="J1095" s="24">
        <f t="shared" si="51"/>
        <v>0.49497286398552687</v>
      </c>
      <c r="K1095" s="24">
        <f t="shared" ca="1" si="52"/>
        <v>0.48411900873504948</v>
      </c>
      <c r="L1095" s="24">
        <f t="shared" ca="1" si="53"/>
        <v>-1.382211474050459</v>
      </c>
    </row>
    <row r="1096" spans="2:12" x14ac:dyDescent="0.25">
      <c r="B1096" s="24">
        <v>10.133171579910405</v>
      </c>
      <c r="G1096" s="24">
        <v>1094</v>
      </c>
      <c r="H1096" s="24">
        <v>9.4707572397079591</v>
      </c>
      <c r="I1096" s="24" cm="1">
        <f t="array" aca="1" ref="I1096" ca="1">INDIRECT(ADDRESS(($E$2+1-G1096)+2,8))</f>
        <v>9.4275426469722596</v>
      </c>
      <c r="J1096" s="24">
        <f t="shared" si="51"/>
        <v>0.4953857957585317</v>
      </c>
      <c r="K1096" s="24">
        <f t="shared" ca="1" si="52"/>
        <v>0.48402889201149757</v>
      </c>
      <c r="L1096" s="24">
        <f t="shared" ca="1" si="53"/>
        <v>-1.3824545292085912</v>
      </c>
    </row>
    <row r="1097" spans="2:12" x14ac:dyDescent="0.25">
      <c r="B1097" s="24">
        <v>8.9881747240755274</v>
      </c>
      <c r="G1097" s="24">
        <v>1095</v>
      </c>
      <c r="H1097" s="24">
        <v>9.4753518047673744</v>
      </c>
      <c r="I1097" s="24" cm="1">
        <f t="array" aca="1" ref="I1097" ca="1">INDIRECT(ADDRESS(($E$2+1-G1097)+2,8))</f>
        <v>9.4248192151912153</v>
      </c>
      <c r="J1097" s="24">
        <f t="shared" si="51"/>
        <v>0.496597336412888</v>
      </c>
      <c r="K1097" s="24">
        <f t="shared" ca="1" si="52"/>
        <v>0.4833155972307826</v>
      </c>
      <c r="L1097" s="24">
        <f t="shared" ca="1" si="53"/>
        <v>-1.3798397002325944</v>
      </c>
    </row>
    <row r="1098" spans="2:12" x14ac:dyDescent="0.25">
      <c r="B1098" s="24">
        <v>10.252204907687961</v>
      </c>
      <c r="G1098" s="24">
        <v>1096</v>
      </c>
      <c r="H1098" s="24">
        <v>9.4782659354659948</v>
      </c>
      <c r="I1098" s="24" cm="1">
        <f t="array" aca="1" ref="I1098" ca="1">INDIRECT(ADDRESS(($E$2+1-G1098)+2,8))</f>
        <v>9.4246831760779948</v>
      </c>
      <c r="J1098" s="24">
        <f t="shared" si="51"/>
        <v>0.49736615044348098</v>
      </c>
      <c r="K1098" s="24">
        <f t="shared" ca="1" si="52"/>
        <v>0.48327997504566556</v>
      </c>
      <c r="L1098" s="24">
        <f t="shared" ca="1" si="53"/>
        <v>-1.3794597850379806</v>
      </c>
    </row>
    <row r="1099" spans="2:12" x14ac:dyDescent="0.25">
      <c r="B1099" s="24">
        <v>9.7491915313538939</v>
      </c>
      <c r="G1099" s="24">
        <v>1097</v>
      </c>
      <c r="H1099" s="24">
        <v>9.4784154502852616</v>
      </c>
      <c r="I1099" s="24" cm="1">
        <f t="array" aca="1" ref="I1099" ca="1">INDIRECT(ADDRESS(($E$2+1-G1099)+2,8))</f>
        <v>9.423317882646554</v>
      </c>
      <c r="J1099" s="24">
        <f t="shared" si="51"/>
        <v>0.49740560389819555</v>
      </c>
      <c r="K1099" s="24">
        <f t="shared" ca="1" si="52"/>
        <v>0.48292251106093687</v>
      </c>
      <c r="L1099" s="24">
        <f t="shared" ca="1" si="53"/>
        <v>-1.3799356112730081</v>
      </c>
    </row>
    <row r="1100" spans="2:12" x14ac:dyDescent="0.25">
      <c r="B1100" s="24">
        <v>8.0672915188022589</v>
      </c>
      <c r="G1100" s="24">
        <v>1098</v>
      </c>
      <c r="H1100" s="24">
        <v>9.4795675844324272</v>
      </c>
      <c r="I1100" s="24" cm="1">
        <f t="array" aca="1" ref="I1100" ca="1">INDIRECT(ADDRESS(($E$2+1-G1100)+2,8))</f>
        <v>9.420759617615472</v>
      </c>
      <c r="J1100" s="24">
        <f t="shared" si="51"/>
        <v>0.49770965129815131</v>
      </c>
      <c r="K1100" s="24">
        <f t="shared" ca="1" si="52"/>
        <v>0.48225290487842914</v>
      </c>
      <c r="L1100" s="24">
        <f t="shared" ca="1" si="53"/>
        <v>-1.3792562121543099</v>
      </c>
    </row>
    <row r="1101" spans="2:12" x14ac:dyDescent="0.25">
      <c r="B1101" s="24">
        <v>11.228633614294946</v>
      </c>
      <c r="G1101" s="24">
        <v>1099</v>
      </c>
      <c r="H1101" s="24">
        <v>9.4797928431678962</v>
      </c>
      <c r="I1101" s="24" cm="1">
        <f t="array" aca="1" ref="I1101" ca="1">INDIRECT(ADDRESS(($E$2+1-G1101)+2,8))</f>
        <v>9.4178377228043324</v>
      </c>
      <c r="J1101" s="24">
        <f t="shared" si="51"/>
        <v>0.49776910233729021</v>
      </c>
      <c r="K1101" s="24">
        <f t="shared" ca="1" si="52"/>
        <v>0.48148844885070258</v>
      </c>
      <c r="L1101" s="24">
        <f t="shared" ca="1" si="53"/>
        <v>-1.3788892570394851</v>
      </c>
    </row>
    <row r="1102" spans="2:12" x14ac:dyDescent="0.25">
      <c r="B1102" s="24">
        <v>11.424608158594349</v>
      </c>
      <c r="G1102" s="24">
        <v>1100</v>
      </c>
      <c r="H1102" s="24">
        <v>9.4884159060107027</v>
      </c>
      <c r="I1102" s="24" cm="1">
        <f t="array" aca="1" ref="I1102" ca="1">INDIRECT(ADDRESS(($E$2+1-G1102)+2,8))</f>
        <v>9.4162266244967388</v>
      </c>
      <c r="J1102" s="24">
        <f t="shared" si="51"/>
        <v>0.50004624833154754</v>
      </c>
      <c r="K1102" s="24">
        <f t="shared" ca="1" si="52"/>
        <v>0.48106708702564049</v>
      </c>
      <c r="L1102" s="24">
        <f t="shared" ca="1" si="53"/>
        <v>-1.3746657759073591</v>
      </c>
    </row>
    <row r="1103" spans="2:12" x14ac:dyDescent="0.25">
      <c r="B1103" s="24">
        <v>10.850028949458334</v>
      </c>
      <c r="G1103" s="24">
        <v>1101</v>
      </c>
      <c r="H1103" s="24">
        <v>9.4909140262763927</v>
      </c>
      <c r="I1103" s="24" cm="1">
        <f t="array" aca="1" ref="I1103" ca="1">INDIRECT(ADDRESS(($E$2+1-G1103)+2,8))</f>
        <v>9.4160927927058466</v>
      </c>
      <c r="J1103" s="24">
        <f t="shared" si="51"/>
        <v>0.50070641705061703</v>
      </c>
      <c r="K1103" s="24">
        <f t="shared" ca="1" si="52"/>
        <v>0.48103208988100088</v>
      </c>
      <c r="L1103" s="24">
        <f t="shared" ca="1" si="53"/>
        <v>-1.3745016246045796</v>
      </c>
    </row>
    <row r="1104" spans="2:12" x14ac:dyDescent="0.25">
      <c r="B1104" s="24">
        <v>11.33153157175647</v>
      </c>
      <c r="G1104" s="24">
        <v>1102</v>
      </c>
      <c r="H1104" s="24">
        <v>9.4912944449935974</v>
      </c>
      <c r="I1104" s="24" cm="1">
        <f t="array" aca="1" ref="I1104" ca="1">INDIRECT(ADDRESS(($E$2+1-G1104)+2,8))</f>
        <v>9.4155872514090095</v>
      </c>
      <c r="J1104" s="24">
        <f t="shared" si="51"/>
        <v>0.50080696733653873</v>
      </c>
      <c r="K1104" s="24">
        <f t="shared" ca="1" si="52"/>
        <v>0.48089989702072578</v>
      </c>
      <c r="L1104" s="24">
        <f t="shared" ca="1" si="53"/>
        <v>-1.3752856188509497</v>
      </c>
    </row>
    <row r="1105" spans="2:12" x14ac:dyDescent="0.25">
      <c r="B1105" s="24">
        <v>12.080530480554057</v>
      </c>
      <c r="G1105" s="24">
        <v>1103</v>
      </c>
      <c r="H1105" s="24">
        <v>9.4944787427727224</v>
      </c>
      <c r="I1105" s="24" cm="1">
        <f t="array" aca="1" ref="I1105" ca="1">INDIRECT(ADDRESS(($E$2+1-G1105)+2,8))</f>
        <v>9.4138067567589285</v>
      </c>
      <c r="J1105" s="24">
        <f t="shared" si="51"/>
        <v>0.5016488146375262</v>
      </c>
      <c r="K1105" s="24">
        <f t="shared" ca="1" si="52"/>
        <v>0.48043440380895275</v>
      </c>
      <c r="L1105" s="24">
        <f t="shared" ca="1" si="53"/>
        <v>-1.3739021746863724</v>
      </c>
    </row>
    <row r="1106" spans="2:12" x14ac:dyDescent="0.25">
      <c r="B1106" s="24">
        <v>9.3261822509767427</v>
      </c>
      <c r="G1106" s="24">
        <v>1104</v>
      </c>
      <c r="H1106" s="24">
        <v>9.4945714434842401</v>
      </c>
      <c r="I1106" s="24" cm="1">
        <f t="array" aca="1" ref="I1106" ca="1">INDIRECT(ADDRESS(($E$2+1-G1106)+2,8))</f>
        <v>9.4081890985620564</v>
      </c>
      <c r="J1106" s="24">
        <f t="shared" si="51"/>
        <v>0.50167332742158344</v>
      </c>
      <c r="K1106" s="24">
        <f t="shared" ca="1" si="52"/>
        <v>0.4789665876751894</v>
      </c>
      <c r="L1106" s="24">
        <f t="shared" ca="1" si="53"/>
        <v>-1.3722132148899093</v>
      </c>
    </row>
    <row r="1107" spans="2:12" x14ac:dyDescent="0.25">
      <c r="B1107" s="24">
        <v>8.7591143137360046</v>
      </c>
      <c r="G1107" s="24">
        <v>1105</v>
      </c>
      <c r="H1107" s="24">
        <v>9.497097546672844</v>
      </c>
      <c r="I1107" s="24" cm="1">
        <f t="array" aca="1" ref="I1107" ca="1">INDIRECT(ADDRESS(($E$2+1-G1107)+2,8))</f>
        <v>9.40518819019848</v>
      </c>
      <c r="J1107" s="24">
        <f t="shared" si="51"/>
        <v>0.50234141295017076</v>
      </c>
      <c r="K1107" s="24">
        <f t="shared" ca="1" si="52"/>
        <v>0.47818303567926079</v>
      </c>
      <c r="L1107" s="24">
        <f t="shared" ca="1" si="53"/>
        <v>-1.3705562189599587</v>
      </c>
    </row>
    <row r="1108" spans="2:12" x14ac:dyDescent="0.25">
      <c r="B1108" s="24">
        <v>9.8722024082914146</v>
      </c>
      <c r="G1108" s="24">
        <v>1106</v>
      </c>
      <c r="H1108" s="24">
        <v>9.4987023313277756</v>
      </c>
      <c r="I1108" s="24" cm="1">
        <f t="array" aca="1" ref="I1108" ca="1">INDIRECT(ADDRESS(($E$2+1-G1108)+2,8))</f>
        <v>9.4023653663196001</v>
      </c>
      <c r="J1108" s="24">
        <f t="shared" si="51"/>
        <v>0.50276594437562683</v>
      </c>
      <c r="K1108" s="24">
        <f t="shared" ca="1" si="52"/>
        <v>0.4774463310997365</v>
      </c>
      <c r="L1108" s="24">
        <f t="shared" ca="1" si="53"/>
        <v>-1.3694861474786715</v>
      </c>
    </row>
    <row r="1109" spans="2:12" x14ac:dyDescent="0.25">
      <c r="B1109" s="24">
        <v>10.470139898741531</v>
      </c>
      <c r="G1109" s="24">
        <v>1107</v>
      </c>
      <c r="H1109" s="24">
        <v>9.5017228704806573</v>
      </c>
      <c r="I1109" s="24" cm="1">
        <f t="array" aca="1" ref="I1109" ca="1">INDIRECT(ADDRESS(($E$2+1-G1109)+2,8))</f>
        <v>9.4012159545980047</v>
      </c>
      <c r="J1109" s="24">
        <f t="shared" si="51"/>
        <v>0.50356523013205357</v>
      </c>
      <c r="K1109" s="24">
        <f t="shared" ca="1" si="52"/>
        <v>0.47714645335711869</v>
      </c>
      <c r="L1109" s="24">
        <f t="shared" ca="1" si="53"/>
        <v>-1.3685076135355421</v>
      </c>
    </row>
    <row r="1110" spans="2:12" x14ac:dyDescent="0.25">
      <c r="B1110" s="24">
        <v>9.1000863255512847</v>
      </c>
      <c r="G1110" s="24">
        <v>1108</v>
      </c>
      <c r="H1110" s="24">
        <v>9.5066138809974614</v>
      </c>
      <c r="I1110" s="24" cm="1">
        <f t="array" aca="1" ref="I1110" ca="1">INDIRECT(ADDRESS(($E$2+1-G1110)+2,8))</f>
        <v>9.4005359127507404</v>
      </c>
      <c r="J1110" s="24">
        <f t="shared" si="51"/>
        <v>0.50486010235681777</v>
      </c>
      <c r="K1110" s="24">
        <f t="shared" ca="1" si="52"/>
        <v>0.47696905929628597</v>
      </c>
      <c r="L1110" s="24">
        <f t="shared" ca="1" si="53"/>
        <v>-1.3667602789531441</v>
      </c>
    </row>
    <row r="1111" spans="2:12" x14ac:dyDescent="0.25">
      <c r="B1111" s="24">
        <v>8.1196033067661837</v>
      </c>
      <c r="G1111" s="24">
        <v>1109</v>
      </c>
      <c r="H1111" s="24">
        <v>9.5068987460317427</v>
      </c>
      <c r="I1111" s="24" cm="1">
        <f t="array" aca="1" ref="I1111" ca="1">INDIRECT(ADDRESS(($E$2+1-G1111)+2,8))</f>
        <v>9.4005341516681931</v>
      </c>
      <c r="J1111" s="24">
        <f t="shared" si="51"/>
        <v>0.50493554276348362</v>
      </c>
      <c r="K1111" s="24">
        <f t="shared" ca="1" si="52"/>
        <v>0.47696859993030993</v>
      </c>
      <c r="L1111" s="24">
        <f t="shared" ca="1" si="53"/>
        <v>-1.3678399694635128</v>
      </c>
    </row>
    <row r="1112" spans="2:12" x14ac:dyDescent="0.25">
      <c r="B1112" s="24">
        <v>10.087693518461114</v>
      </c>
      <c r="G1112" s="24">
        <v>1110</v>
      </c>
      <c r="H1112" s="24">
        <v>9.5084427461177654</v>
      </c>
      <c r="I1112" s="24" cm="1">
        <f t="array" aca="1" ref="I1112" ca="1">INDIRECT(ADDRESS(($E$2+1-G1112)+2,8))</f>
        <v>9.4003419758577262</v>
      </c>
      <c r="J1112" s="24">
        <f t="shared" si="51"/>
        <v>0.50534448321976899</v>
      </c>
      <c r="K1112" s="24">
        <f t="shared" ca="1" si="52"/>
        <v>0.47691847302322354</v>
      </c>
      <c r="L1112" s="24">
        <f t="shared" ca="1" si="53"/>
        <v>-1.3681429392851021</v>
      </c>
    </row>
    <row r="1113" spans="2:12" x14ac:dyDescent="0.25">
      <c r="B1113" s="24">
        <v>9.4797928431678962</v>
      </c>
      <c r="G1113" s="24">
        <v>1111</v>
      </c>
      <c r="H1113" s="24">
        <v>9.5091349363515647</v>
      </c>
      <c r="I1113" s="24" cm="1">
        <f t="array" aca="1" ref="I1113" ca="1">INDIRECT(ADDRESS(($E$2+1-G1113)+2,8))</f>
        <v>9.3991290829020517</v>
      </c>
      <c r="J1113" s="24">
        <f t="shared" si="51"/>
        <v>0.50552783984095262</v>
      </c>
      <c r="K1113" s="24">
        <f t="shared" ca="1" si="52"/>
        <v>0.47660214006775403</v>
      </c>
      <c r="L1113" s="24">
        <f t="shared" ca="1" si="53"/>
        <v>-1.3683804806854001</v>
      </c>
    </row>
    <row r="1114" spans="2:12" x14ac:dyDescent="0.25">
      <c r="B1114" s="24">
        <v>9.4160927927058466</v>
      </c>
      <c r="G1114" s="24">
        <v>1112</v>
      </c>
      <c r="H1114" s="24">
        <v>9.5104647996397933</v>
      </c>
      <c r="I1114" s="24" cm="1">
        <f t="array" aca="1" ref="I1114" ca="1">INDIRECT(ADDRESS(($E$2+1-G1114)+2,8))</f>
        <v>9.3940860437453253</v>
      </c>
      <c r="J1114" s="24">
        <f t="shared" si="51"/>
        <v>0.50588015448224022</v>
      </c>
      <c r="K1114" s="24">
        <f t="shared" ca="1" si="52"/>
        <v>0.47528755245976045</v>
      </c>
      <c r="L1114" s="24">
        <f t="shared" ca="1" si="53"/>
        <v>-1.3663109856262343</v>
      </c>
    </row>
    <row r="1115" spans="2:12" x14ac:dyDescent="0.25">
      <c r="B1115" s="24">
        <v>6.2217251043463815</v>
      </c>
      <c r="G1115" s="24">
        <v>1113</v>
      </c>
      <c r="H1115" s="24">
        <v>9.5141118864838141</v>
      </c>
      <c r="I1115" s="24" cm="1">
        <f t="array" aca="1" ref="I1115" ca="1">INDIRECT(ADDRESS(($E$2+1-G1115)+2,8))</f>
        <v>9.393554869631366</v>
      </c>
      <c r="J1115" s="24">
        <f t="shared" si="51"/>
        <v>0.50684664661239964</v>
      </c>
      <c r="K1115" s="24">
        <f t="shared" ca="1" si="52"/>
        <v>0.47514915354073817</v>
      </c>
      <c r="L1115" s="24">
        <f t="shared" ca="1" si="53"/>
        <v>-1.3653003676112885</v>
      </c>
    </row>
    <row r="1116" spans="2:12" x14ac:dyDescent="0.25">
      <c r="B1116" s="24">
        <v>8.889125527003225</v>
      </c>
      <c r="G1116" s="24">
        <v>1114</v>
      </c>
      <c r="H1116" s="24">
        <v>9.5154914400039967</v>
      </c>
      <c r="I1116" s="24" cm="1">
        <f t="array" aca="1" ref="I1116" ca="1">INDIRECT(ADDRESS(($E$2+1-G1116)+2,8))</f>
        <v>9.386824314273607</v>
      </c>
      <c r="J1116" s="24">
        <f t="shared" si="51"/>
        <v>0.50721234209709365</v>
      </c>
      <c r="K1116" s="24">
        <f t="shared" ca="1" si="52"/>
        <v>0.47339655768526884</v>
      </c>
      <c r="L1116" s="24">
        <f t="shared" ca="1" si="53"/>
        <v>-1.3623430372477066</v>
      </c>
    </row>
    <row r="1117" spans="2:12" x14ac:dyDescent="0.25">
      <c r="B1117" s="24">
        <v>8.9302338526685947</v>
      </c>
      <c r="G1117" s="24">
        <v>1115</v>
      </c>
      <c r="H1117" s="24">
        <v>9.5184408554194508</v>
      </c>
      <c r="I1117" s="24" cm="1">
        <f t="array" aca="1" ref="I1117" ca="1">INDIRECT(ADDRESS(($E$2+1-G1117)+2,8))</f>
        <v>9.3864719415740581</v>
      </c>
      <c r="J1117" s="24">
        <f t="shared" si="51"/>
        <v>0.50799437835409489</v>
      </c>
      <c r="K1117" s="24">
        <f t="shared" ca="1" si="52"/>
        <v>0.47330485688309737</v>
      </c>
      <c r="L1117" s="24">
        <f t="shared" ca="1" si="53"/>
        <v>-1.3617953324136651</v>
      </c>
    </row>
    <row r="1118" spans="2:12" x14ac:dyDescent="0.25">
      <c r="B1118" s="24">
        <v>10.264638284215959</v>
      </c>
      <c r="G1118" s="24">
        <v>1116</v>
      </c>
      <c r="H1118" s="24">
        <v>9.5195008382337978</v>
      </c>
      <c r="I1118" s="24" cm="1">
        <f t="array" aca="1" ref="I1118" ca="1">INDIRECT(ADDRESS(($E$2+1-G1118)+2,8))</f>
        <v>9.3832023843382579</v>
      </c>
      <c r="J1118" s="24">
        <f t="shared" si="51"/>
        <v>0.50827549780084635</v>
      </c>
      <c r="K1118" s="24">
        <f t="shared" ca="1" si="52"/>
        <v>0.4724542560437448</v>
      </c>
      <c r="L1118" s="24">
        <f t="shared" ca="1" si="53"/>
        <v>-1.3607770072685212</v>
      </c>
    </row>
    <row r="1119" spans="2:12" x14ac:dyDescent="0.25">
      <c r="B1119" s="24">
        <v>7.9950019265293317</v>
      </c>
      <c r="G1119" s="24">
        <v>1117</v>
      </c>
      <c r="H1119" s="24">
        <v>9.5220489989399599</v>
      </c>
      <c r="I1119" s="24" cm="1">
        <f t="array" aca="1" ref="I1119" ca="1">INDIRECT(ADDRESS(($E$2+1-G1119)+2,8))</f>
        <v>9.3816228083941127</v>
      </c>
      <c r="J1119" s="24">
        <f t="shared" si="51"/>
        <v>0.50895143938131215</v>
      </c>
      <c r="K1119" s="24">
        <f t="shared" ca="1" si="52"/>
        <v>0.47204348747317304</v>
      </c>
      <c r="L1119" s="24">
        <f t="shared" ca="1" si="53"/>
        <v>-1.3598163225329396</v>
      </c>
    </row>
    <row r="1120" spans="2:12" x14ac:dyDescent="0.25">
      <c r="B1120" s="24">
        <v>7.6763834771740616</v>
      </c>
      <c r="G1120" s="24">
        <v>1118</v>
      </c>
      <c r="H1120" s="24">
        <v>9.5222083093370884</v>
      </c>
      <c r="I1120" s="24" cm="1">
        <f t="array" aca="1" ref="I1120" ca="1">INDIRECT(ADDRESS(($E$2+1-G1120)+2,8))</f>
        <v>9.3812527684171538</v>
      </c>
      <c r="J1120" s="24">
        <f t="shared" si="51"/>
        <v>0.50899370564915558</v>
      </c>
      <c r="K1120" s="24">
        <f t="shared" ca="1" si="52"/>
        <v>0.47194727472694392</v>
      </c>
      <c r="L1120" s="24">
        <f t="shared" ca="1" si="53"/>
        <v>-1.3607595235704997</v>
      </c>
    </row>
    <row r="1121" spans="2:12" x14ac:dyDescent="0.25">
      <c r="B1121" s="24">
        <v>7.7235504827617616</v>
      </c>
      <c r="G1121" s="24">
        <v>1119</v>
      </c>
      <c r="H1121" s="24">
        <v>9.5280178867128029</v>
      </c>
      <c r="I1121" s="24" cm="1">
        <f t="array" aca="1" ref="I1121" ca="1">INDIRECT(ADDRESS(($E$2+1-G1121)+2,8))</f>
        <v>9.3780547492300137</v>
      </c>
      <c r="J1121" s="24">
        <f t="shared" si="51"/>
        <v>0.51053555320961896</v>
      </c>
      <c r="K1121" s="24">
        <f t="shared" ca="1" si="52"/>
        <v>0.47111602521339369</v>
      </c>
      <c r="L1121" s="24">
        <f t="shared" ca="1" si="53"/>
        <v>-1.35721132776614</v>
      </c>
    </row>
    <row r="1122" spans="2:12" x14ac:dyDescent="0.25">
      <c r="B1122" s="24">
        <v>8.741827465690303</v>
      </c>
      <c r="G1122" s="24">
        <v>1120</v>
      </c>
      <c r="H1122" s="24">
        <v>9.5321241774567333</v>
      </c>
      <c r="I1122" s="24" cm="1">
        <f t="array" aca="1" ref="I1122" ca="1">INDIRECT(ADDRESS(($E$2+1-G1122)+2,8))</f>
        <v>9.3762706073133266</v>
      </c>
      <c r="J1122" s="24">
        <f t="shared" si="51"/>
        <v>0.51162595841534786</v>
      </c>
      <c r="K1122" s="24">
        <f t="shared" ca="1" si="52"/>
        <v>0.4706524797117726</v>
      </c>
      <c r="L1122" s="24">
        <f t="shared" ca="1" si="53"/>
        <v>-1.3553021790659403</v>
      </c>
    </row>
    <row r="1123" spans="2:12" x14ac:dyDescent="0.25">
      <c r="B1123" s="24">
        <v>6.8385145498915048</v>
      </c>
      <c r="G1123" s="24">
        <v>1121</v>
      </c>
      <c r="H1123" s="24">
        <v>9.5344364273953133</v>
      </c>
      <c r="I1123" s="24" cm="1">
        <f t="array" aca="1" ref="I1123" ca="1">INDIRECT(ADDRESS(($E$2+1-G1123)+2,8))</f>
        <v>9.3757116741816535</v>
      </c>
      <c r="J1123" s="24">
        <f t="shared" si="51"/>
        <v>0.51224018243723268</v>
      </c>
      <c r="K1123" s="24">
        <f t="shared" ca="1" si="52"/>
        <v>0.47050729050300061</v>
      </c>
      <c r="L1123" s="24">
        <f t="shared" ca="1" si="53"/>
        <v>-1.354982061087709</v>
      </c>
    </row>
    <row r="1124" spans="2:12" x14ac:dyDescent="0.25">
      <c r="B1124" s="24">
        <v>8.3750601673428591</v>
      </c>
      <c r="G1124" s="24">
        <v>1122</v>
      </c>
      <c r="H1124" s="24">
        <v>9.5374934296139067</v>
      </c>
      <c r="I1124" s="24" cm="1">
        <f t="array" aca="1" ref="I1124" ca="1">INDIRECT(ADDRESS(($E$2+1-G1124)+2,8))</f>
        <v>9.3744635828140694</v>
      </c>
      <c r="J1124" s="24">
        <f t="shared" si="51"/>
        <v>0.51305247948066079</v>
      </c>
      <c r="K1124" s="24">
        <f t="shared" ca="1" si="52"/>
        <v>0.47018313571974896</v>
      </c>
      <c r="L1124" s="24">
        <f t="shared" ca="1" si="53"/>
        <v>-1.3539082798445441</v>
      </c>
    </row>
    <row r="1125" spans="2:12" x14ac:dyDescent="0.25">
      <c r="B1125" s="24">
        <v>9.7745065364305432</v>
      </c>
      <c r="G1125" s="24">
        <v>1123</v>
      </c>
      <c r="H1125" s="24">
        <v>9.5412319026234833</v>
      </c>
      <c r="I1125" s="24" cm="1">
        <f t="array" aca="1" ref="I1125" ca="1">INDIRECT(ADDRESS(($E$2+1-G1125)+2,8))</f>
        <v>9.3730896367656413</v>
      </c>
      <c r="J1125" s="24">
        <f t="shared" si="51"/>
        <v>0.51404621845343446</v>
      </c>
      <c r="K1125" s="24">
        <f t="shared" ca="1" si="52"/>
        <v>0.46982637568217178</v>
      </c>
      <c r="L1125" s="24">
        <f t="shared" ca="1" si="53"/>
        <v>-1.3524021809822451</v>
      </c>
    </row>
    <row r="1126" spans="2:12" x14ac:dyDescent="0.25">
      <c r="B1126" s="24">
        <v>6.9861794311016148</v>
      </c>
      <c r="G1126" s="24">
        <v>1124</v>
      </c>
      <c r="H1126" s="24">
        <v>9.5425117436368936</v>
      </c>
      <c r="I1126" s="24" cm="1">
        <f t="array" aca="1" ref="I1126" ca="1">INDIRECT(ADDRESS(($E$2+1-G1126)+2,8))</f>
        <v>9.3725045645148324</v>
      </c>
      <c r="J1126" s="24">
        <f t="shared" si="51"/>
        <v>0.51438650927028606</v>
      </c>
      <c r="K1126" s="24">
        <f t="shared" ca="1" si="52"/>
        <v>0.46967448138251555</v>
      </c>
      <c r="L1126" s="24">
        <f t="shared" ca="1" si="53"/>
        <v>-1.3526196630856</v>
      </c>
    </row>
    <row r="1127" spans="2:12" x14ac:dyDescent="0.25">
      <c r="B1127" s="24">
        <v>5.4174967351210856</v>
      </c>
      <c r="G1127" s="24">
        <v>1125</v>
      </c>
      <c r="H1127" s="24">
        <v>9.5426149897233969</v>
      </c>
      <c r="I1127" s="24" cm="1">
        <f t="array" aca="1" ref="I1127" ca="1">INDIRECT(ADDRESS(($E$2+1-G1127)+2,8))</f>
        <v>9.3721254741067579</v>
      </c>
      <c r="J1127" s="24">
        <f t="shared" si="51"/>
        <v>0.5144139628887695</v>
      </c>
      <c r="K1127" s="24">
        <f t="shared" ca="1" si="52"/>
        <v>0.46957607165769338</v>
      </c>
      <c r="L1127" s="24">
        <f t="shared" ca="1" si="53"/>
        <v>-1.3535746043865196</v>
      </c>
    </row>
    <row r="1128" spans="2:12" x14ac:dyDescent="0.25">
      <c r="B1128" s="24">
        <v>10.503009998494557</v>
      </c>
      <c r="G1128" s="24">
        <v>1126</v>
      </c>
      <c r="H1128" s="24">
        <v>9.5441037330682814</v>
      </c>
      <c r="I1128" s="24" cm="1">
        <f t="array" aca="1" ref="I1128" ca="1">INDIRECT(ADDRESS(($E$2+1-G1128)+2,8))</f>
        <v>9.3718540840432141</v>
      </c>
      <c r="J1128" s="24">
        <f t="shared" si="51"/>
        <v>0.51480985995070438</v>
      </c>
      <c r="K1128" s="24">
        <f t="shared" ca="1" si="52"/>
        <v>0.46950562435893811</v>
      </c>
      <c r="L1128" s="24">
        <f t="shared" ca="1" si="53"/>
        <v>-1.3538373233722423</v>
      </c>
    </row>
    <row r="1129" spans="2:12" x14ac:dyDescent="0.25">
      <c r="B1129" s="24">
        <v>8.2930071073191556</v>
      </c>
      <c r="G1129" s="24">
        <v>1127</v>
      </c>
      <c r="H1129" s="24">
        <v>9.5446765019697501</v>
      </c>
      <c r="I1129" s="24" cm="1">
        <f t="array" aca="1" ref="I1129" ca="1">INDIRECT(ADDRESS(($E$2+1-G1129)+2,8))</f>
        <v>9.3718281269244859</v>
      </c>
      <c r="J1129" s="24">
        <f t="shared" si="51"/>
        <v>0.51496219117678743</v>
      </c>
      <c r="K1129" s="24">
        <f t="shared" ca="1" si="52"/>
        <v>0.46949888659897598</v>
      </c>
      <c r="L1129" s="24">
        <f t="shared" ca="1" si="53"/>
        <v>-1.3547180613345871</v>
      </c>
    </row>
    <row r="1130" spans="2:12" x14ac:dyDescent="0.25">
      <c r="B1130" s="24">
        <v>8.9102899183765842</v>
      </c>
      <c r="G1130" s="24">
        <v>1128</v>
      </c>
      <c r="H1130" s="24">
        <v>9.5454267385145393</v>
      </c>
      <c r="I1130" s="24" cm="1">
        <f t="array" aca="1" ref="I1130" ca="1">INDIRECT(ADDRESS(($E$2+1-G1130)+2,8))</f>
        <v>9.3713888029899959</v>
      </c>
      <c r="J1130" s="24">
        <f t="shared" si="51"/>
        <v>0.51516173478052085</v>
      </c>
      <c r="K1130" s="24">
        <f t="shared" ca="1" si="52"/>
        <v>0.46938485475583397</v>
      </c>
      <c r="L1130" s="24">
        <f t="shared" ca="1" si="53"/>
        <v>-1.3552912321139339</v>
      </c>
    </row>
    <row r="1131" spans="2:12" x14ac:dyDescent="0.25">
      <c r="B1131" s="24">
        <v>9.3104939007177112</v>
      </c>
      <c r="G1131" s="24">
        <v>1129</v>
      </c>
      <c r="H1131" s="24">
        <v>9.5481685604553235</v>
      </c>
      <c r="I1131" s="24" cm="1">
        <f t="array" aca="1" ref="I1131" ca="1">INDIRECT(ADDRESS(($E$2+1-G1131)+2,8))</f>
        <v>9.3675842453975768</v>
      </c>
      <c r="J1131" s="24">
        <f t="shared" si="51"/>
        <v>0.51589112145356175</v>
      </c>
      <c r="K1131" s="24">
        <f t="shared" ca="1" si="52"/>
        <v>0.46839770547615489</v>
      </c>
      <c r="L1131" s="24">
        <f t="shared" ca="1" si="53"/>
        <v>-1.3530695929422154</v>
      </c>
    </row>
    <row r="1132" spans="2:12" x14ac:dyDescent="0.25">
      <c r="B1132" s="24">
        <v>6.7327166897677024</v>
      </c>
      <c r="G1132" s="24">
        <v>1130</v>
      </c>
      <c r="H1132" s="24">
        <v>9.5498833164580326</v>
      </c>
      <c r="I1132" s="24" cm="1">
        <f t="array" aca="1" ref="I1132" ca="1">INDIRECT(ADDRESS(($E$2+1-G1132)+2,8))</f>
        <v>9.3672930349785695</v>
      </c>
      <c r="J1132" s="24">
        <f t="shared" si="51"/>
        <v>0.51634739047539502</v>
      </c>
      <c r="K1132" s="24">
        <f t="shared" ca="1" si="52"/>
        <v>0.46832217397837722</v>
      </c>
      <c r="L1132" s="24">
        <f t="shared" ca="1" si="53"/>
        <v>-1.3531944559553422</v>
      </c>
    </row>
    <row r="1133" spans="2:12" x14ac:dyDescent="0.25">
      <c r="B1133" s="24">
        <v>10.723755724109871</v>
      </c>
      <c r="G1133" s="24">
        <v>1131</v>
      </c>
      <c r="H1133" s="24">
        <v>9.5521438767171674</v>
      </c>
      <c r="I1133" s="24" cm="1">
        <f t="array" aca="1" ref="I1133" ca="1">INDIRECT(ADDRESS(($E$2+1-G1133)+2,8))</f>
        <v>9.3640091906659926</v>
      </c>
      <c r="J1133" s="24">
        <f t="shared" si="51"/>
        <v>0.516949011747589</v>
      </c>
      <c r="K1133" s="24">
        <f t="shared" ca="1" si="52"/>
        <v>0.46747071144438512</v>
      </c>
      <c r="L1133" s="24">
        <f t="shared" ca="1" si="53"/>
        <v>-1.351495895783327</v>
      </c>
    </row>
    <row r="1134" spans="2:12" x14ac:dyDescent="0.25">
      <c r="B1134" s="24">
        <v>5.5933441458313915</v>
      </c>
      <c r="G1134" s="24">
        <v>1132</v>
      </c>
      <c r="H1134" s="24">
        <v>9.5528080856614785</v>
      </c>
      <c r="I1134" s="24" cm="1">
        <f t="array" aca="1" ref="I1134" ca="1">INDIRECT(ADDRESS(($E$2+1-G1134)+2,8))</f>
        <v>9.3595631061510822</v>
      </c>
      <c r="J1134" s="24">
        <f t="shared" si="51"/>
        <v>0.51712580938797881</v>
      </c>
      <c r="K1134" s="24">
        <f t="shared" ca="1" si="52"/>
        <v>0.46631869124401942</v>
      </c>
      <c r="L1134" s="24">
        <f t="shared" ca="1" si="53"/>
        <v>-1.3500666927732743</v>
      </c>
    </row>
    <row r="1135" spans="2:12" x14ac:dyDescent="0.25">
      <c r="B1135" s="24">
        <v>9.8189974912311424</v>
      </c>
      <c r="G1135" s="24">
        <v>1133</v>
      </c>
      <c r="H1135" s="24">
        <v>9.553331674706925</v>
      </c>
      <c r="I1135" s="24" cm="1">
        <f t="array" aca="1" ref="I1135" ca="1">INDIRECT(ADDRESS(($E$2+1-G1135)+2,8))</f>
        <v>9.3593237887474672</v>
      </c>
      <c r="J1135" s="24">
        <f t="shared" si="51"/>
        <v>0.51726518552562428</v>
      </c>
      <c r="K1135" s="24">
        <f t="shared" ca="1" si="52"/>
        <v>0.46625670813248826</v>
      </c>
      <c r="L1135" s="24">
        <f t="shared" ca="1" si="53"/>
        <v>-1.3508551177709953</v>
      </c>
    </row>
    <row r="1136" spans="2:12" x14ac:dyDescent="0.25">
      <c r="B1136" s="24">
        <v>8.053476156172831</v>
      </c>
      <c r="G1136" s="24">
        <v>1134</v>
      </c>
      <c r="H1136" s="24">
        <v>9.5543099232906634</v>
      </c>
      <c r="I1136" s="24" cm="1">
        <f t="array" aca="1" ref="I1136" ca="1">INDIRECT(ADDRESS(($E$2+1-G1136)+2,8))</f>
        <v>9.3573807649204923</v>
      </c>
      <c r="J1136" s="24">
        <f t="shared" si="51"/>
        <v>0.51752560894548938</v>
      </c>
      <c r="K1136" s="24">
        <f t="shared" ca="1" si="52"/>
        <v>0.46575356512561761</v>
      </c>
      <c r="L1136" s="24">
        <f t="shared" ca="1" si="53"/>
        <v>-1.3505293510656433</v>
      </c>
    </row>
    <row r="1137" spans="2:12" x14ac:dyDescent="0.25">
      <c r="B1137" s="24">
        <v>7.5983037010883585</v>
      </c>
      <c r="G1137" s="24">
        <v>1135</v>
      </c>
      <c r="H1137" s="24">
        <v>9.5547551085455638</v>
      </c>
      <c r="I1137" s="24" cm="1">
        <f t="array" aca="1" ref="I1137" ca="1">INDIRECT(ADDRESS(($E$2+1-G1137)+2,8))</f>
        <v>9.3555380383138438</v>
      </c>
      <c r="J1137" s="24">
        <f t="shared" si="51"/>
        <v>0.51764413196635906</v>
      </c>
      <c r="K1137" s="24">
        <f t="shared" ca="1" si="52"/>
        <v>0.46527655787161409</v>
      </c>
      <c r="L1137" s="24">
        <f t="shared" ca="1" si="53"/>
        <v>-1.350541681664462</v>
      </c>
    </row>
    <row r="1138" spans="2:12" x14ac:dyDescent="0.25">
      <c r="B1138" s="24">
        <v>7.4738595663467313</v>
      </c>
      <c r="G1138" s="24">
        <v>1136</v>
      </c>
      <c r="H1138" s="24">
        <v>9.555616133361287</v>
      </c>
      <c r="I1138" s="24" cm="1">
        <f t="array" aca="1" ref="I1138" ca="1">INDIRECT(ADDRESS(($E$2+1-G1138)+2,8))</f>
        <v>9.3519840775507301</v>
      </c>
      <c r="J1138" s="24">
        <f t="shared" si="51"/>
        <v>0.51787338024519658</v>
      </c>
      <c r="K1138" s="24">
        <f t="shared" ca="1" si="52"/>
        <v>0.46435703435541364</v>
      </c>
      <c r="L1138" s="24">
        <f t="shared" ca="1" si="53"/>
        <v>-1.3494580397786613</v>
      </c>
    </row>
    <row r="1139" spans="2:12" x14ac:dyDescent="0.25">
      <c r="B1139" s="24">
        <v>9.8538846168415901</v>
      </c>
      <c r="G1139" s="24">
        <v>1137</v>
      </c>
      <c r="H1139" s="24">
        <v>9.5575464092592082</v>
      </c>
      <c r="I1139" s="24" cm="1">
        <f t="array" aca="1" ref="I1139" ca="1">INDIRECT(ADDRESS(($E$2+1-G1139)+2,8))</f>
        <v>9.349168722789269</v>
      </c>
      <c r="J1139" s="24">
        <f t="shared" si="51"/>
        <v>0.51838738882958169</v>
      </c>
      <c r="K1139" s="24">
        <f t="shared" ca="1" si="52"/>
        <v>0.46362903762069685</v>
      </c>
      <c r="L1139" s="24">
        <f t="shared" ca="1" si="53"/>
        <v>-1.3481709917190454</v>
      </c>
    </row>
    <row r="1140" spans="2:12" x14ac:dyDescent="0.25">
      <c r="B1140" s="24">
        <v>8.6186305213387691</v>
      </c>
      <c r="G1140" s="24">
        <v>1138</v>
      </c>
      <c r="H1140" s="24">
        <v>9.5598302749169193</v>
      </c>
      <c r="I1140" s="24" cm="1">
        <f t="array" aca="1" ref="I1140" ca="1">INDIRECT(ADDRESS(($E$2+1-G1140)+2,8))</f>
        <v>9.3490429670989208</v>
      </c>
      <c r="J1140" s="24">
        <f t="shared" si="51"/>
        <v>0.518995681127293</v>
      </c>
      <c r="K1140" s="24">
        <f t="shared" ca="1" si="52"/>
        <v>0.46359652843008953</v>
      </c>
      <c r="L1140" s="24">
        <f t="shared" ca="1" si="53"/>
        <v>-1.3480570197227004</v>
      </c>
    </row>
    <row r="1141" spans="2:12" x14ac:dyDescent="0.25">
      <c r="B1141" s="24">
        <v>10.647966155705104</v>
      </c>
      <c r="G1141" s="24">
        <v>1139</v>
      </c>
      <c r="H1141" s="24">
        <v>9.5607972854391718</v>
      </c>
      <c r="I1141" s="24" cm="1">
        <f t="array" aca="1" ref="I1141" ca="1">INDIRECT(ADDRESS(($E$2+1-G1141)+2,8))</f>
        <v>9.3490161298022088</v>
      </c>
      <c r="J1141" s="24">
        <f t="shared" si="51"/>
        <v>0.51925327911605956</v>
      </c>
      <c r="K1141" s="24">
        <f t="shared" ca="1" si="52"/>
        <v>0.46358959079975837</v>
      </c>
      <c r="L1141" s="24">
        <f t="shared" ca="1" si="53"/>
        <v>-1.3487048986644246</v>
      </c>
    </row>
    <row r="1142" spans="2:12" x14ac:dyDescent="0.25">
      <c r="B1142" s="24">
        <v>9.7061397178416815</v>
      </c>
      <c r="G1142" s="24">
        <v>1140</v>
      </c>
      <c r="H1142" s="24">
        <v>9.5657112952726262</v>
      </c>
      <c r="I1142" s="24" cm="1">
        <f t="array" aca="1" ref="I1142" ca="1">INDIRECT(ADDRESS(($E$2+1-G1142)+2,8))</f>
        <v>9.3488107109846901</v>
      </c>
      <c r="J1142" s="24">
        <f t="shared" si="51"/>
        <v>0.52056267671436318</v>
      </c>
      <c r="K1142" s="24">
        <f t="shared" ca="1" si="52"/>
        <v>0.46353648972776879</v>
      </c>
      <c r="L1142" s="24">
        <f t="shared" ca="1" si="53"/>
        <v>-1.347125259269609</v>
      </c>
    </row>
    <row r="1143" spans="2:12" x14ac:dyDescent="0.25">
      <c r="B1143" s="24">
        <v>8.3250759619958323</v>
      </c>
      <c r="G1143" s="24">
        <v>1141</v>
      </c>
      <c r="H1143" s="24">
        <v>9.5691561699711798</v>
      </c>
      <c r="I1143" s="24" cm="1">
        <f t="array" aca="1" ref="I1143" ca="1">INDIRECT(ADDRESS(($E$2+1-G1143)+2,8))</f>
        <v>9.3476098819561102</v>
      </c>
      <c r="J1143" s="24">
        <f t="shared" si="51"/>
        <v>0.52148097360920476</v>
      </c>
      <c r="K1143" s="24">
        <f t="shared" ca="1" si="52"/>
        <v>0.46322611401213382</v>
      </c>
      <c r="L1143" s="24">
        <f t="shared" ca="1" si="53"/>
        <v>-1.3458331585169789</v>
      </c>
    </row>
    <row r="1144" spans="2:12" x14ac:dyDescent="0.25">
      <c r="B1144" s="24">
        <v>10.517532360627818</v>
      </c>
      <c r="G1144" s="24">
        <v>1142</v>
      </c>
      <c r="H1144" s="24">
        <v>9.5707597993902862</v>
      </c>
      <c r="I1144" s="24" cm="1">
        <f t="array" aca="1" ref="I1144" ca="1">INDIRECT(ADDRESS(($E$2+1-G1144)+2,8))</f>
        <v>9.3471688977445151</v>
      </c>
      <c r="J1144" s="24">
        <f t="shared" si="51"/>
        <v>0.52190855355190768</v>
      </c>
      <c r="K1144" s="24">
        <f t="shared" ca="1" si="52"/>
        <v>0.46311215110077009</v>
      </c>
      <c r="L1144" s="24">
        <f t="shared" ca="1" si="53"/>
        <v>-1.3459215391106538</v>
      </c>
    </row>
    <row r="1145" spans="2:12" x14ac:dyDescent="0.25">
      <c r="B1145" s="24">
        <v>11.123353480477425</v>
      </c>
      <c r="G1145" s="24">
        <v>1143</v>
      </c>
      <c r="H1145" s="24">
        <v>9.5742460556502742</v>
      </c>
      <c r="I1145" s="24" cm="1">
        <f t="array" aca="1" ref="I1145" ca="1">INDIRECT(ADDRESS(($E$2+1-G1145)+2,8))</f>
        <v>9.3459345201166535</v>
      </c>
      <c r="J1145" s="24">
        <f t="shared" si="51"/>
        <v>0.52283832399786334</v>
      </c>
      <c r="K1145" s="24">
        <f t="shared" ca="1" si="52"/>
        <v>0.4627932022879771</v>
      </c>
      <c r="L1145" s="24">
        <f t="shared" ca="1" si="53"/>
        <v>-1.3445871313141509</v>
      </c>
    </row>
    <row r="1146" spans="2:12" x14ac:dyDescent="0.25">
      <c r="B1146" s="24">
        <v>9.1609106450367843</v>
      </c>
      <c r="G1146" s="24">
        <v>1144</v>
      </c>
      <c r="H1146" s="24">
        <v>9.576002954558442</v>
      </c>
      <c r="I1146" s="24" cm="1">
        <f t="array" aca="1" ref="I1146" ca="1">INDIRECT(ADDRESS(($E$2+1-G1146)+2,8))</f>
        <v>9.3448976904180707</v>
      </c>
      <c r="J1146" s="24">
        <f t="shared" si="51"/>
        <v>0.52330699523844126</v>
      </c>
      <c r="K1146" s="24">
        <f t="shared" ca="1" si="52"/>
        <v>0.46252535415056956</v>
      </c>
      <c r="L1146" s="24">
        <f t="shared" ca="1" si="53"/>
        <v>-1.3442861886796951</v>
      </c>
    </row>
    <row r="1147" spans="2:12" x14ac:dyDescent="0.25">
      <c r="B1147" s="24">
        <v>10.621306990184715</v>
      </c>
      <c r="G1147" s="24">
        <v>1145</v>
      </c>
      <c r="H1147" s="24">
        <v>9.5804789620441611</v>
      </c>
      <c r="I1147" s="24" cm="1">
        <f t="array" aca="1" ref="I1147" ca="1">INDIRECT(ADDRESS(($E$2+1-G1147)+2,8))</f>
        <v>9.3429607307989073</v>
      </c>
      <c r="J1147" s="24">
        <f t="shared" si="51"/>
        <v>0.5245013556119571</v>
      </c>
      <c r="K1147" s="24">
        <f t="shared" ca="1" si="52"/>
        <v>0.46202511084071635</v>
      </c>
      <c r="L1147" s="24">
        <f t="shared" ca="1" si="53"/>
        <v>-1.3420568873077381</v>
      </c>
    </row>
    <row r="1148" spans="2:12" x14ac:dyDescent="0.25">
      <c r="B1148" s="24">
        <v>8.9314279042831988</v>
      </c>
      <c r="G1148" s="24">
        <v>1146</v>
      </c>
      <c r="H1148" s="24">
        <v>9.5860152643259227</v>
      </c>
      <c r="I1148" s="24" cm="1">
        <f t="array" aca="1" ref="I1148" ca="1">INDIRECT(ADDRESS(($E$2+1-G1148)+2,8))</f>
        <v>9.342898977003907</v>
      </c>
      <c r="J1148" s="24">
        <f t="shared" si="51"/>
        <v>0.52597930085821476</v>
      </c>
      <c r="K1148" s="24">
        <f t="shared" ca="1" si="52"/>
        <v>0.46200916515416468</v>
      </c>
      <c r="L1148" s="24">
        <f t="shared" ca="1" si="53"/>
        <v>-1.3402107667482464</v>
      </c>
    </row>
    <row r="1149" spans="2:12" x14ac:dyDescent="0.25">
      <c r="B1149" s="24">
        <v>9.8578118417189273</v>
      </c>
      <c r="G1149" s="24">
        <v>1147</v>
      </c>
      <c r="H1149" s="24">
        <v>9.5866472216279224</v>
      </c>
      <c r="I1149" s="24" cm="1">
        <f t="array" aca="1" ref="I1149" ca="1">INDIRECT(ADDRESS(($E$2+1-G1149)+2,8))</f>
        <v>9.342787256615674</v>
      </c>
      <c r="J1149" s="24">
        <f t="shared" si="51"/>
        <v>0.52614805083412175</v>
      </c>
      <c r="K1149" s="24">
        <f t="shared" ca="1" si="52"/>
        <v>0.46198031786859878</v>
      </c>
      <c r="L1149" s="24">
        <f t="shared" ca="1" si="53"/>
        <v>-1.3409829264768018</v>
      </c>
    </row>
    <row r="1150" spans="2:12" x14ac:dyDescent="0.25">
      <c r="B1150" s="24">
        <v>11.096284760766777</v>
      </c>
      <c r="G1150" s="24">
        <v>1148</v>
      </c>
      <c r="H1150" s="24">
        <v>9.5894766966915643</v>
      </c>
      <c r="I1150" s="24" cm="1">
        <f t="array" aca="1" ref="I1150" ca="1">INDIRECT(ADDRESS(($E$2+1-G1150)+2,8))</f>
        <v>9.341397346074821</v>
      </c>
      <c r="J1150" s="24">
        <f t="shared" si="51"/>
        <v>0.52690371143352266</v>
      </c>
      <c r="K1150" s="24">
        <f t="shared" ca="1" si="52"/>
        <v>0.4616214800203331</v>
      </c>
      <c r="L1150" s="24">
        <f t="shared" ca="1" si="53"/>
        <v>-1.3399171978922415</v>
      </c>
    </row>
    <row r="1151" spans="2:12" x14ac:dyDescent="0.25">
      <c r="B1151" s="24">
        <v>9.8806700689299269</v>
      </c>
      <c r="G1151" s="24">
        <v>1149</v>
      </c>
      <c r="H1151" s="24">
        <v>9.5900653613649585</v>
      </c>
      <c r="I1151" s="24" cm="1">
        <f t="array" aca="1" ref="I1151" ca="1">INDIRECT(ADDRESS(($E$2+1-G1151)+2,8))</f>
        <v>9.3410683679743745</v>
      </c>
      <c r="J1151" s="24">
        <f t="shared" si="51"/>
        <v>0.52706094763969391</v>
      </c>
      <c r="K1151" s="24">
        <f t="shared" ca="1" si="52"/>
        <v>0.46153656034469726</v>
      </c>
      <c r="L1151" s="24">
        <f t="shared" ca="1" si="53"/>
        <v>-1.3405994134587071</v>
      </c>
    </row>
    <row r="1152" spans="2:12" x14ac:dyDescent="0.25">
      <c r="B1152" s="24">
        <v>9.9298796073709195</v>
      </c>
      <c r="G1152" s="24">
        <v>1150</v>
      </c>
      <c r="H1152" s="24">
        <v>9.5904324958453557</v>
      </c>
      <c r="I1152" s="24" cm="1">
        <f t="array" aca="1" ref="I1152" ca="1">INDIRECT(ADDRESS(($E$2+1-G1152)+2,8))</f>
        <v>9.3394020392705475</v>
      </c>
      <c r="J1152" s="24">
        <f t="shared" si="51"/>
        <v>0.52715901566906243</v>
      </c>
      <c r="K1152" s="24">
        <f t="shared" ca="1" si="52"/>
        <v>0.46110650880992937</v>
      </c>
      <c r="L1152" s="24">
        <f t="shared" ca="1" si="53"/>
        <v>-1.3407179619130114</v>
      </c>
    </row>
    <row r="1153" spans="2:12" x14ac:dyDescent="0.25">
      <c r="B1153" s="24">
        <v>7.9052653285218133</v>
      </c>
      <c r="G1153" s="24">
        <v>1151</v>
      </c>
      <c r="H1153" s="24">
        <v>9.5907883186549867</v>
      </c>
      <c r="I1153" s="24" cm="1">
        <f t="array" aca="1" ref="I1153" ca="1">INDIRECT(ADDRESS(($E$2+1-G1153)+2,8))</f>
        <v>9.3384758987085874</v>
      </c>
      <c r="J1153" s="24">
        <f t="shared" si="51"/>
        <v>0.52725406507582473</v>
      </c>
      <c r="K1153" s="24">
        <f t="shared" ca="1" si="52"/>
        <v>0.46086754583998168</v>
      </c>
      <c r="L1153" s="24">
        <f t="shared" ca="1" si="53"/>
        <v>-1.3412193631914267</v>
      </c>
    </row>
    <row r="1154" spans="2:12" x14ac:dyDescent="0.25">
      <c r="B1154" s="24">
        <v>8.6657722564471271</v>
      </c>
      <c r="G1154" s="24">
        <v>1152</v>
      </c>
      <c r="H1154" s="24">
        <v>9.5932330887268265</v>
      </c>
      <c r="I1154" s="24" cm="1">
        <f t="array" aca="1" ref="I1154" ca="1">INDIRECT(ADDRESS(($E$2+1-G1154)+2,8))</f>
        <v>9.3375011100601188</v>
      </c>
      <c r="J1154" s="24">
        <f t="shared" si="51"/>
        <v>0.5279072032838712</v>
      </c>
      <c r="K1154" s="24">
        <f t="shared" ca="1" si="52"/>
        <v>0.46061607585361047</v>
      </c>
      <c r="L1154" s="24">
        <f t="shared" ca="1" si="53"/>
        <v>-1.3405663046949023</v>
      </c>
    </row>
    <row r="1155" spans="2:12" x14ac:dyDescent="0.25">
      <c r="B1155" s="24">
        <v>9.8722191158289334</v>
      </c>
      <c r="G1155" s="24">
        <v>1153</v>
      </c>
      <c r="H1155" s="24">
        <v>9.5959499875522134</v>
      </c>
      <c r="I1155" s="24" cm="1">
        <f t="array" aca="1" ref="I1155" ca="1">INDIRECT(ADDRESS(($E$2+1-G1155)+2,8))</f>
        <v>9.3374719995690612</v>
      </c>
      <c r="J1155" s="24">
        <f t="shared" si="51"/>
        <v>0.52863319965799294</v>
      </c>
      <c r="K1155" s="24">
        <f t="shared" ca="1" si="52"/>
        <v>0.46060856682126627</v>
      </c>
      <c r="L1155" s="24">
        <f t="shared" ca="1" si="53"/>
        <v>-1.340247721489658</v>
      </c>
    </row>
    <row r="1156" spans="2:12" x14ac:dyDescent="0.25">
      <c r="B1156" s="24">
        <v>8.4898804805008972</v>
      </c>
      <c r="G1156" s="24">
        <v>1154</v>
      </c>
      <c r="H1156" s="24">
        <v>9.5983331688550635</v>
      </c>
      <c r="I1156" s="24" cm="1">
        <f t="array" aca="1" ref="I1156" ca="1">INDIRECT(ADDRESS(($E$2+1-G1156)+2,8))</f>
        <v>9.3349574988257942</v>
      </c>
      <c r="J1156" s="24">
        <f t="shared" ref="J1156:J1219" si="54">_xlfn.WEIBULL.DIST(H1156,$E$5,$E$6,TRUE)</f>
        <v>0.52927015597597626</v>
      </c>
      <c r="K1156" s="24">
        <f t="shared" ref="K1156:K1219" ca="1" si="55">_xlfn.WEIBULL.DIST(I1156,$E$5,$E$6,TRUE)</f>
        <v>0.45996010943137383</v>
      </c>
      <c r="L1156" s="24">
        <f t="shared" ref="L1156:L1219" ca="1" si="56">((2*G1156-1)/$E$2)*(LN(J1156)+LN(1-K1156))</f>
        <v>-1.3388388598613725</v>
      </c>
    </row>
    <row r="1157" spans="2:12" x14ac:dyDescent="0.25">
      <c r="B1157" s="24">
        <v>8.9014626604918021</v>
      </c>
      <c r="G1157" s="24">
        <v>1155</v>
      </c>
      <c r="H1157" s="24">
        <v>9.5983957816483727</v>
      </c>
      <c r="I1157" s="24" cm="1">
        <f t="array" aca="1" ref="I1157" ca="1">INDIRECT(ADDRESS(($E$2+1-G1157)+2,8))</f>
        <v>9.3298615223122319</v>
      </c>
      <c r="J1157" s="24">
        <f t="shared" si="54"/>
        <v>0.52928689226492998</v>
      </c>
      <c r="K1157" s="24">
        <f t="shared" ca="1" si="55"/>
        <v>0.45864687583124403</v>
      </c>
      <c r="L1157" s="24">
        <f t="shared" ca="1" si="56"/>
        <v>-1.337366971732882</v>
      </c>
    </row>
    <row r="1158" spans="2:12" x14ac:dyDescent="0.25">
      <c r="B1158" s="24">
        <v>8.6074269592106276</v>
      </c>
      <c r="G1158" s="24">
        <v>1156</v>
      </c>
      <c r="H1158" s="24">
        <v>9.6005366819714091</v>
      </c>
      <c r="I1158" s="24" cm="1">
        <f t="array" aca="1" ref="I1158" ca="1">INDIRECT(ADDRESS(($E$2+1-G1158)+2,8))</f>
        <v>9.3285941480257009</v>
      </c>
      <c r="J1158" s="24">
        <f t="shared" si="54"/>
        <v>0.52985920238330064</v>
      </c>
      <c r="K1158" s="24">
        <f t="shared" ca="1" si="55"/>
        <v>0.45832047266171583</v>
      </c>
      <c r="L1158" s="24">
        <f t="shared" ca="1" si="56"/>
        <v>-1.3367225522855217</v>
      </c>
    </row>
    <row r="1159" spans="2:12" x14ac:dyDescent="0.25">
      <c r="B1159" s="24">
        <v>10.090727799236276</v>
      </c>
      <c r="G1159" s="24">
        <v>1157</v>
      </c>
      <c r="H1159" s="24">
        <v>9.6032787058374094</v>
      </c>
      <c r="I1159" s="24" cm="1">
        <f t="array" aca="1" ref="I1159" ca="1">INDIRECT(ADDRESS(($E$2+1-G1159)+2,8))</f>
        <v>9.3261822509767427</v>
      </c>
      <c r="J1159" s="24">
        <f t="shared" si="54"/>
        <v>0.53059235032992802</v>
      </c>
      <c r="K1159" s="24">
        <f t="shared" ca="1" si="55"/>
        <v>0.45769952632679267</v>
      </c>
      <c r="L1159" s="24">
        <f t="shared" ca="1" si="56"/>
        <v>-1.3351693957241537</v>
      </c>
    </row>
    <row r="1160" spans="2:12" x14ac:dyDescent="0.25">
      <c r="B1160" s="24">
        <v>7.9893321401770976</v>
      </c>
      <c r="G1160" s="24">
        <v>1158</v>
      </c>
      <c r="H1160" s="24">
        <v>9.6043735362996951</v>
      </c>
      <c r="I1160" s="24" cm="1">
        <f t="array" aca="1" ref="I1160" ca="1">INDIRECT(ADDRESS(($E$2+1-G1160)+2,8))</f>
        <v>9.3255129825712331</v>
      </c>
      <c r="J1160" s="24">
        <f t="shared" si="54"/>
        <v>0.53088512510435937</v>
      </c>
      <c r="K1160" s="24">
        <f t="shared" ca="1" si="55"/>
        <v>0.45752727358998713</v>
      </c>
      <c r="L1160" s="24">
        <f t="shared" ca="1" si="56"/>
        <v>-1.3353914299768657</v>
      </c>
    </row>
    <row r="1161" spans="2:12" x14ac:dyDescent="0.25">
      <c r="B1161" s="24">
        <v>11.735906725237895</v>
      </c>
      <c r="G1161" s="24">
        <v>1159</v>
      </c>
      <c r="H1161" s="24">
        <v>9.6048518067691617</v>
      </c>
      <c r="I1161" s="24" cm="1">
        <f t="array" aca="1" ref="I1161" ca="1">INDIRECT(ADDRESS(($E$2+1-G1161)+2,8))</f>
        <v>9.324337971454419</v>
      </c>
      <c r="J1161" s="24">
        <f t="shared" si="54"/>
        <v>0.53101303005488854</v>
      </c>
      <c r="K1161" s="24">
        <f t="shared" ca="1" si="55"/>
        <v>0.45722490960973872</v>
      </c>
      <c r="L1161" s="24">
        <f t="shared" ca="1" si="56"/>
        <v>-1.3356881861851664</v>
      </c>
    </row>
    <row r="1162" spans="2:12" x14ac:dyDescent="0.25">
      <c r="B1162" s="24">
        <v>10.063515862600863</v>
      </c>
      <c r="G1162" s="24">
        <v>1160</v>
      </c>
      <c r="H1162" s="24">
        <v>9.609734097368186</v>
      </c>
      <c r="I1162" s="24" cm="1">
        <f t="array" aca="1" ref="I1162" ca="1">INDIRECT(ADDRESS(($E$2+1-G1162)+2,8))</f>
        <v>9.3229166122624978</v>
      </c>
      <c r="J1162" s="24">
        <f t="shared" si="54"/>
        <v>0.53231898544877265</v>
      </c>
      <c r="K1162" s="24">
        <f t="shared" ca="1" si="55"/>
        <v>0.45685924556842866</v>
      </c>
      <c r="L1162" s="24">
        <f t="shared" ca="1" si="56"/>
        <v>-1.3334778158086036</v>
      </c>
    </row>
    <row r="1163" spans="2:12" x14ac:dyDescent="0.25">
      <c r="B1163" s="24">
        <v>9.0140292555679409</v>
      </c>
      <c r="G1163" s="24">
        <v>1161</v>
      </c>
      <c r="H1163" s="24">
        <v>9.6151553928527953</v>
      </c>
      <c r="I1163" s="24" cm="1">
        <f t="array" aca="1" ref="I1163" ca="1">INDIRECT(ADDRESS(($E$2+1-G1163)+2,8))</f>
        <v>9.3208186871245164</v>
      </c>
      <c r="J1163" s="24">
        <f t="shared" si="54"/>
        <v>0.53376969024055188</v>
      </c>
      <c r="K1163" s="24">
        <f t="shared" ca="1" si="55"/>
        <v>0.45631971098482865</v>
      </c>
      <c r="L1163" s="24">
        <f t="shared" ca="1" si="56"/>
        <v>-1.3306328854474947</v>
      </c>
    </row>
    <row r="1164" spans="2:12" x14ac:dyDescent="0.25">
      <c r="B1164" s="24">
        <v>10.060886775598945</v>
      </c>
      <c r="G1164" s="24">
        <v>1162</v>
      </c>
      <c r="H1164" s="24">
        <v>9.6185211809960744</v>
      </c>
      <c r="I1164" s="24" cm="1">
        <f t="array" aca="1" ref="I1164" ca="1">INDIRECT(ADDRESS(($E$2+1-G1164)+2,8))</f>
        <v>9.3140373811645976</v>
      </c>
      <c r="J1164" s="24">
        <f t="shared" si="54"/>
        <v>0.53467064911551587</v>
      </c>
      <c r="K1164" s="24">
        <f t="shared" ca="1" si="55"/>
        <v>0.45457724669898569</v>
      </c>
      <c r="L1164" s="24">
        <f t="shared" ca="1" si="56"/>
        <v>-1.3265195706800625</v>
      </c>
    </row>
    <row r="1165" spans="2:12" x14ac:dyDescent="0.25">
      <c r="B1165" s="24">
        <v>8.6583735897394671</v>
      </c>
      <c r="G1165" s="24">
        <v>1163</v>
      </c>
      <c r="H1165" s="24">
        <v>9.621665651398791</v>
      </c>
      <c r="I1165" s="24" cm="1">
        <f t="array" aca="1" ref="I1165" ca="1">INDIRECT(ADDRESS(($E$2+1-G1165)+2,8))</f>
        <v>9.312052059197983</v>
      </c>
      <c r="J1165" s="24">
        <f t="shared" si="54"/>
        <v>0.53551256480740117</v>
      </c>
      <c r="K1165" s="24">
        <f t="shared" ca="1" si="55"/>
        <v>0.45406755822527373</v>
      </c>
      <c r="L1165" s="24">
        <f t="shared" ca="1" si="56"/>
        <v>-1.3249601502690851</v>
      </c>
    </row>
    <row r="1166" spans="2:12" x14ac:dyDescent="0.25">
      <c r="B1166" s="24">
        <v>12.05891257039797</v>
      </c>
      <c r="G1166" s="24">
        <v>1164</v>
      </c>
      <c r="H1166" s="24">
        <v>9.6217287232449689</v>
      </c>
      <c r="I1166" s="24" cm="1">
        <f t="array" aca="1" ref="I1166" ca="1">INDIRECT(ADDRESS(($E$2+1-G1166)+2,8))</f>
        <v>9.3118747946829394</v>
      </c>
      <c r="J1166" s="24">
        <f t="shared" si="54"/>
        <v>0.53552945391341655</v>
      </c>
      <c r="K1166" s="24">
        <f t="shared" ca="1" si="55"/>
        <v>0.4540220591874406</v>
      </c>
      <c r="L1166" s="24">
        <f t="shared" ca="1" si="56"/>
        <v>-1.3259760284933226</v>
      </c>
    </row>
    <row r="1167" spans="2:12" x14ac:dyDescent="0.25">
      <c r="B1167" s="24">
        <v>11.141489426230301</v>
      </c>
      <c r="G1167" s="24">
        <v>1165</v>
      </c>
      <c r="H1167" s="24">
        <v>9.6269987371965389</v>
      </c>
      <c r="I1167" s="24" cm="1">
        <f t="array" aca="1" ref="I1167" ca="1">INDIRECT(ADDRESS(($E$2+1-G1167)+2,8))</f>
        <v>9.3115765031592765</v>
      </c>
      <c r="J1167" s="24">
        <f t="shared" si="54"/>
        <v>0.53694090106129277</v>
      </c>
      <c r="K1167" s="24">
        <f t="shared" ca="1" si="55"/>
        <v>0.45394549939725631</v>
      </c>
      <c r="L1167" s="24">
        <f t="shared" ca="1" si="56"/>
        <v>-1.3241236321035694</v>
      </c>
    </row>
    <row r="1168" spans="2:12" x14ac:dyDescent="0.25">
      <c r="B1168" s="24">
        <v>10.455872062164877</v>
      </c>
      <c r="G1168" s="24">
        <v>1166</v>
      </c>
      <c r="H1168" s="24">
        <v>9.6325865904020258</v>
      </c>
      <c r="I1168" s="24" cm="1">
        <f t="array" aca="1" ref="I1168" ca="1">INDIRECT(ADDRESS(($E$2+1-G1168)+2,8))</f>
        <v>9.3104939007177112</v>
      </c>
      <c r="J1168" s="24">
        <f t="shared" si="54"/>
        <v>0.53843803433002058</v>
      </c>
      <c r="K1168" s="24">
        <f t="shared" ca="1" si="55"/>
        <v>0.45366767588677182</v>
      </c>
      <c r="L1168" s="24">
        <f t="shared" ca="1" si="56"/>
        <v>-1.321703675862181</v>
      </c>
    </row>
    <row r="1169" spans="2:12" x14ac:dyDescent="0.25">
      <c r="B1169" s="24">
        <v>10.191841550810853</v>
      </c>
      <c r="G1169" s="24">
        <v>1167</v>
      </c>
      <c r="H1169" s="24">
        <v>9.6330724471419558</v>
      </c>
      <c r="I1169" s="24" cm="1">
        <f t="array" aca="1" ref="I1169" ca="1">INDIRECT(ADDRESS(($E$2+1-G1169)+2,8))</f>
        <v>9.3098474175693084</v>
      </c>
      <c r="J1169" s="24">
        <f t="shared" si="54"/>
        <v>0.53856823477307469</v>
      </c>
      <c r="K1169" s="24">
        <f t="shared" ca="1" si="55"/>
        <v>0.45350180040931776</v>
      </c>
      <c r="L1169" s="24">
        <f t="shared" ca="1" si="56"/>
        <v>-1.3222481216409685</v>
      </c>
    </row>
    <row r="1170" spans="2:12" x14ac:dyDescent="0.25">
      <c r="B1170" s="24">
        <v>9.1645046359871323</v>
      </c>
      <c r="G1170" s="24">
        <v>1168</v>
      </c>
      <c r="H1170" s="24">
        <v>9.6346154959530068</v>
      </c>
      <c r="I1170" s="24" cm="1">
        <f t="array" aca="1" ref="I1170" ca="1">INDIRECT(ADDRESS(($E$2+1-G1170)+2,8))</f>
        <v>9.3095943628654521</v>
      </c>
      <c r="J1170" s="24">
        <f t="shared" si="54"/>
        <v>0.53898177051309371</v>
      </c>
      <c r="K1170" s="24">
        <f t="shared" ca="1" si="55"/>
        <v>0.45343687714977005</v>
      </c>
      <c r="L1170" s="24">
        <f t="shared" ca="1" si="56"/>
        <v>-1.3224226014002871</v>
      </c>
    </row>
    <row r="1171" spans="2:12" x14ac:dyDescent="0.25">
      <c r="B1171" s="24">
        <v>8.0783461703113737</v>
      </c>
      <c r="G1171" s="24">
        <v>1169</v>
      </c>
      <c r="H1171" s="24">
        <v>9.6354509557014403</v>
      </c>
      <c r="I1171" s="24" cm="1">
        <f t="array" aca="1" ref="I1171" ca="1">INDIRECT(ADDRESS(($E$2+1-G1171)+2,8))</f>
        <v>9.3071166283073001</v>
      </c>
      <c r="J1171" s="24">
        <f t="shared" si="54"/>
        <v>0.53920569050828848</v>
      </c>
      <c r="K1171" s="24">
        <f t="shared" ca="1" si="55"/>
        <v>0.45280136800799842</v>
      </c>
      <c r="L1171" s="24">
        <f t="shared" ca="1" si="56"/>
        <v>-1.3218470291920768</v>
      </c>
    </row>
    <row r="1172" spans="2:12" x14ac:dyDescent="0.25">
      <c r="B1172" s="24">
        <v>11.754182121237204</v>
      </c>
      <c r="G1172" s="24">
        <v>1170</v>
      </c>
      <c r="H1172" s="24">
        <v>9.6396238909220919</v>
      </c>
      <c r="I1172" s="24" cm="1">
        <f t="array" aca="1" ref="I1172" ca="1">INDIRECT(ADDRESS(($E$2+1-G1172)+2,8))</f>
        <v>9.3064669750124303</v>
      </c>
      <c r="J1172" s="24">
        <f t="shared" si="54"/>
        <v>0.54032430243455332</v>
      </c>
      <c r="K1172" s="24">
        <f t="shared" ca="1" si="55"/>
        <v>0.45263479208720081</v>
      </c>
      <c r="L1172" s="24">
        <f t="shared" ca="1" si="56"/>
        <v>-1.3204021379957498</v>
      </c>
    </row>
    <row r="1173" spans="2:12" x14ac:dyDescent="0.25">
      <c r="B1173" s="24">
        <v>9.7879592689645527</v>
      </c>
      <c r="G1173" s="24">
        <v>1171</v>
      </c>
      <c r="H1173" s="24">
        <v>9.6407963798618042</v>
      </c>
      <c r="I1173" s="24" cm="1">
        <f t="array" aca="1" ref="I1173" ca="1">INDIRECT(ADDRESS(($E$2+1-G1173)+2,8))</f>
        <v>9.3048418645185293</v>
      </c>
      <c r="J1173" s="24">
        <f t="shared" si="54"/>
        <v>0.54063865766544961</v>
      </c>
      <c r="K1173" s="24">
        <f t="shared" ca="1" si="55"/>
        <v>0.45221819720774409</v>
      </c>
      <c r="L1173" s="24">
        <f t="shared" ca="1" si="56"/>
        <v>-1.3200749083719407</v>
      </c>
    </row>
    <row r="1174" spans="2:12" x14ac:dyDescent="0.25">
      <c r="B1174" s="24">
        <v>10.260352919273322</v>
      </c>
      <c r="G1174" s="24">
        <v>1172</v>
      </c>
      <c r="H1174" s="24">
        <v>9.6420057053527959</v>
      </c>
      <c r="I1174" s="24" cm="1">
        <f t="array" aca="1" ref="I1174" ca="1">INDIRECT(ADDRESS(($E$2+1-G1174)+2,8))</f>
        <v>9.3047903205631517</v>
      </c>
      <c r="J1174" s="24">
        <f t="shared" si="54"/>
        <v>0.54096291340751845</v>
      </c>
      <c r="K1174" s="24">
        <f t="shared" ca="1" si="55"/>
        <v>0.45220498621992083</v>
      </c>
      <c r="L1174" s="24">
        <f t="shared" ca="1" si="56"/>
        <v>-1.3205255257615571</v>
      </c>
    </row>
    <row r="1175" spans="2:12" x14ac:dyDescent="0.25">
      <c r="B1175" s="24">
        <v>8.4736489893550289</v>
      </c>
      <c r="G1175" s="24">
        <v>1173</v>
      </c>
      <c r="H1175" s="24">
        <v>9.6425630815924332</v>
      </c>
      <c r="I1175" s="24" cm="1">
        <f t="array" aca="1" ref="I1175" ca="1">INDIRECT(ADDRESS(($E$2+1-G1175)+2,8))</f>
        <v>9.3019743432410156</v>
      </c>
      <c r="J1175" s="24">
        <f t="shared" si="54"/>
        <v>0.5411123706214781</v>
      </c>
      <c r="K1175" s="24">
        <f t="shared" ca="1" si="55"/>
        <v>0.45148344577891603</v>
      </c>
      <c r="L1175" s="24">
        <f t="shared" ca="1" si="56"/>
        <v>-1.3199221863823538</v>
      </c>
    </row>
    <row r="1176" spans="2:12" x14ac:dyDescent="0.25">
      <c r="B1176" s="24">
        <v>8.3114464378637773</v>
      </c>
      <c r="G1176" s="24">
        <v>1174</v>
      </c>
      <c r="H1176" s="24">
        <v>9.642793106229135</v>
      </c>
      <c r="I1176" s="24" cm="1">
        <f t="array" aca="1" ref="I1176" ca="1">INDIRECT(ADDRESS(($E$2+1-G1176)+2,8))</f>
        <v>9.3016140205231288</v>
      </c>
      <c r="J1176" s="24">
        <f t="shared" si="54"/>
        <v>0.54117405190664036</v>
      </c>
      <c r="K1176" s="24">
        <f t="shared" ca="1" si="55"/>
        <v>0.45139114969487498</v>
      </c>
      <c r="L1176" s="24">
        <f t="shared" ca="1" si="56"/>
        <v>-1.3207409671847741</v>
      </c>
    </row>
    <row r="1177" spans="2:12" x14ac:dyDescent="0.25">
      <c r="B1177" s="24">
        <v>8.422652992219799</v>
      </c>
      <c r="G1177" s="24">
        <v>1175</v>
      </c>
      <c r="H1177" s="24">
        <v>9.6439954199806195</v>
      </c>
      <c r="I1177" s="24" cm="1">
        <f t="array" aca="1" ref="I1177" ca="1">INDIRECT(ADDRESS(($E$2+1-G1177)+2,8))</f>
        <v>9.29997743117986</v>
      </c>
      <c r="J1177" s="24">
        <f t="shared" si="54"/>
        <v>0.54149646756006731</v>
      </c>
      <c r="K1177" s="24">
        <f t="shared" ca="1" si="55"/>
        <v>0.45097202510952411</v>
      </c>
      <c r="L1177" s="24">
        <f t="shared" ca="1" si="56"/>
        <v>-1.3203868532377712</v>
      </c>
    </row>
    <row r="1178" spans="2:12" x14ac:dyDescent="0.25">
      <c r="B1178" s="24">
        <v>8.3403978949910371</v>
      </c>
      <c r="G1178" s="24">
        <v>1176</v>
      </c>
      <c r="H1178" s="24">
        <v>9.6440462513134317</v>
      </c>
      <c r="I1178" s="24" cm="1">
        <f t="array" aca="1" ref="I1178" ca="1">INDIRECT(ADDRESS(($E$2+1-G1178)+2,8))</f>
        <v>9.2968654734200236</v>
      </c>
      <c r="J1178" s="24">
        <f t="shared" si="54"/>
        <v>0.54151009915203874</v>
      </c>
      <c r="K1178" s="24">
        <f t="shared" ca="1" si="55"/>
        <v>0.45017545010982318</v>
      </c>
      <c r="L1178" s="24">
        <f t="shared" ca="1" si="56"/>
        <v>-1.3199041441454591</v>
      </c>
    </row>
    <row r="1179" spans="2:12" x14ac:dyDescent="0.25">
      <c r="B1179" s="24">
        <v>9.3864719415740581</v>
      </c>
      <c r="G1179" s="24">
        <v>1177</v>
      </c>
      <c r="H1179" s="24">
        <v>9.6464009449836361</v>
      </c>
      <c r="I1179" s="24" cm="1">
        <f t="array" aca="1" ref="I1179" ca="1">INDIRECT(ADDRESS(($E$2+1-G1179)+2,8))</f>
        <v>9.2961647827812968</v>
      </c>
      <c r="J1179" s="24">
        <f t="shared" si="54"/>
        <v>0.54214161088248236</v>
      </c>
      <c r="K1179" s="24">
        <f t="shared" ca="1" si="55"/>
        <v>0.44999616272141868</v>
      </c>
      <c r="L1179" s="24">
        <f t="shared" ca="1" si="56"/>
        <v>-1.3194006567510057</v>
      </c>
    </row>
    <row r="1180" spans="2:12" x14ac:dyDescent="0.25">
      <c r="B1180" s="24">
        <v>8.8050080948513454</v>
      </c>
      <c r="G1180" s="24">
        <v>1178</v>
      </c>
      <c r="H1180" s="24">
        <v>9.6480275898463965</v>
      </c>
      <c r="I1180" s="24" cm="1">
        <f t="array" aca="1" ref="I1180" ca="1">INDIRECT(ADDRESS(($E$2+1-G1180)+2,8))</f>
        <v>9.2936787476403193</v>
      </c>
      <c r="J1180" s="24">
        <f t="shared" si="54"/>
        <v>0.5425779177726936</v>
      </c>
      <c r="K1180" s="24">
        <f t="shared" ca="1" si="55"/>
        <v>0.44936026330890977</v>
      </c>
      <c r="L1180" s="24">
        <f t="shared" ca="1" si="56"/>
        <v>-1.3183832323644946</v>
      </c>
    </row>
    <row r="1181" spans="2:12" x14ac:dyDescent="0.25">
      <c r="B1181" s="24">
        <v>10.958774805142472</v>
      </c>
      <c r="G1181" s="24">
        <v>1179</v>
      </c>
      <c r="H1181" s="24">
        <v>9.6533142744419447</v>
      </c>
      <c r="I1181" s="24" cm="1">
        <f t="array" aca="1" ref="I1181" ca="1">INDIRECT(ADDRESS(($E$2+1-G1181)+2,8))</f>
        <v>9.2889020891458856</v>
      </c>
      <c r="J1181" s="24">
        <f t="shared" si="54"/>
        <v>0.54399622890198818</v>
      </c>
      <c r="K1181" s="24">
        <f t="shared" ca="1" si="55"/>
        <v>0.44813936491940981</v>
      </c>
      <c r="L1181" s="24">
        <f t="shared" ca="1" si="56"/>
        <v>-1.3142325104809798</v>
      </c>
    </row>
    <row r="1182" spans="2:12" x14ac:dyDescent="0.25">
      <c r="B1182" s="24">
        <v>9.5084427461177654</v>
      </c>
      <c r="G1182" s="24">
        <v>1180</v>
      </c>
      <c r="H1182" s="24">
        <v>9.6533413955975931</v>
      </c>
      <c r="I1182" s="24" cm="1">
        <f t="array" aca="1" ref="I1182" ca="1">INDIRECT(ADDRESS(($E$2+1-G1182)+2,8))</f>
        <v>9.284975243539602</v>
      </c>
      <c r="J1182" s="24">
        <f t="shared" si="54"/>
        <v>0.54400350608586856</v>
      </c>
      <c r="K1182" s="24">
        <f t="shared" ca="1" si="55"/>
        <v>0.44713658423660874</v>
      </c>
      <c r="L1182" s="24">
        <f t="shared" ca="1" si="56"/>
        <v>-1.3133485262721607</v>
      </c>
    </row>
    <row r="1183" spans="2:12" x14ac:dyDescent="0.25">
      <c r="B1183" s="24">
        <v>7.1031945636923401</v>
      </c>
      <c r="G1183" s="24">
        <v>1181</v>
      </c>
      <c r="H1183" s="24">
        <v>9.6547316637392413</v>
      </c>
      <c r="I1183" s="24" cm="1">
        <f t="array" aca="1" ref="I1183" ca="1">INDIRECT(ADDRESS(($E$2+1-G1183)+2,8))</f>
        <v>9.2833417446604543</v>
      </c>
      <c r="J1183" s="24">
        <f t="shared" si="54"/>
        <v>0.54437655974673693</v>
      </c>
      <c r="K1183" s="24">
        <f t="shared" ca="1" si="55"/>
        <v>0.4467196878054257</v>
      </c>
      <c r="L1183" s="24">
        <f t="shared" ca="1" si="56"/>
        <v>-1.3128873075069591</v>
      </c>
    </row>
    <row r="1184" spans="2:12" x14ac:dyDescent="0.25">
      <c r="B1184" s="24">
        <v>7.3746685205706362</v>
      </c>
      <c r="G1184" s="24">
        <v>1182</v>
      </c>
      <c r="H1184" s="24">
        <v>9.6557074299808328</v>
      </c>
      <c r="I1184" s="24" cm="1">
        <f t="array" aca="1" ref="I1184" ca="1">INDIRECT(ADDRESS(($E$2+1-G1184)+2,8))</f>
        <v>9.2808792424214204</v>
      </c>
      <c r="J1184" s="24">
        <f t="shared" si="54"/>
        <v>0.54463840679507136</v>
      </c>
      <c r="K1184" s="24">
        <f t="shared" ca="1" si="55"/>
        <v>0.44609148647712471</v>
      </c>
      <c r="L1184" s="24">
        <f t="shared" ca="1" si="56"/>
        <v>-1.3122303165730107</v>
      </c>
    </row>
    <row r="1185" spans="2:12" x14ac:dyDescent="0.25">
      <c r="B1185" s="24">
        <v>7.5672102549016094</v>
      </c>
      <c r="G1185" s="24">
        <v>1183</v>
      </c>
      <c r="H1185" s="24">
        <v>9.6573566481554813</v>
      </c>
      <c r="I1185" s="24" cm="1">
        <f t="array" aca="1" ref="I1185" ca="1">INDIRECT(ADDRESS(($E$2+1-G1185)+2,8))</f>
        <v>9.2798416657345424</v>
      </c>
      <c r="J1185" s="24">
        <f t="shared" si="54"/>
        <v>0.54508100741186216</v>
      </c>
      <c r="K1185" s="24">
        <f t="shared" ca="1" si="55"/>
        <v>0.44582689124017361</v>
      </c>
      <c r="L1185" s="24">
        <f t="shared" ca="1" si="56"/>
        <v>-1.3119273409903622</v>
      </c>
    </row>
    <row r="1186" spans="2:12" x14ac:dyDescent="0.25">
      <c r="B1186" s="24">
        <v>10.287602093793275</v>
      </c>
      <c r="G1186" s="24">
        <v>1184</v>
      </c>
      <c r="H1186" s="24">
        <v>9.6591930750499575</v>
      </c>
      <c r="I1186" s="24" cm="1">
        <f t="array" aca="1" ref="I1186" ca="1">INDIRECT(ADDRESS(($E$2+1-G1186)+2,8))</f>
        <v>9.2794043685190921</v>
      </c>
      <c r="J1186" s="24">
        <f t="shared" si="54"/>
        <v>0.54557389688951741</v>
      </c>
      <c r="K1186" s="24">
        <f t="shared" ca="1" si="55"/>
        <v>0.44571539228958346</v>
      </c>
      <c r="L1186" s="24">
        <f t="shared" ca="1" si="56"/>
        <v>-1.3118247533802019</v>
      </c>
    </row>
    <row r="1187" spans="2:12" x14ac:dyDescent="0.25">
      <c r="B1187" s="24">
        <v>11.429811516178143</v>
      </c>
      <c r="G1187" s="24">
        <v>1185</v>
      </c>
      <c r="H1187" s="24">
        <v>9.6594115325515251</v>
      </c>
      <c r="I1187" s="24" cm="1">
        <f t="array" aca="1" ref="I1187" ca="1">INDIRECT(ADDRESS(($E$2+1-G1187)+2,8))</f>
        <v>9.2778755139889331</v>
      </c>
      <c r="J1187" s="24">
        <f t="shared" si="54"/>
        <v>0.545632533300213</v>
      </c>
      <c r="K1187" s="24">
        <f t="shared" ca="1" si="55"/>
        <v>0.44532565697834831</v>
      </c>
      <c r="L1187" s="24">
        <f t="shared" ca="1" si="56"/>
        <v>-1.312043592606303</v>
      </c>
    </row>
    <row r="1188" spans="2:12" x14ac:dyDescent="0.25">
      <c r="B1188" s="24">
        <v>10.37421301888493</v>
      </c>
      <c r="G1188" s="24">
        <v>1186</v>
      </c>
      <c r="H1188" s="24">
        <v>9.6618784866899396</v>
      </c>
      <c r="I1188" s="24" cm="1">
        <f t="array" aca="1" ref="I1188" ca="1">INDIRECT(ADDRESS(($E$2+1-G1188)+2,8))</f>
        <v>9.2772950787675406</v>
      </c>
      <c r="J1188" s="24">
        <f t="shared" si="54"/>
        <v>0.54629473933318518</v>
      </c>
      <c r="K1188" s="24">
        <f t="shared" ca="1" si="55"/>
        <v>0.44517772565762598</v>
      </c>
      <c r="L1188" s="24">
        <f t="shared" ca="1" si="56"/>
        <v>-1.3115256555315089</v>
      </c>
    </row>
    <row r="1189" spans="2:12" x14ac:dyDescent="0.25">
      <c r="B1189" s="24">
        <v>9.6151553928527953</v>
      </c>
      <c r="G1189" s="24">
        <v>1187</v>
      </c>
      <c r="H1189" s="24">
        <v>9.6639454261186852</v>
      </c>
      <c r="I1189" s="24" cm="1">
        <f t="array" aca="1" ref="I1189" ca="1">INDIRECT(ADDRESS(($E$2+1-G1189)+2,8))</f>
        <v>9.2757700298819792</v>
      </c>
      <c r="J1189" s="24">
        <f t="shared" si="54"/>
        <v>0.54684963652758123</v>
      </c>
      <c r="K1189" s="24">
        <f t="shared" ca="1" si="55"/>
        <v>0.44478913451744817</v>
      </c>
      <c r="L1189" s="24">
        <f t="shared" ca="1" si="56"/>
        <v>-1.3107456851486445</v>
      </c>
    </row>
    <row r="1190" spans="2:12" x14ac:dyDescent="0.25">
      <c r="B1190" s="24">
        <v>10.429258306342932</v>
      </c>
      <c r="G1190" s="24">
        <v>1188</v>
      </c>
      <c r="H1190" s="24">
        <v>9.6678006044414602</v>
      </c>
      <c r="I1190" s="24" cm="1">
        <f t="array" aca="1" ref="I1190" ca="1">INDIRECT(ADDRESS(($E$2+1-G1190)+2,8))</f>
        <v>9.2749514941697804</v>
      </c>
      <c r="J1190" s="24">
        <f t="shared" si="54"/>
        <v>0.54788477035674998</v>
      </c>
      <c r="K1190" s="24">
        <f t="shared" ca="1" si="55"/>
        <v>0.44458061902663593</v>
      </c>
      <c r="L1190" s="24">
        <f t="shared" ca="1" si="56"/>
        <v>-1.3093558753372492</v>
      </c>
    </row>
    <row r="1191" spans="2:12" x14ac:dyDescent="0.25">
      <c r="B1191" s="24">
        <v>9.5598302749169193</v>
      </c>
      <c r="G1191" s="24">
        <v>1189</v>
      </c>
      <c r="H1191" s="24">
        <v>9.6678171071605163</v>
      </c>
      <c r="I1191" s="24" cm="1">
        <f t="array" aca="1" ref="I1191" ca="1">INDIRECT(ADDRESS(($E$2+1-G1191)+2,8))</f>
        <v>9.272332803904682</v>
      </c>
      <c r="J1191" s="24">
        <f t="shared" si="54"/>
        <v>0.54788920185676537</v>
      </c>
      <c r="K1191" s="24">
        <f t="shared" ca="1" si="55"/>
        <v>0.44391377337405857</v>
      </c>
      <c r="L1191" s="24">
        <f t="shared" ca="1" si="56"/>
        <v>-1.3091279164349543</v>
      </c>
    </row>
    <row r="1192" spans="2:12" x14ac:dyDescent="0.25">
      <c r="B1192" s="24">
        <v>6.1453326154488099</v>
      </c>
      <c r="G1192" s="24">
        <v>1190</v>
      </c>
      <c r="H1192" s="24">
        <v>9.6701284941808527</v>
      </c>
      <c r="I1192" s="24" cm="1">
        <f t="array" aca="1" ref="I1192" ca="1">INDIRECT(ADDRESS(($E$2+1-G1192)+2,8))</f>
        <v>9.2706468347780042</v>
      </c>
      <c r="J1192" s="24">
        <f t="shared" si="54"/>
        <v>0.54850991856643905</v>
      </c>
      <c r="K1192" s="24">
        <f t="shared" ca="1" si="55"/>
        <v>0.44348464183292063</v>
      </c>
      <c r="L1192" s="24">
        <f t="shared" ca="1" si="56"/>
        <v>-1.3081307721746673</v>
      </c>
    </row>
    <row r="1193" spans="2:12" x14ac:dyDescent="0.25">
      <c r="B1193" s="24">
        <v>10.111909520058749</v>
      </c>
      <c r="G1193" s="24">
        <v>1191</v>
      </c>
      <c r="H1193" s="24">
        <v>9.6739140998756437</v>
      </c>
      <c r="I1193" s="24" cm="1">
        <f t="array" aca="1" ref="I1193" ca="1">INDIRECT(ADDRESS(($E$2+1-G1193)+2,8))</f>
        <v>9.2697631358887325</v>
      </c>
      <c r="J1193" s="24">
        <f t="shared" si="54"/>
        <v>0.54952668631450863</v>
      </c>
      <c r="K1193" s="24">
        <f t="shared" ca="1" si="55"/>
        <v>0.4432597751315196</v>
      </c>
      <c r="L1193" s="24">
        <f t="shared" ca="1" si="56"/>
        <v>-1.3067414263344368</v>
      </c>
    </row>
    <row r="1194" spans="2:12" x14ac:dyDescent="0.25">
      <c r="B1194" s="24">
        <v>7.2032440775250191</v>
      </c>
      <c r="G1194" s="24">
        <v>1192</v>
      </c>
      <c r="H1194" s="24">
        <v>9.6744991297445253</v>
      </c>
      <c r="I1194" s="24" cm="1">
        <f t="array" aca="1" ref="I1194" ca="1">INDIRECT(ADDRESS(($E$2+1-G1194)+2,8))</f>
        <v>9.2680140781606273</v>
      </c>
      <c r="J1194" s="24">
        <f t="shared" si="54"/>
        <v>0.54968383491274864</v>
      </c>
      <c r="K1194" s="24">
        <f t="shared" ca="1" si="55"/>
        <v>0.44281483482408707</v>
      </c>
      <c r="L1194" s="24">
        <f t="shared" ca="1" si="56"/>
        <v>-1.3066411634253816</v>
      </c>
    </row>
    <row r="1195" spans="2:12" x14ac:dyDescent="0.25">
      <c r="B1195" s="24">
        <v>10.136858586738258</v>
      </c>
      <c r="G1195" s="24">
        <v>1193</v>
      </c>
      <c r="H1195" s="24">
        <v>9.6746022104788985</v>
      </c>
      <c r="I1195" s="24" cm="1">
        <f t="array" aca="1" ref="I1195" ca="1">INDIRECT(ADDRESS(($E$2+1-G1195)+2,8))</f>
        <v>9.2672667921520642</v>
      </c>
      <c r="J1195" s="24">
        <f t="shared" si="54"/>
        <v>0.54971152454138195</v>
      </c>
      <c r="K1195" s="24">
        <f t="shared" ca="1" si="55"/>
        <v>0.44262478504289238</v>
      </c>
      <c r="L1195" s="24">
        <f t="shared" ca="1" si="56"/>
        <v>-1.3073052237755631</v>
      </c>
    </row>
    <row r="1196" spans="2:12" x14ac:dyDescent="0.25">
      <c r="B1196" s="24">
        <v>11.156579659769484</v>
      </c>
      <c r="G1196" s="24">
        <v>1194</v>
      </c>
      <c r="H1196" s="24">
        <v>9.678491116699421</v>
      </c>
      <c r="I1196" s="24" cm="1">
        <f t="array" aca="1" ref="I1196" ca="1">INDIRECT(ADDRESS(($E$2+1-G1196)+2,8))</f>
        <v>9.254187432108921</v>
      </c>
      <c r="J1196" s="24">
        <f t="shared" si="54"/>
        <v>0.5507562640365895</v>
      </c>
      <c r="K1196" s="24">
        <f t="shared" ca="1" si="55"/>
        <v>0.43930344938248883</v>
      </c>
      <c r="L1196" s="24">
        <f t="shared" ca="1" si="56"/>
        <v>-1.2997296272035845</v>
      </c>
    </row>
    <row r="1197" spans="2:12" x14ac:dyDescent="0.25">
      <c r="B1197" s="24">
        <v>9.1512690342552574</v>
      </c>
      <c r="G1197" s="24">
        <v>1195</v>
      </c>
      <c r="H1197" s="24">
        <v>9.6787462560690614</v>
      </c>
      <c r="I1197" s="24" cm="1">
        <f t="array" aca="1" ref="I1197" ca="1">INDIRECT(ADDRESS(($E$2+1-G1197)+2,8))</f>
        <v>9.2535417308668464</v>
      </c>
      <c r="J1197" s="24">
        <f t="shared" si="54"/>
        <v>0.55082481284636542</v>
      </c>
      <c r="K1197" s="24">
        <f t="shared" ca="1" si="55"/>
        <v>0.43913972901277992</v>
      </c>
      <c r="L1197" s="24">
        <f t="shared" ca="1" si="56"/>
        <v>-1.3003576529926419</v>
      </c>
    </row>
    <row r="1198" spans="2:12" x14ac:dyDescent="0.25">
      <c r="B1198" s="24">
        <v>10.312904849560905</v>
      </c>
      <c r="G1198" s="24">
        <v>1196</v>
      </c>
      <c r="H1198" s="24">
        <v>9.6815921795538227</v>
      </c>
      <c r="I1198" s="24" cm="1">
        <f t="array" aca="1" ref="I1198" ca="1">INDIRECT(ADDRESS(($E$2+1-G1198)+2,8))</f>
        <v>9.2524287988863012</v>
      </c>
      <c r="J1198" s="24">
        <f t="shared" si="54"/>
        <v>0.55158948681246134</v>
      </c>
      <c r="K1198" s="24">
        <f t="shared" ca="1" si="55"/>
        <v>0.43885759524213841</v>
      </c>
      <c r="L1198" s="24">
        <f t="shared" ca="1" si="56"/>
        <v>-1.2993520074256095</v>
      </c>
    </row>
    <row r="1199" spans="2:12" x14ac:dyDescent="0.25">
      <c r="B1199" s="24">
        <v>10.934970059611196</v>
      </c>
      <c r="G1199" s="24">
        <v>1197</v>
      </c>
      <c r="H1199" s="24">
        <v>9.6827026551888551</v>
      </c>
      <c r="I1199" s="24" cm="1">
        <f t="array" aca="1" ref="I1199" ca="1">INDIRECT(ADDRESS(($E$2+1-G1199)+2,8))</f>
        <v>9.2514276217034048</v>
      </c>
      <c r="J1199" s="24">
        <f t="shared" si="54"/>
        <v>0.55188788808477041</v>
      </c>
      <c r="K1199" s="24">
        <f t="shared" ca="1" si="55"/>
        <v>0.43860385141805674</v>
      </c>
      <c r="L1199" s="24">
        <f t="shared" ca="1" si="56"/>
        <v>-1.2993378222428522</v>
      </c>
    </row>
    <row r="1200" spans="2:12" x14ac:dyDescent="0.25">
      <c r="B1200" s="24">
        <v>5.3519751985478603</v>
      </c>
      <c r="G1200" s="24">
        <v>1198</v>
      </c>
      <c r="H1200" s="24">
        <v>9.6836484305748947</v>
      </c>
      <c r="I1200" s="24" cm="1">
        <f t="array" aca="1" ref="I1200" ca="1">INDIRECT(ADDRESS(($E$2+1-G1200)+2,8))</f>
        <v>9.2511678864685916</v>
      </c>
      <c r="J1200" s="24">
        <f t="shared" si="54"/>
        <v>0.55214204348969265</v>
      </c>
      <c r="K1200" s="24">
        <f t="shared" ca="1" si="55"/>
        <v>0.43853803192403124</v>
      </c>
      <c r="L1200" s="24">
        <f t="shared" ca="1" si="56"/>
        <v>-1.2997826817494884</v>
      </c>
    </row>
    <row r="1201" spans="2:12" x14ac:dyDescent="0.25">
      <c r="B1201" s="24">
        <v>9.3349574988257942</v>
      </c>
      <c r="G1201" s="24">
        <v>1199</v>
      </c>
      <c r="H1201" s="24">
        <v>9.6884794768276663</v>
      </c>
      <c r="I1201" s="24" cm="1">
        <f t="array" aca="1" ref="I1201" ca="1">INDIRECT(ADDRESS(($E$2+1-G1201)+2,8))</f>
        <v>9.24566433185454</v>
      </c>
      <c r="J1201" s="24">
        <f t="shared" si="54"/>
        <v>0.55344043778184226</v>
      </c>
      <c r="K1201" s="24">
        <f t="shared" ca="1" si="55"/>
        <v>0.43714427282673923</v>
      </c>
      <c r="L1201" s="24">
        <f t="shared" ca="1" si="56"/>
        <v>-1.2955052834207548</v>
      </c>
    </row>
    <row r="1202" spans="2:12" x14ac:dyDescent="0.25">
      <c r="B1202" s="24">
        <v>10.693711596779281</v>
      </c>
      <c r="G1202" s="24">
        <v>1200</v>
      </c>
      <c r="H1202" s="24">
        <v>9.688577557325976</v>
      </c>
      <c r="I1202" s="24" cm="1">
        <f t="array" aca="1" ref="I1202" ca="1">INDIRECT(ADDRESS(($E$2+1-G1202)+2,8))</f>
        <v>9.2438604485120486</v>
      </c>
      <c r="J1202" s="24">
        <f t="shared" si="54"/>
        <v>0.55346680068542586</v>
      </c>
      <c r="K1202" s="24">
        <f t="shared" ca="1" si="55"/>
        <v>0.43668781856587968</v>
      </c>
      <c r="L1202" s="24">
        <f t="shared" ca="1" si="56"/>
        <v>-1.2956321071451453</v>
      </c>
    </row>
    <row r="1203" spans="2:12" x14ac:dyDescent="0.25">
      <c r="B1203" s="24">
        <v>7.1942053295209538</v>
      </c>
      <c r="G1203" s="24">
        <v>1201</v>
      </c>
      <c r="H1203" s="24">
        <v>9.6935719806521963</v>
      </c>
      <c r="I1203" s="24" cm="1">
        <f t="array" aca="1" ref="I1203" ca="1">INDIRECT(ADDRESS(($E$2+1-G1203)+2,8))</f>
        <v>9.2436444839764214</v>
      </c>
      <c r="J1203" s="24">
        <f t="shared" si="54"/>
        <v>0.55480938306387917</v>
      </c>
      <c r="K1203" s="24">
        <f t="shared" ca="1" si="55"/>
        <v>0.43663318336414625</v>
      </c>
      <c r="L1203" s="24">
        <f t="shared" ca="1" si="56"/>
        <v>-1.2939086929789836</v>
      </c>
    </row>
    <row r="1204" spans="2:12" x14ac:dyDescent="0.25">
      <c r="B1204" s="24">
        <v>9.2535417308668464</v>
      </c>
      <c r="G1204" s="24">
        <v>1202</v>
      </c>
      <c r="H1204" s="24">
        <v>9.6943789681068431</v>
      </c>
      <c r="I1204" s="24" cm="1">
        <f t="array" aca="1" ref="I1204" ca="1">INDIRECT(ADDRESS(($E$2+1-G1204)+2,8))</f>
        <v>9.2424675780275916</v>
      </c>
      <c r="J1204" s="24">
        <f t="shared" si="54"/>
        <v>0.5550263394959174</v>
      </c>
      <c r="K1204" s="24">
        <f t="shared" ca="1" si="55"/>
        <v>0.43633549374911246</v>
      </c>
      <c r="L1204" s="24">
        <f t="shared" ca="1" si="56"/>
        <v>-1.2939628960798943</v>
      </c>
    </row>
    <row r="1205" spans="2:12" x14ac:dyDescent="0.25">
      <c r="B1205" s="24">
        <v>9.6480275898463965</v>
      </c>
      <c r="G1205" s="24">
        <v>1203</v>
      </c>
      <c r="H1205" s="24">
        <v>9.6981459590358607</v>
      </c>
      <c r="I1205" s="24" cm="1">
        <f t="array" aca="1" ref="I1205" ca="1">INDIRECT(ADDRESS(($E$2+1-G1205)+2,8))</f>
        <v>9.238484382257683</v>
      </c>
      <c r="J1205" s="24">
        <f t="shared" si="54"/>
        <v>0.55603917385230528</v>
      </c>
      <c r="K1205" s="24">
        <f t="shared" ca="1" si="55"/>
        <v>0.43532856154142441</v>
      </c>
      <c r="L1205" s="24">
        <f t="shared" ca="1" si="56"/>
        <v>-1.2910189030690049</v>
      </c>
    </row>
    <row r="1206" spans="2:12" x14ac:dyDescent="0.25">
      <c r="B1206" s="24">
        <v>12.26479937758441</v>
      </c>
      <c r="G1206" s="24">
        <v>1204</v>
      </c>
      <c r="H1206" s="24">
        <v>9.7002251099057464</v>
      </c>
      <c r="I1206" s="24" cm="1">
        <f t="array" aca="1" ref="I1206" ca="1">INDIRECT(ADDRESS(($E$2+1-G1206)+2,8))</f>
        <v>9.2370740086549485</v>
      </c>
      <c r="J1206" s="24">
        <f t="shared" si="54"/>
        <v>0.55659825812209662</v>
      </c>
      <c r="K1206" s="24">
        <f t="shared" ca="1" si="55"/>
        <v>0.43497224420513281</v>
      </c>
      <c r="L1206" s="24">
        <f t="shared" ca="1" si="56"/>
        <v>-1.290267981187555</v>
      </c>
    </row>
    <row r="1207" spans="2:12" x14ac:dyDescent="0.25">
      <c r="B1207" s="24">
        <v>9.0707542516092428</v>
      </c>
      <c r="G1207" s="24">
        <v>1205</v>
      </c>
      <c r="H1207" s="24">
        <v>9.7023549862701888</v>
      </c>
      <c r="I1207" s="24" cm="1">
        <f t="array" aca="1" ref="I1207" ca="1">INDIRECT(ADDRESS(($E$2+1-G1207)+2,8))</f>
        <v>9.236231322839572</v>
      </c>
      <c r="J1207" s="24">
        <f t="shared" si="54"/>
        <v>0.55717102605557256</v>
      </c>
      <c r="K1207" s="24">
        <f t="shared" ca="1" si="55"/>
        <v>0.43475940233970484</v>
      </c>
      <c r="L1207" s="24">
        <f t="shared" ca="1" si="56"/>
        <v>-1.2897714997262839</v>
      </c>
    </row>
    <row r="1208" spans="2:12" x14ac:dyDescent="0.25">
      <c r="B1208" s="24">
        <v>8.3729492020647314</v>
      </c>
      <c r="G1208" s="24">
        <v>1206</v>
      </c>
      <c r="H1208" s="24">
        <v>9.7031481078514528</v>
      </c>
      <c r="I1208" s="24" cm="1">
        <f t="array" aca="1" ref="I1208" ca="1">INDIRECT(ADDRESS(($E$2+1-G1208)+2,8))</f>
        <v>9.231886124289602</v>
      </c>
      <c r="J1208" s="24">
        <f t="shared" si="54"/>
        <v>0.55738432392936366</v>
      </c>
      <c r="K1208" s="24">
        <f t="shared" ca="1" si="55"/>
        <v>0.43366256163187322</v>
      </c>
      <c r="L1208" s="24">
        <f t="shared" ca="1" si="56"/>
        <v>-1.2882487884227096</v>
      </c>
    </row>
    <row r="1209" spans="2:12" x14ac:dyDescent="0.25">
      <c r="B1209" s="24">
        <v>9.8872944334919985</v>
      </c>
      <c r="G1209" s="24">
        <v>1207</v>
      </c>
      <c r="H1209" s="24">
        <v>9.7044446128976016</v>
      </c>
      <c r="I1209" s="24" cm="1">
        <f t="array" aca="1" ref="I1209" ca="1">INDIRECT(ADDRESS(($E$2+1-G1209)+2,8))</f>
        <v>9.2219675980126006</v>
      </c>
      <c r="J1209" s="24">
        <f t="shared" si="54"/>
        <v>0.55773301171418588</v>
      </c>
      <c r="K1209" s="24">
        <f t="shared" ca="1" si="55"/>
        <v>0.43116297915373913</v>
      </c>
      <c r="L1209" s="24">
        <f t="shared" ca="1" si="56"/>
        <v>-1.2836938843422823</v>
      </c>
    </row>
    <row r="1210" spans="2:12" x14ac:dyDescent="0.25">
      <c r="B1210" s="24">
        <v>10.421276106716057</v>
      </c>
      <c r="G1210" s="24">
        <v>1208</v>
      </c>
      <c r="H1210" s="24">
        <v>9.7061397178416815</v>
      </c>
      <c r="I1210" s="24" cm="1">
        <f t="array" aca="1" ref="I1210" ca="1">INDIRECT(ADDRESS(($E$2+1-G1210)+2,8))</f>
        <v>9.215690609198198</v>
      </c>
      <c r="J1210" s="24">
        <f t="shared" si="54"/>
        <v>0.55818892401054132</v>
      </c>
      <c r="K1210" s="24">
        <f t="shared" ca="1" si="55"/>
        <v>0.42958408763587863</v>
      </c>
      <c r="L1210" s="24">
        <f t="shared" ca="1" si="56"/>
        <v>-1.2807415490706335</v>
      </c>
    </row>
    <row r="1211" spans="2:12" x14ac:dyDescent="0.25">
      <c r="B1211" s="24">
        <v>10.308336256966387</v>
      </c>
      <c r="G1211" s="24">
        <v>1209</v>
      </c>
      <c r="H1211" s="24">
        <v>9.7084036913401643</v>
      </c>
      <c r="I1211" s="24" cm="1">
        <f t="array" aca="1" ref="I1211" ca="1">INDIRECT(ADDRESS(($E$2+1-G1211)+2,8))</f>
        <v>9.2134195740741518</v>
      </c>
      <c r="J1211" s="24">
        <f t="shared" si="54"/>
        <v>0.55879787835848194</v>
      </c>
      <c r="K1211" s="24">
        <f t="shared" ca="1" si="55"/>
        <v>0.42901341367478463</v>
      </c>
      <c r="L1211" s="24">
        <f t="shared" ca="1" si="56"/>
        <v>-1.2794610250497482</v>
      </c>
    </row>
    <row r="1212" spans="2:12" x14ac:dyDescent="0.25">
      <c r="B1212" s="24">
        <v>7.9732998543318452</v>
      </c>
      <c r="G1212" s="24">
        <v>1210</v>
      </c>
      <c r="H1212" s="24">
        <v>9.7101803918910505</v>
      </c>
      <c r="I1212" s="24" cm="1">
        <f t="array" aca="1" ref="I1212" ca="1">INDIRECT(ADDRESS(($E$2+1-G1212)+2,8))</f>
        <v>9.2114191519293414</v>
      </c>
      <c r="J1212" s="24">
        <f t="shared" si="54"/>
        <v>0.55927579938652028</v>
      </c>
      <c r="K1212" s="24">
        <f t="shared" ca="1" si="55"/>
        <v>0.428510994242152</v>
      </c>
      <c r="L1212" s="24">
        <f t="shared" ca="1" si="56"/>
        <v>-1.278575543773697</v>
      </c>
    </row>
    <row r="1213" spans="2:12" x14ac:dyDescent="0.25">
      <c r="B1213" s="24">
        <v>9.1390410605218246</v>
      </c>
      <c r="G1213" s="24">
        <v>1211</v>
      </c>
      <c r="H1213" s="24">
        <v>9.7133154906804897</v>
      </c>
      <c r="I1213" s="24" cm="1">
        <f t="array" aca="1" ref="I1213" ca="1">INDIRECT(ADDRESS(($E$2+1-G1213)+2,8))</f>
        <v>9.2104223982113922</v>
      </c>
      <c r="J1213" s="24">
        <f t="shared" si="54"/>
        <v>0.56011918583026921</v>
      </c>
      <c r="K1213" s="24">
        <f t="shared" ca="1" si="55"/>
        <v>0.42826074184619789</v>
      </c>
      <c r="L1213" s="24">
        <f t="shared" ca="1" si="56"/>
        <v>-1.2774509936351977</v>
      </c>
    </row>
    <row r="1214" spans="2:12" x14ac:dyDescent="0.25">
      <c r="B1214" s="24">
        <v>10.596939696622359</v>
      </c>
      <c r="G1214" s="24">
        <v>1212</v>
      </c>
      <c r="H1214" s="24">
        <v>9.716734862707062</v>
      </c>
      <c r="I1214" s="24" cm="1">
        <f t="array" aca="1" ref="I1214" ca="1">INDIRECT(ADDRESS(($E$2+1-G1214)+2,8))</f>
        <v>9.2103871516803348</v>
      </c>
      <c r="J1214" s="24">
        <f t="shared" si="54"/>
        <v>0.56103913664775706</v>
      </c>
      <c r="K1214" s="24">
        <f t="shared" ca="1" si="55"/>
        <v>0.42825189367505312</v>
      </c>
      <c r="L1214" s="24">
        <f t="shared" ca="1" si="56"/>
        <v>-1.2766463316732817</v>
      </c>
    </row>
    <row r="1215" spans="2:12" x14ac:dyDescent="0.25">
      <c r="B1215" s="24">
        <v>10.762595031409415</v>
      </c>
      <c r="G1215" s="24">
        <v>1213</v>
      </c>
      <c r="H1215" s="24">
        <v>9.7217310328520128</v>
      </c>
      <c r="I1215" s="24" cm="1">
        <f t="array" aca="1" ref="I1215" ca="1">INDIRECT(ADDRESS(($E$2+1-G1215)+2,8))</f>
        <v>9.2100401554032771</v>
      </c>
      <c r="J1215" s="24">
        <f t="shared" si="54"/>
        <v>0.56238347097260855</v>
      </c>
      <c r="K1215" s="24">
        <f t="shared" ca="1" si="55"/>
        <v>0.42816478884982279</v>
      </c>
      <c r="L1215" s="24">
        <f t="shared" ca="1" si="56"/>
        <v>-1.2748395250999651</v>
      </c>
    </row>
    <row r="1216" spans="2:12" x14ac:dyDescent="0.25">
      <c r="B1216" s="24">
        <v>10.245727111612826</v>
      </c>
      <c r="G1216" s="24">
        <v>1214</v>
      </c>
      <c r="H1216" s="24">
        <v>9.7243779856064467</v>
      </c>
      <c r="I1216" s="24" cm="1">
        <f t="array" aca="1" ref="I1216" ca="1">INDIRECT(ADDRESS(($E$2+1-G1216)+2,8))</f>
        <v>9.208981680322804</v>
      </c>
      <c r="J1216" s="24">
        <f t="shared" si="54"/>
        <v>0.56309576696437547</v>
      </c>
      <c r="K1216" s="24">
        <f t="shared" ca="1" si="55"/>
        <v>0.42789912930922491</v>
      </c>
      <c r="L1216" s="24">
        <f t="shared" ca="1" si="56"/>
        <v>-1.2739450309715121</v>
      </c>
    </row>
    <row r="1217" spans="2:12" x14ac:dyDescent="0.25">
      <c r="B1217" s="24">
        <v>9.7366447373362384</v>
      </c>
      <c r="G1217" s="24">
        <v>1215</v>
      </c>
      <c r="H1217" s="24">
        <v>9.7256604830946287</v>
      </c>
      <c r="I1217" s="24" cm="1">
        <f t="array" aca="1" ref="I1217" ca="1">INDIRECT(ADDRESS(($E$2+1-G1217)+2,8))</f>
        <v>9.2020075059292381</v>
      </c>
      <c r="J1217" s="24">
        <f t="shared" si="54"/>
        <v>0.56344090467313812</v>
      </c>
      <c r="K1217" s="24">
        <f t="shared" ca="1" si="55"/>
        <v>0.42615040726810838</v>
      </c>
      <c r="L1217" s="24">
        <f t="shared" ca="1" si="56"/>
        <v>-1.2708698789643804</v>
      </c>
    </row>
    <row r="1218" spans="2:12" x14ac:dyDescent="0.25">
      <c r="B1218" s="24">
        <v>9.1791825471673612</v>
      </c>
      <c r="G1218" s="24">
        <v>1216</v>
      </c>
      <c r="H1218" s="24">
        <v>9.7265576453981719</v>
      </c>
      <c r="I1218" s="24" cm="1">
        <f t="array" aca="1" ref="I1218" ca="1">INDIRECT(ADDRESS(($E$2+1-G1218)+2,8))</f>
        <v>9.1982962101672889</v>
      </c>
      <c r="J1218" s="24">
        <f t="shared" si="54"/>
        <v>0.56368234984427645</v>
      </c>
      <c r="K1218" s="24">
        <f t="shared" ca="1" si="55"/>
        <v>0.42522102231231829</v>
      </c>
      <c r="L1218" s="24">
        <f t="shared" ca="1" si="56"/>
        <v>-1.2696106966500706</v>
      </c>
    </row>
    <row r="1219" spans="2:12" x14ac:dyDescent="0.25">
      <c r="B1219" s="24">
        <v>9.2100401554032771</v>
      </c>
      <c r="G1219" s="24">
        <v>1217</v>
      </c>
      <c r="H1219" s="24">
        <v>9.7278454509003094</v>
      </c>
      <c r="I1219" s="24" cm="1">
        <f t="array" aca="1" ref="I1219" ca="1">INDIRECT(ADDRESS(($E$2+1-G1219)+2,8))</f>
        <v>9.1965844904268739</v>
      </c>
      <c r="J1219" s="24">
        <f t="shared" si="54"/>
        <v>0.56402893437647106</v>
      </c>
      <c r="K1219" s="24">
        <f t="shared" ca="1" si="55"/>
        <v>0.42479265354792017</v>
      </c>
      <c r="L1219" s="24">
        <f t="shared" ca="1" si="56"/>
        <v>-1.2691222807243863</v>
      </c>
    </row>
    <row r="1220" spans="2:12" x14ac:dyDescent="0.25">
      <c r="B1220" s="24">
        <v>10.509118594214577</v>
      </c>
      <c r="G1220" s="24">
        <v>1218</v>
      </c>
      <c r="H1220" s="24">
        <v>9.7303805065053091</v>
      </c>
      <c r="I1220" s="24" cm="1">
        <f t="array" aca="1" ref="I1220" ca="1">INDIRECT(ADDRESS(($E$2+1-G1220)+2,8))</f>
        <v>9.1940570944186959</v>
      </c>
      <c r="J1220" s="24">
        <f t="shared" ref="J1220:J1283" si="57">_xlfn.WEIBULL.DIST(H1220,$E$5,$E$6,TRUE)</f>
        <v>0.56471121921712619</v>
      </c>
      <c r="K1220" s="24">
        <f t="shared" ref="K1220:K1283" ca="1" si="58">_xlfn.WEIBULL.DIST(I1220,$E$5,$E$6,TRUE)</f>
        <v>0.42416048219282021</v>
      </c>
      <c r="L1220" s="24">
        <f t="shared" ref="L1220:L1283" ca="1" si="59">((2*G1220-1)/$E$2)*(LN(J1220)+LN(1-K1220))</f>
        <v>-1.267562005576863</v>
      </c>
    </row>
    <row r="1221" spans="2:12" x14ac:dyDescent="0.25">
      <c r="B1221" s="24">
        <v>8.1463697646148034</v>
      </c>
      <c r="G1221" s="24">
        <v>1219</v>
      </c>
      <c r="H1221" s="24">
        <v>9.7322835740900295</v>
      </c>
      <c r="I1221" s="24" cm="1">
        <f t="array" aca="1" ref="I1221" ca="1">INDIRECT(ADDRESS(($E$2+1-G1221)+2,8))</f>
        <v>9.1937728254960565</v>
      </c>
      <c r="J1221" s="24">
        <f t="shared" si="57"/>
        <v>0.56522343627591043</v>
      </c>
      <c r="K1221" s="24">
        <f t="shared" ca="1" si="58"/>
        <v>0.42408940304136888</v>
      </c>
      <c r="L1221" s="24">
        <f t="shared" ca="1" si="59"/>
        <v>-1.2674398921827867</v>
      </c>
    </row>
    <row r="1222" spans="2:12" x14ac:dyDescent="0.25">
      <c r="B1222" s="24">
        <v>10.479855114063438</v>
      </c>
      <c r="G1222" s="24">
        <v>1220</v>
      </c>
      <c r="H1222" s="24">
        <v>9.7353724360724776</v>
      </c>
      <c r="I1222" s="24" cm="1">
        <f t="array" aca="1" ref="I1222" ca="1">INDIRECT(ADDRESS(($E$2+1-G1222)+2,8))</f>
        <v>9.1932374888807473</v>
      </c>
      <c r="J1222" s="24">
        <f t="shared" si="57"/>
        <v>0.56605485798700794</v>
      </c>
      <c r="K1222" s="24">
        <f t="shared" ca="1" si="58"/>
        <v>0.42395555981651895</v>
      </c>
      <c r="L1222" s="24">
        <f t="shared" ca="1" si="59"/>
        <v>-1.2665561439630626</v>
      </c>
    </row>
    <row r="1223" spans="2:12" x14ac:dyDescent="0.25">
      <c r="B1223" s="24">
        <v>9.0960306803888731</v>
      </c>
      <c r="G1223" s="24">
        <v>1221</v>
      </c>
      <c r="H1223" s="24">
        <v>9.7366447373362384</v>
      </c>
      <c r="I1223" s="24" cm="1">
        <f t="array" aca="1" ref="I1223" ca="1">INDIRECT(ADDRESS(($E$2+1-G1223)+2,8))</f>
        <v>9.1917997980858921</v>
      </c>
      <c r="J1223" s="24">
        <f t="shared" si="57"/>
        <v>0.56639733546977311</v>
      </c>
      <c r="K1223" s="24">
        <f t="shared" ca="1" si="58"/>
        <v>0.42359619932928716</v>
      </c>
      <c r="L1223" s="24">
        <f t="shared" ca="1" si="59"/>
        <v>-1.2662051369637359</v>
      </c>
    </row>
    <row r="1224" spans="2:12" x14ac:dyDescent="0.25">
      <c r="B1224" s="24">
        <v>7.4304484017043926</v>
      </c>
      <c r="G1224" s="24">
        <v>1222</v>
      </c>
      <c r="H1224" s="24">
        <v>9.7382879246221581</v>
      </c>
      <c r="I1224" s="24" cm="1">
        <f t="array" aca="1" ref="I1224" ca="1">INDIRECT(ADDRESS(($E$2+1-G1224)+2,8))</f>
        <v>9.1873550457325841</v>
      </c>
      <c r="J1224" s="24">
        <f t="shared" si="57"/>
        <v>0.56683966036493882</v>
      </c>
      <c r="K1224" s="24">
        <f t="shared" ca="1" si="58"/>
        <v>0.42248600369511674</v>
      </c>
      <c r="L1224" s="24">
        <f t="shared" ca="1" si="59"/>
        <v>-1.2641805028795976</v>
      </c>
    </row>
    <row r="1225" spans="2:12" x14ac:dyDescent="0.25">
      <c r="B1225" s="24">
        <v>8.5075877243852975</v>
      </c>
      <c r="G1225" s="24">
        <v>1223</v>
      </c>
      <c r="H1225" s="24">
        <v>9.7393453901077702</v>
      </c>
      <c r="I1225" s="24" cm="1">
        <f t="array" aca="1" ref="I1225" ca="1">INDIRECT(ADDRESS(($E$2+1-G1225)+2,8))</f>
        <v>9.1863911255777619</v>
      </c>
      <c r="J1225" s="24">
        <f t="shared" si="57"/>
        <v>0.56712432368423316</v>
      </c>
      <c r="K1225" s="24">
        <f t="shared" ca="1" si="58"/>
        <v>0.42224539888833168</v>
      </c>
      <c r="L1225" s="24">
        <f t="shared" ca="1" si="59"/>
        <v>-1.2641746732582675</v>
      </c>
    </row>
    <row r="1226" spans="2:12" x14ac:dyDescent="0.25">
      <c r="B1226" s="24">
        <v>8.2747498705192548</v>
      </c>
      <c r="G1226" s="24">
        <v>1224</v>
      </c>
      <c r="H1226" s="24">
        <v>9.7416953944566149</v>
      </c>
      <c r="I1226" s="24" cm="1">
        <f t="array" aca="1" ref="I1226" ca="1">INDIRECT(ADDRESS(($E$2+1-G1226)+2,8))</f>
        <v>9.1848437379788646</v>
      </c>
      <c r="J1226" s="24">
        <f t="shared" si="57"/>
        <v>0.56775695001347204</v>
      </c>
      <c r="K1226" s="24">
        <f t="shared" ca="1" si="58"/>
        <v>0.42185927395475153</v>
      </c>
      <c r="L1226" s="24">
        <f t="shared" ca="1" si="59"/>
        <v>-1.263187013102441</v>
      </c>
    </row>
    <row r="1227" spans="2:12" x14ac:dyDescent="0.25">
      <c r="B1227" s="24">
        <v>10.821123515530267</v>
      </c>
      <c r="G1227" s="24">
        <v>1225</v>
      </c>
      <c r="H1227" s="24">
        <v>9.7419024764786482</v>
      </c>
      <c r="I1227" s="24" cm="1">
        <f t="array" aca="1" ref="I1227" ca="1">INDIRECT(ADDRESS(($E$2+1-G1227)+2,8))</f>
        <v>9.1827309446773313</v>
      </c>
      <c r="J1227" s="24">
        <f t="shared" si="57"/>
        <v>0.56781269818865343</v>
      </c>
      <c r="K1227" s="24">
        <f t="shared" ca="1" si="58"/>
        <v>0.42133229986781839</v>
      </c>
      <c r="L1227" s="24">
        <f t="shared" ca="1" si="59"/>
        <v>-1.2630740853355753</v>
      </c>
    </row>
    <row r="1228" spans="2:12" x14ac:dyDescent="0.25">
      <c r="B1228" s="24">
        <v>11.107748665587065</v>
      </c>
      <c r="G1228" s="24">
        <v>1226</v>
      </c>
      <c r="H1228" s="24">
        <v>9.7429535187143994</v>
      </c>
      <c r="I1228" s="24" cm="1">
        <f t="array" aca="1" ref="I1228" ca="1">INDIRECT(ADDRESS(($E$2+1-G1228)+2,8))</f>
        <v>9.1795884954405729</v>
      </c>
      <c r="J1228" s="24">
        <f t="shared" si="57"/>
        <v>0.56809565035865295</v>
      </c>
      <c r="K1228" s="24">
        <f t="shared" ca="1" si="58"/>
        <v>0.42054901910257525</v>
      </c>
      <c r="L1228" s="24">
        <f t="shared" ca="1" si="59"/>
        <v>-1.2620034134645011</v>
      </c>
    </row>
    <row r="1229" spans="2:12" x14ac:dyDescent="0.25">
      <c r="B1229" s="24">
        <v>8.861565135268334</v>
      </c>
      <c r="G1229" s="24">
        <v>1227</v>
      </c>
      <c r="H1229" s="24">
        <v>9.7491915313538939</v>
      </c>
      <c r="I1229" s="24" cm="1">
        <f t="array" aca="1" ref="I1229" ca="1">INDIRECT(ADDRESS(($E$2+1-G1229)+2,8))</f>
        <v>9.1791825471673612</v>
      </c>
      <c r="J1229" s="24">
        <f t="shared" si="57"/>
        <v>0.56977508819190503</v>
      </c>
      <c r="K1229" s="24">
        <f t="shared" ca="1" si="58"/>
        <v>0.42044787787551829</v>
      </c>
      <c r="L1229" s="24">
        <f t="shared" ca="1" si="59"/>
        <v>-1.259479385915893</v>
      </c>
    </row>
    <row r="1230" spans="2:12" x14ac:dyDescent="0.25">
      <c r="B1230" s="24">
        <v>6.3104220268523283</v>
      </c>
      <c r="G1230" s="24">
        <v>1228</v>
      </c>
      <c r="H1230" s="24">
        <v>9.7500174914270303</v>
      </c>
      <c r="I1230" s="24" cm="1">
        <f t="array" aca="1" ref="I1230" ca="1">INDIRECT(ADDRESS(($E$2+1-G1230)+2,8))</f>
        <v>9.1732003210717519</v>
      </c>
      <c r="J1230" s="24">
        <f t="shared" si="57"/>
        <v>0.56999746979726096</v>
      </c>
      <c r="K1230" s="24">
        <f t="shared" ca="1" si="58"/>
        <v>0.41895860690125869</v>
      </c>
      <c r="L1230" s="24">
        <f t="shared" ca="1" si="59"/>
        <v>-1.2571427452938913</v>
      </c>
    </row>
    <row r="1231" spans="2:12" x14ac:dyDescent="0.25">
      <c r="B1231" s="24">
        <v>11.472932464853486</v>
      </c>
      <c r="G1231" s="24">
        <v>1229</v>
      </c>
      <c r="H1231" s="24">
        <v>9.7507665148746643</v>
      </c>
      <c r="I1231" s="24" cm="1">
        <f t="array" aca="1" ref="I1231" ca="1">INDIRECT(ADDRESS(($E$2+1-G1231)+2,8))</f>
        <v>9.1721512799731411</v>
      </c>
      <c r="J1231" s="24">
        <f t="shared" si="57"/>
        <v>0.57019913907297037</v>
      </c>
      <c r="K1231" s="24">
        <f t="shared" ca="1" si="58"/>
        <v>0.41869767905656108</v>
      </c>
      <c r="L1231" s="24">
        <f t="shared" ca="1" si="59"/>
        <v>-1.2572529616381867</v>
      </c>
    </row>
    <row r="1232" spans="2:12" x14ac:dyDescent="0.25">
      <c r="B1232" s="24">
        <v>11.698236082855376</v>
      </c>
      <c r="G1232" s="24">
        <v>1230</v>
      </c>
      <c r="H1232" s="24">
        <v>9.7534904388118235</v>
      </c>
      <c r="I1232" s="24" cm="1">
        <f t="array" aca="1" ref="I1232" ca="1">INDIRECT(ADDRESS(($E$2+1-G1232)+2,8))</f>
        <v>9.1710450450350773</v>
      </c>
      <c r="J1232" s="24">
        <f t="shared" si="57"/>
        <v>0.57093255233892759</v>
      </c>
      <c r="K1232" s="24">
        <f t="shared" ca="1" si="58"/>
        <v>0.41842260004832382</v>
      </c>
      <c r="L1232" s="24">
        <f t="shared" ca="1" si="59"/>
        <v>-1.2562725735595115</v>
      </c>
    </row>
    <row r="1233" spans="2:12" x14ac:dyDescent="0.25">
      <c r="B1233" s="24">
        <v>7.3808858375552076</v>
      </c>
      <c r="G1233" s="24">
        <v>1231</v>
      </c>
      <c r="H1233" s="24">
        <v>9.7573514356922573</v>
      </c>
      <c r="I1233" s="24" cm="1">
        <f t="array" aca="1" ref="I1233" ca="1">INDIRECT(ADDRESS(($E$2+1-G1233)+2,8))</f>
        <v>9.1709004506472418</v>
      </c>
      <c r="J1233" s="24">
        <f t="shared" si="57"/>
        <v>0.57197216016760966</v>
      </c>
      <c r="K1233" s="24">
        <f t="shared" ca="1" si="58"/>
        <v>0.41838665053239754</v>
      </c>
      <c r="L1233" s="24">
        <f t="shared" ca="1" si="59"/>
        <v>-1.2551491842334574</v>
      </c>
    </row>
    <row r="1234" spans="2:12" x14ac:dyDescent="0.25">
      <c r="B1234" s="24">
        <v>9.231886124289602</v>
      </c>
      <c r="G1234" s="24">
        <v>1232</v>
      </c>
      <c r="H1234" s="24">
        <v>9.7576059312960819</v>
      </c>
      <c r="I1234" s="24" cm="1">
        <f t="array" aca="1" ref="I1234" ca="1">INDIRECT(ADDRESS(($E$2+1-G1234)+2,8))</f>
        <v>9.1646167532003879</v>
      </c>
      <c r="J1234" s="24">
        <f t="shared" si="57"/>
        <v>0.5720406868355018</v>
      </c>
      <c r="K1234" s="24">
        <f t="shared" ca="1" si="58"/>
        <v>0.41682564741071976</v>
      </c>
      <c r="L1234" s="24">
        <f t="shared" ca="1" si="59"/>
        <v>-1.2529733374771663</v>
      </c>
    </row>
    <row r="1235" spans="2:12" x14ac:dyDescent="0.25">
      <c r="B1235" s="24">
        <v>9.4753518047673744</v>
      </c>
      <c r="G1235" s="24">
        <v>1233</v>
      </c>
      <c r="H1235" s="24">
        <v>9.7577545789787177</v>
      </c>
      <c r="I1235" s="24" cm="1">
        <f t="array" aca="1" ref="I1235" ca="1">INDIRECT(ADDRESS(($E$2+1-G1235)+2,8))</f>
        <v>9.1645046359871323</v>
      </c>
      <c r="J1235" s="24">
        <f t="shared" si="57"/>
        <v>0.57208071247874659</v>
      </c>
      <c r="K1235" s="24">
        <f t="shared" ca="1" si="58"/>
        <v>0.41679781772605562</v>
      </c>
      <c r="L1235" s="24">
        <f t="shared" ca="1" si="59"/>
        <v>-1.2538563444716986</v>
      </c>
    </row>
    <row r="1236" spans="2:12" x14ac:dyDescent="0.25">
      <c r="B1236" s="24">
        <v>10.16600940448782</v>
      </c>
      <c r="G1236" s="24">
        <v>1234</v>
      </c>
      <c r="H1236" s="24">
        <v>9.7578841366073981</v>
      </c>
      <c r="I1236" s="24" cm="1">
        <f t="array" aca="1" ref="I1236" ca="1">INDIRECT(ADDRESS(($E$2+1-G1236)+2,8))</f>
        <v>9.1637274832154318</v>
      </c>
      <c r="J1236" s="24">
        <f t="shared" si="57"/>
        <v>0.57211559788195121</v>
      </c>
      <c r="K1236" s="24">
        <f t="shared" ca="1" si="58"/>
        <v>0.41660493505270174</v>
      </c>
      <c r="L1236" s="24">
        <f t="shared" ca="1" si="59"/>
        <v>-1.2544259382779221</v>
      </c>
    </row>
    <row r="1237" spans="2:12" x14ac:dyDescent="0.25">
      <c r="B1237" s="24">
        <v>10.730752328448707</v>
      </c>
      <c r="G1237" s="24">
        <v>1235</v>
      </c>
      <c r="H1237" s="24">
        <v>9.7583879317243039</v>
      </c>
      <c r="I1237" s="24" cm="1">
        <f t="array" aca="1" ref="I1237" ca="1">INDIRECT(ADDRESS(($E$2+1-G1237)+2,8))</f>
        <v>9.1626421176081738</v>
      </c>
      <c r="J1237" s="24">
        <f t="shared" si="57"/>
        <v>0.57225125294658219</v>
      </c>
      <c r="K1237" s="24">
        <f t="shared" ca="1" si="58"/>
        <v>0.41633562052453521</v>
      </c>
      <c r="L1237" s="24">
        <f t="shared" ca="1" si="59"/>
        <v>-1.2546436130037451</v>
      </c>
    </row>
    <row r="1238" spans="2:12" x14ac:dyDescent="0.25">
      <c r="B1238" s="24">
        <v>8.8882387010790822</v>
      </c>
      <c r="G1238" s="24">
        <v>1236</v>
      </c>
      <c r="H1238" s="24">
        <v>9.7587910589944986</v>
      </c>
      <c r="I1238" s="24" cm="1">
        <f t="array" aca="1" ref="I1238" ca="1">INDIRECT(ADDRESS(($E$2+1-G1238)+2,8))</f>
        <v>9.1609106450367843</v>
      </c>
      <c r="J1238" s="24">
        <f t="shared" si="57"/>
        <v>0.5723598020072822</v>
      </c>
      <c r="K1238" s="24">
        <f t="shared" ca="1" si="58"/>
        <v>0.41590614030562212</v>
      </c>
      <c r="L1238" s="24">
        <f t="shared" ca="1" si="59"/>
        <v>-1.2546004994036462</v>
      </c>
    </row>
    <row r="1239" spans="2:12" x14ac:dyDescent="0.25">
      <c r="B1239" s="24">
        <v>8.5278366870001339</v>
      </c>
      <c r="G1239" s="24">
        <v>1237</v>
      </c>
      <c r="H1239" s="24">
        <v>9.7613165556551582</v>
      </c>
      <c r="I1239" s="24" cm="1">
        <f t="array" aca="1" ref="I1239" ca="1">INDIRECT(ADDRESS(($E$2+1-G1239)+2,8))</f>
        <v>9.1566288777071474</v>
      </c>
      <c r="J1239" s="24">
        <f t="shared" si="57"/>
        <v>0.57303984484352388</v>
      </c>
      <c r="K1239" s="24">
        <f t="shared" ca="1" si="58"/>
        <v>0.41484489420563975</v>
      </c>
      <c r="L1239" s="24">
        <f t="shared" ca="1" si="59"/>
        <v>-1.2521749652134584</v>
      </c>
    </row>
    <row r="1240" spans="2:12" x14ac:dyDescent="0.25">
      <c r="B1240" s="24">
        <v>9.4945714434842401</v>
      </c>
      <c r="G1240" s="24">
        <v>1238</v>
      </c>
      <c r="H1240" s="24">
        <v>9.7667394237258591</v>
      </c>
      <c r="I1240" s="24" cm="1">
        <f t="array" aca="1" ref="I1240" ca="1">INDIRECT(ADDRESS(($E$2+1-G1240)+2,8))</f>
        <v>9.1563939333038977</v>
      </c>
      <c r="J1240" s="24">
        <f t="shared" si="57"/>
        <v>0.57450010892643166</v>
      </c>
      <c r="K1240" s="24">
        <f t="shared" ca="1" si="58"/>
        <v>0.41478669646657151</v>
      </c>
      <c r="L1240" s="24">
        <f t="shared" ca="1" si="59"/>
        <v>-1.2501546920601299</v>
      </c>
    </row>
    <row r="1241" spans="2:12" x14ac:dyDescent="0.25">
      <c r="B1241" s="24">
        <v>11.083450554065626</v>
      </c>
      <c r="G1241" s="24">
        <v>1239</v>
      </c>
      <c r="H1241" s="24">
        <v>9.767293441772857</v>
      </c>
      <c r="I1241" s="24" cm="1">
        <f t="array" aca="1" ref="I1241" ca="1">INDIRECT(ADDRESS(($E$2+1-G1241)+2,8))</f>
        <v>9.1556054588735947</v>
      </c>
      <c r="J1241" s="24">
        <f t="shared" si="57"/>
        <v>0.57464929704866163</v>
      </c>
      <c r="K1241" s="24">
        <f t="shared" ca="1" si="58"/>
        <v>0.41459141034553604</v>
      </c>
      <c r="L1241" s="24">
        <f t="shared" ca="1" si="59"/>
        <v>-1.250483921280888</v>
      </c>
    </row>
    <row r="1242" spans="2:12" x14ac:dyDescent="0.25">
      <c r="B1242" s="24">
        <v>9.386824314273607</v>
      </c>
      <c r="G1242" s="24">
        <v>1240</v>
      </c>
      <c r="H1242" s="24">
        <v>9.7707471493607105</v>
      </c>
      <c r="I1242" s="24" cm="1">
        <f t="array" aca="1" ref="I1242" ca="1">INDIRECT(ADDRESS(($E$2+1-G1242)+2,8))</f>
        <v>9.15308226518043</v>
      </c>
      <c r="J1242" s="24">
        <f t="shared" si="57"/>
        <v>0.57557933348174284</v>
      </c>
      <c r="K1242" s="24">
        <f t="shared" ca="1" si="58"/>
        <v>0.41396674298095604</v>
      </c>
      <c r="L1242" s="24">
        <f t="shared" ca="1" si="59"/>
        <v>-1.2484107842731818</v>
      </c>
    </row>
    <row r="1243" spans="2:12" x14ac:dyDescent="0.25">
      <c r="B1243" s="24">
        <v>9.6746022104788985</v>
      </c>
      <c r="G1243" s="24">
        <v>1241</v>
      </c>
      <c r="H1243" s="24">
        <v>9.7712508627496817</v>
      </c>
      <c r="I1243" s="24" cm="1">
        <f t="array" aca="1" ref="I1243" ca="1">INDIRECT(ADDRESS(($E$2+1-G1243)+2,8))</f>
        <v>9.1530204569560052</v>
      </c>
      <c r="J1243" s="24">
        <f t="shared" si="57"/>
        <v>0.57571497770259872</v>
      </c>
      <c r="K1243" s="24">
        <f t="shared" ca="1" si="58"/>
        <v>0.41395144622189911</v>
      </c>
      <c r="L1243" s="24">
        <f t="shared" ca="1" si="59"/>
        <v>-1.249117057593901</v>
      </c>
    </row>
    <row r="1244" spans="2:12" x14ac:dyDescent="0.25">
      <c r="B1244" s="24">
        <v>9.555616133361287</v>
      </c>
      <c r="G1244" s="24">
        <v>1242</v>
      </c>
      <c r="H1244" s="24">
        <v>9.7732639592404063</v>
      </c>
      <c r="I1244" s="24" cm="1">
        <f t="array" aca="1" ref="I1244" ca="1">INDIRECT(ADDRESS(($E$2+1-G1244)+2,8))</f>
        <v>9.1525583328743121</v>
      </c>
      <c r="J1244" s="24">
        <f t="shared" si="57"/>
        <v>0.57625708349217708</v>
      </c>
      <c r="K1244" s="24">
        <f t="shared" ca="1" si="58"/>
        <v>0.41383708407064723</v>
      </c>
      <c r="L1244" s="24">
        <f t="shared" ca="1" si="59"/>
        <v>-1.2488165735615391</v>
      </c>
    </row>
    <row r="1245" spans="2:12" x14ac:dyDescent="0.25">
      <c r="B1245" s="24">
        <v>9.8879117565614258</v>
      </c>
      <c r="G1245" s="24">
        <v>1243</v>
      </c>
      <c r="H1245" s="24">
        <v>9.7737220569078964</v>
      </c>
      <c r="I1245" s="24" cm="1">
        <f t="array" aca="1" ref="I1245" ca="1">INDIRECT(ADDRESS(($E$2+1-G1245)+2,8))</f>
        <v>9.1518143578934446</v>
      </c>
      <c r="J1245" s="24">
        <f t="shared" si="57"/>
        <v>0.57638044478357464</v>
      </c>
      <c r="K1245" s="24">
        <f t="shared" ca="1" si="58"/>
        <v>0.41365300083946116</v>
      </c>
      <c r="L1245" s="24">
        <f t="shared" ca="1" si="59"/>
        <v>-1.2492144030024683</v>
      </c>
    </row>
    <row r="1246" spans="2:12" x14ac:dyDescent="0.25">
      <c r="B1246" s="24">
        <v>10.253238303149551</v>
      </c>
      <c r="G1246" s="24">
        <v>1244</v>
      </c>
      <c r="H1246" s="24">
        <v>9.7745065364305432</v>
      </c>
      <c r="I1246" s="24" cm="1">
        <f t="array" aca="1" ref="I1246" ca="1">INDIRECT(ADDRESS(($E$2+1-G1246)+2,8))</f>
        <v>9.1512690342552574</v>
      </c>
      <c r="J1246" s="24">
        <f t="shared" si="57"/>
        <v>0.57659169783501119</v>
      </c>
      <c r="K1246" s="24">
        <f t="shared" ca="1" si="58"/>
        <v>0.41351809285138014</v>
      </c>
      <c r="L1246" s="24">
        <f t="shared" ca="1" si="59"/>
        <v>-1.2495323609203473</v>
      </c>
    </row>
    <row r="1247" spans="2:12" x14ac:dyDescent="0.25">
      <c r="B1247" s="24">
        <v>8.210940874051639</v>
      </c>
      <c r="G1247" s="24">
        <v>1245</v>
      </c>
      <c r="H1247" s="24">
        <v>9.7749696519562725</v>
      </c>
      <c r="I1247" s="24" cm="1">
        <f t="array" aca="1" ref="I1247" ca="1">INDIRECT(ADDRESS(($E$2+1-G1247)+2,8))</f>
        <v>9.1506426921260982</v>
      </c>
      <c r="J1247" s="24">
        <f t="shared" si="57"/>
        <v>0.57671641068447999</v>
      </c>
      <c r="K1247" s="24">
        <f t="shared" ca="1" si="58"/>
        <v>0.4133631651876023</v>
      </c>
      <c r="L1247" s="24">
        <f t="shared" ca="1" si="59"/>
        <v>-1.2499831277159803</v>
      </c>
    </row>
    <row r="1248" spans="2:12" x14ac:dyDescent="0.25">
      <c r="B1248" s="24">
        <v>12.138175432046394</v>
      </c>
      <c r="G1248" s="24">
        <v>1246</v>
      </c>
      <c r="H1248" s="24">
        <v>9.7757092552042426</v>
      </c>
      <c r="I1248" s="24" cm="1">
        <f t="array" aca="1" ref="I1248" ca="1">INDIRECT(ADDRESS(($E$2+1-G1248)+2,8))</f>
        <v>9.1499763883050296</v>
      </c>
      <c r="J1248" s="24">
        <f t="shared" si="57"/>
        <v>0.57691557936884963</v>
      </c>
      <c r="K1248" s="24">
        <f t="shared" ca="1" si="58"/>
        <v>0.41319838052744462</v>
      </c>
      <c r="L1248" s="24">
        <f t="shared" ca="1" si="59"/>
        <v>-1.2502647654585624</v>
      </c>
    </row>
    <row r="1249" spans="2:12" x14ac:dyDescent="0.25">
      <c r="B1249" s="24">
        <v>8.7476578203490281</v>
      </c>
      <c r="G1249" s="24">
        <v>1247</v>
      </c>
      <c r="H1249" s="24">
        <v>9.7784502102207078</v>
      </c>
      <c r="I1249" s="24" cm="1">
        <f t="array" aca="1" ref="I1249" ca="1">INDIRECT(ADDRESS(($E$2+1-G1249)+2,8))</f>
        <v>9.1479433907744649</v>
      </c>
      <c r="J1249" s="24">
        <f t="shared" si="57"/>
        <v>0.57765369566637792</v>
      </c>
      <c r="K1249" s="24">
        <f t="shared" ca="1" si="58"/>
        <v>0.41269577306955385</v>
      </c>
      <c r="L1249" s="24">
        <f t="shared" ca="1" si="59"/>
        <v>-1.2488024455779192</v>
      </c>
    </row>
    <row r="1250" spans="2:12" x14ac:dyDescent="0.25">
      <c r="B1250" s="24">
        <v>11.325673656489014</v>
      </c>
      <c r="G1250" s="24">
        <v>1248</v>
      </c>
      <c r="H1250" s="24">
        <v>9.7803550045642176</v>
      </c>
      <c r="I1250" s="24" cm="1">
        <f t="array" aca="1" ref="I1250" ca="1">INDIRECT(ADDRESS(($E$2+1-G1250)+2,8))</f>
        <v>9.1459125166032997</v>
      </c>
      <c r="J1250" s="24">
        <f t="shared" si="57"/>
        <v>0.57816664088017244</v>
      </c>
      <c r="K1250" s="24">
        <f t="shared" ca="1" si="58"/>
        <v>0.41219395633201117</v>
      </c>
      <c r="L1250" s="24">
        <f t="shared" ca="1" si="59"/>
        <v>-1.2477906467433191</v>
      </c>
    </row>
    <row r="1251" spans="2:12" x14ac:dyDescent="0.25">
      <c r="B1251" s="24">
        <v>10.362607579665585</v>
      </c>
      <c r="G1251" s="24">
        <v>1249</v>
      </c>
      <c r="H1251" s="24">
        <v>9.7874241357284379</v>
      </c>
      <c r="I1251" s="24" cm="1">
        <f t="array" aca="1" ref="I1251" ca="1">INDIRECT(ADDRESS(($E$2+1-G1251)+2,8))</f>
        <v>9.1434986359642121</v>
      </c>
      <c r="J1251" s="24">
        <f t="shared" si="57"/>
        <v>0.58007028315991394</v>
      </c>
      <c r="K1251" s="24">
        <f t="shared" ca="1" si="58"/>
        <v>0.41159784735179528</v>
      </c>
      <c r="L1251" s="24">
        <f t="shared" ca="1" si="59"/>
        <v>-1.2438145226380002</v>
      </c>
    </row>
    <row r="1252" spans="2:12" x14ac:dyDescent="0.25">
      <c r="B1252" s="24">
        <v>9.3718540840432141</v>
      </c>
      <c r="G1252" s="24">
        <v>1250</v>
      </c>
      <c r="H1252" s="24">
        <v>9.7879592689645527</v>
      </c>
      <c r="I1252" s="24" cm="1">
        <f t="array" aca="1" ref="I1252" ca="1">INDIRECT(ADDRESS(($E$2+1-G1252)+2,8))</f>
        <v>9.141554467370991</v>
      </c>
      <c r="J1252" s="24">
        <f t="shared" si="57"/>
        <v>0.58021438705285289</v>
      </c>
      <c r="K1252" s="24">
        <f t="shared" ca="1" si="58"/>
        <v>0.41111800814358668</v>
      </c>
      <c r="L1252" s="24">
        <f t="shared" ca="1" si="59"/>
        <v>-1.2435791529727933</v>
      </c>
    </row>
    <row r="1253" spans="2:12" x14ac:dyDescent="0.25">
      <c r="B1253" s="24">
        <v>11.257834257640425</v>
      </c>
      <c r="G1253" s="24">
        <v>1251</v>
      </c>
      <c r="H1253" s="24">
        <v>9.7885881709248181</v>
      </c>
      <c r="I1253" s="24" cm="1">
        <f t="array" aca="1" ref="I1253" ca="1">INDIRECT(ADDRESS(($E$2+1-G1253)+2,8))</f>
        <v>9.1412108289097276</v>
      </c>
      <c r="J1253" s="24">
        <f t="shared" si="57"/>
        <v>0.5803837410940651</v>
      </c>
      <c r="K1253" s="24">
        <f t="shared" ca="1" si="58"/>
        <v>0.41103322040224577</v>
      </c>
      <c r="L1253" s="24">
        <f t="shared" ca="1" si="59"/>
        <v>-1.2440693355336023</v>
      </c>
    </row>
    <row r="1254" spans="2:12" x14ac:dyDescent="0.25">
      <c r="B1254" s="24">
        <v>10.450152362306078</v>
      </c>
      <c r="G1254" s="24">
        <v>1252</v>
      </c>
      <c r="H1254" s="24">
        <v>9.7891267453952615</v>
      </c>
      <c r="I1254" s="24" cm="1">
        <f t="array" aca="1" ref="I1254" ca="1">INDIRECT(ADDRESS(($E$2+1-G1254)+2,8))</f>
        <v>9.140520379412381</v>
      </c>
      <c r="J1254" s="24">
        <f t="shared" si="57"/>
        <v>0.58052877085638899</v>
      </c>
      <c r="K1254" s="24">
        <f t="shared" ca="1" si="58"/>
        <v>0.41086288530181675</v>
      </c>
      <c r="L1254" s="24">
        <f t="shared" ca="1" si="59"/>
        <v>-1.2444389963340441</v>
      </c>
    </row>
    <row r="1255" spans="2:12" x14ac:dyDescent="0.25">
      <c r="B1255" s="24">
        <v>10.864303028041977</v>
      </c>
      <c r="G1255" s="24">
        <v>1253</v>
      </c>
      <c r="H1255" s="24">
        <v>9.7913270792964813</v>
      </c>
      <c r="I1255" s="24" cm="1">
        <f t="array" aca="1" ref="I1255" ca="1">INDIRECT(ADDRESS(($E$2+1-G1255)+2,8))</f>
        <v>9.1390410605218246</v>
      </c>
      <c r="J1255" s="24">
        <f t="shared" si="57"/>
        <v>0.58112128227964377</v>
      </c>
      <c r="K1255" s="24">
        <f t="shared" ca="1" si="58"/>
        <v>0.41049803899247705</v>
      </c>
      <c r="L1255" s="24">
        <f t="shared" ca="1" si="59"/>
        <v>-1.2435305548575442</v>
      </c>
    </row>
    <row r="1256" spans="2:12" x14ac:dyDescent="0.25">
      <c r="B1256" s="24">
        <v>7.984956556139525</v>
      </c>
      <c r="G1256" s="24">
        <v>1254</v>
      </c>
      <c r="H1256" s="24">
        <v>9.7918248069350149</v>
      </c>
      <c r="I1256" s="24" cm="1">
        <f t="array" aca="1" ref="I1256" ca="1">INDIRECT(ADDRESS(($E$2+1-G1256)+2,8))</f>
        <v>9.1369115637314309</v>
      </c>
      <c r="J1256" s="24">
        <f t="shared" si="57"/>
        <v>0.58125531054879354</v>
      </c>
      <c r="K1256" s="24">
        <f t="shared" ca="1" si="58"/>
        <v>0.4099730884750728</v>
      </c>
      <c r="L1256" s="24">
        <f t="shared" ca="1" si="59"/>
        <v>-1.2432214348328774</v>
      </c>
    </row>
    <row r="1257" spans="2:12" x14ac:dyDescent="0.25">
      <c r="B1257" s="24">
        <v>8.4040311974033219</v>
      </c>
      <c r="G1257" s="24">
        <v>1255</v>
      </c>
      <c r="H1257" s="24">
        <v>9.7920594610141691</v>
      </c>
      <c r="I1257" s="24" cm="1">
        <f t="array" aca="1" ref="I1257" ca="1">INDIRECT(ADDRESS(($E$2+1-G1257)+2,8))</f>
        <v>9.1323870051800178</v>
      </c>
      <c r="J1257" s="24">
        <f t="shared" si="57"/>
        <v>0.58131849813127523</v>
      </c>
      <c r="K1257" s="24">
        <f t="shared" ca="1" si="58"/>
        <v>0.40885870429979609</v>
      </c>
      <c r="L1257" s="24">
        <f t="shared" ca="1" si="59"/>
        <v>-1.241893023640553</v>
      </c>
    </row>
    <row r="1258" spans="2:12" x14ac:dyDescent="0.25">
      <c r="B1258" s="24">
        <v>6.9185275269798217</v>
      </c>
      <c r="G1258" s="24">
        <v>1256</v>
      </c>
      <c r="H1258" s="24">
        <v>9.7927355645310623</v>
      </c>
      <c r="I1258" s="24" cm="1">
        <f t="array" aca="1" ref="I1258" ca="1">INDIRECT(ADDRESS(($E$2+1-G1258)+2,8))</f>
        <v>9.1288187775747112</v>
      </c>
      <c r="J1258" s="24">
        <f t="shared" si="57"/>
        <v>0.58150055854031257</v>
      </c>
      <c r="K1258" s="24">
        <f t="shared" ca="1" si="58"/>
        <v>0.40798080703681849</v>
      </c>
      <c r="L1258" s="24">
        <f t="shared" ca="1" si="59"/>
        <v>-1.2407918821776651</v>
      </c>
    </row>
    <row r="1259" spans="2:12" x14ac:dyDescent="0.25">
      <c r="B1259" s="24">
        <v>10.218694535194102</v>
      </c>
      <c r="G1259" s="24">
        <v>1257</v>
      </c>
      <c r="H1259" s="24">
        <v>9.7929770027943697</v>
      </c>
      <c r="I1259" s="24" cm="1">
        <f t="array" aca="1" ref="I1259" ca="1">INDIRECT(ADDRESS(($E$2+1-G1259)+2,8))</f>
        <v>9.1282357957224285</v>
      </c>
      <c r="J1259" s="24">
        <f t="shared" si="57"/>
        <v>0.58156557256608366</v>
      </c>
      <c r="K1259" s="24">
        <f t="shared" ca="1" si="58"/>
        <v>0.407837454497323</v>
      </c>
      <c r="L1259" s="24">
        <f t="shared" ca="1" si="59"/>
        <v>-1.2413680375108547</v>
      </c>
    </row>
    <row r="1260" spans="2:12" x14ac:dyDescent="0.25">
      <c r="B1260" s="24">
        <v>8.3343594513970523</v>
      </c>
      <c r="G1260" s="24">
        <v>1258</v>
      </c>
      <c r="H1260" s="24">
        <v>9.7942870192546785</v>
      </c>
      <c r="I1260" s="24" cm="1">
        <f t="array" aca="1" ref="I1260" ca="1">INDIRECT(ADDRESS(($E$2+1-G1260)+2,8))</f>
        <v>9.1263437855121072</v>
      </c>
      <c r="J1260" s="24">
        <f t="shared" si="57"/>
        <v>0.58191832928726761</v>
      </c>
      <c r="K1260" s="24">
        <f t="shared" ca="1" si="58"/>
        <v>0.40737237210847355</v>
      </c>
      <c r="L1260" s="24">
        <f t="shared" ca="1" si="59"/>
        <v>-1.2407343343156418</v>
      </c>
    </row>
    <row r="1261" spans="2:12" x14ac:dyDescent="0.25">
      <c r="B1261" s="24">
        <v>9.8295450839739331</v>
      </c>
      <c r="G1261" s="24">
        <v>1259</v>
      </c>
      <c r="H1261" s="24">
        <v>9.7945572234261995</v>
      </c>
      <c r="I1261" s="24" cm="1">
        <f t="array" aca="1" ref="I1261" ca="1">INDIRECT(ADDRESS(($E$2+1-G1261)+2,8))</f>
        <v>9.1247585532371485</v>
      </c>
      <c r="J1261" s="24">
        <f t="shared" si="57"/>
        <v>0.58199108850726056</v>
      </c>
      <c r="K1261" s="24">
        <f t="shared" ca="1" si="58"/>
        <v>0.40698288173545361</v>
      </c>
      <c r="L1261" s="24">
        <f t="shared" ca="1" si="59"/>
        <v>-1.2408088682233669</v>
      </c>
    </row>
    <row r="1262" spans="2:12" x14ac:dyDescent="0.25">
      <c r="B1262" s="24">
        <v>8.8996898030158302</v>
      </c>
      <c r="G1262" s="24">
        <v>1260</v>
      </c>
      <c r="H1262" s="24">
        <v>9.7946390980986937</v>
      </c>
      <c r="I1262" s="24" cm="1">
        <f t="array" aca="1" ref="I1262" ca="1">INDIRECT(ADDRESS(($E$2+1-G1262)+2,8))</f>
        <v>9.122946847051054</v>
      </c>
      <c r="J1262" s="24">
        <f t="shared" si="57"/>
        <v>0.58201313527721199</v>
      </c>
      <c r="K1262" s="24">
        <f t="shared" ca="1" si="58"/>
        <v>0.40653795018003513</v>
      </c>
      <c r="L1262" s="24">
        <f t="shared" ca="1" si="59"/>
        <v>-1.2408751259996531</v>
      </c>
    </row>
    <row r="1263" spans="2:12" x14ac:dyDescent="0.25">
      <c r="B1263" s="24">
        <v>10.814345246790753</v>
      </c>
      <c r="G1263" s="24">
        <v>1261</v>
      </c>
      <c r="H1263" s="24">
        <v>9.7988032952626813</v>
      </c>
      <c r="I1263" s="24" cm="1">
        <f t="array" aca="1" ref="I1263" ca="1">INDIRECT(ADDRESS(($E$2+1-G1263)+2,8))</f>
        <v>9.1186804783213198</v>
      </c>
      <c r="J1263" s="24">
        <f t="shared" si="57"/>
        <v>0.583134427729746</v>
      </c>
      <c r="K1263" s="24">
        <f t="shared" ca="1" si="58"/>
        <v>0.4054910441994739</v>
      </c>
      <c r="L1263" s="24">
        <f t="shared" ca="1" si="59"/>
        <v>-1.2375528702243697</v>
      </c>
    </row>
    <row r="1264" spans="2:12" x14ac:dyDescent="0.25">
      <c r="B1264" s="24">
        <v>10.565241397368991</v>
      </c>
      <c r="G1264" s="24">
        <v>1262</v>
      </c>
      <c r="H1264" s="24">
        <v>9.7992171570300268</v>
      </c>
      <c r="I1264" s="24" cm="1">
        <f t="array" aca="1" ref="I1264" ca="1">INDIRECT(ADDRESS(($E$2+1-G1264)+2,8))</f>
        <v>9.1178525683422187</v>
      </c>
      <c r="J1264" s="24">
        <f t="shared" si="57"/>
        <v>0.58324586585586558</v>
      </c>
      <c r="K1264" s="24">
        <f t="shared" ca="1" si="58"/>
        <v>0.40528802694066524</v>
      </c>
      <c r="L1264" s="24">
        <f t="shared" ca="1" si="59"/>
        <v>-1.2379120845596345</v>
      </c>
    </row>
    <row r="1265" spans="2:12" x14ac:dyDescent="0.25">
      <c r="B1265" s="24">
        <v>9.8018601642588088</v>
      </c>
      <c r="G1265" s="24">
        <v>1263</v>
      </c>
      <c r="H1265" s="24">
        <v>9.7992735863424976</v>
      </c>
      <c r="I1265" s="24" cm="1">
        <f t="array" aca="1" ref="I1265" ca="1">INDIRECT(ADDRESS(($E$2+1-G1265)+2,8))</f>
        <v>9.1171050229439334</v>
      </c>
      <c r="J1265" s="24">
        <f t="shared" si="57"/>
        <v>0.58326106020982837</v>
      </c>
      <c r="K1265" s="24">
        <f t="shared" ca="1" si="58"/>
        <v>0.40510475559207182</v>
      </c>
      <c r="L1265" s="24">
        <f t="shared" ca="1" si="59"/>
        <v>-1.2385023835572462</v>
      </c>
    </row>
    <row r="1266" spans="2:12" x14ac:dyDescent="0.25">
      <c r="B1266" s="24">
        <v>8.8437416781606686</v>
      </c>
      <c r="G1266" s="24">
        <v>1264</v>
      </c>
      <c r="H1266" s="24">
        <v>9.8018601642588088</v>
      </c>
      <c r="I1266" s="24" cm="1">
        <f t="array" aca="1" ref="I1266" ca="1">INDIRECT(ADDRESS(($E$2+1-G1266)+2,8))</f>
        <v>9.1158403074449836</v>
      </c>
      <c r="J1266" s="24">
        <f t="shared" si="57"/>
        <v>0.58395752165430925</v>
      </c>
      <c r="K1266" s="24">
        <f t="shared" ca="1" si="58"/>
        <v>0.40479477741581849</v>
      </c>
      <c r="L1266" s="24">
        <f t="shared" ca="1" si="59"/>
        <v>-1.2374759477568318</v>
      </c>
    </row>
    <row r="1267" spans="2:12" x14ac:dyDescent="0.25">
      <c r="B1267" s="24">
        <v>8.9312183147338082</v>
      </c>
      <c r="G1267" s="24">
        <v>1265</v>
      </c>
      <c r="H1267" s="24">
        <v>9.8038832305223895</v>
      </c>
      <c r="I1267" s="24" cm="1">
        <f t="array" aca="1" ref="I1267" ca="1">INDIRECT(ADDRESS(($E$2+1-G1267)+2,8))</f>
        <v>9.1157560388828891</v>
      </c>
      <c r="J1267" s="24">
        <f t="shared" si="57"/>
        <v>0.5845022380832825</v>
      </c>
      <c r="K1267" s="24">
        <f t="shared" ca="1" si="58"/>
        <v>0.40477412721905959</v>
      </c>
      <c r="L1267" s="24">
        <f t="shared" ca="1" si="59"/>
        <v>-1.2373220351404297</v>
      </c>
    </row>
    <row r="1268" spans="2:12" x14ac:dyDescent="0.25">
      <c r="B1268" s="24">
        <v>5.936076558350698</v>
      </c>
      <c r="G1268" s="24">
        <v>1266</v>
      </c>
      <c r="H1268" s="24">
        <v>9.803955010298024</v>
      </c>
      <c r="I1268" s="24" cm="1">
        <f t="array" aca="1" ref="I1268" ca="1">INDIRECT(ADDRESS(($E$2+1-G1268)+2,8))</f>
        <v>9.11501387749834</v>
      </c>
      <c r="J1268" s="24">
        <f t="shared" si="57"/>
        <v>0.58452156475448791</v>
      </c>
      <c r="K1268" s="24">
        <f t="shared" ca="1" si="58"/>
        <v>0.40459227939235431</v>
      </c>
      <c r="L1268" s="24">
        <f t="shared" ca="1" si="59"/>
        <v>-1.2379035004401888</v>
      </c>
    </row>
    <row r="1269" spans="2:12" x14ac:dyDescent="0.25">
      <c r="B1269" s="24">
        <v>6.8258084784340065</v>
      </c>
      <c r="G1269" s="24">
        <v>1267</v>
      </c>
      <c r="H1269" s="24">
        <v>9.8055255295377606</v>
      </c>
      <c r="I1269" s="24" cm="1">
        <f t="array" aca="1" ref="I1269" ca="1">INDIRECT(ADDRESS(($E$2+1-G1269)+2,8))</f>
        <v>9.1149636875302047</v>
      </c>
      <c r="J1269" s="24">
        <f t="shared" si="57"/>
        <v>0.58494442200175245</v>
      </c>
      <c r="K1269" s="24">
        <f t="shared" ca="1" si="58"/>
        <v>0.40457998294012454</v>
      </c>
      <c r="L1269" s="24">
        <f t="shared" ca="1" si="59"/>
        <v>-1.2380086244853219</v>
      </c>
    </row>
    <row r="1270" spans="2:12" x14ac:dyDescent="0.25">
      <c r="B1270" s="24">
        <v>7.1728615470486021</v>
      </c>
      <c r="G1270" s="24">
        <v>1268</v>
      </c>
      <c r="H1270" s="24">
        <v>9.8061514871603688</v>
      </c>
      <c r="I1270" s="24" cm="1">
        <f t="array" aca="1" ref="I1270" ca="1">INDIRECT(ADDRESS(($E$2+1-G1270)+2,8))</f>
        <v>9.112249963003741</v>
      </c>
      <c r="J1270" s="24">
        <f t="shared" si="57"/>
        <v>0.58511295670205787</v>
      </c>
      <c r="K1270" s="24">
        <f t="shared" ca="1" si="58"/>
        <v>0.4039153758194024</v>
      </c>
      <c r="L1270" s="24">
        <f t="shared" ca="1" si="59"/>
        <v>-1.2373372556596247</v>
      </c>
    </row>
    <row r="1271" spans="2:12" x14ac:dyDescent="0.25">
      <c r="B1271" s="24">
        <v>10.174371459100835</v>
      </c>
      <c r="G1271" s="24">
        <v>1269</v>
      </c>
      <c r="H1271" s="24">
        <v>9.8073588444016693</v>
      </c>
      <c r="I1271" s="24" cm="1">
        <f t="array" aca="1" ref="I1271" ca="1">INDIRECT(ADDRESS(($E$2+1-G1271)+2,8))</f>
        <v>9.1099727975355442</v>
      </c>
      <c r="J1271" s="24">
        <f t="shared" si="57"/>
        <v>0.58543802518997623</v>
      </c>
      <c r="K1271" s="24">
        <f t="shared" ca="1" si="58"/>
        <v>0.40335806484652259</v>
      </c>
      <c r="L1271" s="24">
        <f t="shared" ca="1" si="59"/>
        <v>-1.2365618622547505</v>
      </c>
    </row>
    <row r="1272" spans="2:12" x14ac:dyDescent="0.25">
      <c r="B1272" s="24">
        <v>8.3928522903814624</v>
      </c>
      <c r="G1272" s="24">
        <v>1270</v>
      </c>
      <c r="H1272" s="24">
        <v>9.8089026578097602</v>
      </c>
      <c r="I1272" s="24" cm="1">
        <f t="array" aca="1" ref="I1272" ca="1">INDIRECT(ADDRESS(($E$2+1-G1272)+2,8))</f>
        <v>9.1093778710256217</v>
      </c>
      <c r="J1272" s="24">
        <f t="shared" si="57"/>
        <v>0.5858536730823064</v>
      </c>
      <c r="K1272" s="24">
        <f t="shared" ca="1" si="58"/>
        <v>0.40321252046673428</v>
      </c>
      <c r="L1272" s="24">
        <f t="shared" ca="1" si="59"/>
        <v>-1.2364146826404163</v>
      </c>
    </row>
    <row r="1273" spans="2:12" x14ac:dyDescent="0.25">
      <c r="B1273" s="24">
        <v>8.6671132717766106</v>
      </c>
      <c r="G1273" s="24">
        <v>1271</v>
      </c>
      <c r="H1273" s="24">
        <v>9.8123385894993618</v>
      </c>
      <c r="I1273" s="24" cm="1">
        <f t="array" aca="1" ref="I1273" ca="1">INDIRECT(ADDRESS(($E$2+1-G1273)+2,8))</f>
        <v>9.1067608877355859</v>
      </c>
      <c r="J1273" s="24">
        <f t="shared" si="57"/>
        <v>0.58677871027704875</v>
      </c>
      <c r="K1273" s="24">
        <f t="shared" ca="1" si="58"/>
        <v>0.40257257712459416</v>
      </c>
      <c r="L1273" s="24">
        <f t="shared" ca="1" si="59"/>
        <v>-1.2342689489400667</v>
      </c>
    </row>
    <row r="1274" spans="2:12" x14ac:dyDescent="0.25">
      <c r="B1274" s="24">
        <v>9.3816228083941127</v>
      </c>
      <c r="G1274" s="24">
        <v>1272</v>
      </c>
      <c r="H1274" s="24">
        <v>9.8124280338667074</v>
      </c>
      <c r="I1274" s="24" cm="1">
        <f t="array" aca="1" ref="I1274" ca="1">INDIRECT(ADDRESS(($E$2+1-G1274)+2,8))</f>
        <v>9.1054052928247415</v>
      </c>
      <c r="J1274" s="24">
        <f t="shared" si="57"/>
        <v>0.58680279023116488</v>
      </c>
      <c r="K1274" s="24">
        <f t="shared" ca="1" si="58"/>
        <v>0.40224126821484008</v>
      </c>
      <c r="L1274" s="24">
        <f t="shared" ca="1" si="59"/>
        <v>-1.2345387591060879</v>
      </c>
    </row>
    <row r="1275" spans="2:12" x14ac:dyDescent="0.25">
      <c r="B1275" s="24">
        <v>12.580795303750772</v>
      </c>
      <c r="G1275" s="24">
        <v>1273</v>
      </c>
      <c r="H1275" s="24">
        <v>9.8141188440971376</v>
      </c>
      <c r="I1275" s="24" cm="1">
        <f t="array" aca="1" ref="I1275" ca="1">INDIRECT(ADDRESS(($E$2+1-G1275)+2,8))</f>
        <v>9.1053590275158669</v>
      </c>
      <c r="J1275" s="24">
        <f t="shared" si="57"/>
        <v>0.58725797857855921</v>
      </c>
      <c r="K1275" s="24">
        <f t="shared" ca="1" si="58"/>
        <v>0.40222996310632464</v>
      </c>
      <c r="L1275" s="24">
        <f t="shared" ca="1" si="59"/>
        <v>-1.2345729215352628</v>
      </c>
    </row>
    <row r="1276" spans="2:12" x14ac:dyDescent="0.25">
      <c r="B1276" s="24">
        <v>10.18561821227788</v>
      </c>
      <c r="G1276" s="24">
        <v>1274</v>
      </c>
      <c r="H1276" s="24">
        <v>9.8168815522084092</v>
      </c>
      <c r="I1276" s="24" cm="1">
        <f t="array" aca="1" ref="I1276" ca="1">INDIRECT(ADDRESS(($E$2+1-G1276)+2,8))</f>
        <v>9.1052425709175573</v>
      </c>
      <c r="J1276" s="24">
        <f t="shared" si="57"/>
        <v>0.58800170735559032</v>
      </c>
      <c r="K1276" s="24">
        <f t="shared" ca="1" si="58"/>
        <v>0.40220150712133818</v>
      </c>
      <c r="L1276" s="24">
        <f t="shared" ca="1" si="59"/>
        <v>-1.2339931474170658</v>
      </c>
    </row>
    <row r="1277" spans="2:12" x14ac:dyDescent="0.25">
      <c r="B1277" s="24">
        <v>9.5220489989399599</v>
      </c>
      <c r="G1277" s="24">
        <v>1275</v>
      </c>
      <c r="H1277" s="24">
        <v>9.8189974912311424</v>
      </c>
      <c r="I1277" s="24" cm="1">
        <f t="array" aca="1" ref="I1277" ca="1">INDIRECT(ADDRESS(($E$2+1-G1277)+2,8))</f>
        <v>9.1031315573181217</v>
      </c>
      <c r="J1277" s="24">
        <f t="shared" si="57"/>
        <v>0.5885712986469861</v>
      </c>
      <c r="K1277" s="24">
        <f t="shared" ca="1" si="58"/>
        <v>0.40168584288826714</v>
      </c>
      <c r="L1277" s="24">
        <f t="shared" ca="1" si="59"/>
        <v>-1.2328000172943709</v>
      </c>
    </row>
    <row r="1278" spans="2:12" x14ac:dyDescent="0.25">
      <c r="B1278" s="24">
        <v>8.1480995152345077</v>
      </c>
      <c r="G1278" s="24">
        <v>1276</v>
      </c>
      <c r="H1278" s="24">
        <v>9.8215221096250733</v>
      </c>
      <c r="I1278" s="24" cm="1">
        <f t="array" aca="1" ref="I1278" ca="1">INDIRECT(ADDRESS(($E$2+1-G1278)+2,8))</f>
        <v>9.1000863255512847</v>
      </c>
      <c r="J1278" s="24">
        <f t="shared" si="57"/>
        <v>0.5892508719314572</v>
      </c>
      <c r="K1278" s="24">
        <f t="shared" ca="1" si="58"/>
        <v>0.40094250462333902</v>
      </c>
      <c r="L1278" s="24">
        <f t="shared" ca="1" si="59"/>
        <v>-1.2309354689924865</v>
      </c>
    </row>
    <row r="1279" spans="2:12" x14ac:dyDescent="0.25">
      <c r="B1279" s="24">
        <v>8.7283157754271024</v>
      </c>
      <c r="G1279" s="24">
        <v>1277</v>
      </c>
      <c r="H1279" s="24">
        <v>9.8217899684739507</v>
      </c>
      <c r="I1279" s="24" cm="1">
        <f t="array" aca="1" ref="I1279" ca="1">INDIRECT(ADDRESS(($E$2+1-G1279)+2,8))</f>
        <v>9.0993417999866857</v>
      </c>
      <c r="J1279" s="24">
        <f t="shared" si="57"/>
        <v>0.58932297176469417</v>
      </c>
      <c r="K1279" s="24">
        <f t="shared" ca="1" si="58"/>
        <v>0.40076086213859108</v>
      </c>
      <c r="L1279" s="24">
        <f t="shared" ca="1" si="59"/>
        <v>-1.2313971244263902</v>
      </c>
    </row>
    <row r="1280" spans="2:12" x14ac:dyDescent="0.25">
      <c r="B1280" s="24">
        <v>12.364399175380258</v>
      </c>
      <c r="G1280" s="24">
        <v>1278</v>
      </c>
      <c r="H1280" s="24">
        <v>9.8231913598885559</v>
      </c>
      <c r="I1280" s="24" cm="1">
        <f t="array" aca="1" ref="I1280" ca="1">INDIRECT(ADDRESS(($E$2+1-G1280)+2,8))</f>
        <v>9.0965285399532512</v>
      </c>
      <c r="J1280" s="24">
        <f t="shared" si="57"/>
        <v>0.58970017909399286</v>
      </c>
      <c r="K1280" s="24">
        <f t="shared" ca="1" si="58"/>
        <v>0.40007484846487118</v>
      </c>
      <c r="L1280" s="24">
        <f t="shared" ca="1" si="59"/>
        <v>-1.2302495742921193</v>
      </c>
    </row>
    <row r="1281" spans="2:12" x14ac:dyDescent="0.25">
      <c r="B1281" s="24">
        <v>10.19187339981346</v>
      </c>
      <c r="G1281" s="24">
        <v>1279</v>
      </c>
      <c r="H1281" s="24">
        <v>9.8236099470070464</v>
      </c>
      <c r="I1281" s="24" cm="1">
        <f t="array" aca="1" ref="I1281" ca="1">INDIRECT(ADDRESS(($E$2+1-G1281)+2,8))</f>
        <v>9.0960306803888731</v>
      </c>
      <c r="J1281" s="24">
        <f t="shared" si="57"/>
        <v>0.5898128464544059</v>
      </c>
      <c r="K1281" s="24">
        <f t="shared" ca="1" si="58"/>
        <v>0.39995350137564395</v>
      </c>
      <c r="L1281" s="24">
        <f t="shared" ca="1" si="59"/>
        <v>-1.2307465804546645</v>
      </c>
    </row>
    <row r="1282" spans="2:12" x14ac:dyDescent="0.25">
      <c r="B1282" s="24">
        <v>6.330904484483673</v>
      </c>
      <c r="G1282" s="24">
        <v>1280</v>
      </c>
      <c r="H1282" s="24">
        <v>9.8251240093369869</v>
      </c>
      <c r="I1282" s="24" cm="1">
        <f t="array" aca="1" ref="I1282" ca="1">INDIRECT(ADDRESS(($E$2+1-G1282)+2,8))</f>
        <v>9.0945007025804152</v>
      </c>
      <c r="J1282" s="24">
        <f t="shared" si="57"/>
        <v>0.59022036451429716</v>
      </c>
      <c r="K1282" s="24">
        <f t="shared" ca="1" si="58"/>
        <v>0.39958069384652217</v>
      </c>
      <c r="L1282" s="24">
        <f t="shared" ca="1" si="59"/>
        <v>-1.2301536775302009</v>
      </c>
    </row>
    <row r="1283" spans="2:12" x14ac:dyDescent="0.25">
      <c r="B1283" s="24">
        <v>10.470835302793191</v>
      </c>
      <c r="G1283" s="24">
        <v>1281</v>
      </c>
      <c r="H1283" s="24">
        <v>9.8295450839739331</v>
      </c>
      <c r="I1283" s="24" cm="1">
        <f t="array" aca="1" ref="I1283" ca="1">INDIRECT(ADDRESS(($E$2+1-G1283)+2,8))</f>
        <v>9.0928624346532789</v>
      </c>
      <c r="J1283" s="24">
        <f t="shared" si="57"/>
        <v>0.59141024002159992</v>
      </c>
      <c r="K1283" s="24">
        <f t="shared" ca="1" si="58"/>
        <v>0.3991816762463849</v>
      </c>
      <c r="L1283" s="24">
        <f t="shared" ca="1" si="59"/>
        <v>-1.227936646205561</v>
      </c>
    </row>
    <row r="1284" spans="2:12" x14ac:dyDescent="0.25">
      <c r="B1284" s="24">
        <v>10.230155560790447</v>
      </c>
      <c r="G1284" s="24">
        <v>1282</v>
      </c>
      <c r="H1284" s="24">
        <v>9.8319869981643055</v>
      </c>
      <c r="I1284" s="24" cm="1">
        <f t="array" aca="1" ref="I1284" ca="1">INDIRECT(ADDRESS(($E$2+1-G1284)+2,8))</f>
        <v>9.0908653812011355</v>
      </c>
      <c r="J1284" s="24">
        <f t="shared" ref="J1284:J1347" si="60">_xlfn.WEIBULL.DIST(H1284,$E$5,$E$6,TRUE)</f>
        <v>0.59206739536504061</v>
      </c>
      <c r="K1284" s="24">
        <f t="shared" ref="K1284:K1347" ca="1" si="61">_xlfn.WEIBULL.DIST(I1284,$E$5,$E$6,TRUE)</f>
        <v>0.39869552036248468</v>
      </c>
      <c r="L1284" s="24">
        <f t="shared" ref="L1284:L1347" ca="1" si="62">((2*G1284-1)/$E$2)*(LN(J1284)+LN(1-K1284))</f>
        <v>-1.2266160012548861</v>
      </c>
    </row>
    <row r="1285" spans="2:12" x14ac:dyDescent="0.25">
      <c r="B1285" s="24">
        <v>6.7117195410900372</v>
      </c>
      <c r="G1285" s="24">
        <v>1283</v>
      </c>
      <c r="H1285" s="24">
        <v>9.8385234074791441</v>
      </c>
      <c r="I1285" s="24" cm="1">
        <f t="array" aca="1" ref="I1285" ca="1">INDIRECT(ADDRESS(($E$2+1-G1285)+2,8))</f>
        <v>9.0898003066575246</v>
      </c>
      <c r="J1285" s="24">
        <f t="shared" si="60"/>
        <v>0.59382623216575603</v>
      </c>
      <c r="K1285" s="24">
        <f t="shared" ca="1" si="61"/>
        <v>0.39843635371541553</v>
      </c>
      <c r="L1285" s="24">
        <f t="shared" ca="1" si="62"/>
        <v>-1.2235352824689341</v>
      </c>
    </row>
    <row r="1286" spans="2:12" x14ac:dyDescent="0.25">
      <c r="B1286" s="24">
        <v>9.1563939333038977</v>
      </c>
      <c r="G1286" s="24">
        <v>1284</v>
      </c>
      <c r="H1286" s="24">
        <v>9.8399216251467951</v>
      </c>
      <c r="I1286" s="24" cm="1">
        <f t="array" aca="1" ref="I1286" ca="1">INDIRECT(ADDRESS(($E$2+1-G1286)+2,8))</f>
        <v>9.0897202791156921</v>
      </c>
      <c r="J1286" s="24">
        <f t="shared" si="60"/>
        <v>0.59420242700598735</v>
      </c>
      <c r="K1286" s="24">
        <f t="shared" ca="1" si="61"/>
        <v>0.39841688359428284</v>
      </c>
      <c r="L1286" s="24">
        <f t="shared" ca="1" si="62"/>
        <v>-1.2236974678015018</v>
      </c>
    </row>
    <row r="1287" spans="2:12" x14ac:dyDescent="0.25">
      <c r="B1287" s="24">
        <v>9.122946847051054</v>
      </c>
      <c r="G1287" s="24">
        <v>1285</v>
      </c>
      <c r="H1287" s="24">
        <v>9.8433355619325553</v>
      </c>
      <c r="I1287" s="24" cm="1">
        <f t="array" aca="1" ref="I1287" ca="1">INDIRECT(ADDRESS(($E$2+1-G1287)+2,8))</f>
        <v>9.088035730571745</v>
      </c>
      <c r="J1287" s="24">
        <f t="shared" si="60"/>
        <v>0.59512089144516489</v>
      </c>
      <c r="K1287" s="24">
        <f t="shared" ca="1" si="61"/>
        <v>0.39800714693038342</v>
      </c>
      <c r="L1287" s="24">
        <f t="shared" ca="1" si="62"/>
        <v>-1.2220016595377834</v>
      </c>
    </row>
    <row r="1288" spans="2:12" x14ac:dyDescent="0.25">
      <c r="B1288" s="24">
        <v>7.9779103855163749</v>
      </c>
      <c r="G1288" s="24">
        <v>1286</v>
      </c>
      <c r="H1288" s="24">
        <v>9.8433409940289707</v>
      </c>
      <c r="I1288" s="24" cm="1">
        <f t="array" aca="1" ref="I1288" ca="1">INDIRECT(ADDRESS(($E$2+1-G1288)+2,8))</f>
        <v>9.0821321996637465</v>
      </c>
      <c r="J1288" s="24">
        <f t="shared" si="60"/>
        <v>0.59512235278629544</v>
      </c>
      <c r="K1288" s="24">
        <f t="shared" ca="1" si="61"/>
        <v>0.39657275519651114</v>
      </c>
      <c r="L1288" s="24">
        <f t="shared" ca="1" si="62"/>
        <v>-1.220114705398923</v>
      </c>
    </row>
    <row r="1289" spans="2:12" x14ac:dyDescent="0.25">
      <c r="B1289" s="24">
        <v>8.0222806650854412</v>
      </c>
      <c r="G1289" s="24">
        <v>1287</v>
      </c>
      <c r="H1289" s="24">
        <v>9.844881798024339</v>
      </c>
      <c r="I1289" s="24" cm="1">
        <f t="array" aca="1" ref="I1289" ca="1">INDIRECT(ADDRESS(($E$2+1-G1289)+2,8))</f>
        <v>9.0796111951498339</v>
      </c>
      <c r="J1289" s="24">
        <f t="shared" si="60"/>
        <v>0.59553684939869356</v>
      </c>
      <c r="K1289" s="24">
        <f t="shared" ca="1" si="61"/>
        <v>0.39596095356586958</v>
      </c>
      <c r="L1289" s="24">
        <f t="shared" ca="1" si="62"/>
        <v>-1.2190254584960871</v>
      </c>
    </row>
    <row r="1290" spans="2:12" x14ac:dyDescent="0.25">
      <c r="B1290" s="24">
        <v>8.1893444443901959</v>
      </c>
      <c r="G1290" s="24">
        <v>1288</v>
      </c>
      <c r="H1290" s="24">
        <v>9.8460419391505187</v>
      </c>
      <c r="I1290" s="24" cm="1">
        <f t="array" aca="1" ref="I1290" ca="1">INDIRECT(ADDRESS(($E$2+1-G1290)+2,8))</f>
        <v>9.0737043636752404</v>
      </c>
      <c r="J1290" s="24">
        <f t="shared" si="60"/>
        <v>0.59584892924882871</v>
      </c>
      <c r="K1290" s="24">
        <f t="shared" ca="1" si="61"/>
        <v>0.39452919605952264</v>
      </c>
      <c r="L1290" s="24">
        <f t="shared" ca="1" si="62"/>
        <v>-1.2165228977345222</v>
      </c>
    </row>
    <row r="1291" spans="2:12" x14ac:dyDescent="0.25">
      <c r="B1291" s="24">
        <v>8.7016833059768501</v>
      </c>
      <c r="G1291" s="24">
        <v>1289</v>
      </c>
      <c r="H1291" s="24">
        <v>9.8516967917267131</v>
      </c>
      <c r="I1291" s="24" cm="1">
        <f t="array" aca="1" ref="I1291" ca="1">INDIRECT(ADDRESS(($E$2+1-G1291)+2,8))</f>
        <v>9.0728515815427624</v>
      </c>
      <c r="J1291" s="24">
        <f t="shared" si="60"/>
        <v>0.59736992167101488</v>
      </c>
      <c r="K1291" s="24">
        <f t="shared" ca="1" si="61"/>
        <v>0.39432269012675825</v>
      </c>
      <c r="L1291" s="24">
        <f t="shared" ca="1" si="62"/>
        <v>-1.2140161616146159</v>
      </c>
    </row>
    <row r="1292" spans="2:12" x14ac:dyDescent="0.25">
      <c r="B1292" s="24">
        <v>10.078362870889508</v>
      </c>
      <c r="G1292" s="24">
        <v>1290</v>
      </c>
      <c r="H1292" s="24">
        <v>9.8518144160815471</v>
      </c>
      <c r="I1292" s="24" cm="1">
        <f t="array" aca="1" ref="I1292" ca="1">INDIRECT(ADDRESS(($E$2+1-G1292)+2,8))</f>
        <v>9.0707542516092428</v>
      </c>
      <c r="J1292" s="24">
        <f t="shared" si="60"/>
        <v>0.59740155609873824</v>
      </c>
      <c r="K1292" s="24">
        <f t="shared" ca="1" si="61"/>
        <v>0.3938150253128424</v>
      </c>
      <c r="L1292" s="24">
        <f t="shared" ca="1" si="62"/>
        <v>-1.2138937935754686</v>
      </c>
    </row>
    <row r="1293" spans="2:12" x14ac:dyDescent="0.25">
      <c r="B1293" s="24">
        <v>10.206974591217953</v>
      </c>
      <c r="G1293" s="24">
        <v>1291</v>
      </c>
      <c r="H1293" s="24">
        <v>9.8538846168415901</v>
      </c>
      <c r="I1293" s="24" cm="1">
        <f t="array" aca="1" ref="I1293" ca="1">INDIRECT(ADDRESS(($E$2+1-G1293)+2,8))</f>
        <v>9.0673995926293287</v>
      </c>
      <c r="J1293" s="24">
        <f t="shared" si="60"/>
        <v>0.59795830360036684</v>
      </c>
      <c r="K1293" s="24">
        <f t="shared" ca="1" si="61"/>
        <v>0.39300365796202363</v>
      </c>
      <c r="L1293" s="24">
        <f t="shared" ca="1" si="62"/>
        <v>-1.21212128290985</v>
      </c>
    </row>
    <row r="1294" spans="2:12" x14ac:dyDescent="0.25">
      <c r="B1294" s="24">
        <v>8.773246800262827</v>
      </c>
      <c r="G1294" s="24">
        <v>1292</v>
      </c>
      <c r="H1294" s="24">
        <v>9.8578118417189273</v>
      </c>
      <c r="I1294" s="24" cm="1">
        <f t="array" aca="1" ref="I1294" ca="1">INDIRECT(ADDRESS(($E$2+1-G1294)+2,8))</f>
        <v>9.0660361038643771</v>
      </c>
      <c r="J1294" s="24">
        <f t="shared" si="60"/>
        <v>0.5990143522400373</v>
      </c>
      <c r="K1294" s="24">
        <f t="shared" ca="1" si="61"/>
        <v>0.39267410544180537</v>
      </c>
      <c r="L1294" s="24">
        <f t="shared" ca="1" si="62"/>
        <v>-1.2102988334348925</v>
      </c>
    </row>
    <row r="1295" spans="2:12" x14ac:dyDescent="0.25">
      <c r="B1295" s="24">
        <v>9.8089026578097602</v>
      </c>
      <c r="G1295" s="24">
        <v>1293</v>
      </c>
      <c r="H1295" s="24">
        <v>9.857980242742574</v>
      </c>
      <c r="I1295" s="24" cm="1">
        <f t="array" aca="1" ref="I1295" ca="1">INDIRECT(ADDRESS(($E$2+1-G1295)+2,8))</f>
        <v>9.0575050172678786</v>
      </c>
      <c r="J1295" s="24">
        <f t="shared" si="60"/>
        <v>0.59905963255491634</v>
      </c>
      <c r="K1295" s="24">
        <f t="shared" ca="1" si="61"/>
        <v>0.39061511971032431</v>
      </c>
      <c r="L1295" s="24">
        <f t="shared" ca="1" si="62"/>
        <v>-1.2070912117235708</v>
      </c>
    </row>
    <row r="1296" spans="2:12" x14ac:dyDescent="0.25">
      <c r="B1296" s="24">
        <v>9.4448080950536148</v>
      </c>
      <c r="G1296" s="24">
        <v>1294</v>
      </c>
      <c r="H1296" s="24">
        <v>9.8584286913039314</v>
      </c>
      <c r="I1296" s="24" cm="1">
        <f t="array" aca="1" ref="I1296" ca="1">INDIRECT(ADDRESS(($E$2+1-G1296)+2,8))</f>
        <v>9.0559142962346169</v>
      </c>
      <c r="J1296" s="24">
        <f t="shared" si="60"/>
        <v>0.59918021170292257</v>
      </c>
      <c r="K1296" s="24">
        <f t="shared" ca="1" si="61"/>
        <v>0.39023176444124907</v>
      </c>
      <c r="L1296" s="24">
        <f t="shared" ca="1" si="62"/>
        <v>-1.2070299536533913</v>
      </c>
    </row>
    <row r="1297" spans="2:12" x14ac:dyDescent="0.25">
      <c r="B1297" s="24">
        <v>10.076619824096726</v>
      </c>
      <c r="G1297" s="24">
        <v>1295</v>
      </c>
      <c r="H1297" s="24">
        <v>9.8618889361746049</v>
      </c>
      <c r="I1297" s="24" cm="1">
        <f t="array" aca="1" ref="I1297" ca="1">INDIRECT(ADDRESS(($E$2+1-G1297)+2,8))</f>
        <v>9.0466723755357243</v>
      </c>
      <c r="J1297" s="24">
        <f t="shared" si="60"/>
        <v>0.60011053373338408</v>
      </c>
      <c r="K1297" s="24">
        <f t="shared" ca="1" si="61"/>
        <v>0.38800805529679022</v>
      </c>
      <c r="L1297" s="24">
        <f t="shared" ca="1" si="62"/>
        <v>-1.2017345903368899</v>
      </c>
    </row>
    <row r="1298" spans="2:12" x14ac:dyDescent="0.25">
      <c r="B1298" s="24">
        <v>9.7002251099057464</v>
      </c>
      <c r="G1298" s="24">
        <v>1296</v>
      </c>
      <c r="H1298" s="24">
        <v>9.8624698022780581</v>
      </c>
      <c r="I1298" s="24" cm="1">
        <f t="array" aca="1" ref="I1298" ca="1">INDIRECT(ADDRESS(($E$2+1-G1298)+2,8))</f>
        <v>9.0449584186735166</v>
      </c>
      <c r="J1298" s="24">
        <f t="shared" si="60"/>
        <v>0.60026669295583979</v>
      </c>
      <c r="K1298" s="24">
        <f t="shared" ca="1" si="61"/>
        <v>0.38759632542566497</v>
      </c>
      <c r="L1298" s="24">
        <f t="shared" ca="1" si="62"/>
        <v>-1.2015430510941749</v>
      </c>
    </row>
    <row r="1299" spans="2:12" x14ac:dyDescent="0.25">
      <c r="B1299" s="24">
        <v>6.4884216177662974</v>
      </c>
      <c r="G1299" s="24">
        <v>1297</v>
      </c>
      <c r="H1299" s="24">
        <v>9.8635318735312332</v>
      </c>
      <c r="I1299" s="24" cm="1">
        <f t="array" aca="1" ref="I1299" ca="1">INDIRECT(ADDRESS(($E$2+1-G1299)+2,8))</f>
        <v>9.0446462142601209</v>
      </c>
      <c r="J1299" s="24">
        <f t="shared" si="60"/>
        <v>0.60055220917615704</v>
      </c>
      <c r="K1299" s="24">
        <f t="shared" ca="1" si="61"/>
        <v>0.38752134965912394</v>
      </c>
      <c r="L1299" s="24">
        <f t="shared" ca="1" si="62"/>
        <v>-1.2017520349229798</v>
      </c>
    </row>
    <row r="1300" spans="2:12" x14ac:dyDescent="0.25">
      <c r="B1300" s="24">
        <v>5.4976743726591062</v>
      </c>
      <c r="G1300" s="24">
        <v>1298</v>
      </c>
      <c r="H1300" s="24">
        <v>9.8661084589153951</v>
      </c>
      <c r="I1300" s="24" cm="1">
        <f t="array" aca="1" ref="I1300" ca="1">INDIRECT(ADDRESS(($E$2+1-G1300)+2,8))</f>
        <v>9.0396453082270618</v>
      </c>
      <c r="J1300" s="24">
        <f t="shared" si="60"/>
        <v>0.60124481968173982</v>
      </c>
      <c r="K1300" s="24">
        <f t="shared" ca="1" si="61"/>
        <v>0.38632133324283441</v>
      </c>
      <c r="L1300" s="24">
        <f t="shared" ca="1" si="62"/>
        <v>-1.1989391888193013</v>
      </c>
    </row>
    <row r="1301" spans="2:12" x14ac:dyDescent="0.25">
      <c r="B1301" s="24">
        <v>10.876048207951213</v>
      </c>
      <c r="G1301" s="24">
        <v>1299</v>
      </c>
      <c r="H1301" s="24">
        <v>9.8691021805197963</v>
      </c>
      <c r="I1301" s="24" cm="1">
        <f t="array" aca="1" ref="I1301" ca="1">INDIRECT(ADDRESS(($E$2+1-G1301)+2,8))</f>
        <v>9.0375502845872617</v>
      </c>
      <c r="J1301" s="24">
        <f t="shared" si="60"/>
        <v>0.60204946546051075</v>
      </c>
      <c r="K1301" s="24">
        <f t="shared" ca="1" si="61"/>
        <v>0.38581914399318551</v>
      </c>
      <c r="L1301" s="24">
        <f t="shared" ca="1" si="62"/>
        <v>-1.1972693599490041</v>
      </c>
    </row>
    <row r="1302" spans="2:12" x14ac:dyDescent="0.25">
      <c r="B1302" s="24">
        <v>9.9647883179477486</v>
      </c>
      <c r="G1302" s="24">
        <v>1300</v>
      </c>
      <c r="H1302" s="24">
        <v>9.8700638523506843</v>
      </c>
      <c r="I1302" s="24" cm="1">
        <f t="array" aca="1" ref="I1302" ca="1">INDIRECT(ADDRESS(($E$2+1-G1302)+2,8))</f>
        <v>9.037370753116365</v>
      </c>
      <c r="J1302" s="24">
        <f t="shared" si="60"/>
        <v>0.60230791927146798</v>
      </c>
      <c r="K1302" s="24">
        <f t="shared" ca="1" si="61"/>
        <v>0.38577612391363286</v>
      </c>
      <c r="L1302" s="24">
        <f t="shared" ca="1" si="62"/>
        <v>-1.1975901375610141</v>
      </c>
    </row>
    <row r="1303" spans="2:12" x14ac:dyDescent="0.25">
      <c r="B1303" s="24">
        <v>11.189150864803478</v>
      </c>
      <c r="G1303" s="24">
        <v>1301</v>
      </c>
      <c r="H1303" s="24">
        <v>9.8701006529036306</v>
      </c>
      <c r="I1303" s="24" cm="1">
        <f t="array" aca="1" ref="I1303" ca="1">INDIRECT(ADDRESS(($E$2+1-G1303)+2,8))</f>
        <v>9.0309429718181473</v>
      </c>
      <c r="J1303" s="24">
        <f t="shared" si="60"/>
        <v>0.60231780937498502</v>
      </c>
      <c r="K1303" s="24">
        <f t="shared" ca="1" si="61"/>
        <v>0.38423739952792546</v>
      </c>
      <c r="L1303" s="24">
        <f t="shared" ca="1" si="62"/>
        <v>-1.195476283238176</v>
      </c>
    </row>
    <row r="1304" spans="2:12" x14ac:dyDescent="0.25">
      <c r="B1304" s="24">
        <v>10.533921557754351</v>
      </c>
      <c r="G1304" s="24">
        <v>1302</v>
      </c>
      <c r="H1304" s="24">
        <v>9.8712654779601738</v>
      </c>
      <c r="I1304" s="24" cm="1">
        <f t="array" aca="1" ref="I1304" ca="1">INDIRECT(ADDRESS(($E$2+1-G1304)+2,8))</f>
        <v>9.029324561911789</v>
      </c>
      <c r="J1304" s="24">
        <f t="shared" si="60"/>
        <v>0.6026308463290394</v>
      </c>
      <c r="K1304" s="24">
        <f t="shared" ca="1" si="61"/>
        <v>0.38385044336511764</v>
      </c>
      <c r="L1304" s="24">
        <f t="shared" ca="1" si="62"/>
        <v>-1.1950110324214622</v>
      </c>
    </row>
    <row r="1305" spans="2:12" x14ac:dyDescent="0.25">
      <c r="B1305" s="24">
        <v>10.868179231096081</v>
      </c>
      <c r="G1305" s="24">
        <v>1303</v>
      </c>
      <c r="H1305" s="24">
        <v>9.8722024082914146</v>
      </c>
      <c r="I1305" s="24" cm="1">
        <f t="array" aca="1" ref="I1305" ca="1">INDIRECT(ADDRESS(($E$2+1-G1305)+2,8))</f>
        <v>9.0292808463336609</v>
      </c>
      <c r="J1305" s="24">
        <f t="shared" si="60"/>
        <v>0.60288262664544101</v>
      </c>
      <c r="K1305" s="24">
        <f t="shared" ca="1" si="61"/>
        <v>0.38383999374800831</v>
      </c>
      <c r="L1305" s="24">
        <f t="shared" ca="1" si="62"/>
        <v>-1.1954045014367278</v>
      </c>
    </row>
    <row r="1306" spans="2:12" x14ac:dyDescent="0.25">
      <c r="B1306" s="24">
        <v>11.361193763577091</v>
      </c>
      <c r="G1306" s="24">
        <v>1304</v>
      </c>
      <c r="H1306" s="24">
        <v>9.8722191158289334</v>
      </c>
      <c r="I1306" s="24" cm="1">
        <f t="array" aca="1" ref="I1306" ca="1">INDIRECT(ADDRESS(($E$2+1-G1306)+2,8))</f>
        <v>9.0242350497978308</v>
      </c>
      <c r="J1306" s="24">
        <f t="shared" si="60"/>
        <v>0.6028871163481071</v>
      </c>
      <c r="K1306" s="24">
        <f t="shared" ca="1" si="61"/>
        <v>0.38263479393248506</v>
      </c>
      <c r="L1306" s="24">
        <f t="shared" ca="1" si="62"/>
        <v>-1.1939526365467317</v>
      </c>
    </row>
    <row r="1307" spans="2:12" x14ac:dyDescent="0.25">
      <c r="B1307" s="24">
        <v>11.654566295209117</v>
      </c>
      <c r="G1307" s="24">
        <v>1305</v>
      </c>
      <c r="H1307" s="24">
        <v>9.8731278773600479</v>
      </c>
      <c r="I1307" s="24" cm="1">
        <f t="array" aca="1" ref="I1307" ca="1">INDIRECT(ADDRESS(($E$2+1-G1307)+2,8))</f>
        <v>9.0237839842249485</v>
      </c>
      <c r="J1307" s="24">
        <f t="shared" si="60"/>
        <v>0.60313131650787222</v>
      </c>
      <c r="K1307" s="24">
        <f t="shared" ca="1" si="61"/>
        <v>0.38252714579260239</v>
      </c>
      <c r="L1307" s="24">
        <f t="shared" ca="1" si="62"/>
        <v>-1.194168202377901</v>
      </c>
    </row>
    <row r="1308" spans="2:12" x14ac:dyDescent="0.25">
      <c r="B1308" s="24">
        <v>10.311995822359732</v>
      </c>
      <c r="G1308" s="24">
        <v>1306</v>
      </c>
      <c r="H1308" s="24">
        <v>9.8743136773374847</v>
      </c>
      <c r="I1308" s="24" cm="1">
        <f t="array" aca="1" ref="I1308" ca="1">INDIRECT(ADDRESS(($E$2+1-G1308)+2,8))</f>
        <v>9.0220075983929444</v>
      </c>
      <c r="J1308" s="24">
        <f t="shared" si="60"/>
        <v>0.6034499464866262</v>
      </c>
      <c r="K1308" s="24">
        <f t="shared" ca="1" si="61"/>
        <v>0.38210334976097066</v>
      </c>
      <c r="L1308" s="24">
        <f t="shared" ca="1" si="62"/>
        <v>-1.193614474250684</v>
      </c>
    </row>
    <row r="1309" spans="2:12" x14ac:dyDescent="0.25">
      <c r="B1309" s="24">
        <v>10.258973981355158</v>
      </c>
      <c r="G1309" s="24">
        <v>1307</v>
      </c>
      <c r="H1309" s="24">
        <v>9.874693723837245</v>
      </c>
      <c r="I1309" s="24" cm="1">
        <f t="array" aca="1" ref="I1309" ca="1">INDIRECT(ADDRESS(($E$2+1-G1309)+2,8))</f>
        <v>9.0214308769018565</v>
      </c>
      <c r="J1309" s="24">
        <f t="shared" si="60"/>
        <v>0.60355206306093379</v>
      </c>
      <c r="K1309" s="24">
        <f t="shared" ca="1" si="61"/>
        <v>0.38196580945838898</v>
      </c>
      <c r="L1309" s="24">
        <f t="shared" ca="1" si="62"/>
        <v>-1.1940543910181778</v>
      </c>
    </row>
    <row r="1310" spans="2:12" x14ac:dyDescent="0.25">
      <c r="B1310" s="24">
        <v>9.803955010298024</v>
      </c>
      <c r="G1310" s="24">
        <v>1308</v>
      </c>
      <c r="H1310" s="24">
        <v>9.8749761793536948</v>
      </c>
      <c r="I1310" s="24" cm="1">
        <f t="array" aca="1" ref="I1310" ca="1">INDIRECT(ADDRESS(($E$2+1-G1310)+2,8))</f>
        <v>9.0202118772671227</v>
      </c>
      <c r="J1310" s="24">
        <f t="shared" si="60"/>
        <v>0.60362795626292587</v>
      </c>
      <c r="K1310" s="24">
        <f t="shared" ca="1" si="61"/>
        <v>0.3816751741271156</v>
      </c>
      <c r="L1310" s="24">
        <f t="shared" ca="1" si="62"/>
        <v>-1.1942462508847143</v>
      </c>
    </row>
    <row r="1311" spans="2:12" x14ac:dyDescent="0.25">
      <c r="B1311" s="24">
        <v>9.7803550045642176</v>
      </c>
      <c r="G1311" s="24">
        <v>1309</v>
      </c>
      <c r="H1311" s="24">
        <v>9.8754902834604223</v>
      </c>
      <c r="I1311" s="24" cm="1">
        <f t="array" aca="1" ref="I1311" ca="1">INDIRECT(ADDRESS(($E$2+1-G1311)+2,8))</f>
        <v>9.0174800349297577</v>
      </c>
      <c r="J1311" s="24">
        <f t="shared" si="60"/>
        <v>0.60376608874564242</v>
      </c>
      <c r="K1311" s="24">
        <f t="shared" ca="1" si="61"/>
        <v>0.38102423827306275</v>
      </c>
      <c r="L1311" s="24">
        <f t="shared" ca="1" si="62"/>
        <v>-1.1936061698240659</v>
      </c>
    </row>
    <row r="1312" spans="2:12" x14ac:dyDescent="0.25">
      <c r="B1312" s="24">
        <v>10.845276301253541</v>
      </c>
      <c r="G1312" s="24">
        <v>1310</v>
      </c>
      <c r="H1312" s="24">
        <v>9.8761262155109417</v>
      </c>
      <c r="I1312" s="24" cm="1">
        <f t="array" aca="1" ref="I1312" ca="1">INDIRECT(ADDRESS(($E$2+1-G1312)+2,8))</f>
        <v>9.0140292555679409</v>
      </c>
      <c r="J1312" s="24">
        <f t="shared" si="60"/>
        <v>0.60393695006175985</v>
      </c>
      <c r="K1312" s="24">
        <f t="shared" ca="1" si="61"/>
        <v>0.38020277493365229</v>
      </c>
      <c r="L1312" s="24">
        <f t="shared" ca="1" si="62"/>
        <v>-1.1925653935355096</v>
      </c>
    </row>
    <row r="1313" spans="2:12" x14ac:dyDescent="0.25">
      <c r="B1313" s="24">
        <v>10.14295613771424</v>
      </c>
      <c r="G1313" s="24">
        <v>1311</v>
      </c>
      <c r="H1313" s="24">
        <v>9.8791115362760635</v>
      </c>
      <c r="I1313" s="24" cm="1">
        <f t="array" aca="1" ref="I1313" ca="1">INDIRECT(ADDRESS(($E$2+1-G1313)+2,8))</f>
        <v>9.0133373819351466</v>
      </c>
      <c r="J1313" s="24">
        <f t="shared" si="60"/>
        <v>0.60473897269975607</v>
      </c>
      <c r="K1313" s="24">
        <f t="shared" ca="1" si="61"/>
        <v>0.38003817817687768</v>
      </c>
      <c r="L1313" s="24">
        <f t="shared" ca="1" si="62"/>
        <v>-1.191541754775042</v>
      </c>
    </row>
    <row r="1314" spans="2:12" x14ac:dyDescent="0.25">
      <c r="B1314" s="24">
        <v>9.3721254741067579</v>
      </c>
      <c r="G1314" s="24">
        <v>1312</v>
      </c>
      <c r="H1314" s="24">
        <v>9.8802547510490584</v>
      </c>
      <c r="I1314" s="24" cm="1">
        <f t="array" aca="1" ref="I1314" ca="1">INDIRECT(ADDRESS(($E$2+1-G1314)+2,8))</f>
        <v>9.0113236251827562</v>
      </c>
      <c r="J1314" s="24">
        <f t="shared" si="60"/>
        <v>0.60504607290185386</v>
      </c>
      <c r="K1314" s="24">
        <f t="shared" ca="1" si="61"/>
        <v>0.3795593049877955</v>
      </c>
      <c r="L1314" s="24">
        <f t="shared" ca="1" si="62"/>
        <v>-1.1908953902385755</v>
      </c>
    </row>
    <row r="1315" spans="2:12" x14ac:dyDescent="0.25">
      <c r="B1315" s="24">
        <v>8.4593433064079644</v>
      </c>
      <c r="G1315" s="24">
        <v>1313</v>
      </c>
      <c r="H1315" s="24">
        <v>9.8806700689299269</v>
      </c>
      <c r="I1315" s="24" cm="1">
        <f t="array" aca="1" ref="I1315" ca="1">INDIRECT(ADDRESS(($E$2+1-G1315)+2,8))</f>
        <v>9.0079641157714256</v>
      </c>
      <c r="J1315" s="24">
        <f t="shared" si="60"/>
        <v>0.60515763490052832</v>
      </c>
      <c r="K1315" s="24">
        <f t="shared" ca="1" si="61"/>
        <v>0.37876107295988953</v>
      </c>
      <c r="L1315" s="24">
        <f t="shared" ca="1" si="62"/>
        <v>-1.1900151970343658</v>
      </c>
    </row>
    <row r="1316" spans="2:12" x14ac:dyDescent="0.25">
      <c r="B1316" s="24">
        <v>10.598436355739949</v>
      </c>
      <c r="G1316" s="24">
        <v>1314</v>
      </c>
      <c r="H1316" s="24">
        <v>9.8821656526778572</v>
      </c>
      <c r="I1316" s="24" cm="1">
        <f t="array" aca="1" ref="I1316" ca="1">INDIRECT(ADDRESS(($E$2+1-G1316)+2,8))</f>
        <v>9.0077863536134313</v>
      </c>
      <c r="J1316" s="24">
        <f t="shared" si="60"/>
        <v>0.60555935708100028</v>
      </c>
      <c r="K1316" s="24">
        <f t="shared" ca="1" si="61"/>
        <v>0.37871885911133729</v>
      </c>
      <c r="L1316" s="24">
        <f t="shared" ca="1" si="62"/>
        <v>-1.1900313257345732</v>
      </c>
    </row>
    <row r="1317" spans="2:12" x14ac:dyDescent="0.25">
      <c r="B1317" s="24">
        <v>5.3594057263882622</v>
      </c>
      <c r="G1317" s="24">
        <v>1315</v>
      </c>
      <c r="H1317" s="24">
        <v>9.8840638370747929</v>
      </c>
      <c r="I1317" s="24" cm="1">
        <f t="array" aca="1" ref="I1317" ca="1">INDIRECT(ADDRESS(($E$2+1-G1317)+2,8))</f>
        <v>9.0053033596074918</v>
      </c>
      <c r="J1317" s="24">
        <f t="shared" si="60"/>
        <v>0.60606917659746118</v>
      </c>
      <c r="K1317" s="24">
        <f t="shared" ca="1" si="61"/>
        <v>0.37812945634439432</v>
      </c>
      <c r="L1317" s="24">
        <f t="shared" ca="1" si="62"/>
        <v>-1.1887569080880558</v>
      </c>
    </row>
    <row r="1318" spans="2:12" x14ac:dyDescent="0.25">
      <c r="B1318" s="24">
        <v>9.9322318494576258</v>
      </c>
      <c r="G1318" s="24">
        <v>1316</v>
      </c>
      <c r="H1318" s="24">
        <v>9.8846163206610793</v>
      </c>
      <c r="I1318" s="24" cm="1">
        <f t="array" aca="1" ref="I1318" ca="1">INDIRECT(ADDRESS(($E$2+1-G1318)+2,8))</f>
        <v>9.0047929858269846</v>
      </c>
      <c r="J1318" s="24">
        <f t="shared" si="60"/>
        <v>0.6062175548875659</v>
      </c>
      <c r="K1318" s="24">
        <f t="shared" ca="1" si="61"/>
        <v>0.37800836222034828</v>
      </c>
      <c r="L1318" s="24">
        <f t="shared" ca="1" si="62"/>
        <v>-1.189125421192023</v>
      </c>
    </row>
    <row r="1319" spans="2:12" x14ac:dyDescent="0.25">
      <c r="B1319" s="24">
        <v>10.482936428478977</v>
      </c>
      <c r="G1319" s="24">
        <v>1317</v>
      </c>
      <c r="H1319" s="24">
        <v>9.8868301608535596</v>
      </c>
      <c r="I1319" s="24" cm="1">
        <f t="array" aca="1" ref="I1319" ca="1">INDIRECT(ADDRESS(($E$2+1-G1319)+2,8))</f>
        <v>9.00399130116406</v>
      </c>
      <c r="J1319" s="24">
        <f t="shared" si="60"/>
        <v>0.60681207455444808</v>
      </c>
      <c r="K1319" s="24">
        <f t="shared" ca="1" si="61"/>
        <v>0.3778181888402003</v>
      </c>
      <c r="L1319" s="24">
        <f t="shared" ca="1" si="62"/>
        <v>-1.1884603835359908</v>
      </c>
    </row>
    <row r="1320" spans="2:12" x14ac:dyDescent="0.25">
      <c r="B1320" s="24">
        <v>10.580272078809427</v>
      </c>
      <c r="G1320" s="24">
        <v>1318</v>
      </c>
      <c r="H1320" s="24">
        <v>9.8872944334919985</v>
      </c>
      <c r="I1320" s="24" cm="1">
        <f t="array" aca="1" ref="I1320" ca="1">INDIRECT(ADDRESS(($E$2+1-G1320)+2,8))</f>
        <v>9.0038822675843893</v>
      </c>
      <c r="J1320" s="24">
        <f t="shared" si="60"/>
        <v>0.60693674476787518</v>
      </c>
      <c r="K1320" s="24">
        <f t="shared" ca="1" si="61"/>
        <v>0.37779232786403716</v>
      </c>
      <c r="L1320" s="24">
        <f t="shared" ca="1" si="62"/>
        <v>-1.189061536734362</v>
      </c>
    </row>
    <row r="1321" spans="2:12" x14ac:dyDescent="0.25">
      <c r="B1321" s="24">
        <v>10.817746842781524</v>
      </c>
      <c r="G1321" s="24">
        <v>1319</v>
      </c>
      <c r="H1321" s="24">
        <v>9.8878384476188863</v>
      </c>
      <c r="I1321" s="24" cm="1">
        <f t="array" aca="1" ref="I1321" ca="1">INDIRECT(ADDRESS(($E$2+1-G1321)+2,8))</f>
        <v>8.9999717086005848</v>
      </c>
      <c r="J1321" s="24">
        <f t="shared" si="60"/>
        <v>0.60708282392363899</v>
      </c>
      <c r="K1321" s="24">
        <f t="shared" ca="1" si="61"/>
        <v>0.37686538798511365</v>
      </c>
      <c r="L1321" s="24">
        <f t="shared" ca="1" si="62"/>
        <v>-1.1878509007193165</v>
      </c>
    </row>
    <row r="1322" spans="2:12" x14ac:dyDescent="0.25">
      <c r="B1322" s="24">
        <v>8.7975618919222107</v>
      </c>
      <c r="G1322" s="24">
        <v>1320</v>
      </c>
      <c r="H1322" s="24">
        <v>9.8879117565614258</v>
      </c>
      <c r="I1322" s="24" cm="1">
        <f t="array" aca="1" ref="I1322" ca="1">INDIRECT(ADDRESS(($E$2+1-G1322)+2,8))</f>
        <v>8.9946675952569493</v>
      </c>
      <c r="J1322" s="24">
        <f t="shared" si="60"/>
        <v>0.6071025085845515</v>
      </c>
      <c r="K1322" s="24">
        <f t="shared" ca="1" si="61"/>
        <v>0.37560993627465633</v>
      </c>
      <c r="L1322" s="24">
        <f t="shared" ca="1" si="62"/>
        <v>-1.186250834925785</v>
      </c>
    </row>
    <row r="1323" spans="2:12" x14ac:dyDescent="0.25">
      <c r="B1323" s="24">
        <v>9.5425117436368936</v>
      </c>
      <c r="G1323" s="24">
        <v>1321</v>
      </c>
      <c r="H1323" s="24">
        <v>9.8904521723667216</v>
      </c>
      <c r="I1323" s="24" cm="1">
        <f t="array" aca="1" ref="I1323" ca="1">INDIRECT(ADDRESS(($E$2+1-G1323)+2,8))</f>
        <v>8.9933142929982726</v>
      </c>
      <c r="J1323" s="24">
        <f t="shared" si="60"/>
        <v>0.60778460454352401</v>
      </c>
      <c r="K1323" s="24">
        <f t="shared" ca="1" si="61"/>
        <v>0.37528995223947459</v>
      </c>
      <c r="L1323" s="24">
        <f t="shared" ca="1" si="62"/>
        <v>-1.1851486142805328</v>
      </c>
    </row>
    <row r="1324" spans="2:12" x14ac:dyDescent="0.25">
      <c r="B1324" s="24">
        <v>9.7732639592404063</v>
      </c>
      <c r="G1324" s="24">
        <v>1322</v>
      </c>
      <c r="H1324" s="24">
        <v>9.8919871343283585</v>
      </c>
      <c r="I1324" s="24" cm="1">
        <f t="array" aca="1" ref="I1324" ca="1">INDIRECT(ADDRESS(($E$2+1-G1324)+2,8))</f>
        <v>8.9922001751780556</v>
      </c>
      <c r="J1324" s="24">
        <f t="shared" si="60"/>
        <v>0.60819669297014667</v>
      </c>
      <c r="K1324" s="24">
        <f t="shared" ca="1" si="61"/>
        <v>0.37502662486345262</v>
      </c>
      <c r="L1324" s="24">
        <f t="shared" ca="1" si="62"/>
        <v>-1.1846998522707128</v>
      </c>
    </row>
    <row r="1325" spans="2:12" x14ac:dyDescent="0.25">
      <c r="B1325" s="24">
        <v>8.7797221621278059</v>
      </c>
      <c r="G1325" s="24">
        <v>1323</v>
      </c>
      <c r="H1325" s="24">
        <v>9.8928785586501711</v>
      </c>
      <c r="I1325" s="24" cm="1">
        <f t="array" aca="1" ref="I1325" ca="1">INDIRECT(ADDRESS(($E$2+1-G1325)+2,8))</f>
        <v>8.9881747240755274</v>
      </c>
      <c r="J1325" s="24">
        <f t="shared" si="60"/>
        <v>0.60843599608219934</v>
      </c>
      <c r="K1325" s="24">
        <f t="shared" ca="1" si="61"/>
        <v>0.37407596000774052</v>
      </c>
      <c r="L1325" s="24">
        <f t="shared" ca="1" si="62"/>
        <v>-1.1832511832858801</v>
      </c>
    </row>
    <row r="1326" spans="2:12" x14ac:dyDescent="0.25">
      <c r="B1326" s="24">
        <v>10.261519215864132</v>
      </c>
      <c r="G1326" s="24">
        <v>1324</v>
      </c>
      <c r="H1326" s="24">
        <v>9.8930008977974886</v>
      </c>
      <c r="I1326" s="24" cm="1">
        <f t="array" aca="1" ref="I1326" ca="1">INDIRECT(ADDRESS(($E$2+1-G1326)+2,8))</f>
        <v>8.9825479166873539</v>
      </c>
      <c r="J1326" s="24">
        <f t="shared" si="60"/>
        <v>0.608468837139862</v>
      </c>
      <c r="K1326" s="24">
        <f t="shared" ca="1" si="61"/>
        <v>0.37274914222864497</v>
      </c>
      <c r="L1326" s="24">
        <f t="shared" ca="1" si="62"/>
        <v>-1.1814823252000881</v>
      </c>
    </row>
    <row r="1327" spans="2:12" x14ac:dyDescent="0.25">
      <c r="B1327" s="24">
        <v>8.1259326074952405</v>
      </c>
      <c r="G1327" s="24">
        <v>1325</v>
      </c>
      <c r="H1327" s="24">
        <v>9.8961463299246315</v>
      </c>
      <c r="I1327" s="24" cm="1">
        <f t="array" aca="1" ref="I1327" ca="1">INDIRECT(ADDRESS(($E$2+1-G1327)+2,8))</f>
        <v>8.9814403300800993</v>
      </c>
      <c r="J1327" s="24">
        <f t="shared" si="60"/>
        <v>0.60931312832073958</v>
      </c>
      <c r="K1327" s="24">
        <f t="shared" ca="1" si="61"/>
        <v>0.37248824945544795</v>
      </c>
      <c r="L1327" s="24">
        <f t="shared" ca="1" si="62"/>
        <v>-1.1801624683652876</v>
      </c>
    </row>
    <row r="1328" spans="2:12" x14ac:dyDescent="0.25">
      <c r="B1328" s="24">
        <v>9.6701284941808527</v>
      </c>
      <c r="G1328" s="24">
        <v>1326</v>
      </c>
      <c r="H1328" s="24">
        <v>9.9001490917436712</v>
      </c>
      <c r="I1328" s="24" cm="1">
        <f t="array" aca="1" ref="I1328" ca="1">INDIRECT(ADDRESS(($E$2+1-G1328)+2,8))</f>
        <v>8.9795055812405309</v>
      </c>
      <c r="J1328" s="24">
        <f t="shared" si="60"/>
        <v>0.61038732266014972</v>
      </c>
      <c r="K1328" s="24">
        <f t="shared" ca="1" si="61"/>
        <v>0.37203273903305628</v>
      </c>
      <c r="L1328" s="24">
        <f t="shared" ca="1" si="62"/>
        <v>-1.1779982791974082</v>
      </c>
    </row>
    <row r="1329" spans="2:12" x14ac:dyDescent="0.25">
      <c r="B1329" s="24">
        <v>8.8362657916368246</v>
      </c>
      <c r="G1329" s="24">
        <v>1327</v>
      </c>
      <c r="H1329" s="24">
        <v>9.9018538994471808</v>
      </c>
      <c r="I1329" s="24" cm="1">
        <f t="array" aca="1" ref="I1329" ca="1">INDIRECT(ADDRESS(($E$2+1-G1329)+2,8))</f>
        <v>8.9773133265476943</v>
      </c>
      <c r="J1329" s="24">
        <f t="shared" si="60"/>
        <v>0.61084475384608949</v>
      </c>
      <c r="K1329" s="24">
        <f t="shared" ca="1" si="61"/>
        <v>0.37151694243313699</v>
      </c>
      <c r="L1329" s="24">
        <f t="shared" ca="1" si="62"/>
        <v>-1.1769566668447518</v>
      </c>
    </row>
    <row r="1330" spans="2:12" x14ac:dyDescent="0.25">
      <c r="B1330" s="24">
        <v>10.978793589852396</v>
      </c>
      <c r="G1330" s="24">
        <v>1328</v>
      </c>
      <c r="H1330" s="24">
        <v>9.9059284376096262</v>
      </c>
      <c r="I1330" s="24" cm="1">
        <f t="array" aca="1" ref="I1330" ca="1">INDIRECT(ADDRESS(($E$2+1-G1330)+2,8))</f>
        <v>8.9753345144527401</v>
      </c>
      <c r="J1330" s="24">
        <f t="shared" si="60"/>
        <v>0.61193783667399559</v>
      </c>
      <c r="K1330" s="24">
        <f t="shared" ca="1" si="61"/>
        <v>0.37105167561143265</v>
      </c>
      <c r="L1330" s="24">
        <f t="shared" ca="1" si="62"/>
        <v>-1.1747338547702193</v>
      </c>
    </row>
    <row r="1331" spans="2:12" x14ac:dyDescent="0.25">
      <c r="B1331" s="24">
        <v>10.995252885040648</v>
      </c>
      <c r="G1331" s="24">
        <v>1329</v>
      </c>
      <c r="H1331" s="24">
        <v>9.9074735208185754</v>
      </c>
      <c r="I1331" s="24" cm="1">
        <f t="array" aca="1" ref="I1331" ca="1">INDIRECT(ADDRESS(($E$2+1-G1331)+2,8))</f>
        <v>8.9725759019448734</v>
      </c>
      <c r="J1331" s="24">
        <f t="shared" si="60"/>
        <v>0.61235226694718881</v>
      </c>
      <c r="K1331" s="24">
        <f t="shared" ca="1" si="61"/>
        <v>0.37040355157321592</v>
      </c>
      <c r="L1331" s="24">
        <f t="shared" ca="1" si="62"/>
        <v>-1.1735170981143981</v>
      </c>
    </row>
    <row r="1332" spans="2:12" x14ac:dyDescent="0.25">
      <c r="B1332" s="24">
        <v>9.3047903205631517</v>
      </c>
      <c r="G1332" s="24">
        <v>1330</v>
      </c>
      <c r="H1332" s="24">
        <v>9.9098227655551145</v>
      </c>
      <c r="I1332" s="24" cm="1">
        <f t="array" aca="1" ref="I1332" ca="1">INDIRECT(ADDRESS(($E$2+1-G1332)+2,8))</f>
        <v>8.9714657095710919</v>
      </c>
      <c r="J1332" s="24">
        <f t="shared" si="60"/>
        <v>0.61298231650534074</v>
      </c>
      <c r="K1332" s="24">
        <f t="shared" ca="1" si="61"/>
        <v>0.37014287888899294</v>
      </c>
      <c r="L1332" s="24">
        <f t="shared" ca="1" si="62"/>
        <v>-1.1726232732887316</v>
      </c>
    </row>
    <row r="1333" spans="2:12" x14ac:dyDescent="0.25">
      <c r="B1333" s="24">
        <v>8.2511111319450166</v>
      </c>
      <c r="G1333" s="24">
        <v>1331</v>
      </c>
      <c r="H1333" s="24">
        <v>9.9104046980187253</v>
      </c>
      <c r="I1333" s="24" cm="1">
        <f t="array" aca="1" ref="I1333" ca="1">INDIRECT(ADDRESS(($E$2+1-G1333)+2,8))</f>
        <v>8.9707340112779885</v>
      </c>
      <c r="J1333" s="24">
        <f t="shared" si="60"/>
        <v>0.61313837181671693</v>
      </c>
      <c r="K1333" s="24">
        <f t="shared" ca="1" si="61"/>
        <v>0.36997112739957055</v>
      </c>
      <c r="L1333" s="24">
        <f t="shared" ca="1" si="62"/>
        <v>-1.1728551966809868</v>
      </c>
    </row>
    <row r="1334" spans="2:12" x14ac:dyDescent="0.25">
      <c r="B1334" s="24">
        <v>7.5761970780048715</v>
      </c>
      <c r="G1334" s="24">
        <v>1332</v>
      </c>
      <c r="H1334" s="24">
        <v>9.9108679182785036</v>
      </c>
      <c r="I1334" s="24" cm="1">
        <f t="array" aca="1" ref="I1334" ca="1">INDIRECT(ADDRESS(($E$2+1-G1334)+2,8))</f>
        <v>8.9676891775962702</v>
      </c>
      <c r="J1334" s="24">
        <f t="shared" si="60"/>
        <v>0.61326258822094859</v>
      </c>
      <c r="K1334" s="24">
        <f t="shared" ca="1" si="61"/>
        <v>0.36925684902796818</v>
      </c>
      <c r="L1334" s="24">
        <f t="shared" ca="1" si="62"/>
        <v>-1.1720884997921177</v>
      </c>
    </row>
    <row r="1335" spans="2:12" x14ac:dyDescent="0.25">
      <c r="B1335" s="24">
        <v>8.1180683823213524</v>
      </c>
      <c r="G1335" s="24">
        <v>1333</v>
      </c>
      <c r="H1335" s="24">
        <v>9.912451147880363</v>
      </c>
      <c r="I1335" s="24" cm="1">
        <f t="array" aca="1" ref="I1335" ca="1">INDIRECT(ADDRESS(($E$2+1-G1335)+2,8))</f>
        <v>8.9659285518179317</v>
      </c>
      <c r="J1335" s="24">
        <f t="shared" si="60"/>
        <v>0.61368711647756458</v>
      </c>
      <c r="K1335" s="24">
        <f t="shared" ca="1" si="61"/>
        <v>0.36884414977782071</v>
      </c>
      <c r="L1335" s="24">
        <f t="shared" ca="1" si="62"/>
        <v>-1.1713064261402402</v>
      </c>
    </row>
    <row r="1336" spans="2:12" x14ac:dyDescent="0.25">
      <c r="B1336" s="24">
        <v>9.0559142962346169</v>
      </c>
      <c r="G1336" s="24">
        <v>1334</v>
      </c>
      <c r="H1336" s="24">
        <v>9.9124833624792146</v>
      </c>
      <c r="I1336" s="24" cm="1">
        <f t="array" aca="1" ref="I1336" ca="1">INDIRECT(ADDRESS(($E$2+1-G1336)+2,8))</f>
        <v>8.9642877891026753</v>
      </c>
      <c r="J1336" s="24">
        <f t="shared" si="60"/>
        <v>0.6136957540687682</v>
      </c>
      <c r="K1336" s="24">
        <f t="shared" ca="1" si="61"/>
        <v>0.36845975885038634</v>
      </c>
      <c r="L1336" s="24">
        <f t="shared" ca="1" si="62"/>
        <v>-1.1714156138304508</v>
      </c>
    </row>
    <row r="1337" spans="2:12" x14ac:dyDescent="0.25">
      <c r="B1337" s="24">
        <v>11.485956536676881</v>
      </c>
      <c r="G1337" s="24">
        <v>1335</v>
      </c>
      <c r="H1337" s="24">
        <v>9.9141162285918281</v>
      </c>
      <c r="I1337" s="24" cm="1">
        <f t="array" aca="1" ref="I1337" ca="1">INDIRECT(ADDRESS(($E$2+1-G1337)+2,8))</f>
        <v>8.9626019030490749</v>
      </c>
      <c r="J1337" s="24">
        <f t="shared" si="60"/>
        <v>0.6141335450560883</v>
      </c>
      <c r="K1337" s="24">
        <f t="shared" ca="1" si="61"/>
        <v>0.36806500975591194</v>
      </c>
      <c r="L1337" s="24">
        <f t="shared" ca="1" si="62"/>
        <v>-1.1706392656556601</v>
      </c>
    </row>
    <row r="1338" spans="2:12" x14ac:dyDescent="0.25">
      <c r="B1338" s="24">
        <v>9.3832023843382579</v>
      </c>
      <c r="G1338" s="24">
        <v>1336</v>
      </c>
      <c r="H1338" s="24">
        <v>9.9141253335940789</v>
      </c>
      <c r="I1338" s="24" cm="1">
        <f t="array" aca="1" ref="I1338" ca="1">INDIRECT(ADDRESS(($E$2+1-G1338)+2,8))</f>
        <v>8.961869614838454</v>
      </c>
      <c r="J1338" s="24">
        <f t="shared" si="60"/>
        <v>0.61413598608458209</v>
      </c>
      <c r="K1338" s="24">
        <f t="shared" ca="1" si="61"/>
        <v>0.36789361232124207</v>
      </c>
      <c r="L1338" s="24">
        <f t="shared" ca="1" si="62"/>
        <v>-1.1711759011061365</v>
      </c>
    </row>
    <row r="1339" spans="2:12" x14ac:dyDescent="0.25">
      <c r="B1339" s="24">
        <v>10.496474634570808</v>
      </c>
      <c r="G1339" s="24">
        <v>1337</v>
      </c>
      <c r="H1339" s="24">
        <v>9.9178529789642127</v>
      </c>
      <c r="I1339" s="24" cm="1">
        <f t="array" aca="1" ref="I1339" ca="1">INDIRECT(ADDRESS(($E$2+1-G1339)+2,8))</f>
        <v>8.9604970940123589</v>
      </c>
      <c r="J1339" s="24">
        <f t="shared" si="60"/>
        <v>0.61513523409095128</v>
      </c>
      <c r="K1339" s="24">
        <f t="shared" ca="1" si="61"/>
        <v>0.36757247373160828</v>
      </c>
      <c r="L1339" s="24">
        <f t="shared" ca="1" si="62"/>
        <v>-1.1694099901951767</v>
      </c>
    </row>
    <row r="1340" spans="2:12" x14ac:dyDescent="0.25">
      <c r="B1340" s="24">
        <v>9.420759617615472</v>
      </c>
      <c r="G1340" s="24">
        <v>1338</v>
      </c>
      <c r="H1340" s="24">
        <v>9.9298796073709195</v>
      </c>
      <c r="I1340" s="24" cm="1">
        <f t="array" aca="1" ref="I1340" ca="1">INDIRECT(ADDRESS(($E$2+1-G1340)+2,8))</f>
        <v>8.9602793262384601</v>
      </c>
      <c r="J1340" s="24">
        <f t="shared" si="60"/>
        <v>0.61835738253300643</v>
      </c>
      <c r="K1340" s="24">
        <f t="shared" ca="1" si="61"/>
        <v>0.36752153422876233</v>
      </c>
      <c r="L1340" s="24">
        <f t="shared" ca="1" si="62"/>
        <v>-1.1637090492340745</v>
      </c>
    </row>
    <row r="1341" spans="2:12" x14ac:dyDescent="0.25">
      <c r="B1341" s="24">
        <v>9.4450996424579046</v>
      </c>
      <c r="G1341" s="24">
        <v>1339</v>
      </c>
      <c r="H1341" s="24">
        <v>9.9303674381113787</v>
      </c>
      <c r="I1341" s="24" cm="1">
        <f t="array" aca="1" ref="I1341" ca="1">INDIRECT(ADDRESS(($E$2+1-G1341)+2,8))</f>
        <v>8.9597741278181093</v>
      </c>
      <c r="J1341" s="24">
        <f t="shared" si="60"/>
        <v>0.61848802221131205</v>
      </c>
      <c r="K1341" s="24">
        <f t="shared" ca="1" si="61"/>
        <v>0.36740337383956256</v>
      </c>
      <c r="L1341" s="24">
        <f t="shared" ca="1" si="62"/>
        <v>-1.164085330452246</v>
      </c>
    </row>
    <row r="1342" spans="2:12" x14ac:dyDescent="0.25">
      <c r="B1342" s="24">
        <v>10.083509784343455</v>
      </c>
      <c r="G1342" s="24">
        <v>1340</v>
      </c>
      <c r="H1342" s="24">
        <v>9.931612833179182</v>
      </c>
      <c r="I1342" s="24" cm="1">
        <f t="array" aca="1" ref="I1342" ca="1">INDIRECT(ADDRESS(($E$2+1-G1342)+2,8))</f>
        <v>8.9589408688804006</v>
      </c>
      <c r="J1342" s="24">
        <f t="shared" si="60"/>
        <v>0.61882151397113017</v>
      </c>
      <c r="K1342" s="24">
        <f t="shared" ca="1" si="61"/>
        <v>0.36720852620331246</v>
      </c>
      <c r="L1342" s="24">
        <f t="shared" ca="1" si="62"/>
        <v>-1.1639035049875921</v>
      </c>
    </row>
    <row r="1343" spans="2:12" x14ac:dyDescent="0.25">
      <c r="B1343" s="24">
        <v>10.106377178665358</v>
      </c>
      <c r="G1343" s="24">
        <v>1341</v>
      </c>
      <c r="H1343" s="24">
        <v>9.9322318494576258</v>
      </c>
      <c r="I1343" s="24" cm="1">
        <f t="array" aca="1" ref="I1343" ca="1">INDIRECT(ADDRESS(($E$2+1-G1343)+2,8))</f>
        <v>8.9581599913973644</v>
      </c>
      <c r="J1343" s="24">
        <f t="shared" si="60"/>
        <v>0.61898726253954039</v>
      </c>
      <c r="K1343" s="24">
        <f t="shared" ca="1" si="61"/>
        <v>0.36702597542467313</v>
      </c>
      <c r="L1343" s="24">
        <f t="shared" ca="1" si="62"/>
        <v>-1.1640813508312136</v>
      </c>
    </row>
    <row r="1344" spans="2:12" x14ac:dyDescent="0.25">
      <c r="B1344" s="24">
        <v>8.488547365606582</v>
      </c>
      <c r="G1344" s="24">
        <v>1342</v>
      </c>
      <c r="H1344" s="24">
        <v>9.9355240234380187</v>
      </c>
      <c r="I1344" s="24" cm="1">
        <f t="array" aca="1" ref="I1344" ca="1">INDIRECT(ADDRESS(($E$2+1-G1344)+2,8))</f>
        <v>8.9572213902719984</v>
      </c>
      <c r="J1344" s="24">
        <f t="shared" si="60"/>
        <v>0.61986864884957704</v>
      </c>
      <c r="K1344" s="24">
        <f t="shared" ca="1" si="61"/>
        <v>0.36680661417102245</v>
      </c>
      <c r="L1344" s="24">
        <f t="shared" ca="1" si="62"/>
        <v>-1.1627498827110299</v>
      </c>
    </row>
    <row r="1345" spans="2:12" x14ac:dyDescent="0.25">
      <c r="B1345" s="24">
        <v>10.240611379348842</v>
      </c>
      <c r="G1345" s="24">
        <v>1343</v>
      </c>
      <c r="H1345" s="24">
        <v>9.9357296170853928</v>
      </c>
      <c r="I1345" s="24" cm="1">
        <f t="array" aca="1" ref="I1345" ca="1">INDIRECT(ADDRESS(($E$2+1-G1345)+2,8))</f>
        <v>8.9552348319241464</v>
      </c>
      <c r="J1345" s="24">
        <f t="shared" si="60"/>
        <v>0.6199236833815579</v>
      </c>
      <c r="K1345" s="24">
        <f t="shared" ca="1" si="61"/>
        <v>0.36634255594858189</v>
      </c>
      <c r="L1345" s="24">
        <f t="shared" ca="1" si="62"/>
        <v>-1.1625946475346405</v>
      </c>
    </row>
    <row r="1346" spans="2:12" x14ac:dyDescent="0.25">
      <c r="B1346" s="24">
        <v>7.0871571082775562</v>
      </c>
      <c r="G1346" s="24">
        <v>1344</v>
      </c>
      <c r="H1346" s="24">
        <v>9.9370377799040792</v>
      </c>
      <c r="I1346" s="24" cm="1">
        <f t="array" aca="1" ref="I1346" ca="1">INDIRECT(ADDRESS(($E$2+1-G1346)+2,8))</f>
        <v>8.9546840103243746</v>
      </c>
      <c r="J1346" s="24">
        <f t="shared" si="60"/>
        <v>0.62027383976556927</v>
      </c>
      <c r="K1346" s="24">
        <f t="shared" ca="1" si="61"/>
        <v>0.36621393795936769</v>
      </c>
      <c r="L1346" s="24">
        <f t="shared" ca="1" si="62"/>
        <v>-1.1625048311015524</v>
      </c>
    </row>
    <row r="1347" spans="2:12" x14ac:dyDescent="0.25">
      <c r="B1347" s="24">
        <v>12.413932239133077</v>
      </c>
      <c r="G1347" s="24">
        <v>1345</v>
      </c>
      <c r="H1347" s="24">
        <v>9.938741696129668</v>
      </c>
      <c r="I1347" s="24" cm="1">
        <f t="array" aca="1" ref="I1347" ca="1">INDIRECT(ADDRESS(($E$2+1-G1347)+2,8))</f>
        <v>8.9530225105789505</v>
      </c>
      <c r="J1347" s="24">
        <f t="shared" si="60"/>
        <v>0.62072987427934045</v>
      </c>
      <c r="K1347" s="24">
        <f t="shared" ca="1" si="61"/>
        <v>0.36582611498290574</v>
      </c>
      <c r="L1347" s="24">
        <f t="shared" ca="1" si="62"/>
        <v>-1.161692076049649</v>
      </c>
    </row>
    <row r="1348" spans="2:12" x14ac:dyDescent="0.25">
      <c r="B1348" s="24">
        <v>8.4855333802952959</v>
      </c>
      <c r="G1348" s="24">
        <v>1346</v>
      </c>
      <c r="H1348" s="24">
        <v>9.9414984476881578</v>
      </c>
      <c r="I1348" s="24" cm="1">
        <f t="array" aca="1" ref="I1348" ca="1">INDIRECT(ADDRESS(($E$2+1-G1348)+2,8))</f>
        <v>8.9525750767521242</v>
      </c>
      <c r="J1348" s="24">
        <f t="shared" ref="J1348:J1411" si="63">_xlfn.WEIBULL.DIST(H1348,$E$5,$E$6,TRUE)</f>
        <v>0.62146755930730146</v>
      </c>
      <c r="K1348" s="24">
        <f t="shared" ref="K1348:K1411" ca="1" si="64">_xlfn.WEIBULL.DIST(I1348,$E$5,$E$6,TRUE)</f>
        <v>0.36572171226895028</v>
      </c>
      <c r="L1348" s="24">
        <f t="shared" ref="L1348:L1411" ca="1" si="65">((2*G1348-1)/$E$2)*(LN(J1348)+LN(1-K1348))</f>
        <v>-1.1608697767470741</v>
      </c>
    </row>
    <row r="1349" spans="2:12" x14ac:dyDescent="0.25">
      <c r="B1349" s="24">
        <v>12.270240103231057</v>
      </c>
      <c r="G1349" s="24">
        <v>1347</v>
      </c>
      <c r="H1349" s="24">
        <v>9.9422620871896861</v>
      </c>
      <c r="I1349" s="24" cm="1">
        <f t="array" aca="1" ref="I1349" ca="1">INDIRECT(ADDRESS(($E$2+1-G1349)+2,8))</f>
        <v>8.9501851238273957</v>
      </c>
      <c r="J1349" s="24">
        <f t="shared" si="63"/>
        <v>0.62167187464322027</v>
      </c>
      <c r="K1349" s="24">
        <f t="shared" ca="1" si="64"/>
        <v>0.36516430858098481</v>
      </c>
      <c r="L1349" s="24">
        <f t="shared" ca="1" si="65"/>
        <v>-1.1602261701222651</v>
      </c>
    </row>
    <row r="1350" spans="2:12" x14ac:dyDescent="0.25">
      <c r="B1350" s="24">
        <v>10.277566412150369</v>
      </c>
      <c r="G1350" s="24">
        <v>1348</v>
      </c>
      <c r="H1350" s="24">
        <v>9.9456886212820645</v>
      </c>
      <c r="I1350" s="24" cm="1">
        <f t="array" aca="1" ref="I1350" ca="1">INDIRECT(ADDRESS(($E$2+1-G1350)+2,8))</f>
        <v>8.9497465017006395</v>
      </c>
      <c r="J1350" s="24">
        <f t="shared" si="63"/>
        <v>0.62258850503624619</v>
      </c>
      <c r="K1350" s="24">
        <f t="shared" ca="1" si="64"/>
        <v>0.36506205725980184</v>
      </c>
      <c r="L1350" s="24">
        <f t="shared" ca="1" si="65"/>
        <v>-1.159046688565206</v>
      </c>
    </row>
    <row r="1351" spans="2:12" x14ac:dyDescent="0.25">
      <c r="B1351" s="24">
        <v>9.1186804783213198</v>
      </c>
      <c r="G1351" s="24">
        <v>1349</v>
      </c>
      <c r="H1351" s="24">
        <v>9.9490016795777265</v>
      </c>
      <c r="I1351" s="24" cm="1">
        <f t="array" aca="1" ref="I1351" ca="1">INDIRECT(ADDRESS(($E$2+1-G1351)+2,8))</f>
        <v>8.9439305093901815</v>
      </c>
      <c r="J1351" s="24">
        <f t="shared" si="63"/>
        <v>0.62347453494492644</v>
      </c>
      <c r="K1351" s="24">
        <f t="shared" ca="1" si="64"/>
        <v>0.36370763490265745</v>
      </c>
      <c r="L1351" s="24">
        <f t="shared" ca="1" si="65"/>
        <v>-1.1554663923833186</v>
      </c>
    </row>
    <row r="1352" spans="2:12" x14ac:dyDescent="0.25">
      <c r="B1352" s="24">
        <v>8.8503596061534324</v>
      </c>
      <c r="G1352" s="24">
        <v>1350</v>
      </c>
      <c r="H1352" s="24">
        <v>9.9527828824750326</v>
      </c>
      <c r="I1352" s="24" cm="1">
        <f t="array" aca="1" ref="I1352" ca="1">INDIRECT(ADDRESS(($E$2+1-G1352)+2,8))</f>
        <v>8.943193846251706</v>
      </c>
      <c r="J1352" s="24">
        <f t="shared" si="63"/>
        <v>0.62448546322054477</v>
      </c>
      <c r="K1352" s="24">
        <f t="shared" ca="1" si="64"/>
        <v>0.36353626737345507</v>
      </c>
      <c r="L1352" s="24">
        <f t="shared" ca="1" si="65"/>
        <v>-1.1539601629347274</v>
      </c>
    </row>
    <row r="1353" spans="2:12" x14ac:dyDescent="0.25">
      <c r="B1353" s="24">
        <v>11.972979466554028</v>
      </c>
      <c r="G1353" s="24">
        <v>1351</v>
      </c>
      <c r="H1353" s="24">
        <v>9.9529552955195921</v>
      </c>
      <c r="I1353" s="24" cm="1">
        <f t="array" aca="1" ref="I1353" ca="1">INDIRECT(ADDRESS(($E$2+1-G1353)+2,8))</f>
        <v>8.9419890949703102</v>
      </c>
      <c r="J1353" s="24">
        <f t="shared" si="63"/>
        <v>0.62453155118895709</v>
      </c>
      <c r="K1353" s="24">
        <f t="shared" ca="1" si="64"/>
        <v>0.36325610023485311</v>
      </c>
      <c r="L1353" s="24">
        <f t="shared" ca="1" si="65"/>
        <v>-1.1541720623052369</v>
      </c>
    </row>
    <row r="1354" spans="2:12" x14ac:dyDescent="0.25">
      <c r="B1354" s="24">
        <v>8.5063197031900781</v>
      </c>
      <c r="G1354" s="24">
        <v>1352</v>
      </c>
      <c r="H1354" s="24">
        <v>9.9588819882977724</v>
      </c>
      <c r="I1354" s="24" cm="1">
        <f t="array" aca="1" ref="I1354" ca="1">INDIRECT(ADDRESS(($E$2+1-G1354)+2,8))</f>
        <v>8.9394783409499592</v>
      </c>
      <c r="J1354" s="24">
        <f t="shared" si="63"/>
        <v>0.6261154052349055</v>
      </c>
      <c r="K1354" s="24">
        <f t="shared" ca="1" si="64"/>
        <v>0.36267257986059454</v>
      </c>
      <c r="L1354" s="24">
        <f t="shared" ca="1" si="65"/>
        <v>-1.1507068353131371</v>
      </c>
    </row>
    <row r="1355" spans="2:12" x14ac:dyDescent="0.25">
      <c r="B1355" s="24">
        <v>7.2249452295133496</v>
      </c>
      <c r="G1355" s="24">
        <v>1353</v>
      </c>
      <c r="H1355" s="24">
        <v>9.9589826626759983</v>
      </c>
      <c r="I1355" s="24" cm="1">
        <f t="array" aca="1" ref="I1355" ca="1">INDIRECT(ADDRESS(($E$2+1-G1355)+2,8))</f>
        <v>8.9384253427608247</v>
      </c>
      <c r="J1355" s="24">
        <f t="shared" si="63"/>
        <v>0.62614230242795088</v>
      </c>
      <c r="K1355" s="24">
        <f t="shared" ca="1" si="64"/>
        <v>0.36242799923185171</v>
      </c>
      <c r="L1355" s="24">
        <f t="shared" ca="1" si="65"/>
        <v>-1.1510234768380774</v>
      </c>
    </row>
    <row r="1356" spans="2:12" x14ac:dyDescent="0.25">
      <c r="B1356" s="24">
        <v>11.097034108222461</v>
      </c>
      <c r="G1356" s="24">
        <v>1354</v>
      </c>
      <c r="H1356" s="24">
        <v>9.9596830100621361</v>
      </c>
      <c r="I1356" s="24" cm="1">
        <f t="array" aca="1" ref="I1356" ca="1">INDIRECT(ADDRESS(($E$2+1-G1356)+2,8))</f>
        <v>8.933947927396277</v>
      </c>
      <c r="J1356" s="24">
        <f t="shared" si="63"/>
        <v>0.62632940771920742</v>
      </c>
      <c r="K1356" s="24">
        <f t="shared" ca="1" si="64"/>
        <v>0.36138898542599396</v>
      </c>
      <c r="L1356" s="24">
        <f t="shared" ca="1" si="65"/>
        <v>-1.1494571613722797</v>
      </c>
    </row>
    <row r="1357" spans="2:12" x14ac:dyDescent="0.25">
      <c r="B1357" s="24">
        <v>10.72048721600491</v>
      </c>
      <c r="G1357" s="24">
        <v>1355</v>
      </c>
      <c r="H1357" s="24">
        <v>9.9606542794413375</v>
      </c>
      <c r="I1357" s="24" cm="1">
        <f t="array" aca="1" ref="I1357" ca="1">INDIRECT(ADDRESS(($E$2+1-G1357)+2,8))</f>
        <v>8.9316105006705886</v>
      </c>
      <c r="J1357" s="24">
        <f t="shared" si="63"/>
        <v>0.62658887339249825</v>
      </c>
      <c r="K1357" s="24">
        <f t="shared" ca="1" si="64"/>
        <v>0.36084718784769049</v>
      </c>
      <c r="L1357" s="24">
        <f t="shared" ca="1" si="65"/>
        <v>-1.1487219099514925</v>
      </c>
    </row>
    <row r="1358" spans="2:12" x14ac:dyDescent="0.25">
      <c r="B1358" s="24">
        <v>8.4652475466926909</v>
      </c>
      <c r="G1358" s="24">
        <v>1356</v>
      </c>
      <c r="H1358" s="24">
        <v>9.9608964918827674</v>
      </c>
      <c r="I1358" s="24" cm="1">
        <f t="array" aca="1" ref="I1358" ca="1">INDIRECT(ADDRESS(($E$2+1-G1358)+2,8))</f>
        <v>8.9314279042831988</v>
      </c>
      <c r="J1358" s="24">
        <f t="shared" si="63"/>
        <v>0.62665357470549854</v>
      </c>
      <c r="K1358" s="24">
        <f t="shared" ca="1" si="64"/>
        <v>0.36080488127799271</v>
      </c>
      <c r="L1358" s="24">
        <f t="shared" ca="1" si="65"/>
        <v>-1.1493571235028559</v>
      </c>
    </row>
    <row r="1359" spans="2:12" x14ac:dyDescent="0.25">
      <c r="B1359" s="24">
        <v>9.8618889361746049</v>
      </c>
      <c r="G1359" s="24">
        <v>1357</v>
      </c>
      <c r="H1359" s="24">
        <v>9.9643228367817152</v>
      </c>
      <c r="I1359" s="24" cm="1">
        <f t="array" aca="1" ref="I1359" ca="1">INDIRECT(ADDRESS(($E$2+1-G1359)+2,8))</f>
        <v>8.9312183147338082</v>
      </c>
      <c r="J1359" s="24">
        <f t="shared" si="63"/>
        <v>0.62756869008292993</v>
      </c>
      <c r="K1359" s="24">
        <f t="shared" ca="1" si="64"/>
        <v>0.36075632373684635</v>
      </c>
      <c r="L1359" s="24">
        <f t="shared" ca="1" si="65"/>
        <v>-1.1482749933457876</v>
      </c>
    </row>
    <row r="1360" spans="2:12" x14ac:dyDescent="0.25">
      <c r="B1360" s="24">
        <v>7.8838982360368517</v>
      </c>
      <c r="G1360" s="24">
        <v>1358</v>
      </c>
      <c r="H1360" s="24">
        <v>9.9647883179477486</v>
      </c>
      <c r="I1360" s="24" cm="1">
        <f t="array" aca="1" ref="I1360" ca="1">INDIRECT(ADDRESS(($E$2+1-G1360)+2,8))</f>
        <v>8.9310468187514953</v>
      </c>
      <c r="J1360" s="24">
        <f t="shared" si="63"/>
        <v>0.62769298977305643</v>
      </c>
      <c r="K1360" s="24">
        <f t="shared" ca="1" si="64"/>
        <v>0.36071659422334679</v>
      </c>
      <c r="L1360" s="24">
        <f t="shared" ca="1" si="65"/>
        <v>-1.1487941382412785</v>
      </c>
    </row>
    <row r="1361" spans="2:12" x14ac:dyDescent="0.25">
      <c r="B1361" s="24">
        <v>6.5337402918710374</v>
      </c>
      <c r="G1361" s="24">
        <v>1359</v>
      </c>
      <c r="H1361" s="24">
        <v>9.9662330221013065</v>
      </c>
      <c r="I1361" s="24" cm="1">
        <f t="array" aca="1" ref="I1361" ca="1">INDIRECT(ADDRESS(($E$2+1-G1361)+2,8))</f>
        <v>8.9309602323108432</v>
      </c>
      <c r="J1361" s="24">
        <f t="shared" si="63"/>
        <v>0.62807874228373717</v>
      </c>
      <c r="K1361" s="24">
        <f t="shared" ca="1" si="64"/>
        <v>0.36069653609632546</v>
      </c>
      <c r="L1361" s="24">
        <f t="shared" ca="1" si="65"/>
        <v>-1.1488273819985204</v>
      </c>
    </row>
    <row r="1362" spans="2:12" x14ac:dyDescent="0.25">
      <c r="B1362" s="24">
        <v>9.9357296170853928</v>
      </c>
      <c r="G1362" s="24">
        <v>1360</v>
      </c>
      <c r="H1362" s="24">
        <v>9.9672499971003994</v>
      </c>
      <c r="I1362" s="24" cm="1">
        <f t="array" aca="1" ref="I1362" ca="1">INDIRECT(ADDRESS(($E$2+1-G1362)+2,8))</f>
        <v>8.9302338526685947</v>
      </c>
      <c r="J1362" s="24">
        <f t="shared" si="63"/>
        <v>0.62835025536535283</v>
      </c>
      <c r="K1362" s="24">
        <f t="shared" ca="1" si="64"/>
        <v>0.36052829003977616</v>
      </c>
      <c r="L1362" s="24">
        <f t="shared" ca="1" si="65"/>
        <v>-1.1487969452655242</v>
      </c>
    </row>
    <row r="1363" spans="2:12" x14ac:dyDescent="0.25">
      <c r="B1363" s="24">
        <v>9.7429535187143994</v>
      </c>
      <c r="G1363" s="24">
        <v>1361</v>
      </c>
      <c r="H1363" s="24">
        <v>9.9726031950336882</v>
      </c>
      <c r="I1363" s="24" cm="1">
        <f t="array" aca="1" ref="I1363" ca="1">INDIRECT(ADDRESS(($E$2+1-G1363)+2,8))</f>
        <v>8.9270680709266106</v>
      </c>
      <c r="J1363" s="24">
        <f t="shared" si="63"/>
        <v>0.62977903160477022</v>
      </c>
      <c r="K1363" s="24">
        <f t="shared" ca="1" si="64"/>
        <v>0.35979550241100594</v>
      </c>
      <c r="L1363" s="24">
        <f t="shared" ca="1" si="65"/>
        <v>-1.1453340763848274</v>
      </c>
    </row>
    <row r="1364" spans="2:12" x14ac:dyDescent="0.25">
      <c r="B1364" s="24">
        <v>10.105193154837707</v>
      </c>
      <c r="G1364" s="24">
        <v>1362</v>
      </c>
      <c r="H1364" s="24">
        <v>9.9767874420165494</v>
      </c>
      <c r="I1364" s="24" cm="1">
        <f t="array" aca="1" ref="I1364" ca="1">INDIRECT(ADDRESS(($E$2+1-G1364)+2,8))</f>
        <v>8.9251277468833941</v>
      </c>
      <c r="J1364" s="24">
        <f t="shared" si="63"/>
        <v>0.63089530480981715</v>
      </c>
      <c r="K1364" s="24">
        <f t="shared" ca="1" si="64"/>
        <v>0.35934675908612757</v>
      </c>
      <c r="L1364" s="24">
        <f t="shared" ca="1" si="65"/>
        <v>-1.1430572099867127</v>
      </c>
    </row>
    <row r="1365" spans="2:12" x14ac:dyDescent="0.25">
      <c r="B1365" s="24">
        <v>7.6214909629167371</v>
      </c>
      <c r="G1365" s="24">
        <v>1363</v>
      </c>
      <c r="H1365" s="24">
        <v>9.9805227596250194</v>
      </c>
      <c r="I1365" s="24" cm="1">
        <f t="array" aca="1" ref="I1365" ca="1">INDIRECT(ADDRESS(($E$2+1-G1365)+2,8))</f>
        <v>8.9178942617772332</v>
      </c>
      <c r="J1365" s="24">
        <f t="shared" si="63"/>
        <v>0.6318914270336472</v>
      </c>
      <c r="K1365" s="24">
        <f t="shared" ca="1" si="64"/>
        <v>0.35767644616256861</v>
      </c>
      <c r="L1365" s="24">
        <f t="shared" ca="1" si="65"/>
        <v>-1.1386166474272694</v>
      </c>
    </row>
    <row r="1366" spans="2:12" x14ac:dyDescent="0.25">
      <c r="B1366" s="24">
        <v>8.5893569635182594</v>
      </c>
      <c r="G1366" s="24">
        <v>1364</v>
      </c>
      <c r="H1366" s="24">
        <v>9.983424069513207</v>
      </c>
      <c r="I1366" s="24" cm="1">
        <f t="array" aca="1" ref="I1366" ca="1">INDIRECT(ADDRESS(($E$2+1-G1366)+2,8))</f>
        <v>8.9178177830705962</v>
      </c>
      <c r="J1366" s="24">
        <f t="shared" si="63"/>
        <v>0.63266488314291491</v>
      </c>
      <c r="K1366" s="24">
        <f t="shared" ca="1" si="64"/>
        <v>0.3576588080411921</v>
      </c>
      <c r="L1366" s="24">
        <f t="shared" ca="1" si="65"/>
        <v>-1.1378718013497731</v>
      </c>
    </row>
    <row r="1367" spans="2:12" x14ac:dyDescent="0.25">
      <c r="B1367" s="24">
        <v>10.605234736006842</v>
      </c>
      <c r="G1367" s="24">
        <v>1365</v>
      </c>
      <c r="H1367" s="24">
        <v>9.9835962676701424</v>
      </c>
      <c r="I1367" s="24" cm="1">
        <f t="array" aca="1" ref="I1367" ca="1">INDIRECT(ADDRESS(($E$2+1-G1367)+2,8))</f>
        <v>8.9150557374241135</v>
      </c>
      <c r="J1367" s="24">
        <f t="shared" si="63"/>
        <v>0.63271078209803189</v>
      </c>
      <c r="K1367" s="24">
        <f t="shared" ca="1" si="64"/>
        <v>0.35702211085284241</v>
      </c>
      <c r="L1367" s="24">
        <f t="shared" ca="1" si="65"/>
        <v>-1.1373617182127147</v>
      </c>
    </row>
    <row r="1368" spans="2:12" x14ac:dyDescent="0.25">
      <c r="B1368" s="24">
        <v>12.054828895956282</v>
      </c>
      <c r="G1368" s="24">
        <v>1366</v>
      </c>
      <c r="H1368" s="24">
        <v>9.9864943425572381</v>
      </c>
      <c r="I1368" s="24" cm="1">
        <f t="array" aca="1" ref="I1368" ca="1">INDIRECT(ADDRESS(($E$2+1-G1368)+2,8))</f>
        <v>8.9137553804496275</v>
      </c>
      <c r="J1368" s="24">
        <f t="shared" si="63"/>
        <v>0.6334831354532886</v>
      </c>
      <c r="K1368" s="24">
        <f t="shared" ca="1" si="64"/>
        <v>0.35672256445354278</v>
      </c>
      <c r="L1368" s="24">
        <f t="shared" ca="1" si="65"/>
        <v>-1.1360619296730503</v>
      </c>
    </row>
    <row r="1369" spans="2:12" x14ac:dyDescent="0.25">
      <c r="B1369" s="24">
        <v>7.6804021050720097</v>
      </c>
      <c r="G1369" s="24">
        <v>1367</v>
      </c>
      <c r="H1369" s="24">
        <v>9.989487021994286</v>
      </c>
      <c r="I1369" s="24" cm="1">
        <f t="array" aca="1" ref="I1369" ca="1">INDIRECT(ADDRESS(($E$2+1-G1369)+2,8))</f>
        <v>8.9102899183765842</v>
      </c>
      <c r="J1369" s="24">
        <f t="shared" si="63"/>
        <v>0.63428045990962323</v>
      </c>
      <c r="K1369" s="24">
        <f t="shared" ca="1" si="64"/>
        <v>0.35592492021574079</v>
      </c>
      <c r="L1369" s="24">
        <f t="shared" ca="1" si="65"/>
        <v>-1.1337315205969443</v>
      </c>
    </row>
    <row r="1370" spans="2:12" x14ac:dyDescent="0.25">
      <c r="B1370" s="24">
        <v>10.358830630191624</v>
      </c>
      <c r="G1370" s="24">
        <v>1368</v>
      </c>
      <c r="H1370" s="24">
        <v>9.9896379530552935</v>
      </c>
      <c r="I1370" s="24" cm="1">
        <f t="array" aca="1" ref="I1370" ca="1">INDIRECT(ADDRESS(($E$2+1-G1370)+2,8))</f>
        <v>8.9100700550044749</v>
      </c>
      <c r="J1370" s="24">
        <f t="shared" si="63"/>
        <v>0.63432066514399599</v>
      </c>
      <c r="K1370" s="24">
        <f t="shared" ca="1" si="64"/>
        <v>0.3558743462295148</v>
      </c>
      <c r="L1370" s="24">
        <f t="shared" ca="1" si="65"/>
        <v>-1.13438133560036</v>
      </c>
    </row>
    <row r="1371" spans="2:12" x14ac:dyDescent="0.25">
      <c r="B1371" s="24">
        <v>11.709516735746956</v>
      </c>
      <c r="G1371" s="24">
        <v>1369</v>
      </c>
      <c r="H1371" s="24">
        <v>9.9917409308335099</v>
      </c>
      <c r="I1371" s="24" cm="1">
        <f t="array" aca="1" ref="I1371" ca="1">INDIRECT(ADDRESS(($E$2+1-G1371)+2,8))</f>
        <v>8.9073727911579059</v>
      </c>
      <c r="J1371" s="24">
        <f t="shared" si="63"/>
        <v>0.634880793260443</v>
      </c>
      <c r="K1371" s="24">
        <f t="shared" ca="1" si="64"/>
        <v>0.3552542192679678</v>
      </c>
      <c r="L1371" s="24">
        <f t="shared" ca="1" si="65"/>
        <v>-1.1328709383668858</v>
      </c>
    </row>
    <row r="1372" spans="2:12" x14ac:dyDescent="0.25">
      <c r="B1372" s="24">
        <v>9.3991290829020517</v>
      </c>
      <c r="G1372" s="24">
        <v>1370</v>
      </c>
      <c r="H1372" s="24">
        <v>9.9957935931478694</v>
      </c>
      <c r="I1372" s="24" cm="1">
        <f t="array" aca="1" ref="I1372" ca="1">INDIRECT(ADDRESS(($E$2+1-G1372)+2,8))</f>
        <v>8.903080348056351</v>
      </c>
      <c r="J1372" s="24">
        <f t="shared" si="63"/>
        <v>0.63595986816773853</v>
      </c>
      <c r="K1372" s="24">
        <f t="shared" ca="1" si="64"/>
        <v>0.35426852942047515</v>
      </c>
      <c r="L1372" s="24">
        <f t="shared" ca="1" si="65"/>
        <v>-1.1296044182509444</v>
      </c>
    </row>
    <row r="1373" spans="2:12" x14ac:dyDescent="0.25">
      <c r="B1373" s="24">
        <v>5.8576225847215388</v>
      </c>
      <c r="G1373" s="24">
        <v>1371</v>
      </c>
      <c r="H1373" s="24">
        <v>10.000732849086372</v>
      </c>
      <c r="I1373" s="24" cm="1">
        <f t="array" aca="1" ref="I1373" ca="1">INDIRECT(ADDRESS(($E$2+1-G1373)+2,8))</f>
        <v>8.9025089071471015</v>
      </c>
      <c r="J1373" s="24">
        <f t="shared" si="63"/>
        <v>0.63727437317601865</v>
      </c>
      <c r="K1373" s="24">
        <f t="shared" ca="1" si="64"/>
        <v>0.35413741716729569</v>
      </c>
      <c r="L1373" s="24">
        <f t="shared" ca="1" si="65"/>
        <v>-1.1275487175555197</v>
      </c>
    </row>
    <row r="1374" spans="2:12" x14ac:dyDescent="0.25">
      <c r="B1374" s="24">
        <v>11.171121637434887</v>
      </c>
      <c r="G1374" s="24">
        <v>1372</v>
      </c>
      <c r="H1374" s="24">
        <v>10.002589640697368</v>
      </c>
      <c r="I1374" s="24" cm="1">
        <f t="array" aca="1" ref="I1374" ca="1">INDIRECT(ADDRESS(($E$2+1-G1374)+2,8))</f>
        <v>8.9014626604918021</v>
      </c>
      <c r="J1374" s="24">
        <f t="shared" si="63"/>
        <v>0.63776834484280642</v>
      </c>
      <c r="K1374" s="24">
        <f t="shared" ca="1" si="64"/>
        <v>0.35389743176149369</v>
      </c>
      <c r="L1374" s="24">
        <f t="shared" ca="1" si="65"/>
        <v>-1.126914355744546</v>
      </c>
    </row>
    <row r="1375" spans="2:12" x14ac:dyDescent="0.25">
      <c r="B1375" s="24">
        <v>9.5983331688550635</v>
      </c>
      <c r="G1375" s="24">
        <v>1373</v>
      </c>
      <c r="H1375" s="24">
        <v>10.005751746929905</v>
      </c>
      <c r="I1375" s="24" cm="1">
        <f t="array" aca="1" ref="I1375" ca="1">INDIRECT(ADDRESS(($E$2+1-G1375)+2,8))</f>
        <v>8.8996898030158302</v>
      </c>
      <c r="J1375" s="24">
        <f t="shared" si="63"/>
        <v>0.6386093408535326</v>
      </c>
      <c r="K1375" s="24">
        <f t="shared" ca="1" si="64"/>
        <v>0.35349097614505115</v>
      </c>
      <c r="L1375" s="24">
        <f t="shared" ca="1" si="65"/>
        <v>-1.1252598274473598</v>
      </c>
    </row>
    <row r="1376" spans="2:12" x14ac:dyDescent="0.25">
      <c r="B1376" s="24">
        <v>10.310509383773834</v>
      </c>
      <c r="G1376" s="24">
        <v>1374</v>
      </c>
      <c r="H1376" s="24">
        <v>10.011580211931086</v>
      </c>
      <c r="I1376" s="24" cm="1">
        <f t="array" aca="1" ref="I1376" ca="1">INDIRECT(ADDRESS(($E$2+1-G1376)+2,8))</f>
        <v>8.8930645726095623</v>
      </c>
      <c r="J1376" s="24">
        <f t="shared" si="63"/>
        <v>0.64015869443980433</v>
      </c>
      <c r="K1376" s="24">
        <f t="shared" ca="1" si="64"/>
        <v>0.35197424500512065</v>
      </c>
      <c r="L1376" s="24">
        <f t="shared" ca="1" si="65"/>
        <v>-1.1200122517178803</v>
      </c>
    </row>
    <row r="1377" spans="2:12" x14ac:dyDescent="0.25">
      <c r="B1377" s="24">
        <v>8.1565291865238745</v>
      </c>
      <c r="G1377" s="24">
        <v>1375</v>
      </c>
      <c r="H1377" s="24">
        <v>10.012275881489884</v>
      </c>
      <c r="I1377" s="24" cm="1">
        <f t="array" aca="1" ref="I1377" ca="1">INDIRECT(ADDRESS(($E$2+1-G1377)+2,8))</f>
        <v>8.8926396670087797</v>
      </c>
      <c r="J1377" s="24">
        <f t="shared" si="63"/>
        <v>0.64034355168888113</v>
      </c>
      <c r="K1377" s="24">
        <f t="shared" ca="1" si="64"/>
        <v>0.35187708933901235</v>
      </c>
      <c r="L1377" s="24">
        <f t="shared" ca="1" si="65"/>
        <v>-1.1202689269495425</v>
      </c>
    </row>
    <row r="1378" spans="2:12" x14ac:dyDescent="0.25">
      <c r="B1378" s="24">
        <v>7.233362549962715</v>
      </c>
      <c r="G1378" s="24">
        <v>1376</v>
      </c>
      <c r="H1378" s="24">
        <v>10.012475946782784</v>
      </c>
      <c r="I1378" s="24" cm="1">
        <f t="array" aca="1" ref="I1378" ca="1">INDIRECT(ADDRESS(($E$2+1-G1378)+2,8))</f>
        <v>8.890422491063422</v>
      </c>
      <c r="J1378" s="24">
        <f t="shared" si="63"/>
        <v>0.64039671140504362</v>
      </c>
      <c r="K1378" s="24">
        <f t="shared" ca="1" si="64"/>
        <v>0.35137036010904704</v>
      </c>
      <c r="L1378" s="24">
        <f t="shared" ca="1" si="65"/>
        <v>-1.1199818436210944</v>
      </c>
    </row>
    <row r="1379" spans="2:12" x14ac:dyDescent="0.25">
      <c r="B1379" s="24">
        <v>7.3616284782642172</v>
      </c>
      <c r="G1379" s="24">
        <v>1377</v>
      </c>
      <c r="H1379" s="24">
        <v>10.014106476778471</v>
      </c>
      <c r="I1379" s="24" cm="1">
        <f t="array" aca="1" ref="I1379" ca="1">INDIRECT(ADDRESS(($E$2+1-G1379)+2,8))</f>
        <v>8.890391530736947</v>
      </c>
      <c r="J1379" s="24">
        <f t="shared" si="63"/>
        <v>0.64082991630235453</v>
      </c>
      <c r="K1379" s="24">
        <f t="shared" ca="1" si="64"/>
        <v>0.35136328698797553</v>
      </c>
      <c r="L1379" s="24">
        <f t="shared" ca="1" si="65"/>
        <v>-1.1199194836405342</v>
      </c>
    </row>
    <row r="1380" spans="2:12" x14ac:dyDescent="0.25">
      <c r="B1380" s="24">
        <v>10.041508738400928</v>
      </c>
      <c r="G1380" s="24">
        <v>1378</v>
      </c>
      <c r="H1380" s="24">
        <v>10.019565489972353</v>
      </c>
      <c r="I1380" s="24" cm="1">
        <f t="array" aca="1" ref="I1380" ca="1">INDIRECT(ADDRESS(($E$2+1-G1380)+2,8))</f>
        <v>8.8902073969747022</v>
      </c>
      <c r="J1380" s="24">
        <f t="shared" si="63"/>
        <v>0.64227968031382132</v>
      </c>
      <c r="K1380" s="24">
        <f t="shared" ca="1" si="64"/>
        <v>0.35132122181412506</v>
      </c>
      <c r="L1380" s="24">
        <f t="shared" ca="1" si="65"/>
        <v>-1.1177653722305114</v>
      </c>
    </row>
    <row r="1381" spans="2:12" x14ac:dyDescent="0.25">
      <c r="B1381" s="24">
        <v>10.724521278712789</v>
      </c>
      <c r="G1381" s="24">
        <v>1379</v>
      </c>
      <c r="H1381" s="24">
        <v>10.021500811954162</v>
      </c>
      <c r="I1381" s="24" cm="1">
        <f t="array" aca="1" ref="I1381" ca="1">INDIRECT(ADDRESS(($E$2+1-G1381)+2,8))</f>
        <v>8.8895009939999863</v>
      </c>
      <c r="J1381" s="24">
        <f t="shared" si="63"/>
        <v>0.64279342183402</v>
      </c>
      <c r="K1381" s="24">
        <f t="shared" ca="1" si="64"/>
        <v>0.35115986984104303</v>
      </c>
      <c r="L1381" s="24">
        <f t="shared" ca="1" si="65"/>
        <v>-1.1172375887747787</v>
      </c>
    </row>
    <row r="1382" spans="2:12" x14ac:dyDescent="0.25">
      <c r="B1382" s="24">
        <v>8.5660375037304757</v>
      </c>
      <c r="G1382" s="24">
        <v>1380</v>
      </c>
      <c r="H1382" s="24">
        <v>10.023841781349915</v>
      </c>
      <c r="I1382" s="24" cm="1">
        <f t="array" aca="1" ref="I1382" ca="1">INDIRECT(ADDRESS(($E$2+1-G1382)+2,8))</f>
        <v>8.889125527003225</v>
      </c>
      <c r="J1382" s="24">
        <f t="shared" si="63"/>
        <v>0.64341468372661259</v>
      </c>
      <c r="K1382" s="24">
        <f t="shared" ca="1" si="64"/>
        <v>0.35107412431029644</v>
      </c>
      <c r="L1382" s="24">
        <f t="shared" ca="1" si="65"/>
        <v>-1.1166440409469016</v>
      </c>
    </row>
    <row r="1383" spans="2:12" x14ac:dyDescent="0.25">
      <c r="B1383" s="24">
        <v>8.0659644789726226</v>
      </c>
      <c r="G1383" s="24">
        <v>1381</v>
      </c>
      <c r="H1383" s="24">
        <v>10.027287650506935</v>
      </c>
      <c r="I1383" s="24" cm="1">
        <f t="array" aca="1" ref="I1383" ca="1">INDIRECT(ADDRESS(($E$2+1-G1383)+2,8))</f>
        <v>8.8890028355921995</v>
      </c>
      <c r="J1383" s="24">
        <f t="shared" si="63"/>
        <v>0.64432884724178274</v>
      </c>
      <c r="K1383" s="24">
        <f t="shared" ca="1" si="64"/>
        <v>0.35104610766729449</v>
      </c>
      <c r="L1383" s="24">
        <f t="shared" ca="1" si="65"/>
        <v>-1.1155817427029993</v>
      </c>
    </row>
    <row r="1384" spans="2:12" x14ac:dyDescent="0.25">
      <c r="B1384" s="24">
        <v>9.4552817420511222</v>
      </c>
      <c r="G1384" s="24">
        <v>1382</v>
      </c>
      <c r="H1384" s="24">
        <v>10.030083694112047</v>
      </c>
      <c r="I1384" s="24" cm="1">
        <f t="array" aca="1" ref="I1384" ca="1">INDIRECT(ADDRESS(($E$2+1-G1384)+2,8))</f>
        <v>8.8882387010790822</v>
      </c>
      <c r="J1384" s="24">
        <f t="shared" si="63"/>
        <v>0.64507032994266367</v>
      </c>
      <c r="K1384" s="24">
        <f t="shared" ca="1" si="64"/>
        <v>0.3508716442182836</v>
      </c>
      <c r="L1384" s="24">
        <f t="shared" ca="1" si="65"/>
        <v>-1.1145731210378602</v>
      </c>
    </row>
    <row r="1385" spans="2:12" x14ac:dyDescent="0.25">
      <c r="B1385" s="24">
        <v>10.173669134999876</v>
      </c>
      <c r="G1385" s="24">
        <v>1383</v>
      </c>
      <c r="H1385" s="24">
        <v>10.033410151338423</v>
      </c>
      <c r="I1385" s="24" cm="1">
        <f t="array" aca="1" ref="I1385" ca="1">INDIRECT(ADDRESS(($E$2+1-G1385)+2,8))</f>
        <v>8.8854552882198679</v>
      </c>
      <c r="J1385" s="24">
        <f t="shared" si="63"/>
        <v>0.64595213380043681</v>
      </c>
      <c r="K1385" s="24">
        <f t="shared" ca="1" si="64"/>
        <v>0.35023654326279885</v>
      </c>
      <c r="L1385" s="24">
        <f t="shared" ca="1" si="65"/>
        <v>-1.1123766297588873</v>
      </c>
    </row>
    <row r="1386" spans="2:12" x14ac:dyDescent="0.25">
      <c r="B1386" s="24">
        <v>9.3064669750124303</v>
      </c>
      <c r="G1386" s="24">
        <v>1384</v>
      </c>
      <c r="H1386" s="24">
        <v>10.034444843386508</v>
      </c>
      <c r="I1386" s="24" cm="1">
        <f t="array" aca="1" ref="I1386" ca="1">INDIRECT(ADDRESS(($E$2+1-G1386)+2,8))</f>
        <v>8.8831736457675348</v>
      </c>
      <c r="J1386" s="24">
        <f t="shared" si="63"/>
        <v>0.64622634234896048</v>
      </c>
      <c r="K1386" s="24">
        <f t="shared" ca="1" si="64"/>
        <v>0.34971639492155598</v>
      </c>
      <c r="L1386" s="24">
        <f t="shared" ca="1" si="65"/>
        <v>-1.1116110374687191</v>
      </c>
    </row>
    <row r="1387" spans="2:12" x14ac:dyDescent="0.25">
      <c r="B1387" s="24">
        <v>10.255318904427053</v>
      </c>
      <c r="G1387" s="24">
        <v>1385</v>
      </c>
      <c r="H1387" s="24">
        <v>10.034638728428328</v>
      </c>
      <c r="I1387" s="24" cm="1">
        <f t="array" aca="1" ref="I1387" ca="1">INDIRECT(ADDRESS(($E$2+1-G1387)+2,8))</f>
        <v>8.8828637702647466</v>
      </c>
      <c r="J1387" s="24">
        <f t="shared" si="63"/>
        <v>0.64627772069464795</v>
      </c>
      <c r="K1387" s="24">
        <f t="shared" ca="1" si="64"/>
        <v>0.34964578442045668</v>
      </c>
      <c r="L1387" s="24">
        <f t="shared" ca="1" si="65"/>
        <v>-1.1121731829643815</v>
      </c>
    </row>
    <row r="1388" spans="2:12" x14ac:dyDescent="0.25">
      <c r="B1388" s="24">
        <v>10.708773174011215</v>
      </c>
      <c r="G1388" s="24">
        <v>1386</v>
      </c>
      <c r="H1388" s="24">
        <v>10.038194297970236</v>
      </c>
      <c r="I1388" s="24" cm="1">
        <f t="array" aca="1" ref="I1388" ca="1">INDIRECT(ADDRESS(($E$2+1-G1388)+2,8))</f>
        <v>8.8807238371366353</v>
      </c>
      <c r="J1388" s="24">
        <f t="shared" si="63"/>
        <v>0.64721969778807686</v>
      </c>
      <c r="K1388" s="24">
        <f t="shared" ca="1" si="64"/>
        <v>0.34915837353577511</v>
      </c>
      <c r="L1388" s="24">
        <f t="shared" ca="1" si="65"/>
        <v>-1.1101442944169717</v>
      </c>
    </row>
    <row r="1389" spans="2:12" x14ac:dyDescent="0.25">
      <c r="B1389" s="24">
        <v>9.9355240234380187</v>
      </c>
      <c r="G1389" s="24">
        <v>1387</v>
      </c>
      <c r="H1389" s="24">
        <v>10.03912039152844</v>
      </c>
      <c r="I1389" s="24" cm="1">
        <f t="array" aca="1" ref="I1389" ca="1">INDIRECT(ADDRESS(($E$2+1-G1389)+2,8))</f>
        <v>8.8798778049683058</v>
      </c>
      <c r="J1389" s="24">
        <f t="shared" si="63"/>
        <v>0.64746497665796532</v>
      </c>
      <c r="K1389" s="24">
        <f t="shared" ca="1" si="64"/>
        <v>0.34896577468756185</v>
      </c>
      <c r="L1389" s="24">
        <f t="shared" ca="1" si="65"/>
        <v>-1.1100784700624202</v>
      </c>
    </row>
    <row r="1390" spans="2:12" x14ac:dyDescent="0.25">
      <c r="B1390" s="24">
        <v>10.268838995690221</v>
      </c>
      <c r="G1390" s="24">
        <v>1388</v>
      </c>
      <c r="H1390" s="24">
        <v>10.040525843882985</v>
      </c>
      <c r="I1390" s="24" cm="1">
        <f t="array" aca="1" ref="I1390" ca="1">INDIRECT(ADDRESS(($E$2+1-G1390)+2,8))</f>
        <v>8.8791058143960448</v>
      </c>
      <c r="J1390" s="24">
        <f t="shared" si="63"/>
        <v>0.64783715867414426</v>
      </c>
      <c r="K1390" s="24">
        <f t="shared" ca="1" si="64"/>
        <v>0.34879008146658302</v>
      </c>
      <c r="L1390" s="24">
        <f t="shared" ca="1" si="65"/>
        <v>-1.1097931555115872</v>
      </c>
    </row>
    <row r="1391" spans="2:12" x14ac:dyDescent="0.25">
      <c r="B1391" s="24">
        <v>10.059520766635471</v>
      </c>
      <c r="G1391" s="24">
        <v>1389</v>
      </c>
      <c r="H1391" s="24">
        <v>10.041508738400928</v>
      </c>
      <c r="I1391" s="24" cm="1">
        <f t="array" aca="1" ref="I1391" ca="1">INDIRECT(ADDRESS(($E$2+1-G1391)+2,8))</f>
        <v>8.8784864737041929</v>
      </c>
      <c r="J1391" s="24">
        <f t="shared" si="63"/>
        <v>0.64809740118559489</v>
      </c>
      <c r="K1391" s="24">
        <f t="shared" ca="1" si="64"/>
        <v>0.34864916358894549</v>
      </c>
      <c r="L1391" s="24">
        <f t="shared" ca="1" si="65"/>
        <v>-1.1097977400023056</v>
      </c>
    </row>
    <row r="1392" spans="2:12" x14ac:dyDescent="0.25">
      <c r="B1392" s="24">
        <v>10.901996087165118</v>
      </c>
      <c r="G1392" s="24">
        <v>1390</v>
      </c>
      <c r="H1392" s="24">
        <v>10.042305384845701</v>
      </c>
      <c r="I1392" s="24" cm="1">
        <f t="array" aca="1" ref="I1392" ca="1">INDIRECT(ADDRESS(($E$2+1-G1392)+2,8))</f>
        <v>8.8770384581094959</v>
      </c>
      <c r="J1392" s="24">
        <f t="shared" si="63"/>
        <v>0.64830830581919119</v>
      </c>
      <c r="K1392" s="24">
        <f t="shared" ca="1" si="64"/>
        <v>0.34831981842227255</v>
      </c>
      <c r="L1392" s="24">
        <f t="shared" ca="1" si="65"/>
        <v>-1.1095270458291944</v>
      </c>
    </row>
    <row r="1393" spans="2:12" x14ac:dyDescent="0.25">
      <c r="B1393" s="24">
        <v>9.6464009449836361</v>
      </c>
      <c r="G1393" s="24">
        <v>1391</v>
      </c>
      <c r="H1393" s="24">
        <v>10.048685080327955</v>
      </c>
      <c r="I1393" s="24" cm="1">
        <f t="array" aca="1" ref="I1393" ca="1">INDIRECT(ADDRESS(($E$2+1-G1393)+2,8))</f>
        <v>8.8762172622634807</v>
      </c>
      <c r="J1393" s="24">
        <f t="shared" si="63"/>
        <v>0.64999646439129533</v>
      </c>
      <c r="K1393" s="24">
        <f t="shared" ca="1" si="64"/>
        <v>0.3481331156589354</v>
      </c>
      <c r="L1393" s="24">
        <f t="shared" ca="1" si="65"/>
        <v>-1.1066050796857065</v>
      </c>
    </row>
    <row r="1394" spans="2:12" x14ac:dyDescent="0.25">
      <c r="B1394" s="24">
        <v>9.9001490917436712</v>
      </c>
      <c r="G1394" s="24">
        <v>1392</v>
      </c>
      <c r="H1394" s="24">
        <v>10.054850228439022</v>
      </c>
      <c r="I1394" s="24" cm="1">
        <f t="array" aca="1" ref="I1394" ca="1">INDIRECT(ADDRESS(($E$2+1-G1394)+2,8))</f>
        <v>8.8760470322934442</v>
      </c>
      <c r="J1394" s="24">
        <f t="shared" si="63"/>
        <v>0.65162646639579447</v>
      </c>
      <c r="K1394" s="24">
        <f t="shared" ca="1" si="64"/>
        <v>0.34809441985057649</v>
      </c>
      <c r="L1394" s="24">
        <f t="shared" ca="1" si="65"/>
        <v>-1.1040944170669278</v>
      </c>
    </row>
    <row r="1395" spans="2:12" x14ac:dyDescent="0.25">
      <c r="B1395" s="24">
        <v>9.983424069513207</v>
      </c>
      <c r="G1395" s="24">
        <v>1393</v>
      </c>
      <c r="H1395" s="24">
        <v>10.058221869147721</v>
      </c>
      <c r="I1395" s="24" cm="1">
        <f t="array" aca="1" ref="I1395" ca="1">INDIRECT(ADDRESS(($E$2+1-G1395)+2,8))</f>
        <v>8.8747921582857057</v>
      </c>
      <c r="J1395" s="24">
        <f t="shared" si="63"/>
        <v>0.6525173065904385</v>
      </c>
      <c r="K1395" s="24">
        <f t="shared" ca="1" si="64"/>
        <v>0.347809240178588</v>
      </c>
      <c r="L1395" s="24">
        <f t="shared" ca="1" si="65"/>
        <v>-1.1025603351114031</v>
      </c>
    </row>
    <row r="1396" spans="2:12" x14ac:dyDescent="0.25">
      <c r="B1396" s="24">
        <v>9.6827026551888551</v>
      </c>
      <c r="G1396" s="24">
        <v>1394</v>
      </c>
      <c r="H1396" s="24">
        <v>10.058935872775352</v>
      </c>
      <c r="I1396" s="24" cm="1">
        <f t="array" aca="1" ref="I1396" ca="1">INDIRECT(ADDRESS(($E$2+1-G1396)+2,8))</f>
        <v>8.8745754817846141</v>
      </c>
      <c r="J1396" s="24">
        <f t="shared" si="63"/>
        <v>0.65270590357704927</v>
      </c>
      <c r="K1396" s="24">
        <f t="shared" ca="1" si="64"/>
        <v>0.34776001161492687</v>
      </c>
      <c r="L1396" s="24">
        <f t="shared" ca="1" si="65"/>
        <v>-1.1028814202801496</v>
      </c>
    </row>
    <row r="1397" spans="2:12" x14ac:dyDescent="0.25">
      <c r="B1397" s="24">
        <v>10.384377223474463</v>
      </c>
      <c r="G1397" s="24">
        <v>1395</v>
      </c>
      <c r="H1397" s="24">
        <v>10.059520766635471</v>
      </c>
      <c r="I1397" s="24" cm="1">
        <f t="array" aca="1" ref="I1397" ca="1">INDIRECT(ADDRESS(($E$2+1-G1397)+2,8))</f>
        <v>8.8745588235250406</v>
      </c>
      <c r="J1397" s="24">
        <f t="shared" si="63"/>
        <v>0.65286038337059082</v>
      </c>
      <c r="K1397" s="24">
        <f t="shared" ca="1" si="64"/>
        <v>0.34775622704062648</v>
      </c>
      <c r="L1397" s="24">
        <f t="shared" ca="1" si="65"/>
        <v>-1.1033595243614196</v>
      </c>
    </row>
    <row r="1398" spans="2:12" x14ac:dyDescent="0.25">
      <c r="B1398" s="24">
        <v>11.627013798241778</v>
      </c>
      <c r="G1398" s="24">
        <v>1396</v>
      </c>
      <c r="H1398" s="24">
        <v>10.059710707295867</v>
      </c>
      <c r="I1398" s="24" cm="1">
        <f t="array" aca="1" ref="I1398" ca="1">INDIRECT(ADDRESS(($E$2+1-G1398)+2,8))</f>
        <v>8.8738835832483112</v>
      </c>
      <c r="J1398" s="24">
        <f t="shared" si="63"/>
        <v>0.65291054698568685</v>
      </c>
      <c r="K1398" s="24">
        <f t="shared" ca="1" si="64"/>
        <v>0.34760283863246616</v>
      </c>
      <c r="L1398" s="24">
        <f t="shared" ca="1" si="65"/>
        <v>-1.1037472590872044</v>
      </c>
    </row>
    <row r="1399" spans="2:12" x14ac:dyDescent="0.25">
      <c r="B1399" s="24">
        <v>9.0214308769018565</v>
      </c>
      <c r="G1399" s="24">
        <v>1397</v>
      </c>
      <c r="H1399" s="24">
        <v>10.060044123021495</v>
      </c>
      <c r="I1399" s="24" cm="1">
        <f t="array" aca="1" ref="I1399" ca="1">INDIRECT(ADDRESS(($E$2+1-G1399)+2,8))</f>
        <v>8.871735556111922</v>
      </c>
      <c r="J1399" s="24">
        <f t="shared" si="63"/>
        <v>0.65299859932714166</v>
      </c>
      <c r="K1399" s="24">
        <f t="shared" ca="1" si="64"/>
        <v>0.34711513424518492</v>
      </c>
      <c r="L1399" s="24">
        <f t="shared" ca="1" si="65"/>
        <v>-1.1033964915487919</v>
      </c>
    </row>
    <row r="1400" spans="2:12" x14ac:dyDescent="0.25">
      <c r="B1400" s="24">
        <v>10.696672840779719</v>
      </c>
      <c r="G1400" s="24">
        <v>1398</v>
      </c>
      <c r="H1400" s="24">
        <v>10.060863821587759</v>
      </c>
      <c r="I1400" s="24" cm="1">
        <f t="array" aca="1" ref="I1400" ca="1">INDIRECT(ADDRESS(($E$2+1-G1400)+2,8))</f>
        <v>8.867245880666669</v>
      </c>
      <c r="J1400" s="24">
        <f t="shared" si="63"/>
        <v>0.65321505729357554</v>
      </c>
      <c r="K1400" s="24">
        <f t="shared" ca="1" si="64"/>
        <v>0.34609696533971551</v>
      </c>
      <c r="L1400" s="24">
        <f t="shared" ca="1" si="65"/>
        <v>-1.1017390968575909</v>
      </c>
    </row>
    <row r="1401" spans="2:12" x14ac:dyDescent="0.25">
      <c r="B1401" s="24">
        <v>10.718990316711904</v>
      </c>
      <c r="G1401" s="24">
        <v>1399</v>
      </c>
      <c r="H1401" s="24">
        <v>10.060886775598945</v>
      </c>
      <c r="I1401" s="24" cm="1">
        <f t="array" aca="1" ref="I1401" ca="1">INDIRECT(ADDRESS(($E$2+1-G1401)+2,8))</f>
        <v>8.8670493408318691</v>
      </c>
      <c r="J1401" s="24">
        <f t="shared" si="63"/>
        <v>0.65322111840206043</v>
      </c>
      <c r="K1401" s="24">
        <f t="shared" ca="1" si="64"/>
        <v>0.34605243118997925</v>
      </c>
      <c r="L1401" s="24">
        <f t="shared" ca="1" si="65"/>
        <v>-1.1024271662082052</v>
      </c>
    </row>
    <row r="1402" spans="2:12" x14ac:dyDescent="0.25">
      <c r="B1402" s="24">
        <v>8.1815325594449266</v>
      </c>
      <c r="G1402" s="24">
        <v>1400</v>
      </c>
      <c r="H1402" s="24">
        <v>10.061979173698159</v>
      </c>
      <c r="I1402" s="24" cm="1">
        <f t="array" aca="1" ref="I1402" ca="1">INDIRECT(ADDRESS(($E$2+1-G1402)+2,8))</f>
        <v>8.8652520255517793</v>
      </c>
      <c r="J1402" s="24">
        <f t="shared" si="63"/>
        <v>0.65350954811640261</v>
      </c>
      <c r="K1402" s="24">
        <f t="shared" ca="1" si="64"/>
        <v>0.34564532058157332</v>
      </c>
      <c r="L1402" s="24">
        <f t="shared" ca="1" si="65"/>
        <v>-1.101835671198196</v>
      </c>
    </row>
    <row r="1403" spans="2:12" x14ac:dyDescent="0.25">
      <c r="B1403" s="24">
        <v>8.9100700550044749</v>
      </c>
      <c r="G1403" s="24">
        <v>1401</v>
      </c>
      <c r="H1403" s="24">
        <v>10.063515862600863</v>
      </c>
      <c r="I1403" s="24" cm="1">
        <f t="array" aca="1" ref="I1403" ca="1">INDIRECT(ADDRESS(($E$2+1-G1403)+2,8))</f>
        <v>8.8624627407867447</v>
      </c>
      <c r="J1403" s="24">
        <f t="shared" si="63"/>
        <v>0.6539152094853995</v>
      </c>
      <c r="K1403" s="24">
        <f t="shared" ca="1" si="64"/>
        <v>0.34501403589705176</v>
      </c>
      <c r="L1403" s="24">
        <f t="shared" ca="1" si="65"/>
        <v>-1.1005659313952381</v>
      </c>
    </row>
    <row r="1404" spans="2:12" x14ac:dyDescent="0.25">
      <c r="B1404" s="24">
        <v>8.860717468611206</v>
      </c>
      <c r="G1404" s="24">
        <v>1402</v>
      </c>
      <c r="H1404" s="24">
        <v>10.065882448086903</v>
      </c>
      <c r="I1404" s="24" cm="1">
        <f t="array" aca="1" ref="I1404" ca="1">INDIRECT(ADDRESS(($E$2+1-G1404)+2,8))</f>
        <v>8.861565135268334</v>
      </c>
      <c r="J1404" s="24">
        <f t="shared" si="63"/>
        <v>0.65453977548618636</v>
      </c>
      <c r="K1404" s="24">
        <f t="shared" ca="1" si="64"/>
        <v>0.34481101934561736</v>
      </c>
      <c r="L1404" s="24">
        <f t="shared" ca="1" si="65"/>
        <v>-1.0997092353821127</v>
      </c>
    </row>
    <row r="1405" spans="2:12" x14ac:dyDescent="0.25">
      <c r="B1405" s="24">
        <v>8.1157227128026861</v>
      </c>
      <c r="G1405" s="24">
        <v>1403</v>
      </c>
      <c r="H1405" s="24">
        <v>10.06595905654615</v>
      </c>
      <c r="I1405" s="24" cm="1">
        <f t="array" aca="1" ref="I1405" ca="1">INDIRECT(ADDRESS(($E$2+1-G1405)+2,8))</f>
        <v>8.860717468611206</v>
      </c>
      <c r="J1405" s="24">
        <f t="shared" si="63"/>
        <v>0.65455998967910467</v>
      </c>
      <c r="K1405" s="24">
        <f t="shared" ca="1" si="64"/>
        <v>0.34461935768325302</v>
      </c>
      <c r="L1405" s="24">
        <f t="shared" ca="1" si="65"/>
        <v>-1.1000735819821583</v>
      </c>
    </row>
    <row r="1406" spans="2:12" x14ac:dyDescent="0.25">
      <c r="B1406" s="24">
        <v>9.5222083093370884</v>
      </c>
      <c r="G1406" s="24">
        <v>1404</v>
      </c>
      <c r="H1406" s="24">
        <v>10.066495912453943</v>
      </c>
      <c r="I1406" s="24" cm="1">
        <f t="array" aca="1" ref="I1406" ca="1">INDIRECT(ADDRESS(($E$2+1-G1406)+2,8))</f>
        <v>8.8597774076757592</v>
      </c>
      <c r="J1406" s="24">
        <f t="shared" si="63"/>
        <v>0.65470164019004784</v>
      </c>
      <c r="K1406" s="24">
        <f t="shared" ca="1" si="64"/>
        <v>0.34440687332810466</v>
      </c>
      <c r="L1406" s="24">
        <f t="shared" ca="1" si="65"/>
        <v>-1.1001548389993028</v>
      </c>
    </row>
    <row r="1407" spans="2:12" x14ac:dyDescent="0.25">
      <c r="B1407" s="24">
        <v>7.8538496979985686</v>
      </c>
      <c r="G1407" s="24">
        <v>1405</v>
      </c>
      <c r="H1407" s="24">
        <v>10.067391021007086</v>
      </c>
      <c r="I1407" s="24" cm="1">
        <f t="array" aca="1" ref="I1407" ca="1">INDIRECT(ADDRESS(($E$2+1-G1407)+2,8))</f>
        <v>8.8588216096466468</v>
      </c>
      <c r="J1407" s="24">
        <f t="shared" si="63"/>
        <v>0.65493779187719847</v>
      </c>
      <c r="K1407" s="24">
        <f t="shared" ca="1" si="64"/>
        <v>0.3441909053579334</v>
      </c>
      <c r="L1407" s="24">
        <f t="shared" ca="1" si="65"/>
        <v>-1.1000405456946736</v>
      </c>
    </row>
    <row r="1408" spans="2:12" x14ac:dyDescent="0.25">
      <c r="B1408" s="24">
        <v>8.5488490430947479</v>
      </c>
      <c r="G1408" s="24">
        <v>1406</v>
      </c>
      <c r="H1408" s="24">
        <v>10.07153837601178</v>
      </c>
      <c r="I1408" s="24" cm="1">
        <f t="array" aca="1" ref="I1408" ca="1">INDIRECT(ADDRESS(($E$2+1-G1408)+2,8))</f>
        <v>8.8572218697808971</v>
      </c>
      <c r="J1408" s="24">
        <f t="shared" si="63"/>
        <v>0.65603156384861616</v>
      </c>
      <c r="K1408" s="24">
        <f t="shared" ca="1" si="64"/>
        <v>0.34382960097078685</v>
      </c>
      <c r="L1408" s="24">
        <f t="shared" ca="1" si="65"/>
        <v>-1.0979327608051486</v>
      </c>
    </row>
    <row r="1409" spans="2:12" x14ac:dyDescent="0.25">
      <c r="B1409" s="24">
        <v>10.304431410855772</v>
      </c>
      <c r="G1409" s="24">
        <v>1407</v>
      </c>
      <c r="H1409" s="24">
        <v>10.073377607435317</v>
      </c>
      <c r="I1409" s="24" cm="1">
        <f t="array" aca="1" ref="I1409" ca="1">INDIRECT(ADDRESS(($E$2+1-G1409)+2,8))</f>
        <v>8.8562340050381074</v>
      </c>
      <c r="J1409" s="24">
        <f t="shared" si="63"/>
        <v>0.65651640633103159</v>
      </c>
      <c r="K1409" s="24">
        <f t="shared" ca="1" si="64"/>
        <v>0.34360659356683743</v>
      </c>
      <c r="L1409" s="24">
        <f t="shared" ca="1" si="65"/>
        <v>-1.0973079706869293</v>
      </c>
    </row>
    <row r="1410" spans="2:12" x14ac:dyDescent="0.25">
      <c r="B1410" s="24">
        <v>12.076146679919013</v>
      </c>
      <c r="G1410" s="24">
        <v>1408</v>
      </c>
      <c r="H1410" s="24">
        <v>10.073629523782156</v>
      </c>
      <c r="I1410" s="24" cm="1">
        <f t="array" aca="1" ref="I1410" ca="1">INDIRECT(ADDRESS(($E$2+1-G1410)+2,8))</f>
        <v>8.8503596061534324</v>
      </c>
      <c r="J1410" s="24">
        <f t="shared" si="63"/>
        <v>0.65658280407346359</v>
      </c>
      <c r="K1410" s="24">
        <f t="shared" ca="1" si="64"/>
        <v>0.34228210540825404</v>
      </c>
      <c r="L1410" s="24">
        <f t="shared" ca="1" si="65"/>
        <v>-1.0953267201178047</v>
      </c>
    </row>
    <row r="1411" spans="2:12" x14ac:dyDescent="0.25">
      <c r="B1411" s="24">
        <v>8.2912792543896394</v>
      </c>
      <c r="G1411" s="24">
        <v>1409</v>
      </c>
      <c r="H1411" s="24">
        <v>10.074740914320106</v>
      </c>
      <c r="I1411" s="24" cm="1">
        <f t="array" aca="1" ref="I1411" ca="1">INDIRECT(ADDRESS(($E$2+1-G1411)+2,8))</f>
        <v>8.8475392613023605</v>
      </c>
      <c r="J1411" s="24">
        <f t="shared" si="63"/>
        <v>0.65687570422669173</v>
      </c>
      <c r="K1411" s="24">
        <f t="shared" ca="1" si="64"/>
        <v>0.34164720712370628</v>
      </c>
      <c r="L1411" s="24">
        <f t="shared" ca="1" si="65"/>
        <v>-1.0942632547553643</v>
      </c>
    </row>
    <row r="1412" spans="2:12" x14ac:dyDescent="0.25">
      <c r="B1412" s="24">
        <v>8.2928707411808507</v>
      </c>
      <c r="G1412" s="24">
        <v>1410</v>
      </c>
      <c r="H1412" s="24">
        <v>10.075108438574787</v>
      </c>
      <c r="I1412" s="24" cm="1">
        <f t="array" aca="1" ref="I1412" ca="1">INDIRECT(ADDRESS(($E$2+1-G1412)+2,8))</f>
        <v>8.8468403142932086</v>
      </c>
      <c r="J1412" s="24">
        <f t="shared" ref="J1412:J1475" si="66">_xlfn.WEIBULL.DIST(H1412,$E$5,$E$6,TRUE)</f>
        <v>0.65697255230620311</v>
      </c>
      <c r="K1412" s="24">
        <f t="shared" ref="K1412:K1475" ca="1" si="67">_xlfn.WEIBULL.DIST(I1412,$E$5,$E$6,TRUE)</f>
        <v>0.34148996492882</v>
      </c>
      <c r="L1412" s="24">
        <f t="shared" ref="L1412:L1475" ca="1" si="68">((2*G1412-1)/$E$2)*(LN(J1412)+LN(1-K1412))</f>
        <v>-1.0945356084585396</v>
      </c>
    </row>
    <row r="1413" spans="2:12" x14ac:dyDescent="0.25">
      <c r="B1413" s="24">
        <v>7.5240626177225405</v>
      </c>
      <c r="G1413" s="24">
        <v>1411</v>
      </c>
      <c r="H1413" s="24">
        <v>10.076619824096726</v>
      </c>
      <c r="I1413" s="24" cm="1">
        <f t="array" aca="1" ref="I1413" ca="1">INDIRECT(ADDRESS(($E$2+1-G1413)+2,8))</f>
        <v>8.8453056009789073</v>
      </c>
      <c r="J1413" s="24">
        <f t="shared" si="66"/>
        <v>0.65737076875752753</v>
      </c>
      <c r="K1413" s="24">
        <f t="shared" ca="1" si="67"/>
        <v>0.34114484026798991</v>
      </c>
      <c r="L1413" s="24">
        <f t="shared" ca="1" si="68"/>
        <v>-1.0938350899874598</v>
      </c>
    </row>
    <row r="1414" spans="2:12" x14ac:dyDescent="0.25">
      <c r="B1414" s="24">
        <v>10.537893330953183</v>
      </c>
      <c r="G1414" s="24">
        <v>1412</v>
      </c>
      <c r="H1414" s="24">
        <v>10.077442336166156</v>
      </c>
      <c r="I1414" s="24" cm="1">
        <f t="array" aca="1" ref="I1414" ca="1">INDIRECT(ADDRESS(($E$2+1-G1414)+2,8))</f>
        <v>8.8437416781606686</v>
      </c>
      <c r="J1414" s="24">
        <f t="shared" si="66"/>
        <v>0.65758744441235262</v>
      </c>
      <c r="K1414" s="24">
        <f t="shared" ca="1" si="67"/>
        <v>0.34079334502205644</v>
      </c>
      <c r="L1414" s="24">
        <f t="shared" ca="1" si="68"/>
        <v>-1.0934817679815723</v>
      </c>
    </row>
    <row r="1415" spans="2:12" x14ac:dyDescent="0.25">
      <c r="B1415" s="24">
        <v>9.7578841366073981</v>
      </c>
      <c r="G1415" s="24">
        <v>1413</v>
      </c>
      <c r="H1415" s="24">
        <v>10.078307336108773</v>
      </c>
      <c r="I1415" s="24" cm="1">
        <f t="array" aca="1" ref="I1415" ca="1">INDIRECT(ADDRESS(($E$2+1-G1415)+2,8))</f>
        <v>8.8426478371352548</v>
      </c>
      <c r="J1415" s="24">
        <f t="shared" si="66"/>
        <v>0.6578152837358805</v>
      </c>
      <c r="K1415" s="24">
        <f t="shared" ca="1" si="67"/>
        <v>0.34054762061624561</v>
      </c>
      <c r="L1415" s="24">
        <f t="shared" ca="1" si="68"/>
        <v>-1.0933150938659757</v>
      </c>
    </row>
    <row r="1416" spans="2:12" x14ac:dyDescent="0.25">
      <c r="B1416" s="24">
        <v>10.653070049625711</v>
      </c>
      <c r="G1416" s="24">
        <v>1414</v>
      </c>
      <c r="H1416" s="24">
        <v>10.078362870889508</v>
      </c>
      <c r="I1416" s="24" cm="1">
        <f t="array" aca="1" ref="I1416" ca="1">INDIRECT(ADDRESS(($E$2+1-G1416)+2,8))</f>
        <v>8.8391599276967341</v>
      </c>
      <c r="J1416" s="24">
        <f t="shared" si="66"/>
        <v>0.65782991047354833</v>
      </c>
      <c r="K1416" s="24">
        <f t="shared" ca="1" si="67"/>
        <v>0.33976473817663466</v>
      </c>
      <c r="L1416" s="24">
        <f t="shared" ca="1" si="68"/>
        <v>-1.0925057120929864</v>
      </c>
    </row>
    <row r="1417" spans="2:12" x14ac:dyDescent="0.25">
      <c r="B1417" s="24">
        <v>8.7573581111425671</v>
      </c>
      <c r="G1417" s="24">
        <v>1415</v>
      </c>
      <c r="H1417" s="24">
        <v>10.08082540116267</v>
      </c>
      <c r="I1417" s="24" cm="1">
        <f t="array" aca="1" ref="I1417" ca="1">INDIRECT(ADDRESS(($E$2+1-G1417)+2,8))</f>
        <v>8.8362657916368246</v>
      </c>
      <c r="J1417" s="24">
        <f t="shared" si="66"/>
        <v>0.65847836730498477</v>
      </c>
      <c r="K1417" s="24">
        <f t="shared" ca="1" si="67"/>
        <v>0.33911588881101357</v>
      </c>
      <c r="L1417" s="24">
        <f t="shared" ca="1" si="68"/>
        <v>-1.0906993035340342</v>
      </c>
    </row>
    <row r="1418" spans="2:12" x14ac:dyDescent="0.25">
      <c r="B1418" s="24">
        <v>10.383657057427008</v>
      </c>
      <c r="G1418" s="24">
        <v>1416</v>
      </c>
      <c r="H1418" s="24">
        <v>10.083454754219893</v>
      </c>
      <c r="I1418" s="24" cm="1">
        <f t="array" aca="1" ref="I1418" ca="1">INDIRECT(ADDRESS(($E$2+1-G1418)+2,8))</f>
        <v>8.8335624939800041</v>
      </c>
      <c r="J1418" s="24">
        <f t="shared" si="66"/>
        <v>0.65917048459277439</v>
      </c>
      <c r="K1418" s="24">
        <f t="shared" ca="1" si="67"/>
        <v>0.33851044550045672</v>
      </c>
      <c r="L1418" s="24">
        <f t="shared" ca="1" si="68"/>
        <v>-1.0888909699081448</v>
      </c>
    </row>
    <row r="1419" spans="2:12" x14ac:dyDescent="0.25">
      <c r="B1419" s="24">
        <v>8.667841280341813</v>
      </c>
      <c r="G1419" s="24">
        <v>1417</v>
      </c>
      <c r="H1419" s="24">
        <v>10.083509784343455</v>
      </c>
      <c r="I1419" s="24" cm="1">
        <f t="array" aca="1" ref="I1419" ca="1">INDIRECT(ADDRESS(($E$2+1-G1419)+2,8))</f>
        <v>8.8326470305442708</v>
      </c>
      <c r="J1419" s="24">
        <f t="shared" si="66"/>
        <v>0.65918496703492158</v>
      </c>
      <c r="K1419" s="24">
        <f t="shared" ca="1" si="67"/>
        <v>0.33830555012370561</v>
      </c>
      <c r="L1419" s="24">
        <f t="shared" ca="1" si="68"/>
        <v>-1.0892248181272637</v>
      </c>
    </row>
    <row r="1420" spans="2:12" x14ac:dyDescent="0.25">
      <c r="B1420" s="24">
        <v>5.5185842204523485</v>
      </c>
      <c r="G1420" s="24">
        <v>1418</v>
      </c>
      <c r="H1420" s="24">
        <v>10.085971322549048</v>
      </c>
      <c r="I1420" s="24" cm="1">
        <f t="array" aca="1" ref="I1420" ca="1">INDIRECT(ADDRESS(($E$2+1-G1420)+2,8))</f>
        <v>8.827995629001709</v>
      </c>
      <c r="J1420" s="24">
        <f t="shared" si="66"/>
        <v>0.65983265154634796</v>
      </c>
      <c r="K1420" s="24">
        <f t="shared" ca="1" si="67"/>
        <v>0.3372655575145781</v>
      </c>
      <c r="L1420" s="24">
        <f t="shared" ca="1" si="68"/>
        <v>-1.0866404482878396</v>
      </c>
    </row>
    <row r="1421" spans="2:12" x14ac:dyDescent="0.25">
      <c r="B1421" s="24">
        <v>5.2379403753474874</v>
      </c>
      <c r="G1421" s="24">
        <v>1419</v>
      </c>
      <c r="H1421" s="24">
        <v>10.087375042040915</v>
      </c>
      <c r="I1421" s="24" cm="1">
        <f t="array" aca="1" ref="I1421" ca="1">INDIRECT(ADDRESS(($E$2+1-G1421)+2,8))</f>
        <v>8.8276533729653188</v>
      </c>
      <c r="J1421" s="24">
        <f t="shared" si="66"/>
        <v>0.66020189011380459</v>
      </c>
      <c r="K1421" s="24">
        <f t="shared" ca="1" si="67"/>
        <v>0.33718910393639917</v>
      </c>
      <c r="L1421" s="24">
        <f t="shared" ca="1" si="68"/>
        <v>-1.0865199270936321</v>
      </c>
    </row>
    <row r="1422" spans="2:12" x14ac:dyDescent="0.25">
      <c r="B1422" s="24">
        <v>10.196586911433752</v>
      </c>
      <c r="G1422" s="24">
        <v>1420</v>
      </c>
      <c r="H1422" s="24">
        <v>10.087693518461114</v>
      </c>
      <c r="I1422" s="24" cm="1">
        <f t="array" aca="1" ref="I1422" ca="1">INDIRECT(ADDRESS(($E$2+1-G1422)+2,8))</f>
        <v>8.8257245114477083</v>
      </c>
      <c r="J1422" s="24">
        <f t="shared" si="66"/>
        <v>0.66028565185857091</v>
      </c>
      <c r="K1422" s="24">
        <f t="shared" ca="1" si="67"/>
        <v>0.33675841310562482</v>
      </c>
      <c r="L1422" s="24">
        <f t="shared" ca="1" si="68"/>
        <v>-1.0862644190391244</v>
      </c>
    </row>
    <row r="1423" spans="2:12" x14ac:dyDescent="0.25">
      <c r="B1423" s="24">
        <v>10.181787130337929</v>
      </c>
      <c r="G1423" s="24">
        <v>1421</v>
      </c>
      <c r="H1423" s="24">
        <v>10.089207948253032</v>
      </c>
      <c r="I1423" s="24" cm="1">
        <f t="array" aca="1" ref="I1423" ca="1">INDIRECT(ADDRESS(($E$2+1-G1423)+2,8))</f>
        <v>8.8210109697767294</v>
      </c>
      <c r="J1423" s="24">
        <f t="shared" si="66"/>
        <v>0.66068390141866318</v>
      </c>
      <c r="K1423" s="24">
        <f t="shared" ca="1" si="67"/>
        <v>0.33570723036151046</v>
      </c>
      <c r="L1423" s="24">
        <f t="shared" ca="1" si="68"/>
        <v>-1.0841509751348835</v>
      </c>
    </row>
    <row r="1424" spans="2:12" x14ac:dyDescent="0.25">
      <c r="B1424" s="24">
        <v>9.9596830100621361</v>
      </c>
      <c r="G1424" s="24">
        <v>1422</v>
      </c>
      <c r="H1424" s="24">
        <v>10.090727799236276</v>
      </c>
      <c r="I1424" s="24" cm="1">
        <f t="array" aca="1" ref="I1424" ca="1">INDIRECT(ADDRESS(($E$2+1-G1424)+2,8))</f>
        <v>8.8191865693262219</v>
      </c>
      <c r="J1424" s="24">
        <f t="shared" si="66"/>
        <v>0.66108348136287121</v>
      </c>
      <c r="K1424" s="24">
        <f t="shared" ca="1" si="67"/>
        <v>0.33530085780885321</v>
      </c>
      <c r="L1424" s="24">
        <f t="shared" ca="1" si="68"/>
        <v>-1.0833119889444631</v>
      </c>
    </row>
    <row r="1425" spans="2:12" x14ac:dyDescent="0.25">
      <c r="B1425" s="24">
        <v>9.0449584186735166</v>
      </c>
      <c r="G1425" s="24">
        <v>1423</v>
      </c>
      <c r="H1425" s="24">
        <v>10.091235819215115</v>
      </c>
      <c r="I1425" s="24" cm="1">
        <f t="array" aca="1" ref="I1425" ca="1">INDIRECT(ADDRESS(($E$2+1-G1425)+2,8))</f>
        <v>8.8188112162046401</v>
      </c>
      <c r="J1425" s="24">
        <f t="shared" si="66"/>
        <v>0.66121702217740586</v>
      </c>
      <c r="K1425" s="24">
        <f t="shared" ca="1" si="67"/>
        <v>0.33521728467617667</v>
      </c>
      <c r="L1425" s="24">
        <f t="shared" ca="1" si="68"/>
        <v>-1.0836420491458292</v>
      </c>
    </row>
    <row r="1426" spans="2:12" x14ac:dyDescent="0.25">
      <c r="B1426" s="24">
        <v>9.6048518067691617</v>
      </c>
      <c r="G1426" s="24">
        <v>1424</v>
      </c>
      <c r="H1426" s="24">
        <v>10.091792152244166</v>
      </c>
      <c r="I1426" s="24" cm="1">
        <f t="array" aca="1" ref="I1426" ca="1">INDIRECT(ADDRESS(($E$2+1-G1426)+2,8))</f>
        <v>8.8158968320842597</v>
      </c>
      <c r="J1426" s="24">
        <f t="shared" si="66"/>
        <v>0.6613632505065018</v>
      </c>
      <c r="K1426" s="24">
        <f t="shared" ca="1" si="67"/>
        <v>0.33456878827945336</v>
      </c>
      <c r="L1426" s="24">
        <f t="shared" ca="1" si="68"/>
        <v>-1.0828257807147545</v>
      </c>
    </row>
    <row r="1427" spans="2:12" x14ac:dyDescent="0.25">
      <c r="B1427" s="24">
        <v>9.0821321996637465</v>
      </c>
      <c r="G1427" s="24">
        <v>1425</v>
      </c>
      <c r="H1427" s="24">
        <v>10.093564422138977</v>
      </c>
      <c r="I1427" s="24" cm="1">
        <f t="array" aca="1" ref="I1427" ca="1">INDIRECT(ADDRESS(($E$2+1-G1427)+2,8))</f>
        <v>8.8124990875863798</v>
      </c>
      <c r="J1427" s="24">
        <f t="shared" si="66"/>
        <v>0.66182899346650026</v>
      </c>
      <c r="K1427" s="24">
        <f t="shared" ca="1" si="67"/>
        <v>0.33381362589046226</v>
      </c>
      <c r="L1427" s="24">
        <f t="shared" ca="1" si="68"/>
        <v>-1.0811596974250155</v>
      </c>
    </row>
    <row r="1428" spans="2:12" x14ac:dyDescent="0.25">
      <c r="B1428" s="24">
        <v>9.6981459590358607</v>
      </c>
      <c r="G1428" s="24">
        <v>1426</v>
      </c>
      <c r="H1428" s="24">
        <v>10.09814376040759</v>
      </c>
      <c r="I1428" s="24" cm="1">
        <f t="array" aca="1" ref="I1428" ca="1">INDIRECT(ADDRESS(($E$2+1-G1428)+2,8))</f>
        <v>8.8056894084731692</v>
      </c>
      <c r="J1428" s="24">
        <f t="shared" si="66"/>
        <v>0.6630318078130597</v>
      </c>
      <c r="K1428" s="24">
        <f t="shared" ca="1" si="67"/>
        <v>0.33230303549689538</v>
      </c>
      <c r="L1428" s="24">
        <f t="shared" ca="1" si="68"/>
        <v>-1.0765275180411213</v>
      </c>
    </row>
    <row r="1429" spans="2:12" x14ac:dyDescent="0.25">
      <c r="B1429" s="24">
        <v>5.5129066422488471</v>
      </c>
      <c r="G1429" s="24">
        <v>1427</v>
      </c>
      <c r="H1429" s="24">
        <v>10.10413286550177</v>
      </c>
      <c r="I1429" s="24" cm="1">
        <f t="array" aca="1" ref="I1429" ca="1">INDIRECT(ADDRESS(($E$2+1-G1429)+2,8))</f>
        <v>8.8050080948513454</v>
      </c>
      <c r="J1429" s="24">
        <f t="shared" si="66"/>
        <v>0.66460356584810365</v>
      </c>
      <c r="K1429" s="24">
        <f t="shared" ca="1" si="67"/>
        <v>0.33215211219445606</v>
      </c>
      <c r="L1429" s="24">
        <f t="shared" ca="1" si="68"/>
        <v>-1.0738536022511675</v>
      </c>
    </row>
    <row r="1430" spans="2:12" x14ac:dyDescent="0.25">
      <c r="B1430" s="24">
        <v>8.3973831191282251</v>
      </c>
      <c r="G1430" s="24">
        <v>1428</v>
      </c>
      <c r="H1430" s="24">
        <v>10.105062313157642</v>
      </c>
      <c r="I1430" s="24" cm="1">
        <f t="array" aca="1" ref="I1430" ca="1">INDIRECT(ADDRESS(($E$2+1-G1430)+2,8))</f>
        <v>8.802307745196412</v>
      </c>
      <c r="J1430" s="24">
        <f t="shared" si="66"/>
        <v>0.66484734801923473</v>
      </c>
      <c r="K1430" s="24">
        <f t="shared" ca="1" si="67"/>
        <v>0.33155431653102446</v>
      </c>
      <c r="L1430" s="24">
        <f t="shared" ca="1" si="68"/>
        <v>-1.0729375151058083</v>
      </c>
    </row>
    <row r="1431" spans="2:12" x14ac:dyDescent="0.25">
      <c r="B1431" s="24">
        <v>8.1408011689864637</v>
      </c>
      <c r="G1431" s="24">
        <v>1429</v>
      </c>
      <c r="H1431" s="24">
        <v>10.105193154837707</v>
      </c>
      <c r="I1431" s="24" cm="1">
        <f t="array" aca="1" ref="I1431" ca="1">INDIRECT(ADDRESS(($E$2+1-G1431)+2,8))</f>
        <v>8.798726324295739</v>
      </c>
      <c r="J1431" s="24">
        <f t="shared" si="66"/>
        <v>0.664881663098706</v>
      </c>
      <c r="K1431" s="24">
        <f t="shared" ca="1" si="67"/>
        <v>0.33076241070790491</v>
      </c>
      <c r="L1431" s="24">
        <f t="shared" ca="1" si="68"/>
        <v>-1.072053299653432</v>
      </c>
    </row>
    <row r="1432" spans="2:12" x14ac:dyDescent="0.25">
      <c r="B1432" s="24">
        <v>7.5081893121681897</v>
      </c>
      <c r="G1432" s="24">
        <v>1430</v>
      </c>
      <c r="H1432" s="24">
        <v>10.105437177871682</v>
      </c>
      <c r="I1432" s="24" cm="1">
        <f t="array" aca="1" ref="I1432" ca="1">INDIRECT(ADDRESS(($E$2+1-G1432)+2,8))</f>
        <v>8.7975618919222107</v>
      </c>
      <c r="J1432" s="24">
        <f t="shared" si="66"/>
        <v>0.66494565959941232</v>
      </c>
      <c r="K1432" s="24">
        <f t="shared" ca="1" si="67"/>
        <v>0.33050516814285075</v>
      </c>
      <c r="L1432" s="24">
        <f t="shared" ca="1" si="68"/>
        <v>-1.0721671163830617</v>
      </c>
    </row>
    <row r="1433" spans="2:12" x14ac:dyDescent="0.25">
      <c r="B1433" s="24">
        <v>12.008642426981746</v>
      </c>
      <c r="G1433" s="24">
        <v>1431</v>
      </c>
      <c r="H1433" s="24">
        <v>10.106377178665358</v>
      </c>
      <c r="I1433" s="24" cm="1">
        <f t="array" aca="1" ref="I1433" ca="1">INDIRECT(ADDRESS(($E$2+1-G1433)+2,8))</f>
        <v>8.795968107832552</v>
      </c>
      <c r="J1433" s="24">
        <f t="shared" si="66"/>
        <v>0.66519215620894279</v>
      </c>
      <c r="K1433" s="24">
        <f t="shared" ca="1" si="67"/>
        <v>0.3301532584468545</v>
      </c>
      <c r="L1433" s="24">
        <f t="shared" ca="1" si="68"/>
        <v>-1.0717290887272566</v>
      </c>
    </row>
    <row r="1434" spans="2:12" x14ac:dyDescent="0.25">
      <c r="B1434" s="24">
        <v>8.0402732379963009</v>
      </c>
      <c r="G1434" s="24">
        <v>1432</v>
      </c>
      <c r="H1434" s="24">
        <v>10.108188123817374</v>
      </c>
      <c r="I1434" s="24" cm="1">
        <f t="array" aca="1" ref="I1434" ca="1">INDIRECT(ADDRESS(($E$2+1-G1434)+2,8))</f>
        <v>8.7920267106223271</v>
      </c>
      <c r="J1434" s="24">
        <f t="shared" si="66"/>
        <v>0.66566693198381277</v>
      </c>
      <c r="K1434" s="24">
        <f t="shared" ca="1" si="67"/>
        <v>0.32928390583193401</v>
      </c>
      <c r="L1434" s="24">
        <f t="shared" ca="1" si="68"/>
        <v>-1.0698109954451533</v>
      </c>
    </row>
    <row r="1435" spans="2:12" x14ac:dyDescent="0.25">
      <c r="B1435" s="24">
        <v>6.0786787502704387</v>
      </c>
      <c r="G1435" s="24">
        <v>1433</v>
      </c>
      <c r="H1435" s="24">
        <v>10.108599769933544</v>
      </c>
      <c r="I1435" s="24" cm="1">
        <f t="array" aca="1" ref="I1435" ca="1">INDIRECT(ADDRESS(($E$2+1-G1435)+2,8))</f>
        <v>8.7917207161965223</v>
      </c>
      <c r="J1435" s="24">
        <f t="shared" si="66"/>
        <v>0.66577483327134568</v>
      </c>
      <c r="K1435" s="24">
        <f t="shared" ca="1" si="67"/>
        <v>0.32921646720075931</v>
      </c>
      <c r="L1435" s="24">
        <f t="shared" ca="1" si="68"/>
        <v>-1.0702096666742549</v>
      </c>
    </row>
    <row r="1436" spans="2:12" x14ac:dyDescent="0.25">
      <c r="B1436" s="24">
        <v>9.3118747946829394</v>
      </c>
      <c r="G1436" s="24">
        <v>1434</v>
      </c>
      <c r="H1436" s="24">
        <v>10.111107774989827</v>
      </c>
      <c r="I1436" s="24" cm="1">
        <f t="array" aca="1" ref="I1436" ca="1">INDIRECT(ADDRESS(($E$2+1-G1436)+2,8))</f>
        <v>8.7887430744348709</v>
      </c>
      <c r="J1436" s="24">
        <f t="shared" si="66"/>
        <v>0.66643207409305982</v>
      </c>
      <c r="K1436" s="24">
        <f t="shared" ca="1" si="67"/>
        <v>0.32856062976596329</v>
      </c>
      <c r="L1436" s="24">
        <f t="shared" ca="1" si="68"/>
        <v>-1.0683475821033548</v>
      </c>
    </row>
    <row r="1437" spans="2:12" x14ac:dyDescent="0.25">
      <c r="B1437" s="24">
        <v>6.5733155112659469</v>
      </c>
      <c r="G1437" s="24">
        <v>1435</v>
      </c>
      <c r="H1437" s="24">
        <v>10.111909520058749</v>
      </c>
      <c r="I1437" s="24" cm="1">
        <f t="array" aca="1" ref="I1437" ca="1">INDIRECT(ADDRESS(($E$2+1-G1437)+2,8))</f>
        <v>8.788022092775039</v>
      </c>
      <c r="J1437" s="24">
        <f t="shared" si="66"/>
        <v>0.66664211854647726</v>
      </c>
      <c r="K1437" s="24">
        <f t="shared" ca="1" si="67"/>
        <v>0.32840194260013378</v>
      </c>
      <c r="L1437" s="24">
        <f t="shared" ca="1" si="68"/>
        <v>-1.0683597319351721</v>
      </c>
    </row>
    <row r="1438" spans="2:12" x14ac:dyDescent="0.25">
      <c r="B1438" s="24">
        <v>11.189634641937005</v>
      </c>
      <c r="G1438" s="24">
        <v>1436</v>
      </c>
      <c r="H1438" s="24">
        <v>10.113904502444704</v>
      </c>
      <c r="I1438" s="24" cm="1">
        <f t="array" aca="1" ref="I1438" ca="1">INDIRECT(ADDRESS(($E$2+1-G1438)+2,8))</f>
        <v>8.7848138795779374</v>
      </c>
      <c r="J1438" s="24">
        <f t="shared" si="66"/>
        <v>0.66716464825716093</v>
      </c>
      <c r="K1438" s="24">
        <f t="shared" ca="1" si="67"/>
        <v>0.3276963484273443</v>
      </c>
      <c r="L1438" s="24">
        <f t="shared" ca="1" si="68"/>
        <v>-1.0666650947311767</v>
      </c>
    </row>
    <row r="1439" spans="2:12" x14ac:dyDescent="0.25">
      <c r="B1439" s="24">
        <v>10.383027073627563</v>
      </c>
      <c r="G1439" s="24">
        <v>1437</v>
      </c>
      <c r="H1439" s="24">
        <v>10.116179775842076</v>
      </c>
      <c r="I1439" s="24" cm="1">
        <f t="array" aca="1" ref="I1439" ca="1">INDIRECT(ADDRESS(($E$2+1-G1439)+2,8))</f>
        <v>8.7842166024502379</v>
      </c>
      <c r="J1439" s="24">
        <f t="shared" si="66"/>
        <v>0.66776037540536826</v>
      </c>
      <c r="K1439" s="24">
        <f t="shared" ca="1" si="67"/>
        <v>0.32756508261114514</v>
      </c>
      <c r="L1439" s="24">
        <f t="shared" ca="1" si="68"/>
        <v>-1.0659600019383682</v>
      </c>
    </row>
    <row r="1440" spans="2:12" x14ac:dyDescent="0.25">
      <c r="B1440" s="24">
        <v>5.5757389038986478</v>
      </c>
      <c r="G1440" s="24">
        <v>1438</v>
      </c>
      <c r="H1440" s="24">
        <v>10.117986231139968</v>
      </c>
      <c r="I1440" s="24" cm="1">
        <f t="array" aca="1" ref="I1440" ca="1">INDIRECT(ADDRESS(($E$2+1-G1440)+2,8))</f>
        <v>8.7802160562960925</v>
      </c>
      <c r="J1440" s="24">
        <f t="shared" si="66"/>
        <v>0.66823318785142671</v>
      </c>
      <c r="K1440" s="24">
        <f t="shared" ca="1" si="67"/>
        <v>0.32668664179773582</v>
      </c>
      <c r="L1440" s="24">
        <f t="shared" ca="1" si="68"/>
        <v>-1.0640198163284476</v>
      </c>
    </row>
    <row r="1441" spans="2:12" x14ac:dyDescent="0.25">
      <c r="B1441" s="24">
        <v>11.214586988797064</v>
      </c>
      <c r="G1441" s="24">
        <v>1439</v>
      </c>
      <c r="H1441" s="24">
        <v>10.119182360147782</v>
      </c>
      <c r="I1441" s="24" cm="1">
        <f t="array" aca="1" ref="I1441" ca="1">INDIRECT(ADDRESS(($E$2+1-G1441)+2,8))</f>
        <v>8.7797221621278059</v>
      </c>
      <c r="J1441" s="24">
        <f t="shared" si="66"/>
        <v>0.66854617548127604</v>
      </c>
      <c r="K1441" s="24">
        <f t="shared" ca="1" si="67"/>
        <v>0.32657828589351307</v>
      </c>
      <c r="L1441" s="24">
        <f t="shared" ca="1" si="68"/>
        <v>-1.0639211843702268</v>
      </c>
    </row>
    <row r="1442" spans="2:12" x14ac:dyDescent="0.25">
      <c r="B1442" s="24">
        <v>9.5195008382337978</v>
      </c>
      <c r="G1442" s="24">
        <v>1440</v>
      </c>
      <c r="H1442" s="24">
        <v>10.119297645279815</v>
      </c>
      <c r="I1442" s="24" cm="1">
        <f t="array" aca="1" ref="I1442" ca="1">INDIRECT(ADDRESS(($E$2+1-G1442)+2,8))</f>
        <v>8.778842310749674</v>
      </c>
      <c r="J1442" s="24">
        <f t="shared" si="66"/>
        <v>0.66857633838449726</v>
      </c>
      <c r="K1442" s="24">
        <f t="shared" ca="1" si="67"/>
        <v>0.32638530541928973</v>
      </c>
      <c r="L1442" s="24">
        <f t="shared" ca="1" si="68"/>
        <v>-1.0642183432966001</v>
      </c>
    </row>
    <row r="1443" spans="2:12" x14ac:dyDescent="0.25">
      <c r="B1443" s="24">
        <v>9.2672667921520642</v>
      </c>
      <c r="G1443" s="24">
        <v>1441</v>
      </c>
      <c r="H1443" s="24">
        <v>10.126948224837696</v>
      </c>
      <c r="I1443" s="24" cm="1">
        <f t="array" aca="1" ref="I1443" ca="1">INDIRECT(ADDRESS(($E$2+1-G1443)+2,8))</f>
        <v>8.7769183519739489</v>
      </c>
      <c r="J1443" s="24">
        <f t="shared" si="66"/>
        <v>0.67057665823751922</v>
      </c>
      <c r="K1443" s="24">
        <f t="shared" ca="1" si="67"/>
        <v>0.32596354516931453</v>
      </c>
      <c r="L1443" s="24">
        <f t="shared" ca="1" si="68"/>
        <v>-1.0601336855304071</v>
      </c>
    </row>
    <row r="1444" spans="2:12" x14ac:dyDescent="0.25">
      <c r="B1444" s="24">
        <v>9.4644541035800227</v>
      </c>
      <c r="G1444" s="24">
        <v>1442</v>
      </c>
      <c r="H1444" s="24">
        <v>10.127786112231114</v>
      </c>
      <c r="I1444" s="24" cm="1">
        <f t="array" aca="1" ref="I1444" ca="1">INDIRECT(ADDRESS(($E$2+1-G1444)+2,8))</f>
        <v>8.7755252879185921</v>
      </c>
      <c r="J1444" s="24">
        <f t="shared" si="66"/>
        <v>0.6707955682604374</v>
      </c>
      <c r="K1444" s="24">
        <f t="shared" ca="1" si="67"/>
        <v>0.32565835986803998</v>
      </c>
      <c r="L1444" s="24">
        <f t="shared" ca="1" si="68"/>
        <v>-1.0598288317218889</v>
      </c>
    </row>
    <row r="1445" spans="2:12" x14ac:dyDescent="0.25">
      <c r="B1445" s="24">
        <v>11.583575017416587</v>
      </c>
      <c r="G1445" s="24">
        <v>1443</v>
      </c>
      <c r="H1445" s="24">
        <v>10.133171579910405</v>
      </c>
      <c r="I1445" s="24" cm="1">
        <f t="array" aca="1" ref="I1445" ca="1">INDIRECT(ADDRESS(($E$2+1-G1445)+2,8))</f>
        <v>8.773246800262827</v>
      </c>
      <c r="J1445" s="24">
        <f t="shared" si="66"/>
        <v>0.67220181542795387</v>
      </c>
      <c r="K1445" s="24">
        <f t="shared" ca="1" si="67"/>
        <v>0.32515955376919664</v>
      </c>
      <c r="L1445" s="24">
        <f t="shared" ca="1" si="68"/>
        <v>-1.0567758408712322</v>
      </c>
    </row>
    <row r="1446" spans="2:12" x14ac:dyDescent="0.25">
      <c r="B1446" s="24">
        <v>9.7256604830946287</v>
      </c>
      <c r="G1446" s="24">
        <v>1444</v>
      </c>
      <c r="H1446" s="24">
        <v>10.134527961869876</v>
      </c>
      <c r="I1446" s="24" cm="1">
        <f t="array" aca="1" ref="I1446" ca="1">INDIRECT(ADDRESS(($E$2+1-G1446)+2,8))</f>
        <v>8.7716476074480205</v>
      </c>
      <c r="J1446" s="24">
        <f t="shared" si="66"/>
        <v>0.67255577713357673</v>
      </c>
      <c r="K1446" s="24">
        <f t="shared" ca="1" si="67"/>
        <v>0.32480972081694021</v>
      </c>
      <c r="L1446" s="24">
        <f t="shared" ca="1" si="68"/>
        <v>-1.0561108397845871</v>
      </c>
    </row>
    <row r="1447" spans="2:12" x14ac:dyDescent="0.25">
      <c r="B1447" s="24">
        <v>7.8473819805678762</v>
      </c>
      <c r="G1447" s="24">
        <v>1445</v>
      </c>
      <c r="H1447" s="24">
        <v>10.136858586738258</v>
      </c>
      <c r="I1447" s="24" cm="1">
        <f t="array" aca="1" ref="I1447" ca="1">INDIRECT(ADDRESS(($E$2+1-G1447)+2,8))</f>
        <v>8.7693145572541642</v>
      </c>
      <c r="J1447" s="24">
        <f t="shared" si="66"/>
        <v>0.67316377348312062</v>
      </c>
      <c r="K1447" s="24">
        <f t="shared" ca="1" si="67"/>
        <v>0.32429974020330199</v>
      </c>
      <c r="L1447" s="24">
        <f t="shared" ca="1" si="68"/>
        <v>-1.0546219991992536</v>
      </c>
    </row>
    <row r="1448" spans="2:12" x14ac:dyDescent="0.25">
      <c r="B1448" s="24">
        <v>10.085971322549048</v>
      </c>
      <c r="G1448" s="24">
        <v>1446</v>
      </c>
      <c r="H1448" s="24">
        <v>10.140056377761812</v>
      </c>
      <c r="I1448" s="24" cm="1">
        <f t="array" aca="1" ref="I1448" ca="1">INDIRECT(ADDRESS(($E$2+1-G1448)+2,8))</f>
        <v>8.7683530607143911</v>
      </c>
      <c r="J1448" s="24">
        <f t="shared" si="66"/>
        <v>0.67399756739622463</v>
      </c>
      <c r="K1448" s="24">
        <f t="shared" ca="1" si="67"/>
        <v>0.32408970108176727</v>
      </c>
      <c r="L1448" s="24">
        <f t="shared" ca="1" si="68"/>
        <v>-1.0532774176820281</v>
      </c>
    </row>
    <row r="1449" spans="2:12" x14ac:dyDescent="0.25">
      <c r="B1449" s="24">
        <v>11.106862529788685</v>
      </c>
      <c r="G1449" s="24">
        <v>1447</v>
      </c>
      <c r="H1449" s="24">
        <v>10.140442347108552</v>
      </c>
      <c r="I1449" s="24" cm="1">
        <f t="array" aca="1" ref="I1449" ca="1">INDIRECT(ADDRESS(($E$2+1-G1449)+2,8))</f>
        <v>8.7664589559126078</v>
      </c>
      <c r="J1449" s="24">
        <f t="shared" si="66"/>
        <v>0.67409817203769462</v>
      </c>
      <c r="K1449" s="24">
        <f t="shared" ca="1" si="67"/>
        <v>0.32367616256915321</v>
      </c>
      <c r="L1449" s="24">
        <f t="shared" ca="1" si="68"/>
        <v>-1.0529860307884829</v>
      </c>
    </row>
    <row r="1450" spans="2:12" x14ac:dyDescent="0.25">
      <c r="B1450" s="24">
        <v>9.7927355645310623</v>
      </c>
      <c r="G1450" s="24">
        <v>1448</v>
      </c>
      <c r="H1450" s="24">
        <v>10.141772105659751</v>
      </c>
      <c r="I1450" s="24" cm="1">
        <f t="array" aca="1" ref="I1450" ca="1">INDIRECT(ADDRESS(($E$2+1-G1450)+2,8))</f>
        <v>8.7661837413770769</v>
      </c>
      <c r="J1450" s="24">
        <f t="shared" si="66"/>
        <v>0.6744447245012104</v>
      </c>
      <c r="K1450" s="24">
        <f t="shared" ca="1" si="67"/>
        <v>0.3236161004783204</v>
      </c>
      <c r="L1450" s="24">
        <f t="shared" ca="1" si="68"/>
        <v>-1.0529053591336872</v>
      </c>
    </row>
    <row r="1451" spans="2:12" x14ac:dyDescent="0.25">
      <c r="B1451" s="24">
        <v>9.8251240093369869</v>
      </c>
      <c r="G1451" s="24">
        <v>1449</v>
      </c>
      <c r="H1451" s="24">
        <v>10.142723876793127</v>
      </c>
      <c r="I1451" s="24" cm="1">
        <f t="array" aca="1" ref="I1451" ca="1">INDIRECT(ADDRESS(($E$2+1-G1451)+2,8))</f>
        <v>8.7631682503046484</v>
      </c>
      <c r="J1451" s="24">
        <f t="shared" si="66"/>
        <v>0.67469271595939229</v>
      </c>
      <c r="K1451" s="24">
        <f t="shared" ca="1" si="67"/>
        <v>0.32295842845262701</v>
      </c>
      <c r="L1451" s="24">
        <f t="shared" ca="1" si="68"/>
        <v>-1.0518345573772205</v>
      </c>
    </row>
    <row r="1452" spans="2:12" x14ac:dyDescent="0.25">
      <c r="B1452" s="24">
        <v>7.7047237131751771</v>
      </c>
      <c r="G1452" s="24">
        <v>1450</v>
      </c>
      <c r="H1452" s="24">
        <v>10.14295613771424</v>
      </c>
      <c r="I1452" s="24" cm="1">
        <f t="array" aca="1" ref="I1452" ca="1">INDIRECT(ADDRESS(($E$2+1-G1452)+2,8))</f>
        <v>8.7618672390478007</v>
      </c>
      <c r="J1452" s="24">
        <f t="shared" si="66"/>
        <v>0.67475322670033389</v>
      </c>
      <c r="K1452" s="24">
        <f t="shared" ca="1" si="67"/>
        <v>0.32267491900330481</v>
      </c>
      <c r="L1452" s="24">
        <f t="shared" ca="1" si="68"/>
        <v>-1.0518778183108044</v>
      </c>
    </row>
    <row r="1453" spans="2:12" x14ac:dyDescent="0.25">
      <c r="B1453" s="24">
        <v>7.3906562247731635</v>
      </c>
      <c r="G1453" s="24">
        <v>1451</v>
      </c>
      <c r="H1453" s="24">
        <v>10.147393777621719</v>
      </c>
      <c r="I1453" s="24" cm="1">
        <f t="array" aca="1" ref="I1453" ca="1">INDIRECT(ADDRESS(($E$2+1-G1453)+2,8))</f>
        <v>8.7591143137360046</v>
      </c>
      <c r="J1453" s="24">
        <f t="shared" si="66"/>
        <v>0.67590885604027862</v>
      </c>
      <c r="K1453" s="24">
        <f t="shared" ca="1" si="67"/>
        <v>0.32207549012839376</v>
      </c>
      <c r="L1453" s="24">
        <f t="shared" ca="1" si="68"/>
        <v>-1.0491139565972618</v>
      </c>
    </row>
    <row r="1454" spans="2:12" x14ac:dyDescent="0.25">
      <c r="B1454" s="24">
        <v>9.8840638370747929</v>
      </c>
      <c r="G1454" s="24">
        <v>1452</v>
      </c>
      <c r="H1454" s="24">
        <v>10.14749376137102</v>
      </c>
      <c r="I1454" s="24" cm="1">
        <f t="array" aca="1" ref="I1454" ca="1">INDIRECT(ADDRESS(($E$2+1-G1454)+2,8))</f>
        <v>8.7573581111425671</v>
      </c>
      <c r="J1454" s="24">
        <f t="shared" si="66"/>
        <v>0.67593488222925513</v>
      </c>
      <c r="K1454" s="24">
        <f t="shared" ca="1" si="67"/>
        <v>0.32169342673288726</v>
      </c>
      <c r="L1454" s="24">
        <f t="shared" ca="1" si="68"/>
        <v>-1.0490275095201909</v>
      </c>
    </row>
    <row r="1455" spans="2:12" x14ac:dyDescent="0.25">
      <c r="B1455" s="24">
        <v>7.3326043671411991</v>
      </c>
      <c r="G1455" s="24">
        <v>1453</v>
      </c>
      <c r="H1455" s="24">
        <v>10.15534123759199</v>
      </c>
      <c r="I1455" s="24" cm="1">
        <f t="array" aca="1" ref="I1455" ca="1">INDIRECT(ADDRESS(($E$2+1-G1455)+2,8))</f>
        <v>8.7559174786892093</v>
      </c>
      <c r="J1455" s="24">
        <f t="shared" si="66"/>
        <v>0.67797606863449666</v>
      </c>
      <c r="K1455" s="24">
        <f t="shared" ca="1" si="67"/>
        <v>0.32138021179164766</v>
      </c>
      <c r="L1455" s="24">
        <f t="shared" ca="1" si="68"/>
        <v>-1.0450697860867453</v>
      </c>
    </row>
    <row r="1456" spans="2:12" x14ac:dyDescent="0.25">
      <c r="B1456" s="24">
        <v>7.3787106668306439</v>
      </c>
      <c r="G1456" s="24">
        <v>1454</v>
      </c>
      <c r="H1456" s="24">
        <v>10.157518435101096</v>
      </c>
      <c r="I1456" s="24" cm="1">
        <f t="array" aca="1" ref="I1456" ca="1">INDIRECT(ADDRESS(($E$2+1-G1456)+2,8))</f>
        <v>8.7555043833781365</v>
      </c>
      <c r="J1456" s="24">
        <f t="shared" si="66"/>
        <v>0.67854182827030951</v>
      </c>
      <c r="K1456" s="24">
        <f t="shared" ca="1" si="67"/>
        <v>0.32129043130961615</v>
      </c>
      <c r="L1456" s="24">
        <f t="shared" ca="1" si="68"/>
        <v>-1.0444874308155918</v>
      </c>
    </row>
    <row r="1457" spans="2:12" x14ac:dyDescent="0.25">
      <c r="B1457" s="24">
        <v>10.850628160681211</v>
      </c>
      <c r="G1457" s="24">
        <v>1455</v>
      </c>
      <c r="H1457" s="24">
        <v>10.157687292653792</v>
      </c>
      <c r="I1457" s="24" cm="1">
        <f t="array" aca="1" ref="I1457" ca="1">INDIRECT(ADDRESS(($E$2+1-G1457)+2,8))</f>
        <v>8.7530285139203876</v>
      </c>
      <c r="J1457" s="24">
        <f t="shared" si="66"/>
        <v>0.67858569706656269</v>
      </c>
      <c r="K1457" s="24">
        <f t="shared" ca="1" si="67"/>
        <v>0.32075264031465872</v>
      </c>
      <c r="L1457" s="24">
        <f t="shared" ca="1" si="68"/>
        <v>-1.04405118299344</v>
      </c>
    </row>
    <row r="1458" spans="2:12" x14ac:dyDescent="0.25">
      <c r="B1458" s="24">
        <v>8.8588216096466468</v>
      </c>
      <c r="G1458" s="24">
        <v>1456</v>
      </c>
      <c r="H1458" s="24">
        <v>10.158125107133769</v>
      </c>
      <c r="I1458" s="24" cm="1">
        <f t="array" aca="1" ref="I1458" ca="1">INDIRECT(ADDRESS(($E$2+1-G1458)+2,8))</f>
        <v>8.7512795980677911</v>
      </c>
      <c r="J1458" s="24">
        <f t="shared" si="66"/>
        <v>0.67869943352613904</v>
      </c>
      <c r="K1458" s="24">
        <f t="shared" ca="1" si="67"/>
        <v>0.32037306789425318</v>
      </c>
      <c r="L1458" s="24">
        <f t="shared" ca="1" si="68"/>
        <v>-1.0437893255040416</v>
      </c>
    </row>
    <row r="1459" spans="2:12" x14ac:dyDescent="0.25">
      <c r="B1459" s="24">
        <v>9.6032787058374094</v>
      </c>
      <c r="G1459" s="24">
        <v>1457</v>
      </c>
      <c r="H1459" s="24">
        <v>10.159022806363486</v>
      </c>
      <c r="I1459" s="24" cm="1">
        <f t="array" aca="1" ref="I1459" ca="1">INDIRECT(ADDRESS(($E$2+1-G1459)+2,8))</f>
        <v>8.7476578203490281</v>
      </c>
      <c r="J1459" s="24">
        <f t="shared" si="66"/>
        <v>0.67893260955761081</v>
      </c>
      <c r="K1459" s="24">
        <f t="shared" ca="1" si="67"/>
        <v>0.31958785229599324</v>
      </c>
      <c r="L1459" s="24">
        <f t="shared" ca="1" si="68"/>
        <v>-1.0424840986038728</v>
      </c>
    </row>
    <row r="1460" spans="2:12" x14ac:dyDescent="0.25">
      <c r="B1460" s="24">
        <v>10.734699787817688</v>
      </c>
      <c r="G1460" s="24">
        <v>1458</v>
      </c>
      <c r="H1460" s="24">
        <v>10.159320863795863</v>
      </c>
      <c r="I1460" s="24" cm="1">
        <f t="array" aca="1" ref="I1460" ca="1">INDIRECT(ADDRESS(($E$2+1-G1460)+2,8))</f>
        <v>8.74392110668831</v>
      </c>
      <c r="J1460" s="24">
        <f t="shared" si="66"/>
        <v>0.67901002049310633</v>
      </c>
      <c r="K1460" s="24">
        <f t="shared" ca="1" si="67"/>
        <v>0.31877889226742606</v>
      </c>
      <c r="L1460" s="24">
        <f t="shared" ca="1" si="68"/>
        <v>-1.0414408050901549</v>
      </c>
    </row>
    <row r="1461" spans="2:12" x14ac:dyDescent="0.25">
      <c r="B1461" s="24">
        <v>8.2088831583254276</v>
      </c>
      <c r="G1461" s="24">
        <v>1459</v>
      </c>
      <c r="H1461" s="24">
        <v>10.160116447417414</v>
      </c>
      <c r="I1461" s="24" cm="1">
        <f t="array" aca="1" ref="I1461" ca="1">INDIRECT(ADDRESS(($E$2+1-G1461)+2,8))</f>
        <v>8.7427279782847798</v>
      </c>
      <c r="J1461" s="24">
        <f t="shared" si="66"/>
        <v>0.67921662592811016</v>
      </c>
      <c r="K1461" s="24">
        <f t="shared" ca="1" si="67"/>
        <v>0.3185208436959186</v>
      </c>
      <c r="L1461" s="24">
        <f t="shared" ca="1" si="68"/>
        <v>-1.0412321780097877</v>
      </c>
    </row>
    <row r="1462" spans="2:12" x14ac:dyDescent="0.25">
      <c r="B1462" s="24">
        <v>9.1721512799731411</v>
      </c>
      <c r="G1462" s="24">
        <v>1460</v>
      </c>
      <c r="H1462" s="24">
        <v>10.161184011080271</v>
      </c>
      <c r="I1462" s="24" cm="1">
        <f t="array" aca="1" ref="I1462" ca="1">INDIRECT(ADDRESS(($E$2+1-G1462)+2,8))</f>
        <v>8.741827465690303</v>
      </c>
      <c r="J1462" s="24">
        <f t="shared" si="66"/>
        <v>0.67949381135436226</v>
      </c>
      <c r="K1462" s="24">
        <f t="shared" ca="1" si="67"/>
        <v>0.31832616242283651</v>
      </c>
      <c r="L1462" s="24">
        <f t="shared" ca="1" si="68"/>
        <v>-1.0410078295455931</v>
      </c>
    </row>
    <row r="1463" spans="2:12" x14ac:dyDescent="0.25">
      <c r="B1463" s="24">
        <v>9.7988032952626813</v>
      </c>
      <c r="G1463" s="24">
        <v>1461</v>
      </c>
      <c r="H1463" s="24">
        <v>10.162451682012733</v>
      </c>
      <c r="I1463" s="24" cm="1">
        <f t="array" aca="1" ref="I1463" ca="1">INDIRECT(ADDRESS(($E$2+1-G1463)+2,8))</f>
        <v>8.7402388218515163</v>
      </c>
      <c r="J1463" s="24">
        <f t="shared" si="66"/>
        <v>0.67982287768972138</v>
      </c>
      <c r="K1463" s="24">
        <f t="shared" ca="1" si="67"/>
        <v>0.31798288371998362</v>
      </c>
      <c r="L1463" s="24">
        <f t="shared" ca="1" si="68"/>
        <v>-1.0403842824191891</v>
      </c>
    </row>
    <row r="1464" spans="2:12" x14ac:dyDescent="0.25">
      <c r="B1464" s="24">
        <v>9.7534904388118235</v>
      </c>
      <c r="G1464" s="24">
        <v>1462</v>
      </c>
      <c r="H1464" s="24">
        <v>10.162666226217157</v>
      </c>
      <c r="I1464" s="24" cm="1">
        <f t="array" aca="1" ref="I1464" ca="1">INDIRECT(ADDRESS(($E$2+1-G1464)+2,8))</f>
        <v>8.7381809678536033</v>
      </c>
      <c r="J1464" s="24">
        <f t="shared" si="66"/>
        <v>0.67987856167155591</v>
      </c>
      <c r="K1464" s="24">
        <f t="shared" ca="1" si="67"/>
        <v>0.31753853809897231</v>
      </c>
      <c r="L1464" s="24">
        <f t="shared" ca="1" si="68"/>
        <v>-1.0401035000635555</v>
      </c>
    </row>
    <row r="1465" spans="2:12" x14ac:dyDescent="0.25">
      <c r="B1465" s="24">
        <v>11.322775447927228</v>
      </c>
      <c r="G1465" s="24">
        <v>1463</v>
      </c>
      <c r="H1465" s="24">
        <v>10.16600940448782</v>
      </c>
      <c r="I1465" s="24" cm="1">
        <f t="array" aca="1" ref="I1465" ca="1">INDIRECT(ADDRESS(($E$2+1-G1465)+2,8))</f>
        <v>8.7380607768835503</v>
      </c>
      <c r="J1465" s="24">
        <f t="shared" si="66"/>
        <v>0.6807459630485948</v>
      </c>
      <c r="K1465" s="24">
        <f t="shared" ca="1" si="67"/>
        <v>0.31751259687556976</v>
      </c>
      <c r="L1465" s="24">
        <f t="shared" ca="1" si="68"/>
        <v>-1.0390354788962992</v>
      </c>
    </row>
    <row r="1466" spans="2:12" x14ac:dyDescent="0.25">
      <c r="B1466" s="24">
        <v>11.591682378685688</v>
      </c>
      <c r="G1466" s="24">
        <v>1464</v>
      </c>
      <c r="H1466" s="24">
        <v>10.166595176181033</v>
      </c>
      <c r="I1466" s="24" cm="1">
        <f t="array" aca="1" ref="I1466" ca="1">INDIRECT(ADDRESS(($E$2+1-G1466)+2,8))</f>
        <v>8.7366702179851181</v>
      </c>
      <c r="J1466" s="24">
        <f t="shared" si="66"/>
        <v>0.68089788460398082</v>
      </c>
      <c r="K1466" s="24">
        <f t="shared" ca="1" si="67"/>
        <v>0.31721255789595409</v>
      </c>
      <c r="L1466" s="24">
        <f t="shared" ca="1" si="68"/>
        <v>-1.0388471144591818</v>
      </c>
    </row>
    <row r="1467" spans="2:12" x14ac:dyDescent="0.25">
      <c r="B1467" s="24">
        <v>12.3195087172172</v>
      </c>
      <c r="G1467" s="24">
        <v>1465</v>
      </c>
      <c r="H1467" s="24">
        <v>10.168525112991684</v>
      </c>
      <c r="I1467" s="24" cm="1">
        <f t="array" aca="1" ref="I1467" ca="1">INDIRECT(ADDRESS(($E$2+1-G1467)+2,8))</f>
        <v>8.7363159273800512</v>
      </c>
      <c r="J1467" s="24">
        <f t="shared" si="66"/>
        <v>0.68139829342000302</v>
      </c>
      <c r="K1467" s="24">
        <f t="shared" ca="1" si="67"/>
        <v>0.31713613960387682</v>
      </c>
      <c r="L1467" s="24">
        <f t="shared" ca="1" si="68"/>
        <v>-1.0384079237020416</v>
      </c>
    </row>
    <row r="1468" spans="2:12" x14ac:dyDescent="0.25">
      <c r="B1468" s="24">
        <v>9.0202118772671227</v>
      </c>
      <c r="G1468" s="24">
        <v>1466</v>
      </c>
      <c r="H1468" s="24">
        <v>10.169618018915795</v>
      </c>
      <c r="I1468" s="24" cm="1">
        <f t="array" aca="1" ref="I1468" ca="1">INDIRECT(ADDRESS(($E$2+1-G1468)+2,8))</f>
        <v>8.7283157754271024</v>
      </c>
      <c r="J1468" s="24">
        <f t="shared" si="66"/>
        <v>0.68168158459001482</v>
      </c>
      <c r="K1468" s="24">
        <f t="shared" ca="1" si="67"/>
        <v>0.31541342535955552</v>
      </c>
      <c r="L1468" s="24">
        <f t="shared" ca="1" si="68"/>
        <v>-1.0351302937220845</v>
      </c>
    </row>
    <row r="1469" spans="2:12" x14ac:dyDescent="0.25">
      <c r="B1469" s="24">
        <v>8.1225780730477837</v>
      </c>
      <c r="G1469" s="24">
        <v>1467</v>
      </c>
      <c r="H1469" s="24">
        <v>10.170804914332779</v>
      </c>
      <c r="I1469" s="24" cm="1">
        <f t="array" aca="1" ref="I1469" ca="1">INDIRECT(ADDRESS(($E$2+1-G1469)+2,8))</f>
        <v>8.7282940484396327</v>
      </c>
      <c r="J1469" s="24">
        <f t="shared" si="66"/>
        <v>0.681989168114429</v>
      </c>
      <c r="K1469" s="24">
        <f t="shared" ca="1" si="67"/>
        <v>0.31540875426395304</v>
      </c>
      <c r="L1469" s="24">
        <f t="shared" ca="1" si="68"/>
        <v>-1.0352142344633448</v>
      </c>
    </row>
    <row r="1470" spans="2:12" x14ac:dyDescent="0.25">
      <c r="B1470" s="24">
        <v>11.021145333957389</v>
      </c>
      <c r="G1470" s="24">
        <v>1468</v>
      </c>
      <c r="H1470" s="24">
        <v>10.173669134999876</v>
      </c>
      <c r="I1470" s="24" cm="1">
        <f t="array" aca="1" ref="I1470" ca="1">INDIRECT(ADDRESS(($E$2+1-G1470)+2,8))</f>
        <v>8.727824244357949</v>
      </c>
      <c r="J1470" s="24">
        <f t="shared" si="66"/>
        <v>0.68273112589098051</v>
      </c>
      <c r="K1470" s="24">
        <f t="shared" ca="1" si="67"/>
        <v>0.31530776078915551</v>
      </c>
      <c r="L1470" s="24">
        <f t="shared" ca="1" si="68"/>
        <v>-1.0342406732521161</v>
      </c>
    </row>
    <row r="1471" spans="2:12" x14ac:dyDescent="0.25">
      <c r="B1471" s="24">
        <v>11.007217887169906</v>
      </c>
      <c r="G1471" s="24">
        <v>1469</v>
      </c>
      <c r="H1471" s="24">
        <v>10.173907994738183</v>
      </c>
      <c r="I1471" s="24" cm="1">
        <f t="array" aca="1" ref="I1471" ca="1">INDIRECT(ADDRESS(($E$2+1-G1471)+2,8))</f>
        <v>8.7245943989527834</v>
      </c>
      <c r="J1471" s="24">
        <f t="shared" si="66"/>
        <v>0.68279298146652589</v>
      </c>
      <c r="K1471" s="24">
        <f t="shared" ca="1" si="67"/>
        <v>0.31461395727706826</v>
      </c>
      <c r="L1471" s="24">
        <f t="shared" ca="1" si="68"/>
        <v>-1.0334437423455956</v>
      </c>
    </row>
    <row r="1472" spans="2:12" x14ac:dyDescent="0.25">
      <c r="B1472" s="24">
        <v>9.2020075059292381</v>
      </c>
      <c r="G1472" s="24">
        <v>1470</v>
      </c>
      <c r="H1472" s="24">
        <v>10.174371459100835</v>
      </c>
      <c r="I1472" s="24" cm="1">
        <f t="array" aca="1" ref="I1472" ca="1">INDIRECT(ADDRESS(($E$2+1-G1472)+2,8))</f>
        <v>8.7241810205581451</v>
      </c>
      <c r="J1472" s="24">
        <f t="shared" si="66"/>
        <v>0.68291299250103088</v>
      </c>
      <c r="K1472" s="24">
        <f t="shared" ca="1" si="67"/>
        <v>0.31452522425384605</v>
      </c>
      <c r="L1472" s="24">
        <f t="shared" ca="1" si="68"/>
        <v>-1.0337318214148703</v>
      </c>
    </row>
    <row r="1473" spans="2:12" x14ac:dyDescent="0.25">
      <c r="B1473" s="24">
        <v>10.372208592584759</v>
      </c>
      <c r="G1473" s="24">
        <v>1471</v>
      </c>
      <c r="H1473" s="24">
        <v>10.179386798892407</v>
      </c>
      <c r="I1473" s="24" cm="1">
        <f t="array" aca="1" ref="I1473" ca="1">INDIRECT(ADDRESS(($E$2+1-G1473)+2,8))</f>
        <v>8.7176068482932862</v>
      </c>
      <c r="J1473" s="24">
        <f t="shared" si="66"/>
        <v>0.68421095336460214</v>
      </c>
      <c r="K1473" s="24">
        <f t="shared" ca="1" si="67"/>
        <v>0.31311603699347806</v>
      </c>
      <c r="L1473" s="24">
        <f t="shared" ca="1" si="68"/>
        <v>-1.0290486803807755</v>
      </c>
    </row>
    <row r="1474" spans="2:12" x14ac:dyDescent="0.25">
      <c r="B1474" s="24">
        <v>10.207908028568649</v>
      </c>
      <c r="G1474" s="24">
        <v>1472</v>
      </c>
      <c r="H1474" s="24">
        <v>10.181787130337929</v>
      </c>
      <c r="I1474" s="24" cm="1">
        <f t="array" aca="1" ref="I1474" ca="1">INDIRECT(ADDRESS(($E$2+1-G1474)+2,8))</f>
        <v>8.7156488678884507</v>
      </c>
      <c r="J1474" s="24">
        <f t="shared" si="66"/>
        <v>0.68483167991367733</v>
      </c>
      <c r="K1474" s="24">
        <f t="shared" ca="1" si="67"/>
        <v>0.31269706082101423</v>
      </c>
      <c r="L1474" s="24">
        <f t="shared" ca="1" si="68"/>
        <v>-1.0276802141905947</v>
      </c>
    </row>
    <row r="1475" spans="2:12" x14ac:dyDescent="0.25">
      <c r="B1475" s="24">
        <v>9.4138067567589285</v>
      </c>
      <c r="G1475" s="24">
        <v>1473</v>
      </c>
      <c r="H1475" s="24">
        <v>10.18561821227788</v>
      </c>
      <c r="I1475" s="24" cm="1">
        <f t="array" aca="1" ref="I1475" ca="1">INDIRECT(ADDRESS(($E$2+1-G1475)+2,8))</f>
        <v>8.7144959663833568</v>
      </c>
      <c r="J1475" s="24">
        <f t="shared" si="66"/>
        <v>0.68582175612655982</v>
      </c>
      <c r="K1475" s="24">
        <f t="shared" ca="1" si="67"/>
        <v>0.31245051347727282</v>
      </c>
      <c r="L1475" s="24">
        <f t="shared" ca="1" si="68"/>
        <v>-1.0259176171511852</v>
      </c>
    </row>
    <row r="1476" spans="2:12" x14ac:dyDescent="0.25">
      <c r="B1476" s="24">
        <v>9.8731278773600479</v>
      </c>
      <c r="G1476" s="24">
        <v>1474</v>
      </c>
      <c r="H1476" s="24">
        <v>10.18617067338656</v>
      </c>
      <c r="I1476" s="24" cm="1">
        <f t="array" aca="1" ref="I1476" ca="1">INDIRECT(ADDRESS(($E$2+1-G1476)+2,8))</f>
        <v>8.7133108663454486</v>
      </c>
      <c r="J1476" s="24">
        <f t="shared" ref="J1476:J1539" si="69">_xlfn.WEIBULL.DIST(H1476,$E$5,$E$6,TRUE)</f>
        <v>0.6859644644647882</v>
      </c>
      <c r="K1476" s="24">
        <f t="shared" ref="K1476:K1539" ca="1" si="70">_xlfn.WEIBULL.DIST(I1476,$E$5,$E$6,TRUE)</f>
        <v>0.31219720026225323</v>
      </c>
      <c r="L1476" s="24">
        <f t="shared" ref="L1476:L1539" ca="1" si="71">((2*G1476-1)/$E$2)*(LN(J1476)+LN(1-K1476))</f>
        <v>-1.0258271623634425</v>
      </c>
    </row>
    <row r="1477" spans="2:12" x14ac:dyDescent="0.25">
      <c r="B1477" s="24">
        <v>6.0668699481301624</v>
      </c>
      <c r="G1477" s="24">
        <v>1475</v>
      </c>
      <c r="H1477" s="24">
        <v>10.187053432214325</v>
      </c>
      <c r="I1477" s="24" cm="1">
        <f t="array" aca="1" ref="I1477" ca="1">INDIRECT(ADDRESS(($E$2+1-G1477)+2,8))</f>
        <v>8.711988553235388</v>
      </c>
      <c r="J1477" s="24">
        <f t="shared" si="69"/>
        <v>0.68619245880690505</v>
      </c>
      <c r="K1477" s="24">
        <f t="shared" ca="1" si="70"/>
        <v>0.31191470135296445</v>
      </c>
      <c r="L1477" s="24">
        <f t="shared" ca="1" si="71"/>
        <v>-1.0255080628885087</v>
      </c>
    </row>
    <row r="1478" spans="2:12" x14ac:dyDescent="0.25">
      <c r="B1478" s="24">
        <v>8.9814403300800993</v>
      </c>
      <c r="G1478" s="24">
        <v>1476</v>
      </c>
      <c r="H1478" s="24">
        <v>10.187984998344495</v>
      </c>
      <c r="I1478" s="24" cm="1">
        <f t="array" aca="1" ref="I1478" ca="1">INDIRECT(ADDRESS(($E$2+1-G1478)+2,8))</f>
        <v>8.7080195947414953</v>
      </c>
      <c r="J1478" s="24">
        <f t="shared" si="69"/>
        <v>0.6864330127826781</v>
      </c>
      <c r="K1478" s="24">
        <f t="shared" ca="1" si="70"/>
        <v>0.31106768208102253</v>
      </c>
      <c r="L1478" s="24">
        <f t="shared" ca="1" si="71"/>
        <v>-1.0240419645304106</v>
      </c>
    </row>
    <row r="1479" spans="2:12" x14ac:dyDescent="0.25">
      <c r="B1479" s="24">
        <v>8.6876412402176424</v>
      </c>
      <c r="G1479" s="24">
        <v>1477</v>
      </c>
      <c r="H1479" s="24">
        <v>10.190151882696005</v>
      </c>
      <c r="I1479" s="24" cm="1">
        <f t="array" aca="1" ref="I1479" ca="1">INDIRECT(ADDRESS(($E$2+1-G1479)+2,8))</f>
        <v>8.706890934647225</v>
      </c>
      <c r="J1479" s="24">
        <f t="shared" si="69"/>
        <v>0.68699237364785692</v>
      </c>
      <c r="K1479" s="24">
        <f t="shared" ca="1" si="70"/>
        <v>0.3108270628084645</v>
      </c>
      <c r="L1479" s="24">
        <f t="shared" ca="1" si="71"/>
        <v>-1.0231435210714084</v>
      </c>
    </row>
    <row r="1480" spans="2:12" x14ac:dyDescent="0.25">
      <c r="B1480" s="24">
        <v>8.7156488678884507</v>
      </c>
      <c r="G1480" s="24">
        <v>1478</v>
      </c>
      <c r="H1480" s="24">
        <v>10.191841550810853</v>
      </c>
      <c r="I1480" s="24" cm="1">
        <f t="array" aca="1" ref="I1480" ca="1">INDIRECT(ADDRESS(($E$2+1-G1480)+2,8))</f>
        <v>8.7068776903429921</v>
      </c>
      <c r="J1480" s="24">
        <f t="shared" si="69"/>
        <v>0.68742836675546615</v>
      </c>
      <c r="K1480" s="24">
        <f t="shared" ca="1" si="70"/>
        <v>0.31082423990793645</v>
      </c>
      <c r="L1480" s="24">
        <f t="shared" ca="1" si="71"/>
        <v>-1.022962111843229</v>
      </c>
    </row>
    <row r="1481" spans="2:12" x14ac:dyDescent="0.25">
      <c r="B1481" s="24">
        <v>8.3643919446475774</v>
      </c>
      <c r="G1481" s="24">
        <v>1479</v>
      </c>
      <c r="H1481" s="24">
        <v>10.19187339981346</v>
      </c>
      <c r="I1481" s="24" cm="1">
        <f t="array" aca="1" ref="I1481" ca="1">INDIRECT(ADDRESS(($E$2+1-G1481)+2,8))</f>
        <v>8.7059857338213629</v>
      </c>
      <c r="J1481" s="24">
        <f t="shared" si="69"/>
        <v>0.68743658339550007</v>
      </c>
      <c r="K1481" s="24">
        <f t="shared" ca="1" si="70"/>
        <v>0.31063416264859584</v>
      </c>
      <c r="L1481" s="24">
        <f t="shared" ca="1" si="71"/>
        <v>-1.0232602258180412</v>
      </c>
    </row>
    <row r="1482" spans="2:12" x14ac:dyDescent="0.25">
      <c r="B1482" s="24">
        <v>9.0309429718181473</v>
      </c>
      <c r="G1482" s="24">
        <v>1480</v>
      </c>
      <c r="H1482" s="24">
        <v>10.192102178027284</v>
      </c>
      <c r="I1482" s="24" cm="1">
        <f t="array" aca="1" ref="I1482" ca="1">INDIRECT(ADDRESS(($E$2+1-G1482)+2,8))</f>
        <v>8.7045050563155542</v>
      </c>
      <c r="J1482" s="24">
        <f t="shared" si="69"/>
        <v>0.68749560363800621</v>
      </c>
      <c r="K1482" s="24">
        <f t="shared" ca="1" si="70"/>
        <v>0.31031878038265853</v>
      </c>
      <c r="L1482" s="24">
        <f t="shared" ca="1" si="71"/>
        <v>-1.0232074363598593</v>
      </c>
    </row>
    <row r="1483" spans="2:12" x14ac:dyDescent="0.25">
      <c r="B1483" s="24">
        <v>6.8007795355446383</v>
      </c>
      <c r="G1483" s="24">
        <v>1481</v>
      </c>
      <c r="H1483" s="24">
        <v>10.196586911433752</v>
      </c>
      <c r="I1483" s="24" cm="1">
        <f t="array" aca="1" ref="I1483" ca="1">INDIRECT(ADDRESS(($E$2+1-G1483)+2,8))</f>
        <v>8.7038667932140168</v>
      </c>
      <c r="J1483" s="24">
        <f t="shared" si="69"/>
        <v>0.68865199069808591</v>
      </c>
      <c r="K1483" s="24">
        <f t="shared" ca="1" si="70"/>
        <v>0.31018288987711301</v>
      </c>
      <c r="L1483" s="24">
        <f t="shared" ca="1" si="71"/>
        <v>-1.0213227235961448</v>
      </c>
    </row>
    <row r="1484" spans="2:12" x14ac:dyDescent="0.25">
      <c r="B1484" s="24">
        <v>9.9059284376096262</v>
      </c>
      <c r="G1484" s="24">
        <v>1482</v>
      </c>
      <c r="H1484" s="24">
        <v>10.199703231793873</v>
      </c>
      <c r="I1484" s="24" cm="1">
        <f t="array" aca="1" ref="I1484" ca="1">INDIRECT(ADDRESS(($E$2+1-G1484)+2,8))</f>
        <v>8.7019670487748471</v>
      </c>
      <c r="J1484" s="24">
        <f t="shared" si="69"/>
        <v>0.68945487297792529</v>
      </c>
      <c r="K1484" s="24">
        <f t="shared" ca="1" si="70"/>
        <v>0.30977863071600409</v>
      </c>
      <c r="L1484" s="24">
        <f t="shared" ca="1" si="71"/>
        <v>-1.0196083109262182</v>
      </c>
    </row>
    <row r="1485" spans="2:12" x14ac:dyDescent="0.25">
      <c r="B1485" s="24">
        <v>9.1709004506472418</v>
      </c>
      <c r="G1485" s="24">
        <v>1483</v>
      </c>
      <c r="H1485" s="24">
        <v>10.201573107216914</v>
      </c>
      <c r="I1485" s="24" cm="1">
        <f t="array" aca="1" ref="I1485" ca="1">INDIRECT(ADDRESS(($E$2+1-G1485)+2,8))</f>
        <v>8.7016833059768501</v>
      </c>
      <c r="J1485" s="24">
        <f t="shared" si="69"/>
        <v>0.68993636206388864</v>
      </c>
      <c r="K1485" s="24">
        <f t="shared" ca="1" si="70"/>
        <v>0.30971827810281832</v>
      </c>
      <c r="L1485" s="24">
        <f t="shared" ca="1" si="71"/>
        <v>-1.0192172203073921</v>
      </c>
    </row>
    <row r="1486" spans="2:12" x14ac:dyDescent="0.25">
      <c r="B1486" s="24">
        <v>11.689459511401799</v>
      </c>
      <c r="G1486" s="24">
        <v>1484</v>
      </c>
      <c r="H1486" s="24">
        <v>10.202008166334027</v>
      </c>
      <c r="I1486" s="24" cm="1">
        <f t="array" aca="1" ref="I1486" ca="1">INDIRECT(ADDRESS(($E$2+1-G1486)+2,8))</f>
        <v>8.694467270076272</v>
      </c>
      <c r="J1486" s="24">
        <f t="shared" si="69"/>
        <v>0.69004836062417485</v>
      </c>
      <c r="K1486" s="24">
        <f t="shared" ca="1" si="70"/>
        <v>0.30818576538343695</v>
      </c>
      <c r="L1486" s="24">
        <f t="shared" ca="1" si="71"/>
        <v>-1.0166325167478083</v>
      </c>
    </row>
    <row r="1487" spans="2:12" x14ac:dyDescent="0.25">
      <c r="B1487" s="24">
        <v>9.5742460556502742</v>
      </c>
      <c r="G1487" s="24">
        <v>1485</v>
      </c>
      <c r="H1487" s="24">
        <v>10.206622530372417</v>
      </c>
      <c r="I1487" s="24" cm="1">
        <f t="array" aca="1" ref="I1487" ca="1">INDIRECT(ADDRESS(($E$2+1-G1487)+2,8))</f>
        <v>8.6937427732888004</v>
      </c>
      <c r="J1487" s="24">
        <f t="shared" si="69"/>
        <v>0.69123558960963938</v>
      </c>
      <c r="K1487" s="24">
        <f t="shared" ca="1" si="70"/>
        <v>0.30803214984298544</v>
      </c>
      <c r="L1487" s="24">
        <f t="shared" ca="1" si="71"/>
        <v>-1.0146472983589738</v>
      </c>
    </row>
    <row r="1488" spans="2:12" x14ac:dyDescent="0.25">
      <c r="B1488" s="24">
        <v>9.8215221096250733</v>
      </c>
      <c r="G1488" s="24">
        <v>1486</v>
      </c>
      <c r="H1488" s="24">
        <v>10.206974591217953</v>
      </c>
      <c r="I1488" s="24" cm="1">
        <f t="array" aca="1" ref="I1488" ca="1">INDIRECT(ADDRESS(($E$2+1-G1488)+2,8))</f>
        <v>8.6936147861378057</v>
      </c>
      <c r="J1488" s="24">
        <f t="shared" si="69"/>
        <v>0.6913261215161417</v>
      </c>
      <c r="K1488" s="24">
        <f t="shared" ca="1" si="70"/>
        <v>0.3080050173903372</v>
      </c>
      <c r="L1488" s="24">
        <f t="shared" ca="1" si="71"/>
        <v>-1.0150965099671085</v>
      </c>
    </row>
    <row r="1489" spans="2:12" x14ac:dyDescent="0.25">
      <c r="B1489" s="24">
        <v>10.321772280338122</v>
      </c>
      <c r="G1489" s="24">
        <v>1487</v>
      </c>
      <c r="H1489" s="24">
        <v>10.207908028568649</v>
      </c>
      <c r="I1489" s="24" cm="1">
        <f t="array" aca="1" ref="I1489" ca="1">INDIRECT(ADDRESS(($E$2+1-G1489)+2,8))</f>
        <v>8.6928537105172268</v>
      </c>
      <c r="J1489" s="24">
        <f t="shared" si="69"/>
        <v>0.69156611918465494</v>
      </c>
      <c r="K1489" s="24">
        <f t="shared" ca="1" si="70"/>
        <v>0.30784370371133468</v>
      </c>
      <c r="L1489" s="24">
        <f t="shared" ca="1" si="71"/>
        <v>-1.0149805503634941</v>
      </c>
    </row>
    <row r="1490" spans="2:12" x14ac:dyDescent="0.25">
      <c r="B1490" s="24">
        <v>11.126196994781788</v>
      </c>
      <c r="G1490" s="24">
        <v>1488</v>
      </c>
      <c r="H1490" s="24">
        <v>10.208859199773215</v>
      </c>
      <c r="I1490" s="24" cm="1">
        <f t="array" aca="1" ref="I1490" ca="1">INDIRECT(ADDRESS(($E$2+1-G1490)+2,8))</f>
        <v>8.689758417708024</v>
      </c>
      <c r="J1490" s="24">
        <f t="shared" si="69"/>
        <v>0.69181062508247515</v>
      </c>
      <c r="K1490" s="24">
        <f t="shared" ca="1" si="70"/>
        <v>0.30718816120821618</v>
      </c>
      <c r="L1490" s="24">
        <f t="shared" ca="1" si="71"/>
        <v>-1.0138709806316677</v>
      </c>
    </row>
    <row r="1491" spans="2:12" x14ac:dyDescent="0.25">
      <c r="B1491" s="24">
        <v>10.411502038867695</v>
      </c>
      <c r="G1491" s="24">
        <v>1489</v>
      </c>
      <c r="H1491" s="24">
        <v>10.214916794877148</v>
      </c>
      <c r="I1491" s="24" cm="1">
        <f t="array" aca="1" ref="I1491" ca="1">INDIRECT(ADDRESS(($E$2+1-G1491)+2,8))</f>
        <v>8.689750980642172</v>
      </c>
      <c r="J1491" s="24">
        <f t="shared" si="69"/>
        <v>0.69336655290719718</v>
      </c>
      <c r="K1491" s="24">
        <f t="shared" ca="1" si="70"/>
        <v>0.30718658714039704</v>
      </c>
      <c r="L1491" s="24">
        <f t="shared" ca="1" si="71"/>
        <v>-1.011450296761345</v>
      </c>
    </row>
    <row r="1492" spans="2:12" x14ac:dyDescent="0.25">
      <c r="B1492" s="24">
        <v>10.501510139710755</v>
      </c>
      <c r="G1492" s="24">
        <v>1490</v>
      </c>
      <c r="H1492" s="24">
        <v>10.21650549748859</v>
      </c>
      <c r="I1492" s="24" cm="1">
        <f t="array" aca="1" ref="I1492" ca="1">INDIRECT(ADDRESS(($E$2+1-G1492)+2,8))</f>
        <v>8.6888936728718775</v>
      </c>
      <c r="J1492" s="24">
        <f t="shared" si="69"/>
        <v>0.69377426776650608</v>
      </c>
      <c r="K1492" s="24">
        <f t="shared" ca="1" si="70"/>
        <v>0.30700516878607936</v>
      </c>
      <c r="L1492" s="24">
        <f t="shared" ca="1" si="71"/>
        <v>-1.0109568805583435</v>
      </c>
    </row>
    <row r="1493" spans="2:12" x14ac:dyDescent="0.25">
      <c r="B1493" s="24">
        <v>8.604467906704599</v>
      </c>
      <c r="G1493" s="24">
        <v>1491</v>
      </c>
      <c r="H1493" s="24">
        <v>10.21805280918954</v>
      </c>
      <c r="I1493" s="24" cm="1">
        <f t="array" aca="1" ref="I1493" ca="1">INDIRECT(ADDRESS(($E$2+1-G1493)+2,8))</f>
        <v>8.6887052421681084</v>
      </c>
      <c r="J1493" s="24">
        <f t="shared" si="69"/>
        <v>0.69417121853633801</v>
      </c>
      <c r="K1493" s="24">
        <f t="shared" ca="1" si="70"/>
        <v>0.30696530279505269</v>
      </c>
      <c r="L1493" s="24">
        <f t="shared" ca="1" si="71"/>
        <v>-1.0107659974963965</v>
      </c>
    </row>
    <row r="1494" spans="2:12" x14ac:dyDescent="0.25">
      <c r="B1494" s="24">
        <v>9.4178377228043324</v>
      </c>
      <c r="G1494" s="24">
        <v>1492</v>
      </c>
      <c r="H1494" s="24">
        <v>10.218170701183835</v>
      </c>
      <c r="I1494" s="24" cm="1">
        <f t="array" aca="1" ref="I1494" ca="1">INDIRECT(ADDRESS(($E$2+1-G1494)+2,8))</f>
        <v>8.6876412402176424</v>
      </c>
      <c r="J1494" s="24">
        <f t="shared" si="69"/>
        <v>0.69420145705935177</v>
      </c>
      <c r="K1494" s="24">
        <f t="shared" ca="1" si="70"/>
        <v>0.30674025166183155</v>
      </c>
      <c r="L1494" s="24">
        <f t="shared" ca="1" si="71"/>
        <v>-1.0109351190788571</v>
      </c>
    </row>
    <row r="1495" spans="2:12" x14ac:dyDescent="0.25">
      <c r="B1495" s="24">
        <v>9.6943789681068431</v>
      </c>
      <c r="G1495" s="24">
        <v>1493</v>
      </c>
      <c r="H1495" s="24">
        <v>10.218694535194102</v>
      </c>
      <c r="I1495" s="24" cm="1">
        <f t="array" aca="1" ref="I1495" ca="1">INDIRECT(ADDRESS(($E$2+1-G1495)+2,8))</f>
        <v>8.6746296079358558</v>
      </c>
      <c r="J1495" s="24">
        <f t="shared" si="69"/>
        <v>0.69433580718322507</v>
      </c>
      <c r="K1495" s="24">
        <f t="shared" ca="1" si="70"/>
        <v>0.30399610918675546</v>
      </c>
      <c r="L1495" s="24">
        <f t="shared" ca="1" si="71"/>
        <v>-1.0058808071408607</v>
      </c>
    </row>
    <row r="1496" spans="2:12" x14ac:dyDescent="0.25">
      <c r="B1496" s="24">
        <v>12.222678877426418</v>
      </c>
      <c r="G1496" s="24">
        <v>1494</v>
      </c>
      <c r="H1496" s="24">
        <v>10.221001509721381</v>
      </c>
      <c r="I1496" s="24" cm="1">
        <f t="array" aca="1" ref="I1496" ca="1">INDIRECT(ADDRESS(($E$2+1-G1496)+2,8))</f>
        <v>8.6723323591677506</v>
      </c>
      <c r="J1496" s="24">
        <f t="shared" si="69"/>
        <v>0.6949272955446768</v>
      </c>
      <c r="K1496" s="24">
        <f t="shared" ca="1" si="70"/>
        <v>0.30351315968176662</v>
      </c>
      <c r="L1496" s="24">
        <f t="shared" ca="1" si="71"/>
        <v>-1.0044160246217695</v>
      </c>
    </row>
    <row r="1497" spans="2:12" x14ac:dyDescent="0.25">
      <c r="B1497" s="24">
        <v>7.3538812816936625</v>
      </c>
      <c r="G1497" s="24">
        <v>1495</v>
      </c>
      <c r="H1497" s="24">
        <v>10.223282882194882</v>
      </c>
      <c r="I1497" s="24" cm="1">
        <f t="array" aca="1" ref="I1497" ca="1">INDIRECT(ADDRESS(($E$2+1-G1497)+2,8))</f>
        <v>8.6722679641549902</v>
      </c>
      <c r="J1497" s="24">
        <f t="shared" si="69"/>
        <v>0.69551191077007046</v>
      </c>
      <c r="K1497" s="24">
        <f t="shared" ca="1" si="70"/>
        <v>0.30349962861192659</v>
      </c>
      <c r="L1497" s="24">
        <f t="shared" ca="1" si="71"/>
        <v>-1.003896918185343</v>
      </c>
    </row>
    <row r="1498" spans="2:12" x14ac:dyDescent="0.25">
      <c r="B1498" s="24">
        <v>9.8919871343283585</v>
      </c>
      <c r="G1498" s="24">
        <v>1496</v>
      </c>
      <c r="H1498" s="24">
        <v>10.226910541518965</v>
      </c>
      <c r="I1498" s="24" cm="1">
        <f t="array" aca="1" ref="I1498" ca="1">INDIRECT(ADDRESS(($E$2+1-G1498)+2,8))</f>
        <v>8.6720602689379973</v>
      </c>
      <c r="J1498" s="24">
        <f t="shared" si="69"/>
        <v>0.69644088332634357</v>
      </c>
      <c r="K1498" s="24">
        <f t="shared" ca="1" si="70"/>
        <v>0.30345598891233716</v>
      </c>
      <c r="L1498" s="24">
        <f t="shared" ca="1" si="71"/>
        <v>-1.0026318002446923</v>
      </c>
    </row>
    <row r="1499" spans="2:12" x14ac:dyDescent="0.25">
      <c r="B1499" s="24">
        <v>10.544455740290266</v>
      </c>
      <c r="G1499" s="24">
        <v>1497</v>
      </c>
      <c r="H1499" s="24">
        <v>10.227122411713195</v>
      </c>
      <c r="I1499" s="24" cm="1">
        <f t="array" aca="1" ref="I1499" ca="1">INDIRECT(ADDRESS(($E$2+1-G1499)+2,8))</f>
        <v>8.6719744689992151</v>
      </c>
      <c r="J1499" s="24">
        <f t="shared" si="69"/>
        <v>0.69649511486547433</v>
      </c>
      <c r="K1499" s="24">
        <f t="shared" ca="1" si="70"/>
        <v>0.30343796223652159</v>
      </c>
      <c r="L1499" s="24">
        <f t="shared" ca="1" si="71"/>
        <v>-1.0031583435704263</v>
      </c>
    </row>
    <row r="1500" spans="2:12" x14ac:dyDescent="0.25">
      <c r="B1500" s="24">
        <v>9.0292808463336609</v>
      </c>
      <c r="G1500" s="24">
        <v>1498</v>
      </c>
      <c r="H1500" s="24">
        <v>10.228259631408536</v>
      </c>
      <c r="I1500" s="24" cm="1">
        <f t="array" aca="1" ref="I1500" ca="1">INDIRECT(ADDRESS(($E$2+1-G1500)+2,8))</f>
        <v>8.6689917854396725</v>
      </c>
      <c r="J1500" s="24">
        <f t="shared" si="69"/>
        <v>0.69678615835311764</v>
      </c>
      <c r="K1500" s="24">
        <f t="shared" ca="1" si="70"/>
        <v>0.30281169786857937</v>
      </c>
      <c r="L1500" s="24">
        <f t="shared" ca="1" si="71"/>
        <v>-1.0020016236697886</v>
      </c>
    </row>
    <row r="1501" spans="2:12" x14ac:dyDescent="0.25">
      <c r="B1501" s="24">
        <v>9.7382879246221581</v>
      </c>
      <c r="G1501" s="24">
        <v>1499</v>
      </c>
      <c r="H1501" s="24">
        <v>10.230155560790447</v>
      </c>
      <c r="I1501" s="24" cm="1">
        <f t="array" aca="1" ref="I1501" ca="1">INDIRECT(ADDRESS(($E$2+1-G1501)+2,8))</f>
        <v>8.667841280341813</v>
      </c>
      <c r="J1501" s="24">
        <f t="shared" si="69"/>
        <v>0.69727120235241258</v>
      </c>
      <c r="K1501" s="24">
        <f t="shared" ca="1" si="70"/>
        <v>0.30257033860647137</v>
      </c>
      <c r="L1501" s="24">
        <f t="shared" ca="1" si="71"/>
        <v>-1.0012236202870903</v>
      </c>
    </row>
    <row r="1502" spans="2:12" x14ac:dyDescent="0.25">
      <c r="B1502" s="24">
        <v>5.6711077996753856</v>
      </c>
      <c r="G1502" s="24">
        <v>1500</v>
      </c>
      <c r="H1502" s="24">
        <v>10.231640880755272</v>
      </c>
      <c r="I1502" s="24" cm="1">
        <f t="array" aca="1" ref="I1502" ca="1">INDIRECT(ADDRESS(($E$2+1-G1502)+2,8))</f>
        <v>8.6671132717766106</v>
      </c>
      <c r="J1502" s="24">
        <f t="shared" si="69"/>
        <v>0.69765104706829972</v>
      </c>
      <c r="K1502" s="24">
        <f t="shared" ca="1" si="70"/>
        <v>0.30241767298840899</v>
      </c>
      <c r="L1502" s="24">
        <f t="shared" ca="1" si="71"/>
        <v>-1.0008307472155906</v>
      </c>
    </row>
    <row r="1503" spans="2:12" x14ac:dyDescent="0.25">
      <c r="B1503" s="24">
        <v>10.199703231793873</v>
      </c>
      <c r="G1503" s="24">
        <v>1501</v>
      </c>
      <c r="H1503" s="24">
        <v>10.235016214697744</v>
      </c>
      <c r="I1503" s="24" cm="1">
        <f t="array" aca="1" ref="I1503" ca="1">INDIRECT(ADDRESS(($E$2+1-G1503)+2,8))</f>
        <v>8.6657722564471271</v>
      </c>
      <c r="J1503" s="24">
        <f t="shared" si="69"/>
        <v>0.69851373336808775</v>
      </c>
      <c r="K1503" s="24">
        <f t="shared" ca="1" si="70"/>
        <v>0.30213657976423597</v>
      </c>
      <c r="L1503" s="24">
        <f t="shared" ca="1" si="71"/>
        <v>-0.99921939536612059</v>
      </c>
    </row>
    <row r="1504" spans="2:12" x14ac:dyDescent="0.25">
      <c r="B1504" s="24">
        <v>10.42995013312596</v>
      </c>
      <c r="G1504" s="24">
        <v>1502</v>
      </c>
      <c r="H1504" s="24">
        <v>10.236881400946874</v>
      </c>
      <c r="I1504" s="24" cm="1">
        <f t="array" aca="1" ref="I1504" ca="1">INDIRECT(ADDRESS(($E$2+1-G1504)+2,8))</f>
        <v>8.6617579986906463</v>
      </c>
      <c r="J1504" s="24">
        <f t="shared" si="69"/>
        <v>0.6989901505614684</v>
      </c>
      <c r="K1504" s="24">
        <f t="shared" ca="1" si="70"/>
        <v>0.30129608634875937</v>
      </c>
      <c r="L1504" s="24">
        <f t="shared" ca="1" si="71"/>
        <v>-0.99726156610292671</v>
      </c>
    </row>
    <row r="1505" spans="2:12" x14ac:dyDescent="0.25">
      <c r="B1505" s="24">
        <v>7.3866455505746211</v>
      </c>
      <c r="G1505" s="24">
        <v>1503</v>
      </c>
      <c r="H1505" s="24">
        <v>10.238789156168425</v>
      </c>
      <c r="I1505" s="24" cm="1">
        <f t="array" aca="1" ref="I1505" ca="1">INDIRECT(ADDRESS(($E$2+1-G1505)+2,8))</f>
        <v>8.6606914573644627</v>
      </c>
      <c r="J1505" s="24">
        <f t="shared" si="69"/>
        <v>0.69947722091298969</v>
      </c>
      <c r="K1505" s="24">
        <f t="shared" ca="1" si="70"/>
        <v>0.30107301521885538</v>
      </c>
      <c r="L1505" s="24">
        <f t="shared" ca="1" si="71"/>
        <v>-0.99651126161137171</v>
      </c>
    </row>
    <row r="1506" spans="2:12" x14ac:dyDescent="0.25">
      <c r="B1506" s="24">
        <v>7.5718476763715596</v>
      </c>
      <c r="G1506" s="24">
        <v>1504</v>
      </c>
      <c r="H1506" s="24">
        <v>10.240194257097286</v>
      </c>
      <c r="I1506" s="24" cm="1">
        <f t="array" aca="1" ref="I1506" ca="1">INDIRECT(ADDRESS(($E$2+1-G1506)+2,8))</f>
        <v>8.659979320536074</v>
      </c>
      <c r="J1506" s="24">
        <f t="shared" si="69"/>
        <v>0.69983581538617856</v>
      </c>
      <c r="K1506" s="24">
        <f t="shared" ca="1" si="70"/>
        <v>0.30092412481866387</v>
      </c>
      <c r="L1506" s="24">
        <f t="shared" ca="1" si="71"/>
        <v>-0.99616352394085117</v>
      </c>
    </row>
    <row r="1507" spans="2:12" x14ac:dyDescent="0.25">
      <c r="B1507" s="24">
        <v>7.4994967160951056</v>
      </c>
      <c r="G1507" s="24">
        <v>1505</v>
      </c>
      <c r="H1507" s="24">
        <v>10.240611379348842</v>
      </c>
      <c r="I1507" s="24" cm="1">
        <f t="array" aca="1" ref="I1507" ca="1">INDIRECT(ADDRESS(($E$2+1-G1507)+2,8))</f>
        <v>8.6583735897394671</v>
      </c>
      <c r="J1507" s="24">
        <f t="shared" si="69"/>
        <v>0.69994224537128891</v>
      </c>
      <c r="K1507" s="24">
        <f t="shared" ca="1" si="70"/>
        <v>0.30058856947316109</v>
      </c>
      <c r="L1507" s="24">
        <f t="shared" ca="1" si="71"/>
        <v>-0.9959449292921414</v>
      </c>
    </row>
    <row r="1508" spans="2:12" x14ac:dyDescent="0.25">
      <c r="B1508" s="24">
        <v>8.8468403142932086</v>
      </c>
      <c r="G1508" s="24">
        <v>1506</v>
      </c>
      <c r="H1508" s="24">
        <v>10.241857012412003</v>
      </c>
      <c r="I1508" s="24" cm="1">
        <f t="array" aca="1" ref="I1508" ca="1">INDIRECT(ADDRESS(($E$2+1-G1508)+2,8))</f>
        <v>8.6576189563683865</v>
      </c>
      <c r="J1508" s="24">
        <f t="shared" si="69"/>
        <v>0.70026000848641234</v>
      </c>
      <c r="K1508" s="24">
        <f t="shared" ca="1" si="70"/>
        <v>0.30043094939033382</v>
      </c>
      <c r="L1508" s="24">
        <f t="shared" ca="1" si="71"/>
        <v>-0.995659212691546</v>
      </c>
    </row>
    <row r="1509" spans="2:12" x14ac:dyDescent="0.25">
      <c r="B1509" s="24">
        <v>6.2633952255819105</v>
      </c>
      <c r="G1509" s="24">
        <v>1507</v>
      </c>
      <c r="H1509" s="24">
        <v>10.245266310650027</v>
      </c>
      <c r="I1509" s="24" cm="1">
        <f t="array" aca="1" ref="I1509" ca="1">INDIRECT(ADDRESS(($E$2+1-G1509)+2,8))</f>
        <v>8.6556274053334654</v>
      </c>
      <c r="J1509" s="24">
        <f t="shared" si="69"/>
        <v>0.70112923509156455</v>
      </c>
      <c r="K1509" s="24">
        <f t="shared" ca="1" si="70"/>
        <v>0.30001521535742415</v>
      </c>
      <c r="L1509" s="24">
        <f t="shared" ca="1" si="71"/>
        <v>-0.99375906855940577</v>
      </c>
    </row>
    <row r="1510" spans="2:12" x14ac:dyDescent="0.25">
      <c r="B1510" s="24">
        <v>10.445460786945883</v>
      </c>
      <c r="G1510" s="24">
        <v>1508</v>
      </c>
      <c r="H1510" s="24">
        <v>10.245727111612826</v>
      </c>
      <c r="I1510" s="24" cm="1">
        <f t="array" aca="1" ref="I1510" ca="1">INDIRECT(ADDRESS(($E$2+1-G1510)+2,8))</f>
        <v>8.6541177205299995</v>
      </c>
      <c r="J1510" s="24">
        <f t="shared" si="69"/>
        <v>0.70124666441802375</v>
      </c>
      <c r="K1510" s="24">
        <f t="shared" ca="1" si="70"/>
        <v>0.2997003031101102</v>
      </c>
      <c r="L1510" s="24">
        <f t="shared" ca="1" si="71"/>
        <v>-0.99355633221830419</v>
      </c>
    </row>
    <row r="1511" spans="2:12" x14ac:dyDescent="0.25">
      <c r="B1511" s="24">
        <v>8.3358206594189159</v>
      </c>
      <c r="G1511" s="24">
        <v>1509</v>
      </c>
      <c r="H1511" s="24">
        <v>10.246573866759018</v>
      </c>
      <c r="I1511" s="24" cm="1">
        <f t="array" aca="1" ref="I1511" ca="1">INDIRECT(ADDRESS(($E$2+1-G1511)+2,8))</f>
        <v>8.6476792649032106</v>
      </c>
      <c r="J1511" s="24">
        <f t="shared" si="69"/>
        <v>0.70146241480391736</v>
      </c>
      <c r="K1511" s="24">
        <f t="shared" ca="1" si="70"/>
        <v>0.29835953088378325</v>
      </c>
      <c r="L1511" s="24">
        <f t="shared" ca="1" si="71"/>
        <v>-0.9911112274446604</v>
      </c>
    </row>
    <row r="1512" spans="2:12" x14ac:dyDescent="0.25">
      <c r="B1512" s="24">
        <v>11.191153871637882</v>
      </c>
      <c r="G1512" s="24">
        <v>1510</v>
      </c>
      <c r="H1512" s="24">
        <v>10.252101007058922</v>
      </c>
      <c r="I1512" s="24" cm="1">
        <f t="array" aca="1" ref="I1512" ca="1">INDIRECT(ADDRESS(($E$2+1-G1512)+2,8))</f>
        <v>8.6463951051096402</v>
      </c>
      <c r="J1512" s="24">
        <f t="shared" si="69"/>
        <v>0.70286960842397783</v>
      </c>
      <c r="K1512" s="24">
        <f t="shared" ca="1" si="70"/>
        <v>0.29809254928952317</v>
      </c>
      <c r="L1512" s="24">
        <f t="shared" ca="1" si="71"/>
        <v>-0.98843235617639535</v>
      </c>
    </row>
    <row r="1513" spans="2:12" x14ac:dyDescent="0.25">
      <c r="B1513" s="24">
        <v>9.6935719806521963</v>
      </c>
      <c r="G1513" s="24">
        <v>1511</v>
      </c>
      <c r="H1513" s="24">
        <v>10.252204907687961</v>
      </c>
      <c r="I1513" s="24" cm="1">
        <f t="array" aca="1" ref="I1513" ca="1">INDIRECT(ADDRESS(($E$2+1-G1513)+2,8))</f>
        <v>8.6445967734330775</v>
      </c>
      <c r="J1513" s="24">
        <f t="shared" si="69"/>
        <v>0.70289604281163587</v>
      </c>
      <c r="K1513" s="24">
        <f t="shared" ca="1" si="70"/>
        <v>0.29771891419676966</v>
      </c>
      <c r="L1513" s="24">
        <f t="shared" ca="1" si="71"/>
        <v>-0.98828952365307277</v>
      </c>
    </row>
    <row r="1514" spans="2:12" x14ac:dyDescent="0.25">
      <c r="B1514" s="24">
        <v>9.11501387749834</v>
      </c>
      <c r="G1514" s="24">
        <v>1512</v>
      </c>
      <c r="H1514" s="24">
        <v>10.253238303149551</v>
      </c>
      <c r="I1514" s="24" cm="1">
        <f t="array" aca="1" ref="I1514" ca="1">INDIRECT(ADDRESS(($E$2+1-G1514)+2,8))</f>
        <v>8.638126573544346</v>
      </c>
      <c r="J1514" s="24">
        <f t="shared" si="69"/>
        <v>0.70315892203566988</v>
      </c>
      <c r="K1514" s="24">
        <f t="shared" ca="1" si="70"/>
        <v>0.29637698027426229</v>
      </c>
      <c r="L1514" s="24">
        <f t="shared" ca="1" si="71"/>
        <v>-0.98574580709208215</v>
      </c>
    </row>
    <row r="1515" spans="2:12" x14ac:dyDescent="0.25">
      <c r="B1515" s="24">
        <v>7.8041488185571684</v>
      </c>
      <c r="G1515" s="24">
        <v>1513</v>
      </c>
      <c r="H1515" s="24">
        <v>10.253579863353517</v>
      </c>
      <c r="I1515" s="24" cm="1">
        <f t="array" aca="1" ref="I1515" ca="1">INDIRECT(ADDRESS(($E$2+1-G1515)+2,8))</f>
        <v>8.636787891106632</v>
      </c>
      <c r="J1515" s="24">
        <f t="shared" si="69"/>
        <v>0.70324579461254788</v>
      </c>
      <c r="K1515" s="24">
        <f t="shared" ca="1" si="70"/>
        <v>0.29609979688436794</v>
      </c>
      <c r="L1515" s="24">
        <f t="shared" ca="1" si="71"/>
        <v>-0.98567270234169968</v>
      </c>
    </row>
    <row r="1516" spans="2:12" x14ac:dyDescent="0.25">
      <c r="B1516" s="24">
        <v>8.9419890949703102</v>
      </c>
      <c r="G1516" s="24">
        <v>1514</v>
      </c>
      <c r="H1516" s="24">
        <v>10.253709325604843</v>
      </c>
      <c r="I1516" s="24" cm="1">
        <f t="array" aca="1" ref="I1516" ca="1">INDIRECT(ADDRESS(($E$2+1-G1516)+2,8))</f>
        <v>8.6361064456522296</v>
      </c>
      <c r="J1516" s="24">
        <f t="shared" si="69"/>
        <v>0.70327872016881665</v>
      </c>
      <c r="K1516" s="24">
        <f t="shared" ca="1" si="70"/>
        <v>0.29595875985455816</v>
      </c>
      <c r="L1516" s="24">
        <f t="shared" ca="1" si="71"/>
        <v>-0.98597769380089917</v>
      </c>
    </row>
    <row r="1517" spans="2:12" x14ac:dyDescent="0.25">
      <c r="B1517" s="24">
        <v>6.6031799851046991</v>
      </c>
      <c r="G1517" s="24">
        <v>1515</v>
      </c>
      <c r="H1517" s="24">
        <v>10.253778622522729</v>
      </c>
      <c r="I1517" s="24" cm="1">
        <f t="array" aca="1" ref="I1517" ca="1">INDIRECT(ADDRESS(($E$2+1-G1517)+2,8))</f>
        <v>8.6353150584660376</v>
      </c>
      <c r="J1517" s="24">
        <f t="shared" si="69"/>
        <v>0.70329634370810701</v>
      </c>
      <c r="K1517" s="24">
        <f t="shared" ca="1" si="70"/>
        <v>0.29579502006729086</v>
      </c>
      <c r="L1517" s="24">
        <f t="shared" ca="1" si="71"/>
        <v>-0.98626757378951402</v>
      </c>
    </row>
    <row r="1518" spans="2:12" x14ac:dyDescent="0.25">
      <c r="B1518" s="24">
        <v>10.158125107133769</v>
      </c>
      <c r="G1518" s="24">
        <v>1516</v>
      </c>
      <c r="H1518" s="24">
        <v>10.25454464439812</v>
      </c>
      <c r="I1518" s="24" cm="1">
        <f t="array" aca="1" ref="I1518" ca="1">INDIRECT(ADDRESS(($E$2+1-G1518)+2,8))</f>
        <v>8.6313454686327731</v>
      </c>
      <c r="J1518" s="24">
        <f t="shared" si="69"/>
        <v>0.70349113752001957</v>
      </c>
      <c r="K1518" s="24">
        <f t="shared" ca="1" si="70"/>
        <v>0.29497454011196095</v>
      </c>
      <c r="L1518" s="24">
        <f t="shared" ca="1" si="71"/>
        <v>-0.98489432502523333</v>
      </c>
    </row>
    <row r="1519" spans="2:12" x14ac:dyDescent="0.25">
      <c r="B1519" s="24">
        <v>10.231640880755272</v>
      </c>
      <c r="G1519" s="24">
        <v>1517</v>
      </c>
      <c r="H1519" s="24">
        <v>10.255277523728733</v>
      </c>
      <c r="I1519" s="24" cm="1">
        <f t="array" aca="1" ref="I1519" ca="1">INDIRECT(ADDRESS(($E$2+1-G1519)+2,8))</f>
        <v>8.6259746524826557</v>
      </c>
      <c r="J1519" s="24">
        <f t="shared" si="69"/>
        <v>0.70367746855694191</v>
      </c>
      <c r="K1519" s="24">
        <f t="shared" ca="1" si="70"/>
        <v>0.29386666271088513</v>
      </c>
      <c r="L1519" s="24">
        <f t="shared" ca="1" si="71"/>
        <v>-0.98296517430267372</v>
      </c>
    </row>
    <row r="1520" spans="2:12" x14ac:dyDescent="0.25">
      <c r="B1520" s="24">
        <v>8.0785701980188982</v>
      </c>
      <c r="G1520" s="24">
        <v>1518</v>
      </c>
      <c r="H1520" s="24">
        <v>10.255318904427053</v>
      </c>
      <c r="I1520" s="24" cm="1">
        <f t="array" aca="1" ref="I1520" ca="1">INDIRECT(ADDRESS(($E$2+1-G1520)+2,8))</f>
        <v>8.6204518291834802</v>
      </c>
      <c r="J1520" s="24">
        <f t="shared" si="69"/>
        <v>0.7036879883820204</v>
      </c>
      <c r="K1520" s="24">
        <f t="shared" ca="1" si="70"/>
        <v>0.29273010023490659</v>
      </c>
      <c r="L1520" s="24">
        <f t="shared" ca="1" si="71"/>
        <v>-0.98133047525658412</v>
      </c>
    </row>
    <row r="1521" spans="2:12" x14ac:dyDescent="0.25">
      <c r="B1521" s="24">
        <v>8.74392110668831</v>
      </c>
      <c r="G1521" s="24">
        <v>1519</v>
      </c>
      <c r="H1521" s="24">
        <v>10.258199360940846</v>
      </c>
      <c r="I1521" s="24" cm="1">
        <f t="array" aca="1" ref="I1521" ca="1">INDIRECT(ADDRESS(($E$2+1-G1521)+2,8))</f>
        <v>8.6186305213387691</v>
      </c>
      <c r="J1521" s="24">
        <f t="shared" si="69"/>
        <v>0.7044199916194358</v>
      </c>
      <c r="K1521" s="24">
        <f t="shared" ca="1" si="70"/>
        <v>0.29235588084071545</v>
      </c>
      <c r="L1521" s="24">
        <f t="shared" ca="1" si="71"/>
        <v>-0.97976953933454414</v>
      </c>
    </row>
    <row r="1522" spans="2:12" x14ac:dyDescent="0.25">
      <c r="B1522" s="24">
        <v>7.6603463223335577</v>
      </c>
      <c r="G1522" s="24">
        <v>1520</v>
      </c>
      <c r="H1522" s="24">
        <v>10.258973981355158</v>
      </c>
      <c r="I1522" s="24" cm="1">
        <f t="array" aca="1" ref="I1522" ca="1">INDIRECT(ADDRESS(($E$2+1-G1522)+2,8))</f>
        <v>8.6158865693104367</v>
      </c>
      <c r="J1522" s="24">
        <f t="shared" si="69"/>
        <v>0.70461675355951758</v>
      </c>
      <c r="K1522" s="24">
        <f t="shared" ca="1" si="70"/>
        <v>0.29179264523913634</v>
      </c>
      <c r="L1522" s="24">
        <f t="shared" ca="1" si="71"/>
        <v>-0.97890103545386353</v>
      </c>
    </row>
    <row r="1523" spans="2:12" x14ac:dyDescent="0.25">
      <c r="B1523" s="24">
        <v>8.1871045236830238</v>
      </c>
      <c r="G1523" s="24">
        <v>1521</v>
      </c>
      <c r="H1523" s="24">
        <v>10.260352919273322</v>
      </c>
      <c r="I1523" s="24" cm="1">
        <f t="array" aca="1" ref="I1523" ca="1">INDIRECT(ADDRESS(($E$2+1-G1523)+2,8))</f>
        <v>8.6158624846634506</v>
      </c>
      <c r="J1523" s="24">
        <f t="shared" si="69"/>
        <v>0.70496692350239354</v>
      </c>
      <c r="K1523" s="24">
        <f t="shared" ca="1" si="70"/>
        <v>0.29178770448504576</v>
      </c>
      <c r="L1523" s="24">
        <f t="shared" ca="1" si="71"/>
        <v>-0.97883529330865227</v>
      </c>
    </row>
    <row r="1524" spans="2:12" x14ac:dyDescent="0.25">
      <c r="B1524" s="24">
        <v>8.5861119955732068</v>
      </c>
      <c r="G1524" s="24">
        <v>1522</v>
      </c>
      <c r="H1524" s="24">
        <v>10.261519215864132</v>
      </c>
      <c r="I1524" s="24" cm="1">
        <f t="array" aca="1" ref="I1524" ca="1">INDIRECT(ADDRESS(($E$2+1-G1524)+2,8))</f>
        <v>8.6139464776133003</v>
      </c>
      <c r="J1524" s="24">
        <f t="shared" si="69"/>
        <v>0.70526299958790362</v>
      </c>
      <c r="K1524" s="24">
        <f t="shared" ca="1" si="70"/>
        <v>0.29139481788160637</v>
      </c>
      <c r="L1524" s="24">
        <f t="shared" ca="1" si="71"/>
        <v>-0.97810490492736479</v>
      </c>
    </row>
    <row r="1525" spans="2:12" x14ac:dyDescent="0.25">
      <c r="B1525" s="24">
        <v>8.9439305093901815</v>
      </c>
      <c r="G1525" s="24">
        <v>1523</v>
      </c>
      <c r="H1525" s="24">
        <v>10.263268501151416</v>
      </c>
      <c r="I1525" s="24" cm="1">
        <f t="array" aca="1" ref="I1525" ca="1">INDIRECT(ADDRESS(($E$2+1-G1525)+2,8))</f>
        <v>8.6113234125346736</v>
      </c>
      <c r="J1525" s="24">
        <f t="shared" si="69"/>
        <v>0.70570690891438903</v>
      </c>
      <c r="K1525" s="24">
        <f t="shared" ca="1" si="70"/>
        <v>0.29085747566904285</v>
      </c>
      <c r="L1525" s="24">
        <f t="shared" ca="1" si="71"/>
        <v>-0.97679031356252533</v>
      </c>
    </row>
    <row r="1526" spans="2:12" x14ac:dyDescent="0.25">
      <c r="B1526" s="24">
        <v>6.8866249901638792</v>
      </c>
      <c r="G1526" s="24">
        <v>1524</v>
      </c>
      <c r="H1526" s="24">
        <v>10.264638284215959</v>
      </c>
      <c r="I1526" s="24" cm="1">
        <f t="array" aca="1" ref="I1526" ca="1">INDIRECT(ADDRESS(($E$2+1-G1526)+2,8))</f>
        <v>8.6074269592106276</v>
      </c>
      <c r="J1526" s="24">
        <f t="shared" si="69"/>
        <v>0.70605437541307425</v>
      </c>
      <c r="K1526" s="24">
        <f t="shared" ca="1" si="70"/>
        <v>0.29006040807132544</v>
      </c>
      <c r="L1526" s="24">
        <f t="shared" ca="1" si="71"/>
        <v>-0.97515072528747571</v>
      </c>
    </row>
    <row r="1527" spans="2:12" x14ac:dyDescent="0.25">
      <c r="B1527" s="24">
        <v>11.300104335604473</v>
      </c>
      <c r="G1527" s="24">
        <v>1525</v>
      </c>
      <c r="H1527" s="24">
        <v>10.26792317669608</v>
      </c>
      <c r="I1527" s="24" cm="1">
        <f t="array" aca="1" ref="I1527" ca="1">INDIRECT(ADDRESS(($E$2+1-G1527)+2,8))</f>
        <v>8.604467906704599</v>
      </c>
      <c r="J1527" s="24">
        <f t="shared" si="69"/>
        <v>0.70688714270901953</v>
      </c>
      <c r="K1527" s="24">
        <f t="shared" ca="1" si="70"/>
        <v>0.28945600182463421</v>
      </c>
      <c r="L1527" s="24">
        <f t="shared" ca="1" si="71"/>
        <v>-0.97292298901881846</v>
      </c>
    </row>
    <row r="1528" spans="2:12" x14ac:dyDescent="0.25">
      <c r="B1528" s="24">
        <v>10.506046248321883</v>
      </c>
      <c r="G1528" s="24">
        <v>1526</v>
      </c>
      <c r="H1528" s="24">
        <v>10.268838995690221</v>
      </c>
      <c r="I1528" s="24" cm="1">
        <f t="array" aca="1" ref="I1528" ca="1">INDIRECT(ADDRESS(($E$2+1-G1528)+2,8))</f>
        <v>8.6010114414529824</v>
      </c>
      <c r="J1528" s="24">
        <f t="shared" si="69"/>
        <v>0.70711919065111239</v>
      </c>
      <c r="K1528" s="24">
        <f t="shared" ca="1" si="70"/>
        <v>0.28875098517341818</v>
      </c>
      <c r="L1528" s="24">
        <f t="shared" ca="1" si="71"/>
        <v>-0.97169503387960077</v>
      </c>
    </row>
    <row r="1529" spans="2:12" x14ac:dyDescent="0.25">
      <c r="B1529" s="24">
        <v>7.5743534580013891</v>
      </c>
      <c r="G1529" s="24">
        <v>1527</v>
      </c>
      <c r="H1529" s="24">
        <v>10.272632935052666</v>
      </c>
      <c r="I1529" s="24" cm="1">
        <f t="array" aca="1" ref="I1529" ca="1">INDIRECT(ADDRESS(($E$2+1-G1529)+2,8))</f>
        <v>8.5991745370899046</v>
      </c>
      <c r="J1529" s="24">
        <f t="shared" si="69"/>
        <v>0.70807990452349634</v>
      </c>
      <c r="K1529" s="24">
        <f t="shared" ca="1" si="70"/>
        <v>0.28837674517206907</v>
      </c>
      <c r="L1529" s="24">
        <f t="shared" ca="1" si="71"/>
        <v>-0.96966700300799769</v>
      </c>
    </row>
    <row r="1530" spans="2:12" x14ac:dyDescent="0.25">
      <c r="B1530" s="24">
        <v>10.078307336108773</v>
      </c>
      <c r="G1530" s="24">
        <v>1528</v>
      </c>
      <c r="H1530" s="24">
        <v>10.272707925822775</v>
      </c>
      <c r="I1530" s="24" cm="1">
        <f t="array" aca="1" ref="I1530" ca="1">INDIRECT(ADDRESS(($E$2+1-G1530)+2,8))</f>
        <v>8.5989086927901539</v>
      </c>
      <c r="J1530" s="24">
        <f t="shared" si="69"/>
        <v>0.70809888440427415</v>
      </c>
      <c r="K1530" s="24">
        <f t="shared" ca="1" si="70"/>
        <v>0.28832260860067099</v>
      </c>
      <c r="L1530" s="24">
        <f t="shared" ca="1" si="71"/>
        <v>-0.97015658738112642</v>
      </c>
    </row>
    <row r="1531" spans="2:12" x14ac:dyDescent="0.25">
      <c r="B1531" s="24">
        <v>10.157687292653792</v>
      </c>
      <c r="G1531" s="24">
        <v>1529</v>
      </c>
      <c r="H1531" s="24">
        <v>10.273806711354492</v>
      </c>
      <c r="I1531" s="24" cm="1">
        <f t="array" aca="1" ref="I1531" ca="1">INDIRECT(ADDRESS(($E$2+1-G1531)+2,8))</f>
        <v>8.5948945552863947</v>
      </c>
      <c r="J1531" s="24">
        <f t="shared" si="69"/>
        <v>0.70837694037015253</v>
      </c>
      <c r="K1531" s="24">
        <f t="shared" ca="1" si="70"/>
        <v>0.28750593683423092</v>
      </c>
      <c r="L1531" s="24">
        <f t="shared" ca="1" si="71"/>
        <v>-0.96861090980241082</v>
      </c>
    </row>
    <row r="1532" spans="2:12" x14ac:dyDescent="0.25">
      <c r="B1532" s="24">
        <v>10.435285827936022</v>
      </c>
      <c r="G1532" s="24">
        <v>1530</v>
      </c>
      <c r="H1532" s="24">
        <v>10.275877524801585</v>
      </c>
      <c r="I1532" s="24" cm="1">
        <f t="array" aca="1" ref="I1532" ca="1">INDIRECT(ADDRESS(($E$2+1-G1532)+2,8))</f>
        <v>8.5945266573617882</v>
      </c>
      <c r="J1532" s="24">
        <f t="shared" si="69"/>
        <v>0.70890075855831924</v>
      </c>
      <c r="K1532" s="24">
        <f t="shared" ca="1" si="70"/>
        <v>0.28743116048424794</v>
      </c>
      <c r="L1532" s="24">
        <f t="shared" ca="1" si="71"/>
        <v>-0.9680480366517884</v>
      </c>
    </row>
    <row r="1533" spans="2:12" x14ac:dyDescent="0.25">
      <c r="B1533" s="24">
        <v>10.626665705684671</v>
      </c>
      <c r="G1533" s="24">
        <v>1531</v>
      </c>
      <c r="H1533" s="24">
        <v>10.277566412150369</v>
      </c>
      <c r="I1533" s="24" cm="1">
        <f t="array" aca="1" ref="I1533" ca="1">INDIRECT(ADDRESS(($E$2+1-G1533)+2,8))</f>
        <v>8.5893569635182594</v>
      </c>
      <c r="J1533" s="24">
        <f t="shared" si="69"/>
        <v>0.70932775706675288</v>
      </c>
      <c r="K1533" s="24">
        <f t="shared" ca="1" si="70"/>
        <v>0.28638168547893578</v>
      </c>
      <c r="L1533" s="24">
        <f t="shared" ca="1" si="71"/>
        <v>-0.96573927526998005</v>
      </c>
    </row>
    <row r="1534" spans="2:12" x14ac:dyDescent="0.25">
      <c r="B1534" s="24">
        <v>10.190151882696005</v>
      </c>
      <c r="G1534" s="24">
        <v>1532</v>
      </c>
      <c r="H1534" s="24">
        <v>10.281915952294726</v>
      </c>
      <c r="I1534" s="24" cm="1">
        <f t="array" aca="1" ref="I1534" ca="1">INDIRECT(ADDRESS(($E$2+1-G1534)+2,8))</f>
        <v>8.5883936106568068</v>
      </c>
      <c r="J1534" s="24">
        <f t="shared" si="69"/>
        <v>0.71042656904540302</v>
      </c>
      <c r="K1534" s="24">
        <f t="shared" ca="1" si="70"/>
        <v>0.28618638422526904</v>
      </c>
      <c r="L1534" s="24">
        <f t="shared" ca="1" si="71"/>
        <v>-0.9637848456468725</v>
      </c>
    </row>
    <row r="1535" spans="2:12" x14ac:dyDescent="0.25">
      <c r="B1535" s="24">
        <v>10.761213655434698</v>
      </c>
      <c r="G1535" s="24">
        <v>1533</v>
      </c>
      <c r="H1535" s="24">
        <v>10.283384079454132</v>
      </c>
      <c r="I1535" s="24" cm="1">
        <f t="array" aca="1" ref="I1535" ca="1">INDIRECT(ADDRESS(($E$2+1-G1535)+2,8))</f>
        <v>8.5874603314943183</v>
      </c>
      <c r="J1535" s="24">
        <f t="shared" si="69"/>
        <v>0.71079717195152703</v>
      </c>
      <c r="K1535" s="24">
        <f t="shared" ca="1" si="70"/>
        <v>0.28599725909973106</v>
      </c>
      <c r="L1535" s="24">
        <f t="shared" ca="1" si="71"/>
        <v>-0.96329717298116102</v>
      </c>
    </row>
    <row r="1536" spans="2:12" x14ac:dyDescent="0.25">
      <c r="B1536" s="24">
        <v>9.3115765031592765</v>
      </c>
      <c r="G1536" s="24">
        <v>1534</v>
      </c>
      <c r="H1536" s="24">
        <v>10.286224128773148</v>
      </c>
      <c r="I1536" s="24" cm="1">
        <f t="array" aca="1" ref="I1536" ca="1">INDIRECT(ADDRESS(($E$2+1-G1536)+2,8))</f>
        <v>8.5866176920974073</v>
      </c>
      <c r="J1536" s="24">
        <f t="shared" si="69"/>
        <v>0.71151368064834219</v>
      </c>
      <c r="K1536" s="24">
        <f t="shared" ca="1" si="70"/>
        <v>0.28582656876877138</v>
      </c>
      <c r="L1536" s="24">
        <f t="shared" ca="1" si="71"/>
        <v>-0.96215411134237216</v>
      </c>
    </row>
    <row r="1537" spans="2:12" x14ac:dyDescent="0.25">
      <c r="B1537" s="24">
        <v>9.7946390980986937</v>
      </c>
      <c r="G1537" s="24">
        <v>1535</v>
      </c>
      <c r="H1537" s="24">
        <v>10.287602093793275</v>
      </c>
      <c r="I1537" s="24" cm="1">
        <f t="array" aca="1" ref="I1537" ca="1">INDIRECT(ADDRESS(($E$2+1-G1537)+2,8))</f>
        <v>8.5861119955732068</v>
      </c>
      <c r="J1537" s="24">
        <f t="shared" si="69"/>
        <v>0.71186112751544106</v>
      </c>
      <c r="K1537" s="24">
        <f t="shared" ca="1" si="70"/>
        <v>0.28572416224743136</v>
      </c>
      <c r="L1537" s="24">
        <f t="shared" ca="1" si="71"/>
        <v>-0.96188332922822539</v>
      </c>
    </row>
    <row r="1538" spans="2:12" x14ac:dyDescent="0.25">
      <c r="B1538" s="24">
        <v>8.2731266086490187</v>
      </c>
      <c r="G1538" s="24">
        <v>1536</v>
      </c>
      <c r="H1538" s="24">
        <v>10.300065288516599</v>
      </c>
      <c r="I1538" s="24" cm="1">
        <f t="array" aca="1" ref="I1538" ca="1">INDIRECT(ADDRESS(($E$2+1-G1538)+2,8))</f>
        <v>8.58455580722595</v>
      </c>
      <c r="J1538" s="24">
        <f t="shared" si="69"/>
        <v>0.71499776824599404</v>
      </c>
      <c r="K1538" s="24">
        <f t="shared" ca="1" si="70"/>
        <v>0.28540916871755201</v>
      </c>
      <c r="L1538" s="24">
        <f t="shared" ca="1" si="71"/>
        <v>-0.95562606928757832</v>
      </c>
    </row>
    <row r="1539" spans="2:12" x14ac:dyDescent="0.25">
      <c r="B1539" s="24">
        <v>7.8505725546553426</v>
      </c>
      <c r="G1539" s="24">
        <v>1537</v>
      </c>
      <c r="H1539" s="24">
        <v>10.303219492076533</v>
      </c>
      <c r="I1539" s="24" cm="1">
        <f t="array" aca="1" ref="I1539" ca="1">INDIRECT(ADDRESS(($E$2+1-G1539)+2,8))</f>
        <v>8.5800393675147237</v>
      </c>
      <c r="J1539" s="24">
        <f t="shared" si="69"/>
        <v>0.71578989368791524</v>
      </c>
      <c r="K1539" s="24">
        <f t="shared" ca="1" si="70"/>
        <v>0.28449620978036955</v>
      </c>
      <c r="L1539" s="24">
        <f t="shared" ca="1" si="71"/>
        <v>-0.95285354345165552</v>
      </c>
    </row>
    <row r="1540" spans="2:12" x14ac:dyDescent="0.25">
      <c r="B1540" s="24">
        <v>9.7393453901077702</v>
      </c>
      <c r="G1540" s="24">
        <v>1538</v>
      </c>
      <c r="H1540" s="24">
        <v>10.304431410855772</v>
      </c>
      <c r="I1540" s="24" cm="1">
        <f t="array" aca="1" ref="I1540" ca="1">INDIRECT(ADDRESS(($E$2+1-G1540)+2,8))</f>
        <v>8.5791907278594159</v>
      </c>
      <c r="J1540" s="24">
        <f t="shared" ref="J1540:J1603" si="72">_xlfn.WEIBULL.DIST(H1540,$E$5,$E$6,TRUE)</f>
        <v>0.71609406225663896</v>
      </c>
      <c r="K1540" s="24">
        <f t="shared" ref="K1540:K1603" ca="1" si="73">_xlfn.WEIBULL.DIST(I1540,$E$5,$E$6,TRUE)</f>
        <v>0.28432486886135355</v>
      </c>
      <c r="L1540" s="24">
        <f t="shared" ref="L1540:L1603" ca="1" si="74">((2*G1540-1)/$E$2)*(LN(J1540)+LN(1-K1540))</f>
        <v>-0.95252712026537323</v>
      </c>
    </row>
    <row r="1541" spans="2:12" x14ac:dyDescent="0.25">
      <c r="B1541" s="24">
        <v>8.6723323591677506</v>
      </c>
      <c r="G1541" s="24">
        <v>1539</v>
      </c>
      <c r="H1541" s="24">
        <v>10.308336256966387</v>
      </c>
      <c r="I1541" s="24" cm="1">
        <f t="array" aca="1" ref="I1541" ca="1">INDIRECT(ADDRESS(($E$2+1-G1541)+2,8))</f>
        <v>8.5765730308352346</v>
      </c>
      <c r="J1541" s="24">
        <f t="shared" si="72"/>
        <v>0.71707340394770336</v>
      </c>
      <c r="K1541" s="24">
        <f t="shared" ca="1" si="73"/>
        <v>0.28379676123280501</v>
      </c>
      <c r="L1541" s="24">
        <f t="shared" ca="1" si="74"/>
        <v>-0.95014618323094635</v>
      </c>
    </row>
    <row r="1542" spans="2:12" x14ac:dyDescent="0.25">
      <c r="B1542" s="24">
        <v>9.3098474175693084</v>
      </c>
      <c r="G1542" s="24">
        <v>1540</v>
      </c>
      <c r="H1542" s="24">
        <v>10.310509383773834</v>
      </c>
      <c r="I1542" s="24" cm="1">
        <f t="array" aca="1" ref="I1542" ca="1">INDIRECT(ADDRESS(($E$2+1-G1542)+2,8))</f>
        <v>8.5750591811970018</v>
      </c>
      <c r="J1542" s="24">
        <f t="shared" si="72"/>
        <v>0.71761796254427757</v>
      </c>
      <c r="K1542" s="24">
        <f t="shared" ca="1" si="73"/>
        <v>0.28349163019354018</v>
      </c>
      <c r="L1542" s="24">
        <f t="shared" ca="1" si="74"/>
        <v>-0.94907291098510738</v>
      </c>
    </row>
    <row r="1543" spans="2:12" x14ac:dyDescent="0.25">
      <c r="B1543" s="24">
        <v>10.119297645279815</v>
      </c>
      <c r="G1543" s="24">
        <v>1541</v>
      </c>
      <c r="H1543" s="24">
        <v>10.311418841408699</v>
      </c>
      <c r="I1543" s="24" cm="1">
        <f t="array" aca="1" ref="I1543" ca="1">INDIRECT(ADDRESS(($E$2+1-G1543)+2,8))</f>
        <v>8.5714676936175884</v>
      </c>
      <c r="J1543" s="24">
        <f t="shared" si="72"/>
        <v>0.71784576219420981</v>
      </c>
      <c r="K1543" s="24">
        <f t="shared" ca="1" si="73"/>
        <v>0.28276855461604156</v>
      </c>
      <c r="L1543" s="24">
        <f t="shared" ca="1" si="74"/>
        <v>-0.94779618350730765</v>
      </c>
    </row>
    <row r="1544" spans="2:12" x14ac:dyDescent="0.25">
      <c r="B1544" s="24">
        <v>10.854362309754746</v>
      </c>
      <c r="G1544" s="24">
        <v>1542</v>
      </c>
      <c r="H1544" s="24">
        <v>10.311749978441858</v>
      </c>
      <c r="I1544" s="24" cm="1">
        <f t="array" aca="1" ref="I1544" ca="1">INDIRECT(ADDRESS(($E$2+1-G1544)+2,8))</f>
        <v>8.5695998646930054</v>
      </c>
      <c r="J1544" s="24">
        <f t="shared" si="72"/>
        <v>0.71792869036766482</v>
      </c>
      <c r="K1544" s="24">
        <f t="shared" ca="1" si="73"/>
        <v>0.28239296208002035</v>
      </c>
      <c r="L1544" s="24">
        <f t="shared" ca="1" si="74"/>
        <v>-0.94749846515734382</v>
      </c>
    </row>
    <row r="1545" spans="2:12" x14ac:dyDescent="0.25">
      <c r="B1545" s="24">
        <v>7.3769764177284003</v>
      </c>
      <c r="G1545" s="24">
        <v>1543</v>
      </c>
      <c r="H1545" s="24">
        <v>10.311780640046415</v>
      </c>
      <c r="I1545" s="24" cm="1">
        <f t="array" aca="1" ref="I1545" ca="1">INDIRECT(ADDRESS(($E$2+1-G1545)+2,8))</f>
        <v>8.5660375037304757</v>
      </c>
      <c r="J1545" s="24">
        <f t="shared" si="72"/>
        <v>0.71793636870119659</v>
      </c>
      <c r="K1545" s="24">
        <f t="shared" ca="1" si="73"/>
        <v>0.28167749413612292</v>
      </c>
      <c r="L1545" s="24">
        <f t="shared" ca="1" si="74"/>
        <v>-0.94667324291578014</v>
      </c>
    </row>
    <row r="1546" spans="2:12" x14ac:dyDescent="0.25">
      <c r="B1546" s="24">
        <v>10.699677504173986</v>
      </c>
      <c r="G1546" s="24">
        <v>1544</v>
      </c>
      <c r="H1546" s="24">
        <v>10.311995822359732</v>
      </c>
      <c r="I1546" s="24" cm="1">
        <f t="array" aca="1" ref="I1546" ca="1">INDIRECT(ADDRESS(($E$2+1-G1546)+2,8))</f>
        <v>8.5637792893977558</v>
      </c>
      <c r="J1546" s="24">
        <f t="shared" si="72"/>
        <v>0.71799025316193388</v>
      </c>
      <c r="K1546" s="24">
        <f t="shared" ca="1" si="73"/>
        <v>0.28122454348357756</v>
      </c>
      <c r="L1546" s="24">
        <f t="shared" ca="1" si="74"/>
        <v>-0.94627787187141299</v>
      </c>
    </row>
    <row r="1547" spans="2:12" x14ac:dyDescent="0.25">
      <c r="B1547" s="24">
        <v>7.4502313829469013</v>
      </c>
      <c r="G1547" s="24">
        <v>1545</v>
      </c>
      <c r="H1547" s="24">
        <v>10.312904849560905</v>
      </c>
      <c r="I1547" s="24" cm="1">
        <f t="array" aca="1" ref="I1547" ca="1">INDIRECT(ADDRESS(($E$2+1-G1547)+2,8))</f>
        <v>8.5618908377156249</v>
      </c>
      <c r="J1547" s="24">
        <f t="shared" si="72"/>
        <v>0.718217849161078</v>
      </c>
      <c r="K1547" s="24">
        <f t="shared" ca="1" si="73"/>
        <v>0.28084611191979869</v>
      </c>
      <c r="L1547" s="24">
        <f t="shared" ca="1" si="74"/>
        <v>-0.94568383500761899</v>
      </c>
    </row>
    <row r="1548" spans="2:12" x14ac:dyDescent="0.25">
      <c r="B1548" s="24">
        <v>11.143490553612455</v>
      </c>
      <c r="G1548" s="24">
        <v>1546</v>
      </c>
      <c r="H1548" s="24">
        <v>10.315557530345735</v>
      </c>
      <c r="I1548" s="24" cm="1">
        <f t="array" aca="1" ref="I1548" ca="1">INDIRECT(ADDRESS(($E$2+1-G1548)+2,8))</f>
        <v>8.5532095164151105</v>
      </c>
      <c r="J1548" s="24">
        <f t="shared" si="72"/>
        <v>0.71888167300171957</v>
      </c>
      <c r="K1548" s="24">
        <f t="shared" ca="1" si="73"/>
        <v>0.27911057314843446</v>
      </c>
      <c r="L1548" s="24">
        <f t="shared" ca="1" si="74"/>
        <v>-0.94152034846848331</v>
      </c>
    </row>
    <row r="1549" spans="2:12" x14ac:dyDescent="0.25">
      <c r="B1549" s="24">
        <v>8.1032150909149969</v>
      </c>
      <c r="G1549" s="24">
        <v>1547</v>
      </c>
      <c r="H1549" s="24">
        <v>10.320528465105813</v>
      </c>
      <c r="I1549" s="24" cm="1">
        <f t="array" aca="1" ref="I1549" ca="1">INDIRECT(ADDRESS(($E$2+1-G1549)+2,8))</f>
        <v>8.5529046074636774</v>
      </c>
      <c r="J1549" s="24">
        <f t="shared" si="72"/>
        <v>0.72012427616720087</v>
      </c>
      <c r="K1549" s="24">
        <f t="shared" ca="1" si="73"/>
        <v>0.27904974033460872</v>
      </c>
      <c r="L1549" s="24">
        <f t="shared" ca="1" si="74"/>
        <v>-0.93953330350728548</v>
      </c>
    </row>
    <row r="1550" spans="2:12" x14ac:dyDescent="0.25">
      <c r="B1550" s="24">
        <v>10.273806711354492</v>
      </c>
      <c r="G1550" s="24">
        <v>1548</v>
      </c>
      <c r="H1550" s="24">
        <v>10.321772280338122</v>
      </c>
      <c r="I1550" s="24" cm="1">
        <f t="array" aca="1" ref="I1550" ca="1">INDIRECT(ADDRESS(($E$2+1-G1550)+2,8))</f>
        <v>8.551712059824407</v>
      </c>
      <c r="J1550" s="24">
        <f t="shared" si="72"/>
        <v>0.72043491937453341</v>
      </c>
      <c r="K1550" s="24">
        <f t="shared" ca="1" si="73"/>
        <v>0.27881189401629519</v>
      </c>
      <c r="L1550" s="24">
        <f t="shared" ca="1" si="74"/>
        <v>-0.93904920914582179</v>
      </c>
    </row>
    <row r="1551" spans="2:12" x14ac:dyDescent="0.25">
      <c r="B1551" s="24">
        <v>10.187053432214325</v>
      </c>
      <c r="G1551" s="24">
        <v>1549</v>
      </c>
      <c r="H1551" s="24">
        <v>10.324334705622487</v>
      </c>
      <c r="I1551" s="24" cm="1">
        <f t="array" aca="1" ref="I1551" ca="1">INDIRECT(ADDRESS(($E$2+1-G1551)+2,8))</f>
        <v>8.5511911616616256</v>
      </c>
      <c r="J1551" s="24">
        <f t="shared" si="72"/>
        <v>0.72107453329556481</v>
      </c>
      <c r="K1551" s="24">
        <f t="shared" ca="1" si="73"/>
        <v>0.2787080443279028</v>
      </c>
      <c r="L1551" s="24">
        <f t="shared" ca="1" si="74"/>
        <v>-0.93817582340495098</v>
      </c>
    </row>
    <row r="1552" spans="2:12" x14ac:dyDescent="0.25">
      <c r="B1552" s="24">
        <v>9.621665651398791</v>
      </c>
      <c r="G1552" s="24">
        <v>1550</v>
      </c>
      <c r="H1552" s="24">
        <v>10.33048570047875</v>
      </c>
      <c r="I1552" s="24" cm="1">
        <f t="array" aca="1" ref="I1552" ca="1">INDIRECT(ADDRESS(($E$2+1-G1552)+2,8))</f>
        <v>8.5500927464570786</v>
      </c>
      <c r="J1552" s="24">
        <f t="shared" si="72"/>
        <v>0.72260795119853083</v>
      </c>
      <c r="K1552" s="24">
        <f t="shared" ca="1" si="73"/>
        <v>0.27848913728008345</v>
      </c>
      <c r="L1552" s="24">
        <f t="shared" ca="1" si="74"/>
        <v>-0.93529529170265213</v>
      </c>
    </row>
    <row r="1553" spans="2:12" x14ac:dyDescent="0.25">
      <c r="B1553" s="24">
        <v>6.6343802248935759</v>
      </c>
      <c r="G1553" s="24">
        <v>1551</v>
      </c>
      <c r="H1553" s="24">
        <v>10.331107243641469</v>
      </c>
      <c r="I1553" s="24" cm="1">
        <f t="array" aca="1" ref="I1553" ca="1">INDIRECT(ADDRESS(($E$2+1-G1553)+2,8))</f>
        <v>8.5489159713093077</v>
      </c>
      <c r="J1553" s="24">
        <f t="shared" si="72"/>
        <v>0.72276274549023045</v>
      </c>
      <c r="K1553" s="24">
        <f t="shared" ca="1" si="73"/>
        <v>0.27825473440761539</v>
      </c>
      <c r="L1553" s="24">
        <f t="shared" ca="1" si="74"/>
        <v>-0.93512434498278629</v>
      </c>
    </row>
    <row r="1554" spans="2:12" x14ac:dyDescent="0.25">
      <c r="B1554" s="24">
        <v>8.8760470322934442</v>
      </c>
      <c r="G1554" s="24">
        <v>1552</v>
      </c>
      <c r="H1554" s="24">
        <v>10.331406058643417</v>
      </c>
      <c r="I1554" s="24" cm="1">
        <f t="array" aca="1" ref="I1554" ca="1">INDIRECT(ADDRESS(($E$2+1-G1554)+2,8))</f>
        <v>8.5488490430947479</v>
      </c>
      <c r="J1554" s="24">
        <f t="shared" si="72"/>
        <v>0.72283715477477495</v>
      </c>
      <c r="K1554" s="24">
        <f t="shared" ca="1" si="73"/>
        <v>0.27824140667424613</v>
      </c>
      <c r="L1554" s="24">
        <f t="shared" ca="1" si="74"/>
        <v>-0.93555287791275543</v>
      </c>
    </row>
    <row r="1555" spans="2:12" x14ac:dyDescent="0.25">
      <c r="B1555" s="24">
        <v>9.5983957816483727</v>
      </c>
      <c r="G1555" s="24">
        <v>1553</v>
      </c>
      <c r="H1555" s="24">
        <v>10.337550025543891</v>
      </c>
      <c r="I1555" s="24" cm="1">
        <f t="array" aca="1" ref="I1555" ca="1">INDIRECT(ADDRESS(($E$2+1-G1555)+2,8))</f>
        <v>8.5458479838017922</v>
      </c>
      <c r="J1555" s="24">
        <f t="shared" si="72"/>
        <v>0.72436563297660217</v>
      </c>
      <c r="K1555" s="24">
        <f t="shared" ca="1" si="73"/>
        <v>0.277644207076095</v>
      </c>
      <c r="L1555" s="24">
        <f t="shared" ca="1" si="74"/>
        <v>-0.93192657007656909</v>
      </c>
    </row>
    <row r="1556" spans="2:12" x14ac:dyDescent="0.25">
      <c r="B1556" s="24">
        <v>10.005751746929905</v>
      </c>
      <c r="G1556" s="24">
        <v>1554</v>
      </c>
      <c r="H1556" s="24">
        <v>10.338786544161787</v>
      </c>
      <c r="I1556" s="24" cm="1">
        <f t="array" aca="1" ref="I1556" ca="1">INDIRECT(ADDRESS(($E$2+1-G1556)+2,8))</f>
        <v>8.5426425825475256</v>
      </c>
      <c r="J1556" s="24">
        <f t="shared" si="72"/>
        <v>0.72467291262233058</v>
      </c>
      <c r="K1556" s="24">
        <f t="shared" ca="1" si="73"/>
        <v>0.27700724251281822</v>
      </c>
      <c r="L1556" s="24">
        <f t="shared" ca="1" si="74"/>
        <v>-0.93064721850539145</v>
      </c>
    </row>
    <row r="1557" spans="2:12" x14ac:dyDescent="0.25">
      <c r="B1557" s="24">
        <v>8.7755252879185921</v>
      </c>
      <c r="G1557" s="24">
        <v>1555</v>
      </c>
      <c r="H1557" s="24">
        <v>10.341461398268706</v>
      </c>
      <c r="I1557" s="24" cm="1">
        <f t="array" aca="1" ref="I1557" ca="1">INDIRECT(ADDRESS(($E$2+1-G1557)+2,8))</f>
        <v>8.5425712886218825</v>
      </c>
      <c r="J1557" s="24">
        <f t="shared" si="72"/>
        <v>0.7253372346236735</v>
      </c>
      <c r="K1557" s="24">
        <f t="shared" ca="1" si="73"/>
        <v>0.27699308582048926</v>
      </c>
      <c r="L1557" s="24">
        <f t="shared" ca="1" si="74"/>
        <v>-0.929897973785761</v>
      </c>
    </row>
    <row r="1558" spans="2:12" x14ac:dyDescent="0.25">
      <c r="B1558" s="24">
        <v>8.5874603314943183</v>
      </c>
      <c r="G1558" s="24">
        <v>1556</v>
      </c>
      <c r="H1558" s="24">
        <v>10.344144649591588</v>
      </c>
      <c r="I1558" s="24" cm="1">
        <f t="array" aca="1" ref="I1558" ca="1">INDIRECT(ADDRESS(($E$2+1-G1558)+2,8))</f>
        <v>8.5423786205569474</v>
      </c>
      <c r="J1558" s="24">
        <f t="shared" si="72"/>
        <v>0.72600310480476926</v>
      </c>
      <c r="K1558" s="24">
        <f t="shared" ca="1" si="73"/>
        <v>0.27695483040565</v>
      </c>
      <c r="L1558" s="24">
        <f t="shared" ca="1" si="74"/>
        <v>-0.92909708097475718</v>
      </c>
    </row>
    <row r="1559" spans="2:12" x14ac:dyDescent="0.25">
      <c r="B1559" s="24">
        <v>9.461249310889249</v>
      </c>
      <c r="G1559" s="24">
        <v>1557</v>
      </c>
      <c r="H1559" s="24">
        <v>10.345531834245245</v>
      </c>
      <c r="I1559" s="24" cm="1">
        <f t="array" aca="1" ref="I1559" ca="1">INDIRECT(ADDRESS(($E$2+1-G1559)+2,8))</f>
        <v>8.5422789446890821</v>
      </c>
      <c r="J1559" s="24">
        <f t="shared" si="72"/>
        <v>0.72634713388199179</v>
      </c>
      <c r="K1559" s="24">
        <f t="shared" ca="1" si="73"/>
        <v>0.27693504047308398</v>
      </c>
      <c r="L1559" s="24">
        <f t="shared" ca="1" si="74"/>
        <v>-0.92897148663933027</v>
      </c>
    </row>
    <row r="1560" spans="2:12" x14ac:dyDescent="0.25">
      <c r="B1560" s="24">
        <v>10.504291567861799</v>
      </c>
      <c r="G1560" s="24">
        <v>1558</v>
      </c>
      <c r="H1560" s="24">
        <v>10.34640854868401</v>
      </c>
      <c r="I1560" s="24" cm="1">
        <f t="array" aca="1" ref="I1560" ca="1">INDIRECT(ADDRESS(($E$2+1-G1560)+2,8))</f>
        <v>8.5422010224103513</v>
      </c>
      <c r="J1560" s="24">
        <f t="shared" si="72"/>
        <v>0.7265644889936278</v>
      </c>
      <c r="K1560" s="24">
        <f t="shared" ca="1" si="73"/>
        <v>0.27691957018574448</v>
      </c>
      <c r="L1560" s="24">
        <f t="shared" ca="1" si="74"/>
        <v>-0.92910555282570606</v>
      </c>
    </row>
    <row r="1561" spans="2:12" x14ac:dyDescent="0.25">
      <c r="B1561" s="24">
        <v>11.125095350842189</v>
      </c>
      <c r="G1561" s="24">
        <v>1559</v>
      </c>
      <c r="H1561" s="24">
        <v>10.34768163595295</v>
      </c>
      <c r="I1561" s="24" cm="1">
        <f t="array" aca="1" ref="I1561" ca="1">INDIRECT(ADDRESS(($E$2+1-G1561)+2,8))</f>
        <v>8.54163437436757</v>
      </c>
      <c r="J1561" s="24">
        <f t="shared" si="72"/>
        <v>0.72688000971575129</v>
      </c>
      <c r="K1561" s="24">
        <f t="shared" ca="1" si="73"/>
        <v>0.27680708730916948</v>
      </c>
      <c r="L1561" s="24">
        <f t="shared" ca="1" si="74"/>
        <v>-0.9288503044845442</v>
      </c>
    </row>
    <row r="1562" spans="2:12" x14ac:dyDescent="0.25">
      <c r="B1562" s="24">
        <v>10.542346354075045</v>
      </c>
      <c r="G1562" s="24">
        <v>1560</v>
      </c>
      <c r="H1562" s="24">
        <v>10.348769629030066</v>
      </c>
      <c r="I1562" s="24" cm="1">
        <f t="array" aca="1" ref="I1562" ca="1">INDIRECT(ADDRESS(($E$2+1-G1562)+2,8))</f>
        <v>8.5278366870001339</v>
      </c>
      <c r="J1562" s="24">
        <f t="shared" si="72"/>
        <v>0.72714955985837471</v>
      </c>
      <c r="K1562" s="24">
        <f t="shared" ca="1" si="73"/>
        <v>0.27407713009735934</v>
      </c>
      <c r="L1562" s="24">
        <f t="shared" ca="1" si="74"/>
        <v>-0.92346480509802775</v>
      </c>
    </row>
    <row r="1563" spans="2:12" x14ac:dyDescent="0.25">
      <c r="B1563" s="24">
        <v>9.3374719995690612</v>
      </c>
      <c r="G1563" s="24">
        <v>1561</v>
      </c>
      <c r="H1563" s="24">
        <v>10.349342354820322</v>
      </c>
      <c r="I1563" s="24" cm="1">
        <f t="array" aca="1" ref="I1563" ca="1">INDIRECT(ADDRESS(($E$2+1-G1563)+2,8))</f>
        <v>8.5246955614712601</v>
      </c>
      <c r="J1563" s="24">
        <f t="shared" si="72"/>
        <v>0.72729141661897811</v>
      </c>
      <c r="K1563" s="24">
        <f t="shared" ca="1" si="73"/>
        <v>0.2734580475261052</v>
      </c>
      <c r="L1563" s="24">
        <f t="shared" ca="1" si="74"/>
        <v>-0.92254198007534172</v>
      </c>
    </row>
    <row r="1564" spans="2:12" x14ac:dyDescent="0.25">
      <c r="B1564" s="24">
        <v>6.012370999484129</v>
      </c>
      <c r="G1564" s="24">
        <v>1562</v>
      </c>
      <c r="H1564" s="24">
        <v>10.350187173122469</v>
      </c>
      <c r="I1564" s="24" cm="1">
        <f t="array" aca="1" ref="I1564" ca="1">INDIRECT(ADDRESS(($E$2+1-G1564)+2,8))</f>
        <v>8.5240734665873354</v>
      </c>
      <c r="J1564" s="24">
        <f t="shared" si="72"/>
        <v>0.72750062180649189</v>
      </c>
      <c r="K1564" s="24">
        <f t="shared" ca="1" si="73"/>
        <v>0.27333554528275583</v>
      </c>
      <c r="L1564" s="24">
        <f t="shared" ca="1" si="74"/>
        <v>-0.92247295715794397</v>
      </c>
    </row>
    <row r="1565" spans="2:12" x14ac:dyDescent="0.25">
      <c r="B1565" s="24">
        <v>9.7587910589944986</v>
      </c>
      <c r="G1565" s="24">
        <v>1563</v>
      </c>
      <c r="H1565" s="24">
        <v>10.353087000498709</v>
      </c>
      <c r="I1565" s="24" cm="1">
        <f t="array" aca="1" ref="I1565" ca="1">INDIRECT(ADDRESS(($E$2+1-G1565)+2,8))</f>
        <v>8.5201848753530385</v>
      </c>
      <c r="J1565" s="24">
        <f t="shared" si="72"/>
        <v>0.72821830345230554</v>
      </c>
      <c r="K1565" s="24">
        <f t="shared" ca="1" si="73"/>
        <v>0.27257060318020909</v>
      </c>
      <c r="L1565" s="24">
        <f t="shared" ca="1" si="74"/>
        <v>-0.92011228864712824</v>
      </c>
    </row>
    <row r="1566" spans="2:12" x14ac:dyDescent="0.25">
      <c r="B1566" s="24">
        <v>11.099298707276354</v>
      </c>
      <c r="G1566" s="24">
        <v>1564</v>
      </c>
      <c r="H1566" s="24">
        <v>10.354369167663322</v>
      </c>
      <c r="I1566" s="24" cm="1">
        <f t="array" aca="1" ref="I1566" ca="1">INDIRECT(ADDRESS(($E$2+1-G1566)+2,8))</f>
        <v>8.5144779938572732</v>
      </c>
      <c r="J1566" s="24">
        <f t="shared" si="72"/>
        <v>0.72853542432088281</v>
      </c>
      <c r="K1566" s="24">
        <f t="shared" ca="1" si="73"/>
        <v>0.2714504604545564</v>
      </c>
      <c r="L1566" s="24">
        <f t="shared" ca="1" si="74"/>
        <v>-0.91784069398560586</v>
      </c>
    </row>
    <row r="1567" spans="2:12" x14ac:dyDescent="0.25">
      <c r="B1567" s="24">
        <v>14.276667277102637</v>
      </c>
      <c r="G1567" s="24">
        <v>1565</v>
      </c>
      <c r="H1567" s="24">
        <v>10.354980659821942</v>
      </c>
      <c r="I1567" s="24" cm="1">
        <f t="array" aca="1" ref="I1567" ca="1">INDIRECT(ADDRESS(($E$2+1-G1567)+2,8))</f>
        <v>8.5075877243852975</v>
      </c>
      <c r="J1567" s="24">
        <f t="shared" si="72"/>
        <v>0.72868662164230735</v>
      </c>
      <c r="K1567" s="24">
        <f t="shared" ca="1" si="73"/>
        <v>0.27010198264655194</v>
      </c>
      <c r="L1567" s="24">
        <f t="shared" ca="1" si="74"/>
        <v>-0.91544560047370127</v>
      </c>
    </row>
    <row r="1568" spans="2:12" x14ac:dyDescent="0.25">
      <c r="B1568" s="24">
        <v>8.7716476074480205</v>
      </c>
      <c r="G1568" s="24">
        <v>1566</v>
      </c>
      <c r="H1568" s="24">
        <v>10.356284853341695</v>
      </c>
      <c r="I1568" s="24" cm="1">
        <f t="array" aca="1" ref="I1568" ca="1">INDIRECT(ADDRESS(($E$2+1-G1568)+2,8))</f>
        <v>8.5066030789939315</v>
      </c>
      <c r="J1568" s="24">
        <f t="shared" si="72"/>
        <v>0.72900900048748118</v>
      </c>
      <c r="K1568" s="24">
        <f t="shared" ca="1" si="73"/>
        <v>0.26990963226520154</v>
      </c>
      <c r="L1568" s="24">
        <f t="shared" ca="1" si="74"/>
        <v>-0.91500669256300016</v>
      </c>
    </row>
    <row r="1569" spans="2:12" x14ac:dyDescent="0.25">
      <c r="B1569" s="24">
        <v>9.1863911255777619</v>
      </c>
      <c r="G1569" s="24">
        <v>1567</v>
      </c>
      <c r="H1569" s="24">
        <v>10.357290625292032</v>
      </c>
      <c r="I1569" s="24" cm="1">
        <f t="array" aca="1" ref="I1569" ca="1">INDIRECT(ADDRESS(($E$2+1-G1569)+2,8))</f>
        <v>8.5063197031900781</v>
      </c>
      <c r="J1569" s="24">
        <f t="shared" si="72"/>
        <v>0.72925752459242799</v>
      </c>
      <c r="K1569" s="24">
        <f t="shared" ca="1" si="73"/>
        <v>0.26985429115537285</v>
      </c>
      <c r="L1569" s="24">
        <f t="shared" ca="1" si="74"/>
        <v>-0.91498628473422294</v>
      </c>
    </row>
    <row r="1570" spans="2:12" x14ac:dyDescent="0.25">
      <c r="B1570" s="24">
        <v>10.168525112991684</v>
      </c>
      <c r="G1570" s="24">
        <v>1568</v>
      </c>
      <c r="H1570" s="24">
        <v>10.357480166335291</v>
      </c>
      <c r="I1570" s="24" cm="1">
        <f t="array" aca="1" ref="I1570" ca="1">INDIRECT(ADDRESS(($E$2+1-G1570)+2,8))</f>
        <v>8.5046040248754267</v>
      </c>
      <c r="J1570" s="24">
        <f t="shared" si="72"/>
        <v>0.72930435108929736</v>
      </c>
      <c r="K1570" s="24">
        <f t="shared" ca="1" si="73"/>
        <v>0.26951938825793503</v>
      </c>
      <c r="L1570" s="24">
        <f t="shared" ca="1" si="74"/>
        <v>-0.91481091528253844</v>
      </c>
    </row>
    <row r="1571" spans="2:12" x14ac:dyDescent="0.25">
      <c r="B1571" s="24">
        <v>9.9957935931478694</v>
      </c>
      <c r="G1571" s="24">
        <v>1569</v>
      </c>
      <c r="H1571" s="24">
        <v>10.357644005488041</v>
      </c>
      <c r="I1571" s="24" cm="1">
        <f t="array" aca="1" ref="I1571" ca="1">INDIRECT(ADDRESS(($E$2+1-G1571)+2,8))</f>
        <v>8.503391126020313</v>
      </c>
      <c r="J1571" s="24">
        <f t="shared" si="72"/>
        <v>0.72934482565969405</v>
      </c>
      <c r="K1571" s="24">
        <f t="shared" ca="1" si="73"/>
        <v>0.26928279007451644</v>
      </c>
      <c r="L1571" s="24">
        <f t="shared" ca="1" si="74"/>
        <v>-0.91484309883562187</v>
      </c>
    </row>
    <row r="1572" spans="2:12" x14ac:dyDescent="0.25">
      <c r="B1572" s="24">
        <v>10.615274818670112</v>
      </c>
      <c r="G1572" s="24">
        <v>1570</v>
      </c>
      <c r="H1572" s="24">
        <v>10.357860213499212</v>
      </c>
      <c r="I1572" s="24" cm="1">
        <f t="array" aca="1" ref="I1572" ca="1">INDIRECT(ADDRESS(($E$2+1-G1572)+2,8))</f>
        <v>8.5026009809010912</v>
      </c>
      <c r="J1572" s="24">
        <f t="shared" si="72"/>
        <v>0.72939823419637284</v>
      </c>
      <c r="K1572" s="24">
        <f t="shared" ca="1" si="73"/>
        <v>0.2691287297090123</v>
      </c>
      <c r="L1572" s="24">
        <f t="shared" ca="1" si="74"/>
        <v>-0.91501320105729833</v>
      </c>
    </row>
    <row r="1573" spans="2:12" x14ac:dyDescent="0.25">
      <c r="B1573" s="24">
        <v>8.6606914573644627</v>
      </c>
      <c r="G1573" s="24">
        <v>1571</v>
      </c>
      <c r="H1573" s="24">
        <v>10.358830630191624</v>
      </c>
      <c r="I1573" s="24" cm="1">
        <f t="array" aca="1" ref="I1573" ca="1">INDIRECT(ADDRESS(($E$2+1-G1573)+2,8))</f>
        <v>8.5013902616471118</v>
      </c>
      <c r="J1573" s="24">
        <f t="shared" si="72"/>
        <v>0.72963790601817657</v>
      </c>
      <c r="K1573" s="24">
        <f t="shared" ca="1" si="73"/>
        <v>0.26889277706428155</v>
      </c>
      <c r="L1573" s="24">
        <f t="shared" ca="1" si="74"/>
        <v>-0.91464819229016581</v>
      </c>
    </row>
    <row r="1574" spans="2:12" x14ac:dyDescent="0.25">
      <c r="B1574" s="24">
        <v>12.188768276354693</v>
      </c>
      <c r="G1574" s="24">
        <v>1572</v>
      </c>
      <c r="H1574" s="24">
        <v>10.358926239302308</v>
      </c>
      <c r="I1574" s="24" cm="1">
        <f t="array" aca="1" ref="I1574" ca="1">INDIRECT(ADDRESS(($E$2+1-G1574)+2,8))</f>
        <v>8.5007154555233644</v>
      </c>
      <c r="J1574" s="24">
        <f t="shared" si="72"/>
        <v>0.72966151547004632</v>
      </c>
      <c r="K1574" s="24">
        <f t="shared" ca="1" si="73"/>
        <v>0.26876132442006989</v>
      </c>
      <c r="L1574" s="24">
        <f t="shared" ca="1" si="74"/>
        <v>-0.91492161514903247</v>
      </c>
    </row>
    <row r="1575" spans="2:12" x14ac:dyDescent="0.25">
      <c r="B1575" s="24">
        <v>9.9835962676701424</v>
      </c>
      <c r="G1575" s="24">
        <v>1573</v>
      </c>
      <c r="H1575" s="24">
        <v>10.359181904289025</v>
      </c>
      <c r="I1575" s="24" cm="1">
        <f t="array" aca="1" ref="I1575" ca="1">INDIRECT(ADDRESS(($E$2+1-G1575)+2,8))</f>
        <v>8.5005087455732564</v>
      </c>
      <c r="J1575" s="24">
        <f t="shared" si="72"/>
        <v>0.72972464522530345</v>
      </c>
      <c r="K1575" s="24">
        <f t="shared" ca="1" si="73"/>
        <v>0.26872106548166708</v>
      </c>
      <c r="L1575" s="24">
        <f t="shared" ca="1" si="74"/>
        <v>-0.91529749226391266</v>
      </c>
    </row>
    <row r="1576" spans="2:12" x14ac:dyDescent="0.25">
      <c r="B1576" s="24">
        <v>10.59066486431955</v>
      </c>
      <c r="G1576" s="24">
        <v>1574</v>
      </c>
      <c r="H1576" s="24">
        <v>10.361425595269139</v>
      </c>
      <c r="I1576" s="24" cm="1">
        <f t="array" aca="1" ref="I1576" ca="1">INDIRECT(ADDRESS(($E$2+1-G1576)+2,8))</f>
        <v>8.495723448018083</v>
      </c>
      <c r="J1576" s="24">
        <f t="shared" si="72"/>
        <v>0.73027844968435129</v>
      </c>
      <c r="K1576" s="24">
        <f t="shared" ca="1" si="73"/>
        <v>0.26779016494733843</v>
      </c>
      <c r="L1576" s="24">
        <f t="shared" ca="1" si="74"/>
        <v>-0.91291805088434386</v>
      </c>
    </row>
    <row r="1577" spans="2:12" x14ac:dyDescent="0.25">
      <c r="B1577" s="24">
        <v>9.7217310328520128</v>
      </c>
      <c r="G1577" s="24">
        <v>1575</v>
      </c>
      <c r="H1577" s="24">
        <v>10.36176826137101</v>
      </c>
      <c r="I1577" s="24" cm="1">
        <f t="array" aca="1" ref="I1577" ca="1">INDIRECT(ADDRESS(($E$2+1-G1577)+2,8))</f>
        <v>8.4940751631668494</v>
      </c>
      <c r="J1577" s="24">
        <f t="shared" si="72"/>
        <v>0.73036299486701661</v>
      </c>
      <c r="K1577" s="24">
        <f t="shared" ca="1" si="73"/>
        <v>0.26747000084778816</v>
      </c>
      <c r="L1577" s="24">
        <f t="shared" ca="1" si="74"/>
        <v>-0.91269139215622896</v>
      </c>
    </row>
    <row r="1578" spans="2:12" x14ac:dyDescent="0.25">
      <c r="B1578" s="24">
        <v>8.9922001751780556</v>
      </c>
      <c r="G1578" s="24">
        <v>1576</v>
      </c>
      <c r="H1578" s="24">
        <v>10.362607579665585</v>
      </c>
      <c r="I1578" s="24" cm="1">
        <f t="array" aca="1" ref="I1578" ca="1">INDIRECT(ADDRESS(($E$2+1-G1578)+2,8))</f>
        <v>8.490323237671122</v>
      </c>
      <c r="J1578" s="24">
        <f t="shared" si="72"/>
        <v>0.73057003948714894</v>
      </c>
      <c r="K1578" s="24">
        <f t="shared" ca="1" si="73"/>
        <v>0.26674214623489867</v>
      </c>
      <c r="L1578" s="24">
        <f t="shared" ca="1" si="74"/>
        <v>-0.91140708740965304</v>
      </c>
    </row>
    <row r="1579" spans="2:12" x14ac:dyDescent="0.25">
      <c r="B1579" s="24">
        <v>10.581420759026525</v>
      </c>
      <c r="G1579" s="24">
        <v>1577</v>
      </c>
      <c r="H1579" s="24">
        <v>10.365451885961431</v>
      </c>
      <c r="I1579" s="24" cm="1">
        <f t="array" aca="1" ref="I1579" ca="1">INDIRECT(ADDRESS(($E$2+1-G1579)+2,8))</f>
        <v>8.4898804805008972</v>
      </c>
      <c r="J1579" s="24">
        <f t="shared" si="72"/>
        <v>0.73127127228747324</v>
      </c>
      <c r="K1579" s="24">
        <f t="shared" ca="1" si="73"/>
        <v>0.26665633813589013</v>
      </c>
      <c r="L1579" s="24">
        <f t="shared" ca="1" si="74"/>
        <v>-0.91041287482676259</v>
      </c>
    </row>
    <row r="1580" spans="2:12" x14ac:dyDescent="0.25">
      <c r="B1580" s="24">
        <v>9.5321241774567333</v>
      </c>
      <c r="G1580" s="24">
        <v>1578</v>
      </c>
      <c r="H1580" s="24">
        <v>10.367607290017824</v>
      </c>
      <c r="I1580" s="24" cm="1">
        <f t="array" aca="1" ref="I1580" ca="1">INDIRECT(ADDRESS(($E$2+1-G1580)+2,8))</f>
        <v>8.488547365606582</v>
      </c>
      <c r="J1580" s="24">
        <f t="shared" si="72"/>
        <v>0.73180224477933475</v>
      </c>
      <c r="K1580" s="24">
        <f t="shared" ca="1" si="73"/>
        <v>0.26639808298457601</v>
      </c>
      <c r="L1580" s="24">
        <f t="shared" ca="1" si="74"/>
        <v>-0.90941442794736416</v>
      </c>
    </row>
    <row r="1581" spans="2:12" x14ac:dyDescent="0.25">
      <c r="B1581" s="24">
        <v>10.994944271975394</v>
      </c>
      <c r="G1581" s="24">
        <v>1579</v>
      </c>
      <c r="H1581" s="24">
        <v>10.371451586533807</v>
      </c>
      <c r="I1581" s="24" cm="1">
        <f t="array" aca="1" ref="I1581" ca="1">INDIRECT(ADDRESS(($E$2+1-G1581)+2,8))</f>
        <v>8.4880553908567613</v>
      </c>
      <c r="J1581" s="24">
        <f t="shared" si="72"/>
        <v>0.73274836613380478</v>
      </c>
      <c r="K1581" s="24">
        <f t="shared" ca="1" si="73"/>
        <v>0.26630281700438735</v>
      </c>
      <c r="L1581" s="24">
        <f t="shared" ca="1" si="74"/>
        <v>-0.90791080708733285</v>
      </c>
    </row>
    <row r="1582" spans="2:12" x14ac:dyDescent="0.25">
      <c r="B1582" s="24">
        <v>8.2122216005873998</v>
      </c>
      <c r="G1582" s="24">
        <v>1580</v>
      </c>
      <c r="H1582" s="24">
        <v>10.372208592584759</v>
      </c>
      <c r="I1582" s="24" cm="1">
        <f t="array" aca="1" ref="I1582" ca="1">INDIRECT(ADDRESS(($E$2+1-G1582)+2,8))</f>
        <v>8.4876423881464618</v>
      </c>
      <c r="J1582" s="24">
        <f t="shared" si="72"/>
        <v>0.73293453664410513</v>
      </c>
      <c r="K1582" s="24">
        <f t="shared" ca="1" si="73"/>
        <v>0.26622286019234326</v>
      </c>
      <c r="L1582" s="24">
        <f t="shared" ca="1" si="74"/>
        <v>-0.90795458419492447</v>
      </c>
    </row>
    <row r="1583" spans="2:12" x14ac:dyDescent="0.25">
      <c r="B1583" s="24">
        <v>11.67154865235528</v>
      </c>
      <c r="G1583" s="24">
        <v>1581</v>
      </c>
      <c r="H1583" s="24">
        <v>10.372516675790646</v>
      </c>
      <c r="I1583" s="24" cm="1">
        <f t="array" aca="1" ref="I1583" ca="1">INDIRECT(ADDRESS(($E$2+1-G1583)+2,8))</f>
        <v>8.4871132001051794</v>
      </c>
      <c r="J1583" s="24">
        <f t="shared" si="72"/>
        <v>0.73301029065438428</v>
      </c>
      <c r="K1583" s="24">
        <f t="shared" ca="1" si="73"/>
        <v>0.26612043275604325</v>
      </c>
      <c r="L1583" s="24">
        <f t="shared" ca="1" si="74"/>
        <v>-0.90817357939240961</v>
      </c>
    </row>
    <row r="1584" spans="2:12" x14ac:dyDescent="0.25">
      <c r="B1584" s="24">
        <v>6.9707510853807966</v>
      </c>
      <c r="G1584" s="24">
        <v>1582</v>
      </c>
      <c r="H1584" s="24">
        <v>10.37421301888493</v>
      </c>
      <c r="I1584" s="24" cm="1">
        <f t="array" aca="1" ref="I1584" ca="1">INDIRECT(ADDRESS(($E$2+1-G1584)+2,8))</f>
        <v>8.4855333802952959</v>
      </c>
      <c r="J1584" s="24">
        <f t="shared" si="72"/>
        <v>0.73342726748196163</v>
      </c>
      <c r="K1584" s="24">
        <f t="shared" ca="1" si="73"/>
        <v>0.26581480118976208</v>
      </c>
      <c r="L1584" s="24">
        <f t="shared" ca="1" si="74"/>
        <v>-0.90730436935372372</v>
      </c>
    </row>
    <row r="1585" spans="2:12" x14ac:dyDescent="0.25">
      <c r="B1585" s="24">
        <v>10.62503715527173</v>
      </c>
      <c r="G1585" s="24">
        <v>1583</v>
      </c>
      <c r="H1585" s="24">
        <v>10.377803363778138</v>
      </c>
      <c r="I1585" s="24" cm="1">
        <f t="array" aca="1" ref="I1585" ca="1">INDIRECT(ADDRESS(($E$2+1-G1585)+2,8))</f>
        <v>8.4754588133255755</v>
      </c>
      <c r="J1585" s="24">
        <f t="shared" si="72"/>
        <v>0.73430905811297176</v>
      </c>
      <c r="K1585" s="24">
        <f t="shared" ca="1" si="73"/>
        <v>0.26387112934317014</v>
      </c>
      <c r="L1585" s="24">
        <f t="shared" ca="1" si="74"/>
        <v>-0.90223818793034982</v>
      </c>
    </row>
    <row r="1586" spans="2:12" x14ac:dyDescent="0.25">
      <c r="B1586" s="24">
        <v>10.629805292738686</v>
      </c>
      <c r="G1586" s="24">
        <v>1584</v>
      </c>
      <c r="H1586" s="24">
        <v>10.378949276393792</v>
      </c>
      <c r="I1586" s="24" cm="1">
        <f t="array" aca="1" ref="I1586" ca="1">INDIRECT(ADDRESS(($E$2+1-G1586)+2,8))</f>
        <v>8.4736489893550289</v>
      </c>
      <c r="J1586" s="24">
        <f t="shared" si="72"/>
        <v>0.73459027987019621</v>
      </c>
      <c r="K1586" s="24">
        <f t="shared" ca="1" si="73"/>
        <v>0.26352294343757121</v>
      </c>
      <c r="L1586" s="24">
        <f t="shared" ca="1" si="74"/>
        <v>-0.90155240408443149</v>
      </c>
    </row>
    <row r="1587" spans="2:12" x14ac:dyDescent="0.25">
      <c r="B1587" s="24">
        <v>10.921668143704634</v>
      </c>
      <c r="G1587" s="24">
        <v>1585</v>
      </c>
      <c r="H1587" s="24">
        <v>10.382286042843123</v>
      </c>
      <c r="I1587" s="24" cm="1">
        <f t="array" aca="1" ref="I1587" ca="1">INDIRECT(ADDRESS(($E$2+1-G1587)+2,8))</f>
        <v>8.4680254924585761</v>
      </c>
      <c r="J1587" s="24">
        <f t="shared" si="72"/>
        <v>0.73540857042164909</v>
      </c>
      <c r="K1587" s="24">
        <f t="shared" ca="1" si="73"/>
        <v>0.2624429654412474</v>
      </c>
      <c r="L1587" s="24">
        <f t="shared" ca="1" si="74"/>
        <v>-0.89833501351390721</v>
      </c>
    </row>
    <row r="1588" spans="2:12" x14ac:dyDescent="0.25">
      <c r="B1588" s="24">
        <v>8.9309602323108432</v>
      </c>
      <c r="G1588" s="24">
        <v>1586</v>
      </c>
      <c r="H1588" s="24">
        <v>10.38297400476733</v>
      </c>
      <c r="I1588" s="24" cm="1">
        <f t="array" aca="1" ref="I1588" ca="1">INDIRECT(ADDRESS(($E$2+1-G1588)+2,8))</f>
        <v>8.4652475466926909</v>
      </c>
      <c r="J1588" s="24">
        <f t="shared" si="72"/>
        <v>0.7355771720357791</v>
      </c>
      <c r="K1588" s="24">
        <f t="shared" ca="1" si="73"/>
        <v>0.26191053358674499</v>
      </c>
      <c r="L1588" s="24">
        <f t="shared" ca="1" si="74"/>
        <v>-0.89750475406600505</v>
      </c>
    </row>
    <row r="1589" spans="2:12" x14ac:dyDescent="0.25">
      <c r="B1589" s="24">
        <v>7.5585182462335769</v>
      </c>
      <c r="G1589" s="24">
        <v>1587</v>
      </c>
      <c r="H1589" s="24">
        <v>10.383027073627563</v>
      </c>
      <c r="I1589" s="24" cm="1">
        <f t="array" aca="1" ref="I1589" ca="1">INDIRECT(ADDRESS(($E$2+1-G1589)+2,8))</f>
        <v>8.4649328576509717</v>
      </c>
      <c r="J1589" s="24">
        <f t="shared" si="72"/>
        <v>0.73559017626424161</v>
      </c>
      <c r="K1589" s="24">
        <f t="shared" ca="1" si="73"/>
        <v>0.26185026350701096</v>
      </c>
      <c r="L1589" s="24">
        <f t="shared" ca="1" si="74"/>
        <v>-0.89792477196286669</v>
      </c>
    </row>
    <row r="1590" spans="2:12" x14ac:dyDescent="0.25">
      <c r="B1590" s="24">
        <v>10.945965758791527</v>
      </c>
      <c r="G1590" s="24">
        <v>1588</v>
      </c>
      <c r="H1590" s="24">
        <v>10.383657057427008</v>
      </c>
      <c r="I1590" s="24" cm="1">
        <f t="array" aca="1" ref="I1590" ca="1">INDIRECT(ADDRESS(($E$2+1-G1590)+2,8))</f>
        <v>8.4624290236773128</v>
      </c>
      <c r="J1590" s="24">
        <f t="shared" si="72"/>
        <v>0.73574453307035703</v>
      </c>
      <c r="K1590" s="24">
        <f t="shared" ca="1" si="73"/>
        <v>0.261371044911268</v>
      </c>
      <c r="L1590" s="24">
        <f t="shared" ca="1" si="74"/>
        <v>-0.89722718855984518</v>
      </c>
    </row>
    <row r="1591" spans="2:12" x14ac:dyDescent="0.25">
      <c r="B1591" s="24">
        <v>11.36126351472287</v>
      </c>
      <c r="G1591" s="24">
        <v>1589</v>
      </c>
      <c r="H1591" s="24">
        <v>10.384377223474463</v>
      </c>
      <c r="I1591" s="24" cm="1">
        <f t="array" aca="1" ref="I1591" ca="1">INDIRECT(ADDRESS(($E$2+1-G1591)+2,8))</f>
        <v>8.4614266070328767</v>
      </c>
      <c r="J1591" s="24">
        <f t="shared" si="72"/>
        <v>0.73592094714648759</v>
      </c>
      <c r="K1591" s="24">
        <f t="shared" ca="1" si="73"/>
        <v>0.26117934901442136</v>
      </c>
      <c r="L1591" s="24">
        <f t="shared" ca="1" si="74"/>
        <v>-0.89705738694958026</v>
      </c>
    </row>
    <row r="1592" spans="2:12" x14ac:dyDescent="0.25">
      <c r="B1592" s="24">
        <v>9.7419024764786482</v>
      </c>
      <c r="G1592" s="24">
        <v>1590</v>
      </c>
      <c r="H1592" s="24">
        <v>10.394293867939727</v>
      </c>
      <c r="I1592" s="24" cm="1">
        <f t="array" aca="1" ref="I1592" ca="1">INDIRECT(ADDRESS(($E$2+1-G1592)+2,8))</f>
        <v>8.4593433064079644</v>
      </c>
      <c r="J1592" s="24">
        <f t="shared" si="72"/>
        <v>0.73834591158478879</v>
      </c>
      <c r="K1592" s="24">
        <f t="shared" ca="1" si="73"/>
        <v>0.26078124532748559</v>
      </c>
      <c r="L1592" s="24">
        <f t="shared" ca="1" si="74"/>
        <v>-0.89198237649970735</v>
      </c>
    </row>
    <row r="1593" spans="2:12" x14ac:dyDescent="0.25">
      <c r="B1593" s="24">
        <v>6.7236156743208593</v>
      </c>
      <c r="G1593" s="24">
        <v>1591</v>
      </c>
      <c r="H1593" s="24">
        <v>10.399699850284183</v>
      </c>
      <c r="I1593" s="24" cm="1">
        <f t="array" aca="1" ref="I1593" ca="1">INDIRECT(ADDRESS(($E$2+1-G1593)+2,8))</f>
        <v>8.4550412510913233</v>
      </c>
      <c r="J1593" s="24">
        <f t="shared" si="72"/>
        <v>0.73966449962184089</v>
      </c>
      <c r="K1593" s="24">
        <f t="shared" ca="1" si="73"/>
        <v>0.25996040905548767</v>
      </c>
      <c r="L1593" s="24">
        <f t="shared" ca="1" si="74"/>
        <v>-0.88827754520890179</v>
      </c>
    </row>
    <row r="1594" spans="2:12" x14ac:dyDescent="0.25">
      <c r="B1594" s="24">
        <v>8.9707340112779885</v>
      </c>
      <c r="G1594" s="24">
        <v>1592</v>
      </c>
      <c r="H1594" s="24">
        <v>10.40026344224281</v>
      </c>
      <c r="I1594" s="24" cm="1">
        <f t="array" aca="1" ref="I1594" ca="1">INDIRECT(ADDRESS(($E$2+1-G1594)+2,8))</f>
        <v>8.4539703413356762</v>
      </c>
      <c r="J1594" s="24">
        <f t="shared" si="72"/>
        <v>0.73980182920936832</v>
      </c>
      <c r="K1594" s="24">
        <f t="shared" ca="1" si="73"/>
        <v>0.25975634147221982</v>
      </c>
      <c r="L1594" s="24">
        <f t="shared" ca="1" si="74"/>
        <v>-0.88815553688038695</v>
      </c>
    </row>
    <row r="1595" spans="2:12" x14ac:dyDescent="0.25">
      <c r="B1595" s="24">
        <v>10.405834178546352</v>
      </c>
      <c r="G1595" s="24">
        <v>1593</v>
      </c>
      <c r="H1595" s="24">
        <v>10.402390487979618</v>
      </c>
      <c r="I1595" s="24" cm="1">
        <f t="array" aca="1" ref="I1595" ca="1">INDIRECT(ADDRESS(($E$2+1-G1595)+2,8))</f>
        <v>8.453621359595294</v>
      </c>
      <c r="J1595" s="24">
        <f t="shared" si="72"/>
        <v>0.74031988802580928</v>
      </c>
      <c r="K1595" s="24">
        <f t="shared" ca="1" si="73"/>
        <v>0.25968986378966502</v>
      </c>
      <c r="L1595" s="24">
        <f t="shared" ca="1" si="74"/>
        <v>-0.88754789611027585</v>
      </c>
    </row>
    <row r="1596" spans="2:12" x14ac:dyDescent="0.25">
      <c r="B1596" s="24">
        <v>11.36251123152274</v>
      </c>
      <c r="G1596" s="24">
        <v>1594</v>
      </c>
      <c r="H1596" s="24">
        <v>10.403546212093556</v>
      </c>
      <c r="I1596" s="24" cm="1">
        <f t="array" aca="1" ref="I1596" ca="1">INDIRECT(ADDRESS(($E$2+1-G1596)+2,8))</f>
        <v>8.4514404037085029</v>
      </c>
      <c r="J1596" s="24">
        <f t="shared" si="72"/>
        <v>0.74060121758908881</v>
      </c>
      <c r="K1596" s="24">
        <f t="shared" ca="1" si="73"/>
        <v>0.25927466485917305</v>
      </c>
      <c r="L1596" s="24">
        <f t="shared" ca="1" si="74"/>
        <v>-0.88671608096214416</v>
      </c>
    </row>
    <row r="1597" spans="2:12" x14ac:dyDescent="0.25">
      <c r="B1597" s="24">
        <v>9.15308226518043</v>
      </c>
      <c r="G1597" s="24">
        <v>1595</v>
      </c>
      <c r="H1597" s="24">
        <v>10.405834178546352</v>
      </c>
      <c r="I1597" s="24" cm="1">
        <f t="array" aca="1" ref="I1597" ca="1">INDIRECT(ADDRESS(($E$2+1-G1597)+2,8))</f>
        <v>8.4513117801387292</v>
      </c>
      <c r="J1597" s="24">
        <f t="shared" si="72"/>
        <v>0.7411578354588767</v>
      </c>
      <c r="K1597" s="24">
        <f t="shared" ca="1" si="73"/>
        <v>0.25925019176397823</v>
      </c>
      <c r="L1597" s="24">
        <f t="shared" ca="1" si="74"/>
        <v>-0.88611348655759181</v>
      </c>
    </row>
    <row r="1598" spans="2:12" x14ac:dyDescent="0.25">
      <c r="B1598" s="24">
        <v>7.5262053536733386</v>
      </c>
      <c r="G1598" s="24">
        <v>1596</v>
      </c>
      <c r="H1598" s="24">
        <v>10.40611357481966</v>
      </c>
      <c r="I1598" s="24" cm="1">
        <f t="array" aca="1" ref="I1598" ca="1">INDIRECT(ADDRESS(($E$2+1-G1598)+2,8))</f>
        <v>8.4494838964541259</v>
      </c>
      <c r="J1598" s="24">
        <f t="shared" si="72"/>
        <v>0.74122577748785701</v>
      </c>
      <c r="K1598" s="24">
        <f t="shared" ca="1" si="73"/>
        <v>0.25890256548089341</v>
      </c>
      <c r="L1598" s="24">
        <f t="shared" ca="1" si="74"/>
        <v>-0.88583990445218486</v>
      </c>
    </row>
    <row r="1599" spans="2:12" x14ac:dyDescent="0.25">
      <c r="B1599" s="24">
        <v>8.1278800179281117</v>
      </c>
      <c r="G1599" s="24">
        <v>1597</v>
      </c>
      <c r="H1599" s="24">
        <v>10.408955905958095</v>
      </c>
      <c r="I1599" s="24" cm="1">
        <f t="array" aca="1" ref="I1599" ca="1">INDIRECT(ADDRESS(($E$2+1-G1599)+2,8))</f>
        <v>8.4488088864706423</v>
      </c>
      <c r="J1599" s="24">
        <f t="shared" si="72"/>
        <v>0.74191659179062119</v>
      </c>
      <c r="K1599" s="24">
        <f t="shared" ca="1" si="73"/>
        <v>0.25877426959248512</v>
      </c>
      <c r="L1599" s="24">
        <f t="shared" ca="1" si="74"/>
        <v>-0.88476065486072064</v>
      </c>
    </row>
    <row r="1600" spans="2:12" x14ac:dyDescent="0.25">
      <c r="B1600" s="24">
        <v>7.4770046598729936</v>
      </c>
      <c r="G1600" s="24">
        <v>1598</v>
      </c>
      <c r="H1600" s="24">
        <v>10.409498161210999</v>
      </c>
      <c r="I1600" s="24" cm="1">
        <f t="array" aca="1" ref="I1600" ca="1">INDIRECT(ADDRESS(($E$2+1-G1600)+2,8))</f>
        <v>8.4480339289339241</v>
      </c>
      <c r="J1600" s="24">
        <f t="shared" si="72"/>
        <v>0.74204830796117238</v>
      </c>
      <c r="K1600" s="24">
        <f t="shared" ca="1" si="73"/>
        <v>0.25862702855590142</v>
      </c>
      <c r="L1600" s="24">
        <f t="shared" ca="1" si="74"/>
        <v>-0.88475794596351431</v>
      </c>
    </row>
    <row r="1601" spans="2:12" x14ac:dyDescent="0.25">
      <c r="B1601" s="24">
        <v>8.9310468187514953</v>
      </c>
      <c r="G1601" s="24">
        <v>1599</v>
      </c>
      <c r="H1601" s="24">
        <v>10.410823892051848</v>
      </c>
      <c r="I1601" s="24" cm="1">
        <f t="array" aca="1" ref="I1601" ca="1">INDIRECT(ADDRESS(($E$2+1-G1601)+2,8))</f>
        <v>8.4396458051338961</v>
      </c>
      <c r="J1601" s="24">
        <f t="shared" si="72"/>
        <v>0.74237023065870567</v>
      </c>
      <c r="K1601" s="24">
        <f t="shared" ca="1" si="73"/>
        <v>0.25703681169650827</v>
      </c>
      <c r="L1601" s="24">
        <f t="shared" ca="1" si="74"/>
        <v>-0.88149493945602919</v>
      </c>
    </row>
    <row r="1602" spans="2:12" x14ac:dyDescent="0.25">
      <c r="B1602" s="24">
        <v>8.3412594928624291</v>
      </c>
      <c r="G1602" s="24">
        <v>1600</v>
      </c>
      <c r="H1602" s="24">
        <v>10.411414828069429</v>
      </c>
      <c r="I1602" s="24" cm="1">
        <f t="array" aca="1" ref="I1602" ca="1">INDIRECT(ADDRESS(($E$2+1-G1602)+2,8))</f>
        <v>8.4396455852090568</v>
      </c>
      <c r="J1602" s="24">
        <f t="shared" si="72"/>
        <v>0.74251367841755966</v>
      </c>
      <c r="K1602" s="24">
        <f t="shared" ca="1" si="73"/>
        <v>0.25703677008768971</v>
      </c>
      <c r="L1602" s="24">
        <f t="shared" ca="1" si="74"/>
        <v>-0.88175989387748865</v>
      </c>
    </row>
    <row r="1603" spans="2:12" x14ac:dyDescent="0.25">
      <c r="B1603" s="24">
        <v>8.0821191300182864</v>
      </c>
      <c r="G1603" s="24">
        <v>1601</v>
      </c>
      <c r="H1603" s="24">
        <v>10.411502038867695</v>
      </c>
      <c r="I1603" s="24" cm="1">
        <f t="array" aca="1" ref="I1603" ca="1">INDIRECT(ADDRESS(($E$2+1-G1603)+2,8))</f>
        <v>8.4377187185798288</v>
      </c>
      <c r="J1603" s="24">
        <f t="shared" si="72"/>
        <v>0.74253484608167741</v>
      </c>
      <c r="K1603" s="24">
        <f t="shared" ca="1" si="73"/>
        <v>0.2566723853461082</v>
      </c>
      <c r="L1603" s="24">
        <f t="shared" ca="1" si="74"/>
        <v>-0.88154156831756447</v>
      </c>
    </row>
    <row r="1604" spans="2:12" x14ac:dyDescent="0.25">
      <c r="B1604" s="24">
        <v>12.081524536634916</v>
      </c>
      <c r="G1604" s="24">
        <v>1602</v>
      </c>
      <c r="H1604" s="24">
        <v>10.413639500792183</v>
      </c>
      <c r="I1604" s="24" cm="1">
        <f t="array" aca="1" ref="I1604" ca="1">INDIRECT(ADDRESS(($E$2+1-G1604)+2,8))</f>
        <v>8.4373128206181143</v>
      </c>
      <c r="J1604" s="24">
        <f t="shared" ref="J1604:J1667" si="75">_xlfn.WEIBULL.DIST(H1604,$E$5,$E$6,TRUE)</f>
        <v>0.74305344868248113</v>
      </c>
      <c r="K1604" s="24">
        <f t="shared" ref="K1604:K1667" ca="1" si="76">_xlfn.WEIBULL.DIST(I1604,$E$5,$E$6,TRUE)</f>
        <v>0.25659567039096837</v>
      </c>
      <c r="L1604" s="24">
        <f t="shared" ref="L1604:L1667" ca="1" si="77">((2*G1604-1)/$E$2)*(LN(J1604)+LN(1-K1604))</f>
        <v>-0.88090291929524789</v>
      </c>
    </row>
    <row r="1605" spans="2:12" x14ac:dyDescent="0.25">
      <c r="B1605" s="24">
        <v>10.002589640697368</v>
      </c>
      <c r="G1605" s="24">
        <v>1603</v>
      </c>
      <c r="H1605" s="24">
        <v>10.419465735723406</v>
      </c>
      <c r="I1605" s="24" cm="1">
        <f t="array" aca="1" ref="I1605" ca="1">INDIRECT(ADDRESS(($E$2+1-G1605)+2,8))</f>
        <v>8.4361003437669986</v>
      </c>
      <c r="J1605" s="24">
        <f t="shared" si="75"/>
        <v>0.74446509492310653</v>
      </c>
      <c r="K1605" s="24">
        <f t="shared" ca="1" si="76"/>
        <v>0.2563666014014459</v>
      </c>
      <c r="L1605" s="24">
        <f t="shared" ca="1" si="77"/>
        <v>-0.878176566360935</v>
      </c>
    </row>
    <row r="1606" spans="2:12" x14ac:dyDescent="0.25">
      <c r="B1606" s="24">
        <v>10.214916794877148</v>
      </c>
      <c r="G1606" s="24">
        <v>1604</v>
      </c>
      <c r="H1606" s="24">
        <v>10.419530347227703</v>
      </c>
      <c r="I1606" s="24" cm="1">
        <f t="array" aca="1" ref="I1606" ca="1">INDIRECT(ADDRESS(($E$2+1-G1606)+2,8))</f>
        <v>8.4304199304153453</v>
      </c>
      <c r="J1606" s="24">
        <f t="shared" si="75"/>
        <v>0.74448073370137569</v>
      </c>
      <c r="K1606" s="24">
        <f t="shared" ca="1" si="76"/>
        <v>0.2552952141615456</v>
      </c>
      <c r="L1606" s="24">
        <f t="shared" ca="1" si="77"/>
        <v>-0.87655380274087324</v>
      </c>
    </row>
    <row r="1607" spans="2:12" x14ac:dyDescent="0.25">
      <c r="B1607" s="24">
        <v>5.8324255405605427</v>
      </c>
      <c r="G1607" s="24">
        <v>1605</v>
      </c>
      <c r="H1607" s="24">
        <v>10.421276106716057</v>
      </c>
      <c r="I1607" s="24" cm="1">
        <f t="array" aca="1" ref="I1607" ca="1">INDIRECT(ADDRESS(($E$2+1-G1607)+2,8))</f>
        <v>8.4282484638202124</v>
      </c>
      <c r="J1607" s="24">
        <f t="shared" si="75"/>
        <v>0.74490314940544833</v>
      </c>
      <c r="K1607" s="24">
        <f t="shared" ca="1" si="76"/>
        <v>0.25488643322474441</v>
      </c>
      <c r="L1607" s="24">
        <f t="shared" ca="1" si="77"/>
        <v>-0.87544093065886885</v>
      </c>
    </row>
    <row r="1608" spans="2:12" x14ac:dyDescent="0.25">
      <c r="B1608" s="24">
        <v>10.169618018915795</v>
      </c>
      <c r="G1608" s="24">
        <v>1606</v>
      </c>
      <c r="H1608" s="24">
        <v>10.42140663891978</v>
      </c>
      <c r="I1608" s="24" cm="1">
        <f t="array" aca="1" ref="I1608" ca="1">INDIRECT(ADDRESS(($E$2+1-G1608)+2,8))</f>
        <v>8.425561907758631</v>
      </c>
      <c r="J1608" s="24">
        <f t="shared" si="75"/>
        <v>0.74493472349311685</v>
      </c>
      <c r="K1608" s="24">
        <f t="shared" ca="1" si="76"/>
        <v>0.25438128420322381</v>
      </c>
      <c r="L1608" s="24">
        <f t="shared" ca="1" si="77"/>
        <v>-0.87491506476291547</v>
      </c>
    </row>
    <row r="1609" spans="2:12" x14ac:dyDescent="0.25">
      <c r="B1609" s="24">
        <v>10.589245156580231</v>
      </c>
      <c r="G1609" s="24">
        <v>1607</v>
      </c>
      <c r="H1609" s="24">
        <v>10.423489774858293</v>
      </c>
      <c r="I1609" s="24" cm="1">
        <f t="array" aca="1" ref="I1609" ca="1">INDIRECT(ADDRESS(($E$2+1-G1609)+2,8))</f>
        <v>8.422652992219799</v>
      </c>
      <c r="J1609" s="24">
        <f t="shared" si="75"/>
        <v>0.7454384122368416</v>
      </c>
      <c r="K1609" s="24">
        <f t="shared" ca="1" si="76"/>
        <v>0.25383507128085925</v>
      </c>
      <c r="L1609" s="24">
        <f t="shared" ca="1" si="77"/>
        <v>-0.87336334755137213</v>
      </c>
    </row>
    <row r="1610" spans="2:12" x14ac:dyDescent="0.25">
      <c r="B1610" s="24">
        <v>11.288156318540894</v>
      </c>
      <c r="G1610" s="24">
        <v>1608</v>
      </c>
      <c r="H1610" s="24">
        <v>10.423801900877439</v>
      </c>
      <c r="I1610" s="24" cm="1">
        <f t="array" aca="1" ref="I1610" ca="1">INDIRECT(ADDRESS(($E$2+1-G1610)+2,8))</f>
        <v>8.4189647045684257</v>
      </c>
      <c r="J1610" s="24">
        <f t="shared" si="75"/>
        <v>0.74551385055271768</v>
      </c>
      <c r="K1610" s="24">
        <f t="shared" ca="1" si="76"/>
        <v>0.25314362956526859</v>
      </c>
      <c r="L1610" s="24">
        <f t="shared" ca="1" si="77"/>
        <v>-0.87237632567914181</v>
      </c>
    </row>
    <row r="1611" spans="2:12" x14ac:dyDescent="0.25">
      <c r="B1611" s="24">
        <v>9.3095943628654521</v>
      </c>
      <c r="G1611" s="24">
        <v>1609</v>
      </c>
      <c r="H1611" s="24">
        <v>10.428190801062126</v>
      </c>
      <c r="I1611" s="24" cm="1">
        <f t="array" aca="1" ref="I1611" ca="1">INDIRECT(ADDRESS(($E$2+1-G1611)+2,8))</f>
        <v>8.4077401892354402</v>
      </c>
      <c r="J1611" s="24">
        <f t="shared" si="75"/>
        <v>0.7465737335143523</v>
      </c>
      <c r="K1611" s="24">
        <f t="shared" ca="1" si="76"/>
        <v>0.2510470512623838</v>
      </c>
      <c r="L1611" s="24">
        <f t="shared" ca="1" si="77"/>
        <v>-0.86662224965501922</v>
      </c>
    </row>
    <row r="1612" spans="2:12" x14ac:dyDescent="0.25">
      <c r="B1612" s="24">
        <v>8.636787891106632</v>
      </c>
      <c r="G1612" s="24">
        <v>1610</v>
      </c>
      <c r="H1612" s="24">
        <v>10.429258306342932</v>
      </c>
      <c r="I1612" s="24" cm="1">
        <f t="array" aca="1" ref="I1612" ca="1">INDIRECT(ADDRESS(($E$2+1-G1612)+2,8))</f>
        <v>8.4074210837547838</v>
      </c>
      <c r="J1612" s="24">
        <f t="shared" si="75"/>
        <v>0.74683127850233477</v>
      </c>
      <c r="K1612" s="24">
        <f t="shared" ca="1" si="76"/>
        <v>0.25098761593557278</v>
      </c>
      <c r="L1612" s="24">
        <f t="shared" ca="1" si="77"/>
        <v>-0.86652816835332602</v>
      </c>
    </row>
    <row r="1613" spans="2:12" x14ac:dyDescent="0.25">
      <c r="B1613" s="24">
        <v>8.9773133265476943</v>
      </c>
      <c r="G1613" s="24">
        <v>1611</v>
      </c>
      <c r="H1613" s="24">
        <v>10.42995013312596</v>
      </c>
      <c r="I1613" s="24" cm="1">
        <f t="array" aca="1" ref="I1613" ca="1">INDIRECT(ADDRESS(($E$2+1-G1613)+2,8))</f>
        <v>8.4072914955237312</v>
      </c>
      <c r="J1613" s="24">
        <f t="shared" si="75"/>
        <v>0.74699813565140916</v>
      </c>
      <c r="K1613" s="24">
        <f t="shared" ca="1" si="76"/>
        <v>0.25096348201155416</v>
      </c>
      <c r="L1613" s="24">
        <f t="shared" ca="1" si="77"/>
        <v>-0.86668502351890053</v>
      </c>
    </row>
    <row r="1614" spans="2:12" x14ac:dyDescent="0.25">
      <c r="B1614" s="24">
        <v>8.6928537105172268</v>
      </c>
      <c r="G1614" s="24">
        <v>1612</v>
      </c>
      <c r="H1614" s="24">
        <v>10.433815223240895</v>
      </c>
      <c r="I1614" s="24" cm="1">
        <f t="array" aca="1" ref="I1614" ca="1">INDIRECT(ADDRESS(($E$2+1-G1614)+2,8))</f>
        <v>8.4059308406152233</v>
      </c>
      <c r="J1614" s="24">
        <f t="shared" si="75"/>
        <v>0.74792957517890923</v>
      </c>
      <c r="K1614" s="24">
        <f t="shared" ca="1" si="76"/>
        <v>0.25071017286848346</v>
      </c>
      <c r="L1614" s="24">
        <f t="shared" ca="1" si="77"/>
        <v>-0.86485706367865678</v>
      </c>
    </row>
    <row r="1615" spans="2:12" x14ac:dyDescent="0.25">
      <c r="B1615" s="24">
        <v>7.9353037729376155</v>
      </c>
      <c r="G1615" s="24">
        <v>1613</v>
      </c>
      <c r="H1615" s="24">
        <v>10.435285827936022</v>
      </c>
      <c r="I1615" s="24" cm="1">
        <f t="array" aca="1" ref="I1615" ca="1">INDIRECT(ADDRESS(($E$2+1-G1615)+2,8))</f>
        <v>8.4046496995348345</v>
      </c>
      <c r="J1615" s="24">
        <f t="shared" si="75"/>
        <v>0.74828363514612084</v>
      </c>
      <c r="K1615" s="24">
        <f t="shared" ca="1" si="76"/>
        <v>0.25047182190654932</v>
      </c>
      <c r="L1615" s="24">
        <f t="shared" ca="1" si="77"/>
        <v>-0.86421115229870771</v>
      </c>
    </row>
    <row r="1616" spans="2:12" x14ac:dyDescent="0.25">
      <c r="B1616" s="24">
        <v>10.486672093607666</v>
      </c>
      <c r="G1616" s="24">
        <v>1614</v>
      </c>
      <c r="H1616" s="24">
        <v>10.441476942455754</v>
      </c>
      <c r="I1616" s="24" cm="1">
        <f t="array" aca="1" ref="I1616" ca="1">INDIRECT(ADDRESS(($E$2+1-G1616)+2,8))</f>
        <v>8.4040311974033219</v>
      </c>
      <c r="J1616" s="24">
        <f t="shared" si="75"/>
        <v>0.74977214293629413</v>
      </c>
      <c r="K1616" s="24">
        <f t="shared" ca="1" si="76"/>
        <v>0.25035680608539496</v>
      </c>
      <c r="L1616" s="24">
        <f t="shared" ca="1" si="77"/>
        <v>-0.8615459779899618</v>
      </c>
    </row>
    <row r="1617" spans="2:12" x14ac:dyDescent="0.25">
      <c r="B1617" s="24">
        <v>8.8335624939800041</v>
      </c>
      <c r="G1617" s="24">
        <v>1615</v>
      </c>
      <c r="H1617" s="24">
        <v>10.445460786945883</v>
      </c>
      <c r="I1617" s="24" cm="1">
        <f t="array" aca="1" ref="I1617" ca="1">INDIRECT(ADDRESS(($E$2+1-G1617)+2,8))</f>
        <v>8.401863195144605</v>
      </c>
      <c r="J1617" s="24">
        <f t="shared" si="75"/>
        <v>0.75072820069115542</v>
      </c>
      <c r="K1617" s="24">
        <f t="shared" ca="1" si="76"/>
        <v>0.24995392459695029</v>
      </c>
      <c r="L1617" s="24">
        <f t="shared" ca="1" si="77"/>
        <v>-0.85936924667992898</v>
      </c>
    </row>
    <row r="1618" spans="2:12" x14ac:dyDescent="0.25">
      <c r="B1618" s="24">
        <v>11.180688029761413</v>
      </c>
      <c r="G1618" s="24">
        <v>1616</v>
      </c>
      <c r="H1618" s="24">
        <v>10.447414359732843</v>
      </c>
      <c r="I1618" s="24" cm="1">
        <f t="array" aca="1" ref="I1618" ca="1">INDIRECT(ADDRESS(($E$2+1-G1618)+2,8))</f>
        <v>8.4007304422167071</v>
      </c>
      <c r="J1618" s="24">
        <f t="shared" si="75"/>
        <v>0.75119651877989946</v>
      </c>
      <c r="K1618" s="24">
        <f t="shared" ca="1" si="76"/>
        <v>0.2497435958965126</v>
      </c>
      <c r="L1618" s="24">
        <f t="shared" ca="1" si="77"/>
        <v>-0.8585480336072302</v>
      </c>
    </row>
    <row r="1619" spans="2:12" x14ac:dyDescent="0.25">
      <c r="B1619" s="24">
        <v>8.7618672390478007</v>
      </c>
      <c r="G1619" s="24">
        <v>1617</v>
      </c>
      <c r="H1619" s="24">
        <v>10.44815537784711</v>
      </c>
      <c r="I1619" s="24" cm="1">
        <f t="array" aca="1" ref="I1619" ca="1">INDIRECT(ADDRESS(($E$2+1-G1619)+2,8))</f>
        <v>8.3973831191282251</v>
      </c>
      <c r="J1619" s="24">
        <f t="shared" si="75"/>
        <v>0.75137407089629416</v>
      </c>
      <c r="K1619" s="24">
        <f t="shared" ca="1" si="76"/>
        <v>0.24912275594838815</v>
      </c>
      <c r="L1619" s="24">
        <f t="shared" ca="1" si="77"/>
        <v>-0.85748621003809289</v>
      </c>
    </row>
    <row r="1620" spans="2:12" x14ac:dyDescent="0.25">
      <c r="B1620" s="24">
        <v>9.1263437855121072</v>
      </c>
      <c r="G1620" s="24">
        <v>1618</v>
      </c>
      <c r="H1620" s="24">
        <v>10.449065383688493</v>
      </c>
      <c r="I1620" s="24" cm="1">
        <f t="array" aca="1" ref="I1620" ca="1">INDIRECT(ADDRESS(($E$2+1-G1620)+2,8))</f>
        <v>8.3970612818334818</v>
      </c>
      <c r="J1620" s="24">
        <f t="shared" si="75"/>
        <v>0.75159204737512408</v>
      </c>
      <c r="K1620" s="24">
        <f t="shared" ca="1" si="76"/>
        <v>0.24906311785430352</v>
      </c>
      <c r="L1620" s="24">
        <f t="shared" ca="1" si="77"/>
        <v>-0.85746278628580164</v>
      </c>
    </row>
    <row r="1621" spans="2:12" x14ac:dyDescent="0.25">
      <c r="B1621" s="24">
        <v>8.0301410801303845</v>
      </c>
      <c r="G1621" s="24">
        <v>1619</v>
      </c>
      <c r="H1621" s="24">
        <v>10.450152362306078</v>
      </c>
      <c r="I1621" s="24" cm="1">
        <f t="array" aca="1" ref="I1621" ca="1">INDIRECT(ADDRESS(($E$2+1-G1621)+2,8))</f>
        <v>8.3928522903814624</v>
      </c>
      <c r="J1621" s="24">
        <f t="shared" si="75"/>
        <v>0.75185231913962858</v>
      </c>
      <c r="K1621" s="24">
        <f t="shared" ca="1" si="76"/>
        <v>0.2482840459226717</v>
      </c>
      <c r="L1621" s="24">
        <f t="shared" ca="1" si="77"/>
        <v>-0.85591815820436479</v>
      </c>
    </row>
    <row r="1622" spans="2:12" x14ac:dyDescent="0.25">
      <c r="B1622" s="24">
        <v>7.356467181237635</v>
      </c>
      <c r="G1622" s="24">
        <v>1620</v>
      </c>
      <c r="H1622" s="24">
        <v>10.455872062164877</v>
      </c>
      <c r="I1622" s="24" cm="1">
        <f t="array" aca="1" ref="I1622" ca="1">INDIRECT(ADDRESS(($E$2+1-G1622)+2,8))</f>
        <v>8.3874636076368976</v>
      </c>
      <c r="J1622" s="24">
        <f t="shared" si="75"/>
        <v>0.75322015398349262</v>
      </c>
      <c r="K1622" s="24">
        <f t="shared" ca="1" si="76"/>
        <v>0.24728899184772787</v>
      </c>
      <c r="L1622" s="24">
        <f t="shared" ca="1" si="77"/>
        <v>-0.85173337902862589</v>
      </c>
    </row>
    <row r="1623" spans="2:12" x14ac:dyDescent="0.25">
      <c r="B1623" s="24">
        <v>9.3640091906659926</v>
      </c>
      <c r="G1623" s="24">
        <v>1621</v>
      </c>
      <c r="H1623" s="24">
        <v>10.456622707205732</v>
      </c>
      <c r="I1623" s="24" cm="1">
        <f t="array" aca="1" ref="I1623" ca="1">INDIRECT(ADDRESS(($E$2+1-G1623)+2,8))</f>
        <v>8.3849095269683573</v>
      </c>
      <c r="J1623" s="24">
        <f t="shared" si="75"/>
        <v>0.75339945137673014</v>
      </c>
      <c r="K1623" s="24">
        <f t="shared" ca="1" si="76"/>
        <v>0.24681829668600783</v>
      </c>
      <c r="L1623" s="24">
        <f t="shared" ca="1" si="77"/>
        <v>-0.85096297695245704</v>
      </c>
    </row>
    <row r="1624" spans="2:12" x14ac:dyDescent="0.25">
      <c r="B1624" s="24">
        <v>9.6005366819714091</v>
      </c>
      <c r="G1624" s="24">
        <v>1622</v>
      </c>
      <c r="H1624" s="24">
        <v>10.458048937842753</v>
      </c>
      <c r="I1624" s="24" cm="1">
        <f t="array" aca="1" ref="I1624" ca="1">INDIRECT(ADDRESS(($E$2+1-G1624)+2,8))</f>
        <v>8.3844483139559838</v>
      </c>
      <c r="J1624" s="24">
        <f t="shared" si="75"/>
        <v>0.75373997955225303</v>
      </c>
      <c r="K1624" s="24">
        <f t="shared" ca="1" si="76"/>
        <v>0.24673336297292287</v>
      </c>
      <c r="L1624" s="24">
        <f t="shared" ca="1" si="77"/>
        <v>-0.85063956028959542</v>
      </c>
    </row>
    <row r="1625" spans="2:12" x14ac:dyDescent="0.25">
      <c r="B1625" s="24">
        <v>7.609646229071366</v>
      </c>
      <c r="G1625" s="24">
        <v>1623</v>
      </c>
      <c r="H1625" s="24">
        <v>10.458372919590456</v>
      </c>
      <c r="I1625" s="24" cm="1">
        <f t="array" aca="1" ref="I1625" ca="1">INDIRECT(ADDRESS(($E$2+1-G1625)+2,8))</f>
        <v>8.3806266148508008</v>
      </c>
      <c r="J1625" s="24">
        <f t="shared" si="75"/>
        <v>0.75381730849423378</v>
      </c>
      <c r="K1625" s="24">
        <f t="shared" ca="1" si="76"/>
        <v>0.24603033803639776</v>
      </c>
      <c r="L1625" s="24">
        <f t="shared" ca="1" si="77"/>
        <v>-0.84960714005564852</v>
      </c>
    </row>
    <row r="1626" spans="2:12" x14ac:dyDescent="0.25">
      <c r="B1626" s="24">
        <v>11.088227327807108</v>
      </c>
      <c r="G1626" s="24">
        <v>1624</v>
      </c>
      <c r="H1626" s="24">
        <v>10.460395569561296</v>
      </c>
      <c r="I1626" s="24" cm="1">
        <f t="array" aca="1" ref="I1626" ca="1">INDIRECT(ADDRESS(($E$2+1-G1626)+2,8))</f>
        <v>8.3762208184019933</v>
      </c>
      <c r="J1626" s="24">
        <f t="shared" si="75"/>
        <v>0.75429986901800039</v>
      </c>
      <c r="K1626" s="24">
        <f t="shared" ca="1" si="76"/>
        <v>0.2452215304680318</v>
      </c>
      <c r="L1626" s="24">
        <f t="shared" ca="1" si="77"/>
        <v>-0.84755468464316408</v>
      </c>
    </row>
    <row r="1627" spans="2:12" x14ac:dyDescent="0.25">
      <c r="B1627" s="24">
        <v>8.6720602689379973</v>
      </c>
      <c r="G1627" s="24">
        <v>1625</v>
      </c>
      <c r="H1627" s="24">
        <v>10.463127322899657</v>
      </c>
      <c r="I1627" s="24" cm="1">
        <f t="array" aca="1" ref="I1627" ca="1">INDIRECT(ADDRESS(($E$2+1-G1627)+2,8))</f>
        <v>8.3750601673428591</v>
      </c>
      <c r="J1627" s="24">
        <f t="shared" si="75"/>
        <v>0.75495102573581596</v>
      </c>
      <c r="K1627" s="24">
        <f t="shared" ca="1" si="76"/>
        <v>0.24500875730672103</v>
      </c>
      <c r="L1627" s="24">
        <f t="shared" ca="1" si="77"/>
        <v>-0.84635324938786716</v>
      </c>
    </row>
    <row r="1628" spans="2:12" x14ac:dyDescent="0.25">
      <c r="B1628" s="24">
        <v>9.112249963003741</v>
      </c>
      <c r="G1628" s="24">
        <v>1626</v>
      </c>
      <c r="H1628" s="24">
        <v>10.465232016253474</v>
      </c>
      <c r="I1628" s="24" cm="1">
        <f t="array" aca="1" ref="I1628" ca="1">INDIRECT(ADDRESS(($E$2+1-G1628)+2,8))</f>
        <v>8.3729492020647314</v>
      </c>
      <c r="J1628" s="24">
        <f t="shared" si="75"/>
        <v>0.75545225640341007</v>
      </c>
      <c r="K1628" s="24">
        <f t="shared" ca="1" si="76"/>
        <v>0.24462208782217762</v>
      </c>
      <c r="L1628" s="24">
        <f t="shared" ca="1" si="77"/>
        <v>-0.84510302852428465</v>
      </c>
    </row>
    <row r="1629" spans="2:12" x14ac:dyDescent="0.25">
      <c r="B1629" s="24">
        <v>9.9104046980187253</v>
      </c>
      <c r="G1629" s="24">
        <v>1627</v>
      </c>
      <c r="H1629" s="24">
        <v>10.470139898741531</v>
      </c>
      <c r="I1629" s="24" cm="1">
        <f t="array" aca="1" ref="I1629" ca="1">INDIRECT(ADDRESS(($E$2+1-G1629)+2,8))</f>
        <v>8.3727042242740772</v>
      </c>
      <c r="J1629" s="24">
        <f t="shared" si="75"/>
        <v>0.75661951425275153</v>
      </c>
      <c r="K1629" s="24">
        <f t="shared" ca="1" si="76"/>
        <v>0.24457724130639918</v>
      </c>
      <c r="L1629" s="24">
        <f t="shared" ca="1" si="77"/>
        <v>-0.84320611460486183</v>
      </c>
    </row>
    <row r="1630" spans="2:12" x14ac:dyDescent="0.25">
      <c r="B1630" s="24">
        <v>8.4396455852090568</v>
      </c>
      <c r="G1630" s="24">
        <v>1628</v>
      </c>
      <c r="H1630" s="24">
        <v>10.470835302793191</v>
      </c>
      <c r="I1630" s="24" cm="1">
        <f t="array" aca="1" ref="I1630" ca="1">INDIRECT(ADDRESS(($E$2+1-G1630)+2,8))</f>
        <v>8.3704709050113468</v>
      </c>
      <c r="J1630" s="24">
        <f t="shared" si="75"/>
        <v>0.75678472846319811</v>
      </c>
      <c r="K1630" s="24">
        <f t="shared" ca="1" si="76"/>
        <v>0.24416865625418327</v>
      </c>
      <c r="L1630" s="24">
        <f t="shared" ca="1" si="77"/>
        <v>-0.84257961420946248</v>
      </c>
    </row>
    <row r="1631" spans="2:12" x14ac:dyDescent="0.25">
      <c r="B1631" s="24">
        <v>7.6145876338217144</v>
      </c>
      <c r="G1631" s="24">
        <v>1629</v>
      </c>
      <c r="H1631" s="24">
        <v>10.474388267721944</v>
      </c>
      <c r="I1631" s="24" cm="1">
        <f t="array" aca="1" ref="I1631" ca="1">INDIRECT(ADDRESS(($E$2+1-G1631)+2,8))</f>
        <v>8.3643919446475774</v>
      </c>
      <c r="J1631" s="24">
        <f t="shared" si="75"/>
        <v>0.75762815788728022</v>
      </c>
      <c r="K1631" s="24">
        <f t="shared" ca="1" si="76"/>
        <v>0.24305883519661986</v>
      </c>
      <c r="L1631" s="24">
        <f t="shared" ca="1" si="77"/>
        <v>-0.83920169992085836</v>
      </c>
    </row>
    <row r="1632" spans="2:12" x14ac:dyDescent="0.25">
      <c r="B1632" s="24">
        <v>10.357480166335291</v>
      </c>
      <c r="G1632" s="24">
        <v>1630</v>
      </c>
      <c r="H1632" s="24">
        <v>10.47907102341073</v>
      </c>
      <c r="I1632" s="24" cm="1">
        <f t="array" aca="1" ref="I1632" ca="1">INDIRECT(ADDRESS(($E$2+1-G1632)+2,8))</f>
        <v>8.3642160520240569</v>
      </c>
      <c r="J1632" s="24">
        <f t="shared" si="75"/>
        <v>0.75873802971041027</v>
      </c>
      <c r="K1632" s="24">
        <f t="shared" ca="1" si="76"/>
        <v>0.24302677348544838</v>
      </c>
      <c r="L1632" s="24">
        <f t="shared" ca="1" si="77"/>
        <v>-0.83744234619052693</v>
      </c>
    </row>
    <row r="1633" spans="2:12" x14ac:dyDescent="0.25">
      <c r="B1633" s="24">
        <v>7.8745906611136434</v>
      </c>
      <c r="G1633" s="24">
        <v>1631</v>
      </c>
      <c r="H1633" s="24">
        <v>10.479855114063438</v>
      </c>
      <c r="I1633" s="24" cm="1">
        <f t="array" aca="1" ref="I1633" ca="1">INDIRECT(ADDRESS(($E$2+1-G1633)+2,8))</f>
        <v>8.3606171533030089</v>
      </c>
      <c r="J1633" s="24">
        <f t="shared" si="75"/>
        <v>0.75892367312469455</v>
      </c>
      <c r="K1633" s="24">
        <f t="shared" ca="1" si="76"/>
        <v>0.24237139075577735</v>
      </c>
      <c r="L1633" s="24">
        <f t="shared" ca="1" si="77"/>
        <v>-0.83627883184768503</v>
      </c>
    </row>
    <row r="1634" spans="2:12" x14ac:dyDescent="0.25">
      <c r="B1634" s="24">
        <v>10.754963800622381</v>
      </c>
      <c r="G1634" s="24">
        <v>1632</v>
      </c>
      <c r="H1634" s="24">
        <v>10.480342211944036</v>
      </c>
      <c r="I1634" s="24" cm="1">
        <f t="array" aca="1" ref="I1634" ca="1">INDIRECT(ADDRESS(($E$2+1-G1634)+2,8))</f>
        <v>8.3567061074218465</v>
      </c>
      <c r="J1634" s="24">
        <f t="shared" si="75"/>
        <v>0.75903897136042375</v>
      </c>
      <c r="K1634" s="24">
        <f t="shared" ca="1" si="76"/>
        <v>0.24166051453290668</v>
      </c>
      <c r="L1634" s="24">
        <f t="shared" ca="1" si="77"/>
        <v>-0.83514395475349346</v>
      </c>
    </row>
    <row r="1635" spans="2:12" x14ac:dyDescent="0.25">
      <c r="B1635" s="24">
        <v>9.1178525683422187</v>
      </c>
      <c r="G1635" s="24">
        <v>1633</v>
      </c>
      <c r="H1635" s="24">
        <v>10.481181688419563</v>
      </c>
      <c r="I1635" s="24" cm="1">
        <f t="array" aca="1" ref="I1635" ca="1">INDIRECT(ADDRESS(($E$2+1-G1635)+2,8))</f>
        <v>8.3560623904326761</v>
      </c>
      <c r="J1635" s="24">
        <f t="shared" si="75"/>
        <v>0.75923762810795059</v>
      </c>
      <c r="K1635" s="24">
        <f t="shared" ca="1" si="76"/>
        <v>0.24154364661078112</v>
      </c>
      <c r="L1635" s="24">
        <f t="shared" ca="1" si="77"/>
        <v>-0.83502676875947468</v>
      </c>
    </row>
    <row r="1636" spans="2:12" x14ac:dyDescent="0.25">
      <c r="B1636" s="24">
        <v>8.3874636076368976</v>
      </c>
      <c r="G1636" s="24">
        <v>1634</v>
      </c>
      <c r="H1636" s="24">
        <v>10.482936428478977</v>
      </c>
      <c r="I1636" s="24" cm="1">
        <f t="array" aca="1" ref="I1636" ca="1">INDIRECT(ADDRESS(($E$2+1-G1636)+2,8))</f>
        <v>8.3531441738257879</v>
      </c>
      <c r="J1636" s="24">
        <f t="shared" si="75"/>
        <v>0.75965266710982982</v>
      </c>
      <c r="K1636" s="24">
        <f t="shared" ca="1" si="76"/>
        <v>0.24101431738748039</v>
      </c>
      <c r="L1636" s="24">
        <f t="shared" ca="1" si="77"/>
        <v>-0.83365473025144821</v>
      </c>
    </row>
    <row r="1637" spans="2:12" x14ac:dyDescent="0.25">
      <c r="B1637" s="24">
        <v>9.6354509557014403</v>
      </c>
      <c r="G1637" s="24">
        <v>1635</v>
      </c>
      <c r="H1637" s="24">
        <v>10.486672093607666</v>
      </c>
      <c r="I1637" s="24" cm="1">
        <f t="array" aca="1" ref="I1637" ca="1">INDIRECT(ADDRESS(($E$2+1-G1637)+2,8))</f>
        <v>8.3523585828809104</v>
      </c>
      <c r="J1637" s="24">
        <f t="shared" si="75"/>
        <v>0.76053529909948969</v>
      </c>
      <c r="K1637" s="24">
        <f t="shared" ca="1" si="76"/>
        <v>0.24087195449300891</v>
      </c>
      <c r="L1637" s="24">
        <f t="shared" ca="1" si="77"/>
        <v>-0.83212192864386447</v>
      </c>
    </row>
    <row r="1638" spans="2:12" x14ac:dyDescent="0.25">
      <c r="B1638" s="24">
        <v>10.159022806363486</v>
      </c>
      <c r="G1638" s="24">
        <v>1636</v>
      </c>
      <c r="H1638" s="24">
        <v>10.48757328305004</v>
      </c>
      <c r="I1638" s="24" cm="1">
        <f t="array" aca="1" ref="I1638" ca="1">INDIRECT(ADDRESS(($E$2+1-G1638)+2,8))</f>
        <v>8.3490062078084897</v>
      </c>
      <c r="J1638" s="24">
        <f t="shared" si="75"/>
        <v>0.76074803176571659</v>
      </c>
      <c r="K1638" s="24">
        <f t="shared" ca="1" si="76"/>
        <v>0.2402650831420392</v>
      </c>
      <c r="L1638" s="24">
        <f t="shared" ca="1" si="77"/>
        <v>-0.83099584870032484</v>
      </c>
    </row>
    <row r="1639" spans="2:12" x14ac:dyDescent="0.25">
      <c r="B1639" s="24">
        <v>10.226910541518965</v>
      </c>
      <c r="G1639" s="24">
        <v>1637</v>
      </c>
      <c r="H1639" s="24">
        <v>10.492943821615956</v>
      </c>
      <c r="I1639" s="24" cm="1">
        <f t="array" aca="1" ref="I1639" ca="1">INDIRECT(ADDRESS(($E$2+1-G1639)+2,8))</f>
        <v>8.3466714332687815</v>
      </c>
      <c r="J1639" s="24">
        <f t="shared" si="75"/>
        <v>0.7620142270952015</v>
      </c>
      <c r="K1639" s="24">
        <f t="shared" ca="1" si="76"/>
        <v>0.23984303593185896</v>
      </c>
      <c r="L1639" s="24">
        <f t="shared" ca="1" si="77"/>
        <v>-0.82813935600010113</v>
      </c>
    </row>
    <row r="1640" spans="2:12" x14ac:dyDescent="0.25">
      <c r="B1640" s="24">
        <v>9.342787256615674</v>
      </c>
      <c r="G1640" s="24">
        <v>1638</v>
      </c>
      <c r="H1640" s="24">
        <v>10.493637152896845</v>
      </c>
      <c r="I1640" s="24" cm="1">
        <f t="array" aca="1" ref="I1640" ca="1">INDIRECT(ADDRESS(($E$2+1-G1640)+2,8))</f>
        <v>8.3444728459162683</v>
      </c>
      <c r="J1640" s="24">
        <f t="shared" si="75"/>
        <v>0.762177496216911</v>
      </c>
      <c r="K1640" s="24">
        <f t="shared" ca="1" si="76"/>
        <v>0.23944606511081229</v>
      </c>
      <c r="L1640" s="24">
        <f t="shared" ca="1" si="77"/>
        <v>-0.8275279488832129</v>
      </c>
    </row>
    <row r="1641" spans="2:12" x14ac:dyDescent="0.25">
      <c r="B1641" s="24">
        <v>11.442319671373983</v>
      </c>
      <c r="G1641" s="24">
        <v>1639</v>
      </c>
      <c r="H1641" s="24">
        <v>10.495821978467792</v>
      </c>
      <c r="I1641" s="24" cm="1">
        <f t="array" aca="1" ref="I1641" ca="1">INDIRECT(ADDRESS(($E$2+1-G1641)+2,8))</f>
        <v>8.3421289635615654</v>
      </c>
      <c r="J1641" s="24">
        <f t="shared" si="75"/>
        <v>0.76269169654430202</v>
      </c>
      <c r="K1641" s="24">
        <f t="shared" ca="1" si="76"/>
        <v>0.23902334993418028</v>
      </c>
      <c r="L1641" s="24">
        <f t="shared" ca="1" si="77"/>
        <v>-0.82616541393653609</v>
      </c>
    </row>
    <row r="1642" spans="2:12" x14ac:dyDescent="0.25">
      <c r="B1642" s="24">
        <v>9.5141118864838141</v>
      </c>
      <c r="G1642" s="24">
        <v>1640</v>
      </c>
      <c r="H1642" s="24">
        <v>10.496474634570808</v>
      </c>
      <c r="I1642" s="24" cm="1">
        <f t="array" aca="1" ref="I1642" ca="1">INDIRECT(ADDRESS(($E$2+1-G1642)+2,8))</f>
        <v>8.3412594928624291</v>
      </c>
      <c r="J1642" s="24">
        <f t="shared" si="75"/>
        <v>0.76284521313153331</v>
      </c>
      <c r="K1642" s="24">
        <f t="shared" ca="1" si="76"/>
        <v>0.23886667088796623</v>
      </c>
      <c r="L1642" s="24">
        <f t="shared" ca="1" si="77"/>
        <v>-0.82605101084666421</v>
      </c>
    </row>
    <row r="1643" spans="2:12" x14ac:dyDescent="0.25">
      <c r="B1643" s="24">
        <v>10.785762586251735</v>
      </c>
      <c r="G1643" s="24">
        <v>1641</v>
      </c>
      <c r="H1643" s="24">
        <v>10.498113050530078</v>
      </c>
      <c r="I1643" s="24" cm="1">
        <f t="array" aca="1" ref="I1643" ca="1">INDIRECT(ADDRESS(($E$2+1-G1643)+2,8))</f>
        <v>8.3403978949910371</v>
      </c>
      <c r="J1643" s="24">
        <f t="shared" si="75"/>
        <v>0.7632304226877491</v>
      </c>
      <c r="K1643" s="24">
        <f t="shared" ca="1" si="76"/>
        <v>0.23871147913226948</v>
      </c>
      <c r="L1643" s="24">
        <f t="shared" ca="1" si="77"/>
        <v>-0.82547733655017641</v>
      </c>
    </row>
    <row r="1644" spans="2:12" x14ac:dyDescent="0.25">
      <c r="B1644" s="24">
        <v>10.602075329805128</v>
      </c>
      <c r="G1644" s="24">
        <v>1642</v>
      </c>
      <c r="H1644" s="24">
        <v>10.498570078968278</v>
      </c>
      <c r="I1644" s="24" cm="1">
        <f t="array" aca="1" ref="I1644" ca="1">INDIRECT(ADDRESS(($E$2+1-G1644)+2,8))</f>
        <v>8.3358389402010697</v>
      </c>
      <c r="J1644" s="24">
        <f t="shared" si="75"/>
        <v>0.76333783021361079</v>
      </c>
      <c r="K1644" s="24">
        <f t="shared" ca="1" si="76"/>
        <v>0.23789145293509631</v>
      </c>
      <c r="L1644" s="24">
        <f t="shared" ca="1" si="77"/>
        <v>-0.82412863484568766</v>
      </c>
    </row>
    <row r="1645" spans="2:12" x14ac:dyDescent="0.25">
      <c r="B1645" s="24">
        <v>12.347239283409488</v>
      </c>
      <c r="G1645" s="24">
        <v>1643</v>
      </c>
      <c r="H1645" s="24">
        <v>10.500753574540632</v>
      </c>
      <c r="I1645" s="24" cm="1">
        <f t="array" aca="1" ref="I1645" ca="1">INDIRECT(ADDRESS(($E$2+1-G1645)+2,8))</f>
        <v>8.3358206594189159</v>
      </c>
      <c r="J1645" s="24">
        <f t="shared" si="75"/>
        <v>0.76385070897780027</v>
      </c>
      <c r="K1645" s="24">
        <f t="shared" ca="1" si="76"/>
        <v>0.23788816859167033</v>
      </c>
      <c r="L1645" s="24">
        <f t="shared" ca="1" si="77"/>
        <v>-0.82360169723819143</v>
      </c>
    </row>
    <row r="1646" spans="2:12" x14ac:dyDescent="0.25">
      <c r="B1646" s="24">
        <v>7.1132726314821317</v>
      </c>
      <c r="G1646" s="24">
        <v>1644</v>
      </c>
      <c r="H1646" s="24">
        <v>10.50103631204998</v>
      </c>
      <c r="I1646" s="24" cm="1">
        <f t="array" aca="1" ref="I1646" ca="1">INDIRECT(ADDRESS(($E$2+1-G1646)+2,8))</f>
        <v>8.3343594513970523</v>
      </c>
      <c r="J1646" s="24">
        <f t="shared" si="75"/>
        <v>0.76391708809943726</v>
      </c>
      <c r="K1646" s="24">
        <f t="shared" ca="1" si="76"/>
        <v>0.23762574595388128</v>
      </c>
      <c r="L1646" s="24">
        <f t="shared" ca="1" si="77"/>
        <v>-0.82344637829699452</v>
      </c>
    </row>
    <row r="1647" spans="2:12" x14ac:dyDescent="0.25">
      <c r="B1647" s="24">
        <v>8.5637792893977558</v>
      </c>
      <c r="G1647" s="24">
        <v>1645</v>
      </c>
      <c r="H1647" s="24">
        <v>10.501510139710755</v>
      </c>
      <c r="I1647" s="24" cm="1">
        <f t="array" aca="1" ref="I1647" ca="1">INDIRECT(ADDRESS(($E$2+1-G1647)+2,8))</f>
        <v>8.3340132630927553</v>
      </c>
      <c r="J1647" s="24">
        <f t="shared" si="75"/>
        <v>0.76402831315578346</v>
      </c>
      <c r="K1647" s="24">
        <f t="shared" ca="1" si="76"/>
        <v>0.23756360176180219</v>
      </c>
      <c r="L1647" s="24">
        <f t="shared" ca="1" si="77"/>
        <v>-0.8236012905637512</v>
      </c>
    </row>
    <row r="1648" spans="2:12" x14ac:dyDescent="0.25">
      <c r="B1648" s="24">
        <v>8.0252781623707587</v>
      </c>
      <c r="G1648" s="24">
        <v>1646</v>
      </c>
      <c r="H1648" s="24">
        <v>10.503009998494557</v>
      </c>
      <c r="I1648" s="24" cm="1">
        <f t="array" aca="1" ref="I1648" ca="1">INDIRECT(ADDRESS(($E$2+1-G1648)+2,8))</f>
        <v>8.3336517913406709</v>
      </c>
      <c r="J1648" s="24">
        <f t="shared" si="75"/>
        <v>0.76438024665546611</v>
      </c>
      <c r="K1648" s="24">
        <f t="shared" ca="1" si="76"/>
        <v>0.23749872580772755</v>
      </c>
      <c r="L1648" s="24">
        <f t="shared" ca="1" si="77"/>
        <v>-0.82327004512146285</v>
      </c>
    </row>
    <row r="1649" spans="2:12" x14ac:dyDescent="0.25">
      <c r="B1649" s="24">
        <v>9.3672930349785695</v>
      </c>
      <c r="G1649" s="24">
        <v>1647</v>
      </c>
      <c r="H1649" s="24">
        <v>10.504087664796549</v>
      </c>
      <c r="I1649" s="24" cm="1">
        <f t="array" aca="1" ref="I1649" ca="1">INDIRECT(ADDRESS(($E$2+1-G1649)+2,8))</f>
        <v>8.3306941542591666</v>
      </c>
      <c r="J1649" s="24">
        <f t="shared" si="75"/>
        <v>0.76463298407993874</v>
      </c>
      <c r="K1649" s="24">
        <f t="shared" ca="1" si="76"/>
        <v>0.23696834882003898</v>
      </c>
      <c r="L1649" s="24">
        <f t="shared" ca="1" si="77"/>
        <v>-0.82220485500238683</v>
      </c>
    </row>
    <row r="1650" spans="2:12" x14ac:dyDescent="0.25">
      <c r="B1650" s="24">
        <v>12.543954307540847</v>
      </c>
      <c r="G1650" s="24">
        <v>1648</v>
      </c>
      <c r="H1650" s="24">
        <v>10.504291567861799</v>
      </c>
      <c r="I1650" s="24" cm="1">
        <f t="array" aca="1" ref="I1650" ca="1">INDIRECT(ADDRESS(($E$2+1-G1650)+2,8))</f>
        <v>8.3305192957784602</v>
      </c>
      <c r="J1650" s="24">
        <f t="shared" si="75"/>
        <v>0.76468079168342429</v>
      </c>
      <c r="K1650" s="24">
        <f t="shared" ca="1" si="76"/>
        <v>0.23693701759496053</v>
      </c>
      <c r="L1650" s="24">
        <f t="shared" ca="1" si="77"/>
        <v>-0.82254606283143861</v>
      </c>
    </row>
    <row r="1651" spans="2:12" x14ac:dyDescent="0.25">
      <c r="B1651" s="24">
        <v>7.9600870083412048</v>
      </c>
      <c r="G1651" s="24">
        <v>1649</v>
      </c>
      <c r="H1651" s="24">
        <v>10.504436670684514</v>
      </c>
      <c r="I1651" s="24" cm="1">
        <f t="array" aca="1" ref="I1651" ca="1">INDIRECT(ADDRESS(($E$2+1-G1651)+2,8))</f>
        <v>8.3300310091274667</v>
      </c>
      <c r="J1651" s="24">
        <f t="shared" si="75"/>
        <v>0.76471481044880441</v>
      </c>
      <c r="K1651" s="24">
        <f t="shared" ca="1" si="76"/>
        <v>0.23684954105753403</v>
      </c>
      <c r="L1651" s="24">
        <f t="shared" ca="1" si="77"/>
        <v>-0.82280223001138697</v>
      </c>
    </row>
    <row r="1652" spans="2:12" x14ac:dyDescent="0.25">
      <c r="B1652" s="24">
        <v>5.8644742161409056</v>
      </c>
      <c r="G1652" s="24">
        <v>1650</v>
      </c>
      <c r="H1652" s="24">
        <v>10.506046248321883</v>
      </c>
      <c r="I1652" s="24" cm="1">
        <f t="array" aca="1" ref="I1652" ca="1">INDIRECT(ADDRESS(($E$2+1-G1652)+2,8))</f>
        <v>8.3250759619958323</v>
      </c>
      <c r="J1652" s="24">
        <f t="shared" si="75"/>
        <v>0.76509203587516572</v>
      </c>
      <c r="K1652" s="24">
        <f t="shared" ca="1" si="76"/>
        <v>0.23596308524979509</v>
      </c>
      <c r="L1652" s="24">
        <f t="shared" ca="1" si="77"/>
        <v>-0.82077272881878593</v>
      </c>
    </row>
    <row r="1653" spans="2:12" x14ac:dyDescent="0.25">
      <c r="B1653" s="24">
        <v>7.9299135124887368</v>
      </c>
      <c r="G1653" s="24">
        <v>1651</v>
      </c>
      <c r="H1653" s="24">
        <v>10.506187023834261</v>
      </c>
      <c r="I1653" s="24" cm="1">
        <f t="array" aca="1" ref="I1653" ca="1">INDIRECT(ADDRESS(($E$2+1-G1653)+2,8))</f>
        <v>8.3211993872374119</v>
      </c>
      <c r="J1653" s="24">
        <f t="shared" si="75"/>
        <v>0.76512501678975764</v>
      </c>
      <c r="K1653" s="24">
        <f t="shared" ca="1" si="76"/>
        <v>0.23527114258313553</v>
      </c>
      <c r="L1653" s="24">
        <f t="shared" ca="1" si="77"/>
        <v>-0.81981968765357605</v>
      </c>
    </row>
    <row r="1654" spans="2:12" x14ac:dyDescent="0.25">
      <c r="B1654" s="24">
        <v>6.6177531680014248</v>
      </c>
      <c r="G1654" s="24">
        <v>1652</v>
      </c>
      <c r="H1654" s="24">
        <v>10.507109492125542</v>
      </c>
      <c r="I1654" s="24" cm="1">
        <f t="array" aca="1" ref="I1654" ca="1">INDIRECT(ADDRESS(($E$2+1-G1654)+2,8))</f>
        <v>8.3210526339811732</v>
      </c>
      <c r="J1654" s="24">
        <f t="shared" si="75"/>
        <v>0.76534108639870946</v>
      </c>
      <c r="K1654" s="24">
        <f t="shared" ca="1" si="76"/>
        <v>0.23524497526878452</v>
      </c>
      <c r="L1654" s="24">
        <f t="shared" ca="1" si="77"/>
        <v>-0.81983185281057369</v>
      </c>
    </row>
    <row r="1655" spans="2:12" x14ac:dyDescent="0.25">
      <c r="B1655" s="24">
        <v>8.9642877891026753</v>
      </c>
      <c r="G1655" s="24">
        <v>1653</v>
      </c>
      <c r="H1655" s="24">
        <v>10.508409003661354</v>
      </c>
      <c r="I1655" s="24" cm="1">
        <f t="array" aca="1" ref="I1655" ca="1">INDIRECT(ADDRESS(($E$2+1-G1655)+2,8))</f>
        <v>8.3182565364504946</v>
      </c>
      <c r="J1655" s="24">
        <f t="shared" si="75"/>
        <v>0.76564533393372058</v>
      </c>
      <c r="K1655" s="24">
        <f t="shared" ca="1" si="76"/>
        <v>0.23474678656082804</v>
      </c>
      <c r="L1655" s="24">
        <f t="shared" ca="1" si="77"/>
        <v>-0.81872221001221168</v>
      </c>
    </row>
    <row r="1656" spans="2:12" x14ac:dyDescent="0.25">
      <c r="B1656" s="24">
        <v>8.0783564260175034</v>
      </c>
      <c r="G1656" s="24">
        <v>1654</v>
      </c>
      <c r="H1656" s="24">
        <v>10.509118594214577</v>
      </c>
      <c r="I1656" s="24" cm="1">
        <f t="array" aca="1" ref="I1656" ca="1">INDIRECT(ADDRESS(($E$2+1-G1656)+2,8))</f>
        <v>8.3163936165735901</v>
      </c>
      <c r="J1656" s="24">
        <f t="shared" si="75"/>
        <v>0.76581139884344318</v>
      </c>
      <c r="K1656" s="24">
        <f t="shared" ca="1" si="76"/>
        <v>0.2344152640391772</v>
      </c>
      <c r="L1656" s="24">
        <f t="shared" ca="1" si="77"/>
        <v>-0.81822157427355968</v>
      </c>
    </row>
    <row r="1657" spans="2:12" x14ac:dyDescent="0.25">
      <c r="B1657" s="24">
        <v>8.3642160520240569</v>
      </c>
      <c r="G1657" s="24">
        <v>1655</v>
      </c>
      <c r="H1657" s="24">
        <v>10.515389355880355</v>
      </c>
      <c r="I1657" s="24" cm="1">
        <f t="array" aca="1" ref="I1657" ca="1">INDIRECT(ADDRESS(($E$2+1-G1657)+2,8))</f>
        <v>8.3150455154055827</v>
      </c>
      <c r="J1657" s="24">
        <f t="shared" si="75"/>
        <v>0.76727685627800668</v>
      </c>
      <c r="K1657" s="24">
        <f t="shared" ca="1" si="76"/>
        <v>0.23417555703013931</v>
      </c>
      <c r="L1657" s="24">
        <f t="shared" ca="1" si="77"/>
        <v>-0.81530494705826362</v>
      </c>
    </row>
    <row r="1658" spans="2:12" x14ac:dyDescent="0.25">
      <c r="B1658" s="24">
        <v>11.843701515396186</v>
      </c>
      <c r="G1658" s="24">
        <v>1656</v>
      </c>
      <c r="H1658" s="24">
        <v>10.516422509639405</v>
      </c>
      <c r="I1658" s="24" cm="1">
        <f t="array" aca="1" ref="I1658" ca="1">INDIRECT(ADDRESS(($E$2+1-G1658)+2,8))</f>
        <v>8.3114464378637773</v>
      </c>
      <c r="J1658" s="24">
        <f t="shared" si="75"/>
        <v>0.76751794069583812</v>
      </c>
      <c r="K1658" s="24">
        <f t="shared" ca="1" si="76"/>
        <v>0.23353642102664229</v>
      </c>
      <c r="L1658" s="24">
        <f t="shared" ca="1" si="77"/>
        <v>-0.81403577372886804</v>
      </c>
    </row>
    <row r="1659" spans="2:12" x14ac:dyDescent="0.25">
      <c r="B1659" s="24">
        <v>8.9251277468833941</v>
      </c>
      <c r="G1659" s="24">
        <v>1657</v>
      </c>
      <c r="H1659" s="24">
        <v>10.517532360627818</v>
      </c>
      <c r="I1659" s="24" cm="1">
        <f t="array" aca="1" ref="I1659" ca="1">INDIRECT(ADDRESS(($E$2+1-G1659)+2,8))</f>
        <v>8.3070762372714508</v>
      </c>
      <c r="J1659" s="24">
        <f t="shared" si="75"/>
        <v>0.76777680829622486</v>
      </c>
      <c r="K1659" s="24">
        <f t="shared" ca="1" si="76"/>
        <v>0.23276194842657533</v>
      </c>
      <c r="L1659" s="24">
        <f t="shared" ca="1" si="77"/>
        <v>-0.81245930387031073</v>
      </c>
    </row>
    <row r="1660" spans="2:12" x14ac:dyDescent="0.25">
      <c r="B1660" s="24">
        <v>7.9966029538582077</v>
      </c>
      <c r="G1660" s="24">
        <v>1658</v>
      </c>
      <c r="H1660" s="24">
        <v>10.518580045619714</v>
      </c>
      <c r="I1660" s="24" cm="1">
        <f t="array" aca="1" ref="I1660" ca="1">INDIRECT(ADDRESS(($E$2+1-G1660)+2,8))</f>
        <v>8.3053258776530559</v>
      </c>
      <c r="J1660" s="24">
        <f t="shared" si="75"/>
        <v>0.76802106751828769</v>
      </c>
      <c r="K1660" s="24">
        <f t="shared" ca="1" si="76"/>
        <v>0.23245224820274946</v>
      </c>
      <c r="L1660" s="24">
        <f t="shared" ca="1" si="77"/>
        <v>-0.81184119375091079</v>
      </c>
    </row>
    <row r="1661" spans="2:12" x14ac:dyDescent="0.25">
      <c r="B1661" s="24">
        <v>8.4077401892354402</v>
      </c>
      <c r="G1661" s="24">
        <v>1659</v>
      </c>
      <c r="H1661" s="24">
        <v>10.528254146128678</v>
      </c>
      <c r="I1661" s="24" cm="1">
        <f t="array" aca="1" ref="I1661" ca="1">INDIRECT(ADDRESS(($E$2+1-G1661)+2,8))</f>
        <v>8.3016442544326949</v>
      </c>
      <c r="J1661" s="24">
        <f t="shared" si="75"/>
        <v>0.77027150598067173</v>
      </c>
      <c r="K1661" s="24">
        <f t="shared" ca="1" si="76"/>
        <v>0.23180175927995172</v>
      </c>
      <c r="L1661" s="24">
        <f t="shared" ca="1" si="77"/>
        <v>-0.8065315846722193</v>
      </c>
    </row>
    <row r="1662" spans="2:12" x14ac:dyDescent="0.25">
      <c r="B1662" s="24">
        <v>7.1061246931632418</v>
      </c>
      <c r="G1662" s="24">
        <v>1660</v>
      </c>
      <c r="H1662" s="24">
        <v>10.529568233072562</v>
      </c>
      <c r="I1662" s="24" cm="1">
        <f t="array" aca="1" ref="I1662" ca="1">INDIRECT(ADDRESS(($E$2+1-G1662)+2,8))</f>
        <v>8.3012746836181428</v>
      </c>
      <c r="J1662" s="24">
        <f t="shared" si="75"/>
        <v>0.77057649637834336</v>
      </c>
      <c r="K1662" s="24">
        <f t="shared" ca="1" si="76"/>
        <v>0.23173653038767267</v>
      </c>
      <c r="L1662" s="24">
        <f t="shared" ca="1" si="77"/>
        <v>-0.8062784456407095</v>
      </c>
    </row>
    <row r="1663" spans="2:12" x14ac:dyDescent="0.25">
      <c r="B1663" s="24">
        <v>8.5144779938572732</v>
      </c>
      <c r="G1663" s="24">
        <v>1661</v>
      </c>
      <c r="H1663" s="24">
        <v>10.53214174001697</v>
      </c>
      <c r="I1663" s="24" cm="1">
        <f t="array" aca="1" ref="I1663" ca="1">INDIRECT(ADDRESS(($E$2+1-G1663)+2,8))</f>
        <v>8.2996562247812982</v>
      </c>
      <c r="J1663" s="24">
        <f t="shared" si="75"/>
        <v>0.77117330238539805</v>
      </c>
      <c r="K1663" s="24">
        <f t="shared" ca="1" si="76"/>
        <v>0.23145102194228301</v>
      </c>
      <c r="L1663" s="24">
        <f t="shared" ca="1" si="77"/>
        <v>-0.8050010749998906</v>
      </c>
    </row>
    <row r="1664" spans="2:12" x14ac:dyDescent="0.25">
      <c r="B1664" s="24">
        <v>9.9864943425572381</v>
      </c>
      <c r="G1664" s="24">
        <v>1662</v>
      </c>
      <c r="H1664" s="24">
        <v>10.532938041348244</v>
      </c>
      <c r="I1664" s="24" cm="1">
        <f t="array" aca="1" ref="I1664" ca="1">INDIRECT(ADDRESS(($E$2+1-G1664)+2,8))</f>
        <v>8.2930071073191556</v>
      </c>
      <c r="J1664" s="24">
        <f t="shared" si="75"/>
        <v>0.7713578368359667</v>
      </c>
      <c r="K1664" s="24">
        <f t="shared" ca="1" si="76"/>
        <v>0.23028059515196614</v>
      </c>
      <c r="L1664" s="24">
        <f t="shared" ca="1" si="77"/>
        <v>-0.80277417810416196</v>
      </c>
    </row>
    <row r="1665" spans="2:12" x14ac:dyDescent="0.25">
      <c r="B1665" s="24">
        <v>10.71313511005377</v>
      </c>
      <c r="G1665" s="24">
        <v>1663</v>
      </c>
      <c r="H1665" s="24">
        <v>10.533402646543808</v>
      </c>
      <c r="I1665" s="24" cm="1">
        <f t="array" aca="1" ref="I1665" ca="1">INDIRECT(ADDRESS(($E$2+1-G1665)+2,8))</f>
        <v>8.2928707411808507</v>
      </c>
      <c r="J1665" s="24">
        <f t="shared" si="75"/>
        <v>0.7714654755921978</v>
      </c>
      <c r="K1665" s="24">
        <f t="shared" ca="1" si="76"/>
        <v>0.23025663352796105</v>
      </c>
      <c r="L1665" s="24">
        <f t="shared" ca="1" si="77"/>
        <v>-0.80299438401761214</v>
      </c>
    </row>
    <row r="1666" spans="2:12" x14ac:dyDescent="0.25">
      <c r="B1666" s="24">
        <v>9.3229166122624978</v>
      </c>
      <c r="G1666" s="24">
        <v>1664</v>
      </c>
      <c r="H1666" s="24">
        <v>10.533921557754351</v>
      </c>
      <c r="I1666" s="24" cm="1">
        <f t="array" aca="1" ref="I1666" ca="1">INDIRECT(ADDRESS(($E$2+1-G1666)+2,8))</f>
        <v>8.2912792543896394</v>
      </c>
      <c r="J1666" s="24">
        <f t="shared" si="75"/>
        <v>0.77158567091354946</v>
      </c>
      <c r="K1666" s="24">
        <f t="shared" ca="1" si="76"/>
        <v>0.22997711131347104</v>
      </c>
      <c r="L1666" s="24">
        <f t="shared" ca="1" si="77"/>
        <v>-0.80267745874645335</v>
      </c>
    </row>
    <row r="1667" spans="2:12" x14ac:dyDescent="0.25">
      <c r="B1667" s="24">
        <v>10.26792317669608</v>
      </c>
      <c r="G1667" s="24">
        <v>1665</v>
      </c>
      <c r="H1667" s="24">
        <v>10.537893330953183</v>
      </c>
      <c r="I1667" s="24" cm="1">
        <f t="array" aca="1" ref="I1667" ca="1">INDIRECT(ADDRESS(($E$2+1-G1667)+2,8))</f>
        <v>8.2897635835342349</v>
      </c>
      <c r="J1667" s="24">
        <f t="shared" si="75"/>
        <v>0.77250477893222358</v>
      </c>
      <c r="K1667" s="24">
        <f t="shared" ca="1" si="76"/>
        <v>0.2297111216486335</v>
      </c>
      <c r="L1667" s="24">
        <f t="shared" ca="1" si="77"/>
        <v>-0.8007907212447698</v>
      </c>
    </row>
    <row r="1668" spans="2:12" x14ac:dyDescent="0.25">
      <c r="B1668" s="24">
        <v>8.8597774076757592</v>
      </c>
      <c r="G1668" s="24">
        <v>1666</v>
      </c>
      <c r="H1668" s="24">
        <v>10.542346354075045</v>
      </c>
      <c r="I1668" s="24" cm="1">
        <f t="array" aca="1" ref="I1668" ca="1">INDIRECT(ADDRESS(($E$2+1-G1668)+2,8))</f>
        <v>8.2888780426089887</v>
      </c>
      <c r="J1668" s="24">
        <f t="shared" ref="J1668:J1731" si="78">_xlfn.WEIBULL.DIST(H1668,$E$5,$E$6,TRUE)</f>
        <v>0.77353341019963895</v>
      </c>
      <c r="K1668" s="24">
        <f t="shared" ref="K1668:K1731" ca="1" si="79">_xlfn.WEIBULL.DIST(I1668,$E$5,$E$6,TRUE)</f>
        <v>0.22955581316399201</v>
      </c>
      <c r="L1668" s="24">
        <f t="shared" ref="L1668:L1731" ca="1" si="80">((2*G1668-1)/$E$2)*(LN(J1668)+LN(1-K1668))</f>
        <v>-0.79890667078578692</v>
      </c>
    </row>
    <row r="1669" spans="2:12" x14ac:dyDescent="0.25">
      <c r="B1669" s="24">
        <v>7.7901850645617081</v>
      </c>
      <c r="G1669" s="24">
        <v>1667</v>
      </c>
      <c r="H1669" s="24">
        <v>10.543218298721639</v>
      </c>
      <c r="I1669" s="24" cm="1">
        <f t="array" aca="1" ref="I1669" ca="1">INDIRECT(ADDRESS(($E$2+1-G1669)+2,8))</f>
        <v>8.2872794899641722</v>
      </c>
      <c r="J1669" s="24">
        <f t="shared" si="78"/>
        <v>0.77373459720762872</v>
      </c>
      <c r="K1669" s="24">
        <f t="shared" ca="1" si="79"/>
        <v>0.22927563739935247</v>
      </c>
      <c r="L1669" s="24">
        <f t="shared" ca="1" si="80"/>
        <v>-0.79842314252401303</v>
      </c>
    </row>
    <row r="1670" spans="2:12" x14ac:dyDescent="0.25">
      <c r="B1670" s="24">
        <v>5.6439964692340077</v>
      </c>
      <c r="G1670" s="24">
        <v>1668</v>
      </c>
      <c r="H1670" s="24">
        <v>10.544455740290266</v>
      </c>
      <c r="I1670" s="24" cm="1">
        <f t="array" aca="1" ref="I1670" ca="1">INDIRECT(ADDRESS(($E$2+1-G1670)+2,8))</f>
        <v>8.2869065416499748</v>
      </c>
      <c r="J1670" s="24">
        <f t="shared" si="78"/>
        <v>0.77401998769494962</v>
      </c>
      <c r="K1670" s="24">
        <f t="shared" ca="1" si="79"/>
        <v>0.22921030515114982</v>
      </c>
      <c r="L1670" s="24">
        <f t="shared" ca="1" si="80"/>
        <v>-0.79820133214646127</v>
      </c>
    </row>
    <row r="1671" spans="2:12" x14ac:dyDescent="0.25">
      <c r="B1671" s="24">
        <v>8.5750591811970018</v>
      </c>
      <c r="G1671" s="24">
        <v>1669</v>
      </c>
      <c r="H1671" s="24">
        <v>10.551146905161584</v>
      </c>
      <c r="I1671" s="24" cm="1">
        <f t="array" aca="1" ref="I1671" ca="1">INDIRECT(ADDRESS(($E$2+1-G1671)+2,8))</f>
        <v>8.2854487707904294</v>
      </c>
      <c r="J1671" s="24">
        <f t="shared" si="78"/>
        <v>0.77556053761329147</v>
      </c>
      <c r="K1671" s="24">
        <f t="shared" ca="1" si="79"/>
        <v>0.22895505882654224</v>
      </c>
      <c r="L1671" s="24">
        <f t="shared" ca="1" si="80"/>
        <v>-0.79509337353034926</v>
      </c>
    </row>
    <row r="1672" spans="2:12" x14ac:dyDescent="0.25">
      <c r="B1672" s="24">
        <v>6.1955340952118529</v>
      </c>
      <c r="G1672" s="24">
        <v>1670</v>
      </c>
      <c r="H1672" s="24">
        <v>10.555791953469097</v>
      </c>
      <c r="I1672" s="24" cm="1">
        <f t="array" aca="1" ref="I1672" ca="1">INDIRECT(ADDRESS(($E$2+1-G1672)+2,8))</f>
        <v>8.2787296403306403</v>
      </c>
      <c r="J1672" s="24">
        <f t="shared" si="78"/>
        <v>0.77662737461161369</v>
      </c>
      <c r="K1672" s="24">
        <f t="shared" ca="1" si="79"/>
        <v>0.22778110802429513</v>
      </c>
      <c r="L1672" s="24">
        <f t="shared" ca="1" si="80"/>
        <v>-0.79108900594837361</v>
      </c>
    </row>
    <row r="1673" spans="2:12" x14ac:dyDescent="0.25">
      <c r="B1673" s="24">
        <v>9.4289854622692761</v>
      </c>
      <c r="G1673" s="24">
        <v>1671</v>
      </c>
      <c r="H1673" s="24">
        <v>10.55926324685595</v>
      </c>
      <c r="I1673" s="24" cm="1">
        <f t="array" aca="1" ref="I1673" ca="1">INDIRECT(ADDRESS(($E$2+1-G1673)+2,8))</f>
        <v>8.2747498705192548</v>
      </c>
      <c r="J1673" s="24">
        <f t="shared" si="78"/>
        <v>0.7774232224701414</v>
      </c>
      <c r="K1673" s="24">
        <f t="shared" ca="1" si="79"/>
        <v>0.22708772917730019</v>
      </c>
      <c r="L1673" s="24">
        <f t="shared" ca="1" si="80"/>
        <v>-0.78858765209451176</v>
      </c>
    </row>
    <row r="1674" spans="2:12" x14ac:dyDescent="0.25">
      <c r="B1674" s="24">
        <v>8.425561907758631</v>
      </c>
      <c r="G1674" s="24">
        <v>1672</v>
      </c>
      <c r="H1674" s="24">
        <v>10.562285838343533</v>
      </c>
      <c r="I1674" s="24" cm="1">
        <f t="array" aca="1" ref="I1674" ca="1">INDIRECT(ADDRESS(($E$2+1-G1674)+2,8))</f>
        <v>8.2734696484988106</v>
      </c>
      <c r="J1674" s="24">
        <f t="shared" si="78"/>
        <v>0.77811521175868248</v>
      </c>
      <c r="K1674" s="24">
        <f t="shared" ca="1" si="79"/>
        <v>0.22686499088779594</v>
      </c>
      <c r="L1674" s="24">
        <f t="shared" ca="1" si="80"/>
        <v>-0.78723508938239473</v>
      </c>
    </row>
    <row r="1675" spans="2:12" x14ac:dyDescent="0.25">
      <c r="B1675" s="24">
        <v>6.1314676474855068</v>
      </c>
      <c r="G1675" s="24">
        <v>1673</v>
      </c>
      <c r="H1675" s="24">
        <v>10.563144210010588</v>
      </c>
      <c r="I1675" s="24" cm="1">
        <f t="array" aca="1" ref="I1675" ca="1">INDIRECT(ADDRESS(($E$2+1-G1675)+2,8))</f>
        <v>8.2731266086490187</v>
      </c>
      <c r="J1675" s="24">
        <f t="shared" si="78"/>
        <v>0.77831155866944535</v>
      </c>
      <c r="K1675" s="24">
        <f t="shared" ca="1" si="79"/>
        <v>0.22680533299633548</v>
      </c>
      <c r="L1675" s="24">
        <f t="shared" ca="1" si="80"/>
        <v>-0.78719537803411588</v>
      </c>
    </row>
    <row r="1676" spans="2:12" x14ac:dyDescent="0.25">
      <c r="B1676" s="24">
        <v>11.309630542618141</v>
      </c>
      <c r="G1676" s="24">
        <v>1674</v>
      </c>
      <c r="H1676" s="24">
        <v>10.565241397368991</v>
      </c>
      <c r="I1676" s="24" cm="1">
        <f t="array" aca="1" ref="I1676" ca="1">INDIRECT(ADDRESS(($E$2+1-G1676)+2,8))</f>
        <v>8.2713991815683965</v>
      </c>
      <c r="J1676" s="24">
        <f t="shared" si="78"/>
        <v>0.77879096350776567</v>
      </c>
      <c r="K1676" s="24">
        <f t="shared" ca="1" si="79"/>
        <v>0.22650508137051245</v>
      </c>
      <c r="L1676" s="24">
        <f t="shared" ca="1" si="80"/>
        <v>-0.78610884613507481</v>
      </c>
    </row>
    <row r="1677" spans="2:12" x14ac:dyDescent="0.25">
      <c r="B1677" s="24">
        <v>11.447880790615768</v>
      </c>
      <c r="G1677" s="24">
        <v>1675</v>
      </c>
      <c r="H1677" s="24">
        <v>10.566304823437013</v>
      </c>
      <c r="I1677" s="24" cm="1">
        <f t="array" aca="1" ref="I1677" ca="1">INDIRECT(ADDRESS(($E$2+1-G1677)+2,8))</f>
        <v>8.2604043555416311</v>
      </c>
      <c r="J1677" s="24">
        <f t="shared" si="78"/>
        <v>0.77903388652111383</v>
      </c>
      <c r="K1677" s="24">
        <f t="shared" ca="1" si="79"/>
        <v>0.22460045006822987</v>
      </c>
      <c r="L1677" s="24">
        <f t="shared" ca="1" si="80"/>
        <v>-0.78227793138718926</v>
      </c>
    </row>
    <row r="1678" spans="2:12" x14ac:dyDescent="0.25">
      <c r="B1678" s="24">
        <v>9.312052059197983</v>
      </c>
      <c r="G1678" s="24">
        <v>1676</v>
      </c>
      <c r="H1678" s="24">
        <v>10.569788679576149</v>
      </c>
      <c r="I1678" s="24" cm="1">
        <f t="array" aca="1" ref="I1678" ca="1">INDIRECT(ADDRESS(($E$2+1-G1678)+2,8))</f>
        <v>8.255959338718986</v>
      </c>
      <c r="J1678" s="24">
        <f t="shared" si="78"/>
        <v>0.77982891566549728</v>
      </c>
      <c r="K1678" s="24">
        <f t="shared" ca="1" si="79"/>
        <v>0.22383359354015414</v>
      </c>
      <c r="L1678" s="24">
        <f t="shared" ca="1" si="80"/>
        <v>-0.77962624150994453</v>
      </c>
    </row>
    <row r="1679" spans="2:12" x14ac:dyDescent="0.25">
      <c r="B1679" s="24">
        <v>4.6237962091018945</v>
      </c>
      <c r="G1679" s="24">
        <v>1677</v>
      </c>
      <c r="H1679" s="24">
        <v>10.569980909218092</v>
      </c>
      <c r="I1679" s="24" cm="1">
        <f t="array" aca="1" ref="I1679" ca="1">INDIRECT(ADDRESS(($E$2+1-G1679)+2,8))</f>
        <v>8.2542619981306711</v>
      </c>
      <c r="J1679" s="24">
        <f t="shared" si="78"/>
        <v>0.77987274731064438</v>
      </c>
      <c r="K1679" s="24">
        <f t="shared" ca="1" si="79"/>
        <v>0.22354124630915823</v>
      </c>
      <c r="L1679" s="24">
        <f t="shared" ca="1" si="80"/>
        <v>-0.77941910276762005</v>
      </c>
    </row>
    <row r="1680" spans="2:12" x14ac:dyDescent="0.25">
      <c r="B1680" s="24">
        <v>10.441476942455754</v>
      </c>
      <c r="G1680" s="24">
        <v>1678</v>
      </c>
      <c r="H1680" s="24">
        <v>10.570034187962353</v>
      </c>
      <c r="I1680" s="24" cm="1">
        <f t="array" aca="1" ref="I1680" ca="1">INDIRECT(ADDRESS(($E$2+1-G1680)+2,8))</f>
        <v>8.2539161496891627</v>
      </c>
      <c r="J1680" s="24">
        <f t="shared" si="78"/>
        <v>0.77988489511017711</v>
      </c>
      <c r="K1680" s="24">
        <f t="shared" ca="1" si="79"/>
        <v>0.22348171037627512</v>
      </c>
      <c r="L1680" s="24">
        <f t="shared" ca="1" si="80"/>
        <v>-0.77974059230100201</v>
      </c>
    </row>
    <row r="1681" spans="2:12" x14ac:dyDescent="0.25">
      <c r="B1681" s="24">
        <v>8.9552348319241464</v>
      </c>
      <c r="G1681" s="24">
        <v>1679</v>
      </c>
      <c r="H1681" s="24">
        <v>10.571603674409403</v>
      </c>
      <c r="I1681" s="24" cm="1">
        <f t="array" aca="1" ref="I1681" ca="1">INDIRECT(ADDRESS(($E$2+1-G1681)+2,8))</f>
        <v>8.2511111319450166</v>
      </c>
      <c r="J1681" s="24">
        <f t="shared" si="78"/>
        <v>0.78024261567109487</v>
      </c>
      <c r="K1681" s="24">
        <f t="shared" ca="1" si="79"/>
        <v>0.2229992476281627</v>
      </c>
      <c r="L1681" s="24">
        <f t="shared" ca="1" si="80"/>
        <v>-0.77852582473027276</v>
      </c>
    </row>
    <row r="1682" spans="2:12" x14ac:dyDescent="0.25">
      <c r="B1682" s="24">
        <v>9.4012159545980047</v>
      </c>
      <c r="G1682" s="24">
        <v>1680</v>
      </c>
      <c r="H1682" s="24">
        <v>10.57489644793341</v>
      </c>
      <c r="I1682" s="24" cm="1">
        <f t="array" aca="1" ref="I1682" ca="1">INDIRECT(ADDRESS(($E$2+1-G1682)+2,8))</f>
        <v>8.2496167146492407</v>
      </c>
      <c r="J1682" s="24">
        <f t="shared" si="78"/>
        <v>0.78099229531852365</v>
      </c>
      <c r="K1682" s="24">
        <f t="shared" ca="1" si="79"/>
        <v>0.22274250302589288</v>
      </c>
      <c r="L1682" s="24">
        <f t="shared" ca="1" si="80"/>
        <v>-0.77698056143934657</v>
      </c>
    </row>
    <row r="1683" spans="2:12" x14ac:dyDescent="0.25">
      <c r="B1683" s="24">
        <v>9.9726031950336882</v>
      </c>
      <c r="G1683" s="24">
        <v>1681</v>
      </c>
      <c r="H1683" s="24">
        <v>10.576408700213198</v>
      </c>
      <c r="I1683" s="24" cm="1">
        <f t="array" aca="1" ref="I1683" ca="1">INDIRECT(ADDRESS(($E$2+1-G1683)+2,8))</f>
        <v>8.2488659379795131</v>
      </c>
      <c r="J1683" s="24">
        <f t="shared" si="78"/>
        <v>0.78133622499716904</v>
      </c>
      <c r="K1683" s="24">
        <f t="shared" ca="1" si="79"/>
        <v>0.2226135951193049</v>
      </c>
      <c r="L1683" s="24">
        <f t="shared" ca="1" si="80"/>
        <v>-0.77649918849587574</v>
      </c>
    </row>
    <row r="1684" spans="2:12" x14ac:dyDescent="0.25">
      <c r="B1684" s="24">
        <v>9.2219675980126006</v>
      </c>
      <c r="G1684" s="24">
        <v>1682</v>
      </c>
      <c r="H1684" s="24">
        <v>10.579756924261133</v>
      </c>
      <c r="I1684" s="24" cm="1">
        <f t="array" aca="1" ref="I1684" ca="1">INDIRECT(ADDRESS(($E$2+1-G1684)+2,8))</f>
        <v>8.2454373322142498</v>
      </c>
      <c r="J1684" s="24">
        <f t="shared" si="78"/>
        <v>0.78209687383346649</v>
      </c>
      <c r="K1684" s="24">
        <f t="shared" ca="1" si="79"/>
        <v>0.22202556337030968</v>
      </c>
      <c r="L1684" s="24">
        <f t="shared" ca="1" si="80"/>
        <v>-0.77426651276173575</v>
      </c>
    </row>
    <row r="1685" spans="2:12" x14ac:dyDescent="0.25">
      <c r="B1685" s="24">
        <v>6.6478551993215387</v>
      </c>
      <c r="G1685" s="24">
        <v>1683</v>
      </c>
      <c r="H1685" s="24">
        <v>10.580272078809427</v>
      </c>
      <c r="I1685" s="24" cm="1">
        <f t="array" aca="1" ref="I1685" ca="1">INDIRECT(ADDRESS(($E$2+1-G1685)+2,8))</f>
        <v>8.2441564751653491</v>
      </c>
      <c r="J1685" s="24">
        <f t="shared" si="78"/>
        <v>0.78221380439563504</v>
      </c>
      <c r="K1685" s="24">
        <f t="shared" ca="1" si="79"/>
        <v>0.22180616361450067</v>
      </c>
      <c r="L1685" s="24">
        <f t="shared" ca="1" si="80"/>
        <v>-0.77405417382102815</v>
      </c>
    </row>
    <row r="1686" spans="2:12" x14ac:dyDescent="0.25">
      <c r="B1686" s="24">
        <v>10.956314798529377</v>
      </c>
      <c r="G1686" s="24">
        <v>1684</v>
      </c>
      <c r="H1686" s="24">
        <v>10.581072307469601</v>
      </c>
      <c r="I1686" s="24" cm="1">
        <f t="array" aca="1" ref="I1686" ca="1">INDIRECT(ADDRESS(($E$2+1-G1686)+2,8))</f>
        <v>8.2435896214765503</v>
      </c>
      <c r="J1686" s="24">
        <f t="shared" si="78"/>
        <v>0.78239538740622283</v>
      </c>
      <c r="K1686" s="24">
        <f t="shared" ca="1" si="79"/>
        <v>0.22170911454341136</v>
      </c>
      <c r="L1686" s="24">
        <f t="shared" ca="1" si="80"/>
        <v>-0.7739575170798334</v>
      </c>
    </row>
    <row r="1687" spans="2:12" x14ac:dyDescent="0.25">
      <c r="B1687" s="24">
        <v>8.4396458051338961</v>
      </c>
      <c r="G1687" s="24">
        <v>1685</v>
      </c>
      <c r="H1687" s="24">
        <v>10.581420759026525</v>
      </c>
      <c r="I1687" s="24" cm="1">
        <f t="array" aca="1" ref="I1687" ca="1">INDIRECT(ADDRESS(($E$2+1-G1687)+2,8))</f>
        <v>8.2428030493929612</v>
      </c>
      <c r="J1687" s="24">
        <f t="shared" si="78"/>
        <v>0.78247443532384664</v>
      </c>
      <c r="K1687" s="24">
        <f t="shared" ca="1" si="79"/>
        <v>0.22157449710039409</v>
      </c>
      <c r="L1687" s="24">
        <f t="shared" ca="1" si="80"/>
        <v>-0.77398952173134472</v>
      </c>
    </row>
    <row r="1688" spans="2:12" x14ac:dyDescent="0.25">
      <c r="B1688" s="24">
        <v>11.247085908957388</v>
      </c>
      <c r="G1688" s="24">
        <v>1686</v>
      </c>
      <c r="H1688" s="24">
        <v>10.585075619514686</v>
      </c>
      <c r="I1688" s="24" cm="1">
        <f t="array" aca="1" ref="I1688" ca="1">INDIRECT(ADDRESS(($E$2+1-G1688)+2,8))</f>
        <v>8.2385900708294795</v>
      </c>
      <c r="J1688" s="24">
        <f t="shared" si="78"/>
        <v>0.78330280430857224</v>
      </c>
      <c r="K1688" s="24">
        <f t="shared" ca="1" si="79"/>
        <v>0.22085443582077194</v>
      </c>
      <c r="L1688" s="24">
        <f t="shared" ca="1" si="80"/>
        <v>-0.77135185252526262</v>
      </c>
    </row>
    <row r="1689" spans="2:12" x14ac:dyDescent="0.25">
      <c r="B1689" s="24">
        <v>7.4712054131348253</v>
      </c>
      <c r="G1689" s="24">
        <v>1687</v>
      </c>
      <c r="H1689" s="24">
        <v>10.589245156580231</v>
      </c>
      <c r="I1689" s="24" cm="1">
        <f t="array" aca="1" ref="I1689" ca="1">INDIRECT(ADDRESS(($E$2+1-G1689)+2,8))</f>
        <v>8.2385877426318661</v>
      </c>
      <c r="J1689" s="24">
        <f t="shared" si="78"/>
        <v>0.78424613868747184</v>
      </c>
      <c r="K1689" s="24">
        <f t="shared" ca="1" si="79"/>
        <v>0.2208540383471837</v>
      </c>
      <c r="L1689" s="24">
        <f t="shared" ca="1" si="80"/>
        <v>-0.76992747531837835</v>
      </c>
    </row>
    <row r="1690" spans="2:12" x14ac:dyDescent="0.25">
      <c r="B1690" s="24">
        <v>10.227122411713195</v>
      </c>
      <c r="G1690" s="24">
        <v>1688</v>
      </c>
      <c r="H1690" s="24">
        <v>10.590225182529721</v>
      </c>
      <c r="I1690" s="24" cm="1">
        <f t="array" aca="1" ref="I1690" ca="1">INDIRECT(ADDRESS(($E$2+1-G1690)+2,8))</f>
        <v>8.235850925598994</v>
      </c>
      <c r="J1690" s="24">
        <f t="shared" si="78"/>
        <v>0.78446760257998116</v>
      </c>
      <c r="K1690" s="24">
        <f t="shared" ca="1" si="79"/>
        <v>0.22038714854816877</v>
      </c>
      <c r="L1690" s="24">
        <f t="shared" ca="1" si="80"/>
        <v>-0.76900552867950767</v>
      </c>
    </row>
    <row r="1691" spans="2:12" x14ac:dyDescent="0.25">
      <c r="B1691" s="24">
        <v>10.202008166334027</v>
      </c>
      <c r="G1691" s="24">
        <v>1689</v>
      </c>
      <c r="H1691" s="24">
        <v>10.59066486431955</v>
      </c>
      <c r="I1691" s="24" cm="1">
        <f t="array" aca="1" ref="I1691" ca="1">INDIRECT(ADDRESS(($E$2+1-G1691)+2,8))</f>
        <v>8.2307422142738655</v>
      </c>
      <c r="J1691" s="24">
        <f t="shared" si="78"/>
        <v>0.78456692840374065</v>
      </c>
      <c r="K1691" s="24">
        <f t="shared" ca="1" si="79"/>
        <v>0.21951746190097249</v>
      </c>
      <c r="L1691" s="24">
        <f t="shared" ca="1" si="80"/>
        <v>-0.76751840845051189</v>
      </c>
    </row>
    <row r="1692" spans="2:12" x14ac:dyDescent="0.25">
      <c r="B1692" s="24">
        <v>9.236231322839572</v>
      </c>
      <c r="G1692" s="24">
        <v>1690</v>
      </c>
      <c r="H1692" s="24">
        <v>10.59096409511106</v>
      </c>
      <c r="I1692" s="24" cm="1">
        <f t="array" aca="1" ref="I1692" ca="1">INDIRECT(ADDRESS(($E$2+1-G1692)+2,8))</f>
        <v>8.2290622425296061</v>
      </c>
      <c r="J1692" s="24">
        <f t="shared" si="78"/>
        <v>0.78463451431741871</v>
      </c>
      <c r="K1692" s="24">
        <f t="shared" ca="1" si="79"/>
        <v>0.21923199328190313</v>
      </c>
      <c r="L1692" s="24">
        <f t="shared" ca="1" si="80"/>
        <v>-0.76726548428309715</v>
      </c>
    </row>
    <row r="1693" spans="2:12" x14ac:dyDescent="0.25">
      <c r="B1693" s="24">
        <v>9.9074735208185754</v>
      </c>
      <c r="G1693" s="24">
        <v>1691</v>
      </c>
      <c r="H1693" s="24">
        <v>10.593593444617746</v>
      </c>
      <c r="I1693" s="24" cm="1">
        <f t="array" aca="1" ref="I1693" ca="1">INDIRECT(ADDRESS(($E$2+1-G1693)+2,8))</f>
        <v>8.2183031263062407</v>
      </c>
      <c r="J1693" s="24">
        <f t="shared" si="78"/>
        <v>0.78522799327118964</v>
      </c>
      <c r="K1693" s="24">
        <f t="shared" ca="1" si="79"/>
        <v>0.21740989002663841</v>
      </c>
      <c r="L1693" s="24">
        <f t="shared" ca="1" si="80"/>
        <v>-0.76288296909668363</v>
      </c>
    </row>
    <row r="1694" spans="2:12" x14ac:dyDescent="0.25">
      <c r="B1694" s="24">
        <v>6.475422985934788</v>
      </c>
      <c r="G1694" s="24">
        <v>1692</v>
      </c>
      <c r="H1694" s="24">
        <v>10.594338772829975</v>
      </c>
      <c r="I1694" s="24" cm="1">
        <f t="array" aca="1" ref="I1694" ca="1">INDIRECT(ADDRESS(($E$2+1-G1694)+2,8))</f>
        <v>8.2180458062681119</v>
      </c>
      <c r="J1694" s="24">
        <f t="shared" si="78"/>
        <v>0.7853960927568292</v>
      </c>
      <c r="K1694" s="24">
        <f t="shared" ca="1" si="79"/>
        <v>0.21736644168336444</v>
      </c>
      <c r="L1694" s="24">
        <f t="shared" ca="1" si="80"/>
        <v>-0.7629116504663489</v>
      </c>
    </row>
    <row r="1695" spans="2:12" x14ac:dyDescent="0.25">
      <c r="B1695" s="24">
        <v>10.853281981257982</v>
      </c>
      <c r="G1695" s="24">
        <v>1693</v>
      </c>
      <c r="H1695" s="24">
        <v>10.594770483052915</v>
      </c>
      <c r="I1695" s="24" cm="1">
        <f t="array" aca="1" ref="I1695" ca="1">INDIRECT(ADDRESS(($E$2+1-G1695)+2,8))</f>
        <v>8.2122216005873998</v>
      </c>
      <c r="J1695" s="24">
        <f t="shared" si="78"/>
        <v>0.78549343312700648</v>
      </c>
      <c r="K1695" s="24">
        <f t="shared" ca="1" si="79"/>
        <v>0.21638465063473064</v>
      </c>
      <c r="L1695" s="24">
        <f t="shared" ca="1" si="80"/>
        <v>-0.76120177504580211</v>
      </c>
    </row>
    <row r="1696" spans="2:12" x14ac:dyDescent="0.25">
      <c r="B1696" s="24">
        <v>9.2968654734200236</v>
      </c>
      <c r="G1696" s="24">
        <v>1694</v>
      </c>
      <c r="H1696" s="24">
        <v>10.595164515496307</v>
      </c>
      <c r="I1696" s="24" cm="1">
        <f t="array" aca="1" ref="I1696" ca="1">INDIRECT(ADDRESS(($E$2+1-G1696)+2,8))</f>
        <v>8.210940874051639</v>
      </c>
      <c r="J1696" s="24">
        <f t="shared" si="78"/>
        <v>0.78558226108595786</v>
      </c>
      <c r="K1696" s="24">
        <f t="shared" ca="1" si="79"/>
        <v>0.21616917435366406</v>
      </c>
      <c r="L1696" s="24">
        <f t="shared" ca="1" si="80"/>
        <v>-0.76104252658847393</v>
      </c>
    </row>
    <row r="1697" spans="2:12" x14ac:dyDescent="0.25">
      <c r="B1697" s="24">
        <v>8.7245943989527834</v>
      </c>
      <c r="G1697" s="24">
        <v>1695</v>
      </c>
      <c r="H1697" s="24">
        <v>10.596939696622359</v>
      </c>
      <c r="I1697" s="24" cm="1">
        <f t="array" aca="1" ref="I1697" ca="1">INDIRECT(ADDRESS(($E$2+1-G1697)+2,8))</f>
        <v>8.2088831583254276</v>
      </c>
      <c r="J1697" s="24">
        <f t="shared" si="78"/>
        <v>0.7859822446792103</v>
      </c>
      <c r="K1697" s="24">
        <f t="shared" ca="1" si="79"/>
        <v>0.21582328786181398</v>
      </c>
      <c r="L1697" s="24">
        <f t="shared" ca="1" si="80"/>
        <v>-0.75999968016309771</v>
      </c>
    </row>
    <row r="1698" spans="2:12" x14ac:dyDescent="0.25">
      <c r="B1698" s="24">
        <v>10.734843991777419</v>
      </c>
      <c r="G1698" s="24">
        <v>1696</v>
      </c>
      <c r="H1698" s="24">
        <v>10.597422506047284</v>
      </c>
      <c r="I1698" s="24" cm="1">
        <f t="array" aca="1" ref="I1698" ca="1">INDIRECT(ADDRESS(($E$2+1-G1698)+2,8))</f>
        <v>8.2076696195058201</v>
      </c>
      <c r="J1698" s="24">
        <f t="shared" si="78"/>
        <v>0.7860909742826051</v>
      </c>
      <c r="K1698" s="24">
        <f t="shared" ca="1" si="79"/>
        <v>0.21561948292384903</v>
      </c>
      <c r="L1698" s="24">
        <f t="shared" ca="1" si="80"/>
        <v>-0.75982249014995018</v>
      </c>
    </row>
    <row r="1699" spans="2:12" x14ac:dyDescent="0.25">
      <c r="B1699" s="24">
        <v>8.8670493408318691</v>
      </c>
      <c r="G1699" s="24">
        <v>1697</v>
      </c>
      <c r="H1699" s="24">
        <v>10.598436355739949</v>
      </c>
      <c r="I1699" s="24" cm="1">
        <f t="array" aca="1" ref="I1699" ca="1">INDIRECT(ADDRESS(($E$2+1-G1699)+2,8))</f>
        <v>8.205947314545778</v>
      </c>
      <c r="J1699" s="24">
        <f t="shared" si="78"/>
        <v>0.78631921580501474</v>
      </c>
      <c r="K1699" s="24">
        <f t="shared" ca="1" si="79"/>
        <v>0.21533046595892269</v>
      </c>
      <c r="L1699" s="24">
        <f t="shared" ca="1" si="80"/>
        <v>-0.75923495568516064</v>
      </c>
    </row>
    <row r="1700" spans="2:12" x14ac:dyDescent="0.25">
      <c r="B1700" s="24">
        <v>10.192102178027284</v>
      </c>
      <c r="G1700" s="24">
        <v>1698</v>
      </c>
      <c r="H1700" s="24">
        <v>10.600221239489262</v>
      </c>
      <c r="I1700" s="24" cm="1">
        <f t="array" aca="1" ref="I1700" ca="1">INDIRECT(ADDRESS(($E$2+1-G1700)+2,8))</f>
        <v>8.1927912768093929</v>
      </c>
      <c r="J1700" s="24">
        <f t="shared" si="78"/>
        <v>0.78672077376108862</v>
      </c>
      <c r="K1700" s="24">
        <f t="shared" ca="1" si="79"/>
        <v>0.21313173267946642</v>
      </c>
      <c r="L1700" s="24">
        <f t="shared" ca="1" si="80"/>
        <v>-0.75447711491730429</v>
      </c>
    </row>
    <row r="1701" spans="2:12" x14ac:dyDescent="0.25">
      <c r="B1701" s="24">
        <v>10.36176826137101</v>
      </c>
      <c r="G1701" s="24">
        <v>1699</v>
      </c>
      <c r="H1701" s="24">
        <v>10.602075329805128</v>
      </c>
      <c r="I1701" s="24" cm="1">
        <f t="array" aca="1" ref="I1701" ca="1">INDIRECT(ADDRESS(($E$2+1-G1701)+2,8))</f>
        <v>8.1893444443901959</v>
      </c>
      <c r="J1701" s="24">
        <f t="shared" si="78"/>
        <v>0.78713754780896572</v>
      </c>
      <c r="K1701" s="24">
        <f t="shared" ca="1" si="79"/>
        <v>0.21255829057015746</v>
      </c>
      <c r="L1701" s="24">
        <f t="shared" ca="1" si="80"/>
        <v>-0.75294111744058723</v>
      </c>
    </row>
    <row r="1702" spans="2:12" x14ac:dyDescent="0.25">
      <c r="B1702" s="24">
        <v>10.089207948253032</v>
      </c>
      <c r="G1702" s="24">
        <v>1700</v>
      </c>
      <c r="H1702" s="24">
        <v>10.60233010842911</v>
      </c>
      <c r="I1702" s="24" cm="1">
        <f t="array" aca="1" ref="I1702" ca="1">INDIRECT(ADDRESS(($E$2+1-G1702)+2,8))</f>
        <v>8.1871045236830238</v>
      </c>
      <c r="J1702" s="24">
        <f t="shared" si="78"/>
        <v>0.78719479033503659</v>
      </c>
      <c r="K1702" s="24">
        <f t="shared" ca="1" si="79"/>
        <v>0.2121862221224865</v>
      </c>
      <c r="L1702" s="24">
        <f t="shared" ca="1" si="80"/>
        <v>-0.75252582741165419</v>
      </c>
    </row>
    <row r="1703" spans="2:12" x14ac:dyDescent="0.25">
      <c r="B1703" s="24">
        <v>10.161184011080271</v>
      </c>
      <c r="G1703" s="24">
        <v>1701</v>
      </c>
      <c r="H1703" s="24">
        <v>10.604221654428878</v>
      </c>
      <c r="I1703" s="24" cm="1">
        <f t="array" aca="1" ref="I1703" ca="1">INDIRECT(ADDRESS(($E$2+1-G1703)+2,8))</f>
        <v>8.1815325594449266</v>
      </c>
      <c r="J1703" s="24">
        <f t="shared" si="78"/>
        <v>0.78761956102045061</v>
      </c>
      <c r="K1703" s="24">
        <f t="shared" ca="1" si="79"/>
        <v>0.21126266435934643</v>
      </c>
      <c r="L1703" s="24">
        <f t="shared" ca="1" si="80"/>
        <v>-0.7502719752008522</v>
      </c>
    </row>
    <row r="1704" spans="2:12" x14ac:dyDescent="0.25">
      <c r="B1704" s="24">
        <v>10.403546212093556</v>
      </c>
      <c r="G1704" s="24">
        <v>1702</v>
      </c>
      <c r="H1704" s="24">
        <v>10.605234736006842</v>
      </c>
      <c r="I1704" s="24" cm="1">
        <f t="array" aca="1" ref="I1704" ca="1">INDIRECT(ADDRESS(($E$2+1-G1704)+2,8))</f>
        <v>8.1797690446036295</v>
      </c>
      <c r="J1704" s="24">
        <f t="shared" si="78"/>
        <v>0.78784690649615352</v>
      </c>
      <c r="K1704" s="24">
        <f t="shared" ca="1" si="79"/>
        <v>0.21097095133571103</v>
      </c>
      <c r="L1704" s="24">
        <f t="shared" ca="1" si="80"/>
        <v>-0.74967495633173675</v>
      </c>
    </row>
    <row r="1705" spans="2:12" x14ac:dyDescent="0.25">
      <c r="B1705" s="24">
        <v>11.518228415623232</v>
      </c>
      <c r="G1705" s="24">
        <v>1703</v>
      </c>
      <c r="H1705" s="24">
        <v>10.606903222157044</v>
      </c>
      <c r="I1705" s="24" cm="1">
        <f t="array" aca="1" ref="I1705" ca="1">INDIRECT(ADDRESS(($E$2+1-G1705)+2,8))</f>
        <v>8.1795332413892936</v>
      </c>
      <c r="J1705" s="24">
        <f t="shared" si="78"/>
        <v>0.78822109539390484</v>
      </c>
      <c r="K1705" s="24">
        <f t="shared" ca="1" si="79"/>
        <v>0.21093196731928637</v>
      </c>
      <c r="L1705" s="24">
        <f t="shared" ca="1" si="80"/>
        <v>-0.74928837311502461</v>
      </c>
    </row>
    <row r="1706" spans="2:12" x14ac:dyDescent="0.25">
      <c r="B1706" s="24">
        <v>8.6888936728718775</v>
      </c>
      <c r="G1706" s="24">
        <v>1704</v>
      </c>
      <c r="H1706" s="24">
        <v>10.608771009102604</v>
      </c>
      <c r="I1706" s="24" cm="1">
        <f t="array" aca="1" ref="I1706" ca="1">INDIRECT(ADDRESS(($E$2+1-G1706)+2,8))</f>
        <v>8.1626099344549328</v>
      </c>
      <c r="J1706" s="24">
        <f t="shared" si="78"/>
        <v>0.78863963254987524</v>
      </c>
      <c r="K1706" s="24">
        <f t="shared" ca="1" si="79"/>
        <v>0.20814738873563379</v>
      </c>
      <c r="L1706" s="24">
        <f t="shared" ca="1" si="80"/>
        <v>-0.74332878217777565</v>
      </c>
    </row>
    <row r="1707" spans="2:12" x14ac:dyDescent="0.25">
      <c r="B1707" s="24">
        <v>10.55926324685595</v>
      </c>
      <c r="G1707" s="24">
        <v>1705</v>
      </c>
      <c r="H1707" s="24">
        <v>10.611887758965304</v>
      </c>
      <c r="I1707" s="24" cm="1">
        <f t="array" aca="1" ref="I1707" ca="1">INDIRECT(ADDRESS(($E$2+1-G1707)+2,8))</f>
        <v>8.1565291865238745</v>
      </c>
      <c r="J1707" s="24">
        <f t="shared" si="78"/>
        <v>0.78933721785371747</v>
      </c>
      <c r="K1707" s="24">
        <f t="shared" ca="1" si="79"/>
        <v>0.20715323679412614</v>
      </c>
      <c r="L1707" s="24">
        <f t="shared" ca="1" si="80"/>
        <v>-0.74038640298273373</v>
      </c>
    </row>
    <row r="1708" spans="2:12" x14ac:dyDescent="0.25">
      <c r="B1708" s="24">
        <v>10.707232152899255</v>
      </c>
      <c r="G1708" s="24">
        <v>1706</v>
      </c>
      <c r="H1708" s="24">
        <v>10.615274818670112</v>
      </c>
      <c r="I1708" s="24" cm="1">
        <f t="array" aca="1" ref="I1708" ca="1">INDIRECT(ADDRESS(($E$2+1-G1708)+2,8))</f>
        <v>8.1496597745339887</v>
      </c>
      <c r="J1708" s="24">
        <f t="shared" si="78"/>
        <v>0.79009413504737647</v>
      </c>
      <c r="K1708" s="24">
        <f t="shared" ca="1" si="79"/>
        <v>0.20603419842946705</v>
      </c>
      <c r="L1708" s="24">
        <f t="shared" ca="1" si="80"/>
        <v>-0.73707643364779585</v>
      </c>
    </row>
    <row r="1709" spans="2:12" x14ac:dyDescent="0.25">
      <c r="B1709" s="24">
        <v>7.6377602360582024</v>
      </c>
      <c r="G1709" s="24">
        <v>1707</v>
      </c>
      <c r="H1709" s="24">
        <v>10.619615196658662</v>
      </c>
      <c r="I1709" s="24" cm="1">
        <f t="array" aca="1" ref="I1709" ca="1">INDIRECT(ADDRESS(($E$2+1-G1709)+2,8))</f>
        <v>8.1480995152345077</v>
      </c>
      <c r="J1709" s="24">
        <f t="shared" si="78"/>
        <v>0.79106230831855773</v>
      </c>
      <c r="K1709" s="24">
        <f t="shared" ca="1" si="79"/>
        <v>0.20578062865332708</v>
      </c>
      <c r="L1709" s="24">
        <f t="shared" ca="1" si="80"/>
        <v>-0.73506674943867201</v>
      </c>
    </row>
    <row r="1710" spans="2:12" x14ac:dyDescent="0.25">
      <c r="B1710" s="24">
        <v>10.836246643322214</v>
      </c>
      <c r="G1710" s="24">
        <v>1708</v>
      </c>
      <c r="H1710" s="24">
        <v>10.620167390681242</v>
      </c>
      <c r="I1710" s="24" cm="1">
        <f t="array" aca="1" ref="I1710" ca="1">INDIRECT(ADDRESS(($E$2+1-G1710)+2,8))</f>
        <v>8.1467696535223464</v>
      </c>
      <c r="J1710" s="24">
        <f t="shared" si="78"/>
        <v>0.79118533764411425</v>
      </c>
      <c r="K1710" s="24">
        <f t="shared" ca="1" si="79"/>
        <v>0.20556467754340976</v>
      </c>
      <c r="L1710" s="24">
        <f t="shared" ca="1" si="80"/>
        <v>-0.73482117474642161</v>
      </c>
    </row>
    <row r="1711" spans="2:12" x14ac:dyDescent="0.25">
      <c r="B1711" s="24">
        <v>9.9662330221013065</v>
      </c>
      <c r="G1711" s="24">
        <v>1709</v>
      </c>
      <c r="H1711" s="24">
        <v>10.621306990184715</v>
      </c>
      <c r="I1711" s="24" cm="1">
        <f t="array" aca="1" ref="I1711" ca="1">INDIRECT(ADDRESS(($E$2+1-G1711)+2,8))</f>
        <v>8.1463697646148034</v>
      </c>
      <c r="J1711" s="24">
        <f t="shared" si="78"/>
        <v>0.79143913836718183</v>
      </c>
      <c r="K1711" s="24">
        <f t="shared" ca="1" si="79"/>
        <v>0.20549977261401337</v>
      </c>
      <c r="L1711" s="24">
        <f t="shared" ca="1" si="80"/>
        <v>-0.73461431183192694</v>
      </c>
    </row>
    <row r="1712" spans="2:12" x14ac:dyDescent="0.25">
      <c r="B1712" s="24">
        <v>8.5529046074636774</v>
      </c>
      <c r="G1712" s="24">
        <v>1710</v>
      </c>
      <c r="H1712" s="24">
        <v>10.621553561620523</v>
      </c>
      <c r="I1712" s="24" cm="1">
        <f t="array" aca="1" ref="I1712" ca="1">INDIRECT(ADDRESS(($E$2+1-G1712)+2,8))</f>
        <v>8.1440338972287289</v>
      </c>
      <c r="J1712" s="24">
        <f t="shared" si="78"/>
        <v>0.79149403411982999</v>
      </c>
      <c r="K1712" s="24">
        <f t="shared" ca="1" si="79"/>
        <v>0.20512093489378841</v>
      </c>
      <c r="L1712" s="24">
        <f t="shared" ca="1" si="80"/>
        <v>-0.73417912721606449</v>
      </c>
    </row>
    <row r="1713" spans="2:12" x14ac:dyDescent="0.25">
      <c r="B1713" s="24">
        <v>5.9453658435211967</v>
      </c>
      <c r="G1713" s="24">
        <v>1711</v>
      </c>
      <c r="H1713" s="24">
        <v>10.623865540908099</v>
      </c>
      <c r="I1713" s="24" cm="1">
        <f t="array" aca="1" ref="I1713" ca="1">INDIRECT(ADDRESS(($E$2+1-G1713)+2,8))</f>
        <v>8.1408011689864637</v>
      </c>
      <c r="J1713" s="24">
        <f t="shared" si="78"/>
        <v>0.79200844783735103</v>
      </c>
      <c r="K1713" s="24">
        <f t="shared" ca="1" si="79"/>
        <v>0.20459746081525371</v>
      </c>
      <c r="L1713" s="24">
        <f t="shared" ca="1" si="80"/>
        <v>-0.73253498027973729</v>
      </c>
    </row>
    <row r="1714" spans="2:12" x14ac:dyDescent="0.25">
      <c r="B1714" s="24">
        <v>9.5426149897233969</v>
      </c>
      <c r="G1714" s="24">
        <v>1712</v>
      </c>
      <c r="H1714" s="24">
        <v>10.624526741653749</v>
      </c>
      <c r="I1714" s="24" cm="1">
        <f t="array" aca="1" ref="I1714" ca="1">INDIRECT(ADDRESS(($E$2+1-G1714)+2,8))</f>
        <v>8.13778231797823</v>
      </c>
      <c r="J1714" s="24">
        <f t="shared" si="78"/>
        <v>0.79215545913454699</v>
      </c>
      <c r="K1714" s="24">
        <f t="shared" ca="1" si="79"/>
        <v>0.20410947823392631</v>
      </c>
      <c r="L1714" s="24">
        <f t="shared" ca="1" si="80"/>
        <v>-0.73169600330888396</v>
      </c>
    </row>
    <row r="1715" spans="2:12" x14ac:dyDescent="0.25">
      <c r="B1715" s="24">
        <v>11.106475652429227</v>
      </c>
      <c r="G1715" s="24">
        <v>1713</v>
      </c>
      <c r="H1715" s="24">
        <v>10.624851133755973</v>
      </c>
      <c r="I1715" s="24" cm="1">
        <f t="array" aca="1" ref="I1715" ca="1">INDIRECT(ADDRESS(($E$2+1-G1715)+2,8))</f>
        <v>8.1343377371197292</v>
      </c>
      <c r="J1715" s="24">
        <f t="shared" si="78"/>
        <v>0.79222756727932719</v>
      </c>
      <c r="K1715" s="24">
        <f t="shared" ca="1" si="79"/>
        <v>0.20355369082440078</v>
      </c>
      <c r="L1715" s="24">
        <f t="shared" ca="1" si="80"/>
        <v>-0.73087112397725451</v>
      </c>
    </row>
    <row r="1716" spans="2:12" x14ac:dyDescent="0.25">
      <c r="B1716" s="24">
        <v>8.4680254924585761</v>
      </c>
      <c r="G1716" s="24">
        <v>1714</v>
      </c>
      <c r="H1716" s="24">
        <v>10.62503715527173</v>
      </c>
      <c r="I1716" s="24" cm="1">
        <f t="array" aca="1" ref="I1716" ca="1">INDIRECT(ADDRESS(($E$2+1-G1716)+2,8))</f>
        <v>8.1305562760066366</v>
      </c>
      <c r="J1716" s="24">
        <f t="shared" si="78"/>
        <v>0.79226891234537811</v>
      </c>
      <c r="K1716" s="24">
        <f t="shared" ca="1" si="79"/>
        <v>0.20294478931560836</v>
      </c>
      <c r="L1716" s="24">
        <f t="shared" ca="1" si="80"/>
        <v>-0.73000140210034847</v>
      </c>
    </row>
    <row r="1717" spans="2:12" x14ac:dyDescent="0.25">
      <c r="B1717" s="24">
        <v>8.1343377371197292</v>
      </c>
      <c r="G1717" s="24">
        <v>1715</v>
      </c>
      <c r="H1717" s="24">
        <v>10.626665705684671</v>
      </c>
      <c r="I1717" s="24" cm="1">
        <f t="array" aca="1" ref="I1717" ca="1">INDIRECT(ADDRESS(($E$2+1-G1717)+2,8))</f>
        <v>8.1278800179281117</v>
      </c>
      <c r="J1717" s="24">
        <f t="shared" si="78"/>
        <v>0.7926307145453696</v>
      </c>
      <c r="K1717" s="24">
        <f t="shared" ca="1" si="79"/>
        <v>0.20251463589930466</v>
      </c>
      <c r="L1717" s="24">
        <f t="shared" ca="1" si="80"/>
        <v>-0.72884466611547261</v>
      </c>
    </row>
    <row r="1718" spans="2:12" x14ac:dyDescent="0.25">
      <c r="B1718" s="24">
        <v>9.1646167532003879</v>
      </c>
      <c r="G1718" s="24">
        <v>1716</v>
      </c>
      <c r="H1718" s="24">
        <v>10.628081166843762</v>
      </c>
      <c r="I1718" s="24" cm="1">
        <f t="array" aca="1" ref="I1718" ca="1">INDIRECT(ADDRESS(($E$2+1-G1718)+2,8))</f>
        <v>8.1259326074952405</v>
      </c>
      <c r="J1718" s="24">
        <f t="shared" si="78"/>
        <v>0.79294494469304633</v>
      </c>
      <c r="K1718" s="24">
        <f t="shared" ca="1" si="79"/>
        <v>0.20220203868504016</v>
      </c>
      <c r="L1718" s="24">
        <f t="shared" ca="1" si="80"/>
        <v>-0.72801651489492991</v>
      </c>
    </row>
    <row r="1719" spans="2:12" x14ac:dyDescent="0.25">
      <c r="B1719" s="24">
        <v>8.5201848753530385</v>
      </c>
      <c r="G1719" s="24">
        <v>1717</v>
      </c>
      <c r="H1719" s="24">
        <v>10.629805292738686</v>
      </c>
      <c r="I1719" s="24" cm="1">
        <f t="array" aca="1" ref="I1719" ca="1">INDIRECT(ADDRESS(($E$2+1-G1719)+2,8))</f>
        <v>8.1225780730477837</v>
      </c>
      <c r="J1719" s="24">
        <f t="shared" si="78"/>
        <v>0.79332740641831045</v>
      </c>
      <c r="K1719" s="24">
        <f t="shared" ca="1" si="79"/>
        <v>0.20166437821592331</v>
      </c>
      <c r="L1719" s="24">
        <f t="shared" ca="1" si="80"/>
        <v>-0.72660202739759427</v>
      </c>
    </row>
    <row r="1720" spans="2:12" x14ac:dyDescent="0.25">
      <c r="B1720" s="24">
        <v>9.3519840775507301</v>
      </c>
      <c r="G1720" s="24">
        <v>1718</v>
      </c>
      <c r="H1720" s="24">
        <v>10.630320159882448</v>
      </c>
      <c r="I1720" s="24" cm="1">
        <f t="array" aca="1" ref="I1720" ca="1">INDIRECT(ADDRESS(($E$2+1-G1720)+2,8))</f>
        <v>8.1196033067661837</v>
      </c>
      <c r="J1720" s="24">
        <f t="shared" si="78"/>
        <v>0.7934415569113058</v>
      </c>
      <c r="K1720" s="24">
        <f t="shared" ca="1" si="79"/>
        <v>0.20118844102705777</v>
      </c>
      <c r="L1720" s="24">
        <f t="shared" ca="1" si="80"/>
        <v>-0.72584765519288108</v>
      </c>
    </row>
    <row r="1721" spans="2:12" x14ac:dyDescent="0.25">
      <c r="B1721" s="24">
        <v>11.169737656995185</v>
      </c>
      <c r="G1721" s="24">
        <v>1719</v>
      </c>
      <c r="H1721" s="24">
        <v>10.639473701186372</v>
      </c>
      <c r="I1721" s="24" cm="1">
        <f t="array" aca="1" ref="I1721" ca="1">INDIRECT(ADDRESS(($E$2+1-G1721)+2,8))</f>
        <v>8.1180683823213524</v>
      </c>
      <c r="J1721" s="24">
        <f t="shared" si="78"/>
        <v>0.79546618810716418</v>
      </c>
      <c r="K1721" s="24">
        <f t="shared" ca="1" si="79"/>
        <v>0.20094318028374428</v>
      </c>
      <c r="L1721" s="24">
        <f t="shared" ca="1" si="80"/>
        <v>-0.72172247171378778</v>
      </c>
    </row>
    <row r="1722" spans="2:12" x14ac:dyDescent="0.25">
      <c r="B1722" s="24">
        <v>9.0965285399532512</v>
      </c>
      <c r="G1722" s="24">
        <v>1720</v>
      </c>
      <c r="H1722" s="24">
        <v>10.640057504674195</v>
      </c>
      <c r="I1722" s="24" cm="1">
        <f t="array" aca="1" ref="I1722" ca="1">INDIRECT(ADDRESS(($E$2+1-G1722)+2,8))</f>
        <v>8.1157227128026861</v>
      </c>
      <c r="J1722" s="24">
        <f t="shared" si="78"/>
        <v>0.7955950085035739</v>
      </c>
      <c r="K1722" s="24">
        <f t="shared" ca="1" si="79"/>
        <v>0.20056878600062134</v>
      </c>
      <c r="L1722" s="24">
        <f t="shared" ca="1" si="80"/>
        <v>-0.72113789003182915</v>
      </c>
    </row>
    <row r="1723" spans="2:12" x14ac:dyDescent="0.25">
      <c r="B1723" s="24">
        <v>9.0396453082270618</v>
      </c>
      <c r="G1723" s="24">
        <v>1721</v>
      </c>
      <c r="H1723" s="24">
        <v>10.644197840613392</v>
      </c>
      <c r="I1723" s="24" cm="1">
        <f t="array" aca="1" ref="I1723" ca="1">INDIRECT(ADDRESS(($E$2+1-G1723)+2,8))</f>
        <v>8.1102643806552042</v>
      </c>
      <c r="J1723" s="24">
        <f t="shared" si="78"/>
        <v>0.79650753717776845</v>
      </c>
      <c r="K1723" s="24">
        <f t="shared" ca="1" si="79"/>
        <v>0.19969950826961438</v>
      </c>
      <c r="L1723" s="24">
        <f t="shared" ca="1" si="80"/>
        <v>-0.71799653104244787</v>
      </c>
    </row>
    <row r="1724" spans="2:12" x14ac:dyDescent="0.25">
      <c r="B1724" s="24">
        <v>10.80094355944081</v>
      </c>
      <c r="G1724" s="24">
        <v>1722</v>
      </c>
      <c r="H1724" s="24">
        <v>10.644613302913212</v>
      </c>
      <c r="I1724" s="24" cm="1">
        <f t="array" aca="1" ref="I1724" ca="1">INDIRECT(ADDRESS(($E$2+1-G1724)+2,8))</f>
        <v>8.1072760764100629</v>
      </c>
      <c r="J1724" s="24">
        <f t="shared" si="78"/>
        <v>0.796599001623707</v>
      </c>
      <c r="K1724" s="24">
        <f t="shared" ca="1" si="79"/>
        <v>0.19922474365671608</v>
      </c>
      <c r="L1724" s="24">
        <f t="shared" ca="1" si="80"/>
        <v>-0.71728445252809914</v>
      </c>
    </row>
    <row r="1725" spans="2:12" x14ac:dyDescent="0.25">
      <c r="B1725" s="24">
        <v>9.2889020891458856</v>
      </c>
      <c r="G1725" s="24">
        <v>1723</v>
      </c>
      <c r="H1725" s="24">
        <v>10.646222356600678</v>
      </c>
      <c r="I1725" s="24" cm="1">
        <f t="array" aca="1" ref="I1725" ca="1">INDIRECT(ADDRESS(($E$2+1-G1725)+2,8))</f>
        <v>8.1072404930061541</v>
      </c>
      <c r="J1725" s="24">
        <f t="shared" si="78"/>
        <v>0.7969530582971962</v>
      </c>
      <c r="K1725" s="24">
        <f t="shared" ca="1" si="79"/>
        <v>0.19921909524404255</v>
      </c>
      <c r="L1725" s="24">
        <f t="shared" ca="1" si="80"/>
        <v>-0.71698048220120814</v>
      </c>
    </row>
    <row r="1726" spans="2:12" x14ac:dyDescent="0.25">
      <c r="B1726" s="24">
        <v>10.311418841408699</v>
      </c>
      <c r="G1726" s="24">
        <v>1724</v>
      </c>
      <c r="H1726" s="24">
        <v>10.647966155705104</v>
      </c>
      <c r="I1726" s="24" cm="1">
        <f t="array" aca="1" ref="I1726" ca="1">INDIRECT(ADDRESS(($E$2+1-G1726)+2,8))</f>
        <v>8.1034206051894113</v>
      </c>
      <c r="J1726" s="24">
        <f t="shared" si="78"/>
        <v>0.79733644433642714</v>
      </c>
      <c r="K1726" s="24">
        <f t="shared" ca="1" si="79"/>
        <v>0.19861340357479457</v>
      </c>
      <c r="L1726" s="24">
        <f t="shared" ca="1" si="80"/>
        <v>-0.71542078795002995</v>
      </c>
    </row>
    <row r="1727" spans="2:12" x14ac:dyDescent="0.25">
      <c r="B1727" s="24">
        <v>9.6425630815924332</v>
      </c>
      <c r="G1727" s="24">
        <v>1725</v>
      </c>
      <c r="H1727" s="24">
        <v>10.648787293973363</v>
      </c>
      <c r="I1727" s="24" cm="1">
        <f t="array" aca="1" ref="I1727" ca="1">INDIRECT(ADDRESS(($E$2+1-G1727)+2,8))</f>
        <v>8.1032150909149969</v>
      </c>
      <c r="J1727" s="24">
        <f t="shared" si="78"/>
        <v>0.79751686170695946</v>
      </c>
      <c r="K1727" s="24">
        <f t="shared" ca="1" si="79"/>
        <v>0.19858085413534923</v>
      </c>
      <c r="L1727" s="24">
        <f t="shared" ca="1" si="80"/>
        <v>-0.7154093714115819</v>
      </c>
    </row>
    <row r="1728" spans="2:12" x14ac:dyDescent="0.25">
      <c r="B1728" s="24">
        <v>9.8821656526778572</v>
      </c>
      <c r="G1728" s="24">
        <v>1726</v>
      </c>
      <c r="H1728" s="24">
        <v>10.652793468327831</v>
      </c>
      <c r="I1728" s="24" cm="1">
        <f t="array" aca="1" ref="I1728" ca="1">INDIRECT(ADDRESS(($E$2+1-G1728)+2,8))</f>
        <v>8.0978182156090988</v>
      </c>
      <c r="J1728" s="24">
        <f t="shared" si="78"/>
        <v>0.79839602106161733</v>
      </c>
      <c r="K1728" s="24">
        <f t="shared" ca="1" si="79"/>
        <v>0.19772746303016078</v>
      </c>
      <c r="L1728" s="24">
        <f t="shared" ca="1" si="80"/>
        <v>-0.71236035314106294</v>
      </c>
    </row>
    <row r="1729" spans="2:12" x14ac:dyDescent="0.25">
      <c r="B1729" s="24">
        <v>8.0180315307686669</v>
      </c>
      <c r="G1729" s="24">
        <v>1727</v>
      </c>
      <c r="H1729" s="24">
        <v>10.653070049625711</v>
      </c>
      <c r="I1729" s="24" cm="1">
        <f t="array" aca="1" ref="I1729" ca="1">INDIRECT(ADDRESS(($E$2+1-G1729)+2,8))</f>
        <v>8.0923477076963941</v>
      </c>
      <c r="J1729" s="24">
        <f t="shared" si="78"/>
        <v>0.79845665198492211</v>
      </c>
      <c r="K1729" s="24">
        <f t="shared" ca="1" si="79"/>
        <v>0.19686511769678489</v>
      </c>
      <c r="L1729" s="24">
        <f t="shared" ca="1" si="80"/>
        <v>-0.71093270691265587</v>
      </c>
    </row>
    <row r="1730" spans="2:12" x14ac:dyDescent="0.25">
      <c r="B1730" s="24">
        <v>6.3236625299481588</v>
      </c>
      <c r="G1730" s="24">
        <v>1728</v>
      </c>
      <c r="H1730" s="24">
        <v>10.656565144057041</v>
      </c>
      <c r="I1730" s="24" cm="1">
        <f t="array" aca="1" ref="I1730" ca="1">INDIRECT(ADDRESS(($E$2+1-G1730)+2,8))</f>
        <v>8.0922105721855324</v>
      </c>
      <c r="J1730" s="24">
        <f t="shared" si="78"/>
        <v>0.79922210442110209</v>
      </c>
      <c r="K1730" s="24">
        <f t="shared" ca="1" si="79"/>
        <v>0.19684353506061814</v>
      </c>
      <c r="L1730" s="24">
        <f t="shared" ca="1" si="80"/>
        <v>-0.70976735407218305</v>
      </c>
    </row>
    <row r="1731" spans="2:12" x14ac:dyDescent="0.25">
      <c r="B1731" s="24">
        <v>10.697112804629402</v>
      </c>
      <c r="G1731" s="24">
        <v>1729</v>
      </c>
      <c r="H1731" s="24">
        <v>10.661429407804725</v>
      </c>
      <c r="I1731" s="24" cm="1">
        <f t="array" aca="1" ref="I1731" ca="1">INDIRECT(ADDRESS(($E$2+1-G1731)+2,8))</f>
        <v>8.0903474209057755</v>
      </c>
      <c r="J1731" s="24">
        <f t="shared" si="78"/>
        <v>0.80028516843840158</v>
      </c>
      <c r="K1731" s="24">
        <f t="shared" ca="1" si="79"/>
        <v>0.19655047734674544</v>
      </c>
      <c r="L1731" s="24">
        <f t="shared" ca="1" si="80"/>
        <v>-0.70746443213849797</v>
      </c>
    </row>
    <row r="1732" spans="2:12" x14ac:dyDescent="0.25">
      <c r="B1732" s="24">
        <v>9.5498833164580326</v>
      </c>
      <c r="G1732" s="24">
        <v>1730</v>
      </c>
      <c r="H1732" s="24">
        <v>10.663266620336042</v>
      </c>
      <c r="I1732" s="24" cm="1">
        <f t="array" aca="1" ref="I1732" ca="1">INDIRECT(ADDRESS(($E$2+1-G1732)+2,8))</f>
        <v>8.0875745056191999</v>
      </c>
      <c r="J1732" s="24">
        <f t="shared" ref="J1732:J1795" si="81">_xlfn.WEIBULL.DIST(H1732,$E$5,$E$6,TRUE)</f>
        <v>0.80068600101390019</v>
      </c>
      <c r="K1732" s="24">
        <f t="shared" ref="K1732:K1795" ca="1" si="82">_xlfn.WEIBULL.DIST(I1732,$E$5,$E$6,TRUE)</f>
        <v>0.19611490238743381</v>
      </c>
      <c r="L1732" s="24">
        <f t="shared" ref="L1732:L1795" ca="1" si="83">((2*G1732-1)/$E$2)*(LN(J1732)+LN(1-K1732))</f>
        <v>-0.70620237666717722</v>
      </c>
    </row>
    <row r="1733" spans="2:12" x14ac:dyDescent="0.25">
      <c r="B1733" s="24">
        <v>10.891841640234061</v>
      </c>
      <c r="G1733" s="24">
        <v>1731</v>
      </c>
      <c r="H1733" s="24">
        <v>10.664537492940219</v>
      </c>
      <c r="I1733" s="24" cm="1">
        <f t="array" aca="1" ref="I1733" ca="1">INDIRECT(ADDRESS(($E$2+1-G1733)+2,8))</f>
        <v>8.0870170538699533</v>
      </c>
      <c r="J1733" s="24">
        <f t="shared" si="81"/>
        <v>0.80096305335203932</v>
      </c>
      <c r="K1733" s="24">
        <f t="shared" ca="1" si="82"/>
        <v>0.19602742063495338</v>
      </c>
      <c r="L1733" s="24">
        <f t="shared" ca="1" si="83"/>
        <v>-0.70588133345324466</v>
      </c>
    </row>
    <row r="1734" spans="2:12" x14ac:dyDescent="0.25">
      <c r="B1734" s="24">
        <v>6.3659606675554956</v>
      </c>
      <c r="G1734" s="24">
        <v>1732</v>
      </c>
      <c r="H1734" s="24">
        <v>10.676847917365219</v>
      </c>
      <c r="I1734" s="24" cm="1">
        <f t="array" aca="1" ref="I1734" ca="1">INDIRECT(ADDRESS(($E$2+1-G1734)+2,8))</f>
        <v>8.0821191300182864</v>
      </c>
      <c r="J1734" s="24">
        <f t="shared" si="81"/>
        <v>0.8036374185636499</v>
      </c>
      <c r="K1734" s="24">
        <f t="shared" ca="1" si="82"/>
        <v>0.19525998843389863</v>
      </c>
      <c r="L1734" s="24">
        <f t="shared" ca="1" si="83"/>
        <v>-0.69940902214614831</v>
      </c>
    </row>
    <row r="1735" spans="2:12" x14ac:dyDescent="0.25">
      <c r="B1735" s="24">
        <v>8.0755219919460686</v>
      </c>
      <c r="G1735" s="24">
        <v>1733</v>
      </c>
      <c r="H1735" s="24">
        <v>10.68485069911943</v>
      </c>
      <c r="I1735" s="24" cm="1">
        <f t="array" aca="1" ref="I1735" ca="1">INDIRECT(ADDRESS(($E$2+1-G1735)+2,8))</f>
        <v>8.0785701980188982</v>
      </c>
      <c r="J1735" s="24">
        <f t="shared" si="81"/>
        <v>0.80536685027648391</v>
      </c>
      <c r="K1735" s="24">
        <f t="shared" ca="1" si="82"/>
        <v>0.19470527621124531</v>
      </c>
      <c r="L1735" s="24">
        <f t="shared" ca="1" si="83"/>
        <v>-0.69525488776878275</v>
      </c>
    </row>
    <row r="1736" spans="2:12" x14ac:dyDescent="0.25">
      <c r="B1736" s="24">
        <v>11.96083053622071</v>
      </c>
      <c r="G1736" s="24">
        <v>1734</v>
      </c>
      <c r="H1736" s="24">
        <v>10.693711596779281</v>
      </c>
      <c r="I1736" s="24" cm="1">
        <f t="array" aca="1" ref="I1736" ca="1">INDIRECT(ADDRESS(($E$2+1-G1736)+2,8))</f>
        <v>8.0783564260175034</v>
      </c>
      <c r="J1736" s="24">
        <f t="shared" si="81"/>
        <v>0.80727326993043957</v>
      </c>
      <c r="K1736" s="24">
        <f t="shared" ca="1" si="82"/>
        <v>0.19467189908093074</v>
      </c>
      <c r="L1736" s="24">
        <f t="shared" ca="1" si="83"/>
        <v>-0.69179108933309497</v>
      </c>
    </row>
    <row r="1737" spans="2:12" x14ac:dyDescent="0.25">
      <c r="B1737" s="24">
        <v>5.835184147792992</v>
      </c>
      <c r="G1737" s="24">
        <v>1735</v>
      </c>
      <c r="H1737" s="24">
        <v>10.694285635971198</v>
      </c>
      <c r="I1737" s="24" cm="1">
        <f t="array" aca="1" ref="I1737" ca="1">INDIRECT(ADDRESS(($E$2+1-G1737)+2,8))</f>
        <v>8.0783461703113737</v>
      </c>
      <c r="J1737" s="24">
        <f t="shared" si="81"/>
        <v>0.80739646643879237</v>
      </c>
      <c r="K1737" s="24">
        <f t="shared" ca="1" si="82"/>
        <v>0.19467029791761062</v>
      </c>
      <c r="L1737" s="24">
        <f t="shared" ca="1" si="83"/>
        <v>-0.69194166514167066</v>
      </c>
    </row>
    <row r="1738" spans="2:12" x14ac:dyDescent="0.25">
      <c r="B1738" s="24">
        <v>9.989487021994286</v>
      </c>
      <c r="G1738" s="24">
        <v>1736</v>
      </c>
      <c r="H1738" s="24">
        <v>10.695458168120764</v>
      </c>
      <c r="I1738" s="24" cm="1">
        <f t="array" aca="1" ref="I1738" ca="1">INDIRECT(ADDRESS(($E$2+1-G1738)+2,8))</f>
        <v>8.0755219919460686</v>
      </c>
      <c r="J1738" s="24">
        <f t="shared" si="81"/>
        <v>0.80764799082327743</v>
      </c>
      <c r="K1738" s="24">
        <f t="shared" ca="1" si="82"/>
        <v>0.19422973648256653</v>
      </c>
      <c r="L1738" s="24">
        <f t="shared" ca="1" si="83"/>
        <v>-0.69095993934958677</v>
      </c>
    </row>
    <row r="1739" spans="2:12" x14ac:dyDescent="0.25">
      <c r="B1739" s="24">
        <v>10.206622530372417</v>
      </c>
      <c r="G1739" s="24">
        <v>1737</v>
      </c>
      <c r="H1739" s="24">
        <v>10.695902738879298</v>
      </c>
      <c r="I1739" s="24" cm="1">
        <f t="array" aca="1" ref="I1739" ca="1">INDIRECT(ADDRESS(($E$2+1-G1739)+2,8))</f>
        <v>8.0743390023757708</v>
      </c>
      <c r="J1739" s="24">
        <f t="shared" si="81"/>
        <v>0.80774331640328301</v>
      </c>
      <c r="K1739" s="24">
        <f t="shared" ca="1" si="82"/>
        <v>0.19404540819111729</v>
      </c>
      <c r="L1739" s="24">
        <f t="shared" ca="1" si="83"/>
        <v>-0.69080001724094131</v>
      </c>
    </row>
    <row r="1740" spans="2:12" x14ac:dyDescent="0.25">
      <c r="B1740" s="24">
        <v>9.6618784866899396</v>
      </c>
      <c r="G1740" s="24">
        <v>1738</v>
      </c>
      <c r="H1740" s="24">
        <v>10.69590598454808</v>
      </c>
      <c r="I1740" s="24" cm="1">
        <f t="array" aca="1" ref="I1740" ca="1">INDIRECT(ADDRESS(($E$2+1-G1740)+2,8))</f>
        <v>8.0672915188022589</v>
      </c>
      <c r="J1740" s="24">
        <f t="shared" si="81"/>
        <v>0.80774401226188863</v>
      </c>
      <c r="K1740" s="24">
        <f t="shared" ca="1" si="82"/>
        <v>0.19294991363730768</v>
      </c>
      <c r="L1740" s="24">
        <f t="shared" ca="1" si="83"/>
        <v>-0.68900914334583385</v>
      </c>
    </row>
    <row r="1741" spans="2:12" x14ac:dyDescent="0.25">
      <c r="B1741" s="24">
        <v>7.1218889763748807</v>
      </c>
      <c r="G1741" s="24">
        <v>1739</v>
      </c>
      <c r="H1741" s="24">
        <v>10.696672840779719</v>
      </c>
      <c r="I1741" s="24" cm="1">
        <f t="array" aca="1" ref="I1741" ca="1">INDIRECT(ADDRESS(($E$2+1-G1741)+2,8))</f>
        <v>8.0660558682762122</v>
      </c>
      <c r="J1741" s="24">
        <f t="shared" si="81"/>
        <v>0.80790838950956434</v>
      </c>
      <c r="K1741" s="24">
        <f t="shared" ca="1" si="82"/>
        <v>0.1927582991771816</v>
      </c>
      <c r="L1741" s="24">
        <f t="shared" ca="1" si="83"/>
        <v>-0.68869534570322422</v>
      </c>
    </row>
    <row r="1742" spans="2:12" x14ac:dyDescent="0.25">
      <c r="B1742" s="24">
        <v>9.0174800349297577</v>
      </c>
      <c r="G1742" s="24">
        <v>1740</v>
      </c>
      <c r="H1742" s="24">
        <v>10.697112804629402</v>
      </c>
      <c r="I1742" s="24" cm="1">
        <f t="array" aca="1" ref="I1742" ca="1">INDIRECT(ADDRESS(($E$2+1-G1742)+2,8))</f>
        <v>8.0659644789726226</v>
      </c>
      <c r="J1742" s="24">
        <f t="shared" si="81"/>
        <v>0.80800266637067197</v>
      </c>
      <c r="K1742" s="24">
        <f t="shared" ca="1" si="82"/>
        <v>0.19274413273978483</v>
      </c>
      <c r="L1742" s="24">
        <f t="shared" ca="1" si="83"/>
        <v>-0.68887508381619311</v>
      </c>
    </row>
    <row r="1743" spans="2:12" x14ac:dyDescent="0.25">
      <c r="B1743" s="24">
        <v>9.5104647996397933</v>
      </c>
      <c r="G1743" s="24">
        <v>1741</v>
      </c>
      <c r="H1743" s="24">
        <v>10.699677504173986</v>
      </c>
      <c r="I1743" s="24" cm="1">
        <f t="array" aca="1" ref="I1743" ca="1">INDIRECT(ADDRESS(($E$2+1-G1743)+2,8))</f>
        <v>8.0580246134677189</v>
      </c>
      <c r="J1743" s="24">
        <f t="shared" si="81"/>
        <v>0.8085517979607203</v>
      </c>
      <c r="K1743" s="24">
        <f t="shared" ca="1" si="82"/>
        <v>0.19151622766818527</v>
      </c>
      <c r="L1743" s="24">
        <f t="shared" ca="1" si="83"/>
        <v>-0.68572345911191301</v>
      </c>
    </row>
    <row r="1744" spans="2:12" x14ac:dyDescent="0.25">
      <c r="B1744" s="24">
        <v>10.927986652108267</v>
      </c>
      <c r="G1744" s="24">
        <v>1742</v>
      </c>
      <c r="H1744" s="24">
        <v>10.702863625982072</v>
      </c>
      <c r="I1744" s="24" cm="1">
        <f t="array" aca="1" ref="I1744" ca="1">INDIRECT(ADDRESS(($E$2+1-G1744)+2,8))</f>
        <v>8.054742002546817</v>
      </c>
      <c r="J1744" s="24">
        <f t="shared" si="81"/>
        <v>0.80923293426396059</v>
      </c>
      <c r="K1744" s="24">
        <f t="shared" ca="1" si="82"/>
        <v>0.19101022645469826</v>
      </c>
      <c r="L1744" s="24">
        <f t="shared" ca="1" si="83"/>
        <v>-0.6837485331180837</v>
      </c>
    </row>
    <row r="1745" spans="2:12" x14ac:dyDescent="0.25">
      <c r="B1745" s="24">
        <v>6.6336382497981816</v>
      </c>
      <c r="G1745" s="24">
        <v>1743</v>
      </c>
      <c r="H1745" s="24">
        <v>10.705051629196948</v>
      </c>
      <c r="I1745" s="24" cm="1">
        <f t="array" aca="1" ref="I1745" ca="1">INDIRECT(ADDRESS(($E$2+1-G1745)+2,8))</f>
        <v>8.053476156172831</v>
      </c>
      <c r="J1745" s="24">
        <f t="shared" si="81"/>
        <v>0.80970001599008412</v>
      </c>
      <c r="K1745" s="24">
        <f t="shared" ca="1" si="82"/>
        <v>0.19081536008233865</v>
      </c>
      <c r="L1745" s="24">
        <f t="shared" ca="1" si="83"/>
        <v>-0.68282035573962085</v>
      </c>
    </row>
    <row r="1746" spans="2:12" x14ac:dyDescent="0.25">
      <c r="B1746" s="24">
        <v>8.0875745056191999</v>
      </c>
      <c r="G1746" s="24">
        <v>1744</v>
      </c>
      <c r="H1746" s="24">
        <v>10.707232152899255</v>
      </c>
      <c r="I1746" s="24" cm="1">
        <f t="array" aca="1" ref="I1746" ca="1">INDIRECT(ADDRESS(($E$2+1-G1746)+2,8))</f>
        <v>8.0477758338074654</v>
      </c>
      <c r="J1746" s="24">
        <f t="shared" si="81"/>
        <v>0.81016495352401041</v>
      </c>
      <c r="K1746" s="24">
        <f t="shared" ca="1" si="82"/>
        <v>0.18993962694726249</v>
      </c>
      <c r="L1746" s="24">
        <f t="shared" ca="1" si="83"/>
        <v>-0.6805368569848016</v>
      </c>
    </row>
    <row r="1747" spans="2:12" x14ac:dyDescent="0.25">
      <c r="B1747" s="24">
        <v>10.48757328305004</v>
      </c>
      <c r="G1747" s="24">
        <v>1745</v>
      </c>
      <c r="H1747" s="24">
        <v>10.707539343716341</v>
      </c>
      <c r="I1747" s="24" cm="1">
        <f t="array" aca="1" ref="I1747" ca="1">INDIRECT(ADDRESS(($E$2+1-G1747)+2,8))</f>
        <v>8.0450357839501869</v>
      </c>
      <c r="J1747" s="24">
        <f t="shared" si="81"/>
        <v>0.81023040965605031</v>
      </c>
      <c r="K1747" s="24">
        <f t="shared" ca="1" si="82"/>
        <v>0.18951971474507223</v>
      </c>
      <c r="L1747" s="24">
        <f t="shared" ca="1" si="83"/>
        <v>-0.6799586924105262</v>
      </c>
    </row>
    <row r="1748" spans="2:12" x14ac:dyDescent="0.25">
      <c r="B1748" s="24">
        <v>10.661429407804725</v>
      </c>
      <c r="G1748" s="24">
        <v>1746</v>
      </c>
      <c r="H1748" s="24">
        <v>10.708773174011215</v>
      </c>
      <c r="I1748" s="24" cm="1">
        <f t="array" aca="1" ref="I1748" ca="1">INDIRECT(ADDRESS(($E$2+1-G1748)+2,8))</f>
        <v>8.043442520604021</v>
      </c>
      <c r="J1748" s="24">
        <f t="shared" si="81"/>
        <v>0.81049320434347139</v>
      </c>
      <c r="K1748" s="24">
        <f t="shared" ca="1" si="82"/>
        <v>0.18927585712091402</v>
      </c>
      <c r="L1748" s="24">
        <f t="shared" ca="1" si="83"/>
        <v>-0.67933719441078222</v>
      </c>
    </row>
    <row r="1749" spans="2:12" x14ac:dyDescent="0.25">
      <c r="B1749" s="24">
        <v>8.8652520255517793</v>
      </c>
      <c r="G1749" s="24">
        <v>1747</v>
      </c>
      <c r="H1749" s="24">
        <v>10.711791763451908</v>
      </c>
      <c r="I1749" s="24" cm="1">
        <f t="array" aca="1" ref="I1749" ca="1">INDIRECT(ADDRESS(($E$2+1-G1749)+2,8))</f>
        <v>8.0423224027008544</v>
      </c>
      <c r="J1749" s="24">
        <f t="shared" si="81"/>
        <v>0.81113539632363529</v>
      </c>
      <c r="K1749" s="24">
        <f t="shared" ca="1" si="82"/>
        <v>0.18910455328649517</v>
      </c>
      <c r="L1749" s="24">
        <f t="shared" ca="1" si="83"/>
        <v>-0.67810240444218384</v>
      </c>
    </row>
    <row r="1750" spans="2:12" x14ac:dyDescent="0.25">
      <c r="B1750" s="24">
        <v>10.810559632194831</v>
      </c>
      <c r="G1750" s="24">
        <v>1748</v>
      </c>
      <c r="H1750" s="24">
        <v>10.712094582575576</v>
      </c>
      <c r="I1750" s="24" cm="1">
        <f t="array" aca="1" ref="I1750" ca="1">INDIRECT(ADDRESS(($E$2+1-G1750)+2,8))</f>
        <v>8.0402732379963009</v>
      </c>
      <c r="J1750" s="24">
        <f t="shared" si="81"/>
        <v>0.81119976172592689</v>
      </c>
      <c r="K1750" s="24">
        <f t="shared" ca="1" si="82"/>
        <v>0.18879145801508815</v>
      </c>
      <c r="L1750" s="24">
        <f t="shared" ca="1" si="83"/>
        <v>-0.67773695123998545</v>
      </c>
    </row>
    <row r="1751" spans="2:12" x14ac:dyDescent="0.25">
      <c r="B1751" s="24">
        <v>10.311749978441858</v>
      </c>
      <c r="G1751" s="24">
        <v>1749</v>
      </c>
      <c r="H1751" s="24">
        <v>10.712842745650708</v>
      </c>
      <c r="I1751" s="24" cm="1">
        <f t="array" aca="1" ref="I1751" ca="1">INDIRECT(ADDRESS(($E$2+1-G1751)+2,8))</f>
        <v>8.0366489127864487</v>
      </c>
      <c r="J1751" s="24">
        <f t="shared" si="81"/>
        <v>0.81135874130137153</v>
      </c>
      <c r="K1751" s="24">
        <f t="shared" ca="1" si="82"/>
        <v>0.18823861292297944</v>
      </c>
      <c r="L1751" s="24">
        <f t="shared" ca="1" si="83"/>
        <v>-0.67670323610935512</v>
      </c>
    </row>
    <row r="1752" spans="2:12" x14ac:dyDescent="0.25">
      <c r="B1752" s="24">
        <v>9.9141162285918281</v>
      </c>
      <c r="G1752" s="24">
        <v>1750</v>
      </c>
      <c r="H1752" s="24">
        <v>10.71313511005377</v>
      </c>
      <c r="I1752" s="24" cm="1">
        <f t="array" aca="1" ref="I1752" ca="1">INDIRECT(ADDRESS(($E$2+1-G1752)+2,8))</f>
        <v>8.0345728817101882</v>
      </c>
      <c r="J1752" s="24">
        <f t="shared" si="81"/>
        <v>0.81142084916452317</v>
      </c>
      <c r="K1752" s="24">
        <f t="shared" ca="1" si="82"/>
        <v>0.18792247070598406</v>
      </c>
      <c r="L1752" s="24">
        <f t="shared" ca="1" si="83"/>
        <v>-0.67633480643344446</v>
      </c>
    </row>
    <row r="1753" spans="2:12" x14ac:dyDescent="0.25">
      <c r="B1753" s="24">
        <v>9.3488107109846901</v>
      </c>
      <c r="G1753" s="24">
        <v>1751</v>
      </c>
      <c r="H1753" s="24">
        <v>10.716708496233965</v>
      </c>
      <c r="I1753" s="24" cm="1">
        <f t="array" aca="1" ref="I1753" ca="1">INDIRECT(ADDRESS(($E$2+1-G1753)+2,8))</f>
        <v>8.0301410801303845</v>
      </c>
      <c r="J1753" s="24">
        <f t="shared" si="81"/>
        <v>0.81217915492605453</v>
      </c>
      <c r="K1753" s="24">
        <f t="shared" ca="1" si="82"/>
        <v>0.18724887823047115</v>
      </c>
      <c r="L1753" s="24">
        <f t="shared" ca="1" si="83"/>
        <v>-0.6738608455759918</v>
      </c>
    </row>
    <row r="1754" spans="2:12" x14ac:dyDescent="0.25">
      <c r="B1754" s="24">
        <v>9.4081890985620564</v>
      </c>
      <c r="G1754" s="24">
        <v>1752</v>
      </c>
      <c r="H1754" s="24">
        <v>10.718990316711904</v>
      </c>
      <c r="I1754" s="24" cm="1">
        <f t="array" aca="1" ref="I1754" ca="1">INDIRECT(ADDRESS(($E$2+1-G1754)+2,8))</f>
        <v>8.027288741591887</v>
      </c>
      <c r="J1754" s="24">
        <f t="shared" si="81"/>
        <v>0.81266260390186629</v>
      </c>
      <c r="K1754" s="24">
        <f t="shared" ca="1" si="82"/>
        <v>0.1868162790665234</v>
      </c>
      <c r="L1754" s="24">
        <f t="shared" ca="1" si="83"/>
        <v>-0.6724160646388363</v>
      </c>
    </row>
    <row r="1755" spans="2:12" x14ac:dyDescent="0.25">
      <c r="B1755" s="24">
        <v>7.2357166244614515</v>
      </c>
      <c r="G1755" s="24">
        <v>1753</v>
      </c>
      <c r="H1755" s="24">
        <v>10.72048721600491</v>
      </c>
      <c r="I1755" s="24" cm="1">
        <f t="array" aca="1" ref="I1755" ca="1">INDIRECT(ADDRESS(($E$2+1-G1755)+2,8))</f>
        <v>8.0252781623707587</v>
      </c>
      <c r="J1755" s="24">
        <f t="shared" si="81"/>
        <v>0.8129794232236992</v>
      </c>
      <c r="K1755" s="24">
        <f t="shared" ca="1" si="82"/>
        <v>0.18651178235112834</v>
      </c>
      <c r="L1755" s="24">
        <f t="shared" ca="1" si="83"/>
        <v>-0.67155883710680531</v>
      </c>
    </row>
    <row r="1756" spans="2:12" x14ac:dyDescent="0.25">
      <c r="B1756" s="24">
        <v>10.06595905654615</v>
      </c>
      <c r="G1756" s="24">
        <v>1754</v>
      </c>
      <c r="H1756" s="24">
        <v>10.721642750372609</v>
      </c>
      <c r="I1756" s="24" cm="1">
        <f t="array" aca="1" ref="I1756" ca="1">INDIRECT(ADDRESS(($E$2+1-G1756)+2,8))</f>
        <v>8.0234750452550578</v>
      </c>
      <c r="J1756" s="24">
        <f t="shared" si="81"/>
        <v>0.81322381429572332</v>
      </c>
      <c r="K1756" s="24">
        <f t="shared" ca="1" si="82"/>
        <v>0.1862390126025025</v>
      </c>
      <c r="L1756" s="24">
        <f t="shared" ca="1" si="83"/>
        <v>-0.67090875798065708</v>
      </c>
    </row>
    <row r="1757" spans="2:12" x14ac:dyDescent="0.25">
      <c r="B1757" s="24">
        <v>8.795968107832552</v>
      </c>
      <c r="G1757" s="24">
        <v>1755</v>
      </c>
      <c r="H1757" s="24">
        <v>10.722638134443173</v>
      </c>
      <c r="I1757" s="24" cm="1">
        <f t="array" aca="1" ref="I1757" ca="1">INDIRECT(ADDRESS(($E$2+1-G1757)+2,8))</f>
        <v>8.0222806650854412</v>
      </c>
      <c r="J1757" s="24">
        <f t="shared" si="81"/>
        <v>0.8134342095840793</v>
      </c>
      <c r="K1757" s="24">
        <f t="shared" ca="1" si="82"/>
        <v>0.18605849061135349</v>
      </c>
      <c r="L1757" s="24">
        <f t="shared" ca="1" si="83"/>
        <v>-0.67051006199856389</v>
      </c>
    </row>
    <row r="1758" spans="2:12" x14ac:dyDescent="0.25">
      <c r="B1758" s="24">
        <v>6.8616713248845818</v>
      </c>
      <c r="G1758" s="24">
        <v>1756</v>
      </c>
      <c r="H1758" s="24">
        <v>10.723025598536655</v>
      </c>
      <c r="I1758" s="24" cm="1">
        <f t="array" aca="1" ref="I1758" ca="1">INDIRECT(ADDRESS(($E$2+1-G1758)+2,8))</f>
        <v>8.0186426324617486</v>
      </c>
      <c r="J1758" s="24">
        <f t="shared" si="81"/>
        <v>0.81351607703715922</v>
      </c>
      <c r="K1758" s="24">
        <f t="shared" ca="1" si="82"/>
        <v>0.18550941342297875</v>
      </c>
      <c r="L1758" s="24">
        <f t="shared" ca="1" si="83"/>
        <v>-0.66963132302050132</v>
      </c>
    </row>
    <row r="1759" spans="2:12" x14ac:dyDescent="0.25">
      <c r="B1759" s="24">
        <v>10.134527961869876</v>
      </c>
      <c r="G1759" s="24">
        <v>1757</v>
      </c>
      <c r="H1759" s="24">
        <v>10.723755724109871</v>
      </c>
      <c r="I1759" s="24" cm="1">
        <f t="array" aca="1" ref="I1759" ca="1">INDIRECT(ADDRESS(($E$2+1-G1759)+2,8))</f>
        <v>8.0180315307686669</v>
      </c>
      <c r="J1759" s="24">
        <f t="shared" si="81"/>
        <v>0.81367029803278135</v>
      </c>
      <c r="K1759" s="24">
        <f t="shared" ca="1" si="82"/>
        <v>0.18541729766064477</v>
      </c>
      <c r="L1759" s="24">
        <f t="shared" ca="1" si="83"/>
        <v>-0.66952009570384141</v>
      </c>
    </row>
    <row r="1760" spans="2:12" x14ac:dyDescent="0.25">
      <c r="B1760" s="24">
        <v>11.48067052135225</v>
      </c>
      <c r="G1760" s="24">
        <v>1758</v>
      </c>
      <c r="H1760" s="24">
        <v>10.723766800402148</v>
      </c>
      <c r="I1760" s="24" cm="1">
        <f t="array" aca="1" ref="I1760" ca="1">INDIRECT(ADDRESS(($E$2+1-G1760)+2,8))</f>
        <v>8.0135639479853467</v>
      </c>
      <c r="J1760" s="24">
        <f t="shared" si="81"/>
        <v>0.81367263714745985</v>
      </c>
      <c r="K1760" s="24">
        <f t="shared" ca="1" si="82"/>
        <v>0.18474487937984413</v>
      </c>
      <c r="L1760" s="24">
        <f t="shared" ca="1" si="83"/>
        <v>-0.66855258110912008</v>
      </c>
    </row>
    <row r="1761" spans="2:12" x14ac:dyDescent="0.25">
      <c r="B1761" s="24">
        <v>10.621553561620523</v>
      </c>
      <c r="G1761" s="24">
        <v>1759</v>
      </c>
      <c r="H1761" s="24">
        <v>10.724521278712789</v>
      </c>
      <c r="I1761" s="24" cm="1">
        <f t="array" aca="1" ref="I1761" ca="1">INDIRECT(ADDRESS(($E$2+1-G1761)+2,8))</f>
        <v>8.0095928012845068</v>
      </c>
      <c r="J1761" s="24">
        <f t="shared" si="81"/>
        <v>0.81383193578431656</v>
      </c>
      <c r="K1761" s="24">
        <f t="shared" ca="1" si="82"/>
        <v>0.18414867478778332</v>
      </c>
      <c r="L1761" s="24">
        <f t="shared" ca="1" si="83"/>
        <v>-0.66742252663338908</v>
      </c>
    </row>
    <row r="1762" spans="2:12" x14ac:dyDescent="0.25">
      <c r="B1762" s="24">
        <v>8.8158968320842597</v>
      </c>
      <c r="G1762" s="24">
        <v>1760</v>
      </c>
      <c r="H1762" s="24">
        <v>10.725607980415266</v>
      </c>
      <c r="I1762" s="24" cm="1">
        <f t="array" aca="1" ref="I1762" ca="1">INDIRECT(ADDRESS(($E$2+1-G1762)+2,8))</f>
        <v>8.0053868171868316</v>
      </c>
      <c r="J1762" s="24">
        <f t="shared" si="81"/>
        <v>0.8140612625093574</v>
      </c>
      <c r="K1762" s="24">
        <f t="shared" ca="1" si="82"/>
        <v>0.18351874601368037</v>
      </c>
      <c r="L1762" s="24">
        <f t="shared" ca="1" si="83"/>
        <v>-0.66608405033098628</v>
      </c>
    </row>
    <row r="1763" spans="2:12" x14ac:dyDescent="0.25">
      <c r="B1763" s="24">
        <v>6.6122060790885451</v>
      </c>
      <c r="G1763" s="24">
        <v>1761</v>
      </c>
      <c r="H1763" s="24">
        <v>10.729926680751149</v>
      </c>
      <c r="I1763" s="24" cm="1">
        <f t="array" aca="1" ref="I1763" ca="1">INDIRECT(ADDRESS(($E$2+1-G1763)+2,8))</f>
        <v>7.9973534645750721</v>
      </c>
      <c r="J1763" s="24">
        <f t="shared" si="81"/>
        <v>0.81497127426549998</v>
      </c>
      <c r="K1763" s="24">
        <f t="shared" ca="1" si="82"/>
        <v>0.18231997138879474</v>
      </c>
      <c r="L1763" s="24">
        <f t="shared" ca="1" si="83"/>
        <v>-0.66224592201248877</v>
      </c>
    </row>
    <row r="1764" spans="2:12" x14ac:dyDescent="0.25">
      <c r="B1764" s="24">
        <v>9.8691021805197963</v>
      </c>
      <c r="G1764" s="24">
        <v>1762</v>
      </c>
      <c r="H1764" s="24">
        <v>10.730215896345998</v>
      </c>
      <c r="I1764" s="24" cm="1">
        <f t="array" aca="1" ref="I1764" ca="1">INDIRECT(ADDRESS(($E$2+1-G1764)+2,8))</f>
        <v>7.9966029538582077</v>
      </c>
      <c r="J1764" s="24">
        <f t="shared" si="81"/>
        <v>0.81503213814937225</v>
      </c>
      <c r="K1764" s="24">
        <f t="shared" ca="1" si="82"/>
        <v>0.18220826993030542</v>
      </c>
      <c r="L1764" s="24">
        <f t="shared" ca="1" si="83"/>
        <v>-0.66227717368320993</v>
      </c>
    </row>
    <row r="1765" spans="2:12" x14ac:dyDescent="0.25">
      <c r="B1765" s="24">
        <v>11.804795163475649</v>
      </c>
      <c r="G1765" s="24">
        <v>1763</v>
      </c>
      <c r="H1765" s="24">
        <v>10.730752328448707</v>
      </c>
      <c r="I1765" s="24" cm="1">
        <f t="array" aca="1" ref="I1765" ca="1">INDIRECT(ADDRESS(($E$2+1-G1765)+2,8))</f>
        <v>7.9950019265293317</v>
      </c>
      <c r="J1765" s="24">
        <f t="shared" si="81"/>
        <v>0.8151450014886229</v>
      </c>
      <c r="K1765" s="24">
        <f t="shared" ca="1" si="82"/>
        <v>0.18197015011857456</v>
      </c>
      <c r="L1765" s="24">
        <f t="shared" ca="1" si="83"/>
        <v>-0.66195141508534716</v>
      </c>
    </row>
    <row r="1766" spans="2:12" x14ac:dyDescent="0.25">
      <c r="B1766" s="24">
        <v>5.7293622533614021</v>
      </c>
      <c r="G1766" s="24">
        <v>1764</v>
      </c>
      <c r="H1766" s="24">
        <v>10.731164338459786</v>
      </c>
      <c r="I1766" s="24" cm="1">
        <f t="array" aca="1" ref="I1766" ca="1">INDIRECT(ADDRESS(($E$2+1-G1766)+2,8))</f>
        <v>7.9894682497194989</v>
      </c>
      <c r="J1766" s="24">
        <f t="shared" si="81"/>
        <v>0.81523166398105018</v>
      </c>
      <c r="K1766" s="24">
        <f t="shared" ca="1" si="82"/>
        <v>0.18114888406761623</v>
      </c>
      <c r="L1766" s="24">
        <f t="shared" ca="1" si="83"/>
        <v>-0.66051321304478505</v>
      </c>
    </row>
    <row r="1767" spans="2:12" x14ac:dyDescent="0.25">
      <c r="B1767" s="24">
        <v>6.5591097399391103</v>
      </c>
      <c r="G1767" s="24">
        <v>1765</v>
      </c>
      <c r="H1767" s="24">
        <v>10.732002423098734</v>
      </c>
      <c r="I1767" s="24" cm="1">
        <f t="array" aca="1" ref="I1767" ca="1">INDIRECT(ADDRESS(($E$2+1-G1767)+2,8))</f>
        <v>7.9893321401770976</v>
      </c>
      <c r="J1767" s="24">
        <f t="shared" si="81"/>
        <v>0.8154078859126328</v>
      </c>
      <c r="K1767" s="24">
        <f t="shared" ca="1" si="82"/>
        <v>0.18112871800248959</v>
      </c>
      <c r="L1767" s="24">
        <f t="shared" ca="1" si="83"/>
        <v>-0.66049403364350978</v>
      </c>
    </row>
    <row r="1768" spans="2:12" x14ac:dyDescent="0.25">
      <c r="B1768" s="24">
        <v>8.4007304422167071</v>
      </c>
      <c r="G1768" s="24">
        <v>1766</v>
      </c>
      <c r="H1768" s="24">
        <v>10.734699787817688</v>
      </c>
      <c r="I1768" s="24" cm="1">
        <f t="array" aca="1" ref="I1768" ca="1">INDIRECT(ADDRESS(($E$2+1-G1768)+2,8))</f>
        <v>7.988789776029309</v>
      </c>
      <c r="J1768" s="24">
        <f t="shared" si="81"/>
        <v>0.81597449439536296</v>
      </c>
      <c r="K1768" s="24">
        <f t="shared" ca="1" si="82"/>
        <v>0.18104837736634199</v>
      </c>
      <c r="L1768" s="24">
        <f t="shared" ca="1" si="83"/>
        <v>-0.65957124217393781</v>
      </c>
    </row>
    <row r="1769" spans="2:12" x14ac:dyDescent="0.25">
      <c r="B1769" s="24">
        <v>11.163296875122388</v>
      </c>
      <c r="G1769" s="24">
        <v>1767</v>
      </c>
      <c r="H1769" s="24">
        <v>10.734843991777419</v>
      </c>
      <c r="I1769" s="24" cm="1">
        <f t="array" aca="1" ref="I1769" ca="1">INDIRECT(ADDRESS(($E$2+1-G1769)+2,8))</f>
        <v>7.984956556139525</v>
      </c>
      <c r="J1769" s="24">
        <f t="shared" si="81"/>
        <v>0.8160047618171693</v>
      </c>
      <c r="K1769" s="24">
        <f t="shared" ca="1" si="82"/>
        <v>0.18048130522182088</v>
      </c>
      <c r="L1769" s="24">
        <f t="shared" ca="1" si="83"/>
        <v>-0.65875086380035552</v>
      </c>
    </row>
    <row r="1770" spans="2:12" x14ac:dyDescent="0.25">
      <c r="B1770" s="24">
        <v>9.4503970626062035</v>
      </c>
      <c r="G1770" s="24">
        <v>1768</v>
      </c>
      <c r="H1770" s="24">
        <v>10.738445029119873</v>
      </c>
      <c r="I1770" s="24" cm="1">
        <f t="array" aca="1" ref="I1770" ca="1">INDIRECT(ADDRESS(($E$2+1-G1770)+2,8))</f>
        <v>7.9779103855163749</v>
      </c>
      <c r="J1770" s="24">
        <f t="shared" si="81"/>
        <v>0.81675980157761663</v>
      </c>
      <c r="K1770" s="24">
        <f t="shared" ca="1" si="82"/>
        <v>0.17944232072934679</v>
      </c>
      <c r="L1770" s="24">
        <f t="shared" ca="1" si="83"/>
        <v>-0.6555333175691701</v>
      </c>
    </row>
    <row r="1771" spans="2:12" x14ac:dyDescent="0.25">
      <c r="B1771" s="24">
        <v>8.7887430744348709</v>
      </c>
      <c r="G1771" s="24">
        <v>1769</v>
      </c>
      <c r="H1771" s="24">
        <v>10.740663675503066</v>
      </c>
      <c r="I1771" s="24" cm="1">
        <f t="array" aca="1" ref="I1771" ca="1">INDIRECT(ADDRESS(($E$2+1-G1771)+2,8))</f>
        <v>7.9752878434435122</v>
      </c>
      <c r="J1771" s="24">
        <f t="shared" si="81"/>
        <v>0.81722423095063534</v>
      </c>
      <c r="K1771" s="24">
        <f t="shared" ca="1" si="82"/>
        <v>0.17905674042658667</v>
      </c>
      <c r="L1771" s="24">
        <f t="shared" ca="1" si="83"/>
        <v>-0.65420248507272127</v>
      </c>
    </row>
    <row r="1772" spans="2:12" x14ac:dyDescent="0.25">
      <c r="B1772" s="24">
        <v>10.817195784750396</v>
      </c>
      <c r="G1772" s="24">
        <v>1770</v>
      </c>
      <c r="H1772" s="24">
        <v>10.749135158811436</v>
      </c>
      <c r="I1772" s="24" cm="1">
        <f t="array" aca="1" ref="I1772" ca="1">INDIRECT(ADDRESS(($E$2+1-G1772)+2,8))</f>
        <v>7.9732998543318452</v>
      </c>
      <c r="J1772" s="24">
        <f t="shared" si="81"/>
        <v>0.81899221471843597</v>
      </c>
      <c r="K1772" s="24">
        <f t="shared" ca="1" si="82"/>
        <v>0.17876486129308433</v>
      </c>
      <c r="L1772" s="24">
        <f t="shared" ca="1" si="83"/>
        <v>-0.65044541510863352</v>
      </c>
    </row>
    <row r="1773" spans="2:12" x14ac:dyDescent="0.25">
      <c r="B1773" s="24">
        <v>11.742230947328814</v>
      </c>
      <c r="G1773" s="24">
        <v>1771</v>
      </c>
      <c r="H1773" s="24">
        <v>10.753037211230366</v>
      </c>
      <c r="I1773" s="24" cm="1">
        <f t="array" aca="1" ref="I1773" ca="1">INDIRECT(ADDRESS(($E$2+1-G1773)+2,8))</f>
        <v>7.9692609402380299</v>
      </c>
      <c r="J1773" s="24">
        <f t="shared" si="81"/>
        <v>0.81980370294588323</v>
      </c>
      <c r="K1773" s="24">
        <f t="shared" ca="1" si="82"/>
        <v>0.17817293967909587</v>
      </c>
      <c r="L1773" s="24">
        <f t="shared" ca="1" si="83"/>
        <v>-0.64800570579259187</v>
      </c>
    </row>
    <row r="1774" spans="2:12" x14ac:dyDescent="0.25">
      <c r="B1774" s="24">
        <v>10.357860213499212</v>
      </c>
      <c r="G1774" s="24">
        <v>1772</v>
      </c>
      <c r="H1774" s="24">
        <v>10.754963800622381</v>
      </c>
      <c r="I1774" s="24" cm="1">
        <f t="array" aca="1" ref="I1774" ca="1">INDIRECT(ADDRESS(($E$2+1-G1774)+2,8))</f>
        <v>7.9689267166450959</v>
      </c>
      <c r="J1774" s="24">
        <f t="shared" si="81"/>
        <v>0.82020369692510631</v>
      </c>
      <c r="K1774" s="24">
        <f t="shared" ca="1" si="82"/>
        <v>0.17812402229731655</v>
      </c>
      <c r="L1774" s="24">
        <f t="shared" ca="1" si="83"/>
        <v>-0.64747312454752781</v>
      </c>
    </row>
    <row r="1775" spans="2:12" x14ac:dyDescent="0.25">
      <c r="B1775" s="24">
        <v>4.9862071003642585</v>
      </c>
      <c r="G1775" s="24">
        <v>1773</v>
      </c>
      <c r="H1775" s="24">
        <v>10.76051626049601</v>
      </c>
      <c r="I1775" s="24" cm="1">
        <f t="array" aca="1" ref="I1775" ca="1">INDIRECT(ADDRESS(($E$2+1-G1775)+2,8))</f>
        <v>7.9617117246130009</v>
      </c>
      <c r="J1775" s="24">
        <f t="shared" si="81"/>
        <v>0.82135400837121941</v>
      </c>
      <c r="K1775" s="24">
        <f t="shared" ca="1" si="82"/>
        <v>0.17707043385751489</v>
      </c>
      <c r="L1775" s="24">
        <f t="shared" ca="1" si="83"/>
        <v>-0.64343184853542668</v>
      </c>
    </row>
    <row r="1776" spans="2:12" x14ac:dyDescent="0.25">
      <c r="B1776" s="24">
        <v>9.4655110677996426</v>
      </c>
      <c r="G1776" s="24">
        <v>1774</v>
      </c>
      <c r="H1776" s="24">
        <v>10.760781624769677</v>
      </c>
      <c r="I1776" s="24" cm="1">
        <f t="array" aca="1" ref="I1776" ca="1">INDIRECT(ADDRESS(($E$2+1-G1776)+2,8))</f>
        <v>7.9600870083412048</v>
      </c>
      <c r="J1776" s="24">
        <f t="shared" si="81"/>
        <v>0.82140889202747225</v>
      </c>
      <c r="K1776" s="24">
        <f t="shared" ca="1" si="82"/>
        <v>0.17683381454371724</v>
      </c>
      <c r="L1776" s="24">
        <f t="shared" ca="1" si="83"/>
        <v>-0.64321249400337643</v>
      </c>
    </row>
    <row r="1777" spans="2:12" x14ac:dyDescent="0.25">
      <c r="B1777" s="24">
        <v>9.6420057053527959</v>
      </c>
      <c r="G1777" s="24">
        <v>1775</v>
      </c>
      <c r="H1777" s="24">
        <v>10.761213655434698</v>
      </c>
      <c r="I1777" s="24" cm="1">
        <f t="array" aca="1" ref="I1777" ca="1">INDIRECT(ADDRESS(($E$2+1-G1777)+2,8))</f>
        <v>7.955699592928001</v>
      </c>
      <c r="J1777" s="24">
        <f t="shared" si="81"/>
        <v>0.8214982282350981</v>
      </c>
      <c r="K1777" s="24">
        <f t="shared" ca="1" si="82"/>
        <v>0.17619600685376424</v>
      </c>
      <c r="L1777" s="24">
        <f t="shared" ca="1" si="83"/>
        <v>-0.64212255667513607</v>
      </c>
    </row>
    <row r="1778" spans="2:12" x14ac:dyDescent="0.25">
      <c r="B1778" s="24">
        <v>6.6512210858731073</v>
      </c>
      <c r="G1778" s="24">
        <v>1776</v>
      </c>
      <c r="H1778" s="24">
        <v>10.762595031409415</v>
      </c>
      <c r="I1778" s="24" cm="1">
        <f t="array" aca="1" ref="I1778" ca="1">INDIRECT(ADDRESS(($E$2+1-G1778)+2,8))</f>
        <v>7.9539643898693519</v>
      </c>
      <c r="J1778" s="24">
        <f t="shared" si="81"/>
        <v>0.82178372208121375</v>
      </c>
      <c r="K1778" s="24">
        <f t="shared" ca="1" si="82"/>
        <v>0.17594422521795205</v>
      </c>
      <c r="L1778" s="24">
        <f t="shared" ca="1" si="83"/>
        <v>-0.64140981390395613</v>
      </c>
    </row>
    <row r="1779" spans="2:12" x14ac:dyDescent="0.25">
      <c r="B1779" s="24">
        <v>7.0479829398158156</v>
      </c>
      <c r="G1779" s="24">
        <v>1777</v>
      </c>
      <c r="H1779" s="24">
        <v>10.763303392607693</v>
      </c>
      <c r="I1779" s="24" cm="1">
        <f t="array" aca="1" ref="I1779" ca="1">INDIRECT(ADDRESS(($E$2+1-G1779)+2,8))</f>
        <v>7.9539097367454499</v>
      </c>
      <c r="J1779" s="24">
        <f t="shared" si="81"/>
        <v>0.82193003291247368</v>
      </c>
      <c r="K1779" s="24">
        <f t="shared" ca="1" si="82"/>
        <v>0.17593629924525134</v>
      </c>
      <c r="L1779" s="24">
        <f t="shared" ca="1" si="83"/>
        <v>-0.64146212851264106</v>
      </c>
    </row>
    <row r="1780" spans="2:12" x14ac:dyDescent="0.25">
      <c r="B1780" s="24">
        <v>10.474388267721944</v>
      </c>
      <c r="G1780" s="24">
        <v>1778</v>
      </c>
      <c r="H1780" s="24">
        <v>10.767163162111935</v>
      </c>
      <c r="I1780" s="24" cm="1">
        <f t="array" aca="1" ref="I1780" ca="1">INDIRECT(ADDRESS(($E$2+1-G1780)+2,8))</f>
        <v>7.9536705071138929</v>
      </c>
      <c r="J1780" s="24">
        <f t="shared" si="81"/>
        <v>0.82272620426333087</v>
      </c>
      <c r="K1780" s="24">
        <f t="shared" ca="1" si="82"/>
        <v>0.17590160848883066</v>
      </c>
      <c r="L1780" s="24">
        <f t="shared" ca="1" si="83"/>
        <v>-0.64015890350082338</v>
      </c>
    </row>
    <row r="1781" spans="2:12" x14ac:dyDescent="0.25">
      <c r="B1781" s="24">
        <v>6.7373686579148657</v>
      </c>
      <c r="G1781" s="24">
        <v>1779</v>
      </c>
      <c r="H1781" s="24">
        <v>10.773166599088826</v>
      </c>
      <c r="I1781" s="24" cm="1">
        <f t="array" aca="1" ref="I1781" ca="1">INDIRECT(ADDRESS(($E$2+1-G1781)+2,8))</f>
        <v>7.9353037729376155</v>
      </c>
      <c r="J1781" s="24">
        <f t="shared" si="81"/>
        <v>0.82396099899231956</v>
      </c>
      <c r="K1781" s="24">
        <f t="shared" ca="1" si="82"/>
        <v>0.17325328123208766</v>
      </c>
      <c r="L1781" s="24">
        <f t="shared" ca="1" si="83"/>
        <v>-0.63275861578880466</v>
      </c>
    </row>
    <row r="1782" spans="2:12" x14ac:dyDescent="0.25">
      <c r="B1782" s="24">
        <v>5.9483939592882589</v>
      </c>
      <c r="G1782" s="24">
        <v>1780</v>
      </c>
      <c r="H1782" s="24">
        <v>10.775841507444387</v>
      </c>
      <c r="I1782" s="24" cm="1">
        <f t="array" aca="1" ref="I1782" ca="1">INDIRECT(ADDRESS(($E$2+1-G1782)+2,8))</f>
        <v>7.9320304880202341</v>
      </c>
      <c r="J1782" s="24">
        <f t="shared" si="81"/>
        <v>0.82450977805608494</v>
      </c>
      <c r="K1782" s="24">
        <f t="shared" ca="1" si="82"/>
        <v>0.17278441332185074</v>
      </c>
      <c r="L1782" s="24">
        <f t="shared" ca="1" si="83"/>
        <v>-0.63108130341162549</v>
      </c>
    </row>
    <row r="1783" spans="2:12" x14ac:dyDescent="0.25">
      <c r="B1783" s="24">
        <v>8.7363159273800512</v>
      </c>
      <c r="G1783" s="24">
        <v>1781</v>
      </c>
      <c r="H1783" s="24">
        <v>10.782342180692623</v>
      </c>
      <c r="I1783" s="24" cm="1">
        <f t="array" aca="1" ref="I1783" ca="1">INDIRECT(ADDRESS(($E$2+1-G1783)+2,8))</f>
        <v>7.9314911134492041</v>
      </c>
      <c r="J1783" s="24">
        <f t="shared" si="81"/>
        <v>0.82583983569747965</v>
      </c>
      <c r="K1783" s="24">
        <f t="shared" ca="1" si="82"/>
        <v>0.17270724307999541</v>
      </c>
      <c r="L1783" s="24">
        <f t="shared" ca="1" si="83"/>
        <v>-0.62862223378615378</v>
      </c>
    </row>
    <row r="1784" spans="2:12" x14ac:dyDescent="0.25">
      <c r="B1784" s="24">
        <v>9.6533142744419447</v>
      </c>
      <c r="G1784" s="24">
        <v>1782</v>
      </c>
      <c r="H1784" s="24">
        <v>10.784763333093112</v>
      </c>
      <c r="I1784" s="24" cm="1">
        <f t="array" aca="1" ref="I1784" ca="1">INDIRECT(ADDRESS(($E$2+1-G1784)+2,8))</f>
        <v>7.9299135124887368</v>
      </c>
      <c r="J1784" s="24">
        <f t="shared" si="81"/>
        <v>0.82633390101731419</v>
      </c>
      <c r="K1784" s="24">
        <f t="shared" ca="1" si="82"/>
        <v>0.17248167651085738</v>
      </c>
      <c r="L1784" s="24">
        <f t="shared" ca="1" si="83"/>
        <v>-0.62753771302773298</v>
      </c>
    </row>
    <row r="1785" spans="2:12" x14ac:dyDescent="0.25">
      <c r="B1785" s="24">
        <v>8.689750980642172</v>
      </c>
      <c r="G1785" s="24">
        <v>1783</v>
      </c>
      <c r="H1785" s="24">
        <v>10.785762586251735</v>
      </c>
      <c r="I1785" s="24" cm="1">
        <f t="array" aca="1" ref="I1785" ca="1">INDIRECT(ADDRESS(($E$2+1-G1785)+2,8))</f>
        <v>7.9286708165576734</v>
      </c>
      <c r="J1785" s="24">
        <f t="shared" si="81"/>
        <v>0.82653760297238388</v>
      </c>
      <c r="K1785" s="24">
        <f t="shared" ca="1" si="82"/>
        <v>0.1723041485315811</v>
      </c>
      <c r="L1785" s="24">
        <f t="shared" ca="1" si="83"/>
        <v>-0.62712841328389235</v>
      </c>
    </row>
    <row r="1786" spans="2:12" x14ac:dyDescent="0.25">
      <c r="B1786" s="24">
        <v>8.9999717086005848</v>
      </c>
      <c r="G1786" s="24">
        <v>1784</v>
      </c>
      <c r="H1786" s="24">
        <v>10.787696970038397</v>
      </c>
      <c r="I1786" s="24" cm="1">
        <f t="array" aca="1" ref="I1786" ca="1">INDIRECT(ADDRESS(($E$2+1-G1786)+2,8))</f>
        <v>7.9246986938754169</v>
      </c>
      <c r="J1786" s="24">
        <f t="shared" si="81"/>
        <v>0.82693159000799743</v>
      </c>
      <c r="K1786" s="24">
        <f t="shared" ca="1" si="82"/>
        <v>0.1717376099038862</v>
      </c>
      <c r="L1786" s="24">
        <f t="shared" ca="1" si="83"/>
        <v>-0.62556152844338675</v>
      </c>
    </row>
    <row r="1787" spans="2:12" x14ac:dyDescent="0.25">
      <c r="B1787" s="24">
        <v>7.0852879145197187</v>
      </c>
      <c r="G1787" s="24">
        <v>1785</v>
      </c>
      <c r="H1787" s="24">
        <v>10.79900282089646</v>
      </c>
      <c r="I1787" s="24" cm="1">
        <f t="array" aca="1" ref="I1787" ca="1">INDIRECT(ADDRESS(($E$2+1-G1787)+2,8))</f>
        <v>7.9211048735621246</v>
      </c>
      <c r="J1787" s="24">
        <f t="shared" si="81"/>
        <v>0.82922518385372346</v>
      </c>
      <c r="K1787" s="24">
        <f t="shared" ca="1" si="82"/>
        <v>0.17122621840095462</v>
      </c>
      <c r="L1787" s="24">
        <f t="shared" ca="1" si="83"/>
        <v>-0.62031067307137666</v>
      </c>
    </row>
    <row r="1788" spans="2:12" x14ac:dyDescent="0.25">
      <c r="B1788" s="24">
        <v>9.0237839842249485</v>
      </c>
      <c r="G1788" s="24">
        <v>1786</v>
      </c>
      <c r="H1788" s="24">
        <v>10.800071535032584</v>
      </c>
      <c r="I1788" s="24" cm="1">
        <f t="array" aca="1" ref="I1788" ca="1">INDIRECT(ADDRESS(($E$2+1-G1788)+2,8))</f>
        <v>7.9207555029934209</v>
      </c>
      <c r="J1788" s="24">
        <f t="shared" si="81"/>
        <v>0.82944118230042718</v>
      </c>
      <c r="K1788" s="24">
        <f t="shared" ca="1" si="82"/>
        <v>0.17117656412954335</v>
      </c>
      <c r="L1788" s="24">
        <f t="shared" ca="1" si="83"/>
        <v>-0.6201281612273597</v>
      </c>
    </row>
    <row r="1789" spans="2:12" x14ac:dyDescent="0.25">
      <c r="B1789" s="24">
        <v>8.903080348056351</v>
      </c>
      <c r="G1789" s="24">
        <v>1787</v>
      </c>
      <c r="H1789" s="24">
        <v>10.80094355944081</v>
      </c>
      <c r="I1789" s="24" cm="1">
        <f t="array" aca="1" ref="I1789" ca="1">INDIRECT(ADDRESS(($E$2+1-G1789)+2,8))</f>
        <v>7.919371401091241</v>
      </c>
      <c r="J1789" s="24">
        <f t="shared" si="81"/>
        <v>0.82961732382345488</v>
      </c>
      <c r="K1789" s="24">
        <f t="shared" ca="1" si="82"/>
        <v>0.17097995365722005</v>
      </c>
      <c r="L1789" s="24">
        <f t="shared" ca="1" si="83"/>
        <v>-0.61973119235739327</v>
      </c>
    </row>
    <row r="1790" spans="2:12" x14ac:dyDescent="0.25">
      <c r="B1790" s="24">
        <v>8.8890028355921995</v>
      </c>
      <c r="G1790" s="24">
        <v>1788</v>
      </c>
      <c r="H1790" s="24">
        <v>10.801363513147649</v>
      </c>
      <c r="I1790" s="24" cm="1">
        <f t="array" aca="1" ref="I1790" ca="1">INDIRECT(ADDRESS(($E$2+1-G1790)+2,8))</f>
        <v>7.9091974821342159</v>
      </c>
      <c r="J1790" s="24">
        <f t="shared" si="81"/>
        <v>0.829702117596123</v>
      </c>
      <c r="K1790" s="24">
        <f t="shared" ca="1" si="82"/>
        <v>0.16953989506620845</v>
      </c>
      <c r="L1790" s="24">
        <f t="shared" ca="1" si="83"/>
        <v>-0.61703361162260262</v>
      </c>
    </row>
    <row r="1791" spans="2:12" x14ac:dyDescent="0.25">
      <c r="B1791" s="24">
        <v>6.4564205901660259</v>
      </c>
      <c r="G1791" s="24">
        <v>1789</v>
      </c>
      <c r="H1791" s="24">
        <v>10.802763687163308</v>
      </c>
      <c r="I1791" s="24" cm="1">
        <f t="array" aca="1" ref="I1791" ca="1">INDIRECT(ADDRESS(($E$2+1-G1791)+2,8))</f>
        <v>7.9080203211343028</v>
      </c>
      <c r="J1791" s="24">
        <f t="shared" si="81"/>
        <v>0.82998467325934078</v>
      </c>
      <c r="K1791" s="24">
        <f t="shared" ca="1" si="82"/>
        <v>0.16937385805167549</v>
      </c>
      <c r="L1791" s="24">
        <f t="shared" ca="1" si="83"/>
        <v>-0.61648305261772363</v>
      </c>
    </row>
    <row r="1792" spans="2:12" x14ac:dyDescent="0.25">
      <c r="B1792" s="24">
        <v>11.72614008905885</v>
      </c>
      <c r="G1792" s="24">
        <v>1790</v>
      </c>
      <c r="H1792" s="24">
        <v>10.805497484289724</v>
      </c>
      <c r="I1792" s="24" cm="1">
        <f t="array" aca="1" ref="I1792" ca="1">INDIRECT(ADDRESS(($E$2+1-G1792)+2,8))</f>
        <v>7.905298213622018</v>
      </c>
      <c r="J1792" s="24">
        <f t="shared" si="81"/>
        <v>0.83053565977330013</v>
      </c>
      <c r="K1792" s="24">
        <f t="shared" ca="1" si="82"/>
        <v>0.16899037112586815</v>
      </c>
      <c r="L1792" s="24">
        <f t="shared" ca="1" si="83"/>
        <v>-0.61496160905118702</v>
      </c>
    </row>
    <row r="1793" spans="2:12" x14ac:dyDescent="0.25">
      <c r="B1793" s="24">
        <v>8.9626019030490749</v>
      </c>
      <c r="G1793" s="24">
        <v>1791</v>
      </c>
      <c r="H1793" s="24">
        <v>10.80805847910961</v>
      </c>
      <c r="I1793" s="24" cm="1">
        <f t="array" aca="1" ref="I1793" ca="1">INDIRECT(ADDRESS(($E$2+1-G1793)+2,8))</f>
        <v>7.9052653285218133</v>
      </c>
      <c r="J1793" s="24">
        <f t="shared" si="81"/>
        <v>0.83105098385173992</v>
      </c>
      <c r="K1793" s="24">
        <f t="shared" ca="1" si="82"/>
        <v>0.16898574226492644</v>
      </c>
      <c r="L1793" s="24">
        <f t="shared" ca="1" si="83"/>
        <v>-0.61426671975605363</v>
      </c>
    </row>
    <row r="1794" spans="2:12" x14ac:dyDescent="0.25">
      <c r="B1794" s="24">
        <v>7.919371401091241</v>
      </c>
      <c r="G1794" s="24">
        <v>1792</v>
      </c>
      <c r="H1794" s="24">
        <v>10.809834784916109</v>
      </c>
      <c r="I1794" s="24" cm="1">
        <f t="array" aca="1" ref="I1794" ca="1">INDIRECT(ADDRESS(($E$2+1-G1794)+2,8))</f>
        <v>7.9037548919130698</v>
      </c>
      <c r="J1794" s="24">
        <f t="shared" si="81"/>
        <v>0.83140793762691656</v>
      </c>
      <c r="K1794" s="24">
        <f t="shared" ca="1" si="82"/>
        <v>0.16877323687528731</v>
      </c>
      <c r="L1794" s="24">
        <f t="shared" ca="1" si="83"/>
        <v>-0.6134722716935318</v>
      </c>
    </row>
    <row r="1795" spans="2:12" x14ac:dyDescent="0.25">
      <c r="B1795" s="24">
        <v>9.844881798024339</v>
      </c>
      <c r="G1795" s="24">
        <v>1793</v>
      </c>
      <c r="H1795" s="24">
        <v>10.810559632194831</v>
      </c>
      <c r="I1795" s="24" cm="1">
        <f t="array" aca="1" ref="I1795" ca="1">INDIRECT(ADDRESS(($E$2+1-G1795)+2,8))</f>
        <v>7.9020522065765721</v>
      </c>
      <c r="J1795" s="24">
        <f t="shared" si="81"/>
        <v>0.83155348590010003</v>
      </c>
      <c r="K1795" s="24">
        <f t="shared" ca="1" si="82"/>
        <v>0.16853392205534506</v>
      </c>
      <c r="L1795" s="24">
        <f t="shared" ca="1" si="83"/>
        <v>-0.61304569058147429</v>
      </c>
    </row>
    <row r="1796" spans="2:12" x14ac:dyDescent="0.25">
      <c r="B1796" s="24">
        <v>7.4174546025540531</v>
      </c>
      <c r="G1796" s="24">
        <v>1794</v>
      </c>
      <c r="H1796" s="24">
        <v>10.811040983734014</v>
      </c>
      <c r="I1796" s="24" cm="1">
        <f t="array" aca="1" ref="I1796" ca="1">INDIRECT(ADDRESS(($E$2+1-G1796)+2,8))</f>
        <v>7.898134168515055</v>
      </c>
      <c r="J1796" s="24">
        <f t="shared" ref="J1796:J1859" si="84">_xlfn.WEIBULL.DIST(H1796,$E$5,$E$6,TRUE)</f>
        <v>0.83165010473456902</v>
      </c>
      <c r="K1796" s="24">
        <f t="shared" ref="K1796:K1859" ca="1" si="85">_xlfn.WEIBULL.DIST(I1796,$E$5,$E$6,TRUE)</f>
        <v>0.16798419499158657</v>
      </c>
      <c r="L1796" s="24">
        <f t="shared" ref="L1796:L1859" ca="1" si="86">((2*G1796-1)/$E$2)*(LN(J1796)+LN(1-K1796))</f>
        <v>-0.61209597849099417</v>
      </c>
    </row>
    <row r="1797" spans="2:12" x14ac:dyDescent="0.25">
      <c r="B1797" s="24">
        <v>10.730215896345998</v>
      </c>
      <c r="G1797" s="24">
        <v>1795</v>
      </c>
      <c r="H1797" s="24">
        <v>10.814345246790753</v>
      </c>
      <c r="I1797" s="24" cm="1">
        <f t="array" aca="1" ref="I1797" ca="1">INDIRECT(ADDRESS(($E$2+1-G1797)+2,8))</f>
        <v>7.8916728584175164</v>
      </c>
      <c r="J1797" s="24">
        <f t="shared" si="84"/>
        <v>0.83231257677553117</v>
      </c>
      <c r="K1797" s="24">
        <f t="shared" ca="1" si="85"/>
        <v>0.16708054641479383</v>
      </c>
      <c r="L1797" s="24">
        <f t="shared" ca="1" si="86"/>
        <v>-0.60930767551758369</v>
      </c>
    </row>
    <row r="1798" spans="2:12" x14ac:dyDescent="0.25">
      <c r="B1798" s="24">
        <v>12.448895719228164</v>
      </c>
      <c r="G1798" s="24">
        <v>1796</v>
      </c>
      <c r="H1798" s="24">
        <v>10.815066823285086</v>
      </c>
      <c r="I1798" s="24" cm="1">
        <f t="array" aca="1" ref="I1798" ca="1">INDIRECT(ADDRESS(($E$2+1-G1798)+2,8))</f>
        <v>7.8838982360368517</v>
      </c>
      <c r="J1798" s="24">
        <f t="shared" si="84"/>
        <v>0.83245706603413472</v>
      </c>
      <c r="K1798" s="24">
        <f t="shared" ca="1" si="85"/>
        <v>0.16599803038357969</v>
      </c>
      <c r="L1798" s="24">
        <f t="shared" ca="1" si="86"/>
        <v>-0.60719707434693382</v>
      </c>
    </row>
    <row r="1799" spans="2:12" x14ac:dyDescent="0.25">
      <c r="B1799" s="24">
        <v>11.084174696263629</v>
      </c>
      <c r="G1799" s="24">
        <v>1797</v>
      </c>
      <c r="H1799" s="24">
        <v>10.816499470445018</v>
      </c>
      <c r="I1799" s="24" cm="1">
        <f t="array" aca="1" ref="I1799" ca="1">INDIRECT(ADDRESS(($E$2+1-G1799)+2,8))</f>
        <v>7.8745906611136434</v>
      </c>
      <c r="J1799" s="24">
        <f t="shared" si="84"/>
        <v>0.83274374974939391</v>
      </c>
      <c r="K1799" s="24">
        <f t="shared" ca="1" si="85"/>
        <v>0.1647089612026354</v>
      </c>
      <c r="L1799" s="24">
        <f t="shared" ca="1" si="86"/>
        <v>-0.6043905059347604</v>
      </c>
    </row>
    <row r="1800" spans="2:12" x14ac:dyDescent="0.25">
      <c r="B1800" s="24">
        <v>9.0728515815427624</v>
      </c>
      <c r="G1800" s="24">
        <v>1798</v>
      </c>
      <c r="H1800" s="24">
        <v>10.816657953999417</v>
      </c>
      <c r="I1800" s="24" cm="1">
        <f t="array" aca="1" ref="I1800" ca="1">INDIRECT(ADDRESS(($E$2+1-G1800)+2,8))</f>
        <v>7.8727021795632321</v>
      </c>
      <c r="J1800" s="24">
        <f t="shared" si="84"/>
        <v>0.83277544790603342</v>
      </c>
      <c r="K1800" s="24">
        <f t="shared" ca="1" si="85"/>
        <v>0.16444832746869584</v>
      </c>
      <c r="L1800" s="24">
        <f t="shared" ca="1" si="86"/>
        <v>-0.60414379832074827</v>
      </c>
    </row>
    <row r="1801" spans="2:12" x14ac:dyDescent="0.25">
      <c r="B1801" s="24">
        <v>9.5657112952726262</v>
      </c>
      <c r="G1801" s="24">
        <v>1799</v>
      </c>
      <c r="H1801" s="24">
        <v>10.817195784750396</v>
      </c>
      <c r="I1801" s="24" cm="1">
        <f t="array" aca="1" ref="I1801" ca="1">INDIRECT(ADDRESS(($E$2+1-G1801)+2,8))</f>
        <v>7.8683980684439092</v>
      </c>
      <c r="J1801" s="24">
        <f t="shared" si="84"/>
        <v>0.83288299575326763</v>
      </c>
      <c r="K1801" s="24">
        <f t="shared" ca="1" si="85"/>
        <v>0.16385545885352598</v>
      </c>
      <c r="L1801" s="24">
        <f t="shared" ca="1" si="86"/>
        <v>-0.60308237535948839</v>
      </c>
    </row>
    <row r="1802" spans="2:12" x14ac:dyDescent="0.25">
      <c r="B1802" s="24">
        <v>7.1033330441101654</v>
      </c>
      <c r="G1802" s="24">
        <v>1800</v>
      </c>
      <c r="H1802" s="24">
        <v>10.817746842781524</v>
      </c>
      <c r="I1802" s="24" cm="1">
        <f t="array" aca="1" ref="I1802" ca="1">INDIRECT(ADDRESS(($E$2+1-G1802)+2,8))</f>
        <v>7.8682407879184648</v>
      </c>
      <c r="J1802" s="24">
        <f t="shared" si="84"/>
        <v>0.83299315141038521</v>
      </c>
      <c r="K1802" s="24">
        <f t="shared" ca="1" si="85"/>
        <v>0.16383382459575924</v>
      </c>
      <c r="L1802" s="24">
        <f t="shared" ca="1" si="86"/>
        <v>-0.60315399124640678</v>
      </c>
    </row>
    <row r="1803" spans="2:12" x14ac:dyDescent="0.25">
      <c r="B1803" s="24">
        <v>9.4427699987235041</v>
      </c>
      <c r="G1803" s="24">
        <v>1801</v>
      </c>
      <c r="H1803" s="24">
        <v>10.819789898272001</v>
      </c>
      <c r="I1803" s="24" cm="1">
        <f t="array" aca="1" ref="I1803" ca="1">INDIRECT(ADDRESS(($E$2+1-G1803)+2,8))</f>
        <v>7.8680043169621801</v>
      </c>
      <c r="J1803" s="24">
        <f t="shared" si="84"/>
        <v>0.83340122634130931</v>
      </c>
      <c r="K1803" s="24">
        <f t="shared" ca="1" si="85"/>
        <v>0.16380130155210684</v>
      </c>
      <c r="L1803" s="24">
        <f t="shared" ca="1" si="86"/>
        <v>-0.60260700063225747</v>
      </c>
    </row>
    <row r="1804" spans="2:12" x14ac:dyDescent="0.25">
      <c r="B1804" s="24">
        <v>10.68485069911943</v>
      </c>
      <c r="G1804" s="24">
        <v>1802</v>
      </c>
      <c r="H1804" s="24">
        <v>10.820358697871193</v>
      </c>
      <c r="I1804" s="24" cm="1">
        <f t="array" aca="1" ref="I1804" ca="1">INDIRECT(ADDRESS(($E$2+1-G1804)+2,8))</f>
        <v>7.8668873097550405</v>
      </c>
      <c r="J1804" s="24">
        <f t="shared" si="84"/>
        <v>0.83351474478507215</v>
      </c>
      <c r="K1804" s="24">
        <f t="shared" ca="1" si="85"/>
        <v>0.16364773917572856</v>
      </c>
      <c r="L1804" s="24">
        <f t="shared" ca="1" si="86"/>
        <v>-0.60240770351943784</v>
      </c>
    </row>
    <row r="1805" spans="2:12" x14ac:dyDescent="0.25">
      <c r="B1805" s="24">
        <v>9.6533413955975931</v>
      </c>
      <c r="G1805" s="24">
        <v>1803</v>
      </c>
      <c r="H1805" s="24">
        <v>10.821123515530267</v>
      </c>
      <c r="I1805" s="24" cm="1">
        <f t="array" aca="1" ref="I1805" ca="1">INDIRECT(ADDRESS(($E$2+1-G1805)+2,8))</f>
        <v>7.8658463543941064</v>
      </c>
      <c r="J1805" s="24">
        <f t="shared" si="84"/>
        <v>0.83366732027943913</v>
      </c>
      <c r="K1805" s="24">
        <f t="shared" ca="1" si="85"/>
        <v>0.1635047290956857</v>
      </c>
      <c r="L1805" s="24">
        <f t="shared" ca="1" si="86"/>
        <v>-0.60215070872985532</v>
      </c>
    </row>
    <row r="1806" spans="2:12" x14ac:dyDescent="0.25">
      <c r="B1806" s="24">
        <v>8.9025089071471015</v>
      </c>
      <c r="G1806" s="24">
        <v>1804</v>
      </c>
      <c r="H1806" s="24">
        <v>10.823202084009418</v>
      </c>
      <c r="I1806" s="24" cm="1">
        <f t="array" aca="1" ref="I1806" ca="1">INDIRECT(ADDRESS(($E$2+1-G1806)+2,8))</f>
        <v>7.8640176049682271</v>
      </c>
      <c r="J1806" s="24">
        <f t="shared" si="84"/>
        <v>0.83408161210934439</v>
      </c>
      <c r="K1806" s="24">
        <f t="shared" ca="1" si="85"/>
        <v>0.16325371552633222</v>
      </c>
      <c r="L1806" s="24">
        <f t="shared" ca="1" si="86"/>
        <v>-0.60115285681174524</v>
      </c>
    </row>
    <row r="1807" spans="2:12" x14ac:dyDescent="0.25">
      <c r="B1807" s="24">
        <v>8.1467696535223464</v>
      </c>
      <c r="G1807" s="24">
        <v>1805</v>
      </c>
      <c r="H1807" s="24">
        <v>10.825511955475665</v>
      </c>
      <c r="I1807" s="24" cm="1">
        <f t="array" aca="1" ref="I1807" ca="1">INDIRECT(ADDRESS(($E$2+1-G1807)+2,8))</f>
        <v>7.8625301128226868</v>
      </c>
      <c r="J1807" s="24">
        <f t="shared" si="84"/>
        <v>0.83454137575375475</v>
      </c>
      <c r="K1807" s="24">
        <f t="shared" ca="1" si="85"/>
        <v>0.16304975555777995</v>
      </c>
      <c r="L1807" s="24">
        <f t="shared" ca="1" si="86"/>
        <v>-0.60015698427280306</v>
      </c>
    </row>
    <row r="1808" spans="2:12" x14ac:dyDescent="0.25">
      <c r="B1808" s="24">
        <v>9.272332803904682</v>
      </c>
      <c r="G1808" s="24">
        <v>1806</v>
      </c>
      <c r="H1808" s="24">
        <v>10.831445864131119</v>
      </c>
      <c r="I1808" s="24" cm="1">
        <f t="array" aca="1" ref="I1808" ca="1">INDIRECT(ADDRESS(($E$2+1-G1808)+2,8))</f>
        <v>7.8616732847231834</v>
      </c>
      <c r="J1808" s="24">
        <f t="shared" si="84"/>
        <v>0.83571942961317669</v>
      </c>
      <c r="K1808" s="24">
        <f t="shared" ca="1" si="85"/>
        <v>0.1629323567368347</v>
      </c>
      <c r="L1808" s="24">
        <f t="shared" ca="1" si="86"/>
        <v>-0.59789446776131661</v>
      </c>
    </row>
    <row r="1809" spans="2:12" x14ac:dyDescent="0.25">
      <c r="B1809" s="24">
        <v>9.4339454001870457</v>
      </c>
      <c r="G1809" s="24">
        <v>1807</v>
      </c>
      <c r="H1809" s="24">
        <v>10.834473029912051</v>
      </c>
      <c r="I1809" s="24" cm="1">
        <f t="array" aca="1" ref="I1809" ca="1">INDIRECT(ADDRESS(($E$2+1-G1809)+2,8))</f>
        <v>7.8583194183509111</v>
      </c>
      <c r="J1809" s="24">
        <f t="shared" si="84"/>
        <v>0.8363187160192912</v>
      </c>
      <c r="K1809" s="24">
        <f t="shared" ca="1" si="85"/>
        <v>0.16247343320508328</v>
      </c>
      <c r="L1809" s="24">
        <f t="shared" ca="1" si="86"/>
        <v>-0.59610782114676086</v>
      </c>
    </row>
    <row r="1810" spans="2:12" x14ac:dyDescent="0.25">
      <c r="B1810" s="24">
        <v>8.9316105006705886</v>
      </c>
      <c r="G1810" s="24">
        <v>1808</v>
      </c>
      <c r="H1810" s="24">
        <v>10.836246643322214</v>
      </c>
      <c r="I1810" s="24" cm="1">
        <f t="array" aca="1" ref="I1810" ca="1">INDIRECT(ADDRESS(($E$2+1-G1810)+2,8))</f>
        <v>7.8579009338276222</v>
      </c>
      <c r="J1810" s="24">
        <f t="shared" si="84"/>
        <v>0.83666930446757015</v>
      </c>
      <c r="K1810" s="24">
        <f t="shared" ca="1" si="85"/>
        <v>0.16241623821626452</v>
      </c>
      <c r="L1810" s="24">
        <f t="shared" ca="1" si="86"/>
        <v>-0.59562131891115622</v>
      </c>
    </row>
    <row r="1811" spans="2:12" x14ac:dyDescent="0.25">
      <c r="B1811" s="24">
        <v>9.4331026466467964</v>
      </c>
      <c r="G1811" s="24">
        <v>1809</v>
      </c>
      <c r="H1811" s="24">
        <v>10.836321991120318</v>
      </c>
      <c r="I1811" s="24" cm="1">
        <f t="array" aca="1" ref="I1811" ca="1">INDIRECT(ADDRESS(($E$2+1-G1811)+2,8))</f>
        <v>7.8570012637993694</v>
      </c>
      <c r="J1811" s="24">
        <f t="shared" si="84"/>
        <v>0.83668418966773839</v>
      </c>
      <c r="K1811" s="24">
        <f t="shared" ca="1" si="85"/>
        <v>0.16229332984627315</v>
      </c>
      <c r="L1811" s="24">
        <f t="shared" ca="1" si="86"/>
        <v>-0.59567509363421112</v>
      </c>
    </row>
    <row r="1812" spans="2:12" x14ac:dyDescent="0.25">
      <c r="B1812" s="24">
        <v>8.9602793262384601</v>
      </c>
      <c r="G1812" s="24">
        <v>1810</v>
      </c>
      <c r="H1812" s="24">
        <v>10.845276301253541</v>
      </c>
      <c r="I1812" s="24" cm="1">
        <f t="array" aca="1" ref="I1812" ca="1">INDIRECT(ADDRESS(($E$2+1-G1812)+2,8))</f>
        <v>7.8538496979985686</v>
      </c>
      <c r="J1812" s="24">
        <f t="shared" si="84"/>
        <v>0.83844806809628425</v>
      </c>
      <c r="K1812" s="24">
        <f t="shared" ca="1" si="85"/>
        <v>0.16186332833846112</v>
      </c>
      <c r="L1812" s="24">
        <f t="shared" ca="1" si="86"/>
        <v>-0.59161213944183644</v>
      </c>
    </row>
    <row r="1813" spans="2:12" x14ac:dyDescent="0.25">
      <c r="B1813" s="24">
        <v>10.019565489972353</v>
      </c>
      <c r="G1813" s="24">
        <v>1811</v>
      </c>
      <c r="H1813" s="24">
        <v>10.846306197456027</v>
      </c>
      <c r="I1813" s="24" cm="1">
        <f t="array" aca="1" ref="I1813" ca="1">INDIRECT(ADDRESS(($E$2+1-G1813)+2,8))</f>
        <v>7.8534580518055472</v>
      </c>
      <c r="J1813" s="24">
        <f t="shared" si="84"/>
        <v>0.83865029726651918</v>
      </c>
      <c r="K1813" s="24">
        <f t="shared" ca="1" si="85"/>
        <v>0.16180995159682057</v>
      </c>
      <c r="L1813" s="24">
        <f t="shared" ca="1" si="86"/>
        <v>-0.59142756898289695</v>
      </c>
    </row>
    <row r="1814" spans="2:12" x14ac:dyDescent="0.25">
      <c r="B1814" s="24">
        <v>13.078401091351541</v>
      </c>
      <c r="G1814" s="24">
        <v>1812</v>
      </c>
      <c r="H1814" s="24">
        <v>10.847918840716789</v>
      </c>
      <c r="I1814" s="24" cm="1">
        <f t="array" aca="1" ref="I1814" ca="1">INDIRECT(ADDRESS(($E$2+1-G1814)+2,8))</f>
        <v>7.8505725546553426</v>
      </c>
      <c r="J1814" s="24">
        <f t="shared" si="84"/>
        <v>0.83896668545847908</v>
      </c>
      <c r="K1814" s="24">
        <f t="shared" ca="1" si="85"/>
        <v>0.16141709904696749</v>
      </c>
      <c r="L1814" s="24">
        <f t="shared" ca="1" si="86"/>
        <v>-0.59033429811135518</v>
      </c>
    </row>
    <row r="1815" spans="2:12" x14ac:dyDescent="0.25">
      <c r="B1815" s="24">
        <v>7.5579815005597029</v>
      </c>
      <c r="G1815" s="24">
        <v>1813</v>
      </c>
      <c r="H1815" s="24">
        <v>10.850028949458334</v>
      </c>
      <c r="I1815" s="24" cm="1">
        <f t="array" aca="1" ref="I1815" ca="1">INDIRECT(ADDRESS(($E$2+1-G1815)+2,8))</f>
        <v>7.8473819805678762</v>
      </c>
      <c r="J1815" s="24">
        <f t="shared" si="84"/>
        <v>0.83938017722105385</v>
      </c>
      <c r="K1815" s="24">
        <f t="shared" ca="1" si="85"/>
        <v>0.16098354412896462</v>
      </c>
      <c r="L1815" s="24">
        <f t="shared" ca="1" si="86"/>
        <v>-0.58896423664964792</v>
      </c>
    </row>
    <row r="1816" spans="2:12" x14ac:dyDescent="0.25">
      <c r="B1816" s="24">
        <v>9.6557074299808328</v>
      </c>
      <c r="G1816" s="24">
        <v>1814</v>
      </c>
      <c r="H1816" s="24">
        <v>10.850628160681211</v>
      </c>
      <c r="I1816" s="24" cm="1">
        <f t="array" aca="1" ref="I1816" ca="1">INDIRECT(ADDRESS(($E$2+1-G1816)+2,8))</f>
        <v>7.845052245319418</v>
      </c>
      <c r="J1816" s="24">
        <f t="shared" si="84"/>
        <v>0.83949749474551272</v>
      </c>
      <c r="K1816" s="24">
        <f t="shared" ca="1" si="85"/>
        <v>0.16066751752591246</v>
      </c>
      <c r="L1816" s="24">
        <f t="shared" ca="1" si="86"/>
        <v>-0.58842134227759957</v>
      </c>
    </row>
    <row r="1817" spans="2:12" x14ac:dyDescent="0.25">
      <c r="B1817" s="24">
        <v>10.664537492940219</v>
      </c>
      <c r="G1817" s="24">
        <v>1815</v>
      </c>
      <c r="H1817" s="24">
        <v>10.853281981257982</v>
      </c>
      <c r="I1817" s="24" cm="1">
        <f t="array" aca="1" ref="I1817" ca="1">INDIRECT(ADDRESS(($E$2+1-G1817)+2,8))</f>
        <v>7.8362633066265488</v>
      </c>
      <c r="J1817" s="24">
        <f t="shared" si="84"/>
        <v>0.84001653195931913</v>
      </c>
      <c r="K1817" s="24">
        <f t="shared" ca="1" si="85"/>
        <v>0.15947949599170072</v>
      </c>
      <c r="L1817" s="24">
        <f t="shared" ca="1" si="86"/>
        <v>-0.58532783029069479</v>
      </c>
    </row>
    <row r="1818" spans="2:12" x14ac:dyDescent="0.25">
      <c r="B1818" s="24">
        <v>10.157518435101096</v>
      </c>
      <c r="G1818" s="24">
        <v>1816</v>
      </c>
      <c r="H1818" s="24">
        <v>10.854362309754746</v>
      </c>
      <c r="I1818" s="24" cm="1">
        <f t="array" aca="1" ref="I1818" ca="1">INDIRECT(ADDRESS(($E$2+1-G1818)+2,8))</f>
        <v>7.8239054200929683</v>
      </c>
      <c r="J1818" s="24">
        <f t="shared" si="84"/>
        <v>0.84022756882658067</v>
      </c>
      <c r="K1818" s="24">
        <f t="shared" ca="1" si="85"/>
        <v>0.15782023385550809</v>
      </c>
      <c r="L1818" s="24">
        <f t="shared" ca="1" si="86"/>
        <v>-0.5819094730326656</v>
      </c>
    </row>
    <row r="1819" spans="2:12" x14ac:dyDescent="0.25">
      <c r="B1819" s="24">
        <v>9.3384758987085874</v>
      </c>
      <c r="G1819" s="24">
        <v>1817</v>
      </c>
      <c r="H1819" s="24">
        <v>10.864303028041977</v>
      </c>
      <c r="I1819" s="24" cm="1">
        <f t="array" aca="1" ref="I1819" ca="1">INDIRECT(ADDRESS(($E$2+1-G1819)+2,8))</f>
        <v>7.8223032288710268</v>
      </c>
      <c r="J1819" s="24">
        <f t="shared" si="84"/>
        <v>0.84216249796068565</v>
      </c>
      <c r="K1819" s="24">
        <f t="shared" ca="1" si="85"/>
        <v>0.15760606677854344</v>
      </c>
      <c r="L1819" s="24">
        <f t="shared" ca="1" si="86"/>
        <v>-0.5779295135196626</v>
      </c>
    </row>
    <row r="1820" spans="2:12" x14ac:dyDescent="0.25">
      <c r="B1820" s="24">
        <v>9.1479433907744649</v>
      </c>
      <c r="G1820" s="24">
        <v>1818</v>
      </c>
      <c r="H1820" s="24">
        <v>10.865724144077916</v>
      </c>
      <c r="I1820" s="24" cm="1">
        <f t="array" aca="1" ref="I1820" ca="1">INDIRECT(ADDRESS(($E$2+1-G1820)+2,8))</f>
        <v>7.8201717981853882</v>
      </c>
      <c r="J1820" s="24">
        <f t="shared" si="84"/>
        <v>0.84243808848958002</v>
      </c>
      <c r="K1820" s="24">
        <f t="shared" ca="1" si="85"/>
        <v>0.15732149484795213</v>
      </c>
      <c r="L1820" s="24">
        <f t="shared" ca="1" si="86"/>
        <v>-0.57712761689963044</v>
      </c>
    </row>
    <row r="1821" spans="2:12" x14ac:dyDescent="0.25">
      <c r="B1821" s="24">
        <v>7.353505171377698</v>
      </c>
      <c r="G1821" s="24">
        <v>1819</v>
      </c>
      <c r="H1821" s="24">
        <v>10.868179231096081</v>
      </c>
      <c r="I1821" s="24" cm="1">
        <f t="array" aca="1" ref="I1821" ca="1">INDIRECT(ADDRESS(($E$2+1-G1821)+2,8))</f>
        <v>7.8173976746917049</v>
      </c>
      <c r="J1821" s="24">
        <f t="shared" si="84"/>
        <v>0.84291358665824134</v>
      </c>
      <c r="K1821" s="24">
        <f t="shared" ca="1" si="85"/>
        <v>0.15695169548575411</v>
      </c>
      <c r="L1821" s="24">
        <f t="shared" ca="1" si="86"/>
        <v>-0.57575472050231613</v>
      </c>
    </row>
    <row r="1822" spans="2:12" x14ac:dyDescent="0.25">
      <c r="B1822" s="24">
        <v>9.0575050172678786</v>
      </c>
      <c r="G1822" s="24">
        <v>1820</v>
      </c>
      <c r="H1822" s="24">
        <v>10.870889684740936</v>
      </c>
      <c r="I1822" s="24" cm="1">
        <f t="array" aca="1" ref="I1822" ca="1">INDIRECT(ADDRESS(($E$2+1-G1822)+2,8))</f>
        <v>7.8143122539758387</v>
      </c>
      <c r="J1822" s="24">
        <f t="shared" si="84"/>
        <v>0.84343765192743358</v>
      </c>
      <c r="K1822" s="24">
        <f t="shared" ca="1" si="85"/>
        <v>0.15654116902147913</v>
      </c>
      <c r="L1822" s="24">
        <f t="shared" ca="1" si="86"/>
        <v>-0.57420229754464147</v>
      </c>
    </row>
    <row r="1823" spans="2:12" x14ac:dyDescent="0.25">
      <c r="B1823" s="24">
        <v>10.965553095313174</v>
      </c>
      <c r="G1823" s="24">
        <v>1821</v>
      </c>
      <c r="H1823" s="24">
        <v>10.871060209018108</v>
      </c>
      <c r="I1823" s="24" cm="1">
        <f t="array" aca="1" ref="I1823" ca="1">INDIRECT(ADDRESS(($E$2+1-G1823)+2,8))</f>
        <v>7.813402982345532</v>
      </c>
      <c r="J1823" s="24">
        <f t="shared" si="84"/>
        <v>0.84347059141086023</v>
      </c>
      <c r="K1823" s="24">
        <f t="shared" ca="1" si="85"/>
        <v>0.15642034167868252</v>
      </c>
      <c r="L1823" s="24">
        <f t="shared" ca="1" si="86"/>
        <v>-0.57421030993681088</v>
      </c>
    </row>
    <row r="1824" spans="2:12" x14ac:dyDescent="0.25">
      <c r="B1824" s="24">
        <v>9.1917997980858921</v>
      </c>
      <c r="G1824" s="24">
        <v>1822</v>
      </c>
      <c r="H1824" s="24">
        <v>10.872317700896936</v>
      </c>
      <c r="I1824" s="24" cm="1">
        <f t="array" aca="1" ref="I1824" ca="1">INDIRECT(ADDRESS(($E$2+1-G1824)+2,8))</f>
        <v>7.8057909254324471</v>
      </c>
      <c r="J1824" s="24">
        <f t="shared" si="84"/>
        <v>0.84371338143851426</v>
      </c>
      <c r="K1824" s="24">
        <f t="shared" ca="1" si="85"/>
        <v>0.155411580769548</v>
      </c>
      <c r="L1824" s="24">
        <f t="shared" ca="1" si="86"/>
        <v>-0.57202238394934812</v>
      </c>
    </row>
    <row r="1825" spans="2:12" x14ac:dyDescent="0.25">
      <c r="B1825" s="24">
        <v>9.767293441772857</v>
      </c>
      <c r="G1825" s="24">
        <v>1823</v>
      </c>
      <c r="H1825" s="24">
        <v>10.876048207951213</v>
      </c>
      <c r="I1825" s="24" cm="1">
        <f t="array" aca="1" ref="I1825" ca="1">INDIRECT(ADDRESS(($E$2+1-G1825)+2,8))</f>
        <v>7.8041488185571684</v>
      </c>
      <c r="J1825" s="24">
        <f t="shared" si="84"/>
        <v>0.84443246012037809</v>
      </c>
      <c r="K1825" s="24">
        <f t="shared" ca="1" si="85"/>
        <v>0.15519461165918433</v>
      </c>
      <c r="L1825" s="24">
        <f t="shared" ca="1" si="86"/>
        <v>-0.57046363004387857</v>
      </c>
    </row>
    <row r="1826" spans="2:12" x14ac:dyDescent="0.25">
      <c r="B1826" s="24">
        <v>10.707539343716341</v>
      </c>
      <c r="G1826" s="24">
        <v>1824</v>
      </c>
      <c r="H1826" s="24">
        <v>10.882263900977097</v>
      </c>
      <c r="I1826" s="24" cm="1">
        <f t="array" aca="1" ref="I1826" ca="1">INDIRECT(ADDRESS(($E$2+1-G1826)+2,8))</f>
        <v>7.7955885641591056</v>
      </c>
      <c r="J1826" s="24">
        <f t="shared" si="84"/>
        <v>0.84562661878675116</v>
      </c>
      <c r="K1826" s="24">
        <f t="shared" ca="1" si="85"/>
        <v>0.15406726034357521</v>
      </c>
      <c r="L1826" s="24">
        <f t="shared" ca="1" si="86"/>
        <v>-0.56613471422511952</v>
      </c>
    </row>
    <row r="1827" spans="2:12" x14ac:dyDescent="0.25">
      <c r="B1827" s="24">
        <v>8.694467270076272</v>
      </c>
      <c r="G1827" s="24">
        <v>1825</v>
      </c>
      <c r="H1827" s="24">
        <v>10.887448824617156</v>
      </c>
      <c r="I1827" s="24" cm="1">
        <f t="array" aca="1" ref="I1827" ca="1">INDIRECT(ADDRESS(($E$2+1-G1827)+2,8))</f>
        <v>7.7901850645617081</v>
      </c>
      <c r="J1827" s="24">
        <f t="shared" si="84"/>
        <v>0.84661895519702224</v>
      </c>
      <c r="K1827" s="24">
        <f t="shared" ca="1" si="85"/>
        <v>0.15335883472844158</v>
      </c>
      <c r="L1827" s="24">
        <f t="shared" ca="1" si="86"/>
        <v>-0.56304659995663819</v>
      </c>
    </row>
    <row r="1828" spans="2:12" x14ac:dyDescent="0.25">
      <c r="B1828" s="24">
        <v>8.9676891775962702</v>
      </c>
      <c r="G1828" s="24">
        <v>1826</v>
      </c>
      <c r="H1828" s="24">
        <v>10.890564297006618</v>
      </c>
      <c r="I1828" s="24" cm="1">
        <f t="array" aca="1" ref="I1828" ca="1">INDIRECT(ADDRESS(($E$2+1-G1828)+2,8))</f>
        <v>7.7867378670619303</v>
      </c>
      <c r="J1828" s="24">
        <f t="shared" si="84"/>
        <v>0.84721355958868017</v>
      </c>
      <c r="K1828" s="24">
        <f t="shared" ca="1" si="85"/>
        <v>0.15290817923139766</v>
      </c>
      <c r="L1828" s="24">
        <f t="shared" ca="1" si="86"/>
        <v>-0.56126708428600125</v>
      </c>
    </row>
    <row r="1829" spans="2:12" x14ac:dyDescent="0.25">
      <c r="B1829" s="24">
        <v>10.061979173698159</v>
      </c>
      <c r="G1829" s="24">
        <v>1827</v>
      </c>
      <c r="H1829" s="24">
        <v>10.891841640234061</v>
      </c>
      <c r="I1829" s="24" cm="1">
        <f t="array" aca="1" ref="I1829" ca="1">INDIRECT(ADDRESS(($E$2+1-G1829)+2,8))</f>
        <v>7.7823517013967711</v>
      </c>
      <c r="J1829" s="24">
        <f t="shared" si="84"/>
        <v>0.84745698610024833</v>
      </c>
      <c r="K1829" s="24">
        <f t="shared" ca="1" si="85"/>
        <v>0.15233622143159845</v>
      </c>
      <c r="L1829" s="24">
        <f t="shared" ca="1" si="86"/>
        <v>-0.5599456601708257</v>
      </c>
    </row>
    <row r="1830" spans="2:12" x14ac:dyDescent="0.25">
      <c r="B1830" s="24">
        <v>8.54163437436757</v>
      </c>
      <c r="G1830" s="24">
        <v>1828</v>
      </c>
      <c r="H1830" s="24">
        <v>10.89272933378038</v>
      </c>
      <c r="I1830" s="24" cm="1">
        <f t="array" aca="1" ref="I1830" ca="1">INDIRECT(ADDRESS(($E$2+1-G1830)+2,8))</f>
        <v>7.7808397892862171</v>
      </c>
      <c r="J1830" s="24">
        <f t="shared" si="84"/>
        <v>0.84762603227511635</v>
      </c>
      <c r="K1830" s="24">
        <f t="shared" ca="1" si="85"/>
        <v>0.152139443437251</v>
      </c>
      <c r="L1830" s="24">
        <f t="shared" ca="1" si="86"/>
        <v>-0.5595212796203558</v>
      </c>
    </row>
    <row r="1831" spans="2:12" x14ac:dyDescent="0.25">
      <c r="B1831" s="24">
        <v>8.235850925598994</v>
      </c>
      <c r="G1831" s="24">
        <v>1829</v>
      </c>
      <c r="H1831" s="24">
        <v>10.892806437298024</v>
      </c>
      <c r="I1831" s="24" cm="1">
        <f t="array" aca="1" ref="I1831" ca="1">INDIRECT(ADDRESS(($E$2+1-G1831)+2,8))</f>
        <v>7.7781807564717989</v>
      </c>
      <c r="J1831" s="24">
        <f t="shared" si="84"/>
        <v>0.84764071053774037</v>
      </c>
      <c r="K1831" s="24">
        <f t="shared" ca="1" si="85"/>
        <v>0.15179383288026649</v>
      </c>
      <c r="L1831" s="24">
        <f t="shared" ca="1" si="86"/>
        <v>-0.55910746839224879</v>
      </c>
    </row>
    <row r="1832" spans="2:12" x14ac:dyDescent="0.25">
      <c r="B1832" s="24">
        <v>10.740663675503066</v>
      </c>
      <c r="G1832" s="24">
        <v>1830</v>
      </c>
      <c r="H1832" s="24">
        <v>10.892952741886914</v>
      </c>
      <c r="I1832" s="24" cm="1">
        <f t="array" aca="1" ref="I1832" ca="1">INDIRECT(ADDRESS(($E$2+1-G1832)+2,8))</f>
        <v>7.7767028235259144</v>
      </c>
      <c r="J1832" s="24">
        <f t="shared" si="84"/>
        <v>0.84766856056067141</v>
      </c>
      <c r="K1832" s="24">
        <f t="shared" ca="1" si="85"/>
        <v>0.15160199442136041</v>
      </c>
      <c r="L1832" s="24">
        <f t="shared" ca="1" si="86"/>
        <v>-0.55897409538157505</v>
      </c>
    </row>
    <row r="1833" spans="2:12" x14ac:dyDescent="0.25">
      <c r="B1833" s="24">
        <v>10.21805280918954</v>
      </c>
      <c r="G1833" s="24">
        <v>1831</v>
      </c>
      <c r="H1833" s="24">
        <v>10.894855787378122</v>
      </c>
      <c r="I1833" s="24" cm="1">
        <f t="array" aca="1" ref="I1833" ca="1">INDIRECT(ADDRESS(($E$2+1-G1833)+2,8))</f>
        <v>7.7762554846495764</v>
      </c>
      <c r="J1833" s="24">
        <f t="shared" si="84"/>
        <v>0.8480305660886418</v>
      </c>
      <c r="K1833" s="24">
        <f t="shared" ca="1" si="85"/>
        <v>0.15154396524207059</v>
      </c>
      <c r="L1833" s="24">
        <f t="shared" ca="1" si="86"/>
        <v>-0.55843925281617524</v>
      </c>
    </row>
    <row r="1834" spans="2:12" x14ac:dyDescent="0.25">
      <c r="B1834" s="24">
        <v>9.9672499971003994</v>
      </c>
      <c r="G1834" s="24">
        <v>1832</v>
      </c>
      <c r="H1834" s="24">
        <v>10.9012585408924</v>
      </c>
      <c r="I1834" s="24" cm="1">
        <f t="array" aca="1" ref="I1834" ca="1">INDIRECT(ADDRESS(($E$2+1-G1834)+2,8))</f>
        <v>7.7742602209208691</v>
      </c>
      <c r="J1834" s="24">
        <f t="shared" si="84"/>
        <v>0.84924509217135624</v>
      </c>
      <c r="K1834" s="24">
        <f t="shared" ca="1" si="85"/>
        <v>0.15128534294654161</v>
      </c>
      <c r="L1834" s="24">
        <f t="shared" ca="1" si="86"/>
        <v>-0.55579777382396744</v>
      </c>
    </row>
    <row r="1835" spans="2:12" x14ac:dyDescent="0.25">
      <c r="B1835" s="24">
        <v>8.3182565364504946</v>
      </c>
      <c r="G1835" s="24">
        <v>1833</v>
      </c>
      <c r="H1835" s="24">
        <v>10.901996087165118</v>
      </c>
      <c r="I1835" s="24" cm="1">
        <f t="array" aca="1" ref="I1835" ca="1">INDIRECT(ADDRESS(($E$2+1-G1835)+2,8))</f>
        <v>7.7654625882392878</v>
      </c>
      <c r="J1835" s="24">
        <f t="shared" si="84"/>
        <v>0.84938465545958231</v>
      </c>
      <c r="K1835" s="24">
        <f t="shared" ca="1" si="85"/>
        <v>0.15014900017448379</v>
      </c>
      <c r="L1835" s="24">
        <f t="shared" ca="1" si="86"/>
        <v>-0.5535497891299842</v>
      </c>
    </row>
    <row r="1836" spans="2:12" x14ac:dyDescent="0.25">
      <c r="B1836" s="24">
        <v>8.6010114414529824</v>
      </c>
      <c r="G1836" s="24">
        <v>1834</v>
      </c>
      <c r="H1836" s="24">
        <v>10.906996033157142</v>
      </c>
      <c r="I1836" s="24" cm="1">
        <f t="array" aca="1" ref="I1836" ca="1">INDIRECT(ADDRESS(($E$2+1-G1836)+2,8))</f>
        <v>7.7567771582664955</v>
      </c>
      <c r="J1836" s="24">
        <f t="shared" si="84"/>
        <v>0.85032891976956826</v>
      </c>
      <c r="K1836" s="24">
        <f t="shared" ca="1" si="85"/>
        <v>0.14903351773637025</v>
      </c>
      <c r="L1836" s="24">
        <f t="shared" ca="1" si="86"/>
        <v>-0.54973491904555261</v>
      </c>
    </row>
    <row r="1837" spans="2:12" x14ac:dyDescent="0.25">
      <c r="B1837" s="24">
        <v>7.7808397892862171</v>
      </c>
      <c r="G1837" s="24">
        <v>1835</v>
      </c>
      <c r="H1837" s="24">
        <v>10.911265188723519</v>
      </c>
      <c r="I1837" s="24" cm="1">
        <f t="array" aca="1" ref="I1837" ca="1">INDIRECT(ADDRESS(($E$2+1-G1837)+2,8))</f>
        <v>7.7521300093145964</v>
      </c>
      <c r="J1837" s="24">
        <f t="shared" si="84"/>
        <v>0.85113260420098946</v>
      </c>
      <c r="K1837" s="24">
        <f t="shared" ca="1" si="85"/>
        <v>0.14843926995832868</v>
      </c>
      <c r="L1837" s="24">
        <f t="shared" ca="1" si="86"/>
        <v>-0.54724172300209628</v>
      </c>
    </row>
    <row r="1838" spans="2:12" x14ac:dyDescent="0.25">
      <c r="B1838" s="24">
        <v>8.5945266573617882</v>
      </c>
      <c r="G1838" s="24">
        <v>1836</v>
      </c>
      <c r="H1838" s="24">
        <v>10.912121140912731</v>
      </c>
      <c r="I1838" s="24" cm="1">
        <f t="array" aca="1" ref="I1838" ca="1">INDIRECT(ADDRESS(($E$2+1-G1838)+2,8))</f>
        <v>7.7513621705643931</v>
      </c>
      <c r="J1838" s="24">
        <f t="shared" si="84"/>
        <v>0.85129345544852464</v>
      </c>
      <c r="K1838" s="24">
        <f t="shared" ca="1" si="85"/>
        <v>0.14834125734540524</v>
      </c>
      <c r="L1838" s="24">
        <f t="shared" ca="1" si="86"/>
        <v>-0.54702279175673396</v>
      </c>
    </row>
    <row r="1839" spans="2:12" x14ac:dyDescent="0.25">
      <c r="B1839" s="24">
        <v>9.324337971454419</v>
      </c>
      <c r="G1839" s="24">
        <v>1837</v>
      </c>
      <c r="H1839" s="24">
        <v>10.914567753954325</v>
      </c>
      <c r="I1839" s="24" cm="1">
        <f t="array" aca="1" ref="I1839" ca="1">INDIRECT(ADDRESS(($E$2+1-G1839)+2,8))</f>
        <v>7.7503348954304041</v>
      </c>
      <c r="J1839" s="24">
        <f t="shared" si="84"/>
        <v>0.85175269961279576</v>
      </c>
      <c r="K1839" s="24">
        <f t="shared" ca="1" si="85"/>
        <v>0.14821020534744372</v>
      </c>
      <c r="L1839" s="24">
        <f t="shared" ca="1" si="86"/>
        <v>-0.54614098338034289</v>
      </c>
    </row>
    <row r="1840" spans="2:12" x14ac:dyDescent="0.25">
      <c r="B1840" s="24">
        <v>10.048685080327955</v>
      </c>
      <c r="G1840" s="24">
        <v>1838</v>
      </c>
      <c r="H1840" s="24">
        <v>10.915124490041741</v>
      </c>
      <c r="I1840" s="24" cm="1">
        <f t="array" aca="1" ref="I1840" ca="1">INDIRECT(ADDRESS(($E$2+1-G1840)+2,8))</f>
        <v>7.7425872076056379</v>
      </c>
      <c r="J1840" s="24">
        <f t="shared" si="84"/>
        <v>0.85185709358317285</v>
      </c>
      <c r="K1840" s="24">
        <f t="shared" ca="1" si="85"/>
        <v>0.14722464955155776</v>
      </c>
      <c r="L1840" s="24">
        <f t="shared" ca="1" si="86"/>
        <v>-0.54426039353095823</v>
      </c>
    </row>
    <row r="1841" spans="2:12" x14ac:dyDescent="0.25">
      <c r="B1841" s="24">
        <v>9.5454267385145393</v>
      </c>
      <c r="G1841" s="24">
        <v>1839</v>
      </c>
      <c r="H1841" s="24">
        <v>10.921244211178598</v>
      </c>
      <c r="I1841" s="24" cm="1">
        <f t="array" aca="1" ref="I1841" ca="1">INDIRECT(ADDRESS(($E$2+1-G1841)+2,8))</f>
        <v>7.7384279336408053</v>
      </c>
      <c r="J1841" s="24">
        <f t="shared" si="84"/>
        <v>0.85300194516595707</v>
      </c>
      <c r="K1841" s="24">
        <f t="shared" ca="1" si="85"/>
        <v>0.14669762596320957</v>
      </c>
      <c r="L1841" s="24">
        <f t="shared" ca="1" si="86"/>
        <v>-0.54121548713598955</v>
      </c>
    </row>
    <row r="1842" spans="2:12" x14ac:dyDescent="0.25">
      <c r="B1842" s="24">
        <v>10.14749376137102</v>
      </c>
      <c r="G1842" s="24">
        <v>1840</v>
      </c>
      <c r="H1842" s="24">
        <v>10.921668143704634</v>
      </c>
      <c r="I1842" s="24" cm="1">
        <f t="array" aca="1" ref="I1842" ca="1">INDIRECT(ADDRESS(($E$2+1-G1842)+2,8))</f>
        <v>7.7357159884680193</v>
      </c>
      <c r="J1842" s="24">
        <f t="shared" si="84"/>
        <v>0.85308107178547365</v>
      </c>
      <c r="K1842" s="24">
        <f t="shared" ca="1" si="85"/>
        <v>0.14635476908608666</v>
      </c>
      <c r="L1842" s="24">
        <f t="shared" ca="1" si="86"/>
        <v>-0.54066687118042434</v>
      </c>
    </row>
    <row r="1843" spans="2:12" x14ac:dyDescent="0.25">
      <c r="B1843" s="24">
        <v>11.606605114948046</v>
      </c>
      <c r="G1843" s="24">
        <v>1841</v>
      </c>
      <c r="H1843" s="24">
        <v>10.92172371321306</v>
      </c>
      <c r="I1843" s="24" cm="1">
        <f t="array" aca="1" ref="I1843" ca="1">INDIRECT(ADDRESS(($E$2+1-G1843)+2,8))</f>
        <v>7.7327981614922496</v>
      </c>
      <c r="J1843" s="24">
        <f t="shared" si="84"/>
        <v>0.85309144204450993</v>
      </c>
      <c r="K1843" s="24">
        <f t="shared" ca="1" si="85"/>
        <v>0.14598656612877842</v>
      </c>
      <c r="L1843" s="24">
        <f t="shared" ca="1" si="86"/>
        <v>-0.54020447526674087</v>
      </c>
    </row>
    <row r="1844" spans="2:12" x14ac:dyDescent="0.25">
      <c r="B1844" s="24">
        <v>10.504087664796549</v>
      </c>
      <c r="G1844" s="24">
        <v>1842</v>
      </c>
      <c r="H1844" s="24">
        <v>10.92254238018829</v>
      </c>
      <c r="I1844" s="24" cm="1">
        <f t="array" aca="1" ref="I1844" ca="1">INDIRECT(ADDRESS(($E$2+1-G1844)+2,8))</f>
        <v>7.7235504827617616</v>
      </c>
      <c r="J1844" s="24">
        <f t="shared" si="84"/>
        <v>0.85324417314922552</v>
      </c>
      <c r="K1844" s="24">
        <f t="shared" ca="1" si="85"/>
        <v>0.14482426069160947</v>
      </c>
      <c r="L1844" s="24">
        <f t="shared" ca="1" si="86"/>
        <v>-0.53787127345855157</v>
      </c>
    </row>
    <row r="1845" spans="2:12" x14ac:dyDescent="0.25">
      <c r="B1845" s="24">
        <v>9.5547551085455638</v>
      </c>
      <c r="G1845" s="24">
        <v>1843</v>
      </c>
      <c r="H1845" s="24">
        <v>10.924389713911042</v>
      </c>
      <c r="I1845" s="24" cm="1">
        <f t="array" aca="1" ref="I1845" ca="1">INDIRECT(ADDRESS(($E$2+1-G1845)+2,8))</f>
        <v>7.7147934441863271</v>
      </c>
      <c r="J1845" s="24">
        <f t="shared" si="84"/>
        <v>0.85358849145781079</v>
      </c>
      <c r="K1845" s="24">
        <f t="shared" ca="1" si="85"/>
        <v>0.14373014740603851</v>
      </c>
      <c r="L1845" s="24">
        <f t="shared" ca="1" si="86"/>
        <v>-0.53529110114318001</v>
      </c>
    </row>
    <row r="1846" spans="2:12" x14ac:dyDescent="0.25">
      <c r="B1846" s="24">
        <v>10.463127322899657</v>
      </c>
      <c r="G1846" s="24">
        <v>1844</v>
      </c>
      <c r="H1846" s="24">
        <v>10.925783409607053</v>
      </c>
      <c r="I1846" s="24" cm="1">
        <f t="array" aca="1" ref="I1846" ca="1">INDIRECT(ADDRESS(($E$2+1-G1846)+2,8))</f>
        <v>7.7140577169547431</v>
      </c>
      <c r="J1846" s="24">
        <f t="shared" si="84"/>
        <v>0.85384796257118145</v>
      </c>
      <c r="K1846" s="24">
        <f t="shared" ca="1" si="85"/>
        <v>0.14363851336702738</v>
      </c>
      <c r="L1846" s="24">
        <f t="shared" ca="1" si="86"/>
        <v>-0.53487952317145349</v>
      </c>
    </row>
    <row r="1847" spans="2:12" x14ac:dyDescent="0.25">
      <c r="B1847" s="24">
        <v>8.4072914955237312</v>
      </c>
      <c r="G1847" s="24">
        <v>1845</v>
      </c>
      <c r="H1847" s="24">
        <v>10.927986652108267</v>
      </c>
      <c r="I1847" s="24" cm="1">
        <f t="array" aca="1" ref="I1847" ca="1">INDIRECT(ADDRESS(($E$2+1-G1847)+2,8))</f>
        <v>7.7079752672640867</v>
      </c>
      <c r="J1847" s="24">
        <f t="shared" si="84"/>
        <v>0.85425763277486222</v>
      </c>
      <c r="K1847" s="24">
        <f t="shared" ca="1" si="85"/>
        <v>0.14288266077588077</v>
      </c>
      <c r="L1847" s="24">
        <f t="shared" ca="1" si="86"/>
        <v>-0.53284152612671132</v>
      </c>
    </row>
    <row r="1848" spans="2:12" x14ac:dyDescent="0.25">
      <c r="B1848" s="24">
        <v>8.551712059824407</v>
      </c>
      <c r="G1848" s="24">
        <v>1846</v>
      </c>
      <c r="H1848" s="24">
        <v>10.928915120561209</v>
      </c>
      <c r="I1848" s="24" cm="1">
        <f t="array" aca="1" ref="I1848" ca="1">INDIRECT(ADDRESS(($E$2+1-G1848)+2,8))</f>
        <v>7.7047237131751771</v>
      </c>
      <c r="J1848" s="24">
        <f t="shared" si="84"/>
        <v>0.85443008166241763</v>
      </c>
      <c r="K1848" s="24">
        <f t="shared" ca="1" si="85"/>
        <v>0.14247984738858427</v>
      </c>
      <c r="L1848" s="24">
        <f t="shared" ca="1" si="86"/>
        <v>-0.53198154166263156</v>
      </c>
    </row>
    <row r="1849" spans="2:12" x14ac:dyDescent="0.25">
      <c r="B1849" s="24">
        <v>9.3429607307989073</v>
      </c>
      <c r="G1849" s="24">
        <v>1847</v>
      </c>
      <c r="H1849" s="24">
        <v>10.930535241638243</v>
      </c>
      <c r="I1849" s="24" cm="1">
        <f t="array" aca="1" ref="I1849" ca="1">INDIRECT(ADDRESS(($E$2+1-G1849)+2,8))</f>
        <v>7.6987050211955381</v>
      </c>
      <c r="J1849" s="24">
        <f t="shared" si="84"/>
        <v>0.85473072418360274</v>
      </c>
      <c r="K1849" s="24">
        <f t="shared" ca="1" si="85"/>
        <v>0.14173652590712388</v>
      </c>
      <c r="L1849" s="24">
        <f t="shared" ca="1" si="86"/>
        <v>-0.53018499634916005</v>
      </c>
    </row>
    <row r="1850" spans="2:12" x14ac:dyDescent="0.25">
      <c r="B1850" s="24">
        <v>7.1222984982386359</v>
      </c>
      <c r="G1850" s="24">
        <v>1848</v>
      </c>
      <c r="H1850" s="24">
        <v>10.934970059611196</v>
      </c>
      <c r="I1850" s="24" cm="1">
        <f t="array" aca="1" ref="I1850" ca="1">INDIRECT(ADDRESS(($E$2+1-G1850)+2,8))</f>
        <v>7.6894102756883651</v>
      </c>
      <c r="J1850" s="24">
        <f t="shared" si="84"/>
        <v>0.85555192459167284</v>
      </c>
      <c r="K1850" s="24">
        <f t="shared" ca="1" si="85"/>
        <v>0.14059444525966031</v>
      </c>
      <c r="L1850" s="24">
        <f t="shared" ca="1" si="86"/>
        <v>-0.52655091812651522</v>
      </c>
    </row>
    <row r="1851" spans="2:12" x14ac:dyDescent="0.25">
      <c r="B1851" s="24">
        <v>8.8791058143960448</v>
      </c>
      <c r="G1851" s="24">
        <v>1849</v>
      </c>
      <c r="H1851" s="24">
        <v>10.93819915840742</v>
      </c>
      <c r="I1851" s="24" cm="1">
        <f t="array" aca="1" ref="I1851" ca="1">INDIRECT(ADDRESS(($E$2+1-G1851)+2,8))</f>
        <v>7.6844482504597744</v>
      </c>
      <c r="J1851" s="24">
        <f t="shared" si="84"/>
        <v>0.85614823693265452</v>
      </c>
      <c r="K1851" s="24">
        <f t="shared" ca="1" si="85"/>
        <v>0.13998763865486397</v>
      </c>
      <c r="L1851" s="24">
        <f t="shared" ca="1" si="86"/>
        <v>-0.52443308680299361</v>
      </c>
    </row>
    <row r="1852" spans="2:12" x14ac:dyDescent="0.25">
      <c r="B1852" s="24">
        <v>9.3573807649204923</v>
      </c>
      <c r="G1852" s="24">
        <v>1850</v>
      </c>
      <c r="H1852" s="24">
        <v>10.939133465834212</v>
      </c>
      <c r="I1852" s="24" cm="1">
        <f t="array" aca="1" ref="I1852" ca="1">INDIRECT(ADDRESS(($E$2+1-G1852)+2,8))</f>
        <v>7.6804021050720097</v>
      </c>
      <c r="J1852" s="24">
        <f t="shared" si="84"/>
        <v>0.85632051844664081</v>
      </c>
      <c r="K1852" s="24">
        <f t="shared" ca="1" si="85"/>
        <v>0.13949432425236788</v>
      </c>
      <c r="L1852" s="24">
        <f t="shared" ca="1" si="86"/>
        <v>-0.52338896449339345</v>
      </c>
    </row>
    <row r="1853" spans="2:12" x14ac:dyDescent="0.25">
      <c r="B1853" s="24">
        <v>9.6836484305748947</v>
      </c>
      <c r="G1853" s="24">
        <v>1851</v>
      </c>
      <c r="H1853" s="24">
        <v>10.940347926556075</v>
      </c>
      <c r="I1853" s="24" cm="1">
        <f t="array" aca="1" ref="I1853" ca="1">INDIRECT(ADDRESS(($E$2+1-G1853)+2,8))</f>
        <v>7.6781764320643582</v>
      </c>
      <c r="J1853" s="24">
        <f t="shared" si="84"/>
        <v>0.85654428727491527</v>
      </c>
      <c r="K1853" s="24">
        <f t="shared" ca="1" si="85"/>
        <v>0.13922353519498012</v>
      </c>
      <c r="L1853" s="24">
        <f t="shared" ca="1" si="86"/>
        <v>-0.52268424885268738</v>
      </c>
    </row>
    <row r="1854" spans="2:12" x14ac:dyDescent="0.25">
      <c r="B1854" s="24">
        <v>9.0993417999866857</v>
      </c>
      <c r="G1854" s="24">
        <v>1852</v>
      </c>
      <c r="H1854" s="24">
        <v>10.941119224835225</v>
      </c>
      <c r="I1854" s="24" cm="1">
        <f t="array" aca="1" ref="I1854" ca="1">INDIRECT(ADDRESS(($E$2+1-G1854)+2,8))</f>
        <v>7.6769007603482038</v>
      </c>
      <c r="J1854" s="24">
        <f t="shared" si="84"/>
        <v>0.85668630109655908</v>
      </c>
      <c r="K1854" s="24">
        <f t="shared" ca="1" si="85"/>
        <v>0.13906851123374281</v>
      </c>
      <c r="L1854" s="24">
        <f t="shared" ca="1" si="86"/>
        <v>-0.52237321825822602</v>
      </c>
    </row>
    <row r="1855" spans="2:12" x14ac:dyDescent="0.25">
      <c r="B1855" s="24">
        <v>9.1099727975355442</v>
      </c>
      <c r="G1855" s="24">
        <v>1853</v>
      </c>
      <c r="H1855" s="24">
        <v>10.944859359264305</v>
      </c>
      <c r="I1855" s="24" cm="1">
        <f t="array" aca="1" ref="I1855" ca="1">INDIRECT(ADDRESS(($E$2+1-G1855)+2,8))</f>
        <v>7.6763834771740616</v>
      </c>
      <c r="J1855" s="24">
        <f t="shared" si="84"/>
        <v>0.8573738359377191</v>
      </c>
      <c r="K1855" s="24">
        <f t="shared" ca="1" si="85"/>
        <v>0.13900568701995764</v>
      </c>
      <c r="L1855" s="24">
        <f t="shared" ca="1" si="86"/>
        <v>-0.52115275219761381</v>
      </c>
    </row>
    <row r="1856" spans="2:12" x14ac:dyDescent="0.25">
      <c r="B1856" s="24">
        <v>9.6573566481554813</v>
      </c>
      <c r="G1856" s="24">
        <v>1854</v>
      </c>
      <c r="H1856" s="24">
        <v>10.945965758791527</v>
      </c>
      <c r="I1856" s="24" cm="1">
        <f t="array" aca="1" ref="I1856" ca="1">INDIRECT(ADDRESS(($E$2+1-G1856)+2,8))</f>
        <v>7.6763047940323359</v>
      </c>
      <c r="J1856" s="24">
        <f t="shared" si="84"/>
        <v>0.85757686811821165</v>
      </c>
      <c r="K1856" s="24">
        <f t="shared" ca="1" si="85"/>
        <v>0.13899613283669407</v>
      </c>
      <c r="L1856" s="24">
        <f t="shared" ca="1" si="86"/>
        <v>-0.52100827684739093</v>
      </c>
    </row>
    <row r="1857" spans="2:12" x14ac:dyDescent="0.25">
      <c r="B1857" s="24">
        <v>8.0870170538699533</v>
      </c>
      <c r="G1857" s="24">
        <v>1855</v>
      </c>
      <c r="H1857" s="24">
        <v>10.949261807650508</v>
      </c>
      <c r="I1857" s="24" cm="1">
        <f t="array" aca="1" ref="I1857" ca="1">INDIRECT(ADDRESS(($E$2+1-G1857)+2,8))</f>
        <v>7.6740895747942437</v>
      </c>
      <c r="J1857" s="24">
        <f t="shared" si="84"/>
        <v>0.85818076006836719</v>
      </c>
      <c r="K1857" s="24">
        <f t="shared" ca="1" si="85"/>
        <v>0.13872735447518084</v>
      </c>
      <c r="L1857" s="24">
        <f t="shared" ca="1" si="86"/>
        <v>-0.51954305414818047</v>
      </c>
    </row>
    <row r="1858" spans="2:12" x14ac:dyDescent="0.25">
      <c r="B1858" s="24">
        <v>7.2921672552479109</v>
      </c>
      <c r="G1858" s="24">
        <v>1856</v>
      </c>
      <c r="H1858" s="24">
        <v>10.956314798529377</v>
      </c>
      <c r="I1858" s="24" cm="1">
        <f t="array" aca="1" ref="I1858" ca="1">INDIRECT(ADDRESS(($E$2+1-G1858)+2,8))</f>
        <v>7.672874823629483</v>
      </c>
      <c r="J1858" s="24">
        <f t="shared" si="84"/>
        <v>0.85946816944256921</v>
      </c>
      <c r="K1858" s="24">
        <f t="shared" ca="1" si="85"/>
        <v>0.13858013516194367</v>
      </c>
      <c r="L1858" s="24">
        <f t="shared" ca="1" si="86"/>
        <v>-0.51695147289869381</v>
      </c>
    </row>
    <row r="1859" spans="2:12" x14ac:dyDescent="0.25">
      <c r="B1859" s="24">
        <v>7.8683980684439092</v>
      </c>
      <c r="G1859" s="24">
        <v>1857</v>
      </c>
      <c r="H1859" s="24">
        <v>10.958774805142472</v>
      </c>
      <c r="I1859" s="24" cm="1">
        <f t="array" aca="1" ref="I1859" ca="1">INDIRECT(ADDRESS(($E$2+1-G1859)+2,8))</f>
        <v>7.6630160189319589</v>
      </c>
      <c r="J1859" s="24">
        <f t="shared" si="84"/>
        <v>0.85991565674459458</v>
      </c>
      <c r="K1859" s="24">
        <f t="shared" ca="1" si="85"/>
        <v>0.13738975516464863</v>
      </c>
      <c r="L1859" s="24">
        <f t="shared" ca="1" si="86"/>
        <v>-0.51395849481916123</v>
      </c>
    </row>
    <row r="1860" spans="2:12" x14ac:dyDescent="0.25">
      <c r="B1860" s="24">
        <v>6.7750015693075882</v>
      </c>
      <c r="G1860" s="24">
        <v>1858</v>
      </c>
      <c r="H1860" s="24">
        <v>10.965059668442239</v>
      </c>
      <c r="I1860" s="24" cm="1">
        <f t="array" aca="1" ref="I1860" ca="1">INDIRECT(ADDRESS(($E$2+1-G1860)+2,8))</f>
        <v>7.6612826115516954</v>
      </c>
      <c r="J1860" s="24">
        <f t="shared" ref="J1860:J1923" si="87">_xlfn.WEIBULL.DIST(H1860,$E$5,$E$6,TRUE)</f>
        <v>0.86105526402198818</v>
      </c>
      <c r="K1860" s="24">
        <f t="shared" ref="K1860:K1923" ca="1" si="88">_xlfn.WEIBULL.DIST(I1860,$E$5,$E$6,TRUE)</f>
        <v>0.13718127427922963</v>
      </c>
      <c r="L1860" s="24">
        <f t="shared" ref="L1860:L1923" ca="1" si="89">((2*G1860-1)/$E$2)*(LN(J1860)+LN(1-K1860))</f>
        <v>-0.51153940745549742</v>
      </c>
    </row>
    <row r="1861" spans="2:12" x14ac:dyDescent="0.25">
      <c r="B1861" s="24">
        <v>9.1525583328743121</v>
      </c>
      <c r="G1861" s="24">
        <v>1859</v>
      </c>
      <c r="H1861" s="24">
        <v>10.965553095313174</v>
      </c>
      <c r="I1861" s="24" cm="1">
        <f t="array" aca="1" ref="I1861" ca="1">INDIRECT(ADDRESS(($E$2+1-G1861)+2,8))</f>
        <v>7.6603463223335577</v>
      </c>
      <c r="J1861" s="24">
        <f t="shared" si="87"/>
        <v>0.86114451323068419</v>
      </c>
      <c r="K1861" s="24">
        <f t="shared" ca="1" si="88"/>
        <v>0.13706876593894005</v>
      </c>
      <c r="L1861" s="24">
        <f t="shared" ca="1" si="89"/>
        <v>-0.51141169314135104</v>
      </c>
    </row>
    <row r="1862" spans="2:12" x14ac:dyDescent="0.25">
      <c r="B1862" s="24">
        <v>9.8073588444016693</v>
      </c>
      <c r="G1862" s="24">
        <v>1860</v>
      </c>
      <c r="H1862" s="24">
        <v>10.967542830788711</v>
      </c>
      <c r="I1862" s="24" cm="1">
        <f t="array" aca="1" ref="I1862" ca="1">INDIRECT(ADDRESS(($E$2+1-G1862)+2,8))</f>
        <v>7.6558661434055537</v>
      </c>
      <c r="J1862" s="24">
        <f t="shared" si="87"/>
        <v>0.861504081207626</v>
      </c>
      <c r="K1862" s="24">
        <f t="shared" ca="1" si="88"/>
        <v>0.13653139207952739</v>
      </c>
      <c r="L1862" s="24">
        <f t="shared" ca="1" si="89"/>
        <v>-0.50989458453598469</v>
      </c>
    </row>
    <row r="1863" spans="2:12" x14ac:dyDescent="0.25">
      <c r="B1863" s="24">
        <v>8.706890934647225</v>
      </c>
      <c r="G1863" s="24">
        <v>1861</v>
      </c>
      <c r="H1863" s="24">
        <v>10.97004554263895</v>
      </c>
      <c r="I1863" s="24" cm="1">
        <f t="array" aca="1" ref="I1863" ca="1">INDIRECT(ADDRESS(($E$2+1-G1863)+2,8))</f>
        <v>7.6547828521218362</v>
      </c>
      <c r="J1863" s="24">
        <f t="shared" si="87"/>
        <v>0.86195560320320375</v>
      </c>
      <c r="K1863" s="24">
        <f t="shared" ca="1" si="88"/>
        <v>0.13640170088841991</v>
      </c>
      <c r="L1863" s="24">
        <f t="shared" ca="1" si="89"/>
        <v>-0.50900635628687618</v>
      </c>
    </row>
    <row r="1864" spans="2:12" x14ac:dyDescent="0.25">
      <c r="B1864" s="24">
        <v>10.179386798892407</v>
      </c>
      <c r="G1864" s="24">
        <v>1862</v>
      </c>
      <c r="H1864" s="24">
        <v>10.973563882644743</v>
      </c>
      <c r="I1864" s="24" cm="1">
        <f t="array" aca="1" ref="I1864" ca="1">INDIRECT(ADDRESS(($E$2+1-G1864)+2,8))</f>
        <v>7.6425736290906521</v>
      </c>
      <c r="J1864" s="24">
        <f t="shared" si="87"/>
        <v>0.86258894967326616</v>
      </c>
      <c r="K1864" s="24">
        <f t="shared" ca="1" si="88"/>
        <v>0.13494657151249725</v>
      </c>
      <c r="L1864" s="24">
        <f t="shared" ca="1" si="89"/>
        <v>-0.50510829872009999</v>
      </c>
    </row>
    <row r="1865" spans="2:12" x14ac:dyDescent="0.25">
      <c r="B1865" s="24">
        <v>8.7631682503046484</v>
      </c>
      <c r="G1865" s="24">
        <v>1863</v>
      </c>
      <c r="H1865" s="24">
        <v>10.973821882476036</v>
      </c>
      <c r="I1865" s="24" cm="1">
        <f t="array" aca="1" ref="I1865" ca="1">INDIRECT(ADDRESS(($E$2+1-G1865)+2,8))</f>
        <v>7.6377602360582024</v>
      </c>
      <c r="J1865" s="24">
        <f t="shared" si="87"/>
        <v>0.86263532815360311</v>
      </c>
      <c r="K1865" s="24">
        <f t="shared" ca="1" si="88"/>
        <v>0.13437619964880268</v>
      </c>
      <c r="L1865" s="24">
        <f t="shared" ca="1" si="89"/>
        <v>-0.50414908750510778</v>
      </c>
    </row>
    <row r="1866" spans="2:12" x14ac:dyDescent="0.25">
      <c r="B1866" s="24">
        <v>9.7243779856064467</v>
      </c>
      <c r="G1866" s="24">
        <v>1864</v>
      </c>
      <c r="H1866" s="24">
        <v>10.97698974926481</v>
      </c>
      <c r="I1866" s="24" cm="1">
        <f t="array" aca="1" ref="I1866" ca="1">INDIRECT(ADDRESS(($E$2+1-G1866)+2,8))</f>
        <v>7.6249808830585932</v>
      </c>
      <c r="J1866" s="24">
        <f t="shared" si="87"/>
        <v>0.86320406671077876</v>
      </c>
      <c r="K1866" s="24">
        <f t="shared" ca="1" si="88"/>
        <v>0.13287091432840661</v>
      </c>
      <c r="L1866" s="24">
        <f t="shared" ca="1" si="89"/>
        <v>-0.50028080462597091</v>
      </c>
    </row>
    <row r="1867" spans="2:12" x14ac:dyDescent="0.25">
      <c r="B1867" s="24">
        <v>8.2496167146492407</v>
      </c>
      <c r="G1867" s="24">
        <v>1865</v>
      </c>
      <c r="H1867" s="24">
        <v>10.977712826496727</v>
      </c>
      <c r="I1867" s="24" cm="1">
        <f t="array" aca="1" ref="I1867" ca="1">INDIRECT(ADDRESS(($E$2+1-G1867)+2,8))</f>
        <v>7.6232801743364682</v>
      </c>
      <c r="J1867" s="24">
        <f t="shared" si="87"/>
        <v>0.86333369599819831</v>
      </c>
      <c r="K1867" s="24">
        <f t="shared" ca="1" si="88"/>
        <v>0.13267157370229987</v>
      </c>
      <c r="L1867" s="24">
        <f t="shared" ca="1" si="89"/>
        <v>-0.49989259677371012</v>
      </c>
    </row>
    <row r="1868" spans="2:12" x14ac:dyDescent="0.25">
      <c r="B1868" s="24">
        <v>11.1694453388771</v>
      </c>
      <c r="G1868" s="24">
        <v>1866</v>
      </c>
      <c r="H1868" s="24">
        <v>10.977984829053543</v>
      </c>
      <c r="I1868" s="24" cm="1">
        <f t="array" aca="1" ref="I1868" ca="1">INDIRECT(ADDRESS(($E$2+1-G1868)+2,8))</f>
        <v>7.6214909629167371</v>
      </c>
      <c r="J1868" s="24">
        <f t="shared" si="87"/>
        <v>0.86338244107774798</v>
      </c>
      <c r="K1868" s="24">
        <f t="shared" ca="1" si="88"/>
        <v>0.13246210930564276</v>
      </c>
      <c r="L1868" s="24">
        <f t="shared" ca="1" si="89"/>
        <v>-0.49964560138072633</v>
      </c>
    </row>
    <row r="1869" spans="2:12" x14ac:dyDescent="0.25">
      <c r="B1869" s="24">
        <v>10.357290625292032</v>
      </c>
      <c r="G1869" s="24">
        <v>1867</v>
      </c>
      <c r="H1869" s="24">
        <v>10.978398539556963</v>
      </c>
      <c r="I1869" s="24" cm="1">
        <f t="array" aca="1" ref="I1869" ca="1">INDIRECT(ADDRESS(($E$2+1-G1869)+2,8))</f>
        <v>7.6208523921165217</v>
      </c>
      <c r="J1869" s="24">
        <f t="shared" si="87"/>
        <v>0.86345656247338987</v>
      </c>
      <c r="K1869" s="24">
        <f t="shared" ca="1" si="88"/>
        <v>0.1323874132712119</v>
      </c>
      <c r="L1869" s="24">
        <f t="shared" ca="1" si="89"/>
        <v>-0.49961600037697879</v>
      </c>
    </row>
    <row r="1870" spans="2:12" x14ac:dyDescent="0.25">
      <c r="B1870" s="24">
        <v>9.7913270792964813</v>
      </c>
      <c r="G1870" s="24">
        <v>1868</v>
      </c>
      <c r="H1870" s="24">
        <v>10.978793589852396</v>
      </c>
      <c r="I1870" s="24" cm="1">
        <f t="array" aca="1" ref="I1870" ca="1">INDIRECT(ADDRESS(($E$2+1-G1870)+2,8))</f>
        <v>7.6180739693124542</v>
      </c>
      <c r="J1870" s="24">
        <f t="shared" si="87"/>
        <v>0.86352731936562188</v>
      </c>
      <c r="K1870" s="24">
        <f t="shared" ca="1" si="88"/>
        <v>0.13206278983784114</v>
      </c>
      <c r="L1870" s="24">
        <f t="shared" ca="1" si="89"/>
        <v>-0.49909439321297827</v>
      </c>
    </row>
    <row r="1871" spans="2:12" x14ac:dyDescent="0.25">
      <c r="B1871" s="24">
        <v>10.563144210010588</v>
      </c>
      <c r="G1871" s="24">
        <v>1869</v>
      </c>
      <c r="H1871" s="24">
        <v>10.981958613828422</v>
      </c>
      <c r="I1871" s="24" cm="1">
        <f t="array" aca="1" ref="I1871" ca="1">INDIRECT(ADDRESS(($E$2+1-G1871)+2,8))</f>
        <v>7.6174985715168484</v>
      </c>
      <c r="J1871" s="24">
        <f t="shared" si="87"/>
        <v>0.86409345096729651</v>
      </c>
      <c r="K1871" s="24">
        <f t="shared" ca="1" si="88"/>
        <v>0.13199563894274427</v>
      </c>
      <c r="L1871" s="24">
        <f t="shared" ca="1" si="89"/>
        <v>-0.49809273845561941</v>
      </c>
    </row>
    <row r="1872" spans="2:12" x14ac:dyDescent="0.25">
      <c r="B1872" s="24">
        <v>7.8583194183509111</v>
      </c>
      <c r="G1872" s="24">
        <v>1870</v>
      </c>
      <c r="H1872" s="24">
        <v>10.98312550301719</v>
      </c>
      <c r="I1872" s="24" cm="1">
        <f t="array" aca="1" ref="I1872" ca="1">INDIRECT(ADDRESS(($E$2+1-G1872)+2,8))</f>
        <v>7.6145876338217144</v>
      </c>
      <c r="J1872" s="24">
        <f t="shared" si="87"/>
        <v>0.86430183660514481</v>
      </c>
      <c r="K1872" s="24">
        <f t="shared" ca="1" si="88"/>
        <v>0.13165632733325486</v>
      </c>
      <c r="L1872" s="24">
        <f t="shared" ca="1" si="89"/>
        <v>-0.49726435409172093</v>
      </c>
    </row>
    <row r="1873" spans="2:12" x14ac:dyDescent="0.25">
      <c r="B1873" s="24">
        <v>12.532462789491012</v>
      </c>
      <c r="G1873" s="24">
        <v>1871</v>
      </c>
      <c r="H1873" s="24">
        <v>10.994354247251435</v>
      </c>
      <c r="I1873" s="24" cm="1">
        <f t="array" aca="1" ref="I1873" ca="1">INDIRECT(ADDRESS(($E$2+1-G1873)+2,8))</f>
        <v>7.609646229071366</v>
      </c>
      <c r="J1873" s="24">
        <f t="shared" si="87"/>
        <v>0.86629778971223614</v>
      </c>
      <c r="K1873" s="24">
        <f t="shared" ca="1" si="88"/>
        <v>0.13108188171815932</v>
      </c>
      <c r="L1873" s="24">
        <f t="shared" ca="1" si="89"/>
        <v>-0.49238519313872248</v>
      </c>
    </row>
    <row r="1874" spans="2:12" x14ac:dyDescent="0.25">
      <c r="B1874" s="24">
        <v>11.557832977522747</v>
      </c>
      <c r="G1874" s="24">
        <v>1872</v>
      </c>
      <c r="H1874" s="24">
        <v>10.994944271975394</v>
      </c>
      <c r="I1874" s="24" cm="1">
        <f t="array" aca="1" ref="I1874" ca="1">INDIRECT(ADDRESS(($E$2+1-G1874)+2,8))</f>
        <v>7.5983037010883585</v>
      </c>
      <c r="J1874" s="24">
        <f t="shared" si="87"/>
        <v>0.86640220230891407</v>
      </c>
      <c r="K1874" s="24">
        <f t="shared" ca="1" si="88"/>
        <v>0.12977063836363831</v>
      </c>
      <c r="L1874" s="24">
        <f t="shared" ca="1" si="89"/>
        <v>-0.48982394749880642</v>
      </c>
    </row>
    <row r="1875" spans="2:12" x14ac:dyDescent="0.25">
      <c r="B1875" s="24">
        <v>10.619615196658662</v>
      </c>
      <c r="G1875" s="24">
        <v>1873</v>
      </c>
      <c r="H1875" s="24">
        <v>10.995186832628365</v>
      </c>
      <c r="I1875" s="24" cm="1">
        <f t="array" aca="1" ref="I1875" ca="1">INDIRECT(ADDRESS(($E$2+1-G1875)+2,8))</f>
        <v>7.5982360925516987</v>
      </c>
      <c r="J1875" s="24">
        <f t="shared" si="87"/>
        <v>0.86644511306123329</v>
      </c>
      <c r="K1875" s="24">
        <f t="shared" ca="1" si="88"/>
        <v>0.12976285313994004</v>
      </c>
      <c r="L1875" s="24">
        <f t="shared" ca="1" si="89"/>
        <v>-0.48998420226075634</v>
      </c>
    </row>
    <row r="1876" spans="2:12" x14ac:dyDescent="0.25">
      <c r="B1876" s="24">
        <v>10.040525843882985</v>
      </c>
      <c r="G1876" s="24">
        <v>1874</v>
      </c>
      <c r="H1876" s="24">
        <v>10.995252885040648</v>
      </c>
      <c r="I1876" s="24" cm="1">
        <f t="array" aca="1" ref="I1876" ca="1">INDIRECT(ADDRESS(($E$2+1-G1876)+2,8))</f>
        <v>7.5922657966780278</v>
      </c>
      <c r="J1876" s="24">
        <f t="shared" si="87"/>
        <v>0.86645679684994648</v>
      </c>
      <c r="K1876" s="24">
        <f t="shared" ca="1" si="88"/>
        <v>0.12907679169595884</v>
      </c>
      <c r="L1876" s="24">
        <f t="shared" ca="1" si="89"/>
        <v>-0.4888541459217014</v>
      </c>
    </row>
    <row r="1877" spans="2:12" x14ac:dyDescent="0.25">
      <c r="B1877" s="24">
        <v>8.0477758338074654</v>
      </c>
      <c r="G1877" s="24">
        <v>1875</v>
      </c>
      <c r="H1877" s="24">
        <v>10.996892200096934</v>
      </c>
      <c r="I1877" s="24" cm="1">
        <f t="array" aca="1" ref="I1877" ca="1">INDIRECT(ADDRESS(($E$2+1-G1877)+2,8))</f>
        <v>7.5780153050266001</v>
      </c>
      <c r="J1877" s="24">
        <f t="shared" si="87"/>
        <v>0.86674658242308922</v>
      </c>
      <c r="K1877" s="24">
        <f t="shared" ca="1" si="88"/>
        <v>0.12745061066248647</v>
      </c>
      <c r="L1877" s="24">
        <f t="shared" ca="1" si="89"/>
        <v>-0.48529338272495376</v>
      </c>
    </row>
    <row r="1878" spans="2:12" x14ac:dyDescent="0.25">
      <c r="B1878" s="24">
        <v>8.7144959663833568</v>
      </c>
      <c r="G1878" s="24">
        <v>1876</v>
      </c>
      <c r="H1878" s="24">
        <v>10.999316650215768</v>
      </c>
      <c r="I1878" s="24" cm="1">
        <f t="array" aca="1" ref="I1878" ca="1">INDIRECT(ADDRESS(($E$2+1-G1878)+2,8))</f>
        <v>7.5761970780048715</v>
      </c>
      <c r="J1878" s="24">
        <f t="shared" si="87"/>
        <v>0.86717449764982613</v>
      </c>
      <c r="K1878" s="24">
        <f t="shared" ca="1" si="88"/>
        <v>0.12724427589805093</v>
      </c>
      <c r="L1878" s="24">
        <f t="shared" ca="1" si="89"/>
        <v>-0.48428335492030566</v>
      </c>
    </row>
    <row r="1879" spans="2:12" x14ac:dyDescent="0.25">
      <c r="B1879" s="24">
        <v>9.6884794768276663</v>
      </c>
      <c r="G1879" s="24">
        <v>1877</v>
      </c>
      <c r="H1879" s="24">
        <v>11.000799992348295</v>
      </c>
      <c r="I1879" s="24" cm="1">
        <f t="array" aca="1" ref="I1879" ca="1">INDIRECT(ADDRESS(($E$2+1-G1879)+2,8))</f>
        <v>7.5755763055374201</v>
      </c>
      <c r="J1879" s="24">
        <f t="shared" si="87"/>
        <v>0.86743591857816527</v>
      </c>
      <c r="K1879" s="24">
        <f t="shared" ca="1" si="88"/>
        <v>0.12717388932465201</v>
      </c>
      <c r="L1879" s="24">
        <f t="shared" ca="1" si="89"/>
        <v>-0.48387712107210323</v>
      </c>
    </row>
    <row r="1880" spans="2:12" x14ac:dyDescent="0.25">
      <c r="B1880" s="24">
        <v>8.2385877426318661</v>
      </c>
      <c r="G1880" s="24">
        <v>1878</v>
      </c>
      <c r="H1880" s="24">
        <v>11.007217887169906</v>
      </c>
      <c r="I1880" s="24" cm="1">
        <f t="array" aca="1" ref="I1880" ca="1">INDIRECT(ADDRESS(($E$2+1-G1880)+2,8))</f>
        <v>7.5743534580013891</v>
      </c>
      <c r="J1880" s="24">
        <f t="shared" si="87"/>
        <v>0.86856358921712751</v>
      </c>
      <c r="K1880" s="24">
        <f t="shared" ca="1" si="88"/>
        <v>0.12703532473532542</v>
      </c>
      <c r="L1880" s="24">
        <f t="shared" ca="1" si="89"/>
        <v>-0.48159817971663382</v>
      </c>
    </row>
    <row r="1881" spans="2:12" x14ac:dyDescent="0.25">
      <c r="B1881" s="24">
        <v>10.113904502444704</v>
      </c>
      <c r="G1881" s="24">
        <v>1879</v>
      </c>
      <c r="H1881" s="24">
        <v>11.012417896377737</v>
      </c>
      <c r="I1881" s="24" cm="1">
        <f t="array" aca="1" ref="I1881" ca="1">INDIRECT(ADDRESS(($E$2+1-G1881)+2,8))</f>
        <v>7.5718476763715596</v>
      </c>
      <c r="J1881" s="24">
        <f t="shared" si="87"/>
        <v>0.86947320694046915</v>
      </c>
      <c r="K1881" s="24">
        <f t="shared" ca="1" si="88"/>
        <v>0.12675175371373271</v>
      </c>
      <c r="L1881" s="24">
        <f t="shared" ca="1" si="89"/>
        <v>-0.47946695340952111</v>
      </c>
    </row>
    <row r="1882" spans="2:12" x14ac:dyDescent="0.25">
      <c r="B1882" s="24">
        <v>10.034638728428328</v>
      </c>
      <c r="G1882" s="24">
        <v>1880</v>
      </c>
      <c r="H1882" s="24">
        <v>11.015788249274097</v>
      </c>
      <c r="I1882" s="24" cm="1">
        <f t="array" aca="1" ref="I1882" ca="1">INDIRECT(ADDRESS(($E$2+1-G1882)+2,8))</f>
        <v>7.5712925675414811</v>
      </c>
      <c r="J1882" s="24">
        <f t="shared" si="87"/>
        <v>0.87006082519892014</v>
      </c>
      <c r="K1882" s="24">
        <f t="shared" ca="1" si="88"/>
        <v>0.12668900054277263</v>
      </c>
      <c r="L1882" s="24">
        <f t="shared" ca="1" si="89"/>
        <v>-0.47842019311619138</v>
      </c>
    </row>
    <row r="1883" spans="2:12" x14ac:dyDescent="0.25">
      <c r="B1883" s="24">
        <v>7.4591819632199634</v>
      </c>
      <c r="G1883" s="24">
        <v>1881</v>
      </c>
      <c r="H1883" s="24">
        <v>11.021028755928498</v>
      </c>
      <c r="I1883" s="24" cm="1">
        <f t="array" aca="1" ref="I1883" ca="1">INDIRECT(ADDRESS(($E$2+1-G1883)+2,8))</f>
        <v>7.568458760829686</v>
      </c>
      <c r="J1883" s="24">
        <f t="shared" si="87"/>
        <v>0.87097146134674808</v>
      </c>
      <c r="K1883" s="24">
        <f t="shared" ca="1" si="88"/>
        <v>0.12636902478313133</v>
      </c>
      <c r="L1883" s="24">
        <f t="shared" ca="1" si="89"/>
        <v>-0.47621315917612128</v>
      </c>
    </row>
    <row r="1884" spans="2:12" x14ac:dyDescent="0.25">
      <c r="B1884" s="24">
        <v>9.4384564012994741</v>
      </c>
      <c r="G1884" s="24">
        <v>1882</v>
      </c>
      <c r="H1884" s="24">
        <v>11.021145333957389</v>
      </c>
      <c r="I1884" s="24" cm="1">
        <f t="array" aca="1" ref="I1884" ca="1">INDIRECT(ADDRESS(($E$2+1-G1884)+2,8))</f>
        <v>7.5672102549016094</v>
      </c>
      <c r="J1884" s="24">
        <f t="shared" si="87"/>
        <v>0.87099167683034873</v>
      </c>
      <c r="K1884" s="24">
        <f t="shared" ca="1" si="88"/>
        <v>0.12622825097651497</v>
      </c>
      <c r="L1884" s="24">
        <f t="shared" ca="1" si="89"/>
        <v>-0.47614496625089497</v>
      </c>
    </row>
    <row r="1885" spans="2:12" x14ac:dyDescent="0.25">
      <c r="B1885" s="24">
        <v>7.3621389611377968</v>
      </c>
      <c r="G1885" s="24">
        <v>1883</v>
      </c>
      <c r="H1885" s="24">
        <v>11.021629008236895</v>
      </c>
      <c r="I1885" s="24" cm="1">
        <f t="array" aca="1" ref="I1885" ca="1">INDIRECT(ADDRESS(($E$2+1-G1885)+2,8))</f>
        <v>7.56064626363721</v>
      </c>
      <c r="J1885" s="24">
        <f t="shared" si="87"/>
        <v>0.87107552989477754</v>
      </c>
      <c r="K1885" s="24">
        <f t="shared" ca="1" si="88"/>
        <v>0.12549014231812661</v>
      </c>
      <c r="L1885" s="24">
        <f t="shared" ca="1" si="89"/>
        <v>-0.47475690747733168</v>
      </c>
    </row>
    <row r="1886" spans="2:12" x14ac:dyDescent="0.25">
      <c r="B1886" s="24">
        <v>11.518516999850112</v>
      </c>
      <c r="G1886" s="24">
        <v>1884</v>
      </c>
      <c r="H1886" s="24">
        <v>11.022703162795471</v>
      </c>
      <c r="I1886" s="24" cm="1">
        <f t="array" aca="1" ref="I1886" ca="1">INDIRECT(ADDRESS(($E$2+1-G1886)+2,8))</f>
        <v>7.5585182462335769</v>
      </c>
      <c r="J1886" s="24">
        <f t="shared" si="87"/>
        <v>0.87126163967517811</v>
      </c>
      <c r="K1886" s="24">
        <f t="shared" ca="1" si="88"/>
        <v>0.12525157347068547</v>
      </c>
      <c r="L1886" s="24">
        <f t="shared" ca="1" si="89"/>
        <v>-0.47416004701197162</v>
      </c>
    </row>
    <row r="1887" spans="2:12" x14ac:dyDescent="0.25">
      <c r="B1887" s="24">
        <v>11.908733737512957</v>
      </c>
      <c r="G1887" s="24">
        <v>1885</v>
      </c>
      <c r="H1887" s="24">
        <v>11.023807448894154</v>
      </c>
      <c r="I1887" s="24" cm="1">
        <f t="array" aca="1" ref="I1887" ca="1">INDIRECT(ADDRESS(($E$2+1-G1887)+2,8))</f>
        <v>7.5579815005597029</v>
      </c>
      <c r="J1887" s="24">
        <f t="shared" si="87"/>
        <v>0.8714528076607031</v>
      </c>
      <c r="K1887" s="24">
        <f t="shared" ca="1" si="88"/>
        <v>0.12519145553914979</v>
      </c>
      <c r="L1887" s="24">
        <f t="shared" ca="1" si="89"/>
        <v>-0.47390859178829109</v>
      </c>
    </row>
    <row r="1888" spans="2:12" x14ac:dyDescent="0.25">
      <c r="B1888" s="24">
        <v>8.4304199304153453</v>
      </c>
      <c r="G1888" s="24">
        <v>1886</v>
      </c>
      <c r="H1888" s="24">
        <v>11.025230945801299</v>
      </c>
      <c r="I1888" s="24" cm="1">
        <f t="array" aca="1" ref="I1888" ca="1">INDIRECT(ADDRESS(($E$2+1-G1888)+2,8))</f>
        <v>7.5562377402395011</v>
      </c>
      <c r="J1888" s="24">
        <f t="shared" si="87"/>
        <v>0.87169899263638628</v>
      </c>
      <c r="K1888" s="24">
        <f t="shared" ca="1" si="88"/>
        <v>0.12499630164975212</v>
      </c>
      <c r="L1888" s="24">
        <f t="shared" ca="1" si="89"/>
        <v>-0.47327670331914756</v>
      </c>
    </row>
    <row r="1889" spans="2:12" x14ac:dyDescent="0.25">
      <c r="B1889" s="24">
        <v>8.8895009939999863</v>
      </c>
      <c r="G1889" s="24">
        <v>1887</v>
      </c>
      <c r="H1889" s="24">
        <v>11.029945460547916</v>
      </c>
      <c r="I1889" s="24" cm="1">
        <f t="array" aca="1" ref="I1889" ca="1">INDIRECT(ADDRESS(($E$2+1-G1889)+2,8))</f>
        <v>7.553690424841415</v>
      </c>
      <c r="J1889" s="24">
        <f t="shared" si="87"/>
        <v>0.87251238297541933</v>
      </c>
      <c r="K1889" s="24">
        <f t="shared" ca="1" si="88"/>
        <v>0.12471164355763825</v>
      </c>
      <c r="L1889" s="24">
        <f t="shared" ca="1" si="89"/>
        <v>-0.47132835124713957</v>
      </c>
    </row>
    <row r="1890" spans="2:12" x14ac:dyDescent="0.25">
      <c r="B1890" s="24">
        <v>11.308734092897234</v>
      </c>
      <c r="G1890" s="24">
        <v>1888</v>
      </c>
      <c r="H1890" s="24">
        <v>11.033881133477896</v>
      </c>
      <c r="I1890" s="24" cm="1">
        <f t="array" aca="1" ref="I1890" ca="1">INDIRECT(ADDRESS(($E$2+1-G1890)+2,8))</f>
        <v>7.5489301208784383</v>
      </c>
      <c r="J1890" s="24">
        <f t="shared" si="87"/>
        <v>0.87318909765507735</v>
      </c>
      <c r="K1890" s="24">
        <f t="shared" ca="1" si="88"/>
        <v>0.12418104227648795</v>
      </c>
      <c r="L1890" s="24">
        <f t="shared" ca="1" si="89"/>
        <v>-0.46916186055165093</v>
      </c>
    </row>
    <row r="1891" spans="2:12" x14ac:dyDescent="0.25">
      <c r="B1891" s="24">
        <v>10.300065288516599</v>
      </c>
      <c r="G1891" s="24">
        <v>1889</v>
      </c>
      <c r="H1891" s="24">
        <v>11.036405026327049</v>
      </c>
      <c r="I1891" s="24" cm="1">
        <f t="array" aca="1" ref="I1891" ca="1">INDIRECT(ADDRESS(($E$2+1-G1891)+2,8))</f>
        <v>7.5391138393332504</v>
      </c>
      <c r="J1891" s="24">
        <f t="shared" si="87"/>
        <v>0.87362196162061834</v>
      </c>
      <c r="K1891" s="24">
        <f t="shared" ca="1" si="88"/>
        <v>0.1230924416983228</v>
      </c>
      <c r="L1891" s="24">
        <f t="shared" ca="1" si="89"/>
        <v>-0.46636889747266724</v>
      </c>
    </row>
    <row r="1892" spans="2:12" x14ac:dyDescent="0.25">
      <c r="B1892" s="24">
        <v>9.284975243539602</v>
      </c>
      <c r="G1892" s="24">
        <v>1890</v>
      </c>
      <c r="H1892" s="24">
        <v>11.042681964741046</v>
      </c>
      <c r="I1892" s="24" cm="1">
        <f t="array" aca="1" ref="I1892" ca="1">INDIRECT(ADDRESS(($E$2+1-G1892)+2,8))</f>
        <v>7.529271425551805</v>
      </c>
      <c r="J1892" s="24">
        <f t="shared" si="87"/>
        <v>0.87469475307031175</v>
      </c>
      <c r="K1892" s="24">
        <f t="shared" ca="1" si="88"/>
        <v>0.12200843596491988</v>
      </c>
      <c r="L1892" s="24">
        <f t="shared" ca="1" si="89"/>
        <v>-0.46230338830098816</v>
      </c>
    </row>
    <row r="1893" spans="2:12" x14ac:dyDescent="0.25">
      <c r="B1893" s="24">
        <v>8.4539703413356762</v>
      </c>
      <c r="G1893" s="24">
        <v>1891</v>
      </c>
      <c r="H1893" s="24">
        <v>11.043784134388854</v>
      </c>
      <c r="I1893" s="24" cm="1">
        <f t="array" aca="1" ref="I1893" ca="1">INDIRECT(ADDRESS(($E$2+1-G1893)+2,8))</f>
        <v>7.5262053536733386</v>
      </c>
      <c r="J1893" s="24">
        <f t="shared" si="87"/>
        <v>0.87488257320641516</v>
      </c>
      <c r="K1893" s="24">
        <f t="shared" ca="1" si="88"/>
        <v>0.12167227862543509</v>
      </c>
      <c r="L1893" s="24">
        <f t="shared" ca="1" si="89"/>
        <v>-0.46150118534495022</v>
      </c>
    </row>
    <row r="1894" spans="2:12" x14ac:dyDescent="0.25">
      <c r="B1894" s="24">
        <v>8.4059308406152233</v>
      </c>
      <c r="G1894" s="24">
        <v>1892</v>
      </c>
      <c r="H1894" s="24">
        <v>11.052409869471969</v>
      </c>
      <c r="I1894" s="24" cm="1">
        <f t="array" aca="1" ref="I1894" ca="1">INDIRECT(ADDRESS(($E$2+1-G1894)+2,8))</f>
        <v>7.5240626177225405</v>
      </c>
      <c r="J1894" s="24">
        <f t="shared" si="87"/>
        <v>0.87634678142626032</v>
      </c>
      <c r="K1894" s="24">
        <f t="shared" ca="1" si="88"/>
        <v>0.12143778384781129</v>
      </c>
      <c r="L1894" s="24">
        <f t="shared" ca="1" si="89"/>
        <v>-0.45834594874908363</v>
      </c>
    </row>
    <row r="1895" spans="2:12" x14ac:dyDescent="0.25">
      <c r="B1895" s="24">
        <v>11.300987698636188</v>
      </c>
      <c r="G1895" s="24">
        <v>1893</v>
      </c>
      <c r="H1895" s="24">
        <v>11.054628566295499</v>
      </c>
      <c r="I1895" s="24" cm="1">
        <f t="array" aca="1" ref="I1895" ca="1">INDIRECT(ADDRESS(($E$2+1-G1895)+2,8))</f>
        <v>7.5238147434863389</v>
      </c>
      <c r="J1895" s="24">
        <f t="shared" si="87"/>
        <v>0.87672176706149618</v>
      </c>
      <c r="K1895" s="24">
        <f t="shared" ca="1" si="88"/>
        <v>0.1214106800297665</v>
      </c>
      <c r="L1895" s="24">
        <f t="shared" ca="1" si="89"/>
        <v>-0.4577838153979702</v>
      </c>
    </row>
    <row r="1896" spans="2:12" x14ac:dyDescent="0.25">
      <c r="B1896" s="24">
        <v>9.8460419391505187</v>
      </c>
      <c r="G1896" s="24">
        <v>1894</v>
      </c>
      <c r="H1896" s="24">
        <v>11.05472385631386</v>
      </c>
      <c r="I1896" s="24" cm="1">
        <f t="array" aca="1" ref="I1896" ca="1">INDIRECT(ADDRESS(($E$2+1-G1896)+2,8))</f>
        <v>7.5224745612649047</v>
      </c>
      <c r="J1896" s="24">
        <f t="shared" si="87"/>
        <v>0.87673785718536856</v>
      </c>
      <c r="K1896" s="24">
        <f t="shared" ca="1" si="88"/>
        <v>0.12126421965762242</v>
      </c>
      <c r="L1896" s="24">
        <f t="shared" ca="1" si="89"/>
        <v>-0.45770099225612781</v>
      </c>
    </row>
    <row r="1897" spans="2:12" x14ac:dyDescent="0.25">
      <c r="B1897" s="24">
        <v>12.556010742885315</v>
      </c>
      <c r="G1897" s="24">
        <v>1895</v>
      </c>
      <c r="H1897" s="24">
        <v>11.057103795302726</v>
      </c>
      <c r="I1897" s="24" cm="1">
        <f t="array" aca="1" ref="I1897" ca="1">INDIRECT(ADDRESS(($E$2+1-G1897)+2,8))</f>
        <v>7.51976313402717</v>
      </c>
      <c r="J1897" s="24">
        <f t="shared" si="87"/>
        <v>0.87713931909327036</v>
      </c>
      <c r="K1897" s="24">
        <f t="shared" ca="1" si="88"/>
        <v>0.12096832677907537</v>
      </c>
      <c r="L1897" s="24">
        <f t="shared" ca="1" si="89"/>
        <v>-0.45654779301786591</v>
      </c>
    </row>
    <row r="1898" spans="2:12" x14ac:dyDescent="0.25">
      <c r="B1898" s="24">
        <v>7.8239054200929683</v>
      </c>
      <c r="G1898" s="24">
        <v>1896</v>
      </c>
      <c r="H1898" s="24">
        <v>11.059694772943276</v>
      </c>
      <c r="I1898" s="24" cm="1">
        <f t="array" aca="1" ref="I1898" ca="1">INDIRECT(ADDRESS(($E$2+1-G1898)+2,8))</f>
        <v>7.5174612858416854</v>
      </c>
      <c r="J1898" s="24">
        <f t="shared" si="87"/>
        <v>0.87757550343039636</v>
      </c>
      <c r="K1898" s="24">
        <f t="shared" ca="1" si="88"/>
        <v>0.12071757394642427</v>
      </c>
      <c r="L1898" s="24">
        <f t="shared" ca="1" si="89"/>
        <v>-0.45541436297834786</v>
      </c>
    </row>
    <row r="1899" spans="2:12" x14ac:dyDescent="0.25">
      <c r="B1899" s="24">
        <v>10.978398539556963</v>
      </c>
      <c r="G1899" s="24">
        <v>1897</v>
      </c>
      <c r="H1899" s="24">
        <v>11.060024351476889</v>
      </c>
      <c r="I1899" s="24" cm="1">
        <f t="array" aca="1" ref="I1899" ca="1">INDIRECT(ADDRESS(($E$2+1-G1899)+2,8))</f>
        <v>7.5130600957796991</v>
      </c>
      <c r="J1899" s="24">
        <f t="shared" si="87"/>
        <v>0.87763092156636546</v>
      </c>
      <c r="K1899" s="24">
        <f t="shared" ca="1" si="88"/>
        <v>0.12023926067462171</v>
      </c>
      <c r="L1899" s="24">
        <f t="shared" ca="1" si="89"/>
        <v>-0.45458776674018114</v>
      </c>
    </row>
    <row r="1900" spans="2:12" x14ac:dyDescent="0.25">
      <c r="B1900" s="24">
        <v>11.210051182881935</v>
      </c>
      <c r="G1900" s="24">
        <v>1898</v>
      </c>
      <c r="H1900" s="24">
        <v>11.064102577942725</v>
      </c>
      <c r="I1900" s="24" cm="1">
        <f t="array" aca="1" ref="I1900" ca="1">INDIRECT(ADDRESS(($E$2+1-G1900)+2,8))</f>
        <v>7.5107114309947445</v>
      </c>
      <c r="J1900" s="24">
        <f t="shared" si="87"/>
        <v>0.87831544443153986</v>
      </c>
      <c r="K1900" s="24">
        <f t="shared" ca="1" si="88"/>
        <v>0.11998461980131031</v>
      </c>
      <c r="L1900" s="24">
        <f t="shared" ca="1" si="89"/>
        <v>-0.45294743801972237</v>
      </c>
    </row>
    <row r="1901" spans="2:12" x14ac:dyDescent="0.25">
      <c r="B1901" s="24">
        <v>8.3704709050113468</v>
      </c>
      <c r="G1901" s="24">
        <v>1899</v>
      </c>
      <c r="H1901" s="24">
        <v>11.070882313361942</v>
      </c>
      <c r="I1901" s="24" cm="1">
        <f t="array" aca="1" ref="I1901" ca="1">INDIRECT(ADDRESS(($E$2+1-G1901)+2,8))</f>
        <v>7.5081893121681897</v>
      </c>
      <c r="J1901" s="24">
        <f t="shared" si="87"/>
        <v>0.87944839114486772</v>
      </c>
      <c r="K1901" s="24">
        <f t="shared" ca="1" si="88"/>
        <v>0.11971164347141278</v>
      </c>
      <c r="L1901" s="24">
        <f t="shared" ca="1" si="89"/>
        <v>-0.4503723110593979</v>
      </c>
    </row>
    <row r="1902" spans="2:12" x14ac:dyDescent="0.25">
      <c r="B1902" s="24">
        <v>9.642793106229135</v>
      </c>
      <c r="G1902" s="24">
        <v>1900</v>
      </c>
      <c r="H1902" s="24">
        <v>11.077722011422912</v>
      </c>
      <c r="I1902" s="24" cm="1">
        <f t="array" aca="1" ref="I1902" ca="1">INDIRECT(ADDRESS(($E$2+1-G1902)+2,8))</f>
        <v>7.4994967160951056</v>
      </c>
      <c r="J1902" s="24">
        <f t="shared" si="87"/>
        <v>0.88058499893685716</v>
      </c>
      <c r="K1902" s="24">
        <f t="shared" ca="1" si="88"/>
        <v>0.11877454369699689</v>
      </c>
      <c r="L1902" s="24">
        <f t="shared" ca="1" si="89"/>
        <v>-0.44646277033609194</v>
      </c>
    </row>
    <row r="1903" spans="2:12" x14ac:dyDescent="0.25">
      <c r="B1903" s="24">
        <v>11.384789825081663</v>
      </c>
      <c r="G1903" s="24">
        <v>1901</v>
      </c>
      <c r="H1903" s="24">
        <v>11.080408696266934</v>
      </c>
      <c r="I1903" s="24" cm="1">
        <f t="array" aca="1" ref="I1903" ca="1">INDIRECT(ADDRESS(($E$2+1-G1903)+2,8))</f>
        <v>7.4971133483512382</v>
      </c>
      <c r="J1903" s="24">
        <f t="shared" si="87"/>
        <v>0.88102971800687568</v>
      </c>
      <c r="K1903" s="24">
        <f t="shared" ca="1" si="88"/>
        <v>0.11851861320749271</v>
      </c>
      <c r="L1903" s="24">
        <f t="shared" ca="1" si="89"/>
        <v>-0.44529703864434972</v>
      </c>
    </row>
    <row r="1904" spans="2:12" x14ac:dyDescent="0.25">
      <c r="B1904" s="24">
        <v>7.1076361285638123</v>
      </c>
      <c r="G1904" s="24">
        <v>1902</v>
      </c>
      <c r="H1904" s="24">
        <v>11.083450554065626</v>
      </c>
      <c r="I1904" s="24" cm="1">
        <f t="array" aca="1" ref="I1904" ca="1">INDIRECT(ADDRESS(($E$2+1-G1904)+2,8))</f>
        <v>7.4884962585412485</v>
      </c>
      <c r="J1904" s="24">
        <f t="shared" si="87"/>
        <v>0.88153203612017006</v>
      </c>
      <c r="K1904" s="24">
        <f t="shared" ca="1" si="88"/>
        <v>0.11759690006295567</v>
      </c>
      <c r="L1904" s="24">
        <f t="shared" ca="1" si="89"/>
        <v>-0.44268511875322031</v>
      </c>
    </row>
    <row r="1905" spans="2:12" x14ac:dyDescent="0.25">
      <c r="B1905" s="24">
        <v>8.2539161496891627</v>
      </c>
      <c r="G1905" s="24">
        <v>1903</v>
      </c>
      <c r="H1905" s="24">
        <v>11.084174696263629</v>
      </c>
      <c r="I1905" s="24" cm="1">
        <f t="array" aca="1" ref="I1905" ca="1">INDIRECT(ADDRESS(($E$2+1-G1905)+2,8))</f>
        <v>7.4774671679738978</v>
      </c>
      <c r="J1905" s="24">
        <f t="shared" si="87"/>
        <v>0.88165143098782839</v>
      </c>
      <c r="K1905" s="24">
        <f t="shared" ca="1" si="88"/>
        <v>0.11642540912637724</v>
      </c>
      <c r="L1905" s="24">
        <f t="shared" ca="1" si="89"/>
        <v>-0.44033982843268293</v>
      </c>
    </row>
    <row r="1906" spans="2:12" x14ac:dyDescent="0.25">
      <c r="B1906" s="24">
        <v>11.492138169660493</v>
      </c>
      <c r="G1906" s="24">
        <v>1904</v>
      </c>
      <c r="H1906" s="24">
        <v>11.085520240925838</v>
      </c>
      <c r="I1906" s="24" cm="1">
        <f t="array" aca="1" ref="I1906" ca="1">INDIRECT(ADDRESS(($E$2+1-G1906)+2,8))</f>
        <v>7.4770046598729936</v>
      </c>
      <c r="J1906" s="24">
        <f t="shared" si="87"/>
        <v>0.88187309065527242</v>
      </c>
      <c r="K1906" s="24">
        <f t="shared" ca="1" si="88"/>
        <v>0.11637648333491833</v>
      </c>
      <c r="L1906" s="24">
        <f t="shared" ca="1" si="89"/>
        <v>-0.4400301273903453</v>
      </c>
    </row>
    <row r="1907" spans="2:12" x14ac:dyDescent="0.25">
      <c r="B1907" s="24">
        <v>9.4005359127507404</v>
      </c>
      <c r="G1907" s="24">
        <v>1905</v>
      </c>
      <c r="H1907" s="24">
        <v>11.088227327807108</v>
      </c>
      <c r="I1907" s="24" cm="1">
        <f t="array" aca="1" ref="I1907" ca="1">INDIRECT(ADDRESS(($E$2+1-G1907)+2,8))</f>
        <v>7.4758368155087274</v>
      </c>
      <c r="J1907" s="24">
        <f t="shared" si="87"/>
        <v>0.88231829437001363</v>
      </c>
      <c r="K1907" s="24">
        <f t="shared" ca="1" si="88"/>
        <v>0.11625301638989353</v>
      </c>
      <c r="L1907" s="24">
        <f t="shared" ca="1" si="89"/>
        <v>-0.43912383928171833</v>
      </c>
    </row>
    <row r="1908" spans="2:12" x14ac:dyDescent="0.25">
      <c r="B1908" s="24">
        <v>7.6180739693124542</v>
      </c>
      <c r="G1908" s="24">
        <v>1906</v>
      </c>
      <c r="H1908" s="24">
        <v>11.088380069889389</v>
      </c>
      <c r="I1908" s="24" cm="1">
        <f t="array" aca="1" ref="I1908" ca="1">INDIRECT(ADDRESS(($E$2+1-G1908)+2,8))</f>
        <v>7.4757115508261798</v>
      </c>
      <c r="J1908" s="24">
        <f t="shared" si="87"/>
        <v>0.88234338420995662</v>
      </c>
      <c r="K1908" s="24">
        <f t="shared" ca="1" si="88"/>
        <v>0.11623977926014545</v>
      </c>
      <c r="L1908" s="24">
        <f t="shared" ca="1" si="89"/>
        <v>-0.43927774214390281</v>
      </c>
    </row>
    <row r="1909" spans="2:12" x14ac:dyDescent="0.25">
      <c r="B1909" s="24">
        <v>11.059694772943276</v>
      </c>
      <c r="G1909" s="24">
        <v>1907</v>
      </c>
      <c r="H1909" s="24">
        <v>11.090760276394514</v>
      </c>
      <c r="I1909" s="24" cm="1">
        <f t="array" aca="1" ref="I1909" ca="1">INDIRECT(ADDRESS(($E$2+1-G1909)+2,8))</f>
        <v>7.4749652650702183</v>
      </c>
      <c r="J1909" s="24">
        <f t="shared" si="87"/>
        <v>0.88273395063763671</v>
      </c>
      <c r="K1909" s="24">
        <f t="shared" ca="1" si="88"/>
        <v>0.11616094134103462</v>
      </c>
      <c r="L1909" s="24">
        <f t="shared" ca="1" si="89"/>
        <v>-0.43856871333793446</v>
      </c>
    </row>
    <row r="1910" spans="2:12" x14ac:dyDescent="0.25">
      <c r="B1910" s="24">
        <v>10.08082540116267</v>
      </c>
      <c r="G1910" s="24">
        <v>1908</v>
      </c>
      <c r="H1910" s="24">
        <v>11.091712917086973</v>
      </c>
      <c r="I1910" s="24" cm="1">
        <f t="array" aca="1" ref="I1910" ca="1">INDIRECT(ADDRESS(($E$2+1-G1910)+2,8))</f>
        <v>7.4738595663467313</v>
      </c>
      <c r="J1910" s="24">
        <f t="shared" si="87"/>
        <v>0.88289005128646902</v>
      </c>
      <c r="K1910" s="24">
        <f t="shared" ca="1" si="88"/>
        <v>0.1160442121454508</v>
      </c>
      <c r="L1910" s="24">
        <f t="shared" ca="1" si="89"/>
        <v>-0.43825269432852593</v>
      </c>
    </row>
    <row r="1911" spans="2:12" x14ac:dyDescent="0.25">
      <c r="B1911" s="24">
        <v>8.205947314545778</v>
      </c>
      <c r="G1911" s="24">
        <v>1909</v>
      </c>
      <c r="H1911" s="24">
        <v>11.096284760766777</v>
      </c>
      <c r="I1911" s="24" cm="1">
        <f t="array" aca="1" ref="I1911" ca="1">INDIRECT(ADDRESS(($E$2+1-G1911)+2,8))</f>
        <v>7.4723255184967474</v>
      </c>
      <c r="J1911" s="24">
        <f t="shared" si="87"/>
        <v>0.88363746718461156</v>
      </c>
      <c r="K1911" s="24">
        <f t="shared" ca="1" si="88"/>
        <v>0.11588241460064473</v>
      </c>
      <c r="L1911" s="24">
        <f t="shared" ca="1" si="89"/>
        <v>-0.43666199736671046</v>
      </c>
    </row>
    <row r="1912" spans="2:12" x14ac:dyDescent="0.25">
      <c r="B1912" s="24">
        <v>8.7366702179851181</v>
      </c>
      <c r="G1912" s="24">
        <v>1910</v>
      </c>
      <c r="H1912" s="24">
        <v>11.097034108222461</v>
      </c>
      <c r="I1912" s="24" cm="1">
        <f t="array" aca="1" ref="I1912" ca="1">INDIRECT(ADDRESS(($E$2+1-G1912)+2,8))</f>
        <v>7.4712054131348253</v>
      </c>
      <c r="J1912" s="24">
        <f t="shared" si="87"/>
        <v>0.8837596989307781</v>
      </c>
      <c r="K1912" s="24">
        <f t="shared" ca="1" si="88"/>
        <v>0.11576438802025889</v>
      </c>
      <c r="L1912" s="24">
        <f t="shared" ca="1" si="89"/>
        <v>-0.43640978252574136</v>
      </c>
    </row>
    <row r="1913" spans="2:12" x14ac:dyDescent="0.25">
      <c r="B1913" s="24">
        <v>8.6576189563683865</v>
      </c>
      <c r="G1913" s="24">
        <v>1911</v>
      </c>
      <c r="H1913" s="24">
        <v>11.099298707276354</v>
      </c>
      <c r="I1913" s="24" cm="1">
        <f t="array" aca="1" ref="I1913" ca="1">INDIRECT(ADDRESS(($E$2+1-G1913)+2,8))</f>
        <v>7.4691003308549195</v>
      </c>
      <c r="J1913" s="24">
        <f t="shared" si="87"/>
        <v>0.88412862674956472</v>
      </c>
      <c r="K1913" s="24">
        <f t="shared" ca="1" si="88"/>
        <v>0.11554282917045092</v>
      </c>
      <c r="L1913" s="24">
        <f t="shared" ca="1" si="89"/>
        <v>-0.43545573223007977</v>
      </c>
    </row>
    <row r="1914" spans="2:12" x14ac:dyDescent="0.25">
      <c r="B1914" s="24">
        <v>7.672874823629483</v>
      </c>
      <c r="G1914" s="24">
        <v>1912</v>
      </c>
      <c r="H1914" s="24">
        <v>11.099406421070118</v>
      </c>
      <c r="I1914" s="24" cm="1">
        <f t="array" aca="1" ref="I1914" ca="1">INDIRECT(ADDRESS(($E$2+1-G1914)+2,8))</f>
        <v>7.4678848252244165</v>
      </c>
      <c r="J1914" s="24">
        <f t="shared" si="87"/>
        <v>0.8841461569702711</v>
      </c>
      <c r="K1914" s="24">
        <f t="shared" ca="1" si="88"/>
        <v>0.11541504973071579</v>
      </c>
      <c r="L1914" s="24">
        <f t="shared" ca="1" si="89"/>
        <v>-0.43539261367741477</v>
      </c>
    </row>
    <row r="1915" spans="2:12" x14ac:dyDescent="0.25">
      <c r="B1915" s="24">
        <v>8.6445967734330775</v>
      </c>
      <c r="G1915" s="24">
        <v>1913</v>
      </c>
      <c r="H1915" s="24">
        <v>11.102861326229775</v>
      </c>
      <c r="I1915" s="24" cm="1">
        <f t="array" aca="1" ref="I1915" ca="1">INDIRECT(ADDRESS(($E$2+1-G1915)+2,8))</f>
        <v>7.4671313783863313</v>
      </c>
      <c r="J1915" s="24">
        <f t="shared" si="87"/>
        <v>0.88470759185205461</v>
      </c>
      <c r="K1915" s="24">
        <f t="shared" ca="1" si="88"/>
        <v>0.11533589980202112</v>
      </c>
      <c r="L1915" s="24">
        <f t="shared" ca="1" si="89"/>
        <v>-0.43433663232958541</v>
      </c>
    </row>
    <row r="1916" spans="2:12" x14ac:dyDescent="0.25">
      <c r="B1916" s="24">
        <v>10.731164338459786</v>
      </c>
      <c r="G1916" s="24">
        <v>1914</v>
      </c>
      <c r="H1916" s="24">
        <v>11.10342888396527</v>
      </c>
      <c r="I1916" s="24" cm="1">
        <f t="array" aca="1" ref="I1916" ca="1">INDIRECT(ADDRESS(($E$2+1-G1916)+2,8))</f>
        <v>7.4591819632199634</v>
      </c>
      <c r="J1916" s="24">
        <f t="shared" si="87"/>
        <v>0.88479966540774069</v>
      </c>
      <c r="K1916" s="24">
        <f t="shared" ca="1" si="88"/>
        <v>0.11450340897542771</v>
      </c>
      <c r="L1916" s="24">
        <f t="shared" ca="1" si="89"/>
        <v>-0.43271115426611167</v>
      </c>
    </row>
    <row r="1917" spans="2:12" x14ac:dyDescent="0.25">
      <c r="B1917" s="24">
        <v>10.413639500792183</v>
      </c>
      <c r="G1917" s="24">
        <v>1915</v>
      </c>
      <c r="H1917" s="24">
        <v>11.106475652429227</v>
      </c>
      <c r="I1917" s="24" cm="1">
        <f t="array" aca="1" ref="I1917" ca="1">INDIRECT(ADDRESS(($E$2+1-G1917)+2,8))</f>
        <v>7.4512588952693379</v>
      </c>
      <c r="J1917" s="24">
        <f t="shared" si="87"/>
        <v>0.88529317948189179</v>
      </c>
      <c r="K1917" s="24">
        <f t="shared" ca="1" si="88"/>
        <v>0.11367839030279243</v>
      </c>
      <c r="L1917" s="24">
        <f t="shared" ca="1" si="89"/>
        <v>-0.43029552558711859</v>
      </c>
    </row>
    <row r="1918" spans="2:12" x14ac:dyDescent="0.25">
      <c r="B1918" s="24">
        <v>10.465232016253474</v>
      </c>
      <c r="G1918" s="24">
        <v>1916</v>
      </c>
      <c r="H1918" s="24">
        <v>11.106862529788685</v>
      </c>
      <c r="I1918" s="24" cm="1">
        <f t="array" aca="1" ref="I1918" ca="1">INDIRECT(ADDRESS(($E$2+1-G1918)+2,8))</f>
        <v>7.4502313829469013</v>
      </c>
      <c r="J1918" s="24">
        <f t="shared" si="87"/>
        <v>0.88535575447273607</v>
      </c>
      <c r="K1918" s="24">
        <f t="shared" ca="1" si="88"/>
        <v>0.11357174063156467</v>
      </c>
      <c r="L1918" s="24">
        <f t="shared" ca="1" si="89"/>
        <v>-0.4301812053953995</v>
      </c>
    </row>
    <row r="1919" spans="2:12" x14ac:dyDescent="0.25">
      <c r="B1919" s="24">
        <v>9.0375502845872617</v>
      </c>
      <c r="G1919" s="24">
        <v>1917</v>
      </c>
      <c r="H1919" s="24">
        <v>11.107122197595176</v>
      </c>
      <c r="I1919" s="24" cm="1">
        <f t="array" aca="1" ref="I1919" ca="1">INDIRECT(ADDRESS(($E$2+1-G1919)+2,8))</f>
        <v>7.4384348962309428</v>
      </c>
      <c r="J1919" s="24">
        <f t="shared" si="87"/>
        <v>0.88539774258464687</v>
      </c>
      <c r="K1919" s="24">
        <f t="shared" ca="1" si="88"/>
        <v>0.11235297452038914</v>
      </c>
      <c r="L1919" s="24">
        <f t="shared" ca="1" si="89"/>
        <v>-0.42788112411967549</v>
      </c>
    </row>
    <row r="1920" spans="2:12" x14ac:dyDescent="0.25">
      <c r="B1920" s="24">
        <v>11.564488744797952</v>
      </c>
      <c r="G1920" s="24">
        <v>1918</v>
      </c>
      <c r="H1920" s="24">
        <v>11.107748665587065</v>
      </c>
      <c r="I1920" s="24" cm="1">
        <f t="array" aca="1" ref="I1920" ca="1">INDIRECT(ADDRESS(($E$2+1-G1920)+2,8))</f>
        <v>7.4319463790686662</v>
      </c>
      <c r="J1920" s="24">
        <f t="shared" si="87"/>
        <v>0.88549900391511605</v>
      </c>
      <c r="K1920" s="24">
        <f t="shared" ca="1" si="88"/>
        <v>0.1116870170530683</v>
      </c>
      <c r="L1920" s="24">
        <f t="shared" ca="1" si="89"/>
        <v>-0.42656837653897195</v>
      </c>
    </row>
    <row r="1921" spans="2:12" x14ac:dyDescent="0.25">
      <c r="B1921" s="24">
        <v>8.798726324295739</v>
      </c>
      <c r="G1921" s="24">
        <v>1919</v>
      </c>
      <c r="H1921" s="24">
        <v>11.112422131210764</v>
      </c>
      <c r="I1921" s="24" cm="1">
        <f t="array" aca="1" ref="I1921" ca="1">INDIRECT(ADDRESS(($E$2+1-G1921)+2,8))</f>
        <v>7.4319408911805525</v>
      </c>
      <c r="J1921" s="24">
        <f t="shared" si="87"/>
        <v>0.8862527141364086</v>
      </c>
      <c r="K1921" s="24">
        <f t="shared" ca="1" si="88"/>
        <v>0.11168645511778617</v>
      </c>
      <c r="L1921" s="24">
        <f t="shared" ca="1" si="89"/>
        <v>-0.42527694588373727</v>
      </c>
    </row>
    <row r="1922" spans="2:12" x14ac:dyDescent="0.25">
      <c r="B1922" s="24">
        <v>11.965132555920412</v>
      </c>
      <c r="G1922" s="24">
        <v>1920</v>
      </c>
      <c r="H1922" s="24">
        <v>11.113659809654987</v>
      </c>
      <c r="I1922" s="24" cm="1">
        <f t="array" aca="1" ref="I1922" ca="1">INDIRECT(ADDRESS(($E$2+1-G1922)+2,8))</f>
        <v>7.4304484017043926</v>
      </c>
      <c r="J1922" s="24">
        <f t="shared" si="87"/>
        <v>0.88645181718118782</v>
      </c>
      <c r="K1922" s="24">
        <f t="shared" ca="1" si="88"/>
        <v>0.11153371364248989</v>
      </c>
      <c r="L1922" s="24">
        <f t="shared" ca="1" si="89"/>
        <v>-0.42479314762147868</v>
      </c>
    </row>
    <row r="1923" spans="2:12" x14ac:dyDescent="0.25">
      <c r="B1923" s="24">
        <v>7.7079752672640867</v>
      </c>
      <c r="G1923" s="24">
        <v>1921</v>
      </c>
      <c r="H1923" s="24">
        <v>11.114358986185906</v>
      </c>
      <c r="I1923" s="24" cm="1">
        <f t="array" aca="1" ref="I1923" ca="1">INDIRECT(ADDRESS(($E$2+1-G1923)+2,8))</f>
        <v>7.4174546025540531</v>
      </c>
      <c r="J1923" s="24">
        <f t="shared" si="87"/>
        <v>0.88656419932878949</v>
      </c>
      <c r="K1923" s="24">
        <f t="shared" ca="1" si="88"/>
        <v>0.11021088345840652</v>
      </c>
      <c r="L1923" s="24">
        <f t="shared" ca="1" si="89"/>
        <v>-0.42214072515283907</v>
      </c>
    </row>
    <row r="1924" spans="2:12" x14ac:dyDescent="0.25">
      <c r="B1924" s="24">
        <v>9.1982962101672889</v>
      </c>
      <c r="G1924" s="24">
        <v>1922</v>
      </c>
      <c r="H1924" s="24">
        <v>11.123353480477425</v>
      </c>
      <c r="I1924" s="24" cm="1">
        <f t="array" aca="1" ref="I1924" ca="1">INDIRECT(ADDRESS(($E$2+1-G1924)+2,8))</f>
        <v>7.4156480765405579</v>
      </c>
      <c r="J1924" s="24">
        <f t="shared" ref="J1924:J1987" si="90">_xlfn.WEIBULL.DIST(H1924,$E$5,$E$6,TRUE)</f>
        <v>0.88800393314004944</v>
      </c>
      <c r="K1924" s="24">
        <f t="shared" ref="K1924:K1987" ca="1" si="91">_xlfn.WEIBULL.DIST(I1924,$E$5,$E$6,TRUE)</f>
        <v>0.11002795630162045</v>
      </c>
      <c r="L1924" s="24">
        <f t="shared" ref="L1924:L1987" ca="1" si="92">((2*G1924-1)/$E$2)*(LN(J1924)+LN(1-K1924))</f>
        <v>-0.41910485627250371</v>
      </c>
    </row>
    <row r="1925" spans="2:12" x14ac:dyDescent="0.25">
      <c r="B1925" s="24">
        <v>10.506187023834261</v>
      </c>
      <c r="G1925" s="24">
        <v>1923</v>
      </c>
      <c r="H1925" s="24">
        <v>11.125095350842189</v>
      </c>
      <c r="I1925" s="24" cm="1">
        <f t="array" aca="1" ref="I1925" ca="1">INDIRECT(ADDRESS(($E$2+1-G1925)+2,8))</f>
        <v>7.411824733835461</v>
      </c>
      <c r="J1925" s="24">
        <f t="shared" si="90"/>
        <v>0.88828146467621916</v>
      </c>
      <c r="K1925" s="24">
        <f t="shared" ca="1" si="91"/>
        <v>0.10964159956012121</v>
      </c>
      <c r="L1925" s="24">
        <f t="shared" ca="1" si="92"/>
        <v>-0.41799287505153415</v>
      </c>
    </row>
    <row r="1926" spans="2:12" x14ac:dyDescent="0.25">
      <c r="B1926" s="24">
        <v>6.5682834808830091</v>
      </c>
      <c r="G1926" s="24">
        <v>1924</v>
      </c>
      <c r="H1926" s="24">
        <v>11.126196994781788</v>
      </c>
      <c r="I1926" s="24" cm="1">
        <f t="array" aca="1" ref="I1926" ca="1">INDIRECT(ADDRESS(($E$2+1-G1926)+2,8))</f>
        <v>7.4068509518411831</v>
      </c>
      <c r="J1926" s="24">
        <f t="shared" si="90"/>
        <v>0.88845677354099317</v>
      </c>
      <c r="K1926" s="24">
        <f t="shared" ca="1" si="91"/>
        <v>0.10914059478142728</v>
      </c>
      <c r="L1926" s="24">
        <f t="shared" ca="1" si="92"/>
        <v>-0.41685568243214943</v>
      </c>
    </row>
    <row r="1927" spans="2:12" x14ac:dyDescent="0.25">
      <c r="B1927" s="24">
        <v>7.3821097209715658</v>
      </c>
      <c r="G1927" s="24">
        <v>1925</v>
      </c>
      <c r="H1927" s="24">
        <v>11.126869636752648</v>
      </c>
      <c r="I1927" s="24" cm="1">
        <f t="array" aca="1" ref="I1927" ca="1">INDIRECT(ADDRESS(($E$2+1-G1927)+2,8))</f>
        <v>7.4058333507029328</v>
      </c>
      <c r="J1927" s="24">
        <f t="shared" si="90"/>
        <v>0.88856373149397305</v>
      </c>
      <c r="K1927" s="24">
        <f t="shared" ca="1" si="91"/>
        <v>0.10903831618713802</v>
      </c>
      <c r="L1927" s="24">
        <f t="shared" ca="1" si="92"/>
        <v>-0.41665293131726849</v>
      </c>
    </row>
    <row r="1928" spans="2:12" x14ac:dyDescent="0.25">
      <c r="B1928" s="24">
        <v>6.6845429015072906</v>
      </c>
      <c r="G1928" s="24">
        <v>1926</v>
      </c>
      <c r="H1928" s="24">
        <v>11.1271676337128</v>
      </c>
      <c r="I1928" s="24" cm="1">
        <f t="array" aca="1" ref="I1928" ca="1">INDIRECT(ADDRESS(($E$2+1-G1928)+2,8))</f>
        <v>7.3906562247731635</v>
      </c>
      <c r="J1928" s="24">
        <f t="shared" si="90"/>
        <v>0.88861109658569015</v>
      </c>
      <c r="K1928" s="24">
        <f t="shared" ca="1" si="91"/>
        <v>0.10752185244398063</v>
      </c>
      <c r="L1928" s="24">
        <f t="shared" ca="1" si="92"/>
        <v>-0.41373953901817034</v>
      </c>
    </row>
    <row r="1929" spans="2:12" x14ac:dyDescent="0.25">
      <c r="B1929" s="24">
        <v>10.79900282089646</v>
      </c>
      <c r="G1929" s="24">
        <v>1927</v>
      </c>
      <c r="H1929" s="24">
        <v>11.129230305093159</v>
      </c>
      <c r="I1929" s="24" cm="1">
        <f t="array" aca="1" ref="I1929" ca="1">INDIRECT(ADDRESS(($E$2+1-G1929)+2,8))</f>
        <v>7.3866455505746211</v>
      </c>
      <c r="J1929" s="24">
        <f t="shared" si="90"/>
        <v>0.88893861233761551</v>
      </c>
      <c r="K1929" s="24">
        <f t="shared" ca="1" si="91"/>
        <v>0.10712391878852255</v>
      </c>
      <c r="L1929" s="24">
        <f t="shared" ca="1" si="92"/>
        <v>-0.41250056044766381</v>
      </c>
    </row>
    <row r="1930" spans="2:12" x14ac:dyDescent="0.25">
      <c r="B1930" s="24">
        <v>11.908348120753164</v>
      </c>
      <c r="G1930" s="24">
        <v>1928</v>
      </c>
      <c r="H1930" s="24">
        <v>11.134055937370785</v>
      </c>
      <c r="I1930" s="24" cm="1">
        <f t="array" aca="1" ref="I1930" ca="1">INDIRECT(ADDRESS(($E$2+1-G1930)+2,8))</f>
        <v>7.3832199799458333</v>
      </c>
      <c r="J1930" s="24">
        <f t="shared" si="90"/>
        <v>0.88970254783378366</v>
      </c>
      <c r="K1930" s="24">
        <f t="shared" ca="1" si="91"/>
        <v>0.10678496326248893</v>
      </c>
      <c r="L1930" s="24">
        <f t="shared" ca="1" si="92"/>
        <v>-0.41050214468659363</v>
      </c>
    </row>
    <row r="1931" spans="2:12" x14ac:dyDescent="0.25">
      <c r="B1931" s="24">
        <v>12.07685521533983</v>
      </c>
      <c r="G1931" s="24">
        <v>1929</v>
      </c>
      <c r="H1931" s="24">
        <v>11.134891754627013</v>
      </c>
      <c r="I1931" s="24" cm="1">
        <f t="array" aca="1" ref="I1931" ca="1">INDIRECT(ADDRESS(($E$2+1-G1931)+2,8))</f>
        <v>7.3823026949511386</v>
      </c>
      <c r="J1931" s="24">
        <f t="shared" si="90"/>
        <v>0.88983453824392411</v>
      </c>
      <c r="K1931" s="24">
        <f t="shared" ca="1" si="91"/>
        <v>0.10669434363361799</v>
      </c>
      <c r="L1931" s="24">
        <f t="shared" ca="1" si="92"/>
        <v>-0.41026866449664223</v>
      </c>
    </row>
    <row r="1932" spans="2:12" x14ac:dyDescent="0.25">
      <c r="B1932" s="24">
        <v>8.2996562247812982</v>
      </c>
      <c r="G1932" s="24">
        <v>1930</v>
      </c>
      <c r="H1932" s="24">
        <v>11.141489426230301</v>
      </c>
      <c r="I1932" s="24" cm="1">
        <f t="array" aca="1" ref="I1932" ca="1">INDIRECT(ADDRESS(($E$2+1-G1932)+2,8))</f>
        <v>7.3821097209715658</v>
      </c>
      <c r="J1932" s="24">
        <f t="shared" si="90"/>
        <v>0.89087304743014251</v>
      </c>
      <c r="K1932" s="24">
        <f t="shared" ca="1" si="91"/>
        <v>0.10667528727899452</v>
      </c>
      <c r="L1932" s="24">
        <f t="shared" ca="1" si="92"/>
        <v>-0.40835746487288732</v>
      </c>
    </row>
    <row r="1933" spans="2:12" x14ac:dyDescent="0.25">
      <c r="B1933" s="24">
        <v>7.6174985715168484</v>
      </c>
      <c r="G1933" s="24">
        <v>1931</v>
      </c>
      <c r="H1933" s="24">
        <v>11.143490553612455</v>
      </c>
      <c r="I1933" s="24" cm="1">
        <f t="array" aca="1" ref="I1933" ca="1">INDIRECT(ADDRESS(($E$2+1-G1933)+2,8))</f>
        <v>7.3808858375552076</v>
      </c>
      <c r="J1933" s="24">
        <f t="shared" si="90"/>
        <v>0.89118684926404146</v>
      </c>
      <c r="K1933" s="24">
        <f t="shared" ca="1" si="91"/>
        <v>0.10655449050812611</v>
      </c>
      <c r="L1933" s="24">
        <f t="shared" ca="1" si="92"/>
        <v>-0.40769708467480215</v>
      </c>
    </row>
    <row r="1934" spans="2:12" x14ac:dyDescent="0.25">
      <c r="B1934" s="24">
        <v>9.088035730571745</v>
      </c>
      <c r="G1934" s="24">
        <v>1932</v>
      </c>
      <c r="H1934" s="24">
        <v>11.143525870184284</v>
      </c>
      <c r="I1934" s="24" cm="1">
        <f t="array" aca="1" ref="I1934" ca="1">INDIRECT(ADDRESS(($E$2+1-G1934)+2,8))</f>
        <v>7.3797340555747581</v>
      </c>
      <c r="J1934" s="24">
        <f t="shared" si="90"/>
        <v>0.89119238238454779</v>
      </c>
      <c r="K1934" s="24">
        <f t="shared" ca="1" si="91"/>
        <v>0.10644090920734182</v>
      </c>
      <c r="L1934" s="24">
        <f t="shared" ca="1" si="92"/>
        <v>-0.40766960392418983</v>
      </c>
    </row>
    <row r="1935" spans="2:12" x14ac:dyDescent="0.25">
      <c r="B1935" s="24">
        <v>9.1566288777071474</v>
      </c>
      <c r="G1935" s="24">
        <v>1933</v>
      </c>
      <c r="H1935" s="24">
        <v>11.147126977064703</v>
      </c>
      <c r="I1935" s="24" cm="1">
        <f t="array" aca="1" ref="I1935" ca="1">INDIRECT(ADDRESS(($E$2+1-G1935)+2,8))</f>
        <v>7.3787106668306439</v>
      </c>
      <c r="J1935" s="24">
        <f t="shared" si="90"/>
        <v>0.89175567195627925</v>
      </c>
      <c r="K1935" s="24">
        <f t="shared" ca="1" si="91"/>
        <v>0.10634006979003317</v>
      </c>
      <c r="L1935" s="24">
        <f t="shared" ca="1" si="92"/>
        <v>-0.40654688765869895</v>
      </c>
    </row>
    <row r="1936" spans="2:12" x14ac:dyDescent="0.25">
      <c r="B1936" s="24">
        <v>9.3394020392705475</v>
      </c>
      <c r="G1936" s="24">
        <v>1934</v>
      </c>
      <c r="H1936" s="24">
        <v>11.148491904282816</v>
      </c>
      <c r="I1936" s="24" cm="1">
        <f t="array" aca="1" ref="I1936" ca="1">INDIRECT(ADDRESS(($E$2+1-G1936)+2,8))</f>
        <v>7.3769764177284003</v>
      </c>
      <c r="J1936" s="24">
        <f t="shared" si="90"/>
        <v>0.89196870791601679</v>
      </c>
      <c r="K1936" s="24">
        <f t="shared" ca="1" si="91"/>
        <v>0.10616935887921375</v>
      </c>
      <c r="L1936" s="24">
        <f t="shared" ca="1" si="92"/>
        <v>-0.40598695645985389</v>
      </c>
    </row>
    <row r="1937" spans="2:12" x14ac:dyDescent="0.25">
      <c r="B1937" s="24">
        <v>8.6463951051096402</v>
      </c>
      <c r="G1937" s="24">
        <v>1935</v>
      </c>
      <c r="H1937" s="24">
        <v>11.151060627288336</v>
      </c>
      <c r="I1937" s="24" cm="1">
        <f t="array" aca="1" ref="I1937" ca="1">INDIRECT(ADDRESS(($E$2+1-G1937)+2,8))</f>
        <v>7.3746685205706362</v>
      </c>
      <c r="J1937" s="24">
        <f t="shared" si="90"/>
        <v>0.8923689334026913</v>
      </c>
      <c r="K1937" s="24">
        <f t="shared" ca="1" si="91"/>
        <v>0.1059425180902422</v>
      </c>
      <c r="L1937" s="24">
        <f t="shared" ca="1" si="92"/>
        <v>-0.40493771165801906</v>
      </c>
    </row>
    <row r="1938" spans="2:12" x14ac:dyDescent="0.25">
      <c r="B1938" s="24">
        <v>6.5399512005543734</v>
      </c>
      <c r="G1938" s="24">
        <v>1936</v>
      </c>
      <c r="H1938" s="24">
        <v>11.156579659769484</v>
      </c>
      <c r="I1938" s="24" cm="1">
        <f t="array" aca="1" ref="I1938" ca="1">INDIRECT(ADDRESS(($E$2+1-G1938)+2,8))</f>
        <v>7.3695981102993002</v>
      </c>
      <c r="J1938" s="24">
        <f t="shared" si="90"/>
        <v>0.89322575733833798</v>
      </c>
      <c r="K1938" s="24">
        <f t="shared" ca="1" si="91"/>
        <v>0.10544550318888871</v>
      </c>
      <c r="L1938" s="24">
        <f t="shared" ca="1" si="92"/>
        <v>-0.40242861441490096</v>
      </c>
    </row>
    <row r="1939" spans="2:12" x14ac:dyDescent="0.25">
      <c r="B1939" s="24">
        <v>9.1158403074449836</v>
      </c>
      <c r="G1939" s="24">
        <v>1937</v>
      </c>
      <c r="H1939" s="24">
        <v>11.163296875122388</v>
      </c>
      <c r="I1939" s="24" cm="1">
        <f t="array" aca="1" ref="I1939" ca="1">INDIRECT(ADDRESS(($E$2+1-G1939)+2,8))</f>
        <v>7.3695628307142016</v>
      </c>
      <c r="J1939" s="24">
        <f t="shared" si="90"/>
        <v>0.8942629225340798</v>
      </c>
      <c r="K1939" s="24">
        <f t="shared" ca="1" si="91"/>
        <v>0.10544205148613042</v>
      </c>
      <c r="L1939" s="24">
        <f t="shared" ca="1" si="92"/>
        <v>-0.40054688982909742</v>
      </c>
    </row>
    <row r="1940" spans="2:12" x14ac:dyDescent="0.25">
      <c r="B1940" s="24">
        <v>10.456622707205732</v>
      </c>
      <c r="G1940" s="24">
        <v>1938</v>
      </c>
      <c r="H1940" s="24">
        <v>11.163847671223085</v>
      </c>
      <c r="I1940" s="24" cm="1">
        <f t="array" aca="1" ref="I1940" ca="1">INDIRECT(ADDRESS(($E$2+1-G1940)+2,8))</f>
        <v>7.3621389611377968</v>
      </c>
      <c r="J1940" s="24">
        <f t="shared" si="90"/>
        <v>0.89434769117949053</v>
      </c>
      <c r="K1940" s="24">
        <f t="shared" ca="1" si="91"/>
        <v>0.10471770382525</v>
      </c>
      <c r="L1940" s="24">
        <f t="shared" ca="1" si="92"/>
        <v>-0.39913013343851533</v>
      </c>
    </row>
    <row r="1941" spans="2:12" x14ac:dyDescent="0.25">
      <c r="B1941" s="24">
        <v>11.10342888396527</v>
      </c>
      <c r="G1941" s="24">
        <v>1939</v>
      </c>
      <c r="H1941" s="24">
        <v>11.165456479313553</v>
      </c>
      <c r="I1941" s="24" cm="1">
        <f t="array" aca="1" ref="I1941" ca="1">INDIRECT(ADDRESS(($E$2+1-G1941)+2,8))</f>
        <v>7.3616284782642172</v>
      </c>
      <c r="J1941" s="24">
        <f t="shared" si="90"/>
        <v>0.89459505001142237</v>
      </c>
      <c r="K1941" s="24">
        <f t="shared" ca="1" si="91"/>
        <v>0.10466804154764864</v>
      </c>
      <c r="L1941" s="24">
        <f t="shared" ca="1" si="92"/>
        <v>-0.39873965394801497</v>
      </c>
    </row>
    <row r="1942" spans="2:12" x14ac:dyDescent="0.25">
      <c r="B1942" s="24">
        <v>8.3305192957784602</v>
      </c>
      <c r="G1942" s="24">
        <v>1940</v>
      </c>
      <c r="H1942" s="24">
        <v>11.1694453388771</v>
      </c>
      <c r="I1942" s="24" cm="1">
        <f t="array" aca="1" ref="I1942" ca="1">INDIRECT(ADDRESS(($E$2+1-G1942)+2,8))</f>
        <v>7.356467181237635</v>
      </c>
      <c r="J1942" s="24">
        <f t="shared" si="90"/>
        <v>0.89520680584847501</v>
      </c>
      <c r="K1942" s="24">
        <f t="shared" ca="1" si="91"/>
        <v>0.10416697536940746</v>
      </c>
      <c r="L1942" s="24">
        <f t="shared" ca="1" si="92"/>
        <v>-0.39671090084984767</v>
      </c>
    </row>
    <row r="1943" spans="2:12" x14ac:dyDescent="0.25">
      <c r="B1943" s="24">
        <v>9.2798416657345424</v>
      </c>
      <c r="G1943" s="24">
        <v>1941</v>
      </c>
      <c r="H1943" s="24">
        <v>11.169737656995185</v>
      </c>
      <c r="I1943" s="24" cm="1">
        <f t="array" aca="1" ref="I1943" ca="1">INDIRECT(ADDRESS(($E$2+1-G1943)+2,8))</f>
        <v>7.3538812816936625</v>
      </c>
      <c r="J1943" s="24">
        <f t="shared" si="90"/>
        <v>0.89525155106274523</v>
      </c>
      <c r="K1943" s="24">
        <f t="shared" ca="1" si="91"/>
        <v>0.10391665023829827</v>
      </c>
      <c r="L1943" s="24">
        <f t="shared" ca="1" si="92"/>
        <v>-0.39632308654663218</v>
      </c>
    </row>
    <row r="1944" spans="2:12" x14ac:dyDescent="0.25">
      <c r="B1944" s="24">
        <v>7.9320304880202341</v>
      </c>
      <c r="G1944" s="24">
        <v>1942</v>
      </c>
      <c r="H1944" s="24">
        <v>11.171121637434887</v>
      </c>
      <c r="I1944" s="24" cm="1">
        <f t="array" aca="1" ref="I1944" ca="1">INDIRECT(ADDRESS(($E$2+1-G1944)+2,8))</f>
        <v>7.353505171377698</v>
      </c>
      <c r="J1944" s="24">
        <f t="shared" si="90"/>
        <v>0.89546323700171826</v>
      </c>
      <c r="K1944" s="24">
        <f t="shared" ca="1" si="91"/>
        <v>0.10388028116018433</v>
      </c>
      <c r="L1944" s="24">
        <f t="shared" ca="1" si="92"/>
        <v>-0.39602888212127468</v>
      </c>
    </row>
    <row r="1945" spans="2:12" x14ac:dyDescent="0.25">
      <c r="B1945" s="24">
        <v>10.324334705622487</v>
      </c>
      <c r="G1945" s="24">
        <v>1943</v>
      </c>
      <c r="H1945" s="24">
        <v>11.180688029761413</v>
      </c>
      <c r="I1945" s="24" cm="1">
        <f t="array" aca="1" ref="I1945" ca="1">INDIRECT(ADDRESS(($E$2+1-G1945)+2,8))</f>
        <v>7.3498383062566255</v>
      </c>
      <c r="J1945" s="24">
        <f t="shared" si="90"/>
        <v>0.89691921837314459</v>
      </c>
      <c r="K1945" s="24">
        <f t="shared" ca="1" si="91"/>
        <v>0.10352623293408865</v>
      </c>
      <c r="L1945" s="24">
        <f t="shared" ca="1" si="92"/>
        <v>-0.39259694024871272</v>
      </c>
    </row>
    <row r="1946" spans="2:12" x14ac:dyDescent="0.25">
      <c r="B1946" s="24">
        <v>9.857980242742574</v>
      </c>
      <c r="G1946" s="24">
        <v>1944</v>
      </c>
      <c r="H1946" s="24">
        <v>11.184656870615404</v>
      </c>
      <c r="I1946" s="24" cm="1">
        <f t="array" aca="1" ref="I1946" ca="1">INDIRECT(ADDRESS(($E$2+1-G1946)+2,8))</f>
        <v>7.3415097085697711</v>
      </c>
      <c r="J1946" s="24">
        <f t="shared" si="90"/>
        <v>0.89751955226271141</v>
      </c>
      <c r="K1946" s="24">
        <f t="shared" ca="1" si="91"/>
        <v>0.10272564308370667</v>
      </c>
      <c r="L1946" s="24">
        <f t="shared" ca="1" si="92"/>
        <v>-0.3899860183484149</v>
      </c>
    </row>
    <row r="1947" spans="2:12" x14ac:dyDescent="0.25">
      <c r="B1947" s="24">
        <v>8.2872794899641722</v>
      </c>
      <c r="G1947" s="24">
        <v>1945</v>
      </c>
      <c r="H1947" s="24">
        <v>11.189150864803478</v>
      </c>
      <c r="I1947" s="24" cm="1">
        <f t="array" aca="1" ref="I1947" ca="1">INDIRECT(ADDRESS(($E$2+1-G1947)+2,8))</f>
        <v>7.3410338621309021</v>
      </c>
      <c r="J1947" s="24">
        <f t="shared" si="90"/>
        <v>0.89819669178370709</v>
      </c>
      <c r="K1947" s="24">
        <f t="shared" ca="1" si="91"/>
        <v>0.10268005133834389</v>
      </c>
      <c r="L1947" s="24">
        <f t="shared" ca="1" si="92"/>
        <v>-0.38873599619796217</v>
      </c>
    </row>
    <row r="1948" spans="2:12" x14ac:dyDescent="0.25">
      <c r="B1948" s="24">
        <v>5.5247785803464344</v>
      </c>
      <c r="G1948" s="24">
        <v>1946</v>
      </c>
      <c r="H1948" s="24">
        <v>11.189634641937005</v>
      </c>
      <c r="I1948" s="24" cm="1">
        <f t="array" aca="1" ref="I1948" ca="1">INDIRECT(ADDRESS(($E$2+1-G1948)+2,8))</f>
        <v>7.3334684218027419</v>
      </c>
      <c r="J1948" s="24">
        <f t="shared" si="90"/>
        <v>0.8982694191071644</v>
      </c>
      <c r="K1948" s="24">
        <f t="shared" ca="1" si="91"/>
        <v>0.10195735306750545</v>
      </c>
      <c r="L1948" s="24">
        <f t="shared" ca="1" si="92"/>
        <v>-0.38733833116283761</v>
      </c>
    </row>
    <row r="1949" spans="2:12" x14ac:dyDescent="0.25">
      <c r="B1949" s="24">
        <v>8.9546840103243746</v>
      </c>
      <c r="G1949" s="24">
        <v>1947</v>
      </c>
      <c r="H1949" s="24">
        <v>11.191153871637882</v>
      </c>
      <c r="I1949" s="24" cm="1">
        <f t="array" aca="1" ref="I1949" ca="1">INDIRECT(ADDRESS(($E$2+1-G1949)+2,8))</f>
        <v>7.3326043671411991</v>
      </c>
      <c r="J1949" s="24">
        <f t="shared" si="90"/>
        <v>0.89849759791831174</v>
      </c>
      <c r="K1949" s="24">
        <f t="shared" ca="1" si="91"/>
        <v>0.10187507150009922</v>
      </c>
      <c r="L1949" s="24">
        <f t="shared" ca="1" si="92"/>
        <v>-0.38691395532695844</v>
      </c>
    </row>
    <row r="1950" spans="2:12" x14ac:dyDescent="0.25">
      <c r="B1950" s="24">
        <v>10.89272933378038</v>
      </c>
      <c r="G1950" s="24">
        <v>1948</v>
      </c>
      <c r="H1950" s="24">
        <v>11.193690147061695</v>
      </c>
      <c r="I1950" s="24" cm="1">
        <f t="array" aca="1" ref="I1950" ca="1">INDIRECT(ADDRESS(($E$2+1-G1950)+2,8))</f>
        <v>7.2921672552479109</v>
      </c>
      <c r="J1950" s="24">
        <f t="shared" si="90"/>
        <v>0.8988778192095962</v>
      </c>
      <c r="K1950" s="24">
        <f t="shared" ca="1" si="91"/>
        <v>9.8083143473325751E-2</v>
      </c>
      <c r="L1950" s="24">
        <f t="shared" ca="1" si="92"/>
        <v>-0.37874471223579731</v>
      </c>
    </row>
    <row r="1951" spans="2:12" x14ac:dyDescent="0.25">
      <c r="B1951" s="24">
        <v>7.2618374406240074</v>
      </c>
      <c r="G1951" s="24">
        <v>1949</v>
      </c>
      <c r="H1951" s="24">
        <v>11.202492187808136</v>
      </c>
      <c r="I1951" s="24" cm="1">
        <f t="array" aca="1" ref="I1951" ca="1">INDIRECT(ADDRESS(($E$2+1-G1951)+2,8))</f>
        <v>7.2856042862658743</v>
      </c>
      <c r="J1951" s="24">
        <f t="shared" si="90"/>
        <v>0.90019045829652633</v>
      </c>
      <c r="K1951" s="24">
        <f t="shared" ca="1" si="91"/>
        <v>9.7478487161970495E-2</v>
      </c>
      <c r="L1951" s="24">
        <f t="shared" ca="1" si="92"/>
        <v>-0.37509378005197797</v>
      </c>
    </row>
    <row r="1952" spans="2:12" x14ac:dyDescent="0.25">
      <c r="B1952" s="24">
        <v>10.529568233072562</v>
      </c>
      <c r="G1952" s="24">
        <v>1950</v>
      </c>
      <c r="H1952" s="24">
        <v>11.20785487073627</v>
      </c>
      <c r="I1952" s="24" cm="1">
        <f t="array" aca="1" ref="I1952" ca="1">INDIRECT(ADDRESS(($E$2+1-G1952)+2,8))</f>
        <v>7.2745236016892578</v>
      </c>
      <c r="J1952" s="24">
        <f t="shared" si="90"/>
        <v>0.90098493469716645</v>
      </c>
      <c r="K1952" s="24">
        <f t="shared" ca="1" si="91"/>
        <v>9.6464373631522479E-2</v>
      </c>
      <c r="L1952" s="24">
        <f t="shared" ca="1" si="92"/>
        <v>-0.3716633767359665</v>
      </c>
    </row>
    <row r="1953" spans="2:12" x14ac:dyDescent="0.25">
      <c r="B1953" s="24">
        <v>10.402390487979618</v>
      </c>
      <c r="G1953" s="24">
        <v>1951</v>
      </c>
      <c r="H1953" s="24">
        <v>11.210051182881935</v>
      </c>
      <c r="I1953" s="24" cm="1">
        <f t="array" aca="1" ref="I1953" ca="1">INDIRECT(ADDRESS(($E$2+1-G1953)+2,8))</f>
        <v>7.2618374406240074</v>
      </c>
      <c r="J1953" s="24">
        <f t="shared" si="90"/>
        <v>0.90130916770889336</v>
      </c>
      <c r="K1953" s="24">
        <f t="shared" ca="1" si="91"/>
        <v>9.5313710438384922E-2</v>
      </c>
      <c r="L1953" s="24">
        <f t="shared" ca="1" si="92"/>
        <v>-0.36890296125260796</v>
      </c>
    </row>
    <row r="1954" spans="2:12" x14ac:dyDescent="0.25">
      <c r="B1954" s="24">
        <v>7.4723255184967474</v>
      </c>
      <c r="G1954" s="24">
        <v>1952</v>
      </c>
      <c r="H1954" s="24">
        <v>11.214586988797064</v>
      </c>
      <c r="I1954" s="24" cm="1">
        <f t="array" aca="1" ref="I1954" ca="1">INDIRECT(ADDRESS(($E$2+1-G1954)+2,8))</f>
        <v>7.2497125023022067</v>
      </c>
      <c r="J1954" s="24">
        <f t="shared" si="90"/>
        <v>0.90197665854702147</v>
      </c>
      <c r="K1954" s="24">
        <f t="shared" ca="1" si="91"/>
        <v>9.4224252662280975E-2</v>
      </c>
      <c r="L1954" s="24">
        <f t="shared" ca="1" si="92"/>
        <v>-0.36557646597633481</v>
      </c>
    </row>
    <row r="1955" spans="2:12" x14ac:dyDescent="0.25">
      <c r="B1955" s="24">
        <v>8.3210526339811732</v>
      </c>
      <c r="G1955" s="24">
        <v>1953</v>
      </c>
      <c r="H1955" s="24">
        <v>11.219648503684951</v>
      </c>
      <c r="I1955" s="24" cm="1">
        <f t="array" aca="1" ref="I1955" ca="1">INDIRECT(ADDRESS(($E$2+1-G1955)+2,8))</f>
        <v>7.2379650054450231</v>
      </c>
      <c r="J1955" s="24">
        <f t="shared" si="90"/>
        <v>0.90271815227532148</v>
      </c>
      <c r="K1955" s="24">
        <f t="shared" ca="1" si="91"/>
        <v>9.3178254622900705E-2</v>
      </c>
      <c r="L1955" s="24">
        <f t="shared" ca="1" si="92"/>
        <v>-0.36218834882914247</v>
      </c>
    </row>
    <row r="1956" spans="2:12" x14ac:dyDescent="0.25">
      <c r="B1956" s="24">
        <v>8.6113234125346736</v>
      </c>
      <c r="G1956" s="24">
        <v>1954</v>
      </c>
      <c r="H1956" s="24">
        <v>11.219746250623057</v>
      </c>
      <c r="I1956" s="24" cm="1">
        <f t="array" aca="1" ref="I1956" ca="1">INDIRECT(ADDRESS(($E$2+1-G1956)+2,8))</f>
        <v>7.236720568317291</v>
      </c>
      <c r="J1956" s="24">
        <f t="shared" si="90"/>
        <v>0.90273243696269456</v>
      </c>
      <c r="K1956" s="24">
        <f t="shared" ca="1" si="91"/>
        <v>9.3067997880147413E-2</v>
      </c>
      <c r="L1956" s="24">
        <f t="shared" ca="1" si="92"/>
        <v>-0.36212508520387482</v>
      </c>
    </row>
    <row r="1957" spans="2:12" x14ac:dyDescent="0.25">
      <c r="B1957" s="24">
        <v>9.4909140262763927</v>
      </c>
      <c r="G1957" s="24">
        <v>1955</v>
      </c>
      <c r="H1957" s="24">
        <v>11.22553055309654</v>
      </c>
      <c r="I1957" s="24" cm="1">
        <f t="array" aca="1" ref="I1957" ca="1">INDIRECT(ADDRESS(($E$2+1-G1957)+2,8))</f>
        <v>7.2357166244614515</v>
      </c>
      <c r="J1957" s="24">
        <f t="shared" si="90"/>
        <v>0.90357539832609357</v>
      </c>
      <c r="K1957" s="24">
        <f t="shared" ca="1" si="91"/>
        <v>9.2979125103552565E-2</v>
      </c>
      <c r="L1957" s="24">
        <f t="shared" ca="1" si="92"/>
        <v>-0.36044228719094895</v>
      </c>
    </row>
    <row r="1958" spans="2:12" x14ac:dyDescent="0.25">
      <c r="B1958" s="24">
        <v>7.0075108469441973</v>
      </c>
      <c r="G1958" s="24">
        <v>1956</v>
      </c>
      <c r="H1958" s="24">
        <v>11.228633614294946</v>
      </c>
      <c r="I1958" s="24" cm="1">
        <f t="array" aca="1" ref="I1958" ca="1">INDIRECT(ADDRESS(($E$2+1-G1958)+2,8))</f>
        <v>7.2351426367529541</v>
      </c>
      <c r="J1958" s="24">
        <f t="shared" si="90"/>
        <v>0.9040257078109275</v>
      </c>
      <c r="K1958" s="24">
        <f t="shared" ca="1" si="91"/>
        <v>9.2928344230979176E-2</v>
      </c>
      <c r="L1958" s="24">
        <f t="shared" ca="1" si="92"/>
        <v>-0.35962226772122979</v>
      </c>
    </row>
    <row r="1959" spans="2:12" x14ac:dyDescent="0.25">
      <c r="B1959" s="24">
        <v>10.058935872775352</v>
      </c>
      <c r="G1959" s="24">
        <v>1957</v>
      </c>
      <c r="H1959" s="24">
        <v>11.233521788153602</v>
      </c>
      <c r="I1959" s="24" cm="1">
        <f t="array" aca="1" ref="I1959" ca="1">INDIRECT(ADDRESS(($E$2+1-G1959)+2,8))</f>
        <v>7.233362549962715</v>
      </c>
      <c r="J1959" s="24">
        <f t="shared" si="90"/>
        <v>0.90473236716971062</v>
      </c>
      <c r="K1959" s="24">
        <f t="shared" ca="1" si="91"/>
        <v>9.2771000964532682E-2</v>
      </c>
      <c r="L1959" s="24">
        <f t="shared" ca="1" si="92"/>
        <v>-0.35807483485193858</v>
      </c>
    </row>
    <row r="1960" spans="2:12" x14ac:dyDescent="0.25">
      <c r="B1960" s="24">
        <v>9.4005341516681931</v>
      </c>
      <c r="G1960" s="24">
        <v>1958</v>
      </c>
      <c r="H1960" s="24">
        <v>11.242150631983773</v>
      </c>
      <c r="I1960" s="24" cm="1">
        <f t="array" aca="1" ref="I1960" ca="1">INDIRECT(ADDRESS(($E$2+1-G1960)+2,8))</f>
        <v>7.2281483454792816</v>
      </c>
      <c r="J1960" s="24">
        <f t="shared" si="90"/>
        <v>0.90597173098549133</v>
      </c>
      <c r="K1960" s="24">
        <f t="shared" ca="1" si="91"/>
        <v>9.2311343883252114E-2</v>
      </c>
      <c r="L1960" s="24">
        <f t="shared" ca="1" si="92"/>
        <v>-0.35485542647180823</v>
      </c>
    </row>
    <row r="1961" spans="2:12" x14ac:dyDescent="0.25">
      <c r="B1961" s="24">
        <v>10.597422506047284</v>
      </c>
      <c r="G1961" s="24">
        <v>1959</v>
      </c>
      <c r="H1961" s="24">
        <v>11.244634917823792</v>
      </c>
      <c r="I1961" s="24" cm="1">
        <f t="array" aca="1" ref="I1961" ca="1">INDIRECT(ADDRESS(($E$2+1-G1961)+2,8))</f>
        <v>7.2249452295133496</v>
      </c>
      <c r="J1961" s="24">
        <f t="shared" si="90"/>
        <v>0.9063266409675298</v>
      </c>
      <c r="K1961" s="24">
        <f t="shared" ca="1" si="91"/>
        <v>9.2029882061646959E-2</v>
      </c>
      <c r="L1961" s="24">
        <f t="shared" ca="1" si="92"/>
        <v>-0.35376303407713944</v>
      </c>
    </row>
    <row r="1962" spans="2:12" x14ac:dyDescent="0.25">
      <c r="B1962" s="24">
        <v>10.930535241638243</v>
      </c>
      <c r="G1962" s="24">
        <v>1960</v>
      </c>
      <c r="H1962" s="24">
        <v>11.245717344834862</v>
      </c>
      <c r="I1962" s="24" cm="1">
        <f t="array" aca="1" ref="I1962" ca="1">INDIRECT(ADDRESS(($E$2+1-G1962)+2,8))</f>
        <v>7.2156217809872505</v>
      </c>
      <c r="J1962" s="24">
        <f t="shared" si="90"/>
        <v>0.90648101174220275</v>
      </c>
      <c r="K1962" s="24">
        <f t="shared" ca="1" si="91"/>
        <v>9.1214541295159268E-2</v>
      </c>
      <c r="L1962" s="24">
        <f t="shared" ca="1" si="92"/>
        <v>-0.35200433933314468</v>
      </c>
    </row>
    <row r="1963" spans="2:12" x14ac:dyDescent="0.25">
      <c r="B1963" s="24">
        <v>8.7133108663454486</v>
      </c>
      <c r="G1963" s="24">
        <v>1961</v>
      </c>
      <c r="H1963" s="24">
        <v>11.247085908957388</v>
      </c>
      <c r="I1963" s="24" cm="1">
        <f t="array" aca="1" ref="I1963" ca="1">INDIRECT(ADDRESS(($E$2+1-G1963)+2,8))</f>
        <v>7.2086836958103975</v>
      </c>
      <c r="J1963" s="24">
        <f t="shared" si="90"/>
        <v>0.90667595821541691</v>
      </c>
      <c r="K1963" s="24">
        <f t="shared" ca="1" si="91"/>
        <v>9.0611578671198498E-2</v>
      </c>
      <c r="L1963" s="24">
        <f t="shared" ca="1" si="92"/>
        <v>-0.35058814817417333</v>
      </c>
    </row>
    <row r="1964" spans="2:12" x14ac:dyDescent="0.25">
      <c r="B1964" s="24">
        <v>12.53063928663985</v>
      </c>
      <c r="G1964" s="24">
        <v>1962</v>
      </c>
      <c r="H1964" s="24">
        <v>11.255341229626055</v>
      </c>
      <c r="I1964" s="24" cm="1">
        <f t="array" aca="1" ref="I1964" ca="1">INDIRECT(ADDRESS(($E$2+1-G1964)+2,8))</f>
        <v>7.2032440775250191</v>
      </c>
      <c r="J1964" s="24">
        <f t="shared" si="90"/>
        <v>0.90784640481566159</v>
      </c>
      <c r="K1964" s="24">
        <f t="shared" ca="1" si="91"/>
        <v>9.0141087767954625E-2</v>
      </c>
      <c r="L1964" s="24">
        <f t="shared" ca="1" si="92"/>
        <v>-0.34748146176606742</v>
      </c>
    </row>
    <row r="1965" spans="2:12" x14ac:dyDescent="0.25">
      <c r="B1965" s="24">
        <v>8.7683530607143911</v>
      </c>
      <c r="G1965" s="24">
        <v>1963</v>
      </c>
      <c r="H1965" s="24">
        <v>11.257115778099161</v>
      </c>
      <c r="I1965" s="24" cm="1">
        <f t="array" aca="1" ref="I1965" ca="1">INDIRECT(ADDRESS(($E$2+1-G1965)+2,8))</f>
        <v>7.2009509710447164</v>
      </c>
      <c r="J1965" s="24">
        <f t="shared" si="90"/>
        <v>0.90809677204418904</v>
      </c>
      <c r="K1965" s="24">
        <f t="shared" ca="1" si="91"/>
        <v>8.9943339215962065E-2</v>
      </c>
      <c r="L1965" s="24">
        <f t="shared" ca="1" si="92"/>
        <v>-0.34676182900448416</v>
      </c>
    </row>
    <row r="1966" spans="2:12" x14ac:dyDescent="0.25">
      <c r="B1966" s="24">
        <v>12.379512428340087</v>
      </c>
      <c r="G1966" s="24">
        <v>1964</v>
      </c>
      <c r="H1966" s="24">
        <v>11.257834257640425</v>
      </c>
      <c r="I1966" s="24" cm="1">
        <f t="array" aca="1" ref="I1966" ca="1">INDIRECT(ADDRESS(($E$2+1-G1966)+2,8))</f>
        <v>7.1998321607742337</v>
      </c>
      <c r="J1966" s="24">
        <f t="shared" si="90"/>
        <v>0.9081980170397026</v>
      </c>
      <c r="K1966" s="24">
        <f t="shared" ca="1" si="91"/>
        <v>8.9846984197781352E-2</v>
      </c>
      <c r="L1966" s="24">
        <f t="shared" ca="1" si="92"/>
        <v>-0.34654298842930448</v>
      </c>
    </row>
    <row r="1967" spans="2:12" x14ac:dyDescent="0.25">
      <c r="B1967" s="24">
        <v>10.356284853341695</v>
      </c>
      <c r="G1967" s="24">
        <v>1965</v>
      </c>
      <c r="H1967" s="24">
        <v>11.264571154388367</v>
      </c>
      <c r="I1967" s="24" cm="1">
        <f t="array" aca="1" ref="I1967" ca="1">INDIRECT(ADDRESS(($E$2+1-G1967)+2,8))</f>
        <v>7.1942053295209538</v>
      </c>
      <c r="J1967" s="24">
        <f t="shared" si="90"/>
        <v>0.90914388207604135</v>
      </c>
      <c r="K1967" s="24">
        <f t="shared" ca="1" si="91"/>
        <v>8.9363645017765322E-2</v>
      </c>
      <c r="L1967" s="24">
        <f t="shared" ca="1" si="92"/>
        <v>-0.34385767560037128</v>
      </c>
    </row>
    <row r="1968" spans="2:12" x14ac:dyDescent="0.25">
      <c r="B1968" s="24">
        <v>11.74986490059014</v>
      </c>
      <c r="G1968" s="24">
        <v>1966</v>
      </c>
      <c r="H1968" s="24">
        <v>11.270139336371312</v>
      </c>
      <c r="I1968" s="24" cm="1">
        <f t="array" aca="1" ref="I1968" ca="1">INDIRECT(ADDRESS(($E$2+1-G1968)+2,8))</f>
        <v>7.1895033017651429</v>
      </c>
      <c r="J1968" s="24">
        <f t="shared" si="90"/>
        <v>0.90992092788434675</v>
      </c>
      <c r="K1968" s="24">
        <f t="shared" ca="1" si="91"/>
        <v>8.8961353336606347E-2</v>
      </c>
      <c r="L1968" s="24">
        <f t="shared" ca="1" si="92"/>
        <v>-0.34167191114606948</v>
      </c>
    </row>
    <row r="1969" spans="2:12" x14ac:dyDescent="0.25">
      <c r="B1969" s="24">
        <v>5.8205414165676181</v>
      </c>
      <c r="G1969" s="24">
        <v>1967</v>
      </c>
      <c r="H1969" s="24">
        <v>11.285294194601425</v>
      </c>
      <c r="I1969" s="24" cm="1">
        <f t="array" aca="1" ref="I1969" ca="1">INDIRECT(ADDRESS(($E$2+1-G1969)+2,8))</f>
        <v>7.1882665639553238</v>
      </c>
      <c r="J1969" s="24">
        <f t="shared" si="90"/>
        <v>0.91201413618178329</v>
      </c>
      <c r="K1969" s="24">
        <f t="shared" ca="1" si="91"/>
        <v>8.885578435118327E-2</v>
      </c>
      <c r="L1969" s="24">
        <f t="shared" ca="1" si="92"/>
        <v>-0.33744680416008682</v>
      </c>
    </row>
    <row r="1970" spans="2:12" x14ac:dyDescent="0.25">
      <c r="B1970" s="24">
        <v>8.4876423881464618</v>
      </c>
      <c r="G1970" s="24">
        <v>1968</v>
      </c>
      <c r="H1970" s="24">
        <v>11.288156318540894</v>
      </c>
      <c r="I1970" s="24" cm="1">
        <f t="array" aca="1" ref="I1970" ca="1">INDIRECT(ADDRESS(($E$2+1-G1970)+2,8))</f>
        <v>7.1854372858538706</v>
      </c>
      <c r="J1970" s="24">
        <f t="shared" si="90"/>
        <v>0.91240590099206098</v>
      </c>
      <c r="K1970" s="24">
        <f t="shared" ca="1" si="91"/>
        <v>8.8614654298663192E-2</v>
      </c>
      <c r="L1970" s="24">
        <f t="shared" ca="1" si="92"/>
        <v>-0.33635278676504521</v>
      </c>
    </row>
    <row r="1971" spans="2:12" x14ac:dyDescent="0.25">
      <c r="B1971" s="24">
        <v>10.012275881489884</v>
      </c>
      <c r="G1971" s="24">
        <v>1969</v>
      </c>
      <c r="H1971" s="24">
        <v>11.289214936391438</v>
      </c>
      <c r="I1971" s="24" cm="1">
        <f t="array" aca="1" ref="I1971" ca="1">INDIRECT(ADDRESS(($E$2+1-G1971)+2,8))</f>
        <v>7.1834891510020231</v>
      </c>
      <c r="J1971" s="24">
        <f t="shared" si="90"/>
        <v>0.91255051760826578</v>
      </c>
      <c r="K1971" s="24">
        <f t="shared" ca="1" si="91"/>
        <v>8.8448927911104702E-2</v>
      </c>
      <c r="L1971" s="24">
        <f t="shared" ca="1" si="92"/>
        <v>-0.33590288593514006</v>
      </c>
    </row>
    <row r="1972" spans="2:12" x14ac:dyDescent="0.25">
      <c r="B1972" s="24">
        <v>9.4162266244967388</v>
      </c>
      <c r="G1972" s="24">
        <v>1970</v>
      </c>
      <c r="H1972" s="24">
        <v>11.290201987313434</v>
      </c>
      <c r="I1972" s="24" cm="1">
        <f t="array" aca="1" ref="I1972" ca="1">INDIRECT(ADDRESS(($E$2+1-G1972)+2,8))</f>
        <v>7.1795634942752562</v>
      </c>
      <c r="J1972" s="24">
        <f t="shared" si="90"/>
        <v>0.91268521843950456</v>
      </c>
      <c r="K1972" s="24">
        <f t="shared" ca="1" si="91"/>
        <v>8.8115734000888457E-2</v>
      </c>
      <c r="L1972" s="24">
        <f t="shared" ca="1" si="92"/>
        <v>-0.33513704389388688</v>
      </c>
    </row>
    <row r="1973" spans="2:12" x14ac:dyDescent="0.25">
      <c r="B1973" s="24">
        <v>10.652793468327831</v>
      </c>
      <c r="G1973" s="24">
        <v>1971</v>
      </c>
      <c r="H1973" s="24">
        <v>11.293109180927612</v>
      </c>
      <c r="I1973" s="24" cm="1">
        <f t="array" aca="1" ref="I1973" ca="1">INDIRECT(ADDRESS(($E$2+1-G1973)+2,8))</f>
        <v>7.178615008575294</v>
      </c>
      <c r="J1973" s="24">
        <f t="shared" si="90"/>
        <v>0.91308117742452088</v>
      </c>
      <c r="K1973" s="24">
        <f t="shared" ca="1" si="91"/>
        <v>8.8035382315276772E-2</v>
      </c>
      <c r="L1973" s="24">
        <f t="shared" ca="1" si="92"/>
        <v>-0.33435417621353469</v>
      </c>
    </row>
    <row r="1974" spans="2:12" x14ac:dyDescent="0.25">
      <c r="B1974" s="24">
        <v>7.8570012637993694</v>
      </c>
      <c r="G1974" s="24">
        <v>1972</v>
      </c>
      <c r="H1974" s="24">
        <v>11.300104335604473</v>
      </c>
      <c r="I1974" s="24" cm="1">
        <f t="array" aca="1" ref="I1974" ca="1">INDIRECT(ADDRESS(($E$2+1-G1974)+2,8))</f>
        <v>7.1728615470486021</v>
      </c>
      <c r="J1974" s="24">
        <f t="shared" si="90"/>
        <v>0.9140291463219351</v>
      </c>
      <c r="K1974" s="24">
        <f t="shared" ca="1" si="91"/>
        <v>8.7549238554160483E-2</v>
      </c>
      <c r="L1974" s="24">
        <f t="shared" ca="1" si="92"/>
        <v>-0.33165412453793902</v>
      </c>
    </row>
    <row r="1975" spans="2:12" x14ac:dyDescent="0.25">
      <c r="B1975" s="24">
        <v>8.9795055812405309</v>
      </c>
      <c r="G1975" s="24">
        <v>1973</v>
      </c>
      <c r="H1975" s="24">
        <v>11.300987698636188</v>
      </c>
      <c r="I1975" s="24" cm="1">
        <f t="array" aca="1" ref="I1975" ca="1">INDIRECT(ADDRESS(($E$2+1-G1975)+2,8))</f>
        <v>7.1639520981622269</v>
      </c>
      <c r="J1975" s="24">
        <f t="shared" si="90"/>
        <v>0.91414837886987566</v>
      </c>
      <c r="K1975" s="24">
        <f t="shared" ca="1" si="91"/>
        <v>8.6800701492920115E-2</v>
      </c>
      <c r="L1975" s="24">
        <f t="shared" ca="1" si="92"/>
        <v>-0.33008482812886758</v>
      </c>
    </row>
    <row r="1976" spans="2:12" x14ac:dyDescent="0.25">
      <c r="B1976" s="24">
        <v>10.337550025543891</v>
      </c>
      <c r="G1976" s="24">
        <v>1974</v>
      </c>
      <c r="H1976" s="24">
        <v>11.30469372688211</v>
      </c>
      <c r="I1976" s="24" cm="1">
        <f t="array" aca="1" ref="I1976" ca="1">INDIRECT(ADDRESS(($E$2+1-G1976)+2,8))</f>
        <v>7.1439029201360977</v>
      </c>
      <c r="J1976" s="24">
        <f t="shared" si="90"/>
        <v>0.91464743261044301</v>
      </c>
      <c r="K1976" s="24">
        <f t="shared" ca="1" si="91"/>
        <v>8.5135131784065829E-2</v>
      </c>
      <c r="L1976" s="24">
        <f t="shared" ca="1" si="92"/>
        <v>-0.32592108718012591</v>
      </c>
    </row>
    <row r="1977" spans="2:12" x14ac:dyDescent="0.25">
      <c r="B1977" s="24">
        <v>7.845052245319418</v>
      </c>
      <c r="G1977" s="24">
        <v>1975</v>
      </c>
      <c r="H1977" s="24">
        <v>11.307013092176067</v>
      </c>
      <c r="I1977" s="24" cm="1">
        <f t="array" aca="1" ref="I1977" ca="1">INDIRECT(ADDRESS(($E$2+1-G1977)+2,8))</f>
        <v>7.1408224847947182</v>
      </c>
      <c r="J1977" s="24">
        <f t="shared" si="90"/>
        <v>0.91495879723588003</v>
      </c>
      <c r="K1977" s="24">
        <f t="shared" ca="1" si="91"/>
        <v>8.4881531515269767E-2</v>
      </c>
      <c r="L1977" s="24">
        <f t="shared" ca="1" si="92"/>
        <v>-0.32495620756590937</v>
      </c>
    </row>
    <row r="1978" spans="2:12" x14ac:dyDescent="0.25">
      <c r="B1978" s="24">
        <v>10.460395569561296</v>
      </c>
      <c r="G1978" s="24">
        <v>1976</v>
      </c>
      <c r="H1978" s="24">
        <v>11.307037810600345</v>
      </c>
      <c r="I1978" s="24" cm="1">
        <f t="array" aca="1" ref="I1978" ca="1">INDIRECT(ADDRESS(($E$2+1-G1978)+2,8))</f>
        <v>7.1407463912424927</v>
      </c>
      <c r="J1978" s="24">
        <f t="shared" si="90"/>
        <v>0.91496211159225371</v>
      </c>
      <c r="K1978" s="24">
        <f t="shared" ca="1" si="91"/>
        <v>8.4875274766085168E-2</v>
      </c>
      <c r="L1978" s="24">
        <f t="shared" ca="1" si="92"/>
        <v>-0.32510163416947513</v>
      </c>
    </row>
    <row r="1979" spans="2:12" x14ac:dyDescent="0.25">
      <c r="B1979" s="24">
        <v>11.147126977064703</v>
      </c>
      <c r="G1979" s="24">
        <v>1977</v>
      </c>
      <c r="H1979" s="24">
        <v>11.308734092897234</v>
      </c>
      <c r="I1979" s="24" cm="1">
        <f t="array" aca="1" ref="I1979" ca="1">INDIRECT(ADDRESS(($E$2+1-G1979)+2,8))</f>
        <v>7.1369428682936125</v>
      </c>
      <c r="J1979" s="24">
        <f t="shared" si="90"/>
        <v>0.91518935599573825</v>
      </c>
      <c r="K1979" s="24">
        <f t="shared" ca="1" si="91"/>
        <v>8.4563007004868074E-2</v>
      </c>
      <c r="L1979" s="24">
        <f t="shared" ca="1" si="92"/>
        <v>-0.32418635140386998</v>
      </c>
    </row>
    <row r="1980" spans="2:12" x14ac:dyDescent="0.25">
      <c r="B1980" s="24">
        <v>7.5780153050266001</v>
      </c>
      <c r="G1980" s="24">
        <v>1978</v>
      </c>
      <c r="H1980" s="24">
        <v>11.309630542618141</v>
      </c>
      <c r="I1980" s="24" cm="1">
        <f t="array" aca="1" ref="I1980" ca="1">INDIRECT(ADDRESS(($E$2+1-G1980)+2,8))</f>
        <v>7.1354402547885796</v>
      </c>
      <c r="J1980" s="24">
        <f t="shared" si="90"/>
        <v>0.91530929015528317</v>
      </c>
      <c r="K1980" s="24">
        <f t="shared" ca="1" si="91"/>
        <v>8.4439899295693815E-2</v>
      </c>
      <c r="L1980" s="24">
        <f t="shared" ca="1" si="92"/>
        <v>-0.32386376651581461</v>
      </c>
    </row>
    <row r="1981" spans="2:12" x14ac:dyDescent="0.25">
      <c r="B1981" s="24">
        <v>11.800971602751254</v>
      </c>
      <c r="G1981" s="24">
        <v>1979</v>
      </c>
      <c r="H1981" s="24">
        <v>11.315978612035586</v>
      </c>
      <c r="I1981" s="24" cm="1">
        <f t="array" aca="1" ref="I1981" ca="1">INDIRECT(ADDRESS(($E$2+1-G1981)+2,8))</f>
        <v>7.1288291358011495</v>
      </c>
      <c r="J1981" s="24">
        <f t="shared" si="90"/>
        <v>0.91615542554690133</v>
      </c>
      <c r="K1981" s="24">
        <f t="shared" ca="1" si="91"/>
        <v>8.3899977101982368E-2</v>
      </c>
      <c r="L1981" s="24">
        <f t="shared" ca="1" si="92"/>
        <v>-0.32125224493128046</v>
      </c>
    </row>
    <row r="1982" spans="2:12" x14ac:dyDescent="0.25">
      <c r="B1982" s="24">
        <v>8.7769183519739489</v>
      </c>
      <c r="G1982" s="24">
        <v>1980</v>
      </c>
      <c r="H1982" s="24">
        <v>11.322775447927228</v>
      </c>
      <c r="I1982" s="24" cm="1">
        <f t="array" aca="1" ref="I1982" ca="1">INDIRECT(ADDRESS(($E$2+1-G1982)+2,8))</f>
        <v>7.1243672777893741</v>
      </c>
      <c r="J1982" s="24">
        <f t="shared" si="90"/>
        <v>0.91705524262433391</v>
      </c>
      <c r="K1982" s="24">
        <f t="shared" ca="1" si="91"/>
        <v>8.3537163696653954E-2</v>
      </c>
      <c r="L1982" s="24">
        <f t="shared" ca="1" si="92"/>
        <v>-0.31888722755615012</v>
      </c>
    </row>
    <row r="1983" spans="2:12" x14ac:dyDescent="0.25">
      <c r="B1983" s="24">
        <v>9.5707597993902862</v>
      </c>
      <c r="G1983" s="24">
        <v>1981</v>
      </c>
      <c r="H1983" s="24">
        <v>11.325673656489014</v>
      </c>
      <c r="I1983" s="24" cm="1">
        <f t="array" aca="1" ref="I1983" ca="1">INDIRECT(ADDRESS(($E$2+1-G1983)+2,8))</f>
        <v>7.1222984982386359</v>
      </c>
      <c r="J1983" s="24">
        <f t="shared" si="90"/>
        <v>0.91743700185207655</v>
      </c>
      <c r="K1983" s="24">
        <f t="shared" ca="1" si="91"/>
        <v>8.3369373472764963E-2</v>
      </c>
      <c r="L1983" s="24">
        <f t="shared" ca="1" si="92"/>
        <v>-0.31794836598711362</v>
      </c>
    </row>
    <row r="1984" spans="2:12" x14ac:dyDescent="0.25">
      <c r="B1984" s="24">
        <v>7.4384348962309428</v>
      </c>
      <c r="G1984" s="24">
        <v>1982</v>
      </c>
      <c r="H1984" s="24">
        <v>11.33153157175647</v>
      </c>
      <c r="I1984" s="24" cm="1">
        <f t="array" aca="1" ref="I1984" ca="1">INDIRECT(ADDRESS(($E$2+1-G1984)+2,8))</f>
        <v>7.1218889763748807</v>
      </c>
      <c r="J1984" s="24">
        <f t="shared" si="90"/>
        <v>0.9182051046895271</v>
      </c>
      <c r="K1984" s="24">
        <f t="shared" ca="1" si="91"/>
        <v>8.3336191200700169E-2</v>
      </c>
      <c r="L1984" s="24">
        <f t="shared" ca="1" si="92"/>
        <v>-0.31650556869417634</v>
      </c>
    </row>
    <row r="1985" spans="2:12" x14ac:dyDescent="0.25">
      <c r="B1985" s="24">
        <v>7.7327981614922496</v>
      </c>
      <c r="G1985" s="24">
        <v>1983</v>
      </c>
      <c r="H1985" s="24">
        <v>11.332107353243149</v>
      </c>
      <c r="I1985" s="24" cm="1">
        <f t="array" aca="1" ref="I1985" ca="1">INDIRECT(ADDRESS(($E$2+1-G1985)+2,8))</f>
        <v>7.1132726314821317</v>
      </c>
      <c r="J1985" s="24">
        <f t="shared" si="90"/>
        <v>0.91828034860852437</v>
      </c>
      <c r="K1985" s="24">
        <f t="shared" ca="1" si="91"/>
        <v>8.2640511067930578E-2</v>
      </c>
      <c r="L1985" s="24">
        <f t="shared" ca="1" si="92"/>
        <v>-0.31512085671206042</v>
      </c>
    </row>
    <row r="1986" spans="2:12" x14ac:dyDescent="0.25">
      <c r="B1986" s="24">
        <v>10.25454464439812</v>
      </c>
      <c r="G1986" s="24">
        <v>1984</v>
      </c>
      <c r="H1986" s="24">
        <v>11.332624333501416</v>
      </c>
      <c r="I1986" s="24" cm="1">
        <f t="array" aca="1" ref="I1986" ca="1">INDIRECT(ADDRESS(($E$2+1-G1986)+2,8))</f>
        <v>7.1105294735671798</v>
      </c>
      <c r="J1986" s="24">
        <f t="shared" si="90"/>
        <v>0.91834786960686476</v>
      </c>
      <c r="K1986" s="24">
        <f t="shared" ca="1" si="91"/>
        <v>8.2420019345651338E-2</v>
      </c>
      <c r="L1986" s="24">
        <f t="shared" ca="1" si="92"/>
        <v>-0.31470285945216003</v>
      </c>
    </row>
    <row r="1987" spans="2:12" x14ac:dyDescent="0.25">
      <c r="B1987" s="24">
        <v>8.7045050563155542</v>
      </c>
      <c r="G1987" s="24">
        <v>1985</v>
      </c>
      <c r="H1987" s="24">
        <v>11.333838734926418</v>
      </c>
      <c r="I1987" s="24" cm="1">
        <f t="array" aca="1" ref="I1987" ca="1">INDIRECT(ADDRESS(($E$2+1-G1987)+2,8))</f>
        <v>7.1076361285638123</v>
      </c>
      <c r="J1987" s="24">
        <f t="shared" si="90"/>
        <v>0.91850633436696039</v>
      </c>
      <c r="K1987" s="24">
        <f t="shared" ca="1" si="91"/>
        <v>8.218797242857788E-2</v>
      </c>
      <c r="L1987" s="24">
        <f t="shared" ca="1" si="92"/>
        <v>-0.31407912758704559</v>
      </c>
    </row>
    <row r="1988" spans="2:12" x14ac:dyDescent="0.25">
      <c r="B1988" s="24">
        <v>9.688577557325976</v>
      </c>
      <c r="G1988" s="24">
        <v>1986</v>
      </c>
      <c r="H1988" s="24">
        <v>11.348447012353422</v>
      </c>
      <c r="I1988" s="24" cm="1">
        <f t="array" aca="1" ref="I1988" ca="1">INDIRECT(ADDRESS(($E$2+1-G1988)+2,8))</f>
        <v>7.1061246931632418</v>
      </c>
      <c r="J1988" s="24">
        <f t="shared" ref="J1988:J2051" si="93">_xlfn.WEIBULL.DIST(H1988,$E$5,$E$6,TRUE)</f>
        <v>0.92039672331071298</v>
      </c>
      <c r="K1988" s="24">
        <f t="shared" ref="K1988:K2051" ca="1" si="94">_xlfn.WEIBULL.DIST(I1988,$E$5,$E$6,TRUE)</f>
        <v>8.2066965618289481E-2</v>
      </c>
      <c r="L1988" s="24">
        <f t="shared" ref="L1988:L2051" ca="1" si="95">((2*G1988-1)/$E$2)*(LN(J1988)+LN(1-K1988))</f>
        <v>-0.31021150074682735</v>
      </c>
    </row>
    <row r="1989" spans="2:12" x14ac:dyDescent="0.25">
      <c r="B1989" s="24">
        <v>8.5532095164151105</v>
      </c>
      <c r="G1989" s="24">
        <v>1987</v>
      </c>
      <c r="H1989" s="24">
        <v>11.357955764916534</v>
      </c>
      <c r="I1989" s="24" cm="1">
        <f t="array" aca="1" ref="I1989" ca="1">INDIRECT(ADDRESS(($E$2+1-G1989)+2,8))</f>
        <v>7.1033330441101654</v>
      </c>
      <c r="J1989" s="24">
        <f t="shared" si="93"/>
        <v>0.92161153933312401</v>
      </c>
      <c r="K1989" s="24">
        <f t="shared" ca="1" si="94"/>
        <v>8.1843843406076158E-2</v>
      </c>
      <c r="L1989" s="24">
        <f t="shared" ca="1" si="95"/>
        <v>-0.30749191047837571</v>
      </c>
    </row>
    <row r="1990" spans="2:12" x14ac:dyDescent="0.25">
      <c r="B1990" s="24">
        <v>9.8624698022780581</v>
      </c>
      <c r="G1990" s="24">
        <v>1988</v>
      </c>
      <c r="H1990" s="24">
        <v>11.361193763577091</v>
      </c>
      <c r="I1990" s="24" cm="1">
        <f t="array" aca="1" ref="I1990" ca="1">INDIRECT(ADDRESS(($E$2+1-G1990)+2,8))</f>
        <v>7.1031945636923401</v>
      </c>
      <c r="J1990" s="24">
        <f t="shared" si="93"/>
        <v>0.92202240349154785</v>
      </c>
      <c r="K1990" s="24">
        <f t="shared" ca="1" si="94"/>
        <v>8.1832788187331071E-2</v>
      </c>
      <c r="L1990" s="24">
        <f t="shared" ca="1" si="95"/>
        <v>-0.30680353005638328</v>
      </c>
    </row>
    <row r="1991" spans="2:12" x14ac:dyDescent="0.25">
      <c r="B1991" s="24">
        <v>10.887448824617156</v>
      </c>
      <c r="G1991" s="24">
        <v>1989</v>
      </c>
      <c r="H1991" s="24">
        <v>11.36126351472287</v>
      </c>
      <c r="I1991" s="24" cm="1">
        <f t="array" aca="1" ref="I1991" ca="1">INDIRECT(ADDRESS(($E$2+1-G1991)+2,8))</f>
        <v>7.0909696983074415</v>
      </c>
      <c r="J1991" s="24">
        <f t="shared" si="93"/>
        <v>0.92203123837373668</v>
      </c>
      <c r="K1991" s="24">
        <f t="shared" ca="1" si="94"/>
        <v>8.0861607543288194E-2</v>
      </c>
      <c r="L1991" s="24">
        <f t="shared" ca="1" si="95"/>
        <v>-0.30499195137746465</v>
      </c>
    </row>
    <row r="1992" spans="2:12" x14ac:dyDescent="0.25">
      <c r="B1992" s="24">
        <v>7.4319463790686662</v>
      </c>
      <c r="G1992" s="24">
        <v>1990</v>
      </c>
      <c r="H1992" s="24">
        <v>11.36251123152274</v>
      </c>
      <c r="I1992" s="24" cm="1">
        <f t="array" aca="1" ref="I1992" ca="1">INDIRECT(ADDRESS(($E$2+1-G1992)+2,8))</f>
        <v>7.0875253163215035</v>
      </c>
      <c r="J1992" s="24">
        <f t="shared" si="93"/>
        <v>0.92218916581365762</v>
      </c>
      <c r="K1992" s="24">
        <f t="shared" ca="1" si="94"/>
        <v>8.0589669969763689E-2</v>
      </c>
      <c r="L1992" s="24">
        <f t="shared" ca="1" si="95"/>
        <v>-0.3042841005965411</v>
      </c>
    </row>
    <row r="1993" spans="2:12" x14ac:dyDescent="0.25">
      <c r="B1993" s="24">
        <v>10.80805847910961</v>
      </c>
      <c r="G1993" s="24">
        <v>1991</v>
      </c>
      <c r="H1993" s="24">
        <v>11.365109762034532</v>
      </c>
      <c r="I1993" s="24" cm="1">
        <f t="array" aca="1" ref="I1993" ca="1">INDIRECT(ADDRESS(($E$2+1-G1993)+2,8))</f>
        <v>7.0871571082775562</v>
      </c>
      <c r="J1993" s="24">
        <f t="shared" si="93"/>
        <v>0.92251738930108185</v>
      </c>
      <c r="K1993" s="24">
        <f t="shared" ca="1" si="94"/>
        <v>8.0560643510055069E-2</v>
      </c>
      <c r="L1993" s="24">
        <f t="shared" ca="1" si="95"/>
        <v>-0.30372233867648613</v>
      </c>
    </row>
    <row r="1994" spans="2:12" x14ac:dyDescent="0.25">
      <c r="B1994" s="24">
        <v>7.6769007603482038</v>
      </c>
      <c r="G1994" s="24">
        <v>1992</v>
      </c>
      <c r="H1994" s="24">
        <v>11.369399937324218</v>
      </c>
      <c r="I1994" s="24" cm="1">
        <f t="array" aca="1" ref="I1994" ca="1">INDIRECT(ADDRESS(($E$2+1-G1994)+2,8))</f>
        <v>7.0852879145197187</v>
      </c>
      <c r="J1994" s="24">
        <f t="shared" si="93"/>
        <v>0.92305727479439292</v>
      </c>
      <c r="K1994" s="24">
        <f t="shared" ca="1" si="94"/>
        <v>8.0413422623313219E-2</v>
      </c>
      <c r="L1994" s="24">
        <f t="shared" ca="1" si="95"/>
        <v>-0.30249957705408498</v>
      </c>
    </row>
    <row r="1995" spans="2:12" x14ac:dyDescent="0.25">
      <c r="B1995" s="24">
        <v>9.1288187775747112</v>
      </c>
      <c r="G1995" s="24">
        <v>1993</v>
      </c>
      <c r="H1995" s="24">
        <v>11.377281968888971</v>
      </c>
      <c r="I1995" s="24" cm="1">
        <f t="array" aca="1" ref="I1995" ca="1">INDIRECT(ADDRESS(($E$2+1-G1995)+2,8))</f>
        <v>7.0846380747654543</v>
      </c>
      <c r="J1995" s="24">
        <f t="shared" si="93"/>
        <v>0.92404264397728264</v>
      </c>
      <c r="K1995" s="24">
        <f t="shared" ca="1" si="94"/>
        <v>8.0362291308379463E-2</v>
      </c>
      <c r="L1995" s="24">
        <f t="shared" ca="1" si="95"/>
        <v>-0.30057857514958702</v>
      </c>
    </row>
    <row r="1996" spans="2:12" x14ac:dyDescent="0.25">
      <c r="B1996" s="24">
        <v>7.3797340555747581</v>
      </c>
      <c r="G1996" s="24">
        <v>1994</v>
      </c>
      <c r="H1996" s="24">
        <v>11.377799095979551</v>
      </c>
      <c r="I1996" s="24" cm="1">
        <f t="array" aca="1" ref="I1996" ca="1">INDIRECT(ADDRESS(($E$2+1-G1996)+2,8))</f>
        <v>7.0781259750414272</v>
      </c>
      <c r="J1996" s="24">
        <f t="shared" si="93"/>
        <v>0.92410699735548496</v>
      </c>
      <c r="K1996" s="24">
        <f t="shared" ca="1" si="94"/>
        <v>7.9851355598703336E-2</v>
      </c>
      <c r="L1996" s="24">
        <f t="shared" ca="1" si="95"/>
        <v>-0.29957458527956549</v>
      </c>
    </row>
    <row r="1997" spans="2:12" x14ac:dyDescent="0.25">
      <c r="B1997" s="24">
        <v>9.5441037330682814</v>
      </c>
      <c r="G1997" s="24">
        <v>1995</v>
      </c>
      <c r="H1997" s="24">
        <v>11.382675055402011</v>
      </c>
      <c r="I1997" s="24" cm="1">
        <f t="array" aca="1" ref="I1997" ca="1">INDIRECT(ADDRESS(($E$2+1-G1997)+2,8))</f>
        <v>7.0749451876475264</v>
      </c>
      <c r="J1997" s="24">
        <f t="shared" si="93"/>
        <v>0.92471199671330961</v>
      </c>
      <c r="K1997" s="24">
        <f t="shared" ca="1" si="94"/>
        <v>7.9602753198327103E-2</v>
      </c>
      <c r="L1997" s="24">
        <f t="shared" ca="1" si="95"/>
        <v>-0.29801574444900675</v>
      </c>
    </row>
    <row r="1998" spans="2:12" x14ac:dyDescent="0.25">
      <c r="B1998" s="24">
        <v>8.0234750452550578</v>
      </c>
      <c r="G1998" s="24">
        <v>1996</v>
      </c>
      <c r="H1998" s="24">
        <v>11.384789825081663</v>
      </c>
      <c r="I1998" s="24" cm="1">
        <f t="array" aca="1" ref="I1998" ca="1">INDIRECT(ADDRESS(($E$2+1-G1998)+2,8))</f>
        <v>7.0671527644962335</v>
      </c>
      <c r="J1998" s="24">
        <f t="shared" si="93"/>
        <v>0.92497339036917214</v>
      </c>
      <c r="K1998" s="24">
        <f t="shared" ca="1" si="94"/>
        <v>7.8996372023672629E-2</v>
      </c>
      <c r="L1998" s="24">
        <f t="shared" ca="1" si="95"/>
        <v>-0.29642442815076608</v>
      </c>
    </row>
    <row r="1999" spans="2:12" x14ac:dyDescent="0.25">
      <c r="B1999" s="24">
        <v>10.345531834245245</v>
      </c>
      <c r="G1999" s="24">
        <v>1997</v>
      </c>
      <c r="H1999" s="24">
        <v>11.388665563867805</v>
      </c>
      <c r="I1999" s="24" cm="1">
        <f t="array" aca="1" ref="I1999" ca="1">INDIRECT(ADDRESS(($E$2+1-G1999)+2,8))</f>
        <v>7.0479829398158156</v>
      </c>
      <c r="J1999" s="24">
        <f t="shared" si="93"/>
        <v>0.92545087307103036</v>
      </c>
      <c r="K1999" s="24">
        <f t="shared" ca="1" si="94"/>
        <v>7.7520599544258717E-2</v>
      </c>
      <c r="L1999" s="24">
        <f t="shared" ca="1" si="95"/>
        <v>-0.29265556165610979</v>
      </c>
    </row>
    <row r="2000" spans="2:12" x14ac:dyDescent="0.25">
      <c r="B2000" s="24">
        <v>7.6781764320643582</v>
      </c>
      <c r="G2000" s="24">
        <v>1998</v>
      </c>
      <c r="H2000" s="24">
        <v>11.394250043276848</v>
      </c>
      <c r="I2000" s="24" cm="1">
        <f t="array" aca="1" ref="I2000" ca="1">INDIRECT(ADDRESS(($E$2+1-G2000)+2,8))</f>
        <v>7.0430398245591483</v>
      </c>
      <c r="J2000" s="24">
        <f t="shared" si="93"/>
        <v>0.92613529182143872</v>
      </c>
      <c r="K2000" s="24">
        <f t="shared" ca="1" si="94"/>
        <v>7.7143717385269428E-2</v>
      </c>
      <c r="L2000" s="24">
        <f t="shared" ca="1" si="95"/>
        <v>-0.29067737543639832</v>
      </c>
    </row>
    <row r="2001" spans="2:12" x14ac:dyDescent="0.25">
      <c r="B2001" s="24">
        <v>9.4795675844324272</v>
      </c>
      <c r="G2001" s="24">
        <v>1999</v>
      </c>
      <c r="H2001" s="24">
        <v>11.396484449497988</v>
      </c>
      <c r="I2001" s="24" cm="1">
        <f t="array" aca="1" ref="I2001" ca="1">INDIRECT(ADDRESS(($E$2+1-G2001)+2,8))</f>
        <v>7.0319159362058237</v>
      </c>
      <c r="J2001" s="24">
        <f t="shared" si="93"/>
        <v>0.92640795281644661</v>
      </c>
      <c r="K2001" s="24">
        <f t="shared" ca="1" si="94"/>
        <v>7.6301040749358603E-2</v>
      </c>
      <c r="L2001" s="24">
        <f t="shared" ca="1" si="95"/>
        <v>-0.28858719632758739</v>
      </c>
    </row>
    <row r="2002" spans="2:12" x14ac:dyDescent="0.25">
      <c r="B2002" s="24">
        <v>8.9178177830705962</v>
      </c>
      <c r="G2002" s="24">
        <v>2000</v>
      </c>
      <c r="H2002" s="24">
        <v>11.403892038473</v>
      </c>
      <c r="I2002" s="24" cm="1">
        <f t="array" aca="1" ref="I2002" ca="1">INDIRECT(ADDRESS(($E$2+1-G2002)+2,8))</f>
        <v>7.0238006182850139</v>
      </c>
      <c r="J2002" s="24">
        <f t="shared" si="93"/>
        <v>0.92730706352820003</v>
      </c>
      <c r="K2002" s="24">
        <f t="shared" ca="1" si="94"/>
        <v>7.5691015673263445E-2</v>
      </c>
      <c r="L2002" s="24">
        <f t="shared" ca="1" si="95"/>
        <v>-0.28571055360271996</v>
      </c>
    </row>
    <row r="2003" spans="2:12" x14ac:dyDescent="0.25">
      <c r="B2003" s="24">
        <v>7.813402982345532</v>
      </c>
      <c r="G2003" s="24">
        <v>2001</v>
      </c>
      <c r="H2003" s="24">
        <v>11.405959796229126</v>
      </c>
      <c r="I2003" s="24" cm="1">
        <f t="array" aca="1" ref="I2003" ca="1">INDIRECT(ADDRESS(($E$2+1-G2003)+2,8))</f>
        <v>7.0083849982002624</v>
      </c>
      <c r="J2003" s="24">
        <f t="shared" si="93"/>
        <v>0.92755671931576056</v>
      </c>
      <c r="K2003" s="24">
        <f t="shared" ca="1" si="94"/>
        <v>7.4543173687171727E-2</v>
      </c>
      <c r="L2003" s="24">
        <f t="shared" ca="1" si="95"/>
        <v>-0.28305337877525644</v>
      </c>
    </row>
    <row r="2004" spans="2:12" x14ac:dyDescent="0.25">
      <c r="B2004" s="24">
        <v>9.1506426921260982</v>
      </c>
      <c r="G2004" s="24">
        <v>2002</v>
      </c>
      <c r="H2004" s="24">
        <v>11.406636746970911</v>
      </c>
      <c r="I2004" s="24" cm="1">
        <f t="array" aca="1" ref="I2004" ca="1">INDIRECT(ADDRESS(($E$2+1-G2004)+2,8))</f>
        <v>7.0075108469441973</v>
      </c>
      <c r="J2004" s="24">
        <f t="shared" si="93"/>
        <v>0.92763832732246021</v>
      </c>
      <c r="K2004" s="24">
        <f t="shared" ca="1" si="94"/>
        <v>7.4478512316061479E-2</v>
      </c>
      <c r="L2004" s="24">
        <f t="shared" ca="1" si="95"/>
        <v>-0.28290207409469476</v>
      </c>
    </row>
    <row r="2005" spans="2:12" x14ac:dyDescent="0.25">
      <c r="B2005" s="24">
        <v>11.594288727340142</v>
      </c>
      <c r="G2005" s="24">
        <v>2003</v>
      </c>
      <c r="H2005" s="24">
        <v>11.407423935725802</v>
      </c>
      <c r="I2005" s="24" cm="1">
        <f t="array" aca="1" ref="I2005" ca="1">INDIRECT(ADDRESS(($E$2+1-G2005)+2,8))</f>
        <v>6.9928494537890167</v>
      </c>
      <c r="J2005" s="24">
        <f t="shared" si="93"/>
        <v>0.92773314708306276</v>
      </c>
      <c r="K2005" s="24">
        <f t="shared" ca="1" si="94"/>
        <v>7.3400802957835368E-2</v>
      </c>
      <c r="L2005" s="24">
        <f t="shared" ca="1" si="95"/>
        <v>-0.2806939273047877</v>
      </c>
    </row>
    <row r="2006" spans="2:12" x14ac:dyDescent="0.25">
      <c r="B2006" s="24">
        <v>9.3048418645185293</v>
      </c>
      <c r="G2006" s="24">
        <v>2004</v>
      </c>
      <c r="H2006" s="24">
        <v>11.410382804081705</v>
      </c>
      <c r="I2006" s="24" cm="1">
        <f t="array" aca="1" ref="I2006" ca="1">INDIRECT(ADDRESS(($E$2+1-G2006)+2,8))</f>
        <v>6.9890933070812986</v>
      </c>
      <c r="J2006" s="24">
        <f t="shared" si="93"/>
        <v>0.92808880665119819</v>
      </c>
      <c r="K2006" s="24">
        <f t="shared" ca="1" si="94"/>
        <v>7.3126759301495869E-2</v>
      </c>
      <c r="L2006" s="24">
        <f t="shared" ca="1" si="95"/>
        <v>-0.27957332567327214</v>
      </c>
    </row>
    <row r="2007" spans="2:12" x14ac:dyDescent="0.25">
      <c r="B2007" s="24">
        <v>7.8680043169621801</v>
      </c>
      <c r="G2007" s="24">
        <v>2005</v>
      </c>
      <c r="H2007" s="24">
        <v>11.424608158594349</v>
      </c>
      <c r="I2007" s="24" cm="1">
        <f t="array" aca="1" ref="I2007" ca="1">INDIRECT(ADDRESS(($E$2+1-G2007)+2,8))</f>
        <v>6.9861794311016148</v>
      </c>
      <c r="J2007" s="24">
        <f t="shared" si="93"/>
        <v>0.9297822651011306</v>
      </c>
      <c r="K2007" s="24">
        <f t="shared" ca="1" si="94"/>
        <v>7.291474248371442E-2</v>
      </c>
      <c r="L2007" s="24">
        <f t="shared" ca="1" si="95"/>
        <v>-0.27590129348542458</v>
      </c>
    </row>
    <row r="2008" spans="2:12" x14ac:dyDescent="0.25">
      <c r="B2008" s="24">
        <v>10.819789898272001</v>
      </c>
      <c r="G2008" s="24">
        <v>2006</v>
      </c>
      <c r="H2008" s="24">
        <v>11.429811516178143</v>
      </c>
      <c r="I2008" s="24" cm="1">
        <f t="array" aca="1" ref="I2008" ca="1">INDIRECT(ADDRESS(($E$2+1-G2008)+2,8))</f>
        <v>6.9707510853807966</v>
      </c>
      <c r="J2008" s="24">
        <f t="shared" si="93"/>
        <v>0.93039491177179479</v>
      </c>
      <c r="K2008" s="24">
        <f t="shared" ca="1" si="94"/>
        <v>7.1800508415547568E-2</v>
      </c>
      <c r="L2008" s="24">
        <f t="shared" ca="1" si="95"/>
        <v>-0.2725821077393531</v>
      </c>
    </row>
    <row r="2009" spans="2:12" x14ac:dyDescent="0.25">
      <c r="B2009" s="24">
        <v>10.027287650506935</v>
      </c>
      <c r="G2009" s="24">
        <v>2007</v>
      </c>
      <c r="H2009" s="24">
        <v>11.43217379881035</v>
      </c>
      <c r="I2009" s="24" cm="1">
        <f t="array" aca="1" ref="I2009" ca="1">INDIRECT(ADDRESS(($E$2+1-G2009)+2,8))</f>
        <v>6.952382250444499</v>
      </c>
      <c r="J2009" s="24">
        <f t="shared" si="93"/>
        <v>0.93067185100921201</v>
      </c>
      <c r="K2009" s="24">
        <f t="shared" ca="1" si="94"/>
        <v>7.0492100734077634E-2</v>
      </c>
      <c r="L2009" s="24">
        <f t="shared" ca="1" si="95"/>
        <v>-0.2695451145781721</v>
      </c>
    </row>
    <row r="2010" spans="2:12" x14ac:dyDescent="0.25">
      <c r="B2010" s="24">
        <v>11.662132005375646</v>
      </c>
      <c r="G2010" s="24">
        <v>2008</v>
      </c>
      <c r="H2010" s="24">
        <v>11.434693415404118</v>
      </c>
      <c r="I2010" s="24" cm="1">
        <f t="array" aca="1" ref="I2010" ca="1">INDIRECT(ADDRESS(($E$2+1-G2010)+2,8))</f>
        <v>6.9412439806637654</v>
      </c>
      <c r="J2010" s="24">
        <f t="shared" si="93"/>
        <v>0.93096641177306005</v>
      </c>
      <c r="K2010" s="24">
        <f t="shared" ca="1" si="94"/>
        <v>6.9708270377363019E-2</v>
      </c>
      <c r="L2010" s="24">
        <f t="shared" ca="1" si="95"/>
        <v>-0.26752241602844562</v>
      </c>
    </row>
    <row r="2011" spans="2:12" x14ac:dyDescent="0.25">
      <c r="B2011" s="24">
        <v>10.532938041348244</v>
      </c>
      <c r="G2011" s="24">
        <v>2009</v>
      </c>
      <c r="H2011" s="24">
        <v>11.436718135997484</v>
      </c>
      <c r="I2011" s="24" cm="1">
        <f t="array" aca="1" ref="I2011" ca="1">INDIRECT(ADDRESS(($E$2+1-G2011)+2,8))</f>
        <v>6.927120529096956</v>
      </c>
      <c r="J2011" s="24">
        <f t="shared" si="93"/>
        <v>0.93120250030220109</v>
      </c>
      <c r="K2011" s="24">
        <f t="shared" ca="1" si="94"/>
        <v>6.8724640163133677E-2</v>
      </c>
      <c r="L2011" s="24">
        <f t="shared" ca="1" si="95"/>
        <v>-0.26521655138597339</v>
      </c>
    </row>
    <row r="2012" spans="2:12" x14ac:dyDescent="0.25">
      <c r="B2012" s="24">
        <v>10.725607980415266</v>
      </c>
      <c r="G2012" s="24">
        <v>2010</v>
      </c>
      <c r="H2012" s="24">
        <v>11.442319671373983</v>
      </c>
      <c r="I2012" s="24" cm="1">
        <f t="array" aca="1" ref="I2012" ca="1">INDIRECT(ADDRESS(($E$2+1-G2012)+2,8))</f>
        <v>6.9186421769548678</v>
      </c>
      <c r="J2012" s="24">
        <f t="shared" si="93"/>
        <v>0.93185280176706209</v>
      </c>
      <c r="K2012" s="24">
        <f t="shared" ca="1" si="94"/>
        <v>6.8139646591519096E-2</v>
      </c>
      <c r="L2012" s="24">
        <f t="shared" ca="1" si="95"/>
        <v>-0.26287896414639444</v>
      </c>
    </row>
    <row r="2013" spans="2:12" x14ac:dyDescent="0.25">
      <c r="B2013" s="24">
        <v>9.4658110308980206</v>
      </c>
      <c r="G2013" s="24">
        <v>2011</v>
      </c>
      <c r="H2013" s="24">
        <v>11.447880790615768</v>
      </c>
      <c r="I2013" s="24" cm="1">
        <f t="array" aca="1" ref="I2013" ca="1">INDIRECT(ADDRESS(($E$2+1-G2013)+2,8))</f>
        <v>6.9185275269798217</v>
      </c>
      <c r="J2013" s="24">
        <f t="shared" si="93"/>
        <v>0.9324942688207094</v>
      </c>
      <c r="K2013" s="24">
        <f t="shared" ca="1" si="94"/>
        <v>6.8131763977927334E-2</v>
      </c>
      <c r="L2013" s="24">
        <f t="shared" ca="1" si="95"/>
        <v>-0.2617118074672331</v>
      </c>
    </row>
    <row r="2014" spans="2:12" x14ac:dyDescent="0.25">
      <c r="B2014" s="24">
        <v>10.238789156168425</v>
      </c>
      <c r="G2014" s="24">
        <v>2012</v>
      </c>
      <c r="H2014" s="24">
        <v>11.457070318874221</v>
      </c>
      <c r="I2014" s="24" cm="1">
        <f t="array" aca="1" ref="I2014" ca="1">INDIRECT(ADDRESS(($E$2+1-G2014)+2,8))</f>
        <v>6.8951286837161607</v>
      </c>
      <c r="J2014" s="24">
        <f t="shared" si="93"/>
        <v>0.93354524159773178</v>
      </c>
      <c r="K2014" s="24">
        <f t="shared" ca="1" si="94"/>
        <v>6.653857975999905E-2</v>
      </c>
      <c r="L2014" s="24">
        <f t="shared" ca="1" si="95"/>
        <v>-0.25655759264412065</v>
      </c>
    </row>
    <row r="2015" spans="2:12" x14ac:dyDescent="0.25">
      <c r="B2015" s="24">
        <v>8.6689917854396725</v>
      </c>
      <c r="G2015" s="24">
        <v>2013</v>
      </c>
      <c r="H2015" s="24">
        <v>11.470241749567068</v>
      </c>
      <c r="I2015" s="24" cm="1">
        <f t="array" aca="1" ref="I2015" ca="1">INDIRECT(ADDRESS(($E$2+1-G2015)+2,8))</f>
        <v>6.8866249901638792</v>
      </c>
      <c r="J2015" s="24">
        <f t="shared" si="93"/>
        <v>0.93503205771729914</v>
      </c>
      <c r="K2015" s="24">
        <f t="shared" ca="1" si="94"/>
        <v>6.5967209548781824E-2</v>
      </c>
      <c r="L2015" s="24">
        <f t="shared" ca="1" si="95"/>
        <v>-0.25257564691139073</v>
      </c>
    </row>
    <row r="2016" spans="2:12" x14ac:dyDescent="0.25">
      <c r="B2016" s="24">
        <v>9.3255129825712331</v>
      </c>
      <c r="G2016" s="24">
        <v>2014</v>
      </c>
      <c r="H2016" s="24">
        <v>11.472932464853486</v>
      </c>
      <c r="I2016" s="24" cm="1">
        <f t="array" aca="1" ref="I2016" ca="1">INDIRECT(ADDRESS(($E$2+1-G2016)+2,8))</f>
        <v>6.8854186052183959</v>
      </c>
      <c r="J2016" s="24">
        <f t="shared" si="93"/>
        <v>0.93533296533599186</v>
      </c>
      <c r="K2016" s="24">
        <f t="shared" ca="1" si="94"/>
        <v>6.5886478871485354E-2</v>
      </c>
      <c r="L2016" s="24">
        <f t="shared" ca="1" si="95"/>
        <v>-0.25193943121484641</v>
      </c>
    </row>
    <row r="2017" spans="2:12" x14ac:dyDescent="0.25">
      <c r="B2017" s="24">
        <v>11.202492187808136</v>
      </c>
      <c r="G2017" s="24">
        <v>2015</v>
      </c>
      <c r="H2017" s="24">
        <v>11.475456129710972</v>
      </c>
      <c r="I2017" s="24" cm="1">
        <f t="array" aca="1" ref="I2017" ca="1">INDIRECT(ADDRESS(($E$2+1-G2017)+2,8))</f>
        <v>6.8812620064879066</v>
      </c>
      <c r="J2017" s="24">
        <f t="shared" si="93"/>
        <v>0.93561432209647699</v>
      </c>
      <c r="K2017" s="24">
        <f t="shared" ca="1" si="94"/>
        <v>6.5608942541269227E-2</v>
      </c>
      <c r="L2017" s="24">
        <f t="shared" ca="1" si="95"/>
        <v>-0.25094840043150157</v>
      </c>
    </row>
    <row r="2018" spans="2:12" x14ac:dyDescent="0.25">
      <c r="B2018" s="24">
        <v>9.0898003066575246</v>
      </c>
      <c r="G2018" s="24">
        <v>2016</v>
      </c>
      <c r="H2018" s="24">
        <v>11.48067052135225</v>
      </c>
      <c r="I2018" s="24" cm="1">
        <f t="array" aca="1" ref="I2018" ca="1">INDIRECT(ADDRESS(($E$2+1-G2018)+2,8))</f>
        <v>6.873024609416345</v>
      </c>
      <c r="J2018" s="24">
        <f t="shared" si="93"/>
        <v>0.93619299872004569</v>
      </c>
      <c r="K2018" s="24">
        <f t="shared" ca="1" si="94"/>
        <v>6.5061768300750583E-2</v>
      </c>
      <c r="L2018" s="24">
        <f t="shared" ca="1" si="95"/>
        <v>-0.24882448231149243</v>
      </c>
    </row>
    <row r="2019" spans="2:12" x14ac:dyDescent="0.25">
      <c r="B2019" s="24">
        <v>10.223282882194882</v>
      </c>
      <c r="G2019" s="24">
        <v>2017</v>
      </c>
      <c r="H2019" s="24">
        <v>11.485956536676881</v>
      </c>
      <c r="I2019" s="24" cm="1">
        <f t="array" aca="1" ref="I2019" ca="1">INDIRECT(ADDRESS(($E$2+1-G2019)+2,8))</f>
        <v>6.8709025360421965</v>
      </c>
      <c r="J2019" s="24">
        <f t="shared" si="93"/>
        <v>0.93677596743221347</v>
      </c>
      <c r="K2019" s="24">
        <f t="shared" ca="1" si="94"/>
        <v>6.4921417408731738E-2</v>
      </c>
      <c r="L2019" s="24">
        <f t="shared" ca="1" si="95"/>
        <v>-0.24750402999147642</v>
      </c>
    </row>
    <row r="2020" spans="2:12" x14ac:dyDescent="0.25">
      <c r="B2020" s="24">
        <v>10.595164515496307</v>
      </c>
      <c r="G2020" s="24">
        <v>2018</v>
      </c>
      <c r="H2020" s="24">
        <v>11.492138169660493</v>
      </c>
      <c r="I2020" s="24" cm="1">
        <f t="array" aca="1" ref="I2020" ca="1">INDIRECT(ADDRESS(($E$2+1-G2020)+2,8))</f>
        <v>6.870399568908292</v>
      </c>
      <c r="J2020" s="24">
        <f t="shared" si="93"/>
        <v>0.93745304899425486</v>
      </c>
      <c r="K2020" s="24">
        <f t="shared" ca="1" si="94"/>
        <v>6.4888188388916593E-2</v>
      </c>
      <c r="L2020" s="24">
        <f t="shared" ca="1" si="95"/>
        <v>-0.24620937207441532</v>
      </c>
    </row>
    <row r="2021" spans="2:12" x14ac:dyDescent="0.25">
      <c r="B2021" s="24">
        <v>9.4248192151912153</v>
      </c>
      <c r="G2021" s="24">
        <v>2019</v>
      </c>
      <c r="H2021" s="24">
        <v>11.492423446923066</v>
      </c>
      <c r="I2021" s="24" cm="1">
        <f t="array" aca="1" ref="I2021" ca="1">INDIRECT(ADDRESS(($E$2+1-G2021)+2,8))</f>
        <v>6.8616713248845818</v>
      </c>
      <c r="J2021" s="24">
        <f t="shared" si="93"/>
        <v>0.93748417463904998</v>
      </c>
      <c r="K2021" s="24">
        <f t="shared" ca="1" si="94"/>
        <v>6.4313771034527956E-2</v>
      </c>
      <c r="L2021" s="24">
        <f t="shared" ca="1" si="95"/>
        <v>-0.24512051497391857</v>
      </c>
    </row>
    <row r="2022" spans="2:12" x14ac:dyDescent="0.25">
      <c r="B2022" s="24">
        <v>8.2428030493929612</v>
      </c>
      <c r="G2022" s="24">
        <v>2020</v>
      </c>
      <c r="H2022" s="24">
        <v>11.508817456042358</v>
      </c>
      <c r="I2022" s="24" cm="1">
        <f t="array" aca="1" ref="I2022" ca="1">INDIRECT(ADDRESS(($E$2+1-G2022)+2,8))</f>
        <v>6.8507847274047515</v>
      </c>
      <c r="J2022" s="24">
        <f t="shared" si="93"/>
        <v>0.93925497107764566</v>
      </c>
      <c r="K2022" s="24">
        <f t="shared" ca="1" si="94"/>
        <v>6.3603176528149508E-2</v>
      </c>
      <c r="L2022" s="24">
        <f t="shared" ca="1" si="95"/>
        <v>-0.24028912679025061</v>
      </c>
    </row>
    <row r="2023" spans="2:12" x14ac:dyDescent="0.25">
      <c r="B2023" s="24">
        <v>11.685858150354655</v>
      </c>
      <c r="G2023" s="24">
        <v>2021</v>
      </c>
      <c r="H2023" s="24">
        <v>11.512127810274285</v>
      </c>
      <c r="I2023" s="24" cm="1">
        <f t="array" aca="1" ref="I2023" ca="1">INDIRECT(ADDRESS(($E$2+1-G2023)+2,8))</f>
        <v>6.8394268387320425</v>
      </c>
      <c r="J2023" s="24">
        <f t="shared" si="93"/>
        <v>0.93960827979317407</v>
      </c>
      <c r="K2023" s="24">
        <f t="shared" ca="1" si="94"/>
        <v>6.2868717956595335E-2</v>
      </c>
      <c r="L2023" s="24">
        <f t="shared" ca="1" si="95"/>
        <v>-0.23823569786082854</v>
      </c>
    </row>
    <row r="2024" spans="2:12" x14ac:dyDescent="0.25">
      <c r="B2024" s="24">
        <v>8.8624627407867447</v>
      </c>
      <c r="G2024" s="24">
        <v>2022</v>
      </c>
      <c r="H2024" s="24">
        <v>11.516798482007069</v>
      </c>
      <c r="I2024" s="24" cm="1">
        <f t="array" aca="1" ref="I2024" ca="1">INDIRECT(ADDRESS(($E$2+1-G2024)+2,8))</f>
        <v>6.8385145498915048</v>
      </c>
      <c r="J2024" s="24">
        <f t="shared" si="93"/>
        <v>0.94010434704344581</v>
      </c>
      <c r="K2024" s="24">
        <f t="shared" ca="1" si="94"/>
        <v>6.2810028944519009E-2</v>
      </c>
      <c r="L2024" s="24">
        <f t="shared" ca="1" si="95"/>
        <v>-0.23724742867692855</v>
      </c>
    </row>
    <row r="2025" spans="2:12" x14ac:dyDescent="0.25">
      <c r="B2025" s="24">
        <v>8.3466714332687815</v>
      </c>
      <c r="G2025" s="24">
        <v>2023</v>
      </c>
      <c r="H2025" s="24">
        <v>11.518228415623232</v>
      </c>
      <c r="I2025" s="24" cm="1">
        <f t="array" aca="1" ref="I2025" ca="1">INDIRECT(ADDRESS(($E$2+1-G2025)+2,8))</f>
        <v>6.8344059702122966</v>
      </c>
      <c r="J2025" s="24">
        <f t="shared" si="93"/>
        <v>0.94025565183081095</v>
      </c>
      <c r="K2025" s="24">
        <f t="shared" ca="1" si="94"/>
        <v>6.2546276119967936E-2</v>
      </c>
      <c r="L2025" s="24">
        <f t="shared" ca="1" si="95"/>
        <v>-0.23653569406461225</v>
      </c>
    </row>
    <row r="2026" spans="2:12" x14ac:dyDescent="0.25">
      <c r="B2026" s="24">
        <v>9.576002954558442</v>
      </c>
      <c r="G2026" s="24">
        <v>2024</v>
      </c>
      <c r="H2026" s="24">
        <v>11.518516999850112</v>
      </c>
      <c r="I2026" s="24" cm="1">
        <f t="array" aca="1" ref="I2026" ca="1">INDIRECT(ADDRESS(($E$2+1-G2026)+2,8))</f>
        <v>6.8337379611032247</v>
      </c>
      <c r="J2026" s="24">
        <f t="shared" si="93"/>
        <v>0.94028615543036365</v>
      </c>
      <c r="K2026" s="24">
        <f t="shared" ca="1" si="94"/>
        <v>6.2503479183777369E-2</v>
      </c>
      <c r="L2026" s="24">
        <f t="shared" ca="1" si="95"/>
        <v>-0.23650619549998364</v>
      </c>
    </row>
    <row r="2027" spans="2:12" x14ac:dyDescent="0.25">
      <c r="B2027" s="24">
        <v>9.7757092552042426</v>
      </c>
      <c r="G2027" s="24">
        <v>2025</v>
      </c>
      <c r="H2027" s="24">
        <v>11.528878457609917</v>
      </c>
      <c r="I2027" s="24" cm="1">
        <f t="array" aca="1" ref="I2027" ca="1">INDIRECT(ADDRESS(($E$2+1-G2027)+2,8))</f>
        <v>6.8283335349282881</v>
      </c>
      <c r="J2027" s="24">
        <f t="shared" si="93"/>
        <v>0.94137421617018524</v>
      </c>
      <c r="K2027" s="24">
        <f t="shared" ca="1" si="94"/>
        <v>6.2158123087680664E-2</v>
      </c>
      <c r="L2027" s="24">
        <f t="shared" ca="1" si="95"/>
        <v>-0.23376212552908338</v>
      </c>
    </row>
    <row r="2028" spans="2:12" x14ac:dyDescent="0.25">
      <c r="B2028" s="24">
        <v>9.4409017363623047</v>
      </c>
      <c r="G2028" s="24">
        <v>2026</v>
      </c>
      <c r="H2028" s="24">
        <v>11.529637772135388</v>
      </c>
      <c r="I2028" s="24" cm="1">
        <f t="array" aca="1" ref="I2028" ca="1">INDIRECT(ADDRESS(($E$2+1-G2028)+2,8))</f>
        <v>6.8263255295465388</v>
      </c>
      <c r="J2028" s="24">
        <f t="shared" si="93"/>
        <v>0.94145340550355971</v>
      </c>
      <c r="K2028" s="24">
        <f t="shared" ca="1" si="94"/>
        <v>6.2030207792839243E-2</v>
      </c>
      <c r="L2028" s="24">
        <f t="shared" ca="1" si="95"/>
        <v>-0.23346366665905663</v>
      </c>
    </row>
    <row r="2029" spans="2:12" x14ac:dyDescent="0.25">
      <c r="B2029" s="24">
        <v>7.0749451876475264</v>
      </c>
      <c r="G2029" s="24">
        <v>2027</v>
      </c>
      <c r="H2029" s="24">
        <v>11.536827546222415</v>
      </c>
      <c r="I2029" s="24" cm="1">
        <f t="array" aca="1" ref="I2029" ca="1">INDIRECT(ADDRESS(($E$2+1-G2029)+2,8))</f>
        <v>6.8258084784340065</v>
      </c>
      <c r="J2029" s="24">
        <f t="shared" si="93"/>
        <v>0.94219954119423788</v>
      </c>
      <c r="K2029" s="24">
        <f t="shared" ca="1" si="94"/>
        <v>6.1997305391516433E-2</v>
      </c>
      <c r="L2029" s="24">
        <f t="shared" ca="1" si="95"/>
        <v>-0.23202515409697486</v>
      </c>
    </row>
    <row r="2030" spans="2:12" x14ac:dyDescent="0.25">
      <c r="B2030" s="24">
        <v>9.7874241357284379</v>
      </c>
      <c r="G2030" s="24">
        <v>2028</v>
      </c>
      <c r="H2030" s="24">
        <v>11.541272002083691</v>
      </c>
      <c r="I2030" s="24" cm="1">
        <f t="array" aca="1" ref="I2030" ca="1">INDIRECT(ADDRESS(($E$2+1-G2030)+2,8))</f>
        <v>6.8239678359140701</v>
      </c>
      <c r="J2030" s="24">
        <f t="shared" si="93"/>
        <v>0.94265744263987783</v>
      </c>
      <c r="K2030" s="24">
        <f t="shared" ca="1" si="94"/>
        <v>6.1880293299651445E-2</v>
      </c>
      <c r="L2030" s="24">
        <f t="shared" ca="1" si="95"/>
        <v>-0.23099227593604651</v>
      </c>
    </row>
    <row r="2031" spans="2:12" x14ac:dyDescent="0.25">
      <c r="B2031" s="24">
        <v>6.6416179070336456</v>
      </c>
      <c r="G2031" s="24">
        <v>2029</v>
      </c>
      <c r="H2031" s="24">
        <v>11.54904985292065</v>
      </c>
      <c r="I2031" s="24" cm="1">
        <f t="array" aca="1" ref="I2031" ca="1">INDIRECT(ADDRESS(($E$2+1-G2031)+2,8))</f>
        <v>6.8007795355446383</v>
      </c>
      <c r="J2031" s="24">
        <f t="shared" si="93"/>
        <v>0.94345266647222414</v>
      </c>
      <c r="K2031" s="24">
        <f t="shared" ca="1" si="94"/>
        <v>6.0421704520991881E-2</v>
      </c>
      <c r="L2031" s="24">
        <f t="shared" ca="1" si="95"/>
        <v>-0.22660020000084174</v>
      </c>
    </row>
    <row r="2032" spans="2:12" x14ac:dyDescent="0.25">
      <c r="B2032" s="24">
        <v>10.034444843386508</v>
      </c>
      <c r="G2032" s="24">
        <v>2030</v>
      </c>
      <c r="H2032" s="24">
        <v>11.552399598798376</v>
      </c>
      <c r="I2032" s="24" cm="1">
        <f t="array" aca="1" ref="I2032" ca="1">INDIRECT(ADDRESS(($E$2+1-G2032)+2,8))</f>
        <v>6.7882375442417997</v>
      </c>
      <c r="J2032" s="24">
        <f t="shared" si="93"/>
        <v>0.94379276165101567</v>
      </c>
      <c r="K2032" s="24">
        <f t="shared" ca="1" si="94"/>
        <v>5.9644682008151088E-2</v>
      </c>
      <c r="L2032" s="24">
        <f t="shared" ca="1" si="95"/>
        <v>-0.22447915110876782</v>
      </c>
    </row>
    <row r="2033" spans="2:12" x14ac:dyDescent="0.25">
      <c r="B2033" s="24">
        <v>8.0423224027008544</v>
      </c>
      <c r="G2033" s="24">
        <v>2031</v>
      </c>
      <c r="H2033" s="24">
        <v>11.557832977522747</v>
      </c>
      <c r="I2033" s="24" cm="1">
        <f t="array" aca="1" ref="I2033" ca="1">INDIRECT(ADDRESS(($E$2+1-G2033)+2,8))</f>
        <v>6.7750015693075882</v>
      </c>
      <c r="J2033" s="24">
        <f t="shared" si="93"/>
        <v>0.94434135317015588</v>
      </c>
      <c r="K2033" s="24">
        <f t="shared" ca="1" si="94"/>
        <v>5.8833628270849869E-2</v>
      </c>
      <c r="L2033" s="24">
        <f t="shared" ca="1" si="95"/>
        <v>-0.22187385878768473</v>
      </c>
    </row>
    <row r="2034" spans="2:12" x14ac:dyDescent="0.25">
      <c r="B2034" s="24">
        <v>9.342898977003907</v>
      </c>
      <c r="G2034" s="24">
        <v>2032</v>
      </c>
      <c r="H2034" s="24">
        <v>11.564488744797952</v>
      </c>
      <c r="I2034" s="24" cm="1">
        <f t="array" aca="1" ref="I2034" ca="1">INDIRECT(ADDRESS(($E$2+1-G2034)+2,8))</f>
        <v>6.762712943938233</v>
      </c>
      <c r="J2034" s="24">
        <f t="shared" si="93"/>
        <v>0.94500823164831893</v>
      </c>
      <c r="K2034" s="24">
        <f t="shared" ca="1" si="94"/>
        <v>5.8088799908676755E-2</v>
      </c>
      <c r="L2034" s="24">
        <f t="shared" ca="1" si="95"/>
        <v>-0.21916461584652436</v>
      </c>
    </row>
    <row r="2035" spans="2:12" x14ac:dyDescent="0.25">
      <c r="B2035" s="24">
        <v>9.4884159060107027</v>
      </c>
      <c r="G2035" s="24">
        <v>2033</v>
      </c>
      <c r="H2035" s="24">
        <v>11.565028816702494</v>
      </c>
      <c r="I2035" s="24" cm="1">
        <f t="array" aca="1" ref="I2035" ca="1">INDIRECT(ADDRESS(($E$2+1-G2035)+2,8))</f>
        <v>6.7424760179468004</v>
      </c>
      <c r="J2035" s="24">
        <f t="shared" si="93"/>
        <v>0.9450620969927428</v>
      </c>
      <c r="K2035" s="24">
        <f t="shared" ca="1" si="94"/>
        <v>5.6879207211181393E-2</v>
      </c>
      <c r="L2035" s="24">
        <f t="shared" ca="1" si="95"/>
        <v>-0.21674767039010767</v>
      </c>
    </row>
    <row r="2036" spans="2:12" x14ac:dyDescent="0.25">
      <c r="B2036" s="24">
        <v>7.1882665639553238</v>
      </c>
      <c r="G2036" s="24">
        <v>2034</v>
      </c>
      <c r="H2036" s="24">
        <v>11.568516885070213</v>
      </c>
      <c r="I2036" s="24" cm="1">
        <f t="array" aca="1" ref="I2036" ca="1">INDIRECT(ADDRESS(($E$2+1-G2036)+2,8))</f>
        <v>6.7373686579148657</v>
      </c>
      <c r="J2036" s="24">
        <f t="shared" si="93"/>
        <v>0.9454090944935859</v>
      </c>
      <c r="K2036" s="24">
        <f t="shared" ca="1" si="94"/>
        <v>5.6577247441469025E-2</v>
      </c>
      <c r="L2036" s="24">
        <f t="shared" ca="1" si="95"/>
        <v>-0.21555916367441144</v>
      </c>
    </row>
    <row r="2037" spans="2:12" x14ac:dyDescent="0.25">
      <c r="B2037" s="24">
        <v>9.9490016795777265</v>
      </c>
      <c r="G2037" s="24">
        <v>2035</v>
      </c>
      <c r="H2037" s="24">
        <v>11.572517689100824</v>
      </c>
      <c r="I2037" s="24" cm="1">
        <f t="array" aca="1" ref="I2037" ca="1">INDIRECT(ADDRESS(($E$2+1-G2037)+2,8))</f>
        <v>6.7371424662861656</v>
      </c>
      <c r="J2037" s="24">
        <f t="shared" si="93"/>
        <v>0.94580519729301271</v>
      </c>
      <c r="K2037" s="24">
        <f t="shared" ca="1" si="94"/>
        <v>5.6563905162533373E-2</v>
      </c>
      <c r="L2037" s="24">
        <f t="shared" ca="1" si="95"/>
        <v>-0.21484867212180614</v>
      </c>
    </row>
    <row r="2038" spans="2:12" x14ac:dyDescent="0.25">
      <c r="B2038" s="24">
        <v>9.8928785586501711</v>
      </c>
      <c r="G2038" s="24">
        <v>2036</v>
      </c>
      <c r="H2038" s="24">
        <v>11.579535358458431</v>
      </c>
      <c r="I2038" s="24" cm="1">
        <f t="array" aca="1" ref="I2038" ca="1">INDIRECT(ADDRESS(($E$2+1-G2038)+2,8))</f>
        <v>6.7327166897677024</v>
      </c>
      <c r="J2038" s="24">
        <f t="shared" si="93"/>
        <v>0.94649508924402459</v>
      </c>
      <c r="K2038" s="24">
        <f t="shared" ca="1" si="94"/>
        <v>5.630336693657266E-2</v>
      </c>
      <c r="L2038" s="24">
        <f t="shared" ca="1" si="95"/>
        <v>-0.21305784963290988</v>
      </c>
    </row>
    <row r="2039" spans="2:12" x14ac:dyDescent="0.25">
      <c r="B2039" s="24">
        <v>11.085520240925838</v>
      </c>
      <c r="G2039" s="24">
        <v>2037</v>
      </c>
      <c r="H2039" s="24">
        <v>11.583575017416587</v>
      </c>
      <c r="I2039" s="24" cm="1">
        <f t="array" aca="1" ref="I2039" ca="1">INDIRECT(ADDRESS(($E$2+1-G2039)+2,8))</f>
        <v>6.7236156743208593</v>
      </c>
      <c r="J2039" s="24">
        <f t="shared" si="93"/>
        <v>0.94688939688289209</v>
      </c>
      <c r="K2039" s="24">
        <f t="shared" ca="1" si="94"/>
        <v>5.5770725282478603E-2</v>
      </c>
      <c r="L2039" s="24">
        <f t="shared" ca="1" si="95"/>
        <v>-0.21131141555596603</v>
      </c>
    </row>
    <row r="2040" spans="2:12" x14ac:dyDescent="0.25">
      <c r="B2040" s="24">
        <v>10.965059668442239</v>
      </c>
      <c r="G2040" s="24">
        <v>2038</v>
      </c>
      <c r="H2040" s="24">
        <v>11.583844039702608</v>
      </c>
      <c r="I2040" s="24" cm="1">
        <f t="array" aca="1" ref="I2040" ca="1">INDIRECT(ADDRESS(($E$2+1-G2040)+2,8))</f>
        <v>6.7171116988876207</v>
      </c>
      <c r="J2040" s="24">
        <f t="shared" si="93"/>
        <v>0.94691558280841193</v>
      </c>
      <c r="K2040" s="24">
        <f t="shared" ca="1" si="94"/>
        <v>5.5392638239172613E-2</v>
      </c>
      <c r="L2040" s="24">
        <f t="shared" ca="1" si="95"/>
        <v>-0.2106069890924297</v>
      </c>
    </row>
    <row r="2041" spans="2:12" x14ac:dyDescent="0.25">
      <c r="B2041" s="24">
        <v>10.367607290017824</v>
      </c>
      <c r="G2041" s="24">
        <v>2039</v>
      </c>
      <c r="H2041" s="24">
        <v>11.591682378685688</v>
      </c>
      <c r="I2041" s="24" cm="1">
        <f t="array" aca="1" ref="I2041" ca="1">INDIRECT(ADDRESS(($E$2+1-G2041)+2,8))</f>
        <v>6.7153774215357629</v>
      </c>
      <c r="J2041" s="24">
        <f t="shared" si="93"/>
        <v>0.94767454619482949</v>
      </c>
      <c r="K2041" s="24">
        <f t="shared" ca="1" si="94"/>
        <v>5.5292181026856096E-2</v>
      </c>
      <c r="L2041" s="24">
        <f t="shared" ca="1" si="95"/>
        <v>-0.20899579922777689</v>
      </c>
    </row>
    <row r="2042" spans="2:12" x14ac:dyDescent="0.25">
      <c r="B2042" s="24">
        <v>8.8453056009789073</v>
      </c>
      <c r="G2042" s="24">
        <v>2040</v>
      </c>
      <c r="H2042" s="24">
        <v>11.594288727340142</v>
      </c>
      <c r="I2042" s="24" cm="1">
        <f t="array" aca="1" ref="I2042" ca="1">INDIRECT(ADDRESS(($E$2+1-G2042)+2,8))</f>
        <v>6.7142572473578266</v>
      </c>
      <c r="J2042" s="24">
        <f t="shared" si="93"/>
        <v>0.94792520086209553</v>
      </c>
      <c r="K2042" s="24">
        <f t="shared" ca="1" si="94"/>
        <v>5.5227375694895345E-2</v>
      </c>
      <c r="L2042" s="24">
        <f t="shared" ca="1" si="95"/>
        <v>-0.20846879015243605</v>
      </c>
    </row>
    <row r="2043" spans="2:12" x14ac:dyDescent="0.25">
      <c r="B2043" s="24">
        <v>9.1556054588735947</v>
      </c>
      <c r="G2043" s="24">
        <v>2041</v>
      </c>
      <c r="H2043" s="24">
        <v>11.606338568739252</v>
      </c>
      <c r="I2043" s="24" cm="1">
        <f t="array" aca="1" ref="I2043" ca="1">INDIRECT(ADDRESS(($E$2+1-G2043)+2,8))</f>
        <v>6.7117195410900372</v>
      </c>
      <c r="J2043" s="24">
        <f t="shared" si="93"/>
        <v>0.94907298998302636</v>
      </c>
      <c r="K2043" s="24">
        <f t="shared" ca="1" si="94"/>
        <v>5.5080794683398458E-2</v>
      </c>
      <c r="L2043" s="24">
        <f t="shared" ca="1" si="95"/>
        <v>-0.20598918032679084</v>
      </c>
    </row>
    <row r="2044" spans="2:12" x14ac:dyDescent="0.25">
      <c r="B2044" s="24">
        <v>6.6673855164225753</v>
      </c>
      <c r="G2044" s="24">
        <v>2042</v>
      </c>
      <c r="H2044" s="24">
        <v>11.606605114948046</v>
      </c>
      <c r="I2044" s="24" cm="1">
        <f t="array" aca="1" ref="I2044" ca="1">INDIRECT(ADDRESS(($E$2+1-G2044)+2,8))</f>
        <v>6.7017644620006491</v>
      </c>
      <c r="J2044" s="24">
        <f t="shared" si="93"/>
        <v>0.94909817448205613</v>
      </c>
      <c r="K2044" s="24">
        <f t="shared" ca="1" si="94"/>
        <v>5.4508885374050471E-2</v>
      </c>
      <c r="L2044" s="24">
        <f t="shared" ca="1" si="95"/>
        <v>-0.20489512618690039</v>
      </c>
    </row>
    <row r="2045" spans="2:12" x14ac:dyDescent="0.25">
      <c r="B2045" s="24">
        <v>9.7945572234261995</v>
      </c>
      <c r="G2045" s="24">
        <v>2043</v>
      </c>
      <c r="H2045" s="24">
        <v>11.619642399170296</v>
      </c>
      <c r="I2045" s="24" cm="1">
        <f t="array" aca="1" ref="I2045" ca="1">INDIRECT(ADDRESS(($E$2+1-G2045)+2,8))</f>
        <v>6.6965114271838724</v>
      </c>
      <c r="J2045" s="24">
        <f t="shared" si="93"/>
        <v>0.95031921644153083</v>
      </c>
      <c r="K2045" s="24">
        <f t="shared" ca="1" si="94"/>
        <v>5.4209092802937682E-2</v>
      </c>
      <c r="L2045" s="24">
        <f t="shared" ca="1" si="95"/>
        <v>-0.20196159779418138</v>
      </c>
    </row>
    <row r="2046" spans="2:12" x14ac:dyDescent="0.25">
      <c r="B2046" s="24">
        <v>9.8385234074791441</v>
      </c>
      <c r="G2046" s="24">
        <v>2044</v>
      </c>
      <c r="H2046" s="24">
        <v>11.627013798241778</v>
      </c>
      <c r="I2046" s="24" cm="1">
        <f t="array" aca="1" ref="I2046" ca="1">INDIRECT(ADDRESS(($E$2+1-G2046)+2,8))</f>
        <v>6.6927151637384998</v>
      </c>
      <c r="J2046" s="24">
        <f t="shared" si="93"/>
        <v>0.95100028915525892</v>
      </c>
      <c r="K2046" s="24">
        <f t="shared" ca="1" si="94"/>
        <v>5.3993290510045568E-2</v>
      </c>
      <c r="L2046" s="24">
        <f t="shared" ca="1" si="95"/>
        <v>-0.20027157901489651</v>
      </c>
    </row>
    <row r="2047" spans="2:12" x14ac:dyDescent="0.25">
      <c r="B2047" s="24">
        <v>10.458048937842753</v>
      </c>
      <c r="G2047" s="24">
        <v>2045</v>
      </c>
      <c r="H2047" s="24">
        <v>11.637979922938378</v>
      </c>
      <c r="I2047" s="24" cm="1">
        <f t="array" aca="1" ref="I2047" ca="1">INDIRECT(ADDRESS(($E$2+1-G2047)+2,8))</f>
        <v>6.6921099972562894</v>
      </c>
      <c r="J2047" s="24">
        <f t="shared" si="93"/>
        <v>0.95200111224832973</v>
      </c>
      <c r="K2047" s="24">
        <f t="shared" ca="1" si="94"/>
        <v>5.3958955140118253E-2</v>
      </c>
      <c r="L2047" s="24">
        <f t="shared" ca="1" si="95"/>
        <v>-0.19830778185355083</v>
      </c>
    </row>
    <row r="2048" spans="2:12" x14ac:dyDescent="0.25">
      <c r="B2048" s="24">
        <v>8.689758417708024</v>
      </c>
      <c r="G2048" s="24">
        <v>2046</v>
      </c>
      <c r="H2048" s="24">
        <v>11.645681022343153</v>
      </c>
      <c r="I2048" s="24" cm="1">
        <f t="array" aca="1" ref="I2048" ca="1">INDIRECT(ADDRESS(($E$2+1-G2048)+2,8))</f>
        <v>6.6845429015072906</v>
      </c>
      <c r="J2048" s="24">
        <f t="shared" si="93"/>
        <v>0.9526951452948913</v>
      </c>
      <c r="K2048" s="24">
        <f t="shared" ca="1" si="94"/>
        <v>5.3531146567025713E-2</v>
      </c>
      <c r="L2048" s="24">
        <f t="shared" ca="1" si="95"/>
        <v>-0.19616616466966463</v>
      </c>
    </row>
    <row r="2049" spans="2:12" x14ac:dyDescent="0.25">
      <c r="B2049" s="24">
        <v>8.778842310749674</v>
      </c>
      <c r="G2049" s="24">
        <v>2047</v>
      </c>
      <c r="H2049" s="24">
        <v>11.647218172828914</v>
      </c>
      <c r="I2049" s="24" cm="1">
        <f t="array" aca="1" ref="I2049" ca="1">INDIRECT(ADDRESS(($E$2+1-G2049)+2,8))</f>
        <v>6.6758898894888077</v>
      </c>
      <c r="J2049" s="24">
        <f t="shared" si="93"/>
        <v>0.95283280860853303</v>
      </c>
      <c r="K2049" s="24">
        <f t="shared" ca="1" si="94"/>
        <v>5.3045396661371327E-2</v>
      </c>
      <c r="L2049" s="24">
        <f t="shared" ca="1" si="95"/>
        <v>-0.19501485785678779</v>
      </c>
    </row>
    <row r="2050" spans="2:12" x14ac:dyDescent="0.25">
      <c r="B2050" s="24">
        <v>9.1965844904268739</v>
      </c>
      <c r="G2050" s="24">
        <v>2048</v>
      </c>
      <c r="H2050" s="24">
        <v>11.654566295209117</v>
      </c>
      <c r="I2050" s="24" cm="1">
        <f t="array" aca="1" ref="I2050" ca="1">INDIRECT(ADDRESS(($E$2+1-G2050)+2,8))</f>
        <v>6.6673855164225753</v>
      </c>
      <c r="J2050" s="24">
        <f t="shared" si="93"/>
        <v>0.95348691593519086</v>
      </c>
      <c r="K2050" s="24">
        <f t="shared" ca="1" si="94"/>
        <v>5.2571559709149937E-2</v>
      </c>
      <c r="L2050" s="24">
        <f t="shared" ca="1" si="95"/>
        <v>-0.19285864718292545</v>
      </c>
    </row>
    <row r="2051" spans="2:12" x14ac:dyDescent="0.25">
      <c r="B2051" s="24">
        <v>11.184656870615404</v>
      </c>
      <c r="G2051" s="24">
        <v>2049</v>
      </c>
      <c r="H2051" s="24">
        <v>11.65511817707895</v>
      </c>
      <c r="I2051" s="24" cm="1">
        <f t="array" aca="1" ref="I2051" ca="1">INDIRECT(ADDRESS(($E$2+1-G2051)+2,8))</f>
        <v>6.6512210858731073</v>
      </c>
      <c r="J2051" s="24">
        <f t="shared" si="93"/>
        <v>0.95353577802210887</v>
      </c>
      <c r="K2051" s="24">
        <f t="shared" ca="1" si="94"/>
        <v>5.1680611136601259E-2</v>
      </c>
      <c r="L2051" s="24">
        <f t="shared" ca="1" si="95"/>
        <v>-0.19107105084872819</v>
      </c>
    </row>
    <row r="2052" spans="2:12" x14ac:dyDescent="0.25">
      <c r="B2052" s="24">
        <v>10.410823892051848</v>
      </c>
      <c r="G2052" s="24">
        <v>2050</v>
      </c>
      <c r="H2052" s="24">
        <v>11.657409608925455</v>
      </c>
      <c r="I2052" s="24" cm="1">
        <f t="array" aca="1" ref="I2052" ca="1">INDIRECT(ADDRESS(($E$2+1-G2052)+2,8))</f>
        <v>6.6478551993215387</v>
      </c>
      <c r="J2052" s="24">
        <f t="shared" ref="J2052:J2115" si="96">_xlfn.WEIBULL.DIST(H2052,$E$5,$E$6,TRUE)</f>
        <v>0.95373826019521135</v>
      </c>
      <c r="K2052" s="24">
        <f t="shared" ref="K2052:K2115" ca="1" si="97">_xlfn.WEIBULL.DIST(I2052,$E$5,$E$6,TRUE)</f>
        <v>5.1496677211808513E-2</v>
      </c>
      <c r="L2052" s="24">
        <f t="shared" ref="L2052:L2115" ca="1" si="98">((2*G2052-1)/$E$2)*(LN(J2052)+LN(1-K2052))</f>
        <v>-0.19039264647123449</v>
      </c>
    </row>
    <row r="2053" spans="2:12" x14ac:dyDescent="0.25">
      <c r="B2053" s="24">
        <v>9.3208186871245164</v>
      </c>
      <c r="G2053" s="24">
        <v>2051</v>
      </c>
      <c r="H2053" s="24">
        <v>11.662132005375646</v>
      </c>
      <c r="I2053" s="24" cm="1">
        <f t="array" aca="1" ref="I2053" ca="1">INDIRECT(ADDRESS(($E$2+1-G2053)+2,8))</f>
        <v>6.6416179070336456</v>
      </c>
      <c r="J2053" s="24">
        <f t="shared" si="96"/>
        <v>0.95415355010870562</v>
      </c>
      <c r="K2053" s="24">
        <f t="shared" ca="1" si="97"/>
        <v>5.1157268432155879E-2</v>
      </c>
      <c r="L2053" s="24">
        <f t="shared" ca="1" si="98"/>
        <v>-0.18897833827248675</v>
      </c>
    </row>
    <row r="2054" spans="2:12" x14ac:dyDescent="0.25">
      <c r="B2054" s="24">
        <v>10.594338772829975</v>
      </c>
      <c r="G2054" s="24">
        <v>2052</v>
      </c>
      <c r="H2054" s="24">
        <v>11.663406742726766</v>
      </c>
      <c r="I2054" s="24" cm="1">
        <f t="array" aca="1" ref="I2054" ca="1">INDIRECT(ADDRESS(($E$2+1-G2054)+2,8))</f>
        <v>6.6343802248935759</v>
      </c>
      <c r="J2054" s="24">
        <f t="shared" si="96"/>
        <v>0.95426518932694371</v>
      </c>
      <c r="K2054" s="24">
        <f t="shared" ca="1" si="97"/>
        <v>5.0765754203567812E-2</v>
      </c>
      <c r="L2054" s="24">
        <f t="shared" ca="1" si="98"/>
        <v>-0.18806369801868386</v>
      </c>
    </row>
    <row r="2055" spans="2:12" x14ac:dyDescent="0.25">
      <c r="B2055" s="24">
        <v>11.508817456042358</v>
      </c>
      <c r="G2055" s="24">
        <v>2053</v>
      </c>
      <c r="H2055" s="24">
        <v>11.670827456338417</v>
      </c>
      <c r="I2055" s="24" cm="1">
        <f t="array" aca="1" ref="I2055" ca="1">INDIRECT(ADDRESS(($E$2+1-G2055)+2,8))</f>
        <v>6.6336382497981816</v>
      </c>
      <c r="J2055" s="24">
        <f t="shared" si="96"/>
        <v>0.95491119460015317</v>
      </c>
      <c r="K2055" s="24">
        <f t="shared" ca="1" si="97"/>
        <v>5.0725759017017355E-2</v>
      </c>
      <c r="L2055" s="24">
        <f t="shared" ca="1" si="98"/>
        <v>-0.18678791654981181</v>
      </c>
    </row>
    <row r="2056" spans="2:12" x14ac:dyDescent="0.25">
      <c r="B2056" s="24">
        <v>9.8878384476188863</v>
      </c>
      <c r="G2056" s="24">
        <v>2054</v>
      </c>
      <c r="H2056" s="24">
        <v>11.67154865235528</v>
      </c>
      <c r="I2056" s="24" cm="1">
        <f t="array" aca="1" ref="I2056" ca="1">INDIRECT(ADDRESS(($E$2+1-G2056)+2,8))</f>
        <v>6.6211969889558731</v>
      </c>
      <c r="J2056" s="24">
        <f t="shared" si="96"/>
        <v>0.95497362474546887</v>
      </c>
      <c r="K2056" s="24">
        <f t="shared" ca="1" si="97"/>
        <v>5.0059020958559325E-2</v>
      </c>
      <c r="L2056" s="24">
        <f t="shared" ca="1" si="98"/>
        <v>-0.18541826195282879</v>
      </c>
    </row>
    <row r="2057" spans="2:12" x14ac:dyDescent="0.25">
      <c r="B2057" s="24">
        <v>10.648787293973363</v>
      </c>
      <c r="G2057" s="24">
        <v>2055</v>
      </c>
      <c r="H2057" s="24">
        <v>11.671757345872084</v>
      </c>
      <c r="I2057" s="24" cm="1">
        <f t="array" aca="1" ref="I2057" ca="1">INDIRECT(ADDRESS(($E$2+1-G2057)+2,8))</f>
        <v>6.618017359686851</v>
      </c>
      <c r="J2057" s="24">
        <f t="shared" si="96"/>
        <v>0.95499167859582079</v>
      </c>
      <c r="K2057" s="24">
        <f t="shared" ca="1" si="97"/>
        <v>4.9889796087492944E-2</v>
      </c>
      <c r="L2057" s="24">
        <f t="shared" ca="1" si="98"/>
        <v>-0.1851333923267009</v>
      </c>
    </row>
    <row r="2058" spans="2:12" x14ac:dyDescent="0.25">
      <c r="B2058" s="24">
        <v>11.43217379881035</v>
      </c>
      <c r="G2058" s="24">
        <v>2056</v>
      </c>
      <c r="H2058" s="24">
        <v>11.676900372914625</v>
      </c>
      <c r="I2058" s="24" cm="1">
        <f t="array" aca="1" ref="I2058" ca="1">INDIRECT(ADDRESS(($E$2+1-G2058)+2,8))</f>
        <v>6.6179596511487526</v>
      </c>
      <c r="J2058" s="24">
        <f t="shared" si="96"/>
        <v>0.95543494608926982</v>
      </c>
      <c r="K2058" s="24">
        <f t="shared" ca="1" si="97"/>
        <v>4.9886729149761722E-2</v>
      </c>
      <c r="L2058" s="24">
        <f t="shared" ca="1" si="98"/>
        <v>-0.1843333352609815</v>
      </c>
    </row>
    <row r="2059" spans="2:12" x14ac:dyDescent="0.25">
      <c r="B2059" s="24">
        <v>11.492423446923066</v>
      </c>
      <c r="G2059" s="24">
        <v>2057</v>
      </c>
      <c r="H2059" s="24">
        <v>11.683206218811105</v>
      </c>
      <c r="I2059" s="24" cm="1">
        <f t="array" aca="1" ref="I2059" ca="1">INDIRECT(ADDRESS(($E$2+1-G2059)+2,8))</f>
        <v>6.6177531680014248</v>
      </c>
      <c r="J2059" s="24">
        <f t="shared" si="96"/>
        <v>0.9559741166389053</v>
      </c>
      <c r="K2059" s="24">
        <f t="shared" ca="1" si="97"/>
        <v>4.9875756824591409E-2</v>
      </c>
      <c r="L2059" s="24">
        <f t="shared" ca="1" si="98"/>
        <v>-0.18332575209754678</v>
      </c>
    </row>
    <row r="2060" spans="2:12" x14ac:dyDescent="0.25">
      <c r="B2060" s="24">
        <v>11.406636746970911</v>
      </c>
      <c r="G2060" s="24">
        <v>2058</v>
      </c>
      <c r="H2060" s="24">
        <v>11.685858150354655</v>
      </c>
      <c r="I2060" s="24" cm="1">
        <f t="array" aca="1" ref="I2060" ca="1">INDIRECT(ADDRESS(($E$2+1-G2060)+2,8))</f>
        <v>6.6122060790885451</v>
      </c>
      <c r="J2060" s="24">
        <f t="shared" si="96"/>
        <v>0.95619944884045627</v>
      </c>
      <c r="K2060" s="24">
        <f t="shared" ca="1" si="97"/>
        <v>4.9581739977305035E-2</v>
      </c>
      <c r="L2060" s="24">
        <f t="shared" ca="1" si="98"/>
        <v>-0.18237549717329263</v>
      </c>
    </row>
    <row r="2061" spans="2:12" x14ac:dyDescent="0.25">
      <c r="B2061" s="24">
        <v>9.6185211809960744</v>
      </c>
      <c r="G2061" s="24">
        <v>2059</v>
      </c>
      <c r="H2061" s="24">
        <v>11.689459511401799</v>
      </c>
      <c r="I2061" s="24" cm="1">
        <f t="array" aca="1" ref="I2061" ca="1">INDIRECT(ADDRESS(($E$2+1-G2061)+2,8))</f>
        <v>6.6031799851046991</v>
      </c>
      <c r="J2061" s="24">
        <f t="shared" si="96"/>
        <v>0.95650411373654021</v>
      </c>
      <c r="K2061" s="24">
        <f t="shared" ca="1" si="97"/>
        <v>4.9106405097598872E-2</v>
      </c>
      <c r="L2061" s="24">
        <f t="shared" ca="1" si="98"/>
        <v>-0.18090246726125331</v>
      </c>
    </row>
    <row r="2062" spans="2:12" x14ac:dyDescent="0.25">
      <c r="B2062" s="24">
        <v>8.9394783409499592</v>
      </c>
      <c r="G2062" s="24">
        <v>2060</v>
      </c>
      <c r="H2062" s="24">
        <v>11.698236082855376</v>
      </c>
      <c r="I2062" s="24" cm="1">
        <f t="array" aca="1" ref="I2062" ca="1">INDIRECT(ADDRESS(($E$2+1-G2062)+2,8))</f>
        <v>6.5733155112659469</v>
      </c>
      <c r="J2062" s="24">
        <f t="shared" si="96"/>
        <v>0.95724014591023188</v>
      </c>
      <c r="K2062" s="24">
        <f t="shared" ca="1" si="97"/>
        <v>4.7560622249710083E-2</v>
      </c>
      <c r="L2062" s="24">
        <f t="shared" ca="1" si="98"/>
        <v>-0.17642185147995457</v>
      </c>
    </row>
    <row r="2063" spans="2:12" x14ac:dyDescent="0.25">
      <c r="B2063" s="24">
        <v>6.0964880857128847</v>
      </c>
      <c r="G2063" s="24">
        <v>2061</v>
      </c>
      <c r="H2063" s="24">
        <v>11.705705248565369</v>
      </c>
      <c r="I2063" s="24" cm="1">
        <f t="array" aca="1" ref="I2063" ca="1">INDIRECT(ADDRESS(($E$2+1-G2063)+2,8))</f>
        <v>6.5682834808830091</v>
      </c>
      <c r="J2063" s="24">
        <f t="shared" si="96"/>
        <v>0.957859371288724</v>
      </c>
      <c r="K2063" s="24">
        <f t="shared" ca="1" si="97"/>
        <v>4.7304199259334434E-2</v>
      </c>
      <c r="L2063" s="24">
        <f t="shared" ca="1" si="98"/>
        <v>-0.17475853637246433</v>
      </c>
    </row>
    <row r="2064" spans="2:12" x14ac:dyDescent="0.25">
      <c r="B2064" s="24">
        <v>9.3016140205231288</v>
      </c>
      <c r="G2064" s="24">
        <v>2062</v>
      </c>
      <c r="H2064" s="24">
        <v>11.709516735746956</v>
      </c>
      <c r="I2064" s="24" cm="1">
        <f t="array" aca="1" ref="I2064" ca="1">INDIRECT(ADDRESS(($E$2+1-G2064)+2,8))</f>
        <v>6.5591097399391103</v>
      </c>
      <c r="J2064" s="24">
        <f t="shared" si="96"/>
        <v>0.95817283247261031</v>
      </c>
      <c r="K2064" s="24">
        <f t="shared" ca="1" si="97"/>
        <v>4.6839686890323008E-2</v>
      </c>
      <c r="L2064" s="24">
        <f t="shared" ca="1" si="98"/>
        <v>-0.17328689609759931</v>
      </c>
    </row>
    <row r="2065" spans="2:12" x14ac:dyDescent="0.25">
      <c r="B2065" s="24">
        <v>11.285294194601425</v>
      </c>
      <c r="G2065" s="24">
        <v>2063</v>
      </c>
      <c r="H2065" s="24">
        <v>11.72614008905885</v>
      </c>
      <c r="I2065" s="24" cm="1">
        <f t="array" aca="1" ref="I2065" ca="1">INDIRECT(ADDRESS(($E$2+1-G2065)+2,8))</f>
        <v>6.5519116451164292</v>
      </c>
      <c r="J2065" s="24">
        <f t="shared" si="96"/>
        <v>0.95952011346873989</v>
      </c>
      <c r="K2065" s="24">
        <f t="shared" ca="1" si="97"/>
        <v>4.6477879199912558E-2</v>
      </c>
      <c r="L2065" s="24">
        <f t="shared" ca="1" si="98"/>
        <v>-0.16995966438259438</v>
      </c>
    </row>
    <row r="2066" spans="2:12" x14ac:dyDescent="0.25">
      <c r="B2066" s="24">
        <v>8.8926396670087797</v>
      </c>
      <c r="G2066" s="24">
        <v>2064</v>
      </c>
      <c r="H2066" s="24">
        <v>11.735906725237895</v>
      </c>
      <c r="I2066" s="24" cm="1">
        <f t="array" aca="1" ref="I2066" ca="1">INDIRECT(ADDRESS(($E$2+1-G2066)+2,8))</f>
        <v>6.5399512005543734</v>
      </c>
      <c r="J2066" s="24">
        <f t="shared" si="96"/>
        <v>0.96029672152673928</v>
      </c>
      <c r="K2066" s="24">
        <f t="shared" ca="1" si="97"/>
        <v>4.5881849210237628E-2</v>
      </c>
      <c r="L2066" s="24">
        <f t="shared" ca="1" si="98"/>
        <v>-0.16729979199109368</v>
      </c>
    </row>
    <row r="2067" spans="2:12" x14ac:dyDescent="0.25">
      <c r="B2067" s="24">
        <v>5.3731097533476193</v>
      </c>
      <c r="G2067" s="24">
        <v>2065</v>
      </c>
      <c r="H2067" s="24">
        <v>11.738949819314684</v>
      </c>
      <c r="I2067" s="24" cm="1">
        <f t="array" aca="1" ref="I2067" ca="1">INDIRECT(ADDRESS(($E$2+1-G2067)+2,8))</f>
        <v>6.5337402918710374</v>
      </c>
      <c r="J2067" s="24">
        <f t="shared" si="96"/>
        <v>0.96053645123511</v>
      </c>
      <c r="K2067" s="24">
        <f t="shared" ca="1" si="97"/>
        <v>4.5574862297782091E-2</v>
      </c>
      <c r="L2067" s="24">
        <f t="shared" ca="1" si="98"/>
        <v>-0.1662877585130329</v>
      </c>
    </row>
    <row r="2068" spans="2:12" x14ac:dyDescent="0.25">
      <c r="B2068" s="24">
        <v>8.9825479166873539</v>
      </c>
      <c r="G2068" s="24">
        <v>2066</v>
      </c>
      <c r="H2068" s="24">
        <v>11.742230947328814</v>
      </c>
      <c r="I2068" s="24" cm="1">
        <f t="array" aca="1" ref="I2068" ca="1">INDIRECT(ADDRESS(($E$2+1-G2068)+2,8))</f>
        <v>6.5303008122306725</v>
      </c>
      <c r="J2068" s="24">
        <f t="shared" si="96"/>
        <v>0.96079374159698117</v>
      </c>
      <c r="K2068" s="24">
        <f t="shared" ca="1" si="97"/>
        <v>4.5405597602926555E-2</v>
      </c>
      <c r="L2068" s="24">
        <f t="shared" ca="1" si="98"/>
        <v>-0.16551615338204909</v>
      </c>
    </row>
    <row r="2069" spans="2:12" x14ac:dyDescent="0.25">
      <c r="B2069" s="24">
        <v>9.1434986359642121</v>
      </c>
      <c r="G2069" s="24">
        <v>2067</v>
      </c>
      <c r="H2069" s="24">
        <v>11.742715454217921</v>
      </c>
      <c r="I2069" s="24" cm="1">
        <f t="array" aca="1" ref="I2069" ca="1">INDIRECT(ADDRESS(($E$2+1-G2069)+2,8))</f>
        <v>6.4884216177662974</v>
      </c>
      <c r="J2069" s="24">
        <f t="shared" si="96"/>
        <v>0.96083162973774727</v>
      </c>
      <c r="K2069" s="24">
        <f t="shared" ca="1" si="97"/>
        <v>4.3386365965662081E-2</v>
      </c>
      <c r="L2069" s="24">
        <f t="shared" ca="1" si="98"/>
        <v>-0.16147386580106632</v>
      </c>
    </row>
    <row r="2070" spans="2:12" x14ac:dyDescent="0.25">
      <c r="B2070" s="24">
        <v>9.9141253335940789</v>
      </c>
      <c r="G2070" s="24">
        <v>2068</v>
      </c>
      <c r="H2070" s="24">
        <v>11.74986490059014</v>
      </c>
      <c r="I2070" s="24" cm="1">
        <f t="array" aca="1" ref="I2070" ca="1">INDIRECT(ADDRESS(($E$2+1-G2070)+2,8))</f>
        <v>6.475422985934788</v>
      </c>
      <c r="J2070" s="24">
        <f t="shared" si="96"/>
        <v>0.96138759191596601</v>
      </c>
      <c r="K2070" s="24">
        <f t="shared" ca="1" si="97"/>
        <v>4.2775107224256211E-2</v>
      </c>
      <c r="L2070" s="24">
        <f t="shared" ca="1" si="98"/>
        <v>-0.15921962614446714</v>
      </c>
    </row>
    <row r="2071" spans="2:12" x14ac:dyDescent="0.25">
      <c r="B2071" s="24">
        <v>8.6936147861378057</v>
      </c>
      <c r="G2071" s="24">
        <v>2069</v>
      </c>
      <c r="H2071" s="24">
        <v>11.75279680645578</v>
      </c>
      <c r="I2071" s="24" cm="1">
        <f t="array" aca="1" ref="I2071" ca="1">INDIRECT(ADDRESS(($E$2+1-G2071)+2,8))</f>
        <v>6.4694974212592884</v>
      </c>
      <c r="J2071" s="24">
        <f t="shared" si="96"/>
        <v>0.96161390014032444</v>
      </c>
      <c r="K2071" s="24">
        <f t="shared" ca="1" si="97"/>
        <v>4.2498857477106168E-2</v>
      </c>
      <c r="L2071" s="24">
        <f t="shared" ca="1" si="98"/>
        <v>-0.15829224963141031</v>
      </c>
    </row>
    <row r="2072" spans="2:12" x14ac:dyDescent="0.25">
      <c r="B2072" s="24">
        <v>9.7101803918910505</v>
      </c>
      <c r="G2072" s="24">
        <v>2070</v>
      </c>
      <c r="H2072" s="24">
        <v>11.754182121237204</v>
      </c>
      <c r="I2072" s="24" cm="1">
        <f t="array" aca="1" ref="I2072" ca="1">INDIRECT(ADDRESS(($E$2+1-G2072)+2,8))</f>
        <v>6.4564205901660259</v>
      </c>
      <c r="J2072" s="24">
        <f t="shared" si="96"/>
        <v>0.9617204898437296</v>
      </c>
      <c r="K2072" s="24">
        <f t="shared" ca="1" si="97"/>
        <v>4.189449244893844E-2</v>
      </c>
      <c r="L2072" s="24">
        <f t="shared" ca="1" si="98"/>
        <v>-0.15694596146593426</v>
      </c>
    </row>
    <row r="2073" spans="2:12" x14ac:dyDescent="0.25">
      <c r="B2073" s="24">
        <v>9.5091349363515647</v>
      </c>
      <c r="G2073" s="24">
        <v>2071</v>
      </c>
      <c r="H2073" s="24">
        <v>11.75619277456271</v>
      </c>
      <c r="I2073" s="24" cm="1">
        <f t="array" aca="1" ref="I2073" ca="1">INDIRECT(ADDRESS(($E$2+1-G2073)+2,8))</f>
        <v>6.4495842181391918</v>
      </c>
      <c r="J2073" s="24">
        <f t="shared" si="96"/>
        <v>0.96187480701335404</v>
      </c>
      <c r="K2073" s="24">
        <f t="shared" ca="1" si="97"/>
        <v>4.1581412779260286E-2</v>
      </c>
      <c r="L2073" s="24">
        <f t="shared" ca="1" si="98"/>
        <v>-0.15608697938698596</v>
      </c>
    </row>
    <row r="2074" spans="2:12" x14ac:dyDescent="0.25">
      <c r="B2074" s="24">
        <v>8.4074210837547838</v>
      </c>
      <c r="G2074" s="24">
        <v>2072</v>
      </c>
      <c r="H2074" s="24">
        <v>11.762337499071712</v>
      </c>
      <c r="I2074" s="24" cm="1">
        <f t="array" aca="1" ref="I2074" ca="1">INDIRECT(ADDRESS(($E$2+1-G2074)+2,8))</f>
        <v>6.4415510635561617</v>
      </c>
      <c r="J2074" s="24">
        <f t="shared" si="96"/>
        <v>0.96234357438192397</v>
      </c>
      <c r="K2074" s="24">
        <f t="shared" ca="1" si="97"/>
        <v>4.1216029730782422E-2</v>
      </c>
      <c r="L2074" s="24">
        <f t="shared" ca="1" si="98"/>
        <v>-0.15449519855669297</v>
      </c>
    </row>
    <row r="2075" spans="2:12" x14ac:dyDescent="0.25">
      <c r="B2075" s="24">
        <v>11.705705248565369</v>
      </c>
      <c r="G2075" s="24">
        <v>2073</v>
      </c>
      <c r="H2075" s="24">
        <v>11.772188873059724</v>
      </c>
      <c r="I2075" s="24" cm="1">
        <f t="array" aca="1" ref="I2075" ca="1">INDIRECT(ADDRESS(($E$2+1-G2075)+2,8))</f>
        <v>6.4202467160138186</v>
      </c>
      <c r="J2075" s="24">
        <f t="shared" si="96"/>
        <v>0.96308622628406704</v>
      </c>
      <c r="K2075" s="24">
        <f t="shared" ca="1" si="97"/>
        <v>4.0260009193887385E-2</v>
      </c>
      <c r="L2075" s="24">
        <f t="shared" ca="1" si="98"/>
        <v>-0.15117380869664188</v>
      </c>
    </row>
    <row r="2076" spans="2:12" x14ac:dyDescent="0.25">
      <c r="B2076" s="24">
        <v>7.3334684218027419</v>
      </c>
      <c r="G2076" s="24">
        <v>2074</v>
      </c>
      <c r="H2076" s="24">
        <v>11.800971602751254</v>
      </c>
      <c r="I2076" s="24" cm="1">
        <f t="array" aca="1" ref="I2076" ca="1">INDIRECT(ADDRESS(($E$2+1-G2076)+2,8))</f>
        <v>6.409773583505407</v>
      </c>
      <c r="J2076" s="24">
        <f t="shared" si="96"/>
        <v>0.96519401393926973</v>
      </c>
      <c r="K2076" s="24">
        <f t="shared" ca="1" si="97"/>
        <v>3.9796887735816404E-2</v>
      </c>
      <c r="L2076" s="24">
        <f t="shared" ca="1" si="98"/>
        <v>-0.14611850490784889</v>
      </c>
    </row>
    <row r="2077" spans="2:12" x14ac:dyDescent="0.25">
      <c r="B2077" s="24">
        <v>8.1496597745339887</v>
      </c>
      <c r="G2077" s="24">
        <v>2075</v>
      </c>
      <c r="H2077" s="24">
        <v>11.804795163475649</v>
      </c>
      <c r="I2077" s="24" cm="1">
        <f t="array" aca="1" ref="I2077" ca="1">INDIRECT(ADDRESS(($E$2+1-G2077)+2,8))</f>
        <v>6.3838939245990565</v>
      </c>
      <c r="J2077" s="24">
        <f t="shared" si="96"/>
        <v>0.96546713930890149</v>
      </c>
      <c r="K2077" s="24">
        <f t="shared" ca="1" si="97"/>
        <v>3.8671602738989383E-2</v>
      </c>
      <c r="L2077" s="24">
        <f t="shared" ca="1" si="98"/>
        <v>-0.14339316305829919</v>
      </c>
    </row>
    <row r="2078" spans="2:12" x14ac:dyDescent="0.25">
      <c r="B2078" s="24">
        <v>11.75279680645578</v>
      </c>
      <c r="G2078" s="24">
        <v>2076</v>
      </c>
      <c r="H2078" s="24">
        <v>11.814771153992574</v>
      </c>
      <c r="I2078" s="24" cm="1">
        <f t="array" aca="1" ref="I2078" ca="1">INDIRECT(ADDRESS(($E$2+1-G2078)+2,8))</f>
        <v>6.3662399342622713</v>
      </c>
      <c r="J2078" s="24">
        <f t="shared" si="96"/>
        <v>0.96617223622346371</v>
      </c>
      <c r="K2078" s="24">
        <f t="shared" ca="1" si="97"/>
        <v>3.7919394225767102E-2</v>
      </c>
      <c r="L2078" s="24">
        <f t="shared" ca="1" si="98"/>
        <v>-0.14055348387222286</v>
      </c>
    </row>
    <row r="2079" spans="2:12" x14ac:dyDescent="0.25">
      <c r="B2079" s="24">
        <v>7.7384279336408053</v>
      </c>
      <c r="G2079" s="24">
        <v>2077</v>
      </c>
      <c r="H2079" s="24">
        <v>11.819455722973423</v>
      </c>
      <c r="I2079" s="24" cm="1">
        <f t="array" aca="1" ref="I2079" ca="1">INDIRECT(ADDRESS(($E$2+1-G2079)+2,8))</f>
        <v>6.3659606675554956</v>
      </c>
      <c r="J2079" s="24">
        <f t="shared" si="96"/>
        <v>0.96649961052500555</v>
      </c>
      <c r="K2079" s="24">
        <f t="shared" ca="1" si="97"/>
        <v>3.7907594495226932E-2</v>
      </c>
      <c r="L2079" s="24">
        <f t="shared" ca="1" si="98"/>
        <v>-0.13994563209154698</v>
      </c>
    </row>
    <row r="2080" spans="2:12" x14ac:dyDescent="0.25">
      <c r="B2080" s="24">
        <v>9.3718281269244859</v>
      </c>
      <c r="G2080" s="24">
        <v>2078</v>
      </c>
      <c r="H2080" s="24">
        <v>11.821631388128884</v>
      </c>
      <c r="I2080" s="24" cm="1">
        <f t="array" aca="1" ref="I2080" ca="1">INDIRECT(ADDRESS(($E$2+1-G2080)+2,8))</f>
        <v>6.3581563997250354</v>
      </c>
      <c r="J2080" s="24">
        <f t="shared" si="96"/>
        <v>0.9666508471737677</v>
      </c>
      <c r="K2080" s="24">
        <f t="shared" ca="1" si="97"/>
        <v>3.7579088381782616E-2</v>
      </c>
      <c r="L2080" s="24">
        <f t="shared" ca="1" si="98"/>
        <v>-0.1390544545454471</v>
      </c>
    </row>
    <row r="2081" spans="2:12" x14ac:dyDescent="0.25">
      <c r="B2081" s="24">
        <v>6.0996576769129085</v>
      </c>
      <c r="G2081" s="24">
        <v>2079</v>
      </c>
      <c r="H2081" s="24">
        <v>11.825919988403653</v>
      </c>
      <c r="I2081" s="24" cm="1">
        <f t="array" aca="1" ref="I2081" ca="1">INDIRECT(ADDRESS(($E$2+1-G2081)+2,8))</f>
        <v>6.3546142562754344</v>
      </c>
      <c r="J2081" s="24">
        <f t="shared" si="96"/>
        <v>0.96694746638690354</v>
      </c>
      <c r="K2081" s="24">
        <f t="shared" ca="1" si="97"/>
        <v>3.743077881602095E-2</v>
      </c>
      <c r="L2081" s="24">
        <f t="shared" ca="1" si="98"/>
        <v>-0.13823355833555462</v>
      </c>
    </row>
    <row r="2082" spans="2:12" x14ac:dyDescent="0.25">
      <c r="B2082" s="24">
        <v>8.2076696195058201</v>
      </c>
      <c r="G2082" s="24">
        <v>2080</v>
      </c>
      <c r="H2082" s="24">
        <v>11.831661767474541</v>
      </c>
      <c r="I2082" s="24" cm="1">
        <f t="array" aca="1" ref="I2082" ca="1">INDIRECT(ADDRESS(($E$2+1-G2082)+2,8))</f>
        <v>6.351783733028558</v>
      </c>
      <c r="J2082" s="24">
        <f t="shared" si="96"/>
        <v>0.96734150171196553</v>
      </c>
      <c r="K2082" s="24">
        <f t="shared" ca="1" si="97"/>
        <v>3.7312618298988444E-2</v>
      </c>
      <c r="L2082" s="24">
        <f t="shared" ca="1" si="98"/>
        <v>-0.13727829753513429</v>
      </c>
    </row>
    <row r="2083" spans="2:12" x14ac:dyDescent="0.25">
      <c r="B2083" s="24">
        <v>7.6425736290906521</v>
      </c>
      <c r="G2083" s="24">
        <v>2081</v>
      </c>
      <c r="H2083" s="24">
        <v>11.835254164077112</v>
      </c>
      <c r="I2083" s="24" cm="1">
        <f t="array" aca="1" ref="I2083" ca="1">INDIRECT(ADDRESS(($E$2+1-G2083)+2,8))</f>
        <v>6.330904484483673</v>
      </c>
      <c r="J2083" s="24">
        <f t="shared" si="96"/>
        <v>0.96758623979191838</v>
      </c>
      <c r="K2083" s="24">
        <f t="shared" ca="1" si="97"/>
        <v>3.6450649531164128E-2</v>
      </c>
      <c r="L2083" s="24">
        <f t="shared" ca="1" si="98"/>
        <v>-0.1351308731771822</v>
      </c>
    </row>
    <row r="2084" spans="2:12" x14ac:dyDescent="0.25">
      <c r="B2084" s="24">
        <v>10.187984998344495</v>
      </c>
      <c r="G2084" s="24">
        <v>2082</v>
      </c>
      <c r="H2084" s="24">
        <v>11.838996781220136</v>
      </c>
      <c r="I2084" s="24" cm="1">
        <f t="array" aca="1" ref="I2084" ca="1">INDIRECT(ADDRESS(($E$2+1-G2084)+2,8))</f>
        <v>6.3280944130148651</v>
      </c>
      <c r="J2084" s="24">
        <f t="shared" si="96"/>
        <v>0.96783974873631406</v>
      </c>
      <c r="K2084" s="24">
        <f t="shared" ca="1" si="97"/>
        <v>3.6335927571595067E-2</v>
      </c>
      <c r="L2084" s="24">
        <f t="shared" ca="1" si="98"/>
        <v>-0.13446079472509781</v>
      </c>
    </row>
    <row r="2085" spans="2:12" x14ac:dyDescent="0.25">
      <c r="B2085" s="24">
        <v>7.4156480765405579</v>
      </c>
      <c r="G2085" s="24">
        <v>2083</v>
      </c>
      <c r="H2085" s="24">
        <v>11.842291473313793</v>
      </c>
      <c r="I2085" s="24" cm="1">
        <f t="array" aca="1" ref="I2085" ca="1">INDIRECT(ADDRESS(($E$2+1-G2085)+2,8))</f>
        <v>6.3236625299481588</v>
      </c>
      <c r="J2085" s="24">
        <f t="shared" si="96"/>
        <v>0.96806168504667445</v>
      </c>
      <c r="K2085" s="24">
        <f t="shared" ca="1" si="97"/>
        <v>3.6155611283374772E-2</v>
      </c>
      <c r="L2085" s="24">
        <f t="shared" ca="1" si="98"/>
        <v>-0.13372176292295915</v>
      </c>
    </row>
    <row r="2086" spans="2:12" x14ac:dyDescent="0.25">
      <c r="B2086" s="24">
        <v>10.702863625982072</v>
      </c>
      <c r="G2086" s="24">
        <v>2084</v>
      </c>
      <c r="H2086" s="24">
        <v>11.843701515396186</v>
      </c>
      <c r="I2086" s="24" cm="1">
        <f t="array" aca="1" ref="I2086" ca="1">INDIRECT(ADDRESS(($E$2+1-G2086)+2,8))</f>
        <v>6.3180481037912086</v>
      </c>
      <c r="J2086" s="24">
        <f t="shared" si="96"/>
        <v>0.96815631629614829</v>
      </c>
      <c r="K2086" s="24">
        <f t="shared" ca="1" si="97"/>
        <v>3.5928262041720851E-2</v>
      </c>
      <c r="L2086" s="24">
        <f t="shared" ca="1" si="98"/>
        <v>-0.13314181194039112</v>
      </c>
    </row>
    <row r="2087" spans="2:12" x14ac:dyDescent="0.25">
      <c r="B2087" s="24">
        <v>10.816499470445018</v>
      </c>
      <c r="G2087" s="24">
        <v>2085</v>
      </c>
      <c r="H2087" s="24">
        <v>11.860988809032271</v>
      </c>
      <c r="I2087" s="24" cm="1">
        <f t="array" aca="1" ref="I2087" ca="1">INDIRECT(ADDRESS(($E$2+1-G2087)+2,8))</f>
        <v>6.3104220268523283</v>
      </c>
      <c r="J2087" s="24">
        <f t="shared" si="96"/>
        <v>0.96929947845522124</v>
      </c>
      <c r="K2087" s="24">
        <f t="shared" ca="1" si="97"/>
        <v>3.5621378838091314E-2</v>
      </c>
      <c r="L2087" s="24">
        <f t="shared" ca="1" si="98"/>
        <v>-0.13031111010020707</v>
      </c>
    </row>
    <row r="2088" spans="2:12" x14ac:dyDescent="0.25">
      <c r="B2088" s="24">
        <v>10.500753574540632</v>
      </c>
      <c r="G2088" s="24">
        <v>2086</v>
      </c>
      <c r="H2088" s="24">
        <v>11.871779206830135</v>
      </c>
      <c r="I2088" s="24" cm="1">
        <f t="array" aca="1" ref="I2088" ca="1">INDIRECT(ADDRESS(($E$2+1-G2088)+2,8))</f>
        <v>6.2870543531031844</v>
      </c>
      <c r="J2088" s="24">
        <f t="shared" si="96"/>
        <v>0.96999719163408304</v>
      </c>
      <c r="K2088" s="24">
        <f t="shared" ca="1" si="97"/>
        <v>3.4694719794872195E-2</v>
      </c>
      <c r="L2088" s="24">
        <f t="shared" ca="1" si="98"/>
        <v>-0.12712654799262407</v>
      </c>
    </row>
    <row r="2089" spans="2:12" x14ac:dyDescent="0.25">
      <c r="B2089" s="24">
        <v>9.8701006529036306</v>
      </c>
      <c r="G2089" s="24">
        <v>2087</v>
      </c>
      <c r="H2089" s="24">
        <v>11.877279694905374</v>
      </c>
      <c r="I2089" s="24" cm="1">
        <f t="array" aca="1" ref="I2089" ca="1">INDIRECT(ADDRESS(($E$2+1-G2089)+2,8))</f>
        <v>6.2702333789638596</v>
      </c>
      <c r="J2089" s="24">
        <f t="shared" si="96"/>
        <v>0.97034822099984708</v>
      </c>
      <c r="K2089" s="24">
        <f t="shared" ca="1" si="97"/>
        <v>3.4040299008974415E-2</v>
      </c>
      <c r="L2089" s="24">
        <f t="shared" ca="1" si="98"/>
        <v>-0.12517732286955438</v>
      </c>
    </row>
    <row r="2090" spans="2:12" x14ac:dyDescent="0.25">
      <c r="B2090" s="24">
        <v>8.7661837413770769</v>
      </c>
      <c r="G2090" s="24">
        <v>2088</v>
      </c>
      <c r="H2090" s="24">
        <v>11.878139286810782</v>
      </c>
      <c r="I2090" s="24" cm="1">
        <f t="array" aca="1" ref="I2090" ca="1">INDIRECT(ADDRESS(($E$2+1-G2090)+2,8))</f>
        <v>6.2633952255819105</v>
      </c>
      <c r="J2090" s="24">
        <f t="shared" si="96"/>
        <v>0.97040279694355491</v>
      </c>
      <c r="K2090" s="24">
        <f t="shared" ca="1" si="97"/>
        <v>3.3777246719491658E-2</v>
      </c>
      <c r="L2090" s="24">
        <f t="shared" ca="1" si="98"/>
        <v>-0.1246017277304448</v>
      </c>
    </row>
    <row r="2091" spans="2:12" x14ac:dyDescent="0.25">
      <c r="B2091" s="24">
        <v>10.834473029912051</v>
      </c>
      <c r="G2091" s="24">
        <v>2089</v>
      </c>
      <c r="H2091" s="24">
        <v>11.881626998503751</v>
      </c>
      <c r="I2091" s="24" cm="1">
        <f t="array" aca="1" ref="I2091" ca="1">INDIRECT(ADDRESS(($E$2+1-G2091)+2,8))</f>
        <v>6.2217251043463815</v>
      </c>
      <c r="J2091" s="24">
        <f t="shared" si="96"/>
        <v>0.9706234555500135</v>
      </c>
      <c r="K2091" s="24">
        <f t="shared" ca="1" si="97"/>
        <v>3.2210976765907597E-2</v>
      </c>
      <c r="L2091" s="24">
        <f t="shared" ca="1" si="98"/>
        <v>-0.12108624186551643</v>
      </c>
    </row>
    <row r="2092" spans="2:12" x14ac:dyDescent="0.25">
      <c r="B2092" s="24">
        <v>9.6346154959530068</v>
      </c>
      <c r="G2092" s="24">
        <v>2090</v>
      </c>
      <c r="H2092" s="24">
        <v>11.887324075095641</v>
      </c>
      <c r="I2092" s="24" cm="1">
        <f t="array" aca="1" ref="I2092" ca="1">INDIRECT(ADDRESS(($E$2+1-G2092)+2,8))</f>
        <v>6.196574855465804</v>
      </c>
      <c r="J2092" s="24">
        <f t="shared" si="96"/>
        <v>0.97098121796489789</v>
      </c>
      <c r="K2092" s="24">
        <f t="shared" ca="1" si="97"/>
        <v>3.129560687053573E-2</v>
      </c>
      <c r="L2092" s="24">
        <f t="shared" ca="1" si="98"/>
        <v>-0.11859980958241638</v>
      </c>
    </row>
    <row r="2093" spans="2:12" x14ac:dyDescent="0.25">
      <c r="B2093" s="24">
        <v>10.543218298721639</v>
      </c>
      <c r="G2093" s="24">
        <v>2091</v>
      </c>
      <c r="H2093" s="24">
        <v>11.898676744344069</v>
      </c>
      <c r="I2093" s="24" cm="1">
        <f t="array" aca="1" ref="I2093" ca="1">INDIRECT(ADDRESS(($E$2+1-G2093)+2,8))</f>
        <v>6.1955340952118529</v>
      </c>
      <c r="J2093" s="24">
        <f t="shared" si="96"/>
        <v>0.97168429635414566</v>
      </c>
      <c r="K2093" s="24">
        <f t="shared" ca="1" si="97"/>
        <v>3.1258204999921109E-2</v>
      </c>
      <c r="L2093" s="24">
        <f t="shared" ca="1" si="98"/>
        <v>-0.11717938993334931</v>
      </c>
    </row>
    <row r="2094" spans="2:12" x14ac:dyDescent="0.25">
      <c r="B2094" s="24">
        <v>9.7353724360724776</v>
      </c>
      <c r="G2094" s="24">
        <v>2092</v>
      </c>
      <c r="H2094" s="24">
        <v>11.908348120753164</v>
      </c>
      <c r="I2094" s="24" cm="1">
        <f t="array" aca="1" ref="I2094" ca="1">INDIRECT(ADDRESS(($E$2+1-G2094)+2,8))</f>
        <v>6.1668579277130515</v>
      </c>
      <c r="J2094" s="24">
        <f t="shared" si="96"/>
        <v>0.97227299721664862</v>
      </c>
      <c r="K2094" s="24">
        <f t="shared" ca="1" si="97"/>
        <v>3.0242394749954805E-2</v>
      </c>
      <c r="L2094" s="24">
        <f t="shared" ca="1" si="98"/>
        <v>-0.11402994234271545</v>
      </c>
    </row>
    <row r="2095" spans="2:12" x14ac:dyDescent="0.25">
      <c r="B2095" s="24">
        <v>9.1093778710256217</v>
      </c>
      <c r="G2095" s="24">
        <v>2093</v>
      </c>
      <c r="H2095" s="24">
        <v>11.908733737512957</v>
      </c>
      <c r="I2095" s="24" cm="1">
        <f t="array" aca="1" ref="I2095" ca="1">INDIRECT(ADDRESS(($E$2+1-G2095)+2,8))</f>
        <v>6.1499593213587476</v>
      </c>
      <c r="J2095" s="24">
        <f t="shared" si="96"/>
        <v>0.9722962755941873</v>
      </c>
      <c r="K2095" s="24">
        <f t="shared" ca="1" si="97"/>
        <v>2.9656939098382778E-2</v>
      </c>
      <c r="L2095" s="24">
        <f t="shared" ca="1" si="98"/>
        <v>-0.11286760701714584</v>
      </c>
    </row>
    <row r="2096" spans="2:12" x14ac:dyDescent="0.25">
      <c r="B2096" s="24">
        <v>10.235016214697744</v>
      </c>
      <c r="G2096" s="24">
        <v>2094</v>
      </c>
      <c r="H2096" s="24">
        <v>11.915466828745105</v>
      </c>
      <c r="I2096" s="24" cm="1">
        <f t="array" aca="1" ref="I2096" ca="1">INDIRECT(ADDRESS(($E$2+1-G2096)+2,8))</f>
        <v>6.1453326154488099</v>
      </c>
      <c r="J2096" s="24">
        <f t="shared" si="96"/>
        <v>0.97270034091054225</v>
      </c>
      <c r="K2096" s="24">
        <f t="shared" ca="1" si="97"/>
        <v>2.9498324888198046E-2</v>
      </c>
      <c r="L2096" s="24">
        <f t="shared" ca="1" si="98"/>
        <v>-0.11179827242367245</v>
      </c>
    </row>
    <row r="2097" spans="2:12" x14ac:dyDescent="0.25">
      <c r="B2097" s="24">
        <v>8.943193846251706</v>
      </c>
      <c r="G2097" s="24">
        <v>2095</v>
      </c>
      <c r="H2097" s="24">
        <v>11.925294245954188</v>
      </c>
      <c r="I2097" s="24" cm="1">
        <f t="array" aca="1" ref="I2097" ca="1">INDIRECT(ADDRESS(($E$2+1-G2097)+2,8))</f>
        <v>6.1314676474855068</v>
      </c>
      <c r="J2097" s="24">
        <f t="shared" si="96"/>
        <v>0.97328203537863822</v>
      </c>
      <c r="K2097" s="24">
        <f t="shared" ca="1" si="97"/>
        <v>2.9027284649179197E-2</v>
      </c>
      <c r="L2097" s="24">
        <f t="shared" ca="1" si="98"/>
        <v>-0.10974925277786071</v>
      </c>
    </row>
    <row r="2098" spans="2:12" x14ac:dyDescent="0.25">
      <c r="B2098" s="24">
        <v>8.5423786205569474</v>
      </c>
      <c r="G2098" s="24">
        <v>2096</v>
      </c>
      <c r="H2098" s="24">
        <v>11.932607060297116</v>
      </c>
      <c r="I2098" s="24" cm="1">
        <f t="array" aca="1" ref="I2098" ca="1">INDIRECT(ADDRESS(($E$2+1-G2098)+2,8))</f>
        <v>6.1306223376041284</v>
      </c>
      <c r="J2098" s="24">
        <f t="shared" si="96"/>
        <v>0.9737087220491214</v>
      </c>
      <c r="K2098" s="24">
        <f t="shared" ca="1" si="97"/>
        <v>2.8998773280943302E-2</v>
      </c>
      <c r="L2098" s="24">
        <f t="shared" ca="1" si="98"/>
        <v>-0.10889340663220821</v>
      </c>
    </row>
    <row r="2099" spans="2:12" x14ac:dyDescent="0.25">
      <c r="B2099" s="24">
        <v>10.023841781349915</v>
      </c>
      <c r="G2099" s="24">
        <v>2097</v>
      </c>
      <c r="H2099" s="24">
        <v>11.96083053622071</v>
      </c>
      <c r="I2099" s="24" cm="1">
        <f t="array" aca="1" ref="I2099" ca="1">INDIRECT(ADDRESS(($E$2+1-G2099)+2,8))</f>
        <v>6.0996576769129085</v>
      </c>
      <c r="J2099" s="24">
        <f t="shared" si="96"/>
        <v>0.9753068819558246</v>
      </c>
      <c r="K2099" s="24">
        <f t="shared" ca="1" si="97"/>
        <v>2.797054935702575E-2</v>
      </c>
      <c r="L2099" s="24">
        <f t="shared" ca="1" si="98"/>
        <v>-0.10370249377559959</v>
      </c>
    </row>
    <row r="2100" spans="2:12" x14ac:dyDescent="0.25">
      <c r="B2100" s="24">
        <v>10.721642750372609</v>
      </c>
      <c r="G2100" s="24">
        <v>2098</v>
      </c>
      <c r="H2100" s="24">
        <v>11.965132555920412</v>
      </c>
      <c r="I2100" s="24" cm="1">
        <f t="array" aca="1" ref="I2100" ca="1">INDIRECT(ADDRESS(($E$2+1-G2100)+2,8))</f>
        <v>6.0987268644676007</v>
      </c>
      <c r="J2100" s="24">
        <f t="shared" si="96"/>
        <v>0.97554379058891516</v>
      </c>
      <c r="K2100" s="24">
        <f t="shared" ca="1" si="97"/>
        <v>2.7940124000989559E-2</v>
      </c>
      <c r="L2100" s="24">
        <f t="shared" ca="1" si="98"/>
        <v>-0.10321897635627834</v>
      </c>
    </row>
    <row r="2101" spans="2:12" x14ac:dyDescent="0.25">
      <c r="B2101" s="24">
        <v>9.5900653613649585</v>
      </c>
      <c r="G2101" s="24">
        <v>2099</v>
      </c>
      <c r="H2101" s="24">
        <v>11.972979466554028</v>
      </c>
      <c r="I2101" s="24" cm="1">
        <f t="array" aca="1" ref="I2101" ca="1">INDIRECT(ADDRESS(($E$2+1-G2101)+2,8))</f>
        <v>6.0964880857128847</v>
      </c>
      <c r="J2101" s="24">
        <f t="shared" si="96"/>
        <v>0.97597141427907019</v>
      </c>
      <c r="K2101" s="24">
        <f t="shared" ca="1" si="97"/>
        <v>2.7867059852826483E-2</v>
      </c>
      <c r="L2101" s="24">
        <f t="shared" ca="1" si="98"/>
        <v>-0.10226967950093098</v>
      </c>
    </row>
    <row r="2102" spans="2:12" x14ac:dyDescent="0.25">
      <c r="B2102" s="24">
        <v>9.8236099470070464</v>
      </c>
      <c r="G2102" s="24">
        <v>2100</v>
      </c>
      <c r="H2102" s="24">
        <v>11.97403045790664</v>
      </c>
      <c r="I2102" s="24" cm="1">
        <f t="array" aca="1" ref="I2102" ca="1">INDIRECT(ADDRESS(($E$2+1-G2102)+2,8))</f>
        <v>6.0873105740099529</v>
      </c>
      <c r="J2102" s="24">
        <f t="shared" si="96"/>
        <v>0.97602824953360179</v>
      </c>
      <c r="K2102" s="24">
        <f t="shared" ca="1" si="97"/>
        <v>2.7569231035906801E-2</v>
      </c>
      <c r="L2102" s="24">
        <f t="shared" ca="1" si="98"/>
        <v>-0.10160907448445988</v>
      </c>
    </row>
    <row r="2103" spans="2:12" x14ac:dyDescent="0.25">
      <c r="B2103" s="24">
        <v>9.9456886212820645</v>
      </c>
      <c r="G2103" s="24">
        <v>2101</v>
      </c>
      <c r="H2103" s="24">
        <v>12.008642426981746</v>
      </c>
      <c r="I2103" s="24" cm="1">
        <f t="array" aca="1" ref="I2103" ca="1">INDIRECT(ADDRESS(($E$2+1-G2103)+2,8))</f>
        <v>6.0786787502704387</v>
      </c>
      <c r="J2103" s="24">
        <f t="shared" si="96"/>
        <v>0.97784285971980578</v>
      </c>
      <c r="K2103" s="24">
        <f t="shared" ca="1" si="97"/>
        <v>2.7291571486420217E-2</v>
      </c>
      <c r="L2103" s="24">
        <f t="shared" ca="1" si="98"/>
        <v>-9.7485783907048401E-2</v>
      </c>
    </row>
    <row r="2104" spans="2:12" x14ac:dyDescent="0.25">
      <c r="B2104" s="24">
        <v>5.7686382482646597</v>
      </c>
      <c r="G2104" s="24">
        <v>2102</v>
      </c>
      <c r="H2104" s="24">
        <v>12.02263669492571</v>
      </c>
      <c r="I2104" s="24" cm="1">
        <f t="array" aca="1" ref="I2104" ca="1">INDIRECT(ADDRESS(($E$2+1-G2104)+2,8))</f>
        <v>6.0668699481301624</v>
      </c>
      <c r="J2104" s="24">
        <f t="shared" si="96"/>
        <v>0.97854560708287153</v>
      </c>
      <c r="K2104" s="24">
        <f t="shared" ca="1" si="97"/>
        <v>2.6915551836394741E-2</v>
      </c>
      <c r="L2104" s="24">
        <f t="shared" ca="1" si="98"/>
        <v>-9.5380235315939768E-2</v>
      </c>
    </row>
    <row r="2105" spans="2:12" x14ac:dyDescent="0.25">
      <c r="B2105" s="24">
        <v>8.8562340050381074</v>
      </c>
      <c r="G2105" s="24">
        <v>2103</v>
      </c>
      <c r="H2105" s="24">
        <v>12.042792214664313</v>
      </c>
      <c r="I2105" s="24" cm="1">
        <f t="array" aca="1" ref="I2105" ca="1">INDIRECT(ADDRESS(($E$2+1-G2105)+2,8))</f>
        <v>6.0547576613231886</v>
      </c>
      <c r="J2105" s="24">
        <f t="shared" si="96"/>
        <v>0.97952722096539269</v>
      </c>
      <c r="K2105" s="24">
        <f t="shared" ca="1" si="97"/>
        <v>2.6534430965353187E-2</v>
      </c>
      <c r="L2105" s="24">
        <f t="shared" ca="1" si="98"/>
        <v>-9.2708898308469734E-2</v>
      </c>
    </row>
    <row r="2106" spans="2:12" x14ac:dyDescent="0.25">
      <c r="B2106" s="24">
        <v>8.7402388218515163</v>
      </c>
      <c r="G2106" s="24">
        <v>2104</v>
      </c>
      <c r="H2106" s="24">
        <v>12.054828895956282</v>
      </c>
      <c r="I2106" s="24" cm="1">
        <f t="array" aca="1" ref="I2106" ca="1">INDIRECT(ADDRESS(($E$2+1-G2106)+2,8))</f>
        <v>6.0449915465182684</v>
      </c>
      <c r="J2106" s="24">
        <f t="shared" si="96"/>
        <v>0.98009653554336096</v>
      </c>
      <c r="K2106" s="24">
        <f t="shared" ca="1" si="97"/>
        <v>2.6230468644644515E-2</v>
      </c>
      <c r="L2106" s="24">
        <f t="shared" ca="1" si="98"/>
        <v>-9.1011623024256819E-2</v>
      </c>
    </row>
    <row r="2107" spans="2:12" x14ac:dyDescent="0.25">
      <c r="B2107" s="24">
        <v>8.2787296403306403</v>
      </c>
      <c r="G2107" s="24">
        <v>2105</v>
      </c>
      <c r="H2107" s="24">
        <v>12.058590836533762</v>
      </c>
      <c r="I2107" s="24" cm="1">
        <f t="array" aca="1" ref="I2107" ca="1">INDIRECT(ADDRESS(($E$2+1-G2107)+2,8))</f>
        <v>6.012370999484129</v>
      </c>
      <c r="J2107" s="24">
        <f t="shared" si="96"/>
        <v>0.98027191242672729</v>
      </c>
      <c r="K2107" s="24">
        <f t="shared" ca="1" si="97"/>
        <v>2.5236451196989591E-2</v>
      </c>
      <c r="L2107" s="24">
        <f t="shared" ca="1" si="98"/>
        <v>-8.8715959307024E-2</v>
      </c>
    </row>
    <row r="2108" spans="2:12" x14ac:dyDescent="0.25">
      <c r="B2108" s="24">
        <v>10.915124490041741</v>
      </c>
      <c r="G2108" s="24">
        <v>2106</v>
      </c>
      <c r="H2108" s="24">
        <v>12.05891257039797</v>
      </c>
      <c r="I2108" s="24" cm="1">
        <f t="array" aca="1" ref="I2108" ca="1">INDIRECT(ADDRESS(($E$2+1-G2108)+2,8))</f>
        <v>6.0109773674790921</v>
      </c>
      <c r="J2108" s="24">
        <f t="shared" si="96"/>
        <v>0.9802868550820858</v>
      </c>
      <c r="K2108" s="24">
        <f t="shared" ca="1" si="97"/>
        <v>2.519470503431015E-2</v>
      </c>
      <c r="L2108" s="24">
        <f t="shared" ca="1" si="98"/>
        <v>-8.8644801482587868E-2</v>
      </c>
    </row>
    <row r="2109" spans="2:12" x14ac:dyDescent="0.25">
      <c r="B2109" s="24">
        <v>10.344144649591588</v>
      </c>
      <c r="G2109" s="24">
        <v>2107</v>
      </c>
      <c r="H2109" s="24">
        <v>12.075995368162092</v>
      </c>
      <c r="I2109" s="24" cm="1">
        <f t="array" aca="1" ref="I2109" ca="1">INDIRECT(ADDRESS(($E$2+1-G2109)+2,8))</f>
        <v>6.0034950819314599</v>
      </c>
      <c r="J2109" s="24">
        <f t="shared" si="96"/>
        <v>0.981067643809444</v>
      </c>
      <c r="K2109" s="24">
        <f t="shared" ca="1" si="97"/>
        <v>2.4971572266681518E-2</v>
      </c>
      <c r="L2109" s="24">
        <f t="shared" ca="1" si="98"/>
        <v>-8.6685734549240293E-2</v>
      </c>
    </row>
    <row r="2110" spans="2:12" x14ac:dyDescent="0.25">
      <c r="B2110" s="24">
        <v>9.29997743117986</v>
      </c>
      <c r="G2110" s="24">
        <v>2108</v>
      </c>
      <c r="H2110" s="24">
        <v>12.076146679919013</v>
      </c>
      <c r="I2110" s="24" cm="1">
        <f t="array" aca="1" ref="I2110" ca="1">INDIRECT(ADDRESS(($E$2+1-G2110)+2,8))</f>
        <v>5.9886803947418601</v>
      </c>
      <c r="J2110" s="24">
        <f t="shared" si="96"/>
        <v>0.9810744498608942</v>
      </c>
      <c r="K2110" s="24">
        <f t="shared" ca="1" si="97"/>
        <v>2.4534712140169508E-2</v>
      </c>
      <c r="L2110" s="24">
        <f t="shared" ca="1" si="98"/>
        <v>-8.5838404665715129E-2</v>
      </c>
    </row>
    <row r="2111" spans="2:12" x14ac:dyDescent="0.25">
      <c r="B2111" s="24">
        <v>11.307037810600345</v>
      </c>
      <c r="G2111" s="24">
        <v>2109</v>
      </c>
      <c r="H2111" s="24">
        <v>12.07685521533983</v>
      </c>
      <c r="I2111" s="24" cm="1">
        <f t="array" aca="1" ref="I2111" ca="1">INDIRECT(ADDRESS(($E$2+1-G2111)+2,8))</f>
        <v>5.9526662044163272</v>
      </c>
      <c r="J2111" s="24">
        <f t="shared" si="96"/>
        <v>0.98110629453335274</v>
      </c>
      <c r="K2111" s="24">
        <f t="shared" ca="1" si="97"/>
        <v>2.3499641113568691E-2</v>
      </c>
      <c r="L2111" s="24">
        <f t="shared" ca="1" si="98"/>
        <v>-8.3743275317923763E-2</v>
      </c>
    </row>
    <row r="2112" spans="2:12" x14ac:dyDescent="0.25">
      <c r="B2112" s="24">
        <v>8.9572213902719984</v>
      </c>
      <c r="G2112" s="24">
        <v>2110</v>
      </c>
      <c r="H2112" s="24">
        <v>12.080530480554057</v>
      </c>
      <c r="I2112" s="24" cm="1">
        <f t="array" aca="1" ref="I2112" ca="1">INDIRECT(ADDRESS(($E$2+1-G2112)+2,8))</f>
        <v>5.9483939592882589</v>
      </c>
      <c r="J2112" s="24">
        <f t="shared" si="96"/>
        <v>0.981270804385585</v>
      </c>
      <c r="K2112" s="24">
        <f t="shared" ca="1" si="97"/>
        <v>2.3379348269908319E-2</v>
      </c>
      <c r="L2112" s="24">
        <f t="shared" ca="1" si="98"/>
        <v>-8.3214377509423315E-2</v>
      </c>
    </row>
    <row r="2113" spans="2:12" x14ac:dyDescent="0.25">
      <c r="B2113" s="24">
        <v>9.1626421176081738</v>
      </c>
      <c r="G2113" s="24">
        <v>2111</v>
      </c>
      <c r="H2113" s="24">
        <v>12.081524536634916</v>
      </c>
      <c r="I2113" s="24" cm="1">
        <f t="array" aca="1" ref="I2113" ca="1">INDIRECT(ADDRESS(($E$2+1-G2113)+2,8))</f>
        <v>5.9461312030530369</v>
      </c>
      <c r="J2113" s="24">
        <f t="shared" si="96"/>
        <v>0.98131510632559027</v>
      </c>
      <c r="K2113" s="24">
        <f t="shared" ca="1" si="97"/>
        <v>2.3315848071416567E-2</v>
      </c>
      <c r="L2113" s="24">
        <f t="shared" ca="1" si="98"/>
        <v>-8.3038345218023876E-2</v>
      </c>
    </row>
    <row r="2114" spans="2:12" x14ac:dyDescent="0.25">
      <c r="B2114" s="24">
        <v>6.6927151637384998</v>
      </c>
      <c r="G2114" s="24">
        <v>2112</v>
      </c>
      <c r="H2114" s="24">
        <v>12.089755573293013</v>
      </c>
      <c r="I2114" s="24" cm="1">
        <f t="array" aca="1" ref="I2114" ca="1">INDIRECT(ADDRESS(($E$2+1-G2114)+2,8))</f>
        <v>5.9453658435211967</v>
      </c>
      <c r="J2114" s="24">
        <f t="shared" si="96"/>
        <v>0.98167879056114571</v>
      </c>
      <c r="K2114" s="24">
        <f t="shared" ca="1" si="97"/>
        <v>2.3294402761391157E-2</v>
      </c>
      <c r="L2114" s="24">
        <f t="shared" ca="1" si="98"/>
        <v>-8.2309610638690189E-2</v>
      </c>
    </row>
    <row r="2115" spans="2:12" x14ac:dyDescent="0.25">
      <c r="B2115" s="24">
        <v>9.6439954199806195</v>
      </c>
      <c r="G2115" s="24">
        <v>2113</v>
      </c>
      <c r="H2115" s="24">
        <v>12.090423618306714</v>
      </c>
      <c r="I2115" s="24" cm="1">
        <f t="array" aca="1" ref="I2115" ca="1">INDIRECT(ADDRESS(($E$2+1-G2115)+2,8))</f>
        <v>5.936076558350698</v>
      </c>
      <c r="J2115" s="24">
        <f t="shared" si="96"/>
        <v>0.98170806236672792</v>
      </c>
      <c r="K2115" s="24">
        <f t="shared" ca="1" si="97"/>
        <v>2.3035448596828077E-2</v>
      </c>
      <c r="L2115" s="24">
        <f t="shared" ca="1" si="98"/>
        <v>-8.1771202822905953E-2</v>
      </c>
    </row>
    <row r="2116" spans="2:12" x14ac:dyDescent="0.25">
      <c r="B2116" s="24">
        <v>10.012475946782784</v>
      </c>
      <c r="G2116" s="24">
        <v>2114</v>
      </c>
      <c r="H2116" s="24">
        <v>12.091454610701735</v>
      </c>
      <c r="I2116" s="24" cm="1">
        <f t="array" aca="1" ref="I2116" ca="1">INDIRECT(ADDRESS(($E$2+1-G2116)+2,8))</f>
        <v>5.930659166205535</v>
      </c>
      <c r="J2116" s="24">
        <f t="shared" ref="J2116:J2160" si="99">_xlfn.WEIBULL.DIST(H2116,$E$5,$E$6,TRUE)</f>
        <v>0.98175316544962077</v>
      </c>
      <c r="K2116" s="24">
        <f t="shared" ref="K2116:K2160" ca="1" si="100">_xlfn.WEIBULL.DIST(I2116,$E$5,$E$6,TRUE)</f>
        <v>2.2885560277592022E-2</v>
      </c>
      <c r="L2116" s="24">
        <f t="shared" ref="L2116:L2160" ca="1" si="101">((2*G2116-1)/$E$2)*(LN(J2116)+LN(1-K2116))</f>
        <v>-8.1419426525556796E-2</v>
      </c>
    </row>
    <row r="2117" spans="2:12" x14ac:dyDescent="0.25">
      <c r="B2117" s="24">
        <v>10.722638134443173</v>
      </c>
      <c r="G2117" s="24">
        <v>2115</v>
      </c>
      <c r="H2117" s="24">
        <v>12.104993181928556</v>
      </c>
      <c r="I2117" s="24" cm="1">
        <f t="array" aca="1" ref="I2117" ca="1">INDIRECT(ADDRESS(($E$2+1-G2117)+2,8))</f>
        <v>5.8745120712290948</v>
      </c>
      <c r="J2117" s="24">
        <f t="shared" si="99"/>
        <v>0.98233737910187824</v>
      </c>
      <c r="K2117" s="24">
        <f t="shared" ca="1" si="100"/>
        <v>2.1380188159953992E-2</v>
      </c>
      <c r="L2117" s="24">
        <f t="shared" ca="1" si="101"/>
        <v>-7.7275316965371543E-2</v>
      </c>
    </row>
    <row r="2118" spans="2:12" x14ac:dyDescent="0.25">
      <c r="B2118" s="24">
        <v>7.8916728584175164</v>
      </c>
      <c r="G2118" s="24">
        <v>2116</v>
      </c>
      <c r="H2118" s="24">
        <v>12.131770768811492</v>
      </c>
      <c r="I2118" s="24" cm="1">
        <f t="array" aca="1" ref="I2118" ca="1">INDIRECT(ADDRESS(($E$2+1-G2118)+2,8))</f>
        <v>5.8644742161409056</v>
      </c>
      <c r="J2118" s="24">
        <f t="shared" si="99"/>
        <v>0.98344949157948935</v>
      </c>
      <c r="K2118" s="24">
        <f t="shared" ca="1" si="100"/>
        <v>2.1120125933014693E-2</v>
      </c>
      <c r="L2118" s="24">
        <f t="shared" ca="1" si="101"/>
        <v>-7.4572541431708536E-2</v>
      </c>
    </row>
    <row r="2119" spans="2:12" x14ac:dyDescent="0.25">
      <c r="B2119" s="24">
        <v>6.5303008122306725</v>
      </c>
      <c r="G2119" s="24">
        <v>2117</v>
      </c>
      <c r="H2119" s="24">
        <v>12.138175432046394</v>
      </c>
      <c r="I2119" s="24" cm="1">
        <f t="array" aca="1" ref="I2119" ca="1">INDIRECT(ADDRESS(($E$2+1-G2119)+2,8))</f>
        <v>5.8576225847215388</v>
      </c>
      <c r="J2119" s="24">
        <f t="shared" si="99"/>
        <v>0.98370710836404263</v>
      </c>
      <c r="K2119" s="24">
        <f t="shared" ca="1" si="100"/>
        <v>2.0944160096983518E-2</v>
      </c>
      <c r="L2119" s="24">
        <f t="shared" ca="1" si="101"/>
        <v>-7.3741450648670992E-2</v>
      </c>
    </row>
    <row r="2120" spans="2:12" x14ac:dyDescent="0.25">
      <c r="B2120" s="24">
        <v>9.3812527684171538</v>
      </c>
      <c r="G2120" s="24">
        <v>2118</v>
      </c>
      <c r="H2120" s="24">
        <v>12.143110776628435</v>
      </c>
      <c r="I2120" s="24" cm="1">
        <f t="array" aca="1" ref="I2120" ca="1">INDIRECT(ADDRESS(($E$2+1-G2120)+2,8))</f>
        <v>5.8531528873949679</v>
      </c>
      <c r="J2120" s="24">
        <f t="shared" si="99"/>
        <v>0.98390345289128978</v>
      </c>
      <c r="K2120" s="24">
        <f t="shared" ca="1" si="100"/>
        <v>2.0830040442751736E-2</v>
      </c>
      <c r="L2120" s="24">
        <f t="shared" ca="1" si="101"/>
        <v>-7.3155896267893497E-2</v>
      </c>
    </row>
    <row r="2121" spans="2:12" x14ac:dyDescent="0.25">
      <c r="B2121" s="24">
        <v>6.9890933070812986</v>
      </c>
      <c r="G2121" s="24">
        <v>2119</v>
      </c>
      <c r="H2121" s="24">
        <v>12.188768276354693</v>
      </c>
      <c r="I2121" s="24" cm="1">
        <f t="array" aca="1" ref="I2121" ca="1">INDIRECT(ADDRESS(($E$2+1-G2121)+2,8))</f>
        <v>5.8386928854444164</v>
      </c>
      <c r="J2121" s="24">
        <f t="shared" si="99"/>
        <v>0.98563239565491667</v>
      </c>
      <c r="K2121" s="24">
        <f t="shared" ca="1" si="100"/>
        <v>2.0464461844818673E-2</v>
      </c>
      <c r="L2121" s="24">
        <f t="shared" ca="1" si="101"/>
        <v>-6.9010438087205292E-2</v>
      </c>
    </row>
    <row r="2122" spans="2:12" x14ac:dyDescent="0.25">
      <c r="B2122" s="24">
        <v>8.495723448018083</v>
      </c>
      <c r="G2122" s="24">
        <v>2120</v>
      </c>
      <c r="H2122" s="24">
        <v>12.214245621137675</v>
      </c>
      <c r="I2122" s="24" cm="1">
        <f t="array" aca="1" ref="I2122" ca="1">INDIRECT(ADDRESS(($E$2+1-G2122)+2,8))</f>
        <v>5.835184147792992</v>
      </c>
      <c r="J2122" s="24">
        <f t="shared" si="99"/>
        <v>0.98653078892182955</v>
      </c>
      <c r="K2122" s="24">
        <f t="shared" ca="1" si="100"/>
        <v>2.037658050888902E-2</v>
      </c>
      <c r="L2122" s="24">
        <f t="shared" ca="1" si="101"/>
        <v>-6.7077147793701775E-2</v>
      </c>
    </row>
    <row r="2123" spans="2:12" x14ac:dyDescent="0.25">
      <c r="B2123" s="24">
        <v>10.623865540908099</v>
      </c>
      <c r="G2123" s="24">
        <v>2121</v>
      </c>
      <c r="H2123" s="24">
        <v>12.222678877426418</v>
      </c>
      <c r="I2123" s="24" cm="1">
        <f t="array" aca="1" ref="I2123" ca="1">INDIRECT(ADDRESS(($E$2+1-G2123)+2,8))</f>
        <v>5.8324255405605427</v>
      </c>
      <c r="J2123" s="24">
        <f t="shared" si="99"/>
        <v>0.98681806210586598</v>
      </c>
      <c r="K2123" s="24">
        <f t="shared" ca="1" si="100"/>
        <v>2.0307712665470556E-2</v>
      </c>
      <c r="L2123" s="24">
        <f t="shared" ca="1" si="101"/>
        <v>-6.6398455790416672E-2</v>
      </c>
    </row>
    <row r="2124" spans="2:12" x14ac:dyDescent="0.25">
      <c r="B2124" s="24">
        <v>9.931612833179182</v>
      </c>
      <c r="G2124" s="24">
        <v>2122</v>
      </c>
      <c r="H2124" s="24">
        <v>12.23994567989984</v>
      </c>
      <c r="I2124" s="24" cm="1">
        <f t="array" aca="1" ref="I2124" ca="1">INDIRECT(ADDRESS(($E$2+1-G2124)+2,8))</f>
        <v>5.8205414165676181</v>
      </c>
      <c r="J2124" s="24">
        <f t="shared" si="99"/>
        <v>0.98739093196670047</v>
      </c>
      <c r="K2124" s="24">
        <f t="shared" ca="1" si="100"/>
        <v>2.0013286108863954E-2</v>
      </c>
      <c r="L2124" s="24">
        <f t="shared" ca="1" si="101"/>
        <v>-6.4697888478839782E-2</v>
      </c>
    </row>
    <row r="2125" spans="2:12" x14ac:dyDescent="0.25">
      <c r="B2125" s="24">
        <v>10.263268501151416</v>
      </c>
      <c r="G2125" s="24">
        <v>2123</v>
      </c>
      <c r="H2125" s="24">
        <v>12.24074830529621</v>
      </c>
      <c r="I2125" s="24" cm="1">
        <f t="array" aca="1" ref="I2125" ca="1">INDIRECT(ADDRESS(($E$2+1-G2125)+2,8))</f>
        <v>5.7913270944352657</v>
      </c>
      <c r="J2125" s="24">
        <f t="shared" si="99"/>
        <v>0.98741706683986075</v>
      </c>
      <c r="K2125" s="24">
        <f t="shared" ca="1" si="100"/>
        <v>1.9304891159091092E-2</v>
      </c>
      <c r="L2125" s="24">
        <f t="shared" ca="1" si="101"/>
        <v>-6.3254891928784959E-2</v>
      </c>
    </row>
    <row r="2126" spans="2:12" x14ac:dyDescent="0.25">
      <c r="B2126" s="24">
        <v>6.409773583505407</v>
      </c>
      <c r="G2126" s="24">
        <v>2124</v>
      </c>
      <c r="H2126" s="24">
        <v>12.252548530591847</v>
      </c>
      <c r="I2126" s="24" cm="1">
        <f t="array" aca="1" ref="I2126" ca="1">INDIRECT(ADDRESS(($E$2+1-G2126)+2,8))</f>
        <v>5.7686382482646597</v>
      </c>
      <c r="J2126" s="24">
        <f t="shared" si="99"/>
        <v>0.9877963055945953</v>
      </c>
      <c r="K2126" s="24">
        <f t="shared" ca="1" si="100"/>
        <v>1.8769546189737814E-2</v>
      </c>
      <c r="L2126" s="24">
        <f t="shared" ca="1" si="101"/>
        <v>-6.1454957277845751E-2</v>
      </c>
    </row>
    <row r="2127" spans="2:12" x14ac:dyDescent="0.25">
      <c r="B2127" s="24">
        <v>8.5989086927901539</v>
      </c>
      <c r="G2127" s="24">
        <v>2125</v>
      </c>
      <c r="H2127" s="24">
        <v>12.26479937758441</v>
      </c>
      <c r="I2127" s="24" cm="1">
        <f t="array" aca="1" ref="I2127" ca="1">INDIRECT(ADDRESS(($E$2+1-G2127)+2,8))</f>
        <v>5.7293622533614021</v>
      </c>
      <c r="J2127" s="24">
        <f t="shared" si="99"/>
        <v>0.98818024303383023</v>
      </c>
      <c r="K2127" s="24">
        <f t="shared" ca="1" si="100"/>
        <v>1.7872668085974416E-2</v>
      </c>
      <c r="L2127" s="24">
        <f t="shared" ca="1" si="101"/>
        <v>-5.8919884319341975E-2</v>
      </c>
    </row>
    <row r="2128" spans="2:12" x14ac:dyDescent="0.25">
      <c r="B2128" s="24">
        <v>10.359181904289025</v>
      </c>
      <c r="G2128" s="24">
        <v>2126</v>
      </c>
      <c r="H2128" s="24">
        <v>12.270240103231057</v>
      </c>
      <c r="I2128" s="24" cm="1">
        <f t="array" aca="1" ref="I2128" ca="1">INDIRECT(ADDRESS(($E$2+1-G2128)+2,8))</f>
        <v>5.6711077996753856</v>
      </c>
      <c r="J2128" s="24">
        <f t="shared" si="99"/>
        <v>0.98834760264941612</v>
      </c>
      <c r="K2128" s="24">
        <f t="shared" ca="1" si="100"/>
        <v>1.6609720197495077E-2</v>
      </c>
      <c r="L2128" s="24">
        <f t="shared" ca="1" si="101"/>
        <v>-5.608252286080799E-2</v>
      </c>
    </row>
    <row r="2129" spans="2:12" x14ac:dyDescent="0.25">
      <c r="B2129" s="24">
        <v>11.470241749567068</v>
      </c>
      <c r="G2129" s="24">
        <v>2127</v>
      </c>
      <c r="H2129" s="24">
        <v>12.272925206982134</v>
      </c>
      <c r="I2129" s="24" cm="1">
        <f t="array" aca="1" ref="I2129" ca="1">INDIRECT(ADDRESS(($E$2+1-G2129)+2,8))</f>
        <v>5.6439964692340077</v>
      </c>
      <c r="J2129" s="24">
        <f t="shared" si="99"/>
        <v>0.98842949068807084</v>
      </c>
      <c r="K2129" s="24">
        <f t="shared" ca="1" si="100"/>
        <v>1.6048395205535037E-2</v>
      </c>
      <c r="L2129" s="24">
        <f t="shared" ca="1" si="101"/>
        <v>-5.4821000070594025E-2</v>
      </c>
    </row>
    <row r="2130" spans="2:12" x14ac:dyDescent="0.25">
      <c r="B2130" s="24">
        <v>9.40518819019848</v>
      </c>
      <c r="G2130" s="24">
        <v>2128</v>
      </c>
      <c r="H2130" s="24">
        <v>12.310878718853528</v>
      </c>
      <c r="I2130" s="24" cm="1">
        <f t="array" aca="1" ref="I2130" ca="1">INDIRECT(ADDRESS(($E$2+1-G2130)+2,8))</f>
        <v>5.5933441458313915</v>
      </c>
      <c r="J2130" s="24">
        <f t="shared" si="99"/>
        <v>0.98953809423228523</v>
      </c>
      <c r="K2130" s="24">
        <f t="shared" ca="1" si="100"/>
        <v>1.504291524702504E-2</v>
      </c>
      <c r="L2130" s="24">
        <f t="shared" ca="1" si="101"/>
        <v>-5.0622716434647219E-2</v>
      </c>
    </row>
    <row r="2131" spans="2:12" x14ac:dyDescent="0.25">
      <c r="B2131" s="24">
        <v>11.388665563867805</v>
      </c>
      <c r="G2131" s="24">
        <v>2129</v>
      </c>
      <c r="H2131" s="24">
        <v>12.3195087172172</v>
      </c>
      <c r="I2131" s="24" cm="1">
        <f t="array" aca="1" ref="I2131" ca="1">INDIRECT(ADDRESS(($E$2+1-G2131)+2,8))</f>
        <v>5.5826538506226839</v>
      </c>
      <c r="J2131" s="24">
        <f t="shared" si="99"/>
        <v>0.98977774451885592</v>
      </c>
      <c r="K2131" s="24">
        <f t="shared" ca="1" si="100"/>
        <v>1.4837720467269179E-2</v>
      </c>
      <c r="L2131" s="24">
        <f t="shared" ca="1" si="101"/>
        <v>-4.9757903328283025E-2</v>
      </c>
    </row>
    <row r="2132" spans="2:12" x14ac:dyDescent="0.25">
      <c r="B2132" s="24">
        <v>10.38297400476733</v>
      </c>
      <c r="G2132" s="24">
        <v>2130</v>
      </c>
      <c r="H2132" s="24">
        <v>12.343303271012809</v>
      </c>
      <c r="I2132" s="24" cm="1">
        <f t="array" aca="1" ref="I2132" ca="1">INDIRECT(ADDRESS(($E$2+1-G2132)+2,8))</f>
        <v>5.5757389038986478</v>
      </c>
      <c r="J2132" s="24">
        <f t="shared" si="99"/>
        <v>0.99041549823591191</v>
      </c>
      <c r="K2132" s="24">
        <f t="shared" ca="1" si="100"/>
        <v>1.4706267482021291E-2</v>
      </c>
      <c r="L2132" s="24">
        <f t="shared" ca="1" si="101"/>
        <v>-4.8246704677784254E-2</v>
      </c>
    </row>
    <row r="2133" spans="2:12" x14ac:dyDescent="0.25">
      <c r="B2133" s="24">
        <v>5.8745120712290948</v>
      </c>
      <c r="G2133" s="24">
        <v>2131</v>
      </c>
      <c r="H2133" s="24">
        <v>12.347239283409488</v>
      </c>
      <c r="I2133" s="24" cm="1">
        <f t="array" aca="1" ref="I2133" ca="1">INDIRECT(ADDRESS(($E$2+1-G2133)+2,8))</f>
        <v>5.5718390115468805</v>
      </c>
      <c r="J2133" s="24">
        <f t="shared" si="99"/>
        <v>0.99051779930857653</v>
      </c>
      <c r="K2133" s="24">
        <f t="shared" ca="1" si="100"/>
        <v>1.4632569820884428E-2</v>
      </c>
      <c r="L2133" s="24">
        <f t="shared" ca="1" si="101"/>
        <v>-4.7917738512824409E-2</v>
      </c>
    </row>
    <row r="2134" spans="2:12" x14ac:dyDescent="0.25">
      <c r="B2134" s="24">
        <v>7.9211048735621246</v>
      </c>
      <c r="G2134" s="24">
        <v>2132</v>
      </c>
      <c r="H2134" s="24">
        <v>12.349857144347798</v>
      </c>
      <c r="I2134" s="24" cm="1">
        <f t="array" aca="1" ref="I2134" ca="1">INDIRECT(ADDRESS(($E$2+1-G2134)+2,8))</f>
        <v>5.5247785803464344</v>
      </c>
      <c r="J2134" s="24">
        <f t="shared" si="99"/>
        <v>0.99058534614674587</v>
      </c>
      <c r="K2134" s="24">
        <f t="shared" ca="1" si="100"/>
        <v>1.3767797549178678E-2</v>
      </c>
      <c r="L2134" s="24">
        <f t="shared" ca="1" si="101"/>
        <v>-4.6072608577178042E-2</v>
      </c>
    </row>
    <row r="2135" spans="2:12" x14ac:dyDescent="0.25">
      <c r="B2135" s="24">
        <v>6.4694974212592884</v>
      </c>
      <c r="G2135" s="24">
        <v>2133</v>
      </c>
      <c r="H2135" s="24">
        <v>12.364399175380258</v>
      </c>
      <c r="I2135" s="24" cm="1">
        <f t="array" aca="1" ref="I2135" ca="1">INDIRECT(ADDRESS(($E$2+1-G2135)+2,8))</f>
        <v>5.5185842204523485</v>
      </c>
      <c r="J2135" s="24">
        <f t="shared" si="99"/>
        <v>0.99095345754315367</v>
      </c>
      <c r="K2135" s="24">
        <f t="shared" ca="1" si="100"/>
        <v>1.3657290063460722E-2</v>
      </c>
      <c r="L2135" s="24">
        <f t="shared" ca="1" si="101"/>
        <v>-4.5138482568422476E-2</v>
      </c>
    </row>
    <row r="2136" spans="2:12" x14ac:dyDescent="0.25">
      <c r="B2136" s="24">
        <v>9.4707572397079591</v>
      </c>
      <c r="G2136" s="24">
        <v>2134</v>
      </c>
      <c r="H2136" s="24">
        <v>12.3669636305727</v>
      </c>
      <c r="I2136" s="24" cm="1">
        <f t="array" aca="1" ref="I2136" ca="1">INDIRECT(ADDRESS(($E$2+1-G2136)+2,8))</f>
        <v>5.5129066422488471</v>
      </c>
      <c r="J2136" s="24">
        <f t="shared" si="99"/>
        <v>0.99101713695536975</v>
      </c>
      <c r="K2136" s="24">
        <f t="shared" ca="1" si="100"/>
        <v>1.3556668082509753E-2</v>
      </c>
      <c r="L2136" s="24">
        <f t="shared" ca="1" si="101"/>
        <v>-4.4830887403603095E-2</v>
      </c>
    </row>
    <row r="2137" spans="2:12" x14ac:dyDescent="0.25">
      <c r="B2137" s="24">
        <v>7.529271425551805</v>
      </c>
      <c r="G2137" s="24">
        <v>2135</v>
      </c>
      <c r="H2137" s="24">
        <v>12.36709484272119</v>
      </c>
      <c r="I2137" s="24" cm="1">
        <f t="array" aca="1" ref="I2137" ca="1">INDIRECT(ADDRESS(($E$2+1-G2137)+2,8))</f>
        <v>5.5092745911510379</v>
      </c>
      <c r="J2137" s="24">
        <f t="shared" si="99"/>
        <v>0.99102038528171099</v>
      </c>
      <c r="K2137" s="24">
        <f t="shared" ca="1" si="100"/>
        <v>1.3492630938578755E-2</v>
      </c>
      <c r="L2137" s="24">
        <f t="shared" ca="1" si="101"/>
        <v>-4.471699971655009E-2</v>
      </c>
    </row>
    <row r="2138" spans="2:12" x14ac:dyDescent="0.25">
      <c r="B2138" s="24">
        <v>10.498113050530078</v>
      </c>
      <c r="G2138" s="24">
        <v>2136</v>
      </c>
      <c r="H2138" s="24">
        <v>12.379512428340087</v>
      </c>
      <c r="I2138" s="24" cm="1">
        <f t="array" aca="1" ref="I2138" ca="1">INDIRECT(ADDRESS(($E$2+1-G2138)+2,8))</f>
        <v>5.4976743726591062</v>
      </c>
      <c r="J2138" s="24">
        <f t="shared" si="99"/>
        <v>0.9913234833435558</v>
      </c>
      <c r="K2138" s="24">
        <f t="shared" ca="1" si="100"/>
        <v>1.3289833053121669E-2</v>
      </c>
      <c r="L2138" s="24">
        <f t="shared" ca="1" si="101"/>
        <v>-4.3725916060088924E-2</v>
      </c>
    </row>
    <row r="2139" spans="2:12" x14ac:dyDescent="0.25">
      <c r="B2139" s="24">
        <v>10.712094582575576</v>
      </c>
      <c r="G2139" s="24">
        <v>2137</v>
      </c>
      <c r="H2139" s="24">
        <v>12.413932239133077</v>
      </c>
      <c r="I2139" s="24" cm="1">
        <f t="array" aca="1" ref="I2139" ca="1">INDIRECT(ADDRESS(($E$2+1-G2139)+2,8))</f>
        <v>5.4891082180418955</v>
      </c>
      <c r="J2139" s="24">
        <f t="shared" si="99"/>
        <v>0.99212011058795035</v>
      </c>
      <c r="K2139" s="24">
        <f t="shared" ca="1" si="100"/>
        <v>1.3141753653978233E-2</v>
      </c>
      <c r="L2139" s="24">
        <f t="shared" ca="1" si="101"/>
        <v>-4.1858708750212997E-2</v>
      </c>
    </row>
    <row r="2140" spans="2:12" x14ac:dyDescent="0.25">
      <c r="B2140" s="24">
        <v>10.716708496233965</v>
      </c>
      <c r="G2140" s="24">
        <v>2138</v>
      </c>
      <c r="H2140" s="24">
        <v>12.448895719228164</v>
      </c>
      <c r="I2140" s="24" cm="1">
        <f t="array" aca="1" ref="I2140" ca="1">INDIRECT(ADDRESS(($E$2+1-G2140)+2,8))</f>
        <v>5.4174967351210856</v>
      </c>
      <c r="J2140" s="24">
        <f t="shared" si="99"/>
        <v>0.99286674745635772</v>
      </c>
      <c r="K2140" s="24">
        <f t="shared" ca="1" si="100"/>
        <v>1.1958014457235964E-2</v>
      </c>
      <c r="L2140" s="24">
        <f t="shared" ca="1" si="101"/>
        <v>-3.8013233590709607E-2</v>
      </c>
    </row>
    <row r="2141" spans="2:12" x14ac:dyDescent="0.25">
      <c r="B2141" s="24">
        <v>7.9091974821342159</v>
      </c>
      <c r="G2141" s="24">
        <v>2139</v>
      </c>
      <c r="H2141" s="24">
        <v>12.453486831795445</v>
      </c>
      <c r="I2141" s="24" cm="1">
        <f t="array" aca="1" ref="I2141" ca="1">INDIRECT(ADDRESS(($E$2+1-G2141)+2,8))</f>
        <v>5.3915788094217456</v>
      </c>
      <c r="J2141" s="24">
        <f t="shared" si="99"/>
        <v>0.99296029933601215</v>
      </c>
      <c r="K2141" s="24">
        <f t="shared" ca="1" si="100"/>
        <v>1.1552676382518908E-2</v>
      </c>
      <c r="L2141" s="24">
        <f t="shared" ca="1" si="101"/>
        <v>-3.7031374420205099E-2</v>
      </c>
    </row>
    <row r="2142" spans="2:12" x14ac:dyDescent="0.25">
      <c r="B2142" s="24">
        <v>10.723025598536655</v>
      </c>
      <c r="G2142" s="24">
        <v>2140</v>
      </c>
      <c r="H2142" s="24">
        <v>12.459367614730056</v>
      </c>
      <c r="I2142" s="24" cm="1">
        <f t="array" aca="1" ref="I2142" ca="1">INDIRECT(ADDRESS(($E$2+1-G2142)+2,8))</f>
        <v>5.3758113485071446</v>
      </c>
      <c r="J2142" s="24">
        <f t="shared" si="99"/>
        <v>0.99307864754670938</v>
      </c>
      <c r="K2142" s="24">
        <f t="shared" ca="1" si="100"/>
        <v>1.1311878977042339E-2</v>
      </c>
      <c r="L2142" s="24">
        <f t="shared" ca="1" si="101"/>
        <v>-3.632938616867977E-2</v>
      </c>
    </row>
    <row r="2143" spans="2:12" x14ac:dyDescent="0.25">
      <c r="B2143" s="24">
        <v>10.846306197456027</v>
      </c>
      <c r="G2143" s="24">
        <v>2141</v>
      </c>
      <c r="H2143" s="24">
        <v>12.487152674692707</v>
      </c>
      <c r="I2143" s="24" cm="1">
        <f t="array" aca="1" ref="I2143" ca="1">INDIRECT(ADDRESS(($E$2+1-G2143)+2,8))</f>
        <v>5.3731097533476193</v>
      </c>
      <c r="J2143" s="24">
        <f t="shared" si="99"/>
        <v>0.99361578580623677</v>
      </c>
      <c r="K2143" s="24">
        <f t="shared" ca="1" si="100"/>
        <v>1.1271054591066769E-2</v>
      </c>
      <c r="L2143" s="24">
        <f t="shared" ca="1" si="101"/>
        <v>-3.5191753631751727E-2</v>
      </c>
    </row>
    <row r="2144" spans="2:12" x14ac:dyDescent="0.25">
      <c r="B2144" s="24">
        <v>11.333838734926418</v>
      </c>
      <c r="G2144" s="24">
        <v>2142</v>
      </c>
      <c r="H2144" s="24">
        <v>12.53063928663985</v>
      </c>
      <c r="I2144" s="24" cm="1">
        <f t="array" aca="1" ref="I2144" ca="1">INDIRECT(ADDRESS(($E$2+1-G2144)+2,8))</f>
        <v>5.3594057263882622</v>
      </c>
      <c r="J2144" s="24">
        <f t="shared" si="99"/>
        <v>0.99438677831952338</v>
      </c>
      <c r="K2144" s="24">
        <f t="shared" ca="1" si="100"/>
        <v>1.1065905183316786E-2</v>
      </c>
      <c r="L2144" s="24">
        <f t="shared" ca="1" si="101"/>
        <v>-3.3257004372801283E-2</v>
      </c>
    </row>
    <row r="2145" spans="2:12" x14ac:dyDescent="0.25">
      <c r="B2145" s="24">
        <v>10.92172371321306</v>
      </c>
      <c r="G2145" s="24">
        <v>2143</v>
      </c>
      <c r="H2145" s="24">
        <v>12.532462789491012</v>
      </c>
      <c r="I2145" s="24" cm="1">
        <f t="array" aca="1" ref="I2145" ca="1">INDIRECT(ADDRESS(($E$2+1-G2145)+2,8))</f>
        <v>5.3519751985478603</v>
      </c>
      <c r="J2145" s="24">
        <f t="shared" si="99"/>
        <v>0.99441733179054614</v>
      </c>
      <c r="K2145" s="24">
        <f t="shared" ca="1" si="100"/>
        <v>1.0956011712417734E-2</v>
      </c>
      <c r="L2145" s="24">
        <f t="shared" ca="1" si="101"/>
        <v>-3.2990886840265708E-2</v>
      </c>
    </row>
    <row r="2146" spans="2:12" x14ac:dyDescent="0.25">
      <c r="B2146" s="24">
        <v>8.8854552882198679</v>
      </c>
      <c r="G2146" s="24">
        <v>2144</v>
      </c>
      <c r="H2146" s="24">
        <v>12.543954307540847</v>
      </c>
      <c r="I2146" s="24" cm="1">
        <f t="array" aca="1" ref="I2146" ca="1">INDIRECT(ADDRESS(($E$2+1-G2146)+2,8))</f>
        <v>5.3373921874866674</v>
      </c>
      <c r="J2146" s="24">
        <f t="shared" si="99"/>
        <v>0.99460670213116231</v>
      </c>
      <c r="K2146" s="24">
        <f t="shared" ca="1" si="100"/>
        <v>1.0743048728802313E-2</v>
      </c>
      <c r="L2146" s="24">
        <f t="shared" ca="1" si="101"/>
        <v>-3.2200308864233543E-2</v>
      </c>
    </row>
    <row r="2147" spans="2:12" x14ac:dyDescent="0.25">
      <c r="B2147" s="24">
        <v>9.3476098819561102</v>
      </c>
      <c r="G2147" s="24">
        <v>2145</v>
      </c>
      <c r="H2147" s="24">
        <v>12.556010742885315</v>
      </c>
      <c r="I2147" s="24" cm="1">
        <f t="array" aca="1" ref="I2147" ca="1">INDIRECT(ADDRESS(($E$2+1-G2147)+2,8))</f>
        <v>5.2715269322158989</v>
      </c>
      <c r="J2147" s="24">
        <f t="shared" si="99"/>
        <v>0.99479958561652126</v>
      </c>
      <c r="K2147" s="24">
        <f t="shared" ca="1" si="100"/>
        <v>9.8247231766247552E-3</v>
      </c>
      <c r="L2147" s="24">
        <f t="shared" ca="1" si="101"/>
        <v>-2.9985809780285571E-2</v>
      </c>
    </row>
    <row r="2148" spans="2:12" x14ac:dyDescent="0.25">
      <c r="B2148" s="24">
        <v>8.6139464776133003</v>
      </c>
      <c r="G2148" s="24">
        <v>2146</v>
      </c>
      <c r="H2148" s="24">
        <v>12.570841924581355</v>
      </c>
      <c r="I2148" s="24" cm="1">
        <f t="array" aca="1" ref="I2148" ca="1">INDIRECT(ADDRESS(($E$2+1-G2148)+2,8))</f>
        <v>5.2379403753474874</v>
      </c>
      <c r="J2148" s="24">
        <f t="shared" si="99"/>
        <v>0.99502891609083377</v>
      </c>
      <c r="K2148" s="24">
        <f t="shared" ca="1" si="100"/>
        <v>9.3829094397402408E-3</v>
      </c>
      <c r="L2148" s="24">
        <f t="shared" ca="1" si="101"/>
        <v>-2.8654429239217089E-2</v>
      </c>
    </row>
    <row r="2149" spans="2:12" x14ac:dyDescent="0.25">
      <c r="B2149" s="24">
        <v>9.1932374888807473</v>
      </c>
      <c r="G2149" s="24">
        <v>2147</v>
      </c>
      <c r="H2149" s="24">
        <v>12.580795303750772</v>
      </c>
      <c r="I2149" s="24" cm="1">
        <f t="array" aca="1" ref="I2149" ca="1">INDIRECT(ADDRESS(($E$2+1-G2149)+2,8))</f>
        <v>5.1858459087215838</v>
      </c>
      <c r="J2149" s="24">
        <f t="shared" si="99"/>
        <v>0.99517802331054117</v>
      </c>
      <c r="K2149" s="24">
        <f t="shared" ca="1" si="100"/>
        <v>8.7313137056157612E-3</v>
      </c>
      <c r="L2149" s="24">
        <f t="shared" ca="1" si="101"/>
        <v>-2.7061605646882786E-2</v>
      </c>
    </row>
    <row r="2150" spans="2:12" x14ac:dyDescent="0.25">
      <c r="B2150" s="24">
        <v>9.8802547510490584</v>
      </c>
      <c r="G2150" s="24">
        <v>2148</v>
      </c>
      <c r="H2150" s="24">
        <v>12.62340291152052</v>
      </c>
      <c r="I2150" s="24" cm="1">
        <f t="array" aca="1" ref="I2150" ca="1">INDIRECT(ADDRESS(($E$2+1-G2150)+2,8))</f>
        <v>4.9886405777317018</v>
      </c>
      <c r="J2150" s="24">
        <f t="shared" si="99"/>
        <v>0.99577461806581591</v>
      </c>
      <c r="K2150" s="24">
        <f t="shared" ca="1" si="100"/>
        <v>6.603136371644956E-3</v>
      </c>
      <c r="L2150" s="24">
        <f t="shared" ca="1" si="101"/>
        <v>-2.1613060187520624E-2</v>
      </c>
    </row>
    <row r="2151" spans="2:12" x14ac:dyDescent="0.25">
      <c r="B2151" s="24">
        <v>7.6740895747942437</v>
      </c>
      <c r="G2151" s="24">
        <v>2149</v>
      </c>
      <c r="H2151" s="24">
        <v>12.63402474708947</v>
      </c>
      <c r="I2151" s="24" cm="1">
        <f t="array" aca="1" ref="I2151" ca="1">INDIRECT(ADDRESS(($E$2+1-G2151)+2,8))</f>
        <v>4.9862071003642585</v>
      </c>
      <c r="J2151" s="24">
        <f t="shared" si="99"/>
        <v>0.99591325459721647</v>
      </c>
      <c r="K2151" s="24">
        <f t="shared" ca="1" si="100"/>
        <v>6.5799489018549357E-3</v>
      </c>
      <c r="L2151" s="24">
        <f t="shared" ca="1" si="101"/>
        <v>-2.1299442808859485E-2</v>
      </c>
    </row>
    <row r="2152" spans="2:12" x14ac:dyDescent="0.25">
      <c r="B2152" s="24">
        <v>10.624526741653749</v>
      </c>
      <c r="G2152" s="24">
        <v>2150</v>
      </c>
      <c r="H2152" s="24">
        <v>12.674454421189335</v>
      </c>
      <c r="I2152" s="24" cm="1">
        <f t="array" aca="1" ref="I2152" ca="1">INDIRECT(ADDRESS(($E$2+1-G2152)+2,8))</f>
        <v>4.7650705043767783</v>
      </c>
      <c r="J2152" s="24">
        <f t="shared" si="99"/>
        <v>0.99640638544017224</v>
      </c>
      <c r="K2152" s="24">
        <f t="shared" ca="1" si="100"/>
        <v>4.7436732144250154E-3</v>
      </c>
      <c r="L2152" s="24">
        <f t="shared" ca="1" si="101"/>
        <v>-1.6644276229921443E-2</v>
      </c>
    </row>
    <row r="2153" spans="2:12" x14ac:dyDescent="0.25">
      <c r="B2153" s="24">
        <v>9.5344364273953133</v>
      </c>
      <c r="G2153" s="24">
        <v>2151</v>
      </c>
      <c r="H2153" s="24">
        <v>12.708688629341145</v>
      </c>
      <c r="I2153" s="24" cm="1">
        <f t="array" aca="1" ref="I2153" ca="1">INDIRECT(ADDRESS(($E$2+1-G2153)+2,8))</f>
        <v>4.7432022472153941</v>
      </c>
      <c r="J2153" s="24">
        <f t="shared" si="99"/>
        <v>0.99678362177708824</v>
      </c>
      <c r="K2153" s="24">
        <f t="shared" ca="1" si="100"/>
        <v>4.588789301075675E-3</v>
      </c>
      <c r="L2153" s="24">
        <f t="shared" ca="1" si="101"/>
        <v>-1.5587461775843206E-2</v>
      </c>
    </row>
    <row r="2154" spans="2:12" x14ac:dyDescent="0.25">
      <c r="B2154" s="24">
        <v>8.0978182156090988</v>
      </c>
      <c r="G2154" s="24">
        <v>2152</v>
      </c>
      <c r="H2154" s="24">
        <v>12.747750022748654</v>
      </c>
      <c r="I2154" s="24" cm="1">
        <f t="array" aca="1" ref="I2154" ca="1">INDIRECT(ADDRESS(($E$2+1-G2154)+2,8))</f>
        <v>4.6237962091018945</v>
      </c>
      <c r="J2154" s="24">
        <f t="shared" si="99"/>
        <v>0.9971724228615606</v>
      </c>
      <c r="K2154" s="24">
        <f t="shared" ca="1" si="100"/>
        <v>3.8174135493413228E-3</v>
      </c>
      <c r="L2154" s="24">
        <f t="shared" ca="1" si="101"/>
        <v>-1.3272503313354599E-2</v>
      </c>
    </row>
    <row r="2155" spans="2:12" x14ac:dyDescent="0.25">
      <c r="B2155" s="24">
        <v>11.134055937370785</v>
      </c>
      <c r="G2155" s="24">
        <v>2153</v>
      </c>
      <c r="H2155" s="24">
        <v>12.98677807737066</v>
      </c>
      <c r="I2155" s="24" cm="1">
        <f t="array" aca="1" ref="I2155" ca="1">INDIRECT(ADDRESS(($E$2+1-G2155)+2,8))</f>
        <v>4.5724921689609035</v>
      </c>
      <c r="J2155" s="24">
        <f t="shared" si="99"/>
        <v>0.99878419396846019</v>
      </c>
      <c r="K2155" s="24">
        <f t="shared" ca="1" si="100"/>
        <v>3.521938484608004E-3</v>
      </c>
      <c r="L2155" s="24">
        <f t="shared" ca="1" si="101"/>
        <v>-9.4652164458134402E-3</v>
      </c>
    </row>
    <row r="2156" spans="2:12" x14ac:dyDescent="0.25">
      <c r="B2156" s="24">
        <v>7.0083849982002624</v>
      </c>
      <c r="G2156" s="24">
        <v>2154</v>
      </c>
      <c r="H2156" s="24">
        <v>13.078401091351541</v>
      </c>
      <c r="I2156" s="24" cm="1">
        <f t="array" aca="1" ref="I2156" ca="1">INDIRECT(ADDRESS(($E$2+1-G2156)+2,8))</f>
        <v>4.3535768980375327</v>
      </c>
      <c r="J2156" s="24">
        <f t="shared" si="99"/>
        <v>0.99914339087577042</v>
      </c>
      <c r="K2156" s="24">
        <f t="shared" ca="1" si="100"/>
        <v>2.4710794100886568E-3</v>
      </c>
      <c r="L2156" s="24">
        <f t="shared" ca="1" si="101"/>
        <v>-6.6483350743763428E-3</v>
      </c>
    </row>
    <row r="2157" spans="2:12" x14ac:dyDescent="0.25">
      <c r="B2157" s="24">
        <v>10.663266620336042</v>
      </c>
      <c r="G2157" s="24">
        <v>2155</v>
      </c>
      <c r="H2157" s="24">
        <v>13.105300142795128</v>
      </c>
      <c r="I2157" s="24" cm="1">
        <f t="array" aca="1" ref="I2157" ca="1">INDIRECT(ADDRESS(($E$2+1-G2157)+2,8))</f>
        <v>4.1608621497354896</v>
      </c>
      <c r="J2157" s="24">
        <f t="shared" si="99"/>
        <v>0.99922935196876594</v>
      </c>
      <c r="K2157" s="24">
        <f t="shared" ca="1" si="100"/>
        <v>1.781573837339913E-3</v>
      </c>
      <c r="L2157" s="24">
        <f t="shared" ca="1" si="101"/>
        <v>-5.0999308484575186E-3</v>
      </c>
    </row>
    <row r="2158" spans="2:12" x14ac:dyDescent="0.25">
      <c r="B2158" s="24">
        <v>7.6612826115516954</v>
      </c>
      <c r="G2158" s="24">
        <v>2156</v>
      </c>
      <c r="H2158" s="24">
        <v>13.454000092504453</v>
      </c>
      <c r="I2158" s="24" cm="1">
        <f t="array" aca="1" ref="I2158" ca="1">INDIRECT(ADDRESS(($E$2+1-G2158)+2,8))</f>
        <v>4.0523836651508311</v>
      </c>
      <c r="J2158" s="24">
        <f t="shared" si="99"/>
        <v>0.99982796592986767</v>
      </c>
      <c r="K2158" s="24">
        <f t="shared" ca="1" si="100"/>
        <v>1.471912815359792E-3</v>
      </c>
      <c r="L2158" s="24">
        <f t="shared" ca="1" si="101"/>
        <v>-3.2862805196915432E-3</v>
      </c>
    </row>
    <row r="2159" spans="2:12" x14ac:dyDescent="0.25">
      <c r="B2159" s="24">
        <v>11.242150631983773</v>
      </c>
      <c r="G2159" s="24">
        <v>2157</v>
      </c>
      <c r="H2159" s="24">
        <v>13.514993033788405</v>
      </c>
      <c r="I2159" s="24" cm="1">
        <f t="array" aca="1" ref="I2159" ca="1">INDIRECT(ADDRESS(($E$2+1-G2159)+2,8))</f>
        <v>3.9554338822809343</v>
      </c>
      <c r="J2159" s="24">
        <f t="shared" si="99"/>
        <v>0.99987105307849067</v>
      </c>
      <c r="K2159" s="24">
        <f t="shared" ca="1" si="100"/>
        <v>1.2355552834670018E-3</v>
      </c>
      <c r="L2159" s="24">
        <f t="shared" ca="1" si="101"/>
        <v>-2.7286509222875597E-3</v>
      </c>
    </row>
    <row r="2160" spans="2:12" x14ac:dyDescent="0.25">
      <c r="B2160" s="24">
        <v>9.7712508627496817</v>
      </c>
      <c r="G2160" s="24">
        <v>2158</v>
      </c>
      <c r="H2160" s="24">
        <v>14.276667277102637</v>
      </c>
      <c r="I2160" s="24" cm="1">
        <f t="array" aca="1" ref="I2160" ca="1">INDIRECT(ADDRESS(($E$2+1-G2160)+2,8))</f>
        <v>3.5597948359821006</v>
      </c>
      <c r="J2160" s="24">
        <f t="shared" si="99"/>
        <v>0.99999835128651993</v>
      </c>
      <c r="K2160" s="24">
        <f t="shared" ca="1" si="100"/>
        <v>5.7667487749012212E-4</v>
      </c>
      <c r="L2160" s="24">
        <f t="shared" ca="1" si="101"/>
        <v>-1.1567117988543522E-3</v>
      </c>
    </row>
  </sheetData>
  <sortState xmlns:xlrd2="http://schemas.microsoft.com/office/spreadsheetml/2017/richdata2"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A2547-23D7-440D-A6A1-EE075D3C036F}">
  <sheetPr>
    <tabColor theme="9" tint="-0.249977111117893"/>
  </sheetPr>
  <dimension ref="B2:T2160"/>
  <sheetViews>
    <sheetView zoomScale="80" zoomScaleNormal="80" workbookViewId="0">
      <selection activeCell="E9" sqref="E9"/>
    </sheetView>
  </sheetViews>
  <sheetFormatPr baseColWidth="10" defaultRowHeight="15" x14ac:dyDescent="0.25"/>
  <cols>
    <col min="1" max="1" width="2.85546875" style="22" customWidth="1"/>
    <col min="2" max="2" width="13" style="22" bestFit="1" customWidth="1"/>
    <col min="3" max="3" width="11.42578125" style="22"/>
    <col min="4" max="4" width="3.85546875" style="22" customWidth="1"/>
    <col min="5" max="5" width="9.5703125" style="22" customWidth="1"/>
    <col min="6" max="6" width="10.7109375" style="22" customWidth="1"/>
    <col min="7" max="7" width="4" style="22" customWidth="1"/>
    <col min="8" max="8" width="11.42578125" style="22"/>
    <col min="9" max="10" width="21.5703125" style="22" bestFit="1" customWidth="1"/>
    <col min="11" max="11" width="13" style="22" bestFit="1" customWidth="1"/>
    <col min="12" max="12" width="11.42578125" style="22"/>
    <col min="13" max="13" width="40.5703125" style="22" bestFit="1" customWidth="1"/>
    <col min="14" max="14" width="4.28515625" style="22" customWidth="1"/>
    <col min="15" max="16384" width="11.42578125" style="22"/>
  </cols>
  <sheetData>
    <row r="2" spans="2:20" x14ac:dyDescent="0.25">
      <c r="B2" s="21" t="s">
        <v>13</v>
      </c>
      <c r="C2" s="21" t="s">
        <v>14</v>
      </c>
      <c r="E2" s="21" t="s">
        <v>87</v>
      </c>
      <c r="F2" s="24">
        <f>COUNT(H3:H2160)</f>
        <v>2158</v>
      </c>
      <c r="H2" s="21" t="s">
        <v>65</v>
      </c>
      <c r="I2" s="21" t="s">
        <v>88</v>
      </c>
      <c r="J2" s="21" t="s">
        <v>89</v>
      </c>
      <c r="K2" s="21" t="s">
        <v>90</v>
      </c>
      <c r="L2" s="21" t="s">
        <v>91</v>
      </c>
      <c r="M2" s="21" t="s">
        <v>92</v>
      </c>
      <c r="O2" s="21" t="s">
        <v>93</v>
      </c>
      <c r="P2" s="24">
        <f ca="1">SUM(M3:M2160)</f>
        <v>-2159.2523962047394</v>
      </c>
      <c r="T2" s="22">
        <f ca="1">1-EXP(-8.318+42.796*P3-59.93*P3^2)</f>
        <v>1</v>
      </c>
    </row>
    <row r="3" spans="2:20" x14ac:dyDescent="0.25">
      <c r="B3" s="24">
        <f ca="1">RAND()</f>
        <v>0.96964270666424779</v>
      </c>
      <c r="C3" s="24">
        <f ca="1">_xlfn.NORM.INV(B3,50,10)</f>
        <v>68.755682710497879</v>
      </c>
      <c r="H3" s="24">
        <v>1</v>
      </c>
      <c r="I3" s="22" cm="1">
        <f t="array" aca="1" ref="I3:I2160" ca="1">_xlfn._xlws.SORT(C3:C2160)</f>
        <v>11.210334939159559</v>
      </c>
      <c r="J3" s="24" cm="1">
        <f t="array" aca="1" ref="J3" ca="1">INDIRECT(ADDRESS(($F$2+1-H3)+2,9))</f>
        <v>82.120206316450194</v>
      </c>
      <c r="K3" s="24">
        <f ca="1">_xlfn.NORM.DIST(I3,$F$5,$F$6,TRUE)</f>
        <v>5.0519316193854962E-5</v>
      </c>
      <c r="L3" s="24">
        <f ca="1">_xlfn.NORM.DIST(J3,$F$5,$F$6,TRUE)</f>
        <v>0.99939314191513551</v>
      </c>
      <c r="M3" s="24">
        <f ca="1">((2*H3-1)/$F$2)*(LN(K3)+LN(1-L3))</f>
        <v>-8.0168537478015819E-3</v>
      </c>
      <c r="O3" s="21" t="s">
        <v>94</v>
      </c>
      <c r="P3" s="24">
        <f ca="1">-F2-P2</f>
        <v>1.2523962047393979</v>
      </c>
      <c r="T3" s="22">
        <f ca="1">P3*(1+(0.2/SQRT(F2)))</f>
        <v>1.2577881567513745</v>
      </c>
    </row>
    <row r="4" spans="2:20" x14ac:dyDescent="0.25">
      <c r="B4" s="24">
        <f t="shared" ref="B4:B67" ca="1" si="0">RAND()</f>
        <v>6.4149186563440264E-2</v>
      </c>
      <c r="C4" s="25">
        <f t="shared" ref="C4:C67" ca="1" si="1">_xlfn.NORM.INV(B4,50,10)</f>
        <v>34.791535433521886</v>
      </c>
      <c r="E4" s="93" t="s">
        <v>77</v>
      </c>
      <c r="F4" s="94"/>
      <c r="H4" s="24">
        <v>2</v>
      </c>
      <c r="I4" s="24">
        <f ca="1"/>
        <v>15.700015898505939</v>
      </c>
      <c r="J4" s="24" cm="1">
        <f t="array" aca="1" ref="J4" ca="1">INDIRECT(ADDRESS(($F$2+1-H4)+2,9))</f>
        <v>81.25739380155153</v>
      </c>
      <c r="K4" s="24">
        <f t="shared" ref="K4:K67" ca="1" si="2">_xlfn.NORM.DIST(I4,$F$5,$F$6,TRUE)</f>
        <v>2.9405066557877603E-4</v>
      </c>
      <c r="L4" s="24">
        <f t="shared" ref="L4:L67" ca="1" si="3">_xlfn.NORM.DIST(J4,$F$5,$F$6,TRUE)</f>
        <v>0.99918072980495309</v>
      </c>
      <c r="M4" s="24">
        <f ca="1">((2*H4-1)/$F$2)*(LN(K4)+LN(1-L4))</f>
        <v>-2.1184691974433678E-2</v>
      </c>
    </row>
    <row r="5" spans="2:20" x14ac:dyDescent="0.25">
      <c r="B5" s="24">
        <f t="shared" ca="1" si="0"/>
        <v>0.90414779508355181</v>
      </c>
      <c r="C5" s="25">
        <f t="shared" ca="1" si="1"/>
        <v>63.055535952947096</v>
      </c>
      <c r="E5" s="24" t="s">
        <v>44</v>
      </c>
      <c r="F5" s="24">
        <f ca="1">AVERAGE(C3:C2160)</f>
        <v>49.912515696558309</v>
      </c>
      <c r="H5" s="24">
        <v>3</v>
      </c>
      <c r="I5" s="24">
        <f ca="1"/>
        <v>17.606017661985817</v>
      </c>
      <c r="J5" s="24" cm="1">
        <f t="array" aca="1" ref="J5" ca="1">INDIRECT(ADDRESS(($F$2+1-H5)+2,9))</f>
        <v>78.88279786707372</v>
      </c>
      <c r="K5" s="24">
        <f t="shared" ca="1" si="2"/>
        <v>5.8609235255979741E-4</v>
      </c>
      <c r="L5" s="24">
        <f t="shared" ca="1" si="3"/>
        <v>0.99819517752515008</v>
      </c>
      <c r="M5" s="24">
        <f t="shared" ref="M5:M68" ca="1" si="4">((2*H5-1)/$F$2)*(LN(K5)+LN(1-L5))</f>
        <v>-3.1879810534053525E-2</v>
      </c>
      <c r="O5" s="22" t="s">
        <v>99</v>
      </c>
      <c r="P5">
        <f>0.752/(1+0.75/F2+2.25/F2^2 )</f>
        <v>0.75173837462117643</v>
      </c>
    </row>
    <row r="6" spans="2:20" x14ac:dyDescent="0.25">
      <c r="B6" s="24">
        <f t="shared" ca="1" si="0"/>
        <v>0.75757657281023849</v>
      </c>
      <c r="C6" s="25">
        <f t="shared" ca="1" si="1"/>
        <v>56.985283184634234</v>
      </c>
      <c r="E6" s="24" t="s">
        <v>57</v>
      </c>
      <c r="F6" s="24">
        <f ca="1">_xlfn.STDEV.S(C3:C2160)</f>
        <v>9.9540493606151177</v>
      </c>
      <c r="H6" s="24">
        <v>4</v>
      </c>
      <c r="I6" s="24">
        <f ca="1"/>
        <v>20.513398188404736</v>
      </c>
      <c r="J6" s="24" cm="1">
        <f t="array" aca="1" ref="J6" ca="1">INDIRECT(ADDRESS(($F$2+1-H6)+2,9))</f>
        <v>78.806149621673484</v>
      </c>
      <c r="K6" s="24">
        <f t="shared" ca="1" si="2"/>
        <v>1.5710485789938895E-3</v>
      </c>
      <c r="L6" s="24">
        <f t="shared" ca="1" si="3"/>
        <v>0.99815020456906056</v>
      </c>
      <c r="M6" s="24">
        <f t="shared" ca="1" si="4"/>
        <v>-4.1353496548690374E-2</v>
      </c>
    </row>
    <row r="7" spans="2:20" x14ac:dyDescent="0.25">
      <c r="B7" s="24">
        <f t="shared" ca="1" si="0"/>
        <v>0.97021916666629981</v>
      </c>
      <c r="C7" s="25">
        <f t="shared" ca="1" si="1"/>
        <v>68.840244621866745</v>
      </c>
      <c r="H7" s="24">
        <v>5</v>
      </c>
      <c r="I7" s="24">
        <f ca="1"/>
        <v>20.841937376385367</v>
      </c>
      <c r="J7" s="24" cm="1">
        <f t="array" aca="1" ref="J7" ca="1">INDIRECT(ADDRESS(($F$2+1-H7)+2,9))</f>
        <v>78.563435958139195</v>
      </c>
      <c r="K7" s="24">
        <f t="shared" ca="1" si="2"/>
        <v>1.7474765293796742E-3</v>
      </c>
      <c r="L7" s="24">
        <f t="shared" ca="1" si="3"/>
        <v>0.9980009910198363</v>
      </c>
      <c r="M7" s="24">
        <f t="shared" ca="1" si="4"/>
        <v>-5.2401379154107232E-2</v>
      </c>
    </row>
    <row r="8" spans="2:20" x14ac:dyDescent="0.25">
      <c r="B8" s="24">
        <f t="shared" ca="1" si="0"/>
        <v>0.32328778908509015</v>
      </c>
      <c r="C8" s="25">
        <f t="shared" ca="1" si="1"/>
        <v>45.4147537930303</v>
      </c>
      <c r="H8" s="24">
        <v>6</v>
      </c>
      <c r="I8" s="24">
        <f ca="1"/>
        <v>21.072753061582091</v>
      </c>
      <c r="J8" s="24" cm="1">
        <f t="array" aca="1" ref="J8" ca="1">INDIRECT(ADDRESS(($F$2+1-H8)+2,9))</f>
        <v>78.298538244986204</v>
      </c>
      <c r="K8" s="24">
        <f t="shared" ca="1" si="2"/>
        <v>1.8820112338654191E-3</v>
      </c>
      <c r="L8" s="24">
        <f t="shared" ca="1" si="3"/>
        <v>0.99782573520195905</v>
      </c>
      <c r="M8" s="24">
        <f t="shared" ca="1" si="4"/>
        <v>-6.3239698149306009E-2</v>
      </c>
    </row>
    <row r="9" spans="2:20" x14ac:dyDescent="0.25">
      <c r="B9" s="24">
        <f t="shared" ca="1" si="0"/>
        <v>0.46433120353411483</v>
      </c>
      <c r="C9" s="25">
        <f t="shared" ca="1" si="1"/>
        <v>49.104721320316749</v>
      </c>
      <c r="H9" s="24">
        <v>7</v>
      </c>
      <c r="I9" s="24">
        <f ca="1"/>
        <v>21.117060015785793</v>
      </c>
      <c r="J9" s="24" cm="1">
        <f t="array" aca="1" ref="J9" ca="1">INDIRECT(ADDRESS(($F$2+1-H9)+2,9))</f>
        <v>76.713538854699905</v>
      </c>
      <c r="K9" s="24">
        <f t="shared" ca="1" si="2"/>
        <v>1.9088886798378484E-3</v>
      </c>
      <c r="L9" s="24">
        <f t="shared" ca="1" si="3"/>
        <v>0.99645380107012071</v>
      </c>
      <c r="M9" s="24">
        <f t="shared" ca="1" si="4"/>
        <v>-7.1705500134841393E-2</v>
      </c>
    </row>
    <row r="10" spans="2:20" x14ac:dyDescent="0.25">
      <c r="B10" s="24">
        <f t="shared" ca="1" si="0"/>
        <v>0.48410942169144644</v>
      </c>
      <c r="C10" s="25">
        <f t="shared" ca="1" si="1"/>
        <v>49.601576886085631</v>
      </c>
      <c r="H10" s="24">
        <v>8</v>
      </c>
      <c r="I10" s="24">
        <f ca="1"/>
        <v>21.188407428702639</v>
      </c>
      <c r="J10" s="24" cm="1">
        <f t="array" aca="1" ref="J10" ca="1">INDIRECT(ADDRESS(($F$2+1-H10)+2,9))</f>
        <v>76.627187081874666</v>
      </c>
      <c r="K10" s="24">
        <f t="shared" ca="1" si="2"/>
        <v>1.9529031442981784E-3</v>
      </c>
      <c r="L10" s="24">
        <f t="shared" ca="1" si="3"/>
        <v>0.99636046130725764</v>
      </c>
      <c r="M10" s="24">
        <f t="shared" ca="1" si="4"/>
        <v>-8.2398076179832289E-2</v>
      </c>
    </row>
    <row r="11" spans="2:20" x14ac:dyDescent="0.25">
      <c r="B11" s="24">
        <f t="shared" ca="1" si="0"/>
        <v>0.33259986779896566</v>
      </c>
      <c r="C11" s="25">
        <f t="shared" ca="1" si="1"/>
        <v>45.672545892694281</v>
      </c>
      <c r="H11" s="24">
        <v>9</v>
      </c>
      <c r="I11" s="24">
        <f ca="1"/>
        <v>21.464692935012533</v>
      </c>
      <c r="J11" s="24" cm="1">
        <f t="array" aca="1" ref="J11" ca="1">INDIRECT(ADDRESS(($F$2+1-H11)+2,9))</f>
        <v>76.29363944618332</v>
      </c>
      <c r="K11" s="24">
        <f t="shared" ca="1" si="2"/>
        <v>2.1321758716735598E-3</v>
      </c>
      <c r="L11" s="24">
        <f t="shared" ca="1" si="3"/>
        <v>0.99597887217807102</v>
      </c>
      <c r="M11" s="24">
        <f t="shared" ca="1" si="4"/>
        <v>-9.1907176788769723E-2</v>
      </c>
    </row>
    <row r="12" spans="2:20" x14ac:dyDescent="0.25">
      <c r="B12" s="24">
        <f t="shared" ca="1" si="0"/>
        <v>8.5217083584153142E-2</v>
      </c>
      <c r="C12" s="25">
        <f t="shared" ca="1" si="1"/>
        <v>36.291899177780024</v>
      </c>
      <c r="H12" s="24">
        <v>10</v>
      </c>
      <c r="I12" s="24">
        <f ca="1"/>
        <v>21.618369955067756</v>
      </c>
      <c r="J12" s="24" cm="1">
        <f t="array" aca="1" ref="J12" ca="1">INDIRECT(ADDRESS(($F$2+1-H12)+2,9))</f>
        <v>76.272987383272806</v>
      </c>
      <c r="K12" s="24">
        <f t="shared" ca="1" si="2"/>
        <v>2.2382305383496386E-3</v>
      </c>
      <c r="L12" s="24">
        <f t="shared" ca="1" si="3"/>
        <v>0.99595410839609533</v>
      </c>
      <c r="M12" s="24">
        <f t="shared" ca="1" si="4"/>
        <v>-0.1022383396226982</v>
      </c>
    </row>
    <row r="13" spans="2:20" x14ac:dyDescent="0.25">
      <c r="B13" s="24">
        <f t="shared" ca="1" si="0"/>
        <v>0.29242024975567205</v>
      </c>
      <c r="C13" s="25">
        <f t="shared" ca="1" si="1"/>
        <v>44.536720101228532</v>
      </c>
      <c r="H13" s="24">
        <v>11</v>
      </c>
      <c r="I13" s="24">
        <f ca="1"/>
        <v>22.49957275349184</v>
      </c>
      <c r="J13" s="24" cm="1">
        <f t="array" aca="1" ref="J13" ca="1">INDIRECT(ADDRESS(($F$2+1-H13)+2,9))</f>
        <v>76.023180033225543</v>
      </c>
      <c r="K13" s="24">
        <f t="shared" ca="1" si="2"/>
        <v>2.9440483453133932E-3</v>
      </c>
      <c r="L13" s="24">
        <f t="shared" ca="1" si="3"/>
        <v>0.99564356898246908</v>
      </c>
      <c r="M13" s="24">
        <f t="shared" ca="1" si="4"/>
        <v>-0.10961330284314574</v>
      </c>
    </row>
    <row r="14" spans="2:20" x14ac:dyDescent="0.25">
      <c r="B14" s="24">
        <f t="shared" ca="1" si="0"/>
        <v>0.68606334397609448</v>
      </c>
      <c r="C14" s="25">
        <f t="shared" ca="1" si="1"/>
        <v>54.847223474893681</v>
      </c>
      <c r="H14" s="24">
        <v>12</v>
      </c>
      <c r="I14" s="24">
        <f ca="1"/>
        <v>23.409769288936779</v>
      </c>
      <c r="J14" s="24" cm="1">
        <f t="array" aca="1" ref="J14" ca="1">INDIRECT(ADDRESS(($F$2+1-H14)+2,9))</f>
        <v>75.852328618861236</v>
      </c>
      <c r="K14" s="24">
        <f t="shared" ca="1" si="2"/>
        <v>3.8780243108211595E-3</v>
      </c>
      <c r="L14" s="24">
        <f t="shared" ca="1" si="3"/>
        <v>0.99541908616653596</v>
      </c>
      <c r="M14" s="24">
        <f t="shared" ca="1" si="4"/>
        <v>-0.11658043708190426</v>
      </c>
    </row>
    <row r="15" spans="2:20" x14ac:dyDescent="0.25">
      <c r="B15" s="24">
        <f t="shared" ca="1" si="0"/>
        <v>0.97613972438737373</v>
      </c>
      <c r="C15" s="25">
        <f t="shared" ca="1" si="1"/>
        <v>69.798485311674398</v>
      </c>
      <c r="H15" s="24">
        <v>13</v>
      </c>
      <c r="I15" s="24">
        <f ca="1"/>
        <v>23.944904736240112</v>
      </c>
      <c r="J15" s="24" cm="1">
        <f t="array" aca="1" ref="J15" ca="1">INDIRECT(ADDRESS(($F$2+1-H15)+2,9))</f>
        <v>75.602019193647521</v>
      </c>
      <c r="K15" s="24">
        <f t="shared" ca="1" si="2"/>
        <v>4.5437006894496167E-3</v>
      </c>
      <c r="L15" s="24">
        <f t="shared" ca="1" si="3"/>
        <v>0.99507154976739121</v>
      </c>
      <c r="M15" s="24">
        <f t="shared" ca="1" si="4"/>
        <v>-0.12403549772844906</v>
      </c>
    </row>
    <row r="16" spans="2:20" x14ac:dyDescent="0.25">
      <c r="B16" s="24">
        <f t="shared" ca="1" si="0"/>
        <v>0.66770046586343967</v>
      </c>
      <c r="C16" s="25">
        <f t="shared" ca="1" si="1"/>
        <v>54.335722794286859</v>
      </c>
      <c r="H16" s="24">
        <v>14</v>
      </c>
      <c r="I16" s="24">
        <f ca="1"/>
        <v>24.002829711993364</v>
      </c>
      <c r="J16" s="24" cm="1">
        <f t="array" aca="1" ref="J16" ca="1">INDIRECT(ADDRESS(($F$2+1-H16)+2,9))</f>
        <v>75.548112507938072</v>
      </c>
      <c r="K16" s="24">
        <f t="shared" ca="1" si="2"/>
        <v>4.621551638548058E-3</v>
      </c>
      <c r="L16" s="24">
        <f t="shared" ca="1" si="3"/>
        <v>0.99499369891112555</v>
      </c>
      <c r="M16" s="24">
        <f t="shared" ca="1" si="4"/>
        <v>-0.13354969112085563</v>
      </c>
    </row>
    <row r="17" spans="2:13" x14ac:dyDescent="0.25">
      <c r="B17" s="24">
        <f t="shared" ca="1" si="0"/>
        <v>0.83081714988522914</v>
      </c>
      <c r="C17" s="25">
        <f t="shared" ca="1" si="1"/>
        <v>59.573994018995364</v>
      </c>
      <c r="H17" s="24">
        <v>15</v>
      </c>
      <c r="I17" s="24">
        <f ca="1"/>
        <v>24.363453313678267</v>
      </c>
      <c r="J17" s="24" cm="1">
        <f t="array" aca="1" ref="J17" ca="1">INDIRECT(ADDRESS(($F$2+1-H17)+2,9))</f>
        <v>75.377751952611078</v>
      </c>
      <c r="K17" s="24">
        <f t="shared" ca="1" si="2"/>
        <v>5.1335640832556101E-3</v>
      </c>
      <c r="L17" s="24">
        <f t="shared" ca="1" si="3"/>
        <v>0.99474041830592652</v>
      </c>
      <c r="M17" s="24">
        <f t="shared" ca="1" si="4"/>
        <v>-0.14136705643494901</v>
      </c>
    </row>
    <row r="18" spans="2:13" x14ac:dyDescent="0.25">
      <c r="B18" s="24">
        <f t="shared" ca="1" si="0"/>
        <v>0.20110145062911378</v>
      </c>
      <c r="C18" s="25">
        <f t="shared" ca="1" si="1"/>
        <v>41.623065645989001</v>
      </c>
      <c r="H18" s="24">
        <v>16</v>
      </c>
      <c r="I18" s="24">
        <f ca="1"/>
        <v>24.617521033573308</v>
      </c>
      <c r="J18" s="24" cm="1">
        <f t="array" aca="1" ref="J18" ca="1">INDIRECT(ADDRESS(($F$2+1-H18)+2,9))</f>
        <v>75.181667615266221</v>
      </c>
      <c r="K18" s="24">
        <f t="shared" ca="1" si="2"/>
        <v>5.5240092232950759E-3</v>
      </c>
      <c r="L18" s="24">
        <f t="shared" ca="1" si="3"/>
        <v>0.99443483443625236</v>
      </c>
      <c r="M18" s="24">
        <f t="shared" ca="1" si="4"/>
        <v>-0.14925221382962039</v>
      </c>
    </row>
    <row r="19" spans="2:13" x14ac:dyDescent="0.25">
      <c r="B19" s="24">
        <f t="shared" ca="1" si="0"/>
        <v>0.96985386431480758</v>
      </c>
      <c r="C19" s="25">
        <f t="shared" ca="1" si="1"/>
        <v>68.78650203482178</v>
      </c>
      <c r="H19" s="24">
        <v>17</v>
      </c>
      <c r="I19" s="24">
        <f ca="1"/>
        <v>25.2034595490409</v>
      </c>
      <c r="J19" s="24" cm="1">
        <f t="array" aca="1" ref="J19" ca="1">INDIRECT(ADDRESS(($F$2+1-H19)+2,9))</f>
        <v>75.039633211712982</v>
      </c>
      <c r="K19" s="24">
        <f t="shared" ca="1" si="2"/>
        <v>6.526646413174241E-3</v>
      </c>
      <c r="L19" s="24">
        <f t="shared" ca="1" si="3"/>
        <v>0.99420373593918376</v>
      </c>
      <c r="M19" s="24">
        <f t="shared" ca="1" si="4"/>
        <v>-0.15570867613309294</v>
      </c>
    </row>
    <row r="20" spans="2:13" x14ac:dyDescent="0.25">
      <c r="B20" s="24">
        <f t="shared" ca="1" si="0"/>
        <v>0.95545154581454106</v>
      </c>
      <c r="C20" s="25">
        <f t="shared" ca="1" si="1"/>
        <v>67.001808756529726</v>
      </c>
      <c r="H20" s="24">
        <v>18</v>
      </c>
      <c r="I20" s="24">
        <f ca="1"/>
        <v>25.289657428413285</v>
      </c>
      <c r="J20" s="24" cm="1">
        <f t="array" aca="1" ref="J20" ca="1">INDIRECT(ADDRESS(($F$2+1-H20)+2,9))</f>
        <v>74.946321696872161</v>
      </c>
      <c r="K20" s="24">
        <f t="shared" ca="1" si="2"/>
        <v>6.6869871303517703E-3</v>
      </c>
      <c r="L20" s="24">
        <f t="shared" ca="1" si="3"/>
        <v>0.99404731544857683</v>
      </c>
      <c r="M20" s="24">
        <f t="shared" ca="1" si="4"/>
        <v>-0.16432005063920288</v>
      </c>
    </row>
    <row r="21" spans="2:13" x14ac:dyDescent="0.25">
      <c r="B21" s="24">
        <f t="shared" ca="1" si="0"/>
        <v>0.60801837657132796</v>
      </c>
      <c r="C21" s="25">
        <f t="shared" ca="1" si="1"/>
        <v>52.741579430106917</v>
      </c>
      <c r="H21" s="24">
        <v>19</v>
      </c>
      <c r="I21" s="24">
        <f ca="1"/>
        <v>25.367585184912322</v>
      </c>
      <c r="J21" s="24" cm="1">
        <f t="array" aca="1" ref="J21" ca="1">INDIRECT(ADDRESS(($F$2+1-H21)+2,9))</f>
        <v>74.603902195969681</v>
      </c>
      <c r="K21" s="24">
        <f t="shared" ca="1" si="2"/>
        <v>6.8349304946863287E-3</v>
      </c>
      <c r="L21" s="24">
        <f t="shared" ca="1" si="3"/>
        <v>0.99344076530604519</v>
      </c>
      <c r="M21" s="24">
        <f t="shared" ca="1" si="4"/>
        <v>-0.17167091842416501</v>
      </c>
    </row>
    <row r="22" spans="2:13" x14ac:dyDescent="0.25">
      <c r="B22" s="24">
        <f t="shared" ca="1" si="0"/>
        <v>0.56742414639845684</v>
      </c>
      <c r="C22" s="25">
        <f t="shared" ca="1" si="1"/>
        <v>51.698199878661818</v>
      </c>
      <c r="H22" s="24">
        <v>20</v>
      </c>
      <c r="I22" s="24">
        <f ca="1"/>
        <v>25.656364481952014</v>
      </c>
      <c r="J22" s="24" cm="1">
        <f t="array" aca="1" ref="J22" ca="1">INDIRECT(ADDRESS(($F$2+1-H22)+2,9))</f>
        <v>74.133077656885277</v>
      </c>
      <c r="K22" s="24">
        <f t="shared" ca="1" si="2"/>
        <v>7.4086815375471243E-3</v>
      </c>
      <c r="L22" s="24">
        <f t="shared" ca="1" si="3"/>
        <v>0.99251775040688461</v>
      </c>
      <c r="M22" s="24">
        <f t="shared" ca="1" si="4"/>
        <v>-0.17711429946017646</v>
      </c>
    </row>
    <row r="23" spans="2:13" x14ac:dyDescent="0.25">
      <c r="B23" s="24">
        <f t="shared" ca="1" si="0"/>
        <v>4.5868861230276003E-3</v>
      </c>
      <c r="C23" s="25">
        <f t="shared" ca="1" si="1"/>
        <v>23.944904736240112</v>
      </c>
      <c r="H23" s="24">
        <v>21</v>
      </c>
      <c r="I23" s="24">
        <f ca="1"/>
        <v>25.661890942553335</v>
      </c>
      <c r="J23" s="24" cm="1">
        <f t="array" aca="1" ref="J23" ca="1">INDIRECT(ADDRESS(($F$2+1-H23)+2,9))</f>
        <v>73.996206346277987</v>
      </c>
      <c r="K23" s="24">
        <f t="shared" ca="1" si="2"/>
        <v>7.4200635465523912E-3</v>
      </c>
      <c r="L23" s="24">
        <f t="shared" ca="1" si="3"/>
        <v>0.99222878676521897</v>
      </c>
      <c r="M23" s="24">
        <f t="shared" ca="1" si="4"/>
        <v>-0.18544798993432271</v>
      </c>
    </row>
    <row r="24" spans="2:13" x14ac:dyDescent="0.25">
      <c r="B24" s="24">
        <f t="shared" ca="1" si="0"/>
        <v>0.24513932663172555</v>
      </c>
      <c r="C24" s="25">
        <f t="shared" ca="1" si="1"/>
        <v>43.101343089975124</v>
      </c>
      <c r="H24" s="24">
        <v>22</v>
      </c>
      <c r="I24" s="24">
        <f ca="1"/>
        <v>25.673905931312824</v>
      </c>
      <c r="J24" s="24" cm="1">
        <f t="array" aca="1" ref="J24" ca="1">INDIRECT(ADDRESS(($F$2+1-H24)+2,9))</f>
        <v>73.9349331750673</v>
      </c>
      <c r="K24" s="24">
        <f t="shared" ca="1" si="2"/>
        <v>7.4448621674048495E-3</v>
      </c>
      <c r="L24" s="24">
        <f t="shared" ca="1" si="3"/>
        <v>0.99209627507116482</v>
      </c>
      <c r="M24" s="24">
        <f t="shared" ca="1" si="4"/>
        <v>-0.19409084644396543</v>
      </c>
    </row>
    <row r="25" spans="2:13" x14ac:dyDescent="0.25">
      <c r="B25" s="24">
        <f t="shared" ca="1" si="0"/>
        <v>1.5883185825373292E-2</v>
      </c>
      <c r="C25" s="25">
        <f t="shared" ca="1" si="1"/>
        <v>28.526618615280274</v>
      </c>
      <c r="H25" s="24">
        <v>23</v>
      </c>
      <c r="I25" s="24">
        <f ca="1"/>
        <v>25.74012842371317</v>
      </c>
      <c r="J25" s="24" cm="1">
        <f t="array" aca="1" ref="J25" ca="1">INDIRECT(ADDRESS(($F$2+1-H25)+2,9))</f>
        <v>73.710671104065199</v>
      </c>
      <c r="K25" s="24">
        <f t="shared" ca="1" si="2"/>
        <v>7.5828583842124436E-3</v>
      </c>
      <c r="L25" s="24">
        <f t="shared" ca="1" si="3"/>
        <v>0.9915941786002842</v>
      </c>
      <c r="M25" s="24">
        <f t="shared" ca="1" si="4"/>
        <v>-0.20145102548261615</v>
      </c>
    </row>
    <row r="26" spans="2:13" x14ac:dyDescent="0.25">
      <c r="B26" s="24">
        <f t="shared" ca="1" si="0"/>
        <v>0.59746463168827502</v>
      </c>
      <c r="C26" s="25">
        <f t="shared" ca="1" si="1"/>
        <v>52.4679001729832</v>
      </c>
      <c r="H26" s="24">
        <v>24</v>
      </c>
      <c r="I26" s="24">
        <f ca="1"/>
        <v>25.864588122652826</v>
      </c>
      <c r="J26" s="24" cm="1">
        <f t="array" aca="1" ref="J26" ca="1">INDIRECT(ADDRESS(($F$2+1-H26)+2,9))</f>
        <v>73.693592776231156</v>
      </c>
      <c r="K26" s="24">
        <f t="shared" ca="1" si="2"/>
        <v>7.8483162625472228E-3</v>
      </c>
      <c r="L26" s="24">
        <f t="shared" ca="1" si="3"/>
        <v>0.9915548192707756</v>
      </c>
      <c r="M26" s="24">
        <f t="shared" ca="1" si="4"/>
        <v>-0.20955325885125822</v>
      </c>
    </row>
    <row r="27" spans="2:13" x14ac:dyDescent="0.25">
      <c r="B27" s="24">
        <f t="shared" ca="1" si="0"/>
        <v>2.9776153326382948E-2</v>
      </c>
      <c r="C27" s="25">
        <f t="shared" ca="1" si="1"/>
        <v>31.159063325107816</v>
      </c>
      <c r="H27" s="24">
        <v>25</v>
      </c>
      <c r="I27" s="24">
        <f ca="1"/>
        <v>26.174450917162023</v>
      </c>
      <c r="J27" s="24" cm="1">
        <f t="array" aca="1" ref="J27" ca="1">INDIRECT(ADDRESS(($F$2+1-H27)+2,9))</f>
        <v>73.537732379611768</v>
      </c>
      <c r="K27" s="24">
        <f t="shared" ca="1" si="2"/>
        <v>8.5450259518306607E-3</v>
      </c>
      <c r="L27" s="24">
        <f t="shared" ca="1" si="3"/>
        <v>0.99118807897464989</v>
      </c>
      <c r="M27" s="24">
        <f t="shared" ca="1" si="4"/>
        <v>-0.21557401813814872</v>
      </c>
    </row>
    <row r="28" spans="2:13" x14ac:dyDescent="0.25">
      <c r="B28" s="24">
        <f t="shared" ca="1" si="0"/>
        <v>3.7087437385795896E-2</v>
      </c>
      <c r="C28" s="25">
        <f t="shared" ca="1" si="1"/>
        <v>32.144668223549758</v>
      </c>
      <c r="H28" s="24">
        <v>26</v>
      </c>
      <c r="I28" s="24">
        <f ca="1"/>
        <v>26.26545265001425</v>
      </c>
      <c r="J28" s="24" cm="1">
        <f t="array" aca="1" ref="J28" ca="1">INDIRECT(ADDRESS(($F$2+1-H28)+2,9))</f>
        <v>73.441608291698273</v>
      </c>
      <c r="K28" s="24">
        <f t="shared" ca="1" si="2"/>
        <v>8.7596894066265425E-3</v>
      </c>
      <c r="L28" s="24">
        <f t="shared" ca="1" si="3"/>
        <v>0.99095500316412666</v>
      </c>
      <c r="M28" s="24">
        <f t="shared" ca="1" si="4"/>
        <v>-0.2231696271383706</v>
      </c>
    </row>
    <row r="29" spans="2:13" x14ac:dyDescent="0.25">
      <c r="B29" s="24">
        <f t="shared" ca="1" si="0"/>
        <v>0.82422215588443537</v>
      </c>
      <c r="C29" s="25">
        <f t="shared" ca="1" si="1"/>
        <v>59.315760054403242</v>
      </c>
      <c r="H29" s="24">
        <v>27</v>
      </c>
      <c r="I29" s="24">
        <f ca="1"/>
        <v>26.670362704418118</v>
      </c>
      <c r="J29" s="24" cm="1">
        <f t="array" aca="1" ref="J29" ca="1">INDIRECT(ADDRESS(($F$2+1-H29)+2,9))</f>
        <v>73.369792650957393</v>
      </c>
      <c r="K29" s="24">
        <f t="shared" ca="1" si="2"/>
        <v>9.7731596417200833E-3</v>
      </c>
      <c r="L29" s="24">
        <f t="shared" ca="1" si="3"/>
        <v>0.99077736237964875</v>
      </c>
      <c r="M29" s="24">
        <f t="shared" ca="1" si="4"/>
        <v>-0.22875491773163462</v>
      </c>
    </row>
    <row r="30" spans="2:13" x14ac:dyDescent="0.25">
      <c r="B30" s="24">
        <f t="shared" ca="1" si="0"/>
        <v>0.91257303204122475</v>
      </c>
      <c r="C30" s="25">
        <f t="shared" ca="1" si="1"/>
        <v>63.567711535371345</v>
      </c>
      <c r="H30" s="24">
        <v>28</v>
      </c>
      <c r="I30" s="24">
        <f ca="1"/>
        <v>27.000396294504576</v>
      </c>
      <c r="J30" s="24" cm="1">
        <f t="array" aca="1" ref="J30" ca="1">INDIRECT(ADDRESS(($F$2+1-H30)+2,9))</f>
        <v>73.290717811203905</v>
      </c>
      <c r="K30" s="24">
        <f t="shared" ca="1" si="2"/>
        <v>1.0673542541902314E-2</v>
      </c>
      <c r="L30" s="24">
        <f t="shared" ca="1" si="3"/>
        <v>0.99057824038070674</v>
      </c>
      <c r="M30" s="24">
        <f t="shared" ca="1" si="4"/>
        <v>-0.23459668067774433</v>
      </c>
    </row>
    <row r="31" spans="2:13" x14ac:dyDescent="0.25">
      <c r="B31" s="24">
        <f t="shared" ca="1" si="0"/>
        <v>0.25731091609394041</v>
      </c>
      <c r="C31" s="25">
        <f t="shared" ca="1" si="1"/>
        <v>43.483420147883905</v>
      </c>
      <c r="H31" s="24">
        <v>29</v>
      </c>
      <c r="I31" s="24">
        <f ca="1"/>
        <v>27.01636382470063</v>
      </c>
      <c r="J31" s="24" cm="1">
        <f t="array" aca="1" ref="J31" ca="1">INDIRECT(ADDRESS(($F$2+1-H31)+2,9))</f>
        <v>73.106974241636266</v>
      </c>
      <c r="K31" s="24">
        <f t="shared" ca="1" si="2"/>
        <v>1.0718879613906602E-2</v>
      </c>
      <c r="L31" s="24">
        <f t="shared" ca="1" si="3"/>
        <v>0.99010096847272788</v>
      </c>
      <c r="M31" s="24">
        <f t="shared" ca="1" si="4"/>
        <v>-0.24171029596446328</v>
      </c>
    </row>
    <row r="32" spans="2:13" x14ac:dyDescent="0.25">
      <c r="B32" s="24">
        <f t="shared" ca="1" si="0"/>
        <v>0.97251630692460134</v>
      </c>
      <c r="C32" s="25">
        <f t="shared" ca="1" si="1"/>
        <v>69.191339320135327</v>
      </c>
      <c r="H32" s="24">
        <v>30</v>
      </c>
      <c r="I32" s="24">
        <f ca="1"/>
        <v>27.432213728340603</v>
      </c>
      <c r="J32" s="24" cm="1">
        <f t="array" aca="1" ref="J32" ca="1">INDIRECT(ADDRESS(($F$2+1-H32)+2,9))</f>
        <v>73.054328782107689</v>
      </c>
      <c r="K32" s="24">
        <f t="shared" ca="1" si="2"/>
        <v>1.1960125787494127E-2</v>
      </c>
      <c r="L32" s="24">
        <f t="shared" ca="1" si="3"/>
        <v>0.98996038882249948</v>
      </c>
      <c r="M32" s="24">
        <f t="shared" ca="1" si="4"/>
        <v>-0.24681012069162458</v>
      </c>
    </row>
    <row r="33" spans="2:13" x14ac:dyDescent="0.25">
      <c r="B33" s="24">
        <f t="shared" ca="1" si="0"/>
        <v>0.33840146603174281</v>
      </c>
      <c r="C33" s="25">
        <f t="shared" ca="1" si="1"/>
        <v>45.831702387105004</v>
      </c>
      <c r="H33" s="24">
        <v>31</v>
      </c>
      <c r="I33" s="24">
        <f ca="1"/>
        <v>27.455250463619123</v>
      </c>
      <c r="J33" s="24" cm="1">
        <f t="array" aca="1" ref="J33" ca="1">INDIRECT(ADDRESS(($F$2+1-H33)+2,9))</f>
        <v>72.868509799913625</v>
      </c>
      <c r="K33" s="24">
        <f t="shared" ca="1" si="2"/>
        <v>1.2032390669030897E-2</v>
      </c>
      <c r="L33" s="24">
        <f t="shared" ca="1" si="3"/>
        <v>0.98945017332727381</v>
      </c>
      <c r="M33" s="24">
        <f t="shared" ca="1" si="4"/>
        <v>-0.25360506597715593</v>
      </c>
    </row>
    <row r="34" spans="2:13" x14ac:dyDescent="0.25">
      <c r="B34" s="24">
        <f t="shared" ca="1" si="0"/>
        <v>9.2815586482064005E-2</v>
      </c>
      <c r="C34" s="25">
        <f t="shared" ca="1" si="1"/>
        <v>36.763856984145036</v>
      </c>
      <c r="H34" s="24">
        <v>32</v>
      </c>
      <c r="I34" s="24">
        <f ca="1"/>
        <v>27.484508187159694</v>
      </c>
      <c r="J34" s="24" cm="1">
        <f t="array" aca="1" ref="J34" ca="1">INDIRECT(ADDRESS(($F$2+1-H34)+2,9))</f>
        <v>72.675167452431907</v>
      </c>
      <c r="K34" s="24">
        <f t="shared" ca="1" si="2"/>
        <v>1.2124715966134653E-2</v>
      </c>
      <c r="L34" s="24">
        <f t="shared" ca="1" si="3"/>
        <v>0.98889546317074695</v>
      </c>
      <c r="M34" s="24">
        <f t="shared" ca="1" si="4"/>
        <v>-0.26020082498576547</v>
      </c>
    </row>
    <row r="35" spans="2:13" x14ac:dyDescent="0.25">
      <c r="B35" s="24">
        <f t="shared" ca="1" si="0"/>
        <v>0.51553085725070202</v>
      </c>
      <c r="C35" s="25">
        <f t="shared" ca="1" si="1"/>
        <v>50.38939924558953</v>
      </c>
      <c r="H35" s="24">
        <v>33</v>
      </c>
      <c r="I35" s="24">
        <f ca="1"/>
        <v>28.096474584199342</v>
      </c>
      <c r="J35" s="24" cm="1">
        <f t="array" aca="1" ref="J35" ca="1">INDIRECT(ADDRESS(($F$2+1-H35)+2,9))</f>
        <v>72.344462461310513</v>
      </c>
      <c r="K35" s="24">
        <f t="shared" ca="1" si="2"/>
        <v>1.4201491147560455E-2</v>
      </c>
      <c r="L35" s="24">
        <f t="shared" ca="1" si="3"/>
        <v>0.98788775036375132</v>
      </c>
      <c r="M35" s="24">
        <f t="shared" ca="1" si="4"/>
        <v>-0.2610827193175112</v>
      </c>
    </row>
    <row r="36" spans="2:13" x14ac:dyDescent="0.25">
      <c r="B36" s="24">
        <f t="shared" ca="1" si="0"/>
        <v>0.40045146705831958</v>
      </c>
      <c r="C36" s="25">
        <f t="shared" ca="1" si="1"/>
        <v>47.478212909859295</v>
      </c>
      <c r="H36" s="24">
        <v>34</v>
      </c>
      <c r="I36" s="24">
        <f ca="1"/>
        <v>28.242051449003576</v>
      </c>
      <c r="J36" s="24" cm="1">
        <f t="array" aca="1" ref="J36" ca="1">INDIRECT(ADDRESS(($F$2+1-H36)+2,9))</f>
        <v>72.282641831907313</v>
      </c>
      <c r="K36" s="24">
        <f t="shared" ca="1" si="2"/>
        <v>1.4738414451771273E-2</v>
      </c>
      <c r="L36" s="24">
        <f t="shared" ca="1" si="3"/>
        <v>0.98769082386647744</v>
      </c>
      <c r="M36" s="24">
        <f t="shared" ca="1" si="4"/>
        <v>-0.26746313792165605</v>
      </c>
    </row>
    <row r="37" spans="2:13" x14ac:dyDescent="0.25">
      <c r="B37" s="24">
        <f t="shared" ca="1" si="0"/>
        <v>0.16138259269474464</v>
      </c>
      <c r="C37" s="25">
        <f t="shared" ca="1" si="1"/>
        <v>40.112085440091548</v>
      </c>
      <c r="H37" s="24">
        <v>35</v>
      </c>
      <c r="I37" s="24">
        <f ca="1"/>
        <v>28.345547258120483</v>
      </c>
      <c r="J37" s="24" cm="1">
        <f t="array" aca="1" ref="J37" ca="1">INDIRECT(ADDRESS(($F$2+1-H37)+2,9))</f>
        <v>72.28164193239158</v>
      </c>
      <c r="K37" s="24">
        <f t="shared" ca="1" si="2"/>
        <v>1.5130670908026837E-2</v>
      </c>
      <c r="L37" s="24">
        <f t="shared" ca="1" si="3"/>
        <v>0.98768761607473565</v>
      </c>
      <c r="M37" s="24">
        <f t="shared" ca="1" si="4"/>
        <v>-0.2745989325921499</v>
      </c>
    </row>
    <row r="38" spans="2:13" x14ac:dyDescent="0.25">
      <c r="B38" s="24">
        <f t="shared" ca="1" si="0"/>
        <v>0.26099363026829769</v>
      </c>
      <c r="C38" s="25">
        <f t="shared" ca="1" si="1"/>
        <v>43.59714891911571</v>
      </c>
      <c r="H38" s="24">
        <v>36</v>
      </c>
      <c r="I38" s="24">
        <f ca="1"/>
        <v>28.393183948001194</v>
      </c>
      <c r="J38" s="24" cm="1">
        <f t="array" aca="1" ref="J38" ca="1">INDIRECT(ADDRESS(($F$2+1-H38)+2,9))</f>
        <v>72.213209492490435</v>
      </c>
      <c r="K38" s="24">
        <f t="shared" ca="1" si="2"/>
        <v>1.5314211082323987E-2</v>
      </c>
      <c r="L38" s="24">
        <f t="shared" ca="1" si="3"/>
        <v>0.98746634913556297</v>
      </c>
      <c r="M38" s="24">
        <f t="shared" ca="1" si="4"/>
        <v>-0.28157561108177809</v>
      </c>
    </row>
    <row r="39" spans="2:13" x14ac:dyDescent="0.25">
      <c r="B39" s="24">
        <f t="shared" ca="1" si="0"/>
        <v>0.32162717166951604</v>
      </c>
      <c r="C39" s="25">
        <f t="shared" ca="1" si="1"/>
        <v>45.36846498893258</v>
      </c>
      <c r="H39" s="24">
        <v>37</v>
      </c>
      <c r="I39" s="24">
        <f ca="1"/>
        <v>28.526618615280274</v>
      </c>
      <c r="J39" s="24" cm="1">
        <f t="array" aca="1" ref="J39" ca="1">INDIRECT(ADDRESS(($F$2+1-H39)+2,9))</f>
        <v>72.169911660303299</v>
      </c>
      <c r="K39" s="24">
        <f t="shared" ca="1" si="2"/>
        <v>1.5838534880239227E-2</v>
      </c>
      <c r="L39" s="24">
        <f t="shared" ca="1" si="3"/>
        <v>0.98732458030319525</v>
      </c>
      <c r="M39" s="24">
        <f t="shared" ca="1" si="4"/>
        <v>-0.28798804481333351</v>
      </c>
    </row>
    <row r="40" spans="2:13" x14ac:dyDescent="0.25">
      <c r="B40" s="24">
        <f t="shared" ca="1" si="0"/>
        <v>0.91393401823639409</v>
      </c>
      <c r="C40" s="25">
        <f t="shared" ca="1" si="1"/>
        <v>63.653853576921911</v>
      </c>
      <c r="H40" s="24">
        <v>38</v>
      </c>
      <c r="I40" s="24">
        <f ca="1"/>
        <v>28.711092948241156</v>
      </c>
      <c r="J40" s="24" cm="1">
        <f t="array" aca="1" ref="J40" ca="1">INDIRECT(ADDRESS(($F$2+1-H40)+2,9))</f>
        <v>72.045579984227203</v>
      </c>
      <c r="K40" s="24">
        <f t="shared" ca="1" si="2"/>
        <v>1.6588719719173372E-2</v>
      </c>
      <c r="L40" s="24">
        <f t="shared" ca="1" si="3"/>
        <v>0.98690974517625774</v>
      </c>
      <c r="M40" s="24">
        <f t="shared" ca="1" si="4"/>
        <v>-0.29315058787510923</v>
      </c>
    </row>
    <row r="41" spans="2:13" x14ac:dyDescent="0.25">
      <c r="B41" s="24">
        <f t="shared" ca="1" si="0"/>
        <v>3.2414227784419825E-2</v>
      </c>
      <c r="C41" s="25">
        <f t="shared" ca="1" si="1"/>
        <v>31.535607706126598</v>
      </c>
      <c r="H41" s="24">
        <v>39</v>
      </c>
      <c r="I41" s="24">
        <f ca="1"/>
        <v>28.785922666331338</v>
      </c>
      <c r="J41" s="24" cm="1">
        <f t="array" aca="1" ref="J41" ca="1">INDIRECT(ADDRESS(($F$2+1-H41)+2,9))</f>
        <v>71.708783322126877</v>
      </c>
      <c r="K41" s="24">
        <f t="shared" ca="1" si="2"/>
        <v>1.6901580976444244E-2</v>
      </c>
      <c r="L41" s="24">
        <f t="shared" ca="1" si="3"/>
        <v>0.9857265829371854</v>
      </c>
      <c r="M41" s="24">
        <f t="shared" ca="1" si="4"/>
        <v>-0.29721373905381143</v>
      </c>
    </row>
    <row r="42" spans="2:13" x14ac:dyDescent="0.25">
      <c r="B42" s="24">
        <f t="shared" ca="1" si="0"/>
        <v>0.48204296212301312</v>
      </c>
      <c r="C42" s="25">
        <f t="shared" ca="1" si="1"/>
        <v>49.54973171074294</v>
      </c>
      <c r="H42" s="24">
        <v>40</v>
      </c>
      <c r="I42" s="24">
        <f ca="1"/>
        <v>28.86427519325137</v>
      </c>
      <c r="J42" s="24" cm="1">
        <f t="array" aca="1" ref="J42" ca="1">INDIRECT(ADDRESS(($F$2+1-H42)+2,9))</f>
        <v>71.670857884378648</v>
      </c>
      <c r="K42" s="24">
        <f t="shared" ca="1" si="2"/>
        <v>1.7234564764463878E-2</v>
      </c>
      <c r="L42" s="24">
        <f t="shared" ca="1" si="3"/>
        <v>0.98558775110611341</v>
      </c>
      <c r="M42" s="24">
        <f t="shared" ca="1" si="4"/>
        <v>-0.3038650123936143</v>
      </c>
    </row>
    <row r="43" spans="2:13" x14ac:dyDescent="0.25">
      <c r="B43" s="24">
        <f t="shared" ca="1" si="0"/>
        <v>0.4184639697320659</v>
      </c>
      <c r="C43" s="25">
        <f t="shared" ca="1" si="1"/>
        <v>47.941754190589236</v>
      </c>
      <c r="H43" s="24">
        <v>41</v>
      </c>
      <c r="I43" s="24">
        <f ca="1"/>
        <v>29.007586714450106</v>
      </c>
      <c r="J43" s="24" cm="1">
        <f t="array" aca="1" ref="J43" ca="1">INDIRECT(ADDRESS(($F$2+1-H43)+2,9))</f>
        <v>71.598335697222979</v>
      </c>
      <c r="K43" s="24">
        <f t="shared" ca="1" si="2"/>
        <v>1.7858123478710294E-2</v>
      </c>
      <c r="L43" s="24">
        <f t="shared" ca="1" si="3"/>
        <v>0.98531903323635783</v>
      </c>
      <c r="M43" s="24">
        <f t="shared" ca="1" si="4"/>
        <v>-0.30953035891788455</v>
      </c>
    </row>
    <row r="44" spans="2:13" x14ac:dyDescent="0.25">
      <c r="B44" s="24">
        <f t="shared" ca="1" si="0"/>
        <v>0.30699893804181111</v>
      </c>
      <c r="C44" s="25">
        <f t="shared" ca="1" si="1"/>
        <v>44.956249907625804</v>
      </c>
      <c r="H44" s="24">
        <v>42</v>
      </c>
      <c r="I44" s="24">
        <f ca="1"/>
        <v>29.0201789358394</v>
      </c>
      <c r="J44" s="24" cm="1">
        <f t="array" aca="1" ref="J44" ca="1">INDIRECT(ADDRESS(($F$2+1-H44)+2,9))</f>
        <v>71.475662094217597</v>
      </c>
      <c r="K44" s="24">
        <f t="shared" ca="1" si="2"/>
        <v>1.7913821480630768E-2</v>
      </c>
      <c r="L44" s="24">
        <f t="shared" ca="1" si="3"/>
        <v>0.98485467315194897</v>
      </c>
      <c r="M44" s="24">
        <f t="shared" ca="1" si="4"/>
        <v>-0.31585561414685681</v>
      </c>
    </row>
    <row r="45" spans="2:13" x14ac:dyDescent="0.25">
      <c r="B45" s="24">
        <f t="shared" ca="1" si="0"/>
        <v>0.92470224949581115</v>
      </c>
      <c r="C45" s="25">
        <f t="shared" ca="1" si="1"/>
        <v>64.374312275121412</v>
      </c>
      <c r="H45" s="24">
        <v>43</v>
      </c>
      <c r="I45" s="24">
        <f ca="1"/>
        <v>29.131489155922342</v>
      </c>
      <c r="J45" s="24" cm="1">
        <f t="array" aca="1" ref="J45" ca="1">INDIRECT(ADDRESS(($F$2+1-H45)+2,9))</f>
        <v>71.394321895586927</v>
      </c>
      <c r="K45" s="24">
        <f t="shared" ca="1" si="2"/>
        <v>1.8412644255784965E-2</v>
      </c>
      <c r="L45" s="24">
        <f t="shared" ca="1" si="3"/>
        <v>0.98453986285883288</v>
      </c>
      <c r="M45" s="24">
        <f t="shared" ca="1" si="4"/>
        <v>-0.321574458922817</v>
      </c>
    </row>
    <row r="46" spans="2:13" x14ac:dyDescent="0.25">
      <c r="B46" s="24">
        <f t="shared" ca="1" si="0"/>
        <v>0.11846781398959949</v>
      </c>
      <c r="C46" s="25">
        <f t="shared" ca="1" si="1"/>
        <v>38.173190780610284</v>
      </c>
      <c r="H46" s="24">
        <v>44</v>
      </c>
      <c r="I46" s="24">
        <f ca="1"/>
        <v>29.1678086644026</v>
      </c>
      <c r="J46" s="24" cm="1">
        <f t="array" aca="1" ref="J46" ca="1">INDIRECT(ADDRESS(($F$2+1-H46)+2,9))</f>
        <v>71.301239237158185</v>
      </c>
      <c r="K46" s="24">
        <f t="shared" ca="1" si="2"/>
        <v>1.8577944660940923E-2</v>
      </c>
      <c r="L46" s="24">
        <f t="shared" ca="1" si="3"/>
        <v>0.9841727291281166</v>
      </c>
      <c r="M46" s="24">
        <f t="shared" ca="1" si="4"/>
        <v>-0.32783442380198818</v>
      </c>
    </row>
    <row r="47" spans="2:13" x14ac:dyDescent="0.25">
      <c r="B47" s="24">
        <f t="shared" ca="1" si="0"/>
        <v>0.66140418911533738</v>
      </c>
      <c r="C47" s="25">
        <f t="shared" ca="1" si="1"/>
        <v>54.162984566611669</v>
      </c>
      <c r="H47" s="24">
        <v>45</v>
      </c>
      <c r="I47" s="24">
        <f ca="1"/>
        <v>29.462999393200413</v>
      </c>
      <c r="J47" s="24" cm="1">
        <f t="array" aca="1" ref="J47" ca="1">INDIRECT(ADDRESS(($F$2+1-H47)+2,9))</f>
        <v>70.922188935397529</v>
      </c>
      <c r="K47" s="24">
        <f t="shared" ca="1" si="2"/>
        <v>1.9968898283465021E-2</v>
      </c>
      <c r="L47" s="24">
        <f t="shared" ca="1" si="3"/>
        <v>0.98259948348175108</v>
      </c>
      <c r="M47" s="24">
        <f t="shared" ca="1" si="4"/>
        <v>-0.32848484124245325</v>
      </c>
    </row>
    <row r="48" spans="2:13" x14ac:dyDescent="0.25">
      <c r="B48" s="24">
        <f t="shared" ca="1" si="0"/>
        <v>0.34516364359108209</v>
      </c>
      <c r="C48" s="25">
        <f t="shared" ca="1" si="1"/>
        <v>46.015890493477329</v>
      </c>
      <c r="H48" s="24">
        <v>46</v>
      </c>
      <c r="I48" s="24">
        <f ca="1"/>
        <v>29.524623325942969</v>
      </c>
      <c r="J48" s="24" cm="1">
        <f t="array" aca="1" ref="J48" ca="1">INDIRECT(ADDRESS(($F$2+1-H48)+2,9))</f>
        <v>70.796189590153546</v>
      </c>
      <c r="K48" s="24">
        <f t="shared" ca="1" si="2"/>
        <v>2.0270161557378475E-2</v>
      </c>
      <c r="L48" s="24">
        <f t="shared" ca="1" si="3"/>
        <v>0.98204777490344375</v>
      </c>
      <c r="M48" s="24">
        <f t="shared" ca="1" si="4"/>
        <v>-0.33391883080960216</v>
      </c>
    </row>
    <row r="49" spans="2:13" x14ac:dyDescent="0.25">
      <c r="B49" s="24">
        <f t="shared" ca="1" si="0"/>
        <v>0.58839392973093019</v>
      </c>
      <c r="C49" s="25">
        <f t="shared" ca="1" si="1"/>
        <v>52.234155017850561</v>
      </c>
      <c r="H49" s="24">
        <v>47</v>
      </c>
      <c r="I49" s="24">
        <f ca="1"/>
        <v>29.556657376704933</v>
      </c>
      <c r="J49" s="24" cm="1">
        <f t="array" aca="1" ref="J49" ca="1">INDIRECT(ADDRESS(($F$2+1-H49)+2,9))</f>
        <v>70.760097799668216</v>
      </c>
      <c r="K49" s="24">
        <f t="shared" ca="1" si="2"/>
        <v>2.0428283923283087E-2</v>
      </c>
      <c r="L49" s="24">
        <f t="shared" ca="1" si="3"/>
        <v>0.98188701885942586</v>
      </c>
      <c r="M49" s="24">
        <f t="shared" ca="1" si="4"/>
        <v>-0.34053864641780762</v>
      </c>
    </row>
    <row r="50" spans="2:13" x14ac:dyDescent="0.25">
      <c r="B50" s="24">
        <f t="shared" ca="1" si="0"/>
        <v>0.59987683714327233</v>
      </c>
      <c r="C50" s="25">
        <f t="shared" ca="1" si="1"/>
        <v>52.530283241384609</v>
      </c>
      <c r="H50" s="24">
        <v>48</v>
      </c>
      <c r="I50" s="24">
        <f ca="1"/>
        <v>29.592520634053262</v>
      </c>
      <c r="J50" s="24" cm="1">
        <f t="array" aca="1" ref="J50" ca="1">INDIRECT(ADDRESS(($F$2+1-H50)+2,9))</f>
        <v>70.592643858950368</v>
      </c>
      <c r="K50" s="24">
        <f t="shared" ca="1" si="2"/>
        <v>2.0606546493869136E-2</v>
      </c>
      <c r="L50" s="24">
        <f t="shared" ca="1" si="3"/>
        <v>0.98112501752051962</v>
      </c>
      <c r="M50" s="24">
        <f t="shared" ca="1" si="4"/>
        <v>-0.34566548452521639</v>
      </c>
    </row>
    <row r="51" spans="2:13" x14ac:dyDescent="0.25">
      <c r="B51" s="24">
        <f t="shared" ca="1" si="0"/>
        <v>0.40705950755454612</v>
      </c>
      <c r="C51" s="25">
        <f t="shared" ca="1" si="1"/>
        <v>47.648844053009277</v>
      </c>
      <c r="H51" s="24">
        <v>49</v>
      </c>
      <c r="I51" s="24">
        <f ca="1"/>
        <v>29.781288167203719</v>
      </c>
      <c r="J51" s="24" cm="1">
        <f t="array" aca="1" ref="J51" ca="1">INDIRECT(ADDRESS(($F$2+1-H51)+2,9))</f>
        <v>70.503332354625854</v>
      </c>
      <c r="K51" s="24">
        <f t="shared" ca="1" si="2"/>
        <v>2.1566702775605243E-2</v>
      </c>
      <c r="L51" s="24">
        <f t="shared" ca="1" si="3"/>
        <v>0.98070756845272888</v>
      </c>
      <c r="M51" s="24">
        <f t="shared" ca="1" si="4"/>
        <v>-0.34991231170772802</v>
      </c>
    </row>
    <row r="52" spans="2:13" x14ac:dyDescent="0.25">
      <c r="B52" s="24">
        <f t="shared" ca="1" si="0"/>
        <v>7.8364892864320135E-2</v>
      </c>
      <c r="C52" s="25">
        <f t="shared" ca="1" si="1"/>
        <v>35.838438311076878</v>
      </c>
      <c r="H52" s="24">
        <v>50</v>
      </c>
      <c r="I52" s="24">
        <f ca="1"/>
        <v>29.781613835836968</v>
      </c>
      <c r="J52" s="24" cm="1">
        <f t="array" aca="1" ref="J52" ca="1">INDIRECT(ADDRESS(($F$2+1-H52)+2,9))</f>
        <v>70.454424420841534</v>
      </c>
      <c r="K52" s="24">
        <f t="shared" ca="1" si="2"/>
        <v>2.1568391397097469E-2</v>
      </c>
      <c r="L52" s="24">
        <f t="shared" ca="1" si="3"/>
        <v>0.98047566223011418</v>
      </c>
      <c r="M52" s="24">
        <f t="shared" ca="1" si="4"/>
        <v>-0.35657524092592813</v>
      </c>
    </row>
    <row r="53" spans="2:13" x14ac:dyDescent="0.25">
      <c r="B53" s="24">
        <f t="shared" ca="1" si="0"/>
        <v>0.79911805930158097</v>
      </c>
      <c r="C53" s="25">
        <f t="shared" ca="1" si="1"/>
        <v>58.384751804541068</v>
      </c>
      <c r="H53" s="24">
        <v>51</v>
      </c>
      <c r="I53" s="24">
        <f ca="1"/>
        <v>29.820207478623765</v>
      </c>
      <c r="J53" s="24" cm="1">
        <f t="array" aca="1" ref="J53" ca="1">INDIRECT(ADDRESS(($F$2+1-H53)+2,9))</f>
        <v>70.332109043166795</v>
      </c>
      <c r="K53" s="24">
        <f t="shared" ca="1" si="2"/>
        <v>2.1769295694644076E-2</v>
      </c>
      <c r="L53" s="24">
        <f t="shared" ca="1" si="3"/>
        <v>0.97988529401966484</v>
      </c>
      <c r="M53" s="24">
        <f t="shared" ca="1" si="4"/>
        <v>-0.36195062258843197</v>
      </c>
    </row>
    <row r="54" spans="2:13" x14ac:dyDescent="0.25">
      <c r="B54" s="24">
        <f t="shared" ca="1" si="0"/>
        <v>0.54017230785020764</v>
      </c>
      <c r="C54" s="25">
        <f t="shared" ca="1" si="1"/>
        <v>51.008678255520508</v>
      </c>
      <c r="H54" s="24">
        <v>52</v>
      </c>
      <c r="I54" s="24">
        <f ca="1"/>
        <v>30.092273419168258</v>
      </c>
      <c r="J54" s="24" cm="1">
        <f t="array" aca="1" ref="J54" ca="1">INDIRECT(ADDRESS(($F$2+1-H54)+2,9))</f>
        <v>70.301041729793312</v>
      </c>
      <c r="K54" s="24">
        <f t="shared" ca="1" si="2"/>
        <v>2.323089167312269E-2</v>
      </c>
      <c r="L54" s="24">
        <f t="shared" ca="1" si="3"/>
        <v>0.97973295575165009</v>
      </c>
      <c r="M54" s="24">
        <f t="shared" ca="1" si="4"/>
        <v>-0.36565627624924607</v>
      </c>
    </row>
    <row r="55" spans="2:13" x14ac:dyDescent="0.25">
      <c r="B55" s="24">
        <f t="shared" ca="1" si="0"/>
        <v>0.50536236498617182</v>
      </c>
      <c r="C55" s="25">
        <f t="shared" ca="1" si="1"/>
        <v>50.134418604695782</v>
      </c>
      <c r="H55" s="24">
        <v>53</v>
      </c>
      <c r="I55" s="24">
        <f ca="1"/>
        <v>30.405827208466459</v>
      </c>
      <c r="J55" s="24" cm="1">
        <f t="array" aca="1" ref="J55" ca="1">INDIRECT(ADDRESS(($F$2+1-H55)+2,9))</f>
        <v>69.905554583727863</v>
      </c>
      <c r="K55" s="24">
        <f t="shared" ca="1" si="2"/>
        <v>2.501697201002823E-2</v>
      </c>
      <c r="L55" s="24">
        <f t="shared" ca="1" si="3"/>
        <v>0.97770667058756522</v>
      </c>
      <c r="M55" s="24">
        <f t="shared" ca="1" si="4"/>
        <v>-0.36451584836604606</v>
      </c>
    </row>
    <row r="56" spans="2:13" x14ac:dyDescent="0.25">
      <c r="B56" s="24">
        <f t="shared" ca="1" si="0"/>
        <v>0.38808201269342535</v>
      </c>
      <c r="C56" s="25">
        <f t="shared" ca="1" si="1"/>
        <v>47.156785186144091</v>
      </c>
      <c r="H56" s="24">
        <v>54</v>
      </c>
      <c r="I56" s="24">
        <f ca="1"/>
        <v>30.419914843919909</v>
      </c>
      <c r="J56" s="24" cm="1">
        <f t="array" aca="1" ref="J56" ca="1">INDIRECT(ADDRESS(($F$2+1-H56)+2,9))</f>
        <v>69.891162382537459</v>
      </c>
      <c r="K56" s="24">
        <f t="shared" ca="1" si="2"/>
        <v>2.5099849298559861E-2</v>
      </c>
      <c r="L56" s="24">
        <f t="shared" ca="1" si="3"/>
        <v>0.97762981924380266</v>
      </c>
      <c r="M56" s="24">
        <f t="shared" ca="1" si="4"/>
        <v>-0.37112438602086223</v>
      </c>
    </row>
    <row r="57" spans="2:13" x14ac:dyDescent="0.25">
      <c r="B57" s="24">
        <f t="shared" ca="1" si="0"/>
        <v>0.14229988847875075</v>
      </c>
      <c r="C57" s="25">
        <f t="shared" ca="1" si="1"/>
        <v>39.299566066528008</v>
      </c>
      <c r="H57" s="24">
        <v>55</v>
      </c>
      <c r="I57" s="24">
        <f ca="1"/>
        <v>30.533744610622342</v>
      </c>
      <c r="J57" s="24" cm="1">
        <f t="array" aca="1" ref="J57" ca="1">INDIRECT(ADDRESS(($F$2+1-H57)+2,9))</f>
        <v>69.805309914693552</v>
      </c>
      <c r="K57" s="24">
        <f t="shared" ca="1" si="2"/>
        <v>2.5777986209566776E-2</v>
      </c>
      <c r="L57" s="24">
        <f t="shared" ca="1" si="3"/>
        <v>0.9771667283849893</v>
      </c>
      <c r="M57" s="24">
        <f t="shared" ca="1" si="4"/>
        <v>-0.37567981035857007</v>
      </c>
    </row>
    <row r="58" spans="2:13" x14ac:dyDescent="0.25">
      <c r="B58" s="24">
        <f t="shared" ca="1" si="0"/>
        <v>0.56940833951512582</v>
      </c>
      <c r="C58" s="25">
        <f t="shared" ca="1" si="1"/>
        <v>51.748680434411106</v>
      </c>
      <c r="H58" s="24">
        <v>56</v>
      </c>
      <c r="I58" s="24">
        <f ca="1"/>
        <v>30.683008318272289</v>
      </c>
      <c r="J58" s="24" cm="1">
        <f t="array" aca="1" ref="J58" ca="1">INDIRECT(ADDRESS(($F$2+1-H58)+2,9))</f>
        <v>69.798485311674398</v>
      </c>
      <c r="K58" s="24">
        <f t="shared" ca="1" si="2"/>
        <v>2.669039357159491E-2</v>
      </c>
      <c r="L58" s="24">
        <f t="shared" ca="1" si="3"/>
        <v>0.97712957219375585</v>
      </c>
      <c r="M58" s="24">
        <f t="shared" ca="1" si="4"/>
        <v>-0.38070027662593842</v>
      </c>
    </row>
    <row r="59" spans="2:13" x14ac:dyDescent="0.25">
      <c r="B59" s="24">
        <f t="shared" ca="1" si="0"/>
        <v>0.84372552866379247</v>
      </c>
      <c r="C59" s="25">
        <f t="shared" ca="1" si="1"/>
        <v>60.098880205589779</v>
      </c>
      <c r="H59" s="24">
        <v>57</v>
      </c>
      <c r="I59" s="24">
        <f ca="1"/>
        <v>30.757410252726753</v>
      </c>
      <c r="J59" s="24" cm="1">
        <f t="array" aca="1" ref="J59" ca="1">INDIRECT(ADDRESS(($F$2+1-H59)+2,9))</f>
        <v>69.772762867674601</v>
      </c>
      <c r="K59" s="24">
        <f t="shared" ca="1" si="2"/>
        <v>2.7155171350301467E-2</v>
      </c>
      <c r="L59" s="24">
        <f t="shared" ca="1" si="3"/>
        <v>0.97698906955808551</v>
      </c>
      <c r="M59" s="24">
        <f t="shared" ca="1" si="4"/>
        <v>-0.38633504633686366</v>
      </c>
    </row>
    <row r="60" spans="2:13" x14ac:dyDescent="0.25">
      <c r="B60" s="24">
        <f t="shared" ca="1" si="0"/>
        <v>0.99369561203756362</v>
      </c>
      <c r="C60" s="25">
        <f t="shared" ca="1" si="1"/>
        <v>74.946321696872161</v>
      </c>
      <c r="H60" s="24">
        <v>58</v>
      </c>
      <c r="I60" s="24">
        <f ca="1"/>
        <v>30.766748521317805</v>
      </c>
      <c r="J60" s="24" cm="1">
        <f t="array" aca="1" ref="J60" ca="1">INDIRECT(ADDRESS(($F$2+1-H60)+2,9))</f>
        <v>69.472847234365787</v>
      </c>
      <c r="K60" s="24">
        <f t="shared" ca="1" si="2"/>
        <v>2.7213980264201559E-2</v>
      </c>
      <c r="L60" s="24">
        <f t="shared" ca="1" si="3"/>
        <v>0.9752965119438971</v>
      </c>
      <c r="M60" s="24">
        <f t="shared" ca="1" si="4"/>
        <v>-0.38927528168569936</v>
      </c>
    </row>
    <row r="61" spans="2:13" x14ac:dyDescent="0.25">
      <c r="B61" s="24">
        <f t="shared" ca="1" si="0"/>
        <v>0.80512819402100055</v>
      </c>
      <c r="C61" s="25">
        <f t="shared" ca="1" si="1"/>
        <v>58.600824186283312</v>
      </c>
      <c r="H61" s="24">
        <v>59</v>
      </c>
      <c r="I61" s="24">
        <f ca="1"/>
        <v>30.830622560643505</v>
      </c>
      <c r="J61" s="24" cm="1">
        <f t="array" aca="1" ref="J61" ca="1">INDIRECT(ADDRESS(($F$2+1-H61)+2,9))</f>
        <v>69.398194448449416</v>
      </c>
      <c r="K61" s="24">
        <f t="shared" ca="1" si="2"/>
        <v>2.7619090188668687E-2</v>
      </c>
      <c r="L61" s="24">
        <f t="shared" ca="1" si="3"/>
        <v>0.97485934387024065</v>
      </c>
      <c r="M61" s="24">
        <f t="shared" ca="1" si="4"/>
        <v>-0.39429309301683896</v>
      </c>
    </row>
    <row r="62" spans="2:13" x14ac:dyDescent="0.25">
      <c r="B62" s="24">
        <f t="shared" ca="1" si="0"/>
        <v>0.10406578451645687</v>
      </c>
      <c r="C62" s="25">
        <f t="shared" ca="1" si="1"/>
        <v>37.412802329848191</v>
      </c>
      <c r="H62" s="24">
        <v>60</v>
      </c>
      <c r="I62" s="24">
        <f ca="1"/>
        <v>30.922626580140367</v>
      </c>
      <c r="J62" s="24" cm="1">
        <f t="array" aca="1" ref="J62" ca="1">INDIRECT(ADDRESS(($F$2+1-H62)+2,9))</f>
        <v>69.375621659005333</v>
      </c>
      <c r="K62" s="24">
        <f t="shared" ca="1" si="2"/>
        <v>2.8211433799860686E-2</v>
      </c>
      <c r="L62" s="24">
        <f t="shared" ca="1" si="3"/>
        <v>0.97472588737165633</v>
      </c>
      <c r="M62" s="24">
        <f t="shared" ca="1" si="4"/>
        <v>-0.39957103974459635</v>
      </c>
    </row>
    <row r="63" spans="2:13" x14ac:dyDescent="0.25">
      <c r="B63" s="24">
        <f t="shared" ca="1" si="0"/>
        <v>2.1594830742993287E-2</v>
      </c>
      <c r="C63" s="25">
        <f t="shared" ca="1" si="1"/>
        <v>29.781288167203719</v>
      </c>
      <c r="H63" s="24">
        <v>61</v>
      </c>
      <c r="I63" s="24">
        <f ca="1"/>
        <v>31.010620034828424</v>
      </c>
      <c r="J63" s="24" cm="1">
        <f t="array" aca="1" ref="J63" ca="1">INDIRECT(ADDRESS(($F$2+1-H63)+2,9))</f>
        <v>69.35467848522336</v>
      </c>
      <c r="K63" s="24">
        <f t="shared" ca="1" si="2"/>
        <v>2.8787813050018724E-2</v>
      </c>
      <c r="L63" s="24">
        <f t="shared" ca="1" si="3"/>
        <v>0.97460153526299498</v>
      </c>
      <c r="M63" s="24">
        <f t="shared" ca="1" si="4"/>
        <v>-0.40487730882326173</v>
      </c>
    </row>
    <row r="64" spans="2:13" x14ac:dyDescent="0.25">
      <c r="B64" s="24">
        <f t="shared" ca="1" si="0"/>
        <v>0.59838502917345693</v>
      </c>
      <c r="C64" s="25">
        <f t="shared" ca="1" si="1"/>
        <v>52.491691500670022</v>
      </c>
      <c r="H64" s="24">
        <v>62</v>
      </c>
      <c r="I64" s="24">
        <f ca="1"/>
        <v>31.011395968722997</v>
      </c>
      <c r="J64" s="24" cm="1">
        <f t="array" aca="1" ref="J64" ca="1">INDIRECT(ADDRESS(($F$2+1-H64)+2,9))</f>
        <v>69.346297679924987</v>
      </c>
      <c r="K64" s="24">
        <f t="shared" ca="1" si="2"/>
        <v>2.8792938836096446E-2</v>
      </c>
      <c r="L64" s="24">
        <f t="shared" ca="1" si="3"/>
        <v>0.97455163005377476</v>
      </c>
      <c r="M64" s="24">
        <f t="shared" ca="1" si="4"/>
        <v>-0.41144746463674731</v>
      </c>
    </row>
    <row r="65" spans="2:13" x14ac:dyDescent="0.25">
      <c r="B65" s="24">
        <f t="shared" ca="1" si="0"/>
        <v>0.72219088696459999</v>
      </c>
      <c r="C65" s="25">
        <f t="shared" ca="1" si="1"/>
        <v>55.893623518275348</v>
      </c>
      <c r="H65" s="24">
        <v>63</v>
      </c>
      <c r="I65" s="24">
        <f ca="1"/>
        <v>31.143560670215795</v>
      </c>
      <c r="J65" s="24" cm="1">
        <f t="array" aca="1" ref="J65" ca="1">INDIRECT(ADDRESS(($F$2+1-H65)+2,9))</f>
        <v>69.319219831465801</v>
      </c>
      <c r="K65" s="24">
        <f t="shared" ca="1" si="2"/>
        <v>2.967715144519735E-2</v>
      </c>
      <c r="L65" s="24">
        <f t="shared" ca="1" si="3"/>
        <v>0.97438982784026007</v>
      </c>
      <c r="M65" s="24">
        <f t="shared" ca="1" si="4"/>
        <v>-0.41601850656188688</v>
      </c>
    </row>
    <row r="66" spans="2:13" x14ac:dyDescent="0.25">
      <c r="B66" s="24">
        <f t="shared" ca="1" si="0"/>
        <v>0.59511342950875246</v>
      </c>
      <c r="C66" s="25">
        <f t="shared" ca="1" si="1"/>
        <v>52.407187046397233</v>
      </c>
      <c r="H66" s="24">
        <v>64</v>
      </c>
      <c r="I66" s="24">
        <f ca="1"/>
        <v>31.159063325107816</v>
      </c>
      <c r="J66" s="24" cm="1">
        <f t="array" aca="1" ref="J66" ca="1">INDIRECT(ADDRESS(($F$2+1-H66)+2,9))</f>
        <v>69.240955746125252</v>
      </c>
      <c r="K66" s="24">
        <f t="shared" ca="1" si="2"/>
        <v>2.9782328907026021E-2</v>
      </c>
      <c r="L66" s="24">
        <f t="shared" ca="1" si="3"/>
        <v>0.97391731576356966</v>
      </c>
      <c r="M66" s="24">
        <f t="shared" ca="1" si="4"/>
        <v>-0.42139068894238391</v>
      </c>
    </row>
    <row r="67" spans="2:13" x14ac:dyDescent="0.25">
      <c r="B67" s="24">
        <f t="shared" ca="1" si="0"/>
        <v>0.330683280229221</v>
      </c>
      <c r="C67" s="25">
        <f t="shared" ca="1" si="1"/>
        <v>45.619727922113171</v>
      </c>
      <c r="H67" s="24">
        <v>65</v>
      </c>
      <c r="I67" s="24">
        <f ca="1"/>
        <v>31.179677085024654</v>
      </c>
      <c r="J67" s="24" cm="1">
        <f t="array" aca="1" ref="J67" ca="1">INDIRECT(ADDRESS(($F$2+1-H67)+2,9))</f>
        <v>69.195890541212009</v>
      </c>
      <c r="K67" s="24">
        <f t="shared" ca="1" si="2"/>
        <v>2.9922661377087004E-2</v>
      </c>
      <c r="L67" s="24">
        <f t="shared" ca="1" si="3"/>
        <v>0.97364194611143406</v>
      </c>
      <c r="M67" s="24">
        <f t="shared" ca="1" si="4"/>
        <v>-0.42711795869496849</v>
      </c>
    </row>
    <row r="68" spans="2:13" x14ac:dyDescent="0.25">
      <c r="B68" s="24">
        <f t="shared" ref="B68:B131" ca="1" si="5">RAND()</f>
        <v>0.9339669084306591</v>
      </c>
      <c r="C68" s="25">
        <f t="shared" ref="C68:C131" ca="1" si="6">_xlfn.NORM.INV(B68,50,10)</f>
        <v>65.060038585678967</v>
      </c>
      <c r="H68" s="24">
        <v>66</v>
      </c>
      <c r="I68" s="24">
        <f ca="1"/>
        <v>31.375511856641406</v>
      </c>
      <c r="J68" s="24" cm="1">
        <f t="array" aca="1" ref="J68" ca="1">INDIRECT(ADDRESS(($F$2+1-H68)+2,9))</f>
        <v>69.191339320135327</v>
      </c>
      <c r="K68" s="24">
        <f t="shared" ref="K68:K131" ca="1" si="7">_xlfn.NORM.DIST(I68,$F$5,$F$6,TRUE)</f>
        <v>3.1283396089797744E-2</v>
      </c>
      <c r="L68" s="24">
        <f t="shared" ref="L68:L131" ca="1" si="8">_xlfn.NORM.DIST(J68,$F$5,$F$6,TRUE)</f>
        <v>0.97361400140346921</v>
      </c>
      <c r="M68" s="24">
        <f t="shared" ca="1" si="4"/>
        <v>-0.43097601154702203</v>
      </c>
    </row>
    <row r="69" spans="2:13" x14ac:dyDescent="0.25">
      <c r="B69" s="24">
        <f t="shared" ca="1" si="5"/>
        <v>0.9870652160667025</v>
      </c>
      <c r="C69" s="25">
        <f t="shared" ca="1" si="6"/>
        <v>72.28164193239158</v>
      </c>
      <c r="H69" s="24">
        <v>67</v>
      </c>
      <c r="I69" s="24">
        <f ca="1"/>
        <v>31.439407303393438</v>
      </c>
      <c r="J69" s="24" cm="1">
        <f t="array" aca="1" ref="J69" ca="1">INDIRECT(ADDRESS(($F$2+1-H69)+2,9))</f>
        <v>69.180511671696621</v>
      </c>
      <c r="K69" s="24">
        <f t="shared" ca="1" si="7"/>
        <v>3.1738287980670715E-2</v>
      </c>
      <c r="L69" s="24">
        <f t="shared" ca="1" si="8"/>
        <v>0.97354741959987823</v>
      </c>
      <c r="M69" s="24">
        <f t="shared" ref="M69:M132" ca="1" si="9">((2*H69-1)/$F$2)*(LN(K69)+LN(1-L69))</f>
        <v>-0.4365107500334669</v>
      </c>
    </row>
    <row r="70" spans="2:13" x14ac:dyDescent="0.25">
      <c r="B70" s="24">
        <f t="shared" ca="1" si="5"/>
        <v>0.9165632024871645</v>
      </c>
      <c r="C70" s="25">
        <f t="shared" ca="1" si="6"/>
        <v>63.823195850832718</v>
      </c>
      <c r="H70" s="24">
        <v>68</v>
      </c>
      <c r="I70" s="24">
        <f ca="1"/>
        <v>31.451925467969794</v>
      </c>
      <c r="J70" s="24" cm="1">
        <f t="array" aca="1" ref="J70" ca="1">INDIRECT(ADDRESS(($F$2+1-H70)+2,9))</f>
        <v>69.164487213488812</v>
      </c>
      <c r="K70" s="24">
        <f t="shared" ca="1" si="7"/>
        <v>3.1828045933661529E-2</v>
      </c>
      <c r="L70" s="24">
        <f t="shared" ca="1" si="8"/>
        <v>0.97344862376312824</v>
      </c>
      <c r="M70" s="24">
        <f t="shared" ca="1" si="9"/>
        <v>-0.44266494540305629</v>
      </c>
    </row>
    <row r="71" spans="2:13" x14ac:dyDescent="0.25">
      <c r="B71" s="24">
        <f t="shared" ca="1" si="5"/>
        <v>0.99046502686940596</v>
      </c>
      <c r="C71" s="25">
        <f t="shared" ca="1" si="6"/>
        <v>73.441608291698273</v>
      </c>
      <c r="H71" s="24">
        <v>69</v>
      </c>
      <c r="I71" s="24">
        <f ca="1"/>
        <v>31.535607706126598</v>
      </c>
      <c r="J71" s="24" cm="1">
        <f t="array" aca="1" ref="J71" ca="1">INDIRECT(ADDRESS(($F$2+1-H71)+2,9))</f>
        <v>68.840244621866745</v>
      </c>
      <c r="K71" s="24">
        <f t="shared" ca="1" si="7"/>
        <v>3.2433466107302834E-2</v>
      </c>
      <c r="L71" s="24">
        <f t="shared" ca="1" si="8"/>
        <v>0.97138240777917018</v>
      </c>
      <c r="M71" s="24">
        <f t="shared" ca="1" si="9"/>
        <v>-0.44326915790703486</v>
      </c>
    </row>
    <row r="72" spans="2:13" x14ac:dyDescent="0.25">
      <c r="B72" s="24">
        <f t="shared" ca="1" si="5"/>
        <v>0.30504013556965492</v>
      </c>
      <c r="C72" s="25">
        <f t="shared" ca="1" si="6"/>
        <v>44.90041121481751</v>
      </c>
      <c r="H72" s="24">
        <v>70</v>
      </c>
      <c r="I72" s="24">
        <f ca="1"/>
        <v>31.566446720588395</v>
      </c>
      <c r="J72" s="24" cm="1">
        <f t="array" aca="1" ref="J72" ca="1">INDIRECT(ADDRESS(($F$2+1-H72)+2,9))</f>
        <v>68.836321281769855</v>
      </c>
      <c r="K72" s="24">
        <f t="shared" ca="1" si="7"/>
        <v>3.2658961139865064E-2</v>
      </c>
      <c r="L72" s="24">
        <f t="shared" ca="1" si="8"/>
        <v>0.97135661010365659</v>
      </c>
      <c r="M72" s="24">
        <f t="shared" ca="1" si="9"/>
        <v>-0.44923592811856622</v>
      </c>
    </row>
    <row r="73" spans="2:13" x14ac:dyDescent="0.25">
      <c r="B73" s="24">
        <f t="shared" ca="1" si="5"/>
        <v>0.97665581280063896</v>
      </c>
      <c r="C73" s="25">
        <f t="shared" ca="1" si="6"/>
        <v>69.891162382537459</v>
      </c>
      <c r="H73" s="24">
        <v>71</v>
      </c>
      <c r="I73" s="24">
        <f ca="1"/>
        <v>31.722983033992737</v>
      </c>
      <c r="J73" s="24" cm="1">
        <f t="array" aca="1" ref="J73" ca="1">INDIRECT(ADDRESS(($F$2+1-H73)+2,9))</f>
        <v>68.823607896861205</v>
      </c>
      <c r="K73" s="24">
        <f t="shared" ca="1" si="7"/>
        <v>3.3823576724264816E-2</v>
      </c>
      <c r="L73" s="24">
        <f t="shared" ca="1" si="8"/>
        <v>0.97127288112843346</v>
      </c>
      <c r="M73" s="24">
        <f t="shared" ca="1" si="9"/>
        <v>-0.45321966344341374</v>
      </c>
    </row>
    <row r="74" spans="2:13" x14ac:dyDescent="0.25">
      <c r="B74" s="24">
        <f t="shared" ca="1" si="5"/>
        <v>0.91187856183205696</v>
      </c>
      <c r="C74" s="25">
        <f t="shared" ca="1" si="6"/>
        <v>63.524141155641004</v>
      </c>
      <c r="H74" s="24">
        <v>72</v>
      </c>
      <c r="I74" s="24">
        <f ca="1"/>
        <v>31.828983146061518</v>
      </c>
      <c r="J74" s="24" cm="1">
        <f t="array" aca="1" ref="J74" ca="1">INDIRECT(ADDRESS(($F$2+1-H74)+2,9))</f>
        <v>68.78650203482178</v>
      </c>
      <c r="K74" s="24">
        <f t="shared" ca="1" si="7"/>
        <v>3.4631445632455467E-2</v>
      </c>
      <c r="L74" s="24">
        <f t="shared" ca="1" si="8"/>
        <v>0.97102734139960556</v>
      </c>
      <c r="M74" s="24">
        <f t="shared" ca="1" si="9"/>
        <v>-0.45752020871355437</v>
      </c>
    </row>
    <row r="75" spans="2:13" x14ac:dyDescent="0.25">
      <c r="B75" s="24">
        <f t="shared" ca="1" si="5"/>
        <v>0.57317941215540547</v>
      </c>
      <c r="C75" s="25">
        <f t="shared" ca="1" si="6"/>
        <v>51.844745691069292</v>
      </c>
      <c r="H75" s="24">
        <v>73</v>
      </c>
      <c r="I75" s="24">
        <f ca="1"/>
        <v>31.837753733266688</v>
      </c>
      <c r="J75" s="24" cm="1">
        <f t="array" aca="1" ref="J75" ca="1">INDIRECT(ADDRESS(($F$2+1-H75)+2,9))</f>
        <v>68.755682710497879</v>
      </c>
      <c r="K75" s="24">
        <f t="shared" ca="1" si="7"/>
        <v>3.469899373212848E-2</v>
      </c>
      <c r="L75" s="24">
        <f t="shared" ca="1" si="8"/>
        <v>0.97082207776308671</v>
      </c>
      <c r="M75" s="24">
        <f t="shared" ca="1" si="9"/>
        <v>-0.4633138056409431</v>
      </c>
    </row>
    <row r="76" spans="2:13" x14ac:dyDescent="0.25">
      <c r="B76" s="24">
        <f t="shared" ca="1" si="5"/>
        <v>0.97673510938318542</v>
      </c>
      <c r="C76" s="25">
        <f t="shared" ca="1" si="6"/>
        <v>69.905554583727863</v>
      </c>
      <c r="H76" s="24">
        <v>74</v>
      </c>
      <c r="I76" s="24">
        <f ca="1"/>
        <v>31.891576015298661</v>
      </c>
      <c r="J76" s="24" cm="1">
        <f t="array" aca="1" ref="J76" ca="1">INDIRECT(ADDRESS(($F$2+1-H76)+2,9))</f>
        <v>68.686319862658834</v>
      </c>
      <c r="K76" s="24">
        <f t="shared" ca="1" si="7"/>
        <v>3.5115887724552285E-2</v>
      </c>
      <c r="L76" s="24">
        <f t="shared" ca="1" si="8"/>
        <v>0.97035568409661332</v>
      </c>
      <c r="M76" s="24">
        <f t="shared" ca="1" si="9"/>
        <v>-0.46781057167451173</v>
      </c>
    </row>
    <row r="77" spans="2:13" x14ac:dyDescent="0.25">
      <c r="B77" s="24">
        <f t="shared" ca="1" si="5"/>
        <v>0.32643300881407822</v>
      </c>
      <c r="C77" s="25">
        <f t="shared" ca="1" si="6"/>
        <v>45.502157529359067</v>
      </c>
      <c r="H77" s="24">
        <v>75</v>
      </c>
      <c r="I77" s="24">
        <f ca="1"/>
        <v>31.900914443632093</v>
      </c>
      <c r="J77" s="24" cm="1">
        <f t="array" aca="1" ref="J77" ca="1">INDIRECT(ADDRESS(($F$2+1-H77)+2,9))</f>
        <v>68.686115828207107</v>
      </c>
      <c r="K77" s="24">
        <f t="shared" ca="1" si="7"/>
        <v>3.5188637584232095E-2</v>
      </c>
      <c r="L77" s="24">
        <f t="shared" ca="1" si="8"/>
        <v>0.97035430310235016</v>
      </c>
      <c r="M77" s="24">
        <f t="shared" ca="1" si="9"/>
        <v>-0.47402923096381366</v>
      </c>
    </row>
    <row r="78" spans="2:13" x14ac:dyDescent="0.25">
      <c r="B78" s="24">
        <f t="shared" ca="1" si="5"/>
        <v>0.29504987381077208</v>
      </c>
      <c r="C78" s="25">
        <f t="shared" ca="1" si="6"/>
        <v>44.613085113798626</v>
      </c>
      <c r="H78" s="24">
        <v>76</v>
      </c>
      <c r="I78" s="24">
        <f ca="1"/>
        <v>31.987672320948718</v>
      </c>
      <c r="J78" s="24" cm="1">
        <f t="array" aca="1" ref="J78" ca="1">INDIRECT(ADDRESS(($F$2+1-H78)+2,9))</f>
        <v>68.452745748788715</v>
      </c>
      <c r="K78" s="24">
        <f t="shared" ca="1" si="7"/>
        <v>3.5870441591724041E-2</v>
      </c>
      <c r="L78" s="24">
        <f t="shared" ca="1" si="8"/>
        <v>0.96873942859610829</v>
      </c>
      <c r="M78" s="24">
        <f t="shared" ca="1" si="9"/>
        <v>-0.4753378786408427</v>
      </c>
    </row>
    <row r="79" spans="2:13" x14ac:dyDescent="0.25">
      <c r="B79" s="24">
        <f t="shared" ca="1" si="5"/>
        <v>0.13645641757283533</v>
      </c>
      <c r="C79" s="25">
        <f t="shared" ca="1" si="6"/>
        <v>39.036207371744112</v>
      </c>
      <c r="H79" s="24">
        <v>77</v>
      </c>
      <c r="I79" s="24">
        <f ca="1"/>
        <v>32.072726182206047</v>
      </c>
      <c r="J79" s="24" cm="1">
        <f t="array" aca="1" ref="J79" ca="1">INDIRECT(ADDRESS(($F$2+1-H79)+2,9))</f>
        <v>68.450591811657716</v>
      </c>
      <c r="K79" s="24">
        <f t="shared" ca="1" si="7"/>
        <v>3.6549323179618551E-2</v>
      </c>
      <c r="L79" s="24">
        <f t="shared" ca="1" si="8"/>
        <v>0.968724191531112</v>
      </c>
      <c r="M79" s="24">
        <f t="shared" ca="1" si="9"/>
        <v>-0.48026990567095734</v>
      </c>
    </row>
    <row r="80" spans="2:13" x14ac:dyDescent="0.25">
      <c r="B80" s="24">
        <f t="shared" ca="1" si="5"/>
        <v>0.53846633507338848</v>
      </c>
      <c r="C80" s="25">
        <f t="shared" ca="1" si="6"/>
        <v>50.965706948005433</v>
      </c>
      <c r="H80" s="24">
        <v>78</v>
      </c>
      <c r="I80" s="24">
        <f ca="1"/>
        <v>32.090485312721249</v>
      </c>
      <c r="J80" s="24" cm="1">
        <f t="array" aca="1" ref="J80" ca="1">INDIRECT(ADDRESS(($F$2+1-H80)+2,9))</f>
        <v>68.443862092076145</v>
      </c>
      <c r="K80" s="24">
        <f t="shared" ca="1" si="7"/>
        <v>3.6692391131204954E-2</v>
      </c>
      <c r="L80" s="24">
        <f t="shared" ca="1" si="8"/>
        <v>0.96867654556017679</v>
      </c>
      <c r="M80" s="24">
        <f t="shared" ca="1" si="9"/>
        <v>-0.48615800209584692</v>
      </c>
    </row>
    <row r="81" spans="2:13" x14ac:dyDescent="0.25">
      <c r="B81" s="24">
        <f t="shared" ca="1" si="5"/>
        <v>0.94792548078310057</v>
      </c>
      <c r="C81" s="25">
        <f t="shared" ca="1" si="6"/>
        <v>66.250634565118659</v>
      </c>
      <c r="H81" s="24">
        <v>79</v>
      </c>
      <c r="I81" s="24">
        <f ca="1"/>
        <v>32.113003864750077</v>
      </c>
      <c r="J81" s="24" cm="1">
        <f t="array" aca="1" ref="J81" ca="1">INDIRECT(ADDRESS(($F$2+1-H81)+2,9))</f>
        <v>68.437695338391705</v>
      </c>
      <c r="K81" s="24">
        <f t="shared" ca="1" si="7"/>
        <v>3.6874459401290034E-2</v>
      </c>
      <c r="L81" s="24">
        <f t="shared" ca="1" si="8"/>
        <v>0.96863283266450284</v>
      </c>
      <c r="M81" s="24">
        <f t="shared" ca="1" si="9"/>
        <v>-0.49196944411722537</v>
      </c>
    </row>
    <row r="82" spans="2:13" x14ac:dyDescent="0.25">
      <c r="B82" s="24">
        <f t="shared" ca="1" si="5"/>
        <v>0.12692215551347197</v>
      </c>
      <c r="C82" s="25">
        <f t="shared" ca="1" si="6"/>
        <v>38.589384514230403</v>
      </c>
      <c r="H82" s="24">
        <v>80</v>
      </c>
      <c r="I82" s="24">
        <f ca="1"/>
        <v>32.144668223549758</v>
      </c>
      <c r="J82" s="24" cm="1">
        <f t="array" aca="1" ref="J82" ca="1">INDIRECT(ADDRESS(($F$2+1-H82)+2,9))</f>
        <v>68.435759368437928</v>
      </c>
      <c r="K82" s="24">
        <f t="shared" ca="1" si="7"/>
        <v>3.7131722821955197E-2</v>
      </c>
      <c r="L82" s="24">
        <f t="shared" ca="1" si="8"/>
        <v>0.96861909918592393</v>
      </c>
      <c r="M82" s="24">
        <f t="shared" ca="1" si="9"/>
        <v>-0.49769206236245039</v>
      </c>
    </row>
    <row r="83" spans="2:13" x14ac:dyDescent="0.25">
      <c r="B83" s="24">
        <f t="shared" ca="1" si="5"/>
        <v>0.70128474504638438</v>
      </c>
      <c r="C83" s="25">
        <f t="shared" ca="1" si="6"/>
        <v>55.280991656482499</v>
      </c>
      <c r="H83" s="24">
        <v>81</v>
      </c>
      <c r="I83" s="24">
        <f ca="1"/>
        <v>32.149225963851876</v>
      </c>
      <c r="J83" s="24" cm="1">
        <f t="array" aca="1" ref="J83" ca="1">INDIRECT(ADDRESS(($F$2+1-H83)+2,9))</f>
        <v>68.242102569341526</v>
      </c>
      <c r="K83" s="24">
        <f t="shared" ca="1" si="7"/>
        <v>3.7168873567201687E-2</v>
      </c>
      <c r="L83" s="24">
        <f t="shared" ca="1" si="8"/>
        <v>0.96721999247789359</v>
      </c>
      <c r="M83" s="24">
        <f t="shared" ca="1" si="9"/>
        <v>-0.50062346259081192</v>
      </c>
    </row>
    <row r="84" spans="2:13" x14ac:dyDescent="0.25">
      <c r="B84" s="24">
        <f t="shared" ca="1" si="5"/>
        <v>0.85370966739195819</v>
      </c>
      <c r="C84" s="25">
        <f t="shared" ca="1" si="6"/>
        <v>60.524772011932839</v>
      </c>
      <c r="H84" s="24">
        <v>82</v>
      </c>
      <c r="I84" s="24">
        <f ca="1"/>
        <v>32.233642646432635</v>
      </c>
      <c r="J84" s="24" cm="1">
        <f t="array" aca="1" ref="J84" ca="1">INDIRECT(ADDRESS(($F$2+1-H84)+2,9))</f>
        <v>68.179101846886198</v>
      </c>
      <c r="K84" s="24">
        <f t="shared" ca="1" si="7"/>
        <v>3.7862473244000924E-2</v>
      </c>
      <c r="L84" s="24">
        <f t="shared" ca="1" si="8"/>
        <v>0.96675389456179961</v>
      </c>
      <c r="M84" s="24">
        <f t="shared" ca="1" si="9"/>
        <v>-0.50437943957679388</v>
      </c>
    </row>
    <row r="85" spans="2:13" x14ac:dyDescent="0.25">
      <c r="B85" s="24">
        <f t="shared" ca="1" si="5"/>
        <v>0.85078875083660643</v>
      </c>
      <c r="C85" s="25">
        <f t="shared" ca="1" si="6"/>
        <v>60.398222318227859</v>
      </c>
      <c r="H85" s="24">
        <v>83</v>
      </c>
      <c r="I85" s="24">
        <f ca="1"/>
        <v>32.308173150168244</v>
      </c>
      <c r="J85" s="24" cm="1">
        <f t="array" aca="1" ref="J85" ca="1">INDIRECT(ADDRESS(($F$2+1-H85)+2,9))</f>
        <v>68.004059307618888</v>
      </c>
      <c r="K85" s="24">
        <f t="shared" ca="1" si="7"/>
        <v>3.8483589914538076E-2</v>
      </c>
      <c r="L85" s="24">
        <f t="shared" ca="1" si="8"/>
        <v>0.96543015843718405</v>
      </c>
      <c r="M85" s="24">
        <f t="shared" ca="1" si="9"/>
        <v>-0.50633873980184074</v>
      </c>
    </row>
    <row r="86" spans="2:13" x14ac:dyDescent="0.25">
      <c r="B86" s="24">
        <f t="shared" ca="1" si="5"/>
        <v>0.17529294926245753</v>
      </c>
      <c r="C86" s="25">
        <f t="shared" ca="1" si="6"/>
        <v>40.665465582184012</v>
      </c>
      <c r="H86" s="24">
        <v>84</v>
      </c>
      <c r="I86" s="24">
        <f ca="1"/>
        <v>32.311708618082037</v>
      </c>
      <c r="J86" s="24" cm="1">
        <f t="array" aca="1" ref="J86" ca="1">INDIRECT(ADDRESS(($F$2+1-H86)+2,9))</f>
        <v>67.95438489088302</v>
      </c>
      <c r="K86" s="24">
        <f t="shared" ca="1" si="7"/>
        <v>3.8513258631766016E-2</v>
      </c>
      <c r="L86" s="24">
        <f t="shared" ca="1" si="8"/>
        <v>0.96504671283780263</v>
      </c>
      <c r="M86" s="24">
        <f t="shared" ca="1" si="9"/>
        <v>-0.51156290309914754</v>
      </c>
    </row>
    <row r="87" spans="2:13" x14ac:dyDescent="0.25">
      <c r="B87" s="24">
        <f t="shared" ca="1" si="5"/>
        <v>0.80241066465631961</v>
      </c>
      <c r="C87" s="25">
        <f t="shared" ca="1" si="6"/>
        <v>58.502633811350009</v>
      </c>
      <c r="H87" s="24">
        <v>85</v>
      </c>
      <c r="I87" s="24">
        <f ca="1"/>
        <v>32.331495414221664</v>
      </c>
      <c r="J87" s="24" cm="1">
        <f t="array" aca="1" ref="J87" ca="1">INDIRECT(ADDRESS(($F$2+1-H87)+2,9))</f>
        <v>67.885492942856416</v>
      </c>
      <c r="K87" s="24">
        <f t="shared" ca="1" si="7"/>
        <v>3.8679648510633345E-2</v>
      </c>
      <c r="L87" s="24">
        <f t="shared" ca="1" si="8"/>
        <v>0.96450915246786306</v>
      </c>
      <c r="M87" s="24">
        <f t="shared" ca="1" si="9"/>
        <v>-0.51615655213671863</v>
      </c>
    </row>
    <row r="88" spans="2:13" x14ac:dyDescent="0.25">
      <c r="B88" s="24">
        <f t="shared" ca="1" si="5"/>
        <v>0.53053140666406096</v>
      </c>
      <c r="C88" s="25">
        <f t="shared" ca="1" si="6"/>
        <v>50.766057473449649</v>
      </c>
      <c r="H88" s="24">
        <v>86</v>
      </c>
      <c r="I88" s="24">
        <f ca="1"/>
        <v>32.333548727918284</v>
      </c>
      <c r="J88" s="24" cm="1">
        <f t="array" aca="1" ref="J88" ca="1">INDIRECT(ADDRESS(($F$2+1-H88)+2,9))</f>
        <v>67.854717639592707</v>
      </c>
      <c r="K88" s="24">
        <f t="shared" ca="1" si="7"/>
        <v>3.8696948597804565E-2</v>
      </c>
      <c r="L88" s="24">
        <f t="shared" ca="1" si="8"/>
        <v>0.96426683349849851</v>
      </c>
      <c r="M88" s="24">
        <f t="shared" ca="1" si="9"/>
        <v>-0.52169029587096427</v>
      </c>
    </row>
    <row r="89" spans="2:13" x14ac:dyDescent="0.25">
      <c r="B89" s="24">
        <f t="shared" ca="1" si="5"/>
        <v>0.23752875854792144</v>
      </c>
      <c r="C89" s="25">
        <f t="shared" ca="1" si="6"/>
        <v>42.857255970455796</v>
      </c>
      <c r="H89" s="24">
        <v>87</v>
      </c>
      <c r="I89" s="24">
        <f ca="1"/>
        <v>32.559577464262389</v>
      </c>
      <c r="J89" s="24" cm="1">
        <f t="array" aca="1" ref="J89" ca="1">INDIRECT(ADDRESS(($F$2+1-H89)+2,9))</f>
        <v>67.84359492973978</v>
      </c>
      <c r="K89" s="24">
        <f t="shared" ca="1" si="7"/>
        <v>4.0640226983920662E-2</v>
      </c>
      <c r="L89" s="24">
        <f t="shared" ca="1" si="8"/>
        <v>0.96417892248508985</v>
      </c>
      <c r="M89" s="24">
        <f t="shared" ca="1" si="9"/>
        <v>-0.52366696696103998</v>
      </c>
    </row>
    <row r="90" spans="2:13" x14ac:dyDescent="0.25">
      <c r="B90" s="24">
        <f t="shared" ca="1" si="5"/>
        <v>0.94825367340746847</v>
      </c>
      <c r="C90" s="25">
        <f t="shared" ca="1" si="6"/>
        <v>66.281520310858568</v>
      </c>
      <c r="H90" s="24">
        <v>88</v>
      </c>
      <c r="I90" s="24">
        <f ca="1"/>
        <v>32.713695952453406</v>
      </c>
      <c r="J90" s="24" cm="1">
        <f t="array" aca="1" ref="J90" ca="1">INDIRECT(ADDRESS(($F$2+1-H90)+2,9))</f>
        <v>67.754534798533143</v>
      </c>
      <c r="K90" s="24">
        <f t="shared" ca="1" si="7"/>
        <v>4.2010122551662581E-2</v>
      </c>
      <c r="L90" s="24">
        <f t="shared" ca="1" si="8"/>
        <v>0.96346860613750973</v>
      </c>
      <c r="M90" s="24">
        <f t="shared" ca="1" si="9"/>
        <v>-0.52544017275229682</v>
      </c>
    </row>
    <row r="91" spans="2:13" x14ac:dyDescent="0.25">
      <c r="B91" s="24">
        <f t="shared" ca="1" si="5"/>
        <v>9.3286853354433763E-2</v>
      </c>
      <c r="C91" s="25">
        <f t="shared" ca="1" si="6"/>
        <v>36.792169311926315</v>
      </c>
      <c r="H91" s="24">
        <v>89</v>
      </c>
      <c r="I91" s="24">
        <f ca="1"/>
        <v>32.727012260963676</v>
      </c>
      <c r="J91" s="24" cm="1">
        <f t="array" aca="1" ref="J91" ca="1">INDIRECT(ADDRESS(($F$2+1-H91)+2,9))</f>
        <v>67.749175831978278</v>
      </c>
      <c r="K91" s="24">
        <f t="shared" ca="1" si="7"/>
        <v>4.2130219461886997E-2</v>
      </c>
      <c r="L91" s="24">
        <f t="shared" ca="1" si="8"/>
        <v>0.96342549965237245</v>
      </c>
      <c r="M91" s="24">
        <f t="shared" ca="1" si="9"/>
        <v>-0.53111433536045594</v>
      </c>
    </row>
    <row r="92" spans="2:13" x14ac:dyDescent="0.25">
      <c r="B92" s="24">
        <f t="shared" ca="1" si="5"/>
        <v>0.6408196358725593</v>
      </c>
      <c r="C92" s="25">
        <f t="shared" ca="1" si="6"/>
        <v>53.606505061536254</v>
      </c>
      <c r="H92" s="24">
        <v>90</v>
      </c>
      <c r="I92" s="24">
        <f ca="1"/>
        <v>32.84425334771791</v>
      </c>
      <c r="J92" s="24" cm="1">
        <f t="array" aca="1" ref="J92" ca="1">INDIRECT(ADDRESS(($F$2+1-H92)+2,9))</f>
        <v>67.731106923202816</v>
      </c>
      <c r="K92" s="24">
        <f t="shared" ca="1" si="7"/>
        <v>4.3199625055735727E-2</v>
      </c>
      <c r="L92" s="24">
        <f t="shared" ca="1" si="8"/>
        <v>0.96327985006822359</v>
      </c>
      <c r="M92" s="24">
        <f t="shared" ca="1" si="9"/>
        <v>-0.53470676722722021</v>
      </c>
    </row>
    <row r="93" spans="2:13" x14ac:dyDescent="0.25">
      <c r="B93" s="24">
        <f t="shared" ca="1" si="5"/>
        <v>0.79668950304017594</v>
      </c>
      <c r="C93" s="25">
        <f t="shared" ca="1" si="6"/>
        <v>58.298546039830889</v>
      </c>
      <c r="H93" s="24">
        <v>91</v>
      </c>
      <c r="I93" s="24">
        <f ca="1"/>
        <v>32.861661019363382</v>
      </c>
      <c r="J93" s="24" cm="1">
        <f t="array" aca="1" ref="J93" ca="1">INDIRECT(ADDRESS(($F$2+1-H93)+2,9))</f>
        <v>67.724386498230558</v>
      </c>
      <c r="K93" s="24">
        <f t="shared" ca="1" si="7"/>
        <v>4.3360260935711117E-2</v>
      </c>
      <c r="L93" s="24">
        <f t="shared" ca="1" si="8"/>
        <v>0.96322555728062664</v>
      </c>
      <c r="M93" s="24">
        <f t="shared" ca="1" si="9"/>
        <v>-0.54024592063877108</v>
      </c>
    </row>
    <row r="94" spans="2:13" x14ac:dyDescent="0.25">
      <c r="B94" s="24">
        <f t="shared" ca="1" si="5"/>
        <v>0.42614684513249967</v>
      </c>
      <c r="C94" s="25">
        <f t="shared" ca="1" si="6"/>
        <v>48.138073533618169</v>
      </c>
      <c r="H94" s="24">
        <v>92</v>
      </c>
      <c r="I94" s="24">
        <f ca="1"/>
        <v>32.912924259936148</v>
      </c>
      <c r="J94" s="24" cm="1">
        <f t="array" aca="1" ref="J94" ca="1">INDIRECT(ADDRESS(($F$2+1-H94)+2,9))</f>
        <v>67.705095465532622</v>
      </c>
      <c r="K94" s="24">
        <f t="shared" ca="1" si="7"/>
        <v>4.3836114767466704E-2</v>
      </c>
      <c r="L94" s="24">
        <f t="shared" ca="1" si="8"/>
        <v>0.96306934462564509</v>
      </c>
      <c r="M94" s="24">
        <f t="shared" ca="1" si="9"/>
        <v>-0.54493046051406746</v>
      </c>
    </row>
    <row r="95" spans="2:13" x14ac:dyDescent="0.25">
      <c r="B95" s="24">
        <f t="shared" ca="1" si="5"/>
        <v>0.45800105599027618</v>
      </c>
      <c r="C95" s="25">
        <f t="shared" ca="1" si="6"/>
        <v>48.945290399702486</v>
      </c>
      <c r="H95" s="24">
        <v>93</v>
      </c>
      <c r="I95" s="24">
        <f ca="1"/>
        <v>32.927426872228054</v>
      </c>
      <c r="J95" s="24" cm="1">
        <f t="array" aca="1" ref="J95" ca="1">INDIRECT(ADDRESS(($F$2+1-H95)+2,9))</f>
        <v>67.618462568247566</v>
      </c>
      <c r="K95" s="24">
        <f t="shared" ca="1" si="7"/>
        <v>4.3971497844582243E-2</v>
      </c>
      <c r="L95" s="24">
        <f t="shared" ca="1" si="8"/>
        <v>0.96236111699915283</v>
      </c>
      <c r="M95" s="24">
        <f t="shared" ca="1" si="9"/>
        <v>-0.54899318131575836</v>
      </c>
    </row>
    <row r="96" spans="2:13" x14ac:dyDescent="0.25">
      <c r="B96" s="24">
        <f t="shared" ca="1" si="5"/>
        <v>0.12131170294263482</v>
      </c>
      <c r="C96" s="25">
        <f t="shared" ca="1" si="6"/>
        <v>38.315453104317854</v>
      </c>
      <c r="H96" s="24">
        <v>94</v>
      </c>
      <c r="I96" s="24">
        <f ca="1"/>
        <v>32.949130378517502</v>
      </c>
      <c r="J96" s="24" cm="1">
        <f t="array" aca="1" ref="J96" ca="1">INDIRECT(ADDRESS(($F$2+1-H96)+2,9))</f>
        <v>67.537122133391122</v>
      </c>
      <c r="K96" s="24">
        <f t="shared" ca="1" si="7"/>
        <v>4.4174731546747829E-2</v>
      </c>
      <c r="L96" s="24">
        <f t="shared" ca="1" si="8"/>
        <v>0.96168610015573164</v>
      </c>
      <c r="M96" s="24">
        <f t="shared" ca="1" si="9"/>
        <v>-0.55298836422129805</v>
      </c>
    </row>
    <row r="97" spans="2:13" x14ac:dyDescent="0.25">
      <c r="B97" s="24">
        <f t="shared" ca="1" si="5"/>
        <v>0.76713881113002813</v>
      </c>
      <c r="C97" s="25">
        <f t="shared" ca="1" si="6"/>
        <v>57.294566467762692</v>
      </c>
      <c r="H97" s="24">
        <v>95</v>
      </c>
      <c r="I97" s="24">
        <f ca="1"/>
        <v>33.030880289461201</v>
      </c>
      <c r="J97" s="24" cm="1">
        <f t="array" aca="1" ref="J97" ca="1">INDIRECT(ADDRESS(($F$2+1-H97)+2,9))</f>
        <v>67.529013996100915</v>
      </c>
      <c r="K97" s="24">
        <f t="shared" ca="1" si="7"/>
        <v>4.4947052610334569E-2</v>
      </c>
      <c r="L97" s="24">
        <f t="shared" ca="1" si="8"/>
        <v>0.96161827587026827</v>
      </c>
      <c r="M97" s="24">
        <f t="shared" ca="1" si="9"/>
        <v>-0.5572297997926714</v>
      </c>
    </row>
    <row r="98" spans="2:13" x14ac:dyDescent="0.25">
      <c r="B98" s="24">
        <f t="shared" ca="1" si="5"/>
        <v>0.84203361373647612</v>
      </c>
      <c r="C98" s="25">
        <f t="shared" ca="1" si="6"/>
        <v>60.028509690167731</v>
      </c>
      <c r="H98" s="24">
        <v>96</v>
      </c>
      <c r="I98" s="24">
        <f ca="1"/>
        <v>33.049382718686203</v>
      </c>
      <c r="J98" s="24" cm="1">
        <f t="array" aca="1" ref="J98" ca="1">INDIRECT(ADDRESS(($F$2+1-H98)+2,9))</f>
        <v>67.476929757641869</v>
      </c>
      <c r="K98" s="24">
        <f t="shared" ca="1" si="7"/>
        <v>4.5123351544324813E-2</v>
      </c>
      <c r="L98" s="24">
        <f t="shared" ca="1" si="8"/>
        <v>0.96118025589221356</v>
      </c>
      <c r="M98" s="24">
        <f t="shared" ca="1" si="9"/>
        <v>-0.56177558025811714</v>
      </c>
    </row>
    <row r="99" spans="2:13" x14ac:dyDescent="0.25">
      <c r="B99" s="24">
        <f t="shared" ca="1" si="5"/>
        <v>4.1937632173688288E-2</v>
      </c>
      <c r="C99" s="25">
        <f t="shared" ca="1" si="6"/>
        <v>32.713695952453406</v>
      </c>
      <c r="H99" s="24">
        <v>97</v>
      </c>
      <c r="I99" s="24">
        <f ca="1"/>
        <v>33.110526744107645</v>
      </c>
      <c r="J99" s="24" cm="1">
        <f t="array" aca="1" ref="J99" ca="1">INDIRECT(ADDRESS(($F$2+1-H99)+2,9))</f>
        <v>67.453022087787531</v>
      </c>
      <c r="K99" s="24">
        <f t="shared" ca="1" si="7"/>
        <v>4.5709918674472515E-2</v>
      </c>
      <c r="L99" s="24">
        <f t="shared" ca="1" si="8"/>
        <v>0.96097783730315678</v>
      </c>
      <c r="M99" s="24">
        <f t="shared" ca="1" si="9"/>
        <v>-0.56603783074897873</v>
      </c>
    </row>
    <row r="100" spans="2:13" x14ac:dyDescent="0.25">
      <c r="B100" s="24">
        <f t="shared" ca="1" si="5"/>
        <v>0.69164691054977334</v>
      </c>
      <c r="C100" s="25">
        <f t="shared" ca="1" si="6"/>
        <v>55.005239750493352</v>
      </c>
      <c r="H100" s="24">
        <v>98</v>
      </c>
      <c r="I100" s="24">
        <f ca="1"/>
        <v>33.128077505181295</v>
      </c>
      <c r="J100" s="24" cm="1">
        <f t="array" aca="1" ref="J100" ca="1">INDIRECT(ADDRESS(($F$2+1-H100)+2,9))</f>
        <v>67.378118300071179</v>
      </c>
      <c r="K100" s="24">
        <f t="shared" ca="1" si="7"/>
        <v>4.5879414152560624E-2</v>
      </c>
      <c r="L100" s="24">
        <f t="shared" ca="1" si="8"/>
        <v>0.96033808108496177</v>
      </c>
      <c r="M100" s="24">
        <f t="shared" ca="1" si="9"/>
        <v>-0.57009962610062881</v>
      </c>
    </row>
    <row r="101" spans="2:13" x14ac:dyDescent="0.25">
      <c r="B101" s="24">
        <f t="shared" ca="1" si="5"/>
        <v>0.61754818369795217</v>
      </c>
      <c r="C101" s="25">
        <f t="shared" ca="1" si="6"/>
        <v>52.990477234769429</v>
      </c>
      <c r="H101" s="24">
        <v>99</v>
      </c>
      <c r="I101" s="24">
        <f ca="1"/>
        <v>33.221382658207979</v>
      </c>
      <c r="J101" s="24" cm="1">
        <f t="array" aca="1" ref="J101" ca="1">INDIRECT(ADDRESS(($F$2+1-H101)+2,9))</f>
        <v>67.24619128513207</v>
      </c>
      <c r="K101" s="24">
        <f t="shared" ca="1" si="7"/>
        <v>4.6789000096851392E-2</v>
      </c>
      <c r="L101" s="24">
        <f t="shared" ca="1" si="8"/>
        <v>0.95919056370873912</v>
      </c>
      <c r="M101" s="24">
        <f t="shared" ca="1" si="9"/>
        <v>-0.57155095928732225</v>
      </c>
    </row>
    <row r="102" spans="2:13" x14ac:dyDescent="0.25">
      <c r="B102" s="24">
        <f t="shared" ca="1" si="5"/>
        <v>1.7897816254044518E-2</v>
      </c>
      <c r="C102" s="25">
        <f t="shared" ca="1" si="6"/>
        <v>29.007586714450106</v>
      </c>
      <c r="H102" s="24">
        <v>100</v>
      </c>
      <c r="I102" s="24">
        <f ca="1"/>
        <v>33.229910371957828</v>
      </c>
      <c r="J102" s="24" cm="1">
        <f t="array" aca="1" ref="J102" ca="1">INDIRECT(ADDRESS(($F$2+1-H102)+2,9))</f>
        <v>67.183019451066102</v>
      </c>
      <c r="K102" s="24">
        <f t="shared" ca="1" si="7"/>
        <v>4.6872849039971243E-2</v>
      </c>
      <c r="L102" s="24">
        <f t="shared" ca="1" si="8"/>
        <v>0.95863162690499126</v>
      </c>
      <c r="M102" s="24">
        <f t="shared" ca="1" si="9"/>
        <v>-0.57593396954154108</v>
      </c>
    </row>
    <row r="103" spans="2:13" x14ac:dyDescent="0.25">
      <c r="B103" s="24">
        <f t="shared" ca="1" si="5"/>
        <v>6.8560641171069858E-2</v>
      </c>
      <c r="C103" s="25">
        <f t="shared" ca="1" si="6"/>
        <v>35.134030064589076</v>
      </c>
      <c r="H103" s="24">
        <v>101</v>
      </c>
      <c r="I103" s="24">
        <f ca="1"/>
        <v>33.288924588051273</v>
      </c>
      <c r="J103" s="24" cm="1">
        <f t="array" aca="1" ref="J103" ca="1">INDIRECT(ADDRESS(($F$2+1-H103)+2,9))</f>
        <v>67.117423217049208</v>
      </c>
      <c r="K103" s="24">
        <f t="shared" ca="1" si="7"/>
        <v>4.7456415437866176E-2</v>
      </c>
      <c r="L103" s="24">
        <f t="shared" ca="1" si="8"/>
        <v>0.95804468940655152</v>
      </c>
      <c r="M103" s="24">
        <f t="shared" ca="1" si="9"/>
        <v>-0.57925758004327255</v>
      </c>
    </row>
    <row r="104" spans="2:13" x14ac:dyDescent="0.25">
      <c r="B104" s="24">
        <f t="shared" ca="1" si="5"/>
        <v>6.1052166426944221E-2</v>
      </c>
      <c r="C104" s="25">
        <f t="shared" ca="1" si="6"/>
        <v>34.539990270852137</v>
      </c>
      <c r="H104" s="24">
        <v>102</v>
      </c>
      <c r="I104" s="24">
        <f ca="1"/>
        <v>33.308831894340571</v>
      </c>
      <c r="J104" s="24" cm="1">
        <f t="array" aca="1" ref="J104" ca="1">INDIRECT(ADDRESS(($F$2+1-H104)+2,9))</f>
        <v>67.109293590943764</v>
      </c>
      <c r="K104" s="24">
        <f t="shared" ca="1" si="7"/>
        <v>4.7654578203638179E-2</v>
      </c>
      <c r="L104" s="24">
        <f t="shared" ca="1" si="8"/>
        <v>0.95797148045581015</v>
      </c>
      <c r="M104" s="24">
        <f t="shared" ca="1" si="9"/>
        <v>-0.5844653549088944</v>
      </c>
    </row>
    <row r="105" spans="2:13" x14ac:dyDescent="0.25">
      <c r="B105" s="24">
        <f t="shared" ca="1" si="5"/>
        <v>0.50412274634272791</v>
      </c>
      <c r="C105" s="25">
        <f t="shared" ca="1" si="6"/>
        <v>50.103343764996275</v>
      </c>
      <c r="H105" s="24">
        <v>103</v>
      </c>
      <c r="I105" s="24">
        <f ca="1"/>
        <v>33.326261109200814</v>
      </c>
      <c r="J105" s="24" cm="1">
        <f t="array" aca="1" ref="J105" ca="1">INDIRECT(ADDRESS(($F$2+1-H105)+2,9))</f>
        <v>67.102273872574841</v>
      </c>
      <c r="K105" s="24">
        <f t="shared" ca="1" si="7"/>
        <v>4.7828616973526632E-2</v>
      </c>
      <c r="L105" s="24">
        <f t="shared" ca="1" si="8"/>
        <v>0.95790818329229466</v>
      </c>
      <c r="M105" s="24">
        <f t="shared" ca="1" si="9"/>
        <v>-0.58973437429483877</v>
      </c>
    </row>
    <row r="106" spans="2:13" x14ac:dyDescent="0.25">
      <c r="B106" s="24">
        <f t="shared" ca="1" si="5"/>
        <v>0.18093589197816229</v>
      </c>
      <c r="C106" s="25">
        <f t="shared" ca="1" si="6"/>
        <v>40.88195771368877</v>
      </c>
      <c r="H106" s="24">
        <v>104</v>
      </c>
      <c r="I106" s="24">
        <f ca="1"/>
        <v>33.338507792267286</v>
      </c>
      <c r="J106" s="24" cm="1">
        <f t="array" aca="1" ref="J106" ca="1">INDIRECT(ADDRESS(($F$2+1-H106)+2,9))</f>
        <v>67.08473376790171</v>
      </c>
      <c r="K106" s="24">
        <f t="shared" ca="1" si="7"/>
        <v>4.7951209899257934E-2</v>
      </c>
      <c r="L106" s="24">
        <f t="shared" ca="1" si="8"/>
        <v>0.95774968597245025</v>
      </c>
      <c r="M106" s="24">
        <f t="shared" ca="1" si="9"/>
        <v>-0.59488181222301817</v>
      </c>
    </row>
    <row r="107" spans="2:13" x14ac:dyDescent="0.25">
      <c r="B107" s="24">
        <f t="shared" ca="1" si="5"/>
        <v>0.11749695380773051</v>
      </c>
      <c r="C107" s="25">
        <f t="shared" ca="1" si="6"/>
        <v>38.124072806153464</v>
      </c>
      <c r="H107" s="24">
        <v>105</v>
      </c>
      <c r="I107" s="24">
        <f ca="1"/>
        <v>33.343770881441387</v>
      </c>
      <c r="J107" s="24" cm="1">
        <f t="array" aca="1" ref="J107" ca="1">INDIRECT(ADDRESS(($F$2+1-H107)+2,9))</f>
        <v>67.007537323887618</v>
      </c>
      <c r="K107" s="24">
        <f t="shared" ca="1" si="7"/>
        <v>4.8003972196357991E-2</v>
      </c>
      <c r="L107" s="24">
        <f t="shared" ca="1" si="8"/>
        <v>0.95704636869324589</v>
      </c>
      <c r="M107" s="24">
        <f t="shared" ca="1" si="9"/>
        <v>-0.59892403673941996</v>
      </c>
    </row>
    <row r="108" spans="2:13" x14ac:dyDescent="0.25">
      <c r="B108" s="24">
        <f t="shared" ca="1" si="5"/>
        <v>0.25869898766097887</v>
      </c>
      <c r="C108" s="25">
        <f t="shared" ca="1" si="6"/>
        <v>43.526384509039417</v>
      </c>
      <c r="H108" s="24">
        <v>106</v>
      </c>
      <c r="I108" s="24">
        <f ca="1"/>
        <v>33.399587894801968</v>
      </c>
      <c r="J108" s="24" cm="1">
        <f t="array" aca="1" ref="J108" ca="1">INDIRECT(ADDRESS(($F$2+1-H108)+2,9))</f>
        <v>67.001808756529726</v>
      </c>
      <c r="K108" s="24">
        <f t="shared" ca="1" si="7"/>
        <v>4.8566399989275345E-2</v>
      </c>
      <c r="L108" s="24">
        <f t="shared" ca="1" si="8"/>
        <v>0.95699380233210218</v>
      </c>
      <c r="M108" s="24">
        <f t="shared" ca="1" si="9"/>
        <v>-0.60339687475281656</v>
      </c>
    </row>
    <row r="109" spans="2:13" x14ac:dyDescent="0.25">
      <c r="B109" s="24">
        <f t="shared" ca="1" si="5"/>
        <v>0.16812407585779421</v>
      </c>
      <c r="C109" s="25">
        <f t="shared" ca="1" si="6"/>
        <v>40.383951846269809</v>
      </c>
      <c r="H109" s="24">
        <v>107</v>
      </c>
      <c r="I109" s="24">
        <f ca="1"/>
        <v>33.539010980578283</v>
      </c>
      <c r="J109" s="24" cm="1">
        <f t="array" aca="1" ref="J109" ca="1">INDIRECT(ADDRESS(($F$2+1-H109)+2,9))</f>
        <v>66.955595978610162</v>
      </c>
      <c r="K109" s="24">
        <f t="shared" ca="1" si="7"/>
        <v>4.9994296201753309E-2</v>
      </c>
      <c r="L109" s="24">
        <f t="shared" ca="1" si="8"/>
        <v>0.95656784226882663</v>
      </c>
      <c r="M109" s="24">
        <f t="shared" ca="1" si="9"/>
        <v>-0.60528337392660381</v>
      </c>
    </row>
    <row r="110" spans="2:13" x14ac:dyDescent="0.25">
      <c r="B110" s="24">
        <f t="shared" ca="1" si="5"/>
        <v>0.85875418024435446</v>
      </c>
      <c r="C110" s="25">
        <f t="shared" ca="1" si="6"/>
        <v>60.747389066429839</v>
      </c>
      <c r="H110" s="24">
        <v>108</v>
      </c>
      <c r="I110" s="24">
        <f ca="1"/>
        <v>33.593870476126312</v>
      </c>
      <c r="J110" s="24" cm="1">
        <f t="array" aca="1" ref="J110" ca="1">INDIRECT(ADDRESS(($F$2+1-H110)+2,9))</f>
        <v>66.743524208197883</v>
      </c>
      <c r="K110" s="24">
        <f t="shared" ca="1" si="7"/>
        <v>5.0565234428707036E-2</v>
      </c>
      <c r="L110" s="24">
        <f t="shared" ca="1" si="8"/>
        <v>0.95456923157349438</v>
      </c>
      <c r="M110" s="24">
        <f t="shared" ca="1" si="9"/>
        <v>-0.60535319203542126</v>
      </c>
    </row>
    <row r="111" spans="2:13" x14ac:dyDescent="0.25">
      <c r="B111" s="24">
        <f t="shared" ca="1" si="5"/>
        <v>0.8207002144425154</v>
      </c>
      <c r="C111" s="25">
        <f t="shared" ca="1" si="6"/>
        <v>59.180368554325192</v>
      </c>
      <c r="H111" s="24">
        <v>109</v>
      </c>
      <c r="I111" s="24">
        <f ca="1"/>
        <v>33.599662485406306</v>
      </c>
      <c r="J111" s="24" cm="1">
        <f t="array" aca="1" ref="J111" ca="1">INDIRECT(ADDRESS(($F$2+1-H111)+2,9))</f>
        <v>66.733859682445043</v>
      </c>
      <c r="K111" s="24">
        <f t="shared" ca="1" si="7"/>
        <v>5.0625815419761251E-2</v>
      </c>
      <c r="L111" s="24">
        <f t="shared" ca="1" si="8"/>
        <v>0.95447641746959588</v>
      </c>
      <c r="M111" s="24">
        <f t="shared" ca="1" si="9"/>
        <v>-0.61065875844841733</v>
      </c>
    </row>
    <row r="112" spans="2:13" x14ac:dyDescent="0.25">
      <c r="B112" s="24">
        <f t="shared" ca="1" si="5"/>
        <v>0.68435064682157765</v>
      </c>
      <c r="C112" s="25">
        <f t="shared" ca="1" si="6"/>
        <v>54.798997115561043</v>
      </c>
      <c r="H112" s="24">
        <v>110</v>
      </c>
      <c r="I112" s="24">
        <f ca="1"/>
        <v>33.60814267517253</v>
      </c>
      <c r="J112" s="24" cm="1">
        <f t="array" aca="1" ref="J112" ca="1">INDIRECT(ADDRESS(($F$2+1-H112)+2,9))</f>
        <v>66.717702462261741</v>
      </c>
      <c r="K112" s="24">
        <f t="shared" ca="1" si="7"/>
        <v>5.0714617456667103E-2</v>
      </c>
      <c r="L112" s="24">
        <f t="shared" ca="1" si="8"/>
        <v>0.9543209097482116</v>
      </c>
      <c r="M112" s="24">
        <f t="shared" ca="1" si="9"/>
        <v>-0.61576302323744814</v>
      </c>
    </row>
    <row r="113" spans="2:13" x14ac:dyDescent="0.25">
      <c r="B113" s="24">
        <f t="shared" ca="1" si="5"/>
        <v>2.967147647444901E-2</v>
      </c>
      <c r="C113" s="25">
        <f t="shared" ca="1" si="6"/>
        <v>31.143560670215795</v>
      </c>
      <c r="H113" s="24">
        <v>111</v>
      </c>
      <c r="I113" s="24">
        <f ca="1"/>
        <v>33.623750006474339</v>
      </c>
      <c r="J113" s="24" cm="1">
        <f t="array" aca="1" ref="J113" ca="1">INDIRECT(ADDRESS(($F$2+1-H113)+2,9))</f>
        <v>66.554384264742069</v>
      </c>
      <c r="K113" s="24">
        <f t="shared" ca="1" si="7"/>
        <v>5.087837701675256E-2</v>
      </c>
      <c r="L113" s="24">
        <f t="shared" ca="1" si="8"/>
        <v>0.95272494153949117</v>
      </c>
      <c r="M113" s="24">
        <f t="shared" ca="1" si="9"/>
        <v>-0.61753930524888168</v>
      </c>
    </row>
    <row r="114" spans="2:13" x14ac:dyDescent="0.25">
      <c r="B114" s="24">
        <f t="shared" ca="1" si="5"/>
        <v>0.55155974921315287</v>
      </c>
      <c r="C114" s="25">
        <f t="shared" ca="1" si="6"/>
        <v>51.296030354373386</v>
      </c>
      <c r="H114" s="24">
        <v>112</v>
      </c>
      <c r="I114" s="24">
        <f ca="1"/>
        <v>33.625468211952281</v>
      </c>
      <c r="J114" s="24" cm="1">
        <f t="array" aca="1" ref="J114" ca="1">INDIRECT(ADDRESS(($F$2+1-H114)+2,9))</f>
        <v>66.533422112846864</v>
      </c>
      <c r="K114" s="24">
        <f t="shared" ca="1" si="7"/>
        <v>5.0896430942690744E-2</v>
      </c>
      <c r="L114" s="24">
        <f t="shared" ca="1" si="8"/>
        <v>0.95251689897898939</v>
      </c>
      <c r="M114" s="24">
        <f t="shared" ca="1" si="9"/>
        <v>-0.62263748117344364</v>
      </c>
    </row>
    <row r="115" spans="2:13" x14ac:dyDescent="0.25">
      <c r="B115" s="24">
        <f t="shared" ca="1" si="5"/>
        <v>0.89671790442069976</v>
      </c>
      <c r="C115" s="25">
        <f t="shared" ca="1" si="6"/>
        <v>62.630695355260748</v>
      </c>
      <c r="H115" s="24">
        <v>113</v>
      </c>
      <c r="I115" s="24">
        <f ca="1"/>
        <v>33.65251740682195</v>
      </c>
      <c r="J115" s="24" cm="1">
        <f t="array" aca="1" ref="J115" ca="1">INDIRECT(ADDRESS(($F$2+1-H115)+2,9))</f>
        <v>66.530008530623959</v>
      </c>
      <c r="K115" s="24">
        <f t="shared" ca="1" si="7"/>
        <v>5.118132116971931E-2</v>
      </c>
      <c r="L115" s="24">
        <f t="shared" ca="1" si="8"/>
        <v>0.95248295093975033</v>
      </c>
      <c r="M115" s="24">
        <f t="shared" ca="1" si="9"/>
        <v>-0.62756517669651612</v>
      </c>
    </row>
    <row r="116" spans="2:13" x14ac:dyDescent="0.25">
      <c r="B116" s="24">
        <f t="shared" ca="1" si="5"/>
        <v>0.18479498456923915</v>
      </c>
      <c r="C116" s="25">
        <f t="shared" ca="1" si="6"/>
        <v>41.027583204693329</v>
      </c>
      <c r="H116" s="24">
        <v>114</v>
      </c>
      <c r="I116" s="24">
        <f ca="1"/>
        <v>33.810631034192539</v>
      </c>
      <c r="J116" s="24" cm="1">
        <f t="array" aca="1" ref="J116" ca="1">INDIRECT(ADDRESS(($F$2+1-H116)+2,9))</f>
        <v>66.401916898895081</v>
      </c>
      <c r="K116" s="24">
        <f t="shared" ca="1" si="7"/>
        <v>5.2872091988540516E-2</v>
      </c>
      <c r="L116" s="24">
        <f t="shared" ca="1" si="8"/>
        <v>0.95119496657396474</v>
      </c>
      <c r="M116" s="24">
        <f t="shared" ca="1" si="9"/>
        <v>-0.62691146123141539</v>
      </c>
    </row>
    <row r="117" spans="2:13" x14ac:dyDescent="0.25">
      <c r="B117" s="24">
        <f t="shared" ca="1" si="5"/>
        <v>0.85853935112439173</v>
      </c>
      <c r="C117" s="25">
        <f t="shared" ca="1" si="6"/>
        <v>60.737799957703011</v>
      </c>
      <c r="H117" s="24">
        <v>115</v>
      </c>
      <c r="I117" s="24">
        <f ca="1"/>
        <v>33.960972524464921</v>
      </c>
      <c r="J117" s="24" cm="1">
        <f t="array" aca="1" ref="J117" ca="1">INDIRECT(ADDRESS(($F$2+1-H117)+2,9))</f>
        <v>66.398178742465902</v>
      </c>
      <c r="K117" s="24">
        <f t="shared" ca="1" si="7"/>
        <v>5.4520556319459866E-2</v>
      </c>
      <c r="L117" s="24">
        <f t="shared" ca="1" si="8"/>
        <v>0.9511569638247197</v>
      </c>
      <c r="M117" s="24">
        <f t="shared" ca="1" si="9"/>
        <v>-0.62909429746339895</v>
      </c>
    </row>
    <row r="118" spans="2:13" x14ac:dyDescent="0.25">
      <c r="B118" s="24">
        <f t="shared" ca="1" si="5"/>
        <v>0.75617400784277355</v>
      </c>
      <c r="C118" s="25">
        <f t="shared" ca="1" si="6"/>
        <v>56.940481963088537</v>
      </c>
      <c r="H118" s="24">
        <v>116</v>
      </c>
      <c r="I118" s="24">
        <f ca="1"/>
        <v>33.965320967839673</v>
      </c>
      <c r="J118" s="24" cm="1">
        <f t="array" aca="1" ref="J118" ca="1">INDIRECT(ADDRESS(($F$2+1-H118)+2,9))</f>
        <v>66.30396630793156</v>
      </c>
      <c r="K118" s="24">
        <f t="shared" ca="1" si="7"/>
        <v>5.456883419096295E-2</v>
      </c>
      <c r="L118" s="24">
        <f t="shared" ca="1" si="8"/>
        <v>0.95019135192128679</v>
      </c>
      <c r="M118" s="24">
        <f t="shared" ca="1" si="9"/>
        <v>-0.63239825419640361</v>
      </c>
    </row>
    <row r="119" spans="2:13" x14ac:dyDescent="0.25">
      <c r="B119" s="24">
        <f t="shared" ca="1" si="5"/>
        <v>0.17796511059181574</v>
      </c>
      <c r="C119" s="25">
        <f t="shared" ca="1" si="6"/>
        <v>40.768522646880839</v>
      </c>
      <c r="H119" s="24">
        <v>117</v>
      </c>
      <c r="I119" s="24">
        <f ca="1"/>
        <v>33.980786954959065</v>
      </c>
      <c r="J119" s="24" cm="1">
        <f t="array" aca="1" ref="J119" ca="1">INDIRECT(ADDRESS(($F$2+1-H119)+2,9))</f>
        <v>66.28244737433478</v>
      </c>
      <c r="K119" s="24">
        <f t="shared" ca="1" si="7"/>
        <v>5.4740816740620035E-2</v>
      </c>
      <c r="L119" s="24">
        <f t="shared" ca="1" si="8"/>
        <v>0.94996867536461549</v>
      </c>
      <c r="M119" s="24">
        <f t="shared" ca="1" si="9"/>
        <v>-0.63705219197693952</v>
      </c>
    </row>
    <row r="120" spans="2:13" x14ac:dyDescent="0.25">
      <c r="B120" s="24">
        <f t="shared" ca="1" si="5"/>
        <v>0.24297948794925506</v>
      </c>
      <c r="C120" s="25">
        <f t="shared" ca="1" si="6"/>
        <v>43.032495430541104</v>
      </c>
      <c r="H120" s="24">
        <v>118</v>
      </c>
      <c r="I120" s="24">
        <f ca="1"/>
        <v>34.108551868233867</v>
      </c>
      <c r="J120" s="24" cm="1">
        <f t="array" aca="1" ref="J120" ca="1">INDIRECT(ADDRESS(($F$2+1-H120)+2,9))</f>
        <v>66.281520310858568</v>
      </c>
      <c r="K120" s="24">
        <f t="shared" ca="1" si="7"/>
        <v>5.6178009525804866E-2</v>
      </c>
      <c r="L120" s="24">
        <f t="shared" ca="1" si="8"/>
        <v>0.94995906436410804</v>
      </c>
      <c r="M120" s="24">
        <f t="shared" ca="1" si="9"/>
        <v>-0.63967738148625819</v>
      </c>
    </row>
    <row r="121" spans="2:13" x14ac:dyDescent="0.25">
      <c r="B121" s="24">
        <f t="shared" ca="1" si="5"/>
        <v>0.51351693541340082</v>
      </c>
      <c r="C121" s="25">
        <f t="shared" ca="1" si="6"/>
        <v>50.338884177599361</v>
      </c>
      <c r="H121" s="24">
        <v>119</v>
      </c>
      <c r="I121" s="24">
        <f ca="1"/>
        <v>34.211305744431314</v>
      </c>
      <c r="J121" s="24" cm="1">
        <f t="array" aca="1" ref="J121" ca="1">INDIRECT(ADDRESS(($F$2+1-H121)+2,9))</f>
        <v>66.276197698918338</v>
      </c>
      <c r="K121" s="24">
        <f t="shared" ca="1" si="7"/>
        <v>5.7355309741301104E-2</v>
      </c>
      <c r="L121" s="24">
        <f t="shared" ca="1" si="8"/>
        <v>0.94990385558724166</v>
      </c>
      <c r="M121" s="24">
        <f t="shared" ca="1" si="9"/>
        <v>-0.64272259383949981</v>
      </c>
    </row>
    <row r="122" spans="2:13" x14ac:dyDescent="0.25">
      <c r="B122" s="24">
        <f t="shared" ca="1" si="5"/>
        <v>0.31148479655935779</v>
      </c>
      <c r="C122" s="25">
        <f t="shared" ca="1" si="6"/>
        <v>45.083539639339435</v>
      </c>
      <c r="H122" s="24">
        <v>120</v>
      </c>
      <c r="I122" s="24">
        <f ca="1"/>
        <v>34.24229458735423</v>
      </c>
      <c r="J122" s="24" cm="1">
        <f t="array" aca="1" ref="J122" ca="1">INDIRECT(ADDRESS(($F$2+1-H122)+2,9))</f>
        <v>66.269856053704501</v>
      </c>
      <c r="K122" s="24">
        <f t="shared" ca="1" si="7"/>
        <v>5.7714148304419573E-2</v>
      </c>
      <c r="L122" s="24">
        <f t="shared" ca="1" si="8"/>
        <v>0.94983801350373309</v>
      </c>
      <c r="M122" s="24">
        <f t="shared" ca="1" si="9"/>
        <v>-0.64731020388060112</v>
      </c>
    </row>
    <row r="123" spans="2:13" x14ac:dyDescent="0.25">
      <c r="B123" s="24">
        <f t="shared" ca="1" si="5"/>
        <v>0.97882702427478285</v>
      </c>
      <c r="C123" s="25">
        <f t="shared" ca="1" si="6"/>
        <v>70.301041729793312</v>
      </c>
      <c r="H123" s="24">
        <v>121</v>
      </c>
      <c r="I123" s="24">
        <f ca="1"/>
        <v>34.372543075577809</v>
      </c>
      <c r="J123" s="24" cm="1">
        <f t="array" aca="1" ref="J123" ca="1">INDIRECT(ADDRESS(($F$2+1-H123)+2,9))</f>
        <v>66.250634565118659</v>
      </c>
      <c r="K123" s="24">
        <f t="shared" ca="1" si="7"/>
        <v>5.9241711527953017E-2</v>
      </c>
      <c r="L123" s="24">
        <f t="shared" ca="1" si="8"/>
        <v>0.94963802503465755</v>
      </c>
      <c r="M123" s="24">
        <f t="shared" ca="1" si="9"/>
        <v>-0.64936525893496966</v>
      </c>
    </row>
    <row r="124" spans="2:13" x14ac:dyDescent="0.25">
      <c r="B124" s="24">
        <f t="shared" ca="1" si="5"/>
        <v>0.81697547334430376</v>
      </c>
      <c r="C124" s="25">
        <f t="shared" ca="1" si="6"/>
        <v>59.038988230547261</v>
      </c>
      <c r="H124" s="24">
        <v>122</v>
      </c>
      <c r="I124" s="24">
        <f ca="1"/>
        <v>34.440432828995895</v>
      </c>
      <c r="J124" s="24" cm="1">
        <f t="array" aca="1" ref="J124" ca="1">INDIRECT(ADDRESS(($F$2+1-H124)+2,9))</f>
        <v>66.174327664432226</v>
      </c>
      <c r="K124" s="24">
        <f t="shared" ca="1" si="7"/>
        <v>6.005040169121121E-2</v>
      </c>
      <c r="L124" s="24">
        <f t="shared" ca="1" si="8"/>
        <v>0.94883782063439459</v>
      </c>
      <c r="M124" s="24">
        <f t="shared" ca="1" si="9"/>
        <v>-0.65145234296722343</v>
      </c>
    </row>
    <row r="125" spans="2:13" x14ac:dyDescent="0.25">
      <c r="B125" s="24">
        <f t="shared" ca="1" si="5"/>
        <v>0.3441429157672351</v>
      </c>
      <c r="C125" s="25">
        <f t="shared" ca="1" si="6"/>
        <v>45.988175916673569</v>
      </c>
      <c r="H125" s="24">
        <v>123</v>
      </c>
      <c r="I125" s="24">
        <f ca="1"/>
        <v>34.510019970182007</v>
      </c>
      <c r="J125" s="24" cm="1">
        <f t="array" aca="1" ref="J125" ca="1">INDIRECT(ADDRESS(($F$2+1-H125)+2,9))</f>
        <v>66.162054941685852</v>
      </c>
      <c r="K125" s="24">
        <f t="shared" ca="1" si="7"/>
        <v>6.0888255829564392E-2</v>
      </c>
      <c r="L125" s="24">
        <f t="shared" ca="1" si="8"/>
        <v>0.94870818145144009</v>
      </c>
      <c r="M125" s="24">
        <f t="shared" ca="1" si="9"/>
        <v>-0.65495368496577389</v>
      </c>
    </row>
    <row r="126" spans="2:13" x14ac:dyDescent="0.25">
      <c r="B126" s="24">
        <f t="shared" ca="1" si="5"/>
        <v>0.60601206229909843</v>
      </c>
      <c r="C126" s="25">
        <f t="shared" ca="1" si="6"/>
        <v>52.689399734886749</v>
      </c>
      <c r="H126" s="24">
        <v>124</v>
      </c>
      <c r="I126" s="24">
        <f ca="1"/>
        <v>34.539990270852137</v>
      </c>
      <c r="J126" s="24" cm="1">
        <f t="array" aca="1" ref="J126" ca="1">INDIRECT(ADDRESS(($F$2+1-H126)+2,9))</f>
        <v>66.120942383026943</v>
      </c>
      <c r="K126" s="24">
        <f t="shared" ca="1" si="7"/>
        <v>6.1251913114119261E-2</v>
      </c>
      <c r="L126" s="24">
        <f t="shared" ca="1" si="8"/>
        <v>0.94827199653351635</v>
      </c>
      <c r="M126" s="24">
        <f t="shared" ca="1" si="9"/>
        <v>-0.65864944303476214</v>
      </c>
    </row>
    <row r="127" spans="2:13" x14ac:dyDescent="0.25">
      <c r="B127" s="24">
        <f t="shared" ca="1" si="5"/>
        <v>0.48406559342602895</v>
      </c>
      <c r="C127" s="25">
        <f t="shared" ca="1" si="6"/>
        <v>49.600477399662367</v>
      </c>
      <c r="H127" s="24">
        <v>125</v>
      </c>
      <c r="I127" s="24">
        <f ca="1"/>
        <v>34.545459391696163</v>
      </c>
      <c r="J127" s="24" cm="1">
        <f t="array" aca="1" ref="J127" ca="1">INDIRECT(ADDRESS(($F$2+1-H127)+2,9))</f>
        <v>66.118826627356952</v>
      </c>
      <c r="K127" s="24">
        <f t="shared" ca="1" si="7"/>
        <v>6.1318457729256155E-2</v>
      </c>
      <c r="L127" s="24">
        <f t="shared" ca="1" si="8"/>
        <v>0.94824946983146308</v>
      </c>
      <c r="M127" s="24">
        <f t="shared" ca="1" si="9"/>
        <v>-0.66380711291164718</v>
      </c>
    </row>
    <row r="128" spans="2:13" x14ac:dyDescent="0.25">
      <c r="B128" s="24">
        <f t="shared" ca="1" si="5"/>
        <v>0.77845700082913305</v>
      </c>
      <c r="C128" s="25">
        <f t="shared" ca="1" si="6"/>
        <v>57.669924602863155</v>
      </c>
      <c r="H128" s="24">
        <v>126</v>
      </c>
      <c r="I128" s="24">
        <f ca="1"/>
        <v>34.581544586820996</v>
      </c>
      <c r="J128" s="24" cm="1">
        <f t="array" aca="1" ref="J128" ca="1">INDIRECT(ADDRESS(($F$2+1-H128)+2,9))</f>
        <v>66.04858370555489</v>
      </c>
      <c r="K128" s="24">
        <f t="shared" ca="1" si="7"/>
        <v>6.1758935040064022E-2</v>
      </c>
      <c r="L128" s="24">
        <f t="shared" ca="1" si="8"/>
        <v>0.9474971484183371</v>
      </c>
      <c r="M128" s="24">
        <f t="shared" ca="1" si="9"/>
        <v>-0.66662766793359596</v>
      </c>
    </row>
    <row r="129" spans="2:13" x14ac:dyDescent="0.25">
      <c r="B129" s="24">
        <f t="shared" ca="1" si="5"/>
        <v>0.7290296111627923</v>
      </c>
      <c r="C129" s="25">
        <f t="shared" ca="1" si="6"/>
        <v>56.098807914592776</v>
      </c>
      <c r="H129" s="24">
        <v>127</v>
      </c>
      <c r="I129" s="24">
        <f ca="1"/>
        <v>34.590038761943632</v>
      </c>
      <c r="J129" s="24" cm="1">
        <f t="array" aca="1" ref="J129" ca="1">INDIRECT(ADDRESS(($F$2+1-H129)+2,9))</f>
        <v>66.04300292278748</v>
      </c>
      <c r="K129" s="24">
        <f t="shared" ca="1" si="7"/>
        <v>6.1862978281718564E-2</v>
      </c>
      <c r="L129" s="24">
        <f t="shared" ca="1" si="8"/>
        <v>0.94743700632147643</v>
      </c>
      <c r="M129" s="24">
        <f t="shared" ca="1" si="9"/>
        <v>-0.6716078813991776</v>
      </c>
    </row>
    <row r="130" spans="2:13" x14ac:dyDescent="0.25">
      <c r="B130" s="24">
        <f t="shared" ca="1" si="5"/>
        <v>0.44829454785806111</v>
      </c>
      <c r="C130" s="25">
        <f t="shared" ca="1" si="6"/>
        <v>48.700286524500584</v>
      </c>
      <c r="H130" s="24">
        <v>128</v>
      </c>
      <c r="I130" s="24">
        <f ca="1"/>
        <v>34.616942933717745</v>
      </c>
      <c r="J130" s="24" cm="1">
        <f t="array" aca="1" ref="J130" ca="1">INDIRECT(ADDRESS(($F$2+1-H130)+2,9))</f>
        <v>66.02779868607</v>
      </c>
      <c r="K130" s="24">
        <f t="shared" ca="1" si="7"/>
        <v>6.2193424496712037E-2</v>
      </c>
      <c r="L130" s="24">
        <f t="shared" ca="1" si="8"/>
        <v>0.94727287827806417</v>
      </c>
      <c r="M130" s="24">
        <f t="shared" ca="1" si="9"/>
        <v>-0.67591913098930745</v>
      </c>
    </row>
    <row r="131" spans="2:13" x14ac:dyDescent="0.25">
      <c r="B131" s="24">
        <f t="shared" ca="1" si="5"/>
        <v>1.4785301787263005E-2</v>
      </c>
      <c r="C131" s="25">
        <f t="shared" ca="1" si="6"/>
        <v>28.242051449003576</v>
      </c>
      <c r="H131" s="24">
        <v>129</v>
      </c>
      <c r="I131" s="24">
        <f ca="1"/>
        <v>34.629853154967833</v>
      </c>
      <c r="J131" s="24" cm="1">
        <f t="array" aca="1" ref="J131" ca="1">INDIRECT(ADDRESS(($F$2+1-H131)+2,9))</f>
        <v>65.978122154739395</v>
      </c>
      <c r="K131" s="24">
        <f t="shared" ca="1" si="7"/>
        <v>6.2352480342319147E-2</v>
      </c>
      <c r="L131" s="24">
        <f t="shared" ca="1" si="8"/>
        <v>0.94673378948056031</v>
      </c>
      <c r="M131" s="24">
        <f t="shared" ca="1" si="9"/>
        <v>-0.67970484967585187</v>
      </c>
    </row>
    <row r="132" spans="2:13" x14ac:dyDescent="0.25">
      <c r="B132" s="24">
        <f t="shared" ref="B132:B195" ca="1" si="10">RAND()</f>
        <v>0.29758304207082498</v>
      </c>
      <c r="C132" s="25">
        <f t="shared" ref="C132:C195" ca="1" si="11">_xlfn.NORM.INV(B132,50,10)</f>
        <v>44.686353084180915</v>
      </c>
      <c r="H132" s="24">
        <v>130</v>
      </c>
      <c r="I132" s="24">
        <f ca="1"/>
        <v>34.729965122828332</v>
      </c>
      <c r="J132" s="24" cm="1">
        <f t="array" aca="1" ref="J132" ca="1">INDIRECT(ADDRESS(($F$2+1-H132)+2,9))</f>
        <v>65.950945243907654</v>
      </c>
      <c r="K132" s="24">
        <f t="shared" ref="K132:K195" ca="1" si="12">_xlfn.NORM.DIST(I132,$F$5,$F$6,TRUE)</f>
        <v>6.359666377027294E-2</v>
      </c>
      <c r="L132" s="24">
        <f t="shared" ref="L132:L195" ca="1" si="13">_xlfn.NORM.DIST(J132,$F$5,$F$6,TRUE)</f>
        <v>0.94643702255962581</v>
      </c>
      <c r="M132" s="24">
        <f t="shared" ca="1" si="9"/>
        <v>-0.68195629368477328</v>
      </c>
    </row>
    <row r="133" spans="2:13" x14ac:dyDescent="0.25">
      <c r="B133" s="24">
        <f t="shared" ca="1" si="10"/>
        <v>0.25637545995828981</v>
      </c>
      <c r="C133" s="25">
        <f t="shared" ca="1" si="11"/>
        <v>43.454397439649206</v>
      </c>
      <c r="H133" s="24">
        <v>131</v>
      </c>
      <c r="I133" s="24">
        <f ca="1"/>
        <v>34.791535433521886</v>
      </c>
      <c r="J133" s="24" cm="1">
        <f t="array" aca="1" ref="J133" ca="1">INDIRECT(ADDRESS(($F$2+1-H133)+2,9))</f>
        <v>65.882512382798581</v>
      </c>
      <c r="K133" s="24">
        <f t="shared" ca="1" si="12"/>
        <v>6.4371395559986985E-2</v>
      </c>
      <c r="L133" s="24">
        <f t="shared" ca="1" si="13"/>
        <v>0.94568394502276909</v>
      </c>
      <c r="M133" s="24">
        <f t="shared" ref="M133:M196" ca="1" si="14">((2*H133-1)/$F$2)*(LN(K133)+LN(1-L133))</f>
        <v>-0.68406930904312258</v>
      </c>
    </row>
    <row r="134" spans="2:13" x14ac:dyDescent="0.25">
      <c r="B134" s="24">
        <f t="shared" ca="1" si="10"/>
        <v>3.5833099820138492E-2</v>
      </c>
      <c r="C134" s="25">
        <f t="shared" ca="1" si="11"/>
        <v>31.987672320948718</v>
      </c>
      <c r="H134" s="24">
        <v>132</v>
      </c>
      <c r="I134" s="24">
        <f ca="1"/>
        <v>34.830392686750315</v>
      </c>
      <c r="J134" s="24" cm="1">
        <f t="array" aca="1" ref="J134" ca="1">INDIRECT(ADDRESS(($F$2+1-H134)+2,9))</f>
        <v>65.807412326846688</v>
      </c>
      <c r="K134" s="24">
        <f t="shared" ca="1" si="12"/>
        <v>6.4864093627749156E-2</v>
      </c>
      <c r="L134" s="24">
        <f t="shared" ca="1" si="13"/>
        <v>0.94484788291803845</v>
      </c>
      <c r="M134" s="24">
        <f t="shared" ca="1" si="14"/>
        <v>-0.6865203330146642</v>
      </c>
    </row>
    <row r="135" spans="2:13" x14ac:dyDescent="0.25">
      <c r="B135" s="24">
        <f t="shared" ca="1" si="10"/>
        <v>0.69247542208104118</v>
      </c>
      <c r="C135" s="25">
        <f t="shared" ca="1" si="11"/>
        <v>55.028792711245046</v>
      </c>
      <c r="H135" s="24">
        <v>133</v>
      </c>
      <c r="I135" s="24">
        <f ca="1"/>
        <v>34.876033386038273</v>
      </c>
      <c r="J135" s="24" cm="1">
        <f t="array" aca="1" ref="J135" ca="1">INDIRECT(ADDRESS(($F$2+1-H135)+2,9))</f>
        <v>65.785033514785454</v>
      </c>
      <c r="K135" s="24">
        <f t="shared" ca="1" si="12"/>
        <v>6.5446537150901846E-2</v>
      </c>
      <c r="L135" s="24">
        <f t="shared" ca="1" si="13"/>
        <v>0.9445967912476062</v>
      </c>
      <c r="M135" s="24">
        <f t="shared" ca="1" si="14"/>
        <v>-0.69008547629038597</v>
      </c>
    </row>
    <row r="136" spans="2:13" x14ac:dyDescent="0.25">
      <c r="B136" s="24">
        <f t="shared" ca="1" si="10"/>
        <v>0.50190839755024796</v>
      </c>
      <c r="C136" s="25">
        <f t="shared" ca="1" si="11"/>
        <v>50.047836615030462</v>
      </c>
      <c r="H136" s="24">
        <v>134</v>
      </c>
      <c r="I136" s="24">
        <f ca="1"/>
        <v>34.878448565960383</v>
      </c>
      <c r="J136" s="24" cm="1">
        <f t="array" aca="1" ref="J136" ca="1">INDIRECT(ADDRESS(($F$2+1-H136)+2,9))</f>
        <v>65.769715896294883</v>
      </c>
      <c r="K136" s="24">
        <f t="shared" ca="1" si="12"/>
        <v>6.5477471093585704E-2</v>
      </c>
      <c r="L136" s="24">
        <f t="shared" ca="1" si="13"/>
        <v>0.94442440687525087</v>
      </c>
      <c r="M136" s="24">
        <f t="shared" ca="1" si="14"/>
        <v>-0.69485083352775412</v>
      </c>
    </row>
    <row r="137" spans="2:13" x14ac:dyDescent="0.25">
      <c r="B137" s="24">
        <f t="shared" ca="1" si="10"/>
        <v>0.88400437181378944</v>
      </c>
      <c r="C137" s="25">
        <f t="shared" ca="1" si="11"/>
        <v>61.952451668301933</v>
      </c>
      <c r="H137" s="24">
        <v>135</v>
      </c>
      <c r="I137" s="24">
        <f ca="1"/>
        <v>35.080945373869056</v>
      </c>
      <c r="J137" s="24" cm="1">
        <f t="array" aca="1" ref="J137" ca="1">INDIRECT(ADDRESS(($F$2+1-H137)+2,9))</f>
        <v>65.758933703290495</v>
      </c>
      <c r="K137" s="24">
        <f t="shared" ca="1" si="12"/>
        <v>6.8111632256133911E-2</v>
      </c>
      <c r="L137" s="24">
        <f t="shared" ca="1" si="13"/>
        <v>0.94430281045207753</v>
      </c>
      <c r="M137" s="24">
        <f t="shared" ca="1" si="14"/>
        <v>-0.69486674659330094</v>
      </c>
    </row>
    <row r="138" spans="2:13" x14ac:dyDescent="0.25">
      <c r="B138" s="24">
        <f t="shared" ca="1" si="10"/>
        <v>0.17945100579979845</v>
      </c>
      <c r="C138" s="25">
        <f t="shared" ca="1" si="11"/>
        <v>40.825407012761531</v>
      </c>
      <c r="H138" s="24">
        <v>136</v>
      </c>
      <c r="I138" s="24">
        <f ca="1"/>
        <v>35.089947000461287</v>
      </c>
      <c r="J138" s="24" cm="1">
        <f t="array" aca="1" ref="J138" ca="1">INDIRECT(ADDRESS(($F$2+1-H138)+2,9))</f>
        <v>65.742680511277726</v>
      </c>
      <c r="K138" s="24">
        <f t="shared" ca="1" si="12"/>
        <v>6.823060099417412E-2</v>
      </c>
      <c r="L138" s="24">
        <f t="shared" ca="1" si="13"/>
        <v>0.94411911803750215</v>
      </c>
      <c r="M138" s="24">
        <f t="shared" ca="1" si="14"/>
        <v>-0.69940040178885721</v>
      </c>
    </row>
    <row r="139" spans="2:13" x14ac:dyDescent="0.25">
      <c r="B139" s="24">
        <f t="shared" ca="1" si="10"/>
        <v>0.15419747405912454</v>
      </c>
      <c r="C139" s="25">
        <f t="shared" ca="1" si="11"/>
        <v>39.814043033115702</v>
      </c>
      <c r="H139" s="24">
        <v>137</v>
      </c>
      <c r="I139" s="24">
        <f ca="1"/>
        <v>35.102517996389636</v>
      </c>
      <c r="J139" s="24" cm="1">
        <f t="array" aca="1" ref="J139" ca="1">INDIRECT(ADDRESS(($F$2+1-H139)+2,9))</f>
        <v>65.66192045640237</v>
      </c>
      <c r="K139" s="24">
        <f t="shared" ca="1" si="12"/>
        <v>6.839701209789871E-2</v>
      </c>
      <c r="L139" s="24">
        <f t="shared" ca="1" si="13"/>
        <v>0.94319927625453304</v>
      </c>
      <c r="M139" s="24">
        <f t="shared" ca="1" si="14"/>
        <v>-0.70218842974660733</v>
      </c>
    </row>
    <row r="140" spans="2:13" x14ac:dyDescent="0.25">
      <c r="B140" s="24">
        <f t="shared" ca="1" si="10"/>
        <v>0.30052213441183395</v>
      </c>
      <c r="C140" s="25">
        <f t="shared" ca="1" si="11"/>
        <v>44.771006095598118</v>
      </c>
      <c r="H140" s="24">
        <v>138</v>
      </c>
      <c r="I140" s="24">
        <f ca="1"/>
        <v>35.134030064589076</v>
      </c>
      <c r="J140" s="24" cm="1">
        <f t="array" aca="1" ref="J140" ca="1">INDIRECT(ADDRESS(($F$2+1-H140)+2,9))</f>
        <v>65.542959867707253</v>
      </c>
      <c r="K140" s="24">
        <f t="shared" ca="1" si="12"/>
        <v>6.8815535799950145E-2</v>
      </c>
      <c r="L140" s="24">
        <f t="shared" ca="1" si="13"/>
        <v>0.94182266595150388</v>
      </c>
      <c r="M140" s="24">
        <f t="shared" ca="1" si="14"/>
        <v>-0.70350367443461637</v>
      </c>
    </row>
    <row r="141" spans="2:13" x14ac:dyDescent="0.25">
      <c r="B141" s="24">
        <f t="shared" ca="1" si="10"/>
        <v>0.44008173218251889</v>
      </c>
      <c r="C141" s="25">
        <f t="shared" ca="1" si="11"/>
        <v>48.492380015099513</v>
      </c>
      <c r="H141" s="24">
        <v>139</v>
      </c>
      <c r="I141" s="24">
        <f ca="1"/>
        <v>35.160643613622263</v>
      </c>
      <c r="J141" s="24" cm="1">
        <f t="array" aca="1" ref="J141" ca="1">INDIRECT(ADDRESS(($F$2+1-H141)+2,9))</f>
        <v>65.437093686791911</v>
      </c>
      <c r="K141" s="24">
        <f t="shared" ca="1" si="12"/>
        <v>6.91705360106534E-2</v>
      </c>
      <c r="L141" s="24">
        <f t="shared" ca="1" si="13"/>
        <v>0.9405756632984863</v>
      </c>
      <c r="M141" s="24">
        <f t="shared" ca="1" si="14"/>
        <v>-0.70523734246745717</v>
      </c>
    </row>
    <row r="142" spans="2:13" x14ac:dyDescent="0.25">
      <c r="B142" s="24">
        <f t="shared" ca="1" si="10"/>
        <v>0.41868620714986649</v>
      </c>
      <c r="C142" s="25">
        <f t="shared" ca="1" si="11"/>
        <v>47.947443779436895</v>
      </c>
      <c r="H142" s="24">
        <v>140</v>
      </c>
      <c r="I142" s="24">
        <f ca="1"/>
        <v>35.184873089493998</v>
      </c>
      <c r="J142" s="24" cm="1">
        <f t="array" aca="1" ref="J142" ca="1">INDIRECT(ADDRESS(($F$2+1-H142)+2,9))</f>
        <v>65.431400620993628</v>
      </c>
      <c r="K142" s="24">
        <f t="shared" ca="1" si="12"/>
        <v>6.949496049013705E-2</v>
      </c>
      <c r="L142" s="24">
        <f t="shared" ca="1" si="13"/>
        <v>0.94050801527737282</v>
      </c>
      <c r="M142" s="24">
        <f t="shared" ca="1" si="14"/>
        <v>-0.70957725141812489</v>
      </c>
    </row>
    <row r="143" spans="2:13" x14ac:dyDescent="0.25">
      <c r="B143" s="24">
        <f t="shared" ca="1" si="10"/>
        <v>0.28759679655940629</v>
      </c>
      <c r="C143" s="25">
        <f t="shared" ca="1" si="11"/>
        <v>44.395808801291011</v>
      </c>
      <c r="H143" s="24">
        <v>141</v>
      </c>
      <c r="I143" s="24">
        <f ca="1"/>
        <v>35.186197949085113</v>
      </c>
      <c r="J143" s="24" cm="1">
        <f t="array" aca="1" ref="J143" ca="1">INDIRECT(ADDRESS(($F$2+1-H143)+2,9))</f>
        <v>65.345260207168764</v>
      </c>
      <c r="K143" s="24">
        <f t="shared" ca="1" si="12"/>
        <v>6.9512733641993465E-2</v>
      </c>
      <c r="L143" s="24">
        <f t="shared" ca="1" si="13"/>
        <v>0.93947706663676189</v>
      </c>
      <c r="M143" s="24">
        <f t="shared" ca="1" si="14"/>
        <v>-0.71239336768973704</v>
      </c>
    </row>
    <row r="144" spans="2:13" x14ac:dyDescent="0.25">
      <c r="B144" s="24">
        <f t="shared" ca="1" si="10"/>
        <v>0.46473217534162625</v>
      </c>
      <c r="C144" s="25">
        <f t="shared" ca="1" si="11"/>
        <v>49.114812099808148</v>
      </c>
      <c r="H144" s="24">
        <v>142</v>
      </c>
      <c r="I144" s="24">
        <f ca="1"/>
        <v>35.209381422236071</v>
      </c>
      <c r="J144" s="24" cm="1">
        <f t="array" aca="1" ref="J144" ca="1">INDIRECT(ADDRESS(($F$2+1-H144)+2,9))</f>
        <v>65.264204873062837</v>
      </c>
      <c r="K144" s="24">
        <f t="shared" ca="1" si="12"/>
        <v>6.9824309567398643E-2</v>
      </c>
      <c r="L144" s="24">
        <f t="shared" ca="1" si="13"/>
        <v>0.93849426297059835</v>
      </c>
      <c r="M144" s="24">
        <f t="shared" ca="1" si="14"/>
        <v>-0.71476487473644024</v>
      </c>
    </row>
    <row r="145" spans="2:13" x14ac:dyDescent="0.25">
      <c r="B145" s="24">
        <f t="shared" ca="1" si="10"/>
        <v>0.33504980348471403</v>
      </c>
      <c r="C145" s="25">
        <f t="shared" ca="1" si="11"/>
        <v>45.739886930723031</v>
      </c>
      <c r="H145" s="24">
        <v>143</v>
      </c>
      <c r="I145" s="24">
        <f ca="1"/>
        <v>35.213148805513953</v>
      </c>
      <c r="J145" s="24" cm="1">
        <f t="array" aca="1" ref="J145" ca="1">INDIRECT(ADDRESS(($F$2+1-H145)+2,9))</f>
        <v>65.230672659317861</v>
      </c>
      <c r="K145" s="24">
        <f t="shared" ca="1" si="12"/>
        <v>6.9875042948751381E-2</v>
      </c>
      <c r="L145" s="24">
        <f t="shared" ca="1" si="13"/>
        <v>0.93808405489827473</v>
      </c>
      <c r="M145" s="24">
        <f t="shared" ca="1" si="14"/>
        <v>-0.71884240832876223</v>
      </c>
    </row>
    <row r="146" spans="2:13" x14ac:dyDescent="0.25">
      <c r="B146" s="24">
        <f t="shared" ca="1" si="10"/>
        <v>0.8332193062294132</v>
      </c>
      <c r="C146" s="25">
        <f t="shared" ca="1" si="11"/>
        <v>59.669652862781646</v>
      </c>
      <c r="H146" s="24">
        <v>144</v>
      </c>
      <c r="I146" s="24">
        <f ca="1"/>
        <v>35.273376292157813</v>
      </c>
      <c r="J146" s="24" cm="1">
        <f t="array" aca="1" ref="J146" ca="1">INDIRECT(ADDRESS(($F$2+1-H146)+2,9))</f>
        <v>65.218010905433246</v>
      </c>
      <c r="K146" s="24">
        <f t="shared" ca="1" si="12"/>
        <v>7.0689951938273612E-2</v>
      </c>
      <c r="L146" s="24">
        <f t="shared" ca="1" si="13"/>
        <v>0.93792860626885255</v>
      </c>
      <c r="M146" s="24">
        <f t="shared" ca="1" si="14"/>
        <v>-0.72201139041364326</v>
      </c>
    </row>
    <row r="147" spans="2:13" x14ac:dyDescent="0.25">
      <c r="B147" s="24">
        <f t="shared" ca="1" si="10"/>
        <v>0.51808360281465338</v>
      </c>
      <c r="C147" s="25">
        <f t="shared" ca="1" si="11"/>
        <v>50.453444042160179</v>
      </c>
      <c r="H147" s="24">
        <v>145</v>
      </c>
      <c r="I147" s="24">
        <f ca="1"/>
        <v>35.486308320638734</v>
      </c>
      <c r="J147" s="24" cm="1">
        <f t="array" aca="1" ref="J147" ca="1">INDIRECT(ADDRESS(($F$2+1-H147)+2,9))</f>
        <v>65.125211037652406</v>
      </c>
      <c r="K147" s="24">
        <f t="shared" ca="1" si="12"/>
        <v>7.362966391075644E-2</v>
      </c>
      <c r="L147" s="24">
        <f t="shared" ca="1" si="13"/>
        <v>0.93677998900171833</v>
      </c>
      <c r="M147" s="24">
        <f t="shared" ca="1" si="14"/>
        <v>-0.71913079171816341</v>
      </c>
    </row>
    <row r="148" spans="2:13" x14ac:dyDescent="0.25">
      <c r="B148" s="24">
        <f t="shared" ca="1" si="10"/>
        <v>0.36052989028205185</v>
      </c>
      <c r="C148" s="25">
        <f t="shared" ca="1" si="11"/>
        <v>46.429572210708649</v>
      </c>
      <c r="H148" s="24">
        <v>146</v>
      </c>
      <c r="I148" s="24">
        <f ca="1"/>
        <v>35.57379792941073</v>
      </c>
      <c r="J148" s="24" cm="1">
        <f t="array" aca="1" ref="J148" ca="1">INDIRECT(ADDRESS(($F$2+1-H148)+2,9))</f>
        <v>65.096200676495613</v>
      </c>
      <c r="K148" s="24">
        <f t="shared" ca="1" si="12"/>
        <v>7.4864277899042722E-2</v>
      </c>
      <c r="L148" s="24">
        <f t="shared" ca="1" si="13"/>
        <v>0.93641754195398941</v>
      </c>
      <c r="M148" s="24">
        <f t="shared" ca="1" si="14"/>
        <v>-0.72109423727838073</v>
      </c>
    </row>
    <row r="149" spans="2:13" x14ac:dyDescent="0.25">
      <c r="B149" s="24">
        <f t="shared" ca="1" si="10"/>
        <v>0.66320416682716588</v>
      </c>
      <c r="C149" s="25">
        <f t="shared" ca="1" si="11"/>
        <v>54.212238005171457</v>
      </c>
      <c r="H149" s="24">
        <v>147</v>
      </c>
      <c r="I149" s="24">
        <f ca="1"/>
        <v>35.574190229840369</v>
      </c>
      <c r="J149" s="24" cm="1">
        <f t="array" aca="1" ref="J149" ca="1">INDIRECT(ADDRESS(($F$2+1-H149)+2,9))</f>
        <v>65.072987615823493</v>
      </c>
      <c r="K149" s="24">
        <f t="shared" ca="1" si="12"/>
        <v>7.4869849215141698E-2</v>
      </c>
      <c r="L149" s="24">
        <f t="shared" ca="1" si="13"/>
        <v>0.93612636183515174</v>
      </c>
      <c r="M149" s="24">
        <f t="shared" ca="1" si="14"/>
        <v>-0.7254197415827548</v>
      </c>
    </row>
    <row r="150" spans="2:13" x14ac:dyDescent="0.25">
      <c r="B150" s="24">
        <f t="shared" ca="1" si="10"/>
        <v>0.11971308423073435</v>
      </c>
      <c r="C150" s="25">
        <f t="shared" ca="1" si="11"/>
        <v>38.235777089802063</v>
      </c>
      <c r="H150" s="24">
        <v>148</v>
      </c>
      <c r="I150" s="24">
        <f ca="1"/>
        <v>35.693423983329794</v>
      </c>
      <c r="J150" s="24" cm="1">
        <f t="array" aca="1" ref="J150" ca="1">INDIRECT(ADDRESS(($F$2+1-H150)+2,9))</f>
        <v>65.065853213695135</v>
      </c>
      <c r="K150" s="24">
        <f t="shared" ca="1" si="12"/>
        <v>7.6577866439564352E-2</v>
      </c>
      <c r="L150" s="24">
        <f t="shared" ca="1" si="13"/>
        <v>0.93603666123545448</v>
      </c>
      <c r="M150" s="24">
        <f t="shared" ca="1" si="14"/>
        <v>-0.72709603971246761</v>
      </c>
    </row>
    <row r="151" spans="2:13" x14ac:dyDescent="0.25">
      <c r="B151" s="24">
        <f t="shared" ca="1" si="10"/>
        <v>0.92794317544710458</v>
      </c>
      <c r="C151" s="25">
        <f t="shared" ca="1" si="11"/>
        <v>64.606422355182545</v>
      </c>
      <c r="H151" s="24">
        <v>149</v>
      </c>
      <c r="I151" s="24">
        <f ca="1"/>
        <v>35.713796690673924</v>
      </c>
      <c r="J151" s="24" cm="1">
        <f t="array" aca="1" ref="J151" ca="1">INDIRECT(ADDRESS(($F$2+1-H151)+2,9))</f>
        <v>65.060038585678967</v>
      </c>
      <c r="K151" s="24">
        <f t="shared" ca="1" si="12"/>
        <v>7.6872645819034857E-2</v>
      </c>
      <c r="L151" s="24">
        <f t="shared" ca="1" si="13"/>
        <v>0.9359634816853466</v>
      </c>
      <c r="M151" s="24">
        <f t="shared" ca="1" si="14"/>
        <v>-0.73133936985223802</v>
      </c>
    </row>
    <row r="152" spans="2:13" x14ac:dyDescent="0.25">
      <c r="B152" s="24">
        <f t="shared" ca="1" si="10"/>
        <v>5.4367745555380598E-2</v>
      </c>
      <c r="C152" s="25">
        <f t="shared" ca="1" si="11"/>
        <v>33.960972524464921</v>
      </c>
      <c r="H152" s="24">
        <v>150</v>
      </c>
      <c r="I152" s="24">
        <f ca="1"/>
        <v>35.719654207784828</v>
      </c>
      <c r="J152" s="24" cm="1">
        <f t="array" aca="1" ref="J152" ca="1">INDIRECT(ADDRESS(($F$2+1-H152)+2,9))</f>
        <v>64.957936408580707</v>
      </c>
      <c r="K152" s="24">
        <f t="shared" ca="1" si="12"/>
        <v>7.6957559618462693E-2</v>
      </c>
      <c r="L152" s="24">
        <f t="shared" ca="1" si="13"/>
        <v>0.93466784848282614</v>
      </c>
      <c r="M152" s="24">
        <f t="shared" ca="1" si="14"/>
        <v>-0.73333590452336017</v>
      </c>
    </row>
    <row r="153" spans="2:13" x14ac:dyDescent="0.25">
      <c r="B153" s="24">
        <f t="shared" ca="1" si="10"/>
        <v>0.29119694809533136</v>
      </c>
      <c r="C153" s="25">
        <f t="shared" ca="1" si="11"/>
        <v>44.501086480869169</v>
      </c>
      <c r="H153" s="24">
        <v>151</v>
      </c>
      <c r="I153" s="24">
        <f ca="1"/>
        <v>35.729814425990483</v>
      </c>
      <c r="J153" s="24" cm="1">
        <f t="array" aca="1" ref="J153" ca="1">INDIRECT(ADDRESS(($F$2+1-H153)+2,9))</f>
        <v>64.93095987399397</v>
      </c>
      <c r="K153" s="24">
        <f t="shared" ca="1" si="12"/>
        <v>7.7105016805011986E-2</v>
      </c>
      <c r="L153" s="24">
        <f t="shared" ca="1" si="13"/>
        <v>0.93432215407679287</v>
      </c>
      <c r="M153" s="24">
        <f t="shared" ca="1" si="14"/>
        <v>-0.73723806456646601</v>
      </c>
    </row>
    <row r="154" spans="2:13" x14ac:dyDescent="0.25">
      <c r="B154" s="24">
        <f t="shared" ca="1" si="10"/>
        <v>0.4720816348671748</v>
      </c>
      <c r="C154" s="25">
        <f t="shared" ca="1" si="11"/>
        <v>49.299618184216463</v>
      </c>
      <c r="H154" s="24">
        <v>152</v>
      </c>
      <c r="I154" s="24">
        <f ca="1"/>
        <v>35.741637377313253</v>
      </c>
      <c r="J154" s="24" cm="1">
        <f t="array" aca="1" ref="J154" ca="1">INDIRECT(ADDRESS(($F$2+1-H154)+2,9))</f>
        <v>64.920822144527619</v>
      </c>
      <c r="K154" s="24">
        <f t="shared" ca="1" si="12"/>
        <v>7.727687572762526E-2</v>
      </c>
      <c r="L154" s="24">
        <f t="shared" ca="1" si="13"/>
        <v>0.934191876802837</v>
      </c>
      <c r="M154" s="24">
        <f t="shared" ca="1" si="14"/>
        <v>-0.74154581627559979</v>
      </c>
    </row>
    <row r="155" spans="2:13" x14ac:dyDescent="0.25">
      <c r="B155" s="24">
        <f t="shared" ca="1" si="10"/>
        <v>0.24971959686941247</v>
      </c>
      <c r="C155" s="25">
        <f t="shared" ca="1" si="11"/>
        <v>43.246275961815002</v>
      </c>
      <c r="H155" s="24">
        <v>153</v>
      </c>
      <c r="I155" s="24">
        <f ca="1"/>
        <v>35.751897567956789</v>
      </c>
      <c r="J155" s="24" cm="1">
        <f t="array" aca="1" ref="J155" ca="1">INDIRECT(ADDRESS(($F$2+1-H155)+2,9))</f>
        <v>64.797598523249761</v>
      </c>
      <c r="K155" s="24">
        <f t="shared" ca="1" si="12"/>
        <v>7.7426254005959705E-2</v>
      </c>
      <c r="L155" s="24">
        <f t="shared" ca="1" si="13"/>
        <v>0.9325923054869385</v>
      </c>
      <c r="M155" s="24">
        <f t="shared" ca="1" si="14"/>
        <v>-0.74277329289597971</v>
      </c>
    </row>
    <row r="156" spans="2:13" x14ac:dyDescent="0.25">
      <c r="B156" s="24">
        <f t="shared" ca="1" si="10"/>
        <v>0.35443806784218657</v>
      </c>
      <c r="C156" s="25">
        <f t="shared" ca="1" si="11"/>
        <v>46.266341004269592</v>
      </c>
      <c r="H156" s="24">
        <v>154</v>
      </c>
      <c r="I156" s="24">
        <f ca="1"/>
        <v>35.838438311076878</v>
      </c>
      <c r="J156" s="24" cm="1">
        <f t="array" aca="1" ref="J156" ca="1">INDIRECT(ADDRESS(($F$2+1-H156)+2,9))</f>
        <v>64.733629269998474</v>
      </c>
      <c r="K156" s="24">
        <f t="shared" ca="1" si="12"/>
        <v>7.8694939785574888E-2</v>
      </c>
      <c r="L156" s="24">
        <f t="shared" ca="1" si="13"/>
        <v>0.93175015253198279</v>
      </c>
      <c r="M156" s="24">
        <f t="shared" ca="1" si="14"/>
        <v>-0.74356545246020311</v>
      </c>
    </row>
    <row r="157" spans="2:13" x14ac:dyDescent="0.25">
      <c r="B157" s="24">
        <f t="shared" ca="1" si="10"/>
        <v>0.85010623336655489</v>
      </c>
      <c r="C157" s="25">
        <f t="shared" ca="1" si="11"/>
        <v>60.368891238367709</v>
      </c>
      <c r="H157" s="24">
        <v>155</v>
      </c>
      <c r="I157" s="24">
        <f ca="1"/>
        <v>35.862326900064296</v>
      </c>
      <c r="J157" s="24" cm="1">
        <f t="array" aca="1" ref="J157" ca="1">INDIRECT(ADDRESS(($F$2+1-H157)+2,9))</f>
        <v>64.691604848313006</v>
      </c>
      <c r="K157" s="24">
        <f t="shared" ca="1" si="12"/>
        <v>7.90479055428744E-2</v>
      </c>
      <c r="L157" s="24">
        <f t="shared" ca="1" si="13"/>
        <v>0.93119249827825368</v>
      </c>
      <c r="M157" s="24">
        <f t="shared" ca="1" si="14"/>
        <v>-0.74660352536445485</v>
      </c>
    </row>
    <row r="158" spans="2:13" x14ac:dyDescent="0.25">
      <c r="B158" s="24">
        <f t="shared" ca="1" si="10"/>
        <v>0.69887842585779625</v>
      </c>
      <c r="C158" s="25">
        <f t="shared" ca="1" si="11"/>
        <v>55.211774689006937</v>
      </c>
      <c r="H158" s="24">
        <v>156</v>
      </c>
      <c r="I158" s="24">
        <f ca="1"/>
        <v>35.896947367429853</v>
      </c>
      <c r="J158" s="24" cm="1">
        <f t="array" aca="1" ref="J158" ca="1">INDIRECT(ADDRESS(($F$2+1-H158)+2,9))</f>
        <v>64.654300935224981</v>
      </c>
      <c r="K158" s="24">
        <f t="shared" ca="1" si="12"/>
        <v>7.9561566288499225E-2</v>
      </c>
      <c r="L158" s="24">
        <f t="shared" ca="1" si="13"/>
        <v>0.93069454662588846</v>
      </c>
      <c r="M158" s="24">
        <f t="shared" ca="1" si="14"/>
        <v>-0.74946328110172278</v>
      </c>
    </row>
    <row r="159" spans="2:13" x14ac:dyDescent="0.25">
      <c r="B159" s="24">
        <f t="shared" ca="1" si="10"/>
        <v>0.90605448489595752</v>
      </c>
      <c r="C159" s="25">
        <f t="shared" ca="1" si="11"/>
        <v>63.168436734278423</v>
      </c>
      <c r="H159" s="24">
        <v>157</v>
      </c>
      <c r="I159" s="24">
        <f ca="1"/>
        <v>35.951308745618036</v>
      </c>
      <c r="J159" s="24" cm="1">
        <f t="array" aca="1" ref="J159" ca="1">INDIRECT(ADDRESS(($F$2+1-H159)+2,9))</f>
        <v>64.606422355182545</v>
      </c>
      <c r="K159" s="24">
        <f t="shared" ca="1" si="12"/>
        <v>8.0373211870319664E-2</v>
      </c>
      <c r="L159" s="24">
        <f t="shared" ca="1" si="13"/>
        <v>0.93005137660939496</v>
      </c>
      <c r="M159" s="24">
        <f t="shared" ca="1" si="14"/>
        <v>-0.75147102521742959</v>
      </c>
    </row>
    <row r="160" spans="2:13" x14ac:dyDescent="0.25">
      <c r="B160" s="24">
        <f t="shared" ca="1" si="10"/>
        <v>0.59090892570568576</v>
      </c>
      <c r="C160" s="25">
        <f t="shared" ca="1" si="11"/>
        <v>52.298836923878788</v>
      </c>
      <c r="H160" s="24">
        <v>158</v>
      </c>
      <c r="I160" s="24">
        <f ca="1"/>
        <v>35.998220154005232</v>
      </c>
      <c r="J160" s="24" cm="1">
        <f t="array" aca="1" ref="J160" ca="1">INDIRECT(ADDRESS(($F$2+1-H160)+2,9))</f>
        <v>64.57533200222727</v>
      </c>
      <c r="K160" s="24">
        <f t="shared" ca="1" si="12"/>
        <v>8.107864093715017E-2</v>
      </c>
      <c r="L160" s="24">
        <f t="shared" ca="1" si="13"/>
        <v>0.92963127569283965</v>
      </c>
      <c r="M160" s="24">
        <f t="shared" ca="1" si="14"/>
        <v>-0.7541231504570326</v>
      </c>
    </row>
    <row r="161" spans="2:13" x14ac:dyDescent="0.25">
      <c r="B161" s="24">
        <f t="shared" ca="1" si="10"/>
        <v>0.25390050757539706</v>
      </c>
      <c r="C161" s="25">
        <f t="shared" ca="1" si="11"/>
        <v>43.377343940243207</v>
      </c>
      <c r="H161" s="24">
        <v>159</v>
      </c>
      <c r="I161" s="24">
        <f ca="1"/>
        <v>36.093185326041208</v>
      </c>
      <c r="J161" s="24" cm="1">
        <f t="array" aca="1" ref="J161" ca="1">INDIRECT(ADDRESS(($F$2+1-H161)+2,9))</f>
        <v>64.55353685311097</v>
      </c>
      <c r="K161" s="24">
        <f t="shared" ca="1" si="12"/>
        <v>8.2520965720936104E-2</v>
      </c>
      <c r="L161" s="24">
        <f t="shared" ca="1" si="13"/>
        <v>0.92933561918971896</v>
      </c>
      <c r="M161" s="24">
        <f t="shared" ca="1" si="14"/>
        <v>-0.75570516197180149</v>
      </c>
    </row>
    <row r="162" spans="2:13" x14ac:dyDescent="0.25">
      <c r="B162" s="24">
        <f t="shared" ca="1" si="10"/>
        <v>0.90398354251810464</v>
      </c>
      <c r="C162" s="25">
        <f t="shared" ca="1" si="11"/>
        <v>63.045887679413696</v>
      </c>
      <c r="H162" s="24">
        <v>160</v>
      </c>
      <c r="I162" s="24">
        <f ca="1"/>
        <v>36.161080883611788</v>
      </c>
      <c r="J162" s="24" cm="1">
        <f t="array" aca="1" ref="J162" ca="1">INDIRECT(ADDRESS(($F$2+1-H162)+2,9))</f>
        <v>64.542089065183006</v>
      </c>
      <c r="K162" s="24">
        <f t="shared" ca="1" si="12"/>
        <v>8.356394121166015E-2</v>
      </c>
      <c r="L162" s="24">
        <f t="shared" ca="1" si="13"/>
        <v>0.92917994524137437</v>
      </c>
      <c r="M162" s="24">
        <f t="shared" ca="1" si="14"/>
        <v>-0.75829112111365971</v>
      </c>
    </row>
    <row r="163" spans="2:13" x14ac:dyDescent="0.25">
      <c r="B163" s="24">
        <f t="shared" ca="1" si="10"/>
        <v>0.82092583422347665</v>
      </c>
      <c r="C163" s="25">
        <f t="shared" ca="1" si="11"/>
        <v>59.188991366581376</v>
      </c>
      <c r="H163" s="24">
        <v>161</v>
      </c>
      <c r="I163" s="24">
        <f ca="1"/>
        <v>36.226237226959128</v>
      </c>
      <c r="J163" s="24" cm="1">
        <f t="array" aca="1" ref="J163" ca="1">INDIRECT(ADDRESS(($F$2+1-H163)+2,9))</f>
        <v>64.531654566182553</v>
      </c>
      <c r="K163" s="24">
        <f t="shared" ca="1" si="12"/>
        <v>8.4574122643645833E-2</v>
      </c>
      <c r="L163" s="24">
        <f t="shared" ca="1" si="13"/>
        <v>0.92903782119707823</v>
      </c>
      <c r="M163" s="24">
        <f t="shared" ca="1" si="14"/>
        <v>-0.76095968078403287</v>
      </c>
    </row>
    <row r="164" spans="2:13" x14ac:dyDescent="0.25">
      <c r="B164" s="24">
        <f t="shared" ca="1" si="10"/>
        <v>8.5964838812246924E-3</v>
      </c>
      <c r="C164" s="25">
        <f t="shared" ca="1" si="11"/>
        <v>26.174450917162023</v>
      </c>
      <c r="H164" s="24">
        <v>162</v>
      </c>
      <c r="I164" s="24">
        <f ca="1"/>
        <v>36.239471302637597</v>
      </c>
      <c r="J164" s="24" cm="1">
        <f t="array" aca="1" ref="J164" ca="1">INDIRECT(ADDRESS(($F$2+1-H164)+2,9))</f>
        <v>64.514012524736287</v>
      </c>
      <c r="K164" s="24">
        <f t="shared" ca="1" si="12"/>
        <v>8.4780417845227538E-2</v>
      </c>
      <c r="L164" s="24">
        <f t="shared" ca="1" si="13"/>
        <v>0.92879702797144192</v>
      </c>
      <c r="M164" s="24">
        <f t="shared" ca="1" si="14"/>
        <v>-0.76482918604048478</v>
      </c>
    </row>
    <row r="165" spans="2:13" x14ac:dyDescent="0.25">
      <c r="B165" s="24">
        <f t="shared" ca="1" si="10"/>
        <v>0.20296385533232097</v>
      </c>
      <c r="C165" s="25">
        <f t="shared" ca="1" si="11"/>
        <v>41.689187136652031</v>
      </c>
      <c r="H165" s="24">
        <v>163</v>
      </c>
      <c r="I165" s="24">
        <f ca="1"/>
        <v>36.247944983953204</v>
      </c>
      <c r="J165" s="24" cm="1">
        <f t="array" aca="1" ref="J165" ca="1">INDIRECT(ADDRESS(($F$2+1-H165)+2,9))</f>
        <v>64.485522827649916</v>
      </c>
      <c r="K165" s="24">
        <f t="shared" ca="1" si="12"/>
        <v>8.4912705147671977E-2</v>
      </c>
      <c r="L165" s="24">
        <f t="shared" ca="1" si="13"/>
        <v>0.92840685308614146</v>
      </c>
      <c r="M165" s="24">
        <f t="shared" ca="1" si="14"/>
        <v>-0.76850714933260933</v>
      </c>
    </row>
    <row r="166" spans="2:13" x14ac:dyDescent="0.25">
      <c r="B166" s="24">
        <f t="shared" ca="1" si="10"/>
        <v>0.69117830371342193</v>
      </c>
      <c r="C166" s="25">
        <f t="shared" ca="1" si="11"/>
        <v>54.991930467211169</v>
      </c>
      <c r="H166" s="24">
        <v>164</v>
      </c>
      <c r="I166" s="24">
        <f ca="1"/>
        <v>36.273687805474708</v>
      </c>
      <c r="J166" s="24" cm="1">
        <f t="array" aca="1" ref="J166" ca="1">INDIRECT(ADDRESS(($F$2+1-H166)+2,9))</f>
        <v>64.465767985766888</v>
      </c>
      <c r="K166" s="24">
        <f t="shared" ca="1" si="12"/>
        <v>8.5315539618437061E-2</v>
      </c>
      <c r="L166" s="24">
        <f t="shared" ca="1" si="13"/>
        <v>0.92813534297950762</v>
      </c>
      <c r="M166" s="24">
        <f t="shared" ca="1" si="14"/>
        <v>-0.77194568114922535</v>
      </c>
    </row>
    <row r="167" spans="2:13" x14ac:dyDescent="0.25">
      <c r="B167" s="24">
        <f t="shared" ca="1" si="10"/>
        <v>0.1473435972966608</v>
      </c>
      <c r="C167" s="25">
        <f t="shared" ca="1" si="11"/>
        <v>39.521054523031438</v>
      </c>
      <c r="H167" s="24">
        <v>165</v>
      </c>
      <c r="I167" s="24">
        <f ca="1"/>
        <v>36.291899177780024</v>
      </c>
      <c r="J167" s="24" cm="1">
        <f t="array" aca="1" ref="J167" ca="1">INDIRECT(ADDRESS(($F$2+1-H167)+2,9))</f>
        <v>64.374312275121412</v>
      </c>
      <c r="K167" s="24">
        <f t="shared" ca="1" si="12"/>
        <v>8.5601382308235205E-2</v>
      </c>
      <c r="L167" s="24">
        <f t="shared" ca="1" si="13"/>
        <v>0.92686807770385971</v>
      </c>
      <c r="M167" s="24">
        <f t="shared" ca="1" si="14"/>
        <v>-0.77349213584117804</v>
      </c>
    </row>
    <row r="168" spans="2:13" x14ac:dyDescent="0.25">
      <c r="B168" s="24">
        <f t="shared" ca="1" si="10"/>
        <v>0.88827554356454763</v>
      </c>
      <c r="C168" s="25">
        <f t="shared" ca="1" si="11"/>
        <v>62.174082837020066</v>
      </c>
      <c r="H168" s="24">
        <v>166</v>
      </c>
      <c r="I168" s="24">
        <f ca="1"/>
        <v>36.317692805936552</v>
      </c>
      <c r="J168" s="24" cm="1">
        <f t="array" aca="1" ref="J168" ca="1">INDIRECT(ADDRESS(($F$2+1-H168)+2,9))</f>
        <v>64.368460031248944</v>
      </c>
      <c r="K168" s="24">
        <f t="shared" ca="1" si="12"/>
        <v>8.6007461085186282E-2</v>
      </c>
      <c r="L168" s="24">
        <f t="shared" ca="1" si="13"/>
        <v>0.92678640704611825</v>
      </c>
      <c r="M168" s="24">
        <f t="shared" ca="1" si="14"/>
        <v>-0.77729711785423472</v>
      </c>
    </row>
    <row r="169" spans="2:13" x14ac:dyDescent="0.25">
      <c r="B169" s="24">
        <f t="shared" ca="1" si="10"/>
        <v>0.44883663950588348</v>
      </c>
      <c r="C169" s="25">
        <f t="shared" ca="1" si="11"/>
        <v>48.713988787044819</v>
      </c>
      <c r="H169" s="24">
        <v>167</v>
      </c>
      <c r="I169" s="24">
        <f ca="1"/>
        <v>36.376568415727434</v>
      </c>
      <c r="J169" s="24" cm="1">
        <f t="array" aca="1" ref="J169" ca="1">INDIRECT(ADDRESS(($F$2+1-H169)+2,9))</f>
        <v>64.36118078985939</v>
      </c>
      <c r="K169" s="24">
        <f t="shared" ca="1" si="12"/>
        <v>8.693975920982526E-2</v>
      </c>
      <c r="L169" s="24">
        <f t="shared" ca="1" si="13"/>
        <v>0.92668472464960583</v>
      </c>
      <c r="M169" s="24">
        <f t="shared" ca="1" si="14"/>
        <v>-0.78011593972224236</v>
      </c>
    </row>
    <row r="170" spans="2:13" x14ac:dyDescent="0.25">
      <c r="B170" s="24">
        <f t="shared" ca="1" si="10"/>
        <v>0.17005886784640656</v>
      </c>
      <c r="C170" s="25">
        <f t="shared" ca="1" si="11"/>
        <v>40.460673510485513</v>
      </c>
      <c r="H170" s="24">
        <v>168</v>
      </c>
      <c r="I170" s="24">
        <f ca="1"/>
        <v>36.377981585778834</v>
      </c>
      <c r="J170" s="24" cm="1">
        <f t="array" aca="1" ref="J170" ca="1">INDIRECT(ADDRESS(($F$2+1-H170)+2,9))</f>
        <v>64.333521105019372</v>
      </c>
      <c r="K170" s="24">
        <f t="shared" ca="1" si="12"/>
        <v>8.696222923897598E-2</v>
      </c>
      <c r="L170" s="24">
        <f t="shared" ca="1" si="13"/>
        <v>0.92629736624692649</v>
      </c>
      <c r="M170" s="24">
        <f t="shared" ca="1" si="14"/>
        <v>-0.78394317829690674</v>
      </c>
    </row>
    <row r="171" spans="2:13" x14ac:dyDescent="0.25">
      <c r="B171" s="24">
        <f t="shared" ca="1" si="10"/>
        <v>0.1175226543489406</v>
      </c>
      <c r="C171" s="25">
        <f t="shared" ca="1" si="11"/>
        <v>38.12537674713839</v>
      </c>
      <c r="H171" s="24">
        <v>169</v>
      </c>
      <c r="I171" s="24">
        <f ca="1"/>
        <v>36.414241081511506</v>
      </c>
      <c r="J171" s="24" cm="1">
        <f t="array" aca="1" ref="J171" ca="1">INDIRECT(ADDRESS(($F$2+1-H171)+2,9))</f>
        <v>64.297699123125312</v>
      </c>
      <c r="K171" s="24">
        <f t="shared" ca="1" si="12"/>
        <v>8.7540255931830152E-2</v>
      </c>
      <c r="L171" s="24">
        <f t="shared" ca="1" si="13"/>
        <v>0.92579337673966999</v>
      </c>
      <c r="M171" s="24">
        <f t="shared" ca="1" si="14"/>
        <v>-0.78652464264511002</v>
      </c>
    </row>
    <row r="172" spans="2:13" x14ac:dyDescent="0.25">
      <c r="B172" s="24">
        <f t="shared" ca="1" si="10"/>
        <v>0.86823398296955057</v>
      </c>
      <c r="C172" s="25">
        <f t="shared" ca="1" si="11"/>
        <v>61.180818578163311</v>
      </c>
      <c r="H172" s="24">
        <v>170</v>
      </c>
      <c r="I172" s="24">
        <f ca="1"/>
        <v>36.421284646465061</v>
      </c>
      <c r="J172" s="24" cm="1">
        <f t="array" aca="1" ref="J172" ca="1">INDIRECT(ADDRESS(($F$2+1-H172)+2,9))</f>
        <v>64.26411198401297</v>
      </c>
      <c r="K172" s="24">
        <f t="shared" ca="1" si="12"/>
        <v>8.7652871948935979E-2</v>
      </c>
      <c r="L172" s="24">
        <f t="shared" ca="1" si="13"/>
        <v>0.92531844286354437</v>
      </c>
      <c r="M172" s="24">
        <f t="shared" ca="1" si="14"/>
        <v>-0.78998829054561348</v>
      </c>
    </row>
    <row r="173" spans="2:13" x14ac:dyDescent="0.25">
      <c r="B173" s="24">
        <f t="shared" ca="1" si="10"/>
        <v>0.69709199917485876</v>
      </c>
      <c r="C173" s="25">
        <f t="shared" ca="1" si="11"/>
        <v>55.160549920198989</v>
      </c>
      <c r="H173" s="24">
        <v>171</v>
      </c>
      <c r="I173" s="24">
        <f ca="1"/>
        <v>36.426014327238704</v>
      </c>
      <c r="J173" s="24" cm="1">
        <f t="array" aca="1" ref="J173" ca="1">INDIRECT(ADDRESS(($F$2+1-H173)+2,9))</f>
        <v>64.261588414442059</v>
      </c>
      <c r="K173" s="24">
        <f t="shared" ca="1" si="12"/>
        <v>8.7728553073821325E-2</v>
      </c>
      <c r="L173" s="24">
        <f t="shared" ca="1" si="13"/>
        <v>0.92528266523249592</v>
      </c>
      <c r="M173" s="24">
        <f t="shared" ca="1" si="14"/>
        <v>-0.7944369299474453</v>
      </c>
    </row>
    <row r="174" spans="2:13" x14ac:dyDescent="0.25">
      <c r="B174" s="24">
        <f t="shared" ca="1" si="10"/>
        <v>0.25282999837367481</v>
      </c>
      <c r="C174" s="25">
        <f t="shared" ca="1" si="11"/>
        <v>43.343893490529148</v>
      </c>
      <c r="H174" s="24">
        <v>172</v>
      </c>
      <c r="I174" s="24">
        <f ca="1"/>
        <v>36.510658022242112</v>
      </c>
      <c r="J174" s="24" cm="1">
        <f t="array" aca="1" ref="J174" ca="1">INDIRECT(ADDRESS(($F$2+1-H174)+2,9))</f>
        <v>64.183750699570709</v>
      </c>
      <c r="K174" s="24">
        <f t="shared" ca="1" si="12"/>
        <v>8.9091218054829821E-2</v>
      </c>
      <c r="L174" s="24">
        <f t="shared" ca="1" si="13"/>
        <v>0.92417269493506049</v>
      </c>
      <c r="M174" s="24">
        <f t="shared" ca="1" si="14"/>
        <v>-0.79430270111774937</v>
      </c>
    </row>
    <row r="175" spans="2:13" x14ac:dyDescent="0.25">
      <c r="B175" s="24">
        <f t="shared" ca="1" si="10"/>
        <v>0.79438955662863464</v>
      </c>
      <c r="C175" s="25">
        <f t="shared" ca="1" si="11"/>
        <v>58.217470296938018</v>
      </c>
      <c r="H175" s="24">
        <v>173</v>
      </c>
      <c r="I175" s="24">
        <f ca="1"/>
        <v>36.522949171090247</v>
      </c>
      <c r="J175" s="24" cm="1">
        <f t="array" aca="1" ref="J175" ca="1">INDIRECT(ADDRESS(($F$2+1-H175)+2,9))</f>
        <v>64.135935069425358</v>
      </c>
      <c r="K175" s="24">
        <f t="shared" ca="1" si="12"/>
        <v>8.929039397219081E-2</v>
      </c>
      <c r="L175" s="24">
        <f t="shared" ca="1" si="13"/>
        <v>0.92348464102420058</v>
      </c>
      <c r="M175" s="24">
        <f t="shared" ca="1" si="14"/>
        <v>-0.79713307614637252</v>
      </c>
    </row>
    <row r="176" spans="2:13" x14ac:dyDescent="0.25">
      <c r="B176" s="24">
        <f t="shared" ca="1" si="10"/>
        <v>0.24666494563313868</v>
      </c>
      <c r="C176" s="25">
        <f t="shared" ca="1" si="11"/>
        <v>43.149777667606884</v>
      </c>
      <c r="H176" s="24">
        <v>174</v>
      </c>
      <c r="I176" s="24">
        <f ca="1"/>
        <v>36.56070941865913</v>
      </c>
      <c r="J176" s="24" cm="1">
        <f t="array" aca="1" ref="J176" ca="1">INDIRECT(ADDRESS(($F$2+1-H176)+2,9))</f>
        <v>64.117734304643591</v>
      </c>
      <c r="K176" s="24">
        <f t="shared" ca="1" si="12"/>
        <v>8.9904364302113099E-2</v>
      </c>
      <c r="L176" s="24">
        <f t="shared" ca="1" si="13"/>
        <v>0.92322149261289721</v>
      </c>
      <c r="M176" s="24">
        <f t="shared" ca="1" si="14"/>
        <v>-0.80010020612184429</v>
      </c>
    </row>
    <row r="177" spans="2:13" x14ac:dyDescent="0.25">
      <c r="B177" s="24">
        <f t="shared" ca="1" si="10"/>
        <v>0.40811728747970211</v>
      </c>
      <c r="C177" s="25">
        <f t="shared" ca="1" si="11"/>
        <v>47.676093043839145</v>
      </c>
      <c r="H177" s="24">
        <v>175</v>
      </c>
      <c r="I177" s="24">
        <f ca="1"/>
        <v>36.577985860976597</v>
      </c>
      <c r="J177" s="24" cm="1">
        <f t="array" aca="1" ref="J177" ca="1">INDIRECT(ADDRESS(($F$2+1-H177)+2,9))</f>
        <v>64.107705279319617</v>
      </c>
      <c r="K177" s="24">
        <f t="shared" ca="1" si="12"/>
        <v>9.0186317981833686E-2</v>
      </c>
      <c r="L177" s="24">
        <f t="shared" ca="1" si="13"/>
        <v>0.92307619824938236</v>
      </c>
      <c r="M177" s="24">
        <f t="shared" ca="1" si="14"/>
        <v>-0.80389958375617099</v>
      </c>
    </row>
    <row r="178" spans="2:13" x14ac:dyDescent="0.25">
      <c r="B178" s="24">
        <f t="shared" ca="1" si="10"/>
        <v>0.15897188277529317</v>
      </c>
      <c r="C178" s="25">
        <f t="shared" ca="1" si="11"/>
        <v>40.013076869282337</v>
      </c>
      <c r="H178" s="24">
        <v>176</v>
      </c>
      <c r="I178" s="24">
        <f ca="1"/>
        <v>36.587334092710236</v>
      </c>
      <c r="J178" s="24" cm="1">
        <f t="array" aca="1" ref="J178" ca="1">INDIRECT(ADDRESS(($F$2+1-H178)+2,9))</f>
        <v>64.103052224706403</v>
      </c>
      <c r="K178" s="24">
        <f t="shared" ca="1" si="12"/>
        <v>9.0339155885902037E-2</v>
      </c>
      <c r="L178" s="24">
        <f t="shared" ca="1" si="13"/>
        <v>0.92300871671136953</v>
      </c>
      <c r="M178" s="24">
        <f t="shared" ca="1" si="14"/>
        <v>-0.80808842604467812</v>
      </c>
    </row>
    <row r="179" spans="2:13" x14ac:dyDescent="0.25">
      <c r="B179" s="24">
        <f t="shared" ca="1" si="10"/>
        <v>0.51433729920642257</v>
      </c>
      <c r="C179" s="25">
        <f t="shared" ca="1" si="11"/>
        <v>50.359460191453699</v>
      </c>
      <c r="H179" s="24">
        <v>177</v>
      </c>
      <c r="I179" s="24">
        <f ca="1"/>
        <v>36.615045470546519</v>
      </c>
      <c r="J179" s="24" cm="1">
        <f t="array" aca="1" ref="J179" ca="1">INDIRECT(ADDRESS(($F$2+1-H179)+2,9))</f>
        <v>64.07902084684261</v>
      </c>
      <c r="K179" s="24">
        <f t="shared" ca="1" si="12"/>
        <v>9.0793350208724297E-2</v>
      </c>
      <c r="L179" s="24">
        <f t="shared" ca="1" si="13"/>
        <v>0.92265948202938519</v>
      </c>
      <c r="M179" s="24">
        <f t="shared" ca="1" si="14"/>
        <v>-0.81113225397779432</v>
      </c>
    </row>
    <row r="180" spans="2:13" x14ac:dyDescent="0.25">
      <c r="B180" s="24">
        <f t="shared" ca="1" si="10"/>
        <v>0.41955781895374855</v>
      </c>
      <c r="C180" s="25">
        <f t="shared" ca="1" si="11"/>
        <v>47.96975186749539</v>
      </c>
      <c r="H180" s="24">
        <v>178</v>
      </c>
      <c r="I180" s="24">
        <f ca="1"/>
        <v>36.632086400840386</v>
      </c>
      <c r="J180" s="24" cm="1">
        <f t="array" aca="1" ref="J180" ca="1">INDIRECT(ADDRESS(($F$2+1-H180)+2,9))</f>
        <v>64.002720865390813</v>
      </c>
      <c r="K180" s="24">
        <f t="shared" ca="1" si="12"/>
        <v>9.107349416600552E-2</v>
      </c>
      <c r="L180" s="24">
        <f t="shared" ca="1" si="13"/>
        <v>0.9215426799973786</v>
      </c>
      <c r="M180" s="24">
        <f t="shared" ca="1" si="14"/>
        <v>-0.81286264277567666</v>
      </c>
    </row>
    <row r="181" spans="2:13" x14ac:dyDescent="0.25">
      <c r="B181" s="24">
        <f t="shared" ca="1" si="10"/>
        <v>0.13867732570748637</v>
      </c>
      <c r="C181" s="25">
        <f t="shared" ca="1" si="11"/>
        <v>39.137189118220562</v>
      </c>
      <c r="H181" s="24">
        <v>179</v>
      </c>
      <c r="I181" s="24">
        <f ca="1"/>
        <v>36.638096801426002</v>
      </c>
      <c r="J181" s="24" cm="1">
        <f t="array" aca="1" ref="J181" ca="1">INDIRECT(ADDRESS(($F$2+1-H181)+2,9))</f>
        <v>63.995989010805232</v>
      </c>
      <c r="K181" s="24">
        <f t="shared" ca="1" si="12"/>
        <v>9.1172454781580606E-2</v>
      </c>
      <c r="L181" s="24">
        <f t="shared" ca="1" si="13"/>
        <v>0.9214435619869642</v>
      </c>
      <c r="M181" s="24">
        <f t="shared" ca="1" si="14"/>
        <v>-0.81705362756494126</v>
      </c>
    </row>
    <row r="182" spans="2:13" x14ac:dyDescent="0.25">
      <c r="B182" s="24">
        <f t="shared" ca="1" si="10"/>
        <v>0.9508346550229636</v>
      </c>
      <c r="C182" s="25">
        <f t="shared" ca="1" si="11"/>
        <v>66.530008530623959</v>
      </c>
      <c r="H182" s="24">
        <v>180</v>
      </c>
      <c r="I182" s="24">
        <f ca="1"/>
        <v>36.698439984043915</v>
      </c>
      <c r="J182" s="24" cm="1">
        <f t="array" aca="1" ref="J182" ca="1">INDIRECT(ADDRESS(($F$2+1-H182)+2,9))</f>
        <v>63.861254368680726</v>
      </c>
      <c r="K182" s="24">
        <f t="shared" ca="1" si="12"/>
        <v>9.2170421498715099E-2</v>
      </c>
      <c r="L182" s="24">
        <f t="shared" ca="1" si="13"/>
        <v>0.91943975080035134</v>
      </c>
      <c r="M182" s="24">
        <f t="shared" ca="1" si="14"/>
        <v>-0.81562969152633336</v>
      </c>
    </row>
    <row r="183" spans="2:13" x14ac:dyDescent="0.25">
      <c r="B183" s="24">
        <f t="shared" ca="1" si="10"/>
        <v>0.71954513354043925</v>
      </c>
      <c r="C183" s="25">
        <f t="shared" ca="1" si="11"/>
        <v>55.814907763173814</v>
      </c>
      <c r="H183" s="24">
        <v>181</v>
      </c>
      <c r="I183" s="24">
        <f ca="1"/>
        <v>36.732887251569451</v>
      </c>
      <c r="J183" s="24" cm="1">
        <f t="array" aca="1" ref="J183" ca="1">INDIRECT(ADDRESS(($F$2+1-H183)+2,9))</f>
        <v>63.844486597739376</v>
      </c>
      <c r="K183" s="24">
        <f t="shared" ca="1" si="12"/>
        <v>9.274373042968212E-2</v>
      </c>
      <c r="L183" s="24">
        <f t="shared" ca="1" si="13"/>
        <v>0.91918769841778869</v>
      </c>
      <c r="M183" s="24">
        <f t="shared" ca="1" si="14"/>
        <v>-0.81861371301247121</v>
      </c>
    </row>
    <row r="184" spans="2:13" x14ac:dyDescent="0.25">
      <c r="B184" s="24">
        <f t="shared" ca="1" si="10"/>
        <v>0.22473174527341955</v>
      </c>
      <c r="C184" s="25">
        <f t="shared" ca="1" si="11"/>
        <v>42.436902279499449</v>
      </c>
      <c r="H184" s="24">
        <v>182</v>
      </c>
      <c r="I184" s="24">
        <f ca="1"/>
        <v>36.74854871009434</v>
      </c>
      <c r="J184" s="24" cm="1">
        <f t="array" aca="1" ref="J184" ca="1">INDIRECT(ADDRESS(($F$2+1-H184)+2,9))</f>
        <v>63.823195850832718</v>
      </c>
      <c r="K184" s="24">
        <f t="shared" ca="1" si="12"/>
        <v>9.3005255821587113E-2</v>
      </c>
      <c r="L184" s="24">
        <f t="shared" ca="1" si="13"/>
        <v>0.91886679943377914</v>
      </c>
      <c r="M184" s="24">
        <f t="shared" ca="1" si="14"/>
        <v>-0.82200867178372483</v>
      </c>
    </row>
    <row r="185" spans="2:13" x14ac:dyDescent="0.25">
      <c r="B185" s="24">
        <f t="shared" ca="1" si="10"/>
        <v>0.76621766951352654</v>
      </c>
      <c r="C185" s="25">
        <f t="shared" ca="1" si="11"/>
        <v>57.264472061485719</v>
      </c>
      <c r="H185" s="24">
        <v>183</v>
      </c>
      <c r="I185" s="24">
        <f ca="1"/>
        <v>36.753515729172086</v>
      </c>
      <c r="J185" s="24" cm="1">
        <f t="array" aca="1" ref="J185" ca="1">INDIRECT(ADDRESS(($F$2+1-H185)+2,9))</f>
        <v>63.785149028429281</v>
      </c>
      <c r="K185" s="24">
        <f t="shared" ca="1" si="12"/>
        <v>9.3088312144730553E-2</v>
      </c>
      <c r="L185" s="24">
        <f t="shared" ca="1" si="13"/>
        <v>0.9182909559737874</v>
      </c>
      <c r="M185" s="24">
        <f t="shared" ca="1" si="14"/>
        <v>-0.82519044878390357</v>
      </c>
    </row>
    <row r="186" spans="2:13" x14ac:dyDescent="0.25">
      <c r="B186" s="24">
        <f t="shared" ca="1" si="10"/>
        <v>0.32383041045022321</v>
      </c>
      <c r="C186" s="25">
        <f t="shared" ca="1" si="11"/>
        <v>45.429857747871978</v>
      </c>
      <c r="H186" s="24">
        <v>184</v>
      </c>
      <c r="I186" s="24">
        <f ca="1"/>
        <v>36.763856984145036</v>
      </c>
      <c r="J186" s="24" cm="1">
        <f t="array" aca="1" ref="J186" ca="1">INDIRECT(ADDRESS(($F$2+1-H186)+2,9))</f>
        <v>63.775876964071543</v>
      </c>
      <c r="K186" s="24">
        <f t="shared" ca="1" si="12"/>
        <v>9.3261409948696181E-2</v>
      </c>
      <c r="L186" s="24">
        <f t="shared" ca="1" si="13"/>
        <v>0.9181501563085831</v>
      </c>
      <c r="M186" s="24">
        <f t="shared" ca="1" si="14"/>
        <v>-0.82910329738514699</v>
      </c>
    </row>
    <row r="187" spans="2:13" x14ac:dyDescent="0.25">
      <c r="B187" s="24">
        <f t="shared" ca="1" si="10"/>
        <v>0.29273449427999498</v>
      </c>
      <c r="C187" s="25">
        <f t="shared" ca="1" si="11"/>
        <v>44.54586254112187</v>
      </c>
      <c r="H187" s="24">
        <v>185</v>
      </c>
      <c r="I187" s="24">
        <f ca="1"/>
        <v>36.774896431885153</v>
      </c>
      <c r="J187" s="24" cm="1">
        <f t="array" aca="1" ref="J187" ca="1">INDIRECT(ADDRESS(($F$2+1-H187)+2,9))</f>
        <v>63.752785311153545</v>
      </c>
      <c r="K187" s="24">
        <f t="shared" ca="1" si="12"/>
        <v>9.3446456827209048E-2</v>
      </c>
      <c r="L187" s="24">
        <f t="shared" ca="1" si="13"/>
        <v>0.91779870648684714</v>
      </c>
      <c r="M187" s="24">
        <f t="shared" ca="1" si="14"/>
        <v>-0.83254999202077762</v>
      </c>
    </row>
    <row r="188" spans="2:13" x14ac:dyDescent="0.25">
      <c r="B188" s="24">
        <f t="shared" ca="1" si="10"/>
        <v>0.75775358995417119</v>
      </c>
      <c r="C188" s="25">
        <f t="shared" ca="1" si="11"/>
        <v>56.990947486894044</v>
      </c>
      <c r="H188" s="24">
        <v>186</v>
      </c>
      <c r="I188" s="24">
        <f ca="1"/>
        <v>36.788632343093497</v>
      </c>
      <c r="J188" s="24" cm="1">
        <f t="array" aca="1" ref="J188" ca="1">INDIRECT(ADDRESS(($F$2+1-H188)+2,9))</f>
        <v>63.734839307407022</v>
      </c>
      <c r="K188" s="24">
        <f t="shared" ca="1" si="12"/>
        <v>9.3677081195662287E-2</v>
      </c>
      <c r="L188" s="24">
        <f t="shared" ca="1" si="13"/>
        <v>0.91752478828712258</v>
      </c>
      <c r="M188" s="24">
        <f t="shared" ca="1" si="14"/>
        <v>-0.83606675984142342</v>
      </c>
    </row>
    <row r="189" spans="2:13" x14ac:dyDescent="0.25">
      <c r="B189" s="24">
        <f t="shared" ca="1" si="10"/>
        <v>0.16796001869565813</v>
      </c>
      <c r="C189" s="25">
        <f t="shared" ca="1" si="11"/>
        <v>40.377420329026442</v>
      </c>
      <c r="H189" s="24">
        <v>187</v>
      </c>
      <c r="I189" s="24">
        <f ca="1"/>
        <v>36.792169311926315</v>
      </c>
      <c r="J189" s="24" cm="1">
        <f t="array" aca="1" ref="J189" ca="1">INDIRECT(ADDRESS(($F$2+1-H189)+2,9))</f>
        <v>63.653853576921911</v>
      </c>
      <c r="K189" s="24">
        <f t="shared" ca="1" si="12"/>
        <v>9.3736534476479158E-2</v>
      </c>
      <c r="L189" s="24">
        <f t="shared" ca="1" si="13"/>
        <v>0.91628011273485732</v>
      </c>
      <c r="M189" s="24">
        <f t="shared" ca="1" si="14"/>
        <v>-0.83787518641493131</v>
      </c>
    </row>
    <row r="190" spans="2:13" x14ac:dyDescent="0.25">
      <c r="B190" s="24">
        <f t="shared" ca="1" si="10"/>
        <v>0.58535389715423547</v>
      </c>
      <c r="C190" s="25">
        <f t="shared" ca="1" si="11"/>
        <v>52.156094286142384</v>
      </c>
      <c r="H190" s="24">
        <v>188</v>
      </c>
      <c r="I190" s="24">
        <f ca="1"/>
        <v>36.831095154980993</v>
      </c>
      <c r="J190" s="24" cm="1">
        <f t="array" aca="1" ref="J190" ca="1">INDIRECT(ADDRESS(($F$2+1-H190)+2,9))</f>
        <v>63.645212341361926</v>
      </c>
      <c r="K190" s="24">
        <f t="shared" ca="1" si="12"/>
        <v>9.4392684242035105E-2</v>
      </c>
      <c r="L190" s="24">
        <f t="shared" ca="1" si="13"/>
        <v>0.91614647623640666</v>
      </c>
      <c r="M190" s="24">
        <f t="shared" ca="1" si="14"/>
        <v>-0.84087849975473106</v>
      </c>
    </row>
    <row r="191" spans="2:13" x14ac:dyDescent="0.25">
      <c r="B191" s="24">
        <f t="shared" ca="1" si="10"/>
        <v>8.8876628305091909E-2</v>
      </c>
      <c r="C191" s="25">
        <f t="shared" ca="1" si="11"/>
        <v>36.522949171090247</v>
      </c>
      <c r="H191" s="24">
        <v>189</v>
      </c>
      <c r="I191" s="24">
        <f ca="1"/>
        <v>36.874140736559511</v>
      </c>
      <c r="J191" s="24" cm="1">
        <f t="array" aca="1" ref="J191" ca="1">INDIRECT(ADDRESS(($F$2+1-H191)+2,9))</f>
        <v>63.567711535371345</v>
      </c>
      <c r="K191" s="24">
        <f t="shared" ca="1" si="12"/>
        <v>9.512221466918673E-2</v>
      </c>
      <c r="L191" s="24">
        <f t="shared" ca="1" si="13"/>
        <v>0.91494075830150345</v>
      </c>
      <c r="M191" s="24">
        <f t="shared" ca="1" si="14"/>
        <v>-0.84152410478350104</v>
      </c>
    </row>
    <row r="192" spans="2:13" x14ac:dyDescent="0.25">
      <c r="B192" s="24">
        <f t="shared" ca="1" si="10"/>
        <v>0.83301804321870077</v>
      </c>
      <c r="C192" s="25">
        <f t="shared" ca="1" si="11"/>
        <v>59.661604225555081</v>
      </c>
      <c r="H192" s="24">
        <v>190</v>
      </c>
      <c r="I192" s="24">
        <f ca="1"/>
        <v>36.877777794163698</v>
      </c>
      <c r="J192" s="24" cm="1">
        <f t="array" aca="1" ref="J192" ca="1">INDIRECT(ADDRESS(($F$2+1-H192)+2,9))</f>
        <v>63.535058504758105</v>
      </c>
      <c r="K192" s="24">
        <f t="shared" ca="1" si="12"/>
        <v>9.5184044734757736E-2</v>
      </c>
      <c r="L192" s="24">
        <f t="shared" ca="1" si="13"/>
        <v>0.9144288862825265</v>
      </c>
      <c r="M192" s="24">
        <f t="shared" ca="1" si="14"/>
        <v>-0.84482058551838746</v>
      </c>
    </row>
    <row r="193" spans="2:13" x14ac:dyDescent="0.25">
      <c r="B193" s="24">
        <f t="shared" ca="1" si="10"/>
        <v>0.12374283460396462</v>
      </c>
      <c r="C193" s="25">
        <f t="shared" ca="1" si="11"/>
        <v>38.435219412849236</v>
      </c>
      <c r="H193" s="24">
        <v>191</v>
      </c>
      <c r="I193" s="24">
        <f ca="1"/>
        <v>36.945636825840097</v>
      </c>
      <c r="J193" s="24" cm="1">
        <f t="array" aca="1" ref="J193" ca="1">INDIRECT(ADDRESS(($F$2+1-H193)+2,9))</f>
        <v>63.534737409905738</v>
      </c>
      <c r="K193" s="24">
        <f t="shared" ca="1" si="12"/>
        <v>9.6343082681417891E-2</v>
      </c>
      <c r="L193" s="24">
        <f t="shared" ca="1" si="13"/>
        <v>0.91442384134161458</v>
      </c>
      <c r="M193" s="24">
        <f t="shared" ca="1" si="14"/>
        <v>-0.8471314725022403</v>
      </c>
    </row>
    <row r="194" spans="2:13" x14ac:dyDescent="0.25">
      <c r="B194" s="24">
        <f t="shared" ca="1" si="10"/>
        <v>0.9895752131873522</v>
      </c>
      <c r="C194" s="25">
        <f t="shared" ca="1" si="11"/>
        <v>73.106974241636266</v>
      </c>
      <c r="H194" s="24">
        <v>192</v>
      </c>
      <c r="I194" s="24">
        <f ca="1"/>
        <v>36.950848876610692</v>
      </c>
      <c r="J194" s="24" cm="1">
        <f t="array" aca="1" ref="J194" ca="1">INDIRECT(ADDRESS(($F$2+1-H194)+2,9))</f>
        <v>63.534599904444143</v>
      </c>
      <c r="K194" s="24">
        <f t="shared" ca="1" si="12"/>
        <v>9.6432532006976476E-2</v>
      </c>
      <c r="L194" s="24">
        <f t="shared" ca="1" si="13"/>
        <v>0.9144216808311203</v>
      </c>
      <c r="M194" s="24">
        <f t="shared" ca="1" si="14"/>
        <v>-0.85140917286402373</v>
      </c>
    </row>
    <row r="195" spans="2:13" x14ac:dyDescent="0.25">
      <c r="B195" s="24">
        <f t="shared" ca="1" si="10"/>
        <v>0.49288853951443357</v>
      </c>
      <c r="C195" s="25">
        <f t="shared" ca="1" si="11"/>
        <v>49.821732679180393</v>
      </c>
      <c r="H195" s="24">
        <v>193</v>
      </c>
      <c r="I195" s="24">
        <f ca="1"/>
        <v>36.974319049834207</v>
      </c>
      <c r="J195" s="24" cm="1">
        <f t="array" aca="1" ref="J195" ca="1">INDIRECT(ADDRESS(($F$2+1-H195)+2,9))</f>
        <v>63.524141155641004</v>
      </c>
      <c r="K195" s="24">
        <f t="shared" ca="1" si="12"/>
        <v>9.6836083784585622E-2</v>
      </c>
      <c r="L195" s="24">
        <f t="shared" ca="1" si="13"/>
        <v>0.91425723136832215</v>
      </c>
      <c r="M195" s="24">
        <f t="shared" ca="1" si="14"/>
        <v>-0.85476763638397302</v>
      </c>
    </row>
    <row r="196" spans="2:13" x14ac:dyDescent="0.25">
      <c r="B196" s="24">
        <f t="shared" ref="B196:B259" ca="1" si="15">RAND()</f>
        <v>0.37261913505110922</v>
      </c>
      <c r="C196" s="25">
        <f t="shared" ref="C196:C259" ca="1" si="16">_xlfn.NORM.INV(B196,50,10)</f>
        <v>46.750755744038401</v>
      </c>
      <c r="H196" s="24">
        <v>194</v>
      </c>
      <c r="I196" s="24">
        <f ca="1"/>
        <v>36.992367790554312</v>
      </c>
      <c r="J196" s="24" cm="1">
        <f t="array" aca="1" ref="J196" ca="1">INDIRECT(ADDRESS(($F$2+1-H196)+2,9))</f>
        <v>63.518410220908315</v>
      </c>
      <c r="K196" s="24">
        <f t="shared" ref="K196:K259" ca="1" si="17">_xlfn.NORM.DIST(I196,$F$5,$F$6,TRUE)</f>
        <v>9.7147260602929469E-2</v>
      </c>
      <c r="L196" s="24">
        <f t="shared" ref="L196:L259" ca="1" si="18">_xlfn.NORM.DIST(J196,$F$5,$F$6,TRUE)</f>
        <v>0.91416702002080485</v>
      </c>
      <c r="M196" s="24">
        <f t="shared" ca="1" si="14"/>
        <v>-0.85844405733703733</v>
      </c>
    </row>
    <row r="197" spans="2:13" x14ac:dyDescent="0.25">
      <c r="B197" s="24">
        <f t="shared" ca="1" si="15"/>
        <v>0.69653421127377746</v>
      </c>
      <c r="C197" s="25">
        <f t="shared" ca="1" si="16"/>
        <v>55.14458343378179</v>
      </c>
      <c r="H197" s="24">
        <v>195</v>
      </c>
      <c r="I197" s="24">
        <f ca="1"/>
        <v>37.007196191022622</v>
      </c>
      <c r="J197" s="24" cm="1">
        <f t="array" aca="1" ref="J197" ca="1">INDIRECT(ADDRESS(($F$2+1-H197)+2,9))</f>
        <v>63.51334463752832</v>
      </c>
      <c r="K197" s="24">
        <f t="shared" ca="1" si="17"/>
        <v>9.7403464427925218E-2</v>
      </c>
      <c r="L197" s="24">
        <f t="shared" ca="1" si="18"/>
        <v>0.91408722292020428</v>
      </c>
      <c r="M197" s="24">
        <f t="shared" ref="M197:M260" ca="1" si="19">((2*H197-1)/$F$2)*(LN(K197)+LN(1-L197))</f>
        <v>-0.86223818745424119</v>
      </c>
    </row>
    <row r="198" spans="2:13" x14ac:dyDescent="0.25">
      <c r="B198" s="24">
        <f t="shared" ca="1" si="15"/>
        <v>0.72629445731610331</v>
      </c>
      <c r="C198" s="25">
        <f t="shared" ca="1" si="16"/>
        <v>56.016440725820125</v>
      </c>
      <c r="H198" s="24">
        <v>196</v>
      </c>
      <c r="I198" s="24">
        <f ca="1"/>
        <v>37.040691232468845</v>
      </c>
      <c r="J198" s="24" cm="1">
        <f t="array" aca="1" ref="J198" ca="1">INDIRECT(ADDRESS(($F$2+1-H198)+2,9))</f>
        <v>63.475996783491468</v>
      </c>
      <c r="K198" s="24">
        <f t="shared" ca="1" si="17"/>
        <v>9.7984012470375165E-2</v>
      </c>
      <c r="L198" s="24">
        <f t="shared" ca="1" si="18"/>
        <v>0.91349717540711595</v>
      </c>
      <c r="M198" s="24">
        <f t="shared" ca="1" si="19"/>
        <v>-0.86435444983027387</v>
      </c>
    </row>
    <row r="199" spans="2:13" x14ac:dyDescent="0.25">
      <c r="B199" s="24">
        <f t="shared" ca="1" si="15"/>
        <v>9.8769899782943704E-2</v>
      </c>
      <c r="C199" s="25">
        <f t="shared" ca="1" si="16"/>
        <v>37.114075212243769</v>
      </c>
      <c r="H199" s="24">
        <v>197</v>
      </c>
      <c r="I199" s="24">
        <f ca="1"/>
        <v>37.068731504870485</v>
      </c>
      <c r="J199" s="24" cm="1">
        <f t="array" aca="1" ref="J199" ca="1">INDIRECT(ADDRESS(($F$2+1-H199)+2,9))</f>
        <v>63.472079354245324</v>
      </c>
      <c r="K199" s="24">
        <f t="shared" ca="1" si="17"/>
        <v>9.8471963111953817E-2</v>
      </c>
      <c r="L199" s="24">
        <f t="shared" ca="1" si="18"/>
        <v>0.91343510999358679</v>
      </c>
      <c r="M199" s="24">
        <f t="shared" ca="1" si="19"/>
        <v>-0.86774042741107682</v>
      </c>
    </row>
    <row r="200" spans="2:13" x14ac:dyDescent="0.25">
      <c r="B200" s="24">
        <f t="shared" ca="1" si="15"/>
        <v>0.52383159028541593</v>
      </c>
      <c r="C200" s="25">
        <f t="shared" ca="1" si="16"/>
        <v>50.597725110431554</v>
      </c>
      <c r="H200" s="24">
        <v>198</v>
      </c>
      <c r="I200" s="24">
        <f ca="1"/>
        <v>37.114075212243769</v>
      </c>
      <c r="J200" s="24" cm="1">
        <f t="array" aca="1" ref="J200" ca="1">INDIRECT(ADDRESS(($F$2+1-H200)+2,9))</f>
        <v>63.454952384305955</v>
      </c>
      <c r="K200" s="24">
        <f t="shared" ca="1" si="17"/>
        <v>9.9264785234151068E-2</v>
      </c>
      <c r="L200" s="24">
        <f t="shared" ca="1" si="18"/>
        <v>0.91316336954471833</v>
      </c>
      <c r="M200" s="24">
        <f t="shared" ca="1" si="19"/>
        <v>-0.87011492088272879</v>
      </c>
    </row>
    <row r="201" spans="2:13" x14ac:dyDescent="0.25">
      <c r="B201" s="24">
        <f t="shared" ca="1" si="15"/>
        <v>0.3127879079838588</v>
      </c>
      <c r="C201" s="25">
        <f t="shared" ca="1" si="16"/>
        <v>45.120366709522521</v>
      </c>
      <c r="H201" s="24">
        <v>199</v>
      </c>
      <c r="I201" s="24">
        <f ca="1"/>
        <v>37.121024899212827</v>
      </c>
      <c r="J201" s="24" cm="1">
        <f t="array" aca="1" ref="J201" ca="1">INDIRECT(ADDRESS(($F$2+1-H201)+2,9))</f>
        <v>63.408333075733871</v>
      </c>
      <c r="K201" s="24">
        <f t="shared" ca="1" si="17"/>
        <v>9.9386709905652543E-2</v>
      </c>
      <c r="L201" s="24">
        <f t="shared" ca="1" si="18"/>
        <v>0.91242046882984829</v>
      </c>
      <c r="M201" s="24">
        <f t="shared" ca="1" si="19"/>
        <v>-0.87272757402110934</v>
      </c>
    </row>
    <row r="202" spans="2:13" x14ac:dyDescent="0.25">
      <c r="B202" s="24">
        <f t="shared" ca="1" si="15"/>
        <v>0.33003041400537136</v>
      </c>
      <c r="C202" s="25">
        <f t="shared" ca="1" si="16"/>
        <v>45.601708148633151</v>
      </c>
      <c r="H202" s="24">
        <v>200</v>
      </c>
      <c r="I202" s="24">
        <f ca="1"/>
        <v>37.175979024272586</v>
      </c>
      <c r="J202" s="24" cm="1">
        <f t="array" aca="1" ref="J202" ca="1">INDIRECT(ADDRESS(($F$2+1-H202)+2,9))</f>
        <v>63.355554104752258</v>
      </c>
      <c r="K202" s="24">
        <f t="shared" ca="1" si="17"/>
        <v>0.10035467733636559</v>
      </c>
      <c r="L202" s="24">
        <f t="shared" ca="1" si="18"/>
        <v>0.91157369871785887</v>
      </c>
      <c r="M202" s="24">
        <f t="shared" ca="1" si="19"/>
        <v>-0.87355307624035494</v>
      </c>
    </row>
    <row r="203" spans="2:13" x14ac:dyDescent="0.25">
      <c r="B203" s="24">
        <f t="shared" ca="1" si="15"/>
        <v>0.44083045706854906</v>
      </c>
      <c r="C203" s="25">
        <f t="shared" ca="1" si="16"/>
        <v>48.511359564881445</v>
      </c>
      <c r="H203" s="24">
        <v>201</v>
      </c>
      <c r="I203" s="24">
        <f ca="1"/>
        <v>37.224271925283126</v>
      </c>
      <c r="J203" s="24" cm="1">
        <f t="array" aca="1" ref="J203" ca="1">INDIRECT(ADDRESS(($F$2+1-H203)+2,9))</f>
        <v>63.350983475776566</v>
      </c>
      <c r="K203" s="24">
        <f t="shared" ca="1" si="17"/>
        <v>0.10121097737468772</v>
      </c>
      <c r="L203" s="24">
        <f t="shared" ca="1" si="18"/>
        <v>0.91150008287982809</v>
      </c>
      <c r="M203" s="24">
        <f t="shared" ca="1" si="19"/>
        <v>-0.87619832691231814</v>
      </c>
    </row>
    <row r="204" spans="2:13" x14ac:dyDescent="0.25">
      <c r="B204" s="24">
        <f t="shared" ca="1" si="15"/>
        <v>0.15357164021589587</v>
      </c>
      <c r="C204" s="25">
        <f t="shared" ca="1" si="16"/>
        <v>39.787653519368966</v>
      </c>
      <c r="H204" s="24">
        <v>202</v>
      </c>
      <c r="I204" s="24">
        <f ca="1"/>
        <v>37.244299020899092</v>
      </c>
      <c r="J204" s="24" cm="1">
        <f t="array" aca="1" ref="J204" ca="1">INDIRECT(ADDRESS(($F$2+1-H204)+2,9))</f>
        <v>63.281803651820496</v>
      </c>
      <c r="K204" s="24">
        <f t="shared" ca="1" si="17"/>
        <v>0.10156764300269229</v>
      </c>
      <c r="L204" s="24">
        <f t="shared" ca="1" si="18"/>
        <v>0.91038027147010636</v>
      </c>
      <c r="M204" s="24">
        <f t="shared" ca="1" si="19"/>
        <v>-0.87756332589528252</v>
      </c>
    </row>
    <row r="205" spans="2:13" x14ac:dyDescent="0.25">
      <c r="B205" s="24">
        <f t="shared" ca="1" si="15"/>
        <v>0.62999294828358021</v>
      </c>
      <c r="C205" s="25">
        <f t="shared" ca="1" si="16"/>
        <v>53.318346698666303</v>
      </c>
      <c r="H205" s="24">
        <v>203</v>
      </c>
      <c r="I205" s="24">
        <f ca="1"/>
        <v>37.412802329848191</v>
      </c>
      <c r="J205" s="24" cm="1">
        <f t="array" aca="1" ref="J205" ca="1">INDIRECT(ADDRESS(($F$2+1-H205)+2,9))</f>
        <v>63.225957893781782</v>
      </c>
      <c r="K205" s="24">
        <f t="shared" ca="1" si="17"/>
        <v>0.10460484485434256</v>
      </c>
      <c r="L205" s="24">
        <f t="shared" ca="1" si="18"/>
        <v>0.90946863961380153</v>
      </c>
      <c r="M205" s="24">
        <f t="shared" ca="1" si="19"/>
        <v>-0.8744892826491435</v>
      </c>
    </row>
    <row r="206" spans="2:13" x14ac:dyDescent="0.25">
      <c r="B206" s="24">
        <f t="shared" ca="1" si="15"/>
        <v>0.95108220163815438</v>
      </c>
      <c r="C206" s="25">
        <f t="shared" ca="1" si="16"/>
        <v>66.554384264742069</v>
      </c>
      <c r="H206" s="24">
        <v>204</v>
      </c>
      <c r="I206" s="24">
        <f ca="1"/>
        <v>37.426130110242205</v>
      </c>
      <c r="J206" s="24" cm="1">
        <f t="array" aca="1" ref="J206" ca="1">INDIRECT(ADDRESS(($F$2+1-H206)+2,9))</f>
        <v>63.169135337214271</v>
      </c>
      <c r="K206" s="24">
        <f t="shared" ca="1" si="17"/>
        <v>0.10484785057613183</v>
      </c>
      <c r="L206" s="24">
        <f t="shared" ca="1" si="18"/>
        <v>0.90853401465151229</v>
      </c>
      <c r="M206" s="24">
        <f t="shared" ca="1" si="19"/>
        <v>-0.87643303474828527</v>
      </c>
    </row>
    <row r="207" spans="2:13" x14ac:dyDescent="0.25">
      <c r="B207" s="24">
        <f t="shared" ca="1" si="15"/>
        <v>0.72224867411464866</v>
      </c>
      <c r="C207" s="25">
        <f t="shared" ca="1" si="16"/>
        <v>55.895346850160344</v>
      </c>
      <c r="H207" s="24">
        <v>205</v>
      </c>
      <c r="I207" s="24">
        <f ca="1"/>
        <v>37.475854771736735</v>
      </c>
      <c r="J207" s="24" cm="1">
        <f t="array" aca="1" ref="J207" ca="1">INDIRECT(ADDRESS(($F$2+1-H207)+2,9))</f>
        <v>63.168436734278423</v>
      </c>
      <c r="K207" s="24">
        <f t="shared" ca="1" si="17"/>
        <v>0.1057580884482693</v>
      </c>
      <c r="L207" s="24">
        <f t="shared" ca="1" si="18"/>
        <v>0.90852247960181431</v>
      </c>
      <c r="M207" s="24">
        <f t="shared" ca="1" si="19"/>
        <v>-0.8790776478979011</v>
      </c>
    </row>
    <row r="208" spans="2:13" x14ac:dyDescent="0.25">
      <c r="B208" s="24">
        <f t="shared" ca="1" si="15"/>
        <v>0.16577857927407846</v>
      </c>
      <c r="C208" s="25">
        <f t="shared" ca="1" si="16"/>
        <v>40.290178321216111</v>
      </c>
      <c r="H208" s="24">
        <v>206</v>
      </c>
      <c r="I208" s="24">
        <f ca="1"/>
        <v>37.509348857761466</v>
      </c>
      <c r="J208" s="24" cm="1">
        <f t="array" aca="1" ref="J208" ca="1">INDIRECT(ADDRESS(($F$2+1-H208)+2,9))</f>
        <v>63.114602585892641</v>
      </c>
      <c r="K208" s="24">
        <f t="shared" ca="1" si="17"/>
        <v>0.10637442792691522</v>
      </c>
      <c r="L208" s="24">
        <f t="shared" ca="1" si="18"/>
        <v>0.90763034584492275</v>
      </c>
      <c r="M208" s="24">
        <f t="shared" ca="1" si="19"/>
        <v>-0.88042120123687373</v>
      </c>
    </row>
    <row r="209" spans="2:13" x14ac:dyDescent="0.25">
      <c r="B209" s="24">
        <f t="shared" ca="1" si="15"/>
        <v>0.12064784689355768</v>
      </c>
      <c r="C209" s="25">
        <f t="shared" ca="1" si="16"/>
        <v>38.282456462011467</v>
      </c>
      <c r="H209" s="24">
        <v>207</v>
      </c>
      <c r="I209" s="24">
        <f ca="1"/>
        <v>37.599162212771361</v>
      </c>
      <c r="J209" s="24" cm="1">
        <f t="array" aca="1" ref="J209" ca="1">INDIRECT(ADDRESS(($F$2+1-H209)+2,9))</f>
        <v>63.103038650230282</v>
      </c>
      <c r="K209" s="24">
        <f t="shared" ca="1" si="17"/>
        <v>0.10803991567523996</v>
      </c>
      <c r="L209" s="24">
        <f t="shared" ca="1" si="18"/>
        <v>0.90743787227599593</v>
      </c>
      <c r="M209" s="24">
        <f t="shared" ca="1" si="19"/>
        <v>-0.88133391212872503</v>
      </c>
    </row>
    <row r="210" spans="2:13" x14ac:dyDescent="0.25">
      <c r="B210" s="24">
        <f t="shared" ca="1" si="15"/>
        <v>0.38328588345784231</v>
      </c>
      <c r="C210" s="25">
        <f t="shared" ca="1" si="16"/>
        <v>47.031378667676748</v>
      </c>
      <c r="H210" s="24">
        <v>208</v>
      </c>
      <c r="I210" s="24">
        <f ca="1"/>
        <v>37.662219423783043</v>
      </c>
      <c r="J210" s="24" cm="1">
        <f t="array" aca="1" ref="J210" ca="1">INDIRECT(ADDRESS(($F$2+1-H210)+2,9))</f>
        <v>63.090876691780785</v>
      </c>
      <c r="K210" s="24">
        <f t="shared" ca="1" si="17"/>
        <v>0.10922040590721332</v>
      </c>
      <c r="L210" s="24">
        <f t="shared" ca="1" si="18"/>
        <v>0.90723512510266457</v>
      </c>
      <c r="M210" s="24">
        <f t="shared" ca="1" si="19"/>
        <v>-0.88309126537472493</v>
      </c>
    </row>
    <row r="211" spans="2:13" x14ac:dyDescent="0.25">
      <c r="B211" s="24">
        <f t="shared" ca="1" si="15"/>
        <v>0.6824303551017773</v>
      </c>
      <c r="C211" s="25">
        <f t="shared" ca="1" si="16"/>
        <v>54.745057623529149</v>
      </c>
      <c r="H211" s="24">
        <v>209</v>
      </c>
      <c r="I211" s="24">
        <f ca="1"/>
        <v>37.668915300272992</v>
      </c>
      <c r="J211" s="24" cm="1">
        <f t="array" aca="1" ref="J211" ca="1">INDIRECT(ADDRESS(($F$2+1-H211)+2,9))</f>
        <v>63.079819835450849</v>
      </c>
      <c r="K211" s="24">
        <f t="shared" ca="1" si="17"/>
        <v>0.10934630121322078</v>
      </c>
      <c r="L211" s="24">
        <f t="shared" ca="1" si="18"/>
        <v>0.90705051580998997</v>
      </c>
      <c r="M211" s="24">
        <f t="shared" ca="1" si="19"/>
        <v>-0.88674034974070437</v>
      </c>
    </row>
    <row r="212" spans="2:13" x14ac:dyDescent="0.25">
      <c r="B212" s="24">
        <f t="shared" ca="1" si="15"/>
        <v>0.70123722488271423</v>
      </c>
      <c r="C212" s="25">
        <f t="shared" ca="1" si="16"/>
        <v>55.279622314011633</v>
      </c>
      <c r="H212" s="24">
        <v>210</v>
      </c>
      <c r="I212" s="24">
        <f ca="1"/>
        <v>37.682698383178305</v>
      </c>
      <c r="J212" s="24" cm="1">
        <f t="array" aca="1" ref="J212" ca="1">INDIRECT(ADDRESS(($F$2+1-H212)+2,9))</f>
        <v>63.055535952947096</v>
      </c>
      <c r="K212" s="24">
        <f t="shared" ca="1" si="17"/>
        <v>0.10960577764150266</v>
      </c>
      <c r="L212" s="24">
        <f t="shared" ca="1" si="18"/>
        <v>0.90664411024058866</v>
      </c>
      <c r="M212" s="24">
        <f t="shared" ca="1" si="19"/>
        <v>-0.88968602028897015</v>
      </c>
    </row>
    <row r="213" spans="2:13" x14ac:dyDescent="0.25">
      <c r="B213" s="24">
        <f t="shared" ca="1" si="15"/>
        <v>0.15264108871138593</v>
      </c>
      <c r="C213" s="25">
        <f t="shared" ca="1" si="16"/>
        <v>39.748282967899918</v>
      </c>
      <c r="H213" s="24">
        <v>211</v>
      </c>
      <c r="I213" s="24">
        <f ca="1"/>
        <v>37.693382434012143</v>
      </c>
      <c r="J213" s="24" cm="1">
        <f t="array" aca="1" ref="J213" ca="1">INDIRECT(ADDRESS(($F$2+1-H213)+2,9))</f>
        <v>63.05419927545703</v>
      </c>
      <c r="K213" s="24">
        <f t="shared" ca="1" si="17"/>
        <v>0.10980721652344913</v>
      </c>
      <c r="L213" s="24">
        <f t="shared" ca="1" si="18"/>
        <v>0.90662170207143711</v>
      </c>
      <c r="M213" s="24">
        <f t="shared" ca="1" si="19"/>
        <v>-0.89352769701234924</v>
      </c>
    </row>
    <row r="214" spans="2:13" x14ac:dyDescent="0.25">
      <c r="B214" s="24">
        <f t="shared" ca="1" si="15"/>
        <v>0.31346521783424841</v>
      </c>
      <c r="C214" s="25">
        <f t="shared" ca="1" si="16"/>
        <v>45.139481941413976</v>
      </c>
      <c r="H214" s="24">
        <v>212</v>
      </c>
      <c r="I214" s="24">
        <f ca="1"/>
        <v>37.701816437437529</v>
      </c>
      <c r="J214" s="24" cm="1">
        <f t="array" aca="1" ref="J214" ca="1">INDIRECT(ADDRESS(($F$2+1-H214)+2,9))</f>
        <v>63.051120501747889</v>
      </c>
      <c r="K214" s="24">
        <f t="shared" ca="1" si="17"/>
        <v>0.1099664202072064</v>
      </c>
      <c r="L214" s="24">
        <f t="shared" ca="1" si="18"/>
        <v>0.90657007414594037</v>
      </c>
      <c r="M214" s="24">
        <f t="shared" ca="1" si="19"/>
        <v>-0.89738015375592028</v>
      </c>
    </row>
    <row r="215" spans="2:13" x14ac:dyDescent="0.25">
      <c r="B215" s="24">
        <f t="shared" ca="1" si="15"/>
        <v>0.10430676914590087</v>
      </c>
      <c r="C215" s="25">
        <f t="shared" ca="1" si="16"/>
        <v>37.426130110242205</v>
      </c>
      <c r="H215" s="24">
        <v>213</v>
      </c>
      <c r="I215" s="24">
        <f ca="1"/>
        <v>37.732001124771124</v>
      </c>
      <c r="J215" s="24" cm="1">
        <f t="array" aca="1" ref="J215" ca="1">INDIRECT(ADDRESS(($F$2+1-H215)+2,9))</f>
        <v>63.045887679413696</v>
      </c>
      <c r="K215" s="24">
        <f t="shared" ca="1" si="17"/>
        <v>0.1105375556285627</v>
      </c>
      <c r="L215" s="24">
        <f t="shared" ca="1" si="18"/>
        <v>0.90648227663316427</v>
      </c>
      <c r="M215" s="24">
        <f t="shared" ca="1" si="19"/>
        <v>-0.90041789017329077</v>
      </c>
    </row>
    <row r="216" spans="2:13" x14ac:dyDescent="0.25">
      <c r="B216" s="24">
        <f t="shared" ca="1" si="15"/>
        <v>4.6770364606380066E-2</v>
      </c>
      <c r="C216" s="25">
        <f t="shared" ca="1" si="16"/>
        <v>33.229910371957828</v>
      </c>
      <c r="H216" s="24">
        <v>214</v>
      </c>
      <c r="I216" s="24">
        <f ca="1"/>
        <v>37.735528149768072</v>
      </c>
      <c r="J216" s="24" cm="1">
        <f t="array" aca="1" ref="J216" ca="1">INDIRECT(ADDRESS(($F$2+1-H216)+2,9))</f>
        <v>63.029841008495367</v>
      </c>
      <c r="K216" s="24">
        <f t="shared" ca="1" si="17"/>
        <v>0.11060443024068871</v>
      </c>
      <c r="L216" s="24">
        <f t="shared" ca="1" si="18"/>
        <v>0.90621266194080796</v>
      </c>
      <c r="M216" s="24">
        <f t="shared" ca="1" si="19"/>
        <v>-0.90396583735434077</v>
      </c>
    </row>
    <row r="217" spans="2:13" x14ac:dyDescent="0.25">
      <c r="B217" s="24">
        <f t="shared" ca="1" si="15"/>
        <v>0.40575942986376112</v>
      </c>
      <c r="C217" s="25">
        <f t="shared" ca="1" si="16"/>
        <v>47.615329386163388</v>
      </c>
      <c r="H217" s="24">
        <v>215</v>
      </c>
      <c r="I217" s="24">
        <f ca="1"/>
        <v>37.743042402245678</v>
      </c>
      <c r="J217" s="24" cm="1">
        <f t="array" aca="1" ref="J217" ca="1">INDIRECT(ADDRESS(($F$2+1-H217)+2,9))</f>
        <v>63.01799572771273</v>
      </c>
      <c r="K217" s="24">
        <f t="shared" ca="1" si="17"/>
        <v>0.11074700188439623</v>
      </c>
      <c r="L217" s="24">
        <f t="shared" ca="1" si="18"/>
        <v>0.90601327080812621</v>
      </c>
      <c r="M217" s="24">
        <f t="shared" ca="1" si="19"/>
        <v>-0.90752159451082159</v>
      </c>
    </row>
    <row r="218" spans="2:13" x14ac:dyDescent="0.25">
      <c r="B218" s="24">
        <f t="shared" ca="1" si="15"/>
        <v>0.7862147690356126</v>
      </c>
      <c r="C218" s="25">
        <f t="shared" ca="1" si="16"/>
        <v>57.93355959703571</v>
      </c>
      <c r="H218" s="24">
        <v>216</v>
      </c>
      <c r="I218" s="24">
        <f ca="1"/>
        <v>37.757831827886399</v>
      </c>
      <c r="J218" s="24" cm="1">
        <f t="array" aca="1" ref="J218" ca="1">INDIRECT(ADDRESS(($F$2+1-H218)+2,9))</f>
        <v>62.993096990291434</v>
      </c>
      <c r="K218" s="24">
        <f t="shared" ca="1" si="17"/>
        <v>0.11102799355808285</v>
      </c>
      <c r="L218" s="24">
        <f t="shared" ca="1" si="18"/>
        <v>0.90559313185243362</v>
      </c>
      <c r="M218" s="24">
        <f t="shared" ca="1" si="19"/>
        <v>-0.91035555726402717</v>
      </c>
    </row>
    <row r="219" spans="2:13" x14ac:dyDescent="0.25">
      <c r="B219" s="24">
        <f t="shared" ca="1" si="15"/>
        <v>1.9366882533794483E-3</v>
      </c>
      <c r="C219" s="25">
        <f t="shared" ca="1" si="16"/>
        <v>21.117060015785793</v>
      </c>
      <c r="H219" s="24">
        <v>217</v>
      </c>
      <c r="I219" s="24">
        <f ca="1"/>
        <v>37.774729427552622</v>
      </c>
      <c r="J219" s="24" cm="1">
        <f t="array" aca="1" ref="J219" ca="1">INDIRECT(ADDRESS(($F$2+1-H219)+2,9))</f>
        <v>62.927984952212526</v>
      </c>
      <c r="K219" s="24">
        <f t="shared" ca="1" si="17"/>
        <v>0.1113496640340169</v>
      </c>
      <c r="L219" s="24">
        <f t="shared" ca="1" si="18"/>
        <v>0.90448789402043162</v>
      </c>
      <c r="M219" s="24">
        <f t="shared" ca="1" si="19"/>
        <v>-0.91166407924133275</v>
      </c>
    </row>
    <row r="220" spans="2:13" x14ac:dyDescent="0.25">
      <c r="B220" s="24">
        <f t="shared" ca="1" si="15"/>
        <v>0.16205509255777251</v>
      </c>
      <c r="C220" s="25">
        <f t="shared" ca="1" si="16"/>
        <v>40.139532759032797</v>
      </c>
      <c r="H220" s="24">
        <v>218</v>
      </c>
      <c r="I220" s="24">
        <f ca="1"/>
        <v>37.776284707648117</v>
      </c>
      <c r="J220" s="24" cm="1">
        <f t="array" aca="1" ref="J220" ca="1">INDIRECT(ADDRESS(($F$2+1-H220)+2,9))</f>
        <v>62.885813845304142</v>
      </c>
      <c r="K220" s="24">
        <f t="shared" ca="1" si="17"/>
        <v>0.11137930455204254</v>
      </c>
      <c r="L220" s="24">
        <f t="shared" ca="1" si="18"/>
        <v>0.90376700128681908</v>
      </c>
      <c r="M220" s="24">
        <f t="shared" ca="1" si="19"/>
        <v>-0.91430563752174321</v>
      </c>
    </row>
    <row r="221" spans="2:13" x14ac:dyDescent="0.25">
      <c r="B221" s="24">
        <f t="shared" ca="1" si="15"/>
        <v>0.76739306138669938</v>
      </c>
      <c r="C221" s="25">
        <f t="shared" ca="1" si="16"/>
        <v>57.30288465523531</v>
      </c>
      <c r="H221" s="24">
        <v>219</v>
      </c>
      <c r="I221" s="24">
        <f ca="1"/>
        <v>37.783272605838491</v>
      </c>
      <c r="J221" s="24" cm="1">
        <f t="array" aca="1" ref="J221" ca="1">INDIRECT(ADDRESS(($F$2+1-H221)+2,9))</f>
        <v>62.833706412788729</v>
      </c>
      <c r="K221" s="24">
        <f t="shared" ca="1" si="17"/>
        <v>0.11151254956065083</v>
      </c>
      <c r="L221" s="24">
        <f t="shared" ca="1" si="18"/>
        <v>0.90287073835151244</v>
      </c>
      <c r="M221" s="24">
        <f t="shared" ca="1" si="19"/>
        <v>-0.9163899589663772</v>
      </c>
    </row>
    <row r="222" spans="2:13" x14ac:dyDescent="0.25">
      <c r="B222" s="24">
        <f t="shared" ca="1" si="15"/>
        <v>0.27750158625688726</v>
      </c>
      <c r="C222" s="25">
        <f t="shared" ca="1" si="16"/>
        <v>44.097203384842977</v>
      </c>
      <c r="H222" s="24">
        <v>220</v>
      </c>
      <c r="I222" s="24">
        <f ca="1"/>
        <v>37.783695267895524</v>
      </c>
      <c r="J222" s="24" cm="1">
        <f t="array" aca="1" ref="J222" ca="1">INDIRECT(ADDRESS(($F$2+1-H222)+2,9))</f>
        <v>62.818467224361569</v>
      </c>
      <c r="K222" s="24">
        <f t="shared" ca="1" si="17"/>
        <v>0.11152061252339032</v>
      </c>
      <c r="L222" s="24">
        <f t="shared" ca="1" si="18"/>
        <v>0.9026074657011286</v>
      </c>
      <c r="M222" s="24">
        <f t="shared" ca="1" si="19"/>
        <v>-0.92001859830069688</v>
      </c>
    </row>
    <row r="223" spans="2:13" x14ac:dyDescent="0.25">
      <c r="B223" s="24">
        <f t="shared" ca="1" si="15"/>
        <v>0.64287928982541165</v>
      </c>
      <c r="C223" s="25">
        <f t="shared" ca="1" si="16"/>
        <v>53.661657195518558</v>
      </c>
      <c r="H223" s="24">
        <v>221</v>
      </c>
      <c r="I223" s="24">
        <f ca="1"/>
        <v>37.791558387679501</v>
      </c>
      <c r="J223" s="24" cm="1">
        <f t="array" aca="1" ref="J223" ca="1">INDIRECT(ADDRESS(($F$2+1-H223)+2,9))</f>
        <v>62.783326795890275</v>
      </c>
      <c r="K223" s="24">
        <f t="shared" ca="1" si="17"/>
        <v>0.11167069033873661</v>
      </c>
      <c r="L223" s="24">
        <f t="shared" ca="1" si="18"/>
        <v>0.90199838409623645</v>
      </c>
      <c r="M223" s="24">
        <f t="shared" ca="1" si="19"/>
        <v>-0.92266116358371886</v>
      </c>
    </row>
    <row r="224" spans="2:13" x14ac:dyDescent="0.25">
      <c r="B224" s="24">
        <f t="shared" ca="1" si="15"/>
        <v>0.61601854433601655</v>
      </c>
      <c r="C224" s="25">
        <f t="shared" ca="1" si="16"/>
        <v>52.950405394870266</v>
      </c>
      <c r="H224" s="24">
        <v>222</v>
      </c>
      <c r="I224" s="24">
        <f ca="1"/>
        <v>37.81377185322512</v>
      </c>
      <c r="J224" s="24" cm="1">
        <f t="array" aca="1" ref="J224" ca="1">INDIRECT(ADDRESS(($F$2+1-H224)+2,9))</f>
        <v>62.765250765156871</v>
      </c>
      <c r="K224" s="24">
        <f t="shared" ca="1" si="17"/>
        <v>0.11209544355737988</v>
      </c>
      <c r="L224" s="24">
        <f t="shared" ca="1" si="18"/>
        <v>0.90168399101762264</v>
      </c>
      <c r="M224" s="24">
        <f t="shared" ca="1" si="19"/>
        <v>-0.92540873038323657</v>
      </c>
    </row>
    <row r="225" spans="2:13" x14ac:dyDescent="0.25">
      <c r="B225" s="24">
        <f t="shared" ca="1" si="15"/>
        <v>0.63154281067109952</v>
      </c>
      <c r="C225" s="25">
        <f t="shared" ca="1" si="16"/>
        <v>53.359422992209325</v>
      </c>
      <c r="H225" s="24">
        <v>223</v>
      </c>
      <c r="I225" s="24">
        <f ca="1"/>
        <v>37.885908155052668</v>
      </c>
      <c r="J225" s="24" cm="1">
        <f t="array" aca="1" ref="J225" ca="1">INDIRECT(ADDRESS(($F$2+1-H225)+2,9))</f>
        <v>62.674207439199662</v>
      </c>
      <c r="K225" s="24">
        <f t="shared" ca="1" si="17"/>
        <v>0.11348275433011241</v>
      </c>
      <c r="L225" s="24">
        <f t="shared" ca="1" si="18"/>
        <v>0.90008925705427456</v>
      </c>
      <c r="M225" s="24">
        <f t="shared" ca="1" si="19"/>
        <v>-0.92373224961867195</v>
      </c>
    </row>
    <row r="226" spans="2:13" x14ac:dyDescent="0.25">
      <c r="B226" s="24">
        <f t="shared" ca="1" si="15"/>
        <v>0.76464228751368879</v>
      </c>
      <c r="C226" s="25">
        <f t="shared" ca="1" si="16"/>
        <v>57.213154961165756</v>
      </c>
      <c r="H226" s="24">
        <v>224</v>
      </c>
      <c r="I226" s="24">
        <f ca="1"/>
        <v>37.934072518046662</v>
      </c>
      <c r="J226" s="24" cm="1">
        <f t="array" aca="1" ref="J226" ca="1">INDIRECT(ADDRESS(($F$2+1-H226)+2,9))</f>
        <v>62.630695355260748</v>
      </c>
      <c r="K226" s="24">
        <f t="shared" ca="1" si="17"/>
        <v>0.11441583203238481</v>
      </c>
      <c r="L226" s="24">
        <f t="shared" ca="1" si="18"/>
        <v>0.89932045239926572</v>
      </c>
      <c r="M226" s="24">
        <f t="shared" ca="1" si="19"/>
        <v>-0.92459990903037059</v>
      </c>
    </row>
    <row r="227" spans="2:13" x14ac:dyDescent="0.25">
      <c r="B227" s="24">
        <f t="shared" ca="1" si="15"/>
        <v>0.30504460426027757</v>
      </c>
      <c r="C227" s="25">
        <f t="shared" ca="1" si="16"/>
        <v>44.900538782216259</v>
      </c>
      <c r="H227" s="24">
        <v>225</v>
      </c>
      <c r="I227" s="24">
        <f ca="1"/>
        <v>37.980615434636547</v>
      </c>
      <c r="J227" s="24" cm="1">
        <f t="array" aca="1" ref="J227" ca="1">INDIRECT(ADDRESS(($F$2+1-H227)+2,9))</f>
        <v>62.609595904975663</v>
      </c>
      <c r="K227" s="24">
        <f t="shared" ca="1" si="17"/>
        <v>0.11532267453283702</v>
      </c>
      <c r="L227" s="24">
        <f t="shared" ca="1" si="18"/>
        <v>0.89894610158182708</v>
      </c>
      <c r="M227" s="24">
        <f t="shared" ca="1" si="19"/>
        <v>-0.9263220525819571</v>
      </c>
    </row>
    <row r="228" spans="2:13" x14ac:dyDescent="0.25">
      <c r="B228" s="24">
        <f t="shared" ca="1" si="15"/>
        <v>0.62592490857201943</v>
      </c>
      <c r="C228" s="25">
        <f t="shared" ca="1" si="16"/>
        <v>53.210794502182885</v>
      </c>
      <c r="H228" s="24">
        <v>226</v>
      </c>
      <c r="I228" s="24">
        <f ca="1"/>
        <v>38.023844015678009</v>
      </c>
      <c r="J228" s="24" cm="1">
        <f t="array" aca="1" ref="J228" ca="1">INDIRECT(ADDRESS(($F$2+1-H228)+2,9))</f>
        <v>62.483823662883786</v>
      </c>
      <c r="K228" s="24">
        <f t="shared" ca="1" si="17"/>
        <v>0.11616950577405559</v>
      </c>
      <c r="L228" s="24">
        <f t="shared" ca="1" si="18"/>
        <v>0.89669356079012141</v>
      </c>
      <c r="M228" s="24">
        <f t="shared" ca="1" si="19"/>
        <v>-0.92431184933639221</v>
      </c>
    </row>
    <row r="229" spans="2:13" x14ac:dyDescent="0.25">
      <c r="B229" s="24">
        <f t="shared" ca="1" si="15"/>
        <v>0.38887365169740473</v>
      </c>
      <c r="C229" s="25">
        <f t="shared" ca="1" si="16"/>
        <v>47.177441070504059</v>
      </c>
      <c r="H229" s="24">
        <v>227</v>
      </c>
      <c r="I229" s="24">
        <f ca="1"/>
        <v>38.124072806153464</v>
      </c>
      <c r="J229" s="24" cm="1">
        <f t="array" aca="1" ref="J229" ca="1">INDIRECT(ADDRESS(($F$2+1-H229)+2,9))</f>
        <v>62.479470757495847</v>
      </c>
      <c r="K229" s="24">
        <f t="shared" ca="1" si="17"/>
        <v>0.11814990281931825</v>
      </c>
      <c r="L229" s="24">
        <f t="shared" ca="1" si="18"/>
        <v>0.89661495418456461</v>
      </c>
      <c r="M229" s="24">
        <f t="shared" ca="1" si="19"/>
        <v>-0.92470273891555876</v>
      </c>
    </row>
    <row r="230" spans="2:13" x14ac:dyDescent="0.25">
      <c r="B230" s="24">
        <f t="shared" ca="1" si="15"/>
        <v>0.94826349893081574</v>
      </c>
      <c r="C230" s="25">
        <f t="shared" ca="1" si="16"/>
        <v>66.28244737433478</v>
      </c>
      <c r="H230" s="24">
        <v>228</v>
      </c>
      <c r="I230" s="24">
        <f ca="1"/>
        <v>38.125076224201287</v>
      </c>
      <c r="J230" s="24" cm="1">
        <f t="array" aca="1" ref="J230" ca="1">INDIRECT(ADDRESS(($F$2+1-H230)+2,9))</f>
        <v>62.456530283970793</v>
      </c>
      <c r="K230" s="24">
        <f t="shared" ca="1" si="17"/>
        <v>0.11816984909337779</v>
      </c>
      <c r="L230" s="24">
        <f t="shared" ca="1" si="18"/>
        <v>0.89619996797425006</v>
      </c>
      <c r="M230" s="24">
        <f t="shared" ca="1" si="19"/>
        <v>-0.9279050912817336</v>
      </c>
    </row>
    <row r="231" spans="2:13" x14ac:dyDescent="0.25">
      <c r="B231" s="24">
        <f t="shared" ca="1" si="15"/>
        <v>0.1224862603784711</v>
      </c>
      <c r="C231" s="25">
        <f t="shared" ca="1" si="16"/>
        <v>38.373524270905449</v>
      </c>
      <c r="H231" s="24">
        <v>229</v>
      </c>
      <c r="I231" s="24">
        <f ca="1"/>
        <v>38.12537674713839</v>
      </c>
      <c r="J231" s="24" cm="1">
        <f t="array" aca="1" ref="J231" ca="1">INDIRECT(ADDRESS(($F$2+1-H231)+2,9))</f>
        <v>62.436972992792377</v>
      </c>
      <c r="K231" s="24">
        <f t="shared" ca="1" si="17"/>
        <v>0.11817582345055749</v>
      </c>
      <c r="L231" s="24">
        <f t="shared" ca="1" si="18"/>
        <v>0.89584522944567946</v>
      </c>
      <c r="M231" s="24">
        <f t="shared" ca="1" si="19"/>
        <v>-0.93125059414587608</v>
      </c>
    </row>
    <row r="232" spans="2:13" x14ac:dyDescent="0.25">
      <c r="B232" s="24">
        <f t="shared" ca="1" si="15"/>
        <v>3.6650541640121936E-2</v>
      </c>
      <c r="C232" s="25">
        <f t="shared" ca="1" si="16"/>
        <v>32.090485312721249</v>
      </c>
      <c r="H232" s="24">
        <v>230</v>
      </c>
      <c r="I232" s="24">
        <f ca="1"/>
        <v>38.152778477828896</v>
      </c>
      <c r="J232" s="24" cm="1">
        <f t="array" aca="1" ref="J232" ca="1">INDIRECT(ADDRESS(($F$2+1-H232)+2,9))</f>
        <v>62.35566517569184</v>
      </c>
      <c r="K232" s="24">
        <f t="shared" ca="1" si="17"/>
        <v>0.11872146421530093</v>
      </c>
      <c r="L232" s="24">
        <f t="shared" ca="1" si="18"/>
        <v>0.89436101121221889</v>
      </c>
      <c r="M232" s="24">
        <f t="shared" ca="1" si="19"/>
        <v>-0.93133672147000557</v>
      </c>
    </row>
    <row r="233" spans="2:13" x14ac:dyDescent="0.25">
      <c r="B233" s="24">
        <f t="shared" ca="1" si="15"/>
        <v>0.29621752464569395</v>
      </c>
      <c r="C233" s="25">
        <f t="shared" ca="1" si="16"/>
        <v>44.646893299096085</v>
      </c>
      <c r="H233" s="24">
        <v>231</v>
      </c>
      <c r="I233" s="24">
        <f ca="1"/>
        <v>38.168621470886563</v>
      </c>
      <c r="J233" s="24" cm="1">
        <f t="array" aca="1" ref="J233" ca="1">INDIRECT(ADDRESS(($F$2+1-H233)+2,9))</f>
        <v>62.335983064208421</v>
      </c>
      <c r="K233" s="24">
        <f t="shared" ca="1" si="17"/>
        <v>0.1190377508193334</v>
      </c>
      <c r="L233" s="24">
        <f t="shared" ca="1" si="18"/>
        <v>0.89399943995358799</v>
      </c>
      <c r="M233" s="24">
        <f t="shared" ca="1" si="19"/>
        <v>-0.93409655109621459</v>
      </c>
    </row>
    <row r="234" spans="2:13" x14ac:dyDescent="0.25">
      <c r="B234" s="24">
        <f t="shared" ca="1" si="15"/>
        <v>0.284481808919962</v>
      </c>
      <c r="C234" s="25">
        <f t="shared" ca="1" si="16"/>
        <v>44.304215053281744</v>
      </c>
      <c r="H234" s="24">
        <v>232</v>
      </c>
      <c r="I234" s="24">
        <f ca="1"/>
        <v>38.173190780610284</v>
      </c>
      <c r="J234" s="24" cm="1">
        <f t="array" aca="1" ref="J234" ca="1">INDIRECT(ADDRESS(($F$2+1-H234)+2,9))</f>
        <v>62.332371113910554</v>
      </c>
      <c r="K234" s="24">
        <f t="shared" ca="1" si="17"/>
        <v>0.11912908211844431</v>
      </c>
      <c r="L234" s="24">
        <f t="shared" ca="1" si="18"/>
        <v>0.89393298943567701</v>
      </c>
      <c r="M234" s="24">
        <f t="shared" ca="1" si="19"/>
        <v>-0.93785002361928105</v>
      </c>
    </row>
    <row r="235" spans="2:13" x14ac:dyDescent="0.25">
      <c r="B235" s="24">
        <f t="shared" ca="1" si="15"/>
        <v>0.5076320615048957</v>
      </c>
      <c r="C235" s="25">
        <f t="shared" ca="1" si="16"/>
        <v>50.191319082395999</v>
      </c>
      <c r="H235" s="24">
        <v>233</v>
      </c>
      <c r="I235" s="24">
        <f ca="1"/>
        <v>38.181903211629994</v>
      </c>
      <c r="J235" s="24" cm="1">
        <f t="array" aca="1" ref="J235" ca="1">INDIRECT(ADDRESS(($F$2+1-H235)+2,9))</f>
        <v>62.262961874133723</v>
      </c>
      <c r="K235" s="24">
        <f t="shared" ca="1" si="17"/>
        <v>0.11930336312948067</v>
      </c>
      <c r="L235" s="24">
        <f t="shared" ca="1" si="18"/>
        <v>0.89265018840409571</v>
      </c>
      <c r="M235" s="24">
        <f t="shared" ca="1" si="19"/>
        <v>-0.93899580412279826</v>
      </c>
    </row>
    <row r="236" spans="2:13" x14ac:dyDescent="0.25">
      <c r="B236" s="24">
        <f t="shared" ca="1" si="15"/>
        <v>2.268700214889896E-3</v>
      </c>
      <c r="C236" s="25">
        <f t="shared" ca="1" si="16"/>
        <v>21.618369955067756</v>
      </c>
      <c r="H236" s="24">
        <v>234</v>
      </c>
      <c r="I236" s="24">
        <f ca="1"/>
        <v>38.209703549005972</v>
      </c>
      <c r="J236" s="24" cm="1">
        <f t="array" aca="1" ref="J236" ca="1">INDIRECT(ADDRESS(($F$2+1-H236)+2,9))</f>
        <v>62.174082837020066</v>
      </c>
      <c r="K236" s="24">
        <f t="shared" ca="1" si="17"/>
        <v>0.1198606760828906</v>
      </c>
      <c r="L236" s="24">
        <f t="shared" ca="1" si="18"/>
        <v>0.89099127274342149</v>
      </c>
      <c r="M236" s="24">
        <f t="shared" ca="1" si="19"/>
        <v>-0.93870734631184638</v>
      </c>
    </row>
    <row r="237" spans="2:13" x14ac:dyDescent="0.25">
      <c r="B237" s="24">
        <f t="shared" ca="1" si="15"/>
        <v>0.34298907483981167</v>
      </c>
      <c r="C237" s="25">
        <f t="shared" ca="1" si="16"/>
        <v>45.956809921490809</v>
      </c>
      <c r="H237" s="24">
        <v>235</v>
      </c>
      <c r="I237" s="24">
        <f ca="1"/>
        <v>38.219657170922368</v>
      </c>
      <c r="J237" s="24" cm="1">
        <f t="array" aca="1" ref="J237" ca="1">INDIRECT(ADDRESS(($F$2+1-H237)+2,9))</f>
        <v>62.172743645755588</v>
      </c>
      <c r="K237" s="24">
        <f t="shared" ca="1" si="17"/>
        <v>0.12006066172984972</v>
      </c>
      <c r="L237" s="24">
        <f t="shared" ca="1" si="18"/>
        <v>0.890966136782814</v>
      </c>
      <c r="M237" s="24">
        <f t="shared" ca="1" si="19"/>
        <v>-0.94231508748487292</v>
      </c>
    </row>
    <row r="238" spans="2:13" x14ac:dyDescent="0.25">
      <c r="B238" s="24">
        <f t="shared" ca="1" si="15"/>
        <v>0.54895027263553386</v>
      </c>
      <c r="C238" s="25">
        <f t="shared" ca="1" si="16"/>
        <v>51.230096521221881</v>
      </c>
      <c r="H238" s="24">
        <v>236</v>
      </c>
      <c r="I238" s="24">
        <f ca="1"/>
        <v>38.231472559931007</v>
      </c>
      <c r="J238" s="24" cm="1">
        <f t="array" aca="1" ref="J238" ca="1">INDIRECT(ADDRESS(($F$2+1-H238)+2,9))</f>
        <v>62.167622262517632</v>
      </c>
      <c r="K238" s="24">
        <f t="shared" ca="1" si="17"/>
        <v>0.12029835864104546</v>
      </c>
      <c r="L238" s="24">
        <f t="shared" ca="1" si="18"/>
        <v>0.89086997251398903</v>
      </c>
      <c r="M238" s="24">
        <f t="shared" ca="1" si="19"/>
        <v>-0.94570939672389154</v>
      </c>
    </row>
    <row r="239" spans="2:13" x14ac:dyDescent="0.25">
      <c r="B239" s="24">
        <f t="shared" ca="1" si="15"/>
        <v>0.99806322423402638</v>
      </c>
      <c r="C239" s="25">
        <f t="shared" ca="1" si="16"/>
        <v>78.88279786707372</v>
      </c>
      <c r="H239" s="24">
        <v>237</v>
      </c>
      <c r="I239" s="24">
        <f ca="1"/>
        <v>38.234473564930092</v>
      </c>
      <c r="J239" s="24" cm="1">
        <f t="array" aca="1" ref="J239" ca="1">INDIRECT(ADDRESS(($F$2+1-H239)+2,9))</f>
        <v>62.159206057536124</v>
      </c>
      <c r="K239" s="24">
        <f t="shared" ca="1" si="17"/>
        <v>0.12035878432728732</v>
      </c>
      <c r="L239" s="24">
        <f t="shared" ca="1" si="18"/>
        <v>0.89071180898981217</v>
      </c>
      <c r="M239" s="24">
        <f t="shared" ca="1" si="19"/>
        <v>-0.94929764272673967</v>
      </c>
    </row>
    <row r="240" spans="2:13" x14ac:dyDescent="0.25">
      <c r="B240" s="24">
        <f t="shared" ca="1" si="15"/>
        <v>5.0499074732528904E-2</v>
      </c>
      <c r="C240" s="25">
        <f t="shared" ca="1" si="16"/>
        <v>33.599662485406306</v>
      </c>
      <c r="H240" s="24">
        <v>238</v>
      </c>
      <c r="I240" s="24">
        <f ca="1"/>
        <v>38.235777089802063</v>
      </c>
      <c r="J240" s="24" cm="1">
        <f t="array" aca="1" ref="J240" ca="1">INDIRECT(ADDRESS(($F$2+1-H240)+2,9))</f>
        <v>62.12970722748419</v>
      </c>
      <c r="K240" s="24">
        <f t="shared" ca="1" si="17"/>
        <v>0.12038503765530578</v>
      </c>
      <c r="L240" s="24">
        <f t="shared" ca="1" si="18"/>
        <v>0.89015614522701347</v>
      </c>
      <c r="M240" s="24">
        <f t="shared" ca="1" si="19"/>
        <v>-0.95214728383268232</v>
      </c>
    </row>
    <row r="241" spans="2:13" x14ac:dyDescent="0.25">
      <c r="B241" s="24">
        <f t="shared" ca="1" si="15"/>
        <v>0.53094675234168687</v>
      </c>
      <c r="C241" s="25">
        <f t="shared" ca="1" si="16"/>
        <v>50.776499658715053</v>
      </c>
      <c r="H241" s="24">
        <v>239</v>
      </c>
      <c r="I241" s="24">
        <f ca="1"/>
        <v>38.241064690745745</v>
      </c>
      <c r="J241" s="24" cm="1">
        <f t="array" aca="1" ref="J241" ca="1">INDIRECT(ADDRESS(($F$2+1-H241)+2,9))</f>
        <v>62.126842758917725</v>
      </c>
      <c r="K241" s="24">
        <f t="shared" ca="1" si="17"/>
        <v>0.12049157267015391</v>
      </c>
      <c r="L241" s="24">
        <f t="shared" ca="1" si="18"/>
        <v>0.89010207997183866</v>
      </c>
      <c r="M241" s="24">
        <f t="shared" ca="1" si="19"/>
        <v>-0.95585203508784344</v>
      </c>
    </row>
    <row r="242" spans="2:13" x14ac:dyDescent="0.25">
      <c r="B242" s="24">
        <f t="shared" ca="1" si="15"/>
        <v>0.38240448381939496</v>
      </c>
      <c r="C242" s="25">
        <f t="shared" ca="1" si="16"/>
        <v>47.008282037026397</v>
      </c>
      <c r="H242" s="24">
        <v>240</v>
      </c>
      <c r="I242" s="24">
        <f ca="1"/>
        <v>38.251989117728229</v>
      </c>
      <c r="J242" s="24" cm="1">
        <f t="array" aca="1" ref="J242" ca="1">INDIRECT(ADDRESS(($F$2+1-H242)+2,9))</f>
        <v>62.06852135395021</v>
      </c>
      <c r="K242" s="24">
        <f t="shared" ca="1" si="17"/>
        <v>0.12071188916088561</v>
      </c>
      <c r="L242" s="24">
        <f t="shared" ca="1" si="18"/>
        <v>0.88899714052416523</v>
      </c>
      <c r="M242" s="24">
        <f t="shared" ca="1" si="19"/>
        <v>-0.95723377112163976</v>
      </c>
    </row>
    <row r="243" spans="2:13" x14ac:dyDescent="0.25">
      <c r="B243" s="24">
        <f t="shared" ca="1" si="15"/>
        <v>0.67384136218177382</v>
      </c>
      <c r="C243" s="25">
        <f t="shared" ca="1" si="16"/>
        <v>54.505453311997989</v>
      </c>
      <c r="H243" s="24">
        <v>241</v>
      </c>
      <c r="I243" s="24">
        <f ca="1"/>
        <v>38.282456462011467</v>
      </c>
      <c r="J243" s="24" cm="1">
        <f t="array" aca="1" ref="J243" ca="1">INDIRECT(ADDRESS(($F$2+1-H243)+2,9))</f>
        <v>62.004428818033631</v>
      </c>
      <c r="K243" s="24">
        <f t="shared" ca="1" si="17"/>
        <v>0.1213278318572886</v>
      </c>
      <c r="L243" s="24">
        <f t="shared" ca="1" si="18"/>
        <v>0.88777371139798389</v>
      </c>
      <c r="M243" s="24">
        <f t="shared" ca="1" si="19"/>
        <v>-0.95765295803081596</v>
      </c>
    </row>
    <row r="244" spans="2:13" x14ac:dyDescent="0.25">
      <c r="B244" s="24">
        <f t="shared" ca="1" si="15"/>
        <v>0.64084541703976106</v>
      </c>
      <c r="C244" s="25">
        <f t="shared" ca="1" si="16"/>
        <v>53.607194732575529</v>
      </c>
      <c r="H244" s="24">
        <v>242</v>
      </c>
      <c r="I244" s="24">
        <f ca="1"/>
        <v>38.295099723337231</v>
      </c>
      <c r="J244" s="24" cm="1">
        <f t="array" aca="1" ref="J244" ca="1">INDIRECT(ADDRESS(($F$2+1-H244)+2,9))</f>
        <v>62.002444677860041</v>
      </c>
      <c r="K244" s="24">
        <f t="shared" ca="1" si="17"/>
        <v>0.12158408193089065</v>
      </c>
      <c r="L244" s="24">
        <f t="shared" ca="1" si="18"/>
        <v>0.88773568399699143</v>
      </c>
      <c r="M244" s="24">
        <f t="shared" ca="1" si="19"/>
        <v>-0.96108683960017305</v>
      </c>
    </row>
    <row r="245" spans="2:13" x14ac:dyDescent="0.25">
      <c r="B245" s="24">
        <f t="shared" ca="1" si="15"/>
        <v>7.4952309848096421E-3</v>
      </c>
      <c r="C245" s="25">
        <f t="shared" ca="1" si="16"/>
        <v>25.673905931312824</v>
      </c>
      <c r="H245" s="24">
        <v>243</v>
      </c>
      <c r="I245" s="24">
        <f ca="1"/>
        <v>38.315453104317854</v>
      </c>
      <c r="J245" s="24" cm="1">
        <f t="array" aca="1" ref="J245" ca="1">INDIRECT(ADDRESS(($F$2+1-H245)+2,9))</f>
        <v>61.99467857983322</v>
      </c>
      <c r="K245" s="24">
        <f t="shared" ca="1" si="17"/>
        <v>0.12199739718055275</v>
      </c>
      <c r="L245" s="24">
        <f t="shared" ca="1" si="18"/>
        <v>0.88758675286960109</v>
      </c>
      <c r="M245" s="24">
        <f t="shared" ca="1" si="19"/>
        <v>-0.96400583611730883</v>
      </c>
    </row>
    <row r="246" spans="2:13" x14ac:dyDescent="0.25">
      <c r="B246" s="24">
        <f t="shared" ca="1" si="15"/>
        <v>0.92721431434862001</v>
      </c>
      <c r="C246" s="25">
        <f t="shared" ca="1" si="16"/>
        <v>64.55353685311097</v>
      </c>
      <c r="H246" s="24">
        <v>244</v>
      </c>
      <c r="I246" s="24">
        <f ca="1"/>
        <v>38.326153180106971</v>
      </c>
      <c r="J246" s="24" cm="1">
        <f t="array" aca="1" ref="J246" ca="1">INDIRECT(ADDRESS(($F$2+1-H246)+2,9))</f>
        <v>61.991509212510323</v>
      </c>
      <c r="K246" s="24">
        <f t="shared" ca="1" si="17"/>
        <v>0.12221507847543792</v>
      </c>
      <c r="L246" s="24">
        <f t="shared" ca="1" si="18"/>
        <v>0.88752593310052852</v>
      </c>
      <c r="M246" s="24">
        <f t="shared" ca="1" si="19"/>
        <v>-0.96745674392443415</v>
      </c>
    </row>
    <row r="247" spans="2:13" x14ac:dyDescent="0.25">
      <c r="B247" s="24">
        <f t="shared" ca="1" si="15"/>
        <v>7.633405253704928E-3</v>
      </c>
      <c r="C247" s="25">
        <f t="shared" ca="1" si="16"/>
        <v>25.74012842371317</v>
      </c>
      <c r="H247" s="24">
        <v>245</v>
      </c>
      <c r="I247" s="24">
        <f ca="1"/>
        <v>38.348660562869256</v>
      </c>
      <c r="J247" s="24" cm="1">
        <f t="array" aca="1" ref="J247" ca="1">INDIRECT(ADDRESS(($F$2+1-H247)+2,9))</f>
        <v>61.960639780903236</v>
      </c>
      <c r="K247" s="24">
        <f t="shared" ca="1" si="17"/>
        <v>0.12267385615315274</v>
      </c>
      <c r="L247" s="24">
        <f t="shared" ca="1" si="18"/>
        <v>0.88693232275612111</v>
      </c>
      <c r="M247" s="24">
        <f t="shared" ca="1" si="19"/>
        <v>-0.96938805901342351</v>
      </c>
    </row>
    <row r="248" spans="2:13" x14ac:dyDescent="0.25">
      <c r="B248" s="24">
        <f t="shared" ca="1" si="15"/>
        <v>0.41862780037217895</v>
      </c>
      <c r="C248" s="25">
        <f t="shared" ca="1" si="16"/>
        <v>47.945948548645092</v>
      </c>
      <c r="H248" s="24">
        <v>246</v>
      </c>
      <c r="I248" s="24">
        <f ca="1"/>
        <v>38.354650437092737</v>
      </c>
      <c r="J248" s="24" cm="1">
        <f t="array" aca="1" ref="J248" ca="1">INDIRECT(ADDRESS(($F$2+1-H248)+2,9))</f>
        <v>61.952451668301933</v>
      </c>
      <c r="K248" s="24">
        <f t="shared" ca="1" si="17"/>
        <v>0.12279615360763459</v>
      </c>
      <c r="L248" s="24">
        <f t="shared" ca="1" si="18"/>
        <v>0.88677449320212354</v>
      </c>
      <c r="M248" s="24">
        <f t="shared" ca="1" si="19"/>
        <v>-0.97280874386094407</v>
      </c>
    </row>
    <row r="249" spans="2:13" x14ac:dyDescent="0.25">
      <c r="B249" s="24">
        <f t="shared" ca="1" si="15"/>
        <v>0.7350710320982532</v>
      </c>
      <c r="C249" s="25">
        <f t="shared" ca="1" si="16"/>
        <v>56.282228922851367</v>
      </c>
      <c r="H249" s="24">
        <v>247</v>
      </c>
      <c r="I249" s="24">
        <f ca="1"/>
        <v>38.373524270905449</v>
      </c>
      <c r="J249" s="24" cm="1">
        <f t="array" aca="1" ref="J249" ca="1">INDIRECT(ADDRESS(($F$2+1-H249)+2,9))</f>
        <v>61.92633827189659</v>
      </c>
      <c r="K249" s="24">
        <f t="shared" ca="1" si="17"/>
        <v>0.12318206667071295</v>
      </c>
      <c r="L249" s="24">
        <f t="shared" ca="1" si="18"/>
        <v>0.88627009597566908</v>
      </c>
      <c r="M249" s="24">
        <f t="shared" ca="1" si="19"/>
        <v>-0.97503902131832465</v>
      </c>
    </row>
    <row r="250" spans="2:13" x14ac:dyDescent="0.25">
      <c r="B250" s="24">
        <f t="shared" ca="1" si="15"/>
        <v>0.32068536120757618</v>
      </c>
      <c r="C250" s="25">
        <f t="shared" ca="1" si="16"/>
        <v>45.342168431521522</v>
      </c>
      <c r="H250" s="24">
        <v>248</v>
      </c>
      <c r="I250" s="24">
        <f ca="1"/>
        <v>38.375588562990259</v>
      </c>
      <c r="J250" s="24" cm="1">
        <f t="array" aca="1" ref="J250" ca="1">INDIRECT(ADDRESS(($F$2+1-H250)+2,9))</f>
        <v>61.90268470110464</v>
      </c>
      <c r="K250" s="24">
        <f t="shared" ca="1" si="17"/>
        <v>0.12322432673603817</v>
      </c>
      <c r="L250" s="24">
        <f t="shared" ca="1" si="18"/>
        <v>0.88581183126418073</v>
      </c>
      <c r="M250" s="24">
        <f t="shared" ca="1" si="19"/>
        <v>-0.97799346957984779</v>
      </c>
    </row>
    <row r="251" spans="2:13" x14ac:dyDescent="0.25">
      <c r="B251" s="24">
        <f t="shared" ca="1" si="15"/>
        <v>0.90907791988480269</v>
      </c>
      <c r="C251" s="25">
        <f t="shared" ca="1" si="16"/>
        <v>63.350983475776566</v>
      </c>
      <c r="H251" s="24">
        <v>249</v>
      </c>
      <c r="I251" s="24">
        <f ca="1"/>
        <v>38.39772244852238</v>
      </c>
      <c r="J251" s="24" cm="1">
        <f t="array" aca="1" ref="J251" ca="1">INDIRECT(ADDRESS(($F$2+1-H251)+2,9))</f>
        <v>61.873284457900873</v>
      </c>
      <c r="K251" s="24">
        <f t="shared" ca="1" si="17"/>
        <v>0.12367808888498072</v>
      </c>
      <c r="L251" s="24">
        <f t="shared" ca="1" si="18"/>
        <v>0.88524039921722086</v>
      </c>
      <c r="M251" s="24">
        <f t="shared" ca="1" si="19"/>
        <v>-0.97994879042355176</v>
      </c>
    </row>
    <row r="252" spans="2:13" x14ac:dyDescent="0.25">
      <c r="B252" s="24">
        <f t="shared" ca="1" si="15"/>
        <v>0.97019262354835945</v>
      </c>
      <c r="C252" s="25">
        <f t="shared" ca="1" si="16"/>
        <v>68.836321281769855</v>
      </c>
      <c r="H252" s="24">
        <v>250</v>
      </c>
      <c r="I252" s="24">
        <f ca="1"/>
        <v>38.435219412849236</v>
      </c>
      <c r="J252" s="24" cm="1">
        <f t="array" aca="1" ref="J252" ca="1">INDIRECT(ADDRESS(($F$2+1-H252)+2,9))</f>
        <v>61.870874133136155</v>
      </c>
      <c r="K252" s="24">
        <f t="shared" ca="1" si="17"/>
        <v>0.12444947369035335</v>
      </c>
      <c r="L252" s="24">
        <f t="shared" ca="1" si="18"/>
        <v>0.88519346133641374</v>
      </c>
      <c r="M252" s="24">
        <f t="shared" ca="1" si="19"/>
        <v>-0.98235996161803596</v>
      </c>
    </row>
    <row r="253" spans="2:13" x14ac:dyDescent="0.25">
      <c r="B253" s="24">
        <f t="shared" ca="1" si="15"/>
        <v>0.10876764891303614</v>
      </c>
      <c r="C253" s="25">
        <f t="shared" ca="1" si="16"/>
        <v>37.668915300272992</v>
      </c>
      <c r="H253" s="24">
        <v>251</v>
      </c>
      <c r="I253" s="24">
        <f ca="1"/>
        <v>38.447498040546336</v>
      </c>
      <c r="J253" s="24" cm="1">
        <f t="array" aca="1" ref="J253" ca="1">INDIRECT(ADDRESS(($F$2+1-H253)+2,9))</f>
        <v>61.844806152679773</v>
      </c>
      <c r="K253" s="24">
        <f t="shared" ca="1" si="17"/>
        <v>0.12470279832861689</v>
      </c>
      <c r="L253" s="24">
        <f t="shared" ca="1" si="18"/>
        <v>0.88468494918765417</v>
      </c>
      <c r="M253" s="24">
        <f t="shared" ca="1" si="19"/>
        <v>-0.9847991493995103</v>
      </c>
    </row>
    <row r="254" spans="2:13" x14ac:dyDescent="0.25">
      <c r="B254" s="24">
        <f t="shared" ca="1" si="15"/>
        <v>9.2561510241641498E-2</v>
      </c>
      <c r="C254" s="25">
        <f t="shared" ca="1" si="16"/>
        <v>36.74854871009434</v>
      </c>
      <c r="H254" s="24">
        <v>252</v>
      </c>
      <c r="I254" s="24">
        <f ca="1"/>
        <v>38.452177656867974</v>
      </c>
      <c r="J254" s="24" cm="1">
        <f t="array" aca="1" ref="J254" ca="1">INDIRECT(ADDRESS(($F$2+1-H254)+2,9))</f>
        <v>61.83498750439837</v>
      </c>
      <c r="K254" s="24">
        <f t="shared" ca="1" si="17"/>
        <v>0.12479943990573444</v>
      </c>
      <c r="L254" s="24">
        <f t="shared" ca="1" si="18"/>
        <v>0.88449300084251969</v>
      </c>
      <c r="M254" s="24">
        <f t="shared" ca="1" si="19"/>
        <v>-0.98816225483328279</v>
      </c>
    </row>
    <row r="255" spans="2:13" x14ac:dyDescent="0.25">
      <c r="B255" s="24">
        <f t="shared" ca="1" si="15"/>
        <v>0.22115952876854783</v>
      </c>
      <c r="C255" s="25">
        <f t="shared" ca="1" si="16"/>
        <v>42.317169754007836</v>
      </c>
      <c r="H255" s="24">
        <v>253</v>
      </c>
      <c r="I255" s="24">
        <f ca="1"/>
        <v>38.454123931646166</v>
      </c>
      <c r="J255" s="24" cm="1">
        <f t="array" aca="1" ref="J255" ca="1">INDIRECT(ADDRESS(($F$2+1-H255)+2,9))</f>
        <v>61.804473905133477</v>
      </c>
      <c r="K255" s="24">
        <f t="shared" ca="1" si="17"/>
        <v>0.12483964900474116</v>
      </c>
      <c r="L255" s="24">
        <f t="shared" ca="1" si="18"/>
        <v>0.88389503062689601</v>
      </c>
      <c r="M255" s="24">
        <f t="shared" ca="1" si="19"/>
        <v>-0.99080760413165703</v>
      </c>
    </row>
    <row r="256" spans="2:13" x14ac:dyDescent="0.25">
      <c r="B256" s="24">
        <f t="shared" ca="1" si="15"/>
        <v>0.50855834674930778</v>
      </c>
      <c r="C256" s="25">
        <f t="shared" ca="1" si="16"/>
        <v>50.214542396742566</v>
      </c>
      <c r="H256" s="24">
        <v>254</v>
      </c>
      <c r="I256" s="24">
        <f ca="1"/>
        <v>38.46516605560879</v>
      </c>
      <c r="J256" s="24" cm="1">
        <f t="array" aca="1" ref="J256" ca="1">INDIRECT(ADDRESS(($F$2+1-H256)+2,9))</f>
        <v>61.731854123061112</v>
      </c>
      <c r="K256" s="24">
        <f t="shared" ca="1" si="17"/>
        <v>0.1250679453242991</v>
      </c>
      <c r="L256" s="24">
        <f t="shared" ca="1" si="18"/>
        <v>0.88246308386827421</v>
      </c>
      <c r="M256" s="24">
        <f t="shared" ca="1" si="19"/>
        <v>-0.99142251038992468</v>
      </c>
    </row>
    <row r="257" spans="2:13" x14ac:dyDescent="0.25">
      <c r="B257" s="24">
        <f t="shared" ca="1" si="15"/>
        <v>0.18040775309593138</v>
      </c>
      <c r="C257" s="25">
        <f t="shared" ca="1" si="16"/>
        <v>40.861877456524041</v>
      </c>
      <c r="H257" s="24">
        <v>255</v>
      </c>
      <c r="I257" s="24">
        <f ca="1"/>
        <v>38.48151546722022</v>
      </c>
      <c r="J257" s="24" cm="1">
        <f t="array" aca="1" ref="J257" ca="1">INDIRECT(ADDRESS(($F$2+1-H257)+2,9))</f>
        <v>61.69757070250192</v>
      </c>
      <c r="K257" s="24">
        <f t="shared" ca="1" si="17"/>
        <v>0.12540650523937275</v>
      </c>
      <c r="L257" s="24">
        <f t="shared" ca="1" si="18"/>
        <v>0.8817827421461979</v>
      </c>
      <c r="M257" s="24">
        <f t="shared" ca="1" si="19"/>
        <v>-0.99333448159168458</v>
      </c>
    </row>
    <row r="258" spans="2:13" x14ac:dyDescent="0.25">
      <c r="B258" s="24">
        <f t="shared" ca="1" si="15"/>
        <v>0.52891309533543596</v>
      </c>
      <c r="C258" s="25">
        <f t="shared" ca="1" si="16"/>
        <v>50.725379448960766</v>
      </c>
      <c r="H258" s="24">
        <v>256</v>
      </c>
      <c r="I258" s="24">
        <f ca="1"/>
        <v>38.540480835499181</v>
      </c>
      <c r="J258" s="24" cm="1">
        <f t="array" aca="1" ref="J258" ca="1">INDIRECT(ADDRESS(($F$2+1-H258)+2,9))</f>
        <v>61.673991350477444</v>
      </c>
      <c r="K258" s="24">
        <f t="shared" ca="1" si="17"/>
        <v>0.12663285858317061</v>
      </c>
      <c r="L258" s="24">
        <f t="shared" ca="1" si="18"/>
        <v>0.88131320540424474</v>
      </c>
      <c r="M258" s="24">
        <f t="shared" ca="1" si="19"/>
        <v>-0.99399456929232743</v>
      </c>
    </row>
    <row r="259" spans="2:13" x14ac:dyDescent="0.25">
      <c r="B259" s="24">
        <f t="shared" ca="1" si="15"/>
        <v>0.86594462190767985</v>
      </c>
      <c r="C259" s="25">
        <f t="shared" ca="1" si="16"/>
        <v>61.074237640542449</v>
      </c>
      <c r="H259" s="24">
        <v>257</v>
      </c>
      <c r="I259" s="24">
        <f ca="1"/>
        <v>38.544836874272711</v>
      </c>
      <c r="J259" s="24" cm="1">
        <f t="array" aca="1" ref="J259" ca="1">INDIRECT(ADDRESS(($F$2+1-H259)+2,9))</f>
        <v>61.653360128962589</v>
      </c>
      <c r="K259" s="24">
        <f t="shared" ca="1" si="17"/>
        <v>0.12672378501969503</v>
      </c>
      <c r="L259" s="24">
        <f t="shared" ca="1" si="18"/>
        <v>0.8809012954437283</v>
      </c>
      <c r="M259" s="24">
        <f t="shared" ca="1" si="19"/>
        <v>-0.99689073541082407</v>
      </c>
    </row>
    <row r="260" spans="2:13" x14ac:dyDescent="0.25">
      <c r="B260" s="24">
        <f t="shared" ref="B260:B323" ca="1" si="20">RAND()</f>
        <v>0.57858297192884389</v>
      </c>
      <c r="C260" s="25">
        <f t="shared" ref="C260:C323" ca="1" si="21">_xlfn.NORM.INV(B260,50,10)</f>
        <v>51.982697010600816</v>
      </c>
      <c r="H260" s="24">
        <v>258</v>
      </c>
      <c r="I260" s="24">
        <f ca="1"/>
        <v>38.570359700494734</v>
      </c>
      <c r="J260" s="24" cm="1">
        <f t="array" aca="1" ref="J260" ca="1">INDIRECT(ADDRESS(($F$2+1-H260)+2,9))</f>
        <v>61.641677567869152</v>
      </c>
      <c r="K260" s="24">
        <f t="shared" ref="K260:K323" ca="1" si="22">_xlfn.NORM.DIST(I260,$F$5,$F$6,TRUE)</f>
        <v>0.12725745313868386</v>
      </c>
      <c r="L260" s="24">
        <f t="shared" ref="L260:L323" ca="1" si="23">_xlfn.NORM.DIST(J260,$F$5,$F$6,TRUE)</f>
        <v>0.88066760174023284</v>
      </c>
      <c r="M260" s="24">
        <f t="shared" ca="1" si="19"/>
        <v>-0.99930654209227254</v>
      </c>
    </row>
    <row r="261" spans="2:13" x14ac:dyDescent="0.25">
      <c r="B261" s="24">
        <f t="shared" ca="1" si="20"/>
        <v>0.81086065215972714</v>
      </c>
      <c r="C261" s="25">
        <f t="shared" ca="1" si="21"/>
        <v>58.810722872457518</v>
      </c>
      <c r="H261" s="24">
        <v>259</v>
      </c>
      <c r="I261" s="24">
        <f ca="1"/>
        <v>38.589384514230403</v>
      </c>
      <c r="J261" s="24" cm="1">
        <f t="array" aca="1" ref="J261" ca="1">INDIRECT(ADDRESS(($F$2+1-H261)+2,9))</f>
        <v>61.616343420940723</v>
      </c>
      <c r="K261" s="24">
        <f t="shared" ca="1" si="22"/>
        <v>0.12765626712108943</v>
      </c>
      <c r="L261" s="24">
        <f t="shared" ca="1" si="23"/>
        <v>0.88015971541766713</v>
      </c>
      <c r="M261" s="24">
        <f t="shared" ref="M261:M324" ca="1" si="24">((2*H261-1)/$F$2)*(LN(K261)+LN(1-L261))</f>
        <v>-1.0014202375685857</v>
      </c>
    </row>
    <row r="262" spans="2:13" x14ac:dyDescent="0.25">
      <c r="B262" s="24">
        <f t="shared" ca="1" si="20"/>
        <v>0.19285145388687386</v>
      </c>
      <c r="C262" s="25">
        <f t="shared" ca="1" si="21"/>
        <v>41.325635320282522</v>
      </c>
      <c r="H262" s="24">
        <v>260</v>
      </c>
      <c r="I262" s="24">
        <f ca="1"/>
        <v>38.674498930570259</v>
      </c>
      <c r="J262" s="24" cm="1">
        <f t="array" aca="1" ref="J262" ca="1">INDIRECT(ADDRESS(($F$2+1-H262)+2,9))</f>
        <v>61.586106303275756</v>
      </c>
      <c r="K262" s="24">
        <f t="shared" ca="1" si="22"/>
        <v>0.12945114097197016</v>
      </c>
      <c r="L262" s="24">
        <f t="shared" ca="1" si="23"/>
        <v>0.87955154417790182</v>
      </c>
      <c r="M262" s="24">
        <f t="shared" ca="1" si="24"/>
        <v>-1.000718851668593</v>
      </c>
    </row>
    <row r="263" spans="2:13" x14ac:dyDescent="0.25">
      <c r="B263" s="24">
        <f t="shared" ca="1" si="20"/>
        <v>0.37697271948714628</v>
      </c>
      <c r="C263" s="25">
        <f t="shared" ca="1" si="21"/>
        <v>46.865587368331489</v>
      </c>
      <c r="H263" s="24">
        <v>261</v>
      </c>
      <c r="I263" s="24">
        <f ca="1"/>
        <v>38.685515368908888</v>
      </c>
      <c r="J263" s="24" cm="1">
        <f t="array" aca="1" ref="J263" ca="1">INDIRECT(ADDRESS(($F$2+1-H263)+2,9))</f>
        <v>61.578760486778002</v>
      </c>
      <c r="K263" s="24">
        <f t="shared" ca="1" si="22"/>
        <v>0.12968472499797645</v>
      </c>
      <c r="L263" s="24">
        <f t="shared" ca="1" si="23"/>
        <v>0.87940346722226492</v>
      </c>
      <c r="M263" s="24">
        <f t="shared" ca="1" si="24"/>
        <v>-1.0038433195406578</v>
      </c>
    </row>
    <row r="264" spans="2:13" x14ac:dyDescent="0.25">
      <c r="B264" s="24">
        <f t="shared" ca="1" si="20"/>
        <v>0.43486011927274526</v>
      </c>
      <c r="C264" s="25">
        <f t="shared" ca="1" si="21"/>
        <v>48.359861472158386</v>
      </c>
      <c r="H264" s="24">
        <v>262</v>
      </c>
      <c r="I264" s="24">
        <f ca="1"/>
        <v>38.69500598978933</v>
      </c>
      <c r="J264" s="24" cm="1">
        <f t="array" aca="1" ref="J264" ca="1">INDIRECT(ADDRESS(($F$2+1-H264)+2,9))</f>
        <v>61.566843778634933</v>
      </c>
      <c r="K264" s="24">
        <f t="shared" ca="1" si="22"/>
        <v>0.12988619070986032</v>
      </c>
      <c r="L264" s="24">
        <f t="shared" ca="1" si="23"/>
        <v>0.87916297770293128</v>
      </c>
      <c r="M264" s="24">
        <f t="shared" ca="1" si="24"/>
        <v>-1.0068378260430504</v>
      </c>
    </row>
    <row r="265" spans="2:13" x14ac:dyDescent="0.25">
      <c r="B265" s="24">
        <f t="shared" ca="1" si="20"/>
        <v>0.65606003583066808</v>
      </c>
      <c r="C265" s="25">
        <f t="shared" ca="1" si="21"/>
        <v>54.017338248040666</v>
      </c>
      <c r="H265" s="24">
        <v>263</v>
      </c>
      <c r="I265" s="24">
        <f ca="1"/>
        <v>38.728839785851576</v>
      </c>
      <c r="J265" s="24" cm="1">
        <f t="array" aca="1" ref="J265" ca="1">INDIRECT(ADDRESS(($F$2+1-H265)+2,9))</f>
        <v>61.536032063288403</v>
      </c>
      <c r="K265" s="24">
        <f t="shared" ca="1" si="22"/>
        <v>0.13060617298079069</v>
      </c>
      <c r="L265" s="24">
        <f t="shared" ca="1" si="23"/>
        <v>0.87853960658463692</v>
      </c>
      <c r="M265" s="24">
        <f t="shared" ca="1" si="24"/>
        <v>-1.008091436220302</v>
      </c>
    </row>
    <row r="266" spans="2:13" x14ac:dyDescent="0.25">
      <c r="B266" s="24">
        <f t="shared" ca="1" si="20"/>
        <v>0.43920914302076441</v>
      </c>
      <c r="C266" s="25">
        <f t="shared" ca="1" si="21"/>
        <v>48.470253749786757</v>
      </c>
      <c r="H266" s="24">
        <v>264</v>
      </c>
      <c r="I266" s="24">
        <f ca="1"/>
        <v>38.768091592297367</v>
      </c>
      <c r="J266" s="24" cm="1">
        <f t="array" aca="1" ref="J266" ca="1">INDIRECT(ADDRESS(($F$2+1-H266)+2,9))</f>
        <v>61.533478990064054</v>
      </c>
      <c r="K266" s="24">
        <f t="shared" ca="1" si="22"/>
        <v>0.13144490232042622</v>
      </c>
      <c r="L266" s="24">
        <f t="shared" ca="1" si="23"/>
        <v>0.87848785252174277</v>
      </c>
      <c r="M266" s="24">
        <f t="shared" ca="1" si="24"/>
        <v>-1.0102645070967524</v>
      </c>
    </row>
    <row r="267" spans="2:13" x14ac:dyDescent="0.25">
      <c r="B267" s="24">
        <f t="shared" ca="1" si="20"/>
        <v>0.85422877993738755</v>
      </c>
      <c r="C267" s="25">
        <f t="shared" ca="1" si="21"/>
        <v>60.547439613524013</v>
      </c>
      <c r="H267" s="24">
        <v>265</v>
      </c>
      <c r="I267" s="24">
        <f ca="1"/>
        <v>38.772719358497284</v>
      </c>
      <c r="J267" s="24" cm="1">
        <f t="array" aca="1" ref="J267" ca="1">INDIRECT(ADDRESS(($F$2+1-H267)+2,9))</f>
        <v>61.497882944433215</v>
      </c>
      <c r="K267" s="24">
        <f t="shared" ca="1" si="22"/>
        <v>0.13154403253839178</v>
      </c>
      <c r="L267" s="24">
        <f t="shared" ca="1" si="23"/>
        <v>0.87776466002534825</v>
      </c>
      <c r="M267" s="24">
        <f t="shared" ca="1" si="24"/>
        <v>-1.0124591085963619</v>
      </c>
    </row>
    <row r="268" spans="2:13" x14ac:dyDescent="0.25">
      <c r="B268" s="24">
        <f t="shared" ca="1" si="20"/>
        <v>0.55106120569086381</v>
      </c>
      <c r="C268" s="25">
        <f t="shared" ca="1" si="21"/>
        <v>51.283429352559445</v>
      </c>
      <c r="H268" s="24">
        <v>266</v>
      </c>
      <c r="I268" s="24">
        <f ca="1"/>
        <v>38.793983407273252</v>
      </c>
      <c r="J268" s="24" cm="1">
        <f t="array" aca="1" ref="J268" ca="1">INDIRECT(ADDRESS(($F$2+1-H268)+2,9))</f>
        <v>61.489863046728232</v>
      </c>
      <c r="K268" s="24">
        <f t="shared" ca="1" si="22"/>
        <v>0.13200018760962018</v>
      </c>
      <c r="L268" s="24">
        <f t="shared" ca="1" si="23"/>
        <v>0.87760130632414279</v>
      </c>
      <c r="M268" s="24">
        <f t="shared" ca="1" si="24"/>
        <v>-1.0151065279629625</v>
      </c>
    </row>
    <row r="269" spans="2:13" x14ac:dyDescent="0.25">
      <c r="B269" s="24">
        <f t="shared" ca="1" si="20"/>
        <v>0.847599941137271</v>
      </c>
      <c r="C269" s="25">
        <f t="shared" ca="1" si="21"/>
        <v>60.261940663189371</v>
      </c>
      <c r="H269" s="24">
        <v>267</v>
      </c>
      <c r="I269" s="24">
        <f ca="1"/>
        <v>38.829138493534288</v>
      </c>
      <c r="J269" s="24" cm="1">
        <f t="array" aca="1" ref="J269" ca="1">INDIRECT(ADDRESS(($F$2+1-H269)+2,9))</f>
        <v>61.461382694510114</v>
      </c>
      <c r="K269" s="24">
        <f t="shared" ca="1" si="22"/>
        <v>0.13275672271616895</v>
      </c>
      <c r="L269" s="24">
        <f t="shared" ca="1" si="23"/>
        <v>0.87701996492933476</v>
      </c>
      <c r="M269" s="24">
        <f t="shared" ca="1" si="24"/>
        <v>-1.016348069224857</v>
      </c>
    </row>
    <row r="270" spans="2:13" x14ac:dyDescent="0.25">
      <c r="B270" s="24">
        <f t="shared" ca="1" si="20"/>
        <v>0.30751889460887316</v>
      </c>
      <c r="C270" s="25">
        <f t="shared" ca="1" si="21"/>
        <v>44.971045627149344</v>
      </c>
      <c r="H270" s="24">
        <v>268</v>
      </c>
      <c r="I270" s="24">
        <f ca="1"/>
        <v>38.902276492001974</v>
      </c>
      <c r="J270" s="24" cm="1">
        <f t="array" aca="1" ref="J270" ca="1">INDIRECT(ADDRESS(($F$2+1-H270)+2,9))</f>
        <v>61.413888894381969</v>
      </c>
      <c r="K270" s="24">
        <f t="shared" ca="1" si="22"/>
        <v>0.13434020183860404</v>
      </c>
      <c r="L270" s="24">
        <f t="shared" ca="1" si="23"/>
        <v>0.87604622041468361</v>
      </c>
      <c r="M270" s="24">
        <f t="shared" ca="1" si="24"/>
        <v>-1.0152669724701173</v>
      </c>
    </row>
    <row r="271" spans="2:13" x14ac:dyDescent="0.25">
      <c r="B271" s="24">
        <f t="shared" ca="1" si="20"/>
        <v>0.26310078115799296</v>
      </c>
      <c r="C271" s="25">
        <f t="shared" ca="1" si="21"/>
        <v>43.661849992676785</v>
      </c>
      <c r="H271" s="24">
        <v>269</v>
      </c>
      <c r="I271" s="24">
        <f ca="1"/>
        <v>38.918215214994689</v>
      </c>
      <c r="J271" s="24" cm="1">
        <f t="array" aca="1" ref="J271" ca="1">INDIRECT(ADDRESS(($F$2+1-H271)+2,9))</f>
        <v>61.357089573937444</v>
      </c>
      <c r="K271" s="24">
        <f t="shared" ca="1" si="22"/>
        <v>0.13468699838318471</v>
      </c>
      <c r="L271" s="24">
        <f t="shared" ca="1" si="23"/>
        <v>0.87487461982752435</v>
      </c>
      <c r="M271" s="24">
        <f t="shared" ca="1" si="24"/>
        <v>-1.0160798284815211</v>
      </c>
    </row>
    <row r="272" spans="2:13" x14ac:dyDescent="0.25">
      <c r="B272" s="24">
        <f t="shared" ca="1" si="20"/>
        <v>0.82968763237371834</v>
      </c>
      <c r="C272" s="25">
        <f t="shared" ca="1" si="21"/>
        <v>59.529315857727546</v>
      </c>
      <c r="H272" s="24">
        <v>270</v>
      </c>
      <c r="I272" s="24">
        <f ca="1"/>
        <v>38.968099024001219</v>
      </c>
      <c r="J272" s="24" cm="1">
        <f t="array" aca="1" ref="J272" ca="1">INDIRECT(ADDRESS(($F$2+1-H272)+2,9))</f>
        <v>61.347432876035377</v>
      </c>
      <c r="K272" s="24">
        <f t="shared" ca="1" si="22"/>
        <v>0.13577634399070232</v>
      </c>
      <c r="L272" s="24">
        <f t="shared" ca="1" si="23"/>
        <v>0.87467466429065532</v>
      </c>
      <c r="M272" s="24">
        <f t="shared" ca="1" si="24"/>
        <v>-1.0174532941691603</v>
      </c>
    </row>
    <row r="273" spans="2:13" x14ac:dyDescent="0.25">
      <c r="B273" s="24">
        <f t="shared" ca="1" si="20"/>
        <v>6.5754955050573161E-3</v>
      </c>
      <c r="C273" s="25">
        <f t="shared" ca="1" si="21"/>
        <v>25.2034595490409</v>
      </c>
      <c r="H273" s="24">
        <v>271</v>
      </c>
      <c r="I273" s="24">
        <f ca="1"/>
        <v>38.977770865284114</v>
      </c>
      <c r="J273" s="24" cm="1">
        <f t="array" aca="1" ref="J273" ca="1">INDIRECT(ADDRESS(($F$2+1-H273)+2,9))</f>
        <v>61.338167856127662</v>
      </c>
      <c r="K273" s="24">
        <f t="shared" ca="1" si="22"/>
        <v>0.13598825080642116</v>
      </c>
      <c r="L273" s="24">
        <f t="shared" ca="1" si="23"/>
        <v>0.87448260941579181</v>
      </c>
      <c r="M273" s="24">
        <f t="shared" ca="1" si="24"/>
        <v>-1.0204537912509148</v>
      </c>
    </row>
    <row r="274" spans="2:13" x14ac:dyDescent="0.25">
      <c r="B274" s="24">
        <f t="shared" ca="1" si="20"/>
        <v>0.34964586145082666</v>
      </c>
      <c r="C274" s="25">
        <f t="shared" ca="1" si="21"/>
        <v>46.137232571225141</v>
      </c>
      <c r="H274" s="24">
        <v>272</v>
      </c>
      <c r="I274" s="24">
        <f ca="1"/>
        <v>38.980658004588093</v>
      </c>
      <c r="J274" s="24" cm="1">
        <f t="array" aca="1" ref="J274" ca="1">INDIRECT(ADDRESS(($F$2+1-H274)+2,9))</f>
        <v>61.306921610514138</v>
      </c>
      <c r="K274" s="24">
        <f t="shared" ca="1" si="22"/>
        <v>0.13605155092347981</v>
      </c>
      <c r="L274" s="24">
        <f t="shared" ca="1" si="23"/>
        <v>0.87383339106200997</v>
      </c>
      <c r="M274" s="24">
        <f t="shared" ca="1" si="24"/>
        <v>-1.0228110463414672</v>
      </c>
    </row>
    <row r="275" spans="2:13" x14ac:dyDescent="0.25">
      <c r="B275" s="24">
        <f t="shared" ca="1" si="20"/>
        <v>0.83641412180551622</v>
      </c>
      <c r="C275" s="25">
        <f t="shared" ca="1" si="21"/>
        <v>59.798265251984688</v>
      </c>
      <c r="H275" s="24">
        <v>273</v>
      </c>
      <c r="I275" s="24">
        <f ca="1"/>
        <v>38.985050919254711</v>
      </c>
      <c r="J275" s="24" cm="1">
        <f t="array" aca="1" ref="J275" ca="1">INDIRECT(ADDRESS(($F$2+1-H275)+2,9))</f>
        <v>61.27555618623893</v>
      </c>
      <c r="K275" s="24">
        <f t="shared" ca="1" si="22"/>
        <v>0.13614790363710377</v>
      </c>
      <c r="L275" s="24">
        <f t="shared" ca="1" si="23"/>
        <v>0.87317934607367687</v>
      </c>
      <c r="M275" s="24">
        <f t="shared" ca="1" si="24"/>
        <v>-1.0250936876238506</v>
      </c>
    </row>
    <row r="276" spans="2:13" x14ac:dyDescent="0.25">
      <c r="B276" s="24">
        <f t="shared" ca="1" si="20"/>
        <v>4.7720041262592994E-2</v>
      </c>
      <c r="C276" s="25">
        <f t="shared" ca="1" si="21"/>
        <v>33.326261109200814</v>
      </c>
      <c r="H276" s="24">
        <v>274</v>
      </c>
      <c r="I276" s="24">
        <f ca="1"/>
        <v>39.013083773019034</v>
      </c>
      <c r="J276" s="24" cm="1">
        <f t="array" aca="1" ref="J276" ca="1">INDIRECT(ADDRESS(($F$2+1-H276)+2,9))</f>
        <v>61.235350895628201</v>
      </c>
      <c r="K276" s="24">
        <f t="shared" ca="1" si="22"/>
        <v>0.13676386666356474</v>
      </c>
      <c r="L276" s="24">
        <f t="shared" ca="1" si="23"/>
        <v>0.87233752137531262</v>
      </c>
      <c r="M276" s="24">
        <f t="shared" ca="1" si="24"/>
        <v>-1.0260343184202603</v>
      </c>
    </row>
    <row r="277" spans="2:13" x14ac:dyDescent="0.25">
      <c r="B277" s="24">
        <f t="shared" ca="1" si="20"/>
        <v>0.73476216233064329</v>
      </c>
      <c r="C277" s="25">
        <f t="shared" ca="1" si="21"/>
        <v>56.272800545113107</v>
      </c>
      <c r="H277" s="24">
        <v>275</v>
      </c>
      <c r="I277" s="24">
        <f ca="1"/>
        <v>39.014812010087866</v>
      </c>
      <c r="J277" s="24" cm="1">
        <f t="array" aca="1" ref="J277" ca="1">INDIRECT(ADDRESS(($F$2+1-H277)+2,9))</f>
        <v>61.22771129776396</v>
      </c>
      <c r="K277" s="24">
        <f t="shared" ca="1" si="22"/>
        <v>0.13680190328612041</v>
      </c>
      <c r="L277" s="24">
        <f t="shared" ca="1" si="23"/>
        <v>0.87217712410093129</v>
      </c>
      <c r="M277" s="24">
        <f t="shared" ca="1" si="24"/>
        <v>-1.0293956361905019</v>
      </c>
    </row>
    <row r="278" spans="2:13" x14ac:dyDescent="0.25">
      <c r="B278" s="24">
        <f t="shared" ca="1" si="20"/>
        <v>0.45070088131574626</v>
      </c>
      <c r="C278" s="25">
        <f t="shared" ca="1" si="21"/>
        <v>48.761092319129204</v>
      </c>
      <c r="H278" s="24">
        <v>276</v>
      </c>
      <c r="I278" s="24">
        <f ca="1"/>
        <v>39.024274222760369</v>
      </c>
      <c r="J278" s="24" cm="1">
        <f t="array" aca="1" ref="J278" ca="1">INDIRECT(ADDRESS(($F$2+1-H278)+2,9))</f>
        <v>61.213164347606792</v>
      </c>
      <c r="K278" s="24">
        <f t="shared" ca="1" si="22"/>
        <v>0.1370102844952569</v>
      </c>
      <c r="L278" s="24">
        <f t="shared" ca="1" si="23"/>
        <v>0.87187131631208981</v>
      </c>
      <c r="M278" s="24">
        <f t="shared" ca="1" si="24"/>
        <v>-1.0321469534070753</v>
      </c>
    </row>
    <row r="279" spans="2:13" x14ac:dyDescent="0.25">
      <c r="B279" s="24">
        <f t="shared" ca="1" si="20"/>
        <v>0.17821716511240948</v>
      </c>
      <c r="C279" s="25">
        <f t="shared" ca="1" si="21"/>
        <v>40.778193034528883</v>
      </c>
      <c r="H279" s="24">
        <v>277</v>
      </c>
      <c r="I279" s="24">
        <f ca="1"/>
        <v>39.036207371744112</v>
      </c>
      <c r="J279" s="24" cm="1">
        <f t="array" aca="1" ref="J279" ca="1">INDIRECT(ADDRESS(($F$2+1-H279)+2,9))</f>
        <v>61.18508884201502</v>
      </c>
      <c r="K279" s="24">
        <f t="shared" ca="1" si="22"/>
        <v>0.13727339090419857</v>
      </c>
      <c r="L279" s="24">
        <f t="shared" ca="1" si="23"/>
        <v>0.87127967364681624</v>
      </c>
      <c r="M279" s="24">
        <f t="shared" ca="1" si="24"/>
        <v>-1.034221222319812</v>
      </c>
    </row>
    <row r="280" spans="2:13" x14ac:dyDescent="0.25">
      <c r="B280" s="24">
        <f t="shared" ca="1" si="20"/>
        <v>0.13749515814816804</v>
      </c>
      <c r="C280" s="25">
        <f t="shared" ca="1" si="21"/>
        <v>39.083576100511621</v>
      </c>
      <c r="H280" s="24">
        <v>278</v>
      </c>
      <c r="I280" s="24">
        <f ca="1"/>
        <v>39.083576100511621</v>
      </c>
      <c r="J280" s="24" cm="1">
        <f t="array" aca="1" ref="J280" ca="1">INDIRECT(ADDRESS(($F$2+1-H280)+2,9))</f>
        <v>61.180818578163311</v>
      </c>
      <c r="K280" s="24">
        <f t="shared" ca="1" si="22"/>
        <v>0.1383211960908142</v>
      </c>
      <c r="L280" s="24">
        <f t="shared" ca="1" si="23"/>
        <v>0.87118951942272838</v>
      </c>
      <c r="M280" s="24">
        <f t="shared" ca="1" si="24"/>
        <v>-1.03582594433223</v>
      </c>
    </row>
    <row r="281" spans="2:13" x14ac:dyDescent="0.25">
      <c r="B281" s="24">
        <f t="shared" ca="1" si="20"/>
        <v>0.35746042110017773</v>
      </c>
      <c r="C281" s="25">
        <f t="shared" ca="1" si="21"/>
        <v>46.347447001360479</v>
      </c>
      <c r="H281" s="24">
        <v>279</v>
      </c>
      <c r="I281" s="24">
        <f ca="1"/>
        <v>39.096682223846763</v>
      </c>
      <c r="J281" s="24" cm="1">
        <f t="array" aca="1" ref="J281" ca="1">INDIRECT(ADDRESS(($F$2+1-H281)+2,9))</f>
        <v>61.167328740482311</v>
      </c>
      <c r="K281" s="24">
        <f t="shared" ca="1" si="22"/>
        <v>0.1386120663637419</v>
      </c>
      <c r="L281" s="24">
        <f t="shared" ca="1" si="23"/>
        <v>0.87090443295537368</v>
      </c>
      <c r="M281" s="24">
        <f t="shared" ca="1" si="24"/>
        <v>-1.0384458295223291</v>
      </c>
    </row>
    <row r="282" spans="2:13" x14ac:dyDescent="0.25">
      <c r="B282" s="24">
        <f t="shared" ca="1" si="20"/>
        <v>0.44558345961258383</v>
      </c>
      <c r="C282" s="25">
        <f t="shared" ca="1" si="21"/>
        <v>48.631722128361019</v>
      </c>
      <c r="H282" s="24">
        <v>280</v>
      </c>
      <c r="I282" s="24">
        <f ca="1"/>
        <v>39.098578882771008</v>
      </c>
      <c r="J282" s="24" cm="1">
        <f t="array" aca="1" ref="J282" ca="1">INDIRECT(ADDRESS(($F$2+1-H282)+2,9))</f>
        <v>61.14470456901941</v>
      </c>
      <c r="K282" s="24">
        <f t="shared" ca="1" si="22"/>
        <v>0.1386541942853404</v>
      </c>
      <c r="L282" s="24">
        <f t="shared" ca="1" si="23"/>
        <v>0.87042532522942417</v>
      </c>
      <c r="M282" s="24">
        <f t="shared" ca="1" si="24"/>
        <v>-1.0411362518011587</v>
      </c>
    </row>
    <row r="283" spans="2:13" x14ac:dyDescent="0.25">
      <c r="B283" s="24">
        <f t="shared" ca="1" si="20"/>
        <v>0.48144221052528458</v>
      </c>
      <c r="C283" s="25">
        <f t="shared" ca="1" si="21"/>
        <v>49.53465731128</v>
      </c>
      <c r="H283" s="24">
        <v>281</v>
      </c>
      <c r="I283" s="24">
        <f ca="1"/>
        <v>39.129148996497079</v>
      </c>
      <c r="J283" s="24" cm="1">
        <f t="array" aca="1" ref="J283" ca="1">INDIRECT(ADDRESS(($F$2+1-H283)+2,9))</f>
        <v>61.095545973886651</v>
      </c>
      <c r="K283" s="24">
        <f t="shared" ca="1" si="22"/>
        <v>0.13933441024009413</v>
      </c>
      <c r="L283" s="24">
        <f t="shared" ca="1" si="23"/>
        <v>0.86938006117962763</v>
      </c>
      <c r="M283" s="24">
        <f t="shared" ca="1" si="24"/>
        <v>-1.0415003498029469</v>
      </c>
    </row>
    <row r="284" spans="2:13" x14ac:dyDescent="0.25">
      <c r="B284" s="24">
        <f t="shared" ca="1" si="20"/>
        <v>0.90794073536651509</v>
      </c>
      <c r="C284" s="25">
        <f t="shared" ca="1" si="21"/>
        <v>63.281803651820496</v>
      </c>
      <c r="H284" s="24">
        <v>282</v>
      </c>
      <c r="I284" s="24">
        <f ca="1"/>
        <v>39.137189118220562</v>
      </c>
      <c r="J284" s="24" cm="1">
        <f t="array" aca="1" ref="J284" ca="1">INDIRECT(ADDRESS(($F$2+1-H284)+2,9))</f>
        <v>61.090824239107064</v>
      </c>
      <c r="K284" s="24">
        <f t="shared" ca="1" si="22"/>
        <v>0.13951368753368482</v>
      </c>
      <c r="L284" s="24">
        <f t="shared" ca="1" si="23"/>
        <v>0.86927935645342969</v>
      </c>
      <c r="M284" s="24">
        <f t="shared" ca="1" si="24"/>
        <v>-1.0446768385525793</v>
      </c>
    </row>
    <row r="285" spans="2:13" x14ac:dyDescent="0.25">
      <c r="B285" s="24">
        <f t="shared" ca="1" si="20"/>
        <v>0.86156602766841273</v>
      </c>
      <c r="C285" s="25">
        <f t="shared" ca="1" si="21"/>
        <v>60.873821768062996</v>
      </c>
      <c r="H285" s="24">
        <v>283</v>
      </c>
      <c r="I285" s="24">
        <f ca="1"/>
        <v>39.143165451687523</v>
      </c>
      <c r="J285" s="24" cm="1">
        <f t="array" aca="1" ref="J285" ca="1">INDIRECT(ADDRESS(($F$2+1-H285)+2,9))</f>
        <v>61.082771368883186</v>
      </c>
      <c r="K285" s="24">
        <f t="shared" ca="1" si="22"/>
        <v>0.13964704842738085</v>
      </c>
      <c r="L285" s="24">
        <f t="shared" ca="1" si="23"/>
        <v>0.86910748177629893</v>
      </c>
      <c r="M285" s="24">
        <f t="shared" ca="1" si="24"/>
        <v>-1.0477937793509779</v>
      </c>
    </row>
    <row r="286" spans="2:13" x14ac:dyDescent="0.25">
      <c r="B286" s="24">
        <f t="shared" ca="1" si="20"/>
        <v>0.56660504826733948</v>
      </c>
      <c r="C286" s="25">
        <f t="shared" ca="1" si="21"/>
        <v>51.677373601008384</v>
      </c>
      <c r="H286" s="24">
        <v>284</v>
      </c>
      <c r="I286" s="24">
        <f ca="1"/>
        <v>39.153576412606235</v>
      </c>
      <c r="J286" s="24" cm="1">
        <f t="array" aca="1" ref="J286" ca="1">INDIRECT(ADDRESS(($F$2+1-H286)+2,9))</f>
        <v>61.074237640542449</v>
      </c>
      <c r="K286" s="24">
        <f t="shared" ca="1" si="22"/>
        <v>0.1398795742676516</v>
      </c>
      <c r="L286" s="24">
        <f t="shared" ca="1" si="23"/>
        <v>0.86892517364032873</v>
      </c>
      <c r="M286" s="24">
        <f t="shared" ca="1" si="24"/>
        <v>-1.0506999584296017</v>
      </c>
    </row>
    <row r="287" spans="2:13" x14ac:dyDescent="0.25">
      <c r="B287" s="24">
        <f t="shared" ca="1" si="20"/>
        <v>0.77148868879904209</v>
      </c>
      <c r="C287" s="25">
        <f t="shared" ca="1" si="21"/>
        <v>57.437584480654216</v>
      </c>
      <c r="H287" s="24">
        <v>285</v>
      </c>
      <c r="I287" s="24">
        <f ca="1"/>
        <v>39.165747587872687</v>
      </c>
      <c r="J287" s="24" cm="1">
        <f t="array" aca="1" ref="J287" ca="1">INDIRECT(ADDRESS(($F$2+1-H287)+2,9))</f>
        <v>61.066036961306715</v>
      </c>
      <c r="K287" s="24">
        <f t="shared" ca="1" si="22"/>
        <v>0.1401517474709737</v>
      </c>
      <c r="L287" s="24">
        <f t="shared" ca="1" si="23"/>
        <v>0.86874981530412176</v>
      </c>
      <c r="M287" s="24">
        <f t="shared" ca="1" si="24"/>
        <v>-1.0535410738220397</v>
      </c>
    </row>
    <row r="288" spans="2:13" x14ac:dyDescent="0.25">
      <c r="B288" s="24">
        <f t="shared" ca="1" si="20"/>
        <v>0.36894109346063775</v>
      </c>
      <c r="C288" s="25">
        <f t="shared" ca="1" si="21"/>
        <v>46.653408064216812</v>
      </c>
      <c r="H288" s="24">
        <v>286</v>
      </c>
      <c r="I288" s="24">
        <f ca="1"/>
        <v>39.178275322841792</v>
      </c>
      <c r="J288" s="24" cm="1">
        <f t="array" aca="1" ref="J288" ca="1">INDIRECT(ADDRESS(($F$2+1-H288)+2,9))</f>
        <v>61.031654995438537</v>
      </c>
      <c r="K288" s="24">
        <f t="shared" ca="1" si="22"/>
        <v>0.14043226959333105</v>
      </c>
      <c r="L288" s="24">
        <f t="shared" ca="1" si="23"/>
        <v>0.86801284903062081</v>
      </c>
      <c r="M288" s="24">
        <f t="shared" ca="1" si="24"/>
        <v>-1.0552335800766279</v>
      </c>
    </row>
    <row r="289" spans="2:13" x14ac:dyDescent="0.25">
      <c r="B289" s="24">
        <f t="shared" ca="1" si="20"/>
        <v>0.51510340705774693</v>
      </c>
      <c r="C289" s="25">
        <f t="shared" ca="1" si="21"/>
        <v>50.378676753551531</v>
      </c>
      <c r="H289" s="24">
        <v>287</v>
      </c>
      <c r="I289" s="24">
        <f ca="1"/>
        <v>39.182207400941138</v>
      </c>
      <c r="J289" s="24" cm="1">
        <f t="array" aca="1" ref="J289" ca="1">INDIRECT(ADDRESS(($F$2+1-H289)+2,9))</f>
        <v>61.011567480925372</v>
      </c>
      <c r="K289" s="24">
        <f t="shared" ca="1" si="22"/>
        <v>0.14052039557774867</v>
      </c>
      <c r="L289" s="24">
        <f t="shared" ca="1" si="23"/>
        <v>0.8675809613332528</v>
      </c>
      <c r="M289" s="24">
        <f t="shared" ca="1" si="24"/>
        <v>-1.057895670214561</v>
      </c>
    </row>
    <row r="290" spans="2:13" x14ac:dyDescent="0.25">
      <c r="B290" s="24">
        <f t="shared" ca="1" si="20"/>
        <v>0.25178567876322866</v>
      </c>
      <c r="C290" s="25">
        <f t="shared" ca="1" si="21"/>
        <v>43.311189471718826</v>
      </c>
      <c r="H290" s="24">
        <v>288</v>
      </c>
      <c r="I290" s="24">
        <f ca="1"/>
        <v>39.226544648991563</v>
      </c>
      <c r="J290" s="24" cm="1">
        <f t="array" aca="1" ref="J290" ca="1">INDIRECT(ADDRESS(($F$2+1-H290)+2,9))</f>
        <v>60.996312974792836</v>
      </c>
      <c r="K290" s="24">
        <f t="shared" ca="1" si="22"/>
        <v>0.14151668306912032</v>
      </c>
      <c r="L290" s="24">
        <f t="shared" ca="1" si="23"/>
        <v>0.86725233486648712</v>
      </c>
      <c r="M290" s="24">
        <f t="shared" ca="1" si="24"/>
        <v>-1.0590452516166511</v>
      </c>
    </row>
    <row r="291" spans="2:13" x14ac:dyDescent="0.25">
      <c r="B291" s="24">
        <f t="shared" ca="1" si="20"/>
        <v>0.80155307362718908</v>
      </c>
      <c r="C291" s="25">
        <f t="shared" ca="1" si="21"/>
        <v>58.471816987719606</v>
      </c>
      <c r="H291" s="24">
        <v>289</v>
      </c>
      <c r="I291" s="24">
        <f ca="1"/>
        <v>39.230837306776593</v>
      </c>
      <c r="J291" s="24" cm="1">
        <f t="array" aca="1" ref="J291" ca="1">INDIRECT(ADDRESS(($F$2+1-H291)+2,9))</f>
        <v>60.9862868924167</v>
      </c>
      <c r="K291" s="24">
        <f t="shared" ca="1" si="22"/>
        <v>0.14161339545275986</v>
      </c>
      <c r="L291" s="24">
        <f t="shared" ca="1" si="23"/>
        <v>0.86703603820880315</v>
      </c>
      <c r="M291" s="24">
        <f t="shared" ca="1" si="24"/>
        <v>-1.0621109192671039</v>
      </c>
    </row>
    <row r="292" spans="2:13" x14ac:dyDescent="0.25">
      <c r="B292" s="24">
        <f t="shared" ca="1" si="20"/>
        <v>1.0770551209013712E-2</v>
      </c>
      <c r="C292" s="25">
        <f t="shared" ca="1" si="21"/>
        <v>27.01636382470063</v>
      </c>
      <c r="H292" s="24">
        <v>290</v>
      </c>
      <c r="I292" s="24">
        <f ca="1"/>
        <v>39.235908674857889</v>
      </c>
      <c r="J292" s="24" cm="1">
        <f t="array" aca="1" ref="J292" ca="1">INDIRECT(ADDRESS(($F$2+1-H292)+2,9))</f>
        <v>60.980421243867767</v>
      </c>
      <c r="K292" s="24">
        <f t="shared" ca="1" si="22"/>
        <v>0.14172770964639284</v>
      </c>
      <c r="L292" s="24">
        <f t="shared" ca="1" si="23"/>
        <v>0.86690938380752836</v>
      </c>
      <c r="M292" s="24">
        <f t="shared" ca="1" si="24"/>
        <v>-1.065320467530785</v>
      </c>
    </row>
    <row r="293" spans="2:13" x14ac:dyDescent="0.25">
      <c r="B293" s="24">
        <f t="shared" ca="1" si="20"/>
        <v>0.46959294191233769</v>
      </c>
      <c r="C293" s="25">
        <f t="shared" ca="1" si="21"/>
        <v>49.237068605013327</v>
      </c>
      <c r="H293" s="24">
        <v>291</v>
      </c>
      <c r="I293" s="24">
        <f ca="1"/>
        <v>39.263722309468335</v>
      </c>
      <c r="J293" s="24" cm="1">
        <f t="array" aca="1" ref="J293" ca="1">INDIRECT(ADDRESS(($F$2+1-H293)+2,9))</f>
        <v>60.960311491848351</v>
      </c>
      <c r="K293" s="24">
        <f t="shared" ca="1" si="22"/>
        <v>0.1423557706652076</v>
      </c>
      <c r="L293" s="24">
        <f t="shared" ca="1" si="23"/>
        <v>0.86647453244279893</v>
      </c>
      <c r="M293" s="24">
        <f t="shared" ca="1" si="24"/>
        <v>-1.0669316480922684</v>
      </c>
    </row>
    <row r="294" spans="2:13" x14ac:dyDescent="0.25">
      <c r="B294" s="24">
        <f t="shared" ca="1" si="20"/>
        <v>0.79389103711043008</v>
      </c>
      <c r="C294" s="25">
        <f t="shared" ca="1" si="21"/>
        <v>58.199968098716511</v>
      </c>
      <c r="H294" s="24">
        <v>292</v>
      </c>
      <c r="I294" s="24">
        <f ca="1"/>
        <v>39.299566066528008</v>
      </c>
      <c r="J294" s="24" cm="1">
        <f t="array" aca="1" ref="J294" ca="1">INDIRECT(ADDRESS(($F$2+1-H294)+2,9))</f>
        <v>60.954253156754447</v>
      </c>
      <c r="K294" s="24">
        <f t="shared" ca="1" si="22"/>
        <v>0.14316793321340066</v>
      </c>
      <c r="L294" s="24">
        <f t="shared" ca="1" si="23"/>
        <v>0.866343336265746</v>
      </c>
      <c r="M294" s="24">
        <f t="shared" ca="1" si="24"/>
        <v>-1.0688021637224931</v>
      </c>
    </row>
    <row r="295" spans="2:13" x14ac:dyDescent="0.25">
      <c r="B295" s="24">
        <f t="shared" ca="1" si="20"/>
        <v>0.36057255159665547</v>
      </c>
      <c r="C295" s="25">
        <f t="shared" ca="1" si="21"/>
        <v>46.430711928071474</v>
      </c>
      <c r="H295" s="24">
        <v>293</v>
      </c>
      <c r="I295" s="24">
        <f ca="1"/>
        <v>39.407007269248624</v>
      </c>
      <c r="J295" s="24" cm="1">
        <f t="array" aca="1" ref="J295" ca="1">INDIRECT(ADDRESS(($F$2+1-H295)+2,9))</f>
        <v>60.937511723184798</v>
      </c>
      <c r="K295" s="24">
        <f t="shared" ca="1" si="22"/>
        <v>0.14562110278172746</v>
      </c>
      <c r="L295" s="24">
        <f t="shared" ca="1" si="23"/>
        <v>0.86598033166049238</v>
      </c>
      <c r="M295" s="24">
        <f t="shared" ca="1" si="24"/>
        <v>-1.0671278118569147</v>
      </c>
    </row>
    <row r="296" spans="2:13" x14ac:dyDescent="0.25">
      <c r="B296" s="24">
        <f t="shared" ca="1" si="20"/>
        <v>0.67923411499519815</v>
      </c>
      <c r="C296" s="25">
        <f t="shared" ca="1" si="21"/>
        <v>54.655581983607718</v>
      </c>
      <c r="H296" s="24">
        <v>294</v>
      </c>
      <c r="I296" s="24">
        <f ca="1"/>
        <v>39.433295457061092</v>
      </c>
      <c r="J296" s="24" cm="1">
        <f t="array" aca="1" ref="J296" ca="1">INDIRECT(ADDRESS(($F$2+1-H296)+2,9))</f>
        <v>60.873821768062996</v>
      </c>
      <c r="K296" s="24">
        <f t="shared" ca="1" si="22"/>
        <v>0.14622561067229189</v>
      </c>
      <c r="L296" s="24">
        <f t="shared" ca="1" si="23"/>
        <v>0.86459315459349662</v>
      </c>
      <c r="M296" s="24">
        <f t="shared" ca="1" si="24"/>
        <v>-1.0668482731325879</v>
      </c>
    </row>
    <row r="297" spans="2:13" x14ac:dyDescent="0.25">
      <c r="B297" s="24">
        <f t="shared" ca="1" si="20"/>
        <v>0.38857955319898141</v>
      </c>
      <c r="C297" s="25">
        <f t="shared" ca="1" si="21"/>
        <v>47.169768699793195</v>
      </c>
      <c r="H297" s="24">
        <v>295</v>
      </c>
      <c r="I297" s="24">
        <f ca="1"/>
        <v>39.467404273530043</v>
      </c>
      <c r="J297" s="24" cm="1">
        <f t="array" aca="1" ref="J297" ca="1">INDIRECT(ADDRESS(($F$2+1-H297)+2,9))</f>
        <v>60.832024860036348</v>
      </c>
      <c r="K297" s="24">
        <f t="shared" ca="1" si="22"/>
        <v>0.14701246583223057</v>
      </c>
      <c r="L297" s="24">
        <f t="shared" ca="1" si="23"/>
        <v>0.86367748175198433</v>
      </c>
      <c r="M297" s="24">
        <f t="shared" ca="1" si="24"/>
        <v>-1.0671789232283999</v>
      </c>
    </row>
    <row r="298" spans="2:13" x14ac:dyDescent="0.25">
      <c r="B298" s="24">
        <f t="shared" ca="1" si="20"/>
        <v>0.58873782374540118</v>
      </c>
      <c r="C298" s="25">
        <f t="shared" ca="1" si="21"/>
        <v>52.242993878374811</v>
      </c>
      <c r="H298" s="24">
        <v>296</v>
      </c>
      <c r="I298" s="24">
        <f ca="1"/>
        <v>39.467444077258094</v>
      </c>
      <c r="J298" s="24" cm="1">
        <f t="array" aca="1" ref="J298" ca="1">INDIRECT(ADDRESS(($F$2+1-H298)+2,9))</f>
        <v>60.804885522848252</v>
      </c>
      <c r="K298" s="24">
        <f t="shared" ca="1" si="22"/>
        <v>0.14701338571866424</v>
      </c>
      <c r="L298" s="24">
        <f t="shared" ca="1" si="23"/>
        <v>0.86308065864278105</v>
      </c>
      <c r="M298" s="24">
        <f t="shared" ca="1" si="24"/>
        <v>-1.0696045382109771</v>
      </c>
    </row>
    <row r="299" spans="2:13" x14ac:dyDescent="0.25">
      <c r="B299" s="24">
        <f t="shared" ca="1" si="20"/>
        <v>0.15297980789883991</v>
      </c>
      <c r="C299" s="25">
        <f t="shared" ca="1" si="21"/>
        <v>39.762632150810724</v>
      </c>
      <c r="H299" s="24">
        <v>297</v>
      </c>
      <c r="I299" s="24">
        <f ca="1"/>
        <v>39.521054523031438</v>
      </c>
      <c r="J299" s="24" cm="1">
        <f t="array" aca="1" ref="J299" ca="1">INDIRECT(ADDRESS(($F$2+1-H299)+2,9))</f>
        <v>60.801732318002323</v>
      </c>
      <c r="K299" s="24">
        <f t="shared" ca="1" si="22"/>
        <v>0.1482558573149555</v>
      </c>
      <c r="L299" s="24">
        <f t="shared" ca="1" si="23"/>
        <v>0.86301120067461379</v>
      </c>
      <c r="M299" s="24">
        <f t="shared" ca="1" si="24"/>
        <v>-1.0707721984857792</v>
      </c>
    </row>
    <row r="300" spans="2:13" x14ac:dyDescent="0.25">
      <c r="B300" s="24">
        <f t="shared" ca="1" si="20"/>
        <v>0.5330543967440996</v>
      </c>
      <c r="C300" s="25">
        <f t="shared" ca="1" si="21"/>
        <v>50.829501134820511</v>
      </c>
      <c r="H300" s="24">
        <v>298</v>
      </c>
      <c r="I300" s="24">
        <f ca="1"/>
        <v>39.52747256165631</v>
      </c>
      <c r="J300" s="24" cm="1">
        <f t="array" aca="1" ref="J300" ca="1">INDIRECT(ADDRESS(($F$2+1-H300)+2,9))</f>
        <v>60.787592896298904</v>
      </c>
      <c r="K300" s="24">
        <f t="shared" ca="1" si="22"/>
        <v>0.1484050707552286</v>
      </c>
      <c r="L300" s="24">
        <f t="shared" ca="1" si="23"/>
        <v>0.8626994451785629</v>
      </c>
      <c r="M300" s="24">
        <f t="shared" ca="1" si="24"/>
        <v>-1.0734794528429101</v>
      </c>
    </row>
    <row r="301" spans="2:13" x14ac:dyDescent="0.25">
      <c r="B301" s="24">
        <f t="shared" ca="1" si="20"/>
        <v>0.37732341092216537</v>
      </c>
      <c r="C301" s="25">
        <f t="shared" ca="1" si="21"/>
        <v>46.874819160999941</v>
      </c>
      <c r="H301" s="24">
        <v>299</v>
      </c>
      <c r="I301" s="24">
        <f ca="1"/>
        <v>39.544884416336373</v>
      </c>
      <c r="J301" s="24" cm="1">
        <f t="array" aca="1" ref="J301" ca="1">INDIRECT(ADDRESS(($F$2+1-H301)+2,9))</f>
        <v>60.779669186999023</v>
      </c>
      <c r="K301" s="24">
        <f t="shared" ca="1" si="22"/>
        <v>0.14881038593438947</v>
      </c>
      <c r="L301" s="24">
        <f t="shared" ca="1" si="23"/>
        <v>0.8625245262066199</v>
      </c>
      <c r="M301" s="24">
        <f t="shared" ca="1" si="24"/>
        <v>-1.0759810428305656</v>
      </c>
    </row>
    <row r="302" spans="2:13" x14ac:dyDescent="0.25">
      <c r="B302" s="24">
        <f t="shared" ca="1" si="20"/>
        <v>0.43407540084277685</v>
      </c>
      <c r="C302" s="25">
        <f t="shared" ca="1" si="21"/>
        <v>48.339921871017978</v>
      </c>
      <c r="H302" s="24">
        <v>300</v>
      </c>
      <c r="I302" s="24">
        <f ca="1"/>
        <v>39.55116948894883</v>
      </c>
      <c r="J302" s="24" cm="1">
        <f t="array" aca="1" ref="J302" ca="1">INDIRECT(ADDRESS(($F$2+1-H302)+2,9))</f>
        <v>60.747389066429839</v>
      </c>
      <c r="K302" s="24">
        <f t="shared" ca="1" si="22"/>
        <v>0.14895687213023154</v>
      </c>
      <c r="L302" s="24">
        <f t="shared" ca="1" si="23"/>
        <v>0.86181035797810668</v>
      </c>
      <c r="M302" s="24">
        <f t="shared" ca="1" si="24"/>
        <v>-1.0778743481188837</v>
      </c>
    </row>
    <row r="303" spans="2:13" x14ac:dyDescent="0.25">
      <c r="B303" s="24">
        <f t="shared" ca="1" si="20"/>
        <v>0.51115901291135601</v>
      </c>
      <c r="C303" s="25">
        <f t="shared" ca="1" si="21"/>
        <v>50.27975145784724</v>
      </c>
      <c r="H303" s="24">
        <v>301</v>
      </c>
      <c r="I303" s="24">
        <f ca="1"/>
        <v>39.551489675317953</v>
      </c>
      <c r="J303" s="24" cm="1">
        <f t="array" aca="1" ref="J303" ca="1">INDIRECT(ADDRESS(($F$2+1-H303)+2,9))</f>
        <v>60.737799957703011</v>
      </c>
      <c r="K303" s="24">
        <f t="shared" ca="1" si="22"/>
        <v>0.14896433729247796</v>
      </c>
      <c r="L303" s="24">
        <f t="shared" ca="1" si="23"/>
        <v>0.86159772123696166</v>
      </c>
      <c r="M303" s="24">
        <f t="shared" ca="1" si="24"/>
        <v>-1.081031098646253</v>
      </c>
    </row>
    <row r="304" spans="2:13" x14ac:dyDescent="0.25">
      <c r="B304" s="24">
        <f t="shared" ca="1" si="20"/>
        <v>0.3751861929598308</v>
      </c>
      <c r="C304" s="25">
        <f t="shared" ca="1" si="21"/>
        <v>46.818516189971724</v>
      </c>
      <c r="H304" s="24">
        <v>302</v>
      </c>
      <c r="I304" s="24">
        <f ca="1"/>
        <v>39.560509405977314</v>
      </c>
      <c r="J304" s="24" cm="1">
        <f t="array" aca="1" ref="J304" ca="1">INDIRECT(ADDRESS(($F$2+1-H304)+2,9))</f>
        <v>60.719298607908819</v>
      </c>
      <c r="K304" s="24">
        <f t="shared" ca="1" si="22"/>
        <v>0.14917473549148036</v>
      </c>
      <c r="L304" s="24">
        <f t="shared" ca="1" si="23"/>
        <v>0.86118682725796003</v>
      </c>
      <c r="M304" s="24">
        <f t="shared" ca="1" si="24"/>
        <v>-1.0834058163106335</v>
      </c>
    </row>
    <row r="305" spans="2:13" x14ac:dyDescent="0.25">
      <c r="B305" s="24">
        <f t="shared" ca="1" si="20"/>
        <v>0.56157441802572428</v>
      </c>
      <c r="C305" s="25">
        <f t="shared" ca="1" si="21"/>
        <v>51.549621408273936</v>
      </c>
      <c r="H305" s="24">
        <v>303</v>
      </c>
      <c r="I305" s="24">
        <f ca="1"/>
        <v>39.584044155835798</v>
      </c>
      <c r="J305" s="24" cm="1">
        <f t="array" aca="1" ref="J305" ca="1">INDIRECT(ADDRESS(($F$2+1-H305)+2,9))</f>
        <v>60.698921147757417</v>
      </c>
      <c r="K305" s="24">
        <f t="shared" ca="1" si="22"/>
        <v>0.14972465148492697</v>
      </c>
      <c r="L305" s="24">
        <f t="shared" ca="1" si="23"/>
        <v>0.8607333064941789</v>
      </c>
      <c r="M305" s="24">
        <f t="shared" ca="1" si="24"/>
        <v>-1.0850531612044172</v>
      </c>
    </row>
    <row r="306" spans="2:13" x14ac:dyDescent="0.25">
      <c r="B306" s="24">
        <f t="shared" ca="1" si="20"/>
        <v>0.14978377072365079</v>
      </c>
      <c r="C306" s="25">
        <f t="shared" ca="1" si="21"/>
        <v>39.626387737079511</v>
      </c>
      <c r="H306" s="24">
        <v>304</v>
      </c>
      <c r="I306" s="24">
        <f ca="1"/>
        <v>39.626387737079511</v>
      </c>
      <c r="J306" s="24" cm="1">
        <f t="array" aca="1" ref="J306" ca="1">INDIRECT(ADDRESS(($F$2+1-H306)+2,9))</f>
        <v>60.681874214711854</v>
      </c>
      <c r="K306" s="24">
        <f t="shared" ca="1" si="22"/>
        <v>0.1507174585935504</v>
      </c>
      <c r="L306" s="24">
        <f t="shared" ca="1" si="23"/>
        <v>0.86035313624945187</v>
      </c>
      <c r="M306" s="24">
        <f t="shared" ca="1" si="24"/>
        <v>-1.0860143523296399</v>
      </c>
    </row>
    <row r="307" spans="2:13" x14ac:dyDescent="0.25">
      <c r="B307" s="24">
        <f t="shared" ca="1" si="20"/>
        <v>8.440263273899562E-2</v>
      </c>
      <c r="C307" s="25">
        <f t="shared" ca="1" si="21"/>
        <v>36.239471302637597</v>
      </c>
      <c r="H307" s="24">
        <v>305</v>
      </c>
      <c r="I307" s="24">
        <f ca="1"/>
        <v>39.698900519394016</v>
      </c>
      <c r="J307" s="24" cm="1">
        <f t="array" aca="1" ref="J307" ca="1">INDIRECT(ADDRESS(($F$2+1-H307)+2,9))</f>
        <v>60.592426630144814</v>
      </c>
      <c r="K307" s="24">
        <f t="shared" ca="1" si="22"/>
        <v>0.15242778568121176</v>
      </c>
      <c r="L307" s="24">
        <f t="shared" ca="1" si="23"/>
        <v>0.85834677124131287</v>
      </c>
      <c r="M307" s="24">
        <f t="shared" ca="1" si="24"/>
        <v>-1.082382526740741</v>
      </c>
    </row>
    <row r="308" spans="2:13" x14ac:dyDescent="0.25">
      <c r="B308" s="24">
        <f t="shared" ca="1" si="20"/>
        <v>0.59219503065355272</v>
      </c>
      <c r="C308" s="25">
        <f t="shared" ca="1" si="21"/>
        <v>52.33195063834394</v>
      </c>
      <c r="H308" s="24">
        <v>306</v>
      </c>
      <c r="I308" s="24">
        <f ca="1"/>
        <v>39.742460634377892</v>
      </c>
      <c r="J308" s="24" cm="1">
        <f t="array" aca="1" ref="J308" ca="1">INDIRECT(ADDRESS(($F$2+1-H308)+2,9))</f>
        <v>60.58603165779067</v>
      </c>
      <c r="K308" s="24">
        <f t="shared" ca="1" si="22"/>
        <v>0.15346138824338967</v>
      </c>
      <c r="L308" s="24">
        <f t="shared" ca="1" si="23"/>
        <v>0.85820258381427283</v>
      </c>
      <c r="M308" s="24">
        <f t="shared" ca="1" si="24"/>
        <v>-1.083735675367548</v>
      </c>
    </row>
    <row r="309" spans="2:13" x14ac:dyDescent="0.25">
      <c r="B309" s="24">
        <f t="shared" ca="1" si="20"/>
        <v>0.31693318119720659</v>
      </c>
      <c r="C309" s="25">
        <f t="shared" ca="1" si="21"/>
        <v>45.237079977521653</v>
      </c>
      <c r="H309" s="24">
        <v>307</v>
      </c>
      <c r="I309" s="24">
        <f ca="1"/>
        <v>39.748282967899918</v>
      </c>
      <c r="J309" s="24" cm="1">
        <f t="array" aca="1" ref="J309" ca="1">INDIRECT(ADDRESS(($F$2+1-H309)+2,9))</f>
        <v>60.581835798183477</v>
      </c>
      <c r="K309" s="24">
        <f t="shared" ca="1" si="22"/>
        <v>0.15359989255640186</v>
      </c>
      <c r="L309" s="24">
        <f t="shared" ca="1" si="23"/>
        <v>0.85810792579358908</v>
      </c>
      <c r="M309" s="24">
        <f t="shared" ca="1" si="24"/>
        <v>-1.0868372708868725</v>
      </c>
    </row>
    <row r="310" spans="2:13" x14ac:dyDescent="0.25">
      <c r="B310" s="24">
        <f t="shared" ca="1" si="20"/>
        <v>0.47307495599381177</v>
      </c>
      <c r="C310" s="25">
        <f t="shared" ca="1" si="21"/>
        <v>49.324576040645759</v>
      </c>
      <c r="H310" s="24">
        <v>308</v>
      </c>
      <c r="I310" s="24">
        <f ca="1"/>
        <v>39.762632150810724</v>
      </c>
      <c r="J310" s="24" cm="1">
        <f t="array" aca="1" ref="J310" ca="1">INDIRECT(ADDRESS(($F$2+1-H310)+2,9))</f>
        <v>60.55463893584573</v>
      </c>
      <c r="K310" s="24">
        <f t="shared" ca="1" si="22"/>
        <v>0.15394159070770436</v>
      </c>
      <c r="L310" s="24">
        <f t="shared" ca="1" si="23"/>
        <v>0.85749333091273117</v>
      </c>
      <c r="M310" s="24">
        <f t="shared" ca="1" si="24"/>
        <v>-1.088518226725701</v>
      </c>
    </row>
    <row r="311" spans="2:13" x14ac:dyDescent="0.25">
      <c r="B311" s="24">
        <f t="shared" ca="1" si="20"/>
        <v>7.710603028024432E-2</v>
      </c>
      <c r="C311" s="25">
        <f t="shared" ca="1" si="21"/>
        <v>35.751897567956789</v>
      </c>
      <c r="H311" s="24">
        <v>309</v>
      </c>
      <c r="I311" s="24">
        <f ca="1"/>
        <v>39.774890493766634</v>
      </c>
      <c r="J311" s="24" cm="1">
        <f t="array" aca="1" ref="J311" ca="1">INDIRECT(ADDRESS(($F$2+1-H311)+2,9))</f>
        <v>60.55158799679252</v>
      </c>
      <c r="K311" s="24">
        <f t="shared" ca="1" si="22"/>
        <v>0.1542338976411603</v>
      </c>
      <c r="L311" s="24">
        <f t="shared" ca="1" si="23"/>
        <v>0.85742427362525608</v>
      </c>
      <c r="M311" s="24">
        <f t="shared" ca="1" si="24"/>
        <v>-1.0913772249651239</v>
      </c>
    </row>
    <row r="312" spans="2:13" x14ac:dyDescent="0.25">
      <c r="B312" s="24">
        <f t="shared" ca="1" si="20"/>
        <v>0.57921884630467479</v>
      </c>
      <c r="C312" s="25">
        <f t="shared" ca="1" si="21"/>
        <v>51.9989550320687</v>
      </c>
      <c r="H312" s="24">
        <v>310</v>
      </c>
      <c r="I312" s="24">
        <f ca="1"/>
        <v>39.787653519368966</v>
      </c>
      <c r="J312" s="24" cm="1">
        <f t="array" aca="1" ref="J312" ca="1">INDIRECT(ADDRESS(($F$2+1-H312)+2,9))</f>
        <v>60.547439613524013</v>
      </c>
      <c r="K312" s="24">
        <f t="shared" ca="1" si="22"/>
        <v>0.15453862881852889</v>
      </c>
      <c r="L312" s="24">
        <f t="shared" ca="1" si="23"/>
        <v>0.85733033964729766</v>
      </c>
      <c r="M312" s="24">
        <f t="shared" ca="1" si="24"/>
        <v>-1.0941598255740526</v>
      </c>
    </row>
    <row r="313" spans="2:13" x14ac:dyDescent="0.25">
      <c r="B313" s="24">
        <f t="shared" ca="1" si="20"/>
        <v>0.44630980409687548</v>
      </c>
      <c r="C313" s="25">
        <f t="shared" ca="1" si="21"/>
        <v>48.650097816835235</v>
      </c>
      <c r="H313" s="24">
        <v>311</v>
      </c>
      <c r="I313" s="24">
        <f ca="1"/>
        <v>39.814043033115702</v>
      </c>
      <c r="J313" s="24" cm="1">
        <f t="array" aca="1" ref="J313" ca="1">INDIRECT(ADDRESS(($F$2+1-H313)+2,9))</f>
        <v>60.527278767353884</v>
      </c>
      <c r="K313" s="24">
        <f t="shared" ca="1" si="22"/>
        <v>0.15516996854216383</v>
      </c>
      <c r="L313" s="24">
        <f t="shared" ca="1" si="23"/>
        <v>0.85687323148973404</v>
      </c>
      <c r="M313" s="24">
        <f t="shared" ca="1" si="24"/>
        <v>-1.0956013334189039</v>
      </c>
    </row>
    <row r="314" spans="2:13" x14ac:dyDescent="0.25">
      <c r="B314" s="24">
        <f t="shared" ca="1" si="20"/>
        <v>0.70330356906111891</v>
      </c>
      <c r="C314" s="25">
        <f t="shared" ca="1" si="21"/>
        <v>55.33925813496856</v>
      </c>
      <c r="H314" s="24">
        <v>312</v>
      </c>
      <c r="I314" s="24">
        <f ca="1"/>
        <v>39.824595803216567</v>
      </c>
      <c r="J314" s="24" cm="1">
        <f t="array" aca="1" ref="J314" ca="1">INDIRECT(ADDRESS(($F$2+1-H314)+2,9))</f>
        <v>60.525783810163219</v>
      </c>
      <c r="K314" s="24">
        <f t="shared" ca="1" si="22"/>
        <v>0.15542290772379996</v>
      </c>
      <c r="L314" s="24">
        <f t="shared" ca="1" si="23"/>
        <v>0.85683929687197202</v>
      </c>
      <c r="M314" s="24">
        <f t="shared" ca="1" si="24"/>
        <v>-1.0985911911561848</v>
      </c>
    </row>
    <row r="315" spans="2:13" x14ac:dyDescent="0.25">
      <c r="B315" s="24">
        <f t="shared" ca="1" si="20"/>
        <v>0.32608537400877236</v>
      </c>
      <c r="C315" s="25">
        <f t="shared" ca="1" si="21"/>
        <v>45.492513964646761</v>
      </c>
      <c r="H315" s="24">
        <v>313</v>
      </c>
      <c r="I315" s="24">
        <f ca="1"/>
        <v>39.851233199483296</v>
      </c>
      <c r="J315" s="24" cm="1">
        <f t="array" aca="1" ref="J315" ca="1">INDIRECT(ADDRESS(($F$2+1-H315)+2,9))</f>
        <v>60.524772011932839</v>
      </c>
      <c r="K315" s="24">
        <f t="shared" ca="1" si="22"/>
        <v>0.15606258848882076</v>
      </c>
      <c r="L315" s="24">
        <f t="shared" ca="1" si="23"/>
        <v>0.85681632658464268</v>
      </c>
      <c r="M315" s="24">
        <f t="shared" ca="1" si="24"/>
        <v>-1.1008819472171971</v>
      </c>
    </row>
    <row r="316" spans="2:13" x14ac:dyDescent="0.25">
      <c r="B316" s="24">
        <f t="shared" ca="1" si="20"/>
        <v>0.13958794994025991</v>
      </c>
      <c r="C316" s="25">
        <f t="shared" ca="1" si="21"/>
        <v>39.178275322841792</v>
      </c>
      <c r="H316" s="24">
        <v>314</v>
      </c>
      <c r="I316" s="24">
        <f ca="1"/>
        <v>39.856745235189813</v>
      </c>
      <c r="J316" s="24" cm="1">
        <f t="array" aca="1" ref="J316" ca="1">INDIRECT(ADDRESS(($F$2+1-H316)+2,9))</f>
        <v>60.443431988779253</v>
      </c>
      <c r="K316" s="24">
        <f t="shared" ca="1" si="22"/>
        <v>0.15619517300428251</v>
      </c>
      <c r="L316" s="24">
        <f t="shared" ca="1" si="23"/>
        <v>0.85496156270776857</v>
      </c>
      <c r="M316" s="24">
        <f t="shared" ca="1" si="24"/>
        <v>-1.1004185382915395</v>
      </c>
    </row>
    <row r="317" spans="2:13" x14ac:dyDescent="0.25">
      <c r="B317" s="24">
        <f t="shared" ca="1" si="20"/>
        <v>0.48049641331124293</v>
      </c>
      <c r="C317" s="25">
        <f t="shared" ca="1" si="21"/>
        <v>49.510922675349605</v>
      </c>
      <c r="H317" s="24">
        <v>315</v>
      </c>
      <c r="I317" s="24">
        <f ca="1"/>
        <v>39.906674564598404</v>
      </c>
      <c r="J317" s="24" cm="1">
        <f t="array" aca="1" ref="J317" ca="1">INDIRECT(ADDRESS(($F$2+1-H317)+2,9))</f>
        <v>60.439399549140354</v>
      </c>
      <c r="K317" s="24">
        <f t="shared" ca="1" si="22"/>
        <v>0.1573995348411236</v>
      </c>
      <c r="L317" s="24">
        <f t="shared" ca="1" si="23"/>
        <v>0.85486919375854042</v>
      </c>
      <c r="M317" s="24">
        <f t="shared" ca="1" si="24"/>
        <v>-1.1015042547926048</v>
      </c>
    </row>
    <row r="318" spans="2:13" x14ac:dyDescent="0.25">
      <c r="B318" s="24">
        <f t="shared" ca="1" si="20"/>
        <v>0.97424969542111506</v>
      </c>
      <c r="C318" s="25">
        <f t="shared" ca="1" si="21"/>
        <v>69.472847234365787</v>
      </c>
      <c r="H318" s="24">
        <v>316</v>
      </c>
      <c r="I318" s="24">
        <f ca="1"/>
        <v>39.918735295572219</v>
      </c>
      <c r="J318" s="24" cm="1">
        <f t="array" aca="1" ref="J318" ca="1">INDIRECT(ADDRESS(($F$2+1-H318)+2,9))</f>
        <v>60.43316733070877</v>
      </c>
      <c r="K318" s="24">
        <f t="shared" ca="1" si="22"/>
        <v>0.15769136858656638</v>
      </c>
      <c r="L318" s="24">
        <f t="shared" ca="1" si="23"/>
        <v>0.85472635778737183</v>
      </c>
      <c r="M318" s="24">
        <f t="shared" ca="1" si="24"/>
        <v>-1.1041773814975597</v>
      </c>
    </row>
    <row r="319" spans="2:13" x14ac:dyDescent="0.25">
      <c r="B319" s="24">
        <f t="shared" ca="1" si="20"/>
        <v>0.66810381565544497</v>
      </c>
      <c r="C319" s="25">
        <f t="shared" ca="1" si="21"/>
        <v>54.346832354294008</v>
      </c>
      <c r="H319" s="24">
        <v>317</v>
      </c>
      <c r="I319" s="24">
        <f ca="1"/>
        <v>39.926901917351628</v>
      </c>
      <c r="J319" s="24" cm="1">
        <f t="array" aca="1" ref="J319" ca="1">INDIRECT(ADDRESS(($F$2+1-H319)+2,9))</f>
        <v>60.428945134236827</v>
      </c>
      <c r="K319" s="24">
        <f t="shared" ca="1" si="22"/>
        <v>0.15788917819561479</v>
      </c>
      <c r="L319" s="24">
        <f t="shared" ca="1" si="23"/>
        <v>0.8546295357048419</v>
      </c>
      <c r="M319" s="24">
        <f t="shared" ca="1" si="24"/>
        <v>-1.1071139976623694</v>
      </c>
    </row>
    <row r="320" spans="2:13" x14ac:dyDescent="0.25">
      <c r="B320" s="24">
        <f t="shared" ca="1" si="20"/>
        <v>0.9047476721693184</v>
      </c>
      <c r="C320" s="25">
        <f t="shared" ca="1" si="21"/>
        <v>63.090876691780785</v>
      </c>
      <c r="H320" s="24">
        <v>318</v>
      </c>
      <c r="I320" s="24">
        <f ca="1"/>
        <v>39.930220727188967</v>
      </c>
      <c r="J320" s="24" cm="1">
        <f t="array" aca="1" ref="J320" ca="1">INDIRECT(ADDRESS(($F$2+1-H320)+2,9))</f>
        <v>60.427083326590854</v>
      </c>
      <c r="K320" s="24">
        <f t="shared" ca="1" si="22"/>
        <v>0.1579696120147025</v>
      </c>
      <c r="L320" s="24">
        <f t="shared" ca="1" si="23"/>
        <v>0.85458682752931558</v>
      </c>
      <c r="M320" s="24">
        <f t="shared" ca="1" si="24"/>
        <v>-1.1103756882005478</v>
      </c>
    </row>
    <row r="321" spans="2:13" x14ac:dyDescent="0.25">
      <c r="B321" s="24">
        <f t="shared" ca="1" si="20"/>
        <v>0.4772874966500178</v>
      </c>
      <c r="C321" s="25">
        <f t="shared" ca="1" si="21"/>
        <v>49.430374071305138</v>
      </c>
      <c r="H321" s="24">
        <v>319</v>
      </c>
      <c r="I321" s="24">
        <f ca="1"/>
        <v>40.008123525232463</v>
      </c>
      <c r="J321" s="24" cm="1">
        <f t="array" aca="1" ref="J321" ca="1">INDIRECT(ADDRESS(($F$2+1-H321)+2,9))</f>
        <v>60.403140699049864</v>
      </c>
      <c r="K321" s="24">
        <f t="shared" ca="1" si="22"/>
        <v>0.15986537016035032</v>
      </c>
      <c r="L321" s="24">
        <f t="shared" ca="1" si="23"/>
        <v>0.85403685329977441</v>
      </c>
      <c r="M321" s="24">
        <f t="shared" ca="1" si="24"/>
        <v>-1.109237312103019</v>
      </c>
    </row>
    <row r="322" spans="2:13" x14ac:dyDescent="0.25">
      <c r="B322" s="24">
        <f t="shared" ca="1" si="20"/>
        <v>0.51007026855081583</v>
      </c>
      <c r="C322" s="25">
        <f t="shared" ca="1" si="21"/>
        <v>50.252451011404354</v>
      </c>
      <c r="H322" s="24">
        <v>320</v>
      </c>
      <c r="I322" s="24">
        <f ca="1"/>
        <v>40.009142414479413</v>
      </c>
      <c r="J322" s="24" cm="1">
        <f t="array" aca="1" ref="J322" ca="1">INDIRECT(ADDRESS(($F$2+1-H322)+2,9))</f>
        <v>60.398222318227859</v>
      </c>
      <c r="K322" s="24">
        <f t="shared" ca="1" si="22"/>
        <v>0.15989026293255987</v>
      </c>
      <c r="L322" s="24">
        <f t="shared" ca="1" si="23"/>
        <v>0.85392370279049024</v>
      </c>
      <c r="M322" s="24">
        <f t="shared" ca="1" si="24"/>
        <v>-1.1124444468920736</v>
      </c>
    </row>
    <row r="323" spans="2:13" x14ac:dyDescent="0.25">
      <c r="B323" s="24">
        <f t="shared" ca="1" si="20"/>
        <v>0.19736639152150492</v>
      </c>
      <c r="C323" s="25">
        <f t="shared" ca="1" si="21"/>
        <v>41.489341656941164</v>
      </c>
      <c r="H323" s="24">
        <v>321</v>
      </c>
      <c r="I323" s="24">
        <f ca="1"/>
        <v>40.013076869282337</v>
      </c>
      <c r="J323" s="24" cm="1">
        <f t="array" aca="1" ref="J323" ca="1">INDIRECT(ADDRESS(($F$2+1-H323)+2,9))</f>
        <v>60.383890842248547</v>
      </c>
      <c r="K323" s="24">
        <f t="shared" ca="1" si="22"/>
        <v>0.15998641050992876</v>
      </c>
      <c r="L323" s="24">
        <f t="shared" ca="1" si="23"/>
        <v>0.85359366205277409</v>
      </c>
      <c r="M323" s="24">
        <f t="shared" ca="1" si="24"/>
        <v>-1.1150773587366045</v>
      </c>
    </row>
    <row r="324" spans="2:13" x14ac:dyDescent="0.25">
      <c r="B324" s="24">
        <f t="shared" ref="B324:B387" ca="1" si="25">RAND()</f>
        <v>0.75448089832793219</v>
      </c>
      <c r="C324" s="25">
        <f t="shared" ref="C324:C387" ca="1" si="26">_xlfn.NORM.INV(B324,50,10)</f>
        <v>56.886584911822958</v>
      </c>
      <c r="H324" s="24">
        <v>322</v>
      </c>
      <c r="I324" s="24">
        <f ca="1"/>
        <v>40.045604684654379</v>
      </c>
      <c r="J324" s="24" cm="1">
        <f t="array" aca="1" ref="J324" ca="1">INDIRECT(ADDRESS(($F$2+1-H324)+2,9))</f>
        <v>60.368891238367709</v>
      </c>
      <c r="K324" s="24">
        <f t="shared" ref="K324:K387" ca="1" si="27">_xlfn.NORM.DIST(I324,$F$5,$F$6,TRUE)</f>
        <v>0.16078275167584336</v>
      </c>
      <c r="L324" s="24">
        <f t="shared" ref="L324:L387" ca="1" si="28">_xlfn.NORM.DIST(J324,$F$5,$F$6,TRUE)</f>
        <v>0.85324769916031806</v>
      </c>
      <c r="M324" s="24">
        <f t="shared" ca="1" si="24"/>
        <v>-1.1163738395247242</v>
      </c>
    </row>
    <row r="325" spans="2:13" x14ac:dyDescent="0.25">
      <c r="B325" s="24">
        <f t="shared" ca="1" si="25"/>
        <v>0.56325014322666733</v>
      </c>
      <c r="C325" s="25">
        <f t="shared" ca="1" si="26"/>
        <v>51.592147115769357</v>
      </c>
      <c r="H325" s="24">
        <v>323</v>
      </c>
      <c r="I325" s="24">
        <f ca="1"/>
        <v>40.062840736769374</v>
      </c>
      <c r="J325" s="24" cm="1">
        <f t="array" aca="1" ref="J325" ca="1">INDIRECT(ADDRESS(($F$2+1-H325)+2,9))</f>
        <v>60.354791649751277</v>
      </c>
      <c r="K325" s="24">
        <f t="shared" ca="1" si="27"/>
        <v>0.16120576941640996</v>
      </c>
      <c r="L325" s="24">
        <f t="shared" ca="1" si="28"/>
        <v>0.85292199521661916</v>
      </c>
      <c r="M325" s="24">
        <f t="shared" ref="M325:M388" ca="1" si="29">((2*H325-1)/$F$2)*(LN(K325)+LN(1-L325))</f>
        <v>-1.1183982722426751</v>
      </c>
    </row>
    <row r="326" spans="2:13" x14ac:dyDescent="0.25">
      <c r="B326" s="24">
        <f t="shared" ca="1" si="25"/>
        <v>6.8912998021640637E-2</v>
      </c>
      <c r="C326" s="25">
        <f t="shared" ca="1" si="26"/>
        <v>35.160643613622263</v>
      </c>
      <c r="H326" s="24">
        <v>324</v>
      </c>
      <c r="I326" s="24">
        <f ca="1"/>
        <v>40.108559049539629</v>
      </c>
      <c r="J326" s="24" cm="1">
        <f t="array" aca="1" ref="J326" ca="1">INDIRECT(ADDRESS(($F$2+1-H326)+2,9))</f>
        <v>60.344741119364876</v>
      </c>
      <c r="K326" s="24">
        <f t="shared" ca="1" si="27"/>
        <v>0.16233133014760079</v>
      </c>
      <c r="L326" s="24">
        <f t="shared" ca="1" si="28"/>
        <v>0.85268952983770574</v>
      </c>
      <c r="M326" s="24">
        <f t="shared" ca="1" si="29"/>
        <v>-1.1193066007330852</v>
      </c>
    </row>
    <row r="327" spans="2:13" x14ac:dyDescent="0.25">
      <c r="B327" s="24">
        <f t="shared" ca="1" si="25"/>
        <v>0.3025599524744188</v>
      </c>
      <c r="C327" s="25">
        <f t="shared" ca="1" si="26"/>
        <v>44.829480648643539</v>
      </c>
      <c r="H327" s="24">
        <v>325</v>
      </c>
      <c r="I327" s="24">
        <f ca="1"/>
        <v>40.108794139009319</v>
      </c>
      <c r="J327" s="24" cm="1">
        <f t="array" aca="1" ref="J327" ca="1">INDIRECT(ADDRESS(($F$2+1-H327)+2,9))</f>
        <v>60.343448747236735</v>
      </c>
      <c r="K327" s="24">
        <f t="shared" ca="1" si="27"/>
        <v>0.16233713111501219</v>
      </c>
      <c r="L327" s="24">
        <f t="shared" ca="1" si="28"/>
        <v>0.85265961984760097</v>
      </c>
      <c r="M327" s="24">
        <f t="shared" ca="1" si="29"/>
        <v>-1.1226947868275983</v>
      </c>
    </row>
    <row r="328" spans="2:13" x14ac:dyDescent="0.25">
      <c r="B328" s="24">
        <f t="shared" ca="1" si="25"/>
        <v>0.34468514852214649</v>
      </c>
      <c r="C328" s="25">
        <f t="shared" ca="1" si="26"/>
        <v>46.002902324076757</v>
      </c>
      <c r="H328" s="24">
        <v>326</v>
      </c>
      <c r="I328" s="24">
        <f ca="1"/>
        <v>40.110874639563022</v>
      </c>
      <c r="J328" s="24" cm="1">
        <f t="array" aca="1" ref="J328" ca="1">INDIRECT(ADDRESS(($F$2+1-H328)+2,9))</f>
        <v>60.341275979810561</v>
      </c>
      <c r="K328" s="24">
        <f t="shared" ca="1" si="27"/>
        <v>0.16238847453981226</v>
      </c>
      <c r="L328" s="24">
        <f t="shared" ca="1" si="28"/>
        <v>0.85260932527294675</v>
      </c>
      <c r="M328" s="24">
        <f t="shared" ca="1" si="29"/>
        <v>-1.1259562028135945</v>
      </c>
    </row>
    <row r="329" spans="2:13" x14ac:dyDescent="0.25">
      <c r="B329" s="24">
        <f t="shared" ca="1" si="25"/>
        <v>0.15444820709303742</v>
      </c>
      <c r="C329" s="25">
        <f t="shared" ca="1" si="26"/>
        <v>39.824595803216567</v>
      </c>
      <c r="H329" s="24">
        <v>327</v>
      </c>
      <c r="I329" s="24">
        <f ca="1"/>
        <v>40.112085440091548</v>
      </c>
      <c r="J329" s="24" cm="1">
        <f t="array" aca="1" ref="J329" ca="1">INDIRECT(ADDRESS(($F$2+1-H329)+2,9))</f>
        <v>60.333047912436783</v>
      </c>
      <c r="K329" s="24">
        <f t="shared" ca="1" si="27"/>
        <v>0.16241836002441093</v>
      </c>
      <c r="L329" s="24">
        <f t="shared" ca="1" si="28"/>
        <v>0.85241876015056695</v>
      </c>
      <c r="M329" s="24">
        <f t="shared" ca="1" si="29"/>
        <v>-1.1289686981039688</v>
      </c>
    </row>
    <row r="330" spans="2:13" x14ac:dyDescent="0.25">
      <c r="B330" s="24">
        <f t="shared" ca="1" si="25"/>
        <v>4.3279617936268888E-2</v>
      </c>
      <c r="C330" s="25">
        <f t="shared" ca="1" si="26"/>
        <v>32.861661019363382</v>
      </c>
      <c r="H330" s="24">
        <v>328</v>
      </c>
      <c r="I330" s="24">
        <f ca="1"/>
        <v>40.139532759032797</v>
      </c>
      <c r="J330" s="24" cm="1">
        <f t="array" aca="1" ref="J330" ca="1">INDIRECT(ADDRESS(($F$2+1-H330)+2,9))</f>
        <v>60.314597232164814</v>
      </c>
      <c r="K330" s="24">
        <f t="shared" ca="1" si="27"/>
        <v>0.16309678642600625</v>
      </c>
      <c r="L330" s="24">
        <f t="shared" ca="1" si="28"/>
        <v>0.85199083571384482</v>
      </c>
      <c r="M330" s="24">
        <f t="shared" ca="1" si="29"/>
        <v>-1.1302824958729909</v>
      </c>
    </row>
    <row r="331" spans="2:13" x14ac:dyDescent="0.25">
      <c r="B331" s="24">
        <f t="shared" ca="1" si="25"/>
        <v>0.42004483897863776</v>
      </c>
      <c r="C331" s="25">
        <f t="shared" ca="1" si="26"/>
        <v>47.98221228341464</v>
      </c>
      <c r="H331" s="24">
        <v>329</v>
      </c>
      <c r="I331" s="24">
        <f ca="1"/>
        <v>40.188198111235138</v>
      </c>
      <c r="J331" s="24" cm="1">
        <f t="array" aca="1" ref="J331" ca="1">INDIRECT(ADDRESS(($F$2+1-H331)+2,9))</f>
        <v>60.304010679807377</v>
      </c>
      <c r="K331" s="24">
        <f t="shared" ca="1" si="27"/>
        <v>0.16430418866500132</v>
      </c>
      <c r="L331" s="24">
        <f t="shared" ca="1" si="28"/>
        <v>0.85174492846384842</v>
      </c>
      <c r="M331" s="24">
        <f t="shared" ca="1" si="29"/>
        <v>-1.1309828140579741</v>
      </c>
    </row>
    <row r="332" spans="2:13" x14ac:dyDescent="0.25">
      <c r="B332" s="24">
        <f t="shared" ca="1" si="25"/>
        <v>0.17584364972590982</v>
      </c>
      <c r="C332" s="25">
        <f t="shared" ca="1" si="26"/>
        <v>40.686785304902664</v>
      </c>
      <c r="H332" s="24">
        <v>330</v>
      </c>
      <c r="I332" s="24">
        <f ca="1"/>
        <v>40.215476590417325</v>
      </c>
      <c r="J332" s="24" cm="1">
        <f t="array" aca="1" ref="J332" ca="1">INDIRECT(ADDRESS(($F$2+1-H332)+2,9))</f>
        <v>60.271048737823619</v>
      </c>
      <c r="K332" s="24">
        <f t="shared" ca="1" si="27"/>
        <v>0.16498350434250461</v>
      </c>
      <c r="L332" s="24">
        <f t="shared" ca="1" si="28"/>
        <v>0.85097753019728994</v>
      </c>
      <c r="M332" s="24">
        <f t="shared" ca="1" si="29"/>
        <v>-1.1315891048918969</v>
      </c>
    </row>
    <row r="333" spans="2:13" x14ac:dyDescent="0.25">
      <c r="B333" s="24">
        <f t="shared" ca="1" si="25"/>
        <v>2.1796711097829546E-2</v>
      </c>
      <c r="C333" s="25">
        <f t="shared" ca="1" si="26"/>
        <v>29.820207478623765</v>
      </c>
      <c r="H333" s="24">
        <v>331</v>
      </c>
      <c r="I333" s="24">
        <f ca="1"/>
        <v>40.226995334251015</v>
      </c>
      <c r="J333" s="24" cm="1">
        <f t="array" aca="1" ref="J333" ca="1">INDIRECT(ADDRESS(($F$2+1-H333)+2,9))</f>
        <v>60.261940663189371</v>
      </c>
      <c r="K333" s="24">
        <f t="shared" ca="1" si="27"/>
        <v>0.16527090082682178</v>
      </c>
      <c r="L333" s="24">
        <f t="shared" ca="1" si="28"/>
        <v>0.8507650149049153</v>
      </c>
      <c r="M333" s="24">
        <f t="shared" ca="1" si="29"/>
        <v>-1.1340537662728278</v>
      </c>
    </row>
    <row r="334" spans="2:13" x14ac:dyDescent="0.25">
      <c r="B334" s="24">
        <f t="shared" ca="1" si="25"/>
        <v>5.4586506359219022E-2</v>
      </c>
      <c r="C334" s="25">
        <f t="shared" ca="1" si="26"/>
        <v>33.980786954959065</v>
      </c>
      <c r="H334" s="24">
        <v>332</v>
      </c>
      <c r="I334" s="24">
        <f ca="1"/>
        <v>40.243443138186322</v>
      </c>
      <c r="J334" s="24" cm="1">
        <f t="array" aca="1" ref="J334" ca="1">INDIRECT(ADDRESS(($F$2+1-H334)+2,9))</f>
        <v>60.115256836609007</v>
      </c>
      <c r="K334" s="24">
        <f t="shared" ca="1" si="27"/>
        <v>0.16568184024856</v>
      </c>
      <c r="L334" s="24">
        <f t="shared" ca="1" si="28"/>
        <v>0.84731462687427639</v>
      </c>
      <c r="M334" s="24">
        <f t="shared" ca="1" si="29"/>
        <v>-1.1296997140508076</v>
      </c>
    </row>
    <row r="335" spans="2:13" x14ac:dyDescent="0.25">
      <c r="B335" s="24">
        <f t="shared" ca="1" si="25"/>
        <v>0.19557689055901728</v>
      </c>
      <c r="C335" s="25">
        <f t="shared" ca="1" si="26"/>
        <v>41.424731475464363</v>
      </c>
      <c r="H335" s="24">
        <v>333</v>
      </c>
      <c r="I335" s="24">
        <f ca="1"/>
        <v>40.251975216226427</v>
      </c>
      <c r="J335" s="24" cm="1">
        <f t="array" aca="1" ref="J335" ca="1">INDIRECT(ADDRESS(($F$2+1-H335)+2,9))</f>
        <v>60.098880205589779</v>
      </c>
      <c r="K335" s="24">
        <f t="shared" ca="1" si="27"/>
        <v>0.16589526960198273</v>
      </c>
      <c r="L335" s="24">
        <f t="shared" ca="1" si="28"/>
        <v>0.8469261477487291</v>
      </c>
      <c r="M335" s="24">
        <f t="shared" ca="1" si="29"/>
        <v>-1.131927801019706</v>
      </c>
    </row>
    <row r="336" spans="2:13" x14ac:dyDescent="0.25">
      <c r="B336" s="24">
        <f t="shared" ca="1" si="25"/>
        <v>0.86390695223370872</v>
      </c>
      <c r="C336" s="25">
        <f t="shared" ca="1" si="26"/>
        <v>60.980421243867767</v>
      </c>
      <c r="H336" s="24">
        <v>334</v>
      </c>
      <c r="I336" s="24">
        <f ca="1"/>
        <v>40.290178321216111</v>
      </c>
      <c r="J336" s="24" cm="1">
        <f t="array" aca="1" ref="J336" ca="1">INDIRECT(ADDRESS(($F$2+1-H336)+2,9))</f>
        <v>60.088744677496493</v>
      </c>
      <c r="K336" s="24">
        <f t="shared" ca="1" si="27"/>
        <v>0.16685309573129289</v>
      </c>
      <c r="L336" s="24">
        <f t="shared" ca="1" si="28"/>
        <v>0.84668538934547777</v>
      </c>
      <c r="M336" s="24">
        <f t="shared" ca="1" si="29"/>
        <v>-1.1330669330809382</v>
      </c>
    </row>
    <row r="337" spans="2:13" x14ac:dyDescent="0.25">
      <c r="B337" s="24">
        <f t="shared" ca="1" si="25"/>
        <v>0.81131772791191381</v>
      </c>
      <c r="C337" s="25">
        <f t="shared" ca="1" si="26"/>
        <v>58.827626135880053</v>
      </c>
      <c r="H337" s="24">
        <v>335</v>
      </c>
      <c r="I337" s="24">
        <f ca="1"/>
        <v>40.301150673271962</v>
      </c>
      <c r="J337" s="24" cm="1">
        <f t="array" aca="1" ref="J337" ca="1">INDIRECT(ADDRESS(($F$2+1-H337)+2,9))</f>
        <v>60.085672585647586</v>
      </c>
      <c r="K337" s="24">
        <f t="shared" ca="1" si="27"/>
        <v>0.16712885207539635</v>
      </c>
      <c r="L337" s="24">
        <f t="shared" ca="1" si="28"/>
        <v>0.84661236563882214</v>
      </c>
      <c r="M337" s="24">
        <f t="shared" ca="1" si="29"/>
        <v>-1.1358048868315214</v>
      </c>
    </row>
    <row r="338" spans="2:13" x14ac:dyDescent="0.25">
      <c r="B338" s="24">
        <f t="shared" ca="1" si="25"/>
        <v>0.78066884175697304</v>
      </c>
      <c r="C338" s="25">
        <f t="shared" ca="1" si="26"/>
        <v>57.744540748511923</v>
      </c>
      <c r="H338" s="24">
        <v>336</v>
      </c>
      <c r="I338" s="24">
        <f ca="1"/>
        <v>40.31132759565071</v>
      </c>
      <c r="J338" s="24" cm="1">
        <f t="array" aca="1" ref="J338" ca="1">INDIRECT(ADDRESS(($F$2+1-H338)+2,9))</f>
        <v>60.06521592472896</v>
      </c>
      <c r="K338" s="24">
        <f t="shared" ca="1" si="27"/>
        <v>0.16738488023688394</v>
      </c>
      <c r="L338" s="24">
        <f t="shared" ca="1" si="28"/>
        <v>0.84612552280631614</v>
      </c>
      <c r="M338" s="24">
        <f t="shared" ca="1" si="29"/>
        <v>-1.1377391233418319</v>
      </c>
    </row>
    <row r="339" spans="2:13" x14ac:dyDescent="0.25">
      <c r="B339" s="24">
        <f t="shared" ca="1" si="25"/>
        <v>0.19189997037376205</v>
      </c>
      <c r="C339" s="25">
        <f t="shared" ca="1" si="26"/>
        <v>41.290838550652076</v>
      </c>
      <c r="H339" s="24">
        <v>337</v>
      </c>
      <c r="I339" s="24">
        <f ca="1"/>
        <v>40.377420329026442</v>
      </c>
      <c r="J339" s="24" cm="1">
        <f t="array" aca="1" ref="J339" ca="1">INDIRECT(ADDRESS(($F$2+1-H339)+2,9))</f>
        <v>60.064684123273182</v>
      </c>
      <c r="K339" s="24">
        <f t="shared" ca="1" si="27"/>
        <v>0.16905376915909556</v>
      </c>
      <c r="L339" s="24">
        <f t="shared" ca="1" si="28"/>
        <v>0.84611285297648831</v>
      </c>
      <c r="M339" s="24">
        <f t="shared" ca="1" si="29"/>
        <v>-1.1380106319740944</v>
      </c>
    </row>
    <row r="340" spans="2:13" x14ac:dyDescent="0.25">
      <c r="B340" s="24">
        <f t="shared" ca="1" si="25"/>
        <v>0.88349359411322481</v>
      </c>
      <c r="C340" s="25">
        <f t="shared" ca="1" si="26"/>
        <v>61.92633827189659</v>
      </c>
      <c r="H340" s="24">
        <v>338</v>
      </c>
      <c r="I340" s="24">
        <f ca="1"/>
        <v>40.383951846269809</v>
      </c>
      <c r="J340" s="24" cm="1">
        <f t="array" aca="1" ref="J340" ca="1">INDIRECT(ADDRESS(($F$2+1-H340)+2,9))</f>
        <v>60.028509690167731</v>
      </c>
      <c r="K340" s="24">
        <f t="shared" ca="1" si="27"/>
        <v>0.16921927290996511</v>
      </c>
      <c r="L340" s="24">
        <f t="shared" ca="1" si="28"/>
        <v>0.84524939944806055</v>
      </c>
      <c r="M340" s="24">
        <f t="shared" ca="1" si="29"/>
        <v>-1.1393363219283665</v>
      </c>
    </row>
    <row r="341" spans="2:13" x14ac:dyDescent="0.25">
      <c r="B341" s="24">
        <f t="shared" ca="1" si="25"/>
        <v>0.77028015957568319</v>
      </c>
      <c r="C341" s="25">
        <f t="shared" ca="1" si="26"/>
        <v>57.397698095632627</v>
      </c>
      <c r="H341" s="24">
        <v>339</v>
      </c>
      <c r="I341" s="24">
        <f ca="1"/>
        <v>40.409161214844659</v>
      </c>
      <c r="J341" s="24" cm="1">
        <f t="array" aca="1" ref="J341" ca="1">INDIRECT(ADDRESS(($F$2+1-H341)+2,9))</f>
        <v>59.996247954555066</v>
      </c>
      <c r="K341" s="24">
        <f t="shared" ca="1" si="27"/>
        <v>0.16985903459283785</v>
      </c>
      <c r="L341" s="24">
        <f t="shared" ca="1" si="28"/>
        <v>0.84447664355180885</v>
      </c>
      <c r="M341" s="24">
        <f t="shared" ca="1" si="29"/>
        <v>-1.1399656502100053</v>
      </c>
    </row>
    <row r="342" spans="2:13" x14ac:dyDescent="0.25">
      <c r="B342" s="24">
        <f t="shared" ca="1" si="25"/>
        <v>0.26300542094292068</v>
      </c>
      <c r="C342" s="25">
        <f t="shared" ca="1" si="26"/>
        <v>43.65892765708346</v>
      </c>
      <c r="H342" s="24">
        <v>340</v>
      </c>
      <c r="I342" s="24">
        <f ca="1"/>
        <v>40.416584692776013</v>
      </c>
      <c r="J342" s="24" cm="1">
        <f t="array" aca="1" ref="J342" ca="1">INDIRECT(ADDRESS(($F$2+1-H342)+2,9))</f>
        <v>59.935763852523962</v>
      </c>
      <c r="K342" s="24">
        <f t="shared" ca="1" si="27"/>
        <v>0.17004772232224952</v>
      </c>
      <c r="L342" s="24">
        <f t="shared" ca="1" si="28"/>
        <v>0.84302103694835795</v>
      </c>
      <c r="M342" s="24">
        <f t="shared" ca="1" si="29"/>
        <v>-1.1400528424449674</v>
      </c>
    </row>
    <row r="343" spans="2:13" x14ac:dyDescent="0.25">
      <c r="B343" s="24">
        <f t="shared" ca="1" si="25"/>
        <v>0.47859521601270116</v>
      </c>
      <c r="C343" s="25">
        <f t="shared" ca="1" si="26"/>
        <v>49.463203947532541</v>
      </c>
      <c r="H343" s="24">
        <v>341</v>
      </c>
      <c r="I343" s="24">
        <f ca="1"/>
        <v>40.420549716051511</v>
      </c>
      <c r="J343" s="24" cm="1">
        <f t="array" aca="1" ref="J343" ca="1">INDIRECT(ADDRESS(($F$2+1-H343)+2,9))</f>
        <v>59.90853913657989</v>
      </c>
      <c r="K343" s="24">
        <f t="shared" ca="1" si="27"/>
        <v>0.17014855911075386</v>
      </c>
      <c r="L343" s="24">
        <f t="shared" ca="1" si="28"/>
        <v>0.84236293316201183</v>
      </c>
      <c r="M343" s="24">
        <f t="shared" ca="1" si="29"/>
        <v>-1.1419036022481348</v>
      </c>
    </row>
    <row r="344" spans="2:13" x14ac:dyDescent="0.25">
      <c r="B344" s="24">
        <f t="shared" ca="1" si="25"/>
        <v>0.33571915770952776</v>
      </c>
      <c r="C344" s="25">
        <f t="shared" ca="1" si="26"/>
        <v>45.75825169649012</v>
      </c>
      <c r="H344" s="24">
        <v>342</v>
      </c>
      <c r="I344" s="24">
        <f ca="1"/>
        <v>40.420573262271397</v>
      </c>
      <c r="J344" s="24" cm="1">
        <f t="array" aca="1" ref="J344" ca="1">INDIRECT(ADDRESS(($F$2+1-H344)+2,9))</f>
        <v>59.89769994168325</v>
      </c>
      <c r="K344" s="24">
        <f t="shared" ca="1" si="27"/>
        <v>0.17014915804264727</v>
      </c>
      <c r="L344" s="24">
        <f t="shared" ca="1" si="28"/>
        <v>0.84210041324254414</v>
      </c>
      <c r="M344" s="24">
        <f t="shared" ca="1" si="29"/>
        <v>-1.1447294588633878</v>
      </c>
    </row>
    <row r="345" spans="2:13" x14ac:dyDescent="0.25">
      <c r="B345" s="24">
        <f t="shared" ca="1" si="25"/>
        <v>0.89397478033964894</v>
      </c>
      <c r="C345" s="25">
        <f t="shared" ca="1" si="26"/>
        <v>62.479470757495847</v>
      </c>
      <c r="H345" s="24">
        <v>343</v>
      </c>
      <c r="I345" s="24">
        <f ca="1"/>
        <v>40.42130567721216</v>
      </c>
      <c r="J345" s="24" cm="1">
        <f t="array" aca="1" ref="J345" ca="1">INDIRECT(ADDRESS(($F$2+1-H345)+2,9))</f>
        <v>59.876907506523807</v>
      </c>
      <c r="K345" s="24">
        <f t="shared" ca="1" si="27"/>
        <v>0.17016778874232477</v>
      </c>
      <c r="L345" s="24">
        <f t="shared" ca="1" si="28"/>
        <v>0.8415960277091088</v>
      </c>
      <c r="M345" s="24">
        <f t="shared" ca="1" si="29"/>
        <v>-1.1470344230816791</v>
      </c>
    </row>
    <row r="346" spans="2:13" x14ac:dyDescent="0.25">
      <c r="B346" s="24">
        <f t="shared" ca="1" si="25"/>
        <v>0.75126840818591389</v>
      </c>
      <c r="C346" s="25">
        <f t="shared" ca="1" si="26"/>
        <v>56.784866529715423</v>
      </c>
      <c r="H346" s="24">
        <v>344</v>
      </c>
      <c r="I346" s="24">
        <f ca="1"/>
        <v>40.424301590563338</v>
      </c>
      <c r="J346" s="24" cm="1">
        <f t="array" aca="1" ref="J346" ca="1">INDIRECT(ADDRESS(($F$2+1-H346)+2,9))</f>
        <v>59.856641420462076</v>
      </c>
      <c r="K346" s="24">
        <f t="shared" ca="1" si="27"/>
        <v>0.1702440104659389</v>
      </c>
      <c r="L346" s="24">
        <f t="shared" ca="1" si="28"/>
        <v>0.84110339439102799</v>
      </c>
      <c r="M346" s="24">
        <f t="shared" ca="1" si="29"/>
        <v>-1.1492523377786386</v>
      </c>
    </row>
    <row r="347" spans="2:13" x14ac:dyDescent="0.25">
      <c r="B347" s="24">
        <f t="shared" ca="1" si="25"/>
        <v>1.7953363035819847E-2</v>
      </c>
      <c r="C347" s="25">
        <f t="shared" ca="1" si="26"/>
        <v>29.0201789358394</v>
      </c>
      <c r="H347" s="24">
        <v>345</v>
      </c>
      <c r="I347" s="24">
        <f ca="1"/>
        <v>40.426711299896994</v>
      </c>
      <c r="J347" s="24" cm="1">
        <f t="array" aca="1" ref="J347" ca="1">INDIRECT(ADDRESS(($F$2+1-H347)+2,9))</f>
        <v>59.798265251984688</v>
      </c>
      <c r="K347" s="24">
        <f t="shared" ca="1" si="27"/>
        <v>0.17030533391643241</v>
      </c>
      <c r="L347" s="24">
        <f t="shared" ca="1" si="28"/>
        <v>0.83967876563666821</v>
      </c>
      <c r="M347" s="24">
        <f t="shared" ca="1" si="29"/>
        <v>-1.1496332592802398</v>
      </c>
    </row>
    <row r="348" spans="2:13" x14ac:dyDescent="0.25">
      <c r="B348" s="24">
        <f t="shared" ca="1" si="25"/>
        <v>6.1555566146905161E-2</v>
      </c>
      <c r="C348" s="25">
        <f t="shared" ca="1" si="26"/>
        <v>34.581544586820996</v>
      </c>
      <c r="H348" s="24">
        <v>346</v>
      </c>
      <c r="I348" s="24">
        <f ca="1"/>
        <v>40.432053941473796</v>
      </c>
      <c r="J348" s="24" cm="1">
        <f t="array" aca="1" ref="J348" ca="1">INDIRECT(ADDRESS(($F$2+1-H348)+2,9))</f>
        <v>59.796282677164498</v>
      </c>
      <c r="K348" s="24">
        <f t="shared" ca="1" si="27"/>
        <v>0.17044134650687673</v>
      </c>
      <c r="L348" s="24">
        <f t="shared" ca="1" si="28"/>
        <v>0.8396302361984147</v>
      </c>
      <c r="M348" s="24">
        <f t="shared" ca="1" si="29"/>
        <v>-1.1526178290729954</v>
      </c>
    </row>
    <row r="349" spans="2:13" x14ac:dyDescent="0.25">
      <c r="B349" s="24">
        <f t="shared" ca="1" si="25"/>
        <v>5.9891101250286738E-4</v>
      </c>
      <c r="C349" s="25">
        <f t="shared" ca="1" si="26"/>
        <v>17.606017661985817</v>
      </c>
      <c r="H349" s="24">
        <v>347</v>
      </c>
      <c r="I349" s="24">
        <f ca="1"/>
        <v>40.460039078001543</v>
      </c>
      <c r="J349" s="24" cm="1">
        <f t="array" aca="1" ref="J349" ca="1">INDIRECT(ADDRESS(($F$2+1-H349)+2,9))</f>
        <v>59.791844148841982</v>
      </c>
      <c r="K349" s="24">
        <f t="shared" ca="1" si="27"/>
        <v>0.17115492627702159</v>
      </c>
      <c r="L349" s="24">
        <f t="shared" ca="1" si="28"/>
        <v>0.83952155516682669</v>
      </c>
      <c r="M349" s="24">
        <f t="shared" ca="1" si="29"/>
        <v>-1.1543947039671258</v>
      </c>
    </row>
    <row r="350" spans="2:13" x14ac:dyDescent="0.25">
      <c r="B350" s="24">
        <f t="shared" ca="1" si="25"/>
        <v>0.25079136590482543</v>
      </c>
      <c r="C350" s="25">
        <f t="shared" ca="1" si="26"/>
        <v>43.279984849490297</v>
      </c>
      <c r="H350" s="24">
        <v>348</v>
      </c>
      <c r="I350" s="24">
        <f ca="1"/>
        <v>40.460673510485513</v>
      </c>
      <c r="J350" s="24" cm="1">
        <f t="array" aca="1" ref="J350" ca="1">INDIRECT(ADDRESS(($F$2+1-H350)+2,9))</f>
        <v>59.753646854389174</v>
      </c>
      <c r="K350" s="24">
        <f t="shared" ca="1" si="27"/>
        <v>0.17117112548677227</v>
      </c>
      <c r="L350" s="24">
        <f t="shared" ca="1" si="28"/>
        <v>0.83858427444884054</v>
      </c>
      <c r="M350" s="24">
        <f t="shared" ca="1" si="29"/>
        <v>-1.1558202925921595</v>
      </c>
    </row>
    <row r="351" spans="2:13" x14ac:dyDescent="0.25">
      <c r="B351" s="24">
        <f t="shared" ca="1" si="25"/>
        <v>0.25576318653720109</v>
      </c>
      <c r="C351" s="25">
        <f t="shared" ca="1" si="26"/>
        <v>43.435371656342298</v>
      </c>
      <c r="H351" s="24">
        <v>349</v>
      </c>
      <c r="I351" s="24">
        <f ca="1"/>
        <v>40.461298951360327</v>
      </c>
      <c r="J351" s="24" cm="1">
        <f t="array" aca="1" ref="J351" ca="1">INDIRECT(ADDRESS(($F$2+1-H351)+2,9))</f>
        <v>59.741294102322179</v>
      </c>
      <c r="K351" s="24">
        <f t="shared" ca="1" si="27"/>
        <v>0.17118709606996152</v>
      </c>
      <c r="L351" s="24">
        <f t="shared" ca="1" si="28"/>
        <v>0.83828040169405171</v>
      </c>
      <c r="M351" s="24">
        <f t="shared" ca="1" si="29"/>
        <v>-1.158508798988422</v>
      </c>
    </row>
    <row r="352" spans="2:13" x14ac:dyDescent="0.25">
      <c r="B352" s="24">
        <f t="shared" ca="1" si="25"/>
        <v>0.18027222019452871</v>
      </c>
      <c r="C352" s="25">
        <f t="shared" ca="1" si="26"/>
        <v>40.856718445266296</v>
      </c>
      <c r="H352" s="24">
        <v>350</v>
      </c>
      <c r="I352" s="24">
        <f ca="1"/>
        <v>40.469753840638106</v>
      </c>
      <c r="J352" s="24" cm="1">
        <f t="array" aca="1" ref="J352" ca="1">INDIRECT(ADDRESS(($F$2+1-H352)+2,9))</f>
        <v>59.720233731714885</v>
      </c>
      <c r="K352" s="24">
        <f t="shared" ca="1" si="27"/>
        <v>0.17140308449606478</v>
      </c>
      <c r="L352" s="24">
        <f t="shared" ca="1" si="28"/>
        <v>0.83776146590956901</v>
      </c>
      <c r="M352" s="24">
        <f t="shared" ca="1" si="29"/>
        <v>-1.1603869253619856</v>
      </c>
    </row>
    <row r="353" spans="2:13" x14ac:dyDescent="0.25">
      <c r="B353" s="24">
        <f t="shared" ca="1" si="25"/>
        <v>9.2999131459018169E-2</v>
      </c>
      <c r="C353" s="25">
        <f t="shared" ca="1" si="26"/>
        <v>36.774896431885153</v>
      </c>
      <c r="H353" s="24">
        <v>351</v>
      </c>
      <c r="I353" s="24">
        <f ca="1"/>
        <v>40.493456629456688</v>
      </c>
      <c r="J353" s="24" cm="1">
        <f t="array" aca="1" ref="J353" ca="1">INDIRECT(ADDRESS(($F$2+1-H353)+2,9))</f>
        <v>59.719901254731525</v>
      </c>
      <c r="K353" s="24">
        <f t="shared" ca="1" si="27"/>
        <v>0.17200952361732241</v>
      </c>
      <c r="L353" s="24">
        <f t="shared" ca="1" si="28"/>
        <v>0.8377532648632563</v>
      </c>
      <c r="M353" s="24">
        <f t="shared" ca="1" si="29"/>
        <v>-1.162543363475506</v>
      </c>
    </row>
    <row r="354" spans="2:13" x14ac:dyDescent="0.25">
      <c r="B354" s="24">
        <f t="shared" ca="1" si="25"/>
        <v>0.66595785194163704</v>
      </c>
      <c r="C354" s="25">
        <f t="shared" ca="1" si="26"/>
        <v>54.287786794063855</v>
      </c>
      <c r="H354" s="24">
        <v>352</v>
      </c>
      <c r="I354" s="24">
        <f ca="1"/>
        <v>40.507528822888993</v>
      </c>
      <c r="J354" s="24" cm="1">
        <f t="array" aca="1" ref="J354" ca="1">INDIRECT(ADDRESS(($F$2+1-H354)+2,9))</f>
        <v>59.709529591639615</v>
      </c>
      <c r="K354" s="24">
        <f t="shared" ca="1" si="27"/>
        <v>0.17237020982432302</v>
      </c>
      <c r="L354" s="24">
        <f t="shared" ca="1" si="28"/>
        <v>0.83749729661853423</v>
      </c>
      <c r="M354" s="24">
        <f t="shared" ca="1" si="29"/>
        <v>-1.1646642612138238</v>
      </c>
    </row>
    <row r="355" spans="2:13" x14ac:dyDescent="0.25">
      <c r="B355" s="24">
        <f t="shared" ca="1" si="25"/>
        <v>0.278828186870132</v>
      </c>
      <c r="C355" s="25">
        <f t="shared" ca="1" si="26"/>
        <v>44.13673868475437</v>
      </c>
      <c r="H355" s="24">
        <v>353</v>
      </c>
      <c r="I355" s="24">
        <f ca="1"/>
        <v>40.518844131091669</v>
      </c>
      <c r="J355" s="24" cm="1">
        <f t="array" aca="1" ref="J355" ca="1">INDIRECT(ADDRESS(($F$2+1-H355)+2,9))</f>
        <v>59.669652862781646</v>
      </c>
      <c r="K355" s="24">
        <f t="shared" ca="1" si="27"/>
        <v>0.17266058363524309</v>
      </c>
      <c r="L355" s="24">
        <f t="shared" ca="1" si="28"/>
        <v>0.83651070989571719</v>
      </c>
      <c r="M355" s="24">
        <f t="shared" ca="1" si="29"/>
        <v>-1.1654503810089047</v>
      </c>
    </row>
    <row r="356" spans="2:13" x14ac:dyDescent="0.25">
      <c r="B356" s="24">
        <f t="shared" ca="1" si="25"/>
        <v>0.15697269071890019</v>
      </c>
      <c r="C356" s="25">
        <f t="shared" ca="1" si="26"/>
        <v>39.930220727188967</v>
      </c>
      <c r="H356" s="24">
        <v>354</v>
      </c>
      <c r="I356" s="24">
        <f ca="1"/>
        <v>40.534579253169326</v>
      </c>
      <c r="J356" s="24" cm="1">
        <f t="array" aca="1" ref="J356" ca="1">INDIRECT(ADDRESS(($F$2+1-H356)+2,9))</f>
        <v>59.669334899761964</v>
      </c>
      <c r="K356" s="24">
        <f t="shared" ca="1" si="27"/>
        <v>0.17306489689895482</v>
      </c>
      <c r="L356" s="24">
        <f t="shared" ca="1" si="28"/>
        <v>0.83650282759979522</v>
      </c>
      <c r="M356" s="24">
        <f t="shared" ca="1" si="29"/>
        <v>-1.1679745529827257</v>
      </c>
    </row>
    <row r="357" spans="2:13" x14ac:dyDescent="0.25">
      <c r="B357" s="24">
        <f t="shared" ca="1" si="25"/>
        <v>0.38666095671240142</v>
      </c>
      <c r="C357" s="25">
        <f t="shared" ca="1" si="26"/>
        <v>47.119675685382397</v>
      </c>
      <c r="H357" s="24">
        <v>355</v>
      </c>
      <c r="I357" s="24">
        <f ca="1"/>
        <v>40.551117309048962</v>
      </c>
      <c r="J357" s="24" cm="1">
        <f t="array" aca="1" ref="J357" ca="1">INDIRECT(ADDRESS(($F$2+1-H357)+2,9))</f>
        <v>59.661604225555081</v>
      </c>
      <c r="K357" s="24">
        <f t="shared" ca="1" si="27"/>
        <v>0.17349049100294281</v>
      </c>
      <c r="L357" s="24">
        <f t="shared" ca="1" si="28"/>
        <v>0.83631110841995449</v>
      </c>
      <c r="M357" s="24">
        <f t="shared" ca="1" si="29"/>
        <v>-1.1700865994449101</v>
      </c>
    </row>
    <row r="358" spans="2:13" x14ac:dyDescent="0.25">
      <c r="B358" s="24">
        <f t="shared" ca="1" si="25"/>
        <v>0.24408765560824253</v>
      </c>
      <c r="C358" s="25">
        <f t="shared" ca="1" si="26"/>
        <v>43.067860758778174</v>
      </c>
      <c r="H358" s="24">
        <v>356</v>
      </c>
      <c r="I358" s="24">
        <f ca="1"/>
        <v>40.588554036028576</v>
      </c>
      <c r="J358" s="24" cm="1">
        <f t="array" aca="1" ref="J358" ca="1">INDIRECT(ADDRESS(($F$2+1-H358)+2,9))</f>
        <v>59.6068708424948</v>
      </c>
      <c r="K358" s="24">
        <f t="shared" ca="1" si="27"/>
        <v>0.17445635445068627</v>
      </c>
      <c r="L358" s="24">
        <f t="shared" ca="1" si="28"/>
        <v>0.8349495588925665</v>
      </c>
      <c r="M358" s="24">
        <f t="shared" ca="1" si="29"/>
        <v>-1.1688289236941296</v>
      </c>
    </row>
    <row r="359" spans="2:13" x14ac:dyDescent="0.25">
      <c r="B359" s="24">
        <f t="shared" ca="1" si="25"/>
        <v>0.94951734168453672</v>
      </c>
      <c r="C359" s="25">
        <f t="shared" ca="1" si="26"/>
        <v>66.401916898895081</v>
      </c>
      <c r="H359" s="24">
        <v>357</v>
      </c>
      <c r="I359" s="24">
        <f ca="1"/>
        <v>40.601033249681002</v>
      </c>
      <c r="J359" s="24" cm="1">
        <f t="array" aca="1" ref="J359" ca="1">INDIRECT(ADDRESS(($F$2+1-H359)+2,9))</f>
        <v>59.596801108889089</v>
      </c>
      <c r="K359" s="24">
        <f t="shared" ca="1" si="27"/>
        <v>0.17477907437201337</v>
      </c>
      <c r="L359" s="24">
        <f t="shared" ca="1" si="28"/>
        <v>0.83469826754312626</v>
      </c>
      <c r="M359" s="24">
        <f t="shared" ca="1" si="29"/>
        <v>-1.1710034889095884</v>
      </c>
    </row>
    <row r="360" spans="2:13" x14ac:dyDescent="0.25">
      <c r="B360" s="24">
        <f t="shared" ca="1" si="25"/>
        <v>0.50514801261148712</v>
      </c>
      <c r="C360" s="25">
        <f t="shared" ca="1" si="26"/>
        <v>50.129045121182266</v>
      </c>
      <c r="H360" s="24">
        <v>358</v>
      </c>
      <c r="I360" s="24">
        <f ca="1"/>
        <v>40.611844321104776</v>
      </c>
      <c r="J360" s="24" cm="1">
        <f t="array" aca="1" ref="J360" ca="1">INDIRECT(ADDRESS(($F$2+1-H360)+2,9))</f>
        <v>59.573994018995364</v>
      </c>
      <c r="K360" s="24">
        <f t="shared" ca="1" si="27"/>
        <v>0.1750589612850523</v>
      </c>
      <c r="L360" s="24">
        <f t="shared" ca="1" si="28"/>
        <v>0.83412819914374337</v>
      </c>
      <c r="M360" s="24">
        <f t="shared" ca="1" si="29"/>
        <v>-1.1726173989398991</v>
      </c>
    </row>
    <row r="361" spans="2:13" x14ac:dyDescent="0.25">
      <c r="B361" s="24">
        <f t="shared" ca="1" si="25"/>
        <v>0.43784189558930053</v>
      </c>
      <c r="C361" s="25">
        <f t="shared" ca="1" si="26"/>
        <v>48.435569313174334</v>
      </c>
      <c r="H361" s="24">
        <v>359</v>
      </c>
      <c r="I361" s="24">
        <f ca="1"/>
        <v>40.647138069469314</v>
      </c>
      <c r="J361" s="24" cm="1">
        <f t="array" aca="1" ref="J361" ca="1">INDIRECT(ADDRESS(($F$2+1-H361)+2,9))</f>
        <v>59.547026375864249</v>
      </c>
      <c r="K361" s="24">
        <f t="shared" ca="1" si="27"/>
        <v>0.17597465609310453</v>
      </c>
      <c r="L361" s="24">
        <f t="shared" ca="1" si="28"/>
        <v>0.83345249919129039</v>
      </c>
      <c r="M361" s="24">
        <f t="shared" ca="1" si="29"/>
        <v>-1.1728133178682043</v>
      </c>
    </row>
    <row r="362" spans="2:13" x14ac:dyDescent="0.25">
      <c r="B362" s="24">
        <f t="shared" ca="1" si="25"/>
        <v>0.55310499960197568</v>
      </c>
      <c r="C362" s="25">
        <f t="shared" ca="1" si="26"/>
        <v>51.335100700794179</v>
      </c>
      <c r="H362" s="24">
        <v>360</v>
      </c>
      <c r="I362" s="24">
        <f ca="1"/>
        <v>40.661708695190136</v>
      </c>
      <c r="J362" s="24" cm="1">
        <f t="array" aca="1" ref="J362" ca="1">INDIRECT(ADDRESS(($F$2+1-H362)+2,9))</f>
        <v>59.546279952622903</v>
      </c>
      <c r="K362" s="24">
        <f t="shared" ca="1" si="27"/>
        <v>0.17635357326799661</v>
      </c>
      <c r="L362" s="24">
        <f t="shared" ca="1" si="28"/>
        <v>0.83343377161266097</v>
      </c>
      <c r="M362" s="24">
        <f t="shared" ca="1" si="29"/>
        <v>-1.1753306555433733</v>
      </c>
    </row>
    <row r="363" spans="2:13" x14ac:dyDescent="0.25">
      <c r="B363" s="24">
        <f t="shared" ca="1" si="25"/>
        <v>0.647200741481333</v>
      </c>
      <c r="C363" s="25">
        <f t="shared" ca="1" si="26"/>
        <v>53.77773963486969</v>
      </c>
      <c r="H363" s="24">
        <v>361</v>
      </c>
      <c r="I363" s="24">
        <f ca="1"/>
        <v>40.665465582184012</v>
      </c>
      <c r="J363" s="24" cm="1">
        <f t="array" aca="1" ref="J363" ca="1">INDIRECT(ADDRESS(($F$2+1-H363)+2,9))</f>
        <v>59.529315857727546</v>
      </c>
      <c r="K363" s="24">
        <f t="shared" ca="1" si="27"/>
        <v>0.17645135684072027</v>
      </c>
      <c r="L363" s="24">
        <f t="shared" ca="1" si="28"/>
        <v>0.83300778011523224</v>
      </c>
      <c r="M363" s="24">
        <f t="shared" ca="1" si="29"/>
        <v>-1.1775614207876053</v>
      </c>
    </row>
    <row r="364" spans="2:13" x14ac:dyDescent="0.25">
      <c r="B364" s="24">
        <f t="shared" ca="1" si="25"/>
        <v>0.86425360011808072</v>
      </c>
      <c r="C364" s="25">
        <f t="shared" ca="1" si="26"/>
        <v>60.996312974792836</v>
      </c>
      <c r="H364" s="24">
        <v>362</v>
      </c>
      <c r="I364" s="24">
        <f ca="1"/>
        <v>40.672983861889705</v>
      </c>
      <c r="J364" s="24" cm="1">
        <f t="array" aca="1" ref="J364" ca="1">INDIRECT(ADDRESS(($F$2+1-H364)+2,9))</f>
        <v>59.52523758133924</v>
      </c>
      <c r="K364" s="24">
        <f t="shared" ca="1" si="27"/>
        <v>0.17664714423259109</v>
      </c>
      <c r="L364" s="24">
        <f t="shared" ca="1" si="28"/>
        <v>0.83290526438005674</v>
      </c>
      <c r="M364" s="24">
        <f t="shared" ca="1" si="29"/>
        <v>-1.1802507361053758</v>
      </c>
    </row>
    <row r="365" spans="2:13" x14ac:dyDescent="0.25">
      <c r="B365" s="24">
        <f t="shared" ca="1" si="25"/>
        <v>0.75124846449240446</v>
      </c>
      <c r="C365" s="25">
        <f t="shared" ca="1" si="26"/>
        <v>56.784237242782204</v>
      </c>
      <c r="H365" s="24">
        <v>363</v>
      </c>
      <c r="I365" s="24">
        <f ca="1"/>
        <v>40.686785304902664</v>
      </c>
      <c r="J365" s="24" cm="1">
        <f t="array" aca="1" ref="J365" ca="1">INDIRECT(ADDRESS(($F$2+1-H365)+2,9))</f>
        <v>59.501883238041025</v>
      </c>
      <c r="K365" s="24">
        <f t="shared" ca="1" si="27"/>
        <v>0.17700691209521957</v>
      </c>
      <c r="L365" s="24">
        <f t="shared" ca="1" si="28"/>
        <v>0.83231742434591005</v>
      </c>
      <c r="M365" s="24">
        <f t="shared" ca="1" si="29"/>
        <v>-1.1816522403080252</v>
      </c>
    </row>
    <row r="366" spans="2:13" x14ac:dyDescent="0.25">
      <c r="B366" s="24">
        <f t="shared" ca="1" si="25"/>
        <v>0.38308430677720429</v>
      </c>
      <c r="C366" s="25">
        <f t="shared" ca="1" si="26"/>
        <v>47.026097853967251</v>
      </c>
      <c r="H366" s="24">
        <v>364</v>
      </c>
      <c r="I366" s="24">
        <f ca="1"/>
        <v>40.707535832305354</v>
      </c>
      <c r="J366" s="24" cm="1">
        <f t="array" aca="1" ref="J366" ca="1">INDIRECT(ADDRESS(($F$2+1-H366)+2,9))</f>
        <v>59.501279638174012</v>
      </c>
      <c r="K366" s="24">
        <f t="shared" ca="1" si="27"/>
        <v>0.17754869521604699</v>
      </c>
      <c r="L366" s="24">
        <f t="shared" ca="1" si="28"/>
        <v>0.83230221381283098</v>
      </c>
      <c r="M366" s="24">
        <f t="shared" ca="1" si="29"/>
        <v>-1.1838518464567436</v>
      </c>
    </row>
    <row r="367" spans="2:13" x14ac:dyDescent="0.25">
      <c r="B367" s="24">
        <f t="shared" ca="1" si="25"/>
        <v>0.59353583088110429</v>
      </c>
      <c r="C367" s="25">
        <f t="shared" ca="1" si="26"/>
        <v>52.366499859689078</v>
      </c>
      <c r="H367" s="24">
        <v>365</v>
      </c>
      <c r="I367" s="24">
        <f ca="1"/>
        <v>40.713763748925487</v>
      </c>
      <c r="J367" s="24" cm="1">
        <f t="array" aca="1" ref="J367" ca="1">INDIRECT(ADDRESS(($F$2+1-H367)+2,9))</f>
        <v>59.500998150844964</v>
      </c>
      <c r="K367" s="24">
        <f t="shared" ca="1" si="27"/>
        <v>0.17771150615863168</v>
      </c>
      <c r="L367" s="24">
        <f t="shared" ca="1" si="28"/>
        <v>0.83229512011394735</v>
      </c>
      <c r="M367" s="24">
        <f t="shared" ca="1" si="29"/>
        <v>-1.1867847409132199</v>
      </c>
    </row>
    <row r="368" spans="2:13" x14ac:dyDescent="0.25">
      <c r="B368" s="24">
        <f t="shared" ca="1" si="25"/>
        <v>0.79241880468759085</v>
      </c>
      <c r="C368" s="25">
        <f t="shared" ca="1" si="26"/>
        <v>58.148426387821814</v>
      </c>
      <c r="H368" s="24">
        <v>366</v>
      </c>
      <c r="I368" s="24">
        <f ca="1"/>
        <v>40.719350920842047</v>
      </c>
      <c r="J368" s="24" cm="1">
        <f t="array" aca="1" ref="J368" ca="1">INDIRECT(ADDRESS(($F$2+1-H368)+2,9))</f>
        <v>59.472815261088968</v>
      </c>
      <c r="K368" s="24">
        <f t="shared" ca="1" si="27"/>
        <v>0.17785764680658331</v>
      </c>
      <c r="L368" s="24">
        <f t="shared" ca="1" si="28"/>
        <v>0.83158391131695841</v>
      </c>
      <c r="M368" s="24">
        <f t="shared" ca="1" si="29"/>
        <v>-1.1883287175852431</v>
      </c>
    </row>
    <row r="369" spans="2:13" x14ac:dyDescent="0.25">
      <c r="B369" s="24">
        <f t="shared" ca="1" si="25"/>
        <v>0.96019053333353233</v>
      </c>
      <c r="C369" s="25">
        <f t="shared" ca="1" si="26"/>
        <v>67.529013996100915</v>
      </c>
      <c r="H369" s="24">
        <v>367</v>
      </c>
      <c r="I369" s="24">
        <f ca="1"/>
        <v>40.768522646880839</v>
      </c>
      <c r="J369" s="24" cm="1">
        <f t="array" aca="1" ref="J369" ca="1">INDIRECT(ADDRESS(($F$2+1-H369)+2,9))</f>
        <v>59.433280920926379</v>
      </c>
      <c r="K369" s="24">
        <f t="shared" ca="1" si="27"/>
        <v>0.17914707251462583</v>
      </c>
      <c r="L369" s="24">
        <f t="shared" ca="1" si="28"/>
        <v>0.830582979549505</v>
      </c>
      <c r="M369" s="24">
        <f t="shared" ca="1" si="29"/>
        <v>-1.1871136093472348</v>
      </c>
    </row>
    <row r="370" spans="2:13" x14ac:dyDescent="0.25">
      <c r="B370" s="24">
        <f t="shared" ca="1" si="25"/>
        <v>0.80251822062507772</v>
      </c>
      <c r="C370" s="25">
        <f t="shared" ca="1" si="26"/>
        <v>58.506504444819697</v>
      </c>
      <c r="H370" s="24">
        <v>368</v>
      </c>
      <c r="I370" s="24">
        <f ca="1"/>
        <v>40.778193034528883</v>
      </c>
      <c r="J370" s="24" cm="1">
        <f t="array" aca="1" ref="J370" ca="1">INDIRECT(ADDRESS(($F$2+1-H370)+2,9))</f>
        <v>59.376314233283928</v>
      </c>
      <c r="K370" s="24">
        <f t="shared" ca="1" si="27"/>
        <v>0.17940134845523359</v>
      </c>
      <c r="L370" s="24">
        <f t="shared" ca="1" si="28"/>
        <v>0.82913399576260682</v>
      </c>
      <c r="M370" s="24">
        <f t="shared" ca="1" si="29"/>
        <v>-1.1869689531911038</v>
      </c>
    </row>
    <row r="371" spans="2:13" x14ac:dyDescent="0.25">
      <c r="B371" s="24">
        <f t="shared" ca="1" si="25"/>
        <v>0.27157131560237402</v>
      </c>
      <c r="C371" s="25">
        <f t="shared" ca="1" si="26"/>
        <v>43.919323867136342</v>
      </c>
      <c r="H371" s="24">
        <v>369</v>
      </c>
      <c r="I371" s="24">
        <f ca="1"/>
        <v>40.80129270647771</v>
      </c>
      <c r="J371" s="24" cm="1">
        <f t="array" aca="1" ref="J371" ca="1">INDIRECT(ADDRESS(($F$2+1-H371)+2,9))</f>
        <v>59.346421637411126</v>
      </c>
      <c r="K371" s="24">
        <f t="shared" ca="1" si="27"/>
        <v>0.18000965564692328</v>
      </c>
      <c r="L371" s="24">
        <f t="shared" ca="1" si="28"/>
        <v>0.828370495793054</v>
      </c>
      <c r="M371" s="24">
        <f t="shared" ca="1" si="29"/>
        <v>-1.1875200940275288</v>
      </c>
    </row>
    <row r="372" spans="2:13" x14ac:dyDescent="0.25">
      <c r="B372" s="24">
        <f t="shared" ca="1" si="25"/>
        <v>0.93404150889928161</v>
      </c>
      <c r="C372" s="25">
        <f t="shared" ca="1" si="26"/>
        <v>65.065853213695135</v>
      </c>
      <c r="H372" s="24">
        <v>370</v>
      </c>
      <c r="I372" s="24">
        <f ca="1"/>
        <v>40.825407012761531</v>
      </c>
      <c r="J372" s="24" cm="1">
        <f t="array" aca="1" ref="J372" ca="1">INDIRECT(ADDRESS(($F$2+1-H372)+2,9))</f>
        <v>59.316768886076147</v>
      </c>
      <c r="K372" s="24">
        <f t="shared" ca="1" si="27"/>
        <v>0.18064606220322801</v>
      </c>
      <c r="L372" s="24">
        <f t="shared" ca="1" si="28"/>
        <v>0.82761097179878962</v>
      </c>
      <c r="M372" s="24">
        <f t="shared" ca="1" si="29"/>
        <v>-1.1880220105996691</v>
      </c>
    </row>
    <row r="373" spans="2:13" x14ac:dyDescent="0.25">
      <c r="B373" s="24">
        <f t="shared" ca="1" si="25"/>
        <v>0.4929187485448705</v>
      </c>
      <c r="C373" s="25">
        <f t="shared" ca="1" si="26"/>
        <v>49.82249002709851</v>
      </c>
      <c r="H373" s="24">
        <v>371</v>
      </c>
      <c r="I373" s="24">
        <f ca="1"/>
        <v>40.856718445266296</v>
      </c>
      <c r="J373" s="24" cm="1">
        <f t="array" aca="1" ref="J373" ca="1">INDIRECT(ADDRESS(($F$2+1-H373)+2,9))</f>
        <v>59.315760054403242</v>
      </c>
      <c r="K373" s="24">
        <f t="shared" ca="1" si="27"/>
        <v>0.18147451235540846</v>
      </c>
      <c r="L373" s="24">
        <f t="shared" ca="1" si="28"/>
        <v>0.82758509398126723</v>
      </c>
      <c r="M373" s="24">
        <f t="shared" ca="1" si="29"/>
        <v>-1.1896145599940087</v>
      </c>
    </row>
    <row r="374" spans="2:13" x14ac:dyDescent="0.25">
      <c r="B374" s="24">
        <f t="shared" ca="1" si="25"/>
        <v>0.15508230784539112</v>
      </c>
      <c r="C374" s="25">
        <f t="shared" ca="1" si="26"/>
        <v>39.851233199483296</v>
      </c>
      <c r="H374" s="24">
        <v>372</v>
      </c>
      <c r="I374" s="24">
        <f ca="1"/>
        <v>40.861877456524041</v>
      </c>
      <c r="J374" s="24" cm="1">
        <f t="array" aca="1" ref="J374" ca="1">INDIRECT(ADDRESS(($F$2+1-H374)+2,9))</f>
        <v>59.31193340175497</v>
      </c>
      <c r="K374" s="24">
        <f t="shared" ca="1" si="27"/>
        <v>0.18161123935359574</v>
      </c>
      <c r="L374" s="24">
        <f t="shared" ca="1" si="28"/>
        <v>0.82748691294290144</v>
      </c>
      <c r="M374" s="24">
        <f t="shared" ca="1" si="29"/>
        <v>-1.1923700848417977</v>
      </c>
    </row>
    <row r="375" spans="2:13" x14ac:dyDescent="0.25">
      <c r="B375" s="24">
        <f t="shared" ca="1" si="25"/>
        <v>0.43539370478686523</v>
      </c>
      <c r="C375" s="25">
        <f t="shared" ca="1" si="26"/>
        <v>48.373416087607616</v>
      </c>
      <c r="H375" s="24">
        <v>373</v>
      </c>
      <c r="I375" s="24">
        <f ca="1"/>
        <v>40.88195771368877</v>
      </c>
      <c r="J375" s="24" cm="1">
        <f t="array" aca="1" ref="J375" ca="1">INDIRECT(ADDRESS(($F$2+1-H375)+2,9))</f>
        <v>59.283388706908148</v>
      </c>
      <c r="K375" s="24">
        <f t="shared" ca="1" si="27"/>
        <v>0.18214403108770402</v>
      </c>
      <c r="L375" s="24">
        <f t="shared" ca="1" si="28"/>
        <v>0.82675341253355739</v>
      </c>
      <c r="M375" s="24">
        <f t="shared" ca="1" si="29"/>
        <v>-1.193103643810526</v>
      </c>
    </row>
    <row r="376" spans="2:13" x14ac:dyDescent="0.25">
      <c r="B376" s="24">
        <f t="shared" ca="1" si="25"/>
        <v>0.80460215979418725</v>
      </c>
      <c r="C376" s="25">
        <f t="shared" ca="1" si="26"/>
        <v>58.581752862008379</v>
      </c>
      <c r="H376" s="24">
        <v>374</v>
      </c>
      <c r="I376" s="24">
        <f ca="1"/>
        <v>40.89034915132919</v>
      </c>
      <c r="J376" s="24" cm="1">
        <f t="array" aca="1" ref="J376" ca="1">INDIRECT(ADDRESS(($F$2+1-H376)+2,9))</f>
        <v>59.280784016045658</v>
      </c>
      <c r="K376" s="24">
        <f t="shared" ca="1" si="27"/>
        <v>0.18236697122170745</v>
      </c>
      <c r="L376" s="24">
        <f t="shared" ca="1" si="28"/>
        <v>0.82668638221039481</v>
      </c>
      <c r="M376" s="24">
        <f t="shared" ca="1" si="29"/>
        <v>-1.1957492778343553</v>
      </c>
    </row>
    <row r="377" spans="2:13" x14ac:dyDescent="0.25">
      <c r="B377" s="24">
        <f t="shared" ca="1" si="25"/>
        <v>0.13904004324513686</v>
      </c>
      <c r="C377" s="25">
        <f t="shared" ca="1" si="26"/>
        <v>39.153576412606235</v>
      </c>
      <c r="H377" s="24">
        <v>375</v>
      </c>
      <c r="I377" s="24">
        <f ca="1"/>
        <v>40.895764273296884</v>
      </c>
      <c r="J377" s="24" cm="1">
        <f t="array" aca="1" ref="J377" ca="1">INDIRECT(ADDRESS(($F$2+1-H377)+2,9))</f>
        <v>59.265803453858091</v>
      </c>
      <c r="K377" s="24">
        <f t="shared" ca="1" si="27"/>
        <v>0.18251092834044111</v>
      </c>
      <c r="L377" s="24">
        <f t="shared" ca="1" si="28"/>
        <v>0.82630054495398386</v>
      </c>
      <c r="M377" s="24">
        <f t="shared" ca="1" si="29"/>
        <v>-1.1979050524365904</v>
      </c>
    </row>
    <row r="378" spans="2:13" x14ac:dyDescent="0.25">
      <c r="B378" s="24">
        <f t="shared" ca="1" si="25"/>
        <v>0.75618408168288731</v>
      </c>
      <c r="C378" s="25">
        <f t="shared" ca="1" si="26"/>
        <v>56.940803247966905</v>
      </c>
      <c r="H378" s="24">
        <v>376</v>
      </c>
      <c r="I378" s="24">
        <f ca="1"/>
        <v>40.933644207856574</v>
      </c>
      <c r="J378" s="24" cm="1">
        <f t="array" aca="1" ref="J378" ca="1">INDIRECT(ADDRESS(($F$2+1-H378)+2,9))</f>
        <v>59.254606708732851</v>
      </c>
      <c r="K378" s="24">
        <f t="shared" ca="1" si="27"/>
        <v>0.18351992296238123</v>
      </c>
      <c r="L378" s="24">
        <f t="shared" ca="1" si="28"/>
        <v>0.82601180659132634</v>
      </c>
      <c r="M378" s="24">
        <f t="shared" ca="1" si="29"/>
        <v>-1.198607094971192</v>
      </c>
    </row>
    <row r="379" spans="2:13" x14ac:dyDescent="0.25">
      <c r="B379" s="24">
        <f t="shared" ca="1" si="25"/>
        <v>0.50239086532610533</v>
      </c>
      <c r="C379" s="25">
        <f t="shared" ca="1" si="26"/>
        <v>50.059930465020393</v>
      </c>
      <c r="H379" s="24">
        <v>377</v>
      </c>
      <c r="I379" s="24">
        <f ca="1"/>
        <v>40.959292110556923</v>
      </c>
      <c r="J379" s="24" cm="1">
        <f t="array" aca="1" ref="J379" ca="1">INDIRECT(ADDRESS(($F$2+1-H379)+2,9))</f>
        <v>59.252750892314943</v>
      </c>
      <c r="K379" s="24">
        <f t="shared" ca="1" si="27"/>
        <v>0.18420506722883342</v>
      </c>
      <c r="L379" s="24">
        <f t="shared" ca="1" si="28"/>
        <v>0.82596391987974316</v>
      </c>
      <c r="M379" s="24">
        <f t="shared" ca="1" si="29"/>
        <v>-1.2004028325644422</v>
      </c>
    </row>
    <row r="380" spans="2:13" x14ac:dyDescent="0.25">
      <c r="B380" s="24">
        <f t="shared" ca="1" si="25"/>
        <v>0.43994071965181858</v>
      </c>
      <c r="C380" s="25">
        <f t="shared" ca="1" si="26"/>
        <v>48.488804859623421</v>
      </c>
      <c r="H380" s="24">
        <v>378</v>
      </c>
      <c r="I380" s="24">
        <f ca="1"/>
        <v>40.959902868279585</v>
      </c>
      <c r="J380" s="24" cm="1">
        <f t="array" aca="1" ref="J380" ca="1">INDIRECT(ADDRESS(($F$2+1-H380)+2,9))</f>
        <v>59.193585365991979</v>
      </c>
      <c r="K380" s="24">
        <f t="shared" ca="1" si="27"/>
        <v>0.18422140206401685</v>
      </c>
      <c r="L380" s="24">
        <f t="shared" ca="1" si="28"/>
        <v>0.82443284711839737</v>
      </c>
      <c r="M380" s="24">
        <f t="shared" ca="1" si="29"/>
        <v>-1.2004957073777875</v>
      </c>
    </row>
    <row r="381" spans="2:13" x14ac:dyDescent="0.25">
      <c r="B381" s="24">
        <f t="shared" ca="1" si="25"/>
        <v>0.7975325201902328</v>
      </c>
      <c r="C381" s="25">
        <f t="shared" ca="1" si="26"/>
        <v>58.328400222152091</v>
      </c>
      <c r="H381" s="24">
        <v>379</v>
      </c>
      <c r="I381" s="24">
        <f ca="1"/>
        <v>40.96190766602615</v>
      </c>
      <c r="J381" s="24" cm="1">
        <f t="array" aca="1" ref="J381" ca="1">INDIRECT(ADDRESS(($F$2+1-H381)+2,9))</f>
        <v>59.188991366581376</v>
      </c>
      <c r="K381" s="24">
        <f t="shared" ca="1" si="27"/>
        <v>0.18427502710918611</v>
      </c>
      <c r="L381" s="24">
        <f t="shared" ca="1" si="28"/>
        <v>0.82431360851157287</v>
      </c>
      <c r="M381" s="24">
        <f t="shared" ca="1" si="29"/>
        <v>-1.203335571442598</v>
      </c>
    </row>
    <row r="382" spans="2:13" x14ac:dyDescent="0.25">
      <c r="B382" s="24">
        <f t="shared" ca="1" si="25"/>
        <v>0.94947847970524579</v>
      </c>
      <c r="C382" s="25">
        <f t="shared" ca="1" si="26"/>
        <v>66.398178742465902</v>
      </c>
      <c r="H382" s="24">
        <v>380</v>
      </c>
      <c r="I382" s="24">
        <f ca="1"/>
        <v>40.966369753415833</v>
      </c>
      <c r="J382" s="24" cm="1">
        <f t="array" aca="1" ref="J382" ca="1">INDIRECT(ADDRESS(($F$2+1-H382)+2,9))</f>
        <v>59.180368554325192</v>
      </c>
      <c r="K382" s="24">
        <f t="shared" ca="1" si="27"/>
        <v>0.18439441547878685</v>
      </c>
      <c r="L382" s="24">
        <f t="shared" ca="1" si="28"/>
        <v>0.82408966238464498</v>
      </c>
      <c r="M382" s="24">
        <f t="shared" ca="1" si="29"/>
        <v>-1.2058389556106091</v>
      </c>
    </row>
    <row r="383" spans="2:13" x14ac:dyDescent="0.25">
      <c r="B383" s="24">
        <f t="shared" ca="1" si="25"/>
        <v>0.23588575620738028</v>
      </c>
      <c r="C383" s="25">
        <f t="shared" ca="1" si="26"/>
        <v>42.804003253663318</v>
      </c>
      <c r="H383" s="24">
        <v>381</v>
      </c>
      <c r="I383" s="24">
        <f ca="1"/>
        <v>40.988175473538568</v>
      </c>
      <c r="J383" s="24" cm="1">
        <f t="array" aca="1" ref="J383" ca="1">INDIRECT(ADDRESS(($F$2+1-H383)+2,9))</f>
        <v>59.175002748357478</v>
      </c>
      <c r="K383" s="24">
        <f t="shared" ca="1" si="27"/>
        <v>0.18497854496060062</v>
      </c>
      <c r="L383" s="24">
        <f t="shared" ca="1" si="28"/>
        <v>0.82395021391895051</v>
      </c>
      <c r="M383" s="24">
        <f t="shared" ca="1" si="29"/>
        <v>-1.2076216192912765</v>
      </c>
    </row>
    <row r="384" spans="2:13" x14ac:dyDescent="0.25">
      <c r="B384" s="24">
        <f t="shared" ca="1" si="25"/>
        <v>0.56601313093185268</v>
      </c>
      <c r="C384" s="25">
        <f t="shared" ca="1" si="26"/>
        <v>51.662328123661055</v>
      </c>
      <c r="H384" s="24">
        <v>382</v>
      </c>
      <c r="I384" s="24">
        <f ca="1"/>
        <v>41.007703668284023</v>
      </c>
      <c r="J384" s="24" cm="1">
        <f t="array" aca="1" ref="J384" ca="1">INDIRECT(ADDRESS(($F$2+1-H384)+2,9))</f>
        <v>59.130834786489203</v>
      </c>
      <c r="K384" s="24">
        <f t="shared" ca="1" si="27"/>
        <v>0.18550263905423445</v>
      </c>
      <c r="L384" s="24">
        <f t="shared" ca="1" si="28"/>
        <v>0.82279970354903131</v>
      </c>
      <c r="M384" s="24">
        <f t="shared" ca="1" si="29"/>
        <v>-1.2074919570071723</v>
      </c>
    </row>
    <row r="385" spans="2:13" x14ac:dyDescent="0.25">
      <c r="B385" s="24">
        <f t="shared" ca="1" si="25"/>
        <v>0.90606619526017829</v>
      </c>
      <c r="C385" s="25">
        <f t="shared" ca="1" si="26"/>
        <v>63.169135337214271</v>
      </c>
      <c r="H385" s="24">
        <v>383</v>
      </c>
      <c r="I385" s="24">
        <f ca="1"/>
        <v>41.027583204693329</v>
      </c>
      <c r="J385" s="24" cm="1">
        <f t="array" aca="1" ref="J385" ca="1">INDIRECT(ADDRESS(($F$2+1-H385)+2,9))</f>
        <v>59.089560177878525</v>
      </c>
      <c r="K385" s="24">
        <f t="shared" ca="1" si="27"/>
        <v>0.18603710799604442</v>
      </c>
      <c r="L385" s="24">
        <f t="shared" ca="1" si="28"/>
        <v>0.82172027862901253</v>
      </c>
      <c r="M385" s="24">
        <f t="shared" ca="1" si="29"/>
        <v>-1.2074842999984814</v>
      </c>
    </row>
    <row r="386" spans="2:13" x14ac:dyDescent="0.25">
      <c r="B386" s="24">
        <f t="shared" ca="1" si="25"/>
        <v>0.36678611229752001</v>
      </c>
      <c r="C386" s="25">
        <f t="shared" ca="1" si="26"/>
        <v>46.596224521556607</v>
      </c>
      <c r="H386" s="24">
        <v>384</v>
      </c>
      <c r="I386" s="24">
        <f ca="1"/>
        <v>41.105010554590109</v>
      </c>
      <c r="J386" s="24" cm="1">
        <f t="array" aca="1" ref="J386" ca="1">INDIRECT(ADDRESS(($F$2+1-H386)+2,9))</f>
        <v>59.075886630589487</v>
      </c>
      <c r="K386" s="24">
        <f t="shared" ca="1" si="27"/>
        <v>0.18812785789459321</v>
      </c>
      <c r="L386" s="24">
        <f t="shared" ca="1" si="28"/>
        <v>0.82136177243142883</v>
      </c>
      <c r="M386" s="24">
        <f t="shared" ca="1" si="29"/>
        <v>-1.2059550402444699</v>
      </c>
    </row>
    <row r="387" spans="2:13" x14ac:dyDescent="0.25">
      <c r="B387" s="24">
        <f t="shared" ca="1" si="25"/>
        <v>2.6698323757881837E-2</v>
      </c>
      <c r="C387" s="25">
        <f t="shared" ca="1" si="26"/>
        <v>30.683008318272289</v>
      </c>
      <c r="H387" s="24">
        <v>385</v>
      </c>
      <c r="I387" s="24">
        <f ca="1"/>
        <v>41.122106789496819</v>
      </c>
      <c r="J387" s="24" cm="1">
        <f t="array" aca="1" ref="J387" ca="1">INDIRECT(ADDRESS(($F$2+1-H387)+2,9))</f>
        <v>59.052772642285433</v>
      </c>
      <c r="K387" s="24">
        <f t="shared" ca="1" si="27"/>
        <v>0.18859144999344266</v>
      </c>
      <c r="L387" s="24">
        <f t="shared" ca="1" si="28"/>
        <v>0.82075471618489182</v>
      </c>
      <c r="M387" s="24">
        <f t="shared" ca="1" si="29"/>
        <v>-1.2070136888438701</v>
      </c>
    </row>
    <row r="388" spans="2:13" x14ac:dyDescent="0.25">
      <c r="B388" s="24">
        <f t="shared" ref="B388:B451" ca="1" si="30">RAND()</f>
        <v>0.36119537161173243</v>
      </c>
      <c r="C388" s="25">
        <f t="shared" ref="C388:C451" ca="1" si="31">_xlfn.NORM.INV(B388,50,10)</f>
        <v>46.447345592267318</v>
      </c>
      <c r="H388" s="24">
        <v>386</v>
      </c>
      <c r="I388" s="24">
        <f ca="1"/>
        <v>41.139878025910754</v>
      </c>
      <c r="J388" s="24" cm="1">
        <f t="array" aca="1" ref="J388" ca="1">INDIRECT(ADDRESS(($F$2+1-H388)+2,9))</f>
        <v>59.038988230547261</v>
      </c>
      <c r="K388" s="24">
        <f t="shared" ref="K388:K451" ca="1" si="32">_xlfn.NORM.DIST(I388,$F$5,$F$6,TRUE)</f>
        <v>0.18907409175032877</v>
      </c>
      <c r="L388" s="24">
        <f t="shared" ref="L388:L451" ca="1" si="33">_xlfn.NORM.DIST(J388,$F$5,$F$6,TRUE)</f>
        <v>0.82039207125665803</v>
      </c>
      <c r="M388" s="24">
        <f t="shared" ca="1" si="29"/>
        <v>-1.208517597310873</v>
      </c>
    </row>
    <row r="389" spans="2:13" x14ac:dyDescent="0.25">
      <c r="B389" s="24">
        <f t="shared" ca="1" si="30"/>
        <v>0.59109339485765366</v>
      </c>
      <c r="C389" s="25">
        <f t="shared" ca="1" si="31"/>
        <v>52.303584947570009</v>
      </c>
      <c r="H389" s="24">
        <v>387</v>
      </c>
      <c r="I389" s="24">
        <f ca="1"/>
        <v>41.144580776602396</v>
      </c>
      <c r="J389" s="24" cm="1">
        <f t="array" aca="1" ref="J389" ca="1">INDIRECT(ADDRESS(($F$2+1-H389)+2,9))</f>
        <v>59.03852392007267</v>
      </c>
      <c r="K389" s="24">
        <f t="shared" ca="1" si="32"/>
        <v>0.18920193902025362</v>
      </c>
      <c r="L389" s="24">
        <f t="shared" ca="1" si="33"/>
        <v>0.82037984799934072</v>
      </c>
      <c r="M389" s="24">
        <f t="shared" ref="M389:M452" ca="1" si="34">((2*H389-1)/$F$2)*(LN(K389)+LN(1-L389))</f>
        <v>-1.2113860304279966</v>
      </c>
    </row>
    <row r="390" spans="2:13" x14ac:dyDescent="0.25">
      <c r="B390" s="24">
        <f t="shared" ca="1" si="30"/>
        <v>0.87488446120313834</v>
      </c>
      <c r="C390" s="25">
        <f t="shared" ca="1" si="31"/>
        <v>61.497882944433215</v>
      </c>
      <c r="H390" s="24">
        <v>388</v>
      </c>
      <c r="I390" s="24">
        <f ca="1"/>
        <v>41.145261907480496</v>
      </c>
      <c r="J390" s="24" cm="1">
        <f t="array" aca="1" ref="J390" ca="1">INDIRECT(ADDRESS(($F$2+1-H390)+2,9))</f>
        <v>59.031395726727652</v>
      </c>
      <c r="K390" s="24">
        <f t="shared" ca="1" si="32"/>
        <v>0.18922046040861118</v>
      </c>
      <c r="L390" s="24">
        <f t="shared" ca="1" si="33"/>
        <v>0.82019212833586619</v>
      </c>
      <c r="M390" s="24">
        <f t="shared" ca="1" si="34"/>
        <v>-1.214109995291208</v>
      </c>
    </row>
    <row r="391" spans="2:13" x14ac:dyDescent="0.25">
      <c r="B391" s="24">
        <f t="shared" ca="1" si="30"/>
        <v>0.5703176183645825</v>
      </c>
      <c r="C391" s="25">
        <f t="shared" ca="1" si="31"/>
        <v>51.77182853791404</v>
      </c>
      <c r="H391" s="24">
        <v>389</v>
      </c>
      <c r="I391" s="24">
        <f ca="1"/>
        <v>41.164046731620502</v>
      </c>
      <c r="J391" s="24" cm="1">
        <f t="array" aca="1" ref="J391" ca="1">INDIRECT(ADDRESS(($F$2+1-H391)+2,9))</f>
        <v>59.016082279733929</v>
      </c>
      <c r="K391" s="24">
        <f t="shared" ca="1" si="32"/>
        <v>0.18973169933555839</v>
      </c>
      <c r="L391" s="24">
        <f t="shared" ca="1" si="33"/>
        <v>0.81978843494671527</v>
      </c>
      <c r="M391" s="24">
        <f t="shared" ca="1" si="34"/>
        <v>-1.2154642218363203</v>
      </c>
    </row>
    <row r="392" spans="2:13" x14ac:dyDescent="0.25">
      <c r="B392" s="24">
        <f t="shared" ca="1" si="30"/>
        <v>0.73220330533641087</v>
      </c>
      <c r="C392" s="25">
        <f t="shared" ca="1" si="31"/>
        <v>56.194903315132684</v>
      </c>
      <c r="H392" s="24">
        <v>390</v>
      </c>
      <c r="I392" s="24">
        <f ca="1"/>
        <v>41.172637122262763</v>
      </c>
      <c r="J392" s="24" cm="1">
        <f t="array" aca="1" ref="J392" ca="1">INDIRECT(ADDRESS(($F$2+1-H392)+2,9))</f>
        <v>59.005229340754539</v>
      </c>
      <c r="K392" s="24">
        <f t="shared" ca="1" si="32"/>
        <v>0.18996577416732949</v>
      </c>
      <c r="L392" s="24">
        <f t="shared" ca="1" si="33"/>
        <v>0.81950198539034336</v>
      </c>
      <c r="M392" s="24">
        <f t="shared" ca="1" si="34"/>
        <v>-1.2175744224672116</v>
      </c>
    </row>
    <row r="393" spans="2:13" x14ac:dyDescent="0.25">
      <c r="B393" s="24">
        <f t="shared" ca="1" si="30"/>
        <v>0.91519902328839575</v>
      </c>
      <c r="C393" s="25">
        <f t="shared" ca="1" si="31"/>
        <v>63.734839307407022</v>
      </c>
      <c r="H393" s="24">
        <v>391</v>
      </c>
      <c r="I393" s="24">
        <f ca="1"/>
        <v>41.181269584158109</v>
      </c>
      <c r="J393" s="24" cm="1">
        <f t="array" aca="1" ref="J393" ca="1">INDIRECT(ADDRESS(($F$2+1-H393)+2,9))</f>
        <v>59.002159562701173</v>
      </c>
      <c r="K393" s="24">
        <f t="shared" ca="1" si="32"/>
        <v>0.1902011741155431</v>
      </c>
      <c r="L393" s="24">
        <f t="shared" ca="1" si="33"/>
        <v>0.81942091070453227</v>
      </c>
      <c r="M393" s="24">
        <f t="shared" ca="1" si="34"/>
        <v>-1.2200897033436213</v>
      </c>
    </row>
    <row r="394" spans="2:13" x14ac:dyDescent="0.25">
      <c r="B394" s="24">
        <f t="shared" ca="1" si="30"/>
        <v>0.40036144024565412</v>
      </c>
      <c r="C394" s="25">
        <f t="shared" ca="1" si="31"/>
        <v>47.475883296473029</v>
      </c>
      <c r="H394" s="24">
        <v>392</v>
      </c>
      <c r="I394" s="24">
        <f ca="1"/>
        <v>41.184167090983578</v>
      </c>
      <c r="J394" s="24" cm="1">
        <f t="array" aca="1" ref="J394" ca="1">INDIRECT(ADDRESS(($F$2+1-H394)+2,9))</f>
        <v>58.990567343323008</v>
      </c>
      <c r="K394" s="24">
        <f t="shared" ca="1" si="32"/>
        <v>0.19028022683725185</v>
      </c>
      <c r="L394" s="24">
        <f t="shared" ca="1" si="33"/>
        <v>0.8191145472966701</v>
      </c>
      <c r="M394" s="24">
        <f t="shared" ca="1" si="34"/>
        <v>-1.2224483080685344</v>
      </c>
    </row>
    <row r="395" spans="2:13" x14ac:dyDescent="0.25">
      <c r="B395" s="24">
        <f t="shared" ca="1" si="30"/>
        <v>0.37917762014359069</v>
      </c>
      <c r="C395" s="25">
        <f t="shared" ca="1" si="31"/>
        <v>46.923586341174101</v>
      </c>
      <c r="H395" s="24">
        <v>393</v>
      </c>
      <c r="I395" s="24">
        <f ca="1"/>
        <v>41.233313238375388</v>
      </c>
      <c r="J395" s="24" cm="1">
        <f t="array" aca="1" ref="J395" ca="1">INDIRECT(ADDRESS(($F$2+1-H395)+2,9))</f>
        <v>58.970194177064414</v>
      </c>
      <c r="K395" s="24">
        <f t="shared" ca="1" si="32"/>
        <v>0.19162415466391436</v>
      </c>
      <c r="L395" s="24">
        <f t="shared" ca="1" si="33"/>
        <v>0.81857532899583607</v>
      </c>
      <c r="M395" s="24">
        <f t="shared" ca="1" si="34"/>
        <v>-1.2219278354191643</v>
      </c>
    </row>
    <row r="396" spans="2:13" x14ac:dyDescent="0.25">
      <c r="B396" s="24">
        <f t="shared" ca="1" si="30"/>
        <v>0.33456445593874184</v>
      </c>
      <c r="C396" s="25">
        <f t="shared" ca="1" si="31"/>
        <v>45.72656168373274</v>
      </c>
      <c r="H396" s="24">
        <v>394</v>
      </c>
      <c r="I396" s="24">
        <f ca="1"/>
        <v>41.240706163970543</v>
      </c>
      <c r="J396" s="24" cm="1">
        <f t="array" aca="1" ref="J396" ca="1">INDIRECT(ADDRESS(($F$2+1-H396)+2,9))</f>
        <v>58.946111821508424</v>
      </c>
      <c r="K396" s="24">
        <f t="shared" ca="1" si="32"/>
        <v>0.19182682007334265</v>
      </c>
      <c r="L396" s="24">
        <f t="shared" ca="1" si="33"/>
        <v>0.81793664295083035</v>
      </c>
      <c r="M396" s="24">
        <f t="shared" ca="1" si="34"/>
        <v>-1.2233739327579238</v>
      </c>
    </row>
    <row r="397" spans="2:13" x14ac:dyDescent="0.25">
      <c r="B397" s="24">
        <f t="shared" ca="1" si="30"/>
        <v>0.12408980701288541</v>
      </c>
      <c r="C397" s="25">
        <f t="shared" ca="1" si="31"/>
        <v>38.452177656867974</v>
      </c>
      <c r="H397" s="24">
        <v>395</v>
      </c>
      <c r="I397" s="24">
        <f ca="1"/>
        <v>41.261988651774388</v>
      </c>
      <c r="J397" s="24" cm="1">
        <f t="array" aca="1" ref="J397" ca="1">INDIRECT(ADDRESS(($F$2+1-H397)+2,9))</f>
        <v>58.936021281411897</v>
      </c>
      <c r="K397" s="24">
        <f t="shared" ca="1" si="32"/>
        <v>0.19241097820193312</v>
      </c>
      <c r="L397" s="24">
        <f t="shared" ca="1" si="33"/>
        <v>0.81766861523922718</v>
      </c>
      <c r="M397" s="24">
        <f t="shared" ca="1" si="34"/>
        <v>-1.2248333390775701</v>
      </c>
    </row>
    <row r="398" spans="2:13" x14ac:dyDescent="0.25">
      <c r="B398" s="24">
        <f t="shared" ca="1" si="30"/>
        <v>0.9207752114396196</v>
      </c>
      <c r="C398" s="25">
        <f t="shared" ca="1" si="31"/>
        <v>64.103052224706403</v>
      </c>
      <c r="H398" s="24">
        <v>396</v>
      </c>
      <c r="I398" s="24">
        <f ca="1"/>
        <v>41.268409711853081</v>
      </c>
      <c r="J398" s="24" cm="1">
        <f t="array" aca="1" ref="J398" ca="1">INDIRECT(ADDRESS(($F$2+1-H398)+2,9))</f>
        <v>58.934348464013418</v>
      </c>
      <c r="K398" s="24">
        <f t="shared" ca="1" si="32"/>
        <v>0.19258743574094858</v>
      </c>
      <c r="L398" s="24">
        <f t="shared" ca="1" si="33"/>
        <v>0.81762415758867879</v>
      </c>
      <c r="M398" s="24">
        <f t="shared" ca="1" si="34"/>
        <v>-1.2275127524502742</v>
      </c>
    </row>
    <row r="399" spans="2:13" x14ac:dyDescent="0.25">
      <c r="B399" s="24">
        <f t="shared" ca="1" si="30"/>
        <v>0.55919616744190215</v>
      </c>
      <c r="C399" s="25">
        <f t="shared" ca="1" si="31"/>
        <v>51.489315251845603</v>
      </c>
      <c r="H399" s="24">
        <v>397</v>
      </c>
      <c r="I399" s="24">
        <f ca="1"/>
        <v>41.275880614599302</v>
      </c>
      <c r="J399" s="24" cm="1">
        <f t="array" aca="1" ref="J399" ca="1">INDIRECT(ADDRESS(($F$2+1-H399)+2,9))</f>
        <v>58.893759790942326</v>
      </c>
      <c r="K399" s="24">
        <f t="shared" ca="1" si="32"/>
        <v>0.19279286851473776</v>
      </c>
      <c r="L399" s="24">
        <f t="shared" ca="1" si="33"/>
        <v>0.81654337718692371</v>
      </c>
      <c r="M399" s="24">
        <f t="shared" ca="1" si="34"/>
        <v>-1.2280534382375796</v>
      </c>
    </row>
    <row r="400" spans="2:13" x14ac:dyDescent="0.25">
      <c r="B400" s="24">
        <f t="shared" ca="1" si="30"/>
        <v>0.99306069878553949</v>
      </c>
      <c r="C400" s="25">
        <f t="shared" ca="1" si="31"/>
        <v>74.603902195969681</v>
      </c>
      <c r="H400" s="24">
        <v>398</v>
      </c>
      <c r="I400" s="24">
        <f ca="1"/>
        <v>41.290838550652076</v>
      </c>
      <c r="J400" s="24" cm="1">
        <f t="array" aca="1" ref="J400" ca="1">INDIRECT(ADDRESS(($F$2+1-H400)+2,9))</f>
        <v>58.892641474661964</v>
      </c>
      <c r="K400" s="24">
        <f t="shared" ca="1" si="32"/>
        <v>0.19320457977730918</v>
      </c>
      <c r="L400" s="24">
        <f t="shared" ca="1" si="33"/>
        <v>0.81651354266177434</v>
      </c>
      <c r="M400" s="24">
        <f t="shared" ca="1" si="34"/>
        <v>-1.2303048909677903</v>
      </c>
    </row>
    <row r="401" spans="2:13" x14ac:dyDescent="0.25">
      <c r="B401" s="24">
        <f t="shared" ca="1" si="30"/>
        <v>0.85728201121519987</v>
      </c>
      <c r="C401" s="25">
        <f t="shared" ca="1" si="31"/>
        <v>60.681874214711854</v>
      </c>
      <c r="H401" s="24">
        <v>399</v>
      </c>
      <c r="I401" s="24">
        <f ca="1"/>
        <v>41.307379153560966</v>
      </c>
      <c r="J401" s="24" cm="1">
        <f t="array" aca="1" ref="J401" ca="1">INDIRECT(ADDRESS(($F$2+1-H401)+2,9))</f>
        <v>58.890851269804955</v>
      </c>
      <c r="K401" s="24">
        <f t="shared" ca="1" si="32"/>
        <v>0.19366047762884642</v>
      </c>
      <c r="L401" s="24">
        <f t="shared" ca="1" si="33"/>
        <v>0.8164657771479622</v>
      </c>
      <c r="M401" s="24">
        <f t="shared" ca="1" si="34"/>
        <v>-1.2324334146181775</v>
      </c>
    </row>
    <row r="402" spans="2:13" x14ac:dyDescent="0.25">
      <c r="B402" s="24">
        <f t="shared" ca="1" si="30"/>
        <v>0.8049542451922429</v>
      </c>
      <c r="C402" s="25">
        <f t="shared" ca="1" si="31"/>
        <v>58.594514227788338</v>
      </c>
      <c r="H402" s="24">
        <v>400</v>
      </c>
      <c r="I402" s="24">
        <f ca="1"/>
        <v>41.325635320282522</v>
      </c>
      <c r="J402" s="24" cm="1">
        <f t="array" aca="1" ref="J402" ca="1">INDIRECT(ADDRESS(($F$2+1-H402)+2,9))</f>
        <v>58.851826089059578</v>
      </c>
      <c r="K402" s="24">
        <f t="shared" ca="1" si="32"/>
        <v>0.19416442129425085</v>
      </c>
      <c r="L402" s="24">
        <f t="shared" ca="1" si="33"/>
        <v>0.81542259806707362</v>
      </c>
      <c r="M402" s="24">
        <f t="shared" ca="1" si="34"/>
        <v>-1.232465396412566</v>
      </c>
    </row>
    <row r="403" spans="2:13" x14ac:dyDescent="0.25">
      <c r="B403" s="24">
        <f t="shared" ca="1" si="30"/>
        <v>0.87805849644548373</v>
      </c>
      <c r="C403" s="25">
        <f t="shared" ca="1" si="31"/>
        <v>61.653360128962589</v>
      </c>
      <c r="H403" s="24">
        <v>401</v>
      </c>
      <c r="I403" s="24">
        <f ca="1"/>
        <v>41.347609365773991</v>
      </c>
      <c r="J403" s="24" cm="1">
        <f t="array" aca="1" ref="J403" ca="1">INDIRECT(ADDRESS(($F$2+1-H403)+2,9))</f>
        <v>58.850975272942556</v>
      </c>
      <c r="K403" s="24">
        <f t="shared" ca="1" si="32"/>
        <v>0.19477205157515076</v>
      </c>
      <c r="L403" s="24">
        <f t="shared" ca="1" si="33"/>
        <v>0.81539981397348926</v>
      </c>
      <c r="M403" s="24">
        <f t="shared" ca="1" si="34"/>
        <v>-1.2343448304205995</v>
      </c>
    </row>
    <row r="404" spans="2:13" x14ac:dyDescent="0.25">
      <c r="B404" s="24">
        <f t="shared" ca="1" si="30"/>
        <v>1.9095794865890969E-3</v>
      </c>
      <c r="C404" s="25">
        <f t="shared" ca="1" si="31"/>
        <v>21.072753061582091</v>
      </c>
      <c r="H404" s="24">
        <v>402</v>
      </c>
      <c r="I404" s="24">
        <f ca="1"/>
        <v>41.355211425838704</v>
      </c>
      <c r="J404" s="24" cm="1">
        <f t="array" aca="1" ref="J404" ca="1">INDIRECT(ADDRESS(($F$2+1-H404)+2,9))</f>
        <v>58.840928782501649</v>
      </c>
      <c r="K404" s="24">
        <f t="shared" ca="1" si="32"/>
        <v>0.19498253412634142</v>
      </c>
      <c r="L404" s="24">
        <f t="shared" ca="1" si="33"/>
        <v>0.81513064572134764</v>
      </c>
      <c r="M404" s="24">
        <f t="shared" ca="1" si="34"/>
        <v>-1.2364827642028811</v>
      </c>
    </row>
    <row r="405" spans="2:13" x14ac:dyDescent="0.25">
      <c r="B405" s="24">
        <f t="shared" ca="1" si="30"/>
        <v>0.1377835109708424</v>
      </c>
      <c r="C405" s="25">
        <f t="shared" ca="1" si="31"/>
        <v>39.096682223846763</v>
      </c>
      <c r="H405" s="24">
        <v>403</v>
      </c>
      <c r="I405" s="24">
        <f ca="1"/>
        <v>41.36798953045696</v>
      </c>
      <c r="J405" s="24" cm="1">
        <f t="array" aca="1" ref="J405" ca="1">INDIRECT(ADDRESS(($F$2+1-H405)+2,9))</f>
        <v>58.827626135880053</v>
      </c>
      <c r="K405" s="24">
        <f t="shared" ca="1" si="32"/>
        <v>0.19533664020880881</v>
      </c>
      <c r="L405" s="24">
        <f t="shared" ca="1" si="33"/>
        <v>0.81477386256223006</v>
      </c>
      <c r="M405" s="24">
        <f t="shared" ca="1" si="34"/>
        <v>-1.238166353643638</v>
      </c>
    </row>
    <row r="406" spans="2:13" x14ac:dyDescent="0.25">
      <c r="B406" s="24">
        <f t="shared" ca="1" si="30"/>
        <v>8.725222546998479E-2</v>
      </c>
      <c r="C406" s="25">
        <f t="shared" ca="1" si="31"/>
        <v>36.421284646465061</v>
      </c>
      <c r="H406" s="24">
        <v>404</v>
      </c>
      <c r="I406" s="24">
        <f ca="1"/>
        <v>41.37091107306307</v>
      </c>
      <c r="J406" s="24" cm="1">
        <f t="array" aca="1" ref="J406" ca="1">INDIRECT(ADDRESS(($F$2+1-H406)+2,9))</f>
        <v>58.811905617561784</v>
      </c>
      <c r="K406" s="24">
        <f t="shared" ca="1" si="32"/>
        <v>0.19541765666708308</v>
      </c>
      <c r="L406" s="24">
        <f t="shared" ca="1" si="33"/>
        <v>0.81435168011940817</v>
      </c>
      <c r="M406" s="24">
        <f t="shared" ca="1" si="34"/>
        <v>-1.2402360914811907</v>
      </c>
    </row>
    <row r="407" spans="2:13" x14ac:dyDescent="0.25">
      <c r="B407" s="24">
        <f t="shared" ca="1" si="30"/>
        <v>0.90495346975994129</v>
      </c>
      <c r="C407" s="25">
        <f t="shared" ca="1" si="31"/>
        <v>63.103038650230282</v>
      </c>
      <c r="H407" s="24">
        <v>405</v>
      </c>
      <c r="I407" s="24">
        <f ca="1"/>
        <v>41.380342306845236</v>
      </c>
      <c r="J407" s="24" cm="1">
        <f t="array" aca="1" ref="J407" ca="1">INDIRECT(ADDRESS(($F$2+1-H407)+2,9))</f>
        <v>58.810722872457518</v>
      </c>
      <c r="K407" s="24">
        <f t="shared" ca="1" si="32"/>
        <v>0.19567933076130203</v>
      </c>
      <c r="L407" s="24">
        <f t="shared" ca="1" si="33"/>
        <v>0.81431989277226746</v>
      </c>
      <c r="M407" s="24">
        <f t="shared" ca="1" si="34"/>
        <v>-1.242743950424553</v>
      </c>
    </row>
    <row r="408" spans="2:13" x14ac:dyDescent="0.25">
      <c r="B408" s="24">
        <f t="shared" ca="1" si="30"/>
        <v>0.84946174204349789</v>
      </c>
      <c r="C408" s="25">
        <f t="shared" ca="1" si="31"/>
        <v>60.341275979810561</v>
      </c>
      <c r="H408" s="24">
        <v>406</v>
      </c>
      <c r="I408" s="24">
        <f ca="1"/>
        <v>41.424731475464363</v>
      </c>
      <c r="J408" s="24" cm="1">
        <f t="array" aca="1" ref="J408" ca="1">INDIRECT(ADDRESS(($F$2+1-H408)+2,9))</f>
        <v>58.804010917958003</v>
      </c>
      <c r="K408" s="24">
        <f t="shared" ca="1" si="32"/>
        <v>0.19691378355079103</v>
      </c>
      <c r="L408" s="24">
        <f t="shared" ca="1" si="33"/>
        <v>0.81413943896117014</v>
      </c>
      <c r="M408" s="24">
        <f t="shared" ca="1" si="34"/>
        <v>-1.2430878161972099</v>
      </c>
    </row>
    <row r="409" spans="2:13" x14ac:dyDescent="0.25">
      <c r="B409" s="24">
        <f t="shared" ca="1" si="30"/>
        <v>0.15976127001960949</v>
      </c>
      <c r="C409" s="25">
        <f t="shared" ca="1" si="31"/>
        <v>40.045604684654379</v>
      </c>
      <c r="H409" s="24">
        <v>407</v>
      </c>
      <c r="I409" s="24">
        <f ca="1"/>
        <v>41.451697571754835</v>
      </c>
      <c r="J409" s="24" cm="1">
        <f t="array" aca="1" ref="J409" ca="1">INDIRECT(ADDRESS(($F$2+1-H409)+2,9))</f>
        <v>58.776366632268164</v>
      </c>
      <c r="K409" s="24">
        <f t="shared" ca="1" si="32"/>
        <v>0.1976660013663844</v>
      </c>
      <c r="L409" s="24">
        <f t="shared" ca="1" si="33"/>
        <v>0.81339506446872656</v>
      </c>
      <c r="M409" s="24">
        <f t="shared" ca="1" si="34"/>
        <v>-1.2432111470920695</v>
      </c>
    </row>
    <row r="410" spans="2:13" x14ac:dyDescent="0.25">
      <c r="B410" s="24">
        <f t="shared" ca="1" si="30"/>
        <v>0.43492119573935373</v>
      </c>
      <c r="C410" s="25">
        <f t="shared" ca="1" si="31"/>
        <v>48.361413143334836</v>
      </c>
      <c r="H410" s="24">
        <v>408</v>
      </c>
      <c r="I410" s="24">
        <f ca="1"/>
        <v>41.489341656941164</v>
      </c>
      <c r="J410" s="24" cm="1">
        <f t="array" aca="1" ref="J410" ca="1">INDIRECT(ADDRESS(($F$2+1-H410)+2,9))</f>
        <v>58.737666716523606</v>
      </c>
      <c r="K410" s="24">
        <f t="shared" ca="1" si="32"/>
        <v>0.19871898082362907</v>
      </c>
      <c r="L410" s="24">
        <f t="shared" ca="1" si="33"/>
        <v>0.81234990037127852</v>
      </c>
      <c r="M410" s="24">
        <f t="shared" ca="1" si="34"/>
        <v>-1.2421535971335831</v>
      </c>
    </row>
    <row r="411" spans="2:13" x14ac:dyDescent="0.25">
      <c r="B411" s="24">
        <f t="shared" ca="1" si="30"/>
        <v>0.24770106755209731</v>
      </c>
      <c r="C411" s="25">
        <f t="shared" ca="1" si="31"/>
        <v>43.18258047906015</v>
      </c>
      <c r="H411" s="24">
        <v>409</v>
      </c>
      <c r="I411" s="24">
        <f ca="1"/>
        <v>41.504691662444714</v>
      </c>
      <c r="J411" s="24" cm="1">
        <f t="array" aca="1" ref="J411" ca="1">INDIRECT(ADDRESS(($F$2+1-H411)+2,9))</f>
        <v>58.733021688434683</v>
      </c>
      <c r="K411" s="24">
        <f t="shared" ca="1" si="32"/>
        <v>0.19914931978015951</v>
      </c>
      <c r="L411" s="24">
        <f t="shared" ca="1" si="33"/>
        <v>0.81222421000148637</v>
      </c>
      <c r="M411" s="24">
        <f t="shared" ca="1" si="34"/>
        <v>-1.2441293488039789</v>
      </c>
    </row>
    <row r="412" spans="2:13" x14ac:dyDescent="0.25">
      <c r="B412" s="24">
        <f t="shared" ca="1" si="30"/>
        <v>0.67867118274568272</v>
      </c>
      <c r="C412" s="25">
        <f t="shared" ca="1" si="31"/>
        <v>54.639861975409843</v>
      </c>
      <c r="H412" s="24">
        <v>410</v>
      </c>
      <c r="I412" s="24">
        <f ca="1"/>
        <v>41.511450037365819</v>
      </c>
      <c r="J412" s="24" cm="1">
        <f t="array" aca="1" ref="J412" ca="1">INDIRECT(ADDRESS(($F$2+1-H412)+2,9))</f>
        <v>58.718689343543929</v>
      </c>
      <c r="K412" s="24">
        <f t="shared" ca="1" si="32"/>
        <v>0.19933896936544579</v>
      </c>
      <c r="L412" s="24">
        <f t="shared" ca="1" si="33"/>
        <v>0.81183606173733835</v>
      </c>
      <c r="M412" s="24">
        <f t="shared" ca="1" si="34"/>
        <v>-1.2460300246910452</v>
      </c>
    </row>
    <row r="413" spans="2:13" x14ac:dyDescent="0.25">
      <c r="B413" s="24">
        <f t="shared" ca="1" si="30"/>
        <v>0.32390800570041711</v>
      </c>
      <c r="C413" s="25">
        <f t="shared" ca="1" si="31"/>
        <v>45.432016771805301</v>
      </c>
      <c r="H413" s="24">
        <v>411</v>
      </c>
      <c r="I413" s="24">
        <f ca="1"/>
        <v>41.531223695455211</v>
      </c>
      <c r="J413" s="24" cm="1">
        <f t="array" aca="1" ref="J413" ca="1">INDIRECT(ADDRESS(($F$2+1-H413)+2,9))</f>
        <v>58.6201421377028</v>
      </c>
      <c r="K413" s="24">
        <f t="shared" ca="1" si="32"/>
        <v>0.199894470466566</v>
      </c>
      <c r="L413" s="24">
        <f t="shared" ca="1" si="33"/>
        <v>0.80915382188973173</v>
      </c>
      <c r="M413" s="24">
        <f t="shared" ca="1" si="34"/>
        <v>-1.2426292389708751</v>
      </c>
    </row>
    <row r="414" spans="2:13" x14ac:dyDescent="0.25">
      <c r="B414" s="24">
        <f t="shared" ca="1" si="30"/>
        <v>0.35279274667302007</v>
      </c>
      <c r="C414" s="25">
        <f t="shared" ca="1" si="31"/>
        <v>46.222085063788413</v>
      </c>
      <c r="H414" s="24">
        <v>412</v>
      </c>
      <c r="I414" s="24">
        <f ca="1"/>
        <v>41.570206266966814</v>
      </c>
      <c r="J414" s="24" cm="1">
        <f t="array" aca="1" ref="J414" ca="1">INDIRECT(ADDRESS(($F$2+1-H414)+2,9))</f>
        <v>58.612522285091757</v>
      </c>
      <c r="K414" s="24">
        <f t="shared" ca="1" si="32"/>
        <v>0.20099233044253068</v>
      </c>
      <c r="L414" s="24">
        <f t="shared" ca="1" si="33"/>
        <v>0.80894545362434833</v>
      </c>
      <c r="M414" s="24">
        <f t="shared" ca="1" si="34"/>
        <v>-1.2431513535911369</v>
      </c>
    </row>
    <row r="415" spans="2:13" x14ac:dyDescent="0.25">
      <c r="B415" s="24">
        <f t="shared" ca="1" si="30"/>
        <v>0.49229818614642051</v>
      </c>
      <c r="C415" s="25">
        <f t="shared" ca="1" si="31"/>
        <v>49.806932162556848</v>
      </c>
      <c r="H415" s="24">
        <v>413</v>
      </c>
      <c r="I415" s="24">
        <f ca="1"/>
        <v>41.575201543640119</v>
      </c>
      <c r="J415" s="24" cm="1">
        <f t="array" aca="1" ref="J415" ca="1">INDIRECT(ADDRESS(($F$2+1-H415)+2,9))</f>
        <v>58.600824186283312</v>
      </c>
      <c r="K415" s="24">
        <f t="shared" ca="1" si="32"/>
        <v>0.20113327261134925</v>
      </c>
      <c r="L415" s="24">
        <f t="shared" ca="1" si="33"/>
        <v>0.80862529251754323</v>
      </c>
      <c r="M415" s="24">
        <f t="shared" ca="1" si="34"/>
        <v>-1.2452642884503689</v>
      </c>
    </row>
    <row r="416" spans="2:13" x14ac:dyDescent="0.25">
      <c r="B416" s="24">
        <f t="shared" ca="1" si="30"/>
        <v>0.73378069771990695</v>
      </c>
      <c r="C416" s="25">
        <f t="shared" ca="1" si="31"/>
        <v>56.242877848155366</v>
      </c>
      <c r="H416" s="24">
        <v>414</v>
      </c>
      <c r="I416" s="24">
        <f ca="1"/>
        <v>41.608363227995575</v>
      </c>
      <c r="J416" s="24" cm="1">
        <f t="array" aca="1" ref="J416" ca="1">INDIRECT(ADDRESS(($F$2+1-H416)+2,9))</f>
        <v>58.594514227788338</v>
      </c>
      <c r="K416" s="24">
        <f t="shared" ca="1" si="32"/>
        <v>0.20207043431143901</v>
      </c>
      <c r="L416" s="24">
        <f t="shared" ca="1" si="33"/>
        <v>0.80845246108134561</v>
      </c>
      <c r="M416" s="24">
        <f t="shared" ca="1" si="34"/>
        <v>-1.2461557195649393</v>
      </c>
    </row>
    <row r="417" spans="2:13" x14ac:dyDescent="0.25">
      <c r="B417" s="24">
        <f t="shared" ca="1" si="30"/>
        <v>0.27792843895215402</v>
      </c>
      <c r="C417" s="25">
        <f t="shared" ca="1" si="31"/>
        <v>44.109934472710528</v>
      </c>
      <c r="H417" s="24">
        <v>415</v>
      </c>
      <c r="I417" s="24">
        <f ca="1"/>
        <v>41.623065645989001</v>
      </c>
      <c r="J417" s="24" cm="1">
        <f t="array" aca="1" ref="J417" ca="1">INDIRECT(ADDRESS(($F$2+1-H417)+2,9))</f>
        <v>58.581752862008379</v>
      </c>
      <c r="K417" s="24">
        <f t="shared" ca="1" si="32"/>
        <v>0.20248676491146156</v>
      </c>
      <c r="L417" s="24">
        <f t="shared" ca="1" si="33"/>
        <v>0.80810263177088337</v>
      </c>
      <c r="M417" s="24">
        <f t="shared" ca="1" si="34"/>
        <v>-1.2476777848290264</v>
      </c>
    </row>
    <row r="418" spans="2:13" x14ac:dyDescent="0.25">
      <c r="B418" s="24">
        <f t="shared" ca="1" si="30"/>
        <v>0.48695509224850941</v>
      </c>
      <c r="C418" s="25">
        <f t="shared" ca="1" si="31"/>
        <v>49.672954362545838</v>
      </c>
      <c r="H418" s="24">
        <v>416</v>
      </c>
      <c r="I418" s="24">
        <f ca="1"/>
        <v>41.630115723721872</v>
      </c>
      <c r="J418" s="24" cm="1">
        <f t="array" aca="1" ref="J418" ca="1">INDIRECT(ADDRESS(($F$2+1-H418)+2,9))</f>
        <v>58.55500842850747</v>
      </c>
      <c r="K418" s="24">
        <f t="shared" ca="1" si="32"/>
        <v>0.20268658481626689</v>
      </c>
      <c r="L418" s="24">
        <f t="shared" ca="1" si="33"/>
        <v>0.80736821482048615</v>
      </c>
      <c r="M418" s="24">
        <f t="shared" ca="1" si="34"/>
        <v>-1.248837109066985</v>
      </c>
    </row>
    <row r="419" spans="2:13" x14ac:dyDescent="0.25">
      <c r="B419" s="24">
        <f t="shared" ca="1" si="30"/>
        <v>0.3877961992679021</v>
      </c>
      <c r="C419" s="25">
        <f t="shared" ca="1" si="31"/>
        <v>47.149324606658183</v>
      </c>
      <c r="H419" s="24">
        <v>417</v>
      </c>
      <c r="I419" s="24">
        <f ca="1"/>
        <v>41.644513992069058</v>
      </c>
      <c r="J419" s="24" cm="1">
        <f t="array" aca="1" ref="J419" ca="1">INDIRECT(ADDRESS(($F$2+1-H419)+2,9))</f>
        <v>58.525133214255135</v>
      </c>
      <c r="K419" s="24">
        <f t="shared" ca="1" si="32"/>
        <v>0.20309503992156261</v>
      </c>
      <c r="L419" s="24">
        <f t="shared" ca="1" si="33"/>
        <v>0.80654579679284155</v>
      </c>
      <c r="M419" s="24">
        <f t="shared" ca="1" si="34"/>
        <v>-1.249421140223486</v>
      </c>
    </row>
    <row r="420" spans="2:13" x14ac:dyDescent="0.25">
      <c r="B420" s="24">
        <f t="shared" ca="1" si="30"/>
        <v>0.31680642824022087</v>
      </c>
      <c r="C420" s="25">
        <f t="shared" ca="1" si="31"/>
        <v>45.233520833281794</v>
      </c>
      <c r="H420" s="24">
        <v>418</v>
      </c>
      <c r="I420" s="24">
        <f ca="1"/>
        <v>41.647807091556871</v>
      </c>
      <c r="J420" s="24" cm="1">
        <f t="array" aca="1" ref="J420" ca="1">INDIRECT(ADDRESS(($F$2+1-H420)+2,9))</f>
        <v>58.521075444096489</v>
      </c>
      <c r="K420" s="24">
        <f t="shared" ca="1" si="32"/>
        <v>0.20318852872489288</v>
      </c>
      <c r="L420" s="24">
        <f t="shared" ca="1" si="33"/>
        <v>0.8064339277180631</v>
      </c>
      <c r="M420" s="24">
        <f t="shared" ca="1" si="34"/>
        <v>-1.2520191916664873</v>
      </c>
    </row>
    <row r="421" spans="2:13" x14ac:dyDescent="0.25">
      <c r="B421" s="24">
        <f t="shared" ca="1" si="30"/>
        <v>0.74225447549333157</v>
      </c>
      <c r="C421" s="25">
        <f t="shared" ca="1" si="31"/>
        <v>56.50311470874545</v>
      </c>
      <c r="H421" s="24">
        <v>419</v>
      </c>
      <c r="I421" s="24">
        <f ca="1"/>
        <v>41.689187136652031</v>
      </c>
      <c r="J421" s="24" cm="1">
        <f t="array" aca="1" ref="J421" ca="1">INDIRECT(ADDRESS(($F$2+1-H421)+2,9))</f>
        <v>58.516380419708753</v>
      </c>
      <c r="K421" s="24">
        <f t="shared" ca="1" si="32"/>
        <v>0.20436546738492239</v>
      </c>
      <c r="L421" s="24">
        <f t="shared" ca="1" si="33"/>
        <v>0.80630444089259512</v>
      </c>
      <c r="M421" s="24">
        <f t="shared" ca="1" si="34"/>
        <v>-1.252518533341523</v>
      </c>
    </row>
    <row r="422" spans="2:13" x14ac:dyDescent="0.25">
      <c r="B422" s="24">
        <f t="shared" ca="1" si="30"/>
        <v>0.33279578974592761</v>
      </c>
      <c r="C422" s="25">
        <f t="shared" ca="1" si="31"/>
        <v>45.677938356356087</v>
      </c>
      <c r="H422" s="24">
        <v>420</v>
      </c>
      <c r="I422" s="24">
        <f ca="1"/>
        <v>41.762177801563936</v>
      </c>
      <c r="J422" s="24" cm="1">
        <f t="array" aca="1" ref="J422" ca="1">INDIRECT(ADDRESS(($F$2+1-H422)+2,9))</f>
        <v>58.506504444819697</v>
      </c>
      <c r="K422" s="24">
        <f t="shared" ca="1" si="32"/>
        <v>0.20645134670149703</v>
      </c>
      <c r="L422" s="24">
        <f t="shared" ca="1" si="33"/>
        <v>0.80603189326042035</v>
      </c>
      <c r="M422" s="24">
        <f t="shared" ca="1" si="34"/>
        <v>-1.2510166624411998</v>
      </c>
    </row>
    <row r="423" spans="2:13" x14ac:dyDescent="0.25">
      <c r="B423" s="24">
        <f t="shared" ca="1" si="30"/>
        <v>0.74169417819717598</v>
      </c>
      <c r="C423" s="25">
        <f t="shared" ca="1" si="31"/>
        <v>56.485772818995493</v>
      </c>
      <c r="H423" s="24">
        <v>421</v>
      </c>
      <c r="I423" s="24">
        <f ca="1"/>
        <v>41.792485063774741</v>
      </c>
      <c r="J423" s="24" cm="1">
        <f t="array" aca="1" ref="J423" ca="1">INDIRECT(ADDRESS(($F$2+1-H423)+2,9))</f>
        <v>58.502633811350009</v>
      </c>
      <c r="K423" s="24">
        <f t="shared" ca="1" si="32"/>
        <v>0.20732114058177867</v>
      </c>
      <c r="L423" s="24">
        <f t="shared" ca="1" si="33"/>
        <v>0.8059250115387655</v>
      </c>
      <c r="M423" s="24">
        <f t="shared" ca="1" si="34"/>
        <v>-1.2521457028574827</v>
      </c>
    </row>
    <row r="424" spans="2:13" x14ac:dyDescent="0.25">
      <c r="B424" s="24">
        <f t="shared" ca="1" si="30"/>
        <v>0.75385445071848978</v>
      </c>
      <c r="C424" s="25">
        <f t="shared" ca="1" si="31"/>
        <v>56.866693771475262</v>
      </c>
      <c r="H424" s="24">
        <v>422</v>
      </c>
      <c r="I424" s="24">
        <f ca="1"/>
        <v>41.798493162724107</v>
      </c>
      <c r="J424" s="24" cm="1">
        <f t="array" aca="1" ref="J424" ca="1">INDIRECT(ADDRESS(($F$2+1-H424)+2,9))</f>
        <v>58.489781958316101</v>
      </c>
      <c r="K424" s="24">
        <f t="shared" ca="1" si="32"/>
        <v>0.20749382514171549</v>
      </c>
      <c r="L424" s="24">
        <f t="shared" ca="1" si="33"/>
        <v>0.80556986967550603</v>
      </c>
      <c r="M424" s="24">
        <f t="shared" ca="1" si="34"/>
        <v>-1.2540840301660321</v>
      </c>
    </row>
    <row r="425" spans="2:13" x14ac:dyDescent="0.25">
      <c r="B425" s="24">
        <f t="shared" ca="1" si="30"/>
        <v>0.55073060906797211</v>
      </c>
      <c r="C425" s="25">
        <f t="shared" ca="1" si="31"/>
        <v>51.275074439358328</v>
      </c>
      <c r="H425" s="24">
        <v>423</v>
      </c>
      <c r="I425" s="24">
        <f ca="1"/>
        <v>41.799116154307235</v>
      </c>
      <c r="J425" s="24" cm="1">
        <f t="array" aca="1" ref="J425" ca="1">INDIRECT(ADDRESS(($F$2+1-H425)+2,9))</f>
        <v>58.471816987719606</v>
      </c>
      <c r="K425" s="24">
        <f t="shared" ca="1" si="32"/>
        <v>0.20751173600625869</v>
      </c>
      <c r="L425" s="24">
        <f t="shared" ca="1" si="33"/>
        <v>0.80507277190063631</v>
      </c>
      <c r="M425" s="24">
        <f t="shared" ca="1" si="34"/>
        <v>-1.2560256835825709</v>
      </c>
    </row>
    <row r="426" spans="2:13" x14ac:dyDescent="0.25">
      <c r="B426" s="24">
        <f t="shared" ca="1" si="30"/>
        <v>0.50888161102318796</v>
      </c>
      <c r="C426" s="25">
        <f t="shared" ca="1" si="31"/>
        <v>50.222647366852016</v>
      </c>
      <c r="H426" s="24">
        <v>424</v>
      </c>
      <c r="I426" s="24">
        <f ca="1"/>
        <v>41.809014503774797</v>
      </c>
      <c r="J426" s="24" cm="1">
        <f t="array" aca="1" ref="J426" ca="1">INDIRECT(ADDRESS(($F$2+1-H426)+2,9))</f>
        <v>58.460194783717796</v>
      </c>
      <c r="K426" s="24">
        <f t="shared" ca="1" si="32"/>
        <v>0.20779643384752483</v>
      </c>
      <c r="L426" s="24">
        <f t="shared" ca="1" si="33"/>
        <v>0.80475076964138093</v>
      </c>
      <c r="M426" s="24">
        <f t="shared" ca="1" si="34"/>
        <v>-1.2578125813434022</v>
      </c>
    </row>
    <row r="427" spans="2:13" x14ac:dyDescent="0.25">
      <c r="B427" s="24">
        <f t="shared" ca="1" si="30"/>
        <v>0.29563360333384447</v>
      </c>
      <c r="C427" s="25">
        <f t="shared" ca="1" si="31"/>
        <v>44.629994102273251</v>
      </c>
      <c r="H427" s="24">
        <v>425</v>
      </c>
      <c r="I427" s="24">
        <f ca="1"/>
        <v>41.876825227147918</v>
      </c>
      <c r="J427" s="24" cm="1">
        <f t="array" aca="1" ref="J427" ca="1">INDIRECT(ADDRESS(($F$2+1-H427)+2,9))</f>
        <v>58.384751804541068</v>
      </c>
      <c r="K427" s="24">
        <f t="shared" ca="1" si="32"/>
        <v>0.20975301148200334</v>
      </c>
      <c r="L427" s="24">
        <f t="shared" ca="1" si="33"/>
        <v>0.80265271443092567</v>
      </c>
      <c r="M427" s="24">
        <f t="shared" ca="1" si="34"/>
        <v>-1.2528906263541797</v>
      </c>
    </row>
    <row r="428" spans="2:13" x14ac:dyDescent="0.25">
      <c r="B428" s="24">
        <f t="shared" ca="1" si="30"/>
        <v>0.38883907618902802</v>
      </c>
      <c r="C428" s="25">
        <f t="shared" ca="1" si="31"/>
        <v>47.176539159246083</v>
      </c>
      <c r="H428" s="24">
        <v>426</v>
      </c>
      <c r="I428" s="24">
        <f ca="1"/>
        <v>41.919658574683254</v>
      </c>
      <c r="J428" s="24" cm="1">
        <f t="array" aca="1" ref="J428" ca="1">INDIRECT(ADDRESS(($F$2+1-H428)+2,9))</f>
        <v>58.377005893856676</v>
      </c>
      <c r="K428" s="24">
        <f t="shared" ca="1" si="32"/>
        <v>0.21099446634524016</v>
      </c>
      <c r="L428" s="24">
        <f t="shared" ca="1" si="33"/>
        <v>0.80243653292534356</v>
      </c>
      <c r="M428" s="24">
        <f t="shared" ca="1" si="34"/>
        <v>-1.2530832111219186</v>
      </c>
    </row>
    <row r="429" spans="2:13" x14ac:dyDescent="0.25">
      <c r="B429" s="24">
        <f t="shared" ca="1" si="30"/>
        <v>0.3567109775948557</v>
      </c>
      <c r="C429" s="25">
        <f t="shared" ca="1" si="31"/>
        <v>46.327357998715165</v>
      </c>
      <c r="H429" s="24">
        <v>427</v>
      </c>
      <c r="I429" s="24">
        <f ca="1"/>
        <v>41.961529393984669</v>
      </c>
      <c r="J429" s="24" cm="1">
        <f t="array" aca="1" ref="J429" ca="1">INDIRECT(ADDRESS(($F$2+1-H429)+2,9))</f>
        <v>58.364582919980734</v>
      </c>
      <c r="K429" s="24">
        <f t="shared" ca="1" si="32"/>
        <v>0.21221217719806085</v>
      </c>
      <c r="L429" s="24">
        <f t="shared" ca="1" si="33"/>
        <v>0.80208951995285616</v>
      </c>
      <c r="M429" s="24">
        <f t="shared" ca="1" si="34"/>
        <v>-1.253059822438501</v>
      </c>
    </row>
    <row r="430" spans="2:13" x14ac:dyDescent="0.25">
      <c r="B430" s="24">
        <f t="shared" ca="1" si="30"/>
        <v>0.18229977020203791</v>
      </c>
      <c r="C430" s="25">
        <f t="shared" ca="1" si="31"/>
        <v>40.933644207856574</v>
      </c>
      <c r="H430" s="24">
        <v>428</v>
      </c>
      <c r="I430" s="24">
        <f ca="1"/>
        <v>41.966245711824669</v>
      </c>
      <c r="J430" s="24" cm="1">
        <f t="array" aca="1" ref="J430" ca="1">INDIRECT(ADDRESS(($F$2+1-H430)+2,9))</f>
        <v>58.346754591260897</v>
      </c>
      <c r="K430" s="24">
        <f t="shared" ca="1" si="32"/>
        <v>0.21234959678253684</v>
      </c>
      <c r="L430" s="24">
        <f t="shared" ca="1" si="33"/>
        <v>0.80159087546044494</v>
      </c>
      <c r="M430" s="24">
        <f t="shared" ca="1" si="34"/>
        <v>-1.2547443606855706</v>
      </c>
    </row>
    <row r="431" spans="2:13" x14ac:dyDescent="0.25">
      <c r="B431" s="24">
        <f t="shared" ca="1" si="30"/>
        <v>0.56818595938156979</v>
      </c>
      <c r="C431" s="25">
        <f t="shared" ca="1" si="31"/>
        <v>51.717576243263437</v>
      </c>
      <c r="H431" s="24">
        <v>429</v>
      </c>
      <c r="I431" s="24">
        <f ca="1"/>
        <v>41.98519645026154</v>
      </c>
      <c r="J431" s="24" cm="1">
        <f t="array" aca="1" ref="J431" ca="1">INDIRECT(ADDRESS(($F$2+1-H431)+2,9))</f>
        <v>58.33003630394856</v>
      </c>
      <c r="K431" s="24">
        <f t="shared" ca="1" si="32"/>
        <v>0.21290228938636468</v>
      </c>
      <c r="L431" s="24">
        <f t="shared" ca="1" si="33"/>
        <v>0.80112258989906704</v>
      </c>
      <c r="M431" s="24">
        <f t="shared" ca="1" si="34"/>
        <v>-1.2557109609771127</v>
      </c>
    </row>
    <row r="432" spans="2:13" x14ac:dyDescent="0.25">
      <c r="B432" s="24">
        <f t="shared" ca="1" si="30"/>
        <v>0.76976088245962881</v>
      </c>
      <c r="C432" s="25">
        <f t="shared" ca="1" si="31"/>
        <v>57.380595956444964</v>
      </c>
      <c r="H432" s="24">
        <v>430</v>
      </c>
      <c r="I432" s="24">
        <f ca="1"/>
        <v>42.01423711965451</v>
      </c>
      <c r="J432" s="24" cm="1">
        <f t="array" aca="1" ref="J432" ca="1">INDIRECT(ADDRESS(($F$2+1-H432)+2,9))</f>
        <v>58.328400222152091</v>
      </c>
      <c r="K432" s="24">
        <f t="shared" ca="1" si="32"/>
        <v>0.21375087879468635</v>
      </c>
      <c r="L432" s="24">
        <f t="shared" ca="1" si="33"/>
        <v>0.80107672686788278</v>
      </c>
      <c r="M432" s="24">
        <f t="shared" ca="1" si="34"/>
        <v>-1.2569662416003744</v>
      </c>
    </row>
    <row r="433" spans="2:13" x14ac:dyDescent="0.25">
      <c r="B433" s="24">
        <f t="shared" ca="1" si="30"/>
        <v>0.59631172455316594</v>
      </c>
      <c r="C433" s="25">
        <f t="shared" ca="1" si="31"/>
        <v>52.438118388660975</v>
      </c>
      <c r="H433" s="24">
        <v>431</v>
      </c>
      <c r="I433" s="24">
        <f ca="1"/>
        <v>42.024477374714237</v>
      </c>
      <c r="J433" s="24" cm="1">
        <f t="array" aca="1" ref="J433" ca="1">INDIRECT(ADDRESS(($F$2+1-H433)+2,9))</f>
        <v>58.306292576808048</v>
      </c>
      <c r="K433" s="24">
        <f t="shared" ca="1" si="32"/>
        <v>0.21405057562491545</v>
      </c>
      <c r="L433" s="24">
        <f t="shared" ca="1" si="33"/>
        <v>0.80045637532314373</v>
      </c>
      <c r="M433" s="24">
        <f t="shared" ca="1" si="34"/>
        <v>-1.2580915058028252</v>
      </c>
    </row>
    <row r="434" spans="2:13" x14ac:dyDescent="0.25">
      <c r="B434" s="24">
        <f t="shared" ca="1" si="30"/>
        <v>0.72593924609700533</v>
      </c>
      <c r="C434" s="25">
        <f t="shared" ca="1" si="31"/>
        <v>56.005773798756941</v>
      </c>
      <c r="H434" s="24">
        <v>432</v>
      </c>
      <c r="I434" s="24">
        <f ca="1"/>
        <v>42.046330466091057</v>
      </c>
      <c r="J434" s="24" cm="1">
        <f t="array" aca="1" ref="J434" ca="1">INDIRECT(ADDRESS(($F$2+1-H434)+2,9))</f>
        <v>58.299430919502271</v>
      </c>
      <c r="K434" s="24">
        <f t="shared" ca="1" si="32"/>
        <v>0.21469095720381734</v>
      </c>
      <c r="L434" s="24">
        <f t="shared" ca="1" si="33"/>
        <v>0.80026359727719132</v>
      </c>
      <c r="M434" s="24">
        <f t="shared" ca="1" si="34"/>
        <v>-1.2594331113009993</v>
      </c>
    </row>
    <row r="435" spans="2:13" x14ac:dyDescent="0.25">
      <c r="B435" s="24">
        <f t="shared" ca="1" si="30"/>
        <v>5.5704519024343258E-3</v>
      </c>
      <c r="C435" s="25">
        <f t="shared" ca="1" si="31"/>
        <v>24.617521033573308</v>
      </c>
      <c r="H435" s="24">
        <v>433</v>
      </c>
      <c r="I435" s="24">
        <f ca="1"/>
        <v>42.064043447327215</v>
      </c>
      <c r="J435" s="24" cm="1">
        <f t="array" aca="1" ref="J435" ca="1">INDIRECT(ADDRESS(($F$2+1-H435)+2,9))</f>
        <v>58.298546039830889</v>
      </c>
      <c r="K435" s="24">
        <f t="shared" ca="1" si="32"/>
        <v>0.2152108332441631</v>
      </c>
      <c r="L435" s="24">
        <f t="shared" ca="1" si="33"/>
        <v>0.8002387284570921</v>
      </c>
      <c r="M435" s="24">
        <f t="shared" ca="1" si="34"/>
        <v>-1.2613324898433691</v>
      </c>
    </row>
    <row r="436" spans="2:13" x14ac:dyDescent="0.25">
      <c r="B436" s="24">
        <f t="shared" ca="1" si="30"/>
        <v>0.58880867275904847</v>
      </c>
      <c r="C436" s="25">
        <f t="shared" ca="1" si="31"/>
        <v>52.244815077108925</v>
      </c>
      <c r="H436" s="24">
        <v>434</v>
      </c>
      <c r="I436" s="24">
        <f ca="1"/>
        <v>42.096899285380218</v>
      </c>
      <c r="J436" s="24" cm="1">
        <f t="array" aca="1" ref="J436" ca="1">INDIRECT(ADDRESS(($F$2+1-H436)+2,9))</f>
        <v>58.295052815290425</v>
      </c>
      <c r="K436" s="24">
        <f t="shared" ca="1" si="32"/>
        <v>0.21617708439146469</v>
      </c>
      <c r="L436" s="24">
        <f t="shared" ca="1" si="33"/>
        <v>0.80014053604661373</v>
      </c>
      <c r="M436" s="24">
        <f t="shared" ca="1" si="34"/>
        <v>-1.2622516448288279</v>
      </c>
    </row>
    <row r="437" spans="2:13" x14ac:dyDescent="0.25">
      <c r="B437" s="24">
        <f t="shared" ca="1" si="30"/>
        <v>0.63070590907303292</v>
      </c>
      <c r="C437" s="25">
        <f t="shared" ca="1" si="31"/>
        <v>53.33723543666752</v>
      </c>
      <c r="H437" s="24">
        <v>435</v>
      </c>
      <c r="I437" s="24">
        <f ca="1"/>
        <v>42.119194601256901</v>
      </c>
      <c r="J437" s="24" cm="1">
        <f t="array" aca="1" ref="J437" ca="1">INDIRECT(ADDRESS(($F$2+1-H437)+2,9))</f>
        <v>58.274676324605153</v>
      </c>
      <c r="K437" s="24">
        <f t="shared" ca="1" si="32"/>
        <v>0.21683419142520655</v>
      </c>
      <c r="L437" s="24">
        <f t="shared" ca="1" si="33"/>
        <v>0.79956718702616159</v>
      </c>
      <c r="M437" s="24">
        <f t="shared" ca="1" si="34"/>
        <v>-1.2627876713875106</v>
      </c>
    </row>
    <row r="438" spans="2:13" x14ac:dyDescent="0.25">
      <c r="B438" s="24">
        <f t="shared" ca="1" si="30"/>
        <v>0.78947943647197738</v>
      </c>
      <c r="C438" s="25">
        <f t="shared" ca="1" si="31"/>
        <v>58.046163103833756</v>
      </c>
      <c r="H438" s="24">
        <v>436</v>
      </c>
      <c r="I438" s="24">
        <f ca="1"/>
        <v>42.195910824128674</v>
      </c>
      <c r="J438" s="24" cm="1">
        <f t="array" aca="1" ref="J438" ca="1">INDIRECT(ADDRESS(($F$2+1-H438)+2,9))</f>
        <v>58.261667243698611</v>
      </c>
      <c r="K438" s="24">
        <f t="shared" ca="1" si="32"/>
        <v>0.2191040428691502</v>
      </c>
      <c r="L438" s="24">
        <f t="shared" ca="1" si="33"/>
        <v>0.79920062431930727</v>
      </c>
      <c r="M438" s="24">
        <f t="shared" ca="1" si="34"/>
        <v>-1.2607533608914652</v>
      </c>
    </row>
    <row r="439" spans="2:13" x14ac:dyDescent="0.25">
      <c r="B439" s="24">
        <f t="shared" ca="1" si="30"/>
        <v>0.99179396449753965</v>
      </c>
      <c r="C439" s="25">
        <f t="shared" ca="1" si="31"/>
        <v>73.996206346277987</v>
      </c>
      <c r="H439" s="24">
        <v>437</v>
      </c>
      <c r="I439" s="24">
        <f ca="1"/>
        <v>42.20228045969121</v>
      </c>
      <c r="J439" s="24" cm="1">
        <f t="array" aca="1" ref="J439" ca="1">INDIRECT(ADDRESS(($F$2+1-H439)+2,9))</f>
        <v>58.217470296938018</v>
      </c>
      <c r="K439" s="24">
        <f t="shared" ca="1" si="32"/>
        <v>0.21929311761796</v>
      </c>
      <c r="L439" s="24">
        <f t="shared" ca="1" si="33"/>
        <v>0.79795226503071082</v>
      </c>
      <c r="M439" s="24">
        <f t="shared" ca="1" si="34"/>
        <v>-1.2607921443310866</v>
      </c>
    </row>
    <row r="440" spans="2:13" x14ac:dyDescent="0.25">
      <c r="B440" s="24">
        <f t="shared" ca="1" si="30"/>
        <v>0.10582062948615856</v>
      </c>
      <c r="C440" s="25">
        <f t="shared" ca="1" si="31"/>
        <v>37.509348857761466</v>
      </c>
      <c r="H440" s="24">
        <v>438</v>
      </c>
      <c r="I440" s="24">
        <f ca="1"/>
        <v>42.218969932317698</v>
      </c>
      <c r="J440" s="24" cm="1">
        <f t="array" aca="1" ref="J440" ca="1">INDIRECT(ADDRESS(($F$2+1-H440)+2,9))</f>
        <v>58.199968098716511</v>
      </c>
      <c r="K440" s="24">
        <f t="shared" ca="1" si="32"/>
        <v>0.2197889684588179</v>
      </c>
      <c r="L440" s="24">
        <f t="shared" ca="1" si="33"/>
        <v>0.79745662782811866</v>
      </c>
      <c r="M440" s="24">
        <f t="shared" ca="1" si="34"/>
        <v>-1.2617713515700602</v>
      </c>
    </row>
    <row r="441" spans="2:13" x14ac:dyDescent="0.25">
      <c r="B441" s="24">
        <f t="shared" ca="1" si="30"/>
        <v>8.2161019934392066E-2</v>
      </c>
      <c r="C441" s="25">
        <f t="shared" ca="1" si="31"/>
        <v>36.093185326041208</v>
      </c>
      <c r="H441" s="24">
        <v>439</v>
      </c>
      <c r="I441" s="24">
        <f ca="1"/>
        <v>42.256870480605542</v>
      </c>
      <c r="J441" s="24" cm="1">
        <f t="array" aca="1" ref="J441" ca="1">INDIRECT(ADDRESS(($F$2+1-H441)+2,9))</f>
        <v>58.164872714145844</v>
      </c>
      <c r="K441" s="24">
        <f t="shared" ca="1" si="32"/>
        <v>0.22091739593120449</v>
      </c>
      <c r="L441" s="24">
        <f t="shared" ca="1" si="33"/>
        <v>0.79646058950365828</v>
      </c>
      <c r="M441" s="24">
        <f t="shared" ca="1" si="34"/>
        <v>-1.2605806388420921</v>
      </c>
    </row>
    <row r="442" spans="2:13" x14ac:dyDescent="0.25">
      <c r="B442" s="24">
        <f t="shared" ca="1" si="30"/>
        <v>0.30241650339595405</v>
      </c>
      <c r="C442" s="25">
        <f t="shared" ca="1" si="31"/>
        <v>44.825370224961901</v>
      </c>
      <c r="H442" s="24">
        <v>440</v>
      </c>
      <c r="I442" s="24">
        <f ca="1"/>
        <v>42.289923131900508</v>
      </c>
      <c r="J442" s="24" cm="1">
        <f t="array" aca="1" ref="J442" ca="1">INDIRECT(ADDRESS(($F$2+1-H442)+2,9))</f>
        <v>58.148426387821814</v>
      </c>
      <c r="K442" s="24">
        <f t="shared" ca="1" si="32"/>
        <v>0.22190418678505902</v>
      </c>
      <c r="L442" s="24">
        <f t="shared" ca="1" si="33"/>
        <v>0.79599282453962317</v>
      </c>
      <c r="M442" s="24">
        <f t="shared" ca="1" si="34"/>
        <v>-1.2607050140763965</v>
      </c>
    </row>
    <row r="443" spans="2:13" x14ac:dyDescent="0.25">
      <c r="B443" s="24">
        <f t="shared" ca="1" si="30"/>
        <v>0.51705956506639084</v>
      </c>
      <c r="C443" s="25">
        <f t="shared" ca="1" si="31"/>
        <v>50.427750288361182</v>
      </c>
      <c r="H443" s="24">
        <v>441</v>
      </c>
      <c r="I443" s="24">
        <f ca="1"/>
        <v>42.289954969706471</v>
      </c>
      <c r="J443" s="24" cm="1">
        <f t="array" aca="1" ref="J443" ca="1">INDIRECT(ADDRESS(($F$2+1-H443)+2,9))</f>
        <v>58.124560839986543</v>
      </c>
      <c r="K443" s="24">
        <f t="shared" ca="1" si="32"/>
        <v>0.22190513851847116</v>
      </c>
      <c r="L443" s="24">
        <f t="shared" ca="1" si="33"/>
        <v>0.79531290483996708</v>
      </c>
      <c r="M443" s="24">
        <f t="shared" ca="1" si="34"/>
        <v>-1.2622134044092386</v>
      </c>
    </row>
    <row r="444" spans="2:13" x14ac:dyDescent="0.25">
      <c r="B444" s="24">
        <f t="shared" ca="1" si="30"/>
        <v>0.11107251484538827</v>
      </c>
      <c r="C444" s="25">
        <f t="shared" ca="1" si="31"/>
        <v>37.791558387679501</v>
      </c>
      <c r="H444" s="24">
        <v>442</v>
      </c>
      <c r="I444" s="24">
        <f ca="1"/>
        <v>42.309573286871142</v>
      </c>
      <c r="J444" s="24" cm="1">
        <f t="array" aca="1" ref="J444" ca="1">INDIRECT(ADDRESS(($F$2+1-H444)+2,9))</f>
        <v>58.108724864242284</v>
      </c>
      <c r="K444" s="24">
        <f t="shared" ca="1" si="32"/>
        <v>0.22249203561190847</v>
      </c>
      <c r="L444" s="24">
        <f t="shared" ca="1" si="33"/>
        <v>0.79486100128760462</v>
      </c>
      <c r="M444" s="24">
        <f t="shared" ca="1" si="34"/>
        <v>-1.263095680859641</v>
      </c>
    </row>
    <row r="445" spans="2:13" x14ac:dyDescent="0.25">
      <c r="B445" s="24">
        <f t="shared" ca="1" si="30"/>
        <v>0.42043416693577984</v>
      </c>
      <c r="C445" s="25">
        <f t="shared" ca="1" si="31"/>
        <v>47.992170992370532</v>
      </c>
      <c r="H445" s="24">
        <v>443</v>
      </c>
      <c r="I445" s="24">
        <f ca="1"/>
        <v>42.315402257083399</v>
      </c>
      <c r="J445" s="24" cm="1">
        <f t="array" aca="1" ref="J445" ca="1">INDIRECT(ADDRESS(($F$2+1-H445)+2,9))</f>
        <v>58.080317349248389</v>
      </c>
      <c r="K445" s="24">
        <f t="shared" ca="1" si="32"/>
        <v>0.22266658417335786</v>
      </c>
      <c r="L445" s="24">
        <f t="shared" ca="1" si="33"/>
        <v>0.79404886566626853</v>
      </c>
      <c r="M445" s="24">
        <f t="shared" ca="1" si="34"/>
        <v>-1.2640146254325495</v>
      </c>
    </row>
    <row r="446" spans="2:13" x14ac:dyDescent="0.25">
      <c r="B446" s="24">
        <f t="shared" ca="1" si="30"/>
        <v>0.5562084102981375</v>
      </c>
      <c r="C446" s="25">
        <f t="shared" ca="1" si="31"/>
        <v>51.41363003815281</v>
      </c>
      <c r="H446" s="24">
        <v>444</v>
      </c>
      <c r="I446" s="24">
        <f ca="1"/>
        <v>42.317169754007836</v>
      </c>
      <c r="J446" s="24" cm="1">
        <f t="array" aca="1" ref="J446" ca="1">INDIRECT(ADDRESS(($F$2+1-H446)+2,9))</f>
        <v>58.075130883086892</v>
      </c>
      <c r="K446" s="24">
        <f t="shared" ca="1" si="32"/>
        <v>0.22271952730198621</v>
      </c>
      <c r="L446" s="24">
        <f t="shared" ca="1" si="33"/>
        <v>0.79390038542000019</v>
      </c>
      <c r="M446" s="24">
        <f t="shared" ca="1" si="34"/>
        <v>-1.2664772135905162</v>
      </c>
    </row>
    <row r="447" spans="2:13" x14ac:dyDescent="0.25">
      <c r="B447" s="24">
        <f t="shared" ca="1" si="30"/>
        <v>0.25238179103959435</v>
      </c>
      <c r="C447" s="25">
        <f t="shared" ca="1" si="31"/>
        <v>43.329866124037821</v>
      </c>
      <c r="H447" s="24">
        <v>445</v>
      </c>
      <c r="I447" s="24">
        <f ca="1"/>
        <v>42.341235654463013</v>
      </c>
      <c r="J447" s="24" cm="1">
        <f t="array" aca="1" ref="J447" ca="1">INDIRECT(ADDRESS(($F$2+1-H447)+2,9))</f>
        <v>58.067874942315953</v>
      </c>
      <c r="K447" s="24">
        <f t="shared" ca="1" si="32"/>
        <v>0.22344110434330472</v>
      </c>
      <c r="L447" s="24">
        <f t="shared" ca="1" si="33"/>
        <v>0.79369255293758789</v>
      </c>
      <c r="M447" s="24">
        <f t="shared" ca="1" si="34"/>
        <v>-1.2675851305251931</v>
      </c>
    </row>
    <row r="448" spans="2:13" x14ac:dyDescent="0.25">
      <c r="B448" s="24">
        <f t="shared" ca="1" si="30"/>
        <v>0.45367297659885208</v>
      </c>
      <c r="C448" s="25">
        <f t="shared" ca="1" si="31"/>
        <v>48.836131455230621</v>
      </c>
      <c r="H448" s="24">
        <v>446</v>
      </c>
      <c r="I448" s="24">
        <f ca="1"/>
        <v>42.348964984937119</v>
      </c>
      <c r="J448" s="24" cm="1">
        <f t="array" aca="1" ref="J448" ca="1">INDIRECT(ADDRESS(($F$2+1-H448)+2,9))</f>
        <v>58.064936982223387</v>
      </c>
      <c r="K448" s="24">
        <f t="shared" ca="1" si="32"/>
        <v>0.22367313767104613</v>
      </c>
      <c r="L448" s="24">
        <f t="shared" ca="1" si="33"/>
        <v>0.79360836539925794</v>
      </c>
      <c r="M448" s="24">
        <f t="shared" ca="1" si="34"/>
        <v>-1.2698398539360811</v>
      </c>
    </row>
    <row r="449" spans="2:13" x14ac:dyDescent="0.25">
      <c r="B449" s="24">
        <f t="shared" ca="1" si="30"/>
        <v>3.3797166691212022E-2</v>
      </c>
      <c r="C449" s="25">
        <f t="shared" ca="1" si="31"/>
        <v>31.722983033992737</v>
      </c>
      <c r="H449" s="24">
        <v>447</v>
      </c>
      <c r="I449" s="24">
        <f ca="1"/>
        <v>42.353316345415777</v>
      </c>
      <c r="J449" s="24" cm="1">
        <f t="array" aca="1" ref="J449" ca="1">INDIRECT(ADDRESS(($F$2+1-H449)+2,9))</f>
        <v>58.046163103833756</v>
      </c>
      <c r="K449" s="24">
        <f t="shared" ca="1" si="32"/>
        <v>0.22380382510495986</v>
      </c>
      <c r="L449" s="24">
        <f t="shared" ca="1" si="33"/>
        <v>0.79306991757563616</v>
      </c>
      <c r="M449" s="24">
        <f t="shared" ca="1" si="34"/>
        <v>-1.2713703487104011</v>
      </c>
    </row>
    <row r="450" spans="2:13" x14ac:dyDescent="0.25">
      <c r="B450" s="24">
        <f t="shared" ca="1" si="30"/>
        <v>0.8991150159377137</v>
      </c>
      <c r="C450" s="25">
        <f t="shared" ca="1" si="31"/>
        <v>62.765250765156871</v>
      </c>
      <c r="H450" s="24">
        <v>448</v>
      </c>
      <c r="I450" s="24">
        <f ca="1"/>
        <v>42.356696178199556</v>
      </c>
      <c r="J450" s="24" cm="1">
        <f t="array" aca="1" ref="J450" ca="1">INDIRECT(ADDRESS(($F$2+1-H450)+2,9))</f>
        <v>58.039000350752211</v>
      </c>
      <c r="K450" s="24">
        <f t="shared" ca="1" si="32"/>
        <v>0.22390536391401478</v>
      </c>
      <c r="L450" s="24">
        <f t="shared" ca="1" si="33"/>
        <v>0.7928642659624463</v>
      </c>
      <c r="M450" s="24">
        <f t="shared" ca="1" si="34"/>
        <v>-1.2736176727023256</v>
      </c>
    </row>
    <row r="451" spans="2:13" x14ac:dyDescent="0.25">
      <c r="B451" s="24">
        <f t="shared" ca="1" si="30"/>
        <v>0.25229902426694972</v>
      </c>
      <c r="C451" s="25">
        <f t="shared" ca="1" si="31"/>
        <v>43.327274369930976</v>
      </c>
      <c r="H451" s="24">
        <v>449</v>
      </c>
      <c r="I451" s="24">
        <f ca="1"/>
        <v>42.376191229606917</v>
      </c>
      <c r="J451" s="24" cm="1">
        <f t="array" aca="1" ref="J451" ca="1">INDIRECT(ADDRESS(($F$2+1-H451)+2,9))</f>
        <v>58.011895368026337</v>
      </c>
      <c r="K451" s="24">
        <f t="shared" ca="1" si="32"/>
        <v>0.22449155578600896</v>
      </c>
      <c r="L451" s="24">
        <f t="shared" ca="1" si="33"/>
        <v>0.79208495433109172</v>
      </c>
      <c r="M451" s="24">
        <f t="shared" ca="1" si="34"/>
        <v>-1.2738160259164768</v>
      </c>
    </row>
    <row r="452" spans="2:13" x14ac:dyDescent="0.25">
      <c r="B452" s="24">
        <f t="shared" ref="B452:B515" ca="1" si="35">RAND()</f>
        <v>0.9375498515750923</v>
      </c>
      <c r="C452" s="25">
        <f t="shared" ref="C452:C515" ca="1" si="36">_xlfn.NORM.INV(B452,50,10)</f>
        <v>65.345260207168764</v>
      </c>
      <c r="H452" s="24">
        <v>450</v>
      </c>
      <c r="I452" s="24">
        <f ca="1"/>
        <v>42.410369748258873</v>
      </c>
      <c r="J452" s="24" cm="1">
        <f t="array" aca="1" ref="J452" ca="1">INDIRECT(ADDRESS(($F$2+1-H452)+2,9))</f>
        <v>57.985810417846494</v>
      </c>
      <c r="K452" s="24">
        <f t="shared" ref="K452:K515" ca="1" si="37">_xlfn.NORM.DIST(I452,$F$5,$F$6,TRUE)</f>
        <v>0.22552135994508901</v>
      </c>
      <c r="L452" s="24">
        <f t="shared" ref="L452:L515" ca="1" si="38">_xlfn.NORM.DIST(J452,$F$5,$F$6,TRUE)</f>
        <v>0.79133333800242278</v>
      </c>
      <c r="M452" s="24">
        <f t="shared" ca="1" si="34"/>
        <v>-1.2732462933967241</v>
      </c>
    </row>
    <row r="453" spans="2:13" x14ac:dyDescent="0.25">
      <c r="B453" s="24">
        <f t="shared" ca="1" si="35"/>
        <v>0.32925676705157658</v>
      </c>
      <c r="C453" s="25">
        <f t="shared" ca="1" si="36"/>
        <v>45.580336193270469</v>
      </c>
      <c r="H453" s="24">
        <v>451</v>
      </c>
      <c r="I453" s="24">
        <f ca="1"/>
        <v>42.436902279499449</v>
      </c>
      <c r="J453" s="24" cm="1">
        <f t="array" aca="1" ref="J453" ca="1">INDIRECT(ADDRESS(($F$2+1-H453)+2,9))</f>
        <v>57.974043355074315</v>
      </c>
      <c r="K453" s="24">
        <f t="shared" ca="1" si="37"/>
        <v>0.22632262934589537</v>
      </c>
      <c r="L453" s="24">
        <f t="shared" ca="1" si="38"/>
        <v>0.79099375627160728</v>
      </c>
      <c r="M453" s="24">
        <f t="shared" ref="M453:M516" ca="1" si="39">((2*H453-1)/$F$2)*(LN(K453)+LN(1-L453))</f>
        <v>-1.2739191768049714</v>
      </c>
    </row>
    <row r="454" spans="2:13" x14ac:dyDescent="0.25">
      <c r="B454" s="24">
        <f t="shared" ca="1" si="35"/>
        <v>0.24707459870771475</v>
      </c>
      <c r="C454" s="25">
        <f t="shared" ca="1" si="36"/>
        <v>43.162755756335805</v>
      </c>
      <c r="H454" s="24">
        <v>452</v>
      </c>
      <c r="I454" s="24">
        <f ca="1"/>
        <v>42.458468004773955</v>
      </c>
      <c r="J454" s="24" cm="1">
        <f t="array" aca="1" ref="J454" ca="1">INDIRECT(ADDRESS(($F$2+1-H454)+2,9))</f>
        <v>57.947193012122511</v>
      </c>
      <c r="K454" s="24">
        <f t="shared" ca="1" si="37"/>
        <v>0.22697508665439986</v>
      </c>
      <c r="L454" s="24">
        <f t="shared" ca="1" si="38"/>
        <v>0.79021767358188899</v>
      </c>
      <c r="M454" s="24">
        <f t="shared" ca="1" si="39"/>
        <v>-1.2739915012623262</v>
      </c>
    </row>
    <row r="455" spans="2:13" x14ac:dyDescent="0.25">
      <c r="B455" s="24">
        <f t="shared" ca="1" si="35"/>
        <v>0.8874294928845482</v>
      </c>
      <c r="C455" s="25">
        <f t="shared" ca="1" si="36"/>
        <v>62.12970722748419</v>
      </c>
      <c r="H455" s="24">
        <v>453</v>
      </c>
      <c r="I455" s="24">
        <f ca="1"/>
        <v>42.472213088161595</v>
      </c>
      <c r="J455" s="24" cm="1">
        <f t="array" aca="1" ref="J455" ca="1">INDIRECT(ADDRESS(($F$2+1-H455)+2,9))</f>
        <v>57.93355959703571</v>
      </c>
      <c r="K455" s="24">
        <f t="shared" ca="1" si="37"/>
        <v>0.22739148828638647</v>
      </c>
      <c r="L455" s="24">
        <f t="shared" ca="1" si="38"/>
        <v>0.78982296551394071</v>
      </c>
      <c r="M455" s="24">
        <f t="shared" ca="1" si="39"/>
        <v>-1.2752562214765228</v>
      </c>
    </row>
    <row r="456" spans="2:13" x14ac:dyDescent="0.25">
      <c r="B456" s="24">
        <f t="shared" ca="1" si="35"/>
        <v>0.21825414514555297</v>
      </c>
      <c r="C456" s="25">
        <f t="shared" ca="1" si="36"/>
        <v>42.218969932317698</v>
      </c>
      <c r="H456" s="24">
        <v>454</v>
      </c>
      <c r="I456" s="24">
        <f ca="1"/>
        <v>42.484280991735304</v>
      </c>
      <c r="J456" s="24" cm="1">
        <f t="array" aca="1" ref="J456" ca="1">INDIRECT(ADDRESS(($F$2+1-H456)+2,9))</f>
        <v>57.904024427510855</v>
      </c>
      <c r="K456" s="24">
        <f t="shared" ca="1" si="37"/>
        <v>0.22775743496270603</v>
      </c>
      <c r="L456" s="24">
        <f t="shared" ca="1" si="38"/>
        <v>0.78896638293185617</v>
      </c>
      <c r="M456" s="24">
        <f t="shared" ca="1" si="39"/>
        <v>-1.2756891676827595</v>
      </c>
    </row>
    <row r="457" spans="2:13" x14ac:dyDescent="0.25">
      <c r="B457" s="24">
        <f t="shared" ca="1" si="35"/>
        <v>0.71900527636770428</v>
      </c>
      <c r="C457" s="25">
        <f t="shared" ca="1" si="36"/>
        <v>55.798890398715614</v>
      </c>
      <c r="H457" s="24">
        <v>455</v>
      </c>
      <c r="I457" s="24">
        <f ca="1"/>
        <v>42.496430367665319</v>
      </c>
      <c r="J457" s="24" cm="1">
        <f t="array" aca="1" ref="J457" ca="1">INDIRECT(ADDRESS(($F$2+1-H457)+2,9))</f>
        <v>57.881325500529542</v>
      </c>
      <c r="K457" s="24">
        <f t="shared" ca="1" si="37"/>
        <v>0.22812618679700375</v>
      </c>
      <c r="L457" s="24">
        <f t="shared" ca="1" si="38"/>
        <v>0.78830667737636884</v>
      </c>
      <c r="M457" s="24">
        <f t="shared" ca="1" si="39"/>
        <v>-1.2765060021876911</v>
      </c>
    </row>
    <row r="458" spans="2:13" x14ac:dyDescent="0.25">
      <c r="B458" s="24">
        <f t="shared" ca="1" si="35"/>
        <v>0.73060468563901904</v>
      </c>
      <c r="C458" s="25">
        <f t="shared" ca="1" si="36"/>
        <v>56.146428209510752</v>
      </c>
      <c r="H458" s="24">
        <v>456</v>
      </c>
      <c r="I458" s="24">
        <f ca="1"/>
        <v>42.503868800323467</v>
      </c>
      <c r="J458" s="24" cm="1">
        <f t="array" aca="1" ref="J458" ca="1">INDIRECT(ADDRESS(($F$2+1-H458)+2,9))</f>
        <v>57.871763977548419</v>
      </c>
      <c r="K458" s="24">
        <f t="shared" ca="1" si="37"/>
        <v>0.22835212000572583</v>
      </c>
      <c r="L458" s="24">
        <f t="shared" ca="1" si="38"/>
        <v>0.7880284271355531</v>
      </c>
      <c r="M458" s="24">
        <f t="shared" ca="1" si="39"/>
        <v>-1.2783422002747167</v>
      </c>
    </row>
    <row r="459" spans="2:13" x14ac:dyDescent="0.25">
      <c r="B459" s="24">
        <f t="shared" ca="1" si="35"/>
        <v>0.61635286305937775</v>
      </c>
      <c r="C459" s="25">
        <f t="shared" ca="1" si="36"/>
        <v>52.959159448557905</v>
      </c>
      <c r="H459" s="24">
        <v>457</v>
      </c>
      <c r="I459" s="24">
        <f ca="1"/>
        <v>42.520676730964546</v>
      </c>
      <c r="J459" s="24" cm="1">
        <f t="array" aca="1" ref="J459" ca="1">INDIRECT(ADDRESS(($F$2+1-H459)+2,9))</f>
        <v>57.858363738936049</v>
      </c>
      <c r="K459" s="24">
        <f t="shared" ca="1" si="37"/>
        <v>0.22886310296373105</v>
      </c>
      <c r="L459" s="24">
        <f t="shared" ca="1" si="38"/>
        <v>0.78763810652859945</v>
      </c>
      <c r="M459" s="24">
        <f t="shared" ca="1" si="39"/>
        <v>-1.2794246692674844</v>
      </c>
    </row>
    <row r="460" spans="2:13" x14ac:dyDescent="0.25">
      <c r="B460" s="24">
        <f t="shared" ca="1" si="35"/>
        <v>0.49913410921547763</v>
      </c>
      <c r="C460" s="25">
        <f t="shared" ca="1" si="36"/>
        <v>49.978295319726207</v>
      </c>
      <c r="H460" s="24">
        <v>458</v>
      </c>
      <c r="I460" s="24">
        <f ca="1"/>
        <v>42.557990625248848</v>
      </c>
      <c r="J460" s="24" cm="1">
        <f t="array" aca="1" ref="J460" ca="1">INDIRECT(ADDRESS(($F$2+1-H460)+2,9))</f>
        <v>57.844186776546181</v>
      </c>
      <c r="K460" s="24">
        <f t="shared" ca="1" si="37"/>
        <v>0.2299997844950305</v>
      </c>
      <c r="L460" s="24">
        <f t="shared" ca="1" si="38"/>
        <v>0.787224704742989</v>
      </c>
      <c r="M460" s="24">
        <f t="shared" ca="1" si="39"/>
        <v>-1.2793020894545302</v>
      </c>
    </row>
    <row r="461" spans="2:13" x14ac:dyDescent="0.25">
      <c r="B461" s="24">
        <f t="shared" ca="1" si="35"/>
        <v>0.28625462828675496</v>
      </c>
      <c r="C461" s="25">
        <f t="shared" ca="1" si="36"/>
        <v>44.356401486427202</v>
      </c>
      <c r="H461" s="24">
        <v>459</v>
      </c>
      <c r="I461" s="24">
        <f ca="1"/>
        <v>42.572462115041247</v>
      </c>
      <c r="J461" s="24" cm="1">
        <f t="array" aca="1" ref="J461" ca="1">INDIRECT(ADDRESS(($F$2+1-H461)+2,9))</f>
        <v>57.744540748511923</v>
      </c>
      <c r="K461" s="24">
        <f t="shared" ca="1" si="37"/>
        <v>0.23044147380503066</v>
      </c>
      <c r="L461" s="24">
        <f t="shared" ca="1" si="38"/>
        <v>0.78430578791204009</v>
      </c>
      <c r="M461" s="24">
        <f t="shared" ca="1" si="39"/>
        <v>-1.2754934237565521</v>
      </c>
    </row>
    <row r="462" spans="2:13" x14ac:dyDescent="0.25">
      <c r="B462" s="24">
        <f t="shared" ca="1" si="35"/>
        <v>0.41288254902078403</v>
      </c>
      <c r="C462" s="25">
        <f t="shared" ca="1" si="36"/>
        <v>47.798638196876077</v>
      </c>
      <c r="H462" s="24">
        <v>460</v>
      </c>
      <c r="I462" s="24">
        <f ca="1"/>
        <v>42.58223564020787</v>
      </c>
      <c r="J462" s="24" cm="1">
        <f t="array" aca="1" ref="J462" ca="1">INDIRECT(ADDRESS(($F$2+1-H462)+2,9))</f>
        <v>57.720225551548964</v>
      </c>
      <c r="K462" s="24">
        <f t="shared" ca="1" si="37"/>
        <v>0.23074004297707731</v>
      </c>
      <c r="L462" s="24">
        <f t="shared" ca="1" si="38"/>
        <v>0.78359001873454037</v>
      </c>
      <c r="M462" s="24">
        <f t="shared" ca="1" si="39"/>
        <v>-1.2763130624158483</v>
      </c>
    </row>
    <row r="463" spans="2:13" x14ac:dyDescent="0.25">
      <c r="B463" s="24">
        <f t="shared" ca="1" si="35"/>
        <v>3.1269926979124008E-2</v>
      </c>
      <c r="C463" s="25">
        <f t="shared" ca="1" si="36"/>
        <v>31.375511856641406</v>
      </c>
      <c r="H463" s="24">
        <v>461</v>
      </c>
      <c r="I463" s="24">
        <f ca="1"/>
        <v>42.590032272313692</v>
      </c>
      <c r="J463" s="24" cm="1">
        <f t="array" aca="1" ref="J463" ca="1">INDIRECT(ADDRESS(($F$2+1-H463)+2,9))</f>
        <v>57.669924602863155</v>
      </c>
      <c r="K463" s="24">
        <f t="shared" ca="1" si="37"/>
        <v>0.23097837535884536</v>
      </c>
      <c r="L463" s="24">
        <f t="shared" ca="1" si="38"/>
        <v>0.7821049486760534</v>
      </c>
      <c r="M463" s="24">
        <f t="shared" ca="1" si="39"/>
        <v>-1.275731358791744</v>
      </c>
    </row>
    <row r="464" spans="2:13" x14ac:dyDescent="0.25">
      <c r="B464" s="24">
        <f t="shared" ca="1" si="35"/>
        <v>0.80545042990961058</v>
      </c>
      <c r="C464" s="25">
        <f t="shared" ca="1" si="36"/>
        <v>58.612522285091757</v>
      </c>
      <c r="H464" s="24">
        <v>462</v>
      </c>
      <c r="I464" s="24">
        <f ca="1"/>
        <v>42.605645605371834</v>
      </c>
      <c r="J464" s="24" cm="1">
        <f t="array" aca="1" ref="J464" ca="1">INDIRECT(ADDRESS(($F$2+1-H464)+2,9))</f>
        <v>57.654562958817159</v>
      </c>
      <c r="K464" s="24">
        <f t="shared" ca="1" si="37"/>
        <v>0.231456066509481</v>
      </c>
      <c r="L464" s="24">
        <f t="shared" ca="1" si="38"/>
        <v>0.78165024736630573</v>
      </c>
      <c r="M464" s="24">
        <f t="shared" ca="1" si="39"/>
        <v>-1.2767264194946111</v>
      </c>
    </row>
    <row r="465" spans="2:13" x14ac:dyDescent="0.25">
      <c r="B465" s="24">
        <f t="shared" ca="1" si="35"/>
        <v>0.86794572128384062</v>
      </c>
      <c r="C465" s="25">
        <f t="shared" ca="1" si="36"/>
        <v>61.167328740482311</v>
      </c>
      <c r="H465" s="24">
        <v>463</v>
      </c>
      <c r="I465" s="24">
        <f ca="1"/>
        <v>42.615969502710136</v>
      </c>
      <c r="J465" s="24" cm="1">
        <f t="array" aca="1" ref="J465" ca="1">INDIRECT(ADDRESS(($F$2+1-H465)+2,9))</f>
        <v>57.634053132682425</v>
      </c>
      <c r="K465" s="24">
        <f t="shared" ca="1" si="37"/>
        <v>0.23177222924568858</v>
      </c>
      <c r="L465" s="24">
        <f t="shared" ca="1" si="38"/>
        <v>0.78104230975793831</v>
      </c>
      <c r="M465" s="24">
        <f t="shared" ca="1" si="39"/>
        <v>-1.277716012000867</v>
      </c>
    </row>
    <row r="466" spans="2:13" x14ac:dyDescent="0.25">
      <c r="B466" s="24">
        <f t="shared" ca="1" si="35"/>
        <v>0.81306943249834551</v>
      </c>
      <c r="C466" s="25">
        <f t="shared" ca="1" si="36"/>
        <v>58.892641474661964</v>
      </c>
      <c r="H466" s="24">
        <v>464</v>
      </c>
      <c r="I466" s="24">
        <f ca="1"/>
        <v>42.63134645588206</v>
      </c>
      <c r="J466" s="24" cm="1">
        <f t="array" aca="1" ref="J466" ca="1">INDIRECT(ADDRESS(($F$2+1-H466)+2,9))</f>
        <v>57.595628976352117</v>
      </c>
      <c r="K466" s="24">
        <f t="shared" ca="1" si="37"/>
        <v>0.23224358432653239</v>
      </c>
      <c r="L466" s="24">
        <f t="shared" ca="1" si="38"/>
        <v>0.77990075167680462</v>
      </c>
      <c r="M466" s="24">
        <f t="shared" ca="1" si="39"/>
        <v>-1.2773721637626103</v>
      </c>
    </row>
    <row r="467" spans="2:13" x14ac:dyDescent="0.25">
      <c r="B467" s="24">
        <f t="shared" ca="1" si="35"/>
        <v>0.52536089908510641</v>
      </c>
      <c r="C467" s="25">
        <f t="shared" ca="1" si="36"/>
        <v>50.636132240140348</v>
      </c>
      <c r="H467" s="24">
        <v>465</v>
      </c>
      <c r="I467" s="24">
        <f ca="1"/>
        <v>42.65076401606413</v>
      </c>
      <c r="J467" s="24" cm="1">
        <f t="array" aca="1" ref="J467" ca="1">INDIRECT(ADDRESS(($F$2+1-H467)+2,9))</f>
        <v>57.565021639305819</v>
      </c>
      <c r="K467" s="24">
        <f t="shared" ca="1" si="37"/>
        <v>0.23283955884816179</v>
      </c>
      <c r="L467" s="24">
        <f t="shared" ca="1" si="38"/>
        <v>0.77898898879347034</v>
      </c>
      <c r="M467" s="24">
        <f t="shared" ca="1" si="39"/>
        <v>-1.2772451662139213</v>
      </c>
    </row>
    <row r="468" spans="2:13" x14ac:dyDescent="0.25">
      <c r="B468" s="24">
        <f t="shared" ca="1" si="35"/>
        <v>0.34603817558967465</v>
      </c>
      <c r="C468" s="25">
        <f t="shared" ca="1" si="36"/>
        <v>46.039611268431379</v>
      </c>
      <c r="H468" s="24">
        <v>466</v>
      </c>
      <c r="I468" s="24">
        <f ca="1"/>
        <v>42.651799859563504</v>
      </c>
      <c r="J468" s="24" cm="1">
        <f t="array" aca="1" ref="J468" ca="1">INDIRECT(ADDRESS(($F$2+1-H468)+2,9))</f>
        <v>57.533733700248362</v>
      </c>
      <c r="K468" s="24">
        <f t="shared" ca="1" si="37"/>
        <v>0.23287137538638727</v>
      </c>
      <c r="L468" s="24">
        <f t="shared" ca="1" si="38"/>
        <v>0.77805472108794438</v>
      </c>
      <c r="M468" s="24">
        <f t="shared" ca="1" si="39"/>
        <v>-1.2781160735724404</v>
      </c>
    </row>
    <row r="469" spans="2:13" x14ac:dyDescent="0.25">
      <c r="B469" s="24">
        <f t="shared" ca="1" si="35"/>
        <v>0.35891250166229605</v>
      </c>
      <c r="C469" s="25">
        <f t="shared" ca="1" si="36"/>
        <v>46.38632852216049</v>
      </c>
      <c r="H469" s="24">
        <v>467</v>
      </c>
      <c r="I469" s="24">
        <f ca="1"/>
        <v>42.666959000401185</v>
      </c>
      <c r="J469" s="24" cm="1">
        <f t="array" aca="1" ref="J469" ca="1">INDIRECT(ADDRESS(($F$2+1-H469)+2,9))</f>
        <v>57.517513518051359</v>
      </c>
      <c r="K469" s="24">
        <f t="shared" ca="1" si="37"/>
        <v>0.23333727346886041</v>
      </c>
      <c r="L469" s="24">
        <f t="shared" ca="1" si="38"/>
        <v>0.77756949509871665</v>
      </c>
      <c r="M469" s="24">
        <f t="shared" ca="1" si="39"/>
        <v>-1.2790534657834134</v>
      </c>
    </row>
    <row r="470" spans="2:13" x14ac:dyDescent="0.25">
      <c r="B470" s="24">
        <f t="shared" ca="1" si="35"/>
        <v>0.36433426688830295</v>
      </c>
      <c r="C470" s="25">
        <f t="shared" ca="1" si="36"/>
        <v>46.531027780520873</v>
      </c>
      <c r="H470" s="24">
        <v>468</v>
      </c>
      <c r="I470" s="24">
        <f ca="1"/>
        <v>42.718128953269215</v>
      </c>
      <c r="J470" s="24" cm="1">
        <f t="array" aca="1" ref="J470" ca="1">INDIRECT(ADDRESS(($F$2+1-H470)+2,9))</f>
        <v>57.506691766909853</v>
      </c>
      <c r="K470" s="24">
        <f t="shared" ca="1" si="37"/>
        <v>0.23491373393553378</v>
      </c>
      <c r="L470" s="24">
        <f t="shared" ca="1" si="38"/>
        <v>0.77724542671457986</v>
      </c>
      <c r="M470" s="24">
        <f t="shared" ca="1" si="39"/>
        <v>-1.2782470803739721</v>
      </c>
    </row>
    <row r="471" spans="2:13" x14ac:dyDescent="0.25">
      <c r="B471" s="24">
        <f t="shared" ca="1" si="35"/>
        <v>0.19435317742404079</v>
      </c>
      <c r="C471" s="25">
        <f t="shared" ca="1" si="36"/>
        <v>41.380342306845236</v>
      </c>
      <c r="H471" s="24">
        <v>469</v>
      </c>
      <c r="I471" s="24">
        <f ca="1"/>
        <v>42.736772613733621</v>
      </c>
      <c r="J471" s="24" cm="1">
        <f t="array" aca="1" ref="J471" ca="1">INDIRECT(ADDRESS(($F$2+1-H471)+2,9))</f>
        <v>57.450714775780838</v>
      </c>
      <c r="K471" s="24">
        <f t="shared" ca="1" si="37"/>
        <v>0.23548957342274676</v>
      </c>
      <c r="L471" s="24">
        <f t="shared" ca="1" si="38"/>
        <v>0.77556484928161129</v>
      </c>
      <c r="M471" s="24">
        <f t="shared" ca="1" si="39"/>
        <v>-1.276654734445317</v>
      </c>
    </row>
    <row r="472" spans="2:13" x14ac:dyDescent="0.25">
      <c r="B472" s="24">
        <f t="shared" ca="1" si="35"/>
        <v>0.54739140634589933</v>
      </c>
      <c r="C472" s="25">
        <f t="shared" ca="1" si="36"/>
        <v>51.19073421715342</v>
      </c>
      <c r="H472" s="24">
        <v>470</v>
      </c>
      <c r="I472" s="24">
        <f ca="1"/>
        <v>42.744312037134023</v>
      </c>
      <c r="J472" s="24" cm="1">
        <f t="array" aca="1" ref="J472" ca="1">INDIRECT(ADDRESS(($F$2+1-H472)+2,9))</f>
        <v>57.437584480654216</v>
      </c>
      <c r="K472" s="24">
        <f t="shared" ca="1" si="37"/>
        <v>0.23572266164727651</v>
      </c>
      <c r="L472" s="24">
        <f t="shared" ca="1" si="38"/>
        <v>0.77516960372177479</v>
      </c>
      <c r="M472" s="24">
        <f t="shared" ca="1" si="39"/>
        <v>-1.278183631881973</v>
      </c>
    </row>
    <row r="473" spans="2:13" x14ac:dyDescent="0.25">
      <c r="B473" s="24">
        <f t="shared" ca="1" si="35"/>
        <v>0.1359512989187841</v>
      </c>
      <c r="C473" s="25">
        <f t="shared" ca="1" si="36"/>
        <v>39.013083773019034</v>
      </c>
      <c r="H473" s="24">
        <v>471</v>
      </c>
      <c r="I473" s="24">
        <f ca="1"/>
        <v>42.744826435235922</v>
      </c>
      <c r="J473" s="24" cm="1">
        <f t="array" aca="1" ref="J473" ca="1">INDIRECT(ADDRESS(($F$2+1-H473)+2,9))</f>
        <v>57.432816220222897</v>
      </c>
      <c r="K473" s="24">
        <f t="shared" ca="1" si="37"/>
        <v>0.23573856937380097</v>
      </c>
      <c r="L473" s="24">
        <f t="shared" ca="1" si="38"/>
        <v>0.77502597286511954</v>
      </c>
      <c r="M473" s="24">
        <f t="shared" ca="1" si="39"/>
        <v>-1.2805981629415821</v>
      </c>
    </row>
    <row r="474" spans="2:13" x14ac:dyDescent="0.25">
      <c r="B474" s="24">
        <f t="shared" ca="1" si="35"/>
        <v>0.25060824489461186</v>
      </c>
      <c r="C474" s="25">
        <f t="shared" ca="1" si="36"/>
        <v>43.274230811067369</v>
      </c>
      <c r="H474" s="24">
        <v>472</v>
      </c>
      <c r="I474" s="24">
        <f ca="1"/>
        <v>42.775770507749009</v>
      </c>
      <c r="J474" s="24" cm="1">
        <f t="array" aca="1" ref="J474" ca="1">INDIRECT(ADDRESS(($F$2+1-H474)+2,9))</f>
        <v>57.421022119007155</v>
      </c>
      <c r="K474" s="24">
        <f t="shared" ca="1" si="37"/>
        <v>0.23669660086389541</v>
      </c>
      <c r="L474" s="24">
        <f t="shared" ca="1" si="38"/>
        <v>0.77467048438706898</v>
      </c>
      <c r="M474" s="24">
        <f t="shared" ca="1" si="39"/>
        <v>-1.2808577417124936</v>
      </c>
    </row>
    <row r="475" spans="2:13" x14ac:dyDescent="0.25">
      <c r="B475" s="24">
        <f t="shared" ca="1" si="35"/>
        <v>0.54017921318956441</v>
      </c>
      <c r="C475" s="25">
        <f t="shared" ca="1" si="36"/>
        <v>51.008852229647886</v>
      </c>
      <c r="H475" s="24">
        <v>473</v>
      </c>
      <c r="I475" s="24">
        <f ca="1"/>
        <v>42.788140413053803</v>
      </c>
      <c r="J475" s="24" cm="1">
        <f t="array" aca="1" ref="J475" ca="1">INDIRECT(ADDRESS(($F$2+1-H475)+2,9))</f>
        <v>57.397698095632627</v>
      </c>
      <c r="K475" s="24">
        <f t="shared" ca="1" si="37"/>
        <v>0.23708017265457659</v>
      </c>
      <c r="L475" s="24">
        <f t="shared" ca="1" si="38"/>
        <v>0.773966534448707</v>
      </c>
      <c r="M475" s="24">
        <f t="shared" ca="1" si="39"/>
        <v>-1.2814993164248594</v>
      </c>
    </row>
    <row r="476" spans="2:13" x14ac:dyDescent="0.25">
      <c r="B476" s="24">
        <f t="shared" ca="1" si="35"/>
        <v>0.18299512548232311</v>
      </c>
      <c r="C476" s="25">
        <f t="shared" ca="1" si="36"/>
        <v>40.959902868279585</v>
      </c>
      <c r="H476" s="24">
        <v>474</v>
      </c>
      <c r="I476" s="24">
        <f ca="1"/>
        <v>42.792560850481763</v>
      </c>
      <c r="J476" s="24" cm="1">
        <f t="array" aca="1" ref="J476" ca="1">INDIRECT(ADDRESS(($F$2+1-H476)+2,9))</f>
        <v>57.391412771179404</v>
      </c>
      <c r="K476" s="24">
        <f t="shared" ca="1" si="37"/>
        <v>0.2372173264323138</v>
      </c>
      <c r="L476" s="24">
        <f t="shared" ca="1" si="38"/>
        <v>0.77377662260732072</v>
      </c>
      <c r="M476" s="24">
        <f t="shared" ca="1" si="39"/>
        <v>-1.2835891386864036</v>
      </c>
    </row>
    <row r="477" spans="2:13" x14ac:dyDescent="0.25">
      <c r="B477" s="24">
        <f t="shared" ca="1" si="35"/>
        <v>0.14803851205185581</v>
      </c>
      <c r="C477" s="25">
        <f t="shared" ca="1" si="36"/>
        <v>39.55116948894883</v>
      </c>
      <c r="H477" s="24">
        <v>475</v>
      </c>
      <c r="I477" s="24">
        <f ca="1"/>
        <v>42.795979652900542</v>
      </c>
      <c r="J477" s="24" cm="1">
        <f t="array" aca="1" ref="J477" ca="1">INDIRECT(ADDRESS(($F$2+1-H477)+2,9))</f>
        <v>57.380595956444964</v>
      </c>
      <c r="K477" s="24">
        <f t="shared" ca="1" si="37"/>
        <v>0.23732343216697893</v>
      </c>
      <c r="L477" s="24">
        <f t="shared" ca="1" si="38"/>
        <v>0.77344958025423383</v>
      </c>
      <c r="M477" s="24">
        <f t="shared" ca="1" si="39"/>
        <v>-1.2854680514100101</v>
      </c>
    </row>
    <row r="478" spans="2:13" x14ac:dyDescent="0.25">
      <c r="B478" s="24">
        <f t="shared" ca="1" si="35"/>
        <v>5.1050915635630356E-2</v>
      </c>
      <c r="C478" s="25">
        <f t="shared" ca="1" si="36"/>
        <v>33.65251740682195</v>
      </c>
      <c r="H478" s="24">
        <v>476</v>
      </c>
      <c r="I478" s="24">
        <f ca="1"/>
        <v>42.804003253663318</v>
      </c>
      <c r="J478" s="24" cm="1">
        <f t="array" aca="1" ref="J478" ca="1">INDIRECT(ADDRESS(($F$2+1-H478)+2,9))</f>
        <v>57.371377201240463</v>
      </c>
      <c r="K478" s="24">
        <f t="shared" ca="1" si="37"/>
        <v>0.23757255445931857</v>
      </c>
      <c r="L478" s="24">
        <f t="shared" ca="1" si="38"/>
        <v>0.77317064408735614</v>
      </c>
      <c r="M478" s="24">
        <f t="shared" ca="1" si="39"/>
        <v>-1.2871725463187471</v>
      </c>
    </row>
    <row r="479" spans="2:13" x14ac:dyDescent="0.25">
      <c r="B479" s="24">
        <f t="shared" ca="1" si="35"/>
        <v>0.44032284172668579</v>
      </c>
      <c r="C479" s="25">
        <f t="shared" ca="1" si="36"/>
        <v>48.498492530001876</v>
      </c>
      <c r="H479" s="24">
        <v>477</v>
      </c>
      <c r="I479" s="24">
        <f ca="1"/>
        <v>42.804186562084077</v>
      </c>
      <c r="J479" s="24" cm="1">
        <f t="array" aca="1" ref="J479" ca="1">INDIRECT(ADDRESS(($F$2+1-H479)+2,9))</f>
        <v>57.360593677398491</v>
      </c>
      <c r="K479" s="24">
        <f t="shared" ca="1" si="37"/>
        <v>0.23757824762196231</v>
      </c>
      <c r="L479" s="24">
        <f t="shared" ca="1" si="38"/>
        <v>0.77284411626043892</v>
      </c>
      <c r="M479" s="24">
        <f t="shared" ca="1" si="39"/>
        <v>-1.2892336933836701</v>
      </c>
    </row>
    <row r="480" spans="2:13" x14ac:dyDescent="0.25">
      <c r="B480" s="24">
        <f t="shared" ca="1" si="35"/>
        <v>0.39460242346796548</v>
      </c>
      <c r="C480" s="25">
        <f t="shared" ca="1" si="36"/>
        <v>47.326566947209479</v>
      </c>
      <c r="H480" s="24">
        <v>478</v>
      </c>
      <c r="I480" s="24">
        <f ca="1"/>
        <v>42.810177646499632</v>
      </c>
      <c r="J480" s="24" cm="1">
        <f t="array" aca="1" ref="J480" ca="1">INDIRECT(ADDRESS(($F$2+1-H480)+2,9))</f>
        <v>57.346427061970076</v>
      </c>
      <c r="K480" s="24">
        <f t="shared" ca="1" si="37"/>
        <v>0.23776435893718537</v>
      </c>
      <c r="L480" s="24">
        <f t="shared" ca="1" si="38"/>
        <v>0.77241474516330111</v>
      </c>
      <c r="M480" s="24">
        <f t="shared" ca="1" si="39"/>
        <v>-1.2907570893622178</v>
      </c>
    </row>
    <row r="481" spans="2:13" x14ac:dyDescent="0.25">
      <c r="B481" s="24">
        <f t="shared" ca="1" si="35"/>
        <v>0.74815903543001416</v>
      </c>
      <c r="C481" s="25">
        <f t="shared" ca="1" si="36"/>
        <v>56.687077400855713</v>
      </c>
      <c r="H481" s="24">
        <v>479</v>
      </c>
      <c r="I481" s="24">
        <f ca="1"/>
        <v>42.813613794404965</v>
      </c>
      <c r="J481" s="24" cm="1">
        <f t="array" aca="1" ref="J481" ca="1">INDIRECT(ADDRESS(($F$2+1-H481)+2,9))</f>
        <v>57.343829902982201</v>
      </c>
      <c r="K481" s="24">
        <f t="shared" ca="1" si="37"/>
        <v>0.23787113795977319</v>
      </c>
      <c r="L481" s="24">
        <f t="shared" ca="1" si="38"/>
        <v>0.7723359792207497</v>
      </c>
      <c r="M481" s="24">
        <f t="shared" ca="1" si="39"/>
        <v>-1.2931076768651926</v>
      </c>
    </row>
    <row r="482" spans="2:13" x14ac:dyDescent="0.25">
      <c r="B482" s="24">
        <f t="shared" ca="1" si="35"/>
        <v>1.2083152303603351E-2</v>
      </c>
      <c r="C482" s="25">
        <f t="shared" ca="1" si="36"/>
        <v>27.455250463619123</v>
      </c>
      <c r="H482" s="24">
        <v>480</v>
      </c>
      <c r="I482" s="24">
        <f ca="1"/>
        <v>42.823683017313897</v>
      </c>
      <c r="J482" s="24" cm="1">
        <f t="array" aca="1" ref="J482" ca="1">INDIRECT(ADDRESS(($F$2+1-H482)+2,9))</f>
        <v>57.313830690011613</v>
      </c>
      <c r="K482" s="24">
        <f t="shared" ca="1" si="37"/>
        <v>0.23818419256919127</v>
      </c>
      <c r="L482" s="24">
        <f t="shared" ca="1" si="38"/>
        <v>0.77142505949008866</v>
      </c>
      <c r="M482" s="24">
        <f t="shared" ca="1" si="39"/>
        <v>-1.2934510906717298</v>
      </c>
    </row>
    <row r="483" spans="2:13" x14ac:dyDescent="0.25">
      <c r="B483" s="24">
        <f t="shared" ca="1" si="35"/>
        <v>0.92705580177459745</v>
      </c>
      <c r="C483" s="25">
        <f t="shared" ca="1" si="36"/>
        <v>64.542089065183006</v>
      </c>
      <c r="H483" s="24">
        <v>481</v>
      </c>
      <c r="I483" s="24">
        <f ca="1"/>
        <v>42.849567762108904</v>
      </c>
      <c r="J483" s="24" cm="1">
        <f t="array" aca="1" ref="J483" ca="1">INDIRECT(ADDRESS(($F$2+1-H483)+2,9))</f>
        <v>57.30288465523531</v>
      </c>
      <c r="K483" s="24">
        <f t="shared" ca="1" si="37"/>
        <v>0.2389899906716294</v>
      </c>
      <c r="L483" s="24">
        <f t="shared" ca="1" si="38"/>
        <v>0.77109217641576655</v>
      </c>
      <c r="M483" s="24">
        <f t="shared" ca="1" si="39"/>
        <v>-1.2939965114654142</v>
      </c>
    </row>
    <row r="484" spans="2:13" x14ac:dyDescent="0.25">
      <c r="B484" s="24">
        <f t="shared" ca="1" si="35"/>
        <v>0.81696316183831286</v>
      </c>
      <c r="C484" s="25">
        <f t="shared" ca="1" si="36"/>
        <v>59.03852392007267</v>
      </c>
      <c r="H484" s="24">
        <v>482</v>
      </c>
      <c r="I484" s="24">
        <f ca="1"/>
        <v>42.850722415970196</v>
      </c>
      <c r="J484" s="24" cm="1">
        <f t="array" aca="1" ref="J484" ca="1">INDIRECT(ADDRESS(($F$2+1-H484)+2,9))</f>
        <v>57.295454238683178</v>
      </c>
      <c r="K484" s="24">
        <f t="shared" ca="1" si="37"/>
        <v>0.23902597000667233</v>
      </c>
      <c r="L484" s="24">
        <f t="shared" ca="1" si="38"/>
        <v>0.77086605290173182</v>
      </c>
      <c r="M484" s="24">
        <f t="shared" ca="1" si="39"/>
        <v>-1.2961817550376571</v>
      </c>
    </row>
    <row r="485" spans="2:13" x14ac:dyDescent="0.25">
      <c r="B485" s="24">
        <f t="shared" ca="1" si="35"/>
        <v>0.8478144580172905</v>
      </c>
      <c r="C485" s="25">
        <f t="shared" ca="1" si="36"/>
        <v>60.271048737823619</v>
      </c>
      <c r="H485" s="24">
        <v>483</v>
      </c>
      <c r="I485" s="24">
        <f ca="1"/>
        <v>42.857255970455796</v>
      </c>
      <c r="J485" s="24" cm="1">
        <f t="array" aca="1" ref="J485" ca="1">INDIRECT(ADDRESS(($F$2+1-H485)+2,9))</f>
        <v>57.294566467762692</v>
      </c>
      <c r="K485" s="24">
        <f t="shared" ca="1" si="37"/>
        <v>0.23922961315231128</v>
      </c>
      <c r="L485" s="24">
        <f t="shared" ca="1" si="38"/>
        <v>0.77083902775227953</v>
      </c>
      <c r="M485" s="24">
        <f t="shared" ca="1" si="39"/>
        <v>-1.2984401662589127</v>
      </c>
    </row>
    <row r="486" spans="2:13" x14ac:dyDescent="0.25">
      <c r="B486" s="24">
        <f t="shared" ca="1" si="35"/>
        <v>0.32112954184265796</v>
      </c>
      <c r="C486" s="25">
        <f t="shared" ca="1" si="36"/>
        <v>45.354574527368818</v>
      </c>
      <c r="H486" s="24">
        <v>484</v>
      </c>
      <c r="I486" s="24">
        <f ca="1"/>
        <v>42.884619396541147</v>
      </c>
      <c r="J486" s="24" cm="1">
        <f t="array" aca="1" ref="J486" ca="1">INDIRECT(ADDRESS(($F$2+1-H486)+2,9))</f>
        <v>57.264472061485719</v>
      </c>
      <c r="K486" s="24">
        <f t="shared" ca="1" si="37"/>
        <v>0.2400835277129989</v>
      </c>
      <c r="L486" s="24">
        <f t="shared" ca="1" si="38"/>
        <v>0.76992184973767719</v>
      </c>
      <c r="M486" s="24">
        <f t="shared" ca="1" si="39"/>
        <v>-1.2977447522467338</v>
      </c>
    </row>
    <row r="487" spans="2:13" x14ac:dyDescent="0.25">
      <c r="B487" s="24">
        <f t="shared" ca="1" si="35"/>
        <v>0.98706854836395197</v>
      </c>
      <c r="C487" s="25">
        <f t="shared" ca="1" si="36"/>
        <v>72.282641831907313</v>
      </c>
      <c r="H487" s="24">
        <v>485</v>
      </c>
      <c r="I487" s="24">
        <f ca="1"/>
        <v>42.917142174130866</v>
      </c>
      <c r="J487" s="24" cm="1">
        <f t="array" aca="1" ref="J487" ca="1">INDIRECT(ADDRESS(($F$2+1-H487)+2,9))</f>
        <v>57.260894392791087</v>
      </c>
      <c r="K487" s="24">
        <f t="shared" ca="1" si="37"/>
        <v>0.24110060451897269</v>
      </c>
      <c r="L487" s="24">
        <f t="shared" ca="1" si="38"/>
        <v>0.76981267778591711</v>
      </c>
      <c r="M487" s="24">
        <f t="shared" ca="1" si="39"/>
        <v>-1.2983175882481521</v>
      </c>
    </row>
    <row r="488" spans="2:13" x14ac:dyDescent="0.25">
      <c r="B488" s="24">
        <f t="shared" ca="1" si="35"/>
        <v>0.38901702323831255</v>
      </c>
      <c r="C488" s="25">
        <f t="shared" ca="1" si="36"/>
        <v>47.18118071008039</v>
      </c>
      <c r="H488" s="24">
        <v>486</v>
      </c>
      <c r="I488" s="24">
        <f ca="1"/>
        <v>42.937922154380523</v>
      </c>
      <c r="J488" s="24" cm="1">
        <f t="array" aca="1" ref="J488" ca="1">INDIRECT(ADDRESS(($F$2+1-H488)+2,9))</f>
        <v>57.25460280776263</v>
      </c>
      <c r="K488" s="24">
        <f t="shared" ca="1" si="37"/>
        <v>0.24175167623264143</v>
      </c>
      <c r="L488" s="24">
        <f t="shared" ca="1" si="38"/>
        <v>0.76962062087192551</v>
      </c>
      <c r="M488" s="24">
        <f t="shared" ca="1" si="39"/>
        <v>-1.299408607743201</v>
      </c>
    </row>
    <row r="489" spans="2:13" x14ac:dyDescent="0.25">
      <c r="B489" s="24">
        <f t="shared" ca="1" si="35"/>
        <v>0.50200720843599256</v>
      </c>
      <c r="C489" s="25">
        <f t="shared" ca="1" si="36"/>
        <v>50.050313466462846</v>
      </c>
      <c r="H489" s="24">
        <v>487</v>
      </c>
      <c r="I489" s="24">
        <f ca="1"/>
        <v>42.938222735447482</v>
      </c>
      <c r="J489" s="24" cm="1">
        <f t="array" aca="1" ref="J489" ca="1">INDIRECT(ADDRESS(($F$2+1-H489)+2,9))</f>
        <v>57.222026648777515</v>
      </c>
      <c r="K489" s="24">
        <f t="shared" ca="1" si="37"/>
        <v>0.24176110093877867</v>
      </c>
      <c r="L489" s="24">
        <f t="shared" ca="1" si="38"/>
        <v>0.76862476952575576</v>
      </c>
      <c r="M489" s="24">
        <f t="shared" ca="1" si="39"/>
        <v>-1.3001226624920716</v>
      </c>
    </row>
    <row r="490" spans="2:13" x14ac:dyDescent="0.25">
      <c r="B490" s="24">
        <f t="shared" ca="1" si="35"/>
        <v>5.9056211216707455E-2</v>
      </c>
      <c r="C490" s="25">
        <f t="shared" ca="1" si="36"/>
        <v>34.372543075577809</v>
      </c>
      <c r="H490" s="24">
        <v>488</v>
      </c>
      <c r="I490" s="24">
        <f ca="1"/>
        <v>42.942379327805476</v>
      </c>
      <c r="J490" s="24" cm="1">
        <f t="array" aca="1" ref="J490" ca="1">INDIRECT(ADDRESS(($F$2+1-H490)+2,9))</f>
        <v>57.221822417420427</v>
      </c>
      <c r="K490" s="24">
        <f t="shared" ca="1" si="37"/>
        <v>0.24189145115205779</v>
      </c>
      <c r="L490" s="24">
        <f t="shared" ca="1" si="38"/>
        <v>0.76861851862144637</v>
      </c>
      <c r="M490" s="24">
        <f t="shared" ca="1" si="39"/>
        <v>-1.3025393215896723</v>
      </c>
    </row>
    <row r="491" spans="2:13" x14ac:dyDescent="0.25">
      <c r="B491" s="24">
        <f t="shared" ca="1" si="35"/>
        <v>0.49752288870263828</v>
      </c>
      <c r="C491" s="25">
        <f t="shared" ca="1" si="36"/>
        <v>49.937907628837209</v>
      </c>
      <c r="H491" s="24">
        <v>489</v>
      </c>
      <c r="I491" s="24">
        <f ca="1"/>
        <v>42.970650172131442</v>
      </c>
      <c r="J491" s="24" cm="1">
        <f t="array" aca="1" ref="J491" ca="1">INDIRECT(ADDRESS(($F$2+1-H491)+2,9))</f>
        <v>57.213154961165756</v>
      </c>
      <c r="K491" s="24">
        <f t="shared" ca="1" si="37"/>
        <v>0.24277903202526063</v>
      </c>
      <c r="L491" s="24">
        <f t="shared" ca="1" si="38"/>
        <v>0.76835314719889847</v>
      </c>
      <c r="M491" s="24">
        <f t="shared" ca="1" si="39"/>
        <v>-1.3030340614284373</v>
      </c>
    </row>
    <row r="492" spans="2:13" x14ac:dyDescent="0.25">
      <c r="B492" s="24">
        <f t="shared" ca="1" si="35"/>
        <v>0.54638835240727979</v>
      </c>
      <c r="C492" s="25">
        <f t="shared" ca="1" si="36"/>
        <v>51.165416296253476</v>
      </c>
      <c r="H492" s="24">
        <v>490</v>
      </c>
      <c r="I492" s="24">
        <f ca="1"/>
        <v>42.992467496519055</v>
      </c>
      <c r="J492" s="24" cm="1">
        <f t="array" aca="1" ref="J492" ca="1">INDIRECT(ADDRESS(($F$2+1-H492)+2,9))</f>
        <v>57.202408553639145</v>
      </c>
      <c r="K492" s="24">
        <f t="shared" ca="1" si="37"/>
        <v>0.24346520383400394</v>
      </c>
      <c r="L492" s="24">
        <f t="shared" ca="1" si="38"/>
        <v>0.7680238891554253</v>
      </c>
      <c r="M492" s="24">
        <f t="shared" ca="1" si="39"/>
        <v>-1.3037767308269996</v>
      </c>
    </row>
    <row r="493" spans="2:13" x14ac:dyDescent="0.25">
      <c r="B493" s="24">
        <f t="shared" ca="1" si="35"/>
        <v>0.43550429347922681</v>
      </c>
      <c r="C493" s="25">
        <f t="shared" ca="1" si="36"/>
        <v>48.376224985610605</v>
      </c>
      <c r="H493" s="24">
        <v>491</v>
      </c>
      <c r="I493" s="24">
        <f ca="1"/>
        <v>43.01564866637316</v>
      </c>
      <c r="J493" s="24" cm="1">
        <f t="array" aca="1" ref="J493" ca="1">INDIRECT(ADDRESS(($F$2+1-H493)+2,9))</f>
        <v>57.126747541275272</v>
      </c>
      <c r="K493" s="24">
        <f t="shared" ca="1" si="37"/>
        <v>0.24419541610616119</v>
      </c>
      <c r="L493" s="24">
        <f t="shared" ca="1" si="38"/>
        <v>0.76569835805940134</v>
      </c>
      <c r="M493" s="24">
        <f t="shared" ca="1" si="39"/>
        <v>-1.3005443458357198</v>
      </c>
    </row>
    <row r="494" spans="2:13" x14ac:dyDescent="0.25">
      <c r="B494" s="24">
        <f t="shared" ca="1" si="35"/>
        <v>0.25028577502637561</v>
      </c>
      <c r="C494" s="25">
        <f t="shared" ca="1" si="36"/>
        <v>43.264092727458163</v>
      </c>
      <c r="H494" s="24">
        <v>492</v>
      </c>
      <c r="I494" s="24">
        <f ca="1"/>
        <v>43.019789134352465</v>
      </c>
      <c r="J494" s="24" cm="1">
        <f t="array" aca="1" ref="J494" ca="1">INDIRECT(ADDRESS(($F$2+1-H494)+2,9))</f>
        <v>57.126283714361293</v>
      </c>
      <c r="K494" s="24">
        <f t="shared" ca="1" si="37"/>
        <v>0.24432596599551065</v>
      </c>
      <c r="L494" s="24">
        <f t="shared" ca="1" si="38"/>
        <v>0.7656840621053056</v>
      </c>
      <c r="M494" s="24">
        <f t="shared" ca="1" si="39"/>
        <v>-1.3029245614135596</v>
      </c>
    </row>
    <row r="495" spans="2:13" x14ac:dyDescent="0.25">
      <c r="B495" s="24">
        <f t="shared" ca="1" si="35"/>
        <v>0.37863674663326075</v>
      </c>
      <c r="C495" s="25">
        <f t="shared" ca="1" si="36"/>
        <v>46.909368545100307</v>
      </c>
      <c r="H495" s="24">
        <v>493</v>
      </c>
      <c r="I495" s="24">
        <f ca="1"/>
        <v>43.032495430541104</v>
      </c>
      <c r="J495" s="24" cm="1">
        <f t="array" aca="1" ref="J495" ca="1">INDIRECT(ADDRESS(($F$2+1-H495)+2,9))</f>
        <v>57.10429134987676</v>
      </c>
      <c r="K495" s="24">
        <f t="shared" ca="1" si="37"/>
        <v>0.24472683312357485</v>
      </c>
      <c r="L495" s="24">
        <f t="shared" ca="1" si="38"/>
        <v>0.76500566523234825</v>
      </c>
      <c r="M495" s="24">
        <f t="shared" ca="1" si="39"/>
        <v>-1.3035076143980029</v>
      </c>
    </row>
    <row r="496" spans="2:13" x14ac:dyDescent="0.25">
      <c r="B496" s="24">
        <f t="shared" ca="1" si="35"/>
        <v>0.9321612030919143</v>
      </c>
      <c r="C496" s="25">
        <f t="shared" ca="1" si="36"/>
        <v>64.920822144527619</v>
      </c>
      <c r="H496" s="24">
        <v>494</v>
      </c>
      <c r="I496" s="24">
        <f ca="1"/>
        <v>43.064389852328944</v>
      </c>
      <c r="J496" s="24" cm="1">
        <f t="array" aca="1" ref="J496" ca="1">INDIRECT(ADDRESS(($F$2+1-H496)+2,9))</f>
        <v>57.092567570233889</v>
      </c>
      <c r="K496" s="24">
        <f t="shared" ca="1" si="37"/>
        <v>0.24573461871074714</v>
      </c>
      <c r="L496" s="24">
        <f t="shared" ca="1" si="38"/>
        <v>0.76464357968659891</v>
      </c>
      <c r="M496" s="24">
        <f t="shared" ca="1" si="39"/>
        <v>-1.3035705733480318</v>
      </c>
    </row>
    <row r="497" spans="2:13" x14ac:dyDescent="0.25">
      <c r="B497" s="24">
        <f t="shared" ca="1" si="35"/>
        <v>0.41765237191165971</v>
      </c>
      <c r="C497" s="25">
        <f t="shared" ca="1" si="36"/>
        <v>47.920970475516121</v>
      </c>
      <c r="H497" s="24">
        <v>495</v>
      </c>
      <c r="I497" s="24">
        <f ca="1"/>
        <v>43.067860758778174</v>
      </c>
      <c r="J497" s="24" cm="1">
        <f t="array" aca="1" ref="J497" ca="1">INDIRECT(ADDRESS(($F$2+1-H497)+2,9))</f>
        <v>57.087648812051519</v>
      </c>
      <c r="K497" s="24">
        <f t="shared" ca="1" si="37"/>
        <v>0.24584442513072058</v>
      </c>
      <c r="L497" s="24">
        <f t="shared" ca="1" si="38"/>
        <v>0.76449157360454656</v>
      </c>
      <c r="M497" s="24">
        <f t="shared" ca="1" si="39"/>
        <v>-1.3057114143463306</v>
      </c>
    </row>
    <row r="498" spans="2:13" x14ac:dyDescent="0.25">
      <c r="B498" s="24">
        <f t="shared" ca="1" si="35"/>
        <v>0.26666308458899857</v>
      </c>
      <c r="C498" s="25">
        <f t="shared" ca="1" si="36"/>
        <v>43.770633752599458</v>
      </c>
      <c r="H498" s="24">
        <v>496</v>
      </c>
      <c r="I498" s="24">
        <f ca="1"/>
        <v>43.097032975275376</v>
      </c>
      <c r="J498" s="24" cm="1">
        <f t="array" aca="1" ref="J498" ca="1">INDIRECT(ADDRESS(($F$2+1-H498)+2,9))</f>
        <v>57.07120555192099</v>
      </c>
      <c r="K498" s="24">
        <f t="shared" ca="1" si="37"/>
        <v>0.24676836429189464</v>
      </c>
      <c r="L498" s="24">
        <f t="shared" ca="1" si="38"/>
        <v>0.76398302885242653</v>
      </c>
      <c r="M498" s="24">
        <f t="shared" ca="1" si="39"/>
        <v>-1.3056387085061809</v>
      </c>
    </row>
    <row r="499" spans="2:13" x14ac:dyDescent="0.25">
      <c r="B499" s="24">
        <f t="shared" ca="1" si="35"/>
        <v>0.81450251392104844</v>
      </c>
      <c r="C499" s="25">
        <f t="shared" ca="1" si="36"/>
        <v>58.946111821508424</v>
      </c>
      <c r="H499" s="24">
        <v>497</v>
      </c>
      <c r="I499" s="24">
        <f ca="1"/>
        <v>43.101343089975124</v>
      </c>
      <c r="J499" s="24" cm="1">
        <f t="array" aca="1" ref="J499" ca="1">INDIRECT(ADDRESS(($F$2+1-H499)+2,9))</f>
        <v>56.990947486894044</v>
      </c>
      <c r="K499" s="24">
        <f t="shared" ca="1" si="37"/>
        <v>0.24690503121693341</v>
      </c>
      <c r="L499" s="24">
        <f t="shared" ca="1" si="38"/>
        <v>0.76149220437250542</v>
      </c>
      <c r="M499" s="24">
        <f t="shared" ca="1" si="39"/>
        <v>-1.3031881625992496</v>
      </c>
    </row>
    <row r="500" spans="2:13" x14ac:dyDescent="0.25">
      <c r="B500" s="24">
        <f t="shared" ca="1" si="35"/>
        <v>6.3380072053391801E-2</v>
      </c>
      <c r="C500" s="25">
        <f t="shared" ca="1" si="36"/>
        <v>34.729965122828332</v>
      </c>
      <c r="H500" s="24">
        <v>498</v>
      </c>
      <c r="I500" s="24">
        <f ca="1"/>
        <v>43.121686289952045</v>
      </c>
      <c r="J500" s="24" cm="1">
        <f t="array" aca="1" ref="J500" ca="1">INDIRECT(ADDRESS(($F$2+1-H500)+2,9))</f>
        <v>56.985914751863426</v>
      </c>
      <c r="K500" s="24">
        <f t="shared" ca="1" si="37"/>
        <v>0.24755062837824088</v>
      </c>
      <c r="L500" s="24">
        <f t="shared" ca="1" si="38"/>
        <v>0.76133553442501634</v>
      </c>
      <c r="M500" s="24">
        <f t="shared" ca="1" si="39"/>
        <v>-1.3043061158768317</v>
      </c>
    </row>
    <row r="501" spans="2:13" x14ac:dyDescent="0.25">
      <c r="B501" s="24">
        <f t="shared" ca="1" si="35"/>
        <v>0.44408177223649992</v>
      </c>
      <c r="C501" s="25">
        <f t="shared" ca="1" si="36"/>
        <v>48.59371642074872</v>
      </c>
      <c r="H501" s="24">
        <v>499</v>
      </c>
      <c r="I501" s="24">
        <f ca="1"/>
        <v>43.149777667606884</v>
      </c>
      <c r="J501" s="24" cm="1">
        <f t="array" aca="1" ref="J501" ca="1">INDIRECT(ADDRESS(($F$2+1-H501)+2,9))</f>
        <v>56.985283184634234</v>
      </c>
      <c r="K501" s="24">
        <f t="shared" ca="1" si="37"/>
        <v>0.24844359653023607</v>
      </c>
      <c r="L501" s="24">
        <f t="shared" ca="1" si="38"/>
        <v>0.76131586964727216</v>
      </c>
      <c r="M501" s="24">
        <f t="shared" ca="1" si="39"/>
        <v>-1.3052262305097511</v>
      </c>
    </row>
    <row r="502" spans="2:13" x14ac:dyDescent="0.25">
      <c r="B502" s="24">
        <f t="shared" ca="1" si="35"/>
        <v>0.10070004680715927</v>
      </c>
      <c r="C502" s="25">
        <f t="shared" ca="1" si="36"/>
        <v>37.224271925283126</v>
      </c>
      <c r="H502" s="24">
        <v>500</v>
      </c>
      <c r="I502" s="24">
        <f ca="1"/>
        <v>43.153031683203182</v>
      </c>
      <c r="J502" s="24" cm="1">
        <f t="array" aca="1" ref="J502" ca="1">INDIRECT(ADDRESS(($F$2+1-H502)+2,9))</f>
        <v>56.942808850706641</v>
      </c>
      <c r="K502" s="24">
        <f t="shared" ca="1" si="37"/>
        <v>0.24854714594158556</v>
      </c>
      <c r="L502" s="24">
        <f t="shared" ca="1" si="38"/>
        <v>0.75999133586211298</v>
      </c>
      <c r="M502" s="24">
        <f t="shared" ca="1" si="39"/>
        <v>-1.3050897970684185</v>
      </c>
    </row>
    <row r="503" spans="2:13" x14ac:dyDescent="0.25">
      <c r="B503" s="24">
        <f t="shared" ca="1" si="35"/>
        <v>0.78401832306905428</v>
      </c>
      <c r="C503" s="25">
        <f t="shared" ca="1" si="36"/>
        <v>57.858363738936049</v>
      </c>
      <c r="H503" s="24">
        <v>501</v>
      </c>
      <c r="I503" s="24">
        <f ca="1"/>
        <v>43.162755756335805</v>
      </c>
      <c r="J503" s="24" cm="1">
        <f t="array" aca="1" ref="J503" ca="1">INDIRECT(ADDRESS(($F$2+1-H503)+2,9))</f>
        <v>56.940803247966905</v>
      </c>
      <c r="K503" s="24">
        <f t="shared" ca="1" si="37"/>
        <v>0.24885672275243581</v>
      </c>
      <c r="L503" s="24">
        <f t="shared" ca="1" si="38"/>
        <v>0.75992869354036729</v>
      </c>
      <c r="M503" s="24">
        <f t="shared" ca="1" si="39"/>
        <v>-1.3070041452877279</v>
      </c>
    </row>
    <row r="504" spans="2:13" x14ac:dyDescent="0.25">
      <c r="B504" s="24">
        <f t="shared" ca="1" si="35"/>
        <v>0.21937287311798093</v>
      </c>
      <c r="C504" s="25">
        <f t="shared" ca="1" si="36"/>
        <v>42.256870480605542</v>
      </c>
      <c r="H504" s="24">
        <v>502</v>
      </c>
      <c r="I504" s="24">
        <f ca="1"/>
        <v>43.163085208424519</v>
      </c>
      <c r="J504" s="24" cm="1">
        <f t="array" aca="1" ref="J504" ca="1">INDIRECT(ADDRESS(($F$2+1-H504)+2,9))</f>
        <v>56.940481963088537</v>
      </c>
      <c r="K504" s="24">
        <f t="shared" ca="1" si="37"/>
        <v>0.24886721482412194</v>
      </c>
      <c r="L504" s="24">
        <f t="shared" ca="1" si="38"/>
        <v>0.75991865780824208</v>
      </c>
      <c r="M504" s="24">
        <f t="shared" ca="1" si="39"/>
        <v>-1.3095765179231562</v>
      </c>
    </row>
    <row r="505" spans="2:13" x14ac:dyDescent="0.25">
      <c r="B505" s="24">
        <f t="shared" ca="1" si="35"/>
        <v>0.98121975168897735</v>
      </c>
      <c r="C505" s="25">
        <f t="shared" ca="1" si="36"/>
        <v>70.796189590153546</v>
      </c>
      <c r="H505" s="24">
        <v>503</v>
      </c>
      <c r="I505" s="24">
        <f ca="1"/>
        <v>43.174955750309294</v>
      </c>
      <c r="J505" s="24" cm="1">
        <f t="array" aca="1" ref="J505" ca="1">INDIRECT(ADDRESS(($F$2+1-H505)+2,9))</f>
        <v>56.886584911822958</v>
      </c>
      <c r="K505" s="24">
        <f t="shared" ca="1" si="37"/>
        <v>0.24924541340753581</v>
      </c>
      <c r="L505" s="24">
        <f t="shared" ca="1" si="38"/>
        <v>0.75823188339059189</v>
      </c>
      <c r="M505" s="24">
        <f t="shared" ca="1" si="39"/>
        <v>-1.3082200867937988</v>
      </c>
    </row>
    <row r="506" spans="2:13" x14ac:dyDescent="0.25">
      <c r="B506" s="24">
        <f t="shared" ca="1" si="35"/>
        <v>0.21532479860110665</v>
      </c>
      <c r="C506" s="25">
        <f t="shared" ca="1" si="36"/>
        <v>42.119194601256901</v>
      </c>
      <c r="H506" s="24">
        <v>504</v>
      </c>
      <c r="I506" s="24">
        <f ca="1"/>
        <v>43.18258047906015</v>
      </c>
      <c r="J506" s="24" cm="1">
        <f t="array" aca="1" ref="J506" ca="1">INDIRECT(ADDRESS(($F$2+1-H506)+2,9))</f>
        <v>56.875426310611488</v>
      </c>
      <c r="K506" s="24">
        <f t="shared" ca="1" si="37"/>
        <v>0.24948850037086773</v>
      </c>
      <c r="L506" s="24">
        <f t="shared" ca="1" si="38"/>
        <v>0.75788185936379848</v>
      </c>
      <c r="M506" s="24">
        <f t="shared" ca="1" si="39"/>
        <v>-1.3096935341305189</v>
      </c>
    </row>
    <row r="507" spans="2:13" x14ac:dyDescent="0.25">
      <c r="B507" s="24">
        <f t="shared" ca="1" si="35"/>
        <v>0.26290206725407672</v>
      </c>
      <c r="C507" s="25">
        <f t="shared" ca="1" si="36"/>
        <v>43.655759748008428</v>
      </c>
      <c r="H507" s="24">
        <v>505</v>
      </c>
      <c r="I507" s="24">
        <f ca="1"/>
        <v>43.186155810047417</v>
      </c>
      <c r="J507" s="24" cm="1">
        <f t="array" aca="1" ref="J507" ca="1">INDIRECT(ADDRESS(($F$2+1-H507)+2,9))</f>
        <v>56.866693771475262</v>
      </c>
      <c r="K507" s="24">
        <f t="shared" ca="1" si="37"/>
        <v>0.24960253027080315</v>
      </c>
      <c r="L507" s="24">
        <f t="shared" ca="1" si="38"/>
        <v>0.75760774474094261</v>
      </c>
      <c r="M507" s="24">
        <f t="shared" ca="1" si="39"/>
        <v>-1.31155200746581</v>
      </c>
    </row>
    <row r="508" spans="2:13" x14ac:dyDescent="0.25">
      <c r="B508" s="24">
        <f t="shared" ca="1" si="35"/>
        <v>0.41899958118493674</v>
      </c>
      <c r="C508" s="25">
        <f t="shared" ca="1" si="36"/>
        <v>47.955465464769702</v>
      </c>
      <c r="H508" s="24">
        <v>506</v>
      </c>
      <c r="I508" s="24">
        <f ca="1"/>
        <v>43.187690640965286</v>
      </c>
      <c r="J508" s="24" cm="1">
        <f t="array" aca="1" ref="J508" ca="1">INDIRECT(ADDRESS(($F$2+1-H508)+2,9))</f>
        <v>56.843543901798817</v>
      </c>
      <c r="K508" s="24">
        <f t="shared" ca="1" si="37"/>
        <v>0.24965148992778352</v>
      </c>
      <c r="L508" s="24">
        <f t="shared" ca="1" si="38"/>
        <v>0.75688025675751425</v>
      </c>
      <c r="M508" s="24">
        <f t="shared" ca="1" si="39"/>
        <v>-1.3126558649767459</v>
      </c>
    </row>
    <row r="509" spans="2:13" x14ac:dyDescent="0.25">
      <c r="B509" s="24">
        <f t="shared" ca="1" si="35"/>
        <v>0.1693354677102461</v>
      </c>
      <c r="C509" s="25">
        <f t="shared" ca="1" si="36"/>
        <v>40.432053941473796</v>
      </c>
      <c r="H509" s="24">
        <v>507</v>
      </c>
      <c r="I509" s="24">
        <f ca="1"/>
        <v>43.205833123207107</v>
      </c>
      <c r="J509" s="24" cm="1">
        <f t="array" aca="1" ref="J509" ca="1">INDIRECT(ADDRESS(($F$2+1-H509)+2,9))</f>
        <v>56.83077520397795</v>
      </c>
      <c r="K509" s="24">
        <f t="shared" ca="1" si="37"/>
        <v>0.25023060427538757</v>
      </c>
      <c r="L509" s="24">
        <f t="shared" ca="1" si="38"/>
        <v>0.75647849396099787</v>
      </c>
      <c r="M509" s="24">
        <f t="shared" ca="1" si="39"/>
        <v>-1.3133898888378455</v>
      </c>
    </row>
    <row r="510" spans="2:13" x14ac:dyDescent="0.25">
      <c r="B510" s="24">
        <f t="shared" ca="1" si="35"/>
        <v>0.98488584332612639</v>
      </c>
      <c r="C510" s="25">
        <f t="shared" ca="1" si="36"/>
        <v>71.670857884378648</v>
      </c>
      <c r="H510" s="24">
        <v>508</v>
      </c>
      <c r="I510" s="24">
        <f ca="1"/>
        <v>43.223168929477026</v>
      </c>
      <c r="J510" s="24" cm="1">
        <f t="array" aca="1" ref="J510" ca="1">INDIRECT(ADDRESS(($F$2+1-H510)+2,9))</f>
        <v>56.829966002871039</v>
      </c>
      <c r="K510" s="24">
        <f t="shared" ca="1" si="37"/>
        <v>0.25078463410273222</v>
      </c>
      <c r="L510" s="24">
        <f t="shared" ca="1" si="38"/>
        <v>0.75645302064123221</v>
      </c>
      <c r="M510" s="24">
        <f t="shared" ca="1" si="39"/>
        <v>-1.3148935372592041</v>
      </c>
    </row>
    <row r="511" spans="2:13" x14ac:dyDescent="0.25">
      <c r="B511" s="24">
        <f t="shared" ca="1" si="35"/>
        <v>7.8715117381232491E-2</v>
      </c>
      <c r="C511" s="25">
        <f t="shared" ca="1" si="36"/>
        <v>35.862326900064296</v>
      </c>
      <c r="H511" s="24">
        <v>509</v>
      </c>
      <c r="I511" s="24">
        <f ca="1"/>
        <v>43.246275961815002</v>
      </c>
      <c r="J511" s="24" cm="1">
        <f t="array" aca="1" ref="J511" ca="1">INDIRECT(ADDRESS(($F$2+1-H511)+2,9))</f>
        <v>56.820267562840726</v>
      </c>
      <c r="K511" s="24">
        <f t="shared" ca="1" si="37"/>
        <v>0.25152411340070419</v>
      </c>
      <c r="L511" s="24">
        <f t="shared" ca="1" si="38"/>
        <v>0.75614760575564999</v>
      </c>
      <c r="M511" s="24">
        <f t="shared" ca="1" si="39"/>
        <v>-1.3155062744050776</v>
      </c>
    </row>
    <row r="512" spans="2:13" x14ac:dyDescent="0.25">
      <c r="B512" s="24">
        <f t="shared" ca="1" si="35"/>
        <v>0.44491448386938381</v>
      </c>
      <c r="C512" s="25">
        <f t="shared" ca="1" si="36"/>
        <v>48.614793716944767</v>
      </c>
      <c r="H512" s="24">
        <v>510</v>
      </c>
      <c r="I512" s="24">
        <f ca="1"/>
        <v>43.264092727458163</v>
      </c>
      <c r="J512" s="24" cm="1">
        <f t="array" aca="1" ref="J512" ca="1">INDIRECT(ADDRESS(($F$2+1-H512)+2,9))</f>
        <v>56.818165182460952</v>
      </c>
      <c r="K512" s="24">
        <f t="shared" ca="1" si="37"/>
        <v>0.25209507740875231</v>
      </c>
      <c r="L512" s="24">
        <f t="shared" ca="1" si="38"/>
        <v>0.75608137216215043</v>
      </c>
      <c r="M512" s="24">
        <f t="shared" ca="1" si="39"/>
        <v>-1.3168943906345036</v>
      </c>
    </row>
    <row r="513" spans="2:13" x14ac:dyDescent="0.25">
      <c r="B513" s="24">
        <f t="shared" ca="1" si="35"/>
        <v>0.74150393932327996</v>
      </c>
      <c r="C513" s="25">
        <f t="shared" ca="1" si="36"/>
        <v>56.479889127582481</v>
      </c>
      <c r="H513" s="24">
        <v>511</v>
      </c>
      <c r="I513" s="24">
        <f ca="1"/>
        <v>43.267158472763811</v>
      </c>
      <c r="J513" s="24" cm="1">
        <f t="array" aca="1" ref="J513" ca="1">INDIRECT(ADDRESS(($F$2+1-H513)+2,9))</f>
        <v>56.790794703620378</v>
      </c>
      <c r="K513" s="24">
        <f t="shared" ca="1" si="37"/>
        <v>0.25219339254935275</v>
      </c>
      <c r="L513" s="24">
        <f t="shared" ca="1" si="38"/>
        <v>0.75521820484508528</v>
      </c>
      <c r="M513" s="24">
        <f t="shared" ca="1" si="39"/>
        <v>-1.3176232819970284</v>
      </c>
    </row>
    <row r="514" spans="2:13" x14ac:dyDescent="0.25">
      <c r="B514" s="24">
        <f t="shared" ca="1" si="35"/>
        <v>0.2892238928694697</v>
      </c>
      <c r="C514" s="25">
        <f t="shared" ca="1" si="36"/>
        <v>44.443465516425043</v>
      </c>
      <c r="H514" s="24">
        <v>512</v>
      </c>
      <c r="I514" s="24">
        <f ca="1"/>
        <v>43.269384241390242</v>
      </c>
      <c r="J514" s="24" cm="1">
        <f t="array" aca="1" ref="J514" ca="1">INDIRECT(ADDRESS(($F$2+1-H514)+2,9))</f>
        <v>56.788601092525433</v>
      </c>
      <c r="K514" s="24">
        <f t="shared" ca="1" si="37"/>
        <v>0.25226478321253087</v>
      </c>
      <c r="L514" s="24">
        <f t="shared" ca="1" si="38"/>
        <v>0.7551489550710847</v>
      </c>
      <c r="M514" s="24">
        <f t="shared" ca="1" si="39"/>
        <v>-1.3199360602463577</v>
      </c>
    </row>
    <row r="515" spans="2:13" x14ac:dyDescent="0.25">
      <c r="B515" s="24">
        <f t="shared" ca="1" si="35"/>
        <v>0.88737472306937648</v>
      </c>
      <c r="C515" s="25">
        <f t="shared" ca="1" si="36"/>
        <v>62.126842758917725</v>
      </c>
      <c r="H515" s="24">
        <v>513</v>
      </c>
      <c r="I515" s="24">
        <f ca="1"/>
        <v>43.269688217165367</v>
      </c>
      <c r="J515" s="24" cm="1">
        <f t="array" aca="1" ref="J515" ca="1">INDIRECT(ADDRESS(($F$2+1-H515)+2,9))</f>
        <v>56.784866529715423</v>
      </c>
      <c r="K515" s="24">
        <f t="shared" ca="1" si="37"/>
        <v>0.25227453394425736</v>
      </c>
      <c r="L515" s="24">
        <f t="shared" ca="1" si="38"/>
        <v>0.75503103497549762</v>
      </c>
      <c r="M515" s="24">
        <f t="shared" ca="1" si="39"/>
        <v>-1.3222695281381818</v>
      </c>
    </row>
    <row r="516" spans="2:13" x14ac:dyDescent="0.25">
      <c r="B516" s="24">
        <f t="shared" ref="B516:B579" ca="1" si="40">RAND()</f>
        <v>0.7853536119588046</v>
      </c>
      <c r="C516" s="25">
        <f t="shared" ref="C516:C579" ca="1" si="41">_xlfn.NORM.INV(B516,50,10)</f>
        <v>57.904024427510855</v>
      </c>
      <c r="H516" s="24">
        <v>514</v>
      </c>
      <c r="I516" s="24">
        <f ca="1"/>
        <v>43.274230811067369</v>
      </c>
      <c r="J516" s="24" cm="1">
        <f t="array" aca="1" ref="J516" ca="1">INDIRECT(ADDRESS(($F$2+1-H516)+2,9))</f>
        <v>56.784237242782204</v>
      </c>
      <c r="K516" s="24">
        <f t="shared" ref="K516:K579" ca="1" si="42">_xlfn.NORM.DIST(I516,$F$5,$F$6,TRUE)</f>
        <v>0.25242027190583094</v>
      </c>
      <c r="L516" s="24">
        <f t="shared" ref="L516:L579" ca="1" si="43">_xlfn.NORM.DIST(J516,$F$5,$F$6,TRUE)</f>
        <v>0.75501116201807461</v>
      </c>
      <c r="M516" s="24">
        <f t="shared" ca="1" si="39"/>
        <v>-1.3245361122374784</v>
      </c>
    </row>
    <row r="517" spans="2:13" x14ac:dyDescent="0.25">
      <c r="B517" s="24">
        <f t="shared" ca="1" si="40"/>
        <v>0.65280445760314687</v>
      </c>
      <c r="C517" s="25">
        <f t="shared" ca="1" si="41"/>
        <v>53.929030554206456</v>
      </c>
      <c r="H517" s="24">
        <v>515</v>
      </c>
      <c r="I517" s="24">
        <f ca="1"/>
        <v>43.279984849490297</v>
      </c>
      <c r="J517" s="24" cm="1">
        <f t="array" aca="1" ref="J517" ca="1">INDIRECT(ADDRESS(($F$2+1-H517)+2,9))</f>
        <v>56.77596337345323</v>
      </c>
      <c r="K517" s="24">
        <f t="shared" ca="1" si="42"/>
        <v>0.25260493976931253</v>
      </c>
      <c r="L517" s="24">
        <f t="shared" ca="1" si="43"/>
        <v>0.75474979157017086</v>
      </c>
      <c r="M517" s="24">
        <f t="shared" ref="M517:M580" ca="1" si="44">((2*H517-1)/$F$2)*(LN(K517)+LN(1-L517))</f>
        <v>-1.3262583803113313</v>
      </c>
    </row>
    <row r="518" spans="2:13" x14ac:dyDescent="0.25">
      <c r="B518" s="24">
        <f t="shared" ca="1" si="40"/>
        <v>0.1940134690877261</v>
      </c>
      <c r="C518" s="25">
        <f t="shared" ca="1" si="41"/>
        <v>41.36798953045696</v>
      </c>
      <c r="H518" s="24">
        <v>516</v>
      </c>
      <c r="I518" s="24">
        <f ca="1"/>
        <v>43.311189471718826</v>
      </c>
      <c r="J518" s="24" cm="1">
        <f t="array" aca="1" ref="J518" ca="1">INDIRECT(ADDRESS(($F$2+1-H518)+2,9))</f>
        <v>56.767707323472813</v>
      </c>
      <c r="K518" s="24">
        <f t="shared" ca="1" si="42"/>
        <v>0.2536076468982964</v>
      </c>
      <c r="L518" s="24">
        <f t="shared" ca="1" si="43"/>
        <v>0.75448883467523375</v>
      </c>
      <c r="M518" s="24">
        <f t="shared" ca="1" si="44"/>
        <v>-1.326435370147979</v>
      </c>
    </row>
    <row r="519" spans="2:13" x14ac:dyDescent="0.25">
      <c r="B519" s="24">
        <f t="shared" ca="1" si="40"/>
        <v>0.86403497068168256</v>
      </c>
      <c r="C519" s="25">
        <f t="shared" ca="1" si="41"/>
        <v>60.9862868924167</v>
      </c>
      <c r="H519" s="24">
        <v>517</v>
      </c>
      <c r="I519" s="24">
        <f ca="1"/>
        <v>43.320185511255922</v>
      </c>
      <c r="J519" s="24" cm="1">
        <f t="array" aca="1" ref="J519" ca="1">INDIRECT(ADDRESS(($F$2+1-H519)+2,9))</f>
        <v>56.760476510993023</v>
      </c>
      <c r="K519" s="24">
        <f t="shared" ca="1" si="42"/>
        <v>0.25389710699438889</v>
      </c>
      <c r="L519" s="24">
        <f t="shared" ca="1" si="43"/>
        <v>0.75426016096383797</v>
      </c>
      <c r="M519" s="24">
        <f t="shared" ca="1" si="44"/>
        <v>-1.3280167830813403</v>
      </c>
    </row>
    <row r="520" spans="2:13" x14ac:dyDescent="0.25">
      <c r="B520" s="24">
        <f t="shared" ca="1" si="40"/>
        <v>0.86346742843360214</v>
      </c>
      <c r="C520" s="25">
        <f t="shared" ca="1" si="41"/>
        <v>60.960311491848351</v>
      </c>
      <c r="H520" s="24">
        <v>518</v>
      </c>
      <c r="I520" s="24">
        <f ca="1"/>
        <v>43.327274369930976</v>
      </c>
      <c r="J520" s="24" cm="1">
        <f t="array" aca="1" ref="J520" ca="1">INDIRECT(ADDRESS(($F$2+1-H520)+2,9))</f>
        <v>56.73573013777137</v>
      </c>
      <c r="K520" s="24">
        <f t="shared" ca="1" si="42"/>
        <v>0.2541253229852739</v>
      </c>
      <c r="L520" s="24">
        <f t="shared" ca="1" si="43"/>
        <v>0.75347669479947443</v>
      </c>
      <c r="M520" s="24">
        <f t="shared" ca="1" si="44"/>
        <v>-1.3286304024397806</v>
      </c>
    </row>
    <row r="521" spans="2:13" x14ac:dyDescent="0.25">
      <c r="B521" s="24">
        <f t="shared" ca="1" si="40"/>
        <v>0.33082103211826575</v>
      </c>
      <c r="C521" s="25">
        <f t="shared" ca="1" si="41"/>
        <v>45.623528196297322</v>
      </c>
      <c r="H521" s="24">
        <v>519</v>
      </c>
      <c r="I521" s="24">
        <f ca="1"/>
        <v>43.329866124037821</v>
      </c>
      <c r="J521" s="24" cm="1">
        <f t="array" aca="1" ref="J521" ca="1">INDIRECT(ADDRESS(($F$2+1-H521)+2,9))</f>
        <v>56.732184328919075</v>
      </c>
      <c r="K521" s="24">
        <f t="shared" ca="1" si="42"/>
        <v>0.25420878777196165</v>
      </c>
      <c r="L521" s="24">
        <f t="shared" ca="1" si="43"/>
        <v>0.75336432555492872</v>
      </c>
      <c r="M521" s="24">
        <f t="shared" ca="1" si="44"/>
        <v>-1.3308210158541891</v>
      </c>
    </row>
    <row r="522" spans="2:13" x14ac:dyDescent="0.25">
      <c r="B522" s="24">
        <f t="shared" ca="1" si="40"/>
        <v>0.28849084228098709</v>
      </c>
      <c r="C522" s="25">
        <f t="shared" ca="1" si="41"/>
        <v>44.422010569960065</v>
      </c>
      <c r="H522" s="24">
        <v>520</v>
      </c>
      <c r="I522" s="24">
        <f ca="1"/>
        <v>43.335576620994928</v>
      </c>
      <c r="J522" s="24" cm="1">
        <f t="array" aca="1" ref="J522" ca="1">INDIRECT(ADDRESS(($F$2+1-H522)+2,9))</f>
        <v>56.726373301345305</v>
      </c>
      <c r="K522" s="24">
        <f t="shared" ca="1" si="42"/>
        <v>0.25439273919459893</v>
      </c>
      <c r="L522" s="24">
        <f t="shared" ca="1" si="43"/>
        <v>0.75318011058956003</v>
      </c>
      <c r="M522" s="24">
        <f t="shared" ca="1" si="44"/>
        <v>-1.332679941169459</v>
      </c>
    </row>
    <row r="523" spans="2:13" x14ac:dyDescent="0.25">
      <c r="B523" s="24">
        <f t="shared" ca="1" si="40"/>
        <v>0.76025421842182994</v>
      </c>
      <c r="C523" s="25">
        <f t="shared" ca="1" si="41"/>
        <v>57.07120555192099</v>
      </c>
      <c r="H523" s="24">
        <v>521</v>
      </c>
      <c r="I523" s="24">
        <f ca="1"/>
        <v>43.343893490529148</v>
      </c>
      <c r="J523" s="24" cm="1">
        <f t="array" aca="1" ref="J523" ca="1">INDIRECT(ADDRESS(($F$2+1-H523)+2,9))</f>
        <v>56.696928427742108</v>
      </c>
      <c r="K523" s="24">
        <f t="shared" ca="1" si="42"/>
        <v>0.25466077406577159</v>
      </c>
      <c r="L523" s="24">
        <f t="shared" ca="1" si="43"/>
        <v>0.7522455496909326</v>
      </c>
      <c r="M523" s="24">
        <f t="shared" ca="1" si="44"/>
        <v>-1.3329141810651373</v>
      </c>
    </row>
    <row r="524" spans="2:13" x14ac:dyDescent="0.25">
      <c r="B524" s="24">
        <f t="shared" ca="1" si="40"/>
        <v>0.40087123011782733</v>
      </c>
      <c r="C524" s="25">
        <f t="shared" ca="1" si="41"/>
        <v>47.489073265501382</v>
      </c>
      <c r="H524" s="24">
        <v>522</v>
      </c>
      <c r="I524" s="24">
        <f ca="1"/>
        <v>43.377343940243207</v>
      </c>
      <c r="J524" s="24" cm="1">
        <f t="array" aca="1" ref="J524" ca="1">INDIRECT(ADDRESS(($F$2+1-H524)+2,9))</f>
        <v>56.693423623107876</v>
      </c>
      <c r="K524" s="24">
        <f t="shared" ca="1" si="42"/>
        <v>0.25574030216700805</v>
      </c>
      <c r="L524" s="24">
        <f t="shared" ca="1" si="43"/>
        <v>0.75213418380143604</v>
      </c>
      <c r="M524" s="24">
        <f t="shared" ca="1" si="44"/>
        <v>-1.3332133179389372</v>
      </c>
    </row>
    <row r="525" spans="2:13" x14ac:dyDescent="0.25">
      <c r="B525" s="24">
        <f t="shared" ca="1" si="40"/>
        <v>0.94697505434494578</v>
      </c>
      <c r="C525" s="25">
        <f t="shared" ca="1" si="41"/>
        <v>66.162054941685852</v>
      </c>
      <c r="H525" s="24">
        <v>523</v>
      </c>
      <c r="I525" s="24">
        <f ca="1"/>
        <v>43.379464106940361</v>
      </c>
      <c r="J525" s="24" cm="1">
        <f t="array" aca="1" ref="J525" ca="1">INDIRECT(ADDRESS(($F$2+1-H525)+2,9))</f>
        <v>56.689902680283161</v>
      </c>
      <c r="K525" s="24">
        <f t="shared" ca="1" si="42"/>
        <v>0.25580880557491886</v>
      </c>
      <c r="L525" s="24">
        <f t="shared" ca="1" si="43"/>
        <v>0.75202227821774936</v>
      </c>
      <c r="M525" s="24">
        <f t="shared" ca="1" si="44"/>
        <v>-1.3354215455124432</v>
      </c>
    </row>
    <row r="526" spans="2:13" x14ac:dyDescent="0.25">
      <c r="B526" s="24">
        <f t="shared" ca="1" si="40"/>
        <v>0.51904107543004108</v>
      </c>
      <c r="C526" s="25">
        <f t="shared" ca="1" si="41"/>
        <v>50.477470339662375</v>
      </c>
      <c r="H526" s="24">
        <v>524</v>
      </c>
      <c r="I526" s="24">
        <f ca="1"/>
        <v>43.413708721574643</v>
      </c>
      <c r="J526" s="24" cm="1">
        <f t="array" aca="1" ref="J526" ca="1">INDIRECT(ADDRESS(($F$2+1-H526)+2,9))</f>
        <v>56.687077400855713</v>
      </c>
      <c r="K526" s="24">
        <f t="shared" ca="1" si="42"/>
        <v>0.25691658768498365</v>
      </c>
      <c r="L526" s="24">
        <f t="shared" ca="1" si="43"/>
        <v>0.7519324633044373</v>
      </c>
      <c r="M526" s="24">
        <f t="shared" ca="1" si="44"/>
        <v>-1.335705181322155</v>
      </c>
    </row>
    <row r="527" spans="2:13" x14ac:dyDescent="0.25">
      <c r="B527" s="24">
        <f t="shared" ca="1" si="40"/>
        <v>0.4078557604157983</v>
      </c>
      <c r="C527" s="25">
        <f t="shared" ca="1" si="41"/>
        <v>47.669357576645339</v>
      </c>
      <c r="H527" s="24">
        <v>525</v>
      </c>
      <c r="I527" s="24">
        <f ca="1"/>
        <v>43.424765254241372</v>
      </c>
      <c r="J527" s="24" cm="1">
        <f t="array" aca="1" ref="J527" ca="1">INDIRECT(ADDRESS(($F$2+1-H527)+2,9))</f>
        <v>56.680666296245278</v>
      </c>
      <c r="K527" s="24">
        <f t="shared" ca="1" si="42"/>
        <v>0.25727478877843912</v>
      </c>
      <c r="L527" s="24">
        <f t="shared" ca="1" si="43"/>
        <v>0.75172859156816241</v>
      </c>
      <c r="M527" s="24">
        <f t="shared" ca="1" si="44"/>
        <v>-1.3371800796492355</v>
      </c>
    </row>
    <row r="528" spans="2:13" x14ac:dyDescent="0.25">
      <c r="B528" s="24">
        <f t="shared" ca="1" si="40"/>
        <v>0.28213989859587496</v>
      </c>
      <c r="C528" s="25">
        <f t="shared" ca="1" si="41"/>
        <v>44.235037401633377</v>
      </c>
      <c r="H528" s="24">
        <v>526</v>
      </c>
      <c r="I528" s="24">
        <f ca="1"/>
        <v>43.435371656342298</v>
      </c>
      <c r="J528" s="24" cm="1">
        <f t="array" aca="1" ref="J528" ca="1">INDIRECT(ADDRESS(($F$2+1-H528)+2,9))</f>
        <v>56.666272322140493</v>
      </c>
      <c r="K528" s="24">
        <f t="shared" ca="1" si="42"/>
        <v>0.25761865067869794</v>
      </c>
      <c r="L528" s="24">
        <f t="shared" ca="1" si="43"/>
        <v>0.75127054106276536</v>
      </c>
      <c r="M528" s="24">
        <f t="shared" ca="1" si="44"/>
        <v>-1.3381813030522693</v>
      </c>
    </row>
    <row r="529" spans="2:13" x14ac:dyDescent="0.25">
      <c r="B529" s="24">
        <f t="shared" ca="1" si="40"/>
        <v>0.68276743670400541</v>
      </c>
      <c r="C529" s="25">
        <f t="shared" ca="1" si="41"/>
        <v>54.754515953133748</v>
      </c>
      <c r="H529" s="24">
        <v>527</v>
      </c>
      <c r="I529" s="24">
        <f ca="1"/>
        <v>43.4375146256682</v>
      </c>
      <c r="J529" s="24" cm="1">
        <f t="array" aca="1" ref="J529" ca="1">INDIRECT(ADDRESS(($F$2+1-H529)+2,9))</f>
        <v>56.649508202151289</v>
      </c>
      <c r="K529" s="24">
        <f t="shared" ca="1" si="42"/>
        <v>0.25768815518691801</v>
      </c>
      <c r="L529" s="24">
        <f t="shared" ca="1" si="43"/>
        <v>0.75073650013339588</v>
      </c>
      <c r="M529" s="24">
        <f t="shared" ca="1" si="44"/>
        <v>-1.339549618580314</v>
      </c>
    </row>
    <row r="530" spans="2:13" x14ac:dyDescent="0.25">
      <c r="B530" s="24">
        <f t="shared" ca="1" si="40"/>
        <v>0.3707203485248155</v>
      </c>
      <c r="C530" s="25">
        <f t="shared" ca="1" si="41"/>
        <v>46.700539101319094</v>
      </c>
      <c r="H530" s="24">
        <v>528</v>
      </c>
      <c r="I530" s="24">
        <f ca="1"/>
        <v>43.447221402209237</v>
      </c>
      <c r="J530" s="24" cm="1">
        <f t="array" aca="1" ref="J530" ca="1">INDIRECT(ADDRESS(($F$2+1-H530)+2,9))</f>
        <v>56.640807777043236</v>
      </c>
      <c r="K530" s="24">
        <f t="shared" ca="1" si="42"/>
        <v>0.25800310412334521</v>
      </c>
      <c r="L530" s="24">
        <f t="shared" ca="1" si="43"/>
        <v>0.75045909763944318</v>
      </c>
      <c r="M530" s="24">
        <f t="shared" ca="1" si="44"/>
        <v>-1.3409529602398775</v>
      </c>
    </row>
    <row r="531" spans="2:13" x14ac:dyDescent="0.25">
      <c r="B531" s="24">
        <f t="shared" ca="1" si="40"/>
        <v>0.99070802795775093</v>
      </c>
      <c r="C531" s="25">
        <f t="shared" ca="1" si="41"/>
        <v>73.537732379611768</v>
      </c>
      <c r="H531" s="24">
        <v>529</v>
      </c>
      <c r="I531" s="24">
        <f ca="1"/>
        <v>43.454397439649206</v>
      </c>
      <c r="J531" s="24" cm="1">
        <f t="array" aca="1" ref="J531" ca="1">INDIRECT(ADDRESS(($F$2+1-H531)+2,9))</f>
        <v>56.571387331828767</v>
      </c>
      <c r="K531" s="24">
        <f t="shared" ca="1" si="42"/>
        <v>0.25823606825111106</v>
      </c>
      <c r="L531" s="24">
        <f t="shared" ca="1" si="43"/>
        <v>0.74823984808834365</v>
      </c>
      <c r="M531" s="24">
        <f t="shared" ca="1" si="44"/>
        <v>-1.3387162353627271</v>
      </c>
    </row>
    <row r="532" spans="2:13" x14ac:dyDescent="0.25">
      <c r="B532" s="24">
        <f t="shared" ca="1" si="40"/>
        <v>0.71583701855882786</v>
      </c>
      <c r="C532" s="25">
        <f t="shared" ca="1" si="41"/>
        <v>55.705186700109287</v>
      </c>
      <c r="H532" s="24">
        <v>530</v>
      </c>
      <c r="I532" s="24">
        <f ca="1"/>
        <v>43.481368420435729</v>
      </c>
      <c r="J532" s="24" cm="1">
        <f t="array" aca="1" ref="J532" ca="1">INDIRECT(ADDRESS(($F$2+1-H532)+2,9))</f>
        <v>56.551218957141089</v>
      </c>
      <c r="K532" s="24">
        <f t="shared" ca="1" si="42"/>
        <v>0.25911263289759834</v>
      </c>
      <c r="L532" s="24">
        <f t="shared" ca="1" si="43"/>
        <v>0.74759315248573721</v>
      </c>
      <c r="M532" s="24">
        <f t="shared" ca="1" si="44"/>
        <v>-1.3383274219956705</v>
      </c>
    </row>
    <row r="533" spans="2:13" x14ac:dyDescent="0.25">
      <c r="B533" s="24">
        <f t="shared" ca="1" si="40"/>
        <v>0.85947574022196194</v>
      </c>
      <c r="C533" s="25">
        <f t="shared" ca="1" si="41"/>
        <v>60.779669186999023</v>
      </c>
      <c r="H533" s="24">
        <v>531</v>
      </c>
      <c r="I533" s="24">
        <f ca="1"/>
        <v>43.483420147883905</v>
      </c>
      <c r="J533" s="24" cm="1">
        <f t="array" aca="1" ref="J533" ca="1">INDIRECT(ADDRESS(($F$2+1-H533)+2,9))</f>
        <v>56.545148567701624</v>
      </c>
      <c r="K533" s="24">
        <f t="shared" ca="1" si="42"/>
        <v>0.25917937753945652</v>
      </c>
      <c r="L533" s="24">
        <f t="shared" ca="1" si="43"/>
        <v>0.74739833517116772</v>
      </c>
      <c r="M533" s="24">
        <f t="shared" ca="1" si="44"/>
        <v>-1.3403489878508614</v>
      </c>
    </row>
    <row r="534" spans="2:13" x14ac:dyDescent="0.25">
      <c r="B534" s="24">
        <f t="shared" ca="1" si="40"/>
        <v>0.33521465114032523</v>
      </c>
      <c r="C534" s="25">
        <f t="shared" ca="1" si="41"/>
        <v>45.744411111771718</v>
      </c>
      <c r="H534" s="24">
        <v>532</v>
      </c>
      <c r="I534" s="24">
        <f ca="1"/>
        <v>43.485940571707019</v>
      </c>
      <c r="J534" s="24" cm="1">
        <f t="array" aca="1" ref="J534" ca="1">INDIRECT(ADDRESS(($F$2+1-H534)+2,9))</f>
        <v>56.523482665464705</v>
      </c>
      <c r="K534" s="24">
        <f t="shared" ca="1" si="42"/>
        <v>0.25926138148219635</v>
      </c>
      <c r="L534" s="24">
        <f t="shared" ca="1" si="43"/>
        <v>0.74670236493366127</v>
      </c>
      <c r="M534" s="24">
        <f t="shared" ca="1" si="44"/>
        <v>-1.3413644258259623</v>
      </c>
    </row>
    <row r="535" spans="2:13" x14ac:dyDescent="0.25">
      <c r="B535" s="24">
        <f t="shared" ca="1" si="40"/>
        <v>0.8056601518940093</v>
      </c>
      <c r="C535" s="25">
        <f t="shared" ca="1" si="41"/>
        <v>58.6201421377028</v>
      </c>
      <c r="H535" s="24">
        <v>533</v>
      </c>
      <c r="I535" s="24">
        <f ca="1"/>
        <v>43.515984531047323</v>
      </c>
      <c r="J535" s="24" cm="1">
        <f t="array" aca="1" ref="J535" ca="1">INDIRECT(ADDRESS(($F$2+1-H535)+2,9))</f>
        <v>56.50311470874545</v>
      </c>
      <c r="K535" s="24">
        <f t="shared" ca="1" si="42"/>
        <v>0.26023991652283329</v>
      </c>
      <c r="L535" s="24">
        <f t="shared" ca="1" si="43"/>
        <v>0.74604717021243161</v>
      </c>
      <c r="M535" s="24">
        <f t="shared" ca="1" si="44"/>
        <v>-1.3407540917301548</v>
      </c>
    </row>
    <row r="536" spans="2:13" x14ac:dyDescent="0.25">
      <c r="B536" s="24">
        <f t="shared" ca="1" si="40"/>
        <v>0.14066296328351113</v>
      </c>
      <c r="C536" s="25">
        <f t="shared" ca="1" si="41"/>
        <v>39.226544648991563</v>
      </c>
      <c r="H536" s="24">
        <v>534</v>
      </c>
      <c r="I536" s="24">
        <f ca="1"/>
        <v>43.524079139319831</v>
      </c>
      <c r="J536" s="24" cm="1">
        <f t="array" aca="1" ref="J536" ca="1">INDIRECT(ADDRESS(($F$2+1-H536)+2,9))</f>
        <v>56.485772818995493</v>
      </c>
      <c r="K536" s="24">
        <f t="shared" ca="1" si="42"/>
        <v>0.26050388389182971</v>
      </c>
      <c r="L536" s="24">
        <f t="shared" ca="1" si="43"/>
        <v>0.74548861759357177</v>
      </c>
      <c r="M536" s="24">
        <f t="shared" ca="1" si="44"/>
        <v>-1.3416843800770695</v>
      </c>
    </row>
    <row r="537" spans="2:13" x14ac:dyDescent="0.25">
      <c r="B537" s="24">
        <f t="shared" ca="1" si="40"/>
        <v>0.38748158784558595</v>
      </c>
      <c r="C537" s="25">
        <f t="shared" ca="1" si="41"/>
        <v>47.141110478771061</v>
      </c>
      <c r="H537" s="24">
        <v>535</v>
      </c>
      <c r="I537" s="24">
        <f ca="1"/>
        <v>43.526384509039417</v>
      </c>
      <c r="J537" s="24" cm="1">
        <f t="array" aca="1" ref="J537" ca="1">INDIRECT(ADDRESS(($F$2+1-H537)+2,9))</f>
        <v>56.479889127582481</v>
      </c>
      <c r="K537" s="24">
        <f t="shared" ca="1" si="42"/>
        <v>0.26057908783941286</v>
      </c>
      <c r="L537" s="24">
        <f t="shared" ca="1" si="43"/>
        <v>0.74529896782676952</v>
      </c>
      <c r="M537" s="24">
        <f t="shared" ca="1" si="44"/>
        <v>-1.3436872817796532</v>
      </c>
    </row>
    <row r="538" spans="2:13" x14ac:dyDescent="0.25">
      <c r="B538" s="24">
        <f t="shared" ca="1" si="40"/>
        <v>4.205700964209691E-2</v>
      </c>
      <c r="C538" s="25">
        <f t="shared" ca="1" si="41"/>
        <v>32.727012260963676</v>
      </c>
      <c r="H538" s="24">
        <v>536</v>
      </c>
      <c r="I538" s="24">
        <f ca="1"/>
        <v>43.541670253336065</v>
      </c>
      <c r="J538" s="24" cm="1">
        <f t="array" aca="1" ref="J538" ca="1">INDIRECT(ADDRESS(($F$2+1-H538)+2,9))</f>
        <v>56.475669401415082</v>
      </c>
      <c r="K538" s="24">
        <f t="shared" ca="1" si="42"/>
        <v>0.26107800988348151</v>
      </c>
      <c r="L538" s="24">
        <f t="shared" ca="1" si="43"/>
        <v>0.7451629073078474</v>
      </c>
      <c r="M538" s="24">
        <f t="shared" ca="1" si="44"/>
        <v>-1.3449868221132575</v>
      </c>
    </row>
    <row r="539" spans="2:13" x14ac:dyDescent="0.25">
      <c r="B539" s="24">
        <f t="shared" ca="1" si="40"/>
        <v>0.42998021884609261</v>
      </c>
      <c r="C539" s="25">
        <f t="shared" ca="1" si="41"/>
        <v>48.235754737410382</v>
      </c>
      <c r="H539" s="24">
        <v>537</v>
      </c>
      <c r="I539" s="24">
        <f ca="1"/>
        <v>43.570095291613448</v>
      </c>
      <c r="J539" s="24" cm="1">
        <f t="array" aca="1" ref="J539" ca="1">INDIRECT(ADDRESS(($F$2+1-H539)+2,9))</f>
        <v>56.458009343519123</v>
      </c>
      <c r="K539" s="24">
        <f t="shared" ca="1" si="42"/>
        <v>0.2620070983731847</v>
      </c>
      <c r="L539" s="24">
        <f t="shared" ca="1" si="43"/>
        <v>0.74459306525575386</v>
      </c>
      <c r="M539" s="24">
        <f t="shared" ca="1" si="44"/>
        <v>-1.3446215797197238</v>
      </c>
    </row>
    <row r="540" spans="2:13" x14ac:dyDescent="0.25">
      <c r="B540" s="24">
        <f t="shared" ca="1" si="40"/>
        <v>0.57575411692118272</v>
      </c>
      <c r="C540" s="25">
        <f t="shared" ca="1" si="41"/>
        <v>51.910431764522201</v>
      </c>
      <c r="H540" s="24">
        <v>538</v>
      </c>
      <c r="I540" s="24">
        <f ca="1"/>
        <v>43.573794540801785</v>
      </c>
      <c r="J540" s="24" cm="1">
        <f t="array" aca="1" ref="J540" ca="1">INDIRECT(ADDRESS(($F$2+1-H540)+2,9))</f>
        <v>56.455132563297795</v>
      </c>
      <c r="K540" s="24">
        <f t="shared" ca="1" si="42"/>
        <v>0.26212813495553416</v>
      </c>
      <c r="L540" s="24">
        <f t="shared" ca="1" si="43"/>
        <v>0.74450017634872112</v>
      </c>
      <c r="M540" s="24">
        <f t="shared" ca="1" si="44"/>
        <v>-1.346716656083343</v>
      </c>
    </row>
    <row r="541" spans="2:13" x14ac:dyDescent="0.25">
      <c r="B541" s="24">
        <f t="shared" ca="1" si="40"/>
        <v>0.92125935558375938</v>
      </c>
      <c r="C541" s="25">
        <f t="shared" ca="1" si="41"/>
        <v>64.135935069425358</v>
      </c>
      <c r="H541" s="24">
        <v>539</v>
      </c>
      <c r="I541" s="24">
        <f ca="1"/>
        <v>43.576571389113738</v>
      </c>
      <c r="J541" s="24" cm="1">
        <f t="array" aca="1" ref="J541" ca="1">INDIRECT(ADDRESS(($F$2+1-H541)+2,9))</f>
        <v>56.444513859939399</v>
      </c>
      <c r="K541" s="24">
        <f t="shared" ca="1" si="42"/>
        <v>0.26221901011580528</v>
      </c>
      <c r="L541" s="24">
        <f t="shared" ca="1" si="43"/>
        <v>0.74415715425352802</v>
      </c>
      <c r="M541" s="24">
        <f t="shared" ca="1" si="44"/>
        <v>-1.3483796026767418</v>
      </c>
    </row>
    <row r="542" spans="2:13" x14ac:dyDescent="0.25">
      <c r="B542" s="24">
        <f t="shared" ca="1" si="40"/>
        <v>0.94277499060273395</v>
      </c>
      <c r="C542" s="25">
        <f t="shared" ca="1" si="41"/>
        <v>65.785033514785454</v>
      </c>
      <c r="H542" s="24">
        <v>540</v>
      </c>
      <c r="I542" s="24">
        <f ca="1"/>
        <v>43.59714891911571</v>
      </c>
      <c r="J542" s="24" cm="1">
        <f t="array" aca="1" ref="J542" ca="1">INDIRECT(ADDRESS(($F$2+1-H542)+2,9))</f>
        <v>56.437163049032748</v>
      </c>
      <c r="K542" s="24">
        <f t="shared" ca="1" si="42"/>
        <v>0.26289293314042428</v>
      </c>
      <c r="L542" s="24">
        <f t="shared" ca="1" si="43"/>
        <v>0.74391955605956206</v>
      </c>
      <c r="M542" s="24">
        <f t="shared" ca="1" si="44"/>
        <v>-1.3491360388691107</v>
      </c>
    </row>
    <row r="543" spans="2:13" x14ac:dyDescent="0.25">
      <c r="B543" s="24">
        <f t="shared" ca="1" si="40"/>
        <v>0.65322836876652934</v>
      </c>
      <c r="C543" s="25">
        <f t="shared" ca="1" si="41"/>
        <v>53.940511679696698</v>
      </c>
      <c r="H543" s="24">
        <v>541</v>
      </c>
      <c r="I543" s="24">
        <f ca="1"/>
        <v>43.60198647229609</v>
      </c>
      <c r="J543" s="24" cm="1">
        <f t="array" aca="1" ref="J543" ca="1">INDIRECT(ADDRESS(($F$2+1-H543)+2,9))</f>
        <v>56.431527892902267</v>
      </c>
      <c r="K543" s="24">
        <f t="shared" ca="1" si="42"/>
        <v>0.26305149357394164</v>
      </c>
      <c r="L543" s="24">
        <f t="shared" ca="1" si="43"/>
        <v>0.74373733459161295</v>
      </c>
      <c r="M543" s="24">
        <f t="shared" ca="1" si="44"/>
        <v>-1.350978395834362</v>
      </c>
    </row>
    <row r="544" spans="2:13" x14ac:dyDescent="0.25">
      <c r="B544" s="24">
        <f t="shared" ca="1" si="40"/>
        <v>0.94812992248705952</v>
      </c>
      <c r="C544" s="25">
        <f t="shared" ca="1" si="41"/>
        <v>66.269856053704501</v>
      </c>
      <c r="H544" s="24">
        <v>542</v>
      </c>
      <c r="I544" s="24">
        <f ca="1"/>
        <v>43.608504201870559</v>
      </c>
      <c r="J544" s="24" cm="1">
        <f t="array" aca="1" ref="J544" ca="1">INDIRECT(ADDRESS(($F$2+1-H544)+2,9))</f>
        <v>56.425059510959251</v>
      </c>
      <c r="K544" s="24">
        <f t="shared" ca="1" si="42"/>
        <v>0.26326520239076706</v>
      </c>
      <c r="L544" s="24">
        <f t="shared" ca="1" si="43"/>
        <v>0.74352808618551314</v>
      </c>
      <c r="M544" s="24">
        <f t="shared" ca="1" si="44"/>
        <v>-1.352660726292688</v>
      </c>
    </row>
    <row r="545" spans="2:13" x14ac:dyDescent="0.25">
      <c r="B545" s="24">
        <f t="shared" ca="1" si="40"/>
        <v>0.28798517388359057</v>
      </c>
      <c r="C545" s="25">
        <f t="shared" ca="1" si="41"/>
        <v>44.407195679090826</v>
      </c>
      <c r="H545" s="24">
        <v>543</v>
      </c>
      <c r="I545" s="24">
        <f ca="1"/>
        <v>43.626562258721179</v>
      </c>
      <c r="J545" s="24" cm="1">
        <f t="array" aca="1" ref="J545" ca="1">INDIRECT(ADDRESS(($F$2+1-H545)+2,9))</f>
        <v>56.413461378704824</v>
      </c>
      <c r="K545" s="24">
        <f t="shared" ca="1" si="42"/>
        <v>0.26385776802748567</v>
      </c>
      <c r="L545" s="24">
        <f t="shared" ca="1" si="43"/>
        <v>0.7431526705501531</v>
      </c>
      <c r="M545" s="24">
        <f t="shared" ca="1" si="44"/>
        <v>-1.3532928963161686</v>
      </c>
    </row>
    <row r="546" spans="2:13" x14ac:dyDescent="0.25">
      <c r="B546" s="24">
        <f t="shared" ca="1" si="40"/>
        <v>0.92666591940150411</v>
      </c>
      <c r="C546" s="25">
        <f t="shared" ca="1" si="41"/>
        <v>64.514012524736287</v>
      </c>
      <c r="H546" s="24">
        <v>544</v>
      </c>
      <c r="I546" s="24">
        <f ca="1"/>
        <v>43.654607787409837</v>
      </c>
      <c r="J546" s="24" cm="1">
        <f t="array" aca="1" ref="J546" ca="1">INDIRECT(ADDRESS(($F$2+1-H546)+2,9))</f>
        <v>56.403067945676327</v>
      </c>
      <c r="K546" s="24">
        <f t="shared" ca="1" si="42"/>
        <v>0.26477941351721979</v>
      </c>
      <c r="L546" s="24">
        <f t="shared" ca="1" si="43"/>
        <v>0.74281600656635383</v>
      </c>
      <c r="M546" s="24">
        <f t="shared" ca="1" si="44"/>
        <v>-1.3533712761458985</v>
      </c>
    </row>
    <row r="547" spans="2:13" x14ac:dyDescent="0.25">
      <c r="B547" s="24">
        <f t="shared" ca="1" si="40"/>
        <v>0.80205328742386073</v>
      </c>
      <c r="C547" s="25">
        <f t="shared" ca="1" si="41"/>
        <v>58.489781958316101</v>
      </c>
      <c r="H547" s="24">
        <v>545</v>
      </c>
      <c r="I547" s="24">
        <f ca="1"/>
        <v>43.655759748008428</v>
      </c>
      <c r="J547" s="24" cm="1">
        <f t="array" aca="1" ref="J547" ca="1">INDIRECT(ADDRESS(($F$2+1-H547)+2,9))</f>
        <v>56.402698372377998</v>
      </c>
      <c r="K547" s="24">
        <f t="shared" ca="1" si="42"/>
        <v>0.26481730475957338</v>
      </c>
      <c r="L547" s="24">
        <f t="shared" ca="1" si="43"/>
        <v>0.74280403112879245</v>
      </c>
      <c r="M547" s="24">
        <f t="shared" ca="1" si="44"/>
        <v>-1.3557656721752342</v>
      </c>
    </row>
    <row r="548" spans="2:13" x14ac:dyDescent="0.25">
      <c r="B548" s="24">
        <f t="shared" ca="1" si="40"/>
        <v>0.76772739804354739</v>
      </c>
      <c r="C548" s="25">
        <f t="shared" ca="1" si="41"/>
        <v>57.313830690011613</v>
      </c>
      <c r="H548" s="24">
        <v>546</v>
      </c>
      <c r="I548" s="24">
        <f ca="1"/>
        <v>43.656809912849269</v>
      </c>
      <c r="J548" s="24" cm="1">
        <f t="array" aca="1" ref="J548" ca="1">INDIRECT(ADDRESS(($F$2+1-H548)+2,9))</f>
        <v>56.31047849129066</v>
      </c>
      <c r="K548" s="24">
        <f t="shared" ca="1" si="42"/>
        <v>0.26485185005333423</v>
      </c>
      <c r="L548" s="24">
        <f t="shared" ca="1" si="43"/>
        <v>0.73980675494505199</v>
      </c>
      <c r="M548" s="24">
        <f t="shared" ca="1" si="44"/>
        <v>-1.3523320831591263</v>
      </c>
    </row>
    <row r="549" spans="2:13" x14ac:dyDescent="0.25">
      <c r="B549" s="24">
        <f t="shared" ca="1" si="40"/>
        <v>0.28734899592299767</v>
      </c>
      <c r="C549" s="25">
        <f t="shared" ca="1" si="41"/>
        <v>44.388539708849379</v>
      </c>
      <c r="H549" s="24">
        <v>547</v>
      </c>
      <c r="I549" s="24">
        <f ca="1"/>
        <v>43.65892765708346</v>
      </c>
      <c r="J549" s="24" cm="1">
        <f t="array" aca="1" ref="J549" ca="1">INDIRECT(ADDRESS(($F$2+1-H549)+2,9))</f>
        <v>56.282228922851367</v>
      </c>
      <c r="K549" s="24">
        <f t="shared" ca="1" si="42"/>
        <v>0.26492152046121997</v>
      </c>
      <c r="L549" s="24">
        <f t="shared" ca="1" si="43"/>
        <v>0.7388850153765002</v>
      </c>
      <c r="M549" s="24">
        <f t="shared" ca="1" si="44"/>
        <v>-1.3528868648097261</v>
      </c>
    </row>
    <row r="550" spans="2:13" x14ac:dyDescent="0.25">
      <c r="B550" s="24">
        <f t="shared" ca="1" si="40"/>
        <v>0.61507793239524178</v>
      </c>
      <c r="C550" s="25">
        <f t="shared" ca="1" si="41"/>
        <v>52.925787803091289</v>
      </c>
      <c r="H550" s="24">
        <v>548</v>
      </c>
      <c r="I550" s="24">
        <f ca="1"/>
        <v>43.661849992676785</v>
      </c>
      <c r="J550" s="24" cm="1">
        <f t="array" aca="1" ref="J550" ca="1">INDIRECT(ADDRESS(($F$2+1-H550)+2,9))</f>
        <v>56.272800545113107</v>
      </c>
      <c r="K550" s="24">
        <f t="shared" ca="1" si="42"/>
        <v>0.26501767593348491</v>
      </c>
      <c r="L550" s="24">
        <f t="shared" ca="1" si="43"/>
        <v>0.73857700891794442</v>
      </c>
      <c r="M550" s="24">
        <f t="shared" ca="1" si="44"/>
        <v>-1.3545800919158255</v>
      </c>
    </row>
    <row r="551" spans="2:13" x14ac:dyDescent="0.25">
      <c r="B551" s="24">
        <f t="shared" ca="1" si="40"/>
        <v>3.8626637846555734E-2</v>
      </c>
      <c r="C551" s="25">
        <f t="shared" ca="1" si="41"/>
        <v>32.331495414221664</v>
      </c>
      <c r="H551" s="24">
        <v>549</v>
      </c>
      <c r="I551" s="24">
        <f ca="1"/>
        <v>43.671523787721895</v>
      </c>
      <c r="J551" s="24" cm="1">
        <f t="array" aca="1" ref="J551" ca="1">INDIRECT(ADDRESS(($F$2+1-H551)+2,9))</f>
        <v>56.24967710105706</v>
      </c>
      <c r="K551" s="24">
        <f t="shared" ca="1" si="42"/>
        <v>0.26533610543334424</v>
      </c>
      <c r="L551" s="24">
        <f t="shared" ca="1" si="43"/>
        <v>0.73782082259898663</v>
      </c>
      <c r="M551" s="24">
        <f t="shared" ca="1" si="44"/>
        <v>-1.3549754915755123</v>
      </c>
    </row>
    <row r="552" spans="2:13" x14ac:dyDescent="0.25">
      <c r="B552" s="24">
        <f t="shared" ca="1" si="40"/>
        <v>9.4661257242539376E-2</v>
      </c>
      <c r="C552" s="25">
        <f t="shared" ca="1" si="41"/>
        <v>36.874140736559511</v>
      </c>
      <c r="H552" s="24">
        <v>550</v>
      </c>
      <c r="I552" s="24">
        <f ca="1"/>
        <v>43.713846348185839</v>
      </c>
      <c r="J552" s="24" cm="1">
        <f t="array" aca="1" ref="J552" ca="1">INDIRECT(ADDRESS(($F$2+1-H552)+2,9))</f>
        <v>56.242877848155366</v>
      </c>
      <c r="K552" s="24">
        <f t="shared" ca="1" si="42"/>
        <v>0.26673150444354798</v>
      </c>
      <c r="L552" s="24">
        <f t="shared" ca="1" si="43"/>
        <v>0.73759825938305501</v>
      </c>
      <c r="M552" s="24">
        <f t="shared" ca="1" si="44"/>
        <v>-1.3543424729741169</v>
      </c>
    </row>
    <row r="553" spans="2:13" x14ac:dyDescent="0.25">
      <c r="B553" s="24">
        <f t="shared" ca="1" si="40"/>
        <v>7.9224782541332361E-2</v>
      </c>
      <c r="C553" s="25">
        <f t="shared" ca="1" si="41"/>
        <v>35.896947367429853</v>
      </c>
      <c r="H553" s="24">
        <v>551</v>
      </c>
      <c r="I553" s="24">
        <f ca="1"/>
        <v>43.731383796273605</v>
      </c>
      <c r="J553" s="24" cm="1">
        <f t="array" aca="1" ref="J553" ca="1">INDIRECT(ADDRESS(($F$2+1-H553)+2,9))</f>
        <v>56.197050482139993</v>
      </c>
      <c r="K553" s="24">
        <f t="shared" ca="1" si="42"/>
        <v>0.26731080912611771</v>
      </c>
      <c r="L553" s="24">
        <f t="shared" ca="1" si="43"/>
        <v>0.73609565085260509</v>
      </c>
      <c r="M553" s="24">
        <f t="shared" ca="1" si="44"/>
        <v>-1.3527870541931979</v>
      </c>
    </row>
    <row r="554" spans="2:13" x14ac:dyDescent="0.25">
      <c r="B554" s="24">
        <f t="shared" ca="1" si="40"/>
        <v>0.13389237172376989</v>
      </c>
      <c r="C554" s="25">
        <f t="shared" ca="1" si="41"/>
        <v>38.918215214994689</v>
      </c>
      <c r="H554" s="24">
        <v>552</v>
      </c>
      <c r="I554" s="24">
        <f ca="1"/>
        <v>43.756350710968348</v>
      </c>
      <c r="J554" s="24" cm="1">
        <f t="array" aca="1" ref="J554" ca="1">INDIRECT(ADDRESS(($F$2+1-H554)+2,9))</f>
        <v>56.194903315132684</v>
      </c>
      <c r="K554" s="24">
        <f t="shared" ca="1" si="42"/>
        <v>0.2681366209347622</v>
      </c>
      <c r="L554" s="24">
        <f t="shared" ca="1" si="43"/>
        <v>0.73602514114586604</v>
      </c>
      <c r="M554" s="24">
        <f t="shared" ca="1" si="44"/>
        <v>-1.3535313007402927</v>
      </c>
    </row>
    <row r="555" spans="2:13" x14ac:dyDescent="0.25">
      <c r="B555" s="24">
        <f t="shared" ca="1" si="40"/>
        <v>0.95953386116452299</v>
      </c>
      <c r="C555" s="25">
        <f t="shared" ca="1" si="41"/>
        <v>67.453022087787531</v>
      </c>
      <c r="H555" s="24">
        <v>553</v>
      </c>
      <c r="I555" s="24">
        <f ca="1"/>
        <v>43.770633752599458</v>
      </c>
      <c r="J555" s="24" cm="1">
        <f t="array" aca="1" ref="J555" ca="1">INDIRECT(ADDRESS(($F$2+1-H555)+2,9))</f>
        <v>56.163653992823278</v>
      </c>
      <c r="K555" s="24">
        <f t="shared" ca="1" si="42"/>
        <v>0.26860962702960578</v>
      </c>
      <c r="L555" s="24">
        <f t="shared" ca="1" si="43"/>
        <v>0.73499787527699634</v>
      </c>
      <c r="M555" s="24">
        <f t="shared" ca="1" si="44"/>
        <v>-1.3530943077385706</v>
      </c>
    </row>
    <row r="556" spans="2:13" x14ac:dyDescent="0.25">
      <c r="B556" s="24">
        <f t="shared" ca="1" si="40"/>
        <v>0.89169013154878407</v>
      </c>
      <c r="C556" s="25">
        <f t="shared" ca="1" si="41"/>
        <v>62.35566517569184</v>
      </c>
      <c r="H556" s="24">
        <v>554</v>
      </c>
      <c r="I556" s="24">
        <f ca="1"/>
        <v>43.785792343192909</v>
      </c>
      <c r="J556" s="24" cm="1">
        <f t="array" aca="1" ref="J556" ca="1">INDIRECT(ADDRESS(($F$2+1-H556)+2,9))</f>
        <v>56.146428209510752</v>
      </c>
      <c r="K556" s="24">
        <f t="shared" ca="1" si="42"/>
        <v>0.26911208661514785</v>
      </c>
      <c r="L556" s="24">
        <f t="shared" ca="1" si="43"/>
        <v>0.7344307411505272</v>
      </c>
      <c r="M556" s="24">
        <f t="shared" ca="1" si="44"/>
        <v>-1.3534880249546306</v>
      </c>
    </row>
    <row r="557" spans="2:13" x14ac:dyDescent="0.25">
      <c r="B557" s="24">
        <f t="shared" ca="1" si="40"/>
        <v>0.55076685225961952</v>
      </c>
      <c r="C557" s="25">
        <f t="shared" ca="1" si="41"/>
        <v>51.275990342014047</v>
      </c>
      <c r="H557" s="24">
        <v>555</v>
      </c>
      <c r="I557" s="24">
        <f ca="1"/>
        <v>43.827136842214117</v>
      </c>
      <c r="J557" s="24" cm="1">
        <f t="array" aca="1" ref="J557" ca="1">INDIRECT(ADDRESS(($F$2+1-H557)+2,9))</f>
        <v>56.142936554391866</v>
      </c>
      <c r="K557" s="24">
        <f t="shared" ca="1" si="42"/>
        <v>0.27048491971179067</v>
      </c>
      <c r="L557" s="24">
        <f t="shared" ca="1" si="43"/>
        <v>0.73431570843510607</v>
      </c>
      <c r="M557" s="24">
        <f t="shared" ca="1" si="44"/>
        <v>-1.3530958749996818</v>
      </c>
    </row>
    <row r="558" spans="2:13" x14ac:dyDescent="0.25">
      <c r="B558" s="24">
        <f t="shared" ca="1" si="40"/>
        <v>0.91583468911283117</v>
      </c>
      <c r="C558" s="25">
        <f t="shared" ca="1" si="41"/>
        <v>63.775876964071543</v>
      </c>
      <c r="H558" s="24">
        <v>556</v>
      </c>
      <c r="I558" s="24">
        <f ca="1"/>
        <v>43.828051430919949</v>
      </c>
      <c r="J558" s="24" cm="1">
        <f t="array" aca="1" ref="J558" ca="1">INDIRECT(ADDRESS(($F$2+1-H558)+2,9))</f>
        <v>56.125670142493533</v>
      </c>
      <c r="K558" s="24">
        <f t="shared" ca="1" si="42"/>
        <v>0.27051532790111277</v>
      </c>
      <c r="L558" s="24">
        <f t="shared" ca="1" si="43"/>
        <v>0.73374649469056397</v>
      </c>
      <c r="M558" s="24">
        <f t="shared" ca="1" si="44"/>
        <v>-1.3543763981590635</v>
      </c>
    </row>
    <row r="559" spans="2:13" x14ac:dyDescent="0.25">
      <c r="B559" s="24">
        <f t="shared" ca="1" si="40"/>
        <v>8.991695641685038E-2</v>
      </c>
      <c r="C559" s="25">
        <f t="shared" ca="1" si="41"/>
        <v>36.587334092710236</v>
      </c>
      <c r="H559" s="24">
        <v>557</v>
      </c>
      <c r="I559" s="24">
        <f ca="1"/>
        <v>43.842484666497668</v>
      </c>
      <c r="J559" s="24" cm="1">
        <f t="array" aca="1" ref="J559" ca="1">INDIRECT(ADDRESS(($F$2+1-H559)+2,9))</f>
        <v>56.117781453247694</v>
      </c>
      <c r="K559" s="24">
        <f t="shared" ca="1" si="42"/>
        <v>0.27099542927080567</v>
      </c>
      <c r="L559" s="24">
        <f t="shared" ca="1" si="43"/>
        <v>0.73348622666900731</v>
      </c>
      <c r="M559" s="24">
        <f t="shared" ca="1" si="44"/>
        <v>-1.3553960711446429</v>
      </c>
    </row>
    <row r="560" spans="2:13" x14ac:dyDescent="0.25">
      <c r="B560" s="24">
        <f t="shared" ca="1" si="40"/>
        <v>0.46043190628210828</v>
      </c>
      <c r="C560" s="25">
        <f t="shared" ca="1" si="41"/>
        <v>49.006543227436353</v>
      </c>
      <c r="H560" s="24">
        <v>558</v>
      </c>
      <c r="I560" s="24">
        <f ca="1"/>
        <v>43.846381712081268</v>
      </c>
      <c r="J560" s="24" cm="1">
        <f t="array" aca="1" ref="J560" ca="1">INDIRECT(ADDRESS(($F$2+1-H560)+2,9))</f>
        <v>56.110920679522209</v>
      </c>
      <c r="K560" s="24">
        <f t="shared" ca="1" si="42"/>
        <v>0.27112513187738074</v>
      </c>
      <c r="L560" s="24">
        <f t="shared" ca="1" si="43"/>
        <v>0.73325976763517497</v>
      </c>
      <c r="M560" s="24">
        <f t="shared" ca="1" si="44"/>
        <v>-1.3571455679086664</v>
      </c>
    </row>
    <row r="561" spans="2:13" x14ac:dyDescent="0.25">
      <c r="B561" s="24">
        <f t="shared" ca="1" si="40"/>
        <v>0.51562720547011942</v>
      </c>
      <c r="C561" s="25">
        <f t="shared" ca="1" si="41"/>
        <v>50.391816180414033</v>
      </c>
      <c r="H561" s="24">
        <v>559</v>
      </c>
      <c r="I561" s="24">
        <f ca="1"/>
        <v>43.855409142991348</v>
      </c>
      <c r="J561" s="24" cm="1">
        <f t="array" aca="1" ref="J561" ca="1">INDIRECT(ADDRESS(($F$2+1-H561)+2,9))</f>
        <v>56.098807914592776</v>
      </c>
      <c r="K561" s="24">
        <f t="shared" ca="1" si="42"/>
        <v>0.27142570432644542</v>
      </c>
      <c r="L561" s="24">
        <f t="shared" ca="1" si="43"/>
        <v>0.73285971464770838</v>
      </c>
      <c r="M561" s="24">
        <f t="shared" ca="1" si="44"/>
        <v>-1.3582306799055677</v>
      </c>
    </row>
    <row r="562" spans="2:13" x14ac:dyDescent="0.25">
      <c r="B562" s="24">
        <f t="shared" ca="1" si="40"/>
        <v>0.39541215421181941</v>
      </c>
      <c r="C562" s="25">
        <f t="shared" ca="1" si="41"/>
        <v>47.34759644198278</v>
      </c>
      <c r="H562" s="24">
        <v>560</v>
      </c>
      <c r="I562" s="24">
        <f ca="1"/>
        <v>43.86001126765963</v>
      </c>
      <c r="J562" s="24" cm="1">
        <f t="array" aca="1" ref="J562" ca="1">INDIRECT(ADDRESS(($F$2+1-H562)+2,9))</f>
        <v>56.086021801452503</v>
      </c>
      <c r="K562" s="24">
        <f t="shared" ca="1" si="42"/>
        <v>0.27157899803892654</v>
      </c>
      <c r="L562" s="24">
        <f t="shared" ca="1" si="43"/>
        <v>0.73243709436937332</v>
      </c>
      <c r="M562" s="24">
        <f t="shared" ca="1" si="44"/>
        <v>-1.3595501503326013</v>
      </c>
    </row>
    <row r="563" spans="2:13" x14ac:dyDescent="0.25">
      <c r="B563" s="24">
        <f t="shared" ca="1" si="40"/>
        <v>0.4245024410322773</v>
      </c>
      <c r="C563" s="25">
        <f t="shared" ca="1" si="41"/>
        <v>48.096117214658975</v>
      </c>
      <c r="H563" s="24">
        <v>561</v>
      </c>
      <c r="I563" s="24">
        <f ca="1"/>
        <v>43.86072255258388</v>
      </c>
      <c r="J563" s="24" cm="1">
        <f t="array" aca="1" ref="J563" ca="1">INDIRECT(ADDRESS(($F$2+1-H563)+2,9))</f>
        <v>56.084374419357339</v>
      </c>
      <c r="K563" s="24">
        <f t="shared" ca="1" si="42"/>
        <v>0.27160269431276829</v>
      </c>
      <c r="L563" s="24">
        <f t="shared" ca="1" si="43"/>
        <v>0.73238261883282874</v>
      </c>
      <c r="M563" s="24">
        <f t="shared" ca="1" si="44"/>
        <v>-1.3618290137312439</v>
      </c>
    </row>
    <row r="564" spans="2:13" x14ac:dyDescent="0.25">
      <c r="B564" s="24">
        <f t="shared" ca="1" si="40"/>
        <v>0.56684829554396221</v>
      </c>
      <c r="C564" s="25">
        <f t="shared" ca="1" si="41"/>
        <v>51.683557609665236</v>
      </c>
      <c r="H564" s="24">
        <v>562</v>
      </c>
      <c r="I564" s="24">
        <f ca="1"/>
        <v>43.878720844404945</v>
      </c>
      <c r="J564" s="24" cm="1">
        <f t="array" aca="1" ref="J564" ca="1">INDIRECT(ADDRESS(($F$2+1-H564)+2,9))</f>
        <v>56.05475204060275</v>
      </c>
      <c r="K564" s="24">
        <f t="shared" ca="1" si="42"/>
        <v>0.27220264516446391</v>
      </c>
      <c r="L564" s="24">
        <f t="shared" ca="1" si="43"/>
        <v>0.73140211457554982</v>
      </c>
      <c r="M564" s="24">
        <f t="shared" ca="1" si="44"/>
        <v>-1.3612073142915548</v>
      </c>
    </row>
    <row r="565" spans="2:13" x14ac:dyDescent="0.25">
      <c r="B565" s="24">
        <f t="shared" ca="1" si="40"/>
        <v>0.35830603264335414</v>
      </c>
      <c r="C565" s="25">
        <f t="shared" ca="1" si="41"/>
        <v>46.370096129093973</v>
      </c>
      <c r="H565" s="24">
        <v>563</v>
      </c>
      <c r="I565" s="24">
        <f ca="1"/>
        <v>43.91269035624164</v>
      </c>
      <c r="J565" s="24" cm="1">
        <f t="array" aca="1" ref="J565" ca="1">INDIRECT(ADDRESS(($F$2+1-H565)+2,9))</f>
        <v>56.016440725820125</v>
      </c>
      <c r="K565" s="24">
        <f t="shared" ca="1" si="42"/>
        <v>0.27333676862462686</v>
      </c>
      <c r="L565" s="24">
        <f t="shared" ca="1" si="43"/>
        <v>0.73013133366507144</v>
      </c>
      <c r="M565" s="24">
        <f t="shared" ca="1" si="44"/>
        <v>-1.3590033982708278</v>
      </c>
    </row>
    <row r="566" spans="2:13" x14ac:dyDescent="0.25">
      <c r="B566" s="24">
        <f t="shared" ca="1" si="40"/>
        <v>8.6567097431775597E-2</v>
      </c>
      <c r="C566" s="25">
        <f t="shared" ca="1" si="41"/>
        <v>36.377981585778834</v>
      </c>
      <c r="H566" s="24">
        <v>564</v>
      </c>
      <c r="I566" s="24">
        <f ca="1"/>
        <v>43.916084111506613</v>
      </c>
      <c r="J566" s="24" cm="1">
        <f t="array" aca="1" ref="J566" ca="1">INDIRECT(ADDRESS(($F$2+1-H566)+2,9))</f>
        <v>56.005773798756941</v>
      </c>
      <c r="K566" s="24">
        <f t="shared" ca="1" si="42"/>
        <v>0.27345020271628295</v>
      </c>
      <c r="L566" s="24">
        <f t="shared" ca="1" si="43"/>
        <v>0.72977697828038768</v>
      </c>
      <c r="M566" s="24">
        <f t="shared" ca="1" si="44"/>
        <v>-1.3605174302781537</v>
      </c>
    </row>
    <row r="567" spans="2:13" x14ac:dyDescent="0.25">
      <c r="B567" s="24">
        <f t="shared" ca="1" si="40"/>
        <v>0.22579145683862101</v>
      </c>
      <c r="C567" s="25">
        <f t="shared" ca="1" si="41"/>
        <v>42.472213088161595</v>
      </c>
      <c r="H567" s="24">
        <v>565</v>
      </c>
      <c r="I567" s="24">
        <f ca="1"/>
        <v>43.919323867136342</v>
      </c>
      <c r="J567" s="24" cm="1">
        <f t="array" aca="1" ref="J567" ca="1">INDIRECT(ADDRESS(($F$2+1-H567)+2,9))</f>
        <v>55.99212098579136</v>
      </c>
      <c r="K567" s="24">
        <f t="shared" ca="1" si="42"/>
        <v>0.27355851120744007</v>
      </c>
      <c r="L567" s="24">
        <f t="shared" ca="1" si="43"/>
        <v>0.72932309251354654</v>
      </c>
      <c r="M567" s="24">
        <f t="shared" ca="1" si="44"/>
        <v>-1.3618466434128782</v>
      </c>
    </row>
    <row r="568" spans="2:13" x14ac:dyDescent="0.25">
      <c r="B568" s="24">
        <f t="shared" ca="1" si="40"/>
        <v>0.52453853579541421</v>
      </c>
      <c r="C568" s="25">
        <f t="shared" ca="1" si="41"/>
        <v>50.615478241468452</v>
      </c>
      <c r="H568" s="24">
        <v>566</v>
      </c>
      <c r="I568" s="24">
        <f ca="1"/>
        <v>43.950151580419572</v>
      </c>
      <c r="J568" s="24" cm="1">
        <f t="array" aca="1" ref="J568" ca="1">INDIRECT(ADDRESS(($F$2+1-H568)+2,9))</f>
        <v>55.971882356368063</v>
      </c>
      <c r="K568" s="24">
        <f t="shared" ca="1" si="42"/>
        <v>0.27459017549586645</v>
      </c>
      <c r="L568" s="24">
        <f t="shared" ca="1" si="43"/>
        <v>0.72864956252263258</v>
      </c>
      <c r="M568" s="24">
        <f t="shared" ca="1" si="44"/>
        <v>-1.3609838344219563</v>
      </c>
    </row>
    <row r="569" spans="2:13" x14ac:dyDescent="0.25">
      <c r="B569" s="24">
        <f t="shared" ca="1" si="40"/>
        <v>0.94495761238350517</v>
      </c>
      <c r="C569" s="25">
        <f t="shared" ca="1" si="41"/>
        <v>65.978122154739395</v>
      </c>
      <c r="H569" s="24">
        <v>567</v>
      </c>
      <c r="I569" s="24">
        <f ca="1"/>
        <v>44.015368814449495</v>
      </c>
      <c r="J569" s="24" cm="1">
        <f t="array" aca="1" ref="J569" ca="1">INDIRECT(ADDRESS(($F$2+1-H569)+2,9))</f>
        <v>55.932734637244977</v>
      </c>
      <c r="K569" s="24">
        <f t="shared" ca="1" si="42"/>
        <v>0.27677900671253386</v>
      </c>
      <c r="L569" s="24">
        <f t="shared" ca="1" si="43"/>
        <v>0.72734438321334927</v>
      </c>
      <c r="M569" s="24">
        <f t="shared" ca="1" si="44"/>
        <v>-1.3567027426013369</v>
      </c>
    </row>
    <row r="570" spans="2:13" x14ac:dyDescent="0.25">
      <c r="B570" s="24">
        <f t="shared" ca="1" si="40"/>
        <v>0.59063892182090993</v>
      </c>
      <c r="C570" s="25">
        <f t="shared" ca="1" si="41"/>
        <v>52.291888268567483</v>
      </c>
      <c r="H570" s="24">
        <v>568</v>
      </c>
      <c r="I570" s="24">
        <f ca="1"/>
        <v>44.051887231247058</v>
      </c>
      <c r="J570" s="24" cm="1">
        <f t="array" aca="1" ref="J570" ca="1">INDIRECT(ADDRESS(($F$2+1-H570)+2,9))</f>
        <v>55.91148441971275</v>
      </c>
      <c r="K570" s="24">
        <f t="shared" ca="1" si="42"/>
        <v>0.2780083653932155</v>
      </c>
      <c r="L570" s="24">
        <f t="shared" ca="1" si="43"/>
        <v>0.72663460169533045</v>
      </c>
      <c r="M570" s="24">
        <f t="shared" ca="1" si="44"/>
        <v>-1.3553993269262139</v>
      </c>
    </row>
    <row r="571" spans="2:13" x14ac:dyDescent="0.25">
      <c r="B571" s="24">
        <f t="shared" ca="1" si="40"/>
        <v>0.99572276225270839</v>
      </c>
      <c r="C571" s="25">
        <f t="shared" ca="1" si="41"/>
        <v>76.29363944618332</v>
      </c>
      <c r="H571" s="24">
        <v>569</v>
      </c>
      <c r="I571" s="24">
        <f ca="1"/>
        <v>44.053325825343137</v>
      </c>
      <c r="J571" s="24" cm="1">
        <f t="array" aca="1" ref="J571" ca="1">INDIRECT(ADDRESS(($F$2+1-H571)+2,9))</f>
        <v>55.910444337041078</v>
      </c>
      <c r="K571" s="24">
        <f t="shared" ca="1" si="42"/>
        <v>0.27805684882480014</v>
      </c>
      <c r="L571" s="24">
        <f t="shared" ca="1" si="43"/>
        <v>0.72659983827335628</v>
      </c>
      <c r="M571" s="24">
        <f t="shared" ca="1" si="44"/>
        <v>-1.3576288210419742</v>
      </c>
    </row>
    <row r="572" spans="2:13" x14ac:dyDescent="0.25">
      <c r="B572" s="24">
        <f t="shared" ca="1" si="40"/>
        <v>0.71121245862044624</v>
      </c>
      <c r="C572" s="25">
        <f t="shared" ca="1" si="41"/>
        <v>55.569302544267515</v>
      </c>
      <c r="H572" s="24">
        <v>570</v>
      </c>
      <c r="I572" s="24">
        <f ca="1"/>
        <v>44.089195322567427</v>
      </c>
      <c r="J572" s="24" cm="1">
        <f t="array" aca="1" ref="J572" ca="1">INDIRECT(ADDRESS(($F$2+1-H572)+2,9))</f>
        <v>55.906003227369169</v>
      </c>
      <c r="K572" s="24">
        <f t="shared" ca="1" si="42"/>
        <v>0.27926705279958541</v>
      </c>
      <c r="L572" s="24">
        <f t="shared" ca="1" si="43"/>
        <v>0.72645137528622572</v>
      </c>
      <c r="M572" s="24">
        <f t="shared" ca="1" si="44"/>
        <v>-1.3574381708034218</v>
      </c>
    </row>
    <row r="573" spans="2:13" x14ac:dyDescent="0.25">
      <c r="B573" s="24">
        <f t="shared" ca="1" si="40"/>
        <v>0.45879243942009851</v>
      </c>
      <c r="C573" s="25">
        <f t="shared" ca="1" si="41"/>
        <v>48.965235997895086</v>
      </c>
      <c r="H573" s="24">
        <v>571</v>
      </c>
      <c r="I573" s="24">
        <f ca="1"/>
        <v>44.097203384842977</v>
      </c>
      <c r="J573" s="24" cm="1">
        <f t="array" aca="1" ref="J573" ca="1">INDIRECT(ADDRESS(($F$2+1-H573)+2,9))</f>
        <v>55.895346850160344</v>
      </c>
      <c r="K573" s="24">
        <f t="shared" ca="1" si="42"/>
        <v>0.27953758659017458</v>
      </c>
      <c r="L573" s="24">
        <f t="shared" ca="1" si="43"/>
        <v>0.72609497788671551</v>
      </c>
      <c r="M573" s="24">
        <f t="shared" ca="1" si="44"/>
        <v>-1.3586213674834309</v>
      </c>
    </row>
    <row r="574" spans="2:13" x14ac:dyDescent="0.25">
      <c r="B574" s="24">
        <f t="shared" ca="1" si="40"/>
        <v>0.5965657464091656</v>
      </c>
      <c r="C574" s="25">
        <f t="shared" ca="1" si="41"/>
        <v>52.444678389987139</v>
      </c>
      <c r="H574" s="24">
        <v>572</v>
      </c>
      <c r="I574" s="24">
        <f ca="1"/>
        <v>44.109934472710528</v>
      </c>
      <c r="J574" s="24" cm="1">
        <f t="array" aca="1" ref="J574" ca="1">INDIRECT(ADDRESS(($F$2+1-H574)+2,9))</f>
        <v>55.893623518275348</v>
      </c>
      <c r="K574" s="24">
        <f t="shared" ca="1" si="42"/>
        <v>0.27996793860350844</v>
      </c>
      <c r="L574" s="24">
        <f t="shared" ca="1" si="43"/>
        <v>0.72603732032689039</v>
      </c>
      <c r="M574" s="24">
        <f t="shared" ca="1" si="44"/>
        <v>-1.3600765551420018</v>
      </c>
    </row>
    <row r="575" spans="2:13" x14ac:dyDescent="0.25">
      <c r="B575" s="24">
        <f t="shared" ca="1" si="40"/>
        <v>0.59150789693942041</v>
      </c>
      <c r="C575" s="25">
        <f t="shared" ca="1" si="41"/>
        <v>52.314255650623188</v>
      </c>
      <c r="H575" s="24">
        <v>573</v>
      </c>
      <c r="I575" s="24">
        <f ca="1"/>
        <v>44.11676674747298</v>
      </c>
      <c r="J575" s="24" cm="1">
        <f t="array" aca="1" ref="J575" ca="1">INDIRECT(ADDRESS(($F$2+1-H575)+2,9))</f>
        <v>55.878216396079409</v>
      </c>
      <c r="K575" s="24">
        <f t="shared" ca="1" si="42"/>
        <v>0.28019902400281438</v>
      </c>
      <c r="L575" s="24">
        <f t="shared" ca="1" si="43"/>
        <v>0.7255215774338678</v>
      </c>
      <c r="M575" s="24">
        <f t="shared" ca="1" si="44"/>
        <v>-1.3610207276749271</v>
      </c>
    </row>
    <row r="576" spans="2:13" x14ac:dyDescent="0.25">
      <c r="B576" s="24">
        <f t="shared" ca="1" si="40"/>
        <v>0.27146389436211926</v>
      </c>
      <c r="C576" s="25">
        <f t="shared" ca="1" si="41"/>
        <v>43.916084111506613</v>
      </c>
      <c r="H576" s="24">
        <v>574</v>
      </c>
      <c r="I576" s="24">
        <f ca="1"/>
        <v>44.13673868475437</v>
      </c>
      <c r="J576" s="24" cm="1">
        <f t="array" aca="1" ref="J576" ca="1">INDIRECT(ADDRESS(($F$2+1-H576)+2,9))</f>
        <v>55.873847159492186</v>
      </c>
      <c r="K576" s="24">
        <f t="shared" ca="1" si="42"/>
        <v>0.28087505654469824</v>
      </c>
      <c r="L576" s="24">
        <f t="shared" ca="1" si="43"/>
        <v>0.72537523307290841</v>
      </c>
      <c r="M576" s="24">
        <f t="shared" ca="1" si="44"/>
        <v>-1.3618339207233117</v>
      </c>
    </row>
    <row r="577" spans="2:13" x14ac:dyDescent="0.25">
      <c r="B577" s="24">
        <f t="shared" ca="1" si="40"/>
        <v>0.41288214540906532</v>
      </c>
      <c r="C577" s="25">
        <f t="shared" ca="1" si="41"/>
        <v>47.798627831699783</v>
      </c>
      <c r="H577" s="24">
        <v>575</v>
      </c>
      <c r="I577" s="24">
        <f ca="1"/>
        <v>44.164113387985438</v>
      </c>
      <c r="J577" s="24" cm="1">
        <f t="array" aca="1" ref="J577" ca="1">INDIRECT(ADDRESS(($F$2+1-H577)+2,9))</f>
        <v>55.861150726097868</v>
      </c>
      <c r="K577" s="24">
        <f t="shared" ca="1" si="42"/>
        <v>0.28180294529010741</v>
      </c>
      <c r="L577" s="24">
        <f t="shared" ca="1" si="43"/>
        <v>0.7249497571077238</v>
      </c>
      <c r="M577" s="24">
        <f t="shared" ca="1" si="44"/>
        <v>-1.3616282133400415</v>
      </c>
    </row>
    <row r="578" spans="2:13" x14ac:dyDescent="0.25">
      <c r="B578" s="24">
        <f t="shared" ca="1" si="40"/>
        <v>0.58981732907562234</v>
      </c>
      <c r="C578" s="25">
        <f t="shared" ca="1" si="41"/>
        <v>52.270751048954892</v>
      </c>
      <c r="H578" s="24">
        <v>576</v>
      </c>
      <c r="I578" s="24">
        <f ca="1"/>
        <v>44.198176421296424</v>
      </c>
      <c r="J578" s="24" cm="1">
        <f t="array" aca="1" ref="J578" ca="1">INDIRECT(ADDRESS(($F$2+1-H578)+2,9))</f>
        <v>55.853007995206426</v>
      </c>
      <c r="K578" s="24">
        <f t="shared" ca="1" si="42"/>
        <v>0.28295959944960314</v>
      </c>
      <c r="L578" s="24">
        <f t="shared" ca="1" si="43"/>
        <v>0.72467671154996238</v>
      </c>
      <c r="M578" s="24">
        <f t="shared" ca="1" si="44"/>
        <v>-1.3612844075853969</v>
      </c>
    </row>
    <row r="579" spans="2:13" x14ac:dyDescent="0.25">
      <c r="B579" s="24">
        <f t="shared" ca="1" si="40"/>
        <v>0.8830295554293448</v>
      </c>
      <c r="C579" s="25">
        <f t="shared" ca="1" si="41"/>
        <v>61.90268470110464</v>
      </c>
      <c r="H579" s="24">
        <v>577</v>
      </c>
      <c r="I579" s="24">
        <f ca="1"/>
        <v>44.210175038565069</v>
      </c>
      <c r="J579" s="24" cm="1">
        <f t="array" aca="1" ref="J579" ca="1">INDIRECT(ADDRESS(($F$2+1-H579)+2,9))</f>
        <v>55.837618769210827</v>
      </c>
      <c r="K579" s="24">
        <f t="shared" ca="1" si="42"/>
        <v>0.28336757011093627</v>
      </c>
      <c r="L579" s="24">
        <f t="shared" ca="1" si="43"/>
        <v>0.72416030937899534</v>
      </c>
      <c r="M579" s="24">
        <f t="shared" ca="1" si="44"/>
        <v>-1.3618788279501233</v>
      </c>
    </row>
    <row r="580" spans="2:13" x14ac:dyDescent="0.25">
      <c r="B580" s="24">
        <f t="shared" ref="B580:B643" ca="1" si="45">RAND()</f>
        <v>0.37473622147130403</v>
      </c>
      <c r="C580" s="25">
        <f t="shared" ref="C580:C643" ca="1" si="46">_xlfn.NORM.INV(B580,50,10)</f>
        <v>46.806649316631109</v>
      </c>
      <c r="H580" s="24">
        <v>578</v>
      </c>
      <c r="I580" s="24">
        <f ca="1"/>
        <v>44.222190127640602</v>
      </c>
      <c r="J580" s="24" cm="1">
        <f t="array" aca="1" ref="J580" ca="1">INDIRECT(ADDRESS(($F$2+1-H580)+2,9))</f>
        <v>55.828639727620228</v>
      </c>
      <c r="K580" s="24">
        <f t="shared" ref="K580:K643" ca="1" si="47">_xlfn.NORM.DIST(I580,$F$5,$F$6,TRUE)</f>
        <v>0.28377638323304788</v>
      </c>
      <c r="L580" s="24">
        <f t="shared" ref="L580:L643" ca="1" si="48">_xlfn.NORM.DIST(J580,$F$5,$F$6,TRUE)</f>
        <v>0.72385878821751359</v>
      </c>
      <c r="M580" s="24">
        <f t="shared" ca="1" si="44"/>
        <v>-1.3628848218470979</v>
      </c>
    </row>
    <row r="581" spans="2:13" x14ac:dyDescent="0.25">
      <c r="B581" s="24">
        <f t="shared" ca="1" si="45"/>
        <v>0.42571507842020417</v>
      </c>
      <c r="C581" s="25">
        <f t="shared" ca="1" si="46"/>
        <v>48.127060379895319</v>
      </c>
      <c r="H581" s="24">
        <v>579</v>
      </c>
      <c r="I581" s="24">
        <f ca="1"/>
        <v>44.223079158048463</v>
      </c>
      <c r="J581" s="24" cm="1">
        <f t="array" aca="1" ref="J581" ca="1">INDIRECT(ADDRESS(($F$2+1-H581)+2,9))</f>
        <v>55.814907763173814</v>
      </c>
      <c r="K581" s="24">
        <f t="shared" ca="1" si="47"/>
        <v>0.28380664368904529</v>
      </c>
      <c r="L581" s="24">
        <f t="shared" ca="1" si="48"/>
        <v>0.72339734860504112</v>
      </c>
      <c r="M581" s="24">
        <f t="shared" ref="M581:M644" ca="1" si="49">((2*H581-1)/$F$2)*(LN(K581)+LN(1-L581))</f>
        <v>-1.3642924621842838</v>
      </c>
    </row>
    <row r="582" spans="2:13" x14ac:dyDescent="0.25">
      <c r="B582" s="24">
        <f t="shared" ca="1" si="45"/>
        <v>0.92312515843858489</v>
      </c>
      <c r="C582" s="25">
        <f t="shared" ca="1" si="46"/>
        <v>64.26411198401297</v>
      </c>
      <c r="H582" s="24">
        <v>580</v>
      </c>
      <c r="I582" s="24">
        <f ca="1"/>
        <v>44.235037401633377</v>
      </c>
      <c r="J582" s="24" cm="1">
        <f t="array" aca="1" ref="J582" ca="1">INDIRECT(ADDRESS(($F$2+1-H582)+2,9))</f>
        <v>55.814790835162981</v>
      </c>
      <c r="K582" s="24">
        <f t="shared" ca="1" si="47"/>
        <v>0.28421382359956837</v>
      </c>
      <c r="L582" s="24">
        <f t="shared" ca="1" si="48"/>
        <v>0.72339341781331712</v>
      </c>
      <c r="M582" s="24">
        <f t="shared" ca="1" si="49"/>
        <v>-1.3658731686126726</v>
      </c>
    </row>
    <row r="583" spans="2:13" x14ac:dyDescent="0.25">
      <c r="B583" s="24">
        <f t="shared" ca="1" si="45"/>
        <v>0.13849960099273961</v>
      </c>
      <c r="C583" s="25">
        <f t="shared" ca="1" si="46"/>
        <v>39.129148996497079</v>
      </c>
      <c r="H583" s="24">
        <v>581</v>
      </c>
      <c r="I583" s="24">
        <f ca="1"/>
        <v>44.251848863144389</v>
      </c>
      <c r="J583" s="24" cm="1">
        <f t="array" aca="1" ref="J583" ca="1">INDIRECT(ADDRESS(($F$2+1-H583)+2,9))</f>
        <v>55.802702031851958</v>
      </c>
      <c r="K583" s="24">
        <f t="shared" ca="1" si="47"/>
        <v>0.28478672817810147</v>
      </c>
      <c r="L583" s="24">
        <f t="shared" ca="1" si="48"/>
        <v>0.72298687848104293</v>
      </c>
      <c r="M583" s="24">
        <f t="shared" ca="1" si="49"/>
        <v>-1.3663566388878197</v>
      </c>
    </row>
    <row r="584" spans="2:13" x14ac:dyDescent="0.25">
      <c r="B584" s="24">
        <f t="shared" ca="1" si="45"/>
        <v>0.11837725907161767</v>
      </c>
      <c r="C584" s="25">
        <f t="shared" ca="1" si="46"/>
        <v>38.168621470886563</v>
      </c>
      <c r="H584" s="24">
        <v>582</v>
      </c>
      <c r="I584" s="24">
        <f ca="1"/>
        <v>44.258420335977618</v>
      </c>
      <c r="J584" s="24" cm="1">
        <f t="array" aca="1" ref="J584" ca="1">INDIRECT(ADDRESS(($F$2+1-H584)+2,9))</f>
        <v>55.801078040762022</v>
      </c>
      <c r="K584" s="24">
        <f t="shared" ca="1" si="47"/>
        <v>0.28501082194779709</v>
      </c>
      <c r="L584" s="24">
        <f t="shared" ca="1" si="48"/>
        <v>0.72293224234086084</v>
      </c>
      <c r="M584" s="24">
        <f t="shared" ca="1" si="49"/>
        <v>-1.3681802097897762</v>
      </c>
    </row>
    <row r="585" spans="2:13" x14ac:dyDescent="0.25">
      <c r="B585" s="24">
        <f t="shared" ca="1" si="45"/>
        <v>0.24898631979457087</v>
      </c>
      <c r="C585" s="25">
        <f t="shared" ca="1" si="46"/>
        <v>43.223168929477026</v>
      </c>
      <c r="H585" s="24">
        <v>583</v>
      </c>
      <c r="I585" s="24">
        <f ca="1"/>
        <v>44.260765580468949</v>
      </c>
      <c r="J585" s="24" cm="1">
        <f t="array" aca="1" ref="J585" ca="1">INDIRECT(ADDRESS(($F$2+1-H585)+2,9))</f>
        <v>55.798890398715614</v>
      </c>
      <c r="K585" s="24">
        <f t="shared" ca="1" si="47"/>
        <v>0.28509081747507303</v>
      </c>
      <c r="L585" s="24">
        <f t="shared" ca="1" si="48"/>
        <v>0.72285863488303836</v>
      </c>
      <c r="M585" s="24">
        <f t="shared" ca="1" si="49"/>
        <v>-1.3702381532520329</v>
      </c>
    </row>
    <row r="586" spans="2:13" x14ac:dyDescent="0.25">
      <c r="B586" s="24">
        <f t="shared" ca="1" si="45"/>
        <v>0.29193874440715095</v>
      </c>
      <c r="C586" s="25">
        <f t="shared" ca="1" si="46"/>
        <v>44.522702608460222</v>
      </c>
      <c r="H586" s="24">
        <v>584</v>
      </c>
      <c r="I586" s="24">
        <f ca="1"/>
        <v>44.272323601428752</v>
      </c>
      <c r="J586" s="24" cm="1">
        <f t="array" aca="1" ref="J586" ca="1">INDIRECT(ADDRESS(($F$2+1-H586)+2,9))</f>
        <v>55.786841351787665</v>
      </c>
      <c r="K586" s="24">
        <f t="shared" ca="1" si="47"/>
        <v>0.28548521409193789</v>
      </c>
      <c r="L586" s="24">
        <f t="shared" ca="1" si="48"/>
        <v>0.72245304994558934</v>
      </c>
      <c r="M586" s="24">
        <f t="shared" ca="1" si="49"/>
        <v>-1.3710520652382507</v>
      </c>
    </row>
    <row r="587" spans="2:13" x14ac:dyDescent="0.25">
      <c r="B587" s="24">
        <f t="shared" ca="1" si="45"/>
        <v>0.87730798691152301</v>
      </c>
      <c r="C587" s="25">
        <f t="shared" ca="1" si="46"/>
        <v>61.616343420940723</v>
      </c>
      <c r="H587" s="24">
        <v>585</v>
      </c>
      <c r="I587" s="24">
        <f ca="1"/>
        <v>44.273193041006301</v>
      </c>
      <c r="J587" s="24" cm="1">
        <f t="array" aca="1" ref="J587" ca="1">INDIRECT(ADDRESS(($F$2+1-H587)+2,9))</f>
        <v>55.773983483199345</v>
      </c>
      <c r="K587" s="24">
        <f t="shared" ca="1" si="47"/>
        <v>0.28551489265105184</v>
      </c>
      <c r="L587" s="24">
        <f t="shared" ca="1" si="48"/>
        <v>0.7220199194698671</v>
      </c>
      <c r="M587" s="24">
        <f t="shared" ca="1" si="49"/>
        <v>-1.3725007488439656</v>
      </c>
    </row>
    <row r="588" spans="2:13" x14ac:dyDescent="0.25">
      <c r="B588" s="24">
        <f t="shared" ca="1" si="45"/>
        <v>0.41490248465628132</v>
      </c>
      <c r="C588" s="25">
        <f t="shared" ca="1" si="46"/>
        <v>47.850482913093842</v>
      </c>
      <c r="H588" s="24">
        <v>586</v>
      </c>
      <c r="I588" s="24">
        <f ca="1"/>
        <v>44.277470417817426</v>
      </c>
      <c r="J588" s="24" cm="1">
        <f t="array" aca="1" ref="J588" ca="1">INDIRECT(ADDRESS(($F$2+1-H588)+2,9))</f>
        <v>55.767890371895987</v>
      </c>
      <c r="K588" s="24">
        <f t="shared" ca="1" si="47"/>
        <v>0.28566092346794958</v>
      </c>
      <c r="L588" s="24">
        <f t="shared" ca="1" si="48"/>
        <v>0.72181455164795882</v>
      </c>
      <c r="M588" s="24">
        <f t="shared" ca="1" si="49"/>
        <v>-1.3741707036768678</v>
      </c>
    </row>
    <row r="589" spans="2:13" x14ac:dyDescent="0.25">
      <c r="B589" s="24">
        <f t="shared" ca="1" si="45"/>
        <v>0.99911320671870119</v>
      </c>
      <c r="C589" s="25">
        <f t="shared" ca="1" si="46"/>
        <v>81.25739380155153</v>
      </c>
      <c r="H589" s="24">
        <v>587</v>
      </c>
      <c r="I589" s="24">
        <f ca="1"/>
        <v>44.279772220105293</v>
      </c>
      <c r="J589" s="24" cm="1">
        <f t="array" aca="1" ref="J589" ca="1">INDIRECT(ADDRESS(($F$2+1-H589)+2,9))</f>
        <v>55.714915736913596</v>
      </c>
      <c r="K589" s="24">
        <f t="shared" ca="1" si="47"/>
        <v>0.28573952233394828</v>
      </c>
      <c r="L589" s="24">
        <f t="shared" ca="1" si="48"/>
        <v>0.72002593448987962</v>
      </c>
      <c r="M589" s="24">
        <f t="shared" ca="1" si="49"/>
        <v>-1.3728844983442858</v>
      </c>
    </row>
    <row r="590" spans="2:13" x14ac:dyDescent="0.25">
      <c r="B590" s="24">
        <f t="shared" ca="1" si="45"/>
        <v>0.8650223496345294</v>
      </c>
      <c r="C590" s="25">
        <f t="shared" ca="1" si="46"/>
        <v>61.031654995438537</v>
      </c>
      <c r="H590" s="24">
        <v>588</v>
      </c>
      <c r="I590" s="24">
        <f ca="1"/>
        <v>44.299967290988327</v>
      </c>
      <c r="J590" s="24" cm="1">
        <f t="array" aca="1" ref="J590" ca="1">INDIRECT(ADDRESS(($F$2+1-H590)+2,9))</f>
        <v>55.708983378033793</v>
      </c>
      <c r="K590" s="24">
        <f t="shared" ca="1" si="47"/>
        <v>0.28642955728289288</v>
      </c>
      <c r="L590" s="24">
        <f t="shared" ca="1" si="48"/>
        <v>0.71982528975484505</v>
      </c>
      <c r="M590" s="24">
        <f t="shared" ca="1" si="49"/>
        <v>-1.3735219407755912</v>
      </c>
    </row>
    <row r="591" spans="2:13" x14ac:dyDescent="0.25">
      <c r="B591" s="24">
        <f t="shared" ca="1" si="45"/>
        <v>0.17088993772414851</v>
      </c>
      <c r="C591" s="25">
        <f t="shared" ca="1" si="46"/>
        <v>40.493456629456688</v>
      </c>
      <c r="H591" s="24">
        <v>589</v>
      </c>
      <c r="I591" s="24">
        <f ca="1"/>
        <v>44.304215053281744</v>
      </c>
      <c r="J591" s="24" cm="1">
        <f t="array" aca="1" ref="J591" ca="1">INDIRECT(ADDRESS(($F$2+1-H591)+2,9))</f>
        <v>55.706541938597674</v>
      </c>
      <c r="K591" s="24">
        <f t="shared" ca="1" si="47"/>
        <v>0.28657479747901948</v>
      </c>
      <c r="L591" s="24">
        <f t="shared" ca="1" si="48"/>
        <v>0.71974269495549248</v>
      </c>
      <c r="M591" s="24">
        <f t="shared" ca="1" si="49"/>
        <v>-1.3754225950819405</v>
      </c>
    </row>
    <row r="592" spans="2:13" x14ac:dyDescent="0.25">
      <c r="B592" s="24">
        <f t="shared" ca="1" si="45"/>
        <v>0.95974139710733131</v>
      </c>
      <c r="C592" s="25">
        <f t="shared" ca="1" si="46"/>
        <v>67.476929757641869</v>
      </c>
      <c r="H592" s="24">
        <v>590</v>
      </c>
      <c r="I592" s="24">
        <f ca="1"/>
        <v>44.322044556114896</v>
      </c>
      <c r="J592" s="24" cm="1">
        <f t="array" aca="1" ref="J592" ca="1">INDIRECT(ADDRESS(($F$2+1-H592)+2,9))</f>
        <v>55.705186700109287</v>
      </c>
      <c r="K592" s="24">
        <f t="shared" ca="1" si="47"/>
        <v>0.28718480754807862</v>
      </c>
      <c r="L592" s="24">
        <f t="shared" ca="1" si="48"/>
        <v>0.71969684164595271</v>
      </c>
      <c r="M592" s="24">
        <f t="shared" ca="1" si="49"/>
        <v>-1.3765086668223276</v>
      </c>
    </row>
    <row r="593" spans="2:13" x14ac:dyDescent="0.25">
      <c r="B593" s="24">
        <f t="shared" ca="1" si="45"/>
        <v>0.68585007241505314</v>
      </c>
      <c r="C593" s="25">
        <f t="shared" ca="1" si="46"/>
        <v>54.84121201953878</v>
      </c>
      <c r="H593" s="24">
        <v>591</v>
      </c>
      <c r="I593" s="24">
        <f ca="1"/>
        <v>44.330132803502458</v>
      </c>
      <c r="J593" s="24" cm="1">
        <f t="array" aca="1" ref="J593" ca="1">INDIRECT(ADDRESS(($F$2+1-H593)+2,9))</f>
        <v>55.703053104055947</v>
      </c>
      <c r="K593" s="24">
        <f t="shared" ca="1" si="47"/>
        <v>0.28746173748570969</v>
      </c>
      <c r="L593" s="24">
        <f t="shared" ca="1" si="48"/>
        <v>0.71962464592653252</v>
      </c>
      <c r="M593" s="24">
        <f t="shared" ca="1" si="49"/>
        <v>-1.3781753041021101</v>
      </c>
    </row>
    <row r="594" spans="2:13" x14ac:dyDescent="0.25">
      <c r="B594" s="24">
        <f t="shared" ca="1" si="45"/>
        <v>0.17235796056575337</v>
      </c>
      <c r="C594" s="25">
        <f t="shared" ca="1" si="46"/>
        <v>40.551117309048962</v>
      </c>
      <c r="H594" s="24">
        <v>592</v>
      </c>
      <c r="I594" s="24">
        <f ca="1"/>
        <v>44.33908960723457</v>
      </c>
      <c r="J594" s="24" cm="1">
        <f t="array" aca="1" ref="J594" ca="1">INDIRECT(ADDRESS(($F$2+1-H594)+2,9))</f>
        <v>55.679705436300345</v>
      </c>
      <c r="K594" s="24">
        <f t="shared" ca="1" si="47"/>
        <v>0.28776855282007752</v>
      </c>
      <c r="L594" s="24">
        <f t="shared" ca="1" si="48"/>
        <v>0.71883402963689447</v>
      </c>
      <c r="M594" s="24">
        <f t="shared" ca="1" si="49"/>
        <v>-1.3783807825976566</v>
      </c>
    </row>
    <row r="595" spans="2:13" x14ac:dyDescent="0.25">
      <c r="B595" s="24">
        <f t="shared" ca="1" si="45"/>
        <v>0.5979184983153597</v>
      </c>
      <c r="C595" s="25">
        <f t="shared" ca="1" si="46"/>
        <v>52.479630403994079</v>
      </c>
      <c r="H595" s="24">
        <v>593</v>
      </c>
      <c r="I595" s="24">
        <f ca="1"/>
        <v>44.350260899588733</v>
      </c>
      <c r="J595" s="24" cm="1">
        <f t="array" aca="1" ref="J595" ca="1">INDIRECT(ADDRESS(($F$2+1-H595)+2,9))</f>
        <v>55.670427082367311</v>
      </c>
      <c r="K595" s="24">
        <f t="shared" ca="1" si="47"/>
        <v>0.28815144213470489</v>
      </c>
      <c r="L595" s="24">
        <f t="shared" ca="1" si="48"/>
        <v>0.71851954034543342</v>
      </c>
      <c r="M595" s="24">
        <f t="shared" ca="1" si="49"/>
        <v>-1.3793670964140992</v>
      </c>
    </row>
    <row r="596" spans="2:13" x14ac:dyDescent="0.25">
      <c r="B596" s="24">
        <f t="shared" ca="1" si="45"/>
        <v>0.28822017094706309</v>
      </c>
      <c r="C596" s="25">
        <f t="shared" ca="1" si="46"/>
        <v>44.414082063362585</v>
      </c>
      <c r="H596" s="24">
        <v>594</v>
      </c>
      <c r="I596" s="24">
        <f ca="1"/>
        <v>44.356401486427202</v>
      </c>
      <c r="J596" s="24" cm="1">
        <f t="array" aca="1" ref="J596" ca="1">INDIRECT(ADDRESS(($F$2+1-H596)+2,9))</f>
        <v>55.641649939349179</v>
      </c>
      <c r="K596" s="24">
        <f t="shared" ca="1" si="47"/>
        <v>0.28836200937139866</v>
      </c>
      <c r="L596" s="24">
        <f t="shared" ca="1" si="48"/>
        <v>0.71754306266349066</v>
      </c>
      <c r="M596" s="24">
        <f t="shared" ca="1" si="49"/>
        <v>-1.3793884899404749</v>
      </c>
    </row>
    <row r="597" spans="2:13" x14ac:dyDescent="0.25">
      <c r="B597" s="24">
        <f t="shared" ca="1" si="45"/>
        <v>0.40800720695276371</v>
      </c>
      <c r="C597" s="25">
        <f t="shared" ca="1" si="46"/>
        <v>47.673258116860637</v>
      </c>
      <c r="H597" s="24">
        <v>595</v>
      </c>
      <c r="I597" s="24">
        <f ca="1"/>
        <v>44.368479399273369</v>
      </c>
      <c r="J597" s="24" cm="1">
        <f t="array" aca="1" ref="J597" ca="1">INDIRECT(ADDRESS(($F$2+1-H597)+2,9))</f>
        <v>55.641297085920705</v>
      </c>
      <c r="K597" s="24">
        <f t="shared" ca="1" si="47"/>
        <v>0.28877638535658628</v>
      </c>
      <c r="L597" s="24">
        <f t="shared" ca="1" si="48"/>
        <v>0.71753107939493277</v>
      </c>
      <c r="M597" s="24">
        <f t="shared" ca="1" si="49"/>
        <v>-1.3808980949179739</v>
      </c>
    </row>
    <row r="598" spans="2:13" x14ac:dyDescent="0.25">
      <c r="B598" s="24">
        <f t="shared" ca="1" si="45"/>
        <v>0.21256518146187864</v>
      </c>
      <c r="C598" s="25">
        <f t="shared" ca="1" si="46"/>
        <v>42.024477374714237</v>
      </c>
      <c r="H598" s="24">
        <v>596</v>
      </c>
      <c r="I598" s="24">
        <f ca="1"/>
        <v>44.372610603100952</v>
      </c>
      <c r="J598" s="24" cm="1">
        <f t="array" aca="1" ref="J598" ca="1">INDIRECT(ADDRESS(($F$2+1-H598)+2,9))</f>
        <v>55.633528930604257</v>
      </c>
      <c r="K598" s="24">
        <f t="shared" ca="1" si="47"/>
        <v>0.28891818539203895</v>
      </c>
      <c r="L598" s="24">
        <f t="shared" ca="1" si="48"/>
        <v>0.71726720286149637</v>
      </c>
      <c r="M598" s="24">
        <f t="shared" ca="1" si="49"/>
        <v>-1.3824346143038067</v>
      </c>
    </row>
    <row r="599" spans="2:13" x14ac:dyDescent="0.25">
      <c r="B599" s="24">
        <f t="shared" ca="1" si="45"/>
        <v>0.20830474225052076</v>
      </c>
      <c r="C599" s="25">
        <f t="shared" ca="1" si="46"/>
        <v>41.876825227147918</v>
      </c>
      <c r="H599" s="24">
        <v>597</v>
      </c>
      <c r="I599" s="24">
        <f ca="1"/>
        <v>44.377033093940142</v>
      </c>
      <c r="J599" s="24" cm="1">
        <f t="array" aca="1" ref="J599" ca="1">INDIRECT(ADDRESS(($F$2+1-H599)+2,9))</f>
        <v>55.624501611776239</v>
      </c>
      <c r="K599" s="24">
        <f t="shared" ca="1" si="47"/>
        <v>0.28907001990747672</v>
      </c>
      <c r="L599" s="24">
        <f t="shared" ca="1" si="48"/>
        <v>0.71696040507761594</v>
      </c>
      <c r="M599" s="24">
        <f t="shared" ca="1" si="49"/>
        <v>-1.3838660779099066</v>
      </c>
    </row>
    <row r="600" spans="2:13" x14ac:dyDescent="0.25">
      <c r="B600" s="24">
        <f t="shared" ca="1" si="45"/>
        <v>0.49922859370495687</v>
      </c>
      <c r="C600" s="25">
        <f t="shared" ca="1" si="46"/>
        <v>49.980663699646676</v>
      </c>
      <c r="H600" s="24">
        <v>598</v>
      </c>
      <c r="I600" s="24">
        <f ca="1"/>
        <v>44.377565011240286</v>
      </c>
      <c r="J600" s="24" cm="1">
        <f t="array" aca="1" ref="J600" ca="1">INDIRECT(ADDRESS(($F$2+1-H600)+2,9))</f>
        <v>55.570505959294394</v>
      </c>
      <c r="K600" s="24">
        <f t="shared" ca="1" si="47"/>
        <v>0.28908828440791978</v>
      </c>
      <c r="L600" s="24">
        <f t="shared" ca="1" si="48"/>
        <v>0.71512200824491712</v>
      </c>
      <c r="M600" s="24">
        <f t="shared" ca="1" si="49"/>
        <v>-1.3825659621498048</v>
      </c>
    </row>
    <row r="601" spans="2:13" x14ac:dyDescent="0.25">
      <c r="B601" s="24">
        <f t="shared" ca="1" si="45"/>
        <v>0.72000756235915009</v>
      </c>
      <c r="C601" s="25">
        <f t="shared" ca="1" si="46"/>
        <v>55.828639727620228</v>
      </c>
      <c r="H601" s="24">
        <v>599</v>
      </c>
      <c r="I601" s="24">
        <f ca="1"/>
        <v>44.385039633301567</v>
      </c>
      <c r="J601" s="24" cm="1">
        <f t="array" aca="1" ref="J601" ca="1">INDIRECT(ADDRESS(($F$2+1-H601)+2,9))</f>
        <v>55.569302544267515</v>
      </c>
      <c r="K601" s="24">
        <f t="shared" ca="1" si="47"/>
        <v>0.28934499867439079</v>
      </c>
      <c r="L601" s="24">
        <f t="shared" ca="1" si="48"/>
        <v>0.71508097061072318</v>
      </c>
      <c r="M601" s="24">
        <f t="shared" ca="1" si="49"/>
        <v>-1.3843076373495256</v>
      </c>
    </row>
    <row r="602" spans="2:13" x14ac:dyDescent="0.25">
      <c r="B602" s="24">
        <f t="shared" ca="1" si="45"/>
        <v>0.58611749856122131</v>
      </c>
      <c r="C602" s="25">
        <f t="shared" ca="1" si="46"/>
        <v>52.175689196743157</v>
      </c>
      <c r="H602" s="24">
        <v>600</v>
      </c>
      <c r="I602" s="24">
        <f ca="1"/>
        <v>44.385579327167896</v>
      </c>
      <c r="J602" s="24" cm="1">
        <f t="array" aca="1" ref="J602" ca="1">INDIRECT(ADDRESS(($F$2+1-H602)+2,9))</f>
        <v>55.549313779434812</v>
      </c>
      <c r="K602" s="24">
        <f t="shared" ca="1" si="47"/>
        <v>0.28936353848827351</v>
      </c>
      <c r="L602" s="24">
        <f t="shared" ca="1" si="48"/>
        <v>0.71439892204322331</v>
      </c>
      <c r="M602" s="24">
        <f t="shared" ca="1" si="49"/>
        <v>-1.3852565586431305</v>
      </c>
    </row>
    <row r="603" spans="2:13" x14ac:dyDescent="0.25">
      <c r="B603" s="24">
        <f t="shared" ca="1" si="45"/>
        <v>0.76915271549554221</v>
      </c>
      <c r="C603" s="25">
        <f t="shared" ca="1" si="46"/>
        <v>57.360593677398491</v>
      </c>
      <c r="H603" s="24">
        <v>601</v>
      </c>
      <c r="I603" s="24">
        <f ca="1"/>
        <v>44.388539708849379</v>
      </c>
      <c r="J603" s="24" cm="1">
        <f t="array" aca="1" ref="J603" ca="1">INDIRECT(ADDRESS(($F$2+1-H603)+2,9))</f>
        <v>55.523494760367896</v>
      </c>
      <c r="K603" s="24">
        <f t="shared" ca="1" si="47"/>
        <v>0.2894652448187448</v>
      </c>
      <c r="L603" s="24">
        <f t="shared" ca="1" si="48"/>
        <v>0.71351678759124604</v>
      </c>
      <c r="M603" s="24">
        <f t="shared" ca="1" si="49"/>
        <v>-1.3856553537031875</v>
      </c>
    </row>
    <row r="604" spans="2:13" x14ac:dyDescent="0.25">
      <c r="B604" s="24">
        <f t="shared" ca="1" si="45"/>
        <v>0.71913379105645114</v>
      </c>
      <c r="C604" s="25">
        <f t="shared" ca="1" si="46"/>
        <v>55.802702031851958</v>
      </c>
      <c r="H604" s="24">
        <v>602</v>
      </c>
      <c r="I604" s="24">
        <f ca="1"/>
        <v>44.395808801291011</v>
      </c>
      <c r="J604" s="24" cm="1">
        <f t="array" aca="1" ref="J604" ca="1">INDIRECT(ADDRESS(($F$2+1-H604)+2,9))</f>
        <v>55.509641217974611</v>
      </c>
      <c r="K604" s="24">
        <f t="shared" ca="1" si="47"/>
        <v>0.28971505163190919</v>
      </c>
      <c r="L604" s="24">
        <f t="shared" ca="1" si="48"/>
        <v>0.71304293413826358</v>
      </c>
      <c r="M604" s="24">
        <f t="shared" ca="1" si="49"/>
        <v>-1.3865606805762234</v>
      </c>
    </row>
    <row r="605" spans="2:13" x14ac:dyDescent="0.25">
      <c r="B605" s="24">
        <f t="shared" ca="1" si="45"/>
        <v>4.7547116185885585E-2</v>
      </c>
      <c r="C605" s="25">
        <f t="shared" ca="1" si="46"/>
        <v>33.308831894340571</v>
      </c>
      <c r="H605" s="24">
        <v>603</v>
      </c>
      <c r="I605" s="24">
        <f ca="1"/>
        <v>44.398508616924595</v>
      </c>
      <c r="J605" s="24" cm="1">
        <f t="array" aca="1" ref="J605" ca="1">INDIRECT(ADDRESS(($F$2+1-H605)+2,9))</f>
        <v>55.507889638903876</v>
      </c>
      <c r="K605" s="24">
        <f t="shared" ca="1" si="47"/>
        <v>0.28980785820834132</v>
      </c>
      <c r="L605" s="24">
        <f t="shared" ca="1" si="48"/>
        <v>0.71298299582657876</v>
      </c>
      <c r="M605" s="24">
        <f t="shared" ca="1" si="49"/>
        <v>-1.3885703870839465</v>
      </c>
    </row>
    <row r="606" spans="2:13" x14ac:dyDescent="0.25">
      <c r="B606" s="24">
        <f t="shared" ca="1" si="45"/>
        <v>6.9612245595861655E-2</v>
      </c>
      <c r="C606" s="25">
        <f t="shared" ca="1" si="46"/>
        <v>35.213148805513953</v>
      </c>
      <c r="H606" s="24">
        <v>604</v>
      </c>
      <c r="I606" s="24">
        <f ca="1"/>
        <v>44.407195679090826</v>
      </c>
      <c r="J606" s="24" cm="1">
        <f t="array" aca="1" ref="J606" ca="1">INDIRECT(ADDRESS(($F$2+1-H606)+2,9))</f>
        <v>55.469647529727879</v>
      </c>
      <c r="K606" s="24">
        <f t="shared" ca="1" si="47"/>
        <v>0.29010657190085598</v>
      </c>
      <c r="L606" s="24">
        <f t="shared" ca="1" si="48"/>
        <v>0.71167289101666797</v>
      </c>
      <c r="M606" s="24">
        <f t="shared" ca="1" si="49"/>
        <v>-1.3877516520220119</v>
      </c>
    </row>
    <row r="607" spans="2:13" x14ac:dyDescent="0.25">
      <c r="B607" s="24">
        <f t="shared" ca="1" si="45"/>
        <v>0.48171254314083489</v>
      </c>
      <c r="C607" s="25">
        <f t="shared" ca="1" si="46"/>
        <v>49.541440779242251</v>
      </c>
      <c r="H607" s="24">
        <v>605</v>
      </c>
      <c r="I607" s="24">
        <f ca="1"/>
        <v>44.411912578270716</v>
      </c>
      <c r="J607" s="24" cm="1">
        <f t="array" aca="1" ref="J607" ca="1">INDIRECT(ADDRESS(($F$2+1-H607)+2,9))</f>
        <v>55.469318140074805</v>
      </c>
      <c r="K607" s="24">
        <f t="shared" ca="1" si="47"/>
        <v>0.29026882782150554</v>
      </c>
      <c r="L607" s="24">
        <f t="shared" ca="1" si="48"/>
        <v>0.71166159449090904</v>
      </c>
      <c r="M607" s="24">
        <f t="shared" ca="1" si="49"/>
        <v>-1.3897159542461988</v>
      </c>
    </row>
    <row r="608" spans="2:13" x14ac:dyDescent="0.25">
      <c r="B608" s="24">
        <f t="shared" ca="1" si="45"/>
        <v>0.12435601474558333</v>
      </c>
      <c r="C608" s="25">
        <f t="shared" ca="1" si="46"/>
        <v>38.46516605560879</v>
      </c>
      <c r="H608" s="24">
        <v>606</v>
      </c>
      <c r="I608" s="24">
        <f ca="1"/>
        <v>44.414082063362585</v>
      </c>
      <c r="J608" s="24" cm="1">
        <f t="array" aca="1" ref="J608" ca="1">INDIRECT(ADDRESS(($F$2+1-H608)+2,9))</f>
        <v>55.429909721613939</v>
      </c>
      <c r="K608" s="24">
        <f t="shared" ca="1" si="47"/>
        <v>0.2903434698882984</v>
      </c>
      <c r="L608" s="24">
        <f t="shared" ca="1" si="48"/>
        <v>0.7103085663331824</v>
      </c>
      <c r="M608" s="24">
        <f t="shared" ca="1" si="49"/>
        <v>-1.389243499768356</v>
      </c>
    </row>
    <row r="609" spans="2:13" x14ac:dyDescent="0.25">
      <c r="B609" s="24">
        <f t="shared" ca="1" si="45"/>
        <v>0.83912154053732735</v>
      </c>
      <c r="C609" s="25">
        <f t="shared" ca="1" si="46"/>
        <v>59.90853913657989</v>
      </c>
      <c r="H609" s="24">
        <v>607</v>
      </c>
      <c r="I609" s="24">
        <f ca="1"/>
        <v>44.422010569960065</v>
      </c>
      <c r="J609" s="24" cm="1">
        <f t="array" aca="1" ref="J609" ca="1">INDIRECT(ADDRESS(($F$2+1-H609)+2,9))</f>
        <v>55.396712458856214</v>
      </c>
      <c r="K609" s="24">
        <f t="shared" ca="1" si="47"/>
        <v>0.29061632998045139</v>
      </c>
      <c r="L609" s="24">
        <f t="shared" ca="1" si="48"/>
        <v>0.70916648157249207</v>
      </c>
      <c r="M609" s="24">
        <f t="shared" ca="1" si="49"/>
        <v>-1.3887982196629018</v>
      </c>
    </row>
    <row r="610" spans="2:13" x14ac:dyDescent="0.25">
      <c r="B610" s="24">
        <f t="shared" ca="1" si="45"/>
        <v>0.2360759326825439</v>
      </c>
      <c r="C610" s="25">
        <f t="shared" ca="1" si="46"/>
        <v>42.810177646499632</v>
      </c>
      <c r="H610" s="24">
        <v>608</v>
      </c>
      <c r="I610" s="24">
        <f ca="1"/>
        <v>44.435647700939114</v>
      </c>
      <c r="J610" s="24" cm="1">
        <f t="array" aca="1" ref="J610" ca="1">INDIRECT(ADDRESS(($F$2+1-H610)+2,9))</f>
        <v>55.393468226007542</v>
      </c>
      <c r="K610" s="24">
        <f t="shared" ca="1" si="47"/>
        <v>0.2910859331866491</v>
      </c>
      <c r="L610" s="24">
        <f t="shared" ca="1" si="48"/>
        <v>0.709054757488081</v>
      </c>
      <c r="M610" s="24">
        <f t="shared" ca="1" si="49"/>
        <v>-1.3899627880455738</v>
      </c>
    </row>
    <row r="611" spans="2:13" x14ac:dyDescent="0.25">
      <c r="B611" s="24">
        <f t="shared" ca="1" si="45"/>
        <v>4.7350219053290954E-2</v>
      </c>
      <c r="C611" s="25">
        <f t="shared" ca="1" si="46"/>
        <v>33.288924588051273</v>
      </c>
      <c r="H611" s="24">
        <v>609</v>
      </c>
      <c r="I611" s="24">
        <f ca="1"/>
        <v>44.435709324470182</v>
      </c>
      <c r="J611" s="24" cm="1">
        <f t="array" aca="1" ref="J611" ca="1">INDIRECT(ADDRESS(($F$2+1-H611)+2,9))</f>
        <v>55.375433913001672</v>
      </c>
      <c r="K611" s="24">
        <f t="shared" ca="1" si="47"/>
        <v>0.29108805603598531</v>
      </c>
      <c r="L611" s="24">
        <f t="shared" ca="1" si="48"/>
        <v>0.70843333098320549</v>
      </c>
      <c r="M611" s="24">
        <f t="shared" ca="1" si="49"/>
        <v>-1.3910434343148566</v>
      </c>
    </row>
    <row r="612" spans="2:13" x14ac:dyDescent="0.25">
      <c r="B612" s="24">
        <f t="shared" ca="1" si="45"/>
        <v>2.503196935778651E-2</v>
      </c>
      <c r="C612" s="25">
        <f t="shared" ca="1" si="46"/>
        <v>30.405827208466459</v>
      </c>
      <c r="H612" s="24">
        <v>610</v>
      </c>
      <c r="I612" s="24">
        <f ca="1"/>
        <v>44.443465516425043</v>
      </c>
      <c r="J612" s="24" cm="1">
        <f t="array" aca="1" ref="J612" ca="1">INDIRECT(ADDRESS(($F$2+1-H612)+2,9))</f>
        <v>55.368072798010672</v>
      </c>
      <c r="K612" s="24">
        <f t="shared" ca="1" si="47"/>
        <v>0.29135530432654655</v>
      </c>
      <c r="L612" s="24">
        <f t="shared" ca="1" si="48"/>
        <v>0.70817950387749717</v>
      </c>
      <c r="M612" s="24">
        <f t="shared" ca="1" si="49"/>
        <v>-1.3923195352190945</v>
      </c>
    </row>
    <row r="613" spans="2:13" x14ac:dyDescent="0.25">
      <c r="B613" s="24">
        <f t="shared" ca="1" si="45"/>
        <v>8.0730013370835185E-2</v>
      </c>
      <c r="C613" s="25">
        <f t="shared" ca="1" si="46"/>
        <v>35.998220154005232</v>
      </c>
      <c r="H613" s="24">
        <v>611</v>
      </c>
      <c r="I613" s="24">
        <f ca="1"/>
        <v>44.445134231511013</v>
      </c>
      <c r="J613" s="24" cm="1">
        <f t="array" aca="1" ref="J613" ca="1">INDIRECT(ADDRESS(($F$2+1-H613)+2,9))</f>
        <v>55.355521439953428</v>
      </c>
      <c r="K613" s="24">
        <f t="shared" ca="1" si="47"/>
        <v>0.29141281673872643</v>
      </c>
      <c r="L613" s="24">
        <f t="shared" ca="1" si="48"/>
        <v>0.70774646875473712</v>
      </c>
      <c r="M613" s="24">
        <f t="shared" ca="1" si="49"/>
        <v>-1.3936532466665827</v>
      </c>
    </row>
    <row r="614" spans="2:13" x14ac:dyDescent="0.25">
      <c r="B614" s="24">
        <f t="shared" ca="1" si="45"/>
        <v>0.62301611491163311</v>
      </c>
      <c r="C614" s="25">
        <f t="shared" ca="1" si="46"/>
        <v>53.134118661156073</v>
      </c>
      <c r="H614" s="24">
        <v>612</v>
      </c>
      <c r="I614" s="24">
        <f ca="1"/>
        <v>44.466699507979769</v>
      </c>
      <c r="J614" s="24" cm="1">
        <f t="array" aca="1" ref="J614" ca="1">INDIRECT(ADDRESS(($F$2+1-H614)+2,9))</f>
        <v>55.33925813496856</v>
      </c>
      <c r="K614" s="24">
        <f t="shared" ca="1" si="47"/>
        <v>0.29215654194629526</v>
      </c>
      <c r="L614" s="24">
        <f t="shared" ca="1" si="48"/>
        <v>0.70718492337351724</v>
      </c>
      <c r="M614" s="24">
        <f t="shared" ca="1" si="49"/>
        <v>-1.3934036417304936</v>
      </c>
    </row>
    <row r="615" spans="2:13" x14ac:dyDescent="0.25">
      <c r="B615" s="24">
        <f t="shared" ca="1" si="45"/>
        <v>6.111823629388935E-2</v>
      </c>
      <c r="C615" s="25">
        <f t="shared" ca="1" si="46"/>
        <v>34.545459391696163</v>
      </c>
      <c r="H615" s="24">
        <v>613</v>
      </c>
      <c r="I615" s="24">
        <f ca="1"/>
        <v>44.472852499514275</v>
      </c>
      <c r="J615" s="24" cm="1">
        <f t="array" aca="1" ref="J615" ca="1">INDIRECT(ADDRESS(($F$2+1-H615)+2,9))</f>
        <v>55.332057348604742</v>
      </c>
      <c r="K615" s="24">
        <f t="shared" ca="1" si="47"/>
        <v>0.29236890300973645</v>
      </c>
      <c r="L615" s="24">
        <f t="shared" ca="1" si="48"/>
        <v>0.70693613207709027</v>
      </c>
      <c r="M615" s="24">
        <f t="shared" ca="1" si="49"/>
        <v>-1.3947877372778723</v>
      </c>
    </row>
    <row r="616" spans="2:13" x14ac:dyDescent="0.25">
      <c r="B616" s="24">
        <f t="shared" ca="1" si="45"/>
        <v>0.45896232408431314</v>
      </c>
      <c r="C616" s="25">
        <f t="shared" ca="1" si="46"/>
        <v>48.96951713936037</v>
      </c>
      <c r="H616" s="24">
        <v>614</v>
      </c>
      <c r="I616" s="24">
        <f ca="1"/>
        <v>44.483297172218464</v>
      </c>
      <c r="J616" s="24" cm="1">
        <f t="array" aca="1" ref="J616" ca="1">INDIRECT(ADDRESS(($F$2+1-H616)+2,9))</f>
        <v>55.330414088874171</v>
      </c>
      <c r="K616" s="24">
        <f t="shared" ca="1" si="47"/>
        <v>0.29272954909994264</v>
      </c>
      <c r="L616" s="24">
        <f t="shared" ca="1" si="48"/>
        <v>0.70687934277309139</v>
      </c>
      <c r="M616" s="24">
        <f t="shared" ca="1" si="49"/>
        <v>-1.3962538424872537</v>
      </c>
    </row>
    <row r="617" spans="2:13" x14ac:dyDescent="0.25">
      <c r="B617" s="24">
        <f t="shared" ca="1" si="45"/>
        <v>0.78848903618564992</v>
      </c>
      <c r="C617" s="25">
        <f t="shared" ca="1" si="46"/>
        <v>58.011895368026337</v>
      </c>
      <c r="H617" s="24">
        <v>615</v>
      </c>
      <c r="I617" s="24">
        <f ca="1"/>
        <v>44.488166793019346</v>
      </c>
      <c r="J617" s="24" cm="1">
        <f t="array" aca="1" ref="J617" ca="1">INDIRECT(ADDRESS(($F$2+1-H617)+2,9))</f>
        <v>55.287260797132902</v>
      </c>
      <c r="K617" s="24">
        <f t="shared" ca="1" si="47"/>
        <v>0.29289776374810628</v>
      </c>
      <c r="L617" s="24">
        <f t="shared" ca="1" si="48"/>
        <v>0.70538618773340289</v>
      </c>
      <c r="M617" s="24">
        <f t="shared" ca="1" si="49"/>
        <v>-1.3953088445425206</v>
      </c>
    </row>
    <row r="618" spans="2:13" x14ac:dyDescent="0.25">
      <c r="B618" s="24">
        <f t="shared" ca="1" si="45"/>
        <v>0.91928407183550098</v>
      </c>
      <c r="C618" s="25">
        <f t="shared" ca="1" si="46"/>
        <v>64.002720865390813</v>
      </c>
      <c r="H618" s="24">
        <v>616</v>
      </c>
      <c r="I618" s="24">
        <f ca="1"/>
        <v>44.501086480869169</v>
      </c>
      <c r="J618" s="24" cm="1">
        <f t="array" aca="1" ref="J618" ca="1">INDIRECT(ADDRESS(($F$2+1-H618)+2,9))</f>
        <v>55.281913324596779</v>
      </c>
      <c r="K618" s="24">
        <f t="shared" ca="1" si="47"/>
        <v>0.29334427465091106</v>
      </c>
      <c r="L618" s="24">
        <f t="shared" ca="1" si="48"/>
        <v>0.70520091475853419</v>
      </c>
      <c r="M618" s="24">
        <f t="shared" ca="1" si="49"/>
        <v>-1.3963519259291015</v>
      </c>
    </row>
    <row r="619" spans="2:13" x14ac:dyDescent="0.25">
      <c r="B619" s="24">
        <f t="shared" ca="1" si="45"/>
        <v>0.24245255551135458</v>
      </c>
      <c r="C619" s="25">
        <f t="shared" ca="1" si="46"/>
        <v>43.01564866637316</v>
      </c>
      <c r="H619" s="24">
        <v>617</v>
      </c>
      <c r="I619" s="24">
        <f ca="1"/>
        <v>44.522702608460222</v>
      </c>
      <c r="J619" s="24" cm="1">
        <f t="array" aca="1" ref="J619" ca="1">INDIRECT(ADDRESS(($F$2+1-H619)+2,9))</f>
        <v>55.280991656482499</v>
      </c>
      <c r="K619" s="24">
        <f t="shared" ca="1" si="47"/>
        <v>0.29409204340958428</v>
      </c>
      <c r="L619" s="24">
        <f t="shared" ca="1" si="48"/>
        <v>0.70516897645342613</v>
      </c>
      <c r="M619" s="24">
        <f t="shared" ca="1" si="49"/>
        <v>-1.3971040587329238</v>
      </c>
    </row>
    <row r="620" spans="2:13" x14ac:dyDescent="0.25">
      <c r="B620" s="24">
        <f t="shared" ca="1" si="45"/>
        <v>0.10938256636741106</v>
      </c>
      <c r="C620" s="25">
        <f t="shared" ca="1" si="46"/>
        <v>37.701816437437529</v>
      </c>
      <c r="H620" s="24">
        <v>618</v>
      </c>
      <c r="I620" s="24">
        <f ca="1"/>
        <v>44.536720101228532</v>
      </c>
      <c r="J620" s="24" cm="1">
        <f t="array" aca="1" ref="J620" ca="1">INDIRECT(ADDRESS(($F$2+1-H620)+2,9))</f>
        <v>55.279622314011633</v>
      </c>
      <c r="K620" s="24">
        <f t="shared" ca="1" si="47"/>
        <v>0.29457742226649525</v>
      </c>
      <c r="L620" s="24">
        <f t="shared" ca="1" si="48"/>
        <v>0.7051215220700533</v>
      </c>
      <c r="M620" s="24">
        <f t="shared" ca="1" si="49"/>
        <v>-1.3983343946196942</v>
      </c>
    </row>
    <row r="621" spans="2:13" x14ac:dyDescent="0.25">
      <c r="B621" s="24">
        <f t="shared" ca="1" si="45"/>
        <v>0.16392532593452869</v>
      </c>
      <c r="C621" s="25">
        <f t="shared" ca="1" si="46"/>
        <v>40.215476590417325</v>
      </c>
      <c r="H621" s="24">
        <v>619</v>
      </c>
      <c r="I621" s="24">
        <f ca="1"/>
        <v>44.54586254112187</v>
      </c>
      <c r="J621" s="24" cm="1">
        <f t="array" aca="1" ref="J621" ca="1">INDIRECT(ADDRESS(($F$2+1-H621)+2,9))</f>
        <v>55.257559569253445</v>
      </c>
      <c r="K621" s="24">
        <f t="shared" ca="1" si="47"/>
        <v>0.29489419337242029</v>
      </c>
      <c r="L621" s="24">
        <f t="shared" ca="1" si="48"/>
        <v>0.70435645574720529</v>
      </c>
      <c r="M621" s="24">
        <f t="shared" ca="1" si="49"/>
        <v>-1.3984975417062069</v>
      </c>
    </row>
    <row r="622" spans="2:13" x14ac:dyDescent="0.25">
      <c r="B622" s="24">
        <f t="shared" ca="1" si="45"/>
        <v>0.2869750640884029</v>
      </c>
      <c r="C622" s="25">
        <f t="shared" ca="1" si="46"/>
        <v>44.377565011240286</v>
      </c>
      <c r="H622" s="24">
        <v>620</v>
      </c>
      <c r="I622" s="24">
        <f ca="1"/>
        <v>44.549023727757977</v>
      </c>
      <c r="J622" s="24" cm="1">
        <f t="array" aca="1" ref="J622" ca="1">INDIRECT(ADDRESS(($F$2+1-H622)+2,9))</f>
        <v>55.238477055294709</v>
      </c>
      <c r="K622" s="24">
        <f t="shared" ca="1" si="47"/>
        <v>0.29500376001195672</v>
      </c>
      <c r="L622" s="24">
        <f t="shared" ca="1" si="48"/>
        <v>0.70369399951104583</v>
      </c>
      <c r="M622" s="24">
        <f t="shared" ca="1" si="49"/>
        <v>-1.399260315297582</v>
      </c>
    </row>
    <row r="623" spans="2:13" x14ac:dyDescent="0.25">
      <c r="B623" s="24">
        <f t="shared" ca="1" si="45"/>
        <v>0.1128693105498364</v>
      </c>
      <c r="C623" s="25">
        <f t="shared" ca="1" si="46"/>
        <v>37.885908155052668</v>
      </c>
      <c r="H623" s="24">
        <v>621</v>
      </c>
      <c r="I623" s="24">
        <f ca="1"/>
        <v>44.559801224079465</v>
      </c>
      <c r="J623" s="24" cm="1">
        <f t="array" aca="1" ref="J623" ca="1">INDIRECT(ADDRESS(($F$2+1-H623)+2,9))</f>
        <v>55.221842777944481</v>
      </c>
      <c r="K623" s="24">
        <f t="shared" ca="1" si="47"/>
        <v>0.29537744861909399</v>
      </c>
      <c r="L623" s="24">
        <f t="shared" ca="1" si="48"/>
        <v>0.70311598000415065</v>
      </c>
      <c r="M623" s="24">
        <f t="shared" ca="1" si="49"/>
        <v>-1.3996702892339234</v>
      </c>
    </row>
    <row r="624" spans="2:13" x14ac:dyDescent="0.25">
      <c r="B624" s="24">
        <f t="shared" ca="1" si="45"/>
        <v>0.20589391658541745</v>
      </c>
      <c r="C624" s="25">
        <f t="shared" ca="1" si="46"/>
        <v>41.792485063774741</v>
      </c>
      <c r="H624" s="24">
        <v>622</v>
      </c>
      <c r="I624" s="24">
        <f ca="1"/>
        <v>44.565652084191058</v>
      </c>
      <c r="J624" s="24" cm="1">
        <f t="array" aca="1" ref="J624" ca="1">INDIRECT(ADDRESS(($F$2+1-H624)+2,9))</f>
        <v>55.215843576028767</v>
      </c>
      <c r="K624" s="24">
        <f t="shared" ca="1" si="47"/>
        <v>0.29558040691548049</v>
      </c>
      <c r="L624" s="24">
        <f t="shared" ca="1" si="48"/>
        <v>0.70290738900866634</v>
      </c>
      <c r="M624" s="24">
        <f t="shared" ca="1" si="49"/>
        <v>-1.4011258095695016</v>
      </c>
    </row>
    <row r="625" spans="2:13" x14ac:dyDescent="0.25">
      <c r="B625" s="24">
        <f t="shared" ca="1" si="45"/>
        <v>0.10520942855800219</v>
      </c>
      <c r="C625" s="25">
        <f t="shared" ca="1" si="46"/>
        <v>37.475854771736735</v>
      </c>
      <c r="H625" s="24">
        <v>623</v>
      </c>
      <c r="I625" s="24">
        <f ca="1"/>
        <v>44.579331801656295</v>
      </c>
      <c r="J625" s="24" cm="1">
        <f t="array" aca="1" ref="J625" ca="1">INDIRECT(ADDRESS(($F$2+1-H625)+2,9))</f>
        <v>55.211774689006937</v>
      </c>
      <c r="K625" s="24">
        <f t="shared" ca="1" si="47"/>
        <v>0.29605518752942495</v>
      </c>
      <c r="L625" s="24">
        <f t="shared" ca="1" si="48"/>
        <v>0.70276587652956868</v>
      </c>
      <c r="M625" s="24">
        <f t="shared" ca="1" si="49"/>
        <v>-1.4021795503197882</v>
      </c>
    </row>
    <row r="626" spans="2:13" x14ac:dyDescent="0.25">
      <c r="B626" s="24">
        <f t="shared" ca="1" si="45"/>
        <v>0.58681752727348258</v>
      </c>
      <c r="C626" s="25">
        <f t="shared" ca="1" si="46"/>
        <v>52.193660097832826</v>
      </c>
      <c r="H626" s="24">
        <v>624</v>
      </c>
      <c r="I626" s="24">
        <f ca="1"/>
        <v>44.594748561540584</v>
      </c>
      <c r="J626" s="24" cm="1">
        <f t="array" aca="1" ref="J626" ca="1">INDIRECT(ADDRESS(($F$2+1-H626)+2,9))</f>
        <v>55.188837190230664</v>
      </c>
      <c r="K626" s="24">
        <f t="shared" ca="1" si="47"/>
        <v>0.29659067461880007</v>
      </c>
      <c r="L626" s="24">
        <f t="shared" ca="1" si="48"/>
        <v>0.70196755385615595</v>
      </c>
      <c r="M626" s="24">
        <f t="shared" ca="1" si="49"/>
        <v>-1.4018378805206779</v>
      </c>
    </row>
    <row r="627" spans="2:13" x14ac:dyDescent="0.25">
      <c r="B627" s="24">
        <f t="shared" ca="1" si="45"/>
        <v>0.79002087991991421</v>
      </c>
      <c r="C627" s="25">
        <f t="shared" ca="1" si="46"/>
        <v>58.064936982223387</v>
      </c>
      <c r="H627" s="24">
        <v>625</v>
      </c>
      <c r="I627" s="24">
        <f ca="1"/>
        <v>44.596362857790446</v>
      </c>
      <c r="J627" s="24" cm="1">
        <f t="array" aca="1" ref="J627" ca="1">INDIRECT(ADDRESS(($F$2+1-H627)+2,9))</f>
        <v>55.177730508905924</v>
      </c>
      <c r="K627" s="24">
        <f t="shared" ca="1" si="47"/>
        <v>0.29664677137869361</v>
      </c>
      <c r="L627" s="24">
        <f t="shared" ca="1" si="48"/>
        <v>0.70158064323032421</v>
      </c>
      <c r="M627" s="24">
        <f t="shared" ca="1" si="49"/>
        <v>-1.4032258683939427</v>
      </c>
    </row>
    <row r="628" spans="2:13" x14ac:dyDescent="0.25">
      <c r="B628" s="24">
        <f t="shared" ca="1" si="45"/>
        <v>0.7013167276739698</v>
      </c>
      <c r="C628" s="25">
        <f t="shared" ca="1" si="46"/>
        <v>55.281913324596779</v>
      </c>
      <c r="H628" s="24">
        <v>626</v>
      </c>
      <c r="I628" s="24">
        <f ca="1"/>
        <v>44.605342898735763</v>
      </c>
      <c r="J628" s="24" cm="1">
        <f t="array" aca="1" ref="J628" ca="1">INDIRECT(ADDRESS(($F$2+1-H628)+2,9))</f>
        <v>55.16159853315348</v>
      </c>
      <c r="K628" s="24">
        <f t="shared" ca="1" si="47"/>
        <v>0.29695891627254056</v>
      </c>
      <c r="L628" s="24">
        <f t="shared" ca="1" si="48"/>
        <v>0.70101826549030966</v>
      </c>
      <c r="M628" s="24">
        <f t="shared" ca="1" si="49"/>
        <v>-1.4037717228163438</v>
      </c>
    </row>
    <row r="629" spans="2:13" x14ac:dyDescent="0.25">
      <c r="B629" s="24">
        <f t="shared" ca="1" si="45"/>
        <v>0.96026008413847697</v>
      </c>
      <c r="C629" s="25">
        <f t="shared" ca="1" si="46"/>
        <v>67.537122133391122</v>
      </c>
      <c r="H629" s="24">
        <v>627</v>
      </c>
      <c r="I629" s="24">
        <f ca="1"/>
        <v>44.610010462362929</v>
      </c>
      <c r="J629" s="24" cm="1">
        <f t="array" aca="1" ref="J629" ca="1">INDIRECT(ADDRESS(($F$2+1-H629)+2,9))</f>
        <v>55.160549920198989</v>
      </c>
      <c r="K629" s="24">
        <f t="shared" ca="1" si="47"/>
        <v>0.297121219419478</v>
      </c>
      <c r="L629" s="24">
        <f t="shared" ca="1" si="48"/>
        <v>0.70098169307886748</v>
      </c>
      <c r="M629" s="24">
        <f t="shared" ca="1" si="49"/>
        <v>-1.4056276847183919</v>
      </c>
    </row>
    <row r="630" spans="2:13" x14ac:dyDescent="0.25">
      <c r="B630" s="24">
        <f t="shared" ca="1" si="45"/>
        <v>0.93860160186837638</v>
      </c>
      <c r="C630" s="25">
        <f t="shared" ca="1" si="46"/>
        <v>65.431400620993628</v>
      </c>
      <c r="H630" s="24">
        <v>628</v>
      </c>
      <c r="I630" s="24">
        <f ca="1"/>
        <v>44.613085113798626</v>
      </c>
      <c r="J630" s="24" cm="1">
        <f t="array" aca="1" ref="J630" ca="1">INDIRECT(ADDRESS(($F$2+1-H630)+2,9))</f>
        <v>55.159692430676337</v>
      </c>
      <c r="K630" s="24">
        <f t="shared" ca="1" si="47"/>
        <v>0.29722815508113681</v>
      </c>
      <c r="L630" s="24">
        <f t="shared" ca="1" si="48"/>
        <v>0.70095178495823307</v>
      </c>
      <c r="M630" s="24">
        <f t="shared" ca="1" si="49"/>
        <v>-1.4076038712000771</v>
      </c>
    </row>
    <row r="631" spans="2:13" x14ac:dyDescent="0.25">
      <c r="B631" s="24">
        <f t="shared" ca="1" si="45"/>
        <v>0.64921825598194249</v>
      </c>
      <c r="C631" s="25">
        <f t="shared" ca="1" si="46"/>
        <v>53.832107768857604</v>
      </c>
      <c r="H631" s="24">
        <v>629</v>
      </c>
      <c r="I631" s="24">
        <f ca="1"/>
        <v>44.613516386929156</v>
      </c>
      <c r="J631" s="24" cm="1">
        <f t="array" aca="1" ref="J631" ca="1">INDIRECT(ADDRESS(($F$2+1-H631)+2,9))</f>
        <v>55.14458343378179</v>
      </c>
      <c r="K631" s="24">
        <f t="shared" ca="1" si="47"/>
        <v>0.2972431560668809</v>
      </c>
      <c r="L631" s="24">
        <f t="shared" ca="1" si="48"/>
        <v>0.7004245801215665</v>
      </c>
      <c r="M631" s="24">
        <f t="shared" ca="1" si="49"/>
        <v>-1.408791686277296</v>
      </c>
    </row>
    <row r="632" spans="2:13" x14ac:dyDescent="0.25">
      <c r="B632" s="24">
        <f t="shared" ca="1" si="45"/>
        <v>0.32319180267526171</v>
      </c>
      <c r="C632" s="25">
        <f t="shared" ca="1" si="46"/>
        <v>45.412080907347828</v>
      </c>
      <c r="H632" s="24">
        <v>630</v>
      </c>
      <c r="I632" s="24">
        <f ca="1"/>
        <v>44.615354332063923</v>
      </c>
      <c r="J632" s="24" cm="1">
        <f t="array" aca="1" ref="J632" ca="1">INDIRECT(ADDRESS(($F$2+1-H632)+2,9))</f>
        <v>55.102293489073638</v>
      </c>
      <c r="K632" s="24">
        <f t="shared" ca="1" si="47"/>
        <v>0.29730708924452298</v>
      </c>
      <c r="L632" s="24">
        <f t="shared" ca="1" si="48"/>
        <v>0.69894670421068561</v>
      </c>
      <c r="M632" s="24">
        <f t="shared" ca="1" si="49"/>
        <v>-1.4080367044462483</v>
      </c>
    </row>
    <row r="633" spans="2:13" x14ac:dyDescent="0.25">
      <c r="B633" s="24">
        <f t="shared" ca="1" si="45"/>
        <v>0.39575183736306274</v>
      </c>
      <c r="C633" s="25">
        <f t="shared" ca="1" si="46"/>
        <v>47.356414847055291</v>
      </c>
      <c r="H633" s="24">
        <v>631</v>
      </c>
      <c r="I633" s="24">
        <f ca="1"/>
        <v>44.616794106568619</v>
      </c>
      <c r="J633" s="24" cm="1">
        <f t="array" aca="1" ref="J633" ca="1">INDIRECT(ADDRESS(($F$2+1-H633)+2,9))</f>
        <v>55.101435759319067</v>
      </c>
      <c r="K633" s="24">
        <f t="shared" ca="1" si="47"/>
        <v>0.29735717638967596</v>
      </c>
      <c r="L633" s="24">
        <f t="shared" ca="1" si="48"/>
        <v>0.69891669577918403</v>
      </c>
      <c r="M633" s="24">
        <f t="shared" ca="1" si="49"/>
        <v>-1.4101167811207651</v>
      </c>
    </row>
    <row r="634" spans="2:13" x14ac:dyDescent="0.25">
      <c r="B634" s="24">
        <f t="shared" ca="1" si="45"/>
        <v>0.50791733794062821</v>
      </c>
      <c r="C634" s="25">
        <f t="shared" ca="1" si="46"/>
        <v>50.19847126056456</v>
      </c>
      <c r="H634" s="24">
        <v>632</v>
      </c>
      <c r="I634" s="24">
        <f ca="1"/>
        <v>44.629994102273251</v>
      </c>
      <c r="J634" s="24" cm="1">
        <f t="array" aca="1" ref="J634" ca="1">INDIRECT(ADDRESS(($F$2+1-H634)+2,9))</f>
        <v>55.07260164654447</v>
      </c>
      <c r="K634" s="24">
        <f t="shared" ca="1" si="47"/>
        <v>0.29781655987762584</v>
      </c>
      <c r="L634" s="24">
        <f t="shared" ca="1" si="48"/>
        <v>0.69790712563541135</v>
      </c>
      <c r="M634" s="24">
        <f t="shared" ca="1" si="49"/>
        <v>-1.4094906356669679</v>
      </c>
    </row>
    <row r="635" spans="2:13" x14ac:dyDescent="0.25">
      <c r="B635" s="24">
        <f t="shared" ca="1" si="45"/>
        <v>0.16605192562380999</v>
      </c>
      <c r="C635" s="25">
        <f t="shared" ca="1" si="46"/>
        <v>40.301150673271962</v>
      </c>
      <c r="H635" s="24">
        <v>633</v>
      </c>
      <c r="I635" s="24">
        <f ca="1"/>
        <v>44.632941644632957</v>
      </c>
      <c r="J635" s="24" cm="1">
        <f t="array" aca="1" ref="J635" ca="1">INDIRECT(ADDRESS(($F$2+1-H635)+2,9))</f>
        <v>55.06921406851778</v>
      </c>
      <c r="K635" s="24">
        <f t="shared" ca="1" si="47"/>
        <v>0.29791918382099414</v>
      </c>
      <c r="L635" s="24">
        <f t="shared" ca="1" si="48"/>
        <v>0.69778841649610568</v>
      </c>
      <c r="M635" s="24">
        <f t="shared" ca="1" si="49"/>
        <v>-1.4112903468855065</v>
      </c>
    </row>
    <row r="636" spans="2:13" x14ac:dyDescent="0.25">
      <c r="B636" s="24">
        <f t="shared" ca="1" si="45"/>
        <v>0.99767153622848115</v>
      </c>
      <c r="C636" s="25">
        <f t="shared" ca="1" si="46"/>
        <v>78.298538244986204</v>
      </c>
      <c r="H636" s="24">
        <v>634</v>
      </c>
      <c r="I636" s="24">
        <f ca="1"/>
        <v>44.63438907135486</v>
      </c>
      <c r="J636" s="24" cm="1">
        <f t="array" aca="1" ref="J636" ca="1">INDIRECT(ADDRESS(($F$2+1-H636)+2,9))</f>
        <v>55.061039655948818</v>
      </c>
      <c r="K636" s="24">
        <f t="shared" ca="1" si="47"/>
        <v>0.29796958446505473</v>
      </c>
      <c r="L636" s="24">
        <f t="shared" ca="1" si="48"/>
        <v>0.69750187862537472</v>
      </c>
      <c r="M636" s="24">
        <f t="shared" ca="1" si="49"/>
        <v>-1.4128659143437257</v>
      </c>
    </row>
    <row r="637" spans="2:13" x14ac:dyDescent="0.25">
      <c r="B637" s="24">
        <f t="shared" ca="1" si="45"/>
        <v>0.52247506800933508</v>
      </c>
      <c r="C637" s="25">
        <f t="shared" ca="1" si="46"/>
        <v>50.563664744610819</v>
      </c>
      <c r="H637" s="24">
        <v>635</v>
      </c>
      <c r="I637" s="24">
        <f ca="1"/>
        <v>44.646893299096085</v>
      </c>
      <c r="J637" s="24" cm="1">
        <f t="array" aca="1" ref="J637" ca="1">INDIRECT(ADDRESS(($F$2+1-H637)+2,9))</f>
        <v>55.058921673324221</v>
      </c>
      <c r="K637" s="24">
        <f t="shared" ca="1" si="47"/>
        <v>0.29840515415835617</v>
      </c>
      <c r="L637" s="24">
        <f t="shared" ca="1" si="48"/>
        <v>0.69742761706947209</v>
      </c>
      <c r="M637" s="24">
        <f t="shared" ca="1" si="49"/>
        <v>-1.4140928531846999</v>
      </c>
    </row>
    <row r="638" spans="2:13" x14ac:dyDescent="0.25">
      <c r="B638" s="24">
        <f t="shared" ca="1" si="45"/>
        <v>0.61721718633133393</v>
      </c>
      <c r="C638" s="25">
        <f t="shared" ca="1" si="46"/>
        <v>52.981802073242712</v>
      </c>
      <c r="H638" s="24">
        <v>636</v>
      </c>
      <c r="I638" s="24">
        <f ca="1"/>
        <v>44.674436684218463</v>
      </c>
      <c r="J638" s="24" cm="1">
        <f t="array" aca="1" ref="J638" ca="1">INDIRECT(ADDRESS(($F$2+1-H638)+2,9))</f>
        <v>55.051190268513949</v>
      </c>
      <c r="K638" s="24">
        <f t="shared" ca="1" si="47"/>
        <v>0.29936561537424067</v>
      </c>
      <c r="L638" s="24">
        <f t="shared" ca="1" si="48"/>
        <v>0.69715646612910154</v>
      </c>
      <c r="M638" s="24">
        <f t="shared" ca="1" si="49"/>
        <v>-1.4139013072434787</v>
      </c>
    </row>
    <row r="639" spans="2:13" x14ac:dyDescent="0.25">
      <c r="B639" s="24">
        <f t="shared" ca="1" si="45"/>
        <v>0.61889641705847542</v>
      </c>
      <c r="C639" s="25">
        <f t="shared" ca="1" si="46"/>
        <v>53.025836634240676</v>
      </c>
      <c r="H639" s="24">
        <v>637</v>
      </c>
      <c r="I639" s="24">
        <f ca="1"/>
        <v>44.678462682566945</v>
      </c>
      <c r="J639" s="24" cm="1">
        <f t="array" aca="1" ref="J639" ca="1">INDIRECT(ADDRESS(($F$2+1-H639)+2,9))</f>
        <v>55.028792711245046</v>
      </c>
      <c r="K639" s="24">
        <f t="shared" ca="1" si="47"/>
        <v>0.29950612271639782</v>
      </c>
      <c r="L639" s="24">
        <f t="shared" ca="1" si="48"/>
        <v>0.69637033976580631</v>
      </c>
      <c r="M639" s="24">
        <f t="shared" ca="1" si="49"/>
        <v>-1.4143200844124342</v>
      </c>
    </row>
    <row r="640" spans="2:13" x14ac:dyDescent="0.25">
      <c r="B640" s="24">
        <f t="shared" ca="1" si="45"/>
        <v>0.99442201900839622</v>
      </c>
      <c r="C640" s="25">
        <f t="shared" ca="1" si="46"/>
        <v>75.377751952611078</v>
      </c>
      <c r="H640" s="24">
        <v>638</v>
      </c>
      <c r="I640" s="24">
        <f ca="1"/>
        <v>44.686353084180915</v>
      </c>
      <c r="J640" s="24" cm="1">
        <f t="array" aca="1" ref="J640" ca="1">INDIRECT(ADDRESS(($F$2+1-H640)+2,9))</f>
        <v>55.005239750493352</v>
      </c>
      <c r="K640" s="24">
        <f t="shared" ca="1" si="47"/>
        <v>0.29978158439796543</v>
      </c>
      <c r="L640" s="24">
        <f t="shared" ca="1" si="48"/>
        <v>0.69554267893088151</v>
      </c>
      <c r="M640" s="24">
        <f t="shared" ca="1" si="49"/>
        <v>-1.4143906357253473</v>
      </c>
    </row>
    <row r="641" spans="2:13" x14ac:dyDescent="0.25">
      <c r="B641" s="24">
        <f t="shared" ca="1" si="45"/>
        <v>9.0743537130335561E-2</v>
      </c>
      <c r="C641" s="25">
        <f t="shared" ca="1" si="46"/>
        <v>36.638096801426002</v>
      </c>
      <c r="H641" s="24">
        <v>639</v>
      </c>
      <c r="I641" s="24">
        <f ca="1"/>
        <v>44.691886459129449</v>
      </c>
      <c r="J641" s="24" cm="1">
        <f t="array" aca="1" ref="J641" ca="1">INDIRECT(ADDRESS(($F$2+1-H641)+2,9))</f>
        <v>54.993061470243518</v>
      </c>
      <c r="K641" s="24">
        <f t="shared" ca="1" si="47"/>
        <v>0.29997482836993755</v>
      </c>
      <c r="L641" s="24">
        <f t="shared" ca="1" si="48"/>
        <v>0.69511433567281622</v>
      </c>
      <c r="M641" s="24">
        <f t="shared" ca="1" si="49"/>
        <v>-1.4153960034671444</v>
      </c>
    </row>
    <row r="642" spans="2:13" x14ac:dyDescent="0.25">
      <c r="B642" s="24">
        <f t="shared" ca="1" si="45"/>
        <v>0.3188582174353306</v>
      </c>
      <c r="C642" s="25">
        <f t="shared" ca="1" si="46"/>
        <v>45.29106002705791</v>
      </c>
      <c r="H642" s="24">
        <v>640</v>
      </c>
      <c r="I642" s="24">
        <f ca="1"/>
        <v>44.717279552571696</v>
      </c>
      <c r="J642" s="24" cm="1">
        <f t="array" aca="1" ref="J642" ca="1">INDIRECT(ADDRESS(($F$2+1-H642)+2,9))</f>
        <v>54.991930467211169</v>
      </c>
      <c r="K642" s="24">
        <f t="shared" ca="1" si="47"/>
        <v>0.30086236214589673</v>
      </c>
      <c r="L642" s="24">
        <f t="shared" ca="1" si="48"/>
        <v>0.69507454163285132</v>
      </c>
      <c r="M642" s="24">
        <f t="shared" ca="1" si="49"/>
        <v>-1.4157844380563496</v>
      </c>
    </row>
    <row r="643" spans="2:13" x14ac:dyDescent="0.25">
      <c r="B643" s="24">
        <f t="shared" ca="1" si="45"/>
        <v>0.8550141221071893</v>
      </c>
      <c r="C643" s="25">
        <f t="shared" ca="1" si="46"/>
        <v>60.581835798183477</v>
      </c>
      <c r="H643" s="24">
        <v>641</v>
      </c>
      <c r="I643" s="24">
        <f ca="1"/>
        <v>44.718533924404845</v>
      </c>
      <c r="J643" s="24" cm="1">
        <f t="array" aca="1" ref="J643" ca="1">INDIRECT(ADDRESS(($F$2+1-H643)+2,9))</f>
        <v>54.988812228332776</v>
      </c>
      <c r="K643" s="24">
        <f t="shared" ca="1" si="47"/>
        <v>0.30090623535581917</v>
      </c>
      <c r="L643" s="24">
        <f t="shared" ca="1" si="48"/>
        <v>0.69496481528084242</v>
      </c>
      <c r="M643" s="24">
        <f t="shared" ca="1" si="49"/>
        <v>-1.4176982064525891</v>
      </c>
    </row>
    <row r="644" spans="2:13" x14ac:dyDescent="0.25">
      <c r="B644" s="24">
        <f t="shared" ref="B644:B707" ca="1" si="50">RAND()</f>
        <v>0.51038671214702791</v>
      </c>
      <c r="C644" s="25">
        <f t="shared" ref="C644:C707" ca="1" si="51">_xlfn.NORM.INV(B644,50,10)</f>
        <v>50.260385684377859</v>
      </c>
      <c r="H644" s="24">
        <v>642</v>
      </c>
      <c r="I644" s="24">
        <f ca="1"/>
        <v>44.771006095598118</v>
      </c>
      <c r="J644" s="24" cm="1">
        <f t="array" aca="1" ref="J644" ca="1">INDIRECT(ADDRESS(($F$2+1-H644)+2,9))</f>
        <v>54.952481802482836</v>
      </c>
      <c r="K644" s="24">
        <f t="shared" ref="K644:K707" ca="1" si="52">_xlfn.NORM.DIST(I644,$F$5,$F$6,TRUE)</f>
        <v>0.30274409289329374</v>
      </c>
      <c r="L644" s="24">
        <f t="shared" ref="L644:L707" ca="1" si="53">_xlfn.NORM.DIST(J644,$F$5,$F$6,TRUE)</f>
        <v>0.69368510982940323</v>
      </c>
      <c r="M644" s="24">
        <f t="shared" ca="1" si="49"/>
        <v>-1.4138024216639824</v>
      </c>
    </row>
    <row r="645" spans="2:13" x14ac:dyDescent="0.25">
      <c r="B645" s="24">
        <f t="shared" ca="1" si="50"/>
        <v>0.34769539895552215</v>
      </c>
      <c r="C645" s="25">
        <f t="shared" ca="1" si="51"/>
        <v>46.084500811753735</v>
      </c>
      <c r="H645" s="24">
        <v>643</v>
      </c>
      <c r="I645" s="24">
        <f ca="1"/>
        <v>44.775704161051571</v>
      </c>
      <c r="J645" s="24" cm="1">
        <f t="array" aca="1" ref="J645" ca="1">INDIRECT(ADDRESS(($F$2+1-H645)+2,9))</f>
        <v>54.928639120942712</v>
      </c>
      <c r="K645" s="24">
        <f t="shared" ca="1" si="52"/>
        <v>0.30290888937095806</v>
      </c>
      <c r="L645" s="24">
        <f t="shared" ca="1" si="53"/>
        <v>0.69284398630353639</v>
      </c>
      <c r="M645" s="24">
        <f t="shared" ref="M645:M708" ca="1" si="54">((2*H645-1)/$F$2)*(LN(K645)+LN(1-L645))</f>
        <v>-1.4140494216849504</v>
      </c>
    </row>
    <row r="646" spans="2:13" x14ac:dyDescent="0.25">
      <c r="B646" s="24">
        <f t="shared" ca="1" si="50"/>
        <v>0.50514127110449691</v>
      </c>
      <c r="C646" s="25">
        <f t="shared" ca="1" si="51"/>
        <v>50.128876122609554</v>
      </c>
      <c r="H646" s="24">
        <v>644</v>
      </c>
      <c r="I646" s="24">
        <f ca="1"/>
        <v>44.777901781096837</v>
      </c>
      <c r="J646" s="24" cm="1">
        <f t="array" aca="1" ref="J646" ca="1">INDIRECT(ADDRESS(($F$2+1-H646)+2,9))</f>
        <v>54.894574041485711</v>
      </c>
      <c r="K646" s="24">
        <f t="shared" ca="1" si="52"/>
        <v>0.30298599021114736</v>
      </c>
      <c r="L646" s="24">
        <f t="shared" ca="1" si="53"/>
        <v>0.69164047472512669</v>
      </c>
      <c r="M646" s="24">
        <f t="shared" ca="1" si="54"/>
        <v>-1.4137662785500231</v>
      </c>
    </row>
    <row r="647" spans="2:13" x14ac:dyDescent="0.25">
      <c r="B647" s="24">
        <f t="shared" ca="1" si="50"/>
        <v>0.62329771888665519</v>
      </c>
      <c r="C647" s="25">
        <f t="shared" ca="1" si="51"/>
        <v>53.141533623315972</v>
      </c>
      <c r="H647" s="24">
        <v>645</v>
      </c>
      <c r="I647" s="24">
        <f ca="1"/>
        <v>44.794179502968326</v>
      </c>
      <c r="J647" s="24" cm="1">
        <f t="array" aca="1" ref="J647" ca="1">INDIRECT(ADDRESS(($F$2+1-H647)+2,9))</f>
        <v>54.894232404402182</v>
      </c>
      <c r="K647" s="24">
        <f t="shared" ca="1" si="52"/>
        <v>0.30355734760171127</v>
      </c>
      <c r="L647" s="24">
        <f t="shared" ca="1" si="53"/>
        <v>0.69162839429669865</v>
      </c>
      <c r="M647" s="24">
        <f t="shared" ca="1" si="54"/>
        <v>-1.4148145493477828</v>
      </c>
    </row>
    <row r="648" spans="2:13" x14ac:dyDescent="0.25">
      <c r="B648" s="24">
        <f t="shared" ca="1" si="50"/>
        <v>0.29447311332302151</v>
      </c>
      <c r="C648" s="25">
        <f t="shared" ca="1" si="51"/>
        <v>44.596362857790446</v>
      </c>
      <c r="H648" s="24">
        <v>646</v>
      </c>
      <c r="I648" s="24">
        <f ca="1"/>
        <v>44.802757123281864</v>
      </c>
      <c r="J648" s="24" cm="1">
        <f t="array" aca="1" ref="J648" ca="1">INDIRECT(ADDRESS(($F$2+1-H648)+2,9))</f>
        <v>54.854960042835962</v>
      </c>
      <c r="K648" s="24">
        <f t="shared" ca="1" si="52"/>
        <v>0.30385862044169198</v>
      </c>
      <c r="L648" s="24">
        <f t="shared" ca="1" si="53"/>
        <v>0.6902383271213961</v>
      </c>
      <c r="M648" s="24">
        <f t="shared" ca="1" si="54"/>
        <v>-1.4137256572489907</v>
      </c>
    </row>
    <row r="649" spans="2:13" x14ac:dyDescent="0.25">
      <c r="B649" s="24">
        <f t="shared" ca="1" si="50"/>
        <v>0.78360275879839358</v>
      </c>
      <c r="C649" s="25">
        <f t="shared" ca="1" si="51"/>
        <v>57.844186776546181</v>
      </c>
      <c r="H649" s="24">
        <v>647</v>
      </c>
      <c r="I649" s="24">
        <f ca="1"/>
        <v>44.805063976078358</v>
      </c>
      <c r="J649" s="24" cm="1">
        <f t="array" aca="1" ref="J649" ca="1">INDIRECT(ADDRESS(($F$2+1-H649)+2,9))</f>
        <v>54.848310643986487</v>
      </c>
      <c r="K649" s="24">
        <f t="shared" ca="1" si="52"/>
        <v>0.3039396670753004</v>
      </c>
      <c r="L649" s="24">
        <f t="shared" ca="1" si="53"/>
        <v>0.69000269765943867</v>
      </c>
      <c r="M649" s="24">
        <f t="shared" ca="1" si="54"/>
        <v>-1.4153003909404716</v>
      </c>
    </row>
    <row r="650" spans="2:13" x14ac:dyDescent="0.25">
      <c r="B650" s="24">
        <f t="shared" ca="1" si="50"/>
        <v>0.66890121818558856</v>
      </c>
      <c r="C650" s="25">
        <f t="shared" ca="1" si="51"/>
        <v>54.368811216260426</v>
      </c>
      <c r="H650" s="24">
        <v>648</v>
      </c>
      <c r="I650" s="24">
        <f ca="1"/>
        <v>44.805429661951621</v>
      </c>
      <c r="J650" s="24" cm="1">
        <f t="array" aca="1" ref="J650" ca="1">INDIRECT(ADDRESS(($F$2+1-H650)+2,9))</f>
        <v>54.847223474893681</v>
      </c>
      <c r="K650" s="24">
        <f t="shared" ca="1" si="52"/>
        <v>0.30395251559810499</v>
      </c>
      <c r="L650" s="24">
        <f t="shared" ca="1" si="53"/>
        <v>0.68996416508537117</v>
      </c>
      <c r="M650" s="24">
        <f t="shared" ca="1" si="54"/>
        <v>-1.4173896099611931</v>
      </c>
    </row>
    <row r="651" spans="2:13" x14ac:dyDescent="0.25">
      <c r="B651" s="24">
        <f t="shared" ca="1" si="50"/>
        <v>0.5081030534229104</v>
      </c>
      <c r="C651" s="25">
        <f t="shared" ca="1" si="51"/>
        <v>50.203127395986748</v>
      </c>
      <c r="H651" s="24">
        <v>649</v>
      </c>
      <c r="I651" s="24">
        <f ca="1"/>
        <v>44.806303505454807</v>
      </c>
      <c r="J651" s="24" cm="1">
        <f t="array" aca="1" ref="J651" ca="1">INDIRECT(ADDRESS(($F$2+1-H651)+2,9))</f>
        <v>54.84121201953878</v>
      </c>
      <c r="K651" s="24">
        <f t="shared" ca="1" si="52"/>
        <v>0.30398321942796969</v>
      </c>
      <c r="L651" s="24">
        <f t="shared" ca="1" si="53"/>
        <v>0.68975106319782464</v>
      </c>
      <c r="M651" s="24">
        <f t="shared" ca="1" si="54"/>
        <v>-1.4191049532099229</v>
      </c>
    </row>
    <row r="652" spans="2:13" x14ac:dyDescent="0.25">
      <c r="B652" s="24">
        <f t="shared" ca="1" si="50"/>
        <v>0.46948928804814616</v>
      </c>
      <c r="C652" s="25">
        <f t="shared" ca="1" si="51"/>
        <v>49.234462789352605</v>
      </c>
      <c r="H652" s="24">
        <v>650</v>
      </c>
      <c r="I652" s="24">
        <f ca="1"/>
        <v>44.808120145770715</v>
      </c>
      <c r="J652" s="24" cm="1">
        <f t="array" aca="1" ref="J652" ca="1">INDIRECT(ADDRESS(($F$2+1-H652)+2,9))</f>
        <v>54.816449219978601</v>
      </c>
      <c r="K652" s="24">
        <f t="shared" ca="1" si="52"/>
        <v>0.30404705429288237</v>
      </c>
      <c r="L652" s="24">
        <f t="shared" ca="1" si="53"/>
        <v>0.68887256792873153</v>
      </c>
      <c r="M652" s="24">
        <f t="shared" ca="1" si="54"/>
        <v>-1.4194647977709749</v>
      </c>
    </row>
    <row r="653" spans="2:13" x14ac:dyDescent="0.25">
      <c r="B653" s="24">
        <f t="shared" ca="1" si="50"/>
        <v>0.7254842720706195</v>
      </c>
      <c r="C653" s="25">
        <f t="shared" ca="1" si="51"/>
        <v>55.99212098579136</v>
      </c>
      <c r="H653" s="24">
        <v>651</v>
      </c>
      <c r="I653" s="24">
        <f ca="1"/>
        <v>44.823994124641885</v>
      </c>
      <c r="J653" s="24" cm="1">
        <f t="array" aca="1" ref="J653" ca="1">INDIRECT(ADDRESS(($F$2+1-H653)+2,9))</f>
        <v>54.798997115561043</v>
      </c>
      <c r="K653" s="24">
        <f t="shared" ca="1" si="52"/>
        <v>0.30460510353422521</v>
      </c>
      <c r="L653" s="24">
        <f t="shared" ca="1" si="53"/>
        <v>0.68825278245209776</v>
      </c>
      <c r="M653" s="24">
        <f t="shared" ca="1" si="54"/>
        <v>-1.4193450029086199</v>
      </c>
    </row>
    <row r="654" spans="2:13" x14ac:dyDescent="0.25">
      <c r="B654" s="24">
        <f t="shared" ca="1" si="50"/>
        <v>0.47893632215992299</v>
      </c>
      <c r="C654" s="25">
        <f t="shared" ca="1" si="51"/>
        <v>49.471766342603715</v>
      </c>
      <c r="H654" s="24">
        <v>652</v>
      </c>
      <c r="I654" s="24">
        <f ca="1"/>
        <v>44.825252286667933</v>
      </c>
      <c r="J654" s="24" cm="1">
        <f t="array" aca="1" ref="J654" ca="1">INDIRECT(ADDRESS(($F$2+1-H654)+2,9))</f>
        <v>54.797743315906729</v>
      </c>
      <c r="K654" s="24">
        <f t="shared" ca="1" si="52"/>
        <v>0.30464935366138335</v>
      </c>
      <c r="L654" s="24">
        <f t="shared" ca="1" si="53"/>
        <v>0.68820823506162598</v>
      </c>
      <c r="M654" s="24">
        <f t="shared" ca="1" si="54"/>
        <v>-1.4213529499477269</v>
      </c>
    </row>
    <row r="655" spans="2:13" x14ac:dyDescent="0.25">
      <c r="B655" s="24">
        <f t="shared" ca="1" si="50"/>
        <v>0.30170828655166826</v>
      </c>
      <c r="C655" s="25">
        <f t="shared" ca="1" si="51"/>
        <v>44.805063976078358</v>
      </c>
      <c r="H655" s="24">
        <v>653</v>
      </c>
      <c r="I655" s="24">
        <f ca="1"/>
        <v>44.825370224961901</v>
      </c>
      <c r="J655" s="24" cm="1">
        <f t="array" aca="1" ref="J655" ca="1">INDIRECT(ADDRESS(($F$2+1-H655)+2,9))</f>
        <v>54.772529301504129</v>
      </c>
      <c r="K655" s="24">
        <f t="shared" ca="1" si="52"/>
        <v>0.304653501751038</v>
      </c>
      <c r="L655" s="24">
        <f t="shared" ca="1" si="53"/>
        <v>0.68731179954178123</v>
      </c>
      <c r="M655" s="24">
        <f t="shared" ca="1" si="54"/>
        <v>-1.4217902176564432</v>
      </c>
    </row>
    <row r="656" spans="2:13" x14ac:dyDescent="0.25">
      <c r="B656" s="24">
        <f t="shared" ca="1" si="50"/>
        <v>0.33908464372271185</v>
      </c>
      <c r="C656" s="25">
        <f t="shared" ca="1" si="51"/>
        <v>45.850374073325234</v>
      </c>
      <c r="H656" s="24">
        <v>654</v>
      </c>
      <c r="I656" s="24">
        <f ca="1"/>
        <v>44.829480648643539</v>
      </c>
      <c r="J656" s="24" cm="1">
        <f t="array" aca="1" ref="J656" ca="1">INDIRECT(ADDRESS(($F$2+1-H656)+2,9))</f>
        <v>54.754515953133748</v>
      </c>
      <c r="K656" s="24">
        <f t="shared" ca="1" si="52"/>
        <v>0.30479808800703756</v>
      </c>
      <c r="L656" s="24">
        <f t="shared" ca="1" si="53"/>
        <v>0.68667069015113025</v>
      </c>
      <c r="M656" s="24">
        <f t="shared" ca="1" si="54"/>
        <v>-1.4224413270582765</v>
      </c>
    </row>
    <row r="657" spans="2:13" x14ac:dyDescent="0.25">
      <c r="B657" s="24">
        <f t="shared" ca="1" si="50"/>
        <v>0.8363651769052437</v>
      </c>
      <c r="C657" s="25">
        <f t="shared" ca="1" si="51"/>
        <v>59.796282677164498</v>
      </c>
      <c r="H657" s="24">
        <v>655</v>
      </c>
      <c r="I657" s="24">
        <f ca="1"/>
        <v>44.855644384877834</v>
      </c>
      <c r="J657" s="24" cm="1">
        <f t="array" aca="1" ref="J657" ca="1">INDIRECT(ADDRESS(($F$2+1-H657)+2,9))</f>
        <v>54.745057623529149</v>
      </c>
      <c r="K657" s="24">
        <f t="shared" ca="1" si="52"/>
        <v>0.30571912479581814</v>
      </c>
      <c r="L657" s="24">
        <f t="shared" ca="1" si="53"/>
        <v>0.68633383451871133</v>
      </c>
      <c r="M657" s="24">
        <f t="shared" ca="1" si="54"/>
        <v>-1.4221360069999494</v>
      </c>
    </row>
    <row r="658" spans="2:13" x14ac:dyDescent="0.25">
      <c r="B658" s="24">
        <f t="shared" ca="1" si="50"/>
        <v>0.2132000386162114</v>
      </c>
      <c r="C658" s="25">
        <f t="shared" ca="1" si="51"/>
        <v>42.046330466091057</v>
      </c>
      <c r="H658" s="24">
        <v>656</v>
      </c>
      <c r="I658" s="24">
        <f ca="1"/>
        <v>44.870569991743075</v>
      </c>
      <c r="J658" s="24" cm="1">
        <f t="array" aca="1" ref="J658" ca="1">INDIRECT(ADDRESS(($F$2+1-H658)+2,9))</f>
        <v>54.739405499492783</v>
      </c>
      <c r="K658" s="24">
        <f t="shared" ca="1" si="52"/>
        <v>0.30624509955132106</v>
      </c>
      <c r="L658" s="24">
        <f t="shared" ca="1" si="53"/>
        <v>0.6861324615721085</v>
      </c>
      <c r="M658" s="24">
        <f t="shared" ca="1" si="54"/>
        <v>-1.4228746849389162</v>
      </c>
    </row>
    <row r="659" spans="2:13" x14ac:dyDescent="0.25">
      <c r="B659" s="24">
        <f t="shared" ca="1" si="50"/>
        <v>0.28895878622381155</v>
      </c>
      <c r="C659" s="25">
        <f t="shared" ca="1" si="51"/>
        <v>44.435709324470182</v>
      </c>
      <c r="H659" s="24">
        <v>657</v>
      </c>
      <c r="I659" s="24">
        <f ca="1"/>
        <v>44.87255816474336</v>
      </c>
      <c r="J659" s="24" cm="1">
        <f t="array" aca="1" ref="J659" ca="1">INDIRECT(ADDRESS(($F$2+1-H659)+2,9))</f>
        <v>54.694953675027946</v>
      </c>
      <c r="K659" s="24">
        <f t="shared" ca="1" si="52"/>
        <v>0.30631519246551236</v>
      </c>
      <c r="L659" s="24">
        <f t="shared" ca="1" si="53"/>
        <v>0.68454681016778907</v>
      </c>
      <c r="M659" s="24">
        <f t="shared" ca="1" si="54"/>
        <v>-1.4218400596733505</v>
      </c>
    </row>
    <row r="660" spans="2:13" x14ac:dyDescent="0.25">
      <c r="B660" s="24">
        <f t="shared" ca="1" si="50"/>
        <v>0.86064072173090034</v>
      </c>
      <c r="C660" s="25">
        <f t="shared" ca="1" si="51"/>
        <v>60.832024860036348</v>
      </c>
      <c r="H660" s="24">
        <v>658</v>
      </c>
      <c r="I660" s="24">
        <f ca="1"/>
        <v>44.875732405514597</v>
      </c>
      <c r="J660" s="24" cm="1">
        <f t="array" aca="1" ref="J660" ca="1">INDIRECT(ADDRESS(($F$2+1-H660)+2,9))</f>
        <v>54.66429813079062</v>
      </c>
      <c r="K660" s="24">
        <f t="shared" ca="1" si="52"/>
        <v>0.30642711481730484</v>
      </c>
      <c r="L660" s="24">
        <f t="shared" ca="1" si="53"/>
        <v>0.68345130338313576</v>
      </c>
      <c r="M660" s="24">
        <f t="shared" ca="1" si="54"/>
        <v>-1.4216707157803148</v>
      </c>
    </row>
    <row r="661" spans="2:13" x14ac:dyDescent="0.25">
      <c r="B661" s="24">
        <f t="shared" ca="1" si="50"/>
        <v>0.33192986076539721</v>
      </c>
      <c r="C661" s="25">
        <f t="shared" ca="1" si="51"/>
        <v>45.654095408541735</v>
      </c>
      <c r="H661" s="24">
        <v>659</v>
      </c>
      <c r="I661" s="24">
        <f ca="1"/>
        <v>44.90041121481751</v>
      </c>
      <c r="J661" s="24" cm="1">
        <f t="array" aca="1" ref="J661" ca="1">INDIRECT(ADDRESS(($F$2+1-H661)+2,9))</f>
        <v>54.655581983607718</v>
      </c>
      <c r="K661" s="24">
        <f t="shared" ca="1" si="52"/>
        <v>0.30729789434194649</v>
      </c>
      <c r="L661" s="24">
        <f t="shared" ca="1" si="53"/>
        <v>0.68313952844496773</v>
      </c>
      <c r="M661" s="24">
        <f t="shared" ca="1" si="54"/>
        <v>-1.421500359568781</v>
      </c>
    </row>
    <row r="662" spans="2:13" x14ac:dyDescent="0.25">
      <c r="B662" s="24">
        <f t="shared" ca="1" si="50"/>
        <v>0.7531242952995888</v>
      </c>
      <c r="C662" s="25">
        <f t="shared" ca="1" si="51"/>
        <v>56.843543901798817</v>
      </c>
      <c r="H662" s="24">
        <v>660</v>
      </c>
      <c r="I662" s="24">
        <f ca="1"/>
        <v>44.900538782216259</v>
      </c>
      <c r="J662" s="24" cm="1">
        <f t="array" aca="1" ref="J662" ca="1">INDIRECT(ADDRESS(($F$2+1-H662)+2,9))</f>
        <v>54.639861975409843</v>
      </c>
      <c r="K662" s="24">
        <f t="shared" ca="1" si="52"/>
        <v>0.30730239832351991</v>
      </c>
      <c r="L662" s="24">
        <f t="shared" ca="1" si="53"/>
        <v>0.6825768979022323</v>
      </c>
      <c r="M662" s="24">
        <f t="shared" ca="1" si="54"/>
        <v>-1.4225657612112894</v>
      </c>
    </row>
    <row r="663" spans="2:13" x14ac:dyDescent="0.25">
      <c r="B663" s="24">
        <f t="shared" ca="1" si="50"/>
        <v>0.53049949865459012</v>
      </c>
      <c r="C663" s="25">
        <f t="shared" ca="1" si="51"/>
        <v>50.765255310445824</v>
      </c>
      <c r="H663" s="24">
        <v>661</v>
      </c>
      <c r="I663" s="24">
        <f ca="1"/>
        <v>44.909615590612745</v>
      </c>
      <c r="J663" s="24" cm="1">
        <f t="array" aca="1" ref="J663" ca="1">INDIRECT(ADDRESS(($F$2+1-H663)+2,9))</f>
        <v>54.604036293574048</v>
      </c>
      <c r="K663" s="24">
        <f t="shared" ca="1" si="52"/>
        <v>0.30762294488197905</v>
      </c>
      <c r="L663" s="24">
        <f t="shared" ca="1" si="53"/>
        <v>0.68129309511380509</v>
      </c>
      <c r="M663" s="24">
        <f t="shared" ca="1" si="54"/>
        <v>-1.4216138259798146</v>
      </c>
    </row>
    <row r="664" spans="2:13" x14ac:dyDescent="0.25">
      <c r="B664" s="24">
        <f t="shared" ca="1" si="50"/>
        <v>0.83978542719040683</v>
      </c>
      <c r="C664" s="25">
        <f t="shared" ca="1" si="51"/>
        <v>59.935763852523962</v>
      </c>
      <c r="H664" s="24">
        <v>662</v>
      </c>
      <c r="I664" s="24">
        <f ca="1"/>
        <v>44.912345699124259</v>
      </c>
      <c r="J664" s="24" cm="1">
        <f t="array" aca="1" ref="J664" ca="1">INDIRECT(ADDRESS(($F$2+1-H664)+2,9))</f>
        <v>54.587479877460474</v>
      </c>
      <c r="K664" s="24">
        <f t="shared" ca="1" si="52"/>
        <v>0.3077193871386581</v>
      </c>
      <c r="L664" s="24">
        <f t="shared" ca="1" si="53"/>
        <v>0.68069906363416444</v>
      </c>
      <c r="M664" s="24">
        <f t="shared" ca="1" si="54"/>
        <v>-1.4224323632195905</v>
      </c>
    </row>
    <row r="665" spans="2:13" x14ac:dyDescent="0.25">
      <c r="B665" s="24">
        <f t="shared" ca="1" si="50"/>
        <v>0.19975970817849886</v>
      </c>
      <c r="C665" s="25">
        <f t="shared" ca="1" si="51"/>
        <v>41.575201543640119</v>
      </c>
      <c r="H665" s="24">
        <v>663</v>
      </c>
      <c r="I665" s="24">
        <f ca="1"/>
        <v>44.923650032533658</v>
      </c>
      <c r="J665" s="24" cm="1">
        <f t="array" aca="1" ref="J665" ca="1">INDIRECT(ADDRESS(($F$2+1-H665)+2,9))</f>
        <v>54.581868972890405</v>
      </c>
      <c r="K665" s="24">
        <f t="shared" ca="1" si="52"/>
        <v>0.30811885893552776</v>
      </c>
      <c r="L665" s="24">
        <f t="shared" ca="1" si="53"/>
        <v>0.68049764330925289</v>
      </c>
      <c r="M665" s="24">
        <f t="shared" ca="1" si="54"/>
        <v>-1.4233989292478468</v>
      </c>
    </row>
    <row r="666" spans="2:13" x14ac:dyDescent="0.25">
      <c r="B666" s="24">
        <f t="shared" ca="1" si="50"/>
        <v>0.31642121029488146</v>
      </c>
      <c r="C666" s="25">
        <f t="shared" ca="1" si="51"/>
        <v>45.222700443562417</v>
      </c>
      <c r="H666" s="24">
        <v>664</v>
      </c>
      <c r="I666" s="24">
        <f ca="1"/>
        <v>44.941976733728026</v>
      </c>
      <c r="J666" s="24" cm="1">
        <f t="array" aca="1" ref="J666" ca="1">INDIRECT(ADDRESS(($F$2+1-H666)+2,9))</f>
        <v>54.576867894974214</v>
      </c>
      <c r="K666" s="24">
        <f t="shared" ca="1" si="52"/>
        <v>0.30876696978310536</v>
      </c>
      <c r="L666" s="24">
        <f t="shared" ca="1" si="53"/>
        <v>0.68031806965116193</v>
      </c>
      <c r="M666" s="24">
        <f t="shared" ca="1" si="54"/>
        <v>-1.4239098475571381</v>
      </c>
    </row>
    <row r="667" spans="2:13" x14ac:dyDescent="0.25">
      <c r="B667" s="24">
        <f t="shared" ca="1" si="50"/>
        <v>0.90370990519172811</v>
      </c>
      <c r="C667" s="25">
        <f t="shared" ca="1" si="51"/>
        <v>63.029841008495367</v>
      </c>
      <c r="H667" s="24">
        <v>665</v>
      </c>
      <c r="I667" s="24">
        <f ca="1"/>
        <v>44.956249907625804</v>
      </c>
      <c r="J667" s="24" cm="1">
        <f t="array" aca="1" ref="J667" ca="1">INDIRECT(ADDRESS(($F$2+1-H667)+2,9))</f>
        <v>54.560402539290251</v>
      </c>
      <c r="K667" s="24">
        <f t="shared" ca="1" si="52"/>
        <v>0.30927214351283849</v>
      </c>
      <c r="L667" s="24">
        <f t="shared" ca="1" si="53"/>
        <v>0.67972654970904089</v>
      </c>
      <c r="M667" s="24">
        <f t="shared" ca="1" si="54"/>
        <v>-1.423910665735272</v>
      </c>
    </row>
    <row r="668" spans="2:13" x14ac:dyDescent="0.25">
      <c r="B668" s="24">
        <f t="shared" ca="1" si="50"/>
        <v>0.6610977906525215</v>
      </c>
      <c r="C668" s="25">
        <f t="shared" ca="1" si="51"/>
        <v>54.154610557312118</v>
      </c>
      <c r="H668" s="24">
        <v>666</v>
      </c>
      <c r="I668" s="24">
        <f ca="1"/>
        <v>44.959204052713311</v>
      </c>
      <c r="J668" s="24" cm="1">
        <f t="array" aca="1" ref="J668" ca="1">INDIRECT(ADDRESS(($F$2+1-H668)+2,9))</f>
        <v>54.54346069156869</v>
      </c>
      <c r="K668" s="24">
        <f t="shared" ca="1" si="52"/>
        <v>0.30937674534190018</v>
      </c>
      <c r="L668" s="24">
        <f t="shared" ca="1" si="53"/>
        <v>0.67911743466250174</v>
      </c>
      <c r="M668" s="24">
        <f t="shared" ca="1" si="54"/>
        <v>-1.424673021181128</v>
      </c>
    </row>
    <row r="669" spans="2:13" x14ac:dyDescent="0.25">
      <c r="B669" s="24">
        <f t="shared" ca="1" si="50"/>
        <v>0.32905255726350802</v>
      </c>
      <c r="C669" s="25">
        <f t="shared" ca="1" si="51"/>
        <v>45.574691543720796</v>
      </c>
      <c r="H669" s="24">
        <v>667</v>
      </c>
      <c r="I669" s="24">
        <f ca="1"/>
        <v>44.971045627149344</v>
      </c>
      <c r="J669" s="24" cm="1">
        <f t="array" aca="1" ref="J669" ca="1">INDIRECT(ADDRESS(($F$2+1-H669)+2,9))</f>
        <v>54.52603771265499</v>
      </c>
      <c r="K669" s="24">
        <f t="shared" ca="1" si="52"/>
        <v>0.30979619266961378</v>
      </c>
      <c r="L669" s="24">
        <f t="shared" ca="1" si="53"/>
        <v>0.6784905181299441</v>
      </c>
      <c r="M669" s="24">
        <f t="shared" ca="1" si="54"/>
        <v>-1.4247712336333844</v>
      </c>
    </row>
    <row r="670" spans="2:13" x14ac:dyDescent="0.25">
      <c r="B670" s="24">
        <f t="shared" ca="1" si="50"/>
        <v>7.4703990368072404E-3</v>
      </c>
      <c r="C670" s="25">
        <f t="shared" ca="1" si="51"/>
        <v>25.661890942553335</v>
      </c>
      <c r="H670" s="24">
        <v>668</v>
      </c>
      <c r="I670" s="24">
        <f ca="1"/>
        <v>44.975676003154334</v>
      </c>
      <c r="J670" s="24" cm="1">
        <f t="array" aca="1" ref="J670" ca="1">INDIRECT(ADDRESS(($F$2+1-H670)+2,9))</f>
        <v>54.511186019984052</v>
      </c>
      <c r="K670" s="24">
        <f t="shared" ca="1" si="52"/>
        <v>0.30996027533678139</v>
      </c>
      <c r="L670" s="24">
        <f t="shared" ca="1" si="53"/>
        <v>0.67795572028693063</v>
      </c>
      <c r="M670" s="24">
        <f t="shared" ca="1" si="54"/>
        <v>-1.4255531873627993</v>
      </c>
    </row>
    <row r="671" spans="2:13" x14ac:dyDescent="0.25">
      <c r="B671" s="24">
        <f t="shared" ca="1" si="50"/>
        <v>0.77994946562564627</v>
      </c>
      <c r="C671" s="25">
        <f t="shared" ca="1" si="51"/>
        <v>57.720225551548964</v>
      </c>
      <c r="H671" s="24">
        <v>669</v>
      </c>
      <c r="I671" s="24">
        <f ca="1"/>
        <v>44.989331202602528</v>
      </c>
      <c r="J671" s="24" cm="1">
        <f t="array" aca="1" ref="J671" ca="1">INDIRECT(ADDRESS(($F$2+1-H671)+2,9))</f>
        <v>54.505453311997989</v>
      </c>
      <c r="K671" s="24">
        <f t="shared" ca="1" si="52"/>
        <v>0.31044438329483137</v>
      </c>
      <c r="L671" s="24">
        <f t="shared" ca="1" si="53"/>
        <v>0.67774919126001065</v>
      </c>
      <c r="M671" s="24">
        <f t="shared" ca="1" si="54"/>
        <v>-1.4263247599556266</v>
      </c>
    </row>
    <row r="672" spans="2:13" x14ac:dyDescent="0.25">
      <c r="B672" s="24">
        <f t="shared" ca="1" si="50"/>
        <v>0.48549442808854359</v>
      </c>
      <c r="C672" s="25">
        <f t="shared" ca="1" si="51"/>
        <v>49.636319079265043</v>
      </c>
      <c r="H672" s="24">
        <v>670</v>
      </c>
      <c r="I672" s="24">
        <f ca="1"/>
        <v>44.996115522881325</v>
      </c>
      <c r="J672" s="24" cm="1">
        <f t="array" aca="1" ref="J672" ca="1">INDIRECT(ADDRESS(($F$2+1-H672)+2,9))</f>
        <v>54.492981096521049</v>
      </c>
      <c r="K672" s="24">
        <f t="shared" ca="1" si="52"/>
        <v>0.31068502513752744</v>
      </c>
      <c r="L672" s="24">
        <f t="shared" ca="1" si="53"/>
        <v>0.67729967226824106</v>
      </c>
      <c r="M672" s="24">
        <f t="shared" ca="1" si="54"/>
        <v>-1.4271126686806772</v>
      </c>
    </row>
    <row r="673" spans="2:13" x14ac:dyDescent="0.25">
      <c r="B673" s="24">
        <f t="shared" ca="1" si="50"/>
        <v>0.29506475555634648</v>
      </c>
      <c r="C673" s="25">
        <f t="shared" ca="1" si="51"/>
        <v>44.613516386929156</v>
      </c>
      <c r="H673" s="24">
        <v>671</v>
      </c>
      <c r="I673" s="24">
        <f ca="1"/>
        <v>45.010669021961938</v>
      </c>
      <c r="J673" s="24" cm="1">
        <f t="array" aca="1" ref="J673" ca="1">INDIRECT(ADDRESS(($F$2+1-H673)+2,9))</f>
        <v>54.488777190017743</v>
      </c>
      <c r="K673" s="24">
        <f t="shared" ca="1" si="52"/>
        <v>0.31120151525748629</v>
      </c>
      <c r="L673" s="24">
        <f t="shared" ca="1" si="53"/>
        <v>0.67714809817281141</v>
      </c>
      <c r="M673" s="24">
        <f t="shared" ca="1" si="54"/>
        <v>-1.4279202810416936</v>
      </c>
    </row>
    <row r="674" spans="2:13" x14ac:dyDescent="0.25">
      <c r="B674" s="24">
        <f t="shared" ca="1" si="50"/>
        <v>5.9859192518569526E-2</v>
      </c>
      <c r="C674" s="25">
        <f t="shared" ca="1" si="51"/>
        <v>34.440432828995895</v>
      </c>
      <c r="H674" s="24">
        <v>672</v>
      </c>
      <c r="I674" s="24">
        <f ca="1"/>
        <v>45.020621344010202</v>
      </c>
      <c r="J674" s="24" cm="1">
        <f t="array" aca="1" ref="J674" ca="1">INDIRECT(ADDRESS(($F$2+1-H674)+2,9))</f>
        <v>54.465177047511162</v>
      </c>
      <c r="K674" s="24">
        <f t="shared" ca="1" si="52"/>
        <v>0.3115549281211123</v>
      </c>
      <c r="L674" s="24">
        <f t="shared" ca="1" si="53"/>
        <v>0.67629663662363948</v>
      </c>
      <c r="M674" s="24">
        <f t="shared" ca="1" si="54"/>
        <v>-1.427704434983015</v>
      </c>
    </row>
    <row r="675" spans="2:13" x14ac:dyDescent="0.25">
      <c r="B675" s="24">
        <f t="shared" ca="1" si="50"/>
        <v>0.83011707267807711</v>
      </c>
      <c r="C675" s="25">
        <f t="shared" ca="1" si="51"/>
        <v>59.546279952622903</v>
      </c>
      <c r="H675" s="24">
        <v>673</v>
      </c>
      <c r="I675" s="24">
        <f ca="1"/>
        <v>45.07857886832025</v>
      </c>
      <c r="J675" s="24" cm="1">
        <f t="array" aca="1" ref="J675" ca="1">INDIRECT(ADDRESS(($F$2+1-H675)+2,9))</f>
        <v>54.427937001961169</v>
      </c>
      <c r="K675" s="24">
        <f t="shared" ca="1" si="52"/>
        <v>0.3136164767055386</v>
      </c>
      <c r="L675" s="24">
        <f t="shared" ca="1" si="53"/>
        <v>0.67495118813770172</v>
      </c>
      <c r="M675" s="24">
        <f t="shared" ca="1" si="54"/>
        <v>-1.4231348824118901</v>
      </c>
    </row>
    <row r="676" spans="2:13" x14ac:dyDescent="0.25">
      <c r="B676" s="24">
        <f t="shared" ca="1" si="50"/>
        <v>0.47671870733227861</v>
      </c>
      <c r="C676" s="25">
        <f t="shared" ca="1" si="51"/>
        <v>49.416092902139063</v>
      </c>
      <c r="H676" s="24">
        <v>674</v>
      </c>
      <c r="I676" s="24">
        <f ca="1"/>
        <v>45.083539639339435</v>
      </c>
      <c r="J676" s="24" cm="1">
        <f t="array" aca="1" ref="J676" ca="1">INDIRECT(ADDRESS(($F$2+1-H676)+2,9))</f>
        <v>54.390681617557291</v>
      </c>
      <c r="K676" s="24">
        <f t="shared" ca="1" si="52"/>
        <v>0.31379320324351445</v>
      </c>
      <c r="L676" s="24">
        <f t="shared" ca="1" si="53"/>
        <v>0.67360289875871526</v>
      </c>
      <c r="M676" s="24">
        <f t="shared" ca="1" si="54"/>
        <v>-1.4223156732345028</v>
      </c>
    </row>
    <row r="677" spans="2:13" x14ac:dyDescent="0.25">
      <c r="B677" s="24">
        <f t="shared" ca="1" si="50"/>
        <v>0.91001271027805852</v>
      </c>
      <c r="C677" s="25">
        <f t="shared" ca="1" si="51"/>
        <v>63.408333075733871</v>
      </c>
      <c r="H677" s="24">
        <v>675</v>
      </c>
      <c r="I677" s="24">
        <f ca="1"/>
        <v>45.100724803384665</v>
      </c>
      <c r="J677" s="24" cm="1">
        <f t="array" aca="1" ref="J677" ca="1">INDIRECT(ADDRESS(($F$2+1-H677)+2,9))</f>
        <v>54.37842111547689</v>
      </c>
      <c r="K677" s="24">
        <f t="shared" ca="1" si="52"/>
        <v>0.31440575170807011</v>
      </c>
      <c r="L677" s="24">
        <f t="shared" ca="1" si="53"/>
        <v>0.67315868793472156</v>
      </c>
      <c r="M677" s="24">
        <f t="shared" ca="1" si="54"/>
        <v>-1.422358241451704</v>
      </c>
    </row>
    <row r="678" spans="2:13" x14ac:dyDescent="0.25">
      <c r="B678" s="24">
        <f t="shared" ca="1" si="50"/>
        <v>0.96546106929319697</v>
      </c>
      <c r="C678" s="25">
        <f t="shared" ca="1" si="51"/>
        <v>68.179101846886198</v>
      </c>
      <c r="H678" s="24">
        <v>676</v>
      </c>
      <c r="I678" s="24">
        <f ca="1"/>
        <v>45.119761821761315</v>
      </c>
      <c r="J678" s="24" cm="1">
        <f t="array" aca="1" ref="J678" ca="1">INDIRECT(ADDRESS(($F$2+1-H678)+2,9))</f>
        <v>54.375834971685322</v>
      </c>
      <c r="K678" s="24">
        <f t="shared" ca="1" si="52"/>
        <v>0.31508490472198314</v>
      </c>
      <c r="L678" s="24">
        <f t="shared" ca="1" si="53"/>
        <v>0.67306495786106157</v>
      </c>
      <c r="M678" s="24">
        <f t="shared" ca="1" si="54"/>
        <v>-1.4229366264993097</v>
      </c>
    </row>
    <row r="679" spans="2:13" x14ac:dyDescent="0.25">
      <c r="B679" s="24">
        <f t="shared" ca="1" si="50"/>
        <v>0.12210364283920516</v>
      </c>
      <c r="C679" s="25">
        <f t="shared" ca="1" si="51"/>
        <v>38.354650437092737</v>
      </c>
      <c r="H679" s="24">
        <v>677</v>
      </c>
      <c r="I679" s="24">
        <f ca="1"/>
        <v>45.120366709522521</v>
      </c>
      <c r="J679" s="24" cm="1">
        <f t="array" aca="1" ref="J679" ca="1">INDIRECT(ADDRESS(($F$2+1-H679)+2,9))</f>
        <v>54.37147456076891</v>
      </c>
      <c r="K679" s="24">
        <f t="shared" ca="1" si="52"/>
        <v>0.31510649459367057</v>
      </c>
      <c r="L679" s="24">
        <f t="shared" ca="1" si="53"/>
        <v>0.67290689798081837</v>
      </c>
      <c r="M679" s="24">
        <f t="shared" ca="1" si="54"/>
        <v>-1.424697120290451</v>
      </c>
    </row>
    <row r="680" spans="2:13" x14ac:dyDescent="0.25">
      <c r="B680" s="24">
        <f t="shared" ca="1" si="50"/>
        <v>0.15885189930031485</v>
      </c>
      <c r="C680" s="25">
        <f t="shared" ca="1" si="51"/>
        <v>40.008123525232463</v>
      </c>
      <c r="H680" s="24">
        <v>678</v>
      </c>
      <c r="I680" s="24">
        <f ca="1"/>
        <v>45.139481941413976</v>
      </c>
      <c r="J680" s="24" cm="1">
        <f t="array" aca="1" ref="J680" ca="1">INDIRECT(ADDRESS(($F$2+1-H680)+2,9))</f>
        <v>54.368811216260426</v>
      </c>
      <c r="K680" s="24">
        <f t="shared" ca="1" si="52"/>
        <v>0.31578908737377986</v>
      </c>
      <c r="L680" s="24">
        <f t="shared" ca="1" si="53"/>
        <v>0.67281033954489811</v>
      </c>
      <c r="M680" s="24">
        <f t="shared" ca="1" si="54"/>
        <v>-1.4252590782921237</v>
      </c>
    </row>
    <row r="681" spans="2:13" x14ac:dyDescent="0.25">
      <c r="B681" s="24">
        <f t="shared" ca="1" si="50"/>
        <v>0.72480914363409132</v>
      </c>
      <c r="C681" s="25">
        <f t="shared" ca="1" si="51"/>
        <v>55.971882356368063</v>
      </c>
      <c r="H681" s="24">
        <v>679</v>
      </c>
      <c r="I681" s="24">
        <f ca="1"/>
        <v>45.174501367854781</v>
      </c>
      <c r="J681" s="24" cm="1">
        <f t="array" aca="1" ref="J681" ca="1">INDIRECT(ADDRESS(($F$2+1-H681)+2,9))</f>
        <v>54.346832354294008</v>
      </c>
      <c r="K681" s="24">
        <f t="shared" ca="1" si="52"/>
        <v>0.31704123872476681</v>
      </c>
      <c r="L681" s="24">
        <f t="shared" ca="1" si="53"/>
        <v>0.6720130640623716</v>
      </c>
      <c r="M681" s="24">
        <f t="shared" ca="1" si="54"/>
        <v>-1.4233439210371506</v>
      </c>
    </row>
    <row r="682" spans="2:13" x14ac:dyDescent="0.25">
      <c r="B682" s="24">
        <f t="shared" ca="1" si="50"/>
        <v>0.63358265673851222</v>
      </c>
      <c r="C682" s="25">
        <f t="shared" ca="1" si="51"/>
        <v>53.413572066783047</v>
      </c>
      <c r="H682" s="24">
        <v>680</v>
      </c>
      <c r="I682" s="24">
        <f ca="1"/>
        <v>45.181380479322385</v>
      </c>
      <c r="J682" s="24" cm="1">
        <f t="array" aca="1" ref="J682" ca="1">INDIRECT(ADDRESS(($F$2+1-H682)+2,9))</f>
        <v>54.339118894677988</v>
      </c>
      <c r="K682" s="24">
        <f t="shared" ca="1" si="52"/>
        <v>0.31728745458064367</v>
      </c>
      <c r="L682" s="24">
        <f t="shared" ca="1" si="53"/>
        <v>0.67173307487206579</v>
      </c>
      <c r="M682" s="24">
        <f t="shared" ca="1" si="54"/>
        <v>-1.4244154616252243</v>
      </c>
    </row>
    <row r="683" spans="2:13" x14ac:dyDescent="0.25">
      <c r="B683" s="24">
        <f t="shared" ca="1" si="50"/>
        <v>0.45567494687890175</v>
      </c>
      <c r="C683" s="25">
        <f t="shared" ca="1" si="51"/>
        <v>48.886639808022615</v>
      </c>
      <c r="H683" s="24">
        <v>681</v>
      </c>
      <c r="I683" s="24">
        <f ca="1"/>
        <v>45.183289560987994</v>
      </c>
      <c r="J683" s="24" cm="1">
        <f t="array" aca="1" ref="J683" ca="1">INDIRECT(ADDRESS(($F$2+1-H683)+2,9))</f>
        <v>54.335722794286859</v>
      </c>
      <c r="K683" s="24">
        <f t="shared" ca="1" si="52"/>
        <v>0.31735579841310824</v>
      </c>
      <c r="L683" s="24">
        <f t="shared" ca="1" si="53"/>
        <v>0.67160976995833976</v>
      </c>
      <c r="M683" s="24">
        <f t="shared" ca="1" si="54"/>
        <v>-1.4261390455650311</v>
      </c>
    </row>
    <row r="684" spans="2:13" x14ac:dyDescent="0.25">
      <c r="B684" s="24">
        <f t="shared" ca="1" si="50"/>
        <v>0.81940068060425753</v>
      </c>
      <c r="C684" s="25">
        <f t="shared" ca="1" si="51"/>
        <v>59.130834786489203</v>
      </c>
      <c r="H684" s="24">
        <v>682</v>
      </c>
      <c r="I684" s="24">
        <f ca="1"/>
        <v>45.185342169305095</v>
      </c>
      <c r="J684" s="24" cm="1">
        <f t="array" aca="1" ref="J684" ca="1">INDIRECT(ADDRESS(($F$2+1-H684)+2,9))</f>
        <v>54.334158538308301</v>
      </c>
      <c r="K684" s="24">
        <f t="shared" ca="1" si="52"/>
        <v>0.31742928735028086</v>
      </c>
      <c r="L684" s="24">
        <f t="shared" ca="1" si="53"/>
        <v>0.67155296898495775</v>
      </c>
      <c r="M684" s="24">
        <f t="shared" ca="1" si="54"/>
        <v>-1.4279792890558032</v>
      </c>
    </row>
    <row r="685" spans="2:13" x14ac:dyDescent="0.25">
      <c r="B685" s="24">
        <f t="shared" ca="1" si="50"/>
        <v>9.0367490807048312E-2</v>
      </c>
      <c r="C685" s="25">
        <f t="shared" ca="1" si="51"/>
        <v>36.615045470546519</v>
      </c>
      <c r="H685" s="24">
        <v>683</v>
      </c>
      <c r="I685" s="24">
        <f ca="1"/>
        <v>45.212385256170002</v>
      </c>
      <c r="J685" s="24" cm="1">
        <f t="array" aca="1" ref="J685" ca="1">INDIRECT(ADDRESS(($F$2+1-H685)+2,9))</f>
        <v>54.318790455007033</v>
      </c>
      <c r="K685" s="24">
        <f t="shared" ca="1" si="52"/>
        <v>0.31839817422554356</v>
      </c>
      <c r="L685" s="24">
        <f t="shared" ca="1" si="53"/>
        <v>0.67099471532620325</v>
      </c>
      <c r="M685" s="24">
        <f t="shared" ca="1" si="54"/>
        <v>-1.4270727264998162</v>
      </c>
    </row>
    <row r="686" spans="2:13" x14ac:dyDescent="0.25">
      <c r="B686" s="24">
        <f t="shared" ca="1" si="50"/>
        <v>0.55103805288931607</v>
      </c>
      <c r="C686" s="25">
        <f t="shared" ca="1" si="51"/>
        <v>51.282844200574587</v>
      </c>
      <c r="H686" s="24">
        <v>684</v>
      </c>
      <c r="I686" s="24">
        <f ca="1"/>
        <v>45.222700443562417</v>
      </c>
      <c r="J686" s="24" cm="1">
        <f t="array" aca="1" ref="J686" ca="1">INDIRECT(ADDRESS(($F$2+1-H686)+2,9))</f>
        <v>54.31815336455351</v>
      </c>
      <c r="K686" s="24">
        <f t="shared" ca="1" si="52"/>
        <v>0.3187680698356965</v>
      </c>
      <c r="L686" s="24">
        <f t="shared" ca="1" si="53"/>
        <v>0.67097156443629724</v>
      </c>
      <c r="M686" s="24">
        <f t="shared" ca="1" si="54"/>
        <v>-1.4283836185691128</v>
      </c>
    </row>
    <row r="687" spans="2:13" x14ac:dyDescent="0.25">
      <c r="B687" s="24">
        <f t="shared" ca="1" si="50"/>
        <v>0.85145830126218935</v>
      </c>
      <c r="C687" s="25">
        <f t="shared" ca="1" si="51"/>
        <v>60.427083326590854</v>
      </c>
      <c r="H687" s="24">
        <v>685</v>
      </c>
      <c r="I687" s="24">
        <f ca="1"/>
        <v>45.224184567081068</v>
      </c>
      <c r="J687" s="24" cm="1">
        <f t="array" aca="1" ref="J687" ca="1">INDIRECT(ADDRESS(($F$2+1-H687)+2,9))</f>
        <v>54.315832498902274</v>
      </c>
      <c r="K687" s="24">
        <f t="shared" ca="1" si="52"/>
        <v>0.31882130436865352</v>
      </c>
      <c r="L687" s="24">
        <f t="shared" ca="1" si="53"/>
        <v>0.67088722219268737</v>
      </c>
      <c r="M687" s="24">
        <f t="shared" ca="1" si="54"/>
        <v>-1.4302048972617563</v>
      </c>
    </row>
    <row r="688" spans="2:13" x14ac:dyDescent="0.25">
      <c r="B688" s="24">
        <f t="shared" ca="1" si="50"/>
        <v>0.3023684858865765</v>
      </c>
      <c r="C688" s="25">
        <f t="shared" ca="1" si="51"/>
        <v>44.823994124641885</v>
      </c>
      <c r="H688" s="24">
        <v>686</v>
      </c>
      <c r="I688" s="24">
        <f ca="1"/>
        <v>45.233520833281794</v>
      </c>
      <c r="J688" s="24" cm="1">
        <f t="array" aca="1" ref="J688" ca="1">INDIRECT(ADDRESS(($F$2+1-H688)+2,9))</f>
        <v>54.310684299026619</v>
      </c>
      <c r="K688" s="24">
        <f t="shared" ca="1" si="52"/>
        <v>0.31915627578191164</v>
      </c>
      <c r="L688" s="24">
        <f t="shared" ca="1" si="53"/>
        <v>0.67070010115750645</v>
      </c>
      <c r="M688" s="24">
        <f t="shared" ca="1" si="54"/>
        <v>-1.431266059819372</v>
      </c>
    </row>
    <row r="689" spans="2:13" x14ac:dyDescent="0.25">
      <c r="B689" s="24">
        <f t="shared" ca="1" si="50"/>
        <v>0.13534065970717324</v>
      </c>
      <c r="C689" s="25">
        <f t="shared" ca="1" si="51"/>
        <v>38.985050919254711</v>
      </c>
      <c r="H689" s="24">
        <v>687</v>
      </c>
      <c r="I689" s="24">
        <f ca="1"/>
        <v>45.23451387864931</v>
      </c>
      <c r="J689" s="24" cm="1">
        <f t="array" aca="1" ref="J689" ca="1">INDIRECT(ADDRESS(($F$2+1-H689)+2,9))</f>
        <v>54.308427071869836</v>
      </c>
      <c r="K689" s="24">
        <f t="shared" ca="1" si="52"/>
        <v>0.31919191347545744</v>
      </c>
      <c r="L689" s="24">
        <f t="shared" ca="1" si="53"/>
        <v>0.67061804449041884</v>
      </c>
      <c r="M689" s="24">
        <f t="shared" ca="1" si="54"/>
        <v>-1.4331244144381365</v>
      </c>
    </row>
    <row r="690" spans="2:13" x14ac:dyDescent="0.25">
      <c r="B690" s="24">
        <f t="shared" ca="1" si="50"/>
        <v>0.77800005928540905</v>
      </c>
      <c r="C690" s="25">
        <f t="shared" ca="1" si="51"/>
        <v>57.654562958817159</v>
      </c>
      <c r="H690" s="24">
        <v>688</v>
      </c>
      <c r="I690" s="24">
        <f ca="1"/>
        <v>45.237079977521653</v>
      </c>
      <c r="J690" s="24" cm="1">
        <f t="array" aca="1" ref="J690" ca="1">INDIRECT(ADDRESS(($F$2+1-H690)+2,9))</f>
        <v>54.298650330255839</v>
      </c>
      <c r="K690" s="24">
        <f t="shared" ca="1" si="52"/>
        <v>0.31928401151168684</v>
      </c>
      <c r="L690" s="24">
        <f t="shared" ca="1" si="53"/>
        <v>0.6702625371145875</v>
      </c>
      <c r="M690" s="24">
        <f t="shared" ca="1" si="54"/>
        <v>-1.4343408471201951</v>
      </c>
    </row>
    <row r="691" spans="2:13" x14ac:dyDescent="0.25">
      <c r="B691" s="24">
        <f t="shared" ca="1" si="50"/>
        <v>0.40635376168517301</v>
      </c>
      <c r="C691" s="25">
        <f t="shared" ca="1" si="51"/>
        <v>47.630653950725865</v>
      </c>
      <c r="H691" s="24">
        <v>689</v>
      </c>
      <c r="I691" s="24">
        <f ca="1"/>
        <v>45.242495695678166</v>
      </c>
      <c r="J691" s="24" cm="1">
        <f t="array" aca="1" ref="J691" ca="1">INDIRECT(ADDRESS(($F$2+1-H691)+2,9))</f>
        <v>54.287786794063855</v>
      </c>
      <c r="K691" s="24">
        <f t="shared" ca="1" si="52"/>
        <v>0.31947841981465241</v>
      </c>
      <c r="L691" s="24">
        <f t="shared" ca="1" si="53"/>
        <v>0.66986733061094361</v>
      </c>
      <c r="M691" s="24">
        <f t="shared" ca="1" si="54"/>
        <v>-1.4352744281050589</v>
      </c>
    </row>
    <row r="692" spans="2:13" x14ac:dyDescent="0.25">
      <c r="B692" s="24">
        <f t="shared" ca="1" si="50"/>
        <v>0.40939446993826956</v>
      </c>
      <c r="C692" s="25">
        <f t="shared" ca="1" si="51"/>
        <v>47.70897100442847</v>
      </c>
      <c r="H692" s="24">
        <v>690</v>
      </c>
      <c r="I692" s="24">
        <f ca="1"/>
        <v>45.259579532083229</v>
      </c>
      <c r="J692" s="24" cm="1">
        <f t="array" aca="1" ref="J692" ca="1">INDIRECT(ADDRESS(($F$2+1-H692)+2,9))</f>
        <v>54.284630339122963</v>
      </c>
      <c r="K692" s="24">
        <f t="shared" ca="1" si="52"/>
        <v>0.32009200413413591</v>
      </c>
      <c r="L692" s="24">
        <f t="shared" ca="1" si="53"/>
        <v>0.66975246580850489</v>
      </c>
      <c r="M692" s="24">
        <f t="shared" ca="1" si="54"/>
        <v>-1.4359106613902768</v>
      </c>
    </row>
    <row r="693" spans="2:13" x14ac:dyDescent="0.25">
      <c r="B693" s="24">
        <f t="shared" ca="1" si="50"/>
        <v>0.83139188188843327</v>
      </c>
      <c r="C693" s="25">
        <f t="shared" ca="1" si="51"/>
        <v>59.596801108889089</v>
      </c>
      <c r="H693" s="24">
        <v>691</v>
      </c>
      <c r="I693" s="24">
        <f ca="1"/>
        <v>45.29106002705791</v>
      </c>
      <c r="J693" s="24" cm="1">
        <f t="array" aca="1" ref="J693" ca="1">INDIRECT(ADDRESS(($F$2+1-H693)+2,9))</f>
        <v>54.264443972182406</v>
      </c>
      <c r="K693" s="24">
        <f t="shared" ca="1" si="52"/>
        <v>0.3212239486475198</v>
      </c>
      <c r="L693" s="24">
        <f t="shared" ca="1" si="53"/>
        <v>0.669017496965576</v>
      </c>
      <c r="M693" s="24">
        <f t="shared" ca="1" si="54"/>
        <v>-1.4343115312135255</v>
      </c>
    </row>
    <row r="694" spans="2:13" x14ac:dyDescent="0.25">
      <c r="B694" s="24">
        <f t="shared" ca="1" si="50"/>
        <v>0.69389501759407168</v>
      </c>
      <c r="C694" s="25">
        <f t="shared" ca="1" si="51"/>
        <v>55.06921406851778</v>
      </c>
      <c r="H694" s="24">
        <v>692</v>
      </c>
      <c r="I694" s="24">
        <f ca="1"/>
        <v>45.332346960495855</v>
      </c>
      <c r="J694" s="24" cm="1">
        <f t="array" aca="1" ref="J694" ca="1">INDIRECT(ADDRESS(($F$2+1-H694)+2,9))</f>
        <v>54.264030942320709</v>
      </c>
      <c r="K694" s="24">
        <f t="shared" ca="1" si="52"/>
        <v>0.32271102314153399</v>
      </c>
      <c r="L694" s="24">
        <f t="shared" ca="1" si="53"/>
        <v>0.66900245207726361</v>
      </c>
      <c r="M694" s="24">
        <f t="shared" ca="1" si="54"/>
        <v>-1.4333996045954327</v>
      </c>
    </row>
    <row r="695" spans="2:13" x14ac:dyDescent="0.25">
      <c r="B695" s="24">
        <f t="shared" ca="1" si="50"/>
        <v>0.19235189808300945</v>
      </c>
      <c r="C695" s="25">
        <f t="shared" ca="1" si="51"/>
        <v>41.307379153560966</v>
      </c>
      <c r="H695" s="24">
        <v>693</v>
      </c>
      <c r="I695" s="24">
        <f ca="1"/>
        <v>45.338266013043707</v>
      </c>
      <c r="J695" s="24" cm="1">
        <f t="array" aca="1" ref="J695" ca="1">INDIRECT(ADDRESS(($F$2+1-H695)+2,9))</f>
        <v>54.21512838782904</v>
      </c>
      <c r="K695" s="24">
        <f t="shared" ca="1" si="52"/>
        <v>0.32292444912406038</v>
      </c>
      <c r="L695" s="24">
        <f t="shared" ca="1" si="53"/>
        <v>0.66721922067941508</v>
      </c>
      <c r="M695" s="24">
        <f t="shared" ca="1" si="54"/>
        <v>-1.4315998030017725</v>
      </c>
    </row>
    <row r="696" spans="2:13" x14ac:dyDescent="0.25">
      <c r="B696" s="24">
        <f t="shared" ca="1" si="50"/>
        <v>4.578319561573474E-2</v>
      </c>
      <c r="C696" s="25">
        <f t="shared" ca="1" si="51"/>
        <v>33.128077505181295</v>
      </c>
      <c r="H696" s="24">
        <v>694</v>
      </c>
      <c r="I696" s="24">
        <f ca="1"/>
        <v>45.342168431521522</v>
      </c>
      <c r="J696" s="24" cm="1">
        <f t="array" aca="1" ref="J696" ca="1">INDIRECT(ADDRESS(($F$2+1-H696)+2,9))</f>
        <v>54.212238005171457</v>
      </c>
      <c r="K696" s="24">
        <f t="shared" ca="1" si="52"/>
        <v>0.32306519231881947</v>
      </c>
      <c r="L696" s="24">
        <f t="shared" ca="1" si="53"/>
        <v>0.66711370389745661</v>
      </c>
      <c r="M696" s="24">
        <f t="shared" ca="1" si="54"/>
        <v>-1.433183271144977</v>
      </c>
    </row>
    <row r="697" spans="2:13" x14ac:dyDescent="0.25">
      <c r="B697" s="24">
        <f t="shared" ca="1" si="50"/>
        <v>0.47522564012908886</v>
      </c>
      <c r="C697" s="25">
        <f t="shared" ca="1" si="51"/>
        <v>49.378599210404339</v>
      </c>
      <c r="H697" s="24">
        <v>695</v>
      </c>
      <c r="I697" s="24">
        <f ca="1"/>
        <v>45.352777435205162</v>
      </c>
      <c r="J697" s="24" cm="1">
        <f t="array" aca="1" ref="J697" ca="1">INDIRECT(ADDRESS(($F$2+1-H697)+2,9))</f>
        <v>54.209531146389196</v>
      </c>
      <c r="K697" s="24">
        <f t="shared" ca="1" si="52"/>
        <v>0.32344794077537659</v>
      </c>
      <c r="L697" s="24">
        <f t="shared" ca="1" si="53"/>
        <v>0.66701487486623179</v>
      </c>
      <c r="M697" s="24">
        <f t="shared" ca="1" si="54"/>
        <v>-1.4342966945883047</v>
      </c>
    </row>
    <row r="698" spans="2:13" x14ac:dyDescent="0.25">
      <c r="B698" s="24">
        <f t="shared" ca="1" si="50"/>
        <v>0.40045438526626498</v>
      </c>
      <c r="C698" s="25">
        <f t="shared" ca="1" si="51"/>
        <v>47.478288421697044</v>
      </c>
      <c r="H698" s="24">
        <v>696</v>
      </c>
      <c r="I698" s="24">
        <f ca="1"/>
        <v>45.354574527368818</v>
      </c>
      <c r="J698" s="24" cm="1">
        <f t="array" aca="1" ref="J698" ca="1">INDIRECT(ADDRESS(($F$2+1-H698)+2,9))</f>
        <v>54.173663546765958</v>
      </c>
      <c r="K698" s="24">
        <f t="shared" ca="1" si="52"/>
        <v>0.32351279424980295</v>
      </c>
      <c r="L698" s="24">
        <f t="shared" ca="1" si="53"/>
        <v>0.66570423424421743</v>
      </c>
      <c r="M698" s="24">
        <f t="shared" ca="1" si="54"/>
        <v>-1.4337005853991089</v>
      </c>
    </row>
    <row r="699" spans="2:13" x14ac:dyDescent="0.25">
      <c r="B699" s="24">
        <f t="shared" ca="1" si="50"/>
        <v>1.6943752518224997E-2</v>
      </c>
      <c r="C699" s="25">
        <f t="shared" ca="1" si="51"/>
        <v>28.785922666331338</v>
      </c>
      <c r="H699" s="24">
        <v>697</v>
      </c>
      <c r="I699" s="24">
        <f ca="1"/>
        <v>45.364373291586631</v>
      </c>
      <c r="J699" s="24" cm="1">
        <f t="array" aca="1" ref="J699" ca="1">INDIRECT(ADDRESS(($F$2+1-H699)+2,9))</f>
        <v>54.162984566611669</v>
      </c>
      <c r="K699" s="24">
        <f t="shared" ca="1" si="52"/>
        <v>0.32386650639490144</v>
      </c>
      <c r="L699" s="24">
        <f t="shared" ca="1" si="53"/>
        <v>0.66531362133962868</v>
      </c>
      <c r="M699" s="24">
        <f t="shared" ca="1" si="54"/>
        <v>-1.43430279479363</v>
      </c>
    </row>
    <row r="700" spans="2:13" x14ac:dyDescent="0.25">
      <c r="B700" s="24">
        <f t="shared" ca="1" si="50"/>
        <v>0.45249458072987936</v>
      </c>
      <c r="C700" s="25">
        <f t="shared" ca="1" si="51"/>
        <v>48.806387521106643</v>
      </c>
      <c r="H700" s="24">
        <v>698</v>
      </c>
      <c r="I700" s="24">
        <f ca="1"/>
        <v>45.36846498893258</v>
      </c>
      <c r="J700" s="24" cm="1">
        <f t="array" aca="1" ref="J700" ca="1">INDIRECT(ADDRESS(($F$2+1-H700)+2,9))</f>
        <v>54.154610557312118</v>
      </c>
      <c r="K700" s="24">
        <f t="shared" ca="1" si="52"/>
        <v>0.32401425407680351</v>
      </c>
      <c r="L700" s="24">
        <f t="shared" ca="1" si="53"/>
        <v>0.66500719382475826</v>
      </c>
      <c r="M700" s="24">
        <f t="shared" ca="1" si="54"/>
        <v>-1.4354756803802911</v>
      </c>
    </row>
    <row r="701" spans="2:13" x14ac:dyDescent="0.25">
      <c r="B701" s="24">
        <f t="shared" ca="1" si="50"/>
        <v>0.912045638231605</v>
      </c>
      <c r="C701" s="25">
        <f t="shared" ca="1" si="51"/>
        <v>63.534599904444143</v>
      </c>
      <c r="H701" s="24">
        <v>699</v>
      </c>
      <c r="I701" s="24">
        <f ca="1"/>
        <v>45.375730457049976</v>
      </c>
      <c r="J701" s="24" cm="1">
        <f t="array" aca="1" ref="J701" ca="1">INDIRECT(ADDRESS(($F$2+1-H701)+2,9))</f>
        <v>54.143800149663001</v>
      </c>
      <c r="K701" s="24">
        <f t="shared" ca="1" si="52"/>
        <v>0.32427667221566875</v>
      </c>
      <c r="L701" s="24">
        <f t="shared" ca="1" si="53"/>
        <v>0.66461144948404394</v>
      </c>
      <c r="M701" s="24">
        <f t="shared" ca="1" si="54"/>
        <v>-1.436245321523719</v>
      </c>
    </row>
    <row r="702" spans="2:13" x14ac:dyDescent="0.25">
      <c r="B702" s="24">
        <f t="shared" ca="1" si="50"/>
        <v>0.30241238793473169</v>
      </c>
      <c r="C702" s="25">
        <f t="shared" ca="1" si="51"/>
        <v>44.825252286667933</v>
      </c>
      <c r="H702" s="24">
        <v>700</v>
      </c>
      <c r="I702" s="24">
        <f ca="1"/>
        <v>45.390453557496642</v>
      </c>
      <c r="J702" s="24" cm="1">
        <f t="array" aca="1" ref="J702" ca="1">INDIRECT(ADDRESS(($F$2+1-H702)+2,9))</f>
        <v>54.137602639959368</v>
      </c>
      <c r="K702" s="24">
        <f t="shared" ca="1" si="52"/>
        <v>0.32480871681140017</v>
      </c>
      <c r="L702" s="24">
        <f t="shared" ca="1" si="53"/>
        <v>0.66438449036923131</v>
      </c>
      <c r="M702" s="24">
        <f t="shared" ca="1" si="54"/>
        <v>-1.4368001789819711</v>
      </c>
    </row>
    <row r="703" spans="2:13" x14ac:dyDescent="0.25">
      <c r="B703" s="24">
        <f t="shared" ca="1" si="50"/>
        <v>0.79031453150687081</v>
      </c>
      <c r="C703" s="25">
        <f t="shared" ca="1" si="51"/>
        <v>58.075130883086892</v>
      </c>
      <c r="H703" s="24">
        <v>701</v>
      </c>
      <c r="I703" s="24">
        <f ca="1"/>
        <v>45.391325404106887</v>
      </c>
      <c r="J703" s="24" cm="1">
        <f t="array" aca="1" ref="J703" ca="1">INDIRECT(ADDRESS(($F$2+1-H703)+2,9))</f>
        <v>54.124889186208442</v>
      </c>
      <c r="K703" s="24">
        <f t="shared" ca="1" si="52"/>
        <v>0.32484023371521631</v>
      </c>
      <c r="L703" s="24">
        <f t="shared" ca="1" si="53"/>
        <v>0.66391872308275635</v>
      </c>
      <c r="M703" s="24">
        <f t="shared" ca="1" si="54"/>
        <v>-1.4378908741161234</v>
      </c>
    </row>
    <row r="704" spans="2:13" x14ac:dyDescent="0.25">
      <c r="B704" s="24">
        <f t="shared" ca="1" si="50"/>
        <v>2.7161065086311664E-2</v>
      </c>
      <c r="C704" s="25">
        <f t="shared" ca="1" si="51"/>
        <v>30.757410252726753</v>
      </c>
      <c r="H704" s="24">
        <v>702</v>
      </c>
      <c r="I704" s="24">
        <f ca="1"/>
        <v>45.399858360021845</v>
      </c>
      <c r="J704" s="24" cm="1">
        <f t="array" aca="1" ref="J704" ca="1">INDIRECT(ADDRESS(($F$2+1-H704)+2,9))</f>
        <v>54.115003332810964</v>
      </c>
      <c r="K704" s="24">
        <f t="shared" ca="1" si="52"/>
        <v>0.32514876279393079</v>
      </c>
      <c r="L704" s="24">
        <f t="shared" ca="1" si="53"/>
        <v>0.6635563730748707</v>
      </c>
      <c r="M704" s="24">
        <f t="shared" ca="1" si="54"/>
        <v>-1.4386257596444121</v>
      </c>
    </row>
    <row r="705" spans="2:13" x14ac:dyDescent="0.25">
      <c r="B705" s="24">
        <f t="shared" ca="1" si="50"/>
        <v>0.31276648529833007</v>
      </c>
      <c r="C705" s="25">
        <f t="shared" ca="1" si="51"/>
        <v>45.119761821761315</v>
      </c>
      <c r="H705" s="24">
        <v>703</v>
      </c>
      <c r="I705" s="24">
        <f ca="1"/>
        <v>45.412080907347828</v>
      </c>
      <c r="J705" s="24" cm="1">
        <f t="array" aca="1" ref="J705" ca="1">INDIRECT(ADDRESS(($F$2+1-H705)+2,9))</f>
        <v>54.107894584174062</v>
      </c>
      <c r="K705" s="24">
        <f t="shared" ca="1" si="52"/>
        <v>0.32559090659701179</v>
      </c>
      <c r="L705" s="24">
        <f t="shared" ca="1" si="53"/>
        <v>0.66329571941873056</v>
      </c>
      <c r="M705" s="24">
        <f t="shared" ca="1" si="54"/>
        <v>-1.4392876075922769</v>
      </c>
    </row>
    <row r="706" spans="2:13" x14ac:dyDescent="0.25">
      <c r="B706" s="24">
        <f t="shared" ca="1" si="50"/>
        <v>0.36805168690650958</v>
      </c>
      <c r="C706" s="25">
        <f t="shared" ca="1" si="51"/>
        <v>46.629820567485567</v>
      </c>
      <c r="H706" s="24">
        <v>704</v>
      </c>
      <c r="I706" s="24">
        <f ca="1"/>
        <v>45.4147537930303</v>
      </c>
      <c r="J706" s="24" cm="1">
        <f t="array" aca="1" ref="J706" ca="1">INDIRECT(ADDRESS(($F$2+1-H706)+2,9))</f>
        <v>54.044035603633276</v>
      </c>
      <c r="K706" s="24">
        <f t="shared" ca="1" si="52"/>
        <v>0.32568762947532326</v>
      </c>
      <c r="L706" s="24">
        <f t="shared" ca="1" si="53"/>
        <v>0.66095072215558948</v>
      </c>
      <c r="M706" s="24">
        <f t="shared" ca="1" si="54"/>
        <v>-1.4366176554983063</v>
      </c>
    </row>
    <row r="707" spans="2:13" x14ac:dyDescent="0.25">
      <c r="B707" s="24">
        <f t="shared" ca="1" si="50"/>
        <v>0.18316662864088296</v>
      </c>
      <c r="C707" s="25">
        <f t="shared" ca="1" si="51"/>
        <v>40.966369753415833</v>
      </c>
      <c r="H707" s="24">
        <v>705</v>
      </c>
      <c r="I707" s="24">
        <f ca="1"/>
        <v>45.416440949661371</v>
      </c>
      <c r="J707" s="24" cm="1">
        <f t="array" aca="1" ref="J707" ca="1">INDIRECT(ADDRESS(($F$2+1-H707)+2,9))</f>
        <v>54.02755778698419</v>
      </c>
      <c r="K707" s="24">
        <f t="shared" ca="1" si="52"/>
        <v>0.32574868812716945</v>
      </c>
      <c r="L707" s="24">
        <f t="shared" ca="1" si="53"/>
        <v>0.6603446140473761</v>
      </c>
      <c r="M707" s="24">
        <f t="shared" ca="1" si="54"/>
        <v>-1.4373711985140722</v>
      </c>
    </row>
    <row r="708" spans="2:13" x14ac:dyDescent="0.25">
      <c r="B708" s="24">
        <f t="shared" ref="B708:B771" ca="1" si="55">RAND()</f>
        <v>9.7983595145049951E-2</v>
      </c>
      <c r="C708" s="25">
        <f t="shared" ref="C708:C771" ca="1" si="56">_xlfn.NORM.INV(B708,50,10)</f>
        <v>37.068731504870485</v>
      </c>
      <c r="H708" s="24">
        <v>706</v>
      </c>
      <c r="I708" s="24">
        <f ca="1"/>
        <v>45.424590069027595</v>
      </c>
      <c r="J708" s="24" cm="1">
        <f t="array" aca="1" ref="J708" ca="1">INDIRECT(ADDRESS(($F$2+1-H708)+2,9))</f>
        <v>54.023940324948924</v>
      </c>
      <c r="K708" s="24">
        <f t="shared" ref="K708:K771" ca="1" si="57">_xlfn.NORM.DIST(I708,$F$5,$F$6,TRUE)</f>
        <v>0.32604367274110879</v>
      </c>
      <c r="L708" s="24">
        <f t="shared" ref="L708:L771" ca="1" si="58">_xlfn.NORM.DIST(J708,$F$5,$F$6,TRUE)</f>
        <v>0.66021149634365361</v>
      </c>
      <c r="M708" s="24">
        <f t="shared" ca="1" si="54"/>
        <v>-1.4385634365387883</v>
      </c>
    </row>
    <row r="709" spans="2:13" x14ac:dyDescent="0.25">
      <c r="B709" s="24">
        <f t="shared" ca="1" si="55"/>
        <v>0.76491505741591059</v>
      </c>
      <c r="C709" s="25">
        <f t="shared" ca="1" si="56"/>
        <v>57.222026648777515</v>
      </c>
      <c r="H709" s="24">
        <v>707</v>
      </c>
      <c r="I709" s="24">
        <f ca="1"/>
        <v>45.429857747871978</v>
      </c>
      <c r="J709" s="24" cm="1">
        <f t="array" aca="1" ref="J709" ca="1">INDIRECT(ADDRESS(($F$2+1-H709)+2,9))</f>
        <v>54.017338248040666</v>
      </c>
      <c r="K709" s="24">
        <f t="shared" ca="1" si="57"/>
        <v>0.32623441194396174</v>
      </c>
      <c r="L709" s="24">
        <f t="shared" ca="1" si="58"/>
        <v>0.65996849734941265</v>
      </c>
      <c r="M709" s="24">
        <f t="shared" ref="M709:M772" ca="1" si="59">((2*H709-1)/$F$2)*(LN(K709)+LN(1-L709))</f>
        <v>-1.4397514763404562</v>
      </c>
    </row>
    <row r="710" spans="2:13" x14ac:dyDescent="0.25">
      <c r="B710" s="24">
        <f t="shared" ca="1" si="55"/>
        <v>0.38944809736212682</v>
      </c>
      <c r="C710" s="25">
        <f t="shared" ca="1" si="56"/>
        <v>47.192422284202507</v>
      </c>
      <c r="H710" s="24">
        <v>708</v>
      </c>
      <c r="I710" s="24">
        <f ca="1"/>
        <v>45.432016771805301</v>
      </c>
      <c r="J710" s="24" cm="1">
        <f t="array" aca="1" ref="J710" ca="1">INDIRECT(ADDRESS(($F$2+1-H710)+2,9))</f>
        <v>54.002062508594221</v>
      </c>
      <c r="K710" s="24">
        <f t="shared" ca="1" si="57"/>
        <v>0.32631260192481681</v>
      </c>
      <c r="L710" s="24">
        <f t="shared" ca="1" si="58"/>
        <v>0.65940599697095181</v>
      </c>
      <c r="M710" s="24">
        <f t="shared" ca="1" si="59"/>
        <v>-1.4405484042747194</v>
      </c>
    </row>
    <row r="711" spans="2:13" x14ac:dyDescent="0.25">
      <c r="B711" s="24">
        <f t="shared" ca="1" si="55"/>
        <v>0.35497067995576315</v>
      </c>
      <c r="C711" s="25">
        <f t="shared" ca="1" si="56"/>
        <v>46.280651539397169</v>
      </c>
      <c r="H711" s="24">
        <v>709</v>
      </c>
      <c r="I711" s="24">
        <f ca="1"/>
        <v>45.449708994552438</v>
      </c>
      <c r="J711" s="24" cm="1">
        <f t="array" aca="1" ref="J711" ca="1">INDIRECT(ADDRESS(($F$2+1-H711)+2,9))</f>
        <v>53.98670588550204</v>
      </c>
      <c r="K711" s="24">
        <f t="shared" ca="1" si="57"/>
        <v>0.32695362071537204</v>
      </c>
      <c r="L711" s="24">
        <f t="shared" ca="1" si="58"/>
        <v>0.6588401606213502</v>
      </c>
      <c r="M711" s="24">
        <f t="shared" ca="1" si="59"/>
        <v>-1.4402059195324928</v>
      </c>
    </row>
    <row r="712" spans="2:13" x14ac:dyDescent="0.25">
      <c r="B712" s="24">
        <f t="shared" ca="1" si="55"/>
        <v>0.48997834441539356</v>
      </c>
      <c r="C712" s="25">
        <f t="shared" ca="1" si="56"/>
        <v>49.748767921440233</v>
      </c>
      <c r="H712" s="24">
        <v>710</v>
      </c>
      <c r="I712" s="24">
        <f ca="1"/>
        <v>45.457384130879085</v>
      </c>
      <c r="J712" s="24" cm="1">
        <f t="array" aca="1" ref="J712" ca="1">INDIRECT(ADDRESS(($F$2+1-H712)+2,9))</f>
        <v>53.968571639961127</v>
      </c>
      <c r="K712" s="24">
        <f t="shared" ca="1" si="57"/>
        <v>0.32723186275152222</v>
      </c>
      <c r="L712" s="24">
        <f t="shared" ca="1" si="58"/>
        <v>0.65817151873341118</v>
      </c>
      <c r="M712" s="24">
        <f t="shared" ca="1" si="59"/>
        <v>-1.4403918415157704</v>
      </c>
    </row>
    <row r="713" spans="2:13" x14ac:dyDescent="0.25">
      <c r="B713" s="24">
        <f t="shared" ca="1" si="55"/>
        <v>0.11553335036005019</v>
      </c>
      <c r="C713" s="25">
        <f t="shared" ca="1" si="56"/>
        <v>38.023844015678009</v>
      </c>
      <c r="H713" s="24">
        <v>711</v>
      </c>
      <c r="I713" s="24">
        <f ca="1"/>
        <v>45.478143383003776</v>
      </c>
      <c r="J713" s="24" cm="1">
        <f t="array" aca="1" ref="J713" ca="1">INDIRECT(ADDRESS(($F$2+1-H713)+2,9))</f>
        <v>53.940511679696698</v>
      </c>
      <c r="K713" s="24">
        <f t="shared" ca="1" si="57"/>
        <v>0.32798491605017549</v>
      </c>
      <c r="L713" s="24">
        <f t="shared" ca="1" si="58"/>
        <v>0.65713592015792399</v>
      </c>
      <c r="M713" s="24">
        <f t="shared" ca="1" si="59"/>
        <v>-1.4389164778879446</v>
      </c>
    </row>
    <row r="714" spans="2:13" x14ac:dyDescent="0.25">
      <c r="B714" s="24">
        <f t="shared" ca="1" si="55"/>
        <v>3.8461196277283949E-2</v>
      </c>
      <c r="C714" s="25">
        <f t="shared" ca="1" si="56"/>
        <v>32.311708618082037</v>
      </c>
      <c r="H714" s="24">
        <v>712</v>
      </c>
      <c r="I714" s="24">
        <f ca="1"/>
        <v>45.481784118103128</v>
      </c>
      <c r="J714" s="24" cm="1">
        <f t="array" aca="1" ref="J714" ca="1">INDIRECT(ADDRESS(($F$2+1-H714)+2,9))</f>
        <v>53.929030554206456</v>
      </c>
      <c r="K714" s="24">
        <f t="shared" ca="1" si="57"/>
        <v>0.32811705793797052</v>
      </c>
      <c r="L714" s="24">
        <f t="shared" ca="1" si="58"/>
        <v>0.6567118493579992</v>
      </c>
      <c r="M714" s="24">
        <f t="shared" ca="1" si="59"/>
        <v>-1.4398609974048939</v>
      </c>
    </row>
    <row r="715" spans="2:13" x14ac:dyDescent="0.25">
      <c r="B715" s="24">
        <f t="shared" ca="1" si="55"/>
        <v>0.35235561101605772</v>
      </c>
      <c r="C715" s="25">
        <f t="shared" ca="1" si="56"/>
        <v>46.21031454860784</v>
      </c>
      <c r="H715" s="24">
        <v>713</v>
      </c>
      <c r="I715" s="24">
        <f ca="1"/>
        <v>45.492513964646761</v>
      </c>
      <c r="J715" s="24" cm="1">
        <f t="array" aca="1" ref="J715" ca="1">INDIRECT(ADDRESS(($F$2+1-H715)+2,9))</f>
        <v>53.919307481773508</v>
      </c>
      <c r="K715" s="24">
        <f t="shared" ca="1" si="57"/>
        <v>0.3285066269537173</v>
      </c>
      <c r="L715" s="24">
        <f t="shared" ca="1" si="58"/>
        <v>0.65635256020837918</v>
      </c>
      <c r="M715" s="24">
        <f t="shared" ca="1" si="59"/>
        <v>-1.4404104038964038</v>
      </c>
    </row>
    <row r="716" spans="2:13" x14ac:dyDescent="0.25">
      <c r="B716" s="24">
        <f t="shared" ca="1" si="55"/>
        <v>0.30175149598423068</v>
      </c>
      <c r="C716" s="25">
        <f t="shared" ca="1" si="56"/>
        <v>44.806303505454807</v>
      </c>
      <c r="H716" s="24">
        <v>714</v>
      </c>
      <c r="I716" s="24">
        <f ca="1"/>
        <v>45.502157529359067</v>
      </c>
      <c r="J716" s="24" cm="1">
        <f t="array" aca="1" ref="J716" ca="1">INDIRECT(ADDRESS(($F$2+1-H716)+2,9))</f>
        <v>53.914654421253715</v>
      </c>
      <c r="K716" s="24">
        <f t="shared" ca="1" si="57"/>
        <v>0.3288569154407035</v>
      </c>
      <c r="L716" s="24">
        <f t="shared" ca="1" si="58"/>
        <v>0.65618056926758339</v>
      </c>
      <c r="M716" s="24">
        <f t="shared" ca="1" si="59"/>
        <v>-1.4413964332419245</v>
      </c>
    </row>
    <row r="717" spans="2:13" x14ac:dyDescent="0.25">
      <c r="B717" s="24">
        <f t="shared" ca="1" si="55"/>
        <v>0.2951281805681939</v>
      </c>
      <c r="C717" s="25">
        <f t="shared" ca="1" si="56"/>
        <v>44.615354332063923</v>
      </c>
      <c r="H717" s="24">
        <v>715</v>
      </c>
      <c r="I717" s="24">
        <f ca="1"/>
        <v>45.516720002701284</v>
      </c>
      <c r="J717" s="24" cm="1">
        <f t="array" aca="1" ref="J717" ca="1">INDIRECT(ADDRESS(($F$2+1-H717)+2,9))</f>
        <v>53.865311764409348</v>
      </c>
      <c r="K717" s="24">
        <f t="shared" ca="1" si="57"/>
        <v>0.3293861610829219</v>
      </c>
      <c r="L717" s="24">
        <f t="shared" ca="1" si="58"/>
        <v>0.65435473521435461</v>
      </c>
      <c r="M717" s="24">
        <f t="shared" ca="1" si="59"/>
        <v>-1.4388445722085508</v>
      </c>
    </row>
    <row r="718" spans="2:13" x14ac:dyDescent="0.25">
      <c r="B718" s="24">
        <f t="shared" ca="1" si="55"/>
        <v>0.67738673495618285</v>
      </c>
      <c r="C718" s="25">
        <f t="shared" ca="1" si="56"/>
        <v>54.604036293574048</v>
      </c>
      <c r="H718" s="24">
        <v>716</v>
      </c>
      <c r="I718" s="24">
        <f ca="1"/>
        <v>45.517159487160441</v>
      </c>
      <c r="J718" s="24" cm="1">
        <f t="array" aca="1" ref="J718" ca="1">INDIRECT(ADDRESS(($F$2+1-H718)+2,9))</f>
        <v>53.860962709672322</v>
      </c>
      <c r="K718" s="24">
        <f t="shared" ca="1" si="57"/>
        <v>0.32940213863865103</v>
      </c>
      <c r="L718" s="24">
        <f t="shared" ca="1" si="58"/>
        <v>0.65419363338870262</v>
      </c>
      <c r="M718" s="24">
        <f t="shared" ca="1" si="59"/>
        <v>-1.4405171867000157</v>
      </c>
    </row>
    <row r="719" spans="2:13" x14ac:dyDescent="0.25">
      <c r="B719" s="24">
        <f t="shared" ca="1" si="55"/>
        <v>0.70779852616381</v>
      </c>
      <c r="C719" s="25">
        <f t="shared" ca="1" si="56"/>
        <v>55.469647529727879</v>
      </c>
      <c r="H719" s="24">
        <v>717</v>
      </c>
      <c r="I719" s="24">
        <f ca="1"/>
        <v>45.537310101870546</v>
      </c>
      <c r="J719" s="24" cm="1">
        <f t="array" aca="1" ref="J719" ca="1">INDIRECT(ADDRESS(($F$2+1-H719)+2,9))</f>
        <v>53.835048756616352</v>
      </c>
      <c r="K719" s="24">
        <f t="shared" ca="1" si="57"/>
        <v>0.33013505290316725</v>
      </c>
      <c r="L719" s="24">
        <f t="shared" ca="1" si="58"/>
        <v>0.65323312608340967</v>
      </c>
      <c r="M719" s="24">
        <f t="shared" ca="1" si="59"/>
        <v>-1.4392127754377573</v>
      </c>
    </row>
    <row r="720" spans="2:13" x14ac:dyDescent="0.25">
      <c r="B720" s="24">
        <f t="shared" ca="1" si="55"/>
        <v>9.2302104928231876E-2</v>
      </c>
      <c r="C720" s="25">
        <f t="shared" ca="1" si="56"/>
        <v>36.732887251569451</v>
      </c>
      <c r="H720" s="24">
        <v>718</v>
      </c>
      <c r="I720" s="24">
        <f ca="1"/>
        <v>45.559451760919458</v>
      </c>
      <c r="J720" s="24" cm="1">
        <f t="array" aca="1" ref="J720" ca="1">INDIRECT(ADDRESS(($F$2+1-H720)+2,9))</f>
        <v>53.832107768857604</v>
      </c>
      <c r="K720" s="24">
        <f t="shared" ca="1" si="57"/>
        <v>0.33094113726758145</v>
      </c>
      <c r="L720" s="24">
        <f t="shared" ca="1" si="58"/>
        <v>0.6531240552232489</v>
      </c>
      <c r="M720" s="24">
        <f t="shared" ca="1" si="59"/>
        <v>-1.439390663283963</v>
      </c>
    </row>
    <row r="721" spans="2:13" x14ac:dyDescent="0.25">
      <c r="B721" s="24">
        <f t="shared" ca="1" si="55"/>
        <v>0.34956853753648343</v>
      </c>
      <c r="C721" s="25">
        <f t="shared" ca="1" si="56"/>
        <v>46.135144132366406</v>
      </c>
      <c r="H721" s="24">
        <v>719</v>
      </c>
      <c r="I721" s="24">
        <f ca="1"/>
        <v>45.574691543720796</v>
      </c>
      <c r="J721" s="24" cm="1">
        <f t="array" aca="1" ref="J721" ca="1">INDIRECT(ADDRESS(($F$2+1-H721)+2,9))</f>
        <v>53.829997866841246</v>
      </c>
      <c r="K721" s="24">
        <f t="shared" ca="1" si="57"/>
        <v>0.33149640944759984</v>
      </c>
      <c r="L721" s="24">
        <f t="shared" ca="1" si="58"/>
        <v>0.65304579858297562</v>
      </c>
      <c r="M721" s="24">
        <f t="shared" ca="1" si="59"/>
        <v>-1.4401302313360225</v>
      </c>
    </row>
    <row r="722" spans="2:13" x14ac:dyDescent="0.25">
      <c r="B722" s="24">
        <f t="shared" ca="1" si="55"/>
        <v>0.29341523827893579</v>
      </c>
      <c r="C722" s="25">
        <f t="shared" ca="1" si="56"/>
        <v>44.565652084191058</v>
      </c>
      <c r="H722" s="24">
        <v>720</v>
      </c>
      <c r="I722" s="24">
        <f ca="1"/>
        <v>45.580336193270469</v>
      </c>
      <c r="J722" s="24" cm="1">
        <f t="array" aca="1" ref="J722" ca="1">INDIRECT(ADDRESS(($F$2+1-H722)+2,9))</f>
        <v>53.827026117992141</v>
      </c>
      <c r="K722" s="24">
        <f t="shared" ca="1" si="57"/>
        <v>0.33170217032422866</v>
      </c>
      <c r="L722" s="24">
        <f t="shared" ca="1" si="58"/>
        <v>0.65293556481823722</v>
      </c>
      <c r="M722" s="24">
        <f t="shared" ca="1" si="59"/>
        <v>-1.4415089906047698</v>
      </c>
    </row>
    <row r="723" spans="2:13" x14ac:dyDescent="0.25">
      <c r="B723" s="24">
        <f t="shared" ca="1" si="55"/>
        <v>6.4638299378664277E-2</v>
      </c>
      <c r="C723" s="25">
        <f t="shared" ca="1" si="56"/>
        <v>34.830392686750315</v>
      </c>
      <c r="H723" s="24">
        <v>721</v>
      </c>
      <c r="I723" s="24">
        <f ca="1"/>
        <v>45.580367272576268</v>
      </c>
      <c r="J723" s="24" cm="1">
        <f t="array" aca="1" ref="J723" ca="1">INDIRECT(ADDRESS(($F$2+1-H723)+2,9))</f>
        <v>53.822084138046343</v>
      </c>
      <c r="K723" s="24">
        <f t="shared" ca="1" si="57"/>
        <v>0.33170330337934562</v>
      </c>
      <c r="L723" s="24">
        <f t="shared" ca="1" si="58"/>
        <v>0.65275221883678403</v>
      </c>
      <c r="M723" s="24">
        <f t="shared" ca="1" si="59"/>
        <v>-1.4431575344112368</v>
      </c>
    </row>
    <row r="724" spans="2:13" x14ac:dyDescent="0.25">
      <c r="B724" s="24">
        <f t="shared" ca="1" si="55"/>
        <v>0.19798099172688077</v>
      </c>
      <c r="C724" s="25">
        <f t="shared" ca="1" si="56"/>
        <v>41.511450037365819</v>
      </c>
      <c r="H724" s="24">
        <v>722</v>
      </c>
      <c r="I724" s="24">
        <f ca="1"/>
        <v>45.584762509129732</v>
      </c>
      <c r="J724" s="24" cm="1">
        <f t="array" aca="1" ref="J724" ca="1">INDIRECT(ADDRESS(($F$2+1-H724)+2,9))</f>
        <v>53.816372560254877</v>
      </c>
      <c r="K724" s="24">
        <f t="shared" ca="1" si="57"/>
        <v>0.33186355557610581</v>
      </c>
      <c r="L724" s="24">
        <f t="shared" ca="1" si="58"/>
        <v>0.65254027646606705</v>
      </c>
      <c r="M724" s="24">
        <f t="shared" ca="1" si="59"/>
        <v>-1.4444295569066252</v>
      </c>
    </row>
    <row r="725" spans="2:13" x14ac:dyDescent="0.25">
      <c r="B725" s="24">
        <f t="shared" ca="1" si="55"/>
        <v>8.9765349087078783E-2</v>
      </c>
      <c r="C725" s="25">
        <f t="shared" ca="1" si="56"/>
        <v>36.577985860976597</v>
      </c>
      <c r="H725" s="24">
        <v>723</v>
      </c>
      <c r="I725" s="24">
        <f ca="1"/>
        <v>45.596451144234322</v>
      </c>
      <c r="J725" s="24" cm="1">
        <f t="array" aca="1" ref="J725" ca="1">INDIRECT(ADDRESS(($F$2+1-H725)+2,9))</f>
        <v>53.795753170152686</v>
      </c>
      <c r="K725" s="24">
        <f t="shared" ca="1" si="57"/>
        <v>0.33228987783218561</v>
      </c>
      <c r="L725" s="24">
        <f t="shared" ca="1" si="58"/>
        <v>0.65177474595029394</v>
      </c>
      <c r="M725" s="24">
        <f t="shared" ca="1" si="59"/>
        <v>-1.4440982422391653</v>
      </c>
    </row>
    <row r="726" spans="2:13" x14ac:dyDescent="0.25">
      <c r="B726" s="24">
        <f t="shared" ca="1" si="55"/>
        <v>0.57799646816588612</v>
      </c>
      <c r="C726" s="25">
        <f t="shared" ca="1" si="56"/>
        <v>51.967705941573769</v>
      </c>
      <c r="H726" s="24">
        <v>724</v>
      </c>
      <c r="I726" s="24">
        <f ca="1"/>
        <v>45.597951613165904</v>
      </c>
      <c r="J726" s="24" cm="1">
        <f t="array" aca="1" ref="J726" ca="1">INDIRECT(ADDRESS(($F$2+1-H726)+2,9))</f>
        <v>53.77773963486969</v>
      </c>
      <c r="K726" s="24">
        <f t="shared" ca="1" si="57"/>
        <v>0.33234462051286284</v>
      </c>
      <c r="L726" s="24">
        <f t="shared" ca="1" si="58"/>
        <v>0.65110545570093425</v>
      </c>
      <c r="M726" s="24">
        <f t="shared" ca="1" si="59"/>
        <v>-1.4446990169488809</v>
      </c>
    </row>
    <row r="727" spans="2:13" x14ac:dyDescent="0.25">
      <c r="B727" s="24">
        <f t="shared" ca="1" si="55"/>
        <v>0.49878439712187395</v>
      </c>
      <c r="C727" s="25">
        <f t="shared" ca="1" si="56"/>
        <v>49.969529307398204</v>
      </c>
      <c r="H727" s="24">
        <v>725</v>
      </c>
      <c r="I727" s="24">
        <f ca="1"/>
        <v>45.601553924839735</v>
      </c>
      <c r="J727" s="24" cm="1">
        <f t="array" aca="1" ref="J727" ca="1">INDIRECT(ADDRESS(($F$2+1-H727)+2,9))</f>
        <v>53.731327094435201</v>
      </c>
      <c r="K727" s="24">
        <f t="shared" ca="1" si="57"/>
        <v>0.33247606082481229</v>
      </c>
      <c r="L727" s="24">
        <f t="shared" ca="1" si="58"/>
        <v>0.64937884136014734</v>
      </c>
      <c r="M727" s="24">
        <f t="shared" ca="1" si="59"/>
        <v>-1.4431156214166798</v>
      </c>
    </row>
    <row r="728" spans="2:13" x14ac:dyDescent="0.25">
      <c r="B728" s="24">
        <f t="shared" ca="1" si="55"/>
        <v>0.56997319744132302</v>
      </c>
      <c r="C728" s="25">
        <f t="shared" ca="1" si="56"/>
        <v>51.763059279954241</v>
      </c>
      <c r="H728" s="24">
        <v>726</v>
      </c>
      <c r="I728" s="24">
        <f ca="1"/>
        <v>45.601708148633151</v>
      </c>
      <c r="J728" s="24" cm="1">
        <f t="array" aca="1" ref="J728" ca="1">INDIRECT(ADDRESS(($F$2+1-H728)+2,9))</f>
        <v>53.718126844303647</v>
      </c>
      <c r="K728" s="24">
        <f t="shared" ca="1" si="57"/>
        <v>0.33248168856677895</v>
      </c>
      <c r="L728" s="24">
        <f t="shared" ca="1" si="58"/>
        <v>0.64888720672998534</v>
      </c>
      <c r="M728" s="24">
        <f t="shared" ca="1" si="59"/>
        <v>-1.4441539770394118</v>
      </c>
    </row>
    <row r="729" spans="2:13" x14ac:dyDescent="0.25">
      <c r="B729" s="24">
        <f t="shared" ca="1" si="55"/>
        <v>0.49756924778175471</v>
      </c>
      <c r="C729" s="25">
        <f t="shared" ca="1" si="56"/>
        <v>49.939069700606971</v>
      </c>
      <c r="H729" s="24">
        <v>727</v>
      </c>
      <c r="I729" s="24">
        <f ca="1"/>
        <v>45.619727922113171</v>
      </c>
      <c r="J729" s="24" cm="1">
        <f t="array" aca="1" ref="J729" ca="1">INDIRECT(ADDRESS(($F$2+1-H729)+2,9))</f>
        <v>53.708917543538782</v>
      </c>
      <c r="K729" s="24">
        <f t="shared" ca="1" si="57"/>
        <v>0.33313950329686337</v>
      </c>
      <c r="L729" s="24">
        <f t="shared" ca="1" si="58"/>
        <v>0.64854406469167025</v>
      </c>
      <c r="M729" s="24">
        <f t="shared" ca="1" si="59"/>
        <v>-1.4441560140949472</v>
      </c>
    </row>
    <row r="730" spans="2:13" x14ac:dyDescent="0.25">
      <c r="B730" s="24">
        <f t="shared" ca="1" si="55"/>
        <v>0.86832514286008577</v>
      </c>
      <c r="C730" s="25">
        <f t="shared" ca="1" si="56"/>
        <v>61.18508884201502</v>
      </c>
      <c r="H730" s="24">
        <v>728</v>
      </c>
      <c r="I730" s="24">
        <f ca="1"/>
        <v>45.623528196297322</v>
      </c>
      <c r="J730" s="24" cm="1">
        <f t="array" aca="1" ref="J730" ca="1">INDIRECT(ADDRESS(($F$2+1-H730)+2,9))</f>
        <v>53.68856332559033</v>
      </c>
      <c r="K730" s="24">
        <f t="shared" ca="1" si="57"/>
        <v>0.33327829857639757</v>
      </c>
      <c r="L730" s="24">
        <f t="shared" ca="1" si="58"/>
        <v>0.64778522956024964</v>
      </c>
      <c r="M730" s="24">
        <f t="shared" ca="1" si="59"/>
        <v>-1.4444088087160762</v>
      </c>
    </row>
    <row r="731" spans="2:13" x14ac:dyDescent="0.25">
      <c r="B731" s="24">
        <f t="shared" ca="1" si="55"/>
        <v>0.58475066828433464</v>
      </c>
      <c r="C731" s="25">
        <f t="shared" ca="1" si="56"/>
        <v>52.14062057826829</v>
      </c>
      <c r="H731" s="24">
        <v>729</v>
      </c>
      <c r="I731" s="24">
        <f ca="1"/>
        <v>45.654095408541735</v>
      </c>
      <c r="J731" s="24" cm="1">
        <f t="array" aca="1" ref="J731" ca="1">INDIRECT(ADDRESS(($F$2+1-H731)+2,9))</f>
        <v>53.665220283305146</v>
      </c>
      <c r="K731" s="24">
        <f t="shared" ca="1" si="57"/>
        <v>0.33439551676273638</v>
      </c>
      <c r="L731" s="24">
        <f t="shared" ca="1" si="58"/>
        <v>0.64691424192828317</v>
      </c>
      <c r="M731" s="24">
        <f t="shared" ca="1" si="59"/>
        <v>-1.4424672119099951</v>
      </c>
    </row>
    <row r="732" spans="2:13" x14ac:dyDescent="0.25">
      <c r="B732" s="24">
        <f t="shared" ca="1" si="55"/>
        <v>0.61325694355763483</v>
      </c>
      <c r="C732" s="25">
        <f t="shared" ca="1" si="56"/>
        <v>52.878179284633376</v>
      </c>
      <c r="H732" s="24">
        <v>730</v>
      </c>
      <c r="I732" s="24">
        <f ca="1"/>
        <v>45.655019338427088</v>
      </c>
      <c r="J732" s="24" cm="1">
        <f t="array" aca="1" ref="J732" ca="1">INDIRECT(ADDRESS(($F$2+1-H732)+2,9))</f>
        <v>53.661657195518558</v>
      </c>
      <c r="K732" s="24">
        <f t="shared" ca="1" si="57"/>
        <v>0.3344293089049522</v>
      </c>
      <c r="L732" s="24">
        <f t="shared" ca="1" si="58"/>
        <v>0.64678122628689672</v>
      </c>
      <c r="M732" s="24">
        <f t="shared" ca="1" si="59"/>
        <v>-1.4441242941458046</v>
      </c>
    </row>
    <row r="733" spans="2:13" x14ac:dyDescent="0.25">
      <c r="B733" s="24">
        <f t="shared" ca="1" si="55"/>
        <v>0.13930985850362054</v>
      </c>
      <c r="C733" s="25">
        <f t="shared" ca="1" si="56"/>
        <v>39.165747587872687</v>
      </c>
      <c r="H733" s="24">
        <v>731</v>
      </c>
      <c r="I733" s="24">
        <f ca="1"/>
        <v>45.656279983874484</v>
      </c>
      <c r="J733" s="24" cm="1">
        <f t="array" aca="1" ref="J733" ca="1">INDIRECT(ADDRESS(($F$2+1-H733)+2,9))</f>
        <v>53.65756286669631</v>
      </c>
      <c r="K733" s="24">
        <f t="shared" ca="1" si="57"/>
        <v>0.33447541836663064</v>
      </c>
      <c r="L733" s="24">
        <f t="shared" ca="1" si="58"/>
        <v>0.64662835644259231</v>
      </c>
      <c r="M733" s="24">
        <f t="shared" ca="1" si="59"/>
        <v>-1.4457176225247212</v>
      </c>
    </row>
    <row r="734" spans="2:13" x14ac:dyDescent="0.25">
      <c r="B734" s="24">
        <f t="shared" ca="1" si="55"/>
        <v>1.2175387796320103E-2</v>
      </c>
      <c r="C734" s="25">
        <f t="shared" ca="1" si="56"/>
        <v>27.484508187159694</v>
      </c>
      <c r="H734" s="24">
        <v>732</v>
      </c>
      <c r="I734" s="24">
        <f ca="1"/>
        <v>45.668670772805235</v>
      </c>
      <c r="J734" s="24" cm="1">
        <f t="array" aca="1" ref="J734" ca="1">INDIRECT(ADDRESS(($F$2+1-H734)+2,9))</f>
        <v>53.652881045652634</v>
      </c>
      <c r="K734" s="24">
        <f t="shared" ca="1" si="57"/>
        <v>0.33492875757666729</v>
      </c>
      <c r="L734" s="24">
        <f t="shared" ca="1" si="58"/>
        <v>0.64645352242369292</v>
      </c>
      <c r="M734" s="24">
        <f t="shared" ca="1" si="59"/>
        <v>-1.4464431230506545</v>
      </c>
    </row>
    <row r="735" spans="2:13" x14ac:dyDescent="0.25">
      <c r="B735" s="24">
        <f t="shared" ca="1" si="55"/>
        <v>0.75412957707901063</v>
      </c>
      <c r="C735" s="25">
        <f t="shared" ca="1" si="56"/>
        <v>56.875426310611488</v>
      </c>
      <c r="H735" s="24">
        <v>733</v>
      </c>
      <c r="I735" s="24">
        <f ca="1"/>
        <v>45.672545892694281</v>
      </c>
      <c r="J735" s="24" cm="1">
        <f t="array" aca="1" ref="J735" ca="1">INDIRECT(ADDRESS(($F$2+1-H735)+2,9))</f>
        <v>53.639917745702327</v>
      </c>
      <c r="K735" s="24">
        <f t="shared" ca="1" si="57"/>
        <v>0.33507058520746313</v>
      </c>
      <c r="L735" s="24">
        <f t="shared" ca="1" si="58"/>
        <v>0.6459692706276704</v>
      </c>
      <c r="M735" s="24">
        <f t="shared" ca="1" si="59"/>
        <v>-1.4472038688616593</v>
      </c>
    </row>
    <row r="736" spans="2:13" x14ac:dyDescent="0.25">
      <c r="B736" s="24">
        <f t="shared" ca="1" si="55"/>
        <v>0.43263595434339996</v>
      </c>
      <c r="C736" s="25">
        <f t="shared" ca="1" si="56"/>
        <v>48.30332848394859</v>
      </c>
      <c r="H736" s="24">
        <v>734</v>
      </c>
      <c r="I736" s="24">
        <f ca="1"/>
        <v>45.674494178470155</v>
      </c>
      <c r="J736" s="24" cm="1">
        <f t="array" aca="1" ref="J736" ca="1">INDIRECT(ADDRESS(($F$2+1-H736)+2,9))</f>
        <v>53.607194732575529</v>
      </c>
      <c r="K736" s="24">
        <f t="shared" ca="1" si="57"/>
        <v>0.33514190046987802</v>
      </c>
      <c r="L736" s="24">
        <f t="shared" ca="1" si="58"/>
        <v>0.644745833869521</v>
      </c>
      <c r="M736" s="24">
        <f t="shared" ca="1" si="59"/>
        <v>-1.4466897575993825</v>
      </c>
    </row>
    <row r="737" spans="2:13" x14ac:dyDescent="0.25">
      <c r="B737" s="24">
        <f t="shared" ca="1" si="55"/>
        <v>0.65028731426163444</v>
      </c>
      <c r="C737" s="25">
        <f t="shared" ca="1" si="56"/>
        <v>53.860962709672322</v>
      </c>
      <c r="H737" s="24">
        <v>735</v>
      </c>
      <c r="I737" s="24">
        <f ca="1"/>
        <v>45.677938356356087</v>
      </c>
      <c r="J737" s="24" cm="1">
        <f t="array" aca="1" ref="J737" ca="1">INDIRECT(ADDRESS(($F$2+1-H737)+2,9))</f>
        <v>53.606505061536254</v>
      </c>
      <c r="K737" s="24">
        <f t="shared" ca="1" si="57"/>
        <v>0.33526798606649211</v>
      </c>
      <c r="L737" s="24">
        <f t="shared" ca="1" si="58"/>
        <v>0.6447200325730309</v>
      </c>
      <c r="M737" s="24">
        <f t="shared" ca="1" si="59"/>
        <v>-1.448356580178497</v>
      </c>
    </row>
    <row r="738" spans="2:13" x14ac:dyDescent="0.25">
      <c r="B738" s="24">
        <f t="shared" ca="1" si="55"/>
        <v>0.14879960836659167</v>
      </c>
      <c r="C738" s="25">
        <f t="shared" ca="1" si="56"/>
        <v>39.584044155835798</v>
      </c>
      <c r="H738" s="24">
        <v>736</v>
      </c>
      <c r="I738" s="24">
        <f ca="1"/>
        <v>45.689774774858535</v>
      </c>
      <c r="J738" s="24" cm="1">
        <f t="array" aca="1" ref="J738" ca="1">INDIRECT(ADDRESS(($F$2+1-H738)+2,9))</f>
        <v>53.600158005407131</v>
      </c>
      <c r="K738" s="24">
        <f t="shared" ca="1" si="57"/>
        <v>0.33570143898953553</v>
      </c>
      <c r="L738" s="24">
        <f t="shared" ca="1" si="58"/>
        <v>0.64448255160119317</v>
      </c>
      <c r="M738" s="24">
        <f t="shared" ca="1" si="59"/>
        <v>-1.448992284559838</v>
      </c>
    </row>
    <row r="739" spans="2:13" x14ac:dyDescent="0.25">
      <c r="B739" s="24">
        <f t="shared" ca="1" si="55"/>
        <v>0.64914003887899552</v>
      </c>
      <c r="C739" s="25">
        <f t="shared" ca="1" si="56"/>
        <v>53.829997866841246</v>
      </c>
      <c r="H739" s="24">
        <v>737</v>
      </c>
      <c r="I739" s="24">
        <f ca="1"/>
        <v>45.691432995975859</v>
      </c>
      <c r="J739" s="24" cm="1">
        <f t="array" aca="1" ref="J739" ca="1">INDIRECT(ADDRESS(($F$2+1-H739)+2,9))</f>
        <v>53.577697930477569</v>
      </c>
      <c r="K739" s="24">
        <f t="shared" ca="1" si="57"/>
        <v>0.33576218098377042</v>
      </c>
      <c r="L739" s="24">
        <f t="shared" ca="1" si="58"/>
        <v>0.64364173715874529</v>
      </c>
      <c r="M739" s="24">
        <f t="shared" ca="1" si="59"/>
        <v>-1.4492264504173724</v>
      </c>
    </row>
    <row r="740" spans="2:13" x14ac:dyDescent="0.25">
      <c r="B740" s="24">
        <f t="shared" ca="1" si="55"/>
        <v>0.74959583199278823</v>
      </c>
      <c r="C740" s="25">
        <f t="shared" ca="1" si="56"/>
        <v>56.732184328919075</v>
      </c>
      <c r="H740" s="24">
        <v>738</v>
      </c>
      <c r="I740" s="24">
        <f ca="1"/>
        <v>45.699255874151682</v>
      </c>
      <c r="J740" s="24" cm="1">
        <f t="array" aca="1" ref="J740" ca="1">INDIRECT(ADDRESS(($F$2+1-H740)+2,9))</f>
        <v>53.576912753636186</v>
      </c>
      <c r="K740" s="24">
        <f t="shared" ca="1" si="57"/>
        <v>0.33604879725298042</v>
      </c>
      <c r="L740" s="24">
        <f t="shared" ca="1" si="58"/>
        <v>0.64361233064660583</v>
      </c>
      <c r="M740" s="24">
        <f t="shared" ca="1" si="59"/>
        <v>-1.4505545621260587</v>
      </c>
    </row>
    <row r="741" spans="2:13" x14ac:dyDescent="0.25">
      <c r="B741" s="24">
        <f t="shared" ca="1" si="55"/>
        <v>0.46975975505744538</v>
      </c>
      <c r="C741" s="25">
        <f t="shared" ca="1" si="56"/>
        <v>49.241262110415576</v>
      </c>
      <c r="H741" s="24">
        <v>739</v>
      </c>
      <c r="I741" s="24">
        <f ca="1"/>
        <v>45.72656168373274</v>
      </c>
      <c r="J741" s="24" cm="1">
        <f t="array" aca="1" ref="J741" ca="1">INDIRECT(ADDRESS(($F$2+1-H741)+2,9))</f>
        <v>53.568434593245904</v>
      </c>
      <c r="K741" s="24">
        <f t="shared" ca="1" si="57"/>
        <v>0.3370499796768</v>
      </c>
      <c r="L741" s="24">
        <f t="shared" ca="1" si="58"/>
        <v>0.64329475148004667</v>
      </c>
      <c r="M741" s="24">
        <f t="shared" ca="1" si="59"/>
        <v>-1.4498757126229613</v>
      </c>
    </row>
    <row r="742" spans="2:13" x14ac:dyDescent="0.25">
      <c r="B742" s="24">
        <f t="shared" ca="1" si="55"/>
        <v>0.38355719597201365</v>
      </c>
      <c r="C742" s="25">
        <f t="shared" ca="1" si="56"/>
        <v>47.038485082388121</v>
      </c>
      <c r="H742" s="24">
        <v>740</v>
      </c>
      <c r="I742" s="24">
        <f ca="1"/>
        <v>45.727644627868173</v>
      </c>
      <c r="J742" s="24" cm="1">
        <f t="array" aca="1" ref="J742" ca="1">INDIRECT(ADDRESS(($F$2+1-H742)+2,9))</f>
        <v>53.547893494174694</v>
      </c>
      <c r="K742" s="24">
        <f t="shared" ca="1" si="57"/>
        <v>0.33708971028062934</v>
      </c>
      <c r="L742" s="24">
        <f t="shared" ca="1" si="58"/>
        <v>0.64252490112531058</v>
      </c>
      <c r="M742" s="24">
        <f t="shared" ca="1" si="59"/>
        <v>-1.4502806397043335</v>
      </c>
    </row>
    <row r="743" spans="2:13" x14ac:dyDescent="0.25">
      <c r="B743" s="24">
        <f t="shared" ca="1" si="55"/>
        <v>0.32695824801624807</v>
      </c>
      <c r="C743" s="25">
        <f t="shared" ca="1" si="56"/>
        <v>45.516720002701284</v>
      </c>
      <c r="H743" s="24">
        <v>741</v>
      </c>
      <c r="I743" s="24">
        <f ca="1"/>
        <v>45.731409774656555</v>
      </c>
      <c r="J743" s="24" cm="1">
        <f t="array" aca="1" ref="J743" ca="1">INDIRECT(ADDRESS(($F$2+1-H743)+2,9))</f>
        <v>53.515082690222087</v>
      </c>
      <c r="K743" s="24">
        <f t="shared" ca="1" si="57"/>
        <v>0.3372278585596033</v>
      </c>
      <c r="L743" s="24">
        <f t="shared" ca="1" si="58"/>
        <v>0.64129399733157033</v>
      </c>
      <c r="M743" s="24">
        <f t="shared" ca="1" si="59"/>
        <v>-1.449601564019656</v>
      </c>
    </row>
    <row r="744" spans="2:13" x14ac:dyDescent="0.25">
      <c r="B744" s="24">
        <f t="shared" ca="1" si="55"/>
        <v>0.22934769854174486</v>
      </c>
      <c r="C744" s="25">
        <f t="shared" ca="1" si="56"/>
        <v>42.590032272313692</v>
      </c>
      <c r="H744" s="24">
        <v>742</v>
      </c>
      <c r="I744" s="24">
        <f ca="1"/>
        <v>45.738901200144653</v>
      </c>
      <c r="J744" s="24" cm="1">
        <f t="array" aca="1" ref="J744" ca="1">INDIRECT(ADDRESS(($F$2+1-H744)+2,9))</f>
        <v>53.511032955211626</v>
      </c>
      <c r="K744" s="24">
        <f t="shared" ca="1" si="57"/>
        <v>0.33750279426687491</v>
      </c>
      <c r="L744" s="24">
        <f t="shared" ca="1" si="58"/>
        <v>0.64114196861906625</v>
      </c>
      <c r="M744" s="24">
        <f t="shared" ca="1" si="59"/>
        <v>-1.4507079250518682</v>
      </c>
    </row>
    <row r="745" spans="2:13" x14ac:dyDescent="0.25">
      <c r="B745" s="24">
        <f t="shared" ca="1" si="55"/>
        <v>0.76076480275706637</v>
      </c>
      <c r="C745" s="25">
        <f t="shared" ca="1" si="56"/>
        <v>57.087648812051519</v>
      </c>
      <c r="H745" s="24">
        <v>743</v>
      </c>
      <c r="I745" s="24">
        <f ca="1"/>
        <v>45.739886930723031</v>
      </c>
      <c r="J745" s="24" cm="1">
        <f t="array" aca="1" ref="J745" ca="1">INDIRECT(ADDRESS(($F$2+1-H745)+2,9))</f>
        <v>53.492795773256695</v>
      </c>
      <c r="K745" s="24">
        <f t="shared" ca="1" si="57"/>
        <v>0.33753897709333741</v>
      </c>
      <c r="L745" s="24">
        <f t="shared" ca="1" si="58"/>
        <v>0.64045706055123619</v>
      </c>
      <c r="M745" s="24">
        <f t="shared" ca="1" si="59"/>
        <v>-1.4512784950817958</v>
      </c>
    </row>
    <row r="746" spans="2:13" x14ac:dyDescent="0.25">
      <c r="B746" s="24">
        <f t="shared" ca="1" si="55"/>
        <v>0.89125634338185133</v>
      </c>
      <c r="C746" s="25">
        <f t="shared" ca="1" si="56"/>
        <v>62.332371113910554</v>
      </c>
      <c r="H746" s="24">
        <v>744</v>
      </c>
      <c r="I746" s="24">
        <f ca="1"/>
        <v>45.744411111771718</v>
      </c>
      <c r="J746" s="24" cm="1">
        <f t="array" aca="1" ref="J746" ca="1">INDIRECT(ADDRESS(($F$2+1-H746)+2,9))</f>
        <v>53.467316587430631</v>
      </c>
      <c r="K746" s="24">
        <f t="shared" ca="1" si="57"/>
        <v>0.337705063698723</v>
      </c>
      <c r="L746" s="24">
        <f t="shared" ca="1" si="58"/>
        <v>0.63949941920112585</v>
      </c>
      <c r="M746" s="24">
        <f t="shared" ca="1" si="59"/>
        <v>-1.4510612277190122</v>
      </c>
    </row>
    <row r="747" spans="2:13" x14ac:dyDescent="0.25">
      <c r="B747" s="24">
        <f t="shared" ca="1" si="55"/>
        <v>0.37875888482128162</v>
      </c>
      <c r="C747" s="25">
        <f t="shared" ca="1" si="56"/>
        <v>46.912579703832684</v>
      </c>
      <c r="H747" s="24">
        <v>745</v>
      </c>
      <c r="I747" s="24">
        <f ca="1"/>
        <v>45.75825169649012</v>
      </c>
      <c r="J747" s="24" cm="1">
        <f t="array" aca="1" ref="J747" ca="1">INDIRECT(ADDRESS(($F$2+1-H747)+2,9))</f>
        <v>53.415307588401767</v>
      </c>
      <c r="K747" s="24">
        <f t="shared" ca="1" si="57"/>
        <v>0.33821335971649402</v>
      </c>
      <c r="L747" s="24">
        <f t="shared" ca="1" si="58"/>
        <v>0.63754193591430619</v>
      </c>
      <c r="M747" s="24">
        <f t="shared" ca="1" si="59"/>
        <v>-1.4482386854045026</v>
      </c>
    </row>
    <row r="748" spans="2:13" x14ac:dyDescent="0.25">
      <c r="B748" s="24">
        <f t="shared" ca="1" si="55"/>
        <v>0.13967531223973972</v>
      </c>
      <c r="C748" s="25">
        <f t="shared" ca="1" si="56"/>
        <v>39.182207400941138</v>
      </c>
      <c r="H748" s="24">
        <v>746</v>
      </c>
      <c r="I748" s="24">
        <f ca="1"/>
        <v>45.779732796538866</v>
      </c>
      <c r="J748" s="24" cm="1">
        <f t="array" aca="1" ref="J748" ca="1">INDIRECT(ADDRESS(($F$2+1-H748)+2,9))</f>
        <v>53.413572066783047</v>
      </c>
      <c r="K748" s="24">
        <f t="shared" ca="1" si="57"/>
        <v>0.33900283798388942</v>
      </c>
      <c r="L748" s="24">
        <f t="shared" ca="1" si="58"/>
        <v>0.63747655302892059</v>
      </c>
      <c r="M748" s="24">
        <f t="shared" ca="1" si="59"/>
        <v>-1.4484484114431639</v>
      </c>
    </row>
    <row r="749" spans="2:13" x14ac:dyDescent="0.25">
      <c r="B749" s="24">
        <f t="shared" ca="1" si="55"/>
        <v>0.57975438173424865</v>
      </c>
      <c r="C749" s="25">
        <f t="shared" ca="1" si="56"/>
        <v>52.012651687955739</v>
      </c>
      <c r="H749" s="24">
        <v>747</v>
      </c>
      <c r="I749" s="24">
        <f ca="1"/>
        <v>45.788305373529916</v>
      </c>
      <c r="J749" s="24" cm="1">
        <f t="array" aca="1" ref="J749" ca="1">INDIRECT(ADDRESS(($F$2+1-H749)+2,9))</f>
        <v>53.384772599321671</v>
      </c>
      <c r="K749" s="24">
        <f t="shared" ca="1" si="57"/>
        <v>0.3393180970110895</v>
      </c>
      <c r="L749" s="24">
        <f t="shared" ca="1" si="58"/>
        <v>0.6363909970708842</v>
      </c>
      <c r="M749" s="24">
        <f t="shared" ca="1" si="59"/>
        <v>-1.4476796520535633</v>
      </c>
    </row>
    <row r="750" spans="2:13" x14ac:dyDescent="0.25">
      <c r="B750" s="24">
        <f t="shared" ca="1" si="55"/>
        <v>0.86892340382977273</v>
      </c>
      <c r="C750" s="25">
        <f t="shared" ca="1" si="56"/>
        <v>61.213164347606792</v>
      </c>
      <c r="H750" s="24">
        <v>748</v>
      </c>
      <c r="I750" s="24">
        <f ca="1"/>
        <v>45.801431034110927</v>
      </c>
      <c r="J750" s="24" cm="1">
        <f t="array" aca="1" ref="J750" ca="1">INDIRECT(ADDRESS(($F$2+1-H750)+2,9))</f>
        <v>53.379281263558397</v>
      </c>
      <c r="K750" s="24">
        <f t="shared" ca="1" si="57"/>
        <v>0.33980101497011217</v>
      </c>
      <c r="L750" s="24">
        <f t="shared" ca="1" si="58"/>
        <v>0.63618388411574278</v>
      </c>
      <c r="M750" s="24">
        <f t="shared" ca="1" si="59"/>
        <v>-1.4482391973524997</v>
      </c>
    </row>
    <row r="751" spans="2:13" x14ac:dyDescent="0.25">
      <c r="B751" s="24">
        <f t="shared" ca="1" si="55"/>
        <v>0.47215026994243969</v>
      </c>
      <c r="C751" s="25">
        <f t="shared" ca="1" si="56"/>
        <v>49.301342824834435</v>
      </c>
      <c r="H751" s="24">
        <v>749</v>
      </c>
      <c r="I751" s="24">
        <f ca="1"/>
        <v>45.820949392871164</v>
      </c>
      <c r="J751" s="24" cm="1">
        <f t="array" aca="1" ref="J751" ca="1">INDIRECT(ADDRESS(($F$2+1-H751)+2,9))</f>
        <v>53.370355093035883</v>
      </c>
      <c r="K751" s="24">
        <f t="shared" ca="1" si="57"/>
        <v>0.34051961867282476</v>
      </c>
      <c r="L751" s="24">
        <f t="shared" ca="1" si="58"/>
        <v>0.63584713694972628</v>
      </c>
      <c r="M751" s="24">
        <f t="shared" ca="1" si="59"/>
        <v>-1.448069385335957</v>
      </c>
    </row>
    <row r="752" spans="2:13" x14ac:dyDescent="0.25">
      <c r="B752" s="24">
        <f t="shared" ca="1" si="55"/>
        <v>0.23938390214943139</v>
      </c>
      <c r="C752" s="25">
        <f t="shared" ca="1" si="56"/>
        <v>42.917142174130866</v>
      </c>
      <c r="H752" s="24">
        <v>750</v>
      </c>
      <c r="I752" s="24">
        <f ca="1"/>
        <v>45.831702387105004</v>
      </c>
      <c r="J752" s="24" cm="1">
        <f t="array" aca="1" ref="J752" ca="1">INDIRECT(ADDRESS(($F$2+1-H752)+2,9))</f>
        <v>53.359422992209325</v>
      </c>
      <c r="K752" s="24">
        <f t="shared" ca="1" si="57"/>
        <v>0.34091575730186152</v>
      </c>
      <c r="L752" s="24">
        <f t="shared" ca="1" si="58"/>
        <v>0.63543457149705929</v>
      </c>
      <c r="M752" s="24">
        <f t="shared" ca="1" si="59"/>
        <v>-1.448409875174842</v>
      </c>
    </row>
    <row r="753" spans="2:13" x14ac:dyDescent="0.25">
      <c r="B753" s="24">
        <f t="shared" ca="1" si="55"/>
        <v>0.17153530702640518</v>
      </c>
      <c r="C753" s="25">
        <f t="shared" ca="1" si="56"/>
        <v>40.518844131091669</v>
      </c>
      <c r="H753" s="24">
        <v>751</v>
      </c>
      <c r="I753" s="24">
        <f ca="1"/>
        <v>45.834172190918082</v>
      </c>
      <c r="J753" s="24" cm="1">
        <f t="array" aca="1" ref="J753" ca="1">INDIRECT(ADDRESS(($F$2+1-H753)+2,9))</f>
        <v>53.33723543666752</v>
      </c>
      <c r="K753" s="24">
        <f t="shared" ca="1" si="57"/>
        <v>0.34100676928363899</v>
      </c>
      <c r="L753" s="24">
        <f t="shared" ca="1" si="58"/>
        <v>0.63459675556792905</v>
      </c>
      <c r="M753" s="24">
        <f t="shared" ca="1" si="59"/>
        <v>-1.4485600864561483</v>
      </c>
    </row>
    <row r="754" spans="2:13" x14ac:dyDescent="0.25">
      <c r="B754" s="24">
        <f t="shared" ca="1" si="55"/>
        <v>0.74970859259995848</v>
      </c>
      <c r="C754" s="25">
        <f t="shared" ca="1" si="56"/>
        <v>56.73573013777137</v>
      </c>
      <c r="H754" s="24">
        <v>752</v>
      </c>
      <c r="I754" s="24">
        <f ca="1"/>
        <v>45.850374073325234</v>
      </c>
      <c r="J754" s="24" cm="1">
        <f t="array" aca="1" ref="J754" ca="1">INDIRECT(ADDRESS(($F$2+1-H754)+2,9))</f>
        <v>53.336024187227039</v>
      </c>
      <c r="K754" s="24">
        <f t="shared" ca="1" si="57"/>
        <v>0.34160403597777456</v>
      </c>
      <c r="L754" s="24">
        <f t="shared" ca="1" si="58"/>
        <v>0.63455099949824278</v>
      </c>
      <c r="M754" s="24">
        <f t="shared" ca="1" si="59"/>
        <v>-1.4491842041314162</v>
      </c>
    </row>
    <row r="755" spans="2:13" x14ac:dyDescent="0.25">
      <c r="B755" s="24">
        <f t="shared" ca="1" si="55"/>
        <v>9.4722583275559269E-2</v>
      </c>
      <c r="C755" s="25">
        <f t="shared" ca="1" si="56"/>
        <v>36.877777794163698</v>
      </c>
      <c r="H755" s="24">
        <v>753</v>
      </c>
      <c r="I755" s="24">
        <f ca="1"/>
        <v>45.870616863496856</v>
      </c>
      <c r="J755" s="24" cm="1">
        <f t="array" aca="1" ref="J755" ca="1">INDIRECT(ADDRESS(($F$2+1-H755)+2,9))</f>
        <v>53.318346698666303</v>
      </c>
      <c r="K755" s="24">
        <f t="shared" ca="1" si="57"/>
        <v>0.34235082433596808</v>
      </c>
      <c r="L755" s="24">
        <f t="shared" ca="1" si="58"/>
        <v>0.63388299838384699</v>
      </c>
      <c r="M755" s="24">
        <f t="shared" ca="1" si="59"/>
        <v>-1.4483160270724162</v>
      </c>
    </row>
    <row r="756" spans="2:13" x14ac:dyDescent="0.25">
      <c r="B756" s="24">
        <f t="shared" ca="1" si="55"/>
        <v>0.45490130247830829</v>
      </c>
      <c r="C756" s="25">
        <f t="shared" ca="1" si="56"/>
        <v>48.867124722004995</v>
      </c>
      <c r="H756" s="24">
        <v>754</v>
      </c>
      <c r="I756" s="24">
        <f ca="1"/>
        <v>45.873912950575608</v>
      </c>
      <c r="J756" s="24" cm="1">
        <f t="array" aca="1" ref="J756" ca="1">INDIRECT(ADDRESS(($F$2+1-H756)+2,9))</f>
        <v>53.30680286813957</v>
      </c>
      <c r="K756" s="24">
        <f t="shared" ca="1" si="57"/>
        <v>0.34247248064362457</v>
      </c>
      <c r="L756" s="24">
        <f t="shared" ca="1" si="58"/>
        <v>0.63344655812716177</v>
      </c>
      <c r="M756" s="24">
        <f t="shared" ca="1" si="59"/>
        <v>-1.4491606168332571</v>
      </c>
    </row>
    <row r="757" spans="2:13" x14ac:dyDescent="0.25">
      <c r="B757" s="24">
        <f t="shared" ca="1" si="55"/>
        <v>0.46437767388050111</v>
      </c>
      <c r="C757" s="25">
        <f t="shared" ca="1" si="56"/>
        <v>49.105890830636319</v>
      </c>
      <c r="H757" s="24">
        <v>755</v>
      </c>
      <c r="I757" s="24">
        <f ca="1"/>
        <v>45.894454047218353</v>
      </c>
      <c r="J757" s="24" cm="1">
        <f t="array" aca="1" ref="J757" ca="1">INDIRECT(ADDRESS(($F$2+1-H757)+2,9))</f>
        <v>53.301687658485854</v>
      </c>
      <c r="K757" s="24">
        <f t="shared" ca="1" si="57"/>
        <v>0.34323100629509939</v>
      </c>
      <c r="L757" s="24">
        <f t="shared" ca="1" si="58"/>
        <v>0.63325311099394055</v>
      </c>
      <c r="M757" s="24">
        <f t="shared" ca="1" si="59"/>
        <v>-1.4491678810389745</v>
      </c>
    </row>
    <row r="758" spans="2:13" x14ac:dyDescent="0.25">
      <c r="B758" s="24">
        <f t="shared" ca="1" si="55"/>
        <v>0.95271518194371618</v>
      </c>
      <c r="C758" s="25">
        <f t="shared" ca="1" si="56"/>
        <v>66.717702462261741</v>
      </c>
      <c r="H758" s="24">
        <v>756</v>
      </c>
      <c r="I758" s="24">
        <f ca="1"/>
        <v>45.914295203521483</v>
      </c>
      <c r="J758" s="24" cm="1">
        <f t="array" aca="1" ref="J758" ca="1">INDIRECT(ADDRESS(($F$2+1-H758)+2,9))</f>
        <v>53.299219643623616</v>
      </c>
      <c r="K758" s="24">
        <f t="shared" ca="1" si="57"/>
        <v>0.34396428528967293</v>
      </c>
      <c r="L758" s="24">
        <f t="shared" ca="1" si="58"/>
        <v>0.63315976343412883</v>
      </c>
      <c r="M758" s="24">
        <f t="shared" ca="1" si="59"/>
        <v>-1.4494161052554893</v>
      </c>
    </row>
    <row r="759" spans="2:13" x14ac:dyDescent="0.25">
      <c r="B759" s="24">
        <f t="shared" ca="1" si="55"/>
        <v>0.38884857906858483</v>
      </c>
      <c r="C759" s="25">
        <f t="shared" ca="1" si="56"/>
        <v>47.17678704665488</v>
      </c>
      <c r="H759" s="24">
        <v>757</v>
      </c>
      <c r="I759" s="24">
        <f ca="1"/>
        <v>45.956809921490809</v>
      </c>
      <c r="J759" s="24" cm="1">
        <f t="array" aca="1" ref="J759" ca="1">INDIRECT(ADDRESS(($F$2+1-H759)+2,9))</f>
        <v>53.268206399315659</v>
      </c>
      <c r="K759" s="24">
        <f t="shared" ca="1" si="57"/>
        <v>0.34553749624411201</v>
      </c>
      <c r="L759" s="24">
        <f t="shared" ca="1" si="58"/>
        <v>0.6319860820255282</v>
      </c>
      <c r="M759" s="24">
        <f t="shared" ca="1" si="59"/>
        <v>-1.445895600069826</v>
      </c>
    </row>
    <row r="760" spans="2:13" x14ac:dyDescent="0.25">
      <c r="B760" s="24">
        <f t="shared" ca="1" si="55"/>
        <v>0.86458577883034549</v>
      </c>
      <c r="C760" s="25">
        <f t="shared" ca="1" si="56"/>
        <v>61.011567480925372</v>
      </c>
      <c r="H760" s="24">
        <v>758</v>
      </c>
      <c r="I760" s="24">
        <f ca="1"/>
        <v>45.984936366264151</v>
      </c>
      <c r="J760" s="24" cm="1">
        <f t="array" aca="1" ref="J760" ca="1">INDIRECT(ADDRESS(($F$2+1-H760)+2,9))</f>
        <v>53.261559712550891</v>
      </c>
      <c r="K760" s="24">
        <f t="shared" ca="1" si="57"/>
        <v>0.34657975514788492</v>
      </c>
      <c r="L760" s="24">
        <f t="shared" ca="1" si="58"/>
        <v>0.63173438049985153</v>
      </c>
      <c r="M760" s="24">
        <f t="shared" ca="1" si="59"/>
        <v>-1.4452125024565006</v>
      </c>
    </row>
    <row r="761" spans="2:13" x14ac:dyDescent="0.25">
      <c r="B761" s="24">
        <f t="shared" ca="1" si="55"/>
        <v>0.9946877303344277</v>
      </c>
      <c r="C761" s="25">
        <f t="shared" ca="1" si="56"/>
        <v>75.548112507938072</v>
      </c>
      <c r="H761" s="24">
        <v>759</v>
      </c>
      <c r="I761" s="24">
        <f ca="1"/>
        <v>45.988175916673569</v>
      </c>
      <c r="J761" s="24" cm="1">
        <f t="array" aca="1" ref="J761" ca="1">INDIRECT(ADDRESS(($F$2+1-H761)+2,9))</f>
        <v>53.236599428225553</v>
      </c>
      <c r="K761" s="24">
        <f t="shared" ca="1" si="57"/>
        <v>0.34669987534835817</v>
      </c>
      <c r="L761" s="24">
        <f t="shared" ca="1" si="58"/>
        <v>0.63078866232168673</v>
      </c>
      <c r="M761" s="24">
        <f t="shared" ca="1" si="59"/>
        <v>-1.4450738518719741</v>
      </c>
    </row>
    <row r="762" spans="2:13" x14ac:dyDescent="0.25">
      <c r="B762" s="24">
        <f t="shared" ca="1" si="55"/>
        <v>0.20129953644918708</v>
      </c>
      <c r="C762" s="25">
        <f t="shared" ca="1" si="56"/>
        <v>41.630115723721872</v>
      </c>
      <c r="H762" s="24">
        <v>760</v>
      </c>
      <c r="I762" s="24">
        <f ca="1"/>
        <v>45.995266969778839</v>
      </c>
      <c r="J762" s="24" cm="1">
        <f t="array" aca="1" ref="J762" ca="1">INDIRECT(ADDRESS(($F$2+1-H762)+2,9))</f>
        <v>53.230804955188461</v>
      </c>
      <c r="K762" s="24">
        <f t="shared" ca="1" si="57"/>
        <v>0.34696286027917445</v>
      </c>
      <c r="L762" s="24">
        <f t="shared" ca="1" si="58"/>
        <v>0.63056900250311432</v>
      </c>
      <c r="M762" s="24">
        <f t="shared" ca="1" si="59"/>
        <v>-1.4460266468318026</v>
      </c>
    </row>
    <row r="763" spans="2:13" x14ac:dyDescent="0.25">
      <c r="B763" s="24">
        <f t="shared" ca="1" si="55"/>
        <v>0.16325194596105508</v>
      </c>
      <c r="C763" s="25">
        <f t="shared" ca="1" si="56"/>
        <v>40.188198111235138</v>
      </c>
      <c r="H763" s="24">
        <v>761</v>
      </c>
      <c r="I763" s="24">
        <f ca="1"/>
        <v>45.999159376400556</v>
      </c>
      <c r="J763" s="24" cm="1">
        <f t="array" aca="1" ref="J763" ca="1">INDIRECT(ADDRESS(($F$2+1-H763)+2,9))</f>
        <v>53.219437436034781</v>
      </c>
      <c r="K763" s="24">
        <f t="shared" ca="1" si="57"/>
        <v>0.34710724879272781</v>
      </c>
      <c r="L763" s="24">
        <f t="shared" ca="1" si="58"/>
        <v>0.630137953041223</v>
      </c>
      <c r="M763" s="24">
        <f t="shared" ca="1" si="59"/>
        <v>-1.4468154179633377</v>
      </c>
    </row>
    <row r="764" spans="2:13" x14ac:dyDescent="0.25">
      <c r="B764" s="24">
        <f t="shared" ca="1" si="55"/>
        <v>4.3119959378788875E-2</v>
      </c>
      <c r="C764" s="25">
        <f t="shared" ca="1" si="56"/>
        <v>32.84425334771791</v>
      </c>
      <c r="H764" s="24">
        <v>762</v>
      </c>
      <c r="I764" s="24">
        <f ca="1"/>
        <v>46.002902324076757</v>
      </c>
      <c r="J764" s="24" cm="1">
        <f t="array" aca="1" ref="J764" ca="1">INDIRECT(ADDRESS(($F$2+1-H764)+2,9))</f>
        <v>53.210794502182885</v>
      </c>
      <c r="K764" s="24">
        <f t="shared" ca="1" si="57"/>
        <v>0.34724611407564271</v>
      </c>
      <c r="L764" s="24">
        <f t="shared" ca="1" si="58"/>
        <v>0.62981010872175958</v>
      </c>
      <c r="M764" s="24">
        <f t="shared" ca="1" si="59"/>
        <v>-1.44781028982365</v>
      </c>
    </row>
    <row r="765" spans="2:13" x14ac:dyDescent="0.25">
      <c r="B765" s="24">
        <f t="shared" ca="1" si="55"/>
        <v>0.32925789156688845</v>
      </c>
      <c r="C765" s="25">
        <f t="shared" ca="1" si="56"/>
        <v>45.580367272576268</v>
      </c>
      <c r="H765" s="24">
        <v>763</v>
      </c>
      <c r="I765" s="24">
        <f ca="1"/>
        <v>46.013704240199168</v>
      </c>
      <c r="J765" s="24" cm="1">
        <f t="array" aca="1" ref="J765" ca="1">INDIRECT(ADDRESS(($F$2+1-H765)+2,9))</f>
        <v>53.173745098695065</v>
      </c>
      <c r="K765" s="24">
        <f t="shared" ca="1" si="57"/>
        <v>0.34764698566577712</v>
      </c>
      <c r="L765" s="24">
        <f t="shared" ca="1" si="58"/>
        <v>0.62840368217939668</v>
      </c>
      <c r="M765" s="24">
        <f t="shared" ca="1" si="59"/>
        <v>-1.446216510117506</v>
      </c>
    </row>
    <row r="766" spans="2:13" x14ac:dyDescent="0.25">
      <c r="B766" s="24">
        <f t="shared" ca="1" si="55"/>
        <v>0.58575934011138608</v>
      </c>
      <c r="C766" s="25">
        <f t="shared" ca="1" si="56"/>
        <v>52.166497393849809</v>
      </c>
      <c r="H766" s="24">
        <v>764</v>
      </c>
      <c r="I766" s="24">
        <f ca="1"/>
        <v>46.015890493477329</v>
      </c>
      <c r="J766" s="24" cm="1">
        <f t="array" aca="1" ref="J766" ca="1">INDIRECT(ADDRESS(($F$2+1-H766)+2,9))</f>
        <v>53.141533623315972</v>
      </c>
      <c r="K766" s="24">
        <f t="shared" ca="1" si="57"/>
        <v>0.34772814080141434</v>
      </c>
      <c r="L766" s="24">
        <f t="shared" ca="1" si="58"/>
        <v>0.62717951224135049</v>
      </c>
      <c r="M766" s="24">
        <f t="shared" ca="1" si="59"/>
        <v>-1.4456207712605242</v>
      </c>
    </row>
    <row r="767" spans="2:13" x14ac:dyDescent="0.25">
      <c r="B767" s="24">
        <f t="shared" ca="1" si="55"/>
        <v>0.48746315669393769</v>
      </c>
      <c r="C767" s="25">
        <f t="shared" ca="1" si="56"/>
        <v>49.685696200125719</v>
      </c>
      <c r="H767" s="24">
        <v>765</v>
      </c>
      <c r="I767" s="24">
        <f ca="1"/>
        <v>46.023901419837316</v>
      </c>
      <c r="J767" s="24" cm="1">
        <f t="array" aca="1" ref="J767" ca="1">INDIRECT(ADDRESS(($F$2+1-H767)+2,9))</f>
        <v>53.134118661156073</v>
      </c>
      <c r="K767" s="24">
        <f t="shared" ca="1" si="57"/>
        <v>0.34802557117257205</v>
      </c>
      <c r="L767" s="24">
        <f t="shared" ca="1" si="58"/>
        <v>0.6268975303938138</v>
      </c>
      <c r="M767" s="24">
        <f t="shared" ca="1" si="59"/>
        <v>-1.4463727132798028</v>
      </c>
    </row>
    <row r="768" spans="2:13" x14ac:dyDescent="0.25">
      <c r="B768" s="24">
        <f t="shared" ca="1" si="55"/>
        <v>0.79173501196351626</v>
      </c>
      <c r="C768" s="25">
        <f t="shared" ca="1" si="56"/>
        <v>58.124560839986543</v>
      </c>
      <c r="H768" s="24">
        <v>766</v>
      </c>
      <c r="I768" s="24">
        <f ca="1"/>
        <v>46.039611268431379</v>
      </c>
      <c r="J768" s="24" cm="1">
        <f t="array" aca="1" ref="J768" ca="1">INDIRECT(ADDRESS(($F$2+1-H768)+2,9))</f>
        <v>53.116958687403596</v>
      </c>
      <c r="K768" s="24">
        <f t="shared" ca="1" si="57"/>
        <v>0.34860911918859239</v>
      </c>
      <c r="L768" s="24">
        <f t="shared" ca="1" si="58"/>
        <v>0.62624469728875864</v>
      </c>
      <c r="M768" s="24">
        <f t="shared" ca="1" si="59"/>
        <v>-1.4458357861440079</v>
      </c>
    </row>
    <row r="769" spans="2:13" x14ac:dyDescent="0.25">
      <c r="B769" s="24">
        <f t="shared" ca="1" si="55"/>
        <v>0.40707219437420483</v>
      </c>
      <c r="C769" s="25">
        <f t="shared" ca="1" si="56"/>
        <v>47.649170975492027</v>
      </c>
      <c r="H769" s="24">
        <v>767</v>
      </c>
      <c r="I769" s="24">
        <f ca="1"/>
        <v>46.067215417971319</v>
      </c>
      <c r="J769" s="24" cm="1">
        <f t="array" aca="1" ref="J769" ca="1">INDIRECT(ADDRESS(($F$2+1-H769)+2,9))</f>
        <v>53.114948710503704</v>
      </c>
      <c r="K769" s="24">
        <f t="shared" ca="1" si="57"/>
        <v>0.34963535282212277</v>
      </c>
      <c r="L769" s="24">
        <f t="shared" ca="1" si="58"/>
        <v>0.62616820609324852</v>
      </c>
      <c r="M769" s="24">
        <f t="shared" ca="1" si="59"/>
        <v>-1.4454910238584011</v>
      </c>
    </row>
    <row r="770" spans="2:13" x14ac:dyDescent="0.25">
      <c r="B770" s="24">
        <f t="shared" ca="1" si="55"/>
        <v>0.28566594719894067</v>
      </c>
      <c r="C770" s="25">
        <f t="shared" ca="1" si="56"/>
        <v>44.33908960723457</v>
      </c>
      <c r="H770" s="24">
        <v>768</v>
      </c>
      <c r="I770" s="24">
        <f ca="1"/>
        <v>46.080588216319782</v>
      </c>
      <c r="J770" s="24" cm="1">
        <f t="array" aca="1" ref="J770" ca="1">INDIRECT(ADDRESS(($F$2+1-H770)+2,9))</f>
        <v>53.104412449335506</v>
      </c>
      <c r="K770" s="24">
        <f t="shared" ca="1" si="57"/>
        <v>0.35013290645391371</v>
      </c>
      <c r="L770" s="24">
        <f t="shared" ca="1" si="58"/>
        <v>0.62576715944838368</v>
      </c>
      <c r="M770" s="24">
        <f t="shared" ca="1" si="59"/>
        <v>-1.4456026604278411</v>
      </c>
    </row>
    <row r="771" spans="2:13" x14ac:dyDescent="0.25">
      <c r="B771" s="24">
        <f t="shared" ca="1" si="55"/>
        <v>0.42366703994139843</v>
      </c>
      <c r="C771" s="25">
        <f t="shared" ca="1" si="56"/>
        <v>48.074789488325571</v>
      </c>
      <c r="H771" s="24">
        <v>769</v>
      </c>
      <c r="I771" s="24">
        <f ca="1"/>
        <v>46.084500811753735</v>
      </c>
      <c r="J771" s="24" cm="1">
        <f t="array" aca="1" ref="J771" ca="1">INDIRECT(ADDRESS(($F$2+1-H771)+2,9))</f>
        <v>53.09482294140156</v>
      </c>
      <c r="K771" s="24">
        <f t="shared" ca="1" si="57"/>
        <v>0.35027852873342291</v>
      </c>
      <c r="L771" s="24">
        <f t="shared" ca="1" si="58"/>
        <v>0.62540203115985926</v>
      </c>
      <c r="M771" s="24">
        <f t="shared" ca="1" si="59"/>
        <v>-1.4464954542413542</v>
      </c>
    </row>
    <row r="772" spans="2:13" x14ac:dyDescent="0.25">
      <c r="B772" s="24">
        <f t="shared" ref="B772:B835" ca="1" si="60">RAND()</f>
        <v>0.45450287144553714</v>
      </c>
      <c r="C772" s="25">
        <f t="shared" ref="C772:C835" ca="1" si="61">_xlfn.NORM.INV(B772,50,10)</f>
        <v>48.857072668908529</v>
      </c>
      <c r="H772" s="24">
        <v>770</v>
      </c>
      <c r="I772" s="24">
        <f ca="1"/>
        <v>46.128526398066498</v>
      </c>
      <c r="J772" s="24" cm="1">
        <f t="array" aca="1" ref="J772" ca="1">INDIRECT(ADDRESS(($F$2+1-H772)+2,9))</f>
        <v>53.082668587011533</v>
      </c>
      <c r="K772" s="24">
        <f t="shared" ref="K772:K835" ca="1" si="62">_xlfn.NORM.DIST(I772,$F$5,$F$6,TRUE)</f>
        <v>0.3519186231362329</v>
      </c>
      <c r="L772" s="24">
        <f t="shared" ref="L772:L835" ca="1" si="63">_xlfn.NORM.DIST(J772,$F$5,$F$6,TRUE)</f>
        <v>0.62493908268151499</v>
      </c>
      <c r="M772" s="24">
        <f t="shared" ca="1" si="59"/>
        <v>-1.4441654610054915</v>
      </c>
    </row>
    <row r="773" spans="2:13" x14ac:dyDescent="0.25">
      <c r="B773" s="24">
        <f t="shared" ca="1" si="60"/>
        <v>0.72110090596532017</v>
      </c>
      <c r="C773" s="25">
        <f t="shared" ca="1" si="61"/>
        <v>55.861150726097868</v>
      </c>
      <c r="H773" s="24">
        <v>771</v>
      </c>
      <c r="I773" s="24">
        <f ca="1"/>
        <v>46.135144132366406</v>
      </c>
      <c r="J773" s="24" cm="1">
        <f t="array" aca="1" ref="J773" ca="1">INDIRECT(ADDRESS(($F$2+1-H773)+2,9))</f>
        <v>53.060584849730773</v>
      </c>
      <c r="K773" s="24">
        <f t="shared" ca="1" si="62"/>
        <v>0.35216539425842869</v>
      </c>
      <c r="L773" s="24">
        <f t="shared" ca="1" si="63"/>
        <v>0.62409747252425529</v>
      </c>
      <c r="M773" s="24">
        <f t="shared" ref="M773:M836" ca="1" si="64">((2*H773-1)/$F$2)*(LN(K773)+LN(1-L773))</f>
        <v>-1.4439410992423112</v>
      </c>
    </row>
    <row r="774" spans="2:13" x14ac:dyDescent="0.25">
      <c r="B774" s="24">
        <f t="shared" ca="1" si="60"/>
        <v>0.70305441394547652</v>
      </c>
      <c r="C774" s="25">
        <f t="shared" ca="1" si="61"/>
        <v>55.332057348604742</v>
      </c>
      <c r="H774" s="24">
        <v>772</v>
      </c>
      <c r="I774" s="24">
        <f ca="1"/>
        <v>46.137232571225141</v>
      </c>
      <c r="J774" s="24" cm="1">
        <f t="array" aca="1" ref="J774" ca="1">INDIRECT(ADDRESS(($F$2+1-H774)+2,9))</f>
        <v>53.054754681098871</v>
      </c>
      <c r="K774" s="24">
        <f t="shared" ca="1" si="62"/>
        <v>0.35224328375120056</v>
      </c>
      <c r="L774" s="24">
        <f t="shared" ca="1" si="63"/>
        <v>0.62387518636619776</v>
      </c>
      <c r="M774" s="24">
        <f t="shared" ca="1" si="64"/>
        <v>-1.4452343149282976</v>
      </c>
    </row>
    <row r="775" spans="2:13" x14ac:dyDescent="0.25">
      <c r="B775" s="24">
        <f t="shared" ca="1" si="60"/>
        <v>0.8241232188742893</v>
      </c>
      <c r="C775" s="25">
        <f t="shared" ca="1" si="61"/>
        <v>59.31193340175497</v>
      </c>
      <c r="H775" s="24">
        <v>773</v>
      </c>
      <c r="I775" s="24">
        <f ca="1"/>
        <v>46.169148309363571</v>
      </c>
      <c r="J775" s="24" cm="1">
        <f t="array" aca="1" ref="J775" ca="1">INDIRECT(ADDRESS(($F$2+1-H775)+2,9))</f>
        <v>53.043506181718797</v>
      </c>
      <c r="K775" s="24">
        <f t="shared" ca="1" si="62"/>
        <v>0.35343436841336445</v>
      </c>
      <c r="L775" s="24">
        <f t="shared" ca="1" si="63"/>
        <v>0.62344620005227702</v>
      </c>
      <c r="M775" s="24">
        <f t="shared" ca="1" si="64"/>
        <v>-1.4438746811994287</v>
      </c>
    </row>
    <row r="776" spans="2:13" x14ac:dyDescent="0.25">
      <c r="B776" s="24">
        <f t="shared" ca="1" si="60"/>
        <v>0.45071719953857836</v>
      </c>
      <c r="C776" s="25">
        <f t="shared" ca="1" si="61"/>
        <v>48.761504506480811</v>
      </c>
      <c r="H776" s="24">
        <v>774</v>
      </c>
      <c r="I776" s="24">
        <f ca="1"/>
        <v>46.193863838329221</v>
      </c>
      <c r="J776" s="24" cm="1">
        <f t="array" aca="1" ref="J776" ca="1">INDIRECT(ADDRESS(($F$2+1-H776)+2,9))</f>
        <v>53.043087304101533</v>
      </c>
      <c r="K776" s="24">
        <f t="shared" ca="1" si="62"/>
        <v>0.354357731544508</v>
      </c>
      <c r="L776" s="24">
        <f t="shared" ca="1" si="63"/>
        <v>0.62343022228277611</v>
      </c>
      <c r="M776" s="24">
        <f t="shared" ca="1" si="64"/>
        <v>-1.4438429512668123</v>
      </c>
    </row>
    <row r="777" spans="2:13" x14ac:dyDescent="0.25">
      <c r="B777" s="24">
        <f t="shared" ca="1" si="60"/>
        <v>0.48866172713924583</v>
      </c>
      <c r="C777" s="25">
        <f t="shared" ca="1" si="61"/>
        <v>49.715753374537151</v>
      </c>
      <c r="H777" s="24">
        <v>775</v>
      </c>
      <c r="I777" s="24">
        <f ca="1"/>
        <v>46.21031454860784</v>
      </c>
      <c r="J777" s="24" cm="1">
        <f t="array" aca="1" ref="J777" ca="1">INDIRECT(ADDRESS(($F$2+1-H777)+2,9))</f>
        <v>53.025836634240676</v>
      </c>
      <c r="K777" s="24">
        <f t="shared" ca="1" si="62"/>
        <v>0.35497279936366483</v>
      </c>
      <c r="L777" s="24">
        <f t="shared" ca="1" si="63"/>
        <v>0.62277202516328067</v>
      </c>
      <c r="M777" s="24">
        <f t="shared" ca="1" si="64"/>
        <v>-1.4432112534902339</v>
      </c>
    </row>
    <row r="778" spans="2:13" x14ac:dyDescent="0.25">
      <c r="B778" s="24">
        <f t="shared" ca="1" si="60"/>
        <v>0.28300980456638103</v>
      </c>
      <c r="C778" s="25">
        <f t="shared" ca="1" si="61"/>
        <v>44.260765580468949</v>
      </c>
      <c r="H778" s="24">
        <v>776</v>
      </c>
      <c r="I778" s="24">
        <f ca="1"/>
        <v>46.214835269878279</v>
      </c>
      <c r="J778" s="24" cm="1">
        <f t="array" aca="1" ref="J778" ca="1">INDIRECT(ADDRESS(($F$2+1-H778)+2,9))</f>
        <v>53.022246516178548</v>
      </c>
      <c r="K778" s="24">
        <f t="shared" ca="1" si="62"/>
        <v>0.35514188877523467</v>
      </c>
      <c r="L778" s="24">
        <f t="shared" ca="1" si="63"/>
        <v>0.62263499974235392</v>
      </c>
      <c r="M778" s="24">
        <f t="shared" ca="1" si="64"/>
        <v>-1.4444713633360067</v>
      </c>
    </row>
    <row r="779" spans="2:13" x14ac:dyDescent="0.25">
      <c r="B779" s="24">
        <f t="shared" ca="1" si="60"/>
        <v>0.94388523051355988</v>
      </c>
      <c r="C779" s="25">
        <f t="shared" ca="1" si="61"/>
        <v>65.882512382798581</v>
      </c>
      <c r="H779" s="24">
        <v>777</v>
      </c>
      <c r="I779" s="24">
        <f ca="1"/>
        <v>46.222085063788413</v>
      </c>
      <c r="J779" s="24" cm="1">
        <f t="array" aca="1" ref="J779" ca="1">INDIRECT(ADDRESS(($F$2+1-H779)+2,9))</f>
        <v>52.990477234769429</v>
      </c>
      <c r="K779" s="24">
        <f t="shared" ca="1" si="62"/>
        <v>0.35541311376724893</v>
      </c>
      <c r="L779" s="24">
        <f t="shared" ca="1" si="63"/>
        <v>0.62142177830327339</v>
      </c>
      <c r="M779" s="24">
        <f t="shared" ca="1" si="64"/>
        <v>-1.4434746609254208</v>
      </c>
    </row>
    <row r="780" spans="2:13" x14ac:dyDescent="0.25">
      <c r="B780" s="24">
        <f t="shared" ca="1" si="60"/>
        <v>0.53610281002893811</v>
      </c>
      <c r="C780" s="25">
        <f t="shared" ca="1" si="61"/>
        <v>50.906202009447</v>
      </c>
      <c r="H780" s="24">
        <v>778</v>
      </c>
      <c r="I780" s="24">
        <f ca="1"/>
        <v>46.248438817217398</v>
      </c>
      <c r="J780" s="24" cm="1">
        <f t="array" aca="1" ref="J780" ca="1">INDIRECT(ADDRESS(($F$2+1-H780)+2,9))</f>
        <v>52.981802073242712</v>
      </c>
      <c r="K780" s="24">
        <f t="shared" ca="1" si="62"/>
        <v>0.35639966092327835</v>
      </c>
      <c r="L780" s="24">
        <f t="shared" ca="1" si="63"/>
        <v>0.62109027814456863</v>
      </c>
      <c r="M780" s="24">
        <f t="shared" ca="1" si="64"/>
        <v>-1.4427055366229138</v>
      </c>
    </row>
    <row r="781" spans="2:13" x14ac:dyDescent="0.25">
      <c r="B781" s="24">
        <f t="shared" ca="1" si="60"/>
        <v>0.18845735130638785</v>
      </c>
      <c r="C781" s="25">
        <f t="shared" ca="1" si="61"/>
        <v>41.164046731620502</v>
      </c>
      <c r="H781" s="24">
        <v>779</v>
      </c>
      <c r="I781" s="24">
        <f ca="1"/>
        <v>46.256929870085003</v>
      </c>
      <c r="J781" s="24" cm="1">
        <f t="array" aca="1" ref="J781" ca="1">INDIRECT(ADDRESS(($F$2+1-H781)+2,9))</f>
        <v>52.973146630658682</v>
      </c>
      <c r="K781" s="24">
        <f t="shared" ca="1" si="62"/>
        <v>0.3567177268601236</v>
      </c>
      <c r="L781" s="24">
        <f t="shared" ca="1" si="63"/>
        <v>0.62075944270473471</v>
      </c>
      <c r="M781" s="24">
        <f t="shared" ca="1" si="64"/>
        <v>-1.4432878097993684</v>
      </c>
    </row>
    <row r="782" spans="2:13" x14ac:dyDescent="0.25">
      <c r="B782" s="24">
        <f t="shared" ca="1" si="60"/>
        <v>0.35082830788308517</v>
      </c>
      <c r="C782" s="25">
        <f t="shared" ca="1" si="61"/>
        <v>46.169148309363571</v>
      </c>
      <c r="H782" s="24">
        <v>780</v>
      </c>
      <c r="I782" s="24">
        <f ca="1"/>
        <v>46.262291952741322</v>
      </c>
      <c r="J782" s="24" cm="1">
        <f t="array" aca="1" ref="J782" ca="1">INDIRECT(ADDRESS(($F$2+1-H782)+2,9))</f>
        <v>52.959159448557905</v>
      </c>
      <c r="K782" s="24">
        <f t="shared" ca="1" si="62"/>
        <v>0.35691863620376507</v>
      </c>
      <c r="L782" s="24">
        <f t="shared" ca="1" si="63"/>
        <v>0.62022462624327024</v>
      </c>
      <c r="M782" s="24">
        <f t="shared" ca="1" si="64"/>
        <v>-1.4437169027559549</v>
      </c>
    </row>
    <row r="783" spans="2:13" x14ac:dyDescent="0.25">
      <c r="B783" s="24">
        <f t="shared" ca="1" si="60"/>
        <v>0.47757807268235219</v>
      </c>
      <c r="C783" s="25">
        <f t="shared" ca="1" si="61"/>
        <v>49.437669407725878</v>
      </c>
      <c r="H783" s="24">
        <v>781</v>
      </c>
      <c r="I783" s="24">
        <f ca="1"/>
        <v>46.266341004269592</v>
      </c>
      <c r="J783" s="24" cm="1">
        <f t="array" aca="1" ref="J783" ca="1">INDIRECT(ADDRESS(($F$2+1-H783)+2,9))</f>
        <v>52.95504850266817</v>
      </c>
      <c r="K783" s="24">
        <f t="shared" ca="1" si="62"/>
        <v>0.35707037450903262</v>
      </c>
      <c r="L783" s="24">
        <f t="shared" ca="1" si="63"/>
        <v>0.62006739557332202</v>
      </c>
      <c r="M783" s="24">
        <f t="shared" ca="1" si="64"/>
        <v>-1.4449621375985158</v>
      </c>
    </row>
    <row r="784" spans="2:13" x14ac:dyDescent="0.25">
      <c r="B784" s="24">
        <f t="shared" ca="1" si="60"/>
        <v>0.5422503987995988</v>
      </c>
      <c r="C784" s="25">
        <f t="shared" ca="1" si="61"/>
        <v>51.061048005002881</v>
      </c>
      <c r="H784" s="24">
        <v>782</v>
      </c>
      <c r="I784" s="24">
        <f ca="1"/>
        <v>46.280651539397169</v>
      </c>
      <c r="J784" s="24" cm="1">
        <f t="array" aca="1" ref="J784" ca="1">INDIRECT(ADDRESS(($F$2+1-H784)+2,9))</f>
        <v>52.950405394870266</v>
      </c>
      <c r="K784" s="24">
        <f t="shared" ca="1" si="62"/>
        <v>0.3576068431925965</v>
      </c>
      <c r="L784" s="24">
        <f t="shared" ca="1" si="63"/>
        <v>0.61988978752615687</v>
      </c>
      <c r="M784" s="24">
        <f t="shared" ca="1" si="64"/>
        <v>-1.4453876069795666</v>
      </c>
    </row>
    <row r="785" spans="2:13" x14ac:dyDescent="0.25">
      <c r="B785" s="24">
        <f t="shared" ca="1" si="60"/>
        <v>0.3819967585083579</v>
      </c>
      <c r="C785" s="25">
        <f t="shared" ca="1" si="61"/>
        <v>46.997592408151355</v>
      </c>
      <c r="H785" s="24">
        <v>783</v>
      </c>
      <c r="I785" s="24">
        <f ca="1"/>
        <v>46.289656898178805</v>
      </c>
      <c r="J785" s="24" cm="1">
        <f t="array" aca="1" ref="J785" ca="1">INDIRECT(ADDRESS(($F$2+1-H785)+2,9))</f>
        <v>52.930270294007386</v>
      </c>
      <c r="K785" s="24">
        <f t="shared" ca="1" si="62"/>
        <v>0.35794457750915554</v>
      </c>
      <c r="L785" s="24">
        <f t="shared" ca="1" si="63"/>
        <v>0.6191192880020524</v>
      </c>
      <c r="M785" s="24">
        <f t="shared" ca="1" si="64"/>
        <v>-1.4450839858939988</v>
      </c>
    </row>
    <row r="786" spans="2:13" x14ac:dyDescent="0.25">
      <c r="B786" s="24">
        <f t="shared" ca="1" si="60"/>
        <v>0.69401385739035504</v>
      </c>
      <c r="C786" s="25">
        <f t="shared" ca="1" si="61"/>
        <v>55.07260164654447</v>
      </c>
      <c r="H786" s="24">
        <v>784</v>
      </c>
      <c r="I786" s="24">
        <f ca="1"/>
        <v>46.31788973226994</v>
      </c>
      <c r="J786" s="24" cm="1">
        <f t="array" aca="1" ref="J786" ca="1">INDIRECT(ADDRESS(($F$2+1-H786)+2,9))</f>
        <v>52.925787803091289</v>
      </c>
      <c r="K786" s="24">
        <f t="shared" ca="1" si="62"/>
        <v>0.35900413323358804</v>
      </c>
      <c r="L786" s="24">
        <f t="shared" ca="1" si="63"/>
        <v>0.61894769440841935</v>
      </c>
      <c r="M786" s="24">
        <f t="shared" ca="1" si="64"/>
        <v>-1.4444574090967999</v>
      </c>
    </row>
    <row r="787" spans="2:13" x14ac:dyDescent="0.25">
      <c r="B787" s="24">
        <f t="shared" ca="1" si="60"/>
        <v>0.34545889637797544</v>
      </c>
      <c r="C787" s="25">
        <f t="shared" ca="1" si="61"/>
        <v>46.023901419837316</v>
      </c>
      <c r="H787" s="24">
        <v>785</v>
      </c>
      <c r="I787" s="24">
        <f ca="1"/>
        <v>46.318017145486039</v>
      </c>
      <c r="J787" s="24" cm="1">
        <f t="array" aca="1" ref="J787" ca="1">INDIRECT(ADDRESS(($F$2+1-H787)+2,9))</f>
        <v>52.920256880539128</v>
      </c>
      <c r="K787" s="24">
        <f t="shared" ca="1" si="62"/>
        <v>0.35900891741661023</v>
      </c>
      <c r="L787" s="24">
        <f t="shared" ca="1" si="63"/>
        <v>0.6187359337163294</v>
      </c>
      <c r="M787" s="24">
        <f t="shared" ca="1" si="64"/>
        <v>-1.4458873809523769</v>
      </c>
    </row>
    <row r="788" spans="2:13" x14ac:dyDescent="0.25">
      <c r="B788" s="24">
        <f t="shared" ca="1" si="60"/>
        <v>0.5783539606571263</v>
      </c>
      <c r="C788" s="25">
        <f t="shared" ca="1" si="61"/>
        <v>51.976842941275748</v>
      </c>
      <c r="H788" s="24">
        <v>786</v>
      </c>
      <c r="I788" s="24">
        <f ca="1"/>
        <v>46.327357998715165</v>
      </c>
      <c r="J788" s="24" cm="1">
        <f t="array" aca="1" ref="J788" ca="1">INDIRECT(ADDRESS(($F$2+1-H788)+2,9))</f>
        <v>52.894426415050809</v>
      </c>
      <c r="K788" s="24">
        <f t="shared" ca="1" si="62"/>
        <v>0.35935971321337512</v>
      </c>
      <c r="L788" s="24">
        <f t="shared" ca="1" si="63"/>
        <v>0.61774650098677553</v>
      </c>
      <c r="M788" s="24">
        <f t="shared" ca="1" si="64"/>
        <v>-1.4451326782447109</v>
      </c>
    </row>
    <row r="789" spans="2:13" x14ac:dyDescent="0.25">
      <c r="B789" s="24">
        <f t="shared" ca="1" si="60"/>
        <v>0.62236416603646305</v>
      </c>
      <c r="C789" s="25">
        <f t="shared" ca="1" si="61"/>
        <v>53.116958687403596</v>
      </c>
      <c r="H789" s="24">
        <v>787</v>
      </c>
      <c r="I789" s="24">
        <f ca="1"/>
        <v>46.347447001360479</v>
      </c>
      <c r="J789" s="24" cm="1">
        <f t="array" aca="1" ref="J789" ca="1">INDIRECT(ADDRESS(($F$2+1-H789)+2,9))</f>
        <v>52.887271437615986</v>
      </c>
      <c r="K789" s="24">
        <f t="shared" ca="1" si="62"/>
        <v>0.36011455723341512</v>
      </c>
      <c r="L789" s="24">
        <f t="shared" ca="1" si="63"/>
        <v>0.61747229413048887</v>
      </c>
      <c r="M789" s="24">
        <f t="shared" ca="1" si="64"/>
        <v>-1.4449202450311374</v>
      </c>
    </row>
    <row r="790" spans="2:13" x14ac:dyDescent="0.25">
      <c r="B790" s="24">
        <f t="shared" ca="1" si="60"/>
        <v>8.7327301617965536E-2</v>
      </c>
      <c r="C790" s="25">
        <f t="shared" ca="1" si="61"/>
        <v>36.426014327238704</v>
      </c>
      <c r="H790" s="24">
        <v>788</v>
      </c>
      <c r="I790" s="24">
        <f ca="1"/>
        <v>46.350316838978117</v>
      </c>
      <c r="J790" s="24" cm="1">
        <f t="array" aca="1" ref="J790" ca="1">INDIRECT(ADDRESS(($F$2+1-H790)+2,9))</f>
        <v>52.878179284633376</v>
      </c>
      <c r="K790" s="24">
        <f t="shared" ca="1" si="62"/>
        <v>0.3602224359635926</v>
      </c>
      <c r="L790" s="24">
        <f t="shared" ca="1" si="63"/>
        <v>0.61712376211766018</v>
      </c>
      <c r="M790" s="24">
        <f t="shared" ca="1" si="64"/>
        <v>-1.4458741149969572</v>
      </c>
    </row>
    <row r="791" spans="2:13" x14ac:dyDescent="0.25">
      <c r="B791" s="24">
        <f t="shared" ca="1" si="60"/>
        <v>0.90412505177753411</v>
      </c>
      <c r="C791" s="25">
        <f t="shared" ca="1" si="61"/>
        <v>63.05419927545703</v>
      </c>
      <c r="H791" s="24">
        <v>789</v>
      </c>
      <c r="I791" s="24">
        <f ca="1"/>
        <v>46.370096129093973</v>
      </c>
      <c r="J791" s="24" cm="1">
        <f t="array" aca="1" ref="J791" ca="1">INDIRECT(ADDRESS(($F$2+1-H791)+2,9))</f>
        <v>52.875998352397815</v>
      </c>
      <c r="K791" s="24">
        <f t="shared" ca="1" si="62"/>
        <v>0.36096625236192281</v>
      </c>
      <c r="L791" s="24">
        <f t="shared" ca="1" si="63"/>
        <v>0.61704014572333232</v>
      </c>
      <c r="M791" s="24">
        <f t="shared" ca="1" si="64"/>
        <v>-1.4460431746443219</v>
      </c>
    </row>
    <row r="792" spans="2:13" x14ac:dyDescent="0.25">
      <c r="B792" s="24">
        <f t="shared" ca="1" si="60"/>
        <v>0.39793307771550723</v>
      </c>
      <c r="C792" s="25">
        <f t="shared" ca="1" si="61"/>
        <v>47.412992689066456</v>
      </c>
      <c r="H792" s="24">
        <v>790</v>
      </c>
      <c r="I792" s="24">
        <f ca="1"/>
        <v>46.38632852216049</v>
      </c>
      <c r="J792" s="24" cm="1">
        <f t="array" aca="1" ref="J792" ca="1">INDIRECT(ADDRESS(($F$2+1-H792)+2,9))</f>
        <v>52.872951745942771</v>
      </c>
      <c r="K792" s="24">
        <f t="shared" ca="1" si="62"/>
        <v>0.36157707800911376</v>
      </c>
      <c r="L792" s="24">
        <f t="shared" ca="1" si="63"/>
        <v>0.61692333046592884</v>
      </c>
      <c r="M792" s="24">
        <f t="shared" ca="1" si="64"/>
        <v>-1.4464168073932855</v>
      </c>
    </row>
    <row r="793" spans="2:13" x14ac:dyDescent="0.25">
      <c r="B793" s="24">
        <f t="shared" ca="1" si="60"/>
        <v>0.26945600083820231</v>
      </c>
      <c r="C793" s="25">
        <f t="shared" ca="1" si="61"/>
        <v>43.855409142991348</v>
      </c>
      <c r="H793" s="24">
        <v>791</v>
      </c>
      <c r="I793" s="24">
        <f ca="1"/>
        <v>46.386658343462784</v>
      </c>
      <c r="J793" s="24" cm="1">
        <f t="array" aca="1" ref="J793" ca="1">INDIRECT(ADDRESS(($F$2+1-H793)+2,9))</f>
        <v>52.871769342524836</v>
      </c>
      <c r="K793" s="24">
        <f t="shared" ca="1" si="62"/>
        <v>0.3615894928624247</v>
      </c>
      <c r="L793" s="24">
        <f t="shared" ca="1" si="63"/>
        <v>0.61687799100708363</v>
      </c>
      <c r="M793" s="24">
        <f t="shared" ca="1" si="64"/>
        <v>-1.4481370146541201</v>
      </c>
    </row>
    <row r="794" spans="2:13" x14ac:dyDescent="0.25">
      <c r="B794" s="24">
        <f t="shared" ca="1" si="60"/>
        <v>0.8141878256701186</v>
      </c>
      <c r="C794" s="25">
        <f t="shared" ca="1" si="61"/>
        <v>58.934348464013418</v>
      </c>
      <c r="H794" s="24">
        <v>792</v>
      </c>
      <c r="I794" s="24">
        <f ca="1"/>
        <v>46.423476837353377</v>
      </c>
      <c r="J794" s="24" cm="1">
        <f t="array" aca="1" ref="J794" ca="1">INDIRECT(ADDRESS(($F$2+1-H794)+2,9))</f>
        <v>52.826392669357958</v>
      </c>
      <c r="K794" s="24">
        <f t="shared" ca="1" si="62"/>
        <v>0.36297629659107228</v>
      </c>
      <c r="L794" s="24">
        <f t="shared" ca="1" si="63"/>
        <v>0.61513681051918934</v>
      </c>
      <c r="M794" s="24">
        <f t="shared" ca="1" si="64"/>
        <v>-1.4438347181442066</v>
      </c>
    </row>
    <row r="795" spans="2:13" x14ac:dyDescent="0.25">
      <c r="B795" s="24">
        <f t="shared" ca="1" si="60"/>
        <v>0.61127331178273314</v>
      </c>
      <c r="C795" s="25">
        <f t="shared" ca="1" si="61"/>
        <v>52.826392669357958</v>
      </c>
      <c r="H795" s="24">
        <v>793</v>
      </c>
      <c r="I795" s="24">
        <f ca="1"/>
        <v>46.429572210708649</v>
      </c>
      <c r="J795" s="24" cm="1">
        <f t="array" aca="1" ref="J795" ca="1">INDIRECT(ADDRESS(($F$2+1-H795)+2,9))</f>
        <v>52.821547163257527</v>
      </c>
      <c r="K795" s="24">
        <f t="shared" ca="1" si="62"/>
        <v>0.36320605867748845</v>
      </c>
      <c r="L795" s="24">
        <f t="shared" ca="1" si="63"/>
        <v>0.61495074219094303</v>
      </c>
      <c r="M795" s="24">
        <f t="shared" ca="1" si="64"/>
        <v>-1.4448391121528266</v>
      </c>
    </row>
    <row r="796" spans="2:13" x14ac:dyDescent="0.25">
      <c r="B796" s="24">
        <f t="shared" ca="1" si="60"/>
        <v>0.35756752868367692</v>
      </c>
      <c r="C796" s="25">
        <f t="shared" ca="1" si="61"/>
        <v>46.350316838978117</v>
      </c>
      <c r="H796" s="24">
        <v>794</v>
      </c>
      <c r="I796" s="24">
        <f ca="1"/>
        <v>46.430711928071474</v>
      </c>
      <c r="J796" s="24" cm="1">
        <f t="array" aca="1" ref="J796" ca="1">INDIRECT(ADDRESS(($F$2+1-H796)+2,9))</f>
        <v>52.820494272187887</v>
      </c>
      <c r="K796" s="24">
        <f t="shared" ca="1" si="62"/>
        <v>0.36324902522617497</v>
      </c>
      <c r="L796" s="24">
        <f t="shared" ca="1" si="63"/>
        <v>0.61491030747715258</v>
      </c>
      <c r="M796" s="24">
        <f t="shared" ca="1" si="64"/>
        <v>-1.446498039464547</v>
      </c>
    </row>
    <row r="797" spans="2:13" x14ac:dyDescent="0.25">
      <c r="B797" s="24">
        <f t="shared" ca="1" si="60"/>
        <v>0.51572379003948732</v>
      </c>
      <c r="C797" s="25">
        <f t="shared" ca="1" si="61"/>
        <v>50.394239067147382</v>
      </c>
      <c r="H797" s="24">
        <v>795</v>
      </c>
      <c r="I797" s="24">
        <f ca="1"/>
        <v>46.432546098301877</v>
      </c>
      <c r="J797" s="24" cm="1">
        <f t="array" aca="1" ref="J797" ca="1">INDIRECT(ADDRESS(($F$2+1-H797)+2,9))</f>
        <v>52.818018676615921</v>
      </c>
      <c r="K797" s="24">
        <f t="shared" ca="1" si="62"/>
        <v>0.36331817577591302</v>
      </c>
      <c r="L797" s="24">
        <f t="shared" ca="1" si="63"/>
        <v>0.61481523099332436</v>
      </c>
      <c r="M797" s="24">
        <f t="shared" ca="1" si="64"/>
        <v>-1.4479990406384011</v>
      </c>
    </row>
    <row r="798" spans="2:13" x14ac:dyDescent="0.25">
      <c r="B798" s="24">
        <f t="shared" ca="1" si="60"/>
        <v>0.49143298605500163</v>
      </c>
      <c r="C798" s="25">
        <f t="shared" ca="1" si="61"/>
        <v>49.785240298823808</v>
      </c>
      <c r="H798" s="24">
        <v>796</v>
      </c>
      <c r="I798" s="24">
        <f ca="1"/>
        <v>46.432720062928922</v>
      </c>
      <c r="J798" s="24" cm="1">
        <f t="array" aca="1" ref="J798" ca="1">INDIRECT(ADDRESS(($F$2+1-H798)+2,9))</f>
        <v>52.812730814016085</v>
      </c>
      <c r="K798" s="24">
        <f t="shared" ca="1" si="62"/>
        <v>0.3633247346948687</v>
      </c>
      <c r="L798" s="24">
        <f t="shared" ca="1" si="63"/>
        <v>0.61461212487989458</v>
      </c>
      <c r="M798" s="24">
        <f t="shared" ca="1" si="64"/>
        <v>-1.4494196103425023</v>
      </c>
    </row>
    <row r="799" spans="2:13" x14ac:dyDescent="0.25">
      <c r="B799" s="24">
        <f t="shared" ca="1" si="60"/>
        <v>0.67659091371849289</v>
      </c>
      <c r="C799" s="25">
        <f t="shared" ca="1" si="61"/>
        <v>54.581868972890405</v>
      </c>
      <c r="H799" s="24">
        <v>797</v>
      </c>
      <c r="I799" s="24">
        <f ca="1"/>
        <v>46.434387468800587</v>
      </c>
      <c r="J799" s="24" cm="1">
        <f t="array" aca="1" ref="J799" ca="1">INDIRECT(ADDRESS(($F$2+1-H799)+2,9))</f>
        <v>52.78669705770141</v>
      </c>
      <c r="K799" s="24">
        <f t="shared" ca="1" si="62"/>
        <v>0.36338760226595268</v>
      </c>
      <c r="L799" s="24">
        <f t="shared" ca="1" si="63"/>
        <v>0.61361171427876837</v>
      </c>
      <c r="M799" s="24">
        <f t="shared" ca="1" si="64"/>
        <v>-1.4492001801842085</v>
      </c>
    </row>
    <row r="800" spans="2:13" x14ac:dyDescent="0.25">
      <c r="B800" s="24">
        <f t="shared" ca="1" si="60"/>
        <v>0.41143370604217511</v>
      </c>
      <c r="C800" s="25">
        <f t="shared" ca="1" si="61"/>
        <v>47.76141504700162</v>
      </c>
      <c r="H800" s="24">
        <v>798</v>
      </c>
      <c r="I800" s="24">
        <f ca="1"/>
        <v>46.439580385852231</v>
      </c>
      <c r="J800" s="24" cm="1">
        <f t="array" aca="1" ref="J800" ca="1">INDIRECT(ADDRESS(($F$2+1-H800)+2,9))</f>
        <v>52.781737863930424</v>
      </c>
      <c r="K800" s="24">
        <f t="shared" ca="1" si="62"/>
        <v>0.36358341864546506</v>
      </c>
      <c r="L800" s="24">
        <f t="shared" ca="1" si="63"/>
        <v>0.61342105927048829</v>
      </c>
      <c r="M800" s="24">
        <f t="shared" ca="1" si="64"/>
        <v>-1.4502568599677068</v>
      </c>
    </row>
    <row r="801" spans="2:13" x14ac:dyDescent="0.25">
      <c r="B801" s="24">
        <f t="shared" ca="1" si="60"/>
        <v>0.24003880999645799</v>
      </c>
      <c r="C801" s="25">
        <f t="shared" ca="1" si="61"/>
        <v>42.938222735447482</v>
      </c>
      <c r="H801" s="24">
        <v>799</v>
      </c>
      <c r="I801" s="24">
        <f ca="1"/>
        <v>46.447345592267318</v>
      </c>
      <c r="J801" s="24" cm="1">
        <f t="array" aca="1" ref="J801" ca="1">INDIRECT(ADDRESS(($F$2+1-H801)+2,9))</f>
        <v>52.772936092957295</v>
      </c>
      <c r="K801" s="24">
        <f t="shared" ca="1" si="62"/>
        <v>0.36387629832357893</v>
      </c>
      <c r="L801" s="24">
        <f t="shared" ca="1" si="63"/>
        <v>0.61308260991103269</v>
      </c>
      <c r="M801" s="24">
        <f t="shared" ca="1" si="64"/>
        <v>-1.4508318590014078</v>
      </c>
    </row>
    <row r="802" spans="2:13" x14ac:dyDescent="0.25">
      <c r="B802" s="24">
        <f t="shared" ca="1" si="60"/>
        <v>0.41831819471116327</v>
      </c>
      <c r="C802" s="25">
        <f t="shared" ca="1" si="61"/>
        <v>47.938021784309782</v>
      </c>
      <c r="H802" s="24">
        <v>800</v>
      </c>
      <c r="I802" s="24">
        <f ca="1"/>
        <v>46.475329424917689</v>
      </c>
      <c r="J802" s="24" cm="1">
        <f t="array" aca="1" ref="J802" ca="1">INDIRECT(ADDRESS(($F$2+1-H802)+2,9))</f>
        <v>52.741579430106917</v>
      </c>
      <c r="K802" s="24">
        <f t="shared" ca="1" si="62"/>
        <v>0.36493242107958229</v>
      </c>
      <c r="L802" s="24">
        <f t="shared" ca="1" si="63"/>
        <v>0.61187617313819131</v>
      </c>
      <c r="M802" s="24">
        <f t="shared" ca="1" si="64"/>
        <v>-1.4481945452708358</v>
      </c>
    </row>
    <row r="803" spans="2:13" x14ac:dyDescent="0.25">
      <c r="B803" s="24">
        <f t="shared" ca="1" si="60"/>
        <v>0.58264491936147789</v>
      </c>
      <c r="C803" s="25">
        <f t="shared" ca="1" si="61"/>
        <v>52.086644919059964</v>
      </c>
      <c r="H803" s="24">
        <v>801</v>
      </c>
      <c r="I803" s="24">
        <f ca="1"/>
        <v>46.505503360475991</v>
      </c>
      <c r="J803" s="24" cm="1">
        <f t="array" aca="1" ref="J803" ca="1">INDIRECT(ADDRESS(($F$2+1-H803)+2,9))</f>
        <v>52.710487813874607</v>
      </c>
      <c r="K803" s="24">
        <f t="shared" ca="1" si="62"/>
        <v>0.3660723484080789</v>
      </c>
      <c r="L803" s="24">
        <f t="shared" ca="1" si="63"/>
        <v>0.61067886695770646</v>
      </c>
      <c r="M803" s="24">
        <f t="shared" ca="1" si="64"/>
        <v>-1.445407010107205</v>
      </c>
    </row>
    <row r="804" spans="2:13" x14ac:dyDescent="0.25">
      <c r="B804" s="24">
        <f t="shared" ca="1" si="60"/>
        <v>0.38806192368593739</v>
      </c>
      <c r="C804" s="25">
        <f t="shared" ca="1" si="61"/>
        <v>47.156260855121545</v>
      </c>
      <c r="H804" s="24">
        <v>802</v>
      </c>
      <c r="I804" s="24">
        <f ca="1"/>
        <v>46.515991037425586</v>
      </c>
      <c r="J804" s="24" cm="1">
        <f t="array" aca="1" ref="J804" ca="1">INDIRECT(ADDRESS(($F$2+1-H804)+2,9))</f>
        <v>52.708605860630428</v>
      </c>
      <c r="K804" s="24">
        <f t="shared" ca="1" si="62"/>
        <v>0.36646883516293272</v>
      </c>
      <c r="L804" s="24">
        <f t="shared" ca="1" si="63"/>
        <v>0.61060636100942756</v>
      </c>
      <c r="M804" s="24">
        <f t="shared" ca="1" si="64"/>
        <v>-1.4462702156558098</v>
      </c>
    </row>
    <row r="805" spans="2:13" x14ac:dyDescent="0.25">
      <c r="B805" s="24">
        <f t="shared" ca="1" si="60"/>
        <v>4.6687047129429171E-2</v>
      </c>
      <c r="C805" s="25">
        <f t="shared" ca="1" si="61"/>
        <v>33.221382658207979</v>
      </c>
      <c r="H805" s="24">
        <v>803</v>
      </c>
      <c r="I805" s="24">
        <f ca="1"/>
        <v>46.525498935228605</v>
      </c>
      <c r="J805" s="24" cm="1">
        <f t="array" aca="1" ref="J805" ca="1">INDIRECT(ADDRESS(($F$2+1-H805)+2,9))</f>
        <v>52.698514570391474</v>
      </c>
      <c r="K805" s="24">
        <f t="shared" ca="1" si="62"/>
        <v>0.36682840457711618</v>
      </c>
      <c r="L805" s="24">
        <f t="shared" ca="1" si="63"/>
        <v>0.61021750859119572</v>
      </c>
      <c r="M805" s="24">
        <f t="shared" ca="1" si="64"/>
        <v>-1.4466029460471266</v>
      </c>
    </row>
    <row r="806" spans="2:13" x14ac:dyDescent="0.25">
      <c r="B806" s="24">
        <f t="shared" ca="1" si="60"/>
        <v>0.52040826126051709</v>
      </c>
      <c r="C806" s="25">
        <f t="shared" ca="1" si="61"/>
        <v>50.511782570715162</v>
      </c>
      <c r="H806" s="24">
        <v>804</v>
      </c>
      <c r="I806" s="24">
        <f ca="1"/>
        <v>46.531027780520873</v>
      </c>
      <c r="J806" s="24" cm="1">
        <f t="array" aca="1" ref="J806" ca="1">INDIRECT(ADDRESS(($F$2+1-H806)+2,9))</f>
        <v>52.689399734886749</v>
      </c>
      <c r="K806" s="24">
        <f t="shared" ca="1" si="62"/>
        <v>0.36703754805876393</v>
      </c>
      <c r="L806" s="24">
        <f t="shared" ca="1" si="63"/>
        <v>0.60986618750034283</v>
      </c>
      <c r="M806" s="24">
        <f t="shared" ca="1" si="64"/>
        <v>-1.4473102319174194</v>
      </c>
    </row>
    <row r="807" spans="2:13" x14ac:dyDescent="0.25">
      <c r="B807" s="24">
        <f t="shared" ca="1" si="60"/>
        <v>0.49963503464204251</v>
      </c>
      <c r="C807" s="25">
        <f t="shared" ca="1" si="61"/>
        <v>49.990851673868761</v>
      </c>
      <c r="H807" s="24">
        <v>805</v>
      </c>
      <c r="I807" s="24">
        <f ca="1"/>
        <v>46.560487133190072</v>
      </c>
      <c r="J807" s="24" cm="1">
        <f t="array" aca="1" ref="J807" ca="1">INDIRECT(ADDRESS(($F$2+1-H807)+2,9))</f>
        <v>52.677654018472126</v>
      </c>
      <c r="K807" s="24">
        <f t="shared" ca="1" si="62"/>
        <v>0.36815259150702179</v>
      </c>
      <c r="L807" s="24">
        <f t="shared" ca="1" si="63"/>
        <v>0.60941332974387663</v>
      </c>
      <c r="M807" s="24">
        <f t="shared" ca="1" si="64"/>
        <v>-1.4459848609209014</v>
      </c>
    </row>
    <row r="808" spans="2:13" x14ac:dyDescent="0.25">
      <c r="B808" s="24">
        <f t="shared" ca="1" si="60"/>
        <v>0.67104251976858331</v>
      </c>
      <c r="C808" s="25">
        <f t="shared" ca="1" si="61"/>
        <v>54.427937001961169</v>
      </c>
      <c r="H808" s="24">
        <v>806</v>
      </c>
      <c r="I808" s="24">
        <f ca="1"/>
        <v>46.596224521556607</v>
      </c>
      <c r="J808" s="24" cm="1">
        <f t="array" aca="1" ref="J808" ca="1">INDIRECT(ADDRESS(($F$2+1-H808)+2,9))</f>
        <v>52.656247676331219</v>
      </c>
      <c r="K808" s="24">
        <f t="shared" ca="1" si="62"/>
        <v>0.36950675175093223</v>
      </c>
      <c r="L808" s="24">
        <f t="shared" ca="1" si="63"/>
        <v>0.60858762375692743</v>
      </c>
      <c r="M808" s="24">
        <f t="shared" ca="1" si="64"/>
        <v>-1.4434648613699361</v>
      </c>
    </row>
    <row r="809" spans="2:13" x14ac:dyDescent="0.25">
      <c r="B809" s="24">
        <f t="shared" ca="1" si="60"/>
        <v>0.59662304443700986</v>
      </c>
      <c r="C809" s="25">
        <f t="shared" ca="1" si="61"/>
        <v>52.44615823136764</v>
      </c>
      <c r="H809" s="24">
        <v>807</v>
      </c>
      <c r="I809" s="24">
        <f ca="1"/>
        <v>46.610681384977866</v>
      </c>
      <c r="J809" s="24" cm="1">
        <f t="array" aca="1" ref="J809" ca="1">INDIRECT(ADDRESS(($F$2+1-H809)+2,9))</f>
        <v>52.629533899888429</v>
      </c>
      <c r="K809" s="24">
        <f t="shared" ca="1" si="62"/>
        <v>0.3700550121648794</v>
      </c>
      <c r="L809" s="24">
        <f t="shared" ca="1" si="63"/>
        <v>0.60755650799705374</v>
      </c>
      <c r="M809" s="24">
        <f t="shared" ca="1" si="64"/>
        <v>-1.4421821970702742</v>
      </c>
    </row>
    <row r="810" spans="2:13" x14ac:dyDescent="0.25">
      <c r="B810" s="24">
        <f t="shared" ca="1" si="60"/>
        <v>0.96208847984981993</v>
      </c>
      <c r="C810" s="25">
        <f t="shared" ca="1" si="61"/>
        <v>67.754534798533143</v>
      </c>
      <c r="H810" s="24">
        <v>808</v>
      </c>
      <c r="I810" s="24">
        <f ca="1"/>
        <v>46.629820567485567</v>
      </c>
      <c r="J810" s="24" cm="1">
        <f t="array" aca="1" ref="J810" ca="1">INDIRECT(ADDRESS(($F$2+1-H810)+2,9))</f>
        <v>52.616269631208219</v>
      </c>
      <c r="K810" s="24">
        <f t="shared" ca="1" si="62"/>
        <v>0.3707812505353284</v>
      </c>
      <c r="L810" s="24">
        <f t="shared" ca="1" si="63"/>
        <v>0.60704424394127643</v>
      </c>
      <c r="M810" s="24">
        <f t="shared" ca="1" si="64"/>
        <v>-1.4415268965935761</v>
      </c>
    </row>
    <row r="811" spans="2:13" x14ac:dyDescent="0.25">
      <c r="B811" s="24">
        <f t="shared" ca="1" si="60"/>
        <v>0.14611102098877859</v>
      </c>
      <c r="C811" s="25">
        <f t="shared" ca="1" si="61"/>
        <v>39.467404273530043</v>
      </c>
      <c r="H811" s="24">
        <v>809</v>
      </c>
      <c r="I811" s="24">
        <f ca="1"/>
        <v>46.632360125423986</v>
      </c>
      <c r="J811" s="24" cm="1">
        <f t="array" aca="1" ref="J811" ca="1">INDIRECT(ADDRESS(($F$2+1-H811)+2,9))</f>
        <v>52.581442393492758</v>
      </c>
      <c r="K811" s="24">
        <f t="shared" ca="1" si="62"/>
        <v>0.37087764900742215</v>
      </c>
      <c r="L811" s="24">
        <f t="shared" ca="1" si="63"/>
        <v>0.60569834074678286</v>
      </c>
      <c r="M811" s="24">
        <f t="shared" ca="1" si="64"/>
        <v>-1.4405552437445186</v>
      </c>
    </row>
    <row r="812" spans="2:13" x14ac:dyDescent="0.25">
      <c r="B812" s="24">
        <f t="shared" ca="1" si="60"/>
        <v>0.22393733770040902</v>
      </c>
      <c r="C812" s="25">
        <f t="shared" ca="1" si="61"/>
        <v>42.410369748258873</v>
      </c>
      <c r="H812" s="24">
        <v>810</v>
      </c>
      <c r="I812" s="24">
        <f ca="1"/>
        <v>46.640298664209276</v>
      </c>
      <c r="J812" s="24" cm="1">
        <f t="array" aca="1" ref="J812" ca="1">INDIRECT(ADDRESS(($F$2+1-H812)+2,9))</f>
        <v>52.577560039053886</v>
      </c>
      <c r="K812" s="24">
        <f t="shared" ca="1" si="62"/>
        <v>0.37117903834185506</v>
      </c>
      <c r="L812" s="24">
        <f t="shared" ca="1" si="63"/>
        <v>0.60554822811053399</v>
      </c>
      <c r="M812" s="24">
        <f t="shared" ca="1" si="64"/>
        <v>-1.4414420245933435</v>
      </c>
    </row>
    <row r="813" spans="2:13" x14ac:dyDescent="0.25">
      <c r="B813" s="24">
        <f t="shared" ca="1" si="60"/>
        <v>0.76591514828416341</v>
      </c>
      <c r="C813" s="25">
        <f t="shared" ca="1" si="61"/>
        <v>57.25460280776263</v>
      </c>
      <c r="H813" s="24">
        <v>811</v>
      </c>
      <c r="I813" s="24">
        <f ca="1"/>
        <v>46.646912036041549</v>
      </c>
      <c r="J813" s="24" cm="1">
        <f t="array" aca="1" ref="J813" ca="1">INDIRECT(ADDRESS(($F$2+1-H813)+2,9))</f>
        <v>52.557539383998055</v>
      </c>
      <c r="K813" s="24">
        <f t="shared" ca="1" si="62"/>
        <v>0.37143017760712066</v>
      </c>
      <c r="L813" s="24">
        <f t="shared" ca="1" si="63"/>
        <v>0.60477387386275383</v>
      </c>
      <c r="M813" s="24">
        <f t="shared" ca="1" si="64"/>
        <v>-1.4412414557389623</v>
      </c>
    </row>
    <row r="814" spans="2:13" x14ac:dyDescent="0.25">
      <c r="B814" s="24">
        <f t="shared" ca="1" si="60"/>
        <v>5.7183005104104456E-2</v>
      </c>
      <c r="C814" s="25">
        <f t="shared" ca="1" si="61"/>
        <v>34.211305744431314</v>
      </c>
      <c r="H814" s="24">
        <v>812</v>
      </c>
      <c r="I814" s="24">
        <f ca="1"/>
        <v>46.653408064216812</v>
      </c>
      <c r="J814" s="24" cm="1">
        <f t="array" aca="1" ref="J814" ca="1">INDIRECT(ADDRESS(($F$2+1-H814)+2,9))</f>
        <v>52.547105868352737</v>
      </c>
      <c r="K814" s="24">
        <f t="shared" ca="1" si="62"/>
        <v>0.37167691410731979</v>
      </c>
      <c r="L814" s="24">
        <f t="shared" ca="1" si="63"/>
        <v>0.60437016450316983</v>
      </c>
      <c r="M814" s="24">
        <f t="shared" ca="1" si="64"/>
        <v>-1.4417523972674624</v>
      </c>
    </row>
    <row r="815" spans="2:13" x14ac:dyDescent="0.25">
      <c r="B815" s="24">
        <f t="shared" ca="1" si="60"/>
        <v>0.6202199418536839</v>
      </c>
      <c r="C815" s="25">
        <f t="shared" ca="1" si="61"/>
        <v>53.060584849730773</v>
      </c>
      <c r="H815" s="24">
        <v>813</v>
      </c>
      <c r="I815" s="24">
        <f ca="1"/>
        <v>46.661394039379509</v>
      </c>
      <c r="J815" s="24" cm="1">
        <f t="array" aca="1" ref="J815" ca="1">INDIRECT(ADDRESS(($F$2+1-H815)+2,9))</f>
        <v>52.546311200223791</v>
      </c>
      <c r="K815" s="24">
        <f t="shared" ca="1" si="62"/>
        <v>0.37198031501702411</v>
      </c>
      <c r="L815" s="24">
        <f t="shared" ca="1" si="63"/>
        <v>0.60433941140674552</v>
      </c>
      <c r="M815" s="24">
        <f t="shared" ca="1" si="64"/>
        <v>-1.4428560824468899</v>
      </c>
    </row>
    <row r="816" spans="2:13" x14ac:dyDescent="0.25">
      <c r="B816" s="24">
        <f t="shared" ca="1" si="60"/>
        <v>0.94567606163983187</v>
      </c>
      <c r="C816" s="25">
        <f t="shared" ca="1" si="61"/>
        <v>66.04300292278748</v>
      </c>
      <c r="H816" s="24">
        <v>814</v>
      </c>
      <c r="I816" s="24">
        <f ca="1"/>
        <v>46.674932275386993</v>
      </c>
      <c r="J816" s="24" cm="1">
        <f t="array" aca="1" ref="J816" ca="1">INDIRECT(ADDRESS(($F$2+1-H816)+2,9))</f>
        <v>52.530283241384609</v>
      </c>
      <c r="K816" s="24">
        <f t="shared" ca="1" si="62"/>
        <v>0.3724948374093946</v>
      </c>
      <c r="L816" s="24">
        <f t="shared" ca="1" si="63"/>
        <v>0.6037190022607557</v>
      </c>
      <c r="M816" s="24">
        <f t="shared" ca="1" si="64"/>
        <v>-1.4424085036553915</v>
      </c>
    </row>
    <row r="817" spans="2:13" x14ac:dyDescent="0.25">
      <c r="B817" s="24">
        <f t="shared" ca="1" si="60"/>
        <v>0.50742271940620087</v>
      </c>
      <c r="C817" s="25">
        <f t="shared" ca="1" si="61"/>
        <v>50.186070719822531</v>
      </c>
      <c r="H817" s="24">
        <v>815</v>
      </c>
      <c r="I817" s="24">
        <f ca="1"/>
        <v>46.684038794627682</v>
      </c>
      <c r="J817" s="24" cm="1">
        <f t="array" aca="1" ref="J817" ca="1">INDIRECT(ADDRESS(($F$2+1-H817)+2,9))</f>
        <v>52.50790145611424</v>
      </c>
      <c r="K817" s="24">
        <f t="shared" ca="1" si="62"/>
        <v>0.37284105996170003</v>
      </c>
      <c r="L817" s="24">
        <f t="shared" ca="1" si="63"/>
        <v>0.60285221028988745</v>
      </c>
      <c r="M817" s="24">
        <f t="shared" ca="1" si="64"/>
        <v>-1.441830967887</v>
      </c>
    </row>
    <row r="818" spans="2:13" x14ac:dyDescent="0.25">
      <c r="B818" s="24">
        <f t="shared" ca="1" si="60"/>
        <v>0.17331538214801911</v>
      </c>
      <c r="C818" s="25">
        <f t="shared" ca="1" si="61"/>
        <v>40.588554036028576</v>
      </c>
      <c r="H818" s="24">
        <v>816</v>
      </c>
      <c r="I818" s="24">
        <f ca="1"/>
        <v>46.699401004444397</v>
      </c>
      <c r="J818" s="24" cm="1">
        <f t="array" aca="1" ref="J818" ca="1">INDIRECT(ADDRESS(($F$2+1-H818)+2,9))</f>
        <v>52.496872781280246</v>
      </c>
      <c r="K818" s="24">
        <f t="shared" ca="1" si="62"/>
        <v>0.37342535157706247</v>
      </c>
      <c r="L818" s="24">
        <f t="shared" ca="1" si="63"/>
        <v>0.60242490940026694</v>
      </c>
      <c r="M818" s="24">
        <f t="shared" ca="1" si="64"/>
        <v>-1.4416049332397287</v>
      </c>
    </row>
    <row r="819" spans="2:13" x14ac:dyDescent="0.25">
      <c r="B819" s="24">
        <f t="shared" ca="1" si="60"/>
        <v>0.13077650256728501</v>
      </c>
      <c r="C819" s="25">
        <f t="shared" ca="1" si="61"/>
        <v>38.772719358497284</v>
      </c>
      <c r="H819" s="24">
        <v>817</v>
      </c>
      <c r="I819" s="24">
        <f ca="1"/>
        <v>46.700539101319094</v>
      </c>
      <c r="J819" s="24" cm="1">
        <f t="array" aca="1" ref="J819" ca="1">INDIRECT(ADDRESS(($F$2+1-H819)+2,9))</f>
        <v>52.496815857765966</v>
      </c>
      <c r="K819" s="24">
        <f t="shared" ca="1" si="62"/>
        <v>0.37346864994739259</v>
      </c>
      <c r="L819" s="24">
        <f t="shared" ca="1" si="63"/>
        <v>0.60242270360580097</v>
      </c>
      <c r="M819" s="24">
        <f t="shared" ca="1" si="64"/>
        <v>-1.443280754881501</v>
      </c>
    </row>
    <row r="820" spans="2:13" x14ac:dyDescent="0.25">
      <c r="B820" s="24">
        <f t="shared" ca="1" si="60"/>
        <v>0.21142680624658317</v>
      </c>
      <c r="C820" s="25">
        <f t="shared" ca="1" si="61"/>
        <v>41.98519645026154</v>
      </c>
      <c r="H820" s="24">
        <v>818</v>
      </c>
      <c r="I820" s="24">
        <f ca="1"/>
        <v>46.750755744038401</v>
      </c>
      <c r="J820" s="24" cm="1">
        <f t="array" aca="1" ref="J820" ca="1">INDIRECT(ADDRESS(($F$2+1-H820)+2,9))</f>
        <v>52.491691500670022</v>
      </c>
      <c r="K820" s="24">
        <f t="shared" ca="1" si="62"/>
        <v>0.37538070194891682</v>
      </c>
      <c r="L820" s="24">
        <f t="shared" ca="1" si="63"/>
        <v>0.60222412061320507</v>
      </c>
      <c r="M820" s="24">
        <f t="shared" ca="1" si="64"/>
        <v>-1.4408010280206602</v>
      </c>
    </row>
    <row r="821" spans="2:13" x14ac:dyDescent="0.25">
      <c r="B821" s="24">
        <f t="shared" ca="1" si="60"/>
        <v>0.68774104794468516</v>
      </c>
      <c r="C821" s="25">
        <f t="shared" ca="1" si="61"/>
        <v>54.894574041485711</v>
      </c>
      <c r="H821" s="24">
        <v>819</v>
      </c>
      <c r="I821" s="24">
        <f ca="1"/>
        <v>46.763150663131476</v>
      </c>
      <c r="J821" s="24" cm="1">
        <f t="array" aca="1" ref="J821" ca="1">INDIRECT(ADDRESS(($F$2+1-H821)+2,9))</f>
        <v>52.479630403994079</v>
      </c>
      <c r="K821" s="24">
        <f t="shared" ca="1" si="62"/>
        <v>0.37585312519099223</v>
      </c>
      <c r="L821" s="24">
        <f t="shared" ca="1" si="63"/>
        <v>0.60175661533620417</v>
      </c>
      <c r="M821" s="24">
        <f t="shared" ca="1" si="64"/>
        <v>-1.440718373106074</v>
      </c>
    </row>
    <row r="822" spans="2:13" x14ac:dyDescent="0.25">
      <c r="B822" s="24">
        <f t="shared" ca="1" si="60"/>
        <v>9.3227883038141557E-2</v>
      </c>
      <c r="C822" s="25">
        <f t="shared" ca="1" si="61"/>
        <v>36.788632343093497</v>
      </c>
      <c r="H822" s="24">
        <v>820</v>
      </c>
      <c r="I822" s="24">
        <f ca="1"/>
        <v>46.763544800852472</v>
      </c>
      <c r="J822" s="24" cm="1">
        <f t="array" aca="1" ref="J822" ca="1">INDIRECT(ADDRESS(($F$2+1-H822)+2,9))</f>
        <v>52.475684504432351</v>
      </c>
      <c r="K822" s="24">
        <f t="shared" ca="1" si="62"/>
        <v>0.37586815051826794</v>
      </c>
      <c r="L822" s="24">
        <f t="shared" ca="1" si="63"/>
        <v>0.60160363490028257</v>
      </c>
      <c r="M822" s="24">
        <f t="shared" ca="1" si="64"/>
        <v>-1.4421565083550418</v>
      </c>
    </row>
    <row r="823" spans="2:13" x14ac:dyDescent="0.25">
      <c r="B823" s="24">
        <f t="shared" ca="1" si="60"/>
        <v>6.7861965217568154E-2</v>
      </c>
      <c r="C823" s="25">
        <f t="shared" ca="1" si="61"/>
        <v>35.080945373869056</v>
      </c>
      <c r="H823" s="24">
        <v>821</v>
      </c>
      <c r="I823" s="24">
        <f ca="1"/>
        <v>46.793372470181232</v>
      </c>
      <c r="J823" s="24" cm="1">
        <f t="array" aca="1" ref="J823" ca="1">INDIRECT(ADDRESS(($F$2+1-H823)+2,9))</f>
        <v>52.4679001729832</v>
      </c>
      <c r="K823" s="24">
        <f t="shared" ca="1" si="62"/>
        <v>0.37700578616448155</v>
      </c>
      <c r="L823" s="24">
        <f t="shared" ca="1" si="63"/>
        <v>0.60130179472281187</v>
      </c>
      <c r="M823" s="24">
        <f t="shared" ca="1" si="64"/>
        <v>-1.4410423019945919</v>
      </c>
    </row>
    <row r="824" spans="2:13" x14ac:dyDescent="0.25">
      <c r="B824" s="24">
        <f t="shared" ca="1" si="60"/>
        <v>0.88799241613284696</v>
      </c>
      <c r="C824" s="25">
        <f t="shared" ca="1" si="61"/>
        <v>62.159206057536124</v>
      </c>
      <c r="H824" s="24">
        <v>822</v>
      </c>
      <c r="I824" s="24">
        <f ca="1"/>
        <v>46.806649316631109</v>
      </c>
      <c r="J824" s="24" cm="1">
        <f t="array" aca="1" ref="J824" ca="1">INDIRECT(ADDRESS(($F$2+1-H824)+2,9))</f>
        <v>52.464287969182834</v>
      </c>
      <c r="K824" s="24">
        <f t="shared" ca="1" si="62"/>
        <v>0.37751251307275985</v>
      </c>
      <c r="L824" s="24">
        <f t="shared" ca="1" si="63"/>
        <v>0.60116170965928806</v>
      </c>
      <c r="M824" s="24">
        <f t="shared" ca="1" si="64"/>
        <v>-1.4415085062924251</v>
      </c>
    </row>
    <row r="825" spans="2:13" x14ac:dyDescent="0.25">
      <c r="B825" s="24">
        <f t="shared" ca="1" si="60"/>
        <v>0.50529318535710122</v>
      </c>
      <c r="C825" s="25">
        <f t="shared" ca="1" si="61"/>
        <v>50.132684373899231</v>
      </c>
      <c r="H825" s="24">
        <v>823</v>
      </c>
      <c r="I825" s="24">
        <f ca="1"/>
        <v>46.818516189971724</v>
      </c>
      <c r="J825" s="24" cm="1">
        <f t="array" aca="1" ref="J825" ca="1">INDIRECT(ADDRESS(($F$2+1-H825)+2,9))</f>
        <v>52.46027317119291</v>
      </c>
      <c r="K825" s="24">
        <f t="shared" ca="1" si="62"/>
        <v>0.37796560519641698</v>
      </c>
      <c r="L825" s="24">
        <f t="shared" ca="1" si="63"/>
        <v>0.60100599627811424</v>
      </c>
      <c r="M825" s="24">
        <f t="shared" ca="1" si="64"/>
        <v>-1.4420513414533696</v>
      </c>
    </row>
    <row r="826" spans="2:13" x14ac:dyDescent="0.25">
      <c r="B826" s="24">
        <f t="shared" ca="1" si="60"/>
        <v>0.31495200810378088</v>
      </c>
      <c r="C826" s="25">
        <f t="shared" ca="1" si="61"/>
        <v>45.181380479322385</v>
      </c>
      <c r="H826" s="24">
        <v>824</v>
      </c>
      <c r="I826" s="24">
        <f ca="1"/>
        <v>46.829797022788028</v>
      </c>
      <c r="J826" s="24" cm="1">
        <f t="array" aca="1" ref="J826" ca="1">INDIRECT(ADDRESS(($F$2+1-H826)+2,9))</f>
        <v>52.453607189249539</v>
      </c>
      <c r="K826" s="24">
        <f t="shared" ca="1" si="62"/>
        <v>0.37839647725940712</v>
      </c>
      <c r="L826" s="24">
        <f t="shared" ca="1" si="63"/>
        <v>0.60074742160362138</v>
      </c>
      <c r="M826" s="24">
        <f t="shared" ca="1" si="64"/>
        <v>-1.4424406043854294</v>
      </c>
    </row>
    <row r="827" spans="2:13" x14ac:dyDescent="0.25">
      <c r="B827" s="24">
        <f t="shared" ca="1" si="60"/>
        <v>1.7275899174582054E-2</v>
      </c>
      <c r="C827" s="25">
        <f t="shared" ca="1" si="61"/>
        <v>28.86427519325137</v>
      </c>
      <c r="H827" s="24">
        <v>825</v>
      </c>
      <c r="I827" s="24">
        <f ca="1"/>
        <v>46.841276323060526</v>
      </c>
      <c r="J827" s="24" cm="1">
        <f t="array" aca="1" ref="J827" ca="1">INDIRECT(ADDRESS(($F$2+1-H827)+2,9))</f>
        <v>52.44615823136764</v>
      </c>
      <c r="K827" s="24">
        <f t="shared" ca="1" si="62"/>
        <v>0.37883508506191099</v>
      </c>
      <c r="L827" s="24">
        <f t="shared" ca="1" si="63"/>
        <v>0.60045842284972961</v>
      </c>
      <c r="M827" s="24">
        <f t="shared" ca="1" si="64"/>
        <v>-1.4427540732700992</v>
      </c>
    </row>
    <row r="828" spans="2:13" x14ac:dyDescent="0.25">
      <c r="B828" s="24">
        <f t="shared" ca="1" si="60"/>
        <v>0.79690844938850514</v>
      </c>
      <c r="C828" s="25">
        <f t="shared" ca="1" si="61"/>
        <v>58.306292576808048</v>
      </c>
      <c r="H828" s="24">
        <v>826</v>
      </c>
      <c r="I828" s="24">
        <f ca="1"/>
        <v>46.850674272213233</v>
      </c>
      <c r="J828" s="24" cm="1">
        <f t="array" aca="1" ref="J828" ca="1">INDIRECT(ADDRESS(($F$2+1-H828)+2,9))</f>
        <v>52.444678389987139</v>
      </c>
      <c r="K828" s="24">
        <f t="shared" ca="1" si="62"/>
        <v>0.37919428361622315</v>
      </c>
      <c r="L828" s="24">
        <f t="shared" ca="1" si="63"/>
        <v>0.60040100257904117</v>
      </c>
      <c r="M828" s="24">
        <f t="shared" ca="1" si="64"/>
        <v>-1.4436689231399247</v>
      </c>
    </row>
    <row r="829" spans="2:13" x14ac:dyDescent="0.25">
      <c r="B829" s="24">
        <f t="shared" ca="1" si="60"/>
        <v>0.4943449265149148</v>
      </c>
      <c r="C829" s="25">
        <f t="shared" ca="1" si="61"/>
        <v>49.85824358158392</v>
      </c>
      <c r="H829" s="24">
        <v>827</v>
      </c>
      <c r="I829" s="24">
        <f ca="1"/>
        <v>46.856368309011742</v>
      </c>
      <c r="J829" s="24" cm="1">
        <f t="array" aca="1" ref="J829" ca="1">INDIRECT(ADDRESS(($F$2+1-H829)+2,9))</f>
        <v>52.438118388660975</v>
      </c>
      <c r="K829" s="24">
        <f t="shared" ca="1" si="62"/>
        <v>0.37941196589201198</v>
      </c>
      <c r="L829" s="24">
        <f t="shared" ca="1" si="63"/>
        <v>0.60014643764358133</v>
      </c>
      <c r="M829" s="24">
        <f t="shared" ca="1" si="64"/>
        <v>-1.4444903471419175</v>
      </c>
    </row>
    <row r="830" spans="2:13" x14ac:dyDescent="0.25">
      <c r="B830" s="24">
        <f t="shared" ca="1" si="60"/>
        <v>0.43940274475457275</v>
      </c>
      <c r="C830" s="25">
        <f t="shared" ca="1" si="61"/>
        <v>48.475163556532642</v>
      </c>
      <c r="H830" s="24">
        <v>828</v>
      </c>
      <c r="I830" s="24">
        <f ca="1"/>
        <v>46.865587368331489</v>
      </c>
      <c r="J830" s="24" cm="1">
        <f t="array" aca="1" ref="J830" ca="1">INDIRECT(ADDRESS(($F$2+1-H830)+2,9))</f>
        <v>52.407187046397233</v>
      </c>
      <c r="K830" s="24">
        <f t="shared" ca="1" si="62"/>
        <v>0.37976449035186438</v>
      </c>
      <c r="L830" s="24">
        <f t="shared" ca="1" si="63"/>
        <v>0.59894555579478914</v>
      </c>
      <c r="M830" s="24">
        <f t="shared" ca="1" si="64"/>
        <v>-1.4432260086028201</v>
      </c>
    </row>
    <row r="831" spans="2:13" x14ac:dyDescent="0.25">
      <c r="B831" s="24">
        <f t="shared" ca="1" si="60"/>
        <v>0.8762993327215497</v>
      </c>
      <c r="C831" s="25">
        <f t="shared" ca="1" si="61"/>
        <v>61.566843778634933</v>
      </c>
      <c r="H831" s="24">
        <v>829</v>
      </c>
      <c r="I831" s="24">
        <f ca="1"/>
        <v>46.868169636368172</v>
      </c>
      <c r="J831" s="24" cm="1">
        <f t="array" aca="1" ref="J831" ca="1">INDIRECT(ADDRESS(($F$2+1-H831)+2,9))</f>
        <v>52.381869708282707</v>
      </c>
      <c r="K831" s="24">
        <f t="shared" ca="1" si="62"/>
        <v>0.37986325074856941</v>
      </c>
      <c r="L831" s="24">
        <f t="shared" ca="1" si="63"/>
        <v>0.59796193589266644</v>
      </c>
      <c r="M831" s="24">
        <f t="shared" ca="1" si="64"/>
        <v>-1.4428895437070781</v>
      </c>
    </row>
    <row r="832" spans="2:13" x14ac:dyDescent="0.25">
      <c r="B832" s="24">
        <f t="shared" ca="1" si="60"/>
        <v>0.47889348212514871</v>
      </c>
      <c r="C832" s="25">
        <f t="shared" ca="1" si="61"/>
        <v>49.470690999904662</v>
      </c>
      <c r="H832" s="24">
        <v>830</v>
      </c>
      <c r="I832" s="24">
        <f ca="1"/>
        <v>46.871864393771638</v>
      </c>
      <c r="J832" s="24" cm="1">
        <f t="array" aca="1" ref="J832" ca="1">INDIRECT(ADDRESS(($F$2+1-H832)+2,9))</f>
        <v>52.370541931468232</v>
      </c>
      <c r="K832" s="24">
        <f t="shared" ca="1" si="62"/>
        <v>0.3800045725968878</v>
      </c>
      <c r="L832" s="24">
        <f t="shared" ca="1" si="63"/>
        <v>0.59752163189095331</v>
      </c>
      <c r="M832" s="24">
        <f t="shared" ca="1" si="64"/>
        <v>-1.4435036803722221</v>
      </c>
    </row>
    <row r="833" spans="2:13" x14ac:dyDescent="0.25">
      <c r="B833" s="24">
        <f t="shared" ca="1" si="60"/>
        <v>0.44135268645256165</v>
      </c>
      <c r="C833" s="25">
        <f t="shared" ca="1" si="61"/>
        <v>48.52459446519439</v>
      </c>
      <c r="H833" s="24">
        <v>831</v>
      </c>
      <c r="I833" s="24">
        <f ca="1"/>
        <v>46.874819160999941</v>
      </c>
      <c r="J833" s="24" cm="1">
        <f t="array" aca="1" ref="J833" ca="1">INDIRECT(ADDRESS(($F$2+1-H833)+2,9))</f>
        <v>52.36946492546133</v>
      </c>
      <c r="K833" s="24">
        <f t="shared" ca="1" si="62"/>
        <v>0.38011760187891264</v>
      </c>
      <c r="L833" s="24">
        <f t="shared" ca="1" si="63"/>
        <v>0.59747976285227389</v>
      </c>
      <c r="M833" s="24">
        <f t="shared" ca="1" si="64"/>
        <v>-1.4449349188834222</v>
      </c>
    </row>
    <row r="834" spans="2:13" x14ac:dyDescent="0.25">
      <c r="B834" s="24">
        <f t="shared" ca="1" si="60"/>
        <v>0.58258184252097922</v>
      </c>
      <c r="C834" s="25">
        <f t="shared" ca="1" si="61"/>
        <v>52.085029045682546</v>
      </c>
      <c r="H834" s="24">
        <v>832</v>
      </c>
      <c r="I834" s="24">
        <f ca="1"/>
        <v>46.909368545100307</v>
      </c>
      <c r="J834" s="24" cm="1">
        <f t="array" aca="1" ref="J834" ca="1">INDIRECT(ADDRESS(($F$2+1-H834)+2,9))</f>
        <v>52.366499859689078</v>
      </c>
      <c r="K834" s="24">
        <f t="shared" ca="1" si="62"/>
        <v>0.38143998359669695</v>
      </c>
      <c r="L834" s="24">
        <f t="shared" ca="1" si="63"/>
        <v>0.59736448896072969</v>
      </c>
      <c r="M834" s="24">
        <f t="shared" ca="1" si="64"/>
        <v>-1.4437778554480623</v>
      </c>
    </row>
    <row r="835" spans="2:13" x14ac:dyDescent="0.25">
      <c r="B835" s="24">
        <f t="shared" ca="1" si="60"/>
        <v>0.64301221086384552</v>
      </c>
      <c r="C835" s="25">
        <f t="shared" ca="1" si="61"/>
        <v>53.665220283305146</v>
      </c>
      <c r="H835" s="24">
        <v>833</v>
      </c>
      <c r="I835" s="24">
        <f ca="1"/>
        <v>46.909583302900614</v>
      </c>
      <c r="J835" s="24" cm="1">
        <f t="array" aca="1" ref="J835" ca="1">INDIRECT(ADDRESS(($F$2+1-H835)+2,9))</f>
        <v>52.339554529574336</v>
      </c>
      <c r="K835" s="24">
        <f t="shared" ca="1" si="62"/>
        <v>0.38144820782445737</v>
      </c>
      <c r="L835" s="24">
        <f t="shared" ca="1" si="63"/>
        <v>0.59631653916811711</v>
      </c>
      <c r="M835" s="24">
        <f t="shared" ca="1" si="64"/>
        <v>-1.4434920553620472</v>
      </c>
    </row>
    <row r="836" spans="2:13" x14ac:dyDescent="0.25">
      <c r="B836" s="24">
        <f t="shared" ref="B836:B899" ca="1" si="65">RAND()</f>
        <v>0.46994981961424942</v>
      </c>
      <c r="C836" s="25">
        <f t="shared" ref="C836:C899" ca="1" si="66">_xlfn.NORM.INV(B836,50,10)</f>
        <v>49.24603996905396</v>
      </c>
      <c r="H836" s="24">
        <v>834</v>
      </c>
      <c r="I836" s="24">
        <f ca="1"/>
        <v>46.912579703832684</v>
      </c>
      <c r="J836" s="24" cm="1">
        <f t="array" aca="1" ref="J836" ca="1">INDIRECT(ADDRESS(($F$2+1-H836)+2,9))</f>
        <v>52.338281033065826</v>
      </c>
      <c r="K836" s="24">
        <f t="shared" ref="K836:K899" ca="1" si="67">_xlfn.NORM.DIST(I836,$F$5,$F$6,TRUE)</f>
        <v>0.38156296166579401</v>
      </c>
      <c r="L836" s="24">
        <f t="shared" ref="L836:L899" ca="1" si="68">_xlfn.NORM.DIST(J836,$F$5,$F$6,TRUE)</f>
        <v>0.59626699353940993</v>
      </c>
      <c r="M836" s="24">
        <f t="shared" ca="1" si="64"/>
        <v>-1.4448988226100823</v>
      </c>
    </row>
    <row r="837" spans="2:13" x14ac:dyDescent="0.25">
      <c r="B837" s="24">
        <f t="shared" ca="1" si="65"/>
        <v>0.15887657472107997</v>
      </c>
      <c r="C837" s="25">
        <f t="shared" ca="1" si="66"/>
        <v>40.009142414479413</v>
      </c>
      <c r="H837" s="24">
        <v>835</v>
      </c>
      <c r="I837" s="24">
        <f ca="1"/>
        <v>46.923586341174101</v>
      </c>
      <c r="J837" s="24" cm="1">
        <f t="array" aca="1" ref="J837" ca="1">INDIRECT(ADDRESS(($F$2+1-H837)+2,9))</f>
        <v>52.33195063834394</v>
      </c>
      <c r="K837" s="24">
        <f t="shared" ca="1" si="67"/>
        <v>0.38198457462326935</v>
      </c>
      <c r="L837" s="24">
        <f t="shared" ca="1" si="68"/>
        <v>0.59602068539519726</v>
      </c>
      <c r="M837" s="24">
        <f t="shared" ref="M837:M900" ca="1" si="69">((2*H837-1)/$F$2)*(LN(K837)+LN(1-L837))</f>
        <v>-1.4453065561330809</v>
      </c>
    </row>
    <row r="838" spans="2:13" x14ac:dyDescent="0.25">
      <c r="B838" s="24">
        <f t="shared" ca="1" si="65"/>
        <v>0.22233519211491037</v>
      </c>
      <c r="C838" s="25">
        <f t="shared" ca="1" si="66"/>
        <v>42.356696178199556</v>
      </c>
      <c r="H838" s="24">
        <v>836</v>
      </c>
      <c r="I838" s="24">
        <f ca="1"/>
        <v>46.936759660680352</v>
      </c>
      <c r="J838" s="24" cm="1">
        <f t="array" aca="1" ref="J838" ca="1">INDIRECT(ADDRESS(($F$2+1-H838)+2,9))</f>
        <v>52.321222661571198</v>
      </c>
      <c r="K838" s="24">
        <f t="shared" ca="1" si="67"/>
        <v>0.38248936709543085</v>
      </c>
      <c r="L838" s="24">
        <f t="shared" ca="1" si="68"/>
        <v>0.59560318566272041</v>
      </c>
      <c r="M838" s="24">
        <f t="shared" ca="1" si="69"/>
        <v>-1.4452160704051078</v>
      </c>
    </row>
    <row r="839" spans="2:13" x14ac:dyDescent="0.25">
      <c r="B839" s="24">
        <f t="shared" ca="1" si="65"/>
        <v>6.9235002796649403E-2</v>
      </c>
      <c r="C839" s="25">
        <f t="shared" ca="1" si="66"/>
        <v>35.184873089493998</v>
      </c>
      <c r="H839" s="24">
        <v>837</v>
      </c>
      <c r="I839" s="24">
        <f ca="1"/>
        <v>46.962212656263745</v>
      </c>
      <c r="J839" s="24" cm="1">
        <f t="array" aca="1" ref="J839" ca="1">INDIRECT(ADDRESS(($F$2+1-H839)+2,9))</f>
        <v>52.314255650623188</v>
      </c>
      <c r="K839" s="24">
        <f t="shared" ca="1" si="67"/>
        <v>0.38346527337350667</v>
      </c>
      <c r="L839" s="24">
        <f t="shared" ca="1" si="68"/>
        <v>0.59533199275542481</v>
      </c>
      <c r="M839" s="24">
        <f t="shared" ca="1" si="69"/>
        <v>-1.4444505996561541</v>
      </c>
    </row>
    <row r="840" spans="2:13" x14ac:dyDescent="0.25">
      <c r="B840" s="24">
        <f t="shared" ca="1" si="65"/>
        <v>0.53038998423437922</v>
      </c>
      <c r="C840" s="25">
        <f t="shared" ca="1" si="66"/>
        <v>50.762502170287426</v>
      </c>
      <c r="H840" s="24">
        <v>838</v>
      </c>
      <c r="I840" s="24">
        <f ca="1"/>
        <v>46.962300468668317</v>
      </c>
      <c r="J840" s="24" cm="1">
        <f t="array" aca="1" ref="J840" ca="1">INDIRECT(ADDRESS(($F$2+1-H840)+2,9))</f>
        <v>52.303584947570009</v>
      </c>
      <c r="K840" s="24">
        <f t="shared" ca="1" si="67"/>
        <v>0.38346864151776022</v>
      </c>
      <c r="L840" s="24">
        <f t="shared" ca="1" si="68"/>
        <v>0.5949165438120616</v>
      </c>
      <c r="M840" s="24">
        <f t="shared" ca="1" si="69"/>
        <v>-1.4453741096236632</v>
      </c>
    </row>
    <row r="841" spans="2:13" x14ac:dyDescent="0.25">
      <c r="B841" s="24">
        <f t="shared" ca="1" si="65"/>
        <v>0.73227400425699152</v>
      </c>
      <c r="C841" s="25">
        <f t="shared" ca="1" si="66"/>
        <v>56.197050482139993</v>
      </c>
      <c r="H841" s="24">
        <v>839</v>
      </c>
      <c r="I841" s="24">
        <f ca="1"/>
        <v>46.991232816649756</v>
      </c>
      <c r="J841" s="24" cm="1">
        <f t="array" aca="1" ref="J841" ca="1">INDIRECT(ADDRESS(($F$2+1-H841)+2,9))</f>
        <v>52.298836923878788</v>
      </c>
      <c r="K841" s="24">
        <f t="shared" ca="1" si="67"/>
        <v>0.38457885252328766</v>
      </c>
      <c r="L841" s="24">
        <f t="shared" ca="1" si="68"/>
        <v>0.5947316517081489</v>
      </c>
      <c r="M841" s="24">
        <f t="shared" ca="1" si="69"/>
        <v>-1.4444986963268918</v>
      </c>
    </row>
    <row r="842" spans="2:13" x14ac:dyDescent="0.25">
      <c r="B842" s="24">
        <f t="shared" ca="1" si="65"/>
        <v>0.4292142494116048</v>
      </c>
      <c r="C842" s="25">
        <f t="shared" ca="1" si="66"/>
        <v>48.216250219958198</v>
      </c>
      <c r="H842" s="24">
        <v>840</v>
      </c>
      <c r="I842" s="24">
        <f ca="1"/>
        <v>46.997592408151355</v>
      </c>
      <c r="J842" s="24" cm="1">
        <f t="array" aca="1" ref="J842" ca="1">INDIRECT(ADDRESS(($F$2+1-H842)+2,9))</f>
        <v>52.291888268567483</v>
      </c>
      <c r="K842" s="24">
        <f t="shared" ca="1" si="67"/>
        <v>0.38482301424768073</v>
      </c>
      <c r="L842" s="24">
        <f t="shared" ca="1" si="68"/>
        <v>0.59446102702287107</v>
      </c>
      <c r="M842" s="24">
        <f t="shared" ca="1" si="69"/>
        <v>-1.4452082384622249</v>
      </c>
    </row>
    <row r="843" spans="2:13" x14ac:dyDescent="0.25">
      <c r="B843" s="24">
        <f t="shared" ca="1" si="65"/>
        <v>0.88482696222404122</v>
      </c>
      <c r="C843" s="25">
        <f t="shared" ca="1" si="66"/>
        <v>61.99467857983322</v>
      </c>
      <c r="H843" s="24">
        <v>841</v>
      </c>
      <c r="I843" s="24">
        <f ca="1"/>
        <v>47.007230150883849</v>
      </c>
      <c r="J843" s="24" cm="1">
        <f t="array" aca="1" ref="J843" ca="1">INDIRECT(ADDRESS(($F$2+1-H843)+2,9))</f>
        <v>52.288972016468655</v>
      </c>
      <c r="K843" s="24">
        <f t="shared" ca="1" si="67"/>
        <v>0.38519312001252715</v>
      </c>
      <c r="L843" s="24">
        <f t="shared" ca="1" si="68"/>
        <v>0.59434743621880981</v>
      </c>
      <c r="M843" s="24">
        <f t="shared" ca="1" si="69"/>
        <v>-1.4459627825435699</v>
      </c>
    </row>
    <row r="844" spans="2:13" x14ac:dyDescent="0.25">
      <c r="B844" s="24">
        <f t="shared" ca="1" si="65"/>
        <v>3.460077237774517E-2</v>
      </c>
      <c r="C844" s="25">
        <f t="shared" ca="1" si="66"/>
        <v>31.828983146061518</v>
      </c>
      <c r="H844" s="24">
        <v>842</v>
      </c>
      <c r="I844" s="24">
        <f ca="1"/>
        <v>47.008282037026397</v>
      </c>
      <c r="J844" s="24" cm="1">
        <f t="array" aca="1" ref="J844" ca="1">INDIRECT(ADDRESS(($F$2+1-H844)+2,9))</f>
        <v>52.270751048954892</v>
      </c>
      <c r="K844" s="24">
        <f t="shared" ca="1" si="67"/>
        <v>0.38523352057227467</v>
      </c>
      <c r="L844" s="24">
        <f t="shared" ca="1" si="68"/>
        <v>0.59363753258977003</v>
      </c>
      <c r="M844" s="24">
        <f t="shared" ca="1" si="69"/>
        <v>-1.4462377143841061</v>
      </c>
    </row>
    <row r="845" spans="2:13" x14ac:dyDescent="0.25">
      <c r="B845" s="24">
        <f t="shared" ca="1" si="65"/>
        <v>0.10864280897666889</v>
      </c>
      <c r="C845" s="25">
        <f t="shared" ca="1" si="66"/>
        <v>37.662219423783043</v>
      </c>
      <c r="H845" s="24">
        <v>843</v>
      </c>
      <c r="I845" s="24">
        <f ca="1"/>
        <v>47.026097853967251</v>
      </c>
      <c r="J845" s="24" cm="1">
        <f t="array" aca="1" ref="J845" ca="1">INDIRECT(ADDRESS(($F$2+1-H845)+2,9))</f>
        <v>52.254944222361985</v>
      </c>
      <c r="K845" s="24">
        <f t="shared" ca="1" si="67"/>
        <v>0.38591797455279453</v>
      </c>
      <c r="L845" s="24">
        <f t="shared" ca="1" si="68"/>
        <v>0.59302143632749249</v>
      </c>
      <c r="M845" s="24">
        <f t="shared" ca="1" si="69"/>
        <v>-1.4453873760145146</v>
      </c>
    </row>
    <row r="846" spans="2:13" x14ac:dyDescent="0.25">
      <c r="B846" s="24">
        <f t="shared" ca="1" si="65"/>
        <v>0.67324006505050549</v>
      </c>
      <c r="C846" s="25">
        <f t="shared" ca="1" si="66"/>
        <v>54.488777190017743</v>
      </c>
      <c r="H846" s="24">
        <v>844</v>
      </c>
      <c r="I846" s="24">
        <f ca="1"/>
        <v>47.031378667676748</v>
      </c>
      <c r="J846" s="24" cm="1">
        <f t="array" aca="1" ref="J846" ca="1">INDIRECT(ADDRESS(($F$2+1-H846)+2,9))</f>
        <v>52.244815077108925</v>
      </c>
      <c r="K846" s="24">
        <f t="shared" ca="1" si="67"/>
        <v>0.38612092297078399</v>
      </c>
      <c r="L846" s="24">
        <f t="shared" ca="1" si="68"/>
        <v>0.59262651559416679</v>
      </c>
      <c r="M846" s="24">
        <f t="shared" ca="1" si="69"/>
        <v>-1.4459337576071525</v>
      </c>
    </row>
    <row r="847" spans="2:13" x14ac:dyDescent="0.25">
      <c r="B847" s="24">
        <f t="shared" ca="1" si="65"/>
        <v>0.14804591224452368</v>
      </c>
      <c r="C847" s="25">
        <f t="shared" ca="1" si="66"/>
        <v>39.551489675317953</v>
      </c>
      <c r="H847" s="24">
        <v>845</v>
      </c>
      <c r="I847" s="24">
        <f ca="1"/>
        <v>47.038485082388121</v>
      </c>
      <c r="J847" s="24" cm="1">
        <f t="array" aca="1" ref="J847" ca="1">INDIRECT(ADDRESS(($F$2+1-H847)+2,9))</f>
        <v>52.242993878374811</v>
      </c>
      <c r="K847" s="24">
        <f t="shared" ca="1" si="67"/>
        <v>0.38639408074831072</v>
      </c>
      <c r="L847" s="24">
        <f t="shared" ca="1" si="68"/>
        <v>0.59255549968850751</v>
      </c>
      <c r="M847" s="24">
        <f t="shared" ca="1" si="69"/>
        <v>-1.4469580403883013</v>
      </c>
    </row>
    <row r="848" spans="2:13" x14ac:dyDescent="0.25">
      <c r="B848" s="24">
        <f t="shared" ca="1" si="65"/>
        <v>0.97898439006713478</v>
      </c>
      <c r="C848" s="25">
        <f t="shared" ca="1" si="66"/>
        <v>70.332109043166795</v>
      </c>
      <c r="H848" s="24">
        <v>846</v>
      </c>
      <c r="I848" s="24">
        <f ca="1"/>
        <v>47.049171785210198</v>
      </c>
      <c r="J848" s="24" cm="1">
        <f t="array" aca="1" ref="J848" ca="1">INDIRECT(ADDRESS(($F$2+1-H848)+2,9))</f>
        <v>52.234155017850561</v>
      </c>
      <c r="K848" s="24">
        <f t="shared" ca="1" si="67"/>
        <v>0.38680496432419104</v>
      </c>
      <c r="L848" s="24">
        <f t="shared" ca="1" si="68"/>
        <v>0.59221079359370776</v>
      </c>
      <c r="M848" s="24">
        <f t="shared" ca="1" si="69"/>
        <v>-1.4471759560699853</v>
      </c>
    </row>
    <row r="849" spans="2:13" x14ac:dyDescent="0.25">
      <c r="B849" s="24">
        <f t="shared" ca="1" si="65"/>
        <v>0.74795446905171481</v>
      </c>
      <c r="C849" s="25">
        <f t="shared" ca="1" si="66"/>
        <v>56.680666296245278</v>
      </c>
      <c r="H849" s="24">
        <v>847</v>
      </c>
      <c r="I849" s="24">
        <f ca="1"/>
        <v>47.052320353901713</v>
      </c>
      <c r="J849" s="24" cm="1">
        <f t="array" aca="1" ref="J849" ca="1">INDIRECT(ADDRESS(($F$2+1-H849)+2,9))</f>
        <v>52.226333903572858</v>
      </c>
      <c r="K849" s="24">
        <f t="shared" ca="1" si="67"/>
        <v>0.38692604507785533</v>
      </c>
      <c r="L849" s="24">
        <f t="shared" ca="1" si="68"/>
        <v>0.59190571896479738</v>
      </c>
      <c r="M849" s="24">
        <f t="shared" ca="1" si="69"/>
        <v>-1.4480553419817801</v>
      </c>
    </row>
    <row r="850" spans="2:13" x14ac:dyDescent="0.25">
      <c r="B850" s="24">
        <f t="shared" ca="1" si="65"/>
        <v>0.56424563406575945</v>
      </c>
      <c r="C850" s="25">
        <f t="shared" ca="1" si="66"/>
        <v>51.617423769930639</v>
      </c>
      <c r="H850" s="24">
        <v>848</v>
      </c>
      <c r="I850" s="24">
        <f ca="1"/>
        <v>47.055744895650832</v>
      </c>
      <c r="J850" s="24" cm="1">
        <f t="array" aca="1" ref="J850" ca="1">INDIRECT(ADDRESS(($F$2+1-H850)+2,9))</f>
        <v>52.218778648748518</v>
      </c>
      <c r="K850" s="24">
        <f t="shared" ca="1" si="67"/>
        <v>0.38705775109268525</v>
      </c>
      <c r="L850" s="24">
        <f t="shared" ca="1" si="68"/>
        <v>0.5916109616770131</v>
      </c>
      <c r="M850" s="24">
        <f t="shared" ca="1" si="69"/>
        <v>-1.448931558465288</v>
      </c>
    </row>
    <row r="851" spans="2:13" x14ac:dyDescent="0.25">
      <c r="B851" s="24">
        <f t="shared" ca="1" si="65"/>
        <v>0.43515959083660005</v>
      </c>
      <c r="C851" s="25">
        <f t="shared" ca="1" si="66"/>
        <v>48.367469285521679</v>
      </c>
      <c r="H851" s="24">
        <v>849</v>
      </c>
      <c r="I851" s="24">
        <f ca="1"/>
        <v>47.059814311698482</v>
      </c>
      <c r="J851" s="24" cm="1">
        <f t="array" aca="1" ref="J851" ca="1">INDIRECT(ADDRESS(($F$2+1-H851)+2,9))</f>
        <v>52.21413986950526</v>
      </c>
      <c r="K851" s="24">
        <f t="shared" ca="1" si="67"/>
        <v>0.38721427553029181</v>
      </c>
      <c r="L851" s="24">
        <f t="shared" ca="1" si="68"/>
        <v>0.59142996075033838</v>
      </c>
      <c r="M851" s="24">
        <f t="shared" ca="1" si="69"/>
        <v>-1.4499748190813249</v>
      </c>
    </row>
    <row r="852" spans="2:13" x14ac:dyDescent="0.25">
      <c r="B852" s="24">
        <f t="shared" ca="1" si="65"/>
        <v>0.3772111560907897</v>
      </c>
      <c r="C852" s="25">
        <f t="shared" ca="1" si="66"/>
        <v>46.871864393771638</v>
      </c>
      <c r="H852" s="24">
        <v>850</v>
      </c>
      <c r="I852" s="24">
        <f ca="1"/>
        <v>47.088144344330324</v>
      </c>
      <c r="J852" s="24" cm="1">
        <f t="array" aca="1" ref="J852" ca="1">INDIRECT(ADDRESS(($F$2+1-H852)+2,9))</f>
        <v>52.193660097832826</v>
      </c>
      <c r="K852" s="24">
        <f t="shared" ca="1" si="67"/>
        <v>0.38830445783508249</v>
      </c>
      <c r="L852" s="24">
        <f t="shared" ca="1" si="68"/>
        <v>0.59063062613827011</v>
      </c>
      <c r="M852" s="24">
        <f t="shared" ca="1" si="69"/>
        <v>-1.447931399148239</v>
      </c>
    </row>
    <row r="853" spans="2:13" x14ac:dyDescent="0.25">
      <c r="B853" s="24">
        <f t="shared" ca="1" si="65"/>
        <v>0.58779551882995196</v>
      </c>
      <c r="C853" s="25">
        <f t="shared" ca="1" si="66"/>
        <v>52.218778648748518</v>
      </c>
      <c r="H853" s="24">
        <v>851</v>
      </c>
      <c r="I853" s="24">
        <f ca="1"/>
        <v>47.091356225472623</v>
      </c>
      <c r="J853" s="24" cm="1">
        <f t="array" aca="1" ref="J853" ca="1">INDIRECT(ADDRESS(($F$2+1-H853)+2,9))</f>
        <v>52.193606532035218</v>
      </c>
      <c r="K853" s="24">
        <f t="shared" ca="1" si="67"/>
        <v>0.38842811159443802</v>
      </c>
      <c r="L853" s="24">
        <f t="shared" ca="1" si="68"/>
        <v>0.59062853494564471</v>
      </c>
      <c r="M853" s="24">
        <f t="shared" ca="1" si="69"/>
        <v>-1.4493808557546364</v>
      </c>
    </row>
    <row r="854" spans="2:13" x14ac:dyDescent="0.25">
      <c r="B854" s="24">
        <f t="shared" ca="1" si="65"/>
        <v>0.8552553600206364</v>
      </c>
      <c r="C854" s="25">
        <f t="shared" ca="1" si="66"/>
        <v>60.592426630144814</v>
      </c>
      <c r="H854" s="24">
        <v>852</v>
      </c>
      <c r="I854" s="24">
        <f ca="1"/>
        <v>47.092963180078428</v>
      </c>
      <c r="J854" s="24" cm="1">
        <f t="array" aca="1" ref="J854" ca="1">INDIRECT(ADDRESS(($F$2+1-H854)+2,9))</f>
        <v>52.182287119617882</v>
      </c>
      <c r="K854" s="24">
        <f t="shared" ca="1" si="67"/>
        <v>0.38848998175838645</v>
      </c>
      <c r="L854" s="24">
        <f t="shared" ca="1" si="68"/>
        <v>0.59018657072821634</v>
      </c>
      <c r="M854" s="24">
        <f t="shared" ca="1" si="69"/>
        <v>-1.4501077906994491</v>
      </c>
    </row>
    <row r="855" spans="2:13" x14ac:dyDescent="0.25">
      <c r="B855" s="24">
        <f t="shared" ca="1" si="65"/>
        <v>0.17007469883394777</v>
      </c>
      <c r="C855" s="25">
        <f t="shared" ca="1" si="66"/>
        <v>40.461298951360327</v>
      </c>
      <c r="H855" s="24">
        <v>853</v>
      </c>
      <c r="I855" s="24">
        <f ca="1"/>
        <v>47.095591862719331</v>
      </c>
      <c r="J855" s="24" cm="1">
        <f t="array" aca="1" ref="J855" ca="1">INDIRECT(ADDRESS(($F$2+1-H855)+2,9))</f>
        <v>52.175689196743157</v>
      </c>
      <c r="K855" s="24">
        <f t="shared" ca="1" si="67"/>
        <v>0.38859119608387133</v>
      </c>
      <c r="L855" s="24">
        <f t="shared" ca="1" si="68"/>
        <v>0.58992890322543134</v>
      </c>
      <c r="M855" s="24">
        <f t="shared" ca="1" si="69"/>
        <v>-1.4511083751920959</v>
      </c>
    </row>
    <row r="856" spans="2:13" x14ac:dyDescent="0.25">
      <c r="B856" s="24">
        <f t="shared" ca="1" si="65"/>
        <v>0.75145624520108523</v>
      </c>
      <c r="C856" s="25">
        <f t="shared" ca="1" si="66"/>
        <v>56.790794703620378</v>
      </c>
      <c r="H856" s="24">
        <v>854</v>
      </c>
      <c r="I856" s="24">
        <f ca="1"/>
        <v>47.102318663253669</v>
      </c>
      <c r="J856" s="24" cm="1">
        <f t="array" aca="1" ref="J856" ca="1">INDIRECT(ADDRESS(($F$2+1-H856)+2,9))</f>
        <v>52.166996240132242</v>
      </c>
      <c r="K856" s="24">
        <f t="shared" ca="1" si="67"/>
        <v>0.38885023803731433</v>
      </c>
      <c r="L856" s="24">
        <f t="shared" ca="1" si="68"/>
        <v>0.58958935947304492</v>
      </c>
      <c r="M856" s="24">
        <f t="shared" ca="1" si="69"/>
        <v>-1.4516287341569414</v>
      </c>
    </row>
    <row r="857" spans="2:13" x14ac:dyDescent="0.25">
      <c r="B857" s="24">
        <f t="shared" ca="1" si="65"/>
        <v>0.47378953142265379</v>
      </c>
      <c r="C857" s="25">
        <f t="shared" ca="1" si="66"/>
        <v>49.342527614791535</v>
      </c>
      <c r="H857" s="24">
        <v>855</v>
      </c>
      <c r="I857" s="24">
        <f ca="1"/>
        <v>47.1049610961703</v>
      </c>
      <c r="J857" s="24" cm="1">
        <f t="array" aca="1" ref="J857" ca="1">INDIRECT(ADDRESS(($F$2+1-H857)+2,9))</f>
        <v>52.166497393849809</v>
      </c>
      <c r="K857" s="24">
        <f t="shared" ca="1" si="67"/>
        <v>0.38895200885341957</v>
      </c>
      <c r="L857" s="24">
        <f t="shared" ca="1" si="68"/>
        <v>0.58956987267691741</v>
      </c>
      <c r="M857" s="24">
        <f t="shared" ca="1" si="69"/>
        <v>-1.4530846876301877</v>
      </c>
    </row>
    <row r="858" spans="2:13" x14ac:dyDescent="0.25">
      <c r="B858" s="24">
        <f t="shared" ca="1" si="65"/>
        <v>0.66510797193046334</v>
      </c>
      <c r="C858" s="25">
        <f t="shared" ca="1" si="66"/>
        <v>54.264443972182406</v>
      </c>
      <c r="H858" s="24">
        <v>856</v>
      </c>
      <c r="I858" s="24">
        <f ca="1"/>
        <v>47.106785246915912</v>
      </c>
      <c r="J858" s="24" cm="1">
        <f t="array" aca="1" ref="J858" ca="1">INDIRECT(ADDRESS(($F$2+1-H858)+2,9))</f>
        <v>52.156094286142384</v>
      </c>
      <c r="K858" s="24">
        <f t="shared" ca="1" si="67"/>
        <v>0.38902226874847445</v>
      </c>
      <c r="L858" s="24">
        <f t="shared" ca="1" si="68"/>
        <v>0.58916343817151162</v>
      </c>
      <c r="M858" s="24">
        <f t="shared" ca="1" si="69"/>
        <v>-1.4538572305889985</v>
      </c>
    </row>
    <row r="859" spans="2:13" x14ac:dyDescent="0.25">
      <c r="B859" s="24">
        <f t="shared" ca="1" si="65"/>
        <v>0.84883735678456007</v>
      </c>
      <c r="C859" s="25">
        <f t="shared" ca="1" si="66"/>
        <v>60.314597232164814</v>
      </c>
      <c r="H859" s="24">
        <v>857</v>
      </c>
      <c r="I859" s="24">
        <f ca="1"/>
        <v>47.115266073274135</v>
      </c>
      <c r="J859" s="24" cm="1">
        <f t="array" aca="1" ref="J859" ca="1">INDIRECT(ADDRESS(($F$2+1-H859)+2,9))</f>
        <v>52.14062057826829</v>
      </c>
      <c r="K859" s="24">
        <f t="shared" ca="1" si="67"/>
        <v>0.38934896808961472</v>
      </c>
      <c r="L859" s="24">
        <f t="shared" ca="1" si="68"/>
        <v>0.58855872558154487</v>
      </c>
      <c r="M859" s="24">
        <f t="shared" ca="1" si="69"/>
        <v>-1.4537227865972897</v>
      </c>
    </row>
    <row r="860" spans="2:13" x14ac:dyDescent="0.25">
      <c r="B860" s="24">
        <f t="shared" ca="1" si="65"/>
        <v>0.92412138157215562</v>
      </c>
      <c r="C860" s="25">
        <f t="shared" ca="1" si="66"/>
        <v>64.333521105019372</v>
      </c>
      <c r="H860" s="24">
        <v>858</v>
      </c>
      <c r="I860" s="24">
        <f ca="1"/>
        <v>47.119675685382397</v>
      </c>
      <c r="J860" s="24" cm="1">
        <f t="array" aca="1" ref="J860" ca="1">INDIRECT(ADDRESS(($F$2+1-H860)+2,9))</f>
        <v>52.104696024739738</v>
      </c>
      <c r="K860" s="24">
        <f t="shared" ca="1" si="67"/>
        <v>0.38951886658639701</v>
      </c>
      <c r="L860" s="24">
        <f t="shared" ca="1" si="68"/>
        <v>0.58715398471271785</v>
      </c>
      <c r="M860" s="24">
        <f t="shared" ca="1" si="69"/>
        <v>-1.4523646590158485</v>
      </c>
    </row>
    <row r="861" spans="2:13" x14ac:dyDescent="0.25">
      <c r="B861" s="24">
        <f t="shared" ca="1" si="65"/>
        <v>0.15250379180424734</v>
      </c>
      <c r="C861" s="25">
        <f t="shared" ca="1" si="66"/>
        <v>39.742460634377892</v>
      </c>
      <c r="H861" s="24">
        <v>859</v>
      </c>
      <c r="I861" s="24">
        <f ca="1"/>
        <v>47.128348866482703</v>
      </c>
      <c r="J861" s="24" cm="1">
        <f t="array" aca="1" ref="J861" ca="1">INDIRECT(ADDRESS(($F$2+1-H861)+2,9))</f>
        <v>52.086644919059964</v>
      </c>
      <c r="K861" s="24">
        <f t="shared" ca="1" si="67"/>
        <v>0.3898530982561208</v>
      </c>
      <c r="L861" s="24">
        <f t="shared" ca="1" si="68"/>
        <v>0.58644771812838492</v>
      </c>
      <c r="M861" s="24">
        <f t="shared" ca="1" si="69"/>
        <v>-1.4520159923421201</v>
      </c>
    </row>
    <row r="862" spans="2:13" x14ac:dyDescent="0.25">
      <c r="B862" s="24">
        <f t="shared" ca="1" si="65"/>
        <v>0.51095448532973309</v>
      </c>
      <c r="C862" s="25">
        <f t="shared" ca="1" si="66"/>
        <v>50.274622741713884</v>
      </c>
      <c r="H862" s="24">
        <v>860</v>
      </c>
      <c r="I862" s="24">
        <f ca="1"/>
        <v>47.129821138223654</v>
      </c>
      <c r="J862" s="24" cm="1">
        <f t="array" aca="1" ref="J862" ca="1">INDIRECT(ADDRESS(($F$2+1-H862)+2,9))</f>
        <v>52.085029045682546</v>
      </c>
      <c r="K862" s="24">
        <f t="shared" ca="1" si="67"/>
        <v>0.38990984214766239</v>
      </c>
      <c r="L862" s="24">
        <f t="shared" ca="1" si="68"/>
        <v>0.586384481876983</v>
      </c>
      <c r="M862" s="24">
        <f t="shared" ca="1" si="69"/>
        <v>-1.4534696047161284</v>
      </c>
    </row>
    <row r="863" spans="2:13" x14ac:dyDescent="0.25">
      <c r="B863" s="24">
        <f t="shared" ca="1" si="65"/>
        <v>0.40664626743162313</v>
      </c>
      <c r="C863" s="25">
        <f t="shared" ca="1" si="66"/>
        <v>47.638194028006232</v>
      </c>
      <c r="H863" s="24">
        <v>861</v>
      </c>
      <c r="I863" s="24">
        <f ca="1"/>
        <v>47.141110478771061</v>
      </c>
      <c r="J863" s="24" cm="1">
        <f t="array" aca="1" ref="J863" ca="1">INDIRECT(ADDRESS(($F$2+1-H863)+2,9))</f>
        <v>52.04751262806969</v>
      </c>
      <c r="K863" s="24">
        <f t="shared" ca="1" si="67"/>
        <v>0.39034503068814352</v>
      </c>
      <c r="L863" s="24">
        <f t="shared" ca="1" si="68"/>
        <v>0.58491567243411358</v>
      </c>
      <c r="M863" s="24">
        <f t="shared" ca="1" si="69"/>
        <v>-1.4514440424638693</v>
      </c>
    </row>
    <row r="864" spans="2:13" x14ac:dyDescent="0.25">
      <c r="B864" s="24">
        <f t="shared" ca="1" si="65"/>
        <v>0.2558321117925233</v>
      </c>
      <c r="C864" s="25">
        <f t="shared" ca="1" si="66"/>
        <v>43.4375146256682</v>
      </c>
      <c r="H864" s="24">
        <v>862</v>
      </c>
      <c r="I864" s="24">
        <f ca="1"/>
        <v>47.149324606658183</v>
      </c>
      <c r="J864" s="24" cm="1">
        <f t="array" aca="1" ref="J864" ca="1">INDIRECT(ADDRESS(($F$2+1-H864)+2,9))</f>
        <v>52.029518016892602</v>
      </c>
      <c r="K864" s="24">
        <f t="shared" ca="1" si="67"/>
        <v>0.3906617604240773</v>
      </c>
      <c r="L864" s="24">
        <f t="shared" ca="1" si="68"/>
        <v>0.5842107406718382</v>
      </c>
      <c r="M864" s="24">
        <f t="shared" ca="1" si="69"/>
        <v>-1.4511283980527012</v>
      </c>
    </row>
    <row r="865" spans="2:13" x14ac:dyDescent="0.25">
      <c r="B865" s="24">
        <f t="shared" ca="1" si="65"/>
        <v>0.16630571616774459</v>
      </c>
      <c r="C865" s="25">
        <f t="shared" ca="1" si="66"/>
        <v>40.31132759565071</v>
      </c>
      <c r="H865" s="24">
        <v>863</v>
      </c>
      <c r="I865" s="24">
        <f ca="1"/>
        <v>47.151644928167713</v>
      </c>
      <c r="J865" s="24" cm="1">
        <f t="array" aca="1" ref="J865" ca="1">INDIRECT(ADDRESS(($F$2+1-H865)+2,9))</f>
        <v>52.013218073142575</v>
      </c>
      <c r="K865" s="24">
        <f t="shared" ca="1" si="67"/>
        <v>0.39075124318648125</v>
      </c>
      <c r="L865" s="24">
        <f t="shared" ca="1" si="68"/>
        <v>0.58357196278824008</v>
      </c>
      <c r="M865" s="24">
        <f t="shared" ca="1" si="69"/>
        <v>-1.4514026422322126</v>
      </c>
    </row>
    <row r="866" spans="2:13" x14ac:dyDescent="0.25">
      <c r="B866" s="24">
        <f t="shared" ca="1" si="65"/>
        <v>0.39726000625339331</v>
      </c>
      <c r="C866" s="25">
        <f t="shared" ca="1" si="66"/>
        <v>47.395543222163738</v>
      </c>
      <c r="H866" s="24">
        <v>864</v>
      </c>
      <c r="I866" s="24">
        <f ca="1"/>
        <v>47.156260855121545</v>
      </c>
      <c r="J866" s="24" cm="1">
        <f t="array" aca="1" ref="J866" ca="1">INDIRECT(ADDRESS(($F$2+1-H866)+2,9))</f>
        <v>52.012651687955739</v>
      </c>
      <c r="K866" s="24">
        <f t="shared" ca="1" si="67"/>
        <v>0.39092927273952782</v>
      </c>
      <c r="L866" s="24">
        <f t="shared" ca="1" si="68"/>
        <v>0.58354976276172277</v>
      </c>
      <c r="M866" s="24">
        <f t="shared" ca="1" si="69"/>
        <v>-1.4526782353743306</v>
      </c>
    </row>
    <row r="867" spans="2:13" x14ac:dyDescent="0.25">
      <c r="B867" s="24">
        <f t="shared" ca="1" si="65"/>
        <v>0.47641044032025781</v>
      </c>
      <c r="C867" s="25">
        <f t="shared" ca="1" si="66"/>
        <v>49.408352434435351</v>
      </c>
      <c r="H867" s="24">
        <v>865</v>
      </c>
      <c r="I867" s="24">
        <f ca="1"/>
        <v>47.156785186144091</v>
      </c>
      <c r="J867" s="24" cm="1">
        <f t="array" aca="1" ref="J867" ca="1">INDIRECT(ADDRESS(($F$2+1-H867)+2,9))</f>
        <v>52.008653623740429</v>
      </c>
      <c r="K867" s="24">
        <f t="shared" ca="1" si="67"/>
        <v>0.39094949686694391</v>
      </c>
      <c r="L867" s="24">
        <f t="shared" ca="1" si="68"/>
        <v>0.58339304711143258</v>
      </c>
      <c r="M867" s="24">
        <f t="shared" ca="1" si="69"/>
        <v>-1.4540176543564862</v>
      </c>
    </row>
    <row r="868" spans="2:13" x14ac:dyDescent="0.25">
      <c r="B868" s="24">
        <f t="shared" ca="1" si="65"/>
        <v>0.20068873352776406</v>
      </c>
      <c r="C868" s="25">
        <f t="shared" ca="1" si="66"/>
        <v>41.608363227995575</v>
      </c>
      <c r="H868" s="24">
        <v>866</v>
      </c>
      <c r="I868" s="24">
        <f ca="1"/>
        <v>47.157469037375492</v>
      </c>
      <c r="J868" s="24" cm="1">
        <f t="array" aca="1" ref="J868" ca="1">INDIRECT(ADDRESS(($F$2+1-H868)+2,9))</f>
        <v>51.9989550320687</v>
      </c>
      <c r="K868" s="24">
        <f t="shared" ca="1" si="67"/>
        <v>0.39097587433881853</v>
      </c>
      <c r="L868" s="24">
        <f t="shared" ca="1" si="68"/>
        <v>0.58301282782487007</v>
      </c>
      <c r="M868" s="24">
        <f t="shared" ca="1" si="69"/>
        <v>-1.454913716382539</v>
      </c>
    </row>
    <row r="869" spans="2:13" x14ac:dyDescent="0.25">
      <c r="B869" s="24">
        <f t="shared" ca="1" si="65"/>
        <v>0.38609790160236612</v>
      </c>
      <c r="C869" s="25">
        <f t="shared" ca="1" si="66"/>
        <v>47.1049610961703</v>
      </c>
      <c r="H869" s="24">
        <v>867</v>
      </c>
      <c r="I869" s="24">
        <f ca="1"/>
        <v>47.169768699793195</v>
      </c>
      <c r="J869" s="24" cm="1">
        <f t="array" aca="1" ref="J869" ca="1">INDIRECT(ADDRESS(($F$2+1-H869)+2,9))</f>
        <v>51.990565552663647</v>
      </c>
      <c r="K869" s="24">
        <f t="shared" ca="1" si="67"/>
        <v>0.39145038176296021</v>
      </c>
      <c r="L869" s="24">
        <f t="shared" ca="1" si="68"/>
        <v>0.58268386773939085</v>
      </c>
      <c r="M869" s="24">
        <f t="shared" ca="1" si="69"/>
        <v>-1.4549874050415161</v>
      </c>
    </row>
    <row r="870" spans="2:13" x14ac:dyDescent="0.25">
      <c r="B870" s="24">
        <f t="shared" ca="1" si="65"/>
        <v>0.14825447925882929</v>
      </c>
      <c r="C870" s="25">
        <f t="shared" ca="1" si="66"/>
        <v>39.560509405977314</v>
      </c>
      <c r="H870" s="24">
        <v>868</v>
      </c>
      <c r="I870" s="24">
        <f ca="1"/>
        <v>47.170080782765268</v>
      </c>
      <c r="J870" s="24" cm="1">
        <f t="array" aca="1" ref="J870" ca="1">INDIRECT(ADDRESS(($F$2+1-H870)+2,9))</f>
        <v>51.982697010600816</v>
      </c>
      <c r="K870" s="24">
        <f t="shared" ca="1" si="67"/>
        <v>0.39146242368495876</v>
      </c>
      <c r="L870" s="24">
        <f t="shared" ca="1" si="68"/>
        <v>0.58237528153084805</v>
      </c>
      <c r="M870" s="24">
        <f t="shared" ca="1" si="69"/>
        <v>-1.456047536914121</v>
      </c>
    </row>
    <row r="871" spans="2:13" x14ac:dyDescent="0.25">
      <c r="B871" s="24">
        <f t="shared" ca="1" si="65"/>
        <v>0.81423259634197076</v>
      </c>
      <c r="C871" s="25">
        <f t="shared" ca="1" si="66"/>
        <v>58.936021281411897</v>
      </c>
      <c r="H871" s="24">
        <v>869</v>
      </c>
      <c r="I871" s="24">
        <f ca="1"/>
        <v>47.176539159246083</v>
      </c>
      <c r="J871" s="24" cm="1">
        <f t="array" aca="1" ref="J871" ca="1">INDIRECT(ADDRESS(($F$2+1-H871)+2,9))</f>
        <v>51.981360003541667</v>
      </c>
      <c r="K871" s="24">
        <f t="shared" ca="1" si="67"/>
        <v>0.39171164762442523</v>
      </c>
      <c r="L871" s="24">
        <f t="shared" ca="1" si="68"/>
        <v>0.58232284212643748</v>
      </c>
      <c r="M871" s="24">
        <f t="shared" ca="1" si="69"/>
        <v>-1.4571126318845324</v>
      </c>
    </row>
    <row r="872" spans="2:13" x14ac:dyDescent="0.25">
      <c r="B872" s="24">
        <f t="shared" ca="1" si="65"/>
        <v>0.9168894409421765</v>
      </c>
      <c r="C872" s="25">
        <f t="shared" ca="1" si="66"/>
        <v>63.844486597739376</v>
      </c>
      <c r="H872" s="24">
        <v>870</v>
      </c>
      <c r="I872" s="24">
        <f ca="1"/>
        <v>47.17678704665488</v>
      </c>
      <c r="J872" s="24" cm="1">
        <f t="array" aca="1" ref="J872" ca="1">INDIRECT(ADDRESS(($F$2+1-H872)+2,9))</f>
        <v>51.976842941275748</v>
      </c>
      <c r="K872" s="24">
        <f t="shared" ca="1" si="67"/>
        <v>0.39172121430134665</v>
      </c>
      <c r="L872" s="24">
        <f t="shared" ca="1" si="68"/>
        <v>0.58214566540690926</v>
      </c>
      <c r="M872" s="24">
        <f t="shared" ca="1" si="69"/>
        <v>-1.4584289254893057</v>
      </c>
    </row>
    <row r="873" spans="2:13" x14ac:dyDescent="0.25">
      <c r="B873" s="24">
        <f t="shared" ca="1" si="65"/>
        <v>0.53911364517145965</v>
      </c>
      <c r="C873" s="25">
        <f t="shared" ca="1" si="66"/>
        <v>50.982009732530273</v>
      </c>
      <c r="H873" s="24">
        <v>871</v>
      </c>
      <c r="I873" s="24">
        <f ca="1"/>
        <v>47.177441070504059</v>
      </c>
      <c r="J873" s="24" cm="1">
        <f t="array" aca="1" ref="J873" ca="1">INDIRECT(ADDRESS(($F$2+1-H873)+2,9))</f>
        <v>51.967705941573769</v>
      </c>
      <c r="K873" s="24">
        <f t="shared" ca="1" si="67"/>
        <v>0.39174645524761131</v>
      </c>
      <c r="L873" s="24">
        <f t="shared" ca="1" si="68"/>
        <v>0.58178722586235421</v>
      </c>
      <c r="M873" s="24">
        <f t="shared" ca="1" si="69"/>
        <v>-1.4593625067674261</v>
      </c>
    </row>
    <row r="874" spans="2:13" x14ac:dyDescent="0.25">
      <c r="B874" s="24">
        <f t="shared" ca="1" si="65"/>
        <v>0.44927133239479222</v>
      </c>
      <c r="C874" s="25">
        <f t="shared" ca="1" si="66"/>
        <v>48.724974623096692</v>
      </c>
      <c r="H874" s="24">
        <v>872</v>
      </c>
      <c r="I874" s="24">
        <f ca="1"/>
        <v>47.18118071008039</v>
      </c>
      <c r="J874" s="24" cm="1">
        <f t="array" aca="1" ref="J874" ca="1">INDIRECT(ADDRESS(($F$2+1-H874)+2,9))</f>
        <v>51.965543298629299</v>
      </c>
      <c r="K874" s="24">
        <f t="shared" ca="1" si="67"/>
        <v>0.39189078907244557</v>
      </c>
      <c r="L874" s="24">
        <f t="shared" ca="1" si="68"/>
        <v>0.58170237659819912</v>
      </c>
      <c r="M874" s="24">
        <f t="shared" ca="1" si="69"/>
        <v>-1.4605775903062033</v>
      </c>
    </row>
    <row r="875" spans="2:13" x14ac:dyDescent="0.25">
      <c r="B875" s="24">
        <f t="shared" ca="1" si="65"/>
        <v>0.29573541225037248</v>
      </c>
      <c r="C875" s="25">
        <f t="shared" ca="1" si="66"/>
        <v>44.632941644632957</v>
      </c>
      <c r="H875" s="24">
        <v>873</v>
      </c>
      <c r="I875" s="24">
        <f ca="1"/>
        <v>47.192422284202507</v>
      </c>
      <c r="J875" s="24" cm="1">
        <f t="array" aca="1" ref="J875" ca="1">INDIRECT(ADDRESS(($F$2+1-H875)+2,9))</f>
        <v>51.931276916972408</v>
      </c>
      <c r="K875" s="24">
        <f t="shared" ca="1" si="67"/>
        <v>0.3923247544650082</v>
      </c>
      <c r="L875" s="24">
        <f t="shared" ca="1" si="68"/>
        <v>0.58035746243621111</v>
      </c>
      <c r="M875" s="24">
        <f t="shared" ca="1" si="69"/>
        <v>-1.4587628775615693</v>
      </c>
    </row>
    <row r="876" spans="2:13" x14ac:dyDescent="0.25">
      <c r="B876" s="24">
        <f t="shared" ca="1" si="65"/>
        <v>0.54308505662770146</v>
      </c>
      <c r="C876" s="25">
        <f t="shared" ca="1" si="66"/>
        <v>51.082090241627689</v>
      </c>
      <c r="H876" s="24">
        <v>874</v>
      </c>
      <c r="I876" s="24">
        <f ca="1"/>
        <v>47.194262606543859</v>
      </c>
      <c r="J876" s="24" cm="1">
        <f t="array" aca="1" ref="J876" ca="1">INDIRECT(ADDRESS(($F$2+1-H876)+2,9))</f>
        <v>51.915701482939163</v>
      </c>
      <c r="K876" s="24">
        <f t="shared" ca="1" si="67"/>
        <v>0.39239581033154802</v>
      </c>
      <c r="L876" s="24">
        <f t="shared" ca="1" si="68"/>
        <v>0.57974583400823154</v>
      </c>
      <c r="M876" s="24">
        <f t="shared" ca="1" si="69"/>
        <v>-1.459109151543263</v>
      </c>
    </row>
    <row r="877" spans="2:13" x14ac:dyDescent="0.25">
      <c r="B877" s="24">
        <f t="shared" ca="1" si="65"/>
        <v>0.66915588182817709</v>
      </c>
      <c r="C877" s="25">
        <f t="shared" ca="1" si="66"/>
        <v>54.375834971685322</v>
      </c>
      <c r="H877" s="24">
        <v>875</v>
      </c>
      <c r="I877" s="24">
        <f ca="1"/>
        <v>47.302591379001463</v>
      </c>
      <c r="J877" s="24" cm="1">
        <f t="array" aca="1" ref="J877" ca="1">INDIRECT(ADDRESS(($F$2+1-H877)+2,9))</f>
        <v>51.910431764522201</v>
      </c>
      <c r="K877" s="24">
        <f t="shared" ca="1" si="67"/>
        <v>0.39658468869762642</v>
      </c>
      <c r="L877" s="24">
        <f t="shared" ca="1" si="68"/>
        <v>0.57953885486604517</v>
      </c>
      <c r="M877" s="24">
        <f t="shared" ca="1" si="69"/>
        <v>-1.4517744500485859</v>
      </c>
    </row>
    <row r="878" spans="2:13" x14ac:dyDescent="0.25">
      <c r="B878" s="24">
        <f t="shared" ca="1" si="65"/>
        <v>0.32454415166649619</v>
      </c>
      <c r="C878" s="25">
        <f t="shared" ca="1" si="66"/>
        <v>45.449708994552438</v>
      </c>
      <c r="H878" s="24">
        <v>876</v>
      </c>
      <c r="I878" s="24">
        <f ca="1"/>
        <v>47.308851343594057</v>
      </c>
      <c r="J878" s="24" cm="1">
        <f t="array" aca="1" ref="J878" ca="1">INDIRECT(ADDRESS(($F$2+1-H878)+2,9))</f>
        <v>51.893479648223192</v>
      </c>
      <c r="K878" s="24">
        <f t="shared" ca="1" si="67"/>
        <v>0.39682712051834435</v>
      </c>
      <c r="L878" s="24">
        <f t="shared" ca="1" si="68"/>
        <v>0.57887287636710716</v>
      </c>
      <c r="M878" s="24">
        <f t="shared" ca="1" si="69"/>
        <v>-1.451654535067455</v>
      </c>
    </row>
    <row r="879" spans="2:13" x14ac:dyDescent="0.25">
      <c r="B879" s="24">
        <f t="shared" ca="1" si="65"/>
        <v>0.76196212463165536</v>
      </c>
      <c r="C879" s="25">
        <f t="shared" ca="1" si="66"/>
        <v>57.126283714361293</v>
      </c>
      <c r="H879" s="24">
        <v>877</v>
      </c>
      <c r="I879" s="24">
        <f ca="1"/>
        <v>47.326566947209479</v>
      </c>
      <c r="J879" s="24" cm="1">
        <f t="array" aca="1" ref="J879" ca="1">INDIRECT(ADDRESS(($F$2+1-H879)+2,9))</f>
        <v>51.844745691069292</v>
      </c>
      <c r="K879" s="24">
        <f t="shared" ca="1" si="67"/>
        <v>0.39751341469000423</v>
      </c>
      <c r="L879" s="24">
        <f t="shared" ca="1" si="68"/>
        <v>0.57695706995572826</v>
      </c>
      <c r="M879" s="24">
        <f t="shared" ca="1" si="69"/>
        <v>-1.4482218712420327</v>
      </c>
    </row>
    <row r="880" spans="2:13" x14ac:dyDescent="0.25">
      <c r="B880" s="24">
        <f t="shared" ca="1" si="65"/>
        <v>0.98832066142844355</v>
      </c>
      <c r="C880" s="25">
        <f t="shared" ca="1" si="66"/>
        <v>72.675167452431907</v>
      </c>
      <c r="H880" s="24">
        <v>878</v>
      </c>
      <c r="I880" s="24">
        <f ca="1"/>
        <v>47.336853320095237</v>
      </c>
      <c r="J880" s="24" cm="1">
        <f t="array" aca="1" ref="J880" ca="1">INDIRECT(ADDRESS(($F$2+1-H880)+2,9))</f>
        <v>51.838860186442083</v>
      </c>
      <c r="K880" s="24">
        <f t="shared" ca="1" si="67"/>
        <v>0.39791204972430116</v>
      </c>
      <c r="L880" s="24">
        <f t="shared" ca="1" si="68"/>
        <v>0.57672557760982124</v>
      </c>
      <c r="M880" s="24">
        <f t="shared" ca="1" si="69"/>
        <v>-1.4486141138577633</v>
      </c>
    </row>
    <row r="881" spans="2:13" x14ac:dyDescent="0.25">
      <c r="B881" s="24">
        <f t="shared" ca="1" si="65"/>
        <v>0.70911082480581555</v>
      </c>
      <c r="C881" s="25">
        <f t="shared" ca="1" si="66"/>
        <v>55.507889638903876</v>
      </c>
      <c r="H881" s="24">
        <v>879</v>
      </c>
      <c r="I881" s="24">
        <f ca="1"/>
        <v>47.33870225309704</v>
      </c>
      <c r="J881" s="24" cm="1">
        <f t="array" aca="1" ref="J881" ca="1">INDIRECT(ADDRESS(($F$2+1-H881)+2,9))</f>
        <v>51.826300473658371</v>
      </c>
      <c r="K881" s="24">
        <f t="shared" ca="1" si="67"/>
        <v>0.39798371403848215</v>
      </c>
      <c r="L881" s="24">
        <f t="shared" ca="1" si="68"/>
        <v>0.5762314826543844</v>
      </c>
      <c r="M881" s="24">
        <f t="shared" ca="1" si="69"/>
        <v>-1.449168484123845</v>
      </c>
    </row>
    <row r="882" spans="2:13" x14ac:dyDescent="0.25">
      <c r="B882" s="24">
        <f t="shared" ca="1" si="65"/>
        <v>0.20503165602633178</v>
      </c>
      <c r="C882" s="25">
        <f t="shared" ca="1" si="66"/>
        <v>41.762177801563936</v>
      </c>
      <c r="H882" s="24">
        <v>880</v>
      </c>
      <c r="I882" s="24">
        <f ca="1"/>
        <v>47.34759644198278</v>
      </c>
      <c r="J882" s="24" cm="1">
        <f t="array" aca="1" ref="J882" ca="1">INDIRECT(ADDRESS(($F$2+1-H882)+2,9))</f>
        <v>51.79961872998507</v>
      </c>
      <c r="K882" s="24">
        <f t="shared" ca="1" si="67"/>
        <v>0.39832849927972835</v>
      </c>
      <c r="L882" s="24">
        <f t="shared" ca="1" si="68"/>
        <v>0.57518143476972727</v>
      </c>
      <c r="M882" s="24">
        <f t="shared" ca="1" si="69"/>
        <v>-1.4480949939392604</v>
      </c>
    </row>
    <row r="883" spans="2:13" x14ac:dyDescent="0.25">
      <c r="B883" s="24">
        <f t="shared" ca="1" si="65"/>
        <v>0.52179911327113249</v>
      </c>
      <c r="C883" s="25">
        <f t="shared" ca="1" si="66"/>
        <v>50.546694937569661</v>
      </c>
      <c r="H883" s="24">
        <v>881</v>
      </c>
      <c r="I883" s="24">
        <f ca="1"/>
        <v>47.356414847055291</v>
      </c>
      <c r="J883" s="24" cm="1">
        <f t="array" aca="1" ref="J883" ca="1">INDIRECT(ADDRESS(($F$2+1-H883)+2,9))</f>
        <v>51.793732854836911</v>
      </c>
      <c r="K883" s="24">
        <f t="shared" ca="1" si="67"/>
        <v>0.39867042512566347</v>
      </c>
      <c r="L883" s="24">
        <f t="shared" ca="1" si="68"/>
        <v>0.57494972671945044</v>
      </c>
      <c r="M883" s="24">
        <f t="shared" ca="1" si="69"/>
        <v>-1.4485963417035002</v>
      </c>
    </row>
    <row r="884" spans="2:13" x14ac:dyDescent="0.25">
      <c r="B884" s="24">
        <f t="shared" ca="1" si="65"/>
        <v>0.16421021108747924</v>
      </c>
      <c r="C884" s="25">
        <f t="shared" ca="1" si="66"/>
        <v>40.226995334251015</v>
      </c>
      <c r="H884" s="24">
        <v>882</v>
      </c>
      <c r="I884" s="24">
        <f ca="1"/>
        <v>47.380138783172484</v>
      </c>
      <c r="J884" s="24" cm="1">
        <f t="array" aca="1" ref="J884" ca="1">INDIRECT(ADDRESS(($F$2+1-H884)+2,9))</f>
        <v>51.77182853791404</v>
      </c>
      <c r="K884" s="24">
        <f t="shared" ca="1" si="67"/>
        <v>0.39959068520111518</v>
      </c>
      <c r="L884" s="24">
        <f t="shared" ca="1" si="68"/>
        <v>0.57408719704959954</v>
      </c>
      <c r="M884" s="24">
        <f t="shared" ca="1" si="69"/>
        <v>-1.4467017748046551</v>
      </c>
    </row>
    <row r="885" spans="2:13" x14ac:dyDescent="0.25">
      <c r="B885" s="24">
        <f t="shared" ca="1" si="65"/>
        <v>0.17548702571419328</v>
      </c>
      <c r="C885" s="25">
        <f t="shared" ca="1" si="66"/>
        <v>40.672983861889705</v>
      </c>
      <c r="H885" s="24">
        <v>883</v>
      </c>
      <c r="I885" s="24">
        <f ca="1"/>
        <v>47.395543222163738</v>
      </c>
      <c r="J885" s="24" cm="1">
        <f t="array" aca="1" ref="J885" ca="1">INDIRECT(ADDRESS(($F$2+1-H885)+2,9))</f>
        <v>51.770463994812204</v>
      </c>
      <c r="K885" s="24">
        <f t="shared" ca="1" si="67"/>
        <v>0.40018852815220712</v>
      </c>
      <c r="L885" s="24">
        <f t="shared" ca="1" si="68"/>
        <v>0.57403345345021273</v>
      </c>
      <c r="M885" s="24">
        <f t="shared" ca="1" si="69"/>
        <v>-1.4470170009406784</v>
      </c>
    </row>
    <row r="886" spans="2:13" x14ac:dyDescent="0.25">
      <c r="B886" s="24">
        <f t="shared" ca="1" si="65"/>
        <v>0.73993751816540299</v>
      </c>
      <c r="C886" s="25">
        <f t="shared" ca="1" si="66"/>
        <v>56.431527892902267</v>
      </c>
      <c r="H886" s="24">
        <v>884</v>
      </c>
      <c r="I886" s="24">
        <f ca="1"/>
        <v>47.401474972737518</v>
      </c>
      <c r="J886" s="24" cm="1">
        <f t="array" aca="1" ref="J886" ca="1">INDIRECT(ADDRESS(($F$2+1-H886)+2,9))</f>
        <v>51.763059279954241</v>
      </c>
      <c r="K886" s="24">
        <f t="shared" ca="1" si="67"/>
        <v>0.40041880058304868</v>
      </c>
      <c r="L886" s="24">
        <f t="shared" ca="1" si="68"/>
        <v>0.573741788999522</v>
      </c>
      <c r="M886" s="24">
        <f t="shared" ca="1" si="69"/>
        <v>-1.4476252024567737</v>
      </c>
    </row>
    <row r="887" spans="2:13" x14ac:dyDescent="0.25">
      <c r="B887" s="24">
        <f t="shared" ca="1" si="65"/>
        <v>0.94652928282820958</v>
      </c>
      <c r="C887" s="25">
        <f t="shared" ca="1" si="66"/>
        <v>66.120942383026943</v>
      </c>
      <c r="H887" s="24">
        <v>885</v>
      </c>
      <c r="I887" s="24">
        <f ca="1"/>
        <v>47.412992689066456</v>
      </c>
      <c r="J887" s="24" cm="1">
        <f t="array" aca="1" ref="J887" ca="1">INDIRECT(ADDRESS(($F$2+1-H887)+2,9))</f>
        <v>51.761678307856791</v>
      </c>
      <c r="K887" s="24">
        <f t="shared" ca="1" si="67"/>
        <v>0.40086602077016442</v>
      </c>
      <c r="L887" s="24">
        <f t="shared" ca="1" si="68"/>
        <v>0.57368738939623287</v>
      </c>
      <c r="M887" s="24">
        <f t="shared" ca="1" si="69"/>
        <v>-1.4482440628962074</v>
      </c>
    </row>
    <row r="888" spans="2:13" x14ac:dyDescent="0.25">
      <c r="B888" s="24">
        <f t="shared" ca="1" si="65"/>
        <v>0.40270543589217589</v>
      </c>
      <c r="C888" s="25">
        <f t="shared" ca="1" si="66"/>
        <v>47.536494366303408</v>
      </c>
      <c r="H888" s="24">
        <v>886</v>
      </c>
      <c r="I888" s="24">
        <f ca="1"/>
        <v>47.433226744614473</v>
      </c>
      <c r="J888" s="24" cm="1">
        <f t="array" aca="1" ref="J888" ca="1">INDIRECT(ADDRESS(($F$2+1-H888)+2,9))</f>
        <v>51.750963574181746</v>
      </c>
      <c r="K888" s="24">
        <f t="shared" ca="1" si="67"/>
        <v>0.4016520011263528</v>
      </c>
      <c r="L888" s="24">
        <f t="shared" ca="1" si="68"/>
        <v>0.57326526432549985</v>
      </c>
      <c r="M888" s="24">
        <f t="shared" ca="1" si="69"/>
        <v>-1.4474617061160397</v>
      </c>
    </row>
    <row r="889" spans="2:13" x14ac:dyDescent="0.25">
      <c r="B889" s="24">
        <f t="shared" ca="1" si="65"/>
        <v>0.79601396973272143</v>
      </c>
      <c r="C889" s="25">
        <f t="shared" ca="1" si="66"/>
        <v>58.274676324605153</v>
      </c>
      <c r="H889" s="24">
        <v>887</v>
      </c>
      <c r="I889" s="24">
        <f ca="1"/>
        <v>47.441692903795996</v>
      </c>
      <c r="J889" s="24" cm="1">
        <f t="array" aca="1" ref="J889" ca="1">INDIRECT(ADDRESS(($F$2+1-H889)+2,9))</f>
        <v>51.748680434411106</v>
      </c>
      <c r="K889" s="24">
        <f t="shared" ca="1" si="67"/>
        <v>0.40198098254584941</v>
      </c>
      <c r="L889" s="24">
        <f t="shared" ca="1" si="68"/>
        <v>0.57317530530588701</v>
      </c>
      <c r="M889" s="24">
        <f t="shared" ca="1" si="69"/>
        <v>-1.4482504840927903</v>
      </c>
    </row>
    <row r="890" spans="2:13" x14ac:dyDescent="0.25">
      <c r="B890" s="24">
        <f t="shared" ca="1" si="65"/>
        <v>0.78469041127477934</v>
      </c>
      <c r="C890" s="25">
        <f t="shared" ca="1" si="66"/>
        <v>57.881325500529542</v>
      </c>
      <c r="H890" s="24">
        <v>888</v>
      </c>
      <c r="I890" s="24">
        <f ca="1"/>
        <v>47.454633134649065</v>
      </c>
      <c r="J890" s="24" cm="1">
        <f t="array" aca="1" ref="J890" ca="1">INDIRECT(ADDRESS(($F$2+1-H890)+2,9))</f>
        <v>51.742678579887276</v>
      </c>
      <c r="K890" s="24">
        <f t="shared" ca="1" si="67"/>
        <v>0.40248395338968151</v>
      </c>
      <c r="L890" s="24">
        <f t="shared" ca="1" si="68"/>
        <v>0.57293880538691799</v>
      </c>
      <c r="M890" s="24">
        <f t="shared" ca="1" si="69"/>
        <v>-1.4484000110083717</v>
      </c>
    </row>
    <row r="891" spans="2:13" x14ac:dyDescent="0.25">
      <c r="B891" s="24">
        <f t="shared" ca="1" si="65"/>
        <v>0.72275467529762805</v>
      </c>
      <c r="C891" s="25">
        <f t="shared" ca="1" si="66"/>
        <v>55.910444337041078</v>
      </c>
      <c r="H891" s="24">
        <v>889</v>
      </c>
      <c r="I891" s="24">
        <f ca="1"/>
        <v>47.459538287502426</v>
      </c>
      <c r="J891" s="24" cm="1">
        <f t="array" aca="1" ref="J891" ca="1">INDIRECT(ADDRESS(($F$2+1-H891)+2,9))</f>
        <v>51.717576243263437</v>
      </c>
      <c r="K891" s="24">
        <f t="shared" ca="1" si="67"/>
        <v>0.40267465289264504</v>
      </c>
      <c r="L891" s="24">
        <f t="shared" ca="1" si="68"/>
        <v>0.57194937781818544</v>
      </c>
      <c r="M891" s="24">
        <f t="shared" ca="1" si="69"/>
        <v>-1.4477363682040418</v>
      </c>
    </row>
    <row r="892" spans="2:13" x14ac:dyDescent="0.25">
      <c r="B892" s="24">
        <f t="shared" ca="1" si="65"/>
        <v>0.5416415232448637</v>
      </c>
      <c r="C892" s="25">
        <f t="shared" ca="1" si="66"/>
        <v>51.045700846610472</v>
      </c>
      <c r="H892" s="24">
        <v>890</v>
      </c>
      <c r="I892" s="24">
        <f ca="1"/>
        <v>47.463829593344343</v>
      </c>
      <c r="J892" s="24" cm="1">
        <f t="array" aca="1" ref="J892" ca="1">INDIRECT(ADDRESS(($F$2+1-H892)+2,9))</f>
        <v>51.698199878661818</v>
      </c>
      <c r="K892" s="24">
        <f t="shared" ca="1" si="67"/>
        <v>0.40284150662529816</v>
      </c>
      <c r="L892" s="24">
        <f t="shared" ca="1" si="68"/>
        <v>0.57118533395109317</v>
      </c>
      <c r="M892" s="24">
        <f t="shared" ca="1" si="69"/>
        <v>-1.4475541188104444</v>
      </c>
    </row>
    <row r="893" spans="2:13" x14ac:dyDescent="0.25">
      <c r="B893" s="24">
        <f t="shared" ca="1" si="65"/>
        <v>0.67521011870364722</v>
      </c>
      <c r="C893" s="25">
        <f t="shared" ca="1" si="66"/>
        <v>54.54346069156869</v>
      </c>
      <c r="H893" s="24">
        <v>891</v>
      </c>
      <c r="I893" s="24">
        <f ca="1"/>
        <v>47.475883296473029</v>
      </c>
      <c r="J893" s="24" cm="1">
        <f t="array" aca="1" ref="J893" ca="1">INDIRECT(ADDRESS(($F$2+1-H893)+2,9))</f>
        <v>51.683557609665236</v>
      </c>
      <c r="K893" s="24">
        <f t="shared" ca="1" si="67"/>
        <v>0.40331027097266708</v>
      </c>
      <c r="L893" s="24">
        <f t="shared" ca="1" si="68"/>
        <v>0.57060778656318434</v>
      </c>
      <c r="M893" s="24">
        <f t="shared" ca="1" si="69"/>
        <v>-1.4471108935101866</v>
      </c>
    </row>
    <row r="894" spans="2:13" x14ac:dyDescent="0.25">
      <c r="B894" s="24">
        <f t="shared" ca="1" si="65"/>
        <v>0.54950301205287733</v>
      </c>
      <c r="C894" s="25">
        <f t="shared" ca="1" si="66"/>
        <v>51.244058068146934</v>
      </c>
      <c r="H894" s="24">
        <v>892</v>
      </c>
      <c r="I894" s="24">
        <f ca="1"/>
        <v>47.478186887671967</v>
      </c>
      <c r="J894" s="24" cm="1">
        <f t="array" aca="1" ref="J894" ca="1">INDIRECT(ADDRESS(($F$2+1-H894)+2,9))</f>
        <v>51.677373601008384</v>
      </c>
      <c r="K894" s="24">
        <f t="shared" ca="1" si="67"/>
        <v>0.40339987267527549</v>
      </c>
      <c r="L894" s="24">
        <f t="shared" ca="1" si="68"/>
        <v>0.57036382000820407</v>
      </c>
      <c r="M894" s="24">
        <f t="shared" ca="1" si="69"/>
        <v>-1.448083106432037</v>
      </c>
    </row>
    <row r="895" spans="2:13" x14ac:dyDescent="0.25">
      <c r="B895" s="24">
        <f t="shared" ca="1" si="65"/>
        <v>0.8429048504502531</v>
      </c>
      <c r="C895" s="25">
        <f t="shared" ca="1" si="66"/>
        <v>60.064684123273182</v>
      </c>
      <c r="H895" s="24">
        <v>893</v>
      </c>
      <c r="I895" s="24">
        <f ca="1"/>
        <v>47.478212909859295</v>
      </c>
      <c r="J895" s="24" cm="1">
        <f t="array" aca="1" ref="J895" ca="1">INDIRECT(ADDRESS(($F$2+1-H895)+2,9))</f>
        <v>51.673864650010167</v>
      </c>
      <c r="K895" s="24">
        <f t="shared" ca="1" si="67"/>
        <v>0.40340088487702308</v>
      </c>
      <c r="L895" s="24">
        <f t="shared" ca="1" si="68"/>
        <v>0.57022537572807352</v>
      </c>
      <c r="M895" s="24">
        <f t="shared" ca="1" si="69"/>
        <v>-1.4494388568257424</v>
      </c>
    </row>
    <row r="896" spans="2:13" x14ac:dyDescent="0.25">
      <c r="B896" s="24">
        <f t="shared" ca="1" si="65"/>
        <v>0.25207271713162693</v>
      </c>
      <c r="C896" s="25">
        <f t="shared" ca="1" si="66"/>
        <v>43.320185511255922</v>
      </c>
      <c r="H896" s="24">
        <v>894</v>
      </c>
      <c r="I896" s="24">
        <f ca="1"/>
        <v>47.478288421697044</v>
      </c>
      <c r="J896" s="24" cm="1">
        <f t="array" aca="1" ref="J896" ca="1">INDIRECT(ADDRESS(($F$2+1-H896)+2,9))</f>
        <v>51.665338593357866</v>
      </c>
      <c r="K896" s="24">
        <f t="shared" ca="1" si="67"/>
        <v>0.40340382211317871</v>
      </c>
      <c r="L896" s="24">
        <f t="shared" ca="1" si="68"/>
        <v>0.56988894756772623</v>
      </c>
      <c r="M896" s="24">
        <f t="shared" ca="1" si="69"/>
        <v>-1.4504088787752083</v>
      </c>
    </row>
    <row r="897" spans="2:13" x14ac:dyDescent="0.25">
      <c r="B897" s="24">
        <f t="shared" ca="1" si="65"/>
        <v>0.73972763671821373</v>
      </c>
      <c r="C897" s="25">
        <f t="shared" ca="1" si="66"/>
        <v>56.425059510959251</v>
      </c>
      <c r="H897" s="24">
        <v>895</v>
      </c>
      <c r="I897" s="24">
        <f ca="1"/>
        <v>47.489073265501382</v>
      </c>
      <c r="J897" s="24" cm="1">
        <f t="array" aca="1" ref="J897" ca="1">INDIRECT(ADDRESS(($F$2+1-H897)+2,9))</f>
        <v>51.665181412707938</v>
      </c>
      <c r="K897" s="24">
        <f t="shared" ca="1" si="67"/>
        <v>0.40382338352585034</v>
      </c>
      <c r="L897" s="24">
        <f t="shared" ca="1" si="68"/>
        <v>0.56988274492715296</v>
      </c>
      <c r="M897" s="24">
        <f t="shared" ca="1" si="69"/>
        <v>-1.4511584482236803</v>
      </c>
    </row>
    <row r="898" spans="2:13" x14ac:dyDescent="0.25">
      <c r="B898" s="24">
        <f t="shared" ca="1" si="65"/>
        <v>0.94710755119087653</v>
      </c>
      <c r="C898" s="25">
        <f t="shared" ca="1" si="66"/>
        <v>66.174327664432226</v>
      </c>
      <c r="H898" s="24">
        <v>896</v>
      </c>
      <c r="I898" s="24">
        <f ca="1"/>
        <v>47.536494366303408</v>
      </c>
      <c r="J898" s="24" cm="1">
        <f t="array" aca="1" ref="J898" ca="1">INDIRECT(ADDRESS(($F$2+1-H898)+2,9))</f>
        <v>51.662328123661055</v>
      </c>
      <c r="K898" s="24">
        <f t="shared" ca="1" si="67"/>
        <v>0.40566950772483201</v>
      </c>
      <c r="L898" s="24">
        <f t="shared" ca="1" si="68"/>
        <v>0.56977014584191743</v>
      </c>
      <c r="M898" s="24">
        <f t="shared" ca="1" si="69"/>
        <v>-1.4487780270669282</v>
      </c>
    </row>
    <row r="899" spans="2:13" x14ac:dyDescent="0.25">
      <c r="B899" s="24">
        <f t="shared" ca="1" si="65"/>
        <v>0.25614443644454266</v>
      </c>
      <c r="C899" s="25">
        <f t="shared" ca="1" si="66"/>
        <v>43.447221402209237</v>
      </c>
      <c r="H899" s="24">
        <v>897</v>
      </c>
      <c r="I899" s="24">
        <f ca="1"/>
        <v>47.553374988991251</v>
      </c>
      <c r="J899" s="24" cm="1">
        <f t="array" aca="1" ref="J899" ca="1">INDIRECT(ADDRESS(($F$2+1-H899)+2,9))</f>
        <v>51.658374779403061</v>
      </c>
      <c r="K899" s="24">
        <f t="shared" ca="1" si="67"/>
        <v>0.40632718675207236</v>
      </c>
      <c r="L899" s="24">
        <f t="shared" ca="1" si="68"/>
        <v>0.56961412600330041</v>
      </c>
      <c r="M899" s="24">
        <f t="shared" ca="1" si="69"/>
        <v>-1.4487486998031389</v>
      </c>
    </row>
    <row r="900" spans="2:13" x14ac:dyDescent="0.25">
      <c r="B900" s="24">
        <f t="shared" ref="B900:B963" ca="1" si="70">RAND()</f>
        <v>0.30068563120579772</v>
      </c>
      <c r="C900" s="25">
        <f t="shared" ref="C900:C963" ca="1" si="71">_xlfn.NORM.INV(B900,50,10)</f>
        <v>44.775704161051571</v>
      </c>
      <c r="H900" s="24">
        <v>898</v>
      </c>
      <c r="I900" s="24">
        <f ca="1"/>
        <v>47.590434926553172</v>
      </c>
      <c r="J900" s="24" cm="1">
        <f t="array" aca="1" ref="J900" ca="1">INDIRECT(ADDRESS(($F$2+1-H900)+2,9))</f>
        <v>51.646064116497691</v>
      </c>
      <c r="K900" s="24">
        <f t="shared" ref="K900:K963" ca="1" si="72">_xlfn.NORM.DIST(I900,$F$5,$F$6,TRUE)</f>
        <v>0.40777198868320552</v>
      </c>
      <c r="L900" s="24">
        <f t="shared" ref="L900:L963" ca="1" si="73">_xlfn.NORM.DIST(J900,$F$5,$F$6,TRUE)</f>
        <v>0.56912821273318248</v>
      </c>
      <c r="M900" s="24">
        <f t="shared" ca="1" si="69"/>
        <v>-1.446473735610099</v>
      </c>
    </row>
    <row r="901" spans="2:13" x14ac:dyDescent="0.25">
      <c r="B901" s="24">
        <f t="shared" ca="1" si="70"/>
        <v>0.90005178974579403</v>
      </c>
      <c r="C901" s="25">
        <f t="shared" ca="1" si="71"/>
        <v>62.818467224361569</v>
      </c>
      <c r="H901" s="24">
        <v>899</v>
      </c>
      <c r="I901" s="24">
        <f ca="1"/>
        <v>47.615329386163388</v>
      </c>
      <c r="J901" s="24" cm="1">
        <f t="array" aca="1" ref="J901" ca="1">INDIRECT(ADDRESS(($F$2+1-H901)+2,9))</f>
        <v>51.63865611669565</v>
      </c>
      <c r="K901" s="24">
        <f t="shared" ca="1" si="72"/>
        <v>0.40874321884711284</v>
      </c>
      <c r="L901" s="24">
        <f t="shared" ca="1" si="73"/>
        <v>0.56883576162779759</v>
      </c>
      <c r="M901" s="24">
        <f t="shared" ref="M901:M964" ca="1" si="74">((2*H901-1)/$F$2)*(LN(K901)+LN(1-L901))</f>
        <v>-1.4455393965148153</v>
      </c>
    </row>
    <row r="902" spans="2:13" x14ac:dyDescent="0.25">
      <c r="B902" s="24">
        <f t="shared" ca="1" si="70"/>
        <v>0.85045552527890811</v>
      </c>
      <c r="C902" s="25">
        <f t="shared" ca="1" si="71"/>
        <v>60.383890842248547</v>
      </c>
      <c r="H902" s="24">
        <v>900</v>
      </c>
      <c r="I902" s="24">
        <f ca="1"/>
        <v>47.630653950725865</v>
      </c>
      <c r="J902" s="24" cm="1">
        <f t="array" aca="1" ref="J902" ca="1">INDIRECT(ADDRESS(($F$2+1-H902)+2,9))</f>
        <v>51.622817752076877</v>
      </c>
      <c r="K902" s="24">
        <f t="shared" ca="1" si="72"/>
        <v>0.40934136919451697</v>
      </c>
      <c r="L902" s="24">
        <f t="shared" ca="1" si="73"/>
        <v>0.56821037233759486</v>
      </c>
      <c r="M902" s="24">
        <f t="shared" ca="1" si="74"/>
        <v>-1.4447208874970465</v>
      </c>
    </row>
    <row r="903" spans="2:13" x14ac:dyDescent="0.25">
      <c r="B903" s="24">
        <f t="shared" ca="1" si="70"/>
        <v>0.85812423158850992</v>
      </c>
      <c r="C903" s="25">
        <f t="shared" ca="1" si="71"/>
        <v>60.719298607908819</v>
      </c>
      <c r="H903" s="24">
        <v>901</v>
      </c>
      <c r="I903" s="24">
        <f ca="1"/>
        <v>47.638194028006232</v>
      </c>
      <c r="J903" s="24" cm="1">
        <f t="array" aca="1" ref="J903" ca="1">INDIRECT(ADDRESS(($F$2+1-H903)+2,9))</f>
        <v>51.617423769930639</v>
      </c>
      <c r="K903" s="24">
        <f t="shared" ca="1" si="72"/>
        <v>0.40963575203010422</v>
      </c>
      <c r="L903" s="24">
        <f t="shared" ca="1" si="73"/>
        <v>0.5679973479368301</v>
      </c>
      <c r="M903" s="24">
        <f t="shared" ca="1" si="74"/>
        <v>-1.4453154154216517</v>
      </c>
    </row>
    <row r="904" spans="2:13" x14ac:dyDescent="0.25">
      <c r="B904" s="24">
        <f t="shared" ca="1" si="70"/>
        <v>0.26915789695791825</v>
      </c>
      <c r="C904" s="25">
        <f t="shared" ca="1" si="71"/>
        <v>43.846381712081268</v>
      </c>
      <c r="H904" s="24">
        <v>902</v>
      </c>
      <c r="I904" s="24">
        <f ca="1"/>
        <v>47.648844053009277</v>
      </c>
      <c r="J904" s="24" cm="1">
        <f t="array" aca="1" ref="J904" ca="1">INDIRECT(ADDRESS(($F$2+1-H904)+2,9))</f>
        <v>51.607692503439679</v>
      </c>
      <c r="K904" s="24">
        <f t="shared" ca="1" si="72"/>
        <v>0.41005164151413664</v>
      </c>
      <c r="L904" s="24">
        <f t="shared" ca="1" si="73"/>
        <v>0.56761298130303639</v>
      </c>
      <c r="M904" s="24">
        <f t="shared" ca="1" si="74"/>
        <v>-1.4453295721206747</v>
      </c>
    </row>
    <row r="905" spans="2:13" x14ac:dyDescent="0.25">
      <c r="B905" s="24">
        <f t="shared" ca="1" si="70"/>
        <v>0.62927053664438115</v>
      </c>
      <c r="C905" s="25">
        <f t="shared" ca="1" si="71"/>
        <v>53.299219643623616</v>
      </c>
      <c r="H905" s="24">
        <v>903</v>
      </c>
      <c r="I905" s="24">
        <f ca="1"/>
        <v>47.649170975492027</v>
      </c>
      <c r="J905" s="24" cm="1">
        <f t="array" aca="1" ref="J905" ca="1">INDIRECT(ADDRESS(($F$2+1-H905)+2,9))</f>
        <v>51.599448210440663</v>
      </c>
      <c r="K905" s="24">
        <f t="shared" ca="1" si="72"/>
        <v>0.41006440962480861</v>
      </c>
      <c r="L905" s="24">
        <f t="shared" ca="1" si="73"/>
        <v>0.56728729722102988</v>
      </c>
      <c r="M905" s="24">
        <f t="shared" ca="1" si="74"/>
        <v>-1.4462770017678153</v>
      </c>
    </row>
    <row r="906" spans="2:13" x14ac:dyDescent="0.25">
      <c r="B906" s="24">
        <f t="shared" ca="1" si="70"/>
        <v>0.93264628049175236</v>
      </c>
      <c r="C906" s="25">
        <f t="shared" ca="1" si="71"/>
        <v>64.957936408580707</v>
      </c>
      <c r="H906" s="24">
        <v>904</v>
      </c>
      <c r="I906" s="24">
        <f ca="1"/>
        <v>47.659504526297901</v>
      </c>
      <c r="J906" s="24" cm="1">
        <f t="array" aca="1" ref="J906" ca="1">INDIRECT(ADDRESS(($F$2+1-H906)+2,9))</f>
        <v>51.592147115769357</v>
      </c>
      <c r="K906" s="24">
        <f t="shared" ca="1" si="72"/>
        <v>0.41046804036187029</v>
      </c>
      <c r="L906" s="24">
        <f t="shared" ca="1" si="73"/>
        <v>0.56699883524325156</v>
      </c>
      <c r="M906" s="24">
        <f t="shared" ca="1" si="74"/>
        <v>-1.4464976967715317</v>
      </c>
    </row>
    <row r="907" spans="2:13" x14ac:dyDescent="0.25">
      <c r="B907" s="24">
        <f t="shared" ca="1" si="70"/>
        <v>0.28724810657494082</v>
      </c>
      <c r="C907" s="25">
        <f t="shared" ca="1" si="71"/>
        <v>44.385579327167896</v>
      </c>
      <c r="H907" s="24">
        <v>905</v>
      </c>
      <c r="I907" s="24">
        <f ca="1"/>
        <v>47.669357576645339</v>
      </c>
      <c r="J907" s="24" cm="1">
        <f t="array" aca="1" ref="J907" ca="1">INDIRECT(ADDRESS(($F$2+1-H907)+2,9))</f>
        <v>51.549621408273936</v>
      </c>
      <c r="K907" s="24">
        <f t="shared" ca="1" si="72"/>
        <v>0.41085299099187594</v>
      </c>
      <c r="L907" s="24">
        <f t="shared" ca="1" si="73"/>
        <v>0.56531796462772732</v>
      </c>
      <c r="M907" s="24">
        <f t="shared" ca="1" si="74"/>
        <v>-1.4440650842785596</v>
      </c>
    </row>
    <row r="908" spans="2:13" x14ac:dyDescent="0.25">
      <c r="B908" s="24">
        <f t="shared" ca="1" si="70"/>
        <v>0.55792622794746771</v>
      </c>
      <c r="C908" s="25">
        <f t="shared" ca="1" si="71"/>
        <v>51.457135247755815</v>
      </c>
      <c r="H908" s="24">
        <v>906</v>
      </c>
      <c r="I908" s="24">
        <f ca="1"/>
        <v>47.673258116860637</v>
      </c>
      <c r="J908" s="24" cm="1">
        <f t="array" aca="1" ref="J908" ca="1">INDIRECT(ADDRESS(($F$2+1-H908)+2,9))</f>
        <v>51.505296659687517</v>
      </c>
      <c r="K908" s="24">
        <f t="shared" ca="1" si="72"/>
        <v>0.41100540566001209</v>
      </c>
      <c r="L908" s="24">
        <f t="shared" ca="1" si="73"/>
        <v>0.56356472810614666</v>
      </c>
      <c r="M908" s="24">
        <f t="shared" ca="1" si="74"/>
        <v>-1.4419723417804386</v>
      </c>
    </row>
    <row r="909" spans="2:13" x14ac:dyDescent="0.25">
      <c r="B909" s="24">
        <f t="shared" ca="1" si="70"/>
        <v>0.64464092154025332</v>
      </c>
      <c r="C909" s="25">
        <f t="shared" ca="1" si="71"/>
        <v>53.708917543538782</v>
      </c>
      <c r="H909" s="24">
        <v>907</v>
      </c>
      <c r="I909" s="24">
        <f ca="1"/>
        <v>47.676093043839145</v>
      </c>
      <c r="J909" s="24" cm="1">
        <f t="array" aca="1" ref="J909" ca="1">INDIRECT(ADDRESS(($F$2+1-H909)+2,9))</f>
        <v>51.504446230478777</v>
      </c>
      <c r="K909" s="24">
        <f t="shared" ca="1" si="72"/>
        <v>0.41111618963432195</v>
      </c>
      <c r="L909" s="24">
        <f t="shared" ca="1" si="73"/>
        <v>0.56353107760677212</v>
      </c>
      <c r="M909" s="24">
        <f t="shared" ca="1" si="74"/>
        <v>-1.4432736062037108</v>
      </c>
    </row>
    <row r="910" spans="2:13" x14ac:dyDescent="0.25">
      <c r="B910" s="24">
        <f t="shared" ca="1" si="70"/>
        <v>0.86296793784390446</v>
      </c>
      <c r="C910" s="25">
        <f t="shared" ca="1" si="71"/>
        <v>60.937511723184798</v>
      </c>
      <c r="H910" s="24">
        <v>908</v>
      </c>
      <c r="I910" s="24">
        <f ca="1"/>
        <v>47.681930843996426</v>
      </c>
      <c r="J910" s="24" cm="1">
        <f t="array" aca="1" ref="J910" ca="1">INDIRECT(ADDRESS(($F$2+1-H910)+2,9))</f>
        <v>51.489315251845603</v>
      </c>
      <c r="K910" s="24">
        <f t="shared" ca="1" si="72"/>
        <v>0.41134434294586397</v>
      </c>
      <c r="L910" s="24">
        <f t="shared" ca="1" si="73"/>
        <v>0.56293228565538911</v>
      </c>
      <c r="M910" s="24">
        <f t="shared" ca="1" si="74"/>
        <v>-1.443246065786896</v>
      </c>
    </row>
    <row r="911" spans="2:13" x14ac:dyDescent="0.25">
      <c r="B911" s="24">
        <f t="shared" ca="1" si="70"/>
        <v>0.71859883865009311</v>
      </c>
      <c r="C911" s="25">
        <f t="shared" ca="1" si="71"/>
        <v>55.786841351787665</v>
      </c>
      <c r="H911" s="24">
        <v>909</v>
      </c>
      <c r="I911" s="24">
        <f ca="1"/>
        <v>47.694694044178078</v>
      </c>
      <c r="J911" s="24" cm="1">
        <f t="array" aca="1" ref="J911" ca="1">INDIRECT(ADDRESS(($F$2+1-H911)+2,9))</f>
        <v>51.478557933979317</v>
      </c>
      <c r="K911" s="24">
        <f t="shared" ca="1" si="72"/>
        <v>0.41184325956570356</v>
      </c>
      <c r="L911" s="24">
        <f t="shared" ca="1" si="73"/>
        <v>0.56250648876909115</v>
      </c>
      <c r="M911" s="24">
        <f t="shared" ca="1" si="74"/>
        <v>-1.4429959313610206</v>
      </c>
    </row>
    <row r="912" spans="2:13" x14ac:dyDescent="0.25">
      <c r="B912" s="24">
        <f t="shared" ca="1" si="70"/>
        <v>9.6923862388597071E-2</v>
      </c>
      <c r="C912" s="25">
        <f t="shared" ca="1" si="71"/>
        <v>37.007196191022622</v>
      </c>
      <c r="H912" s="24">
        <v>910</v>
      </c>
      <c r="I912" s="24">
        <f ca="1"/>
        <v>47.698331385948855</v>
      </c>
      <c r="J912" s="24" cm="1">
        <f t="array" aca="1" ref="J912" ca="1">INDIRECT(ADDRESS(($F$2+1-H912)+2,9))</f>
        <v>51.467498647981159</v>
      </c>
      <c r="K912" s="24">
        <f t="shared" ca="1" si="72"/>
        <v>0.41198547028181376</v>
      </c>
      <c r="L912" s="24">
        <f t="shared" ca="1" si="73"/>
        <v>0.56206866388588339</v>
      </c>
      <c r="M912" s="24">
        <f t="shared" ca="1" si="74"/>
        <v>-1.4434501234083321</v>
      </c>
    </row>
    <row r="913" spans="2:13" x14ac:dyDescent="0.25">
      <c r="B913" s="24">
        <f t="shared" ca="1" si="70"/>
        <v>0.24258200350697667</v>
      </c>
      <c r="C913" s="25">
        <f t="shared" ca="1" si="71"/>
        <v>43.019789134352465</v>
      </c>
      <c r="H913" s="24">
        <v>911</v>
      </c>
      <c r="I913" s="24">
        <f ca="1"/>
        <v>47.70897100442847</v>
      </c>
      <c r="J913" s="24" cm="1">
        <f t="array" aca="1" ref="J913" ca="1">INDIRECT(ADDRESS(($F$2+1-H913)+2,9))</f>
        <v>51.463291841857519</v>
      </c>
      <c r="K913" s="24">
        <f t="shared" ca="1" si="72"/>
        <v>0.41240151831733973</v>
      </c>
      <c r="L913" s="24">
        <f t="shared" ca="1" si="73"/>
        <v>0.56190210111034089</v>
      </c>
      <c r="M913" s="24">
        <f t="shared" ca="1" si="74"/>
        <v>-1.4438645925881795</v>
      </c>
    </row>
    <row r="914" spans="2:13" x14ac:dyDescent="0.25">
      <c r="B914" s="24">
        <f t="shared" ca="1" si="70"/>
        <v>0.55695341795190789</v>
      </c>
      <c r="C914" s="25">
        <f t="shared" ca="1" si="71"/>
        <v>51.432494663935238</v>
      </c>
      <c r="H914" s="24">
        <v>912</v>
      </c>
      <c r="I914" s="24">
        <f ca="1"/>
        <v>47.711707087034071</v>
      </c>
      <c r="J914" s="24" cm="1">
        <f t="array" aca="1" ref="J914" ca="1">INDIRECT(ADDRESS(($F$2+1-H914)+2,9))</f>
        <v>51.457135247755815</v>
      </c>
      <c r="K914" s="24">
        <f t="shared" ca="1" si="72"/>
        <v>0.41250852509746122</v>
      </c>
      <c r="L914" s="24">
        <f t="shared" ca="1" si="73"/>
        <v>0.56165831936595056</v>
      </c>
      <c r="M914" s="24">
        <f t="shared" ca="1" si="74"/>
        <v>-1.4447612791138804</v>
      </c>
    </row>
    <row r="915" spans="2:13" x14ac:dyDescent="0.25">
      <c r="B915" s="24">
        <f t="shared" ca="1" si="70"/>
        <v>0.93053132679374395</v>
      </c>
      <c r="C915" s="25">
        <f t="shared" ca="1" si="71"/>
        <v>64.797598523249761</v>
      </c>
      <c r="H915" s="24">
        <v>913</v>
      </c>
      <c r="I915" s="24">
        <f ca="1"/>
        <v>47.712192228424939</v>
      </c>
      <c r="J915" s="24" cm="1">
        <f t="array" aca="1" ref="J915" ca="1">INDIRECT(ADDRESS(($F$2+1-H915)+2,9))</f>
        <v>51.432494663935238</v>
      </c>
      <c r="K915" s="24">
        <f t="shared" ca="1" si="72"/>
        <v>0.41252749940615707</v>
      </c>
      <c r="L915" s="24">
        <f t="shared" ca="1" si="73"/>
        <v>0.56068239650546892</v>
      </c>
      <c r="M915" s="24">
        <f t="shared" ca="1" si="74"/>
        <v>-1.444426667213347</v>
      </c>
    </row>
    <row r="916" spans="2:13" x14ac:dyDescent="0.25">
      <c r="B916" s="24">
        <f t="shared" ca="1" si="70"/>
        <v>0.23406735045522642</v>
      </c>
      <c r="C916" s="25">
        <f t="shared" ca="1" si="71"/>
        <v>42.744826435235922</v>
      </c>
      <c r="H916" s="24">
        <v>914</v>
      </c>
      <c r="I916" s="24">
        <f ca="1"/>
        <v>47.738028339936548</v>
      </c>
      <c r="J916" s="24" cm="1">
        <f t="array" aca="1" ref="J916" ca="1">INDIRECT(ADDRESS(($F$2+1-H916)+2,9))</f>
        <v>51.421060730167873</v>
      </c>
      <c r="K916" s="24">
        <f t="shared" ca="1" si="72"/>
        <v>0.41353826680756645</v>
      </c>
      <c r="L916" s="24">
        <f t="shared" ca="1" si="73"/>
        <v>0.56022941477665378</v>
      </c>
      <c r="M916" s="24">
        <f t="shared" ca="1" si="74"/>
        <v>-1.4430652715898129</v>
      </c>
    </row>
    <row r="917" spans="2:13" x14ac:dyDescent="0.25">
      <c r="B917" s="24">
        <f t="shared" ca="1" si="70"/>
        <v>0.12399399227136343</v>
      </c>
      <c r="C917" s="25">
        <f t="shared" ca="1" si="71"/>
        <v>38.447498040546336</v>
      </c>
      <c r="H917" s="24">
        <v>915</v>
      </c>
      <c r="I917" s="24">
        <f ca="1"/>
        <v>47.756389997703899</v>
      </c>
      <c r="J917" s="24" cm="1">
        <f t="array" aca="1" ref="J917" ca="1">INDIRECT(ADDRESS(($F$2+1-H917)+2,9))</f>
        <v>51.41363003815281</v>
      </c>
      <c r="K917" s="24">
        <f t="shared" ca="1" si="72"/>
        <v>0.41425696545821766</v>
      </c>
      <c r="L917" s="24">
        <f t="shared" ca="1" si="73"/>
        <v>0.55993498841197575</v>
      </c>
      <c r="M917" s="24">
        <f t="shared" ca="1" si="74"/>
        <v>-1.4426060512191292</v>
      </c>
    </row>
    <row r="918" spans="2:13" x14ac:dyDescent="0.25">
      <c r="B918" s="24">
        <f t="shared" ca="1" si="70"/>
        <v>0.67954606212721202</v>
      </c>
      <c r="C918" s="25">
        <f t="shared" ca="1" si="71"/>
        <v>54.66429813079062</v>
      </c>
      <c r="H918" s="24">
        <v>916</v>
      </c>
      <c r="I918" s="24">
        <f ca="1"/>
        <v>47.75937043960716</v>
      </c>
      <c r="J918" s="24" cm="1">
        <f t="array" aca="1" ref="J918" ca="1">INDIRECT(ADDRESS(($F$2+1-H918)+2,9))</f>
        <v>51.409499898543721</v>
      </c>
      <c r="K918" s="24">
        <f t="shared" ca="1" si="72"/>
        <v>0.41437365090307343</v>
      </c>
      <c r="L918" s="24">
        <f t="shared" ca="1" si="73"/>
        <v>0.55977132551732711</v>
      </c>
      <c r="M918" s="24">
        <f t="shared" ca="1" si="74"/>
        <v>-1.4436290804264149</v>
      </c>
    </row>
    <row r="919" spans="2:13" x14ac:dyDescent="0.25">
      <c r="B919" s="24">
        <f t="shared" ca="1" si="70"/>
        <v>0.3633758769932216</v>
      </c>
      <c r="C919" s="25">
        <f t="shared" ca="1" si="71"/>
        <v>46.505503360475991</v>
      </c>
      <c r="H919" s="24">
        <v>917</v>
      </c>
      <c r="I919" s="24">
        <f ca="1"/>
        <v>47.76141504700162</v>
      </c>
      <c r="J919" s="24" cm="1">
        <f t="array" aca="1" ref="J919" ca="1">INDIRECT(ADDRESS(($F$2+1-H919)+2,9))</f>
        <v>51.399245204607432</v>
      </c>
      <c r="K919" s="24">
        <f t="shared" ca="1" si="72"/>
        <v>0.41445370243882929</v>
      </c>
      <c r="L919" s="24">
        <f t="shared" ca="1" si="73"/>
        <v>0.55936492399345039</v>
      </c>
      <c r="M919" s="24">
        <f t="shared" ca="1" si="74"/>
        <v>-1.4442581106552954</v>
      </c>
    </row>
    <row r="920" spans="2:13" x14ac:dyDescent="0.25">
      <c r="B920" s="24">
        <f t="shared" ca="1" si="70"/>
        <v>0.90915268366528434</v>
      </c>
      <c r="C920" s="25">
        <f t="shared" ca="1" si="71"/>
        <v>63.355554104752258</v>
      </c>
      <c r="H920" s="24">
        <v>918</v>
      </c>
      <c r="I920" s="24">
        <f ca="1"/>
        <v>47.783879153386493</v>
      </c>
      <c r="J920" s="24" cm="1">
        <f t="array" aca="1" ref="J920" ca="1">INDIRECT(ADDRESS(($F$2+1-H920)+2,9))</f>
        <v>51.385593112391213</v>
      </c>
      <c r="K920" s="24">
        <f t="shared" ca="1" si="72"/>
        <v>0.41533346214652073</v>
      </c>
      <c r="L920" s="24">
        <f t="shared" ca="1" si="73"/>
        <v>0.55882378394806465</v>
      </c>
      <c r="M920" s="24">
        <f t="shared" ca="1" si="74"/>
        <v>-1.4429872481793764</v>
      </c>
    </row>
    <row r="921" spans="2:13" x14ac:dyDescent="0.25">
      <c r="B921" s="24">
        <f t="shared" ca="1" si="70"/>
        <v>0.51922122088668243</v>
      </c>
      <c r="C921" s="25">
        <f t="shared" ca="1" si="71"/>
        <v>50.48199111575304</v>
      </c>
      <c r="H921" s="24">
        <v>919</v>
      </c>
      <c r="I921" s="24">
        <f ca="1"/>
        <v>47.798627831699783</v>
      </c>
      <c r="J921" s="24" cm="1">
        <f t="array" aca="1" ref="J921" ca="1">INDIRECT(ADDRESS(($F$2+1-H921)+2,9))</f>
        <v>51.365348526318989</v>
      </c>
      <c r="K921" s="24">
        <f t="shared" ca="1" si="72"/>
        <v>0.41591129446773534</v>
      </c>
      <c r="L921" s="24">
        <f t="shared" ca="1" si="73"/>
        <v>0.55802112947568583</v>
      </c>
      <c r="M921" s="24">
        <f t="shared" ca="1" si="74"/>
        <v>-1.4418291892756356</v>
      </c>
    </row>
    <row r="922" spans="2:13" x14ac:dyDescent="0.25">
      <c r="B922" s="24">
        <f t="shared" ca="1" si="70"/>
        <v>0.51396121403041595</v>
      </c>
      <c r="C922" s="25">
        <f t="shared" ca="1" si="71"/>
        <v>50.35002720022927</v>
      </c>
      <c r="H922" s="24">
        <v>920</v>
      </c>
      <c r="I922" s="24">
        <f ca="1"/>
        <v>47.798638196876077</v>
      </c>
      <c r="J922" s="24" cm="1">
        <f t="array" aca="1" ref="J922" ca="1">INDIRECT(ADDRESS(($F$2+1-H922)+2,9))</f>
        <v>51.349830795067319</v>
      </c>
      <c r="K922" s="24">
        <f t="shared" ca="1" si="72"/>
        <v>0.41591170062474431</v>
      </c>
      <c r="L922" s="24">
        <f t="shared" ca="1" si="73"/>
        <v>0.55740572316711368</v>
      </c>
      <c r="M922" s="24">
        <f t="shared" ca="1" si="74"/>
        <v>-1.4422123846459884</v>
      </c>
    </row>
    <row r="923" spans="2:13" x14ac:dyDescent="0.25">
      <c r="B923" s="24">
        <f t="shared" ca="1" si="70"/>
        <v>0.81795220688007175</v>
      </c>
      <c r="C923" s="25">
        <f t="shared" ca="1" si="71"/>
        <v>59.075886630589487</v>
      </c>
      <c r="H923" s="24">
        <v>921</v>
      </c>
      <c r="I923" s="24">
        <f ca="1"/>
        <v>47.807546119406723</v>
      </c>
      <c r="J923" s="24" cm="1">
        <f t="array" aca="1" ref="J923" ca="1">INDIRECT(ADDRESS(($F$2+1-H923)+2,9))</f>
        <v>51.341080165765646</v>
      </c>
      <c r="K923" s="24">
        <f t="shared" ca="1" si="72"/>
        <v>0.41626078864798388</v>
      </c>
      <c r="L923" s="24">
        <f t="shared" ca="1" si="73"/>
        <v>0.55705862719955956</v>
      </c>
      <c r="M923" s="24">
        <f t="shared" ca="1" si="74"/>
        <v>-1.4423963528022608</v>
      </c>
    </row>
    <row r="924" spans="2:13" x14ac:dyDescent="0.25">
      <c r="B924" s="24">
        <f t="shared" ca="1" si="70"/>
        <v>0.64272652941928676</v>
      </c>
      <c r="C924" s="25">
        <f t="shared" ca="1" si="71"/>
        <v>53.65756286669631</v>
      </c>
      <c r="H924" s="24">
        <v>922</v>
      </c>
      <c r="I924" s="24">
        <f ca="1"/>
        <v>47.808637428884822</v>
      </c>
      <c r="J924" s="24" cm="1">
        <f t="array" aca="1" ref="J924" ca="1">INDIRECT(ADDRESS(($F$2+1-H924)+2,9))</f>
        <v>51.335100700794179</v>
      </c>
      <c r="K924" s="24">
        <f t="shared" ca="1" si="72"/>
        <v>0.4163035599655987</v>
      </c>
      <c r="L924" s="24">
        <f t="shared" ca="1" si="73"/>
        <v>0.55682142497678022</v>
      </c>
      <c r="M924" s="24">
        <f t="shared" ca="1" si="74"/>
        <v>-1.4434183498280415</v>
      </c>
    </row>
    <row r="925" spans="2:13" x14ac:dyDescent="0.25">
      <c r="B925" s="24">
        <f t="shared" ca="1" si="70"/>
        <v>0.11379451044898603</v>
      </c>
      <c r="C925" s="25">
        <f t="shared" ca="1" si="71"/>
        <v>37.934072518046662</v>
      </c>
      <c r="H925" s="24">
        <v>923</v>
      </c>
      <c r="I925" s="24">
        <f ca="1"/>
        <v>47.811241540380216</v>
      </c>
      <c r="J925" s="24" cm="1">
        <f t="array" aca="1" ref="J925" ca="1">INDIRECT(ADDRESS(($F$2+1-H925)+2,9))</f>
        <v>51.296030354373386</v>
      </c>
      <c r="K925" s="24">
        <f t="shared" ca="1" si="72"/>
        <v>0.41640562601653619</v>
      </c>
      <c r="L925" s="24">
        <f t="shared" ca="1" si="73"/>
        <v>0.55527102748170754</v>
      </c>
      <c r="M925" s="24">
        <f t="shared" ca="1" si="74"/>
        <v>-1.4417894116394945</v>
      </c>
    </row>
    <row r="926" spans="2:13" x14ac:dyDescent="0.25">
      <c r="B926" s="24">
        <f t="shared" ca="1" si="70"/>
        <v>0.54205646278481834</v>
      </c>
      <c r="C926" s="25">
        <f t="shared" ca="1" si="71"/>
        <v>51.056159434890432</v>
      </c>
      <c r="H926" s="24">
        <v>924</v>
      </c>
      <c r="I926" s="24">
        <f ca="1"/>
        <v>47.81909251715912</v>
      </c>
      <c r="J926" s="24" cm="1">
        <f t="array" aca="1" ref="J926" ca="1">INDIRECT(ADDRESS(($F$2+1-H926)+2,9))</f>
        <v>51.283429352559445</v>
      </c>
      <c r="K926" s="24">
        <f t="shared" ca="1" si="72"/>
        <v>0.41671337281017207</v>
      </c>
      <c r="L926" s="24">
        <f t="shared" ca="1" si="73"/>
        <v>0.55477081038040721</v>
      </c>
      <c r="M926" s="24">
        <f t="shared" ca="1" si="74"/>
        <v>-1.4417578826806048</v>
      </c>
    </row>
    <row r="927" spans="2:13" x14ac:dyDescent="0.25">
      <c r="B927" s="24">
        <f t="shared" ca="1" si="70"/>
        <v>0.23119301277445869</v>
      </c>
      <c r="C927" s="25">
        <f t="shared" ca="1" si="71"/>
        <v>42.65076401606413</v>
      </c>
      <c r="H927" s="24">
        <v>925</v>
      </c>
      <c r="I927" s="24">
        <f ca="1"/>
        <v>47.844050466290227</v>
      </c>
      <c r="J927" s="24" cm="1">
        <f t="array" aca="1" ref="J927" ca="1">INDIRECT(ADDRESS(($F$2+1-H927)+2,9))</f>
        <v>51.282844200574587</v>
      </c>
      <c r="K927" s="24">
        <f t="shared" ca="1" si="72"/>
        <v>0.41769202609227324</v>
      </c>
      <c r="L927" s="24">
        <f t="shared" ca="1" si="73"/>
        <v>0.55474757970289701</v>
      </c>
      <c r="M927" s="24">
        <f t="shared" ca="1" si="74"/>
        <v>-1.4412644994394215</v>
      </c>
    </row>
    <row r="928" spans="2:13" x14ac:dyDescent="0.25">
      <c r="B928" s="24">
        <f t="shared" ca="1" si="70"/>
        <v>0.65549769450960949</v>
      </c>
      <c r="C928" s="25">
        <f t="shared" ca="1" si="71"/>
        <v>54.002062508594221</v>
      </c>
      <c r="H928" s="24">
        <v>926</v>
      </c>
      <c r="I928" s="24">
        <f ca="1"/>
        <v>47.850482913093842</v>
      </c>
      <c r="J928" s="24" cm="1">
        <f t="array" aca="1" ref="J928" ca="1">INDIRECT(ADDRESS(($F$2+1-H928)+2,9))</f>
        <v>51.276146770178727</v>
      </c>
      <c r="K928" s="24">
        <f t="shared" ca="1" si="72"/>
        <v>0.41794433866008979</v>
      </c>
      <c r="L928" s="24">
        <f t="shared" ca="1" si="73"/>
        <v>0.55448167670075132</v>
      </c>
      <c r="M928" s="24">
        <f t="shared" ca="1" si="74"/>
        <v>-1.4417934083326942</v>
      </c>
    </row>
    <row r="929" spans="2:13" x14ac:dyDescent="0.25">
      <c r="B929" s="24">
        <f t="shared" ca="1" si="70"/>
        <v>0.40335888273671128</v>
      </c>
      <c r="C929" s="25">
        <f t="shared" ca="1" si="71"/>
        <v>47.553374988991251</v>
      </c>
      <c r="H929" s="24">
        <v>927</v>
      </c>
      <c r="I929" s="24">
        <f ca="1"/>
        <v>47.855971336586229</v>
      </c>
      <c r="J929" s="24" cm="1">
        <f t="array" aca="1" ref="J929" ca="1">INDIRECT(ADDRESS(($F$2+1-H929)+2,9))</f>
        <v>51.275990342014047</v>
      </c>
      <c r="K929" s="24">
        <f t="shared" ca="1" si="72"/>
        <v>0.41815964864689453</v>
      </c>
      <c r="L929" s="24">
        <f t="shared" ca="1" si="73"/>
        <v>0.5544754658585247</v>
      </c>
      <c r="M929" s="24">
        <f t="shared" ca="1" si="74"/>
        <v>-1.442897051663264</v>
      </c>
    </row>
    <row r="930" spans="2:13" x14ac:dyDescent="0.25">
      <c r="B930" s="24">
        <f t="shared" ca="1" si="70"/>
        <v>0.39871393842024616</v>
      </c>
      <c r="C930" s="25">
        <f t="shared" ca="1" si="71"/>
        <v>47.433226744614473</v>
      </c>
      <c r="H930" s="24">
        <v>928</v>
      </c>
      <c r="I930" s="24">
        <f ca="1"/>
        <v>47.863958446780735</v>
      </c>
      <c r="J930" s="24" cm="1">
        <f t="array" aca="1" ref="J930" ca="1">INDIRECT(ADDRESS(($F$2+1-H930)+2,9))</f>
        <v>51.275074439358328</v>
      </c>
      <c r="K930" s="24">
        <f t="shared" ca="1" si="72"/>
        <v>0.41847302552272558</v>
      </c>
      <c r="L930" s="24">
        <f t="shared" ca="1" si="73"/>
        <v>0.5544391004836291</v>
      </c>
      <c r="M930" s="24">
        <f t="shared" ca="1" si="74"/>
        <v>-1.4437403009952205</v>
      </c>
    </row>
    <row r="931" spans="2:13" x14ac:dyDescent="0.25">
      <c r="B931" s="24">
        <f t="shared" ca="1" si="70"/>
        <v>0.49456431759257669</v>
      </c>
      <c r="C931" s="25">
        <f t="shared" ca="1" si="71"/>
        <v>49.863743431774914</v>
      </c>
      <c r="H931" s="24">
        <v>929</v>
      </c>
      <c r="I931" s="24">
        <f ca="1"/>
        <v>47.920970475516121</v>
      </c>
      <c r="J931" s="24" cm="1">
        <f t="array" aca="1" ref="J931" ca="1">INDIRECT(ADDRESS(($F$2+1-H931)+2,9))</f>
        <v>51.255564131665899</v>
      </c>
      <c r="K931" s="24">
        <f t="shared" ca="1" si="72"/>
        <v>0.42071140274977453</v>
      </c>
      <c r="L931" s="24">
        <f t="shared" ca="1" si="73"/>
        <v>0.55366434690889221</v>
      </c>
      <c r="M931" s="24">
        <f t="shared" ca="1" si="74"/>
        <v>-1.4392113217573197</v>
      </c>
    </row>
    <row r="932" spans="2:13" x14ac:dyDescent="0.25">
      <c r="B932" s="24">
        <f t="shared" ca="1" si="70"/>
        <v>5.1788270427444161E-3</v>
      </c>
      <c r="C932" s="25">
        <f t="shared" ca="1" si="71"/>
        <v>24.363453313678267</v>
      </c>
      <c r="H932" s="24">
        <v>930</v>
      </c>
      <c r="I932" s="24">
        <f ca="1"/>
        <v>47.938021784309782</v>
      </c>
      <c r="J932" s="24" cm="1">
        <f t="array" aca="1" ref="J932" ca="1">INDIRECT(ADDRESS(($F$2+1-H932)+2,9))</f>
        <v>51.254958166168123</v>
      </c>
      <c r="K932" s="24">
        <f t="shared" ca="1" si="72"/>
        <v>0.42138136433217754</v>
      </c>
      <c r="L932" s="24">
        <f t="shared" ca="1" si="73"/>
        <v>0.55364028074589977</v>
      </c>
      <c r="M932" s="24">
        <f t="shared" ca="1" si="74"/>
        <v>-1.4393441958326583</v>
      </c>
    </row>
    <row r="933" spans="2:13" x14ac:dyDescent="0.25">
      <c r="B933" s="24">
        <f t="shared" ca="1" si="70"/>
        <v>0.98460722206523388</v>
      </c>
      <c r="C933" s="25">
        <f t="shared" ca="1" si="71"/>
        <v>71.598335697222979</v>
      </c>
      <c r="H933" s="24">
        <v>931</v>
      </c>
      <c r="I933" s="24">
        <f ca="1"/>
        <v>47.941754190589236</v>
      </c>
      <c r="J933" s="24" cm="1">
        <f t="array" aca="1" ref="J933" ca="1">INDIRECT(ADDRESS(($F$2+1-H933)+2,9))</f>
        <v>51.244058068146934</v>
      </c>
      <c r="K933" s="24">
        <f t="shared" ca="1" si="72"/>
        <v>0.42152804444249997</v>
      </c>
      <c r="L933" s="24">
        <f t="shared" ca="1" si="73"/>
        <v>0.55320734531910687</v>
      </c>
      <c r="M933" s="24">
        <f t="shared" ca="1" si="74"/>
        <v>-1.4397565449670811</v>
      </c>
    </row>
    <row r="934" spans="2:13" x14ac:dyDescent="0.25">
      <c r="B934" s="24">
        <f t="shared" ca="1" si="70"/>
        <v>0.39989571521807954</v>
      </c>
      <c r="C934" s="25">
        <f t="shared" ca="1" si="71"/>
        <v>47.463829593344343</v>
      </c>
      <c r="H934" s="24">
        <v>932</v>
      </c>
      <c r="I934" s="24">
        <f ca="1"/>
        <v>47.943932564959567</v>
      </c>
      <c r="J934" s="24" cm="1">
        <f t="array" aca="1" ref="J934" ca="1">INDIRECT(ADDRESS(($F$2+1-H934)+2,9))</f>
        <v>51.230096521221881</v>
      </c>
      <c r="K934" s="24">
        <f t="shared" ca="1" si="72"/>
        <v>0.4216136575716628</v>
      </c>
      <c r="L934" s="24">
        <f t="shared" ca="1" si="73"/>
        <v>0.55265272119332842</v>
      </c>
      <c r="M934" s="24">
        <f t="shared" ca="1" si="74"/>
        <v>-1.440057530194035</v>
      </c>
    </row>
    <row r="935" spans="2:13" x14ac:dyDescent="0.25">
      <c r="B935" s="24">
        <f t="shared" ca="1" si="70"/>
        <v>0.27022656466822004</v>
      </c>
      <c r="C935" s="25">
        <f t="shared" ca="1" si="71"/>
        <v>43.878720844404945</v>
      </c>
      <c r="H935" s="24">
        <v>933</v>
      </c>
      <c r="I935" s="24">
        <f ca="1"/>
        <v>47.945948548645092</v>
      </c>
      <c r="J935" s="24" cm="1">
        <f t="array" aca="1" ref="J935" ca="1">INDIRECT(ADDRESS(($F$2+1-H935)+2,9))</f>
        <v>51.229279615973553</v>
      </c>
      <c r="K935" s="24">
        <f t="shared" ca="1" si="72"/>
        <v>0.42169289182350456</v>
      </c>
      <c r="L935" s="24">
        <f t="shared" ca="1" si="73"/>
        <v>0.55262026633496664</v>
      </c>
      <c r="M935" s="24">
        <f t="shared" ca="1" si="74"/>
        <v>-1.4413783891312759</v>
      </c>
    </row>
    <row r="936" spans="2:13" x14ac:dyDescent="0.25">
      <c r="B936" s="24">
        <f t="shared" ca="1" si="70"/>
        <v>0.7753259122539452</v>
      </c>
      <c r="C936" s="25">
        <f t="shared" ca="1" si="71"/>
        <v>57.565021639305819</v>
      </c>
      <c r="H936" s="24">
        <v>934</v>
      </c>
      <c r="I936" s="24">
        <f ca="1"/>
        <v>47.947443779436895</v>
      </c>
      <c r="J936" s="24" cm="1">
        <f t="array" aca="1" ref="J936" ca="1">INDIRECT(ADDRESS(($F$2+1-H936)+2,9))</f>
        <v>51.20428956601387</v>
      </c>
      <c r="K936" s="24">
        <f t="shared" ca="1" si="72"/>
        <v>0.42175166096066308</v>
      </c>
      <c r="L936" s="24">
        <f t="shared" ca="1" si="73"/>
        <v>0.55162726650170346</v>
      </c>
      <c r="M936" s="24">
        <f t="shared" ca="1" si="74"/>
        <v>-1.4408853824991368</v>
      </c>
    </row>
    <row r="937" spans="2:13" x14ac:dyDescent="0.25">
      <c r="B937" s="24">
        <f t="shared" ca="1" si="70"/>
        <v>1.4249339528079275E-2</v>
      </c>
      <c r="C937" s="25">
        <f t="shared" ca="1" si="71"/>
        <v>28.096474584199342</v>
      </c>
      <c r="H937" s="24">
        <v>935</v>
      </c>
      <c r="I937" s="24">
        <f ca="1"/>
        <v>47.949734853858942</v>
      </c>
      <c r="J937" s="24" cm="1">
        <f t="array" aca="1" ref="J937" ca="1">INDIRECT(ADDRESS(($F$2+1-H937)+2,9))</f>
        <v>51.199174686878756</v>
      </c>
      <c r="K937" s="24">
        <f t="shared" ca="1" si="72"/>
        <v>0.42184171362843675</v>
      </c>
      <c r="L937" s="24">
        <f t="shared" ca="1" si="73"/>
        <v>0.5514239825523386</v>
      </c>
      <c r="M937" s="24">
        <f t="shared" ca="1" si="74"/>
        <v>-1.4418514308984933</v>
      </c>
    </row>
    <row r="938" spans="2:13" x14ac:dyDescent="0.25">
      <c r="B938" s="24">
        <f t="shared" ca="1" si="70"/>
        <v>0.81197092474263421</v>
      </c>
      <c r="C938" s="25">
        <f t="shared" ca="1" si="71"/>
        <v>58.851826089059578</v>
      </c>
      <c r="H938" s="24">
        <v>936</v>
      </c>
      <c r="I938" s="24">
        <f ca="1"/>
        <v>47.955465464769702</v>
      </c>
      <c r="J938" s="24" cm="1">
        <f t="array" aca="1" ref="J938" ca="1">INDIRECT(ADDRESS(($F$2+1-H938)+2,9))</f>
        <v>51.19073421715342</v>
      </c>
      <c r="K938" s="24">
        <f t="shared" ca="1" si="72"/>
        <v>0.4220669781486372</v>
      </c>
      <c r="L938" s="24">
        <f t="shared" ca="1" si="73"/>
        <v>0.55108849800520054</v>
      </c>
      <c r="M938" s="24">
        <f t="shared" ca="1" si="74"/>
        <v>-1.4422833017851362</v>
      </c>
    </row>
    <row r="939" spans="2:13" x14ac:dyDescent="0.25">
      <c r="B939" s="24">
        <f t="shared" ca="1" si="70"/>
        <v>0.26195047180450837</v>
      </c>
      <c r="C939" s="25">
        <f t="shared" ca="1" si="71"/>
        <v>43.626562258721179</v>
      </c>
      <c r="H939" s="24">
        <v>937</v>
      </c>
      <c r="I939" s="24">
        <f ca="1"/>
        <v>47.96975186749539</v>
      </c>
      <c r="J939" s="24" cm="1">
        <f t="array" aca="1" ref="J939" ca="1">INDIRECT(ADDRESS(($F$2+1-H939)+2,9))</f>
        <v>51.172999153618754</v>
      </c>
      <c r="K939" s="24">
        <f t="shared" ca="1" si="72"/>
        <v>0.42262867306053681</v>
      </c>
      <c r="L939" s="24">
        <f t="shared" ca="1" si="73"/>
        <v>0.55038346117994819</v>
      </c>
      <c r="M939" s="24">
        <f t="shared" ca="1" si="74"/>
        <v>-1.4413086707185554</v>
      </c>
    </row>
    <row r="940" spans="2:13" x14ac:dyDescent="0.25">
      <c r="B940" s="24">
        <f t="shared" ca="1" si="70"/>
        <v>0.67458295865888629</v>
      </c>
      <c r="C940" s="25">
        <f t="shared" ca="1" si="71"/>
        <v>54.52603771265499</v>
      </c>
      <c r="H940" s="24">
        <v>938</v>
      </c>
      <c r="I940" s="24">
        <f ca="1"/>
        <v>47.979123013519299</v>
      </c>
      <c r="J940" s="24" cm="1">
        <f t="array" aca="1" ref="J940" ca="1">INDIRECT(ADDRESS(($F$2+1-H940)+2,9))</f>
        <v>51.165416296253476</v>
      </c>
      <c r="K940" s="24">
        <f t="shared" ca="1" si="72"/>
        <v>0.42299720159271537</v>
      </c>
      <c r="L940" s="24">
        <f t="shared" ca="1" si="73"/>
        <v>0.55008196482505178</v>
      </c>
      <c r="M940" s="24">
        <f t="shared" ca="1" si="74"/>
        <v>-1.4415079695680195</v>
      </c>
    </row>
    <row r="941" spans="2:13" x14ac:dyDescent="0.25">
      <c r="B941" s="24">
        <f t="shared" ca="1" si="70"/>
        <v>0.23122455822678623</v>
      </c>
      <c r="C941" s="25">
        <f t="shared" ca="1" si="71"/>
        <v>42.651799859563504</v>
      </c>
      <c r="H941" s="24">
        <v>939</v>
      </c>
      <c r="I941" s="24">
        <f ca="1"/>
        <v>47.98221228341464</v>
      </c>
      <c r="J941" s="24" cm="1">
        <f t="array" aca="1" ref="J941" ca="1">INDIRECT(ADDRESS(($F$2+1-H941)+2,9))</f>
        <v>51.128152081519382</v>
      </c>
      <c r="K941" s="24">
        <f t="shared" ca="1" si="72"/>
        <v>0.42311870462537232</v>
      </c>
      <c r="L941" s="24">
        <f t="shared" ca="1" si="73"/>
        <v>0.54859991322061497</v>
      </c>
      <c r="M941" s="24">
        <f t="shared" ca="1" si="74"/>
        <v>-1.4399353626484304</v>
      </c>
    </row>
    <row r="942" spans="2:13" x14ac:dyDescent="0.25">
      <c r="B942" s="24">
        <f t="shared" ca="1" si="70"/>
        <v>0.31647403497560522</v>
      </c>
      <c r="C942" s="25">
        <f t="shared" ca="1" si="71"/>
        <v>45.224184567081068</v>
      </c>
      <c r="H942" s="24">
        <v>940</v>
      </c>
      <c r="I942" s="24">
        <f ca="1"/>
        <v>47.992170992370532</v>
      </c>
      <c r="J942" s="24" cm="1">
        <f t="array" aca="1" ref="J942" ca="1">INDIRECT(ADDRESS(($F$2+1-H942)+2,9))</f>
        <v>51.10153544063369</v>
      </c>
      <c r="K942" s="24">
        <f t="shared" ca="1" si="72"/>
        <v>0.42351043697637192</v>
      </c>
      <c r="L942" s="24">
        <f t="shared" ca="1" si="73"/>
        <v>0.54754091487874867</v>
      </c>
      <c r="M942" s="24">
        <f t="shared" ca="1" si="74"/>
        <v>-1.4386235764900059</v>
      </c>
    </row>
    <row r="943" spans="2:13" x14ac:dyDescent="0.25">
      <c r="B943" s="24">
        <f t="shared" ca="1" si="70"/>
        <v>0.26115087651552282</v>
      </c>
      <c r="C943" s="25">
        <f t="shared" ca="1" si="71"/>
        <v>43.60198647229609</v>
      </c>
      <c r="H943" s="24">
        <v>941</v>
      </c>
      <c r="I943" s="24">
        <f ca="1"/>
        <v>47.994893480111585</v>
      </c>
      <c r="J943" s="24" cm="1">
        <f t="array" aca="1" ref="J943" ca="1">INDIRECT(ADDRESS(($F$2+1-H943)+2,9))</f>
        <v>51.083954258811112</v>
      </c>
      <c r="K943" s="24">
        <f t="shared" ca="1" si="72"/>
        <v>0.42361754099535226</v>
      </c>
      <c r="L943" s="24">
        <f t="shared" ca="1" si="73"/>
        <v>0.54684122504721078</v>
      </c>
      <c r="M943" s="24">
        <f t="shared" ca="1" si="74"/>
        <v>-1.4385875579986391</v>
      </c>
    </row>
    <row r="944" spans="2:13" x14ac:dyDescent="0.25">
      <c r="B944" s="24">
        <f t="shared" ca="1" si="70"/>
        <v>0.29388623759319354</v>
      </c>
      <c r="C944" s="25">
        <f t="shared" ca="1" si="71"/>
        <v>44.579331801656295</v>
      </c>
      <c r="H944" s="24">
        <v>942</v>
      </c>
      <c r="I944" s="24">
        <f ca="1"/>
        <v>48.01039355514137</v>
      </c>
      <c r="J944" s="24" cm="1">
        <f t="array" aca="1" ref="J944" ca="1">INDIRECT(ADDRESS(($F$2+1-H944)+2,9))</f>
        <v>51.082090241627689</v>
      </c>
      <c r="K944" s="24">
        <f t="shared" ca="1" si="72"/>
        <v>0.42422742893972004</v>
      </c>
      <c r="L944" s="24">
        <f t="shared" ca="1" si="73"/>
        <v>0.54676703296624429</v>
      </c>
      <c r="M944" s="24">
        <f t="shared" ca="1" si="74"/>
        <v>-1.4387189664654696</v>
      </c>
    </row>
    <row r="945" spans="2:13" x14ac:dyDescent="0.25">
      <c r="B945" s="24">
        <f t="shared" ca="1" si="70"/>
        <v>0.39954048269166587</v>
      </c>
      <c r="C945" s="25">
        <f t="shared" ca="1" si="71"/>
        <v>47.454633134649065</v>
      </c>
      <c r="H945" s="24">
        <v>943</v>
      </c>
      <c r="I945" s="24">
        <f ca="1"/>
        <v>48.031208616800107</v>
      </c>
      <c r="J945" s="24" cm="1">
        <f t="array" aca="1" ref="J945" ca="1">INDIRECT(ADDRESS(($F$2+1-H945)+2,9))</f>
        <v>51.078948691770712</v>
      </c>
      <c r="K945" s="24">
        <f t="shared" ca="1" si="72"/>
        <v>0.42504673316496216</v>
      </c>
      <c r="L945" s="24">
        <f t="shared" ca="1" si="73"/>
        <v>0.54664198851557888</v>
      </c>
      <c r="M945" s="24">
        <f t="shared" ca="1" si="74"/>
        <v>-1.4383207819740613</v>
      </c>
    </row>
    <row r="946" spans="2:13" x14ac:dyDescent="0.25">
      <c r="B946" s="24">
        <f t="shared" ca="1" si="70"/>
        <v>0.99209576771957597</v>
      </c>
      <c r="C946" s="25">
        <f t="shared" ca="1" si="71"/>
        <v>74.133077656885277</v>
      </c>
      <c r="H946" s="24">
        <v>944</v>
      </c>
      <c r="I946" s="24">
        <f ca="1"/>
        <v>48.039889605179468</v>
      </c>
      <c r="J946" s="24" cm="1">
        <f t="array" aca="1" ref="J946" ca="1">INDIRECT(ADDRESS(($F$2+1-H946)+2,9))</f>
        <v>51.061048005002881</v>
      </c>
      <c r="K946" s="24">
        <f t="shared" ca="1" si="72"/>
        <v>0.42538852252532239</v>
      </c>
      <c r="L946" s="24">
        <f t="shared" ca="1" si="73"/>
        <v>0.5459293919510787</v>
      </c>
      <c r="M946" s="24">
        <f t="shared" ca="1" si="74"/>
        <v>-1.4377706417086453</v>
      </c>
    </row>
    <row r="947" spans="2:13" x14ac:dyDescent="0.25">
      <c r="B947" s="24">
        <f t="shared" ca="1" si="70"/>
        <v>0.33200916298635863</v>
      </c>
      <c r="C947" s="25">
        <f t="shared" ca="1" si="71"/>
        <v>45.656279983874484</v>
      </c>
      <c r="H947" s="24">
        <v>945</v>
      </c>
      <c r="I947" s="24">
        <f ca="1"/>
        <v>48.058876884955907</v>
      </c>
      <c r="J947" s="24" cm="1">
        <f t="array" aca="1" ref="J947" ca="1">INDIRECT(ADDRESS(($F$2+1-H947)+2,9))</f>
        <v>51.056159434890432</v>
      </c>
      <c r="K947" s="24">
        <f t="shared" ca="1" si="72"/>
        <v>0.42613628808362342</v>
      </c>
      <c r="L947" s="24">
        <f t="shared" ca="1" si="73"/>
        <v>0.54573476030408408</v>
      </c>
      <c r="M947" s="24">
        <f t="shared" ca="1" si="74"/>
        <v>-1.4373820133294921</v>
      </c>
    </row>
    <row r="948" spans="2:13" x14ac:dyDescent="0.25">
      <c r="B948" s="24">
        <f t="shared" ca="1" si="70"/>
        <v>0.23405157796214071</v>
      </c>
      <c r="C948" s="25">
        <f t="shared" ca="1" si="71"/>
        <v>42.744312037134023</v>
      </c>
      <c r="H948" s="24">
        <v>946</v>
      </c>
      <c r="I948" s="24">
        <f ca="1"/>
        <v>48.074789488325571</v>
      </c>
      <c r="J948" s="24" cm="1">
        <f t="array" aca="1" ref="J948" ca="1">INDIRECT(ADDRESS(($F$2+1-H948)+2,9))</f>
        <v>51.045700846610472</v>
      </c>
      <c r="K948" s="24">
        <f t="shared" ca="1" si="72"/>
        <v>0.4267631700838892</v>
      </c>
      <c r="L948" s="24">
        <f t="shared" ca="1" si="73"/>
        <v>0.54531832927758095</v>
      </c>
      <c r="M948" s="24">
        <f t="shared" ca="1" si="74"/>
        <v>-1.4368128079274882</v>
      </c>
    </row>
    <row r="949" spans="2:13" x14ac:dyDescent="0.25">
      <c r="B949" s="24">
        <f t="shared" ca="1" si="70"/>
        <v>0.13782527424032209</v>
      </c>
      <c r="C949" s="25">
        <f t="shared" ca="1" si="71"/>
        <v>39.098578882771008</v>
      </c>
      <c r="H949" s="24">
        <v>947</v>
      </c>
      <c r="I949" s="24">
        <f ca="1"/>
        <v>48.077696818333472</v>
      </c>
      <c r="J949" s="24" cm="1">
        <f t="array" aca="1" ref="J949" ca="1">INDIRECT(ADDRESS(($F$2+1-H949)+2,9))</f>
        <v>51.042806123191099</v>
      </c>
      <c r="K949" s="24">
        <f t="shared" ca="1" si="72"/>
        <v>0.42687772529963947</v>
      </c>
      <c r="L949" s="24">
        <f t="shared" ca="1" si="73"/>
        <v>0.54520306086204229</v>
      </c>
      <c r="M949" s="24">
        <f t="shared" ca="1" si="74"/>
        <v>-1.4378746518606109</v>
      </c>
    </row>
    <row r="950" spans="2:13" x14ac:dyDescent="0.25">
      <c r="B950" s="24">
        <f t="shared" ca="1" si="70"/>
        <v>0.7136670695512668</v>
      </c>
      <c r="C950" s="25">
        <f t="shared" ca="1" si="71"/>
        <v>55.641297085920705</v>
      </c>
      <c r="H950" s="24">
        <v>948</v>
      </c>
      <c r="I950" s="24">
        <f ca="1"/>
        <v>48.096117214658975</v>
      </c>
      <c r="J950" s="24" cm="1">
        <f t="array" aca="1" ref="J950" ca="1">INDIRECT(ADDRESS(($F$2+1-H950)+2,9))</f>
        <v>51.042779932851289</v>
      </c>
      <c r="K950" s="24">
        <f t="shared" ca="1" si="72"/>
        <v>0.42760367248985792</v>
      </c>
      <c r="L950" s="24">
        <f t="shared" ca="1" si="73"/>
        <v>0.54520201794053536</v>
      </c>
      <c r="M950" s="24">
        <f t="shared" ca="1" si="74"/>
        <v>-1.4378997135555125</v>
      </c>
    </row>
    <row r="951" spans="2:13" x14ac:dyDescent="0.25">
      <c r="B951" s="24">
        <f t="shared" ca="1" si="70"/>
        <v>2.821258638486035E-2</v>
      </c>
      <c r="C951" s="25">
        <f t="shared" ca="1" si="71"/>
        <v>30.922626580140367</v>
      </c>
      <c r="H951" s="24">
        <v>949</v>
      </c>
      <c r="I951" s="24">
        <f ca="1"/>
        <v>48.125909344333813</v>
      </c>
      <c r="J951" s="24" cm="1">
        <f t="array" aca="1" ref="J951" ca="1">INDIRECT(ADDRESS(($F$2+1-H951)+2,9))</f>
        <v>51.014367641952909</v>
      </c>
      <c r="K951" s="24">
        <f t="shared" ca="1" si="72"/>
        <v>0.4287782972018378</v>
      </c>
      <c r="L951" s="24">
        <f t="shared" ca="1" si="73"/>
        <v>0.54407043446085979</v>
      </c>
      <c r="M951" s="24">
        <f t="shared" ca="1" si="74"/>
        <v>-1.434821377808543</v>
      </c>
    </row>
    <row r="952" spans="2:13" x14ac:dyDescent="0.25">
      <c r="B952" s="24">
        <f t="shared" ca="1" si="70"/>
        <v>0.22911139989626972</v>
      </c>
      <c r="C952" s="25">
        <f t="shared" ca="1" si="71"/>
        <v>42.58223564020787</v>
      </c>
      <c r="H952" s="24">
        <v>950</v>
      </c>
      <c r="I952" s="24">
        <f ca="1"/>
        <v>48.127060379895319</v>
      </c>
      <c r="J952" s="24" cm="1">
        <f t="array" aca="1" ref="J952" ca="1">INDIRECT(ADDRESS(($F$2+1-H952)+2,9))</f>
        <v>51.008852229647886</v>
      </c>
      <c r="K952" s="24">
        <f t="shared" ca="1" si="72"/>
        <v>0.42882369221269168</v>
      </c>
      <c r="L952" s="24">
        <f t="shared" ca="1" si="73"/>
        <v>0.54385072901430065</v>
      </c>
      <c r="M952" s="24">
        <f t="shared" ca="1" si="74"/>
        <v>-1.4358169979953743</v>
      </c>
    </row>
    <row r="953" spans="2:13" x14ac:dyDescent="0.25">
      <c r="B953" s="24">
        <f t="shared" ca="1" si="70"/>
        <v>0.64902986115365824</v>
      </c>
      <c r="C953" s="25">
        <f t="shared" ca="1" si="71"/>
        <v>53.827026117992141</v>
      </c>
      <c r="H953" s="24">
        <v>951</v>
      </c>
      <c r="I953" s="24">
        <f ca="1"/>
        <v>48.138073533618169</v>
      </c>
      <c r="J953" s="24" cm="1">
        <f t="array" aca="1" ref="J953" ca="1">INDIRECT(ADDRESS(($F$2+1-H953)+2,9))</f>
        <v>51.008678255520508</v>
      </c>
      <c r="K953" s="24">
        <f t="shared" ca="1" si="72"/>
        <v>0.42925808098840118</v>
      </c>
      <c r="L953" s="24">
        <f t="shared" ca="1" si="73"/>
        <v>0.54384379856806975</v>
      </c>
      <c r="M953" s="24">
        <f t="shared" ca="1" si="74"/>
        <v>-1.436423907698904</v>
      </c>
    </row>
    <row r="954" spans="2:13" x14ac:dyDescent="0.25">
      <c r="B954" s="24">
        <f t="shared" ca="1" si="70"/>
        <v>0.874131027455054</v>
      </c>
      <c r="C954" s="25">
        <f t="shared" ca="1" si="71"/>
        <v>61.461382694510114</v>
      </c>
      <c r="H954" s="24">
        <v>952</v>
      </c>
      <c r="I954" s="24">
        <f ca="1"/>
        <v>48.216250219958198</v>
      </c>
      <c r="J954" s="24" cm="1">
        <f t="array" aca="1" ref="J954" ca="1">INDIRECT(ADDRESS(($F$2+1-H954)+2,9))</f>
        <v>50.998659840297364</v>
      </c>
      <c r="K954" s="24">
        <f t="shared" ca="1" si="72"/>
        <v>0.43234401511479825</v>
      </c>
      <c r="L954" s="24">
        <f t="shared" ca="1" si="73"/>
        <v>0.54344468180257777</v>
      </c>
      <c r="M954" s="24">
        <f t="shared" ca="1" si="74"/>
        <v>-1.4308470788903356</v>
      </c>
    </row>
    <row r="955" spans="2:13" x14ac:dyDescent="0.25">
      <c r="B955" s="24">
        <f t="shared" ca="1" si="70"/>
        <v>0.82899171477952116</v>
      </c>
      <c r="C955" s="25">
        <f t="shared" ca="1" si="71"/>
        <v>59.501883238041025</v>
      </c>
      <c r="H955" s="24">
        <v>953</v>
      </c>
      <c r="I955" s="24">
        <f ca="1"/>
        <v>48.227296292447953</v>
      </c>
      <c r="J955" s="24" cm="1">
        <f t="array" aca="1" ref="J955" ca="1">INDIRECT(ADDRESS(($F$2+1-H955)+2,9))</f>
        <v>50.982009732530273</v>
      </c>
      <c r="K955" s="24">
        <f t="shared" ca="1" si="72"/>
        <v>0.43278038352964665</v>
      </c>
      <c r="L955" s="24">
        <f t="shared" ca="1" si="73"/>
        <v>0.5427812728247734</v>
      </c>
      <c r="M955" s="24">
        <f t="shared" ca="1" si="74"/>
        <v>-1.4301785419890738</v>
      </c>
    </row>
    <row r="956" spans="2:13" x14ac:dyDescent="0.25">
      <c r="B956" s="24">
        <f t="shared" ca="1" si="70"/>
        <v>3.7124381307535592E-2</v>
      </c>
      <c r="C956" s="25">
        <f t="shared" ca="1" si="71"/>
        <v>32.149225963851876</v>
      </c>
      <c r="H956" s="24">
        <v>954</v>
      </c>
      <c r="I956" s="24">
        <f ca="1"/>
        <v>48.230582439620228</v>
      </c>
      <c r="J956" s="24" cm="1">
        <f t="array" aca="1" ref="J956" ca="1">INDIRECT(ADDRESS(($F$2+1-H956)+2,9))</f>
        <v>50.970486130352327</v>
      </c>
      <c r="K956" s="24">
        <f t="shared" ca="1" si="72"/>
        <v>0.43291021663425489</v>
      </c>
      <c r="L956" s="24">
        <f t="shared" ca="1" si="73"/>
        <v>0.54232205504629838</v>
      </c>
      <c r="M956" s="24">
        <f t="shared" ca="1" si="74"/>
        <v>-1.4305278701663104</v>
      </c>
    </row>
    <row r="957" spans="2:13" x14ac:dyDescent="0.25">
      <c r="B957" s="24">
        <f t="shared" ca="1" si="70"/>
        <v>0.86640449740607672</v>
      </c>
      <c r="C957" s="25">
        <f t="shared" ca="1" si="71"/>
        <v>61.095545973886651</v>
      </c>
      <c r="H957" s="24">
        <v>955</v>
      </c>
      <c r="I957" s="24">
        <f ca="1"/>
        <v>48.235754737410382</v>
      </c>
      <c r="J957" s="24" cm="1">
        <f t="array" aca="1" ref="J957" ca="1">INDIRECT(ADDRESS(($F$2+1-H957)+2,9))</f>
        <v>50.965706948005433</v>
      </c>
      <c r="K957" s="24">
        <f t="shared" ca="1" si="72"/>
        <v>0.43311458474038456</v>
      </c>
      <c r="L957" s="24">
        <f t="shared" ca="1" si="73"/>
        <v>0.5421315870919976</v>
      </c>
      <c r="M957" s="24">
        <f t="shared" ca="1" si="74"/>
        <v>-1.4312425848918224</v>
      </c>
    </row>
    <row r="958" spans="2:13" x14ac:dyDescent="0.25">
      <c r="B958" s="24">
        <f t="shared" ca="1" si="70"/>
        <v>0.5759605362036212</v>
      </c>
      <c r="C958" s="25">
        <f t="shared" ca="1" si="71"/>
        <v>51.915701482939163</v>
      </c>
      <c r="H958" s="24">
        <v>956</v>
      </c>
      <c r="I958" s="24">
        <f ca="1"/>
        <v>48.26329047520651</v>
      </c>
      <c r="J958" s="24" cm="1">
        <f t="array" aca="1" ref="J958" ca="1">INDIRECT(ADDRESS(($F$2+1-H958)+2,9))</f>
        <v>50.926442003244951</v>
      </c>
      <c r="K958" s="24">
        <f t="shared" ca="1" si="72"/>
        <v>0.43420287810072639</v>
      </c>
      <c r="L958" s="24">
        <f t="shared" ca="1" si="73"/>
        <v>0.54056637259952911</v>
      </c>
      <c r="M958" s="24">
        <f t="shared" ca="1" si="74"/>
        <v>-1.4274976827222263</v>
      </c>
    </row>
    <row r="959" spans="2:13" x14ac:dyDescent="0.25">
      <c r="B959" s="24">
        <f t="shared" ca="1" si="70"/>
        <v>0.11091570457898536</v>
      </c>
      <c r="C959" s="25">
        <f t="shared" ca="1" si="71"/>
        <v>37.783272605838491</v>
      </c>
      <c r="H959" s="24">
        <v>957</v>
      </c>
      <c r="I959" s="24">
        <f ca="1"/>
        <v>48.292757529436805</v>
      </c>
      <c r="J959" s="24" cm="1">
        <f t="array" aca="1" ref="J959" ca="1">INDIRECT(ADDRESS(($F$2+1-H959)+2,9))</f>
        <v>50.923647499058703</v>
      </c>
      <c r="K959" s="24">
        <f t="shared" ca="1" si="72"/>
        <v>0.43536805518464261</v>
      </c>
      <c r="L959" s="24">
        <f t="shared" ca="1" si="73"/>
        <v>0.54045495130203902</v>
      </c>
      <c r="M959" s="24">
        <f t="shared" ca="1" si="74"/>
        <v>-1.426401062755325</v>
      </c>
    </row>
    <row r="960" spans="2:13" x14ac:dyDescent="0.25">
      <c r="B960" s="24">
        <f t="shared" ca="1" si="70"/>
        <v>0.26011514156642679</v>
      </c>
      <c r="C960" s="25">
        <f t="shared" ca="1" si="71"/>
        <v>43.570095291613448</v>
      </c>
      <c r="H960" s="24">
        <v>958</v>
      </c>
      <c r="I960" s="24">
        <f ca="1"/>
        <v>48.30332848394859</v>
      </c>
      <c r="J960" s="24" cm="1">
        <f t="array" aca="1" ref="J960" ca="1">INDIRECT(ADDRESS(($F$2+1-H960)+2,9))</f>
        <v>50.906202009447</v>
      </c>
      <c r="K960" s="24">
        <f t="shared" ca="1" si="72"/>
        <v>0.43578618592018503</v>
      </c>
      <c r="L960" s="24">
        <f t="shared" ca="1" si="73"/>
        <v>0.53975930057322929</v>
      </c>
      <c r="M960" s="24">
        <f t="shared" ca="1" si="74"/>
        <v>-1.425698174217501</v>
      </c>
    </row>
    <row r="961" spans="2:13" x14ac:dyDescent="0.25">
      <c r="B961" s="24">
        <f t="shared" ca="1" si="70"/>
        <v>0.83421414793898119</v>
      </c>
      <c r="C961" s="25">
        <f t="shared" ca="1" si="71"/>
        <v>59.709529591639615</v>
      </c>
      <c r="H961" s="24">
        <v>959</v>
      </c>
      <c r="I961" s="24">
        <f ca="1"/>
        <v>48.315403085508763</v>
      </c>
      <c r="J961" s="24" cm="1">
        <f t="array" aca="1" ref="J961" ca="1">INDIRECT(ADDRESS(($F$2+1-H961)+2,9))</f>
        <v>50.897202976562248</v>
      </c>
      <c r="K961" s="24">
        <f t="shared" ca="1" si="72"/>
        <v>0.43626388074375949</v>
      </c>
      <c r="L961" s="24">
        <f t="shared" ca="1" si="73"/>
        <v>0.53940041031283603</v>
      </c>
      <c r="M961" s="24">
        <f t="shared" ca="1" si="74"/>
        <v>-1.4255215032516855</v>
      </c>
    </row>
    <row r="962" spans="2:13" x14ac:dyDescent="0.25">
      <c r="B962" s="24">
        <f t="shared" ca="1" si="70"/>
        <v>0.45952832071624994</v>
      </c>
      <c r="C962" s="25">
        <f t="shared" ca="1" si="71"/>
        <v>48.983779055879396</v>
      </c>
      <c r="H962" s="24">
        <v>960</v>
      </c>
      <c r="I962" s="24">
        <f ca="1"/>
        <v>48.339921871017978</v>
      </c>
      <c r="J962" s="24" cm="1">
        <f t="array" aca="1" ref="J962" ca="1">INDIRECT(ADDRESS(($F$2+1-H962)+2,9))</f>
        <v>50.873929629184438</v>
      </c>
      <c r="K962" s="24">
        <f t="shared" ca="1" si="72"/>
        <v>0.43723417717429153</v>
      </c>
      <c r="L962" s="24">
        <f t="shared" ca="1" si="73"/>
        <v>0.53847209824998554</v>
      </c>
      <c r="M962" s="24">
        <f t="shared" ca="1" si="74"/>
        <v>-1.423242730783352</v>
      </c>
    </row>
    <row r="963" spans="2:13" x14ac:dyDescent="0.25">
      <c r="B963" s="24">
        <f t="shared" ca="1" si="70"/>
        <v>4.408910342806982E-2</v>
      </c>
      <c r="C963" s="25">
        <f t="shared" ca="1" si="71"/>
        <v>32.949130378517502</v>
      </c>
      <c r="H963" s="24">
        <v>961</v>
      </c>
      <c r="I963" s="24">
        <f ca="1"/>
        <v>48.343296003945611</v>
      </c>
      <c r="J963" s="24" cm="1">
        <f t="array" aca="1" ref="J963" ca="1">INDIRECT(ADDRESS(($F$2+1-H963)+2,9))</f>
        <v>50.857199220096092</v>
      </c>
      <c r="K963" s="24">
        <f t="shared" ca="1" si="72"/>
        <v>0.43736773342751795</v>
      </c>
      <c r="L963" s="24">
        <f t="shared" ca="1" si="73"/>
        <v>0.53780463680983392</v>
      </c>
      <c r="M963" s="24">
        <f t="shared" ca="1" si="74"/>
        <v>-1.4231677365810116</v>
      </c>
    </row>
    <row r="964" spans="2:13" x14ac:dyDescent="0.25">
      <c r="B964" s="24">
        <f t="shared" ref="B964:B1027" ca="1" si="75">RAND()</f>
        <v>0.97348212780889098</v>
      </c>
      <c r="C964" s="25">
        <f t="shared" ref="C964:C1027" ca="1" si="76">_xlfn.NORM.INV(B964,50,10)</f>
        <v>69.346297679924987</v>
      </c>
      <c r="H964" s="24">
        <v>962</v>
      </c>
      <c r="I964" s="24">
        <f ca="1"/>
        <v>48.350735956584323</v>
      </c>
      <c r="J964" s="24" cm="1">
        <f t="array" aca="1" ref="J964" ca="1">INDIRECT(ADDRESS(($F$2+1-H964)+2,9))</f>
        <v>50.829501134820511</v>
      </c>
      <c r="K964" s="24">
        <f t="shared" ref="K964:K1027" ca="1" si="77">_xlfn.NORM.DIST(I964,$F$5,$F$6,TRUE)</f>
        <v>0.43766224974933882</v>
      </c>
      <c r="L964" s="24">
        <f t="shared" ref="L964:L1027" ca="1" si="78">_xlfn.NORM.DIST(J964,$F$5,$F$6,TRUE)</f>
        <v>0.53669938560861685</v>
      </c>
      <c r="M964" s="24">
        <f t="shared" ca="1" si="74"/>
        <v>-1.4219212218644937</v>
      </c>
    </row>
    <row r="965" spans="2:13" x14ac:dyDescent="0.25">
      <c r="B965" s="24">
        <f t="shared" ca="1" si="75"/>
        <v>0.88245095400089091</v>
      </c>
      <c r="C965" s="25">
        <f t="shared" ca="1" si="76"/>
        <v>61.873284457900873</v>
      </c>
      <c r="H965" s="24">
        <v>963</v>
      </c>
      <c r="I965" s="24">
        <f ca="1"/>
        <v>48.352153902850816</v>
      </c>
      <c r="J965" s="24" cm="1">
        <f t="array" aca="1" ref="J965" ca="1">INDIRECT(ADDRESS(($F$2+1-H965)+2,9))</f>
        <v>50.789337440445323</v>
      </c>
      <c r="K965" s="24">
        <f t="shared" ca="1" si="77"/>
        <v>0.43771838418069137</v>
      </c>
      <c r="L965" s="24">
        <f t="shared" ca="1" si="78"/>
        <v>0.53509621160533472</v>
      </c>
      <c r="M965" s="24">
        <f t="shared" ref="M965:M1028" ca="1" si="79">((2*H965-1)/$F$2)*(LN(K965)+LN(1-L965))</f>
        <v>-1.4202042843267804</v>
      </c>
    </row>
    <row r="966" spans="2:13" x14ac:dyDescent="0.25">
      <c r="B966" s="24">
        <f t="shared" ca="1" si="75"/>
        <v>0.10105376500985985</v>
      </c>
      <c r="C966" s="25">
        <f t="shared" ca="1" si="76"/>
        <v>37.244299020899092</v>
      </c>
      <c r="H966" s="24">
        <v>964</v>
      </c>
      <c r="I966" s="24">
        <f ca="1"/>
        <v>48.359861472158386</v>
      </c>
      <c r="J966" s="24" cm="1">
        <f t="array" aca="1" ref="J966" ca="1">INDIRECT(ADDRESS(($F$2+1-H966)+2,9))</f>
        <v>50.776499658715053</v>
      </c>
      <c r="K966" s="24">
        <f t="shared" ca="1" si="77"/>
        <v>0.43802353754124063</v>
      </c>
      <c r="L966" s="24">
        <f t="shared" ca="1" si="78"/>
        <v>0.53458365728346502</v>
      </c>
      <c r="M966" s="24">
        <f t="shared" ca="1" si="79"/>
        <v>-1.4200735795184409</v>
      </c>
    </row>
    <row r="967" spans="2:13" x14ac:dyDescent="0.25">
      <c r="B967" s="24">
        <f t="shared" ca="1" si="75"/>
        <v>0.253968438997763</v>
      </c>
      <c r="C967" s="25">
        <f t="shared" ca="1" si="76"/>
        <v>43.379464106940361</v>
      </c>
      <c r="H967" s="24">
        <v>965</v>
      </c>
      <c r="I967" s="24">
        <f ca="1"/>
        <v>48.361413143334836</v>
      </c>
      <c r="J967" s="24" cm="1">
        <f t="array" aca="1" ref="J967" ca="1">INDIRECT(ADDRESS(($F$2+1-H967)+2,9))</f>
        <v>50.771462778125468</v>
      </c>
      <c r="K967" s="24">
        <f t="shared" ca="1" si="77"/>
        <v>0.43808497481833225</v>
      </c>
      <c r="L967" s="24">
        <f t="shared" ca="1" si="78"/>
        <v>0.53438254179672018</v>
      </c>
      <c r="M967" s="24">
        <f t="shared" ca="1" si="79"/>
        <v>-1.4210359009237161</v>
      </c>
    </row>
    <row r="968" spans="2:13" x14ac:dyDescent="0.25">
      <c r="B968" s="24">
        <f t="shared" ca="1" si="75"/>
        <v>4.7841848509710738E-2</v>
      </c>
      <c r="C968" s="25">
        <f t="shared" ca="1" si="76"/>
        <v>33.338507792267286</v>
      </c>
      <c r="H968" s="24">
        <v>966</v>
      </c>
      <c r="I968" s="24">
        <f ca="1"/>
        <v>48.367469285521679</v>
      </c>
      <c r="J968" s="24" cm="1">
        <f t="array" aca="1" ref="J968" ca="1">INDIRECT(ADDRESS(($F$2+1-H968)+2,9))</f>
        <v>50.766057473449649</v>
      </c>
      <c r="K968" s="24">
        <f t="shared" ca="1" si="77"/>
        <v>0.43832477757229649</v>
      </c>
      <c r="L968" s="24">
        <f t="shared" ca="1" si="78"/>
        <v>0.53416670589215554</v>
      </c>
      <c r="M968" s="24">
        <f t="shared" ca="1" si="79"/>
        <v>-1.421604874498827</v>
      </c>
    </row>
    <row r="969" spans="2:13" x14ac:dyDescent="0.25">
      <c r="B969" s="24">
        <f t="shared" ca="1" si="75"/>
        <v>0.20953546381709898</v>
      </c>
      <c r="C969" s="25">
        <f t="shared" ca="1" si="76"/>
        <v>41.919658574683254</v>
      </c>
      <c r="H969" s="24">
        <v>967</v>
      </c>
      <c r="I969" s="24">
        <f ca="1"/>
        <v>48.373416087607616</v>
      </c>
      <c r="J969" s="24" cm="1">
        <f t="array" aca="1" ref="J969" ca="1">INDIRECT(ADDRESS(($F$2+1-H969)+2,9))</f>
        <v>50.765255310445824</v>
      </c>
      <c r="K969" s="24">
        <f t="shared" ca="1" si="77"/>
        <v>0.43856027286594051</v>
      </c>
      <c r="L969" s="24">
        <f t="shared" ca="1" si="78"/>
        <v>0.53413467435547357</v>
      </c>
      <c r="M969" s="24">
        <f t="shared" ca="1" si="79"/>
        <v>-1.4225345707045634</v>
      </c>
    </row>
    <row r="970" spans="2:13" x14ac:dyDescent="0.25">
      <c r="B970" s="24">
        <f t="shared" ca="1" si="75"/>
        <v>0.58681544110942963</v>
      </c>
      <c r="C970" s="25">
        <f t="shared" ca="1" si="76"/>
        <v>52.193606532035218</v>
      </c>
      <c r="H970" s="24">
        <v>968</v>
      </c>
      <c r="I970" s="24">
        <f ca="1"/>
        <v>48.376224985610605</v>
      </c>
      <c r="J970" s="24" cm="1">
        <f t="array" aca="1" ref="J970" ca="1">INDIRECT(ADDRESS(($F$2+1-H970)+2,9))</f>
        <v>50.762502170287426</v>
      </c>
      <c r="K970" s="24">
        <f t="shared" ca="1" si="77"/>
        <v>0.43867151370852486</v>
      </c>
      <c r="L970" s="24">
        <f t="shared" ca="1" si="78"/>
        <v>0.53402473577975229</v>
      </c>
      <c r="M970" s="24">
        <f t="shared" ca="1" si="79"/>
        <v>-1.4235674252380004</v>
      </c>
    </row>
    <row r="971" spans="2:13" x14ac:dyDescent="0.25">
      <c r="B971" s="24">
        <f t="shared" ca="1" si="75"/>
        <v>7.655669370044238E-2</v>
      </c>
      <c r="C971" s="25">
        <f t="shared" ca="1" si="76"/>
        <v>35.713796690673924</v>
      </c>
      <c r="H971" s="24">
        <v>969</v>
      </c>
      <c r="I971" s="24">
        <f ca="1"/>
        <v>48.384590156565103</v>
      </c>
      <c r="J971" s="24" cm="1">
        <f t="array" aca="1" ref="J971" ca="1">INDIRECT(ADDRESS(($F$2+1-H971)+2,9))</f>
        <v>50.750075209281476</v>
      </c>
      <c r="K971" s="24">
        <f t="shared" ca="1" si="77"/>
        <v>0.43900282840283522</v>
      </c>
      <c r="L971" s="24">
        <f t="shared" ca="1" si="78"/>
        <v>0.53352846935802889</v>
      </c>
      <c r="M971" s="24">
        <f t="shared" ca="1" si="79"/>
        <v>-1.4234057166942564</v>
      </c>
    </row>
    <row r="972" spans="2:13" x14ac:dyDescent="0.25">
      <c r="B972" s="24">
        <f t="shared" ca="1" si="75"/>
        <v>0.66179476970521567</v>
      </c>
      <c r="C972" s="25">
        <f t="shared" ca="1" si="76"/>
        <v>54.173663546765958</v>
      </c>
      <c r="H972" s="24">
        <v>970</v>
      </c>
      <c r="I972" s="24">
        <f ca="1"/>
        <v>48.389608584538237</v>
      </c>
      <c r="J972" s="24" cm="1">
        <f t="array" aca="1" ref="J972" ca="1">INDIRECT(ADDRESS(($F$2+1-H972)+2,9))</f>
        <v>50.730071973748139</v>
      </c>
      <c r="K972" s="24">
        <f t="shared" ca="1" si="77"/>
        <v>0.43920161102751082</v>
      </c>
      <c r="L972" s="24">
        <f t="shared" ca="1" si="78"/>
        <v>0.53272953784316002</v>
      </c>
      <c r="M972" s="24">
        <f t="shared" ca="1" si="79"/>
        <v>-1.4229310721387312</v>
      </c>
    </row>
    <row r="973" spans="2:13" x14ac:dyDescent="0.25">
      <c r="B973" s="24">
        <f t="shared" ca="1" si="75"/>
        <v>0.60370674772350208</v>
      </c>
      <c r="C973" s="25">
        <f t="shared" ca="1" si="76"/>
        <v>52.629533899888429</v>
      </c>
      <c r="H973" s="24">
        <v>971</v>
      </c>
      <c r="I973" s="24">
        <f ca="1"/>
        <v>48.400610704935758</v>
      </c>
      <c r="J973" s="24" cm="1">
        <f t="array" aca="1" ref="J973" ca="1">INDIRECT(ADDRESS(($F$2+1-H973)+2,9))</f>
        <v>50.725379448960766</v>
      </c>
      <c r="K973" s="24">
        <f t="shared" ca="1" si="77"/>
        <v>0.43963746450789226</v>
      </c>
      <c r="L973" s="24">
        <f t="shared" ca="1" si="78"/>
        <v>0.53254209865121738</v>
      </c>
      <c r="M973" s="24">
        <f t="shared" ca="1" si="79"/>
        <v>-1.4231458959048169</v>
      </c>
    </row>
    <row r="974" spans="2:13" x14ac:dyDescent="0.25">
      <c r="B974" s="24">
        <f t="shared" ca="1" si="75"/>
        <v>0.43455675905160251</v>
      </c>
      <c r="C974" s="25">
        <f t="shared" ca="1" si="76"/>
        <v>48.352153902850816</v>
      </c>
      <c r="H974" s="24">
        <v>972</v>
      </c>
      <c r="I974" s="24">
        <f ca="1"/>
        <v>48.423514786548324</v>
      </c>
      <c r="J974" s="24" cm="1">
        <f t="array" aca="1" ref="J974" ca="1">INDIRECT(ADDRESS(($F$2+1-H974)+2,9))</f>
        <v>50.719266465998899</v>
      </c>
      <c r="K974" s="24">
        <f t="shared" ca="1" si="77"/>
        <v>0.44054505316740944</v>
      </c>
      <c r="L974" s="24">
        <f t="shared" ca="1" si="78"/>
        <v>0.53229790956398049</v>
      </c>
      <c r="M974" s="24">
        <f t="shared" ca="1" si="79"/>
        <v>-1.422285279355042</v>
      </c>
    </row>
    <row r="975" spans="2:13" x14ac:dyDescent="0.25">
      <c r="B975" s="24">
        <f t="shared" ca="1" si="75"/>
        <v>0.39506963235386894</v>
      </c>
      <c r="C975" s="25">
        <f t="shared" ca="1" si="76"/>
        <v>47.33870225309704</v>
      </c>
      <c r="H975" s="24">
        <v>973</v>
      </c>
      <c r="I975" s="24">
        <f ca="1"/>
        <v>48.429844024715202</v>
      </c>
      <c r="J975" s="24" cm="1">
        <f t="array" aca="1" ref="J975" ca="1">INDIRECT(ADDRESS(($F$2+1-H975)+2,9))</f>
        <v>50.716855887261723</v>
      </c>
      <c r="K975" s="24">
        <f t="shared" ca="1" si="77"/>
        <v>0.44079590851523653</v>
      </c>
      <c r="L975" s="24">
        <f t="shared" ca="1" si="78"/>
        <v>0.5322016132905345</v>
      </c>
      <c r="M975" s="24">
        <f t="shared" ca="1" si="79"/>
        <v>-1.4230506666312108</v>
      </c>
    </row>
    <row r="976" spans="2:13" x14ac:dyDescent="0.25">
      <c r="B976" s="24">
        <f t="shared" ca="1" si="75"/>
        <v>4.9871699243329237E-2</v>
      </c>
      <c r="C976" s="25">
        <f t="shared" ca="1" si="76"/>
        <v>33.539010980578283</v>
      </c>
      <c r="H976" s="24">
        <v>974</v>
      </c>
      <c r="I976" s="24">
        <f ca="1"/>
        <v>48.435569313174334</v>
      </c>
      <c r="J976" s="24" cm="1">
        <f t="array" aca="1" ref="J976" ca="1">INDIRECT(ADDRESS(($F$2+1-H976)+2,9))</f>
        <v>50.695084497740488</v>
      </c>
      <c r="K976" s="24">
        <f t="shared" ca="1" si="77"/>
        <v>0.44102284716852169</v>
      </c>
      <c r="L976" s="24">
        <f t="shared" ca="1" si="78"/>
        <v>0.53133181891911929</v>
      </c>
      <c r="M976" s="24">
        <f t="shared" ca="1" si="79"/>
        <v>-1.4223735971985105</v>
      </c>
    </row>
    <row r="977" spans="2:13" x14ac:dyDescent="0.25">
      <c r="B977" s="24">
        <f t="shared" ca="1" si="75"/>
        <v>0.51975478885574677</v>
      </c>
      <c r="C977" s="25">
        <f t="shared" ca="1" si="76"/>
        <v>50.49538166205997</v>
      </c>
      <c r="H977" s="24">
        <v>975</v>
      </c>
      <c r="I977" s="24">
        <f ca="1"/>
        <v>48.461927501820064</v>
      </c>
      <c r="J977" s="24" cm="1">
        <f t="array" aca="1" ref="J977" ca="1">INDIRECT(ADDRESS(($F$2+1-H977)+2,9))</f>
        <v>50.673878795870458</v>
      </c>
      <c r="K977" s="24">
        <f t="shared" ca="1" si="77"/>
        <v>0.44206788022950944</v>
      </c>
      <c r="L977" s="24">
        <f t="shared" ca="1" si="78"/>
        <v>0.53048448064869302</v>
      </c>
      <c r="M977" s="24">
        <f t="shared" ca="1" si="79"/>
        <v>-1.420065748351943</v>
      </c>
    </row>
    <row r="978" spans="2:13" x14ac:dyDescent="0.25">
      <c r="B978" s="24">
        <f t="shared" ca="1" si="75"/>
        <v>0.71465741714048958</v>
      </c>
      <c r="C978" s="25">
        <f t="shared" ca="1" si="76"/>
        <v>55.670427082367311</v>
      </c>
      <c r="H978" s="24">
        <v>976</v>
      </c>
      <c r="I978" s="24">
        <f ca="1"/>
        <v>48.470253749786757</v>
      </c>
      <c r="J978" s="24" cm="1">
        <f t="array" aca="1" ref="J978" ca="1">INDIRECT(ADDRESS(($F$2+1-H978)+2,9))</f>
        <v>50.673235508638392</v>
      </c>
      <c r="K978" s="24">
        <f t="shared" ca="1" si="77"/>
        <v>0.44239807829700079</v>
      </c>
      <c r="L978" s="24">
        <f t="shared" ca="1" si="78"/>
        <v>0.53045877397489494</v>
      </c>
      <c r="M978" s="24">
        <f t="shared" ca="1" si="79"/>
        <v>-1.4207984354855259</v>
      </c>
    </row>
    <row r="979" spans="2:13" x14ac:dyDescent="0.25">
      <c r="B979" s="24">
        <f t="shared" ca="1" si="75"/>
        <v>0.13354856831814399</v>
      </c>
      <c r="C979" s="25">
        <f t="shared" ca="1" si="76"/>
        <v>38.902276492001974</v>
      </c>
      <c r="H979" s="24">
        <v>977</v>
      </c>
      <c r="I979" s="24">
        <f ca="1"/>
        <v>48.472127912659019</v>
      </c>
      <c r="J979" s="24" cm="1">
        <f t="array" aca="1" ref="J979" ca="1">INDIRECT(ADDRESS(($F$2+1-H979)+2,9))</f>
        <v>50.661601568818533</v>
      </c>
      <c r="K979" s="24">
        <f t="shared" ca="1" si="77"/>
        <v>0.44247240841224145</v>
      </c>
      <c r="L979" s="24">
        <f t="shared" ca="1" si="78"/>
        <v>0.52999384336742517</v>
      </c>
      <c r="M979" s="24">
        <f t="shared" ca="1" si="79"/>
        <v>-1.4212072002690823</v>
      </c>
    </row>
    <row r="980" spans="2:13" x14ac:dyDescent="0.25">
      <c r="B980" s="24">
        <f t="shared" ca="1" si="75"/>
        <v>0.47638524300360507</v>
      </c>
      <c r="C980" s="25">
        <f t="shared" ca="1" si="76"/>
        <v>49.407719723765759</v>
      </c>
      <c r="H980" s="24">
        <v>978</v>
      </c>
      <c r="I980" s="24">
        <f ca="1"/>
        <v>48.473770513866675</v>
      </c>
      <c r="J980" s="24" cm="1">
        <f t="array" aca="1" ref="J980" ca="1">INDIRECT(ADDRESS(($F$2+1-H980)+2,9))</f>
        <v>50.636132240140348</v>
      </c>
      <c r="K980" s="24">
        <f t="shared" ca="1" si="77"/>
        <v>0.44253755635644948</v>
      </c>
      <c r="L980" s="24">
        <f t="shared" ca="1" si="78"/>
        <v>0.52897586310011269</v>
      </c>
      <c r="M980" s="24">
        <f t="shared" ca="1" si="79"/>
        <v>-1.4205692101974949</v>
      </c>
    </row>
    <row r="981" spans="2:13" x14ac:dyDescent="0.25">
      <c r="B981" s="24">
        <f t="shared" ca="1" si="75"/>
        <v>0.51618198912137458</v>
      </c>
      <c r="C981" s="25">
        <f t="shared" ca="1" si="76"/>
        <v>50.405733606846148</v>
      </c>
      <c r="H981" s="24">
        <v>979</v>
      </c>
      <c r="I981" s="24">
        <f ca="1"/>
        <v>48.475163556532642</v>
      </c>
      <c r="J981" s="24" cm="1">
        <f t="array" aca="1" ref="J981" ca="1">INDIRECT(ADDRESS(($F$2+1-H981)+2,9))</f>
        <v>50.615478241468452</v>
      </c>
      <c r="K981" s="24">
        <f t="shared" ca="1" si="77"/>
        <v>0.44259280766503328</v>
      </c>
      <c r="L981" s="24">
        <f t="shared" ca="1" si="78"/>
        <v>0.52815020677297597</v>
      </c>
      <c r="M981" s="24">
        <f t="shared" ca="1" si="79"/>
        <v>-1.4203210262211521</v>
      </c>
    </row>
    <row r="982" spans="2:13" x14ac:dyDescent="0.25">
      <c r="B982" s="24">
        <f t="shared" ca="1" si="75"/>
        <v>0.49857379320370143</v>
      </c>
      <c r="C982" s="25">
        <f t="shared" ca="1" si="76"/>
        <v>49.964250221039606</v>
      </c>
      <c r="H982" s="24">
        <v>980</v>
      </c>
      <c r="I982" s="24">
        <f ca="1"/>
        <v>48.48802964336906</v>
      </c>
      <c r="J982" s="24" cm="1">
        <f t="array" aca="1" ref="J982" ca="1">INDIRECT(ADDRESS(($F$2+1-H982)+2,9))</f>
        <v>50.597725110431554</v>
      </c>
      <c r="K982" s="24">
        <f t="shared" ca="1" si="77"/>
        <v>0.44310315920151444</v>
      </c>
      <c r="L982" s="24">
        <f t="shared" ca="1" si="78"/>
        <v>0.52744041758743176</v>
      </c>
      <c r="M982" s="24">
        <f t="shared" ca="1" si="79"/>
        <v>-1.419361868782534</v>
      </c>
    </row>
    <row r="983" spans="2:13" x14ac:dyDescent="0.25">
      <c r="B983" s="24">
        <f t="shared" ca="1" si="75"/>
        <v>0.66310534062760185</v>
      </c>
      <c r="C983" s="25">
        <f t="shared" ca="1" si="76"/>
        <v>54.209531146389196</v>
      </c>
      <c r="H983" s="24">
        <v>981</v>
      </c>
      <c r="I983" s="24">
        <f ca="1"/>
        <v>48.488804859623421</v>
      </c>
      <c r="J983" s="24" cm="1">
        <f t="array" aca="1" ref="J983" ca="1">INDIRECT(ADDRESS(($F$2+1-H983)+2,9))</f>
        <v>50.592137105306918</v>
      </c>
      <c r="K983" s="24">
        <f t="shared" ca="1" si="77"/>
        <v>0.44313391227490412</v>
      </c>
      <c r="L983" s="24">
        <f t="shared" ca="1" si="78"/>
        <v>0.52721698502136061</v>
      </c>
      <c r="M983" s="24">
        <f t="shared" ca="1" si="79"/>
        <v>-1.4203183209338797</v>
      </c>
    </row>
    <row r="984" spans="2:13" x14ac:dyDescent="0.25">
      <c r="B984" s="24">
        <f t="shared" ca="1" si="75"/>
        <v>0.23168648748679554</v>
      </c>
      <c r="C984" s="25">
        <f t="shared" ca="1" si="76"/>
        <v>42.666959000401185</v>
      </c>
      <c r="H984" s="24">
        <v>982</v>
      </c>
      <c r="I984" s="24">
        <f ca="1"/>
        <v>48.492380015099513</v>
      </c>
      <c r="J984" s="24" cm="1">
        <f t="array" aca="1" ref="J984" ca="1">INDIRECT(ADDRESS(($F$2+1-H984)+2,9))</f>
        <v>50.575677276067019</v>
      </c>
      <c r="K984" s="24">
        <f t="shared" ca="1" si="77"/>
        <v>0.44327574425058375</v>
      </c>
      <c r="L984" s="24">
        <f t="shared" ca="1" si="78"/>
        <v>0.52655880049667225</v>
      </c>
      <c r="M984" s="24">
        <f t="shared" ca="1" si="79"/>
        <v>-1.4202103167590117</v>
      </c>
    </row>
    <row r="985" spans="2:13" x14ac:dyDescent="0.25">
      <c r="B985" s="24">
        <f t="shared" ca="1" si="75"/>
        <v>0.92451562774810969</v>
      </c>
      <c r="C985" s="25">
        <f t="shared" ca="1" si="76"/>
        <v>64.36118078985939</v>
      </c>
      <c r="H985" s="24">
        <v>983</v>
      </c>
      <c r="I985" s="24">
        <f ca="1"/>
        <v>48.498492530001876</v>
      </c>
      <c r="J985" s="24" cm="1">
        <f t="array" aca="1" ref="J985" ca="1">INDIRECT(ADDRESS(($F$2+1-H985)+2,9))</f>
        <v>50.563664744610819</v>
      </c>
      <c r="K985" s="24">
        <f t="shared" ca="1" si="77"/>
        <v>0.44351825404511369</v>
      </c>
      <c r="L985" s="24">
        <f t="shared" ca="1" si="78"/>
        <v>0.52607840563611008</v>
      </c>
      <c r="M985" s="24">
        <f t="shared" ca="1" si="79"/>
        <v>-1.420235804375426</v>
      </c>
    </row>
    <row r="986" spans="2:13" x14ac:dyDescent="0.25">
      <c r="B986" s="24">
        <f t="shared" ca="1" si="75"/>
        <v>0.40747325672966961</v>
      </c>
      <c r="C986" s="25">
        <f t="shared" ca="1" si="76"/>
        <v>47.659504526297901</v>
      </c>
      <c r="H986" s="24">
        <v>984</v>
      </c>
      <c r="I986" s="24">
        <f ca="1"/>
        <v>48.499073692149416</v>
      </c>
      <c r="J986" s="24" cm="1">
        <f t="array" aca="1" ref="J986" ca="1">INDIRECT(ADDRESS(($F$2+1-H986)+2,9))</f>
        <v>50.546694937569661</v>
      </c>
      <c r="K986" s="24">
        <f t="shared" ca="1" si="77"/>
        <v>0.44354131235347521</v>
      </c>
      <c r="L986" s="24">
        <f t="shared" ca="1" si="78"/>
        <v>0.52539969919200114</v>
      </c>
      <c r="M986" s="24">
        <f t="shared" ca="1" si="79"/>
        <v>-1.4203295297211387</v>
      </c>
    </row>
    <row r="987" spans="2:13" x14ac:dyDescent="0.25">
      <c r="B987" s="24">
        <f t="shared" ca="1" si="75"/>
        <v>0.30536263977804112</v>
      </c>
      <c r="C987" s="25">
        <f t="shared" ca="1" si="76"/>
        <v>44.909615590612745</v>
      </c>
      <c r="H987" s="24">
        <v>985</v>
      </c>
      <c r="I987" s="24">
        <f ca="1"/>
        <v>48.506214835260089</v>
      </c>
      <c r="J987" s="24" cm="1">
        <f t="array" aca="1" ref="J987" ca="1">INDIRECT(ADDRESS(($F$2+1-H987)+2,9))</f>
        <v>50.538992565581154</v>
      </c>
      <c r="K987" s="24">
        <f t="shared" ca="1" si="77"/>
        <v>0.44382466139218213</v>
      </c>
      <c r="L987" s="24">
        <f t="shared" ca="1" si="78"/>
        <v>0.52509161883053079</v>
      </c>
      <c r="M987" s="24">
        <f t="shared" ca="1" si="79"/>
        <v>-1.4205988979915958</v>
      </c>
    </row>
    <row r="988" spans="2:13" x14ac:dyDescent="0.25">
      <c r="B988" s="24">
        <f t="shared" ca="1" si="75"/>
        <v>0.72030973478349547</v>
      </c>
      <c r="C988" s="25">
        <f t="shared" ca="1" si="76"/>
        <v>55.837618769210827</v>
      </c>
      <c r="H988" s="24">
        <v>986</v>
      </c>
      <c r="I988" s="24">
        <f ca="1"/>
        <v>48.507121488403016</v>
      </c>
      <c r="J988" s="24" cm="1">
        <f t="array" aca="1" ref="J988" ca="1">INDIRECT(ADDRESS(($F$2+1-H988)+2,9))</f>
        <v>50.536380031998497</v>
      </c>
      <c r="K988" s="24">
        <f t="shared" ca="1" si="77"/>
        <v>0.44386063798395103</v>
      </c>
      <c r="L988" s="24">
        <f t="shared" ca="1" si="78"/>
        <v>0.52498711899472073</v>
      </c>
      <c r="M988" s="24">
        <f t="shared" ca="1" si="79"/>
        <v>-1.4217668773123897</v>
      </c>
    </row>
    <row r="989" spans="2:13" x14ac:dyDescent="0.25">
      <c r="B989" s="24">
        <f t="shared" ca="1" si="75"/>
        <v>0.44439807947073096</v>
      </c>
      <c r="C989" s="25">
        <f t="shared" ca="1" si="76"/>
        <v>48.601723406039824</v>
      </c>
      <c r="H989" s="24">
        <v>987</v>
      </c>
      <c r="I989" s="24">
        <f ca="1"/>
        <v>48.511359564881445</v>
      </c>
      <c r="J989" s="24" cm="1">
        <f t="array" aca="1" ref="J989" ca="1">INDIRECT(ADDRESS(($F$2+1-H989)+2,9))</f>
        <v>50.511782570715162</v>
      </c>
      <c r="K989" s="24">
        <f t="shared" ca="1" si="77"/>
        <v>0.44402881377135811</v>
      </c>
      <c r="L989" s="24">
        <f t="shared" ca="1" si="78"/>
        <v>0.52400315144063914</v>
      </c>
      <c r="M989" s="24">
        <f t="shared" ca="1" si="79"/>
        <v>-1.4209713021310402</v>
      </c>
    </row>
    <row r="990" spans="2:13" x14ac:dyDescent="0.25">
      <c r="B990" s="24">
        <f t="shared" ca="1" si="75"/>
        <v>0.21226807073988474</v>
      </c>
      <c r="C990" s="25">
        <f t="shared" ca="1" si="76"/>
        <v>42.01423711965451</v>
      </c>
      <c r="H990" s="24">
        <v>988</v>
      </c>
      <c r="I990" s="24">
        <f ca="1"/>
        <v>48.52459446519439</v>
      </c>
      <c r="J990" s="24" cm="1">
        <f t="array" aca="1" ref="J990" ca="1">INDIRECT(ADDRESS(($F$2+1-H990)+2,9))</f>
        <v>50.501146304671757</v>
      </c>
      <c r="K990" s="24">
        <f t="shared" ca="1" si="77"/>
        <v>0.44455406719902008</v>
      </c>
      <c r="L990" s="24">
        <f t="shared" ca="1" si="78"/>
        <v>0.52357762522927942</v>
      </c>
      <c r="M990" s="24">
        <f t="shared" ca="1" si="79"/>
        <v>-1.4205119516093299</v>
      </c>
    </row>
    <row r="991" spans="2:13" x14ac:dyDescent="0.25">
      <c r="B991" s="24">
        <f t="shared" ca="1" si="75"/>
        <v>0.22093398964409072</v>
      </c>
      <c r="C991" s="25">
        <f t="shared" ca="1" si="76"/>
        <v>42.309573286871142</v>
      </c>
      <c r="H991" s="24">
        <v>989</v>
      </c>
      <c r="I991" s="24">
        <f ca="1"/>
        <v>48.528403226413779</v>
      </c>
      <c r="J991" s="24" cm="1">
        <f t="array" aca="1" ref="J991" ca="1">INDIRECT(ADDRESS(($F$2+1-H991)+2,9))</f>
        <v>50.49538166205997</v>
      </c>
      <c r="K991" s="24">
        <f t="shared" ca="1" si="77"/>
        <v>0.44470524357357999</v>
      </c>
      <c r="L991" s="24">
        <f t="shared" ca="1" si="78"/>
        <v>0.52334698730089113</v>
      </c>
      <c r="M991" s="24">
        <f t="shared" ca="1" si="79"/>
        <v>-1.421195564273247</v>
      </c>
    </row>
    <row r="992" spans="2:13" x14ac:dyDescent="0.25">
      <c r="B992" s="24">
        <f t="shared" ca="1" si="75"/>
        <v>0.78441069413563413</v>
      </c>
      <c r="C992" s="25">
        <f t="shared" ca="1" si="76"/>
        <v>57.871763977548419</v>
      </c>
      <c r="H992" s="24">
        <v>990</v>
      </c>
      <c r="I992" s="24">
        <f ca="1"/>
        <v>48.530622979730339</v>
      </c>
      <c r="J992" s="24" cm="1">
        <f t="array" aca="1" ref="J992" ca="1">INDIRECT(ADDRESS(($F$2+1-H992)+2,9))</f>
        <v>50.492006064706224</v>
      </c>
      <c r="K992" s="24">
        <f t="shared" ca="1" si="77"/>
        <v>0.44479335316489266</v>
      </c>
      <c r="L992" s="24">
        <f t="shared" ca="1" si="78"/>
        <v>0.52321192919018888</v>
      </c>
      <c r="M992" s="24">
        <f t="shared" ca="1" si="79"/>
        <v>-1.4221918085682816</v>
      </c>
    </row>
    <row r="993" spans="2:13" x14ac:dyDescent="0.25">
      <c r="B993" s="24">
        <f t="shared" ca="1" si="75"/>
        <v>0.45701597764487456</v>
      </c>
      <c r="C993" s="25">
        <f t="shared" ca="1" si="76"/>
        <v>48.920457147501239</v>
      </c>
      <c r="H993" s="24">
        <v>991</v>
      </c>
      <c r="I993" s="24">
        <f ca="1"/>
        <v>48.539260161995088</v>
      </c>
      <c r="J993" s="24" cm="1">
        <f t="array" aca="1" ref="J993" ca="1">INDIRECT(ADDRESS(($F$2+1-H993)+2,9))</f>
        <v>50.485808390340026</v>
      </c>
      <c r="K993" s="24">
        <f t="shared" ca="1" si="77"/>
        <v>0.44513621834893313</v>
      </c>
      <c r="L993" s="24">
        <f t="shared" ca="1" si="78"/>
        <v>0.52296395246246696</v>
      </c>
      <c r="M993" s="24">
        <f t="shared" ca="1" si="79"/>
        <v>-1.4224444320030198</v>
      </c>
    </row>
    <row r="994" spans="2:13" x14ac:dyDescent="0.25">
      <c r="B994" s="24">
        <f t="shared" ca="1" si="75"/>
        <v>0.96095236153741725</v>
      </c>
      <c r="C994" s="25">
        <f t="shared" ca="1" si="76"/>
        <v>67.618462568247566</v>
      </c>
      <c r="H994" s="24">
        <v>992</v>
      </c>
      <c r="I994" s="24">
        <f ca="1"/>
        <v>48.552094549302723</v>
      </c>
      <c r="J994" s="24" cm="1">
        <f t="array" aca="1" ref="J994" ca="1">INDIRECT(ADDRESS(($F$2+1-H994)+2,9))</f>
        <v>50.482658765939156</v>
      </c>
      <c r="K994" s="24">
        <f t="shared" ca="1" si="77"/>
        <v>0.44564577326846394</v>
      </c>
      <c r="L994" s="24">
        <f t="shared" ca="1" si="78"/>
        <v>0.52283792862442025</v>
      </c>
      <c r="M994" s="24">
        <f t="shared" ca="1" si="79"/>
        <v>-1.4225865077413848</v>
      </c>
    </row>
    <row r="995" spans="2:13" x14ac:dyDescent="0.25">
      <c r="B995" s="24">
        <f t="shared" ca="1" si="75"/>
        <v>0.99801549911052367</v>
      </c>
      <c r="C995" s="25">
        <f t="shared" ca="1" si="76"/>
        <v>78.806149621673484</v>
      </c>
      <c r="H995" s="24">
        <v>993</v>
      </c>
      <c r="I995" s="24">
        <f ca="1"/>
        <v>48.558787418293065</v>
      </c>
      <c r="J995" s="24" cm="1">
        <f t="array" aca="1" ref="J995" ca="1">INDIRECT(ADDRESS(($F$2+1-H995)+2,9))</f>
        <v>50.48199111575304</v>
      </c>
      <c r="K995" s="24">
        <f t="shared" ca="1" si="77"/>
        <v>0.44591153135528788</v>
      </c>
      <c r="L995" s="24">
        <f t="shared" ca="1" si="78"/>
        <v>0.52281121408527453</v>
      </c>
      <c r="M995" s="24">
        <f t="shared" ca="1" si="79"/>
        <v>-1.4234214199767519</v>
      </c>
    </row>
    <row r="996" spans="2:13" x14ac:dyDescent="0.25">
      <c r="B996" s="24">
        <f t="shared" ca="1" si="75"/>
        <v>0.48134334110518351</v>
      </c>
      <c r="C996" s="25">
        <f t="shared" ca="1" si="76"/>
        <v>49.532176323349979</v>
      </c>
      <c r="H996" s="24">
        <v>994</v>
      </c>
      <c r="I996" s="24">
        <f ca="1"/>
        <v>48.59371642074872</v>
      </c>
      <c r="J996" s="24" cm="1">
        <f t="array" aca="1" ref="J996" ca="1">INDIRECT(ADDRESS(($F$2+1-H996)+2,9))</f>
        <v>50.477470339662375</v>
      </c>
      <c r="K996" s="24">
        <f t="shared" ca="1" si="77"/>
        <v>0.44729887157187359</v>
      </c>
      <c r="L996" s="24">
        <f t="shared" ca="1" si="78"/>
        <v>0.52263032258099362</v>
      </c>
      <c r="M996" s="24">
        <f t="shared" ca="1" si="79"/>
        <v>-1.4216463614928732</v>
      </c>
    </row>
    <row r="997" spans="2:13" x14ac:dyDescent="0.25">
      <c r="B997" s="24">
        <f t="shared" ca="1" si="75"/>
        <v>0.95550537967400595</v>
      </c>
      <c r="C997" s="25">
        <f t="shared" ca="1" si="76"/>
        <v>67.007537323887618</v>
      </c>
      <c r="H997" s="24">
        <v>995</v>
      </c>
      <c r="I997" s="24">
        <f ca="1"/>
        <v>48.594912411858068</v>
      </c>
      <c r="J997" s="24" cm="1">
        <f t="array" aca="1" ref="J997" ca="1">INDIRECT(ADDRESS(($F$2+1-H997)+2,9))</f>
        <v>50.459792114569289</v>
      </c>
      <c r="K997" s="24">
        <f t="shared" ca="1" si="77"/>
        <v>0.4473463864960357</v>
      </c>
      <c r="L997" s="24">
        <f t="shared" ca="1" si="78"/>
        <v>0.52192291272802094</v>
      </c>
      <c r="M997" s="24">
        <f t="shared" ca="1" si="79"/>
        <v>-1.4216145784705698</v>
      </c>
    </row>
    <row r="998" spans="2:13" x14ac:dyDescent="0.25">
      <c r="B998" s="24">
        <f t="shared" ca="1" si="75"/>
        <v>0.77438720970849373</v>
      </c>
      <c r="C998" s="25">
        <f t="shared" ca="1" si="76"/>
        <v>57.533733700248362</v>
      </c>
      <c r="H998" s="24">
        <v>996</v>
      </c>
      <c r="I998" s="24">
        <f ca="1"/>
        <v>48.601723406039824</v>
      </c>
      <c r="J998" s="24" cm="1">
        <f t="array" aca="1" ref="J998" ca="1">INDIRECT(ADDRESS(($F$2+1-H998)+2,9))</f>
        <v>50.453444042160179</v>
      </c>
      <c r="K998" s="24">
        <f t="shared" ca="1" si="77"/>
        <v>0.44761699141505001</v>
      </c>
      <c r="L998" s="24">
        <f t="shared" ca="1" si="78"/>
        <v>0.52166887200935763</v>
      </c>
      <c r="M998" s="24">
        <f t="shared" ca="1" si="79"/>
        <v>-1.4219959960896389</v>
      </c>
    </row>
    <row r="999" spans="2:13" x14ac:dyDescent="0.25">
      <c r="B999" s="24">
        <f t="shared" ca="1" si="75"/>
        <v>0.62955700289253846</v>
      </c>
      <c r="C999" s="25">
        <f t="shared" ca="1" si="76"/>
        <v>53.30680286813957</v>
      </c>
      <c r="H999" s="24">
        <v>997</v>
      </c>
      <c r="I999" s="24">
        <f ca="1"/>
        <v>48.614793716944767</v>
      </c>
      <c r="J999" s="24" cm="1">
        <f t="array" aca="1" ref="J999" ca="1">INDIRECT(ADDRESS(($F$2+1-H999)+2,9))</f>
        <v>50.427750288361182</v>
      </c>
      <c r="K999" s="24">
        <f t="shared" ca="1" si="77"/>
        <v>0.44813635096066251</v>
      </c>
      <c r="L999" s="24">
        <f t="shared" ca="1" si="78"/>
        <v>0.52064055610799409</v>
      </c>
      <c r="M999" s="24">
        <f t="shared" ca="1" si="79"/>
        <v>-1.420370183700687</v>
      </c>
    </row>
    <row r="1000" spans="2:13" x14ac:dyDescent="0.25">
      <c r="B1000" s="24">
        <f t="shared" ca="1" si="75"/>
        <v>0.34932355885172151</v>
      </c>
      <c r="C1000" s="25">
        <f t="shared" ca="1" si="76"/>
        <v>46.128526398066498</v>
      </c>
      <c r="H1000" s="24">
        <v>998</v>
      </c>
      <c r="I1000" s="24">
        <f ca="1"/>
        <v>48.618723051822997</v>
      </c>
      <c r="J1000" s="24" cm="1">
        <f t="array" aca="1" ref="J1000" ca="1">INDIRECT(ADDRESS(($F$2+1-H1000)+2,9))</f>
        <v>50.405733606846148</v>
      </c>
      <c r="K1000" s="24">
        <f t="shared" ca="1" si="77"/>
        <v>0.44829250373470991</v>
      </c>
      <c r="L1000" s="24">
        <f t="shared" ca="1" si="78"/>
        <v>0.51975929449172953</v>
      </c>
      <c r="M1000" s="24">
        <f t="shared" ca="1" si="79"/>
        <v>-1.4197754749881597</v>
      </c>
    </row>
    <row r="1001" spans="2:13" x14ac:dyDescent="0.25">
      <c r="B1001" s="24">
        <f t="shared" ca="1" si="75"/>
        <v>0.85439339279606574</v>
      </c>
      <c r="C1001" s="25">
        <f t="shared" ca="1" si="76"/>
        <v>60.55463893584573</v>
      </c>
      <c r="H1001" s="24">
        <v>999</v>
      </c>
      <c r="I1001" s="24">
        <f ca="1"/>
        <v>48.622298051571413</v>
      </c>
      <c r="J1001" s="24" cm="1">
        <f t="array" aca="1" ref="J1001" ca="1">INDIRECT(ADDRESS(($F$2+1-H1001)+2,9))</f>
        <v>50.394239067147382</v>
      </c>
      <c r="K1001" s="24">
        <f t="shared" ca="1" si="77"/>
        <v>0.44843458210150194</v>
      </c>
      <c r="L1001" s="24">
        <f t="shared" ca="1" si="78"/>
        <v>0.51929916395171305</v>
      </c>
      <c r="M1001" s="24">
        <f t="shared" ca="1" si="79"/>
        <v>-1.4200193497049822</v>
      </c>
    </row>
    <row r="1002" spans="2:13" x14ac:dyDescent="0.25">
      <c r="B1002" s="24">
        <f t="shared" ca="1" si="75"/>
        <v>0.57853067053377871</v>
      </c>
      <c r="C1002" s="25">
        <f t="shared" ca="1" si="76"/>
        <v>51.981360003541667</v>
      </c>
      <c r="H1002" s="24">
        <v>1000</v>
      </c>
      <c r="I1002" s="24">
        <f ca="1"/>
        <v>48.631722128361019</v>
      </c>
      <c r="J1002" s="24" cm="1">
        <f t="array" aca="1" ref="J1002" ca="1">INDIRECT(ADDRESS(($F$2+1-H1002)+2,9))</f>
        <v>50.391816180414033</v>
      </c>
      <c r="K1002" s="24">
        <f t="shared" ca="1" si="77"/>
        <v>0.44880914732915739</v>
      </c>
      <c r="L1002" s="24">
        <f t="shared" ca="1" si="78"/>
        <v>0.51920217162623916</v>
      </c>
      <c r="M1002" s="24">
        <f t="shared" ca="1" si="79"/>
        <v>-1.4204812073391069</v>
      </c>
    </row>
    <row r="1003" spans="2:13" x14ac:dyDescent="0.25">
      <c r="B1003" s="24">
        <f t="shared" ca="1" si="75"/>
        <v>0.69505460346302517</v>
      </c>
      <c r="C1003" s="25">
        <f t="shared" ca="1" si="76"/>
        <v>55.102293489073638</v>
      </c>
      <c r="H1003" s="24">
        <v>1001</v>
      </c>
      <c r="I1003" s="24">
        <f ca="1"/>
        <v>48.642540117240749</v>
      </c>
      <c r="J1003" s="24" cm="1">
        <f t="array" aca="1" ref="J1003" ca="1">INDIRECT(ADDRESS(($F$2+1-H1003)+2,9))</f>
        <v>50.38939924558953</v>
      </c>
      <c r="K1003" s="24">
        <f t="shared" ca="1" si="77"/>
        <v>0.44923917061166962</v>
      </c>
      <c r="L1003" s="24">
        <f t="shared" ca="1" si="78"/>
        <v>0.51910541643330688</v>
      </c>
      <c r="M1003" s="24">
        <f t="shared" ca="1" si="79"/>
        <v>-1.4208278095443583</v>
      </c>
    </row>
    <row r="1004" spans="2:13" x14ac:dyDescent="0.25">
      <c r="B1004" s="24">
        <f t="shared" ca="1" si="75"/>
        <v>7.4563743936900906E-2</v>
      </c>
      <c r="C1004" s="25">
        <f t="shared" ca="1" si="76"/>
        <v>35.57379792941073</v>
      </c>
      <c r="H1004" s="24">
        <v>1002</v>
      </c>
      <c r="I1004" s="24">
        <f ca="1"/>
        <v>48.650097816835235</v>
      </c>
      <c r="J1004" s="24" cm="1">
        <f t="array" aca="1" ref="J1004" ca="1">INDIRECT(ADDRESS(($F$2+1-H1004)+2,9))</f>
        <v>50.378676753551531</v>
      </c>
      <c r="K1004" s="24">
        <f t="shared" ca="1" si="77"/>
        <v>0.44953963032755651</v>
      </c>
      <c r="L1004" s="24">
        <f t="shared" ca="1" si="78"/>
        <v>0.51867615810590373</v>
      </c>
      <c r="M1004" s="24">
        <f t="shared" ca="1" si="79"/>
        <v>-1.4207992126003528</v>
      </c>
    </row>
    <row r="1005" spans="2:13" x14ac:dyDescent="0.25">
      <c r="B1005" s="24">
        <f t="shared" ca="1" si="75"/>
        <v>0.63195493402547831</v>
      </c>
      <c r="C1005" s="25">
        <f t="shared" ca="1" si="76"/>
        <v>53.370355093035883</v>
      </c>
      <c r="H1005" s="24">
        <v>1003</v>
      </c>
      <c r="I1005" s="24">
        <f ca="1"/>
        <v>48.664943675017888</v>
      </c>
      <c r="J1005" s="24" cm="1">
        <f t="array" aca="1" ref="J1005" ca="1">INDIRECT(ADDRESS(($F$2+1-H1005)+2,9))</f>
        <v>50.359460191453699</v>
      </c>
      <c r="K1005" s="24">
        <f t="shared" ca="1" si="77"/>
        <v>0.45012991811599751</v>
      </c>
      <c r="L1005" s="24">
        <f t="shared" ca="1" si="78"/>
        <v>0.5179067990129822</v>
      </c>
      <c r="M1005" s="24">
        <f t="shared" ca="1" si="79"/>
        <v>-1.4195147763393565</v>
      </c>
    </row>
    <row r="1006" spans="2:13" x14ac:dyDescent="0.25">
      <c r="B1006" s="24">
        <f t="shared" ca="1" si="75"/>
        <v>0.57245584677499406</v>
      </c>
      <c r="C1006" s="25">
        <f t="shared" ca="1" si="76"/>
        <v>51.826300473658371</v>
      </c>
      <c r="H1006" s="24">
        <v>1004</v>
      </c>
      <c r="I1006" s="24">
        <f ca="1"/>
        <v>48.69358708234995</v>
      </c>
      <c r="J1006" s="24" cm="1">
        <f t="array" aca="1" ref="J1006" ca="1">INDIRECT(ADDRESS(($F$2+1-H1006)+2,9))</f>
        <v>50.35002720022927</v>
      </c>
      <c r="K1006" s="24">
        <f t="shared" ca="1" si="77"/>
        <v>0.45126912247822037</v>
      </c>
      <c r="L1006" s="24">
        <f t="shared" ca="1" si="78"/>
        <v>0.51752911283198766</v>
      </c>
      <c r="M1006" s="24">
        <f t="shared" ca="1" si="79"/>
        <v>-1.4178516518699207</v>
      </c>
    </row>
    <row r="1007" spans="2:13" x14ac:dyDescent="0.25">
      <c r="B1007" s="24">
        <f t="shared" ca="1" si="75"/>
        <v>0.30585467137096911</v>
      </c>
      <c r="C1007" s="25">
        <f t="shared" ca="1" si="76"/>
        <v>44.923650032533658</v>
      </c>
      <c r="H1007" s="24">
        <v>1005</v>
      </c>
      <c r="I1007" s="24">
        <f ca="1"/>
        <v>48.700286524500584</v>
      </c>
      <c r="J1007" s="24" cm="1">
        <f t="array" aca="1" ref="J1007" ca="1">INDIRECT(ADDRESS(($F$2+1-H1007)+2,9))</f>
        <v>50.344466289287617</v>
      </c>
      <c r="K1007" s="24">
        <f t="shared" ca="1" si="77"/>
        <v>0.45153563068038266</v>
      </c>
      <c r="L1007" s="24">
        <f t="shared" ca="1" si="78"/>
        <v>0.51730645292493438</v>
      </c>
      <c r="M1007" s="24">
        <f t="shared" ca="1" si="79"/>
        <v>-1.4182853866031055</v>
      </c>
    </row>
    <row r="1008" spans="2:13" x14ac:dyDescent="0.25">
      <c r="B1008" s="24">
        <f t="shared" ca="1" si="75"/>
        <v>0.51070088662724511</v>
      </c>
      <c r="C1008" s="25">
        <f t="shared" ca="1" si="76"/>
        <v>50.268263622513615</v>
      </c>
      <c r="H1008" s="24">
        <v>1006</v>
      </c>
      <c r="I1008" s="24">
        <f ca="1"/>
        <v>48.710352408018537</v>
      </c>
      <c r="J1008" s="24" cm="1">
        <f t="array" aca="1" ref="J1008" ca="1">INDIRECT(ADDRESS(($F$2+1-H1008)+2,9))</f>
        <v>50.338884177599361</v>
      </c>
      <c r="K1008" s="24">
        <f t="shared" ca="1" si="77"/>
        <v>0.45193609915884397</v>
      </c>
      <c r="L1008" s="24">
        <f t="shared" ca="1" si="78"/>
        <v>0.51708293870729372</v>
      </c>
      <c r="M1008" s="24">
        <f t="shared" ca="1" si="79"/>
        <v>-1.4184397823195276</v>
      </c>
    </row>
    <row r="1009" spans="2:13" x14ac:dyDescent="0.25">
      <c r="B1009" s="24">
        <f t="shared" ca="1" si="75"/>
        <v>0.60922266685720872</v>
      </c>
      <c r="C1009" s="25">
        <f t="shared" ca="1" si="76"/>
        <v>52.772936092957295</v>
      </c>
      <c r="H1009" s="24">
        <v>1007</v>
      </c>
      <c r="I1009" s="24">
        <f ca="1"/>
        <v>48.713988787044819</v>
      </c>
      <c r="J1009" s="24" cm="1">
        <f t="array" aca="1" ref="J1009" ca="1">INDIRECT(ADDRESS(($F$2+1-H1009)+2,9))</f>
        <v>50.326566756140068</v>
      </c>
      <c r="K1009" s="24">
        <f t="shared" ca="1" si="77"/>
        <v>0.45208078357158377</v>
      </c>
      <c r="L1009" s="24">
        <f t="shared" ca="1" si="78"/>
        <v>0.51658971599034786</v>
      </c>
      <c r="M1009" s="24">
        <f t="shared" ca="1" si="79"/>
        <v>-1.4185996501770739</v>
      </c>
    </row>
    <row r="1010" spans="2:13" x14ac:dyDescent="0.25">
      <c r="B1010" s="24">
        <f t="shared" ca="1" si="75"/>
        <v>7.8991710946556548E-3</v>
      </c>
      <c r="C1010" s="25">
        <f t="shared" ca="1" si="76"/>
        <v>25.864588122652826</v>
      </c>
      <c r="H1010" s="24">
        <v>1008</v>
      </c>
      <c r="I1010" s="24">
        <f ca="1"/>
        <v>48.715212010411996</v>
      </c>
      <c r="J1010" s="24" cm="1">
        <f t="array" aca="1" ref="J1010" ca="1">INDIRECT(ADDRESS(($F$2+1-H1010)+2,9))</f>
        <v>50.315989683763242</v>
      </c>
      <c r="K1010" s="24">
        <f t="shared" ca="1" si="77"/>
        <v>0.45212945466954119</v>
      </c>
      <c r="L1010" s="24">
        <f t="shared" ca="1" si="78"/>
        <v>0.51616616124706272</v>
      </c>
      <c r="M1010" s="24">
        <f t="shared" ca="1" si="79"/>
        <v>-1.4190908055213431</v>
      </c>
    </row>
    <row r="1011" spans="2:13" x14ac:dyDescent="0.25">
      <c r="B1011" s="24">
        <f t="shared" ca="1" si="75"/>
        <v>0.59052559220106948</v>
      </c>
      <c r="C1011" s="25">
        <f t="shared" ca="1" si="76"/>
        <v>52.288972016468655</v>
      </c>
      <c r="H1011" s="24">
        <v>1009</v>
      </c>
      <c r="I1011" s="24">
        <f ca="1"/>
        <v>48.724821704062236</v>
      </c>
      <c r="J1011" s="24" cm="1">
        <f t="array" aca="1" ref="J1011" ca="1">INDIRECT(ADDRESS(($F$2+1-H1011)+2,9))</f>
        <v>50.27975145784724</v>
      </c>
      <c r="K1011" s="24">
        <f t="shared" ca="1" si="77"/>
        <v>0.45251184180828113</v>
      </c>
      <c r="L1011" s="24">
        <f t="shared" ca="1" si="78"/>
        <v>0.51471488021106238</v>
      </c>
      <c r="M1011" s="24">
        <f t="shared" ca="1" si="79"/>
        <v>-1.4169098161553415</v>
      </c>
    </row>
    <row r="1012" spans="2:13" x14ac:dyDescent="0.25">
      <c r="B1012" s="24">
        <f t="shared" ca="1" si="75"/>
        <v>5.0587292155074404E-2</v>
      </c>
      <c r="C1012" s="25">
        <f t="shared" ca="1" si="76"/>
        <v>33.60814267517253</v>
      </c>
      <c r="H1012" s="24">
        <v>1010</v>
      </c>
      <c r="I1012" s="24">
        <f ca="1"/>
        <v>48.724974623096692</v>
      </c>
      <c r="J1012" s="24" cm="1">
        <f t="array" aca="1" ref="J1012" ca="1">INDIRECT(ADDRESS(($F$2+1-H1012)+2,9))</f>
        <v>50.275901838782794</v>
      </c>
      <c r="K1012" s="24">
        <f t="shared" ca="1" si="77"/>
        <v>0.4525179270909902</v>
      </c>
      <c r="L1012" s="24">
        <f t="shared" ca="1" si="78"/>
        <v>0.51456069754169964</v>
      </c>
      <c r="M1012" s="24">
        <f t="shared" ca="1" si="79"/>
        <v>-1.4180049983519012</v>
      </c>
    </row>
    <row r="1013" spans="2:13" x14ac:dyDescent="0.25">
      <c r="B1013" s="24">
        <f t="shared" ca="1" si="75"/>
        <v>0.69807908404423957</v>
      </c>
      <c r="C1013" s="25">
        <f t="shared" ca="1" si="76"/>
        <v>55.188837190230664</v>
      </c>
      <c r="H1013" s="24">
        <v>1011</v>
      </c>
      <c r="I1013" s="24">
        <f ca="1"/>
        <v>48.72777375960294</v>
      </c>
      <c r="J1013" s="24" cm="1">
        <f t="array" aca="1" ref="J1013" ca="1">INDIRECT(ADDRESS(($F$2+1-H1013)+2,9))</f>
        <v>50.274622741713884</v>
      </c>
      <c r="K1013" s="24">
        <f t="shared" ca="1" si="77"/>
        <v>0.45262931831286268</v>
      </c>
      <c r="L1013" s="24">
        <f t="shared" ca="1" si="78"/>
        <v>0.51450946741833103</v>
      </c>
      <c r="M1013" s="24">
        <f t="shared" ca="1" si="79"/>
        <v>-1.4190803275111374</v>
      </c>
    </row>
    <row r="1014" spans="2:13" x14ac:dyDescent="0.25">
      <c r="B1014" s="24">
        <f t="shared" ca="1" si="75"/>
        <v>0.25038326634792474</v>
      </c>
      <c r="C1014" s="25">
        <f t="shared" ca="1" si="76"/>
        <v>43.267158472763811</v>
      </c>
      <c r="H1014" s="24">
        <v>1012</v>
      </c>
      <c r="I1014" s="24">
        <f ca="1"/>
        <v>48.75174825524946</v>
      </c>
      <c r="J1014" s="24" cm="1">
        <f t="array" aca="1" ref="J1014" ca="1">INDIRECT(ADDRESS(($F$2+1-H1014)+2,9))</f>
        <v>50.268263622513615</v>
      </c>
      <c r="K1014" s="24">
        <f t="shared" ca="1" si="77"/>
        <v>0.45358353162832948</v>
      </c>
      <c r="L1014" s="24">
        <f t="shared" ca="1" si="78"/>
        <v>0.51425476979232143</v>
      </c>
      <c r="M1014" s="24">
        <f t="shared" ca="1" si="79"/>
        <v>-1.4180187971009479</v>
      </c>
    </row>
    <row r="1015" spans="2:13" x14ac:dyDescent="0.25">
      <c r="B1015" s="24">
        <f t="shared" ca="1" si="75"/>
        <v>0.36030176087985721</v>
      </c>
      <c r="C1015" s="25">
        <f t="shared" ca="1" si="76"/>
        <v>46.423476837353377</v>
      </c>
      <c r="H1015" s="24">
        <v>1013</v>
      </c>
      <c r="I1015" s="24">
        <f ca="1"/>
        <v>48.759312754354376</v>
      </c>
      <c r="J1015" s="24" cm="1">
        <f t="array" aca="1" ref="J1015" ca="1">INDIRECT(ADDRESS(($F$2+1-H1015)+2,9))</f>
        <v>50.260385684377859</v>
      </c>
      <c r="K1015" s="24">
        <f t="shared" ca="1" si="77"/>
        <v>0.45388466353749113</v>
      </c>
      <c r="L1015" s="24">
        <f t="shared" ca="1" si="78"/>
        <v>0.51393923185566981</v>
      </c>
      <c r="M1015" s="24">
        <f t="shared" ca="1" si="79"/>
        <v>-1.4181885599162185</v>
      </c>
    </row>
    <row r="1016" spans="2:13" x14ac:dyDescent="0.25">
      <c r="B1016" s="24">
        <f t="shared" ca="1" si="75"/>
        <v>0.46955528303893446</v>
      </c>
      <c r="C1016" s="25">
        <f t="shared" ca="1" si="76"/>
        <v>49.236121882372366</v>
      </c>
      <c r="H1016" s="24">
        <v>1014</v>
      </c>
      <c r="I1016" s="24">
        <f ca="1"/>
        <v>48.761092319129204</v>
      </c>
      <c r="J1016" s="24" cm="1">
        <f t="array" aca="1" ref="J1016" ca="1">INDIRECT(ADDRESS(($F$2+1-H1016)+2,9))</f>
        <v>50.252451011404354</v>
      </c>
      <c r="K1016" s="24">
        <f t="shared" ca="1" si="77"/>
        <v>0.4539555093290728</v>
      </c>
      <c r="L1016" s="24">
        <f t="shared" ca="1" si="78"/>
        <v>0.51362141267633787</v>
      </c>
      <c r="M1016" s="24">
        <f t="shared" ca="1" si="79"/>
        <v>-1.4188286650858193</v>
      </c>
    </row>
    <row r="1017" spans="2:13" x14ac:dyDescent="0.25">
      <c r="B1017" s="24">
        <f t="shared" ca="1" si="75"/>
        <v>0.16135296826789491</v>
      </c>
      <c r="C1017" s="25">
        <f t="shared" ca="1" si="76"/>
        <v>40.110874639563022</v>
      </c>
      <c r="H1017" s="24">
        <v>1015</v>
      </c>
      <c r="I1017" s="24">
        <f ca="1"/>
        <v>48.761504506480811</v>
      </c>
      <c r="J1017" s="24" cm="1">
        <f t="array" aca="1" ref="J1017" ca="1">INDIRECT(ADDRESS(($F$2+1-H1017)+2,9))</f>
        <v>50.243013398924653</v>
      </c>
      <c r="K1017" s="24">
        <f t="shared" ca="1" si="77"/>
        <v>0.45397191902185224</v>
      </c>
      <c r="L1017" s="24">
        <f t="shared" ca="1" si="78"/>
        <v>0.51324338279179726</v>
      </c>
      <c r="M1017" s="24">
        <f t="shared" ca="1" si="79"/>
        <v>-1.4194641191087847</v>
      </c>
    </row>
    <row r="1018" spans="2:13" x14ac:dyDescent="0.25">
      <c r="B1018" s="24">
        <f t="shared" ca="1" si="75"/>
        <v>0.35635794443943658</v>
      </c>
      <c r="C1018" s="25">
        <f t="shared" ca="1" si="76"/>
        <v>46.31788973226994</v>
      </c>
      <c r="H1018" s="24">
        <v>1016</v>
      </c>
      <c r="I1018" s="24">
        <f ca="1"/>
        <v>48.80005235820844</v>
      </c>
      <c r="J1018" s="24" cm="1">
        <f t="array" aca="1" ref="J1018" ca="1">INDIRECT(ADDRESS(($F$2+1-H1018)+2,9))</f>
        <v>50.239987263238881</v>
      </c>
      <c r="K1018" s="24">
        <f t="shared" ca="1" si="77"/>
        <v>0.45550690058961102</v>
      </c>
      <c r="L1018" s="24">
        <f t="shared" ca="1" si="78"/>
        <v>0.51312216636552443</v>
      </c>
      <c r="M1018" s="24">
        <f t="shared" ca="1" si="79"/>
        <v>-1.4174520809071656</v>
      </c>
    </row>
    <row r="1019" spans="2:13" x14ac:dyDescent="0.25">
      <c r="B1019" s="24">
        <f t="shared" ca="1" si="75"/>
        <v>0.46925021318907933</v>
      </c>
      <c r="C1019" s="25">
        <f t="shared" ca="1" si="76"/>
        <v>49.228452346869759</v>
      </c>
      <c r="H1019" s="24">
        <v>1017</v>
      </c>
      <c r="I1019" s="24">
        <f ca="1"/>
        <v>48.806387521106643</v>
      </c>
      <c r="J1019" s="24" cm="1">
        <f t="array" aca="1" ref="J1019" ca="1">INDIRECT(ADDRESS(($F$2+1-H1019)+2,9))</f>
        <v>50.239547289077102</v>
      </c>
      <c r="K1019" s="24">
        <f t="shared" ca="1" si="77"/>
        <v>0.45575923196257567</v>
      </c>
      <c r="L1019" s="24">
        <f t="shared" ca="1" si="78"/>
        <v>0.51310454243607762</v>
      </c>
      <c r="M1019" s="24">
        <f t="shared" ca="1" si="79"/>
        <v>-1.4182920719377841</v>
      </c>
    </row>
    <row r="1020" spans="2:13" x14ac:dyDescent="0.25">
      <c r="B1020" s="24">
        <f t="shared" ca="1" si="75"/>
        <v>0.65643605218824586</v>
      </c>
      <c r="C1020" s="25">
        <f t="shared" ca="1" si="76"/>
        <v>54.02755778698419</v>
      </c>
      <c r="H1020" s="24">
        <v>1018</v>
      </c>
      <c r="I1020" s="24">
        <f ca="1"/>
        <v>48.831832656845684</v>
      </c>
      <c r="J1020" s="24" cm="1">
        <f t="array" aca="1" ref="J1020" ca="1">INDIRECT(ADDRESS(($F$2+1-H1020)+2,9))</f>
        <v>50.227903410006896</v>
      </c>
      <c r="K1020" s="24">
        <f t="shared" ca="1" si="77"/>
        <v>0.45677289785620889</v>
      </c>
      <c r="L1020" s="24">
        <f t="shared" ca="1" si="78"/>
        <v>0.51263811743512733</v>
      </c>
      <c r="M1020" s="24">
        <f t="shared" ca="1" si="79"/>
        <v>-1.4166893902485909</v>
      </c>
    </row>
    <row r="1021" spans="2:13" x14ac:dyDescent="0.25">
      <c r="B1021" s="24">
        <f t="shared" ca="1" si="75"/>
        <v>0.60975084341696195</v>
      </c>
      <c r="C1021" s="25">
        <f t="shared" ca="1" si="76"/>
        <v>52.78669705770141</v>
      </c>
      <c r="H1021" s="24">
        <v>1019</v>
      </c>
      <c r="I1021" s="24">
        <f ca="1"/>
        <v>48.836131455230621</v>
      </c>
      <c r="J1021" s="24" cm="1">
        <f t="array" aca="1" ref="J1021" ca="1">INDIRECT(ADDRESS(($F$2+1-H1021)+2,9))</f>
        <v>50.222647366852016</v>
      </c>
      <c r="K1021" s="24">
        <f t="shared" ca="1" si="77"/>
        <v>0.45694417840373414</v>
      </c>
      <c r="L1021" s="24">
        <f t="shared" ca="1" si="78"/>
        <v>0.51242756764296438</v>
      </c>
      <c r="M1021" s="24">
        <f t="shared" ca="1" si="79"/>
        <v>-1.4173201181000592</v>
      </c>
    </row>
    <row r="1022" spans="2:13" x14ac:dyDescent="0.25">
      <c r="B1022" s="24">
        <f t="shared" ca="1" si="75"/>
        <v>0.94465445011720084</v>
      </c>
      <c r="C1022" s="25">
        <f t="shared" ca="1" si="76"/>
        <v>65.950945243907654</v>
      </c>
      <c r="H1022" s="24">
        <v>1020</v>
      </c>
      <c r="I1022" s="24">
        <f ca="1"/>
        <v>48.857072668908529</v>
      </c>
      <c r="J1022" s="24" cm="1">
        <f t="array" aca="1" ref="J1022" ca="1">INDIRECT(ADDRESS(($F$2+1-H1022)+2,9))</f>
        <v>50.218578637004391</v>
      </c>
      <c r="K1022" s="24">
        <f t="shared" ca="1" si="77"/>
        <v>0.45777867015504159</v>
      </c>
      <c r="L1022" s="24">
        <f t="shared" ca="1" si="78"/>
        <v>0.51226457759203348</v>
      </c>
      <c r="M1022" s="24">
        <f t="shared" ca="1" si="79"/>
        <v>-1.4166719269450065</v>
      </c>
    </row>
    <row r="1023" spans="2:13" x14ac:dyDescent="0.25">
      <c r="B1023" s="24">
        <f t="shared" ca="1" si="75"/>
        <v>0.50770158205916538</v>
      </c>
      <c r="C1023" s="25">
        <f t="shared" ca="1" si="76"/>
        <v>50.193062026135877</v>
      </c>
      <c r="H1023" s="24">
        <v>1021</v>
      </c>
      <c r="I1023" s="24">
        <f ca="1"/>
        <v>48.867124722004995</v>
      </c>
      <c r="J1023" s="24" cm="1">
        <f t="array" aca="1" ref="J1023" ca="1">INDIRECT(ADDRESS(($F$2+1-H1023)+2,9))</f>
        <v>50.216201116042342</v>
      </c>
      <c r="K1023" s="24">
        <f t="shared" ca="1" si="77"/>
        <v>0.45817930333060453</v>
      </c>
      <c r="L1023" s="24">
        <f t="shared" ca="1" si="78"/>
        <v>0.5121693350612111</v>
      </c>
      <c r="M1023" s="24">
        <f t="shared" ca="1" si="79"/>
        <v>-1.4170494753841556</v>
      </c>
    </row>
    <row r="1024" spans="2:13" x14ac:dyDescent="0.25">
      <c r="B1024" s="24">
        <f t="shared" ca="1" si="75"/>
        <v>0.71309532445787904</v>
      </c>
      <c r="C1024" s="25">
        <f t="shared" ca="1" si="76"/>
        <v>55.624501611776239</v>
      </c>
      <c r="H1024" s="24">
        <v>1022</v>
      </c>
      <c r="I1024" s="24">
        <f ca="1"/>
        <v>48.886639808022615</v>
      </c>
      <c r="J1024" s="24" cm="1">
        <f t="array" aca="1" ref="J1024" ca="1">INDIRECT(ADDRESS(($F$2+1-H1024)+2,9))</f>
        <v>50.214542396742566</v>
      </c>
      <c r="K1024" s="24">
        <f t="shared" ca="1" si="77"/>
        <v>0.45895721473990747</v>
      </c>
      <c r="L1024" s="24">
        <f t="shared" ca="1" si="78"/>
        <v>0.51210288702373341</v>
      </c>
      <c r="M1024" s="24">
        <f t="shared" ca="1" si="79"/>
        <v>-1.4167031238402428</v>
      </c>
    </row>
    <row r="1025" spans="2:13" x14ac:dyDescent="0.25">
      <c r="B1025" s="24">
        <f t="shared" ca="1" si="75"/>
        <v>0.61956960736175637</v>
      </c>
      <c r="C1025" s="25">
        <f t="shared" ca="1" si="76"/>
        <v>53.043506181718797</v>
      </c>
      <c r="H1025" s="24">
        <v>1023</v>
      </c>
      <c r="I1025" s="24">
        <f ca="1"/>
        <v>48.888000073897267</v>
      </c>
      <c r="J1025" s="24" cm="1">
        <f t="array" aca="1" ref="J1025" ca="1">INDIRECT(ADDRESS(($F$2+1-H1025)+2,9))</f>
        <v>50.203127395986748</v>
      </c>
      <c r="K1025" s="24">
        <f t="shared" ca="1" si="77"/>
        <v>0.45901144362601393</v>
      </c>
      <c r="L1025" s="24">
        <f t="shared" ca="1" si="78"/>
        <v>0.51164559485298811</v>
      </c>
      <c r="M1025" s="24">
        <f t="shared" ca="1" si="79"/>
        <v>-1.4170902687804541</v>
      </c>
    </row>
    <row r="1026" spans="2:13" x14ac:dyDescent="0.25">
      <c r="B1026" s="24">
        <f t="shared" ca="1" si="75"/>
        <v>0.19632256649465685</v>
      </c>
      <c r="C1026" s="25">
        <f t="shared" ca="1" si="76"/>
        <v>41.451697571754835</v>
      </c>
      <c r="H1026" s="24">
        <v>1024</v>
      </c>
      <c r="I1026" s="24">
        <f ca="1"/>
        <v>48.920457147501239</v>
      </c>
      <c r="J1026" s="24" cm="1">
        <f t="array" aca="1" ref="J1026" ca="1">INDIRECT(ADDRESS(($F$2+1-H1026)+2,9))</f>
        <v>50.19847126056456</v>
      </c>
      <c r="K1026" s="24">
        <f t="shared" ca="1" si="77"/>
        <v>0.46030561385445956</v>
      </c>
      <c r="L1026" s="24">
        <f t="shared" ca="1" si="78"/>
        <v>0.51145906268432972</v>
      </c>
      <c r="M1026" s="24">
        <f t="shared" ca="1" si="79"/>
        <v>-1.4154432457393213</v>
      </c>
    </row>
    <row r="1027" spans="2:13" x14ac:dyDescent="0.25">
      <c r="B1027" s="24">
        <f t="shared" ca="1" si="75"/>
        <v>0.58334941299099896</v>
      </c>
      <c r="C1027" s="25">
        <f t="shared" ca="1" si="76"/>
        <v>52.104696024739738</v>
      </c>
      <c r="H1027" s="24">
        <v>1025</v>
      </c>
      <c r="I1027" s="24">
        <f ca="1"/>
        <v>48.944876942752416</v>
      </c>
      <c r="J1027" s="24" cm="1">
        <f t="array" aca="1" ref="J1027" ca="1">INDIRECT(ADDRESS(($F$2+1-H1027)+2,9))</f>
        <v>50.193062026135877</v>
      </c>
      <c r="K1027" s="24">
        <f t="shared" ca="1" si="77"/>
        <v>0.46127958940586145</v>
      </c>
      <c r="L1027" s="24">
        <f t="shared" ca="1" si="78"/>
        <v>0.5112423570304776</v>
      </c>
      <c r="M1027" s="24">
        <f t="shared" ca="1" si="79"/>
        <v>-1.4143981762049405</v>
      </c>
    </row>
    <row r="1028" spans="2:13" x14ac:dyDescent="0.25">
      <c r="B1028" s="24">
        <f t="shared" ref="B1028:B1091" ca="1" si="80">RAND()</f>
        <v>0.16129632304410624</v>
      </c>
      <c r="C1028" s="25">
        <f t="shared" ref="C1028:C1091" ca="1" si="81">_xlfn.NORM.INV(B1028,50,10)</f>
        <v>40.108559049539629</v>
      </c>
      <c r="H1028" s="24">
        <v>1026</v>
      </c>
      <c r="I1028" s="24">
        <f ca="1"/>
        <v>48.945290399702486</v>
      </c>
      <c r="J1028" s="24" cm="1">
        <f t="array" aca="1" ref="J1028" ca="1">INDIRECT(ADDRESS(($F$2+1-H1028)+2,9))</f>
        <v>50.191319082395999</v>
      </c>
      <c r="K1028" s="24">
        <f t="shared" ref="K1028:K1091" ca="1" si="82">_xlfn.NORM.DIST(I1028,$F$5,$F$6,TRUE)</f>
        <v>0.46129608201743477</v>
      </c>
      <c r="L1028" s="24">
        <f t="shared" ref="L1028:L1091" ca="1" si="83">_xlfn.NORM.DIST(J1028,$F$5,$F$6,TRUE)</f>
        <v>0.51117253021693032</v>
      </c>
      <c r="M1028" s="24">
        <f t="shared" ca="1" si="79"/>
        <v>-1.4156089971535477</v>
      </c>
    </row>
    <row r="1029" spans="2:13" x14ac:dyDescent="0.25">
      <c r="B1029" s="24">
        <f t="shared" ca="1" si="80"/>
        <v>0.3990407799740372</v>
      </c>
      <c r="C1029" s="25">
        <f t="shared" ca="1" si="81"/>
        <v>47.441692903795996</v>
      </c>
      <c r="H1029" s="24">
        <v>1027</v>
      </c>
      <c r="I1029" s="24">
        <f ca="1"/>
        <v>48.948577106968941</v>
      </c>
      <c r="J1029" s="24" cm="1">
        <f t="array" aca="1" ref="J1029" ca="1">INDIRECT(ADDRESS(($F$2+1-H1029)+2,9))</f>
        <v>50.186070719822531</v>
      </c>
      <c r="K1029" s="24">
        <f t="shared" ca="1" si="82"/>
        <v>0.46142718965585677</v>
      </c>
      <c r="L1029" s="24">
        <f t="shared" ca="1" si="83"/>
        <v>0.51096226524043953</v>
      </c>
      <c r="M1029" s="24">
        <f t="shared" ref="M1029:M1092" ca="1" si="84">((2*H1029-1)/$F$2)*(LN(K1029)+LN(1-L1029))</f>
        <v>-1.4163099327203801</v>
      </c>
    </row>
    <row r="1030" spans="2:13" x14ac:dyDescent="0.25">
      <c r="B1030" s="24">
        <f t="shared" ca="1" si="80"/>
        <v>0.87314593691231113</v>
      </c>
      <c r="C1030" s="25">
        <f t="shared" ca="1" si="81"/>
        <v>61.413888894381969</v>
      </c>
      <c r="H1030" s="24">
        <v>1028</v>
      </c>
      <c r="I1030" s="24">
        <f ca="1"/>
        <v>48.952654602569901</v>
      </c>
      <c r="J1030" s="24" cm="1">
        <f t="array" aca="1" ref="J1030" ca="1">INDIRECT(ADDRESS(($F$2+1-H1030)+2,9))</f>
        <v>50.172506162663169</v>
      </c>
      <c r="K1030" s="24">
        <f t="shared" ca="1" si="82"/>
        <v>0.46158984787900176</v>
      </c>
      <c r="L1030" s="24">
        <f t="shared" ca="1" si="83"/>
        <v>0.51041881486462348</v>
      </c>
      <c r="M1030" s="24">
        <f t="shared" ca="1" si="84"/>
        <v>-1.4162964153350832</v>
      </c>
    </row>
    <row r="1031" spans="2:13" x14ac:dyDescent="0.25">
      <c r="B1031" s="24">
        <f t="shared" ca="1" si="80"/>
        <v>0.99537020262820031</v>
      </c>
      <c r="C1031" s="25">
        <f t="shared" ca="1" si="81"/>
        <v>76.023180033225543</v>
      </c>
      <c r="H1031" s="24">
        <v>1029</v>
      </c>
      <c r="I1031" s="24">
        <f ca="1"/>
        <v>48.965235997895086</v>
      </c>
      <c r="J1031" s="24" cm="1">
        <f t="array" aca="1" ref="J1031" ca="1">INDIRECT(ADDRESS(($F$2+1-H1031)+2,9))</f>
        <v>50.134418604695782</v>
      </c>
      <c r="K1031" s="24">
        <f t="shared" ca="1" si="82"/>
        <v>0.4620917814823885</v>
      </c>
      <c r="L1031" s="24">
        <f t="shared" ca="1" si="83"/>
        <v>0.5088927749004295</v>
      </c>
      <c r="M1031" s="24">
        <f t="shared" ca="1" si="84"/>
        <v>-1.4136723352972187</v>
      </c>
    </row>
    <row r="1032" spans="2:13" x14ac:dyDescent="0.25">
      <c r="B1032" s="24">
        <f t="shared" ca="1" si="80"/>
        <v>0.22223452408804378</v>
      </c>
      <c r="C1032" s="25">
        <f t="shared" ca="1" si="81"/>
        <v>42.353316345415777</v>
      </c>
      <c r="H1032" s="24">
        <v>1030</v>
      </c>
      <c r="I1032" s="24">
        <f ca="1"/>
        <v>48.96951713936037</v>
      </c>
      <c r="J1032" s="24" cm="1">
        <f t="array" aca="1" ref="J1032" ca="1">INDIRECT(ADDRESS(($F$2+1-H1032)+2,9))</f>
        <v>50.132684373899231</v>
      </c>
      <c r="K1032" s="24">
        <f t="shared" ca="1" si="82"/>
        <v>0.46226259103333844</v>
      </c>
      <c r="L1032" s="24">
        <f t="shared" ca="1" si="83"/>
        <v>0.50882328685492118</v>
      </c>
      <c r="M1032" s="24">
        <f t="shared" ca="1" si="84"/>
        <v>-1.4145592211185618</v>
      </c>
    </row>
    <row r="1033" spans="2:13" x14ac:dyDescent="0.25">
      <c r="B1033" s="24">
        <f t="shared" ca="1" si="80"/>
        <v>0.10747220407016012</v>
      </c>
      <c r="C1033" s="25">
        <f t="shared" ca="1" si="81"/>
        <v>37.599162212771361</v>
      </c>
      <c r="H1033" s="24">
        <v>1031</v>
      </c>
      <c r="I1033" s="24">
        <f ca="1"/>
        <v>48.983779055879396</v>
      </c>
      <c r="J1033" s="24" cm="1">
        <f t="array" aca="1" ref="J1033" ca="1">INDIRECT(ADDRESS(($F$2+1-H1033)+2,9))</f>
        <v>50.131427715973636</v>
      </c>
      <c r="K1033" s="24">
        <f t="shared" ca="1" si="82"/>
        <v>0.46283166490917088</v>
      </c>
      <c r="L1033" s="24">
        <f t="shared" ca="1" si="83"/>
        <v>0.50877293427573922</v>
      </c>
      <c r="M1033" s="24">
        <f t="shared" ca="1" si="84"/>
        <v>-1.4146603415487724</v>
      </c>
    </row>
    <row r="1034" spans="2:13" x14ac:dyDescent="0.25">
      <c r="B1034" s="24">
        <f t="shared" ca="1" si="80"/>
        <v>0.31209259431312675</v>
      </c>
      <c r="C1034" s="25">
        <f t="shared" ca="1" si="81"/>
        <v>45.100724803384665</v>
      </c>
      <c r="H1034" s="24">
        <v>1032</v>
      </c>
      <c r="I1034" s="24">
        <f ca="1"/>
        <v>49.006543227436353</v>
      </c>
      <c r="J1034" s="24" cm="1">
        <f t="array" aca="1" ref="J1034" ca="1">INDIRECT(ADDRESS(($F$2+1-H1034)+2,9))</f>
        <v>50.129045121182266</v>
      </c>
      <c r="K1034" s="24">
        <f t="shared" ca="1" si="82"/>
        <v>0.46374014986932688</v>
      </c>
      <c r="L1034" s="24">
        <f t="shared" ca="1" si="83"/>
        <v>0.50867746654985369</v>
      </c>
      <c r="M1034" s="24">
        <f t="shared" ca="1" si="84"/>
        <v>-1.4139727255625723</v>
      </c>
    </row>
    <row r="1035" spans="2:13" x14ac:dyDescent="0.25">
      <c r="B1035" s="24">
        <f t="shared" ca="1" si="80"/>
        <v>0.8497774041592806</v>
      </c>
      <c r="C1035" s="25">
        <f t="shared" ca="1" si="81"/>
        <v>60.354791649751277</v>
      </c>
      <c r="H1035" s="24">
        <v>1033</v>
      </c>
      <c r="I1035" s="24">
        <f ca="1"/>
        <v>49.027967321677465</v>
      </c>
      <c r="J1035" s="24" cm="1">
        <f t="array" aca="1" ref="J1035" ca="1">INDIRECT(ADDRESS(($F$2+1-H1035)+2,9))</f>
        <v>50.128876122609554</v>
      </c>
      <c r="K1035" s="24">
        <f t="shared" ca="1" si="82"/>
        <v>0.46459532712348955</v>
      </c>
      <c r="L1035" s="24">
        <f t="shared" ca="1" si="83"/>
        <v>0.508670694960069</v>
      </c>
      <c r="M1035" s="24">
        <f t="shared" ca="1" si="84"/>
        <v>-1.4135673396737867</v>
      </c>
    </row>
    <row r="1036" spans="2:13" x14ac:dyDescent="0.25">
      <c r="B1036" s="24">
        <f t="shared" ca="1" si="80"/>
        <v>0.11078358037263181</v>
      </c>
      <c r="C1036" s="25">
        <f t="shared" ca="1" si="81"/>
        <v>37.776284707648117</v>
      </c>
      <c r="H1036" s="24">
        <v>1034</v>
      </c>
      <c r="I1036" s="24">
        <f ca="1"/>
        <v>49.064203534747563</v>
      </c>
      <c r="J1036" s="24" cm="1">
        <f t="array" aca="1" ref="J1036" ca="1">INDIRECT(ADDRESS(($F$2+1-H1036)+2,9))</f>
        <v>50.105998281387571</v>
      </c>
      <c r="K1036" s="24">
        <f t="shared" ca="1" si="82"/>
        <v>0.46604212422524066</v>
      </c>
      <c r="L1036" s="24">
        <f t="shared" ca="1" si="83"/>
        <v>0.50775398237893044</v>
      </c>
      <c r="M1036" s="24">
        <f t="shared" ca="1" si="84"/>
        <v>-1.4101728249173888</v>
      </c>
    </row>
    <row r="1037" spans="2:13" x14ac:dyDescent="0.25">
      <c r="B1037" s="24">
        <f t="shared" ca="1" si="80"/>
        <v>0.18686749509813505</v>
      </c>
      <c r="C1037" s="25">
        <f t="shared" ca="1" si="81"/>
        <v>41.105010554590109</v>
      </c>
      <c r="H1037" s="24">
        <v>1035</v>
      </c>
      <c r="I1037" s="24">
        <f ca="1"/>
        <v>49.064885435964605</v>
      </c>
      <c r="J1037" s="24" cm="1">
        <f t="array" aca="1" ref="J1037" ca="1">INDIRECT(ADDRESS(($F$2+1-H1037)+2,9))</f>
        <v>50.103343764996275</v>
      </c>
      <c r="K1037" s="24">
        <f t="shared" ca="1" si="82"/>
        <v>0.46606935474203998</v>
      </c>
      <c r="L1037" s="24">
        <f t="shared" ca="1" si="83"/>
        <v>0.50764761345513343</v>
      </c>
      <c r="M1037" s="24">
        <f t="shared" ca="1" si="84"/>
        <v>-1.4112741156398958</v>
      </c>
    </row>
    <row r="1038" spans="2:13" x14ac:dyDescent="0.25">
      <c r="B1038" s="24">
        <f t="shared" ca="1" si="80"/>
        <v>0.41877570468721115</v>
      </c>
      <c r="C1038" s="25">
        <f t="shared" ca="1" si="81"/>
        <v>47.949734853858942</v>
      </c>
      <c r="H1038" s="24">
        <v>1036</v>
      </c>
      <c r="I1038" s="24">
        <f ca="1"/>
        <v>49.074696084035601</v>
      </c>
      <c r="J1038" s="24" cm="1">
        <f t="array" aca="1" ref="J1038" ca="1">INDIRECT(ADDRESS(($F$2+1-H1038)+2,9))</f>
        <v>50.075419864239031</v>
      </c>
      <c r="K1038" s="24">
        <f t="shared" ca="1" si="82"/>
        <v>0.46646114310892073</v>
      </c>
      <c r="L1038" s="24">
        <f t="shared" ca="1" si="83"/>
        <v>0.506528645463731</v>
      </c>
      <c r="M1038" s="24">
        <f t="shared" ca="1" si="84"/>
        <v>-1.4096533321063587</v>
      </c>
    </row>
    <row r="1039" spans="2:13" x14ac:dyDescent="0.25">
      <c r="B1039" s="24">
        <f t="shared" ca="1" si="80"/>
        <v>0.61074952242888914</v>
      </c>
      <c r="C1039" s="25">
        <f t="shared" ca="1" si="81"/>
        <v>52.812730814016085</v>
      </c>
      <c r="H1039" s="24">
        <v>1037</v>
      </c>
      <c r="I1039" s="24">
        <f ca="1"/>
        <v>49.104721320316749</v>
      </c>
      <c r="J1039" s="24" cm="1">
        <f t="array" aca="1" ref="J1039" ca="1">INDIRECT(ADDRESS(($F$2+1-H1039)+2,9))</f>
        <v>50.059930465020393</v>
      </c>
      <c r="K1039" s="24">
        <f t="shared" ca="1" si="82"/>
        <v>0.46766040167807149</v>
      </c>
      <c r="L1039" s="24">
        <f t="shared" ca="1" si="83"/>
        <v>0.50590793074393625</v>
      </c>
      <c r="M1039" s="24">
        <f t="shared" ca="1" si="84"/>
        <v>-1.4073405723525267</v>
      </c>
    </row>
    <row r="1040" spans="2:13" x14ac:dyDescent="0.25">
      <c r="B1040" s="24">
        <f t="shared" ca="1" si="80"/>
        <v>2.5114506737208608E-2</v>
      </c>
      <c r="C1040" s="25">
        <f t="shared" ca="1" si="81"/>
        <v>30.419914843919909</v>
      </c>
      <c r="H1040" s="24">
        <v>1038</v>
      </c>
      <c r="I1040" s="24">
        <f ca="1"/>
        <v>49.105890830636319</v>
      </c>
      <c r="J1040" s="24" cm="1">
        <f t="array" aca="1" ref="J1040" ca="1">INDIRECT(ADDRESS(($F$2+1-H1040)+2,9))</f>
        <v>50.050313466462846</v>
      </c>
      <c r="K1040" s="24">
        <f t="shared" ca="1" si="82"/>
        <v>0.46770711990335018</v>
      </c>
      <c r="L1040" s="24">
        <f t="shared" ca="1" si="83"/>
        <v>0.50552253648494361</v>
      </c>
      <c r="M1040" s="24">
        <f t="shared" ca="1" si="84"/>
        <v>-1.4078525907537953</v>
      </c>
    </row>
    <row r="1041" spans="2:13" x14ac:dyDescent="0.25">
      <c r="B1041" s="24">
        <f t="shared" ca="1" si="80"/>
        <v>0.95287433082204875</v>
      </c>
      <c r="C1041" s="25">
        <f t="shared" ca="1" si="81"/>
        <v>66.733859682445043</v>
      </c>
      <c r="H1041" s="24">
        <v>1039</v>
      </c>
      <c r="I1041" s="24">
        <f ca="1"/>
        <v>49.114812099808148</v>
      </c>
      <c r="J1041" s="24" cm="1">
        <f t="array" aca="1" ref="J1041" ca="1">INDIRECT(ADDRESS(($F$2+1-H1041)+2,9))</f>
        <v>50.049347528099212</v>
      </c>
      <c r="K1041" s="24">
        <f t="shared" ca="1" si="82"/>
        <v>0.46806351088222309</v>
      </c>
      <c r="L1041" s="24">
        <f t="shared" ca="1" si="83"/>
        <v>0.50548382691308413</v>
      </c>
      <c r="M1041" s="24">
        <f t="shared" ca="1" si="84"/>
        <v>-1.4084010991870948</v>
      </c>
    </row>
    <row r="1042" spans="2:13" x14ac:dyDescent="0.25">
      <c r="B1042" s="24">
        <f t="shared" ca="1" si="80"/>
        <v>0.48053482307177342</v>
      </c>
      <c r="C1042" s="25">
        <f t="shared" ca="1" si="81"/>
        <v>49.511886615165928</v>
      </c>
      <c r="H1042" s="24">
        <v>1040</v>
      </c>
      <c r="I1042" s="24">
        <f ca="1"/>
        <v>49.183096304213862</v>
      </c>
      <c r="J1042" s="24" cm="1">
        <f t="array" aca="1" ref="J1042" ca="1">INDIRECT(ADDRESS(($F$2+1-H1042)+2,9))</f>
        <v>50.047836615030462</v>
      </c>
      <c r="K1042" s="24">
        <f t="shared" ca="1" si="82"/>
        <v>0.47079218670039674</v>
      </c>
      <c r="L1042" s="24">
        <f t="shared" ca="1" si="83"/>
        <v>0.50542327760672667</v>
      </c>
      <c r="M1042" s="24">
        <f t="shared" ca="1" si="84"/>
        <v>-1.4040393436570944</v>
      </c>
    </row>
    <row r="1043" spans="2:13" x14ac:dyDescent="0.25">
      <c r="B1043" s="24">
        <f t="shared" ca="1" si="80"/>
        <v>0.5635377295505396</v>
      </c>
      <c r="C1043" s="25">
        <f t="shared" ca="1" si="81"/>
        <v>51.599448210440663</v>
      </c>
      <c r="H1043" s="24">
        <v>1041</v>
      </c>
      <c r="I1043" s="24">
        <f ca="1"/>
        <v>49.1838047230558</v>
      </c>
      <c r="J1043" s="24" cm="1">
        <f t="array" aca="1" ref="J1043" ca="1">INDIRECT(ADDRESS(($F$2+1-H1043)+2,9))</f>
        <v>50.000096669214436</v>
      </c>
      <c r="K1043" s="24">
        <f t="shared" ca="1" si="82"/>
        <v>0.47082050293374428</v>
      </c>
      <c r="L1043" s="24">
        <f t="shared" ca="1" si="83"/>
        <v>0.50351005916143965</v>
      </c>
      <c r="M1043" s="24">
        <f t="shared" ca="1" si="84"/>
        <v>-1.4016088627515721</v>
      </c>
    </row>
    <row r="1044" spans="2:13" x14ac:dyDescent="0.25">
      <c r="B1044" s="24">
        <f t="shared" ca="1" si="80"/>
        <v>0.6767924254082669</v>
      </c>
      <c r="C1044" s="25">
        <f t="shared" ca="1" si="81"/>
        <v>54.587479877460474</v>
      </c>
      <c r="H1044" s="24">
        <v>1042</v>
      </c>
      <c r="I1044" s="24">
        <f ca="1"/>
        <v>49.190300957003508</v>
      </c>
      <c r="J1044" s="24" cm="1">
        <f t="array" aca="1" ref="J1044" ca="1">INDIRECT(ADDRESS(($F$2+1-H1044)+2,9))</f>
        <v>49.993502880242829</v>
      </c>
      <c r="K1044" s="24">
        <f t="shared" ca="1" si="82"/>
        <v>0.4710801709804921</v>
      </c>
      <c r="L1044" s="24">
        <f t="shared" ca="1" si="83"/>
        <v>0.5032458001882093</v>
      </c>
      <c r="M1044" s="24">
        <f t="shared" ca="1" si="84"/>
        <v>-1.4019100885790436</v>
      </c>
    </row>
    <row r="1045" spans="2:13" x14ac:dyDescent="0.25">
      <c r="B1045" s="24">
        <f t="shared" ca="1" si="80"/>
        <v>0.18892273347842448</v>
      </c>
      <c r="C1045" s="25">
        <f t="shared" ca="1" si="81"/>
        <v>41.181269584158109</v>
      </c>
      <c r="H1045" s="24">
        <v>1043</v>
      </c>
      <c r="I1045" s="24">
        <f ca="1"/>
        <v>49.221363209463313</v>
      </c>
      <c r="J1045" s="24" cm="1">
        <f t="array" aca="1" ref="J1045" ca="1">INDIRECT(ADDRESS(($F$2+1-H1045)+2,9))</f>
        <v>49.990851673868761</v>
      </c>
      <c r="K1045" s="24">
        <f t="shared" ca="1" si="82"/>
        <v>0.47232196216740996</v>
      </c>
      <c r="L1045" s="24">
        <f t="shared" ca="1" si="83"/>
        <v>0.50313954750598255</v>
      </c>
      <c r="M1045" s="24">
        <f t="shared" ca="1" si="84"/>
        <v>-1.4005059730095673</v>
      </c>
    </row>
    <row r="1046" spans="2:13" x14ac:dyDescent="0.25">
      <c r="B1046" s="24">
        <f t="shared" ca="1" si="80"/>
        <v>0.32989437777133268</v>
      </c>
      <c r="C1046" s="25">
        <f t="shared" ca="1" si="81"/>
        <v>45.597951613165904</v>
      </c>
      <c r="H1046" s="24">
        <v>1044</v>
      </c>
      <c r="I1046" s="24">
        <f ca="1"/>
        <v>49.225637634954694</v>
      </c>
      <c r="J1046" s="24" cm="1">
        <f t="array" aca="1" ref="J1046" ca="1">INDIRECT(ADDRESS(($F$2+1-H1046)+2,9))</f>
        <v>49.980663699646676</v>
      </c>
      <c r="K1046" s="24">
        <f t="shared" ca="1" si="82"/>
        <v>0.4724928643443243</v>
      </c>
      <c r="L1046" s="24">
        <f t="shared" ca="1" si="83"/>
        <v>0.50273124096445454</v>
      </c>
      <c r="M1046" s="24">
        <f t="shared" ca="1" si="84"/>
        <v>-1.4007051081954305</v>
      </c>
    </row>
    <row r="1047" spans="2:13" x14ac:dyDescent="0.25">
      <c r="B1047" s="24">
        <f t="shared" ca="1" si="80"/>
        <v>0.83531030275666895</v>
      </c>
      <c r="C1047" s="25">
        <f t="shared" ca="1" si="81"/>
        <v>59.753646854389174</v>
      </c>
      <c r="H1047" s="24">
        <v>1045</v>
      </c>
      <c r="I1047" s="24">
        <f ca="1"/>
        <v>49.228452346869759</v>
      </c>
      <c r="J1047" s="24" cm="1">
        <f t="array" aca="1" ref="J1047" ca="1">INDIRECT(ADDRESS(($F$2+1-H1047)+2,9))</f>
        <v>49.978295319726207</v>
      </c>
      <c r="K1047" s="24">
        <f t="shared" ca="1" si="82"/>
        <v>0.47260540630425668</v>
      </c>
      <c r="L1047" s="24">
        <f t="shared" ca="1" si="83"/>
        <v>0.50263632225651056</v>
      </c>
      <c r="M1047" s="24">
        <f t="shared" ca="1" si="84"/>
        <v>-1.4016321190130656</v>
      </c>
    </row>
    <row r="1048" spans="2:13" x14ac:dyDescent="0.25">
      <c r="B1048" s="24">
        <f t="shared" ca="1" si="80"/>
        <v>0.1289331917068165</v>
      </c>
      <c r="C1048" s="25">
        <f t="shared" ca="1" si="81"/>
        <v>38.685515368908888</v>
      </c>
      <c r="H1048" s="24">
        <v>1046</v>
      </c>
      <c r="I1048" s="24">
        <f ca="1"/>
        <v>49.230613189064854</v>
      </c>
      <c r="J1048" s="24" cm="1">
        <f t="array" aca="1" ref="J1048" ca="1">INDIRECT(ADDRESS(($F$2+1-H1048)+2,9))</f>
        <v>49.973481786082814</v>
      </c>
      <c r="K1048" s="24">
        <f t="shared" ca="1" si="82"/>
        <v>0.47269180576582287</v>
      </c>
      <c r="L1048" s="24">
        <f t="shared" ca="1" si="83"/>
        <v>0.50244340748559158</v>
      </c>
      <c r="M1048" s="24">
        <f t="shared" ca="1" si="84"/>
        <v>-1.4024211533656865</v>
      </c>
    </row>
    <row r="1049" spans="2:13" x14ac:dyDescent="0.25">
      <c r="B1049" s="24">
        <f t="shared" ca="1" si="80"/>
        <v>0.45033097845710157</v>
      </c>
      <c r="C1049" s="25">
        <f t="shared" ca="1" si="81"/>
        <v>48.75174825524946</v>
      </c>
      <c r="H1049" s="24">
        <v>1047</v>
      </c>
      <c r="I1049" s="24">
        <f ca="1"/>
        <v>49.234462789352605</v>
      </c>
      <c r="J1049" s="24" cm="1">
        <f t="array" aca="1" ref="J1049" ca="1">INDIRECT(ADDRESS(($F$2+1-H1049)+2,9))</f>
        <v>49.969529307398204</v>
      </c>
      <c r="K1049" s="24">
        <f t="shared" ca="1" si="82"/>
        <v>0.47284573198323415</v>
      </c>
      <c r="L1049" s="24">
        <f t="shared" ca="1" si="83"/>
        <v>0.50228500128288878</v>
      </c>
      <c r="M1049" s="24">
        <f t="shared" ca="1" si="84"/>
        <v>-1.4031380338884878</v>
      </c>
    </row>
    <row r="1050" spans="2:13" x14ac:dyDescent="0.25">
      <c r="B1050" s="24">
        <f t="shared" ca="1" si="80"/>
        <v>0.56508153048859788</v>
      </c>
      <c r="C1050" s="25">
        <f t="shared" ca="1" si="81"/>
        <v>51.63865611669565</v>
      </c>
      <c r="H1050" s="24">
        <v>1048</v>
      </c>
      <c r="I1050" s="24">
        <f ca="1"/>
        <v>49.236121882372366</v>
      </c>
      <c r="J1050" s="24" cm="1">
        <f t="array" aca="1" ref="J1050" ca="1">INDIRECT(ADDRESS(($F$2+1-H1050)+2,9))</f>
        <v>49.964250221039606</v>
      </c>
      <c r="K1050" s="24">
        <f t="shared" ca="1" si="82"/>
        <v>0.47291207204780028</v>
      </c>
      <c r="L1050" s="24">
        <f t="shared" ca="1" si="83"/>
        <v>0.50207342715577907</v>
      </c>
      <c r="M1050" s="24">
        <f t="shared" ca="1" si="84"/>
        <v>-1.4039300376963868</v>
      </c>
    </row>
    <row r="1051" spans="2:13" x14ac:dyDescent="0.25">
      <c r="B1051" s="24">
        <f t="shared" ca="1" si="80"/>
        <v>0.57791184359604908</v>
      </c>
      <c r="C1051" s="25">
        <f t="shared" ca="1" si="81"/>
        <v>51.965543298629299</v>
      </c>
      <c r="H1051" s="24">
        <v>1049</v>
      </c>
      <c r="I1051" s="24">
        <f ca="1"/>
        <v>49.237068605013327</v>
      </c>
      <c r="J1051" s="24" cm="1">
        <f t="array" aca="1" ref="J1051" ca="1">INDIRECT(ADDRESS(($F$2+1-H1051)+2,9))</f>
        <v>49.939585816673976</v>
      </c>
      <c r="K1051" s="24">
        <f t="shared" ca="1" si="82"/>
        <v>0.47294992779138584</v>
      </c>
      <c r="L1051" s="24">
        <f t="shared" ca="1" si="83"/>
        <v>0.50108492551592554</v>
      </c>
      <c r="M1051" s="24">
        <f t="shared" ca="1" si="84"/>
        <v>-1.4032653157709076</v>
      </c>
    </row>
    <row r="1052" spans="2:13" x14ac:dyDescent="0.25">
      <c r="B1052" s="24">
        <f t="shared" ca="1" si="80"/>
        <v>0.22291635806093624</v>
      </c>
      <c r="C1052" s="25">
        <f t="shared" ca="1" si="81"/>
        <v>42.376191229606917</v>
      </c>
      <c r="H1052" s="24">
        <v>1050</v>
      </c>
      <c r="I1052" s="24">
        <f ca="1"/>
        <v>49.241262110415576</v>
      </c>
      <c r="J1052" s="24" cm="1">
        <f t="array" aca="1" ref="J1052" ca="1">INDIRECT(ADDRESS(($F$2+1-H1052)+2,9))</f>
        <v>49.939069700606971</v>
      </c>
      <c r="K1052" s="24">
        <f t="shared" ca="1" si="82"/>
        <v>0.47311761263937668</v>
      </c>
      <c r="L1052" s="24">
        <f t="shared" ca="1" si="83"/>
        <v>0.50106424048953113</v>
      </c>
      <c r="M1052" s="24">
        <f t="shared" ca="1" si="84"/>
        <v>-1.4042185488435421</v>
      </c>
    </row>
    <row r="1053" spans="2:13" x14ac:dyDescent="0.25">
      <c r="B1053" s="24">
        <f t="shared" ca="1" si="80"/>
        <v>0.40950079979357024</v>
      </c>
      <c r="C1053" s="25">
        <f t="shared" ca="1" si="81"/>
        <v>47.711707087034071</v>
      </c>
      <c r="H1053" s="24">
        <v>1051</v>
      </c>
      <c r="I1053" s="24">
        <f ca="1"/>
        <v>49.244005036692428</v>
      </c>
      <c r="J1053" s="24" cm="1">
        <f t="array" aca="1" ref="J1053" ca="1">INDIRECT(ADDRESS(($F$2+1-H1053)+2,9))</f>
        <v>49.937907628837209</v>
      </c>
      <c r="K1053" s="24">
        <f t="shared" ca="1" si="82"/>
        <v>0.47322729605372016</v>
      </c>
      <c r="L1053" s="24">
        <f t="shared" ca="1" si="83"/>
        <v>0.50101766668156777</v>
      </c>
      <c r="M1053" s="24">
        <f t="shared" ca="1" si="84"/>
        <v>-1.40523997892371</v>
      </c>
    </row>
    <row r="1054" spans="2:13" x14ac:dyDescent="0.25">
      <c r="B1054" s="24">
        <f t="shared" ca="1" si="80"/>
        <v>0.64206792417977221</v>
      </c>
      <c r="C1054" s="25">
        <f t="shared" ca="1" si="81"/>
        <v>53.639917745702327</v>
      </c>
      <c r="H1054" s="24">
        <v>1052</v>
      </c>
      <c r="I1054" s="24">
        <f ca="1"/>
        <v>49.24603996905396</v>
      </c>
      <c r="J1054" s="24" cm="1">
        <f t="array" aca="1" ref="J1054" ca="1">INDIRECT(ADDRESS(($F$2+1-H1054)+2,9))</f>
        <v>49.931373090585829</v>
      </c>
      <c r="K1054" s="24">
        <f t="shared" ca="1" si="82"/>
        <v>0.47330866970567359</v>
      </c>
      <c r="L1054" s="24">
        <f t="shared" ca="1" si="83"/>
        <v>0.50075577355539558</v>
      </c>
      <c r="M1054" s="24">
        <f t="shared" ca="1" si="84"/>
        <v>-1.4058987643803977</v>
      </c>
    </row>
    <row r="1055" spans="2:13" x14ac:dyDescent="0.25">
      <c r="B1055" s="24">
        <f t="shared" ca="1" si="80"/>
        <v>0.4450697491324821</v>
      </c>
      <c r="C1055" s="25">
        <f t="shared" ca="1" si="81"/>
        <v>48.618723051822997</v>
      </c>
      <c r="H1055" s="24">
        <v>1053</v>
      </c>
      <c r="I1055" s="24">
        <f ca="1"/>
        <v>49.266268297761705</v>
      </c>
      <c r="J1055" s="24" cm="1">
        <f t="array" aca="1" ref="J1055" ca="1">INDIRECT(ADDRESS(($F$2+1-H1055)+2,9))</f>
        <v>49.909443657099679</v>
      </c>
      <c r="K1055" s="24">
        <f t="shared" ca="1" si="82"/>
        <v>0.4741176278535521</v>
      </c>
      <c r="L1055" s="24">
        <f t="shared" ca="1" si="83"/>
        <v>0.49987687760395255</v>
      </c>
      <c r="M1055" s="24">
        <f t="shared" ca="1" si="84"/>
        <v>-1.4038543427412649</v>
      </c>
    </row>
    <row r="1056" spans="2:13" x14ac:dyDescent="0.25">
      <c r="B1056" s="24">
        <f t="shared" ca="1" si="80"/>
        <v>0.36869607943928939</v>
      </c>
      <c r="C1056" s="25">
        <f t="shared" ca="1" si="81"/>
        <v>46.646912036041549</v>
      </c>
      <c r="H1056" s="24">
        <v>1054</v>
      </c>
      <c r="I1056" s="24">
        <f ca="1"/>
        <v>49.27346053188402</v>
      </c>
      <c r="J1056" s="24" cm="1">
        <f t="array" aca="1" ref="J1056" ca="1">INDIRECT(ADDRESS(($F$2+1-H1056)+2,9))</f>
        <v>49.88924696838594</v>
      </c>
      <c r="K1056" s="24">
        <f t="shared" ca="1" si="82"/>
        <v>0.47440528089077866</v>
      </c>
      <c r="L1056" s="24">
        <f t="shared" ca="1" si="83"/>
        <v>0.49906742766802309</v>
      </c>
      <c r="M1056" s="24">
        <f t="shared" ca="1" si="84"/>
        <v>-1.4030170029151718</v>
      </c>
    </row>
    <row r="1057" spans="2:13" x14ac:dyDescent="0.25">
      <c r="B1057" s="24">
        <f t="shared" ca="1" si="80"/>
        <v>6.521649187173173E-2</v>
      </c>
      <c r="C1057" s="25">
        <f t="shared" ca="1" si="81"/>
        <v>34.876033386038273</v>
      </c>
      <c r="H1057" s="24">
        <v>1055</v>
      </c>
      <c r="I1057" s="24">
        <f ca="1"/>
        <v>49.299618184216463</v>
      </c>
      <c r="J1057" s="24" cm="1">
        <f t="array" aca="1" ref="J1057" ca="1">INDIRECT(ADDRESS(($F$2+1-H1057)+2,9))</f>
        <v>49.863743431774914</v>
      </c>
      <c r="K1057" s="24">
        <f t="shared" ca="1" si="82"/>
        <v>0.47545156627101026</v>
      </c>
      <c r="L1057" s="24">
        <f t="shared" ca="1" si="83"/>
        <v>0.49804529393265612</v>
      </c>
      <c r="M1057" s="24">
        <f t="shared" ca="1" si="84"/>
        <v>-1.4002036552456252</v>
      </c>
    </row>
    <row r="1058" spans="2:13" x14ac:dyDescent="0.25">
      <c r="B1058" s="24">
        <f t="shared" ca="1" si="80"/>
        <v>0.81607898695252645</v>
      </c>
      <c r="C1058" s="25">
        <f t="shared" ca="1" si="81"/>
        <v>59.005229340754539</v>
      </c>
      <c r="H1058" s="24">
        <v>1056</v>
      </c>
      <c r="I1058" s="24">
        <f ca="1"/>
        <v>49.301342824834435</v>
      </c>
      <c r="J1058" s="24" cm="1">
        <f t="array" aca="1" ref="J1058" ca="1">INDIRECT(ADDRESS(($F$2+1-H1058)+2,9))</f>
        <v>49.85824358158392</v>
      </c>
      <c r="K1058" s="24">
        <f t="shared" ca="1" si="82"/>
        <v>0.47552055655820108</v>
      </c>
      <c r="L1058" s="24">
        <f t="shared" ca="1" si="83"/>
        <v>0.49782487174280332</v>
      </c>
      <c r="M1058" s="24">
        <f t="shared" ca="1" si="84"/>
        <v>-1.4009600882284288</v>
      </c>
    </row>
    <row r="1059" spans="2:13" x14ac:dyDescent="0.25">
      <c r="B1059" s="24">
        <f t="shared" ca="1" si="80"/>
        <v>0.43420817089809771</v>
      </c>
      <c r="C1059" s="25">
        <f t="shared" ca="1" si="81"/>
        <v>48.343296003945611</v>
      </c>
      <c r="H1059" s="24">
        <v>1057</v>
      </c>
      <c r="I1059" s="24">
        <f ca="1"/>
        <v>49.309062985605813</v>
      </c>
      <c r="J1059" s="24" cm="1">
        <f t="array" aca="1" ref="J1059" ca="1">INDIRECT(ADDRESS(($F$2+1-H1059)+2,9))</f>
        <v>49.852909704758012</v>
      </c>
      <c r="K1059" s="24">
        <f t="shared" ca="1" si="82"/>
        <v>0.47582939282669834</v>
      </c>
      <c r="L1059" s="24">
        <f t="shared" ca="1" si="83"/>
        <v>0.49761110204277004</v>
      </c>
      <c r="M1059" s="24">
        <f t="shared" ca="1" si="84"/>
        <v>-1.4012349410049414</v>
      </c>
    </row>
    <row r="1060" spans="2:13" x14ac:dyDescent="0.25">
      <c r="B1060" s="24">
        <f t="shared" ca="1" si="80"/>
        <v>0.92910536732708171</v>
      </c>
      <c r="C1060" s="25">
        <f t="shared" ca="1" si="81"/>
        <v>64.691604848313006</v>
      </c>
      <c r="H1060" s="24">
        <v>1058</v>
      </c>
      <c r="I1060" s="24">
        <f ca="1"/>
        <v>49.324576040645759</v>
      </c>
      <c r="J1060" s="24" cm="1">
        <f t="array" aca="1" ref="J1060" ca="1">INDIRECT(ADDRESS(($F$2+1-H1060)+2,9))</f>
        <v>49.83630925634764</v>
      </c>
      <c r="K1060" s="24">
        <f t="shared" ca="1" si="82"/>
        <v>0.47645001870323606</v>
      </c>
      <c r="L1060" s="24">
        <f t="shared" ca="1" si="83"/>
        <v>0.49694579834243202</v>
      </c>
      <c r="M1060" s="24">
        <f t="shared" ca="1" si="84"/>
        <v>-1.3999867247700881</v>
      </c>
    </row>
    <row r="1061" spans="2:13" x14ac:dyDescent="0.25">
      <c r="B1061" s="24">
        <f t="shared" ca="1" si="80"/>
        <v>0.85373286509927382</v>
      </c>
      <c r="C1061" s="25">
        <f t="shared" ca="1" si="81"/>
        <v>60.525783810163219</v>
      </c>
      <c r="H1061" s="24">
        <v>1059</v>
      </c>
      <c r="I1061" s="24">
        <f ca="1"/>
        <v>49.339620789307645</v>
      </c>
      <c r="J1061" s="24" cm="1">
        <f t="array" aca="1" ref="J1061" ca="1">INDIRECT(ADDRESS(($F$2+1-H1061)+2,9))</f>
        <v>49.82249002709851</v>
      </c>
      <c r="K1061" s="24">
        <f t="shared" ca="1" si="82"/>
        <v>0.47705196378046205</v>
      </c>
      <c r="L1061" s="24">
        <f t="shared" ca="1" si="83"/>
        <v>0.49639196522392098</v>
      </c>
      <c r="M1061" s="24">
        <f t="shared" ca="1" si="84"/>
        <v>-1.398992548546063</v>
      </c>
    </row>
    <row r="1062" spans="2:13" x14ac:dyDescent="0.25">
      <c r="B1062" s="24">
        <f t="shared" ca="1" si="80"/>
        <v>0.44150299341444688</v>
      </c>
      <c r="C1062" s="25">
        <f t="shared" ca="1" si="81"/>
        <v>48.528403226413779</v>
      </c>
      <c r="H1062" s="24">
        <v>1060</v>
      </c>
      <c r="I1062" s="24">
        <f ca="1"/>
        <v>49.342527614791535</v>
      </c>
      <c r="J1062" s="24" cm="1">
        <f t="array" aca="1" ref="J1062" ca="1">INDIRECT(ADDRESS(($F$2+1-H1062)+2,9))</f>
        <v>49.821732679180393</v>
      </c>
      <c r="K1062" s="24">
        <f t="shared" ca="1" si="82"/>
        <v>0.47716827285154012</v>
      </c>
      <c r="L1062" s="24">
        <f t="shared" ca="1" si="83"/>
        <v>0.49636161318991917</v>
      </c>
      <c r="M1062" s="24">
        <f t="shared" ca="1" si="84"/>
        <v>-1.4000156723318355</v>
      </c>
    </row>
    <row r="1063" spans="2:13" x14ac:dyDescent="0.25">
      <c r="B1063" s="24">
        <f t="shared" ca="1" si="80"/>
        <v>0.72082726131842034</v>
      </c>
      <c r="C1063" s="25">
        <f t="shared" ca="1" si="81"/>
        <v>55.853007995206426</v>
      </c>
      <c r="H1063" s="24">
        <v>1061</v>
      </c>
      <c r="I1063" s="24">
        <f ca="1"/>
        <v>49.359675924139331</v>
      </c>
      <c r="J1063" s="24" cm="1">
        <f t="array" aca="1" ref="J1063" ca="1">INDIRECT(ADDRESS(($F$2+1-H1063)+2,9))</f>
        <v>49.806932162556848</v>
      </c>
      <c r="K1063" s="24">
        <f t="shared" ca="1" si="82"/>
        <v>0.4778544571582094</v>
      </c>
      <c r="L1063" s="24">
        <f t="shared" ca="1" si="83"/>
        <v>0.49576846121021245</v>
      </c>
      <c r="M1063" s="24">
        <f t="shared" ca="1" si="84"/>
        <v>-1.3987678420902951</v>
      </c>
    </row>
    <row r="1064" spans="2:13" x14ac:dyDescent="0.25">
      <c r="B1064" s="24">
        <f t="shared" ca="1" si="80"/>
        <v>0.13197874573831681</v>
      </c>
      <c r="C1064" s="25">
        <f t="shared" ca="1" si="81"/>
        <v>38.829138493534288</v>
      </c>
      <c r="H1064" s="24">
        <v>1062</v>
      </c>
      <c r="I1064" s="24">
        <f ca="1"/>
        <v>49.378599210404339</v>
      </c>
      <c r="J1064" s="24" cm="1">
        <f t="array" aca="1" ref="J1064" ca="1">INDIRECT(ADDRESS(($F$2+1-H1064)+2,9))</f>
        <v>49.800151256264748</v>
      </c>
      <c r="K1064" s="24">
        <f t="shared" ca="1" si="82"/>
        <v>0.47861174274010859</v>
      </c>
      <c r="L1064" s="24">
        <f t="shared" ca="1" si="83"/>
        <v>0.49549670968855664</v>
      </c>
      <c r="M1064" s="24">
        <f t="shared" ca="1" si="84"/>
        <v>-1.3979989289587966</v>
      </c>
    </row>
    <row r="1065" spans="2:13" x14ac:dyDescent="0.25">
      <c r="B1065" s="24">
        <f t="shared" ca="1" si="80"/>
        <v>0.11919318574539439</v>
      </c>
      <c r="C1065" s="25">
        <f t="shared" ca="1" si="81"/>
        <v>38.209703549005972</v>
      </c>
      <c r="H1065" s="24">
        <v>1063</v>
      </c>
      <c r="I1065" s="24">
        <f ca="1"/>
        <v>49.407719723765759</v>
      </c>
      <c r="J1065" s="24" cm="1">
        <f t="array" aca="1" ref="J1065" ca="1">INDIRECT(ADDRESS(($F$2+1-H1065)+2,9))</f>
        <v>49.789839923934281</v>
      </c>
      <c r="K1065" s="24">
        <f t="shared" ca="1" si="82"/>
        <v>0.47977725813644911</v>
      </c>
      <c r="L1065" s="24">
        <f t="shared" ca="1" si="83"/>
        <v>0.49508347690094401</v>
      </c>
      <c r="M1065" s="24">
        <f t="shared" ca="1" si="84"/>
        <v>-1.3961146531762161</v>
      </c>
    </row>
    <row r="1066" spans="2:13" x14ac:dyDescent="0.25">
      <c r="B1066" s="24">
        <f t="shared" ca="1" si="80"/>
        <v>0.23382047144441487</v>
      </c>
      <c r="C1066" s="25">
        <f t="shared" ca="1" si="81"/>
        <v>42.736772613733621</v>
      </c>
      <c r="H1066" s="24">
        <v>1064</v>
      </c>
      <c r="I1066" s="24">
        <f ca="1"/>
        <v>49.408352434435351</v>
      </c>
      <c r="J1066" s="24" cm="1">
        <f t="array" aca="1" ref="J1066" ca="1">INDIRECT(ADDRESS(($F$2+1-H1066)+2,9))</f>
        <v>49.785240298823808</v>
      </c>
      <c r="K1066" s="24">
        <f t="shared" ca="1" si="82"/>
        <v>0.47980258361618128</v>
      </c>
      <c r="L1066" s="24">
        <f t="shared" ca="1" si="83"/>
        <v>0.49489914585885569</v>
      </c>
      <c r="M1066" s="24">
        <f t="shared" ca="1" si="84"/>
        <v>-1.3970168548515944</v>
      </c>
    </row>
    <row r="1067" spans="2:13" x14ac:dyDescent="0.25">
      <c r="B1067" s="24">
        <f t="shared" ca="1" si="80"/>
        <v>0.39392064558383233</v>
      </c>
      <c r="C1067" s="25">
        <f t="shared" ca="1" si="81"/>
        <v>47.308851343594057</v>
      </c>
      <c r="H1067" s="24">
        <v>1065</v>
      </c>
      <c r="I1067" s="24">
        <f ca="1"/>
        <v>49.416092902139063</v>
      </c>
      <c r="J1067" s="24" cm="1">
        <f t="array" aca="1" ref="J1067" ca="1">INDIRECT(ADDRESS(($F$2+1-H1067)+2,9))</f>
        <v>49.781794427978411</v>
      </c>
      <c r="K1067" s="24">
        <f t="shared" ca="1" si="82"/>
        <v>0.48011241751620265</v>
      </c>
      <c r="L1067" s="24">
        <f t="shared" ca="1" si="83"/>
        <v>0.49476105249770064</v>
      </c>
      <c r="M1067" s="24">
        <f t="shared" ca="1" si="84"/>
        <v>-1.3974239017880803</v>
      </c>
    </row>
    <row r="1068" spans="2:13" x14ac:dyDescent="0.25">
      <c r="B1068" s="24">
        <f t="shared" ca="1" si="80"/>
        <v>0.19345379447538646</v>
      </c>
      <c r="C1068" s="25">
        <f t="shared" ca="1" si="81"/>
        <v>41.347609365773991</v>
      </c>
      <c r="H1068" s="24">
        <v>1066</v>
      </c>
      <c r="I1068" s="24">
        <f ca="1"/>
        <v>49.430374071305138</v>
      </c>
      <c r="J1068" s="24" cm="1">
        <f t="array" aca="1" ref="J1068" ca="1">INDIRECT(ADDRESS(($F$2+1-H1068)+2,9))</f>
        <v>49.748767921440233</v>
      </c>
      <c r="K1068" s="24">
        <f t="shared" ca="1" si="82"/>
        <v>0.48068409270978879</v>
      </c>
      <c r="L1068" s="24">
        <f t="shared" ca="1" si="83"/>
        <v>0.49343754865866912</v>
      </c>
      <c r="M1068" s="24">
        <f t="shared" ca="1" si="84"/>
        <v>-1.3949781361219693</v>
      </c>
    </row>
    <row r="1069" spans="2:13" x14ac:dyDescent="0.25">
      <c r="B1069" s="24">
        <f t="shared" ca="1" si="80"/>
        <v>0.45350264123978201</v>
      </c>
      <c r="C1069" s="25">
        <f t="shared" ca="1" si="81"/>
        <v>48.831832656845684</v>
      </c>
      <c r="H1069" s="24">
        <v>1067</v>
      </c>
      <c r="I1069" s="24">
        <f ca="1"/>
        <v>49.437669407725878</v>
      </c>
      <c r="J1069" s="24" cm="1">
        <f t="array" aca="1" ref="J1069" ca="1">INDIRECT(ADDRESS(($F$2+1-H1069)+2,9))</f>
        <v>49.715753374537151</v>
      </c>
      <c r="K1069" s="24">
        <f t="shared" ca="1" si="82"/>
        <v>0.48097614042748654</v>
      </c>
      <c r="L1069" s="24">
        <f t="shared" ca="1" si="83"/>
        <v>0.49211459628454846</v>
      </c>
      <c r="M1069" s="24">
        <f t="shared" ca="1" si="84"/>
        <v>-1.3931090068646343</v>
      </c>
    </row>
    <row r="1070" spans="2:13" x14ac:dyDescent="0.25">
      <c r="B1070" s="24">
        <f t="shared" ca="1" si="80"/>
        <v>0.83448053959346202</v>
      </c>
      <c r="C1070" s="25">
        <f t="shared" ca="1" si="81"/>
        <v>59.720233731714885</v>
      </c>
      <c r="H1070" s="24">
        <v>1068</v>
      </c>
      <c r="I1070" s="24">
        <f ca="1"/>
        <v>49.443519516721238</v>
      </c>
      <c r="J1070" s="24" cm="1">
        <f t="array" aca="1" ref="J1070" ca="1">INDIRECT(ADDRESS(($F$2+1-H1070)+2,9))</f>
        <v>49.698717669550298</v>
      </c>
      <c r="K1070" s="24">
        <f t="shared" ca="1" si="82"/>
        <v>0.48121034002485835</v>
      </c>
      <c r="L1070" s="24">
        <f t="shared" ca="1" si="83"/>
        <v>0.49143197789959647</v>
      </c>
      <c r="M1070" s="24">
        <f t="shared" ca="1" si="84"/>
        <v>-1.3926048093906833</v>
      </c>
    </row>
    <row r="1071" spans="2:13" x14ac:dyDescent="0.25">
      <c r="B1071" s="24">
        <f t="shared" ca="1" si="80"/>
        <v>0.41511645331000135</v>
      </c>
      <c r="C1071" s="25">
        <f t="shared" ca="1" si="81"/>
        <v>47.855971336586229</v>
      </c>
      <c r="H1071" s="24">
        <v>1069</v>
      </c>
      <c r="I1071" s="24">
        <f ca="1"/>
        <v>49.463091122086695</v>
      </c>
      <c r="J1071" s="24" cm="1">
        <f t="array" aca="1" ref="J1071" ca="1">INDIRECT(ADDRESS(($F$2+1-H1071)+2,9))</f>
        <v>49.685696200125719</v>
      </c>
      <c r="K1071" s="24">
        <f t="shared" ca="1" si="82"/>
        <v>0.48199390409121401</v>
      </c>
      <c r="L1071" s="24">
        <f t="shared" ca="1" si="83"/>
        <v>0.49091022620222563</v>
      </c>
      <c r="M1071" s="24">
        <f t="shared" ca="1" si="84"/>
        <v>-1.3912827760472002</v>
      </c>
    </row>
    <row r="1072" spans="2:13" x14ac:dyDescent="0.25">
      <c r="B1072" s="24">
        <f t="shared" ca="1" si="80"/>
        <v>0.27815764608558768</v>
      </c>
      <c r="C1072" s="25">
        <f t="shared" ca="1" si="81"/>
        <v>44.11676674747298</v>
      </c>
      <c r="H1072" s="24">
        <v>1070</v>
      </c>
      <c r="I1072" s="24">
        <f ca="1"/>
        <v>49.463203947532541</v>
      </c>
      <c r="J1072" s="24" cm="1">
        <f t="array" aca="1" ref="J1072" ca="1">INDIRECT(ADDRESS(($F$2+1-H1072)+2,9))</f>
        <v>49.672954362545838</v>
      </c>
      <c r="K1072" s="24">
        <f t="shared" ca="1" si="82"/>
        <v>0.48199842134808607</v>
      </c>
      <c r="L1072" s="24">
        <f t="shared" ca="1" si="83"/>
        <v>0.49039969400267258</v>
      </c>
      <c r="M1072" s="24">
        <f t="shared" ca="1" si="84"/>
        <v>-1.3915820703505806</v>
      </c>
    </row>
    <row r="1073" spans="2:13" x14ac:dyDescent="0.25">
      <c r="B1073" s="24">
        <f t="shared" ca="1" si="80"/>
        <v>0.81309947493082435</v>
      </c>
      <c r="C1073" s="25">
        <f t="shared" ca="1" si="81"/>
        <v>58.893759790942326</v>
      </c>
      <c r="H1073" s="24">
        <v>1071</v>
      </c>
      <c r="I1073" s="24">
        <f ca="1"/>
        <v>49.470690999904662</v>
      </c>
      <c r="J1073" s="24" cm="1">
        <f t="array" aca="1" ref="J1073" ca="1">INDIRECT(ADDRESS(($F$2+1-H1073)+2,9))</f>
        <v>49.65147228399929</v>
      </c>
      <c r="K1073" s="24">
        <f t="shared" ca="1" si="82"/>
        <v>0.48229818988107614</v>
      </c>
      <c r="L1073" s="24">
        <f t="shared" ca="1" si="83"/>
        <v>0.48953899918646182</v>
      </c>
      <c r="M1073" s="24">
        <f t="shared" ca="1" si="84"/>
        <v>-1.3905921430159731</v>
      </c>
    </row>
    <row r="1074" spans="2:13" x14ac:dyDescent="0.25">
      <c r="B1074" s="24">
        <f t="shared" ca="1" si="80"/>
        <v>0.69360816658792124</v>
      </c>
      <c r="C1074" s="25">
        <f t="shared" ca="1" si="81"/>
        <v>55.061039655948818</v>
      </c>
      <c r="H1074" s="24">
        <v>1072</v>
      </c>
      <c r="I1074" s="24">
        <f ca="1"/>
        <v>49.471766342603715</v>
      </c>
      <c r="J1074" s="24" cm="1">
        <f t="array" aca="1" ref="J1074" ca="1">INDIRECT(ADDRESS(($F$2+1-H1074)+2,9))</f>
        <v>49.636319079265043</v>
      </c>
      <c r="K1074" s="24">
        <f t="shared" ca="1" si="82"/>
        <v>0.48234124555519481</v>
      </c>
      <c r="L1074" s="24">
        <f t="shared" ca="1" si="83"/>
        <v>0.48893190428070743</v>
      </c>
      <c r="M1074" s="24">
        <f t="shared" ca="1" si="84"/>
        <v>-1.3906221687641707</v>
      </c>
    </row>
    <row r="1075" spans="2:13" x14ac:dyDescent="0.25">
      <c r="B1075" s="24">
        <f t="shared" ca="1" si="80"/>
        <v>0.57140874980110623</v>
      </c>
      <c r="C1075" s="25">
        <f t="shared" ca="1" si="81"/>
        <v>51.79961872998507</v>
      </c>
      <c r="H1075" s="24">
        <v>1073</v>
      </c>
      <c r="I1075" s="24">
        <f ca="1"/>
        <v>49.50948503561353</v>
      </c>
      <c r="J1075" s="24" cm="1">
        <f t="array" aca="1" ref="J1075" ca="1">INDIRECT(ADDRESS(($F$2+1-H1075)+2,9))</f>
        <v>49.601576886085631</v>
      </c>
      <c r="K1075" s="24">
        <f t="shared" ca="1" si="82"/>
        <v>0.48385159198201322</v>
      </c>
      <c r="L1075" s="24">
        <f t="shared" ca="1" si="83"/>
        <v>0.48754009921537839</v>
      </c>
      <c r="M1075" s="24">
        <f t="shared" ca="1" si="84"/>
        <v>-1.3861091990118057</v>
      </c>
    </row>
    <row r="1076" spans="2:13" x14ac:dyDescent="0.25">
      <c r="B1076" s="24">
        <f t="shared" ca="1" si="80"/>
        <v>0.63249821958329566</v>
      </c>
      <c r="C1076" s="25">
        <f t="shared" ca="1" si="81"/>
        <v>53.384772599321671</v>
      </c>
      <c r="H1076" s="24">
        <v>1074</v>
      </c>
      <c r="I1076" s="24">
        <f ca="1"/>
        <v>49.51019025135021</v>
      </c>
      <c r="J1076" s="24" cm="1">
        <f t="array" aca="1" ref="J1076" ca="1">INDIRECT(ADDRESS(($F$2+1-H1076)+2,9))</f>
        <v>49.600477399662367</v>
      </c>
      <c r="K1076" s="24">
        <f t="shared" ca="1" si="82"/>
        <v>0.48387983277640201</v>
      </c>
      <c r="L1076" s="24">
        <f t="shared" ca="1" si="83"/>
        <v>0.48749605513875599</v>
      </c>
      <c r="M1076" s="24">
        <f t="shared" ca="1" si="84"/>
        <v>-1.387258036466964</v>
      </c>
    </row>
    <row r="1077" spans="2:13" x14ac:dyDescent="0.25">
      <c r="B1077" s="24">
        <f t="shared" ca="1" si="80"/>
        <v>0.53574525710266419</v>
      </c>
      <c r="C1077" s="25">
        <f t="shared" ca="1" si="81"/>
        <v>50.897202976562248</v>
      </c>
      <c r="H1077" s="24">
        <v>1075</v>
      </c>
      <c r="I1077" s="24">
        <f ca="1"/>
        <v>49.510922675349605</v>
      </c>
      <c r="J1077" s="24" cm="1">
        <f t="array" aca="1" ref="J1077" ca="1">INDIRECT(ADDRESS(($F$2+1-H1077)+2,9))</f>
        <v>49.589855406930141</v>
      </c>
      <c r="K1077" s="24">
        <f t="shared" ca="1" si="82"/>
        <v>0.48390916322787586</v>
      </c>
      <c r="L1077" s="24">
        <f t="shared" ca="1" si="83"/>
        <v>0.48707055908049646</v>
      </c>
      <c r="M1077" s="24">
        <f t="shared" ca="1" si="84"/>
        <v>-1.3876635273950757</v>
      </c>
    </row>
    <row r="1078" spans="2:13" x14ac:dyDescent="0.25">
      <c r="B1078" s="24">
        <f t="shared" ca="1" si="80"/>
        <v>0.28814612776152826</v>
      </c>
      <c r="C1078" s="25">
        <f t="shared" ca="1" si="81"/>
        <v>44.411912578270716</v>
      </c>
      <c r="H1078" s="24">
        <v>1076</v>
      </c>
      <c r="I1078" s="24">
        <f ca="1"/>
        <v>49.511886615165928</v>
      </c>
      <c r="J1078" s="24" cm="1">
        <f t="array" aca="1" ref="J1078" ca="1">INDIRECT(ADDRESS(($F$2+1-H1078)+2,9))</f>
        <v>49.554952277141588</v>
      </c>
      <c r="K1078" s="24">
        <f t="shared" ca="1" si="82"/>
        <v>0.48394776503121151</v>
      </c>
      <c r="L1078" s="24">
        <f t="shared" ca="1" si="83"/>
        <v>0.48567251484244128</v>
      </c>
      <c r="M1078" s="24">
        <f t="shared" ca="1" si="84"/>
        <v>-1.3861623985858893</v>
      </c>
    </row>
    <row r="1079" spans="2:13" x14ac:dyDescent="0.25">
      <c r="B1079" s="24">
        <f t="shared" ca="1" si="80"/>
        <v>0.59244078449703386</v>
      </c>
      <c r="C1079" s="25">
        <f t="shared" ca="1" si="81"/>
        <v>52.338281033065826</v>
      </c>
      <c r="H1079" s="24">
        <v>1077</v>
      </c>
      <c r="I1079" s="24">
        <f ca="1"/>
        <v>49.532176323349979</v>
      </c>
      <c r="J1079" s="24" cm="1">
        <f t="array" aca="1" ref="J1079" ca="1">INDIRECT(ADDRESS(($F$2+1-H1079)+2,9))</f>
        <v>49.553071829230845</v>
      </c>
      <c r="K1079" s="24">
        <f t="shared" ca="1" si="82"/>
        <v>0.48476031828924299</v>
      </c>
      <c r="L1079" s="24">
        <f t="shared" ca="1" si="83"/>
        <v>0.48559719838021403</v>
      </c>
      <c r="M1079" s="24">
        <f t="shared" ca="1" si="84"/>
        <v>-1.3856314503637828</v>
      </c>
    </row>
    <row r="1080" spans="2:13" x14ac:dyDescent="0.25">
      <c r="B1080" s="24">
        <f t="shared" ca="1" si="80"/>
        <v>0.24016805766765781</v>
      </c>
      <c r="C1080" s="25">
        <f t="shared" ca="1" si="81"/>
        <v>42.942379327805476</v>
      </c>
      <c r="H1080" s="24">
        <v>1078</v>
      </c>
      <c r="I1080" s="24">
        <f ca="1"/>
        <v>49.53465731128</v>
      </c>
      <c r="J1080" s="24" cm="1">
        <f t="array" aca="1" ref="J1080" ca="1">INDIRECT(ADDRESS(($F$2+1-H1080)+2,9))</f>
        <v>49.54973171074294</v>
      </c>
      <c r="K1080" s="24">
        <f t="shared" ca="1" si="82"/>
        <v>0.48485968020651243</v>
      </c>
      <c r="L1080" s="24">
        <f t="shared" ca="1" si="83"/>
        <v>0.48546341986865854</v>
      </c>
      <c r="M1080" s="24">
        <f t="shared" ca="1" si="84"/>
        <v>-1.3864542781308655</v>
      </c>
    </row>
    <row r="1081" spans="2:13" x14ac:dyDescent="0.25">
      <c r="B1081" s="24">
        <f t="shared" ca="1" si="80"/>
        <v>0.62228777930238244</v>
      </c>
      <c r="C1081" s="25">
        <f t="shared" ca="1" si="81"/>
        <v>53.114948710503704</v>
      </c>
      <c r="H1081" s="24">
        <v>1079</v>
      </c>
      <c r="I1081" s="24">
        <f ca="1"/>
        <v>49.541440779242251</v>
      </c>
      <c r="J1081" s="24" cm="1">
        <f t="array" aca="1" ref="J1081" ca="1">INDIRECT(ADDRESS(($F$2+1-H1081)+2,9))</f>
        <v>49.545043302363943</v>
      </c>
      <c r="K1081" s="24">
        <f t="shared" ca="1" si="82"/>
        <v>0.48513135836984828</v>
      </c>
      <c r="L1081" s="24">
        <f t="shared" ca="1" si="83"/>
        <v>0.48527564237908655</v>
      </c>
      <c r="M1081" s="24">
        <f t="shared" ca="1" si="84"/>
        <v>-1.3868163946445562</v>
      </c>
    </row>
    <row r="1082" spans="2:13" x14ac:dyDescent="0.25">
      <c r="B1082" s="24">
        <f t="shared" ca="1" si="80"/>
        <v>0.46272153918599135</v>
      </c>
      <c r="C1082" s="25">
        <f t="shared" ca="1" si="81"/>
        <v>49.064203534747563</v>
      </c>
      <c r="H1082" s="24">
        <v>1080</v>
      </c>
      <c r="I1082" s="24">
        <f ca="1"/>
        <v>49.545043302363943</v>
      </c>
      <c r="J1082" s="24" cm="1">
        <f t="array" aca="1" ref="J1082" ca="1">INDIRECT(ADDRESS(($F$2+1-H1082)+2,9))</f>
        <v>49.541440779242251</v>
      </c>
      <c r="K1082" s="24">
        <f t="shared" ca="1" si="82"/>
        <v>0.48527564237908655</v>
      </c>
      <c r="L1082" s="24">
        <f t="shared" ca="1" si="83"/>
        <v>0.48513135836984828</v>
      </c>
      <c r="M1082" s="24">
        <f t="shared" ca="1" si="84"/>
        <v>-1.3875243602536291</v>
      </c>
    </row>
    <row r="1083" spans="2:13" x14ac:dyDescent="0.25">
      <c r="B1083" s="24">
        <f t="shared" ca="1" si="80"/>
        <v>0.2760329027558891</v>
      </c>
      <c r="C1083" s="25">
        <f t="shared" ca="1" si="81"/>
        <v>44.053325825343137</v>
      </c>
      <c r="H1083" s="24">
        <v>1081</v>
      </c>
      <c r="I1083" s="24">
        <f ca="1"/>
        <v>49.54973171074294</v>
      </c>
      <c r="J1083" s="24" cm="1">
        <f t="array" aca="1" ref="J1083" ca="1">INDIRECT(ADDRESS(($F$2+1-H1083)+2,9))</f>
        <v>49.53465731128</v>
      </c>
      <c r="K1083" s="24">
        <f t="shared" ca="1" si="82"/>
        <v>0.48546341986865854</v>
      </c>
      <c r="L1083" s="24">
        <f t="shared" ca="1" si="83"/>
        <v>0.48485968020651243</v>
      </c>
      <c r="M1083" s="24">
        <f t="shared" ca="1" si="84"/>
        <v>-1.3878940277625369</v>
      </c>
    </row>
    <row r="1084" spans="2:13" x14ac:dyDescent="0.25">
      <c r="B1084" s="24">
        <f t="shared" ca="1" si="80"/>
        <v>0.19779299025181507</v>
      </c>
      <c r="C1084" s="25">
        <f t="shared" ca="1" si="81"/>
        <v>41.504691662444714</v>
      </c>
      <c r="H1084" s="24">
        <v>1082</v>
      </c>
      <c r="I1084" s="24">
        <f ca="1"/>
        <v>49.553071829230845</v>
      </c>
      <c r="J1084" s="24" cm="1">
        <f t="array" aca="1" ref="J1084" ca="1">INDIRECT(ADDRESS(($F$2+1-H1084)+2,9))</f>
        <v>49.532176323349979</v>
      </c>
      <c r="K1084" s="24">
        <f t="shared" ca="1" si="82"/>
        <v>0.48559719838021403</v>
      </c>
      <c r="L1084" s="24">
        <f t="shared" ca="1" si="83"/>
        <v>0.48476031828924299</v>
      </c>
      <c r="M1084" s="24">
        <f t="shared" ca="1" si="84"/>
        <v>-1.3887090395782127</v>
      </c>
    </row>
    <row r="1085" spans="2:13" x14ac:dyDescent="0.25">
      <c r="B1085" s="24">
        <f t="shared" ca="1" si="80"/>
        <v>0.79010553732810118</v>
      </c>
      <c r="C1085" s="25">
        <f t="shared" ca="1" si="81"/>
        <v>58.067874942315953</v>
      </c>
      <c r="H1085" s="24">
        <v>1083</v>
      </c>
      <c r="I1085" s="24">
        <f ca="1"/>
        <v>49.554952277141588</v>
      </c>
      <c r="J1085" s="24" cm="1">
        <f t="array" aca="1" ref="J1085" ca="1">INDIRECT(ADDRESS(($F$2+1-H1085)+2,9))</f>
        <v>49.511886615165928</v>
      </c>
      <c r="K1085" s="24">
        <f t="shared" ca="1" si="82"/>
        <v>0.48567251484244128</v>
      </c>
      <c r="L1085" s="24">
        <f t="shared" ca="1" si="83"/>
        <v>0.48394776503121151</v>
      </c>
      <c r="M1085" s="24">
        <f t="shared" ca="1" si="84"/>
        <v>-1.3882565975102545</v>
      </c>
    </row>
    <row r="1086" spans="2:13" x14ac:dyDescent="0.25">
      <c r="B1086" s="24">
        <f t="shared" ca="1" si="80"/>
        <v>0.10994890656322476</v>
      </c>
      <c r="C1086" s="25">
        <f t="shared" ca="1" si="81"/>
        <v>37.732001124771124</v>
      </c>
      <c r="H1086" s="24">
        <v>1084</v>
      </c>
      <c r="I1086" s="24">
        <f ca="1"/>
        <v>49.589855406930141</v>
      </c>
      <c r="J1086" s="24" cm="1">
        <f t="array" aca="1" ref="J1086" ca="1">INDIRECT(ADDRESS(($F$2+1-H1086)+2,9))</f>
        <v>49.510922675349605</v>
      </c>
      <c r="K1086" s="24">
        <f t="shared" ca="1" si="82"/>
        <v>0.48707055908049646</v>
      </c>
      <c r="L1086" s="24">
        <f t="shared" ca="1" si="83"/>
        <v>0.48390916322787586</v>
      </c>
      <c r="M1086" s="24">
        <f t="shared" ca="1" si="84"/>
        <v>-1.3865775136682097</v>
      </c>
    </row>
    <row r="1087" spans="2:13" x14ac:dyDescent="0.25">
      <c r="B1087" s="24">
        <f t="shared" ca="1" si="80"/>
        <v>0.66782378719253388</v>
      </c>
      <c r="C1087" s="25">
        <f t="shared" ca="1" si="81"/>
        <v>54.339118894677988</v>
      </c>
      <c r="H1087" s="24">
        <v>1085</v>
      </c>
      <c r="I1087" s="24">
        <f ca="1"/>
        <v>49.600477399662367</v>
      </c>
      <c r="J1087" s="24" cm="1">
        <f t="array" aca="1" ref="J1087" ca="1">INDIRECT(ADDRESS(($F$2+1-H1087)+2,9))</f>
        <v>49.51019025135021</v>
      </c>
      <c r="K1087" s="24">
        <f t="shared" ca="1" si="82"/>
        <v>0.48749605513875599</v>
      </c>
      <c r="L1087" s="24">
        <f t="shared" ca="1" si="83"/>
        <v>0.48387983277640201</v>
      </c>
      <c r="M1087" s="24">
        <f t="shared" ca="1" si="84"/>
        <v>-1.386922462875307</v>
      </c>
    </row>
    <row r="1088" spans="2:13" x14ac:dyDescent="0.25">
      <c r="B1088" s="24">
        <f t="shared" ca="1" si="80"/>
        <v>0.17124747127481366</v>
      </c>
      <c r="C1088" s="25">
        <f t="shared" ca="1" si="81"/>
        <v>40.507528822888993</v>
      </c>
      <c r="H1088" s="24">
        <v>1086</v>
      </c>
      <c r="I1088" s="24">
        <f ca="1"/>
        <v>49.601576886085631</v>
      </c>
      <c r="J1088" s="24" cm="1">
        <f t="array" aca="1" ref="J1088" ca="1">INDIRECT(ADDRESS(($F$2+1-H1088)+2,9))</f>
        <v>49.50948503561353</v>
      </c>
      <c r="K1088" s="24">
        <f t="shared" ca="1" si="82"/>
        <v>0.48754009921537839</v>
      </c>
      <c r="L1088" s="24">
        <f t="shared" ca="1" si="83"/>
        <v>0.48385159198201322</v>
      </c>
      <c r="M1088" s="24">
        <f t="shared" ca="1" si="84"/>
        <v>-1.3880553884542433</v>
      </c>
    </row>
    <row r="1089" spans="2:13" x14ac:dyDescent="0.25">
      <c r="B1089" s="24">
        <f t="shared" ca="1" si="80"/>
        <v>0.46274862434101827</v>
      </c>
      <c r="C1089" s="25">
        <f t="shared" ca="1" si="81"/>
        <v>49.064885435964605</v>
      </c>
      <c r="H1089" s="24">
        <v>1087</v>
      </c>
      <c r="I1089" s="24">
        <f ca="1"/>
        <v>49.636319079265043</v>
      </c>
      <c r="J1089" s="24" cm="1">
        <f t="array" aca="1" ref="J1089" ca="1">INDIRECT(ADDRESS(($F$2+1-H1089)+2,9))</f>
        <v>49.471766342603715</v>
      </c>
      <c r="K1089" s="24">
        <f t="shared" ca="1" si="82"/>
        <v>0.48893190428070743</v>
      </c>
      <c r="L1089" s="24">
        <f t="shared" ca="1" si="83"/>
        <v>0.48234124555519481</v>
      </c>
      <c r="M1089" s="24">
        <f t="shared" ca="1" si="84"/>
        <v>-1.3835213920017717</v>
      </c>
    </row>
    <row r="1090" spans="2:13" x14ac:dyDescent="0.25">
      <c r="B1090" s="24">
        <f t="shared" ca="1" si="80"/>
        <v>0.12590752402603556</v>
      </c>
      <c r="C1090" s="25">
        <f t="shared" ca="1" si="81"/>
        <v>38.540480835499181</v>
      </c>
      <c r="H1090" s="24">
        <v>1088</v>
      </c>
      <c r="I1090" s="24">
        <f ca="1"/>
        <v>49.65147228399929</v>
      </c>
      <c r="J1090" s="24" cm="1">
        <f t="array" aca="1" ref="J1090" ca="1">INDIRECT(ADDRESS(($F$2+1-H1090)+2,9))</f>
        <v>49.470690999904662</v>
      </c>
      <c r="K1090" s="24">
        <f t="shared" ca="1" si="82"/>
        <v>0.48953899918646182</v>
      </c>
      <c r="L1090" s="24">
        <f t="shared" ca="1" si="83"/>
        <v>0.48229818988107614</v>
      </c>
      <c r="M1090" s="24">
        <f t="shared" ca="1" si="84"/>
        <v>-1.3834602599350274</v>
      </c>
    </row>
    <row r="1091" spans="2:13" x14ac:dyDescent="0.25">
      <c r="B1091" s="24">
        <f t="shared" ca="1" si="80"/>
        <v>3.0179239289251925E-4</v>
      </c>
      <c r="C1091" s="25">
        <f t="shared" ca="1" si="81"/>
        <v>15.700015898505939</v>
      </c>
      <c r="H1091" s="24">
        <v>1089</v>
      </c>
      <c r="I1091" s="24">
        <f ca="1"/>
        <v>49.672954362545838</v>
      </c>
      <c r="J1091" s="24" cm="1">
        <f t="array" aca="1" ref="J1091" ca="1">INDIRECT(ADDRESS(($F$2+1-H1091)+2,9))</f>
        <v>49.463203947532541</v>
      </c>
      <c r="K1091" s="24">
        <f t="shared" ca="1" si="82"/>
        <v>0.49039969400267258</v>
      </c>
      <c r="L1091" s="24">
        <f t="shared" ca="1" si="83"/>
        <v>0.48199842134808607</v>
      </c>
      <c r="M1091" s="24">
        <f t="shared" ca="1" si="84"/>
        <v>-1.3823763446555237</v>
      </c>
    </row>
    <row r="1092" spans="2:13" x14ac:dyDescent="0.25">
      <c r="B1092" s="24">
        <f t="shared" ref="B1092:B1155" ca="1" si="85">RAND()</f>
        <v>0.43583366718742933</v>
      </c>
      <c r="C1092" s="25">
        <f t="shared" ref="C1092:C1155" ca="1" si="86">_xlfn.NORM.INV(B1092,50,10)</f>
        <v>48.384590156565103</v>
      </c>
      <c r="H1092" s="24">
        <v>1090</v>
      </c>
      <c r="I1092" s="24">
        <f ca="1"/>
        <v>49.685696200125719</v>
      </c>
      <c r="J1092" s="24" cm="1">
        <f t="array" aca="1" ref="J1092" ca="1">INDIRECT(ADDRESS(($F$2+1-H1092)+2,9))</f>
        <v>49.463091122086695</v>
      </c>
      <c r="K1092" s="24">
        <f t="shared" ref="K1092:K1155" ca="1" si="87">_xlfn.NORM.DIST(I1092,$F$5,$F$6,TRUE)</f>
        <v>0.49091022620222563</v>
      </c>
      <c r="L1092" s="24">
        <f t="shared" ref="L1092:L1155" ca="1" si="88">_xlfn.NORM.DIST(J1092,$F$5,$F$6,TRUE)</f>
        <v>0.48199390409121401</v>
      </c>
      <c r="M1092" s="24">
        <f t="shared" ca="1" si="84"/>
        <v>-1.3825868849467076</v>
      </c>
    </row>
    <row r="1093" spans="2:13" x14ac:dyDescent="0.25">
      <c r="B1093" s="24">
        <f t="shared" ca="1" si="85"/>
        <v>0.91104336353339288</v>
      </c>
      <c r="C1093" s="25">
        <f t="shared" ca="1" si="86"/>
        <v>63.472079354245324</v>
      </c>
      <c r="H1093" s="24">
        <v>1091</v>
      </c>
      <c r="I1093" s="24">
        <f ca="1"/>
        <v>49.698717669550298</v>
      </c>
      <c r="J1093" s="24" cm="1">
        <f t="array" aca="1" ref="J1093" ca="1">INDIRECT(ADDRESS(($F$2+1-H1093)+2,9))</f>
        <v>49.443519516721238</v>
      </c>
      <c r="K1093" s="24">
        <f t="shared" ca="1" si="87"/>
        <v>0.49143197789959647</v>
      </c>
      <c r="L1093" s="24">
        <f t="shared" ca="1" si="88"/>
        <v>0.48121034002485835</v>
      </c>
      <c r="M1093" s="24">
        <f t="shared" ref="M1093:M1156" ca="1" si="89">((2*H1093-1)/$F$2)*(LN(K1093)+LN(1-L1093))</f>
        <v>-1.3812546921846816</v>
      </c>
    </row>
    <row r="1094" spans="2:13" x14ac:dyDescent="0.25">
      <c r="B1094" s="24">
        <f t="shared" ca="1" si="85"/>
        <v>0.90350754505051389</v>
      </c>
      <c r="C1094" s="25">
        <f t="shared" ca="1" si="86"/>
        <v>63.01799572771273</v>
      </c>
      <c r="H1094" s="24">
        <v>1092</v>
      </c>
      <c r="I1094" s="24">
        <f ca="1"/>
        <v>49.715753374537151</v>
      </c>
      <c r="J1094" s="24" cm="1">
        <f t="array" aca="1" ref="J1094" ca="1">INDIRECT(ADDRESS(($F$2+1-H1094)+2,9))</f>
        <v>49.437669407725878</v>
      </c>
      <c r="K1094" s="24">
        <f t="shared" ca="1" si="87"/>
        <v>0.49211459628454846</v>
      </c>
      <c r="L1094" s="24">
        <f t="shared" ca="1" si="88"/>
        <v>0.48097614042748654</v>
      </c>
      <c r="M1094" s="24">
        <f t="shared" ca="1" si="89"/>
        <v>-1.3806605998130923</v>
      </c>
    </row>
    <row r="1095" spans="2:13" x14ac:dyDescent="0.25">
      <c r="B1095" s="24">
        <f t="shared" ca="1" si="85"/>
        <v>0.20636509467327047</v>
      </c>
      <c r="C1095" s="25">
        <f t="shared" ca="1" si="86"/>
        <v>41.809014503774797</v>
      </c>
      <c r="H1095" s="24">
        <v>1093</v>
      </c>
      <c r="I1095" s="24">
        <f ca="1"/>
        <v>49.748767921440233</v>
      </c>
      <c r="J1095" s="24" cm="1">
        <f t="array" aca="1" ref="J1095" ca="1">INDIRECT(ADDRESS(($F$2+1-H1095)+2,9))</f>
        <v>49.430374071305138</v>
      </c>
      <c r="K1095" s="24">
        <f t="shared" ca="1" si="87"/>
        <v>0.49343754865866912</v>
      </c>
      <c r="L1095" s="24">
        <f t="shared" ca="1" si="88"/>
        <v>0.48068409270978879</v>
      </c>
      <c r="M1095" s="24">
        <f t="shared" ca="1" si="89"/>
        <v>-1.3786376696339167</v>
      </c>
    </row>
    <row r="1096" spans="2:13" x14ac:dyDescent="0.25">
      <c r="B1096" s="24">
        <f t="shared" ca="1" si="85"/>
        <v>0.90122817071908445</v>
      </c>
      <c r="C1096" s="25">
        <f t="shared" ca="1" si="86"/>
        <v>62.885813845304142</v>
      </c>
      <c r="H1096" s="24">
        <v>1094</v>
      </c>
      <c r="I1096" s="24">
        <f ca="1"/>
        <v>49.781794427978411</v>
      </c>
      <c r="J1096" s="24" cm="1">
        <f t="array" aca="1" ref="J1096" ca="1">INDIRECT(ADDRESS(($F$2+1-H1096)+2,9))</f>
        <v>49.416092902139063</v>
      </c>
      <c r="K1096" s="24">
        <f t="shared" ca="1" si="87"/>
        <v>0.49476105249770064</v>
      </c>
      <c r="L1096" s="24">
        <f t="shared" ca="1" si="88"/>
        <v>0.48011241751620265</v>
      </c>
      <c r="M1096" s="24">
        <f t="shared" ca="1" si="89"/>
        <v>-1.376069960268737</v>
      </c>
    </row>
    <row r="1097" spans="2:13" x14ac:dyDescent="0.25">
      <c r="B1097" s="24">
        <f t="shared" ca="1" si="85"/>
        <v>0.97282869765105806</v>
      </c>
      <c r="C1097" s="25">
        <f t="shared" ca="1" si="86"/>
        <v>69.240955746125252</v>
      </c>
      <c r="H1097" s="24">
        <v>1095</v>
      </c>
      <c r="I1097" s="24">
        <f ca="1"/>
        <v>49.785240298823808</v>
      </c>
      <c r="J1097" s="24" cm="1">
        <f t="array" aca="1" ref="J1097" ca="1">INDIRECT(ADDRESS(($F$2+1-H1097)+2,9))</f>
        <v>49.408352434435351</v>
      </c>
      <c r="K1097" s="24">
        <f t="shared" ca="1" si="87"/>
        <v>0.49489914585885569</v>
      </c>
      <c r="L1097" s="24">
        <f t="shared" ca="1" si="88"/>
        <v>0.47980258361618128</v>
      </c>
      <c r="M1097" s="24">
        <f t="shared" ca="1" si="89"/>
        <v>-1.3764409435188174</v>
      </c>
    </row>
    <row r="1098" spans="2:13" x14ac:dyDescent="0.25">
      <c r="B1098" s="24">
        <f t="shared" ca="1" si="85"/>
        <v>0.59732484164515609</v>
      </c>
      <c r="C1098" s="25">
        <f t="shared" ca="1" si="86"/>
        <v>52.464287969182834</v>
      </c>
      <c r="H1098" s="24">
        <v>1096</v>
      </c>
      <c r="I1098" s="24">
        <f ca="1"/>
        <v>49.789839923934281</v>
      </c>
      <c r="J1098" s="24" cm="1">
        <f t="array" aca="1" ref="J1098" ca="1">INDIRECT(ADDRESS(($F$2+1-H1098)+2,9))</f>
        <v>49.407719723765759</v>
      </c>
      <c r="K1098" s="24">
        <f t="shared" ca="1" si="87"/>
        <v>0.49508347690094401</v>
      </c>
      <c r="L1098" s="24">
        <f t="shared" ca="1" si="88"/>
        <v>0.47977725813644911</v>
      </c>
      <c r="M1098" s="24">
        <f t="shared" ca="1" si="89"/>
        <v>-1.3772710267325117</v>
      </c>
    </row>
    <row r="1099" spans="2:13" x14ac:dyDescent="0.25">
      <c r="B1099" s="24">
        <f t="shared" ca="1" si="85"/>
        <v>0.72860592047164496</v>
      </c>
      <c r="C1099" s="25">
        <f t="shared" ca="1" si="86"/>
        <v>56.086021801452503</v>
      </c>
      <c r="H1099" s="24">
        <v>1097</v>
      </c>
      <c r="I1099" s="24">
        <f ca="1"/>
        <v>49.800151256264748</v>
      </c>
      <c r="J1099" s="24" cm="1">
        <f t="array" aca="1" ref="J1099" ca="1">INDIRECT(ADDRESS(($F$2+1-H1099)+2,9))</f>
        <v>49.378599210404339</v>
      </c>
      <c r="K1099" s="24">
        <f t="shared" ca="1" si="87"/>
        <v>0.49549670968855664</v>
      </c>
      <c r="L1099" s="24">
        <f t="shared" ca="1" si="88"/>
        <v>0.47861174274010859</v>
      </c>
      <c r="M1099" s="24">
        <f t="shared" ca="1" si="89"/>
        <v>-1.3754061718059778</v>
      </c>
    </row>
    <row r="1100" spans="2:13" x14ac:dyDescent="0.25">
      <c r="B1100" s="24">
        <f t="shared" ca="1" si="85"/>
        <v>0.36844669432485233</v>
      </c>
      <c r="C1100" s="25">
        <f t="shared" ca="1" si="86"/>
        <v>46.640298664209276</v>
      </c>
      <c r="H1100" s="24">
        <v>1098</v>
      </c>
      <c r="I1100" s="24">
        <f ca="1"/>
        <v>49.806932162556848</v>
      </c>
      <c r="J1100" s="24" cm="1">
        <f t="array" aca="1" ref="J1100" ca="1">INDIRECT(ADDRESS(($F$2+1-H1100)+2,9))</f>
        <v>49.359675924139331</v>
      </c>
      <c r="K1100" s="24">
        <f t="shared" ca="1" si="87"/>
        <v>0.49576846121021245</v>
      </c>
      <c r="L1100" s="24">
        <f t="shared" ca="1" si="88"/>
        <v>0.4778544571582094</v>
      </c>
      <c r="M1100" s="24">
        <f t="shared" ca="1" si="89"/>
        <v>-1.3746265673545983</v>
      </c>
    </row>
    <row r="1101" spans="2:13" x14ac:dyDescent="0.25">
      <c r="B1101" s="24">
        <f t="shared" ca="1" si="85"/>
        <v>0.94134816782857167</v>
      </c>
      <c r="C1101" s="25">
        <f t="shared" ca="1" si="86"/>
        <v>65.66192045640237</v>
      </c>
      <c r="H1101" s="24">
        <v>1099</v>
      </c>
      <c r="I1101" s="24">
        <f ca="1"/>
        <v>49.821732679180393</v>
      </c>
      <c r="J1101" s="24" cm="1">
        <f t="array" aca="1" ref="J1101" ca="1">INDIRECT(ADDRESS(($F$2+1-H1101)+2,9))</f>
        <v>49.342527614791535</v>
      </c>
      <c r="K1101" s="24">
        <f t="shared" ca="1" si="87"/>
        <v>0.49636161318991917</v>
      </c>
      <c r="L1101" s="24">
        <f t="shared" ca="1" si="88"/>
        <v>0.47716827285154012</v>
      </c>
      <c r="M1101" s="24">
        <f t="shared" ca="1" si="89"/>
        <v>-1.3733247164049038</v>
      </c>
    </row>
    <row r="1102" spans="2:13" x14ac:dyDescent="0.25">
      <c r="B1102" s="24">
        <f t="shared" ca="1" si="85"/>
        <v>0.39367981096243032</v>
      </c>
      <c r="C1102" s="25">
        <f t="shared" ca="1" si="86"/>
        <v>47.302591379001463</v>
      </c>
      <c r="H1102" s="24">
        <v>1100</v>
      </c>
      <c r="I1102" s="24">
        <f ca="1"/>
        <v>49.82249002709851</v>
      </c>
      <c r="J1102" s="24" cm="1">
        <f t="array" aca="1" ref="J1102" ca="1">INDIRECT(ADDRESS(($F$2+1-H1102)+2,9))</f>
        <v>49.339620789307645</v>
      </c>
      <c r="K1102" s="24">
        <f t="shared" ca="1" si="87"/>
        <v>0.49639196522392098</v>
      </c>
      <c r="L1102" s="24">
        <f t="shared" ca="1" si="88"/>
        <v>0.47705196378046205</v>
      </c>
      <c r="M1102" s="24">
        <f t="shared" ca="1" si="89"/>
        <v>-1.374285928130347</v>
      </c>
    </row>
    <row r="1103" spans="2:13" x14ac:dyDescent="0.25">
      <c r="B1103" s="24">
        <f t="shared" ca="1" si="85"/>
        <v>0.11939146955185764</v>
      </c>
      <c r="C1103" s="25">
        <f t="shared" ca="1" si="86"/>
        <v>38.219657170922368</v>
      </c>
      <c r="H1103" s="24">
        <v>1101</v>
      </c>
      <c r="I1103" s="24">
        <f ca="1"/>
        <v>49.83630925634764</v>
      </c>
      <c r="J1103" s="24" cm="1">
        <f t="array" aca="1" ref="J1103" ca="1">INDIRECT(ADDRESS(($F$2+1-H1103)+2,9))</f>
        <v>49.324576040645759</v>
      </c>
      <c r="K1103" s="24">
        <f t="shared" ca="1" si="87"/>
        <v>0.49694579834243202</v>
      </c>
      <c r="L1103" s="24">
        <f t="shared" ca="1" si="88"/>
        <v>0.47645001870323606</v>
      </c>
      <c r="M1103" s="24">
        <f t="shared" ca="1" si="89"/>
        <v>-1.373225210806529</v>
      </c>
    </row>
    <row r="1104" spans="2:13" x14ac:dyDescent="0.25">
      <c r="B1104" s="24">
        <f t="shared" ca="1" si="85"/>
        <v>0.28695694636649127</v>
      </c>
      <c r="C1104" s="25">
        <f t="shared" ca="1" si="86"/>
        <v>44.377033093940142</v>
      </c>
      <c r="H1104" s="24">
        <v>1102</v>
      </c>
      <c r="I1104" s="24">
        <f ca="1"/>
        <v>49.852909704758012</v>
      </c>
      <c r="J1104" s="24" cm="1">
        <f t="array" aca="1" ref="J1104" ca="1">INDIRECT(ADDRESS(($F$2+1-H1104)+2,9))</f>
        <v>49.309062985605813</v>
      </c>
      <c r="K1104" s="24">
        <f t="shared" ca="1" si="87"/>
        <v>0.49761110204277004</v>
      </c>
      <c r="L1104" s="24">
        <f t="shared" ca="1" si="88"/>
        <v>0.47582939282669834</v>
      </c>
      <c r="M1104" s="24">
        <f t="shared" ca="1" si="89"/>
        <v>-1.3718978207694725</v>
      </c>
    </row>
    <row r="1105" spans="2:13" x14ac:dyDescent="0.25">
      <c r="B1105" s="24">
        <f t="shared" ca="1" si="85"/>
        <v>0.45829322696124797</v>
      </c>
      <c r="C1105" s="25">
        <f t="shared" ca="1" si="86"/>
        <v>48.952654602569901</v>
      </c>
      <c r="H1105" s="24">
        <v>1103</v>
      </c>
      <c r="I1105" s="24">
        <f ca="1"/>
        <v>49.85824358158392</v>
      </c>
      <c r="J1105" s="24" cm="1">
        <f t="array" aca="1" ref="J1105" ca="1">INDIRECT(ADDRESS(($F$2+1-H1105)+2,9))</f>
        <v>49.301342824834435</v>
      </c>
      <c r="K1105" s="24">
        <f t="shared" ca="1" si="87"/>
        <v>0.49782487174280332</v>
      </c>
      <c r="L1105" s="24">
        <f t="shared" ca="1" si="88"/>
        <v>0.47552055655820108</v>
      </c>
      <c r="M1105" s="24">
        <f t="shared" ca="1" si="89"/>
        <v>-1.3721026030090455</v>
      </c>
    </row>
    <row r="1106" spans="2:13" x14ac:dyDescent="0.25">
      <c r="B1106" s="24">
        <f t="shared" ca="1" si="85"/>
        <v>0.88416420331712198</v>
      </c>
      <c r="C1106" s="25">
        <f t="shared" ca="1" si="86"/>
        <v>61.960639780903236</v>
      </c>
      <c r="H1106" s="24">
        <v>1104</v>
      </c>
      <c r="I1106" s="24">
        <f ca="1"/>
        <v>49.863743431774914</v>
      </c>
      <c r="J1106" s="24" cm="1">
        <f t="array" aca="1" ref="J1106" ca="1">INDIRECT(ADDRESS(($F$2+1-H1106)+2,9))</f>
        <v>49.299618184216463</v>
      </c>
      <c r="K1106" s="24">
        <f t="shared" ca="1" si="87"/>
        <v>0.49804529393265612</v>
      </c>
      <c r="L1106" s="24">
        <f t="shared" ca="1" si="88"/>
        <v>0.47545156627101026</v>
      </c>
      <c r="M1106" s="24">
        <f t="shared" ca="1" si="89"/>
        <v>-1.3727598981135751</v>
      </c>
    </row>
    <row r="1107" spans="2:13" x14ac:dyDescent="0.25">
      <c r="B1107" s="24">
        <f t="shared" ca="1" si="85"/>
        <v>0.69502456074392238</v>
      </c>
      <c r="C1107" s="25">
        <f t="shared" ca="1" si="86"/>
        <v>55.101435759319067</v>
      </c>
      <c r="H1107" s="24">
        <v>1105</v>
      </c>
      <c r="I1107" s="24">
        <f ca="1"/>
        <v>49.88924696838594</v>
      </c>
      <c r="J1107" s="24" cm="1">
        <f t="array" aca="1" ref="J1107" ca="1">INDIRECT(ADDRESS(($F$2+1-H1107)+2,9))</f>
        <v>49.27346053188402</v>
      </c>
      <c r="K1107" s="24">
        <f t="shared" ca="1" si="87"/>
        <v>0.49906742766802309</v>
      </c>
      <c r="L1107" s="24">
        <f t="shared" ca="1" si="88"/>
        <v>0.47440528089077866</v>
      </c>
      <c r="M1107" s="24">
        <f t="shared" ca="1" si="89"/>
        <v>-1.3698655178472727</v>
      </c>
    </row>
    <row r="1108" spans="2:13" x14ac:dyDescent="0.25">
      <c r="B1108" s="24">
        <f t="shared" ca="1" si="85"/>
        <v>0.32054569431432245</v>
      </c>
      <c r="C1108" s="25">
        <f t="shared" ca="1" si="86"/>
        <v>45.338266013043707</v>
      </c>
      <c r="H1108" s="24">
        <v>1106</v>
      </c>
      <c r="I1108" s="24">
        <f ca="1"/>
        <v>49.909443657099679</v>
      </c>
      <c r="J1108" s="24" cm="1">
        <f t="array" aca="1" ref="J1108" ca="1">INDIRECT(ADDRESS(($F$2+1-H1108)+2,9))</f>
        <v>49.266268297761705</v>
      </c>
      <c r="K1108" s="24">
        <f t="shared" ca="1" si="87"/>
        <v>0.49987687760395255</v>
      </c>
      <c r="L1108" s="24">
        <f t="shared" ca="1" si="88"/>
        <v>0.4741176278535521</v>
      </c>
      <c r="M1108" s="24">
        <f t="shared" ca="1" si="89"/>
        <v>-1.3688847848801762</v>
      </c>
    </row>
    <row r="1109" spans="2:13" x14ac:dyDescent="0.25">
      <c r="B1109" s="24">
        <f t="shared" ca="1" si="85"/>
        <v>0.42054061403686971</v>
      </c>
      <c r="C1109" s="25">
        <f t="shared" ca="1" si="86"/>
        <v>47.994893480111585</v>
      </c>
      <c r="H1109" s="24">
        <v>1107</v>
      </c>
      <c r="I1109" s="24">
        <f ca="1"/>
        <v>49.931373090585829</v>
      </c>
      <c r="J1109" s="24" cm="1">
        <f t="array" aca="1" ref="J1109" ca="1">INDIRECT(ADDRESS(($F$2+1-H1109)+2,9))</f>
        <v>49.24603996905396</v>
      </c>
      <c r="K1109" s="24">
        <f t="shared" ca="1" si="87"/>
        <v>0.50075577355539558</v>
      </c>
      <c r="L1109" s="24">
        <f t="shared" ca="1" si="88"/>
        <v>0.47330866970567359</v>
      </c>
      <c r="M1109" s="24">
        <f t="shared" ca="1" si="89"/>
        <v>-1.3667453007727612</v>
      </c>
    </row>
    <row r="1110" spans="2:13" x14ac:dyDescent="0.25">
      <c r="B1110" s="24">
        <f t="shared" ca="1" si="85"/>
        <v>0.93612906130909734</v>
      </c>
      <c r="C1110" s="25">
        <f t="shared" ca="1" si="86"/>
        <v>65.230672659317861</v>
      </c>
      <c r="H1110" s="24">
        <v>1108</v>
      </c>
      <c r="I1110" s="24">
        <f ca="1"/>
        <v>49.937907628837209</v>
      </c>
      <c r="J1110" s="24" cm="1">
        <f t="array" aca="1" ref="J1110" ca="1">INDIRECT(ADDRESS(($F$2+1-H1110)+2,9))</f>
        <v>49.244005036692428</v>
      </c>
      <c r="K1110" s="24">
        <f t="shared" ca="1" si="87"/>
        <v>0.50101766668156777</v>
      </c>
      <c r="L1110" s="24">
        <f t="shared" ca="1" si="88"/>
        <v>0.47322729605372016</v>
      </c>
      <c r="M1110" s="24">
        <f t="shared" ca="1" si="89"/>
        <v>-1.3672852598457921</v>
      </c>
    </row>
    <row r="1111" spans="2:13" x14ac:dyDescent="0.25">
      <c r="B1111" s="24">
        <f t="shared" ca="1" si="85"/>
        <v>0.46747463612469409</v>
      </c>
      <c r="C1111" s="25">
        <f t="shared" ca="1" si="86"/>
        <v>49.1838047230558</v>
      </c>
      <c r="H1111" s="24">
        <v>1109</v>
      </c>
      <c r="I1111" s="24">
        <f ca="1"/>
        <v>49.939069700606971</v>
      </c>
      <c r="J1111" s="24" cm="1">
        <f t="array" aca="1" ref="J1111" ca="1">INDIRECT(ADDRESS(($F$2+1-H1111)+2,9))</f>
        <v>49.241262110415576</v>
      </c>
      <c r="K1111" s="24">
        <f t="shared" ca="1" si="87"/>
        <v>0.50106424048953113</v>
      </c>
      <c r="L1111" s="24">
        <f t="shared" ca="1" si="88"/>
        <v>0.47311761263937668</v>
      </c>
      <c r="M1111" s="24">
        <f t="shared" ca="1" si="89"/>
        <v>-1.3682104452995876</v>
      </c>
    </row>
    <row r="1112" spans="2:13" x14ac:dyDescent="0.25">
      <c r="B1112" s="24">
        <f t="shared" ca="1" si="85"/>
        <v>0.5429604564166356</v>
      </c>
      <c r="C1112" s="25">
        <f t="shared" ca="1" si="86"/>
        <v>51.078948691770712</v>
      </c>
      <c r="H1112" s="24">
        <v>1110</v>
      </c>
      <c r="I1112" s="24">
        <f ca="1"/>
        <v>49.939585816673976</v>
      </c>
      <c r="J1112" s="24" cm="1">
        <f t="array" aca="1" ref="J1112" ca="1">INDIRECT(ADDRESS(($F$2+1-H1112)+2,9))</f>
        <v>49.237068605013327</v>
      </c>
      <c r="K1112" s="24">
        <f t="shared" ca="1" si="87"/>
        <v>0.50108492551592554</v>
      </c>
      <c r="L1112" s="24">
        <f t="shared" ca="1" si="88"/>
        <v>0.47294992779138584</v>
      </c>
      <c r="M1112" s="24">
        <f t="shared" ca="1" si="89"/>
        <v>-1.3690750843357613</v>
      </c>
    </row>
    <row r="1113" spans="2:13" x14ac:dyDescent="0.25">
      <c r="B1113" s="24">
        <f t="shared" ca="1" si="85"/>
        <v>0.73048935283330541</v>
      </c>
      <c r="C1113" s="25">
        <f t="shared" ca="1" si="86"/>
        <v>56.142936554391866</v>
      </c>
      <c r="H1113" s="24">
        <v>1111</v>
      </c>
      <c r="I1113" s="24">
        <f ca="1"/>
        <v>49.964250221039606</v>
      </c>
      <c r="J1113" s="24" cm="1">
        <f t="array" aca="1" ref="J1113" ca="1">INDIRECT(ADDRESS(($F$2+1-H1113)+2,9))</f>
        <v>49.236121882372366</v>
      </c>
      <c r="K1113" s="24">
        <f t="shared" ca="1" si="87"/>
        <v>0.50207342715577907</v>
      </c>
      <c r="L1113" s="24">
        <f t="shared" ca="1" si="88"/>
        <v>0.47291207204780028</v>
      </c>
      <c r="M1113" s="24">
        <f t="shared" ca="1" si="89"/>
        <v>-1.3682068073953679</v>
      </c>
    </row>
    <row r="1114" spans="2:13" x14ac:dyDescent="0.25">
      <c r="B1114" s="24">
        <f t="shared" ca="1" si="85"/>
        <v>0.38065157979151643</v>
      </c>
      <c r="C1114" s="25">
        <f t="shared" ca="1" si="86"/>
        <v>46.962300468668317</v>
      </c>
      <c r="H1114" s="24">
        <v>1112</v>
      </c>
      <c r="I1114" s="24">
        <f ca="1"/>
        <v>49.969529307398204</v>
      </c>
      <c r="J1114" s="24" cm="1">
        <f t="array" aca="1" ref="J1114" ca="1">INDIRECT(ADDRESS(($F$2+1-H1114)+2,9))</f>
        <v>49.234462789352605</v>
      </c>
      <c r="K1114" s="24">
        <f t="shared" ca="1" si="87"/>
        <v>0.50228500128288878</v>
      </c>
      <c r="L1114" s="24">
        <f t="shared" ca="1" si="88"/>
        <v>0.47284573198323415</v>
      </c>
      <c r="M1114" s="24">
        <f t="shared" ca="1" si="89"/>
        <v>-1.3688752247084592</v>
      </c>
    </row>
    <row r="1115" spans="2:13" x14ac:dyDescent="0.25">
      <c r="B1115" s="24">
        <f t="shared" ca="1" si="85"/>
        <v>6.7361456148582466E-3</v>
      </c>
      <c r="C1115" s="25">
        <f t="shared" ca="1" si="86"/>
        <v>25.289657428413285</v>
      </c>
      <c r="H1115" s="24">
        <v>1113</v>
      </c>
      <c r="I1115" s="24">
        <f ca="1"/>
        <v>49.973481786082814</v>
      </c>
      <c r="J1115" s="24" cm="1">
        <f t="array" aca="1" ref="J1115" ca="1">INDIRECT(ADDRESS(($F$2+1-H1115)+2,9))</f>
        <v>49.230613189064854</v>
      </c>
      <c r="K1115" s="24">
        <f t="shared" ca="1" si="87"/>
        <v>0.50244340748559158</v>
      </c>
      <c r="L1115" s="24">
        <f t="shared" ca="1" si="88"/>
        <v>0.47269180576582287</v>
      </c>
      <c r="M1115" s="24">
        <f t="shared" ca="1" si="89"/>
        <v>-1.3694806537345376</v>
      </c>
    </row>
    <row r="1116" spans="2:13" x14ac:dyDescent="0.25">
      <c r="B1116" s="24">
        <f t="shared" ca="1" si="85"/>
        <v>3.1811863672982943E-2</v>
      </c>
      <c r="C1116" s="25">
        <f t="shared" ca="1" si="86"/>
        <v>31.451925467969794</v>
      </c>
      <c r="H1116" s="24">
        <v>1114</v>
      </c>
      <c r="I1116" s="24">
        <f ca="1"/>
        <v>49.978295319726207</v>
      </c>
      <c r="J1116" s="24" cm="1">
        <f t="array" aca="1" ref="J1116" ca="1">INDIRECT(ADDRESS(($F$2+1-H1116)+2,9))</f>
        <v>49.228452346869759</v>
      </c>
      <c r="K1116" s="24">
        <f t="shared" ca="1" si="87"/>
        <v>0.50263632225651056</v>
      </c>
      <c r="L1116" s="24">
        <f t="shared" ca="1" si="88"/>
        <v>0.47260540630425668</v>
      </c>
      <c r="M1116" s="24">
        <f t="shared" ca="1" si="89"/>
        <v>-1.3701464187303676</v>
      </c>
    </row>
    <row r="1117" spans="2:13" x14ac:dyDescent="0.25">
      <c r="B1117" s="24">
        <f t="shared" ca="1" si="85"/>
        <v>0.86923264514001219</v>
      </c>
      <c r="C1117" s="25">
        <f t="shared" ca="1" si="86"/>
        <v>61.22771129776396</v>
      </c>
      <c r="H1117" s="24">
        <v>1115</v>
      </c>
      <c r="I1117" s="24">
        <f ca="1"/>
        <v>49.980663699646676</v>
      </c>
      <c r="J1117" s="24" cm="1">
        <f t="array" aca="1" ref="J1117" ca="1">INDIRECT(ADDRESS(($F$2+1-H1117)+2,9))</f>
        <v>49.225637634954694</v>
      </c>
      <c r="K1117" s="24">
        <f t="shared" ca="1" si="87"/>
        <v>0.50273124096445454</v>
      </c>
      <c r="L1117" s="24">
        <f t="shared" ca="1" si="88"/>
        <v>0.4724928643443243</v>
      </c>
      <c r="M1117" s="24">
        <f t="shared" ca="1" si="89"/>
        <v>-1.3709614790066791</v>
      </c>
    </row>
    <row r="1118" spans="2:13" x14ac:dyDescent="0.25">
      <c r="B1118" s="24">
        <f t="shared" ca="1" si="85"/>
        <v>0.16904583319234268</v>
      </c>
      <c r="C1118" s="25">
        <f t="shared" ca="1" si="86"/>
        <v>40.420573262271397</v>
      </c>
      <c r="H1118" s="24">
        <v>1116</v>
      </c>
      <c r="I1118" s="24">
        <f ca="1"/>
        <v>49.990851673868761</v>
      </c>
      <c r="J1118" s="24" cm="1">
        <f t="array" aca="1" ref="J1118" ca="1">INDIRECT(ADDRESS(($F$2+1-H1118)+2,9))</f>
        <v>49.221363209463313</v>
      </c>
      <c r="K1118" s="24">
        <f t="shared" ca="1" si="87"/>
        <v>0.50313954750598255</v>
      </c>
      <c r="L1118" s="24">
        <f t="shared" ca="1" si="88"/>
        <v>0.47232196216740996</v>
      </c>
      <c r="M1118" s="24">
        <f t="shared" ca="1" si="89"/>
        <v>-1.3710173966570569</v>
      </c>
    </row>
    <row r="1119" spans="2:13" x14ac:dyDescent="0.25">
      <c r="B1119" s="24">
        <f t="shared" ca="1" si="85"/>
        <v>0.77008939275288879</v>
      </c>
      <c r="C1119" s="25">
        <f t="shared" ca="1" si="86"/>
        <v>57.391412771179404</v>
      </c>
      <c r="H1119" s="24">
        <v>1117</v>
      </c>
      <c r="I1119" s="24">
        <f ca="1"/>
        <v>49.993502880242829</v>
      </c>
      <c r="J1119" s="24" cm="1">
        <f t="array" aca="1" ref="J1119" ca="1">INDIRECT(ADDRESS(($F$2+1-H1119)+2,9))</f>
        <v>49.190300957003508</v>
      </c>
      <c r="K1119" s="24">
        <f t="shared" ca="1" si="87"/>
        <v>0.5032458001882093</v>
      </c>
      <c r="L1119" s="24">
        <f t="shared" ca="1" si="88"/>
        <v>0.4710801709804921</v>
      </c>
      <c r="M1119" s="24">
        <f t="shared" ca="1" si="89"/>
        <v>-1.3695957224171278</v>
      </c>
    </row>
    <row r="1120" spans="2:13" x14ac:dyDescent="0.25">
      <c r="B1120" s="24">
        <f t="shared" ca="1" si="85"/>
        <v>0.92099165794955051</v>
      </c>
      <c r="C1120" s="25">
        <f t="shared" ca="1" si="86"/>
        <v>64.117734304643591</v>
      </c>
      <c r="H1120" s="24">
        <v>1118</v>
      </c>
      <c r="I1120" s="24">
        <f ca="1"/>
        <v>50.000096669214436</v>
      </c>
      <c r="J1120" s="24" cm="1">
        <f t="array" aca="1" ref="J1120" ca="1">INDIRECT(ADDRESS(($F$2+1-H1120)+2,9))</f>
        <v>49.1838047230558</v>
      </c>
      <c r="K1120" s="24">
        <f t="shared" ca="1" si="87"/>
        <v>0.50351005916143965</v>
      </c>
      <c r="L1120" s="24">
        <f t="shared" ca="1" si="88"/>
        <v>0.47082050293374428</v>
      </c>
      <c r="M1120" s="24">
        <f t="shared" ca="1" si="89"/>
        <v>-1.3697703733739381</v>
      </c>
    </row>
    <row r="1121" spans="2:13" x14ac:dyDescent="0.25">
      <c r="B1121" s="24">
        <f t="shared" ca="1" si="85"/>
        <v>0.70778721102476938</v>
      </c>
      <c r="C1121" s="25">
        <f t="shared" ca="1" si="86"/>
        <v>55.469318140074805</v>
      </c>
      <c r="H1121" s="24">
        <v>1119</v>
      </c>
      <c r="I1121" s="24">
        <f ca="1"/>
        <v>50.047836615030462</v>
      </c>
      <c r="J1121" s="24" cm="1">
        <f t="array" aca="1" ref="J1121" ca="1">INDIRECT(ADDRESS(($F$2+1-H1121)+2,9))</f>
        <v>49.183096304213862</v>
      </c>
      <c r="K1121" s="24">
        <f t="shared" ca="1" si="87"/>
        <v>0.50542327760672667</v>
      </c>
      <c r="L1121" s="24">
        <f t="shared" ca="1" si="88"/>
        <v>0.47079218670039674</v>
      </c>
      <c r="M1121" s="24">
        <f t="shared" ca="1" si="89"/>
        <v>-1.3670092523624942</v>
      </c>
    </row>
    <row r="1122" spans="2:13" x14ac:dyDescent="0.25">
      <c r="B1122" s="24">
        <f t="shared" ca="1" si="85"/>
        <v>0.19053421221392808</v>
      </c>
      <c r="C1122" s="25">
        <f t="shared" ca="1" si="86"/>
        <v>41.240706163970543</v>
      </c>
      <c r="H1122" s="24">
        <v>1120</v>
      </c>
      <c r="I1122" s="24">
        <f ca="1"/>
        <v>50.049347528099212</v>
      </c>
      <c r="J1122" s="24" cm="1">
        <f t="array" aca="1" ref="J1122" ca="1">INDIRECT(ADDRESS(($F$2+1-H1122)+2,9))</f>
        <v>49.114812099808148</v>
      </c>
      <c r="K1122" s="24">
        <f t="shared" ca="1" si="87"/>
        <v>0.50548382691308413</v>
      </c>
      <c r="L1122" s="24">
        <f t="shared" ca="1" si="88"/>
        <v>0.46806351088222309</v>
      </c>
      <c r="M1122" s="24">
        <f t="shared" ca="1" si="89"/>
        <v>-1.3627712027766141</v>
      </c>
    </row>
    <row r="1123" spans="2:13" x14ac:dyDescent="0.25">
      <c r="B1123" s="24">
        <f t="shared" ca="1" si="85"/>
        <v>0.16018059342189461</v>
      </c>
      <c r="C1123" s="25">
        <f t="shared" ca="1" si="86"/>
        <v>40.062840736769374</v>
      </c>
      <c r="H1123" s="24">
        <v>1121</v>
      </c>
      <c r="I1123" s="24">
        <f ca="1"/>
        <v>50.050313466462846</v>
      </c>
      <c r="J1123" s="24" cm="1">
        <f t="array" aca="1" ref="J1123" ca="1">INDIRECT(ADDRESS(($F$2+1-H1123)+2,9))</f>
        <v>49.105890830636319</v>
      </c>
      <c r="K1123" s="24">
        <f t="shared" ca="1" si="87"/>
        <v>0.50552253648494361</v>
      </c>
      <c r="L1123" s="24">
        <f t="shared" ca="1" si="88"/>
        <v>0.46770711990335018</v>
      </c>
      <c r="M1123" s="24">
        <f t="shared" ca="1" si="89"/>
        <v>-1.3632134610262399</v>
      </c>
    </row>
    <row r="1124" spans="2:13" x14ac:dyDescent="0.25">
      <c r="B1124" s="24">
        <f t="shared" ca="1" si="85"/>
        <v>0.12599767100436976</v>
      </c>
      <c r="C1124" s="25">
        <f t="shared" ca="1" si="86"/>
        <v>38.544836874272711</v>
      </c>
      <c r="H1124" s="24">
        <v>1122</v>
      </c>
      <c r="I1124" s="24">
        <f ca="1"/>
        <v>50.059930465020393</v>
      </c>
      <c r="J1124" s="24" cm="1">
        <f t="array" aca="1" ref="J1124" ca="1">INDIRECT(ADDRESS(($F$2+1-H1124)+2,9))</f>
        <v>49.104721320316749</v>
      </c>
      <c r="K1124" s="24">
        <f t="shared" ca="1" si="87"/>
        <v>0.50590793074393625</v>
      </c>
      <c r="L1124" s="24">
        <f t="shared" ca="1" si="88"/>
        <v>0.46766040167807149</v>
      </c>
      <c r="M1124" s="24">
        <f t="shared" ca="1" si="89"/>
        <v>-1.3635467572384832</v>
      </c>
    </row>
    <row r="1125" spans="2:13" x14ac:dyDescent="0.25">
      <c r="B1125" s="24">
        <f t="shared" ca="1" si="85"/>
        <v>0.22110704002556525</v>
      </c>
      <c r="C1125" s="25">
        <f t="shared" ca="1" si="86"/>
        <v>42.315402257083399</v>
      </c>
      <c r="H1125" s="24">
        <v>1123</v>
      </c>
      <c r="I1125" s="24">
        <f ca="1"/>
        <v>50.075419864239031</v>
      </c>
      <c r="J1125" s="24" cm="1">
        <f t="array" aca="1" ref="J1125" ca="1">INDIRECT(ADDRESS(($F$2+1-H1125)+2,9))</f>
        <v>49.074696084035601</v>
      </c>
      <c r="K1125" s="24">
        <f t="shared" ca="1" si="87"/>
        <v>0.506528645463731</v>
      </c>
      <c r="L1125" s="24">
        <f t="shared" ca="1" si="88"/>
        <v>0.46646114310892073</v>
      </c>
      <c r="M1125" s="24">
        <f t="shared" ca="1" si="89"/>
        <v>-1.3611459740479521</v>
      </c>
    </row>
    <row r="1126" spans="2:13" x14ac:dyDescent="0.25">
      <c r="B1126" s="24">
        <f t="shared" ca="1" si="85"/>
        <v>0.25919376519500237</v>
      </c>
      <c r="C1126" s="25">
        <f t="shared" ca="1" si="86"/>
        <v>43.541670253336065</v>
      </c>
      <c r="H1126" s="24">
        <v>1124</v>
      </c>
      <c r="I1126" s="24">
        <f ca="1"/>
        <v>50.103343764996275</v>
      </c>
      <c r="J1126" s="24" cm="1">
        <f t="array" aca="1" ref="J1126" ca="1">INDIRECT(ADDRESS(($F$2+1-H1126)+2,9))</f>
        <v>49.064885435964605</v>
      </c>
      <c r="K1126" s="24">
        <f t="shared" ca="1" si="87"/>
        <v>0.50764761345513343</v>
      </c>
      <c r="L1126" s="24">
        <f t="shared" ca="1" si="88"/>
        <v>0.46606935474203998</v>
      </c>
      <c r="M1126" s="24">
        <f t="shared" ca="1" si="89"/>
        <v>-1.3592965904839172</v>
      </c>
    </row>
    <row r="1127" spans="2:13" x14ac:dyDescent="0.25">
      <c r="B1127" s="24">
        <f t="shared" ca="1" si="85"/>
        <v>0.93442980111490759</v>
      </c>
      <c r="C1127" s="25">
        <f t="shared" ca="1" si="86"/>
        <v>65.096200676495613</v>
      </c>
      <c r="H1127" s="24">
        <v>1125</v>
      </c>
      <c r="I1127" s="24">
        <f ca="1"/>
        <v>50.105998281387571</v>
      </c>
      <c r="J1127" s="24" cm="1">
        <f t="array" aca="1" ref="J1127" ca="1">INDIRECT(ADDRESS(($F$2+1-H1127)+2,9))</f>
        <v>49.064203534747563</v>
      </c>
      <c r="K1127" s="24">
        <f t="shared" ca="1" si="87"/>
        <v>0.50775398237893044</v>
      </c>
      <c r="L1127" s="24">
        <f t="shared" ca="1" si="88"/>
        <v>0.46604212422524066</v>
      </c>
      <c r="M1127" s="24">
        <f t="shared" ca="1" si="89"/>
        <v>-1.3602349720896687</v>
      </c>
    </row>
    <row r="1128" spans="2:13" x14ac:dyDescent="0.25">
      <c r="B1128" s="24">
        <f t="shared" ca="1" si="85"/>
        <v>0.82896923141538092</v>
      </c>
      <c r="C1128" s="25">
        <f t="shared" ca="1" si="86"/>
        <v>59.500998150844964</v>
      </c>
      <c r="H1128" s="24">
        <v>1126</v>
      </c>
      <c r="I1128" s="24">
        <f ca="1"/>
        <v>50.128876122609554</v>
      </c>
      <c r="J1128" s="24" cm="1">
        <f t="array" aca="1" ref="J1128" ca="1">INDIRECT(ADDRESS(($F$2+1-H1128)+2,9))</f>
        <v>49.027967321677465</v>
      </c>
      <c r="K1128" s="24">
        <f t="shared" ca="1" si="87"/>
        <v>0.508670694960069</v>
      </c>
      <c r="L1128" s="24">
        <f t="shared" ca="1" si="88"/>
        <v>0.46459532712348955</v>
      </c>
      <c r="M1128" s="24">
        <f t="shared" ca="1" si="89"/>
        <v>-1.3567405534165045</v>
      </c>
    </row>
    <row r="1129" spans="2:13" x14ac:dyDescent="0.25">
      <c r="B1129" s="24">
        <f t="shared" ca="1" si="85"/>
        <v>0.28293045524113825</v>
      </c>
      <c r="C1129" s="25">
        <f t="shared" ca="1" si="86"/>
        <v>44.258420335977618</v>
      </c>
      <c r="H1129" s="24">
        <v>1127</v>
      </c>
      <c r="I1129" s="24">
        <f ca="1"/>
        <v>50.129045121182266</v>
      </c>
      <c r="J1129" s="24" cm="1">
        <f t="array" aca="1" ref="J1129" ca="1">INDIRECT(ADDRESS(($F$2+1-H1129)+2,9))</f>
        <v>49.006543227436353</v>
      </c>
      <c r="K1129" s="24">
        <f t="shared" ca="1" si="87"/>
        <v>0.50867746654985369</v>
      </c>
      <c r="L1129" s="24">
        <f t="shared" ca="1" si="88"/>
        <v>0.46374014986932688</v>
      </c>
      <c r="M1129" s="24">
        <f t="shared" ca="1" si="89"/>
        <v>-1.3562658726380319</v>
      </c>
    </row>
    <row r="1130" spans="2:13" x14ac:dyDescent="0.25">
      <c r="B1130" s="24">
        <f t="shared" ca="1" si="85"/>
        <v>1.0725232657776362E-2</v>
      </c>
      <c r="C1130" s="25">
        <f t="shared" ca="1" si="86"/>
        <v>27.000396294504576</v>
      </c>
      <c r="H1130" s="24">
        <v>1128</v>
      </c>
      <c r="I1130" s="24">
        <f ca="1"/>
        <v>50.131427715973636</v>
      </c>
      <c r="J1130" s="24" cm="1">
        <f t="array" aca="1" ref="J1130" ca="1">INDIRECT(ADDRESS(($F$2+1-H1130)+2,9))</f>
        <v>48.983779055879396</v>
      </c>
      <c r="K1130" s="24">
        <f t="shared" ca="1" si="87"/>
        <v>0.50877293427573922</v>
      </c>
      <c r="L1130" s="24">
        <f t="shared" ca="1" si="88"/>
        <v>0.46283166490917088</v>
      </c>
      <c r="M1130" s="24">
        <f t="shared" ca="1" si="89"/>
        <v>-1.3555049768989182</v>
      </c>
    </row>
    <row r="1131" spans="2:13" x14ac:dyDescent="0.25">
      <c r="B1131" s="24">
        <f t="shared" ca="1" si="85"/>
        <v>0.44412901630512158</v>
      </c>
      <c r="C1131" s="25">
        <f t="shared" ca="1" si="86"/>
        <v>48.594912411858068</v>
      </c>
      <c r="H1131" s="24">
        <v>1129</v>
      </c>
      <c r="I1131" s="24">
        <f ca="1"/>
        <v>50.132684373899231</v>
      </c>
      <c r="J1131" s="24" cm="1">
        <f t="array" aca="1" ref="J1131" ca="1">INDIRECT(ADDRESS(($F$2+1-H1131)+2,9))</f>
        <v>48.96951713936037</v>
      </c>
      <c r="K1131" s="24">
        <f t="shared" ca="1" si="87"/>
        <v>0.50882328685492118</v>
      </c>
      <c r="L1131" s="24">
        <f t="shared" ca="1" si="88"/>
        <v>0.46226259103333844</v>
      </c>
      <c r="M1131" s="24">
        <f t="shared" ca="1" si="89"/>
        <v>-1.3554962848468195</v>
      </c>
    </row>
    <row r="1132" spans="2:13" x14ac:dyDescent="0.25">
      <c r="B1132" s="24">
        <f t="shared" ca="1" si="85"/>
        <v>0.70455383962960727</v>
      </c>
      <c r="C1132" s="25">
        <f t="shared" ca="1" si="86"/>
        <v>55.375433913001672</v>
      </c>
      <c r="H1132" s="24">
        <v>1130</v>
      </c>
      <c r="I1132" s="24">
        <f ca="1"/>
        <v>50.134418604695782</v>
      </c>
      <c r="J1132" s="24" cm="1">
        <f t="array" aca="1" ref="J1132" ca="1">INDIRECT(ADDRESS(($F$2+1-H1132)+2,9))</f>
        <v>48.965235997895086</v>
      </c>
      <c r="K1132" s="24">
        <f t="shared" ca="1" si="87"/>
        <v>0.5088927749004295</v>
      </c>
      <c r="L1132" s="24">
        <f t="shared" ca="1" si="88"/>
        <v>0.4620917814823885</v>
      </c>
      <c r="M1132" s="24">
        <f t="shared" ca="1" si="89"/>
        <v>-1.3562220267528899</v>
      </c>
    </row>
    <row r="1133" spans="2:13" x14ac:dyDescent="0.25">
      <c r="B1133" s="24">
        <f t="shared" ca="1" si="85"/>
        <v>0.34069958152959823</v>
      </c>
      <c r="C1133" s="25">
        <f t="shared" ca="1" si="86"/>
        <v>45.894454047218353</v>
      </c>
      <c r="H1133" s="24">
        <v>1131</v>
      </c>
      <c r="I1133" s="24">
        <f ca="1"/>
        <v>50.172506162663169</v>
      </c>
      <c r="J1133" s="24" cm="1">
        <f t="array" aca="1" ref="J1133" ca="1">INDIRECT(ADDRESS(($F$2+1-H1133)+2,9))</f>
        <v>48.952654602569901</v>
      </c>
      <c r="K1133" s="24">
        <f t="shared" ca="1" si="87"/>
        <v>0.51041881486462348</v>
      </c>
      <c r="L1133" s="24">
        <f t="shared" ca="1" si="88"/>
        <v>0.46158984787900176</v>
      </c>
      <c r="M1133" s="24">
        <f t="shared" ca="1" si="89"/>
        <v>-1.3533083793995684</v>
      </c>
    </row>
    <row r="1134" spans="2:13" x14ac:dyDescent="0.25">
      <c r="B1134" s="24">
        <f t="shared" ca="1" si="85"/>
        <v>0.67581948399443548</v>
      </c>
      <c r="C1134" s="25">
        <f t="shared" ca="1" si="86"/>
        <v>54.560402539290251</v>
      </c>
      <c r="H1134" s="24">
        <v>1132</v>
      </c>
      <c r="I1134" s="24">
        <f ca="1"/>
        <v>50.186070719822531</v>
      </c>
      <c r="J1134" s="24" cm="1">
        <f t="array" aca="1" ref="J1134" ca="1">INDIRECT(ADDRESS(($F$2+1-H1134)+2,9))</f>
        <v>48.948577106968941</v>
      </c>
      <c r="K1134" s="24">
        <f t="shared" ca="1" si="87"/>
        <v>0.51096226524043953</v>
      </c>
      <c r="L1134" s="24">
        <f t="shared" ca="1" si="88"/>
        <v>0.46142718965585677</v>
      </c>
      <c r="M1134" s="24">
        <f t="shared" ca="1" si="89"/>
        <v>-1.3530727821867008</v>
      </c>
    </row>
    <row r="1135" spans="2:13" x14ac:dyDescent="0.25">
      <c r="B1135" s="24">
        <f t="shared" ca="1" si="85"/>
        <v>0.68894562607656895</v>
      </c>
      <c r="C1135" s="25">
        <f t="shared" ca="1" si="86"/>
        <v>54.928639120942712</v>
      </c>
      <c r="H1135" s="24">
        <v>1133</v>
      </c>
      <c r="I1135" s="24">
        <f ca="1"/>
        <v>50.191319082395999</v>
      </c>
      <c r="J1135" s="24" cm="1">
        <f t="array" aca="1" ref="J1135" ca="1">INDIRECT(ADDRESS(($F$2+1-H1135)+2,9))</f>
        <v>48.945290399702486</v>
      </c>
      <c r="K1135" s="24">
        <f t="shared" ca="1" si="87"/>
        <v>0.51117253021693032</v>
      </c>
      <c r="L1135" s="24">
        <f t="shared" ca="1" si="88"/>
        <v>0.46129608201743477</v>
      </c>
      <c r="M1135" s="24">
        <f t="shared" ca="1" si="89"/>
        <v>-1.3535813071344143</v>
      </c>
    </row>
    <row r="1136" spans="2:13" x14ac:dyDescent="0.25">
      <c r="B1136" s="24">
        <f t="shared" ca="1" si="85"/>
        <v>0.52138821104798494</v>
      </c>
      <c r="C1136" s="25">
        <f t="shared" ca="1" si="86"/>
        <v>50.536380031998497</v>
      </c>
      <c r="H1136" s="24">
        <v>1134</v>
      </c>
      <c r="I1136" s="24">
        <f ca="1"/>
        <v>50.193062026135877</v>
      </c>
      <c r="J1136" s="24" cm="1">
        <f t="array" aca="1" ref="J1136" ca="1">INDIRECT(ADDRESS(($F$2+1-H1136)+2,9))</f>
        <v>48.944876942752416</v>
      </c>
      <c r="K1136" s="24">
        <f t="shared" ca="1" si="87"/>
        <v>0.5112423570304776</v>
      </c>
      <c r="L1136" s="24">
        <f t="shared" ca="1" si="88"/>
        <v>0.46127958940586145</v>
      </c>
      <c r="M1136" s="24">
        <f t="shared" ca="1" si="89"/>
        <v>-1.3546008700244347</v>
      </c>
    </row>
    <row r="1137" spans="2:13" x14ac:dyDescent="0.25">
      <c r="B1137" s="24">
        <f t="shared" ca="1" si="85"/>
        <v>0.37308828923793003</v>
      </c>
      <c r="C1137" s="25">
        <f t="shared" ca="1" si="86"/>
        <v>46.763150663131476</v>
      </c>
      <c r="H1137" s="24">
        <v>1135</v>
      </c>
      <c r="I1137" s="24">
        <f ca="1"/>
        <v>50.19847126056456</v>
      </c>
      <c r="J1137" s="24" cm="1">
        <f t="array" aca="1" ref="J1137" ca="1">INDIRECT(ADDRESS(($F$2+1-H1137)+2,9))</f>
        <v>48.920457147501239</v>
      </c>
      <c r="K1137" s="24">
        <f t="shared" ca="1" si="87"/>
        <v>0.51145906268432972</v>
      </c>
      <c r="L1137" s="24">
        <f t="shared" ca="1" si="88"/>
        <v>0.46030561385445956</v>
      </c>
      <c r="M1137" s="24">
        <f t="shared" ca="1" si="89"/>
        <v>-1.3534511208747624</v>
      </c>
    </row>
    <row r="1138" spans="2:13" x14ac:dyDescent="0.25">
      <c r="B1138" s="24">
        <f t="shared" ca="1" si="85"/>
        <v>4.3752565222012429E-2</v>
      </c>
      <c r="C1138" s="25">
        <f t="shared" ca="1" si="86"/>
        <v>32.912924259936148</v>
      </c>
      <c r="H1138" s="24">
        <v>1136</v>
      </c>
      <c r="I1138" s="24">
        <f ca="1"/>
        <v>50.203127395986748</v>
      </c>
      <c r="J1138" s="24" cm="1">
        <f t="array" aca="1" ref="J1138" ca="1">INDIRECT(ADDRESS(($F$2+1-H1138)+2,9))</f>
        <v>48.888000073897267</v>
      </c>
      <c r="K1138" s="24">
        <f t="shared" ca="1" si="87"/>
        <v>0.51164559485298811</v>
      </c>
      <c r="L1138" s="24">
        <f t="shared" ca="1" si="88"/>
        <v>0.45901144362601393</v>
      </c>
      <c r="M1138" s="24">
        <f t="shared" ca="1" si="89"/>
        <v>-1.351739867803488</v>
      </c>
    </row>
    <row r="1139" spans="2:13" x14ac:dyDescent="0.25">
      <c r="B1139" s="24">
        <f t="shared" ca="1" si="85"/>
        <v>0.52360905530976798</v>
      </c>
      <c r="C1139" s="25">
        <f t="shared" ca="1" si="86"/>
        <v>50.592137105306918</v>
      </c>
      <c r="H1139" s="24">
        <v>1137</v>
      </c>
      <c r="I1139" s="24">
        <f ca="1"/>
        <v>50.214542396742566</v>
      </c>
      <c r="J1139" s="24" cm="1">
        <f t="array" aca="1" ref="J1139" ca="1">INDIRECT(ADDRESS(($F$2+1-H1139)+2,9))</f>
        <v>48.886639808022615</v>
      </c>
      <c r="K1139" s="24">
        <f t="shared" ca="1" si="87"/>
        <v>0.51210288702373341</v>
      </c>
      <c r="L1139" s="24">
        <f t="shared" ca="1" si="88"/>
        <v>0.45895721473990747</v>
      </c>
      <c r="M1139" s="24">
        <f t="shared" ca="1" si="89"/>
        <v>-1.3518837508041244</v>
      </c>
    </row>
    <row r="1140" spans="2:13" x14ac:dyDescent="0.25">
      <c r="B1140" s="24">
        <f t="shared" ca="1" si="85"/>
        <v>0.62690224965054908</v>
      </c>
      <c r="C1140" s="25">
        <f t="shared" ca="1" si="86"/>
        <v>53.236599428225553</v>
      </c>
      <c r="H1140" s="24">
        <v>1138</v>
      </c>
      <c r="I1140" s="24">
        <f ca="1"/>
        <v>50.216201116042342</v>
      </c>
      <c r="J1140" s="24" cm="1">
        <f t="array" aca="1" ref="J1140" ca="1">INDIRECT(ADDRESS(($F$2+1-H1140)+2,9))</f>
        <v>48.867124722004995</v>
      </c>
      <c r="K1140" s="24">
        <f t="shared" ca="1" si="87"/>
        <v>0.5121693350612111</v>
      </c>
      <c r="L1140" s="24">
        <f t="shared" ca="1" si="88"/>
        <v>0.45817930333060453</v>
      </c>
      <c r="M1140" s="24">
        <f t="shared" ca="1" si="89"/>
        <v>-1.3514218199041912</v>
      </c>
    </row>
    <row r="1141" spans="2:13" x14ac:dyDescent="0.25">
      <c r="B1141" s="24">
        <f t="shared" ca="1" si="85"/>
        <v>0.66697783270798561</v>
      </c>
      <c r="C1141" s="25">
        <f t="shared" ca="1" si="86"/>
        <v>54.315832498902274</v>
      </c>
      <c r="H1141" s="24">
        <v>1139</v>
      </c>
      <c r="I1141" s="24">
        <f ca="1"/>
        <v>50.218578637004391</v>
      </c>
      <c r="J1141" s="24" cm="1">
        <f t="array" aca="1" ref="J1141" ca="1">INDIRECT(ADDRESS(($F$2+1-H1141)+2,9))</f>
        <v>48.857072668908529</v>
      </c>
      <c r="K1141" s="24">
        <f t="shared" ca="1" si="87"/>
        <v>0.51226457759203348</v>
      </c>
      <c r="L1141" s="24">
        <f t="shared" ca="1" si="88"/>
        <v>0.45777867015504159</v>
      </c>
      <c r="M1141" s="24">
        <f t="shared" ca="1" si="89"/>
        <v>-1.3516337815158801</v>
      </c>
    </row>
    <row r="1142" spans="2:13" x14ac:dyDescent="0.25">
      <c r="B1142" s="24">
        <f t="shared" ca="1" si="85"/>
        <v>0.85965247631267061</v>
      </c>
      <c r="C1142" s="25">
        <f t="shared" ca="1" si="86"/>
        <v>60.787592896298904</v>
      </c>
      <c r="H1142" s="24">
        <v>1140</v>
      </c>
      <c r="I1142" s="24">
        <f ca="1"/>
        <v>50.222647366852016</v>
      </c>
      <c r="J1142" s="24" cm="1">
        <f t="array" aca="1" ref="J1142" ca="1">INDIRECT(ADDRESS(($F$2+1-H1142)+2,9))</f>
        <v>48.836131455230621</v>
      </c>
      <c r="K1142" s="24">
        <f t="shared" ca="1" si="87"/>
        <v>0.51242756764296438</v>
      </c>
      <c r="L1142" s="24">
        <f t="shared" ca="1" si="88"/>
        <v>0.45694417840373414</v>
      </c>
      <c r="M1142" s="24">
        <f t="shared" ca="1" si="89"/>
        <v>-1.3508609564332117</v>
      </c>
    </row>
    <row r="1143" spans="2:13" x14ac:dyDescent="0.25">
      <c r="B1143" s="24">
        <f t="shared" ca="1" si="85"/>
        <v>0.6806422023377946</v>
      </c>
      <c r="C1143" s="25">
        <f t="shared" ca="1" si="86"/>
        <v>54.694953675027946</v>
      </c>
      <c r="H1143" s="24">
        <v>1141</v>
      </c>
      <c r="I1143" s="24">
        <f ca="1"/>
        <v>50.227903410006896</v>
      </c>
      <c r="J1143" s="24" cm="1">
        <f t="array" aca="1" ref="J1143" ca="1">INDIRECT(ADDRESS(($F$2+1-H1143)+2,9))</f>
        <v>48.831832656845684</v>
      </c>
      <c r="K1143" s="24">
        <f t="shared" ca="1" si="87"/>
        <v>0.51263811743512733</v>
      </c>
      <c r="L1143" s="24">
        <f t="shared" ca="1" si="88"/>
        <v>0.45677289785620889</v>
      </c>
      <c r="M1143" s="24">
        <f t="shared" ca="1" si="89"/>
        <v>-1.3512788991853117</v>
      </c>
    </row>
    <row r="1144" spans="2:13" x14ac:dyDescent="0.25">
      <c r="B1144" s="24">
        <f t="shared" ca="1" si="85"/>
        <v>0.88108883853461528</v>
      </c>
      <c r="C1144" s="25">
        <f t="shared" ca="1" si="86"/>
        <v>61.804473905133477</v>
      </c>
      <c r="H1144" s="24">
        <v>1142</v>
      </c>
      <c r="I1144" s="24">
        <f ca="1"/>
        <v>50.239547289077102</v>
      </c>
      <c r="J1144" s="24" cm="1">
        <f t="array" aca="1" ref="J1144" ca="1">INDIRECT(ADDRESS(($F$2+1-H1144)+2,9))</f>
        <v>48.806387521106643</v>
      </c>
      <c r="K1144" s="24">
        <f t="shared" ca="1" si="87"/>
        <v>0.51310454243607762</v>
      </c>
      <c r="L1144" s="24">
        <f t="shared" ca="1" si="88"/>
        <v>0.45575923196257567</v>
      </c>
      <c r="M1144" s="24">
        <f t="shared" ca="1" si="89"/>
        <v>-1.3495293402055675</v>
      </c>
    </row>
    <row r="1145" spans="2:13" x14ac:dyDescent="0.25">
      <c r="B1145" s="24">
        <f t="shared" ca="1" si="85"/>
        <v>0.63229132432943713</v>
      </c>
      <c r="C1145" s="25">
        <f t="shared" ca="1" si="86"/>
        <v>53.379281263558397</v>
      </c>
      <c r="H1145" s="24">
        <v>1143</v>
      </c>
      <c r="I1145" s="24">
        <f ca="1"/>
        <v>50.239987263238881</v>
      </c>
      <c r="J1145" s="24" cm="1">
        <f t="array" aca="1" ref="J1145" ca="1">INDIRECT(ADDRESS(($F$2+1-H1145)+2,9))</f>
        <v>48.80005235820844</v>
      </c>
      <c r="K1145" s="24">
        <f t="shared" ca="1" si="87"/>
        <v>0.51312216636552443</v>
      </c>
      <c r="L1145" s="24">
        <f t="shared" ca="1" si="88"/>
        <v>0.45550690058961102</v>
      </c>
      <c r="M1145" s="24">
        <f t="shared" ca="1" si="89"/>
        <v>-1.3501844028933481</v>
      </c>
    </row>
    <row r="1146" spans="2:13" x14ac:dyDescent="0.25">
      <c r="B1146" s="24">
        <f t="shared" ca="1" si="85"/>
        <v>0.79671452020034073</v>
      </c>
      <c r="C1146" s="25">
        <f t="shared" ca="1" si="86"/>
        <v>58.299430919502271</v>
      </c>
      <c r="H1146" s="24">
        <v>1144</v>
      </c>
      <c r="I1146" s="24">
        <f ca="1"/>
        <v>50.243013398924653</v>
      </c>
      <c r="J1146" s="24" cm="1">
        <f t="array" aca="1" ref="J1146" ca="1">INDIRECT(ADDRESS(($F$2+1-H1146)+2,9))</f>
        <v>48.761504506480811</v>
      </c>
      <c r="K1146" s="24">
        <f t="shared" ca="1" si="87"/>
        <v>0.51324338279179726</v>
      </c>
      <c r="L1146" s="24">
        <f t="shared" ca="1" si="88"/>
        <v>0.45397191902185224</v>
      </c>
      <c r="M1146" s="24">
        <f t="shared" ca="1" si="89"/>
        <v>-1.3481324408746509</v>
      </c>
    </row>
    <row r="1147" spans="2:13" x14ac:dyDescent="0.25">
      <c r="B1147" s="24">
        <f t="shared" ca="1" si="85"/>
        <v>0.4821760795606097</v>
      </c>
      <c r="C1147" s="25">
        <f t="shared" ca="1" si="86"/>
        <v>49.553071829230845</v>
      </c>
      <c r="H1147" s="24">
        <v>1145</v>
      </c>
      <c r="I1147" s="24">
        <f ca="1"/>
        <v>50.252451011404354</v>
      </c>
      <c r="J1147" s="24" cm="1">
        <f t="array" aca="1" ref="J1147" ca="1">INDIRECT(ADDRESS(($F$2+1-H1147)+2,9))</f>
        <v>48.761092319129204</v>
      </c>
      <c r="K1147" s="24">
        <f t="shared" ca="1" si="87"/>
        <v>0.51362141267633787</v>
      </c>
      <c r="L1147" s="24">
        <f t="shared" ca="1" si="88"/>
        <v>0.4539555093290728</v>
      </c>
      <c r="M1147" s="24">
        <f t="shared" ca="1" si="89"/>
        <v>-1.3484985417157356</v>
      </c>
    </row>
    <row r="1148" spans="2:13" x14ac:dyDescent="0.25">
      <c r="B1148" s="24">
        <f t="shared" ca="1" si="85"/>
        <v>0.2470850025899618</v>
      </c>
      <c r="C1148" s="25">
        <f t="shared" ca="1" si="86"/>
        <v>43.163085208424519</v>
      </c>
      <c r="H1148" s="24">
        <v>1146</v>
      </c>
      <c r="I1148" s="24">
        <f ca="1"/>
        <v>50.260385684377859</v>
      </c>
      <c r="J1148" s="24" cm="1">
        <f t="array" aca="1" ref="J1148" ca="1">INDIRECT(ADDRESS(($F$2+1-H1148)+2,9))</f>
        <v>48.759312754354376</v>
      </c>
      <c r="K1148" s="24">
        <f t="shared" ca="1" si="87"/>
        <v>0.51393923185566981</v>
      </c>
      <c r="L1148" s="24">
        <f t="shared" ca="1" si="88"/>
        <v>0.45388466353749113</v>
      </c>
      <c r="M1148" s="24">
        <f t="shared" ca="1" si="89"/>
        <v>-1.3488823392436431</v>
      </c>
    </row>
    <row r="1149" spans="2:13" x14ac:dyDescent="0.25">
      <c r="B1149" s="24">
        <f t="shared" ca="1" si="85"/>
        <v>0.65704200875656882</v>
      </c>
      <c r="C1149" s="25">
        <f t="shared" ca="1" si="86"/>
        <v>54.044035603633276</v>
      </c>
      <c r="H1149" s="24">
        <v>1147</v>
      </c>
      <c r="I1149" s="24">
        <f ca="1"/>
        <v>50.268263622513615</v>
      </c>
      <c r="J1149" s="24" cm="1">
        <f t="array" aca="1" ref="J1149" ca="1">INDIRECT(ADDRESS(($F$2+1-H1149)+2,9))</f>
        <v>48.75174825524946</v>
      </c>
      <c r="K1149" s="24">
        <f t="shared" ca="1" si="87"/>
        <v>0.51425476979232143</v>
      </c>
      <c r="L1149" s="24">
        <f t="shared" ca="1" si="88"/>
        <v>0.45358353162832948</v>
      </c>
      <c r="M1149" s="24">
        <f t="shared" ca="1" si="89"/>
        <v>-1.3488219801525856</v>
      </c>
    </row>
    <row r="1150" spans="2:13" x14ac:dyDescent="0.25">
      <c r="B1150" s="24">
        <f t="shared" ca="1" si="85"/>
        <v>0.68222884908281867</v>
      </c>
      <c r="C1150" s="25">
        <f t="shared" ca="1" si="86"/>
        <v>54.739405499492783</v>
      </c>
      <c r="H1150" s="24">
        <v>1148</v>
      </c>
      <c r="I1150" s="24">
        <f ca="1"/>
        <v>50.274622741713884</v>
      </c>
      <c r="J1150" s="24" cm="1">
        <f t="array" aca="1" ref="J1150" ca="1">INDIRECT(ADDRESS(($F$2+1-H1150)+2,9))</f>
        <v>48.72777375960294</v>
      </c>
      <c r="K1150" s="24">
        <f t="shared" ca="1" si="87"/>
        <v>0.51450946741833103</v>
      </c>
      <c r="L1150" s="24">
        <f t="shared" ca="1" si="88"/>
        <v>0.45262931831286268</v>
      </c>
      <c r="M1150" s="24">
        <f t="shared" ca="1" si="89"/>
        <v>-1.3476163064302562</v>
      </c>
    </row>
    <row r="1151" spans="2:13" x14ac:dyDescent="0.25">
      <c r="B1151" s="24">
        <f t="shared" ca="1" si="85"/>
        <v>0.69769168847789909</v>
      </c>
      <c r="C1151" s="25">
        <f t="shared" ca="1" si="86"/>
        <v>55.177730508905924</v>
      </c>
      <c r="H1151" s="24">
        <v>1149</v>
      </c>
      <c r="I1151" s="24">
        <f ca="1"/>
        <v>50.275901838782794</v>
      </c>
      <c r="J1151" s="24" cm="1">
        <f t="array" aca="1" ref="J1151" ca="1">INDIRECT(ADDRESS(($F$2+1-H1151)+2,9))</f>
        <v>48.724974623096692</v>
      </c>
      <c r="K1151" s="24">
        <f t="shared" ca="1" si="87"/>
        <v>0.51456069754169964</v>
      </c>
      <c r="L1151" s="24">
        <f t="shared" ca="1" si="88"/>
        <v>0.4525179270909902</v>
      </c>
      <c r="M1151" s="24">
        <f t="shared" ca="1" si="89"/>
        <v>-1.348468132483269</v>
      </c>
    </row>
    <row r="1152" spans="2:13" x14ac:dyDescent="0.25">
      <c r="B1152" s="24">
        <f t="shared" ca="1" si="85"/>
        <v>0.33002482862309235</v>
      </c>
      <c r="C1152" s="25">
        <f t="shared" ca="1" si="86"/>
        <v>45.601553924839735</v>
      </c>
      <c r="H1152" s="24">
        <v>1150</v>
      </c>
      <c r="I1152" s="24">
        <f ca="1"/>
        <v>50.27975145784724</v>
      </c>
      <c r="J1152" s="24" cm="1">
        <f t="array" aca="1" ref="J1152" ca="1">INDIRECT(ADDRESS(($F$2+1-H1152)+2,9))</f>
        <v>48.724821704062236</v>
      </c>
      <c r="K1152" s="24">
        <f t="shared" ca="1" si="87"/>
        <v>0.51471488021106238</v>
      </c>
      <c r="L1152" s="24">
        <f t="shared" ca="1" si="88"/>
        <v>0.45251184180828113</v>
      </c>
      <c r="M1152" s="24">
        <f t="shared" ca="1" si="89"/>
        <v>-1.3493112341835229</v>
      </c>
    </row>
    <row r="1153" spans="2:13" x14ac:dyDescent="0.25">
      <c r="B1153" s="24">
        <f t="shared" ca="1" si="85"/>
        <v>0.9347993259654932</v>
      </c>
      <c r="C1153" s="25">
        <f t="shared" ca="1" si="86"/>
        <v>65.125211037652406</v>
      </c>
      <c r="H1153" s="24">
        <v>1151</v>
      </c>
      <c r="I1153" s="24">
        <f ca="1"/>
        <v>50.315989683763242</v>
      </c>
      <c r="J1153" s="24" cm="1">
        <f t="array" aca="1" ref="J1153" ca="1">INDIRECT(ADDRESS(($F$2+1-H1153)+2,9))</f>
        <v>48.715212010411996</v>
      </c>
      <c r="K1153" s="24">
        <f t="shared" ca="1" si="87"/>
        <v>0.51616616124706272</v>
      </c>
      <c r="L1153" s="24">
        <f t="shared" ca="1" si="88"/>
        <v>0.45212945466954119</v>
      </c>
      <c r="M1153" s="24">
        <f t="shared" ca="1" si="89"/>
        <v>-1.34673840563639</v>
      </c>
    </row>
    <row r="1154" spans="2:13" x14ac:dyDescent="0.25">
      <c r="B1154" s="24">
        <f t="shared" ca="1" si="85"/>
        <v>0.16920064397309009</v>
      </c>
      <c r="C1154" s="25">
        <f t="shared" ca="1" si="86"/>
        <v>40.426711299896994</v>
      </c>
      <c r="H1154" s="24">
        <v>1152</v>
      </c>
      <c r="I1154" s="24">
        <f ca="1"/>
        <v>50.326566756140068</v>
      </c>
      <c r="J1154" s="24" cm="1">
        <f t="array" aca="1" ref="J1154" ca="1">INDIRECT(ADDRESS(($F$2+1-H1154)+2,9))</f>
        <v>48.713988787044819</v>
      </c>
      <c r="K1154" s="24">
        <f t="shared" ca="1" si="87"/>
        <v>0.51658971599034786</v>
      </c>
      <c r="L1154" s="24">
        <f t="shared" ca="1" si="88"/>
        <v>0.45208078357158377</v>
      </c>
      <c r="M1154" s="24">
        <f t="shared" ca="1" si="89"/>
        <v>-1.3469388164551122</v>
      </c>
    </row>
    <row r="1155" spans="2:13" x14ac:dyDescent="0.25">
      <c r="B1155" s="24">
        <f t="shared" ca="1" si="85"/>
        <v>0.16906430104604364</v>
      </c>
      <c r="C1155" s="25">
        <f t="shared" ca="1" si="86"/>
        <v>40.42130567721216</v>
      </c>
      <c r="H1155" s="24">
        <v>1153</v>
      </c>
      <c r="I1155" s="24">
        <f ca="1"/>
        <v>50.338884177599361</v>
      </c>
      <c r="J1155" s="24" cm="1">
        <f t="array" aca="1" ref="J1155" ca="1">INDIRECT(ADDRESS(($F$2+1-H1155)+2,9))</f>
        <v>48.710352408018537</v>
      </c>
      <c r="K1155" s="24">
        <f t="shared" ca="1" si="87"/>
        <v>0.51708293870729372</v>
      </c>
      <c r="L1155" s="24">
        <f t="shared" ca="1" si="88"/>
        <v>0.45193609915884397</v>
      </c>
      <c r="M1155" s="24">
        <f t="shared" ca="1" si="89"/>
        <v>-1.3468072123223678</v>
      </c>
    </row>
    <row r="1156" spans="2:13" x14ac:dyDescent="0.25">
      <c r="B1156" s="24">
        <f t="shared" ref="B1156:B1219" ca="1" si="90">RAND()</f>
        <v>0.48609857025731662</v>
      </c>
      <c r="C1156" s="25">
        <f t="shared" ref="C1156:C1219" ca="1" si="91">_xlfn.NORM.INV(B1156,50,10)</f>
        <v>49.65147228399929</v>
      </c>
      <c r="H1156" s="24">
        <v>1154</v>
      </c>
      <c r="I1156" s="24">
        <f ca="1"/>
        <v>50.344466289287617</v>
      </c>
      <c r="J1156" s="24" cm="1">
        <f t="array" aca="1" ref="J1156" ca="1">INDIRECT(ADDRESS(($F$2+1-H1156)+2,9))</f>
        <v>48.700286524500584</v>
      </c>
      <c r="K1156" s="24">
        <f t="shared" ref="K1156:K1219" ca="1" si="92">_xlfn.NORM.DIST(I1156,$F$5,$F$6,TRUE)</f>
        <v>0.51730645292493438</v>
      </c>
      <c r="L1156" s="24">
        <f t="shared" ref="L1156:L1219" ca="1" si="93">_xlfn.NORM.DIST(J1156,$F$5,$F$6,TRUE)</f>
        <v>0.45153563068038266</v>
      </c>
      <c r="M1156" s="24">
        <f t="shared" ca="1" si="89"/>
        <v>-1.3467329402960622</v>
      </c>
    </row>
    <row r="1157" spans="2:13" x14ac:dyDescent="0.25">
      <c r="B1157" s="24">
        <f t="shared" ca="1" si="90"/>
        <v>0.80992953690921954</v>
      </c>
      <c r="C1157" s="25">
        <f t="shared" ca="1" si="91"/>
        <v>58.776366632268164</v>
      </c>
      <c r="H1157" s="24">
        <v>1155</v>
      </c>
      <c r="I1157" s="24">
        <f ca="1"/>
        <v>50.35002720022927</v>
      </c>
      <c r="J1157" s="24" cm="1">
        <f t="array" aca="1" ref="J1157" ca="1">INDIRECT(ADDRESS(($F$2+1-H1157)+2,9))</f>
        <v>48.69358708234995</v>
      </c>
      <c r="K1157" s="24">
        <f t="shared" ca="1" si="92"/>
        <v>0.51752911283198766</v>
      </c>
      <c r="L1157" s="24">
        <f t="shared" ca="1" si="93"/>
        <v>0.45126912247822037</v>
      </c>
      <c r="M1157" s="24">
        <f t="shared" ref="M1157:M1220" ca="1" si="94">((2*H1157-1)/$F$2)*(LN(K1157)+LN(1-L1157))</f>
        <v>-1.3469202274829031</v>
      </c>
    </row>
    <row r="1158" spans="2:13" x14ac:dyDescent="0.25">
      <c r="B1158" s="24">
        <f t="shared" ca="1" si="90"/>
        <v>0.62784682434272798</v>
      </c>
      <c r="C1158" s="25">
        <f t="shared" ca="1" si="91"/>
        <v>53.261559712550891</v>
      </c>
      <c r="H1158" s="24">
        <v>1156</v>
      </c>
      <c r="I1158" s="24">
        <f ca="1"/>
        <v>50.359460191453699</v>
      </c>
      <c r="J1158" s="24" cm="1">
        <f t="array" aca="1" ref="J1158" ca="1">INDIRECT(ADDRESS(($F$2+1-H1158)+2,9))</f>
        <v>48.664943675017888</v>
      </c>
      <c r="K1158" s="24">
        <f t="shared" ca="1" si="92"/>
        <v>0.5179067990129822</v>
      </c>
      <c r="L1158" s="24">
        <f t="shared" ca="1" si="93"/>
        <v>0.45012991811599751</v>
      </c>
      <c r="M1158" s="24">
        <f t="shared" ca="1" si="94"/>
        <v>-1.345084695902474</v>
      </c>
    </row>
    <row r="1159" spans="2:13" x14ac:dyDescent="0.25">
      <c r="B1159" s="24">
        <f t="shared" ca="1" si="90"/>
        <v>0.10922469857414951</v>
      </c>
      <c r="C1159" s="25">
        <f t="shared" ca="1" si="91"/>
        <v>37.693382434012143</v>
      </c>
      <c r="H1159" s="24">
        <v>1157</v>
      </c>
      <c r="I1159" s="24">
        <f ca="1"/>
        <v>50.378676753551531</v>
      </c>
      <c r="J1159" s="24" cm="1">
        <f t="array" aca="1" ref="J1159" ca="1">INDIRECT(ADDRESS(($F$2+1-H1159)+2,9))</f>
        <v>48.650097816835235</v>
      </c>
      <c r="K1159" s="24">
        <f t="shared" ca="1" si="92"/>
        <v>0.51867615810590373</v>
      </c>
      <c r="L1159" s="24">
        <f t="shared" ca="1" si="93"/>
        <v>0.44953963032755651</v>
      </c>
      <c r="M1159" s="24">
        <f t="shared" ca="1" si="94"/>
        <v>-1.3435077418725965</v>
      </c>
    </row>
    <row r="1160" spans="2:13" x14ac:dyDescent="0.25">
      <c r="B1160" s="24">
        <f t="shared" ca="1" si="90"/>
        <v>0.29022937578675312</v>
      </c>
      <c r="C1160" s="25">
        <f t="shared" ca="1" si="91"/>
        <v>44.472852499514275</v>
      </c>
      <c r="H1160" s="24">
        <v>1158</v>
      </c>
      <c r="I1160" s="24">
        <f ca="1"/>
        <v>50.38939924558953</v>
      </c>
      <c r="J1160" s="24" cm="1">
        <f t="array" aca="1" ref="J1160" ca="1">INDIRECT(ADDRESS(($F$2+1-H1160)+2,9))</f>
        <v>48.642540117240749</v>
      </c>
      <c r="K1160" s="24">
        <f t="shared" ca="1" si="92"/>
        <v>0.51910541643330688</v>
      </c>
      <c r="L1160" s="24">
        <f t="shared" ca="1" si="93"/>
        <v>0.44923917061166962</v>
      </c>
      <c r="M1160" s="24">
        <f t="shared" ca="1" si="94"/>
        <v>-1.3431966119498886</v>
      </c>
    </row>
    <row r="1161" spans="2:13" x14ac:dyDescent="0.25">
      <c r="B1161" s="24">
        <f t="shared" ca="1" si="90"/>
        <v>0.84348257923978776</v>
      </c>
      <c r="C1161" s="25">
        <f t="shared" ca="1" si="91"/>
        <v>60.088744677496493</v>
      </c>
      <c r="H1161" s="24">
        <v>1159</v>
      </c>
      <c r="I1161" s="24">
        <f ca="1"/>
        <v>50.391816180414033</v>
      </c>
      <c r="J1161" s="24" cm="1">
        <f t="array" aca="1" ref="J1161" ca="1">INDIRECT(ADDRESS(($F$2+1-H1161)+2,9))</f>
        <v>48.631722128361019</v>
      </c>
      <c r="K1161" s="24">
        <f t="shared" ca="1" si="92"/>
        <v>0.51920217162623916</v>
      </c>
      <c r="L1161" s="24">
        <f t="shared" ca="1" si="93"/>
        <v>0.44880914732915739</v>
      </c>
      <c r="M1161" s="24">
        <f t="shared" ca="1" si="94"/>
        <v>-1.3433189576111884</v>
      </c>
    </row>
    <row r="1162" spans="2:13" x14ac:dyDescent="0.25">
      <c r="B1162" s="24">
        <f t="shared" ca="1" si="90"/>
        <v>0.22725048874081155</v>
      </c>
      <c r="C1162" s="25">
        <f t="shared" ca="1" si="91"/>
        <v>42.520676730964546</v>
      </c>
      <c r="H1162" s="24">
        <v>1160</v>
      </c>
      <c r="I1162" s="24">
        <f ca="1"/>
        <v>50.394239067147382</v>
      </c>
      <c r="J1162" s="24" cm="1">
        <f t="array" aca="1" ref="J1162" ca="1">INDIRECT(ADDRESS(($F$2+1-H1162)+2,9))</f>
        <v>48.622298051571413</v>
      </c>
      <c r="K1162" s="24">
        <f t="shared" ca="1" si="92"/>
        <v>0.51929916395171305</v>
      </c>
      <c r="L1162" s="24">
        <f t="shared" ca="1" si="93"/>
        <v>0.44843458210150194</v>
      </c>
      <c r="M1162" s="24">
        <f t="shared" ca="1" si="94"/>
        <v>-1.3435477544579195</v>
      </c>
    </row>
    <row r="1163" spans="2:13" x14ac:dyDescent="0.25">
      <c r="B1163" s="24">
        <f t="shared" ca="1" si="90"/>
        <v>0.11015659323604465</v>
      </c>
      <c r="C1163" s="25">
        <f t="shared" ca="1" si="91"/>
        <v>37.743042402245678</v>
      </c>
      <c r="H1163" s="24">
        <v>1161</v>
      </c>
      <c r="I1163" s="24">
        <f ca="1"/>
        <v>50.405733606846148</v>
      </c>
      <c r="J1163" s="24" cm="1">
        <f t="array" aca="1" ref="J1163" ca="1">INDIRECT(ADDRESS(($F$2+1-H1163)+2,9))</f>
        <v>48.618723051822997</v>
      </c>
      <c r="K1163" s="24">
        <f t="shared" ca="1" si="92"/>
        <v>0.51975929449172953</v>
      </c>
      <c r="L1163" s="24">
        <f t="shared" ca="1" si="93"/>
        <v>0.44829250373470991</v>
      </c>
      <c r="M1163" s="24">
        <f t="shared" ca="1" si="94"/>
        <v>-1.3434769072622421</v>
      </c>
    </row>
    <row r="1164" spans="2:13" x14ac:dyDescent="0.25">
      <c r="B1164" s="24">
        <f t="shared" ca="1" si="90"/>
        <v>0.51998447951939841</v>
      </c>
      <c r="C1164" s="25">
        <f t="shared" ca="1" si="91"/>
        <v>50.501146304671757</v>
      </c>
      <c r="H1164" s="24">
        <v>1162</v>
      </c>
      <c r="I1164" s="24">
        <f ca="1"/>
        <v>50.427750288361182</v>
      </c>
      <c r="J1164" s="24" cm="1">
        <f t="array" aca="1" ref="J1164" ca="1">INDIRECT(ADDRESS(($F$2+1-H1164)+2,9))</f>
        <v>48.614793716944767</v>
      </c>
      <c r="K1164" s="24">
        <f t="shared" ca="1" si="92"/>
        <v>0.52064055610799409</v>
      </c>
      <c r="L1164" s="24">
        <f t="shared" ca="1" si="93"/>
        <v>0.44813635096066251</v>
      </c>
      <c r="M1164" s="24">
        <f t="shared" ca="1" si="94"/>
        <v>-1.3425063328773708</v>
      </c>
    </row>
    <row r="1165" spans="2:13" x14ac:dyDescent="0.25">
      <c r="B1165" s="24">
        <f t="shared" ca="1" si="90"/>
        <v>0.98026554089717655</v>
      </c>
      <c r="C1165" s="25">
        <f t="shared" ca="1" si="91"/>
        <v>70.592643858950368</v>
      </c>
      <c r="H1165" s="24">
        <v>1163</v>
      </c>
      <c r="I1165" s="24">
        <f ca="1"/>
        <v>50.453444042160179</v>
      </c>
      <c r="J1165" s="24" cm="1">
        <f t="array" aca="1" ref="J1165" ca="1">INDIRECT(ADDRESS(($F$2+1-H1165)+2,9))</f>
        <v>48.601723406039824</v>
      </c>
      <c r="K1165" s="24">
        <f t="shared" ca="1" si="92"/>
        <v>0.52166887200935763</v>
      </c>
      <c r="L1165" s="24">
        <f t="shared" ca="1" si="93"/>
        <v>0.44761699141505001</v>
      </c>
      <c r="M1165" s="24">
        <f t="shared" ca="1" si="94"/>
        <v>-1.3405228736848511</v>
      </c>
    </row>
    <row r="1166" spans="2:13" x14ac:dyDescent="0.25">
      <c r="B1166" s="24">
        <f t="shared" ca="1" si="90"/>
        <v>0.28928094449410013</v>
      </c>
      <c r="C1166" s="25">
        <f t="shared" ca="1" si="91"/>
        <v>44.445134231511013</v>
      </c>
      <c r="H1166" s="24">
        <v>1164</v>
      </c>
      <c r="I1166" s="24">
        <f ca="1"/>
        <v>50.459792114569289</v>
      </c>
      <c r="J1166" s="24" cm="1">
        <f t="array" aca="1" ref="J1166" ca="1">INDIRECT(ADDRESS(($F$2+1-H1166)+2,9))</f>
        <v>48.594912411858068</v>
      </c>
      <c r="K1166" s="24">
        <f t="shared" ca="1" si="92"/>
        <v>0.52192291272802094</v>
      </c>
      <c r="L1166" s="24">
        <f t="shared" ca="1" si="93"/>
        <v>0.4473463864960357</v>
      </c>
      <c r="M1166" s="24">
        <f t="shared" ca="1" si="94"/>
        <v>-1.3406229041145676</v>
      </c>
    </row>
    <row r="1167" spans="2:13" x14ac:dyDescent="0.25">
      <c r="B1167" s="24">
        <f t="shared" ca="1" si="90"/>
        <v>0.37604969315761605</v>
      </c>
      <c r="C1167" s="25">
        <f t="shared" ca="1" si="91"/>
        <v>46.841276323060526</v>
      </c>
      <c r="H1167" s="24">
        <v>1165</v>
      </c>
      <c r="I1167" s="24">
        <f ca="1"/>
        <v>50.477470339662375</v>
      </c>
      <c r="J1167" s="24" cm="1">
        <f t="array" aca="1" ref="J1167" ca="1">INDIRECT(ADDRESS(($F$2+1-H1167)+2,9))</f>
        <v>48.59371642074872</v>
      </c>
      <c r="K1167" s="24">
        <f t="shared" ca="1" si="92"/>
        <v>0.52263032258099362</v>
      </c>
      <c r="L1167" s="24">
        <f t="shared" ca="1" si="93"/>
        <v>0.44729887157187359</v>
      </c>
      <c r="M1167" s="24">
        <f t="shared" ca="1" si="94"/>
        <v>-1.3402205499577708</v>
      </c>
    </row>
    <row r="1168" spans="2:13" x14ac:dyDescent="0.25">
      <c r="B1168" s="24">
        <f t="shared" ca="1" si="90"/>
        <v>0.38704931248692565</v>
      </c>
      <c r="C1168" s="25">
        <f t="shared" ca="1" si="91"/>
        <v>47.129821138223654</v>
      </c>
      <c r="H1168" s="24">
        <v>1166</v>
      </c>
      <c r="I1168" s="24">
        <f ca="1"/>
        <v>50.48199111575304</v>
      </c>
      <c r="J1168" s="24" cm="1">
        <f t="array" aca="1" ref="J1168" ca="1">INDIRECT(ADDRESS(($F$2+1-H1168)+2,9))</f>
        <v>48.558787418293065</v>
      </c>
      <c r="K1168" s="24">
        <f t="shared" ca="1" si="92"/>
        <v>0.52281121408527453</v>
      </c>
      <c r="L1168" s="24">
        <f t="shared" ca="1" si="93"/>
        <v>0.44591153135528788</v>
      </c>
      <c r="M1168" s="24">
        <f t="shared" ca="1" si="94"/>
        <v>-1.3382897083089125</v>
      </c>
    </row>
    <row r="1169" spans="2:13" x14ac:dyDescent="0.25">
      <c r="B1169" s="24">
        <f t="shared" ca="1" si="90"/>
        <v>0.55368737375926746</v>
      </c>
      <c r="C1169" s="25">
        <f t="shared" ca="1" si="91"/>
        <v>51.349830795067319</v>
      </c>
      <c r="H1169" s="24">
        <v>1167</v>
      </c>
      <c r="I1169" s="24">
        <f ca="1"/>
        <v>50.482658765939156</v>
      </c>
      <c r="J1169" s="24" cm="1">
        <f t="array" aca="1" ref="J1169" ca="1">INDIRECT(ADDRESS(($F$2+1-H1169)+2,9))</f>
        <v>48.552094549302723</v>
      </c>
      <c r="K1169" s="24">
        <f t="shared" ca="1" si="92"/>
        <v>0.52283792862442025</v>
      </c>
      <c r="L1169" s="24">
        <f t="shared" ca="1" si="93"/>
        <v>0.44564577326846394</v>
      </c>
      <c r="M1169" s="24">
        <f t="shared" ca="1" si="94"/>
        <v>-1.3388643200051957</v>
      </c>
    </row>
    <row r="1170" spans="2:13" x14ac:dyDescent="0.25">
      <c r="B1170" s="24">
        <f t="shared" ca="1" si="90"/>
        <v>0.76431164341858815</v>
      </c>
      <c r="C1170" s="25">
        <f t="shared" ca="1" si="91"/>
        <v>57.202408553639145</v>
      </c>
      <c r="H1170" s="24">
        <v>1168</v>
      </c>
      <c r="I1170" s="24">
        <f ca="1"/>
        <v>50.485808390340026</v>
      </c>
      <c r="J1170" s="24" cm="1">
        <f t="array" aca="1" ref="J1170" ca="1">INDIRECT(ADDRESS(($F$2+1-H1170)+2,9))</f>
        <v>48.539260161995088</v>
      </c>
      <c r="K1170" s="24">
        <f t="shared" ca="1" si="92"/>
        <v>0.52296395246246696</v>
      </c>
      <c r="L1170" s="24">
        <f t="shared" ca="1" si="93"/>
        <v>0.44513621834893313</v>
      </c>
      <c r="M1170" s="24">
        <f t="shared" ca="1" si="94"/>
        <v>-1.3387571835864571</v>
      </c>
    </row>
    <row r="1171" spans="2:13" x14ac:dyDescent="0.25">
      <c r="B1171" s="24">
        <f t="shared" ca="1" si="90"/>
        <v>0.61875959344560361</v>
      </c>
      <c r="C1171" s="25">
        <f t="shared" ca="1" si="91"/>
        <v>53.022246516178548</v>
      </c>
      <c r="H1171" s="24">
        <v>1169</v>
      </c>
      <c r="I1171" s="24">
        <f ca="1"/>
        <v>50.492006064706224</v>
      </c>
      <c r="J1171" s="24" cm="1">
        <f t="array" aca="1" ref="J1171" ca="1">INDIRECT(ADDRESS(($F$2+1-H1171)+2,9))</f>
        <v>48.530622979730339</v>
      </c>
      <c r="K1171" s="24">
        <f t="shared" ca="1" si="92"/>
        <v>0.52321192919018888</v>
      </c>
      <c r="L1171" s="24">
        <f t="shared" ca="1" si="93"/>
        <v>0.44479335316489266</v>
      </c>
      <c r="M1171" s="24">
        <f t="shared" ca="1" si="94"/>
        <v>-1.3387215099208472</v>
      </c>
    </row>
    <row r="1172" spans="2:13" x14ac:dyDescent="0.25">
      <c r="B1172" s="24">
        <f t="shared" ca="1" si="90"/>
        <v>0.19961998993433361</v>
      </c>
      <c r="C1172" s="25">
        <f t="shared" ca="1" si="91"/>
        <v>41.570206266966814</v>
      </c>
      <c r="H1172" s="24">
        <v>1170</v>
      </c>
      <c r="I1172" s="24">
        <f ca="1"/>
        <v>50.49538166205997</v>
      </c>
      <c r="J1172" s="24" cm="1">
        <f t="array" aca="1" ref="J1172" ca="1">INDIRECT(ADDRESS(($F$2+1-H1172)+2,9))</f>
        <v>48.528403226413779</v>
      </c>
      <c r="K1172" s="24">
        <f t="shared" ca="1" si="92"/>
        <v>0.52334698730089113</v>
      </c>
      <c r="L1172" s="24">
        <f t="shared" ca="1" si="93"/>
        <v>0.44470524357357999</v>
      </c>
      <c r="M1172" s="24">
        <f t="shared" ca="1" si="94"/>
        <v>-1.3394154441173156</v>
      </c>
    </row>
    <row r="1173" spans="2:13" x14ac:dyDescent="0.25">
      <c r="B1173" s="24">
        <f t="shared" ca="1" si="90"/>
        <v>7.6957805496377985E-2</v>
      </c>
      <c r="C1173" s="25">
        <f t="shared" ca="1" si="91"/>
        <v>35.741637377313253</v>
      </c>
      <c r="H1173" s="24">
        <v>1171</v>
      </c>
      <c r="I1173" s="24">
        <f ca="1"/>
        <v>50.501146304671757</v>
      </c>
      <c r="J1173" s="24" cm="1">
        <f t="array" aca="1" ref="J1173" ca="1">INDIRECT(ADDRESS(($F$2+1-H1173)+2,9))</f>
        <v>48.52459446519439</v>
      </c>
      <c r="K1173" s="24">
        <f t="shared" ca="1" si="92"/>
        <v>0.52357762522927942</v>
      </c>
      <c r="L1173" s="24">
        <f t="shared" ca="1" si="93"/>
        <v>0.44455406719902008</v>
      </c>
      <c r="M1173" s="24">
        <f t="shared" ca="1" si="94"/>
        <v>-1.3397874772796137</v>
      </c>
    </row>
    <row r="1174" spans="2:13" x14ac:dyDescent="0.25">
      <c r="B1174" s="24">
        <f t="shared" ca="1" si="90"/>
        <v>0.99385946174572115</v>
      </c>
      <c r="C1174" s="25">
        <f t="shared" ca="1" si="91"/>
        <v>75.039633211712982</v>
      </c>
      <c r="H1174" s="24">
        <v>1172</v>
      </c>
      <c r="I1174" s="24">
        <f ca="1"/>
        <v>50.511782570715162</v>
      </c>
      <c r="J1174" s="24" cm="1">
        <f t="array" aca="1" ref="J1174" ca="1">INDIRECT(ADDRESS(($F$2+1-H1174)+2,9))</f>
        <v>48.511359564881445</v>
      </c>
      <c r="K1174" s="24">
        <f t="shared" ca="1" si="92"/>
        <v>0.52400315144063914</v>
      </c>
      <c r="L1174" s="24">
        <f t="shared" ca="1" si="93"/>
        <v>0.44402881377135811</v>
      </c>
      <c r="M1174" s="24">
        <f t="shared" ca="1" si="94"/>
        <v>-1.3390238375799373</v>
      </c>
    </row>
    <row r="1175" spans="2:13" x14ac:dyDescent="0.25">
      <c r="B1175" s="24">
        <f t="shared" ca="1" si="90"/>
        <v>0.33474100677054119</v>
      </c>
      <c r="C1175" s="25">
        <f t="shared" ca="1" si="91"/>
        <v>45.731409774656555</v>
      </c>
      <c r="H1175" s="24">
        <v>1173</v>
      </c>
      <c r="I1175" s="24">
        <f ca="1"/>
        <v>50.536380031998497</v>
      </c>
      <c r="J1175" s="24" cm="1">
        <f t="array" aca="1" ref="J1175" ca="1">INDIRECT(ADDRESS(($F$2+1-H1175)+2,9))</f>
        <v>48.507121488403016</v>
      </c>
      <c r="K1175" s="24">
        <f t="shared" ca="1" si="92"/>
        <v>0.52498711899472073</v>
      </c>
      <c r="L1175" s="24">
        <f t="shared" ca="1" si="93"/>
        <v>0.44386063798395103</v>
      </c>
      <c r="M1175" s="24">
        <f t="shared" ca="1" si="94"/>
        <v>-1.337799590035627</v>
      </c>
    </row>
    <row r="1176" spans="2:13" x14ac:dyDescent="0.25">
      <c r="B1176" s="24">
        <f t="shared" ca="1" si="90"/>
        <v>0.98727313715345699</v>
      </c>
      <c r="C1176" s="25">
        <f t="shared" ca="1" si="91"/>
        <v>72.344462461310513</v>
      </c>
      <c r="H1176" s="24">
        <v>1174</v>
      </c>
      <c r="I1176" s="24">
        <f ca="1"/>
        <v>50.538992565581154</v>
      </c>
      <c r="J1176" s="24" cm="1">
        <f t="array" aca="1" ref="J1176" ca="1">INDIRECT(ADDRESS(($F$2+1-H1176)+2,9))</f>
        <v>48.506214835260089</v>
      </c>
      <c r="K1176" s="24">
        <f t="shared" ca="1" si="92"/>
        <v>0.52509161883053079</v>
      </c>
      <c r="L1176" s="24">
        <f t="shared" ca="1" si="93"/>
        <v>0.44382466139218213</v>
      </c>
      <c r="M1176" s="24">
        <f t="shared" ca="1" si="94"/>
        <v>-1.3386537534196041</v>
      </c>
    </row>
    <row r="1177" spans="2:13" x14ac:dyDescent="0.25">
      <c r="B1177" s="24">
        <f t="shared" ca="1" si="90"/>
        <v>0.98379965885270593</v>
      </c>
      <c r="C1177" s="25">
        <f t="shared" ca="1" si="91"/>
        <v>71.394321895586927</v>
      </c>
      <c r="H1177" s="24">
        <v>1175</v>
      </c>
      <c r="I1177" s="24">
        <f ca="1"/>
        <v>50.546694937569661</v>
      </c>
      <c r="J1177" s="24" cm="1">
        <f t="array" aca="1" ref="J1177" ca="1">INDIRECT(ADDRESS(($F$2+1-H1177)+2,9))</f>
        <v>48.499073692149416</v>
      </c>
      <c r="K1177" s="24">
        <f t="shared" ca="1" si="92"/>
        <v>0.52539969919200114</v>
      </c>
      <c r="L1177" s="24">
        <f t="shared" ca="1" si="93"/>
        <v>0.44354131235347521</v>
      </c>
      <c r="M1177" s="24">
        <f t="shared" ca="1" si="94"/>
        <v>-1.3386016203796742</v>
      </c>
    </row>
    <row r="1178" spans="2:13" x14ac:dyDescent="0.25">
      <c r="B1178" s="24">
        <f t="shared" ca="1" si="90"/>
        <v>0.32569875808676574</v>
      </c>
      <c r="C1178" s="25">
        <f t="shared" ca="1" si="91"/>
        <v>45.481784118103128</v>
      </c>
      <c r="H1178" s="24">
        <v>1176</v>
      </c>
      <c r="I1178" s="24">
        <f ca="1"/>
        <v>50.563664744610819</v>
      </c>
      <c r="J1178" s="24" cm="1">
        <f t="array" aca="1" ref="J1178" ca="1">INDIRECT(ADDRESS(($F$2+1-H1178)+2,9))</f>
        <v>48.498492530001876</v>
      </c>
      <c r="K1178" s="24">
        <f t="shared" ca="1" si="92"/>
        <v>0.52607840563611008</v>
      </c>
      <c r="L1178" s="24">
        <f t="shared" ca="1" si="93"/>
        <v>0.44351825404511369</v>
      </c>
      <c r="M1178" s="24">
        <f t="shared" ca="1" si="94"/>
        <v>-1.3382897848127564</v>
      </c>
    </row>
    <row r="1179" spans="2:13" x14ac:dyDescent="0.25">
      <c r="B1179" s="24">
        <f t="shared" ca="1" si="90"/>
        <v>0.50422864042361881</v>
      </c>
      <c r="C1179" s="25">
        <f t="shared" ca="1" si="91"/>
        <v>50.105998281387571</v>
      </c>
      <c r="H1179" s="24">
        <v>1177</v>
      </c>
      <c r="I1179" s="24">
        <f ca="1"/>
        <v>50.575677276067019</v>
      </c>
      <c r="J1179" s="24" cm="1">
        <f t="array" aca="1" ref="J1179" ca="1">INDIRECT(ADDRESS(($F$2+1-H1179)+2,9))</f>
        <v>48.492380015099513</v>
      </c>
      <c r="K1179" s="24">
        <f t="shared" ca="1" si="92"/>
        <v>0.52655880049667225</v>
      </c>
      <c r="L1179" s="24">
        <f t="shared" ca="1" si="93"/>
        <v>0.44327574425058375</v>
      </c>
      <c r="M1179" s="24">
        <f t="shared" ca="1" si="94"/>
        <v>-1.3379579816545826</v>
      </c>
    </row>
    <row r="1180" spans="2:13" x14ac:dyDescent="0.25">
      <c r="B1180" s="24">
        <f t="shared" ca="1" si="90"/>
        <v>0.94819723276168677</v>
      </c>
      <c r="C1180" s="25">
        <f t="shared" ca="1" si="91"/>
        <v>66.276197698918338</v>
      </c>
      <c r="H1180" s="24">
        <v>1178</v>
      </c>
      <c r="I1180" s="24">
        <f ca="1"/>
        <v>50.592137105306918</v>
      </c>
      <c r="J1180" s="24" cm="1">
        <f t="array" aca="1" ref="J1180" ca="1">INDIRECT(ADDRESS(($F$2+1-H1180)+2,9))</f>
        <v>48.488804859623421</v>
      </c>
      <c r="K1180" s="24">
        <f t="shared" ca="1" si="92"/>
        <v>0.52721698502136061</v>
      </c>
      <c r="L1180" s="24">
        <f t="shared" ca="1" si="93"/>
        <v>0.44313391227490412</v>
      </c>
      <c r="M1180" s="24">
        <f t="shared" ca="1" si="94"/>
        <v>-1.3374540050549217</v>
      </c>
    </row>
    <row r="1181" spans="2:13" x14ac:dyDescent="0.25">
      <c r="B1181" s="24">
        <f t="shared" ca="1" si="90"/>
        <v>0.87196080473757021</v>
      </c>
      <c r="C1181" s="25">
        <f t="shared" ca="1" si="91"/>
        <v>61.357089573937444</v>
      </c>
      <c r="H1181" s="24">
        <v>1179</v>
      </c>
      <c r="I1181" s="24">
        <f ca="1"/>
        <v>50.597725110431554</v>
      </c>
      <c r="J1181" s="24" cm="1">
        <f t="array" aca="1" ref="J1181" ca="1">INDIRECT(ADDRESS(($F$2+1-H1181)+2,9))</f>
        <v>48.48802964336906</v>
      </c>
      <c r="K1181" s="24">
        <f t="shared" ca="1" si="92"/>
        <v>0.52744041758743176</v>
      </c>
      <c r="L1181" s="24">
        <f t="shared" ca="1" si="93"/>
        <v>0.44310315920151444</v>
      </c>
      <c r="M1181" s="24">
        <f t="shared" ca="1" si="94"/>
        <v>-1.3380667523661298</v>
      </c>
    </row>
    <row r="1182" spans="2:13" x14ac:dyDescent="0.25">
      <c r="B1182" s="24">
        <f t="shared" ca="1" si="90"/>
        <v>0.72991866275456685</v>
      </c>
      <c r="C1182" s="25">
        <f t="shared" ca="1" si="91"/>
        <v>56.125670142493533</v>
      </c>
      <c r="H1182" s="24">
        <v>1180</v>
      </c>
      <c r="I1182" s="24">
        <f ca="1"/>
        <v>50.615478241468452</v>
      </c>
      <c r="J1182" s="24" cm="1">
        <f t="array" aca="1" ref="J1182" ca="1">INDIRECT(ADDRESS(($F$2+1-H1182)+2,9))</f>
        <v>48.475163556532642</v>
      </c>
      <c r="K1182" s="24">
        <f t="shared" ca="1" si="92"/>
        <v>0.52815020677297597</v>
      </c>
      <c r="L1182" s="24">
        <f t="shared" ca="1" si="93"/>
        <v>0.44259280766503328</v>
      </c>
      <c r="M1182" s="24">
        <f t="shared" ca="1" si="94"/>
        <v>-1.3367307538933011</v>
      </c>
    </row>
    <row r="1183" spans="2:13" x14ac:dyDescent="0.25">
      <c r="B1183" s="24">
        <f t="shared" ca="1" si="90"/>
        <v>0.14611193287612856</v>
      </c>
      <c r="C1183" s="25">
        <f t="shared" ca="1" si="91"/>
        <v>39.467444077258094</v>
      </c>
      <c r="H1183" s="24">
        <v>1181</v>
      </c>
      <c r="I1183" s="24">
        <f ca="1"/>
        <v>50.636132240140348</v>
      </c>
      <c r="J1183" s="24" cm="1">
        <f t="array" aca="1" ref="J1183" ca="1">INDIRECT(ADDRESS(($F$2+1-H1183)+2,9))</f>
        <v>48.473770513866675</v>
      </c>
      <c r="K1183" s="24">
        <f t="shared" ca="1" si="92"/>
        <v>0.52897586310011269</v>
      </c>
      <c r="L1183" s="24">
        <f t="shared" ca="1" si="93"/>
        <v>0.44253755635644948</v>
      </c>
      <c r="M1183" s="24">
        <f t="shared" ca="1" si="94"/>
        <v>-1.3360465958395245</v>
      </c>
    </row>
    <row r="1184" spans="2:13" x14ac:dyDescent="0.25">
      <c r="B1184" s="24">
        <f t="shared" ca="1" si="90"/>
        <v>0.32148055211427706</v>
      </c>
      <c r="C1184" s="25">
        <f t="shared" ca="1" si="91"/>
        <v>45.364373291586631</v>
      </c>
      <c r="H1184" s="24">
        <v>1182</v>
      </c>
      <c r="I1184" s="24">
        <f ca="1"/>
        <v>50.661601568818533</v>
      </c>
      <c r="J1184" s="24" cm="1">
        <f t="array" aca="1" ref="J1184" ca="1">INDIRECT(ADDRESS(($F$2+1-H1184)+2,9))</f>
        <v>48.472127912659019</v>
      </c>
      <c r="K1184" s="24">
        <f t="shared" ca="1" si="92"/>
        <v>0.52999384336742517</v>
      </c>
      <c r="L1184" s="24">
        <f t="shared" ca="1" si="93"/>
        <v>0.44247240841224145</v>
      </c>
      <c r="M1184" s="24">
        <f t="shared" ca="1" si="94"/>
        <v>-1.3349451761931839</v>
      </c>
    </row>
    <row r="1185" spans="2:13" x14ac:dyDescent="0.25">
      <c r="B1185" s="24">
        <f t="shared" ca="1" si="90"/>
        <v>0.38951868011069879</v>
      </c>
      <c r="C1185" s="25">
        <f t="shared" ca="1" si="91"/>
        <v>47.194262606543859</v>
      </c>
      <c r="H1185" s="24">
        <v>1183</v>
      </c>
      <c r="I1185" s="24">
        <f ca="1"/>
        <v>50.673235508638392</v>
      </c>
      <c r="J1185" s="24" cm="1">
        <f t="array" aca="1" ref="J1185" ca="1">INDIRECT(ADDRESS(($F$2+1-H1185)+2,9))</f>
        <v>48.470253749786757</v>
      </c>
      <c r="K1185" s="24">
        <f t="shared" ca="1" si="92"/>
        <v>0.53045877397489494</v>
      </c>
      <c r="L1185" s="24">
        <f t="shared" ca="1" si="93"/>
        <v>0.44239807829700079</v>
      </c>
      <c r="M1185" s="24">
        <f t="shared" ca="1" si="94"/>
        <v>-1.3349679868798399</v>
      </c>
    </row>
    <row r="1186" spans="2:13" x14ac:dyDescent="0.25">
      <c r="B1186" s="24">
        <f t="shared" ca="1" si="90"/>
        <v>0.28895668038936306</v>
      </c>
      <c r="C1186" s="25">
        <f t="shared" ca="1" si="91"/>
        <v>44.435647700939114</v>
      </c>
      <c r="H1186" s="24">
        <v>1184</v>
      </c>
      <c r="I1186" s="24">
        <f ca="1"/>
        <v>50.673878795870458</v>
      </c>
      <c r="J1186" s="24" cm="1">
        <f t="array" aca="1" ref="J1186" ca="1">INDIRECT(ADDRESS(($F$2+1-H1186)+2,9))</f>
        <v>48.461927501820064</v>
      </c>
      <c r="K1186" s="24">
        <f t="shared" ca="1" si="92"/>
        <v>0.53048448064869302</v>
      </c>
      <c r="L1186" s="24">
        <f t="shared" ca="1" si="93"/>
        <v>0.44206788022950944</v>
      </c>
      <c r="M1186" s="24">
        <f t="shared" ca="1" si="94"/>
        <v>-1.3353944359577898</v>
      </c>
    </row>
    <row r="1187" spans="2:13" x14ac:dyDescent="0.25">
      <c r="B1187" s="24">
        <f t="shared" ca="1" si="90"/>
        <v>0.96315628492605765</v>
      </c>
      <c r="C1187" s="25">
        <f t="shared" ca="1" si="91"/>
        <v>67.885492942856416</v>
      </c>
      <c r="H1187" s="24">
        <v>1185</v>
      </c>
      <c r="I1187" s="24">
        <f ca="1"/>
        <v>50.695084497740488</v>
      </c>
      <c r="J1187" s="24" cm="1">
        <f t="array" aca="1" ref="J1187" ca="1">INDIRECT(ADDRESS(($F$2+1-H1187)+2,9))</f>
        <v>48.435569313174334</v>
      </c>
      <c r="K1187" s="24">
        <f t="shared" ca="1" si="92"/>
        <v>0.53133181891911929</v>
      </c>
      <c r="L1187" s="24">
        <f t="shared" ca="1" si="93"/>
        <v>0.44102284716852169</v>
      </c>
      <c r="M1187" s="24">
        <f t="shared" ca="1" si="94"/>
        <v>-1.3327164484236993</v>
      </c>
    </row>
    <row r="1188" spans="2:13" x14ac:dyDescent="0.25">
      <c r="B1188" s="24">
        <f t="shared" ca="1" si="90"/>
        <v>0.91379821208563961</v>
      </c>
      <c r="C1188" s="25">
        <f t="shared" ca="1" si="91"/>
        <v>63.645212341361926</v>
      </c>
      <c r="H1188" s="24">
        <v>1186</v>
      </c>
      <c r="I1188" s="24">
        <f ca="1"/>
        <v>50.716855887261723</v>
      </c>
      <c r="J1188" s="24" cm="1">
        <f t="array" aca="1" ref="J1188" ca="1">INDIRECT(ADDRESS(($F$2+1-H1188)+2,9))</f>
        <v>48.429844024715202</v>
      </c>
      <c r="K1188" s="24">
        <f t="shared" ca="1" si="92"/>
        <v>0.5322016132905345</v>
      </c>
      <c r="L1188" s="24">
        <f t="shared" ca="1" si="93"/>
        <v>0.44079590851523653</v>
      </c>
      <c r="M1188" s="24">
        <f t="shared" ca="1" si="94"/>
        <v>-1.3315984935290537</v>
      </c>
    </row>
    <row r="1189" spans="2:13" x14ac:dyDescent="0.25">
      <c r="B1189" s="24">
        <f t="shared" ca="1" si="90"/>
        <v>0.43736688355177544</v>
      </c>
      <c r="C1189" s="25">
        <f t="shared" ca="1" si="91"/>
        <v>48.423514786548324</v>
      </c>
      <c r="H1189" s="24">
        <v>1187</v>
      </c>
      <c r="I1189" s="24">
        <f ca="1"/>
        <v>50.719266465998899</v>
      </c>
      <c r="J1189" s="24" cm="1">
        <f t="array" aca="1" ref="J1189" ca="1">INDIRECT(ADDRESS(($F$2+1-H1189)+2,9))</f>
        <v>48.423514786548324</v>
      </c>
      <c r="K1189" s="24">
        <f t="shared" ca="1" si="92"/>
        <v>0.53229790956398049</v>
      </c>
      <c r="L1189" s="24">
        <f t="shared" ca="1" si="93"/>
        <v>0.44054505316740944</v>
      </c>
      <c r="M1189" s="24">
        <f t="shared" ca="1" si="94"/>
        <v>-1.3320296070707036</v>
      </c>
    </row>
    <row r="1190" spans="2:13" x14ac:dyDescent="0.25">
      <c r="B1190" s="24">
        <f t="shared" ca="1" si="90"/>
        <v>0.24104813440078066</v>
      </c>
      <c r="C1190" s="25">
        <f t="shared" ca="1" si="91"/>
        <v>42.970650172131442</v>
      </c>
      <c r="H1190" s="24">
        <v>1188</v>
      </c>
      <c r="I1190" s="24">
        <f ca="1"/>
        <v>50.725379448960766</v>
      </c>
      <c r="J1190" s="24" cm="1">
        <f t="array" aca="1" ref="J1190" ca="1">INDIRECT(ADDRESS(($F$2+1-H1190)+2,9))</f>
        <v>48.400610704935758</v>
      </c>
      <c r="K1190" s="24">
        <f t="shared" ca="1" si="92"/>
        <v>0.53254209865121738</v>
      </c>
      <c r="L1190" s="24">
        <f t="shared" ca="1" si="93"/>
        <v>0.43963746450789226</v>
      </c>
      <c r="M1190" s="24">
        <f t="shared" ca="1" si="94"/>
        <v>-1.3308635468439689</v>
      </c>
    </row>
    <row r="1191" spans="2:13" x14ac:dyDescent="0.25">
      <c r="B1191" s="24">
        <f t="shared" ca="1" si="90"/>
        <v>0.42230076267389793</v>
      </c>
      <c r="C1191" s="25">
        <f t="shared" ca="1" si="91"/>
        <v>48.039889605179468</v>
      </c>
      <c r="H1191" s="24">
        <v>1189</v>
      </c>
      <c r="I1191" s="24">
        <f ca="1"/>
        <v>50.730071973748139</v>
      </c>
      <c r="J1191" s="24" cm="1">
        <f t="array" aca="1" ref="J1191" ca="1">INDIRECT(ADDRESS(($F$2+1-H1191)+2,9))</f>
        <v>48.389608584538237</v>
      </c>
      <c r="K1191" s="24">
        <f t="shared" ca="1" si="92"/>
        <v>0.53272953784316002</v>
      </c>
      <c r="L1191" s="24">
        <f t="shared" ca="1" si="93"/>
        <v>0.43920161102751082</v>
      </c>
      <c r="M1191" s="24">
        <f t="shared" ca="1" si="94"/>
        <v>-1.3307402453815558</v>
      </c>
    </row>
    <row r="1192" spans="2:13" x14ac:dyDescent="0.25">
      <c r="B1192" s="24">
        <f t="shared" ca="1" si="90"/>
        <v>0.83013595216958613</v>
      </c>
      <c r="C1192" s="25">
        <f t="shared" ca="1" si="91"/>
        <v>59.547026375864249</v>
      </c>
      <c r="H1192" s="24">
        <v>1190</v>
      </c>
      <c r="I1192" s="24">
        <f ca="1"/>
        <v>50.750075209281476</v>
      </c>
      <c r="J1192" s="24" cm="1">
        <f t="array" aca="1" ref="J1192" ca="1">INDIRECT(ADDRESS(($F$2+1-H1192)+2,9))</f>
        <v>48.384590156565103</v>
      </c>
      <c r="K1192" s="24">
        <f t="shared" ca="1" si="92"/>
        <v>0.53352846935802889</v>
      </c>
      <c r="L1192" s="24">
        <f t="shared" ca="1" si="93"/>
        <v>0.43900282840283522</v>
      </c>
      <c r="M1192" s="24">
        <f t="shared" ca="1" si="94"/>
        <v>-1.3298171918750503</v>
      </c>
    </row>
    <row r="1193" spans="2:13" x14ac:dyDescent="0.25">
      <c r="B1193" s="24">
        <f t="shared" ca="1" si="90"/>
        <v>0.69353382439423816</v>
      </c>
      <c r="C1193" s="25">
        <f t="shared" ca="1" si="91"/>
        <v>55.058921673324221</v>
      </c>
      <c r="H1193" s="24">
        <v>1191</v>
      </c>
      <c r="I1193" s="24">
        <f ca="1"/>
        <v>50.762502170287426</v>
      </c>
      <c r="J1193" s="24" cm="1">
        <f t="array" aca="1" ref="J1193" ca="1">INDIRECT(ADDRESS(($F$2+1-H1193)+2,9))</f>
        <v>48.376224985610605</v>
      </c>
      <c r="K1193" s="24">
        <f t="shared" ca="1" si="92"/>
        <v>0.53402473577975229</v>
      </c>
      <c r="L1193" s="24">
        <f t="shared" ca="1" si="93"/>
        <v>0.43867151370852486</v>
      </c>
      <c r="M1193" s="24">
        <f t="shared" ca="1" si="94"/>
        <v>-1.3292579354895371</v>
      </c>
    </row>
    <row r="1194" spans="2:13" x14ac:dyDescent="0.25">
      <c r="B1194" s="24">
        <f t="shared" ca="1" si="90"/>
        <v>0.53074641085029262</v>
      </c>
      <c r="C1194" s="25">
        <f t="shared" ca="1" si="91"/>
        <v>50.771462778125468</v>
      </c>
      <c r="H1194" s="24">
        <v>1192</v>
      </c>
      <c r="I1194" s="24">
        <f ca="1"/>
        <v>50.765255310445824</v>
      </c>
      <c r="J1194" s="24" cm="1">
        <f t="array" aca="1" ref="J1194" ca="1">INDIRECT(ADDRESS(($F$2+1-H1194)+2,9))</f>
        <v>48.373416087607616</v>
      </c>
      <c r="K1194" s="24">
        <f t="shared" ca="1" si="92"/>
        <v>0.53413467435547357</v>
      </c>
      <c r="L1194" s="24">
        <f t="shared" ca="1" si="93"/>
        <v>0.43856027286594051</v>
      </c>
      <c r="M1194" s="24">
        <f t="shared" ca="1" si="94"/>
        <v>-1.3299283659888621</v>
      </c>
    </row>
    <row r="1195" spans="2:13" x14ac:dyDescent="0.25">
      <c r="B1195" s="24">
        <f t="shared" ca="1" si="90"/>
        <v>0.53977463893991884</v>
      </c>
      <c r="C1195" s="25">
        <f t="shared" ca="1" si="91"/>
        <v>50.998659840297364</v>
      </c>
      <c r="H1195" s="24">
        <v>1193</v>
      </c>
      <c r="I1195" s="24">
        <f ca="1"/>
        <v>50.766057473449649</v>
      </c>
      <c r="J1195" s="24" cm="1">
        <f t="array" aca="1" ref="J1195" ca="1">INDIRECT(ADDRESS(($F$2+1-H1195)+2,9))</f>
        <v>48.367469285521679</v>
      </c>
      <c r="K1195" s="24">
        <f t="shared" ca="1" si="92"/>
        <v>0.53416670589215554</v>
      </c>
      <c r="L1195" s="24">
        <f t="shared" ca="1" si="93"/>
        <v>0.43832477757229649</v>
      </c>
      <c r="M1195" s="24">
        <f t="shared" ca="1" si="94"/>
        <v>-1.3305147971546798</v>
      </c>
    </row>
    <row r="1196" spans="2:13" x14ac:dyDescent="0.25">
      <c r="B1196" s="24">
        <f t="shared" ca="1" si="90"/>
        <v>0.88825007773333431</v>
      </c>
      <c r="C1196" s="25">
        <f t="shared" ca="1" si="91"/>
        <v>62.172743645755588</v>
      </c>
      <c r="H1196" s="24">
        <v>1194</v>
      </c>
      <c r="I1196" s="24">
        <f ca="1"/>
        <v>50.771462778125468</v>
      </c>
      <c r="J1196" s="24" cm="1">
        <f t="array" aca="1" ref="J1196" ca="1">INDIRECT(ADDRESS(($F$2+1-H1196)+2,9))</f>
        <v>48.361413143334836</v>
      </c>
      <c r="K1196" s="24">
        <f t="shared" ca="1" si="92"/>
        <v>0.53438254179672018</v>
      </c>
      <c r="L1196" s="24">
        <f t="shared" ca="1" si="93"/>
        <v>0.43808497481833225</v>
      </c>
      <c r="M1196" s="24">
        <f t="shared" ca="1" si="94"/>
        <v>-1.3307115375664942</v>
      </c>
    </row>
    <row r="1197" spans="2:13" x14ac:dyDescent="0.25">
      <c r="B1197" s="24">
        <f t="shared" ca="1" si="90"/>
        <v>0.63724457216210051</v>
      </c>
      <c r="C1197" s="25">
        <f t="shared" ca="1" si="91"/>
        <v>53.511032955211626</v>
      </c>
      <c r="H1197" s="24">
        <v>1195</v>
      </c>
      <c r="I1197" s="24">
        <f ca="1"/>
        <v>50.776499658715053</v>
      </c>
      <c r="J1197" s="24" cm="1">
        <f t="array" aca="1" ref="J1197" ca="1">INDIRECT(ADDRESS(($F$2+1-H1197)+2,9))</f>
        <v>48.359861472158386</v>
      </c>
      <c r="K1197" s="24">
        <f t="shared" ca="1" si="92"/>
        <v>0.53458365728346502</v>
      </c>
      <c r="L1197" s="24">
        <f t="shared" ca="1" si="93"/>
        <v>0.43802353754124063</v>
      </c>
      <c r="M1197" s="24">
        <f t="shared" ca="1" si="94"/>
        <v>-1.3312889119268561</v>
      </c>
    </row>
    <row r="1198" spans="2:13" x14ac:dyDescent="0.25">
      <c r="B1198" s="24">
        <f t="shared" ca="1" si="90"/>
        <v>0.19033331263117981</v>
      </c>
      <c r="C1198" s="25">
        <f t="shared" ca="1" si="91"/>
        <v>41.233313238375388</v>
      </c>
      <c r="H1198" s="24">
        <v>1196</v>
      </c>
      <c r="I1198" s="24">
        <f ca="1"/>
        <v>50.789337440445323</v>
      </c>
      <c r="J1198" s="24" cm="1">
        <f t="array" aca="1" ref="J1198" ca="1">INDIRECT(ADDRESS(($F$2+1-H1198)+2,9))</f>
        <v>48.352153902850816</v>
      </c>
      <c r="K1198" s="24">
        <f t="shared" ca="1" si="92"/>
        <v>0.53509621160533472</v>
      </c>
      <c r="L1198" s="24">
        <f t="shared" ca="1" si="93"/>
        <v>0.43771838418069137</v>
      </c>
      <c r="M1198" s="24">
        <f t="shared" ca="1" si="94"/>
        <v>-1.3307401589394858</v>
      </c>
    </row>
    <row r="1199" spans="2:13" x14ac:dyDescent="0.25">
      <c r="B1199" s="24">
        <f t="shared" ca="1" si="90"/>
        <v>0.82292776821274949</v>
      </c>
      <c r="C1199" s="25">
        <f t="shared" ca="1" si="91"/>
        <v>59.265803453858091</v>
      </c>
      <c r="H1199" s="24">
        <v>1197</v>
      </c>
      <c r="I1199" s="24">
        <f ca="1"/>
        <v>50.829501134820511</v>
      </c>
      <c r="J1199" s="24" cm="1">
        <f t="array" aca="1" ref="J1199" ca="1">INDIRECT(ADDRESS(($F$2+1-H1199)+2,9))</f>
        <v>48.350735956584323</v>
      </c>
      <c r="K1199" s="24">
        <f t="shared" ca="1" si="92"/>
        <v>0.53669938560861685</v>
      </c>
      <c r="L1199" s="24">
        <f t="shared" ca="1" si="93"/>
        <v>0.43766224974933882</v>
      </c>
      <c r="M1199" s="24">
        <f t="shared" ca="1" si="94"/>
        <v>-1.3284252417690232</v>
      </c>
    </row>
    <row r="1200" spans="2:13" x14ac:dyDescent="0.25">
      <c r="B1200" s="24">
        <f t="shared" ca="1" si="90"/>
        <v>0.3537721816498105</v>
      </c>
      <c r="C1200" s="25">
        <f t="shared" ca="1" si="91"/>
        <v>46.248438817217398</v>
      </c>
      <c r="H1200" s="24">
        <v>1198</v>
      </c>
      <c r="I1200" s="24">
        <f ca="1"/>
        <v>50.857199220096092</v>
      </c>
      <c r="J1200" s="24" cm="1">
        <f t="array" aca="1" ref="J1200" ca="1">INDIRECT(ADDRESS(($F$2+1-H1200)+2,9))</f>
        <v>48.343296003945611</v>
      </c>
      <c r="K1200" s="24">
        <f t="shared" ca="1" si="92"/>
        <v>0.53780463680983392</v>
      </c>
      <c r="L1200" s="24">
        <f t="shared" ca="1" si="93"/>
        <v>0.43736773342751795</v>
      </c>
      <c r="M1200" s="24">
        <f t="shared" ca="1" si="94"/>
        <v>-1.3266712345235621</v>
      </c>
    </row>
    <row r="1201" spans="2:13" x14ac:dyDescent="0.25">
      <c r="B1201" s="24">
        <f t="shared" ca="1" si="90"/>
        <v>0.58920266797104215</v>
      </c>
      <c r="C1201" s="25">
        <f t="shared" ca="1" si="91"/>
        <v>52.254944222361985</v>
      </c>
      <c r="H1201" s="24">
        <v>1199</v>
      </c>
      <c r="I1201" s="24">
        <f ca="1"/>
        <v>50.873929629184438</v>
      </c>
      <c r="J1201" s="24" cm="1">
        <f t="array" aca="1" ref="J1201" ca="1">INDIRECT(ADDRESS(($F$2+1-H1201)+2,9))</f>
        <v>48.339921871017978</v>
      </c>
      <c r="K1201" s="24">
        <f t="shared" ca="1" si="92"/>
        <v>0.53847209824998554</v>
      </c>
      <c r="L1201" s="24">
        <f t="shared" ca="1" si="93"/>
        <v>0.43723417717429153</v>
      </c>
      <c r="M1201" s="24">
        <f t="shared" ca="1" si="94"/>
        <v>-1.3261377843355089</v>
      </c>
    </row>
    <row r="1202" spans="2:13" x14ac:dyDescent="0.25">
      <c r="B1202" s="24">
        <f t="shared" ca="1" si="90"/>
        <v>0.17654208696245488</v>
      </c>
      <c r="C1202" s="25">
        <f t="shared" ca="1" si="91"/>
        <v>40.713763748925487</v>
      </c>
      <c r="H1202" s="24">
        <v>1200</v>
      </c>
      <c r="I1202" s="24">
        <f ca="1"/>
        <v>50.897202976562248</v>
      </c>
      <c r="J1202" s="24" cm="1">
        <f t="array" aca="1" ref="J1202" ca="1">INDIRECT(ADDRESS(($F$2+1-H1202)+2,9))</f>
        <v>48.315403085508763</v>
      </c>
      <c r="K1202" s="24">
        <f t="shared" ca="1" si="92"/>
        <v>0.53940041031283603</v>
      </c>
      <c r="L1202" s="24">
        <f t="shared" ca="1" si="93"/>
        <v>0.43626388074375949</v>
      </c>
      <c r="M1202" s="24">
        <f t="shared" ca="1" si="94"/>
        <v>-1.323414373316782</v>
      </c>
    </row>
    <row r="1203" spans="2:13" x14ac:dyDescent="0.25">
      <c r="B1203" s="24">
        <f t="shared" ca="1" si="90"/>
        <v>0.49758983745485574</v>
      </c>
      <c r="C1203" s="25">
        <f t="shared" ca="1" si="91"/>
        <v>49.939585816673976</v>
      </c>
      <c r="H1203" s="24">
        <v>1201</v>
      </c>
      <c r="I1203" s="24">
        <f ca="1"/>
        <v>50.906202009447</v>
      </c>
      <c r="J1203" s="24" cm="1">
        <f t="array" aca="1" ref="J1203" ca="1">INDIRECT(ADDRESS(($F$2+1-H1203)+2,9))</f>
        <v>48.30332848394859</v>
      </c>
      <c r="K1203" s="24">
        <f t="shared" ca="1" si="92"/>
        <v>0.53975930057322929</v>
      </c>
      <c r="L1203" s="24">
        <f t="shared" ca="1" si="93"/>
        <v>0.43578618592018503</v>
      </c>
      <c r="M1203" s="24">
        <f t="shared" ca="1" si="94"/>
        <v>-1.3228352611429686</v>
      </c>
    </row>
    <row r="1204" spans="2:13" x14ac:dyDescent="0.25">
      <c r="B1204" s="24">
        <f t="shared" ca="1" si="90"/>
        <v>0.44888503757265863</v>
      </c>
      <c r="C1204" s="25">
        <f t="shared" ca="1" si="91"/>
        <v>48.715212010411996</v>
      </c>
      <c r="H1204" s="24">
        <v>1202</v>
      </c>
      <c r="I1204" s="24">
        <f ca="1"/>
        <v>50.923647499058703</v>
      </c>
      <c r="J1204" s="24" cm="1">
        <f t="array" aca="1" ref="J1204" ca="1">INDIRECT(ADDRESS(($F$2+1-H1204)+2,9))</f>
        <v>48.292757529436805</v>
      </c>
      <c r="K1204" s="24">
        <f t="shared" ca="1" si="92"/>
        <v>0.54045495130203902</v>
      </c>
      <c r="L1204" s="24">
        <f t="shared" ca="1" si="93"/>
        <v>0.43536805518464261</v>
      </c>
      <c r="M1204" s="24">
        <f t="shared" ca="1" si="94"/>
        <v>-1.3216780352925164</v>
      </c>
    </row>
    <row r="1205" spans="2:13" x14ac:dyDescent="0.25">
      <c r="B1205" s="24">
        <f t="shared" ca="1" si="90"/>
        <v>0.84125394052093827</v>
      </c>
      <c r="C1205" s="25">
        <f t="shared" ca="1" si="91"/>
        <v>59.996247954555066</v>
      </c>
      <c r="H1205" s="24">
        <v>1203</v>
      </c>
      <c r="I1205" s="24">
        <f ca="1"/>
        <v>50.926442003244951</v>
      </c>
      <c r="J1205" s="24" cm="1">
        <f t="array" aca="1" ref="J1205" ca="1">INDIRECT(ADDRESS(($F$2+1-H1205)+2,9))</f>
        <v>48.26329047520651</v>
      </c>
      <c r="K1205" s="24">
        <f t="shared" ca="1" si="92"/>
        <v>0.54056637259952911</v>
      </c>
      <c r="L1205" s="24">
        <f t="shared" ca="1" si="93"/>
        <v>0.43420287810072639</v>
      </c>
      <c r="M1205" s="24">
        <f t="shared" ca="1" si="94"/>
        <v>-1.3202508927641883</v>
      </c>
    </row>
    <row r="1206" spans="2:13" x14ac:dyDescent="0.25">
      <c r="B1206" s="24">
        <f t="shared" ca="1" si="90"/>
        <v>9.0645375129699501E-2</v>
      </c>
      <c r="C1206" s="25">
        <f t="shared" ca="1" si="91"/>
        <v>36.632086400840386</v>
      </c>
      <c r="H1206" s="24">
        <v>1204</v>
      </c>
      <c r="I1206" s="24">
        <f ca="1"/>
        <v>50.965706948005433</v>
      </c>
      <c r="J1206" s="24" cm="1">
        <f t="array" aca="1" ref="J1206" ca="1">INDIRECT(ADDRESS(($F$2+1-H1206)+2,9))</f>
        <v>48.235754737410382</v>
      </c>
      <c r="K1206" s="24">
        <f t="shared" ca="1" si="92"/>
        <v>0.5421315870919976</v>
      </c>
      <c r="L1206" s="24">
        <f t="shared" ca="1" si="93"/>
        <v>0.43311458474038456</v>
      </c>
      <c r="M1206" s="24">
        <f t="shared" ca="1" si="94"/>
        <v>-1.3159805282816119</v>
      </c>
    </row>
    <row r="1207" spans="2:13" x14ac:dyDescent="0.25">
      <c r="B1207" s="24">
        <f t="shared" ca="1" si="90"/>
        <v>0.75238898381207464</v>
      </c>
      <c r="C1207" s="25">
        <f t="shared" ca="1" si="91"/>
        <v>56.820267562840726</v>
      </c>
      <c r="H1207" s="24">
        <v>1205</v>
      </c>
      <c r="I1207" s="24">
        <f ca="1"/>
        <v>50.970486130352327</v>
      </c>
      <c r="J1207" s="24" cm="1">
        <f t="array" aca="1" ref="J1207" ca="1">INDIRECT(ADDRESS(($F$2+1-H1207)+2,9))</f>
        <v>48.230582439620228</v>
      </c>
      <c r="K1207" s="24">
        <f t="shared" ca="1" si="92"/>
        <v>0.54232205504629838</v>
      </c>
      <c r="L1207" s="24">
        <f t="shared" ca="1" si="93"/>
        <v>0.43291021663425489</v>
      </c>
      <c r="M1207" s="24">
        <f t="shared" ca="1" si="94"/>
        <v>-1.3162794934962339</v>
      </c>
    </row>
    <row r="1208" spans="2:13" x14ac:dyDescent="0.25">
      <c r="B1208" s="24">
        <f t="shared" ca="1" si="90"/>
        <v>0.35530598847068695</v>
      </c>
      <c r="C1208" s="25">
        <f t="shared" ca="1" si="91"/>
        <v>46.289656898178805</v>
      </c>
      <c r="H1208" s="24">
        <v>1206</v>
      </c>
      <c r="I1208" s="24">
        <f ca="1"/>
        <v>50.982009732530273</v>
      </c>
      <c r="J1208" s="24" cm="1">
        <f t="array" aca="1" ref="J1208" ca="1">INDIRECT(ADDRESS(($F$2+1-H1208)+2,9))</f>
        <v>48.227296292447953</v>
      </c>
      <c r="K1208" s="24">
        <f t="shared" ca="1" si="92"/>
        <v>0.5427812728247734</v>
      </c>
      <c r="L1208" s="24">
        <f t="shared" ca="1" si="93"/>
        <v>0.43278038352964665</v>
      </c>
      <c r="M1208" s="24">
        <f t="shared" ca="1" si="94"/>
        <v>-1.3161709021256498</v>
      </c>
    </row>
    <row r="1209" spans="2:13" x14ac:dyDescent="0.25">
      <c r="B1209" s="24">
        <f t="shared" ca="1" si="90"/>
        <v>0.51937332991586294</v>
      </c>
      <c r="C1209" s="25">
        <f t="shared" ca="1" si="91"/>
        <v>50.485808390340026</v>
      </c>
      <c r="H1209" s="24">
        <v>1207</v>
      </c>
      <c r="I1209" s="24">
        <f ca="1"/>
        <v>50.998659840297364</v>
      </c>
      <c r="J1209" s="24" cm="1">
        <f t="array" aca="1" ref="J1209" ca="1">INDIRECT(ADDRESS(($F$2+1-H1209)+2,9))</f>
        <v>48.216250219958198</v>
      </c>
      <c r="K1209" s="24">
        <f t="shared" ca="1" si="92"/>
        <v>0.54344468180257777</v>
      </c>
      <c r="L1209" s="24">
        <f t="shared" ca="1" si="93"/>
        <v>0.43234401511479825</v>
      </c>
      <c r="M1209" s="24">
        <f t="shared" ca="1" si="94"/>
        <v>-1.3150369895449845</v>
      </c>
    </row>
    <row r="1210" spans="2:13" x14ac:dyDescent="0.25">
      <c r="B1210" s="24">
        <f t="shared" ca="1" si="90"/>
        <v>0.80303537575684425</v>
      </c>
      <c r="C1210" s="25">
        <f t="shared" ca="1" si="91"/>
        <v>58.525133214255135</v>
      </c>
      <c r="H1210" s="24">
        <v>1208</v>
      </c>
      <c r="I1210" s="24">
        <f ca="1"/>
        <v>51.008678255520508</v>
      </c>
      <c r="J1210" s="24" cm="1">
        <f t="array" aca="1" ref="J1210" ca="1">INDIRECT(ADDRESS(($F$2+1-H1210)+2,9))</f>
        <v>48.138073533618169</v>
      </c>
      <c r="K1210" s="24">
        <f t="shared" ca="1" si="92"/>
        <v>0.54384379856806975</v>
      </c>
      <c r="L1210" s="24">
        <f t="shared" ca="1" si="93"/>
        <v>0.42925808098840118</v>
      </c>
      <c r="M1210" s="24">
        <f t="shared" ca="1" si="94"/>
        <v>-1.3092381537291131</v>
      </c>
    </row>
    <row r="1211" spans="2:13" x14ac:dyDescent="0.25">
      <c r="B1211" s="24">
        <f t="shared" ca="1" si="90"/>
        <v>0.98889773866106279</v>
      </c>
      <c r="C1211" s="25">
        <f t="shared" ca="1" si="91"/>
        <v>72.868509799913625</v>
      </c>
      <c r="H1211" s="24">
        <v>1209</v>
      </c>
      <c r="I1211" s="24">
        <f ca="1"/>
        <v>51.008852229647886</v>
      </c>
      <c r="J1211" s="24" cm="1">
        <f t="array" aca="1" ref="J1211" ca="1">INDIRECT(ADDRESS(($F$2+1-H1211)+2,9))</f>
        <v>48.127060379895319</v>
      </c>
      <c r="K1211" s="24">
        <f t="shared" ca="1" si="92"/>
        <v>0.54385072901430065</v>
      </c>
      <c r="L1211" s="24">
        <f t="shared" ca="1" si="93"/>
        <v>0.42882369221269168</v>
      </c>
      <c r="M1211" s="24">
        <f t="shared" ca="1" si="94"/>
        <v>-1.3094560199303749</v>
      </c>
    </row>
    <row r="1212" spans="2:13" x14ac:dyDescent="0.25">
      <c r="B1212" s="24">
        <f t="shared" ca="1" si="90"/>
        <v>0.30816202759824873</v>
      </c>
      <c r="C1212" s="25">
        <f t="shared" ca="1" si="91"/>
        <v>44.989331202602528</v>
      </c>
      <c r="H1212" s="24">
        <v>1210</v>
      </c>
      <c r="I1212" s="24">
        <f ca="1"/>
        <v>51.014367641952909</v>
      </c>
      <c r="J1212" s="24" cm="1">
        <f t="array" aca="1" ref="J1212" ca="1">INDIRECT(ADDRESS(($F$2+1-H1212)+2,9))</f>
        <v>48.125909344333813</v>
      </c>
      <c r="K1212" s="24">
        <f t="shared" ca="1" si="92"/>
        <v>0.54407043446085979</v>
      </c>
      <c r="L1212" s="24">
        <f t="shared" ca="1" si="93"/>
        <v>0.4287782972018378</v>
      </c>
      <c r="M1212" s="24">
        <f t="shared" ca="1" si="94"/>
        <v>-1.3099977237677332</v>
      </c>
    </row>
    <row r="1213" spans="2:13" x14ac:dyDescent="0.25">
      <c r="B1213" s="24">
        <f t="shared" ca="1" si="90"/>
        <v>0.23618180549420975</v>
      </c>
      <c r="C1213" s="25">
        <f t="shared" ca="1" si="91"/>
        <v>42.813613794404965</v>
      </c>
      <c r="H1213" s="24">
        <v>1211</v>
      </c>
      <c r="I1213" s="24">
        <f ca="1"/>
        <v>51.042779932851289</v>
      </c>
      <c r="J1213" s="24" cm="1">
        <f t="array" aca="1" ref="J1213" ca="1">INDIRECT(ADDRESS(($F$2+1-H1213)+2,9))</f>
        <v>48.096117214658975</v>
      </c>
      <c r="K1213" s="24">
        <f t="shared" ca="1" si="92"/>
        <v>0.54520201794053536</v>
      </c>
      <c r="L1213" s="24">
        <f t="shared" ca="1" si="93"/>
        <v>0.42760367248985792</v>
      </c>
      <c r="M1213" s="24">
        <f t="shared" ca="1" si="94"/>
        <v>-1.3064453352148324</v>
      </c>
    </row>
    <row r="1214" spans="2:13" x14ac:dyDescent="0.25">
      <c r="B1214" s="24">
        <f t="shared" ca="1" si="90"/>
        <v>7.6640952905388193E-2</v>
      </c>
      <c r="C1214" s="25">
        <f t="shared" ca="1" si="91"/>
        <v>35.719654207784828</v>
      </c>
      <c r="H1214" s="24">
        <v>1212</v>
      </c>
      <c r="I1214" s="24">
        <f ca="1"/>
        <v>51.042806123191099</v>
      </c>
      <c r="J1214" s="24" cm="1">
        <f t="array" aca="1" ref="J1214" ca="1">INDIRECT(ADDRESS(($F$2+1-H1214)+2,9))</f>
        <v>48.077696818333472</v>
      </c>
      <c r="K1214" s="24">
        <f t="shared" ca="1" si="92"/>
        <v>0.54520306086204229</v>
      </c>
      <c r="L1214" s="24">
        <f t="shared" ca="1" si="93"/>
        <v>0.42687772529963947</v>
      </c>
      <c r="M1214" s="24">
        <f t="shared" ca="1" si="94"/>
        <v>-1.306099349984944</v>
      </c>
    </row>
    <row r="1215" spans="2:13" x14ac:dyDescent="0.25">
      <c r="B1215" s="24">
        <f t="shared" ca="1" si="90"/>
        <v>0.90456028990752824</v>
      </c>
      <c r="C1215" s="25">
        <f t="shared" ca="1" si="91"/>
        <v>63.079819835450849</v>
      </c>
      <c r="H1215" s="24">
        <v>1213</v>
      </c>
      <c r="I1215" s="24">
        <f ca="1"/>
        <v>51.045700846610472</v>
      </c>
      <c r="J1215" s="24" cm="1">
        <f t="array" aca="1" ref="J1215" ca="1">INDIRECT(ADDRESS(($F$2+1-H1215)+2,9))</f>
        <v>48.074789488325571</v>
      </c>
      <c r="K1215" s="24">
        <f t="shared" ca="1" si="92"/>
        <v>0.54531832927758095</v>
      </c>
      <c r="L1215" s="24">
        <f t="shared" ca="1" si="93"/>
        <v>0.4267631700838892</v>
      </c>
      <c r="M1215" s="24">
        <f t="shared" ca="1" si="94"/>
        <v>-1.306715291299158</v>
      </c>
    </row>
    <row r="1216" spans="2:13" x14ac:dyDescent="0.25">
      <c r="B1216" s="24">
        <f t="shared" ca="1" si="90"/>
        <v>0.41542787935449033</v>
      </c>
      <c r="C1216" s="25">
        <f t="shared" ca="1" si="91"/>
        <v>47.863958446780735</v>
      </c>
      <c r="H1216" s="24">
        <v>1214</v>
      </c>
      <c r="I1216" s="24">
        <f ca="1"/>
        <v>51.056159434890432</v>
      </c>
      <c r="J1216" s="24" cm="1">
        <f t="array" aca="1" ref="J1216" ca="1">INDIRECT(ADDRESS(($F$2+1-H1216)+2,9))</f>
        <v>48.058876884955907</v>
      </c>
      <c r="K1216" s="24">
        <f t="shared" ca="1" si="92"/>
        <v>0.54573476030408408</v>
      </c>
      <c r="L1216" s="24">
        <f t="shared" ca="1" si="93"/>
        <v>0.42613628808362342</v>
      </c>
      <c r="M1216" s="24">
        <f t="shared" ca="1" si="94"/>
        <v>-1.3057052555599076</v>
      </c>
    </row>
    <row r="1217" spans="2:13" x14ac:dyDescent="0.25">
      <c r="B1217" s="24">
        <f t="shared" ca="1" si="90"/>
        <v>0.92461912219946529</v>
      </c>
      <c r="C1217" s="25">
        <f t="shared" ca="1" si="91"/>
        <v>64.368460031248944</v>
      </c>
      <c r="H1217" s="24">
        <v>1215</v>
      </c>
      <c r="I1217" s="24">
        <f ca="1"/>
        <v>51.061048005002881</v>
      </c>
      <c r="J1217" s="24" cm="1">
        <f t="array" aca="1" ref="J1217" ca="1">INDIRECT(ADDRESS(($F$2+1-H1217)+2,9))</f>
        <v>48.039889605179468</v>
      </c>
      <c r="K1217" s="24">
        <f t="shared" ca="1" si="92"/>
        <v>0.5459293919510787</v>
      </c>
      <c r="L1217" s="24">
        <f t="shared" ca="1" si="93"/>
        <v>0.42538852252532239</v>
      </c>
      <c r="M1217" s="24">
        <f t="shared" ca="1" si="94"/>
        <v>-1.3049141653135738</v>
      </c>
    </row>
    <row r="1218" spans="2:13" x14ac:dyDescent="0.25">
      <c r="B1218" s="24">
        <f t="shared" ca="1" si="90"/>
        <v>0.53482041862183205</v>
      </c>
      <c r="C1218" s="25">
        <f t="shared" ca="1" si="91"/>
        <v>50.873929629184438</v>
      </c>
      <c r="H1218" s="24">
        <v>1216</v>
      </c>
      <c r="I1218" s="24">
        <f ca="1"/>
        <v>51.078948691770712</v>
      </c>
      <c r="J1218" s="24" cm="1">
        <f t="array" aca="1" ref="J1218" ca="1">INDIRECT(ADDRESS(($F$2+1-H1218)+2,9))</f>
        <v>48.031208616800107</v>
      </c>
      <c r="K1218" s="24">
        <f t="shared" ca="1" si="92"/>
        <v>0.54664198851557888</v>
      </c>
      <c r="L1218" s="24">
        <f t="shared" ca="1" si="93"/>
        <v>0.42504673316496216</v>
      </c>
      <c r="M1218" s="24">
        <f t="shared" ca="1" si="94"/>
        <v>-1.3038492848056327</v>
      </c>
    </row>
    <row r="1219" spans="2:13" x14ac:dyDescent="0.25">
      <c r="B1219" s="24">
        <f t="shared" ca="1" si="90"/>
        <v>0.81677408812276575</v>
      </c>
      <c r="C1219" s="25">
        <f t="shared" ca="1" si="91"/>
        <v>59.031395726727652</v>
      </c>
      <c r="H1219" s="24">
        <v>1217</v>
      </c>
      <c r="I1219" s="24">
        <f ca="1"/>
        <v>51.082090241627689</v>
      </c>
      <c r="J1219" s="24" cm="1">
        <f t="array" aca="1" ref="J1219" ca="1">INDIRECT(ADDRESS(($F$2+1-H1219)+2,9))</f>
        <v>48.01039355514137</v>
      </c>
      <c r="K1219" s="24">
        <f t="shared" ca="1" si="92"/>
        <v>0.54676703296624429</v>
      </c>
      <c r="L1219" s="24">
        <f t="shared" ca="1" si="93"/>
        <v>0.42422742893972004</v>
      </c>
      <c r="M1219" s="24">
        <f t="shared" ca="1" si="94"/>
        <v>-1.303058659438729</v>
      </c>
    </row>
    <row r="1220" spans="2:13" x14ac:dyDescent="0.25">
      <c r="B1220" s="24">
        <f t="shared" ref="B1220:B1283" ca="1" si="95">RAND()</f>
        <v>0.97959437086404966</v>
      </c>
      <c r="C1220" s="25">
        <f t="shared" ref="C1220:C1283" ca="1" si="96">_xlfn.NORM.INV(B1220,50,10)</f>
        <v>70.454424420841534</v>
      </c>
      <c r="H1220" s="24">
        <v>1218</v>
      </c>
      <c r="I1220" s="24">
        <f ca="1"/>
        <v>51.083954258811112</v>
      </c>
      <c r="J1220" s="24" cm="1">
        <f t="array" aca="1" ref="J1220" ca="1">INDIRECT(ADDRESS(($F$2+1-H1220)+2,9))</f>
        <v>47.994893480111585</v>
      </c>
      <c r="K1220" s="24">
        <f t="shared" ref="K1220:K1283" ca="1" si="97">_xlfn.NORM.DIST(I1220,$F$5,$F$6,TRUE)</f>
        <v>0.54684122504721078</v>
      </c>
      <c r="L1220" s="24">
        <f t="shared" ref="L1220:L1283" ca="1" si="98">_xlfn.NORM.DIST(J1220,$F$5,$F$6,TRUE)</f>
        <v>0.42361754099535226</v>
      </c>
      <c r="M1220" s="24">
        <f t="shared" ca="1" si="94"/>
        <v>-1.3027821299684126</v>
      </c>
    </row>
    <row r="1221" spans="2:13" x14ac:dyDescent="0.25">
      <c r="B1221" s="24">
        <f t="shared" ca="1" si="95"/>
        <v>0.4677329433923556</v>
      </c>
      <c r="C1221" s="25">
        <f t="shared" ca="1" si="96"/>
        <v>49.190300957003508</v>
      </c>
      <c r="H1221" s="24">
        <v>1219</v>
      </c>
      <c r="I1221" s="24">
        <f ca="1"/>
        <v>51.10153544063369</v>
      </c>
      <c r="J1221" s="24" cm="1">
        <f t="array" aca="1" ref="J1221" ca="1">INDIRECT(ADDRESS(($F$2+1-H1221)+2,9))</f>
        <v>47.992170992370532</v>
      </c>
      <c r="K1221" s="24">
        <f t="shared" ca="1" si="97"/>
        <v>0.54754091487874867</v>
      </c>
      <c r="L1221" s="24">
        <f t="shared" ca="1" si="98"/>
        <v>0.42351043697637192</v>
      </c>
      <c r="M1221" s="24">
        <f t="shared" ref="M1221:M1284" ca="1" si="99">((2*H1221-1)/$F$2)*(LN(K1221)+LN(1-L1221))</f>
        <v>-1.3021983394665462</v>
      </c>
    </row>
    <row r="1222" spans="2:13" x14ac:dyDescent="0.25">
      <c r="B1222" s="24">
        <f t="shared" ca="1" si="95"/>
        <v>0.66584297938924819</v>
      </c>
      <c r="C1222" s="25">
        <f t="shared" ca="1" si="96"/>
        <v>54.284630339122963</v>
      </c>
      <c r="H1222" s="24">
        <v>1220</v>
      </c>
      <c r="I1222" s="24">
        <f ca="1"/>
        <v>51.128152081519382</v>
      </c>
      <c r="J1222" s="24" cm="1">
        <f t="array" aca="1" ref="J1222" ca="1">INDIRECT(ADDRESS(($F$2+1-H1222)+2,9))</f>
        <v>47.98221228341464</v>
      </c>
      <c r="K1222" s="24">
        <f t="shared" ca="1" si="97"/>
        <v>0.54859991322061497</v>
      </c>
      <c r="L1222" s="24">
        <f t="shared" ca="1" si="98"/>
        <v>0.42311870462537232</v>
      </c>
      <c r="M1222" s="24">
        <f t="shared" ca="1" si="99"/>
        <v>-1.300315462045107</v>
      </c>
    </row>
    <row r="1223" spans="2:13" x14ac:dyDescent="0.25">
      <c r="B1223" s="24">
        <f t="shared" ca="1" si="95"/>
        <v>0.74668069386340019</v>
      </c>
      <c r="C1223" s="25">
        <f t="shared" ca="1" si="96"/>
        <v>56.640807777043236</v>
      </c>
      <c r="H1223" s="24">
        <v>1221</v>
      </c>
      <c r="I1223" s="24">
        <f ca="1"/>
        <v>51.165416296253476</v>
      </c>
      <c r="J1223" s="24" cm="1">
        <f t="array" aca="1" ref="J1223" ca="1">INDIRECT(ADDRESS(($F$2+1-H1223)+2,9))</f>
        <v>47.979123013519299</v>
      </c>
      <c r="K1223" s="24">
        <f t="shared" ca="1" si="97"/>
        <v>0.55008196482505178</v>
      </c>
      <c r="L1223" s="24">
        <f t="shared" ca="1" si="98"/>
        <v>0.42299720159271537</v>
      </c>
      <c r="M1223" s="24">
        <f t="shared" ca="1" si="99"/>
        <v>-1.2980918424282519</v>
      </c>
    </row>
    <row r="1224" spans="2:13" x14ac:dyDescent="0.25">
      <c r="B1224" s="24">
        <f t="shared" ca="1" si="95"/>
        <v>0.30162787811590486</v>
      </c>
      <c r="C1224" s="25">
        <f t="shared" ca="1" si="96"/>
        <v>44.802757123281864</v>
      </c>
      <c r="H1224" s="24">
        <v>1222</v>
      </c>
      <c r="I1224" s="24">
        <f ca="1"/>
        <v>51.172999153618754</v>
      </c>
      <c r="J1224" s="24" cm="1">
        <f t="array" aca="1" ref="J1224" ca="1">INDIRECT(ADDRESS(($F$2+1-H1224)+2,9))</f>
        <v>47.96975186749539</v>
      </c>
      <c r="K1224" s="24">
        <f t="shared" ca="1" si="97"/>
        <v>0.55038346117994819</v>
      </c>
      <c r="L1224" s="24">
        <f t="shared" ca="1" si="98"/>
        <v>0.42262867306053681</v>
      </c>
      <c r="M1224" s="24">
        <f t="shared" ca="1" si="99"/>
        <v>-1.2978122937704966</v>
      </c>
    </row>
    <row r="1225" spans="2:13" x14ac:dyDescent="0.25">
      <c r="B1225" s="24">
        <f t="shared" ca="1" si="95"/>
        <v>0.4785907214102646</v>
      </c>
      <c r="C1225" s="25">
        <f t="shared" ca="1" si="96"/>
        <v>49.463091122086695</v>
      </c>
      <c r="H1225" s="24">
        <v>1223</v>
      </c>
      <c r="I1225" s="24">
        <f ca="1"/>
        <v>51.19073421715342</v>
      </c>
      <c r="J1225" s="24" cm="1">
        <f t="array" aca="1" ref="J1225" ca="1">INDIRECT(ADDRESS(($F$2+1-H1225)+2,9))</f>
        <v>47.955465464769702</v>
      </c>
      <c r="K1225" s="24">
        <f t="shared" ca="1" si="97"/>
        <v>0.55108849800520054</v>
      </c>
      <c r="L1225" s="24">
        <f t="shared" ca="1" si="98"/>
        <v>0.4220669781486372</v>
      </c>
      <c r="M1225" s="24">
        <f t="shared" ca="1" si="99"/>
        <v>-1.2963226457607</v>
      </c>
    </row>
    <row r="1226" spans="2:13" x14ac:dyDescent="0.25">
      <c r="B1226" s="24">
        <f t="shared" ca="1" si="95"/>
        <v>0.32482028021003928</v>
      </c>
      <c r="C1226" s="25">
        <f t="shared" ca="1" si="96"/>
        <v>45.457384130879085</v>
      </c>
      <c r="H1226" s="24">
        <v>1224</v>
      </c>
      <c r="I1226" s="24">
        <f ca="1"/>
        <v>51.199174686878756</v>
      </c>
      <c r="J1226" s="24" cm="1">
        <f t="array" aca="1" ref="J1226" ca="1">INDIRECT(ADDRESS(($F$2+1-H1226)+2,9))</f>
        <v>47.949734853858942</v>
      </c>
      <c r="K1226" s="24">
        <f t="shared" ca="1" si="97"/>
        <v>0.5514239825523386</v>
      </c>
      <c r="L1226" s="24">
        <f t="shared" ca="1" si="98"/>
        <v>0.42184171362843675</v>
      </c>
      <c r="M1226" s="24">
        <f t="shared" ca="1" si="99"/>
        <v>-1.296251060042575</v>
      </c>
    </row>
    <row r="1227" spans="2:13" x14ac:dyDescent="0.25">
      <c r="B1227" s="24">
        <f t="shared" ca="1" si="95"/>
        <v>0.87895062787657496</v>
      </c>
      <c r="C1227" s="25">
        <f t="shared" ca="1" si="96"/>
        <v>61.69757070250192</v>
      </c>
      <c r="H1227" s="24">
        <v>1225</v>
      </c>
      <c r="I1227" s="24">
        <f ca="1"/>
        <v>51.20428956601387</v>
      </c>
      <c r="J1227" s="24" cm="1">
        <f t="array" aca="1" ref="J1227" ca="1">INDIRECT(ADDRESS(($F$2+1-H1227)+2,9))</f>
        <v>47.947443779436895</v>
      </c>
      <c r="K1227" s="24">
        <f t="shared" ca="1" si="97"/>
        <v>0.55162726650170346</v>
      </c>
      <c r="L1227" s="24">
        <f t="shared" ca="1" si="98"/>
        <v>0.42175166096066308</v>
      </c>
      <c r="M1227" s="24">
        <f t="shared" ca="1" si="99"/>
        <v>-1.296715486580019</v>
      </c>
    </row>
    <row r="1228" spans="2:13" x14ac:dyDescent="0.25">
      <c r="B1228" s="24">
        <f t="shared" ca="1" si="95"/>
        <v>0.81302133424115941</v>
      </c>
      <c r="C1228" s="25">
        <f t="shared" ca="1" si="96"/>
        <v>58.890851269804955</v>
      </c>
      <c r="H1228" s="24">
        <v>1226</v>
      </c>
      <c r="I1228" s="24">
        <f ca="1"/>
        <v>51.229279615973553</v>
      </c>
      <c r="J1228" s="24" cm="1">
        <f t="array" aca="1" ref="J1228" ca="1">INDIRECT(ADDRESS(($F$2+1-H1228)+2,9))</f>
        <v>47.945948548645092</v>
      </c>
      <c r="K1228" s="24">
        <f t="shared" ca="1" si="97"/>
        <v>0.55262026633496664</v>
      </c>
      <c r="L1228" s="24">
        <f t="shared" ca="1" si="98"/>
        <v>0.42169289182350456</v>
      </c>
      <c r="M1228" s="24">
        <f t="shared" ca="1" si="99"/>
        <v>-1.2956163351588046</v>
      </c>
    </row>
    <row r="1229" spans="2:13" x14ac:dyDescent="0.25">
      <c r="B1229" s="24">
        <f t="shared" ca="1" si="95"/>
        <v>0.45063043048793461</v>
      </c>
      <c r="C1229" s="25">
        <f t="shared" ca="1" si="96"/>
        <v>48.759312754354376</v>
      </c>
      <c r="H1229" s="24">
        <v>1227</v>
      </c>
      <c r="I1229" s="24">
        <f ca="1"/>
        <v>51.230096521221881</v>
      </c>
      <c r="J1229" s="24" cm="1">
        <f t="array" aca="1" ref="J1229" ca="1">INDIRECT(ADDRESS(($F$2+1-H1229)+2,9))</f>
        <v>47.943932564959567</v>
      </c>
      <c r="K1229" s="24">
        <f t="shared" ca="1" si="97"/>
        <v>0.55265272119332842</v>
      </c>
      <c r="L1229" s="24">
        <f t="shared" ca="1" si="98"/>
        <v>0.4216136575716628</v>
      </c>
      <c r="M1229" s="24">
        <f t="shared" ca="1" si="99"/>
        <v>-1.2964510647874941</v>
      </c>
    </row>
    <row r="1230" spans="2:13" x14ac:dyDescent="0.25">
      <c r="B1230" s="24">
        <f t="shared" ca="1" si="95"/>
        <v>5.7539346880767117E-2</v>
      </c>
      <c r="C1230" s="25">
        <f t="shared" ca="1" si="96"/>
        <v>34.24229458735423</v>
      </c>
      <c r="H1230" s="24">
        <v>1228</v>
      </c>
      <c r="I1230" s="24">
        <f ca="1"/>
        <v>51.244058068146934</v>
      </c>
      <c r="J1230" s="24" cm="1">
        <f t="array" aca="1" ref="J1230" ca="1">INDIRECT(ADDRESS(($F$2+1-H1230)+2,9))</f>
        <v>47.941754190589236</v>
      </c>
      <c r="K1230" s="24">
        <f t="shared" ca="1" si="97"/>
        <v>0.55320734531910687</v>
      </c>
      <c r="L1230" s="24">
        <f t="shared" ca="1" si="98"/>
        <v>0.42152804444249997</v>
      </c>
      <c r="M1230" s="24">
        <f t="shared" ca="1" si="99"/>
        <v>-1.2961986049133551</v>
      </c>
    </row>
    <row r="1231" spans="2:13" x14ac:dyDescent="0.25">
      <c r="B1231" s="24">
        <f t="shared" ca="1" si="95"/>
        <v>0.11806366044987771</v>
      </c>
      <c r="C1231" s="25">
        <f t="shared" ca="1" si="96"/>
        <v>38.152778477828896</v>
      </c>
      <c r="H1231" s="24">
        <v>1229</v>
      </c>
      <c r="I1231" s="24">
        <f ca="1"/>
        <v>51.254958166168123</v>
      </c>
      <c r="J1231" s="24" cm="1">
        <f t="array" aca="1" ref="J1231" ca="1">INDIRECT(ADDRESS(($F$2+1-H1231)+2,9))</f>
        <v>47.938021784309782</v>
      </c>
      <c r="K1231" s="24">
        <f t="shared" ca="1" si="97"/>
        <v>0.55364028074589977</v>
      </c>
      <c r="L1231" s="24">
        <f t="shared" ca="1" si="98"/>
        <v>0.42138136433217754</v>
      </c>
      <c r="M1231" s="24">
        <f t="shared" ca="1" si="99"/>
        <v>-1.2960752360384284</v>
      </c>
    </row>
    <row r="1232" spans="2:13" x14ac:dyDescent="0.25">
      <c r="B1232" s="24">
        <f t="shared" ca="1" si="95"/>
        <v>0.84926935710954199</v>
      </c>
      <c r="C1232" s="25">
        <f t="shared" ca="1" si="96"/>
        <v>60.333047912436783</v>
      </c>
      <c r="H1232" s="24">
        <v>1230</v>
      </c>
      <c r="I1232" s="24">
        <f ca="1"/>
        <v>51.255564131665899</v>
      </c>
      <c r="J1232" s="24" cm="1">
        <f t="array" aca="1" ref="J1232" ca="1">INDIRECT(ADDRESS(($F$2+1-H1232)+2,9))</f>
        <v>47.920970475516121</v>
      </c>
      <c r="K1232" s="24">
        <f t="shared" ca="1" si="97"/>
        <v>0.55366434690889221</v>
      </c>
      <c r="L1232" s="24">
        <f t="shared" ca="1" si="98"/>
        <v>0.42071140274977453</v>
      </c>
      <c r="M1232" s="24">
        <f t="shared" ca="1" si="99"/>
        <v>-1.2957621107777004</v>
      </c>
    </row>
    <row r="1233" spans="2:13" x14ac:dyDescent="0.25">
      <c r="B1233" s="24">
        <f t="shared" ca="1" si="95"/>
        <v>0.7735741111987231</v>
      </c>
      <c r="C1233" s="25">
        <f t="shared" ca="1" si="96"/>
        <v>57.506691766909853</v>
      </c>
      <c r="H1233" s="24">
        <v>1231</v>
      </c>
      <c r="I1233" s="24">
        <f ca="1"/>
        <v>51.275074439358328</v>
      </c>
      <c r="J1233" s="24" cm="1">
        <f t="array" aca="1" ref="J1233" ca="1">INDIRECT(ADDRESS(($F$2+1-H1233)+2,9))</f>
        <v>47.863958446780735</v>
      </c>
      <c r="K1233" s="24">
        <f t="shared" ca="1" si="97"/>
        <v>0.5544391004836291</v>
      </c>
      <c r="L1233" s="24">
        <f t="shared" ca="1" si="98"/>
        <v>0.41847302552272558</v>
      </c>
      <c r="M1233" s="24">
        <f t="shared" ca="1" si="99"/>
        <v>-1.2908232683529564</v>
      </c>
    </row>
    <row r="1234" spans="2:13" x14ac:dyDescent="0.25">
      <c r="B1234" s="24">
        <f t="shared" ca="1" si="95"/>
        <v>0.71367907544904696</v>
      </c>
      <c r="C1234" s="25">
        <f t="shared" ca="1" si="96"/>
        <v>55.641649939349179</v>
      </c>
      <c r="H1234" s="24">
        <v>1232</v>
      </c>
      <c r="I1234" s="24">
        <f ca="1"/>
        <v>51.275990342014047</v>
      </c>
      <c r="J1234" s="24" cm="1">
        <f t="array" aca="1" ref="J1234" ca="1">INDIRECT(ADDRESS(($F$2+1-H1234)+2,9))</f>
        <v>47.855971336586229</v>
      </c>
      <c r="K1234" s="24">
        <f t="shared" ca="1" si="97"/>
        <v>0.5544754658585247</v>
      </c>
      <c r="L1234" s="24">
        <f t="shared" ca="1" si="98"/>
        <v>0.41815964864689453</v>
      </c>
      <c r="M1234" s="24">
        <f t="shared" ca="1" si="99"/>
        <v>-1.2911825508253136</v>
      </c>
    </row>
    <row r="1235" spans="2:13" x14ac:dyDescent="0.25">
      <c r="B1235" s="24">
        <f t="shared" ca="1" si="95"/>
        <v>0.55077304223749202</v>
      </c>
      <c r="C1235" s="25">
        <f t="shared" ca="1" si="96"/>
        <v>51.276146770178727</v>
      </c>
      <c r="H1235" s="24">
        <v>1233</v>
      </c>
      <c r="I1235" s="24">
        <f ca="1"/>
        <v>51.276146770178727</v>
      </c>
      <c r="J1235" s="24" cm="1">
        <f t="array" aca="1" ref="J1235" ca="1">INDIRECT(ADDRESS(($F$2+1-H1235)+2,9))</f>
        <v>47.850482913093842</v>
      </c>
      <c r="K1235" s="24">
        <f t="shared" ca="1" si="97"/>
        <v>0.55448167670075132</v>
      </c>
      <c r="L1235" s="24">
        <f t="shared" ca="1" si="98"/>
        <v>0.41794433866008979</v>
      </c>
      <c r="M1235" s="24">
        <f t="shared" ca="1" si="99"/>
        <v>-1.2917956038352101</v>
      </c>
    </row>
    <row r="1236" spans="2:13" x14ac:dyDescent="0.25">
      <c r="B1236" s="24">
        <f t="shared" ca="1" si="95"/>
        <v>0.62188728329524556</v>
      </c>
      <c r="C1236" s="25">
        <f t="shared" ca="1" si="96"/>
        <v>53.104412449335506</v>
      </c>
      <c r="H1236" s="24">
        <v>1234</v>
      </c>
      <c r="I1236" s="24">
        <f ca="1"/>
        <v>51.282844200574587</v>
      </c>
      <c r="J1236" s="24" cm="1">
        <f t="array" aca="1" ref="J1236" ca="1">INDIRECT(ADDRESS(($F$2+1-H1236)+2,9))</f>
        <v>47.844050466290227</v>
      </c>
      <c r="K1236" s="24">
        <f t="shared" ca="1" si="97"/>
        <v>0.55474757970289701</v>
      </c>
      <c r="L1236" s="24">
        <f t="shared" ca="1" si="98"/>
        <v>0.41769202609227324</v>
      </c>
      <c r="M1236" s="24">
        <f t="shared" ca="1" si="99"/>
        <v>-1.2918001788203572</v>
      </c>
    </row>
    <row r="1237" spans="2:13" x14ac:dyDescent="0.25">
      <c r="B1237" s="24">
        <f t="shared" ca="1" si="95"/>
        <v>0.58041364759459446</v>
      </c>
      <c r="C1237" s="25">
        <f t="shared" ca="1" si="96"/>
        <v>52.029518016892602</v>
      </c>
      <c r="H1237" s="24">
        <v>1235</v>
      </c>
      <c r="I1237" s="24">
        <f ca="1"/>
        <v>51.283429352559445</v>
      </c>
      <c r="J1237" s="24" cm="1">
        <f t="array" aca="1" ref="J1237" ca="1">INDIRECT(ADDRESS(($F$2+1-H1237)+2,9))</f>
        <v>47.81909251715912</v>
      </c>
      <c r="K1237" s="24">
        <f t="shared" ca="1" si="97"/>
        <v>0.55477081038040721</v>
      </c>
      <c r="L1237" s="24">
        <f t="shared" ca="1" si="98"/>
        <v>0.41671337281017207</v>
      </c>
      <c r="M1237" s="24">
        <f t="shared" ca="1" si="99"/>
        <v>-1.2908782951572528</v>
      </c>
    </row>
    <row r="1238" spans="2:13" x14ac:dyDescent="0.25">
      <c r="B1238" s="24">
        <f t="shared" ca="1" si="95"/>
        <v>0.99165560733351965</v>
      </c>
      <c r="C1238" s="25">
        <f t="shared" ca="1" si="96"/>
        <v>73.9349331750673</v>
      </c>
      <c r="H1238" s="24">
        <v>1236</v>
      </c>
      <c r="I1238" s="24">
        <f ca="1"/>
        <v>51.296030354373386</v>
      </c>
      <c r="J1238" s="24" cm="1">
        <f t="array" aca="1" ref="J1238" ca="1">INDIRECT(ADDRESS(($F$2+1-H1238)+2,9))</f>
        <v>47.811241540380216</v>
      </c>
      <c r="K1238" s="24">
        <f t="shared" ca="1" si="97"/>
        <v>0.55527102748170754</v>
      </c>
      <c r="L1238" s="24">
        <f t="shared" ca="1" si="98"/>
        <v>0.41640562601653619</v>
      </c>
      <c r="M1238" s="24">
        <f t="shared" ca="1" si="99"/>
        <v>-1.2902880118523981</v>
      </c>
    </row>
    <row r="1239" spans="2:13" x14ac:dyDescent="0.25">
      <c r="B1239" s="24">
        <f t="shared" ca="1" si="95"/>
        <v>0.34705691346260681</v>
      </c>
      <c r="C1239" s="25">
        <f t="shared" ca="1" si="96"/>
        <v>46.067215417971319</v>
      </c>
      <c r="H1239" s="24">
        <v>1237</v>
      </c>
      <c r="I1239" s="24">
        <f ca="1"/>
        <v>51.335100700794179</v>
      </c>
      <c r="J1239" s="24" cm="1">
        <f t="array" aca="1" ref="J1239" ca="1">INDIRECT(ADDRESS(($F$2+1-H1239)+2,9))</f>
        <v>47.808637428884822</v>
      </c>
      <c r="K1239" s="24">
        <f t="shared" ca="1" si="97"/>
        <v>0.55682142497678022</v>
      </c>
      <c r="L1239" s="24">
        <f t="shared" ca="1" si="98"/>
        <v>0.4163035599655987</v>
      </c>
      <c r="M1239" s="24">
        <f t="shared" ca="1" si="99"/>
        <v>-1.287936701321708</v>
      </c>
    </row>
    <row r="1240" spans="2:13" x14ac:dyDescent="0.25">
      <c r="B1240" s="24">
        <f t="shared" ca="1" si="95"/>
        <v>0.76490878005999929</v>
      </c>
      <c r="C1240" s="25">
        <f t="shared" ca="1" si="96"/>
        <v>57.221822417420427</v>
      </c>
      <c r="H1240" s="24">
        <v>1238</v>
      </c>
      <c r="I1240" s="24">
        <f ca="1"/>
        <v>51.341080165765646</v>
      </c>
      <c r="J1240" s="24" cm="1">
        <f t="array" aca="1" ref="J1240" ca="1">INDIRECT(ADDRESS(($F$2+1-H1240)+2,9))</f>
        <v>47.807546119406723</v>
      </c>
      <c r="K1240" s="24">
        <f t="shared" ca="1" si="97"/>
        <v>0.55705862719955956</v>
      </c>
      <c r="L1240" s="24">
        <f t="shared" ca="1" si="98"/>
        <v>0.41626078864798388</v>
      </c>
      <c r="M1240" s="24">
        <f t="shared" ca="1" si="99"/>
        <v>-1.2884057966649851</v>
      </c>
    </row>
    <row r="1241" spans="2:13" x14ac:dyDescent="0.25">
      <c r="B1241" s="24">
        <f t="shared" ca="1" si="95"/>
        <v>0.60682324304969582</v>
      </c>
      <c r="C1241" s="25">
        <f t="shared" ca="1" si="96"/>
        <v>52.710487813874607</v>
      </c>
      <c r="H1241" s="24">
        <v>1239</v>
      </c>
      <c r="I1241" s="24">
        <f ca="1"/>
        <v>51.349830795067319</v>
      </c>
      <c r="J1241" s="24" cm="1">
        <f t="array" aca="1" ref="J1241" ca="1">INDIRECT(ADDRESS(($F$2+1-H1241)+2,9))</f>
        <v>47.798638196876077</v>
      </c>
      <c r="K1241" s="24">
        <f t="shared" ca="1" si="97"/>
        <v>0.55740572316711368</v>
      </c>
      <c r="L1241" s="24">
        <f t="shared" ca="1" si="98"/>
        <v>0.41591170062474431</v>
      </c>
      <c r="M1241" s="24">
        <f t="shared" ca="1" si="99"/>
        <v>-1.2880457464533746</v>
      </c>
    </row>
    <row r="1242" spans="2:13" x14ac:dyDescent="0.25">
      <c r="B1242" s="24">
        <f t="shared" ca="1" si="95"/>
        <v>0.72167399121867359</v>
      </c>
      <c r="C1242" s="25">
        <f t="shared" ca="1" si="96"/>
        <v>55.878216396079409</v>
      </c>
      <c r="H1242" s="24">
        <v>1240</v>
      </c>
      <c r="I1242" s="24">
        <f ca="1"/>
        <v>51.365348526318989</v>
      </c>
      <c r="J1242" s="24" cm="1">
        <f t="array" aca="1" ref="J1242" ca="1">INDIRECT(ADDRESS(($F$2+1-H1242)+2,9))</f>
        <v>47.798627831699783</v>
      </c>
      <c r="K1242" s="24">
        <f t="shared" ca="1" si="97"/>
        <v>0.55802112947568583</v>
      </c>
      <c r="L1242" s="24">
        <f t="shared" ca="1" si="98"/>
        <v>0.41591129446773534</v>
      </c>
      <c r="M1242" s="24">
        <f t="shared" ca="1" si="99"/>
        <v>-1.2878173705482128</v>
      </c>
    </row>
    <row r="1243" spans="2:13" x14ac:dyDescent="0.25">
      <c r="B1243" s="24">
        <f t="shared" ca="1" si="95"/>
        <v>0.13518238638849112</v>
      </c>
      <c r="C1243" s="25">
        <f t="shared" ca="1" si="96"/>
        <v>38.977770865284114</v>
      </c>
      <c r="H1243" s="24">
        <v>1241</v>
      </c>
      <c r="I1243" s="24">
        <f ca="1"/>
        <v>51.385593112391213</v>
      </c>
      <c r="J1243" s="24" cm="1">
        <f t="array" aca="1" ref="J1243" ca="1">INDIRECT(ADDRESS(($F$2+1-H1243)+2,9))</f>
        <v>47.783879153386493</v>
      </c>
      <c r="K1243" s="24">
        <f t="shared" ca="1" si="97"/>
        <v>0.55882378394806465</v>
      </c>
      <c r="L1243" s="24">
        <f t="shared" ca="1" si="98"/>
        <v>0.41533346214652073</v>
      </c>
      <c r="M1243" s="24">
        <f t="shared" ca="1" si="99"/>
        <v>-1.2860670542666477</v>
      </c>
    </row>
    <row r="1244" spans="2:13" x14ac:dyDescent="0.25">
      <c r="B1244" s="24">
        <f t="shared" ca="1" si="95"/>
        <v>0.23539755481860802</v>
      </c>
      <c r="C1244" s="25">
        <f t="shared" ca="1" si="96"/>
        <v>42.788140413053803</v>
      </c>
      <c r="H1244" s="24">
        <v>1242</v>
      </c>
      <c r="I1244" s="24">
        <f ca="1"/>
        <v>51.399245204607432</v>
      </c>
      <c r="J1244" s="24" cm="1">
        <f t="array" aca="1" ref="J1244" ca="1">INDIRECT(ADDRESS(($F$2+1-H1244)+2,9))</f>
        <v>47.76141504700162</v>
      </c>
      <c r="K1244" s="24">
        <f t="shared" ca="1" si="97"/>
        <v>0.55936492399345039</v>
      </c>
      <c r="L1244" s="24">
        <f t="shared" ca="1" si="98"/>
        <v>0.41445370243882929</v>
      </c>
      <c r="M1244" s="24">
        <f t="shared" ca="1" si="99"/>
        <v>-1.2842601003913638</v>
      </c>
    </row>
    <row r="1245" spans="2:13" x14ac:dyDescent="0.25">
      <c r="B1245" s="24">
        <f t="shared" ca="1" si="95"/>
        <v>0.52683793572939808</v>
      </c>
      <c r="C1245" s="25">
        <f t="shared" ca="1" si="96"/>
        <v>50.673235508638392</v>
      </c>
      <c r="H1245" s="24">
        <v>1243</v>
      </c>
      <c r="I1245" s="24">
        <f ca="1"/>
        <v>51.409499898543721</v>
      </c>
      <c r="J1245" s="24" cm="1">
        <f t="array" aca="1" ref="J1245" ca="1">INDIRECT(ADDRESS(($F$2+1-H1245)+2,9))</f>
        <v>47.75937043960716</v>
      </c>
      <c r="K1245" s="24">
        <f t="shared" ca="1" si="97"/>
        <v>0.55977132551732711</v>
      </c>
      <c r="L1245" s="24">
        <f t="shared" ca="1" si="98"/>
        <v>0.41437365090307343</v>
      </c>
      <c r="M1245" s="24">
        <f t="shared" ca="1" si="99"/>
        <v>-1.2843007955921415</v>
      </c>
    </row>
    <row r="1246" spans="2:13" x14ac:dyDescent="0.25">
      <c r="B1246" s="24">
        <f t="shared" ca="1" si="95"/>
        <v>0.93994308481251776</v>
      </c>
      <c r="C1246" s="25">
        <f t="shared" ca="1" si="96"/>
        <v>65.542959867707253</v>
      </c>
      <c r="H1246" s="24">
        <v>1244</v>
      </c>
      <c r="I1246" s="24">
        <f ca="1"/>
        <v>51.41363003815281</v>
      </c>
      <c r="J1246" s="24" cm="1">
        <f t="array" aca="1" ref="J1246" ca="1">INDIRECT(ADDRESS(($F$2+1-H1246)+2,9))</f>
        <v>47.756389997703899</v>
      </c>
      <c r="K1246" s="24">
        <f t="shared" ca="1" si="97"/>
        <v>0.55993498841197575</v>
      </c>
      <c r="L1246" s="24">
        <f t="shared" ca="1" si="98"/>
        <v>0.41425696545821766</v>
      </c>
      <c r="M1246" s="24">
        <f t="shared" ca="1" si="99"/>
        <v>-1.2847679357336093</v>
      </c>
    </row>
    <row r="1247" spans="2:13" x14ac:dyDescent="0.25">
      <c r="B1247" s="24">
        <f t="shared" ca="1" si="95"/>
        <v>0.95652791720906949</v>
      </c>
      <c r="C1247" s="25">
        <f t="shared" ca="1" si="96"/>
        <v>67.117423217049208</v>
      </c>
      <c r="H1247" s="24">
        <v>1245</v>
      </c>
      <c r="I1247" s="24">
        <f ca="1"/>
        <v>51.421060730167873</v>
      </c>
      <c r="J1247" s="24" cm="1">
        <f t="array" aca="1" ref="J1247" ca="1">INDIRECT(ADDRESS(($F$2+1-H1247)+2,9))</f>
        <v>47.738028339936548</v>
      </c>
      <c r="K1247" s="24">
        <f t="shared" ca="1" si="97"/>
        <v>0.56022941477665378</v>
      </c>
      <c r="L1247" s="24">
        <f t="shared" ca="1" si="98"/>
        <v>0.41353826680756645</v>
      </c>
      <c r="M1247" s="24">
        <f t="shared" ca="1" si="99"/>
        <v>-1.2837804902489907</v>
      </c>
    </row>
    <row r="1248" spans="2:13" x14ac:dyDescent="0.25">
      <c r="B1248" s="24">
        <f t="shared" ca="1" si="95"/>
        <v>6.0691100069950155E-2</v>
      </c>
      <c r="C1248" s="25">
        <f t="shared" ca="1" si="96"/>
        <v>34.510019970182007</v>
      </c>
      <c r="H1248" s="24">
        <v>1246</v>
      </c>
      <c r="I1248" s="24">
        <f ca="1"/>
        <v>51.432494663935238</v>
      </c>
      <c r="J1248" s="24" cm="1">
        <f t="array" aca="1" ref="J1248" ca="1">INDIRECT(ADDRESS(($F$2+1-H1248)+2,9))</f>
        <v>47.712192228424939</v>
      </c>
      <c r="K1248" s="24">
        <f t="shared" ca="1" si="97"/>
        <v>0.56068239650546892</v>
      </c>
      <c r="L1248" s="24">
        <f t="shared" ca="1" si="98"/>
        <v>0.41252749940615707</v>
      </c>
      <c r="M1248" s="24">
        <f t="shared" ca="1" si="99"/>
        <v>-1.2818913554486062</v>
      </c>
    </row>
    <row r="1249" spans="2:13" x14ac:dyDescent="0.25">
      <c r="B1249" s="24">
        <f t="shared" ca="1" si="95"/>
        <v>0.55877171179323559</v>
      </c>
      <c r="C1249" s="25">
        <f t="shared" ca="1" si="96"/>
        <v>51.478557933979317</v>
      </c>
      <c r="H1249" s="24">
        <v>1247</v>
      </c>
      <c r="I1249" s="24">
        <f ca="1"/>
        <v>51.457135247755815</v>
      </c>
      <c r="J1249" s="24" cm="1">
        <f t="array" aca="1" ref="J1249" ca="1">INDIRECT(ADDRESS(($F$2+1-H1249)+2,9))</f>
        <v>47.711707087034071</v>
      </c>
      <c r="K1249" s="24">
        <f t="shared" ca="1" si="97"/>
        <v>0.56165831936595056</v>
      </c>
      <c r="L1249" s="24">
        <f t="shared" ca="1" si="98"/>
        <v>0.41250852509746122</v>
      </c>
      <c r="M1249" s="24">
        <f t="shared" ca="1" si="99"/>
        <v>-1.2808742077677038</v>
      </c>
    </row>
    <row r="1250" spans="2:13" x14ac:dyDescent="0.25">
      <c r="B1250" s="24">
        <f t="shared" ca="1" si="95"/>
        <v>0.49413215780992414</v>
      </c>
      <c r="C1250" s="25">
        <f t="shared" ca="1" si="96"/>
        <v>49.852909704758012</v>
      </c>
      <c r="H1250" s="24">
        <v>1248</v>
      </c>
      <c r="I1250" s="24">
        <f ca="1"/>
        <v>51.463291841857519</v>
      </c>
      <c r="J1250" s="24" cm="1">
        <f t="array" aca="1" ref="J1250" ca="1">INDIRECT(ADDRESS(($F$2+1-H1250)+2,9))</f>
        <v>47.70897100442847</v>
      </c>
      <c r="K1250" s="24">
        <f t="shared" ca="1" si="97"/>
        <v>0.56190210111034089</v>
      </c>
      <c r="L1250" s="24">
        <f t="shared" ca="1" si="98"/>
        <v>0.41240151831733973</v>
      </c>
      <c r="M1250" s="24">
        <f t="shared" ca="1" si="99"/>
        <v>-1.2811895065692933</v>
      </c>
    </row>
    <row r="1251" spans="2:13" x14ac:dyDescent="0.25">
      <c r="B1251" s="24">
        <f t="shared" ca="1" si="95"/>
        <v>0.26023517400955254</v>
      </c>
      <c r="C1251" s="25">
        <f t="shared" ca="1" si="96"/>
        <v>43.573794540801785</v>
      </c>
      <c r="H1251" s="24">
        <v>1249</v>
      </c>
      <c r="I1251" s="24">
        <f ca="1"/>
        <v>51.467498647981159</v>
      </c>
      <c r="J1251" s="24" cm="1">
        <f t="array" aca="1" ref="J1251" ca="1">INDIRECT(ADDRESS(($F$2+1-H1251)+2,9))</f>
        <v>47.698331385948855</v>
      </c>
      <c r="K1251" s="24">
        <f t="shared" ca="1" si="97"/>
        <v>0.56206866388588339</v>
      </c>
      <c r="L1251" s="24">
        <f t="shared" ca="1" si="98"/>
        <v>0.41198547028181376</v>
      </c>
      <c r="M1251" s="24">
        <f t="shared" ca="1" si="99"/>
        <v>-1.2810545852022872</v>
      </c>
    </row>
    <row r="1252" spans="2:13" x14ac:dyDescent="0.25">
      <c r="B1252" s="24">
        <f t="shared" ca="1" si="95"/>
        <v>0.81636749066956571</v>
      </c>
      <c r="C1252" s="25">
        <f t="shared" ca="1" si="96"/>
        <v>59.016082279733929</v>
      </c>
      <c r="H1252" s="24">
        <v>1250</v>
      </c>
      <c r="I1252" s="24">
        <f ca="1"/>
        <v>51.478557933979317</v>
      </c>
      <c r="J1252" s="24" cm="1">
        <f t="array" aca="1" ref="J1252" ca="1">INDIRECT(ADDRESS(($F$2+1-H1252)+2,9))</f>
        <v>47.694694044178078</v>
      </c>
      <c r="K1252" s="24">
        <f t="shared" ca="1" si="97"/>
        <v>0.56250648876909115</v>
      </c>
      <c r="L1252" s="24">
        <f t="shared" ca="1" si="98"/>
        <v>0.41184325956570356</v>
      </c>
      <c r="M1252" s="24">
        <f t="shared" ca="1" si="99"/>
        <v>-1.2808989398258188</v>
      </c>
    </row>
    <row r="1253" spans="2:13" x14ac:dyDescent="0.25">
      <c r="B1253" s="24">
        <f t="shared" ca="1" si="95"/>
        <v>0.13619558629939876</v>
      </c>
      <c r="C1253" s="25">
        <f t="shared" ca="1" si="96"/>
        <v>39.024274222760369</v>
      </c>
      <c r="H1253" s="24">
        <v>1251</v>
      </c>
      <c r="I1253" s="24">
        <f ca="1"/>
        <v>51.489315251845603</v>
      </c>
      <c r="J1253" s="24" cm="1">
        <f t="array" aca="1" ref="J1253" ca="1">INDIRECT(ADDRESS(($F$2+1-H1253)+2,9))</f>
        <v>47.681930843996426</v>
      </c>
      <c r="K1253" s="24">
        <f t="shared" ca="1" si="97"/>
        <v>0.56293228565538911</v>
      </c>
      <c r="L1253" s="24">
        <f t="shared" ca="1" si="98"/>
        <v>0.41134434294586397</v>
      </c>
      <c r="M1253" s="24">
        <f t="shared" ca="1" si="99"/>
        <v>-1.2800644409622102</v>
      </c>
    </row>
    <row r="1254" spans="2:13" x14ac:dyDescent="0.25">
      <c r="B1254" s="24">
        <f t="shared" ca="1" si="95"/>
        <v>0.23589140104378648</v>
      </c>
      <c r="C1254" s="25">
        <f t="shared" ca="1" si="96"/>
        <v>42.804186562084077</v>
      </c>
      <c r="H1254" s="24">
        <v>1252</v>
      </c>
      <c r="I1254" s="24">
        <f ca="1"/>
        <v>51.504446230478777</v>
      </c>
      <c r="J1254" s="24" cm="1">
        <f t="array" aca="1" ref="J1254" ca="1">INDIRECT(ADDRESS(($F$2+1-H1254)+2,9))</f>
        <v>47.676093043839145</v>
      </c>
      <c r="K1254" s="24">
        <f t="shared" ca="1" si="97"/>
        <v>0.56353107760677212</v>
      </c>
      <c r="L1254" s="24">
        <f t="shared" ca="1" si="98"/>
        <v>0.41111618963432195</v>
      </c>
      <c r="M1254" s="24">
        <f t="shared" ca="1" si="99"/>
        <v>-1.2794055233148363</v>
      </c>
    </row>
    <row r="1255" spans="2:13" x14ac:dyDescent="0.25">
      <c r="B1255" s="24">
        <f t="shared" ca="1" si="95"/>
        <v>0.12870161549499348</v>
      </c>
      <c r="C1255" s="25">
        <f t="shared" ca="1" si="96"/>
        <v>38.674498930570259</v>
      </c>
      <c r="H1255" s="24">
        <v>1253</v>
      </c>
      <c r="I1255" s="24">
        <f ca="1"/>
        <v>51.505296659687517</v>
      </c>
      <c r="J1255" s="24" cm="1">
        <f t="array" aca="1" ref="J1255" ca="1">INDIRECT(ADDRESS(($F$2+1-H1255)+2,9))</f>
        <v>47.673258116860637</v>
      </c>
      <c r="K1255" s="24">
        <f t="shared" ca="1" si="97"/>
        <v>0.56356472810614666</v>
      </c>
      <c r="L1255" s="24">
        <f t="shared" ca="1" si="98"/>
        <v>0.41100540566001209</v>
      </c>
      <c r="M1255" s="24">
        <f t="shared" ca="1" si="99"/>
        <v>-1.2801401528014573</v>
      </c>
    </row>
    <row r="1256" spans="2:13" x14ac:dyDescent="0.25">
      <c r="B1256" s="24">
        <f t="shared" ca="1" si="95"/>
        <v>2.8791416388853741E-2</v>
      </c>
      <c r="C1256" s="25">
        <f t="shared" ca="1" si="96"/>
        <v>31.011395968722997</v>
      </c>
      <c r="H1256" s="24">
        <v>1254</v>
      </c>
      <c r="I1256" s="24">
        <f ca="1"/>
        <v>51.549621408273936</v>
      </c>
      <c r="J1256" s="24" cm="1">
        <f t="array" aca="1" ref="J1256" ca="1">INDIRECT(ADDRESS(($F$2+1-H1256)+2,9))</f>
        <v>47.669357576645339</v>
      </c>
      <c r="K1256" s="24">
        <f t="shared" ca="1" si="97"/>
        <v>0.56531796462772732</v>
      </c>
      <c r="L1256" s="24">
        <f t="shared" ca="1" si="98"/>
        <v>0.41085299099187594</v>
      </c>
      <c r="M1256" s="24">
        <f t="shared" ca="1" si="99"/>
        <v>-1.2772531541111898</v>
      </c>
    </row>
    <row r="1257" spans="2:13" x14ac:dyDescent="0.25">
      <c r="B1257" s="24">
        <f t="shared" ca="1" si="95"/>
        <v>0.303473750871735</v>
      </c>
      <c r="C1257" s="25">
        <f t="shared" ca="1" si="96"/>
        <v>44.855644384877834</v>
      </c>
      <c r="H1257" s="24">
        <v>1255</v>
      </c>
      <c r="I1257" s="24">
        <f ca="1"/>
        <v>51.592147115769357</v>
      </c>
      <c r="J1257" s="24" cm="1">
        <f t="array" aca="1" ref="J1257" ca="1">INDIRECT(ADDRESS(($F$2+1-H1257)+2,9))</f>
        <v>47.659504526297901</v>
      </c>
      <c r="K1257" s="24">
        <f t="shared" ca="1" si="97"/>
        <v>0.56699883524325156</v>
      </c>
      <c r="L1257" s="24">
        <f t="shared" ca="1" si="98"/>
        <v>0.41046804036187029</v>
      </c>
      <c r="M1257" s="24">
        <f t="shared" ca="1" si="99"/>
        <v>-1.2740608699062572</v>
      </c>
    </row>
    <row r="1258" spans="2:13" x14ac:dyDescent="0.25">
      <c r="B1258" s="24">
        <f t="shared" ca="1" si="95"/>
        <v>1.8450798867571949E-2</v>
      </c>
      <c r="C1258" s="25">
        <f t="shared" ca="1" si="96"/>
        <v>29.131489155922342</v>
      </c>
      <c r="H1258" s="24">
        <v>1256</v>
      </c>
      <c r="I1258" s="24">
        <f ca="1"/>
        <v>51.599448210440663</v>
      </c>
      <c r="J1258" s="24" cm="1">
        <f t="array" aca="1" ref="J1258" ca="1">INDIRECT(ADDRESS(($F$2+1-H1258)+2,9))</f>
        <v>47.649170975492027</v>
      </c>
      <c r="K1258" s="24">
        <f t="shared" ca="1" si="97"/>
        <v>0.56728729722102988</v>
      </c>
      <c r="L1258" s="24">
        <f t="shared" ca="1" si="98"/>
        <v>0.41006440962480861</v>
      </c>
      <c r="M1258" s="24">
        <f t="shared" ca="1" si="99"/>
        <v>-1.2736882544759038</v>
      </c>
    </row>
    <row r="1259" spans="2:13" x14ac:dyDescent="0.25">
      <c r="B1259" s="24">
        <f t="shared" ca="1" si="95"/>
        <v>4.48566522221856E-2</v>
      </c>
      <c r="C1259" s="25">
        <f t="shared" ca="1" si="96"/>
        <v>33.030880289461201</v>
      </c>
      <c r="H1259" s="24">
        <v>1257</v>
      </c>
      <c r="I1259" s="24">
        <f ca="1"/>
        <v>51.607692503439679</v>
      </c>
      <c r="J1259" s="24" cm="1">
        <f t="array" aca="1" ref="J1259" ca="1">INDIRECT(ADDRESS(($F$2+1-H1259)+2,9))</f>
        <v>47.648844053009277</v>
      </c>
      <c r="K1259" s="24">
        <f t="shared" ca="1" si="97"/>
        <v>0.56761298130303639</v>
      </c>
      <c r="L1259" s="24">
        <f t="shared" ca="1" si="98"/>
        <v>0.41005164151413664</v>
      </c>
      <c r="M1259" s="24">
        <f t="shared" ca="1" si="99"/>
        <v>-1.2740091788490149</v>
      </c>
    </row>
    <row r="1260" spans="2:13" x14ac:dyDescent="0.25">
      <c r="B1260" s="24">
        <f t="shared" ca="1" si="95"/>
        <v>8.9485664219497885E-2</v>
      </c>
      <c r="C1260" s="25">
        <f t="shared" ca="1" si="96"/>
        <v>36.56070941865913</v>
      </c>
      <c r="H1260" s="24">
        <v>1258</v>
      </c>
      <c r="I1260" s="24">
        <f ca="1"/>
        <v>51.617423769930639</v>
      </c>
      <c r="J1260" s="24" cm="1">
        <f t="array" aca="1" ref="J1260" ca="1">INDIRECT(ADDRESS(($F$2+1-H1260)+2,9))</f>
        <v>47.638194028006232</v>
      </c>
      <c r="K1260" s="24">
        <f t="shared" ca="1" si="97"/>
        <v>0.5679973479368301</v>
      </c>
      <c r="L1260" s="24">
        <f t="shared" ca="1" si="98"/>
        <v>0.40963575203010422</v>
      </c>
      <c r="M1260" s="24">
        <f t="shared" ca="1" si="99"/>
        <v>-1.2734129020949585</v>
      </c>
    </row>
    <row r="1261" spans="2:13" x14ac:dyDescent="0.25">
      <c r="B1261" s="24">
        <f t="shared" ca="1" si="95"/>
        <v>0.48364218435089279</v>
      </c>
      <c r="C1261" s="25">
        <f t="shared" ca="1" si="96"/>
        <v>49.589855406930141</v>
      </c>
      <c r="H1261" s="24">
        <v>1259</v>
      </c>
      <c r="I1261" s="24">
        <f ca="1"/>
        <v>51.622817752076877</v>
      </c>
      <c r="J1261" s="24" cm="1">
        <f t="array" aca="1" ref="J1261" ca="1">INDIRECT(ADDRESS(($F$2+1-H1261)+2,9))</f>
        <v>47.630653950725865</v>
      </c>
      <c r="K1261" s="24">
        <f t="shared" ca="1" si="97"/>
        <v>0.56821037233759486</v>
      </c>
      <c r="L1261" s="24">
        <f t="shared" ca="1" si="98"/>
        <v>0.40934136919451697</v>
      </c>
      <c r="M1261" s="24">
        <f t="shared" ca="1" si="99"/>
        <v>-1.2734067474078195</v>
      </c>
    </row>
    <row r="1262" spans="2:13" x14ac:dyDescent="0.25">
      <c r="B1262" s="24">
        <f t="shared" ca="1" si="95"/>
        <v>0.5466888039499721</v>
      </c>
      <c r="C1262" s="25">
        <f t="shared" ca="1" si="96"/>
        <v>51.172999153618754</v>
      </c>
      <c r="H1262" s="24">
        <v>1260</v>
      </c>
      <c r="I1262" s="24">
        <f ca="1"/>
        <v>51.63865611669565</v>
      </c>
      <c r="J1262" s="24" cm="1">
        <f t="array" aca="1" ref="J1262" ca="1">INDIRECT(ADDRESS(($F$2+1-H1262)+2,9))</f>
        <v>47.615329386163388</v>
      </c>
      <c r="K1262" s="24">
        <f t="shared" ca="1" si="97"/>
        <v>0.56883576162779759</v>
      </c>
      <c r="L1262" s="24">
        <f t="shared" ca="1" si="98"/>
        <v>0.40874321884711284</v>
      </c>
      <c r="M1262" s="24">
        <f t="shared" ca="1" si="99"/>
        <v>-1.2719530587515437</v>
      </c>
    </row>
    <row r="1263" spans="2:13" x14ac:dyDescent="0.25">
      <c r="B1263" s="24">
        <f t="shared" ca="1" si="95"/>
        <v>0.56612539609825974</v>
      </c>
      <c r="C1263" s="25">
        <f t="shared" ca="1" si="96"/>
        <v>51.665181412707938</v>
      </c>
      <c r="H1263" s="24">
        <v>1261</v>
      </c>
      <c r="I1263" s="24">
        <f ca="1"/>
        <v>51.646064116497691</v>
      </c>
      <c r="J1263" s="24" cm="1">
        <f t="array" aca="1" ref="J1263" ca="1">INDIRECT(ADDRESS(($F$2+1-H1263)+2,9))</f>
        <v>47.590434926553172</v>
      </c>
      <c r="K1263" s="24">
        <f t="shared" ca="1" si="97"/>
        <v>0.56912821273318248</v>
      </c>
      <c r="L1263" s="24">
        <f t="shared" ca="1" si="98"/>
        <v>0.40777198868320552</v>
      </c>
      <c r="M1263" s="24">
        <f t="shared" ca="1" si="99"/>
        <v>-1.2704451047025991</v>
      </c>
    </row>
    <row r="1264" spans="2:13" x14ac:dyDescent="0.25">
      <c r="B1264" s="24">
        <f t="shared" ca="1" si="95"/>
        <v>0.5277075465121317</v>
      </c>
      <c r="C1264" s="25">
        <f t="shared" ca="1" si="96"/>
        <v>50.695084497740488</v>
      </c>
      <c r="H1264" s="24">
        <v>1262</v>
      </c>
      <c r="I1264" s="24">
        <f ca="1"/>
        <v>51.658374779403061</v>
      </c>
      <c r="J1264" s="24" cm="1">
        <f t="array" aca="1" ref="J1264" ca="1">INDIRECT(ADDRESS(($F$2+1-H1264)+2,9))</f>
        <v>47.553374988991251</v>
      </c>
      <c r="K1264" s="24">
        <f t="shared" ca="1" si="97"/>
        <v>0.56961412600330041</v>
      </c>
      <c r="L1264" s="24">
        <f t="shared" ca="1" si="98"/>
        <v>0.40632718675207236</v>
      </c>
      <c r="M1264" s="24">
        <f t="shared" ca="1" si="99"/>
        <v>-1.2676064668815012</v>
      </c>
    </row>
    <row r="1265" spans="2:13" x14ac:dyDescent="0.25">
      <c r="B1265" s="24">
        <f t="shared" ca="1" si="95"/>
        <v>0.21776255863031646</v>
      </c>
      <c r="C1265" s="25">
        <f t="shared" ca="1" si="96"/>
        <v>42.20228045969121</v>
      </c>
      <c r="H1265" s="24">
        <v>1263</v>
      </c>
      <c r="I1265" s="24">
        <f ca="1"/>
        <v>51.662328123661055</v>
      </c>
      <c r="J1265" s="24" cm="1">
        <f t="array" aca="1" ref="J1265" ca="1">INDIRECT(ADDRESS(($F$2+1-H1265)+2,9))</f>
        <v>47.536494366303408</v>
      </c>
      <c r="K1265" s="24">
        <f t="shared" ca="1" si="97"/>
        <v>0.56977014584191743</v>
      </c>
      <c r="L1265" s="24">
        <f t="shared" ca="1" si="98"/>
        <v>0.40566950772483201</v>
      </c>
      <c r="M1265" s="24">
        <f t="shared" ca="1" si="99"/>
        <v>-1.2669953686947717</v>
      </c>
    </row>
    <row r="1266" spans="2:13" x14ac:dyDescent="0.25">
      <c r="B1266" s="24">
        <f t="shared" ca="1" si="95"/>
        <v>0.82501362892964469</v>
      </c>
      <c r="C1266" s="25">
        <f t="shared" ca="1" si="96"/>
        <v>59.346421637411126</v>
      </c>
      <c r="H1266" s="24">
        <v>1264</v>
      </c>
      <c r="I1266" s="24">
        <f ca="1"/>
        <v>51.665181412707938</v>
      </c>
      <c r="J1266" s="24" cm="1">
        <f t="array" aca="1" ref="J1266" ca="1">INDIRECT(ADDRESS(($F$2+1-H1266)+2,9))</f>
        <v>47.489073265501382</v>
      </c>
      <c r="K1266" s="24">
        <f t="shared" ca="1" si="97"/>
        <v>0.56988274492715296</v>
      </c>
      <c r="L1266" s="24">
        <f t="shared" ca="1" si="98"/>
        <v>0.40382338352585034</v>
      </c>
      <c r="M1266" s="24">
        <f t="shared" ca="1" si="99"/>
        <v>-1.2641358126603714</v>
      </c>
    </row>
    <row r="1267" spans="2:13" x14ac:dyDescent="0.25">
      <c r="B1267" s="24">
        <f t="shared" ca="1" si="95"/>
        <v>0.38437185714838706</v>
      </c>
      <c r="C1267" s="25">
        <f t="shared" ca="1" si="96"/>
        <v>47.059814311698482</v>
      </c>
      <c r="H1267" s="24">
        <v>1265</v>
      </c>
      <c r="I1267" s="24">
        <f ca="1"/>
        <v>51.665338593357866</v>
      </c>
      <c r="J1267" s="24" cm="1">
        <f t="array" aca="1" ref="J1267" ca="1">INDIRECT(ADDRESS(($F$2+1-H1267)+2,9))</f>
        <v>47.478288421697044</v>
      </c>
      <c r="K1267" s="24">
        <f t="shared" ca="1" si="97"/>
        <v>0.56988894756772623</v>
      </c>
      <c r="L1267" s="24">
        <f t="shared" ca="1" si="98"/>
        <v>0.40340382211317871</v>
      </c>
      <c r="M1267" s="24">
        <f t="shared" ca="1" si="99"/>
        <v>-1.2642991090113214</v>
      </c>
    </row>
    <row r="1268" spans="2:13" x14ac:dyDescent="0.25">
      <c r="B1268" s="24">
        <f t="shared" ca="1" si="95"/>
        <v>0.82578307154664665</v>
      </c>
      <c r="C1268" s="25">
        <f t="shared" ca="1" si="96"/>
        <v>59.376314233283928</v>
      </c>
      <c r="H1268" s="24">
        <v>1266</v>
      </c>
      <c r="I1268" s="24">
        <f ca="1"/>
        <v>51.673864650010167</v>
      </c>
      <c r="J1268" s="24" cm="1">
        <f t="array" aca="1" ref="J1268" ca="1">INDIRECT(ADDRESS(($F$2+1-H1268)+2,9))</f>
        <v>47.478212909859295</v>
      </c>
      <c r="K1268" s="24">
        <f t="shared" ca="1" si="97"/>
        <v>0.57022537572807352</v>
      </c>
      <c r="L1268" s="24">
        <f t="shared" ca="1" si="98"/>
        <v>0.40340088487702308</v>
      </c>
      <c r="M1268" s="24">
        <f t="shared" ca="1" si="99"/>
        <v>-1.2646010028626589</v>
      </c>
    </row>
    <row r="1269" spans="2:13" x14ac:dyDescent="0.25">
      <c r="B1269" s="24">
        <f t="shared" ca="1" si="95"/>
        <v>0.59716945685608236</v>
      </c>
      <c r="C1269" s="25">
        <f t="shared" ca="1" si="96"/>
        <v>52.46027317119291</v>
      </c>
      <c r="H1269" s="24">
        <v>1267</v>
      </c>
      <c r="I1269" s="24">
        <f ca="1"/>
        <v>51.677373601008384</v>
      </c>
      <c r="J1269" s="24" cm="1">
        <f t="array" aca="1" ref="J1269" ca="1">INDIRECT(ADDRESS(($F$2+1-H1269)+2,9))</f>
        <v>47.478186887671967</v>
      </c>
      <c r="K1269" s="24">
        <f t="shared" ca="1" si="97"/>
        <v>0.57036382000820407</v>
      </c>
      <c r="L1269" s="24">
        <f t="shared" ca="1" si="98"/>
        <v>0.40339987267527549</v>
      </c>
      <c r="M1269" s="24">
        <f t="shared" ca="1" si="99"/>
        <v>-1.2653133570343409</v>
      </c>
    </row>
    <row r="1270" spans="2:13" x14ac:dyDescent="0.25">
      <c r="B1270" s="24">
        <f t="shared" ca="1" si="95"/>
        <v>1.7738536165182728E-3</v>
      </c>
      <c r="C1270" s="25">
        <f t="shared" ca="1" si="96"/>
        <v>20.841937376385367</v>
      </c>
      <c r="H1270" s="24">
        <v>1268</v>
      </c>
      <c r="I1270" s="24">
        <f ca="1"/>
        <v>51.683557609665236</v>
      </c>
      <c r="J1270" s="24" cm="1">
        <f t="array" aca="1" ref="J1270" ca="1">INDIRECT(ADDRESS(($F$2+1-H1270)+2,9))</f>
        <v>47.475883296473029</v>
      </c>
      <c r="K1270" s="24">
        <f t="shared" ca="1" si="97"/>
        <v>0.57060778656318434</v>
      </c>
      <c r="L1270" s="24">
        <f t="shared" ca="1" si="98"/>
        <v>0.40331027097266708</v>
      </c>
      <c r="M1270" s="24">
        <f t="shared" ca="1" si="99"/>
        <v>-1.2656336521624887</v>
      </c>
    </row>
    <row r="1271" spans="2:13" x14ac:dyDescent="0.25">
      <c r="B1271" s="24">
        <f t="shared" ca="1" si="95"/>
        <v>0.16461755951221479</v>
      </c>
      <c r="C1271" s="25">
        <f t="shared" ca="1" si="96"/>
        <v>40.243443138186322</v>
      </c>
      <c r="H1271" s="24">
        <v>1269</v>
      </c>
      <c r="I1271" s="24">
        <f ca="1"/>
        <v>51.698199878661818</v>
      </c>
      <c r="J1271" s="24" cm="1">
        <f t="array" aca="1" ref="J1271" ca="1">INDIRECT(ADDRESS(($F$2+1-H1271)+2,9))</f>
        <v>47.463829593344343</v>
      </c>
      <c r="K1271" s="24">
        <f t="shared" ca="1" si="97"/>
        <v>0.57118533395109317</v>
      </c>
      <c r="L1271" s="24">
        <f t="shared" ca="1" si="98"/>
        <v>0.40284150662529816</v>
      </c>
      <c r="M1271" s="24">
        <f t="shared" ca="1" si="99"/>
        <v>-1.2645196397162357</v>
      </c>
    </row>
    <row r="1272" spans="2:13" x14ac:dyDescent="0.25">
      <c r="B1272" s="24">
        <f t="shared" ca="1" si="95"/>
        <v>0.46313832289453616</v>
      </c>
      <c r="C1272" s="25">
        <f t="shared" ca="1" si="96"/>
        <v>49.074696084035601</v>
      </c>
      <c r="H1272" s="24">
        <v>1270</v>
      </c>
      <c r="I1272" s="24">
        <f ca="1"/>
        <v>51.717576243263437</v>
      </c>
      <c r="J1272" s="24" cm="1">
        <f t="array" aca="1" ref="J1272" ca="1">INDIRECT(ADDRESS(($F$2+1-H1272)+2,9))</f>
        <v>47.459538287502426</v>
      </c>
      <c r="K1272" s="24">
        <f t="shared" ca="1" si="97"/>
        <v>0.57194937781818544</v>
      </c>
      <c r="L1272" s="24">
        <f t="shared" ca="1" si="98"/>
        <v>0.40267465289264504</v>
      </c>
      <c r="M1272" s="24">
        <f t="shared" ca="1" si="99"/>
        <v>-1.2636150449008066</v>
      </c>
    </row>
    <row r="1273" spans="2:13" x14ac:dyDescent="0.25">
      <c r="B1273" s="24">
        <f t="shared" ca="1" si="95"/>
        <v>0.51302581335049557</v>
      </c>
      <c r="C1273" s="25">
        <f t="shared" ca="1" si="96"/>
        <v>50.326566756140068</v>
      </c>
      <c r="H1273" s="24">
        <v>1271</v>
      </c>
      <c r="I1273" s="24">
        <f ca="1"/>
        <v>51.742678579887276</v>
      </c>
      <c r="J1273" s="24" cm="1">
        <f t="array" aca="1" ref="J1273" ca="1">INDIRECT(ADDRESS(($F$2+1-H1273)+2,9))</f>
        <v>47.454633134649065</v>
      </c>
      <c r="K1273" s="24">
        <f t="shared" ca="1" si="97"/>
        <v>0.57293880538691799</v>
      </c>
      <c r="L1273" s="24">
        <f t="shared" ca="1" si="98"/>
        <v>0.40248395338968151</v>
      </c>
      <c r="M1273" s="24">
        <f t="shared" ca="1" si="99"/>
        <v>-1.2621993656226034</v>
      </c>
    </row>
    <row r="1274" spans="2:13" x14ac:dyDescent="0.25">
      <c r="B1274" s="24">
        <f t="shared" ca="1" si="95"/>
        <v>0.12252815947702456</v>
      </c>
      <c r="C1274" s="25">
        <f t="shared" ca="1" si="96"/>
        <v>38.375588562990259</v>
      </c>
      <c r="H1274" s="24">
        <v>1272</v>
      </c>
      <c r="I1274" s="24">
        <f ca="1"/>
        <v>51.748680434411106</v>
      </c>
      <c r="J1274" s="24" cm="1">
        <f t="array" aca="1" ref="J1274" ca="1">INDIRECT(ADDRESS(($F$2+1-H1274)+2,9))</f>
        <v>47.441692903795996</v>
      </c>
      <c r="K1274" s="24">
        <f t="shared" ca="1" si="97"/>
        <v>0.57317530530588701</v>
      </c>
      <c r="L1274" s="24">
        <f t="shared" ca="1" si="98"/>
        <v>0.40198098254584941</v>
      </c>
      <c r="M1274" s="24">
        <f t="shared" ca="1" si="99"/>
        <v>-1.2617149765948559</v>
      </c>
    </row>
    <row r="1275" spans="2:13" x14ac:dyDescent="0.25">
      <c r="B1275" s="24">
        <f t="shared" ca="1" si="95"/>
        <v>0.65244530845038839</v>
      </c>
      <c r="C1275" s="25">
        <f t="shared" ca="1" si="96"/>
        <v>53.919307481773508</v>
      </c>
      <c r="H1275" s="24">
        <v>1273</v>
      </c>
      <c r="I1275" s="24">
        <f ca="1"/>
        <v>51.750963574181746</v>
      </c>
      <c r="J1275" s="24" cm="1">
        <f t="array" aca="1" ref="J1275" ca="1">INDIRECT(ADDRESS(($F$2+1-H1275)+2,9))</f>
        <v>47.433226744614473</v>
      </c>
      <c r="K1275" s="24">
        <f t="shared" ca="1" si="97"/>
        <v>0.57326526432549985</v>
      </c>
      <c r="L1275" s="24">
        <f t="shared" ca="1" si="98"/>
        <v>0.4016520011263528</v>
      </c>
      <c r="M1275" s="24">
        <f t="shared" ca="1" si="99"/>
        <v>-1.2618736063875684</v>
      </c>
    </row>
    <row r="1276" spans="2:13" x14ac:dyDescent="0.25">
      <c r="B1276" s="24">
        <f t="shared" ca="1" si="95"/>
        <v>0.38699294866501344</v>
      </c>
      <c r="C1276" s="25">
        <f t="shared" ca="1" si="96"/>
        <v>47.128348866482703</v>
      </c>
      <c r="H1276" s="24">
        <v>1274</v>
      </c>
      <c r="I1276" s="24">
        <f ca="1"/>
        <v>51.761678307856791</v>
      </c>
      <c r="J1276" s="24" cm="1">
        <f t="array" aca="1" ref="J1276" ca="1">INDIRECT(ADDRESS(($F$2+1-H1276)+2,9))</f>
        <v>47.412992689066456</v>
      </c>
      <c r="K1276" s="24">
        <f t="shared" ca="1" si="97"/>
        <v>0.57368738939623287</v>
      </c>
      <c r="L1276" s="24">
        <f t="shared" ca="1" si="98"/>
        <v>0.40086602077016442</v>
      </c>
      <c r="M1276" s="24">
        <f t="shared" ca="1" si="99"/>
        <v>-1.2604471362559544</v>
      </c>
    </row>
    <row r="1277" spans="2:13" x14ac:dyDescent="0.25">
      <c r="B1277" s="24">
        <f t="shared" ca="1" si="95"/>
        <v>0.24843693961705704</v>
      </c>
      <c r="C1277" s="25">
        <f t="shared" ca="1" si="96"/>
        <v>43.205833123207107</v>
      </c>
      <c r="H1277" s="24">
        <v>1275</v>
      </c>
      <c r="I1277" s="24">
        <f ca="1"/>
        <v>51.763059279954241</v>
      </c>
      <c r="J1277" s="24" cm="1">
        <f t="array" aca="1" ref="J1277" ca="1">INDIRECT(ADDRESS(($F$2+1-H1277)+2,9))</f>
        <v>47.401474972737518</v>
      </c>
      <c r="K1277" s="24">
        <f t="shared" ca="1" si="97"/>
        <v>0.573741788999522</v>
      </c>
      <c r="L1277" s="24">
        <f t="shared" ca="1" si="98"/>
        <v>0.40041880058304868</v>
      </c>
      <c r="M1277" s="24">
        <f t="shared" ca="1" si="99"/>
        <v>-1.2604435256512572</v>
      </c>
    </row>
    <row r="1278" spans="2:13" x14ac:dyDescent="0.25">
      <c r="B1278" s="24">
        <f t="shared" ca="1" si="95"/>
        <v>0.87471918603905585</v>
      </c>
      <c r="C1278" s="25">
        <f t="shared" ca="1" si="96"/>
        <v>61.489863046728232</v>
      </c>
      <c r="H1278" s="24">
        <v>1276</v>
      </c>
      <c r="I1278" s="24">
        <f ca="1"/>
        <v>51.770463994812204</v>
      </c>
      <c r="J1278" s="24" cm="1">
        <f t="array" aca="1" ref="J1278" ca="1">INDIRECT(ADDRESS(($F$2+1-H1278)+2,9))</f>
        <v>47.395543222163738</v>
      </c>
      <c r="K1278" s="24">
        <f t="shared" ca="1" si="97"/>
        <v>0.57403345345021273</v>
      </c>
      <c r="L1278" s="24">
        <f t="shared" ca="1" si="98"/>
        <v>0.40018852815220712</v>
      </c>
      <c r="M1278" s="24">
        <f t="shared" ca="1" si="99"/>
        <v>-1.2603778065447346</v>
      </c>
    </row>
    <row r="1279" spans="2:13" x14ac:dyDescent="0.25">
      <c r="B1279" s="24">
        <f t="shared" ca="1" si="95"/>
        <v>0.17482041440574603</v>
      </c>
      <c r="C1279" s="25">
        <f t="shared" ca="1" si="96"/>
        <v>40.647138069469314</v>
      </c>
      <c r="H1279" s="24">
        <v>1277</v>
      </c>
      <c r="I1279" s="24">
        <f ca="1"/>
        <v>51.77182853791404</v>
      </c>
      <c r="J1279" s="24" cm="1">
        <f t="array" aca="1" ref="J1279" ca="1">INDIRECT(ADDRESS(($F$2+1-H1279)+2,9))</f>
        <v>47.380138783172484</v>
      </c>
      <c r="K1279" s="24">
        <f t="shared" ca="1" si="97"/>
        <v>0.57408719704959954</v>
      </c>
      <c r="L1279" s="24">
        <f t="shared" ca="1" si="98"/>
        <v>0.39959068520111518</v>
      </c>
      <c r="M1279" s="24">
        <f t="shared" ca="1" si="99"/>
        <v>-1.2600766243306394</v>
      </c>
    </row>
    <row r="1280" spans="2:13" x14ac:dyDescent="0.25">
      <c r="B1280" s="24">
        <f t="shared" ca="1" si="95"/>
        <v>0.17519602020797953</v>
      </c>
      <c r="C1280" s="25">
        <f t="shared" ca="1" si="96"/>
        <v>40.661708695190136</v>
      </c>
      <c r="H1280" s="24">
        <v>1278</v>
      </c>
      <c r="I1280" s="24">
        <f ca="1"/>
        <v>51.793732854836911</v>
      </c>
      <c r="J1280" s="24" cm="1">
        <f t="array" aca="1" ref="J1280" ca="1">INDIRECT(ADDRESS(($F$2+1-H1280)+2,9))</f>
        <v>47.356414847055291</v>
      </c>
      <c r="K1280" s="24">
        <f t="shared" ca="1" si="97"/>
        <v>0.57494972671945044</v>
      </c>
      <c r="L1280" s="24">
        <f t="shared" ca="1" si="98"/>
        <v>0.39867042512566347</v>
      </c>
      <c r="M1280" s="24">
        <f t="shared" ca="1" si="99"/>
        <v>-1.257472956972703</v>
      </c>
    </row>
    <row r="1281" spans="2:13" x14ac:dyDescent="0.25">
      <c r="B1281" s="24">
        <f t="shared" ca="1" si="95"/>
        <v>0.44926528120117282</v>
      </c>
      <c r="C1281" s="25">
        <f t="shared" ca="1" si="96"/>
        <v>48.724821704062236</v>
      </c>
      <c r="H1281" s="24">
        <v>1279</v>
      </c>
      <c r="I1281" s="24">
        <f ca="1"/>
        <v>51.79961872998507</v>
      </c>
      <c r="J1281" s="24" cm="1">
        <f t="array" aca="1" ref="J1281" ca="1">INDIRECT(ADDRESS(($F$2+1-H1281)+2,9))</f>
        <v>47.34759644198278</v>
      </c>
      <c r="K1281" s="24">
        <f t="shared" ca="1" si="97"/>
        <v>0.57518143476972727</v>
      </c>
      <c r="L1281" s="24">
        <f t="shared" ca="1" si="98"/>
        <v>0.39832849927972835</v>
      </c>
      <c r="M1281" s="24">
        <f t="shared" ca="1" si="99"/>
        <v>-1.2573062992249444</v>
      </c>
    </row>
    <row r="1282" spans="2:13" x14ac:dyDescent="0.25">
      <c r="B1282" s="24">
        <f t="shared" ca="1" si="95"/>
        <v>0.88501630839665646</v>
      </c>
      <c r="C1282" s="25">
        <f t="shared" ca="1" si="96"/>
        <v>62.004428818033631</v>
      </c>
      <c r="H1282" s="24">
        <v>1280</v>
      </c>
      <c r="I1282" s="24">
        <f ca="1"/>
        <v>51.826300473658371</v>
      </c>
      <c r="J1282" s="24" cm="1">
        <f t="array" aca="1" ref="J1282" ca="1">INDIRECT(ADDRESS(($F$2+1-H1282)+2,9))</f>
        <v>47.33870225309704</v>
      </c>
      <c r="K1282" s="24">
        <f t="shared" ca="1" si="97"/>
        <v>0.5762314826543844</v>
      </c>
      <c r="L1282" s="24">
        <f t="shared" ca="1" si="98"/>
        <v>0.39798371403848215</v>
      </c>
      <c r="M1282" s="24">
        <f t="shared" ca="1" si="99"/>
        <v>-1.2554475348996363</v>
      </c>
    </row>
    <row r="1283" spans="2:13" x14ac:dyDescent="0.25">
      <c r="B1283" s="24">
        <f t="shared" ca="1" si="95"/>
        <v>8.4533871582426756E-2</v>
      </c>
      <c r="C1283" s="25">
        <f t="shared" ca="1" si="96"/>
        <v>36.247944983953204</v>
      </c>
      <c r="H1283" s="24">
        <v>1281</v>
      </c>
      <c r="I1283" s="24">
        <f ca="1"/>
        <v>51.838860186442083</v>
      </c>
      <c r="J1283" s="24" cm="1">
        <f t="array" aca="1" ref="J1283" ca="1">INDIRECT(ADDRESS(($F$2+1-H1283)+2,9))</f>
        <v>47.336853320095237</v>
      </c>
      <c r="K1283" s="24">
        <f t="shared" ca="1" si="97"/>
        <v>0.57672557760982124</v>
      </c>
      <c r="L1283" s="24">
        <f t="shared" ca="1" si="98"/>
        <v>0.39791204972430116</v>
      </c>
      <c r="M1283" s="24">
        <f t="shared" ca="1" si="99"/>
        <v>-1.2552703229927928</v>
      </c>
    </row>
    <row r="1284" spans="2:13" x14ac:dyDescent="0.25">
      <c r="B1284" s="24">
        <f t="shared" ref="B1284:B1347" ca="1" si="100">RAND()</f>
        <v>0.96290758632419249</v>
      </c>
      <c r="C1284" s="25">
        <f t="shared" ref="C1284:C1347" ca="1" si="101">_xlfn.NORM.INV(B1284,50,10)</f>
        <v>67.854717639592707</v>
      </c>
      <c r="H1284" s="24">
        <v>1282</v>
      </c>
      <c r="I1284" s="24">
        <f ca="1"/>
        <v>51.844745691069292</v>
      </c>
      <c r="J1284" s="24" cm="1">
        <f t="array" aca="1" ref="J1284" ca="1">INDIRECT(ADDRESS(($F$2+1-H1284)+2,9))</f>
        <v>47.326566947209479</v>
      </c>
      <c r="K1284" s="24">
        <f t="shared" ref="K1284:K1347" ca="1" si="102">_xlfn.NORM.DIST(I1284,$F$5,$F$6,TRUE)</f>
        <v>0.57695706995572826</v>
      </c>
      <c r="L1284" s="24">
        <f t="shared" ref="L1284:L1347" ca="1" si="103">_xlfn.NORM.DIST(J1284,$F$5,$F$6,TRUE)</f>
        <v>0.39751341469000423</v>
      </c>
      <c r="M1284" s="24">
        <f t="shared" ca="1" si="99"/>
        <v>-1.2549879103061945</v>
      </c>
    </row>
    <row r="1285" spans="2:13" x14ac:dyDescent="0.25">
      <c r="B1285" s="24">
        <f t="shared" ca="1" si="100"/>
        <v>6.8843573789301171E-3</v>
      </c>
      <c r="C1285" s="25">
        <f t="shared" ca="1" si="101"/>
        <v>25.367585184912322</v>
      </c>
      <c r="H1285" s="24">
        <v>1283</v>
      </c>
      <c r="I1285" s="24">
        <f ca="1"/>
        <v>51.893479648223192</v>
      </c>
      <c r="J1285" s="24" cm="1">
        <f t="array" aca="1" ref="J1285" ca="1">INDIRECT(ADDRESS(($F$2+1-H1285)+2,9))</f>
        <v>47.308851343594057</v>
      </c>
      <c r="K1285" s="24">
        <f t="shared" ca="1" si="102"/>
        <v>0.57887287636710716</v>
      </c>
      <c r="L1285" s="24">
        <f t="shared" ca="1" si="103"/>
        <v>0.39682712051834435</v>
      </c>
      <c r="M1285" s="24">
        <f t="shared" ref="M1285:M1348" ca="1" si="104">((2*H1285-1)/$F$2)*(LN(K1285)+LN(1-L1285))</f>
        <v>-1.2506738022419643</v>
      </c>
    </row>
    <row r="1286" spans="2:13" x14ac:dyDescent="0.25">
      <c r="B1286" s="24">
        <f t="shared" ca="1" si="100"/>
        <v>0.3641265978083853</v>
      </c>
      <c r="C1286" s="25">
        <f t="shared" ca="1" si="101"/>
        <v>46.525498935228605</v>
      </c>
      <c r="H1286" s="24">
        <v>1284</v>
      </c>
      <c r="I1286" s="24">
        <f ca="1"/>
        <v>51.910431764522201</v>
      </c>
      <c r="J1286" s="24" cm="1">
        <f t="array" aca="1" ref="J1286" ca="1">INDIRECT(ADDRESS(($F$2+1-H1286)+2,9))</f>
        <v>47.302591379001463</v>
      </c>
      <c r="K1286" s="24">
        <f t="shared" ca="1" si="102"/>
        <v>0.57953885486604517</v>
      </c>
      <c r="L1286" s="24">
        <f t="shared" ca="1" si="103"/>
        <v>0.39658468869762642</v>
      </c>
      <c r="M1286" s="24">
        <f t="shared" ca="1" si="104"/>
        <v>-1.2498032444104701</v>
      </c>
    </row>
    <row r="1287" spans="2:13" x14ac:dyDescent="0.25">
      <c r="B1287" s="24">
        <f t="shared" ca="1" si="100"/>
        <v>0.23649220373277235</v>
      </c>
      <c r="C1287" s="25">
        <f t="shared" ca="1" si="101"/>
        <v>42.823683017313897</v>
      </c>
      <c r="H1287" s="24">
        <v>1285</v>
      </c>
      <c r="I1287" s="24">
        <f ca="1"/>
        <v>51.915701482939163</v>
      </c>
      <c r="J1287" s="24" cm="1">
        <f t="array" aca="1" ref="J1287" ca="1">INDIRECT(ADDRESS(($F$2+1-H1287)+2,9))</f>
        <v>47.194262606543859</v>
      </c>
      <c r="K1287" s="24">
        <f t="shared" ca="1" si="102"/>
        <v>0.57974583400823154</v>
      </c>
      <c r="L1287" s="24">
        <f t="shared" ca="1" si="103"/>
        <v>0.39239581033154802</v>
      </c>
      <c r="M1287" s="24">
        <f t="shared" ca="1" si="104"/>
        <v>-1.2421163827188382</v>
      </c>
    </row>
    <row r="1288" spans="2:13" x14ac:dyDescent="0.25">
      <c r="B1288" s="24">
        <f t="shared" ca="1" si="100"/>
        <v>0.84340889186518642</v>
      </c>
      <c r="C1288" s="25">
        <f t="shared" ca="1" si="101"/>
        <v>60.085672585647586</v>
      </c>
      <c r="H1288" s="24">
        <v>1286</v>
      </c>
      <c r="I1288" s="24">
        <f ca="1"/>
        <v>51.931276916972408</v>
      </c>
      <c r="J1288" s="24" cm="1">
        <f t="array" aca="1" ref="J1288" ca="1">INDIRECT(ADDRESS(($F$2+1-H1288)+2,9))</f>
        <v>47.192422284202507</v>
      </c>
      <c r="K1288" s="24">
        <f t="shared" ca="1" si="102"/>
        <v>0.58035746243621111</v>
      </c>
      <c r="L1288" s="24">
        <f t="shared" ca="1" si="103"/>
        <v>0.3923247544650082</v>
      </c>
      <c r="M1288" s="24">
        <f t="shared" ca="1" si="104"/>
        <v>-1.2416878321498261</v>
      </c>
    </row>
    <row r="1289" spans="2:13" x14ac:dyDescent="0.25">
      <c r="B1289" s="24">
        <f t="shared" ca="1" si="100"/>
        <v>0.52686354102803556</v>
      </c>
      <c r="C1289" s="25">
        <f t="shared" ca="1" si="101"/>
        <v>50.673878795870458</v>
      </c>
      <c r="H1289" s="24">
        <v>1287</v>
      </c>
      <c r="I1289" s="24">
        <f ca="1"/>
        <v>51.965543298629299</v>
      </c>
      <c r="J1289" s="24" cm="1">
        <f t="array" aca="1" ref="J1289" ca="1">INDIRECT(ADDRESS(($F$2+1-H1289)+2,9))</f>
        <v>47.18118071008039</v>
      </c>
      <c r="K1289" s="24">
        <f t="shared" ca="1" si="102"/>
        <v>0.58170237659819912</v>
      </c>
      <c r="L1289" s="24">
        <f t="shared" ca="1" si="103"/>
        <v>0.39189078907244557</v>
      </c>
      <c r="M1289" s="24">
        <f t="shared" ca="1" si="104"/>
        <v>-1.2390427347558881</v>
      </c>
    </row>
    <row r="1290" spans="2:13" x14ac:dyDescent="0.25">
      <c r="B1290" s="24">
        <f t="shared" ca="1" si="100"/>
        <v>0.66509292644972418</v>
      </c>
      <c r="C1290" s="25">
        <f t="shared" ca="1" si="101"/>
        <v>54.264030942320709</v>
      </c>
      <c r="H1290" s="24">
        <v>1288</v>
      </c>
      <c r="I1290" s="24">
        <f ca="1"/>
        <v>51.967705941573769</v>
      </c>
      <c r="J1290" s="24" cm="1">
        <f t="array" aca="1" ref="J1290" ca="1">INDIRECT(ADDRESS(($F$2+1-H1290)+2,9))</f>
        <v>47.177441070504059</v>
      </c>
      <c r="K1290" s="24">
        <f t="shared" ca="1" si="102"/>
        <v>0.58178722586235421</v>
      </c>
      <c r="L1290" s="24">
        <f t="shared" ca="1" si="103"/>
        <v>0.39174645524761131</v>
      </c>
      <c r="M1290" s="24">
        <f t="shared" ca="1" si="104"/>
        <v>-1.239548630343543</v>
      </c>
    </row>
    <row r="1291" spans="2:13" x14ac:dyDescent="0.25">
      <c r="B1291" s="24">
        <f t="shared" ca="1" si="100"/>
        <v>0.47075458354693389</v>
      </c>
      <c r="C1291" s="25">
        <f t="shared" ca="1" si="101"/>
        <v>49.266268297761705</v>
      </c>
      <c r="H1291" s="24">
        <v>1289</v>
      </c>
      <c r="I1291" s="24">
        <f ca="1"/>
        <v>51.976842941275748</v>
      </c>
      <c r="J1291" s="24" cm="1">
        <f t="array" aca="1" ref="J1291" ca="1">INDIRECT(ADDRESS(($F$2+1-H1291)+2,9))</f>
        <v>47.17678704665488</v>
      </c>
      <c r="K1291" s="24">
        <f t="shared" ca="1" si="102"/>
        <v>0.58214566540690926</v>
      </c>
      <c r="L1291" s="24">
        <f t="shared" ca="1" si="103"/>
        <v>0.39172121430134665</v>
      </c>
      <c r="M1291" s="24">
        <f t="shared" ca="1" si="104"/>
        <v>-1.2397263358930288</v>
      </c>
    </row>
    <row r="1292" spans="2:13" x14ac:dyDescent="0.25">
      <c r="B1292" s="24">
        <f t="shared" ca="1" si="100"/>
        <v>2.5789822245937288E-2</v>
      </c>
      <c r="C1292" s="25">
        <f t="shared" ca="1" si="101"/>
        <v>30.533744610622342</v>
      </c>
      <c r="H1292" s="24">
        <v>1290</v>
      </c>
      <c r="I1292" s="24">
        <f ca="1"/>
        <v>51.981360003541667</v>
      </c>
      <c r="J1292" s="24" cm="1">
        <f t="array" aca="1" ref="J1292" ca="1">INDIRECT(ADDRESS(($F$2+1-H1292)+2,9))</f>
        <v>47.176539159246083</v>
      </c>
      <c r="K1292" s="24">
        <f t="shared" ca="1" si="102"/>
        <v>0.58232284212643748</v>
      </c>
      <c r="L1292" s="24">
        <f t="shared" ca="1" si="103"/>
        <v>0.39171164762442523</v>
      </c>
      <c r="M1292" s="24">
        <f t="shared" ca="1" si="104"/>
        <v>-1.2403060161747623</v>
      </c>
    </row>
    <row r="1293" spans="2:13" x14ac:dyDescent="0.25">
      <c r="B1293" s="24">
        <f t="shared" ca="1" si="100"/>
        <v>0.86746129414517625</v>
      </c>
      <c r="C1293" s="25">
        <f t="shared" ca="1" si="101"/>
        <v>61.14470456901941</v>
      </c>
      <c r="H1293" s="24">
        <v>1291</v>
      </c>
      <c r="I1293" s="24">
        <f ca="1"/>
        <v>51.982697010600816</v>
      </c>
      <c r="J1293" s="24" cm="1">
        <f t="array" aca="1" ref="J1293" ca="1">INDIRECT(ADDRESS(($F$2+1-H1293)+2,9))</f>
        <v>47.170080782765268</v>
      </c>
      <c r="K1293" s="24">
        <f t="shared" ca="1" si="102"/>
        <v>0.58237528153084805</v>
      </c>
      <c r="L1293" s="24">
        <f t="shared" ca="1" si="103"/>
        <v>0.39146242368495876</v>
      </c>
      <c r="M1293" s="24">
        <f t="shared" ca="1" si="104"/>
        <v>-1.2406702446555833</v>
      </c>
    </row>
    <row r="1294" spans="2:13" x14ac:dyDescent="0.25">
      <c r="B1294" s="24">
        <f t="shared" ca="1" si="100"/>
        <v>0.34454730125309008</v>
      </c>
      <c r="C1294" s="25">
        <f t="shared" ca="1" si="101"/>
        <v>45.999159376400556</v>
      </c>
      <c r="H1294" s="24">
        <v>1292</v>
      </c>
      <c r="I1294" s="24">
        <f ca="1"/>
        <v>51.990565552663647</v>
      </c>
      <c r="J1294" s="24" cm="1">
        <f t="array" aca="1" ref="J1294" ca="1">INDIRECT(ADDRESS(($F$2+1-H1294)+2,9))</f>
        <v>47.169768699793195</v>
      </c>
      <c r="K1294" s="24">
        <f t="shared" ca="1" si="102"/>
        <v>0.58268386773939085</v>
      </c>
      <c r="L1294" s="24">
        <f t="shared" ca="1" si="103"/>
        <v>0.39145038176296021</v>
      </c>
      <c r="M1294" s="24">
        <f t="shared" ca="1" si="104"/>
        <v>-1.2409738850198606</v>
      </c>
    </row>
    <row r="1295" spans="2:13" x14ac:dyDescent="0.25">
      <c r="B1295" s="24">
        <f t="shared" ca="1" si="100"/>
        <v>0.3764064247834662</v>
      </c>
      <c r="C1295" s="25">
        <f t="shared" ca="1" si="101"/>
        <v>46.850674272213233</v>
      </c>
      <c r="H1295" s="24">
        <v>1293</v>
      </c>
      <c r="I1295" s="24">
        <f ca="1"/>
        <v>51.9989550320687</v>
      </c>
      <c r="J1295" s="24" cm="1">
        <f t="array" aca="1" ref="J1295" ca="1">INDIRECT(ADDRESS(($F$2+1-H1295)+2,9))</f>
        <v>47.157469037375492</v>
      </c>
      <c r="K1295" s="24">
        <f t="shared" ca="1" si="102"/>
        <v>0.58301282782487007</v>
      </c>
      <c r="L1295" s="24">
        <f t="shared" ca="1" si="103"/>
        <v>0.39097587433881853</v>
      </c>
      <c r="M1295" s="24">
        <f t="shared" ca="1" si="104"/>
        <v>-1.2403250291212364</v>
      </c>
    </row>
    <row r="1296" spans="2:13" x14ac:dyDescent="0.25">
      <c r="B1296" s="24">
        <f t="shared" ca="1" si="100"/>
        <v>0.91204783327920635</v>
      </c>
      <c r="C1296" s="25">
        <f t="shared" ca="1" si="101"/>
        <v>63.534737409905738</v>
      </c>
      <c r="H1296" s="24">
        <v>1294</v>
      </c>
      <c r="I1296" s="24">
        <f ca="1"/>
        <v>52.008653623740429</v>
      </c>
      <c r="J1296" s="24" cm="1">
        <f t="array" aca="1" ref="J1296" ca="1">INDIRECT(ADDRESS(($F$2+1-H1296)+2,9))</f>
        <v>47.156785186144091</v>
      </c>
      <c r="K1296" s="24">
        <f t="shared" ca="1" si="102"/>
        <v>0.58339304711143258</v>
      </c>
      <c r="L1296" s="24">
        <f t="shared" ca="1" si="103"/>
        <v>0.39094949686694391</v>
      </c>
      <c r="M1296" s="24">
        <f t="shared" ca="1" si="104"/>
        <v>-1.2404511868741357</v>
      </c>
    </row>
    <row r="1297" spans="2:13" x14ac:dyDescent="0.25">
      <c r="B1297" s="24">
        <f t="shared" ca="1" si="100"/>
        <v>0.63066020357571817</v>
      </c>
      <c r="C1297" s="25">
        <f t="shared" ca="1" si="101"/>
        <v>53.336024187227039</v>
      </c>
      <c r="H1297" s="24">
        <v>1295</v>
      </c>
      <c r="I1297" s="24">
        <f ca="1"/>
        <v>52.012651687955739</v>
      </c>
      <c r="J1297" s="24" cm="1">
        <f t="array" aca="1" ref="J1297" ca="1">INDIRECT(ADDRESS(($F$2+1-H1297)+2,9))</f>
        <v>47.156260855121545</v>
      </c>
      <c r="K1297" s="24">
        <f t="shared" ca="1" si="102"/>
        <v>0.58354976276172277</v>
      </c>
      <c r="L1297" s="24">
        <f t="shared" ca="1" si="103"/>
        <v>0.39092927273952782</v>
      </c>
      <c r="M1297" s="24">
        <f t="shared" ca="1" si="104"/>
        <v>-1.2410481022209396</v>
      </c>
    </row>
    <row r="1298" spans="2:13" x14ac:dyDescent="0.25">
      <c r="B1298" s="24">
        <f t="shared" ca="1" si="100"/>
        <v>0.82897638208214919</v>
      </c>
      <c r="C1298" s="25">
        <f t="shared" ca="1" si="101"/>
        <v>59.501279638174012</v>
      </c>
      <c r="H1298" s="24">
        <v>1296</v>
      </c>
      <c r="I1298" s="24">
        <f ca="1"/>
        <v>52.013218073142575</v>
      </c>
      <c r="J1298" s="24" cm="1">
        <f t="array" aca="1" ref="J1298" ca="1">INDIRECT(ADDRESS(($F$2+1-H1298)+2,9))</f>
        <v>47.151644928167713</v>
      </c>
      <c r="K1298" s="24">
        <f t="shared" ca="1" si="102"/>
        <v>0.58357196278824008</v>
      </c>
      <c r="L1298" s="24">
        <f t="shared" ca="1" si="103"/>
        <v>0.39075124318648125</v>
      </c>
      <c r="M1298" s="24">
        <f t="shared" ca="1" si="104"/>
        <v>-1.2416102404214666</v>
      </c>
    </row>
    <row r="1299" spans="2:13" x14ac:dyDescent="0.25">
      <c r="B1299" s="24">
        <f t="shared" ca="1" si="100"/>
        <v>0.97244773823563302</v>
      </c>
      <c r="C1299" s="25">
        <f t="shared" ca="1" si="101"/>
        <v>69.180511671696621</v>
      </c>
      <c r="H1299" s="24">
        <v>1297</v>
      </c>
      <c r="I1299" s="24">
        <f ca="1"/>
        <v>52.029518016892602</v>
      </c>
      <c r="J1299" s="24" cm="1">
        <f t="array" aca="1" ref="J1299" ca="1">INDIRECT(ADDRESS(($F$2+1-H1299)+2,9))</f>
        <v>47.149324606658183</v>
      </c>
      <c r="K1299" s="24">
        <f t="shared" ca="1" si="102"/>
        <v>0.5842107406718382</v>
      </c>
      <c r="L1299" s="24">
        <f t="shared" ca="1" si="103"/>
        <v>0.3906617604240773</v>
      </c>
      <c r="M1299" s="24">
        <f t="shared" ca="1" si="104"/>
        <v>-1.2410776503035486</v>
      </c>
    </row>
    <row r="1300" spans="2:13" x14ac:dyDescent="0.25">
      <c r="B1300" s="24">
        <f t="shared" ca="1" si="100"/>
        <v>0.44802953826441749</v>
      </c>
      <c r="C1300" s="25">
        <f t="shared" ca="1" si="101"/>
        <v>48.69358708234995</v>
      </c>
      <c r="H1300" s="24">
        <v>1298</v>
      </c>
      <c r="I1300" s="24">
        <f ca="1"/>
        <v>52.04751262806969</v>
      </c>
      <c r="J1300" s="24" cm="1">
        <f t="array" aca="1" ref="J1300" ca="1">INDIRECT(ADDRESS(($F$2+1-H1300)+2,9))</f>
        <v>47.141110478771061</v>
      </c>
      <c r="K1300" s="24">
        <f t="shared" ca="1" si="102"/>
        <v>0.58491567243411358</v>
      </c>
      <c r="L1300" s="24">
        <f t="shared" ca="1" si="103"/>
        <v>0.39034503068814352</v>
      </c>
      <c r="M1300" s="24">
        <f t="shared" ca="1" si="104"/>
        <v>-1.2399599006716842</v>
      </c>
    </row>
    <row r="1301" spans="2:13" x14ac:dyDescent="0.25">
      <c r="B1301" s="24">
        <f t="shared" ca="1" si="100"/>
        <v>0.26537497352034922</v>
      </c>
      <c r="C1301" s="25">
        <f t="shared" ca="1" si="101"/>
        <v>43.731383796273605</v>
      </c>
      <c r="H1301" s="24">
        <v>1299</v>
      </c>
      <c r="I1301" s="24">
        <f ca="1"/>
        <v>52.085029045682546</v>
      </c>
      <c r="J1301" s="24" cm="1">
        <f t="array" aca="1" ref="J1301" ca="1">INDIRECT(ADDRESS(($F$2+1-H1301)+2,9))</f>
        <v>47.129821138223654</v>
      </c>
      <c r="K1301" s="24">
        <f t="shared" ca="1" si="102"/>
        <v>0.586384481876983</v>
      </c>
      <c r="L1301" s="24">
        <f t="shared" ca="1" si="103"/>
        <v>0.38990984214766239</v>
      </c>
      <c r="M1301" s="24">
        <f t="shared" ca="1" si="104"/>
        <v>-1.2370386195172058</v>
      </c>
    </row>
    <row r="1302" spans="2:13" x14ac:dyDescent="0.25">
      <c r="B1302" s="24">
        <f t="shared" ca="1" si="100"/>
        <v>0.63862629602962262</v>
      </c>
      <c r="C1302" s="25">
        <f t="shared" ca="1" si="101"/>
        <v>53.547893494174694</v>
      </c>
      <c r="H1302" s="24">
        <v>1300</v>
      </c>
      <c r="I1302" s="24">
        <f ca="1"/>
        <v>52.086644919059964</v>
      </c>
      <c r="J1302" s="24" cm="1">
        <f t="array" aca="1" ref="J1302" ca="1">INDIRECT(ADDRESS(($F$2+1-H1302)+2,9))</f>
        <v>47.128348866482703</v>
      </c>
      <c r="K1302" s="24">
        <f t="shared" ca="1" si="102"/>
        <v>0.58644771812838492</v>
      </c>
      <c r="L1302" s="24">
        <f t="shared" ca="1" si="103"/>
        <v>0.3898530982561208</v>
      </c>
      <c r="M1302" s="24">
        <f t="shared" ca="1" si="104"/>
        <v>-1.2377494042950672</v>
      </c>
    </row>
    <row r="1303" spans="2:13" x14ac:dyDescent="0.25">
      <c r="B1303" s="24">
        <f t="shared" ca="1" si="100"/>
        <v>0.17363528151384178</v>
      </c>
      <c r="C1303" s="25">
        <f t="shared" ca="1" si="101"/>
        <v>40.601033249681002</v>
      </c>
      <c r="H1303" s="24">
        <v>1301</v>
      </c>
      <c r="I1303" s="24">
        <f ca="1"/>
        <v>52.104696024739738</v>
      </c>
      <c r="J1303" s="24" cm="1">
        <f t="array" aca="1" ref="J1303" ca="1">INDIRECT(ADDRESS(($F$2+1-H1303)+2,9))</f>
        <v>47.119675685382397</v>
      </c>
      <c r="K1303" s="24">
        <f t="shared" ca="1" si="102"/>
        <v>0.58715398471271785</v>
      </c>
      <c r="L1303" s="24">
        <f t="shared" ca="1" si="103"/>
        <v>0.38951886658639701</v>
      </c>
      <c r="M1303" s="24">
        <f t="shared" ca="1" si="104"/>
        <v>-1.2365911617419338</v>
      </c>
    </row>
    <row r="1304" spans="2:13" x14ac:dyDescent="0.25">
      <c r="B1304" s="24">
        <f t="shared" ca="1" si="100"/>
        <v>0.69980776517436671</v>
      </c>
      <c r="C1304" s="25">
        <f t="shared" ca="1" si="101"/>
        <v>55.238477055294709</v>
      </c>
      <c r="H1304" s="24">
        <v>1302</v>
      </c>
      <c r="I1304" s="24">
        <f ca="1"/>
        <v>52.14062057826829</v>
      </c>
      <c r="J1304" s="24" cm="1">
        <f t="array" aca="1" ref="J1304" ca="1">INDIRECT(ADDRESS(($F$2+1-H1304)+2,9))</f>
        <v>47.115266073274135</v>
      </c>
      <c r="K1304" s="24">
        <f t="shared" ca="1" si="102"/>
        <v>0.58855872558154487</v>
      </c>
      <c r="L1304" s="24">
        <f t="shared" ca="1" si="103"/>
        <v>0.38934896808961472</v>
      </c>
      <c r="M1304" s="24">
        <f t="shared" ca="1" si="104"/>
        <v>-1.234324017363154</v>
      </c>
    </row>
    <row r="1305" spans="2:13" x14ac:dyDescent="0.25">
      <c r="B1305" s="24">
        <f t="shared" ca="1" si="100"/>
        <v>0.49129554790716146</v>
      </c>
      <c r="C1305" s="25">
        <f t="shared" ca="1" si="101"/>
        <v>49.781794427978411</v>
      </c>
      <c r="H1305" s="24">
        <v>1303</v>
      </c>
      <c r="I1305" s="24">
        <f ca="1"/>
        <v>52.156094286142384</v>
      </c>
      <c r="J1305" s="24" cm="1">
        <f t="array" aca="1" ref="J1305" ca="1">INDIRECT(ADDRESS(($F$2+1-H1305)+2,9))</f>
        <v>47.106785246915912</v>
      </c>
      <c r="K1305" s="24">
        <f t="shared" ca="1" si="102"/>
        <v>0.58916343817151162</v>
      </c>
      <c r="L1305" s="24">
        <f t="shared" ca="1" si="103"/>
        <v>0.38902226874847445</v>
      </c>
      <c r="M1305" s="24">
        <f t="shared" ca="1" si="104"/>
        <v>-1.2333871246824648</v>
      </c>
    </row>
    <row r="1306" spans="2:13" x14ac:dyDescent="0.25">
      <c r="B1306" s="24">
        <f t="shared" ca="1" si="100"/>
        <v>0.6148665083158229</v>
      </c>
      <c r="C1306" s="25">
        <f t="shared" ca="1" si="101"/>
        <v>52.920256880539128</v>
      </c>
      <c r="H1306" s="24">
        <v>1304</v>
      </c>
      <c r="I1306" s="24">
        <f ca="1"/>
        <v>52.166497393849809</v>
      </c>
      <c r="J1306" s="24" cm="1">
        <f t="array" aca="1" ref="J1306" ca="1">INDIRECT(ADDRESS(($F$2+1-H1306)+2,9))</f>
        <v>47.1049610961703</v>
      </c>
      <c r="K1306" s="24">
        <f t="shared" ca="1" si="102"/>
        <v>0.58956987267691741</v>
      </c>
      <c r="L1306" s="24">
        <f t="shared" ca="1" si="103"/>
        <v>0.38895200885341957</v>
      </c>
      <c r="M1306" s="24">
        <f t="shared" ca="1" si="104"/>
        <v>-1.2333620535704242</v>
      </c>
    </row>
    <row r="1307" spans="2:13" x14ac:dyDescent="0.25">
      <c r="B1307" s="24">
        <f t="shared" ca="1" si="100"/>
        <v>0.14533100687347567</v>
      </c>
      <c r="C1307" s="25">
        <f t="shared" ca="1" si="101"/>
        <v>39.433295457061092</v>
      </c>
      <c r="H1307" s="24">
        <v>1305</v>
      </c>
      <c r="I1307" s="24">
        <f ca="1"/>
        <v>52.166996240132242</v>
      </c>
      <c r="J1307" s="24" cm="1">
        <f t="array" aca="1" ref="J1307" ca="1">INDIRECT(ADDRESS(($F$2+1-H1307)+2,9))</f>
        <v>47.102318663253669</v>
      </c>
      <c r="K1307" s="24">
        <f t="shared" ca="1" si="102"/>
        <v>0.58958935947304492</v>
      </c>
      <c r="L1307" s="24">
        <f t="shared" ca="1" si="103"/>
        <v>0.38885023803731433</v>
      </c>
      <c r="M1307" s="24">
        <f t="shared" ca="1" si="104"/>
        <v>-1.234066944601671</v>
      </c>
    </row>
    <row r="1308" spans="2:13" x14ac:dyDescent="0.25">
      <c r="B1308" s="24">
        <f t="shared" ca="1" si="100"/>
        <v>0.69902012160342542</v>
      </c>
      <c r="C1308" s="25">
        <f t="shared" ca="1" si="101"/>
        <v>55.215843576028767</v>
      </c>
      <c r="H1308" s="24">
        <v>1306</v>
      </c>
      <c r="I1308" s="24">
        <f ca="1"/>
        <v>52.175689196743157</v>
      </c>
      <c r="J1308" s="24" cm="1">
        <f t="array" aca="1" ref="J1308" ca="1">INDIRECT(ADDRESS(($F$2+1-H1308)+2,9))</f>
        <v>47.095591862719331</v>
      </c>
      <c r="K1308" s="24">
        <f t="shared" ca="1" si="102"/>
        <v>0.58992890322543134</v>
      </c>
      <c r="L1308" s="24">
        <f t="shared" ca="1" si="103"/>
        <v>0.38859119608387133</v>
      </c>
      <c r="M1308" s="24">
        <f t="shared" ca="1" si="104"/>
        <v>-1.2338036367617813</v>
      </c>
    </row>
    <row r="1309" spans="2:13" x14ac:dyDescent="0.25">
      <c r="B1309" s="24">
        <f t="shared" ca="1" si="100"/>
        <v>0.72260587570607515</v>
      </c>
      <c r="C1309" s="25">
        <f t="shared" ca="1" si="101"/>
        <v>55.906003227369169</v>
      </c>
      <c r="H1309" s="24">
        <v>1307</v>
      </c>
      <c r="I1309" s="24">
        <f ca="1"/>
        <v>52.182287119617882</v>
      </c>
      <c r="J1309" s="24" cm="1">
        <f t="array" aca="1" ref="J1309" ca="1">INDIRECT(ADDRESS(($F$2+1-H1309)+2,9))</f>
        <v>47.092963180078428</v>
      </c>
      <c r="K1309" s="24">
        <f t="shared" ca="1" si="102"/>
        <v>0.59018657072821634</v>
      </c>
      <c r="L1309" s="24">
        <f t="shared" ca="1" si="103"/>
        <v>0.38848998175838645</v>
      </c>
      <c r="M1309" s="24">
        <f t="shared" ca="1" si="104"/>
        <v>-1.2340195349182785</v>
      </c>
    </row>
    <row r="1310" spans="2:13" x14ac:dyDescent="0.25">
      <c r="B1310" s="24">
        <f t="shared" ca="1" si="100"/>
        <v>0.73900140663605074</v>
      </c>
      <c r="C1310" s="25">
        <f t="shared" ca="1" si="101"/>
        <v>56.402698372377998</v>
      </c>
      <c r="H1310" s="24">
        <v>1308</v>
      </c>
      <c r="I1310" s="24">
        <f ca="1"/>
        <v>52.193606532035218</v>
      </c>
      <c r="J1310" s="24" cm="1">
        <f t="array" aca="1" ref="J1310" ca="1">INDIRECT(ADDRESS(($F$2+1-H1310)+2,9))</f>
        <v>47.091356225472623</v>
      </c>
      <c r="K1310" s="24">
        <f t="shared" ca="1" si="102"/>
        <v>0.59062853494564471</v>
      </c>
      <c r="L1310" s="24">
        <f t="shared" ca="1" si="103"/>
        <v>0.38842811159443802</v>
      </c>
      <c r="M1310" s="24">
        <f t="shared" ca="1" si="104"/>
        <v>-1.233934361541515</v>
      </c>
    </row>
    <row r="1311" spans="2:13" x14ac:dyDescent="0.25">
      <c r="B1311" s="24">
        <f t="shared" ca="1" si="100"/>
        <v>0.93654741068458713</v>
      </c>
      <c r="C1311" s="25">
        <f t="shared" ca="1" si="101"/>
        <v>65.264204873062837</v>
      </c>
      <c r="H1311" s="24">
        <v>1309</v>
      </c>
      <c r="I1311" s="24">
        <f ca="1"/>
        <v>52.193660097832826</v>
      </c>
      <c r="J1311" s="24" cm="1">
        <f t="array" aca="1" ref="J1311" ca="1">INDIRECT(ADDRESS(($F$2+1-H1311)+2,9))</f>
        <v>47.088144344330324</v>
      </c>
      <c r="K1311" s="24">
        <f t="shared" ca="1" si="102"/>
        <v>0.59063062613827011</v>
      </c>
      <c r="L1311" s="24">
        <f t="shared" ca="1" si="103"/>
        <v>0.38830445783508249</v>
      </c>
      <c r="M1311" s="24">
        <f t="shared" ca="1" si="104"/>
        <v>-1.2346286330087652</v>
      </c>
    </row>
    <row r="1312" spans="2:13" x14ac:dyDescent="0.25">
      <c r="B1312" s="24">
        <f t="shared" ca="1" si="100"/>
        <v>0.41337338120274936</v>
      </c>
      <c r="C1312" s="25">
        <f t="shared" ca="1" si="101"/>
        <v>47.811241540380216</v>
      </c>
      <c r="H1312" s="24">
        <v>1310</v>
      </c>
      <c r="I1312" s="24">
        <f ca="1"/>
        <v>52.21413986950526</v>
      </c>
      <c r="J1312" s="24" cm="1">
        <f t="array" aca="1" ref="J1312" ca="1">INDIRECT(ADDRESS(($F$2+1-H1312)+2,9))</f>
        <v>47.059814311698482</v>
      </c>
      <c r="K1312" s="24">
        <f t="shared" ca="1" si="102"/>
        <v>0.59142996075033838</v>
      </c>
      <c r="L1312" s="24">
        <f t="shared" ca="1" si="103"/>
        <v>0.38721427553029181</v>
      </c>
      <c r="M1312" s="24">
        <f t="shared" ca="1" si="104"/>
        <v>-1.2317697894270387</v>
      </c>
    </row>
    <row r="1313" spans="2:13" x14ac:dyDescent="0.25">
      <c r="B1313" s="24">
        <f t="shared" ca="1" si="100"/>
        <v>0.63974220103072221</v>
      </c>
      <c r="C1313" s="25">
        <f t="shared" ca="1" si="101"/>
        <v>53.577697930477569</v>
      </c>
      <c r="H1313" s="24">
        <v>1311</v>
      </c>
      <c r="I1313" s="24">
        <f ca="1"/>
        <v>52.218778648748518</v>
      </c>
      <c r="J1313" s="24" cm="1">
        <f t="array" aca="1" ref="J1313" ca="1">INDIRECT(ADDRESS(($F$2+1-H1313)+2,9))</f>
        <v>47.055744895650832</v>
      </c>
      <c r="K1313" s="24">
        <f t="shared" ca="1" si="102"/>
        <v>0.5916109616770131</v>
      </c>
      <c r="L1313" s="24">
        <f t="shared" ca="1" si="103"/>
        <v>0.38705775109268525</v>
      </c>
      <c r="M1313" s="24">
        <f t="shared" ca="1" si="104"/>
        <v>-1.2320285930019992</v>
      </c>
    </row>
    <row r="1314" spans="2:13" x14ac:dyDescent="0.25">
      <c r="B1314" s="24">
        <f t="shared" ca="1" si="100"/>
        <v>0.63560353812715609</v>
      </c>
      <c r="C1314" s="25">
        <f t="shared" ca="1" si="101"/>
        <v>53.467316587430631</v>
      </c>
      <c r="H1314" s="24">
        <v>1312</v>
      </c>
      <c r="I1314" s="24">
        <f ca="1"/>
        <v>52.226333903572858</v>
      </c>
      <c r="J1314" s="24" cm="1">
        <f t="array" aca="1" ref="J1314" ca="1">INDIRECT(ADDRESS(($F$2+1-H1314)+2,9))</f>
        <v>47.052320353901713</v>
      </c>
      <c r="K1314" s="24">
        <f t="shared" ca="1" si="102"/>
        <v>0.59190571896479738</v>
      </c>
      <c r="L1314" s="24">
        <f t="shared" ca="1" si="103"/>
        <v>0.38692604507785533</v>
      </c>
      <c r="M1314" s="24">
        <f t="shared" ca="1" si="104"/>
        <v>-1.232102131992096</v>
      </c>
    </row>
    <row r="1315" spans="2:13" x14ac:dyDescent="0.25">
      <c r="B1315" s="24">
        <f t="shared" ca="1" si="100"/>
        <v>0.26855310382613806</v>
      </c>
      <c r="C1315" s="25">
        <f t="shared" ca="1" si="101"/>
        <v>43.828051430919949</v>
      </c>
      <c r="H1315" s="24">
        <v>1313</v>
      </c>
      <c r="I1315" s="24">
        <f ca="1"/>
        <v>52.234155017850561</v>
      </c>
      <c r="J1315" s="24" cm="1">
        <f t="array" aca="1" ref="J1315" ca="1">INDIRECT(ADDRESS(($F$2+1-H1315)+2,9))</f>
        <v>47.049171785210198</v>
      </c>
      <c r="K1315" s="24">
        <f t="shared" ca="1" si="102"/>
        <v>0.59221079359370776</v>
      </c>
      <c r="L1315" s="24">
        <f t="shared" ca="1" si="103"/>
        <v>0.38680496432419104</v>
      </c>
      <c r="M1315" s="24">
        <f t="shared" ca="1" si="104"/>
        <v>-1.2321745925052323</v>
      </c>
    </row>
    <row r="1316" spans="2:13" x14ac:dyDescent="0.25">
      <c r="B1316" s="24">
        <f t="shared" ca="1" si="100"/>
        <v>0.64932727207733865</v>
      </c>
      <c r="C1316" s="25">
        <f t="shared" ca="1" si="101"/>
        <v>53.835048756616352</v>
      </c>
      <c r="H1316" s="24">
        <v>1314</v>
      </c>
      <c r="I1316" s="24">
        <f ca="1"/>
        <v>52.242993878374811</v>
      </c>
      <c r="J1316" s="24" cm="1">
        <f t="array" aca="1" ref="J1316" ca="1">INDIRECT(ADDRESS(($F$2+1-H1316)+2,9))</f>
        <v>47.038485082388121</v>
      </c>
      <c r="K1316" s="24">
        <f t="shared" ca="1" si="102"/>
        <v>0.59255549968850751</v>
      </c>
      <c r="L1316" s="24">
        <f t="shared" ca="1" si="103"/>
        <v>0.38639408074831072</v>
      </c>
      <c r="M1316" s="24">
        <f t="shared" ca="1" si="104"/>
        <v>-1.2315896070711949</v>
      </c>
    </row>
    <row r="1317" spans="2:13" x14ac:dyDescent="0.25">
      <c r="B1317" s="24">
        <f t="shared" ca="1" si="100"/>
        <v>0.90407265194601449</v>
      </c>
      <c r="C1317" s="25">
        <f t="shared" ca="1" si="101"/>
        <v>63.051120501747889</v>
      </c>
      <c r="H1317" s="24">
        <v>1315</v>
      </c>
      <c r="I1317" s="24">
        <f ca="1"/>
        <v>52.244815077108925</v>
      </c>
      <c r="J1317" s="24" cm="1">
        <f t="array" aca="1" ref="J1317" ca="1">INDIRECT(ADDRESS(($F$2+1-H1317)+2,9))</f>
        <v>47.031378667676748</v>
      </c>
      <c r="K1317" s="24">
        <f t="shared" ca="1" si="102"/>
        <v>0.59262651559416679</v>
      </c>
      <c r="L1317" s="24">
        <f t="shared" ca="1" si="103"/>
        <v>0.38612092297078399</v>
      </c>
      <c r="M1317" s="24">
        <f t="shared" ca="1" si="104"/>
        <v>-1.2318390423254273</v>
      </c>
    </row>
    <row r="1318" spans="2:13" x14ac:dyDescent="0.25">
      <c r="B1318" s="24">
        <f t="shared" ca="1" si="100"/>
        <v>0.2817059965708929</v>
      </c>
      <c r="C1318" s="25">
        <f t="shared" ca="1" si="101"/>
        <v>44.222190127640602</v>
      </c>
      <c r="H1318" s="24">
        <v>1316</v>
      </c>
      <c r="I1318" s="24">
        <f ca="1"/>
        <v>52.254944222361985</v>
      </c>
      <c r="J1318" s="24" cm="1">
        <f t="array" aca="1" ref="J1318" ca="1">INDIRECT(ADDRESS(($F$2+1-H1318)+2,9))</f>
        <v>47.026097853967251</v>
      </c>
      <c r="K1318" s="24">
        <f t="shared" ca="1" si="102"/>
        <v>0.59302143632749249</v>
      </c>
      <c r="L1318" s="24">
        <f t="shared" ca="1" si="103"/>
        <v>0.38591797455279453</v>
      </c>
      <c r="M1318" s="24">
        <f t="shared" ca="1" si="104"/>
        <v>-1.2315609801737464</v>
      </c>
    </row>
    <row r="1319" spans="2:13" x14ac:dyDescent="0.25">
      <c r="B1319" s="24">
        <f t="shared" ca="1" si="100"/>
        <v>0.6488466092765568</v>
      </c>
      <c r="C1319" s="25">
        <f t="shared" ca="1" si="101"/>
        <v>53.822084138046343</v>
      </c>
      <c r="H1319" s="24">
        <v>1317</v>
      </c>
      <c r="I1319" s="24">
        <f ca="1"/>
        <v>52.270751048954892</v>
      </c>
      <c r="J1319" s="24" cm="1">
        <f t="array" aca="1" ref="J1319" ca="1">INDIRECT(ADDRESS(($F$2+1-H1319)+2,9))</f>
        <v>47.008282037026397</v>
      </c>
      <c r="K1319" s="24">
        <f t="shared" ca="1" si="102"/>
        <v>0.59363753258977003</v>
      </c>
      <c r="L1319" s="24">
        <f t="shared" ca="1" si="103"/>
        <v>0.38523352057227467</v>
      </c>
      <c r="M1319" s="24">
        <f t="shared" ca="1" si="104"/>
        <v>-1.2298710690260799</v>
      </c>
    </row>
    <row r="1320" spans="2:13" x14ac:dyDescent="0.25">
      <c r="B1320" s="24">
        <f t="shared" ca="1" si="100"/>
        <v>0.24172850885939479</v>
      </c>
      <c r="C1320" s="25">
        <f t="shared" ca="1" si="101"/>
        <v>42.992467496519055</v>
      </c>
      <c r="H1320" s="24">
        <v>1318</v>
      </c>
      <c r="I1320" s="24">
        <f ca="1"/>
        <v>52.288972016468655</v>
      </c>
      <c r="J1320" s="24" cm="1">
        <f t="array" aca="1" ref="J1320" ca="1">INDIRECT(ADDRESS(($F$2+1-H1320)+2,9))</f>
        <v>47.007230150883849</v>
      </c>
      <c r="K1320" s="24">
        <f t="shared" ca="1" si="102"/>
        <v>0.59434743621880981</v>
      </c>
      <c r="L1320" s="24">
        <f t="shared" ca="1" si="103"/>
        <v>0.38519312001252715</v>
      </c>
      <c r="M1320" s="24">
        <f t="shared" ca="1" si="104"/>
        <v>-1.2292657159528402</v>
      </c>
    </row>
    <row r="1321" spans="2:13" x14ac:dyDescent="0.25">
      <c r="B1321" s="24">
        <f t="shared" ca="1" si="100"/>
        <v>0.39499843873207852</v>
      </c>
      <c r="C1321" s="25">
        <f t="shared" ca="1" si="101"/>
        <v>47.336853320095237</v>
      </c>
      <c r="H1321" s="24">
        <v>1319</v>
      </c>
      <c r="I1321" s="24">
        <f ca="1"/>
        <v>52.291888268567483</v>
      </c>
      <c r="J1321" s="24" cm="1">
        <f t="array" aca="1" ref="J1321" ca="1">INDIRECT(ADDRESS(($F$2+1-H1321)+2,9))</f>
        <v>46.997592408151355</v>
      </c>
      <c r="K1321" s="24">
        <f t="shared" ca="1" si="102"/>
        <v>0.59446102702287107</v>
      </c>
      <c r="L1321" s="24">
        <f t="shared" ca="1" si="103"/>
        <v>0.38482301424768073</v>
      </c>
      <c r="M1321" s="24">
        <f t="shared" ca="1" si="104"/>
        <v>-1.2292298415489817</v>
      </c>
    </row>
    <row r="1322" spans="2:13" x14ac:dyDescent="0.25">
      <c r="B1322" s="24">
        <f t="shared" ca="1" si="100"/>
        <v>0.1837456595702962</v>
      </c>
      <c r="C1322" s="25">
        <f t="shared" ca="1" si="101"/>
        <v>40.988175473538568</v>
      </c>
      <c r="H1322" s="24">
        <v>1320</v>
      </c>
      <c r="I1322" s="24">
        <f ca="1"/>
        <v>52.298836923878788</v>
      </c>
      <c r="J1322" s="24" cm="1">
        <f t="array" aca="1" ref="J1322" ca="1">INDIRECT(ADDRESS(($F$2+1-H1322)+2,9))</f>
        <v>46.991232816649756</v>
      </c>
      <c r="K1322" s="24">
        <f t="shared" ca="1" si="102"/>
        <v>0.5947316517081489</v>
      </c>
      <c r="L1322" s="24">
        <f t="shared" ca="1" si="103"/>
        <v>0.38457885252328766</v>
      </c>
      <c r="M1322" s="24">
        <f t="shared" ca="1" si="104"/>
        <v>-1.229120283253758</v>
      </c>
    </row>
    <row r="1323" spans="2:13" x14ac:dyDescent="0.25">
      <c r="B1323" s="24">
        <f t="shared" ca="1" si="100"/>
        <v>0.51373949949638453</v>
      </c>
      <c r="C1323" s="25">
        <f t="shared" ca="1" si="101"/>
        <v>50.344466289287617</v>
      </c>
      <c r="H1323" s="24">
        <v>1321</v>
      </c>
      <c r="I1323" s="24">
        <f ca="1"/>
        <v>52.303584947570009</v>
      </c>
      <c r="J1323" s="24" cm="1">
        <f t="array" aca="1" ref="J1323" ca="1">INDIRECT(ADDRESS(($F$2+1-H1323)+2,9))</f>
        <v>46.962300468668317</v>
      </c>
      <c r="K1323" s="24">
        <f t="shared" ca="1" si="102"/>
        <v>0.5949165438120616</v>
      </c>
      <c r="L1323" s="24">
        <f t="shared" ca="1" si="103"/>
        <v>0.38346864151776022</v>
      </c>
      <c r="M1323" s="24">
        <f t="shared" ca="1" si="104"/>
        <v>-1.2274656204069232</v>
      </c>
    </row>
    <row r="1324" spans="2:13" x14ac:dyDescent="0.25">
      <c r="B1324" s="24">
        <f t="shared" ca="1" si="100"/>
        <v>0.44270235918622902</v>
      </c>
      <c r="C1324" s="25">
        <f t="shared" ca="1" si="101"/>
        <v>48.558787418293065</v>
      </c>
      <c r="H1324" s="24">
        <v>1322</v>
      </c>
      <c r="I1324" s="24">
        <f ca="1"/>
        <v>52.314255650623188</v>
      </c>
      <c r="J1324" s="24" cm="1">
        <f t="array" aca="1" ref="J1324" ca="1">INDIRECT(ADDRESS(($F$2+1-H1324)+2,9))</f>
        <v>46.962212656263745</v>
      </c>
      <c r="K1324" s="24">
        <f t="shared" ca="1" si="102"/>
        <v>0.59533199275542481</v>
      </c>
      <c r="L1324" s="24">
        <f t="shared" ca="1" si="103"/>
        <v>0.38346527337350667</v>
      </c>
      <c r="M1324" s="24">
        <f t="shared" ca="1" si="104"/>
        <v>-1.2275334960998276</v>
      </c>
    </row>
    <row r="1325" spans="2:13" x14ac:dyDescent="0.25">
      <c r="B1325" s="24">
        <f t="shared" ca="1" si="100"/>
        <v>0.26902925984546722</v>
      </c>
      <c r="C1325" s="25">
        <f t="shared" ca="1" si="101"/>
        <v>43.842484666497668</v>
      </c>
      <c r="H1325" s="24">
        <v>1323</v>
      </c>
      <c r="I1325" s="24">
        <f ca="1"/>
        <v>52.321222661571198</v>
      </c>
      <c r="J1325" s="24" cm="1">
        <f t="array" aca="1" ref="J1325" ca="1">INDIRECT(ADDRESS(($F$2+1-H1325)+2,9))</f>
        <v>46.936759660680352</v>
      </c>
      <c r="K1325" s="24">
        <f t="shared" ca="1" si="102"/>
        <v>0.59560318566272041</v>
      </c>
      <c r="L1325" s="24">
        <f t="shared" ca="1" si="103"/>
        <v>0.38248936709543085</v>
      </c>
      <c r="M1325" s="24">
        <f t="shared" ca="1" si="104"/>
        <v>-1.2259656150203218</v>
      </c>
    </row>
    <row r="1326" spans="2:13" x14ac:dyDescent="0.25">
      <c r="B1326" s="24">
        <f t="shared" ca="1" si="100"/>
        <v>0.59691142936566344</v>
      </c>
      <c r="C1326" s="25">
        <f t="shared" ca="1" si="101"/>
        <v>52.453607189249539</v>
      </c>
      <c r="H1326" s="24">
        <v>1324</v>
      </c>
      <c r="I1326" s="24">
        <f ca="1"/>
        <v>52.33195063834394</v>
      </c>
      <c r="J1326" s="24" cm="1">
        <f t="array" aca="1" ref="J1326" ca="1">INDIRECT(ADDRESS(($F$2+1-H1326)+2,9))</f>
        <v>46.923586341174101</v>
      </c>
      <c r="K1326" s="24">
        <f t="shared" ca="1" si="102"/>
        <v>0.59602068539519726</v>
      </c>
      <c r="L1326" s="24">
        <f t="shared" ca="1" si="103"/>
        <v>0.38198457462326935</v>
      </c>
      <c r="M1326" s="24">
        <f t="shared" ca="1" si="104"/>
        <v>-1.2250308237587433</v>
      </c>
    </row>
    <row r="1327" spans="2:13" x14ac:dyDescent="0.25">
      <c r="B1327" s="24">
        <f t="shared" ca="1" si="100"/>
        <v>8.4933510678322333E-2</v>
      </c>
      <c r="C1327" s="25">
        <f t="shared" ca="1" si="101"/>
        <v>36.273687805474708</v>
      </c>
      <c r="H1327" s="24">
        <v>1325</v>
      </c>
      <c r="I1327" s="24">
        <f ca="1"/>
        <v>52.338281033065826</v>
      </c>
      <c r="J1327" s="24" cm="1">
        <f t="array" aca="1" ref="J1327" ca="1">INDIRECT(ADDRESS(($F$2+1-H1327)+2,9))</f>
        <v>46.912579703832684</v>
      </c>
      <c r="K1327" s="24">
        <f t="shared" ca="1" si="102"/>
        <v>0.59626699353940993</v>
      </c>
      <c r="L1327" s="24">
        <f t="shared" ca="1" si="103"/>
        <v>0.38156296166579401</v>
      </c>
      <c r="M1327" s="24">
        <f t="shared" ca="1" si="104"/>
        <v>-1.2246121097081788</v>
      </c>
    </row>
    <row r="1328" spans="2:13" x14ac:dyDescent="0.25">
      <c r="B1328" s="24">
        <f t="shared" ca="1" si="100"/>
        <v>0.81568877904219639</v>
      </c>
      <c r="C1328" s="25">
        <f t="shared" ca="1" si="101"/>
        <v>58.990567343323008</v>
      </c>
      <c r="H1328" s="24">
        <v>1326</v>
      </c>
      <c r="I1328" s="24">
        <f ca="1"/>
        <v>52.339554529574336</v>
      </c>
      <c r="J1328" s="24" cm="1">
        <f t="array" aca="1" ref="J1328" ca="1">INDIRECT(ADDRESS(($F$2+1-H1328)+2,9))</f>
        <v>46.909583302900614</v>
      </c>
      <c r="K1328" s="24">
        <f t="shared" ca="1" si="102"/>
        <v>0.59631653916811711</v>
      </c>
      <c r="L1328" s="24">
        <f t="shared" ca="1" si="103"/>
        <v>0.38144820782445737</v>
      </c>
      <c r="M1328" s="24">
        <f t="shared" ca="1" si="104"/>
        <v>-1.2252066987545909</v>
      </c>
    </row>
    <row r="1329" spans="2:13" x14ac:dyDescent="0.25">
      <c r="B1329" s="24">
        <f t="shared" ca="1" si="100"/>
        <v>0.528669857977345</v>
      </c>
      <c r="C1329" s="25">
        <f t="shared" ca="1" si="101"/>
        <v>50.719266465998899</v>
      </c>
      <c r="H1329" s="24">
        <v>1327</v>
      </c>
      <c r="I1329" s="24">
        <f ca="1"/>
        <v>52.366499859689078</v>
      </c>
      <c r="J1329" s="24" cm="1">
        <f t="array" aca="1" ref="J1329" ca="1">INDIRECT(ADDRESS(($F$2+1-H1329)+2,9))</f>
        <v>46.909368545100307</v>
      </c>
      <c r="K1329" s="24">
        <f t="shared" ca="1" si="102"/>
        <v>0.59736448896072969</v>
      </c>
      <c r="L1329" s="24">
        <f t="shared" ca="1" si="103"/>
        <v>0.38143998359669695</v>
      </c>
      <c r="M1329" s="24">
        <f t="shared" ca="1" si="104"/>
        <v>-1.2239561088430746</v>
      </c>
    </row>
    <row r="1330" spans="2:13" x14ac:dyDescent="0.25">
      <c r="B1330" s="24">
        <f t="shared" ca="1" si="100"/>
        <v>0.5019686735490847</v>
      </c>
      <c r="C1330" s="25">
        <f t="shared" ca="1" si="101"/>
        <v>50.049347528099212</v>
      </c>
      <c r="H1330" s="24">
        <v>1328</v>
      </c>
      <c r="I1330" s="24">
        <f ca="1"/>
        <v>52.36946492546133</v>
      </c>
      <c r="J1330" s="24" cm="1">
        <f t="array" aca="1" ref="J1330" ca="1">INDIRECT(ADDRESS(($F$2+1-H1330)+2,9))</f>
        <v>46.874819160999941</v>
      </c>
      <c r="K1330" s="24">
        <f t="shared" ca="1" si="102"/>
        <v>0.59747976285227389</v>
      </c>
      <c r="L1330" s="24">
        <f t="shared" ca="1" si="103"/>
        <v>0.38011760187891264</v>
      </c>
      <c r="M1330" s="24">
        <f t="shared" ca="1" si="104"/>
        <v>-1.2220140262485943</v>
      </c>
    </row>
    <row r="1331" spans="2:13" x14ac:dyDescent="0.25">
      <c r="B1331" s="24">
        <f t="shared" ca="1" si="100"/>
        <v>0.62668285941765012</v>
      </c>
      <c r="C1331" s="25">
        <f t="shared" ca="1" si="101"/>
        <v>53.230804955188461</v>
      </c>
      <c r="H1331" s="24">
        <v>1329</v>
      </c>
      <c r="I1331" s="24">
        <f ca="1"/>
        <v>52.370541931468232</v>
      </c>
      <c r="J1331" s="24" cm="1">
        <f t="array" aca="1" ref="J1331" ca="1">INDIRECT(ADDRESS(($F$2+1-H1331)+2,9))</f>
        <v>46.871864393771638</v>
      </c>
      <c r="K1331" s="24">
        <f t="shared" ca="1" si="102"/>
        <v>0.59752163189095331</v>
      </c>
      <c r="L1331" s="24">
        <f t="shared" ca="1" si="103"/>
        <v>0.3800045725968878</v>
      </c>
      <c r="M1331" s="24">
        <f t="shared" ca="1" si="104"/>
        <v>-1.222623804847512</v>
      </c>
    </row>
    <row r="1332" spans="2:13" x14ac:dyDescent="0.25">
      <c r="B1332" s="24">
        <f t="shared" ca="1" si="100"/>
        <v>0.8429176349118418</v>
      </c>
      <c r="C1332" s="25">
        <f t="shared" ca="1" si="101"/>
        <v>60.06521592472896</v>
      </c>
      <c r="H1332" s="24">
        <v>1330</v>
      </c>
      <c r="I1332" s="24">
        <f ca="1"/>
        <v>52.381869708282707</v>
      </c>
      <c r="J1332" s="24" cm="1">
        <f t="array" aca="1" ref="J1332" ca="1">INDIRECT(ADDRESS(($F$2+1-H1332)+2,9))</f>
        <v>46.868169636368172</v>
      </c>
      <c r="K1332" s="24">
        <f t="shared" ca="1" si="102"/>
        <v>0.59796193589266644</v>
      </c>
      <c r="L1332" s="24">
        <f t="shared" ca="1" si="103"/>
        <v>0.37986325074856941</v>
      </c>
      <c r="M1332" s="24">
        <f t="shared" ca="1" si="104"/>
        <v>-1.2223556582905508</v>
      </c>
    </row>
    <row r="1333" spans="2:13" x14ac:dyDescent="0.25">
      <c r="B1333" s="24">
        <f t="shared" ca="1" si="100"/>
        <v>0.78927264509244976</v>
      </c>
      <c r="C1333" s="25">
        <f t="shared" ca="1" si="101"/>
        <v>58.039000350752211</v>
      </c>
      <c r="H1333" s="24">
        <v>1331</v>
      </c>
      <c r="I1333" s="24">
        <f ca="1"/>
        <v>52.407187046397233</v>
      </c>
      <c r="J1333" s="24" cm="1">
        <f t="array" aca="1" ref="J1333" ca="1">INDIRECT(ADDRESS(($F$2+1-H1333)+2,9))</f>
        <v>46.865587368331489</v>
      </c>
      <c r="K1333" s="24">
        <f t="shared" ca="1" si="102"/>
        <v>0.59894555579478914</v>
      </c>
      <c r="L1333" s="24">
        <f t="shared" ca="1" si="103"/>
        <v>0.37976449035186438</v>
      </c>
      <c r="M1333" s="24">
        <f t="shared" ca="1" si="104"/>
        <v>-1.2210520041501145</v>
      </c>
    </row>
    <row r="1334" spans="2:13" x14ac:dyDescent="0.25">
      <c r="B1334" s="24">
        <f t="shared" ca="1" si="100"/>
        <v>0.50300878873858246</v>
      </c>
      <c r="C1334" s="25">
        <f t="shared" ca="1" si="101"/>
        <v>50.075419864239031</v>
      </c>
      <c r="H1334" s="24">
        <v>1332</v>
      </c>
      <c r="I1334" s="24">
        <f ca="1"/>
        <v>52.438118388660975</v>
      </c>
      <c r="J1334" s="24" cm="1">
        <f t="array" aca="1" ref="J1334" ca="1">INDIRECT(ADDRESS(($F$2+1-H1334)+2,9))</f>
        <v>46.856368309011742</v>
      </c>
      <c r="K1334" s="24">
        <f t="shared" ca="1" si="102"/>
        <v>0.60014643764358133</v>
      </c>
      <c r="L1334" s="24">
        <f t="shared" ca="1" si="103"/>
        <v>0.37941196589201198</v>
      </c>
      <c r="M1334" s="24">
        <f t="shared" ca="1" si="104"/>
        <v>-1.2187968535084706</v>
      </c>
    </row>
    <row r="1335" spans="2:13" x14ac:dyDescent="0.25">
      <c r="B1335" s="24">
        <f t="shared" ca="1" si="100"/>
        <v>9.6669757363277431E-2</v>
      </c>
      <c r="C1335" s="25">
        <f t="shared" ca="1" si="101"/>
        <v>36.992367790554312</v>
      </c>
      <c r="H1335" s="24">
        <v>1333</v>
      </c>
      <c r="I1335" s="24">
        <f ca="1"/>
        <v>52.444678389987139</v>
      </c>
      <c r="J1335" s="24" cm="1">
        <f t="array" aca="1" ref="J1335" ca="1">INDIRECT(ADDRESS(($F$2+1-H1335)+2,9))</f>
        <v>46.850674272213233</v>
      </c>
      <c r="K1335" s="24">
        <f t="shared" ca="1" si="102"/>
        <v>0.60040100257904117</v>
      </c>
      <c r="L1335" s="24">
        <f t="shared" ca="1" si="103"/>
        <v>0.37919428361622315</v>
      </c>
      <c r="M1335" s="24">
        <f t="shared" ca="1" si="104"/>
        <v>-1.2187553936402118</v>
      </c>
    </row>
    <row r="1336" spans="2:13" x14ac:dyDescent="0.25">
      <c r="B1336" s="24">
        <f t="shared" ca="1" si="100"/>
        <v>0.70528811338679087</v>
      </c>
      <c r="C1336" s="25">
        <f t="shared" ca="1" si="101"/>
        <v>55.396712458856214</v>
      </c>
      <c r="H1336" s="24">
        <v>1334</v>
      </c>
      <c r="I1336" s="24">
        <f ca="1"/>
        <v>52.44615823136764</v>
      </c>
      <c r="J1336" s="24" cm="1">
        <f t="array" aca="1" ref="J1336" ca="1">INDIRECT(ADDRESS(($F$2+1-H1336)+2,9))</f>
        <v>46.841276323060526</v>
      </c>
      <c r="K1336" s="24">
        <f t="shared" ca="1" si="102"/>
        <v>0.60045842284972961</v>
      </c>
      <c r="L1336" s="24">
        <f t="shared" ca="1" si="103"/>
        <v>0.37883508506191099</v>
      </c>
      <c r="M1336" s="24">
        <f t="shared" ca="1" si="104"/>
        <v>-1.2188369771725798</v>
      </c>
    </row>
    <row r="1337" spans="2:13" x14ac:dyDescent="0.25">
      <c r="B1337" s="24">
        <f t="shared" ca="1" si="100"/>
        <v>0.64547516240678027</v>
      </c>
      <c r="C1337" s="25">
        <f t="shared" ca="1" si="101"/>
        <v>53.731327094435201</v>
      </c>
      <c r="H1337" s="24">
        <v>1335</v>
      </c>
      <c r="I1337" s="24">
        <f ca="1"/>
        <v>52.453607189249539</v>
      </c>
      <c r="J1337" s="24" cm="1">
        <f t="array" aca="1" ref="J1337" ca="1">INDIRECT(ADDRESS(($F$2+1-H1337)+2,9))</f>
        <v>46.829797022788028</v>
      </c>
      <c r="K1337" s="24">
        <f t="shared" ca="1" si="102"/>
        <v>0.60074742160362138</v>
      </c>
      <c r="L1337" s="24">
        <f t="shared" ca="1" si="103"/>
        <v>0.37839647725940712</v>
      </c>
      <c r="M1337" s="24">
        <f t="shared" ca="1" si="104"/>
        <v>-1.2182828710382574</v>
      </c>
    </row>
    <row r="1338" spans="2:13" x14ac:dyDescent="0.25">
      <c r="B1338" s="24">
        <f t="shared" ca="1" si="100"/>
        <v>0.96916298377719268</v>
      </c>
      <c r="C1338" s="25">
        <f t="shared" ca="1" si="101"/>
        <v>68.686319862658834</v>
      </c>
      <c r="H1338" s="24">
        <v>1336</v>
      </c>
      <c r="I1338" s="24">
        <f ca="1"/>
        <v>52.46027317119291</v>
      </c>
      <c r="J1338" s="24" cm="1">
        <f t="array" aca="1" ref="J1338" ca="1">INDIRECT(ADDRESS(($F$2+1-H1338)+2,9))</f>
        <v>46.818516189971724</v>
      </c>
      <c r="K1338" s="24">
        <f t="shared" ca="1" si="102"/>
        <v>0.60100599627811424</v>
      </c>
      <c r="L1338" s="24">
        <f t="shared" ca="1" si="103"/>
        <v>0.37796560519641698</v>
      </c>
      <c r="M1338" s="24">
        <f t="shared" ca="1" si="104"/>
        <v>-1.2178055139420521</v>
      </c>
    </row>
    <row r="1339" spans="2:13" x14ac:dyDescent="0.25">
      <c r="B1339" s="24">
        <f t="shared" ca="1" si="100"/>
        <v>4.0575861116197709E-2</v>
      </c>
      <c r="C1339" s="25">
        <f t="shared" ca="1" si="101"/>
        <v>32.559577464262389</v>
      </c>
      <c r="H1339" s="24">
        <v>1337</v>
      </c>
      <c r="I1339" s="24">
        <f ca="1"/>
        <v>52.464287969182834</v>
      </c>
      <c r="J1339" s="24" cm="1">
        <f t="array" aca="1" ref="J1339" ca="1">INDIRECT(ADDRESS(($F$2+1-H1339)+2,9))</f>
        <v>46.806649316631109</v>
      </c>
      <c r="K1339" s="24">
        <f t="shared" ca="1" si="102"/>
        <v>0.60116170965928806</v>
      </c>
      <c r="L1339" s="24">
        <f t="shared" ca="1" si="103"/>
        <v>0.37751251307275985</v>
      </c>
      <c r="M1339" s="24">
        <f t="shared" ca="1" si="104"/>
        <v>-1.2174946029449041</v>
      </c>
    </row>
    <row r="1340" spans="2:13" x14ac:dyDescent="0.25">
      <c r="B1340" s="24">
        <f t="shared" ca="1" si="100"/>
        <v>0.84858911394332071</v>
      </c>
      <c r="C1340" s="25">
        <f t="shared" ca="1" si="101"/>
        <v>60.304010679807377</v>
      </c>
      <c r="H1340" s="24">
        <v>1338</v>
      </c>
      <c r="I1340" s="24">
        <f ca="1"/>
        <v>52.4679001729832</v>
      </c>
      <c r="J1340" s="24" cm="1">
        <f t="array" aca="1" ref="J1340" ca="1">INDIRECT(ADDRESS(($F$2+1-H1340)+2,9))</f>
        <v>46.793372470181232</v>
      </c>
      <c r="K1340" s="24">
        <f t="shared" ca="1" si="102"/>
        <v>0.60130179472281187</v>
      </c>
      <c r="L1340" s="24">
        <f t="shared" ca="1" si="103"/>
        <v>0.37700578616448155</v>
      </c>
      <c r="M1340" s="24">
        <f t="shared" ca="1" si="104"/>
        <v>-1.2171080972037587</v>
      </c>
    </row>
    <row r="1341" spans="2:13" x14ac:dyDescent="0.25">
      <c r="B1341" s="24">
        <f t="shared" ca="1" si="100"/>
        <v>0.42304397089497725</v>
      </c>
      <c r="C1341" s="25">
        <f t="shared" ca="1" si="101"/>
        <v>48.058876884955907</v>
      </c>
      <c r="H1341" s="24">
        <v>1339</v>
      </c>
      <c r="I1341" s="24">
        <f ca="1"/>
        <v>52.475684504432351</v>
      </c>
      <c r="J1341" s="24" cm="1">
        <f t="array" aca="1" ref="J1341" ca="1">INDIRECT(ADDRESS(($F$2+1-H1341)+2,9))</f>
        <v>46.763544800852472</v>
      </c>
      <c r="K1341" s="24">
        <f t="shared" ca="1" si="102"/>
        <v>0.60160363490028257</v>
      </c>
      <c r="L1341" s="24">
        <f t="shared" ca="1" si="103"/>
        <v>0.37586815051826794</v>
      </c>
      <c r="M1341" s="24">
        <f t="shared" ca="1" si="104"/>
        <v>-1.2151323529610347</v>
      </c>
    </row>
    <row r="1342" spans="2:13" x14ac:dyDescent="0.25">
      <c r="B1342" s="24">
        <f t="shared" ca="1" si="100"/>
        <v>0.30768169652348532</v>
      </c>
      <c r="C1342" s="25">
        <f t="shared" ca="1" si="101"/>
        <v>44.975676003154334</v>
      </c>
      <c r="H1342" s="24">
        <v>1340</v>
      </c>
      <c r="I1342" s="24">
        <f ca="1"/>
        <v>52.479630403994079</v>
      </c>
      <c r="J1342" s="24" cm="1">
        <f t="array" aca="1" ref="J1342" ca="1">INDIRECT(ADDRESS(($F$2+1-H1342)+2,9))</f>
        <v>46.763150663131476</v>
      </c>
      <c r="K1342" s="24">
        <f t="shared" ca="1" si="102"/>
        <v>0.60175661533620417</v>
      </c>
      <c r="L1342" s="24">
        <f t="shared" ca="1" si="103"/>
        <v>0.37585312519099223</v>
      </c>
      <c r="M1342" s="24">
        <f t="shared" ca="1" si="104"/>
        <v>-1.2156946590505766</v>
      </c>
    </row>
    <row r="1343" spans="2:13" x14ac:dyDescent="0.25">
      <c r="B1343" s="24">
        <f t="shared" ca="1" si="100"/>
        <v>0.72855130752947284</v>
      </c>
      <c r="C1343" s="25">
        <f t="shared" ca="1" si="101"/>
        <v>56.084374419357339</v>
      </c>
      <c r="H1343" s="24">
        <v>1341</v>
      </c>
      <c r="I1343" s="24">
        <f ca="1"/>
        <v>52.491691500670022</v>
      </c>
      <c r="J1343" s="24" cm="1">
        <f t="array" aca="1" ref="J1343" ca="1">INDIRECT(ADDRESS(($F$2+1-H1343)+2,9))</f>
        <v>46.750755744038401</v>
      </c>
      <c r="K1343" s="24">
        <f t="shared" ca="1" si="102"/>
        <v>0.60222412061320507</v>
      </c>
      <c r="L1343" s="24">
        <f t="shared" ca="1" si="103"/>
        <v>0.37538070194891682</v>
      </c>
      <c r="M1343" s="24">
        <f t="shared" ca="1" si="104"/>
        <v>-1.2146974262931607</v>
      </c>
    </row>
    <row r="1344" spans="2:13" x14ac:dyDescent="0.25">
      <c r="B1344" s="24">
        <f t="shared" ca="1" si="100"/>
        <v>3.6508262990046281E-2</v>
      </c>
      <c r="C1344" s="25">
        <f t="shared" ca="1" si="101"/>
        <v>32.072726182206047</v>
      </c>
      <c r="H1344" s="24">
        <v>1342</v>
      </c>
      <c r="I1344" s="24">
        <f ca="1"/>
        <v>52.496815857765966</v>
      </c>
      <c r="J1344" s="24" cm="1">
        <f t="array" aca="1" ref="J1344" ca="1">INDIRECT(ADDRESS(($F$2+1-H1344)+2,9))</f>
        <v>46.700539101319094</v>
      </c>
      <c r="K1344" s="24">
        <f t="shared" ca="1" si="102"/>
        <v>0.60242270360580097</v>
      </c>
      <c r="L1344" s="24">
        <f t="shared" ca="1" si="103"/>
        <v>0.37346864994739259</v>
      </c>
      <c r="M1344" s="24">
        <f t="shared" ca="1" si="104"/>
        <v>-1.2113936223151167</v>
      </c>
    </row>
    <row r="1345" spans="2:13" x14ac:dyDescent="0.25">
      <c r="B1345" s="24">
        <f t="shared" ca="1" si="100"/>
        <v>0.74035861396629565</v>
      </c>
      <c r="C1345" s="25">
        <f t="shared" ca="1" si="101"/>
        <v>56.444513859939399</v>
      </c>
      <c r="H1345" s="24">
        <v>1343</v>
      </c>
      <c r="I1345" s="24">
        <f ca="1"/>
        <v>52.496872781280246</v>
      </c>
      <c r="J1345" s="24" cm="1">
        <f t="array" aca="1" ref="J1345" ca="1">INDIRECT(ADDRESS(($F$2+1-H1345)+2,9))</f>
        <v>46.699401004444397</v>
      </c>
      <c r="K1345" s="24">
        <f t="shared" ca="1" si="102"/>
        <v>0.60242490940026694</v>
      </c>
      <c r="L1345" s="24">
        <f t="shared" ca="1" si="103"/>
        <v>0.37342535157706247</v>
      </c>
      <c r="M1345" s="24">
        <f t="shared" ca="1" si="104"/>
        <v>-1.2122060990519328</v>
      </c>
    </row>
    <row r="1346" spans="2:13" x14ac:dyDescent="0.25">
      <c r="B1346" s="24">
        <f t="shared" ca="1" si="100"/>
        <v>0.59858320015632771</v>
      </c>
      <c r="C1346" s="25">
        <f t="shared" ca="1" si="101"/>
        <v>52.496815857765966</v>
      </c>
      <c r="H1346" s="24">
        <v>1344</v>
      </c>
      <c r="I1346" s="24">
        <f ca="1"/>
        <v>52.50790145611424</v>
      </c>
      <c r="J1346" s="24" cm="1">
        <f t="array" aca="1" ref="J1346" ca="1">INDIRECT(ADDRESS(($F$2+1-H1346)+2,9))</f>
        <v>46.684038794627682</v>
      </c>
      <c r="K1346" s="24">
        <f t="shared" ca="1" si="102"/>
        <v>0.60285221028988745</v>
      </c>
      <c r="L1346" s="24">
        <f t="shared" ca="1" si="103"/>
        <v>0.37284105996170003</v>
      </c>
      <c r="M1346" s="24">
        <f t="shared" ca="1" si="104"/>
        <v>-1.2110656151105352</v>
      </c>
    </row>
    <row r="1347" spans="2:13" x14ac:dyDescent="0.25">
      <c r="B1347" s="24">
        <f t="shared" ca="1" si="100"/>
        <v>0.89355409743981573</v>
      </c>
      <c r="C1347" s="25">
        <f t="shared" ca="1" si="101"/>
        <v>62.456530283970793</v>
      </c>
      <c r="H1347" s="24">
        <v>1345</v>
      </c>
      <c r="I1347" s="24">
        <f ca="1"/>
        <v>52.530283241384609</v>
      </c>
      <c r="J1347" s="24" cm="1">
        <f t="array" aca="1" ref="J1347" ca="1">INDIRECT(ADDRESS(($F$2+1-H1347)+2,9))</f>
        <v>46.674932275386993</v>
      </c>
      <c r="K1347" s="24">
        <f t="shared" ca="1" si="102"/>
        <v>0.6037190022607557</v>
      </c>
      <c r="L1347" s="24">
        <f t="shared" ca="1" si="103"/>
        <v>0.3724948374093946</v>
      </c>
      <c r="M1347" s="24">
        <f t="shared" ca="1" si="104"/>
        <v>-1.2094890209179263</v>
      </c>
    </row>
    <row r="1348" spans="2:13" x14ac:dyDescent="0.25">
      <c r="B1348" s="24">
        <f t="shared" ref="B1348:B1411" ca="1" si="105">RAND()</f>
        <v>0.37561410034115139</v>
      </c>
      <c r="C1348" s="25">
        <f t="shared" ref="C1348:C1411" ca="1" si="106">_xlfn.NORM.INV(B1348,50,10)</f>
        <v>46.829797022788028</v>
      </c>
      <c r="H1348" s="24">
        <v>1346</v>
      </c>
      <c r="I1348" s="24">
        <f ca="1"/>
        <v>52.546311200223791</v>
      </c>
      <c r="J1348" s="24" cm="1">
        <f t="array" aca="1" ref="J1348" ca="1">INDIRECT(ADDRESS(($F$2+1-H1348)+2,9))</f>
        <v>46.661394039379509</v>
      </c>
      <c r="K1348" s="24">
        <f t="shared" ref="K1348:K1411" ca="1" si="107">_xlfn.NORM.DIST(I1348,$F$5,$F$6,TRUE)</f>
        <v>0.60433941140674552</v>
      </c>
      <c r="L1348" s="24">
        <f t="shared" ref="L1348:L1411" ca="1" si="108">_xlfn.NORM.DIST(J1348,$F$5,$F$6,TRUE)</f>
        <v>0.37198031501702411</v>
      </c>
      <c r="M1348" s="24">
        <f t="shared" ca="1" si="104"/>
        <v>-1.2080857521629307</v>
      </c>
    </row>
    <row r="1349" spans="2:13" x14ac:dyDescent="0.25">
      <c r="B1349" s="24">
        <f t="shared" ca="1" si="105"/>
        <v>0.63739646499415814</v>
      </c>
      <c r="C1349" s="25">
        <f t="shared" ca="1" si="106"/>
        <v>53.515082690222087</v>
      </c>
      <c r="H1349" s="24">
        <v>1347</v>
      </c>
      <c r="I1349" s="24">
        <f ca="1"/>
        <v>52.547105868352737</v>
      </c>
      <c r="J1349" s="24" cm="1">
        <f t="array" aca="1" ref="J1349" ca="1">INDIRECT(ADDRESS(($F$2+1-H1349)+2,9))</f>
        <v>46.653408064216812</v>
      </c>
      <c r="K1349" s="24">
        <f t="shared" ca="1" si="107"/>
        <v>0.60437016450316983</v>
      </c>
      <c r="L1349" s="24">
        <f t="shared" ca="1" si="108"/>
        <v>0.37167691410731979</v>
      </c>
      <c r="M1349" s="24">
        <f t="shared" ref="M1349:M1412" ca="1" si="109">((2*H1349-1)/$F$2)*(LN(K1349)+LN(1-L1349))</f>
        <v>-1.2083173910529712</v>
      </c>
    </row>
    <row r="1350" spans="2:13" x14ac:dyDescent="0.25">
      <c r="B1350" s="24">
        <f t="shared" ca="1" si="105"/>
        <v>0.99410162733223328</v>
      </c>
      <c r="C1350" s="25">
        <f t="shared" ca="1" si="106"/>
        <v>75.181667615266221</v>
      </c>
      <c r="H1350" s="24">
        <v>1348</v>
      </c>
      <c r="I1350" s="24">
        <f ca="1"/>
        <v>52.557539383998055</v>
      </c>
      <c r="J1350" s="24" cm="1">
        <f t="array" aca="1" ref="J1350" ca="1">INDIRECT(ADDRESS(($F$2+1-H1350)+2,9))</f>
        <v>46.646912036041549</v>
      </c>
      <c r="K1350" s="24">
        <f t="shared" ca="1" si="107"/>
        <v>0.60477387386275383</v>
      </c>
      <c r="L1350" s="24">
        <f t="shared" ca="1" si="108"/>
        <v>0.37143017760712066</v>
      </c>
      <c r="M1350" s="24">
        <f t="shared" ca="1" si="109"/>
        <v>-1.2078905284167896</v>
      </c>
    </row>
    <row r="1351" spans="2:13" x14ac:dyDescent="0.25">
      <c r="B1351" s="24">
        <f t="shared" ca="1" si="105"/>
        <v>0.65630296944617339</v>
      </c>
      <c r="C1351" s="25">
        <f t="shared" ca="1" si="106"/>
        <v>54.023940324948924</v>
      </c>
      <c r="H1351" s="24">
        <v>1349</v>
      </c>
      <c r="I1351" s="24">
        <f ca="1"/>
        <v>52.577560039053886</v>
      </c>
      <c r="J1351" s="24" cm="1">
        <f t="array" aca="1" ref="J1351" ca="1">INDIRECT(ADDRESS(($F$2+1-H1351)+2,9))</f>
        <v>46.640298664209276</v>
      </c>
      <c r="K1351" s="24">
        <f t="shared" ca="1" si="107"/>
        <v>0.60554822811053399</v>
      </c>
      <c r="L1351" s="24">
        <f t="shared" ca="1" si="108"/>
        <v>0.37117903834185506</v>
      </c>
      <c r="M1351" s="24">
        <f t="shared" ca="1" si="109"/>
        <v>-1.2066885050430343</v>
      </c>
    </row>
    <row r="1352" spans="2:13" x14ac:dyDescent="0.25">
      <c r="B1352" s="24">
        <f t="shared" ca="1" si="105"/>
        <v>0.91076732102637703</v>
      </c>
      <c r="C1352" s="25">
        <f t="shared" ca="1" si="106"/>
        <v>63.454952384305955</v>
      </c>
      <c r="H1352" s="24">
        <v>1350</v>
      </c>
      <c r="I1352" s="24">
        <f ca="1"/>
        <v>52.581442393492758</v>
      </c>
      <c r="J1352" s="24" cm="1">
        <f t="array" aca="1" ref="J1352" ca="1">INDIRECT(ADDRESS(($F$2+1-H1352)+2,9))</f>
        <v>46.632360125423986</v>
      </c>
      <c r="K1352" s="24">
        <f t="shared" ca="1" si="107"/>
        <v>0.60569834074678286</v>
      </c>
      <c r="L1352" s="24">
        <f t="shared" ca="1" si="108"/>
        <v>0.37087764900742215</v>
      </c>
      <c r="M1352" s="24">
        <f t="shared" ca="1" si="109"/>
        <v>-1.2066740339833883</v>
      </c>
    </row>
    <row r="1353" spans="2:13" x14ac:dyDescent="0.25">
      <c r="B1353" s="24">
        <f t="shared" ca="1" si="105"/>
        <v>0.14749151246813019</v>
      </c>
      <c r="C1353" s="25">
        <f t="shared" ca="1" si="106"/>
        <v>39.52747256165631</v>
      </c>
      <c r="H1353" s="24">
        <v>1351</v>
      </c>
      <c r="I1353" s="24">
        <f ca="1"/>
        <v>52.616269631208219</v>
      </c>
      <c r="J1353" s="24" cm="1">
        <f t="array" aca="1" ref="J1353" ca="1">INDIRECT(ADDRESS(($F$2+1-H1353)+2,9))</f>
        <v>46.629820567485567</v>
      </c>
      <c r="K1353" s="24">
        <f t="shared" ca="1" si="107"/>
        <v>0.60704424394127643</v>
      </c>
      <c r="L1353" s="24">
        <f t="shared" ca="1" si="108"/>
        <v>0.3707812505353284</v>
      </c>
      <c r="M1353" s="24">
        <f t="shared" ca="1" si="109"/>
        <v>-1.2045983262256672</v>
      </c>
    </row>
    <row r="1354" spans="2:13" x14ac:dyDescent="0.25">
      <c r="B1354" s="24">
        <f t="shared" ca="1" si="105"/>
        <v>0.7407026847635213</v>
      </c>
      <c r="C1354" s="25">
        <f t="shared" ca="1" si="106"/>
        <v>56.455132563297795</v>
      </c>
      <c r="H1354" s="24">
        <v>1352</v>
      </c>
      <c r="I1354" s="24">
        <f ca="1"/>
        <v>52.629533899888429</v>
      </c>
      <c r="J1354" s="24" cm="1">
        <f t="array" aca="1" ref="J1354" ca="1">INDIRECT(ADDRESS(($F$2+1-H1354)+2,9))</f>
        <v>46.610681384977866</v>
      </c>
      <c r="K1354" s="24">
        <f t="shared" ca="1" si="107"/>
        <v>0.60755650799705374</v>
      </c>
      <c r="L1354" s="24">
        <f t="shared" ca="1" si="108"/>
        <v>0.3700550121648794</v>
      </c>
      <c r="M1354" s="24">
        <f t="shared" ca="1" si="109"/>
        <v>-1.2029889070665016</v>
      </c>
    </row>
    <row r="1355" spans="2:13" x14ac:dyDescent="0.25">
      <c r="B1355" s="24">
        <f t="shared" ca="1" si="105"/>
        <v>0.66764365750918064</v>
      </c>
      <c r="C1355" s="25">
        <f t="shared" ca="1" si="106"/>
        <v>54.334158538308301</v>
      </c>
      <c r="H1355" s="24">
        <v>1353</v>
      </c>
      <c r="I1355" s="24">
        <f ca="1"/>
        <v>52.656247676331219</v>
      </c>
      <c r="J1355" s="24" cm="1">
        <f t="array" aca="1" ref="J1355" ca="1">INDIRECT(ADDRESS(($F$2+1-H1355)+2,9))</f>
        <v>46.596224521556607</v>
      </c>
      <c r="K1355" s="24">
        <f t="shared" ca="1" si="107"/>
        <v>0.60858762375692743</v>
      </c>
      <c r="L1355" s="24">
        <f t="shared" ca="1" si="108"/>
        <v>0.36950675175093223</v>
      </c>
      <c r="M1355" s="24">
        <f t="shared" ca="1" si="109"/>
        <v>-1.2006630221296839</v>
      </c>
    </row>
    <row r="1356" spans="2:13" x14ac:dyDescent="0.25">
      <c r="B1356" s="24">
        <f t="shared" ca="1" si="105"/>
        <v>0.76197647896255039</v>
      </c>
      <c r="C1356" s="25">
        <f t="shared" ca="1" si="106"/>
        <v>57.126747541275272</v>
      </c>
      <c r="H1356" s="24">
        <v>1354</v>
      </c>
      <c r="I1356" s="24">
        <f ca="1"/>
        <v>52.677654018472126</v>
      </c>
      <c r="J1356" s="24" cm="1">
        <f t="array" aca="1" ref="J1356" ca="1">INDIRECT(ADDRESS(($F$2+1-H1356)+2,9))</f>
        <v>46.560487133190072</v>
      </c>
      <c r="K1356" s="24">
        <f t="shared" ca="1" si="107"/>
        <v>0.60941332974387663</v>
      </c>
      <c r="L1356" s="24">
        <f t="shared" ca="1" si="108"/>
        <v>0.36815259150702179</v>
      </c>
      <c r="M1356" s="24">
        <f t="shared" ca="1" si="109"/>
        <v>-1.1971587019191461</v>
      </c>
    </row>
    <row r="1357" spans="2:13" x14ac:dyDescent="0.25">
      <c r="B1357" s="24">
        <f t="shared" ca="1" si="105"/>
        <v>0.97353354480572307</v>
      </c>
      <c r="C1357" s="25">
        <f t="shared" ca="1" si="106"/>
        <v>69.35467848522336</v>
      </c>
      <c r="H1357" s="24">
        <v>1355</v>
      </c>
      <c r="I1357" s="24">
        <f ca="1"/>
        <v>52.689399734886749</v>
      </c>
      <c r="J1357" s="24" cm="1">
        <f t="array" aca="1" ref="J1357" ca="1">INDIRECT(ADDRESS(($F$2+1-H1357)+2,9))</f>
        <v>46.531027780520873</v>
      </c>
      <c r="K1357" s="24">
        <f t="shared" ca="1" si="107"/>
        <v>0.60986618750034283</v>
      </c>
      <c r="L1357" s="24">
        <f t="shared" ca="1" si="108"/>
        <v>0.36703754805876393</v>
      </c>
      <c r="M1357" s="24">
        <f t="shared" ca="1" si="109"/>
        <v>-1.1948973278490622</v>
      </c>
    </row>
    <row r="1358" spans="2:13" x14ac:dyDescent="0.25">
      <c r="B1358" s="24">
        <f t="shared" ca="1" si="105"/>
        <v>8.8112764567473967E-3</v>
      </c>
      <c r="C1358" s="25">
        <f t="shared" ca="1" si="106"/>
        <v>26.26545265001425</v>
      </c>
      <c r="H1358" s="24">
        <v>1356</v>
      </c>
      <c r="I1358" s="24">
        <f ca="1"/>
        <v>52.698514570391474</v>
      </c>
      <c r="J1358" s="24" cm="1">
        <f t="array" aca="1" ref="J1358" ca="1">INDIRECT(ADDRESS(($F$2+1-H1358)+2,9))</f>
        <v>46.525498935228605</v>
      </c>
      <c r="K1358" s="24">
        <f t="shared" ca="1" si="107"/>
        <v>0.61021750859119572</v>
      </c>
      <c r="L1358" s="24">
        <f t="shared" ca="1" si="108"/>
        <v>0.36682840457711618</v>
      </c>
      <c r="M1358" s="24">
        <f t="shared" ca="1" si="109"/>
        <v>-1.1946409992933102</v>
      </c>
    </row>
    <row r="1359" spans="2:13" x14ac:dyDescent="0.25">
      <c r="B1359" s="24">
        <f t="shared" ca="1" si="105"/>
        <v>0.62936377701667467</v>
      </c>
      <c r="C1359" s="25">
        <f t="shared" ca="1" si="106"/>
        <v>53.301687658485854</v>
      </c>
      <c r="H1359" s="24">
        <v>1357</v>
      </c>
      <c r="I1359" s="24">
        <f ca="1"/>
        <v>52.708605860630428</v>
      </c>
      <c r="J1359" s="24" cm="1">
        <f t="array" aca="1" ref="J1359" ca="1">INDIRECT(ADDRESS(($F$2+1-H1359)+2,9))</f>
        <v>46.515991037425586</v>
      </c>
      <c r="K1359" s="24">
        <f t="shared" ca="1" si="107"/>
        <v>0.61060636100942756</v>
      </c>
      <c r="L1359" s="24">
        <f t="shared" ca="1" si="108"/>
        <v>0.36646883516293272</v>
      </c>
      <c r="M1359" s="24">
        <f t="shared" ca="1" si="109"/>
        <v>-1.1940077274005991</v>
      </c>
    </row>
    <row r="1360" spans="2:13" x14ac:dyDescent="0.25">
      <c r="B1360" s="24">
        <f t="shared" ca="1" si="105"/>
        <v>0.68772895708857462</v>
      </c>
      <c r="C1360" s="25">
        <f t="shared" ca="1" si="106"/>
        <v>54.894232404402182</v>
      </c>
      <c r="H1360" s="24">
        <v>1358</v>
      </c>
      <c r="I1360" s="24">
        <f ca="1"/>
        <v>52.710487813874607</v>
      </c>
      <c r="J1360" s="24" cm="1">
        <f t="array" aca="1" ref="J1360" ca="1">INDIRECT(ADDRESS(($F$2+1-H1360)+2,9))</f>
        <v>46.505503360475991</v>
      </c>
      <c r="K1360" s="24">
        <f t="shared" ca="1" si="107"/>
        <v>0.61067886695770646</v>
      </c>
      <c r="L1360" s="24">
        <f t="shared" ca="1" si="108"/>
        <v>0.3660723484080789</v>
      </c>
      <c r="M1360" s="24">
        <f t="shared" ca="1" si="109"/>
        <v>-1.1939514310848396</v>
      </c>
    </row>
    <row r="1361" spans="2:13" x14ac:dyDescent="0.25">
      <c r="B1361" s="24">
        <f t="shared" ca="1" si="105"/>
        <v>0.24786268802841915</v>
      </c>
      <c r="C1361" s="25">
        <f t="shared" ca="1" si="106"/>
        <v>43.187690640965286</v>
      </c>
      <c r="H1361" s="24">
        <v>1359</v>
      </c>
      <c r="I1361" s="24">
        <f ca="1"/>
        <v>52.741579430106917</v>
      </c>
      <c r="J1361" s="24" cm="1">
        <f t="array" aca="1" ref="J1361" ca="1">INDIRECT(ADDRESS(($F$2+1-H1361)+2,9))</f>
        <v>46.475329424917689</v>
      </c>
      <c r="K1361" s="24">
        <f t="shared" ca="1" si="107"/>
        <v>0.61187617313819131</v>
      </c>
      <c r="L1361" s="24">
        <f t="shared" ca="1" si="108"/>
        <v>0.36493242107958229</v>
      </c>
      <c r="M1361" s="24">
        <f t="shared" ca="1" si="109"/>
        <v>-1.1901029218681942</v>
      </c>
    </row>
    <row r="1362" spans="2:13" x14ac:dyDescent="0.25">
      <c r="B1362" s="24">
        <f t="shared" ca="1" si="105"/>
        <v>0.14075883703479508</v>
      </c>
      <c r="C1362" s="25">
        <f t="shared" ca="1" si="106"/>
        <v>39.230837306776593</v>
      </c>
      <c r="H1362" s="24">
        <v>1360</v>
      </c>
      <c r="I1362" s="24">
        <f ca="1"/>
        <v>52.772936092957295</v>
      </c>
      <c r="J1362" s="24" cm="1">
        <f t="array" aca="1" ref="J1362" ca="1">INDIRECT(ADDRESS(($F$2+1-H1362)+2,9))</f>
        <v>46.447345592267318</v>
      </c>
      <c r="K1362" s="24">
        <f t="shared" ca="1" si="107"/>
        <v>0.61308260991103269</v>
      </c>
      <c r="L1362" s="24">
        <f t="shared" ca="1" si="108"/>
        <v>0.36387629832357893</v>
      </c>
      <c r="M1362" s="24">
        <f t="shared" ca="1" si="109"/>
        <v>-1.1864035510279158</v>
      </c>
    </row>
    <row r="1363" spans="2:13" x14ac:dyDescent="0.25">
      <c r="B1363" s="24">
        <f t="shared" ca="1" si="105"/>
        <v>0.55564018632500634</v>
      </c>
      <c r="C1363" s="25">
        <f t="shared" ca="1" si="106"/>
        <v>51.399245204607432</v>
      </c>
      <c r="H1363" s="24">
        <v>1361</v>
      </c>
      <c r="I1363" s="24">
        <f ca="1"/>
        <v>52.781737863930424</v>
      </c>
      <c r="J1363" s="24" cm="1">
        <f t="array" aca="1" ref="J1363" ca="1">INDIRECT(ADDRESS(($F$2+1-H1363)+2,9))</f>
        <v>46.439580385852231</v>
      </c>
      <c r="K1363" s="24">
        <f t="shared" ca="1" si="107"/>
        <v>0.61342105927048829</v>
      </c>
      <c r="L1363" s="24">
        <f t="shared" ca="1" si="108"/>
        <v>0.36358341864546506</v>
      </c>
      <c r="M1363" s="24">
        <f t="shared" ca="1" si="109"/>
        <v>-1.1859999547397739</v>
      </c>
    </row>
    <row r="1364" spans="2:13" x14ac:dyDescent="0.25">
      <c r="B1364" s="24">
        <f t="shared" ca="1" si="105"/>
        <v>0.70917086515822858</v>
      </c>
      <c r="C1364" s="25">
        <f t="shared" ca="1" si="106"/>
        <v>55.509641217974611</v>
      </c>
      <c r="H1364" s="24">
        <v>1362</v>
      </c>
      <c r="I1364" s="24">
        <f ca="1"/>
        <v>52.78669705770141</v>
      </c>
      <c r="J1364" s="24" cm="1">
        <f t="array" aca="1" ref="J1364" ca="1">INDIRECT(ADDRESS(($F$2+1-H1364)+2,9))</f>
        <v>46.434387468800587</v>
      </c>
      <c r="K1364" s="24">
        <f t="shared" ca="1" si="107"/>
        <v>0.61361171427876837</v>
      </c>
      <c r="L1364" s="24">
        <f t="shared" ca="1" si="108"/>
        <v>0.36338760226595268</v>
      </c>
      <c r="M1364" s="24">
        <f t="shared" ca="1" si="109"/>
        <v>-1.1860913903341201</v>
      </c>
    </row>
    <row r="1365" spans="2:13" x14ac:dyDescent="0.25">
      <c r="B1365" s="24">
        <f t="shared" ca="1" si="105"/>
        <v>0.23501724078391928</v>
      </c>
      <c r="C1365" s="25">
        <f t="shared" ca="1" si="106"/>
        <v>42.775770507749009</v>
      </c>
      <c r="H1365" s="24">
        <v>1363</v>
      </c>
      <c r="I1365" s="24">
        <f ca="1"/>
        <v>52.812730814016085</v>
      </c>
      <c r="J1365" s="24" cm="1">
        <f t="array" aca="1" ref="J1365" ca="1">INDIRECT(ADDRESS(($F$2+1-H1365)+2,9))</f>
        <v>46.432720062928922</v>
      </c>
      <c r="K1365" s="24">
        <f t="shared" ca="1" si="107"/>
        <v>0.61461212487989458</v>
      </c>
      <c r="L1365" s="24">
        <f t="shared" ca="1" si="108"/>
        <v>0.3633247346948687</v>
      </c>
      <c r="M1365" s="24">
        <f t="shared" ca="1" si="109"/>
        <v>-1.1847808065310492</v>
      </c>
    </row>
    <row r="1366" spans="2:13" x14ac:dyDescent="0.25">
      <c r="B1366" s="24">
        <f t="shared" ca="1" si="105"/>
        <v>0.50955564028412403</v>
      </c>
      <c r="C1366" s="25">
        <f t="shared" ca="1" si="106"/>
        <v>50.239547289077102</v>
      </c>
      <c r="H1366" s="24">
        <v>1364</v>
      </c>
      <c r="I1366" s="24">
        <f ca="1"/>
        <v>52.818018676615921</v>
      </c>
      <c r="J1366" s="24" cm="1">
        <f t="array" aca="1" ref="J1366" ca="1">INDIRECT(ADDRESS(($F$2+1-H1366)+2,9))</f>
        <v>46.432546098301877</v>
      </c>
      <c r="K1366" s="24">
        <f t="shared" ca="1" si="107"/>
        <v>0.61481523099332436</v>
      </c>
      <c r="L1366" s="24">
        <f t="shared" ca="1" si="108"/>
        <v>0.36331817577591302</v>
      </c>
      <c r="M1366" s="24">
        <f t="shared" ca="1" si="109"/>
        <v>-1.1852198260970659</v>
      </c>
    </row>
    <row r="1367" spans="2:13" x14ac:dyDescent="0.25">
      <c r="B1367" s="24">
        <f t="shared" ca="1" si="105"/>
        <v>0.6130568414427191</v>
      </c>
      <c r="C1367" s="25">
        <f t="shared" ca="1" si="106"/>
        <v>52.872951745942771</v>
      </c>
      <c r="H1367" s="24">
        <v>1365</v>
      </c>
      <c r="I1367" s="24">
        <f ca="1"/>
        <v>52.820494272187887</v>
      </c>
      <c r="J1367" s="24" cm="1">
        <f t="array" aca="1" ref="J1367" ca="1">INDIRECT(ADDRESS(($F$2+1-H1367)+2,9))</f>
        <v>46.430711928071474</v>
      </c>
      <c r="K1367" s="24">
        <f t="shared" ca="1" si="107"/>
        <v>0.61491030747715258</v>
      </c>
      <c r="L1367" s="24">
        <f t="shared" ca="1" si="108"/>
        <v>0.36324902522617497</v>
      </c>
      <c r="M1367" s="24">
        <f t="shared" ca="1" si="109"/>
        <v>-1.1857561876227674</v>
      </c>
    </row>
    <row r="1368" spans="2:13" x14ac:dyDescent="0.25">
      <c r="B1368" s="24">
        <f t="shared" ca="1" si="105"/>
        <v>0.57508994765146504</v>
      </c>
      <c r="C1368" s="25">
        <f t="shared" ca="1" si="106"/>
        <v>51.893479648223192</v>
      </c>
      <c r="H1368" s="24">
        <v>1366</v>
      </c>
      <c r="I1368" s="24">
        <f ca="1"/>
        <v>52.821547163257527</v>
      </c>
      <c r="J1368" s="24" cm="1">
        <f t="array" aca="1" ref="J1368" ca="1">INDIRECT(ADDRESS(($F$2+1-H1368)+2,9))</f>
        <v>46.429572210708649</v>
      </c>
      <c r="K1368" s="24">
        <f t="shared" ca="1" si="107"/>
        <v>0.61495074219094303</v>
      </c>
      <c r="L1368" s="24">
        <f t="shared" ca="1" si="108"/>
        <v>0.36320605867748845</v>
      </c>
      <c r="M1368" s="24">
        <f t="shared" ca="1" si="109"/>
        <v>-1.1864565855155516</v>
      </c>
    </row>
    <row r="1369" spans="2:13" x14ac:dyDescent="0.25">
      <c r="B1369" s="24">
        <f t="shared" ca="1" si="105"/>
        <v>0.89319450482118368</v>
      </c>
      <c r="C1369" s="25">
        <f t="shared" ca="1" si="106"/>
        <v>62.436972992792377</v>
      </c>
      <c r="H1369" s="24">
        <v>1367</v>
      </c>
      <c r="I1369" s="24">
        <f ca="1"/>
        <v>52.826392669357958</v>
      </c>
      <c r="J1369" s="24" cm="1">
        <f t="array" aca="1" ref="J1369" ca="1">INDIRECT(ADDRESS(($F$2+1-H1369)+2,9))</f>
        <v>46.423476837353377</v>
      </c>
      <c r="K1369" s="24">
        <f t="shared" ca="1" si="107"/>
        <v>0.61513681051918934</v>
      </c>
      <c r="L1369" s="24">
        <f t="shared" ca="1" si="108"/>
        <v>0.36297629659107228</v>
      </c>
      <c r="M1369" s="24">
        <f t="shared" ca="1" si="109"/>
        <v>-1.1864854622599272</v>
      </c>
    </row>
    <row r="1370" spans="2:13" x14ac:dyDescent="0.25">
      <c r="B1370" s="24">
        <f t="shared" ca="1" si="105"/>
        <v>0.38557752330889583</v>
      </c>
      <c r="C1370" s="25">
        <f t="shared" ca="1" si="106"/>
        <v>47.091356225472623</v>
      </c>
      <c r="H1370" s="24">
        <v>1368</v>
      </c>
      <c r="I1370" s="24">
        <f ca="1"/>
        <v>52.871769342524836</v>
      </c>
      <c r="J1370" s="24" cm="1">
        <f t="array" aca="1" ref="J1370" ca="1">INDIRECT(ADDRESS(($F$2+1-H1370)+2,9))</f>
        <v>46.386658343462784</v>
      </c>
      <c r="K1370" s="24">
        <f t="shared" ca="1" si="107"/>
        <v>0.61687799100708363</v>
      </c>
      <c r="L1370" s="24">
        <f t="shared" ca="1" si="108"/>
        <v>0.3615894928624247</v>
      </c>
      <c r="M1370" s="24">
        <f t="shared" ca="1" si="109"/>
        <v>-1.1810153235490894</v>
      </c>
    </row>
    <row r="1371" spans="2:13" x14ac:dyDescent="0.25">
      <c r="B1371" s="24">
        <f t="shared" ca="1" si="105"/>
        <v>0.53865610550055743</v>
      </c>
      <c r="C1371" s="25">
        <f t="shared" ca="1" si="106"/>
        <v>50.970486130352327</v>
      </c>
      <c r="H1371" s="24">
        <v>1369</v>
      </c>
      <c r="I1371" s="24">
        <f ca="1"/>
        <v>52.872951745942771</v>
      </c>
      <c r="J1371" s="24" cm="1">
        <f t="array" aca="1" ref="J1371" ca="1">INDIRECT(ADDRESS(($F$2+1-H1371)+2,9))</f>
        <v>46.38632852216049</v>
      </c>
      <c r="K1371" s="24">
        <f t="shared" ca="1" si="107"/>
        <v>0.61692333046592884</v>
      </c>
      <c r="L1371" s="24">
        <f t="shared" ca="1" si="108"/>
        <v>0.36157707800911376</v>
      </c>
      <c r="M1371" s="24">
        <f t="shared" ca="1" si="109"/>
        <v>-1.1817610759480257</v>
      </c>
    </row>
    <row r="1372" spans="2:13" x14ac:dyDescent="0.25">
      <c r="B1372" s="24">
        <f t="shared" ca="1" si="105"/>
        <v>0.87175855277752268</v>
      </c>
      <c r="C1372" s="25">
        <f t="shared" ca="1" si="106"/>
        <v>61.347432876035377</v>
      </c>
      <c r="H1372" s="24">
        <v>1370</v>
      </c>
      <c r="I1372" s="24">
        <f ca="1"/>
        <v>52.875998352397815</v>
      </c>
      <c r="J1372" s="24" cm="1">
        <f t="array" aca="1" ref="J1372" ca="1">INDIRECT(ADDRESS(($F$2+1-H1372)+2,9))</f>
        <v>46.370096129093973</v>
      </c>
      <c r="K1372" s="24">
        <f t="shared" ca="1" si="107"/>
        <v>0.61704014572333232</v>
      </c>
      <c r="L1372" s="24">
        <f t="shared" ca="1" si="108"/>
        <v>0.36096625236192281</v>
      </c>
      <c r="M1372" s="24">
        <f t="shared" ca="1" si="109"/>
        <v>-1.1811705281352294</v>
      </c>
    </row>
    <row r="1373" spans="2:13" x14ac:dyDescent="0.25">
      <c r="B1373" s="24">
        <f t="shared" ca="1" si="105"/>
        <v>0.7523225109809889</v>
      </c>
      <c r="C1373" s="25">
        <f t="shared" ca="1" si="106"/>
        <v>56.818165182460952</v>
      </c>
      <c r="H1373" s="24">
        <v>1371</v>
      </c>
      <c r="I1373" s="24">
        <f ca="1"/>
        <v>52.878179284633376</v>
      </c>
      <c r="J1373" s="24" cm="1">
        <f t="array" aca="1" ref="J1373" ca="1">INDIRECT(ADDRESS(($F$2+1-H1373)+2,9))</f>
        <v>46.350316838978117</v>
      </c>
      <c r="K1373" s="24">
        <f t="shared" ca="1" si="107"/>
        <v>0.61712376211766018</v>
      </c>
      <c r="L1373" s="24">
        <f t="shared" ca="1" si="108"/>
        <v>0.3602224359635926</v>
      </c>
      <c r="M1373" s="24">
        <f t="shared" ca="1" si="109"/>
        <v>-1.1803833350434974</v>
      </c>
    </row>
    <row r="1374" spans="2:13" x14ac:dyDescent="0.25">
      <c r="B1374" s="24">
        <f t="shared" ca="1" si="105"/>
        <v>0.15521373568999652</v>
      </c>
      <c r="C1374" s="25">
        <f t="shared" ca="1" si="106"/>
        <v>39.856745235189813</v>
      </c>
      <c r="H1374" s="24">
        <v>1372</v>
      </c>
      <c r="I1374" s="24">
        <f ca="1"/>
        <v>52.887271437615986</v>
      </c>
      <c r="J1374" s="24" cm="1">
        <f t="array" aca="1" ref="J1374" ca="1">INDIRECT(ADDRESS(($F$2+1-H1374)+2,9))</f>
        <v>46.347447001360479</v>
      </c>
      <c r="K1374" s="24">
        <f t="shared" ca="1" si="107"/>
        <v>0.61747229413048887</v>
      </c>
      <c r="L1374" s="24">
        <f t="shared" ca="1" si="108"/>
        <v>0.36011455723341512</v>
      </c>
      <c r="M1374" s="24">
        <f t="shared" ca="1" si="109"/>
        <v>-1.180312637672013</v>
      </c>
    </row>
    <row r="1375" spans="2:13" x14ac:dyDescent="0.25">
      <c r="B1375" s="24">
        <f t="shared" ca="1" si="105"/>
        <v>0.24002946501215694</v>
      </c>
      <c r="C1375" s="25">
        <f t="shared" ca="1" si="106"/>
        <v>42.937922154380523</v>
      </c>
      <c r="H1375" s="24">
        <v>1373</v>
      </c>
      <c r="I1375" s="24">
        <f ca="1"/>
        <v>52.894426415050809</v>
      </c>
      <c r="J1375" s="24" cm="1">
        <f t="array" aca="1" ref="J1375" ca="1">INDIRECT(ADDRESS(($F$2+1-H1375)+2,9))</f>
        <v>46.327357998715165</v>
      </c>
      <c r="K1375" s="24">
        <f t="shared" ca="1" si="107"/>
        <v>0.61774650098677553</v>
      </c>
      <c r="L1375" s="24">
        <f t="shared" ca="1" si="108"/>
        <v>0.35935971321337512</v>
      </c>
      <c r="M1375" s="24">
        <f t="shared" ca="1" si="109"/>
        <v>-1.179108838828798</v>
      </c>
    </row>
    <row r="1376" spans="2:13" x14ac:dyDescent="0.25">
      <c r="B1376" s="24">
        <f t="shared" ca="1" si="105"/>
        <v>0.62106035909406565</v>
      </c>
      <c r="C1376" s="25">
        <f t="shared" ca="1" si="106"/>
        <v>53.082668587011533</v>
      </c>
      <c r="H1376" s="24">
        <v>1374</v>
      </c>
      <c r="I1376" s="24">
        <f ca="1"/>
        <v>52.920256880539128</v>
      </c>
      <c r="J1376" s="24" cm="1">
        <f t="array" aca="1" ref="J1376" ca="1">INDIRECT(ADDRESS(($F$2+1-H1376)+2,9))</f>
        <v>46.318017145486039</v>
      </c>
      <c r="K1376" s="24">
        <f t="shared" ca="1" si="107"/>
        <v>0.6187359337163294</v>
      </c>
      <c r="L1376" s="24">
        <f t="shared" ca="1" si="108"/>
        <v>0.35900891741661023</v>
      </c>
      <c r="M1376" s="24">
        <f t="shared" ca="1" si="109"/>
        <v>-1.1772338926944588</v>
      </c>
    </row>
    <row r="1377" spans="2:13" x14ac:dyDescent="0.25">
      <c r="B1377" s="24">
        <f t="shared" ca="1" si="105"/>
        <v>0.32770147677097095</v>
      </c>
      <c r="C1377" s="25">
        <f t="shared" ca="1" si="106"/>
        <v>45.537310101870546</v>
      </c>
      <c r="H1377" s="24">
        <v>1375</v>
      </c>
      <c r="I1377" s="24">
        <f ca="1"/>
        <v>52.925787803091289</v>
      </c>
      <c r="J1377" s="24" cm="1">
        <f t="array" aca="1" ref="J1377" ca="1">INDIRECT(ADDRESS(($F$2+1-H1377)+2,9))</f>
        <v>46.31788973226994</v>
      </c>
      <c r="K1377" s="24">
        <f t="shared" ca="1" si="107"/>
        <v>0.61894769440841935</v>
      </c>
      <c r="L1377" s="24">
        <f t="shared" ca="1" si="108"/>
        <v>0.35900413323358804</v>
      </c>
      <c r="M1377" s="24">
        <f t="shared" ca="1" si="109"/>
        <v>-1.1776455879383307</v>
      </c>
    </row>
    <row r="1378" spans="2:13" x14ac:dyDescent="0.25">
      <c r="B1378" s="24">
        <f t="shared" ca="1" si="105"/>
        <v>0.30649771252529201</v>
      </c>
      <c r="C1378" s="25">
        <f t="shared" ca="1" si="106"/>
        <v>44.941976733728026</v>
      </c>
      <c r="H1378" s="24">
        <v>1376</v>
      </c>
      <c r="I1378" s="24">
        <f ca="1"/>
        <v>52.930270294007386</v>
      </c>
      <c r="J1378" s="24" cm="1">
        <f t="array" aca="1" ref="J1378" ca="1">INDIRECT(ADDRESS(($F$2+1-H1378)+2,9))</f>
        <v>46.289656898178805</v>
      </c>
      <c r="K1378" s="24">
        <f t="shared" ca="1" si="107"/>
        <v>0.6191192880020524</v>
      </c>
      <c r="L1378" s="24">
        <f t="shared" ca="1" si="108"/>
        <v>0.35794457750915554</v>
      </c>
      <c r="M1378" s="24">
        <f t="shared" ca="1" si="109"/>
        <v>-1.1760435320810256</v>
      </c>
    </row>
    <row r="1379" spans="2:13" x14ac:dyDescent="0.25">
      <c r="B1379" s="24">
        <f t="shared" ca="1" si="105"/>
        <v>0.29001871416738123</v>
      </c>
      <c r="C1379" s="25">
        <f t="shared" ca="1" si="106"/>
        <v>44.466699507979769</v>
      </c>
      <c r="H1379" s="24">
        <v>1377</v>
      </c>
      <c r="I1379" s="24">
        <f ca="1"/>
        <v>52.950405394870266</v>
      </c>
      <c r="J1379" s="24" cm="1">
        <f t="array" aca="1" ref="J1379" ca="1">INDIRECT(ADDRESS(($F$2+1-H1379)+2,9))</f>
        <v>46.280651539397169</v>
      </c>
      <c r="K1379" s="24">
        <f t="shared" ca="1" si="107"/>
        <v>0.61988978752615687</v>
      </c>
      <c r="L1379" s="24">
        <f t="shared" ca="1" si="108"/>
        <v>0.3576068431925965</v>
      </c>
      <c r="M1379" s="24">
        <f t="shared" ca="1" si="109"/>
        <v>-1.1746409922831786</v>
      </c>
    </row>
    <row r="1380" spans="2:13" x14ac:dyDescent="0.25">
      <c r="B1380" s="24">
        <f t="shared" ca="1" si="105"/>
        <v>0.54995846646042412</v>
      </c>
      <c r="C1380" s="25">
        <f t="shared" ca="1" si="106"/>
        <v>51.255564131665899</v>
      </c>
      <c r="H1380" s="24">
        <v>1378</v>
      </c>
      <c r="I1380" s="24">
        <f ca="1"/>
        <v>52.95504850266817</v>
      </c>
      <c r="J1380" s="24" cm="1">
        <f t="array" aca="1" ref="J1380" ca="1">INDIRECT(ADDRESS(($F$2+1-H1380)+2,9))</f>
        <v>46.266341004269592</v>
      </c>
      <c r="K1380" s="24">
        <f t="shared" ca="1" si="107"/>
        <v>0.62006739557332202</v>
      </c>
      <c r="L1380" s="24">
        <f t="shared" ca="1" si="108"/>
        <v>0.35707037450903262</v>
      </c>
      <c r="M1380" s="24">
        <f t="shared" ca="1" si="109"/>
        <v>-1.1740629258886406</v>
      </c>
    </row>
    <row r="1381" spans="2:13" x14ac:dyDescent="0.25">
      <c r="B1381" s="24">
        <f t="shared" ca="1" si="105"/>
        <v>8.6544806634485938E-2</v>
      </c>
      <c r="C1381" s="25">
        <f t="shared" ca="1" si="106"/>
        <v>36.376568415727434</v>
      </c>
      <c r="H1381" s="24">
        <v>1379</v>
      </c>
      <c r="I1381" s="24">
        <f ca="1"/>
        <v>52.959159448557905</v>
      </c>
      <c r="J1381" s="24" cm="1">
        <f t="array" aca="1" ref="J1381" ca="1">INDIRECT(ADDRESS(($F$2+1-H1381)+2,9))</f>
        <v>46.262291952741322</v>
      </c>
      <c r="K1381" s="24">
        <f t="shared" ca="1" si="107"/>
        <v>0.62022462624327024</v>
      </c>
      <c r="L1381" s="24">
        <f t="shared" ca="1" si="108"/>
        <v>0.35691863620376507</v>
      </c>
      <c r="M1381" s="24">
        <f t="shared" ca="1" si="109"/>
        <v>-1.1742898418647931</v>
      </c>
    </row>
    <row r="1382" spans="2:13" x14ac:dyDescent="0.25">
      <c r="B1382" s="24">
        <f t="shared" ca="1" si="105"/>
        <v>0.70517621674964004</v>
      </c>
      <c r="C1382" s="25">
        <f t="shared" ca="1" si="106"/>
        <v>55.393468226007542</v>
      </c>
      <c r="H1382" s="24">
        <v>1380</v>
      </c>
      <c r="I1382" s="24">
        <f ca="1"/>
        <v>52.973146630658682</v>
      </c>
      <c r="J1382" s="24" cm="1">
        <f t="array" aca="1" ref="J1382" ca="1">INDIRECT(ADDRESS(($F$2+1-H1382)+2,9))</f>
        <v>46.256929870085003</v>
      </c>
      <c r="K1382" s="24">
        <f t="shared" ca="1" si="107"/>
        <v>0.62075944270473471</v>
      </c>
      <c r="L1382" s="24">
        <f t="shared" ca="1" si="108"/>
        <v>0.3567177268601236</v>
      </c>
      <c r="M1382" s="24">
        <f t="shared" ca="1" si="109"/>
        <v>-1.1736403729164426</v>
      </c>
    </row>
    <row r="1383" spans="2:13" x14ac:dyDescent="0.25">
      <c r="B1383" s="24">
        <f t="shared" ca="1" si="105"/>
        <v>0.62152266062230299</v>
      </c>
      <c r="C1383" s="25">
        <f t="shared" ca="1" si="106"/>
        <v>53.09482294140156</v>
      </c>
      <c r="H1383" s="24">
        <v>1381</v>
      </c>
      <c r="I1383" s="24">
        <f ca="1"/>
        <v>52.981802073242712</v>
      </c>
      <c r="J1383" s="24" cm="1">
        <f t="array" aca="1" ref="J1383" ca="1">INDIRECT(ADDRESS(($F$2+1-H1383)+2,9))</f>
        <v>46.248438817217398</v>
      </c>
      <c r="K1383" s="24">
        <f t="shared" ca="1" si="107"/>
        <v>0.62109027814456863</v>
      </c>
      <c r="L1383" s="24">
        <f t="shared" ca="1" si="108"/>
        <v>0.35639966092327835</v>
      </c>
      <c r="M1383" s="24">
        <f t="shared" ca="1" si="109"/>
        <v>-1.1731770079532866</v>
      </c>
    </row>
    <row r="1384" spans="2:13" x14ac:dyDescent="0.25">
      <c r="B1384" s="24">
        <f t="shared" ca="1" si="105"/>
        <v>0.25739223770275788</v>
      </c>
      <c r="C1384" s="25">
        <f t="shared" ca="1" si="106"/>
        <v>43.485940571707019</v>
      </c>
      <c r="H1384" s="24">
        <v>1382</v>
      </c>
      <c r="I1384" s="24">
        <f ca="1"/>
        <v>52.990477234769429</v>
      </c>
      <c r="J1384" s="24" cm="1">
        <f t="array" aca="1" ref="J1384" ca="1">INDIRECT(ADDRESS(($F$2+1-H1384)+2,9))</f>
        <v>46.222085063788413</v>
      </c>
      <c r="K1384" s="24">
        <f t="shared" ca="1" si="107"/>
        <v>0.62142177830327339</v>
      </c>
      <c r="L1384" s="24">
        <f t="shared" ca="1" si="108"/>
        <v>0.35541311376724893</v>
      </c>
      <c r="M1384" s="24">
        <f t="shared" ca="1" si="109"/>
        <v>-1.1713825427293012</v>
      </c>
    </row>
    <row r="1385" spans="2:13" x14ac:dyDescent="0.25">
      <c r="B1385" s="24">
        <f t="shared" ca="1" si="105"/>
        <v>0.99113159488540792</v>
      </c>
      <c r="C1385" s="25">
        <f t="shared" ca="1" si="106"/>
        <v>73.710671104065199</v>
      </c>
      <c r="H1385" s="24">
        <v>1383</v>
      </c>
      <c r="I1385" s="24">
        <f ca="1"/>
        <v>53.022246516178548</v>
      </c>
      <c r="J1385" s="24" cm="1">
        <f t="array" aca="1" ref="J1385" ca="1">INDIRECT(ADDRESS(($F$2+1-H1385)+2,9))</f>
        <v>46.214835269878279</v>
      </c>
      <c r="K1385" s="24">
        <f t="shared" ca="1" si="107"/>
        <v>0.62263499974235392</v>
      </c>
      <c r="L1385" s="24">
        <f t="shared" ca="1" si="108"/>
        <v>0.35514188877523467</v>
      </c>
      <c r="M1385" s="24">
        <f t="shared" ca="1" si="109"/>
        <v>-1.169192391505653</v>
      </c>
    </row>
    <row r="1386" spans="2:13" x14ac:dyDescent="0.25">
      <c r="B1386" s="24">
        <f t="shared" ca="1" si="105"/>
        <v>0.46933616283419943</v>
      </c>
      <c r="C1386" s="25">
        <f t="shared" ca="1" si="106"/>
        <v>49.230613189064854</v>
      </c>
      <c r="H1386" s="24">
        <v>1384</v>
      </c>
      <c r="I1386" s="24">
        <f ca="1"/>
        <v>53.025836634240676</v>
      </c>
      <c r="J1386" s="24" cm="1">
        <f t="array" aca="1" ref="J1386" ca="1">INDIRECT(ADDRESS(($F$2+1-H1386)+2,9))</f>
        <v>46.21031454860784</v>
      </c>
      <c r="K1386" s="24">
        <f t="shared" ca="1" si="107"/>
        <v>0.62277202516328067</v>
      </c>
      <c r="L1386" s="24">
        <f t="shared" ca="1" si="108"/>
        <v>0.35497279936366483</v>
      </c>
      <c r="M1386" s="24">
        <f t="shared" ca="1" si="109"/>
        <v>-1.169419786498934</v>
      </c>
    </row>
    <row r="1387" spans="2:13" x14ac:dyDescent="0.25">
      <c r="B1387" s="24">
        <f t="shared" ca="1" si="105"/>
        <v>6.1986942546736423E-2</v>
      </c>
      <c r="C1387" s="25">
        <f t="shared" ca="1" si="106"/>
        <v>34.616942933717745</v>
      </c>
      <c r="H1387" s="24">
        <v>1385</v>
      </c>
      <c r="I1387" s="24">
        <f ca="1"/>
        <v>53.043087304101533</v>
      </c>
      <c r="J1387" s="24" cm="1">
        <f t="array" aca="1" ref="J1387" ca="1">INDIRECT(ADDRESS(($F$2+1-H1387)+2,9))</f>
        <v>46.193863838329221</v>
      </c>
      <c r="K1387" s="24">
        <f t="shared" ca="1" si="107"/>
        <v>0.62343022228277611</v>
      </c>
      <c r="L1387" s="24">
        <f t="shared" ca="1" si="108"/>
        <v>0.354357731544508</v>
      </c>
      <c r="M1387" s="24">
        <f t="shared" ca="1" si="109"/>
        <v>-1.1676866913430191</v>
      </c>
    </row>
    <row r="1388" spans="2:13" x14ac:dyDescent="0.25">
      <c r="B1388" s="24">
        <f t="shared" ca="1" si="105"/>
        <v>0.88625545310738663</v>
      </c>
      <c r="C1388" s="25">
        <f t="shared" ca="1" si="106"/>
        <v>62.06852135395021</v>
      </c>
      <c r="H1388" s="24">
        <v>1386</v>
      </c>
      <c r="I1388" s="24">
        <f ca="1"/>
        <v>53.043506181718797</v>
      </c>
      <c r="J1388" s="24" cm="1">
        <f t="array" aca="1" ref="J1388" ca="1">INDIRECT(ADDRESS(($F$2+1-H1388)+2,9))</f>
        <v>46.169148309363571</v>
      </c>
      <c r="K1388" s="24">
        <f t="shared" ca="1" si="107"/>
        <v>0.62344620005227702</v>
      </c>
      <c r="L1388" s="24">
        <f t="shared" ca="1" si="108"/>
        <v>0.35343436841336445</v>
      </c>
      <c r="M1388" s="24">
        <f t="shared" ca="1" si="109"/>
        <v>-1.166662101194573</v>
      </c>
    </row>
    <row r="1389" spans="2:13" x14ac:dyDescent="0.25">
      <c r="B1389" s="24">
        <f t="shared" ca="1" si="105"/>
        <v>0.34755083813712062</v>
      </c>
      <c r="C1389" s="25">
        <f t="shared" ca="1" si="106"/>
        <v>46.080588216319782</v>
      </c>
      <c r="H1389" s="24">
        <v>1387</v>
      </c>
      <c r="I1389" s="24">
        <f ca="1"/>
        <v>53.054754681098871</v>
      </c>
      <c r="J1389" s="24" cm="1">
        <f t="array" aca="1" ref="J1389" ca="1">INDIRECT(ADDRESS(($F$2+1-H1389)+2,9))</f>
        <v>46.137232571225141</v>
      </c>
      <c r="K1389" s="24">
        <f t="shared" ca="1" si="107"/>
        <v>0.62387518636619776</v>
      </c>
      <c r="L1389" s="24">
        <f t="shared" ca="1" si="108"/>
        <v>0.35224328375120056</v>
      </c>
      <c r="M1389" s="24">
        <f t="shared" ca="1" si="109"/>
        <v>-1.1642552852512211</v>
      </c>
    </row>
    <row r="1390" spans="2:13" x14ac:dyDescent="0.25">
      <c r="B1390" s="24">
        <f t="shared" ca="1" si="105"/>
        <v>0.71052920073972747</v>
      </c>
      <c r="C1390" s="25">
        <f t="shared" ca="1" si="106"/>
        <v>55.549313779434812</v>
      </c>
      <c r="H1390" s="24">
        <v>1388</v>
      </c>
      <c r="I1390" s="24">
        <f ca="1"/>
        <v>53.060584849730773</v>
      </c>
      <c r="J1390" s="24" cm="1">
        <f t="array" aca="1" ref="J1390" ca="1">INDIRECT(ADDRESS(($F$2+1-H1390)+2,9))</f>
        <v>46.135144132366406</v>
      </c>
      <c r="K1390" s="24">
        <f t="shared" ca="1" si="107"/>
        <v>0.62409747252425529</v>
      </c>
      <c r="L1390" s="24">
        <f t="shared" ca="1" si="108"/>
        <v>0.35216539425842869</v>
      </c>
      <c r="M1390" s="24">
        <f t="shared" ca="1" si="109"/>
        <v>-1.164482290102586</v>
      </c>
    </row>
    <row r="1391" spans="2:13" x14ac:dyDescent="0.25">
      <c r="B1391" s="24">
        <f t="shared" ca="1" si="105"/>
        <v>0.5917784743808141</v>
      </c>
      <c r="C1391" s="25">
        <f t="shared" ca="1" si="106"/>
        <v>52.321222661571198</v>
      </c>
      <c r="H1391" s="24">
        <v>1389</v>
      </c>
      <c r="I1391" s="24">
        <f ca="1"/>
        <v>53.082668587011533</v>
      </c>
      <c r="J1391" s="24" cm="1">
        <f t="array" aca="1" ref="J1391" ca="1">INDIRECT(ADDRESS(($F$2+1-H1391)+2,9))</f>
        <v>46.128526398066498</v>
      </c>
      <c r="K1391" s="24">
        <f t="shared" ca="1" si="107"/>
        <v>0.62493908268151499</v>
      </c>
      <c r="L1391" s="24">
        <f t="shared" ca="1" si="108"/>
        <v>0.3519186231362329</v>
      </c>
      <c r="M1391" s="24">
        <f t="shared" ca="1" si="109"/>
        <v>-1.163097306417078</v>
      </c>
    </row>
    <row r="1392" spans="2:13" x14ac:dyDescent="0.25">
      <c r="B1392" s="24">
        <f t="shared" ca="1" si="105"/>
        <v>0.91205295886915305</v>
      </c>
      <c r="C1392" s="25">
        <f t="shared" ca="1" si="106"/>
        <v>63.535058504758105</v>
      </c>
      <c r="H1392" s="24">
        <v>1390</v>
      </c>
      <c r="I1392" s="24">
        <f ca="1"/>
        <v>53.09482294140156</v>
      </c>
      <c r="J1392" s="24" cm="1">
        <f t="array" aca="1" ref="J1392" ca="1">INDIRECT(ADDRESS(($F$2+1-H1392)+2,9))</f>
        <v>46.084500811753735</v>
      </c>
      <c r="K1392" s="24">
        <f t="shared" ca="1" si="107"/>
        <v>0.62540203115985926</v>
      </c>
      <c r="L1392" s="24">
        <f t="shared" ca="1" si="108"/>
        <v>0.35027852873342291</v>
      </c>
      <c r="M1392" s="24">
        <f t="shared" ca="1" si="109"/>
        <v>-1.1597265363780938</v>
      </c>
    </row>
    <row r="1393" spans="2:13" x14ac:dyDescent="0.25">
      <c r="B1393" s="24">
        <f t="shared" ca="1" si="105"/>
        <v>0.7483614451781333</v>
      </c>
      <c r="C1393" s="25">
        <f t="shared" ca="1" si="106"/>
        <v>56.693423623107876</v>
      </c>
      <c r="H1393" s="24">
        <v>1391</v>
      </c>
      <c r="I1393" s="24">
        <f ca="1"/>
        <v>53.104412449335506</v>
      </c>
      <c r="J1393" s="24" cm="1">
        <f t="array" aca="1" ref="J1393" ca="1">INDIRECT(ADDRESS(($F$2+1-H1393)+2,9))</f>
        <v>46.080588216319782</v>
      </c>
      <c r="K1393" s="24">
        <f t="shared" ca="1" si="107"/>
        <v>0.62576715944838368</v>
      </c>
      <c r="L1393" s="24">
        <f t="shared" ca="1" si="108"/>
        <v>0.35013290645391371</v>
      </c>
      <c r="M1393" s="24">
        <f t="shared" ca="1" si="109"/>
        <v>-1.1595202115276231</v>
      </c>
    </row>
    <row r="1394" spans="2:13" x14ac:dyDescent="0.25">
      <c r="B1394" s="24">
        <f t="shared" ca="1" si="105"/>
        <v>0.14789330069034345</v>
      </c>
      <c r="C1394" s="25">
        <f t="shared" ca="1" si="106"/>
        <v>39.544884416336373</v>
      </c>
      <c r="H1394" s="24">
        <v>1392</v>
      </c>
      <c r="I1394" s="24">
        <f ca="1"/>
        <v>53.114948710503704</v>
      </c>
      <c r="J1394" s="24" cm="1">
        <f t="array" aca="1" ref="J1394" ca="1">INDIRECT(ADDRESS(($F$2+1-H1394)+2,9))</f>
        <v>46.067215417971319</v>
      </c>
      <c r="K1394" s="24">
        <f t="shared" ca="1" si="107"/>
        <v>0.62616820609324852</v>
      </c>
      <c r="L1394" s="24">
        <f t="shared" ca="1" si="108"/>
        <v>0.34963535282212277</v>
      </c>
      <c r="M1394" s="24">
        <f t="shared" ca="1" si="109"/>
        <v>-1.1585408757136935</v>
      </c>
    </row>
    <row r="1395" spans="2:13" x14ac:dyDescent="0.25">
      <c r="B1395" s="24">
        <f t="shared" ca="1" si="105"/>
        <v>1.6631651983914586E-2</v>
      </c>
      <c r="C1395" s="25">
        <f t="shared" ca="1" si="106"/>
        <v>28.711092948241156</v>
      </c>
      <c r="H1395" s="24">
        <v>1393</v>
      </c>
      <c r="I1395" s="24">
        <f ca="1"/>
        <v>53.116958687403596</v>
      </c>
      <c r="J1395" s="24" cm="1">
        <f t="array" aca="1" ref="J1395" ca="1">INDIRECT(ADDRESS(($F$2+1-H1395)+2,9))</f>
        <v>46.039611268431379</v>
      </c>
      <c r="K1395" s="24">
        <f t="shared" ca="1" si="107"/>
        <v>0.62624469728875864</v>
      </c>
      <c r="L1395" s="24">
        <f t="shared" ca="1" si="108"/>
        <v>0.34860911918859239</v>
      </c>
      <c r="M1395" s="24">
        <f t="shared" ca="1" si="109"/>
        <v>-1.1571810244510692</v>
      </c>
    </row>
    <row r="1396" spans="2:13" x14ac:dyDescent="0.25">
      <c r="B1396" s="24">
        <f t="shared" ca="1" si="105"/>
        <v>0.60049598952315764</v>
      </c>
      <c r="C1396" s="25">
        <f t="shared" ca="1" si="106"/>
        <v>52.546311200223791</v>
      </c>
      <c r="H1396" s="24">
        <v>1394</v>
      </c>
      <c r="I1396" s="24">
        <f ca="1"/>
        <v>53.134118661156073</v>
      </c>
      <c r="J1396" s="24" cm="1">
        <f t="array" aca="1" ref="J1396" ca="1">INDIRECT(ADDRESS(($F$2+1-H1396)+2,9))</f>
        <v>46.023901419837316</v>
      </c>
      <c r="K1396" s="24">
        <f t="shared" ca="1" si="107"/>
        <v>0.6268975303938138</v>
      </c>
      <c r="L1396" s="24">
        <f t="shared" ca="1" si="108"/>
        <v>0.34802557117257205</v>
      </c>
      <c r="M1396" s="24">
        <f t="shared" ca="1" si="109"/>
        <v>-1.1555099821706076</v>
      </c>
    </row>
    <row r="1397" spans="2:13" x14ac:dyDescent="0.25">
      <c r="B1397" s="24">
        <f t="shared" ca="1" si="105"/>
        <v>0.41135415823128629</v>
      </c>
      <c r="C1397" s="25">
        <f t="shared" ca="1" si="106"/>
        <v>47.75937043960716</v>
      </c>
      <c r="H1397" s="24">
        <v>1395</v>
      </c>
      <c r="I1397" s="24">
        <f ca="1"/>
        <v>53.141533623315972</v>
      </c>
      <c r="J1397" s="24" cm="1">
        <f t="array" aca="1" ref="J1397" ca="1">INDIRECT(ADDRESS(($F$2+1-H1397)+2,9))</f>
        <v>46.015890493477329</v>
      </c>
      <c r="K1397" s="24">
        <f t="shared" ca="1" si="107"/>
        <v>0.62717951224135049</v>
      </c>
      <c r="L1397" s="24">
        <f t="shared" ca="1" si="108"/>
        <v>0.34772814080141434</v>
      </c>
      <c r="M1397" s="24">
        <f t="shared" ca="1" si="109"/>
        <v>-1.1551685406166814</v>
      </c>
    </row>
    <row r="1398" spans="2:13" x14ac:dyDescent="0.25">
      <c r="B1398" s="24">
        <f t="shared" ca="1" si="105"/>
        <v>0.80122906091015467</v>
      </c>
      <c r="C1398" s="25">
        <f t="shared" ca="1" si="106"/>
        <v>58.460194783717796</v>
      </c>
      <c r="H1398" s="24">
        <v>1396</v>
      </c>
      <c r="I1398" s="24">
        <f ca="1"/>
        <v>53.173745098695065</v>
      </c>
      <c r="J1398" s="24" cm="1">
        <f t="array" aca="1" ref="J1398" ca="1">INDIRECT(ADDRESS(($F$2+1-H1398)+2,9))</f>
        <v>46.013704240199168</v>
      </c>
      <c r="K1398" s="24">
        <f t="shared" ca="1" si="107"/>
        <v>0.62840368217939668</v>
      </c>
      <c r="L1398" s="24">
        <f t="shared" ca="1" si="108"/>
        <v>0.34764698566577712</v>
      </c>
      <c r="M1398" s="24">
        <f t="shared" ca="1" si="109"/>
        <v>-1.153314070651744</v>
      </c>
    </row>
    <row r="1399" spans="2:13" x14ac:dyDescent="0.25">
      <c r="B1399" s="24">
        <f t="shared" ca="1" si="105"/>
        <v>0.37864491468619388</v>
      </c>
      <c r="C1399" s="25">
        <f t="shared" ca="1" si="106"/>
        <v>46.909583302900614</v>
      </c>
      <c r="H1399" s="24">
        <v>1397</v>
      </c>
      <c r="I1399" s="24">
        <f ca="1"/>
        <v>53.210794502182885</v>
      </c>
      <c r="J1399" s="24" cm="1">
        <f t="array" aca="1" ref="J1399" ca="1">INDIRECT(ADDRESS(($F$2+1-H1399)+2,9))</f>
        <v>46.002902324076757</v>
      </c>
      <c r="K1399" s="24">
        <f t="shared" ca="1" si="107"/>
        <v>0.62981010872175958</v>
      </c>
      <c r="L1399" s="24">
        <f t="shared" ca="1" si="108"/>
        <v>0.34724611407564271</v>
      </c>
      <c r="M1399" s="24">
        <f t="shared" ca="1" si="109"/>
        <v>-1.1504520214044889</v>
      </c>
    </row>
    <row r="1400" spans="2:13" x14ac:dyDescent="0.25">
      <c r="B1400" s="24">
        <f t="shared" ca="1" si="105"/>
        <v>9.3937668256884876E-2</v>
      </c>
      <c r="C1400" s="25">
        <f t="shared" ca="1" si="106"/>
        <v>36.831095154980993</v>
      </c>
      <c r="H1400" s="24">
        <v>1398</v>
      </c>
      <c r="I1400" s="24">
        <f ca="1"/>
        <v>53.219437436034781</v>
      </c>
      <c r="J1400" s="24" cm="1">
        <f t="array" aca="1" ref="J1400" ca="1">INDIRECT(ADDRESS(($F$2+1-H1400)+2,9))</f>
        <v>45.999159376400556</v>
      </c>
      <c r="K1400" s="24">
        <f t="shared" ca="1" si="107"/>
        <v>0.630137953041223</v>
      </c>
      <c r="L1400" s="24">
        <f t="shared" ca="1" si="108"/>
        <v>0.34710724879272781</v>
      </c>
      <c r="M1400" s="24">
        <f t="shared" ca="1" si="109"/>
        <v>-1.1503263040081293</v>
      </c>
    </row>
    <row r="1401" spans="2:13" x14ac:dyDescent="0.25">
      <c r="B1401" s="24">
        <f t="shared" ca="1" si="105"/>
        <v>0.78661159885244902</v>
      </c>
      <c r="C1401" s="25">
        <f t="shared" ca="1" si="106"/>
        <v>57.947193012122511</v>
      </c>
      <c r="H1401" s="24">
        <v>1399</v>
      </c>
      <c r="I1401" s="24">
        <f ca="1"/>
        <v>53.230804955188461</v>
      </c>
      <c r="J1401" s="24" cm="1">
        <f t="array" aca="1" ref="J1401" ca="1">INDIRECT(ADDRESS(($F$2+1-H1401)+2,9))</f>
        <v>45.995266969778839</v>
      </c>
      <c r="K1401" s="24">
        <f t="shared" ca="1" si="107"/>
        <v>0.63056900250311432</v>
      </c>
      <c r="L1401" s="24">
        <f t="shared" ca="1" si="108"/>
        <v>0.34696286027917445</v>
      </c>
      <c r="M1401" s="24">
        <f t="shared" ca="1" si="109"/>
        <v>-1.1499765238748398</v>
      </c>
    </row>
    <row r="1402" spans="2:13" x14ac:dyDescent="0.25">
      <c r="B1402" s="24">
        <f t="shared" ca="1" si="105"/>
        <v>0.12152752716660542</v>
      </c>
      <c r="C1402" s="25">
        <f t="shared" ca="1" si="106"/>
        <v>38.326153180106971</v>
      </c>
      <c r="H1402" s="24">
        <v>1400</v>
      </c>
      <c r="I1402" s="24">
        <f ca="1"/>
        <v>53.236599428225553</v>
      </c>
      <c r="J1402" s="24" cm="1">
        <f t="array" aca="1" ref="J1402" ca="1">INDIRECT(ADDRESS(($F$2+1-H1402)+2,9))</f>
        <v>45.988175916673569</v>
      </c>
      <c r="K1402" s="24">
        <f t="shared" ca="1" si="107"/>
        <v>0.63078866232168673</v>
      </c>
      <c r="L1402" s="24">
        <f t="shared" ca="1" si="108"/>
        <v>0.34669987534835817</v>
      </c>
      <c r="M1402" s="24">
        <f t="shared" ca="1" si="109"/>
        <v>-1.149824846995287</v>
      </c>
    </row>
    <row r="1403" spans="2:13" x14ac:dyDescent="0.25">
      <c r="B1403" s="24">
        <f t="shared" ca="1" si="105"/>
        <v>7.0421048912576723E-2</v>
      </c>
      <c r="C1403" s="25">
        <f t="shared" ca="1" si="106"/>
        <v>35.273376292157813</v>
      </c>
      <c r="H1403" s="24">
        <v>1401</v>
      </c>
      <c r="I1403" s="24">
        <f ca="1"/>
        <v>53.261559712550891</v>
      </c>
      <c r="J1403" s="24" cm="1">
        <f t="array" aca="1" ref="J1403" ca="1">INDIRECT(ADDRESS(($F$2+1-H1403)+2,9))</f>
        <v>45.984936366264151</v>
      </c>
      <c r="K1403" s="24">
        <f t="shared" ca="1" si="107"/>
        <v>0.63173438049985153</v>
      </c>
      <c r="L1403" s="24">
        <f t="shared" ca="1" si="108"/>
        <v>0.34657975514788492</v>
      </c>
      <c r="M1403" s="24">
        <f t="shared" ca="1" si="109"/>
        <v>-1.1484632860225767</v>
      </c>
    </row>
    <row r="1404" spans="2:13" x14ac:dyDescent="0.25">
      <c r="B1404" s="24">
        <f t="shared" ca="1" si="105"/>
        <v>0.35428742109805855</v>
      </c>
      <c r="C1404" s="25">
        <f t="shared" ca="1" si="106"/>
        <v>46.262291952741322</v>
      </c>
      <c r="H1404" s="24">
        <v>1402</v>
      </c>
      <c r="I1404" s="24">
        <f ca="1"/>
        <v>53.268206399315659</v>
      </c>
      <c r="J1404" s="24" cm="1">
        <f t="array" aca="1" ref="J1404" ca="1">INDIRECT(ADDRESS(($F$2+1-H1404)+2,9))</f>
        <v>45.956809921490809</v>
      </c>
      <c r="K1404" s="24">
        <f t="shared" ca="1" si="107"/>
        <v>0.6319860820255282</v>
      </c>
      <c r="L1404" s="24">
        <f t="shared" ca="1" si="108"/>
        <v>0.34553749624411201</v>
      </c>
      <c r="M1404" s="24">
        <f t="shared" ca="1" si="109"/>
        <v>-1.1466957299869651</v>
      </c>
    </row>
    <row r="1405" spans="2:13" x14ac:dyDescent="0.25">
      <c r="B1405" s="24">
        <f t="shared" ca="1" si="105"/>
        <v>0.55650188935579203</v>
      </c>
      <c r="C1405" s="25">
        <f t="shared" ca="1" si="106"/>
        <v>51.421060730167873</v>
      </c>
      <c r="H1405" s="24">
        <v>1403</v>
      </c>
      <c r="I1405" s="24">
        <f ca="1"/>
        <v>53.299219643623616</v>
      </c>
      <c r="J1405" s="24" cm="1">
        <f t="array" aca="1" ref="J1405" ca="1">INDIRECT(ADDRESS(($F$2+1-H1405)+2,9))</f>
        <v>45.914295203521483</v>
      </c>
      <c r="K1405" s="24">
        <f t="shared" ca="1" si="107"/>
        <v>0.63315976343412883</v>
      </c>
      <c r="L1405" s="24">
        <f t="shared" ca="1" si="108"/>
        <v>0.34396428528967293</v>
      </c>
      <c r="M1405" s="24">
        <f t="shared" ca="1" si="109"/>
        <v>-1.1419814605966823</v>
      </c>
    </row>
    <row r="1406" spans="2:13" x14ac:dyDescent="0.25">
      <c r="B1406" s="24">
        <f t="shared" ca="1" si="105"/>
        <v>0.89749755682605192</v>
      </c>
      <c r="C1406" s="25">
        <f t="shared" ca="1" si="106"/>
        <v>62.674207439199662</v>
      </c>
      <c r="H1406" s="24">
        <v>1404</v>
      </c>
      <c r="I1406" s="24">
        <f ca="1"/>
        <v>53.301687658485854</v>
      </c>
      <c r="J1406" s="24" cm="1">
        <f t="array" aca="1" ref="J1406" ca="1">INDIRECT(ADDRESS(($F$2+1-H1406)+2,9))</f>
        <v>45.894454047218353</v>
      </c>
      <c r="K1406" s="24">
        <f t="shared" ca="1" si="107"/>
        <v>0.63325311099394055</v>
      </c>
      <c r="L1406" s="24">
        <f t="shared" ca="1" si="108"/>
        <v>0.34323100629509939</v>
      </c>
      <c r="M1406" s="24">
        <f t="shared" ca="1" si="109"/>
        <v>-1.1411508697479977</v>
      </c>
    </row>
    <row r="1407" spans="2:13" x14ac:dyDescent="0.25">
      <c r="B1407" s="24">
        <f t="shared" ca="1" si="105"/>
        <v>7.6264185068797619E-2</v>
      </c>
      <c r="C1407" s="25">
        <f t="shared" ca="1" si="106"/>
        <v>35.693423983329794</v>
      </c>
      <c r="H1407" s="24">
        <v>1405</v>
      </c>
      <c r="I1407" s="24">
        <f ca="1"/>
        <v>53.30680286813957</v>
      </c>
      <c r="J1407" s="24" cm="1">
        <f t="array" aca="1" ref="J1407" ca="1">INDIRECT(ADDRESS(($F$2+1-H1407)+2,9))</f>
        <v>45.873912950575608</v>
      </c>
      <c r="K1407" s="24">
        <f t="shared" ca="1" si="107"/>
        <v>0.63344655812716177</v>
      </c>
      <c r="L1407" s="24">
        <f t="shared" ca="1" si="108"/>
        <v>0.34247248064362457</v>
      </c>
      <c r="M1407" s="24">
        <f t="shared" ca="1" si="109"/>
        <v>-1.1400638949257014</v>
      </c>
    </row>
    <row r="1408" spans="2:13" x14ac:dyDescent="0.25">
      <c r="B1408" s="24">
        <f t="shared" ca="1" si="105"/>
        <v>0.4581314516205135</v>
      </c>
      <c r="C1408" s="25">
        <f t="shared" ca="1" si="106"/>
        <v>48.948577106968941</v>
      </c>
      <c r="H1408" s="24">
        <v>1406</v>
      </c>
      <c r="I1408" s="24">
        <f ca="1"/>
        <v>53.318346698666303</v>
      </c>
      <c r="J1408" s="24" cm="1">
        <f t="array" aca="1" ref="J1408" ca="1">INDIRECT(ADDRESS(($F$2+1-H1408)+2,9))</f>
        <v>45.870616863496856</v>
      </c>
      <c r="K1408" s="24">
        <f t="shared" ca="1" si="107"/>
        <v>0.63388299838384699</v>
      </c>
      <c r="L1408" s="24">
        <f t="shared" ca="1" si="108"/>
        <v>0.34235082433596808</v>
      </c>
      <c r="M1408" s="24">
        <f t="shared" ca="1" si="109"/>
        <v>-1.139737462395104</v>
      </c>
    </row>
    <row r="1409" spans="2:13" x14ac:dyDescent="0.25">
      <c r="B1409" s="24">
        <f t="shared" ca="1" si="105"/>
        <v>0.97010647704620578</v>
      </c>
      <c r="C1409" s="25">
        <f t="shared" ca="1" si="106"/>
        <v>68.823607896861205</v>
      </c>
      <c r="H1409" s="24">
        <v>1407</v>
      </c>
      <c r="I1409" s="24">
        <f ca="1"/>
        <v>53.336024187227039</v>
      </c>
      <c r="J1409" s="24" cm="1">
        <f t="array" aca="1" ref="J1409" ca="1">INDIRECT(ADDRESS(($F$2+1-H1409)+2,9))</f>
        <v>45.850374073325234</v>
      </c>
      <c r="K1409" s="24">
        <f t="shared" ca="1" si="107"/>
        <v>0.63455099949824278</v>
      </c>
      <c r="L1409" s="24">
        <f t="shared" ca="1" si="108"/>
        <v>0.34160403597777456</v>
      </c>
      <c r="M1409" s="24">
        <f t="shared" ca="1" si="109"/>
        <v>-1.1376960514848222</v>
      </c>
    </row>
    <row r="1410" spans="2:13" x14ac:dyDescent="0.25">
      <c r="B1410" s="24">
        <f t="shared" ca="1" si="105"/>
        <v>0.38788508385226039</v>
      </c>
      <c r="C1410" s="25">
        <f t="shared" ca="1" si="106"/>
        <v>47.151644928167713</v>
      </c>
      <c r="H1410" s="24">
        <v>1408</v>
      </c>
      <c r="I1410" s="24">
        <f ca="1"/>
        <v>53.33723543666752</v>
      </c>
      <c r="J1410" s="24" cm="1">
        <f t="array" aca="1" ref="J1410" ca="1">INDIRECT(ADDRESS(($F$2+1-H1410)+2,9))</f>
        <v>45.834172190918082</v>
      </c>
      <c r="K1410" s="24">
        <f t="shared" ca="1" si="107"/>
        <v>0.63459675556792905</v>
      </c>
      <c r="L1410" s="24">
        <f t="shared" ca="1" si="108"/>
        <v>0.34100676928363899</v>
      </c>
      <c r="M1410" s="24">
        <f t="shared" ca="1" si="109"/>
        <v>-1.1372280788325957</v>
      </c>
    </row>
    <row r="1411" spans="2:13" x14ac:dyDescent="0.25">
      <c r="B1411" s="24">
        <f t="shared" ca="1" si="105"/>
        <v>0.66969392606681299</v>
      </c>
      <c r="C1411" s="25">
        <f t="shared" ca="1" si="106"/>
        <v>54.390681617557291</v>
      </c>
      <c r="H1411" s="24">
        <v>1409</v>
      </c>
      <c r="I1411" s="24">
        <f ca="1"/>
        <v>53.359422992209325</v>
      </c>
      <c r="J1411" s="24" cm="1">
        <f t="array" aca="1" ref="J1411" ca="1">INDIRECT(ADDRESS(($F$2+1-H1411)+2,9))</f>
        <v>45.831702387105004</v>
      </c>
      <c r="K1411" s="24">
        <f t="shared" ca="1" si="107"/>
        <v>0.63543457149705929</v>
      </c>
      <c r="L1411" s="24">
        <f t="shared" ca="1" si="108"/>
        <v>0.34091575730186152</v>
      </c>
      <c r="M1411" s="24">
        <f t="shared" ca="1" si="109"/>
        <v>-1.1361335226410378</v>
      </c>
    </row>
    <row r="1412" spans="2:13" x14ac:dyDescent="0.25">
      <c r="B1412" s="24">
        <f t="shared" ref="B1412:B1475" ca="1" si="110">RAND()</f>
        <v>0.21074265356835242</v>
      </c>
      <c r="C1412" s="25">
        <f t="shared" ref="C1412:C1475" ca="1" si="111">_xlfn.NORM.INV(B1412,50,10)</f>
        <v>41.961529393984669</v>
      </c>
      <c r="H1412" s="24">
        <v>1410</v>
      </c>
      <c r="I1412" s="24">
        <f ca="1"/>
        <v>53.370355093035883</v>
      </c>
      <c r="J1412" s="24" cm="1">
        <f t="array" aca="1" ref="J1412" ca="1">INDIRECT(ADDRESS(($F$2+1-H1412)+2,9))</f>
        <v>45.820949392871164</v>
      </c>
      <c r="K1412" s="24">
        <f t="shared" ref="K1412:K1475" ca="1" si="112">_xlfn.NORM.DIST(I1412,$F$5,$F$6,TRUE)</f>
        <v>0.63584713694972628</v>
      </c>
      <c r="L1412" s="24">
        <f t="shared" ref="L1412:L1475" ca="1" si="113">_xlfn.NORM.DIST(J1412,$F$5,$F$6,TRUE)</f>
        <v>0.34051961867282476</v>
      </c>
      <c r="M1412" s="24">
        <f t="shared" ca="1" si="109"/>
        <v>-1.1353073789191064</v>
      </c>
    </row>
    <row r="1413" spans="2:13" x14ac:dyDescent="0.25">
      <c r="B1413" s="24">
        <f t="shared" ca="1" si="110"/>
        <v>0.24676762438112632</v>
      </c>
      <c r="C1413" s="25">
        <f t="shared" ca="1" si="111"/>
        <v>43.153031683203182</v>
      </c>
      <c r="H1413" s="24">
        <v>1411</v>
      </c>
      <c r="I1413" s="24">
        <f ca="1"/>
        <v>53.379281263558397</v>
      </c>
      <c r="J1413" s="24" cm="1">
        <f t="array" aca="1" ref="J1413" ca="1">INDIRECT(ADDRESS(($F$2+1-H1413)+2,9))</f>
        <v>45.801431034110927</v>
      </c>
      <c r="K1413" s="24">
        <f t="shared" ca="1" si="112"/>
        <v>0.63618388411574278</v>
      </c>
      <c r="L1413" s="24">
        <f t="shared" ca="1" si="113"/>
        <v>0.33980101497011217</v>
      </c>
      <c r="M1413" s="24">
        <f t="shared" ref="M1413:M1476" ca="1" si="114">((2*H1413-1)/$F$2)*(LN(K1413)+LN(1-L1413))</f>
        <v>-1.133997068443523</v>
      </c>
    </row>
    <row r="1414" spans="2:13" x14ac:dyDescent="0.25">
      <c r="B1414" s="24">
        <f t="shared" ca="1" si="110"/>
        <v>0.26960803589163507</v>
      </c>
      <c r="C1414" s="25">
        <f t="shared" ca="1" si="111"/>
        <v>43.86001126765963</v>
      </c>
      <c r="H1414" s="24">
        <v>1412</v>
      </c>
      <c r="I1414" s="24">
        <f ca="1"/>
        <v>53.384772599321671</v>
      </c>
      <c r="J1414" s="24" cm="1">
        <f t="array" aca="1" ref="J1414" ca="1">INDIRECT(ADDRESS(($F$2+1-H1414)+2,9))</f>
        <v>45.788305373529916</v>
      </c>
      <c r="K1414" s="24">
        <f t="shared" ca="1" si="112"/>
        <v>0.6363909970708842</v>
      </c>
      <c r="L1414" s="24">
        <f t="shared" ca="1" si="113"/>
        <v>0.3393180970110895</v>
      </c>
      <c r="M1414" s="24">
        <f t="shared" ca="1" si="114"/>
        <v>-1.1334186978123684</v>
      </c>
    </row>
    <row r="1415" spans="2:13" x14ac:dyDescent="0.25">
      <c r="B1415" s="24">
        <f t="shared" ca="1" si="110"/>
        <v>0.81067896736643563</v>
      </c>
      <c r="C1415" s="25">
        <f t="shared" ca="1" si="111"/>
        <v>58.804010917958003</v>
      </c>
      <c r="H1415" s="24">
        <v>1413</v>
      </c>
      <c r="I1415" s="24">
        <f ca="1"/>
        <v>53.413572066783047</v>
      </c>
      <c r="J1415" s="24" cm="1">
        <f t="array" aca="1" ref="J1415" ca="1">INDIRECT(ADDRESS(($F$2+1-H1415)+2,9))</f>
        <v>45.779732796538866</v>
      </c>
      <c r="K1415" s="24">
        <f t="shared" ca="1" si="112"/>
        <v>0.63747655302892059</v>
      </c>
      <c r="L1415" s="24">
        <f t="shared" ca="1" si="113"/>
        <v>0.33900283798388942</v>
      </c>
      <c r="M1415" s="24">
        <f t="shared" ca="1" si="114"/>
        <v>-1.1313660469441751</v>
      </c>
    </row>
    <row r="1416" spans="2:13" x14ac:dyDescent="0.25">
      <c r="B1416" s="24">
        <f t="shared" ca="1" si="110"/>
        <v>0.15326956621822962</v>
      </c>
      <c r="C1416" s="25">
        <f t="shared" ca="1" si="111"/>
        <v>39.774890493766634</v>
      </c>
      <c r="H1416" s="24">
        <v>1414</v>
      </c>
      <c r="I1416" s="24">
        <f ca="1"/>
        <v>53.415307588401767</v>
      </c>
      <c r="J1416" s="24" cm="1">
        <f t="array" aca="1" ref="J1416" ca="1">INDIRECT(ADDRESS(($F$2+1-H1416)+2,9))</f>
        <v>45.75825169649012</v>
      </c>
      <c r="K1416" s="24">
        <f t="shared" ca="1" si="112"/>
        <v>0.63754193591430619</v>
      </c>
      <c r="L1416" s="24">
        <f t="shared" ca="1" si="113"/>
        <v>0.33821335971649402</v>
      </c>
      <c r="M1416" s="24">
        <f t="shared" ca="1" si="114"/>
        <v>-1.1304689513890536</v>
      </c>
    </row>
    <row r="1417" spans="2:13" x14ac:dyDescent="0.25">
      <c r="B1417" s="24">
        <f t="shared" ca="1" si="110"/>
        <v>0.22881537898355764</v>
      </c>
      <c r="C1417" s="25">
        <f t="shared" ca="1" si="111"/>
        <v>42.572462115041247</v>
      </c>
      <c r="H1417" s="24">
        <v>1415</v>
      </c>
      <c r="I1417" s="24">
        <f ca="1"/>
        <v>53.467316587430631</v>
      </c>
      <c r="J1417" s="24" cm="1">
        <f t="array" aca="1" ref="J1417" ca="1">INDIRECT(ADDRESS(($F$2+1-H1417)+2,9))</f>
        <v>45.744411111771718</v>
      </c>
      <c r="K1417" s="24">
        <f t="shared" ca="1" si="112"/>
        <v>0.63949941920112585</v>
      </c>
      <c r="L1417" s="24">
        <f t="shared" ca="1" si="113"/>
        <v>0.337705063698723</v>
      </c>
      <c r="M1417" s="24">
        <f t="shared" ca="1" si="114"/>
        <v>-1.1262433387334998</v>
      </c>
    </row>
    <row r="1418" spans="2:13" x14ac:dyDescent="0.25">
      <c r="B1418" s="24">
        <f t="shared" ca="1" si="110"/>
        <v>0.36071014436914595</v>
      </c>
      <c r="C1418" s="25">
        <f t="shared" ca="1" si="111"/>
        <v>46.434387468800587</v>
      </c>
      <c r="H1418" s="24">
        <v>1416</v>
      </c>
      <c r="I1418" s="24">
        <f ca="1"/>
        <v>53.492795773256695</v>
      </c>
      <c r="J1418" s="24" cm="1">
        <f t="array" aca="1" ref="J1418" ca="1">INDIRECT(ADDRESS(($F$2+1-H1418)+2,9))</f>
        <v>45.739886930723031</v>
      </c>
      <c r="K1418" s="24">
        <f t="shared" ca="1" si="112"/>
        <v>0.64045706055123619</v>
      </c>
      <c r="L1418" s="24">
        <f t="shared" ca="1" si="113"/>
        <v>0.33753897709333741</v>
      </c>
      <c r="M1418" s="24">
        <f t="shared" ca="1" si="114"/>
        <v>-1.1247475847794863</v>
      </c>
    </row>
    <row r="1419" spans="2:13" x14ac:dyDescent="0.25">
      <c r="B1419" s="24">
        <f t="shared" ca="1" si="110"/>
        <v>0.74847319241639809</v>
      </c>
      <c r="C1419" s="25">
        <f t="shared" ca="1" si="111"/>
        <v>56.696928427742108</v>
      </c>
      <c r="H1419" s="24">
        <v>1417</v>
      </c>
      <c r="I1419" s="24">
        <f ca="1"/>
        <v>53.511032955211626</v>
      </c>
      <c r="J1419" s="24" cm="1">
        <f t="array" aca="1" ref="J1419" ca="1">INDIRECT(ADDRESS(($F$2+1-H1419)+2,9))</f>
        <v>45.738901200144653</v>
      </c>
      <c r="K1419" s="24">
        <f t="shared" ca="1" si="112"/>
        <v>0.64114196861906625</v>
      </c>
      <c r="L1419" s="24">
        <f t="shared" ca="1" si="113"/>
        <v>0.33750279426687491</v>
      </c>
      <c r="M1419" s="24">
        <f t="shared" ca="1" si="114"/>
        <v>-1.1240673237646979</v>
      </c>
    </row>
    <row r="1420" spans="2:13" x14ac:dyDescent="0.25">
      <c r="B1420" s="24">
        <f t="shared" ca="1" si="110"/>
        <v>0.47447221111278748</v>
      </c>
      <c r="C1420" s="25">
        <f t="shared" ca="1" si="111"/>
        <v>49.359675924139331</v>
      </c>
      <c r="H1420" s="24">
        <v>1418</v>
      </c>
      <c r="I1420" s="24">
        <f ca="1"/>
        <v>53.515082690222087</v>
      </c>
      <c r="J1420" s="24" cm="1">
        <f t="array" aca="1" ref="J1420" ca="1">INDIRECT(ADDRESS(($F$2+1-H1420)+2,9))</f>
        <v>45.731409774656555</v>
      </c>
      <c r="K1420" s="24">
        <f t="shared" ca="1" si="112"/>
        <v>0.64129399733157033</v>
      </c>
      <c r="L1420" s="24">
        <f t="shared" ca="1" si="113"/>
        <v>0.3372278585596033</v>
      </c>
      <c r="M1420" s="24">
        <f t="shared" ca="1" si="114"/>
        <v>-1.1240043246347962</v>
      </c>
    </row>
    <row r="1421" spans="2:13" x14ac:dyDescent="0.25">
      <c r="B1421" s="24">
        <f t="shared" ca="1" si="110"/>
        <v>0.87963926969056472</v>
      </c>
      <c r="C1421" s="25">
        <f t="shared" ca="1" si="111"/>
        <v>61.731854123061112</v>
      </c>
      <c r="H1421" s="24">
        <v>1419</v>
      </c>
      <c r="I1421" s="24">
        <f ca="1"/>
        <v>53.547893494174694</v>
      </c>
      <c r="J1421" s="24" cm="1">
        <f t="array" aca="1" ref="J1421" ca="1">INDIRECT(ADDRESS(($F$2+1-H1421)+2,9))</f>
        <v>45.727644627868173</v>
      </c>
      <c r="K1421" s="24">
        <f t="shared" ca="1" si="112"/>
        <v>0.64252490112531058</v>
      </c>
      <c r="L1421" s="24">
        <f t="shared" ca="1" si="113"/>
        <v>0.33708971028062934</v>
      </c>
      <c r="M1421" s="24">
        <f t="shared" ca="1" si="114"/>
        <v>-1.1220023612613146</v>
      </c>
    </row>
    <row r="1422" spans="2:13" x14ac:dyDescent="0.25">
      <c r="B1422" s="24">
        <f t="shared" ca="1" si="110"/>
        <v>0.5341554675277318</v>
      </c>
      <c r="C1422" s="25">
        <f t="shared" ca="1" si="111"/>
        <v>50.857199220096092</v>
      </c>
      <c r="H1422" s="24">
        <v>1420</v>
      </c>
      <c r="I1422" s="24">
        <f ca="1"/>
        <v>53.568434593245904</v>
      </c>
      <c r="J1422" s="24" cm="1">
        <f t="array" aca="1" ref="J1422" ca="1">INDIRECT(ADDRESS(($F$2+1-H1422)+2,9))</f>
        <v>45.72656168373274</v>
      </c>
      <c r="K1422" s="24">
        <f t="shared" ca="1" si="112"/>
        <v>0.64329475148004667</v>
      </c>
      <c r="L1422" s="24">
        <f t="shared" ca="1" si="113"/>
        <v>0.3370499796768</v>
      </c>
      <c r="M1422" s="24">
        <f t="shared" ca="1" si="114"/>
        <v>-1.121139169495746</v>
      </c>
    </row>
    <row r="1423" spans="2:13" x14ac:dyDescent="0.25">
      <c r="B1423" s="24">
        <f t="shared" ca="1" si="110"/>
        <v>0.43928304262374696</v>
      </c>
      <c r="C1423" s="25">
        <f t="shared" ca="1" si="111"/>
        <v>48.472127912659019</v>
      </c>
      <c r="H1423" s="24">
        <v>1421</v>
      </c>
      <c r="I1423" s="24">
        <f ca="1"/>
        <v>53.576912753636186</v>
      </c>
      <c r="J1423" s="24" cm="1">
        <f t="array" aca="1" ref="J1423" ca="1">INDIRECT(ADDRESS(($F$2+1-H1423)+2,9))</f>
        <v>45.699255874151682</v>
      </c>
      <c r="K1423" s="24">
        <f t="shared" ca="1" si="112"/>
        <v>0.64361233064660583</v>
      </c>
      <c r="L1423" s="24">
        <f t="shared" ca="1" si="113"/>
        <v>0.33604879725298042</v>
      </c>
      <c r="M1423" s="24">
        <f t="shared" ca="1" si="114"/>
        <v>-1.1192925554441349</v>
      </c>
    </row>
    <row r="1424" spans="2:13" x14ac:dyDescent="0.25">
      <c r="B1424" s="24">
        <f t="shared" ca="1" si="110"/>
        <v>0.9564529229578953</v>
      </c>
      <c r="C1424" s="25">
        <f t="shared" ca="1" si="111"/>
        <v>67.109293590943764</v>
      </c>
      <c r="H1424" s="24">
        <v>1422</v>
      </c>
      <c r="I1424" s="24">
        <f ca="1"/>
        <v>53.577697930477569</v>
      </c>
      <c r="J1424" s="24" cm="1">
        <f t="array" aca="1" ref="J1424" ca="1">INDIRECT(ADDRESS(($F$2+1-H1424)+2,9))</f>
        <v>45.691432995975859</v>
      </c>
      <c r="K1424" s="24">
        <f t="shared" ca="1" si="112"/>
        <v>0.64364173715874529</v>
      </c>
      <c r="L1424" s="24">
        <f t="shared" ca="1" si="113"/>
        <v>0.33576218098377042</v>
      </c>
      <c r="M1424" s="24">
        <f t="shared" ca="1" si="114"/>
        <v>-1.1194517344812343</v>
      </c>
    </row>
    <row r="1425" spans="2:13" x14ac:dyDescent="0.25">
      <c r="B1425" s="24">
        <f t="shared" ca="1" si="110"/>
        <v>0.46896824578893126</v>
      </c>
      <c r="C1425" s="25">
        <f t="shared" ca="1" si="111"/>
        <v>49.221363209463313</v>
      </c>
      <c r="H1425" s="24">
        <v>1423</v>
      </c>
      <c r="I1425" s="24">
        <f ca="1"/>
        <v>53.600158005407131</v>
      </c>
      <c r="J1425" s="24" cm="1">
        <f t="array" aca="1" ref="J1425" ca="1">INDIRECT(ADDRESS(($F$2+1-H1425)+2,9))</f>
        <v>45.689774774858535</v>
      </c>
      <c r="K1425" s="24">
        <f t="shared" ca="1" si="112"/>
        <v>0.64448255160119317</v>
      </c>
      <c r="L1425" s="24">
        <f t="shared" ca="1" si="113"/>
        <v>0.33570143898953553</v>
      </c>
      <c r="M1425" s="24">
        <f t="shared" ca="1" si="114"/>
        <v>-1.1183976075250381</v>
      </c>
    </row>
    <row r="1426" spans="2:13" x14ac:dyDescent="0.25">
      <c r="B1426" s="24">
        <f t="shared" ca="1" si="110"/>
        <v>0.54491146952131764</v>
      </c>
      <c r="C1426" s="25">
        <f t="shared" ca="1" si="111"/>
        <v>51.128152081519382</v>
      </c>
      <c r="H1426" s="24">
        <v>1424</v>
      </c>
      <c r="I1426" s="24">
        <f ca="1"/>
        <v>53.606505061536254</v>
      </c>
      <c r="J1426" s="24" cm="1">
        <f t="array" aca="1" ref="J1426" ca="1">INDIRECT(ADDRESS(($F$2+1-H1426)+2,9))</f>
        <v>45.677938356356087</v>
      </c>
      <c r="K1426" s="24">
        <f t="shared" ca="1" si="112"/>
        <v>0.6447200325730309</v>
      </c>
      <c r="L1426" s="24">
        <f t="shared" ca="1" si="113"/>
        <v>0.33526798606649211</v>
      </c>
      <c r="M1426" s="24">
        <f t="shared" ca="1" si="114"/>
        <v>-1.1178372415775129</v>
      </c>
    </row>
    <row r="1427" spans="2:13" x14ac:dyDescent="0.25">
      <c r="B1427" s="24">
        <f t="shared" ca="1" si="110"/>
        <v>0.36544146049901138</v>
      </c>
      <c r="C1427" s="25">
        <f t="shared" ca="1" si="111"/>
        <v>46.560487133190072</v>
      </c>
      <c r="H1427" s="24">
        <v>1425</v>
      </c>
      <c r="I1427" s="24">
        <f ca="1"/>
        <v>53.607194732575529</v>
      </c>
      <c r="J1427" s="24" cm="1">
        <f t="array" aca="1" ref="J1427" ca="1">INDIRECT(ADDRESS(($F$2+1-H1427)+2,9))</f>
        <v>45.674494178470155</v>
      </c>
      <c r="K1427" s="24">
        <f t="shared" ca="1" si="112"/>
        <v>0.644745833869521</v>
      </c>
      <c r="L1427" s="24">
        <f t="shared" ca="1" si="113"/>
        <v>0.33514190046987802</v>
      </c>
      <c r="M1427" s="24">
        <f t="shared" ca="1" si="114"/>
        <v>-1.1183192916881168</v>
      </c>
    </row>
    <row r="1428" spans="2:13" x14ac:dyDescent="0.25">
      <c r="B1428" s="24">
        <f t="shared" ca="1" si="110"/>
        <v>0.70386594470295849</v>
      </c>
      <c r="C1428" s="25">
        <f t="shared" ca="1" si="111"/>
        <v>55.355521439953428</v>
      </c>
      <c r="H1428" s="24">
        <v>1426</v>
      </c>
      <c r="I1428" s="24">
        <f ca="1"/>
        <v>53.639917745702327</v>
      </c>
      <c r="J1428" s="24" cm="1">
        <f t="array" aca="1" ref="J1428" ca="1">INDIRECT(ADDRESS(($F$2+1-H1428)+2,9))</f>
        <v>45.672545892694281</v>
      </c>
      <c r="K1428" s="24">
        <f t="shared" ca="1" si="112"/>
        <v>0.6459692706276704</v>
      </c>
      <c r="L1428" s="24">
        <f t="shared" ca="1" si="113"/>
        <v>0.33507058520746313</v>
      </c>
      <c r="M1428" s="24">
        <f t="shared" ca="1" si="114"/>
        <v>-1.1164581160117113</v>
      </c>
    </row>
    <row r="1429" spans="2:13" x14ac:dyDescent="0.25">
      <c r="B1429" s="24">
        <f t="shared" ca="1" si="110"/>
        <v>0.46128248649090398</v>
      </c>
      <c r="C1429" s="25">
        <f t="shared" ca="1" si="111"/>
        <v>49.027967321677465</v>
      </c>
      <c r="H1429" s="24">
        <v>1427</v>
      </c>
      <c r="I1429" s="24">
        <f ca="1"/>
        <v>53.652881045652634</v>
      </c>
      <c r="J1429" s="24" cm="1">
        <f t="array" aca="1" ref="J1429" ca="1">INDIRECT(ADDRESS(($F$2+1-H1429)+2,9))</f>
        <v>45.668670772805235</v>
      </c>
      <c r="K1429" s="24">
        <f t="shared" ca="1" si="112"/>
        <v>0.64645352242369292</v>
      </c>
      <c r="L1429" s="24">
        <f t="shared" ca="1" si="113"/>
        <v>0.33492875757666729</v>
      </c>
      <c r="M1429" s="24">
        <f t="shared" ca="1" si="114"/>
        <v>-1.1159686484157598</v>
      </c>
    </row>
    <row r="1430" spans="2:13" x14ac:dyDescent="0.25">
      <c r="B1430" s="24">
        <f t="shared" ca="1" si="110"/>
        <v>0.29517786963253301</v>
      </c>
      <c r="C1430" s="25">
        <f t="shared" ca="1" si="111"/>
        <v>44.616794106568619</v>
      </c>
      <c r="H1430" s="24">
        <v>1428</v>
      </c>
      <c r="I1430" s="24">
        <f ca="1"/>
        <v>53.65756286669631</v>
      </c>
      <c r="J1430" s="24" cm="1">
        <f t="array" aca="1" ref="J1430" ca="1">INDIRECT(ADDRESS(($F$2+1-H1430)+2,9))</f>
        <v>45.656279983874484</v>
      </c>
      <c r="K1430" s="24">
        <f t="shared" ca="1" si="112"/>
        <v>0.64662835644259231</v>
      </c>
      <c r="L1430" s="24">
        <f t="shared" ca="1" si="113"/>
        <v>0.33447541836663064</v>
      </c>
      <c r="M1430" s="24">
        <f t="shared" ca="1" si="114"/>
        <v>-1.1154917148854422</v>
      </c>
    </row>
    <row r="1431" spans="2:13" x14ac:dyDescent="0.25">
      <c r="B1431" s="24">
        <f t="shared" ca="1" si="110"/>
        <v>0.70047111034760878</v>
      </c>
      <c r="C1431" s="25">
        <f t="shared" ca="1" si="111"/>
        <v>55.257559569253445</v>
      </c>
      <c r="H1431" s="24">
        <v>1429</v>
      </c>
      <c r="I1431" s="24">
        <f ca="1"/>
        <v>53.661657195518558</v>
      </c>
      <c r="J1431" s="24" cm="1">
        <f t="array" aca="1" ref="J1431" ca="1">INDIRECT(ADDRESS(($F$2+1-H1431)+2,9))</f>
        <v>45.655019338427088</v>
      </c>
      <c r="K1431" s="24">
        <f t="shared" ca="1" si="112"/>
        <v>0.64678122628689672</v>
      </c>
      <c r="L1431" s="24">
        <f t="shared" ca="1" si="113"/>
        <v>0.3344293089049522</v>
      </c>
      <c r="M1431" s="24">
        <f t="shared" ca="1" si="114"/>
        <v>-1.1158684742579161</v>
      </c>
    </row>
    <row r="1432" spans="2:13" x14ac:dyDescent="0.25">
      <c r="B1432" s="24">
        <f t="shared" ca="1" si="110"/>
        <v>0.97331543199510329</v>
      </c>
      <c r="C1432" s="25">
        <f t="shared" ca="1" si="111"/>
        <v>69.319219831465801</v>
      </c>
      <c r="H1432" s="24">
        <v>1430</v>
      </c>
      <c r="I1432" s="24">
        <f ca="1"/>
        <v>53.665220283305146</v>
      </c>
      <c r="J1432" s="24" cm="1">
        <f t="array" aca="1" ref="J1432" ca="1">INDIRECT(ADDRESS(($F$2+1-H1432)+2,9))</f>
        <v>45.654095408541735</v>
      </c>
      <c r="K1432" s="24">
        <f t="shared" ca="1" si="112"/>
        <v>0.64691424192828317</v>
      </c>
      <c r="L1432" s="24">
        <f t="shared" ca="1" si="113"/>
        <v>0.33439551676273638</v>
      </c>
      <c r="M1432" s="24">
        <f t="shared" ca="1" si="114"/>
        <v>-1.1163099234200415</v>
      </c>
    </row>
    <row r="1433" spans="2:13" x14ac:dyDescent="0.25">
      <c r="B1433" s="24">
        <f t="shared" ca="1" si="110"/>
        <v>0.9866881523976706</v>
      </c>
      <c r="C1433" s="25">
        <f t="shared" ca="1" si="111"/>
        <v>72.169911660303299</v>
      </c>
      <c r="H1433" s="24">
        <v>1431</v>
      </c>
      <c r="I1433" s="24">
        <f ca="1"/>
        <v>53.68856332559033</v>
      </c>
      <c r="J1433" s="24" cm="1">
        <f t="array" aca="1" ref="J1433" ca="1">INDIRECT(ADDRESS(($F$2+1-H1433)+2,9))</f>
        <v>45.623528196297322</v>
      </c>
      <c r="K1433" s="24">
        <f t="shared" ca="1" si="112"/>
        <v>0.64778522956024964</v>
      </c>
      <c r="L1433" s="24">
        <f t="shared" ca="1" si="113"/>
        <v>0.33327829857639757</v>
      </c>
      <c r="M1433" s="24">
        <f t="shared" ca="1" si="114"/>
        <v>-1.113083627651231</v>
      </c>
    </row>
    <row r="1434" spans="2:13" x14ac:dyDescent="0.25">
      <c r="B1434" s="24">
        <f t="shared" ca="1" si="110"/>
        <v>0.40045046141392149</v>
      </c>
      <c r="C1434" s="25">
        <f t="shared" ca="1" si="111"/>
        <v>47.478186887671967</v>
      </c>
      <c r="H1434" s="24">
        <v>1432</v>
      </c>
      <c r="I1434" s="24">
        <f ca="1"/>
        <v>53.708917543538782</v>
      </c>
      <c r="J1434" s="24" cm="1">
        <f t="array" aca="1" ref="J1434" ca="1">INDIRECT(ADDRESS(($F$2+1-H1434)+2,9))</f>
        <v>45.619727922113171</v>
      </c>
      <c r="K1434" s="24">
        <f t="shared" ca="1" si="112"/>
        <v>0.64854406469167025</v>
      </c>
      <c r="L1434" s="24">
        <f t="shared" ca="1" si="113"/>
        <v>0.33313950329686337</v>
      </c>
      <c r="M1434" s="24">
        <f t="shared" ca="1" si="114"/>
        <v>-1.1120323628530291</v>
      </c>
    </row>
    <row r="1435" spans="2:13" x14ac:dyDescent="0.25">
      <c r="B1435" s="24">
        <f t="shared" ca="1" si="110"/>
        <v>0.7975786590944256</v>
      </c>
      <c r="C1435" s="25">
        <f t="shared" ca="1" si="111"/>
        <v>58.33003630394856</v>
      </c>
      <c r="H1435" s="24">
        <v>1433</v>
      </c>
      <c r="I1435" s="24">
        <f ca="1"/>
        <v>53.718126844303647</v>
      </c>
      <c r="J1435" s="24" cm="1">
        <f t="array" aca="1" ref="J1435" ca="1">INDIRECT(ADDRESS(($F$2+1-H1435)+2,9))</f>
        <v>45.601708148633151</v>
      </c>
      <c r="K1435" s="24">
        <f t="shared" ca="1" si="112"/>
        <v>0.64888720672998534</v>
      </c>
      <c r="L1435" s="24">
        <f t="shared" ca="1" si="113"/>
        <v>0.33248168856677895</v>
      </c>
      <c r="M1435" s="24">
        <f t="shared" ca="1" si="114"/>
        <v>-1.1107979774564687</v>
      </c>
    </row>
    <row r="1436" spans="2:13" x14ac:dyDescent="0.25">
      <c r="B1436" s="24">
        <f t="shared" ca="1" si="110"/>
        <v>0.11962714317536915</v>
      </c>
      <c r="C1436" s="25">
        <f t="shared" ca="1" si="111"/>
        <v>38.231472559931007</v>
      </c>
      <c r="H1436" s="24">
        <v>1434</v>
      </c>
      <c r="I1436" s="24">
        <f ca="1"/>
        <v>53.731327094435201</v>
      </c>
      <c r="J1436" s="24" cm="1">
        <f t="array" aca="1" ref="J1436" ca="1">INDIRECT(ADDRESS(($F$2+1-H1436)+2,9))</f>
        <v>45.601553924839735</v>
      </c>
      <c r="K1436" s="24">
        <f t="shared" ca="1" si="112"/>
        <v>0.64937884136014734</v>
      </c>
      <c r="L1436" s="24">
        <f t="shared" ca="1" si="113"/>
        <v>0.33247606082481229</v>
      </c>
      <c r="M1436" s="24">
        <f t="shared" ca="1" si="114"/>
        <v>-1.1105560012376172</v>
      </c>
    </row>
    <row r="1437" spans="2:13" x14ac:dyDescent="0.25">
      <c r="B1437" s="24">
        <f t="shared" ca="1" si="110"/>
        <v>0.49202771932919898</v>
      </c>
      <c r="C1437" s="25">
        <f t="shared" ca="1" si="111"/>
        <v>49.800151256264748</v>
      </c>
      <c r="H1437" s="24">
        <v>1435</v>
      </c>
      <c r="I1437" s="24">
        <f ca="1"/>
        <v>53.77773963486969</v>
      </c>
      <c r="J1437" s="24" cm="1">
        <f t="array" aca="1" ref="J1437" ca="1">INDIRECT(ADDRESS(($F$2+1-H1437)+2,9))</f>
        <v>45.597951613165904</v>
      </c>
      <c r="K1437" s="24">
        <f t="shared" ca="1" si="112"/>
        <v>0.65110545570093425</v>
      </c>
      <c r="L1437" s="24">
        <f t="shared" ca="1" si="113"/>
        <v>0.33234462051286284</v>
      </c>
      <c r="M1437" s="24">
        <f t="shared" ca="1" si="114"/>
        <v>-1.1075387585265011</v>
      </c>
    </row>
    <row r="1438" spans="2:13" x14ac:dyDescent="0.25">
      <c r="B1438" s="24">
        <f t="shared" ca="1" si="110"/>
        <v>0.88476536651966864</v>
      </c>
      <c r="C1438" s="25">
        <f t="shared" ca="1" si="111"/>
        <v>61.991509212510323</v>
      </c>
      <c r="H1438" s="24">
        <v>1436</v>
      </c>
      <c r="I1438" s="24">
        <f ca="1"/>
        <v>53.795753170152686</v>
      </c>
      <c r="J1438" s="24" cm="1">
        <f t="array" aca="1" ref="J1438" ca="1">INDIRECT(ADDRESS(($F$2+1-H1438)+2,9))</f>
        <v>45.596451144234322</v>
      </c>
      <c r="K1438" s="24">
        <f t="shared" ca="1" si="112"/>
        <v>0.65177474595029394</v>
      </c>
      <c r="L1438" s="24">
        <f t="shared" ca="1" si="113"/>
        <v>0.33228987783218561</v>
      </c>
      <c r="M1438" s="24">
        <f t="shared" ca="1" si="114"/>
        <v>-1.1068349004659481</v>
      </c>
    </row>
    <row r="1439" spans="2:13" x14ac:dyDescent="0.25">
      <c r="B1439" s="24">
        <f t="shared" ca="1" si="110"/>
        <v>0.60556004808312158</v>
      </c>
      <c r="C1439" s="25">
        <f t="shared" ca="1" si="111"/>
        <v>52.677654018472126</v>
      </c>
      <c r="H1439" s="24">
        <v>1437</v>
      </c>
      <c r="I1439" s="24">
        <f ca="1"/>
        <v>53.816372560254877</v>
      </c>
      <c r="J1439" s="24" cm="1">
        <f t="array" aca="1" ref="J1439" ca="1">INDIRECT(ADDRESS(($F$2+1-H1439)+2,9))</f>
        <v>45.584762509129732</v>
      </c>
      <c r="K1439" s="24">
        <f t="shared" ca="1" si="112"/>
        <v>0.65254027646606705</v>
      </c>
      <c r="L1439" s="24">
        <f t="shared" ca="1" si="113"/>
        <v>0.33186355557610581</v>
      </c>
      <c r="M1439" s="24">
        <f t="shared" ca="1" si="114"/>
        <v>-1.1051934195850792</v>
      </c>
    </row>
    <row r="1440" spans="2:13" x14ac:dyDescent="0.25">
      <c r="B1440" s="24">
        <f t="shared" ca="1" si="110"/>
        <v>0.87561619138219149</v>
      </c>
      <c r="C1440" s="25">
        <f t="shared" ca="1" si="111"/>
        <v>61.533478990064054</v>
      </c>
      <c r="H1440" s="24">
        <v>1438</v>
      </c>
      <c r="I1440" s="24">
        <f ca="1"/>
        <v>53.822084138046343</v>
      </c>
      <c r="J1440" s="24" cm="1">
        <f t="array" aca="1" ref="J1440" ca="1">INDIRECT(ADDRESS(($F$2+1-H1440)+2,9))</f>
        <v>45.580367272576268</v>
      </c>
      <c r="K1440" s="24">
        <f t="shared" ca="1" si="112"/>
        <v>0.65275221883678403</v>
      </c>
      <c r="L1440" s="24">
        <f t="shared" ca="1" si="113"/>
        <v>0.33170330337934562</v>
      </c>
      <c r="M1440" s="24">
        <f t="shared" ca="1" si="114"/>
        <v>-1.1052106436233353</v>
      </c>
    </row>
    <row r="1441" spans="2:13" x14ac:dyDescent="0.25">
      <c r="B1441" s="24">
        <f t="shared" ca="1" si="110"/>
        <v>0.96281736563093434</v>
      </c>
      <c r="C1441" s="25">
        <f t="shared" ca="1" si="111"/>
        <v>67.84359492973978</v>
      </c>
      <c r="H1441" s="24">
        <v>1439</v>
      </c>
      <c r="I1441" s="24">
        <f ca="1"/>
        <v>53.827026117992141</v>
      </c>
      <c r="J1441" s="24" cm="1">
        <f t="array" aca="1" ref="J1441" ca="1">INDIRECT(ADDRESS(($F$2+1-H1441)+2,9))</f>
        <v>45.580336193270469</v>
      </c>
      <c r="K1441" s="24">
        <f t="shared" ca="1" si="112"/>
        <v>0.65293556481823722</v>
      </c>
      <c r="L1441" s="24">
        <f t="shared" ca="1" si="113"/>
        <v>0.33170217032422866</v>
      </c>
      <c r="M1441" s="24">
        <f t="shared" ca="1" si="114"/>
        <v>-1.105602812874267</v>
      </c>
    </row>
    <row r="1442" spans="2:13" x14ac:dyDescent="0.25">
      <c r="B1442" s="24">
        <f t="shared" ca="1" si="110"/>
        <v>0.52909980493978448</v>
      </c>
      <c r="C1442" s="25">
        <f t="shared" ca="1" si="111"/>
        <v>50.730071973748139</v>
      </c>
      <c r="H1442" s="24">
        <v>1440</v>
      </c>
      <c r="I1442" s="24">
        <f ca="1"/>
        <v>53.829997866841246</v>
      </c>
      <c r="J1442" s="24" cm="1">
        <f t="array" aca="1" ref="J1442" ca="1">INDIRECT(ADDRESS(($F$2+1-H1442)+2,9))</f>
        <v>45.574691543720796</v>
      </c>
      <c r="K1442" s="24">
        <f t="shared" ca="1" si="112"/>
        <v>0.65304579858297562</v>
      </c>
      <c r="L1442" s="24">
        <f t="shared" ca="1" si="113"/>
        <v>0.33149640944759984</v>
      </c>
      <c r="M1442" s="24">
        <f t="shared" ca="1" si="114"/>
        <v>-1.1057354860248265</v>
      </c>
    </row>
    <row r="1443" spans="2:13" x14ac:dyDescent="0.25">
      <c r="B1443" s="24">
        <f t="shared" ca="1" si="110"/>
        <v>0.33681567078169716</v>
      </c>
      <c r="C1443" s="25">
        <f t="shared" ca="1" si="111"/>
        <v>45.788305373529916</v>
      </c>
      <c r="H1443" s="24">
        <v>1441</v>
      </c>
      <c r="I1443" s="24">
        <f ca="1"/>
        <v>53.832107768857604</v>
      </c>
      <c r="J1443" s="24" cm="1">
        <f t="array" aca="1" ref="J1443" ca="1">INDIRECT(ADDRESS(($F$2+1-H1443)+2,9))</f>
        <v>45.559451760919458</v>
      </c>
      <c r="K1443" s="24">
        <f t="shared" ca="1" si="112"/>
        <v>0.6531240552232489</v>
      </c>
      <c r="L1443" s="24">
        <f t="shared" ca="1" si="113"/>
        <v>0.33094113726758145</v>
      </c>
      <c r="M1443" s="24">
        <f t="shared" ca="1" si="114"/>
        <v>-1.105235209017041</v>
      </c>
    </row>
    <row r="1444" spans="2:13" x14ac:dyDescent="0.25">
      <c r="B1444" s="24">
        <f t="shared" ca="1" si="110"/>
        <v>0.59365084951640823</v>
      </c>
      <c r="C1444" s="25">
        <f t="shared" ca="1" si="111"/>
        <v>52.36946492546133</v>
      </c>
      <c r="H1444" s="24">
        <v>1442</v>
      </c>
      <c r="I1444" s="24">
        <f ca="1"/>
        <v>53.835048756616352</v>
      </c>
      <c r="J1444" s="24" cm="1">
        <f t="array" aca="1" ref="J1444" ca="1">INDIRECT(ADDRESS(($F$2+1-H1444)+2,9))</f>
        <v>45.537310101870546</v>
      </c>
      <c r="K1444" s="24">
        <f t="shared" ca="1" si="112"/>
        <v>0.65323312608340967</v>
      </c>
      <c r="L1444" s="24">
        <f t="shared" ca="1" si="113"/>
        <v>0.33013505290316725</v>
      </c>
      <c r="M1444" s="24">
        <f t="shared" ca="1" si="114"/>
        <v>-1.10417078292121</v>
      </c>
    </row>
    <row r="1445" spans="2:13" x14ac:dyDescent="0.25">
      <c r="B1445" s="24">
        <f t="shared" ca="1" si="110"/>
        <v>0.7359953807073476</v>
      </c>
      <c r="C1445" s="25">
        <f t="shared" ca="1" si="111"/>
        <v>56.31047849129066</v>
      </c>
      <c r="H1445" s="24">
        <v>1443</v>
      </c>
      <c r="I1445" s="24">
        <f ca="1"/>
        <v>53.860962709672322</v>
      </c>
      <c r="J1445" s="24" cm="1">
        <f t="array" aca="1" ref="J1445" ca="1">INDIRECT(ADDRESS(($F$2+1-H1445)+2,9))</f>
        <v>45.517159487160441</v>
      </c>
      <c r="K1445" s="24">
        <f t="shared" ca="1" si="112"/>
        <v>0.65419363338870262</v>
      </c>
      <c r="L1445" s="24">
        <f t="shared" ca="1" si="113"/>
        <v>0.32940213863865103</v>
      </c>
      <c r="M1445" s="24">
        <f t="shared" ca="1" si="114"/>
        <v>-1.101510553214168</v>
      </c>
    </row>
    <row r="1446" spans="2:13" x14ac:dyDescent="0.25">
      <c r="B1446" s="24">
        <f t="shared" ca="1" si="110"/>
        <v>0.20608286168297996</v>
      </c>
      <c r="C1446" s="25">
        <f t="shared" ca="1" si="111"/>
        <v>41.799116154307235</v>
      </c>
      <c r="H1446" s="24">
        <v>1444</v>
      </c>
      <c r="I1446" s="24">
        <f ca="1"/>
        <v>53.865311764409348</v>
      </c>
      <c r="J1446" s="24" cm="1">
        <f t="array" aca="1" ref="J1446" ca="1">INDIRECT(ADDRESS(($F$2+1-H1446)+2,9))</f>
        <v>45.516720002701284</v>
      </c>
      <c r="K1446" s="24">
        <f t="shared" ca="1" si="112"/>
        <v>0.65435473521435461</v>
      </c>
      <c r="L1446" s="24">
        <f t="shared" ca="1" si="113"/>
        <v>0.3293861610829219</v>
      </c>
      <c r="M1446" s="24">
        <f t="shared" ca="1" si="114"/>
        <v>-1.1019128818256623</v>
      </c>
    </row>
    <row r="1447" spans="2:13" x14ac:dyDescent="0.25">
      <c r="B1447" s="24">
        <f t="shared" ca="1" si="110"/>
        <v>0.28365327162319831</v>
      </c>
      <c r="C1447" s="25">
        <f t="shared" ca="1" si="111"/>
        <v>44.279772220105293</v>
      </c>
      <c r="H1447" s="24">
        <v>1445</v>
      </c>
      <c r="I1447" s="24">
        <f ca="1"/>
        <v>53.914654421253715</v>
      </c>
      <c r="J1447" s="24" cm="1">
        <f t="array" aca="1" ref="J1447" ca="1">INDIRECT(ADDRESS(($F$2+1-H1447)+2,9))</f>
        <v>45.502157529359067</v>
      </c>
      <c r="K1447" s="24">
        <f t="shared" ca="1" si="112"/>
        <v>0.65618056926758339</v>
      </c>
      <c r="L1447" s="24">
        <f t="shared" ca="1" si="113"/>
        <v>0.3288569154407035</v>
      </c>
      <c r="M1447" s="24">
        <f t="shared" ca="1" si="114"/>
        <v>-1.0978898739776646</v>
      </c>
    </row>
    <row r="1448" spans="2:13" x14ac:dyDescent="0.25">
      <c r="B1448" s="24">
        <f t="shared" ca="1" si="110"/>
        <v>0.62452027680743671</v>
      </c>
      <c r="C1448" s="25">
        <f t="shared" ca="1" si="111"/>
        <v>53.173745098695065</v>
      </c>
      <c r="H1448" s="24">
        <v>1446</v>
      </c>
      <c r="I1448" s="24">
        <f ca="1"/>
        <v>53.919307481773508</v>
      </c>
      <c r="J1448" s="24" cm="1">
        <f t="array" aca="1" ref="J1448" ca="1">INDIRECT(ADDRESS(($F$2+1-H1448)+2,9))</f>
        <v>45.492513964646761</v>
      </c>
      <c r="K1448" s="24">
        <f t="shared" ca="1" si="112"/>
        <v>0.65635256020837918</v>
      </c>
      <c r="L1448" s="24">
        <f t="shared" ca="1" si="113"/>
        <v>0.3285066269537173</v>
      </c>
      <c r="M1448" s="24">
        <f t="shared" ca="1" si="114"/>
        <v>-1.0975998023151676</v>
      </c>
    </row>
    <row r="1449" spans="2:13" x14ac:dyDescent="0.25">
      <c r="B1449" s="24">
        <f t="shared" ca="1" si="110"/>
        <v>0.38616768989963979</v>
      </c>
      <c r="C1449" s="25">
        <f t="shared" ca="1" si="111"/>
        <v>47.106785246915912</v>
      </c>
      <c r="H1449" s="24">
        <v>1447</v>
      </c>
      <c r="I1449" s="24">
        <f ca="1"/>
        <v>53.929030554206456</v>
      </c>
      <c r="J1449" s="24" cm="1">
        <f t="array" aca="1" ref="J1449" ca="1">INDIRECT(ADDRESS(($F$2+1-H1449)+2,9))</f>
        <v>45.481784118103128</v>
      </c>
      <c r="K1449" s="24">
        <f t="shared" ca="1" si="112"/>
        <v>0.6567118493579992</v>
      </c>
      <c r="L1449" s="24">
        <f t="shared" ca="1" si="113"/>
        <v>0.32811705793797052</v>
      </c>
      <c r="M1449" s="24">
        <f t="shared" ca="1" si="114"/>
        <v>-1.0968479568616689</v>
      </c>
    </row>
    <row r="1450" spans="2:13" x14ac:dyDescent="0.25">
      <c r="B1450" s="24">
        <f t="shared" ca="1" si="110"/>
        <v>0.8702461805315822</v>
      </c>
      <c r="C1450" s="25">
        <f t="shared" ca="1" si="111"/>
        <v>61.27555618623893</v>
      </c>
      <c r="H1450" s="24">
        <v>1448</v>
      </c>
      <c r="I1450" s="24">
        <f ca="1"/>
        <v>53.940511679696698</v>
      </c>
      <c r="J1450" s="24" cm="1">
        <f t="array" aca="1" ref="J1450" ca="1">INDIRECT(ADDRESS(($F$2+1-H1450)+2,9))</f>
        <v>45.478143383003776</v>
      </c>
      <c r="K1450" s="24">
        <f t="shared" ca="1" si="112"/>
        <v>0.65713592015792399</v>
      </c>
      <c r="L1450" s="24">
        <f t="shared" ca="1" si="113"/>
        <v>0.32798491605017549</v>
      </c>
      <c r="M1450" s="24">
        <f t="shared" ca="1" si="114"/>
        <v>-1.0964764128204294</v>
      </c>
    </row>
    <row r="1451" spans="2:13" x14ac:dyDescent="0.25">
      <c r="B1451" s="24">
        <f t="shared" ca="1" si="110"/>
        <v>0.89405446822723877</v>
      </c>
      <c r="C1451" s="25">
        <f t="shared" ca="1" si="111"/>
        <v>62.483823662883786</v>
      </c>
      <c r="H1451" s="24">
        <v>1449</v>
      </c>
      <c r="I1451" s="24">
        <f ca="1"/>
        <v>53.968571639961127</v>
      </c>
      <c r="J1451" s="24" cm="1">
        <f t="array" aca="1" ref="J1451" ca="1">INDIRECT(ADDRESS(($F$2+1-H1451)+2,9))</f>
        <v>45.457384130879085</v>
      </c>
      <c r="K1451" s="24">
        <f t="shared" ca="1" si="112"/>
        <v>0.65817151873341118</v>
      </c>
      <c r="L1451" s="24">
        <f t="shared" ca="1" si="113"/>
        <v>0.32723186275152222</v>
      </c>
      <c r="M1451" s="24">
        <f t="shared" ca="1" si="114"/>
        <v>-1.0936164860915778</v>
      </c>
    </row>
    <row r="1452" spans="2:13" x14ac:dyDescent="0.25">
      <c r="B1452" s="24">
        <f t="shared" ca="1" si="110"/>
        <v>0.56537310785176897</v>
      </c>
      <c r="C1452" s="25">
        <f t="shared" ca="1" si="111"/>
        <v>51.646064116497691</v>
      </c>
      <c r="H1452" s="24">
        <v>1450</v>
      </c>
      <c r="I1452" s="24">
        <f ca="1"/>
        <v>53.98670588550204</v>
      </c>
      <c r="J1452" s="24" cm="1">
        <f t="array" aca="1" ref="J1452" ca="1">INDIRECT(ADDRESS(($F$2+1-H1452)+2,9))</f>
        <v>45.449708994552438</v>
      </c>
      <c r="K1452" s="24">
        <f t="shared" ca="1" si="112"/>
        <v>0.6588401606213502</v>
      </c>
      <c r="L1452" s="24">
        <f t="shared" ca="1" si="113"/>
        <v>0.32695362071537204</v>
      </c>
      <c r="M1452" s="24">
        <f t="shared" ca="1" si="114"/>
        <v>-1.0924519591738504</v>
      </c>
    </row>
    <row r="1453" spans="2:13" x14ac:dyDescent="0.25">
      <c r="B1453" s="24">
        <f t="shared" ca="1" si="110"/>
        <v>0.3839653061162952</v>
      </c>
      <c r="C1453" s="25">
        <f t="shared" ca="1" si="111"/>
        <v>47.049171785210198</v>
      </c>
      <c r="H1453" s="24">
        <v>1451</v>
      </c>
      <c r="I1453" s="24">
        <f ca="1"/>
        <v>54.002062508594221</v>
      </c>
      <c r="J1453" s="24" cm="1">
        <f t="array" aca="1" ref="J1453" ca="1">INDIRECT(ADDRESS(($F$2+1-H1453)+2,9))</f>
        <v>45.432016771805301</v>
      </c>
      <c r="K1453" s="24">
        <f t="shared" ca="1" si="112"/>
        <v>0.65940599697095181</v>
      </c>
      <c r="L1453" s="24">
        <f t="shared" ca="1" si="113"/>
        <v>0.32631260192481681</v>
      </c>
      <c r="M1453" s="24">
        <f t="shared" ca="1" si="114"/>
        <v>-1.0907718737141794</v>
      </c>
    </row>
    <row r="1454" spans="2:13" x14ac:dyDescent="0.25">
      <c r="B1454" s="24">
        <f t="shared" ca="1" si="110"/>
        <v>0.74380536211833315</v>
      </c>
      <c r="C1454" s="25">
        <f t="shared" ca="1" si="111"/>
        <v>56.551218957141089</v>
      </c>
      <c r="H1454" s="24">
        <v>1452</v>
      </c>
      <c r="I1454" s="24">
        <f ca="1"/>
        <v>54.017338248040666</v>
      </c>
      <c r="J1454" s="24" cm="1">
        <f t="array" aca="1" ref="J1454" ca="1">INDIRECT(ADDRESS(($F$2+1-H1454)+2,9))</f>
        <v>45.429857747871978</v>
      </c>
      <c r="K1454" s="24">
        <f t="shared" ca="1" si="112"/>
        <v>0.65996849734941265</v>
      </c>
      <c r="L1454" s="24">
        <f t="shared" ca="1" si="113"/>
        <v>0.32623441194396174</v>
      </c>
      <c r="M1454" s="24">
        <f t="shared" ca="1" si="114"/>
        <v>-1.0902207045137466</v>
      </c>
    </row>
    <row r="1455" spans="2:13" x14ac:dyDescent="0.25">
      <c r="B1455" s="24">
        <f t="shared" ca="1" si="110"/>
        <v>0.97366166895733175</v>
      </c>
      <c r="C1455" s="25">
        <f t="shared" ca="1" si="111"/>
        <v>69.375621659005333</v>
      </c>
      <c r="H1455" s="24">
        <v>1453</v>
      </c>
      <c r="I1455" s="24">
        <f ca="1"/>
        <v>54.023940324948924</v>
      </c>
      <c r="J1455" s="24" cm="1">
        <f t="array" aca="1" ref="J1455" ca="1">INDIRECT(ADDRESS(($F$2+1-H1455)+2,9))</f>
        <v>45.424590069027595</v>
      </c>
      <c r="K1455" s="24">
        <f t="shared" ca="1" si="112"/>
        <v>0.66021149634365361</v>
      </c>
      <c r="L1455" s="24">
        <f t="shared" ca="1" si="113"/>
        <v>0.32604367274110879</v>
      </c>
      <c r="M1455" s="24">
        <f t="shared" ca="1" si="114"/>
        <v>-1.0900952095518481</v>
      </c>
    </row>
    <row r="1456" spans="2:13" x14ac:dyDescent="0.25">
      <c r="B1456" s="24">
        <f t="shared" ca="1" si="110"/>
        <v>0.29717036877985947</v>
      </c>
      <c r="C1456" s="25">
        <f t="shared" ca="1" si="111"/>
        <v>44.674436684218463</v>
      </c>
      <c r="H1456" s="24">
        <v>1454</v>
      </c>
      <c r="I1456" s="24">
        <f ca="1"/>
        <v>54.02755778698419</v>
      </c>
      <c r="J1456" s="24" cm="1">
        <f t="array" aca="1" ref="J1456" ca="1">INDIRECT(ADDRESS(($F$2+1-H1456)+2,9))</f>
        <v>45.416440949661371</v>
      </c>
      <c r="K1456" s="24">
        <f t="shared" ca="1" si="112"/>
        <v>0.6603446140473761</v>
      </c>
      <c r="L1456" s="24">
        <f t="shared" ca="1" si="113"/>
        <v>0.32574868812716945</v>
      </c>
      <c r="M1456" s="24">
        <f t="shared" ca="1" si="114"/>
        <v>-1.0899846463511873</v>
      </c>
    </row>
    <row r="1457" spans="2:13" x14ac:dyDescent="0.25">
      <c r="B1457" s="24">
        <f t="shared" ca="1" si="110"/>
        <v>0.85183668343401153</v>
      </c>
      <c r="C1457" s="25">
        <f t="shared" ca="1" si="111"/>
        <v>60.443431988779253</v>
      </c>
      <c r="H1457" s="24">
        <v>1455</v>
      </c>
      <c r="I1457" s="24">
        <f ca="1"/>
        <v>54.044035603633276</v>
      </c>
      <c r="J1457" s="24" cm="1">
        <f t="array" aca="1" ref="J1457" ca="1">INDIRECT(ADDRESS(($F$2+1-H1457)+2,9))</f>
        <v>45.4147537930303</v>
      </c>
      <c r="K1457" s="24">
        <f t="shared" ca="1" si="112"/>
        <v>0.66095072215558948</v>
      </c>
      <c r="L1457" s="24">
        <f t="shared" ca="1" si="113"/>
        <v>0.32568762947532326</v>
      </c>
      <c r="M1457" s="24">
        <f t="shared" ca="1" si="114"/>
        <v>-1.0893757596828961</v>
      </c>
    </row>
    <row r="1458" spans="2:13" x14ac:dyDescent="0.25">
      <c r="B1458" s="24">
        <f t="shared" ca="1" si="110"/>
        <v>0.12412967207068137</v>
      </c>
      <c r="C1458" s="25">
        <f t="shared" ca="1" si="111"/>
        <v>38.454123931646166</v>
      </c>
      <c r="H1458" s="24">
        <v>1456</v>
      </c>
      <c r="I1458" s="24">
        <f ca="1"/>
        <v>54.107894584174062</v>
      </c>
      <c r="J1458" s="24" cm="1">
        <f t="array" aca="1" ref="J1458" ca="1">INDIRECT(ADDRESS(($F$2+1-H1458)+2,9))</f>
        <v>45.412080907347828</v>
      </c>
      <c r="K1458" s="24">
        <f t="shared" ca="1" si="112"/>
        <v>0.66329571941873056</v>
      </c>
      <c r="L1458" s="24">
        <f t="shared" ca="1" si="113"/>
        <v>0.32559090659701179</v>
      </c>
      <c r="M1458" s="24">
        <f t="shared" ca="1" si="114"/>
        <v>-1.0851538181666616</v>
      </c>
    </row>
    <row r="1459" spans="2:13" x14ac:dyDescent="0.25">
      <c r="B1459" s="24">
        <f t="shared" ca="1" si="110"/>
        <v>0.3218875867880725</v>
      </c>
      <c r="C1459" s="25">
        <f t="shared" ca="1" si="111"/>
        <v>45.375730457049976</v>
      </c>
      <c r="H1459" s="24">
        <v>1457</v>
      </c>
      <c r="I1459" s="24">
        <f ca="1"/>
        <v>54.115003332810964</v>
      </c>
      <c r="J1459" s="24" cm="1">
        <f t="array" aca="1" ref="J1459" ca="1">INDIRECT(ADDRESS(($F$2+1-H1459)+2,9))</f>
        <v>45.399858360021845</v>
      </c>
      <c r="K1459" s="24">
        <f t="shared" ca="1" si="112"/>
        <v>0.6635563730748707</v>
      </c>
      <c r="L1459" s="24">
        <f t="shared" ca="1" si="113"/>
        <v>0.32514876279393079</v>
      </c>
      <c r="M1459" s="24">
        <f t="shared" ca="1" si="114"/>
        <v>-1.0844843435610059</v>
      </c>
    </row>
    <row r="1460" spans="2:13" x14ac:dyDescent="0.25">
      <c r="B1460" s="24">
        <f t="shared" ca="1" si="110"/>
        <v>0.28666567202275539</v>
      </c>
      <c r="C1460" s="25">
        <f t="shared" ca="1" si="111"/>
        <v>44.368479399273369</v>
      </c>
      <c r="H1460" s="24">
        <v>1458</v>
      </c>
      <c r="I1460" s="24">
        <f ca="1"/>
        <v>54.124889186208442</v>
      </c>
      <c r="J1460" s="24" cm="1">
        <f t="array" aca="1" ref="J1460" ca="1">INDIRECT(ADDRESS(($F$2+1-H1460)+2,9))</f>
        <v>45.391325404106887</v>
      </c>
      <c r="K1460" s="24">
        <f t="shared" ca="1" si="112"/>
        <v>0.66391872308275635</v>
      </c>
      <c r="L1460" s="24">
        <f t="shared" ca="1" si="113"/>
        <v>0.32484023371521631</v>
      </c>
      <c r="M1460" s="24">
        <f t="shared" ca="1" si="114"/>
        <v>-1.0838740858347975</v>
      </c>
    </row>
    <row r="1461" spans="2:13" x14ac:dyDescent="0.25">
      <c r="B1461" s="24">
        <f t="shared" ca="1" si="110"/>
        <v>0.18868938554378889</v>
      </c>
      <c r="C1461" s="25">
        <f t="shared" ca="1" si="111"/>
        <v>41.172637122262763</v>
      </c>
      <c r="H1461" s="24">
        <v>1459</v>
      </c>
      <c r="I1461" s="24">
        <f ca="1"/>
        <v>54.137602639959368</v>
      </c>
      <c r="J1461" s="24" cm="1">
        <f t="array" aca="1" ref="J1461" ca="1">INDIRECT(ADDRESS(($F$2+1-H1461)+2,9))</f>
        <v>45.390453557496642</v>
      </c>
      <c r="K1461" s="24">
        <f t="shared" ca="1" si="112"/>
        <v>0.66438449036923131</v>
      </c>
      <c r="L1461" s="24">
        <f t="shared" ca="1" si="113"/>
        <v>0.32480871681140017</v>
      </c>
      <c r="M1461" s="24">
        <f t="shared" ca="1" si="114"/>
        <v>-1.083606688364906</v>
      </c>
    </row>
    <row r="1462" spans="2:13" x14ac:dyDescent="0.25">
      <c r="B1462" s="24">
        <f t="shared" ca="1" si="110"/>
        <v>9.8890821177334831E-2</v>
      </c>
      <c r="C1462" s="25">
        <f t="shared" ca="1" si="111"/>
        <v>37.121024899212827</v>
      </c>
      <c r="H1462" s="24">
        <v>1460</v>
      </c>
      <c r="I1462" s="24">
        <f ca="1"/>
        <v>54.143800149663001</v>
      </c>
      <c r="J1462" s="24" cm="1">
        <f t="array" aca="1" ref="J1462" ca="1">INDIRECT(ADDRESS(($F$2+1-H1462)+2,9))</f>
        <v>45.375730457049976</v>
      </c>
      <c r="K1462" s="24">
        <f t="shared" ca="1" si="112"/>
        <v>0.66461144948404394</v>
      </c>
      <c r="L1462" s="24">
        <f t="shared" ca="1" si="113"/>
        <v>0.32427667221566875</v>
      </c>
      <c r="M1462" s="24">
        <f t="shared" ca="1" si="114"/>
        <v>-1.0828222043756126</v>
      </c>
    </row>
    <row r="1463" spans="2:13" x14ac:dyDescent="0.25">
      <c r="B1463" s="24">
        <f t="shared" ca="1" si="110"/>
        <v>0.76872143908382473</v>
      </c>
      <c r="C1463" s="25">
        <f t="shared" ca="1" si="111"/>
        <v>57.346427061970076</v>
      </c>
      <c r="H1463" s="24">
        <v>1461</v>
      </c>
      <c r="I1463" s="24">
        <f ca="1"/>
        <v>54.154610557312118</v>
      </c>
      <c r="J1463" s="24" cm="1">
        <f t="array" aca="1" ref="J1463" ca="1">INDIRECT(ADDRESS(($F$2+1-H1463)+2,9))</f>
        <v>45.36846498893258</v>
      </c>
      <c r="K1463" s="24">
        <f t="shared" ca="1" si="112"/>
        <v>0.66500719382475826</v>
      </c>
      <c r="L1463" s="24">
        <f t="shared" ca="1" si="113"/>
        <v>0.32401425407680351</v>
      </c>
      <c r="M1463" s="24">
        <f t="shared" ca="1" si="114"/>
        <v>-1.0822328141644408</v>
      </c>
    </row>
    <row r="1464" spans="2:13" x14ac:dyDescent="0.25">
      <c r="B1464" s="24">
        <f t="shared" ca="1" si="110"/>
        <v>0.70643199086738562</v>
      </c>
      <c r="C1464" s="25">
        <f t="shared" ca="1" si="111"/>
        <v>55.429909721613939</v>
      </c>
      <c r="H1464" s="24">
        <v>1462</v>
      </c>
      <c r="I1464" s="24">
        <f ca="1"/>
        <v>54.162984566611669</v>
      </c>
      <c r="J1464" s="24" cm="1">
        <f t="array" aca="1" ref="J1464" ca="1">INDIRECT(ADDRESS(($F$2+1-H1464)+2,9))</f>
        <v>45.364373291586631</v>
      </c>
      <c r="K1464" s="24">
        <f t="shared" ca="1" si="112"/>
        <v>0.66531362133962868</v>
      </c>
      <c r="L1464" s="24">
        <f t="shared" ca="1" si="113"/>
        <v>0.32386650639490144</v>
      </c>
      <c r="M1464" s="24">
        <f t="shared" ca="1" si="114"/>
        <v>-1.0820538095899037</v>
      </c>
    </row>
    <row r="1465" spans="2:13" x14ac:dyDescent="0.25">
      <c r="B1465" s="24">
        <f t="shared" ca="1" si="110"/>
        <v>0.79804976861419252</v>
      </c>
      <c r="C1465" s="25">
        <f t="shared" ca="1" si="111"/>
        <v>58.346754591260897</v>
      </c>
      <c r="H1465" s="24">
        <v>1463</v>
      </c>
      <c r="I1465" s="24">
        <f ca="1"/>
        <v>54.173663546765958</v>
      </c>
      <c r="J1465" s="24" cm="1">
        <f t="array" aca="1" ref="J1465" ca="1">INDIRECT(ADDRESS(($F$2+1-H1465)+2,9))</f>
        <v>45.354574527368818</v>
      </c>
      <c r="K1465" s="24">
        <f t="shared" ca="1" si="112"/>
        <v>0.66570423424421743</v>
      </c>
      <c r="L1465" s="24">
        <f t="shared" ca="1" si="113"/>
        <v>0.32351279424980295</v>
      </c>
      <c r="M1465" s="24">
        <f t="shared" ca="1" si="114"/>
        <v>-1.0812897430661164</v>
      </c>
    </row>
    <row r="1466" spans="2:13" x14ac:dyDescent="0.25">
      <c r="B1466" s="24">
        <f t="shared" ca="1" si="110"/>
        <v>0.94849115185487043</v>
      </c>
      <c r="C1466" s="25">
        <f t="shared" ca="1" si="111"/>
        <v>66.30396630793156</v>
      </c>
      <c r="H1466" s="24">
        <v>1464</v>
      </c>
      <c r="I1466" s="24">
        <f ca="1"/>
        <v>54.209531146389196</v>
      </c>
      <c r="J1466" s="24" cm="1">
        <f t="array" aca="1" ref="J1466" ca="1">INDIRECT(ADDRESS(($F$2+1-H1466)+2,9))</f>
        <v>45.352777435205162</v>
      </c>
      <c r="K1466" s="24">
        <f t="shared" ca="1" si="112"/>
        <v>0.66701487486623179</v>
      </c>
      <c r="L1466" s="24">
        <f t="shared" ca="1" si="113"/>
        <v>0.32344794077537659</v>
      </c>
      <c r="M1466" s="24">
        <f t="shared" ca="1" si="114"/>
        <v>-1.0792313043835373</v>
      </c>
    </row>
    <row r="1467" spans="2:13" x14ac:dyDescent="0.25">
      <c r="B1467" s="24">
        <f t="shared" ca="1" si="110"/>
        <v>0.58577877948179047</v>
      </c>
      <c r="C1467" s="25">
        <f t="shared" ca="1" si="111"/>
        <v>52.166996240132242</v>
      </c>
      <c r="H1467" s="24">
        <v>1465</v>
      </c>
      <c r="I1467" s="24">
        <f ca="1"/>
        <v>54.212238005171457</v>
      </c>
      <c r="J1467" s="24" cm="1">
        <f t="array" aca="1" ref="J1467" ca="1">INDIRECT(ADDRESS(($F$2+1-H1467)+2,9))</f>
        <v>45.342168431521522</v>
      </c>
      <c r="K1467" s="24">
        <f t="shared" ca="1" si="112"/>
        <v>0.66711370389745661</v>
      </c>
      <c r="L1467" s="24">
        <f t="shared" ca="1" si="113"/>
        <v>0.32306519231881947</v>
      </c>
      <c r="M1467" s="24">
        <f t="shared" ca="1" si="114"/>
        <v>-1.0790000091814032</v>
      </c>
    </row>
    <row r="1468" spans="2:13" x14ac:dyDescent="0.25">
      <c r="B1468" s="24">
        <f t="shared" ca="1" si="110"/>
        <v>0.11075418914731627</v>
      </c>
      <c r="C1468" s="25">
        <f t="shared" ca="1" si="111"/>
        <v>37.774729427552622</v>
      </c>
      <c r="H1468" s="24">
        <v>1466</v>
      </c>
      <c r="I1468" s="24">
        <f ca="1"/>
        <v>54.21512838782904</v>
      </c>
      <c r="J1468" s="24" cm="1">
        <f t="array" aca="1" ref="J1468" ca="1">INDIRECT(ADDRESS(($F$2+1-H1468)+2,9))</f>
        <v>45.338266013043707</v>
      </c>
      <c r="K1468" s="24">
        <f t="shared" ca="1" si="112"/>
        <v>0.66721922067941508</v>
      </c>
      <c r="L1468" s="24">
        <f t="shared" ca="1" si="113"/>
        <v>0.32292444912406038</v>
      </c>
      <c r="M1468" s="24">
        <f t="shared" ca="1" si="114"/>
        <v>-1.0792396129913822</v>
      </c>
    </row>
    <row r="1469" spans="2:13" x14ac:dyDescent="0.25">
      <c r="B1469" s="24">
        <f t="shared" ca="1" si="110"/>
        <v>0.12469167658840219</v>
      </c>
      <c r="C1469" s="25">
        <f t="shared" ca="1" si="111"/>
        <v>38.48151546722022</v>
      </c>
      <c r="H1469" s="24">
        <v>1467</v>
      </c>
      <c r="I1469" s="24">
        <f ca="1"/>
        <v>54.264030942320709</v>
      </c>
      <c r="J1469" s="24" cm="1">
        <f t="array" aca="1" ref="J1469" ca="1">INDIRECT(ADDRESS(($F$2+1-H1469)+2,9))</f>
        <v>45.332346960495855</v>
      </c>
      <c r="K1469" s="24">
        <f t="shared" ca="1" si="112"/>
        <v>0.66900245207726361</v>
      </c>
      <c r="L1469" s="24">
        <f t="shared" ca="1" si="113"/>
        <v>0.32271102314153399</v>
      </c>
      <c r="M1469" s="24">
        <f t="shared" ca="1" si="114"/>
        <v>-1.0759200848315509</v>
      </c>
    </row>
    <row r="1470" spans="2:13" x14ac:dyDescent="0.25">
      <c r="B1470" s="24">
        <f t="shared" ca="1" si="110"/>
        <v>0.47245751728588659</v>
      </c>
      <c r="C1470" s="25">
        <f t="shared" ca="1" si="111"/>
        <v>49.309062985605813</v>
      </c>
      <c r="H1470" s="24">
        <v>1468</v>
      </c>
      <c r="I1470" s="24">
        <f ca="1"/>
        <v>54.264443972182406</v>
      </c>
      <c r="J1470" s="24" cm="1">
        <f t="array" aca="1" ref="J1470" ca="1">INDIRECT(ADDRESS(($F$2+1-H1470)+2,9))</f>
        <v>45.29106002705791</v>
      </c>
      <c r="K1470" s="24">
        <f t="shared" ca="1" si="112"/>
        <v>0.669017496965576</v>
      </c>
      <c r="L1470" s="24">
        <f t="shared" ca="1" si="113"/>
        <v>0.3212239486475198</v>
      </c>
      <c r="M1470" s="24">
        <f t="shared" ca="1" si="114"/>
        <v>-1.0736402623566219</v>
      </c>
    </row>
    <row r="1471" spans="2:13" x14ac:dyDescent="0.25">
      <c r="B1471" s="24">
        <f t="shared" ca="1" si="110"/>
        <v>0.16913985653542774</v>
      </c>
      <c r="C1471" s="25">
        <f t="shared" ca="1" si="111"/>
        <v>40.424301590563338</v>
      </c>
      <c r="H1471" s="24">
        <v>1469</v>
      </c>
      <c r="I1471" s="24">
        <f ca="1"/>
        <v>54.284630339122963</v>
      </c>
      <c r="J1471" s="24" cm="1">
        <f t="array" aca="1" ref="J1471" ca="1">INDIRECT(ADDRESS(($F$2+1-H1471)+2,9))</f>
        <v>45.259579532083229</v>
      </c>
      <c r="K1471" s="24">
        <f t="shared" ca="1" si="112"/>
        <v>0.66975246580850489</v>
      </c>
      <c r="L1471" s="24">
        <f t="shared" ca="1" si="113"/>
        <v>0.32009200413413591</v>
      </c>
      <c r="M1471" s="24">
        <f t="shared" ca="1" si="114"/>
        <v>-1.0706098284279189</v>
      </c>
    </row>
    <row r="1472" spans="2:13" x14ac:dyDescent="0.25">
      <c r="B1472" s="24">
        <f t="shared" ca="1" si="110"/>
        <v>0.7159657211186824</v>
      </c>
      <c r="C1472" s="25">
        <f t="shared" ca="1" si="111"/>
        <v>55.708983378033793</v>
      </c>
      <c r="H1472" s="24">
        <v>1470</v>
      </c>
      <c r="I1472" s="24">
        <f ca="1"/>
        <v>54.287786794063855</v>
      </c>
      <c r="J1472" s="24" cm="1">
        <f t="array" aca="1" ref="J1472" ca="1">INDIRECT(ADDRESS(($F$2+1-H1472)+2,9))</f>
        <v>45.242495695678166</v>
      </c>
      <c r="K1472" s="24">
        <f t="shared" ca="1" si="112"/>
        <v>0.66986733061094361</v>
      </c>
      <c r="L1472" s="24">
        <f t="shared" ca="1" si="113"/>
        <v>0.31947841981465241</v>
      </c>
      <c r="M1472" s="24">
        <f t="shared" ca="1" si="114"/>
        <v>-1.0698768229938105</v>
      </c>
    </row>
    <row r="1473" spans="2:13" x14ac:dyDescent="0.25">
      <c r="B1473" s="24">
        <f t="shared" ca="1" si="110"/>
        <v>0.41123820722724702</v>
      </c>
      <c r="C1473" s="25">
        <f t="shared" ca="1" si="111"/>
        <v>47.756389997703899</v>
      </c>
      <c r="H1473" s="24">
        <v>1471</v>
      </c>
      <c r="I1473" s="24">
        <f ca="1"/>
        <v>54.298650330255839</v>
      </c>
      <c r="J1473" s="24" cm="1">
        <f t="array" aca="1" ref="J1473" ca="1">INDIRECT(ADDRESS(($F$2+1-H1473)+2,9))</f>
        <v>45.237079977521653</v>
      </c>
      <c r="K1473" s="24">
        <f t="shared" ca="1" si="112"/>
        <v>0.6702625371145875</v>
      </c>
      <c r="L1473" s="24">
        <f t="shared" ca="1" si="113"/>
        <v>0.31928401151168684</v>
      </c>
      <c r="M1473" s="24">
        <f t="shared" ca="1" si="114"/>
        <v>-1.0694117996717611</v>
      </c>
    </row>
    <row r="1474" spans="2:13" x14ac:dyDescent="0.25">
      <c r="B1474" s="24">
        <f t="shared" ca="1" si="110"/>
        <v>3.7814096041274836E-2</v>
      </c>
      <c r="C1474" s="25">
        <f t="shared" ca="1" si="111"/>
        <v>32.233642646432635</v>
      </c>
      <c r="H1474" s="24">
        <v>1472</v>
      </c>
      <c r="I1474" s="24">
        <f ca="1"/>
        <v>54.308427071869836</v>
      </c>
      <c r="J1474" s="24" cm="1">
        <f t="array" aca="1" ref="J1474" ca="1">INDIRECT(ADDRESS(($F$2+1-H1474)+2,9))</f>
        <v>45.23451387864931</v>
      </c>
      <c r="K1474" s="24">
        <f t="shared" ca="1" si="112"/>
        <v>0.67061804449041884</v>
      </c>
      <c r="L1474" s="24">
        <f t="shared" ca="1" si="113"/>
        <v>0.31919191347545744</v>
      </c>
      <c r="M1474" s="24">
        <f t="shared" ca="1" si="114"/>
        <v>-1.0692313961417539</v>
      </c>
    </row>
    <row r="1475" spans="2:13" x14ac:dyDescent="0.25">
      <c r="B1475" s="24">
        <f t="shared" ca="1" si="110"/>
        <v>0.31684179172452753</v>
      </c>
      <c r="C1475" s="25">
        <f t="shared" ca="1" si="111"/>
        <v>45.23451387864931</v>
      </c>
      <c r="H1475" s="24">
        <v>1473</v>
      </c>
      <c r="I1475" s="24">
        <f ca="1"/>
        <v>54.310684299026619</v>
      </c>
      <c r="J1475" s="24" cm="1">
        <f t="array" aca="1" ref="J1475" ca="1">INDIRECT(ADDRESS(($F$2+1-H1475)+2,9))</f>
        <v>45.233520833281794</v>
      </c>
      <c r="K1475" s="24">
        <f t="shared" ca="1" si="112"/>
        <v>0.67070010115750645</v>
      </c>
      <c r="L1475" s="24">
        <f t="shared" ca="1" si="113"/>
        <v>0.31915627578191164</v>
      </c>
      <c r="M1475" s="24">
        <f t="shared" ca="1" si="114"/>
        <v>-1.0697196157104885</v>
      </c>
    </row>
    <row r="1476" spans="2:13" x14ac:dyDescent="0.25">
      <c r="B1476" s="24">
        <f t="shared" ref="B1476:B1539" ca="1" si="115">RAND()</f>
        <v>0.61524925421497922</v>
      </c>
      <c r="C1476" s="25">
        <f t="shared" ref="C1476:C1539" ca="1" si="116">_xlfn.NORM.INV(B1476,50,10)</f>
        <v>52.930270294007386</v>
      </c>
      <c r="H1476" s="24">
        <v>1474</v>
      </c>
      <c r="I1476" s="24">
        <f ca="1"/>
        <v>54.315832498902274</v>
      </c>
      <c r="J1476" s="24" cm="1">
        <f t="array" aca="1" ref="J1476" ca="1">INDIRECT(ADDRESS(($F$2+1-H1476)+2,9))</f>
        <v>45.224184567081068</v>
      </c>
      <c r="K1476" s="24">
        <f t="shared" ref="K1476:K1539" ca="1" si="117">_xlfn.NORM.DIST(I1476,$F$5,$F$6,TRUE)</f>
        <v>0.67088722219268737</v>
      </c>
      <c r="L1476" s="24">
        <f t="shared" ref="L1476:L1539" ca="1" si="118">_xlfn.NORM.DIST(J1476,$F$5,$F$6,TRUE)</f>
        <v>0.31882130436865352</v>
      </c>
      <c r="M1476" s="24">
        <f t="shared" ca="1" si="114"/>
        <v>-1.0693934249927952</v>
      </c>
    </row>
    <row r="1477" spans="2:13" x14ac:dyDescent="0.25">
      <c r="B1477" s="24">
        <f t="shared" ca="1" si="115"/>
        <v>0.18793220976135383</v>
      </c>
      <c r="C1477" s="25">
        <f t="shared" ca="1" si="116"/>
        <v>41.144580776602396</v>
      </c>
      <c r="H1477" s="24">
        <v>1475</v>
      </c>
      <c r="I1477" s="24">
        <f ca="1"/>
        <v>54.31815336455351</v>
      </c>
      <c r="J1477" s="24" cm="1">
        <f t="array" aca="1" ref="J1477" ca="1">INDIRECT(ADDRESS(($F$2+1-H1477)+2,9))</f>
        <v>45.222700443562417</v>
      </c>
      <c r="K1477" s="24">
        <f t="shared" ca="1" si="117"/>
        <v>0.67097156443629724</v>
      </c>
      <c r="L1477" s="24">
        <f t="shared" ca="1" si="118"/>
        <v>0.3187680698356965</v>
      </c>
      <c r="M1477" s="24">
        <f t="shared" ref="M1477:M1540" ca="1" si="119">((2*H1477-1)/$F$2)*(LN(K1477)+LN(1-L1477))</f>
        <v>-1.0698405959861026</v>
      </c>
    </row>
    <row r="1478" spans="2:13" x14ac:dyDescent="0.25">
      <c r="B1478" s="24">
        <f t="shared" ca="1" si="115"/>
        <v>0.79564523925956965</v>
      </c>
      <c r="C1478" s="25">
        <f t="shared" ca="1" si="116"/>
        <v>58.261667243698611</v>
      </c>
      <c r="H1478" s="24">
        <v>1476</v>
      </c>
      <c r="I1478" s="24">
        <f ca="1"/>
        <v>54.318790455007033</v>
      </c>
      <c r="J1478" s="24" cm="1">
        <f t="array" aca="1" ref="J1478" ca="1">INDIRECT(ADDRESS(($F$2+1-H1478)+2,9))</f>
        <v>45.212385256170002</v>
      </c>
      <c r="K1478" s="24">
        <f t="shared" ca="1" si="117"/>
        <v>0.67099471532620325</v>
      </c>
      <c r="L1478" s="24">
        <f t="shared" ca="1" si="118"/>
        <v>0.31839817422554356</v>
      </c>
      <c r="M1478" s="24">
        <f t="shared" ca="1" si="119"/>
        <v>-1.0697766679888494</v>
      </c>
    </row>
    <row r="1479" spans="2:13" x14ac:dyDescent="0.25">
      <c r="B1479" s="24">
        <f t="shared" ca="1" si="115"/>
        <v>3.5154984574000459E-2</v>
      </c>
      <c r="C1479" s="25">
        <f t="shared" ca="1" si="116"/>
        <v>31.900914443632093</v>
      </c>
      <c r="H1479" s="24">
        <v>1477</v>
      </c>
      <c r="I1479" s="24">
        <f ca="1"/>
        <v>54.334158538308301</v>
      </c>
      <c r="J1479" s="24" cm="1">
        <f t="array" aca="1" ref="J1479" ca="1">INDIRECT(ADDRESS(($F$2+1-H1479)+2,9))</f>
        <v>45.185342169305095</v>
      </c>
      <c r="K1479" s="24">
        <f t="shared" ca="1" si="117"/>
        <v>0.67155296898495775</v>
      </c>
      <c r="L1479" s="24">
        <f t="shared" ca="1" si="118"/>
        <v>0.31742928735028086</v>
      </c>
      <c r="M1479" s="24">
        <f t="shared" ca="1" si="119"/>
        <v>-1.0674199159363273</v>
      </c>
    </row>
    <row r="1480" spans="2:13" x14ac:dyDescent="0.25">
      <c r="B1480" s="24">
        <f t="shared" ca="1" si="115"/>
        <v>0.72350092258037246</v>
      </c>
      <c r="C1480" s="25">
        <f t="shared" ca="1" si="116"/>
        <v>55.932734637244977</v>
      </c>
      <c r="H1480" s="24">
        <v>1478</v>
      </c>
      <c r="I1480" s="24">
        <f ca="1"/>
        <v>54.335722794286859</v>
      </c>
      <c r="J1480" s="24" cm="1">
        <f t="array" aca="1" ref="J1480" ca="1">INDIRECT(ADDRESS(($F$2+1-H1480)+2,9))</f>
        <v>45.183289560987994</v>
      </c>
      <c r="K1480" s="24">
        <f t="shared" ca="1" si="117"/>
        <v>0.67160976995833976</v>
      </c>
      <c r="L1480" s="24">
        <f t="shared" ca="1" si="118"/>
        <v>0.31735579841310824</v>
      </c>
      <c r="M1480" s="24">
        <f t="shared" ca="1" si="119"/>
        <v>-1.0678796205015151</v>
      </c>
    </row>
    <row r="1481" spans="2:13" x14ac:dyDescent="0.25">
      <c r="B1481" s="24">
        <f t="shared" ca="1" si="115"/>
        <v>0.36064772329116457</v>
      </c>
      <c r="C1481" s="25">
        <f t="shared" ca="1" si="116"/>
        <v>46.432720062928922</v>
      </c>
      <c r="H1481" s="24">
        <v>1479</v>
      </c>
      <c r="I1481" s="24">
        <f ca="1"/>
        <v>54.339118894677988</v>
      </c>
      <c r="J1481" s="24" cm="1">
        <f t="array" aca="1" ref="J1481" ca="1">INDIRECT(ADDRESS(($F$2+1-H1481)+2,9))</f>
        <v>45.181380479322385</v>
      </c>
      <c r="K1481" s="24">
        <f t="shared" ca="1" si="117"/>
        <v>0.67173307487206579</v>
      </c>
      <c r="L1481" s="24">
        <f t="shared" ca="1" si="118"/>
        <v>0.31728745458064367</v>
      </c>
      <c r="M1481" s="24">
        <f t="shared" ca="1" si="119"/>
        <v>-1.0682136546425647</v>
      </c>
    </row>
    <row r="1482" spans="2:13" x14ac:dyDescent="0.25">
      <c r="B1482" s="24">
        <f t="shared" ca="1" si="115"/>
        <v>0.44034576695355832</v>
      </c>
      <c r="C1482" s="25">
        <f t="shared" ca="1" si="116"/>
        <v>48.499073692149416</v>
      </c>
      <c r="H1482" s="24">
        <v>1480</v>
      </c>
      <c r="I1482" s="24">
        <f ca="1"/>
        <v>54.346832354294008</v>
      </c>
      <c r="J1482" s="24" cm="1">
        <f t="array" aca="1" ref="J1482" ca="1">INDIRECT(ADDRESS(($F$2+1-H1482)+2,9))</f>
        <v>45.174501367854781</v>
      </c>
      <c r="K1482" s="24">
        <f t="shared" ca="1" si="117"/>
        <v>0.6720130640623716</v>
      </c>
      <c r="L1482" s="24">
        <f t="shared" ca="1" si="118"/>
        <v>0.31704123872476681</v>
      </c>
      <c r="M1482" s="24">
        <f t="shared" ca="1" si="119"/>
        <v>-1.0678703262909095</v>
      </c>
    </row>
    <row r="1483" spans="2:13" x14ac:dyDescent="0.25">
      <c r="B1483" s="24">
        <f t="shared" ca="1" si="115"/>
        <v>0.21371543130213533</v>
      </c>
      <c r="C1483" s="25">
        <f t="shared" ca="1" si="116"/>
        <v>42.064043447327215</v>
      </c>
      <c r="H1483" s="24">
        <v>1481</v>
      </c>
      <c r="I1483" s="24">
        <f ca="1"/>
        <v>54.368811216260426</v>
      </c>
      <c r="J1483" s="24" cm="1">
        <f t="array" aca="1" ref="J1483" ca="1">INDIRECT(ADDRESS(($F$2+1-H1483)+2,9))</f>
        <v>45.139481941413976</v>
      </c>
      <c r="K1483" s="24">
        <f t="shared" ca="1" si="117"/>
        <v>0.67281033954489811</v>
      </c>
      <c r="L1483" s="24">
        <f t="shared" ca="1" si="118"/>
        <v>0.31578908737377986</v>
      </c>
      <c r="M1483" s="24">
        <f t="shared" ca="1" si="119"/>
        <v>-1.064451865289721</v>
      </c>
    </row>
    <row r="1484" spans="2:13" x14ac:dyDescent="0.25">
      <c r="B1484" s="24">
        <f t="shared" ca="1" si="115"/>
        <v>0.92360846640079763</v>
      </c>
      <c r="C1484" s="25">
        <f t="shared" ca="1" si="116"/>
        <v>64.297699123125312</v>
      </c>
      <c r="H1484" s="24">
        <v>1482</v>
      </c>
      <c r="I1484" s="24">
        <f ca="1"/>
        <v>54.37147456076891</v>
      </c>
      <c r="J1484" s="24" cm="1">
        <f t="array" aca="1" ref="J1484" ca="1">INDIRECT(ADDRESS(($F$2+1-H1484)+2,9))</f>
        <v>45.120366709522521</v>
      </c>
      <c r="K1484" s="24">
        <f t="shared" ca="1" si="117"/>
        <v>0.67290689798081837</v>
      </c>
      <c r="L1484" s="24">
        <f t="shared" ca="1" si="118"/>
        <v>0.31510649459367057</v>
      </c>
      <c r="M1484" s="24">
        <f t="shared" ca="1" si="119"/>
        <v>-1.0636047095542351</v>
      </c>
    </row>
    <row r="1485" spans="2:13" x14ac:dyDescent="0.25">
      <c r="B1485" s="24">
        <f t="shared" ca="1" si="115"/>
        <v>6.9252643278204684E-2</v>
      </c>
      <c r="C1485" s="25">
        <f t="shared" ca="1" si="116"/>
        <v>35.186197949085113</v>
      </c>
      <c r="H1485" s="24">
        <v>1483</v>
      </c>
      <c r="I1485" s="24">
        <f ca="1"/>
        <v>54.375834971685322</v>
      </c>
      <c r="J1485" s="24" cm="1">
        <f t="array" aca="1" ref="J1485" ca="1">INDIRECT(ADDRESS(($F$2+1-H1485)+2,9))</f>
        <v>45.119761821761315</v>
      </c>
      <c r="K1485" s="24">
        <f t="shared" ca="1" si="117"/>
        <v>0.67306495786106157</v>
      </c>
      <c r="L1485" s="24">
        <f t="shared" ca="1" si="118"/>
        <v>0.31508490472198314</v>
      </c>
      <c r="M1485" s="24">
        <f t="shared" ca="1" si="119"/>
        <v>-1.0639566306970256</v>
      </c>
    </row>
    <row r="1486" spans="2:13" x14ac:dyDescent="0.25">
      <c r="B1486" s="24">
        <f t="shared" ca="1" si="115"/>
        <v>0.65426360304480247</v>
      </c>
      <c r="C1486" s="25">
        <f t="shared" ca="1" si="116"/>
        <v>53.968571639961127</v>
      </c>
      <c r="H1486" s="24">
        <v>1484</v>
      </c>
      <c r="I1486" s="24">
        <f ca="1"/>
        <v>54.37842111547689</v>
      </c>
      <c r="J1486" s="24" cm="1">
        <f t="array" aca="1" ref="J1486" ca="1">INDIRECT(ADDRESS(($F$2+1-H1486)+2,9))</f>
        <v>45.100724803384665</v>
      </c>
      <c r="K1486" s="24">
        <f t="shared" ca="1" si="117"/>
        <v>0.67315868793472156</v>
      </c>
      <c r="L1486" s="24">
        <f t="shared" ca="1" si="118"/>
        <v>0.31440575170807011</v>
      </c>
      <c r="M1486" s="24">
        <f t="shared" ca="1" si="119"/>
        <v>-1.0631202149347698</v>
      </c>
    </row>
    <row r="1487" spans="2:13" x14ac:dyDescent="0.25">
      <c r="B1487" s="24">
        <f t="shared" ca="1" si="115"/>
        <v>0.68633772681361083</v>
      </c>
      <c r="C1487" s="25">
        <f t="shared" ca="1" si="116"/>
        <v>54.854960042835962</v>
      </c>
      <c r="H1487" s="24">
        <v>1485</v>
      </c>
      <c r="I1487" s="24">
        <f ca="1"/>
        <v>54.390681617557291</v>
      </c>
      <c r="J1487" s="24" cm="1">
        <f t="array" aca="1" ref="J1487" ca="1">INDIRECT(ADDRESS(($F$2+1-H1487)+2,9))</f>
        <v>45.083539639339435</v>
      </c>
      <c r="K1487" s="24">
        <f t="shared" ca="1" si="117"/>
        <v>0.67360289875871526</v>
      </c>
      <c r="L1487" s="24">
        <f t="shared" ca="1" si="118"/>
        <v>0.31379320324351445</v>
      </c>
      <c r="M1487" s="24">
        <f t="shared" ca="1" si="119"/>
        <v>-1.0617005818594323</v>
      </c>
    </row>
    <row r="1488" spans="2:13" x14ac:dyDescent="0.25">
      <c r="B1488" s="24">
        <f t="shared" ca="1" si="115"/>
        <v>0.97234599783697884</v>
      </c>
      <c r="C1488" s="25">
        <f t="shared" ca="1" si="116"/>
        <v>69.164487213488812</v>
      </c>
      <c r="H1488" s="24">
        <v>1486</v>
      </c>
      <c r="I1488" s="24">
        <f ca="1"/>
        <v>54.427937001961169</v>
      </c>
      <c r="J1488" s="24" cm="1">
        <f t="array" aca="1" ref="J1488" ca="1">INDIRECT(ADDRESS(($F$2+1-H1488)+2,9))</f>
        <v>45.07857886832025</v>
      </c>
      <c r="K1488" s="24">
        <f t="shared" ca="1" si="117"/>
        <v>0.67495118813770172</v>
      </c>
      <c r="L1488" s="24">
        <f t="shared" ca="1" si="118"/>
        <v>0.3136164767055386</v>
      </c>
      <c r="M1488" s="24">
        <f t="shared" ca="1" si="119"/>
        <v>-1.0593083156069347</v>
      </c>
    </row>
    <row r="1489" spans="2:13" x14ac:dyDescent="0.25">
      <c r="B1489" s="24">
        <f t="shared" ca="1" si="115"/>
        <v>0.94573751160721753</v>
      </c>
      <c r="C1489" s="25">
        <f t="shared" ca="1" si="116"/>
        <v>66.04858370555489</v>
      </c>
      <c r="H1489" s="24">
        <v>1487</v>
      </c>
      <c r="I1489" s="24">
        <f ca="1"/>
        <v>54.465177047511162</v>
      </c>
      <c r="J1489" s="24" cm="1">
        <f t="array" aca="1" ref="J1489" ca="1">INDIRECT(ADDRESS(($F$2+1-H1489)+2,9))</f>
        <v>45.020621344010202</v>
      </c>
      <c r="K1489" s="24">
        <f t="shared" ca="1" si="117"/>
        <v>0.67629663662363948</v>
      </c>
      <c r="L1489" s="24">
        <f t="shared" ca="1" si="118"/>
        <v>0.3115549281211123</v>
      </c>
      <c r="M1489" s="24">
        <f t="shared" ca="1" si="119"/>
        <v>-1.0531463048262077</v>
      </c>
    </row>
    <row r="1490" spans="2:13" x14ac:dyDescent="0.25">
      <c r="B1490" s="24">
        <f t="shared" ca="1" si="115"/>
        <v>0.8766925330852936</v>
      </c>
      <c r="C1490" s="25">
        <f t="shared" ca="1" si="116"/>
        <v>61.586106303275756</v>
      </c>
      <c r="H1490" s="24">
        <v>1488</v>
      </c>
      <c r="I1490" s="24">
        <f ca="1"/>
        <v>54.488777190017743</v>
      </c>
      <c r="J1490" s="24" cm="1">
        <f t="array" aca="1" ref="J1490" ca="1">INDIRECT(ADDRESS(($F$2+1-H1490)+2,9))</f>
        <v>45.010669021961938</v>
      </c>
      <c r="K1490" s="24">
        <f t="shared" ca="1" si="117"/>
        <v>0.67714809817281141</v>
      </c>
      <c r="L1490" s="24">
        <f t="shared" ca="1" si="118"/>
        <v>0.31120151525748629</v>
      </c>
      <c r="M1490" s="24">
        <f t="shared" ca="1" si="119"/>
        <v>-1.051412698132034</v>
      </c>
    </row>
    <row r="1491" spans="2:13" x14ac:dyDescent="0.25">
      <c r="B1491" s="24">
        <f t="shared" ca="1" si="115"/>
        <v>0.85090299525217306</v>
      </c>
      <c r="C1491" s="25">
        <f t="shared" ca="1" si="116"/>
        <v>60.403140699049864</v>
      </c>
      <c r="H1491" s="24">
        <v>1489</v>
      </c>
      <c r="I1491" s="24">
        <f ca="1"/>
        <v>54.492981096521049</v>
      </c>
      <c r="J1491" s="24" cm="1">
        <f t="array" aca="1" ref="J1491" ca="1">INDIRECT(ADDRESS(($F$2+1-H1491)+2,9))</f>
        <v>44.996115522881325</v>
      </c>
      <c r="K1491" s="24">
        <f t="shared" ca="1" si="117"/>
        <v>0.67729967226824106</v>
      </c>
      <c r="L1491" s="24">
        <f t="shared" ca="1" si="118"/>
        <v>0.31068502513752744</v>
      </c>
      <c r="M1491" s="24">
        <f t="shared" ca="1" si="119"/>
        <v>-1.0507767377192985</v>
      </c>
    </row>
    <row r="1492" spans="2:13" x14ac:dyDescent="0.25">
      <c r="B1492" s="24">
        <f t="shared" ca="1" si="115"/>
        <v>3.6831602621568815E-2</v>
      </c>
      <c r="C1492" s="25">
        <f t="shared" ca="1" si="116"/>
        <v>32.113003864750077</v>
      </c>
      <c r="H1492" s="24">
        <v>1490</v>
      </c>
      <c r="I1492" s="24">
        <f ca="1"/>
        <v>54.505453311997989</v>
      </c>
      <c r="J1492" s="24" cm="1">
        <f t="array" aca="1" ref="J1492" ca="1">INDIRECT(ADDRESS(($F$2+1-H1492)+2,9))</f>
        <v>44.989331202602528</v>
      </c>
      <c r="K1492" s="24">
        <f t="shared" ca="1" si="117"/>
        <v>0.67774919126001065</v>
      </c>
      <c r="L1492" s="24">
        <f t="shared" ca="1" si="118"/>
        <v>0.31044438329483137</v>
      </c>
      <c r="M1492" s="24">
        <f t="shared" ca="1" si="119"/>
        <v>-1.050084946933258</v>
      </c>
    </row>
    <row r="1493" spans="2:13" x14ac:dyDescent="0.25">
      <c r="B1493" s="24">
        <f t="shared" ca="1" si="115"/>
        <v>0.28343045516707854</v>
      </c>
      <c r="C1493" s="25">
        <f t="shared" ca="1" si="116"/>
        <v>44.273193041006301</v>
      </c>
      <c r="H1493" s="24">
        <v>1491</v>
      </c>
      <c r="I1493" s="24">
        <f ca="1"/>
        <v>54.511186019984052</v>
      </c>
      <c r="J1493" s="24" cm="1">
        <f t="array" aca="1" ref="J1493" ca="1">INDIRECT(ADDRESS(($F$2+1-H1493)+2,9))</f>
        <v>44.975676003154334</v>
      </c>
      <c r="K1493" s="24">
        <f t="shared" ca="1" si="117"/>
        <v>0.67795572028693063</v>
      </c>
      <c r="L1493" s="24">
        <f t="shared" ca="1" si="118"/>
        <v>0.30996027533678139</v>
      </c>
      <c r="M1493" s="24">
        <f t="shared" ca="1" si="119"/>
        <v>-1.0493995976908521</v>
      </c>
    </row>
    <row r="1494" spans="2:13" x14ac:dyDescent="0.25">
      <c r="B1494" s="24">
        <f t="shared" ca="1" si="115"/>
        <v>0.27135138962908922</v>
      </c>
      <c r="C1494" s="25">
        <f t="shared" ca="1" si="116"/>
        <v>43.91269035624164</v>
      </c>
      <c r="H1494" s="24">
        <v>1492</v>
      </c>
      <c r="I1494" s="24">
        <f ca="1"/>
        <v>54.52603771265499</v>
      </c>
      <c r="J1494" s="24" cm="1">
        <f t="array" aca="1" ref="J1494" ca="1">INDIRECT(ADDRESS(($F$2+1-H1494)+2,9))</f>
        <v>44.971045627149344</v>
      </c>
      <c r="K1494" s="24">
        <f t="shared" ca="1" si="117"/>
        <v>0.6784905181299441</v>
      </c>
      <c r="L1494" s="24">
        <f t="shared" ca="1" si="118"/>
        <v>0.30979619266961378</v>
      </c>
      <c r="M1494" s="24">
        <f t="shared" ca="1" si="119"/>
        <v>-1.0486850216443044</v>
      </c>
    </row>
    <row r="1495" spans="2:13" x14ac:dyDescent="0.25">
      <c r="B1495" s="24">
        <f t="shared" ca="1" si="115"/>
        <v>0.43222029816711804</v>
      </c>
      <c r="C1495" s="25">
        <f t="shared" ca="1" si="116"/>
        <v>48.292757529436805</v>
      </c>
      <c r="H1495" s="24">
        <v>1493</v>
      </c>
      <c r="I1495" s="24">
        <f ca="1"/>
        <v>54.54346069156869</v>
      </c>
      <c r="J1495" s="24" cm="1">
        <f t="array" aca="1" ref="J1495" ca="1">INDIRECT(ADDRESS(($F$2+1-H1495)+2,9))</f>
        <v>44.959204052713311</v>
      </c>
      <c r="K1495" s="24">
        <f t="shared" ca="1" si="117"/>
        <v>0.67911743466250174</v>
      </c>
      <c r="L1495" s="24">
        <f t="shared" ca="1" si="118"/>
        <v>0.30937674534190018</v>
      </c>
      <c r="M1495" s="24">
        <f t="shared" ca="1" si="119"/>
        <v>-1.0472702853988323</v>
      </c>
    </row>
    <row r="1496" spans="2:13" x14ac:dyDescent="0.25">
      <c r="B1496" s="24">
        <f t="shared" ca="1" si="115"/>
        <v>0.49974080244103902</v>
      </c>
      <c r="C1496" s="25">
        <f t="shared" ca="1" si="116"/>
        <v>49.993502880242829</v>
      </c>
      <c r="H1496" s="24">
        <v>1494</v>
      </c>
      <c r="I1496" s="24">
        <f ca="1"/>
        <v>54.560402539290251</v>
      </c>
      <c r="J1496" s="24" cm="1">
        <f t="array" aca="1" ref="J1496" ca="1">INDIRECT(ADDRESS(($F$2+1-H1496)+2,9))</f>
        <v>44.956249907625804</v>
      </c>
      <c r="K1496" s="24">
        <f t="shared" ca="1" si="117"/>
        <v>0.67972654970904089</v>
      </c>
      <c r="L1496" s="24">
        <f t="shared" ca="1" si="118"/>
        <v>0.30927214351283849</v>
      </c>
      <c r="M1496" s="24">
        <f t="shared" ca="1" si="119"/>
        <v>-1.0465214268858503</v>
      </c>
    </row>
    <row r="1497" spans="2:13" x14ac:dyDescent="0.25">
      <c r="B1497" s="24">
        <f t="shared" ca="1" si="115"/>
        <v>0.60052668061152903</v>
      </c>
      <c r="C1497" s="25">
        <f t="shared" ca="1" si="116"/>
        <v>52.547105868352737</v>
      </c>
      <c r="H1497" s="24">
        <v>1495</v>
      </c>
      <c r="I1497" s="24">
        <f ca="1"/>
        <v>54.576867894974214</v>
      </c>
      <c r="J1497" s="24" cm="1">
        <f t="array" aca="1" ref="J1497" ca="1">INDIRECT(ADDRESS(($F$2+1-H1497)+2,9))</f>
        <v>44.941976733728026</v>
      </c>
      <c r="K1497" s="24">
        <f t="shared" ca="1" si="117"/>
        <v>0.68031806965116193</v>
      </c>
      <c r="L1497" s="24">
        <f t="shared" ca="1" si="118"/>
        <v>0.30876696978310536</v>
      </c>
      <c r="M1497" s="24">
        <f t="shared" ca="1" si="119"/>
        <v>-1.0450047012793038</v>
      </c>
    </row>
    <row r="1498" spans="2:13" x14ac:dyDescent="0.25">
      <c r="B1498" s="24">
        <f t="shared" ca="1" si="115"/>
        <v>0.26963153762052305</v>
      </c>
      <c r="C1498" s="25">
        <f t="shared" ca="1" si="116"/>
        <v>43.86072255258388</v>
      </c>
      <c r="H1498" s="24">
        <v>1496</v>
      </c>
      <c r="I1498" s="24">
        <f ca="1"/>
        <v>54.581868972890405</v>
      </c>
      <c r="J1498" s="24" cm="1">
        <f t="array" aca="1" ref="J1498" ca="1">INDIRECT(ADDRESS(($F$2+1-H1498)+2,9))</f>
        <v>44.923650032533658</v>
      </c>
      <c r="K1498" s="24">
        <f t="shared" ca="1" si="117"/>
        <v>0.68049764330925289</v>
      </c>
      <c r="L1498" s="24">
        <f t="shared" ca="1" si="118"/>
        <v>0.30811885893552776</v>
      </c>
      <c r="M1498" s="24">
        <f t="shared" ca="1" si="119"/>
        <v>-1.0440392079669527</v>
      </c>
    </row>
    <row r="1499" spans="2:13" x14ac:dyDescent="0.25">
      <c r="B1499" s="24">
        <f t="shared" ca="1" si="115"/>
        <v>0.44601104539657443</v>
      </c>
      <c r="C1499" s="25">
        <f t="shared" ca="1" si="116"/>
        <v>48.642540117240749</v>
      </c>
      <c r="H1499" s="24">
        <v>1497</v>
      </c>
      <c r="I1499" s="24">
        <f ca="1"/>
        <v>54.587479877460474</v>
      </c>
      <c r="J1499" s="24" cm="1">
        <f t="array" aca="1" ref="J1499" ca="1">INDIRECT(ADDRESS(($F$2+1-H1499)+2,9))</f>
        <v>44.912345699124259</v>
      </c>
      <c r="K1499" s="24">
        <f t="shared" ca="1" si="117"/>
        <v>0.68069906363416444</v>
      </c>
      <c r="L1499" s="24">
        <f t="shared" ca="1" si="118"/>
        <v>0.3077193871386581</v>
      </c>
      <c r="M1499" s="24">
        <f t="shared" ca="1" si="119"/>
        <v>-1.0435263286446828</v>
      </c>
    </row>
    <row r="1500" spans="2:13" x14ac:dyDescent="0.25">
      <c r="B1500" s="24">
        <f t="shared" ca="1" si="115"/>
        <v>0.1788201582722847</v>
      </c>
      <c r="C1500" s="25">
        <f t="shared" ca="1" si="116"/>
        <v>40.80129270647771</v>
      </c>
      <c r="H1500" s="24">
        <v>1498</v>
      </c>
      <c r="I1500" s="24">
        <f ca="1"/>
        <v>54.604036293574048</v>
      </c>
      <c r="J1500" s="24" cm="1">
        <f t="array" aca="1" ref="J1500" ca="1">INDIRECT(ADDRESS(($F$2+1-H1500)+2,9))</f>
        <v>44.909615590612745</v>
      </c>
      <c r="K1500" s="24">
        <f t="shared" ca="1" si="117"/>
        <v>0.68129309511380509</v>
      </c>
      <c r="L1500" s="24">
        <f t="shared" ca="1" si="118"/>
        <v>0.30762294488197905</v>
      </c>
      <c r="M1500" s="24">
        <f t="shared" ca="1" si="119"/>
        <v>-1.0428196827014833</v>
      </c>
    </row>
    <row r="1501" spans="2:13" x14ac:dyDescent="0.25">
      <c r="B1501" s="24">
        <f t="shared" ca="1" si="115"/>
        <v>0.54772573683916237</v>
      </c>
      <c r="C1501" s="25">
        <f t="shared" ca="1" si="116"/>
        <v>51.199174686878756</v>
      </c>
      <c r="H1501" s="24">
        <v>1499</v>
      </c>
      <c r="I1501" s="24">
        <f ca="1"/>
        <v>54.639861975409843</v>
      </c>
      <c r="J1501" s="24" cm="1">
        <f t="array" aca="1" ref="J1501" ca="1">INDIRECT(ADDRESS(($F$2+1-H1501)+2,9))</f>
        <v>44.900538782216259</v>
      </c>
      <c r="K1501" s="24">
        <f t="shared" ca="1" si="117"/>
        <v>0.6825768979022323</v>
      </c>
      <c r="L1501" s="24">
        <f t="shared" ca="1" si="118"/>
        <v>0.30730239832351991</v>
      </c>
      <c r="M1501" s="24">
        <f t="shared" ca="1" si="119"/>
        <v>-1.0402587327664414</v>
      </c>
    </row>
    <row r="1502" spans="2:13" x14ac:dyDescent="0.25">
      <c r="B1502" s="24">
        <f t="shared" ca="1" si="115"/>
        <v>0.71816480514414149</v>
      </c>
      <c r="C1502" s="25">
        <f t="shared" ca="1" si="116"/>
        <v>55.773983483199345</v>
      </c>
      <c r="H1502" s="24">
        <v>1500</v>
      </c>
      <c r="I1502" s="24">
        <f ca="1"/>
        <v>54.655581983607718</v>
      </c>
      <c r="J1502" s="24" cm="1">
        <f t="array" aca="1" ref="J1502" ca="1">INDIRECT(ADDRESS(($F$2+1-H1502)+2,9))</f>
        <v>44.90041121481751</v>
      </c>
      <c r="K1502" s="24">
        <f t="shared" ca="1" si="117"/>
        <v>0.68313952844496773</v>
      </c>
      <c r="L1502" s="24">
        <f t="shared" ca="1" si="118"/>
        <v>0.30729789434194649</v>
      </c>
      <c r="M1502" s="24">
        <f t="shared" ca="1" si="119"/>
        <v>-1.039798864272752</v>
      </c>
    </row>
    <row r="1503" spans="2:13" x14ac:dyDescent="0.25">
      <c r="B1503" s="24">
        <f t="shared" ca="1" si="115"/>
        <v>0.65044834109519445</v>
      </c>
      <c r="C1503" s="25">
        <f t="shared" ca="1" si="116"/>
        <v>53.865311764409348</v>
      </c>
      <c r="H1503" s="24">
        <v>1501</v>
      </c>
      <c r="I1503" s="24">
        <f ca="1"/>
        <v>54.66429813079062</v>
      </c>
      <c r="J1503" s="24" cm="1">
        <f t="array" aca="1" ref="J1503" ca="1">INDIRECT(ADDRESS(($F$2+1-H1503)+2,9))</f>
        <v>44.875732405514597</v>
      </c>
      <c r="K1503" s="24">
        <f t="shared" ca="1" si="117"/>
        <v>0.68345130338313576</v>
      </c>
      <c r="L1503" s="24">
        <f t="shared" ca="1" si="118"/>
        <v>0.30642711481730484</v>
      </c>
      <c r="M1503" s="24">
        <f t="shared" ca="1" si="119"/>
        <v>-1.0381107294915173</v>
      </c>
    </row>
    <row r="1504" spans="2:13" x14ac:dyDescent="0.25">
      <c r="B1504" s="24">
        <f t="shared" ca="1" si="115"/>
        <v>0.38649219740166296</v>
      </c>
      <c r="C1504" s="25">
        <f t="shared" ca="1" si="116"/>
        <v>47.115266073274135</v>
      </c>
      <c r="H1504" s="24">
        <v>1502</v>
      </c>
      <c r="I1504" s="24">
        <f ca="1"/>
        <v>54.694953675027946</v>
      </c>
      <c r="J1504" s="24" cm="1">
        <f t="array" aca="1" ref="J1504" ca="1">INDIRECT(ADDRESS(($F$2+1-H1504)+2,9))</f>
        <v>44.87255816474336</v>
      </c>
      <c r="K1504" s="24">
        <f t="shared" ca="1" si="117"/>
        <v>0.68454681016778907</v>
      </c>
      <c r="L1504" s="24">
        <f t="shared" ca="1" si="118"/>
        <v>0.30631519246551236</v>
      </c>
      <c r="M1504" s="24">
        <f t="shared" ca="1" si="119"/>
        <v>-1.0363492714954232</v>
      </c>
    </row>
    <row r="1505" spans="2:13" x14ac:dyDescent="0.25">
      <c r="B1505" s="24">
        <f t="shared" ca="1" si="115"/>
        <v>7.4569272655597207E-2</v>
      </c>
      <c r="C1505" s="25">
        <f t="shared" ca="1" si="116"/>
        <v>35.574190229840369</v>
      </c>
      <c r="H1505" s="24">
        <v>1503</v>
      </c>
      <c r="I1505" s="24">
        <f ca="1"/>
        <v>54.739405499492783</v>
      </c>
      <c r="J1505" s="24" cm="1">
        <f t="array" aca="1" ref="J1505" ca="1">INDIRECT(ADDRESS(($F$2+1-H1505)+2,9))</f>
        <v>44.870569991743075</v>
      </c>
      <c r="K1505" s="24">
        <f t="shared" ca="1" si="117"/>
        <v>0.6861324615721085</v>
      </c>
      <c r="L1505" s="24">
        <f t="shared" ca="1" si="118"/>
        <v>0.30624509955132106</v>
      </c>
      <c r="M1505" s="24">
        <f t="shared" ca="1" si="119"/>
        <v>-1.0336770102056536</v>
      </c>
    </row>
    <row r="1506" spans="2:13" x14ac:dyDescent="0.25">
      <c r="B1506" s="24">
        <f t="shared" ca="1" si="115"/>
        <v>0.92195935495314341</v>
      </c>
      <c r="C1506" s="25">
        <f t="shared" ca="1" si="116"/>
        <v>64.183750699570709</v>
      </c>
      <c r="H1506" s="24">
        <v>1504</v>
      </c>
      <c r="I1506" s="24">
        <f ca="1"/>
        <v>54.745057623529149</v>
      </c>
      <c r="J1506" s="24" cm="1">
        <f t="array" aca="1" ref="J1506" ca="1">INDIRECT(ADDRESS(($F$2+1-H1506)+2,9))</f>
        <v>44.855644384877834</v>
      </c>
      <c r="K1506" s="24">
        <f t="shared" ca="1" si="117"/>
        <v>0.68633383451871133</v>
      </c>
      <c r="L1506" s="24">
        <f t="shared" ca="1" si="118"/>
        <v>0.30571912479581814</v>
      </c>
      <c r="M1506" s="24">
        <f t="shared" ca="1" si="119"/>
        <v>-1.0329000569754394</v>
      </c>
    </row>
    <row r="1507" spans="2:13" x14ac:dyDescent="0.25">
      <c r="B1507" s="24">
        <f t="shared" ca="1" si="115"/>
        <v>0.56991895359236067</v>
      </c>
      <c r="C1507" s="25">
        <f t="shared" ca="1" si="116"/>
        <v>51.761678307856791</v>
      </c>
      <c r="H1507" s="24">
        <v>1505</v>
      </c>
      <c r="I1507" s="24">
        <f ca="1"/>
        <v>54.754515953133748</v>
      </c>
      <c r="J1507" s="24" cm="1">
        <f t="array" aca="1" ref="J1507" ca="1">INDIRECT(ADDRESS(($F$2+1-H1507)+2,9))</f>
        <v>44.829480648643539</v>
      </c>
      <c r="K1507" s="24">
        <f t="shared" ca="1" si="117"/>
        <v>0.68667069015113025</v>
      </c>
      <c r="L1507" s="24">
        <f t="shared" ca="1" si="118"/>
        <v>0.30479808800703756</v>
      </c>
      <c r="M1507" s="24">
        <f t="shared" ca="1" si="119"/>
        <v>-1.0310543485650951</v>
      </c>
    </row>
    <row r="1508" spans="2:13" x14ac:dyDescent="0.25">
      <c r="B1508" s="24">
        <f t="shared" ca="1" si="115"/>
        <v>0.31773496191449002</v>
      </c>
      <c r="C1508" s="25">
        <f t="shared" ca="1" si="116"/>
        <v>45.259579532083229</v>
      </c>
      <c r="H1508" s="24">
        <v>1506</v>
      </c>
      <c r="I1508" s="24">
        <f ca="1"/>
        <v>54.772529301504129</v>
      </c>
      <c r="J1508" s="24" cm="1">
        <f t="array" aca="1" ref="J1508" ca="1">INDIRECT(ADDRESS(($F$2+1-H1508)+2,9))</f>
        <v>44.825370224961901</v>
      </c>
      <c r="K1508" s="24">
        <f t="shared" ca="1" si="117"/>
        <v>0.68731179954178123</v>
      </c>
      <c r="L1508" s="24">
        <f t="shared" ca="1" si="118"/>
        <v>0.304653501751038</v>
      </c>
      <c r="M1508" s="24">
        <f t="shared" ca="1" si="119"/>
        <v>-1.0301474192494928</v>
      </c>
    </row>
    <row r="1509" spans="2:13" x14ac:dyDescent="0.25">
      <c r="B1509" s="24">
        <f t="shared" ca="1" si="115"/>
        <v>0.71954119436089004</v>
      </c>
      <c r="C1509" s="25">
        <f t="shared" ca="1" si="116"/>
        <v>55.814790835162981</v>
      </c>
      <c r="H1509" s="24">
        <v>1507</v>
      </c>
      <c r="I1509" s="24">
        <f ca="1"/>
        <v>54.797743315906729</v>
      </c>
      <c r="J1509" s="24" cm="1">
        <f t="array" aca="1" ref="J1509" ca="1">INDIRECT(ADDRESS(($F$2+1-H1509)+2,9))</f>
        <v>44.825252286667933</v>
      </c>
      <c r="K1509" s="24">
        <f t="shared" ca="1" si="117"/>
        <v>0.68820823506162598</v>
      </c>
      <c r="L1509" s="24">
        <f t="shared" ca="1" si="118"/>
        <v>0.30464935366138335</v>
      </c>
      <c r="M1509" s="24">
        <f t="shared" ca="1" si="119"/>
        <v>-1.0290035201695156</v>
      </c>
    </row>
    <row r="1510" spans="2:13" x14ac:dyDescent="0.25">
      <c r="B1510" s="24">
        <f t="shared" ca="1" si="115"/>
        <v>0.19853166607612505</v>
      </c>
      <c r="C1510" s="25">
        <f t="shared" ca="1" si="116"/>
        <v>41.531223695455211</v>
      </c>
      <c r="H1510" s="24">
        <v>1508</v>
      </c>
      <c r="I1510" s="24">
        <f ca="1"/>
        <v>54.798997115561043</v>
      </c>
      <c r="J1510" s="24" cm="1">
        <f t="array" aca="1" ref="J1510" ca="1">INDIRECT(ADDRESS(($F$2+1-H1510)+2,9))</f>
        <v>44.823994124641885</v>
      </c>
      <c r="K1510" s="24">
        <f t="shared" ca="1" si="117"/>
        <v>0.68825278245209776</v>
      </c>
      <c r="L1510" s="24">
        <f t="shared" ca="1" si="118"/>
        <v>0.30460510353422521</v>
      </c>
      <c r="M1510" s="24">
        <f t="shared" ca="1" si="119"/>
        <v>-1.0295072238934269</v>
      </c>
    </row>
    <row r="1511" spans="2:13" x14ac:dyDescent="0.25">
      <c r="B1511" s="24">
        <f t="shared" ca="1" si="115"/>
        <v>0.71795901191639966</v>
      </c>
      <c r="C1511" s="25">
        <f t="shared" ca="1" si="116"/>
        <v>55.767890371895987</v>
      </c>
      <c r="H1511" s="24">
        <v>1509</v>
      </c>
      <c r="I1511" s="24">
        <f ca="1"/>
        <v>54.816449219978601</v>
      </c>
      <c r="J1511" s="24" cm="1">
        <f t="array" aca="1" ref="J1511" ca="1">INDIRECT(ADDRESS(($F$2+1-H1511)+2,9))</f>
        <v>44.808120145770715</v>
      </c>
      <c r="K1511" s="24">
        <f t="shared" ca="1" si="117"/>
        <v>0.68887256792873153</v>
      </c>
      <c r="L1511" s="24">
        <f t="shared" ca="1" si="118"/>
        <v>0.30404705429288237</v>
      </c>
      <c r="M1511" s="24">
        <f t="shared" ca="1" si="119"/>
        <v>-1.02781026059233</v>
      </c>
    </row>
    <row r="1512" spans="2:13" x14ac:dyDescent="0.25">
      <c r="B1512" s="24">
        <f t="shared" ca="1" si="115"/>
        <v>0.41465174496159996</v>
      </c>
      <c r="C1512" s="25">
        <f t="shared" ca="1" si="116"/>
        <v>47.844050466290227</v>
      </c>
      <c r="H1512" s="24">
        <v>1510</v>
      </c>
      <c r="I1512" s="24">
        <f ca="1"/>
        <v>54.84121201953878</v>
      </c>
      <c r="J1512" s="24" cm="1">
        <f t="array" aca="1" ref="J1512" ca="1">INDIRECT(ADDRESS(($F$2+1-H1512)+2,9))</f>
        <v>44.806303505454807</v>
      </c>
      <c r="K1512" s="24">
        <f t="shared" ca="1" si="117"/>
        <v>0.68975106319782464</v>
      </c>
      <c r="L1512" s="24">
        <f t="shared" ca="1" si="118"/>
        <v>0.30398321942796969</v>
      </c>
      <c r="M1512" s="24">
        <f t="shared" ca="1" si="119"/>
        <v>-1.0265803590271418</v>
      </c>
    </row>
    <row r="1513" spans="2:13" x14ac:dyDescent="0.25">
      <c r="B1513" s="24">
        <f t="shared" ca="1" si="115"/>
        <v>4.503185573986157E-2</v>
      </c>
      <c r="C1513" s="25">
        <f t="shared" ca="1" si="116"/>
        <v>33.049382718686203</v>
      </c>
      <c r="H1513" s="24">
        <v>1511</v>
      </c>
      <c r="I1513" s="24">
        <f ca="1"/>
        <v>54.847223474893681</v>
      </c>
      <c r="J1513" s="24" cm="1">
        <f t="array" aca="1" ref="J1513" ca="1">INDIRECT(ADDRESS(($F$2+1-H1513)+2,9))</f>
        <v>44.805429661951621</v>
      </c>
      <c r="K1513" s="24">
        <f t="shared" ca="1" si="117"/>
        <v>0.68996416508537117</v>
      </c>
      <c r="L1513" s="24">
        <f t="shared" ca="1" si="118"/>
        <v>0.30395251559810499</v>
      </c>
      <c r="M1513" s="24">
        <f t="shared" ca="1" si="119"/>
        <v>-1.0267662438649516</v>
      </c>
    </row>
    <row r="1514" spans="2:13" x14ac:dyDescent="0.25">
      <c r="B1514" s="24">
        <f t="shared" ca="1" si="115"/>
        <v>0.37707080282420302</v>
      </c>
      <c r="C1514" s="25">
        <f t="shared" ca="1" si="116"/>
        <v>46.868169636368172</v>
      </c>
      <c r="H1514" s="24">
        <v>1512</v>
      </c>
      <c r="I1514" s="24">
        <f ca="1"/>
        <v>54.848310643986487</v>
      </c>
      <c r="J1514" s="24" cm="1">
        <f t="array" aca="1" ref="J1514" ca="1">INDIRECT(ADDRESS(($F$2+1-H1514)+2,9))</f>
        <v>44.805063976078358</v>
      </c>
      <c r="K1514" s="24">
        <f t="shared" ca="1" si="117"/>
        <v>0.69000269765943867</v>
      </c>
      <c r="L1514" s="24">
        <f t="shared" ca="1" si="118"/>
        <v>0.3039396670753004</v>
      </c>
      <c r="M1514" s="24">
        <f t="shared" ca="1" si="119"/>
        <v>-1.0273419078083759</v>
      </c>
    </row>
    <row r="1515" spans="2:13" x14ac:dyDescent="0.25">
      <c r="B1515" s="24">
        <f t="shared" ca="1" si="115"/>
        <v>0.88497779505017515</v>
      </c>
      <c r="C1515" s="25">
        <f t="shared" ca="1" si="116"/>
        <v>62.002444677860041</v>
      </c>
      <c r="H1515" s="24">
        <v>1513</v>
      </c>
      <c r="I1515" s="24">
        <f ca="1"/>
        <v>54.854960042835962</v>
      </c>
      <c r="J1515" s="24" cm="1">
        <f t="array" aca="1" ref="J1515" ca="1">INDIRECT(ADDRESS(($F$2+1-H1515)+2,9))</f>
        <v>44.802757123281864</v>
      </c>
      <c r="K1515" s="24">
        <f t="shared" ca="1" si="117"/>
        <v>0.6902383271213961</v>
      </c>
      <c r="L1515" s="24">
        <f t="shared" ca="1" si="118"/>
        <v>0.30385862044169198</v>
      </c>
      <c r="M1515" s="24">
        <f t="shared" ca="1" si="119"/>
        <v>-1.0273797787617549</v>
      </c>
    </row>
    <row r="1516" spans="2:13" x14ac:dyDescent="0.25">
      <c r="B1516" s="24">
        <f t="shared" ca="1" si="115"/>
        <v>0.19128820159214643</v>
      </c>
      <c r="C1516" s="25">
        <f t="shared" ca="1" si="116"/>
        <v>41.268409711853081</v>
      </c>
      <c r="H1516" s="24">
        <v>1514</v>
      </c>
      <c r="I1516" s="24">
        <f ca="1"/>
        <v>54.894232404402182</v>
      </c>
      <c r="J1516" s="24" cm="1">
        <f t="array" aca="1" ref="J1516" ca="1">INDIRECT(ADDRESS(($F$2+1-H1516)+2,9))</f>
        <v>44.794179502968326</v>
      </c>
      <c r="K1516" s="24">
        <f t="shared" ca="1" si="117"/>
        <v>0.69162839429669865</v>
      </c>
      <c r="L1516" s="24">
        <f t="shared" ca="1" si="118"/>
        <v>0.30355734760171127</v>
      </c>
      <c r="M1516" s="24">
        <f t="shared" ca="1" si="119"/>
        <v>-1.0246300964448654</v>
      </c>
    </row>
    <row r="1517" spans="2:13" x14ac:dyDescent="0.25">
      <c r="B1517" s="24">
        <f t="shared" ca="1" si="115"/>
        <v>0.97254508612652624</v>
      </c>
      <c r="C1517" s="25">
        <f t="shared" ca="1" si="116"/>
        <v>69.195890541212009</v>
      </c>
      <c r="H1517" s="24">
        <v>1515</v>
      </c>
      <c r="I1517" s="24">
        <f ca="1"/>
        <v>54.894574041485711</v>
      </c>
      <c r="J1517" s="24" cm="1">
        <f t="array" aca="1" ref="J1517" ca="1">INDIRECT(ADDRESS(($F$2+1-H1517)+2,9))</f>
        <v>44.777901781096837</v>
      </c>
      <c r="K1517" s="24">
        <f t="shared" ca="1" si="117"/>
        <v>0.69164047472512669</v>
      </c>
      <c r="L1517" s="24">
        <f t="shared" ca="1" si="118"/>
        <v>0.30298599021114736</v>
      </c>
      <c r="M1517" s="24">
        <f t="shared" ca="1" si="119"/>
        <v>-1.0241315291852411</v>
      </c>
    </row>
    <row r="1518" spans="2:13" x14ac:dyDescent="0.25">
      <c r="B1518" s="24">
        <f t="shared" ca="1" si="115"/>
        <v>0.68610190741235033</v>
      </c>
      <c r="C1518" s="25">
        <f t="shared" ca="1" si="116"/>
        <v>54.848310643986487</v>
      </c>
      <c r="H1518" s="24">
        <v>1516</v>
      </c>
      <c r="I1518" s="24">
        <f ca="1"/>
        <v>54.928639120942712</v>
      </c>
      <c r="J1518" s="24" cm="1">
        <f t="array" aca="1" ref="J1518" ca="1">INDIRECT(ADDRESS(($F$2+1-H1518)+2,9))</f>
        <v>44.775704161051571</v>
      </c>
      <c r="K1518" s="24">
        <f t="shared" ca="1" si="117"/>
        <v>0.69284398630353639</v>
      </c>
      <c r="L1518" s="24">
        <f t="shared" ca="1" si="118"/>
        <v>0.30290888937095806</v>
      </c>
      <c r="M1518" s="24">
        <f t="shared" ca="1" si="119"/>
        <v>-1.0222104968607717</v>
      </c>
    </row>
    <row r="1519" spans="2:13" x14ac:dyDescent="0.25">
      <c r="B1519" s="24">
        <f t="shared" ca="1" si="115"/>
        <v>0.30926391864193925</v>
      </c>
      <c r="C1519" s="25">
        <f t="shared" ca="1" si="116"/>
        <v>45.020621344010202</v>
      </c>
      <c r="H1519" s="24">
        <v>1517</v>
      </c>
      <c r="I1519" s="24">
        <f ca="1"/>
        <v>54.952481802482836</v>
      </c>
      <c r="J1519" s="24" cm="1">
        <f t="array" aca="1" ref="J1519" ca="1">INDIRECT(ADDRESS(($F$2+1-H1519)+2,9))</f>
        <v>44.771006095598118</v>
      </c>
      <c r="K1519" s="24">
        <f t="shared" ca="1" si="117"/>
        <v>0.69368510982940323</v>
      </c>
      <c r="L1519" s="24">
        <f t="shared" ca="1" si="118"/>
        <v>0.30274409289329374</v>
      </c>
      <c r="M1519" s="24">
        <f t="shared" ca="1" si="119"/>
        <v>-1.0208475534618713</v>
      </c>
    </row>
    <row r="1520" spans="2:13" x14ac:dyDescent="0.25">
      <c r="B1520" s="24">
        <f t="shared" ca="1" si="115"/>
        <v>0.64058234119093127</v>
      </c>
      <c r="C1520" s="25">
        <f t="shared" ca="1" si="116"/>
        <v>53.600158005407131</v>
      </c>
      <c r="H1520" s="24">
        <v>1518</v>
      </c>
      <c r="I1520" s="24">
        <f ca="1"/>
        <v>54.988812228332776</v>
      </c>
      <c r="J1520" s="24" cm="1">
        <f t="array" aca="1" ref="J1520" ca="1">INDIRECT(ADDRESS(($F$2+1-H1520)+2,9))</f>
        <v>44.718533924404845</v>
      </c>
      <c r="K1520" s="24">
        <f t="shared" ca="1" si="117"/>
        <v>0.69496481528084242</v>
      </c>
      <c r="L1520" s="24">
        <f t="shared" ca="1" si="118"/>
        <v>0.30090623535581917</v>
      </c>
      <c r="M1520" s="24">
        <f t="shared" ca="1" si="119"/>
        <v>-1.0152264368482273</v>
      </c>
    </row>
    <row r="1521" spans="2:13" x14ac:dyDescent="0.25">
      <c r="B1521" s="24">
        <f t="shared" ca="1" si="115"/>
        <v>0.54891792830269703</v>
      </c>
      <c r="C1521" s="25">
        <f t="shared" ca="1" si="116"/>
        <v>51.229279615973553</v>
      </c>
      <c r="H1521" s="24">
        <v>1519</v>
      </c>
      <c r="I1521" s="24">
        <f ca="1"/>
        <v>54.991930467211169</v>
      </c>
      <c r="J1521" s="24" cm="1">
        <f t="array" aca="1" ref="J1521" ca="1">INDIRECT(ADDRESS(($F$2+1-H1521)+2,9))</f>
        <v>44.717279552571696</v>
      </c>
      <c r="K1521" s="24">
        <f t="shared" ca="1" si="117"/>
        <v>0.69507454163285132</v>
      </c>
      <c r="L1521" s="24">
        <f t="shared" ca="1" si="118"/>
        <v>0.30086236214589673</v>
      </c>
      <c r="M1521" s="24">
        <f t="shared" ca="1" si="119"/>
        <v>-1.0155849513090447</v>
      </c>
    </row>
    <row r="1522" spans="2:13" x14ac:dyDescent="0.25">
      <c r="B1522" s="24">
        <f t="shared" ca="1" si="115"/>
        <v>0.8551097277285451</v>
      </c>
      <c r="C1522" s="25">
        <f t="shared" ca="1" si="116"/>
        <v>60.58603165779067</v>
      </c>
      <c r="H1522" s="24">
        <v>1520</v>
      </c>
      <c r="I1522" s="24">
        <f ca="1"/>
        <v>54.993061470243518</v>
      </c>
      <c r="J1522" s="24" cm="1">
        <f t="array" aca="1" ref="J1522" ca="1">INDIRECT(ADDRESS(($F$2+1-H1522)+2,9))</f>
        <v>44.691886459129449</v>
      </c>
      <c r="K1522" s="24">
        <f t="shared" ca="1" si="117"/>
        <v>0.69511433567281622</v>
      </c>
      <c r="L1522" s="24">
        <f t="shared" ca="1" si="118"/>
        <v>0.29997482836993755</v>
      </c>
      <c r="M1522" s="24">
        <f t="shared" ca="1" si="119"/>
        <v>-1.0143865430020513</v>
      </c>
    </row>
    <row r="1523" spans="2:13" x14ac:dyDescent="0.25">
      <c r="B1523" s="24">
        <f t="shared" ca="1" si="115"/>
        <v>0.56646701285237211</v>
      </c>
      <c r="C1523" s="25">
        <f t="shared" ca="1" si="116"/>
        <v>51.673864650010167</v>
      </c>
      <c r="H1523" s="24">
        <v>1521</v>
      </c>
      <c r="I1523" s="24">
        <f ca="1"/>
        <v>55.005239750493352</v>
      </c>
      <c r="J1523" s="24" cm="1">
        <f t="array" aca="1" ref="J1523" ca="1">INDIRECT(ADDRESS(($F$2+1-H1523)+2,9))</f>
        <v>44.686353084180915</v>
      </c>
      <c r="K1523" s="24">
        <f t="shared" ca="1" si="117"/>
        <v>0.69554267893088151</v>
      </c>
      <c r="L1523" s="24">
        <f t="shared" ca="1" si="118"/>
        <v>0.29978158439796543</v>
      </c>
      <c r="M1523" s="24">
        <f t="shared" ca="1" si="119"/>
        <v>-1.0137970746959555</v>
      </c>
    </row>
    <row r="1524" spans="2:13" x14ac:dyDescent="0.25">
      <c r="B1524" s="24">
        <f t="shared" ca="1" si="115"/>
        <v>0.1879505696580096</v>
      </c>
      <c r="C1524" s="25">
        <f t="shared" ca="1" si="116"/>
        <v>41.145261907480496</v>
      </c>
      <c r="H1524" s="24">
        <v>1522</v>
      </c>
      <c r="I1524" s="24">
        <f ca="1"/>
        <v>55.028792711245046</v>
      </c>
      <c r="J1524" s="24" cm="1">
        <f t="array" aca="1" ref="J1524" ca="1">INDIRECT(ADDRESS(($F$2+1-H1524)+2,9))</f>
        <v>44.678462682566945</v>
      </c>
      <c r="K1524" s="24">
        <f t="shared" ca="1" si="117"/>
        <v>0.69637033976580631</v>
      </c>
      <c r="L1524" s="24">
        <f t="shared" ca="1" si="118"/>
        <v>0.29950612271639782</v>
      </c>
      <c r="M1524" s="24">
        <f t="shared" ca="1" si="119"/>
        <v>-1.0122322577452643</v>
      </c>
    </row>
    <row r="1525" spans="2:13" x14ac:dyDescent="0.25">
      <c r="B1525" s="24">
        <f t="shared" ca="1" si="115"/>
        <v>0.7912805489832474</v>
      </c>
      <c r="C1525" s="25">
        <f t="shared" ca="1" si="116"/>
        <v>58.108724864242284</v>
      </c>
      <c r="H1525" s="24">
        <v>1523</v>
      </c>
      <c r="I1525" s="24">
        <f ca="1"/>
        <v>55.051190268513949</v>
      </c>
      <c r="J1525" s="24" cm="1">
        <f t="array" aca="1" ref="J1525" ca="1">INDIRECT(ADDRESS(($F$2+1-H1525)+2,9))</f>
        <v>44.674436684218463</v>
      </c>
      <c r="K1525" s="24">
        <f t="shared" ca="1" si="117"/>
        <v>0.69715646612910154</v>
      </c>
      <c r="L1525" s="24">
        <f t="shared" ca="1" si="118"/>
        <v>0.29936561537424067</v>
      </c>
      <c r="M1525" s="24">
        <f t="shared" ca="1" si="119"/>
        <v>-1.0110225436154203</v>
      </c>
    </row>
    <row r="1526" spans="2:13" x14ac:dyDescent="0.25">
      <c r="B1526" s="24">
        <f t="shared" ca="1" si="115"/>
        <v>0.61095228061875573</v>
      </c>
      <c r="C1526" s="25">
        <f t="shared" ca="1" si="116"/>
        <v>52.818018676615921</v>
      </c>
      <c r="H1526" s="24">
        <v>1524</v>
      </c>
      <c r="I1526" s="24">
        <f ca="1"/>
        <v>55.058921673324221</v>
      </c>
      <c r="J1526" s="24" cm="1">
        <f t="array" aca="1" ref="J1526" ca="1">INDIRECT(ADDRESS(($F$2+1-H1526)+2,9))</f>
        <v>44.646893299096085</v>
      </c>
      <c r="K1526" s="24">
        <f t="shared" ca="1" si="117"/>
        <v>0.69742761706947209</v>
      </c>
      <c r="L1526" s="24">
        <f t="shared" ca="1" si="118"/>
        <v>0.29840515415835617</v>
      </c>
      <c r="M1526" s="24">
        <f t="shared" ca="1" si="119"/>
        <v>-1.0092032940098348</v>
      </c>
    </row>
    <row r="1527" spans="2:13" x14ac:dyDescent="0.25">
      <c r="B1527" s="24">
        <f t="shared" ca="1" si="115"/>
        <v>2.1596513457315947E-2</v>
      </c>
      <c r="C1527" s="25">
        <f t="shared" ca="1" si="116"/>
        <v>29.781613835836968</v>
      </c>
      <c r="H1527" s="24">
        <v>1525</v>
      </c>
      <c r="I1527" s="24">
        <f ca="1"/>
        <v>55.061039655948818</v>
      </c>
      <c r="J1527" s="24" cm="1">
        <f t="array" aca="1" ref="J1527" ca="1">INDIRECT(ADDRESS(($F$2+1-H1527)+2,9))</f>
        <v>44.63438907135486</v>
      </c>
      <c r="K1527" s="24">
        <f t="shared" ca="1" si="117"/>
        <v>0.69750187862537472</v>
      </c>
      <c r="L1527" s="24">
        <f t="shared" ca="1" si="118"/>
        <v>0.29796958446505473</v>
      </c>
      <c r="M1527" s="24">
        <f t="shared" ca="1" si="119"/>
        <v>-1.0088383989569254</v>
      </c>
    </row>
    <row r="1528" spans="2:13" x14ac:dyDescent="0.25">
      <c r="B1528" s="24">
        <f t="shared" ca="1" si="115"/>
        <v>0.60319547284376462</v>
      </c>
      <c r="C1528" s="25">
        <f t="shared" ca="1" si="116"/>
        <v>52.616269631208219</v>
      </c>
      <c r="H1528" s="24">
        <v>1526</v>
      </c>
      <c r="I1528" s="24">
        <f ca="1"/>
        <v>55.06921406851778</v>
      </c>
      <c r="J1528" s="24" cm="1">
        <f t="array" aca="1" ref="J1528" ca="1">INDIRECT(ADDRESS(($F$2+1-H1528)+2,9))</f>
        <v>44.632941644632957</v>
      </c>
      <c r="K1528" s="24">
        <f t="shared" ca="1" si="117"/>
        <v>0.69778841649610568</v>
      </c>
      <c r="L1528" s="24">
        <f t="shared" ca="1" si="118"/>
        <v>0.29791918382099414</v>
      </c>
      <c r="M1528" s="24">
        <f t="shared" ca="1" si="119"/>
        <v>-1.0088179699887645</v>
      </c>
    </row>
    <row r="1529" spans="2:13" x14ac:dyDescent="0.25">
      <c r="B1529" s="24">
        <f t="shared" ca="1" si="115"/>
        <v>7.3338545183067594E-2</v>
      </c>
      <c r="C1529" s="25">
        <f t="shared" ca="1" si="116"/>
        <v>35.486308320638734</v>
      </c>
      <c r="H1529" s="24">
        <v>1527</v>
      </c>
      <c r="I1529" s="24">
        <f ca="1"/>
        <v>55.07260164654447</v>
      </c>
      <c r="J1529" s="24" cm="1">
        <f t="array" aca="1" ref="J1529" ca="1">INDIRECT(ADDRESS(($F$2+1-H1529)+2,9))</f>
        <v>44.629994102273251</v>
      </c>
      <c r="K1529" s="24">
        <f t="shared" ca="1" si="117"/>
        <v>0.69790712563541135</v>
      </c>
      <c r="L1529" s="24">
        <f t="shared" ca="1" si="118"/>
        <v>0.29781655987762584</v>
      </c>
      <c r="M1529" s="24">
        <f t="shared" ca="1" si="119"/>
        <v>-1.0090318375449081</v>
      </c>
    </row>
    <row r="1530" spans="2:13" x14ac:dyDescent="0.25">
      <c r="B1530" s="24">
        <f t="shared" ca="1" si="115"/>
        <v>0.68430606667870597</v>
      </c>
      <c r="C1530" s="25">
        <f t="shared" ca="1" si="116"/>
        <v>54.797743315906729</v>
      </c>
      <c r="H1530" s="24">
        <v>1528</v>
      </c>
      <c r="I1530" s="24">
        <f ca="1"/>
        <v>55.101435759319067</v>
      </c>
      <c r="J1530" s="24" cm="1">
        <f t="array" aca="1" ref="J1530" ca="1">INDIRECT(ADDRESS(($F$2+1-H1530)+2,9))</f>
        <v>44.616794106568619</v>
      </c>
      <c r="K1530" s="24">
        <f t="shared" ca="1" si="117"/>
        <v>0.69891669577918403</v>
      </c>
      <c r="L1530" s="24">
        <f t="shared" ca="1" si="118"/>
        <v>0.29735717638967596</v>
      </c>
      <c r="M1530" s="24">
        <f t="shared" ca="1" si="119"/>
        <v>-1.0067206209090778</v>
      </c>
    </row>
    <row r="1531" spans="2:13" x14ac:dyDescent="0.25">
      <c r="B1531" s="24">
        <f t="shared" ca="1" si="115"/>
        <v>0.23837543714233156</v>
      </c>
      <c r="C1531" s="25">
        <f t="shared" ca="1" si="116"/>
        <v>42.884619396541147</v>
      </c>
      <c r="H1531" s="24">
        <v>1529</v>
      </c>
      <c r="I1531" s="24">
        <f ca="1"/>
        <v>55.102293489073638</v>
      </c>
      <c r="J1531" s="24" cm="1">
        <f t="array" aca="1" ref="J1531" ca="1">INDIRECT(ADDRESS(($F$2+1-H1531)+2,9))</f>
        <v>44.615354332063923</v>
      </c>
      <c r="K1531" s="24">
        <f t="shared" ca="1" si="117"/>
        <v>0.69894670421068561</v>
      </c>
      <c r="L1531" s="24">
        <f t="shared" ca="1" si="118"/>
        <v>0.29730708924452298</v>
      </c>
      <c r="M1531" s="24">
        <f t="shared" ca="1" si="119"/>
        <v>-1.0072178878156326</v>
      </c>
    </row>
    <row r="1532" spans="2:13" x14ac:dyDescent="0.25">
      <c r="B1532" s="24">
        <f t="shared" ca="1" si="115"/>
        <v>0.22537861798094261</v>
      </c>
      <c r="C1532" s="25">
        <f t="shared" ca="1" si="116"/>
        <v>42.458468004773955</v>
      </c>
      <c r="H1532" s="24">
        <v>1530</v>
      </c>
      <c r="I1532" s="24">
        <f ca="1"/>
        <v>55.14458343378179</v>
      </c>
      <c r="J1532" s="24" cm="1">
        <f t="array" aca="1" ref="J1532" ca="1">INDIRECT(ADDRESS(($F$2+1-H1532)+2,9))</f>
        <v>44.613516386929156</v>
      </c>
      <c r="K1532" s="24">
        <f t="shared" ca="1" si="117"/>
        <v>0.7004245801215665</v>
      </c>
      <c r="L1532" s="24">
        <f t="shared" ca="1" si="118"/>
        <v>0.2972431560668809</v>
      </c>
      <c r="M1532" s="24">
        <f t="shared" ca="1" si="119"/>
        <v>-1.0047538033858678</v>
      </c>
    </row>
    <row r="1533" spans="2:13" x14ac:dyDescent="0.25">
      <c r="B1533" s="24">
        <f t="shared" ca="1" si="115"/>
        <v>0.73935109035996593</v>
      </c>
      <c r="C1533" s="25">
        <f t="shared" ca="1" si="116"/>
        <v>56.413461378704824</v>
      </c>
      <c r="H1533" s="24">
        <v>1531</v>
      </c>
      <c r="I1533" s="24">
        <f ca="1"/>
        <v>55.159692430676337</v>
      </c>
      <c r="J1533" s="24" cm="1">
        <f t="array" aca="1" ref="J1533" ca="1">INDIRECT(ADDRESS(($F$2+1-H1533)+2,9))</f>
        <v>44.613085113798626</v>
      </c>
      <c r="K1533" s="24">
        <f t="shared" ca="1" si="117"/>
        <v>0.70095178495823307</v>
      </c>
      <c r="L1533" s="24">
        <f t="shared" ca="1" si="118"/>
        <v>0.29722815508113681</v>
      </c>
      <c r="M1533" s="24">
        <f t="shared" ca="1" si="119"/>
        <v>-1.0043131914268295</v>
      </c>
    </row>
    <row r="1534" spans="2:13" x14ac:dyDescent="0.25">
      <c r="B1534" s="24">
        <f t="shared" ca="1" si="115"/>
        <v>0.80887733297850084</v>
      </c>
      <c r="C1534" s="25">
        <f t="shared" ca="1" si="116"/>
        <v>58.737666716523606</v>
      </c>
      <c r="H1534" s="24">
        <v>1532</v>
      </c>
      <c r="I1534" s="24">
        <f ca="1"/>
        <v>55.160549920198989</v>
      </c>
      <c r="J1534" s="24" cm="1">
        <f t="array" aca="1" ref="J1534" ca="1">INDIRECT(ADDRESS(($F$2+1-H1534)+2,9))</f>
        <v>44.610010462362929</v>
      </c>
      <c r="K1534" s="24">
        <f t="shared" ca="1" si="117"/>
        <v>0.70098169307886748</v>
      </c>
      <c r="L1534" s="24">
        <f t="shared" ca="1" si="118"/>
        <v>0.297121219419478</v>
      </c>
      <c r="M1534" s="24">
        <f t="shared" ca="1" si="119"/>
        <v>-1.0046928719280368</v>
      </c>
    </row>
    <row r="1535" spans="2:13" x14ac:dyDescent="0.25">
      <c r="B1535" s="24">
        <f t="shared" ca="1" si="115"/>
        <v>0.5499344816430447</v>
      </c>
      <c r="C1535" s="25">
        <f t="shared" ca="1" si="116"/>
        <v>51.254958166168123</v>
      </c>
      <c r="H1535" s="24">
        <v>1533</v>
      </c>
      <c r="I1535" s="24">
        <f ca="1"/>
        <v>55.16159853315348</v>
      </c>
      <c r="J1535" s="24" cm="1">
        <f t="array" aca="1" ref="J1535" ca="1">INDIRECT(ADDRESS(($F$2+1-H1535)+2,9))</f>
        <v>44.605342898735763</v>
      </c>
      <c r="K1535" s="24">
        <f t="shared" ca="1" si="117"/>
        <v>0.70101826549030966</v>
      </c>
      <c r="L1535" s="24">
        <f t="shared" ca="1" si="118"/>
        <v>0.29695891627254056</v>
      </c>
      <c r="M1535" s="24">
        <f t="shared" ca="1" si="119"/>
        <v>-1.0049468657242957</v>
      </c>
    </row>
    <row r="1536" spans="2:13" x14ac:dyDescent="0.25">
      <c r="B1536" s="24">
        <f t="shared" ca="1" si="115"/>
        <v>0.90308116642358915</v>
      </c>
      <c r="C1536" s="25">
        <f t="shared" ca="1" si="116"/>
        <v>62.993096990291434</v>
      </c>
      <c r="H1536" s="24">
        <v>1534</v>
      </c>
      <c r="I1536" s="24">
        <f ca="1"/>
        <v>55.177730508905924</v>
      </c>
      <c r="J1536" s="24" cm="1">
        <f t="array" aca="1" ref="J1536" ca="1">INDIRECT(ADDRESS(($F$2+1-H1536)+2,9))</f>
        <v>44.596362857790446</v>
      </c>
      <c r="K1536" s="24">
        <f t="shared" ca="1" si="117"/>
        <v>0.70158064323032421</v>
      </c>
      <c r="L1536" s="24">
        <f t="shared" ca="1" si="118"/>
        <v>0.29664677137869361</v>
      </c>
      <c r="M1536" s="24">
        <f t="shared" ca="1" si="119"/>
        <v>-1.0038320592885241</v>
      </c>
    </row>
    <row r="1537" spans="2:13" x14ac:dyDescent="0.25">
      <c r="B1537" s="24">
        <f t="shared" ca="1" si="115"/>
        <v>0.80875080064474092</v>
      </c>
      <c r="C1537" s="25">
        <f t="shared" ca="1" si="116"/>
        <v>58.733021688434683</v>
      </c>
      <c r="H1537" s="24">
        <v>1535</v>
      </c>
      <c r="I1537" s="24">
        <f ca="1"/>
        <v>55.188837190230664</v>
      </c>
      <c r="J1537" s="24" cm="1">
        <f t="array" aca="1" ref="J1537" ca="1">INDIRECT(ADDRESS(($F$2+1-H1537)+2,9))</f>
        <v>44.594748561540584</v>
      </c>
      <c r="K1537" s="24">
        <f t="shared" ca="1" si="117"/>
        <v>0.70196755385615595</v>
      </c>
      <c r="L1537" s="24">
        <f t="shared" ca="1" si="118"/>
        <v>0.29659067461880007</v>
      </c>
      <c r="M1537" s="24">
        <f t="shared" ca="1" si="119"/>
        <v>-1.0035891633722753</v>
      </c>
    </row>
    <row r="1538" spans="2:13" x14ac:dyDescent="0.25">
      <c r="B1538" s="24">
        <f t="shared" ca="1" si="115"/>
        <v>0.96750119647137078</v>
      </c>
      <c r="C1538" s="25">
        <f t="shared" ca="1" si="116"/>
        <v>68.452745748788715</v>
      </c>
      <c r="H1538" s="24">
        <v>1536</v>
      </c>
      <c r="I1538" s="24">
        <f ca="1"/>
        <v>55.211774689006937</v>
      </c>
      <c r="J1538" s="24" cm="1">
        <f t="array" aca="1" ref="J1538" ca="1">INDIRECT(ADDRESS(($F$2+1-H1538)+2,9))</f>
        <v>44.579331801656295</v>
      </c>
      <c r="K1538" s="24">
        <f t="shared" ca="1" si="117"/>
        <v>0.70276587652956868</v>
      </c>
      <c r="L1538" s="24">
        <f t="shared" ca="1" si="118"/>
        <v>0.29605518752942495</v>
      </c>
      <c r="M1538" s="24">
        <f t="shared" ca="1" si="119"/>
        <v>-1.001542746335641</v>
      </c>
    </row>
    <row r="1539" spans="2:13" x14ac:dyDescent="0.25">
      <c r="B1539" s="24">
        <f t="shared" ca="1" si="115"/>
        <v>0.13497231035157264</v>
      </c>
      <c r="C1539" s="25">
        <f t="shared" ca="1" si="116"/>
        <v>38.968099024001219</v>
      </c>
      <c r="H1539" s="24">
        <v>1537</v>
      </c>
      <c r="I1539" s="24">
        <f ca="1"/>
        <v>55.215843576028767</v>
      </c>
      <c r="J1539" s="24" cm="1">
        <f t="array" aca="1" ref="J1539" ca="1">INDIRECT(ADDRESS(($F$2+1-H1539)+2,9))</f>
        <v>44.565652084191058</v>
      </c>
      <c r="K1539" s="24">
        <f t="shared" ca="1" si="117"/>
        <v>0.70290738900866634</v>
      </c>
      <c r="L1539" s="24">
        <f t="shared" ca="1" si="118"/>
        <v>0.29558040691548049</v>
      </c>
      <c r="M1539" s="24">
        <f t="shared" ca="1" si="119"/>
        <v>-1.0009481832732872</v>
      </c>
    </row>
    <row r="1540" spans="2:13" x14ac:dyDescent="0.25">
      <c r="B1540" s="24">
        <f t="shared" ref="B1540:B1603" ca="1" si="120">RAND()</f>
        <v>0.66706218396849781</v>
      </c>
      <c r="C1540" s="25">
        <f t="shared" ref="C1540:C1603" ca="1" si="121">_xlfn.NORM.INV(B1540,50,10)</f>
        <v>54.31815336455351</v>
      </c>
      <c r="H1540" s="24">
        <v>1538</v>
      </c>
      <c r="I1540" s="24">
        <f ca="1"/>
        <v>55.221842777944481</v>
      </c>
      <c r="J1540" s="24" cm="1">
        <f t="array" aca="1" ref="J1540" ca="1">INDIRECT(ADDRESS(($F$2+1-H1540)+2,9))</f>
        <v>44.559801224079465</v>
      </c>
      <c r="K1540" s="24">
        <f t="shared" ref="K1540:K1603" ca="1" si="122">_xlfn.NORM.DIST(I1540,$F$5,$F$6,TRUE)</f>
        <v>0.70311598000415065</v>
      </c>
      <c r="L1540" s="24">
        <f t="shared" ref="L1540:L1603" ca="1" si="123">_xlfn.NORM.DIST(J1540,$F$5,$F$6,TRUE)</f>
        <v>0.29537744861909399</v>
      </c>
      <c r="M1540" s="24">
        <f t="shared" ca="1" si="119"/>
        <v>-1.0007663445427035</v>
      </c>
    </row>
    <row r="1541" spans="2:13" x14ac:dyDescent="0.25">
      <c r="B1541" s="24">
        <f t="shared" ca="1" si="120"/>
        <v>0.6740479643244619</v>
      </c>
      <c r="C1541" s="25">
        <f t="shared" ca="1" si="121"/>
        <v>54.511186019984052</v>
      </c>
      <c r="H1541" s="24">
        <v>1539</v>
      </c>
      <c r="I1541" s="24">
        <f ca="1"/>
        <v>55.238477055294709</v>
      </c>
      <c r="J1541" s="24" cm="1">
        <f t="array" aca="1" ref="J1541" ca="1">INDIRECT(ADDRESS(($F$2+1-H1541)+2,9))</f>
        <v>44.549023727757977</v>
      </c>
      <c r="K1541" s="24">
        <f t="shared" ca="1" si="122"/>
        <v>0.70369399951104583</v>
      </c>
      <c r="L1541" s="24">
        <f t="shared" ca="1" si="123"/>
        <v>0.29500376001195672</v>
      </c>
      <c r="M1541" s="24">
        <f t="shared" ref="M1541:M1604" ca="1" si="124">((2*H1541-1)/$F$2)*(LN(K1541)+LN(1-L1541))</f>
        <v>-0.99948957153780216</v>
      </c>
    </row>
    <row r="1542" spans="2:13" x14ac:dyDescent="0.25">
      <c r="B1542" s="24">
        <f t="shared" ca="1" si="120"/>
        <v>0.22035118769193596</v>
      </c>
      <c r="C1542" s="25">
        <f t="shared" ca="1" si="121"/>
        <v>42.289923131900508</v>
      </c>
      <c r="H1542" s="24">
        <v>1540</v>
      </c>
      <c r="I1542" s="24">
        <f ca="1"/>
        <v>55.257559569253445</v>
      </c>
      <c r="J1542" s="24" cm="1">
        <f t="array" aca="1" ref="J1542" ca="1">INDIRECT(ADDRESS(($F$2+1-H1542)+2,9))</f>
        <v>44.54586254112187</v>
      </c>
      <c r="K1542" s="24">
        <f t="shared" ca="1" si="122"/>
        <v>0.70435645574720529</v>
      </c>
      <c r="L1542" s="24">
        <f t="shared" ca="1" si="123"/>
        <v>0.29489419337242029</v>
      </c>
      <c r="M1542" s="24">
        <f t="shared" ca="1" si="124"/>
        <v>-0.99857495775871874</v>
      </c>
    </row>
    <row r="1543" spans="2:13" x14ac:dyDescent="0.25">
      <c r="B1543" s="24">
        <f t="shared" ca="1" si="120"/>
        <v>0.2603252953387879</v>
      </c>
      <c r="C1543" s="25">
        <f t="shared" ca="1" si="121"/>
        <v>43.576571389113738</v>
      </c>
      <c r="H1543" s="24">
        <v>1541</v>
      </c>
      <c r="I1543" s="24">
        <f ca="1"/>
        <v>55.279622314011633</v>
      </c>
      <c r="J1543" s="24" cm="1">
        <f t="array" aca="1" ref="J1543" ca="1">INDIRECT(ADDRESS(($F$2+1-H1543)+2,9))</f>
        <v>44.536720101228532</v>
      </c>
      <c r="K1543" s="24">
        <f t="shared" ca="1" si="122"/>
        <v>0.7051215220700533</v>
      </c>
      <c r="L1543" s="24">
        <f t="shared" ca="1" si="123"/>
        <v>0.29457742226649525</v>
      </c>
      <c r="M1543" s="24">
        <f t="shared" ca="1" si="124"/>
        <v>-0.99703240744652877</v>
      </c>
    </row>
    <row r="1544" spans="2:13" x14ac:dyDescent="0.25">
      <c r="B1544" s="24">
        <f t="shared" ca="1" si="120"/>
        <v>0.35892482802434389</v>
      </c>
      <c r="C1544" s="25">
        <f t="shared" ca="1" si="121"/>
        <v>46.386658343462784</v>
      </c>
      <c r="H1544" s="24">
        <v>1542</v>
      </c>
      <c r="I1544" s="24">
        <f ca="1"/>
        <v>55.280991656482499</v>
      </c>
      <c r="J1544" s="24" cm="1">
        <f t="array" aca="1" ref="J1544" ca="1">INDIRECT(ADDRESS(($F$2+1-H1544)+2,9))</f>
        <v>44.522702608460222</v>
      </c>
      <c r="K1544" s="24">
        <f t="shared" ca="1" si="122"/>
        <v>0.70516897645342613</v>
      </c>
      <c r="L1544" s="24">
        <f t="shared" ca="1" si="123"/>
        <v>0.29409204340958428</v>
      </c>
      <c r="M1544" s="24">
        <f t="shared" ca="1" si="124"/>
        <v>-0.99660081535634693</v>
      </c>
    </row>
    <row r="1545" spans="2:13" x14ac:dyDescent="0.25">
      <c r="B1545" s="24">
        <f t="shared" ca="1" si="120"/>
        <v>0.92041996713880636</v>
      </c>
      <c r="C1545" s="25">
        <f t="shared" ca="1" si="121"/>
        <v>64.07902084684261</v>
      </c>
      <c r="H1545" s="24">
        <v>1543</v>
      </c>
      <c r="I1545" s="24">
        <f ca="1"/>
        <v>55.281913324596779</v>
      </c>
      <c r="J1545" s="24" cm="1">
        <f t="array" aca="1" ref="J1545" ca="1">INDIRECT(ADDRESS(($F$2+1-H1545)+2,9))</f>
        <v>44.501086480869169</v>
      </c>
      <c r="K1545" s="24">
        <f t="shared" ca="1" si="122"/>
        <v>0.70520091475853419</v>
      </c>
      <c r="L1545" s="24">
        <f t="shared" ca="1" si="123"/>
        <v>0.29334427465091106</v>
      </c>
      <c r="M1545" s="24">
        <f t="shared" ca="1" si="124"/>
        <v>-0.9956690460694877</v>
      </c>
    </row>
    <row r="1546" spans="2:13" x14ac:dyDescent="0.25">
      <c r="B1546" s="24">
        <f t="shared" ca="1" si="120"/>
        <v>0.30172103390624372</v>
      </c>
      <c r="C1546" s="25">
        <f t="shared" ca="1" si="121"/>
        <v>44.805429661951621</v>
      </c>
      <c r="H1546" s="24">
        <v>1544</v>
      </c>
      <c r="I1546" s="24">
        <f ca="1"/>
        <v>55.287260797132902</v>
      </c>
      <c r="J1546" s="24" cm="1">
        <f t="array" aca="1" ref="J1546" ca="1">INDIRECT(ADDRESS(($F$2+1-H1546)+2,9))</f>
        <v>44.488166793019346</v>
      </c>
      <c r="K1546" s="24">
        <f t="shared" ca="1" si="122"/>
        <v>0.70538618773340289</v>
      </c>
      <c r="L1546" s="24">
        <f t="shared" ca="1" si="123"/>
        <v>0.29289776374810628</v>
      </c>
      <c r="M1546" s="24">
        <f t="shared" ca="1" si="124"/>
        <v>-0.99503517035704059</v>
      </c>
    </row>
    <row r="1547" spans="2:13" x14ac:dyDescent="0.25">
      <c r="B1547" s="24">
        <f t="shared" ca="1" si="120"/>
        <v>0.61688685599257853</v>
      </c>
      <c r="C1547" s="25">
        <f t="shared" ca="1" si="121"/>
        <v>52.973146630658682</v>
      </c>
      <c r="H1547" s="24">
        <v>1545</v>
      </c>
      <c r="I1547" s="24">
        <f ca="1"/>
        <v>55.330414088874171</v>
      </c>
      <c r="J1547" s="24" cm="1">
        <f t="array" aca="1" ref="J1547" ca="1">INDIRECT(ADDRESS(($F$2+1-H1547)+2,9))</f>
        <v>44.483297172218464</v>
      </c>
      <c r="K1547" s="24">
        <f t="shared" ca="1" si="122"/>
        <v>0.70687934277309139</v>
      </c>
      <c r="L1547" s="24">
        <f t="shared" ca="1" si="123"/>
        <v>0.29272954909994264</v>
      </c>
      <c r="M1547" s="24">
        <f t="shared" ca="1" si="124"/>
        <v>-0.99231253810748254</v>
      </c>
    </row>
    <row r="1548" spans="2:13" x14ac:dyDescent="0.25">
      <c r="B1548" s="24">
        <f t="shared" ca="1" si="120"/>
        <v>0.41230793710256786</v>
      </c>
      <c r="C1548" s="25">
        <f t="shared" ca="1" si="121"/>
        <v>47.783879153386493</v>
      </c>
      <c r="H1548" s="24">
        <v>1546</v>
      </c>
      <c r="I1548" s="24">
        <f ca="1"/>
        <v>55.332057348604742</v>
      </c>
      <c r="J1548" s="24" cm="1">
        <f t="array" aca="1" ref="J1548" ca="1">INDIRECT(ADDRESS(($F$2+1-H1548)+2,9))</f>
        <v>44.472852499514275</v>
      </c>
      <c r="K1548" s="24">
        <f t="shared" ca="1" si="122"/>
        <v>0.70693613207709027</v>
      </c>
      <c r="L1548" s="24">
        <f t="shared" ca="1" si="123"/>
        <v>0.29236890300973645</v>
      </c>
      <c r="M1548" s="24">
        <f t="shared" ca="1" si="124"/>
        <v>-0.99210976791862182</v>
      </c>
    </row>
    <row r="1549" spans="2:13" x14ac:dyDescent="0.25">
      <c r="B1549" s="24">
        <f t="shared" ca="1" si="120"/>
        <v>0.59413195893510229</v>
      </c>
      <c r="C1549" s="25">
        <f t="shared" ca="1" si="121"/>
        <v>52.381869708282707</v>
      </c>
      <c r="H1549" s="24">
        <v>1547</v>
      </c>
      <c r="I1549" s="24">
        <f ca="1"/>
        <v>55.33925813496856</v>
      </c>
      <c r="J1549" s="24" cm="1">
        <f t="array" aca="1" ref="J1549" ca="1">INDIRECT(ADDRESS(($F$2+1-H1549)+2,9))</f>
        <v>44.466699507979769</v>
      </c>
      <c r="K1549" s="24">
        <f t="shared" ca="1" si="122"/>
        <v>0.70718492337351724</v>
      </c>
      <c r="L1549" s="24">
        <f t="shared" ca="1" si="123"/>
        <v>0.29215654194629526</v>
      </c>
      <c r="M1549" s="24">
        <f t="shared" ca="1" si="124"/>
        <v>-0.99181731916155313</v>
      </c>
    </row>
    <row r="1550" spans="2:13" x14ac:dyDescent="0.25">
      <c r="B1550" s="24">
        <f t="shared" ca="1" si="120"/>
        <v>0.95887801225662106</v>
      </c>
      <c r="C1550" s="25">
        <f t="shared" ca="1" si="121"/>
        <v>67.378118300071179</v>
      </c>
      <c r="H1550" s="24">
        <v>1548</v>
      </c>
      <c r="I1550" s="24">
        <f ca="1"/>
        <v>55.355521439953428</v>
      </c>
      <c r="J1550" s="24" cm="1">
        <f t="array" aca="1" ref="J1550" ca="1">INDIRECT(ADDRESS(($F$2+1-H1550)+2,9))</f>
        <v>44.445134231511013</v>
      </c>
      <c r="K1550" s="24">
        <f t="shared" ca="1" si="122"/>
        <v>0.70774646875473712</v>
      </c>
      <c r="L1550" s="24">
        <f t="shared" ca="1" si="123"/>
        <v>0.29141281673872643</v>
      </c>
      <c r="M1550" s="24">
        <f t="shared" ca="1" si="124"/>
        <v>-0.98981415654750005</v>
      </c>
    </row>
    <row r="1551" spans="2:13" x14ac:dyDescent="0.25">
      <c r="B1551" s="24">
        <f t="shared" ca="1" si="120"/>
        <v>5.2730420580101134E-2</v>
      </c>
      <c r="C1551" s="25">
        <f t="shared" ca="1" si="121"/>
        <v>33.810631034192539</v>
      </c>
      <c r="H1551" s="24">
        <v>1549</v>
      </c>
      <c r="I1551" s="24">
        <f ca="1"/>
        <v>55.368072798010672</v>
      </c>
      <c r="J1551" s="24" cm="1">
        <f t="array" aca="1" ref="J1551" ca="1">INDIRECT(ADDRESS(($F$2+1-H1551)+2,9))</f>
        <v>44.443465516425043</v>
      </c>
      <c r="K1551" s="24">
        <f t="shared" ca="1" si="122"/>
        <v>0.70817950387749717</v>
      </c>
      <c r="L1551" s="24">
        <f t="shared" ca="1" si="123"/>
        <v>0.29135530432654655</v>
      </c>
      <c r="M1551" s="24">
        <f t="shared" ca="1" si="124"/>
        <v>-0.98945948721684562</v>
      </c>
    </row>
    <row r="1552" spans="2:13" x14ac:dyDescent="0.25">
      <c r="B1552" s="24">
        <f t="shared" ca="1" si="120"/>
        <v>0.94550836853871034</v>
      </c>
      <c r="C1552" s="25">
        <f t="shared" ca="1" si="121"/>
        <v>66.02779868607</v>
      </c>
      <c r="H1552" s="24">
        <v>1550</v>
      </c>
      <c r="I1552" s="24">
        <f ca="1"/>
        <v>55.375433913001672</v>
      </c>
      <c r="J1552" s="24" cm="1">
        <f t="array" aca="1" ref="J1552" ca="1">INDIRECT(ADDRESS(($F$2+1-H1552)+2,9))</f>
        <v>44.435709324470182</v>
      </c>
      <c r="K1552" s="24">
        <f t="shared" ca="1" si="122"/>
        <v>0.70843333098320549</v>
      </c>
      <c r="L1552" s="24">
        <f t="shared" ca="1" si="123"/>
        <v>0.29108805603598531</v>
      </c>
      <c r="M1552" s="24">
        <f t="shared" ca="1" si="124"/>
        <v>-0.98904237587177668</v>
      </c>
    </row>
    <row r="1553" spans="2:13" x14ac:dyDescent="0.25">
      <c r="B1553" s="24">
        <f t="shared" ca="1" si="120"/>
        <v>0.45224364778509629</v>
      </c>
      <c r="C1553" s="25">
        <f t="shared" ca="1" si="121"/>
        <v>48.80005235820844</v>
      </c>
      <c r="H1553" s="24">
        <v>1551</v>
      </c>
      <c r="I1553" s="24">
        <f ca="1"/>
        <v>55.393468226007542</v>
      </c>
      <c r="J1553" s="24" cm="1">
        <f t="array" aca="1" ref="J1553" ca="1">INDIRECT(ADDRESS(($F$2+1-H1553)+2,9))</f>
        <v>44.435647700939114</v>
      </c>
      <c r="K1553" s="24">
        <f t="shared" ca="1" si="122"/>
        <v>0.709054757488081</v>
      </c>
      <c r="L1553" s="24">
        <f t="shared" ca="1" si="123"/>
        <v>0.2910859331866491</v>
      </c>
      <c r="M1553" s="24">
        <f t="shared" ca="1" si="124"/>
        <v>-0.98841642814098707</v>
      </c>
    </row>
    <row r="1554" spans="2:13" x14ac:dyDescent="0.25">
      <c r="B1554" s="24">
        <f t="shared" ca="1" si="120"/>
        <v>0.54315898531180407</v>
      </c>
      <c r="C1554" s="25">
        <f t="shared" ca="1" si="121"/>
        <v>51.083954258811112</v>
      </c>
      <c r="H1554" s="24">
        <v>1552</v>
      </c>
      <c r="I1554" s="24">
        <f ca="1"/>
        <v>55.396712458856214</v>
      </c>
      <c r="J1554" s="24" cm="1">
        <f t="array" aca="1" ref="J1554" ca="1">INDIRECT(ADDRESS(($F$2+1-H1554)+2,9))</f>
        <v>44.422010569960065</v>
      </c>
      <c r="K1554" s="24">
        <f t="shared" ca="1" si="122"/>
        <v>0.70916648157249207</v>
      </c>
      <c r="L1554" s="24">
        <f t="shared" ca="1" si="123"/>
        <v>0.29061632998045139</v>
      </c>
      <c r="M1554" s="24">
        <f t="shared" ca="1" si="124"/>
        <v>-0.98787517017700588</v>
      </c>
    </row>
    <row r="1555" spans="2:13" x14ac:dyDescent="0.25">
      <c r="B1555" s="24">
        <f t="shared" ca="1" si="120"/>
        <v>0.59249021883305897</v>
      </c>
      <c r="C1555" s="25">
        <f t="shared" ca="1" si="121"/>
        <v>52.339554529574336</v>
      </c>
      <c r="H1555" s="24">
        <v>1553</v>
      </c>
      <c r="I1555" s="24">
        <f ca="1"/>
        <v>55.429909721613939</v>
      </c>
      <c r="J1555" s="24" cm="1">
        <f t="array" aca="1" ref="J1555" ca="1">INDIRECT(ADDRESS(($F$2+1-H1555)+2,9))</f>
        <v>44.414082063362585</v>
      </c>
      <c r="K1555" s="24">
        <f t="shared" ca="1" si="122"/>
        <v>0.7103085663331824</v>
      </c>
      <c r="L1555" s="24">
        <f t="shared" ca="1" si="123"/>
        <v>0.2903434698882984</v>
      </c>
      <c r="M1555" s="24">
        <f t="shared" ca="1" si="124"/>
        <v>-0.98564324223835109</v>
      </c>
    </row>
    <row r="1556" spans="2:13" x14ac:dyDescent="0.25">
      <c r="B1556" s="24">
        <f t="shared" ca="1" si="120"/>
        <v>0.63364797343339729</v>
      </c>
      <c r="C1556" s="25">
        <f t="shared" ca="1" si="121"/>
        <v>53.415307588401767</v>
      </c>
      <c r="H1556" s="24">
        <v>1554</v>
      </c>
      <c r="I1556" s="24">
        <f ca="1"/>
        <v>55.469318140074805</v>
      </c>
      <c r="J1556" s="24" cm="1">
        <f t="array" aca="1" ref="J1556" ca="1">INDIRECT(ADDRESS(($F$2+1-H1556)+2,9))</f>
        <v>44.411912578270716</v>
      </c>
      <c r="K1556" s="24">
        <f t="shared" ca="1" si="122"/>
        <v>0.71166159449090904</v>
      </c>
      <c r="L1556" s="24">
        <f t="shared" ca="1" si="123"/>
        <v>0.29026882782150554</v>
      </c>
      <c r="M1556" s="24">
        <f t="shared" ca="1" si="124"/>
        <v>-0.98338678046206307</v>
      </c>
    </row>
    <row r="1557" spans="2:13" x14ac:dyDescent="0.25">
      <c r="B1557" s="24">
        <f t="shared" ca="1" si="120"/>
        <v>0.17638069864349415</v>
      </c>
      <c r="C1557" s="25">
        <f t="shared" ca="1" si="121"/>
        <v>40.707535832305354</v>
      </c>
      <c r="H1557" s="24">
        <v>1555</v>
      </c>
      <c r="I1557" s="24">
        <f ca="1"/>
        <v>55.469647529727879</v>
      </c>
      <c r="J1557" s="24" cm="1">
        <f t="array" aca="1" ref="J1557" ca="1">INDIRECT(ADDRESS(($F$2+1-H1557)+2,9))</f>
        <v>44.407195679090826</v>
      </c>
      <c r="K1557" s="24">
        <f t="shared" ca="1" si="122"/>
        <v>0.71167289101666797</v>
      </c>
      <c r="L1557" s="24">
        <f t="shared" ca="1" si="123"/>
        <v>0.29010657190085598</v>
      </c>
      <c r="M1557" s="24">
        <f t="shared" ca="1" si="124"/>
        <v>-0.98366759946073179</v>
      </c>
    </row>
    <row r="1558" spans="2:13" x14ac:dyDescent="0.25">
      <c r="B1558" s="24">
        <f t="shared" ca="1" si="120"/>
        <v>0.14087215990335455</v>
      </c>
      <c r="C1558" s="25">
        <f t="shared" ca="1" si="121"/>
        <v>39.235908674857889</v>
      </c>
      <c r="H1558" s="24">
        <v>1556</v>
      </c>
      <c r="I1558" s="24">
        <f ca="1"/>
        <v>55.507889638903876</v>
      </c>
      <c r="J1558" s="24" cm="1">
        <f t="array" aca="1" ref="J1558" ca="1">INDIRECT(ADDRESS(($F$2+1-H1558)+2,9))</f>
        <v>44.398508616924595</v>
      </c>
      <c r="K1558" s="24">
        <f t="shared" ca="1" si="122"/>
        <v>0.71298299582657876</v>
      </c>
      <c r="L1558" s="24">
        <f t="shared" ca="1" si="123"/>
        <v>0.28980785820834132</v>
      </c>
      <c r="M1558" s="24">
        <f t="shared" ca="1" si="124"/>
        <v>-0.98104250586305719</v>
      </c>
    </row>
    <row r="1559" spans="2:13" x14ac:dyDescent="0.25">
      <c r="B1559" s="24">
        <f t="shared" ca="1" si="120"/>
        <v>0.63939550029146475</v>
      </c>
      <c r="C1559" s="25">
        <f t="shared" ca="1" si="121"/>
        <v>53.568434593245904</v>
      </c>
      <c r="H1559" s="24">
        <v>1557</v>
      </c>
      <c r="I1559" s="24">
        <f ca="1"/>
        <v>55.509641217974611</v>
      </c>
      <c r="J1559" s="24" cm="1">
        <f t="array" aca="1" ref="J1559" ca="1">INDIRECT(ADDRESS(($F$2+1-H1559)+2,9))</f>
        <v>44.395808801291011</v>
      </c>
      <c r="K1559" s="24">
        <f t="shared" ca="1" si="122"/>
        <v>0.71304293413826358</v>
      </c>
      <c r="L1559" s="24">
        <f t="shared" ca="1" si="123"/>
        <v>0.28971505163190919</v>
      </c>
      <c r="M1559" s="24">
        <f t="shared" ca="1" si="124"/>
        <v>-0.98136343774433998</v>
      </c>
    </row>
    <row r="1560" spans="2:13" x14ac:dyDescent="0.25">
      <c r="B1560" s="24">
        <f t="shared" ca="1" si="120"/>
        <v>0.93597053591876</v>
      </c>
      <c r="C1560" s="25">
        <f t="shared" ca="1" si="121"/>
        <v>65.218010905433246</v>
      </c>
      <c r="H1560" s="24">
        <v>1558</v>
      </c>
      <c r="I1560" s="24">
        <f ca="1"/>
        <v>55.523494760367896</v>
      </c>
      <c r="J1560" s="24" cm="1">
        <f t="array" aca="1" ref="J1560" ca="1">INDIRECT(ADDRESS(($F$2+1-H1560)+2,9))</f>
        <v>44.388539708849379</v>
      </c>
      <c r="K1560" s="24">
        <f t="shared" ca="1" si="122"/>
        <v>0.71351678759124604</v>
      </c>
      <c r="L1560" s="24">
        <f t="shared" ca="1" si="123"/>
        <v>0.2894652448187448</v>
      </c>
      <c r="M1560" s="24">
        <f t="shared" ca="1" si="124"/>
        <v>-0.98052741604949467</v>
      </c>
    </row>
    <row r="1561" spans="2:13" x14ac:dyDescent="0.25">
      <c r="B1561" s="24">
        <f t="shared" ca="1" si="120"/>
        <v>0.96737751721819731</v>
      </c>
      <c r="C1561" s="25">
        <f t="shared" ca="1" si="121"/>
        <v>68.435759368437928</v>
      </c>
      <c r="H1561" s="24">
        <v>1559</v>
      </c>
      <c r="I1561" s="24">
        <f ca="1"/>
        <v>55.549313779434812</v>
      </c>
      <c r="J1561" s="24" cm="1">
        <f t="array" aca="1" ref="J1561" ca="1">INDIRECT(ADDRESS(($F$2+1-H1561)+2,9))</f>
        <v>44.385579327167896</v>
      </c>
      <c r="K1561" s="24">
        <f t="shared" ca="1" si="122"/>
        <v>0.71439892204322331</v>
      </c>
      <c r="L1561" s="24">
        <f t="shared" ca="1" si="123"/>
        <v>0.28936353848827351</v>
      </c>
      <c r="M1561" s="24">
        <f t="shared" ca="1" si="124"/>
        <v>-0.97916560408513875</v>
      </c>
    </row>
    <row r="1562" spans="2:13" x14ac:dyDescent="0.25">
      <c r="B1562" s="24">
        <f t="shared" ca="1" si="120"/>
        <v>0.32850147361785365</v>
      </c>
      <c r="C1562" s="25">
        <f t="shared" ca="1" si="121"/>
        <v>45.559451760919458</v>
      </c>
      <c r="H1562" s="24">
        <v>1560</v>
      </c>
      <c r="I1562" s="24">
        <f ca="1"/>
        <v>55.569302544267515</v>
      </c>
      <c r="J1562" s="24" cm="1">
        <f t="array" aca="1" ref="J1562" ca="1">INDIRECT(ADDRESS(($F$2+1-H1562)+2,9))</f>
        <v>44.385039633301567</v>
      </c>
      <c r="K1562" s="24">
        <f t="shared" ca="1" si="122"/>
        <v>0.71508097061072318</v>
      </c>
      <c r="L1562" s="24">
        <f t="shared" ca="1" si="123"/>
        <v>0.28934499867439079</v>
      </c>
      <c r="M1562" s="24">
        <f t="shared" ca="1" si="124"/>
        <v>-0.97837695936898184</v>
      </c>
    </row>
    <row r="1563" spans="2:13" x14ac:dyDescent="0.25">
      <c r="B1563" s="24">
        <f t="shared" ca="1" si="120"/>
        <v>0.51924782531153424</v>
      </c>
      <c r="C1563" s="25">
        <f t="shared" ca="1" si="121"/>
        <v>50.482658765939156</v>
      </c>
      <c r="H1563" s="24">
        <v>1561</v>
      </c>
      <c r="I1563" s="24">
        <f ca="1"/>
        <v>55.570505959294394</v>
      </c>
      <c r="J1563" s="24" cm="1">
        <f t="array" aca="1" ref="J1563" ca="1">INDIRECT(ADDRESS(($F$2+1-H1563)+2,9))</f>
        <v>44.377565011240286</v>
      </c>
      <c r="K1563" s="24">
        <f t="shared" ca="1" si="122"/>
        <v>0.71512200824491712</v>
      </c>
      <c r="L1563" s="24">
        <f t="shared" ca="1" si="123"/>
        <v>0.28908828440791978</v>
      </c>
      <c r="M1563" s="24">
        <f t="shared" ca="1" si="124"/>
        <v>-0.97839898703658335</v>
      </c>
    </row>
    <row r="1564" spans="2:13" x14ac:dyDescent="0.25">
      <c r="B1564" s="24">
        <f t="shared" ca="1" si="120"/>
        <v>0.973799181673354</v>
      </c>
      <c r="C1564" s="25">
        <f t="shared" ca="1" si="121"/>
        <v>69.398194448449416</v>
      </c>
      <c r="H1564" s="24">
        <v>1562</v>
      </c>
      <c r="I1564" s="24">
        <f ca="1"/>
        <v>55.624501611776239</v>
      </c>
      <c r="J1564" s="24" cm="1">
        <f t="array" aca="1" ref="J1564" ca="1">INDIRECT(ADDRESS(($F$2+1-H1564)+2,9))</f>
        <v>44.377033093940142</v>
      </c>
      <c r="K1564" s="24">
        <f t="shared" ca="1" si="122"/>
        <v>0.71696040507761594</v>
      </c>
      <c r="L1564" s="24">
        <f t="shared" ca="1" si="123"/>
        <v>0.28907001990747672</v>
      </c>
      <c r="M1564" s="24">
        <f t="shared" ca="1" si="124"/>
        <v>-0.97527324435746121</v>
      </c>
    </row>
    <row r="1565" spans="2:13" x14ac:dyDescent="0.25">
      <c r="B1565" s="24">
        <f t="shared" ca="1" si="120"/>
        <v>0.76948069867411628</v>
      </c>
      <c r="C1565" s="25">
        <f t="shared" ca="1" si="121"/>
        <v>57.371377201240463</v>
      </c>
      <c r="H1565" s="24">
        <v>1563</v>
      </c>
      <c r="I1565" s="24">
        <f ca="1"/>
        <v>55.633528930604257</v>
      </c>
      <c r="J1565" s="24" cm="1">
        <f t="array" aca="1" ref="J1565" ca="1">INDIRECT(ADDRESS(($F$2+1-H1565)+2,9))</f>
        <v>44.372610603100952</v>
      </c>
      <c r="K1565" s="24">
        <f t="shared" ca="1" si="122"/>
        <v>0.71726720286149637</v>
      </c>
      <c r="L1565" s="24">
        <f t="shared" ca="1" si="123"/>
        <v>0.28891818539203895</v>
      </c>
      <c r="M1565" s="24">
        <f t="shared" ca="1" si="124"/>
        <v>-0.97496904825729991</v>
      </c>
    </row>
    <row r="1566" spans="2:13" x14ac:dyDescent="0.25">
      <c r="B1566" s="24">
        <f t="shared" ca="1" si="120"/>
        <v>0.39666607094702744</v>
      </c>
      <c r="C1566" s="25">
        <f t="shared" ca="1" si="121"/>
        <v>47.380138783172484</v>
      </c>
      <c r="H1566" s="24">
        <v>1564</v>
      </c>
      <c r="I1566" s="24">
        <f ca="1"/>
        <v>55.641297085920705</v>
      </c>
      <c r="J1566" s="24" cm="1">
        <f t="array" aca="1" ref="J1566" ca="1">INDIRECT(ADDRESS(($F$2+1-H1566)+2,9))</f>
        <v>44.368479399273369</v>
      </c>
      <c r="K1566" s="24">
        <f t="shared" ca="1" si="122"/>
        <v>0.71753107939493277</v>
      </c>
      <c r="L1566" s="24">
        <f t="shared" ca="1" si="123"/>
        <v>0.28877638535658628</v>
      </c>
      <c r="M1566" s="24">
        <f t="shared" ca="1" si="124"/>
        <v>-0.97477111357340473</v>
      </c>
    </row>
    <row r="1567" spans="2:13" x14ac:dyDescent="0.25">
      <c r="B1567" s="24">
        <f t="shared" ca="1" si="120"/>
        <v>0.37662261301074107</v>
      </c>
      <c r="C1567" s="25">
        <f t="shared" ca="1" si="121"/>
        <v>46.856368309011742</v>
      </c>
      <c r="H1567" s="24">
        <v>1565</v>
      </c>
      <c r="I1567" s="24">
        <f ca="1"/>
        <v>55.641649939349179</v>
      </c>
      <c r="J1567" s="24" cm="1">
        <f t="array" aca="1" ref="J1567" ca="1">INDIRECT(ADDRESS(($F$2+1-H1567)+2,9))</f>
        <v>44.356401486427202</v>
      </c>
      <c r="K1567" s="24">
        <f t="shared" ca="1" si="122"/>
        <v>0.71754306266349066</v>
      </c>
      <c r="L1567" s="24">
        <f t="shared" ca="1" si="123"/>
        <v>0.28836200937139866</v>
      </c>
      <c r="M1567" s="24">
        <f t="shared" ca="1" si="124"/>
        <v>-0.97452582116126407</v>
      </c>
    </row>
    <row r="1568" spans="2:13" x14ac:dyDescent="0.25">
      <c r="B1568" s="24">
        <f t="shared" ca="1" si="120"/>
        <v>0.18304828242208715</v>
      </c>
      <c r="C1568" s="25">
        <f t="shared" ca="1" si="121"/>
        <v>40.96190766602615</v>
      </c>
      <c r="H1568" s="24">
        <v>1566</v>
      </c>
      <c r="I1568" s="24">
        <f ca="1"/>
        <v>55.670427082367311</v>
      </c>
      <c r="J1568" s="24" cm="1">
        <f t="array" aca="1" ref="J1568" ca="1">INDIRECT(ADDRESS(($F$2+1-H1568)+2,9))</f>
        <v>44.350260899588733</v>
      </c>
      <c r="K1568" s="24">
        <f t="shared" ca="1" si="122"/>
        <v>0.71851954034543342</v>
      </c>
      <c r="L1568" s="24">
        <f t="shared" ca="1" si="123"/>
        <v>0.28815144213470489</v>
      </c>
      <c r="M1568" s="24">
        <f t="shared" ca="1" si="124"/>
        <v>-0.97274637448590873</v>
      </c>
    </row>
    <row r="1569" spans="2:13" x14ac:dyDescent="0.25">
      <c r="B1569" s="24">
        <f t="shared" ca="1" si="120"/>
        <v>0.38064823454723218</v>
      </c>
      <c r="C1569" s="25">
        <f t="shared" ca="1" si="121"/>
        <v>46.962212656263745</v>
      </c>
      <c r="H1569" s="24">
        <v>1567</v>
      </c>
      <c r="I1569" s="24">
        <f ca="1"/>
        <v>55.679705436300345</v>
      </c>
      <c r="J1569" s="24" cm="1">
        <f t="array" aca="1" ref="J1569" ca="1">INDIRECT(ADDRESS(($F$2+1-H1569)+2,9))</f>
        <v>44.33908960723457</v>
      </c>
      <c r="K1569" s="24">
        <f t="shared" ca="1" si="122"/>
        <v>0.71883402963689447</v>
      </c>
      <c r="L1569" s="24">
        <f t="shared" ca="1" si="123"/>
        <v>0.28776855282007752</v>
      </c>
      <c r="M1569" s="24">
        <f t="shared" ca="1" si="124"/>
        <v>-0.9719517471393897</v>
      </c>
    </row>
    <row r="1570" spans="2:13" x14ac:dyDescent="0.25">
      <c r="B1570" s="24">
        <f t="shared" ca="1" si="120"/>
        <v>0.79046384320967</v>
      </c>
      <c r="C1570" s="25">
        <f t="shared" ca="1" si="121"/>
        <v>58.080317349248389</v>
      </c>
      <c r="H1570" s="24">
        <v>1568</v>
      </c>
      <c r="I1570" s="24">
        <f ca="1"/>
        <v>55.703053104055947</v>
      </c>
      <c r="J1570" s="24" cm="1">
        <f t="array" aca="1" ref="J1570" ca="1">INDIRECT(ADDRESS(($F$2+1-H1570)+2,9))</f>
        <v>44.330132803502458</v>
      </c>
      <c r="K1570" s="24">
        <f t="shared" ca="1" si="122"/>
        <v>0.71962464592653252</v>
      </c>
      <c r="L1570" s="24">
        <f t="shared" ca="1" si="123"/>
        <v>0.28746173748570969</v>
      </c>
      <c r="M1570" s="24">
        <f t="shared" ca="1" si="124"/>
        <v>-0.97034960834755479</v>
      </c>
    </row>
    <row r="1571" spans="2:13" x14ac:dyDescent="0.25">
      <c r="B1571" s="24">
        <f t="shared" ca="1" si="120"/>
        <v>0.42114676511365712</v>
      </c>
      <c r="C1571" s="25">
        <f t="shared" ca="1" si="121"/>
        <v>48.01039355514137</v>
      </c>
      <c r="H1571" s="24">
        <v>1569</v>
      </c>
      <c r="I1571" s="24">
        <f ca="1"/>
        <v>55.705186700109287</v>
      </c>
      <c r="J1571" s="24" cm="1">
        <f t="array" aca="1" ref="J1571" ca="1">INDIRECT(ADDRESS(($F$2+1-H1571)+2,9))</f>
        <v>44.322044556114896</v>
      </c>
      <c r="K1571" s="24">
        <f t="shared" ca="1" si="122"/>
        <v>0.71969684164595271</v>
      </c>
      <c r="L1571" s="24">
        <f t="shared" ca="1" si="123"/>
        <v>0.28718480754807862</v>
      </c>
      <c r="M1571" s="24">
        <f t="shared" ca="1" si="124"/>
        <v>-0.9702579617437882</v>
      </c>
    </row>
    <row r="1572" spans="2:13" x14ac:dyDescent="0.25">
      <c r="B1572" s="24">
        <f t="shared" ca="1" si="120"/>
        <v>0.43450095466292704</v>
      </c>
      <c r="C1572" s="25">
        <f t="shared" ca="1" si="121"/>
        <v>48.350735956584323</v>
      </c>
      <c r="H1572" s="24">
        <v>1570</v>
      </c>
      <c r="I1572" s="24">
        <f ca="1"/>
        <v>55.706541938597674</v>
      </c>
      <c r="J1572" s="24" cm="1">
        <f t="array" aca="1" ref="J1572" ca="1">INDIRECT(ADDRESS(($F$2+1-H1572)+2,9))</f>
        <v>44.304215053281744</v>
      </c>
      <c r="K1572" s="24">
        <f t="shared" ca="1" si="122"/>
        <v>0.71974269495549248</v>
      </c>
      <c r="L1572" s="24">
        <f t="shared" ca="1" si="123"/>
        <v>0.28657479747901948</v>
      </c>
      <c r="M1572" s="24">
        <f t="shared" ca="1" si="124"/>
        <v>-0.96953961107723841</v>
      </c>
    </row>
    <row r="1573" spans="2:13" x14ac:dyDescent="0.25">
      <c r="B1573" s="24">
        <f t="shared" ca="1" si="120"/>
        <v>9.9850814386776565E-2</v>
      </c>
      <c r="C1573" s="25">
        <f t="shared" ca="1" si="121"/>
        <v>37.175979024272586</v>
      </c>
      <c r="H1573" s="24">
        <v>1571</v>
      </c>
      <c r="I1573" s="24">
        <f ca="1"/>
        <v>55.708983378033793</v>
      </c>
      <c r="J1573" s="24" cm="1">
        <f t="array" aca="1" ref="J1573" ca="1">INDIRECT(ADDRESS(($F$2+1-H1573)+2,9))</f>
        <v>44.299967290988327</v>
      </c>
      <c r="K1573" s="24">
        <f t="shared" ca="1" si="122"/>
        <v>0.71982528975484505</v>
      </c>
      <c r="L1573" s="24">
        <f t="shared" ca="1" si="123"/>
        <v>0.28642955728289288</v>
      </c>
      <c r="M1573" s="24">
        <f t="shared" ca="1" si="124"/>
        <v>-0.96969404383866498</v>
      </c>
    </row>
    <row r="1574" spans="2:13" x14ac:dyDescent="0.25">
      <c r="B1574" s="24">
        <f t="shared" ca="1" si="120"/>
        <v>0.87782198291408631</v>
      </c>
      <c r="C1574" s="25">
        <f t="shared" ca="1" si="121"/>
        <v>61.641677567869152</v>
      </c>
      <c r="H1574" s="24">
        <v>1572</v>
      </c>
      <c r="I1574" s="24">
        <f ca="1"/>
        <v>55.714915736913596</v>
      </c>
      <c r="J1574" s="24" cm="1">
        <f t="array" aca="1" ref="J1574" ca="1">INDIRECT(ADDRESS(($F$2+1-H1574)+2,9))</f>
        <v>44.279772220105293</v>
      </c>
      <c r="K1574" s="24">
        <f t="shared" ca="1" si="122"/>
        <v>0.72002593448987962</v>
      </c>
      <c r="L1574" s="24">
        <f t="shared" ca="1" si="123"/>
        <v>0.28573952233394828</v>
      </c>
      <c r="M1574" s="24">
        <f t="shared" ca="1" si="124"/>
        <v>-0.96849785037799407</v>
      </c>
    </row>
    <row r="1575" spans="2:13" x14ac:dyDescent="0.25">
      <c r="B1575" s="24">
        <f t="shared" ca="1" si="120"/>
        <v>0.56445801714027599</v>
      </c>
      <c r="C1575" s="25">
        <f t="shared" ca="1" si="121"/>
        <v>51.622817752076877</v>
      </c>
      <c r="H1575" s="24">
        <v>1573</v>
      </c>
      <c r="I1575" s="24">
        <f ca="1"/>
        <v>55.767890371895987</v>
      </c>
      <c r="J1575" s="24" cm="1">
        <f t="array" aca="1" ref="J1575" ca="1">INDIRECT(ADDRESS(($F$2+1-H1575)+2,9))</f>
        <v>44.277470417817426</v>
      </c>
      <c r="K1575" s="24">
        <f t="shared" ca="1" si="122"/>
        <v>0.72181455164795882</v>
      </c>
      <c r="L1575" s="24">
        <f t="shared" ca="1" si="123"/>
        <v>0.28566092346794958</v>
      </c>
      <c r="M1575" s="24">
        <f t="shared" ca="1" si="124"/>
        <v>-0.96533801581263634</v>
      </c>
    </row>
    <row r="1576" spans="2:13" x14ac:dyDescent="0.25">
      <c r="B1576" s="24">
        <f t="shared" ca="1" si="120"/>
        <v>0.28173601219533206</v>
      </c>
      <c r="C1576" s="25">
        <f t="shared" ca="1" si="121"/>
        <v>44.223079158048463</v>
      </c>
      <c r="H1576" s="24">
        <v>1574</v>
      </c>
      <c r="I1576" s="24">
        <f ca="1"/>
        <v>55.773983483199345</v>
      </c>
      <c r="J1576" s="24" cm="1">
        <f t="array" aca="1" ref="J1576" ca="1">INDIRECT(ADDRESS(($F$2+1-H1576)+2,9))</f>
        <v>44.273193041006301</v>
      </c>
      <c r="K1576" s="24">
        <f t="shared" ca="1" si="122"/>
        <v>0.7220199194698671</v>
      </c>
      <c r="L1576" s="24">
        <f t="shared" ca="1" si="123"/>
        <v>0.28551489265105184</v>
      </c>
      <c r="M1576" s="24">
        <f t="shared" ca="1" si="124"/>
        <v>-0.96523896841205725</v>
      </c>
    </row>
    <row r="1577" spans="2:13" x14ac:dyDescent="0.25">
      <c r="B1577" s="24">
        <f t="shared" ca="1" si="120"/>
        <v>0.26286448945047192</v>
      </c>
      <c r="C1577" s="25">
        <f t="shared" ca="1" si="121"/>
        <v>43.654607787409837</v>
      </c>
      <c r="H1577" s="24">
        <v>1575</v>
      </c>
      <c r="I1577" s="24">
        <f ca="1"/>
        <v>55.786841351787665</v>
      </c>
      <c r="J1577" s="24" cm="1">
        <f t="array" aca="1" ref="J1577" ca="1">INDIRECT(ADDRESS(($F$2+1-H1577)+2,9))</f>
        <v>44.272323601428752</v>
      </c>
      <c r="K1577" s="24">
        <f t="shared" ca="1" si="122"/>
        <v>0.72245304994558934</v>
      </c>
      <c r="L1577" s="24">
        <f t="shared" ca="1" si="123"/>
        <v>0.28548521409193789</v>
      </c>
      <c r="M1577" s="24">
        <f t="shared" ca="1" si="124"/>
        <v>-0.96491668454528068</v>
      </c>
    </row>
    <row r="1578" spans="2:13" x14ac:dyDescent="0.25">
      <c r="B1578" s="24">
        <f t="shared" ca="1" si="120"/>
        <v>0.24500381057462106</v>
      </c>
      <c r="C1578" s="25">
        <f t="shared" ca="1" si="121"/>
        <v>43.097032975275376</v>
      </c>
      <c r="H1578" s="24">
        <v>1576</v>
      </c>
      <c r="I1578" s="24">
        <f ca="1"/>
        <v>55.798890398715614</v>
      </c>
      <c r="J1578" s="24" cm="1">
        <f t="array" aca="1" ref="J1578" ca="1">INDIRECT(ADDRESS(($F$2+1-H1578)+2,9))</f>
        <v>44.260765580468949</v>
      </c>
      <c r="K1578" s="24">
        <f t="shared" ca="1" si="122"/>
        <v>0.72285863488303836</v>
      </c>
      <c r="L1578" s="24">
        <f t="shared" ca="1" si="123"/>
        <v>0.28509081747507303</v>
      </c>
      <c r="M1578" s="24">
        <f t="shared" ca="1" si="124"/>
        <v>-0.96390428005977258</v>
      </c>
    </row>
    <row r="1579" spans="2:13" x14ac:dyDescent="0.25">
      <c r="B1579" s="24">
        <f t="shared" ca="1" si="120"/>
        <v>0.98502981468045869</v>
      </c>
      <c r="C1579" s="25">
        <f t="shared" ca="1" si="121"/>
        <v>71.708783322126877</v>
      </c>
      <c r="H1579" s="24">
        <v>1577</v>
      </c>
      <c r="I1579" s="24">
        <f ca="1"/>
        <v>55.801078040762022</v>
      </c>
      <c r="J1579" s="24" cm="1">
        <f t="array" aca="1" ref="J1579" ca="1">INDIRECT(ADDRESS(($F$2+1-H1579)+2,9))</f>
        <v>44.258420335977618</v>
      </c>
      <c r="K1579" s="24">
        <f t="shared" ca="1" si="122"/>
        <v>0.72293224234086084</v>
      </c>
      <c r="L1579" s="24">
        <f t="shared" ca="1" si="123"/>
        <v>0.28501082194779709</v>
      </c>
      <c r="M1579" s="24">
        <f t="shared" ca="1" si="124"/>
        <v>-0.96420383794193798</v>
      </c>
    </row>
    <row r="1580" spans="2:13" x14ac:dyDescent="0.25">
      <c r="B1580" s="24">
        <f t="shared" ca="1" si="120"/>
        <v>0.86003765908990448</v>
      </c>
      <c r="C1580" s="25">
        <f t="shared" ca="1" si="121"/>
        <v>60.804885522848252</v>
      </c>
      <c r="H1580" s="24">
        <v>1578</v>
      </c>
      <c r="I1580" s="24">
        <f ca="1"/>
        <v>55.802702031851958</v>
      </c>
      <c r="J1580" s="24" cm="1">
        <f t="array" aca="1" ref="J1580" ca="1">INDIRECT(ADDRESS(($F$2+1-H1580)+2,9))</f>
        <v>44.251848863144389</v>
      </c>
      <c r="K1580" s="24">
        <f t="shared" ca="1" si="122"/>
        <v>0.72298687848104293</v>
      </c>
      <c r="L1580" s="24">
        <f t="shared" ca="1" si="123"/>
        <v>0.28478672817810147</v>
      </c>
      <c r="M1580" s="24">
        <f t="shared" ca="1" si="124"/>
        <v>-0.96424680803646123</v>
      </c>
    </row>
    <row r="1581" spans="2:13" x14ac:dyDescent="0.25">
      <c r="B1581" s="24">
        <f t="shared" ca="1" si="120"/>
        <v>0.22982131455625654</v>
      </c>
      <c r="C1581" s="25">
        <f t="shared" ca="1" si="121"/>
        <v>42.605645605371834</v>
      </c>
      <c r="H1581" s="24">
        <v>1579</v>
      </c>
      <c r="I1581" s="24">
        <f ca="1"/>
        <v>55.814790835162981</v>
      </c>
      <c r="J1581" s="24" cm="1">
        <f t="array" aca="1" ref="J1581" ca="1">INDIRECT(ADDRESS(($F$2+1-H1581)+2,9))</f>
        <v>44.235037401633377</v>
      </c>
      <c r="K1581" s="24">
        <f t="shared" ca="1" si="122"/>
        <v>0.72339341781331712</v>
      </c>
      <c r="L1581" s="24">
        <f t="shared" ca="1" si="123"/>
        <v>0.28421382359956837</v>
      </c>
      <c r="M1581" s="24">
        <f t="shared" ca="1" si="124"/>
        <v>-0.9628643016058589</v>
      </c>
    </row>
    <row r="1582" spans="2:13" x14ac:dyDescent="0.25">
      <c r="B1582" s="24">
        <f t="shared" ca="1" si="120"/>
        <v>0.11001521941651848</v>
      </c>
      <c r="C1582" s="25">
        <f t="shared" ca="1" si="121"/>
        <v>37.735528149768072</v>
      </c>
      <c r="H1582" s="24">
        <v>1580</v>
      </c>
      <c r="I1582" s="24">
        <f ca="1"/>
        <v>55.814907763173814</v>
      </c>
      <c r="J1582" s="24" cm="1">
        <f t="array" aca="1" ref="J1582" ca="1">INDIRECT(ADDRESS(($F$2+1-H1582)+2,9))</f>
        <v>44.223079158048463</v>
      </c>
      <c r="K1582" s="24">
        <f t="shared" ca="1" si="122"/>
        <v>0.72339734860504112</v>
      </c>
      <c r="L1582" s="24">
        <f t="shared" ca="1" si="123"/>
        <v>0.28380664368904529</v>
      </c>
      <c r="M1582" s="24">
        <f t="shared" ca="1" si="124"/>
        <v>-0.96263384667657381</v>
      </c>
    </row>
    <row r="1583" spans="2:13" x14ac:dyDescent="0.25">
      <c r="B1583" s="24">
        <f t="shared" ca="1" si="120"/>
        <v>0.72152732180023427</v>
      </c>
      <c r="C1583" s="25">
        <f t="shared" ca="1" si="121"/>
        <v>55.873847159492186</v>
      </c>
      <c r="H1583" s="24">
        <v>1581</v>
      </c>
      <c r="I1583" s="24">
        <f ca="1"/>
        <v>55.828639727620228</v>
      </c>
      <c r="J1583" s="24" cm="1">
        <f t="array" aca="1" ref="J1583" ca="1">INDIRECT(ADDRESS(($F$2+1-H1583)+2,9))</f>
        <v>44.222190127640602</v>
      </c>
      <c r="K1583" s="24">
        <f t="shared" ca="1" si="122"/>
        <v>0.72385878821751359</v>
      </c>
      <c r="L1583" s="24">
        <f t="shared" ca="1" si="123"/>
        <v>0.28377638323304788</v>
      </c>
      <c r="M1583" s="24">
        <f t="shared" ca="1" si="124"/>
        <v>-0.96224735790331906</v>
      </c>
    </row>
    <row r="1584" spans="2:13" x14ac:dyDescent="0.25">
      <c r="B1584" s="24">
        <f t="shared" ca="1" si="120"/>
        <v>1.5176801039520793E-2</v>
      </c>
      <c r="C1584" s="25">
        <f t="shared" ca="1" si="121"/>
        <v>28.345547258120483</v>
      </c>
      <c r="H1584" s="24">
        <v>1582</v>
      </c>
      <c r="I1584" s="24">
        <f ca="1"/>
        <v>55.837618769210827</v>
      </c>
      <c r="J1584" s="24" cm="1">
        <f t="array" aca="1" ref="J1584" ca="1">INDIRECT(ADDRESS(($F$2+1-H1584)+2,9))</f>
        <v>44.210175038565069</v>
      </c>
      <c r="K1584" s="24">
        <f t="shared" ca="1" si="122"/>
        <v>0.72416030937899534</v>
      </c>
      <c r="L1584" s="24">
        <f t="shared" ca="1" si="123"/>
        <v>0.28336757011093627</v>
      </c>
      <c r="M1584" s="24">
        <f t="shared" ca="1" si="124"/>
        <v>-0.96140940004364261</v>
      </c>
    </row>
    <row r="1585" spans="2:13" x14ac:dyDescent="0.25">
      <c r="B1585" s="24">
        <f t="shared" ca="1" si="120"/>
        <v>0.61360490540006707</v>
      </c>
      <c r="C1585" s="25">
        <f t="shared" ca="1" si="121"/>
        <v>52.887271437615986</v>
      </c>
      <c r="H1585" s="24">
        <v>1583</v>
      </c>
      <c r="I1585" s="24">
        <f ca="1"/>
        <v>55.853007995206426</v>
      </c>
      <c r="J1585" s="24" cm="1">
        <f t="array" aca="1" ref="J1585" ca="1">INDIRECT(ADDRESS(($F$2+1-H1585)+2,9))</f>
        <v>44.198176421296424</v>
      </c>
      <c r="K1585" s="24">
        <f t="shared" ca="1" si="122"/>
        <v>0.72467671154996238</v>
      </c>
      <c r="L1585" s="24">
        <f t="shared" ca="1" si="123"/>
        <v>0.28295959944960314</v>
      </c>
      <c r="M1585" s="24">
        <f t="shared" ca="1" si="124"/>
        <v>-0.96013711620552833</v>
      </c>
    </row>
    <row r="1586" spans="2:13" x14ac:dyDescent="0.25">
      <c r="B1586" s="24">
        <f t="shared" ca="1" si="120"/>
        <v>2.0460268333590825E-2</v>
      </c>
      <c r="C1586" s="25">
        <f t="shared" ca="1" si="121"/>
        <v>29.556657376704933</v>
      </c>
      <c r="H1586" s="24">
        <v>1584</v>
      </c>
      <c r="I1586" s="24">
        <f ca="1"/>
        <v>55.861150726097868</v>
      </c>
      <c r="J1586" s="24" cm="1">
        <f t="array" aca="1" ref="J1586" ca="1">INDIRECT(ADDRESS(($F$2+1-H1586)+2,9))</f>
        <v>44.164113387985438</v>
      </c>
      <c r="K1586" s="24">
        <f t="shared" ca="1" si="122"/>
        <v>0.7249497571077238</v>
      </c>
      <c r="L1586" s="24">
        <f t="shared" ca="1" si="123"/>
        <v>0.28180294529010741</v>
      </c>
      <c r="M1586" s="24">
        <f t="shared" ca="1" si="124"/>
        <v>-0.95782557980224114</v>
      </c>
    </row>
    <row r="1587" spans="2:13" x14ac:dyDescent="0.25">
      <c r="B1587" s="24">
        <f t="shared" ca="1" si="120"/>
        <v>0.11864061324526676</v>
      </c>
      <c r="C1587" s="25">
        <f t="shared" ca="1" si="121"/>
        <v>38.181903211629994</v>
      </c>
      <c r="H1587" s="24">
        <v>1585</v>
      </c>
      <c r="I1587" s="24">
        <f ca="1"/>
        <v>55.873847159492186</v>
      </c>
      <c r="J1587" s="24" cm="1">
        <f t="array" aca="1" ref="J1587" ca="1">INDIRECT(ADDRESS(($F$2+1-H1587)+2,9))</f>
        <v>44.13673868475437</v>
      </c>
      <c r="K1587" s="24">
        <f t="shared" ca="1" si="122"/>
        <v>0.72537523307290841</v>
      </c>
      <c r="L1587" s="24">
        <f t="shared" ca="1" si="123"/>
        <v>0.28087505654469824</v>
      </c>
      <c r="M1587" s="24">
        <f t="shared" ca="1" si="124"/>
        <v>-0.95567283002359971</v>
      </c>
    </row>
    <row r="1588" spans="2:13" x14ac:dyDescent="0.25">
      <c r="B1588" s="24">
        <f t="shared" ca="1" si="120"/>
        <v>0.99109053271773417</v>
      </c>
      <c r="C1588" s="25">
        <f t="shared" ca="1" si="121"/>
        <v>73.693592776231156</v>
      </c>
      <c r="H1588" s="24">
        <v>1586</v>
      </c>
      <c r="I1588" s="24">
        <f ca="1"/>
        <v>55.878216396079409</v>
      </c>
      <c r="J1588" s="24" cm="1">
        <f t="array" aca="1" ref="J1588" ca="1">INDIRECT(ADDRESS(($F$2+1-H1588)+2,9))</f>
        <v>44.11676674747298</v>
      </c>
      <c r="K1588" s="24">
        <f t="shared" ca="1" si="122"/>
        <v>0.7255215774338678</v>
      </c>
      <c r="L1588" s="24">
        <f t="shared" ca="1" si="123"/>
        <v>0.28019902400281438</v>
      </c>
      <c r="M1588" s="24">
        <f t="shared" ca="1" si="124"/>
        <v>-0.95459882898112403</v>
      </c>
    </row>
    <row r="1589" spans="2:13" x14ac:dyDescent="0.25">
      <c r="B1589" s="24">
        <f t="shared" ca="1" si="120"/>
        <v>0.67339168937048022</v>
      </c>
      <c r="C1589" s="25">
        <f t="shared" ca="1" si="121"/>
        <v>54.492981096521049</v>
      </c>
      <c r="H1589" s="24">
        <v>1587</v>
      </c>
      <c r="I1589" s="24">
        <f ca="1"/>
        <v>55.893623518275348</v>
      </c>
      <c r="J1589" s="24" cm="1">
        <f t="array" aca="1" ref="J1589" ca="1">INDIRECT(ADDRESS(($F$2+1-H1589)+2,9))</f>
        <v>44.109934472710528</v>
      </c>
      <c r="K1589" s="24">
        <f t="shared" ca="1" si="122"/>
        <v>0.72603732032689039</v>
      </c>
      <c r="L1589" s="24">
        <f t="shared" ca="1" si="123"/>
        <v>0.27996793860350844</v>
      </c>
      <c r="M1589" s="24">
        <f t="shared" ca="1" si="124"/>
        <v>-0.95368411161064692</v>
      </c>
    </row>
    <row r="1590" spans="2:13" x14ac:dyDescent="0.25">
      <c r="B1590" s="24">
        <f t="shared" ca="1" si="120"/>
        <v>0.20170444735552928</v>
      </c>
      <c r="C1590" s="25">
        <f t="shared" ca="1" si="121"/>
        <v>41.644513992069058</v>
      </c>
      <c r="H1590" s="24">
        <v>1588</v>
      </c>
      <c r="I1590" s="24">
        <f ca="1"/>
        <v>55.895346850160344</v>
      </c>
      <c r="J1590" s="24" cm="1">
        <f t="array" aca="1" ref="J1590" ca="1">INDIRECT(ADDRESS(($F$2+1-H1590)+2,9))</f>
        <v>44.097203384842977</v>
      </c>
      <c r="K1590" s="24">
        <f t="shared" ca="1" si="122"/>
        <v>0.72609497788671551</v>
      </c>
      <c r="L1590" s="24">
        <f t="shared" ca="1" si="123"/>
        <v>0.27953758659017458</v>
      </c>
      <c r="M1590" s="24">
        <f t="shared" ca="1" si="124"/>
        <v>-0.95328930890183927</v>
      </c>
    </row>
    <row r="1591" spans="2:13" x14ac:dyDescent="0.25">
      <c r="B1591" s="24">
        <f t="shared" ca="1" si="120"/>
        <v>0.66000944937152439</v>
      </c>
      <c r="C1591" s="25">
        <f t="shared" ca="1" si="121"/>
        <v>54.124889186208442</v>
      </c>
      <c r="H1591" s="24">
        <v>1589</v>
      </c>
      <c r="I1591" s="24">
        <f ca="1"/>
        <v>55.906003227369169</v>
      </c>
      <c r="J1591" s="24" cm="1">
        <f t="array" aca="1" ref="J1591" ca="1">INDIRECT(ADDRESS(($F$2+1-H1591)+2,9))</f>
        <v>44.089195322567427</v>
      </c>
      <c r="K1591" s="24">
        <f t="shared" ca="1" si="122"/>
        <v>0.72645137528622572</v>
      </c>
      <c r="L1591" s="24">
        <f t="shared" ca="1" si="123"/>
        <v>0.27926705279958541</v>
      </c>
      <c r="M1591" s="24">
        <f t="shared" ca="1" si="124"/>
        <v>-0.95261466223567104</v>
      </c>
    </row>
    <row r="1592" spans="2:13" x14ac:dyDescent="0.25">
      <c r="B1592" s="24">
        <f t="shared" ca="1" si="120"/>
        <v>0.44521102038198113</v>
      </c>
      <c r="C1592" s="25">
        <f t="shared" ca="1" si="121"/>
        <v>48.622298051571413</v>
      </c>
      <c r="H1592" s="24">
        <v>1590</v>
      </c>
      <c r="I1592" s="24">
        <f ca="1"/>
        <v>55.910444337041078</v>
      </c>
      <c r="J1592" s="24" cm="1">
        <f t="array" aca="1" ref="J1592" ca="1">INDIRECT(ADDRESS(($F$2+1-H1592)+2,9))</f>
        <v>44.053325825343137</v>
      </c>
      <c r="K1592" s="24">
        <f t="shared" ca="1" si="122"/>
        <v>0.72659983827335628</v>
      </c>
      <c r="L1592" s="24">
        <f t="shared" ca="1" si="123"/>
        <v>0.27805684882480014</v>
      </c>
      <c r="M1592" s="24">
        <f t="shared" ca="1" si="124"/>
        <v>-0.95044183869994625</v>
      </c>
    </row>
    <row r="1593" spans="2:13" x14ac:dyDescent="0.25">
      <c r="B1593" s="24">
        <f t="shared" ca="1" si="120"/>
        <v>0.99476943187879852</v>
      </c>
      <c r="C1593" s="25">
        <f t="shared" ca="1" si="121"/>
        <v>75.602019193647521</v>
      </c>
      <c r="H1593" s="24">
        <v>1591</v>
      </c>
      <c r="I1593" s="24">
        <f ca="1"/>
        <v>55.91148441971275</v>
      </c>
      <c r="J1593" s="24" cm="1">
        <f t="array" aca="1" ref="J1593" ca="1">INDIRECT(ADDRESS(($F$2+1-H1593)+2,9))</f>
        <v>44.051887231247058</v>
      </c>
      <c r="K1593" s="24">
        <f t="shared" ca="1" si="122"/>
        <v>0.72663460169533045</v>
      </c>
      <c r="L1593" s="24">
        <f t="shared" ca="1" si="123"/>
        <v>0.2780083653932155</v>
      </c>
      <c r="M1593" s="24">
        <f t="shared" ca="1" si="124"/>
        <v>-0.95087027693439963</v>
      </c>
    </row>
    <row r="1594" spans="2:13" x14ac:dyDescent="0.25">
      <c r="B1594" s="24">
        <f t="shared" ca="1" si="120"/>
        <v>6.9561891551954913E-2</v>
      </c>
      <c r="C1594" s="25">
        <f t="shared" ca="1" si="121"/>
        <v>35.209381422236071</v>
      </c>
      <c r="H1594" s="24">
        <v>1592</v>
      </c>
      <c r="I1594" s="24">
        <f ca="1"/>
        <v>55.932734637244977</v>
      </c>
      <c r="J1594" s="24" cm="1">
        <f t="array" aca="1" ref="J1594" ca="1">INDIRECT(ADDRESS(($F$2+1-H1594)+2,9))</f>
        <v>44.015368814449495</v>
      </c>
      <c r="K1594" s="24">
        <f t="shared" ca="1" si="122"/>
        <v>0.72734438321334927</v>
      </c>
      <c r="L1594" s="24">
        <f t="shared" ca="1" si="123"/>
        <v>0.27677900671253386</v>
      </c>
      <c r="M1594" s="24">
        <f t="shared" ca="1" si="124"/>
        <v>-0.94751870124783599</v>
      </c>
    </row>
    <row r="1595" spans="2:13" x14ac:dyDescent="0.25">
      <c r="B1595" s="24">
        <f t="shared" ca="1" si="120"/>
        <v>0.3563626943439443</v>
      </c>
      <c r="C1595" s="25">
        <f t="shared" ca="1" si="121"/>
        <v>46.318017145486039</v>
      </c>
      <c r="H1595" s="24">
        <v>1593</v>
      </c>
      <c r="I1595" s="24">
        <f ca="1"/>
        <v>55.971882356368063</v>
      </c>
      <c r="J1595" s="24" cm="1">
        <f t="array" aca="1" ref="J1595" ca="1">INDIRECT(ADDRESS(($F$2+1-H1595)+2,9))</f>
        <v>43.950151580419572</v>
      </c>
      <c r="K1595" s="24">
        <f t="shared" ca="1" si="122"/>
        <v>0.72864956252263258</v>
      </c>
      <c r="L1595" s="24">
        <f t="shared" ca="1" si="123"/>
        <v>0.27459017549586645</v>
      </c>
      <c r="M1595" s="24">
        <f t="shared" ca="1" si="124"/>
        <v>-0.94100792685706147</v>
      </c>
    </row>
    <row r="1596" spans="2:13" x14ac:dyDescent="0.25">
      <c r="B1596" s="24">
        <f t="shared" ca="1" si="120"/>
        <v>0.64388259335018172</v>
      </c>
      <c r="C1596" s="25">
        <f t="shared" ca="1" si="121"/>
        <v>53.68856332559033</v>
      </c>
      <c r="H1596" s="24">
        <v>1594</v>
      </c>
      <c r="I1596" s="24">
        <f ca="1"/>
        <v>55.99212098579136</v>
      </c>
      <c r="J1596" s="24" cm="1">
        <f t="array" aca="1" ref="J1596" ca="1">INDIRECT(ADDRESS(($F$2+1-H1596)+2,9))</f>
        <v>43.919323867136342</v>
      </c>
      <c r="K1596" s="24">
        <f t="shared" ca="1" si="122"/>
        <v>0.72932309251354654</v>
      </c>
      <c r="L1596" s="24">
        <f t="shared" ca="1" si="123"/>
        <v>0.27355851120744007</v>
      </c>
      <c r="M1596" s="24">
        <f t="shared" ca="1" si="124"/>
        <v>-0.93813551492637826</v>
      </c>
    </row>
    <row r="1597" spans="2:13" x14ac:dyDescent="0.25">
      <c r="B1597" s="24">
        <f t="shared" ca="1" si="120"/>
        <v>0.25256420428208926</v>
      </c>
      <c r="C1597" s="25">
        <f t="shared" ca="1" si="121"/>
        <v>43.335576620994928</v>
      </c>
      <c r="H1597" s="24">
        <v>1595</v>
      </c>
      <c r="I1597" s="24">
        <f ca="1"/>
        <v>56.005773798756941</v>
      </c>
      <c r="J1597" s="24" cm="1">
        <f t="array" aca="1" ref="J1597" ca="1">INDIRECT(ADDRESS(($F$2+1-H1597)+2,9))</f>
        <v>43.916084111506613</v>
      </c>
      <c r="K1597" s="24">
        <f t="shared" ca="1" si="122"/>
        <v>0.72977697828038768</v>
      </c>
      <c r="L1597" s="24">
        <f t="shared" ca="1" si="123"/>
        <v>0.27345020271628295</v>
      </c>
      <c r="M1597" s="24">
        <f t="shared" ca="1" si="124"/>
        <v>-0.93758455316712774</v>
      </c>
    </row>
    <row r="1598" spans="2:13" x14ac:dyDescent="0.25">
      <c r="B1598" s="24">
        <f t="shared" ca="1" si="120"/>
        <v>0.43311082600215367</v>
      </c>
      <c r="C1598" s="25">
        <f t="shared" ca="1" si="121"/>
        <v>48.315403085508763</v>
      </c>
      <c r="H1598" s="24">
        <v>1596</v>
      </c>
      <c r="I1598" s="24">
        <f ca="1"/>
        <v>56.016440725820125</v>
      </c>
      <c r="J1598" s="24" cm="1">
        <f t="array" aca="1" ref="J1598" ca="1">INDIRECT(ADDRESS(($F$2+1-H1598)+2,9))</f>
        <v>43.91269035624164</v>
      </c>
      <c r="K1598" s="24">
        <f t="shared" ca="1" si="122"/>
        <v>0.73013133366507144</v>
      </c>
      <c r="L1598" s="24">
        <f t="shared" ca="1" si="123"/>
        <v>0.27333676862462686</v>
      </c>
      <c r="M1598" s="24">
        <f t="shared" ca="1" si="124"/>
        <v>-0.93722389482364321</v>
      </c>
    </row>
    <row r="1599" spans="2:13" x14ac:dyDescent="0.25">
      <c r="B1599" s="24">
        <f t="shared" ca="1" si="120"/>
        <v>0.66635308865599818</v>
      </c>
      <c r="C1599" s="25">
        <f t="shared" ca="1" si="121"/>
        <v>54.298650330255839</v>
      </c>
      <c r="H1599" s="24">
        <v>1597</v>
      </c>
      <c r="I1599" s="24">
        <f ca="1"/>
        <v>56.05475204060275</v>
      </c>
      <c r="J1599" s="24" cm="1">
        <f t="array" aca="1" ref="J1599" ca="1">INDIRECT(ADDRESS(($F$2+1-H1599)+2,9))</f>
        <v>43.878720844404945</v>
      </c>
      <c r="K1599" s="24">
        <f t="shared" ca="1" si="122"/>
        <v>0.73140211457554982</v>
      </c>
      <c r="L1599" s="24">
        <f t="shared" ca="1" si="123"/>
        <v>0.27220264516446391</v>
      </c>
      <c r="M1599" s="24">
        <f t="shared" ca="1" si="124"/>
        <v>-0.93293084418482775</v>
      </c>
    </row>
    <row r="1600" spans="2:13" x14ac:dyDescent="0.25">
      <c r="B1600" s="24">
        <f t="shared" ca="1" si="120"/>
        <v>0.56613158035421141</v>
      </c>
      <c r="C1600" s="25">
        <f t="shared" ca="1" si="121"/>
        <v>51.665338593357866</v>
      </c>
      <c r="H1600" s="24">
        <v>1598</v>
      </c>
      <c r="I1600" s="24">
        <f ca="1"/>
        <v>56.084374419357339</v>
      </c>
      <c r="J1600" s="24" cm="1">
        <f t="array" aca="1" ref="J1600" ca="1">INDIRECT(ADDRESS(($F$2+1-H1600)+2,9))</f>
        <v>43.86072255258388</v>
      </c>
      <c r="K1600" s="24">
        <f t="shared" ca="1" si="122"/>
        <v>0.73238261883282874</v>
      </c>
      <c r="L1600" s="24">
        <f t="shared" ca="1" si="123"/>
        <v>0.27160269431276829</v>
      </c>
      <c r="M1600" s="24">
        <f t="shared" ca="1" si="124"/>
        <v>-0.93031179172866252</v>
      </c>
    </row>
    <row r="1601" spans="2:13" x14ac:dyDescent="0.25">
      <c r="B1601" s="24">
        <f t="shared" ca="1" si="120"/>
        <v>0.55816923591680134</v>
      </c>
      <c r="C1601" s="25">
        <f t="shared" ca="1" si="121"/>
        <v>51.463291841857519</v>
      </c>
      <c r="H1601" s="24">
        <v>1599</v>
      </c>
      <c r="I1601" s="24">
        <f ca="1"/>
        <v>56.086021801452503</v>
      </c>
      <c r="J1601" s="24" cm="1">
        <f t="array" aca="1" ref="J1601" ca="1">INDIRECT(ADDRESS(($F$2+1-H1601)+2,9))</f>
        <v>43.86001126765963</v>
      </c>
      <c r="K1601" s="24">
        <f t="shared" ca="1" si="122"/>
        <v>0.73243709436937332</v>
      </c>
      <c r="L1601" s="24">
        <f t="shared" ca="1" si="123"/>
        <v>0.27157899803892654</v>
      </c>
      <c r="M1601" s="24">
        <f t="shared" ca="1" si="124"/>
        <v>-0.93073576313369055</v>
      </c>
    </row>
    <row r="1602" spans="2:13" x14ac:dyDescent="0.25">
      <c r="B1602" s="24">
        <f t="shared" ca="1" si="120"/>
        <v>0.66708533737734776</v>
      </c>
      <c r="C1602" s="25">
        <f t="shared" ca="1" si="121"/>
        <v>54.318790455007033</v>
      </c>
      <c r="H1602" s="24">
        <v>1600</v>
      </c>
      <c r="I1602" s="24">
        <f ca="1"/>
        <v>56.098807914592776</v>
      </c>
      <c r="J1602" s="24" cm="1">
        <f t="array" aca="1" ref="J1602" ca="1">INDIRECT(ADDRESS(($F$2+1-H1602)+2,9))</f>
        <v>43.855409142991348</v>
      </c>
      <c r="K1602" s="24">
        <f t="shared" ca="1" si="122"/>
        <v>0.73285971464770838</v>
      </c>
      <c r="L1602" s="24">
        <f t="shared" ca="1" si="123"/>
        <v>0.27142570432644542</v>
      </c>
      <c r="M1602" s="24">
        <f t="shared" ca="1" si="124"/>
        <v>-0.93015098628786919</v>
      </c>
    </row>
    <row r="1603" spans="2:13" x14ac:dyDescent="0.25">
      <c r="B1603" s="24">
        <f t="shared" ca="1" si="120"/>
        <v>0.6604751562481882</v>
      </c>
      <c r="C1603" s="25">
        <f t="shared" ca="1" si="121"/>
        <v>54.137602639959368</v>
      </c>
      <c r="H1603" s="24">
        <v>1601</v>
      </c>
      <c r="I1603" s="24">
        <f ca="1"/>
        <v>56.110920679522209</v>
      </c>
      <c r="J1603" s="24" cm="1">
        <f t="array" aca="1" ref="J1603" ca="1">INDIRECT(ADDRESS(($F$2+1-H1603)+2,9))</f>
        <v>43.846381712081268</v>
      </c>
      <c r="K1603" s="24">
        <f t="shared" ca="1" si="122"/>
        <v>0.73325976763517497</v>
      </c>
      <c r="L1603" s="24">
        <f t="shared" ca="1" si="123"/>
        <v>0.27112513187738074</v>
      </c>
      <c r="M1603" s="24">
        <f t="shared" ca="1" si="124"/>
        <v>-0.92931120587741212</v>
      </c>
    </row>
    <row r="1604" spans="2:13" x14ac:dyDescent="0.25">
      <c r="B1604" s="24">
        <f t="shared" ref="B1604:B1667" ca="1" si="125">RAND()</f>
        <v>0.94259896882287109</v>
      </c>
      <c r="C1604" s="25">
        <f t="shared" ref="C1604:C1667" ca="1" si="126">_xlfn.NORM.INV(B1604,50,10)</f>
        <v>65.769715896294883</v>
      </c>
      <c r="H1604" s="24">
        <v>1602</v>
      </c>
      <c r="I1604" s="24">
        <f ca="1"/>
        <v>56.117781453247694</v>
      </c>
      <c r="J1604" s="24" cm="1">
        <f t="array" aca="1" ref="J1604" ca="1">INDIRECT(ADDRESS(($F$2+1-H1604)+2,9))</f>
        <v>43.842484666497668</v>
      </c>
      <c r="K1604" s="24">
        <f t="shared" ref="K1604:K1667" ca="1" si="127">_xlfn.NORM.DIST(I1604,$F$5,$F$6,TRUE)</f>
        <v>0.73348622666900731</v>
      </c>
      <c r="L1604" s="24">
        <f t="shared" ref="L1604:L1667" ca="1" si="128">_xlfn.NORM.DIST(J1604,$F$5,$F$6,TRUE)</f>
        <v>0.27099542927080567</v>
      </c>
      <c r="M1604" s="24">
        <f t="shared" ca="1" si="124"/>
        <v>-0.92916942596021324</v>
      </c>
    </row>
    <row r="1605" spans="2:13" x14ac:dyDescent="0.25">
      <c r="B1605" s="24">
        <f t="shared" ca="1" si="125"/>
        <v>0.28340101621412772</v>
      </c>
      <c r="C1605" s="25">
        <f t="shared" ca="1" si="126"/>
        <v>44.272323601428752</v>
      </c>
      <c r="H1605" s="24">
        <v>1603</v>
      </c>
      <c r="I1605" s="24">
        <f ca="1"/>
        <v>56.125670142493533</v>
      </c>
      <c r="J1605" s="24" cm="1">
        <f t="array" aca="1" ref="J1605" ca="1">INDIRECT(ADDRESS(($F$2+1-H1605)+2,9))</f>
        <v>43.828051430919949</v>
      </c>
      <c r="K1605" s="24">
        <f t="shared" ca="1" si="127"/>
        <v>0.73374649469056397</v>
      </c>
      <c r="L1605" s="24">
        <f t="shared" ca="1" si="128"/>
        <v>0.27051532790111277</v>
      </c>
      <c r="M1605" s="24">
        <f t="shared" ref="M1605:M1668" ca="1" si="129">((2*H1605-1)/$F$2)*(LN(K1605)+LN(1-L1605))</f>
        <v>-0.92824494355572473</v>
      </c>
    </row>
    <row r="1606" spans="2:13" x14ac:dyDescent="0.25">
      <c r="B1606" s="24">
        <f t="shared" ca="1" si="125"/>
        <v>0.33849180313926963</v>
      </c>
      <c r="C1606" s="25">
        <f t="shared" ca="1" si="126"/>
        <v>45.834172190918082</v>
      </c>
      <c r="H1606" s="24">
        <v>1604</v>
      </c>
      <c r="I1606" s="24">
        <f ca="1"/>
        <v>56.142936554391866</v>
      </c>
      <c r="J1606" s="24" cm="1">
        <f t="array" aca="1" ref="J1606" ca="1">INDIRECT(ADDRESS(($F$2+1-H1606)+2,9))</f>
        <v>43.827136842214117</v>
      </c>
      <c r="K1606" s="24">
        <f t="shared" ca="1" si="127"/>
        <v>0.73431570843510607</v>
      </c>
      <c r="L1606" s="24">
        <f t="shared" ca="1" si="128"/>
        <v>0.27048491971179067</v>
      </c>
      <c r="M1606" s="24">
        <f t="shared" ca="1" si="129"/>
        <v>-0.92760983180887213</v>
      </c>
    </row>
    <row r="1607" spans="2:13" x14ac:dyDescent="0.25">
      <c r="B1607" s="24">
        <f t="shared" ca="1" si="125"/>
        <v>0.66899779353949196</v>
      </c>
      <c r="C1607" s="25">
        <f t="shared" ca="1" si="126"/>
        <v>54.37147456076891</v>
      </c>
      <c r="H1607" s="24">
        <v>1605</v>
      </c>
      <c r="I1607" s="24">
        <f ca="1"/>
        <v>56.146428209510752</v>
      </c>
      <c r="J1607" s="24" cm="1">
        <f t="array" aca="1" ref="J1607" ca="1">INDIRECT(ADDRESS(($F$2+1-H1607)+2,9))</f>
        <v>43.785792343192909</v>
      </c>
      <c r="K1607" s="24">
        <f t="shared" ca="1" si="127"/>
        <v>0.7344307411505272</v>
      </c>
      <c r="L1607" s="24">
        <f t="shared" ca="1" si="128"/>
        <v>0.26911208661514785</v>
      </c>
      <c r="M1607" s="24">
        <f t="shared" ca="1" si="129"/>
        <v>-0.92515967549468958</v>
      </c>
    </row>
    <row r="1608" spans="2:13" x14ac:dyDescent="0.25">
      <c r="B1608" s="24">
        <f t="shared" ca="1" si="125"/>
        <v>3.4667960936440756E-2</v>
      </c>
      <c r="C1608" s="25">
        <f t="shared" ca="1" si="126"/>
        <v>31.837753733266688</v>
      </c>
      <c r="H1608" s="24">
        <v>1606</v>
      </c>
      <c r="I1608" s="24">
        <f ca="1"/>
        <v>56.163653992823278</v>
      </c>
      <c r="J1608" s="24" cm="1">
        <f t="array" aca="1" ref="J1608" ca="1">INDIRECT(ADDRESS(($F$2+1-H1608)+2,9))</f>
        <v>43.770633752599458</v>
      </c>
      <c r="K1608" s="24">
        <f t="shared" ca="1" si="127"/>
        <v>0.73499787527699634</v>
      </c>
      <c r="L1608" s="24">
        <f t="shared" ca="1" si="128"/>
        <v>0.26860962702960578</v>
      </c>
      <c r="M1608" s="24">
        <f t="shared" ca="1" si="129"/>
        <v>-0.92356514924510968</v>
      </c>
    </row>
    <row r="1609" spans="2:13" x14ac:dyDescent="0.25">
      <c r="B1609" s="24">
        <f t="shared" ca="1" si="125"/>
        <v>0.96410171747850504</v>
      </c>
      <c r="C1609" s="25">
        <f t="shared" ca="1" si="126"/>
        <v>68.004059307618888</v>
      </c>
      <c r="H1609" s="24">
        <v>1607</v>
      </c>
      <c r="I1609" s="24">
        <f ca="1"/>
        <v>56.194903315132684</v>
      </c>
      <c r="J1609" s="24" cm="1">
        <f t="array" aca="1" ref="J1609" ca="1">INDIRECT(ADDRESS(($F$2+1-H1609)+2,9))</f>
        <v>43.756350710968348</v>
      </c>
      <c r="K1609" s="24">
        <f t="shared" ca="1" si="127"/>
        <v>0.73602514114586604</v>
      </c>
      <c r="L1609" s="24">
        <f t="shared" ca="1" si="128"/>
        <v>0.2681366209347622</v>
      </c>
      <c r="M1609" s="24">
        <f t="shared" ca="1" si="129"/>
        <v>-0.92109835063307977</v>
      </c>
    </row>
    <row r="1610" spans="2:13" x14ac:dyDescent="0.25">
      <c r="B1610" s="24">
        <f t="shared" ca="1" si="125"/>
        <v>0.28604575503587193</v>
      </c>
      <c r="C1610" s="25">
        <f t="shared" ca="1" si="126"/>
        <v>44.350260899588733</v>
      </c>
      <c r="H1610" s="24">
        <v>1608</v>
      </c>
      <c r="I1610" s="24">
        <f ca="1"/>
        <v>56.197050482139993</v>
      </c>
      <c r="J1610" s="24" cm="1">
        <f t="array" aca="1" ref="J1610" ca="1">INDIRECT(ADDRESS(($F$2+1-H1610)+2,9))</f>
        <v>43.731383796273605</v>
      </c>
      <c r="K1610" s="24">
        <f t="shared" ca="1" si="127"/>
        <v>0.73609565085260509</v>
      </c>
      <c r="L1610" s="24">
        <f t="shared" ca="1" si="128"/>
        <v>0.26731080912611771</v>
      </c>
      <c r="M1610" s="24">
        <f t="shared" ca="1" si="129"/>
        <v>-0.91984889215292276</v>
      </c>
    </row>
    <row r="1611" spans="2:13" x14ac:dyDescent="0.25">
      <c r="B1611" s="24">
        <f t="shared" ca="1" si="125"/>
        <v>1.8615626917744765E-2</v>
      </c>
      <c r="C1611" s="25">
        <f t="shared" ca="1" si="126"/>
        <v>29.1678086644026</v>
      </c>
      <c r="H1611" s="24">
        <v>1609</v>
      </c>
      <c r="I1611" s="24">
        <f ca="1"/>
        <v>56.242877848155366</v>
      </c>
      <c r="J1611" s="24" cm="1">
        <f t="array" aca="1" ref="J1611" ca="1">INDIRECT(ADDRESS(($F$2+1-H1611)+2,9))</f>
        <v>43.713846348185839</v>
      </c>
      <c r="K1611" s="24">
        <f t="shared" ca="1" si="127"/>
        <v>0.73759825938305501</v>
      </c>
      <c r="L1611" s="24">
        <f t="shared" ca="1" si="128"/>
        <v>0.26673150444354798</v>
      </c>
      <c r="M1611" s="24">
        <f t="shared" ca="1" si="129"/>
        <v>-0.91620296244587784</v>
      </c>
    </row>
    <row r="1612" spans="2:13" x14ac:dyDescent="0.25">
      <c r="B1612" s="24">
        <f t="shared" ca="1" si="125"/>
        <v>0.22210495749851877</v>
      </c>
      <c r="C1612" s="25">
        <f t="shared" ca="1" si="126"/>
        <v>42.348964984937119</v>
      </c>
      <c r="H1612" s="24">
        <v>1610</v>
      </c>
      <c r="I1612" s="24">
        <f ca="1"/>
        <v>56.24967710105706</v>
      </c>
      <c r="J1612" s="24" cm="1">
        <f t="array" aca="1" ref="J1612" ca="1">INDIRECT(ADDRESS(($F$2+1-H1612)+2,9))</f>
        <v>43.671523787721895</v>
      </c>
      <c r="K1612" s="24">
        <f t="shared" ca="1" si="127"/>
        <v>0.73782082259898663</v>
      </c>
      <c r="L1612" s="24">
        <f t="shared" ca="1" si="128"/>
        <v>0.26533610543334424</v>
      </c>
      <c r="M1612" s="24">
        <f t="shared" ca="1" si="129"/>
        <v>-0.91348663014256914</v>
      </c>
    </row>
    <row r="1613" spans="2:13" x14ac:dyDescent="0.25">
      <c r="B1613" s="24">
        <f t="shared" ca="1" si="125"/>
        <v>4.7894272359169099E-2</v>
      </c>
      <c r="C1613" s="25">
        <f t="shared" ca="1" si="126"/>
        <v>33.343770881441387</v>
      </c>
      <c r="H1613" s="24">
        <v>1611</v>
      </c>
      <c r="I1613" s="24">
        <f ca="1"/>
        <v>56.272800545113107</v>
      </c>
      <c r="J1613" s="24" cm="1">
        <f t="array" aca="1" ref="J1613" ca="1">INDIRECT(ADDRESS(($F$2+1-H1613)+2,9))</f>
        <v>43.661849992676785</v>
      </c>
      <c r="K1613" s="24">
        <f t="shared" ca="1" si="127"/>
        <v>0.73857700891794442</v>
      </c>
      <c r="L1613" s="24">
        <f t="shared" ca="1" si="128"/>
        <v>0.26501767593348491</v>
      </c>
      <c r="M1613" s="24">
        <f t="shared" ca="1" si="129"/>
        <v>-0.91187843463580776</v>
      </c>
    </row>
    <row r="1614" spans="2:13" x14ac:dyDescent="0.25">
      <c r="B1614" s="24">
        <f t="shared" ca="1" si="125"/>
        <v>0.59776583809520667</v>
      </c>
      <c r="C1614" s="25">
        <f t="shared" ca="1" si="126"/>
        <v>52.475684504432351</v>
      </c>
      <c r="H1614" s="24">
        <v>1612</v>
      </c>
      <c r="I1614" s="24">
        <f ca="1"/>
        <v>56.282228922851367</v>
      </c>
      <c r="J1614" s="24" cm="1">
        <f t="array" aca="1" ref="J1614" ca="1">INDIRECT(ADDRESS(($F$2+1-H1614)+2,9))</f>
        <v>43.65892765708346</v>
      </c>
      <c r="K1614" s="24">
        <f t="shared" ca="1" si="127"/>
        <v>0.7388850153765002</v>
      </c>
      <c r="L1614" s="24">
        <f t="shared" ca="1" si="128"/>
        <v>0.26492152046121997</v>
      </c>
      <c r="M1614" s="24">
        <f t="shared" ca="1" si="129"/>
        <v>-0.91162655904159118</v>
      </c>
    </row>
    <row r="1615" spans="2:13" x14ac:dyDescent="0.25">
      <c r="B1615" s="24">
        <f t="shared" ca="1" si="125"/>
        <v>4.5614762387211516E-2</v>
      </c>
      <c r="C1615" s="25">
        <f t="shared" ca="1" si="126"/>
        <v>33.110526744107645</v>
      </c>
      <c r="H1615" s="24">
        <v>1613</v>
      </c>
      <c r="I1615" s="24">
        <f ca="1"/>
        <v>56.31047849129066</v>
      </c>
      <c r="J1615" s="24" cm="1">
        <f t="array" aca="1" ref="J1615" ca="1">INDIRECT(ADDRESS(($F$2+1-H1615)+2,9))</f>
        <v>43.656809912849269</v>
      </c>
      <c r="K1615" s="24">
        <f t="shared" ca="1" si="127"/>
        <v>0.73980675494505199</v>
      </c>
      <c r="L1615" s="24">
        <f t="shared" ca="1" si="128"/>
        <v>0.26485185005333423</v>
      </c>
      <c r="M1615" s="24">
        <f t="shared" ca="1" si="129"/>
        <v>-0.91018751233951933</v>
      </c>
    </row>
    <row r="1616" spans="2:13" x14ac:dyDescent="0.25">
      <c r="B1616" s="24">
        <f t="shared" ca="1" si="125"/>
        <v>0.1812995853699636</v>
      </c>
      <c r="C1616" s="25">
        <f t="shared" ca="1" si="126"/>
        <v>40.895764273296884</v>
      </c>
      <c r="H1616" s="24">
        <v>1614</v>
      </c>
      <c r="I1616" s="24">
        <f ca="1"/>
        <v>56.402698372377998</v>
      </c>
      <c r="J1616" s="24" cm="1">
        <f t="array" aca="1" ref="J1616" ca="1">INDIRECT(ADDRESS(($F$2+1-H1616)+2,9))</f>
        <v>43.655759748008428</v>
      </c>
      <c r="K1616" s="24">
        <f t="shared" ca="1" si="127"/>
        <v>0.74280403112879245</v>
      </c>
      <c r="L1616" s="24">
        <f t="shared" ca="1" si="128"/>
        <v>0.26481730475957338</v>
      </c>
      <c r="M1616" s="24">
        <f t="shared" ca="1" si="129"/>
        <v>-0.9046355693953203</v>
      </c>
    </row>
    <row r="1617" spans="2:13" x14ac:dyDescent="0.25">
      <c r="B1617" s="24">
        <f t="shared" ca="1" si="125"/>
        <v>0.83447226947818465</v>
      </c>
      <c r="C1617" s="25">
        <f t="shared" ca="1" si="126"/>
        <v>59.719901254731525</v>
      </c>
      <c r="H1617" s="24">
        <v>1615</v>
      </c>
      <c r="I1617" s="24">
        <f ca="1"/>
        <v>56.403067945676327</v>
      </c>
      <c r="J1617" s="24" cm="1">
        <f t="array" aca="1" ref="J1617" ca="1">INDIRECT(ADDRESS(($F$2+1-H1617)+2,9))</f>
        <v>43.654607787409837</v>
      </c>
      <c r="K1617" s="24">
        <f t="shared" ca="1" si="127"/>
        <v>0.74281600656635383</v>
      </c>
      <c r="L1617" s="24">
        <f t="shared" ca="1" si="128"/>
        <v>0.26477941351721979</v>
      </c>
      <c r="M1617" s="24">
        <f t="shared" ca="1" si="129"/>
        <v>-0.90509499626456702</v>
      </c>
    </row>
    <row r="1618" spans="2:13" x14ac:dyDescent="0.25">
      <c r="B1618" s="24">
        <f t="shared" ca="1" si="125"/>
        <v>0.38859151476684872</v>
      </c>
      <c r="C1618" s="25">
        <f t="shared" ca="1" si="126"/>
        <v>47.170080782765268</v>
      </c>
      <c r="H1618" s="24">
        <v>1616</v>
      </c>
      <c r="I1618" s="24">
        <f ca="1"/>
        <v>56.413461378704824</v>
      </c>
      <c r="J1618" s="24" cm="1">
        <f t="array" aca="1" ref="J1618" ca="1">INDIRECT(ADDRESS(($F$2+1-H1618)+2,9))</f>
        <v>43.626562258721179</v>
      </c>
      <c r="K1618" s="24">
        <f t="shared" ca="1" si="127"/>
        <v>0.7431526705501531</v>
      </c>
      <c r="L1618" s="24">
        <f t="shared" ca="1" si="128"/>
        <v>0.26385776802748567</v>
      </c>
      <c r="M1618" s="24">
        <f t="shared" ca="1" si="129"/>
        <v>-0.90310149000916595</v>
      </c>
    </row>
    <row r="1619" spans="2:13" x14ac:dyDescent="0.25">
      <c r="B1619" s="24">
        <f t="shared" ca="1" si="125"/>
        <v>0.77098729510231734</v>
      </c>
      <c r="C1619" s="25">
        <f t="shared" ca="1" si="126"/>
        <v>57.421022119007155</v>
      </c>
      <c r="H1619" s="24">
        <v>1617</v>
      </c>
      <c r="I1619" s="24">
        <f ca="1"/>
        <v>56.425059510959251</v>
      </c>
      <c r="J1619" s="24" cm="1">
        <f t="array" aca="1" ref="J1619" ca="1">INDIRECT(ADDRESS(($F$2+1-H1619)+2,9))</f>
        <v>43.608504201870559</v>
      </c>
      <c r="K1619" s="24">
        <f t="shared" ca="1" si="127"/>
        <v>0.74352808618551314</v>
      </c>
      <c r="L1619" s="24">
        <f t="shared" ca="1" si="128"/>
        <v>0.26326520239076706</v>
      </c>
      <c r="M1619" s="24">
        <f t="shared" ca="1" si="129"/>
        <v>-0.90169842697684544</v>
      </c>
    </row>
    <row r="1620" spans="2:13" x14ac:dyDescent="0.25">
      <c r="B1620" s="24">
        <f t="shared" ca="1" si="125"/>
        <v>0.38408557009162714</v>
      </c>
      <c r="C1620" s="25">
        <f t="shared" ca="1" si="126"/>
        <v>47.052320353901713</v>
      </c>
      <c r="H1620" s="24">
        <v>1618</v>
      </c>
      <c r="I1620" s="24">
        <f ca="1"/>
        <v>56.431527892902267</v>
      </c>
      <c r="J1620" s="24" cm="1">
        <f t="array" aca="1" ref="J1620" ca="1">INDIRECT(ADDRESS(($F$2+1-H1620)+2,9))</f>
        <v>43.60198647229609</v>
      </c>
      <c r="K1620" s="24">
        <f t="shared" ca="1" si="127"/>
        <v>0.74373733459161295</v>
      </c>
      <c r="L1620" s="24">
        <f t="shared" ca="1" si="128"/>
        <v>0.26305149357394164</v>
      </c>
      <c r="M1620" s="24">
        <f t="shared" ca="1" si="129"/>
        <v>-0.90139963515137722</v>
      </c>
    </row>
    <row r="1621" spans="2:13" x14ac:dyDescent="0.25">
      <c r="B1621" s="24">
        <f t="shared" ca="1" si="125"/>
        <v>0.7407958585851504</v>
      </c>
      <c r="C1621" s="25">
        <f t="shared" ca="1" si="126"/>
        <v>56.458009343519123</v>
      </c>
      <c r="H1621" s="24">
        <v>1619</v>
      </c>
      <c r="I1621" s="24">
        <f ca="1"/>
        <v>56.437163049032748</v>
      </c>
      <c r="J1621" s="24" cm="1">
        <f t="array" aca="1" ref="J1621" ca="1">INDIRECT(ADDRESS(($F$2+1-H1621)+2,9))</f>
        <v>43.59714891911571</v>
      </c>
      <c r="K1621" s="24">
        <f t="shared" ca="1" si="127"/>
        <v>0.74391955605956206</v>
      </c>
      <c r="L1621" s="24">
        <f t="shared" ca="1" si="128"/>
        <v>0.26289293314042428</v>
      </c>
      <c r="M1621" s="24">
        <f t="shared" ca="1" si="129"/>
        <v>-0.90126674553167796</v>
      </c>
    </row>
    <row r="1622" spans="2:13" x14ac:dyDescent="0.25">
      <c r="B1622" s="24">
        <f t="shared" ca="1" si="125"/>
        <v>0.69712861631760303</v>
      </c>
      <c r="C1622" s="25">
        <f t="shared" ca="1" si="126"/>
        <v>55.16159853315348</v>
      </c>
      <c r="H1622" s="24">
        <v>1620</v>
      </c>
      <c r="I1622" s="24">
        <f ca="1"/>
        <v>56.444513859939399</v>
      </c>
      <c r="J1622" s="24" cm="1">
        <f t="array" aca="1" ref="J1622" ca="1">INDIRECT(ADDRESS(($F$2+1-H1622)+2,9))</f>
        <v>43.576571389113738</v>
      </c>
      <c r="K1622" s="24">
        <f t="shared" ca="1" si="127"/>
        <v>0.74415715425352802</v>
      </c>
      <c r="L1622" s="24">
        <f t="shared" ca="1" si="128"/>
        <v>0.26221901011580528</v>
      </c>
      <c r="M1622" s="24">
        <f t="shared" ca="1" si="129"/>
        <v>-0.89997265676948623</v>
      </c>
    </row>
    <row r="1623" spans="2:13" x14ac:dyDescent="0.25">
      <c r="B1623" s="24">
        <f t="shared" ca="1" si="125"/>
        <v>0.25506697683720136</v>
      </c>
      <c r="C1623" s="25">
        <f t="shared" ca="1" si="126"/>
        <v>43.413708721574643</v>
      </c>
      <c r="H1623" s="24">
        <v>1621</v>
      </c>
      <c r="I1623" s="24">
        <f ca="1"/>
        <v>56.455132563297795</v>
      </c>
      <c r="J1623" s="24" cm="1">
        <f t="array" aca="1" ref="J1623" ca="1">INDIRECT(ADDRESS(($F$2+1-H1623)+2,9))</f>
        <v>43.573794540801785</v>
      </c>
      <c r="K1623" s="24">
        <f t="shared" ca="1" si="127"/>
        <v>0.74450017634872112</v>
      </c>
      <c r="L1623" s="24">
        <f t="shared" ca="1" si="128"/>
        <v>0.26212813495553416</v>
      </c>
      <c r="M1623" s="24">
        <f t="shared" ca="1" si="129"/>
        <v>-0.89965126394578498</v>
      </c>
    </row>
    <row r="1624" spans="2:13" x14ac:dyDescent="0.25">
      <c r="B1624" s="24">
        <f t="shared" ca="1" si="125"/>
        <v>0.94247481044143488</v>
      </c>
      <c r="C1624" s="25">
        <f t="shared" ca="1" si="126"/>
        <v>65.758933703290495</v>
      </c>
      <c r="H1624" s="24">
        <v>1622</v>
      </c>
      <c r="I1624" s="24">
        <f ca="1"/>
        <v>56.458009343519123</v>
      </c>
      <c r="J1624" s="24" cm="1">
        <f t="array" aca="1" ref="J1624" ca="1">INDIRECT(ADDRESS(($F$2+1-H1624)+2,9))</f>
        <v>43.570095291613448</v>
      </c>
      <c r="K1624" s="24">
        <f t="shared" ca="1" si="127"/>
        <v>0.74459306525575386</v>
      </c>
      <c r="L1624" s="24">
        <f t="shared" ca="1" si="128"/>
        <v>0.2620070983731847</v>
      </c>
      <c r="M1624" s="24">
        <f t="shared" ca="1" si="129"/>
        <v>-0.89977245958603658</v>
      </c>
    </row>
    <row r="1625" spans="2:13" x14ac:dyDescent="0.25">
      <c r="B1625" s="24">
        <f t="shared" ca="1" si="125"/>
        <v>0.50957318766908877</v>
      </c>
      <c r="C1625" s="25">
        <f t="shared" ca="1" si="126"/>
        <v>50.239987263238881</v>
      </c>
      <c r="H1625" s="24">
        <v>1623</v>
      </c>
      <c r="I1625" s="24">
        <f ca="1"/>
        <v>56.475669401415082</v>
      </c>
      <c r="J1625" s="24" cm="1">
        <f t="array" aca="1" ref="J1625" ca="1">INDIRECT(ADDRESS(($F$2+1-H1625)+2,9))</f>
        <v>43.541670253336065</v>
      </c>
      <c r="K1625" s="24">
        <f t="shared" ca="1" si="127"/>
        <v>0.7451629073078474</v>
      </c>
      <c r="L1625" s="24">
        <f t="shared" ca="1" si="128"/>
        <v>0.26107800988348151</v>
      </c>
      <c r="M1625" s="24">
        <f t="shared" ca="1" si="129"/>
        <v>-0.89728511806386024</v>
      </c>
    </row>
    <row r="1626" spans="2:13" x14ac:dyDescent="0.25">
      <c r="B1626" s="24">
        <f t="shared" ca="1" si="125"/>
        <v>6.2144856715795616E-2</v>
      </c>
      <c r="C1626" s="25">
        <f t="shared" ca="1" si="126"/>
        <v>34.629853154967833</v>
      </c>
      <c r="H1626" s="24">
        <v>1624</v>
      </c>
      <c r="I1626" s="24">
        <f ca="1"/>
        <v>56.479889127582481</v>
      </c>
      <c r="J1626" s="24" cm="1">
        <f t="array" aca="1" ref="J1626" ca="1">INDIRECT(ADDRESS(($F$2+1-H1626)+2,9))</f>
        <v>43.526384509039417</v>
      </c>
      <c r="K1626" s="24">
        <f t="shared" ca="1" si="127"/>
        <v>0.74529896782676952</v>
      </c>
      <c r="L1626" s="24">
        <f t="shared" ca="1" si="128"/>
        <v>0.26057908783941286</v>
      </c>
      <c r="M1626" s="24">
        <f t="shared" ca="1" si="129"/>
        <v>-0.89654784593213999</v>
      </c>
    </row>
    <row r="1627" spans="2:13" x14ac:dyDescent="0.25">
      <c r="B1627" s="24">
        <f t="shared" ca="1" si="125"/>
        <v>0.13122872920552964</v>
      </c>
      <c r="C1627" s="25">
        <f t="shared" ca="1" si="126"/>
        <v>38.793983407273252</v>
      </c>
      <c r="H1627" s="24">
        <v>1625</v>
      </c>
      <c r="I1627" s="24">
        <f ca="1"/>
        <v>56.485772818995493</v>
      </c>
      <c r="J1627" s="24" cm="1">
        <f t="array" aca="1" ref="J1627" ca="1">INDIRECT(ADDRESS(($F$2+1-H1627)+2,9))</f>
        <v>43.524079139319831</v>
      </c>
      <c r="K1627" s="24">
        <f t="shared" ca="1" si="127"/>
        <v>0.74548861759357177</v>
      </c>
      <c r="L1627" s="24">
        <f t="shared" ca="1" si="128"/>
        <v>0.26050388389182971</v>
      </c>
      <c r="M1627" s="24">
        <f t="shared" ca="1" si="129"/>
        <v>-0.89656390159690602</v>
      </c>
    </row>
    <row r="1628" spans="2:13" x14ac:dyDescent="0.25">
      <c r="B1628" s="24">
        <f t="shared" ca="1" si="125"/>
        <v>0.91170584156530343</v>
      </c>
      <c r="C1628" s="25">
        <f t="shared" ca="1" si="126"/>
        <v>63.51334463752832</v>
      </c>
      <c r="H1628" s="24">
        <v>1626</v>
      </c>
      <c r="I1628" s="24">
        <f ca="1"/>
        <v>56.50311470874545</v>
      </c>
      <c r="J1628" s="24" cm="1">
        <f t="array" aca="1" ref="J1628" ca="1">INDIRECT(ADDRESS(($F$2+1-H1628)+2,9))</f>
        <v>43.515984531047323</v>
      </c>
      <c r="K1628" s="24">
        <f t="shared" ca="1" si="127"/>
        <v>0.74604717021243161</v>
      </c>
      <c r="L1628" s="24">
        <f t="shared" ca="1" si="128"/>
        <v>0.26023991652283329</v>
      </c>
      <c r="M1628" s="24">
        <f t="shared" ca="1" si="129"/>
        <v>-0.89544984610881817</v>
      </c>
    </row>
    <row r="1629" spans="2:13" x14ac:dyDescent="0.25">
      <c r="B1629" s="24">
        <f t="shared" ca="1" si="125"/>
        <v>0.54792832286416115</v>
      </c>
      <c r="C1629" s="25">
        <f t="shared" ca="1" si="126"/>
        <v>51.20428956601387</v>
      </c>
      <c r="H1629" s="24">
        <v>1627</v>
      </c>
      <c r="I1629" s="24">
        <f ca="1"/>
        <v>56.523482665464705</v>
      </c>
      <c r="J1629" s="24" cm="1">
        <f t="array" aca="1" ref="J1629" ca="1">INDIRECT(ADDRESS(($F$2+1-H1629)+2,9))</f>
        <v>43.485940571707019</v>
      </c>
      <c r="K1629" s="24">
        <f t="shared" ca="1" si="127"/>
        <v>0.74670236493366127</v>
      </c>
      <c r="L1629" s="24">
        <f t="shared" ca="1" si="128"/>
        <v>0.25926138148219635</v>
      </c>
      <c r="M1629" s="24">
        <f t="shared" ca="1" si="129"/>
        <v>-0.89268480986100673</v>
      </c>
    </row>
    <row r="1630" spans="2:13" x14ac:dyDescent="0.25">
      <c r="B1630" s="24">
        <f t="shared" ca="1" si="125"/>
        <v>0.96183911459904492</v>
      </c>
      <c r="C1630" s="25">
        <f t="shared" ca="1" si="126"/>
        <v>67.724386498230558</v>
      </c>
      <c r="H1630" s="24">
        <v>1628</v>
      </c>
      <c r="I1630" s="24">
        <f ca="1"/>
        <v>56.545148567701624</v>
      </c>
      <c r="J1630" s="24" cm="1">
        <f t="array" aca="1" ref="J1630" ca="1">INDIRECT(ADDRESS(($F$2+1-H1630)+2,9))</f>
        <v>43.483420147883905</v>
      </c>
      <c r="K1630" s="24">
        <f t="shared" ca="1" si="127"/>
        <v>0.74739833517116772</v>
      </c>
      <c r="L1630" s="24">
        <f t="shared" ca="1" si="128"/>
        <v>0.25917937753945652</v>
      </c>
      <c r="M1630" s="24">
        <f t="shared" ca="1" si="129"/>
        <v>-0.89166146788191136</v>
      </c>
    </row>
    <row r="1631" spans="2:13" x14ac:dyDescent="0.25">
      <c r="B1631" s="24">
        <f t="shared" ca="1" si="125"/>
        <v>0.28508690281707849</v>
      </c>
      <c r="C1631" s="25">
        <f t="shared" ca="1" si="126"/>
        <v>44.322044556114896</v>
      </c>
      <c r="H1631" s="24">
        <v>1629</v>
      </c>
      <c r="I1631" s="24">
        <f ca="1"/>
        <v>56.551218957141089</v>
      </c>
      <c r="J1631" s="24" cm="1">
        <f t="array" aca="1" ref="J1631" ca="1">INDIRECT(ADDRESS(($F$2+1-H1631)+2,9))</f>
        <v>43.481368420435729</v>
      </c>
      <c r="K1631" s="24">
        <f t="shared" ca="1" si="127"/>
        <v>0.74759315248573721</v>
      </c>
      <c r="L1631" s="24">
        <f t="shared" ca="1" si="128"/>
        <v>0.25911263289759834</v>
      </c>
      <c r="M1631" s="24">
        <f t="shared" ca="1" si="129"/>
        <v>-0.8916800121302042</v>
      </c>
    </row>
    <row r="1632" spans="2:13" x14ac:dyDescent="0.25">
      <c r="B1632" s="24">
        <f t="shared" ca="1" si="125"/>
        <v>0.98412588390756106</v>
      </c>
      <c r="C1632" s="25">
        <f t="shared" ca="1" si="126"/>
        <v>71.475662094217597</v>
      </c>
      <c r="H1632" s="24">
        <v>1630</v>
      </c>
      <c r="I1632" s="24">
        <f ca="1"/>
        <v>56.571387331828767</v>
      </c>
      <c r="J1632" s="24" cm="1">
        <f t="array" aca="1" ref="J1632" ca="1">INDIRECT(ADDRESS(($F$2+1-H1632)+2,9))</f>
        <v>43.454397439649206</v>
      </c>
      <c r="K1632" s="24">
        <f t="shared" ca="1" si="127"/>
        <v>0.74823984808834365</v>
      </c>
      <c r="L1632" s="24">
        <f t="shared" ca="1" si="128"/>
        <v>0.25823606825111106</v>
      </c>
      <c r="M1632" s="24">
        <f t="shared" ca="1" si="129"/>
        <v>-0.8891360521936279</v>
      </c>
    </row>
    <row r="1633" spans="2:13" x14ac:dyDescent="0.25">
      <c r="B1633" s="24">
        <f t="shared" ca="1" si="125"/>
        <v>0.84951251739464884</v>
      </c>
      <c r="C1633" s="25">
        <f t="shared" ca="1" si="126"/>
        <v>60.343448747236735</v>
      </c>
      <c r="H1633" s="24">
        <v>1631</v>
      </c>
      <c r="I1633" s="24">
        <f ca="1"/>
        <v>56.640807777043236</v>
      </c>
      <c r="J1633" s="24" cm="1">
        <f t="array" aca="1" ref="J1633" ca="1">INDIRECT(ADDRESS(($F$2+1-H1633)+2,9))</f>
        <v>43.447221402209237</v>
      </c>
      <c r="K1633" s="24">
        <f t="shared" ca="1" si="127"/>
        <v>0.75045909763944318</v>
      </c>
      <c r="L1633" s="24">
        <f t="shared" ca="1" si="128"/>
        <v>0.25800310412334521</v>
      </c>
      <c r="M1633" s="24">
        <f t="shared" ca="1" si="129"/>
        <v>-0.88473188948083203</v>
      </c>
    </row>
    <row r="1634" spans="2:13" x14ac:dyDescent="0.25">
      <c r="B1634" s="24">
        <f t="shared" ca="1" si="125"/>
        <v>0.96167885225785632</v>
      </c>
      <c r="C1634" s="25">
        <f t="shared" ca="1" si="126"/>
        <v>67.705095465532622</v>
      </c>
      <c r="H1634" s="24">
        <v>1632</v>
      </c>
      <c r="I1634" s="24">
        <f ca="1"/>
        <v>56.649508202151289</v>
      </c>
      <c r="J1634" s="24" cm="1">
        <f t="array" aca="1" ref="J1634" ca="1">INDIRECT(ADDRESS(($F$2+1-H1634)+2,9))</f>
        <v>43.4375146256682</v>
      </c>
      <c r="K1634" s="24">
        <f t="shared" ca="1" si="127"/>
        <v>0.75073650013339588</v>
      </c>
      <c r="L1634" s="24">
        <f t="shared" ca="1" si="128"/>
        <v>0.25768815518691801</v>
      </c>
      <c r="M1634" s="24">
        <f t="shared" ca="1" si="129"/>
        <v>-0.88407401778168904</v>
      </c>
    </row>
    <row r="1635" spans="2:13" x14ac:dyDescent="0.25">
      <c r="B1635" s="24">
        <f t="shared" ca="1" si="125"/>
        <v>0.5263748412780821</v>
      </c>
      <c r="C1635" s="25">
        <f t="shared" ca="1" si="126"/>
        <v>50.661601568818533</v>
      </c>
      <c r="H1635" s="24">
        <v>1633</v>
      </c>
      <c r="I1635" s="24">
        <f ca="1"/>
        <v>56.666272322140493</v>
      </c>
      <c r="J1635" s="24" cm="1">
        <f t="array" aca="1" ref="J1635" ca="1">INDIRECT(ADDRESS(($F$2+1-H1635)+2,9))</f>
        <v>43.435371656342298</v>
      </c>
      <c r="K1635" s="24">
        <f t="shared" ca="1" si="127"/>
        <v>0.75127054106276536</v>
      </c>
      <c r="L1635" s="24">
        <f t="shared" ca="1" si="128"/>
        <v>0.25761865067869794</v>
      </c>
      <c r="M1635" s="24">
        <f t="shared" ca="1" si="129"/>
        <v>-0.88339835759549024</v>
      </c>
    </row>
    <row r="1636" spans="2:13" x14ac:dyDescent="0.25">
      <c r="B1636" s="24">
        <f t="shared" ca="1" si="125"/>
        <v>0.30406513924810685</v>
      </c>
      <c r="C1636" s="25">
        <f t="shared" ca="1" si="126"/>
        <v>44.87255816474336</v>
      </c>
      <c r="H1636" s="24">
        <v>1634</v>
      </c>
      <c r="I1636" s="24">
        <f ca="1"/>
        <v>56.680666296245278</v>
      </c>
      <c r="J1636" s="24" cm="1">
        <f t="array" aca="1" ref="J1636" ca="1">INDIRECT(ADDRESS(($F$2+1-H1636)+2,9))</f>
        <v>43.424765254241372</v>
      </c>
      <c r="K1636" s="24">
        <f t="shared" ca="1" si="127"/>
        <v>0.75172859156816241</v>
      </c>
      <c r="L1636" s="24">
        <f t="shared" ca="1" si="128"/>
        <v>0.25727478877843912</v>
      </c>
      <c r="M1636" s="24">
        <f t="shared" ca="1" si="129"/>
        <v>-0.88231568515514014</v>
      </c>
    </row>
    <row r="1637" spans="2:13" x14ac:dyDescent="0.25">
      <c r="B1637" s="24">
        <f t="shared" ca="1" si="125"/>
        <v>3.5082625561238756E-2</v>
      </c>
      <c r="C1637" s="25">
        <f t="shared" ca="1" si="126"/>
        <v>31.891576015298661</v>
      </c>
      <c r="H1637" s="24">
        <v>1635</v>
      </c>
      <c r="I1637" s="24">
        <f ca="1"/>
        <v>56.687077400855713</v>
      </c>
      <c r="J1637" s="24" cm="1">
        <f t="array" aca="1" ref="J1637" ca="1">INDIRECT(ADDRESS(($F$2+1-H1637)+2,9))</f>
        <v>43.413708721574643</v>
      </c>
      <c r="K1637" s="24">
        <f t="shared" ca="1" si="127"/>
        <v>0.7519324633044373</v>
      </c>
      <c r="L1637" s="24">
        <f t="shared" ca="1" si="128"/>
        <v>0.25691658768498365</v>
      </c>
      <c r="M1637" s="24">
        <f t="shared" ca="1" si="129"/>
        <v>-0.8817146570459935</v>
      </c>
    </row>
    <row r="1638" spans="2:13" x14ac:dyDescent="0.25">
      <c r="B1638" s="24">
        <f t="shared" ca="1" si="125"/>
        <v>0.44159059648622156</v>
      </c>
      <c r="C1638" s="25">
        <f t="shared" ca="1" si="126"/>
        <v>48.530622979730339</v>
      </c>
      <c r="H1638" s="24">
        <v>1636</v>
      </c>
      <c r="I1638" s="24">
        <f ca="1"/>
        <v>56.689902680283161</v>
      </c>
      <c r="J1638" s="24" cm="1">
        <f t="array" aca="1" ref="J1638" ca="1">INDIRECT(ADDRESS(($F$2+1-H1638)+2,9))</f>
        <v>43.379464106940361</v>
      </c>
      <c r="K1638" s="24">
        <f t="shared" ca="1" si="127"/>
        <v>0.75202227821774936</v>
      </c>
      <c r="L1638" s="24">
        <f t="shared" ca="1" si="128"/>
        <v>0.25580880557491886</v>
      </c>
      <c r="M1638" s="24">
        <f t="shared" ca="1" si="129"/>
        <v>-0.87981506594388548</v>
      </c>
    </row>
    <row r="1639" spans="2:13" x14ac:dyDescent="0.25">
      <c r="B1639" s="24">
        <f t="shared" ca="1" si="125"/>
        <v>0.6764112598510974</v>
      </c>
      <c r="C1639" s="25">
        <f t="shared" ca="1" si="126"/>
        <v>54.576867894974214</v>
      </c>
      <c r="H1639" s="24">
        <v>1637</v>
      </c>
      <c r="I1639" s="24">
        <f ca="1"/>
        <v>56.693423623107876</v>
      </c>
      <c r="J1639" s="24" cm="1">
        <f t="array" aca="1" ref="J1639" ca="1">INDIRECT(ADDRESS(($F$2+1-H1639)+2,9))</f>
        <v>43.377343940243207</v>
      </c>
      <c r="K1639" s="24">
        <f t="shared" ca="1" si="127"/>
        <v>0.75213418380143604</v>
      </c>
      <c r="L1639" s="24">
        <f t="shared" ca="1" si="128"/>
        <v>0.25574030216700805</v>
      </c>
      <c r="M1639" s="24">
        <f t="shared" ca="1" si="129"/>
        <v>-0.87998773429673072</v>
      </c>
    </row>
    <row r="1640" spans="2:13" x14ac:dyDescent="0.25">
      <c r="B1640" s="24">
        <f t="shared" ca="1" si="125"/>
        <v>0.81831332872735196</v>
      </c>
      <c r="C1640" s="25">
        <f t="shared" ca="1" si="126"/>
        <v>59.089560177878525</v>
      </c>
      <c r="H1640" s="24">
        <v>1638</v>
      </c>
      <c r="I1640" s="24">
        <f ca="1"/>
        <v>56.696928427742108</v>
      </c>
      <c r="J1640" s="24" cm="1">
        <f t="array" aca="1" ref="J1640" ca="1">INDIRECT(ADDRESS(($F$2+1-H1640)+2,9))</f>
        <v>43.343893490529148</v>
      </c>
      <c r="K1640" s="24">
        <f t="shared" ca="1" si="127"/>
        <v>0.7522455496909326</v>
      </c>
      <c r="L1640" s="24">
        <f t="shared" ca="1" si="128"/>
        <v>0.25466077406577159</v>
      </c>
      <c r="M1640" s="24">
        <f t="shared" ca="1" si="129"/>
        <v>-0.87810111450206629</v>
      </c>
    </row>
    <row r="1641" spans="2:13" x14ac:dyDescent="0.25">
      <c r="B1641" s="24">
        <f t="shared" ca="1" si="125"/>
        <v>0.85766606360101971</v>
      </c>
      <c r="C1641" s="25">
        <f t="shared" ca="1" si="126"/>
        <v>60.698921147757417</v>
      </c>
      <c r="H1641" s="24">
        <v>1639</v>
      </c>
      <c r="I1641" s="24">
        <f ca="1"/>
        <v>56.726373301345305</v>
      </c>
      <c r="J1641" s="24" cm="1">
        <f t="array" aca="1" ref="J1641" ca="1">INDIRECT(ADDRESS(($F$2+1-H1641)+2,9))</f>
        <v>43.335576620994928</v>
      </c>
      <c r="K1641" s="24">
        <f t="shared" ca="1" si="127"/>
        <v>0.75318011058956003</v>
      </c>
      <c r="L1641" s="24">
        <f t="shared" ca="1" si="128"/>
        <v>0.25439273919459893</v>
      </c>
      <c r="M1641" s="24">
        <f t="shared" ca="1" si="129"/>
        <v>-0.87620597070225925</v>
      </c>
    </row>
    <row r="1642" spans="2:13" x14ac:dyDescent="0.25">
      <c r="B1642" s="24">
        <f t="shared" ca="1" si="125"/>
        <v>0.8495427133969552</v>
      </c>
      <c r="C1642" s="25">
        <f t="shared" ca="1" si="126"/>
        <v>60.344741119364876</v>
      </c>
      <c r="H1642" s="24">
        <v>1640</v>
      </c>
      <c r="I1642" s="24">
        <f ca="1"/>
        <v>56.732184328919075</v>
      </c>
      <c r="J1642" s="24" cm="1">
        <f t="array" aca="1" ref="J1642" ca="1">INDIRECT(ADDRESS(($F$2+1-H1642)+2,9))</f>
        <v>43.329866124037821</v>
      </c>
      <c r="K1642" s="24">
        <f t="shared" ca="1" si="127"/>
        <v>0.75336432555492872</v>
      </c>
      <c r="L1642" s="24">
        <f t="shared" ca="1" si="128"/>
        <v>0.25420878777196165</v>
      </c>
      <c r="M1642" s="24">
        <f t="shared" ca="1" si="129"/>
        <v>-0.87599431691057927</v>
      </c>
    </row>
    <row r="1643" spans="2:13" x14ac:dyDescent="0.25">
      <c r="B1643" s="24">
        <f t="shared" ca="1" si="125"/>
        <v>9.8250245179343221E-3</v>
      </c>
      <c r="C1643" s="25">
        <f t="shared" ca="1" si="126"/>
        <v>26.670362704418118</v>
      </c>
      <c r="H1643" s="24">
        <v>1641</v>
      </c>
      <c r="I1643" s="24">
        <f ca="1"/>
        <v>56.73573013777137</v>
      </c>
      <c r="J1643" s="24" cm="1">
        <f t="array" aca="1" ref="J1643" ca="1">INDIRECT(ADDRESS(($F$2+1-H1643)+2,9))</f>
        <v>43.327274369930976</v>
      </c>
      <c r="K1643" s="24">
        <f t="shared" ca="1" si="127"/>
        <v>0.75347669479947443</v>
      </c>
      <c r="L1643" s="24">
        <f t="shared" ca="1" si="128"/>
        <v>0.2541253229852739</v>
      </c>
      <c r="M1643" s="24">
        <f t="shared" ca="1" si="129"/>
        <v>-0.87613171958686487</v>
      </c>
    </row>
    <row r="1644" spans="2:13" x14ac:dyDescent="0.25">
      <c r="B1644" s="24">
        <f t="shared" ca="1" si="125"/>
        <v>0.13598900671246317</v>
      </c>
      <c r="C1644" s="25">
        <f t="shared" ca="1" si="126"/>
        <v>39.014812010087866</v>
      </c>
      <c r="H1644" s="24">
        <v>1642</v>
      </c>
      <c r="I1644" s="24">
        <f ca="1"/>
        <v>56.760476510993023</v>
      </c>
      <c r="J1644" s="24" cm="1">
        <f t="array" aca="1" ref="J1644" ca="1">INDIRECT(ADDRESS(($F$2+1-H1644)+2,9))</f>
        <v>43.320185511255922</v>
      </c>
      <c r="K1644" s="24">
        <f t="shared" ca="1" si="127"/>
        <v>0.75426016096383797</v>
      </c>
      <c r="L1644" s="24">
        <f t="shared" ca="1" si="128"/>
        <v>0.25389710699438889</v>
      </c>
      <c r="M1644" s="24">
        <f t="shared" ca="1" si="129"/>
        <v>-0.87461933130804659</v>
      </c>
    </row>
    <row r="1645" spans="2:13" x14ac:dyDescent="0.25">
      <c r="B1645" s="24">
        <f t="shared" ca="1" si="125"/>
        <v>0.17193608635545765</v>
      </c>
      <c r="C1645" s="25">
        <f t="shared" ca="1" si="126"/>
        <v>40.534579253169326</v>
      </c>
      <c r="H1645" s="24">
        <v>1643</v>
      </c>
      <c r="I1645" s="24">
        <f ca="1"/>
        <v>56.767707323472813</v>
      </c>
      <c r="J1645" s="24" cm="1">
        <f t="array" aca="1" ref="J1645" ca="1">INDIRECT(ADDRESS(($F$2+1-H1645)+2,9))</f>
        <v>43.311189471718826</v>
      </c>
      <c r="K1645" s="24">
        <f t="shared" ca="1" si="127"/>
        <v>0.75448883467523375</v>
      </c>
      <c r="L1645" s="24">
        <f t="shared" ca="1" si="128"/>
        <v>0.2536076468982964</v>
      </c>
      <c r="M1645" s="24">
        <f t="shared" ca="1" si="129"/>
        <v>-0.8741002517245382</v>
      </c>
    </row>
    <row r="1646" spans="2:13" x14ac:dyDescent="0.25">
      <c r="B1646" s="24">
        <f t="shared" ca="1" si="125"/>
        <v>8.5619934405125719E-2</v>
      </c>
      <c r="C1646" s="25">
        <f t="shared" ca="1" si="126"/>
        <v>36.317692805936552</v>
      </c>
      <c r="H1646" s="24">
        <v>1644</v>
      </c>
      <c r="I1646" s="24">
        <f ca="1"/>
        <v>56.77596337345323</v>
      </c>
      <c r="J1646" s="24" cm="1">
        <f t="array" aca="1" ref="J1646" ca="1">INDIRECT(ADDRESS(($F$2+1-H1646)+2,9))</f>
        <v>43.279984849490297</v>
      </c>
      <c r="K1646" s="24">
        <f t="shared" ca="1" si="127"/>
        <v>0.75474979157017086</v>
      </c>
      <c r="L1646" s="24">
        <f t="shared" ca="1" si="128"/>
        <v>0.25260493976931253</v>
      </c>
      <c r="M1646" s="24">
        <f t="shared" ca="1" si="129"/>
        <v>-0.87206083689124803</v>
      </c>
    </row>
    <row r="1647" spans="2:13" x14ac:dyDescent="0.25">
      <c r="B1647" s="24">
        <f t="shared" ca="1" si="125"/>
        <v>0.38421638791529678</v>
      </c>
      <c r="C1647" s="25">
        <f t="shared" ca="1" si="126"/>
        <v>47.055744895650832</v>
      </c>
      <c r="H1647" s="24">
        <v>1645</v>
      </c>
      <c r="I1647" s="24">
        <f ca="1"/>
        <v>56.784237242782204</v>
      </c>
      <c r="J1647" s="24" cm="1">
        <f t="array" aca="1" ref="J1647" ca="1">INDIRECT(ADDRESS(($F$2+1-H1647)+2,9))</f>
        <v>43.274230811067369</v>
      </c>
      <c r="K1647" s="24">
        <f t="shared" ca="1" si="127"/>
        <v>0.75501116201807461</v>
      </c>
      <c r="L1647" s="24">
        <f t="shared" ca="1" si="128"/>
        <v>0.25242027190583094</v>
      </c>
      <c r="M1647" s="24">
        <f t="shared" ca="1" si="129"/>
        <v>-0.87168721422484163</v>
      </c>
    </row>
    <row r="1648" spans="2:13" x14ac:dyDescent="0.25">
      <c r="B1648" s="24">
        <f t="shared" ca="1" si="125"/>
        <v>0.48798239211673489</v>
      </c>
      <c r="C1648" s="25">
        <f t="shared" ca="1" si="126"/>
        <v>49.698717669550298</v>
      </c>
      <c r="H1648" s="24">
        <v>1646</v>
      </c>
      <c r="I1648" s="24">
        <f ca="1"/>
        <v>56.784866529715423</v>
      </c>
      <c r="J1648" s="24" cm="1">
        <f t="array" aca="1" ref="J1648" ca="1">INDIRECT(ADDRESS(($F$2+1-H1648)+2,9))</f>
        <v>43.269688217165367</v>
      </c>
      <c r="K1648" s="24">
        <f t="shared" ca="1" si="127"/>
        <v>0.75503103497549762</v>
      </c>
      <c r="L1648" s="24">
        <f t="shared" ca="1" si="128"/>
        <v>0.25227453394425736</v>
      </c>
      <c r="M1648" s="24">
        <f t="shared" ca="1" si="129"/>
        <v>-0.87187986737890877</v>
      </c>
    </row>
    <row r="1649" spans="2:13" x14ac:dyDescent="0.25">
      <c r="B1649" s="24">
        <f t="shared" ca="1" si="125"/>
        <v>0.57977652406573732</v>
      </c>
      <c r="C1649" s="25">
        <f t="shared" ca="1" si="126"/>
        <v>52.013218073142575</v>
      </c>
      <c r="H1649" s="24">
        <v>1647</v>
      </c>
      <c r="I1649" s="24">
        <f ca="1"/>
        <v>56.788601092525433</v>
      </c>
      <c r="J1649" s="24" cm="1">
        <f t="array" aca="1" ref="J1649" ca="1">INDIRECT(ADDRESS(($F$2+1-H1649)+2,9))</f>
        <v>43.269384241390242</v>
      </c>
      <c r="K1649" s="24">
        <f t="shared" ca="1" si="127"/>
        <v>0.7551489550710847</v>
      </c>
      <c r="L1649" s="24">
        <f t="shared" ca="1" si="128"/>
        <v>0.25226478321253087</v>
      </c>
      <c r="M1649" s="24">
        <f t="shared" ca="1" si="129"/>
        <v>-0.87215152248900174</v>
      </c>
    </row>
    <row r="1650" spans="2:13" x14ac:dyDescent="0.25">
      <c r="B1650" s="24">
        <f t="shared" ca="1" si="125"/>
        <v>0.25862440861375979</v>
      </c>
      <c r="C1650" s="25">
        <f t="shared" ca="1" si="126"/>
        <v>43.524079139319831</v>
      </c>
      <c r="H1650" s="24">
        <v>1648</v>
      </c>
      <c r="I1650" s="24">
        <f ca="1"/>
        <v>56.790794703620378</v>
      </c>
      <c r="J1650" s="24" cm="1">
        <f t="array" aca="1" ref="J1650" ca="1">INDIRECT(ADDRESS(($F$2+1-H1650)+2,9))</f>
        <v>43.267158472763811</v>
      </c>
      <c r="K1650" s="24">
        <f t="shared" ca="1" si="127"/>
        <v>0.75521820484508528</v>
      </c>
      <c r="L1650" s="24">
        <f t="shared" ca="1" si="128"/>
        <v>0.25219339254935275</v>
      </c>
      <c r="M1650" s="24">
        <f t="shared" ca="1" si="129"/>
        <v>-0.87239543640035178</v>
      </c>
    </row>
    <row r="1651" spans="2:13" x14ac:dyDescent="0.25">
      <c r="B1651" s="24">
        <f t="shared" ca="1" si="125"/>
        <v>0.31712609414497817</v>
      </c>
      <c r="C1651" s="25">
        <f t="shared" ca="1" si="126"/>
        <v>45.242495695678166</v>
      </c>
      <c r="H1651" s="24">
        <v>1649</v>
      </c>
      <c r="I1651" s="24">
        <f ca="1"/>
        <v>56.818165182460952</v>
      </c>
      <c r="J1651" s="24" cm="1">
        <f t="array" aca="1" ref="J1651" ca="1">INDIRECT(ADDRESS(($F$2+1-H1651)+2,9))</f>
        <v>43.264092727458163</v>
      </c>
      <c r="K1651" s="24">
        <f t="shared" ca="1" si="127"/>
        <v>0.75608137216215043</v>
      </c>
      <c r="L1651" s="24">
        <f t="shared" ca="1" si="128"/>
        <v>0.25209507740875231</v>
      </c>
      <c r="M1651" s="24">
        <f t="shared" ca="1" si="129"/>
        <v>-0.87097892700891688</v>
      </c>
    </row>
    <row r="1652" spans="2:13" x14ac:dyDescent="0.25">
      <c r="B1652" s="24">
        <f t="shared" ca="1" si="125"/>
        <v>0.61108756036584133</v>
      </c>
      <c r="C1652" s="25">
        <f t="shared" ca="1" si="126"/>
        <v>52.821547163257527</v>
      </c>
      <c r="H1652" s="24">
        <v>1650</v>
      </c>
      <c r="I1652" s="24">
        <f ca="1"/>
        <v>56.820267562840726</v>
      </c>
      <c r="J1652" s="24" cm="1">
        <f t="array" aca="1" ref="J1652" ca="1">INDIRECT(ADDRESS(($F$2+1-H1652)+2,9))</f>
        <v>43.246275961815002</v>
      </c>
      <c r="K1652" s="24">
        <f t="shared" ca="1" si="127"/>
        <v>0.75614760575564999</v>
      </c>
      <c r="L1652" s="24">
        <f t="shared" ca="1" si="128"/>
        <v>0.25152411340070419</v>
      </c>
      <c r="M1652" s="24">
        <f t="shared" ca="1" si="129"/>
        <v>-0.87020674584668389</v>
      </c>
    </row>
    <row r="1653" spans="2:13" x14ac:dyDescent="0.25">
      <c r="B1653" s="24">
        <f t="shared" ca="1" si="125"/>
        <v>0.89943392508623299</v>
      </c>
      <c r="C1653" s="25">
        <f t="shared" ca="1" si="126"/>
        <v>62.783326795890275</v>
      </c>
      <c r="H1653" s="24">
        <v>1651</v>
      </c>
      <c r="I1653" s="24">
        <f ca="1"/>
        <v>56.829966002871039</v>
      </c>
      <c r="J1653" s="24" cm="1">
        <f t="array" aca="1" ref="J1653" ca="1">INDIRECT(ADDRESS(($F$2+1-H1653)+2,9))</f>
        <v>43.223168929477026</v>
      </c>
      <c r="K1653" s="24">
        <f t="shared" ca="1" si="127"/>
        <v>0.75645302064123221</v>
      </c>
      <c r="L1653" s="24">
        <f t="shared" ca="1" si="128"/>
        <v>0.25078463410273222</v>
      </c>
      <c r="M1653" s="24">
        <f t="shared" ca="1" si="129"/>
        <v>-0.86860606135411689</v>
      </c>
    </row>
    <row r="1654" spans="2:13" x14ac:dyDescent="0.25">
      <c r="B1654" s="24">
        <f t="shared" ca="1" si="125"/>
        <v>0.26852294559581069</v>
      </c>
      <c r="C1654" s="25">
        <f t="shared" ca="1" si="126"/>
        <v>43.827136842214117</v>
      </c>
      <c r="H1654" s="24">
        <v>1652</v>
      </c>
      <c r="I1654" s="24">
        <f ca="1"/>
        <v>56.83077520397795</v>
      </c>
      <c r="J1654" s="24" cm="1">
        <f t="array" aca="1" ref="J1654" ca="1">INDIRECT(ADDRESS(($F$2+1-H1654)+2,9))</f>
        <v>43.205833123207107</v>
      </c>
      <c r="K1654" s="24">
        <f t="shared" ca="1" si="127"/>
        <v>0.75647849396099787</v>
      </c>
      <c r="L1654" s="24">
        <f t="shared" ca="1" si="128"/>
        <v>0.25023060427538757</v>
      </c>
      <c r="M1654" s="24">
        <f t="shared" ca="1" si="129"/>
        <v>-0.86794937074421807</v>
      </c>
    </row>
    <row r="1655" spans="2:13" x14ac:dyDescent="0.25">
      <c r="B1655" s="24">
        <f t="shared" ca="1" si="125"/>
        <v>0.30076212408793135</v>
      </c>
      <c r="C1655" s="25">
        <f t="shared" ca="1" si="126"/>
        <v>44.777901781096837</v>
      </c>
      <c r="H1655" s="24">
        <v>1653</v>
      </c>
      <c r="I1655" s="24">
        <f ca="1"/>
        <v>56.843543901798817</v>
      </c>
      <c r="J1655" s="24" cm="1">
        <f t="array" aca="1" ref="J1655" ca="1">INDIRECT(ADDRESS(($F$2+1-H1655)+2,9))</f>
        <v>43.187690640965286</v>
      </c>
      <c r="K1655" s="24">
        <f t="shared" ca="1" si="127"/>
        <v>0.75688025675751425</v>
      </c>
      <c r="L1655" s="24">
        <f t="shared" ca="1" si="128"/>
        <v>0.24965148992778352</v>
      </c>
      <c r="M1655" s="24">
        <f t="shared" ca="1" si="129"/>
        <v>-0.86647929259105294</v>
      </c>
    </row>
    <row r="1656" spans="2:13" x14ac:dyDescent="0.25">
      <c r="B1656" s="24">
        <f t="shared" ca="1" si="125"/>
        <v>0.68978752764216311</v>
      </c>
      <c r="C1656" s="25">
        <f t="shared" ca="1" si="126"/>
        <v>54.952481802482836</v>
      </c>
      <c r="H1656" s="24">
        <v>1654</v>
      </c>
      <c r="I1656" s="24">
        <f ca="1"/>
        <v>56.866693771475262</v>
      </c>
      <c r="J1656" s="24" cm="1">
        <f t="array" aca="1" ref="J1656" ca="1">INDIRECT(ADDRESS(($F$2+1-H1656)+2,9))</f>
        <v>43.186155810047417</v>
      </c>
      <c r="K1656" s="24">
        <f t="shared" ca="1" si="127"/>
        <v>0.75760774474094261</v>
      </c>
      <c r="L1656" s="24">
        <f t="shared" ca="1" si="128"/>
        <v>0.24960253027080315</v>
      </c>
      <c r="M1656" s="24">
        <f t="shared" ca="1" si="129"/>
        <v>-0.86543142981038712</v>
      </c>
    </row>
    <row r="1657" spans="2:13" x14ac:dyDescent="0.25">
      <c r="B1657" s="24">
        <f t="shared" ca="1" si="125"/>
        <v>0.1687582456274771</v>
      </c>
      <c r="C1657" s="25">
        <f t="shared" ca="1" si="126"/>
        <v>40.409161214844659</v>
      </c>
      <c r="H1657" s="24">
        <v>1655</v>
      </c>
      <c r="I1657" s="24">
        <f ca="1"/>
        <v>56.875426310611488</v>
      </c>
      <c r="J1657" s="24" cm="1">
        <f t="array" aca="1" ref="J1657" ca="1">INDIRECT(ADDRESS(($F$2+1-H1657)+2,9))</f>
        <v>43.18258047906015</v>
      </c>
      <c r="K1657" s="24">
        <f t="shared" ca="1" si="127"/>
        <v>0.75788185936379848</v>
      </c>
      <c r="L1657" s="24">
        <f t="shared" ca="1" si="128"/>
        <v>0.24948850037086773</v>
      </c>
      <c r="M1657" s="24">
        <f t="shared" ca="1" si="129"/>
        <v>-0.86516713676673462</v>
      </c>
    </row>
    <row r="1658" spans="2:13" x14ac:dyDescent="0.25">
      <c r="B1658" s="24">
        <f t="shared" ca="1" si="125"/>
        <v>0.14149477326714965</v>
      </c>
      <c r="C1658" s="25">
        <f t="shared" ca="1" si="126"/>
        <v>39.263722309468335</v>
      </c>
      <c r="H1658" s="24">
        <v>1656</v>
      </c>
      <c r="I1658" s="24">
        <f ca="1"/>
        <v>56.886584911822958</v>
      </c>
      <c r="J1658" s="24" cm="1">
        <f t="array" aca="1" ref="J1658" ca="1">INDIRECT(ADDRESS(($F$2+1-H1658)+2,9))</f>
        <v>43.174955750309294</v>
      </c>
      <c r="K1658" s="24">
        <f t="shared" ca="1" si="127"/>
        <v>0.75823188339059189</v>
      </c>
      <c r="L1658" s="24">
        <f t="shared" ca="1" si="128"/>
        <v>0.24924541340753581</v>
      </c>
      <c r="M1658" s="24">
        <f t="shared" ca="1" si="129"/>
        <v>-0.8644847443285788</v>
      </c>
    </row>
    <row r="1659" spans="2:13" x14ac:dyDescent="0.25">
      <c r="B1659" s="24">
        <f t="shared" ca="1" si="125"/>
        <v>0.74136745718319697</v>
      </c>
      <c r="C1659" s="25">
        <f t="shared" ca="1" si="126"/>
        <v>56.475669401415082</v>
      </c>
      <c r="H1659" s="24">
        <v>1657</v>
      </c>
      <c r="I1659" s="24">
        <f ca="1"/>
        <v>56.940481963088537</v>
      </c>
      <c r="J1659" s="24" cm="1">
        <f t="array" aca="1" ref="J1659" ca="1">INDIRECT(ADDRESS(($F$2+1-H1659)+2,9))</f>
        <v>43.163085208424519</v>
      </c>
      <c r="K1659" s="24">
        <f t="shared" ca="1" si="127"/>
        <v>0.75991865780824208</v>
      </c>
      <c r="L1659" s="24">
        <f t="shared" ca="1" si="128"/>
        <v>0.24886721482412194</v>
      </c>
      <c r="M1659" s="24">
        <f t="shared" ca="1" si="129"/>
        <v>-0.86082227429500402</v>
      </c>
    </row>
    <row r="1660" spans="2:13" x14ac:dyDescent="0.25">
      <c r="B1660" s="24">
        <f t="shared" ca="1" si="125"/>
        <v>0.32244684957044467</v>
      </c>
      <c r="C1660" s="25">
        <f t="shared" ca="1" si="126"/>
        <v>45.391325404106887</v>
      </c>
      <c r="H1660" s="24">
        <v>1658</v>
      </c>
      <c r="I1660" s="24">
        <f ca="1"/>
        <v>56.940803247966905</v>
      </c>
      <c r="J1660" s="24" cm="1">
        <f t="array" aca="1" ref="J1660" ca="1">INDIRECT(ADDRESS(($F$2+1-H1660)+2,9))</f>
        <v>43.162755756335805</v>
      </c>
      <c r="K1660" s="24">
        <f t="shared" ca="1" si="127"/>
        <v>0.75992869354036729</v>
      </c>
      <c r="L1660" s="24">
        <f t="shared" ca="1" si="128"/>
        <v>0.24885672275243581</v>
      </c>
      <c r="M1660" s="24">
        <f t="shared" ca="1" si="129"/>
        <v>-0.86130019368976163</v>
      </c>
    </row>
    <row r="1661" spans="2:13" x14ac:dyDescent="0.25">
      <c r="B1661" s="24">
        <f t="shared" ca="1" si="125"/>
        <v>0.99612439100776262</v>
      </c>
      <c r="C1661" s="25">
        <f t="shared" ca="1" si="126"/>
        <v>76.627187081874666</v>
      </c>
      <c r="H1661" s="24">
        <v>1659</v>
      </c>
      <c r="I1661" s="24">
        <f ca="1"/>
        <v>56.942808850706641</v>
      </c>
      <c r="J1661" s="24" cm="1">
        <f t="array" aca="1" ref="J1661" ca="1">INDIRECT(ADDRESS(($F$2+1-H1661)+2,9))</f>
        <v>43.153031683203182</v>
      </c>
      <c r="K1661" s="24">
        <f t="shared" ca="1" si="127"/>
        <v>0.75999133586211298</v>
      </c>
      <c r="L1661" s="24">
        <f t="shared" ca="1" si="128"/>
        <v>0.24854714594158556</v>
      </c>
      <c r="M1661" s="24">
        <f t="shared" ca="1" si="129"/>
        <v>-0.86105977406091361</v>
      </c>
    </row>
    <row r="1662" spans="2:13" x14ac:dyDescent="0.25">
      <c r="B1662" s="24">
        <f t="shared" ca="1" si="125"/>
        <v>0.32941693611417466</v>
      </c>
      <c r="C1662" s="25">
        <f t="shared" ca="1" si="126"/>
        <v>45.584762509129732</v>
      </c>
      <c r="H1662" s="24">
        <v>1660</v>
      </c>
      <c r="I1662" s="24">
        <f ca="1"/>
        <v>56.985283184634234</v>
      </c>
      <c r="J1662" s="24" cm="1">
        <f t="array" aca="1" ref="J1662" ca="1">INDIRECT(ADDRESS(($F$2+1-H1662)+2,9))</f>
        <v>43.149777667606884</v>
      </c>
      <c r="K1662" s="24">
        <f t="shared" ca="1" si="127"/>
        <v>0.76131586964727216</v>
      </c>
      <c r="L1662" s="24">
        <f t="shared" ca="1" si="128"/>
        <v>0.24844359653023607</v>
      </c>
      <c r="M1662" s="24">
        <f t="shared" ca="1" si="129"/>
        <v>-0.85868890163302736</v>
      </c>
    </row>
    <row r="1663" spans="2:13" x14ac:dyDescent="0.25">
      <c r="B1663" s="24">
        <f t="shared" ca="1" si="125"/>
        <v>0.25045405885091243</v>
      </c>
      <c r="C1663" s="25">
        <f t="shared" ca="1" si="126"/>
        <v>43.269384241390242</v>
      </c>
      <c r="H1663" s="24">
        <v>1661</v>
      </c>
      <c r="I1663" s="24">
        <f ca="1"/>
        <v>56.985914751863426</v>
      </c>
      <c r="J1663" s="24" cm="1">
        <f t="array" aca="1" ref="J1663" ca="1">INDIRECT(ADDRESS(($F$2+1-H1663)+2,9))</f>
        <v>43.121686289952045</v>
      </c>
      <c r="K1663" s="24">
        <f t="shared" ca="1" si="127"/>
        <v>0.76133553442501634</v>
      </c>
      <c r="L1663" s="24">
        <f t="shared" ca="1" si="128"/>
        <v>0.24755062837824088</v>
      </c>
      <c r="M1663" s="24">
        <f t="shared" ca="1" si="129"/>
        <v>-0.85733918868612491</v>
      </c>
    </row>
    <row r="1664" spans="2:13" x14ac:dyDescent="0.25">
      <c r="B1664" s="24">
        <f t="shared" ca="1" si="125"/>
        <v>0.23563874880173796</v>
      </c>
      <c r="C1664" s="25">
        <f t="shared" ca="1" si="126"/>
        <v>42.795979652900542</v>
      </c>
      <c r="H1664" s="24">
        <v>1662</v>
      </c>
      <c r="I1664" s="24">
        <f ca="1"/>
        <v>56.990947486894044</v>
      </c>
      <c r="J1664" s="24" cm="1">
        <f t="array" aca="1" ref="J1664" ca="1">INDIRECT(ADDRESS(($F$2+1-H1664)+2,9))</f>
        <v>43.101343089975124</v>
      </c>
      <c r="K1664" s="24">
        <f t="shared" ca="1" si="127"/>
        <v>0.76149220437250542</v>
      </c>
      <c r="L1664" s="24">
        <f t="shared" ca="1" si="128"/>
        <v>0.24690503121693341</v>
      </c>
      <c r="M1664" s="24">
        <f t="shared" ca="1" si="129"/>
        <v>-0.85621804247171562</v>
      </c>
    </row>
    <row r="1665" spans="2:13" x14ac:dyDescent="0.25">
      <c r="B1665" s="24">
        <f t="shared" ca="1" si="125"/>
        <v>0.7029975419419735</v>
      </c>
      <c r="C1665" s="25">
        <f t="shared" ca="1" si="126"/>
        <v>55.330414088874171</v>
      </c>
      <c r="H1665" s="24">
        <v>1663</v>
      </c>
      <c r="I1665" s="24">
        <f ca="1"/>
        <v>57.07120555192099</v>
      </c>
      <c r="J1665" s="24" cm="1">
        <f t="array" aca="1" ref="J1665" ca="1">INDIRECT(ADDRESS(($F$2+1-H1665)+2,9))</f>
        <v>43.097032975275376</v>
      </c>
      <c r="K1665" s="24">
        <f t="shared" ca="1" si="127"/>
        <v>0.76398302885242653</v>
      </c>
      <c r="L1665" s="24">
        <f t="shared" ca="1" si="128"/>
        <v>0.24676836429189464</v>
      </c>
      <c r="M1665" s="24">
        <f t="shared" ca="1" si="129"/>
        <v>-0.85142215707192781</v>
      </c>
    </row>
    <row r="1666" spans="2:13" x14ac:dyDescent="0.25">
      <c r="B1666" s="24">
        <f t="shared" ca="1" si="125"/>
        <v>0.83321135826458215</v>
      </c>
      <c r="C1666" s="25">
        <f t="shared" ca="1" si="126"/>
        <v>59.669334899761964</v>
      </c>
      <c r="H1666" s="24">
        <v>1664</v>
      </c>
      <c r="I1666" s="24">
        <f ca="1"/>
        <v>57.087648812051519</v>
      </c>
      <c r="J1666" s="24" cm="1">
        <f t="array" aca="1" ref="J1666" ca="1">INDIRECT(ADDRESS(($F$2+1-H1666)+2,9))</f>
        <v>43.067860758778174</v>
      </c>
      <c r="K1666" s="24">
        <f t="shared" ca="1" si="127"/>
        <v>0.76449157360454656</v>
      </c>
      <c r="L1666" s="24">
        <f t="shared" ca="1" si="128"/>
        <v>0.24584442513072058</v>
      </c>
      <c r="M1666" s="24">
        <f t="shared" ca="1" si="129"/>
        <v>-0.84901844864171083</v>
      </c>
    </row>
    <row r="1667" spans="2:13" x14ac:dyDescent="0.25">
      <c r="B1667" s="24">
        <f t="shared" ca="1" si="125"/>
        <v>0.97599479570562553</v>
      </c>
      <c r="C1667" s="25">
        <f t="shared" ca="1" si="126"/>
        <v>69.772762867674601</v>
      </c>
      <c r="H1667" s="24">
        <v>1665</v>
      </c>
      <c r="I1667" s="24">
        <f ca="1"/>
        <v>57.092567570233889</v>
      </c>
      <c r="J1667" s="24" cm="1">
        <f t="array" aca="1" ref="J1667" ca="1">INDIRECT(ADDRESS(($F$2+1-H1667)+2,9))</f>
        <v>43.064389852328944</v>
      </c>
      <c r="K1667" s="24">
        <f t="shared" ca="1" si="127"/>
        <v>0.76464357968659891</v>
      </c>
      <c r="L1667" s="24">
        <f t="shared" ca="1" si="128"/>
        <v>0.24573461871074714</v>
      </c>
      <c r="M1667" s="24">
        <f t="shared" ca="1" si="129"/>
        <v>-0.8489975402280191</v>
      </c>
    </row>
    <row r="1668" spans="2:13" x14ac:dyDescent="0.25">
      <c r="B1668" s="24">
        <f t="shared" ref="B1668:B1731" ca="1" si="130">RAND()</f>
        <v>0.76864232465742022</v>
      </c>
      <c r="C1668" s="25">
        <f t="shared" ref="C1668:C1731" ca="1" si="131">_xlfn.NORM.INV(B1668,50,10)</f>
        <v>57.343829902982201</v>
      </c>
      <c r="H1668" s="24">
        <v>1666</v>
      </c>
      <c r="I1668" s="24">
        <f ca="1"/>
        <v>57.10429134987676</v>
      </c>
      <c r="J1668" s="24" cm="1">
        <f t="array" aca="1" ref="J1668" ca="1">INDIRECT(ADDRESS(($F$2+1-H1668)+2,9))</f>
        <v>43.032495430541104</v>
      </c>
      <c r="K1668" s="24">
        <f t="shared" ref="K1668:K1731" ca="1" si="132">_xlfn.NORM.DIST(I1668,$F$5,$F$6,TRUE)</f>
        <v>0.76500566523234825</v>
      </c>
      <c r="L1668" s="24">
        <f t="shared" ref="L1668:L1731" ca="1" si="133">_xlfn.NORM.DIST(J1668,$F$5,$F$6,TRUE)</f>
        <v>0.24472683312357485</v>
      </c>
      <c r="M1668" s="24">
        <f t="shared" ca="1" si="129"/>
        <v>-0.84671584941587963</v>
      </c>
    </row>
    <row r="1669" spans="2:13" x14ac:dyDescent="0.25">
      <c r="B1669" s="24">
        <f t="shared" ca="1" si="130"/>
        <v>0.87156429576856542</v>
      </c>
      <c r="C1669" s="25">
        <f t="shared" ca="1" si="131"/>
        <v>61.338167856127662</v>
      </c>
      <c r="H1669" s="24">
        <v>1667</v>
      </c>
      <c r="I1669" s="24">
        <f ca="1"/>
        <v>57.126283714361293</v>
      </c>
      <c r="J1669" s="24" cm="1">
        <f t="array" aca="1" ref="J1669" ca="1">INDIRECT(ADDRESS(($F$2+1-H1669)+2,9))</f>
        <v>43.019789134352465</v>
      </c>
      <c r="K1669" s="24">
        <f t="shared" ca="1" si="132"/>
        <v>0.7656840621053056</v>
      </c>
      <c r="L1669" s="24">
        <f t="shared" ca="1" si="133"/>
        <v>0.24432596599551065</v>
      </c>
      <c r="M1669" s="24">
        <f t="shared" ref="M1669:M1732" ca="1" si="134">((2*H1669-1)/$F$2)*(LN(K1669)+LN(1-L1669))</f>
        <v>-0.8450356820158621</v>
      </c>
    </row>
    <row r="1670" spans="2:13" x14ac:dyDescent="0.25">
      <c r="B1670" s="24">
        <f t="shared" ca="1" si="130"/>
        <v>0.36064121095776025</v>
      </c>
      <c r="C1670" s="25">
        <f t="shared" ca="1" si="131"/>
        <v>46.432546098301877</v>
      </c>
      <c r="H1670" s="24">
        <v>1668</v>
      </c>
      <c r="I1670" s="24">
        <f ca="1"/>
        <v>57.126747541275272</v>
      </c>
      <c r="J1670" s="24" cm="1">
        <f t="array" aca="1" ref="J1670" ca="1">INDIRECT(ADDRESS(($F$2+1-H1670)+2,9))</f>
        <v>43.01564866637316</v>
      </c>
      <c r="K1670" s="24">
        <f t="shared" ca="1" si="132"/>
        <v>0.76569835805940134</v>
      </c>
      <c r="L1670" s="24">
        <f t="shared" ca="1" si="133"/>
        <v>0.24419541610616119</v>
      </c>
      <c r="M1670" s="24">
        <f t="shared" ca="1" si="134"/>
        <v>-0.84524693861441125</v>
      </c>
    </row>
    <row r="1671" spans="2:13" x14ac:dyDescent="0.25">
      <c r="B1671" s="24">
        <f t="shared" ca="1" si="130"/>
        <v>0.43646459096131529</v>
      </c>
      <c r="C1671" s="25">
        <f t="shared" ca="1" si="131"/>
        <v>48.400610704935758</v>
      </c>
      <c r="H1671" s="24">
        <v>1669</v>
      </c>
      <c r="I1671" s="24">
        <f ca="1"/>
        <v>57.202408553639145</v>
      </c>
      <c r="J1671" s="24" cm="1">
        <f t="array" aca="1" ref="J1671" ca="1">INDIRECT(ADDRESS(($F$2+1-H1671)+2,9))</f>
        <v>42.992467496519055</v>
      </c>
      <c r="K1671" s="24">
        <f t="shared" ca="1" si="132"/>
        <v>0.7680238891554253</v>
      </c>
      <c r="L1671" s="24">
        <f t="shared" ca="1" si="133"/>
        <v>0.24346520383400394</v>
      </c>
      <c r="M1671" s="24">
        <f t="shared" ca="1" si="134"/>
        <v>-0.83957124886493883</v>
      </c>
    </row>
    <row r="1672" spans="2:13" x14ac:dyDescent="0.25">
      <c r="B1672" s="24">
        <f t="shared" ca="1" si="130"/>
        <v>0.23324952929452414</v>
      </c>
      <c r="C1672" s="25">
        <f t="shared" ca="1" si="131"/>
        <v>42.718128953269215</v>
      </c>
      <c r="H1672" s="24">
        <v>1670</v>
      </c>
      <c r="I1672" s="24">
        <f ca="1"/>
        <v>57.213154961165756</v>
      </c>
      <c r="J1672" s="24" cm="1">
        <f t="array" aca="1" ref="J1672" ca="1">INDIRECT(ADDRESS(($F$2+1-H1672)+2,9))</f>
        <v>42.970650172131442</v>
      </c>
      <c r="K1672" s="24">
        <f t="shared" ca="1" si="132"/>
        <v>0.76835314719889847</v>
      </c>
      <c r="L1672" s="24">
        <f t="shared" ca="1" si="133"/>
        <v>0.24277903202526063</v>
      </c>
      <c r="M1672" s="24">
        <f t="shared" ca="1" si="134"/>
        <v>-0.83800853135234254</v>
      </c>
    </row>
    <row r="1673" spans="2:13" x14ac:dyDescent="0.25">
      <c r="B1673" s="24">
        <f t="shared" ca="1" si="130"/>
        <v>0.85159918811889157</v>
      </c>
      <c r="C1673" s="25">
        <f t="shared" ca="1" si="131"/>
        <v>60.43316733070877</v>
      </c>
      <c r="H1673" s="24">
        <v>1671</v>
      </c>
      <c r="I1673" s="24">
        <f ca="1"/>
        <v>57.221822417420427</v>
      </c>
      <c r="J1673" s="24" cm="1">
        <f t="array" aca="1" ref="J1673" ca="1">INDIRECT(ADDRESS(($F$2+1-H1673)+2,9))</f>
        <v>42.942379327805476</v>
      </c>
      <c r="K1673" s="24">
        <f t="shared" ca="1" si="132"/>
        <v>0.76861851862144637</v>
      </c>
      <c r="L1673" s="24">
        <f t="shared" ca="1" si="133"/>
        <v>0.24189145115205779</v>
      </c>
      <c r="M1673" s="24">
        <f t="shared" ca="1" si="134"/>
        <v>-0.83616220521975126</v>
      </c>
    </row>
    <row r="1674" spans="2:13" x14ac:dyDescent="0.25">
      <c r="B1674" s="24">
        <f t="shared" ca="1" si="130"/>
        <v>0.50524305633042277</v>
      </c>
      <c r="C1674" s="25">
        <f t="shared" ca="1" si="131"/>
        <v>50.131427715973636</v>
      </c>
      <c r="H1674" s="24">
        <v>1672</v>
      </c>
      <c r="I1674" s="24">
        <f ca="1"/>
        <v>57.222026648777515</v>
      </c>
      <c r="J1674" s="24" cm="1">
        <f t="array" aca="1" ref="J1674" ca="1">INDIRECT(ADDRESS(($F$2+1-H1674)+2,9))</f>
        <v>42.938222735447482</v>
      </c>
      <c r="K1674" s="24">
        <f t="shared" ca="1" si="132"/>
        <v>0.76862476952575576</v>
      </c>
      <c r="L1674" s="24">
        <f t="shared" ca="1" si="133"/>
        <v>0.24176110093877867</v>
      </c>
      <c r="M1674" s="24">
        <f t="shared" ca="1" si="134"/>
        <v>-0.83638381806975792</v>
      </c>
    </row>
    <row r="1675" spans="2:13" x14ac:dyDescent="0.25">
      <c r="B1675" s="24">
        <f t="shared" ca="1" si="130"/>
        <v>0.27974854532296856</v>
      </c>
      <c r="C1675" s="25">
        <f t="shared" ca="1" si="131"/>
        <v>44.164113387985438</v>
      </c>
      <c r="H1675" s="24">
        <v>1673</v>
      </c>
      <c r="I1675" s="24">
        <f ca="1"/>
        <v>57.25460280776263</v>
      </c>
      <c r="J1675" s="24" cm="1">
        <f t="array" aca="1" ref="J1675" ca="1">INDIRECT(ADDRESS(($F$2+1-H1675)+2,9))</f>
        <v>42.937922154380523</v>
      </c>
      <c r="K1675" s="24">
        <f t="shared" ca="1" si="132"/>
        <v>0.76962062087192551</v>
      </c>
      <c r="L1675" s="24">
        <f t="shared" ca="1" si="133"/>
        <v>0.24175167623264143</v>
      </c>
      <c r="M1675" s="24">
        <f t="shared" ca="1" si="134"/>
        <v>-0.83485794801299462</v>
      </c>
    </row>
    <row r="1676" spans="2:13" x14ac:dyDescent="0.25">
      <c r="B1676" s="24">
        <f t="shared" ca="1" si="130"/>
        <v>0.8272434444260468</v>
      </c>
      <c r="C1676" s="25">
        <f t="shared" ca="1" si="131"/>
        <v>59.433280920926379</v>
      </c>
      <c r="H1676" s="24">
        <v>1674</v>
      </c>
      <c r="I1676" s="24">
        <f ca="1"/>
        <v>57.260894392791087</v>
      </c>
      <c r="J1676" s="24" cm="1">
        <f t="array" aca="1" ref="J1676" ca="1">INDIRECT(ADDRESS(($F$2+1-H1676)+2,9))</f>
        <v>42.917142174130866</v>
      </c>
      <c r="K1676" s="24">
        <f t="shared" ca="1" si="132"/>
        <v>0.76981267778591711</v>
      </c>
      <c r="L1676" s="24">
        <f t="shared" ca="1" si="133"/>
        <v>0.24110060451897269</v>
      </c>
      <c r="M1676" s="24">
        <f t="shared" ca="1" si="134"/>
        <v>-0.83363894718166009</v>
      </c>
    </row>
    <row r="1677" spans="2:13" x14ac:dyDescent="0.25">
      <c r="B1677" s="24">
        <f t="shared" ca="1" si="130"/>
        <v>0.38236435683990411</v>
      </c>
      <c r="C1677" s="25">
        <f t="shared" ca="1" si="131"/>
        <v>47.007230150883849</v>
      </c>
      <c r="H1677" s="24">
        <v>1675</v>
      </c>
      <c r="I1677" s="24">
        <f ca="1"/>
        <v>57.264472061485719</v>
      </c>
      <c r="J1677" s="24" cm="1">
        <f t="array" aca="1" ref="J1677" ca="1">INDIRECT(ADDRESS(($F$2+1-H1677)+2,9))</f>
        <v>42.884619396541147</v>
      </c>
      <c r="K1677" s="24">
        <f t="shared" ca="1" si="132"/>
        <v>0.76992184973767719</v>
      </c>
      <c r="L1677" s="24">
        <f t="shared" ca="1" si="133"/>
        <v>0.2400835277129989</v>
      </c>
      <c r="M1677" s="24">
        <f t="shared" ca="1" si="134"/>
        <v>-0.83183855568824405</v>
      </c>
    </row>
    <row r="1678" spans="2:13" x14ac:dyDescent="0.25">
      <c r="B1678" s="24">
        <f t="shared" ca="1" si="130"/>
        <v>0.61104719465661272</v>
      </c>
      <c r="C1678" s="25">
        <f t="shared" ca="1" si="131"/>
        <v>52.820494272187887</v>
      </c>
      <c r="H1678" s="24">
        <v>1676</v>
      </c>
      <c r="I1678" s="24">
        <f ca="1"/>
        <v>57.294566467762692</v>
      </c>
      <c r="J1678" s="24" cm="1">
        <f t="array" aca="1" ref="J1678" ca="1">INDIRECT(ADDRESS(($F$2+1-H1678)+2,9))</f>
        <v>42.857255970455796</v>
      </c>
      <c r="K1678" s="24">
        <f t="shared" ca="1" si="132"/>
        <v>0.77083902775227953</v>
      </c>
      <c r="L1678" s="24">
        <f t="shared" ca="1" si="133"/>
        <v>0.23922961315231128</v>
      </c>
      <c r="M1678" s="24">
        <f t="shared" ca="1" si="134"/>
        <v>-0.82874267838060323</v>
      </c>
    </row>
    <row r="1679" spans="2:13" x14ac:dyDescent="0.25">
      <c r="B1679" s="24">
        <f t="shared" ca="1" si="130"/>
        <v>0.49894207756668341</v>
      </c>
      <c r="C1679" s="25">
        <f t="shared" ca="1" si="131"/>
        <v>49.973481786082814</v>
      </c>
      <c r="H1679" s="24">
        <v>1677</v>
      </c>
      <c r="I1679" s="24">
        <f ca="1"/>
        <v>57.295454238683178</v>
      </c>
      <c r="J1679" s="24" cm="1">
        <f t="array" aca="1" ref="J1679" ca="1">INDIRECT(ADDRESS(($F$2+1-H1679)+2,9))</f>
        <v>42.850722415970196</v>
      </c>
      <c r="K1679" s="24">
        <f t="shared" ca="1" si="132"/>
        <v>0.77086605290173182</v>
      </c>
      <c r="L1679" s="24">
        <f t="shared" ca="1" si="133"/>
        <v>0.23902597000667233</v>
      </c>
      <c r="M1679" s="24">
        <f t="shared" ca="1" si="134"/>
        <v>-0.82876697644161734</v>
      </c>
    </row>
    <row r="1680" spans="2:13" x14ac:dyDescent="0.25">
      <c r="B1680" s="24">
        <f t="shared" ca="1" si="130"/>
        <v>0.79659072527859209</v>
      </c>
      <c r="C1680" s="25">
        <f t="shared" ca="1" si="131"/>
        <v>58.295052815290425</v>
      </c>
      <c r="H1680" s="24">
        <v>1678</v>
      </c>
      <c r="I1680" s="24">
        <f ca="1"/>
        <v>57.30288465523531</v>
      </c>
      <c r="J1680" s="24" cm="1">
        <f t="array" aca="1" ref="J1680" ca="1">INDIRECT(ADDRESS(($F$2+1-H1680)+2,9))</f>
        <v>42.849567762108904</v>
      </c>
      <c r="K1680" s="24">
        <f t="shared" ca="1" si="132"/>
        <v>0.77109217641576655</v>
      </c>
      <c r="L1680" s="24">
        <f t="shared" ca="1" si="133"/>
        <v>0.2389899906716294</v>
      </c>
      <c r="M1680" s="24">
        <f t="shared" ca="1" si="134"/>
        <v>-0.82873183714300092</v>
      </c>
    </row>
    <row r="1681" spans="2:13" x14ac:dyDescent="0.25">
      <c r="B1681" s="24">
        <f t="shared" ca="1" si="130"/>
        <v>0.69922898417171397</v>
      </c>
      <c r="C1681" s="25">
        <f t="shared" ca="1" si="131"/>
        <v>55.221842777944481</v>
      </c>
      <c r="H1681" s="24">
        <v>1679</v>
      </c>
      <c r="I1681" s="24">
        <f ca="1"/>
        <v>57.313830690011613</v>
      </c>
      <c r="J1681" s="24" cm="1">
        <f t="array" aca="1" ref="J1681" ca="1">INDIRECT(ADDRESS(($F$2+1-H1681)+2,9))</f>
        <v>42.823683017313897</v>
      </c>
      <c r="K1681" s="24">
        <f t="shared" ca="1" si="132"/>
        <v>0.77142505949008866</v>
      </c>
      <c r="L1681" s="24">
        <f t="shared" ca="1" si="133"/>
        <v>0.23818419256919127</v>
      </c>
      <c r="M1681" s="24">
        <f t="shared" ca="1" si="134"/>
        <v>-0.82690816070254003</v>
      </c>
    </row>
    <row r="1682" spans="2:13" x14ac:dyDescent="0.25">
      <c r="B1682" s="24">
        <f t="shared" ca="1" si="130"/>
        <v>2.3252943296271145E-2</v>
      </c>
      <c r="C1682" s="25">
        <f t="shared" ca="1" si="131"/>
        <v>30.092273419168258</v>
      </c>
      <c r="H1682" s="24">
        <v>1680</v>
      </c>
      <c r="I1682" s="24">
        <f ca="1"/>
        <v>57.343829902982201</v>
      </c>
      <c r="J1682" s="24" cm="1">
        <f t="array" aca="1" ref="J1682" ca="1">INDIRECT(ADDRESS(($F$2+1-H1682)+2,9))</f>
        <v>42.813613794404965</v>
      </c>
      <c r="K1682" s="24">
        <f t="shared" ca="1" si="132"/>
        <v>0.7723359792207497</v>
      </c>
      <c r="L1682" s="24">
        <f t="shared" ca="1" si="133"/>
        <v>0.23787113795977319</v>
      </c>
      <c r="M1682" s="24">
        <f t="shared" ca="1" si="134"/>
        <v>-0.82492439616276558</v>
      </c>
    </row>
    <row r="1683" spans="2:13" x14ac:dyDescent="0.25">
      <c r="B1683" s="24">
        <f t="shared" ca="1" si="130"/>
        <v>0.14473175295818819</v>
      </c>
      <c r="C1683" s="25">
        <f t="shared" ca="1" si="131"/>
        <v>39.407007269248624</v>
      </c>
      <c r="H1683" s="24">
        <v>1681</v>
      </c>
      <c r="I1683" s="24">
        <f ca="1"/>
        <v>57.346427061970076</v>
      </c>
      <c r="J1683" s="24" cm="1">
        <f t="array" aca="1" ref="J1683" ca="1">INDIRECT(ADDRESS(($F$2+1-H1683)+2,9))</f>
        <v>42.810177646499632</v>
      </c>
      <c r="K1683" s="24">
        <f t="shared" ca="1" si="132"/>
        <v>0.77241474516330111</v>
      </c>
      <c r="L1683" s="24">
        <f t="shared" ca="1" si="133"/>
        <v>0.23776435893718537</v>
      </c>
      <c r="M1683" s="24">
        <f t="shared" ca="1" si="134"/>
        <v>-0.82503854605395799</v>
      </c>
    </row>
    <row r="1684" spans="2:13" x14ac:dyDescent="0.25">
      <c r="B1684" s="24">
        <f t="shared" ca="1" si="130"/>
        <v>0.29058713686805659</v>
      </c>
      <c r="C1684" s="25">
        <f t="shared" ca="1" si="131"/>
        <v>44.483297172218464</v>
      </c>
      <c r="H1684" s="24">
        <v>1682</v>
      </c>
      <c r="I1684" s="24">
        <f ca="1"/>
        <v>57.360593677398491</v>
      </c>
      <c r="J1684" s="24" cm="1">
        <f t="array" aca="1" ref="J1684" ca="1">INDIRECT(ADDRESS(($F$2+1-H1684)+2,9))</f>
        <v>42.804186562084077</v>
      </c>
      <c r="K1684" s="24">
        <f t="shared" ca="1" si="132"/>
        <v>0.77284411626043892</v>
      </c>
      <c r="L1684" s="24">
        <f t="shared" ca="1" si="133"/>
        <v>0.23757824762196231</v>
      </c>
      <c r="M1684" s="24">
        <f t="shared" ca="1" si="134"/>
        <v>-0.82428299889721479</v>
      </c>
    </row>
    <row r="1685" spans="2:13" x14ac:dyDescent="0.25">
      <c r="B1685" s="24">
        <f t="shared" ca="1" si="130"/>
        <v>0.32984004725012761</v>
      </c>
      <c r="C1685" s="25">
        <f t="shared" ca="1" si="131"/>
        <v>45.596451144234322</v>
      </c>
      <c r="H1685" s="24">
        <v>1683</v>
      </c>
      <c r="I1685" s="24">
        <f ca="1"/>
        <v>57.371377201240463</v>
      </c>
      <c r="J1685" s="24" cm="1">
        <f t="array" aca="1" ref="J1685" ca="1">INDIRECT(ADDRESS(($F$2+1-H1685)+2,9))</f>
        <v>42.804003253663318</v>
      </c>
      <c r="K1685" s="24">
        <f t="shared" ca="1" si="132"/>
        <v>0.77317064408735614</v>
      </c>
      <c r="L1685" s="24">
        <f t="shared" ca="1" si="133"/>
        <v>0.23757255445931857</v>
      </c>
      <c r="M1685" s="24">
        <f t="shared" ca="1" si="134"/>
        <v>-0.82410288867106629</v>
      </c>
    </row>
    <row r="1686" spans="2:13" x14ac:dyDescent="0.25">
      <c r="B1686" s="24">
        <f t="shared" ca="1" si="130"/>
        <v>0.93413295255286544</v>
      </c>
      <c r="C1686" s="25">
        <f t="shared" ca="1" si="131"/>
        <v>65.072987615823493</v>
      </c>
      <c r="H1686" s="24">
        <v>1684</v>
      </c>
      <c r="I1686" s="24">
        <f ca="1"/>
        <v>57.380595956444964</v>
      </c>
      <c r="J1686" s="24" cm="1">
        <f t="array" aca="1" ref="J1686" ca="1">INDIRECT(ADDRESS(($F$2+1-H1686)+2,9))</f>
        <v>42.795979652900542</v>
      </c>
      <c r="K1686" s="24">
        <f t="shared" ca="1" si="132"/>
        <v>0.77344958025423383</v>
      </c>
      <c r="L1686" s="24">
        <f t="shared" ca="1" si="133"/>
        <v>0.23732343216697893</v>
      </c>
      <c r="M1686" s="24">
        <f t="shared" ca="1" si="134"/>
        <v>-0.82352018815384986</v>
      </c>
    </row>
    <row r="1687" spans="2:13" x14ac:dyDescent="0.25">
      <c r="B1687" s="24">
        <f t="shared" ca="1" si="130"/>
        <v>0.86630268681406086</v>
      </c>
      <c r="C1687" s="25">
        <f t="shared" ca="1" si="131"/>
        <v>61.090824239107064</v>
      </c>
      <c r="H1687" s="24">
        <v>1685</v>
      </c>
      <c r="I1687" s="24">
        <f ca="1"/>
        <v>57.391412771179404</v>
      </c>
      <c r="J1687" s="24" cm="1">
        <f t="array" aca="1" ref="J1687" ca="1">INDIRECT(ADDRESS(($F$2+1-H1687)+2,9))</f>
        <v>42.792560850481763</v>
      </c>
      <c r="K1687" s="24">
        <f t="shared" ca="1" si="132"/>
        <v>0.77377662260732072</v>
      </c>
      <c r="L1687" s="24">
        <f t="shared" ca="1" si="133"/>
        <v>0.2372173264323138</v>
      </c>
      <c r="M1687" s="24">
        <f t="shared" ca="1" si="134"/>
        <v>-0.82313220218402172</v>
      </c>
    </row>
    <row r="1688" spans="2:13" x14ac:dyDescent="0.25">
      <c r="B1688" s="24">
        <f t="shared" ca="1" si="130"/>
        <v>0.7526955046032674</v>
      </c>
      <c r="C1688" s="25">
        <f t="shared" ca="1" si="131"/>
        <v>56.829966002871039</v>
      </c>
      <c r="H1688" s="24">
        <v>1686</v>
      </c>
      <c r="I1688" s="24">
        <f ca="1"/>
        <v>57.397698095632627</v>
      </c>
      <c r="J1688" s="24" cm="1">
        <f t="array" aca="1" ref="J1688" ca="1">INDIRECT(ADDRESS(($F$2+1-H1688)+2,9))</f>
        <v>42.788140413053803</v>
      </c>
      <c r="K1688" s="24">
        <f t="shared" ca="1" si="132"/>
        <v>0.773966534448707</v>
      </c>
      <c r="L1688" s="24">
        <f t="shared" ca="1" si="133"/>
        <v>0.23708017265457659</v>
      </c>
      <c r="M1688" s="24">
        <f t="shared" ca="1" si="134"/>
        <v>-0.8229566568451212</v>
      </c>
    </row>
    <row r="1689" spans="2:13" x14ac:dyDescent="0.25">
      <c r="B1689" s="24">
        <f t="shared" ca="1" si="130"/>
        <v>0.35408795754170796</v>
      </c>
      <c r="C1689" s="25">
        <f t="shared" ca="1" si="131"/>
        <v>46.256929870085003</v>
      </c>
      <c r="H1689" s="24">
        <v>1687</v>
      </c>
      <c r="I1689" s="24">
        <f ca="1"/>
        <v>57.421022119007155</v>
      </c>
      <c r="J1689" s="24" cm="1">
        <f t="array" aca="1" ref="J1689" ca="1">INDIRECT(ADDRESS(($F$2+1-H1689)+2,9))</f>
        <v>42.775770507749009</v>
      </c>
      <c r="K1689" s="24">
        <f t="shared" ca="1" si="132"/>
        <v>0.77467048438706898</v>
      </c>
      <c r="L1689" s="24">
        <f t="shared" ca="1" si="133"/>
        <v>0.23669660086389541</v>
      </c>
      <c r="M1689" s="24">
        <f t="shared" ca="1" si="134"/>
        <v>-0.8212382966282864</v>
      </c>
    </row>
    <row r="1690" spans="2:13" x14ac:dyDescent="0.25">
      <c r="B1690" s="24">
        <f t="shared" ca="1" si="130"/>
        <v>0.37967897088202174</v>
      </c>
      <c r="C1690" s="25">
        <f t="shared" ca="1" si="131"/>
        <v>46.936759660680352</v>
      </c>
      <c r="H1690" s="24">
        <v>1688</v>
      </c>
      <c r="I1690" s="24">
        <f ca="1"/>
        <v>57.432816220222897</v>
      </c>
      <c r="J1690" s="24" cm="1">
        <f t="array" aca="1" ref="J1690" ca="1">INDIRECT(ADDRESS(($F$2+1-H1690)+2,9))</f>
        <v>42.744826435235922</v>
      </c>
      <c r="K1690" s="24">
        <f t="shared" ca="1" si="132"/>
        <v>0.77502597286511954</v>
      </c>
      <c r="L1690" s="24">
        <f t="shared" ca="1" si="133"/>
        <v>0.23573856937380097</v>
      </c>
      <c r="M1690" s="24">
        <f t="shared" ca="1" si="134"/>
        <v>-0.81904602982952046</v>
      </c>
    </row>
    <row r="1691" spans="2:13" x14ac:dyDescent="0.25">
      <c r="B1691" s="24">
        <f t="shared" ca="1" si="130"/>
        <v>0.75759631361506719</v>
      </c>
      <c r="C1691" s="25">
        <f t="shared" ca="1" si="131"/>
        <v>56.985914751863426</v>
      </c>
      <c r="H1691" s="24">
        <v>1689</v>
      </c>
      <c r="I1691" s="24">
        <f ca="1"/>
        <v>57.437584480654216</v>
      </c>
      <c r="J1691" s="24" cm="1">
        <f t="array" aca="1" ref="J1691" ca="1">INDIRECT(ADDRESS(($F$2+1-H1691)+2,9))</f>
        <v>42.744312037134023</v>
      </c>
      <c r="K1691" s="24">
        <f t="shared" ca="1" si="132"/>
        <v>0.77516960372177479</v>
      </c>
      <c r="L1691" s="24">
        <f t="shared" ca="1" si="133"/>
        <v>0.23572266164727651</v>
      </c>
      <c r="M1691" s="24">
        <f t="shared" ca="1" si="134"/>
        <v>-0.81920883678720569</v>
      </c>
    </row>
    <row r="1692" spans="2:13" x14ac:dyDescent="0.25">
      <c r="B1692" s="24">
        <f t="shared" ca="1" si="130"/>
        <v>0.59858540138067728</v>
      </c>
      <c r="C1692" s="25">
        <f t="shared" ca="1" si="131"/>
        <v>52.496872781280246</v>
      </c>
      <c r="H1692" s="24">
        <v>1690</v>
      </c>
      <c r="I1692" s="24">
        <f ca="1"/>
        <v>57.450714775780838</v>
      </c>
      <c r="J1692" s="24" cm="1">
        <f t="array" aca="1" ref="J1692" ca="1">INDIRECT(ADDRESS(($F$2+1-H1692)+2,9))</f>
        <v>42.736772613733621</v>
      </c>
      <c r="K1692" s="24">
        <f t="shared" ca="1" si="132"/>
        <v>0.77556484928161129</v>
      </c>
      <c r="L1692" s="24">
        <f t="shared" ca="1" si="133"/>
        <v>0.23548957342274676</v>
      </c>
      <c r="M1692" s="24">
        <f t="shared" ca="1" si="134"/>
        <v>-0.81841837149707897</v>
      </c>
    </row>
    <row r="1693" spans="2:13" x14ac:dyDescent="0.25">
      <c r="B1693" s="24">
        <f t="shared" ca="1" si="130"/>
        <v>0.32697410467596844</v>
      </c>
      <c r="C1693" s="25">
        <f t="shared" ca="1" si="131"/>
        <v>45.517159487160441</v>
      </c>
      <c r="H1693" s="24">
        <v>1691</v>
      </c>
      <c r="I1693" s="24">
        <f ca="1"/>
        <v>57.506691766909853</v>
      </c>
      <c r="J1693" s="24" cm="1">
        <f t="array" aca="1" ref="J1693" ca="1">INDIRECT(ADDRESS(($F$2+1-H1693)+2,9))</f>
        <v>42.718128953269215</v>
      </c>
      <c r="K1693" s="24">
        <f t="shared" ca="1" si="132"/>
        <v>0.77724542671457986</v>
      </c>
      <c r="L1693" s="24">
        <f t="shared" ca="1" si="133"/>
        <v>0.23491373393553378</v>
      </c>
      <c r="M1693" s="24">
        <f t="shared" ca="1" si="134"/>
        <v>-0.81433186644895728</v>
      </c>
    </row>
    <row r="1694" spans="2:13" x14ac:dyDescent="0.25">
      <c r="B1694" s="24">
        <f t="shared" ca="1" si="130"/>
        <v>0.87090765906698642</v>
      </c>
      <c r="C1694" s="25">
        <f t="shared" ca="1" si="131"/>
        <v>61.306921610514138</v>
      </c>
      <c r="H1694" s="24">
        <v>1692</v>
      </c>
      <c r="I1694" s="24">
        <f ca="1"/>
        <v>57.517513518051359</v>
      </c>
      <c r="J1694" s="24" cm="1">
        <f t="array" aca="1" ref="J1694" ca="1">INDIRECT(ADDRESS(($F$2+1-H1694)+2,9))</f>
        <v>42.666959000401185</v>
      </c>
      <c r="K1694" s="24">
        <f t="shared" ca="1" si="132"/>
        <v>0.77756949509871665</v>
      </c>
      <c r="L1694" s="24">
        <f t="shared" ca="1" si="133"/>
        <v>0.23333727346886041</v>
      </c>
      <c r="M1694" s="24">
        <f t="shared" ca="1" si="134"/>
        <v>-0.81093325698952801</v>
      </c>
    </row>
    <row r="1695" spans="2:13" x14ac:dyDescent="0.25">
      <c r="B1695" s="24">
        <f t="shared" ca="1" si="130"/>
        <v>0.9673916327473262</v>
      </c>
      <c r="C1695" s="25">
        <f t="shared" ca="1" si="131"/>
        <v>68.437695338391705</v>
      </c>
      <c r="H1695" s="24">
        <v>1693</v>
      </c>
      <c r="I1695" s="24">
        <f ca="1"/>
        <v>57.533733700248362</v>
      </c>
      <c r="J1695" s="24" cm="1">
        <f t="array" aca="1" ref="J1695" ca="1">INDIRECT(ADDRESS(($F$2+1-H1695)+2,9))</f>
        <v>42.651799859563504</v>
      </c>
      <c r="K1695" s="24">
        <f t="shared" ca="1" si="132"/>
        <v>0.77805472108794438</v>
      </c>
      <c r="L1695" s="24">
        <f t="shared" ca="1" si="133"/>
        <v>0.23287137538638727</v>
      </c>
      <c r="M1695" s="24">
        <f t="shared" ca="1" si="134"/>
        <v>-0.80948120616856001</v>
      </c>
    </row>
    <row r="1696" spans="2:13" x14ac:dyDescent="0.25">
      <c r="B1696" s="24">
        <f t="shared" ca="1" si="130"/>
        <v>1.535997140327916E-2</v>
      </c>
      <c r="C1696" s="25">
        <f t="shared" ca="1" si="131"/>
        <v>28.393183948001194</v>
      </c>
      <c r="H1696" s="24">
        <v>1694</v>
      </c>
      <c r="I1696" s="24">
        <f ca="1"/>
        <v>57.565021639305819</v>
      </c>
      <c r="J1696" s="24" cm="1">
        <f t="array" aca="1" ref="J1696" ca="1">INDIRECT(ADDRESS(($F$2+1-H1696)+2,9))</f>
        <v>42.65076401606413</v>
      </c>
      <c r="K1696" s="24">
        <f t="shared" ca="1" si="132"/>
        <v>0.77898898879347034</v>
      </c>
      <c r="L1696" s="24">
        <f t="shared" ca="1" si="133"/>
        <v>0.23283955884816179</v>
      </c>
      <c r="M1696" s="24">
        <f t="shared" ca="1" si="134"/>
        <v>-0.80801089342875654</v>
      </c>
    </row>
    <row r="1697" spans="2:13" x14ac:dyDescent="0.25">
      <c r="B1697" s="24">
        <f t="shared" ca="1" si="130"/>
        <v>0.75098616548271513</v>
      </c>
      <c r="C1697" s="25">
        <f t="shared" ca="1" si="131"/>
        <v>56.77596337345323</v>
      </c>
      <c r="H1697" s="24">
        <v>1695</v>
      </c>
      <c r="I1697" s="24">
        <f ca="1"/>
        <v>57.595628976352117</v>
      </c>
      <c r="J1697" s="24" cm="1">
        <f t="array" aca="1" ref="J1697" ca="1">INDIRECT(ADDRESS(($F$2+1-H1697)+2,9))</f>
        <v>42.63134645588206</v>
      </c>
      <c r="K1697" s="24">
        <f t="shared" ca="1" si="132"/>
        <v>0.77990075167680462</v>
      </c>
      <c r="L1697" s="24">
        <f t="shared" ca="1" si="133"/>
        <v>0.23224358432653239</v>
      </c>
      <c r="M1697" s="24">
        <f t="shared" ca="1" si="134"/>
        <v>-0.80543145502370239</v>
      </c>
    </row>
    <row r="1698" spans="2:13" x14ac:dyDescent="0.25">
      <c r="B1698" s="24">
        <f t="shared" ca="1" si="130"/>
        <v>0.85174341447055169</v>
      </c>
      <c r="C1698" s="25">
        <f t="shared" ca="1" si="131"/>
        <v>60.439399549140354</v>
      </c>
      <c r="H1698" s="24">
        <v>1696</v>
      </c>
      <c r="I1698" s="24">
        <f ca="1"/>
        <v>57.634053132682425</v>
      </c>
      <c r="J1698" s="24" cm="1">
        <f t="array" aca="1" ref="J1698" ca="1">INDIRECT(ADDRESS(($F$2+1-H1698)+2,9))</f>
        <v>42.615969502710136</v>
      </c>
      <c r="K1698" s="24">
        <f t="shared" ca="1" si="132"/>
        <v>0.78104230975793831</v>
      </c>
      <c r="L1698" s="24">
        <f t="shared" ca="1" si="133"/>
        <v>0.23177222924568858</v>
      </c>
      <c r="M1698" s="24">
        <f t="shared" ca="1" si="134"/>
        <v>-0.80264399608907622</v>
      </c>
    </row>
    <row r="1699" spans="2:13" x14ac:dyDescent="0.25">
      <c r="B1699" s="24">
        <f t="shared" ca="1" si="130"/>
        <v>0.73400387456139182</v>
      </c>
      <c r="C1699" s="25">
        <f t="shared" ca="1" si="131"/>
        <v>56.24967710105706</v>
      </c>
      <c r="H1699" s="24">
        <v>1697</v>
      </c>
      <c r="I1699" s="24">
        <f ca="1"/>
        <v>57.654562958817159</v>
      </c>
      <c r="J1699" s="24" cm="1">
        <f t="array" aca="1" ref="J1699" ca="1">INDIRECT(ADDRESS(($F$2+1-H1699)+2,9))</f>
        <v>42.605645605371834</v>
      </c>
      <c r="K1699" s="24">
        <f t="shared" ca="1" si="132"/>
        <v>0.78165024736630573</v>
      </c>
      <c r="L1699" s="24">
        <f t="shared" ca="1" si="133"/>
        <v>0.231456066509481</v>
      </c>
      <c r="M1699" s="24">
        <f t="shared" ca="1" si="134"/>
        <v>-0.80124711105845603</v>
      </c>
    </row>
    <row r="1700" spans="2:13" x14ac:dyDescent="0.25">
      <c r="B1700" s="24">
        <f t="shared" ca="1" si="130"/>
        <v>0.49161644313623487</v>
      </c>
      <c r="C1700" s="25">
        <f t="shared" ca="1" si="131"/>
        <v>49.789839923934281</v>
      </c>
      <c r="H1700" s="24">
        <v>1698</v>
      </c>
      <c r="I1700" s="24">
        <f ca="1"/>
        <v>57.669924602863155</v>
      </c>
      <c r="J1700" s="24" cm="1">
        <f t="array" aca="1" ref="J1700" ca="1">INDIRECT(ADDRESS(($F$2+1-H1700)+2,9))</f>
        <v>42.590032272313692</v>
      </c>
      <c r="K1700" s="24">
        <f t="shared" ca="1" si="132"/>
        <v>0.7821049486760534</v>
      </c>
      <c r="L1700" s="24">
        <f t="shared" ca="1" si="133"/>
        <v>0.23097837535884536</v>
      </c>
      <c r="M1700" s="24">
        <f t="shared" ca="1" si="134"/>
        <v>-0.79982696664527309</v>
      </c>
    </row>
    <row r="1701" spans="2:13" x14ac:dyDescent="0.25">
      <c r="B1701" s="24">
        <f t="shared" ca="1" si="130"/>
        <v>0.93229396862294289</v>
      </c>
      <c r="C1701" s="25">
        <f t="shared" ca="1" si="131"/>
        <v>64.93095987399397</v>
      </c>
      <c r="H1701" s="24">
        <v>1699</v>
      </c>
      <c r="I1701" s="24">
        <f ca="1"/>
        <v>57.720225551548964</v>
      </c>
      <c r="J1701" s="24" cm="1">
        <f t="array" aca="1" ref="J1701" ca="1">INDIRECT(ADDRESS(($F$2+1-H1701)+2,9))</f>
        <v>42.58223564020787</v>
      </c>
      <c r="K1701" s="24">
        <f t="shared" ca="1" si="132"/>
        <v>0.78359001873454037</v>
      </c>
      <c r="L1701" s="24">
        <f t="shared" ca="1" si="133"/>
        <v>0.23074004297707731</v>
      </c>
      <c r="M1701" s="24">
        <f t="shared" ca="1" si="134"/>
        <v>-0.79682420250807107</v>
      </c>
    </row>
    <row r="1702" spans="2:13" x14ac:dyDescent="0.25">
      <c r="B1702" s="24">
        <f t="shared" ca="1" si="130"/>
        <v>0.28357530715392765</v>
      </c>
      <c r="C1702" s="25">
        <f t="shared" ca="1" si="131"/>
        <v>44.277470417817426</v>
      </c>
      <c r="H1702" s="24">
        <v>1700</v>
      </c>
      <c r="I1702" s="24">
        <f ca="1"/>
        <v>57.744540748511923</v>
      </c>
      <c r="J1702" s="24" cm="1">
        <f t="array" aca="1" ref="J1702" ca="1">INDIRECT(ADDRESS(($F$2+1-H1702)+2,9))</f>
        <v>42.572462115041247</v>
      </c>
      <c r="K1702" s="24">
        <f t="shared" ca="1" si="132"/>
        <v>0.78430578791204009</v>
      </c>
      <c r="L1702" s="24">
        <f t="shared" ca="1" si="133"/>
        <v>0.23044147380503066</v>
      </c>
      <c r="M1702" s="24">
        <f t="shared" ca="1" si="134"/>
        <v>-0.79524404273935778</v>
      </c>
    </row>
    <row r="1703" spans="2:13" x14ac:dyDescent="0.25">
      <c r="B1703" s="24">
        <f t="shared" ca="1" si="130"/>
        <v>9.7499650194211696E-2</v>
      </c>
      <c r="C1703" s="25">
        <f t="shared" ca="1" si="131"/>
        <v>37.040691232468845</v>
      </c>
      <c r="H1703" s="24">
        <v>1701</v>
      </c>
      <c r="I1703" s="24">
        <f ca="1"/>
        <v>57.844186776546181</v>
      </c>
      <c r="J1703" s="24" cm="1">
        <f t="array" aca="1" ref="J1703" ca="1">INDIRECT(ADDRESS(($F$2+1-H1703)+2,9))</f>
        <v>42.557990625248848</v>
      </c>
      <c r="K1703" s="24">
        <f t="shared" ca="1" si="132"/>
        <v>0.787224704742989</v>
      </c>
      <c r="L1703" s="24">
        <f t="shared" ca="1" si="133"/>
        <v>0.2299997844950305</v>
      </c>
      <c r="M1703" s="24">
        <f t="shared" ca="1" si="134"/>
        <v>-0.7889532552455224</v>
      </c>
    </row>
    <row r="1704" spans="2:13" x14ac:dyDescent="0.25">
      <c r="B1704" s="24">
        <f t="shared" ca="1" si="130"/>
        <v>0.58761494866576136</v>
      </c>
      <c r="C1704" s="25">
        <f t="shared" ca="1" si="131"/>
        <v>52.21413986950526</v>
      </c>
      <c r="H1704" s="24">
        <v>1702</v>
      </c>
      <c r="I1704" s="24">
        <f ca="1"/>
        <v>57.858363738936049</v>
      </c>
      <c r="J1704" s="24" cm="1">
        <f t="array" aca="1" ref="J1704" ca="1">INDIRECT(ADDRESS(($F$2+1-H1704)+2,9))</f>
        <v>42.520676730964546</v>
      </c>
      <c r="K1704" s="24">
        <f t="shared" ca="1" si="132"/>
        <v>0.78763810652859945</v>
      </c>
      <c r="L1704" s="24">
        <f t="shared" ca="1" si="133"/>
        <v>0.22886310296373105</v>
      </c>
      <c r="M1704" s="24">
        <f t="shared" ca="1" si="134"/>
        <v>-0.78626317161147907</v>
      </c>
    </row>
    <row r="1705" spans="2:13" x14ac:dyDescent="0.25">
      <c r="B1705" s="24">
        <f t="shared" ca="1" si="130"/>
        <v>0.80836005855571946</v>
      </c>
      <c r="C1705" s="25">
        <f t="shared" ca="1" si="131"/>
        <v>58.718689343543929</v>
      </c>
      <c r="H1705" s="24">
        <v>1703</v>
      </c>
      <c r="I1705" s="24">
        <f ca="1"/>
        <v>57.871763977548419</v>
      </c>
      <c r="J1705" s="24" cm="1">
        <f t="array" aca="1" ref="J1705" ca="1">INDIRECT(ADDRESS(($F$2+1-H1705)+2,9))</f>
        <v>42.503868800323467</v>
      </c>
      <c r="K1705" s="24">
        <f t="shared" ca="1" si="132"/>
        <v>0.7880284271355531</v>
      </c>
      <c r="L1705" s="24">
        <f t="shared" ca="1" si="133"/>
        <v>0.22835212000572583</v>
      </c>
      <c r="M1705" s="24">
        <f t="shared" ca="1" si="134"/>
        <v>-0.78489835505590788</v>
      </c>
    </row>
    <row r="1706" spans="2:13" x14ac:dyDescent="0.25">
      <c r="B1706" s="24">
        <f t="shared" ca="1" si="130"/>
        <v>0.20606510589835692</v>
      </c>
      <c r="C1706" s="25">
        <f t="shared" ca="1" si="131"/>
        <v>41.798493162724107</v>
      </c>
      <c r="H1706" s="24">
        <v>1704</v>
      </c>
      <c r="I1706" s="24">
        <f ca="1"/>
        <v>57.881325500529542</v>
      </c>
      <c r="J1706" s="24" cm="1">
        <f t="array" aca="1" ref="J1706" ca="1">INDIRECT(ADDRESS(($F$2+1-H1706)+2,9))</f>
        <v>42.496430367665319</v>
      </c>
      <c r="K1706" s="24">
        <f t="shared" ca="1" si="132"/>
        <v>0.78830667737636884</v>
      </c>
      <c r="L1706" s="24">
        <f t="shared" ca="1" si="133"/>
        <v>0.22812618679700375</v>
      </c>
      <c r="M1706" s="24">
        <f t="shared" ca="1" si="134"/>
        <v>-0.78433983223671366</v>
      </c>
    </row>
    <row r="1707" spans="2:13" x14ac:dyDescent="0.25">
      <c r="B1707" s="24">
        <f t="shared" ca="1" si="130"/>
        <v>0.3227530269456097</v>
      </c>
      <c r="C1707" s="25">
        <f t="shared" ca="1" si="131"/>
        <v>45.399858360021845</v>
      </c>
      <c r="H1707" s="24">
        <v>1705</v>
      </c>
      <c r="I1707" s="24">
        <f ca="1"/>
        <v>57.904024427510855</v>
      </c>
      <c r="J1707" s="24" cm="1">
        <f t="array" aca="1" ref="J1707" ca="1">INDIRECT(ADDRESS(($F$2+1-H1707)+2,9))</f>
        <v>42.484280991735304</v>
      </c>
      <c r="K1707" s="24">
        <f t="shared" ca="1" si="132"/>
        <v>0.78896638293185617</v>
      </c>
      <c r="L1707" s="24">
        <f t="shared" ca="1" si="133"/>
        <v>0.22775743496270603</v>
      </c>
      <c r="M1707" s="24">
        <f t="shared" ca="1" si="134"/>
        <v>-0.78272431560720745</v>
      </c>
    </row>
    <row r="1708" spans="2:13" x14ac:dyDescent="0.25">
      <c r="B1708" s="24">
        <f t="shared" ca="1" si="130"/>
        <v>0.43888085866691695</v>
      </c>
      <c r="C1708" s="25">
        <f t="shared" ca="1" si="131"/>
        <v>48.461927501820064</v>
      </c>
      <c r="H1708" s="24">
        <v>1706</v>
      </c>
      <c r="I1708" s="24">
        <f ca="1"/>
        <v>57.93355959703571</v>
      </c>
      <c r="J1708" s="24" cm="1">
        <f t="array" aca="1" ref="J1708" ca="1">INDIRECT(ADDRESS(($F$2+1-H1708)+2,9))</f>
        <v>42.472213088161595</v>
      </c>
      <c r="K1708" s="24">
        <f t="shared" ca="1" si="132"/>
        <v>0.78982296551394071</v>
      </c>
      <c r="L1708" s="24">
        <f t="shared" ca="1" si="133"/>
        <v>0.22739148828638647</v>
      </c>
      <c r="M1708" s="24">
        <f t="shared" ca="1" si="134"/>
        <v>-0.78071951903959302</v>
      </c>
    </row>
    <row r="1709" spans="2:13" x14ac:dyDescent="0.25">
      <c r="B1709" s="24">
        <f t="shared" ca="1" si="130"/>
        <v>0.33501389061823572</v>
      </c>
      <c r="C1709" s="25">
        <f t="shared" ca="1" si="131"/>
        <v>45.738901200144653</v>
      </c>
      <c r="H1709" s="24">
        <v>1707</v>
      </c>
      <c r="I1709" s="24">
        <f ca="1"/>
        <v>57.947193012122511</v>
      </c>
      <c r="J1709" s="24" cm="1">
        <f t="array" aca="1" ref="J1709" ca="1">INDIRECT(ADDRESS(($F$2+1-H1709)+2,9))</f>
        <v>42.458468004773955</v>
      </c>
      <c r="K1709" s="24">
        <f t="shared" ca="1" si="132"/>
        <v>0.79021767358188899</v>
      </c>
      <c r="L1709" s="24">
        <f t="shared" ca="1" si="133"/>
        <v>0.22697508665439986</v>
      </c>
      <c r="M1709" s="24">
        <f t="shared" ca="1" si="134"/>
        <v>-0.77953495178048637</v>
      </c>
    </row>
    <row r="1710" spans="2:13" x14ac:dyDescent="0.25">
      <c r="B1710" s="24">
        <f t="shared" ca="1" si="130"/>
        <v>0.98683538453152919</v>
      </c>
      <c r="C1710" s="25">
        <f t="shared" ca="1" si="131"/>
        <v>72.213209492490435</v>
      </c>
      <c r="H1710" s="24">
        <v>1708</v>
      </c>
      <c r="I1710" s="24">
        <f ca="1"/>
        <v>57.974043355074315</v>
      </c>
      <c r="J1710" s="24" cm="1">
        <f t="array" aca="1" ref="J1710" ca="1">INDIRECT(ADDRESS(($F$2+1-H1710)+2,9))</f>
        <v>42.436902279499449</v>
      </c>
      <c r="K1710" s="24">
        <f t="shared" ca="1" si="132"/>
        <v>0.79099375627160728</v>
      </c>
      <c r="L1710" s="24">
        <f t="shared" ca="1" si="133"/>
        <v>0.22632262934589537</v>
      </c>
      <c r="M1710" s="24">
        <f t="shared" ca="1" si="134"/>
        <v>-0.7771032380037991</v>
      </c>
    </row>
    <row r="1711" spans="2:13" x14ac:dyDescent="0.25">
      <c r="B1711" s="24">
        <f t="shared" ca="1" si="130"/>
        <v>0.22674387333749924</v>
      </c>
      <c r="C1711" s="25">
        <f t="shared" ca="1" si="131"/>
        <v>42.503868800323467</v>
      </c>
      <c r="H1711" s="24">
        <v>1709</v>
      </c>
      <c r="I1711" s="24">
        <f ca="1"/>
        <v>57.985810417846494</v>
      </c>
      <c r="J1711" s="24" cm="1">
        <f t="array" aca="1" ref="J1711" ca="1">INDIRECT(ADDRESS(($F$2+1-H1711)+2,9))</f>
        <v>42.410369748258873</v>
      </c>
      <c r="K1711" s="24">
        <f t="shared" ca="1" si="132"/>
        <v>0.79133333800242278</v>
      </c>
      <c r="L1711" s="24">
        <f t="shared" ca="1" si="133"/>
        <v>0.22552135994508901</v>
      </c>
      <c r="M1711" s="24">
        <f t="shared" ca="1" si="134"/>
        <v>-0.77523968928671705</v>
      </c>
    </row>
    <row r="1712" spans="2:13" x14ac:dyDescent="0.25">
      <c r="B1712" s="24">
        <f t="shared" ca="1" si="130"/>
        <v>0.32241557296533729</v>
      </c>
      <c r="C1712" s="25">
        <f t="shared" ca="1" si="131"/>
        <v>45.390453557496642</v>
      </c>
      <c r="H1712" s="24">
        <v>1710</v>
      </c>
      <c r="I1712" s="24">
        <f ca="1"/>
        <v>58.011895368026337</v>
      </c>
      <c r="J1712" s="24" cm="1">
        <f t="array" aca="1" ref="J1712" ca="1">INDIRECT(ADDRESS(($F$2+1-H1712)+2,9))</f>
        <v>42.376191229606917</v>
      </c>
      <c r="K1712" s="24">
        <f t="shared" ca="1" si="132"/>
        <v>0.79208495433109172</v>
      </c>
      <c r="L1712" s="24">
        <f t="shared" ca="1" si="133"/>
        <v>0.22449155578600896</v>
      </c>
      <c r="M1712" s="24">
        <f t="shared" ca="1" si="134"/>
        <v>-0.77208408563648345</v>
      </c>
    </row>
    <row r="1713" spans="2:13" x14ac:dyDescent="0.25">
      <c r="B1713" s="24">
        <f t="shared" ca="1" si="130"/>
        <v>0.90031887275229194</v>
      </c>
      <c r="C1713" s="25">
        <f t="shared" ca="1" si="131"/>
        <v>62.833706412788729</v>
      </c>
      <c r="H1713" s="24">
        <v>1711</v>
      </c>
      <c r="I1713" s="24">
        <f ca="1"/>
        <v>58.039000350752211</v>
      </c>
      <c r="J1713" s="24" cm="1">
        <f t="array" aca="1" ref="J1713" ca="1">INDIRECT(ADDRESS(($F$2+1-H1713)+2,9))</f>
        <v>42.356696178199556</v>
      </c>
      <c r="K1713" s="24">
        <f t="shared" ca="1" si="132"/>
        <v>0.7928642659624463</v>
      </c>
      <c r="L1713" s="24">
        <f t="shared" ca="1" si="133"/>
        <v>0.22390536391401478</v>
      </c>
      <c r="M1713" s="24">
        <f t="shared" ca="1" si="134"/>
        <v>-0.76977897785719851</v>
      </c>
    </row>
    <row r="1714" spans="2:13" x14ac:dyDescent="0.25">
      <c r="B1714" s="24">
        <f t="shared" ca="1" si="130"/>
        <v>0.49638737398119315</v>
      </c>
      <c r="C1714" s="25">
        <f t="shared" ca="1" si="131"/>
        <v>49.909443657099679</v>
      </c>
      <c r="H1714" s="24">
        <v>1712</v>
      </c>
      <c r="I1714" s="24">
        <f ca="1"/>
        <v>58.046163103833756</v>
      </c>
      <c r="J1714" s="24" cm="1">
        <f t="array" aca="1" ref="J1714" ca="1">INDIRECT(ADDRESS(($F$2+1-H1714)+2,9))</f>
        <v>42.353316345415777</v>
      </c>
      <c r="K1714" s="24">
        <f t="shared" ca="1" si="132"/>
        <v>0.79306991757563616</v>
      </c>
      <c r="L1714" s="24">
        <f t="shared" ca="1" si="133"/>
        <v>0.22380382510495986</v>
      </c>
      <c r="M1714" s="24">
        <f t="shared" ca="1" si="134"/>
        <v>-0.76961012702097498</v>
      </c>
    </row>
    <row r="1715" spans="2:13" x14ac:dyDescent="0.25">
      <c r="B1715" s="24">
        <f t="shared" ca="1" si="130"/>
        <v>0.95712922261008804</v>
      </c>
      <c r="C1715" s="25">
        <f t="shared" ca="1" si="131"/>
        <v>67.183019451066102</v>
      </c>
      <c r="H1715" s="24">
        <v>1713</v>
      </c>
      <c r="I1715" s="24">
        <f ca="1"/>
        <v>58.064936982223387</v>
      </c>
      <c r="J1715" s="24" cm="1">
        <f t="array" aca="1" ref="J1715" ca="1">INDIRECT(ADDRESS(($F$2+1-H1715)+2,9))</f>
        <v>42.348964984937119</v>
      </c>
      <c r="K1715" s="24">
        <f t="shared" ca="1" si="132"/>
        <v>0.79360836539925794</v>
      </c>
      <c r="L1715" s="24">
        <f t="shared" ca="1" si="133"/>
        <v>0.22367313767104613</v>
      </c>
      <c r="M1715" s="24">
        <f t="shared" ca="1" si="134"/>
        <v>-0.76871540399880456</v>
      </c>
    </row>
    <row r="1716" spans="2:13" x14ac:dyDescent="0.25">
      <c r="B1716" s="24">
        <f t="shared" ca="1" si="130"/>
        <v>0.76128096935409839</v>
      </c>
      <c r="C1716" s="25">
        <f t="shared" ca="1" si="131"/>
        <v>57.10429134987676</v>
      </c>
      <c r="H1716" s="24">
        <v>1714</v>
      </c>
      <c r="I1716" s="24">
        <f ca="1"/>
        <v>58.067874942315953</v>
      </c>
      <c r="J1716" s="24" cm="1">
        <f t="array" aca="1" ref="J1716" ca="1">INDIRECT(ADDRESS(($F$2+1-H1716)+2,9))</f>
        <v>42.341235654463013</v>
      </c>
      <c r="K1716" s="24">
        <f t="shared" ca="1" si="132"/>
        <v>0.79369255293758789</v>
      </c>
      <c r="L1716" s="24">
        <f t="shared" ca="1" si="133"/>
        <v>0.22344110434330472</v>
      </c>
      <c r="M1716" s="24">
        <f t="shared" ca="1" si="134"/>
        <v>-0.76852126140982513</v>
      </c>
    </row>
    <row r="1717" spans="2:13" x14ac:dyDescent="0.25">
      <c r="B1717" s="24">
        <f t="shared" ca="1" si="130"/>
        <v>2.9915815689966818E-2</v>
      </c>
      <c r="C1717" s="25">
        <f t="shared" ca="1" si="131"/>
        <v>31.179677085024654</v>
      </c>
      <c r="H1717" s="24">
        <v>1715</v>
      </c>
      <c r="I1717" s="24">
        <f ca="1"/>
        <v>58.075130883086892</v>
      </c>
      <c r="J1717" s="24" cm="1">
        <f t="array" aca="1" ref="J1717" ca="1">INDIRECT(ADDRESS(($F$2+1-H1717)+2,9))</f>
        <v>42.317169754007836</v>
      </c>
      <c r="K1717" s="24">
        <f t="shared" ca="1" si="132"/>
        <v>0.79390038542000019</v>
      </c>
      <c r="L1717" s="24">
        <f t="shared" ca="1" si="133"/>
        <v>0.22271952730198621</v>
      </c>
      <c r="M1717" s="24">
        <f t="shared" ca="1" si="134"/>
        <v>-0.76707796167805853</v>
      </c>
    </row>
    <row r="1718" spans="2:13" x14ac:dyDescent="0.25">
      <c r="B1718" s="24">
        <f t="shared" ca="1" si="130"/>
        <v>0.44062748144716934</v>
      </c>
      <c r="C1718" s="25">
        <f t="shared" ca="1" si="131"/>
        <v>48.506214835260089</v>
      </c>
      <c r="H1718" s="24">
        <v>1716</v>
      </c>
      <c r="I1718" s="24">
        <f ca="1"/>
        <v>58.080317349248389</v>
      </c>
      <c r="J1718" s="24" cm="1">
        <f t="array" aca="1" ref="J1718" ca="1">INDIRECT(ADDRESS(($F$2+1-H1718)+2,9))</f>
        <v>42.315402257083399</v>
      </c>
      <c r="K1718" s="24">
        <f t="shared" ca="1" si="132"/>
        <v>0.79404886566626853</v>
      </c>
      <c r="L1718" s="24">
        <f t="shared" ca="1" si="133"/>
        <v>0.22266658417335786</v>
      </c>
      <c r="M1718" s="24">
        <f t="shared" ca="1" si="134"/>
        <v>-0.76711975346397387</v>
      </c>
    </row>
    <row r="1719" spans="2:13" x14ac:dyDescent="0.25">
      <c r="B1719" s="24">
        <f t="shared" ca="1" si="130"/>
        <v>0.65493202901905012</v>
      </c>
      <c r="C1719" s="25">
        <f t="shared" ca="1" si="131"/>
        <v>53.98670588550204</v>
      </c>
      <c r="H1719" s="24">
        <v>1717</v>
      </c>
      <c r="I1719" s="24">
        <f ca="1"/>
        <v>58.108724864242284</v>
      </c>
      <c r="J1719" s="24" cm="1">
        <f t="array" aca="1" ref="J1719" ca="1">INDIRECT(ADDRESS(($F$2+1-H1719)+2,9))</f>
        <v>42.309573286871142</v>
      </c>
      <c r="K1719" s="24">
        <f t="shared" ca="1" si="132"/>
        <v>0.79486100128760462</v>
      </c>
      <c r="L1719" s="24">
        <f t="shared" ca="1" si="133"/>
        <v>0.22249203561190847</v>
      </c>
      <c r="M1719" s="24">
        <f t="shared" ca="1" si="134"/>
        <v>-0.76558351804249514</v>
      </c>
    </row>
    <row r="1720" spans="2:13" x14ac:dyDescent="0.25">
      <c r="B1720" s="24">
        <f t="shared" ca="1" si="130"/>
        <v>0.71125356962581743</v>
      </c>
      <c r="C1720" s="25">
        <f t="shared" ca="1" si="131"/>
        <v>55.570505959294394</v>
      </c>
      <c r="H1720" s="24">
        <v>1718</v>
      </c>
      <c r="I1720" s="24">
        <f ca="1"/>
        <v>58.124560839986543</v>
      </c>
      <c r="J1720" s="24" cm="1">
        <f t="array" aca="1" ref="J1720" ca="1">INDIRECT(ADDRESS(($F$2+1-H1720)+2,9))</f>
        <v>42.289954969706471</v>
      </c>
      <c r="K1720" s="24">
        <f t="shared" ca="1" si="132"/>
        <v>0.79531290483996708</v>
      </c>
      <c r="L1720" s="24">
        <f t="shared" ca="1" si="133"/>
        <v>0.22190513851847116</v>
      </c>
      <c r="M1720" s="24">
        <f t="shared" ca="1" si="134"/>
        <v>-0.76392375782594901</v>
      </c>
    </row>
    <row r="1721" spans="2:13" x14ac:dyDescent="0.25">
      <c r="B1721" s="24">
        <f t="shared" ca="1" si="130"/>
        <v>0.88240342871921074</v>
      </c>
      <c r="C1721" s="25">
        <f t="shared" ca="1" si="131"/>
        <v>61.870874133136155</v>
      </c>
      <c r="H1721" s="24">
        <v>1719</v>
      </c>
      <c r="I1721" s="24">
        <f ca="1"/>
        <v>58.148426387821814</v>
      </c>
      <c r="J1721" s="24" cm="1">
        <f t="array" aca="1" ref="J1721" ca="1">INDIRECT(ADDRESS(($F$2+1-H1721)+2,9))</f>
        <v>42.289923131900508</v>
      </c>
      <c r="K1721" s="24">
        <f t="shared" ca="1" si="132"/>
        <v>0.79599282453962317</v>
      </c>
      <c r="L1721" s="24">
        <f t="shared" ca="1" si="133"/>
        <v>0.22190418678505902</v>
      </c>
      <c r="M1721" s="24">
        <f t="shared" ca="1" si="134"/>
        <v>-0.76300558544956443</v>
      </c>
    </row>
    <row r="1722" spans="2:13" x14ac:dyDescent="0.25">
      <c r="B1722" s="24">
        <f t="shared" ca="1" si="130"/>
        <v>0.77624204803002339</v>
      </c>
      <c r="C1722" s="25">
        <f t="shared" ca="1" si="131"/>
        <v>57.595628976352117</v>
      </c>
      <c r="H1722" s="24">
        <v>1720</v>
      </c>
      <c r="I1722" s="24">
        <f ca="1"/>
        <v>58.164872714145844</v>
      </c>
      <c r="J1722" s="24" cm="1">
        <f t="array" aca="1" ref="J1722" ca="1">INDIRECT(ADDRESS(($F$2+1-H1722)+2,9))</f>
        <v>42.256870480605542</v>
      </c>
      <c r="K1722" s="24">
        <f t="shared" ca="1" si="132"/>
        <v>0.79646058950365828</v>
      </c>
      <c r="L1722" s="24">
        <f t="shared" ca="1" si="133"/>
        <v>0.22091739593120449</v>
      </c>
      <c r="M1722" s="24">
        <f t="shared" ca="1" si="134"/>
        <v>-0.76049362436391965</v>
      </c>
    </row>
    <row r="1723" spans="2:13" x14ac:dyDescent="0.25">
      <c r="B1723" s="24">
        <f t="shared" ca="1" si="130"/>
        <v>0.92599225587966305</v>
      </c>
      <c r="C1723" s="25">
        <f t="shared" ca="1" si="131"/>
        <v>64.465767985766888</v>
      </c>
      <c r="H1723" s="24">
        <v>1721</v>
      </c>
      <c r="I1723" s="24">
        <f ca="1"/>
        <v>58.199968098716511</v>
      </c>
      <c r="J1723" s="24" cm="1">
        <f t="array" aca="1" ref="J1723" ca="1">INDIRECT(ADDRESS(($F$2+1-H1723)+2,9))</f>
        <v>42.218969932317698</v>
      </c>
      <c r="K1723" s="24">
        <f t="shared" ca="1" si="132"/>
        <v>0.79745662782811866</v>
      </c>
      <c r="L1723" s="24">
        <f t="shared" ca="1" si="133"/>
        <v>0.2197889684588179</v>
      </c>
      <c r="M1723" s="24">
        <f t="shared" ca="1" si="134"/>
        <v>-0.75663519734551377</v>
      </c>
    </row>
    <row r="1724" spans="2:13" x14ac:dyDescent="0.25">
      <c r="B1724" s="24">
        <f t="shared" ca="1" si="130"/>
        <v>0.83164523637255916</v>
      </c>
      <c r="C1724" s="25">
        <f t="shared" ca="1" si="131"/>
        <v>59.6068708424948</v>
      </c>
      <c r="H1724" s="24">
        <v>1722</v>
      </c>
      <c r="I1724" s="24">
        <f ca="1"/>
        <v>58.217470296938018</v>
      </c>
      <c r="J1724" s="24" cm="1">
        <f t="array" aca="1" ref="J1724" ca="1">INDIRECT(ADDRESS(($F$2+1-H1724)+2,9))</f>
        <v>42.20228045969121</v>
      </c>
      <c r="K1724" s="24">
        <f t="shared" ca="1" si="132"/>
        <v>0.79795226503071082</v>
      </c>
      <c r="L1724" s="24">
        <f t="shared" ca="1" si="133"/>
        <v>0.21929311761796</v>
      </c>
      <c r="M1724" s="24">
        <f t="shared" ca="1" si="134"/>
        <v>-0.75507002163593562</v>
      </c>
    </row>
    <row r="1725" spans="2:13" x14ac:dyDescent="0.25">
      <c r="B1725" s="24">
        <f t="shared" ca="1" si="130"/>
        <v>0.31501982453374333</v>
      </c>
      <c r="C1725" s="25">
        <f t="shared" ca="1" si="131"/>
        <v>45.183289560987994</v>
      </c>
      <c r="H1725" s="24">
        <v>1723</v>
      </c>
      <c r="I1725" s="24">
        <f ca="1"/>
        <v>58.261667243698611</v>
      </c>
      <c r="J1725" s="24" cm="1">
        <f t="array" aca="1" ref="J1725" ca="1">INDIRECT(ADDRESS(($F$2+1-H1725)+2,9))</f>
        <v>42.195910824128674</v>
      </c>
      <c r="K1725" s="24">
        <f t="shared" ca="1" si="132"/>
        <v>0.79920062431930727</v>
      </c>
      <c r="L1725" s="24">
        <f t="shared" ca="1" si="133"/>
        <v>0.2191040428691502</v>
      </c>
      <c r="M1725" s="24">
        <f t="shared" ca="1" si="134"/>
        <v>-0.75262654148461283</v>
      </c>
    </row>
    <row r="1726" spans="2:13" x14ac:dyDescent="0.25">
      <c r="B1726" s="24">
        <f t="shared" ca="1" si="130"/>
        <v>0.57294856335936928</v>
      </c>
      <c r="C1726" s="25">
        <f t="shared" ca="1" si="131"/>
        <v>51.838860186442083</v>
      </c>
      <c r="H1726" s="24">
        <v>1724</v>
      </c>
      <c r="I1726" s="24">
        <f ca="1"/>
        <v>58.274676324605153</v>
      </c>
      <c r="J1726" s="24" cm="1">
        <f t="array" aca="1" ref="J1726" ca="1">INDIRECT(ADDRESS(($F$2+1-H1726)+2,9))</f>
        <v>42.119194601256901</v>
      </c>
      <c r="K1726" s="24">
        <f t="shared" ca="1" si="132"/>
        <v>0.79956718702616159</v>
      </c>
      <c r="L1726" s="24">
        <f t="shared" ca="1" si="133"/>
        <v>0.21683419142520655</v>
      </c>
      <c r="M1726" s="24">
        <f t="shared" ca="1" si="134"/>
        <v>-0.74769480578184833</v>
      </c>
    </row>
    <row r="1727" spans="2:13" x14ac:dyDescent="0.25">
      <c r="B1727" s="24">
        <f t="shared" ca="1" si="130"/>
        <v>0.18732704415071011</v>
      </c>
      <c r="C1727" s="25">
        <f t="shared" ca="1" si="131"/>
        <v>41.122106789496819</v>
      </c>
      <c r="H1727" s="24">
        <v>1725</v>
      </c>
      <c r="I1727" s="24">
        <f ca="1"/>
        <v>58.295052815290425</v>
      </c>
      <c r="J1727" s="24" cm="1">
        <f t="array" aca="1" ref="J1727" ca="1">INDIRECT(ADDRESS(($F$2+1-H1727)+2,9))</f>
        <v>42.096899285380218</v>
      </c>
      <c r="K1727" s="24">
        <f t="shared" ca="1" si="132"/>
        <v>0.80014053604661373</v>
      </c>
      <c r="L1727" s="24">
        <f t="shared" ca="1" si="133"/>
        <v>0.21617708439146469</v>
      </c>
      <c r="M1727" s="24">
        <f t="shared" ca="1" si="134"/>
        <v>-0.74564256046239485</v>
      </c>
    </row>
    <row r="1728" spans="2:13" x14ac:dyDescent="0.25">
      <c r="B1728" s="24">
        <f t="shared" ca="1" si="130"/>
        <v>0.5811167665818473</v>
      </c>
      <c r="C1728" s="25">
        <f t="shared" ca="1" si="131"/>
        <v>52.04751262806969</v>
      </c>
      <c r="H1728" s="24">
        <v>1726</v>
      </c>
      <c r="I1728" s="24">
        <f ca="1"/>
        <v>58.298546039830889</v>
      </c>
      <c r="J1728" s="24" cm="1">
        <f t="array" aca="1" ref="J1728" ca="1">INDIRECT(ADDRESS(($F$2+1-H1728)+2,9))</f>
        <v>42.064043447327215</v>
      </c>
      <c r="K1728" s="24">
        <f t="shared" ca="1" si="132"/>
        <v>0.8002387284570921</v>
      </c>
      <c r="L1728" s="24">
        <f t="shared" ca="1" si="133"/>
        <v>0.2152108332441631</v>
      </c>
      <c r="M1728" s="24">
        <f t="shared" ca="1" si="134"/>
        <v>-0.74390856212161083</v>
      </c>
    </row>
    <row r="1729" spans="2:13" x14ac:dyDescent="0.25">
      <c r="B1729" s="24">
        <f t="shared" ca="1" si="130"/>
        <v>0.31605416346199255</v>
      </c>
      <c r="C1729" s="25">
        <f t="shared" ca="1" si="131"/>
        <v>45.212385256170002</v>
      </c>
      <c r="H1729" s="24">
        <v>1727</v>
      </c>
      <c r="I1729" s="24">
        <f ca="1"/>
        <v>58.299430919502271</v>
      </c>
      <c r="J1729" s="24" cm="1">
        <f t="array" aca="1" ref="J1729" ca="1">INDIRECT(ADDRESS(($F$2+1-H1729)+2,9))</f>
        <v>42.046330466091057</v>
      </c>
      <c r="K1729" s="24">
        <f t="shared" ca="1" si="132"/>
        <v>0.80026359727719132</v>
      </c>
      <c r="L1729" s="24">
        <f t="shared" ca="1" si="133"/>
        <v>0.21469095720381734</v>
      </c>
      <c r="M1729" s="24">
        <f t="shared" ca="1" si="134"/>
        <v>-0.74323034849991976</v>
      </c>
    </row>
    <row r="1730" spans="2:13" x14ac:dyDescent="0.25">
      <c r="B1730" s="24">
        <f t="shared" ca="1" si="130"/>
        <v>0.96189481671130872</v>
      </c>
      <c r="C1730" s="25">
        <f t="shared" ca="1" si="131"/>
        <v>67.731106923202816</v>
      </c>
      <c r="H1730" s="24">
        <v>1728</v>
      </c>
      <c r="I1730" s="24">
        <f ca="1"/>
        <v>58.306292576808048</v>
      </c>
      <c r="J1730" s="24" cm="1">
        <f t="array" aca="1" ref="J1730" ca="1">INDIRECT(ADDRESS(($F$2+1-H1730)+2,9))</f>
        <v>42.024477374714237</v>
      </c>
      <c r="K1730" s="24">
        <f t="shared" ca="1" si="132"/>
        <v>0.80045637532314373</v>
      </c>
      <c r="L1730" s="24">
        <f t="shared" ca="1" si="133"/>
        <v>0.21405057562491545</v>
      </c>
      <c r="M1730" s="24">
        <f t="shared" ca="1" si="134"/>
        <v>-0.74197018211627097</v>
      </c>
    </row>
    <row r="1731" spans="2:13" x14ac:dyDescent="0.25">
      <c r="B1731" s="24">
        <f t="shared" ca="1" si="130"/>
        <v>0.51833659038156576</v>
      </c>
      <c r="C1731" s="25">
        <f t="shared" ca="1" si="131"/>
        <v>50.459792114569289</v>
      </c>
      <c r="H1731" s="24">
        <v>1729</v>
      </c>
      <c r="I1731" s="24">
        <f ca="1"/>
        <v>58.328400222152091</v>
      </c>
      <c r="J1731" s="24" cm="1">
        <f t="array" aca="1" ref="J1731" ca="1">INDIRECT(ADDRESS(($F$2+1-H1731)+2,9))</f>
        <v>42.01423711965451</v>
      </c>
      <c r="K1731" s="24">
        <f t="shared" ca="1" si="132"/>
        <v>0.80107672686788278</v>
      </c>
      <c r="L1731" s="24">
        <f t="shared" ca="1" si="133"/>
        <v>0.21375087879468635</v>
      </c>
      <c r="M1731" s="24">
        <f t="shared" ca="1" si="134"/>
        <v>-0.74054792922781321</v>
      </c>
    </row>
    <row r="1732" spans="2:13" x14ac:dyDescent="0.25">
      <c r="B1732" s="24">
        <f t="shared" ref="B1732:B1795" ca="1" si="135">RAND()</f>
        <v>0.42964801145029496</v>
      </c>
      <c r="C1732" s="25">
        <f t="shared" ref="C1732:C1795" ca="1" si="136">_xlfn.NORM.INV(B1732,50,10)</f>
        <v>48.227296292447953</v>
      </c>
      <c r="H1732" s="24">
        <v>1730</v>
      </c>
      <c r="I1732" s="24">
        <f ca="1"/>
        <v>58.33003630394856</v>
      </c>
      <c r="J1732" s="24" cm="1">
        <f t="array" aca="1" ref="J1732" ca="1">INDIRECT(ADDRESS(($F$2+1-H1732)+2,9))</f>
        <v>41.98519645026154</v>
      </c>
      <c r="K1732" s="24">
        <f t="shared" ref="K1732:K1795" ca="1" si="137">_xlfn.NORM.DIST(I1732,$F$5,$F$6,TRUE)</f>
        <v>0.80112258989906704</v>
      </c>
      <c r="L1732" s="24">
        <f t="shared" ref="L1732:L1795" ca="1" si="138">_xlfn.NORM.DIST(J1732,$F$5,$F$6,TRUE)</f>
        <v>0.21290228938636468</v>
      </c>
      <c r="M1732" s="24">
        <f t="shared" ca="1" si="134"/>
        <v>-0.73915556938165783</v>
      </c>
    </row>
    <row r="1733" spans="2:13" x14ac:dyDescent="0.25">
      <c r="B1733" s="24">
        <f t="shared" ca="1" si="135"/>
        <v>0.35174498811945609</v>
      </c>
      <c r="C1733" s="25">
        <f t="shared" ca="1" si="136"/>
        <v>46.193863838329221</v>
      </c>
      <c r="H1733" s="24">
        <v>1731</v>
      </c>
      <c r="I1733" s="24">
        <f ca="1"/>
        <v>58.346754591260897</v>
      </c>
      <c r="J1733" s="24" cm="1">
        <f t="array" aca="1" ref="J1733" ca="1">INDIRECT(ADDRESS(($F$2+1-H1733)+2,9))</f>
        <v>41.966245711824669</v>
      </c>
      <c r="K1733" s="24">
        <f t="shared" ca="1" si="137"/>
        <v>0.80159087546044494</v>
      </c>
      <c r="L1733" s="24">
        <f t="shared" ca="1" si="138"/>
        <v>0.21234959678253684</v>
      </c>
      <c r="M1733" s="24">
        <f t="shared" ref="M1733:M1796" ca="1" si="139">((2*H1733-1)/$F$2)*(LN(K1733)+LN(1-L1733))</f>
        <v>-0.73751996655686469</v>
      </c>
    </row>
    <row r="1734" spans="2:13" x14ac:dyDescent="0.25">
      <c r="B1734" s="24">
        <f t="shared" ca="1" si="135"/>
        <v>0.32364112237611697</v>
      </c>
      <c r="C1734" s="25">
        <f t="shared" ca="1" si="136"/>
        <v>45.424590069027595</v>
      </c>
      <c r="H1734" s="24">
        <v>1732</v>
      </c>
      <c r="I1734" s="24">
        <f ca="1"/>
        <v>58.364582919980734</v>
      </c>
      <c r="J1734" s="24" cm="1">
        <f t="array" aca="1" ref="J1734" ca="1">INDIRECT(ADDRESS(($F$2+1-H1734)+2,9))</f>
        <v>41.961529393984669</v>
      </c>
      <c r="K1734" s="24">
        <f t="shared" ca="1" si="137"/>
        <v>0.80208951995285616</v>
      </c>
      <c r="L1734" s="24">
        <f t="shared" ca="1" si="138"/>
        <v>0.21221217719806085</v>
      </c>
      <c r="M1734" s="24">
        <f t="shared" ca="1" si="139"/>
        <v>-0.73666826727536749</v>
      </c>
    </row>
    <row r="1735" spans="2:13" x14ac:dyDescent="0.25">
      <c r="B1735" s="24">
        <f t="shared" ca="1" si="135"/>
        <v>0.5403981233189511</v>
      </c>
      <c r="C1735" s="25">
        <f t="shared" ca="1" si="136"/>
        <v>51.014367641952909</v>
      </c>
      <c r="H1735" s="24">
        <v>1733</v>
      </c>
      <c r="I1735" s="24">
        <f ca="1"/>
        <v>58.377005893856676</v>
      </c>
      <c r="J1735" s="24" cm="1">
        <f t="array" aca="1" ref="J1735" ca="1">INDIRECT(ADDRESS(($F$2+1-H1735)+2,9))</f>
        <v>41.919658574683254</v>
      </c>
      <c r="K1735" s="24">
        <f t="shared" ca="1" si="137"/>
        <v>0.80243653292534356</v>
      </c>
      <c r="L1735" s="24">
        <f t="shared" ca="1" si="138"/>
        <v>0.21099446634524016</v>
      </c>
      <c r="M1735" s="24">
        <f t="shared" ca="1" si="139"/>
        <v>-0.73391920693351087</v>
      </c>
    </row>
    <row r="1736" spans="2:13" x14ac:dyDescent="0.25">
      <c r="B1736" s="24">
        <f t="shared" ca="1" si="135"/>
        <v>0.2554221909916774</v>
      </c>
      <c r="C1736" s="25">
        <f t="shared" ca="1" si="136"/>
        <v>43.424765254241372</v>
      </c>
      <c r="H1736" s="24">
        <v>1734</v>
      </c>
      <c r="I1736" s="24">
        <f ca="1"/>
        <v>58.384751804541068</v>
      </c>
      <c r="J1736" s="24" cm="1">
        <f t="array" aca="1" ref="J1736" ca="1">INDIRECT(ADDRESS(($F$2+1-H1736)+2,9))</f>
        <v>41.876825227147918</v>
      </c>
      <c r="K1736" s="24">
        <f t="shared" ca="1" si="137"/>
        <v>0.80265271443092567</v>
      </c>
      <c r="L1736" s="24">
        <f t="shared" ca="1" si="138"/>
        <v>0.20975301148200334</v>
      </c>
      <c r="M1736" s="24">
        <f t="shared" ca="1" si="139"/>
        <v>-0.73138418597661836</v>
      </c>
    </row>
    <row r="1737" spans="2:13" x14ac:dyDescent="0.25">
      <c r="B1737" s="24">
        <f t="shared" ca="1" si="135"/>
        <v>0.99007236833681467</v>
      </c>
      <c r="C1737" s="25">
        <f t="shared" ca="1" si="136"/>
        <v>73.290717811203905</v>
      </c>
      <c r="H1737" s="24">
        <v>1735</v>
      </c>
      <c r="I1737" s="24">
        <f ca="1"/>
        <v>58.460194783717796</v>
      </c>
      <c r="J1737" s="24" cm="1">
        <f t="array" aca="1" ref="J1737" ca="1">INDIRECT(ADDRESS(($F$2+1-H1737)+2,9))</f>
        <v>41.809014503774797</v>
      </c>
      <c r="K1737" s="24">
        <f t="shared" ca="1" si="137"/>
        <v>0.80475076964138093</v>
      </c>
      <c r="L1737" s="24">
        <f t="shared" ca="1" si="138"/>
        <v>0.20779643384752483</v>
      </c>
      <c r="M1737" s="24">
        <f t="shared" ca="1" si="139"/>
        <v>-0.72363459703625765</v>
      </c>
    </row>
    <row r="1738" spans="2:13" x14ac:dyDescent="0.25">
      <c r="B1738" s="24">
        <f t="shared" ca="1" si="135"/>
        <v>0.76091742098695725</v>
      </c>
      <c r="C1738" s="25">
        <f t="shared" ca="1" si="136"/>
        <v>57.092567570233889</v>
      </c>
      <c r="H1738" s="24">
        <v>1736</v>
      </c>
      <c r="I1738" s="24">
        <f ca="1"/>
        <v>58.471816987719606</v>
      </c>
      <c r="J1738" s="24" cm="1">
        <f t="array" aca="1" ref="J1738" ca="1">INDIRECT(ADDRESS(($F$2+1-H1738)+2,9))</f>
        <v>41.799116154307235</v>
      </c>
      <c r="K1738" s="24">
        <f t="shared" ca="1" si="137"/>
        <v>0.80507277190063631</v>
      </c>
      <c r="L1738" s="24">
        <f t="shared" ca="1" si="138"/>
        <v>0.20751173600625869</v>
      </c>
      <c r="M1738" s="24">
        <f t="shared" ca="1" si="139"/>
        <v>-0.72283042279330145</v>
      </c>
    </row>
    <row r="1739" spans="2:13" x14ac:dyDescent="0.25">
      <c r="B1739" s="24">
        <f t="shared" ca="1" si="135"/>
        <v>0.17391272227205057</v>
      </c>
      <c r="C1739" s="25">
        <f t="shared" ca="1" si="136"/>
        <v>40.611844321104776</v>
      </c>
      <c r="H1739" s="24">
        <v>1737</v>
      </c>
      <c r="I1739" s="24">
        <f ca="1"/>
        <v>58.489781958316101</v>
      </c>
      <c r="J1739" s="24" cm="1">
        <f t="array" aca="1" ref="J1739" ca="1">INDIRECT(ADDRESS(($F$2+1-H1739)+2,9))</f>
        <v>41.798493162724107</v>
      </c>
      <c r="K1739" s="24">
        <f t="shared" ca="1" si="137"/>
        <v>0.80556986967550603</v>
      </c>
      <c r="L1739" s="24">
        <f t="shared" ca="1" si="138"/>
        <v>0.20749382514171549</v>
      </c>
      <c r="M1739" s="24">
        <f t="shared" ca="1" si="139"/>
        <v>-0.72221714313798824</v>
      </c>
    </row>
    <row r="1740" spans="2:13" x14ac:dyDescent="0.25">
      <c r="B1740" s="24">
        <f t="shared" ca="1" si="135"/>
        <v>0.28433773980524624</v>
      </c>
      <c r="C1740" s="25">
        <f t="shared" ca="1" si="136"/>
        <v>44.299967290988327</v>
      </c>
      <c r="H1740" s="24">
        <v>1738</v>
      </c>
      <c r="I1740" s="24">
        <f ca="1"/>
        <v>58.502633811350009</v>
      </c>
      <c r="J1740" s="24" cm="1">
        <f t="array" aca="1" ref="J1740" ca="1">INDIRECT(ADDRESS(($F$2+1-H1740)+2,9))</f>
        <v>41.792485063774741</v>
      </c>
      <c r="K1740" s="24">
        <f t="shared" ca="1" si="137"/>
        <v>0.8059250115387655</v>
      </c>
      <c r="L1740" s="24">
        <f t="shared" ca="1" si="138"/>
        <v>0.20732114058177867</v>
      </c>
      <c r="M1740" s="24">
        <f t="shared" ca="1" si="139"/>
        <v>-0.72157245733556363</v>
      </c>
    </row>
    <row r="1741" spans="2:13" x14ac:dyDescent="0.25">
      <c r="B1741" s="24">
        <f t="shared" ca="1" si="135"/>
        <v>0.60170238943005161</v>
      </c>
      <c r="C1741" s="25">
        <f t="shared" ca="1" si="136"/>
        <v>52.577560039053886</v>
      </c>
      <c r="H1741" s="24">
        <v>1739</v>
      </c>
      <c r="I1741" s="24">
        <f ca="1"/>
        <v>58.506504444819697</v>
      </c>
      <c r="J1741" s="24" cm="1">
        <f t="array" aca="1" ref="J1741" ca="1">INDIRECT(ADDRESS(($F$2+1-H1741)+2,9))</f>
        <v>41.762177801563936</v>
      </c>
      <c r="K1741" s="24">
        <f t="shared" ca="1" si="137"/>
        <v>0.80603189326042035</v>
      </c>
      <c r="L1741" s="24">
        <f t="shared" ca="1" si="138"/>
        <v>0.20645134670149703</v>
      </c>
      <c r="M1741" s="24">
        <f t="shared" ca="1" si="139"/>
        <v>-0.72000709562497378</v>
      </c>
    </row>
    <row r="1742" spans="2:13" x14ac:dyDescent="0.25">
      <c r="B1742" s="24">
        <f t="shared" ca="1" si="135"/>
        <v>9.5872159304614013E-2</v>
      </c>
      <c r="C1742" s="25">
        <f t="shared" ca="1" si="136"/>
        <v>36.945636825840097</v>
      </c>
      <c r="H1742" s="24">
        <v>1740</v>
      </c>
      <c r="I1742" s="24">
        <f ca="1"/>
        <v>58.516380419708753</v>
      </c>
      <c r="J1742" s="24" cm="1">
        <f t="array" aca="1" ref="J1742" ca="1">INDIRECT(ADDRESS(($F$2+1-H1742)+2,9))</f>
        <v>41.689187136652031</v>
      </c>
      <c r="K1742" s="24">
        <f t="shared" ca="1" si="137"/>
        <v>0.80630444089259512</v>
      </c>
      <c r="L1742" s="24">
        <f t="shared" ca="1" si="138"/>
        <v>0.20436546738492239</v>
      </c>
      <c r="M1742" s="24">
        <f t="shared" ca="1" si="139"/>
        <v>-0.71564419345382446</v>
      </c>
    </row>
    <row r="1743" spans="2:13" x14ac:dyDescent="0.25">
      <c r="B1743" s="24">
        <f t="shared" ca="1" si="135"/>
        <v>0.61999797438298065</v>
      </c>
      <c r="C1743" s="25">
        <f t="shared" ca="1" si="136"/>
        <v>53.054754681098871</v>
      </c>
      <c r="H1743" s="24">
        <v>1741</v>
      </c>
      <c r="I1743" s="24">
        <f ca="1"/>
        <v>58.521075444096489</v>
      </c>
      <c r="J1743" s="24" cm="1">
        <f t="array" aca="1" ref="J1743" ca="1">INDIRECT(ADDRESS(($F$2+1-H1743)+2,9))</f>
        <v>41.647807091556871</v>
      </c>
      <c r="K1743" s="24">
        <f t="shared" ca="1" si="137"/>
        <v>0.8064339277180631</v>
      </c>
      <c r="L1743" s="24">
        <f t="shared" ca="1" si="138"/>
        <v>0.20318852872489288</v>
      </c>
      <c r="M1743" s="24">
        <f t="shared" ca="1" si="139"/>
        <v>-0.71341221522215537</v>
      </c>
    </row>
    <row r="1744" spans="2:13" x14ac:dyDescent="0.25">
      <c r="B1744" s="24">
        <f t="shared" ca="1" si="135"/>
        <v>0.26480044930148161</v>
      </c>
      <c r="C1744" s="25">
        <f t="shared" ca="1" si="136"/>
        <v>43.713846348185839</v>
      </c>
      <c r="H1744" s="24">
        <v>1742</v>
      </c>
      <c r="I1744" s="24">
        <f ca="1"/>
        <v>58.525133214255135</v>
      </c>
      <c r="J1744" s="24" cm="1">
        <f t="array" aca="1" ref="J1744" ca="1">INDIRECT(ADDRESS(($F$2+1-H1744)+2,9))</f>
        <v>41.644513992069058</v>
      </c>
      <c r="K1744" s="24">
        <f t="shared" ca="1" si="137"/>
        <v>0.80654579679284155</v>
      </c>
      <c r="L1744" s="24">
        <f t="shared" ca="1" si="138"/>
        <v>0.20309503992156261</v>
      </c>
      <c r="M1744" s="24">
        <f t="shared" ca="1" si="139"/>
        <v>-0.71340886889771005</v>
      </c>
    </row>
    <row r="1745" spans="2:13" x14ac:dyDescent="0.25">
      <c r="B1745" s="24">
        <f t="shared" ca="1" si="135"/>
        <v>0.49726220391627229</v>
      </c>
      <c r="C1745" s="25">
        <f t="shared" ca="1" si="136"/>
        <v>49.931373090585829</v>
      </c>
      <c r="H1745" s="24">
        <v>1743</v>
      </c>
      <c r="I1745" s="24">
        <f ca="1"/>
        <v>58.55500842850747</v>
      </c>
      <c r="J1745" s="24" cm="1">
        <f t="array" aca="1" ref="J1745" ca="1">INDIRECT(ADDRESS(($F$2+1-H1745)+2,9))</f>
        <v>41.630115723721872</v>
      </c>
      <c r="K1745" s="24">
        <f t="shared" ca="1" si="137"/>
        <v>0.80736821482048615</v>
      </c>
      <c r="L1745" s="24">
        <f t="shared" ca="1" si="138"/>
        <v>0.20268658481626689</v>
      </c>
      <c r="M1745" s="24">
        <f t="shared" ca="1" si="139"/>
        <v>-0.71134513934631294</v>
      </c>
    </row>
    <row r="1746" spans="2:13" x14ac:dyDescent="0.25">
      <c r="B1746" s="24">
        <f t="shared" ca="1" si="135"/>
        <v>6.8145227880276993E-2</v>
      </c>
      <c r="C1746" s="25">
        <f t="shared" ca="1" si="136"/>
        <v>35.102517996389636</v>
      </c>
      <c r="H1746" s="24">
        <v>1744</v>
      </c>
      <c r="I1746" s="24">
        <f ca="1"/>
        <v>58.581752862008379</v>
      </c>
      <c r="J1746" s="24" cm="1">
        <f t="array" aca="1" ref="J1746" ca="1">INDIRECT(ADDRESS(($F$2+1-H1746)+2,9))</f>
        <v>41.623065645989001</v>
      </c>
      <c r="K1746" s="24">
        <f t="shared" ca="1" si="137"/>
        <v>0.80810263177088337</v>
      </c>
      <c r="L1746" s="24">
        <f t="shared" ca="1" si="138"/>
        <v>0.20248676491146156</v>
      </c>
      <c r="M1746" s="24">
        <f t="shared" ca="1" si="139"/>
        <v>-0.70987928747237417</v>
      </c>
    </row>
    <row r="1747" spans="2:13" x14ac:dyDescent="0.25">
      <c r="B1747" s="24">
        <f t="shared" ca="1" si="135"/>
        <v>0.29321389715297785</v>
      </c>
      <c r="C1747" s="25">
        <f t="shared" ca="1" si="136"/>
        <v>44.559801224079465</v>
      </c>
      <c r="H1747" s="24">
        <v>1745</v>
      </c>
      <c r="I1747" s="24">
        <f ca="1"/>
        <v>58.594514227788338</v>
      </c>
      <c r="J1747" s="24" cm="1">
        <f t="array" aca="1" ref="J1747" ca="1">INDIRECT(ADDRESS(($F$2+1-H1747)+2,9))</f>
        <v>41.608363227995575</v>
      </c>
      <c r="K1747" s="24">
        <f t="shared" ca="1" si="137"/>
        <v>0.80845246108134561</v>
      </c>
      <c r="L1747" s="24">
        <f t="shared" ca="1" si="138"/>
        <v>0.20207043431143901</v>
      </c>
      <c r="M1747" s="24">
        <f t="shared" ca="1" si="139"/>
        <v>-0.70874289698010229</v>
      </c>
    </row>
    <row r="1748" spans="2:13" x14ac:dyDescent="0.25">
      <c r="B1748" s="24">
        <f t="shared" ca="1" si="135"/>
        <v>0.12198238945694961</v>
      </c>
      <c r="C1748" s="25">
        <f t="shared" ca="1" si="136"/>
        <v>38.348660562869256</v>
      </c>
      <c r="H1748" s="24">
        <v>1746</v>
      </c>
      <c r="I1748" s="24">
        <f ca="1"/>
        <v>58.600824186283312</v>
      </c>
      <c r="J1748" s="24" cm="1">
        <f t="array" aca="1" ref="J1748" ca="1">INDIRECT(ADDRESS(($F$2+1-H1748)+2,9))</f>
        <v>41.575201543640119</v>
      </c>
      <c r="K1748" s="24">
        <f t="shared" ca="1" si="137"/>
        <v>0.80862529251754323</v>
      </c>
      <c r="L1748" s="24">
        <f t="shared" ca="1" si="138"/>
        <v>0.20113327261134925</v>
      </c>
      <c r="M1748" s="24">
        <f t="shared" ca="1" si="139"/>
        <v>-0.70690451126817055</v>
      </c>
    </row>
    <row r="1749" spans="2:13" x14ac:dyDescent="0.25">
      <c r="B1749" s="24">
        <f t="shared" ca="1" si="135"/>
        <v>3.8431696392348558E-2</v>
      </c>
      <c r="C1749" s="25">
        <f t="shared" ca="1" si="136"/>
        <v>32.308173150168244</v>
      </c>
      <c r="H1749" s="24">
        <v>1747</v>
      </c>
      <c r="I1749" s="24">
        <f ca="1"/>
        <v>58.612522285091757</v>
      </c>
      <c r="J1749" s="24" cm="1">
        <f t="array" aca="1" ref="J1749" ca="1">INDIRECT(ADDRESS(($F$2+1-H1749)+2,9))</f>
        <v>41.570206266966814</v>
      </c>
      <c r="K1749" s="24">
        <f t="shared" ca="1" si="137"/>
        <v>0.80894545362434833</v>
      </c>
      <c r="L1749" s="24">
        <f t="shared" ca="1" si="138"/>
        <v>0.20099233044253068</v>
      </c>
      <c r="M1749" s="24">
        <f t="shared" ca="1" si="139"/>
        <v>-0.70638321162716788</v>
      </c>
    </row>
    <row r="1750" spans="2:13" x14ac:dyDescent="0.25">
      <c r="B1750" s="24">
        <f t="shared" ca="1" si="135"/>
        <v>0.76716595372409169</v>
      </c>
      <c r="C1750" s="25">
        <f t="shared" ca="1" si="136"/>
        <v>57.295454238683178</v>
      </c>
      <c r="H1750" s="24">
        <v>1748</v>
      </c>
      <c r="I1750" s="24">
        <f ca="1"/>
        <v>58.6201421377028</v>
      </c>
      <c r="J1750" s="24" cm="1">
        <f t="array" aca="1" ref="J1750" ca="1">INDIRECT(ADDRESS(($F$2+1-H1750)+2,9))</f>
        <v>41.531223695455211</v>
      </c>
      <c r="K1750" s="24">
        <f t="shared" ca="1" si="137"/>
        <v>0.80915382188973173</v>
      </c>
      <c r="L1750" s="24">
        <f t="shared" ca="1" si="138"/>
        <v>0.199894470466566</v>
      </c>
      <c r="M1750" s="24">
        <f t="shared" ca="1" si="139"/>
        <v>-0.70414676775284424</v>
      </c>
    </row>
    <row r="1751" spans="2:13" x14ac:dyDescent="0.25">
      <c r="B1751" s="24">
        <f t="shared" ca="1" si="135"/>
        <v>0.34402367704548953</v>
      </c>
      <c r="C1751" s="25">
        <f t="shared" ca="1" si="136"/>
        <v>45.984936366264151</v>
      </c>
      <c r="H1751" s="24">
        <v>1749</v>
      </c>
      <c r="I1751" s="24">
        <f ca="1"/>
        <v>58.718689343543929</v>
      </c>
      <c r="J1751" s="24" cm="1">
        <f t="array" aca="1" ref="J1751" ca="1">INDIRECT(ADDRESS(($F$2+1-H1751)+2,9))</f>
        <v>41.511450037365819</v>
      </c>
      <c r="K1751" s="24">
        <f t="shared" ca="1" si="137"/>
        <v>0.81183606173733835</v>
      </c>
      <c r="L1751" s="24">
        <f t="shared" ca="1" si="138"/>
        <v>0.19933896936544579</v>
      </c>
      <c r="M1751" s="24">
        <f t="shared" ca="1" si="139"/>
        <v>-0.69806222382530236</v>
      </c>
    </row>
    <row r="1752" spans="2:13" x14ac:dyDescent="0.25">
      <c r="B1752" s="24">
        <f t="shared" ca="1" si="135"/>
        <v>0.77389969871877484</v>
      </c>
      <c r="C1752" s="25">
        <f t="shared" ca="1" si="136"/>
        <v>57.517513518051359</v>
      </c>
      <c r="H1752" s="24">
        <v>1750</v>
      </c>
      <c r="I1752" s="24">
        <f ca="1"/>
        <v>58.733021688434683</v>
      </c>
      <c r="J1752" s="24" cm="1">
        <f t="array" aca="1" ref="J1752" ca="1">INDIRECT(ADDRESS(($F$2+1-H1752)+2,9))</f>
        <v>41.504691662444714</v>
      </c>
      <c r="K1752" s="24">
        <f t="shared" ca="1" si="137"/>
        <v>0.81222421000148637</v>
      </c>
      <c r="L1752" s="24">
        <f t="shared" ca="1" si="138"/>
        <v>0.19914931978015951</v>
      </c>
      <c r="M1752" s="24">
        <f t="shared" ca="1" si="139"/>
        <v>-0.69730241807910176</v>
      </c>
    </row>
    <row r="1753" spans="2:13" x14ac:dyDescent="0.25">
      <c r="B1753" s="24">
        <f t="shared" ca="1" si="135"/>
        <v>0.71616676470372675</v>
      </c>
      <c r="C1753" s="25">
        <f t="shared" ca="1" si="136"/>
        <v>55.714915736913596</v>
      </c>
      <c r="H1753" s="24">
        <v>1751</v>
      </c>
      <c r="I1753" s="24">
        <f ca="1"/>
        <v>58.737666716523606</v>
      </c>
      <c r="J1753" s="24" cm="1">
        <f t="array" aca="1" ref="J1753" ca="1">INDIRECT(ADDRESS(($F$2+1-H1753)+2,9))</f>
        <v>41.489341656941164</v>
      </c>
      <c r="K1753" s="24">
        <f t="shared" ca="1" si="137"/>
        <v>0.81234990037127852</v>
      </c>
      <c r="L1753" s="24">
        <f t="shared" ca="1" si="138"/>
        <v>0.19871898082362907</v>
      </c>
      <c r="M1753" s="24">
        <f t="shared" ca="1" si="139"/>
        <v>-0.69657842456217667</v>
      </c>
    </row>
    <row r="1754" spans="2:13" x14ac:dyDescent="0.25">
      <c r="B1754" s="24">
        <f t="shared" ca="1" si="135"/>
        <v>0.43934781332232753</v>
      </c>
      <c r="C1754" s="25">
        <f t="shared" ca="1" si="136"/>
        <v>48.473770513866675</v>
      </c>
      <c r="H1754" s="24">
        <v>1752</v>
      </c>
      <c r="I1754" s="24">
        <f ca="1"/>
        <v>58.776366632268164</v>
      </c>
      <c r="J1754" s="24" cm="1">
        <f t="array" aca="1" ref="J1754" ca="1">INDIRECT(ADDRESS(($F$2+1-H1754)+2,9))</f>
        <v>41.451697571754835</v>
      </c>
      <c r="K1754" s="24">
        <f t="shared" ca="1" si="137"/>
        <v>0.81339506446872656</v>
      </c>
      <c r="L1754" s="24">
        <f t="shared" ca="1" si="138"/>
        <v>0.1976660013663844</v>
      </c>
      <c r="M1754" s="24">
        <f t="shared" ca="1" si="139"/>
        <v>-0.69275745822338597</v>
      </c>
    </row>
    <row r="1755" spans="2:13" x14ac:dyDescent="0.25">
      <c r="B1755" s="24">
        <f t="shared" ca="1" si="135"/>
        <v>0.86612892685369069</v>
      </c>
      <c r="C1755" s="25">
        <f t="shared" ca="1" si="136"/>
        <v>61.082771368883186</v>
      </c>
      <c r="H1755" s="24">
        <v>1753</v>
      </c>
      <c r="I1755" s="24">
        <f ca="1"/>
        <v>58.804010917958003</v>
      </c>
      <c r="J1755" s="24" cm="1">
        <f t="array" aca="1" ref="J1755" ca="1">INDIRECT(ADDRESS(($F$2+1-H1755)+2,9))</f>
        <v>41.424731475464363</v>
      </c>
      <c r="K1755" s="24">
        <f t="shared" ca="1" si="137"/>
        <v>0.81413943896117014</v>
      </c>
      <c r="L1755" s="24">
        <f t="shared" ca="1" si="138"/>
        <v>0.19691378355079103</v>
      </c>
      <c r="M1755" s="24">
        <f t="shared" ca="1" si="139"/>
        <v>-0.69014526769451845</v>
      </c>
    </row>
    <row r="1756" spans="2:13" x14ac:dyDescent="0.25">
      <c r="B1756" s="24">
        <f t="shared" ca="1" si="135"/>
        <v>0.66070208864233426</v>
      </c>
      <c r="C1756" s="25">
        <f t="shared" ca="1" si="136"/>
        <v>54.143800149663001</v>
      </c>
      <c r="H1756" s="24">
        <v>1754</v>
      </c>
      <c r="I1756" s="24">
        <f ca="1"/>
        <v>58.810722872457518</v>
      </c>
      <c r="J1756" s="24" cm="1">
        <f t="array" aca="1" ref="J1756" ca="1">INDIRECT(ADDRESS(($F$2+1-H1756)+2,9))</f>
        <v>41.380342306845236</v>
      </c>
      <c r="K1756" s="24">
        <f t="shared" ca="1" si="137"/>
        <v>0.81431989277226746</v>
      </c>
      <c r="L1756" s="24">
        <f t="shared" ca="1" si="138"/>
        <v>0.19567933076130203</v>
      </c>
      <c r="M1756" s="24">
        <f t="shared" ca="1" si="139"/>
        <v>-0.68768280096604995</v>
      </c>
    </row>
    <row r="1757" spans="2:13" x14ac:dyDescent="0.25">
      <c r="B1757" s="24">
        <f t="shared" ca="1" si="135"/>
        <v>5.0767907223272513E-2</v>
      </c>
      <c r="C1757" s="25">
        <f t="shared" ca="1" si="136"/>
        <v>33.625468211952281</v>
      </c>
      <c r="H1757" s="24">
        <v>1755</v>
      </c>
      <c r="I1757" s="24">
        <f ca="1"/>
        <v>58.811905617561784</v>
      </c>
      <c r="J1757" s="24" cm="1">
        <f t="array" aca="1" ref="J1757" ca="1">INDIRECT(ADDRESS(($F$2+1-H1757)+2,9))</f>
        <v>41.37091107306307</v>
      </c>
      <c r="K1757" s="24">
        <f t="shared" ca="1" si="137"/>
        <v>0.81435168011940817</v>
      </c>
      <c r="L1757" s="24">
        <f t="shared" ca="1" si="138"/>
        <v>0.19541765666708308</v>
      </c>
      <c r="M1757" s="24">
        <f t="shared" ca="1" si="139"/>
        <v>-0.68748258272426799</v>
      </c>
    </row>
    <row r="1758" spans="2:13" x14ac:dyDescent="0.25">
      <c r="B1758" s="24">
        <f t="shared" ca="1" si="135"/>
        <v>0.92626867241143318</v>
      </c>
      <c r="C1758" s="25">
        <f t="shared" ca="1" si="136"/>
        <v>64.485522827649916</v>
      </c>
      <c r="H1758" s="24">
        <v>1756</v>
      </c>
      <c r="I1758" s="24">
        <f ca="1"/>
        <v>58.827626135880053</v>
      </c>
      <c r="J1758" s="24" cm="1">
        <f t="array" aca="1" ref="J1758" ca="1">INDIRECT(ADDRESS(($F$2+1-H1758)+2,9))</f>
        <v>41.36798953045696</v>
      </c>
      <c r="K1758" s="24">
        <f t="shared" ca="1" si="137"/>
        <v>0.81477386256223006</v>
      </c>
      <c r="L1758" s="24">
        <f t="shared" ca="1" si="138"/>
        <v>0.19533664020880881</v>
      </c>
      <c r="M1758" s="24">
        <f t="shared" ca="1" si="139"/>
        <v>-0.68686735743336136</v>
      </c>
    </row>
    <row r="1759" spans="2:13" x14ac:dyDescent="0.25">
      <c r="B1759" s="24">
        <f t="shared" ca="1" si="135"/>
        <v>3.263857394361025E-2</v>
      </c>
      <c r="C1759" s="25">
        <f t="shared" ca="1" si="136"/>
        <v>31.566446720588395</v>
      </c>
      <c r="H1759" s="24">
        <v>1757</v>
      </c>
      <c r="I1759" s="24">
        <f ca="1"/>
        <v>58.840928782501649</v>
      </c>
      <c r="J1759" s="24" cm="1">
        <f t="array" aca="1" ref="J1759" ca="1">INDIRECT(ADDRESS(($F$2+1-H1759)+2,9))</f>
        <v>41.355211425838704</v>
      </c>
      <c r="K1759" s="24">
        <f t="shared" ca="1" si="137"/>
        <v>0.81513064572134764</v>
      </c>
      <c r="L1759" s="24">
        <f t="shared" ca="1" si="138"/>
        <v>0.19498253412634142</v>
      </c>
      <c r="M1759" s="24">
        <f t="shared" ca="1" si="139"/>
        <v>-0.68582970986874292</v>
      </c>
    </row>
    <row r="1760" spans="2:13" x14ac:dyDescent="0.25">
      <c r="B1760" s="24">
        <f t="shared" ca="1" si="135"/>
        <v>0.76610802864449334</v>
      </c>
      <c r="C1760" s="25">
        <f t="shared" ca="1" si="136"/>
        <v>57.260894392791087</v>
      </c>
      <c r="H1760" s="24">
        <v>1758</v>
      </c>
      <c r="I1760" s="24">
        <f ca="1"/>
        <v>58.850975272942556</v>
      </c>
      <c r="J1760" s="24" cm="1">
        <f t="array" aca="1" ref="J1760" ca="1">INDIRECT(ADDRESS(($F$2+1-H1760)+2,9))</f>
        <v>41.347609365773991</v>
      </c>
      <c r="K1760" s="24">
        <f t="shared" ca="1" si="137"/>
        <v>0.81539981397348926</v>
      </c>
      <c r="L1760" s="24">
        <f t="shared" ca="1" si="138"/>
        <v>0.19477205157515076</v>
      </c>
      <c r="M1760" s="24">
        <f t="shared" ca="1" si="139"/>
        <v>-0.68525656771642962</v>
      </c>
    </row>
    <row r="1761" spans="2:13" x14ac:dyDescent="0.25">
      <c r="B1761" s="24">
        <f t="shared" ca="1" si="135"/>
        <v>0.62809822623652756</v>
      </c>
      <c r="C1761" s="25">
        <f t="shared" ca="1" si="136"/>
        <v>53.268206399315659</v>
      </c>
      <c r="H1761" s="24">
        <v>1759</v>
      </c>
      <c r="I1761" s="24">
        <f ca="1"/>
        <v>58.851826089059578</v>
      </c>
      <c r="J1761" s="24" cm="1">
        <f t="array" aca="1" ref="J1761" ca="1">INDIRECT(ADDRESS(($F$2+1-H1761)+2,9))</f>
        <v>41.325635320282522</v>
      </c>
      <c r="K1761" s="24">
        <f t="shared" ca="1" si="137"/>
        <v>0.81542259806707362</v>
      </c>
      <c r="L1761" s="24">
        <f t="shared" ca="1" si="138"/>
        <v>0.19416442129425085</v>
      </c>
      <c r="M1761" s="24">
        <f t="shared" ca="1" si="139"/>
        <v>-0.6843715776028656</v>
      </c>
    </row>
    <row r="1762" spans="2:13" x14ac:dyDescent="0.25">
      <c r="B1762" s="24">
        <f t="shared" ca="1" si="135"/>
        <v>0.23013478094626683</v>
      </c>
      <c r="C1762" s="25">
        <f t="shared" ca="1" si="136"/>
        <v>42.615969502710136</v>
      </c>
      <c r="H1762" s="24">
        <v>1760</v>
      </c>
      <c r="I1762" s="24">
        <f ca="1"/>
        <v>58.890851269804955</v>
      </c>
      <c r="J1762" s="24" cm="1">
        <f t="array" aca="1" ref="J1762" ca="1">INDIRECT(ADDRESS(($F$2+1-H1762)+2,9))</f>
        <v>41.307379153560966</v>
      </c>
      <c r="K1762" s="24">
        <f t="shared" ca="1" si="137"/>
        <v>0.8164657771479622</v>
      </c>
      <c r="L1762" s="24">
        <f t="shared" ca="1" si="138"/>
        <v>0.19366047762884642</v>
      </c>
      <c r="M1762" s="24">
        <f t="shared" ca="1" si="139"/>
        <v>-0.68165649367825187</v>
      </c>
    </row>
    <row r="1763" spans="2:13" x14ac:dyDescent="0.25">
      <c r="B1763" s="24">
        <f t="shared" ca="1" si="135"/>
        <v>0.83885672288345736</v>
      </c>
      <c r="C1763" s="25">
        <f t="shared" ca="1" si="136"/>
        <v>59.89769994168325</v>
      </c>
      <c r="H1763" s="24">
        <v>1761</v>
      </c>
      <c r="I1763" s="24">
        <f ca="1"/>
        <v>58.892641474661964</v>
      </c>
      <c r="J1763" s="24" cm="1">
        <f t="array" aca="1" ref="J1763" ca="1">INDIRECT(ADDRESS(($F$2+1-H1763)+2,9))</f>
        <v>41.290838550652076</v>
      </c>
      <c r="K1763" s="24">
        <f t="shared" ca="1" si="137"/>
        <v>0.81651354266177434</v>
      </c>
      <c r="L1763" s="24">
        <f t="shared" ca="1" si="138"/>
        <v>0.19320457977730918</v>
      </c>
      <c r="M1763" s="24">
        <f t="shared" ca="1" si="139"/>
        <v>-0.68102622337684404</v>
      </c>
    </row>
    <row r="1764" spans="2:13" x14ac:dyDescent="0.25">
      <c r="B1764" s="24">
        <f t="shared" ca="1" si="135"/>
        <v>4.3887118279214321E-2</v>
      </c>
      <c r="C1764" s="25">
        <f t="shared" ca="1" si="136"/>
        <v>32.927426872228054</v>
      </c>
      <c r="H1764" s="24">
        <v>1762</v>
      </c>
      <c r="I1764" s="24">
        <f ca="1"/>
        <v>58.893759790942326</v>
      </c>
      <c r="J1764" s="24" cm="1">
        <f t="array" aca="1" ref="J1764" ca="1">INDIRECT(ADDRESS(($F$2+1-H1764)+2,9))</f>
        <v>41.275880614599302</v>
      </c>
      <c r="K1764" s="24">
        <f t="shared" ca="1" si="137"/>
        <v>0.81654337718692371</v>
      </c>
      <c r="L1764" s="24">
        <f t="shared" ca="1" si="138"/>
        <v>0.19279286851473776</v>
      </c>
      <c r="M1764" s="24">
        <f t="shared" ca="1" si="139"/>
        <v>-0.68052053556434611</v>
      </c>
    </row>
    <row r="1765" spans="2:13" x14ac:dyDescent="0.25">
      <c r="B1765" s="24">
        <f t="shared" ca="1" si="135"/>
        <v>0.71576468012498551</v>
      </c>
      <c r="C1765" s="25">
        <f t="shared" ca="1" si="136"/>
        <v>55.703053104055947</v>
      </c>
      <c r="H1765" s="24">
        <v>1763</v>
      </c>
      <c r="I1765" s="24">
        <f ca="1"/>
        <v>58.934348464013418</v>
      </c>
      <c r="J1765" s="24" cm="1">
        <f t="array" aca="1" ref="J1765" ca="1">INDIRECT(ADDRESS(($F$2+1-H1765)+2,9))</f>
        <v>41.268409711853081</v>
      </c>
      <c r="K1765" s="24">
        <f t="shared" ca="1" si="137"/>
        <v>0.81762415758867879</v>
      </c>
      <c r="L1765" s="24">
        <f t="shared" ca="1" si="138"/>
        <v>0.19258743574094858</v>
      </c>
      <c r="M1765" s="24">
        <f t="shared" ca="1" si="139"/>
        <v>-0.6783305855777394</v>
      </c>
    </row>
    <row r="1766" spans="2:13" x14ac:dyDescent="0.25">
      <c r="B1766" s="24">
        <f t="shared" ca="1" si="135"/>
        <v>0.94650626220874157</v>
      </c>
      <c r="C1766" s="25">
        <f t="shared" ca="1" si="136"/>
        <v>66.118826627356952</v>
      </c>
      <c r="H1766" s="24">
        <v>1764</v>
      </c>
      <c r="I1766" s="24">
        <f ca="1"/>
        <v>58.936021281411897</v>
      </c>
      <c r="J1766" s="24" cm="1">
        <f t="array" aca="1" ref="J1766" ca="1">INDIRECT(ADDRESS(($F$2+1-H1766)+2,9))</f>
        <v>41.261988651774388</v>
      </c>
      <c r="K1766" s="24">
        <f t="shared" ca="1" si="137"/>
        <v>0.81766861523922718</v>
      </c>
      <c r="L1766" s="24">
        <f t="shared" ca="1" si="138"/>
        <v>0.19241097820193312</v>
      </c>
      <c r="M1766" s="24">
        <f t="shared" ca="1" si="139"/>
        <v>-0.6782694376076599</v>
      </c>
    </row>
    <row r="1767" spans="2:13" x14ac:dyDescent="0.25">
      <c r="B1767" s="24">
        <f t="shared" ca="1" si="135"/>
        <v>0.80386303099265677</v>
      </c>
      <c r="C1767" s="25">
        <f t="shared" ca="1" si="136"/>
        <v>58.55500842850747</v>
      </c>
      <c r="H1767" s="24">
        <v>1765</v>
      </c>
      <c r="I1767" s="24">
        <f ca="1"/>
        <v>58.946111821508424</v>
      </c>
      <c r="J1767" s="24" cm="1">
        <f t="array" aca="1" ref="J1767" ca="1">INDIRECT(ADDRESS(($F$2+1-H1767)+2,9))</f>
        <v>41.240706163970543</v>
      </c>
      <c r="K1767" s="24">
        <f t="shared" ca="1" si="137"/>
        <v>0.81793664295083035</v>
      </c>
      <c r="L1767" s="24">
        <f t="shared" ca="1" si="138"/>
        <v>0.19182682007334265</v>
      </c>
      <c r="M1767" s="24">
        <f t="shared" ca="1" si="139"/>
        <v>-0.67693564313231191</v>
      </c>
    </row>
    <row r="1768" spans="2:13" x14ac:dyDescent="0.25">
      <c r="B1768" s="24">
        <f t="shared" ca="1" si="135"/>
        <v>0.19149184495413896</v>
      </c>
      <c r="C1768" s="25">
        <f t="shared" ca="1" si="136"/>
        <v>41.275880614599302</v>
      </c>
      <c r="H1768" s="24">
        <v>1766</v>
      </c>
      <c r="I1768" s="24">
        <f ca="1"/>
        <v>58.970194177064414</v>
      </c>
      <c r="J1768" s="24" cm="1">
        <f t="array" aca="1" ref="J1768" ca="1">INDIRECT(ADDRESS(($F$2+1-H1768)+2,9))</f>
        <v>41.233313238375388</v>
      </c>
      <c r="K1768" s="24">
        <f t="shared" ca="1" si="137"/>
        <v>0.81857532899583607</v>
      </c>
      <c r="L1768" s="24">
        <f t="shared" ca="1" si="138"/>
        <v>0.19162415466391436</v>
      </c>
      <c r="M1768" s="24">
        <f t="shared" ca="1" si="139"/>
        <v>-0.67563185961235372</v>
      </c>
    </row>
    <row r="1769" spans="2:13" x14ac:dyDescent="0.25">
      <c r="B1769" s="24">
        <f t="shared" ca="1" si="135"/>
        <v>4.8453081191978775E-2</v>
      </c>
      <c r="C1769" s="25">
        <f t="shared" ca="1" si="136"/>
        <v>33.399587894801968</v>
      </c>
      <c r="H1769" s="24">
        <v>1767</v>
      </c>
      <c r="I1769" s="24">
        <f ca="1"/>
        <v>58.990567343323008</v>
      </c>
      <c r="J1769" s="24" cm="1">
        <f t="array" aca="1" ref="J1769" ca="1">INDIRECT(ADDRESS(($F$2+1-H1769)+2,9))</f>
        <v>41.184167090983578</v>
      </c>
      <c r="K1769" s="24">
        <f t="shared" ca="1" si="137"/>
        <v>0.8191145472966701</v>
      </c>
      <c r="L1769" s="24">
        <f t="shared" ca="1" si="138"/>
        <v>0.19028022683725185</v>
      </c>
      <c r="M1769" s="24">
        <f t="shared" ca="1" si="139"/>
        <v>-0.67221692381409193</v>
      </c>
    </row>
    <row r="1770" spans="2:13" x14ac:dyDescent="0.25">
      <c r="B1770" s="24">
        <f t="shared" ca="1" si="135"/>
        <v>0.5583352708901127</v>
      </c>
      <c r="C1770" s="25">
        <f t="shared" ca="1" si="136"/>
        <v>51.467498647981159</v>
      </c>
      <c r="H1770" s="24">
        <v>1768</v>
      </c>
      <c r="I1770" s="24">
        <f ca="1"/>
        <v>59.002159562701173</v>
      </c>
      <c r="J1770" s="24" cm="1">
        <f t="array" aca="1" ref="J1770" ca="1">INDIRECT(ADDRESS(($F$2+1-H1770)+2,9))</f>
        <v>41.181269584158109</v>
      </c>
      <c r="K1770" s="24">
        <f t="shared" ca="1" si="137"/>
        <v>0.81942091070453227</v>
      </c>
      <c r="L1770" s="24">
        <f t="shared" ca="1" si="138"/>
        <v>0.1902011741155431</v>
      </c>
      <c r="M1770" s="24">
        <f t="shared" ca="1" si="139"/>
        <v>-0.67182498074962671</v>
      </c>
    </row>
    <row r="1771" spans="2:13" x14ac:dyDescent="0.25">
      <c r="B1771" s="24">
        <f t="shared" ca="1" si="135"/>
        <v>0.61619587614212712</v>
      </c>
      <c r="C1771" s="25">
        <f t="shared" ca="1" si="136"/>
        <v>52.95504850266817</v>
      </c>
      <c r="H1771" s="24">
        <v>1769</v>
      </c>
      <c r="I1771" s="24">
        <f ca="1"/>
        <v>59.005229340754539</v>
      </c>
      <c r="J1771" s="24" cm="1">
        <f t="array" aca="1" ref="J1771" ca="1">INDIRECT(ADDRESS(($F$2+1-H1771)+2,9))</f>
        <v>41.172637122262763</v>
      </c>
      <c r="K1771" s="24">
        <f t="shared" ca="1" si="137"/>
        <v>0.81950198539034336</v>
      </c>
      <c r="L1771" s="24">
        <f t="shared" ca="1" si="138"/>
        <v>0.18996577416732949</v>
      </c>
      <c r="M1771" s="24">
        <f t="shared" ca="1" si="139"/>
        <v>-0.67156654516924319</v>
      </c>
    </row>
    <row r="1772" spans="2:13" x14ac:dyDescent="0.25">
      <c r="B1772" s="24">
        <f t="shared" ca="1" si="135"/>
        <v>0.86333482585798371</v>
      </c>
      <c r="C1772" s="25">
        <f t="shared" ca="1" si="136"/>
        <v>60.954253156754447</v>
      </c>
      <c r="H1772" s="24">
        <v>1770</v>
      </c>
      <c r="I1772" s="24">
        <f ca="1"/>
        <v>59.016082279733929</v>
      </c>
      <c r="J1772" s="24" cm="1">
        <f t="array" aca="1" ref="J1772" ca="1">INDIRECT(ADDRESS(($F$2+1-H1772)+2,9))</f>
        <v>41.164046731620502</v>
      </c>
      <c r="K1772" s="24">
        <f t="shared" ca="1" si="137"/>
        <v>0.81978843494671527</v>
      </c>
      <c r="L1772" s="24">
        <f t="shared" ca="1" si="138"/>
        <v>0.18973169933555839</v>
      </c>
      <c r="M1772" s="24">
        <f t="shared" ca="1" si="139"/>
        <v>-0.67089933070074581</v>
      </c>
    </row>
    <row r="1773" spans="2:13" x14ac:dyDescent="0.25">
      <c r="B1773" s="24">
        <f t="shared" ca="1" si="135"/>
        <v>0.29441746284515491</v>
      </c>
      <c r="C1773" s="25">
        <f t="shared" ca="1" si="136"/>
        <v>44.594748561540584</v>
      </c>
      <c r="H1773" s="24">
        <v>1771</v>
      </c>
      <c r="I1773" s="24">
        <f ca="1"/>
        <v>59.031395726727652</v>
      </c>
      <c r="J1773" s="24" cm="1">
        <f t="array" aca="1" ref="J1773" ca="1">INDIRECT(ADDRESS(($F$2+1-H1773)+2,9))</f>
        <v>41.145261907480496</v>
      </c>
      <c r="K1773" s="24">
        <f t="shared" ca="1" si="137"/>
        <v>0.82019212833586619</v>
      </c>
      <c r="L1773" s="24">
        <f t="shared" ca="1" si="138"/>
        <v>0.18922046040861118</v>
      </c>
      <c r="M1773" s="24">
        <f t="shared" ca="1" si="139"/>
        <v>-0.66943567023566475</v>
      </c>
    </row>
    <row r="1774" spans="2:13" x14ac:dyDescent="0.25">
      <c r="B1774" s="24">
        <f t="shared" ca="1" si="135"/>
        <v>2.0302661198128069E-2</v>
      </c>
      <c r="C1774" s="25">
        <f t="shared" ca="1" si="136"/>
        <v>29.524623325942969</v>
      </c>
      <c r="H1774" s="24">
        <v>1772</v>
      </c>
      <c r="I1774" s="24">
        <f ca="1"/>
        <v>59.03852392007267</v>
      </c>
      <c r="J1774" s="24" cm="1">
        <f t="array" aca="1" ref="J1774" ca="1">INDIRECT(ADDRESS(($F$2+1-H1774)+2,9))</f>
        <v>41.144580776602396</v>
      </c>
      <c r="K1774" s="24">
        <f t="shared" ca="1" si="137"/>
        <v>0.82037984799934072</v>
      </c>
      <c r="L1774" s="24">
        <f t="shared" ca="1" si="138"/>
        <v>0.18920193902025362</v>
      </c>
      <c r="M1774" s="24">
        <f t="shared" ca="1" si="139"/>
        <v>-0.66940055109438323</v>
      </c>
    </row>
    <row r="1775" spans="2:13" x14ac:dyDescent="0.25">
      <c r="B1775" s="24">
        <f t="shared" ca="1" si="135"/>
        <v>0.27723325319298464</v>
      </c>
      <c r="C1775" s="25">
        <f t="shared" ca="1" si="136"/>
        <v>44.089195322567427</v>
      </c>
      <c r="H1775" s="24">
        <v>1773</v>
      </c>
      <c r="I1775" s="24">
        <f ca="1"/>
        <v>59.038988230547261</v>
      </c>
      <c r="J1775" s="24" cm="1">
        <f t="array" aca="1" ref="J1775" ca="1">INDIRECT(ADDRESS(($F$2+1-H1775)+2,9))</f>
        <v>41.139878025910754</v>
      </c>
      <c r="K1775" s="24">
        <f t="shared" ca="1" si="137"/>
        <v>0.82039207125665803</v>
      </c>
      <c r="L1775" s="24">
        <f t="shared" ca="1" si="138"/>
        <v>0.18907409175032877</v>
      </c>
      <c r="M1775" s="24">
        <f t="shared" ca="1" si="139"/>
        <v>-0.66949494195687287</v>
      </c>
    </row>
    <row r="1776" spans="2:13" x14ac:dyDescent="0.25">
      <c r="B1776" s="24">
        <f t="shared" ca="1" si="135"/>
        <v>4.6650330270213702E-3</v>
      </c>
      <c r="C1776" s="25">
        <f t="shared" ca="1" si="136"/>
        <v>24.002829711993364</v>
      </c>
      <c r="H1776" s="24">
        <v>1774</v>
      </c>
      <c r="I1776" s="24">
        <f ca="1"/>
        <v>59.052772642285433</v>
      </c>
      <c r="J1776" s="24" cm="1">
        <f t="array" aca="1" ref="J1776" ca="1">INDIRECT(ADDRESS(($F$2+1-H1776)+2,9))</f>
        <v>41.122106789496819</v>
      </c>
      <c r="K1776" s="24">
        <f t="shared" ca="1" si="137"/>
        <v>0.82075471618489182</v>
      </c>
      <c r="L1776" s="24">
        <f t="shared" ca="1" si="138"/>
        <v>0.18859144999344266</v>
      </c>
      <c r="M1776" s="24">
        <f t="shared" ca="1" si="139"/>
        <v>-0.66816829025115532</v>
      </c>
    </row>
    <row r="1777" spans="2:13" x14ac:dyDescent="0.25">
      <c r="B1777" s="24">
        <f t="shared" ca="1" si="135"/>
        <v>0.3706773511904069</v>
      </c>
      <c r="C1777" s="25">
        <f t="shared" ca="1" si="136"/>
        <v>46.699401004444397</v>
      </c>
      <c r="H1777" s="24">
        <v>1775</v>
      </c>
      <c r="I1777" s="24">
        <f ca="1"/>
        <v>59.075886630589487</v>
      </c>
      <c r="J1777" s="24" cm="1">
        <f t="array" aca="1" ref="J1777" ca="1">INDIRECT(ADDRESS(($F$2+1-H1777)+2,9))</f>
        <v>41.105010554590109</v>
      </c>
      <c r="K1777" s="24">
        <f t="shared" ca="1" si="137"/>
        <v>0.82136177243142883</v>
      </c>
      <c r="L1777" s="24">
        <f t="shared" ca="1" si="138"/>
        <v>0.18812785789459321</v>
      </c>
      <c r="M1777" s="24">
        <f t="shared" ca="1" si="139"/>
        <v>-0.6663897597712034</v>
      </c>
    </row>
    <row r="1778" spans="2:13" x14ac:dyDescent="0.25">
      <c r="B1778" s="24">
        <f t="shared" ca="1" si="135"/>
        <v>0.87654268847722716</v>
      </c>
      <c r="C1778" s="25">
        <f t="shared" ca="1" si="136"/>
        <v>61.578760486778002</v>
      </c>
      <c r="H1778" s="24">
        <v>1776</v>
      </c>
      <c r="I1778" s="24">
        <f ca="1"/>
        <v>59.089560177878525</v>
      </c>
      <c r="J1778" s="24" cm="1">
        <f t="array" aca="1" ref="J1778" ca="1">INDIRECT(ADDRESS(($F$2+1-H1778)+2,9))</f>
        <v>41.027583204693329</v>
      </c>
      <c r="K1778" s="24">
        <f t="shared" ca="1" si="137"/>
        <v>0.82172027862901253</v>
      </c>
      <c r="L1778" s="24">
        <f t="shared" ca="1" si="138"/>
        <v>0.18603710799604442</v>
      </c>
      <c r="M1778" s="24">
        <f t="shared" ca="1" si="139"/>
        <v>-0.66181513488198396</v>
      </c>
    </row>
    <row r="1779" spans="2:13" x14ac:dyDescent="0.25">
      <c r="B1779" s="24">
        <f t="shared" ca="1" si="135"/>
        <v>0.50969387781592368</v>
      </c>
      <c r="C1779" s="25">
        <f t="shared" ca="1" si="136"/>
        <v>50.243013398924653</v>
      </c>
      <c r="H1779" s="24">
        <v>1777</v>
      </c>
      <c r="I1779" s="24">
        <f ca="1"/>
        <v>59.130834786489203</v>
      </c>
      <c r="J1779" s="24" cm="1">
        <f t="array" aca="1" ref="J1779" ca="1">INDIRECT(ADDRESS(($F$2+1-H1779)+2,9))</f>
        <v>41.007703668284023</v>
      </c>
      <c r="K1779" s="24">
        <f t="shared" ca="1" si="137"/>
        <v>0.82279970354903131</v>
      </c>
      <c r="L1779" s="24">
        <f t="shared" ca="1" si="138"/>
        <v>0.18550263905423445</v>
      </c>
      <c r="M1779" s="24">
        <f t="shared" ca="1" si="139"/>
        <v>-0.65894578879392463</v>
      </c>
    </row>
    <row r="1780" spans="2:13" x14ac:dyDescent="0.25">
      <c r="B1780" s="24">
        <f t="shared" ca="1" si="135"/>
        <v>0.85150142450454003</v>
      </c>
      <c r="C1780" s="25">
        <f t="shared" ca="1" si="136"/>
        <v>60.428945134236827</v>
      </c>
      <c r="H1780" s="24">
        <v>1778</v>
      </c>
      <c r="I1780" s="24">
        <f ca="1"/>
        <v>59.175002748357478</v>
      </c>
      <c r="J1780" s="24" cm="1">
        <f t="array" aca="1" ref="J1780" ca="1">INDIRECT(ADDRESS(($F$2+1-H1780)+2,9))</f>
        <v>40.988175473538568</v>
      </c>
      <c r="K1780" s="24">
        <f t="shared" ca="1" si="137"/>
        <v>0.82395021391895051</v>
      </c>
      <c r="L1780" s="24">
        <f t="shared" ca="1" si="138"/>
        <v>0.18497854496060062</v>
      </c>
      <c r="M1780" s="24">
        <f t="shared" ca="1" si="139"/>
        <v>-0.65595517696800532</v>
      </c>
    </row>
    <row r="1781" spans="2:13" x14ac:dyDescent="0.25">
      <c r="B1781" s="24">
        <f t="shared" ca="1" si="135"/>
        <v>8.0030099508676011E-2</v>
      </c>
      <c r="C1781" s="25">
        <f t="shared" ca="1" si="136"/>
        <v>35.951308745618036</v>
      </c>
      <c r="H1781" s="24">
        <v>1779</v>
      </c>
      <c r="I1781" s="24">
        <f ca="1"/>
        <v>59.180368554325192</v>
      </c>
      <c r="J1781" s="24" cm="1">
        <f t="array" aca="1" ref="J1781" ca="1">INDIRECT(ADDRESS(($F$2+1-H1781)+2,9))</f>
        <v>40.966369753415833</v>
      </c>
      <c r="K1781" s="24">
        <f t="shared" ca="1" si="137"/>
        <v>0.82408966238464498</v>
      </c>
      <c r="L1781" s="24">
        <f t="shared" ca="1" si="138"/>
        <v>0.18439441547878685</v>
      </c>
      <c r="M1781" s="24">
        <f t="shared" ca="1" si="139"/>
        <v>-0.6548643605850798</v>
      </c>
    </row>
    <row r="1782" spans="2:13" x14ac:dyDescent="0.25">
      <c r="B1782" s="24">
        <f t="shared" ca="1" si="135"/>
        <v>0.31470769273996491</v>
      </c>
      <c r="C1782" s="25">
        <f t="shared" ca="1" si="136"/>
        <v>45.174501367854781</v>
      </c>
      <c r="H1782" s="24">
        <v>1780</v>
      </c>
      <c r="I1782" s="24">
        <f ca="1"/>
        <v>59.188991366581376</v>
      </c>
      <c r="J1782" s="24" cm="1">
        <f t="array" aca="1" ref="J1782" ca="1">INDIRECT(ADDRESS(($F$2+1-H1782)+2,9))</f>
        <v>40.96190766602615</v>
      </c>
      <c r="K1782" s="24">
        <f t="shared" ca="1" si="137"/>
        <v>0.82431360851157287</v>
      </c>
      <c r="L1782" s="24">
        <f t="shared" ca="1" si="138"/>
        <v>0.18427502710918611</v>
      </c>
      <c r="M1782" s="24">
        <f t="shared" ca="1" si="139"/>
        <v>-0.65454306607147383</v>
      </c>
    </row>
    <row r="1783" spans="2:13" x14ac:dyDescent="0.25">
      <c r="B1783" s="24">
        <f t="shared" ca="1" si="135"/>
        <v>0.12984671516457924</v>
      </c>
      <c r="C1783" s="25">
        <f t="shared" ca="1" si="136"/>
        <v>38.728839785851576</v>
      </c>
      <c r="H1783" s="24">
        <v>1781</v>
      </c>
      <c r="I1783" s="24">
        <f ca="1"/>
        <v>59.193585365991979</v>
      </c>
      <c r="J1783" s="24" cm="1">
        <f t="array" aca="1" ref="J1783" ca="1">INDIRECT(ADDRESS(($F$2+1-H1783)+2,9))</f>
        <v>40.959902868279585</v>
      </c>
      <c r="K1783" s="24">
        <f t="shared" ca="1" si="137"/>
        <v>0.82443284711839737</v>
      </c>
      <c r="L1783" s="24">
        <f t="shared" ca="1" si="138"/>
        <v>0.18422140206401685</v>
      </c>
      <c r="M1783" s="24">
        <f t="shared" ca="1" si="139"/>
        <v>-0.65456373645207644</v>
      </c>
    </row>
    <row r="1784" spans="2:13" x14ac:dyDescent="0.25">
      <c r="B1784" s="24">
        <f t="shared" ca="1" si="135"/>
        <v>0.26716140628124296</v>
      </c>
      <c r="C1784" s="25">
        <f t="shared" ca="1" si="136"/>
        <v>43.785792343192909</v>
      </c>
      <c r="H1784" s="24">
        <v>1782</v>
      </c>
      <c r="I1784" s="24">
        <f ca="1"/>
        <v>59.252750892314943</v>
      </c>
      <c r="J1784" s="24" cm="1">
        <f t="array" aca="1" ref="J1784" ca="1">INDIRECT(ADDRESS(($F$2+1-H1784)+2,9))</f>
        <v>40.959292110556923</v>
      </c>
      <c r="K1784" s="24">
        <f t="shared" ca="1" si="137"/>
        <v>0.82596391987974316</v>
      </c>
      <c r="L1784" s="24">
        <f t="shared" ca="1" si="138"/>
        <v>0.18420506722883342</v>
      </c>
      <c r="M1784" s="24">
        <f t="shared" ca="1" si="139"/>
        <v>-0.65183491792133763</v>
      </c>
    </row>
    <row r="1785" spans="2:13" x14ac:dyDescent="0.25">
      <c r="B1785" s="24">
        <f t="shared" ca="1" si="135"/>
        <v>0.65938653821151294</v>
      </c>
      <c r="C1785" s="25">
        <f t="shared" ca="1" si="136"/>
        <v>54.107894584174062</v>
      </c>
      <c r="H1785" s="24">
        <v>1783</v>
      </c>
      <c r="I1785" s="24">
        <f ca="1"/>
        <v>59.254606708732851</v>
      </c>
      <c r="J1785" s="24" cm="1">
        <f t="array" aca="1" ref="J1785" ca="1">INDIRECT(ADDRESS(($F$2+1-H1785)+2,9))</f>
        <v>40.933644207856574</v>
      </c>
      <c r="K1785" s="24">
        <f t="shared" ca="1" si="137"/>
        <v>0.82601180659132634</v>
      </c>
      <c r="L1785" s="24">
        <f t="shared" ca="1" si="138"/>
        <v>0.18351992296238123</v>
      </c>
      <c r="M1785" s="24">
        <f t="shared" ca="1" si="139"/>
        <v>-0.650718193134881</v>
      </c>
    </row>
    <row r="1786" spans="2:13" x14ac:dyDescent="0.25">
      <c r="B1786" s="24">
        <f t="shared" ca="1" si="135"/>
        <v>0.11469368669593261</v>
      </c>
      <c r="C1786" s="25">
        <f t="shared" ca="1" si="136"/>
        <v>37.980615434636547</v>
      </c>
      <c r="H1786" s="24">
        <v>1784</v>
      </c>
      <c r="I1786" s="24">
        <f ca="1"/>
        <v>59.265803453858091</v>
      </c>
      <c r="J1786" s="24" cm="1">
        <f t="array" aca="1" ref="J1786" ca="1">INDIRECT(ADDRESS(($F$2+1-H1786)+2,9))</f>
        <v>40.895764273296884</v>
      </c>
      <c r="K1786" s="24">
        <f t="shared" ca="1" si="137"/>
        <v>0.82630054495398386</v>
      </c>
      <c r="L1786" s="24">
        <f t="shared" ca="1" si="138"/>
        <v>0.18251092834044111</v>
      </c>
      <c r="M1786" s="24">
        <f t="shared" ca="1" si="139"/>
        <v>-0.64846417008854484</v>
      </c>
    </row>
    <row r="1787" spans="2:13" x14ac:dyDescent="0.25">
      <c r="B1787" s="24">
        <f t="shared" ca="1" si="135"/>
        <v>0.34440397152444335</v>
      </c>
      <c r="C1787" s="25">
        <f t="shared" ca="1" si="136"/>
        <v>45.995266969778839</v>
      </c>
      <c r="H1787" s="24">
        <v>1785</v>
      </c>
      <c r="I1787" s="24">
        <f ca="1"/>
        <v>59.280784016045658</v>
      </c>
      <c r="J1787" s="24" cm="1">
        <f t="array" aca="1" ref="J1787" ca="1">INDIRECT(ADDRESS(($F$2+1-H1787)+2,9))</f>
        <v>40.89034915132919</v>
      </c>
      <c r="K1787" s="24">
        <f t="shared" ca="1" si="137"/>
        <v>0.82668638221039481</v>
      </c>
      <c r="L1787" s="24">
        <f t="shared" ca="1" si="138"/>
        <v>0.18236697122170745</v>
      </c>
      <c r="M1787" s="24">
        <f t="shared" ca="1" si="139"/>
        <v>-0.64776447403947568</v>
      </c>
    </row>
    <row r="1788" spans="2:13" x14ac:dyDescent="0.25">
      <c r="B1788" s="24">
        <f t="shared" ca="1" si="135"/>
        <v>0.33328628443131725</v>
      </c>
      <c r="C1788" s="25">
        <f t="shared" ca="1" si="136"/>
        <v>45.691432995975859</v>
      </c>
      <c r="H1788" s="24">
        <v>1786</v>
      </c>
      <c r="I1788" s="24">
        <f ca="1"/>
        <v>59.283388706908148</v>
      </c>
      <c r="J1788" s="24" cm="1">
        <f t="array" aca="1" ref="J1788" ca="1">INDIRECT(ADDRESS(($F$2+1-H1788)+2,9))</f>
        <v>40.88195771368877</v>
      </c>
      <c r="K1788" s="24">
        <f t="shared" ca="1" si="137"/>
        <v>0.82675341253355739</v>
      </c>
      <c r="L1788" s="24">
        <f t="shared" ca="1" si="138"/>
        <v>0.18214403108770402</v>
      </c>
      <c r="M1788" s="24">
        <f t="shared" ca="1" si="139"/>
        <v>-0.64754216262915554</v>
      </c>
    </row>
    <row r="1789" spans="2:13" x14ac:dyDescent="0.25">
      <c r="B1789" s="24">
        <f t="shared" ca="1" si="135"/>
        <v>0.33322599706372047</v>
      </c>
      <c r="C1789" s="25">
        <f t="shared" ca="1" si="136"/>
        <v>45.689774774858535</v>
      </c>
      <c r="H1789" s="24">
        <v>1787</v>
      </c>
      <c r="I1789" s="24">
        <f ca="1"/>
        <v>59.31193340175497</v>
      </c>
      <c r="J1789" s="24" cm="1">
        <f t="array" aca="1" ref="J1789" ca="1">INDIRECT(ADDRESS(($F$2+1-H1789)+2,9))</f>
        <v>40.861877456524041</v>
      </c>
      <c r="K1789" s="24">
        <f t="shared" ca="1" si="137"/>
        <v>0.82748691294290144</v>
      </c>
      <c r="L1789" s="24">
        <f t="shared" ca="1" si="138"/>
        <v>0.18161123935359574</v>
      </c>
      <c r="M1789" s="24">
        <f t="shared" ca="1" si="139"/>
        <v>-0.64535828131299322</v>
      </c>
    </row>
    <row r="1790" spans="2:13" x14ac:dyDescent="0.25">
      <c r="B1790" s="24">
        <f t="shared" ca="1" si="135"/>
        <v>0.13067822586639288</v>
      </c>
      <c r="C1790" s="25">
        <f t="shared" ca="1" si="136"/>
        <v>38.768091592297367</v>
      </c>
      <c r="H1790" s="24">
        <v>1788</v>
      </c>
      <c r="I1790" s="24">
        <f ca="1"/>
        <v>59.315760054403242</v>
      </c>
      <c r="J1790" s="24" cm="1">
        <f t="array" aca="1" ref="J1790" ca="1">INDIRECT(ADDRESS(($F$2+1-H1790)+2,9))</f>
        <v>40.856718445266296</v>
      </c>
      <c r="K1790" s="24">
        <f t="shared" ca="1" si="137"/>
        <v>0.82758509398126723</v>
      </c>
      <c r="L1790" s="24">
        <f t="shared" ca="1" si="138"/>
        <v>0.18147451235540846</v>
      </c>
      <c r="M1790" s="24">
        <f t="shared" ca="1" si="139"/>
        <v>-0.64524622947773524</v>
      </c>
    </row>
    <row r="1791" spans="2:13" x14ac:dyDescent="0.25">
      <c r="B1791" s="24">
        <f t="shared" ca="1" si="135"/>
        <v>0.65964715153784159</v>
      </c>
      <c r="C1791" s="25">
        <f t="shared" ca="1" si="136"/>
        <v>54.115003332810964</v>
      </c>
      <c r="H1791" s="24">
        <v>1789</v>
      </c>
      <c r="I1791" s="24">
        <f ca="1"/>
        <v>59.316768886076147</v>
      </c>
      <c r="J1791" s="24" cm="1">
        <f t="array" aca="1" ref="J1791" ca="1">INDIRECT(ADDRESS(($F$2+1-H1791)+2,9))</f>
        <v>40.825407012761531</v>
      </c>
      <c r="K1791" s="24">
        <f t="shared" ca="1" si="137"/>
        <v>0.82761097179878962</v>
      </c>
      <c r="L1791" s="24">
        <f t="shared" ca="1" si="138"/>
        <v>0.18064606220322801</v>
      </c>
      <c r="M1791" s="24">
        <f t="shared" ca="1" si="139"/>
        <v>-0.64387857426040418</v>
      </c>
    </row>
    <row r="1792" spans="2:13" x14ac:dyDescent="0.25">
      <c r="B1792" s="24">
        <f t="shared" ca="1" si="135"/>
        <v>0.57889074751515368</v>
      </c>
      <c r="C1792" s="25">
        <f t="shared" ca="1" si="136"/>
        <v>51.990565552663647</v>
      </c>
      <c r="H1792" s="24">
        <v>1790</v>
      </c>
      <c r="I1792" s="24">
        <f ca="1"/>
        <v>59.346421637411126</v>
      </c>
      <c r="J1792" s="24" cm="1">
        <f t="array" aca="1" ref="J1792" ca="1">INDIRECT(ADDRESS(($F$2+1-H1792)+2,9))</f>
        <v>40.80129270647771</v>
      </c>
      <c r="K1792" s="24">
        <f t="shared" ca="1" si="137"/>
        <v>0.828370495793054</v>
      </c>
      <c r="L1792" s="24">
        <f t="shared" ca="1" si="138"/>
        <v>0.18000965564692328</v>
      </c>
      <c r="M1792" s="24">
        <f t="shared" ca="1" si="139"/>
        <v>-0.64142957404220025</v>
      </c>
    </row>
    <row r="1793" spans="2:13" x14ac:dyDescent="0.25">
      <c r="B1793" s="24">
        <f t="shared" ca="1" si="135"/>
        <v>0.22615427331056892</v>
      </c>
      <c r="C1793" s="25">
        <f t="shared" ca="1" si="136"/>
        <v>42.484280991735304</v>
      </c>
      <c r="H1793" s="24">
        <v>1791</v>
      </c>
      <c r="I1793" s="24">
        <f ca="1"/>
        <v>59.376314233283928</v>
      </c>
      <c r="J1793" s="24" cm="1">
        <f t="array" aca="1" ref="J1793" ca="1">INDIRECT(ADDRESS(($F$2+1-H1793)+2,9))</f>
        <v>40.778193034528883</v>
      </c>
      <c r="K1793" s="24">
        <f t="shared" ca="1" si="137"/>
        <v>0.82913399576260682</v>
      </c>
      <c r="L1793" s="24">
        <f t="shared" ca="1" si="138"/>
        <v>0.17940134845523359</v>
      </c>
      <c r="M1793" s="24">
        <f t="shared" ca="1" si="139"/>
        <v>-0.63902869284542718</v>
      </c>
    </row>
    <row r="1794" spans="2:13" x14ac:dyDescent="0.25">
      <c r="B1794" s="24">
        <f t="shared" ca="1" si="135"/>
        <v>0.71588296262294659</v>
      </c>
      <c r="C1794" s="25">
        <f t="shared" ca="1" si="136"/>
        <v>55.706541938597674</v>
      </c>
      <c r="H1794" s="24">
        <v>1792</v>
      </c>
      <c r="I1794" s="24">
        <f ca="1"/>
        <v>59.433280920926379</v>
      </c>
      <c r="J1794" s="24" cm="1">
        <f t="array" aca="1" ref="J1794" ca="1">INDIRECT(ADDRESS(($F$2+1-H1794)+2,9))</f>
        <v>40.768522646880839</v>
      </c>
      <c r="K1794" s="24">
        <f t="shared" ca="1" si="137"/>
        <v>0.830582979549505</v>
      </c>
      <c r="L1794" s="24">
        <f t="shared" ca="1" si="138"/>
        <v>0.17914707251462583</v>
      </c>
      <c r="M1794" s="24">
        <f t="shared" ca="1" si="139"/>
        <v>-0.63597214547821923</v>
      </c>
    </row>
    <row r="1795" spans="2:13" x14ac:dyDescent="0.25">
      <c r="B1795" s="24">
        <f t="shared" ca="1" si="135"/>
        <v>0.21087888627607498</v>
      </c>
      <c r="C1795" s="25">
        <f t="shared" ca="1" si="136"/>
        <v>41.966245711824669</v>
      </c>
      <c r="H1795" s="24">
        <v>1793</v>
      </c>
      <c r="I1795" s="24">
        <f ca="1"/>
        <v>59.472815261088968</v>
      </c>
      <c r="J1795" s="24" cm="1">
        <f t="array" aca="1" ref="J1795" ca="1">INDIRECT(ADDRESS(($F$2+1-H1795)+2,9))</f>
        <v>40.719350920842047</v>
      </c>
      <c r="K1795" s="24">
        <f t="shared" ca="1" si="137"/>
        <v>0.83158391131695841</v>
      </c>
      <c r="L1795" s="24">
        <f t="shared" ca="1" si="138"/>
        <v>0.17785764680658331</v>
      </c>
      <c r="M1795" s="24">
        <f t="shared" ca="1" si="139"/>
        <v>-0.63171884664916333</v>
      </c>
    </row>
    <row r="1796" spans="2:13" x14ac:dyDescent="0.25">
      <c r="B1796" s="24">
        <f t="shared" ref="B1796:B1859" ca="1" si="140">RAND()</f>
        <v>0.57117769686215292</v>
      </c>
      <c r="C1796" s="25">
        <f t="shared" ref="C1796:C1859" ca="1" si="141">_xlfn.NORM.INV(B1796,50,10)</f>
        <v>51.793732854836911</v>
      </c>
      <c r="H1796" s="24">
        <v>1794</v>
      </c>
      <c r="I1796" s="24">
        <f ca="1"/>
        <v>59.500998150844964</v>
      </c>
      <c r="J1796" s="24" cm="1">
        <f t="array" aca="1" ref="J1796" ca="1">INDIRECT(ADDRESS(($F$2+1-H1796)+2,9))</f>
        <v>40.713763748925487</v>
      </c>
      <c r="K1796" s="24">
        <f t="shared" ref="K1796:K1859" ca="1" si="142">_xlfn.NORM.DIST(I1796,$F$5,$F$6,TRUE)</f>
        <v>0.83229512011394735</v>
      </c>
      <c r="L1796" s="24">
        <f t="shared" ref="L1796:L1859" ca="1" si="143">_xlfn.NORM.DIST(J1796,$F$5,$F$6,TRUE)</f>
        <v>0.17771150615863168</v>
      </c>
      <c r="M1796" s="24">
        <f t="shared" ca="1" si="139"/>
        <v>-0.63035486130433693</v>
      </c>
    </row>
    <row r="1797" spans="2:13" x14ac:dyDescent="0.25">
      <c r="B1797" s="24">
        <f t="shared" ca="1" si="140"/>
        <v>0.95622572887328583</v>
      </c>
      <c r="C1797" s="25">
        <f t="shared" ca="1" si="141"/>
        <v>67.08473376790171</v>
      </c>
      <c r="H1797" s="24">
        <v>1795</v>
      </c>
      <c r="I1797" s="24">
        <f ca="1"/>
        <v>59.501279638174012</v>
      </c>
      <c r="J1797" s="24" cm="1">
        <f t="array" aca="1" ref="J1797" ca="1">INDIRECT(ADDRESS(($F$2+1-H1797)+2,9))</f>
        <v>40.707535832305354</v>
      </c>
      <c r="K1797" s="24">
        <f t="shared" ca="1" si="142"/>
        <v>0.83230221381283098</v>
      </c>
      <c r="L1797" s="24">
        <f t="shared" ca="1" si="143"/>
        <v>0.17754869521604699</v>
      </c>
      <c r="M1797" s="24">
        <f t="shared" ref="M1797:M1860" ca="1" si="144">((2*H1797-1)/$F$2)*(LN(K1797)+LN(1-L1797))</f>
        <v>-0.63036289331004258</v>
      </c>
    </row>
    <row r="1798" spans="2:13" x14ac:dyDescent="0.25">
      <c r="B1798" s="24">
        <f t="shared" ca="1" si="140"/>
        <v>0.41327195399611305</v>
      </c>
      <c r="C1798" s="25">
        <f t="shared" ca="1" si="141"/>
        <v>47.808637428884822</v>
      </c>
      <c r="H1798" s="24">
        <v>1796</v>
      </c>
      <c r="I1798" s="24">
        <f ca="1"/>
        <v>59.501883238041025</v>
      </c>
      <c r="J1798" s="24" cm="1">
        <f t="array" aca="1" ref="J1798" ca="1">INDIRECT(ADDRESS(($F$2+1-H1798)+2,9))</f>
        <v>40.686785304902664</v>
      </c>
      <c r="K1798" s="24">
        <f t="shared" ca="1" si="142"/>
        <v>0.83231742434591005</v>
      </c>
      <c r="L1798" s="24">
        <f t="shared" ca="1" si="143"/>
        <v>0.17700691209521957</v>
      </c>
      <c r="M1798" s="24">
        <f t="shared" ca="1" si="144"/>
        <v>-0.62958794530419016</v>
      </c>
    </row>
    <row r="1799" spans="2:13" x14ac:dyDescent="0.25">
      <c r="B1799" s="24">
        <f t="shared" ca="1" si="140"/>
        <v>3.9183798174740048E-3</v>
      </c>
      <c r="C1799" s="25">
        <f t="shared" ca="1" si="141"/>
        <v>23.409769288936779</v>
      </c>
      <c r="H1799" s="24">
        <v>1797</v>
      </c>
      <c r="I1799" s="24">
        <f ca="1"/>
        <v>59.52523758133924</v>
      </c>
      <c r="J1799" s="24" cm="1">
        <f t="array" aca="1" ref="J1799" ca="1">INDIRECT(ADDRESS(($F$2+1-H1799)+2,9))</f>
        <v>40.672983861889705</v>
      </c>
      <c r="K1799" s="24">
        <f t="shared" ca="1" si="142"/>
        <v>0.83290526438005674</v>
      </c>
      <c r="L1799" s="24">
        <f t="shared" ca="1" si="143"/>
        <v>0.17664714423259109</v>
      </c>
      <c r="M1799" s="24">
        <f t="shared" ca="1" si="144"/>
        <v>-0.62803541869316826</v>
      </c>
    </row>
    <row r="1800" spans="2:13" x14ac:dyDescent="0.25">
      <c r="B1800" s="24">
        <f t="shared" ca="1" si="140"/>
        <v>0.8226368338230361</v>
      </c>
      <c r="C1800" s="25">
        <f t="shared" ca="1" si="141"/>
        <v>59.254606708732851</v>
      </c>
      <c r="H1800" s="24">
        <v>1798</v>
      </c>
      <c r="I1800" s="24">
        <f ca="1"/>
        <v>59.529315857727546</v>
      </c>
      <c r="J1800" s="24" cm="1">
        <f t="array" aca="1" ref="J1800" ca="1">INDIRECT(ADDRESS(($F$2+1-H1800)+2,9))</f>
        <v>40.665465582184012</v>
      </c>
      <c r="K1800" s="24">
        <f t="shared" ca="1" si="142"/>
        <v>0.83300778011523224</v>
      </c>
      <c r="L1800" s="24">
        <f t="shared" ca="1" si="143"/>
        <v>0.17645135684072027</v>
      </c>
      <c r="M1800" s="24">
        <f t="shared" ca="1" si="144"/>
        <v>-0.62778388723342404</v>
      </c>
    </row>
    <row r="1801" spans="2:13" x14ac:dyDescent="0.25">
      <c r="B1801" s="24">
        <f t="shared" ca="1" si="140"/>
        <v>0.8599674769695802</v>
      </c>
      <c r="C1801" s="25">
        <f t="shared" ca="1" si="141"/>
        <v>60.801732318002323</v>
      </c>
      <c r="H1801" s="24">
        <v>1799</v>
      </c>
      <c r="I1801" s="24">
        <f ca="1"/>
        <v>59.546279952622903</v>
      </c>
      <c r="J1801" s="24" cm="1">
        <f t="array" aca="1" ref="J1801" ca="1">INDIRECT(ADDRESS(($F$2+1-H1801)+2,9))</f>
        <v>40.661708695190136</v>
      </c>
      <c r="K1801" s="24">
        <f t="shared" ca="1" si="142"/>
        <v>0.83343377161266097</v>
      </c>
      <c r="L1801" s="24">
        <f t="shared" ca="1" si="143"/>
        <v>0.17635357326799661</v>
      </c>
      <c r="M1801" s="24">
        <f t="shared" ca="1" si="144"/>
        <v>-0.62708306676166758</v>
      </c>
    </row>
    <row r="1802" spans="2:13" x14ac:dyDescent="0.25">
      <c r="B1802" s="24">
        <f t="shared" ca="1" si="140"/>
        <v>0.613173464493875</v>
      </c>
      <c r="C1802" s="25">
        <f t="shared" ca="1" si="141"/>
        <v>52.875998352397815</v>
      </c>
      <c r="H1802" s="24">
        <v>1800</v>
      </c>
      <c r="I1802" s="24">
        <f ca="1"/>
        <v>59.547026375864249</v>
      </c>
      <c r="J1802" s="24" cm="1">
        <f t="array" aca="1" ref="J1802" ca="1">INDIRECT(ADDRESS(($F$2+1-H1802)+2,9))</f>
        <v>40.647138069469314</v>
      </c>
      <c r="K1802" s="24">
        <f t="shared" ca="1" si="142"/>
        <v>0.83345249919129039</v>
      </c>
      <c r="L1802" s="24">
        <f t="shared" ca="1" si="143"/>
        <v>0.17597465609310453</v>
      </c>
      <c r="M1802" s="24">
        <f t="shared" ca="1" si="144"/>
        <v>-0.6266271940469097</v>
      </c>
    </row>
    <row r="1803" spans="2:13" x14ac:dyDescent="0.25">
      <c r="B1803" s="24">
        <f t="shared" ca="1" si="140"/>
        <v>0.32334838288400569</v>
      </c>
      <c r="C1803" s="25">
        <f t="shared" ca="1" si="141"/>
        <v>45.416440949661371</v>
      </c>
      <c r="H1803" s="24">
        <v>1801</v>
      </c>
      <c r="I1803" s="24">
        <f ca="1"/>
        <v>59.573994018995364</v>
      </c>
      <c r="J1803" s="24" cm="1">
        <f t="array" aca="1" ref="J1803" ca="1">INDIRECT(ADDRESS(($F$2+1-H1803)+2,9))</f>
        <v>40.611844321104776</v>
      </c>
      <c r="K1803" s="24">
        <f t="shared" ca="1" si="142"/>
        <v>0.83412819914374337</v>
      </c>
      <c r="L1803" s="24">
        <f t="shared" ca="1" si="143"/>
        <v>0.1750589612850523</v>
      </c>
      <c r="M1803" s="24">
        <f t="shared" ca="1" si="144"/>
        <v>-0.6237698520115692</v>
      </c>
    </row>
    <row r="1804" spans="2:13" x14ac:dyDescent="0.25">
      <c r="B1804" s="24">
        <f t="shared" ca="1" si="140"/>
        <v>0.7877333079467419</v>
      </c>
      <c r="C1804" s="25">
        <f t="shared" ca="1" si="141"/>
        <v>57.985810417846494</v>
      </c>
      <c r="H1804" s="24">
        <v>1802</v>
      </c>
      <c r="I1804" s="24">
        <f ca="1"/>
        <v>59.596801108889089</v>
      </c>
      <c r="J1804" s="24" cm="1">
        <f t="array" aca="1" ref="J1804" ca="1">INDIRECT(ADDRESS(($F$2+1-H1804)+2,9))</f>
        <v>40.601033249681002</v>
      </c>
      <c r="K1804" s="24">
        <f t="shared" ca="1" si="142"/>
        <v>0.83469826754312626</v>
      </c>
      <c r="L1804" s="24">
        <f t="shared" ca="1" si="143"/>
        <v>0.17477907437201337</v>
      </c>
      <c r="M1804" s="24">
        <f t="shared" ca="1" si="144"/>
        <v>-0.62240926007824238</v>
      </c>
    </row>
    <row r="1805" spans="2:13" x14ac:dyDescent="0.25">
      <c r="B1805" s="24">
        <f t="shared" ca="1" si="140"/>
        <v>0.57026402814905819</v>
      </c>
      <c r="C1805" s="25">
        <f t="shared" ca="1" si="141"/>
        <v>51.770463994812204</v>
      </c>
      <c r="H1805" s="24">
        <v>1803</v>
      </c>
      <c r="I1805" s="24">
        <f ca="1"/>
        <v>59.6068708424948</v>
      </c>
      <c r="J1805" s="24" cm="1">
        <f t="array" aca="1" ref="J1805" ca="1">INDIRECT(ADDRESS(($F$2+1-H1805)+2,9))</f>
        <v>40.588554036028576</v>
      </c>
      <c r="K1805" s="24">
        <f t="shared" ca="1" si="142"/>
        <v>0.8349495588925665</v>
      </c>
      <c r="L1805" s="24">
        <f t="shared" ca="1" si="143"/>
        <v>0.17445635445068627</v>
      </c>
      <c r="M1805" s="24">
        <f t="shared" ca="1" si="144"/>
        <v>-0.62159874001587312</v>
      </c>
    </row>
    <row r="1806" spans="2:13" x14ac:dyDescent="0.25">
      <c r="B1806" s="24">
        <f t="shared" ca="1" si="140"/>
        <v>0.39972994419084062</v>
      </c>
      <c r="C1806" s="25">
        <f t="shared" ca="1" si="141"/>
        <v>47.459538287502426</v>
      </c>
      <c r="H1806" s="24">
        <v>1804</v>
      </c>
      <c r="I1806" s="24">
        <f ca="1"/>
        <v>59.661604225555081</v>
      </c>
      <c r="J1806" s="24" cm="1">
        <f t="array" aca="1" ref="J1806" ca="1">INDIRECT(ADDRESS(($F$2+1-H1806)+2,9))</f>
        <v>40.551117309048962</v>
      </c>
      <c r="K1806" s="24">
        <f t="shared" ca="1" si="142"/>
        <v>0.83631110841995449</v>
      </c>
      <c r="L1806" s="24">
        <f t="shared" ca="1" si="143"/>
        <v>0.17349049100294281</v>
      </c>
      <c r="M1806" s="24">
        <f t="shared" ca="1" si="144"/>
        <v>-0.61726576377174003</v>
      </c>
    </row>
    <row r="1807" spans="2:13" x14ac:dyDescent="0.25">
      <c r="B1807" s="24">
        <f t="shared" ca="1" si="140"/>
        <v>0.55604527493945333</v>
      </c>
      <c r="C1807" s="25">
        <f t="shared" ca="1" si="141"/>
        <v>51.409499898543721</v>
      </c>
      <c r="H1807" s="24">
        <v>1805</v>
      </c>
      <c r="I1807" s="24">
        <f ca="1"/>
        <v>59.669334899761964</v>
      </c>
      <c r="J1807" s="24" cm="1">
        <f t="array" aca="1" ref="J1807" ca="1">INDIRECT(ADDRESS(($F$2+1-H1807)+2,9))</f>
        <v>40.534579253169326</v>
      </c>
      <c r="K1807" s="24">
        <f t="shared" ca="1" si="142"/>
        <v>0.83650282759979522</v>
      </c>
      <c r="L1807" s="24">
        <f t="shared" ca="1" si="143"/>
        <v>0.17306489689895482</v>
      </c>
      <c r="M1807" s="24">
        <f t="shared" ca="1" si="144"/>
        <v>-0.61636374732324906</v>
      </c>
    </row>
    <row r="1808" spans="2:13" x14ac:dyDescent="0.25">
      <c r="B1808" s="24">
        <f t="shared" ca="1" si="140"/>
        <v>0.96593985423021866</v>
      </c>
      <c r="C1808" s="25">
        <f t="shared" ca="1" si="141"/>
        <v>68.242102569341526</v>
      </c>
      <c r="H1808" s="24">
        <v>1806</v>
      </c>
      <c r="I1808" s="24">
        <f ca="1"/>
        <v>59.669652862781646</v>
      </c>
      <c r="J1808" s="24" cm="1">
        <f t="array" aca="1" ref="J1808" ca="1">INDIRECT(ADDRESS(($F$2+1-H1808)+2,9))</f>
        <v>40.518844131091669</v>
      </c>
      <c r="K1808" s="24">
        <f t="shared" ca="1" si="142"/>
        <v>0.83651070989571719</v>
      </c>
      <c r="L1808" s="24">
        <f t="shared" ca="1" si="143"/>
        <v>0.17266058363524309</v>
      </c>
      <c r="M1808" s="24">
        <f t="shared" ca="1" si="144"/>
        <v>-0.61587161972016591</v>
      </c>
    </row>
    <row r="1809" spans="2:13" x14ac:dyDescent="0.25">
      <c r="B1809" s="24">
        <f t="shared" ca="1" si="140"/>
        <v>0.50909124360501568</v>
      </c>
      <c r="C1809" s="25">
        <f t="shared" ca="1" si="141"/>
        <v>50.227903410006896</v>
      </c>
      <c r="H1809" s="24">
        <v>1807</v>
      </c>
      <c r="I1809" s="24">
        <f ca="1"/>
        <v>59.709529591639615</v>
      </c>
      <c r="J1809" s="24" cm="1">
        <f t="array" aca="1" ref="J1809" ca="1">INDIRECT(ADDRESS(($F$2+1-H1809)+2,9))</f>
        <v>40.507528822888993</v>
      </c>
      <c r="K1809" s="24">
        <f t="shared" ca="1" si="142"/>
        <v>0.83749729661853423</v>
      </c>
      <c r="L1809" s="24">
        <f t="shared" ca="1" si="143"/>
        <v>0.17237020982432302</v>
      </c>
      <c r="M1809" s="24">
        <f t="shared" ca="1" si="144"/>
        <v>-0.61365177827778061</v>
      </c>
    </row>
    <row r="1810" spans="2:13" x14ac:dyDescent="0.25">
      <c r="B1810" s="24">
        <f t="shared" ca="1" si="140"/>
        <v>0.30891325813010051</v>
      </c>
      <c r="C1810" s="25">
        <f t="shared" ca="1" si="141"/>
        <v>45.010669021961938</v>
      </c>
      <c r="H1810" s="24">
        <v>1808</v>
      </c>
      <c r="I1810" s="24">
        <f ca="1"/>
        <v>59.719901254731525</v>
      </c>
      <c r="J1810" s="24" cm="1">
        <f t="array" aca="1" ref="J1810" ca="1">INDIRECT(ADDRESS(($F$2+1-H1810)+2,9))</f>
        <v>40.493456629456688</v>
      </c>
      <c r="K1810" s="24">
        <f t="shared" ca="1" si="142"/>
        <v>0.8377532648632563</v>
      </c>
      <c r="L1810" s="24">
        <f t="shared" ca="1" si="143"/>
        <v>0.17200952361732241</v>
      </c>
      <c r="M1810" s="24">
        <f t="shared" ca="1" si="144"/>
        <v>-0.61274967272247849</v>
      </c>
    </row>
    <row r="1811" spans="2:13" x14ac:dyDescent="0.25">
      <c r="B1811" s="24">
        <f t="shared" ca="1" si="140"/>
        <v>0.1811568853057155</v>
      </c>
      <c r="C1811" s="25">
        <f t="shared" ca="1" si="141"/>
        <v>40.89034915132919</v>
      </c>
      <c r="H1811" s="24">
        <v>1809</v>
      </c>
      <c r="I1811" s="24">
        <f ca="1"/>
        <v>59.720233731714885</v>
      </c>
      <c r="J1811" s="24" cm="1">
        <f t="array" aca="1" ref="J1811" ca="1">INDIRECT(ADDRESS(($F$2+1-H1811)+2,9))</f>
        <v>40.469753840638106</v>
      </c>
      <c r="K1811" s="24">
        <f t="shared" ca="1" si="142"/>
        <v>0.83776146590956901</v>
      </c>
      <c r="L1811" s="24">
        <f t="shared" ca="1" si="143"/>
        <v>0.17140308449606478</v>
      </c>
      <c r="M1811" s="24">
        <f t="shared" ca="1" si="144"/>
        <v>-0.6118451125064519</v>
      </c>
    </row>
    <row r="1812" spans="2:13" x14ac:dyDescent="0.25">
      <c r="B1812" s="24">
        <f t="shared" ca="1" si="140"/>
        <v>0.74941097674093604</v>
      </c>
      <c r="C1812" s="25">
        <f t="shared" ca="1" si="141"/>
        <v>56.726373301345305</v>
      </c>
      <c r="H1812" s="24">
        <v>1810</v>
      </c>
      <c r="I1812" s="24">
        <f ca="1"/>
        <v>59.741294102322179</v>
      </c>
      <c r="J1812" s="24" cm="1">
        <f t="array" aca="1" ref="J1812" ca="1">INDIRECT(ADDRESS(($F$2+1-H1812)+2,9))</f>
        <v>40.461298951360327</v>
      </c>
      <c r="K1812" s="24">
        <f t="shared" ca="1" si="142"/>
        <v>0.83828040169405171</v>
      </c>
      <c r="L1812" s="24">
        <f t="shared" ca="1" si="143"/>
        <v>0.17118709606996152</v>
      </c>
      <c r="M1812" s="24">
        <f t="shared" ca="1" si="144"/>
        <v>-0.61070786735855942</v>
      </c>
    </row>
    <row r="1813" spans="2:13" x14ac:dyDescent="0.25">
      <c r="B1813" s="24">
        <f t="shared" ca="1" si="140"/>
        <v>0.95501534269913069</v>
      </c>
      <c r="C1813" s="25">
        <f t="shared" ca="1" si="141"/>
        <v>66.955595978610162</v>
      </c>
      <c r="H1813" s="24">
        <v>1811</v>
      </c>
      <c r="I1813" s="24">
        <f ca="1"/>
        <v>59.753646854389174</v>
      </c>
      <c r="J1813" s="24" cm="1">
        <f t="array" aca="1" ref="J1813" ca="1">INDIRECT(ADDRESS(($F$2+1-H1813)+2,9))</f>
        <v>40.460673510485513</v>
      </c>
      <c r="K1813" s="24">
        <f t="shared" ca="1" si="142"/>
        <v>0.83858427444884054</v>
      </c>
      <c r="L1813" s="24">
        <f t="shared" ca="1" si="143"/>
        <v>0.17117112548677227</v>
      </c>
      <c r="M1813" s="24">
        <f t="shared" ca="1" si="144"/>
        <v>-0.61040489974395884</v>
      </c>
    </row>
    <row r="1814" spans="2:13" x14ac:dyDescent="0.25">
      <c r="B1814" s="24">
        <f t="shared" ca="1" si="140"/>
        <v>0.92967339942305394</v>
      </c>
      <c r="C1814" s="25">
        <f t="shared" ca="1" si="141"/>
        <v>64.733629269998474</v>
      </c>
      <c r="H1814" s="24">
        <v>1812</v>
      </c>
      <c r="I1814" s="24">
        <f ca="1"/>
        <v>59.791844148841982</v>
      </c>
      <c r="J1814" s="24" cm="1">
        <f t="array" aca="1" ref="J1814" ca="1">INDIRECT(ADDRESS(($F$2+1-H1814)+2,9))</f>
        <v>40.460039078001543</v>
      </c>
      <c r="K1814" s="24">
        <f t="shared" ca="1" si="142"/>
        <v>0.83952155516682669</v>
      </c>
      <c r="L1814" s="24">
        <f t="shared" ca="1" si="143"/>
        <v>0.17115492627702159</v>
      </c>
      <c r="M1814" s="24">
        <f t="shared" ca="1" si="144"/>
        <v>-0.60883381970590122</v>
      </c>
    </row>
    <row r="1815" spans="2:13" x14ac:dyDescent="0.25">
      <c r="B1815" s="24">
        <f t="shared" ca="1" si="140"/>
        <v>0.11043522336112077</v>
      </c>
      <c r="C1815" s="25">
        <f t="shared" ca="1" si="141"/>
        <v>37.757831827886399</v>
      </c>
      <c r="H1815" s="24">
        <v>1813</v>
      </c>
      <c r="I1815" s="24">
        <f ca="1"/>
        <v>59.796282677164498</v>
      </c>
      <c r="J1815" s="24" cm="1">
        <f t="array" aca="1" ref="J1815" ca="1">INDIRECT(ADDRESS(($F$2+1-H1815)+2,9))</f>
        <v>40.432053941473796</v>
      </c>
      <c r="K1815" s="24">
        <f t="shared" ca="1" si="142"/>
        <v>0.8396302361984147</v>
      </c>
      <c r="L1815" s="24">
        <f t="shared" ca="1" si="143"/>
        <v>0.17044134650687673</v>
      </c>
      <c r="M1815" s="24">
        <f t="shared" ca="1" si="144"/>
        <v>-0.6075068988795429</v>
      </c>
    </row>
    <row r="1816" spans="2:13" x14ac:dyDescent="0.25">
      <c r="B1816" s="24">
        <f t="shared" ca="1" si="140"/>
        <v>0.58808957657875716</v>
      </c>
      <c r="C1816" s="25">
        <f t="shared" ca="1" si="141"/>
        <v>52.226333903572858</v>
      </c>
      <c r="H1816" s="24">
        <v>1814</v>
      </c>
      <c r="I1816" s="24">
        <f ca="1"/>
        <v>59.798265251984688</v>
      </c>
      <c r="J1816" s="24" cm="1">
        <f t="array" aca="1" ref="J1816" ca="1">INDIRECT(ADDRESS(($F$2+1-H1816)+2,9))</f>
        <v>40.426711299896994</v>
      </c>
      <c r="K1816" s="24">
        <f t="shared" ca="1" si="142"/>
        <v>0.83967876563666821</v>
      </c>
      <c r="L1816" s="24">
        <f t="shared" ca="1" si="143"/>
        <v>0.17030533391643241</v>
      </c>
      <c r="M1816" s="24">
        <f t="shared" ca="1" si="144"/>
        <v>-0.60746938950842533</v>
      </c>
    </row>
    <row r="1817" spans="2:13" x14ac:dyDescent="0.25">
      <c r="B1817" s="24">
        <f t="shared" ca="1" si="140"/>
        <v>0.87847538986224649</v>
      </c>
      <c r="C1817" s="25">
        <f t="shared" ca="1" si="141"/>
        <v>61.673991350477444</v>
      </c>
      <c r="H1817" s="24">
        <v>1815</v>
      </c>
      <c r="I1817" s="24">
        <f ca="1"/>
        <v>59.856641420462076</v>
      </c>
      <c r="J1817" s="24" cm="1">
        <f t="array" aca="1" ref="J1817" ca="1">INDIRECT(ADDRESS(($F$2+1-H1817)+2,9))</f>
        <v>40.424301590563338</v>
      </c>
      <c r="K1817" s="24">
        <f t="shared" ca="1" si="142"/>
        <v>0.84110339439102799</v>
      </c>
      <c r="L1817" s="24">
        <f t="shared" ca="1" si="143"/>
        <v>0.1702440104659389</v>
      </c>
      <c r="M1817" s="24">
        <f t="shared" ca="1" si="144"/>
        <v>-0.60482934383149722</v>
      </c>
    </row>
    <row r="1818" spans="2:13" x14ac:dyDescent="0.25">
      <c r="B1818" s="24">
        <f t="shared" ca="1" si="140"/>
        <v>0.24781413960114218</v>
      </c>
      <c r="C1818" s="25">
        <f t="shared" ca="1" si="141"/>
        <v>43.186155810047417</v>
      </c>
      <c r="H1818" s="24">
        <v>1816</v>
      </c>
      <c r="I1818" s="24">
        <f ca="1"/>
        <v>59.876907506523807</v>
      </c>
      <c r="J1818" s="24" cm="1">
        <f t="array" aca="1" ref="J1818" ca="1">INDIRECT(ADDRESS(($F$2+1-H1818)+2,9))</f>
        <v>40.42130567721216</v>
      </c>
      <c r="K1818" s="24">
        <f t="shared" ca="1" si="142"/>
        <v>0.8415960277091088</v>
      </c>
      <c r="L1818" s="24">
        <f t="shared" ca="1" si="143"/>
        <v>0.17016778874232477</v>
      </c>
      <c r="M1818" s="24">
        <f t="shared" ca="1" si="144"/>
        <v>-0.6040229252385203</v>
      </c>
    </row>
    <row r="1819" spans="2:13" x14ac:dyDescent="0.25">
      <c r="B1819" s="24">
        <f t="shared" ca="1" si="140"/>
        <v>0.52295352166865083</v>
      </c>
      <c r="C1819" s="25">
        <f t="shared" ca="1" si="141"/>
        <v>50.575677276067019</v>
      </c>
      <c r="H1819" s="24">
        <v>1817</v>
      </c>
      <c r="I1819" s="24">
        <f ca="1"/>
        <v>59.89769994168325</v>
      </c>
      <c r="J1819" s="24" cm="1">
        <f t="array" aca="1" ref="J1819" ca="1">INDIRECT(ADDRESS(($F$2+1-H1819)+2,9))</f>
        <v>40.420573262271397</v>
      </c>
      <c r="K1819" s="24">
        <f t="shared" ca="1" si="142"/>
        <v>0.84210041324254414</v>
      </c>
      <c r="L1819" s="24">
        <f t="shared" ca="1" si="143"/>
        <v>0.17014915804264727</v>
      </c>
      <c r="M1819" s="24">
        <f t="shared" ca="1" si="144"/>
        <v>-0.60330917705572928</v>
      </c>
    </row>
    <row r="1820" spans="2:13" x14ac:dyDescent="0.25">
      <c r="B1820" s="24">
        <f t="shared" ca="1" si="140"/>
        <v>0.85432364819151552</v>
      </c>
      <c r="C1820" s="25">
        <f t="shared" ca="1" si="141"/>
        <v>60.55158799679252</v>
      </c>
      <c r="H1820" s="24">
        <v>1818</v>
      </c>
      <c r="I1820" s="24">
        <f ca="1"/>
        <v>59.90853913657989</v>
      </c>
      <c r="J1820" s="24" cm="1">
        <f t="array" aca="1" ref="J1820" ca="1">INDIRECT(ADDRESS(($F$2+1-H1820)+2,9))</f>
        <v>40.420549716051511</v>
      </c>
      <c r="K1820" s="24">
        <f t="shared" ca="1" si="142"/>
        <v>0.84236293316201183</v>
      </c>
      <c r="L1820" s="24">
        <f t="shared" ca="1" si="143"/>
        <v>0.17014855911075386</v>
      </c>
      <c r="M1820" s="24">
        <f t="shared" ca="1" si="144"/>
        <v>-0.60311505915226149</v>
      </c>
    </row>
    <row r="1821" spans="2:13" x14ac:dyDescent="0.25">
      <c r="B1821" s="24">
        <f t="shared" ca="1" si="140"/>
        <v>0.88815265208961036</v>
      </c>
      <c r="C1821" s="25">
        <f t="shared" ca="1" si="141"/>
        <v>62.167622262517632</v>
      </c>
      <c r="H1821" s="24">
        <v>1819</v>
      </c>
      <c r="I1821" s="24">
        <f ca="1"/>
        <v>59.935763852523962</v>
      </c>
      <c r="J1821" s="24" cm="1">
        <f t="array" aca="1" ref="J1821" ca="1">INDIRECT(ADDRESS(($F$2+1-H1821)+2,9))</f>
        <v>40.416584692776013</v>
      </c>
      <c r="K1821" s="24">
        <f t="shared" ca="1" si="142"/>
        <v>0.84302103694835795</v>
      </c>
      <c r="L1821" s="24">
        <f t="shared" ca="1" si="143"/>
        <v>0.17004772232224952</v>
      </c>
      <c r="M1821" s="24">
        <f t="shared" ca="1" si="144"/>
        <v>-0.60192593205129119</v>
      </c>
    </row>
    <row r="1822" spans="2:13" x14ac:dyDescent="0.25">
      <c r="B1822" s="24">
        <f t="shared" ca="1" si="140"/>
        <v>2.7622920634716941E-2</v>
      </c>
      <c r="C1822" s="25">
        <f t="shared" ca="1" si="141"/>
        <v>30.830622560643505</v>
      </c>
      <c r="H1822" s="24">
        <v>1820</v>
      </c>
      <c r="I1822" s="24">
        <f ca="1"/>
        <v>59.996247954555066</v>
      </c>
      <c r="J1822" s="24" cm="1">
        <f t="array" aca="1" ref="J1822" ca="1">INDIRECT(ADDRESS(($F$2+1-H1822)+2,9))</f>
        <v>40.409161214844659</v>
      </c>
      <c r="K1822" s="24">
        <f t="shared" ca="1" si="142"/>
        <v>0.84447664355180885</v>
      </c>
      <c r="L1822" s="24">
        <f t="shared" ca="1" si="143"/>
        <v>0.16985903459283785</v>
      </c>
      <c r="M1822" s="24">
        <f t="shared" ca="1" si="144"/>
        <v>-0.59896448485760834</v>
      </c>
    </row>
    <row r="1823" spans="2:13" x14ac:dyDescent="0.25">
      <c r="B1823" s="24">
        <f t="shared" ca="1" si="140"/>
        <v>0.55334141970082251</v>
      </c>
      <c r="C1823" s="25">
        <f t="shared" ca="1" si="141"/>
        <v>51.341080165765646</v>
      </c>
      <c r="H1823" s="24">
        <v>1821</v>
      </c>
      <c r="I1823" s="24">
        <f ca="1"/>
        <v>60.028509690167731</v>
      </c>
      <c r="J1823" s="24" cm="1">
        <f t="array" aca="1" ref="J1823" ca="1">INDIRECT(ADDRESS(($F$2+1-H1823)+2,9))</f>
        <v>40.383951846269809</v>
      </c>
      <c r="K1823" s="24">
        <f t="shared" ca="1" si="142"/>
        <v>0.84524939944806055</v>
      </c>
      <c r="L1823" s="24">
        <f t="shared" ca="1" si="143"/>
        <v>0.16921927290996511</v>
      </c>
      <c r="M1823" s="24">
        <f t="shared" ca="1" si="144"/>
        <v>-0.5964506902847716</v>
      </c>
    </row>
    <row r="1824" spans="2:13" x14ac:dyDescent="0.25">
      <c r="B1824" s="24">
        <f t="shared" ca="1" si="140"/>
        <v>1.5957734871067109E-3</v>
      </c>
      <c r="C1824" s="25">
        <f t="shared" ca="1" si="141"/>
        <v>20.513398188404736</v>
      </c>
      <c r="H1824" s="24">
        <v>1822</v>
      </c>
      <c r="I1824" s="24">
        <f ca="1"/>
        <v>60.064684123273182</v>
      </c>
      <c r="J1824" s="24" cm="1">
        <f t="array" aca="1" ref="J1824" ca="1">INDIRECT(ADDRESS(($F$2+1-H1824)+2,9))</f>
        <v>40.377420329026442</v>
      </c>
      <c r="K1824" s="24">
        <f t="shared" ca="1" si="142"/>
        <v>0.84611285297648831</v>
      </c>
      <c r="L1824" s="24">
        <f t="shared" ca="1" si="143"/>
        <v>0.16905376915909556</v>
      </c>
      <c r="M1824" s="24">
        <f t="shared" ca="1" si="144"/>
        <v>-0.59471843781390321</v>
      </c>
    </row>
    <row r="1825" spans="2:13" x14ac:dyDescent="0.25">
      <c r="B1825" s="24">
        <f t="shared" ca="1" si="140"/>
        <v>0.49558168362767363</v>
      </c>
      <c r="C1825" s="25">
        <f t="shared" ca="1" si="141"/>
        <v>49.88924696838594</v>
      </c>
      <c r="H1825" s="24">
        <v>1823</v>
      </c>
      <c r="I1825" s="24">
        <f ca="1"/>
        <v>60.06521592472896</v>
      </c>
      <c r="J1825" s="24" cm="1">
        <f t="array" aca="1" ref="J1825" ca="1">INDIRECT(ADDRESS(($F$2+1-H1825)+2,9))</f>
        <v>40.31132759565071</v>
      </c>
      <c r="K1825" s="24">
        <f t="shared" ca="1" si="142"/>
        <v>0.84612552280631614</v>
      </c>
      <c r="L1825" s="24">
        <f t="shared" ca="1" si="143"/>
        <v>0.16738488023688394</v>
      </c>
      <c r="M1825" s="24">
        <f t="shared" ca="1" si="144"/>
        <v>-0.59163069744694274</v>
      </c>
    </row>
    <row r="1826" spans="2:13" x14ac:dyDescent="0.25">
      <c r="B1826" s="24">
        <f t="shared" ca="1" si="140"/>
        <v>0.60473589558677565</v>
      </c>
      <c r="C1826" s="25">
        <f t="shared" ca="1" si="141"/>
        <v>52.656247676331219</v>
      </c>
      <c r="H1826" s="24">
        <v>1824</v>
      </c>
      <c r="I1826" s="24">
        <f ca="1"/>
        <v>60.085672585647586</v>
      </c>
      <c r="J1826" s="24" cm="1">
        <f t="array" aca="1" ref="J1826" ca="1">INDIRECT(ADDRESS(($F$2+1-H1826)+2,9))</f>
        <v>40.301150673271962</v>
      </c>
      <c r="K1826" s="24">
        <f t="shared" ca="1" si="142"/>
        <v>0.84661236563882214</v>
      </c>
      <c r="L1826" s="24">
        <f t="shared" ca="1" si="143"/>
        <v>0.16712885207539635</v>
      </c>
      <c r="M1826" s="24">
        <f t="shared" ca="1" si="144"/>
        <v>-0.59046362759108451</v>
      </c>
    </row>
    <row r="1827" spans="2:13" x14ac:dyDescent="0.25">
      <c r="B1827" s="24">
        <f t="shared" ca="1" si="140"/>
        <v>0.27259453421164059</v>
      </c>
      <c r="C1827" s="25">
        <f t="shared" ca="1" si="141"/>
        <v>43.950151580419572</v>
      </c>
      <c r="H1827" s="24">
        <v>1825</v>
      </c>
      <c r="I1827" s="24">
        <f ca="1"/>
        <v>60.088744677496493</v>
      </c>
      <c r="J1827" s="24" cm="1">
        <f t="array" aca="1" ref="J1827" ca="1">INDIRECT(ADDRESS(($F$2+1-H1827)+2,9))</f>
        <v>40.290178321216111</v>
      </c>
      <c r="K1827" s="24">
        <f t="shared" ca="1" si="142"/>
        <v>0.84668538934547777</v>
      </c>
      <c r="L1827" s="24">
        <f t="shared" ca="1" si="143"/>
        <v>0.16685309573129289</v>
      </c>
      <c r="M1827" s="24">
        <f t="shared" ca="1" si="144"/>
        <v>-0.59008183800785086</v>
      </c>
    </row>
    <row r="1828" spans="2:13" x14ac:dyDescent="0.25">
      <c r="B1828" s="24">
        <f t="shared" ca="1" si="140"/>
        <v>0.8383479371355832</v>
      </c>
      <c r="C1828" s="25">
        <f t="shared" ca="1" si="141"/>
        <v>59.876907506523807</v>
      </c>
      <c r="H1828" s="24">
        <v>1826</v>
      </c>
      <c r="I1828" s="24">
        <f ca="1"/>
        <v>60.098880205589779</v>
      </c>
      <c r="J1828" s="24" cm="1">
        <f t="array" aca="1" ref="J1828" ca="1">INDIRECT(ADDRESS(($F$2+1-H1828)+2,9))</f>
        <v>40.251975216226427</v>
      </c>
      <c r="K1828" s="24">
        <f t="shared" ca="1" si="142"/>
        <v>0.8469261477487291</v>
      </c>
      <c r="L1828" s="24">
        <f t="shared" ca="1" si="143"/>
        <v>0.16589526960198273</v>
      </c>
      <c r="M1828" s="24">
        <f t="shared" ca="1" si="144"/>
        <v>-0.58798033561790597</v>
      </c>
    </row>
    <row r="1829" spans="2:13" x14ac:dyDescent="0.25">
      <c r="B1829" s="24">
        <f t="shared" ca="1" si="140"/>
        <v>0.13524513956716255</v>
      </c>
      <c r="C1829" s="25">
        <f t="shared" ca="1" si="141"/>
        <v>38.980658004588093</v>
      </c>
      <c r="H1829" s="24">
        <v>1827</v>
      </c>
      <c r="I1829" s="24">
        <f ca="1"/>
        <v>60.115256836609007</v>
      </c>
      <c r="J1829" s="24" cm="1">
        <f t="array" aca="1" ref="J1829" ca="1">INDIRECT(ADDRESS(($F$2+1-H1829)+2,9))</f>
        <v>40.243443138186322</v>
      </c>
      <c r="K1829" s="24">
        <f t="shared" ca="1" si="142"/>
        <v>0.84731462687427639</v>
      </c>
      <c r="L1829" s="24">
        <f t="shared" ca="1" si="143"/>
        <v>0.16568184024856</v>
      </c>
      <c r="M1829" s="24">
        <f t="shared" ca="1" si="144"/>
        <v>-0.58709305600824591</v>
      </c>
    </row>
    <row r="1830" spans="2:13" x14ac:dyDescent="0.25">
      <c r="B1830" s="24">
        <f t="shared" ca="1" si="140"/>
        <v>0.25724472685960431</v>
      </c>
      <c r="C1830" s="25">
        <f t="shared" ca="1" si="141"/>
        <v>43.481368420435729</v>
      </c>
      <c r="H1830" s="24">
        <v>1828</v>
      </c>
      <c r="I1830" s="24">
        <f ca="1"/>
        <v>60.261940663189371</v>
      </c>
      <c r="J1830" s="24" cm="1">
        <f t="array" aca="1" ref="J1830" ca="1">INDIRECT(ADDRESS(($F$2+1-H1830)+2,9))</f>
        <v>40.226995334251015</v>
      </c>
      <c r="K1830" s="24">
        <f t="shared" ca="1" si="142"/>
        <v>0.8507650149049153</v>
      </c>
      <c r="L1830" s="24">
        <f t="shared" ca="1" si="143"/>
        <v>0.16527090082682178</v>
      </c>
      <c r="M1830" s="24">
        <f t="shared" ca="1" si="144"/>
        <v>-0.57969749065942811</v>
      </c>
    </row>
    <row r="1831" spans="2:13" x14ac:dyDescent="0.25">
      <c r="B1831" s="24">
        <f t="shared" ca="1" si="140"/>
        <v>0.30840079303888368</v>
      </c>
      <c r="C1831" s="25">
        <f t="shared" ca="1" si="141"/>
        <v>44.996115522881325</v>
      </c>
      <c r="H1831" s="24">
        <v>1829</v>
      </c>
      <c r="I1831" s="24">
        <f ca="1"/>
        <v>60.271048737823619</v>
      </c>
      <c r="J1831" s="24" cm="1">
        <f t="array" aca="1" ref="J1831" ca="1">INDIRECT(ADDRESS(($F$2+1-H1831)+2,9))</f>
        <v>40.215476590417325</v>
      </c>
      <c r="K1831" s="24">
        <f t="shared" ca="1" si="142"/>
        <v>0.85097753019728994</v>
      </c>
      <c r="L1831" s="24">
        <f t="shared" ca="1" si="143"/>
        <v>0.16498350434250461</v>
      </c>
      <c r="M1831" s="24">
        <f t="shared" ca="1" si="144"/>
        <v>-0.57900808844325968</v>
      </c>
    </row>
    <row r="1832" spans="2:13" x14ac:dyDescent="0.25">
      <c r="B1832" s="24">
        <f t="shared" ca="1" si="140"/>
        <v>0.27598481437813427</v>
      </c>
      <c r="C1832" s="25">
        <f t="shared" ca="1" si="141"/>
        <v>44.051887231247058</v>
      </c>
      <c r="H1832" s="24">
        <v>1830</v>
      </c>
      <c r="I1832" s="24">
        <f ca="1"/>
        <v>60.304010679807377</v>
      </c>
      <c r="J1832" s="24" cm="1">
        <f t="array" aca="1" ref="J1832" ca="1">INDIRECT(ADDRESS(($F$2+1-H1832)+2,9))</f>
        <v>40.188198111235138</v>
      </c>
      <c r="K1832" s="24">
        <f t="shared" ca="1" si="142"/>
        <v>0.85174492846384842</v>
      </c>
      <c r="L1832" s="24">
        <f t="shared" ca="1" si="143"/>
        <v>0.16430418866500132</v>
      </c>
      <c r="M1832" s="24">
        <f t="shared" ca="1" si="144"/>
        <v>-0.57641758229428086</v>
      </c>
    </row>
    <row r="1833" spans="2:13" x14ac:dyDescent="0.25">
      <c r="B1833" s="24">
        <f t="shared" ca="1" si="140"/>
        <v>0.96748553492167111</v>
      </c>
      <c r="C1833" s="25">
        <f t="shared" ca="1" si="141"/>
        <v>68.450591811657716</v>
      </c>
      <c r="H1833" s="24">
        <v>1831</v>
      </c>
      <c r="I1833" s="24">
        <f ca="1"/>
        <v>60.314597232164814</v>
      </c>
      <c r="J1833" s="24" cm="1">
        <f t="array" aca="1" ref="J1833" ca="1">INDIRECT(ADDRESS(($F$2+1-H1833)+2,9))</f>
        <v>40.139532759032797</v>
      </c>
      <c r="K1833" s="24">
        <f t="shared" ca="1" si="142"/>
        <v>0.85199083571384482</v>
      </c>
      <c r="L1833" s="24">
        <f t="shared" ca="1" si="143"/>
        <v>0.16309678642600625</v>
      </c>
      <c r="M1833" s="24">
        <f t="shared" ca="1" si="144"/>
        <v>-0.57379365083908884</v>
      </c>
    </row>
    <row r="1834" spans="2:13" x14ac:dyDescent="0.25">
      <c r="B1834" s="24">
        <f t="shared" ca="1" si="140"/>
        <v>0.30181482826864992</v>
      </c>
      <c r="C1834" s="25">
        <f t="shared" ca="1" si="141"/>
        <v>44.808120145770715</v>
      </c>
      <c r="H1834" s="24">
        <v>1832</v>
      </c>
      <c r="I1834" s="24">
        <f ca="1"/>
        <v>60.333047912436783</v>
      </c>
      <c r="J1834" s="24" cm="1">
        <f t="array" aca="1" ref="J1834" ca="1">INDIRECT(ADDRESS(($F$2+1-H1834)+2,9))</f>
        <v>40.112085440091548</v>
      </c>
      <c r="K1834" s="24">
        <f t="shared" ca="1" si="142"/>
        <v>0.85241876015056695</v>
      </c>
      <c r="L1834" s="24">
        <f t="shared" ca="1" si="143"/>
        <v>0.16241836002441093</v>
      </c>
      <c r="M1834" s="24">
        <f t="shared" ca="1" si="144"/>
        <v>-0.57187935669736201</v>
      </c>
    </row>
    <row r="1835" spans="2:13" x14ac:dyDescent="0.25">
      <c r="B1835" s="24">
        <f t="shared" ca="1" si="140"/>
        <v>0.99622270227842169</v>
      </c>
      <c r="C1835" s="25">
        <f t="shared" ca="1" si="141"/>
        <v>76.713538854699905</v>
      </c>
      <c r="H1835" s="24">
        <v>1833</v>
      </c>
      <c r="I1835" s="24">
        <f ca="1"/>
        <v>60.341275979810561</v>
      </c>
      <c r="J1835" s="24" cm="1">
        <f t="array" aca="1" ref="J1835" ca="1">INDIRECT(ADDRESS(($F$2+1-H1835)+2,9))</f>
        <v>40.110874639563022</v>
      </c>
      <c r="K1835" s="24">
        <f t="shared" ca="1" si="142"/>
        <v>0.85260932527294675</v>
      </c>
      <c r="L1835" s="24">
        <f t="shared" ca="1" si="143"/>
        <v>0.16238847453981226</v>
      </c>
      <c r="M1835" s="24">
        <f t="shared" ca="1" si="144"/>
        <v>-0.57175137317976843</v>
      </c>
    </row>
    <row r="1836" spans="2:13" x14ac:dyDescent="0.25">
      <c r="B1836" s="24">
        <f t="shared" ca="1" si="140"/>
        <v>5.0749972387751141E-2</v>
      </c>
      <c r="C1836" s="25">
        <f t="shared" ca="1" si="141"/>
        <v>33.623750006474339</v>
      </c>
      <c r="H1836" s="24">
        <v>1834</v>
      </c>
      <c r="I1836" s="24">
        <f ca="1"/>
        <v>60.343448747236735</v>
      </c>
      <c r="J1836" s="24" cm="1">
        <f t="array" aca="1" ref="J1836" ca="1">INDIRECT(ADDRESS(($F$2+1-H1836)+2,9))</f>
        <v>40.108794139009319</v>
      </c>
      <c r="K1836" s="24">
        <f t="shared" ca="1" si="142"/>
        <v>0.85265961984760097</v>
      </c>
      <c r="L1836" s="24">
        <f t="shared" ca="1" si="143"/>
        <v>0.16233713111501219</v>
      </c>
      <c r="M1836" s="24">
        <f t="shared" ca="1" si="144"/>
        <v>-0.57185898779941213</v>
      </c>
    </row>
    <row r="1837" spans="2:13" x14ac:dyDescent="0.25">
      <c r="B1837" s="24">
        <f t="shared" ca="1" si="140"/>
        <v>0.66924962916747632</v>
      </c>
      <c r="C1837" s="25">
        <f t="shared" ca="1" si="141"/>
        <v>54.37842111547689</v>
      </c>
      <c r="H1837" s="24">
        <v>1835</v>
      </c>
      <c r="I1837" s="24">
        <f ca="1"/>
        <v>60.344741119364876</v>
      </c>
      <c r="J1837" s="24" cm="1">
        <f t="array" aca="1" ref="J1837" ca="1">INDIRECT(ADDRESS(($F$2+1-H1837)+2,9))</f>
        <v>40.108559049539629</v>
      </c>
      <c r="K1837" s="24">
        <f t="shared" ca="1" si="142"/>
        <v>0.85268952983770574</v>
      </c>
      <c r="L1837" s="24">
        <f t="shared" ca="1" si="143"/>
        <v>0.16233133014760079</v>
      </c>
      <c r="M1837" s="24">
        <f t="shared" ca="1" si="144"/>
        <v>-0.57209946963270364</v>
      </c>
    </row>
    <row r="1838" spans="2:13" x14ac:dyDescent="0.25">
      <c r="B1838" s="24">
        <f t="shared" ca="1" si="140"/>
        <v>0.92084385635221222</v>
      </c>
      <c r="C1838" s="25">
        <f t="shared" ca="1" si="141"/>
        <v>64.107705279319617</v>
      </c>
      <c r="H1838" s="24">
        <v>1836</v>
      </c>
      <c r="I1838" s="24">
        <f ca="1"/>
        <v>60.354791649751277</v>
      </c>
      <c r="J1838" s="24" cm="1">
        <f t="array" aca="1" ref="J1838" ca="1">INDIRECT(ADDRESS(($F$2+1-H1838)+2,9))</f>
        <v>40.062840736769374</v>
      </c>
      <c r="K1838" s="24">
        <f t="shared" ca="1" si="142"/>
        <v>0.85292199521661916</v>
      </c>
      <c r="L1838" s="24">
        <f t="shared" ca="1" si="143"/>
        <v>0.16120576941640996</v>
      </c>
      <c r="M1838" s="24">
        <f t="shared" ca="1" si="144"/>
        <v>-0.56966340083500899</v>
      </c>
    </row>
    <row r="1839" spans="2:13" x14ac:dyDescent="0.25">
      <c r="B1839" s="24">
        <f t="shared" ca="1" si="140"/>
        <v>0.38563897767067246</v>
      </c>
      <c r="C1839" s="25">
        <f t="shared" ca="1" si="141"/>
        <v>47.092963180078428</v>
      </c>
      <c r="H1839" s="24">
        <v>1837</v>
      </c>
      <c r="I1839" s="24">
        <f ca="1"/>
        <v>60.368891238367709</v>
      </c>
      <c r="J1839" s="24" cm="1">
        <f t="array" aca="1" ref="J1839" ca="1">INDIRECT(ADDRESS(($F$2+1-H1839)+2,9))</f>
        <v>40.045604684654379</v>
      </c>
      <c r="K1839" s="24">
        <f t="shared" ca="1" si="142"/>
        <v>0.85324769916031806</v>
      </c>
      <c r="L1839" s="24">
        <f t="shared" ca="1" si="143"/>
        <v>0.16078275167584336</v>
      </c>
      <c r="M1839" s="24">
        <f t="shared" ca="1" si="144"/>
        <v>-0.56846577887145744</v>
      </c>
    </row>
    <row r="1840" spans="2:13" x14ac:dyDescent="0.25">
      <c r="B1840" s="24">
        <f t="shared" ca="1" si="140"/>
        <v>0.52989563604146195</v>
      </c>
      <c r="C1840" s="25">
        <f t="shared" ca="1" si="141"/>
        <v>50.750075209281476</v>
      </c>
      <c r="H1840" s="24">
        <v>1838</v>
      </c>
      <c r="I1840" s="24">
        <f ca="1"/>
        <v>60.383890842248547</v>
      </c>
      <c r="J1840" s="24" cm="1">
        <f t="array" aca="1" ref="J1840" ca="1">INDIRECT(ADDRESS(($F$2+1-H1840)+2,9))</f>
        <v>40.013076869282337</v>
      </c>
      <c r="K1840" s="24">
        <f t="shared" ca="1" si="142"/>
        <v>0.85359366205277409</v>
      </c>
      <c r="L1840" s="24">
        <f t="shared" ca="1" si="143"/>
        <v>0.15998641050992876</v>
      </c>
      <c r="M1840" s="24">
        <f t="shared" ca="1" si="144"/>
        <v>-0.56646976777536828</v>
      </c>
    </row>
    <row r="1841" spans="2:13" x14ac:dyDescent="0.25">
      <c r="B1841" s="24">
        <f t="shared" ca="1" si="140"/>
        <v>0.22651987177577615</v>
      </c>
      <c r="C1841" s="25">
        <f t="shared" ca="1" si="141"/>
        <v>42.496430367665319</v>
      </c>
      <c r="H1841" s="24">
        <v>1839</v>
      </c>
      <c r="I1841" s="24">
        <f ca="1"/>
        <v>60.398222318227859</v>
      </c>
      <c r="J1841" s="24" cm="1">
        <f t="array" aca="1" ref="J1841" ca="1">INDIRECT(ADDRESS(($F$2+1-H1841)+2,9))</f>
        <v>40.009142414479413</v>
      </c>
      <c r="K1841" s="24">
        <f t="shared" ca="1" si="142"/>
        <v>0.85392370279049024</v>
      </c>
      <c r="L1841" s="24">
        <f t="shared" ca="1" si="143"/>
        <v>0.15989026293255987</v>
      </c>
      <c r="M1841" s="24">
        <f t="shared" ca="1" si="144"/>
        <v>-0.56592435483165371</v>
      </c>
    </row>
    <row r="1842" spans="2:13" x14ac:dyDescent="0.25">
      <c r="B1842" s="24">
        <f t="shared" ca="1" si="140"/>
        <v>0.95086938161897216</v>
      </c>
      <c r="C1842" s="25">
        <f t="shared" ca="1" si="141"/>
        <v>66.533422112846864</v>
      </c>
      <c r="H1842" s="24">
        <v>1840</v>
      </c>
      <c r="I1842" s="24">
        <f ca="1"/>
        <v>60.403140699049864</v>
      </c>
      <c r="J1842" s="24" cm="1">
        <f t="array" aca="1" ref="J1842" ca="1">INDIRECT(ADDRESS(($F$2+1-H1842)+2,9))</f>
        <v>40.008123525232463</v>
      </c>
      <c r="K1842" s="24">
        <f t="shared" ca="1" si="142"/>
        <v>0.85403685329977441</v>
      </c>
      <c r="L1842" s="24">
        <f t="shared" ca="1" si="143"/>
        <v>0.15986537016035032</v>
      </c>
      <c r="M1842" s="24">
        <f t="shared" ca="1" si="144"/>
        <v>-0.56595577485086923</v>
      </c>
    </row>
    <row r="1843" spans="2:13" x14ac:dyDescent="0.25">
      <c r="B1843" s="24">
        <f t="shared" ca="1" si="140"/>
        <v>0.83500385581694558</v>
      </c>
      <c r="C1843" s="25">
        <f t="shared" ca="1" si="141"/>
        <v>59.741294102322179</v>
      </c>
      <c r="H1843" s="24">
        <v>1841</v>
      </c>
      <c r="I1843" s="24">
        <f ca="1"/>
        <v>60.427083326590854</v>
      </c>
      <c r="J1843" s="24" cm="1">
        <f t="array" aca="1" ref="J1843" ca="1">INDIRECT(ADDRESS(($F$2+1-H1843)+2,9))</f>
        <v>39.930220727188967</v>
      </c>
      <c r="K1843" s="24">
        <f t="shared" ca="1" si="142"/>
        <v>0.85458682752931558</v>
      </c>
      <c r="L1843" s="24">
        <f t="shared" ca="1" si="143"/>
        <v>0.1579696120147025</v>
      </c>
      <c r="M1843" s="24">
        <f t="shared" ca="1" si="144"/>
        <v>-0.5613206787063566</v>
      </c>
    </row>
    <row r="1844" spans="2:13" x14ac:dyDescent="0.25">
      <c r="B1844" s="24">
        <f t="shared" ca="1" si="140"/>
        <v>0.23060211734630121</v>
      </c>
      <c r="C1844" s="25">
        <f t="shared" ca="1" si="141"/>
        <v>42.63134645588206</v>
      </c>
      <c r="H1844" s="24">
        <v>1842</v>
      </c>
      <c r="I1844" s="24">
        <f ca="1"/>
        <v>60.428945134236827</v>
      </c>
      <c r="J1844" s="24" cm="1">
        <f t="array" aca="1" ref="J1844" ca="1">INDIRECT(ADDRESS(($F$2+1-H1844)+2,9))</f>
        <v>39.926901917351628</v>
      </c>
      <c r="K1844" s="24">
        <f t="shared" ca="1" si="142"/>
        <v>0.8546295357048419</v>
      </c>
      <c r="L1844" s="24">
        <f t="shared" ca="1" si="143"/>
        <v>0.15788917819561479</v>
      </c>
      <c r="M1844" s="24">
        <f t="shared" ca="1" si="144"/>
        <v>-0.56137735233588648</v>
      </c>
    </row>
    <row r="1845" spans="2:13" x14ac:dyDescent="0.25">
      <c r="B1845" s="24">
        <f t="shared" ca="1" si="140"/>
        <v>0.56949803979179781</v>
      </c>
      <c r="C1845" s="25">
        <f t="shared" ca="1" si="141"/>
        <v>51.750963574181746</v>
      </c>
      <c r="H1845" s="24">
        <v>1843</v>
      </c>
      <c r="I1845" s="24">
        <f ca="1"/>
        <v>60.43316733070877</v>
      </c>
      <c r="J1845" s="24" cm="1">
        <f t="array" aca="1" ref="J1845" ca="1">INDIRECT(ADDRESS(($F$2+1-H1845)+2,9))</f>
        <v>39.918735295572219</v>
      </c>
      <c r="K1845" s="24">
        <f t="shared" ca="1" si="142"/>
        <v>0.85472635778737183</v>
      </c>
      <c r="L1845" s="24">
        <f t="shared" ca="1" si="143"/>
        <v>0.15769136858656638</v>
      </c>
      <c r="M1845" s="24">
        <f t="shared" ca="1" si="144"/>
        <v>-0.56108769145596127</v>
      </c>
    </row>
    <row r="1846" spans="2:13" x14ac:dyDescent="0.25">
      <c r="B1846" s="24">
        <f t="shared" ca="1" si="140"/>
        <v>0.15689295891880994</v>
      </c>
      <c r="C1846" s="25">
        <f t="shared" ca="1" si="141"/>
        <v>39.926901917351628</v>
      </c>
      <c r="H1846" s="24">
        <v>1844</v>
      </c>
      <c r="I1846" s="24">
        <f ca="1"/>
        <v>60.439399549140354</v>
      </c>
      <c r="J1846" s="24" cm="1">
        <f t="array" aca="1" ref="J1846" ca="1">INDIRECT(ADDRESS(($F$2+1-H1846)+2,9))</f>
        <v>39.906674564598404</v>
      </c>
      <c r="K1846" s="24">
        <f t="shared" ca="1" si="142"/>
        <v>0.85486919375854042</v>
      </c>
      <c r="L1846" s="24">
        <f t="shared" ca="1" si="143"/>
        <v>0.1573995348411236</v>
      </c>
      <c r="M1846" s="24">
        <f t="shared" ca="1" si="144"/>
        <v>-0.56051487462539962</v>
      </c>
    </row>
    <row r="1847" spans="2:13" x14ac:dyDescent="0.25">
      <c r="B1847" s="24">
        <f t="shared" ca="1" si="140"/>
        <v>0.86939484676685441</v>
      </c>
      <c r="C1847" s="25">
        <f t="shared" ca="1" si="141"/>
        <v>61.235350895628201</v>
      </c>
      <c r="H1847" s="24">
        <v>1845</v>
      </c>
      <c r="I1847" s="24">
        <f ca="1"/>
        <v>60.443431988779253</v>
      </c>
      <c r="J1847" s="24" cm="1">
        <f t="array" aca="1" ref="J1847" ca="1">INDIRECT(ADDRESS(($F$2+1-H1847)+2,9))</f>
        <v>39.856745235189813</v>
      </c>
      <c r="K1847" s="24">
        <f t="shared" ca="1" si="142"/>
        <v>0.85496156270776857</v>
      </c>
      <c r="L1847" s="24">
        <f t="shared" ca="1" si="143"/>
        <v>0.15619517300428251</v>
      </c>
      <c r="M1847" s="24">
        <f t="shared" ca="1" si="144"/>
        <v>-0.55819258297912644</v>
      </c>
    </row>
    <row r="1848" spans="2:13" x14ac:dyDescent="0.25">
      <c r="B1848" s="24">
        <f t="shared" ca="1" si="140"/>
        <v>0.60185220489424729</v>
      </c>
      <c r="C1848" s="25">
        <f t="shared" ca="1" si="141"/>
        <v>52.581442393492758</v>
      </c>
      <c r="H1848" s="24">
        <v>1846</v>
      </c>
      <c r="I1848" s="24">
        <f ca="1"/>
        <v>60.524772011932839</v>
      </c>
      <c r="J1848" s="24" cm="1">
        <f t="array" aca="1" ref="J1848" ca="1">INDIRECT(ADDRESS(($F$2+1-H1848)+2,9))</f>
        <v>39.851233199483296</v>
      </c>
      <c r="K1848" s="24">
        <f t="shared" ca="1" si="142"/>
        <v>0.85681632658464268</v>
      </c>
      <c r="L1848" s="24">
        <f t="shared" ca="1" si="143"/>
        <v>0.15606258848882076</v>
      </c>
      <c r="M1848" s="24">
        <f t="shared" ca="1" si="144"/>
        <v>-0.55451998279210024</v>
      </c>
    </row>
    <row r="1849" spans="2:13" x14ac:dyDescent="0.25">
      <c r="B1849" s="24">
        <f t="shared" ca="1" si="140"/>
        <v>0.98341930815409995</v>
      </c>
      <c r="C1849" s="25">
        <f t="shared" ca="1" si="141"/>
        <v>71.301239237158185</v>
      </c>
      <c r="H1849" s="24">
        <v>1847</v>
      </c>
      <c r="I1849" s="24">
        <f ca="1"/>
        <v>60.525783810163219</v>
      </c>
      <c r="J1849" s="24" cm="1">
        <f t="array" aca="1" ref="J1849" ca="1">INDIRECT(ADDRESS(($F$2+1-H1849)+2,9))</f>
        <v>39.824595803216567</v>
      </c>
      <c r="K1849" s="24">
        <f t="shared" ca="1" si="142"/>
        <v>0.85683929687197202</v>
      </c>
      <c r="L1849" s="24">
        <f t="shared" ca="1" si="143"/>
        <v>0.15542290772379996</v>
      </c>
      <c r="M1849" s="24">
        <f t="shared" ca="1" si="144"/>
        <v>-0.55347794565543085</v>
      </c>
    </row>
    <row r="1850" spans="2:13" x14ac:dyDescent="0.25">
      <c r="B1850" s="24">
        <f t="shared" ca="1" si="140"/>
        <v>0.30132897828807714</v>
      </c>
      <c r="C1850" s="25">
        <f t="shared" ca="1" si="141"/>
        <v>44.794179502968326</v>
      </c>
      <c r="H1850" s="24">
        <v>1848</v>
      </c>
      <c r="I1850" s="24">
        <f ca="1"/>
        <v>60.527278767353884</v>
      </c>
      <c r="J1850" s="24" cm="1">
        <f t="array" aca="1" ref="J1850" ca="1">INDIRECT(ADDRESS(($F$2+1-H1850)+2,9))</f>
        <v>39.814043033115702</v>
      </c>
      <c r="K1850" s="24">
        <f t="shared" ca="1" si="142"/>
        <v>0.85687323148973404</v>
      </c>
      <c r="L1850" s="24">
        <f t="shared" ca="1" si="143"/>
        <v>0.15516996854216383</v>
      </c>
      <c r="M1850" s="24">
        <f t="shared" ca="1" si="144"/>
        <v>-0.55319716580159894</v>
      </c>
    </row>
    <row r="1851" spans="2:13" x14ac:dyDescent="0.25">
      <c r="B1851" s="24">
        <f t="shared" ca="1" si="140"/>
        <v>0.75072428476347353</v>
      </c>
      <c r="C1851" s="25">
        <f t="shared" ca="1" si="141"/>
        <v>56.767707323472813</v>
      </c>
      <c r="H1851" s="24">
        <v>1849</v>
      </c>
      <c r="I1851" s="24">
        <f ca="1"/>
        <v>60.547439613524013</v>
      </c>
      <c r="J1851" s="24" cm="1">
        <f t="array" aca="1" ref="J1851" ca="1">INDIRECT(ADDRESS(($F$2+1-H1851)+2,9))</f>
        <v>39.787653519368966</v>
      </c>
      <c r="K1851" s="24">
        <f t="shared" ca="1" si="142"/>
        <v>0.85733033964729766</v>
      </c>
      <c r="L1851" s="24">
        <f t="shared" ca="1" si="143"/>
        <v>0.15453862881852889</v>
      </c>
      <c r="M1851" s="24">
        <f t="shared" ca="1" si="144"/>
        <v>-0.55130317294484221</v>
      </c>
    </row>
    <row r="1852" spans="2:13" x14ac:dyDescent="0.25">
      <c r="B1852" s="24">
        <f t="shared" ca="1" si="140"/>
        <v>0.99934097545311551</v>
      </c>
      <c r="C1852" s="25">
        <f t="shared" ca="1" si="141"/>
        <v>82.120206316450194</v>
      </c>
      <c r="H1852" s="24">
        <v>1850</v>
      </c>
      <c r="I1852" s="24">
        <f ca="1"/>
        <v>60.55158799679252</v>
      </c>
      <c r="J1852" s="24" cm="1">
        <f t="array" aca="1" ref="J1852" ca="1">INDIRECT(ADDRESS(($F$2+1-H1852)+2,9))</f>
        <v>39.774890493766634</v>
      </c>
      <c r="K1852" s="24">
        <f t="shared" ca="1" si="142"/>
        <v>0.85742427362525608</v>
      </c>
      <c r="L1852" s="24">
        <f t="shared" ca="1" si="143"/>
        <v>0.1542338976411603</v>
      </c>
      <c r="M1852" s="24">
        <f t="shared" ca="1" si="144"/>
        <v>-0.55079592143363487</v>
      </c>
    </row>
    <row r="1853" spans="2:13" x14ac:dyDescent="0.25">
      <c r="B1853" s="24">
        <f t="shared" ca="1" si="140"/>
        <v>0.99027986887331876</v>
      </c>
      <c r="C1853" s="25">
        <f t="shared" ca="1" si="141"/>
        <v>73.369792650957393</v>
      </c>
      <c r="H1853" s="24">
        <v>1851</v>
      </c>
      <c r="I1853" s="24">
        <f ca="1"/>
        <v>60.55463893584573</v>
      </c>
      <c r="J1853" s="24" cm="1">
        <f t="array" aca="1" ref="J1853" ca="1">INDIRECT(ADDRESS(($F$2+1-H1853)+2,9))</f>
        <v>39.762632150810724</v>
      </c>
      <c r="K1853" s="24">
        <f t="shared" ca="1" si="142"/>
        <v>0.85749333091273117</v>
      </c>
      <c r="L1853" s="24">
        <f t="shared" ca="1" si="143"/>
        <v>0.15394159070770436</v>
      </c>
      <c r="M1853" s="24">
        <f t="shared" ca="1" si="144"/>
        <v>-0.55036298009674556</v>
      </c>
    </row>
    <row r="1854" spans="2:13" x14ac:dyDescent="0.25">
      <c r="B1854" s="24">
        <f t="shared" ca="1" si="140"/>
        <v>0.36733053076649869</v>
      </c>
      <c r="C1854" s="25">
        <f t="shared" ca="1" si="141"/>
        <v>46.610681384977866</v>
      </c>
      <c r="H1854" s="24">
        <v>1852</v>
      </c>
      <c r="I1854" s="24">
        <f ca="1"/>
        <v>60.581835798183477</v>
      </c>
      <c r="J1854" s="24" cm="1">
        <f t="array" aca="1" ref="J1854" ca="1">INDIRECT(ADDRESS(($F$2+1-H1854)+2,9))</f>
        <v>39.748282967899918</v>
      </c>
      <c r="K1854" s="24">
        <f t="shared" ca="1" si="142"/>
        <v>0.85810792579358908</v>
      </c>
      <c r="L1854" s="24">
        <f t="shared" ca="1" si="143"/>
        <v>0.15359989255640186</v>
      </c>
      <c r="M1854" s="24">
        <f t="shared" ca="1" si="144"/>
        <v>-0.54873808205397323</v>
      </c>
    </row>
    <row r="1855" spans="2:13" x14ac:dyDescent="0.25">
      <c r="B1855" s="24">
        <f t="shared" ca="1" si="140"/>
        <v>0.11092369971205651</v>
      </c>
      <c r="C1855" s="25">
        <f t="shared" ca="1" si="141"/>
        <v>37.783695267895524</v>
      </c>
      <c r="H1855" s="24">
        <v>1853</v>
      </c>
      <c r="I1855" s="24">
        <f ca="1"/>
        <v>60.58603165779067</v>
      </c>
      <c r="J1855" s="24" cm="1">
        <f t="array" aca="1" ref="J1855" ca="1">INDIRECT(ADDRESS(($F$2+1-H1855)+2,9))</f>
        <v>39.742460634377892</v>
      </c>
      <c r="K1855" s="24">
        <f t="shared" ca="1" si="142"/>
        <v>0.85820258381427283</v>
      </c>
      <c r="L1855" s="24">
        <f t="shared" ca="1" si="143"/>
        <v>0.15346138824338967</v>
      </c>
      <c r="M1855" s="24">
        <f t="shared" ca="1" si="144"/>
        <v>-0.54856415546288251</v>
      </c>
    </row>
    <row r="1856" spans="2:13" x14ac:dyDescent="0.25">
      <c r="B1856" s="24">
        <f t="shared" ca="1" si="140"/>
        <v>2.0002365342256301E-2</v>
      </c>
      <c r="C1856" s="25">
        <f t="shared" ca="1" si="141"/>
        <v>29.462999393200413</v>
      </c>
      <c r="H1856" s="24">
        <v>1854</v>
      </c>
      <c r="I1856" s="24">
        <f ca="1"/>
        <v>60.592426630144814</v>
      </c>
      <c r="J1856" s="24" cm="1">
        <f t="array" aca="1" ref="J1856" ca="1">INDIRECT(ADDRESS(($F$2+1-H1856)+2,9))</f>
        <v>39.698900519394016</v>
      </c>
      <c r="K1856" s="24">
        <f t="shared" ca="1" si="142"/>
        <v>0.85834677124131287</v>
      </c>
      <c r="L1856" s="24">
        <f t="shared" ca="1" si="143"/>
        <v>0.15242778568121176</v>
      </c>
      <c r="M1856" s="24">
        <f t="shared" ca="1" si="144"/>
        <v>-0.54647558785324224</v>
      </c>
    </row>
    <row r="1857" spans="2:13" x14ac:dyDescent="0.25">
      <c r="B1857" s="24">
        <f t="shared" ca="1" si="140"/>
        <v>0.17668695067011519</v>
      </c>
      <c r="C1857" s="25">
        <f t="shared" ca="1" si="141"/>
        <v>40.719350920842047</v>
      </c>
      <c r="H1857" s="24">
        <v>1855</v>
      </c>
      <c r="I1857" s="24">
        <f ca="1"/>
        <v>60.681874214711854</v>
      </c>
      <c r="J1857" s="24" cm="1">
        <f t="array" aca="1" ref="J1857" ca="1">INDIRECT(ADDRESS(($F$2+1-H1857)+2,9))</f>
        <v>39.626387737079511</v>
      </c>
      <c r="K1857" s="24">
        <f t="shared" ca="1" si="142"/>
        <v>0.86035313624945187</v>
      </c>
      <c r="L1857" s="24">
        <f t="shared" ca="1" si="143"/>
        <v>0.1507174585935504</v>
      </c>
      <c r="M1857" s="24">
        <f t="shared" ca="1" si="144"/>
        <v>-0.53929290596271129</v>
      </c>
    </row>
    <row r="1858" spans="2:13" x14ac:dyDescent="0.25">
      <c r="B1858" s="24">
        <f t="shared" ca="1" si="140"/>
        <v>0.8756685583783147</v>
      </c>
      <c r="C1858" s="25">
        <f t="shared" ca="1" si="141"/>
        <v>61.536032063288403</v>
      </c>
      <c r="H1858" s="24">
        <v>1856</v>
      </c>
      <c r="I1858" s="24">
        <f ca="1"/>
        <v>60.698921147757417</v>
      </c>
      <c r="J1858" s="24" cm="1">
        <f t="array" aca="1" ref="J1858" ca="1">INDIRECT(ADDRESS(($F$2+1-H1858)+2,9))</f>
        <v>39.584044155835798</v>
      </c>
      <c r="K1858" s="24">
        <f t="shared" ca="1" si="142"/>
        <v>0.8607333064941789</v>
      </c>
      <c r="L1858" s="24">
        <f t="shared" ca="1" si="143"/>
        <v>0.14972465148492697</v>
      </c>
      <c r="M1858" s="24">
        <f t="shared" ca="1" si="144"/>
        <v>-0.53681491757716304</v>
      </c>
    </row>
    <row r="1859" spans="2:13" x14ac:dyDescent="0.25">
      <c r="B1859" s="24">
        <f t="shared" ca="1" si="140"/>
        <v>0.82331654884719041</v>
      </c>
      <c r="C1859" s="25">
        <f t="shared" ca="1" si="141"/>
        <v>59.280784016045658</v>
      </c>
      <c r="H1859" s="24">
        <v>1857</v>
      </c>
      <c r="I1859" s="24">
        <f ca="1"/>
        <v>60.719298607908819</v>
      </c>
      <c r="J1859" s="24" cm="1">
        <f t="array" aca="1" ref="J1859" ca="1">INDIRECT(ADDRESS(($F$2+1-H1859)+2,9))</f>
        <v>39.560509405977314</v>
      </c>
      <c r="K1859" s="24">
        <f t="shared" ca="1" si="142"/>
        <v>0.86118682725796003</v>
      </c>
      <c r="L1859" s="24">
        <f t="shared" ca="1" si="143"/>
        <v>0.14917473549148036</v>
      </c>
      <c r="M1859" s="24">
        <f t="shared" ca="1" si="144"/>
        <v>-0.53508547214702151</v>
      </c>
    </row>
    <row r="1860" spans="2:13" x14ac:dyDescent="0.25">
      <c r="B1860" s="24">
        <f t="shared" ref="B1860:B1923" ca="1" si="145">RAND()</f>
        <v>0.89633829671297149</v>
      </c>
      <c r="C1860" s="25">
        <f t="shared" ref="C1860:C1923" ca="1" si="146">_xlfn.NORM.INV(B1860,50,10)</f>
        <v>62.609595904975663</v>
      </c>
      <c r="H1860" s="24">
        <v>1858</v>
      </c>
      <c r="I1860" s="24">
        <f ca="1"/>
        <v>60.737799957703011</v>
      </c>
      <c r="J1860" s="24" cm="1">
        <f t="array" aca="1" ref="J1860" ca="1">INDIRECT(ADDRESS(($F$2+1-H1860)+2,9))</f>
        <v>39.551489675317953</v>
      </c>
      <c r="K1860" s="24">
        <f t="shared" ref="K1860:K1923" ca="1" si="147">_xlfn.NORM.DIST(I1860,$F$5,$F$6,TRUE)</f>
        <v>0.86159772123696166</v>
      </c>
      <c r="L1860" s="24">
        <f t="shared" ref="L1860:L1923" ca="1" si="148">_xlfn.NORM.DIST(J1860,$F$5,$F$6,TRUE)</f>
        <v>0.14896433729247796</v>
      </c>
      <c r="M1860" s="24">
        <f t="shared" ca="1" si="144"/>
        <v>-0.53412686633574058</v>
      </c>
    </row>
    <row r="1861" spans="2:13" x14ac:dyDescent="0.25">
      <c r="B1861" s="24">
        <f t="shared" ca="1" si="145"/>
        <v>0.15147919792644271</v>
      </c>
      <c r="C1861" s="25">
        <f t="shared" ca="1" si="146"/>
        <v>39.698900519394016</v>
      </c>
      <c r="H1861" s="24">
        <v>1859</v>
      </c>
      <c r="I1861" s="24">
        <f ca="1"/>
        <v>60.747389066429839</v>
      </c>
      <c r="J1861" s="24" cm="1">
        <f t="array" aca="1" ref="J1861" ca="1">INDIRECT(ADDRESS(($F$2+1-H1861)+2,9))</f>
        <v>39.55116948894883</v>
      </c>
      <c r="K1861" s="24">
        <f t="shared" ca="1" si="147"/>
        <v>0.86181035797810668</v>
      </c>
      <c r="L1861" s="24">
        <f t="shared" ca="1" si="148"/>
        <v>0.14895687213023154</v>
      </c>
      <c r="M1861" s="24">
        <f t="shared" ref="M1861:M1924" ca="1" si="149">((2*H1861-1)/$F$2)*(LN(K1861)+LN(1-L1861))</f>
        <v>-0.53397427730591063</v>
      </c>
    </row>
    <row r="1862" spans="2:13" x14ac:dyDescent="0.25">
      <c r="B1862" s="24">
        <f t="shared" ca="1" si="145"/>
        <v>0.77188574465569793</v>
      </c>
      <c r="C1862" s="25">
        <f t="shared" ca="1" si="146"/>
        <v>57.450714775780838</v>
      </c>
      <c r="H1862" s="24">
        <v>1860</v>
      </c>
      <c r="I1862" s="24">
        <f ca="1"/>
        <v>60.779669186999023</v>
      </c>
      <c r="J1862" s="24" cm="1">
        <f t="array" aca="1" ref="J1862" ca="1">INDIRECT(ADDRESS(($F$2+1-H1862)+2,9))</f>
        <v>39.544884416336373</v>
      </c>
      <c r="K1862" s="24">
        <f t="shared" ca="1" si="147"/>
        <v>0.8625245262066199</v>
      </c>
      <c r="L1862" s="24">
        <f t="shared" ca="1" si="148"/>
        <v>0.14881038593438947</v>
      </c>
      <c r="M1862" s="24">
        <f t="shared" ca="1" si="149"/>
        <v>-0.53253745937883057</v>
      </c>
    </row>
    <row r="1863" spans="2:13" x14ac:dyDescent="0.25">
      <c r="B1863" s="24">
        <f t="shared" ca="1" si="145"/>
        <v>0.42977706974198437</v>
      </c>
      <c r="C1863" s="25">
        <f t="shared" ca="1" si="146"/>
        <v>48.230582439620228</v>
      </c>
      <c r="H1863" s="24">
        <v>1861</v>
      </c>
      <c r="I1863" s="24">
        <f ca="1"/>
        <v>60.787592896298904</v>
      </c>
      <c r="J1863" s="24" cm="1">
        <f t="array" aca="1" ref="J1863" ca="1">INDIRECT(ADDRESS(($F$2+1-H1863)+2,9))</f>
        <v>39.52747256165631</v>
      </c>
      <c r="K1863" s="24">
        <f t="shared" ca="1" si="147"/>
        <v>0.8626994451785629</v>
      </c>
      <c r="L1863" s="24">
        <f t="shared" ca="1" si="148"/>
        <v>0.1484050707552286</v>
      </c>
      <c r="M1863" s="24">
        <f t="shared" ca="1" si="149"/>
        <v>-0.53165333558012817</v>
      </c>
    </row>
    <row r="1864" spans="2:13" x14ac:dyDescent="0.25">
      <c r="B1864" s="24">
        <f t="shared" ca="1" si="145"/>
        <v>3.172255522474754E-2</v>
      </c>
      <c r="C1864" s="25">
        <f t="shared" ca="1" si="146"/>
        <v>31.439407303393438</v>
      </c>
      <c r="H1864" s="24">
        <v>1862</v>
      </c>
      <c r="I1864" s="24">
        <f ca="1"/>
        <v>60.801732318002323</v>
      </c>
      <c r="J1864" s="24" cm="1">
        <f t="array" aca="1" ref="J1864" ca="1">INDIRECT(ADDRESS(($F$2+1-H1864)+2,9))</f>
        <v>39.521054523031438</v>
      </c>
      <c r="K1864" s="24">
        <f t="shared" ca="1" si="147"/>
        <v>0.86301120067461379</v>
      </c>
      <c r="L1864" s="24">
        <f t="shared" ca="1" si="148"/>
        <v>0.1482558573149555</v>
      </c>
      <c r="M1864" s="24">
        <f t="shared" ca="1" si="149"/>
        <v>-0.53101350587649965</v>
      </c>
    </row>
    <row r="1865" spans="2:13" x14ac:dyDescent="0.25">
      <c r="B1865" s="24">
        <f t="shared" ca="1" si="145"/>
        <v>0.42196105968393638</v>
      </c>
      <c r="C1865" s="25">
        <f t="shared" ca="1" si="146"/>
        <v>48.031208616800107</v>
      </c>
      <c r="H1865" s="24">
        <v>1863</v>
      </c>
      <c r="I1865" s="24">
        <f ca="1"/>
        <v>60.804885522848252</v>
      </c>
      <c r="J1865" s="24" cm="1">
        <f t="array" aca="1" ref="J1865" ca="1">INDIRECT(ADDRESS(($F$2+1-H1865)+2,9))</f>
        <v>39.467444077258094</v>
      </c>
      <c r="K1865" s="24">
        <f t="shared" ca="1" si="147"/>
        <v>0.86308065864278105</v>
      </c>
      <c r="L1865" s="24">
        <f t="shared" ca="1" si="148"/>
        <v>0.14701338571866424</v>
      </c>
      <c r="M1865" s="24">
        <f t="shared" ca="1" si="149"/>
        <v>-0.52864370300810892</v>
      </c>
    </row>
    <row r="1866" spans="2:13" x14ac:dyDescent="0.25">
      <c r="B1866" s="24">
        <f t="shared" ca="1" si="145"/>
        <v>0.37009712467868916</v>
      </c>
      <c r="C1866" s="25">
        <f t="shared" ca="1" si="146"/>
        <v>46.684038794627682</v>
      </c>
      <c r="H1866" s="24">
        <v>1864</v>
      </c>
      <c r="I1866" s="24">
        <f ca="1"/>
        <v>60.832024860036348</v>
      </c>
      <c r="J1866" s="24" cm="1">
        <f t="array" aca="1" ref="J1866" ca="1">INDIRECT(ADDRESS(($F$2+1-H1866)+2,9))</f>
        <v>39.467404273530043</v>
      </c>
      <c r="K1866" s="24">
        <f t="shared" ca="1" si="147"/>
        <v>0.86367748175198433</v>
      </c>
      <c r="L1866" s="24">
        <f t="shared" ca="1" si="148"/>
        <v>0.14701246583223057</v>
      </c>
      <c r="M1866" s="24">
        <f t="shared" ca="1" si="149"/>
        <v>-0.52773181966003402</v>
      </c>
    </row>
    <row r="1867" spans="2:13" x14ac:dyDescent="0.25">
      <c r="B1867" s="24">
        <f t="shared" ca="1" si="145"/>
        <v>5.6013851218177368E-2</v>
      </c>
      <c r="C1867" s="25">
        <f t="shared" ca="1" si="146"/>
        <v>34.108551868233867</v>
      </c>
      <c r="H1867" s="24">
        <v>1865</v>
      </c>
      <c r="I1867" s="24">
        <f ca="1"/>
        <v>60.873821768062996</v>
      </c>
      <c r="J1867" s="24" cm="1">
        <f t="array" aca="1" ref="J1867" ca="1">INDIRECT(ADDRESS(($F$2+1-H1867)+2,9))</f>
        <v>39.433295457061092</v>
      </c>
      <c r="K1867" s="24">
        <f t="shared" ca="1" si="147"/>
        <v>0.86459315459349662</v>
      </c>
      <c r="L1867" s="24">
        <f t="shared" ca="1" si="148"/>
        <v>0.14622561067229189</v>
      </c>
      <c r="M1867" s="24">
        <f t="shared" ca="1" si="149"/>
        <v>-0.5245906836322487</v>
      </c>
    </row>
    <row r="1868" spans="2:13" x14ac:dyDescent="0.25">
      <c r="B1868" s="24">
        <f t="shared" ca="1" si="145"/>
        <v>0.72278951767390431</v>
      </c>
      <c r="C1868" s="25">
        <f t="shared" ca="1" si="146"/>
        <v>55.91148441971275</v>
      </c>
      <c r="H1868" s="24">
        <v>1866</v>
      </c>
      <c r="I1868" s="24">
        <f ca="1"/>
        <v>60.937511723184798</v>
      </c>
      <c r="J1868" s="24" cm="1">
        <f t="array" aca="1" ref="J1868" ca="1">INDIRECT(ADDRESS(($F$2+1-H1868)+2,9))</f>
        <v>39.407007269248624</v>
      </c>
      <c r="K1868" s="24">
        <f t="shared" ca="1" si="147"/>
        <v>0.86598033166049238</v>
      </c>
      <c r="L1868" s="24">
        <f t="shared" ca="1" si="148"/>
        <v>0.14562110278172746</v>
      </c>
      <c r="M1868" s="24">
        <f t="shared" ca="1" si="149"/>
        <v>-0.52087663267092676</v>
      </c>
    </row>
    <row r="1869" spans="2:13" x14ac:dyDescent="0.25">
      <c r="B1869" s="24">
        <f t="shared" ca="1" si="145"/>
        <v>0.15669687571831248</v>
      </c>
      <c r="C1869" s="25">
        <f t="shared" ca="1" si="146"/>
        <v>39.918735295572219</v>
      </c>
      <c r="H1869" s="24">
        <v>1867</v>
      </c>
      <c r="I1869" s="24">
        <f ca="1"/>
        <v>60.954253156754447</v>
      </c>
      <c r="J1869" s="24" cm="1">
        <f t="array" aca="1" ref="J1869" ca="1">INDIRECT(ADDRESS(($F$2+1-H1869)+2,9))</f>
        <v>39.299566066528008</v>
      </c>
      <c r="K1869" s="24">
        <f t="shared" ca="1" si="147"/>
        <v>0.866343336265746</v>
      </c>
      <c r="L1869" s="24">
        <f t="shared" ca="1" si="148"/>
        <v>0.14316793321340066</v>
      </c>
      <c r="M1869" s="24">
        <f t="shared" ca="1" si="149"/>
        <v>-0.51547111664932943</v>
      </c>
    </row>
    <row r="1870" spans="2:13" x14ac:dyDescent="0.25">
      <c r="B1870" s="24">
        <f t="shared" ca="1" si="145"/>
        <v>0.92691108970804748</v>
      </c>
      <c r="C1870" s="25">
        <f t="shared" ca="1" si="146"/>
        <v>64.531654566182553</v>
      </c>
      <c r="H1870" s="24">
        <v>1868</v>
      </c>
      <c r="I1870" s="24">
        <f ca="1"/>
        <v>60.960311491848351</v>
      </c>
      <c r="J1870" s="24" cm="1">
        <f t="array" aca="1" ref="J1870" ca="1">INDIRECT(ADDRESS(($F$2+1-H1870)+2,9))</f>
        <v>39.263722309468335</v>
      </c>
      <c r="K1870" s="24">
        <f t="shared" ca="1" si="147"/>
        <v>0.86647453244279893</v>
      </c>
      <c r="L1870" s="24">
        <f t="shared" ca="1" si="148"/>
        <v>0.1423557706652076</v>
      </c>
      <c r="M1870" s="24">
        <f t="shared" ca="1" si="149"/>
        <v>-0.51384544297646595</v>
      </c>
    </row>
    <row r="1871" spans="2:13" x14ac:dyDescent="0.25">
      <c r="B1871" s="24">
        <f t="shared" ca="1" si="145"/>
        <v>0.66679069256412515</v>
      </c>
      <c r="C1871" s="25">
        <f t="shared" ca="1" si="146"/>
        <v>54.310684299026619</v>
      </c>
      <c r="H1871" s="24">
        <v>1869</v>
      </c>
      <c r="I1871" s="24">
        <f ca="1"/>
        <v>60.980421243867767</v>
      </c>
      <c r="J1871" s="24" cm="1">
        <f t="array" aca="1" ref="J1871" ca="1">INDIRECT(ADDRESS(($F$2+1-H1871)+2,9))</f>
        <v>39.235908674857889</v>
      </c>
      <c r="K1871" s="24">
        <f t="shared" ca="1" si="147"/>
        <v>0.86690938380752836</v>
      </c>
      <c r="L1871" s="24">
        <f t="shared" ca="1" si="148"/>
        <v>0.14172770964639284</v>
      </c>
      <c r="M1871" s="24">
        <f t="shared" ca="1" si="149"/>
        <v>-0.51198406528128748</v>
      </c>
    </row>
    <row r="1872" spans="2:13" x14ac:dyDescent="0.25">
      <c r="B1872" s="24">
        <f t="shared" ca="1" si="145"/>
        <v>0.65227338606526786</v>
      </c>
      <c r="C1872" s="25">
        <f t="shared" ca="1" si="146"/>
        <v>53.914654421253715</v>
      </c>
      <c r="H1872" s="24">
        <v>1870</v>
      </c>
      <c r="I1872" s="24">
        <f ca="1"/>
        <v>60.9862868924167</v>
      </c>
      <c r="J1872" s="24" cm="1">
        <f t="array" aca="1" ref="J1872" ca="1">INDIRECT(ADDRESS(($F$2+1-H1872)+2,9))</f>
        <v>39.230837306776593</v>
      </c>
      <c r="K1872" s="24">
        <f t="shared" ca="1" si="147"/>
        <v>0.86703603820880315</v>
      </c>
      <c r="L1872" s="24">
        <f t="shared" ca="1" si="148"/>
        <v>0.14161339545275986</v>
      </c>
      <c r="M1872" s="24">
        <f t="shared" ca="1" si="149"/>
        <v>-0.51177420326529777</v>
      </c>
    </row>
    <row r="1873" spans="2:13" x14ac:dyDescent="0.25">
      <c r="B1873" s="24">
        <f t="shared" ca="1" si="145"/>
        <v>0.26619397594650174</v>
      </c>
      <c r="C1873" s="25">
        <f t="shared" ca="1" si="146"/>
        <v>43.756350710968348</v>
      </c>
      <c r="H1873" s="24">
        <v>1871</v>
      </c>
      <c r="I1873" s="24">
        <f ca="1"/>
        <v>60.996312974792836</v>
      </c>
      <c r="J1873" s="24" cm="1">
        <f t="array" aca="1" ref="J1873" ca="1">INDIRECT(ADDRESS(($F$2+1-H1873)+2,9))</f>
        <v>39.226544648991563</v>
      </c>
      <c r="K1873" s="24">
        <f t="shared" ca="1" si="147"/>
        <v>0.86725233486648712</v>
      </c>
      <c r="L1873" s="24">
        <f t="shared" ca="1" si="148"/>
        <v>0.14151668306912032</v>
      </c>
      <c r="M1873" s="24">
        <f t="shared" ca="1" si="149"/>
        <v>-0.5114202395482419</v>
      </c>
    </row>
    <row r="1874" spans="2:13" x14ac:dyDescent="0.25">
      <c r="B1874" s="24">
        <f t="shared" ca="1" si="145"/>
        <v>0.50688165887826608</v>
      </c>
      <c r="C1874" s="25">
        <f t="shared" ca="1" si="146"/>
        <v>50.172506162663169</v>
      </c>
      <c r="H1874" s="24">
        <v>1872</v>
      </c>
      <c r="I1874" s="24">
        <f ca="1"/>
        <v>61.011567480925372</v>
      </c>
      <c r="J1874" s="24" cm="1">
        <f t="array" aca="1" ref="J1874" ca="1">INDIRECT(ADDRESS(($F$2+1-H1874)+2,9))</f>
        <v>39.182207400941138</v>
      </c>
      <c r="K1874" s="24">
        <f t="shared" ca="1" si="147"/>
        <v>0.8675809613332528</v>
      </c>
      <c r="L1874" s="24">
        <f t="shared" ca="1" si="148"/>
        <v>0.14052039557774867</v>
      </c>
      <c r="M1874" s="24">
        <f t="shared" ca="1" si="149"/>
        <v>-0.5090248071989073</v>
      </c>
    </row>
    <row r="1875" spans="2:13" x14ac:dyDescent="0.25">
      <c r="B1875" s="24">
        <f t="shared" ca="1" si="145"/>
        <v>0.48225102400697406</v>
      </c>
      <c r="C1875" s="25">
        <f t="shared" ca="1" si="146"/>
        <v>49.554952277141588</v>
      </c>
      <c r="H1875" s="24">
        <v>1873</v>
      </c>
      <c r="I1875" s="24">
        <f ca="1"/>
        <v>61.031654995438537</v>
      </c>
      <c r="J1875" s="24" cm="1">
        <f t="array" aca="1" ref="J1875" ca="1">INDIRECT(ADDRESS(($F$2+1-H1875)+2,9))</f>
        <v>39.178275322841792</v>
      </c>
      <c r="K1875" s="24">
        <f t="shared" ca="1" si="147"/>
        <v>0.86801284903062081</v>
      </c>
      <c r="L1875" s="24">
        <f t="shared" ca="1" si="148"/>
        <v>0.14043226959333105</v>
      </c>
      <c r="M1875" s="24">
        <f t="shared" ca="1" si="149"/>
        <v>-0.50825518536935888</v>
      </c>
    </row>
    <row r="1876" spans="2:13" x14ac:dyDescent="0.25">
      <c r="B1876" s="24">
        <f t="shared" ca="1" si="145"/>
        <v>0.71340269622108488</v>
      </c>
      <c r="C1876" s="25">
        <f t="shared" ca="1" si="146"/>
        <v>55.633528930604257</v>
      </c>
      <c r="H1876" s="24">
        <v>1874</v>
      </c>
      <c r="I1876" s="24">
        <f ca="1"/>
        <v>61.066036961306715</v>
      </c>
      <c r="J1876" s="24" cm="1">
        <f t="array" aca="1" ref="J1876" ca="1">INDIRECT(ADDRESS(($F$2+1-H1876)+2,9))</f>
        <v>39.165747587872687</v>
      </c>
      <c r="K1876" s="24">
        <f t="shared" ca="1" si="147"/>
        <v>0.86874981530412176</v>
      </c>
      <c r="L1876" s="24">
        <f t="shared" ca="1" si="148"/>
        <v>0.1401517474709737</v>
      </c>
      <c r="M1876" s="24">
        <f t="shared" ca="1" si="149"/>
        <v>-0.50648648805678287</v>
      </c>
    </row>
    <row r="1877" spans="2:13" x14ac:dyDescent="0.25">
      <c r="B1877" s="24">
        <f t="shared" ca="1" si="145"/>
        <v>0.73901341785232055</v>
      </c>
      <c r="C1877" s="25">
        <f t="shared" ca="1" si="146"/>
        <v>56.403067945676327</v>
      </c>
      <c r="H1877" s="24">
        <v>1875</v>
      </c>
      <c r="I1877" s="24">
        <f ca="1"/>
        <v>61.074237640542449</v>
      </c>
      <c r="J1877" s="24" cm="1">
        <f t="array" aca="1" ref="J1877" ca="1">INDIRECT(ADDRESS(($F$2+1-H1877)+2,9))</f>
        <v>39.153576412606235</v>
      </c>
      <c r="K1877" s="24">
        <f t="shared" ca="1" si="147"/>
        <v>0.86892517364032873</v>
      </c>
      <c r="L1877" s="24">
        <f t="shared" ca="1" si="148"/>
        <v>0.1398795742676516</v>
      </c>
      <c r="M1877" s="24">
        <f t="shared" ca="1" si="149"/>
        <v>-0.50585638036569602</v>
      </c>
    </row>
    <row r="1878" spans="2:13" x14ac:dyDescent="0.25">
      <c r="B1878" s="24">
        <f t="shared" ca="1" si="145"/>
        <v>0.75624696198355257</v>
      </c>
      <c r="C1878" s="25">
        <f t="shared" ca="1" si="146"/>
        <v>56.942808850706641</v>
      </c>
      <c r="H1878" s="24">
        <v>1876</v>
      </c>
      <c r="I1878" s="24">
        <f ca="1"/>
        <v>61.082771368883186</v>
      </c>
      <c r="J1878" s="24" cm="1">
        <f t="array" aca="1" ref="J1878" ca="1">INDIRECT(ADDRESS(($F$2+1-H1878)+2,9))</f>
        <v>39.143165451687523</v>
      </c>
      <c r="K1878" s="24">
        <f t="shared" ca="1" si="147"/>
        <v>0.86910748177629893</v>
      </c>
      <c r="L1878" s="24">
        <f t="shared" ca="1" si="148"/>
        <v>0.13964704842738085</v>
      </c>
      <c r="M1878" s="24">
        <f t="shared" ca="1" si="149"/>
        <v>-0.50529175566929585</v>
      </c>
    </row>
    <row r="1879" spans="2:13" x14ac:dyDescent="0.25">
      <c r="B1879" s="24">
        <f t="shared" ca="1" si="145"/>
        <v>0.42378089913991623</v>
      </c>
      <c r="C1879" s="25">
        <f t="shared" ca="1" si="146"/>
        <v>48.077696818333472</v>
      </c>
      <c r="H1879" s="24">
        <v>1877</v>
      </c>
      <c r="I1879" s="24">
        <f ca="1"/>
        <v>61.090824239107064</v>
      </c>
      <c r="J1879" s="24" cm="1">
        <f t="array" aca="1" ref="J1879" ca="1">INDIRECT(ADDRESS(($F$2+1-H1879)+2,9))</f>
        <v>39.137189118220562</v>
      </c>
      <c r="K1879" s="24">
        <f t="shared" ca="1" si="147"/>
        <v>0.86927935645342969</v>
      </c>
      <c r="L1879" s="24">
        <f t="shared" ca="1" si="148"/>
        <v>0.13951368753368482</v>
      </c>
      <c r="M1879" s="24">
        <f t="shared" ca="1" si="149"/>
        <v>-0.50494772664215704</v>
      </c>
    </row>
    <row r="1880" spans="2:13" x14ac:dyDescent="0.25">
      <c r="B1880" s="24">
        <f t="shared" ca="1" si="145"/>
        <v>0.4691382573757733</v>
      </c>
      <c r="C1880" s="25">
        <f t="shared" ca="1" si="146"/>
        <v>49.225637634954694</v>
      </c>
      <c r="H1880" s="24">
        <v>1878</v>
      </c>
      <c r="I1880" s="24">
        <f ca="1"/>
        <v>61.095545973886651</v>
      </c>
      <c r="J1880" s="24" cm="1">
        <f t="array" aca="1" ref="J1880" ca="1">INDIRECT(ADDRESS(($F$2+1-H1880)+2,9))</f>
        <v>39.129148996497079</v>
      </c>
      <c r="K1880" s="24">
        <f t="shared" ca="1" si="147"/>
        <v>0.86938006117962763</v>
      </c>
      <c r="L1880" s="24">
        <f t="shared" ca="1" si="148"/>
        <v>0.13933441024009413</v>
      </c>
      <c r="M1880" s="24">
        <f t="shared" ca="1" si="149"/>
        <v>-0.50465275898843664</v>
      </c>
    </row>
    <row r="1881" spans="2:13" x14ac:dyDescent="0.25">
      <c r="B1881" s="24">
        <f t="shared" ca="1" si="145"/>
        <v>0.72965772445079391</v>
      </c>
      <c r="C1881" s="25">
        <f t="shared" ca="1" si="146"/>
        <v>56.117781453247694</v>
      </c>
      <c r="H1881" s="24">
        <v>1879</v>
      </c>
      <c r="I1881" s="24">
        <f ca="1"/>
        <v>61.14470456901941</v>
      </c>
      <c r="J1881" s="24" cm="1">
        <f t="array" aca="1" ref="J1881" ca="1">INDIRECT(ADDRESS(($F$2+1-H1881)+2,9))</f>
        <v>39.098578882771008</v>
      </c>
      <c r="K1881" s="24">
        <f t="shared" ca="1" si="147"/>
        <v>0.87042532522942417</v>
      </c>
      <c r="L1881" s="24">
        <f t="shared" ca="1" si="148"/>
        <v>0.1386541942853404</v>
      </c>
      <c r="M1881" s="24">
        <f t="shared" ca="1" si="149"/>
        <v>-0.5014542234906203</v>
      </c>
    </row>
    <row r="1882" spans="2:13" x14ac:dyDescent="0.25">
      <c r="B1882" s="24">
        <f t="shared" ca="1" si="145"/>
        <v>0.44243812374975544</v>
      </c>
      <c r="C1882" s="25">
        <f t="shared" ca="1" si="146"/>
        <v>48.552094549302723</v>
      </c>
      <c r="H1882" s="24">
        <v>1880</v>
      </c>
      <c r="I1882" s="24">
        <f ca="1"/>
        <v>61.167328740482311</v>
      </c>
      <c r="J1882" s="24" cm="1">
        <f t="array" aca="1" ref="J1882" ca="1">INDIRECT(ADDRESS(($F$2+1-H1882)+2,9))</f>
        <v>39.096682223846763</v>
      </c>
      <c r="K1882" s="24">
        <f t="shared" ca="1" si="147"/>
        <v>0.87090443295537368</v>
      </c>
      <c r="L1882" s="24">
        <f t="shared" ca="1" si="148"/>
        <v>0.1386120663637419</v>
      </c>
      <c r="M1882" s="24">
        <f t="shared" ca="1" si="149"/>
        <v>-0.5006774505579118</v>
      </c>
    </row>
    <row r="1883" spans="2:13" x14ac:dyDescent="0.25">
      <c r="B1883" s="24">
        <f t="shared" ca="1" si="145"/>
        <v>0.82825232904089419</v>
      </c>
      <c r="C1883" s="25">
        <f t="shared" ca="1" si="146"/>
        <v>59.472815261088968</v>
      </c>
      <c r="H1883" s="24">
        <v>1881</v>
      </c>
      <c r="I1883" s="24">
        <f ca="1"/>
        <v>61.180818578163311</v>
      </c>
      <c r="J1883" s="24" cm="1">
        <f t="array" aca="1" ref="J1883" ca="1">INDIRECT(ADDRESS(($F$2+1-H1883)+2,9))</f>
        <v>39.083576100511621</v>
      </c>
      <c r="K1883" s="24">
        <f t="shared" ca="1" si="147"/>
        <v>0.87118951942272838</v>
      </c>
      <c r="L1883" s="24">
        <f t="shared" ca="1" si="148"/>
        <v>0.1383211960908142</v>
      </c>
      <c r="M1883" s="24">
        <f t="shared" ca="1" si="149"/>
        <v>-0.49978502070911152</v>
      </c>
    </row>
    <row r="1884" spans="2:13" x14ac:dyDescent="0.25">
      <c r="B1884" s="24">
        <f t="shared" ca="1" si="145"/>
        <v>0.34508308282983846</v>
      </c>
      <c r="C1884" s="25">
        <f t="shared" ca="1" si="146"/>
        <v>46.013704240199168</v>
      </c>
      <c r="H1884" s="24">
        <v>1882</v>
      </c>
      <c r="I1884" s="24">
        <f ca="1"/>
        <v>61.18508884201502</v>
      </c>
      <c r="J1884" s="24" cm="1">
        <f t="array" aca="1" ref="J1884" ca="1">INDIRECT(ADDRESS(($F$2+1-H1884)+2,9))</f>
        <v>39.036207371744112</v>
      </c>
      <c r="K1884" s="24">
        <f t="shared" ca="1" si="147"/>
        <v>0.87127967364681624</v>
      </c>
      <c r="L1884" s="24">
        <f t="shared" ca="1" si="148"/>
        <v>0.13727339090419857</v>
      </c>
      <c r="M1884" s="24">
        <f t="shared" ca="1" si="149"/>
        <v>-0.49775124033235163</v>
      </c>
    </row>
    <row r="1885" spans="2:13" x14ac:dyDescent="0.25">
      <c r="B1885" s="24">
        <f t="shared" ca="1" si="145"/>
        <v>0.74445414221782191</v>
      </c>
      <c r="C1885" s="25">
        <f t="shared" ca="1" si="146"/>
        <v>56.571387331828767</v>
      </c>
      <c r="H1885" s="24">
        <v>1883</v>
      </c>
      <c r="I1885" s="24">
        <f ca="1"/>
        <v>61.213164347606792</v>
      </c>
      <c r="J1885" s="24" cm="1">
        <f t="array" aca="1" ref="J1885" ca="1">INDIRECT(ADDRESS(($F$2+1-H1885)+2,9))</f>
        <v>39.024274222760369</v>
      </c>
      <c r="K1885" s="24">
        <f t="shared" ca="1" si="147"/>
        <v>0.87187131631208981</v>
      </c>
      <c r="L1885" s="24">
        <f t="shared" ca="1" si="148"/>
        <v>0.1370102844952569</v>
      </c>
      <c r="M1885" s="24">
        <f t="shared" ca="1" si="149"/>
        <v>-0.49629948080956676</v>
      </c>
    </row>
    <row r="1886" spans="2:13" x14ac:dyDescent="0.25">
      <c r="B1886" s="24">
        <f t="shared" ca="1" si="145"/>
        <v>0.99785724456498492</v>
      </c>
      <c r="C1886" s="25">
        <f t="shared" ca="1" si="146"/>
        <v>78.563435958139195</v>
      </c>
      <c r="H1886" s="24">
        <v>1884</v>
      </c>
      <c r="I1886" s="24">
        <f ca="1"/>
        <v>61.22771129776396</v>
      </c>
      <c r="J1886" s="24" cm="1">
        <f t="array" aca="1" ref="J1886" ca="1">INDIRECT(ADDRESS(($F$2+1-H1886)+2,9))</f>
        <v>39.014812010087866</v>
      </c>
      <c r="K1886" s="24">
        <f t="shared" ca="1" si="147"/>
        <v>0.87217712410093129</v>
      </c>
      <c r="L1886" s="24">
        <f t="shared" ca="1" si="148"/>
        <v>0.13680190328612041</v>
      </c>
      <c r="M1886" s="24">
        <f t="shared" ca="1" si="149"/>
        <v>-0.49552951172804693</v>
      </c>
    </row>
    <row r="1887" spans="2:13" x14ac:dyDescent="0.25">
      <c r="B1887" s="24">
        <f t="shared" ca="1" si="145"/>
        <v>0.38175425213165526</v>
      </c>
      <c r="C1887" s="25">
        <f t="shared" ca="1" si="146"/>
        <v>46.991232816649756</v>
      </c>
      <c r="H1887" s="24">
        <v>1885</v>
      </c>
      <c r="I1887" s="24">
        <f ca="1"/>
        <v>61.235350895628201</v>
      </c>
      <c r="J1887" s="24" cm="1">
        <f t="array" aca="1" ref="J1887" ca="1">INDIRECT(ADDRESS(($F$2+1-H1887)+2,9))</f>
        <v>39.013083773019034</v>
      </c>
      <c r="K1887" s="24">
        <f t="shared" ca="1" si="147"/>
        <v>0.87233752137531262</v>
      </c>
      <c r="L1887" s="24">
        <f t="shared" ca="1" si="148"/>
        <v>0.13676386666356474</v>
      </c>
      <c r="M1887" s="24">
        <f t="shared" ca="1" si="149"/>
        <v>-0.49539447881162657</v>
      </c>
    </row>
    <row r="1888" spans="2:13" x14ac:dyDescent="0.25">
      <c r="B1888" s="24">
        <f t="shared" ca="1" si="145"/>
        <v>0.44066325060926426</v>
      </c>
      <c r="C1888" s="25">
        <f t="shared" ca="1" si="146"/>
        <v>48.507121488403016</v>
      </c>
      <c r="H1888" s="24">
        <v>1886</v>
      </c>
      <c r="I1888" s="24">
        <f ca="1"/>
        <v>61.27555618623893</v>
      </c>
      <c r="J1888" s="24" cm="1">
        <f t="array" aca="1" ref="J1888" ca="1">INDIRECT(ADDRESS(($F$2+1-H1888)+2,9))</f>
        <v>38.985050919254711</v>
      </c>
      <c r="K1888" s="24">
        <f t="shared" ca="1" si="147"/>
        <v>0.87317934607367687</v>
      </c>
      <c r="L1888" s="24">
        <f t="shared" ca="1" si="148"/>
        <v>0.13614790363710377</v>
      </c>
      <c r="M1888" s="24">
        <f t="shared" ca="1" si="149"/>
        <v>-0.49272539079926475</v>
      </c>
    </row>
    <row r="1889" spans="2:13" x14ac:dyDescent="0.25">
      <c r="B1889" s="24">
        <f t="shared" ca="1" si="145"/>
        <v>7.678727284109188E-2</v>
      </c>
      <c r="C1889" s="25">
        <f t="shared" ca="1" si="146"/>
        <v>35.729814425990483</v>
      </c>
      <c r="H1889" s="24">
        <v>1887</v>
      </c>
      <c r="I1889" s="24">
        <f ca="1"/>
        <v>61.306921610514138</v>
      </c>
      <c r="J1889" s="24" cm="1">
        <f t="array" aca="1" ref="J1889" ca="1">INDIRECT(ADDRESS(($F$2+1-H1889)+2,9))</f>
        <v>38.980658004588093</v>
      </c>
      <c r="K1889" s="24">
        <f t="shared" ca="1" si="147"/>
        <v>0.87383339106200997</v>
      </c>
      <c r="L1889" s="24">
        <f t="shared" ca="1" si="148"/>
        <v>0.13605155092347981</v>
      </c>
      <c r="M1889" s="24">
        <f t="shared" ca="1" si="149"/>
        <v>-0.49148260138684691</v>
      </c>
    </row>
    <row r="1890" spans="2:13" x14ac:dyDescent="0.25">
      <c r="B1890" s="24">
        <f t="shared" ca="1" si="145"/>
        <v>0.9070150823722366</v>
      </c>
      <c r="C1890" s="25">
        <f t="shared" ca="1" si="146"/>
        <v>63.225957893781782</v>
      </c>
      <c r="H1890" s="24">
        <v>1888</v>
      </c>
      <c r="I1890" s="24">
        <f ca="1"/>
        <v>61.338167856127662</v>
      </c>
      <c r="J1890" s="24" cm="1">
        <f t="array" aca="1" ref="J1890" ca="1">INDIRECT(ADDRESS(($F$2+1-H1890)+2,9))</f>
        <v>38.977770865284114</v>
      </c>
      <c r="K1890" s="24">
        <f t="shared" ca="1" si="147"/>
        <v>0.87448260941579181</v>
      </c>
      <c r="L1890" s="24">
        <f t="shared" ca="1" si="148"/>
        <v>0.13598825080642116</v>
      </c>
      <c r="M1890" s="24">
        <f t="shared" ca="1" si="149"/>
        <v>-0.49031579226674421</v>
      </c>
    </row>
    <row r="1891" spans="2:13" x14ac:dyDescent="0.25">
      <c r="B1891" s="24">
        <f t="shared" ca="1" si="145"/>
        <v>0.52857393740767733</v>
      </c>
      <c r="C1891" s="25">
        <f t="shared" ca="1" si="146"/>
        <v>50.716855887261723</v>
      </c>
      <c r="H1891" s="24">
        <v>1889</v>
      </c>
      <c r="I1891" s="24">
        <f ca="1"/>
        <v>61.347432876035377</v>
      </c>
      <c r="J1891" s="24" cm="1">
        <f t="array" aca="1" ref="J1891" ca="1">INDIRECT(ADDRESS(($F$2+1-H1891)+2,9))</f>
        <v>38.968099024001219</v>
      </c>
      <c r="K1891" s="24">
        <f t="shared" ca="1" si="147"/>
        <v>0.87467466429065532</v>
      </c>
      <c r="L1891" s="24">
        <f t="shared" ca="1" si="148"/>
        <v>0.13577634399070232</v>
      </c>
      <c r="M1891" s="24">
        <f t="shared" ca="1" si="149"/>
        <v>-0.48976200876726556</v>
      </c>
    </row>
    <row r="1892" spans="2:13" x14ac:dyDescent="0.25">
      <c r="B1892" s="24">
        <f t="shared" ca="1" si="145"/>
        <v>0.18900109711685953</v>
      </c>
      <c r="C1892" s="25">
        <f t="shared" ca="1" si="146"/>
        <v>41.184167090983578</v>
      </c>
      <c r="H1892" s="24">
        <v>1890</v>
      </c>
      <c r="I1892" s="24">
        <f ca="1"/>
        <v>61.357089573937444</v>
      </c>
      <c r="J1892" s="24" cm="1">
        <f t="array" aca="1" ref="J1892" ca="1">INDIRECT(ADDRESS(($F$2+1-H1892)+2,9))</f>
        <v>38.918215214994689</v>
      </c>
      <c r="K1892" s="24">
        <f t="shared" ca="1" si="147"/>
        <v>0.87487461982752435</v>
      </c>
      <c r="L1892" s="24">
        <f t="shared" ca="1" si="148"/>
        <v>0.13468699838318471</v>
      </c>
      <c r="M1892" s="24">
        <f t="shared" ca="1" si="149"/>
        <v>-0.48741514058524638</v>
      </c>
    </row>
    <row r="1893" spans="2:13" x14ac:dyDescent="0.25">
      <c r="B1893" s="24">
        <f t="shared" ca="1" si="145"/>
        <v>8.319577689302271E-2</v>
      </c>
      <c r="C1893" s="25">
        <f t="shared" ca="1" si="146"/>
        <v>36.161080883611788</v>
      </c>
      <c r="H1893" s="24">
        <v>1891</v>
      </c>
      <c r="I1893" s="24">
        <f ca="1"/>
        <v>61.413888894381969</v>
      </c>
      <c r="J1893" s="24" cm="1">
        <f t="array" aca="1" ref="J1893" ca="1">INDIRECT(ADDRESS(($F$2+1-H1893)+2,9))</f>
        <v>38.902276492001974</v>
      </c>
      <c r="K1893" s="24">
        <f t="shared" ca="1" si="147"/>
        <v>0.87604622041468361</v>
      </c>
      <c r="L1893" s="24">
        <f t="shared" ca="1" si="148"/>
        <v>0.13434020183860404</v>
      </c>
      <c r="M1893" s="24">
        <f t="shared" ca="1" si="149"/>
        <v>-0.4846262878330117</v>
      </c>
    </row>
    <row r="1894" spans="2:13" x14ac:dyDescent="0.25">
      <c r="B1894" s="24">
        <f t="shared" ca="1" si="145"/>
        <v>0.57657051697449868</v>
      </c>
      <c r="C1894" s="25">
        <f t="shared" ca="1" si="146"/>
        <v>51.931276916972408</v>
      </c>
      <c r="H1894" s="24">
        <v>1892</v>
      </c>
      <c r="I1894" s="24">
        <f ca="1"/>
        <v>61.461382694510114</v>
      </c>
      <c r="J1894" s="24" cm="1">
        <f t="array" aca="1" ref="J1894" ca="1">INDIRECT(ADDRESS(($F$2+1-H1894)+2,9))</f>
        <v>38.829138493534288</v>
      </c>
      <c r="K1894" s="24">
        <f t="shared" ca="1" si="147"/>
        <v>0.87701996492933476</v>
      </c>
      <c r="L1894" s="24">
        <f t="shared" ca="1" si="148"/>
        <v>0.13275672271616895</v>
      </c>
      <c r="M1894" s="24">
        <f t="shared" ca="1" si="149"/>
        <v>-0.47973149776503932</v>
      </c>
    </row>
    <row r="1895" spans="2:13" x14ac:dyDescent="0.25">
      <c r="B1895" s="24">
        <f t="shared" ca="1" si="145"/>
        <v>0.54152666842535779</v>
      </c>
      <c r="C1895" s="25">
        <f t="shared" ca="1" si="146"/>
        <v>51.042806123191099</v>
      </c>
      <c r="H1895" s="24">
        <v>1893</v>
      </c>
      <c r="I1895" s="24">
        <f ca="1"/>
        <v>61.489863046728232</v>
      </c>
      <c r="J1895" s="24" cm="1">
        <f t="array" aca="1" ref="J1895" ca="1">INDIRECT(ADDRESS(($F$2+1-H1895)+2,9))</f>
        <v>38.793983407273252</v>
      </c>
      <c r="K1895" s="24">
        <f t="shared" ca="1" si="147"/>
        <v>0.87760130632414279</v>
      </c>
      <c r="L1895" s="24">
        <f t="shared" ca="1" si="148"/>
        <v>0.13200018760962018</v>
      </c>
      <c r="M1895" s="24">
        <f t="shared" ca="1" si="149"/>
        <v>-0.47729351971207623</v>
      </c>
    </row>
    <row r="1896" spans="2:13" x14ac:dyDescent="0.25">
      <c r="B1896" s="24">
        <f t="shared" ca="1" si="145"/>
        <v>0.7873918789285691</v>
      </c>
      <c r="C1896" s="25">
        <f t="shared" ca="1" si="146"/>
        <v>57.974043355074315</v>
      </c>
      <c r="H1896" s="24">
        <v>1894</v>
      </c>
      <c r="I1896" s="24">
        <f ca="1"/>
        <v>61.497882944433215</v>
      </c>
      <c r="J1896" s="24" cm="1">
        <f t="array" aca="1" ref="J1896" ca="1">INDIRECT(ADDRESS(($F$2+1-H1896)+2,9))</f>
        <v>38.772719358497284</v>
      </c>
      <c r="K1896" s="24">
        <f t="shared" ca="1" si="147"/>
        <v>0.87776466002534825</v>
      </c>
      <c r="L1896" s="24">
        <f t="shared" ca="1" si="148"/>
        <v>0.13154403253839178</v>
      </c>
      <c r="M1896" s="24">
        <f t="shared" ca="1" si="149"/>
        <v>-0.47629712564570492</v>
      </c>
    </row>
    <row r="1897" spans="2:13" x14ac:dyDescent="0.25">
      <c r="B1897" s="24">
        <f t="shared" ca="1" si="145"/>
        <v>2.0637943962854344E-2</v>
      </c>
      <c r="C1897" s="25">
        <f t="shared" ca="1" si="146"/>
        <v>29.592520634053262</v>
      </c>
      <c r="H1897" s="24">
        <v>1895</v>
      </c>
      <c r="I1897" s="24">
        <f ca="1"/>
        <v>61.533478990064054</v>
      </c>
      <c r="J1897" s="24" cm="1">
        <f t="array" aca="1" ref="J1897" ca="1">INDIRECT(ADDRESS(($F$2+1-H1897)+2,9))</f>
        <v>38.768091592297367</v>
      </c>
      <c r="K1897" s="24">
        <f t="shared" ca="1" si="147"/>
        <v>0.87848785252174277</v>
      </c>
      <c r="L1897" s="24">
        <f t="shared" ca="1" si="148"/>
        <v>0.13144490232042622</v>
      </c>
      <c r="M1897" s="24">
        <f t="shared" ca="1" si="149"/>
        <v>-0.47490225862697816</v>
      </c>
    </row>
    <row r="1898" spans="2:13" x14ac:dyDescent="0.25">
      <c r="B1898" s="24">
        <f t="shared" ca="1" si="145"/>
        <v>0.22187491445393193</v>
      </c>
      <c r="C1898" s="25">
        <f t="shared" ca="1" si="146"/>
        <v>42.341235654463013</v>
      </c>
      <c r="H1898" s="24">
        <v>1896</v>
      </c>
      <c r="I1898" s="24">
        <f ca="1"/>
        <v>61.536032063288403</v>
      </c>
      <c r="J1898" s="24" cm="1">
        <f t="array" aca="1" ref="J1898" ca="1">INDIRECT(ADDRESS(($F$2+1-H1898)+2,9))</f>
        <v>38.728839785851576</v>
      </c>
      <c r="K1898" s="24">
        <f t="shared" ca="1" si="147"/>
        <v>0.87853960658463692</v>
      </c>
      <c r="L1898" s="24">
        <f t="shared" ca="1" si="148"/>
        <v>0.13060617298079069</v>
      </c>
      <c r="M1898" s="24">
        <f t="shared" ca="1" si="149"/>
        <v>-0.47335386709323451</v>
      </c>
    </row>
    <row r="1899" spans="2:13" x14ac:dyDescent="0.25">
      <c r="B1899" s="24">
        <f t="shared" ca="1" si="145"/>
        <v>0.96204425172068542</v>
      </c>
      <c r="C1899" s="25">
        <f t="shared" ca="1" si="146"/>
        <v>67.749175831978278</v>
      </c>
      <c r="H1899" s="24">
        <v>1897</v>
      </c>
      <c r="I1899" s="24">
        <f ca="1"/>
        <v>61.566843778634933</v>
      </c>
      <c r="J1899" s="24" cm="1">
        <f t="array" aca="1" ref="J1899" ca="1">INDIRECT(ADDRESS(($F$2+1-H1899)+2,9))</f>
        <v>38.69500598978933</v>
      </c>
      <c r="K1899" s="24">
        <f t="shared" ca="1" si="147"/>
        <v>0.87916297770293128</v>
      </c>
      <c r="L1899" s="24">
        <f t="shared" ca="1" si="148"/>
        <v>0.12988619070986032</v>
      </c>
      <c r="M1899" s="24">
        <f t="shared" ca="1" si="149"/>
        <v>-0.47090191049287156</v>
      </c>
    </row>
    <row r="1900" spans="2:13" x14ac:dyDescent="0.25">
      <c r="B1900" s="24">
        <f t="shared" ca="1" si="145"/>
        <v>0.40479441277213091</v>
      </c>
      <c r="C1900" s="25">
        <f t="shared" ca="1" si="146"/>
        <v>47.590434926553172</v>
      </c>
      <c r="H1900" s="24">
        <v>1898</v>
      </c>
      <c r="I1900" s="24">
        <f ca="1"/>
        <v>61.578760486778002</v>
      </c>
      <c r="J1900" s="24" cm="1">
        <f t="array" aca="1" ref="J1900" ca="1">INDIRECT(ADDRESS(($F$2+1-H1900)+2,9))</f>
        <v>38.685515368908888</v>
      </c>
      <c r="K1900" s="24">
        <f t="shared" ca="1" si="147"/>
        <v>0.87940346722226492</v>
      </c>
      <c r="L1900" s="24">
        <f t="shared" ca="1" si="148"/>
        <v>0.12968472499797645</v>
      </c>
      <c r="M1900" s="24">
        <f t="shared" ca="1" si="149"/>
        <v>-0.47026209831740684</v>
      </c>
    </row>
    <row r="1901" spans="2:13" x14ac:dyDescent="0.25">
      <c r="B1901" s="24">
        <f t="shared" ca="1" si="145"/>
        <v>0.90195961950228865</v>
      </c>
      <c r="C1901" s="25">
        <f t="shared" ca="1" si="146"/>
        <v>62.927984952212526</v>
      </c>
      <c r="H1901" s="24">
        <v>1899</v>
      </c>
      <c r="I1901" s="24">
        <f ca="1"/>
        <v>61.586106303275756</v>
      </c>
      <c r="J1901" s="24" cm="1">
        <f t="array" aca="1" ref="J1901" ca="1">INDIRECT(ADDRESS(($F$2+1-H1901)+2,9))</f>
        <v>38.674498930570259</v>
      </c>
      <c r="K1901" s="24">
        <f t="shared" ca="1" si="147"/>
        <v>0.87955154417790182</v>
      </c>
      <c r="L1901" s="24">
        <f t="shared" ca="1" si="148"/>
        <v>0.12945114097197016</v>
      </c>
      <c r="M1901" s="24">
        <f t="shared" ca="1" si="149"/>
        <v>-0.46974151624523042</v>
      </c>
    </row>
    <row r="1902" spans="2:13" x14ac:dyDescent="0.25">
      <c r="B1902" s="24">
        <f t="shared" ca="1" si="145"/>
        <v>0.21757511027698662</v>
      </c>
      <c r="C1902" s="25">
        <f t="shared" ca="1" si="146"/>
        <v>42.195910824128674</v>
      </c>
      <c r="H1902" s="24">
        <v>1900</v>
      </c>
      <c r="I1902" s="24">
        <f ca="1"/>
        <v>61.616343420940723</v>
      </c>
      <c r="J1902" s="24" cm="1">
        <f t="array" aca="1" ref="J1902" ca="1">INDIRECT(ADDRESS(($F$2+1-H1902)+2,9))</f>
        <v>38.589384514230403</v>
      </c>
      <c r="K1902" s="24">
        <f t="shared" ca="1" si="147"/>
        <v>0.88015971541766713</v>
      </c>
      <c r="L1902" s="24">
        <f t="shared" ca="1" si="148"/>
        <v>0.12765626712108943</v>
      </c>
      <c r="M1902" s="24">
        <f t="shared" ca="1" si="149"/>
        <v>-0.46514624485178629</v>
      </c>
    </row>
    <row r="1903" spans="2:13" x14ac:dyDescent="0.25">
      <c r="B1903" s="24">
        <f t="shared" ca="1" si="145"/>
        <v>0.2986552657909276</v>
      </c>
      <c r="C1903" s="25">
        <f t="shared" ca="1" si="146"/>
        <v>44.717279552571696</v>
      </c>
      <c r="H1903" s="24">
        <v>1901</v>
      </c>
      <c r="I1903" s="24">
        <f ca="1"/>
        <v>61.641677567869152</v>
      </c>
      <c r="J1903" s="24" cm="1">
        <f t="array" aca="1" ref="J1903" ca="1">INDIRECT(ADDRESS(($F$2+1-H1903)+2,9))</f>
        <v>38.570359700494734</v>
      </c>
      <c r="K1903" s="24">
        <f t="shared" ca="1" si="147"/>
        <v>0.88066760174023284</v>
      </c>
      <c r="L1903" s="24">
        <f t="shared" ca="1" si="148"/>
        <v>0.12725745313868386</v>
      </c>
      <c r="M1903" s="24">
        <f t="shared" ca="1" si="149"/>
        <v>-0.46356998405149985</v>
      </c>
    </row>
    <row r="1904" spans="2:13" x14ac:dyDescent="0.25">
      <c r="B1904" s="24">
        <f t="shared" ca="1" si="145"/>
        <v>5.0438892294402793E-2</v>
      </c>
      <c r="C1904" s="25">
        <f t="shared" ca="1" si="146"/>
        <v>33.593870476126312</v>
      </c>
      <c r="H1904" s="24">
        <v>1902</v>
      </c>
      <c r="I1904" s="24">
        <f ca="1"/>
        <v>61.653360128962589</v>
      </c>
      <c r="J1904" s="24" cm="1">
        <f t="array" aca="1" ref="J1904" ca="1">INDIRECT(ADDRESS(($F$2+1-H1904)+2,9))</f>
        <v>38.544836874272711</v>
      </c>
      <c r="K1904" s="24">
        <f t="shared" ca="1" si="147"/>
        <v>0.8809012954437283</v>
      </c>
      <c r="L1904" s="24">
        <f t="shared" ca="1" si="148"/>
        <v>0.12672378501969503</v>
      </c>
      <c r="M1904" s="24">
        <f t="shared" ca="1" si="149"/>
        <v>-0.4622690513593527</v>
      </c>
    </row>
    <row r="1905" spans="2:13" x14ac:dyDescent="0.25">
      <c r="B1905" s="24">
        <f t="shared" ca="1" si="145"/>
        <v>0.82958428859490363</v>
      </c>
      <c r="C1905" s="25">
        <f t="shared" ca="1" si="146"/>
        <v>59.52523758133924</v>
      </c>
      <c r="H1905" s="24">
        <v>1903</v>
      </c>
      <c r="I1905" s="24">
        <f ca="1"/>
        <v>61.673991350477444</v>
      </c>
      <c r="J1905" s="24" cm="1">
        <f t="array" aca="1" ref="J1905" ca="1">INDIRECT(ADDRESS(($F$2+1-H1905)+2,9))</f>
        <v>38.540480835499181</v>
      </c>
      <c r="K1905" s="24">
        <f t="shared" ca="1" si="147"/>
        <v>0.88131320540424474</v>
      </c>
      <c r="L1905" s="24">
        <f t="shared" ca="1" si="148"/>
        <v>0.12663285858317061</v>
      </c>
      <c r="M1905" s="24">
        <f t="shared" ca="1" si="149"/>
        <v>-0.46150429779189184</v>
      </c>
    </row>
    <row r="1906" spans="2:13" x14ac:dyDescent="0.25">
      <c r="B1906" s="24">
        <f t="shared" ca="1" si="145"/>
        <v>0.28722971569860811</v>
      </c>
      <c r="C1906" s="25">
        <f t="shared" ca="1" si="146"/>
        <v>44.385039633301567</v>
      </c>
      <c r="H1906" s="24">
        <v>1904</v>
      </c>
      <c r="I1906" s="24">
        <f ca="1"/>
        <v>61.69757070250192</v>
      </c>
      <c r="J1906" s="24" cm="1">
        <f t="array" aca="1" ref="J1906" ca="1">INDIRECT(ADDRESS(($F$2+1-H1906)+2,9))</f>
        <v>38.48151546722022</v>
      </c>
      <c r="K1906" s="24">
        <f t="shared" ca="1" si="147"/>
        <v>0.8817827421461979</v>
      </c>
      <c r="L1906" s="24">
        <f t="shared" ca="1" si="148"/>
        <v>0.12540650523937275</v>
      </c>
      <c r="M1906" s="24">
        <f t="shared" ca="1" si="149"/>
        <v>-0.45833184899449353</v>
      </c>
    </row>
    <row r="1907" spans="2:13" x14ac:dyDescent="0.25">
      <c r="B1907" s="24">
        <f t="shared" ca="1" si="145"/>
        <v>1.2010955442082638E-2</v>
      </c>
      <c r="C1907" s="25">
        <f t="shared" ca="1" si="146"/>
        <v>27.432213728340603</v>
      </c>
      <c r="H1907" s="24">
        <v>1905</v>
      </c>
      <c r="I1907" s="24">
        <f ca="1"/>
        <v>61.731854123061112</v>
      </c>
      <c r="J1907" s="24" cm="1">
        <f t="array" aca="1" ref="J1907" ca="1">INDIRECT(ADDRESS(($F$2+1-H1907)+2,9))</f>
        <v>38.46516605560879</v>
      </c>
      <c r="K1907" s="24">
        <f t="shared" ca="1" si="147"/>
        <v>0.88246308386827421</v>
      </c>
      <c r="L1907" s="24">
        <f t="shared" ca="1" si="148"/>
        <v>0.1250679453242991</v>
      </c>
      <c r="M1907" s="24">
        <f t="shared" ca="1" si="149"/>
        <v>-0.4565281888623639</v>
      </c>
    </row>
    <row r="1908" spans="2:13" x14ac:dyDescent="0.25">
      <c r="B1908" s="24">
        <f t="shared" ca="1" si="145"/>
        <v>0.60636273312177147</v>
      </c>
      <c r="C1908" s="25">
        <f t="shared" ca="1" si="146"/>
        <v>52.698514570391474</v>
      </c>
      <c r="H1908" s="24">
        <v>1906</v>
      </c>
      <c r="I1908" s="24">
        <f ca="1"/>
        <v>61.804473905133477</v>
      </c>
      <c r="J1908" s="24" cm="1">
        <f t="array" aca="1" ref="J1908" ca="1">INDIRECT(ADDRESS(($F$2+1-H1908)+2,9))</f>
        <v>38.454123931646166</v>
      </c>
      <c r="K1908" s="24">
        <f t="shared" ca="1" si="147"/>
        <v>0.88389503062689601</v>
      </c>
      <c r="L1908" s="24">
        <f t="shared" ca="1" si="148"/>
        <v>0.12483964900474116</v>
      </c>
      <c r="M1908" s="24">
        <f t="shared" ca="1" si="149"/>
        <v>-0.45344386715578439</v>
      </c>
    </row>
    <row r="1909" spans="2:13" x14ac:dyDescent="0.25">
      <c r="B1909" s="24">
        <f t="shared" ca="1" si="145"/>
        <v>0.96916156344391369</v>
      </c>
      <c r="C1909" s="25">
        <f t="shared" ca="1" si="146"/>
        <v>68.686115828207107</v>
      </c>
      <c r="H1909" s="24">
        <v>1907</v>
      </c>
      <c r="I1909" s="24">
        <f ca="1"/>
        <v>61.83498750439837</v>
      </c>
      <c r="J1909" s="24" cm="1">
        <f t="array" aca="1" ref="J1909" ca="1">INDIRECT(ADDRESS(($F$2+1-H1909)+2,9))</f>
        <v>38.452177656867974</v>
      </c>
      <c r="K1909" s="24">
        <f t="shared" ca="1" si="147"/>
        <v>0.88449300084251969</v>
      </c>
      <c r="L1909" s="24">
        <f t="shared" ca="1" si="148"/>
        <v>0.12479943990573444</v>
      </c>
      <c r="M1909" s="24">
        <f t="shared" ca="1" si="149"/>
        <v>-0.45240571079634873</v>
      </c>
    </row>
    <row r="1910" spans="2:13" x14ac:dyDescent="0.25">
      <c r="B1910" s="24">
        <f t="shared" ca="1" si="145"/>
        <v>9.1733438657852218E-2</v>
      </c>
      <c r="C1910" s="25">
        <f t="shared" ca="1" si="146"/>
        <v>36.698439984043915</v>
      </c>
      <c r="H1910" s="24">
        <v>1908</v>
      </c>
      <c r="I1910" s="24">
        <f ca="1"/>
        <v>61.844806152679773</v>
      </c>
      <c r="J1910" s="24" cm="1">
        <f t="array" aca="1" ref="J1910" ca="1">INDIRECT(ADDRESS(($F$2+1-H1910)+2,9))</f>
        <v>38.447498040546336</v>
      </c>
      <c r="K1910" s="24">
        <f t="shared" ca="1" si="147"/>
        <v>0.88468494918765417</v>
      </c>
      <c r="L1910" s="24">
        <f t="shared" ca="1" si="148"/>
        <v>0.12470279832861689</v>
      </c>
      <c r="M1910" s="24">
        <f t="shared" ca="1" si="149"/>
        <v>-0.45206420268246261</v>
      </c>
    </row>
    <row r="1911" spans="2:13" x14ac:dyDescent="0.25">
      <c r="B1911" s="24">
        <f t="shared" ca="1" si="145"/>
        <v>0.86576734571194347</v>
      </c>
      <c r="C1911" s="25">
        <f t="shared" ca="1" si="146"/>
        <v>61.066036961306715</v>
      </c>
      <c r="H1911" s="24">
        <v>1909</v>
      </c>
      <c r="I1911" s="24">
        <f ca="1"/>
        <v>61.870874133136155</v>
      </c>
      <c r="J1911" s="24" cm="1">
        <f t="array" aca="1" ref="J1911" ca="1">INDIRECT(ADDRESS(($F$2+1-H1911)+2,9))</f>
        <v>38.435219412849236</v>
      </c>
      <c r="K1911" s="24">
        <f t="shared" ca="1" si="147"/>
        <v>0.88519346133641374</v>
      </c>
      <c r="L1911" s="24">
        <f t="shared" ca="1" si="148"/>
        <v>0.12444947369035335</v>
      </c>
      <c r="M1911" s="24">
        <f t="shared" ca="1" si="149"/>
        <v>-0.45077297506318986</v>
      </c>
    </row>
    <row r="1912" spans="2:13" x14ac:dyDescent="0.25">
      <c r="B1912" s="24">
        <f t="shared" ca="1" si="145"/>
        <v>0.16904523949555239</v>
      </c>
      <c r="C1912" s="25">
        <f t="shared" ca="1" si="146"/>
        <v>40.420549716051511</v>
      </c>
      <c r="H1912" s="24">
        <v>1910</v>
      </c>
      <c r="I1912" s="24">
        <f ca="1"/>
        <v>61.873284457900873</v>
      </c>
      <c r="J1912" s="24" cm="1">
        <f t="array" aca="1" ref="J1912" ca="1">INDIRECT(ADDRESS(($F$2+1-H1912)+2,9))</f>
        <v>38.39772244852238</v>
      </c>
      <c r="K1912" s="24">
        <f t="shared" ca="1" si="147"/>
        <v>0.88524039921722086</v>
      </c>
      <c r="L1912" s="24">
        <f t="shared" ca="1" si="148"/>
        <v>0.12367808888498072</v>
      </c>
      <c r="M1912" s="24">
        <f t="shared" ca="1" si="149"/>
        <v>-0.44935686656690105</v>
      </c>
    </row>
    <row r="1913" spans="2:13" x14ac:dyDescent="0.25">
      <c r="B1913" s="24">
        <f t="shared" ca="1" si="145"/>
        <v>0.69326238082739999</v>
      </c>
      <c r="C1913" s="25">
        <f t="shared" ca="1" si="146"/>
        <v>55.051190268513949</v>
      </c>
      <c r="H1913" s="24">
        <v>1911</v>
      </c>
      <c r="I1913" s="24">
        <f ca="1"/>
        <v>61.90268470110464</v>
      </c>
      <c r="J1913" s="24" cm="1">
        <f t="array" aca="1" ref="J1913" ca="1">INDIRECT(ADDRESS(($F$2+1-H1913)+2,9))</f>
        <v>38.375588562990259</v>
      </c>
      <c r="K1913" s="24">
        <f t="shared" ca="1" si="147"/>
        <v>0.88581183126418073</v>
      </c>
      <c r="L1913" s="24">
        <f t="shared" ca="1" si="148"/>
        <v>0.12322432673603817</v>
      </c>
      <c r="M1913" s="24">
        <f t="shared" ca="1" si="149"/>
        <v>-0.44753301210239643</v>
      </c>
    </row>
    <row r="1914" spans="2:13" x14ac:dyDescent="0.25">
      <c r="B1914" s="24">
        <f t="shared" ca="1" si="145"/>
        <v>0.22837746048715735</v>
      </c>
      <c r="C1914" s="25">
        <f t="shared" ca="1" si="146"/>
        <v>42.557990625248848</v>
      </c>
      <c r="H1914" s="24">
        <v>1912</v>
      </c>
      <c r="I1914" s="24">
        <f ca="1"/>
        <v>61.92633827189659</v>
      </c>
      <c r="J1914" s="24" cm="1">
        <f t="array" aca="1" ref="J1914" ca="1">INDIRECT(ADDRESS(($F$2+1-H1914)+2,9))</f>
        <v>38.373524270905449</v>
      </c>
      <c r="K1914" s="24">
        <f t="shared" ca="1" si="147"/>
        <v>0.88627009597566908</v>
      </c>
      <c r="L1914" s="24">
        <f t="shared" ca="1" si="148"/>
        <v>0.12318206667071295</v>
      </c>
      <c r="M1914" s="24">
        <f t="shared" ca="1" si="149"/>
        <v>-0.44676562261666941</v>
      </c>
    </row>
    <row r="1915" spans="2:13" x14ac:dyDescent="0.25">
      <c r="B1915" s="24">
        <f t="shared" ca="1" si="145"/>
        <v>0.89132368779241167</v>
      </c>
      <c r="C1915" s="25">
        <f t="shared" ca="1" si="146"/>
        <v>62.335983064208421</v>
      </c>
      <c r="H1915" s="24">
        <v>1913</v>
      </c>
      <c r="I1915" s="24">
        <f ca="1"/>
        <v>61.952451668301933</v>
      </c>
      <c r="J1915" s="24" cm="1">
        <f t="array" aca="1" ref="J1915" ca="1">INDIRECT(ADDRESS(($F$2+1-H1915)+2,9))</f>
        <v>38.354650437092737</v>
      </c>
      <c r="K1915" s="24">
        <f t="shared" ca="1" si="147"/>
        <v>0.88677449320212354</v>
      </c>
      <c r="L1915" s="24">
        <f t="shared" ca="1" si="148"/>
        <v>0.12279615360763459</v>
      </c>
      <c r="M1915" s="24">
        <f t="shared" ca="1" si="149"/>
        <v>-0.4452109317005486</v>
      </c>
    </row>
    <row r="1916" spans="2:13" x14ac:dyDescent="0.25">
      <c r="B1916" s="24">
        <f t="shared" ca="1" si="145"/>
        <v>0.91714569780322142</v>
      </c>
      <c r="C1916" s="25">
        <f t="shared" ca="1" si="146"/>
        <v>63.861254368680726</v>
      </c>
      <c r="H1916" s="24">
        <v>1914</v>
      </c>
      <c r="I1916" s="24">
        <f ca="1"/>
        <v>61.960639780903236</v>
      </c>
      <c r="J1916" s="24" cm="1">
        <f t="array" aca="1" ref="J1916" ca="1">INDIRECT(ADDRESS(($F$2+1-H1916)+2,9))</f>
        <v>38.348660562869256</v>
      </c>
      <c r="K1916" s="24">
        <f t="shared" ca="1" si="147"/>
        <v>0.88693232275612111</v>
      </c>
      <c r="L1916" s="24">
        <f t="shared" ca="1" si="148"/>
        <v>0.12267385615315274</v>
      </c>
      <c r="M1916" s="24">
        <f t="shared" ca="1" si="149"/>
        <v>-0.44488089127916958</v>
      </c>
    </row>
    <row r="1917" spans="2:13" x14ac:dyDescent="0.25">
      <c r="B1917" s="24">
        <f t="shared" ca="1" si="145"/>
        <v>0.30545832677504137</v>
      </c>
      <c r="C1917" s="25">
        <f t="shared" ca="1" si="146"/>
        <v>44.912345699124259</v>
      </c>
      <c r="H1917" s="24">
        <v>1915</v>
      </c>
      <c r="I1917" s="24">
        <f ca="1"/>
        <v>61.991509212510323</v>
      </c>
      <c r="J1917" s="24" cm="1">
        <f t="array" aca="1" ref="J1917" ca="1">INDIRECT(ADDRESS(($F$2+1-H1917)+2,9))</f>
        <v>38.326153180106971</v>
      </c>
      <c r="K1917" s="24">
        <f t="shared" ca="1" si="147"/>
        <v>0.88752593310052852</v>
      </c>
      <c r="L1917" s="24">
        <f t="shared" ca="1" si="148"/>
        <v>0.12221507847543792</v>
      </c>
      <c r="M1917" s="24">
        <f t="shared" ca="1" si="149"/>
        <v>-0.44299865168395791</v>
      </c>
    </row>
    <row r="1918" spans="2:13" x14ac:dyDescent="0.25">
      <c r="B1918" s="24">
        <f t="shared" ca="1" si="145"/>
        <v>0.42566995761815996</v>
      </c>
      <c r="C1918" s="25">
        <f t="shared" ca="1" si="146"/>
        <v>48.125909344333813</v>
      </c>
      <c r="H1918" s="24">
        <v>1916</v>
      </c>
      <c r="I1918" s="24">
        <f ca="1"/>
        <v>61.99467857983322</v>
      </c>
      <c r="J1918" s="24" cm="1">
        <f t="array" aca="1" ref="J1918" ca="1">INDIRECT(ADDRESS(($F$2+1-H1918)+2,9))</f>
        <v>38.315453104317854</v>
      </c>
      <c r="K1918" s="24">
        <f t="shared" ca="1" si="147"/>
        <v>0.88758675286960109</v>
      </c>
      <c r="L1918" s="24">
        <f t="shared" ca="1" si="148"/>
        <v>0.12199739718055275</v>
      </c>
      <c r="M1918" s="24">
        <f t="shared" ca="1" si="149"/>
        <v>-0.44266820402058404</v>
      </c>
    </row>
    <row r="1919" spans="2:13" x14ac:dyDescent="0.25">
      <c r="B1919" s="24">
        <f t="shared" ca="1" si="145"/>
        <v>0.59369262593562044</v>
      </c>
      <c r="C1919" s="25">
        <f t="shared" ca="1" si="146"/>
        <v>52.370541931468232</v>
      </c>
      <c r="H1919" s="24">
        <v>1917</v>
      </c>
      <c r="I1919" s="24">
        <f ca="1"/>
        <v>62.002444677860041</v>
      </c>
      <c r="J1919" s="24" cm="1">
        <f t="array" aca="1" ref="J1919" ca="1">INDIRECT(ADDRESS(($F$2+1-H1919)+2,9))</f>
        <v>38.295099723337231</v>
      </c>
      <c r="K1919" s="24">
        <f t="shared" ca="1" si="147"/>
        <v>0.88773568399699143</v>
      </c>
      <c r="L1919" s="24">
        <f t="shared" ca="1" si="148"/>
        <v>0.12158408193089065</v>
      </c>
      <c r="M1919" s="24">
        <f t="shared" ca="1" si="149"/>
        <v>-0.44176536388156823</v>
      </c>
    </row>
    <row r="1920" spans="2:13" x14ac:dyDescent="0.25">
      <c r="B1920" s="24">
        <f t="shared" ca="1" si="145"/>
        <v>0.19409378047965131</v>
      </c>
      <c r="C1920" s="25">
        <f t="shared" ca="1" si="146"/>
        <v>41.37091107306307</v>
      </c>
      <c r="H1920" s="24">
        <v>1918</v>
      </c>
      <c r="I1920" s="24">
        <f ca="1"/>
        <v>62.004428818033631</v>
      </c>
      <c r="J1920" s="24" cm="1">
        <f t="array" aca="1" ref="J1920" ca="1">INDIRECT(ADDRESS(($F$2+1-H1920)+2,9))</f>
        <v>38.282456462011467</v>
      </c>
      <c r="K1920" s="24">
        <f t="shared" ca="1" si="147"/>
        <v>0.88777371139798389</v>
      </c>
      <c r="L1920" s="24">
        <f t="shared" ca="1" si="148"/>
        <v>0.1213278318572886</v>
      </c>
      <c r="M1920" s="24">
        <f t="shared" ca="1" si="149"/>
        <v>-0.44140140730222616</v>
      </c>
    </row>
    <row r="1921" spans="2:13" x14ac:dyDescent="0.25">
      <c r="B1921" s="24">
        <f t="shared" ca="1" si="145"/>
        <v>0.34142744912833389</v>
      </c>
      <c r="C1921" s="25">
        <f t="shared" ca="1" si="146"/>
        <v>45.914295203521483</v>
      </c>
      <c r="H1921" s="24">
        <v>1919</v>
      </c>
      <c r="I1921" s="24">
        <f ca="1"/>
        <v>62.06852135395021</v>
      </c>
      <c r="J1921" s="24" cm="1">
        <f t="array" aca="1" ref="J1921" ca="1">INDIRECT(ADDRESS(($F$2+1-H1921)+2,9))</f>
        <v>38.251989117728229</v>
      </c>
      <c r="K1921" s="24">
        <f t="shared" ca="1" si="147"/>
        <v>0.88899714052416523</v>
      </c>
      <c r="L1921" s="24">
        <f t="shared" ca="1" si="148"/>
        <v>0.12071188916088561</v>
      </c>
      <c r="M1921" s="24">
        <f t="shared" ca="1" si="149"/>
        <v>-0.4379370508609986</v>
      </c>
    </row>
    <row r="1922" spans="2:13" x14ac:dyDescent="0.25">
      <c r="B1922" s="24">
        <f t="shared" ca="1" si="145"/>
        <v>0.32106518392858552</v>
      </c>
      <c r="C1922" s="25">
        <f t="shared" ca="1" si="146"/>
        <v>45.352777435205162</v>
      </c>
      <c r="H1922" s="24">
        <v>1920</v>
      </c>
      <c r="I1922" s="24">
        <f ca="1"/>
        <v>62.126842758917725</v>
      </c>
      <c r="J1922" s="24" cm="1">
        <f t="array" aca="1" ref="J1922" ca="1">INDIRECT(ADDRESS(($F$2+1-H1922)+2,9))</f>
        <v>38.241064690745745</v>
      </c>
      <c r="K1922" s="24">
        <f t="shared" ca="1" si="147"/>
        <v>0.89010207997183866</v>
      </c>
      <c r="L1922" s="24">
        <f t="shared" ca="1" si="148"/>
        <v>0.12049157267015391</v>
      </c>
      <c r="M1922" s="24">
        <f t="shared" ca="1" si="149"/>
        <v>-0.43550992761905311</v>
      </c>
    </row>
    <row r="1923" spans="2:13" x14ac:dyDescent="0.25">
      <c r="B1923" s="24">
        <f t="shared" ca="1" si="145"/>
        <v>0.28536160220205076</v>
      </c>
      <c r="C1923" s="25">
        <f t="shared" ca="1" si="146"/>
        <v>44.330132803502458</v>
      </c>
      <c r="H1923" s="24">
        <v>1921</v>
      </c>
      <c r="I1923" s="24">
        <f ca="1"/>
        <v>62.12970722748419</v>
      </c>
      <c r="J1923" s="24" cm="1">
        <f t="array" aca="1" ref="J1923" ca="1">INDIRECT(ADDRESS(($F$2+1-H1923)+2,9))</f>
        <v>38.235777089802063</v>
      </c>
      <c r="K1923" s="24">
        <f t="shared" ca="1" si="147"/>
        <v>0.89015614522701347</v>
      </c>
      <c r="L1923" s="24">
        <f t="shared" ca="1" si="148"/>
        <v>0.12038503765530578</v>
      </c>
      <c r="M1923" s="24">
        <f t="shared" ca="1" si="149"/>
        <v>-0.43541312152659228</v>
      </c>
    </row>
    <row r="1924" spans="2:13" x14ac:dyDescent="0.25">
      <c r="B1924" s="24">
        <f t="shared" ref="B1924:B1987" ca="1" si="150">RAND()</f>
        <v>5.2450597964881496E-5</v>
      </c>
      <c r="C1924" s="25">
        <f t="shared" ref="C1924:C1987" ca="1" si="151">_xlfn.NORM.INV(B1924,50,10)</f>
        <v>11.210334939159559</v>
      </c>
      <c r="H1924" s="24">
        <v>1922</v>
      </c>
      <c r="I1924" s="24">
        <f ca="1"/>
        <v>62.159206057536124</v>
      </c>
      <c r="J1924" s="24" cm="1">
        <f t="array" aca="1" ref="J1924" ca="1">INDIRECT(ADDRESS(($F$2+1-H1924)+2,9))</f>
        <v>38.234473564930092</v>
      </c>
      <c r="K1924" s="24">
        <f t="shared" ref="K1924:K1987" ca="1" si="152">_xlfn.NORM.DIST(I1924,$F$5,$F$6,TRUE)</f>
        <v>0.89071180898981217</v>
      </c>
      <c r="L1924" s="24">
        <f t="shared" ref="L1924:L1987" ca="1" si="153">_xlfn.NORM.DIST(J1924,$F$5,$F$6,TRUE)</f>
        <v>0.12035878432728732</v>
      </c>
      <c r="M1924" s="24">
        <f t="shared" ca="1" si="149"/>
        <v>-0.43447539516441158</v>
      </c>
    </row>
    <row r="1925" spans="2:13" x14ac:dyDescent="0.25">
      <c r="B1925" s="24">
        <f t="shared" ca="1" si="150"/>
        <v>0.32033390092792235</v>
      </c>
      <c r="C1925" s="25">
        <f t="shared" ca="1" si="151"/>
        <v>45.332346960495855</v>
      </c>
      <c r="H1925" s="24">
        <v>1923</v>
      </c>
      <c r="I1925" s="24">
        <f ca="1"/>
        <v>62.167622262517632</v>
      </c>
      <c r="J1925" s="24" cm="1">
        <f t="array" aca="1" ref="J1925" ca="1">INDIRECT(ADDRESS(($F$2+1-H1925)+2,9))</f>
        <v>38.231472559931007</v>
      </c>
      <c r="K1925" s="24">
        <f t="shared" ca="1" si="152"/>
        <v>0.89086997251398903</v>
      </c>
      <c r="L1925" s="24">
        <f t="shared" ca="1" si="153"/>
        <v>0.12029835864104546</v>
      </c>
      <c r="M1925" s="24">
        <f t="shared" ref="M1925:M1988" ca="1" si="154">((2*H1925-1)/$F$2)*(LN(K1925)+LN(1-L1925))</f>
        <v>-0.43426276220189186</v>
      </c>
    </row>
    <row r="1926" spans="2:13" x14ac:dyDescent="0.25">
      <c r="B1926" s="24">
        <f t="shared" ca="1" si="150"/>
        <v>2.7219614124500469E-2</v>
      </c>
      <c r="C1926" s="25">
        <f t="shared" ca="1" si="151"/>
        <v>30.766748521317805</v>
      </c>
      <c r="H1926" s="24">
        <v>1924</v>
      </c>
      <c r="I1926" s="24">
        <f ca="1"/>
        <v>62.172743645755588</v>
      </c>
      <c r="J1926" s="24" cm="1">
        <f t="array" aca="1" ref="J1926" ca="1">INDIRECT(ADDRESS(($F$2+1-H1926)+2,9))</f>
        <v>38.219657170922368</v>
      </c>
      <c r="K1926" s="24">
        <f t="shared" ca="1" si="152"/>
        <v>0.890966136782814</v>
      </c>
      <c r="L1926" s="24">
        <f t="shared" ca="1" si="153"/>
        <v>0.12006066172984972</v>
      </c>
      <c r="M1926" s="24">
        <f t="shared" ca="1" si="154"/>
        <v>-0.4338146129167153</v>
      </c>
    </row>
    <row r="1927" spans="2:13" x14ac:dyDescent="0.25">
      <c r="B1927" s="24">
        <f t="shared" ca="1" si="150"/>
        <v>0.60675087002605832</v>
      </c>
      <c r="C1927" s="25">
        <f t="shared" ca="1" si="151"/>
        <v>52.708605860630428</v>
      </c>
      <c r="H1927" s="24">
        <v>1925</v>
      </c>
      <c r="I1927" s="24">
        <f ca="1"/>
        <v>62.174082837020066</v>
      </c>
      <c r="J1927" s="24" cm="1">
        <f t="array" aca="1" ref="J1927" ca="1">INDIRECT(ADDRESS(($F$2+1-H1927)+2,9))</f>
        <v>38.209703549005972</v>
      </c>
      <c r="K1927" s="24">
        <f t="shared" ca="1" si="152"/>
        <v>0.89099127274342149</v>
      </c>
      <c r="L1927" s="24">
        <f t="shared" ca="1" si="153"/>
        <v>0.1198606760828906</v>
      </c>
      <c r="M1927" s="24">
        <f t="shared" ca="1" si="154"/>
        <v>-0.43358451324658476</v>
      </c>
    </row>
    <row r="1928" spans="2:13" x14ac:dyDescent="0.25">
      <c r="B1928" s="24">
        <f t="shared" ca="1" si="150"/>
        <v>0.1689452840936555</v>
      </c>
      <c r="C1928" s="25">
        <f t="shared" ca="1" si="151"/>
        <v>40.416584692776013</v>
      </c>
      <c r="H1928" s="24">
        <v>1926</v>
      </c>
      <c r="I1928" s="24">
        <f ca="1"/>
        <v>62.262961874133723</v>
      </c>
      <c r="J1928" s="24" cm="1">
        <f t="array" aca="1" ref="J1928" ca="1">INDIRECT(ADDRESS(($F$2+1-H1928)+2,9))</f>
        <v>38.181903211629994</v>
      </c>
      <c r="K1928" s="24">
        <f t="shared" ca="1" si="152"/>
        <v>0.89265018840409571</v>
      </c>
      <c r="L1928" s="24">
        <f t="shared" ca="1" si="153"/>
        <v>0.11930336312948067</v>
      </c>
      <c r="M1928" s="24">
        <f t="shared" ca="1" si="154"/>
        <v>-0.42936071907201057</v>
      </c>
    </row>
    <row r="1929" spans="2:13" x14ac:dyDescent="0.25">
      <c r="B1929" s="24">
        <f t="shared" ca="1" si="150"/>
        <v>0.33357075615933873</v>
      </c>
      <c r="C1929" s="25">
        <f t="shared" ca="1" si="151"/>
        <v>45.699255874151682</v>
      </c>
      <c r="H1929" s="24">
        <v>1927</v>
      </c>
      <c r="I1929" s="24">
        <f ca="1"/>
        <v>62.332371113910554</v>
      </c>
      <c r="J1929" s="24" cm="1">
        <f t="array" aca="1" ref="J1929" ca="1">INDIRECT(ADDRESS(($F$2+1-H1929)+2,9))</f>
        <v>38.173190780610284</v>
      </c>
      <c r="K1929" s="24">
        <f t="shared" ca="1" si="152"/>
        <v>0.89393298943567701</v>
      </c>
      <c r="L1929" s="24">
        <f t="shared" ca="1" si="153"/>
        <v>0.11912908211844431</v>
      </c>
      <c r="M1929" s="24">
        <f t="shared" ca="1" si="154"/>
        <v>-0.426666443647292</v>
      </c>
    </row>
    <row r="1930" spans="2:13" x14ac:dyDescent="0.25">
      <c r="B1930" s="24">
        <f t="shared" ca="1" si="150"/>
        <v>0.12297804474423257</v>
      </c>
      <c r="C1930" s="25">
        <f t="shared" ca="1" si="151"/>
        <v>38.39772244852238</v>
      </c>
      <c r="H1930" s="24">
        <v>1928</v>
      </c>
      <c r="I1930" s="24">
        <f ca="1"/>
        <v>62.335983064208421</v>
      </c>
      <c r="J1930" s="24" cm="1">
        <f t="array" aca="1" ref="J1930" ca="1">INDIRECT(ADDRESS(($F$2+1-H1930)+2,9))</f>
        <v>38.168621470886563</v>
      </c>
      <c r="K1930" s="24">
        <f t="shared" ca="1" si="152"/>
        <v>0.89399943995358799</v>
      </c>
      <c r="L1930" s="24">
        <f t="shared" ca="1" si="153"/>
        <v>0.1190377508193334</v>
      </c>
      <c r="M1930" s="24">
        <f t="shared" ca="1" si="154"/>
        <v>-0.42656992344551925</v>
      </c>
    </row>
    <row r="1931" spans="2:13" x14ac:dyDescent="0.25">
      <c r="B1931" s="24">
        <f t="shared" ca="1" si="150"/>
        <v>0.6970620545127677</v>
      </c>
      <c r="C1931" s="25">
        <f t="shared" ca="1" si="151"/>
        <v>55.159692430676337</v>
      </c>
      <c r="H1931" s="24">
        <v>1929</v>
      </c>
      <c r="I1931" s="24">
        <f ca="1"/>
        <v>62.35566517569184</v>
      </c>
      <c r="J1931" s="24" cm="1">
        <f t="array" aca="1" ref="J1931" ca="1">INDIRECT(ADDRESS(($F$2+1-H1931)+2,9))</f>
        <v>38.152778477828896</v>
      </c>
      <c r="K1931" s="24">
        <f t="shared" ca="1" si="152"/>
        <v>0.89436101121221889</v>
      </c>
      <c r="L1931" s="24">
        <f t="shared" ca="1" si="153"/>
        <v>0.11872146421530093</v>
      </c>
      <c r="M1931" s="24">
        <f t="shared" ca="1" si="154"/>
        <v>-0.42542694628163569</v>
      </c>
    </row>
    <row r="1932" spans="2:13" x14ac:dyDescent="0.25">
      <c r="B1932" s="24">
        <f t="shared" ca="1" si="150"/>
        <v>0.43991014430606612</v>
      </c>
      <c r="C1932" s="25">
        <f t="shared" ca="1" si="151"/>
        <v>48.48802964336906</v>
      </c>
      <c r="H1932" s="24">
        <v>1930</v>
      </c>
      <c r="I1932" s="24">
        <f ca="1"/>
        <v>62.436972992792377</v>
      </c>
      <c r="J1932" s="24" cm="1">
        <f t="array" aca="1" ref="J1932" ca="1">INDIRECT(ADDRESS(($F$2+1-H1932)+2,9))</f>
        <v>38.12537674713839</v>
      </c>
      <c r="K1932" s="24">
        <f t="shared" ca="1" si="152"/>
        <v>0.89584522944567946</v>
      </c>
      <c r="L1932" s="24">
        <f t="shared" ca="1" si="153"/>
        <v>0.11817582345055749</v>
      </c>
      <c r="M1932" s="24">
        <f t="shared" ca="1" si="154"/>
        <v>-0.42157555209514846</v>
      </c>
    </row>
    <row r="1933" spans="2:13" x14ac:dyDescent="0.25">
      <c r="B1933" s="24">
        <f t="shared" ca="1" si="150"/>
        <v>0.64255182149888557</v>
      </c>
      <c r="C1933" s="25">
        <f t="shared" ca="1" si="151"/>
        <v>53.652881045652634</v>
      </c>
      <c r="H1933" s="24">
        <v>1931</v>
      </c>
      <c r="I1933" s="24">
        <f ca="1"/>
        <v>62.456530283970793</v>
      </c>
      <c r="J1933" s="24" cm="1">
        <f t="array" aca="1" ref="J1933" ca="1">INDIRECT(ADDRESS(($F$2+1-H1933)+2,9))</f>
        <v>38.125076224201287</v>
      </c>
      <c r="K1933" s="24">
        <f t="shared" ca="1" si="152"/>
        <v>0.89619996797425006</v>
      </c>
      <c r="L1933" s="24">
        <f t="shared" ca="1" si="153"/>
        <v>0.11816984909337779</v>
      </c>
      <c r="M1933" s="24">
        <f t="shared" ca="1" si="154"/>
        <v>-0.42107358666448635</v>
      </c>
    </row>
    <row r="1934" spans="2:13" x14ac:dyDescent="0.25">
      <c r="B1934" s="24">
        <f t="shared" ca="1" si="150"/>
        <v>0.85376713577040908</v>
      </c>
      <c r="C1934" s="25">
        <f t="shared" ca="1" si="151"/>
        <v>60.527278767353884</v>
      </c>
      <c r="H1934" s="24">
        <v>1932</v>
      </c>
      <c r="I1934" s="24">
        <f ca="1"/>
        <v>62.479470757495847</v>
      </c>
      <c r="J1934" s="24" cm="1">
        <f t="array" aca="1" ref="J1934" ca="1">INDIRECT(ADDRESS(($F$2+1-H1934)+2,9))</f>
        <v>38.124072806153464</v>
      </c>
      <c r="K1934" s="24">
        <f t="shared" ca="1" si="152"/>
        <v>0.89661495418456461</v>
      </c>
      <c r="L1934" s="24">
        <f t="shared" ca="1" si="153"/>
        <v>0.11814990281931825</v>
      </c>
      <c r="M1934" s="24">
        <f t="shared" ca="1" si="154"/>
        <v>-0.42042250534199505</v>
      </c>
    </row>
    <row r="1935" spans="2:13" x14ac:dyDescent="0.25">
      <c r="B1935" s="24">
        <f t="shared" ca="1" si="150"/>
        <v>0.61301157669476625</v>
      </c>
      <c r="C1935" s="25">
        <f t="shared" ca="1" si="151"/>
        <v>52.871769342524836</v>
      </c>
      <c r="H1935" s="24">
        <v>1933</v>
      </c>
      <c r="I1935" s="24">
        <f ca="1"/>
        <v>62.483823662883786</v>
      </c>
      <c r="J1935" s="24" cm="1">
        <f t="array" aca="1" ref="J1935" ca="1">INDIRECT(ADDRESS(($F$2+1-H1935)+2,9))</f>
        <v>38.023844015678009</v>
      </c>
      <c r="K1935" s="24">
        <f t="shared" ca="1" si="152"/>
        <v>0.89669356079012141</v>
      </c>
      <c r="L1935" s="24">
        <f t="shared" ca="1" si="153"/>
        <v>0.11616950577405559</v>
      </c>
      <c r="M1935" s="24">
        <f t="shared" ca="1" si="154"/>
        <v>-0.41646554452161383</v>
      </c>
    </row>
    <row r="1936" spans="2:13" x14ac:dyDescent="0.25">
      <c r="B1936" s="24">
        <f t="shared" ca="1" si="150"/>
        <v>0.82258858345224384</v>
      </c>
      <c r="C1936" s="25">
        <f t="shared" ca="1" si="151"/>
        <v>59.252750892314943</v>
      </c>
      <c r="H1936" s="24">
        <v>1934</v>
      </c>
      <c r="I1936" s="24">
        <f ca="1"/>
        <v>62.609595904975663</v>
      </c>
      <c r="J1936" s="24" cm="1">
        <f t="array" aca="1" ref="J1936" ca="1">INDIRECT(ADDRESS(($F$2+1-H1936)+2,9))</f>
        <v>37.980615434636547</v>
      </c>
      <c r="K1936" s="24">
        <f t="shared" ca="1" si="152"/>
        <v>0.89894610158182708</v>
      </c>
      <c r="L1936" s="24">
        <f t="shared" ca="1" si="153"/>
        <v>0.11532267453283702</v>
      </c>
      <c r="M1936" s="24">
        <f t="shared" ca="1" si="154"/>
        <v>-0.41046915612589507</v>
      </c>
    </row>
    <row r="1937" spans="2:13" x14ac:dyDescent="0.25">
      <c r="B1937" s="24">
        <f t="shared" ca="1" si="150"/>
        <v>0.72756835232633832</v>
      </c>
      <c r="C1937" s="25">
        <f t="shared" ca="1" si="151"/>
        <v>56.05475204060275</v>
      </c>
      <c r="H1937" s="24">
        <v>1935</v>
      </c>
      <c r="I1937" s="24">
        <f ca="1"/>
        <v>62.630695355260748</v>
      </c>
      <c r="J1937" s="24" cm="1">
        <f t="array" aca="1" ref="J1937" ca="1">INDIRECT(ADDRESS(($F$2+1-H1937)+2,9))</f>
        <v>37.934072518046662</v>
      </c>
      <c r="K1937" s="24">
        <f t="shared" ca="1" si="152"/>
        <v>0.89932045239926572</v>
      </c>
      <c r="L1937" s="24">
        <f t="shared" ca="1" si="153"/>
        <v>0.11441583203238481</v>
      </c>
      <c r="M1937" s="24">
        <f t="shared" ca="1" si="154"/>
        <v>-0.40809815539203825</v>
      </c>
    </row>
    <row r="1938" spans="2:13" x14ac:dyDescent="0.25">
      <c r="B1938" s="24">
        <f t="shared" ca="1" si="150"/>
        <v>6.7980051718000034E-2</v>
      </c>
      <c r="C1938" s="25">
        <f t="shared" ca="1" si="151"/>
        <v>35.089947000461287</v>
      </c>
      <c r="H1938" s="24">
        <v>1936</v>
      </c>
      <c r="I1938" s="24">
        <f ca="1"/>
        <v>62.674207439199662</v>
      </c>
      <c r="J1938" s="24" cm="1">
        <f t="array" aca="1" ref="J1938" ca="1">INDIRECT(ADDRESS(($F$2+1-H1938)+2,9))</f>
        <v>37.885908155052668</v>
      </c>
      <c r="K1938" s="24">
        <f t="shared" ca="1" si="152"/>
        <v>0.90008925705427456</v>
      </c>
      <c r="L1938" s="24">
        <f t="shared" ca="1" si="153"/>
        <v>0.11348275433011241</v>
      </c>
      <c r="M1938" s="24">
        <f t="shared" ca="1" si="154"/>
        <v>-0.40488730969718484</v>
      </c>
    </row>
    <row r="1939" spans="2:13" x14ac:dyDescent="0.25">
      <c r="B1939" s="24">
        <f t="shared" ca="1" si="150"/>
        <v>0.80279249073105396</v>
      </c>
      <c r="C1939" s="25">
        <f t="shared" ca="1" si="151"/>
        <v>58.516380419708753</v>
      </c>
      <c r="H1939" s="24">
        <v>1937</v>
      </c>
      <c r="I1939" s="24">
        <f ca="1"/>
        <v>62.765250765156871</v>
      </c>
      <c r="J1939" s="24" cm="1">
        <f t="array" aca="1" ref="J1939" ca="1">INDIRECT(ADDRESS(($F$2+1-H1939)+2,9))</f>
        <v>37.81377185322512</v>
      </c>
      <c r="K1939" s="24">
        <f t="shared" ca="1" si="152"/>
        <v>0.90168399101762264</v>
      </c>
      <c r="L1939" s="24">
        <f t="shared" ca="1" si="153"/>
        <v>0.11209544355737988</v>
      </c>
      <c r="M1939" s="24">
        <f t="shared" ca="1" si="154"/>
        <v>-0.39911316348007708</v>
      </c>
    </row>
    <row r="1940" spans="2:13" x14ac:dyDescent="0.25">
      <c r="B1940" s="24">
        <f t="shared" ca="1" si="150"/>
        <v>0.2949437882331577</v>
      </c>
      <c r="C1940" s="25">
        <f t="shared" ca="1" si="151"/>
        <v>44.610010462362929</v>
      </c>
      <c r="H1940" s="24">
        <v>1938</v>
      </c>
      <c r="I1940" s="24">
        <f ca="1"/>
        <v>62.783326795890275</v>
      </c>
      <c r="J1940" s="24" cm="1">
        <f t="array" aca="1" ref="J1940" ca="1">INDIRECT(ADDRESS(($F$2+1-H1940)+2,9))</f>
        <v>37.791558387679501</v>
      </c>
      <c r="K1940" s="24">
        <f t="shared" ca="1" si="152"/>
        <v>0.90199838409623645</v>
      </c>
      <c r="L1940" s="24">
        <f t="shared" ca="1" si="153"/>
        <v>0.11167069033873661</v>
      </c>
      <c r="M1940" s="24">
        <f t="shared" ca="1" si="154"/>
        <v>-0.39783449016734129</v>
      </c>
    </row>
    <row r="1941" spans="2:13" x14ac:dyDescent="0.25">
      <c r="B1941" s="24">
        <f t="shared" ca="1" si="150"/>
        <v>0.67238833673535403</v>
      </c>
      <c r="C1941" s="25">
        <f t="shared" ca="1" si="151"/>
        <v>54.465177047511162</v>
      </c>
      <c r="H1941" s="24">
        <v>1939</v>
      </c>
      <c r="I1941" s="24">
        <f ca="1"/>
        <v>62.818467224361569</v>
      </c>
      <c r="J1941" s="24" cm="1">
        <f t="array" aca="1" ref="J1941" ca="1">INDIRECT(ADDRESS(($F$2+1-H1941)+2,9))</f>
        <v>37.783695267895524</v>
      </c>
      <c r="K1941" s="24">
        <f t="shared" ca="1" si="152"/>
        <v>0.9026074657011286</v>
      </c>
      <c r="L1941" s="24">
        <f t="shared" ca="1" si="153"/>
        <v>0.11152061252339032</v>
      </c>
      <c r="M1941" s="24">
        <f t="shared" ca="1" si="154"/>
        <v>-0.3965235906225103</v>
      </c>
    </row>
    <row r="1942" spans="2:13" x14ac:dyDescent="0.25">
      <c r="B1942" s="24">
        <f t="shared" ca="1" si="150"/>
        <v>0.27476548045351823</v>
      </c>
      <c r="C1942" s="25">
        <f t="shared" ca="1" si="151"/>
        <v>44.015368814449495</v>
      </c>
      <c r="H1942" s="24">
        <v>1940</v>
      </c>
      <c r="I1942" s="24">
        <f ca="1"/>
        <v>62.833706412788729</v>
      </c>
      <c r="J1942" s="24" cm="1">
        <f t="array" aca="1" ref="J1942" ca="1">INDIRECT(ADDRESS(($F$2+1-H1942)+2,9))</f>
        <v>37.783272605838491</v>
      </c>
      <c r="K1942" s="24">
        <f t="shared" ca="1" si="152"/>
        <v>0.90287073835151244</v>
      </c>
      <c r="L1942" s="24">
        <f t="shared" ca="1" si="153"/>
        <v>0.11151254956065083</v>
      </c>
      <c r="M1942" s="24">
        <f t="shared" ca="1" si="154"/>
        <v>-0.39618761225754667</v>
      </c>
    </row>
    <row r="1943" spans="2:13" x14ac:dyDescent="0.25">
      <c r="B1943" s="24">
        <f t="shared" ca="1" si="150"/>
        <v>0.35252347940204309</v>
      </c>
      <c r="C1943" s="25">
        <f t="shared" ca="1" si="151"/>
        <v>46.214835269878279</v>
      </c>
      <c r="H1943" s="24">
        <v>1941</v>
      </c>
      <c r="I1943" s="24">
        <f ca="1"/>
        <v>62.885813845304142</v>
      </c>
      <c r="J1943" s="24" cm="1">
        <f t="array" aca="1" ref="J1943" ca="1">INDIRECT(ADDRESS(($F$2+1-H1943)+2,9))</f>
        <v>37.776284707648117</v>
      </c>
      <c r="K1943" s="24">
        <f t="shared" ca="1" si="152"/>
        <v>0.90376700128681908</v>
      </c>
      <c r="L1943" s="24">
        <f t="shared" ca="1" si="153"/>
        <v>0.11137930455204254</v>
      </c>
      <c r="M1943" s="24">
        <f t="shared" ca="1" si="154"/>
        <v>-0.39433782187276345</v>
      </c>
    </row>
    <row r="1944" spans="2:13" x14ac:dyDescent="0.25">
      <c r="B1944" s="24">
        <f t="shared" ca="1" si="150"/>
        <v>0.25046372788746696</v>
      </c>
      <c r="C1944" s="25">
        <f t="shared" ca="1" si="151"/>
        <v>43.269688217165367</v>
      </c>
      <c r="H1944" s="24">
        <v>1942</v>
      </c>
      <c r="I1944" s="24">
        <f ca="1"/>
        <v>62.927984952212526</v>
      </c>
      <c r="J1944" s="24" cm="1">
        <f t="array" aca="1" ref="J1944" ca="1">INDIRECT(ADDRESS(($F$2+1-H1944)+2,9))</f>
        <v>37.774729427552622</v>
      </c>
      <c r="K1944" s="24">
        <f t="shared" ca="1" si="152"/>
        <v>0.90448789402043162</v>
      </c>
      <c r="L1944" s="24">
        <f t="shared" ca="1" si="153"/>
        <v>0.1113496640340169</v>
      </c>
      <c r="M1944" s="24">
        <f t="shared" ca="1" si="154"/>
        <v>-0.39304633253917215</v>
      </c>
    </row>
    <row r="1945" spans="2:13" x14ac:dyDescent="0.25">
      <c r="B1945" s="24">
        <f t="shared" ca="1" si="150"/>
        <v>0.5638624275893287</v>
      </c>
      <c r="C1945" s="25">
        <f t="shared" ca="1" si="151"/>
        <v>51.607692503439679</v>
      </c>
      <c r="H1945" s="24">
        <v>1943</v>
      </c>
      <c r="I1945" s="24">
        <f ca="1"/>
        <v>62.993096990291434</v>
      </c>
      <c r="J1945" s="24" cm="1">
        <f t="array" aca="1" ref="J1945" ca="1">INDIRECT(ADDRESS(($F$2+1-H1945)+2,9))</f>
        <v>37.757831827886399</v>
      </c>
      <c r="K1945" s="24">
        <f t="shared" ca="1" si="152"/>
        <v>0.90559313185243362</v>
      </c>
      <c r="L1945" s="24">
        <f t="shared" ca="1" si="153"/>
        <v>0.11102799355808285</v>
      </c>
      <c r="M1945" s="24">
        <f t="shared" ca="1" si="154"/>
        <v>-0.39039873241082773</v>
      </c>
    </row>
    <row r="1946" spans="2:13" x14ac:dyDescent="0.25">
      <c r="B1946" s="24">
        <f t="shared" ca="1" si="150"/>
        <v>0.69121813734024617</v>
      </c>
      <c r="C1946" s="25">
        <f t="shared" ca="1" si="151"/>
        <v>54.993061470243518</v>
      </c>
      <c r="H1946" s="24">
        <v>1944</v>
      </c>
      <c r="I1946" s="24">
        <f ca="1"/>
        <v>63.01799572771273</v>
      </c>
      <c r="J1946" s="24" cm="1">
        <f t="array" aca="1" ref="J1946" ca="1">INDIRECT(ADDRESS(($F$2+1-H1946)+2,9))</f>
        <v>37.743042402245678</v>
      </c>
      <c r="K1946" s="24">
        <f t="shared" ca="1" si="152"/>
        <v>0.90601327080812621</v>
      </c>
      <c r="L1946" s="24">
        <f t="shared" ca="1" si="153"/>
        <v>0.11074700188439623</v>
      </c>
      <c r="M1946" s="24">
        <f t="shared" ca="1" si="154"/>
        <v>-0.38919501071845064</v>
      </c>
    </row>
    <row r="1947" spans="2:13" x14ac:dyDescent="0.25">
      <c r="B1947" s="24">
        <f t="shared" ca="1" si="150"/>
        <v>0.23732684181106256</v>
      </c>
      <c r="C1947" s="25">
        <f t="shared" ca="1" si="151"/>
        <v>42.850722415970196</v>
      </c>
      <c r="H1947" s="24">
        <v>1945</v>
      </c>
      <c r="I1947" s="24">
        <f ca="1"/>
        <v>63.029841008495367</v>
      </c>
      <c r="J1947" s="24" cm="1">
        <f t="array" aca="1" ref="J1947" ca="1">INDIRECT(ADDRESS(($F$2+1-H1947)+2,9))</f>
        <v>37.735528149768072</v>
      </c>
      <c r="K1947" s="24">
        <f t="shared" ca="1" si="152"/>
        <v>0.90621266194080796</v>
      </c>
      <c r="L1947" s="24">
        <f t="shared" ca="1" si="153"/>
        <v>0.11060443024068871</v>
      </c>
      <c r="M1947" s="24">
        <f t="shared" ca="1" si="154"/>
        <v>-0.38870979645932258</v>
      </c>
    </row>
    <row r="1948" spans="2:13" x14ac:dyDescent="0.25">
      <c r="B1948" s="24">
        <f t="shared" ca="1" si="150"/>
        <v>0.18426517965348199</v>
      </c>
      <c r="C1948" s="25">
        <f t="shared" ca="1" si="151"/>
        <v>41.007703668284023</v>
      </c>
      <c r="H1948" s="24">
        <v>1946</v>
      </c>
      <c r="I1948" s="24">
        <f ca="1"/>
        <v>63.045887679413696</v>
      </c>
      <c r="J1948" s="24" cm="1">
        <f t="array" aca="1" ref="J1948" ca="1">INDIRECT(ADDRESS(($F$2+1-H1948)+2,9))</f>
        <v>37.732001124771124</v>
      </c>
      <c r="K1948" s="24">
        <f t="shared" ca="1" si="152"/>
        <v>0.90648227663316427</v>
      </c>
      <c r="L1948" s="24">
        <f t="shared" ca="1" si="153"/>
        <v>0.1105375556285627</v>
      </c>
      <c r="M1948" s="24">
        <f t="shared" ca="1" si="154"/>
        <v>-0.38823776706861707</v>
      </c>
    </row>
    <row r="1949" spans="2:13" x14ac:dyDescent="0.25">
      <c r="B1949" s="24">
        <f t="shared" ca="1" si="150"/>
        <v>0.51100549459150246</v>
      </c>
      <c r="C1949" s="25">
        <f t="shared" ca="1" si="151"/>
        <v>50.275901838782794</v>
      </c>
      <c r="H1949" s="24">
        <v>1947</v>
      </c>
      <c r="I1949" s="24">
        <f ca="1"/>
        <v>63.051120501747889</v>
      </c>
      <c r="J1949" s="24" cm="1">
        <f t="array" aca="1" ref="J1949" ca="1">INDIRECT(ADDRESS(($F$2+1-H1949)+2,9))</f>
        <v>37.701816437437529</v>
      </c>
      <c r="K1949" s="24">
        <f t="shared" ca="1" si="152"/>
        <v>0.90657007414594037</v>
      </c>
      <c r="L1949" s="24">
        <f t="shared" ca="1" si="153"/>
        <v>0.1099664202072064</v>
      </c>
      <c r="M1949" s="24">
        <f t="shared" ca="1" si="154"/>
        <v>-0.38710461637427757</v>
      </c>
    </row>
    <row r="1950" spans="2:13" x14ac:dyDescent="0.25">
      <c r="B1950" s="24">
        <f t="shared" ca="1" si="150"/>
        <v>0.66670862790698693</v>
      </c>
      <c r="C1950" s="25">
        <f t="shared" ca="1" si="151"/>
        <v>54.308427071869836</v>
      </c>
      <c r="H1950" s="24">
        <v>1948</v>
      </c>
      <c r="I1950" s="24">
        <f ca="1"/>
        <v>63.05419927545703</v>
      </c>
      <c r="J1950" s="24" cm="1">
        <f t="array" aca="1" ref="J1950" ca="1">INDIRECT(ADDRESS(($F$2+1-H1950)+2,9))</f>
        <v>37.693382434012143</v>
      </c>
      <c r="K1950" s="24">
        <f t="shared" ca="1" si="152"/>
        <v>0.90662170207143711</v>
      </c>
      <c r="L1950" s="24">
        <f t="shared" ca="1" si="153"/>
        <v>0.10980721652344913</v>
      </c>
      <c r="M1950" s="24">
        <f t="shared" ca="1" si="154"/>
        <v>-0.38687788159311792</v>
      </c>
    </row>
    <row r="1951" spans="2:13" x14ac:dyDescent="0.25">
      <c r="B1951" s="24">
        <f t="shared" ca="1" si="150"/>
        <v>0.82055972551568279</v>
      </c>
      <c r="C1951" s="25">
        <f t="shared" ca="1" si="151"/>
        <v>59.175002748357478</v>
      </c>
      <c r="H1951" s="24">
        <v>1949</v>
      </c>
      <c r="I1951" s="24">
        <f ca="1"/>
        <v>63.055535952947096</v>
      </c>
      <c r="J1951" s="24" cm="1">
        <f t="array" aca="1" ref="J1951" ca="1">INDIRECT(ADDRESS(($F$2+1-H1951)+2,9))</f>
        <v>37.682698383178305</v>
      </c>
      <c r="K1951" s="24">
        <f t="shared" ca="1" si="152"/>
        <v>0.90664411024058866</v>
      </c>
      <c r="L1951" s="24">
        <f t="shared" ca="1" si="153"/>
        <v>0.10960577764150266</v>
      </c>
      <c r="M1951" s="24">
        <f t="shared" ca="1" si="154"/>
        <v>-0.38662331116531556</v>
      </c>
    </row>
    <row r="1952" spans="2:13" x14ac:dyDescent="0.25">
      <c r="B1952" s="24">
        <f t="shared" ca="1" si="150"/>
        <v>9.6361128050853617E-2</v>
      </c>
      <c r="C1952" s="25">
        <f t="shared" ca="1" si="151"/>
        <v>36.974319049834207</v>
      </c>
      <c r="H1952" s="24">
        <v>1950</v>
      </c>
      <c r="I1952" s="24">
        <f ca="1"/>
        <v>63.079819835450849</v>
      </c>
      <c r="J1952" s="24" cm="1">
        <f t="array" aca="1" ref="J1952" ca="1">INDIRECT(ADDRESS(($F$2+1-H1952)+2,9))</f>
        <v>37.668915300272992</v>
      </c>
      <c r="K1952" s="24">
        <f t="shared" ca="1" si="152"/>
        <v>0.90705051580998997</v>
      </c>
      <c r="L1952" s="24">
        <f t="shared" ca="1" si="153"/>
        <v>0.10934630121322078</v>
      </c>
      <c r="M1952" s="24">
        <f t="shared" ca="1" si="154"/>
        <v>-0.38548557997433397</v>
      </c>
    </row>
    <row r="1953" spans="2:13" x14ac:dyDescent="0.25">
      <c r="B1953" s="24">
        <f t="shared" ca="1" si="150"/>
        <v>0.8210459653321005</v>
      </c>
      <c r="C1953" s="25">
        <f t="shared" ca="1" si="151"/>
        <v>59.193585365991979</v>
      </c>
      <c r="H1953" s="24">
        <v>1951</v>
      </c>
      <c r="I1953" s="24">
        <f ca="1"/>
        <v>63.090876691780785</v>
      </c>
      <c r="J1953" s="24" cm="1">
        <f t="array" aca="1" ref="J1953" ca="1">INDIRECT(ADDRESS(($F$2+1-H1953)+2,9))</f>
        <v>37.662219423783043</v>
      </c>
      <c r="K1953" s="24">
        <f t="shared" ca="1" si="152"/>
        <v>0.90723512510266457</v>
      </c>
      <c r="L1953" s="24">
        <f t="shared" ca="1" si="153"/>
        <v>0.10922040590721332</v>
      </c>
      <c r="M1953" s="24">
        <f t="shared" ca="1" si="154"/>
        <v>-0.38505993668359489</v>
      </c>
    </row>
    <row r="1954" spans="2:13" x14ac:dyDescent="0.25">
      <c r="B1954" s="24">
        <f t="shared" ca="1" si="150"/>
        <v>0.19366244493455864</v>
      </c>
      <c r="C1954" s="25">
        <f t="shared" ca="1" si="151"/>
        <v>41.355211425838704</v>
      </c>
      <c r="H1954" s="24">
        <v>1952</v>
      </c>
      <c r="I1954" s="24">
        <f ca="1"/>
        <v>63.103038650230282</v>
      </c>
      <c r="J1954" s="24" cm="1">
        <f t="array" aca="1" ref="J1954" ca="1">INDIRECT(ADDRESS(($F$2+1-H1954)+2,9))</f>
        <v>37.599162212771361</v>
      </c>
      <c r="K1954" s="24">
        <f t="shared" ca="1" si="152"/>
        <v>0.90743787227599593</v>
      </c>
      <c r="L1954" s="24">
        <f t="shared" ca="1" si="153"/>
        <v>0.10803991567523996</v>
      </c>
      <c r="M1954" s="24">
        <f t="shared" ca="1" si="154"/>
        <v>-0.38245795676585381</v>
      </c>
    </row>
    <row r="1955" spans="2:13" x14ac:dyDescent="0.25">
      <c r="B1955" s="24">
        <f t="shared" ca="1" si="150"/>
        <v>0.90514884403209495</v>
      </c>
      <c r="C1955" s="25">
        <f t="shared" ca="1" si="151"/>
        <v>63.114602585892641</v>
      </c>
      <c r="H1955" s="24">
        <v>1953</v>
      </c>
      <c r="I1955" s="24">
        <f ca="1"/>
        <v>63.114602585892641</v>
      </c>
      <c r="J1955" s="24" cm="1">
        <f t="array" aca="1" ref="J1955" ca="1">INDIRECT(ADDRESS(($F$2+1-H1955)+2,9))</f>
        <v>37.509348857761466</v>
      </c>
      <c r="K1955" s="24">
        <f t="shared" ca="1" si="152"/>
        <v>0.90763034584492275</v>
      </c>
      <c r="L1955" s="24">
        <f t="shared" ca="1" si="153"/>
        <v>0.10637442792691522</v>
      </c>
      <c r="M1955" s="24">
        <f t="shared" ca="1" si="154"/>
        <v>-0.37889448855678226</v>
      </c>
    </row>
    <row r="1956" spans="2:13" x14ac:dyDescent="0.25">
      <c r="B1956" s="24">
        <f t="shared" ca="1" si="150"/>
        <v>0.24577948917336268</v>
      </c>
      <c r="C1956" s="25">
        <f t="shared" ca="1" si="151"/>
        <v>43.121686289952045</v>
      </c>
      <c r="H1956" s="24">
        <v>1954</v>
      </c>
      <c r="I1956" s="24">
        <f ca="1"/>
        <v>63.168436734278423</v>
      </c>
      <c r="J1956" s="24" cm="1">
        <f t="array" aca="1" ref="J1956" ca="1">INDIRECT(ADDRESS(($F$2+1-H1956)+2,9))</f>
        <v>37.475854771736735</v>
      </c>
      <c r="K1956" s="24">
        <f t="shared" ca="1" si="152"/>
        <v>0.90852247960181431</v>
      </c>
      <c r="L1956" s="24">
        <f t="shared" ca="1" si="153"/>
        <v>0.1057580884482693</v>
      </c>
      <c r="M1956" s="24">
        <f t="shared" ca="1" si="154"/>
        <v>-0.37606159284583629</v>
      </c>
    </row>
    <row r="1957" spans="2:13" x14ac:dyDescent="0.25">
      <c r="B1957" s="24">
        <f t="shared" ca="1" si="150"/>
        <v>0.44869276699907046</v>
      </c>
      <c r="C1957" s="25">
        <f t="shared" ca="1" si="151"/>
        <v>48.710352408018537</v>
      </c>
      <c r="H1957" s="24">
        <v>1955</v>
      </c>
      <c r="I1957" s="24">
        <f ca="1"/>
        <v>63.169135337214271</v>
      </c>
      <c r="J1957" s="24" cm="1">
        <f t="array" aca="1" ref="J1957" ca="1">INDIRECT(ADDRESS(($F$2+1-H1957)+2,9))</f>
        <v>37.426130110242205</v>
      </c>
      <c r="K1957" s="24">
        <f t="shared" ca="1" si="152"/>
        <v>0.90853401465151229</v>
      </c>
      <c r="L1957" s="24">
        <f t="shared" ca="1" si="153"/>
        <v>0.10484785057613183</v>
      </c>
      <c r="M1957" s="24">
        <f t="shared" ca="1" si="154"/>
        <v>-0.37438823762640294</v>
      </c>
    </row>
    <row r="1958" spans="2:13" x14ac:dyDescent="0.25">
      <c r="B1958" s="24">
        <f t="shared" ca="1" si="150"/>
        <v>0.31130944148216966</v>
      </c>
      <c r="C1958" s="25">
        <f t="shared" ca="1" si="151"/>
        <v>45.07857886832025</v>
      </c>
      <c r="H1958" s="24">
        <v>1956</v>
      </c>
      <c r="I1958" s="24">
        <f ca="1"/>
        <v>63.225957893781782</v>
      </c>
      <c r="J1958" s="24" cm="1">
        <f t="array" aca="1" ref="J1958" ca="1">INDIRECT(ADDRESS(($F$2+1-H1958)+2,9))</f>
        <v>37.412802329848191</v>
      </c>
      <c r="K1958" s="24">
        <f t="shared" ca="1" si="152"/>
        <v>0.90946863961380153</v>
      </c>
      <c r="L1958" s="24">
        <f t="shared" ca="1" si="153"/>
        <v>0.10460484485434256</v>
      </c>
      <c r="M1958" s="24">
        <f t="shared" ca="1" si="154"/>
        <v>-0.37222445296199119</v>
      </c>
    </row>
    <row r="1959" spans="2:13" x14ac:dyDescent="0.25">
      <c r="B1959" s="24">
        <f t="shared" ca="1" si="150"/>
        <v>0.39748877513432712</v>
      </c>
      <c r="C1959" s="25">
        <f t="shared" ca="1" si="151"/>
        <v>47.401474972737518</v>
      </c>
      <c r="H1959" s="24">
        <v>1957</v>
      </c>
      <c r="I1959" s="24">
        <f ca="1"/>
        <v>63.281803651820496</v>
      </c>
      <c r="J1959" s="24" cm="1">
        <f t="array" aca="1" ref="J1959" ca="1">INDIRECT(ADDRESS(($F$2+1-H1959)+2,9))</f>
        <v>37.244299020899092</v>
      </c>
      <c r="K1959" s="24">
        <f t="shared" ca="1" si="152"/>
        <v>0.91038027147010636</v>
      </c>
      <c r="L1959" s="24">
        <f t="shared" ca="1" si="153"/>
        <v>0.10156764300269229</v>
      </c>
      <c r="M1959" s="24">
        <f t="shared" ca="1" si="154"/>
        <v>-0.36445795506203527</v>
      </c>
    </row>
    <row r="1960" spans="2:13" x14ac:dyDescent="0.25">
      <c r="B1960" s="24">
        <f t="shared" ca="1" si="150"/>
        <v>0.74291173515996312</v>
      </c>
      <c r="C1960" s="25">
        <f t="shared" ca="1" si="151"/>
        <v>56.523482665464705</v>
      </c>
      <c r="H1960" s="24">
        <v>1958</v>
      </c>
      <c r="I1960" s="24">
        <f ca="1"/>
        <v>63.350983475776566</v>
      </c>
      <c r="J1960" s="24" cm="1">
        <f t="array" aca="1" ref="J1960" ca="1">INDIRECT(ADDRESS(($F$2+1-H1960)+2,9))</f>
        <v>37.224271925283126</v>
      </c>
      <c r="K1960" s="24">
        <f t="shared" ca="1" si="152"/>
        <v>0.91150008287982809</v>
      </c>
      <c r="L1960" s="24">
        <f t="shared" ca="1" si="153"/>
        <v>0.10121097737468772</v>
      </c>
      <c r="M1960" s="24">
        <f t="shared" ca="1" si="154"/>
        <v>-0.36169401658209083</v>
      </c>
    </row>
    <row r="1961" spans="2:13" x14ac:dyDescent="0.25">
      <c r="B1961" s="24">
        <f t="shared" ca="1" si="150"/>
        <v>0.60092957849508499</v>
      </c>
      <c r="C1961" s="25">
        <f t="shared" ca="1" si="151"/>
        <v>52.557539383998055</v>
      </c>
      <c r="H1961" s="24">
        <v>1959</v>
      </c>
      <c r="I1961" s="24">
        <f ca="1"/>
        <v>63.355554104752258</v>
      </c>
      <c r="J1961" s="24" cm="1">
        <f t="array" aca="1" ref="J1961" ca="1">INDIRECT(ADDRESS(($F$2+1-H1961)+2,9))</f>
        <v>37.175979024272586</v>
      </c>
      <c r="K1961" s="24">
        <f t="shared" ca="1" si="152"/>
        <v>0.91157369871785887</v>
      </c>
      <c r="L1961" s="24">
        <f t="shared" ca="1" si="153"/>
        <v>0.10035467733636559</v>
      </c>
      <c r="M1961" s="24">
        <f t="shared" ca="1" si="154"/>
        <v>-0.36000372505940365</v>
      </c>
    </row>
    <row r="1962" spans="2:13" x14ac:dyDescent="0.25">
      <c r="B1962" s="24">
        <f t="shared" ca="1" si="150"/>
        <v>0.49346997576226836</v>
      </c>
      <c r="C1962" s="25">
        <f t="shared" ca="1" si="151"/>
        <v>49.83630925634764</v>
      </c>
      <c r="H1962" s="24">
        <v>1960</v>
      </c>
      <c r="I1962" s="24">
        <f ca="1"/>
        <v>63.408333075733871</v>
      </c>
      <c r="J1962" s="24" cm="1">
        <f t="array" aca="1" ref="J1962" ca="1">INDIRECT(ADDRESS(($F$2+1-H1962)+2,9))</f>
        <v>37.121024899212827</v>
      </c>
      <c r="K1962" s="24">
        <f t="shared" ca="1" si="152"/>
        <v>0.91242046882984829</v>
      </c>
      <c r="L1962" s="24">
        <f t="shared" ca="1" si="153"/>
        <v>9.9386709905652543E-2</v>
      </c>
      <c r="M1962" s="24">
        <f t="shared" ca="1" si="154"/>
        <v>-0.35654849353510892</v>
      </c>
    </row>
    <row r="1963" spans="2:13" x14ac:dyDescent="0.25">
      <c r="B1963" s="24">
        <f t="shared" ca="1" si="150"/>
        <v>0.97983403827253479</v>
      </c>
      <c r="C1963" s="25">
        <f t="shared" ca="1" si="151"/>
        <v>70.503332354625854</v>
      </c>
      <c r="H1963" s="24">
        <v>1961</v>
      </c>
      <c r="I1963" s="24">
        <f ca="1"/>
        <v>63.454952384305955</v>
      </c>
      <c r="J1963" s="24" cm="1">
        <f t="array" aca="1" ref="J1963" ca="1">INDIRECT(ADDRESS(($F$2+1-H1963)+2,9))</f>
        <v>37.114075212243769</v>
      </c>
      <c r="K1963" s="24">
        <f t="shared" ca="1" si="152"/>
        <v>0.91316336954471833</v>
      </c>
      <c r="L1963" s="24">
        <f t="shared" ca="1" si="153"/>
        <v>9.9264785234151068E-2</v>
      </c>
      <c r="M1963" s="24">
        <f t="shared" ca="1" si="154"/>
        <v>-0.35500570686656274</v>
      </c>
    </row>
    <row r="1964" spans="2:13" x14ac:dyDescent="0.25">
      <c r="B1964" s="24">
        <f t="shared" ca="1" si="150"/>
        <v>0.70429962869317664</v>
      </c>
      <c r="C1964" s="25">
        <f t="shared" ca="1" si="151"/>
        <v>55.368072798010672</v>
      </c>
      <c r="H1964" s="24">
        <v>1962</v>
      </c>
      <c r="I1964" s="24">
        <f ca="1"/>
        <v>63.472079354245324</v>
      </c>
      <c r="J1964" s="24" cm="1">
        <f t="array" aca="1" ref="J1964" ca="1">INDIRECT(ADDRESS(($F$2+1-H1964)+2,9))</f>
        <v>37.068731504870485</v>
      </c>
      <c r="K1964" s="24">
        <f t="shared" ca="1" si="152"/>
        <v>0.91343510999358679</v>
      </c>
      <c r="L1964" s="24">
        <f t="shared" ca="1" si="153"/>
        <v>9.8471963111953817E-2</v>
      </c>
      <c r="M1964" s="24">
        <f t="shared" ca="1" si="154"/>
        <v>-0.35304650696586276</v>
      </c>
    </row>
    <row r="1965" spans="2:13" x14ac:dyDescent="0.25">
      <c r="B1965" s="24">
        <f t="shared" ca="1" si="150"/>
        <v>0.92751537313556687</v>
      </c>
      <c r="C1965" s="25">
        <f t="shared" ca="1" si="151"/>
        <v>64.57533200222727</v>
      </c>
      <c r="H1965" s="24">
        <v>1963</v>
      </c>
      <c r="I1965" s="24">
        <f ca="1"/>
        <v>63.475996783491468</v>
      </c>
      <c r="J1965" s="24" cm="1">
        <f t="array" aca="1" ref="J1965" ca="1">INDIRECT(ADDRESS(($F$2+1-H1965)+2,9))</f>
        <v>37.040691232468845</v>
      </c>
      <c r="K1965" s="24">
        <f t="shared" ca="1" si="152"/>
        <v>0.91349717540711595</v>
      </c>
      <c r="L1965" s="24">
        <f t="shared" ca="1" si="153"/>
        <v>9.7984012470375165E-2</v>
      </c>
      <c r="M1965" s="24">
        <f t="shared" ca="1" si="154"/>
        <v>-0.35211875200938331</v>
      </c>
    </row>
    <row r="1966" spans="2:13" x14ac:dyDescent="0.25">
      <c r="B1966" s="24">
        <f t="shared" ca="1" si="150"/>
        <v>5.4415694955461946E-2</v>
      </c>
      <c r="C1966" s="25">
        <f t="shared" ca="1" si="151"/>
        <v>33.965320967839673</v>
      </c>
      <c r="H1966" s="24">
        <v>1964</v>
      </c>
      <c r="I1966" s="24">
        <f ca="1"/>
        <v>63.51334463752832</v>
      </c>
      <c r="J1966" s="24" cm="1">
        <f t="array" aca="1" ref="J1966" ca="1">INDIRECT(ADDRESS(($F$2+1-H1966)+2,9))</f>
        <v>37.007196191022622</v>
      </c>
      <c r="K1966" s="24">
        <f t="shared" ca="1" si="152"/>
        <v>0.91408722292020428</v>
      </c>
      <c r="L1966" s="24">
        <f t="shared" ca="1" si="153"/>
        <v>9.7403464427925218E-2</v>
      </c>
      <c r="M1966" s="24">
        <f t="shared" ca="1" si="154"/>
        <v>-0.34995231588095937</v>
      </c>
    </row>
    <row r="1967" spans="2:13" x14ac:dyDescent="0.25">
      <c r="B1967" s="24">
        <f t="shared" ca="1" si="150"/>
        <v>0.91110641294830996</v>
      </c>
      <c r="C1967" s="25">
        <f t="shared" ca="1" si="151"/>
        <v>63.475996783491468</v>
      </c>
      <c r="H1967" s="24">
        <v>1965</v>
      </c>
      <c r="I1967" s="24">
        <f ca="1"/>
        <v>63.518410220908315</v>
      </c>
      <c r="J1967" s="24" cm="1">
        <f t="array" aca="1" ref="J1967" ca="1">INDIRECT(ADDRESS(($F$2+1-H1967)+2,9))</f>
        <v>36.992367790554312</v>
      </c>
      <c r="K1967" s="24">
        <f t="shared" ca="1" si="152"/>
        <v>0.91416702002080485</v>
      </c>
      <c r="L1967" s="24">
        <f t="shared" ca="1" si="153"/>
        <v>9.7147260602929469E-2</v>
      </c>
      <c r="M1967" s="24">
        <f t="shared" ca="1" si="154"/>
        <v>-0.3494548861010498</v>
      </c>
    </row>
    <row r="1968" spans="2:13" x14ac:dyDescent="0.25">
      <c r="B1968" s="24">
        <f t="shared" ca="1" si="150"/>
        <v>0.9674365621598221</v>
      </c>
      <c r="C1968" s="25">
        <f t="shared" ca="1" si="151"/>
        <v>68.443862092076145</v>
      </c>
      <c r="H1968" s="24">
        <v>1966</v>
      </c>
      <c r="I1968" s="24">
        <f ca="1"/>
        <v>63.524141155641004</v>
      </c>
      <c r="J1968" s="24" cm="1">
        <f t="array" aca="1" ref="J1968" ca="1">INDIRECT(ADDRESS(($F$2+1-H1968)+2,9))</f>
        <v>36.974319049834207</v>
      </c>
      <c r="K1968" s="24">
        <f t="shared" ca="1" si="152"/>
        <v>0.91425723136832215</v>
      </c>
      <c r="L1968" s="24">
        <f t="shared" ca="1" si="153"/>
        <v>9.6836083784585622E-2</v>
      </c>
      <c r="M1968" s="24">
        <f t="shared" ca="1" si="154"/>
        <v>-0.34882530066316475</v>
      </c>
    </row>
    <row r="1969" spans="2:13" x14ac:dyDescent="0.25">
      <c r="B1969" s="24">
        <f t="shared" ca="1" si="150"/>
        <v>0.81089265656170906</v>
      </c>
      <c r="C1969" s="25">
        <f t="shared" ca="1" si="151"/>
        <v>58.811905617561784</v>
      </c>
      <c r="H1969" s="24">
        <v>1967</v>
      </c>
      <c r="I1969" s="24">
        <f ca="1"/>
        <v>63.534599904444143</v>
      </c>
      <c r="J1969" s="24" cm="1">
        <f t="array" aca="1" ref="J1969" ca="1">INDIRECT(ADDRESS(($F$2+1-H1969)+2,9))</f>
        <v>36.950848876610692</v>
      </c>
      <c r="K1969" s="24">
        <f t="shared" ca="1" si="152"/>
        <v>0.9144216808311203</v>
      </c>
      <c r="L1969" s="24">
        <f t="shared" ca="1" si="153"/>
        <v>9.6432532006976476E-2</v>
      </c>
      <c r="M1969" s="24">
        <f t="shared" ca="1" si="154"/>
        <v>-0.34786082633443294</v>
      </c>
    </row>
    <row r="1970" spans="2:13" x14ac:dyDescent="0.25">
      <c r="B1970" s="24">
        <f t="shared" ca="1" si="150"/>
        <v>0.25836263504347778</v>
      </c>
      <c r="C1970" s="25">
        <f t="shared" ca="1" si="151"/>
        <v>43.515984531047323</v>
      </c>
      <c r="H1970" s="24">
        <v>1968</v>
      </c>
      <c r="I1970" s="24">
        <f ca="1"/>
        <v>63.534737409905738</v>
      </c>
      <c r="J1970" s="24" cm="1">
        <f t="array" aca="1" ref="J1970" ca="1">INDIRECT(ADDRESS(($F$2+1-H1970)+2,9))</f>
        <v>36.945636825840097</v>
      </c>
      <c r="K1970" s="24">
        <f t="shared" ca="1" si="152"/>
        <v>0.91442384134161458</v>
      </c>
      <c r="L1970" s="24">
        <f t="shared" ca="1" si="153"/>
        <v>9.6343082681417891E-2</v>
      </c>
      <c r="M1970" s="24">
        <f t="shared" ca="1" si="154"/>
        <v>-0.34785290683981945</v>
      </c>
    </row>
    <row r="1971" spans="2:13" x14ac:dyDescent="0.25">
      <c r="B1971" s="24">
        <f t="shared" ca="1" si="150"/>
        <v>0.94228725368245347</v>
      </c>
      <c r="C1971" s="25">
        <f t="shared" ca="1" si="151"/>
        <v>65.742680511277726</v>
      </c>
      <c r="H1971" s="24">
        <v>1969</v>
      </c>
      <c r="I1971" s="24">
        <f ca="1"/>
        <v>63.535058504758105</v>
      </c>
      <c r="J1971" s="24" cm="1">
        <f t="array" aca="1" ref="J1971" ca="1">INDIRECT(ADDRESS(($F$2+1-H1971)+2,9))</f>
        <v>36.877777794163698</v>
      </c>
      <c r="K1971" s="24">
        <f t="shared" ca="1" si="152"/>
        <v>0.9144288862825265</v>
      </c>
      <c r="L1971" s="24">
        <f t="shared" ca="1" si="153"/>
        <v>9.5184044734757736E-2</v>
      </c>
      <c r="M1971" s="24">
        <f t="shared" ca="1" si="154"/>
        <v>-0.34568118250812063</v>
      </c>
    </row>
    <row r="1972" spans="2:13" x14ac:dyDescent="0.25">
      <c r="B1972" s="24">
        <f t="shared" ca="1" si="150"/>
        <v>0.72943068463114868</v>
      </c>
      <c r="C1972" s="25">
        <f t="shared" ca="1" si="151"/>
        <v>56.110920679522209</v>
      </c>
      <c r="H1972" s="24">
        <v>1970</v>
      </c>
      <c r="I1972" s="24">
        <f ca="1"/>
        <v>63.567711535371345</v>
      </c>
      <c r="J1972" s="24" cm="1">
        <f t="array" aca="1" ref="J1972" ca="1">INDIRECT(ADDRESS(($F$2+1-H1972)+2,9))</f>
        <v>36.874140736559511</v>
      </c>
      <c r="K1972" s="24">
        <f t="shared" ca="1" si="152"/>
        <v>0.91494075830150345</v>
      </c>
      <c r="L1972" s="24">
        <f t="shared" ca="1" si="153"/>
        <v>9.512221466918673E-2</v>
      </c>
      <c r="M1972" s="24">
        <f t="shared" ca="1" si="154"/>
        <v>-0.34471059497671458</v>
      </c>
    </row>
    <row r="1973" spans="2:13" x14ac:dyDescent="0.25">
      <c r="B1973" s="24">
        <f t="shared" ca="1" si="150"/>
        <v>0.70150225855974124</v>
      </c>
      <c r="C1973" s="25">
        <f t="shared" ca="1" si="151"/>
        <v>55.287260797132902</v>
      </c>
      <c r="H1973" s="24">
        <v>1971</v>
      </c>
      <c r="I1973" s="24">
        <f ca="1"/>
        <v>63.645212341361926</v>
      </c>
      <c r="J1973" s="24" cm="1">
        <f t="array" aca="1" ref="J1973" ca="1">INDIRECT(ADDRESS(($F$2+1-H1973)+2,9))</f>
        <v>36.831095154980993</v>
      </c>
      <c r="K1973" s="24">
        <f t="shared" ca="1" si="152"/>
        <v>0.91614647623640666</v>
      </c>
      <c r="L1973" s="24">
        <f t="shared" ca="1" si="153"/>
        <v>9.4392684242035105E-2</v>
      </c>
      <c r="M1973" s="24">
        <f t="shared" ca="1" si="154"/>
        <v>-0.34100883447619468</v>
      </c>
    </row>
    <row r="1974" spans="2:13" x14ac:dyDescent="0.25">
      <c r="B1974" s="24">
        <f t="shared" ca="1" si="150"/>
        <v>0.20179712503839475</v>
      </c>
      <c r="C1974" s="25">
        <f t="shared" ca="1" si="151"/>
        <v>41.647807091556871</v>
      </c>
      <c r="H1974" s="24">
        <v>1972</v>
      </c>
      <c r="I1974" s="24">
        <f ca="1"/>
        <v>63.653853576921911</v>
      </c>
      <c r="J1974" s="24" cm="1">
        <f t="array" aca="1" ref="J1974" ca="1">INDIRECT(ADDRESS(($F$2+1-H1974)+2,9))</f>
        <v>36.792169311926315</v>
      </c>
      <c r="K1974" s="24">
        <f t="shared" ca="1" si="152"/>
        <v>0.91628011273485732</v>
      </c>
      <c r="L1974" s="24">
        <f t="shared" ca="1" si="153"/>
        <v>9.3736534476479158E-2</v>
      </c>
      <c r="M1974" s="24">
        <f t="shared" ca="1" si="154"/>
        <v>-0.33959201796080468</v>
      </c>
    </row>
    <row r="1975" spans="2:13" x14ac:dyDescent="0.25">
      <c r="B1975" s="24">
        <f t="shared" ca="1" si="150"/>
        <v>0.96370806760888128</v>
      </c>
      <c r="C1975" s="25">
        <f t="shared" ca="1" si="151"/>
        <v>67.95438489088302</v>
      </c>
      <c r="H1975" s="24">
        <v>1973</v>
      </c>
      <c r="I1975" s="24">
        <f ca="1"/>
        <v>63.734839307407022</v>
      </c>
      <c r="J1975" s="24" cm="1">
        <f t="array" aca="1" ref="J1975" ca="1">INDIRECT(ADDRESS(($F$2+1-H1975)+2,9))</f>
        <v>36.788632343093497</v>
      </c>
      <c r="K1975" s="24">
        <f t="shared" ca="1" si="152"/>
        <v>0.91752478828712258</v>
      </c>
      <c r="L1975" s="24">
        <f t="shared" ca="1" si="153"/>
        <v>9.3677081195662287E-2</v>
      </c>
      <c r="M1975" s="24">
        <f t="shared" ca="1" si="154"/>
        <v>-0.33716276331992706</v>
      </c>
    </row>
    <row r="1976" spans="2:13" x14ac:dyDescent="0.25">
      <c r="B1976" s="24">
        <f t="shared" ca="1" si="150"/>
        <v>0.71907903933734962</v>
      </c>
      <c r="C1976" s="25">
        <f t="shared" ca="1" si="151"/>
        <v>55.801078040762022</v>
      </c>
      <c r="H1976" s="24">
        <v>1974</v>
      </c>
      <c r="I1976" s="24">
        <f ca="1"/>
        <v>63.752785311153545</v>
      </c>
      <c r="J1976" s="24" cm="1">
        <f t="array" aca="1" ref="J1976" ca="1">INDIRECT(ADDRESS(($F$2+1-H1976)+2,9))</f>
        <v>36.774896431885153</v>
      </c>
      <c r="K1976" s="24">
        <f t="shared" ca="1" si="152"/>
        <v>0.91779870648684714</v>
      </c>
      <c r="L1976" s="24">
        <f t="shared" ca="1" si="153"/>
        <v>9.3446456827209048E-2</v>
      </c>
      <c r="M1976" s="24">
        <f t="shared" ca="1" si="154"/>
        <v>-0.33632239049510626</v>
      </c>
    </row>
    <row r="1977" spans="2:13" x14ac:dyDescent="0.25">
      <c r="B1977" s="24">
        <f t="shared" ca="1" si="150"/>
        <v>0.2907540063492049</v>
      </c>
      <c r="C1977" s="25">
        <f t="shared" ca="1" si="151"/>
        <v>44.488166793019346</v>
      </c>
      <c r="H1977" s="24">
        <v>1975</v>
      </c>
      <c r="I1977" s="24">
        <f ca="1"/>
        <v>63.775876964071543</v>
      </c>
      <c r="J1977" s="24" cm="1">
        <f t="array" aca="1" ref="J1977" ca="1">INDIRECT(ADDRESS(($F$2+1-H1977)+2,9))</f>
        <v>36.763856984145036</v>
      </c>
      <c r="K1977" s="24">
        <f t="shared" ca="1" si="152"/>
        <v>0.9181501563085831</v>
      </c>
      <c r="L1977" s="24">
        <f t="shared" ca="1" si="153"/>
        <v>9.3261409948696181E-2</v>
      </c>
      <c r="M1977" s="24">
        <f t="shared" ca="1" si="154"/>
        <v>-0.33541872187394034</v>
      </c>
    </row>
    <row r="1978" spans="2:13" x14ac:dyDescent="0.25">
      <c r="B1978" s="24">
        <f t="shared" ca="1" si="150"/>
        <v>0.28270817204409038</v>
      </c>
      <c r="C1978" s="25">
        <f t="shared" ca="1" si="151"/>
        <v>44.251848863144389</v>
      </c>
      <c r="H1978" s="24">
        <v>1976</v>
      </c>
      <c r="I1978" s="24">
        <f ca="1"/>
        <v>63.785149028429281</v>
      </c>
      <c r="J1978" s="24" cm="1">
        <f t="array" aca="1" ref="J1978" ca="1">INDIRECT(ADDRESS(($F$2+1-H1978)+2,9))</f>
        <v>36.753515729172086</v>
      </c>
      <c r="K1978" s="24">
        <f t="shared" ca="1" si="152"/>
        <v>0.9182909559737874</v>
      </c>
      <c r="L1978" s="24">
        <f t="shared" ca="1" si="153"/>
        <v>9.3088312144730553E-2</v>
      </c>
      <c r="M1978" s="24">
        <f t="shared" ca="1" si="154"/>
        <v>-0.33495837230443742</v>
      </c>
    </row>
    <row r="1979" spans="2:13" x14ac:dyDescent="0.25">
      <c r="B1979" s="24">
        <f t="shared" ca="1" si="150"/>
        <v>0.40883974589528727</v>
      </c>
      <c r="C1979" s="25">
        <f t="shared" ca="1" si="151"/>
        <v>47.694694044178078</v>
      </c>
      <c r="H1979" s="24">
        <v>1977</v>
      </c>
      <c r="I1979" s="24">
        <f ca="1"/>
        <v>63.823195850832718</v>
      </c>
      <c r="J1979" s="24" cm="1">
        <f t="array" aca="1" ref="J1979" ca="1">INDIRECT(ADDRESS(($F$2+1-H1979)+2,9))</f>
        <v>36.74854871009434</v>
      </c>
      <c r="K1979" s="24">
        <f t="shared" ca="1" si="152"/>
        <v>0.91886679943377914</v>
      </c>
      <c r="L1979" s="24">
        <f t="shared" ca="1" si="153"/>
        <v>9.3005255821587113E-2</v>
      </c>
      <c r="M1979" s="24">
        <f t="shared" ca="1" si="154"/>
        <v>-0.33381185712689371</v>
      </c>
    </row>
    <row r="1980" spans="2:13" x14ac:dyDescent="0.25">
      <c r="B1980" s="24">
        <f t="shared" ca="1" si="150"/>
        <v>0.53690688602841441</v>
      </c>
      <c r="C1980" s="25">
        <f t="shared" ca="1" si="151"/>
        <v>50.926442003244951</v>
      </c>
      <c r="H1980" s="24">
        <v>1978</v>
      </c>
      <c r="I1980" s="24">
        <f ca="1"/>
        <v>63.844486597739376</v>
      </c>
      <c r="J1980" s="24" cm="1">
        <f t="array" aca="1" ref="J1980" ca="1">INDIRECT(ADDRESS(($F$2+1-H1980)+2,9))</f>
        <v>36.732887251569451</v>
      </c>
      <c r="K1980" s="24">
        <f t="shared" ca="1" si="152"/>
        <v>0.91918769841778869</v>
      </c>
      <c r="L1980" s="24">
        <f t="shared" ca="1" si="153"/>
        <v>9.274373042968212E-2</v>
      </c>
      <c r="M1980" s="24">
        <f t="shared" ca="1" si="154"/>
        <v>-0.3328124396669761</v>
      </c>
    </row>
    <row r="1981" spans="2:13" x14ac:dyDescent="0.25">
      <c r="B1981" s="24">
        <f t="shared" ca="1" si="150"/>
        <v>0.58637454238016462</v>
      </c>
      <c r="C1981" s="25">
        <f t="shared" ca="1" si="151"/>
        <v>52.182287119617882</v>
      </c>
      <c r="H1981" s="24">
        <v>1979</v>
      </c>
      <c r="I1981" s="24">
        <f ca="1"/>
        <v>63.861254368680726</v>
      </c>
      <c r="J1981" s="24" cm="1">
        <f t="array" aca="1" ref="J1981" ca="1">INDIRECT(ADDRESS(($F$2+1-H1981)+2,9))</f>
        <v>36.698439984043915</v>
      </c>
      <c r="K1981" s="24">
        <f t="shared" ca="1" si="152"/>
        <v>0.91943975080035134</v>
      </c>
      <c r="L1981" s="24">
        <f t="shared" ca="1" si="153"/>
        <v>9.2170421498715099E-2</v>
      </c>
      <c r="M1981" s="24">
        <f t="shared" ca="1" si="154"/>
        <v>-0.3313196610259973</v>
      </c>
    </row>
    <row r="1982" spans="2:13" x14ac:dyDescent="0.25">
      <c r="B1982" s="24">
        <f t="shared" ca="1" si="150"/>
        <v>0.3365027570488297</v>
      </c>
      <c r="C1982" s="25">
        <f t="shared" ca="1" si="151"/>
        <v>45.779732796538866</v>
      </c>
      <c r="H1982" s="24">
        <v>1980</v>
      </c>
      <c r="I1982" s="24">
        <f ca="1"/>
        <v>63.995989010805232</v>
      </c>
      <c r="J1982" s="24" cm="1">
        <f t="array" aca="1" ref="J1982" ca="1">INDIRECT(ADDRESS(($F$2+1-H1982)+2,9))</f>
        <v>36.638096801426002</v>
      </c>
      <c r="K1982" s="24">
        <f t="shared" ca="1" si="152"/>
        <v>0.9214435619869642</v>
      </c>
      <c r="L1982" s="24">
        <f t="shared" ca="1" si="153"/>
        <v>9.1172454781580606E-2</v>
      </c>
      <c r="M1982" s="24">
        <f t="shared" ca="1" si="154"/>
        <v>-0.32547763013600772</v>
      </c>
    </row>
    <row r="1983" spans="2:13" x14ac:dyDescent="0.25">
      <c r="B1983" s="24">
        <f t="shared" ca="1" si="150"/>
        <v>0.28680633217006923</v>
      </c>
      <c r="C1983" s="25">
        <f t="shared" ca="1" si="151"/>
        <v>44.372610603100952</v>
      </c>
      <c r="H1983" s="24">
        <v>1981</v>
      </c>
      <c r="I1983" s="24">
        <f ca="1"/>
        <v>64.002720865390813</v>
      </c>
      <c r="J1983" s="24" cm="1">
        <f t="array" aca="1" ref="J1983" ca="1">INDIRECT(ADDRESS(($F$2+1-H1983)+2,9))</f>
        <v>36.632086400840386</v>
      </c>
      <c r="K1983" s="24">
        <f t="shared" ca="1" si="152"/>
        <v>0.9215426799973786</v>
      </c>
      <c r="L1983" s="24">
        <f t="shared" ca="1" si="153"/>
        <v>9.107349416600552E-2</v>
      </c>
      <c r="M1983" s="24">
        <f t="shared" ca="1" si="154"/>
        <v>-0.3252447709675782</v>
      </c>
    </row>
    <row r="1984" spans="2:13" x14ac:dyDescent="0.25">
      <c r="B1984" s="24">
        <f t="shared" ca="1" si="150"/>
        <v>0.30417618343402952</v>
      </c>
      <c r="C1984" s="25">
        <f t="shared" ca="1" si="151"/>
        <v>44.875732405514597</v>
      </c>
      <c r="H1984" s="24">
        <v>1982</v>
      </c>
      <c r="I1984" s="24">
        <f ca="1"/>
        <v>64.07902084684261</v>
      </c>
      <c r="J1984" s="24" cm="1">
        <f t="array" aca="1" ref="J1984" ca="1">INDIRECT(ADDRESS(($F$2+1-H1984)+2,9))</f>
        <v>36.615045470546519</v>
      </c>
      <c r="K1984" s="24">
        <f t="shared" ca="1" si="152"/>
        <v>0.92265948202938519</v>
      </c>
      <c r="L1984" s="24">
        <f t="shared" ca="1" si="153"/>
        <v>9.0793350208724297E-2</v>
      </c>
      <c r="M1984" s="24">
        <f t="shared" ca="1" si="154"/>
        <v>-0.32261888827212909</v>
      </c>
    </row>
    <row r="1985" spans="2:13" x14ac:dyDescent="0.25">
      <c r="B1985" s="24">
        <f t="shared" ca="1" si="150"/>
        <v>0.12913292534722076</v>
      </c>
      <c r="C1985" s="25">
        <f t="shared" ca="1" si="151"/>
        <v>38.69500598978933</v>
      </c>
      <c r="H1985" s="24">
        <v>1983</v>
      </c>
      <c r="I1985" s="24">
        <f ca="1"/>
        <v>64.103052224706403</v>
      </c>
      <c r="J1985" s="24" cm="1">
        <f t="array" aca="1" ref="J1985" ca="1">INDIRECT(ADDRESS(($F$2+1-H1985)+2,9))</f>
        <v>36.587334092710236</v>
      </c>
      <c r="K1985" s="24">
        <f t="shared" ca="1" si="152"/>
        <v>0.92300871671136953</v>
      </c>
      <c r="L1985" s="24">
        <f t="shared" ca="1" si="153"/>
        <v>9.0339155885902037E-2</v>
      </c>
      <c r="M1985" s="24">
        <f t="shared" ca="1" si="154"/>
        <v>-0.32116876353337342</v>
      </c>
    </row>
    <row r="1986" spans="2:13" x14ac:dyDescent="0.25">
      <c r="B1986" s="24">
        <f t="shared" ca="1" si="150"/>
        <v>0.28768885798142008</v>
      </c>
      <c r="C1986" s="25">
        <f t="shared" ca="1" si="151"/>
        <v>44.398508616924595</v>
      </c>
      <c r="H1986" s="24">
        <v>1984</v>
      </c>
      <c r="I1986" s="24">
        <f ca="1"/>
        <v>64.107705279319617</v>
      </c>
      <c r="J1986" s="24" cm="1">
        <f t="array" aca="1" ref="J1986" ca="1">INDIRECT(ADDRESS(($F$2+1-H1986)+2,9))</f>
        <v>36.577985860976597</v>
      </c>
      <c r="K1986" s="24">
        <f t="shared" ca="1" si="152"/>
        <v>0.92307619824938236</v>
      </c>
      <c r="L1986" s="24">
        <f t="shared" ca="1" si="153"/>
        <v>9.0186317981833686E-2</v>
      </c>
      <c r="M1986" s="24">
        <f t="shared" ca="1" si="154"/>
        <v>-0.32088753870519454</v>
      </c>
    </row>
    <row r="1987" spans="2:13" x14ac:dyDescent="0.25">
      <c r="B1987" s="24">
        <f t="shared" ca="1" si="150"/>
        <v>0.77134440211581023</v>
      </c>
      <c r="C1987" s="25">
        <f t="shared" ca="1" si="151"/>
        <v>57.432816220222897</v>
      </c>
      <c r="H1987" s="24">
        <v>1985</v>
      </c>
      <c r="I1987" s="24">
        <f ca="1"/>
        <v>64.117734304643591</v>
      </c>
      <c r="J1987" s="24" cm="1">
        <f t="array" aca="1" ref="J1987" ca="1">INDIRECT(ADDRESS(($F$2+1-H1987)+2,9))</f>
        <v>36.56070941865913</v>
      </c>
      <c r="K1987" s="24">
        <f t="shared" ca="1" si="152"/>
        <v>0.92322149261289721</v>
      </c>
      <c r="L1987" s="24">
        <f t="shared" ca="1" si="153"/>
        <v>8.9904364302113099E-2</v>
      </c>
      <c r="M1987" s="24">
        <f t="shared" ca="1" si="154"/>
        <v>-0.32018995946710727</v>
      </c>
    </row>
    <row r="1988" spans="2:13" x14ac:dyDescent="0.25">
      <c r="B1988" s="24">
        <f t="shared" ref="B1988:B2051" ca="1" si="155">RAND()</f>
        <v>0.24746002285875102</v>
      </c>
      <c r="C1988" s="25">
        <f t="shared" ref="C1988:C2051" ca="1" si="156">_xlfn.NORM.INV(B1988,50,10)</f>
        <v>43.174955750309294</v>
      </c>
      <c r="H1988" s="24">
        <v>1986</v>
      </c>
      <c r="I1988" s="24">
        <f ca="1"/>
        <v>64.135935069425358</v>
      </c>
      <c r="J1988" s="24" cm="1">
        <f t="array" aca="1" ref="J1988" ca="1">INDIRECT(ADDRESS(($F$2+1-H1988)+2,9))</f>
        <v>36.522949171090247</v>
      </c>
      <c r="K1988" s="24">
        <f t="shared" ref="K1988:K2051" ca="1" si="157">_xlfn.NORM.DIST(I1988,$F$5,$F$6,TRUE)</f>
        <v>0.92348464102420058</v>
      </c>
      <c r="L1988" s="24">
        <f t="shared" ref="L1988:L2051" ca="1" si="158">_xlfn.NORM.DIST(J1988,$F$5,$F$6,TRUE)</f>
        <v>8.929039397219081E-2</v>
      </c>
      <c r="M1988" s="24">
        <f t="shared" ca="1" si="154"/>
        <v>-0.31858590922084096</v>
      </c>
    </row>
    <row r="1989" spans="2:13" x14ac:dyDescent="0.25">
      <c r="B1989" s="24">
        <f t="shared" ca="1" si="155"/>
        <v>0.7513867483980754</v>
      </c>
      <c r="C1989" s="25">
        <f t="shared" ca="1" si="156"/>
        <v>56.788601092525433</v>
      </c>
      <c r="H1989" s="24">
        <v>1987</v>
      </c>
      <c r="I1989" s="24">
        <f ca="1"/>
        <v>64.183750699570709</v>
      </c>
      <c r="J1989" s="24" cm="1">
        <f t="array" aca="1" ref="J1989" ca="1">INDIRECT(ADDRESS(($F$2+1-H1989)+2,9))</f>
        <v>36.510658022242112</v>
      </c>
      <c r="K1989" s="24">
        <f t="shared" ca="1" si="157"/>
        <v>0.92417269493506049</v>
      </c>
      <c r="L1989" s="24">
        <f t="shared" ca="1" si="158"/>
        <v>8.9091218054829821E-2</v>
      </c>
      <c r="M1989" s="24">
        <f t="shared" ref="M1989:M2052" ca="1" si="159">((2*H1989-1)/$F$2)*(LN(K1989)+LN(1-L1989))</f>
        <v>-0.31697257120438987</v>
      </c>
    </row>
    <row r="1990" spans="2:13" x14ac:dyDescent="0.25">
      <c r="B1990" s="24">
        <f t="shared" ca="1" si="155"/>
        <v>9.2643892969480501E-2</v>
      </c>
      <c r="C1990" s="25">
        <f t="shared" ca="1" si="156"/>
        <v>36.753515729172086</v>
      </c>
      <c r="H1990" s="24">
        <v>1988</v>
      </c>
      <c r="I1990" s="24">
        <f ca="1"/>
        <v>64.261588414442059</v>
      </c>
      <c r="J1990" s="24" cm="1">
        <f t="array" aca="1" ref="J1990" ca="1">INDIRECT(ADDRESS(($F$2+1-H1990)+2,9))</f>
        <v>36.426014327238704</v>
      </c>
      <c r="K1990" s="24">
        <f t="shared" ca="1" si="157"/>
        <v>0.92528266523249592</v>
      </c>
      <c r="L1990" s="24">
        <f t="shared" ca="1" si="158"/>
        <v>8.7728553073821325E-2</v>
      </c>
      <c r="M1990" s="24">
        <f t="shared" ca="1" si="159"/>
        <v>-0.31216772478709609</v>
      </c>
    </row>
    <row r="1991" spans="2:13" x14ac:dyDescent="0.25">
      <c r="B1991" s="24">
        <f t="shared" ca="1" si="155"/>
        <v>0.55982662633743008</v>
      </c>
      <c r="C1991" s="25">
        <f t="shared" ca="1" si="156"/>
        <v>51.505296659687517</v>
      </c>
      <c r="H1991" s="24">
        <v>1989</v>
      </c>
      <c r="I1991" s="24">
        <f ca="1"/>
        <v>64.26411198401297</v>
      </c>
      <c r="J1991" s="24" cm="1">
        <f t="array" aca="1" ref="J1991" ca="1">INDIRECT(ADDRESS(($F$2+1-H1991)+2,9))</f>
        <v>36.421284646465061</v>
      </c>
      <c r="K1991" s="24">
        <f t="shared" ca="1" si="157"/>
        <v>0.92531844286354437</v>
      </c>
      <c r="L1991" s="24">
        <f t="shared" ca="1" si="158"/>
        <v>8.7652871948935979E-2</v>
      </c>
      <c r="M1991" s="24">
        <f t="shared" ca="1" si="159"/>
        <v>-0.31210065279334359</v>
      </c>
    </row>
    <row r="1992" spans="2:13" x14ac:dyDescent="0.25">
      <c r="B1992" s="24">
        <f t="shared" ca="1" si="155"/>
        <v>0.41992408226186828</v>
      </c>
      <c r="C1992" s="25">
        <f t="shared" ca="1" si="156"/>
        <v>47.979123013519299</v>
      </c>
      <c r="H1992" s="24">
        <v>1990</v>
      </c>
      <c r="I1992" s="24">
        <f ca="1"/>
        <v>64.297699123125312</v>
      </c>
      <c r="J1992" s="24" cm="1">
        <f t="array" aca="1" ref="J1992" ca="1">INDIRECT(ADDRESS(($F$2+1-H1992)+2,9))</f>
        <v>36.414241081511506</v>
      </c>
      <c r="K1992" s="24">
        <f t="shared" ca="1" si="157"/>
        <v>0.92579337673966999</v>
      </c>
      <c r="L1992" s="24">
        <f t="shared" ca="1" si="158"/>
        <v>8.7540255931830152E-2</v>
      </c>
      <c r="M1992" s="24">
        <f t="shared" ca="1" si="159"/>
        <v>-0.31108388996986697</v>
      </c>
    </row>
    <row r="1993" spans="2:13" x14ac:dyDescent="0.25">
      <c r="B1993" s="24">
        <f t="shared" ca="1" si="155"/>
        <v>0.55979308111819059</v>
      </c>
      <c r="C1993" s="25">
        <f t="shared" ca="1" si="156"/>
        <v>51.504446230478777</v>
      </c>
      <c r="H1993" s="24">
        <v>1991</v>
      </c>
      <c r="I1993" s="24">
        <f ca="1"/>
        <v>64.333521105019372</v>
      </c>
      <c r="J1993" s="24" cm="1">
        <f t="array" aca="1" ref="J1993" ca="1">INDIRECT(ADDRESS(($F$2+1-H1993)+2,9))</f>
        <v>36.377981585778834</v>
      </c>
      <c r="K1993" s="24">
        <f t="shared" ca="1" si="157"/>
        <v>0.92629736624692649</v>
      </c>
      <c r="L1993" s="24">
        <f t="shared" ca="1" si="158"/>
        <v>8.696222923897598E-2</v>
      </c>
      <c r="M1993" s="24">
        <f t="shared" ca="1" si="159"/>
        <v>-0.30906800713538651</v>
      </c>
    </row>
    <row r="1994" spans="2:13" x14ac:dyDescent="0.25">
      <c r="B1994" s="24">
        <f t="shared" ca="1" si="155"/>
        <v>0.29478277555298227</v>
      </c>
      <c r="C1994" s="25">
        <f t="shared" ca="1" si="156"/>
        <v>44.605342898735763</v>
      </c>
      <c r="H1994" s="24">
        <v>1992</v>
      </c>
      <c r="I1994" s="24">
        <f ca="1"/>
        <v>64.36118078985939</v>
      </c>
      <c r="J1994" s="24" cm="1">
        <f t="array" aca="1" ref="J1994" ca="1">INDIRECT(ADDRESS(($F$2+1-H1994)+2,9))</f>
        <v>36.376568415727434</v>
      </c>
      <c r="K1994" s="24">
        <f t="shared" ca="1" si="157"/>
        <v>0.92668472464960583</v>
      </c>
      <c r="L1994" s="24">
        <f t="shared" ca="1" si="158"/>
        <v>8.693975920982526E-2</v>
      </c>
      <c r="M1994" s="24">
        <f t="shared" ca="1" si="159"/>
        <v>-0.30840618821044519</v>
      </c>
    </row>
    <row r="1995" spans="2:13" x14ac:dyDescent="0.25">
      <c r="B1995" s="24">
        <f t="shared" ca="1" si="155"/>
        <v>0.3881082139439177</v>
      </c>
      <c r="C1995" s="25">
        <f t="shared" ca="1" si="156"/>
        <v>47.157469037375492</v>
      </c>
      <c r="H1995" s="24">
        <v>1993</v>
      </c>
      <c r="I1995" s="24">
        <f ca="1"/>
        <v>64.368460031248944</v>
      </c>
      <c r="J1995" s="24" cm="1">
        <f t="array" aca="1" ref="J1995" ca="1">INDIRECT(ADDRESS(($F$2+1-H1995)+2,9))</f>
        <v>36.317692805936552</v>
      </c>
      <c r="K1995" s="24">
        <f t="shared" ca="1" si="157"/>
        <v>0.92678640704611825</v>
      </c>
      <c r="L1995" s="24">
        <f t="shared" ca="1" si="158"/>
        <v>8.6007461085186282E-2</v>
      </c>
      <c r="M1995" s="24">
        <f t="shared" ca="1" si="159"/>
        <v>-0.30647387379347618</v>
      </c>
    </row>
    <row r="1996" spans="2:13" x14ac:dyDescent="0.25">
      <c r="B1996" s="24">
        <f t="shared" ca="1" si="155"/>
        <v>0.60956052177557007</v>
      </c>
      <c r="C1996" s="25">
        <f t="shared" ca="1" si="156"/>
        <v>52.781737863930424</v>
      </c>
      <c r="H1996" s="24">
        <v>1994</v>
      </c>
      <c r="I1996" s="24">
        <f ca="1"/>
        <v>64.374312275121412</v>
      </c>
      <c r="J1996" s="24" cm="1">
        <f t="array" aca="1" ref="J1996" ca="1">INDIRECT(ADDRESS(($F$2+1-H1996)+2,9))</f>
        <v>36.291899177780024</v>
      </c>
      <c r="K1996" s="24">
        <f t="shared" ca="1" si="157"/>
        <v>0.92686807770385971</v>
      </c>
      <c r="L1996" s="24">
        <f t="shared" ca="1" si="158"/>
        <v>8.5601382308235205E-2</v>
      </c>
      <c r="M1996" s="24">
        <f t="shared" ca="1" si="159"/>
        <v>-0.30564421953552584</v>
      </c>
    </row>
    <row r="1997" spans="2:13" x14ac:dyDescent="0.25">
      <c r="B1997" s="24">
        <f t="shared" ca="1" si="155"/>
        <v>0.29578541266110236</v>
      </c>
      <c r="C1997" s="25">
        <f t="shared" ca="1" si="156"/>
        <v>44.63438907135486</v>
      </c>
      <c r="H1997" s="24">
        <v>1995</v>
      </c>
      <c r="I1997" s="24">
        <f ca="1"/>
        <v>64.465767985766888</v>
      </c>
      <c r="J1997" s="24" cm="1">
        <f t="array" aca="1" ref="J1997" ca="1">INDIRECT(ADDRESS(($F$2+1-H1997)+2,9))</f>
        <v>36.273687805474708</v>
      </c>
      <c r="K1997" s="24">
        <f t="shared" ca="1" si="157"/>
        <v>0.92813534297950762</v>
      </c>
      <c r="L1997" s="24">
        <f t="shared" ca="1" si="158"/>
        <v>8.5315539618437061E-2</v>
      </c>
      <c r="M1997" s="24">
        <f t="shared" ca="1" si="159"/>
        <v>-0.30269418956542665</v>
      </c>
    </row>
    <row r="1998" spans="2:13" x14ac:dyDescent="0.25">
      <c r="B1998" s="24">
        <f t="shared" ca="1" si="155"/>
        <v>0.37310321064918028</v>
      </c>
      <c r="C1998" s="25">
        <f t="shared" ca="1" si="156"/>
        <v>46.763544800852472</v>
      </c>
      <c r="H1998" s="24">
        <v>1996</v>
      </c>
      <c r="I1998" s="24">
        <f ca="1"/>
        <v>64.485522827649916</v>
      </c>
      <c r="J1998" s="24" cm="1">
        <f t="array" aca="1" ref="J1998" ca="1">INDIRECT(ADDRESS(($F$2+1-H1998)+2,9))</f>
        <v>36.247944983953204</v>
      </c>
      <c r="K1998" s="24">
        <f t="shared" ca="1" si="157"/>
        <v>0.92840685308614146</v>
      </c>
      <c r="L1998" s="24">
        <f t="shared" ca="1" si="158"/>
        <v>8.4912705147671977E-2</v>
      </c>
      <c r="M1998" s="24">
        <f t="shared" ca="1" si="159"/>
        <v>-0.3014907130926498</v>
      </c>
    </row>
    <row r="1999" spans="2:13" x14ac:dyDescent="0.25">
      <c r="B1999" s="24">
        <f t="shared" ca="1" si="155"/>
        <v>0.36376956476237898</v>
      </c>
      <c r="C1999" s="25">
        <f t="shared" ca="1" si="156"/>
        <v>46.515991037425586</v>
      </c>
      <c r="H1999" s="24">
        <v>1997</v>
      </c>
      <c r="I1999" s="24">
        <f ca="1"/>
        <v>64.514012524736287</v>
      </c>
      <c r="J1999" s="24" cm="1">
        <f t="array" aca="1" ref="J1999" ca="1">INDIRECT(ADDRESS(($F$2+1-H1999)+2,9))</f>
        <v>36.239471302637597</v>
      </c>
      <c r="K1999" s="24">
        <f t="shared" ca="1" si="157"/>
        <v>0.92879702797144192</v>
      </c>
      <c r="L1999" s="24">
        <f t="shared" ca="1" si="158"/>
        <v>8.4780417845227538E-2</v>
      </c>
      <c r="M1999" s="24">
        <f t="shared" ca="1" si="159"/>
        <v>-0.30059687102698385</v>
      </c>
    </row>
    <row r="2000" spans="2:13" x14ac:dyDescent="0.25">
      <c r="B2000" s="24">
        <f t="shared" ca="1" si="155"/>
        <v>0.45798465296920721</v>
      </c>
      <c r="C2000" s="25">
        <f t="shared" ca="1" si="156"/>
        <v>48.944876942752416</v>
      </c>
      <c r="H2000" s="24">
        <v>1998</v>
      </c>
      <c r="I2000" s="24">
        <f ca="1"/>
        <v>64.531654566182553</v>
      </c>
      <c r="J2000" s="24" cm="1">
        <f t="array" aca="1" ref="J2000" ca="1">INDIRECT(ADDRESS(($F$2+1-H2000)+2,9))</f>
        <v>36.226237226959128</v>
      </c>
      <c r="K2000" s="24">
        <f t="shared" ca="1" si="157"/>
        <v>0.92903782119707823</v>
      </c>
      <c r="L2000" s="24">
        <f t="shared" ca="1" si="158"/>
        <v>8.4574122643645833E-2</v>
      </c>
      <c r="M2000" s="24">
        <f t="shared" ca="1" si="159"/>
        <v>-0.299850318598819</v>
      </c>
    </row>
    <row r="2001" spans="2:13" x14ac:dyDescent="0.25">
      <c r="B2001" s="24">
        <f t="shared" ca="1" si="155"/>
        <v>0.40898105567664111</v>
      </c>
      <c r="C2001" s="25">
        <f t="shared" ca="1" si="156"/>
        <v>47.698331385948855</v>
      </c>
      <c r="H2001" s="24">
        <v>1999</v>
      </c>
      <c r="I2001" s="24">
        <f ca="1"/>
        <v>64.542089065183006</v>
      </c>
      <c r="J2001" s="24" cm="1">
        <f t="array" aca="1" ref="J2001" ca="1">INDIRECT(ADDRESS(($F$2+1-H2001)+2,9))</f>
        <v>36.161080883611788</v>
      </c>
      <c r="K2001" s="24">
        <f t="shared" ca="1" si="157"/>
        <v>0.92917994524137437</v>
      </c>
      <c r="L2001" s="24">
        <f t="shared" ca="1" si="158"/>
        <v>8.356394121166015E-2</v>
      </c>
      <c r="M2001" s="24">
        <f t="shared" ca="1" si="159"/>
        <v>-0.29767433759013157</v>
      </c>
    </row>
    <row r="2002" spans="2:13" x14ac:dyDescent="0.25">
      <c r="B2002" s="24">
        <f t="shared" ca="1" si="155"/>
        <v>0.48043912853820947</v>
      </c>
      <c r="C2002" s="25">
        <f t="shared" ca="1" si="156"/>
        <v>49.50948503561353</v>
      </c>
      <c r="H2002" s="24">
        <v>2000</v>
      </c>
      <c r="I2002" s="24">
        <f ca="1"/>
        <v>64.55353685311097</v>
      </c>
      <c r="J2002" s="24" cm="1">
        <f t="array" aca="1" ref="J2002" ca="1">INDIRECT(ADDRESS(($F$2+1-H2002)+2,9))</f>
        <v>36.093185326041208</v>
      </c>
      <c r="K2002" s="24">
        <f t="shared" ca="1" si="157"/>
        <v>0.92933561918971896</v>
      </c>
      <c r="L2002" s="24">
        <f t="shared" ca="1" si="158"/>
        <v>8.2520965720936104E-2</v>
      </c>
      <c r="M2002" s="24">
        <f t="shared" ca="1" si="159"/>
        <v>-0.29540506694063717</v>
      </c>
    </row>
    <row r="2003" spans="2:13" x14ac:dyDescent="0.25">
      <c r="B2003" s="24">
        <f t="shared" ca="1" si="155"/>
        <v>0.53145733845015886</v>
      </c>
      <c r="C2003" s="25">
        <f t="shared" ca="1" si="156"/>
        <v>50.789337440445323</v>
      </c>
      <c r="H2003" s="24">
        <v>2001</v>
      </c>
      <c r="I2003" s="24">
        <f ca="1"/>
        <v>64.57533200222727</v>
      </c>
      <c r="J2003" s="24" cm="1">
        <f t="array" aca="1" ref="J2003" ca="1">INDIRECT(ADDRESS(($F$2+1-H2003)+2,9))</f>
        <v>35.998220154005232</v>
      </c>
      <c r="K2003" s="24">
        <f t="shared" ca="1" si="157"/>
        <v>0.92963127569283965</v>
      </c>
      <c r="L2003" s="24">
        <f t="shared" ca="1" si="158"/>
        <v>8.107864093715017E-2</v>
      </c>
      <c r="M2003" s="24">
        <f t="shared" ca="1" si="159"/>
        <v>-0.29205071784771164</v>
      </c>
    </row>
    <row r="2004" spans="2:13" x14ac:dyDescent="0.25">
      <c r="B2004" s="24">
        <f t="shared" ca="1" si="155"/>
        <v>0.73117330782234446</v>
      </c>
      <c r="C2004" s="25">
        <f t="shared" ca="1" si="156"/>
        <v>56.163653992823278</v>
      </c>
      <c r="H2004" s="24">
        <v>2002</v>
      </c>
      <c r="I2004" s="24">
        <f ca="1"/>
        <v>64.606422355182545</v>
      </c>
      <c r="J2004" s="24" cm="1">
        <f t="array" aca="1" ref="J2004" ca="1">INDIRECT(ADDRESS(($F$2+1-H2004)+2,9))</f>
        <v>35.951308745618036</v>
      </c>
      <c r="K2004" s="24">
        <f t="shared" ca="1" si="157"/>
        <v>0.93005137660939496</v>
      </c>
      <c r="L2004" s="24">
        <f t="shared" ca="1" si="158"/>
        <v>8.0373211870319664E-2</v>
      </c>
      <c r="M2004" s="24">
        <f t="shared" ca="1" si="159"/>
        <v>-0.28993518835917953</v>
      </c>
    </row>
    <row r="2005" spans="2:13" x14ac:dyDescent="0.25">
      <c r="B2005" s="24">
        <f t="shared" ca="1" si="155"/>
        <v>0.43603128622650289</v>
      </c>
      <c r="C2005" s="25">
        <f t="shared" ca="1" si="156"/>
        <v>48.389608584538237</v>
      </c>
      <c r="H2005" s="24">
        <v>2003</v>
      </c>
      <c r="I2005" s="24">
        <f ca="1"/>
        <v>64.654300935224981</v>
      </c>
      <c r="J2005" s="24" cm="1">
        <f t="array" aca="1" ref="J2005" ca="1">INDIRECT(ADDRESS(($F$2+1-H2005)+2,9))</f>
        <v>35.896947367429853</v>
      </c>
      <c r="K2005" s="24">
        <f t="shared" ca="1" si="157"/>
        <v>0.93069454662588846</v>
      </c>
      <c r="L2005" s="24">
        <f t="shared" ca="1" si="158"/>
        <v>7.9561566288499225E-2</v>
      </c>
      <c r="M2005" s="24">
        <f t="shared" ca="1" si="159"/>
        <v>-0.28715982011947122</v>
      </c>
    </row>
    <row r="2006" spans="2:13" x14ac:dyDescent="0.25">
      <c r="B2006" s="24">
        <f t="shared" ca="1" si="155"/>
        <v>0.33460388987605605</v>
      </c>
      <c r="C2006" s="25">
        <f t="shared" ca="1" si="156"/>
        <v>45.727644627868173</v>
      </c>
      <c r="H2006" s="24">
        <v>2004</v>
      </c>
      <c r="I2006" s="24">
        <f ca="1"/>
        <v>64.691604848313006</v>
      </c>
      <c r="J2006" s="24" cm="1">
        <f t="array" aca="1" ref="J2006" ca="1">INDIRECT(ADDRESS(($F$2+1-H2006)+2,9))</f>
        <v>35.862326900064296</v>
      </c>
      <c r="K2006" s="24">
        <f t="shared" ca="1" si="157"/>
        <v>0.93119249827825368</v>
      </c>
      <c r="L2006" s="24">
        <f t="shared" ca="1" si="158"/>
        <v>7.90479055428744E-2</v>
      </c>
      <c r="M2006" s="24">
        <f t="shared" ca="1" si="159"/>
        <v>-0.28527410694836552</v>
      </c>
    </row>
    <row r="2007" spans="2:13" x14ac:dyDescent="0.25">
      <c r="B2007" s="24">
        <f t="shared" ca="1" si="155"/>
        <v>0.81734074094719478</v>
      </c>
      <c r="C2007" s="25">
        <f t="shared" ca="1" si="156"/>
        <v>59.052772642285433</v>
      </c>
      <c r="H2007" s="24">
        <v>2005</v>
      </c>
      <c r="I2007" s="24">
        <f ca="1"/>
        <v>64.733629269998474</v>
      </c>
      <c r="J2007" s="24" cm="1">
        <f t="array" aca="1" ref="J2007" ca="1">INDIRECT(ADDRESS(($F$2+1-H2007)+2,9))</f>
        <v>35.838438311076878</v>
      </c>
      <c r="K2007" s="24">
        <f t="shared" ca="1" si="157"/>
        <v>0.93175015253198279</v>
      </c>
      <c r="L2007" s="24">
        <f t="shared" ca="1" si="158"/>
        <v>7.8694939785574888E-2</v>
      </c>
      <c r="M2007" s="24">
        <f t="shared" ca="1" si="159"/>
        <v>-0.28359243796996941</v>
      </c>
    </row>
    <row r="2008" spans="2:13" x14ac:dyDescent="0.25">
      <c r="B2008" s="24">
        <f t="shared" ca="1" si="155"/>
        <v>7.4590015944966392E-3</v>
      </c>
      <c r="C2008" s="25">
        <f t="shared" ca="1" si="156"/>
        <v>25.656364481952014</v>
      </c>
      <c r="H2008" s="24">
        <v>2006</v>
      </c>
      <c r="I2008" s="24">
        <f ca="1"/>
        <v>64.797598523249761</v>
      </c>
      <c r="J2008" s="24" cm="1">
        <f t="array" aca="1" ref="J2008" ca="1">INDIRECT(ADDRESS(($F$2+1-H2008)+2,9))</f>
        <v>35.751897567956789</v>
      </c>
      <c r="K2008" s="24">
        <f t="shared" ca="1" si="157"/>
        <v>0.9325923054869385</v>
      </c>
      <c r="L2008" s="24">
        <f t="shared" ca="1" si="158"/>
        <v>7.7426254005959705E-2</v>
      </c>
      <c r="M2008" s="24">
        <f t="shared" ca="1" si="159"/>
        <v>-0.27949701872844723</v>
      </c>
    </row>
    <row r="2009" spans="2:13" x14ac:dyDescent="0.25">
      <c r="B2009" s="24">
        <f t="shared" ca="1" si="155"/>
        <v>0.98625743707528934</v>
      </c>
      <c r="C2009" s="25">
        <f t="shared" ca="1" si="156"/>
        <v>72.045579984227203</v>
      </c>
      <c r="H2009" s="24">
        <v>2007</v>
      </c>
      <c r="I2009" s="24">
        <f ca="1"/>
        <v>64.920822144527619</v>
      </c>
      <c r="J2009" s="24" cm="1">
        <f t="array" aca="1" ref="J2009" ca="1">INDIRECT(ADDRESS(($F$2+1-H2009)+2,9))</f>
        <v>35.741637377313253</v>
      </c>
      <c r="K2009" s="24">
        <f t="shared" ca="1" si="157"/>
        <v>0.934191876802837</v>
      </c>
      <c r="L2009" s="24">
        <f t="shared" ca="1" si="158"/>
        <v>7.727687572762526E-2</v>
      </c>
      <c r="M2009" s="24">
        <f t="shared" ca="1" si="159"/>
        <v>-0.27614849458234186</v>
      </c>
    </row>
    <row r="2010" spans="2:13" x14ac:dyDescent="0.25">
      <c r="B2010" s="24">
        <f t="shared" ca="1" si="155"/>
        <v>0.50000385654368518</v>
      </c>
      <c r="C2010" s="25">
        <f t="shared" ca="1" si="156"/>
        <v>50.000096669214436</v>
      </c>
      <c r="H2010" s="24">
        <v>2008</v>
      </c>
      <c r="I2010" s="24">
        <f ca="1"/>
        <v>64.93095987399397</v>
      </c>
      <c r="J2010" s="24" cm="1">
        <f t="array" aca="1" ref="J2010" ca="1">INDIRECT(ADDRESS(($F$2+1-H2010)+2,9))</f>
        <v>35.729814425990483</v>
      </c>
      <c r="K2010" s="24">
        <f t="shared" ca="1" si="157"/>
        <v>0.93432215407679287</v>
      </c>
      <c r="L2010" s="24">
        <f t="shared" ca="1" si="158"/>
        <v>7.7105016805011986E-2</v>
      </c>
      <c r="M2010" s="24">
        <f t="shared" ca="1" si="159"/>
        <v>-0.27568018895224883</v>
      </c>
    </row>
    <row r="2011" spans="2:13" x14ac:dyDescent="0.25">
      <c r="B2011" s="24">
        <f t="shared" ca="1" si="155"/>
        <v>0.74749486503025286</v>
      </c>
      <c r="C2011" s="25">
        <f t="shared" ca="1" si="156"/>
        <v>56.666272322140493</v>
      </c>
      <c r="H2011" s="24">
        <v>2009</v>
      </c>
      <c r="I2011" s="24">
        <f ca="1"/>
        <v>64.957936408580707</v>
      </c>
      <c r="J2011" s="24" cm="1">
        <f t="array" aca="1" ref="J2011" ca="1">INDIRECT(ADDRESS(($F$2+1-H2011)+2,9))</f>
        <v>35.719654207784828</v>
      </c>
      <c r="K2011" s="24">
        <f t="shared" ca="1" si="157"/>
        <v>0.93466784848282614</v>
      </c>
      <c r="L2011" s="24">
        <f t="shared" ca="1" si="158"/>
        <v>7.6957559618462693E-2</v>
      </c>
      <c r="M2011" s="24">
        <f t="shared" ca="1" si="159"/>
        <v>-0.27483152401228678</v>
      </c>
    </row>
    <row r="2012" spans="2:13" x14ac:dyDescent="0.25">
      <c r="B2012" s="24">
        <f t="shared" ca="1" si="155"/>
        <v>0.17004281023068368</v>
      </c>
      <c r="C2012" s="25">
        <f t="shared" ca="1" si="156"/>
        <v>40.460039078001543</v>
      </c>
      <c r="H2012" s="24">
        <v>2010</v>
      </c>
      <c r="I2012" s="24">
        <f ca="1"/>
        <v>65.060038585678967</v>
      </c>
      <c r="J2012" s="24" cm="1">
        <f t="array" aca="1" ref="J2012" ca="1">INDIRECT(ADDRESS(($F$2+1-H2012)+2,9))</f>
        <v>35.713796690673924</v>
      </c>
      <c r="K2012" s="24">
        <f t="shared" ca="1" si="157"/>
        <v>0.9359634816853466</v>
      </c>
      <c r="L2012" s="24">
        <f t="shared" ca="1" si="158"/>
        <v>7.6872645819034857E-2</v>
      </c>
      <c r="M2012" s="24">
        <f t="shared" ca="1" si="159"/>
        <v>-0.27221721367115637</v>
      </c>
    </row>
    <row r="2013" spans="2:13" x14ac:dyDescent="0.25">
      <c r="B2013" s="24">
        <f t="shared" ca="1" si="155"/>
        <v>0.88188856735833376</v>
      </c>
      <c r="C2013" s="25">
        <f t="shared" ca="1" si="156"/>
        <v>61.844806152679773</v>
      </c>
      <c r="H2013" s="24">
        <v>2011</v>
      </c>
      <c r="I2013" s="24">
        <f ca="1"/>
        <v>65.065853213695135</v>
      </c>
      <c r="J2013" s="24" cm="1">
        <f t="array" aca="1" ref="J2013" ca="1">INDIRECT(ADDRESS(($F$2+1-H2013)+2,9))</f>
        <v>35.693423983329794</v>
      </c>
      <c r="K2013" s="24">
        <f t="shared" ca="1" si="157"/>
        <v>0.93603666123545448</v>
      </c>
      <c r="L2013" s="24">
        <f t="shared" ca="1" si="158"/>
        <v>7.6577866439564352E-2</v>
      </c>
      <c r="M2013" s="24">
        <f t="shared" ca="1" si="159"/>
        <v>-0.27161209338280512</v>
      </c>
    </row>
    <row r="2014" spans="2:13" x14ac:dyDescent="0.25">
      <c r="B2014" s="24">
        <f t="shared" ca="1" si="155"/>
        <v>2.8786314378658195E-2</v>
      </c>
      <c r="C2014" s="25">
        <f t="shared" ca="1" si="156"/>
        <v>31.010620034828424</v>
      </c>
      <c r="H2014" s="24">
        <v>2012</v>
      </c>
      <c r="I2014" s="24">
        <f ca="1"/>
        <v>65.072987615823493</v>
      </c>
      <c r="J2014" s="24" cm="1">
        <f t="array" aca="1" ref="J2014" ca="1">INDIRECT(ADDRESS(($F$2+1-H2014)+2,9))</f>
        <v>35.574190229840369</v>
      </c>
      <c r="K2014" s="24">
        <f t="shared" ca="1" si="157"/>
        <v>0.93612636183515174</v>
      </c>
      <c r="L2014" s="24">
        <f t="shared" ca="1" si="158"/>
        <v>7.4869849215141698E-2</v>
      </c>
      <c r="M2014" s="24">
        <f t="shared" ca="1" si="159"/>
        <v>-0.26812354958786366</v>
      </c>
    </row>
    <row r="2015" spans="2:13" x14ac:dyDescent="0.25">
      <c r="B2015" s="24">
        <f t="shared" ca="1" si="155"/>
        <v>0.98942882904551877</v>
      </c>
      <c r="C2015" s="25">
        <f t="shared" ca="1" si="156"/>
        <v>73.054328782107689</v>
      </c>
      <c r="H2015" s="24">
        <v>2013</v>
      </c>
      <c r="I2015" s="24">
        <f ca="1"/>
        <v>65.096200676495613</v>
      </c>
      <c r="J2015" s="24" cm="1">
        <f t="array" aca="1" ref="J2015" ca="1">INDIRECT(ADDRESS(($F$2+1-H2015)+2,9))</f>
        <v>35.57379792941073</v>
      </c>
      <c r="K2015" s="24">
        <f t="shared" ca="1" si="157"/>
        <v>0.93641754195398941</v>
      </c>
      <c r="L2015" s="24">
        <f t="shared" ca="1" si="158"/>
        <v>7.4864277899042722E-2</v>
      </c>
      <c r="M2015" s="24">
        <f t="shared" ca="1" si="159"/>
        <v>-0.2676655509800599</v>
      </c>
    </row>
    <row r="2016" spans="2:13" x14ac:dyDescent="0.25">
      <c r="B2016" s="24">
        <f t="shared" ca="1" si="155"/>
        <v>0.21467335321478909</v>
      </c>
      <c r="C2016" s="25">
        <f t="shared" ca="1" si="156"/>
        <v>42.096899285380218</v>
      </c>
      <c r="H2016" s="24">
        <v>2014</v>
      </c>
      <c r="I2016" s="24">
        <f ca="1"/>
        <v>65.125211037652406</v>
      </c>
      <c r="J2016" s="24" cm="1">
        <f t="array" aca="1" ref="J2016" ca="1">INDIRECT(ADDRESS(($F$2+1-H2016)+2,9))</f>
        <v>35.486308320638734</v>
      </c>
      <c r="K2016" s="24">
        <f t="shared" ca="1" si="157"/>
        <v>0.93677998900171833</v>
      </c>
      <c r="L2016" s="24">
        <f t="shared" ca="1" si="158"/>
        <v>7.362966391075644E-2</v>
      </c>
      <c r="M2016" s="24">
        <f t="shared" ca="1" si="159"/>
        <v>-0.26458774863709977</v>
      </c>
    </row>
    <row r="2017" spans="2:13" x14ac:dyDescent="0.25">
      <c r="B2017" s="24">
        <f t="shared" ca="1" si="155"/>
        <v>9.5960877343450268E-2</v>
      </c>
      <c r="C2017" s="25">
        <f t="shared" ca="1" si="156"/>
        <v>36.950848876610692</v>
      </c>
      <c r="H2017" s="24">
        <v>2015</v>
      </c>
      <c r="I2017" s="24">
        <f ca="1"/>
        <v>65.218010905433246</v>
      </c>
      <c r="J2017" s="24" cm="1">
        <f t="array" aca="1" ref="J2017" ca="1">INDIRECT(ADDRESS(($F$2+1-H2017)+2,9))</f>
        <v>35.273376292157813</v>
      </c>
      <c r="K2017" s="24">
        <f t="shared" ca="1" si="157"/>
        <v>0.93792860626885255</v>
      </c>
      <c r="L2017" s="24">
        <f t="shared" ca="1" si="158"/>
        <v>7.0689951938273612E-2</v>
      </c>
      <c r="M2017" s="24">
        <f t="shared" ca="1" si="159"/>
        <v>-0.25651604489554886</v>
      </c>
    </row>
    <row r="2018" spans="2:13" x14ac:dyDescent="0.25">
      <c r="B2018" s="24">
        <f t="shared" ca="1" si="155"/>
        <v>0.56585757432757311</v>
      </c>
      <c r="C2018" s="25">
        <f t="shared" ca="1" si="156"/>
        <v>51.658374779403061</v>
      </c>
      <c r="H2018" s="24">
        <v>2016</v>
      </c>
      <c r="I2018" s="24">
        <f ca="1"/>
        <v>65.230672659317861</v>
      </c>
      <c r="J2018" s="24" cm="1">
        <f t="array" aca="1" ref="J2018" ca="1">INDIRECT(ADDRESS(($F$2+1-H2018)+2,9))</f>
        <v>35.213148805513953</v>
      </c>
      <c r="K2018" s="24">
        <f t="shared" ca="1" si="157"/>
        <v>0.93808405489827473</v>
      </c>
      <c r="L2018" s="24">
        <f t="shared" ca="1" si="158"/>
        <v>6.9875042948751381E-2</v>
      </c>
      <c r="M2018" s="24">
        <f t="shared" ca="1" si="159"/>
        <v>-0.25469655449597517</v>
      </c>
    </row>
    <row r="2019" spans="2:13" x14ac:dyDescent="0.25">
      <c r="B2019" s="24">
        <f t="shared" ca="1" si="155"/>
        <v>0.33267064871407359</v>
      </c>
      <c r="C2019" s="25">
        <f t="shared" ca="1" si="156"/>
        <v>45.674494178470155</v>
      </c>
      <c r="H2019" s="24">
        <v>2017</v>
      </c>
      <c r="I2019" s="24">
        <f ca="1"/>
        <v>65.264204873062837</v>
      </c>
      <c r="J2019" s="24" cm="1">
        <f t="array" aca="1" ref="J2019" ca="1">INDIRECT(ADDRESS(($F$2+1-H2019)+2,9))</f>
        <v>35.209381422236071</v>
      </c>
      <c r="K2019" s="24">
        <f t="shared" ca="1" si="157"/>
        <v>0.93849426297059835</v>
      </c>
      <c r="L2019" s="24">
        <f t="shared" ca="1" si="158"/>
        <v>6.9824309567398643E-2</v>
      </c>
      <c r="M2019" s="24">
        <f t="shared" ca="1" si="159"/>
        <v>-0.2539039479621279</v>
      </c>
    </row>
    <row r="2020" spans="2:13" x14ac:dyDescent="0.25">
      <c r="B2020" s="24">
        <f t="shared" ca="1" si="155"/>
        <v>0.36975331333150807</v>
      </c>
      <c r="C2020" s="25">
        <f t="shared" ca="1" si="156"/>
        <v>46.674932275386993</v>
      </c>
      <c r="H2020" s="24">
        <v>2018</v>
      </c>
      <c r="I2020" s="24">
        <f ca="1"/>
        <v>65.345260207168764</v>
      </c>
      <c r="J2020" s="24" cm="1">
        <f t="array" aca="1" ref="J2020" ca="1">INDIRECT(ADDRESS(($F$2+1-H2020)+2,9))</f>
        <v>35.186197949085113</v>
      </c>
      <c r="K2020" s="24">
        <f t="shared" ca="1" si="157"/>
        <v>0.93947706663676189</v>
      </c>
      <c r="L2020" s="24">
        <f t="shared" ca="1" si="158"/>
        <v>6.9512733641993465E-2</v>
      </c>
      <c r="M2020" s="24">
        <f t="shared" ca="1" si="159"/>
        <v>-0.25144661253987022</v>
      </c>
    </row>
    <row r="2021" spans="2:13" x14ac:dyDescent="0.25">
      <c r="B2021" s="24">
        <f t="shared" ca="1" si="155"/>
        <v>0.10902494949280805</v>
      </c>
      <c r="C2021" s="25">
        <f t="shared" ca="1" si="156"/>
        <v>37.682698383178305</v>
      </c>
      <c r="H2021" s="24">
        <v>2019</v>
      </c>
      <c r="I2021" s="24">
        <f ca="1"/>
        <v>65.431400620993628</v>
      </c>
      <c r="J2021" s="24" cm="1">
        <f t="array" aca="1" ref="J2021" ca="1">INDIRECT(ADDRESS(($F$2+1-H2021)+2,9))</f>
        <v>35.184873089493998</v>
      </c>
      <c r="K2021" s="24">
        <f t="shared" ca="1" si="157"/>
        <v>0.94050801527737282</v>
      </c>
      <c r="L2021" s="24">
        <f t="shared" ca="1" si="158"/>
        <v>6.949496049013705E-2</v>
      </c>
      <c r="M2021" s="24">
        <f t="shared" ca="1" si="159"/>
        <v>-0.24948378442294325</v>
      </c>
    </row>
    <row r="2022" spans="2:13" x14ac:dyDescent="0.25">
      <c r="B2022" s="24">
        <f t="shared" ca="1" si="155"/>
        <v>0.29869879203299476</v>
      </c>
      <c r="C2022" s="25">
        <f t="shared" ca="1" si="156"/>
        <v>44.718533924404845</v>
      </c>
      <c r="H2022" s="24">
        <v>2020</v>
      </c>
      <c r="I2022" s="24">
        <f ca="1"/>
        <v>65.437093686791911</v>
      </c>
      <c r="J2022" s="24" cm="1">
        <f t="array" aca="1" ref="J2022" ca="1">INDIRECT(ADDRESS(($F$2+1-H2022)+2,9))</f>
        <v>35.160643613622263</v>
      </c>
      <c r="K2022" s="24">
        <f t="shared" ca="1" si="157"/>
        <v>0.9405756632984863</v>
      </c>
      <c r="L2022" s="24">
        <f t="shared" ca="1" si="158"/>
        <v>6.91705360106534E-2</v>
      </c>
      <c r="M2022" s="24">
        <f t="shared" ca="1" si="159"/>
        <v>-0.24882032465251133</v>
      </c>
    </row>
    <row r="2023" spans="2:13" x14ac:dyDescent="0.25">
      <c r="B2023" s="24">
        <f t="shared" ca="1" si="155"/>
        <v>0.12003715233872858</v>
      </c>
      <c r="C2023" s="25">
        <f t="shared" ca="1" si="156"/>
        <v>38.251989117728229</v>
      </c>
      <c r="H2023" s="24">
        <v>2021</v>
      </c>
      <c r="I2023" s="24">
        <f ca="1"/>
        <v>65.542959867707253</v>
      </c>
      <c r="J2023" s="24" cm="1">
        <f t="array" aca="1" ref="J2023" ca="1">INDIRECT(ADDRESS(($F$2+1-H2023)+2,9))</f>
        <v>35.134030064589076</v>
      </c>
      <c r="K2023" s="24">
        <f t="shared" ca="1" si="157"/>
        <v>0.94182266595150388</v>
      </c>
      <c r="L2023" s="24">
        <f t="shared" ca="1" si="158"/>
        <v>6.8815535799950145E-2</v>
      </c>
      <c r="M2023" s="24">
        <f t="shared" ca="1" si="159"/>
        <v>-0.24574852874386652</v>
      </c>
    </row>
    <row r="2024" spans="2:13" x14ac:dyDescent="0.25">
      <c r="B2024" s="24">
        <f t="shared" ca="1" si="155"/>
        <v>0.4376162777634991</v>
      </c>
      <c r="C2024" s="25">
        <f t="shared" ca="1" si="156"/>
        <v>48.429844024715202</v>
      </c>
      <c r="H2024" s="24">
        <v>2022</v>
      </c>
      <c r="I2024" s="24">
        <f ca="1"/>
        <v>65.66192045640237</v>
      </c>
      <c r="J2024" s="24" cm="1">
        <f t="array" aca="1" ref="J2024" ca="1">INDIRECT(ADDRESS(($F$2+1-H2024)+2,9))</f>
        <v>35.102517996389636</v>
      </c>
      <c r="K2024" s="24">
        <f t="shared" ca="1" si="157"/>
        <v>0.94319927625453304</v>
      </c>
      <c r="L2024" s="24">
        <f t="shared" ca="1" si="158"/>
        <v>6.839701209789871E-2</v>
      </c>
      <c r="M2024" s="24">
        <f t="shared" ca="1" si="159"/>
        <v>-0.24229191430409222</v>
      </c>
    </row>
    <row r="2025" spans="2:13" x14ac:dyDescent="0.25">
      <c r="B2025" s="24">
        <f t="shared" ca="1" si="155"/>
        <v>0.26136281441332154</v>
      </c>
      <c r="C2025" s="25">
        <f t="shared" ca="1" si="156"/>
        <v>43.608504201870559</v>
      </c>
      <c r="H2025" s="24">
        <v>2023</v>
      </c>
      <c r="I2025" s="24">
        <f ca="1"/>
        <v>65.742680511277726</v>
      </c>
      <c r="J2025" s="24" cm="1">
        <f t="array" aca="1" ref="J2025" ca="1">INDIRECT(ADDRESS(($F$2+1-H2025)+2,9))</f>
        <v>35.089947000461287</v>
      </c>
      <c r="K2025" s="24">
        <f t="shared" ca="1" si="157"/>
        <v>0.94411911803750215</v>
      </c>
      <c r="L2025" s="24">
        <f t="shared" ca="1" si="158"/>
        <v>6.823060099417412E-2</v>
      </c>
      <c r="M2025" s="24">
        <f t="shared" ca="1" si="159"/>
        <v>-0.24024986459863004</v>
      </c>
    </row>
    <row r="2026" spans="2:13" x14ac:dyDescent="0.25">
      <c r="B2026" s="24">
        <f t="shared" ca="1" si="155"/>
        <v>0.68340898782351911</v>
      </c>
      <c r="C2026" s="25">
        <f t="shared" ca="1" si="156"/>
        <v>54.772529301504129</v>
      </c>
      <c r="H2026" s="24">
        <v>2024</v>
      </c>
      <c r="I2026" s="24">
        <f ca="1"/>
        <v>65.758933703290495</v>
      </c>
      <c r="J2026" s="24" cm="1">
        <f t="array" aca="1" ref="J2026" ca="1">INDIRECT(ADDRESS(($F$2+1-H2026)+2,9))</f>
        <v>35.080945373869056</v>
      </c>
      <c r="K2026" s="24">
        <f t="shared" ca="1" si="157"/>
        <v>0.94430281045207753</v>
      </c>
      <c r="L2026" s="24">
        <f t="shared" ca="1" si="158"/>
        <v>6.8111632256133911E-2</v>
      </c>
      <c r="M2026" s="24">
        <f t="shared" ca="1" si="159"/>
        <v>-0.23976438196062907</v>
      </c>
    </row>
    <row r="2027" spans="2:13" x14ac:dyDescent="0.25">
      <c r="B2027" s="24">
        <f t="shared" ca="1" si="155"/>
        <v>0.33982590466468243</v>
      </c>
      <c r="C2027" s="25">
        <f t="shared" ca="1" si="156"/>
        <v>45.870616863496856</v>
      </c>
      <c r="H2027" s="24">
        <v>2025</v>
      </c>
      <c r="I2027" s="24">
        <f ca="1"/>
        <v>65.769715896294883</v>
      </c>
      <c r="J2027" s="24" cm="1">
        <f t="array" aca="1" ref="J2027" ca="1">INDIRECT(ADDRESS(($F$2+1-H2027)+2,9))</f>
        <v>34.878448565960383</v>
      </c>
      <c r="K2027" s="24">
        <f t="shared" ca="1" si="157"/>
        <v>0.94442440687525087</v>
      </c>
      <c r="L2027" s="24">
        <f t="shared" ca="1" si="158"/>
        <v>6.5477471093585704E-2</v>
      </c>
      <c r="M2027" s="24">
        <f t="shared" ca="1" si="159"/>
        <v>-0.2343451151122401</v>
      </c>
    </row>
    <row r="2028" spans="2:13" x14ac:dyDescent="0.25">
      <c r="B2028" s="24">
        <f t="shared" ca="1" si="155"/>
        <v>0.7504948041966697</v>
      </c>
      <c r="C2028" s="25">
        <f t="shared" ca="1" si="156"/>
        <v>56.760476510993023</v>
      </c>
      <c r="H2028" s="24">
        <v>2026</v>
      </c>
      <c r="I2028" s="24">
        <f ca="1"/>
        <v>65.785033514785454</v>
      </c>
      <c r="J2028" s="24" cm="1">
        <f t="array" aca="1" ref="J2028" ca="1">INDIRECT(ADDRESS(($F$2+1-H2028)+2,9))</f>
        <v>34.876033386038273</v>
      </c>
      <c r="K2028" s="24">
        <f t="shared" ca="1" si="157"/>
        <v>0.9445967912476062</v>
      </c>
      <c r="L2028" s="24">
        <f t="shared" ca="1" si="158"/>
        <v>6.5446537150901846E-2</v>
      </c>
      <c r="M2028" s="24">
        <f t="shared" ca="1" si="159"/>
        <v>-0.23405612140317952</v>
      </c>
    </row>
    <row r="2029" spans="2:13" x14ac:dyDescent="0.25">
      <c r="B2029" s="24">
        <f t="shared" ca="1" si="155"/>
        <v>8.714050943278806E-2</v>
      </c>
      <c r="C2029" s="25">
        <f t="shared" ca="1" si="156"/>
        <v>36.414241081511506</v>
      </c>
      <c r="H2029" s="24">
        <v>2027</v>
      </c>
      <c r="I2029" s="24">
        <f ca="1"/>
        <v>65.807412326846688</v>
      </c>
      <c r="J2029" s="24" cm="1">
        <f t="array" aca="1" ref="J2029" ca="1">INDIRECT(ADDRESS(($F$2+1-H2029)+2,9))</f>
        <v>34.830392686750315</v>
      </c>
      <c r="K2029" s="24">
        <f t="shared" ca="1" si="157"/>
        <v>0.94484788291803845</v>
      </c>
      <c r="L2029" s="24">
        <f t="shared" ca="1" si="158"/>
        <v>6.4864093627749156E-2</v>
      </c>
      <c r="M2029" s="24">
        <f t="shared" ca="1" si="159"/>
        <v>-0.2325023560057925</v>
      </c>
    </row>
    <row r="2030" spans="2:13" x14ac:dyDescent="0.25">
      <c r="B2030" s="24">
        <f t="shared" ca="1" si="155"/>
        <v>0.26293632679814682</v>
      </c>
      <c r="C2030" s="25">
        <f t="shared" ca="1" si="156"/>
        <v>43.656809912849269</v>
      </c>
      <c r="H2030" s="24">
        <v>2028</v>
      </c>
      <c r="I2030" s="24">
        <f ca="1"/>
        <v>65.882512382798581</v>
      </c>
      <c r="J2030" s="24" cm="1">
        <f t="array" aca="1" ref="J2030" ca="1">INDIRECT(ADDRESS(($F$2+1-H2030)+2,9))</f>
        <v>34.791535433521886</v>
      </c>
      <c r="K2030" s="24">
        <f t="shared" ca="1" si="157"/>
        <v>0.94568394502276909</v>
      </c>
      <c r="L2030" s="24">
        <f t="shared" ca="1" si="158"/>
        <v>6.4371395559986985E-2</v>
      </c>
      <c r="M2030" s="24">
        <f t="shared" ca="1" si="159"/>
        <v>-0.2299653510303418</v>
      </c>
    </row>
    <row r="2031" spans="2:13" x14ac:dyDescent="0.25">
      <c r="B2031" s="24">
        <f t="shared" ca="1" si="155"/>
        <v>0.28089582473399488</v>
      </c>
      <c r="C2031" s="25">
        <f t="shared" ca="1" si="156"/>
        <v>44.198176421296424</v>
      </c>
      <c r="H2031" s="24">
        <v>2029</v>
      </c>
      <c r="I2031" s="24">
        <f ca="1"/>
        <v>65.950945243907654</v>
      </c>
      <c r="J2031" s="24" cm="1">
        <f t="array" aca="1" ref="J2031" ca="1">INDIRECT(ADDRESS(($F$2+1-H2031)+2,9))</f>
        <v>34.729965122828332</v>
      </c>
      <c r="K2031" s="24">
        <f t="shared" ca="1" si="157"/>
        <v>0.94643702255962581</v>
      </c>
      <c r="L2031" s="24">
        <f t="shared" ca="1" si="158"/>
        <v>6.359666377027294E-2</v>
      </c>
      <c r="M2031" s="24">
        <f t="shared" ca="1" si="159"/>
        <v>-0.22702623878612707</v>
      </c>
    </row>
    <row r="2032" spans="2:13" x14ac:dyDescent="0.25">
      <c r="B2032" s="24">
        <f t="shared" ca="1" si="155"/>
        <v>0.48046722879861503</v>
      </c>
      <c r="C2032" s="25">
        <f t="shared" ca="1" si="156"/>
        <v>49.51019025135021</v>
      </c>
      <c r="H2032" s="24">
        <v>2030</v>
      </c>
      <c r="I2032" s="24">
        <f ca="1"/>
        <v>65.978122154739395</v>
      </c>
      <c r="J2032" s="24" cm="1">
        <f t="array" aca="1" ref="J2032" ca="1">INDIRECT(ADDRESS(($F$2+1-H2032)+2,9))</f>
        <v>34.629853154967833</v>
      </c>
      <c r="K2032" s="24">
        <f t="shared" ca="1" si="157"/>
        <v>0.94673378948056031</v>
      </c>
      <c r="L2032" s="24">
        <f t="shared" ca="1" si="158"/>
        <v>6.2352480342319147E-2</v>
      </c>
      <c r="M2032" s="24">
        <f t="shared" ca="1" si="159"/>
        <v>-0.22405099522118962</v>
      </c>
    </row>
    <row r="2033" spans="2:13" x14ac:dyDescent="0.25">
      <c r="B2033" s="24">
        <f t="shared" ca="1" si="155"/>
        <v>0.81194798350800523</v>
      </c>
      <c r="C2033" s="25">
        <f t="shared" ca="1" si="156"/>
        <v>58.850975272942556</v>
      </c>
      <c r="H2033" s="24">
        <v>2031</v>
      </c>
      <c r="I2033" s="24">
        <f ca="1"/>
        <v>66.02779868607</v>
      </c>
      <c r="J2033" s="24" cm="1">
        <f t="array" aca="1" ref="J2033" ca="1">INDIRECT(ADDRESS(($F$2+1-H2033)+2,9))</f>
        <v>34.616942933717745</v>
      </c>
      <c r="K2033" s="24">
        <f t="shared" ca="1" si="157"/>
        <v>0.94727287827806417</v>
      </c>
      <c r="L2033" s="24">
        <f t="shared" ca="1" si="158"/>
        <v>6.2193424496712037E-2</v>
      </c>
      <c r="M2033" s="24">
        <f t="shared" ca="1" si="159"/>
        <v>-0.22277094951542864</v>
      </c>
    </row>
    <row r="2034" spans="2:13" x14ac:dyDescent="0.25">
      <c r="B2034" s="24">
        <f t="shared" ca="1" si="155"/>
        <v>0.64863477708298034</v>
      </c>
      <c r="C2034" s="25">
        <f t="shared" ca="1" si="156"/>
        <v>53.816372560254877</v>
      </c>
      <c r="H2034" s="24">
        <v>2032</v>
      </c>
      <c r="I2034" s="24">
        <f ca="1"/>
        <v>66.04300292278748</v>
      </c>
      <c r="J2034" s="24" cm="1">
        <f t="array" aca="1" ref="J2034" ca="1">INDIRECT(ADDRESS(($F$2+1-H2034)+2,9))</f>
        <v>34.590038761943632</v>
      </c>
      <c r="K2034" s="24">
        <f t="shared" ca="1" si="157"/>
        <v>0.94743700632147643</v>
      </c>
      <c r="L2034" s="24">
        <f t="shared" ca="1" si="158"/>
        <v>6.1862978281718564E-2</v>
      </c>
      <c r="M2034" s="24">
        <f t="shared" ca="1" si="159"/>
        <v>-0.22189118129028296</v>
      </c>
    </row>
    <row r="2035" spans="2:13" x14ac:dyDescent="0.25">
      <c r="B2035" s="24">
        <f t="shared" ca="1" si="155"/>
        <v>2.9793747385953306E-3</v>
      </c>
      <c r="C2035" s="25">
        <f t="shared" ca="1" si="156"/>
        <v>22.49957275349184</v>
      </c>
      <c r="H2035" s="24">
        <v>2033</v>
      </c>
      <c r="I2035" s="24">
        <f ca="1"/>
        <v>66.04858370555489</v>
      </c>
      <c r="J2035" s="24" cm="1">
        <f t="array" aca="1" ref="J2035" ca="1">INDIRECT(ADDRESS(($F$2+1-H2035)+2,9))</f>
        <v>34.581544586820996</v>
      </c>
      <c r="K2035" s="24">
        <f t="shared" ca="1" si="157"/>
        <v>0.9474971484183371</v>
      </c>
      <c r="L2035" s="24">
        <f t="shared" ca="1" si="158"/>
        <v>6.1758935040064022E-2</v>
      </c>
      <c r="M2035" s="24">
        <f t="shared" ca="1" si="159"/>
        <v>-0.22167193901511562</v>
      </c>
    </row>
    <row r="2036" spans="2:13" x14ac:dyDescent="0.25">
      <c r="B2036" s="24">
        <f t="shared" ca="1" si="155"/>
        <v>0.66330968096167642</v>
      </c>
      <c r="C2036" s="25">
        <f t="shared" ca="1" si="156"/>
        <v>54.21512838782904</v>
      </c>
      <c r="H2036" s="24">
        <v>2034</v>
      </c>
      <c r="I2036" s="24">
        <f ca="1"/>
        <v>66.118826627356952</v>
      </c>
      <c r="J2036" s="24" cm="1">
        <f t="array" aca="1" ref="J2036" ca="1">INDIRECT(ADDRESS(($F$2+1-H2036)+2,9))</f>
        <v>34.545459391696163</v>
      </c>
      <c r="K2036" s="24">
        <f t="shared" ca="1" si="157"/>
        <v>0.94824946983146308</v>
      </c>
      <c r="L2036" s="24">
        <f t="shared" ca="1" si="158"/>
        <v>6.1318457729256155E-2</v>
      </c>
      <c r="M2036" s="24">
        <f t="shared" ca="1" si="159"/>
        <v>-0.21940062925999082</v>
      </c>
    </row>
    <row r="2037" spans="2:13" x14ac:dyDescent="0.25">
      <c r="B2037" s="24">
        <f t="shared" ca="1" si="155"/>
        <v>0.74695902537725112</v>
      </c>
      <c r="C2037" s="25">
        <f t="shared" ca="1" si="156"/>
        <v>56.649508202151289</v>
      </c>
      <c r="H2037" s="24">
        <v>2035</v>
      </c>
      <c r="I2037" s="24">
        <f ca="1"/>
        <v>66.120942383026943</v>
      </c>
      <c r="J2037" s="24" cm="1">
        <f t="array" aca="1" ref="J2037" ca="1">INDIRECT(ADDRESS(($F$2+1-H2037)+2,9))</f>
        <v>34.539990270852137</v>
      </c>
      <c r="K2037" s="24">
        <f t="shared" ca="1" si="157"/>
        <v>0.94827199653351635</v>
      </c>
      <c r="L2037" s="24">
        <f t="shared" ca="1" si="158"/>
        <v>6.1251913114119261E-2</v>
      </c>
      <c r="M2037" s="24">
        <f t="shared" ca="1" si="159"/>
        <v>-0.21933006546244635</v>
      </c>
    </row>
    <row r="2038" spans="2:13" x14ac:dyDescent="0.25">
      <c r="B2038" s="24">
        <f t="shared" ca="1" si="155"/>
        <v>0.70964553047226375</v>
      </c>
      <c r="C2038" s="25">
        <f t="shared" ca="1" si="156"/>
        <v>55.523494760367896</v>
      </c>
      <c r="H2038" s="24">
        <v>2036</v>
      </c>
      <c r="I2038" s="24">
        <f ca="1"/>
        <v>66.162054941685852</v>
      </c>
      <c r="J2038" s="24" cm="1">
        <f t="array" aca="1" ref="J2038" ca="1">INDIRECT(ADDRESS(($F$2+1-H2038)+2,9))</f>
        <v>34.510019970182007</v>
      </c>
      <c r="K2038" s="24">
        <f t="shared" ca="1" si="157"/>
        <v>0.94870818145144009</v>
      </c>
      <c r="L2038" s="24">
        <f t="shared" ca="1" si="158"/>
        <v>6.0888255829564392E-2</v>
      </c>
      <c r="M2038" s="24">
        <f t="shared" ca="1" si="159"/>
        <v>-0.2178396858487712</v>
      </c>
    </row>
    <row r="2039" spans="2:13" x14ac:dyDescent="0.25">
      <c r="B2039" s="24">
        <f t="shared" ca="1" si="155"/>
        <v>0.636560285460116</v>
      </c>
      <c r="C2039" s="25">
        <f t="shared" ca="1" si="156"/>
        <v>53.492795773256695</v>
      </c>
      <c r="H2039" s="24">
        <v>2037</v>
      </c>
      <c r="I2039" s="24">
        <f ca="1"/>
        <v>66.174327664432226</v>
      </c>
      <c r="J2039" s="24" cm="1">
        <f t="array" aca="1" ref="J2039" ca="1">INDIRECT(ADDRESS(($F$2+1-H2039)+2,9))</f>
        <v>34.440432828995895</v>
      </c>
      <c r="K2039" s="24">
        <f t="shared" ca="1" si="157"/>
        <v>0.94883782063439459</v>
      </c>
      <c r="L2039" s="24">
        <f t="shared" ca="1" si="158"/>
        <v>6.005040169121121E-2</v>
      </c>
      <c r="M2039" s="24">
        <f t="shared" ca="1" si="159"/>
        <v>-0.21600567380630778</v>
      </c>
    </row>
    <row r="2040" spans="2:13" x14ac:dyDescent="0.25">
      <c r="B2040" s="24">
        <f t="shared" ca="1" si="155"/>
        <v>0.84411755258661136</v>
      </c>
      <c r="C2040" s="25">
        <f t="shared" ca="1" si="156"/>
        <v>60.115256836609007</v>
      </c>
      <c r="H2040" s="24">
        <v>2038</v>
      </c>
      <c r="I2040" s="24">
        <f ca="1"/>
        <v>66.250634565118659</v>
      </c>
      <c r="J2040" s="24" cm="1">
        <f t="array" aca="1" ref="J2040" ca="1">INDIRECT(ADDRESS(($F$2+1-H2040)+2,9))</f>
        <v>34.372543075577809</v>
      </c>
      <c r="K2040" s="24">
        <f t="shared" ca="1" si="157"/>
        <v>0.94963802503465755</v>
      </c>
      <c r="L2040" s="24">
        <f t="shared" ca="1" si="158"/>
        <v>5.9241711527953017E-2</v>
      </c>
      <c r="M2040" s="24">
        <f t="shared" ca="1" si="159"/>
        <v>-0.21289596234585692</v>
      </c>
    </row>
    <row r="2041" spans="2:13" x14ac:dyDescent="0.25">
      <c r="B2041" s="24">
        <f t="shared" ca="1" si="155"/>
        <v>0.29777475562009592</v>
      </c>
      <c r="C2041" s="25">
        <f t="shared" ca="1" si="156"/>
        <v>44.691886459129449</v>
      </c>
      <c r="H2041" s="24">
        <v>2039</v>
      </c>
      <c r="I2041" s="24">
        <f ca="1"/>
        <v>66.269856053704501</v>
      </c>
      <c r="J2041" s="24" cm="1">
        <f t="array" aca="1" ref="J2041" ca="1">INDIRECT(ADDRESS(($F$2+1-H2041)+2,9))</f>
        <v>34.24229458735423</v>
      </c>
      <c r="K2041" s="24">
        <f t="shared" ca="1" si="157"/>
        <v>0.94983801350373309</v>
      </c>
      <c r="L2041" s="24">
        <f t="shared" ca="1" si="158"/>
        <v>5.7714148304419573E-2</v>
      </c>
      <c r="M2041" s="24">
        <f t="shared" ca="1" si="159"/>
        <v>-0.20953743306043057</v>
      </c>
    </row>
    <row r="2042" spans="2:13" x14ac:dyDescent="0.25">
      <c r="B2042" s="24">
        <f t="shared" ca="1" si="155"/>
        <v>0.23729116752545509</v>
      </c>
      <c r="C2042" s="25">
        <f t="shared" ca="1" si="156"/>
        <v>42.849567762108904</v>
      </c>
      <c r="H2042" s="24">
        <v>2040</v>
      </c>
      <c r="I2042" s="24">
        <f ca="1"/>
        <v>66.276197698918338</v>
      </c>
      <c r="J2042" s="24" cm="1">
        <f t="array" aca="1" ref="J2042" ca="1">INDIRECT(ADDRESS(($F$2+1-H2042)+2,9))</f>
        <v>34.211305744431314</v>
      </c>
      <c r="K2042" s="24">
        <f t="shared" ca="1" si="157"/>
        <v>0.94990385558724166</v>
      </c>
      <c r="L2042" s="24">
        <f t="shared" ca="1" si="158"/>
        <v>5.7355309741301104E-2</v>
      </c>
      <c r="M2042" s="24">
        <f t="shared" ca="1" si="159"/>
        <v>-0.20878952762355754</v>
      </c>
    </row>
    <row r="2043" spans="2:13" x14ac:dyDescent="0.25">
      <c r="B2043" s="24">
        <f t="shared" ca="1" si="155"/>
        <v>0.62625234334303592</v>
      </c>
      <c r="C2043" s="25">
        <f t="shared" ca="1" si="156"/>
        <v>53.219437436034781</v>
      </c>
      <c r="H2043" s="24">
        <v>2041</v>
      </c>
      <c r="I2043" s="24">
        <f ca="1"/>
        <v>66.281520310858568</v>
      </c>
      <c r="J2043" s="24" cm="1">
        <f t="array" aca="1" ref="J2043" ca="1">INDIRECT(ADDRESS(($F$2+1-H2043)+2,9))</f>
        <v>34.108551868233867</v>
      </c>
      <c r="K2043" s="24">
        <f t="shared" ca="1" si="157"/>
        <v>0.94995906436410804</v>
      </c>
      <c r="L2043" s="24">
        <f t="shared" ca="1" si="158"/>
        <v>5.6178009525804866E-2</v>
      </c>
      <c r="M2043" s="24">
        <f t="shared" ca="1" si="159"/>
        <v>-0.20642160467319143</v>
      </c>
    </row>
    <row r="2044" spans="2:13" x14ac:dyDescent="0.25">
      <c r="B2044" s="24">
        <f t="shared" ca="1" si="155"/>
        <v>0.41367920285836346</v>
      </c>
      <c r="C2044" s="25">
        <f t="shared" ca="1" si="156"/>
        <v>47.81909251715912</v>
      </c>
      <c r="H2044" s="24">
        <v>2042</v>
      </c>
      <c r="I2044" s="24">
        <f ca="1"/>
        <v>66.28244737433478</v>
      </c>
      <c r="J2044" s="24" cm="1">
        <f t="array" aca="1" ref="J2044" ca="1">INDIRECT(ADDRESS(($F$2+1-H2044)+2,9))</f>
        <v>33.980786954959065</v>
      </c>
      <c r="K2044" s="24">
        <f t="shared" ca="1" si="157"/>
        <v>0.94996867536461549</v>
      </c>
      <c r="L2044" s="24">
        <f t="shared" ca="1" si="158"/>
        <v>5.4740816740620035E-2</v>
      </c>
      <c r="M2044" s="24">
        <f t="shared" ca="1" si="159"/>
        <v>-0.20362475237020852</v>
      </c>
    </row>
    <row r="2045" spans="2:13" x14ac:dyDescent="0.25">
      <c r="B2045" s="24">
        <f t="shared" ca="1" si="155"/>
        <v>0.31509274642731033</v>
      </c>
      <c r="C2045" s="25">
        <f t="shared" ca="1" si="156"/>
        <v>45.185342169305095</v>
      </c>
      <c r="H2045" s="24">
        <v>2043</v>
      </c>
      <c r="I2045" s="24">
        <f ca="1"/>
        <v>66.30396630793156</v>
      </c>
      <c r="J2045" s="24" cm="1">
        <f t="array" aca="1" ref="J2045" ca="1">INDIRECT(ADDRESS(($F$2+1-H2045)+2,9))</f>
        <v>33.965320967839673</v>
      </c>
      <c r="K2045" s="24">
        <f t="shared" ca="1" si="157"/>
        <v>0.95019135192128679</v>
      </c>
      <c r="L2045" s="24">
        <f t="shared" ca="1" si="158"/>
        <v>5.456883419096295E-2</v>
      </c>
      <c r="M2045" s="24">
        <f t="shared" ca="1" si="159"/>
        <v>-0.20293645296139312</v>
      </c>
    </row>
    <row r="2046" spans="2:13" x14ac:dyDescent="0.25">
      <c r="B2046" s="24">
        <f t="shared" ca="1" si="155"/>
        <v>0.54152562924745706</v>
      </c>
      <c r="C2046" s="25">
        <f t="shared" ca="1" si="156"/>
        <v>51.042779932851289</v>
      </c>
      <c r="H2046" s="24">
        <v>2044</v>
      </c>
      <c r="I2046" s="24">
        <f ca="1"/>
        <v>66.398178742465902</v>
      </c>
      <c r="J2046" s="24" cm="1">
        <f t="array" aca="1" ref="J2046" ca="1">INDIRECT(ADDRESS(($F$2+1-H2046)+2,9))</f>
        <v>33.960972524464921</v>
      </c>
      <c r="K2046" s="24">
        <f t="shared" ca="1" si="157"/>
        <v>0.9511569638247197</v>
      </c>
      <c r="L2046" s="24">
        <f t="shared" ca="1" si="158"/>
        <v>5.4520556319459866E-2</v>
      </c>
      <c r="M2046" s="24">
        <f t="shared" ca="1" si="159"/>
        <v>-0.20101546073563772</v>
      </c>
    </row>
    <row r="2047" spans="2:13" x14ac:dyDescent="0.25">
      <c r="B2047" s="24">
        <f t="shared" ca="1" si="155"/>
        <v>0.33800826615127055</v>
      </c>
      <c r="C2047" s="25">
        <f t="shared" ca="1" si="156"/>
        <v>45.820949392871164</v>
      </c>
      <c r="H2047" s="24">
        <v>2045</v>
      </c>
      <c r="I2047" s="24">
        <f ca="1"/>
        <v>66.401916898895081</v>
      </c>
      <c r="J2047" s="24" cm="1">
        <f t="array" aca="1" ref="J2047" ca="1">INDIRECT(ADDRESS(($F$2+1-H2047)+2,9))</f>
        <v>33.810631034192539</v>
      </c>
      <c r="K2047" s="24">
        <f t="shared" ca="1" si="157"/>
        <v>0.95119496657396474</v>
      </c>
      <c r="L2047" s="24">
        <f t="shared" ca="1" si="158"/>
        <v>5.2872091988540516E-2</v>
      </c>
      <c r="M2047" s="24">
        <f t="shared" ca="1" si="159"/>
        <v>-0.19773735825057562</v>
      </c>
    </row>
    <row r="2048" spans="2:13" x14ac:dyDescent="0.25">
      <c r="B2048" s="24">
        <f t="shared" ca="1" si="155"/>
        <v>0.95770193305997209</v>
      </c>
      <c r="C2048" s="25">
        <f t="shared" ca="1" si="156"/>
        <v>67.24619128513207</v>
      </c>
      <c r="H2048" s="24">
        <v>2046</v>
      </c>
      <c r="I2048" s="24">
        <f ca="1"/>
        <v>66.530008530623959</v>
      </c>
      <c r="J2048" s="24" cm="1">
        <f t="array" aca="1" ref="J2048" ca="1">INDIRECT(ADDRESS(($F$2+1-H2048)+2,9))</f>
        <v>33.65251740682195</v>
      </c>
      <c r="K2048" s="24">
        <f t="shared" ca="1" si="157"/>
        <v>0.95248295093975033</v>
      </c>
      <c r="L2048" s="24">
        <f t="shared" ca="1" si="158"/>
        <v>5.118132116971931E-2</v>
      </c>
      <c r="M2048" s="24">
        <f t="shared" ca="1" si="159"/>
        <v>-0.19188768306679574</v>
      </c>
    </row>
    <row r="2049" spans="2:13" x14ac:dyDescent="0.25">
      <c r="B2049" s="24">
        <f t="shared" ca="1" si="155"/>
        <v>0.22035213125283093</v>
      </c>
      <c r="C2049" s="25">
        <f t="shared" ca="1" si="156"/>
        <v>42.289954969706471</v>
      </c>
      <c r="H2049" s="24">
        <v>2047</v>
      </c>
      <c r="I2049" s="24">
        <f ca="1"/>
        <v>66.533422112846864</v>
      </c>
      <c r="J2049" s="24" cm="1">
        <f t="array" aca="1" ref="J2049" ca="1">INDIRECT(ADDRESS(($F$2+1-H2049)+2,9))</f>
        <v>33.625468211952281</v>
      </c>
      <c r="K2049" s="24">
        <f t="shared" ca="1" si="157"/>
        <v>0.95251689897898939</v>
      </c>
      <c r="L2049" s="24">
        <f t="shared" ca="1" si="158"/>
        <v>5.0896430942690744E-2</v>
      </c>
      <c r="M2049" s="24">
        <f t="shared" ca="1" si="159"/>
        <v>-0.19134449118341029</v>
      </c>
    </row>
    <row r="2050" spans="2:13" x14ac:dyDescent="0.25">
      <c r="B2050" s="24">
        <f t="shared" ca="1" si="155"/>
        <v>0.7436099206671446</v>
      </c>
      <c r="C2050" s="25">
        <f t="shared" ca="1" si="156"/>
        <v>56.545148567701624</v>
      </c>
      <c r="H2050" s="24">
        <v>2048</v>
      </c>
      <c r="I2050" s="24">
        <f ca="1"/>
        <v>66.554384264742069</v>
      </c>
      <c r="J2050" s="24" cm="1">
        <f t="array" aca="1" ref="J2050" ca="1">INDIRECT(ADDRESS(($F$2+1-H2050)+2,9))</f>
        <v>33.623750006474339</v>
      </c>
      <c r="K2050" s="24">
        <f t="shared" ca="1" si="157"/>
        <v>0.95272494153949117</v>
      </c>
      <c r="L2050" s="24">
        <f t="shared" ca="1" si="158"/>
        <v>5.087837701675256E-2</v>
      </c>
      <c r="M2050" s="24">
        <f t="shared" ca="1" si="159"/>
        <v>-0.19098747969610796</v>
      </c>
    </row>
    <row r="2051" spans="2:13" x14ac:dyDescent="0.25">
      <c r="B2051" s="24">
        <f t="shared" ca="1" si="155"/>
        <v>0.63971281851558837</v>
      </c>
      <c r="C2051" s="25">
        <f t="shared" ca="1" si="156"/>
        <v>53.576912753636186</v>
      </c>
      <c r="H2051" s="24">
        <v>2049</v>
      </c>
      <c r="I2051" s="24">
        <f ca="1"/>
        <v>66.717702462261741</v>
      </c>
      <c r="J2051" s="24" cm="1">
        <f t="array" aca="1" ref="J2051" ca="1">INDIRECT(ADDRESS(($F$2+1-H2051)+2,9))</f>
        <v>33.60814267517253</v>
      </c>
      <c r="K2051" s="24">
        <f t="shared" ca="1" si="157"/>
        <v>0.9543209097482116</v>
      </c>
      <c r="L2051" s="24">
        <f t="shared" ca="1" si="158"/>
        <v>5.0714617456667103E-2</v>
      </c>
      <c r="M2051" s="24">
        <f t="shared" ca="1" si="159"/>
        <v>-0.18757555779620633</v>
      </c>
    </row>
    <row r="2052" spans="2:13" x14ac:dyDescent="0.25">
      <c r="B2052" s="24">
        <f t="shared" ref="B2052:B2115" ca="1" si="160">RAND()</f>
        <v>0.61955365276648111</v>
      </c>
      <c r="C2052" s="25">
        <f t="shared" ref="C2052:C2115" ca="1" si="161">_xlfn.NORM.INV(B2052,50,10)</f>
        <v>53.043087304101533</v>
      </c>
      <c r="H2052" s="24">
        <v>2050</v>
      </c>
      <c r="I2052" s="24">
        <f ca="1"/>
        <v>66.733859682445043</v>
      </c>
      <c r="J2052" s="24" cm="1">
        <f t="array" aca="1" ref="J2052" ca="1">INDIRECT(ADDRESS(($F$2+1-H2052)+2,9))</f>
        <v>33.599662485406306</v>
      </c>
      <c r="K2052" s="24">
        <f t="shared" ref="K2052:K2115" ca="1" si="162">_xlfn.NORM.DIST(I2052,$F$5,$F$6,TRUE)</f>
        <v>0.95447641746959588</v>
      </c>
      <c r="L2052" s="24">
        <f t="shared" ref="L2052:L2115" ca="1" si="163">_xlfn.NORM.DIST(J2052,$F$5,$F$6,TRUE)</f>
        <v>5.0625815419761251E-2</v>
      </c>
      <c r="M2052" s="24">
        <f t="shared" ca="1" si="159"/>
        <v>-0.18717995620370353</v>
      </c>
    </row>
    <row r="2053" spans="2:13" x14ac:dyDescent="0.25">
      <c r="B2053" s="24">
        <f t="shared" ca="1" si="160"/>
        <v>0.41854905475964788</v>
      </c>
      <c r="C2053" s="25">
        <f t="shared" ca="1" si="161"/>
        <v>47.943932564959567</v>
      </c>
      <c r="H2053" s="24">
        <v>2051</v>
      </c>
      <c r="I2053" s="24">
        <f ca="1"/>
        <v>66.743524208197883</v>
      </c>
      <c r="J2053" s="24" cm="1">
        <f t="array" aca="1" ref="J2053" ca="1">INDIRECT(ADDRESS(($F$2+1-H2053)+2,9))</f>
        <v>33.593870476126312</v>
      </c>
      <c r="K2053" s="24">
        <f t="shared" ca="1" si="162"/>
        <v>0.95456923157349438</v>
      </c>
      <c r="L2053" s="24">
        <f t="shared" ca="1" si="163"/>
        <v>5.0565234428707036E-2</v>
      </c>
      <c r="M2053" s="24">
        <f t="shared" ref="M2053:M2116" ca="1" si="164">((2*H2053-1)/$F$2)*(LN(K2053)+LN(1-L2053))</f>
        <v>-0.18696523944666907</v>
      </c>
    </row>
    <row r="2054" spans="2:13" x14ac:dyDescent="0.25">
      <c r="B2054" s="24">
        <f t="shared" ca="1" si="160"/>
        <v>3.8643839193649554E-2</v>
      </c>
      <c r="C2054" s="25">
        <f t="shared" ca="1" si="161"/>
        <v>32.333548727918284</v>
      </c>
      <c r="H2054" s="24">
        <v>2052</v>
      </c>
      <c r="I2054" s="24">
        <f ca="1"/>
        <v>66.955595978610162</v>
      </c>
      <c r="J2054" s="24" cm="1">
        <f t="array" aca="1" ref="J2054" ca="1">INDIRECT(ADDRESS(($F$2+1-H2054)+2,9))</f>
        <v>33.539010980578283</v>
      </c>
      <c r="K2054" s="24">
        <f t="shared" ca="1" si="162"/>
        <v>0.95656784226882663</v>
      </c>
      <c r="L2054" s="24">
        <f t="shared" ca="1" si="163"/>
        <v>4.9994296201753309E-2</v>
      </c>
      <c r="M2054" s="24">
        <f t="shared" ca="1" si="164"/>
        <v>-0.18193678393112495</v>
      </c>
    </row>
    <row r="2055" spans="2:13" x14ac:dyDescent="0.25">
      <c r="B2055" s="24">
        <f t="shared" ca="1" si="160"/>
        <v>0.81514572215351111</v>
      </c>
      <c r="C2055" s="25">
        <f t="shared" ca="1" si="161"/>
        <v>58.970194177064414</v>
      </c>
      <c r="H2055" s="24">
        <v>2053</v>
      </c>
      <c r="I2055" s="24">
        <f ca="1"/>
        <v>67.001808756529726</v>
      </c>
      <c r="J2055" s="24" cm="1">
        <f t="array" aca="1" ref="J2055" ca="1">INDIRECT(ADDRESS(($F$2+1-H2055)+2,9))</f>
        <v>33.399587894801968</v>
      </c>
      <c r="K2055" s="24">
        <f t="shared" ca="1" si="162"/>
        <v>0.95699380233210218</v>
      </c>
      <c r="L2055" s="24">
        <f t="shared" ca="1" si="163"/>
        <v>4.8566399989275345E-2</v>
      </c>
      <c r="M2055" s="24">
        <f t="shared" ca="1" si="164"/>
        <v>-0.17832162402972679</v>
      </c>
    </row>
    <row r="2056" spans="2:13" x14ac:dyDescent="0.25">
      <c r="B2056" s="24">
        <f t="shared" ca="1" si="160"/>
        <v>0.98105347676194332</v>
      </c>
      <c r="C2056" s="25">
        <f t="shared" ca="1" si="161"/>
        <v>70.760097799668216</v>
      </c>
      <c r="H2056" s="24">
        <v>2054</v>
      </c>
      <c r="I2056" s="24">
        <f ca="1"/>
        <v>67.007537323887618</v>
      </c>
      <c r="J2056" s="24" cm="1">
        <f t="array" aca="1" ref="J2056" ca="1">INDIRECT(ADDRESS(($F$2+1-H2056)+2,9))</f>
        <v>33.343770881441387</v>
      </c>
      <c r="K2056" s="24">
        <f t="shared" ca="1" si="162"/>
        <v>0.95704636869324589</v>
      </c>
      <c r="L2056" s="24">
        <f t="shared" ca="1" si="163"/>
        <v>4.8003972196357991E-2</v>
      </c>
      <c r="M2056" s="24">
        <f t="shared" ca="1" si="164"/>
        <v>-0.17717927862238517</v>
      </c>
    </row>
    <row r="2057" spans="2:13" x14ac:dyDescent="0.25">
      <c r="B2057" s="24">
        <f t="shared" ca="1" si="160"/>
        <v>0.5795980737492622</v>
      </c>
      <c r="C2057" s="25">
        <f t="shared" ca="1" si="161"/>
        <v>52.008653623740429</v>
      </c>
      <c r="H2057" s="24">
        <v>2055</v>
      </c>
      <c r="I2057" s="24">
        <f ca="1"/>
        <v>67.08473376790171</v>
      </c>
      <c r="J2057" s="24" cm="1">
        <f t="array" aca="1" ref="J2057" ca="1">INDIRECT(ADDRESS(($F$2+1-H2057)+2,9))</f>
        <v>33.338507792267286</v>
      </c>
      <c r="K2057" s="24">
        <f t="shared" ca="1" si="162"/>
        <v>0.95774968597245025</v>
      </c>
      <c r="L2057" s="24">
        <f t="shared" ca="1" si="163"/>
        <v>4.7951209899257934E-2</v>
      </c>
      <c r="M2057" s="24">
        <f t="shared" ca="1" si="164"/>
        <v>-0.17576127291781063</v>
      </c>
    </row>
    <row r="2058" spans="2:13" x14ac:dyDescent="0.25">
      <c r="B2058" s="24">
        <f t="shared" ca="1" si="160"/>
        <v>8.8679051345845084E-2</v>
      </c>
      <c r="C2058" s="25">
        <f t="shared" ca="1" si="161"/>
        <v>36.510658022242112</v>
      </c>
      <c r="H2058" s="24">
        <v>2056</v>
      </c>
      <c r="I2058" s="24">
        <f ca="1"/>
        <v>67.102273872574841</v>
      </c>
      <c r="J2058" s="24" cm="1">
        <f t="array" aca="1" ref="J2058" ca="1">INDIRECT(ADDRESS(($F$2+1-H2058)+2,9))</f>
        <v>33.326261109200814</v>
      </c>
      <c r="K2058" s="24">
        <f t="shared" ca="1" si="162"/>
        <v>0.95790818329229466</v>
      </c>
      <c r="L2058" s="24">
        <f t="shared" ca="1" si="163"/>
        <v>4.7828616973526632E-2</v>
      </c>
      <c r="M2058" s="24">
        <f t="shared" ca="1" si="164"/>
        <v>-0.17528630368450049</v>
      </c>
    </row>
    <row r="2059" spans="2:13" x14ac:dyDescent="0.25">
      <c r="B2059" s="24">
        <f t="shared" ca="1" si="160"/>
        <v>0.40951965409118118</v>
      </c>
      <c r="C2059" s="25">
        <f t="shared" ca="1" si="161"/>
        <v>47.712192228424939</v>
      </c>
      <c r="H2059" s="24">
        <v>2057</v>
      </c>
      <c r="I2059" s="24">
        <f ca="1"/>
        <v>67.109293590943764</v>
      </c>
      <c r="J2059" s="24" cm="1">
        <f t="array" aca="1" ref="J2059" ca="1">INDIRECT(ADDRESS(($F$2+1-H2059)+2,9))</f>
        <v>33.308831894340571</v>
      </c>
      <c r="K2059" s="24">
        <f t="shared" ca="1" si="162"/>
        <v>0.95797148045581015</v>
      </c>
      <c r="L2059" s="24">
        <f t="shared" ca="1" si="163"/>
        <v>4.7654578203638179E-2</v>
      </c>
      <c r="M2059" s="24">
        <f t="shared" ca="1" si="164"/>
        <v>-0.17489730734251024</v>
      </c>
    </row>
    <row r="2060" spans="2:13" x14ac:dyDescent="0.25">
      <c r="B2060" s="24">
        <f t="shared" ca="1" si="160"/>
        <v>0.98179053043327047</v>
      </c>
      <c r="C2060" s="25">
        <f t="shared" ca="1" si="161"/>
        <v>70.922188935397529</v>
      </c>
      <c r="H2060" s="24">
        <v>2058</v>
      </c>
      <c r="I2060" s="24">
        <f ca="1"/>
        <v>67.117423217049208</v>
      </c>
      <c r="J2060" s="24" cm="1">
        <f t="array" aca="1" ref="J2060" ca="1">INDIRECT(ADDRESS(($F$2+1-H2060)+2,9))</f>
        <v>33.288924588051273</v>
      </c>
      <c r="K2060" s="24">
        <f t="shared" ca="1" si="162"/>
        <v>0.95804468940655152</v>
      </c>
      <c r="L2060" s="24">
        <f t="shared" ca="1" si="163"/>
        <v>4.7456415437866176E-2</v>
      </c>
      <c r="M2060" s="24">
        <f t="shared" ca="1" si="164"/>
        <v>-0.17443990013682728</v>
      </c>
    </row>
    <row r="2061" spans="2:13" x14ac:dyDescent="0.25">
      <c r="B2061" s="24">
        <f t="shared" ca="1" si="160"/>
        <v>0.64498384055579094</v>
      </c>
      <c r="C2061" s="25">
        <f t="shared" ca="1" si="161"/>
        <v>53.718126844303647</v>
      </c>
      <c r="H2061" s="24">
        <v>2059</v>
      </c>
      <c r="I2061" s="24">
        <f ca="1"/>
        <v>67.183019451066102</v>
      </c>
      <c r="J2061" s="24" cm="1">
        <f t="array" aca="1" ref="J2061" ca="1">INDIRECT(ADDRESS(($F$2+1-H2061)+2,9))</f>
        <v>33.229910371957828</v>
      </c>
      <c r="K2061" s="24">
        <f t="shared" ca="1" si="162"/>
        <v>0.95863162690499126</v>
      </c>
      <c r="L2061" s="24">
        <f t="shared" ca="1" si="163"/>
        <v>4.6872849039971243E-2</v>
      </c>
      <c r="M2061" s="24">
        <f t="shared" ca="1" si="164"/>
        <v>-0.17218782537331959</v>
      </c>
    </row>
    <row r="2062" spans="2:13" x14ac:dyDescent="0.25">
      <c r="B2062" s="24">
        <f t="shared" ca="1" si="160"/>
        <v>0.68497089568076563</v>
      </c>
      <c r="C2062" s="25">
        <f t="shared" ca="1" si="161"/>
        <v>54.816449219978601</v>
      </c>
      <c r="H2062" s="24">
        <v>2060</v>
      </c>
      <c r="I2062" s="24">
        <f ca="1"/>
        <v>67.24619128513207</v>
      </c>
      <c r="J2062" s="24" cm="1">
        <f t="array" aca="1" ref="J2062" ca="1">INDIRECT(ADDRESS(($F$2+1-H2062)+2,9))</f>
        <v>33.221382658207979</v>
      </c>
      <c r="K2062" s="24">
        <f t="shared" ca="1" si="162"/>
        <v>0.95919056370873912</v>
      </c>
      <c r="L2062" s="24">
        <f t="shared" ca="1" si="163"/>
        <v>4.6789000096851392E-2</v>
      </c>
      <c r="M2062" s="24">
        <f t="shared" ca="1" si="164"/>
        <v>-0.17099100262077302</v>
      </c>
    </row>
    <row r="2063" spans="2:13" x14ac:dyDescent="0.25">
      <c r="B2063" s="24">
        <f t="shared" ca="1" si="160"/>
        <v>6.1658864687843429E-2</v>
      </c>
      <c r="C2063" s="25">
        <f t="shared" ca="1" si="161"/>
        <v>34.590038761943632</v>
      </c>
      <c r="H2063" s="24">
        <v>2061</v>
      </c>
      <c r="I2063" s="24">
        <f ca="1"/>
        <v>67.378118300071179</v>
      </c>
      <c r="J2063" s="24" cm="1">
        <f t="array" aca="1" ref="J2063" ca="1">INDIRECT(ADDRESS(($F$2+1-H2063)+2,9))</f>
        <v>33.128077505181295</v>
      </c>
      <c r="K2063" s="24">
        <f t="shared" ca="1" si="162"/>
        <v>0.96033808108496177</v>
      </c>
      <c r="L2063" s="24">
        <f t="shared" ca="1" si="163"/>
        <v>4.5879414152560624E-2</v>
      </c>
      <c r="M2063" s="24">
        <f t="shared" ca="1" si="164"/>
        <v>-0.16696944555649063</v>
      </c>
    </row>
    <row r="2064" spans="2:13" x14ac:dyDescent="0.25">
      <c r="B2064" s="24">
        <f t="shared" ca="1" si="160"/>
        <v>0.61387866623360099</v>
      </c>
      <c r="C2064" s="25">
        <f t="shared" ca="1" si="161"/>
        <v>52.894426415050809</v>
      </c>
      <c r="H2064" s="24">
        <v>2062</v>
      </c>
      <c r="I2064" s="24">
        <f ca="1"/>
        <v>67.453022087787531</v>
      </c>
      <c r="J2064" s="24" cm="1">
        <f t="array" aca="1" ref="J2064" ca="1">INDIRECT(ADDRESS(($F$2+1-H2064)+2,9))</f>
        <v>33.110526744107645</v>
      </c>
      <c r="K2064" s="24">
        <f t="shared" ca="1" si="162"/>
        <v>0.96097783730315678</v>
      </c>
      <c r="L2064" s="24">
        <f t="shared" ca="1" si="163"/>
        <v>4.5709918674472515E-2</v>
      </c>
      <c r="M2064" s="24">
        <f t="shared" ca="1" si="164"/>
        <v>-0.16543875225894325</v>
      </c>
    </row>
    <row r="2065" spans="2:13" x14ac:dyDescent="0.25">
      <c r="B2065" s="24">
        <f t="shared" ca="1" si="160"/>
        <v>0.71497251520188154</v>
      </c>
      <c r="C2065" s="25">
        <f t="shared" ca="1" si="161"/>
        <v>55.679705436300345</v>
      </c>
      <c r="H2065" s="24">
        <v>2063</v>
      </c>
      <c r="I2065" s="24">
        <f ca="1"/>
        <v>67.476929757641869</v>
      </c>
      <c r="J2065" s="24" cm="1">
        <f t="array" aca="1" ref="J2065" ca="1">INDIRECT(ADDRESS(($F$2+1-H2065)+2,9))</f>
        <v>33.049382718686203</v>
      </c>
      <c r="K2065" s="24">
        <f t="shared" ca="1" si="162"/>
        <v>0.96118025589221356</v>
      </c>
      <c r="L2065" s="24">
        <f t="shared" ca="1" si="163"/>
        <v>4.5123351544324813E-2</v>
      </c>
      <c r="M2065" s="24">
        <f t="shared" ca="1" si="164"/>
        <v>-0.16394184994965405</v>
      </c>
    </row>
    <row r="2066" spans="2:13" x14ac:dyDescent="0.25">
      <c r="B2066" s="24">
        <f t="shared" ca="1" si="160"/>
        <v>6.5247199657780475E-2</v>
      </c>
      <c r="C2066" s="25">
        <f t="shared" ca="1" si="161"/>
        <v>34.878448565960383</v>
      </c>
      <c r="H2066" s="24">
        <v>2064</v>
      </c>
      <c r="I2066" s="24">
        <f ca="1"/>
        <v>67.529013996100915</v>
      </c>
      <c r="J2066" s="24" cm="1">
        <f t="array" aca="1" ref="J2066" ca="1">INDIRECT(ADDRESS(($F$2+1-H2066)+2,9))</f>
        <v>33.030880289461201</v>
      </c>
      <c r="K2066" s="24">
        <f t="shared" ca="1" si="162"/>
        <v>0.96161827587026827</v>
      </c>
      <c r="L2066" s="24">
        <f t="shared" ca="1" si="163"/>
        <v>4.4947052610334569E-2</v>
      </c>
      <c r="M2066" s="24">
        <f t="shared" ca="1" si="164"/>
        <v>-0.16279696853510331</v>
      </c>
    </row>
    <row r="2067" spans="2:13" x14ac:dyDescent="0.25">
      <c r="B2067" s="24">
        <f t="shared" ca="1" si="160"/>
        <v>0.64786965697239418</v>
      </c>
      <c r="C2067" s="25">
        <f t="shared" ca="1" si="161"/>
        <v>53.795753170152686</v>
      </c>
      <c r="H2067" s="24">
        <v>2065</v>
      </c>
      <c r="I2067" s="24">
        <f ca="1"/>
        <v>67.537122133391122</v>
      </c>
      <c r="J2067" s="24" cm="1">
        <f t="array" aca="1" ref="J2067" ca="1">INDIRECT(ADDRESS(($F$2+1-H2067)+2,9))</f>
        <v>32.949130378517502</v>
      </c>
      <c r="K2067" s="24">
        <f t="shared" ca="1" si="162"/>
        <v>0.96168610015573164</v>
      </c>
      <c r="L2067" s="24">
        <f t="shared" ca="1" si="163"/>
        <v>4.4174731546747829E-2</v>
      </c>
      <c r="M2067" s="24">
        <f t="shared" ca="1" si="164"/>
        <v>-0.16119427917802129</v>
      </c>
    </row>
    <row r="2068" spans="2:13" x14ac:dyDescent="0.25">
      <c r="B2068" s="24">
        <f t="shared" ca="1" si="160"/>
        <v>0.79288924970114216</v>
      </c>
      <c r="C2068" s="25">
        <f t="shared" ca="1" si="161"/>
        <v>58.164872714145844</v>
      </c>
      <c r="H2068" s="24">
        <v>2066</v>
      </c>
      <c r="I2068" s="24">
        <f ca="1"/>
        <v>67.618462568247566</v>
      </c>
      <c r="J2068" s="24" cm="1">
        <f t="array" aca="1" ref="J2068" ca="1">INDIRECT(ADDRESS(($F$2+1-H2068)+2,9))</f>
        <v>32.927426872228054</v>
      </c>
      <c r="K2068" s="24">
        <f t="shared" ca="1" si="162"/>
        <v>0.96236111699915283</v>
      </c>
      <c r="L2068" s="24">
        <f t="shared" ca="1" si="163"/>
        <v>4.3971497844582243E-2</v>
      </c>
      <c r="M2068" s="24">
        <f t="shared" ca="1" si="164"/>
        <v>-0.1595222014735444</v>
      </c>
    </row>
    <row r="2069" spans="2:13" x14ac:dyDescent="0.25">
      <c r="B2069" s="24">
        <f t="shared" ca="1" si="160"/>
        <v>0.99513433751826885</v>
      </c>
      <c r="C2069" s="25">
        <f t="shared" ca="1" si="161"/>
        <v>75.852328618861236</v>
      </c>
      <c r="H2069" s="24">
        <v>2067</v>
      </c>
      <c r="I2069" s="24">
        <f ca="1"/>
        <v>67.705095465532622</v>
      </c>
      <c r="J2069" s="24" cm="1">
        <f t="array" aca="1" ref="J2069" ca="1">INDIRECT(ADDRESS(($F$2+1-H2069)+2,9))</f>
        <v>32.912924259936148</v>
      </c>
      <c r="K2069" s="24">
        <f t="shared" ca="1" si="162"/>
        <v>0.96306934462564509</v>
      </c>
      <c r="L2069" s="24">
        <f t="shared" ca="1" si="163"/>
        <v>4.3836114767466704E-2</v>
      </c>
      <c r="M2069" s="24">
        <f t="shared" ca="1" si="164"/>
        <v>-0.15791931264046905</v>
      </c>
    </row>
    <row r="2070" spans="2:13" x14ac:dyDescent="0.25">
      <c r="B2070" s="24">
        <f t="shared" ca="1" si="160"/>
        <v>0.29284318726349889</v>
      </c>
      <c r="C2070" s="25">
        <f t="shared" ca="1" si="161"/>
        <v>44.549023727757977</v>
      </c>
      <c r="H2070" s="24">
        <v>2068</v>
      </c>
      <c r="I2070" s="24">
        <f ca="1"/>
        <v>67.724386498230558</v>
      </c>
      <c r="J2070" s="24" cm="1">
        <f t="array" aca="1" ref="J2070" ca="1">INDIRECT(ADDRESS(($F$2+1-H2070)+2,9))</f>
        <v>32.861661019363382</v>
      </c>
      <c r="K2070" s="24">
        <f t="shared" ca="1" si="162"/>
        <v>0.96322555728062664</v>
      </c>
      <c r="L2070" s="24">
        <f t="shared" ca="1" si="163"/>
        <v>4.3360260935711117E-2</v>
      </c>
      <c r="M2070" s="24">
        <f t="shared" ca="1" si="164"/>
        <v>-0.15673159460920644</v>
      </c>
    </row>
    <row r="2071" spans="2:13" x14ac:dyDescent="0.25">
      <c r="B2071" s="24">
        <f t="shared" ca="1" si="160"/>
        <v>0.50862450472976473</v>
      </c>
      <c r="C2071" s="25">
        <f t="shared" ca="1" si="161"/>
        <v>50.216201116042342</v>
      </c>
      <c r="H2071" s="24">
        <v>2069</v>
      </c>
      <c r="I2071" s="24">
        <f ca="1"/>
        <v>67.731106923202816</v>
      </c>
      <c r="J2071" s="24" cm="1">
        <f t="array" aca="1" ref="J2071" ca="1">INDIRECT(ADDRESS(($F$2+1-H2071)+2,9))</f>
        <v>32.84425334771791</v>
      </c>
      <c r="K2071" s="24">
        <f t="shared" ca="1" si="162"/>
        <v>0.96327985006822359</v>
      </c>
      <c r="L2071" s="24">
        <f t="shared" ca="1" si="163"/>
        <v>4.3199625055735727E-2</v>
      </c>
      <c r="M2071" s="24">
        <f t="shared" ca="1" si="164"/>
        <v>-0.1563774707753412</v>
      </c>
    </row>
    <row r="2072" spans="2:13" x14ac:dyDescent="0.25">
      <c r="B2072" s="24">
        <f t="shared" ca="1" si="160"/>
        <v>0.94303139177397799</v>
      </c>
      <c r="C2072" s="25">
        <f t="shared" ca="1" si="161"/>
        <v>65.807412326846688</v>
      </c>
      <c r="H2072" s="24">
        <v>2070</v>
      </c>
      <c r="I2072" s="24">
        <f ca="1"/>
        <v>67.749175831978278</v>
      </c>
      <c r="J2072" s="24" cm="1">
        <f t="array" aca="1" ref="J2072" ca="1">INDIRECT(ADDRESS(($F$2+1-H2072)+2,9))</f>
        <v>32.727012260963676</v>
      </c>
      <c r="K2072" s="24">
        <f t="shared" ca="1" si="162"/>
        <v>0.96342549965237245</v>
      </c>
      <c r="L2072" s="24">
        <f t="shared" ca="1" si="163"/>
        <v>4.2130219461886997E-2</v>
      </c>
      <c r="M2072" s="24">
        <f t="shared" ca="1" si="164"/>
        <v>-0.15402058202027458</v>
      </c>
    </row>
    <row r="2073" spans="2:13" x14ac:dyDescent="0.25">
      <c r="B2073" s="24">
        <f t="shared" ca="1" si="160"/>
        <v>0.44938209974028009</v>
      </c>
      <c r="C2073" s="25">
        <f t="shared" ca="1" si="161"/>
        <v>48.72777375960294</v>
      </c>
      <c r="H2073" s="24">
        <v>2071</v>
      </c>
      <c r="I2073" s="24">
        <f ca="1"/>
        <v>67.754534798533143</v>
      </c>
      <c r="J2073" s="24" cm="1">
        <f t="array" aca="1" ref="J2073" ca="1">INDIRECT(ADDRESS(($F$2+1-H2073)+2,9))</f>
        <v>32.713695952453406</v>
      </c>
      <c r="K2073" s="24">
        <f t="shared" ca="1" si="162"/>
        <v>0.96346860613750973</v>
      </c>
      <c r="L2073" s="24">
        <f t="shared" ca="1" si="163"/>
        <v>4.2010122551662581E-2</v>
      </c>
      <c r="M2073" s="24">
        <f t="shared" ca="1" si="164"/>
        <v>-0.15376857469659699</v>
      </c>
    </row>
    <row r="2074" spans="2:13" x14ac:dyDescent="0.25">
      <c r="B2074" s="24">
        <f t="shared" ca="1" si="160"/>
        <v>0.2634165776655466</v>
      </c>
      <c r="C2074" s="25">
        <f t="shared" ca="1" si="161"/>
        <v>43.671523787721895</v>
      </c>
      <c r="H2074" s="24">
        <v>2072</v>
      </c>
      <c r="I2074" s="24">
        <f ca="1"/>
        <v>67.84359492973978</v>
      </c>
      <c r="J2074" s="24" cm="1">
        <f t="array" aca="1" ref="J2074" ca="1">INDIRECT(ADDRESS(($F$2+1-H2074)+2,9))</f>
        <v>32.559577464262389</v>
      </c>
      <c r="K2074" s="24">
        <f t="shared" ca="1" si="162"/>
        <v>0.96417892248508985</v>
      </c>
      <c r="L2074" s="24">
        <f t="shared" ca="1" si="163"/>
        <v>4.0640226983920662E-2</v>
      </c>
      <c r="M2074" s="24">
        <f t="shared" ca="1" si="164"/>
        <v>-0.14968462690066514</v>
      </c>
    </row>
    <row r="2075" spans="2:13" x14ac:dyDescent="0.25">
      <c r="B2075" s="24">
        <f t="shared" ca="1" si="160"/>
        <v>0.80292279748667117</v>
      </c>
      <c r="C2075" s="25">
        <f t="shared" ca="1" si="161"/>
        <v>58.521075444096489</v>
      </c>
      <c r="H2075" s="24">
        <v>2073</v>
      </c>
      <c r="I2075" s="24">
        <f ca="1"/>
        <v>67.854717639592707</v>
      </c>
      <c r="J2075" s="24" cm="1">
        <f t="array" aca="1" ref="J2075" ca="1">INDIRECT(ADDRESS(($F$2+1-H2075)+2,9))</f>
        <v>32.333548727918284</v>
      </c>
      <c r="K2075" s="24">
        <f t="shared" ca="1" si="162"/>
        <v>0.96426683349849851</v>
      </c>
      <c r="L2075" s="24">
        <f t="shared" ca="1" si="163"/>
        <v>3.8696948597804565E-2</v>
      </c>
      <c r="M2075" s="24">
        <f t="shared" ca="1" si="164"/>
        <v>-0.14569500999912038</v>
      </c>
    </row>
    <row r="2076" spans="2:13" x14ac:dyDescent="0.25">
      <c r="B2076" s="24">
        <f t="shared" ca="1" si="160"/>
        <v>0.69106846852016368</v>
      </c>
      <c r="C2076" s="25">
        <f t="shared" ca="1" si="161"/>
        <v>54.988812228332776</v>
      </c>
      <c r="H2076" s="24">
        <v>2074</v>
      </c>
      <c r="I2076" s="24">
        <f ca="1"/>
        <v>67.885492942856416</v>
      </c>
      <c r="J2076" s="24" cm="1">
        <f t="array" aca="1" ref="J2076" ca="1">INDIRECT(ADDRESS(($F$2+1-H2076)+2,9))</f>
        <v>32.331495414221664</v>
      </c>
      <c r="K2076" s="24">
        <f t="shared" ca="1" si="162"/>
        <v>0.96450915246786306</v>
      </c>
      <c r="L2076" s="24">
        <f t="shared" ca="1" si="163"/>
        <v>3.8679648510633345E-2</v>
      </c>
      <c r="M2076" s="24">
        <f t="shared" ca="1" si="164"/>
        <v>-0.14524786919279764</v>
      </c>
    </row>
    <row r="2077" spans="2:13" x14ac:dyDescent="0.25">
      <c r="B2077" s="24">
        <f t="shared" ca="1" si="160"/>
        <v>0.50871933168349337</v>
      </c>
      <c r="C2077" s="25">
        <f t="shared" ca="1" si="161"/>
        <v>50.218578637004391</v>
      </c>
      <c r="H2077" s="24">
        <v>2075</v>
      </c>
      <c r="I2077" s="24">
        <f ca="1"/>
        <v>67.95438489088302</v>
      </c>
      <c r="J2077" s="24" cm="1">
        <f t="array" aca="1" ref="J2077" ca="1">INDIRECT(ADDRESS(($F$2+1-H2077)+2,9))</f>
        <v>32.311708618082037</v>
      </c>
      <c r="K2077" s="24">
        <f t="shared" ca="1" si="162"/>
        <v>0.96504671283780263</v>
      </c>
      <c r="L2077" s="24">
        <f t="shared" ca="1" si="163"/>
        <v>3.8513258631766016E-2</v>
      </c>
      <c r="M2077" s="24">
        <f t="shared" ca="1" si="164"/>
        <v>-0.14391391994638206</v>
      </c>
    </row>
    <row r="2078" spans="2:13" x14ac:dyDescent="0.25">
      <c r="B2078" s="24">
        <f t="shared" ca="1" si="160"/>
        <v>0.44193149200855641</v>
      </c>
      <c r="C2078" s="25">
        <f t="shared" ca="1" si="161"/>
        <v>48.539260161995088</v>
      </c>
      <c r="H2078" s="24">
        <v>2076</v>
      </c>
      <c r="I2078" s="24">
        <f ca="1"/>
        <v>68.004059307618888</v>
      </c>
      <c r="J2078" s="24" cm="1">
        <f t="array" aca="1" ref="J2078" ca="1">INDIRECT(ADDRESS(($F$2+1-H2078)+2,9))</f>
        <v>32.308173150168244</v>
      </c>
      <c r="K2078" s="24">
        <f t="shared" ca="1" si="162"/>
        <v>0.96543015843718405</v>
      </c>
      <c r="L2078" s="24">
        <f t="shared" ca="1" si="163"/>
        <v>3.8483589914538076E-2</v>
      </c>
      <c r="M2078" s="24">
        <f t="shared" ca="1" si="164"/>
        <v>-0.14315980313059651</v>
      </c>
    </row>
    <row r="2079" spans="2:13" x14ac:dyDescent="0.25">
      <c r="B2079" s="24">
        <f t="shared" ca="1" si="160"/>
        <v>0.5196202860200243</v>
      </c>
      <c r="C2079" s="25">
        <f t="shared" ca="1" si="161"/>
        <v>50.492006064706224</v>
      </c>
      <c r="H2079" s="24">
        <v>2077</v>
      </c>
      <c r="I2079" s="24">
        <f ca="1"/>
        <v>68.179101846886198</v>
      </c>
      <c r="J2079" s="24" cm="1">
        <f t="array" aca="1" ref="J2079" ca="1">INDIRECT(ADDRESS(($F$2+1-H2079)+2,9))</f>
        <v>32.233642646432635</v>
      </c>
      <c r="K2079" s="24">
        <f t="shared" ca="1" si="162"/>
        <v>0.96675389456179961</v>
      </c>
      <c r="L2079" s="24">
        <f t="shared" ca="1" si="163"/>
        <v>3.7862473244000924E-2</v>
      </c>
      <c r="M2079" s="24">
        <f t="shared" ca="1" si="164"/>
        <v>-0.1393491217709798</v>
      </c>
    </row>
    <row r="2080" spans="2:13" x14ac:dyDescent="0.25">
      <c r="B2080" s="24">
        <f t="shared" ca="1" si="160"/>
        <v>0.37423298831950469</v>
      </c>
      <c r="C2080" s="25">
        <f t="shared" ca="1" si="161"/>
        <v>46.793372470181232</v>
      </c>
      <c r="H2080" s="24">
        <v>2078</v>
      </c>
      <c r="I2080" s="24">
        <f ca="1"/>
        <v>68.242102569341526</v>
      </c>
      <c r="J2080" s="24" cm="1">
        <f t="array" aca="1" ref="J2080" ca="1">INDIRECT(ADDRESS(($F$2+1-H2080)+2,9))</f>
        <v>32.149225963851876</v>
      </c>
      <c r="K2080" s="24">
        <f t="shared" ca="1" si="162"/>
        <v>0.96721999247789359</v>
      </c>
      <c r="L2080" s="24">
        <f t="shared" ca="1" si="163"/>
        <v>3.7168873567201687E-2</v>
      </c>
      <c r="M2080" s="24">
        <f t="shared" ca="1" si="164"/>
        <v>-0.13710066341573093</v>
      </c>
    </row>
    <row r="2081" spans="2:13" x14ac:dyDescent="0.25">
      <c r="B2081" s="24">
        <f t="shared" ca="1" si="160"/>
        <v>0.23553354396622328</v>
      </c>
      <c r="C2081" s="25">
        <f t="shared" ca="1" si="161"/>
        <v>42.792560850481763</v>
      </c>
      <c r="H2081" s="24">
        <v>2079</v>
      </c>
      <c r="I2081" s="24">
        <f ca="1"/>
        <v>68.435759368437928</v>
      </c>
      <c r="J2081" s="24" cm="1">
        <f t="array" aca="1" ref="J2081" ca="1">INDIRECT(ADDRESS(($F$2+1-H2081)+2,9))</f>
        <v>32.144668223549758</v>
      </c>
      <c r="K2081" s="24">
        <f t="shared" ca="1" si="162"/>
        <v>0.96861909918592393</v>
      </c>
      <c r="L2081" s="24">
        <f t="shared" ca="1" si="163"/>
        <v>3.7131722821955197E-2</v>
      </c>
      <c r="M2081" s="24">
        <f t="shared" ca="1" si="164"/>
        <v>-0.13430787582850037</v>
      </c>
    </row>
    <row r="2082" spans="2:13" x14ac:dyDescent="0.25">
      <c r="B2082" s="24">
        <f t="shared" ca="1" si="160"/>
        <v>0.1878054772390384</v>
      </c>
      <c r="C2082" s="25">
        <f t="shared" ca="1" si="161"/>
        <v>41.139878025910754</v>
      </c>
      <c r="H2082" s="24">
        <v>2080</v>
      </c>
      <c r="I2082" s="24">
        <f ca="1"/>
        <v>68.437695338391705</v>
      </c>
      <c r="J2082" s="24" cm="1">
        <f t="array" aca="1" ref="J2082" ca="1">INDIRECT(ADDRESS(($F$2+1-H2082)+2,9))</f>
        <v>32.113003864750077</v>
      </c>
      <c r="K2082" s="24">
        <f t="shared" ca="1" si="162"/>
        <v>0.96863283266450284</v>
      </c>
      <c r="L2082" s="24">
        <f t="shared" ca="1" si="163"/>
        <v>3.6874459401290034E-2</v>
      </c>
      <c r="M2082" s="24">
        <f t="shared" ca="1" si="164"/>
        <v>-0.13383030666037496</v>
      </c>
    </row>
    <row r="2083" spans="2:13" x14ac:dyDescent="0.25">
      <c r="B2083" s="24">
        <f t="shared" ca="1" si="160"/>
        <v>0.55510080099855841</v>
      </c>
      <c r="C2083" s="25">
        <f t="shared" ca="1" si="161"/>
        <v>51.385593112391213</v>
      </c>
      <c r="H2083" s="24">
        <v>2081</v>
      </c>
      <c r="I2083" s="24">
        <f ca="1"/>
        <v>68.443862092076145</v>
      </c>
      <c r="J2083" s="24" cm="1">
        <f t="array" aca="1" ref="J2083" ca="1">INDIRECT(ADDRESS(($F$2+1-H2083)+2,9))</f>
        <v>32.090485312721249</v>
      </c>
      <c r="K2083" s="24">
        <f t="shared" ca="1" si="162"/>
        <v>0.96867654556017679</v>
      </c>
      <c r="L2083" s="24">
        <f t="shared" ca="1" si="163"/>
        <v>3.6692391131204954E-2</v>
      </c>
      <c r="M2083" s="24">
        <f t="shared" ca="1" si="164"/>
        <v>-0.133443184435273</v>
      </c>
    </row>
    <row r="2084" spans="2:13" x14ac:dyDescent="0.25">
      <c r="B2084" s="24">
        <f t="shared" ca="1" si="160"/>
        <v>0.24397877473884866</v>
      </c>
      <c r="C2084" s="25">
        <f t="shared" ca="1" si="161"/>
        <v>43.064389852328944</v>
      </c>
      <c r="H2084" s="24">
        <v>2082</v>
      </c>
      <c r="I2084" s="24">
        <f ca="1"/>
        <v>68.450591811657716</v>
      </c>
      <c r="J2084" s="24" cm="1">
        <f t="array" aca="1" ref="J2084" ca="1">INDIRECT(ADDRESS(($F$2+1-H2084)+2,9))</f>
        <v>32.072726182206047</v>
      </c>
      <c r="K2084" s="24">
        <f t="shared" ca="1" si="162"/>
        <v>0.968724191531112</v>
      </c>
      <c r="L2084" s="24">
        <f t="shared" ca="1" si="163"/>
        <v>3.6549323179618551E-2</v>
      </c>
      <c r="M2084" s="24">
        <f t="shared" ca="1" si="164"/>
        <v>-0.13312595686304896</v>
      </c>
    </row>
    <row r="2085" spans="2:13" x14ac:dyDescent="0.25">
      <c r="B2085" s="24">
        <f t="shared" ca="1" si="160"/>
        <v>0.17028879934923202</v>
      </c>
      <c r="C2085" s="25">
        <f t="shared" ca="1" si="161"/>
        <v>40.469753840638106</v>
      </c>
      <c r="H2085" s="24">
        <v>2083</v>
      </c>
      <c r="I2085" s="24">
        <f ca="1"/>
        <v>68.452745748788715</v>
      </c>
      <c r="J2085" s="24" cm="1">
        <f t="array" aca="1" ref="J2085" ca="1">INDIRECT(ADDRESS(($F$2+1-H2085)+2,9))</f>
        <v>31.987672320948718</v>
      </c>
      <c r="K2085" s="24">
        <f t="shared" ca="1" si="162"/>
        <v>0.96873942859610829</v>
      </c>
      <c r="L2085" s="24">
        <f t="shared" ca="1" si="163"/>
        <v>3.5870441591724041E-2</v>
      </c>
      <c r="M2085" s="24">
        <f t="shared" ca="1" si="164"/>
        <v>-0.13180006916314191</v>
      </c>
    </row>
    <row r="2086" spans="2:13" x14ac:dyDescent="0.25">
      <c r="B2086" s="24">
        <f t="shared" ca="1" si="160"/>
        <v>0.33245910304462634</v>
      </c>
      <c r="C2086" s="25">
        <f t="shared" ca="1" si="161"/>
        <v>45.668670772805235</v>
      </c>
      <c r="H2086" s="24">
        <v>2084</v>
      </c>
      <c r="I2086" s="24">
        <f ca="1"/>
        <v>68.686115828207107</v>
      </c>
      <c r="J2086" s="24" cm="1">
        <f t="array" aca="1" ref="J2086" ca="1">INDIRECT(ADDRESS(($F$2+1-H2086)+2,9))</f>
        <v>31.900914443632093</v>
      </c>
      <c r="K2086" s="24">
        <f t="shared" ca="1" si="162"/>
        <v>0.97035430310235016</v>
      </c>
      <c r="L2086" s="24">
        <f t="shared" ca="1" si="163"/>
        <v>3.5188637584232095E-2</v>
      </c>
      <c r="M2086" s="24">
        <f t="shared" ca="1" si="164"/>
        <v>-0.12728213371710689</v>
      </c>
    </row>
    <row r="2087" spans="2:13" x14ac:dyDescent="0.25">
      <c r="B2087" s="24">
        <f t="shared" ca="1" si="160"/>
        <v>0.29730976266406328</v>
      </c>
      <c r="C2087" s="25">
        <f t="shared" ca="1" si="161"/>
        <v>44.678462682566945</v>
      </c>
      <c r="H2087" s="24">
        <v>2085</v>
      </c>
      <c r="I2087" s="24">
        <f ca="1"/>
        <v>68.686319862658834</v>
      </c>
      <c r="J2087" s="24" cm="1">
        <f t="array" aca="1" ref="J2087" ca="1">INDIRECT(ADDRESS(($F$2+1-H2087)+2,9))</f>
        <v>31.891576015298661</v>
      </c>
      <c r="K2087" s="24">
        <f t="shared" ca="1" si="162"/>
        <v>0.97035568409661332</v>
      </c>
      <c r="L2087" s="24">
        <f t="shared" ca="1" si="163"/>
        <v>3.5115887724552285E-2</v>
      </c>
      <c r="M2087" s="24">
        <f t="shared" ca="1" si="164"/>
        <v>-0.1271948102934419</v>
      </c>
    </row>
    <row r="2088" spans="2:13" x14ac:dyDescent="0.25">
      <c r="B2088" s="24">
        <f t="shared" ca="1" si="160"/>
        <v>0.4778110933748313</v>
      </c>
      <c r="C2088" s="25">
        <f t="shared" ca="1" si="161"/>
        <v>49.443519516721238</v>
      </c>
      <c r="H2088" s="24">
        <v>2086</v>
      </c>
      <c r="I2088" s="24">
        <f ca="1"/>
        <v>68.755682710497879</v>
      </c>
      <c r="J2088" s="24" cm="1">
        <f t="array" aca="1" ref="J2088" ca="1">INDIRECT(ADDRESS(($F$2+1-H2088)+2,9))</f>
        <v>31.837753733266688</v>
      </c>
      <c r="K2088" s="24">
        <f t="shared" ca="1" si="162"/>
        <v>0.97082207776308671</v>
      </c>
      <c r="L2088" s="24">
        <f t="shared" ca="1" si="163"/>
        <v>3.469899373212848E-2</v>
      </c>
      <c r="M2088" s="24">
        <f t="shared" ca="1" si="164"/>
        <v>-0.12549214301895606</v>
      </c>
    </row>
    <row r="2089" spans="2:13" x14ac:dyDescent="0.25">
      <c r="B2089" s="24">
        <f t="shared" ca="1" si="160"/>
        <v>1.9810769300863118E-3</v>
      </c>
      <c r="C2089" s="25">
        <f t="shared" ca="1" si="161"/>
        <v>21.188407428702639</v>
      </c>
      <c r="H2089" s="24">
        <v>2087</v>
      </c>
      <c r="I2089" s="24">
        <f ca="1"/>
        <v>68.78650203482178</v>
      </c>
      <c r="J2089" s="24" cm="1">
        <f t="array" aca="1" ref="J2089" ca="1">INDIRECT(ADDRESS(($F$2+1-H2089)+2,9))</f>
        <v>31.828983146061518</v>
      </c>
      <c r="K2089" s="24">
        <f t="shared" ca="1" si="162"/>
        <v>0.97102734139960556</v>
      </c>
      <c r="L2089" s="24">
        <f t="shared" ca="1" si="163"/>
        <v>3.4631445632455467E-2</v>
      </c>
      <c r="M2089" s="24">
        <f t="shared" ca="1" si="164"/>
        <v>-0.12500819418275966</v>
      </c>
    </row>
    <row r="2090" spans="2:13" x14ac:dyDescent="0.25">
      <c r="B2090" s="24">
        <f t="shared" ca="1" si="160"/>
        <v>0.97617805274912139</v>
      </c>
      <c r="C2090" s="25">
        <f t="shared" ca="1" si="161"/>
        <v>69.805309914693552</v>
      </c>
      <c r="H2090" s="24">
        <v>2088</v>
      </c>
      <c r="I2090" s="24">
        <f ca="1"/>
        <v>68.823607896861205</v>
      </c>
      <c r="J2090" s="24" cm="1">
        <f t="array" aca="1" ref="J2090" ca="1">INDIRECT(ADDRESS(($F$2+1-H2090)+2,9))</f>
        <v>31.722983033992737</v>
      </c>
      <c r="K2090" s="24">
        <f t="shared" ca="1" si="162"/>
        <v>0.97127288112843346</v>
      </c>
      <c r="L2090" s="24">
        <f t="shared" ca="1" si="163"/>
        <v>3.3823576724264816E-2</v>
      </c>
      <c r="M2090" s="24">
        <f t="shared" ca="1" si="164"/>
        <v>-0.1229606137903925</v>
      </c>
    </row>
    <row r="2091" spans="2:13" x14ac:dyDescent="0.25">
      <c r="B2091" s="24">
        <f t="shared" ca="1" si="160"/>
        <v>0.48185611317732868</v>
      </c>
      <c r="C2091" s="25">
        <f t="shared" ca="1" si="161"/>
        <v>49.545043302363943</v>
      </c>
      <c r="H2091" s="24">
        <v>2089</v>
      </c>
      <c r="I2091" s="24">
        <f ca="1"/>
        <v>68.836321281769855</v>
      </c>
      <c r="J2091" s="24" cm="1">
        <f t="array" aca="1" ref="J2091" ca="1">INDIRECT(ADDRESS(($F$2+1-H2091)+2,9))</f>
        <v>31.566446720588395</v>
      </c>
      <c r="K2091" s="24">
        <f t="shared" ca="1" si="162"/>
        <v>0.97135661010365659</v>
      </c>
      <c r="L2091" s="24">
        <f t="shared" ca="1" si="163"/>
        <v>3.2658961139865064E-2</v>
      </c>
      <c r="M2091" s="24">
        <f t="shared" ca="1" si="164"/>
        <v>-0.12052093971579783</v>
      </c>
    </row>
    <row r="2092" spans="2:13" x14ac:dyDescent="0.25">
      <c r="B2092" s="24">
        <f t="shared" ca="1" si="160"/>
        <v>0.12090191248213566</v>
      </c>
      <c r="C2092" s="25">
        <f t="shared" ca="1" si="161"/>
        <v>38.295099723337231</v>
      </c>
      <c r="H2092" s="24">
        <v>2090</v>
      </c>
      <c r="I2092" s="24">
        <f ca="1"/>
        <v>68.840244621866745</v>
      </c>
      <c r="J2092" s="24" cm="1">
        <f t="array" aca="1" ref="J2092" ca="1">INDIRECT(ADDRESS(($F$2+1-H2092)+2,9))</f>
        <v>31.535607706126598</v>
      </c>
      <c r="K2092" s="24">
        <f t="shared" ca="1" si="162"/>
        <v>0.97138240777917018</v>
      </c>
      <c r="L2092" s="24">
        <f t="shared" ca="1" si="163"/>
        <v>3.2433466107302834E-2</v>
      </c>
      <c r="M2092" s="24">
        <f t="shared" ca="1" si="164"/>
        <v>-0.12007585179676374</v>
      </c>
    </row>
    <row r="2093" spans="2:13" x14ac:dyDescent="0.25">
      <c r="B2093" s="24">
        <f t="shared" ca="1" si="160"/>
        <v>0.11968705442364569</v>
      </c>
      <c r="C2093" s="25">
        <f t="shared" ca="1" si="161"/>
        <v>38.234473564930092</v>
      </c>
      <c r="H2093" s="24">
        <v>2091</v>
      </c>
      <c r="I2093" s="24">
        <f ca="1"/>
        <v>69.164487213488812</v>
      </c>
      <c r="J2093" s="24" cm="1">
        <f t="array" aca="1" ref="J2093" ca="1">INDIRECT(ADDRESS(($F$2+1-H2093)+2,9))</f>
        <v>31.451925467969794</v>
      </c>
      <c r="K2093" s="24">
        <f t="shared" ca="1" si="162"/>
        <v>0.97344862376312824</v>
      </c>
      <c r="L2093" s="24">
        <f t="shared" ca="1" si="163"/>
        <v>3.1828045933661529E-2</v>
      </c>
      <c r="M2093" s="24">
        <f t="shared" ca="1" si="164"/>
        <v>-0.11480467883749537</v>
      </c>
    </row>
    <row r="2094" spans="2:13" x14ac:dyDescent="0.25">
      <c r="B2094" s="24">
        <f t="shared" ca="1" si="160"/>
        <v>0.79855143448614174</v>
      </c>
      <c r="C2094" s="25">
        <f t="shared" ca="1" si="161"/>
        <v>58.364582919980734</v>
      </c>
      <c r="H2094" s="24">
        <v>2092</v>
      </c>
      <c r="I2094" s="24">
        <f ca="1"/>
        <v>69.180511671696621</v>
      </c>
      <c r="J2094" s="24" cm="1">
        <f t="array" aca="1" ref="J2094" ca="1">INDIRECT(ADDRESS(($F$2+1-H2094)+2,9))</f>
        <v>31.439407303393438</v>
      </c>
      <c r="K2094" s="24">
        <f t="shared" ca="1" si="162"/>
        <v>0.97354741959987823</v>
      </c>
      <c r="L2094" s="24">
        <f t="shared" ca="1" si="163"/>
        <v>3.1738287980670715E-2</v>
      </c>
      <c r="M2094" s="24">
        <f t="shared" ca="1" si="164"/>
        <v>-0.11448318472011587</v>
      </c>
    </row>
    <row r="2095" spans="2:13" x14ac:dyDescent="0.25">
      <c r="B2095" s="24">
        <f t="shared" ca="1" si="160"/>
        <v>0.54385619777140348</v>
      </c>
      <c r="C2095" s="25">
        <f t="shared" ca="1" si="161"/>
        <v>51.10153544063369</v>
      </c>
      <c r="H2095" s="24">
        <v>2093</v>
      </c>
      <c r="I2095" s="24">
        <f ca="1"/>
        <v>69.191339320135327</v>
      </c>
      <c r="J2095" s="24" cm="1">
        <f t="array" aca="1" ref="J2095" ca="1">INDIRECT(ADDRESS(($F$2+1-H2095)+2,9))</f>
        <v>31.375511856641406</v>
      </c>
      <c r="K2095" s="24">
        <f t="shared" ca="1" si="162"/>
        <v>0.97361400140346921</v>
      </c>
      <c r="L2095" s="24">
        <f t="shared" ca="1" si="163"/>
        <v>3.1283396089797744E-2</v>
      </c>
      <c r="M2095" s="24">
        <f t="shared" ca="1" si="164"/>
        <v>-0.11349442417075145</v>
      </c>
    </row>
    <row r="2096" spans="2:13" x14ac:dyDescent="0.25">
      <c r="B2096" s="24">
        <f t="shared" ca="1" si="160"/>
        <v>0.92308875142007984</v>
      </c>
      <c r="C2096" s="25">
        <f t="shared" ca="1" si="161"/>
        <v>64.261588414442059</v>
      </c>
      <c r="H2096" s="24">
        <v>2094</v>
      </c>
      <c r="I2096" s="24">
        <f ca="1"/>
        <v>69.195890541212009</v>
      </c>
      <c r="J2096" s="24" cm="1">
        <f t="array" aca="1" ref="J2096" ca="1">INDIRECT(ADDRESS(($F$2+1-H2096)+2,9))</f>
        <v>31.179677085024654</v>
      </c>
      <c r="K2096" s="24">
        <f t="shared" ca="1" si="162"/>
        <v>0.97364194611143406</v>
      </c>
      <c r="L2096" s="24">
        <f t="shared" ca="1" si="163"/>
        <v>2.9922661377087004E-2</v>
      </c>
      <c r="M2096" s="24">
        <f t="shared" ca="1" si="164"/>
        <v>-0.11076950027533046</v>
      </c>
    </row>
    <row r="2097" spans="2:13" x14ac:dyDescent="0.25">
      <c r="B2097" s="24">
        <f t="shared" ca="1" si="160"/>
        <v>0.46744646836328008</v>
      </c>
      <c r="C2097" s="25">
        <f t="shared" ca="1" si="161"/>
        <v>49.183096304213862</v>
      </c>
      <c r="H2097" s="24">
        <v>2095</v>
      </c>
      <c r="I2097" s="24">
        <f ca="1"/>
        <v>69.240955746125252</v>
      </c>
      <c r="J2097" s="24" cm="1">
        <f t="array" aca="1" ref="J2097" ca="1">INDIRECT(ADDRESS(($F$2+1-H2097)+2,9))</f>
        <v>31.159063325107816</v>
      </c>
      <c r="K2097" s="24">
        <f t="shared" ca="1" si="162"/>
        <v>0.97391731576356966</v>
      </c>
      <c r="L2097" s="24">
        <f t="shared" ca="1" si="163"/>
        <v>2.9782328907026021E-2</v>
      </c>
      <c r="M2097" s="24">
        <f t="shared" ca="1" si="164"/>
        <v>-0.10999269628134127</v>
      </c>
    </row>
    <row r="2098" spans="2:13" x14ac:dyDescent="0.25">
      <c r="B2098" s="24">
        <f t="shared" ca="1" si="160"/>
        <v>0.36090457040589041</v>
      </c>
      <c r="C2098" s="25">
        <f t="shared" ca="1" si="161"/>
        <v>46.439580385852231</v>
      </c>
      <c r="H2098" s="24">
        <v>2096</v>
      </c>
      <c r="I2098" s="24">
        <f ca="1"/>
        <v>69.319219831465801</v>
      </c>
      <c r="J2098" s="24" cm="1">
        <f t="array" aca="1" ref="J2098" ca="1">INDIRECT(ADDRESS(($F$2+1-H2098)+2,9))</f>
        <v>31.143560670215795</v>
      </c>
      <c r="K2098" s="24">
        <f t="shared" ca="1" si="162"/>
        <v>0.97438982784026007</v>
      </c>
      <c r="L2098" s="24">
        <f t="shared" ca="1" si="163"/>
        <v>2.967715144519735E-2</v>
      </c>
      <c r="M2098" s="24">
        <f t="shared" ca="1" si="164"/>
        <v>-0.10889268816432078</v>
      </c>
    </row>
    <row r="2099" spans="2:13" x14ac:dyDescent="0.25">
      <c r="B2099" s="24">
        <f t="shared" ca="1" si="160"/>
        <v>2.1618174615359864E-3</v>
      </c>
      <c r="C2099" s="25">
        <f t="shared" ca="1" si="161"/>
        <v>21.464692935012533</v>
      </c>
      <c r="H2099" s="24">
        <v>2097</v>
      </c>
      <c r="I2099" s="24">
        <f ca="1"/>
        <v>69.346297679924987</v>
      </c>
      <c r="J2099" s="24" cm="1">
        <f t="array" aca="1" ref="J2099" ca="1">INDIRECT(ADDRESS(($F$2+1-H2099)+2,9))</f>
        <v>31.011395968722997</v>
      </c>
      <c r="K2099" s="24">
        <f t="shared" ca="1" si="162"/>
        <v>0.97455163005377476</v>
      </c>
      <c r="L2099" s="24">
        <f t="shared" ca="1" si="163"/>
        <v>2.8792938836096446E-2</v>
      </c>
      <c r="M2099" s="24">
        <f t="shared" ca="1" si="164"/>
        <v>-0.10685226792421909</v>
      </c>
    </row>
    <row r="2100" spans="2:13" x14ac:dyDescent="0.25">
      <c r="B2100" s="24">
        <f t="shared" ca="1" si="160"/>
        <v>0.38545470075371457</v>
      </c>
      <c r="C2100" s="25">
        <f t="shared" ca="1" si="161"/>
        <v>47.088144344330324</v>
      </c>
      <c r="H2100" s="24">
        <v>2098</v>
      </c>
      <c r="I2100" s="24">
        <f ca="1"/>
        <v>69.35467848522336</v>
      </c>
      <c r="J2100" s="24" cm="1">
        <f t="array" aca="1" ref="J2100" ca="1">INDIRECT(ADDRESS(($F$2+1-H2100)+2,9))</f>
        <v>31.010620034828424</v>
      </c>
      <c r="K2100" s="24">
        <f t="shared" ca="1" si="162"/>
        <v>0.97460153526299498</v>
      </c>
      <c r="L2100" s="24">
        <f t="shared" ca="1" si="163"/>
        <v>2.8787813050018724E-2</v>
      </c>
      <c r="M2100" s="24">
        <f t="shared" ca="1" si="164"/>
        <v>-0.10679343242514697</v>
      </c>
    </row>
    <row r="2101" spans="2:13" x14ac:dyDescent="0.25">
      <c r="B2101" s="24">
        <f t="shared" ca="1" si="160"/>
        <v>0.19111328116868909</v>
      </c>
      <c r="C2101" s="25">
        <f t="shared" ca="1" si="161"/>
        <v>41.261988651774388</v>
      </c>
      <c r="H2101" s="24">
        <v>2099</v>
      </c>
      <c r="I2101" s="24">
        <f ca="1"/>
        <v>69.375621659005333</v>
      </c>
      <c r="J2101" s="24" cm="1">
        <f t="array" aca="1" ref="J2101" ca="1">INDIRECT(ADDRESS(($F$2+1-H2101)+2,9))</f>
        <v>30.922626580140367</v>
      </c>
      <c r="K2101" s="24">
        <f t="shared" ca="1" si="162"/>
        <v>0.97472588737165633</v>
      </c>
      <c r="L2101" s="24">
        <f t="shared" ca="1" si="163"/>
        <v>2.8211433799860686E-2</v>
      </c>
      <c r="M2101" s="24">
        <f t="shared" ca="1" si="164"/>
        <v>-0.10544235383983039</v>
      </c>
    </row>
    <row r="2102" spans="2:13" x14ac:dyDescent="0.25">
      <c r="B2102" s="24">
        <f t="shared" ca="1" si="160"/>
        <v>0.93867062216760622</v>
      </c>
      <c r="C2102" s="25">
        <f t="shared" ca="1" si="161"/>
        <v>65.437093686791911</v>
      </c>
      <c r="H2102" s="24">
        <v>2100</v>
      </c>
      <c r="I2102" s="24">
        <f ca="1"/>
        <v>69.398194448449416</v>
      </c>
      <c r="J2102" s="24" cm="1">
        <f t="array" aca="1" ref="J2102" ca="1">INDIRECT(ADDRESS(($F$2+1-H2102)+2,9))</f>
        <v>30.830622560643505</v>
      </c>
      <c r="K2102" s="24">
        <f t="shared" ca="1" si="162"/>
        <v>0.97485934387024065</v>
      </c>
      <c r="L2102" s="24">
        <f t="shared" ca="1" si="163"/>
        <v>2.7619090188668687E-2</v>
      </c>
      <c r="M2102" s="24">
        <f t="shared" ca="1" si="164"/>
        <v>-0.10404053736650958</v>
      </c>
    </row>
    <row r="2103" spans="2:13" x14ac:dyDescent="0.25">
      <c r="B2103" s="24">
        <f t="shared" ca="1" si="160"/>
        <v>0.16482912375846914</v>
      </c>
      <c r="C2103" s="25">
        <f t="shared" ca="1" si="161"/>
        <v>40.251975216226427</v>
      </c>
      <c r="H2103" s="24">
        <v>2101</v>
      </c>
      <c r="I2103" s="24">
        <f ca="1"/>
        <v>69.472847234365787</v>
      </c>
      <c r="J2103" s="24" cm="1">
        <f t="array" aca="1" ref="J2103" ca="1">INDIRECT(ADDRESS(($F$2+1-H2103)+2,9))</f>
        <v>30.766748521317805</v>
      </c>
      <c r="K2103" s="24">
        <f t="shared" ca="1" si="162"/>
        <v>0.9752965119438971</v>
      </c>
      <c r="L2103" s="24">
        <f t="shared" ca="1" si="163"/>
        <v>2.7213980264201559E-2</v>
      </c>
      <c r="M2103" s="24">
        <f t="shared" ca="1" si="164"/>
        <v>-0.10240643851394016</v>
      </c>
    </row>
    <row r="2104" spans="2:13" x14ac:dyDescent="0.25">
      <c r="B2104" s="24">
        <f t="shared" ca="1" si="160"/>
        <v>0.11981871213451056</v>
      </c>
      <c r="C2104" s="25">
        <f t="shared" ca="1" si="161"/>
        <v>38.241064690745745</v>
      </c>
      <c r="H2104" s="24">
        <v>2102</v>
      </c>
      <c r="I2104" s="24">
        <f ca="1"/>
        <v>69.772762867674601</v>
      </c>
      <c r="J2104" s="24" cm="1">
        <f t="array" aca="1" ref="J2104" ca="1">INDIRECT(ADDRESS(($F$2+1-H2104)+2,9))</f>
        <v>30.757410252726753</v>
      </c>
      <c r="K2104" s="24">
        <f t="shared" ca="1" si="162"/>
        <v>0.97698906955808551</v>
      </c>
      <c r="L2104" s="24">
        <f t="shared" ca="1" si="163"/>
        <v>2.7155171350301467E-2</v>
      </c>
      <c r="M2104" s="24">
        <f t="shared" ca="1" si="164"/>
        <v>-9.8960397523109575E-2</v>
      </c>
    </row>
    <row r="2105" spans="2:13" x14ac:dyDescent="0.25">
      <c r="B2105" s="24">
        <f t="shared" ca="1" si="160"/>
        <v>0.51260406695159655</v>
      </c>
      <c r="C2105" s="25">
        <f t="shared" ca="1" si="161"/>
        <v>50.315989683763242</v>
      </c>
      <c r="H2105" s="24">
        <v>2103</v>
      </c>
      <c r="I2105" s="24">
        <f ca="1"/>
        <v>69.798485311674398</v>
      </c>
      <c r="J2105" s="24" cm="1">
        <f t="array" aca="1" ref="J2105" ca="1">INDIRECT(ADDRESS(($F$2+1-H2105)+2,9))</f>
        <v>30.683008318272289</v>
      </c>
      <c r="K2105" s="24">
        <f t="shared" ca="1" si="162"/>
        <v>0.97712957219375585</v>
      </c>
      <c r="L2105" s="24">
        <f t="shared" ca="1" si="163"/>
        <v>2.669039357159491E-2</v>
      </c>
      <c r="M2105" s="24">
        <f t="shared" ca="1" si="164"/>
        <v>-9.7796575227692334E-2</v>
      </c>
    </row>
    <row r="2106" spans="2:13" x14ac:dyDescent="0.25">
      <c r="B2106" s="24">
        <f t="shared" ca="1" si="160"/>
        <v>0.11751673072019686</v>
      </c>
      <c r="C2106" s="25">
        <f t="shared" ca="1" si="161"/>
        <v>38.125076224201287</v>
      </c>
      <c r="H2106" s="24">
        <v>2104</v>
      </c>
      <c r="I2106" s="24">
        <f ca="1"/>
        <v>69.805309914693552</v>
      </c>
      <c r="J2106" s="24" cm="1">
        <f t="array" aca="1" ref="J2106" ca="1">INDIRECT(ADDRESS(($F$2+1-H2106)+2,9))</f>
        <v>30.533744610622342</v>
      </c>
      <c r="K2106" s="24">
        <f t="shared" ca="1" si="162"/>
        <v>0.9771667283849893</v>
      </c>
      <c r="L2106" s="24">
        <f t="shared" ca="1" si="163"/>
        <v>2.5777986209566776E-2</v>
      </c>
      <c r="M2106" s="24">
        <f t="shared" ca="1" si="164"/>
        <v>-9.594230992978707E-2</v>
      </c>
    </row>
    <row r="2107" spans="2:13" x14ac:dyDescent="0.25">
      <c r="B2107" s="24">
        <f t="shared" ca="1" si="160"/>
        <v>0.53679587741369827</v>
      </c>
      <c r="C2107" s="25">
        <f t="shared" ca="1" si="161"/>
        <v>50.923647499058703</v>
      </c>
      <c r="H2107" s="24">
        <v>2105</v>
      </c>
      <c r="I2107" s="24">
        <f ca="1"/>
        <v>69.891162382537459</v>
      </c>
      <c r="J2107" s="24" cm="1">
        <f t="array" aca="1" ref="J2107" ca="1">INDIRECT(ADDRESS(($F$2+1-H2107)+2,9))</f>
        <v>30.419914843919909</v>
      </c>
      <c r="K2107" s="24">
        <f t="shared" ca="1" si="162"/>
        <v>0.97762981924380266</v>
      </c>
      <c r="L2107" s="24">
        <f t="shared" ca="1" si="163"/>
        <v>2.5099849298559861E-2</v>
      </c>
      <c r="M2107" s="24">
        <f t="shared" ca="1" si="164"/>
        <v>-9.3706639084130947E-2</v>
      </c>
    </row>
    <row r="2108" spans="2:13" x14ac:dyDescent="0.25">
      <c r="B2108" s="24">
        <f t="shared" ca="1" si="160"/>
        <v>0.59901181959262595</v>
      </c>
      <c r="C2108" s="25">
        <f t="shared" ca="1" si="161"/>
        <v>52.50790145611424</v>
      </c>
      <c r="H2108" s="24">
        <v>2106</v>
      </c>
      <c r="I2108" s="24">
        <f ca="1"/>
        <v>69.905554583727863</v>
      </c>
      <c r="J2108" s="24" cm="1">
        <f t="array" aca="1" ref="J2108" ca="1">INDIRECT(ADDRESS(($F$2+1-H2108)+2,9))</f>
        <v>30.405827208466459</v>
      </c>
      <c r="K2108" s="24">
        <f t="shared" ca="1" si="162"/>
        <v>0.97770667058756522</v>
      </c>
      <c r="L2108" s="24">
        <f t="shared" ca="1" si="163"/>
        <v>2.501697201002823E-2</v>
      </c>
      <c r="M2108" s="24">
        <f t="shared" ca="1" si="164"/>
        <v>-9.3431898296633467E-2</v>
      </c>
    </row>
    <row r="2109" spans="2:13" x14ac:dyDescent="0.25">
      <c r="B2109" s="24">
        <f t="shared" ca="1" si="160"/>
        <v>0.82424823306531525</v>
      </c>
      <c r="C2109" s="25">
        <f t="shared" ca="1" si="161"/>
        <v>59.316768886076147</v>
      </c>
      <c r="H2109" s="24">
        <v>2107</v>
      </c>
      <c r="I2109" s="24">
        <f ca="1"/>
        <v>70.301041729793312</v>
      </c>
      <c r="J2109" s="24" cm="1">
        <f t="array" aca="1" ref="J2109" ca="1">INDIRECT(ADDRESS(($F$2+1-H2109)+2,9))</f>
        <v>30.092273419168258</v>
      </c>
      <c r="K2109" s="24">
        <f t="shared" ca="1" si="162"/>
        <v>0.97973295575165009</v>
      </c>
      <c r="L2109" s="24">
        <f t="shared" ca="1" si="163"/>
        <v>2.323089167312269E-2</v>
      </c>
      <c r="M2109" s="24">
        <f t="shared" ca="1" si="164"/>
        <v>-8.5861292676672668E-2</v>
      </c>
    </row>
    <row r="2110" spans="2:13" x14ac:dyDescent="0.25">
      <c r="B2110" s="24">
        <f t="shared" ca="1" si="160"/>
        <v>0.83785102445965065</v>
      </c>
      <c r="C2110" s="25">
        <f t="shared" ca="1" si="161"/>
        <v>59.856641420462076</v>
      </c>
      <c r="H2110" s="24">
        <v>2108</v>
      </c>
      <c r="I2110" s="24">
        <f ca="1"/>
        <v>70.332109043166795</v>
      </c>
      <c r="J2110" s="24" cm="1">
        <f t="array" aca="1" ref="J2110" ca="1">INDIRECT(ADDRESS(($F$2+1-H2110)+2,9))</f>
        <v>29.820207478623765</v>
      </c>
      <c r="K2110" s="24">
        <f t="shared" ca="1" si="162"/>
        <v>0.97988529401966484</v>
      </c>
      <c r="L2110" s="24">
        <f t="shared" ca="1" si="163"/>
        <v>2.1769295694644076E-2</v>
      </c>
      <c r="M2110" s="24">
        <f t="shared" ca="1" si="164"/>
        <v>-8.2677877133404062E-2</v>
      </c>
    </row>
    <row r="2111" spans="2:13" x14ac:dyDescent="0.25">
      <c r="B2111" s="24">
        <f t="shared" ca="1" si="160"/>
        <v>0.30399559637071183</v>
      </c>
      <c r="C2111" s="25">
        <f t="shared" ca="1" si="161"/>
        <v>44.870569991743075</v>
      </c>
      <c r="H2111" s="24">
        <v>2109</v>
      </c>
      <c r="I2111" s="24">
        <f ca="1"/>
        <v>70.454424420841534</v>
      </c>
      <c r="J2111" s="24" cm="1">
        <f t="array" aca="1" ref="J2111" ca="1">INDIRECT(ADDRESS(($F$2+1-H2111)+2,9))</f>
        <v>29.781613835836968</v>
      </c>
      <c r="K2111" s="24">
        <f t="shared" ca="1" si="162"/>
        <v>0.98047566223011418</v>
      </c>
      <c r="L2111" s="24">
        <f t="shared" ca="1" si="163"/>
        <v>2.1568391397097469E-2</v>
      </c>
      <c r="M2111" s="24">
        <f t="shared" ca="1" si="164"/>
        <v>-8.1138840043875768E-2</v>
      </c>
    </row>
    <row r="2112" spans="2:13" x14ac:dyDescent="0.25">
      <c r="B2112" s="24">
        <f t="shared" ca="1" si="160"/>
        <v>0.44689675502932258</v>
      </c>
      <c r="C2112" s="25">
        <f t="shared" ca="1" si="161"/>
        <v>48.664943675017888</v>
      </c>
      <c r="H2112" s="24">
        <v>2110</v>
      </c>
      <c r="I2112" s="24">
        <f ca="1"/>
        <v>70.503332354625854</v>
      </c>
      <c r="J2112" s="24" cm="1">
        <f t="array" aca="1" ref="J2112" ca="1">INDIRECT(ADDRESS(($F$2+1-H2112)+2,9))</f>
        <v>29.781288167203719</v>
      </c>
      <c r="K2112" s="24">
        <f t="shared" ca="1" si="162"/>
        <v>0.98070756845272888</v>
      </c>
      <c r="L2112" s="24">
        <f t="shared" ca="1" si="163"/>
        <v>2.1566702775605243E-2</v>
      </c>
      <c r="M2112" s="24">
        <f t="shared" ca="1" si="164"/>
        <v>-8.0711585523159698E-2</v>
      </c>
    </row>
    <row r="2113" spans="2:13" x14ac:dyDescent="0.25">
      <c r="B2113" s="24">
        <f t="shared" ca="1" si="160"/>
        <v>0.12652676290908416</v>
      </c>
      <c r="C2113" s="25">
        <f t="shared" ca="1" si="161"/>
        <v>38.570359700494734</v>
      </c>
      <c r="H2113" s="24">
        <v>2111</v>
      </c>
      <c r="I2113" s="24">
        <f ca="1"/>
        <v>70.592643858950368</v>
      </c>
      <c r="J2113" s="24" cm="1">
        <f t="array" aca="1" ref="J2113" ca="1">INDIRECT(ADDRESS(($F$2+1-H2113)+2,9))</f>
        <v>29.592520634053262</v>
      </c>
      <c r="K2113" s="24">
        <f t="shared" ca="1" si="162"/>
        <v>0.98112501752051962</v>
      </c>
      <c r="L2113" s="24">
        <f t="shared" ca="1" si="163"/>
        <v>2.0606546493869136E-2</v>
      </c>
      <c r="M2113" s="24">
        <f t="shared" ca="1" si="164"/>
        <v>-7.7998940867918073E-2</v>
      </c>
    </row>
    <row r="2114" spans="2:13" x14ac:dyDescent="0.25">
      <c r="B2114" s="24">
        <f t="shared" ca="1" si="160"/>
        <v>8.4197971687439255E-2</v>
      </c>
      <c r="C2114" s="25">
        <f t="shared" ca="1" si="161"/>
        <v>36.226237226959128</v>
      </c>
      <c r="H2114" s="24">
        <v>2112</v>
      </c>
      <c r="I2114" s="24">
        <f ca="1"/>
        <v>70.760097799668216</v>
      </c>
      <c r="J2114" s="24" cm="1">
        <f t="array" aca="1" ref="J2114" ca="1">INDIRECT(ADDRESS(($F$2+1-H2114)+2,9))</f>
        <v>29.556657376704933</v>
      </c>
      <c r="K2114" s="24">
        <f t="shared" ca="1" si="162"/>
        <v>0.98188701885942586</v>
      </c>
      <c r="L2114" s="24">
        <f t="shared" ca="1" si="163"/>
        <v>2.0428283923283087E-2</v>
      </c>
      <c r="M2114" s="24">
        <f t="shared" ca="1" si="164"/>
        <v>-7.6160487174845873E-2</v>
      </c>
    </row>
    <row r="2115" spans="2:13" x14ac:dyDescent="0.25">
      <c r="B2115" s="24">
        <f t="shared" ca="1" si="160"/>
        <v>0.7482491569902161</v>
      </c>
      <c r="C2115" s="25">
        <f t="shared" ca="1" si="161"/>
        <v>56.689902680283161</v>
      </c>
      <c r="H2115" s="24">
        <v>2113</v>
      </c>
      <c r="I2115" s="24">
        <f ca="1"/>
        <v>70.796189590153546</v>
      </c>
      <c r="J2115" s="24" cm="1">
        <f t="array" aca="1" ref="J2115" ca="1">INDIRECT(ADDRESS(($F$2+1-H2115)+2,9))</f>
        <v>29.524623325942969</v>
      </c>
      <c r="K2115" s="24">
        <f t="shared" ca="1" si="162"/>
        <v>0.98204777490344375</v>
      </c>
      <c r="L2115" s="24">
        <f t="shared" ca="1" si="163"/>
        <v>2.0270161557378475E-2</v>
      </c>
      <c r="M2115" s="24">
        <f t="shared" ca="1" si="164"/>
        <v>-7.5560036221972049E-2</v>
      </c>
    </row>
    <row r="2116" spans="2:13" x14ac:dyDescent="0.25">
      <c r="B2116" s="24">
        <f t="shared" ref="B2116:B2160" ca="1" si="165">RAND()</f>
        <v>0.32556761832718417</v>
      </c>
      <c r="C2116" s="25">
        <f t="shared" ref="C2116:C2160" ca="1" si="166">_xlfn.NORM.INV(B2116,50,10)</f>
        <v>45.478143383003776</v>
      </c>
      <c r="H2116" s="24">
        <v>2114</v>
      </c>
      <c r="I2116" s="24">
        <f ca="1"/>
        <v>70.922188935397529</v>
      </c>
      <c r="J2116" s="24" cm="1">
        <f t="array" aca="1" ref="J2116" ca="1">INDIRECT(ADDRESS(($F$2+1-H2116)+2,9))</f>
        <v>29.462999393200413</v>
      </c>
      <c r="K2116" s="24">
        <f t="shared" ref="K2116:K2160" ca="1" si="167">_xlfn.NORM.DIST(I2116,$F$5,$F$6,TRUE)</f>
        <v>0.98259948348175108</v>
      </c>
      <c r="L2116" s="24">
        <f t="shared" ref="L2116:L2160" ca="1" si="168">_xlfn.NORM.DIST(J2116,$F$5,$F$6,TRUE)</f>
        <v>1.9968898283465021E-2</v>
      </c>
      <c r="M2116" s="24">
        <f t="shared" ca="1" si="164"/>
        <v>-7.3893476427369681E-2</v>
      </c>
    </row>
    <row r="2117" spans="2:13" x14ac:dyDescent="0.25">
      <c r="B2117" s="24">
        <f t="shared" ca="1" si="165"/>
        <v>0.74012029254452305</v>
      </c>
      <c r="C2117" s="25">
        <f t="shared" ca="1" si="166"/>
        <v>56.437163049032748</v>
      </c>
      <c r="H2117" s="24">
        <v>2115</v>
      </c>
      <c r="I2117" s="24">
        <f ca="1"/>
        <v>71.301239237158185</v>
      </c>
      <c r="J2117" s="24" cm="1">
        <f t="array" aca="1" ref="J2117" ca="1">INDIRECT(ADDRESS(($F$2+1-H2117)+2,9))</f>
        <v>29.1678086644026</v>
      </c>
      <c r="K2117" s="24">
        <f t="shared" ca="1" si="167"/>
        <v>0.9841727291281166</v>
      </c>
      <c r="L2117" s="24">
        <f t="shared" ca="1" si="168"/>
        <v>1.8577944660940923E-2</v>
      </c>
      <c r="M2117" s="24">
        <f t="shared" ref="M2117:M2160" ca="1" si="169">((2*H2117-1)/$F$2)*(LN(K2117)+LN(1-L2117))</f>
        <v>-6.8013885743977404E-2</v>
      </c>
    </row>
    <row r="2118" spans="2:13" x14ac:dyDescent="0.25">
      <c r="B2118" s="24">
        <f t="shared" ca="1" si="165"/>
        <v>0.9159778150668455</v>
      </c>
      <c r="C2118" s="25">
        <f t="shared" ca="1" si="166"/>
        <v>63.785149028429281</v>
      </c>
      <c r="H2118" s="24">
        <v>2116</v>
      </c>
      <c r="I2118" s="24">
        <f ca="1"/>
        <v>71.394321895586927</v>
      </c>
      <c r="J2118" s="24" cm="1">
        <f t="array" aca="1" ref="J2118" ca="1">INDIRECT(ADDRESS(($F$2+1-H2118)+2,9))</f>
        <v>29.131489155922342</v>
      </c>
      <c r="K2118" s="24">
        <f t="shared" ca="1" si="167"/>
        <v>0.98453986285883288</v>
      </c>
      <c r="L2118" s="24">
        <f t="shared" ca="1" si="168"/>
        <v>1.8412644255784965E-2</v>
      </c>
      <c r="M2118" s="24">
        <f t="shared" ca="1" si="169"/>
        <v>-6.6984608132331563E-2</v>
      </c>
    </row>
    <row r="2119" spans="2:13" x14ac:dyDescent="0.25">
      <c r="B2119" s="24">
        <f t="shared" ca="1" si="165"/>
        <v>0.28130049198770568</v>
      </c>
      <c r="C2119" s="25">
        <f t="shared" ca="1" si="166"/>
        <v>44.210175038565069</v>
      </c>
      <c r="H2119" s="24">
        <v>2117</v>
      </c>
      <c r="I2119" s="24">
        <f ca="1"/>
        <v>71.475662094217597</v>
      </c>
      <c r="J2119" s="24" cm="1">
        <f t="array" aca="1" ref="J2119" ca="1">INDIRECT(ADDRESS(($F$2+1-H2119)+2,9))</f>
        <v>29.0201789358394</v>
      </c>
      <c r="K2119" s="24">
        <f t="shared" ca="1" si="167"/>
        <v>0.98485467315194897</v>
      </c>
      <c r="L2119" s="24">
        <f t="shared" ca="1" si="168"/>
        <v>1.7913821480630768E-2</v>
      </c>
      <c r="M2119" s="24">
        <f t="shared" ca="1" si="169"/>
        <v>-6.5392602025598767E-2</v>
      </c>
    </row>
    <row r="2120" spans="2:13" x14ac:dyDescent="0.25">
      <c r="B2120" s="24">
        <f t="shared" ca="1" si="165"/>
        <v>0.52149228550636972</v>
      </c>
      <c r="C2120" s="25">
        <f t="shared" ca="1" si="166"/>
        <v>50.538992565581154</v>
      </c>
      <c r="H2120" s="24">
        <v>2118</v>
      </c>
      <c r="I2120" s="24">
        <f ca="1"/>
        <v>71.598335697222979</v>
      </c>
      <c r="J2120" s="24" cm="1">
        <f t="array" aca="1" ref="J2120" ca="1">INDIRECT(ADDRESS(($F$2+1-H2120)+2,9))</f>
        <v>29.007586714450106</v>
      </c>
      <c r="K2120" s="24">
        <f t="shared" ca="1" si="167"/>
        <v>0.98531903323635783</v>
      </c>
      <c r="L2120" s="24">
        <f t="shared" ca="1" si="168"/>
        <v>1.7858123478710294E-2</v>
      </c>
      <c r="M2120" s="24">
        <f t="shared" ca="1" si="169"/>
        <v>-6.4387116075624751E-2</v>
      </c>
    </row>
    <row r="2121" spans="2:13" x14ac:dyDescent="0.25">
      <c r="B2121" s="24">
        <f t="shared" ca="1" si="165"/>
        <v>0.38573951190989286</v>
      </c>
      <c r="C2121" s="25">
        <f t="shared" ca="1" si="166"/>
        <v>47.095591862719331</v>
      </c>
      <c r="H2121" s="24">
        <v>2119</v>
      </c>
      <c r="I2121" s="24">
        <f ca="1"/>
        <v>71.670857884378648</v>
      </c>
      <c r="J2121" s="24" cm="1">
        <f t="array" aca="1" ref="J2121" ca="1">INDIRECT(ADDRESS(($F$2+1-H2121)+2,9))</f>
        <v>28.86427519325137</v>
      </c>
      <c r="K2121" s="24">
        <f t="shared" ca="1" si="167"/>
        <v>0.98558775110611341</v>
      </c>
      <c r="L2121" s="24">
        <f t="shared" ca="1" si="168"/>
        <v>1.7234564764463878E-2</v>
      </c>
      <c r="M2121" s="24">
        <f t="shared" ca="1" si="169"/>
        <v>-6.2635980900690155E-2</v>
      </c>
    </row>
    <row r="2122" spans="2:13" x14ac:dyDescent="0.25">
      <c r="B2122" s="24">
        <f t="shared" ca="1" si="165"/>
        <v>0.30710272272121286</v>
      </c>
      <c r="C2122" s="25">
        <f t="shared" ca="1" si="166"/>
        <v>44.959204052713311</v>
      </c>
      <c r="H2122" s="24">
        <v>2120</v>
      </c>
      <c r="I2122" s="24">
        <f ca="1"/>
        <v>71.708783322126877</v>
      </c>
      <c r="J2122" s="24" cm="1">
        <f t="array" aca="1" ref="J2122" ca="1">INDIRECT(ADDRESS(($F$2+1-H2122)+2,9))</f>
        <v>28.785922666331338</v>
      </c>
      <c r="K2122" s="24">
        <f t="shared" ca="1" si="167"/>
        <v>0.9857265829371854</v>
      </c>
      <c r="L2122" s="24">
        <f t="shared" ca="1" si="168"/>
        <v>1.6901580976444244E-2</v>
      </c>
      <c r="M2122" s="24">
        <f t="shared" ca="1" si="169"/>
        <v>-6.1723424589541415E-2</v>
      </c>
    </row>
    <row r="2123" spans="2:13" x14ac:dyDescent="0.25">
      <c r="B2123" s="24">
        <f t="shared" ca="1" si="165"/>
        <v>0.11149369283535382</v>
      </c>
      <c r="C2123" s="25">
        <f t="shared" ca="1" si="166"/>
        <v>37.81377185322512</v>
      </c>
      <c r="H2123" s="24">
        <v>2121</v>
      </c>
      <c r="I2123" s="24">
        <f ca="1"/>
        <v>72.045579984227203</v>
      </c>
      <c r="J2123" s="24" cm="1">
        <f t="array" aca="1" ref="J2123" ca="1">INDIRECT(ADDRESS(($F$2+1-H2123)+2,9))</f>
        <v>28.711092948241156</v>
      </c>
      <c r="K2123" s="24">
        <f t="shared" ca="1" si="167"/>
        <v>0.98690974517625774</v>
      </c>
      <c r="L2123" s="24">
        <f t="shared" ca="1" si="168"/>
        <v>1.6588719719173372E-2</v>
      </c>
      <c r="M2123" s="24">
        <f t="shared" ca="1" si="169"/>
        <v>-5.8769766956370498E-2</v>
      </c>
    </row>
    <row r="2124" spans="2:13" x14ac:dyDescent="0.25">
      <c r="B2124" s="24">
        <f t="shared" ca="1" si="165"/>
        <v>0.5691725208451115</v>
      </c>
      <c r="C2124" s="25">
        <f t="shared" ca="1" si="166"/>
        <v>51.742678579887276</v>
      </c>
      <c r="H2124" s="24">
        <v>2122</v>
      </c>
      <c r="I2124" s="24">
        <f ca="1"/>
        <v>72.169911660303299</v>
      </c>
      <c r="J2124" s="24" cm="1">
        <f t="array" aca="1" ref="J2124" ca="1">INDIRECT(ADDRESS(($F$2+1-H2124)+2,9))</f>
        <v>28.526618615280274</v>
      </c>
      <c r="K2124" s="24">
        <f t="shared" ca="1" si="167"/>
        <v>0.98732458030319525</v>
      </c>
      <c r="L2124" s="24">
        <f t="shared" ca="1" si="168"/>
        <v>1.5838534880239227E-2</v>
      </c>
      <c r="M2124" s="24">
        <f t="shared" ca="1" si="169"/>
        <v>-5.6471897861379676E-2</v>
      </c>
    </row>
    <row r="2125" spans="2:13" x14ac:dyDescent="0.25">
      <c r="B2125" s="24">
        <f t="shared" ca="1" si="165"/>
        <v>0.41052403734793719</v>
      </c>
      <c r="C2125" s="25">
        <f t="shared" ca="1" si="166"/>
        <v>47.738028339936548</v>
      </c>
      <c r="H2125" s="24">
        <v>2123</v>
      </c>
      <c r="I2125" s="24">
        <f ca="1"/>
        <v>72.213209492490435</v>
      </c>
      <c r="J2125" s="24" cm="1">
        <f t="array" aca="1" ref="J2125" ca="1">INDIRECT(ADDRESS(($F$2+1-H2125)+2,9))</f>
        <v>28.393183948001194</v>
      </c>
      <c r="K2125" s="24">
        <f t="shared" ca="1" si="167"/>
        <v>0.98746634913556297</v>
      </c>
      <c r="L2125" s="24">
        <f t="shared" ca="1" si="168"/>
        <v>1.5314211082323987E-2</v>
      </c>
      <c r="M2125" s="24">
        <f t="shared" ca="1" si="169"/>
        <v>-5.5168366868433003E-2</v>
      </c>
    </row>
    <row r="2126" spans="2:13" x14ac:dyDescent="0.25">
      <c r="B2126" s="24">
        <f t="shared" ca="1" si="165"/>
        <v>0.1564075888425096</v>
      </c>
      <c r="C2126" s="25">
        <f t="shared" ca="1" si="166"/>
        <v>39.906674564598404</v>
      </c>
      <c r="H2126" s="24">
        <v>2124</v>
      </c>
      <c r="I2126" s="24">
        <f ca="1"/>
        <v>72.28164193239158</v>
      </c>
      <c r="J2126" s="24" cm="1">
        <f t="array" aca="1" ref="J2126" ca="1">INDIRECT(ADDRESS(($F$2+1-H2126)+2,9))</f>
        <v>28.345547258120483</v>
      </c>
      <c r="K2126" s="24">
        <f t="shared" ca="1" si="167"/>
        <v>0.98768761607473565</v>
      </c>
      <c r="L2126" s="24">
        <f t="shared" ca="1" si="168"/>
        <v>1.5130670908026837E-2</v>
      </c>
      <c r="M2126" s="24">
        <f t="shared" ca="1" si="169"/>
        <v>-5.4386626838312906E-2</v>
      </c>
    </row>
    <row r="2127" spans="2:13" x14ac:dyDescent="0.25">
      <c r="B2127" s="24">
        <f t="shared" ca="1" si="165"/>
        <v>0.92859819399747934</v>
      </c>
      <c r="C2127" s="25">
        <f t="shared" ca="1" si="166"/>
        <v>64.654300935224981</v>
      </c>
      <c r="H2127" s="24">
        <v>2125</v>
      </c>
      <c r="I2127" s="24">
        <f ca="1"/>
        <v>72.282641831907313</v>
      </c>
      <c r="J2127" s="24" cm="1">
        <f t="array" aca="1" ref="J2127" ca="1">INDIRECT(ADDRESS(($F$2+1-H2127)+2,9))</f>
        <v>28.242051449003576</v>
      </c>
      <c r="K2127" s="24">
        <f t="shared" ca="1" si="167"/>
        <v>0.98769082386647744</v>
      </c>
      <c r="L2127" s="24">
        <f t="shared" ca="1" si="168"/>
        <v>1.4738414451771273E-2</v>
      </c>
      <c r="M2127" s="24">
        <f t="shared" ca="1" si="169"/>
        <v>-5.3621800142437608E-2</v>
      </c>
    </row>
    <row r="2128" spans="2:13" x14ac:dyDescent="0.25">
      <c r="B2128" s="24">
        <f t="shared" ca="1" si="165"/>
        <v>0.4083439927379634</v>
      </c>
      <c r="C2128" s="25">
        <f t="shared" ca="1" si="166"/>
        <v>47.681930843996426</v>
      </c>
      <c r="H2128" s="24">
        <v>2126</v>
      </c>
      <c r="I2128" s="24">
        <f ca="1"/>
        <v>72.344462461310513</v>
      </c>
      <c r="J2128" s="24" cm="1">
        <f t="array" aca="1" ref="J2128" ca="1">INDIRECT(ADDRESS(($F$2+1-H2128)+2,9))</f>
        <v>28.096474584199342</v>
      </c>
      <c r="K2128" s="24">
        <f t="shared" ca="1" si="167"/>
        <v>0.98788775036375132</v>
      </c>
      <c r="L2128" s="24">
        <f t="shared" ca="1" si="168"/>
        <v>1.4201491147560455E-2</v>
      </c>
      <c r="M2128" s="24">
        <f t="shared" ca="1" si="169"/>
        <v>-5.2181119593090824E-2</v>
      </c>
    </row>
    <row r="2129" spans="2:13" x14ac:dyDescent="0.25">
      <c r="B2129" s="24">
        <f t="shared" ca="1" si="165"/>
        <v>0.36224400980678362</v>
      </c>
      <c r="C2129" s="25">
        <f t="shared" ca="1" si="166"/>
        <v>46.475329424917689</v>
      </c>
      <c r="H2129" s="24">
        <v>2127</v>
      </c>
      <c r="I2129" s="24">
        <f ca="1"/>
        <v>72.675167452431907</v>
      </c>
      <c r="J2129" s="24" cm="1">
        <f t="array" aca="1" ref="J2129" ca="1">INDIRECT(ADDRESS(($F$2+1-H2129)+2,9))</f>
        <v>27.484508187159694</v>
      </c>
      <c r="K2129" s="24">
        <f t="shared" ca="1" si="167"/>
        <v>0.98889546317074695</v>
      </c>
      <c r="L2129" s="24">
        <f t="shared" ca="1" si="168"/>
        <v>1.2124715966134653E-2</v>
      </c>
      <c r="M2129" s="24">
        <f t="shared" ca="1" si="169"/>
        <v>-4.6048820272044197E-2</v>
      </c>
    </row>
    <row r="2130" spans="2:13" x14ac:dyDescent="0.25">
      <c r="B2130" s="24">
        <f t="shared" ca="1" si="165"/>
        <v>0.9956967131038138</v>
      </c>
      <c r="C2130" s="25">
        <f t="shared" ca="1" si="166"/>
        <v>76.272987383272806</v>
      </c>
      <c r="H2130" s="24">
        <v>2128</v>
      </c>
      <c r="I2130" s="24">
        <f ca="1"/>
        <v>72.868509799913625</v>
      </c>
      <c r="J2130" s="24" cm="1">
        <f t="array" aca="1" ref="J2130" ca="1">INDIRECT(ADDRESS(($F$2+1-H2130)+2,9))</f>
        <v>27.455250463619123</v>
      </c>
      <c r="K2130" s="24">
        <f t="shared" ca="1" si="167"/>
        <v>0.98945017332727381</v>
      </c>
      <c r="L2130" s="24">
        <f t="shared" ca="1" si="168"/>
        <v>1.2032390669030897E-2</v>
      </c>
      <c r="M2130" s="24">
        <f t="shared" ca="1" si="169"/>
        <v>-4.4780496359467077E-2</v>
      </c>
    </row>
    <row r="2131" spans="2:13" x14ac:dyDescent="0.25">
      <c r="B2131" s="24">
        <f t="shared" ca="1" si="165"/>
        <v>0.45572887874678958</v>
      </c>
      <c r="C2131" s="25">
        <f t="shared" ca="1" si="166"/>
        <v>48.888000073897267</v>
      </c>
      <c r="H2131" s="24">
        <v>2129</v>
      </c>
      <c r="I2131" s="24">
        <f ca="1"/>
        <v>73.054328782107689</v>
      </c>
      <c r="J2131" s="24" cm="1">
        <f t="array" aca="1" ref="J2131" ca="1">INDIRECT(ADDRESS(($F$2+1-H2131)+2,9))</f>
        <v>27.432213728340603</v>
      </c>
      <c r="K2131" s="24">
        <f t="shared" ca="1" si="167"/>
        <v>0.98996038882249948</v>
      </c>
      <c r="L2131" s="24">
        <f t="shared" ca="1" si="168"/>
        <v>1.1960125787494127E-2</v>
      </c>
      <c r="M2131" s="24">
        <f t="shared" ca="1" si="169"/>
        <v>-4.3640308982081807E-2</v>
      </c>
    </row>
    <row r="2132" spans="2:13" x14ac:dyDescent="0.25">
      <c r="B2132" s="24">
        <f t="shared" ca="1" si="165"/>
        <v>0.88169422927348651</v>
      </c>
      <c r="C2132" s="25">
        <f t="shared" ca="1" si="166"/>
        <v>61.83498750439837</v>
      </c>
      <c r="H2132" s="24">
        <v>2130</v>
      </c>
      <c r="I2132" s="24">
        <f ca="1"/>
        <v>73.106974241636266</v>
      </c>
      <c r="J2132" s="24" cm="1">
        <f t="array" aca="1" ref="J2132" ca="1">INDIRECT(ADDRESS(($F$2+1-H2132)+2,9))</f>
        <v>27.01636382470063</v>
      </c>
      <c r="K2132" s="24">
        <f t="shared" ca="1" si="167"/>
        <v>0.99010096847272788</v>
      </c>
      <c r="L2132" s="24">
        <f t="shared" ca="1" si="168"/>
        <v>1.0718879613906602E-2</v>
      </c>
      <c r="M2132" s="24">
        <f t="shared" ca="1" si="169"/>
        <v>-4.0902767631871138E-2</v>
      </c>
    </row>
    <row r="2133" spans="2:13" x14ac:dyDescent="0.25">
      <c r="B2133" s="24">
        <f t="shared" ca="1" si="165"/>
        <v>0.77738914391024561</v>
      </c>
      <c r="C2133" s="25">
        <f t="shared" ca="1" si="166"/>
        <v>57.634053132682425</v>
      </c>
      <c r="H2133" s="24">
        <v>2131</v>
      </c>
      <c r="I2133" s="24">
        <f ca="1"/>
        <v>73.290717811203905</v>
      </c>
      <c r="J2133" s="24" cm="1">
        <f t="array" aca="1" ref="J2133" ca="1">INDIRECT(ADDRESS(($F$2+1-H2133)+2,9))</f>
        <v>27.000396294504576</v>
      </c>
      <c r="K2133" s="24">
        <f t="shared" ca="1" si="167"/>
        <v>0.99057824038070674</v>
      </c>
      <c r="L2133" s="24">
        <f t="shared" ca="1" si="168"/>
        <v>1.0673542541902314E-2</v>
      </c>
      <c r="M2133" s="24">
        <f t="shared" ca="1" si="169"/>
        <v>-3.9879916417232257E-2</v>
      </c>
    </row>
    <row r="2134" spans="2:13" x14ac:dyDescent="0.25">
      <c r="B2134" s="24">
        <f t="shared" ca="1" si="165"/>
        <v>0.43106203356816741</v>
      </c>
      <c r="C2134" s="25">
        <f t="shared" ca="1" si="166"/>
        <v>48.26329047520651</v>
      </c>
      <c r="H2134" s="24">
        <v>2132</v>
      </c>
      <c r="I2134" s="24">
        <f ca="1"/>
        <v>73.369792650957393</v>
      </c>
      <c r="J2134" s="24" cm="1">
        <f t="array" aca="1" ref="J2134" ca="1">INDIRECT(ADDRESS(($F$2+1-H2134)+2,9))</f>
        <v>26.670362704418118</v>
      </c>
      <c r="K2134" s="24">
        <f t="shared" ca="1" si="167"/>
        <v>0.99077736237964875</v>
      </c>
      <c r="L2134" s="24">
        <f t="shared" ca="1" si="168"/>
        <v>9.7731596417200833E-3</v>
      </c>
      <c r="M2134" s="24">
        <f t="shared" ca="1" si="169"/>
        <v>-3.7704555625661419E-2</v>
      </c>
    </row>
    <row r="2135" spans="2:13" x14ac:dyDescent="0.25">
      <c r="B2135" s="24">
        <f t="shared" ca="1" si="165"/>
        <v>0.41322945044299564</v>
      </c>
      <c r="C2135" s="25">
        <f t="shared" ca="1" si="166"/>
        <v>47.807546119406723</v>
      </c>
      <c r="H2135" s="24">
        <v>2133</v>
      </c>
      <c r="I2135" s="24">
        <f ca="1"/>
        <v>73.441608291698273</v>
      </c>
      <c r="J2135" s="24" cm="1">
        <f t="array" aca="1" ref="J2135" ca="1">INDIRECT(ADDRESS(($F$2+1-H2135)+2,9))</f>
        <v>26.26545265001425</v>
      </c>
      <c r="K2135" s="24">
        <f t="shared" ca="1" si="167"/>
        <v>0.99095500316412666</v>
      </c>
      <c r="L2135" s="24">
        <f t="shared" ca="1" si="168"/>
        <v>8.7596894066265425E-3</v>
      </c>
      <c r="M2135" s="24">
        <f t="shared" ca="1" si="169"/>
        <v>-3.5346201703027665E-2</v>
      </c>
    </row>
    <row r="2136" spans="2:13" x14ac:dyDescent="0.25">
      <c r="B2136" s="24">
        <f t="shared" ca="1" si="165"/>
        <v>0.95296932111677923</v>
      </c>
      <c r="C2136" s="25">
        <f t="shared" ca="1" si="166"/>
        <v>66.743524208197883</v>
      </c>
      <c r="H2136" s="24">
        <v>2134</v>
      </c>
      <c r="I2136" s="24">
        <f ca="1"/>
        <v>73.537732379611768</v>
      </c>
      <c r="J2136" s="24" cm="1">
        <f t="array" aca="1" ref="J2136" ca="1">INDIRECT(ADDRESS(($F$2+1-H2136)+2,9))</f>
        <v>26.174450917162023</v>
      </c>
      <c r="K2136" s="24">
        <f t="shared" ca="1" si="167"/>
        <v>0.99118807897464989</v>
      </c>
      <c r="L2136" s="24">
        <f t="shared" ca="1" si="168"/>
        <v>8.5450259518306607E-3</v>
      </c>
      <c r="M2136" s="24">
        <f t="shared" ca="1" si="169"/>
        <v>-3.4469608233511334E-2</v>
      </c>
    </row>
    <row r="2137" spans="2:13" x14ac:dyDescent="0.25">
      <c r="B2137" s="24">
        <f t="shared" ca="1" si="165"/>
        <v>0.47104074838202781</v>
      </c>
      <c r="C2137" s="25">
        <f t="shared" ca="1" si="166"/>
        <v>49.27346053188402</v>
      </c>
      <c r="H2137" s="24">
        <v>2135</v>
      </c>
      <c r="I2137" s="24">
        <f ca="1"/>
        <v>73.693592776231156</v>
      </c>
      <c r="J2137" s="24" cm="1">
        <f t="array" aca="1" ref="J2137" ca="1">INDIRECT(ADDRESS(($F$2+1-H2137)+2,9))</f>
        <v>25.864588122652826</v>
      </c>
      <c r="K2137" s="24">
        <f t="shared" ca="1" si="167"/>
        <v>0.9915548192707756</v>
      </c>
      <c r="L2137" s="24">
        <f t="shared" ca="1" si="168"/>
        <v>7.8483162625472228E-3</v>
      </c>
      <c r="M2137" s="24">
        <f t="shared" ca="1" si="169"/>
        <v>-3.2364321066165165E-2</v>
      </c>
    </row>
    <row r="2138" spans="2:13" x14ac:dyDescent="0.25">
      <c r="B2138" s="24">
        <f t="shared" ca="1" si="165"/>
        <v>0.82338409154875392</v>
      </c>
      <c r="C2138" s="25">
        <f t="shared" ca="1" si="166"/>
        <v>59.283388706908148</v>
      </c>
      <c r="H2138" s="24">
        <v>2136</v>
      </c>
      <c r="I2138" s="24">
        <f ca="1"/>
        <v>73.710671104065199</v>
      </c>
      <c r="J2138" s="24" cm="1">
        <f t="array" aca="1" ref="J2138" ca="1">INDIRECT(ADDRESS(($F$2+1-H2138)+2,9))</f>
        <v>25.74012842371317</v>
      </c>
      <c r="K2138" s="24">
        <f t="shared" ca="1" si="167"/>
        <v>0.9915941786002842</v>
      </c>
      <c r="L2138" s="24">
        <f t="shared" ca="1" si="168"/>
        <v>7.5828583842124436E-3</v>
      </c>
      <c r="M2138" s="24">
        <f t="shared" ca="1" si="169"/>
        <v>-3.1771458332405557E-2</v>
      </c>
    </row>
    <row r="2139" spans="2:13" x14ac:dyDescent="0.25">
      <c r="B2139" s="24">
        <f t="shared" ca="1" si="165"/>
        <v>0.55430076294881125</v>
      </c>
      <c r="C2139" s="25">
        <f t="shared" ca="1" si="166"/>
        <v>51.365348526318989</v>
      </c>
      <c r="H2139" s="24">
        <v>2137</v>
      </c>
      <c r="I2139" s="24">
        <f ca="1"/>
        <v>73.9349331750673</v>
      </c>
      <c r="J2139" s="24" cm="1">
        <f t="array" aca="1" ref="J2139" ca="1">INDIRECT(ADDRESS(($F$2+1-H2139)+2,9))</f>
        <v>25.673905931312824</v>
      </c>
      <c r="K2139" s="24">
        <f t="shared" ca="1" si="167"/>
        <v>0.99209627507116482</v>
      </c>
      <c r="L2139" s="24">
        <f t="shared" ca="1" si="168"/>
        <v>7.4448621674048495E-3</v>
      </c>
      <c r="M2139" s="24">
        <f t="shared" ca="1" si="169"/>
        <v>-3.0508662403262655E-2</v>
      </c>
    </row>
    <row r="2140" spans="2:13" x14ac:dyDescent="0.25">
      <c r="B2140" s="24">
        <f t="shared" ca="1" si="165"/>
        <v>0.33729499875331281</v>
      </c>
      <c r="C2140" s="25">
        <f t="shared" ca="1" si="166"/>
        <v>45.801431034110927</v>
      </c>
      <c r="H2140" s="24">
        <v>2138</v>
      </c>
      <c r="I2140" s="24">
        <f ca="1"/>
        <v>73.996206346277987</v>
      </c>
      <c r="J2140" s="24" cm="1">
        <f t="array" aca="1" ref="J2140" ca="1">INDIRECT(ADDRESS(($F$2+1-H2140)+2,9))</f>
        <v>25.661890942553335</v>
      </c>
      <c r="K2140" s="24">
        <f t="shared" ca="1" si="167"/>
        <v>0.99222878676521897</v>
      </c>
      <c r="L2140" s="24">
        <f t="shared" ca="1" si="168"/>
        <v>7.4200635465523912E-3</v>
      </c>
      <c r="M2140" s="24">
        <f t="shared" ca="1" si="169"/>
        <v>-3.020886876725417E-2</v>
      </c>
    </row>
    <row r="2141" spans="2:13" x14ac:dyDescent="0.25">
      <c r="B2141" s="24">
        <f t="shared" ca="1" si="165"/>
        <v>0.33994666123399053</v>
      </c>
      <c r="C2141" s="25">
        <f t="shared" ca="1" si="166"/>
        <v>45.873912950575608</v>
      </c>
      <c r="H2141" s="24">
        <v>2139</v>
      </c>
      <c r="I2141" s="24">
        <f ca="1"/>
        <v>74.133077656885277</v>
      </c>
      <c r="J2141" s="24" cm="1">
        <f t="array" aca="1" ref="J2141" ca="1">INDIRECT(ADDRESS(($F$2+1-H2141)+2,9))</f>
        <v>25.656364481952014</v>
      </c>
      <c r="K2141" s="24">
        <f t="shared" ca="1" si="167"/>
        <v>0.99251775040688461</v>
      </c>
      <c r="L2141" s="24">
        <f t="shared" ca="1" si="168"/>
        <v>7.4086815375471243E-3</v>
      </c>
      <c r="M2141" s="24">
        <f t="shared" ca="1" si="169"/>
        <v>-2.9623168258082245E-2</v>
      </c>
    </row>
    <row r="2142" spans="2:13" x14ac:dyDescent="0.25">
      <c r="B2142" s="24">
        <f t="shared" ca="1" si="165"/>
        <v>0.46986886859454791</v>
      </c>
      <c r="C2142" s="25">
        <f t="shared" ca="1" si="166"/>
        <v>49.244005036692428</v>
      </c>
      <c r="H2142" s="24">
        <v>2140</v>
      </c>
      <c r="I2142" s="24">
        <f ca="1"/>
        <v>74.603902195969681</v>
      </c>
      <c r="J2142" s="24" cm="1">
        <f t="array" aca="1" ref="J2142" ca="1">INDIRECT(ADDRESS(($F$2+1-H2142)+2,9))</f>
        <v>25.367585184912322</v>
      </c>
      <c r="K2142" s="24">
        <f t="shared" ca="1" si="167"/>
        <v>0.99344076530604519</v>
      </c>
      <c r="L2142" s="24">
        <f t="shared" ca="1" si="168"/>
        <v>6.8349304946863287E-3</v>
      </c>
      <c r="M2142" s="24">
        <f t="shared" ca="1" si="169"/>
        <v>-2.6648050742275806E-2</v>
      </c>
    </row>
    <row r="2143" spans="2:13" x14ac:dyDescent="0.25">
      <c r="B2143" s="24">
        <f t="shared" ca="1" si="165"/>
        <v>0.38599681403018182</v>
      </c>
      <c r="C2143" s="25">
        <f t="shared" ca="1" si="166"/>
        <v>47.102318663253669</v>
      </c>
      <c r="H2143" s="24">
        <v>2141</v>
      </c>
      <c r="I2143" s="24">
        <f ca="1"/>
        <v>74.946321696872161</v>
      </c>
      <c r="J2143" s="24" cm="1">
        <f t="array" aca="1" ref="J2143" ca="1">INDIRECT(ADDRESS(($F$2+1-H2143)+2,9))</f>
        <v>25.289657428413285</v>
      </c>
      <c r="K2143" s="24">
        <f t="shared" ca="1" si="167"/>
        <v>0.99404731544857683</v>
      </c>
      <c r="L2143" s="24">
        <f t="shared" ca="1" si="168"/>
        <v>6.6869871303517703E-3</v>
      </c>
      <c r="M2143" s="24">
        <f t="shared" ca="1" si="169"/>
        <v>-2.5154183166015157E-2</v>
      </c>
    </row>
    <row r="2144" spans="2:13" x14ac:dyDescent="0.25">
      <c r="B2144" s="24">
        <f t="shared" ca="1" si="165"/>
        <v>0.91178691102043041</v>
      </c>
      <c r="C2144" s="25">
        <f t="shared" ca="1" si="166"/>
        <v>63.518410220908315</v>
      </c>
      <c r="H2144" s="24">
        <v>2142</v>
      </c>
      <c r="I2144" s="24">
        <f ca="1"/>
        <v>75.039633211712982</v>
      </c>
      <c r="J2144" s="24" cm="1">
        <f t="array" aca="1" ref="J2144" ca="1">INDIRECT(ADDRESS(($F$2+1-H2144)+2,9))</f>
        <v>25.2034595490409</v>
      </c>
      <c r="K2144" s="24">
        <f t="shared" ca="1" si="167"/>
        <v>0.99420373593918376</v>
      </c>
      <c r="L2144" s="24">
        <f t="shared" ca="1" si="168"/>
        <v>6.526646413174241E-3</v>
      </c>
      <c r="M2144" s="24">
        <f t="shared" ca="1" si="169"/>
        <v>-2.4533305218383317E-2</v>
      </c>
    </row>
    <row r="2145" spans="2:13" x14ac:dyDescent="0.25">
      <c r="B2145" s="24">
        <f t="shared" ca="1" si="165"/>
        <v>0.95638808341767934</v>
      </c>
      <c r="C2145" s="25">
        <f t="shared" ca="1" si="166"/>
        <v>67.102273872574841</v>
      </c>
      <c r="H2145" s="24">
        <v>2143</v>
      </c>
      <c r="I2145" s="24">
        <f ca="1"/>
        <v>75.181667615266221</v>
      </c>
      <c r="J2145" s="24" cm="1">
        <f t="array" aca="1" ref="J2145" ca="1">INDIRECT(ADDRESS(($F$2+1-H2145)+2,9))</f>
        <v>24.617521033573308</v>
      </c>
      <c r="K2145" s="24">
        <f t="shared" ca="1" si="167"/>
        <v>0.99443483443625236</v>
      </c>
      <c r="L2145" s="24">
        <f t="shared" ca="1" si="168"/>
        <v>5.5240092232950759E-3</v>
      </c>
      <c r="M2145" s="24">
        <f t="shared" ca="1" si="169"/>
        <v>-2.2080322593857813E-2</v>
      </c>
    </row>
    <row r="2146" spans="2:13" x14ac:dyDescent="0.25">
      <c r="B2146" s="24">
        <f t="shared" ca="1" si="165"/>
        <v>0.47367381734275538</v>
      </c>
      <c r="C2146" s="25">
        <f t="shared" ca="1" si="166"/>
        <v>49.339620789307645</v>
      </c>
      <c r="H2146" s="24">
        <v>2144</v>
      </c>
      <c r="I2146" s="24">
        <f ca="1"/>
        <v>75.377751952611078</v>
      </c>
      <c r="J2146" s="24" cm="1">
        <f t="array" aca="1" ref="J2146" ca="1">INDIRECT(ADDRESS(($F$2+1-H2146)+2,9))</f>
        <v>24.363453313678267</v>
      </c>
      <c r="K2146" s="24">
        <f t="shared" ca="1" si="167"/>
        <v>0.99474041830592652</v>
      </c>
      <c r="L2146" s="24">
        <f t="shared" ca="1" si="168"/>
        <v>5.1335640832556101E-3</v>
      </c>
      <c r="M2146" s="24">
        <f t="shared" ca="1" si="169"/>
        <v>-2.0700465019514457E-2</v>
      </c>
    </row>
    <row r="2147" spans="2:13" x14ac:dyDescent="0.25">
      <c r="B2147" s="24">
        <f t="shared" ca="1" si="165"/>
        <v>0.18297893323867198</v>
      </c>
      <c r="C2147" s="25">
        <f t="shared" ca="1" si="166"/>
        <v>40.959292110556923</v>
      </c>
      <c r="H2147" s="24">
        <v>2145</v>
      </c>
      <c r="I2147" s="24">
        <f ca="1"/>
        <v>75.548112507938072</v>
      </c>
      <c r="J2147" s="24" cm="1">
        <f t="array" aca="1" ref="J2147" ca="1">INDIRECT(ADDRESS(($F$2+1-H2147)+2,9))</f>
        <v>24.002829711993364</v>
      </c>
      <c r="K2147" s="24">
        <f t="shared" ca="1" si="167"/>
        <v>0.99499369891112555</v>
      </c>
      <c r="L2147" s="24">
        <f t="shared" ca="1" si="168"/>
        <v>4.621551638548058E-3</v>
      </c>
      <c r="M2147" s="24">
        <f t="shared" ca="1" si="169"/>
        <v>-1.91815262057684E-2</v>
      </c>
    </row>
    <row r="2148" spans="2:13" x14ac:dyDescent="0.25">
      <c r="B2148" s="24">
        <f t="shared" ca="1" si="165"/>
        <v>0.75272107036525426</v>
      </c>
      <c r="C2148" s="25">
        <f t="shared" ca="1" si="166"/>
        <v>56.83077520397795</v>
      </c>
      <c r="H2148" s="24">
        <v>2146</v>
      </c>
      <c r="I2148" s="24">
        <f ca="1"/>
        <v>75.602019193647521</v>
      </c>
      <c r="J2148" s="24" cm="1">
        <f t="array" aca="1" ref="J2148" ca="1">INDIRECT(ADDRESS(($F$2+1-H2148)+2,9))</f>
        <v>23.944904736240112</v>
      </c>
      <c r="K2148" s="24">
        <f t="shared" ca="1" si="167"/>
        <v>0.99507154976739121</v>
      </c>
      <c r="L2148" s="24">
        <f t="shared" ca="1" si="168"/>
        <v>4.5437006894496167E-3</v>
      </c>
      <c r="M2148" s="24">
        <f t="shared" ca="1" si="169"/>
        <v>-1.8879385446671674E-2</v>
      </c>
    </row>
    <row r="2149" spans="2:13" x14ac:dyDescent="0.25">
      <c r="B2149" s="24">
        <f t="shared" ca="1" si="165"/>
        <v>0.88995638221434992</v>
      </c>
      <c r="C2149" s="25">
        <f t="shared" ca="1" si="166"/>
        <v>62.262961874133723</v>
      </c>
      <c r="H2149" s="24">
        <v>2147</v>
      </c>
      <c r="I2149" s="24">
        <f ca="1"/>
        <v>75.852328618861236</v>
      </c>
      <c r="J2149" s="24" cm="1">
        <f t="array" aca="1" ref="J2149" ca="1">INDIRECT(ADDRESS(($F$2+1-H2149)+2,9))</f>
        <v>23.409769288936779</v>
      </c>
      <c r="K2149" s="24">
        <f t="shared" ca="1" si="167"/>
        <v>0.99541908616653596</v>
      </c>
      <c r="L2149" s="24">
        <f t="shared" ca="1" si="168"/>
        <v>3.8780243108211595E-3</v>
      </c>
      <c r="M2149" s="24">
        <f t="shared" ca="1" si="169"/>
        <v>-1.6863655408933153E-2</v>
      </c>
    </row>
    <row r="2150" spans="2:13" x14ac:dyDescent="0.25">
      <c r="B2150" s="24">
        <f t="shared" ca="1" si="165"/>
        <v>0.91547744512062479</v>
      </c>
      <c r="C2150" s="25">
        <f t="shared" ca="1" si="166"/>
        <v>63.752785311153545</v>
      </c>
      <c r="H2150" s="24">
        <v>2148</v>
      </c>
      <c r="I2150" s="24">
        <f ca="1"/>
        <v>76.023180033225543</v>
      </c>
      <c r="J2150" s="24" cm="1">
        <f t="array" aca="1" ref="J2150" ca="1">INDIRECT(ADDRESS(($F$2+1-H2150)+2,9))</f>
        <v>22.49957275349184</v>
      </c>
      <c r="K2150" s="24">
        <f t="shared" ca="1" si="167"/>
        <v>0.99564356898246908</v>
      </c>
      <c r="L2150" s="24">
        <f t="shared" ca="1" si="168"/>
        <v>2.9440483453133932E-3</v>
      </c>
      <c r="M2150" s="24">
        <f t="shared" ca="1" si="169"/>
        <v>-1.4557499457100186E-2</v>
      </c>
    </row>
    <row r="2151" spans="2:13" x14ac:dyDescent="0.25">
      <c r="B2151" s="24">
        <f t="shared" ca="1" si="165"/>
        <v>0.91918326837825637</v>
      </c>
      <c r="C2151" s="25">
        <f t="shared" ca="1" si="166"/>
        <v>63.995989010805232</v>
      </c>
      <c r="H2151" s="24">
        <v>2149</v>
      </c>
      <c r="I2151" s="24">
        <f ca="1"/>
        <v>76.272987383272806</v>
      </c>
      <c r="J2151" s="24" cm="1">
        <f t="array" aca="1" ref="J2151" ca="1">INDIRECT(ADDRESS(($F$2+1-H2151)+2,9))</f>
        <v>21.618369955067756</v>
      </c>
      <c r="K2151" s="24">
        <f t="shared" ca="1" si="167"/>
        <v>0.99595410839609533</v>
      </c>
      <c r="L2151" s="24">
        <f t="shared" ca="1" si="168"/>
        <v>2.2382305383496386E-3</v>
      </c>
      <c r="M2151" s="24">
        <f t="shared" ca="1" si="169"/>
        <v>-1.2534252400752994E-2</v>
      </c>
    </row>
    <row r="2152" spans="2:13" x14ac:dyDescent="0.25">
      <c r="B2152" s="24">
        <f t="shared" ca="1" si="165"/>
        <v>0.79890055882441369</v>
      </c>
      <c r="C2152" s="25">
        <f t="shared" ca="1" si="166"/>
        <v>58.377005893856676</v>
      </c>
      <c r="H2152" s="24">
        <v>2150</v>
      </c>
      <c r="I2152" s="24">
        <f ca="1"/>
        <v>76.29363944618332</v>
      </c>
      <c r="J2152" s="24" cm="1">
        <f t="array" aca="1" ref="J2152" ca="1">INDIRECT(ADDRESS(($F$2+1-H2152)+2,9))</f>
        <v>21.464692935012533</v>
      </c>
      <c r="K2152" s="24">
        <f t="shared" ca="1" si="167"/>
        <v>0.99597887217807102</v>
      </c>
      <c r="L2152" s="24">
        <f t="shared" ca="1" si="168"/>
        <v>2.1321758716735598E-3</v>
      </c>
      <c r="M2152" s="24">
        <f t="shared" ca="1" si="169"/>
        <v>-1.2278817525830883E-2</v>
      </c>
    </row>
    <row r="2153" spans="2:13" x14ac:dyDescent="0.25">
      <c r="B2153" s="24">
        <f t="shared" ca="1" si="165"/>
        <v>0.36814741137214158</v>
      </c>
      <c r="C2153" s="25">
        <f t="shared" ca="1" si="166"/>
        <v>46.632360125423986</v>
      </c>
      <c r="H2153" s="24">
        <v>2151</v>
      </c>
      <c r="I2153" s="24">
        <f ca="1"/>
        <v>76.627187081874666</v>
      </c>
      <c r="J2153" s="24" cm="1">
        <f t="array" aca="1" ref="J2153" ca="1">INDIRECT(ADDRESS(($F$2+1-H2153)+2,9))</f>
        <v>21.188407428702639</v>
      </c>
      <c r="K2153" s="24">
        <f t="shared" ca="1" si="167"/>
        <v>0.99636046130725764</v>
      </c>
      <c r="L2153" s="24">
        <f t="shared" ca="1" si="168"/>
        <v>1.9529031442981784E-3</v>
      </c>
      <c r="M2153" s="24">
        <f t="shared" ca="1" si="169"/>
        <v>-1.1163049132285427E-2</v>
      </c>
    </row>
    <row r="2154" spans="2:13" x14ac:dyDescent="0.25">
      <c r="B2154" s="24">
        <f t="shared" ca="1" si="165"/>
        <v>0.33196339940524766</v>
      </c>
      <c r="C2154" s="25">
        <f t="shared" ca="1" si="166"/>
        <v>45.655019338427088</v>
      </c>
      <c r="H2154" s="24">
        <v>2152</v>
      </c>
      <c r="I2154" s="24">
        <f ca="1"/>
        <v>76.713538854699905</v>
      </c>
      <c r="J2154" s="24" cm="1">
        <f t="array" aca="1" ref="J2154" ca="1">INDIRECT(ADDRESS(($F$2+1-H2154)+2,9))</f>
        <v>21.117060015785793</v>
      </c>
      <c r="K2154" s="24">
        <f t="shared" ca="1" si="167"/>
        <v>0.99645380107012071</v>
      </c>
      <c r="L2154" s="24">
        <f t="shared" ca="1" si="168"/>
        <v>1.9088886798378484E-3</v>
      </c>
      <c r="M2154" s="24">
        <f t="shared" ca="1" si="169"/>
        <v>-1.0893518124689061E-2</v>
      </c>
    </row>
    <row r="2155" spans="2:13" x14ac:dyDescent="0.25">
      <c r="B2155" s="24">
        <f t="shared" ca="1" si="165"/>
        <v>0.13880953155460063</v>
      </c>
      <c r="C2155" s="25">
        <f t="shared" ca="1" si="166"/>
        <v>39.143165451687523</v>
      </c>
      <c r="H2155" s="24">
        <v>2153</v>
      </c>
      <c r="I2155" s="24">
        <f ca="1"/>
        <v>78.298538244986204</v>
      </c>
      <c r="J2155" s="24" cm="1">
        <f t="array" aca="1" ref="J2155" ca="1">INDIRECT(ADDRESS(($F$2+1-H2155)+2,9))</f>
        <v>21.072753061582091</v>
      </c>
      <c r="K2155" s="24">
        <f t="shared" ca="1" si="167"/>
        <v>0.99782573520195905</v>
      </c>
      <c r="L2155" s="24">
        <f t="shared" ca="1" si="168"/>
        <v>1.8820112338654191E-3</v>
      </c>
      <c r="M2155" s="24">
        <f t="shared" ca="1" si="169"/>
        <v>-8.1001355609588103E-3</v>
      </c>
    </row>
    <row r="2156" spans="2:13" x14ac:dyDescent="0.25">
      <c r="B2156" s="24">
        <f t="shared" ca="1" si="165"/>
        <v>0.36924237756535205</v>
      </c>
      <c r="C2156" s="25">
        <f t="shared" ca="1" si="166"/>
        <v>46.661394039379509</v>
      </c>
      <c r="H2156" s="24">
        <v>2154</v>
      </c>
      <c r="I2156" s="24">
        <f ca="1"/>
        <v>78.563435958139195</v>
      </c>
      <c r="J2156" s="24" cm="1">
        <f t="array" aca="1" ref="J2156" ca="1">INDIRECT(ADDRESS(($F$2+1-H2156)+2,9))</f>
        <v>20.841937376385367</v>
      </c>
      <c r="K2156" s="24">
        <f t="shared" ca="1" si="167"/>
        <v>0.9980009910198363</v>
      </c>
      <c r="L2156" s="24">
        <f t="shared" ca="1" si="168"/>
        <v>1.7474765293796742E-3</v>
      </c>
      <c r="M2156" s="24">
        <f t="shared" ca="1" si="169"/>
        <v>-7.4843900829895012E-3</v>
      </c>
    </row>
    <row r="2157" spans="2:13" x14ac:dyDescent="0.25">
      <c r="B2157" s="24">
        <f t="shared" ca="1" si="165"/>
        <v>0.81167696132573897</v>
      </c>
      <c r="C2157" s="25">
        <f t="shared" ca="1" si="166"/>
        <v>58.840928782501649</v>
      </c>
      <c r="H2157" s="24">
        <v>2155</v>
      </c>
      <c r="I2157" s="24">
        <f ca="1"/>
        <v>78.806149621673484</v>
      </c>
      <c r="J2157" s="24" cm="1">
        <f t="array" aca="1" ref="J2157" ca="1">INDIRECT(ADDRESS(($F$2+1-H2157)+2,9))</f>
        <v>20.513398188404736</v>
      </c>
      <c r="K2157" s="24">
        <f t="shared" ca="1" si="167"/>
        <v>0.99815020456906056</v>
      </c>
      <c r="L2157" s="24">
        <f t="shared" ca="1" si="168"/>
        <v>1.5710485789938895E-3</v>
      </c>
      <c r="M2157" s="24">
        <f t="shared" ca="1" si="169"/>
        <v>-6.8364788636204798E-3</v>
      </c>
    </row>
    <row r="2158" spans="2:13" x14ac:dyDescent="0.25">
      <c r="B2158" s="24">
        <f t="shared" ca="1" si="165"/>
        <v>0.81599733184700585</v>
      </c>
      <c r="C2158" s="25">
        <f t="shared" ca="1" si="166"/>
        <v>59.002159562701173</v>
      </c>
      <c r="H2158" s="24">
        <v>2156</v>
      </c>
      <c r="I2158" s="24">
        <f ca="1"/>
        <v>78.88279786707372</v>
      </c>
      <c r="J2158" s="24" cm="1">
        <f t="array" aca="1" ref="J2158" ca="1">INDIRECT(ADDRESS(($F$2+1-H2158)+2,9))</f>
        <v>17.606017661985817</v>
      </c>
      <c r="K2158" s="24">
        <f t="shared" ca="1" si="167"/>
        <v>0.99819517752515008</v>
      </c>
      <c r="L2158" s="24">
        <f t="shared" ca="1" si="168"/>
        <v>5.8609235255979741E-4</v>
      </c>
      <c r="M2158" s="24">
        <f t="shared" ca="1" si="169"/>
        <v>-4.7798907715203955E-3</v>
      </c>
    </row>
    <row r="2159" spans="2:13" x14ac:dyDescent="0.25">
      <c r="B2159" s="24">
        <f t="shared" ca="1" si="165"/>
        <v>0.83625556608172502</v>
      </c>
      <c r="C2159" s="25">
        <f t="shared" ca="1" si="166"/>
        <v>59.791844148841982</v>
      </c>
      <c r="H2159" s="24">
        <v>2157</v>
      </c>
      <c r="I2159" s="24">
        <f ca="1"/>
        <v>81.25739380155153</v>
      </c>
      <c r="J2159" s="24" cm="1">
        <f t="array" aca="1" ref="J2159" ca="1">INDIRECT(ADDRESS(($F$2+1-H2159)+2,9))</f>
        <v>15.700015898505939</v>
      </c>
      <c r="K2159" s="24">
        <f t="shared" ca="1" si="167"/>
        <v>0.99918072980495309</v>
      </c>
      <c r="L2159" s="24">
        <f t="shared" ca="1" si="168"/>
        <v>2.9405066557877603E-4</v>
      </c>
      <c r="M2159" s="24">
        <f t="shared" ca="1" si="169"/>
        <v>-2.22585153552166E-3</v>
      </c>
    </row>
    <row r="2160" spans="2:13" x14ac:dyDescent="0.25">
      <c r="B2160" s="24">
        <f t="shared" ca="1" si="165"/>
        <v>0.16130207333902624</v>
      </c>
      <c r="C2160" s="25">
        <f t="shared" ca="1" si="166"/>
        <v>40.108794139009319</v>
      </c>
      <c r="H2160" s="24">
        <v>2158</v>
      </c>
      <c r="I2160" s="24">
        <f ca="1"/>
        <v>82.120206316450194</v>
      </c>
      <c r="J2160" s="24" cm="1">
        <f t="array" aca="1" ref="J2160" ca="1">INDIRECT(ADDRESS(($F$2+1-H2160)+2,9))</f>
        <v>11.210334939159559</v>
      </c>
      <c r="K2160" s="24">
        <f t="shared" ca="1" si="167"/>
        <v>0.99939314191513551</v>
      </c>
      <c r="L2160" s="24">
        <f t="shared" ca="1" si="168"/>
        <v>5.0519316193854962E-5</v>
      </c>
      <c r="M2160" s="24">
        <f t="shared" ca="1" si="169"/>
        <v>-1.3148210707991108E-3</v>
      </c>
    </row>
  </sheetData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Comparaciones</vt:lpstr>
      <vt:lpstr>BETA</vt:lpstr>
      <vt:lpstr>BETA 4P</vt:lpstr>
      <vt:lpstr>GAMMA</vt:lpstr>
      <vt:lpstr>normal</vt:lpstr>
      <vt:lpstr>lognormal</vt:lpstr>
      <vt:lpstr>Johnson SB</vt:lpstr>
      <vt:lpstr>exponencial</vt:lpstr>
      <vt:lpstr>weibull</vt:lpstr>
      <vt:lpstr>Johnson SU</vt:lpstr>
      <vt:lpstr>Trapezoidal</vt:lpstr>
      <vt:lpstr>Triangular</vt:lpstr>
      <vt:lpstr>uniforme</vt:lpstr>
      <vt:lpstr>burr</vt:lpstr>
      <vt:lpstr>erlang</vt:lpstr>
      <vt:lpstr>error function</vt:lpstr>
      <vt:lpstr>Error</vt:lpstr>
      <vt:lpstr>Gen. Logistic</vt:lpstr>
      <vt:lpstr>Gen. Extreme Value</vt:lpstr>
      <vt:lpstr>Fatigue Life</vt:lpstr>
      <vt:lpstr>Dagum</vt:lpstr>
      <vt:lpstr>Frechet</vt:lpstr>
      <vt:lpstr>F</vt:lpstr>
      <vt:lpstr>cauchy</vt:lpstr>
      <vt:lpstr>chi2</vt:lpstr>
      <vt:lpstr>Prueba chi2</vt:lpstr>
      <vt:lpstr>Prueba KS</vt:lpstr>
      <vt:lpstr> Prueba AD Weibull</vt:lpstr>
      <vt:lpstr>Prueba AD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USUARIO1</cp:lastModifiedBy>
  <dcterms:created xsi:type="dcterms:W3CDTF">2020-10-11T22:35:33Z</dcterms:created>
  <dcterms:modified xsi:type="dcterms:W3CDTF">2021-03-07T04:19:25Z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